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ANIYA\Desktop\SmartSupply\02_Analysis\"/>
    </mc:Choice>
  </mc:AlternateContent>
  <xr:revisionPtr revIDLastSave="0" documentId="13_ncr:1_{86038B9B-A40E-47E5-9A22-BB1388FF5857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OrderList" sheetId="10" r:id="rId1"/>
    <sheet name="Order_Analysis" sheetId="13" r:id="rId2"/>
    <sheet name="Capacity_Analysis" sheetId="15" r:id="rId3"/>
    <sheet name="Cost_Analysis" sheetId="16" r:id="rId4"/>
    <sheet name="FreightRates" sheetId="11" r:id="rId5"/>
    <sheet name="Freight_Analysis" sheetId="18" r:id="rId6"/>
    <sheet name="Order_Freight_Analysis" sheetId="19" r:id="rId7"/>
    <sheet name="Dashboard_Data" sheetId="20" r:id="rId8"/>
    <sheet name="WhCosts" sheetId="4" r:id="rId9"/>
    <sheet name="WhCapacities" sheetId="5" r:id="rId10"/>
    <sheet name="ProductsPerPlant" sheetId="12" r:id="rId11"/>
    <sheet name="PP_Duplicate_Check" sheetId="14" r:id="rId12"/>
    <sheet name="VmiCustomers" sheetId="7" r:id="rId13"/>
    <sheet name="PlantPorts" sheetId="9" r:id="rId14"/>
    <sheet name="Network_Analysis" sheetId="17" r:id="rId15"/>
  </sheets>
  <definedNames>
    <definedName name="_xlnm._FilterDatabase" localSheetId="4" hidden="1">FreightRates!$A$1:$O$1541</definedName>
    <definedName name="_xlnm._FilterDatabase" localSheetId="6" hidden="1">Order_Freight_Analysis!$A$1:$U$9216</definedName>
    <definedName name="_xlnm._FilterDatabase" localSheetId="0" hidden="1">OrderList!$A$1:$M$18493</definedName>
    <definedName name="_xlnm._FilterDatabase" localSheetId="12" hidden="1">VmiCustomers!$A$1:$B$15</definedName>
  </definedNames>
  <calcPr calcId="181029"/>
  <pivotCaches>
    <pivotCache cacheId="6" r:id="rId16"/>
    <pivotCache cacheId="10" r:id="rId17"/>
    <pivotCache cacheId="17" r:id="rId18"/>
    <pivotCache cacheId="21" r:id="rId19"/>
    <pivotCache cacheId="26" r:id="rId20"/>
    <pivotCache cacheId="31" r:id="rId2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0" l="1"/>
  <c r="B4" i="20"/>
  <c r="B5" i="20"/>
  <c r="B3" i="20"/>
  <c r="B2" i="20"/>
  <c r="U2" i="19"/>
  <c r="T3" i="19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88" i="19"/>
  <c r="T89" i="19"/>
  <c r="T90" i="19"/>
  <c r="T91" i="19"/>
  <c r="T92" i="19"/>
  <c r="T93" i="19"/>
  <c r="T94" i="19"/>
  <c r="T95" i="19"/>
  <c r="T96" i="19"/>
  <c r="T97" i="19"/>
  <c r="T98" i="19"/>
  <c r="T99" i="19"/>
  <c r="T100" i="19"/>
  <c r="T101" i="19"/>
  <c r="T102" i="19"/>
  <c r="T103" i="19"/>
  <c r="T104" i="19"/>
  <c r="T105" i="19"/>
  <c r="T106" i="19"/>
  <c r="T107" i="19"/>
  <c r="T108" i="19"/>
  <c r="T109" i="19"/>
  <c r="T110" i="19"/>
  <c r="T111" i="19"/>
  <c r="T112" i="19"/>
  <c r="T113" i="19"/>
  <c r="T114" i="19"/>
  <c r="T115" i="19"/>
  <c r="T116" i="19"/>
  <c r="T117" i="19"/>
  <c r="T118" i="19"/>
  <c r="T119" i="19"/>
  <c r="T120" i="19"/>
  <c r="T121" i="19"/>
  <c r="T122" i="19"/>
  <c r="T123" i="19"/>
  <c r="T124" i="19"/>
  <c r="T125" i="19"/>
  <c r="T126" i="19"/>
  <c r="T127" i="19"/>
  <c r="T128" i="19"/>
  <c r="T129" i="19"/>
  <c r="T130" i="19"/>
  <c r="T131" i="19"/>
  <c r="T132" i="19"/>
  <c r="T133" i="19"/>
  <c r="T134" i="19"/>
  <c r="T135" i="19"/>
  <c r="T136" i="19"/>
  <c r="T137" i="19"/>
  <c r="T138" i="19"/>
  <c r="T139" i="19"/>
  <c r="T140" i="19"/>
  <c r="T141" i="19"/>
  <c r="T142" i="19"/>
  <c r="T143" i="19"/>
  <c r="T144" i="19"/>
  <c r="T145" i="19"/>
  <c r="T146" i="19"/>
  <c r="T147" i="19"/>
  <c r="T148" i="19"/>
  <c r="T149" i="19"/>
  <c r="T150" i="19"/>
  <c r="T151" i="19"/>
  <c r="T152" i="19"/>
  <c r="T153" i="19"/>
  <c r="T154" i="19"/>
  <c r="T155" i="19"/>
  <c r="T156" i="19"/>
  <c r="T157" i="19"/>
  <c r="T158" i="19"/>
  <c r="T159" i="19"/>
  <c r="T160" i="19"/>
  <c r="T161" i="19"/>
  <c r="T162" i="19"/>
  <c r="T163" i="19"/>
  <c r="T164" i="19"/>
  <c r="T165" i="19"/>
  <c r="T166" i="19"/>
  <c r="T167" i="19"/>
  <c r="T168" i="19"/>
  <c r="T169" i="19"/>
  <c r="T170" i="19"/>
  <c r="T171" i="19"/>
  <c r="T172" i="19"/>
  <c r="T173" i="19"/>
  <c r="T174" i="19"/>
  <c r="T175" i="19"/>
  <c r="T176" i="19"/>
  <c r="T177" i="19"/>
  <c r="T178" i="19"/>
  <c r="T179" i="19"/>
  <c r="T180" i="19"/>
  <c r="T181" i="19"/>
  <c r="T182" i="19"/>
  <c r="T183" i="19"/>
  <c r="T184" i="19"/>
  <c r="T185" i="19"/>
  <c r="T186" i="19"/>
  <c r="T187" i="19"/>
  <c r="T188" i="19"/>
  <c r="T189" i="19"/>
  <c r="T190" i="19"/>
  <c r="T191" i="19"/>
  <c r="T192" i="19"/>
  <c r="T193" i="19"/>
  <c r="T194" i="19"/>
  <c r="T195" i="19"/>
  <c r="T196" i="19"/>
  <c r="T197" i="19"/>
  <c r="T198" i="19"/>
  <c r="T199" i="19"/>
  <c r="T200" i="19"/>
  <c r="T201" i="19"/>
  <c r="T202" i="19"/>
  <c r="T203" i="19"/>
  <c r="T204" i="19"/>
  <c r="T205" i="19"/>
  <c r="T206" i="19"/>
  <c r="T207" i="19"/>
  <c r="T208" i="19"/>
  <c r="T209" i="19"/>
  <c r="T210" i="19"/>
  <c r="T211" i="19"/>
  <c r="T212" i="19"/>
  <c r="T213" i="19"/>
  <c r="T214" i="19"/>
  <c r="T215" i="19"/>
  <c r="T216" i="19"/>
  <c r="T217" i="19"/>
  <c r="T218" i="19"/>
  <c r="T219" i="19"/>
  <c r="T220" i="19"/>
  <c r="T221" i="19"/>
  <c r="T222" i="19"/>
  <c r="T223" i="19"/>
  <c r="T224" i="19"/>
  <c r="T225" i="19"/>
  <c r="T226" i="19"/>
  <c r="T227" i="19"/>
  <c r="T228" i="19"/>
  <c r="T229" i="19"/>
  <c r="T230" i="19"/>
  <c r="T231" i="19"/>
  <c r="T232" i="19"/>
  <c r="T233" i="19"/>
  <c r="T234" i="19"/>
  <c r="T235" i="19"/>
  <c r="T236" i="19"/>
  <c r="T237" i="19"/>
  <c r="T238" i="19"/>
  <c r="T239" i="19"/>
  <c r="T240" i="19"/>
  <c r="T241" i="19"/>
  <c r="T242" i="19"/>
  <c r="T243" i="19"/>
  <c r="T244" i="19"/>
  <c r="T245" i="19"/>
  <c r="T246" i="19"/>
  <c r="T247" i="19"/>
  <c r="T248" i="19"/>
  <c r="T249" i="19"/>
  <c r="T250" i="19"/>
  <c r="T251" i="19"/>
  <c r="T252" i="19"/>
  <c r="T253" i="19"/>
  <c r="T254" i="19"/>
  <c r="T255" i="19"/>
  <c r="T256" i="19"/>
  <c r="T257" i="19"/>
  <c r="T258" i="19"/>
  <c r="T259" i="19"/>
  <c r="T260" i="19"/>
  <c r="T261" i="19"/>
  <c r="T262" i="19"/>
  <c r="T263" i="19"/>
  <c r="T264" i="19"/>
  <c r="T265" i="19"/>
  <c r="T266" i="19"/>
  <c r="T267" i="19"/>
  <c r="T268" i="19"/>
  <c r="T269" i="19"/>
  <c r="T270" i="19"/>
  <c r="T271" i="19"/>
  <c r="T272" i="19"/>
  <c r="T273" i="19"/>
  <c r="T274" i="19"/>
  <c r="T275" i="19"/>
  <c r="T276" i="19"/>
  <c r="T277" i="19"/>
  <c r="T278" i="19"/>
  <c r="T279" i="19"/>
  <c r="T280" i="19"/>
  <c r="T281" i="19"/>
  <c r="T282" i="19"/>
  <c r="T283" i="19"/>
  <c r="T284" i="19"/>
  <c r="T285" i="19"/>
  <c r="T286" i="19"/>
  <c r="T287" i="19"/>
  <c r="T288" i="19"/>
  <c r="T289" i="19"/>
  <c r="T290" i="19"/>
  <c r="T291" i="19"/>
  <c r="T292" i="19"/>
  <c r="T293" i="19"/>
  <c r="T294" i="19"/>
  <c r="T295" i="19"/>
  <c r="T296" i="19"/>
  <c r="T297" i="19"/>
  <c r="T298" i="19"/>
  <c r="T299" i="19"/>
  <c r="T300" i="19"/>
  <c r="T301" i="19"/>
  <c r="T302" i="19"/>
  <c r="T303" i="19"/>
  <c r="T304" i="19"/>
  <c r="T305" i="19"/>
  <c r="T306" i="19"/>
  <c r="T307" i="19"/>
  <c r="T308" i="19"/>
  <c r="T309" i="19"/>
  <c r="T310" i="19"/>
  <c r="T311" i="19"/>
  <c r="T312" i="19"/>
  <c r="T313" i="19"/>
  <c r="T314" i="19"/>
  <c r="T315" i="19"/>
  <c r="T316" i="19"/>
  <c r="T317" i="19"/>
  <c r="T318" i="19"/>
  <c r="T319" i="19"/>
  <c r="T320" i="19"/>
  <c r="T321" i="19"/>
  <c r="T322" i="19"/>
  <c r="T323" i="19"/>
  <c r="T324" i="19"/>
  <c r="T325" i="19"/>
  <c r="T326" i="19"/>
  <c r="T327" i="19"/>
  <c r="T328" i="19"/>
  <c r="T329" i="19"/>
  <c r="T330" i="19"/>
  <c r="T331" i="19"/>
  <c r="T332" i="19"/>
  <c r="T333" i="19"/>
  <c r="T334" i="19"/>
  <c r="T335" i="19"/>
  <c r="T336" i="19"/>
  <c r="T337" i="19"/>
  <c r="T338" i="19"/>
  <c r="T339" i="19"/>
  <c r="T340" i="19"/>
  <c r="T341" i="19"/>
  <c r="T342" i="19"/>
  <c r="T343" i="19"/>
  <c r="T344" i="19"/>
  <c r="T345" i="19"/>
  <c r="T346" i="19"/>
  <c r="T347" i="19"/>
  <c r="T348" i="19"/>
  <c r="T349" i="19"/>
  <c r="T350" i="19"/>
  <c r="T351" i="19"/>
  <c r="T352" i="19"/>
  <c r="T353" i="19"/>
  <c r="T354" i="19"/>
  <c r="T355" i="19"/>
  <c r="T356" i="19"/>
  <c r="T357" i="19"/>
  <c r="T358" i="19"/>
  <c r="T359" i="19"/>
  <c r="T360" i="19"/>
  <c r="T361" i="19"/>
  <c r="T362" i="19"/>
  <c r="T363" i="19"/>
  <c r="T364" i="19"/>
  <c r="T365" i="19"/>
  <c r="T366" i="19"/>
  <c r="T367" i="19"/>
  <c r="T368" i="19"/>
  <c r="T369" i="19"/>
  <c r="T370" i="19"/>
  <c r="T371" i="19"/>
  <c r="T372" i="19"/>
  <c r="T373" i="19"/>
  <c r="T374" i="19"/>
  <c r="T375" i="19"/>
  <c r="T376" i="19"/>
  <c r="T377" i="19"/>
  <c r="T378" i="19"/>
  <c r="T379" i="19"/>
  <c r="T380" i="19"/>
  <c r="T381" i="19"/>
  <c r="T382" i="19"/>
  <c r="T383" i="19"/>
  <c r="T384" i="19"/>
  <c r="T385" i="19"/>
  <c r="T386" i="19"/>
  <c r="T387" i="19"/>
  <c r="T388" i="19"/>
  <c r="T389" i="19"/>
  <c r="T390" i="19"/>
  <c r="T391" i="19"/>
  <c r="T392" i="19"/>
  <c r="T393" i="19"/>
  <c r="T394" i="19"/>
  <c r="T395" i="19"/>
  <c r="T396" i="19"/>
  <c r="T397" i="19"/>
  <c r="T398" i="19"/>
  <c r="T399" i="19"/>
  <c r="T400" i="19"/>
  <c r="T401" i="19"/>
  <c r="T402" i="19"/>
  <c r="T403" i="19"/>
  <c r="T404" i="19"/>
  <c r="T405" i="19"/>
  <c r="T406" i="19"/>
  <c r="T407" i="19"/>
  <c r="T408" i="19"/>
  <c r="T409" i="19"/>
  <c r="T410" i="19"/>
  <c r="T411" i="19"/>
  <c r="T412" i="19"/>
  <c r="T413" i="19"/>
  <c r="T414" i="19"/>
  <c r="T415" i="19"/>
  <c r="T416" i="19"/>
  <c r="T417" i="19"/>
  <c r="T418" i="19"/>
  <c r="T419" i="19"/>
  <c r="T420" i="19"/>
  <c r="T421" i="19"/>
  <c r="T422" i="19"/>
  <c r="T423" i="19"/>
  <c r="T424" i="19"/>
  <c r="T425" i="19"/>
  <c r="T426" i="19"/>
  <c r="T427" i="19"/>
  <c r="T428" i="19"/>
  <c r="T429" i="19"/>
  <c r="T430" i="19"/>
  <c r="T431" i="19"/>
  <c r="T432" i="19"/>
  <c r="T433" i="19"/>
  <c r="T434" i="19"/>
  <c r="T435" i="19"/>
  <c r="T436" i="19"/>
  <c r="T437" i="19"/>
  <c r="T438" i="19"/>
  <c r="T439" i="19"/>
  <c r="T440" i="19"/>
  <c r="T441" i="19"/>
  <c r="T442" i="19"/>
  <c r="T443" i="19"/>
  <c r="T444" i="19"/>
  <c r="T445" i="19"/>
  <c r="T446" i="19"/>
  <c r="T447" i="19"/>
  <c r="T448" i="19"/>
  <c r="T449" i="19"/>
  <c r="T450" i="19"/>
  <c r="T451" i="19"/>
  <c r="T452" i="19"/>
  <c r="T453" i="19"/>
  <c r="T454" i="19"/>
  <c r="T455" i="19"/>
  <c r="T456" i="19"/>
  <c r="T457" i="19"/>
  <c r="T458" i="19"/>
  <c r="T459" i="19"/>
  <c r="T460" i="19"/>
  <c r="T461" i="19"/>
  <c r="T462" i="19"/>
  <c r="T463" i="19"/>
  <c r="T464" i="19"/>
  <c r="T465" i="19"/>
  <c r="T466" i="19"/>
  <c r="T467" i="19"/>
  <c r="T468" i="19"/>
  <c r="T469" i="19"/>
  <c r="T470" i="19"/>
  <c r="T471" i="19"/>
  <c r="T472" i="19"/>
  <c r="T473" i="19"/>
  <c r="T474" i="19"/>
  <c r="T475" i="19"/>
  <c r="T476" i="19"/>
  <c r="T477" i="19"/>
  <c r="T478" i="19"/>
  <c r="T479" i="19"/>
  <c r="T480" i="19"/>
  <c r="T481" i="19"/>
  <c r="T482" i="19"/>
  <c r="T483" i="19"/>
  <c r="T484" i="19"/>
  <c r="T485" i="19"/>
  <c r="T486" i="19"/>
  <c r="T487" i="19"/>
  <c r="T488" i="19"/>
  <c r="T489" i="19"/>
  <c r="T490" i="19"/>
  <c r="T491" i="19"/>
  <c r="T492" i="19"/>
  <c r="T493" i="19"/>
  <c r="T494" i="19"/>
  <c r="T495" i="19"/>
  <c r="T496" i="19"/>
  <c r="T497" i="19"/>
  <c r="T498" i="19"/>
  <c r="T499" i="19"/>
  <c r="T500" i="19"/>
  <c r="T501" i="19"/>
  <c r="T502" i="19"/>
  <c r="T503" i="19"/>
  <c r="T504" i="19"/>
  <c r="T505" i="19"/>
  <c r="T506" i="19"/>
  <c r="T507" i="19"/>
  <c r="T508" i="19"/>
  <c r="T509" i="19"/>
  <c r="T510" i="19"/>
  <c r="T511" i="19"/>
  <c r="T512" i="19"/>
  <c r="T513" i="19"/>
  <c r="T514" i="19"/>
  <c r="T515" i="19"/>
  <c r="T516" i="19"/>
  <c r="T517" i="19"/>
  <c r="T518" i="19"/>
  <c r="T519" i="19"/>
  <c r="T520" i="19"/>
  <c r="T521" i="19"/>
  <c r="T522" i="19"/>
  <c r="T523" i="19"/>
  <c r="T524" i="19"/>
  <c r="T525" i="19"/>
  <c r="T526" i="19"/>
  <c r="T527" i="19"/>
  <c r="T528" i="19"/>
  <c r="T529" i="19"/>
  <c r="T530" i="19"/>
  <c r="T531" i="19"/>
  <c r="T532" i="19"/>
  <c r="T533" i="19"/>
  <c r="T534" i="19"/>
  <c r="T535" i="19"/>
  <c r="T536" i="19"/>
  <c r="T537" i="19"/>
  <c r="T538" i="19"/>
  <c r="T539" i="19"/>
  <c r="T540" i="19"/>
  <c r="T541" i="19"/>
  <c r="T542" i="19"/>
  <c r="T543" i="19"/>
  <c r="T544" i="19"/>
  <c r="T545" i="19"/>
  <c r="T546" i="19"/>
  <c r="T547" i="19"/>
  <c r="T548" i="19"/>
  <c r="T549" i="19"/>
  <c r="T550" i="19"/>
  <c r="T551" i="19"/>
  <c r="T552" i="19"/>
  <c r="T553" i="19"/>
  <c r="T554" i="19"/>
  <c r="T555" i="19"/>
  <c r="T556" i="19"/>
  <c r="T557" i="19"/>
  <c r="T558" i="19"/>
  <c r="T559" i="19"/>
  <c r="T560" i="19"/>
  <c r="T561" i="19"/>
  <c r="T562" i="19"/>
  <c r="T563" i="19"/>
  <c r="T564" i="19"/>
  <c r="T565" i="19"/>
  <c r="T566" i="19"/>
  <c r="T567" i="19"/>
  <c r="T568" i="19"/>
  <c r="T569" i="19"/>
  <c r="T570" i="19"/>
  <c r="T571" i="19"/>
  <c r="T572" i="19"/>
  <c r="T573" i="19"/>
  <c r="T574" i="19"/>
  <c r="T575" i="19"/>
  <c r="T576" i="19"/>
  <c r="T577" i="19"/>
  <c r="T578" i="19"/>
  <c r="T579" i="19"/>
  <c r="T580" i="19"/>
  <c r="T581" i="19"/>
  <c r="T582" i="19"/>
  <c r="T583" i="19"/>
  <c r="T584" i="19"/>
  <c r="T585" i="19"/>
  <c r="T586" i="19"/>
  <c r="T587" i="19"/>
  <c r="T588" i="19"/>
  <c r="T589" i="19"/>
  <c r="T590" i="19"/>
  <c r="T591" i="19"/>
  <c r="T592" i="19"/>
  <c r="T593" i="19"/>
  <c r="T594" i="19"/>
  <c r="T595" i="19"/>
  <c r="T596" i="19"/>
  <c r="T597" i="19"/>
  <c r="T598" i="19"/>
  <c r="T599" i="19"/>
  <c r="T600" i="19"/>
  <c r="T601" i="19"/>
  <c r="T602" i="19"/>
  <c r="T603" i="19"/>
  <c r="T604" i="19"/>
  <c r="T605" i="19"/>
  <c r="T606" i="19"/>
  <c r="T607" i="19"/>
  <c r="T608" i="19"/>
  <c r="T609" i="19"/>
  <c r="T610" i="19"/>
  <c r="T611" i="19"/>
  <c r="T612" i="19"/>
  <c r="T613" i="19"/>
  <c r="T614" i="19"/>
  <c r="T615" i="19"/>
  <c r="T616" i="19"/>
  <c r="T617" i="19"/>
  <c r="T618" i="19"/>
  <c r="T619" i="19"/>
  <c r="T620" i="19"/>
  <c r="T621" i="19"/>
  <c r="T622" i="19"/>
  <c r="T623" i="19"/>
  <c r="T624" i="19"/>
  <c r="T625" i="19"/>
  <c r="T626" i="19"/>
  <c r="T627" i="19"/>
  <c r="T628" i="19"/>
  <c r="T629" i="19"/>
  <c r="T630" i="19"/>
  <c r="T631" i="19"/>
  <c r="T632" i="19"/>
  <c r="T633" i="19"/>
  <c r="T634" i="19"/>
  <c r="T635" i="19"/>
  <c r="T636" i="19"/>
  <c r="T637" i="19"/>
  <c r="T638" i="19"/>
  <c r="T639" i="19"/>
  <c r="T640" i="19"/>
  <c r="T641" i="19"/>
  <c r="T642" i="19"/>
  <c r="T643" i="19"/>
  <c r="T644" i="19"/>
  <c r="T645" i="19"/>
  <c r="T646" i="19"/>
  <c r="T647" i="19"/>
  <c r="T648" i="19"/>
  <c r="T649" i="19"/>
  <c r="T650" i="19"/>
  <c r="T651" i="19"/>
  <c r="T652" i="19"/>
  <c r="T653" i="19"/>
  <c r="T654" i="19"/>
  <c r="T655" i="19"/>
  <c r="T656" i="19"/>
  <c r="T657" i="19"/>
  <c r="T658" i="19"/>
  <c r="T659" i="19"/>
  <c r="T660" i="19"/>
  <c r="T661" i="19"/>
  <c r="T662" i="19"/>
  <c r="T663" i="19"/>
  <c r="T664" i="19"/>
  <c r="T665" i="19"/>
  <c r="T666" i="19"/>
  <c r="T667" i="19"/>
  <c r="T668" i="19"/>
  <c r="T669" i="19"/>
  <c r="T670" i="19"/>
  <c r="T671" i="19"/>
  <c r="T672" i="19"/>
  <c r="T673" i="19"/>
  <c r="T674" i="19"/>
  <c r="T675" i="19"/>
  <c r="T676" i="19"/>
  <c r="T677" i="19"/>
  <c r="T678" i="19"/>
  <c r="T679" i="19"/>
  <c r="T680" i="19"/>
  <c r="T681" i="19"/>
  <c r="T682" i="19"/>
  <c r="T683" i="19"/>
  <c r="T684" i="19"/>
  <c r="T685" i="19"/>
  <c r="T686" i="19"/>
  <c r="T687" i="19"/>
  <c r="T688" i="19"/>
  <c r="T689" i="19"/>
  <c r="T690" i="19"/>
  <c r="T691" i="19"/>
  <c r="T692" i="19"/>
  <c r="T693" i="19"/>
  <c r="T694" i="19"/>
  <c r="T695" i="19"/>
  <c r="T696" i="19"/>
  <c r="T697" i="19"/>
  <c r="T698" i="19"/>
  <c r="T699" i="19"/>
  <c r="T700" i="19"/>
  <c r="T701" i="19"/>
  <c r="T702" i="19"/>
  <c r="T703" i="19"/>
  <c r="T704" i="19"/>
  <c r="T705" i="19"/>
  <c r="T706" i="19"/>
  <c r="T707" i="19"/>
  <c r="T708" i="19"/>
  <c r="T709" i="19"/>
  <c r="T710" i="19"/>
  <c r="T711" i="19"/>
  <c r="T712" i="19"/>
  <c r="T713" i="19"/>
  <c r="T714" i="19"/>
  <c r="T715" i="19"/>
  <c r="T716" i="19"/>
  <c r="T717" i="19"/>
  <c r="T718" i="19"/>
  <c r="T719" i="19"/>
  <c r="T720" i="19"/>
  <c r="T721" i="19"/>
  <c r="T722" i="19"/>
  <c r="T723" i="19"/>
  <c r="T724" i="19"/>
  <c r="T725" i="19"/>
  <c r="T726" i="19"/>
  <c r="T727" i="19"/>
  <c r="T728" i="19"/>
  <c r="T729" i="19"/>
  <c r="T730" i="19"/>
  <c r="T731" i="19"/>
  <c r="T732" i="19"/>
  <c r="T733" i="19"/>
  <c r="T734" i="19"/>
  <c r="T735" i="19"/>
  <c r="T736" i="19"/>
  <c r="T737" i="19"/>
  <c r="T738" i="19"/>
  <c r="T739" i="19"/>
  <c r="T740" i="19"/>
  <c r="T741" i="19"/>
  <c r="T742" i="19"/>
  <c r="T743" i="19"/>
  <c r="T744" i="19"/>
  <c r="T745" i="19"/>
  <c r="T746" i="19"/>
  <c r="T747" i="19"/>
  <c r="T748" i="19"/>
  <c r="T749" i="19"/>
  <c r="T750" i="19"/>
  <c r="T751" i="19"/>
  <c r="T752" i="19"/>
  <c r="T753" i="19"/>
  <c r="T754" i="19"/>
  <c r="T755" i="19"/>
  <c r="T756" i="19"/>
  <c r="T757" i="19"/>
  <c r="T758" i="19"/>
  <c r="T759" i="19"/>
  <c r="T760" i="19"/>
  <c r="T761" i="19"/>
  <c r="T762" i="19"/>
  <c r="T763" i="19"/>
  <c r="T764" i="19"/>
  <c r="T765" i="19"/>
  <c r="T766" i="19"/>
  <c r="T767" i="19"/>
  <c r="T768" i="19"/>
  <c r="T769" i="19"/>
  <c r="T770" i="19"/>
  <c r="T771" i="19"/>
  <c r="T772" i="19"/>
  <c r="T773" i="19"/>
  <c r="T774" i="19"/>
  <c r="T775" i="19"/>
  <c r="T776" i="19"/>
  <c r="T777" i="19"/>
  <c r="T778" i="19"/>
  <c r="T779" i="19"/>
  <c r="T780" i="19"/>
  <c r="T781" i="19"/>
  <c r="T782" i="19"/>
  <c r="T783" i="19"/>
  <c r="T784" i="19"/>
  <c r="T785" i="19"/>
  <c r="T786" i="19"/>
  <c r="T787" i="19"/>
  <c r="T788" i="19"/>
  <c r="T789" i="19"/>
  <c r="T790" i="19"/>
  <c r="T791" i="19"/>
  <c r="T792" i="19"/>
  <c r="T793" i="19"/>
  <c r="T794" i="19"/>
  <c r="T795" i="19"/>
  <c r="T796" i="19"/>
  <c r="T797" i="19"/>
  <c r="T798" i="19"/>
  <c r="T799" i="19"/>
  <c r="T800" i="19"/>
  <c r="T801" i="19"/>
  <c r="T802" i="19"/>
  <c r="T803" i="19"/>
  <c r="T804" i="19"/>
  <c r="T805" i="19"/>
  <c r="T806" i="19"/>
  <c r="T807" i="19"/>
  <c r="T808" i="19"/>
  <c r="T809" i="19"/>
  <c r="T810" i="19"/>
  <c r="T811" i="19"/>
  <c r="T812" i="19"/>
  <c r="T813" i="19"/>
  <c r="T814" i="19"/>
  <c r="T815" i="19"/>
  <c r="T816" i="19"/>
  <c r="T817" i="19"/>
  <c r="T818" i="19"/>
  <c r="T819" i="19"/>
  <c r="T820" i="19"/>
  <c r="T821" i="19"/>
  <c r="T822" i="19"/>
  <c r="T823" i="19"/>
  <c r="T824" i="19"/>
  <c r="T825" i="19"/>
  <c r="T826" i="19"/>
  <c r="T827" i="19"/>
  <c r="T828" i="19"/>
  <c r="T829" i="19"/>
  <c r="T830" i="19"/>
  <c r="T831" i="19"/>
  <c r="T832" i="19"/>
  <c r="T833" i="19"/>
  <c r="T834" i="19"/>
  <c r="T835" i="19"/>
  <c r="T836" i="19"/>
  <c r="T837" i="19"/>
  <c r="T838" i="19"/>
  <c r="T839" i="19"/>
  <c r="T840" i="19"/>
  <c r="T841" i="19"/>
  <c r="T842" i="19"/>
  <c r="T843" i="19"/>
  <c r="T844" i="19"/>
  <c r="T845" i="19"/>
  <c r="T846" i="19"/>
  <c r="T847" i="19"/>
  <c r="T848" i="19"/>
  <c r="T849" i="19"/>
  <c r="T850" i="19"/>
  <c r="T851" i="19"/>
  <c r="T852" i="19"/>
  <c r="T853" i="19"/>
  <c r="T854" i="19"/>
  <c r="T855" i="19"/>
  <c r="T856" i="19"/>
  <c r="T857" i="19"/>
  <c r="T858" i="19"/>
  <c r="T859" i="19"/>
  <c r="T860" i="19"/>
  <c r="T861" i="19"/>
  <c r="T862" i="19"/>
  <c r="T863" i="19"/>
  <c r="T864" i="19"/>
  <c r="T865" i="19"/>
  <c r="T866" i="19"/>
  <c r="T867" i="19"/>
  <c r="T868" i="19"/>
  <c r="T869" i="19"/>
  <c r="T870" i="19"/>
  <c r="T871" i="19"/>
  <c r="T872" i="19"/>
  <c r="T873" i="19"/>
  <c r="T874" i="19"/>
  <c r="T875" i="19"/>
  <c r="T876" i="19"/>
  <c r="T877" i="19"/>
  <c r="T878" i="19"/>
  <c r="T879" i="19"/>
  <c r="T880" i="19"/>
  <c r="T881" i="19"/>
  <c r="T882" i="19"/>
  <c r="T883" i="19"/>
  <c r="T884" i="19"/>
  <c r="T885" i="19"/>
  <c r="T886" i="19"/>
  <c r="T887" i="19"/>
  <c r="T888" i="19"/>
  <c r="T889" i="19"/>
  <c r="T890" i="19"/>
  <c r="T891" i="19"/>
  <c r="T892" i="19"/>
  <c r="T893" i="19"/>
  <c r="T894" i="19"/>
  <c r="T895" i="19"/>
  <c r="T896" i="19"/>
  <c r="T897" i="19"/>
  <c r="T898" i="19"/>
  <c r="T899" i="19"/>
  <c r="T900" i="19"/>
  <c r="T901" i="19"/>
  <c r="T902" i="19"/>
  <c r="T903" i="19"/>
  <c r="T904" i="19"/>
  <c r="T905" i="19"/>
  <c r="T906" i="19"/>
  <c r="T907" i="19"/>
  <c r="T908" i="19"/>
  <c r="T909" i="19"/>
  <c r="T910" i="19"/>
  <c r="T911" i="19"/>
  <c r="T912" i="19"/>
  <c r="T913" i="19"/>
  <c r="T914" i="19"/>
  <c r="T915" i="19"/>
  <c r="T916" i="19"/>
  <c r="T917" i="19"/>
  <c r="T918" i="19"/>
  <c r="T919" i="19"/>
  <c r="T920" i="19"/>
  <c r="T921" i="19"/>
  <c r="T922" i="19"/>
  <c r="T923" i="19"/>
  <c r="T924" i="19"/>
  <c r="T925" i="19"/>
  <c r="T926" i="19"/>
  <c r="T927" i="19"/>
  <c r="T928" i="19"/>
  <c r="T929" i="19"/>
  <c r="T930" i="19"/>
  <c r="T931" i="19"/>
  <c r="T932" i="19"/>
  <c r="T933" i="19"/>
  <c r="T934" i="19"/>
  <c r="T935" i="19"/>
  <c r="T936" i="19"/>
  <c r="T937" i="19"/>
  <c r="T938" i="19"/>
  <c r="T939" i="19"/>
  <c r="T940" i="19"/>
  <c r="T941" i="19"/>
  <c r="T942" i="19"/>
  <c r="T943" i="19"/>
  <c r="T944" i="19"/>
  <c r="T945" i="19"/>
  <c r="T946" i="19"/>
  <c r="T947" i="19"/>
  <c r="T948" i="19"/>
  <c r="T949" i="19"/>
  <c r="T950" i="19"/>
  <c r="T951" i="19"/>
  <c r="T952" i="19"/>
  <c r="T953" i="19"/>
  <c r="T954" i="19"/>
  <c r="T955" i="19"/>
  <c r="T956" i="19"/>
  <c r="T957" i="19"/>
  <c r="T958" i="19"/>
  <c r="T959" i="19"/>
  <c r="T960" i="19"/>
  <c r="T961" i="19"/>
  <c r="T962" i="19"/>
  <c r="T963" i="19"/>
  <c r="T964" i="19"/>
  <c r="T965" i="19"/>
  <c r="T966" i="19"/>
  <c r="T967" i="19"/>
  <c r="T968" i="19"/>
  <c r="T969" i="19"/>
  <c r="T970" i="19"/>
  <c r="T971" i="19"/>
  <c r="T972" i="19"/>
  <c r="T973" i="19"/>
  <c r="T974" i="19"/>
  <c r="T975" i="19"/>
  <c r="T976" i="19"/>
  <c r="T977" i="19"/>
  <c r="T978" i="19"/>
  <c r="T979" i="19"/>
  <c r="T980" i="19"/>
  <c r="T981" i="19"/>
  <c r="T982" i="19"/>
  <c r="T983" i="19"/>
  <c r="T984" i="19"/>
  <c r="T985" i="19"/>
  <c r="T986" i="19"/>
  <c r="T987" i="19"/>
  <c r="T988" i="19"/>
  <c r="T989" i="19"/>
  <c r="T990" i="19"/>
  <c r="T991" i="19"/>
  <c r="T992" i="19"/>
  <c r="T993" i="19"/>
  <c r="T994" i="19"/>
  <c r="T995" i="19"/>
  <c r="T996" i="19"/>
  <c r="T997" i="19"/>
  <c r="T998" i="19"/>
  <c r="T999" i="19"/>
  <c r="T1000" i="19"/>
  <c r="T1001" i="19"/>
  <c r="T1002" i="19"/>
  <c r="T1003" i="19"/>
  <c r="T1004" i="19"/>
  <c r="T1005" i="19"/>
  <c r="T1006" i="19"/>
  <c r="T1007" i="19"/>
  <c r="T1008" i="19"/>
  <c r="T1009" i="19"/>
  <c r="T1010" i="19"/>
  <c r="T1011" i="19"/>
  <c r="T1012" i="19"/>
  <c r="T1013" i="19"/>
  <c r="T1014" i="19"/>
  <c r="T1015" i="19"/>
  <c r="T1016" i="19"/>
  <c r="T1017" i="19"/>
  <c r="T1018" i="19"/>
  <c r="T1019" i="19"/>
  <c r="T1020" i="19"/>
  <c r="T1021" i="19"/>
  <c r="T1022" i="19"/>
  <c r="T1023" i="19"/>
  <c r="T1024" i="19"/>
  <c r="T1025" i="19"/>
  <c r="T1026" i="19"/>
  <c r="T1027" i="19"/>
  <c r="T1028" i="19"/>
  <c r="T1029" i="19"/>
  <c r="T1030" i="19"/>
  <c r="T1031" i="19"/>
  <c r="T1032" i="19"/>
  <c r="T1033" i="19"/>
  <c r="T1034" i="19"/>
  <c r="T1035" i="19"/>
  <c r="T1036" i="19"/>
  <c r="T1037" i="19"/>
  <c r="T1038" i="19"/>
  <c r="T1039" i="19"/>
  <c r="T1040" i="19"/>
  <c r="T1041" i="19"/>
  <c r="T1042" i="19"/>
  <c r="T1043" i="19"/>
  <c r="T1044" i="19"/>
  <c r="T1045" i="19"/>
  <c r="T1046" i="19"/>
  <c r="T1047" i="19"/>
  <c r="T1048" i="19"/>
  <c r="T1049" i="19"/>
  <c r="T1050" i="19"/>
  <c r="T1051" i="19"/>
  <c r="T1052" i="19"/>
  <c r="T1053" i="19"/>
  <c r="T1054" i="19"/>
  <c r="T1055" i="19"/>
  <c r="T1056" i="19"/>
  <c r="T1057" i="19"/>
  <c r="T1058" i="19"/>
  <c r="T1059" i="19"/>
  <c r="T1060" i="19"/>
  <c r="T1061" i="19"/>
  <c r="T1062" i="19"/>
  <c r="T1063" i="19"/>
  <c r="T1064" i="19"/>
  <c r="T1065" i="19"/>
  <c r="T1066" i="19"/>
  <c r="T1067" i="19"/>
  <c r="T1068" i="19"/>
  <c r="T1069" i="19"/>
  <c r="T1070" i="19"/>
  <c r="T1071" i="19"/>
  <c r="T1072" i="19"/>
  <c r="T1073" i="19"/>
  <c r="T1074" i="19"/>
  <c r="T1075" i="19"/>
  <c r="T1076" i="19"/>
  <c r="T1077" i="19"/>
  <c r="T1078" i="19"/>
  <c r="T1079" i="19"/>
  <c r="T1080" i="19"/>
  <c r="T1081" i="19"/>
  <c r="T1082" i="19"/>
  <c r="T1083" i="19"/>
  <c r="T1084" i="19"/>
  <c r="T1085" i="19"/>
  <c r="T1086" i="19"/>
  <c r="T1087" i="19"/>
  <c r="T1088" i="19"/>
  <c r="T1089" i="19"/>
  <c r="T1090" i="19"/>
  <c r="T1091" i="19"/>
  <c r="T1092" i="19"/>
  <c r="T1093" i="19"/>
  <c r="T1094" i="19"/>
  <c r="T1095" i="19"/>
  <c r="T1096" i="19"/>
  <c r="T1097" i="19"/>
  <c r="T1098" i="19"/>
  <c r="T1099" i="19"/>
  <c r="T1100" i="19"/>
  <c r="T1101" i="19"/>
  <c r="T1102" i="19"/>
  <c r="T1103" i="19"/>
  <c r="T1104" i="19"/>
  <c r="T1105" i="19"/>
  <c r="T1106" i="19"/>
  <c r="T1107" i="19"/>
  <c r="T1108" i="19"/>
  <c r="T1109" i="19"/>
  <c r="T1110" i="19"/>
  <c r="T1111" i="19"/>
  <c r="T1112" i="19"/>
  <c r="T1113" i="19"/>
  <c r="T1114" i="19"/>
  <c r="T1115" i="19"/>
  <c r="T1116" i="19"/>
  <c r="T1117" i="19"/>
  <c r="T1118" i="19"/>
  <c r="T1119" i="19"/>
  <c r="T1120" i="19"/>
  <c r="T1121" i="19"/>
  <c r="T1122" i="19"/>
  <c r="T1123" i="19"/>
  <c r="T1124" i="19"/>
  <c r="T1125" i="19"/>
  <c r="T1126" i="19"/>
  <c r="T1127" i="19"/>
  <c r="T1128" i="19"/>
  <c r="T1129" i="19"/>
  <c r="T1130" i="19"/>
  <c r="T1131" i="19"/>
  <c r="T1132" i="19"/>
  <c r="T1133" i="19"/>
  <c r="T1134" i="19"/>
  <c r="T1135" i="19"/>
  <c r="T1136" i="19"/>
  <c r="T1137" i="19"/>
  <c r="T1138" i="19"/>
  <c r="T1139" i="19"/>
  <c r="T1140" i="19"/>
  <c r="T1141" i="19"/>
  <c r="T1142" i="19"/>
  <c r="T1143" i="19"/>
  <c r="T1144" i="19"/>
  <c r="T1145" i="19"/>
  <c r="T1146" i="19"/>
  <c r="T1147" i="19"/>
  <c r="T1148" i="19"/>
  <c r="T1149" i="19"/>
  <c r="T1150" i="19"/>
  <c r="T1151" i="19"/>
  <c r="T1152" i="19"/>
  <c r="T1153" i="19"/>
  <c r="T1154" i="19"/>
  <c r="T1155" i="19"/>
  <c r="T1156" i="19"/>
  <c r="T1157" i="19"/>
  <c r="T1158" i="19"/>
  <c r="T1159" i="19"/>
  <c r="T1160" i="19"/>
  <c r="T1161" i="19"/>
  <c r="T1162" i="19"/>
  <c r="T1163" i="19"/>
  <c r="T1164" i="19"/>
  <c r="T1165" i="19"/>
  <c r="T1166" i="19"/>
  <c r="T1167" i="19"/>
  <c r="T1168" i="19"/>
  <c r="T1169" i="19"/>
  <c r="T1170" i="19"/>
  <c r="T1171" i="19"/>
  <c r="T1172" i="19"/>
  <c r="T1173" i="19"/>
  <c r="T1174" i="19"/>
  <c r="T1175" i="19"/>
  <c r="T1176" i="19"/>
  <c r="T1177" i="19"/>
  <c r="T1178" i="19"/>
  <c r="T1179" i="19"/>
  <c r="T1180" i="19"/>
  <c r="T1181" i="19"/>
  <c r="T1182" i="19"/>
  <c r="T1183" i="19"/>
  <c r="T1184" i="19"/>
  <c r="T1185" i="19"/>
  <c r="T1186" i="19"/>
  <c r="T1187" i="19"/>
  <c r="T1188" i="19"/>
  <c r="T1189" i="19"/>
  <c r="T1190" i="19"/>
  <c r="T1191" i="19"/>
  <c r="T1192" i="19"/>
  <c r="T1193" i="19"/>
  <c r="T1194" i="19"/>
  <c r="T1195" i="19"/>
  <c r="T1196" i="19"/>
  <c r="T1197" i="19"/>
  <c r="T1198" i="19"/>
  <c r="T1199" i="19"/>
  <c r="T1200" i="19"/>
  <c r="T1201" i="19"/>
  <c r="T1202" i="19"/>
  <c r="T1203" i="19"/>
  <c r="T1204" i="19"/>
  <c r="T1205" i="19"/>
  <c r="T1206" i="19"/>
  <c r="T1207" i="19"/>
  <c r="T1208" i="19"/>
  <c r="T1209" i="19"/>
  <c r="T1210" i="19"/>
  <c r="T1211" i="19"/>
  <c r="T1212" i="19"/>
  <c r="T1213" i="19"/>
  <c r="T1214" i="19"/>
  <c r="T1215" i="19"/>
  <c r="T1216" i="19"/>
  <c r="T1217" i="19"/>
  <c r="T1218" i="19"/>
  <c r="T1219" i="19"/>
  <c r="T1220" i="19"/>
  <c r="T1221" i="19"/>
  <c r="T1222" i="19"/>
  <c r="T1223" i="19"/>
  <c r="T1224" i="19"/>
  <c r="T1225" i="19"/>
  <c r="T1226" i="19"/>
  <c r="T1227" i="19"/>
  <c r="T1228" i="19"/>
  <c r="T1229" i="19"/>
  <c r="T1230" i="19"/>
  <c r="T1231" i="19"/>
  <c r="T1232" i="19"/>
  <c r="T1233" i="19"/>
  <c r="T1234" i="19"/>
  <c r="T1235" i="19"/>
  <c r="T1236" i="19"/>
  <c r="T1237" i="19"/>
  <c r="T1238" i="19"/>
  <c r="T1239" i="19"/>
  <c r="T1240" i="19"/>
  <c r="T1241" i="19"/>
  <c r="T1242" i="19"/>
  <c r="T1243" i="19"/>
  <c r="T1244" i="19"/>
  <c r="T1245" i="19"/>
  <c r="T1246" i="19"/>
  <c r="T1247" i="19"/>
  <c r="T1248" i="19"/>
  <c r="T1249" i="19"/>
  <c r="T1250" i="19"/>
  <c r="T1251" i="19"/>
  <c r="T1252" i="19"/>
  <c r="T1253" i="19"/>
  <c r="T1254" i="19"/>
  <c r="T1255" i="19"/>
  <c r="T1256" i="19"/>
  <c r="T1257" i="19"/>
  <c r="T1258" i="19"/>
  <c r="T1259" i="19"/>
  <c r="T1260" i="19"/>
  <c r="T1261" i="19"/>
  <c r="T1262" i="19"/>
  <c r="T1263" i="19"/>
  <c r="T1264" i="19"/>
  <c r="T1265" i="19"/>
  <c r="T1266" i="19"/>
  <c r="T1267" i="19"/>
  <c r="T1268" i="19"/>
  <c r="T1269" i="19"/>
  <c r="T1270" i="19"/>
  <c r="T1271" i="19"/>
  <c r="T1272" i="19"/>
  <c r="T1273" i="19"/>
  <c r="T1274" i="19"/>
  <c r="T1275" i="19"/>
  <c r="T1276" i="19"/>
  <c r="T1277" i="19"/>
  <c r="T1278" i="19"/>
  <c r="T1279" i="19"/>
  <c r="T1280" i="19"/>
  <c r="T1281" i="19"/>
  <c r="T1282" i="19"/>
  <c r="T1283" i="19"/>
  <c r="T1284" i="19"/>
  <c r="T1285" i="19"/>
  <c r="T1286" i="19"/>
  <c r="T1287" i="19"/>
  <c r="T1288" i="19"/>
  <c r="T1289" i="19"/>
  <c r="T1290" i="19"/>
  <c r="T1291" i="19"/>
  <c r="T1292" i="19"/>
  <c r="T1293" i="19"/>
  <c r="T1294" i="19"/>
  <c r="T1295" i="19"/>
  <c r="T1296" i="19"/>
  <c r="T1297" i="19"/>
  <c r="T1298" i="19"/>
  <c r="T1299" i="19"/>
  <c r="T1300" i="19"/>
  <c r="T1301" i="19"/>
  <c r="T1302" i="19"/>
  <c r="T1303" i="19"/>
  <c r="T1304" i="19"/>
  <c r="T1305" i="19"/>
  <c r="T1306" i="19"/>
  <c r="T1307" i="19"/>
  <c r="T1308" i="19"/>
  <c r="T1309" i="19"/>
  <c r="T1310" i="19"/>
  <c r="T1311" i="19"/>
  <c r="T1312" i="19"/>
  <c r="T1313" i="19"/>
  <c r="T1314" i="19"/>
  <c r="T1315" i="19"/>
  <c r="T1316" i="19"/>
  <c r="T1317" i="19"/>
  <c r="T1318" i="19"/>
  <c r="T1319" i="19"/>
  <c r="T1320" i="19"/>
  <c r="T1321" i="19"/>
  <c r="T1322" i="19"/>
  <c r="T1323" i="19"/>
  <c r="T1324" i="19"/>
  <c r="T1325" i="19"/>
  <c r="T1326" i="19"/>
  <c r="T1327" i="19"/>
  <c r="T1328" i="19"/>
  <c r="T1329" i="19"/>
  <c r="T1330" i="19"/>
  <c r="T1331" i="19"/>
  <c r="T1332" i="19"/>
  <c r="T1333" i="19"/>
  <c r="T1334" i="19"/>
  <c r="T1335" i="19"/>
  <c r="T1336" i="19"/>
  <c r="T1337" i="19"/>
  <c r="T1338" i="19"/>
  <c r="T1339" i="19"/>
  <c r="T1340" i="19"/>
  <c r="T1341" i="19"/>
  <c r="T1342" i="19"/>
  <c r="T1343" i="19"/>
  <c r="T1344" i="19"/>
  <c r="T1345" i="19"/>
  <c r="T1346" i="19"/>
  <c r="T1347" i="19"/>
  <c r="T1348" i="19"/>
  <c r="T1349" i="19"/>
  <c r="T1350" i="19"/>
  <c r="T1351" i="19"/>
  <c r="T1352" i="19"/>
  <c r="T1353" i="19"/>
  <c r="T1354" i="19"/>
  <c r="T1355" i="19"/>
  <c r="T1356" i="19"/>
  <c r="T1357" i="19"/>
  <c r="T1358" i="19"/>
  <c r="T1359" i="19"/>
  <c r="T1360" i="19"/>
  <c r="T1361" i="19"/>
  <c r="T1362" i="19"/>
  <c r="T1363" i="19"/>
  <c r="T1364" i="19"/>
  <c r="T1365" i="19"/>
  <c r="T1366" i="19"/>
  <c r="T1367" i="19"/>
  <c r="T1368" i="19"/>
  <c r="T1369" i="19"/>
  <c r="T1370" i="19"/>
  <c r="T1371" i="19"/>
  <c r="T1372" i="19"/>
  <c r="T1373" i="19"/>
  <c r="T1374" i="19"/>
  <c r="T1375" i="19"/>
  <c r="T1376" i="19"/>
  <c r="T1377" i="19"/>
  <c r="T1378" i="19"/>
  <c r="T1379" i="19"/>
  <c r="T1380" i="19"/>
  <c r="T1381" i="19"/>
  <c r="T1382" i="19"/>
  <c r="T1383" i="19"/>
  <c r="T1384" i="19"/>
  <c r="T1385" i="19"/>
  <c r="T1386" i="19"/>
  <c r="T1387" i="19"/>
  <c r="T1388" i="19"/>
  <c r="T1389" i="19"/>
  <c r="T1390" i="19"/>
  <c r="T1391" i="19"/>
  <c r="T1392" i="19"/>
  <c r="T1393" i="19"/>
  <c r="T1394" i="19"/>
  <c r="T1395" i="19"/>
  <c r="T1396" i="19"/>
  <c r="T1397" i="19"/>
  <c r="T1398" i="19"/>
  <c r="T1399" i="19"/>
  <c r="T1400" i="19"/>
  <c r="T1401" i="19"/>
  <c r="T1402" i="19"/>
  <c r="T1403" i="19"/>
  <c r="T1404" i="19"/>
  <c r="T1405" i="19"/>
  <c r="T1406" i="19"/>
  <c r="T1407" i="19"/>
  <c r="T1408" i="19"/>
  <c r="T1409" i="19"/>
  <c r="T1410" i="19"/>
  <c r="T1411" i="19"/>
  <c r="T1412" i="19"/>
  <c r="T1413" i="19"/>
  <c r="T1414" i="19"/>
  <c r="T1415" i="19"/>
  <c r="T1416" i="19"/>
  <c r="T1417" i="19"/>
  <c r="T1418" i="19"/>
  <c r="T1419" i="19"/>
  <c r="T1420" i="19"/>
  <c r="T1421" i="19"/>
  <c r="T1422" i="19"/>
  <c r="T1423" i="19"/>
  <c r="T1424" i="19"/>
  <c r="T1425" i="19"/>
  <c r="T1426" i="19"/>
  <c r="T1427" i="19"/>
  <c r="T1428" i="19"/>
  <c r="T1429" i="19"/>
  <c r="T1430" i="19"/>
  <c r="T1431" i="19"/>
  <c r="T1432" i="19"/>
  <c r="T1433" i="19"/>
  <c r="T1434" i="19"/>
  <c r="T1435" i="19"/>
  <c r="T1436" i="19"/>
  <c r="T1437" i="19"/>
  <c r="T1438" i="19"/>
  <c r="T1439" i="19"/>
  <c r="T1440" i="19"/>
  <c r="T1441" i="19"/>
  <c r="T1442" i="19"/>
  <c r="T1443" i="19"/>
  <c r="T1444" i="19"/>
  <c r="T1445" i="19"/>
  <c r="T1446" i="19"/>
  <c r="T1447" i="19"/>
  <c r="T1448" i="19"/>
  <c r="T1449" i="19"/>
  <c r="T1450" i="19"/>
  <c r="T1451" i="19"/>
  <c r="T1452" i="19"/>
  <c r="T1453" i="19"/>
  <c r="T1454" i="19"/>
  <c r="T1455" i="19"/>
  <c r="T1456" i="19"/>
  <c r="T1457" i="19"/>
  <c r="T1458" i="19"/>
  <c r="T1459" i="19"/>
  <c r="T1460" i="19"/>
  <c r="T1461" i="19"/>
  <c r="T1462" i="19"/>
  <c r="T1463" i="19"/>
  <c r="T1464" i="19"/>
  <c r="T1465" i="19"/>
  <c r="T1466" i="19"/>
  <c r="T1467" i="19"/>
  <c r="T1468" i="19"/>
  <c r="T1469" i="19"/>
  <c r="T1470" i="19"/>
  <c r="T1471" i="19"/>
  <c r="T1472" i="19"/>
  <c r="T1473" i="19"/>
  <c r="T1474" i="19"/>
  <c r="T1475" i="19"/>
  <c r="T1476" i="19"/>
  <c r="T1477" i="19"/>
  <c r="T1478" i="19"/>
  <c r="T1479" i="19"/>
  <c r="T1480" i="19"/>
  <c r="T1481" i="19"/>
  <c r="T1482" i="19"/>
  <c r="T1483" i="19"/>
  <c r="T1484" i="19"/>
  <c r="T1485" i="19"/>
  <c r="T1486" i="19"/>
  <c r="T1487" i="19"/>
  <c r="T1488" i="19"/>
  <c r="T1489" i="19"/>
  <c r="T1490" i="19"/>
  <c r="T1491" i="19"/>
  <c r="T1492" i="19"/>
  <c r="T1493" i="19"/>
  <c r="T1494" i="19"/>
  <c r="T1495" i="19"/>
  <c r="T1496" i="19"/>
  <c r="T1497" i="19"/>
  <c r="T1498" i="19"/>
  <c r="T1499" i="19"/>
  <c r="T1500" i="19"/>
  <c r="T1501" i="19"/>
  <c r="T1502" i="19"/>
  <c r="T1503" i="19"/>
  <c r="T1504" i="19"/>
  <c r="T1505" i="19"/>
  <c r="T1506" i="19"/>
  <c r="T1507" i="19"/>
  <c r="T1508" i="19"/>
  <c r="T1509" i="19"/>
  <c r="T1510" i="19"/>
  <c r="T1511" i="19"/>
  <c r="T1512" i="19"/>
  <c r="T1513" i="19"/>
  <c r="T1514" i="19"/>
  <c r="T1515" i="19"/>
  <c r="T1516" i="19"/>
  <c r="T1517" i="19"/>
  <c r="T1518" i="19"/>
  <c r="T1519" i="19"/>
  <c r="T1520" i="19"/>
  <c r="T1521" i="19"/>
  <c r="T1522" i="19"/>
  <c r="T1523" i="19"/>
  <c r="T1524" i="19"/>
  <c r="T1525" i="19"/>
  <c r="T1526" i="19"/>
  <c r="T1527" i="19"/>
  <c r="T1528" i="19"/>
  <c r="T1529" i="19"/>
  <c r="T1530" i="19"/>
  <c r="T1531" i="19"/>
  <c r="T1532" i="19"/>
  <c r="T1533" i="19"/>
  <c r="T1534" i="19"/>
  <c r="T1535" i="19"/>
  <c r="T1536" i="19"/>
  <c r="T1537" i="19"/>
  <c r="T1538" i="19"/>
  <c r="T1539" i="19"/>
  <c r="T1540" i="19"/>
  <c r="T1541" i="19"/>
  <c r="T1542" i="19"/>
  <c r="T1543" i="19"/>
  <c r="T1544" i="19"/>
  <c r="T1545" i="19"/>
  <c r="T1546" i="19"/>
  <c r="T1547" i="19"/>
  <c r="T1548" i="19"/>
  <c r="T1549" i="19"/>
  <c r="T1550" i="19"/>
  <c r="T1551" i="19"/>
  <c r="T1552" i="19"/>
  <c r="T1553" i="19"/>
  <c r="T1554" i="19"/>
  <c r="T1555" i="19"/>
  <c r="T1556" i="19"/>
  <c r="T1557" i="19"/>
  <c r="T1558" i="19"/>
  <c r="T1559" i="19"/>
  <c r="T1560" i="19"/>
  <c r="T1561" i="19"/>
  <c r="T1562" i="19"/>
  <c r="T1563" i="19"/>
  <c r="T1564" i="19"/>
  <c r="T1565" i="19"/>
  <c r="T1566" i="19"/>
  <c r="T1567" i="19"/>
  <c r="T1568" i="19"/>
  <c r="T1569" i="19"/>
  <c r="T1570" i="19"/>
  <c r="T1571" i="19"/>
  <c r="T1572" i="19"/>
  <c r="T1573" i="19"/>
  <c r="T1574" i="19"/>
  <c r="T1575" i="19"/>
  <c r="T1576" i="19"/>
  <c r="T1577" i="19"/>
  <c r="T1578" i="19"/>
  <c r="T1579" i="19"/>
  <c r="T1580" i="19"/>
  <c r="T1581" i="19"/>
  <c r="T1582" i="19"/>
  <c r="T1583" i="19"/>
  <c r="T1584" i="19"/>
  <c r="T1585" i="19"/>
  <c r="T1586" i="19"/>
  <c r="T1587" i="19"/>
  <c r="T1588" i="19"/>
  <c r="T1589" i="19"/>
  <c r="T1590" i="19"/>
  <c r="T1591" i="19"/>
  <c r="T1592" i="19"/>
  <c r="T1593" i="19"/>
  <c r="T1594" i="19"/>
  <c r="T1595" i="19"/>
  <c r="T1596" i="19"/>
  <c r="T1597" i="19"/>
  <c r="T1598" i="19"/>
  <c r="T1599" i="19"/>
  <c r="T1600" i="19"/>
  <c r="T1601" i="19"/>
  <c r="T1602" i="19"/>
  <c r="T1603" i="19"/>
  <c r="T1604" i="19"/>
  <c r="T1605" i="19"/>
  <c r="T1606" i="19"/>
  <c r="T1607" i="19"/>
  <c r="T1608" i="19"/>
  <c r="T1609" i="19"/>
  <c r="T1610" i="19"/>
  <c r="T1611" i="19"/>
  <c r="T1612" i="19"/>
  <c r="T1613" i="19"/>
  <c r="T1614" i="19"/>
  <c r="T1615" i="19"/>
  <c r="T1616" i="19"/>
  <c r="T1617" i="19"/>
  <c r="T1618" i="19"/>
  <c r="T1619" i="19"/>
  <c r="T1620" i="19"/>
  <c r="T1621" i="19"/>
  <c r="T1622" i="19"/>
  <c r="T1623" i="19"/>
  <c r="T1624" i="19"/>
  <c r="T1625" i="19"/>
  <c r="T1626" i="19"/>
  <c r="T1627" i="19"/>
  <c r="T1628" i="19"/>
  <c r="T1629" i="19"/>
  <c r="T1630" i="19"/>
  <c r="T1631" i="19"/>
  <c r="T1632" i="19"/>
  <c r="T1633" i="19"/>
  <c r="T1634" i="19"/>
  <c r="T1635" i="19"/>
  <c r="T1636" i="19"/>
  <c r="T1637" i="19"/>
  <c r="T1638" i="19"/>
  <c r="T1639" i="19"/>
  <c r="T1640" i="19"/>
  <c r="T1641" i="19"/>
  <c r="T1642" i="19"/>
  <c r="T1643" i="19"/>
  <c r="T1644" i="19"/>
  <c r="T1645" i="19"/>
  <c r="T1646" i="19"/>
  <c r="T1647" i="19"/>
  <c r="T1648" i="19"/>
  <c r="T1649" i="19"/>
  <c r="T1650" i="19"/>
  <c r="T1651" i="19"/>
  <c r="T1652" i="19"/>
  <c r="T1653" i="19"/>
  <c r="T1654" i="19"/>
  <c r="T1655" i="19"/>
  <c r="T1656" i="19"/>
  <c r="T1657" i="19"/>
  <c r="T1658" i="19"/>
  <c r="T1659" i="19"/>
  <c r="T1660" i="19"/>
  <c r="T1661" i="19"/>
  <c r="T1662" i="19"/>
  <c r="T1663" i="19"/>
  <c r="T1664" i="19"/>
  <c r="T1665" i="19"/>
  <c r="T1666" i="19"/>
  <c r="T1667" i="19"/>
  <c r="T1668" i="19"/>
  <c r="T1669" i="19"/>
  <c r="T1670" i="19"/>
  <c r="T1671" i="19"/>
  <c r="T1672" i="19"/>
  <c r="T1673" i="19"/>
  <c r="T1674" i="19"/>
  <c r="T1675" i="19"/>
  <c r="T1676" i="19"/>
  <c r="T1677" i="19"/>
  <c r="T1678" i="19"/>
  <c r="T1679" i="19"/>
  <c r="T1680" i="19"/>
  <c r="T1681" i="19"/>
  <c r="T1682" i="19"/>
  <c r="T1683" i="19"/>
  <c r="T1684" i="19"/>
  <c r="T1685" i="19"/>
  <c r="T1686" i="19"/>
  <c r="T1687" i="19"/>
  <c r="T1688" i="19"/>
  <c r="T1689" i="19"/>
  <c r="T1690" i="19"/>
  <c r="T1691" i="19"/>
  <c r="T1692" i="19"/>
  <c r="T1693" i="19"/>
  <c r="T1694" i="19"/>
  <c r="T1695" i="19"/>
  <c r="T1696" i="19"/>
  <c r="T1697" i="19"/>
  <c r="T1698" i="19"/>
  <c r="T1699" i="19"/>
  <c r="T1700" i="19"/>
  <c r="T1701" i="19"/>
  <c r="T1702" i="19"/>
  <c r="T1703" i="19"/>
  <c r="T1704" i="19"/>
  <c r="T1705" i="19"/>
  <c r="T1706" i="19"/>
  <c r="T1707" i="19"/>
  <c r="T1708" i="19"/>
  <c r="T1709" i="19"/>
  <c r="T1710" i="19"/>
  <c r="T1711" i="19"/>
  <c r="T1712" i="19"/>
  <c r="T1713" i="19"/>
  <c r="T1714" i="19"/>
  <c r="T1715" i="19"/>
  <c r="T1716" i="19"/>
  <c r="T1717" i="19"/>
  <c r="T1718" i="19"/>
  <c r="T1719" i="19"/>
  <c r="T1720" i="19"/>
  <c r="T1721" i="19"/>
  <c r="T1722" i="19"/>
  <c r="T1723" i="19"/>
  <c r="T1724" i="19"/>
  <c r="T1725" i="19"/>
  <c r="T1726" i="19"/>
  <c r="T1727" i="19"/>
  <c r="T1728" i="19"/>
  <c r="T1729" i="19"/>
  <c r="T1730" i="19"/>
  <c r="T1731" i="19"/>
  <c r="T1732" i="19"/>
  <c r="T1733" i="19"/>
  <c r="T1734" i="19"/>
  <c r="T1735" i="19"/>
  <c r="T1736" i="19"/>
  <c r="T1737" i="19"/>
  <c r="T1738" i="19"/>
  <c r="T1739" i="19"/>
  <c r="T1740" i="19"/>
  <c r="T1741" i="19"/>
  <c r="T1742" i="19"/>
  <c r="T1743" i="19"/>
  <c r="T1744" i="19"/>
  <c r="T1745" i="19"/>
  <c r="T1746" i="19"/>
  <c r="T1747" i="19"/>
  <c r="T1748" i="19"/>
  <c r="T1749" i="19"/>
  <c r="T1750" i="19"/>
  <c r="T1751" i="19"/>
  <c r="T1752" i="19"/>
  <c r="T1753" i="19"/>
  <c r="T1754" i="19"/>
  <c r="T1755" i="19"/>
  <c r="T1756" i="19"/>
  <c r="T1757" i="19"/>
  <c r="T1758" i="19"/>
  <c r="T1759" i="19"/>
  <c r="T1760" i="19"/>
  <c r="T1761" i="19"/>
  <c r="T1762" i="19"/>
  <c r="T1763" i="19"/>
  <c r="T1764" i="19"/>
  <c r="T1765" i="19"/>
  <c r="T1766" i="19"/>
  <c r="T1767" i="19"/>
  <c r="T1768" i="19"/>
  <c r="T1769" i="19"/>
  <c r="T1770" i="19"/>
  <c r="T1771" i="19"/>
  <c r="T1772" i="19"/>
  <c r="T1773" i="19"/>
  <c r="T1774" i="19"/>
  <c r="T1775" i="19"/>
  <c r="T1776" i="19"/>
  <c r="T1777" i="19"/>
  <c r="T1778" i="19"/>
  <c r="T1779" i="19"/>
  <c r="T1780" i="19"/>
  <c r="T1781" i="19"/>
  <c r="T1782" i="19"/>
  <c r="T1783" i="19"/>
  <c r="T1784" i="19"/>
  <c r="T1785" i="19"/>
  <c r="T1786" i="19"/>
  <c r="T1787" i="19"/>
  <c r="T1788" i="19"/>
  <c r="T1789" i="19"/>
  <c r="T1790" i="19"/>
  <c r="T1791" i="19"/>
  <c r="T1792" i="19"/>
  <c r="T1793" i="19"/>
  <c r="T1794" i="19"/>
  <c r="T1795" i="19"/>
  <c r="T1796" i="19"/>
  <c r="T1797" i="19"/>
  <c r="T1798" i="19"/>
  <c r="T1799" i="19"/>
  <c r="T1800" i="19"/>
  <c r="T1801" i="19"/>
  <c r="T1802" i="19"/>
  <c r="T1803" i="19"/>
  <c r="T1804" i="19"/>
  <c r="T1805" i="19"/>
  <c r="T1806" i="19"/>
  <c r="T1807" i="19"/>
  <c r="T1808" i="19"/>
  <c r="T1809" i="19"/>
  <c r="T1810" i="19"/>
  <c r="T1811" i="19"/>
  <c r="T1812" i="19"/>
  <c r="T1813" i="19"/>
  <c r="T1814" i="19"/>
  <c r="T1815" i="19"/>
  <c r="T1816" i="19"/>
  <c r="T1817" i="19"/>
  <c r="T1818" i="19"/>
  <c r="T1819" i="19"/>
  <c r="T1820" i="19"/>
  <c r="T1821" i="19"/>
  <c r="T1822" i="19"/>
  <c r="T1823" i="19"/>
  <c r="T1824" i="19"/>
  <c r="T1825" i="19"/>
  <c r="T1826" i="19"/>
  <c r="T1827" i="19"/>
  <c r="T1828" i="19"/>
  <c r="T1829" i="19"/>
  <c r="T1830" i="19"/>
  <c r="T1831" i="19"/>
  <c r="T1832" i="19"/>
  <c r="T1833" i="19"/>
  <c r="T1834" i="19"/>
  <c r="T1835" i="19"/>
  <c r="T1836" i="19"/>
  <c r="T1837" i="19"/>
  <c r="T1838" i="19"/>
  <c r="T1839" i="19"/>
  <c r="T1840" i="19"/>
  <c r="T1841" i="19"/>
  <c r="T1842" i="19"/>
  <c r="T1843" i="19"/>
  <c r="T1844" i="19"/>
  <c r="T1845" i="19"/>
  <c r="T1846" i="19"/>
  <c r="T1847" i="19"/>
  <c r="T1848" i="19"/>
  <c r="T1849" i="19"/>
  <c r="T1850" i="19"/>
  <c r="T1851" i="19"/>
  <c r="T1852" i="19"/>
  <c r="T1853" i="19"/>
  <c r="T1854" i="19"/>
  <c r="T1855" i="19"/>
  <c r="T1856" i="19"/>
  <c r="T1857" i="19"/>
  <c r="T1858" i="19"/>
  <c r="T1859" i="19"/>
  <c r="T1860" i="19"/>
  <c r="T1861" i="19"/>
  <c r="T1862" i="19"/>
  <c r="T1863" i="19"/>
  <c r="T1864" i="19"/>
  <c r="T1865" i="19"/>
  <c r="T1866" i="19"/>
  <c r="T1867" i="19"/>
  <c r="T1868" i="19"/>
  <c r="T1869" i="19"/>
  <c r="T1870" i="19"/>
  <c r="T1871" i="19"/>
  <c r="T1872" i="19"/>
  <c r="T1873" i="19"/>
  <c r="T1874" i="19"/>
  <c r="T1875" i="19"/>
  <c r="T1876" i="19"/>
  <c r="T1877" i="19"/>
  <c r="T1878" i="19"/>
  <c r="T1879" i="19"/>
  <c r="T1880" i="19"/>
  <c r="T1881" i="19"/>
  <c r="T1882" i="19"/>
  <c r="T1883" i="19"/>
  <c r="T1884" i="19"/>
  <c r="T1885" i="19"/>
  <c r="T1886" i="19"/>
  <c r="T1887" i="19"/>
  <c r="T1888" i="19"/>
  <c r="T1889" i="19"/>
  <c r="T1890" i="19"/>
  <c r="T1891" i="19"/>
  <c r="T1892" i="19"/>
  <c r="T1893" i="19"/>
  <c r="T1894" i="19"/>
  <c r="T1895" i="19"/>
  <c r="T1896" i="19"/>
  <c r="T1897" i="19"/>
  <c r="T1898" i="19"/>
  <c r="T1899" i="19"/>
  <c r="T1900" i="19"/>
  <c r="T1901" i="19"/>
  <c r="T1902" i="19"/>
  <c r="T1903" i="19"/>
  <c r="T1904" i="19"/>
  <c r="T1905" i="19"/>
  <c r="T1906" i="19"/>
  <c r="T1907" i="19"/>
  <c r="T1908" i="19"/>
  <c r="T1909" i="19"/>
  <c r="T1910" i="19"/>
  <c r="T1911" i="19"/>
  <c r="T1912" i="19"/>
  <c r="T1913" i="19"/>
  <c r="T1914" i="19"/>
  <c r="T1915" i="19"/>
  <c r="T1916" i="19"/>
  <c r="T1917" i="19"/>
  <c r="T1918" i="19"/>
  <c r="T1919" i="19"/>
  <c r="T1920" i="19"/>
  <c r="T1921" i="19"/>
  <c r="T1922" i="19"/>
  <c r="T1923" i="19"/>
  <c r="T1924" i="19"/>
  <c r="T1925" i="19"/>
  <c r="T1926" i="19"/>
  <c r="T1927" i="19"/>
  <c r="T1928" i="19"/>
  <c r="T1929" i="19"/>
  <c r="T1930" i="19"/>
  <c r="T1931" i="19"/>
  <c r="T1932" i="19"/>
  <c r="T1933" i="19"/>
  <c r="T1934" i="19"/>
  <c r="T1935" i="19"/>
  <c r="T1936" i="19"/>
  <c r="T1937" i="19"/>
  <c r="T1938" i="19"/>
  <c r="T1939" i="19"/>
  <c r="T1940" i="19"/>
  <c r="T1941" i="19"/>
  <c r="T1942" i="19"/>
  <c r="T1943" i="19"/>
  <c r="T1944" i="19"/>
  <c r="T1945" i="19"/>
  <c r="T1946" i="19"/>
  <c r="T1947" i="19"/>
  <c r="T1948" i="19"/>
  <c r="T1949" i="19"/>
  <c r="T1950" i="19"/>
  <c r="T1951" i="19"/>
  <c r="T1952" i="19"/>
  <c r="T1953" i="19"/>
  <c r="T1954" i="19"/>
  <c r="T1955" i="19"/>
  <c r="T1956" i="19"/>
  <c r="T1957" i="19"/>
  <c r="T1958" i="19"/>
  <c r="T1959" i="19"/>
  <c r="T1960" i="19"/>
  <c r="T1961" i="19"/>
  <c r="T1962" i="19"/>
  <c r="T1963" i="19"/>
  <c r="T1964" i="19"/>
  <c r="T1965" i="19"/>
  <c r="T1966" i="19"/>
  <c r="T1967" i="19"/>
  <c r="T1968" i="19"/>
  <c r="T1969" i="19"/>
  <c r="T1970" i="19"/>
  <c r="T1971" i="19"/>
  <c r="T1972" i="19"/>
  <c r="T1973" i="19"/>
  <c r="T1974" i="19"/>
  <c r="T1975" i="19"/>
  <c r="T1976" i="19"/>
  <c r="T1977" i="19"/>
  <c r="T1978" i="19"/>
  <c r="T1979" i="19"/>
  <c r="T1980" i="19"/>
  <c r="T1981" i="19"/>
  <c r="T1982" i="19"/>
  <c r="T1983" i="19"/>
  <c r="T1984" i="19"/>
  <c r="T1985" i="19"/>
  <c r="T1986" i="19"/>
  <c r="T1987" i="19"/>
  <c r="T1988" i="19"/>
  <c r="T1989" i="19"/>
  <c r="T1990" i="19"/>
  <c r="T1991" i="19"/>
  <c r="T1992" i="19"/>
  <c r="T1993" i="19"/>
  <c r="T1994" i="19"/>
  <c r="T1995" i="19"/>
  <c r="T1996" i="19"/>
  <c r="T1997" i="19"/>
  <c r="T1998" i="19"/>
  <c r="T1999" i="19"/>
  <c r="T2000" i="19"/>
  <c r="T2001" i="19"/>
  <c r="T2002" i="19"/>
  <c r="T2003" i="19"/>
  <c r="T2004" i="19"/>
  <c r="T2005" i="19"/>
  <c r="T2006" i="19"/>
  <c r="T2007" i="19"/>
  <c r="T2008" i="19"/>
  <c r="T2009" i="19"/>
  <c r="T2010" i="19"/>
  <c r="T2011" i="19"/>
  <c r="T2012" i="19"/>
  <c r="T2013" i="19"/>
  <c r="T2014" i="19"/>
  <c r="T2015" i="19"/>
  <c r="T2016" i="19"/>
  <c r="T2017" i="19"/>
  <c r="T2018" i="19"/>
  <c r="T2019" i="19"/>
  <c r="T2020" i="19"/>
  <c r="T2021" i="19"/>
  <c r="T2022" i="19"/>
  <c r="T2023" i="19"/>
  <c r="T2024" i="19"/>
  <c r="T2025" i="19"/>
  <c r="T2026" i="19"/>
  <c r="T2027" i="19"/>
  <c r="T2028" i="19"/>
  <c r="T2029" i="19"/>
  <c r="T2030" i="19"/>
  <c r="T2031" i="19"/>
  <c r="T2032" i="19"/>
  <c r="T2033" i="19"/>
  <c r="T2034" i="19"/>
  <c r="T2035" i="19"/>
  <c r="T2036" i="19"/>
  <c r="T2037" i="19"/>
  <c r="T2038" i="19"/>
  <c r="T2039" i="19"/>
  <c r="T2040" i="19"/>
  <c r="T2041" i="19"/>
  <c r="T2042" i="19"/>
  <c r="T2043" i="19"/>
  <c r="T2044" i="19"/>
  <c r="T2045" i="19"/>
  <c r="T2046" i="19"/>
  <c r="T2047" i="19"/>
  <c r="T2048" i="19"/>
  <c r="T2049" i="19"/>
  <c r="T2050" i="19"/>
  <c r="T2051" i="19"/>
  <c r="T2052" i="19"/>
  <c r="T2053" i="19"/>
  <c r="T2054" i="19"/>
  <c r="T2055" i="19"/>
  <c r="T2056" i="19"/>
  <c r="T2057" i="19"/>
  <c r="T2058" i="19"/>
  <c r="T2059" i="19"/>
  <c r="T2060" i="19"/>
  <c r="T2061" i="19"/>
  <c r="T2062" i="19"/>
  <c r="T2063" i="19"/>
  <c r="T2064" i="19"/>
  <c r="T2065" i="19"/>
  <c r="T2066" i="19"/>
  <c r="T2067" i="19"/>
  <c r="T2068" i="19"/>
  <c r="T2069" i="19"/>
  <c r="T2070" i="19"/>
  <c r="T2071" i="19"/>
  <c r="T2072" i="19"/>
  <c r="T2073" i="19"/>
  <c r="T2074" i="19"/>
  <c r="T2075" i="19"/>
  <c r="T2076" i="19"/>
  <c r="T2077" i="19"/>
  <c r="T2078" i="19"/>
  <c r="T2079" i="19"/>
  <c r="T2080" i="19"/>
  <c r="T2081" i="19"/>
  <c r="T2082" i="19"/>
  <c r="T2083" i="19"/>
  <c r="T2084" i="19"/>
  <c r="T2085" i="19"/>
  <c r="T2086" i="19"/>
  <c r="T2087" i="19"/>
  <c r="T2088" i="19"/>
  <c r="T2089" i="19"/>
  <c r="T2090" i="19"/>
  <c r="T2091" i="19"/>
  <c r="T2092" i="19"/>
  <c r="T2093" i="19"/>
  <c r="T2094" i="19"/>
  <c r="T2095" i="19"/>
  <c r="T2096" i="19"/>
  <c r="T2097" i="19"/>
  <c r="T2098" i="19"/>
  <c r="T2099" i="19"/>
  <c r="T2100" i="19"/>
  <c r="T2101" i="19"/>
  <c r="T2102" i="19"/>
  <c r="T2103" i="19"/>
  <c r="T2104" i="19"/>
  <c r="T2105" i="19"/>
  <c r="T2106" i="19"/>
  <c r="T2107" i="19"/>
  <c r="T2108" i="19"/>
  <c r="T2109" i="19"/>
  <c r="T2110" i="19"/>
  <c r="T2111" i="19"/>
  <c r="T2112" i="19"/>
  <c r="T2113" i="19"/>
  <c r="T2114" i="19"/>
  <c r="T2115" i="19"/>
  <c r="T2116" i="19"/>
  <c r="T2117" i="19"/>
  <c r="T2118" i="19"/>
  <c r="T2119" i="19"/>
  <c r="T2120" i="19"/>
  <c r="T2121" i="19"/>
  <c r="T2122" i="19"/>
  <c r="T2123" i="19"/>
  <c r="T2124" i="19"/>
  <c r="T2125" i="19"/>
  <c r="T2126" i="19"/>
  <c r="T2127" i="19"/>
  <c r="T2128" i="19"/>
  <c r="T2129" i="19"/>
  <c r="T2130" i="19"/>
  <c r="T2131" i="19"/>
  <c r="T2132" i="19"/>
  <c r="T2133" i="19"/>
  <c r="T2134" i="19"/>
  <c r="T2135" i="19"/>
  <c r="T2136" i="19"/>
  <c r="T2137" i="19"/>
  <c r="T2138" i="19"/>
  <c r="T2139" i="19"/>
  <c r="T2140" i="19"/>
  <c r="T2141" i="19"/>
  <c r="T2142" i="19"/>
  <c r="T2143" i="19"/>
  <c r="T2144" i="19"/>
  <c r="T2145" i="19"/>
  <c r="T2146" i="19"/>
  <c r="T2147" i="19"/>
  <c r="T2148" i="19"/>
  <c r="T2149" i="19"/>
  <c r="T2150" i="19"/>
  <c r="T2151" i="19"/>
  <c r="T2152" i="19"/>
  <c r="T2153" i="19"/>
  <c r="T2154" i="19"/>
  <c r="T2155" i="19"/>
  <c r="T2156" i="19"/>
  <c r="T2157" i="19"/>
  <c r="T2158" i="19"/>
  <c r="T2159" i="19"/>
  <c r="T2160" i="19"/>
  <c r="T2161" i="19"/>
  <c r="T2162" i="19"/>
  <c r="T2163" i="19"/>
  <c r="T2164" i="19"/>
  <c r="T2165" i="19"/>
  <c r="T2166" i="19"/>
  <c r="T2167" i="19"/>
  <c r="T2168" i="19"/>
  <c r="T2169" i="19"/>
  <c r="T2170" i="19"/>
  <c r="T2171" i="19"/>
  <c r="T2172" i="19"/>
  <c r="T2173" i="19"/>
  <c r="T2174" i="19"/>
  <c r="T2175" i="19"/>
  <c r="T2176" i="19"/>
  <c r="T2177" i="19"/>
  <c r="T2178" i="19"/>
  <c r="T2179" i="19"/>
  <c r="T2180" i="19"/>
  <c r="T2181" i="19"/>
  <c r="T2182" i="19"/>
  <c r="T2183" i="19"/>
  <c r="T2184" i="19"/>
  <c r="T2185" i="19"/>
  <c r="T2186" i="19"/>
  <c r="T2187" i="19"/>
  <c r="T2188" i="19"/>
  <c r="T2189" i="19"/>
  <c r="T2190" i="19"/>
  <c r="T2191" i="19"/>
  <c r="T2192" i="19"/>
  <c r="T2193" i="19"/>
  <c r="T2194" i="19"/>
  <c r="T2195" i="19"/>
  <c r="T2196" i="19"/>
  <c r="T2197" i="19"/>
  <c r="T2198" i="19"/>
  <c r="T2199" i="19"/>
  <c r="T2200" i="19"/>
  <c r="T2201" i="19"/>
  <c r="T2202" i="19"/>
  <c r="T2203" i="19"/>
  <c r="T2204" i="19"/>
  <c r="T2205" i="19"/>
  <c r="T2206" i="19"/>
  <c r="T2207" i="19"/>
  <c r="T2208" i="19"/>
  <c r="T2209" i="19"/>
  <c r="T2210" i="19"/>
  <c r="T2211" i="19"/>
  <c r="T2212" i="19"/>
  <c r="T2213" i="19"/>
  <c r="T2214" i="19"/>
  <c r="T2215" i="19"/>
  <c r="T2216" i="19"/>
  <c r="T2217" i="19"/>
  <c r="T2218" i="19"/>
  <c r="T2219" i="19"/>
  <c r="T2220" i="19"/>
  <c r="T2221" i="19"/>
  <c r="T2222" i="19"/>
  <c r="T2223" i="19"/>
  <c r="T2224" i="19"/>
  <c r="T2225" i="19"/>
  <c r="T2226" i="19"/>
  <c r="T2227" i="19"/>
  <c r="T2228" i="19"/>
  <c r="T2229" i="19"/>
  <c r="T2230" i="19"/>
  <c r="T2231" i="19"/>
  <c r="T2232" i="19"/>
  <c r="T2233" i="19"/>
  <c r="T2234" i="19"/>
  <c r="T2235" i="19"/>
  <c r="T2236" i="19"/>
  <c r="T2237" i="19"/>
  <c r="T2238" i="19"/>
  <c r="T2239" i="19"/>
  <c r="T2240" i="19"/>
  <c r="T2241" i="19"/>
  <c r="T2242" i="19"/>
  <c r="T2243" i="19"/>
  <c r="T2244" i="19"/>
  <c r="T2245" i="19"/>
  <c r="T2246" i="19"/>
  <c r="T2247" i="19"/>
  <c r="T2248" i="19"/>
  <c r="T2249" i="19"/>
  <c r="T2250" i="19"/>
  <c r="T2251" i="19"/>
  <c r="T2252" i="19"/>
  <c r="T2253" i="19"/>
  <c r="T2254" i="19"/>
  <c r="T2255" i="19"/>
  <c r="T2256" i="19"/>
  <c r="T2257" i="19"/>
  <c r="T2258" i="19"/>
  <c r="T2259" i="19"/>
  <c r="T2260" i="19"/>
  <c r="T2261" i="19"/>
  <c r="T2262" i="19"/>
  <c r="T2263" i="19"/>
  <c r="T2264" i="19"/>
  <c r="T2265" i="19"/>
  <c r="T2266" i="19"/>
  <c r="T2267" i="19"/>
  <c r="T2268" i="19"/>
  <c r="T2269" i="19"/>
  <c r="T2270" i="19"/>
  <c r="T2271" i="19"/>
  <c r="T2272" i="19"/>
  <c r="T2273" i="19"/>
  <c r="T2274" i="19"/>
  <c r="T2275" i="19"/>
  <c r="T2276" i="19"/>
  <c r="T2277" i="19"/>
  <c r="T2278" i="19"/>
  <c r="T2279" i="19"/>
  <c r="T2280" i="19"/>
  <c r="T2281" i="19"/>
  <c r="T2282" i="19"/>
  <c r="T2283" i="19"/>
  <c r="T2284" i="19"/>
  <c r="T2285" i="19"/>
  <c r="T2286" i="19"/>
  <c r="T2287" i="19"/>
  <c r="T2288" i="19"/>
  <c r="T2289" i="19"/>
  <c r="T2290" i="19"/>
  <c r="T2291" i="19"/>
  <c r="T2292" i="19"/>
  <c r="T2293" i="19"/>
  <c r="T2294" i="19"/>
  <c r="T2295" i="19"/>
  <c r="T2296" i="19"/>
  <c r="T2297" i="19"/>
  <c r="T2298" i="19"/>
  <c r="T2299" i="19"/>
  <c r="T2300" i="19"/>
  <c r="T2301" i="19"/>
  <c r="T2302" i="19"/>
  <c r="T2303" i="19"/>
  <c r="T2304" i="19"/>
  <c r="T2305" i="19"/>
  <c r="T2306" i="19"/>
  <c r="T2307" i="19"/>
  <c r="T2308" i="19"/>
  <c r="T2309" i="19"/>
  <c r="T2310" i="19"/>
  <c r="T2311" i="19"/>
  <c r="T2312" i="19"/>
  <c r="T2313" i="19"/>
  <c r="T2314" i="19"/>
  <c r="T2315" i="19"/>
  <c r="T2316" i="19"/>
  <c r="T2317" i="19"/>
  <c r="T2318" i="19"/>
  <c r="T2319" i="19"/>
  <c r="T2320" i="19"/>
  <c r="T2321" i="19"/>
  <c r="T2322" i="19"/>
  <c r="T2323" i="19"/>
  <c r="T2324" i="19"/>
  <c r="T2325" i="19"/>
  <c r="T2326" i="19"/>
  <c r="T2327" i="19"/>
  <c r="T2328" i="19"/>
  <c r="T2329" i="19"/>
  <c r="T2330" i="19"/>
  <c r="T2331" i="19"/>
  <c r="T2332" i="19"/>
  <c r="T2333" i="19"/>
  <c r="T2334" i="19"/>
  <c r="T2335" i="19"/>
  <c r="T2336" i="19"/>
  <c r="T2337" i="19"/>
  <c r="T2338" i="19"/>
  <c r="T2339" i="19"/>
  <c r="T2340" i="19"/>
  <c r="T2341" i="19"/>
  <c r="T2342" i="19"/>
  <c r="T2343" i="19"/>
  <c r="T2344" i="19"/>
  <c r="T2345" i="19"/>
  <c r="T2346" i="19"/>
  <c r="T2347" i="19"/>
  <c r="T2348" i="19"/>
  <c r="T2349" i="19"/>
  <c r="T2350" i="19"/>
  <c r="T2351" i="19"/>
  <c r="T2352" i="19"/>
  <c r="T2353" i="19"/>
  <c r="T2354" i="19"/>
  <c r="T2355" i="19"/>
  <c r="T2356" i="19"/>
  <c r="T2357" i="19"/>
  <c r="T2358" i="19"/>
  <c r="T2359" i="19"/>
  <c r="T2360" i="19"/>
  <c r="T2361" i="19"/>
  <c r="T2362" i="19"/>
  <c r="T2363" i="19"/>
  <c r="T2364" i="19"/>
  <c r="T2365" i="19"/>
  <c r="T2366" i="19"/>
  <c r="T2367" i="19"/>
  <c r="T2368" i="19"/>
  <c r="T2369" i="19"/>
  <c r="T2370" i="19"/>
  <c r="T2371" i="19"/>
  <c r="T2372" i="19"/>
  <c r="T2373" i="19"/>
  <c r="T2374" i="19"/>
  <c r="T2375" i="19"/>
  <c r="T2376" i="19"/>
  <c r="T2377" i="19"/>
  <c r="T2378" i="19"/>
  <c r="T2379" i="19"/>
  <c r="T2380" i="19"/>
  <c r="T2381" i="19"/>
  <c r="T2382" i="19"/>
  <c r="T2383" i="19"/>
  <c r="T2384" i="19"/>
  <c r="T2385" i="19"/>
  <c r="T2386" i="19"/>
  <c r="T2387" i="19"/>
  <c r="T2388" i="19"/>
  <c r="T2389" i="19"/>
  <c r="T2390" i="19"/>
  <c r="T2391" i="19"/>
  <c r="T2392" i="19"/>
  <c r="T2393" i="19"/>
  <c r="T2394" i="19"/>
  <c r="T2395" i="19"/>
  <c r="T2396" i="19"/>
  <c r="T2397" i="19"/>
  <c r="T2398" i="19"/>
  <c r="T2399" i="19"/>
  <c r="T2400" i="19"/>
  <c r="T2401" i="19"/>
  <c r="T2402" i="19"/>
  <c r="T2403" i="19"/>
  <c r="T2404" i="19"/>
  <c r="T2405" i="19"/>
  <c r="T2406" i="19"/>
  <c r="T2407" i="19"/>
  <c r="T2408" i="19"/>
  <c r="T2409" i="19"/>
  <c r="T2410" i="19"/>
  <c r="T2411" i="19"/>
  <c r="T2412" i="19"/>
  <c r="T2413" i="19"/>
  <c r="T2414" i="19"/>
  <c r="T2415" i="19"/>
  <c r="T2416" i="19"/>
  <c r="T2417" i="19"/>
  <c r="T2418" i="19"/>
  <c r="T2419" i="19"/>
  <c r="T2420" i="19"/>
  <c r="T2421" i="19"/>
  <c r="T2422" i="19"/>
  <c r="T2423" i="19"/>
  <c r="T2424" i="19"/>
  <c r="T2425" i="19"/>
  <c r="T2426" i="19"/>
  <c r="T2427" i="19"/>
  <c r="T2428" i="19"/>
  <c r="T2429" i="19"/>
  <c r="T2430" i="19"/>
  <c r="T2431" i="19"/>
  <c r="T2432" i="19"/>
  <c r="T2433" i="19"/>
  <c r="T2434" i="19"/>
  <c r="T2435" i="19"/>
  <c r="T2436" i="19"/>
  <c r="T2437" i="19"/>
  <c r="T2438" i="19"/>
  <c r="T2439" i="19"/>
  <c r="T2440" i="19"/>
  <c r="T2441" i="19"/>
  <c r="T2442" i="19"/>
  <c r="T2443" i="19"/>
  <c r="T2444" i="19"/>
  <c r="T2445" i="19"/>
  <c r="T2446" i="19"/>
  <c r="T2447" i="19"/>
  <c r="T2448" i="19"/>
  <c r="T2449" i="19"/>
  <c r="T2450" i="19"/>
  <c r="T2451" i="19"/>
  <c r="T2452" i="19"/>
  <c r="T2453" i="19"/>
  <c r="T2454" i="19"/>
  <c r="T2455" i="19"/>
  <c r="T2456" i="19"/>
  <c r="T2457" i="19"/>
  <c r="T2458" i="19"/>
  <c r="T2459" i="19"/>
  <c r="T2460" i="19"/>
  <c r="T2461" i="19"/>
  <c r="T2462" i="19"/>
  <c r="T2463" i="19"/>
  <c r="T2464" i="19"/>
  <c r="T2465" i="19"/>
  <c r="T2466" i="19"/>
  <c r="T2467" i="19"/>
  <c r="T2468" i="19"/>
  <c r="T2469" i="19"/>
  <c r="T2470" i="19"/>
  <c r="T2471" i="19"/>
  <c r="T2472" i="19"/>
  <c r="T2473" i="19"/>
  <c r="T2474" i="19"/>
  <c r="T2475" i="19"/>
  <c r="T2476" i="19"/>
  <c r="T2477" i="19"/>
  <c r="T2478" i="19"/>
  <c r="T2479" i="19"/>
  <c r="T2480" i="19"/>
  <c r="T2481" i="19"/>
  <c r="T2482" i="19"/>
  <c r="T2483" i="19"/>
  <c r="T2484" i="19"/>
  <c r="T2485" i="19"/>
  <c r="T2486" i="19"/>
  <c r="T2487" i="19"/>
  <c r="T2488" i="19"/>
  <c r="T2489" i="19"/>
  <c r="T2490" i="19"/>
  <c r="T2491" i="19"/>
  <c r="T2492" i="19"/>
  <c r="T2493" i="19"/>
  <c r="T2494" i="19"/>
  <c r="T2495" i="19"/>
  <c r="T2496" i="19"/>
  <c r="T2497" i="19"/>
  <c r="T2498" i="19"/>
  <c r="T2499" i="19"/>
  <c r="T2500" i="19"/>
  <c r="T2501" i="19"/>
  <c r="T2502" i="19"/>
  <c r="T2503" i="19"/>
  <c r="T2504" i="19"/>
  <c r="T2505" i="19"/>
  <c r="T2506" i="19"/>
  <c r="T2507" i="19"/>
  <c r="T2508" i="19"/>
  <c r="T2509" i="19"/>
  <c r="T2510" i="19"/>
  <c r="T2511" i="19"/>
  <c r="T2512" i="19"/>
  <c r="T2513" i="19"/>
  <c r="T2514" i="19"/>
  <c r="T2515" i="19"/>
  <c r="T2516" i="19"/>
  <c r="T2517" i="19"/>
  <c r="T2518" i="19"/>
  <c r="T2519" i="19"/>
  <c r="T2520" i="19"/>
  <c r="T2521" i="19"/>
  <c r="T2522" i="19"/>
  <c r="T2523" i="19"/>
  <c r="T2524" i="19"/>
  <c r="T2525" i="19"/>
  <c r="T2526" i="19"/>
  <c r="T2527" i="19"/>
  <c r="T2528" i="19"/>
  <c r="T2529" i="19"/>
  <c r="T2530" i="19"/>
  <c r="T2531" i="19"/>
  <c r="T2532" i="19"/>
  <c r="T2533" i="19"/>
  <c r="T2534" i="19"/>
  <c r="T2535" i="19"/>
  <c r="T2536" i="19"/>
  <c r="T2537" i="19"/>
  <c r="T2538" i="19"/>
  <c r="T2539" i="19"/>
  <c r="T2540" i="19"/>
  <c r="T2541" i="19"/>
  <c r="T2542" i="19"/>
  <c r="T2543" i="19"/>
  <c r="T2544" i="19"/>
  <c r="T2545" i="19"/>
  <c r="T2546" i="19"/>
  <c r="T2547" i="19"/>
  <c r="T2548" i="19"/>
  <c r="T2549" i="19"/>
  <c r="T2550" i="19"/>
  <c r="T2551" i="19"/>
  <c r="T2552" i="19"/>
  <c r="T2553" i="19"/>
  <c r="T2554" i="19"/>
  <c r="T2555" i="19"/>
  <c r="T2556" i="19"/>
  <c r="T2557" i="19"/>
  <c r="T2558" i="19"/>
  <c r="T2559" i="19"/>
  <c r="T2560" i="19"/>
  <c r="T2561" i="19"/>
  <c r="T2562" i="19"/>
  <c r="T2563" i="19"/>
  <c r="T2564" i="19"/>
  <c r="T2565" i="19"/>
  <c r="T2566" i="19"/>
  <c r="T2567" i="19"/>
  <c r="T2568" i="19"/>
  <c r="T2569" i="19"/>
  <c r="T2570" i="19"/>
  <c r="T2571" i="19"/>
  <c r="T2572" i="19"/>
  <c r="T2573" i="19"/>
  <c r="T2574" i="19"/>
  <c r="T2575" i="19"/>
  <c r="T2576" i="19"/>
  <c r="T2577" i="19"/>
  <c r="T2578" i="19"/>
  <c r="T2579" i="19"/>
  <c r="T2580" i="19"/>
  <c r="T2581" i="19"/>
  <c r="T2582" i="19"/>
  <c r="T2583" i="19"/>
  <c r="T2584" i="19"/>
  <c r="T2585" i="19"/>
  <c r="T2586" i="19"/>
  <c r="T2587" i="19"/>
  <c r="T2588" i="19"/>
  <c r="T2589" i="19"/>
  <c r="T2590" i="19"/>
  <c r="T2591" i="19"/>
  <c r="T2592" i="19"/>
  <c r="T2593" i="19"/>
  <c r="T2594" i="19"/>
  <c r="T2595" i="19"/>
  <c r="T2596" i="19"/>
  <c r="T2597" i="19"/>
  <c r="T2598" i="19"/>
  <c r="T2599" i="19"/>
  <c r="T2600" i="19"/>
  <c r="T2601" i="19"/>
  <c r="T2602" i="19"/>
  <c r="T2603" i="19"/>
  <c r="T2604" i="19"/>
  <c r="T2605" i="19"/>
  <c r="T2606" i="19"/>
  <c r="T2607" i="19"/>
  <c r="T2608" i="19"/>
  <c r="T2609" i="19"/>
  <c r="T2610" i="19"/>
  <c r="T2611" i="19"/>
  <c r="T2612" i="19"/>
  <c r="T2613" i="19"/>
  <c r="T2614" i="19"/>
  <c r="T2615" i="19"/>
  <c r="T2616" i="19"/>
  <c r="T2617" i="19"/>
  <c r="T2618" i="19"/>
  <c r="T2619" i="19"/>
  <c r="T2620" i="19"/>
  <c r="T2621" i="19"/>
  <c r="T2622" i="19"/>
  <c r="T2623" i="19"/>
  <c r="T2624" i="19"/>
  <c r="T2625" i="19"/>
  <c r="T2626" i="19"/>
  <c r="T2627" i="19"/>
  <c r="T2628" i="19"/>
  <c r="T2629" i="19"/>
  <c r="T2630" i="19"/>
  <c r="T2631" i="19"/>
  <c r="T2632" i="19"/>
  <c r="T2633" i="19"/>
  <c r="T2634" i="19"/>
  <c r="T2635" i="19"/>
  <c r="T2636" i="19"/>
  <c r="T2637" i="19"/>
  <c r="T2638" i="19"/>
  <c r="T2639" i="19"/>
  <c r="T2640" i="19"/>
  <c r="T2641" i="19"/>
  <c r="T2642" i="19"/>
  <c r="T2643" i="19"/>
  <c r="T2644" i="19"/>
  <c r="T2645" i="19"/>
  <c r="T2646" i="19"/>
  <c r="T2647" i="19"/>
  <c r="T2648" i="19"/>
  <c r="T2649" i="19"/>
  <c r="T2650" i="19"/>
  <c r="T2651" i="19"/>
  <c r="T2652" i="19"/>
  <c r="T2653" i="19"/>
  <c r="T2654" i="19"/>
  <c r="T2655" i="19"/>
  <c r="T2656" i="19"/>
  <c r="T2657" i="19"/>
  <c r="T2658" i="19"/>
  <c r="T2659" i="19"/>
  <c r="T2660" i="19"/>
  <c r="T2661" i="19"/>
  <c r="T2662" i="19"/>
  <c r="T2663" i="19"/>
  <c r="T2664" i="19"/>
  <c r="T2665" i="19"/>
  <c r="T2666" i="19"/>
  <c r="T2667" i="19"/>
  <c r="T2668" i="19"/>
  <c r="T2669" i="19"/>
  <c r="T2670" i="19"/>
  <c r="T2671" i="19"/>
  <c r="T2672" i="19"/>
  <c r="T2673" i="19"/>
  <c r="T2674" i="19"/>
  <c r="T2675" i="19"/>
  <c r="T2676" i="19"/>
  <c r="T2677" i="19"/>
  <c r="T2678" i="19"/>
  <c r="T2679" i="19"/>
  <c r="T2680" i="19"/>
  <c r="T2681" i="19"/>
  <c r="T2682" i="19"/>
  <c r="T2683" i="19"/>
  <c r="T2684" i="19"/>
  <c r="T2685" i="19"/>
  <c r="T2686" i="19"/>
  <c r="T2687" i="19"/>
  <c r="T2688" i="19"/>
  <c r="T2689" i="19"/>
  <c r="T2690" i="19"/>
  <c r="T2691" i="19"/>
  <c r="T2692" i="19"/>
  <c r="T2693" i="19"/>
  <c r="T2694" i="19"/>
  <c r="T2695" i="19"/>
  <c r="T2696" i="19"/>
  <c r="T2697" i="19"/>
  <c r="T2698" i="19"/>
  <c r="T2699" i="19"/>
  <c r="T2700" i="19"/>
  <c r="T2701" i="19"/>
  <c r="T2702" i="19"/>
  <c r="T2703" i="19"/>
  <c r="T2704" i="19"/>
  <c r="T2705" i="19"/>
  <c r="T2706" i="19"/>
  <c r="T2707" i="19"/>
  <c r="T2708" i="19"/>
  <c r="T2709" i="19"/>
  <c r="T2710" i="19"/>
  <c r="T2711" i="19"/>
  <c r="T2712" i="19"/>
  <c r="T2713" i="19"/>
  <c r="T2714" i="19"/>
  <c r="T2715" i="19"/>
  <c r="T2716" i="19"/>
  <c r="T2717" i="19"/>
  <c r="T2718" i="19"/>
  <c r="T2719" i="19"/>
  <c r="T2720" i="19"/>
  <c r="T2721" i="19"/>
  <c r="T2722" i="19"/>
  <c r="T2723" i="19"/>
  <c r="T2724" i="19"/>
  <c r="T2725" i="19"/>
  <c r="T2726" i="19"/>
  <c r="T2727" i="19"/>
  <c r="T2728" i="19"/>
  <c r="T2729" i="19"/>
  <c r="T2730" i="19"/>
  <c r="T2731" i="19"/>
  <c r="T2732" i="19"/>
  <c r="T2733" i="19"/>
  <c r="T2734" i="19"/>
  <c r="T2735" i="19"/>
  <c r="T2736" i="19"/>
  <c r="T2737" i="19"/>
  <c r="T2738" i="19"/>
  <c r="T2739" i="19"/>
  <c r="T2740" i="19"/>
  <c r="T2741" i="19"/>
  <c r="T2742" i="19"/>
  <c r="T2743" i="19"/>
  <c r="T2744" i="19"/>
  <c r="T2745" i="19"/>
  <c r="T2746" i="19"/>
  <c r="T2747" i="19"/>
  <c r="T2748" i="19"/>
  <c r="T2749" i="19"/>
  <c r="T2750" i="19"/>
  <c r="T2751" i="19"/>
  <c r="T2752" i="19"/>
  <c r="T2753" i="19"/>
  <c r="T2754" i="19"/>
  <c r="T2755" i="19"/>
  <c r="T2756" i="19"/>
  <c r="T2757" i="19"/>
  <c r="T2758" i="19"/>
  <c r="T2759" i="19"/>
  <c r="T2760" i="19"/>
  <c r="T2761" i="19"/>
  <c r="T2762" i="19"/>
  <c r="T2763" i="19"/>
  <c r="T2764" i="19"/>
  <c r="T2765" i="19"/>
  <c r="T2766" i="19"/>
  <c r="T2767" i="19"/>
  <c r="T2768" i="19"/>
  <c r="T2769" i="19"/>
  <c r="T2770" i="19"/>
  <c r="T2771" i="19"/>
  <c r="T2772" i="19"/>
  <c r="T2773" i="19"/>
  <c r="T2774" i="19"/>
  <c r="T2775" i="19"/>
  <c r="T2776" i="19"/>
  <c r="T2777" i="19"/>
  <c r="T2778" i="19"/>
  <c r="T2779" i="19"/>
  <c r="T2780" i="19"/>
  <c r="T2781" i="19"/>
  <c r="T2782" i="19"/>
  <c r="T2783" i="19"/>
  <c r="T2784" i="19"/>
  <c r="T2785" i="19"/>
  <c r="T2786" i="19"/>
  <c r="T2787" i="19"/>
  <c r="T2788" i="19"/>
  <c r="T2789" i="19"/>
  <c r="T2790" i="19"/>
  <c r="T2791" i="19"/>
  <c r="T2792" i="19"/>
  <c r="T2793" i="19"/>
  <c r="T2794" i="19"/>
  <c r="T2795" i="19"/>
  <c r="T2796" i="19"/>
  <c r="T2797" i="19"/>
  <c r="T2798" i="19"/>
  <c r="T2799" i="19"/>
  <c r="T2800" i="19"/>
  <c r="T2801" i="19"/>
  <c r="T2802" i="19"/>
  <c r="T2803" i="19"/>
  <c r="T2804" i="19"/>
  <c r="T2805" i="19"/>
  <c r="T2806" i="19"/>
  <c r="T2807" i="19"/>
  <c r="T2808" i="19"/>
  <c r="T2809" i="19"/>
  <c r="T2810" i="19"/>
  <c r="T2811" i="19"/>
  <c r="T2812" i="19"/>
  <c r="T2813" i="19"/>
  <c r="T2814" i="19"/>
  <c r="T2815" i="19"/>
  <c r="T2816" i="19"/>
  <c r="T2817" i="19"/>
  <c r="T2818" i="19"/>
  <c r="T2819" i="19"/>
  <c r="T2820" i="19"/>
  <c r="T2821" i="19"/>
  <c r="T2822" i="19"/>
  <c r="T2823" i="19"/>
  <c r="T2824" i="19"/>
  <c r="T2825" i="19"/>
  <c r="T2826" i="19"/>
  <c r="T2827" i="19"/>
  <c r="T2828" i="19"/>
  <c r="T2829" i="19"/>
  <c r="T2830" i="19"/>
  <c r="T2831" i="19"/>
  <c r="T2832" i="19"/>
  <c r="T2833" i="19"/>
  <c r="T2834" i="19"/>
  <c r="T2835" i="19"/>
  <c r="T2836" i="19"/>
  <c r="T2837" i="19"/>
  <c r="T2838" i="19"/>
  <c r="T2839" i="19"/>
  <c r="T2840" i="19"/>
  <c r="T2841" i="19"/>
  <c r="T2842" i="19"/>
  <c r="T2843" i="19"/>
  <c r="T2844" i="19"/>
  <c r="T2845" i="19"/>
  <c r="T2846" i="19"/>
  <c r="T2847" i="19"/>
  <c r="T2848" i="19"/>
  <c r="T2849" i="19"/>
  <c r="T2850" i="19"/>
  <c r="T2851" i="19"/>
  <c r="T2852" i="19"/>
  <c r="T2853" i="19"/>
  <c r="T2854" i="19"/>
  <c r="T2855" i="19"/>
  <c r="T2856" i="19"/>
  <c r="T2857" i="19"/>
  <c r="T2858" i="19"/>
  <c r="T2859" i="19"/>
  <c r="T2860" i="19"/>
  <c r="T2861" i="19"/>
  <c r="T2862" i="19"/>
  <c r="T2863" i="19"/>
  <c r="T2864" i="19"/>
  <c r="T2865" i="19"/>
  <c r="T2866" i="19"/>
  <c r="T2867" i="19"/>
  <c r="T2868" i="19"/>
  <c r="T2869" i="19"/>
  <c r="T2870" i="19"/>
  <c r="T2871" i="19"/>
  <c r="T2872" i="19"/>
  <c r="T2873" i="19"/>
  <c r="T2874" i="19"/>
  <c r="T2875" i="19"/>
  <c r="T2876" i="19"/>
  <c r="T2877" i="19"/>
  <c r="T2878" i="19"/>
  <c r="T2879" i="19"/>
  <c r="T2880" i="19"/>
  <c r="T2881" i="19"/>
  <c r="T2882" i="19"/>
  <c r="T2883" i="19"/>
  <c r="T2884" i="19"/>
  <c r="T2885" i="19"/>
  <c r="T2886" i="19"/>
  <c r="T2887" i="19"/>
  <c r="T2888" i="19"/>
  <c r="T2889" i="19"/>
  <c r="T2890" i="19"/>
  <c r="T2891" i="19"/>
  <c r="T2892" i="19"/>
  <c r="T2893" i="19"/>
  <c r="T2894" i="19"/>
  <c r="T2895" i="19"/>
  <c r="T2896" i="19"/>
  <c r="T2897" i="19"/>
  <c r="T2898" i="19"/>
  <c r="T2899" i="19"/>
  <c r="T2900" i="19"/>
  <c r="T2901" i="19"/>
  <c r="T2902" i="19"/>
  <c r="T2903" i="19"/>
  <c r="T2904" i="19"/>
  <c r="T2905" i="19"/>
  <c r="T2906" i="19"/>
  <c r="T2907" i="19"/>
  <c r="T2908" i="19"/>
  <c r="T2909" i="19"/>
  <c r="T2910" i="19"/>
  <c r="T2911" i="19"/>
  <c r="T2912" i="19"/>
  <c r="T2913" i="19"/>
  <c r="T2914" i="19"/>
  <c r="T2915" i="19"/>
  <c r="T2916" i="19"/>
  <c r="T2917" i="19"/>
  <c r="T2918" i="19"/>
  <c r="T2919" i="19"/>
  <c r="T2920" i="19"/>
  <c r="T2921" i="19"/>
  <c r="T2922" i="19"/>
  <c r="T2923" i="19"/>
  <c r="T2924" i="19"/>
  <c r="T2925" i="19"/>
  <c r="T2926" i="19"/>
  <c r="T2927" i="19"/>
  <c r="T2928" i="19"/>
  <c r="T2929" i="19"/>
  <c r="T2930" i="19"/>
  <c r="T2931" i="19"/>
  <c r="T2932" i="19"/>
  <c r="T2933" i="19"/>
  <c r="T2934" i="19"/>
  <c r="T2935" i="19"/>
  <c r="T2936" i="19"/>
  <c r="T2937" i="19"/>
  <c r="T2938" i="19"/>
  <c r="T2939" i="19"/>
  <c r="T2940" i="19"/>
  <c r="T2941" i="19"/>
  <c r="T2942" i="19"/>
  <c r="T2943" i="19"/>
  <c r="T2944" i="19"/>
  <c r="T2945" i="19"/>
  <c r="T2946" i="19"/>
  <c r="T2947" i="19"/>
  <c r="T2948" i="19"/>
  <c r="T2949" i="19"/>
  <c r="T2950" i="19"/>
  <c r="T2951" i="19"/>
  <c r="T2952" i="19"/>
  <c r="T2953" i="19"/>
  <c r="T2954" i="19"/>
  <c r="T2955" i="19"/>
  <c r="T2956" i="19"/>
  <c r="T2957" i="19"/>
  <c r="T2958" i="19"/>
  <c r="T2959" i="19"/>
  <c r="T2960" i="19"/>
  <c r="T2961" i="19"/>
  <c r="T2962" i="19"/>
  <c r="T2963" i="19"/>
  <c r="T2964" i="19"/>
  <c r="T2965" i="19"/>
  <c r="T2966" i="19"/>
  <c r="T2967" i="19"/>
  <c r="T2968" i="19"/>
  <c r="T2969" i="19"/>
  <c r="T2970" i="19"/>
  <c r="T2971" i="19"/>
  <c r="T2972" i="19"/>
  <c r="T2973" i="19"/>
  <c r="T2974" i="19"/>
  <c r="T2975" i="19"/>
  <c r="T2976" i="19"/>
  <c r="T2977" i="19"/>
  <c r="T2978" i="19"/>
  <c r="T2979" i="19"/>
  <c r="T2980" i="19"/>
  <c r="T2981" i="19"/>
  <c r="T2982" i="19"/>
  <c r="T2983" i="19"/>
  <c r="T2984" i="19"/>
  <c r="T2985" i="19"/>
  <c r="T2986" i="19"/>
  <c r="T2987" i="19"/>
  <c r="T2988" i="19"/>
  <c r="T2989" i="19"/>
  <c r="T2990" i="19"/>
  <c r="T2991" i="19"/>
  <c r="T2992" i="19"/>
  <c r="T2993" i="19"/>
  <c r="T2994" i="19"/>
  <c r="T2995" i="19"/>
  <c r="T2996" i="19"/>
  <c r="T2997" i="19"/>
  <c r="T2998" i="19"/>
  <c r="T2999" i="19"/>
  <c r="T3000" i="19"/>
  <c r="T3001" i="19"/>
  <c r="T3002" i="19"/>
  <c r="T3003" i="19"/>
  <c r="T3004" i="19"/>
  <c r="T3005" i="19"/>
  <c r="T3006" i="19"/>
  <c r="T3007" i="19"/>
  <c r="T3008" i="19"/>
  <c r="T3009" i="19"/>
  <c r="T3010" i="19"/>
  <c r="T3011" i="19"/>
  <c r="T3012" i="19"/>
  <c r="T3013" i="19"/>
  <c r="T3014" i="19"/>
  <c r="T3015" i="19"/>
  <c r="T3016" i="19"/>
  <c r="T3017" i="19"/>
  <c r="T3018" i="19"/>
  <c r="T3019" i="19"/>
  <c r="T3020" i="19"/>
  <c r="T3021" i="19"/>
  <c r="T3022" i="19"/>
  <c r="T3023" i="19"/>
  <c r="T3024" i="19"/>
  <c r="T3025" i="19"/>
  <c r="T3026" i="19"/>
  <c r="T3027" i="19"/>
  <c r="T3028" i="19"/>
  <c r="T3029" i="19"/>
  <c r="T3030" i="19"/>
  <c r="T3031" i="19"/>
  <c r="T3032" i="19"/>
  <c r="T3033" i="19"/>
  <c r="T3034" i="19"/>
  <c r="T3035" i="19"/>
  <c r="T3036" i="19"/>
  <c r="T3037" i="19"/>
  <c r="T3038" i="19"/>
  <c r="T3039" i="19"/>
  <c r="T3040" i="19"/>
  <c r="T3041" i="19"/>
  <c r="T3042" i="19"/>
  <c r="T3043" i="19"/>
  <c r="T3044" i="19"/>
  <c r="T3045" i="19"/>
  <c r="T3046" i="19"/>
  <c r="T3047" i="19"/>
  <c r="T3048" i="19"/>
  <c r="T3049" i="19"/>
  <c r="T3050" i="19"/>
  <c r="T3051" i="19"/>
  <c r="T3052" i="19"/>
  <c r="T3053" i="19"/>
  <c r="T3054" i="19"/>
  <c r="T3055" i="19"/>
  <c r="T3056" i="19"/>
  <c r="T3057" i="19"/>
  <c r="T3058" i="19"/>
  <c r="T3059" i="19"/>
  <c r="T3060" i="19"/>
  <c r="T3061" i="19"/>
  <c r="T3062" i="19"/>
  <c r="T3063" i="19"/>
  <c r="T3064" i="19"/>
  <c r="T3065" i="19"/>
  <c r="T3066" i="19"/>
  <c r="T3067" i="19"/>
  <c r="T3068" i="19"/>
  <c r="T3069" i="19"/>
  <c r="T3070" i="19"/>
  <c r="T3071" i="19"/>
  <c r="T3072" i="19"/>
  <c r="T3073" i="19"/>
  <c r="T3074" i="19"/>
  <c r="T3075" i="19"/>
  <c r="T3076" i="19"/>
  <c r="T3077" i="19"/>
  <c r="T3078" i="19"/>
  <c r="T3079" i="19"/>
  <c r="T3080" i="19"/>
  <c r="T3081" i="19"/>
  <c r="T3082" i="19"/>
  <c r="T3083" i="19"/>
  <c r="T3084" i="19"/>
  <c r="T3085" i="19"/>
  <c r="T3086" i="19"/>
  <c r="T3087" i="19"/>
  <c r="T3088" i="19"/>
  <c r="T3089" i="19"/>
  <c r="T3090" i="19"/>
  <c r="T3091" i="19"/>
  <c r="T3092" i="19"/>
  <c r="T3093" i="19"/>
  <c r="T3094" i="19"/>
  <c r="T3095" i="19"/>
  <c r="T3096" i="19"/>
  <c r="T3097" i="19"/>
  <c r="T3098" i="19"/>
  <c r="T3099" i="19"/>
  <c r="T3100" i="19"/>
  <c r="T3101" i="19"/>
  <c r="T3102" i="19"/>
  <c r="T3103" i="19"/>
  <c r="T3104" i="19"/>
  <c r="T3105" i="19"/>
  <c r="T3106" i="19"/>
  <c r="T3107" i="19"/>
  <c r="T3108" i="19"/>
  <c r="T3109" i="19"/>
  <c r="T3110" i="19"/>
  <c r="T3111" i="19"/>
  <c r="T3112" i="19"/>
  <c r="T3113" i="19"/>
  <c r="T3114" i="19"/>
  <c r="T3115" i="19"/>
  <c r="T3116" i="19"/>
  <c r="T3117" i="19"/>
  <c r="T3118" i="19"/>
  <c r="T3119" i="19"/>
  <c r="T3120" i="19"/>
  <c r="T3121" i="19"/>
  <c r="T3122" i="19"/>
  <c r="T3123" i="19"/>
  <c r="T3124" i="19"/>
  <c r="T3125" i="19"/>
  <c r="T3126" i="19"/>
  <c r="T3127" i="19"/>
  <c r="T3128" i="19"/>
  <c r="T3129" i="19"/>
  <c r="T3130" i="19"/>
  <c r="T3131" i="19"/>
  <c r="T3132" i="19"/>
  <c r="T3133" i="19"/>
  <c r="T3134" i="19"/>
  <c r="T3135" i="19"/>
  <c r="T3136" i="19"/>
  <c r="T3137" i="19"/>
  <c r="T3138" i="19"/>
  <c r="T3139" i="19"/>
  <c r="T3140" i="19"/>
  <c r="T3141" i="19"/>
  <c r="T3142" i="19"/>
  <c r="T3143" i="19"/>
  <c r="T3144" i="19"/>
  <c r="T3145" i="19"/>
  <c r="T3146" i="19"/>
  <c r="T3147" i="19"/>
  <c r="T3148" i="19"/>
  <c r="T3149" i="19"/>
  <c r="T3150" i="19"/>
  <c r="T3151" i="19"/>
  <c r="T3152" i="19"/>
  <c r="T3153" i="19"/>
  <c r="T3154" i="19"/>
  <c r="T3155" i="19"/>
  <c r="T3156" i="19"/>
  <c r="T3157" i="19"/>
  <c r="T3158" i="19"/>
  <c r="T3159" i="19"/>
  <c r="T3160" i="19"/>
  <c r="T3161" i="19"/>
  <c r="T3162" i="19"/>
  <c r="T3163" i="19"/>
  <c r="T3164" i="19"/>
  <c r="T3165" i="19"/>
  <c r="T3166" i="19"/>
  <c r="T3167" i="19"/>
  <c r="T3168" i="19"/>
  <c r="T3169" i="19"/>
  <c r="T3170" i="19"/>
  <c r="T3171" i="19"/>
  <c r="T3172" i="19"/>
  <c r="T3173" i="19"/>
  <c r="T3174" i="19"/>
  <c r="T3175" i="19"/>
  <c r="T3176" i="19"/>
  <c r="T3177" i="19"/>
  <c r="T3178" i="19"/>
  <c r="T3179" i="19"/>
  <c r="T3180" i="19"/>
  <c r="T3181" i="19"/>
  <c r="T3182" i="19"/>
  <c r="T3183" i="19"/>
  <c r="T3184" i="19"/>
  <c r="T3185" i="19"/>
  <c r="T3186" i="19"/>
  <c r="T3187" i="19"/>
  <c r="T3188" i="19"/>
  <c r="T3189" i="19"/>
  <c r="T3190" i="19"/>
  <c r="T3191" i="19"/>
  <c r="T3192" i="19"/>
  <c r="T3193" i="19"/>
  <c r="T3194" i="19"/>
  <c r="T3195" i="19"/>
  <c r="T3196" i="19"/>
  <c r="T3197" i="19"/>
  <c r="T3198" i="19"/>
  <c r="T3199" i="19"/>
  <c r="T3200" i="19"/>
  <c r="T3201" i="19"/>
  <c r="T3202" i="19"/>
  <c r="T3203" i="19"/>
  <c r="T3204" i="19"/>
  <c r="T3205" i="19"/>
  <c r="T3206" i="19"/>
  <c r="T3207" i="19"/>
  <c r="T3208" i="19"/>
  <c r="T3209" i="19"/>
  <c r="T3210" i="19"/>
  <c r="T3211" i="19"/>
  <c r="T3212" i="19"/>
  <c r="T3213" i="19"/>
  <c r="T3214" i="19"/>
  <c r="T3215" i="19"/>
  <c r="T3216" i="19"/>
  <c r="T3217" i="19"/>
  <c r="T3218" i="19"/>
  <c r="T3219" i="19"/>
  <c r="T3220" i="19"/>
  <c r="T3221" i="19"/>
  <c r="T3222" i="19"/>
  <c r="T3223" i="19"/>
  <c r="T3224" i="19"/>
  <c r="T3225" i="19"/>
  <c r="T3226" i="19"/>
  <c r="T3227" i="19"/>
  <c r="T3228" i="19"/>
  <c r="T3229" i="19"/>
  <c r="T3230" i="19"/>
  <c r="T3231" i="19"/>
  <c r="T3232" i="19"/>
  <c r="T3233" i="19"/>
  <c r="T3234" i="19"/>
  <c r="T3235" i="19"/>
  <c r="T3236" i="19"/>
  <c r="T3237" i="19"/>
  <c r="T3238" i="19"/>
  <c r="T3239" i="19"/>
  <c r="T3240" i="19"/>
  <c r="T3241" i="19"/>
  <c r="T3242" i="19"/>
  <c r="T3243" i="19"/>
  <c r="T3244" i="19"/>
  <c r="T3245" i="19"/>
  <c r="T3246" i="19"/>
  <c r="T3247" i="19"/>
  <c r="T3248" i="19"/>
  <c r="T3249" i="19"/>
  <c r="T3250" i="19"/>
  <c r="T3251" i="19"/>
  <c r="T3252" i="19"/>
  <c r="T3253" i="19"/>
  <c r="T3254" i="19"/>
  <c r="T3255" i="19"/>
  <c r="T3256" i="19"/>
  <c r="T3257" i="19"/>
  <c r="T3258" i="19"/>
  <c r="T3259" i="19"/>
  <c r="T3260" i="19"/>
  <c r="T3261" i="19"/>
  <c r="T3262" i="19"/>
  <c r="T3263" i="19"/>
  <c r="T3264" i="19"/>
  <c r="T3265" i="19"/>
  <c r="T3266" i="19"/>
  <c r="T3267" i="19"/>
  <c r="T3268" i="19"/>
  <c r="T3269" i="19"/>
  <c r="T3270" i="19"/>
  <c r="T3271" i="19"/>
  <c r="T3272" i="19"/>
  <c r="T3273" i="19"/>
  <c r="T3274" i="19"/>
  <c r="T3275" i="19"/>
  <c r="T3276" i="19"/>
  <c r="T3277" i="19"/>
  <c r="T3278" i="19"/>
  <c r="T3279" i="19"/>
  <c r="T3280" i="19"/>
  <c r="T3281" i="19"/>
  <c r="T3282" i="19"/>
  <c r="T3283" i="19"/>
  <c r="T3284" i="19"/>
  <c r="T3285" i="19"/>
  <c r="T3286" i="19"/>
  <c r="T3287" i="19"/>
  <c r="T3288" i="19"/>
  <c r="T3289" i="19"/>
  <c r="T3290" i="19"/>
  <c r="T3291" i="19"/>
  <c r="T3292" i="19"/>
  <c r="T3293" i="19"/>
  <c r="T3294" i="19"/>
  <c r="T3295" i="19"/>
  <c r="T3296" i="19"/>
  <c r="T3297" i="19"/>
  <c r="T3298" i="19"/>
  <c r="T3299" i="19"/>
  <c r="T3300" i="19"/>
  <c r="T3301" i="19"/>
  <c r="T3302" i="19"/>
  <c r="T3303" i="19"/>
  <c r="T3304" i="19"/>
  <c r="T3305" i="19"/>
  <c r="T3306" i="19"/>
  <c r="T3307" i="19"/>
  <c r="T3308" i="19"/>
  <c r="T3309" i="19"/>
  <c r="T3310" i="19"/>
  <c r="T3311" i="19"/>
  <c r="T3312" i="19"/>
  <c r="T3313" i="19"/>
  <c r="T3314" i="19"/>
  <c r="T3315" i="19"/>
  <c r="T3316" i="19"/>
  <c r="T3317" i="19"/>
  <c r="T3318" i="19"/>
  <c r="T3319" i="19"/>
  <c r="T3320" i="19"/>
  <c r="T3321" i="19"/>
  <c r="T3322" i="19"/>
  <c r="T3323" i="19"/>
  <c r="T3324" i="19"/>
  <c r="T3325" i="19"/>
  <c r="T3326" i="19"/>
  <c r="T3327" i="19"/>
  <c r="T3328" i="19"/>
  <c r="T3329" i="19"/>
  <c r="T3330" i="19"/>
  <c r="T3331" i="19"/>
  <c r="T3332" i="19"/>
  <c r="T3333" i="19"/>
  <c r="T3334" i="19"/>
  <c r="T3335" i="19"/>
  <c r="T3336" i="19"/>
  <c r="T3337" i="19"/>
  <c r="T3338" i="19"/>
  <c r="T3339" i="19"/>
  <c r="T3340" i="19"/>
  <c r="T3341" i="19"/>
  <c r="T3342" i="19"/>
  <c r="T3343" i="19"/>
  <c r="T3344" i="19"/>
  <c r="T3345" i="19"/>
  <c r="T3346" i="19"/>
  <c r="T3347" i="19"/>
  <c r="T3348" i="19"/>
  <c r="T3349" i="19"/>
  <c r="T3350" i="19"/>
  <c r="T3351" i="19"/>
  <c r="T3352" i="19"/>
  <c r="T3353" i="19"/>
  <c r="T3354" i="19"/>
  <c r="T3355" i="19"/>
  <c r="T3356" i="19"/>
  <c r="T3357" i="19"/>
  <c r="T3358" i="19"/>
  <c r="T3359" i="19"/>
  <c r="T3360" i="19"/>
  <c r="T3361" i="19"/>
  <c r="T3362" i="19"/>
  <c r="T3363" i="19"/>
  <c r="T3364" i="19"/>
  <c r="T3365" i="19"/>
  <c r="T3366" i="19"/>
  <c r="T3367" i="19"/>
  <c r="T3368" i="19"/>
  <c r="T3369" i="19"/>
  <c r="T3370" i="19"/>
  <c r="T3371" i="19"/>
  <c r="T3372" i="19"/>
  <c r="T3373" i="19"/>
  <c r="T3374" i="19"/>
  <c r="T3375" i="19"/>
  <c r="T3376" i="19"/>
  <c r="T3377" i="19"/>
  <c r="T3378" i="19"/>
  <c r="T3379" i="19"/>
  <c r="T3380" i="19"/>
  <c r="T3381" i="19"/>
  <c r="T3382" i="19"/>
  <c r="T3383" i="19"/>
  <c r="T3384" i="19"/>
  <c r="T3385" i="19"/>
  <c r="T3386" i="19"/>
  <c r="T3387" i="19"/>
  <c r="T3388" i="19"/>
  <c r="T3389" i="19"/>
  <c r="T3390" i="19"/>
  <c r="T3391" i="19"/>
  <c r="T3392" i="19"/>
  <c r="T3393" i="19"/>
  <c r="T3394" i="19"/>
  <c r="T3395" i="19"/>
  <c r="T3396" i="19"/>
  <c r="T3397" i="19"/>
  <c r="T3398" i="19"/>
  <c r="T3399" i="19"/>
  <c r="T3400" i="19"/>
  <c r="T3401" i="19"/>
  <c r="T3402" i="19"/>
  <c r="T3403" i="19"/>
  <c r="T3404" i="19"/>
  <c r="T3405" i="19"/>
  <c r="T3406" i="19"/>
  <c r="T3407" i="19"/>
  <c r="T3408" i="19"/>
  <c r="T3409" i="19"/>
  <c r="T3410" i="19"/>
  <c r="T3411" i="19"/>
  <c r="T3412" i="19"/>
  <c r="T3413" i="19"/>
  <c r="T3414" i="19"/>
  <c r="T3415" i="19"/>
  <c r="T3416" i="19"/>
  <c r="T3417" i="19"/>
  <c r="T3418" i="19"/>
  <c r="T3419" i="19"/>
  <c r="T3420" i="19"/>
  <c r="T3421" i="19"/>
  <c r="T3422" i="19"/>
  <c r="T3423" i="19"/>
  <c r="T3424" i="19"/>
  <c r="T3425" i="19"/>
  <c r="T3426" i="19"/>
  <c r="T3427" i="19"/>
  <c r="T3428" i="19"/>
  <c r="T3429" i="19"/>
  <c r="T3430" i="19"/>
  <c r="T3431" i="19"/>
  <c r="T3432" i="19"/>
  <c r="T3433" i="19"/>
  <c r="T3434" i="19"/>
  <c r="T3435" i="19"/>
  <c r="T3436" i="19"/>
  <c r="T3437" i="19"/>
  <c r="T3438" i="19"/>
  <c r="T3439" i="19"/>
  <c r="T3440" i="19"/>
  <c r="T3441" i="19"/>
  <c r="T3442" i="19"/>
  <c r="T3443" i="19"/>
  <c r="T3444" i="19"/>
  <c r="T3445" i="19"/>
  <c r="T3446" i="19"/>
  <c r="T3447" i="19"/>
  <c r="T3448" i="19"/>
  <c r="T3449" i="19"/>
  <c r="T3450" i="19"/>
  <c r="T3451" i="19"/>
  <c r="T3452" i="19"/>
  <c r="T3453" i="19"/>
  <c r="T3454" i="19"/>
  <c r="T3455" i="19"/>
  <c r="T3456" i="19"/>
  <c r="T3457" i="19"/>
  <c r="T3458" i="19"/>
  <c r="T3459" i="19"/>
  <c r="T3460" i="19"/>
  <c r="T3461" i="19"/>
  <c r="T3462" i="19"/>
  <c r="T3463" i="19"/>
  <c r="T3464" i="19"/>
  <c r="T3465" i="19"/>
  <c r="T3466" i="19"/>
  <c r="T3467" i="19"/>
  <c r="T3468" i="19"/>
  <c r="T3469" i="19"/>
  <c r="T3470" i="19"/>
  <c r="T3471" i="19"/>
  <c r="T3472" i="19"/>
  <c r="T3473" i="19"/>
  <c r="T3474" i="19"/>
  <c r="T3475" i="19"/>
  <c r="T3476" i="19"/>
  <c r="T3477" i="19"/>
  <c r="T3478" i="19"/>
  <c r="T3479" i="19"/>
  <c r="T3480" i="19"/>
  <c r="T3481" i="19"/>
  <c r="T3482" i="19"/>
  <c r="T3483" i="19"/>
  <c r="T3484" i="19"/>
  <c r="T3485" i="19"/>
  <c r="T3486" i="19"/>
  <c r="T3487" i="19"/>
  <c r="T3488" i="19"/>
  <c r="T3489" i="19"/>
  <c r="T3490" i="19"/>
  <c r="T3491" i="19"/>
  <c r="T3492" i="19"/>
  <c r="T3493" i="19"/>
  <c r="T3494" i="19"/>
  <c r="T3495" i="19"/>
  <c r="T3496" i="19"/>
  <c r="T3497" i="19"/>
  <c r="T3498" i="19"/>
  <c r="T3499" i="19"/>
  <c r="T3500" i="19"/>
  <c r="T3501" i="19"/>
  <c r="T3502" i="19"/>
  <c r="T3503" i="19"/>
  <c r="T3504" i="19"/>
  <c r="T3505" i="19"/>
  <c r="T3506" i="19"/>
  <c r="T3507" i="19"/>
  <c r="T3508" i="19"/>
  <c r="T3509" i="19"/>
  <c r="T3510" i="19"/>
  <c r="T3511" i="19"/>
  <c r="T3512" i="19"/>
  <c r="T3513" i="19"/>
  <c r="T3514" i="19"/>
  <c r="T3515" i="19"/>
  <c r="T3516" i="19"/>
  <c r="T3517" i="19"/>
  <c r="T3518" i="19"/>
  <c r="T3519" i="19"/>
  <c r="T3520" i="19"/>
  <c r="T3521" i="19"/>
  <c r="T3522" i="19"/>
  <c r="T3523" i="19"/>
  <c r="T3524" i="19"/>
  <c r="T3525" i="19"/>
  <c r="T3526" i="19"/>
  <c r="T3527" i="19"/>
  <c r="T3528" i="19"/>
  <c r="T3529" i="19"/>
  <c r="T3530" i="19"/>
  <c r="T3531" i="19"/>
  <c r="T3532" i="19"/>
  <c r="T3533" i="19"/>
  <c r="T3534" i="19"/>
  <c r="T3535" i="19"/>
  <c r="T3536" i="19"/>
  <c r="T3537" i="19"/>
  <c r="T3538" i="19"/>
  <c r="T3539" i="19"/>
  <c r="T3540" i="19"/>
  <c r="T3541" i="19"/>
  <c r="T3542" i="19"/>
  <c r="T3543" i="19"/>
  <c r="T3544" i="19"/>
  <c r="T3545" i="19"/>
  <c r="T3546" i="19"/>
  <c r="T3547" i="19"/>
  <c r="T3548" i="19"/>
  <c r="T3549" i="19"/>
  <c r="T3550" i="19"/>
  <c r="T3551" i="19"/>
  <c r="T3552" i="19"/>
  <c r="T3553" i="19"/>
  <c r="T3554" i="19"/>
  <c r="T3555" i="19"/>
  <c r="T3556" i="19"/>
  <c r="T3557" i="19"/>
  <c r="T3558" i="19"/>
  <c r="T3559" i="19"/>
  <c r="T3560" i="19"/>
  <c r="T3561" i="19"/>
  <c r="T3562" i="19"/>
  <c r="T3563" i="19"/>
  <c r="T3564" i="19"/>
  <c r="T3565" i="19"/>
  <c r="T3566" i="19"/>
  <c r="T3567" i="19"/>
  <c r="T3568" i="19"/>
  <c r="T3569" i="19"/>
  <c r="T3570" i="19"/>
  <c r="T3571" i="19"/>
  <c r="T3572" i="19"/>
  <c r="T3573" i="19"/>
  <c r="T3574" i="19"/>
  <c r="T3575" i="19"/>
  <c r="T3576" i="19"/>
  <c r="T3577" i="19"/>
  <c r="T3578" i="19"/>
  <c r="T3579" i="19"/>
  <c r="T3580" i="19"/>
  <c r="T3581" i="19"/>
  <c r="T3582" i="19"/>
  <c r="T3583" i="19"/>
  <c r="T3584" i="19"/>
  <c r="T3585" i="19"/>
  <c r="T3586" i="19"/>
  <c r="T3587" i="19"/>
  <c r="T3588" i="19"/>
  <c r="T3589" i="19"/>
  <c r="T3590" i="19"/>
  <c r="T3591" i="19"/>
  <c r="T3592" i="19"/>
  <c r="T3593" i="19"/>
  <c r="T3594" i="19"/>
  <c r="T3595" i="19"/>
  <c r="T3596" i="19"/>
  <c r="T3597" i="19"/>
  <c r="T3598" i="19"/>
  <c r="T3599" i="19"/>
  <c r="T3600" i="19"/>
  <c r="T3601" i="19"/>
  <c r="T3602" i="19"/>
  <c r="T3603" i="19"/>
  <c r="T3604" i="19"/>
  <c r="T3605" i="19"/>
  <c r="T3606" i="19"/>
  <c r="T3607" i="19"/>
  <c r="T3608" i="19"/>
  <c r="T3609" i="19"/>
  <c r="T3610" i="19"/>
  <c r="T3611" i="19"/>
  <c r="T3612" i="19"/>
  <c r="T3613" i="19"/>
  <c r="T3614" i="19"/>
  <c r="T3615" i="19"/>
  <c r="T3616" i="19"/>
  <c r="T3617" i="19"/>
  <c r="T3618" i="19"/>
  <c r="T3619" i="19"/>
  <c r="T3620" i="19"/>
  <c r="T3621" i="19"/>
  <c r="T3622" i="19"/>
  <c r="T3623" i="19"/>
  <c r="T3624" i="19"/>
  <c r="T3625" i="19"/>
  <c r="T3626" i="19"/>
  <c r="T3627" i="19"/>
  <c r="T3628" i="19"/>
  <c r="T3629" i="19"/>
  <c r="T3630" i="19"/>
  <c r="T3631" i="19"/>
  <c r="T3632" i="19"/>
  <c r="T3633" i="19"/>
  <c r="T3634" i="19"/>
  <c r="T3635" i="19"/>
  <c r="T3636" i="19"/>
  <c r="T3637" i="19"/>
  <c r="T3638" i="19"/>
  <c r="T3639" i="19"/>
  <c r="T3640" i="19"/>
  <c r="T3641" i="19"/>
  <c r="T3642" i="19"/>
  <c r="T3643" i="19"/>
  <c r="T3644" i="19"/>
  <c r="T3645" i="19"/>
  <c r="T3646" i="19"/>
  <c r="T3647" i="19"/>
  <c r="T3648" i="19"/>
  <c r="T3649" i="19"/>
  <c r="T3650" i="19"/>
  <c r="T3651" i="19"/>
  <c r="T3652" i="19"/>
  <c r="T3653" i="19"/>
  <c r="T3654" i="19"/>
  <c r="T3655" i="19"/>
  <c r="T3656" i="19"/>
  <c r="T3657" i="19"/>
  <c r="T3658" i="19"/>
  <c r="T3659" i="19"/>
  <c r="T3660" i="19"/>
  <c r="T3661" i="19"/>
  <c r="T3662" i="19"/>
  <c r="T3663" i="19"/>
  <c r="T3664" i="19"/>
  <c r="T3665" i="19"/>
  <c r="T3666" i="19"/>
  <c r="T3667" i="19"/>
  <c r="T3668" i="19"/>
  <c r="T3669" i="19"/>
  <c r="T3670" i="19"/>
  <c r="T3671" i="19"/>
  <c r="T3672" i="19"/>
  <c r="T3673" i="19"/>
  <c r="T3674" i="19"/>
  <c r="T3675" i="19"/>
  <c r="T3676" i="19"/>
  <c r="T3677" i="19"/>
  <c r="T3678" i="19"/>
  <c r="T3679" i="19"/>
  <c r="T3680" i="19"/>
  <c r="T3681" i="19"/>
  <c r="T3682" i="19"/>
  <c r="T3683" i="19"/>
  <c r="T3684" i="19"/>
  <c r="T3685" i="19"/>
  <c r="T3686" i="19"/>
  <c r="T3687" i="19"/>
  <c r="T3688" i="19"/>
  <c r="T3689" i="19"/>
  <c r="T3690" i="19"/>
  <c r="T3691" i="19"/>
  <c r="T3692" i="19"/>
  <c r="T3693" i="19"/>
  <c r="T3694" i="19"/>
  <c r="T3695" i="19"/>
  <c r="T3696" i="19"/>
  <c r="T3697" i="19"/>
  <c r="T3698" i="19"/>
  <c r="T3699" i="19"/>
  <c r="T3700" i="19"/>
  <c r="T3701" i="19"/>
  <c r="T3702" i="19"/>
  <c r="T3703" i="19"/>
  <c r="T3704" i="19"/>
  <c r="T3705" i="19"/>
  <c r="T3706" i="19"/>
  <c r="T3707" i="19"/>
  <c r="T3708" i="19"/>
  <c r="T3709" i="19"/>
  <c r="T3710" i="19"/>
  <c r="T3711" i="19"/>
  <c r="T3712" i="19"/>
  <c r="T3713" i="19"/>
  <c r="T3714" i="19"/>
  <c r="T3715" i="19"/>
  <c r="T3716" i="19"/>
  <c r="T3717" i="19"/>
  <c r="T3718" i="19"/>
  <c r="T3719" i="19"/>
  <c r="T3720" i="19"/>
  <c r="T3721" i="19"/>
  <c r="T3722" i="19"/>
  <c r="T3723" i="19"/>
  <c r="T3724" i="19"/>
  <c r="T3725" i="19"/>
  <c r="T3726" i="19"/>
  <c r="T3727" i="19"/>
  <c r="T3728" i="19"/>
  <c r="T3729" i="19"/>
  <c r="T3730" i="19"/>
  <c r="T3731" i="19"/>
  <c r="T3732" i="19"/>
  <c r="T3733" i="19"/>
  <c r="T3734" i="19"/>
  <c r="T3735" i="19"/>
  <c r="T3736" i="19"/>
  <c r="T3737" i="19"/>
  <c r="T3738" i="19"/>
  <c r="T3739" i="19"/>
  <c r="T3740" i="19"/>
  <c r="T3741" i="19"/>
  <c r="T3742" i="19"/>
  <c r="T3743" i="19"/>
  <c r="T3744" i="19"/>
  <c r="T3745" i="19"/>
  <c r="T3746" i="19"/>
  <c r="T3747" i="19"/>
  <c r="T3748" i="19"/>
  <c r="T3749" i="19"/>
  <c r="T3750" i="19"/>
  <c r="T3751" i="19"/>
  <c r="T3752" i="19"/>
  <c r="T3753" i="19"/>
  <c r="T3754" i="19"/>
  <c r="T3755" i="19"/>
  <c r="T3756" i="19"/>
  <c r="T3757" i="19"/>
  <c r="T3758" i="19"/>
  <c r="T3759" i="19"/>
  <c r="T3760" i="19"/>
  <c r="T3761" i="19"/>
  <c r="T3762" i="19"/>
  <c r="T3763" i="19"/>
  <c r="T3764" i="19"/>
  <c r="T3765" i="19"/>
  <c r="T3766" i="19"/>
  <c r="T3767" i="19"/>
  <c r="T3768" i="19"/>
  <c r="T3769" i="19"/>
  <c r="T3770" i="19"/>
  <c r="T3771" i="19"/>
  <c r="T3772" i="19"/>
  <c r="T3773" i="19"/>
  <c r="T3774" i="19"/>
  <c r="T3775" i="19"/>
  <c r="T3776" i="19"/>
  <c r="T3777" i="19"/>
  <c r="T3778" i="19"/>
  <c r="T3779" i="19"/>
  <c r="T3780" i="19"/>
  <c r="T3781" i="19"/>
  <c r="T3782" i="19"/>
  <c r="T3783" i="19"/>
  <c r="T3784" i="19"/>
  <c r="T3785" i="19"/>
  <c r="T3786" i="19"/>
  <c r="T3787" i="19"/>
  <c r="T3788" i="19"/>
  <c r="T3789" i="19"/>
  <c r="T3790" i="19"/>
  <c r="T3791" i="19"/>
  <c r="T3792" i="19"/>
  <c r="T3793" i="19"/>
  <c r="T3794" i="19"/>
  <c r="T3795" i="19"/>
  <c r="T3796" i="19"/>
  <c r="T3797" i="19"/>
  <c r="T3798" i="19"/>
  <c r="T3799" i="19"/>
  <c r="T3800" i="19"/>
  <c r="T3801" i="19"/>
  <c r="T3802" i="19"/>
  <c r="T3803" i="19"/>
  <c r="T3804" i="19"/>
  <c r="T3805" i="19"/>
  <c r="T3806" i="19"/>
  <c r="T3807" i="19"/>
  <c r="T3808" i="19"/>
  <c r="T3809" i="19"/>
  <c r="T3810" i="19"/>
  <c r="T3811" i="19"/>
  <c r="T3812" i="19"/>
  <c r="T3813" i="19"/>
  <c r="T3814" i="19"/>
  <c r="T3815" i="19"/>
  <c r="T3816" i="19"/>
  <c r="T3817" i="19"/>
  <c r="T3818" i="19"/>
  <c r="T3819" i="19"/>
  <c r="T3820" i="19"/>
  <c r="T3821" i="19"/>
  <c r="T3822" i="19"/>
  <c r="T3823" i="19"/>
  <c r="T3824" i="19"/>
  <c r="T3825" i="19"/>
  <c r="T3826" i="19"/>
  <c r="T3827" i="19"/>
  <c r="T3828" i="19"/>
  <c r="T3829" i="19"/>
  <c r="T3830" i="19"/>
  <c r="T3831" i="19"/>
  <c r="T3832" i="19"/>
  <c r="T3833" i="19"/>
  <c r="T3834" i="19"/>
  <c r="T3835" i="19"/>
  <c r="T3836" i="19"/>
  <c r="T3837" i="19"/>
  <c r="T3838" i="19"/>
  <c r="T3839" i="19"/>
  <c r="T3840" i="19"/>
  <c r="T3841" i="19"/>
  <c r="T3842" i="19"/>
  <c r="T3843" i="19"/>
  <c r="T3844" i="19"/>
  <c r="T3845" i="19"/>
  <c r="T3846" i="19"/>
  <c r="T3847" i="19"/>
  <c r="T3848" i="19"/>
  <c r="T3849" i="19"/>
  <c r="T3850" i="19"/>
  <c r="T3851" i="19"/>
  <c r="T3852" i="19"/>
  <c r="T3853" i="19"/>
  <c r="T3854" i="19"/>
  <c r="T3855" i="19"/>
  <c r="T3856" i="19"/>
  <c r="T3857" i="19"/>
  <c r="T3858" i="19"/>
  <c r="T3859" i="19"/>
  <c r="T3860" i="19"/>
  <c r="T3861" i="19"/>
  <c r="T3862" i="19"/>
  <c r="T3863" i="19"/>
  <c r="T3864" i="19"/>
  <c r="T3865" i="19"/>
  <c r="T3866" i="19"/>
  <c r="T3867" i="19"/>
  <c r="T3868" i="19"/>
  <c r="T3869" i="19"/>
  <c r="T3870" i="19"/>
  <c r="T3871" i="19"/>
  <c r="T3872" i="19"/>
  <c r="T3873" i="19"/>
  <c r="T3874" i="19"/>
  <c r="T3875" i="19"/>
  <c r="T3876" i="19"/>
  <c r="T3877" i="19"/>
  <c r="T3878" i="19"/>
  <c r="T3879" i="19"/>
  <c r="T3880" i="19"/>
  <c r="T3881" i="19"/>
  <c r="T3882" i="19"/>
  <c r="T3883" i="19"/>
  <c r="T3884" i="19"/>
  <c r="T3885" i="19"/>
  <c r="T3886" i="19"/>
  <c r="T3887" i="19"/>
  <c r="T3888" i="19"/>
  <c r="T3889" i="19"/>
  <c r="T3890" i="19"/>
  <c r="T3891" i="19"/>
  <c r="T3892" i="19"/>
  <c r="T3893" i="19"/>
  <c r="T3894" i="19"/>
  <c r="T3895" i="19"/>
  <c r="T3896" i="19"/>
  <c r="T3897" i="19"/>
  <c r="T3898" i="19"/>
  <c r="T3899" i="19"/>
  <c r="T3900" i="19"/>
  <c r="T3901" i="19"/>
  <c r="T3902" i="19"/>
  <c r="T3903" i="19"/>
  <c r="T3904" i="19"/>
  <c r="T3905" i="19"/>
  <c r="T3906" i="19"/>
  <c r="T3907" i="19"/>
  <c r="T3908" i="19"/>
  <c r="T3909" i="19"/>
  <c r="T3910" i="19"/>
  <c r="T3911" i="19"/>
  <c r="T3912" i="19"/>
  <c r="T3913" i="19"/>
  <c r="T3914" i="19"/>
  <c r="T3915" i="19"/>
  <c r="T3916" i="19"/>
  <c r="T3917" i="19"/>
  <c r="T3918" i="19"/>
  <c r="T3919" i="19"/>
  <c r="T3920" i="19"/>
  <c r="T3921" i="19"/>
  <c r="T3922" i="19"/>
  <c r="T3923" i="19"/>
  <c r="T3924" i="19"/>
  <c r="T3925" i="19"/>
  <c r="T3926" i="19"/>
  <c r="T3927" i="19"/>
  <c r="T3928" i="19"/>
  <c r="T3929" i="19"/>
  <c r="T3930" i="19"/>
  <c r="T3931" i="19"/>
  <c r="T3932" i="19"/>
  <c r="T3933" i="19"/>
  <c r="T3934" i="19"/>
  <c r="T3935" i="19"/>
  <c r="T3936" i="19"/>
  <c r="T3937" i="19"/>
  <c r="T3938" i="19"/>
  <c r="T3939" i="19"/>
  <c r="T3940" i="19"/>
  <c r="T3941" i="19"/>
  <c r="T3942" i="19"/>
  <c r="T3943" i="19"/>
  <c r="T3944" i="19"/>
  <c r="T3945" i="19"/>
  <c r="T3946" i="19"/>
  <c r="T3947" i="19"/>
  <c r="T3948" i="19"/>
  <c r="T3949" i="19"/>
  <c r="T3950" i="19"/>
  <c r="T3951" i="19"/>
  <c r="T3952" i="19"/>
  <c r="T3953" i="19"/>
  <c r="T3954" i="19"/>
  <c r="T3955" i="19"/>
  <c r="T3956" i="19"/>
  <c r="T3957" i="19"/>
  <c r="T3958" i="19"/>
  <c r="T3959" i="19"/>
  <c r="T3960" i="19"/>
  <c r="T3961" i="19"/>
  <c r="T3962" i="19"/>
  <c r="T3963" i="19"/>
  <c r="T3964" i="19"/>
  <c r="T3965" i="19"/>
  <c r="T3966" i="19"/>
  <c r="T3967" i="19"/>
  <c r="T3968" i="19"/>
  <c r="T3969" i="19"/>
  <c r="T3970" i="19"/>
  <c r="T3971" i="19"/>
  <c r="T3972" i="19"/>
  <c r="T3973" i="19"/>
  <c r="T3974" i="19"/>
  <c r="T3975" i="19"/>
  <c r="T3976" i="19"/>
  <c r="T3977" i="19"/>
  <c r="T3978" i="19"/>
  <c r="T3979" i="19"/>
  <c r="T3980" i="19"/>
  <c r="T3981" i="19"/>
  <c r="T3982" i="19"/>
  <c r="T3983" i="19"/>
  <c r="T3984" i="19"/>
  <c r="T3985" i="19"/>
  <c r="T3986" i="19"/>
  <c r="T3987" i="19"/>
  <c r="T3988" i="19"/>
  <c r="T3989" i="19"/>
  <c r="T3990" i="19"/>
  <c r="T3991" i="19"/>
  <c r="T3992" i="19"/>
  <c r="T3993" i="19"/>
  <c r="T3994" i="19"/>
  <c r="T3995" i="19"/>
  <c r="T3996" i="19"/>
  <c r="T3997" i="19"/>
  <c r="T3998" i="19"/>
  <c r="T3999" i="19"/>
  <c r="T4000" i="19"/>
  <c r="T4001" i="19"/>
  <c r="T4002" i="19"/>
  <c r="T4003" i="19"/>
  <c r="T4004" i="19"/>
  <c r="T4005" i="19"/>
  <c r="T4006" i="19"/>
  <c r="T4007" i="19"/>
  <c r="T4008" i="19"/>
  <c r="T4009" i="19"/>
  <c r="T4010" i="19"/>
  <c r="T4011" i="19"/>
  <c r="T4012" i="19"/>
  <c r="T4013" i="19"/>
  <c r="T4014" i="19"/>
  <c r="T4015" i="19"/>
  <c r="T4016" i="19"/>
  <c r="T4017" i="19"/>
  <c r="T4018" i="19"/>
  <c r="T4019" i="19"/>
  <c r="T4020" i="19"/>
  <c r="T4021" i="19"/>
  <c r="T4022" i="19"/>
  <c r="T4023" i="19"/>
  <c r="T4024" i="19"/>
  <c r="T4025" i="19"/>
  <c r="T4026" i="19"/>
  <c r="T4027" i="19"/>
  <c r="T4028" i="19"/>
  <c r="T4029" i="19"/>
  <c r="T4030" i="19"/>
  <c r="T4031" i="19"/>
  <c r="T4032" i="19"/>
  <c r="T4033" i="19"/>
  <c r="T4034" i="19"/>
  <c r="T4035" i="19"/>
  <c r="T4036" i="19"/>
  <c r="T4037" i="19"/>
  <c r="T4038" i="19"/>
  <c r="T4039" i="19"/>
  <c r="T4040" i="19"/>
  <c r="T4041" i="19"/>
  <c r="T4042" i="19"/>
  <c r="T4043" i="19"/>
  <c r="T4044" i="19"/>
  <c r="T4045" i="19"/>
  <c r="T4046" i="19"/>
  <c r="T4047" i="19"/>
  <c r="T4048" i="19"/>
  <c r="T4049" i="19"/>
  <c r="T4050" i="19"/>
  <c r="T4051" i="19"/>
  <c r="T4052" i="19"/>
  <c r="T4053" i="19"/>
  <c r="T4054" i="19"/>
  <c r="T4055" i="19"/>
  <c r="T4056" i="19"/>
  <c r="T4057" i="19"/>
  <c r="T4058" i="19"/>
  <c r="T4059" i="19"/>
  <c r="T4060" i="19"/>
  <c r="T4061" i="19"/>
  <c r="T4062" i="19"/>
  <c r="T4063" i="19"/>
  <c r="T4064" i="19"/>
  <c r="T4065" i="19"/>
  <c r="T4066" i="19"/>
  <c r="T4067" i="19"/>
  <c r="T4068" i="19"/>
  <c r="T4069" i="19"/>
  <c r="T4070" i="19"/>
  <c r="T4071" i="19"/>
  <c r="T4072" i="19"/>
  <c r="T4073" i="19"/>
  <c r="T4074" i="19"/>
  <c r="T4075" i="19"/>
  <c r="T4076" i="19"/>
  <c r="T4077" i="19"/>
  <c r="T4078" i="19"/>
  <c r="T4079" i="19"/>
  <c r="T4080" i="19"/>
  <c r="T4081" i="19"/>
  <c r="T4082" i="19"/>
  <c r="T4083" i="19"/>
  <c r="T4084" i="19"/>
  <c r="T4085" i="19"/>
  <c r="T4086" i="19"/>
  <c r="T4087" i="19"/>
  <c r="T4088" i="19"/>
  <c r="T4089" i="19"/>
  <c r="T4090" i="19"/>
  <c r="T4091" i="19"/>
  <c r="T4092" i="19"/>
  <c r="T4093" i="19"/>
  <c r="T4094" i="19"/>
  <c r="T4095" i="19"/>
  <c r="T4096" i="19"/>
  <c r="T4097" i="19"/>
  <c r="T4098" i="19"/>
  <c r="T4099" i="19"/>
  <c r="T4100" i="19"/>
  <c r="T4101" i="19"/>
  <c r="T4102" i="19"/>
  <c r="T4103" i="19"/>
  <c r="T4104" i="19"/>
  <c r="T4105" i="19"/>
  <c r="T4106" i="19"/>
  <c r="T4107" i="19"/>
  <c r="T4108" i="19"/>
  <c r="T4109" i="19"/>
  <c r="T4110" i="19"/>
  <c r="T4111" i="19"/>
  <c r="T4112" i="19"/>
  <c r="T4113" i="19"/>
  <c r="T4114" i="19"/>
  <c r="T4115" i="19"/>
  <c r="T4116" i="19"/>
  <c r="T4117" i="19"/>
  <c r="T4118" i="19"/>
  <c r="T4119" i="19"/>
  <c r="T4120" i="19"/>
  <c r="T4121" i="19"/>
  <c r="T4122" i="19"/>
  <c r="T4123" i="19"/>
  <c r="T4124" i="19"/>
  <c r="T4125" i="19"/>
  <c r="T4126" i="19"/>
  <c r="T4127" i="19"/>
  <c r="T4128" i="19"/>
  <c r="T4129" i="19"/>
  <c r="T4130" i="19"/>
  <c r="T4131" i="19"/>
  <c r="T4132" i="19"/>
  <c r="T4133" i="19"/>
  <c r="T4134" i="19"/>
  <c r="T4135" i="19"/>
  <c r="T4136" i="19"/>
  <c r="T4137" i="19"/>
  <c r="T4138" i="19"/>
  <c r="T4139" i="19"/>
  <c r="T4140" i="19"/>
  <c r="T4141" i="19"/>
  <c r="T4142" i="19"/>
  <c r="T4143" i="19"/>
  <c r="T4144" i="19"/>
  <c r="T4145" i="19"/>
  <c r="T4146" i="19"/>
  <c r="T4147" i="19"/>
  <c r="T4148" i="19"/>
  <c r="T4149" i="19"/>
  <c r="T4150" i="19"/>
  <c r="T4151" i="19"/>
  <c r="T4152" i="19"/>
  <c r="T4153" i="19"/>
  <c r="T4154" i="19"/>
  <c r="T4155" i="19"/>
  <c r="T4156" i="19"/>
  <c r="T4157" i="19"/>
  <c r="T4158" i="19"/>
  <c r="T4159" i="19"/>
  <c r="T4160" i="19"/>
  <c r="T4161" i="19"/>
  <c r="T4162" i="19"/>
  <c r="T4163" i="19"/>
  <c r="T4164" i="19"/>
  <c r="T4165" i="19"/>
  <c r="T4166" i="19"/>
  <c r="T4167" i="19"/>
  <c r="T4168" i="19"/>
  <c r="T4169" i="19"/>
  <c r="T4170" i="19"/>
  <c r="T4171" i="19"/>
  <c r="T4172" i="19"/>
  <c r="T4173" i="19"/>
  <c r="T4174" i="19"/>
  <c r="T4175" i="19"/>
  <c r="T4176" i="19"/>
  <c r="T4177" i="19"/>
  <c r="T4178" i="19"/>
  <c r="T4179" i="19"/>
  <c r="T4180" i="19"/>
  <c r="T4181" i="19"/>
  <c r="T4182" i="19"/>
  <c r="T4183" i="19"/>
  <c r="T4184" i="19"/>
  <c r="T4185" i="19"/>
  <c r="T4186" i="19"/>
  <c r="T4187" i="19"/>
  <c r="T4188" i="19"/>
  <c r="T4189" i="19"/>
  <c r="T4190" i="19"/>
  <c r="T4191" i="19"/>
  <c r="T4192" i="19"/>
  <c r="T4193" i="19"/>
  <c r="T4194" i="19"/>
  <c r="T4195" i="19"/>
  <c r="T4196" i="19"/>
  <c r="T4197" i="19"/>
  <c r="T4198" i="19"/>
  <c r="T4199" i="19"/>
  <c r="T4200" i="19"/>
  <c r="T4201" i="19"/>
  <c r="T4202" i="19"/>
  <c r="T4203" i="19"/>
  <c r="T4204" i="19"/>
  <c r="T4205" i="19"/>
  <c r="T4206" i="19"/>
  <c r="T4207" i="19"/>
  <c r="T4208" i="19"/>
  <c r="T4209" i="19"/>
  <c r="T4210" i="19"/>
  <c r="T4211" i="19"/>
  <c r="T4212" i="19"/>
  <c r="T4213" i="19"/>
  <c r="T4214" i="19"/>
  <c r="T4215" i="19"/>
  <c r="T4216" i="19"/>
  <c r="T4217" i="19"/>
  <c r="T4218" i="19"/>
  <c r="T4219" i="19"/>
  <c r="T4220" i="19"/>
  <c r="T4221" i="19"/>
  <c r="T4222" i="19"/>
  <c r="T4223" i="19"/>
  <c r="T4224" i="19"/>
  <c r="T4225" i="19"/>
  <c r="T4226" i="19"/>
  <c r="T4227" i="19"/>
  <c r="T4228" i="19"/>
  <c r="T4229" i="19"/>
  <c r="T4230" i="19"/>
  <c r="T4231" i="19"/>
  <c r="T4232" i="19"/>
  <c r="T4233" i="19"/>
  <c r="T4234" i="19"/>
  <c r="T4235" i="19"/>
  <c r="T4236" i="19"/>
  <c r="T4237" i="19"/>
  <c r="T4238" i="19"/>
  <c r="T4239" i="19"/>
  <c r="T4240" i="19"/>
  <c r="T4241" i="19"/>
  <c r="T4242" i="19"/>
  <c r="T4243" i="19"/>
  <c r="T4244" i="19"/>
  <c r="T4245" i="19"/>
  <c r="T4246" i="19"/>
  <c r="T4247" i="19"/>
  <c r="T4248" i="19"/>
  <c r="T4249" i="19"/>
  <c r="T4250" i="19"/>
  <c r="T4251" i="19"/>
  <c r="T4252" i="19"/>
  <c r="T4253" i="19"/>
  <c r="T4254" i="19"/>
  <c r="T4255" i="19"/>
  <c r="T4256" i="19"/>
  <c r="T4257" i="19"/>
  <c r="T4258" i="19"/>
  <c r="T4259" i="19"/>
  <c r="T4260" i="19"/>
  <c r="T4261" i="19"/>
  <c r="T4262" i="19"/>
  <c r="T4263" i="19"/>
  <c r="T4264" i="19"/>
  <c r="T4265" i="19"/>
  <c r="T4266" i="19"/>
  <c r="T4267" i="19"/>
  <c r="T4268" i="19"/>
  <c r="T4269" i="19"/>
  <c r="T4270" i="19"/>
  <c r="T4271" i="19"/>
  <c r="T4272" i="19"/>
  <c r="T4273" i="19"/>
  <c r="T4274" i="19"/>
  <c r="T4275" i="19"/>
  <c r="T4276" i="19"/>
  <c r="T4277" i="19"/>
  <c r="T4278" i="19"/>
  <c r="T4279" i="19"/>
  <c r="T4280" i="19"/>
  <c r="T4281" i="19"/>
  <c r="T4282" i="19"/>
  <c r="T4283" i="19"/>
  <c r="T4284" i="19"/>
  <c r="T4285" i="19"/>
  <c r="T4286" i="19"/>
  <c r="T4287" i="19"/>
  <c r="T4288" i="19"/>
  <c r="T4289" i="19"/>
  <c r="T4290" i="19"/>
  <c r="T4291" i="19"/>
  <c r="T4292" i="19"/>
  <c r="T4293" i="19"/>
  <c r="T4294" i="19"/>
  <c r="T4295" i="19"/>
  <c r="T4296" i="19"/>
  <c r="T4297" i="19"/>
  <c r="T4298" i="19"/>
  <c r="T4299" i="19"/>
  <c r="T4300" i="19"/>
  <c r="T4301" i="19"/>
  <c r="T4302" i="19"/>
  <c r="T4303" i="19"/>
  <c r="T4304" i="19"/>
  <c r="T4305" i="19"/>
  <c r="T4306" i="19"/>
  <c r="T4307" i="19"/>
  <c r="T4308" i="19"/>
  <c r="T4309" i="19"/>
  <c r="T4310" i="19"/>
  <c r="T4311" i="19"/>
  <c r="T4312" i="19"/>
  <c r="T4313" i="19"/>
  <c r="T4314" i="19"/>
  <c r="T4315" i="19"/>
  <c r="T4316" i="19"/>
  <c r="T4317" i="19"/>
  <c r="T4318" i="19"/>
  <c r="T4319" i="19"/>
  <c r="T4320" i="19"/>
  <c r="T4321" i="19"/>
  <c r="T4322" i="19"/>
  <c r="T4323" i="19"/>
  <c r="T4324" i="19"/>
  <c r="T4325" i="19"/>
  <c r="T4326" i="19"/>
  <c r="T4327" i="19"/>
  <c r="T4328" i="19"/>
  <c r="T4329" i="19"/>
  <c r="T4330" i="19"/>
  <c r="T4331" i="19"/>
  <c r="T4332" i="19"/>
  <c r="T4333" i="19"/>
  <c r="T4334" i="19"/>
  <c r="T4335" i="19"/>
  <c r="T4336" i="19"/>
  <c r="T4337" i="19"/>
  <c r="T4338" i="19"/>
  <c r="T4339" i="19"/>
  <c r="T4340" i="19"/>
  <c r="T4341" i="19"/>
  <c r="T4342" i="19"/>
  <c r="T4343" i="19"/>
  <c r="T4344" i="19"/>
  <c r="T4345" i="19"/>
  <c r="T4346" i="19"/>
  <c r="T4347" i="19"/>
  <c r="T4348" i="19"/>
  <c r="T4349" i="19"/>
  <c r="T4350" i="19"/>
  <c r="T4351" i="19"/>
  <c r="T4352" i="19"/>
  <c r="T4353" i="19"/>
  <c r="T4354" i="19"/>
  <c r="T4355" i="19"/>
  <c r="T4356" i="19"/>
  <c r="T4357" i="19"/>
  <c r="T4358" i="19"/>
  <c r="T4359" i="19"/>
  <c r="T4360" i="19"/>
  <c r="T4361" i="19"/>
  <c r="T4362" i="19"/>
  <c r="T4363" i="19"/>
  <c r="T4364" i="19"/>
  <c r="T4365" i="19"/>
  <c r="T4366" i="19"/>
  <c r="T4367" i="19"/>
  <c r="T4368" i="19"/>
  <c r="T4369" i="19"/>
  <c r="T4370" i="19"/>
  <c r="T4371" i="19"/>
  <c r="T4372" i="19"/>
  <c r="T4373" i="19"/>
  <c r="T4374" i="19"/>
  <c r="T4375" i="19"/>
  <c r="T4376" i="19"/>
  <c r="T4377" i="19"/>
  <c r="T4378" i="19"/>
  <c r="T4379" i="19"/>
  <c r="T4380" i="19"/>
  <c r="T4381" i="19"/>
  <c r="T4382" i="19"/>
  <c r="T4383" i="19"/>
  <c r="T4384" i="19"/>
  <c r="T4385" i="19"/>
  <c r="T4386" i="19"/>
  <c r="T4387" i="19"/>
  <c r="T4388" i="19"/>
  <c r="T4389" i="19"/>
  <c r="T4390" i="19"/>
  <c r="T4391" i="19"/>
  <c r="T4392" i="19"/>
  <c r="T4393" i="19"/>
  <c r="T4394" i="19"/>
  <c r="T4395" i="19"/>
  <c r="T4396" i="19"/>
  <c r="T4397" i="19"/>
  <c r="T4398" i="19"/>
  <c r="T4399" i="19"/>
  <c r="T4400" i="19"/>
  <c r="T4401" i="19"/>
  <c r="T4402" i="19"/>
  <c r="T4403" i="19"/>
  <c r="T4404" i="19"/>
  <c r="T4405" i="19"/>
  <c r="T4406" i="19"/>
  <c r="T4407" i="19"/>
  <c r="T4408" i="19"/>
  <c r="T4409" i="19"/>
  <c r="T4410" i="19"/>
  <c r="T4411" i="19"/>
  <c r="T4412" i="19"/>
  <c r="T4413" i="19"/>
  <c r="T4414" i="19"/>
  <c r="T4415" i="19"/>
  <c r="T4416" i="19"/>
  <c r="T4417" i="19"/>
  <c r="T4418" i="19"/>
  <c r="T4419" i="19"/>
  <c r="T4420" i="19"/>
  <c r="T4421" i="19"/>
  <c r="T4422" i="19"/>
  <c r="T4423" i="19"/>
  <c r="T4424" i="19"/>
  <c r="T4425" i="19"/>
  <c r="T4426" i="19"/>
  <c r="T4427" i="19"/>
  <c r="T4428" i="19"/>
  <c r="T4429" i="19"/>
  <c r="T4430" i="19"/>
  <c r="T4431" i="19"/>
  <c r="T4432" i="19"/>
  <c r="T4433" i="19"/>
  <c r="T4434" i="19"/>
  <c r="T4435" i="19"/>
  <c r="T4436" i="19"/>
  <c r="T4437" i="19"/>
  <c r="T4438" i="19"/>
  <c r="T4439" i="19"/>
  <c r="T4440" i="19"/>
  <c r="T4441" i="19"/>
  <c r="T4442" i="19"/>
  <c r="T4443" i="19"/>
  <c r="T4444" i="19"/>
  <c r="T4445" i="19"/>
  <c r="T4446" i="19"/>
  <c r="T4447" i="19"/>
  <c r="T4448" i="19"/>
  <c r="T4449" i="19"/>
  <c r="T4450" i="19"/>
  <c r="T4451" i="19"/>
  <c r="T4452" i="19"/>
  <c r="T4453" i="19"/>
  <c r="T4454" i="19"/>
  <c r="T4455" i="19"/>
  <c r="T4456" i="19"/>
  <c r="T4457" i="19"/>
  <c r="T4458" i="19"/>
  <c r="T4459" i="19"/>
  <c r="T4460" i="19"/>
  <c r="T4461" i="19"/>
  <c r="T4462" i="19"/>
  <c r="T4463" i="19"/>
  <c r="T4464" i="19"/>
  <c r="T4465" i="19"/>
  <c r="T4466" i="19"/>
  <c r="T4467" i="19"/>
  <c r="T4468" i="19"/>
  <c r="T4469" i="19"/>
  <c r="T4470" i="19"/>
  <c r="T4471" i="19"/>
  <c r="T4472" i="19"/>
  <c r="T4473" i="19"/>
  <c r="T4474" i="19"/>
  <c r="T4475" i="19"/>
  <c r="T4476" i="19"/>
  <c r="T4477" i="19"/>
  <c r="T4478" i="19"/>
  <c r="T4479" i="19"/>
  <c r="T4480" i="19"/>
  <c r="T4481" i="19"/>
  <c r="T4482" i="19"/>
  <c r="T4483" i="19"/>
  <c r="T4484" i="19"/>
  <c r="T4485" i="19"/>
  <c r="T4486" i="19"/>
  <c r="T4487" i="19"/>
  <c r="T4488" i="19"/>
  <c r="T4489" i="19"/>
  <c r="T4490" i="19"/>
  <c r="T4491" i="19"/>
  <c r="T4492" i="19"/>
  <c r="T4493" i="19"/>
  <c r="T4494" i="19"/>
  <c r="T4495" i="19"/>
  <c r="T4496" i="19"/>
  <c r="T4497" i="19"/>
  <c r="T4498" i="19"/>
  <c r="T4499" i="19"/>
  <c r="T4500" i="19"/>
  <c r="T4501" i="19"/>
  <c r="T4502" i="19"/>
  <c r="T4503" i="19"/>
  <c r="T4504" i="19"/>
  <c r="T4505" i="19"/>
  <c r="T4506" i="19"/>
  <c r="T4507" i="19"/>
  <c r="T4508" i="19"/>
  <c r="T4509" i="19"/>
  <c r="T4510" i="19"/>
  <c r="T4511" i="19"/>
  <c r="T4512" i="19"/>
  <c r="T4513" i="19"/>
  <c r="T4514" i="19"/>
  <c r="T4515" i="19"/>
  <c r="T4516" i="19"/>
  <c r="T4517" i="19"/>
  <c r="T4518" i="19"/>
  <c r="T4519" i="19"/>
  <c r="T4520" i="19"/>
  <c r="T4521" i="19"/>
  <c r="T4522" i="19"/>
  <c r="T4523" i="19"/>
  <c r="T4524" i="19"/>
  <c r="T4525" i="19"/>
  <c r="T4526" i="19"/>
  <c r="T4527" i="19"/>
  <c r="T4528" i="19"/>
  <c r="T4529" i="19"/>
  <c r="T4530" i="19"/>
  <c r="T4531" i="19"/>
  <c r="T4532" i="19"/>
  <c r="T4533" i="19"/>
  <c r="T4534" i="19"/>
  <c r="T4535" i="19"/>
  <c r="T4536" i="19"/>
  <c r="T4537" i="19"/>
  <c r="T4538" i="19"/>
  <c r="T4539" i="19"/>
  <c r="T4540" i="19"/>
  <c r="T4541" i="19"/>
  <c r="T4542" i="19"/>
  <c r="T4543" i="19"/>
  <c r="T4544" i="19"/>
  <c r="T4545" i="19"/>
  <c r="T4546" i="19"/>
  <c r="T4547" i="19"/>
  <c r="T4548" i="19"/>
  <c r="T4549" i="19"/>
  <c r="T4550" i="19"/>
  <c r="T4551" i="19"/>
  <c r="T4552" i="19"/>
  <c r="T4553" i="19"/>
  <c r="T4554" i="19"/>
  <c r="T4555" i="19"/>
  <c r="T4556" i="19"/>
  <c r="T4557" i="19"/>
  <c r="T4558" i="19"/>
  <c r="T4559" i="19"/>
  <c r="T4560" i="19"/>
  <c r="T4561" i="19"/>
  <c r="T4562" i="19"/>
  <c r="T4563" i="19"/>
  <c r="T4564" i="19"/>
  <c r="T4565" i="19"/>
  <c r="T4566" i="19"/>
  <c r="T4567" i="19"/>
  <c r="T4568" i="19"/>
  <c r="T4569" i="19"/>
  <c r="T4570" i="19"/>
  <c r="T4571" i="19"/>
  <c r="T4572" i="19"/>
  <c r="T4573" i="19"/>
  <c r="T4574" i="19"/>
  <c r="T4575" i="19"/>
  <c r="T4576" i="19"/>
  <c r="T4577" i="19"/>
  <c r="T4578" i="19"/>
  <c r="T4579" i="19"/>
  <c r="T4580" i="19"/>
  <c r="T4581" i="19"/>
  <c r="T4582" i="19"/>
  <c r="T4583" i="19"/>
  <c r="T4584" i="19"/>
  <c r="T4585" i="19"/>
  <c r="T4586" i="19"/>
  <c r="T4587" i="19"/>
  <c r="T4588" i="19"/>
  <c r="T4589" i="19"/>
  <c r="T4590" i="19"/>
  <c r="T4591" i="19"/>
  <c r="T4592" i="19"/>
  <c r="T4593" i="19"/>
  <c r="T4594" i="19"/>
  <c r="T4595" i="19"/>
  <c r="T4596" i="19"/>
  <c r="T4597" i="19"/>
  <c r="T4598" i="19"/>
  <c r="T4599" i="19"/>
  <c r="T4600" i="19"/>
  <c r="T4601" i="19"/>
  <c r="T4602" i="19"/>
  <c r="T4603" i="19"/>
  <c r="T4604" i="19"/>
  <c r="T4605" i="19"/>
  <c r="T4606" i="19"/>
  <c r="T4607" i="19"/>
  <c r="T4608" i="19"/>
  <c r="T4609" i="19"/>
  <c r="T4610" i="19"/>
  <c r="T4611" i="19"/>
  <c r="T4612" i="19"/>
  <c r="T4613" i="19"/>
  <c r="T4614" i="19"/>
  <c r="T4615" i="19"/>
  <c r="T4616" i="19"/>
  <c r="T4617" i="19"/>
  <c r="T4618" i="19"/>
  <c r="T4619" i="19"/>
  <c r="T4620" i="19"/>
  <c r="T4621" i="19"/>
  <c r="T4622" i="19"/>
  <c r="T4623" i="19"/>
  <c r="T4624" i="19"/>
  <c r="T4625" i="19"/>
  <c r="T4626" i="19"/>
  <c r="T4627" i="19"/>
  <c r="T4628" i="19"/>
  <c r="T4629" i="19"/>
  <c r="T4630" i="19"/>
  <c r="T4631" i="19"/>
  <c r="T4632" i="19"/>
  <c r="T4633" i="19"/>
  <c r="T4634" i="19"/>
  <c r="T4635" i="19"/>
  <c r="T4636" i="19"/>
  <c r="T4637" i="19"/>
  <c r="T4638" i="19"/>
  <c r="T4639" i="19"/>
  <c r="T4640" i="19"/>
  <c r="T4641" i="19"/>
  <c r="T4642" i="19"/>
  <c r="T4643" i="19"/>
  <c r="T4644" i="19"/>
  <c r="T4645" i="19"/>
  <c r="T4646" i="19"/>
  <c r="T4647" i="19"/>
  <c r="T4648" i="19"/>
  <c r="T4649" i="19"/>
  <c r="T4650" i="19"/>
  <c r="T4651" i="19"/>
  <c r="T4652" i="19"/>
  <c r="T4653" i="19"/>
  <c r="T4654" i="19"/>
  <c r="T4655" i="19"/>
  <c r="T4656" i="19"/>
  <c r="T4657" i="19"/>
  <c r="T4658" i="19"/>
  <c r="T4659" i="19"/>
  <c r="T4660" i="19"/>
  <c r="T4661" i="19"/>
  <c r="T4662" i="19"/>
  <c r="T4663" i="19"/>
  <c r="T4664" i="19"/>
  <c r="T4665" i="19"/>
  <c r="T4666" i="19"/>
  <c r="T4667" i="19"/>
  <c r="T4668" i="19"/>
  <c r="T4669" i="19"/>
  <c r="T4670" i="19"/>
  <c r="T4671" i="19"/>
  <c r="T4672" i="19"/>
  <c r="T4673" i="19"/>
  <c r="T4674" i="19"/>
  <c r="T4675" i="19"/>
  <c r="T4676" i="19"/>
  <c r="T4677" i="19"/>
  <c r="T4678" i="19"/>
  <c r="T4679" i="19"/>
  <c r="T4680" i="19"/>
  <c r="T4681" i="19"/>
  <c r="T4682" i="19"/>
  <c r="T4683" i="19"/>
  <c r="T4684" i="19"/>
  <c r="T4685" i="19"/>
  <c r="T4686" i="19"/>
  <c r="T4687" i="19"/>
  <c r="T4688" i="19"/>
  <c r="T4689" i="19"/>
  <c r="T4690" i="19"/>
  <c r="T4691" i="19"/>
  <c r="T4692" i="19"/>
  <c r="T4693" i="19"/>
  <c r="T4694" i="19"/>
  <c r="T4695" i="19"/>
  <c r="T4696" i="19"/>
  <c r="T4697" i="19"/>
  <c r="T4698" i="19"/>
  <c r="T4699" i="19"/>
  <c r="T4700" i="19"/>
  <c r="T4701" i="19"/>
  <c r="T4702" i="19"/>
  <c r="T4703" i="19"/>
  <c r="T4704" i="19"/>
  <c r="T4705" i="19"/>
  <c r="T4706" i="19"/>
  <c r="T4707" i="19"/>
  <c r="T4708" i="19"/>
  <c r="T4709" i="19"/>
  <c r="T4710" i="19"/>
  <c r="T4711" i="19"/>
  <c r="T4712" i="19"/>
  <c r="T4713" i="19"/>
  <c r="T4714" i="19"/>
  <c r="T4715" i="19"/>
  <c r="T4716" i="19"/>
  <c r="T4717" i="19"/>
  <c r="T4718" i="19"/>
  <c r="T4719" i="19"/>
  <c r="T4720" i="19"/>
  <c r="T4721" i="19"/>
  <c r="T4722" i="19"/>
  <c r="T4723" i="19"/>
  <c r="T4724" i="19"/>
  <c r="T4725" i="19"/>
  <c r="T4726" i="19"/>
  <c r="T4727" i="19"/>
  <c r="T4728" i="19"/>
  <c r="T4729" i="19"/>
  <c r="T4730" i="19"/>
  <c r="T4731" i="19"/>
  <c r="T4732" i="19"/>
  <c r="T4733" i="19"/>
  <c r="T4734" i="19"/>
  <c r="T4735" i="19"/>
  <c r="T4736" i="19"/>
  <c r="T4737" i="19"/>
  <c r="T4738" i="19"/>
  <c r="T4739" i="19"/>
  <c r="T4740" i="19"/>
  <c r="T4741" i="19"/>
  <c r="T4742" i="19"/>
  <c r="T4743" i="19"/>
  <c r="T4744" i="19"/>
  <c r="T4745" i="19"/>
  <c r="T4746" i="19"/>
  <c r="T4747" i="19"/>
  <c r="T4748" i="19"/>
  <c r="T4749" i="19"/>
  <c r="T4750" i="19"/>
  <c r="T4751" i="19"/>
  <c r="T4752" i="19"/>
  <c r="T4753" i="19"/>
  <c r="T4754" i="19"/>
  <c r="T4755" i="19"/>
  <c r="T4756" i="19"/>
  <c r="T4757" i="19"/>
  <c r="T4758" i="19"/>
  <c r="T4759" i="19"/>
  <c r="T4760" i="19"/>
  <c r="T4761" i="19"/>
  <c r="T4762" i="19"/>
  <c r="T4763" i="19"/>
  <c r="T4764" i="19"/>
  <c r="T4765" i="19"/>
  <c r="T4766" i="19"/>
  <c r="T4767" i="19"/>
  <c r="T4768" i="19"/>
  <c r="T4769" i="19"/>
  <c r="T4770" i="19"/>
  <c r="T4771" i="19"/>
  <c r="T4772" i="19"/>
  <c r="T4773" i="19"/>
  <c r="T4774" i="19"/>
  <c r="T4775" i="19"/>
  <c r="T4776" i="19"/>
  <c r="T4777" i="19"/>
  <c r="T4778" i="19"/>
  <c r="T4779" i="19"/>
  <c r="T4780" i="19"/>
  <c r="T4781" i="19"/>
  <c r="T4782" i="19"/>
  <c r="T4783" i="19"/>
  <c r="T4784" i="19"/>
  <c r="T4785" i="19"/>
  <c r="T4786" i="19"/>
  <c r="T4787" i="19"/>
  <c r="T4788" i="19"/>
  <c r="T4789" i="19"/>
  <c r="T4790" i="19"/>
  <c r="T4791" i="19"/>
  <c r="T4792" i="19"/>
  <c r="T4793" i="19"/>
  <c r="T4794" i="19"/>
  <c r="T4795" i="19"/>
  <c r="T4796" i="19"/>
  <c r="T4797" i="19"/>
  <c r="T4798" i="19"/>
  <c r="T4799" i="19"/>
  <c r="T4800" i="19"/>
  <c r="T4801" i="19"/>
  <c r="T4802" i="19"/>
  <c r="T4803" i="19"/>
  <c r="T4804" i="19"/>
  <c r="T4805" i="19"/>
  <c r="T4806" i="19"/>
  <c r="T4807" i="19"/>
  <c r="T4808" i="19"/>
  <c r="T4809" i="19"/>
  <c r="T4810" i="19"/>
  <c r="T4811" i="19"/>
  <c r="T4812" i="19"/>
  <c r="T4813" i="19"/>
  <c r="T4814" i="19"/>
  <c r="T4815" i="19"/>
  <c r="T4816" i="19"/>
  <c r="T4817" i="19"/>
  <c r="T4818" i="19"/>
  <c r="T4819" i="19"/>
  <c r="T4820" i="19"/>
  <c r="T4821" i="19"/>
  <c r="T4822" i="19"/>
  <c r="T4823" i="19"/>
  <c r="T4824" i="19"/>
  <c r="T4825" i="19"/>
  <c r="T4826" i="19"/>
  <c r="T4827" i="19"/>
  <c r="T4828" i="19"/>
  <c r="T4829" i="19"/>
  <c r="T4830" i="19"/>
  <c r="T4831" i="19"/>
  <c r="T4832" i="19"/>
  <c r="T4833" i="19"/>
  <c r="T4834" i="19"/>
  <c r="T4835" i="19"/>
  <c r="T4836" i="19"/>
  <c r="T4837" i="19"/>
  <c r="T4838" i="19"/>
  <c r="T4839" i="19"/>
  <c r="T4840" i="19"/>
  <c r="T4841" i="19"/>
  <c r="T4842" i="19"/>
  <c r="T4843" i="19"/>
  <c r="T4844" i="19"/>
  <c r="T4845" i="19"/>
  <c r="T4846" i="19"/>
  <c r="T4847" i="19"/>
  <c r="T4848" i="19"/>
  <c r="T4849" i="19"/>
  <c r="T4850" i="19"/>
  <c r="T4851" i="19"/>
  <c r="T4852" i="19"/>
  <c r="T4853" i="19"/>
  <c r="T4854" i="19"/>
  <c r="T4855" i="19"/>
  <c r="T4856" i="19"/>
  <c r="T4857" i="19"/>
  <c r="T4858" i="19"/>
  <c r="T4859" i="19"/>
  <c r="T4860" i="19"/>
  <c r="T4861" i="19"/>
  <c r="T4862" i="19"/>
  <c r="T4863" i="19"/>
  <c r="T4864" i="19"/>
  <c r="T4865" i="19"/>
  <c r="T4866" i="19"/>
  <c r="T4867" i="19"/>
  <c r="T4868" i="19"/>
  <c r="T4869" i="19"/>
  <c r="T4870" i="19"/>
  <c r="T4871" i="19"/>
  <c r="T4872" i="19"/>
  <c r="T4873" i="19"/>
  <c r="T4874" i="19"/>
  <c r="T4875" i="19"/>
  <c r="T4876" i="19"/>
  <c r="T4877" i="19"/>
  <c r="T4878" i="19"/>
  <c r="T4879" i="19"/>
  <c r="T4880" i="19"/>
  <c r="T4881" i="19"/>
  <c r="T4882" i="19"/>
  <c r="T4883" i="19"/>
  <c r="T4884" i="19"/>
  <c r="T4885" i="19"/>
  <c r="T4886" i="19"/>
  <c r="T4887" i="19"/>
  <c r="T4888" i="19"/>
  <c r="T4889" i="19"/>
  <c r="T4890" i="19"/>
  <c r="T4891" i="19"/>
  <c r="T4892" i="19"/>
  <c r="T4893" i="19"/>
  <c r="T4894" i="19"/>
  <c r="T4895" i="19"/>
  <c r="T4896" i="19"/>
  <c r="T4897" i="19"/>
  <c r="T4898" i="19"/>
  <c r="T4899" i="19"/>
  <c r="T4900" i="19"/>
  <c r="T4901" i="19"/>
  <c r="T4902" i="19"/>
  <c r="T4903" i="19"/>
  <c r="T4904" i="19"/>
  <c r="T4905" i="19"/>
  <c r="T4906" i="19"/>
  <c r="T4907" i="19"/>
  <c r="T4908" i="19"/>
  <c r="T4909" i="19"/>
  <c r="T4910" i="19"/>
  <c r="T4911" i="19"/>
  <c r="T4912" i="19"/>
  <c r="T4913" i="19"/>
  <c r="T4914" i="19"/>
  <c r="T4915" i="19"/>
  <c r="T4916" i="19"/>
  <c r="T4917" i="19"/>
  <c r="T4918" i="19"/>
  <c r="T4919" i="19"/>
  <c r="T4920" i="19"/>
  <c r="T4921" i="19"/>
  <c r="T4922" i="19"/>
  <c r="T4923" i="19"/>
  <c r="T4924" i="19"/>
  <c r="T4925" i="19"/>
  <c r="T4926" i="19"/>
  <c r="T4927" i="19"/>
  <c r="T4928" i="19"/>
  <c r="T4929" i="19"/>
  <c r="T4930" i="19"/>
  <c r="T4931" i="19"/>
  <c r="T4932" i="19"/>
  <c r="T4933" i="19"/>
  <c r="T4934" i="19"/>
  <c r="T4935" i="19"/>
  <c r="T4936" i="19"/>
  <c r="T4937" i="19"/>
  <c r="T4938" i="19"/>
  <c r="T4939" i="19"/>
  <c r="T4940" i="19"/>
  <c r="T4941" i="19"/>
  <c r="T4942" i="19"/>
  <c r="T4943" i="19"/>
  <c r="T4944" i="19"/>
  <c r="T4945" i="19"/>
  <c r="T4946" i="19"/>
  <c r="T4947" i="19"/>
  <c r="T4948" i="19"/>
  <c r="T4949" i="19"/>
  <c r="T4950" i="19"/>
  <c r="T4951" i="19"/>
  <c r="T4952" i="19"/>
  <c r="T4953" i="19"/>
  <c r="T4954" i="19"/>
  <c r="T4955" i="19"/>
  <c r="T4956" i="19"/>
  <c r="T4957" i="19"/>
  <c r="T4958" i="19"/>
  <c r="T4959" i="19"/>
  <c r="T4960" i="19"/>
  <c r="T4961" i="19"/>
  <c r="T4962" i="19"/>
  <c r="T4963" i="19"/>
  <c r="T4964" i="19"/>
  <c r="T4965" i="19"/>
  <c r="T4966" i="19"/>
  <c r="T4967" i="19"/>
  <c r="T4968" i="19"/>
  <c r="T4969" i="19"/>
  <c r="T4970" i="19"/>
  <c r="T4971" i="19"/>
  <c r="T4972" i="19"/>
  <c r="T4973" i="19"/>
  <c r="T4974" i="19"/>
  <c r="T4975" i="19"/>
  <c r="T4976" i="19"/>
  <c r="T4977" i="19"/>
  <c r="T4978" i="19"/>
  <c r="T4979" i="19"/>
  <c r="T4980" i="19"/>
  <c r="T4981" i="19"/>
  <c r="T4982" i="19"/>
  <c r="T4983" i="19"/>
  <c r="T4984" i="19"/>
  <c r="T4985" i="19"/>
  <c r="T4986" i="19"/>
  <c r="T4987" i="19"/>
  <c r="T4988" i="19"/>
  <c r="T4989" i="19"/>
  <c r="T4990" i="19"/>
  <c r="T4991" i="19"/>
  <c r="T4992" i="19"/>
  <c r="T4993" i="19"/>
  <c r="T4994" i="19"/>
  <c r="T4995" i="19"/>
  <c r="T4996" i="19"/>
  <c r="T4997" i="19"/>
  <c r="T4998" i="19"/>
  <c r="T4999" i="19"/>
  <c r="T5000" i="19"/>
  <c r="T5001" i="19"/>
  <c r="T5002" i="19"/>
  <c r="T5003" i="19"/>
  <c r="T5004" i="19"/>
  <c r="T5005" i="19"/>
  <c r="T5006" i="19"/>
  <c r="T5007" i="19"/>
  <c r="T5008" i="19"/>
  <c r="T5009" i="19"/>
  <c r="T5010" i="19"/>
  <c r="T5011" i="19"/>
  <c r="T5012" i="19"/>
  <c r="T5013" i="19"/>
  <c r="T5014" i="19"/>
  <c r="T5015" i="19"/>
  <c r="T5016" i="19"/>
  <c r="T5017" i="19"/>
  <c r="T5018" i="19"/>
  <c r="T5019" i="19"/>
  <c r="T5020" i="19"/>
  <c r="T5021" i="19"/>
  <c r="T5022" i="19"/>
  <c r="T5023" i="19"/>
  <c r="T5024" i="19"/>
  <c r="T5025" i="19"/>
  <c r="T5026" i="19"/>
  <c r="T5027" i="19"/>
  <c r="T5028" i="19"/>
  <c r="T5029" i="19"/>
  <c r="T5030" i="19"/>
  <c r="T5031" i="19"/>
  <c r="T5032" i="19"/>
  <c r="T5033" i="19"/>
  <c r="T5034" i="19"/>
  <c r="T5035" i="19"/>
  <c r="T5036" i="19"/>
  <c r="T5037" i="19"/>
  <c r="T5038" i="19"/>
  <c r="T5039" i="19"/>
  <c r="T5040" i="19"/>
  <c r="T5041" i="19"/>
  <c r="T5042" i="19"/>
  <c r="T5043" i="19"/>
  <c r="T5044" i="19"/>
  <c r="T5045" i="19"/>
  <c r="T5046" i="19"/>
  <c r="T5047" i="19"/>
  <c r="T5048" i="19"/>
  <c r="T5049" i="19"/>
  <c r="T5050" i="19"/>
  <c r="T5051" i="19"/>
  <c r="T5052" i="19"/>
  <c r="T5053" i="19"/>
  <c r="T5054" i="19"/>
  <c r="T5055" i="19"/>
  <c r="T5056" i="19"/>
  <c r="T5057" i="19"/>
  <c r="T5058" i="19"/>
  <c r="T5059" i="19"/>
  <c r="T5060" i="19"/>
  <c r="T5061" i="19"/>
  <c r="T5062" i="19"/>
  <c r="T5063" i="19"/>
  <c r="T5064" i="19"/>
  <c r="T5065" i="19"/>
  <c r="T5066" i="19"/>
  <c r="T5067" i="19"/>
  <c r="T5068" i="19"/>
  <c r="T5069" i="19"/>
  <c r="T5070" i="19"/>
  <c r="T5071" i="19"/>
  <c r="T5072" i="19"/>
  <c r="T5073" i="19"/>
  <c r="T5074" i="19"/>
  <c r="T5075" i="19"/>
  <c r="T5076" i="19"/>
  <c r="T5077" i="19"/>
  <c r="T5078" i="19"/>
  <c r="T5079" i="19"/>
  <c r="T5080" i="19"/>
  <c r="T5081" i="19"/>
  <c r="T5082" i="19"/>
  <c r="T5083" i="19"/>
  <c r="T5084" i="19"/>
  <c r="T5085" i="19"/>
  <c r="T5086" i="19"/>
  <c r="T5087" i="19"/>
  <c r="T5088" i="19"/>
  <c r="T5089" i="19"/>
  <c r="T5090" i="19"/>
  <c r="T5091" i="19"/>
  <c r="T5092" i="19"/>
  <c r="T5093" i="19"/>
  <c r="T5094" i="19"/>
  <c r="T5095" i="19"/>
  <c r="T5096" i="19"/>
  <c r="T5097" i="19"/>
  <c r="T5098" i="19"/>
  <c r="T5099" i="19"/>
  <c r="T5100" i="19"/>
  <c r="T5101" i="19"/>
  <c r="T5102" i="19"/>
  <c r="T5103" i="19"/>
  <c r="T5104" i="19"/>
  <c r="T5105" i="19"/>
  <c r="T5106" i="19"/>
  <c r="T5107" i="19"/>
  <c r="T5108" i="19"/>
  <c r="T5109" i="19"/>
  <c r="T5110" i="19"/>
  <c r="T5111" i="19"/>
  <c r="T5112" i="19"/>
  <c r="T5113" i="19"/>
  <c r="T5114" i="19"/>
  <c r="T5115" i="19"/>
  <c r="T5116" i="19"/>
  <c r="T5117" i="19"/>
  <c r="T5118" i="19"/>
  <c r="T5119" i="19"/>
  <c r="T5120" i="19"/>
  <c r="T5121" i="19"/>
  <c r="T5122" i="19"/>
  <c r="T5123" i="19"/>
  <c r="T5124" i="19"/>
  <c r="T5125" i="19"/>
  <c r="T5126" i="19"/>
  <c r="T5127" i="19"/>
  <c r="T5128" i="19"/>
  <c r="T5129" i="19"/>
  <c r="T5130" i="19"/>
  <c r="T5131" i="19"/>
  <c r="T5132" i="19"/>
  <c r="T5133" i="19"/>
  <c r="T5134" i="19"/>
  <c r="T5135" i="19"/>
  <c r="T5136" i="19"/>
  <c r="T5137" i="19"/>
  <c r="T5138" i="19"/>
  <c r="T5139" i="19"/>
  <c r="T5140" i="19"/>
  <c r="T5141" i="19"/>
  <c r="T5142" i="19"/>
  <c r="T5143" i="19"/>
  <c r="T5144" i="19"/>
  <c r="T5145" i="19"/>
  <c r="T5146" i="19"/>
  <c r="T5147" i="19"/>
  <c r="T5148" i="19"/>
  <c r="T5149" i="19"/>
  <c r="T5150" i="19"/>
  <c r="T5151" i="19"/>
  <c r="T5152" i="19"/>
  <c r="T5153" i="19"/>
  <c r="T5154" i="19"/>
  <c r="T5155" i="19"/>
  <c r="T5156" i="19"/>
  <c r="T5157" i="19"/>
  <c r="T5158" i="19"/>
  <c r="T5159" i="19"/>
  <c r="T5160" i="19"/>
  <c r="T5161" i="19"/>
  <c r="T5162" i="19"/>
  <c r="T5163" i="19"/>
  <c r="T5164" i="19"/>
  <c r="T5165" i="19"/>
  <c r="T5166" i="19"/>
  <c r="T5167" i="19"/>
  <c r="T5168" i="19"/>
  <c r="T5169" i="19"/>
  <c r="T5170" i="19"/>
  <c r="T5171" i="19"/>
  <c r="T5172" i="19"/>
  <c r="T5173" i="19"/>
  <c r="T5174" i="19"/>
  <c r="T5175" i="19"/>
  <c r="T5176" i="19"/>
  <c r="T5177" i="19"/>
  <c r="T5178" i="19"/>
  <c r="T5179" i="19"/>
  <c r="T5180" i="19"/>
  <c r="T5181" i="19"/>
  <c r="T5182" i="19"/>
  <c r="T5183" i="19"/>
  <c r="T5184" i="19"/>
  <c r="T5185" i="19"/>
  <c r="T5186" i="19"/>
  <c r="T5187" i="19"/>
  <c r="T5188" i="19"/>
  <c r="T5189" i="19"/>
  <c r="T5190" i="19"/>
  <c r="T5191" i="19"/>
  <c r="T5192" i="19"/>
  <c r="T5193" i="19"/>
  <c r="T5194" i="19"/>
  <c r="T5195" i="19"/>
  <c r="T5196" i="19"/>
  <c r="T5197" i="19"/>
  <c r="T5198" i="19"/>
  <c r="T5199" i="19"/>
  <c r="T5200" i="19"/>
  <c r="T5201" i="19"/>
  <c r="T5202" i="19"/>
  <c r="T5203" i="19"/>
  <c r="T5204" i="19"/>
  <c r="T5205" i="19"/>
  <c r="T5206" i="19"/>
  <c r="T5207" i="19"/>
  <c r="T5208" i="19"/>
  <c r="T5209" i="19"/>
  <c r="T5210" i="19"/>
  <c r="T5211" i="19"/>
  <c r="T5212" i="19"/>
  <c r="T5213" i="19"/>
  <c r="T5214" i="19"/>
  <c r="T5215" i="19"/>
  <c r="T5216" i="19"/>
  <c r="T5217" i="19"/>
  <c r="T5218" i="19"/>
  <c r="T5219" i="19"/>
  <c r="T5220" i="19"/>
  <c r="T5221" i="19"/>
  <c r="T5222" i="19"/>
  <c r="T5223" i="19"/>
  <c r="T5224" i="19"/>
  <c r="T5225" i="19"/>
  <c r="T5226" i="19"/>
  <c r="T5227" i="19"/>
  <c r="T5228" i="19"/>
  <c r="T5229" i="19"/>
  <c r="T5230" i="19"/>
  <c r="T5231" i="19"/>
  <c r="T5232" i="19"/>
  <c r="T5233" i="19"/>
  <c r="T5234" i="19"/>
  <c r="T5235" i="19"/>
  <c r="T5236" i="19"/>
  <c r="T5237" i="19"/>
  <c r="T5238" i="19"/>
  <c r="T5239" i="19"/>
  <c r="T5240" i="19"/>
  <c r="T5241" i="19"/>
  <c r="T5242" i="19"/>
  <c r="T5243" i="19"/>
  <c r="T5244" i="19"/>
  <c r="T5245" i="19"/>
  <c r="T5246" i="19"/>
  <c r="T5247" i="19"/>
  <c r="T5248" i="19"/>
  <c r="T5249" i="19"/>
  <c r="T5250" i="19"/>
  <c r="T5251" i="19"/>
  <c r="T5252" i="19"/>
  <c r="T5253" i="19"/>
  <c r="T5254" i="19"/>
  <c r="T5255" i="19"/>
  <c r="T5256" i="19"/>
  <c r="T5257" i="19"/>
  <c r="T5258" i="19"/>
  <c r="T5259" i="19"/>
  <c r="T5260" i="19"/>
  <c r="T5261" i="19"/>
  <c r="T5262" i="19"/>
  <c r="T5263" i="19"/>
  <c r="T5264" i="19"/>
  <c r="T5265" i="19"/>
  <c r="T5266" i="19"/>
  <c r="T5267" i="19"/>
  <c r="T5268" i="19"/>
  <c r="T5269" i="19"/>
  <c r="T5270" i="19"/>
  <c r="T5271" i="19"/>
  <c r="T5272" i="19"/>
  <c r="T5273" i="19"/>
  <c r="T5274" i="19"/>
  <c r="T5275" i="19"/>
  <c r="T5276" i="19"/>
  <c r="T5277" i="19"/>
  <c r="T5278" i="19"/>
  <c r="T5279" i="19"/>
  <c r="T5280" i="19"/>
  <c r="T5281" i="19"/>
  <c r="T5282" i="19"/>
  <c r="T5283" i="19"/>
  <c r="T5284" i="19"/>
  <c r="T5285" i="19"/>
  <c r="T5286" i="19"/>
  <c r="T5287" i="19"/>
  <c r="T5288" i="19"/>
  <c r="T5289" i="19"/>
  <c r="T5290" i="19"/>
  <c r="T5291" i="19"/>
  <c r="T5292" i="19"/>
  <c r="T5293" i="19"/>
  <c r="T5294" i="19"/>
  <c r="T5295" i="19"/>
  <c r="T5296" i="19"/>
  <c r="T5297" i="19"/>
  <c r="T5298" i="19"/>
  <c r="T5299" i="19"/>
  <c r="T5300" i="19"/>
  <c r="T5301" i="19"/>
  <c r="T5302" i="19"/>
  <c r="T5303" i="19"/>
  <c r="T5304" i="19"/>
  <c r="T5305" i="19"/>
  <c r="T5306" i="19"/>
  <c r="T5307" i="19"/>
  <c r="T5308" i="19"/>
  <c r="T5309" i="19"/>
  <c r="T5310" i="19"/>
  <c r="T5311" i="19"/>
  <c r="T5312" i="19"/>
  <c r="T5313" i="19"/>
  <c r="T5314" i="19"/>
  <c r="T5315" i="19"/>
  <c r="T5316" i="19"/>
  <c r="T5317" i="19"/>
  <c r="T5318" i="19"/>
  <c r="T5319" i="19"/>
  <c r="T5320" i="19"/>
  <c r="T5321" i="19"/>
  <c r="T5322" i="19"/>
  <c r="T5323" i="19"/>
  <c r="T5324" i="19"/>
  <c r="T5325" i="19"/>
  <c r="T5326" i="19"/>
  <c r="T5327" i="19"/>
  <c r="T5328" i="19"/>
  <c r="T5329" i="19"/>
  <c r="T5330" i="19"/>
  <c r="T5331" i="19"/>
  <c r="T5332" i="19"/>
  <c r="T5333" i="19"/>
  <c r="T5334" i="19"/>
  <c r="T5335" i="19"/>
  <c r="T5336" i="19"/>
  <c r="T5337" i="19"/>
  <c r="T5338" i="19"/>
  <c r="T5339" i="19"/>
  <c r="T5340" i="19"/>
  <c r="T5341" i="19"/>
  <c r="T5342" i="19"/>
  <c r="T5343" i="19"/>
  <c r="T5344" i="19"/>
  <c r="T5345" i="19"/>
  <c r="T5346" i="19"/>
  <c r="T5347" i="19"/>
  <c r="T5348" i="19"/>
  <c r="T5349" i="19"/>
  <c r="T5350" i="19"/>
  <c r="T5351" i="19"/>
  <c r="T5352" i="19"/>
  <c r="T5353" i="19"/>
  <c r="T5354" i="19"/>
  <c r="T5355" i="19"/>
  <c r="T5356" i="19"/>
  <c r="T5357" i="19"/>
  <c r="T5358" i="19"/>
  <c r="T5359" i="19"/>
  <c r="T5360" i="19"/>
  <c r="T5361" i="19"/>
  <c r="T5362" i="19"/>
  <c r="T5363" i="19"/>
  <c r="T5364" i="19"/>
  <c r="T5365" i="19"/>
  <c r="T5366" i="19"/>
  <c r="T5367" i="19"/>
  <c r="T5368" i="19"/>
  <c r="T5369" i="19"/>
  <c r="T5370" i="19"/>
  <c r="T5371" i="19"/>
  <c r="T5372" i="19"/>
  <c r="T5373" i="19"/>
  <c r="T5374" i="19"/>
  <c r="T5375" i="19"/>
  <c r="T5376" i="19"/>
  <c r="T5377" i="19"/>
  <c r="T5378" i="19"/>
  <c r="T5379" i="19"/>
  <c r="T5380" i="19"/>
  <c r="T5381" i="19"/>
  <c r="T5382" i="19"/>
  <c r="T5383" i="19"/>
  <c r="T5384" i="19"/>
  <c r="T5385" i="19"/>
  <c r="T5386" i="19"/>
  <c r="T5387" i="19"/>
  <c r="T5388" i="19"/>
  <c r="T5389" i="19"/>
  <c r="T5390" i="19"/>
  <c r="T5391" i="19"/>
  <c r="T5392" i="19"/>
  <c r="T5393" i="19"/>
  <c r="T5394" i="19"/>
  <c r="T5395" i="19"/>
  <c r="T5396" i="19"/>
  <c r="T5397" i="19"/>
  <c r="T5398" i="19"/>
  <c r="T5399" i="19"/>
  <c r="T5400" i="19"/>
  <c r="T5401" i="19"/>
  <c r="T5402" i="19"/>
  <c r="T5403" i="19"/>
  <c r="T5404" i="19"/>
  <c r="T5405" i="19"/>
  <c r="T5406" i="19"/>
  <c r="T5407" i="19"/>
  <c r="T5408" i="19"/>
  <c r="T5409" i="19"/>
  <c r="T5410" i="19"/>
  <c r="T5411" i="19"/>
  <c r="T5412" i="19"/>
  <c r="T5413" i="19"/>
  <c r="T5414" i="19"/>
  <c r="T5415" i="19"/>
  <c r="T5416" i="19"/>
  <c r="T5417" i="19"/>
  <c r="T5418" i="19"/>
  <c r="T5419" i="19"/>
  <c r="T5420" i="19"/>
  <c r="T5421" i="19"/>
  <c r="T5422" i="19"/>
  <c r="T5423" i="19"/>
  <c r="T5424" i="19"/>
  <c r="T5425" i="19"/>
  <c r="T5426" i="19"/>
  <c r="T5427" i="19"/>
  <c r="T5428" i="19"/>
  <c r="T5429" i="19"/>
  <c r="T5430" i="19"/>
  <c r="T5431" i="19"/>
  <c r="T5432" i="19"/>
  <c r="T5433" i="19"/>
  <c r="T5434" i="19"/>
  <c r="T5435" i="19"/>
  <c r="T5436" i="19"/>
  <c r="T5437" i="19"/>
  <c r="T5438" i="19"/>
  <c r="T5439" i="19"/>
  <c r="T5440" i="19"/>
  <c r="T5441" i="19"/>
  <c r="T5442" i="19"/>
  <c r="T5443" i="19"/>
  <c r="T5444" i="19"/>
  <c r="T5445" i="19"/>
  <c r="T5446" i="19"/>
  <c r="T5447" i="19"/>
  <c r="T5448" i="19"/>
  <c r="T5449" i="19"/>
  <c r="T5450" i="19"/>
  <c r="T5451" i="19"/>
  <c r="T5452" i="19"/>
  <c r="T5453" i="19"/>
  <c r="T5454" i="19"/>
  <c r="T5455" i="19"/>
  <c r="T5456" i="19"/>
  <c r="T5457" i="19"/>
  <c r="T5458" i="19"/>
  <c r="T5459" i="19"/>
  <c r="T5460" i="19"/>
  <c r="T5461" i="19"/>
  <c r="T5462" i="19"/>
  <c r="T5463" i="19"/>
  <c r="T5464" i="19"/>
  <c r="T5465" i="19"/>
  <c r="T5466" i="19"/>
  <c r="T5467" i="19"/>
  <c r="T5468" i="19"/>
  <c r="T5469" i="19"/>
  <c r="T5470" i="19"/>
  <c r="T5471" i="19"/>
  <c r="T5472" i="19"/>
  <c r="T5473" i="19"/>
  <c r="T5474" i="19"/>
  <c r="T5475" i="19"/>
  <c r="T5476" i="19"/>
  <c r="T5477" i="19"/>
  <c r="T5478" i="19"/>
  <c r="T5479" i="19"/>
  <c r="T5480" i="19"/>
  <c r="T5481" i="19"/>
  <c r="T5482" i="19"/>
  <c r="T5483" i="19"/>
  <c r="T5484" i="19"/>
  <c r="T5485" i="19"/>
  <c r="T5486" i="19"/>
  <c r="T5487" i="19"/>
  <c r="T5488" i="19"/>
  <c r="T5489" i="19"/>
  <c r="T5490" i="19"/>
  <c r="T5491" i="19"/>
  <c r="T5492" i="19"/>
  <c r="T5493" i="19"/>
  <c r="T5494" i="19"/>
  <c r="T5495" i="19"/>
  <c r="T5496" i="19"/>
  <c r="T5497" i="19"/>
  <c r="T5498" i="19"/>
  <c r="T5499" i="19"/>
  <c r="T5500" i="19"/>
  <c r="T5501" i="19"/>
  <c r="T5502" i="19"/>
  <c r="T5503" i="19"/>
  <c r="T5504" i="19"/>
  <c r="T5505" i="19"/>
  <c r="T5506" i="19"/>
  <c r="T5507" i="19"/>
  <c r="T5508" i="19"/>
  <c r="T5509" i="19"/>
  <c r="T5510" i="19"/>
  <c r="T5511" i="19"/>
  <c r="T5512" i="19"/>
  <c r="T5513" i="19"/>
  <c r="T5514" i="19"/>
  <c r="T5515" i="19"/>
  <c r="T5516" i="19"/>
  <c r="T5517" i="19"/>
  <c r="T5518" i="19"/>
  <c r="T5519" i="19"/>
  <c r="T5520" i="19"/>
  <c r="T5521" i="19"/>
  <c r="T5522" i="19"/>
  <c r="T5523" i="19"/>
  <c r="T5524" i="19"/>
  <c r="T5525" i="19"/>
  <c r="T5526" i="19"/>
  <c r="T5527" i="19"/>
  <c r="T5528" i="19"/>
  <c r="T5529" i="19"/>
  <c r="T5530" i="19"/>
  <c r="T5531" i="19"/>
  <c r="T5532" i="19"/>
  <c r="T5533" i="19"/>
  <c r="T5534" i="19"/>
  <c r="T5535" i="19"/>
  <c r="T5536" i="19"/>
  <c r="T5537" i="19"/>
  <c r="T5538" i="19"/>
  <c r="T5539" i="19"/>
  <c r="T5540" i="19"/>
  <c r="T5541" i="19"/>
  <c r="T5542" i="19"/>
  <c r="T5543" i="19"/>
  <c r="T5544" i="19"/>
  <c r="T5545" i="19"/>
  <c r="T5546" i="19"/>
  <c r="T5547" i="19"/>
  <c r="T5548" i="19"/>
  <c r="T5549" i="19"/>
  <c r="T5550" i="19"/>
  <c r="T5551" i="19"/>
  <c r="T5552" i="19"/>
  <c r="T5553" i="19"/>
  <c r="T5554" i="19"/>
  <c r="T5555" i="19"/>
  <c r="T5556" i="19"/>
  <c r="T5557" i="19"/>
  <c r="T5558" i="19"/>
  <c r="T5559" i="19"/>
  <c r="T5560" i="19"/>
  <c r="T5561" i="19"/>
  <c r="T5562" i="19"/>
  <c r="T5563" i="19"/>
  <c r="T5564" i="19"/>
  <c r="T5565" i="19"/>
  <c r="T5566" i="19"/>
  <c r="T5567" i="19"/>
  <c r="T5568" i="19"/>
  <c r="T5569" i="19"/>
  <c r="T5570" i="19"/>
  <c r="T5571" i="19"/>
  <c r="T5572" i="19"/>
  <c r="T5573" i="19"/>
  <c r="T5574" i="19"/>
  <c r="T5575" i="19"/>
  <c r="T5576" i="19"/>
  <c r="T5577" i="19"/>
  <c r="T5578" i="19"/>
  <c r="T5579" i="19"/>
  <c r="T5580" i="19"/>
  <c r="T5581" i="19"/>
  <c r="T5582" i="19"/>
  <c r="T5583" i="19"/>
  <c r="T5584" i="19"/>
  <c r="T5585" i="19"/>
  <c r="T5586" i="19"/>
  <c r="T5587" i="19"/>
  <c r="T5588" i="19"/>
  <c r="T5589" i="19"/>
  <c r="T5590" i="19"/>
  <c r="T5591" i="19"/>
  <c r="T5592" i="19"/>
  <c r="T5593" i="19"/>
  <c r="T5594" i="19"/>
  <c r="T5595" i="19"/>
  <c r="T5596" i="19"/>
  <c r="T5597" i="19"/>
  <c r="T5598" i="19"/>
  <c r="T5599" i="19"/>
  <c r="T5600" i="19"/>
  <c r="T5601" i="19"/>
  <c r="T5602" i="19"/>
  <c r="T5603" i="19"/>
  <c r="T5604" i="19"/>
  <c r="T5605" i="19"/>
  <c r="T5606" i="19"/>
  <c r="T5607" i="19"/>
  <c r="T5608" i="19"/>
  <c r="T5609" i="19"/>
  <c r="T5610" i="19"/>
  <c r="T5611" i="19"/>
  <c r="T5612" i="19"/>
  <c r="T5613" i="19"/>
  <c r="T5614" i="19"/>
  <c r="T5615" i="19"/>
  <c r="T5616" i="19"/>
  <c r="T5617" i="19"/>
  <c r="T5618" i="19"/>
  <c r="T5619" i="19"/>
  <c r="T5620" i="19"/>
  <c r="T5621" i="19"/>
  <c r="T5622" i="19"/>
  <c r="T5623" i="19"/>
  <c r="T5624" i="19"/>
  <c r="T5625" i="19"/>
  <c r="T5626" i="19"/>
  <c r="T5627" i="19"/>
  <c r="T5628" i="19"/>
  <c r="T5629" i="19"/>
  <c r="T5630" i="19"/>
  <c r="T5631" i="19"/>
  <c r="T5632" i="19"/>
  <c r="T5633" i="19"/>
  <c r="T5634" i="19"/>
  <c r="T5635" i="19"/>
  <c r="T5636" i="19"/>
  <c r="T5637" i="19"/>
  <c r="T5638" i="19"/>
  <c r="T5639" i="19"/>
  <c r="T5640" i="19"/>
  <c r="T5641" i="19"/>
  <c r="T5642" i="19"/>
  <c r="T5643" i="19"/>
  <c r="T5644" i="19"/>
  <c r="T5645" i="19"/>
  <c r="T5646" i="19"/>
  <c r="T5647" i="19"/>
  <c r="T5648" i="19"/>
  <c r="T5649" i="19"/>
  <c r="T5650" i="19"/>
  <c r="T5651" i="19"/>
  <c r="T5652" i="19"/>
  <c r="T5653" i="19"/>
  <c r="T5654" i="19"/>
  <c r="T5655" i="19"/>
  <c r="T5656" i="19"/>
  <c r="T5657" i="19"/>
  <c r="T5658" i="19"/>
  <c r="T5659" i="19"/>
  <c r="T5660" i="19"/>
  <c r="T5661" i="19"/>
  <c r="T5662" i="19"/>
  <c r="T5663" i="19"/>
  <c r="T5664" i="19"/>
  <c r="T5665" i="19"/>
  <c r="T5666" i="19"/>
  <c r="T5667" i="19"/>
  <c r="T5668" i="19"/>
  <c r="T5669" i="19"/>
  <c r="T5670" i="19"/>
  <c r="T5671" i="19"/>
  <c r="T5672" i="19"/>
  <c r="T5673" i="19"/>
  <c r="T5674" i="19"/>
  <c r="T5675" i="19"/>
  <c r="T5676" i="19"/>
  <c r="T5677" i="19"/>
  <c r="T5678" i="19"/>
  <c r="T5679" i="19"/>
  <c r="T5680" i="19"/>
  <c r="T5681" i="19"/>
  <c r="T5682" i="19"/>
  <c r="T5683" i="19"/>
  <c r="T5684" i="19"/>
  <c r="T5685" i="19"/>
  <c r="T5686" i="19"/>
  <c r="T5687" i="19"/>
  <c r="T5688" i="19"/>
  <c r="T5689" i="19"/>
  <c r="T5690" i="19"/>
  <c r="T5691" i="19"/>
  <c r="T5692" i="19"/>
  <c r="T5693" i="19"/>
  <c r="T5694" i="19"/>
  <c r="T5695" i="19"/>
  <c r="T5696" i="19"/>
  <c r="T5697" i="19"/>
  <c r="T5698" i="19"/>
  <c r="T5699" i="19"/>
  <c r="T5700" i="19"/>
  <c r="T5701" i="19"/>
  <c r="T5702" i="19"/>
  <c r="T5703" i="19"/>
  <c r="T5704" i="19"/>
  <c r="T5705" i="19"/>
  <c r="T5706" i="19"/>
  <c r="T5707" i="19"/>
  <c r="T5708" i="19"/>
  <c r="T5709" i="19"/>
  <c r="T5710" i="19"/>
  <c r="T5711" i="19"/>
  <c r="T5712" i="19"/>
  <c r="T5713" i="19"/>
  <c r="T5714" i="19"/>
  <c r="T5715" i="19"/>
  <c r="T5716" i="19"/>
  <c r="T5717" i="19"/>
  <c r="T5718" i="19"/>
  <c r="T5719" i="19"/>
  <c r="T5720" i="19"/>
  <c r="T5721" i="19"/>
  <c r="T5722" i="19"/>
  <c r="T5723" i="19"/>
  <c r="T5724" i="19"/>
  <c r="T5725" i="19"/>
  <c r="T5726" i="19"/>
  <c r="T5727" i="19"/>
  <c r="T5728" i="19"/>
  <c r="T5729" i="19"/>
  <c r="T5730" i="19"/>
  <c r="T5731" i="19"/>
  <c r="T5732" i="19"/>
  <c r="T5733" i="19"/>
  <c r="T5734" i="19"/>
  <c r="T5735" i="19"/>
  <c r="T5736" i="19"/>
  <c r="T5737" i="19"/>
  <c r="T5738" i="19"/>
  <c r="T5739" i="19"/>
  <c r="T5740" i="19"/>
  <c r="T5741" i="19"/>
  <c r="T5742" i="19"/>
  <c r="T5743" i="19"/>
  <c r="T5744" i="19"/>
  <c r="T5745" i="19"/>
  <c r="T5746" i="19"/>
  <c r="T5747" i="19"/>
  <c r="T5748" i="19"/>
  <c r="T5749" i="19"/>
  <c r="T5750" i="19"/>
  <c r="T5751" i="19"/>
  <c r="T5752" i="19"/>
  <c r="T5753" i="19"/>
  <c r="T5754" i="19"/>
  <c r="T5755" i="19"/>
  <c r="T5756" i="19"/>
  <c r="T5757" i="19"/>
  <c r="T5758" i="19"/>
  <c r="T5759" i="19"/>
  <c r="T5760" i="19"/>
  <c r="T5761" i="19"/>
  <c r="T5762" i="19"/>
  <c r="T5763" i="19"/>
  <c r="T5764" i="19"/>
  <c r="T5765" i="19"/>
  <c r="T5766" i="19"/>
  <c r="T5767" i="19"/>
  <c r="T5768" i="19"/>
  <c r="T5769" i="19"/>
  <c r="T5770" i="19"/>
  <c r="T5771" i="19"/>
  <c r="T5772" i="19"/>
  <c r="T5773" i="19"/>
  <c r="T5774" i="19"/>
  <c r="T5775" i="19"/>
  <c r="T5776" i="19"/>
  <c r="T5777" i="19"/>
  <c r="T5778" i="19"/>
  <c r="T5779" i="19"/>
  <c r="T5780" i="19"/>
  <c r="T5781" i="19"/>
  <c r="T5782" i="19"/>
  <c r="T5783" i="19"/>
  <c r="T5784" i="19"/>
  <c r="T5785" i="19"/>
  <c r="T5786" i="19"/>
  <c r="T5787" i="19"/>
  <c r="T5788" i="19"/>
  <c r="T5789" i="19"/>
  <c r="T5790" i="19"/>
  <c r="T5791" i="19"/>
  <c r="T5792" i="19"/>
  <c r="T5793" i="19"/>
  <c r="T5794" i="19"/>
  <c r="T5795" i="19"/>
  <c r="T5796" i="19"/>
  <c r="T5797" i="19"/>
  <c r="T5798" i="19"/>
  <c r="T5799" i="19"/>
  <c r="T5800" i="19"/>
  <c r="T5801" i="19"/>
  <c r="T5802" i="19"/>
  <c r="T5803" i="19"/>
  <c r="T5804" i="19"/>
  <c r="T5805" i="19"/>
  <c r="T5806" i="19"/>
  <c r="T5807" i="19"/>
  <c r="T5808" i="19"/>
  <c r="T5809" i="19"/>
  <c r="T5810" i="19"/>
  <c r="T5811" i="19"/>
  <c r="T5812" i="19"/>
  <c r="T5813" i="19"/>
  <c r="T5814" i="19"/>
  <c r="T5815" i="19"/>
  <c r="T5816" i="19"/>
  <c r="T5817" i="19"/>
  <c r="T5818" i="19"/>
  <c r="T5819" i="19"/>
  <c r="T5820" i="19"/>
  <c r="T5821" i="19"/>
  <c r="T5822" i="19"/>
  <c r="T5823" i="19"/>
  <c r="T5824" i="19"/>
  <c r="T5825" i="19"/>
  <c r="T5826" i="19"/>
  <c r="T5827" i="19"/>
  <c r="T5828" i="19"/>
  <c r="T5829" i="19"/>
  <c r="T5830" i="19"/>
  <c r="T5831" i="19"/>
  <c r="T5832" i="19"/>
  <c r="T5833" i="19"/>
  <c r="T5834" i="19"/>
  <c r="T5835" i="19"/>
  <c r="T5836" i="19"/>
  <c r="T5837" i="19"/>
  <c r="T5838" i="19"/>
  <c r="T5839" i="19"/>
  <c r="T5840" i="19"/>
  <c r="T5841" i="19"/>
  <c r="T5842" i="19"/>
  <c r="T5843" i="19"/>
  <c r="T5844" i="19"/>
  <c r="T5845" i="19"/>
  <c r="T5846" i="19"/>
  <c r="T5847" i="19"/>
  <c r="T5848" i="19"/>
  <c r="T5849" i="19"/>
  <c r="T5850" i="19"/>
  <c r="T5851" i="19"/>
  <c r="T5852" i="19"/>
  <c r="T5853" i="19"/>
  <c r="T5854" i="19"/>
  <c r="T5855" i="19"/>
  <c r="T5856" i="19"/>
  <c r="T5857" i="19"/>
  <c r="T5858" i="19"/>
  <c r="T5859" i="19"/>
  <c r="T5860" i="19"/>
  <c r="T5861" i="19"/>
  <c r="T5862" i="19"/>
  <c r="T5863" i="19"/>
  <c r="T5864" i="19"/>
  <c r="T5865" i="19"/>
  <c r="T5866" i="19"/>
  <c r="T5867" i="19"/>
  <c r="T5868" i="19"/>
  <c r="T5869" i="19"/>
  <c r="T5870" i="19"/>
  <c r="T5871" i="19"/>
  <c r="T5872" i="19"/>
  <c r="T5873" i="19"/>
  <c r="T5874" i="19"/>
  <c r="T5875" i="19"/>
  <c r="T5876" i="19"/>
  <c r="T5877" i="19"/>
  <c r="T5878" i="19"/>
  <c r="T5879" i="19"/>
  <c r="T5880" i="19"/>
  <c r="T5881" i="19"/>
  <c r="T5882" i="19"/>
  <c r="T5883" i="19"/>
  <c r="T5884" i="19"/>
  <c r="T5885" i="19"/>
  <c r="T5886" i="19"/>
  <c r="T5887" i="19"/>
  <c r="T5888" i="19"/>
  <c r="T5889" i="19"/>
  <c r="T5890" i="19"/>
  <c r="T5891" i="19"/>
  <c r="T5892" i="19"/>
  <c r="T5893" i="19"/>
  <c r="T5894" i="19"/>
  <c r="T5895" i="19"/>
  <c r="T5896" i="19"/>
  <c r="T5897" i="19"/>
  <c r="T5898" i="19"/>
  <c r="T5899" i="19"/>
  <c r="T5900" i="19"/>
  <c r="T5901" i="19"/>
  <c r="T5902" i="19"/>
  <c r="T5903" i="19"/>
  <c r="T5904" i="19"/>
  <c r="T5905" i="19"/>
  <c r="T5906" i="19"/>
  <c r="T5907" i="19"/>
  <c r="T5908" i="19"/>
  <c r="T5909" i="19"/>
  <c r="T5910" i="19"/>
  <c r="T5911" i="19"/>
  <c r="T5912" i="19"/>
  <c r="T5913" i="19"/>
  <c r="T5914" i="19"/>
  <c r="T5915" i="19"/>
  <c r="T5916" i="19"/>
  <c r="T5917" i="19"/>
  <c r="T5918" i="19"/>
  <c r="T5919" i="19"/>
  <c r="T5920" i="19"/>
  <c r="T5921" i="19"/>
  <c r="T5922" i="19"/>
  <c r="T5923" i="19"/>
  <c r="T5924" i="19"/>
  <c r="T5925" i="19"/>
  <c r="T5926" i="19"/>
  <c r="T5927" i="19"/>
  <c r="T5928" i="19"/>
  <c r="T5929" i="19"/>
  <c r="T5930" i="19"/>
  <c r="T5931" i="19"/>
  <c r="T5932" i="19"/>
  <c r="T5933" i="19"/>
  <c r="T5934" i="19"/>
  <c r="T5935" i="19"/>
  <c r="T5936" i="19"/>
  <c r="T5937" i="19"/>
  <c r="T5938" i="19"/>
  <c r="T5939" i="19"/>
  <c r="T5940" i="19"/>
  <c r="T5941" i="19"/>
  <c r="T5942" i="19"/>
  <c r="T5943" i="19"/>
  <c r="T5944" i="19"/>
  <c r="T5945" i="19"/>
  <c r="T5946" i="19"/>
  <c r="T5947" i="19"/>
  <c r="T5948" i="19"/>
  <c r="T5949" i="19"/>
  <c r="T5950" i="19"/>
  <c r="T5951" i="19"/>
  <c r="T5952" i="19"/>
  <c r="T5953" i="19"/>
  <c r="T5954" i="19"/>
  <c r="T5955" i="19"/>
  <c r="T5956" i="19"/>
  <c r="T5957" i="19"/>
  <c r="T5958" i="19"/>
  <c r="T5959" i="19"/>
  <c r="T5960" i="19"/>
  <c r="T5961" i="19"/>
  <c r="T5962" i="19"/>
  <c r="T5963" i="19"/>
  <c r="T5964" i="19"/>
  <c r="T5965" i="19"/>
  <c r="T5966" i="19"/>
  <c r="T5967" i="19"/>
  <c r="T5968" i="19"/>
  <c r="T5969" i="19"/>
  <c r="T5970" i="19"/>
  <c r="T5971" i="19"/>
  <c r="T5972" i="19"/>
  <c r="T5973" i="19"/>
  <c r="T5974" i="19"/>
  <c r="T5975" i="19"/>
  <c r="T5976" i="19"/>
  <c r="T5977" i="19"/>
  <c r="T5978" i="19"/>
  <c r="T5979" i="19"/>
  <c r="T5980" i="19"/>
  <c r="T5981" i="19"/>
  <c r="T5982" i="19"/>
  <c r="T5983" i="19"/>
  <c r="T5984" i="19"/>
  <c r="T5985" i="19"/>
  <c r="T5986" i="19"/>
  <c r="T5987" i="19"/>
  <c r="T5988" i="19"/>
  <c r="T5989" i="19"/>
  <c r="T5990" i="19"/>
  <c r="T5991" i="19"/>
  <c r="T5992" i="19"/>
  <c r="T5993" i="19"/>
  <c r="T5994" i="19"/>
  <c r="T5995" i="19"/>
  <c r="T5996" i="19"/>
  <c r="T5997" i="19"/>
  <c r="T5998" i="19"/>
  <c r="T5999" i="19"/>
  <c r="T6000" i="19"/>
  <c r="T6001" i="19"/>
  <c r="T6002" i="19"/>
  <c r="T6003" i="19"/>
  <c r="T6004" i="19"/>
  <c r="T6005" i="19"/>
  <c r="T6006" i="19"/>
  <c r="T6007" i="19"/>
  <c r="T6008" i="19"/>
  <c r="T6009" i="19"/>
  <c r="T6010" i="19"/>
  <c r="T6011" i="19"/>
  <c r="T6012" i="19"/>
  <c r="T6013" i="19"/>
  <c r="T6014" i="19"/>
  <c r="T6015" i="19"/>
  <c r="T6016" i="19"/>
  <c r="T6017" i="19"/>
  <c r="T6018" i="19"/>
  <c r="T6019" i="19"/>
  <c r="T6020" i="19"/>
  <c r="T6021" i="19"/>
  <c r="T6022" i="19"/>
  <c r="T6023" i="19"/>
  <c r="T6024" i="19"/>
  <c r="T6025" i="19"/>
  <c r="T6026" i="19"/>
  <c r="T6027" i="19"/>
  <c r="T6028" i="19"/>
  <c r="T6029" i="19"/>
  <c r="T6030" i="19"/>
  <c r="T6031" i="19"/>
  <c r="T6032" i="19"/>
  <c r="T6033" i="19"/>
  <c r="T6034" i="19"/>
  <c r="T6035" i="19"/>
  <c r="T6036" i="19"/>
  <c r="T6037" i="19"/>
  <c r="T6038" i="19"/>
  <c r="T6039" i="19"/>
  <c r="T6040" i="19"/>
  <c r="T6041" i="19"/>
  <c r="T6042" i="19"/>
  <c r="T6043" i="19"/>
  <c r="T6044" i="19"/>
  <c r="T6045" i="19"/>
  <c r="T6046" i="19"/>
  <c r="T6047" i="19"/>
  <c r="T6048" i="19"/>
  <c r="T6049" i="19"/>
  <c r="T6050" i="19"/>
  <c r="T6051" i="19"/>
  <c r="T6052" i="19"/>
  <c r="T6053" i="19"/>
  <c r="T6054" i="19"/>
  <c r="T6055" i="19"/>
  <c r="T6056" i="19"/>
  <c r="T6057" i="19"/>
  <c r="T6058" i="19"/>
  <c r="T6059" i="19"/>
  <c r="T6060" i="19"/>
  <c r="T6061" i="19"/>
  <c r="T6062" i="19"/>
  <c r="T6063" i="19"/>
  <c r="T6064" i="19"/>
  <c r="T6065" i="19"/>
  <c r="T6066" i="19"/>
  <c r="T6067" i="19"/>
  <c r="T6068" i="19"/>
  <c r="T6069" i="19"/>
  <c r="T6070" i="19"/>
  <c r="T6071" i="19"/>
  <c r="T6072" i="19"/>
  <c r="T6073" i="19"/>
  <c r="T6074" i="19"/>
  <c r="T6075" i="19"/>
  <c r="T6076" i="19"/>
  <c r="T6077" i="19"/>
  <c r="T6078" i="19"/>
  <c r="T6079" i="19"/>
  <c r="T6080" i="19"/>
  <c r="T6081" i="19"/>
  <c r="T6082" i="19"/>
  <c r="T6083" i="19"/>
  <c r="T6084" i="19"/>
  <c r="T6085" i="19"/>
  <c r="T6086" i="19"/>
  <c r="T6087" i="19"/>
  <c r="T6088" i="19"/>
  <c r="T6089" i="19"/>
  <c r="T6090" i="19"/>
  <c r="T6091" i="19"/>
  <c r="T6092" i="19"/>
  <c r="T6093" i="19"/>
  <c r="T6094" i="19"/>
  <c r="T6095" i="19"/>
  <c r="T6096" i="19"/>
  <c r="T6097" i="19"/>
  <c r="T6098" i="19"/>
  <c r="T6099" i="19"/>
  <c r="T6100" i="19"/>
  <c r="T6101" i="19"/>
  <c r="T6102" i="19"/>
  <c r="T6103" i="19"/>
  <c r="T6104" i="19"/>
  <c r="T6105" i="19"/>
  <c r="T6106" i="19"/>
  <c r="T6107" i="19"/>
  <c r="T6108" i="19"/>
  <c r="T6109" i="19"/>
  <c r="T6110" i="19"/>
  <c r="T6111" i="19"/>
  <c r="T6112" i="19"/>
  <c r="T6113" i="19"/>
  <c r="T6114" i="19"/>
  <c r="T6115" i="19"/>
  <c r="T6116" i="19"/>
  <c r="T6117" i="19"/>
  <c r="T6118" i="19"/>
  <c r="T6119" i="19"/>
  <c r="T6120" i="19"/>
  <c r="T6121" i="19"/>
  <c r="T6122" i="19"/>
  <c r="T6123" i="19"/>
  <c r="T6124" i="19"/>
  <c r="T6125" i="19"/>
  <c r="T6126" i="19"/>
  <c r="T6127" i="19"/>
  <c r="T6128" i="19"/>
  <c r="T6129" i="19"/>
  <c r="T6130" i="19"/>
  <c r="T6131" i="19"/>
  <c r="T6132" i="19"/>
  <c r="T6133" i="19"/>
  <c r="T6134" i="19"/>
  <c r="T6135" i="19"/>
  <c r="T6136" i="19"/>
  <c r="T6137" i="19"/>
  <c r="T6138" i="19"/>
  <c r="T6139" i="19"/>
  <c r="T6140" i="19"/>
  <c r="T6141" i="19"/>
  <c r="T6142" i="19"/>
  <c r="T6143" i="19"/>
  <c r="T6144" i="19"/>
  <c r="T6145" i="19"/>
  <c r="T6146" i="19"/>
  <c r="T6147" i="19"/>
  <c r="T6148" i="19"/>
  <c r="T6149" i="19"/>
  <c r="T6150" i="19"/>
  <c r="T6151" i="19"/>
  <c r="T6152" i="19"/>
  <c r="T6153" i="19"/>
  <c r="T6154" i="19"/>
  <c r="T6155" i="19"/>
  <c r="T6156" i="19"/>
  <c r="T6157" i="19"/>
  <c r="T6158" i="19"/>
  <c r="T6159" i="19"/>
  <c r="T6160" i="19"/>
  <c r="T6161" i="19"/>
  <c r="T6162" i="19"/>
  <c r="T6163" i="19"/>
  <c r="T6164" i="19"/>
  <c r="T6165" i="19"/>
  <c r="T6166" i="19"/>
  <c r="T6167" i="19"/>
  <c r="T6168" i="19"/>
  <c r="T6169" i="19"/>
  <c r="T6170" i="19"/>
  <c r="T6171" i="19"/>
  <c r="T6172" i="19"/>
  <c r="T6173" i="19"/>
  <c r="T6174" i="19"/>
  <c r="T6175" i="19"/>
  <c r="T6176" i="19"/>
  <c r="T6177" i="19"/>
  <c r="T6178" i="19"/>
  <c r="T6179" i="19"/>
  <c r="T6180" i="19"/>
  <c r="T6181" i="19"/>
  <c r="T6182" i="19"/>
  <c r="T6183" i="19"/>
  <c r="T6184" i="19"/>
  <c r="T6185" i="19"/>
  <c r="T6186" i="19"/>
  <c r="T6187" i="19"/>
  <c r="T6188" i="19"/>
  <c r="T6189" i="19"/>
  <c r="T6190" i="19"/>
  <c r="T6191" i="19"/>
  <c r="T6192" i="19"/>
  <c r="T6193" i="19"/>
  <c r="T6194" i="19"/>
  <c r="T6195" i="19"/>
  <c r="T6196" i="19"/>
  <c r="T6197" i="19"/>
  <c r="T6198" i="19"/>
  <c r="T6199" i="19"/>
  <c r="T6200" i="19"/>
  <c r="T6201" i="19"/>
  <c r="T6202" i="19"/>
  <c r="T6203" i="19"/>
  <c r="T6204" i="19"/>
  <c r="T6205" i="19"/>
  <c r="T6206" i="19"/>
  <c r="T6207" i="19"/>
  <c r="T6208" i="19"/>
  <c r="T6209" i="19"/>
  <c r="T6210" i="19"/>
  <c r="T6211" i="19"/>
  <c r="T6212" i="19"/>
  <c r="T6213" i="19"/>
  <c r="T6214" i="19"/>
  <c r="T6215" i="19"/>
  <c r="T6216" i="19"/>
  <c r="T6217" i="19"/>
  <c r="T6218" i="19"/>
  <c r="T6219" i="19"/>
  <c r="T6220" i="19"/>
  <c r="T6221" i="19"/>
  <c r="T6222" i="19"/>
  <c r="T6223" i="19"/>
  <c r="T6224" i="19"/>
  <c r="T6225" i="19"/>
  <c r="T6226" i="19"/>
  <c r="T6227" i="19"/>
  <c r="T6228" i="19"/>
  <c r="T6229" i="19"/>
  <c r="T6230" i="19"/>
  <c r="T6231" i="19"/>
  <c r="T6232" i="19"/>
  <c r="T6233" i="19"/>
  <c r="T6234" i="19"/>
  <c r="T6235" i="19"/>
  <c r="T6236" i="19"/>
  <c r="T6237" i="19"/>
  <c r="T6238" i="19"/>
  <c r="T6239" i="19"/>
  <c r="T6240" i="19"/>
  <c r="T6241" i="19"/>
  <c r="T6242" i="19"/>
  <c r="T6243" i="19"/>
  <c r="T6244" i="19"/>
  <c r="T6245" i="19"/>
  <c r="T6246" i="19"/>
  <c r="T6247" i="19"/>
  <c r="T6248" i="19"/>
  <c r="T6249" i="19"/>
  <c r="T6250" i="19"/>
  <c r="T6251" i="19"/>
  <c r="T6252" i="19"/>
  <c r="T6253" i="19"/>
  <c r="T6254" i="19"/>
  <c r="T6255" i="19"/>
  <c r="T6256" i="19"/>
  <c r="T6257" i="19"/>
  <c r="T6258" i="19"/>
  <c r="T6259" i="19"/>
  <c r="T6260" i="19"/>
  <c r="T6261" i="19"/>
  <c r="T6262" i="19"/>
  <c r="T6263" i="19"/>
  <c r="T6264" i="19"/>
  <c r="T6265" i="19"/>
  <c r="T6266" i="19"/>
  <c r="T6267" i="19"/>
  <c r="T6268" i="19"/>
  <c r="T6269" i="19"/>
  <c r="T6270" i="19"/>
  <c r="T6271" i="19"/>
  <c r="T6272" i="19"/>
  <c r="T6273" i="19"/>
  <c r="T6274" i="19"/>
  <c r="T6275" i="19"/>
  <c r="T6276" i="19"/>
  <c r="T6277" i="19"/>
  <c r="T6278" i="19"/>
  <c r="T6279" i="19"/>
  <c r="T6280" i="19"/>
  <c r="T6281" i="19"/>
  <c r="T6282" i="19"/>
  <c r="T6283" i="19"/>
  <c r="T6284" i="19"/>
  <c r="T6285" i="19"/>
  <c r="T6286" i="19"/>
  <c r="T6287" i="19"/>
  <c r="T6288" i="19"/>
  <c r="T6289" i="19"/>
  <c r="T6290" i="19"/>
  <c r="T6291" i="19"/>
  <c r="T6292" i="19"/>
  <c r="T6293" i="19"/>
  <c r="T6294" i="19"/>
  <c r="T6295" i="19"/>
  <c r="T6296" i="19"/>
  <c r="T6297" i="19"/>
  <c r="T6298" i="19"/>
  <c r="T6299" i="19"/>
  <c r="T6300" i="19"/>
  <c r="T6301" i="19"/>
  <c r="T6302" i="19"/>
  <c r="T6303" i="19"/>
  <c r="T6304" i="19"/>
  <c r="T6305" i="19"/>
  <c r="T6306" i="19"/>
  <c r="T6307" i="19"/>
  <c r="T6308" i="19"/>
  <c r="T6309" i="19"/>
  <c r="T6310" i="19"/>
  <c r="T6311" i="19"/>
  <c r="T6312" i="19"/>
  <c r="T6313" i="19"/>
  <c r="T6314" i="19"/>
  <c r="T6315" i="19"/>
  <c r="T6316" i="19"/>
  <c r="T6317" i="19"/>
  <c r="T6318" i="19"/>
  <c r="T6319" i="19"/>
  <c r="T6320" i="19"/>
  <c r="T6321" i="19"/>
  <c r="T6322" i="19"/>
  <c r="T6323" i="19"/>
  <c r="T6324" i="19"/>
  <c r="T6325" i="19"/>
  <c r="T6326" i="19"/>
  <c r="T6327" i="19"/>
  <c r="T6328" i="19"/>
  <c r="T6329" i="19"/>
  <c r="T6330" i="19"/>
  <c r="T6331" i="19"/>
  <c r="T6332" i="19"/>
  <c r="T6333" i="19"/>
  <c r="T6334" i="19"/>
  <c r="T6335" i="19"/>
  <c r="T6336" i="19"/>
  <c r="T6337" i="19"/>
  <c r="T6338" i="19"/>
  <c r="T6339" i="19"/>
  <c r="T6340" i="19"/>
  <c r="T6341" i="19"/>
  <c r="T6342" i="19"/>
  <c r="T6343" i="19"/>
  <c r="T6344" i="19"/>
  <c r="T6345" i="19"/>
  <c r="T6346" i="19"/>
  <c r="T6347" i="19"/>
  <c r="T6348" i="19"/>
  <c r="T6349" i="19"/>
  <c r="T6350" i="19"/>
  <c r="T6351" i="19"/>
  <c r="T6352" i="19"/>
  <c r="T6353" i="19"/>
  <c r="T6354" i="19"/>
  <c r="T6355" i="19"/>
  <c r="T6356" i="19"/>
  <c r="T6357" i="19"/>
  <c r="T6358" i="19"/>
  <c r="T6359" i="19"/>
  <c r="T6360" i="19"/>
  <c r="T6361" i="19"/>
  <c r="T6362" i="19"/>
  <c r="T6363" i="19"/>
  <c r="T6364" i="19"/>
  <c r="T6365" i="19"/>
  <c r="T6366" i="19"/>
  <c r="T6367" i="19"/>
  <c r="T6368" i="19"/>
  <c r="T6369" i="19"/>
  <c r="T6370" i="19"/>
  <c r="T6371" i="19"/>
  <c r="T6372" i="19"/>
  <c r="T6373" i="19"/>
  <c r="T6374" i="19"/>
  <c r="T6375" i="19"/>
  <c r="T6376" i="19"/>
  <c r="T6377" i="19"/>
  <c r="T6378" i="19"/>
  <c r="T6379" i="19"/>
  <c r="T6380" i="19"/>
  <c r="T6381" i="19"/>
  <c r="T6382" i="19"/>
  <c r="T6383" i="19"/>
  <c r="T6384" i="19"/>
  <c r="T6385" i="19"/>
  <c r="T6386" i="19"/>
  <c r="T6387" i="19"/>
  <c r="T6388" i="19"/>
  <c r="T6389" i="19"/>
  <c r="T6390" i="19"/>
  <c r="T6391" i="19"/>
  <c r="T6392" i="19"/>
  <c r="T6393" i="19"/>
  <c r="T6394" i="19"/>
  <c r="T6395" i="19"/>
  <c r="T6396" i="19"/>
  <c r="T6397" i="19"/>
  <c r="T6398" i="19"/>
  <c r="T6399" i="19"/>
  <c r="T6400" i="19"/>
  <c r="T6401" i="19"/>
  <c r="T6402" i="19"/>
  <c r="T6403" i="19"/>
  <c r="T6404" i="19"/>
  <c r="T6405" i="19"/>
  <c r="T6406" i="19"/>
  <c r="T6407" i="19"/>
  <c r="T6408" i="19"/>
  <c r="T6409" i="19"/>
  <c r="T6410" i="19"/>
  <c r="T6411" i="19"/>
  <c r="T6412" i="19"/>
  <c r="T6413" i="19"/>
  <c r="T6414" i="19"/>
  <c r="T6415" i="19"/>
  <c r="T6416" i="19"/>
  <c r="T6417" i="19"/>
  <c r="T6418" i="19"/>
  <c r="T6419" i="19"/>
  <c r="T6420" i="19"/>
  <c r="T6421" i="19"/>
  <c r="T6422" i="19"/>
  <c r="T6423" i="19"/>
  <c r="T6424" i="19"/>
  <c r="T6425" i="19"/>
  <c r="T6426" i="19"/>
  <c r="T6427" i="19"/>
  <c r="T6428" i="19"/>
  <c r="T6429" i="19"/>
  <c r="T6430" i="19"/>
  <c r="T6431" i="19"/>
  <c r="T6432" i="19"/>
  <c r="T6433" i="19"/>
  <c r="T6434" i="19"/>
  <c r="T6435" i="19"/>
  <c r="T6436" i="19"/>
  <c r="T6437" i="19"/>
  <c r="T6438" i="19"/>
  <c r="T6439" i="19"/>
  <c r="T6440" i="19"/>
  <c r="T6441" i="19"/>
  <c r="T6442" i="19"/>
  <c r="T6443" i="19"/>
  <c r="T6444" i="19"/>
  <c r="T6445" i="19"/>
  <c r="T6446" i="19"/>
  <c r="T6447" i="19"/>
  <c r="T6448" i="19"/>
  <c r="T6449" i="19"/>
  <c r="T6450" i="19"/>
  <c r="T6451" i="19"/>
  <c r="T6452" i="19"/>
  <c r="T6453" i="19"/>
  <c r="T6454" i="19"/>
  <c r="T6455" i="19"/>
  <c r="T6456" i="19"/>
  <c r="T6457" i="19"/>
  <c r="T6458" i="19"/>
  <c r="T6459" i="19"/>
  <c r="T6460" i="19"/>
  <c r="T6461" i="19"/>
  <c r="T6462" i="19"/>
  <c r="T6463" i="19"/>
  <c r="T6464" i="19"/>
  <c r="T6465" i="19"/>
  <c r="T6466" i="19"/>
  <c r="T6467" i="19"/>
  <c r="T6468" i="19"/>
  <c r="T6469" i="19"/>
  <c r="T6470" i="19"/>
  <c r="T6471" i="19"/>
  <c r="T6472" i="19"/>
  <c r="T6473" i="19"/>
  <c r="T6474" i="19"/>
  <c r="T6475" i="19"/>
  <c r="T6476" i="19"/>
  <c r="T6477" i="19"/>
  <c r="T6478" i="19"/>
  <c r="T6479" i="19"/>
  <c r="T6480" i="19"/>
  <c r="T6481" i="19"/>
  <c r="T6482" i="19"/>
  <c r="T6483" i="19"/>
  <c r="T6484" i="19"/>
  <c r="T6485" i="19"/>
  <c r="T6486" i="19"/>
  <c r="T6487" i="19"/>
  <c r="T6488" i="19"/>
  <c r="T6489" i="19"/>
  <c r="T6490" i="19"/>
  <c r="T6491" i="19"/>
  <c r="T6492" i="19"/>
  <c r="T6493" i="19"/>
  <c r="T6494" i="19"/>
  <c r="T6495" i="19"/>
  <c r="T6496" i="19"/>
  <c r="T6497" i="19"/>
  <c r="T6498" i="19"/>
  <c r="T6499" i="19"/>
  <c r="T6500" i="19"/>
  <c r="T6501" i="19"/>
  <c r="T6502" i="19"/>
  <c r="T6503" i="19"/>
  <c r="T6504" i="19"/>
  <c r="T6505" i="19"/>
  <c r="T6506" i="19"/>
  <c r="T6507" i="19"/>
  <c r="T6508" i="19"/>
  <c r="T6509" i="19"/>
  <c r="T6510" i="19"/>
  <c r="T6511" i="19"/>
  <c r="T6512" i="19"/>
  <c r="T6513" i="19"/>
  <c r="T6514" i="19"/>
  <c r="T6515" i="19"/>
  <c r="T6516" i="19"/>
  <c r="T6517" i="19"/>
  <c r="T6518" i="19"/>
  <c r="T6519" i="19"/>
  <c r="T6520" i="19"/>
  <c r="T6521" i="19"/>
  <c r="T6522" i="19"/>
  <c r="T6523" i="19"/>
  <c r="T6524" i="19"/>
  <c r="T6525" i="19"/>
  <c r="T6526" i="19"/>
  <c r="T6527" i="19"/>
  <c r="T6528" i="19"/>
  <c r="T6529" i="19"/>
  <c r="T6530" i="19"/>
  <c r="T6531" i="19"/>
  <c r="T6532" i="19"/>
  <c r="T6533" i="19"/>
  <c r="T6534" i="19"/>
  <c r="T6535" i="19"/>
  <c r="T6536" i="19"/>
  <c r="T6537" i="19"/>
  <c r="T6538" i="19"/>
  <c r="T6539" i="19"/>
  <c r="T6540" i="19"/>
  <c r="T6541" i="19"/>
  <c r="T6542" i="19"/>
  <c r="T6543" i="19"/>
  <c r="T6544" i="19"/>
  <c r="T6545" i="19"/>
  <c r="T6546" i="19"/>
  <c r="T6547" i="19"/>
  <c r="T6548" i="19"/>
  <c r="T6549" i="19"/>
  <c r="T6550" i="19"/>
  <c r="T6551" i="19"/>
  <c r="T6552" i="19"/>
  <c r="T6553" i="19"/>
  <c r="T6554" i="19"/>
  <c r="T6555" i="19"/>
  <c r="T6556" i="19"/>
  <c r="T6557" i="19"/>
  <c r="T6558" i="19"/>
  <c r="T6559" i="19"/>
  <c r="T6560" i="19"/>
  <c r="T6561" i="19"/>
  <c r="T6562" i="19"/>
  <c r="T6563" i="19"/>
  <c r="T6564" i="19"/>
  <c r="T6565" i="19"/>
  <c r="T6566" i="19"/>
  <c r="T6567" i="19"/>
  <c r="T6568" i="19"/>
  <c r="T6569" i="19"/>
  <c r="T6570" i="19"/>
  <c r="T6571" i="19"/>
  <c r="T6572" i="19"/>
  <c r="T6573" i="19"/>
  <c r="T6574" i="19"/>
  <c r="T6575" i="19"/>
  <c r="T6576" i="19"/>
  <c r="T6577" i="19"/>
  <c r="T6578" i="19"/>
  <c r="T6579" i="19"/>
  <c r="T6580" i="19"/>
  <c r="T6581" i="19"/>
  <c r="T6582" i="19"/>
  <c r="T6583" i="19"/>
  <c r="T6584" i="19"/>
  <c r="T6585" i="19"/>
  <c r="T6586" i="19"/>
  <c r="T6587" i="19"/>
  <c r="T6588" i="19"/>
  <c r="T6589" i="19"/>
  <c r="T6590" i="19"/>
  <c r="T6591" i="19"/>
  <c r="T6592" i="19"/>
  <c r="T6593" i="19"/>
  <c r="T6594" i="19"/>
  <c r="T6595" i="19"/>
  <c r="T6596" i="19"/>
  <c r="T6597" i="19"/>
  <c r="T6598" i="19"/>
  <c r="T6599" i="19"/>
  <c r="T6600" i="19"/>
  <c r="T6601" i="19"/>
  <c r="T6602" i="19"/>
  <c r="T6603" i="19"/>
  <c r="T6604" i="19"/>
  <c r="T6605" i="19"/>
  <c r="T6606" i="19"/>
  <c r="T6607" i="19"/>
  <c r="T6608" i="19"/>
  <c r="T6609" i="19"/>
  <c r="T6610" i="19"/>
  <c r="T6611" i="19"/>
  <c r="T6612" i="19"/>
  <c r="T6613" i="19"/>
  <c r="T6614" i="19"/>
  <c r="T6615" i="19"/>
  <c r="T6616" i="19"/>
  <c r="T6617" i="19"/>
  <c r="T6618" i="19"/>
  <c r="T6619" i="19"/>
  <c r="T6620" i="19"/>
  <c r="T6621" i="19"/>
  <c r="T6622" i="19"/>
  <c r="T6623" i="19"/>
  <c r="T6624" i="19"/>
  <c r="T6625" i="19"/>
  <c r="T6626" i="19"/>
  <c r="T6627" i="19"/>
  <c r="T6628" i="19"/>
  <c r="T6629" i="19"/>
  <c r="T6630" i="19"/>
  <c r="T6631" i="19"/>
  <c r="T6632" i="19"/>
  <c r="T6633" i="19"/>
  <c r="T6634" i="19"/>
  <c r="T6635" i="19"/>
  <c r="T6636" i="19"/>
  <c r="T6637" i="19"/>
  <c r="T6638" i="19"/>
  <c r="T6639" i="19"/>
  <c r="T6640" i="19"/>
  <c r="T6641" i="19"/>
  <c r="T6642" i="19"/>
  <c r="T6643" i="19"/>
  <c r="T6644" i="19"/>
  <c r="T6645" i="19"/>
  <c r="T6646" i="19"/>
  <c r="T6647" i="19"/>
  <c r="T6648" i="19"/>
  <c r="T6649" i="19"/>
  <c r="T6650" i="19"/>
  <c r="T6651" i="19"/>
  <c r="T6652" i="19"/>
  <c r="T6653" i="19"/>
  <c r="T6654" i="19"/>
  <c r="T6655" i="19"/>
  <c r="T6656" i="19"/>
  <c r="T6657" i="19"/>
  <c r="T6658" i="19"/>
  <c r="T6659" i="19"/>
  <c r="T6660" i="19"/>
  <c r="T6661" i="19"/>
  <c r="T6662" i="19"/>
  <c r="T6663" i="19"/>
  <c r="T6664" i="19"/>
  <c r="T6665" i="19"/>
  <c r="T6666" i="19"/>
  <c r="T6667" i="19"/>
  <c r="T6668" i="19"/>
  <c r="T6669" i="19"/>
  <c r="T6670" i="19"/>
  <c r="T6671" i="19"/>
  <c r="T6672" i="19"/>
  <c r="T6673" i="19"/>
  <c r="T6674" i="19"/>
  <c r="T6675" i="19"/>
  <c r="T6676" i="19"/>
  <c r="T6677" i="19"/>
  <c r="T6678" i="19"/>
  <c r="T6679" i="19"/>
  <c r="T6680" i="19"/>
  <c r="T6681" i="19"/>
  <c r="T6682" i="19"/>
  <c r="T6683" i="19"/>
  <c r="T6684" i="19"/>
  <c r="T6685" i="19"/>
  <c r="T6686" i="19"/>
  <c r="T6687" i="19"/>
  <c r="T6688" i="19"/>
  <c r="T6689" i="19"/>
  <c r="T6690" i="19"/>
  <c r="T6691" i="19"/>
  <c r="T6692" i="19"/>
  <c r="T6693" i="19"/>
  <c r="T6694" i="19"/>
  <c r="T6695" i="19"/>
  <c r="T6696" i="19"/>
  <c r="T6697" i="19"/>
  <c r="T6698" i="19"/>
  <c r="T6699" i="19"/>
  <c r="T6700" i="19"/>
  <c r="T6701" i="19"/>
  <c r="T6702" i="19"/>
  <c r="T6703" i="19"/>
  <c r="T6704" i="19"/>
  <c r="T6705" i="19"/>
  <c r="T6706" i="19"/>
  <c r="T6707" i="19"/>
  <c r="T6708" i="19"/>
  <c r="T6709" i="19"/>
  <c r="T6710" i="19"/>
  <c r="T6711" i="19"/>
  <c r="T6712" i="19"/>
  <c r="T6713" i="19"/>
  <c r="T6714" i="19"/>
  <c r="T6715" i="19"/>
  <c r="T6716" i="19"/>
  <c r="T6717" i="19"/>
  <c r="T6718" i="19"/>
  <c r="T6719" i="19"/>
  <c r="T6720" i="19"/>
  <c r="T6721" i="19"/>
  <c r="T6722" i="19"/>
  <c r="T6723" i="19"/>
  <c r="T6724" i="19"/>
  <c r="T6725" i="19"/>
  <c r="T6726" i="19"/>
  <c r="T6727" i="19"/>
  <c r="T6728" i="19"/>
  <c r="T6729" i="19"/>
  <c r="T6730" i="19"/>
  <c r="T6731" i="19"/>
  <c r="T6732" i="19"/>
  <c r="T6733" i="19"/>
  <c r="T6734" i="19"/>
  <c r="T6735" i="19"/>
  <c r="T6736" i="19"/>
  <c r="T6737" i="19"/>
  <c r="T6738" i="19"/>
  <c r="T6739" i="19"/>
  <c r="T6740" i="19"/>
  <c r="T6741" i="19"/>
  <c r="T6742" i="19"/>
  <c r="T6743" i="19"/>
  <c r="T6744" i="19"/>
  <c r="T6745" i="19"/>
  <c r="T6746" i="19"/>
  <c r="T6747" i="19"/>
  <c r="T6748" i="19"/>
  <c r="T6749" i="19"/>
  <c r="T6750" i="19"/>
  <c r="T6751" i="19"/>
  <c r="T6752" i="19"/>
  <c r="T6753" i="19"/>
  <c r="T6754" i="19"/>
  <c r="T6755" i="19"/>
  <c r="T6756" i="19"/>
  <c r="T6757" i="19"/>
  <c r="T6758" i="19"/>
  <c r="T6759" i="19"/>
  <c r="T6760" i="19"/>
  <c r="T6761" i="19"/>
  <c r="T6762" i="19"/>
  <c r="T6763" i="19"/>
  <c r="T6764" i="19"/>
  <c r="T6765" i="19"/>
  <c r="T6766" i="19"/>
  <c r="T6767" i="19"/>
  <c r="T6768" i="19"/>
  <c r="T6769" i="19"/>
  <c r="T6770" i="19"/>
  <c r="T6771" i="19"/>
  <c r="T6772" i="19"/>
  <c r="T6773" i="19"/>
  <c r="T6774" i="19"/>
  <c r="T6775" i="19"/>
  <c r="T6776" i="19"/>
  <c r="T6777" i="19"/>
  <c r="T6778" i="19"/>
  <c r="T6779" i="19"/>
  <c r="T6780" i="19"/>
  <c r="T6781" i="19"/>
  <c r="T6782" i="19"/>
  <c r="T6783" i="19"/>
  <c r="T6784" i="19"/>
  <c r="T6785" i="19"/>
  <c r="T6786" i="19"/>
  <c r="T6787" i="19"/>
  <c r="T6788" i="19"/>
  <c r="T6789" i="19"/>
  <c r="T6790" i="19"/>
  <c r="T6791" i="19"/>
  <c r="T6792" i="19"/>
  <c r="T6793" i="19"/>
  <c r="T6794" i="19"/>
  <c r="T6795" i="19"/>
  <c r="T6796" i="19"/>
  <c r="T6797" i="19"/>
  <c r="T6798" i="19"/>
  <c r="T6799" i="19"/>
  <c r="T6800" i="19"/>
  <c r="T6801" i="19"/>
  <c r="T6802" i="19"/>
  <c r="T6803" i="19"/>
  <c r="T6804" i="19"/>
  <c r="T6805" i="19"/>
  <c r="T6806" i="19"/>
  <c r="T6807" i="19"/>
  <c r="T6808" i="19"/>
  <c r="T6809" i="19"/>
  <c r="T6810" i="19"/>
  <c r="T6811" i="19"/>
  <c r="T6812" i="19"/>
  <c r="T6813" i="19"/>
  <c r="T6814" i="19"/>
  <c r="T6815" i="19"/>
  <c r="T6816" i="19"/>
  <c r="T6817" i="19"/>
  <c r="T6818" i="19"/>
  <c r="T6819" i="19"/>
  <c r="T6820" i="19"/>
  <c r="T6821" i="19"/>
  <c r="T6822" i="19"/>
  <c r="T6823" i="19"/>
  <c r="T6824" i="19"/>
  <c r="T6825" i="19"/>
  <c r="T6826" i="19"/>
  <c r="T6827" i="19"/>
  <c r="T6828" i="19"/>
  <c r="T6829" i="19"/>
  <c r="T6830" i="19"/>
  <c r="T6831" i="19"/>
  <c r="T6832" i="19"/>
  <c r="T6833" i="19"/>
  <c r="T6834" i="19"/>
  <c r="T6835" i="19"/>
  <c r="T6836" i="19"/>
  <c r="T6837" i="19"/>
  <c r="T6838" i="19"/>
  <c r="T6839" i="19"/>
  <c r="T6840" i="19"/>
  <c r="T6841" i="19"/>
  <c r="T6842" i="19"/>
  <c r="T6843" i="19"/>
  <c r="T6844" i="19"/>
  <c r="T6845" i="19"/>
  <c r="T6846" i="19"/>
  <c r="T6847" i="19"/>
  <c r="T6848" i="19"/>
  <c r="T6849" i="19"/>
  <c r="T6850" i="19"/>
  <c r="T6851" i="19"/>
  <c r="T6852" i="19"/>
  <c r="T6853" i="19"/>
  <c r="T6854" i="19"/>
  <c r="T6855" i="19"/>
  <c r="T6856" i="19"/>
  <c r="T6857" i="19"/>
  <c r="T6858" i="19"/>
  <c r="T6859" i="19"/>
  <c r="T6860" i="19"/>
  <c r="T6861" i="19"/>
  <c r="T6862" i="19"/>
  <c r="T6863" i="19"/>
  <c r="T6864" i="19"/>
  <c r="T6865" i="19"/>
  <c r="T6866" i="19"/>
  <c r="T6867" i="19"/>
  <c r="T6868" i="19"/>
  <c r="T6869" i="19"/>
  <c r="T6870" i="19"/>
  <c r="T6871" i="19"/>
  <c r="T6872" i="19"/>
  <c r="T6873" i="19"/>
  <c r="T6874" i="19"/>
  <c r="T6875" i="19"/>
  <c r="T6876" i="19"/>
  <c r="T6877" i="19"/>
  <c r="T6878" i="19"/>
  <c r="T6879" i="19"/>
  <c r="T6880" i="19"/>
  <c r="T6881" i="19"/>
  <c r="T6882" i="19"/>
  <c r="T6883" i="19"/>
  <c r="T6884" i="19"/>
  <c r="T6885" i="19"/>
  <c r="T6886" i="19"/>
  <c r="T6887" i="19"/>
  <c r="T6888" i="19"/>
  <c r="T6889" i="19"/>
  <c r="T6890" i="19"/>
  <c r="T6891" i="19"/>
  <c r="T6892" i="19"/>
  <c r="T6893" i="19"/>
  <c r="T6894" i="19"/>
  <c r="T6895" i="19"/>
  <c r="T6896" i="19"/>
  <c r="T6897" i="19"/>
  <c r="T6898" i="19"/>
  <c r="T6899" i="19"/>
  <c r="T6900" i="19"/>
  <c r="T6901" i="19"/>
  <c r="T6902" i="19"/>
  <c r="T6903" i="19"/>
  <c r="T6904" i="19"/>
  <c r="T6905" i="19"/>
  <c r="T6906" i="19"/>
  <c r="T6907" i="19"/>
  <c r="T6908" i="19"/>
  <c r="T6909" i="19"/>
  <c r="T6910" i="19"/>
  <c r="T6911" i="19"/>
  <c r="T6912" i="19"/>
  <c r="T6913" i="19"/>
  <c r="T6914" i="19"/>
  <c r="T6915" i="19"/>
  <c r="T6916" i="19"/>
  <c r="T6917" i="19"/>
  <c r="T6918" i="19"/>
  <c r="T6919" i="19"/>
  <c r="T6920" i="19"/>
  <c r="T6921" i="19"/>
  <c r="T6922" i="19"/>
  <c r="T6923" i="19"/>
  <c r="T6924" i="19"/>
  <c r="T6925" i="19"/>
  <c r="T6926" i="19"/>
  <c r="T6927" i="19"/>
  <c r="T6928" i="19"/>
  <c r="T6929" i="19"/>
  <c r="T6930" i="19"/>
  <c r="T6931" i="19"/>
  <c r="T6932" i="19"/>
  <c r="T6933" i="19"/>
  <c r="T6934" i="19"/>
  <c r="T6935" i="19"/>
  <c r="T6936" i="19"/>
  <c r="T6937" i="19"/>
  <c r="T6938" i="19"/>
  <c r="T6939" i="19"/>
  <c r="T6940" i="19"/>
  <c r="T6941" i="19"/>
  <c r="T6942" i="19"/>
  <c r="T6943" i="19"/>
  <c r="T6944" i="19"/>
  <c r="T6945" i="19"/>
  <c r="T6946" i="19"/>
  <c r="T6947" i="19"/>
  <c r="T6948" i="19"/>
  <c r="T6949" i="19"/>
  <c r="T6950" i="19"/>
  <c r="T6951" i="19"/>
  <c r="T6952" i="19"/>
  <c r="T6953" i="19"/>
  <c r="T6954" i="19"/>
  <c r="T6955" i="19"/>
  <c r="T6956" i="19"/>
  <c r="T6957" i="19"/>
  <c r="T6958" i="19"/>
  <c r="T6959" i="19"/>
  <c r="T6960" i="19"/>
  <c r="T6961" i="19"/>
  <c r="T6962" i="19"/>
  <c r="T6963" i="19"/>
  <c r="T6964" i="19"/>
  <c r="T6965" i="19"/>
  <c r="T6966" i="19"/>
  <c r="T6967" i="19"/>
  <c r="T6968" i="19"/>
  <c r="T6969" i="19"/>
  <c r="T6970" i="19"/>
  <c r="T6971" i="19"/>
  <c r="T6972" i="19"/>
  <c r="T6973" i="19"/>
  <c r="T6974" i="19"/>
  <c r="T6975" i="19"/>
  <c r="T6976" i="19"/>
  <c r="T6977" i="19"/>
  <c r="T6978" i="19"/>
  <c r="T6979" i="19"/>
  <c r="T6980" i="19"/>
  <c r="T6981" i="19"/>
  <c r="T6982" i="19"/>
  <c r="T6983" i="19"/>
  <c r="T6984" i="19"/>
  <c r="T6985" i="19"/>
  <c r="T6986" i="19"/>
  <c r="T6987" i="19"/>
  <c r="T6988" i="19"/>
  <c r="T6989" i="19"/>
  <c r="T6990" i="19"/>
  <c r="T6991" i="19"/>
  <c r="T6992" i="19"/>
  <c r="T6993" i="19"/>
  <c r="T6994" i="19"/>
  <c r="T6995" i="19"/>
  <c r="T6996" i="19"/>
  <c r="T6997" i="19"/>
  <c r="T6998" i="19"/>
  <c r="T6999" i="19"/>
  <c r="T7000" i="19"/>
  <c r="T7001" i="19"/>
  <c r="T7002" i="19"/>
  <c r="T7003" i="19"/>
  <c r="T7004" i="19"/>
  <c r="T7005" i="19"/>
  <c r="T7006" i="19"/>
  <c r="T7007" i="19"/>
  <c r="T7008" i="19"/>
  <c r="T7009" i="19"/>
  <c r="T7010" i="19"/>
  <c r="T7011" i="19"/>
  <c r="T7012" i="19"/>
  <c r="T7013" i="19"/>
  <c r="T7014" i="19"/>
  <c r="T7015" i="19"/>
  <c r="T7016" i="19"/>
  <c r="T7017" i="19"/>
  <c r="T7018" i="19"/>
  <c r="T7019" i="19"/>
  <c r="T7020" i="19"/>
  <c r="T7021" i="19"/>
  <c r="T7022" i="19"/>
  <c r="T7023" i="19"/>
  <c r="T7024" i="19"/>
  <c r="T7025" i="19"/>
  <c r="T7026" i="19"/>
  <c r="T7027" i="19"/>
  <c r="T7028" i="19"/>
  <c r="T7029" i="19"/>
  <c r="T7030" i="19"/>
  <c r="T7031" i="19"/>
  <c r="T7032" i="19"/>
  <c r="T7033" i="19"/>
  <c r="T7034" i="19"/>
  <c r="T7035" i="19"/>
  <c r="T7036" i="19"/>
  <c r="T7037" i="19"/>
  <c r="T7038" i="19"/>
  <c r="T7039" i="19"/>
  <c r="T7040" i="19"/>
  <c r="T7041" i="19"/>
  <c r="T7042" i="19"/>
  <c r="T7043" i="19"/>
  <c r="T7044" i="19"/>
  <c r="T7045" i="19"/>
  <c r="T7046" i="19"/>
  <c r="T7047" i="19"/>
  <c r="T7048" i="19"/>
  <c r="T7049" i="19"/>
  <c r="T7050" i="19"/>
  <c r="T7051" i="19"/>
  <c r="T7052" i="19"/>
  <c r="T7053" i="19"/>
  <c r="T7054" i="19"/>
  <c r="T7055" i="19"/>
  <c r="T7056" i="19"/>
  <c r="T7057" i="19"/>
  <c r="T7058" i="19"/>
  <c r="T7059" i="19"/>
  <c r="T7060" i="19"/>
  <c r="T7061" i="19"/>
  <c r="T7062" i="19"/>
  <c r="T7063" i="19"/>
  <c r="T7064" i="19"/>
  <c r="T7065" i="19"/>
  <c r="T7066" i="19"/>
  <c r="T7067" i="19"/>
  <c r="T7068" i="19"/>
  <c r="T7069" i="19"/>
  <c r="T7070" i="19"/>
  <c r="T7071" i="19"/>
  <c r="T7072" i="19"/>
  <c r="T7073" i="19"/>
  <c r="T7074" i="19"/>
  <c r="T7075" i="19"/>
  <c r="T7076" i="19"/>
  <c r="T7077" i="19"/>
  <c r="T7078" i="19"/>
  <c r="T7079" i="19"/>
  <c r="T7080" i="19"/>
  <c r="T7081" i="19"/>
  <c r="T7082" i="19"/>
  <c r="T7083" i="19"/>
  <c r="T7084" i="19"/>
  <c r="T7085" i="19"/>
  <c r="T7086" i="19"/>
  <c r="T7087" i="19"/>
  <c r="T7088" i="19"/>
  <c r="T7089" i="19"/>
  <c r="T7090" i="19"/>
  <c r="T7091" i="19"/>
  <c r="T7092" i="19"/>
  <c r="T7093" i="19"/>
  <c r="T7094" i="19"/>
  <c r="T7095" i="19"/>
  <c r="T7096" i="19"/>
  <c r="T7097" i="19"/>
  <c r="T7098" i="19"/>
  <c r="T7099" i="19"/>
  <c r="T7100" i="19"/>
  <c r="T7101" i="19"/>
  <c r="T7102" i="19"/>
  <c r="T7103" i="19"/>
  <c r="T7104" i="19"/>
  <c r="T7105" i="19"/>
  <c r="T7106" i="19"/>
  <c r="T7107" i="19"/>
  <c r="T7108" i="19"/>
  <c r="T7109" i="19"/>
  <c r="T7110" i="19"/>
  <c r="T7111" i="19"/>
  <c r="T7112" i="19"/>
  <c r="T7113" i="19"/>
  <c r="T7114" i="19"/>
  <c r="T7115" i="19"/>
  <c r="T7116" i="19"/>
  <c r="T7117" i="19"/>
  <c r="T7118" i="19"/>
  <c r="T7119" i="19"/>
  <c r="T7120" i="19"/>
  <c r="T7121" i="19"/>
  <c r="T7122" i="19"/>
  <c r="T7123" i="19"/>
  <c r="T7124" i="19"/>
  <c r="T7125" i="19"/>
  <c r="T7126" i="19"/>
  <c r="T7127" i="19"/>
  <c r="T7128" i="19"/>
  <c r="T7129" i="19"/>
  <c r="T7130" i="19"/>
  <c r="T7131" i="19"/>
  <c r="T7132" i="19"/>
  <c r="T7133" i="19"/>
  <c r="T7134" i="19"/>
  <c r="T7135" i="19"/>
  <c r="T7136" i="19"/>
  <c r="T7137" i="19"/>
  <c r="T7138" i="19"/>
  <c r="T7139" i="19"/>
  <c r="T7140" i="19"/>
  <c r="T7141" i="19"/>
  <c r="T7142" i="19"/>
  <c r="T7143" i="19"/>
  <c r="T7144" i="19"/>
  <c r="T7145" i="19"/>
  <c r="T7146" i="19"/>
  <c r="T7147" i="19"/>
  <c r="T7148" i="19"/>
  <c r="T7149" i="19"/>
  <c r="T7150" i="19"/>
  <c r="T7151" i="19"/>
  <c r="T7152" i="19"/>
  <c r="T7153" i="19"/>
  <c r="T7154" i="19"/>
  <c r="T7155" i="19"/>
  <c r="T7156" i="19"/>
  <c r="T7157" i="19"/>
  <c r="T7158" i="19"/>
  <c r="T7159" i="19"/>
  <c r="T7160" i="19"/>
  <c r="T7161" i="19"/>
  <c r="T7162" i="19"/>
  <c r="T7163" i="19"/>
  <c r="T7164" i="19"/>
  <c r="T7165" i="19"/>
  <c r="T7166" i="19"/>
  <c r="T7167" i="19"/>
  <c r="T7168" i="19"/>
  <c r="T7169" i="19"/>
  <c r="T7170" i="19"/>
  <c r="T7171" i="19"/>
  <c r="T7172" i="19"/>
  <c r="T7173" i="19"/>
  <c r="T7174" i="19"/>
  <c r="T7175" i="19"/>
  <c r="T7176" i="19"/>
  <c r="T7177" i="19"/>
  <c r="T7178" i="19"/>
  <c r="T7179" i="19"/>
  <c r="T7180" i="19"/>
  <c r="T7181" i="19"/>
  <c r="T7182" i="19"/>
  <c r="T7183" i="19"/>
  <c r="T7184" i="19"/>
  <c r="T7185" i="19"/>
  <c r="T7186" i="19"/>
  <c r="T7187" i="19"/>
  <c r="T7188" i="19"/>
  <c r="T7189" i="19"/>
  <c r="T7190" i="19"/>
  <c r="T7191" i="19"/>
  <c r="T7192" i="19"/>
  <c r="T7193" i="19"/>
  <c r="T7194" i="19"/>
  <c r="T7195" i="19"/>
  <c r="T7196" i="19"/>
  <c r="T7197" i="19"/>
  <c r="T7198" i="19"/>
  <c r="T7199" i="19"/>
  <c r="T7200" i="19"/>
  <c r="T7201" i="19"/>
  <c r="T7202" i="19"/>
  <c r="T7203" i="19"/>
  <c r="T7204" i="19"/>
  <c r="T7205" i="19"/>
  <c r="T7206" i="19"/>
  <c r="T7207" i="19"/>
  <c r="T7208" i="19"/>
  <c r="T7209" i="19"/>
  <c r="T7210" i="19"/>
  <c r="T7211" i="19"/>
  <c r="T7212" i="19"/>
  <c r="T7213" i="19"/>
  <c r="T7214" i="19"/>
  <c r="T7215" i="19"/>
  <c r="T7216" i="19"/>
  <c r="T7217" i="19"/>
  <c r="T7218" i="19"/>
  <c r="T7219" i="19"/>
  <c r="T7220" i="19"/>
  <c r="T7221" i="19"/>
  <c r="T7222" i="19"/>
  <c r="T7223" i="19"/>
  <c r="T7224" i="19"/>
  <c r="T7225" i="19"/>
  <c r="T7226" i="19"/>
  <c r="T7227" i="19"/>
  <c r="T7228" i="19"/>
  <c r="T7229" i="19"/>
  <c r="T7230" i="19"/>
  <c r="T7231" i="19"/>
  <c r="T7232" i="19"/>
  <c r="T7233" i="19"/>
  <c r="T7234" i="19"/>
  <c r="T7235" i="19"/>
  <c r="T7236" i="19"/>
  <c r="T7237" i="19"/>
  <c r="T7238" i="19"/>
  <c r="T7239" i="19"/>
  <c r="T7240" i="19"/>
  <c r="T7241" i="19"/>
  <c r="T7242" i="19"/>
  <c r="T7243" i="19"/>
  <c r="T7244" i="19"/>
  <c r="T7245" i="19"/>
  <c r="T7246" i="19"/>
  <c r="T7247" i="19"/>
  <c r="T7248" i="19"/>
  <c r="T7249" i="19"/>
  <c r="T7250" i="19"/>
  <c r="T7251" i="19"/>
  <c r="T7252" i="19"/>
  <c r="T7253" i="19"/>
  <c r="T7254" i="19"/>
  <c r="T7255" i="19"/>
  <c r="T7256" i="19"/>
  <c r="T7257" i="19"/>
  <c r="T7258" i="19"/>
  <c r="T7259" i="19"/>
  <c r="T7260" i="19"/>
  <c r="T7261" i="19"/>
  <c r="T7262" i="19"/>
  <c r="T7263" i="19"/>
  <c r="T7264" i="19"/>
  <c r="T7265" i="19"/>
  <c r="T7266" i="19"/>
  <c r="T7267" i="19"/>
  <c r="T7268" i="19"/>
  <c r="T7269" i="19"/>
  <c r="T7270" i="19"/>
  <c r="T7271" i="19"/>
  <c r="T7272" i="19"/>
  <c r="T7273" i="19"/>
  <c r="T7274" i="19"/>
  <c r="T7275" i="19"/>
  <c r="T7276" i="19"/>
  <c r="T7277" i="19"/>
  <c r="T7278" i="19"/>
  <c r="T7279" i="19"/>
  <c r="T7280" i="19"/>
  <c r="T7281" i="19"/>
  <c r="T7282" i="19"/>
  <c r="T7283" i="19"/>
  <c r="T7284" i="19"/>
  <c r="T7285" i="19"/>
  <c r="T7286" i="19"/>
  <c r="T7287" i="19"/>
  <c r="T7288" i="19"/>
  <c r="T7289" i="19"/>
  <c r="T7290" i="19"/>
  <c r="T7291" i="19"/>
  <c r="T7292" i="19"/>
  <c r="T7293" i="19"/>
  <c r="T7294" i="19"/>
  <c r="T7295" i="19"/>
  <c r="T7296" i="19"/>
  <c r="T7297" i="19"/>
  <c r="T7298" i="19"/>
  <c r="T7299" i="19"/>
  <c r="T7300" i="19"/>
  <c r="T7301" i="19"/>
  <c r="T7302" i="19"/>
  <c r="T7303" i="19"/>
  <c r="T7304" i="19"/>
  <c r="T7305" i="19"/>
  <c r="T7306" i="19"/>
  <c r="T7307" i="19"/>
  <c r="T7308" i="19"/>
  <c r="T7309" i="19"/>
  <c r="T7310" i="19"/>
  <c r="T7311" i="19"/>
  <c r="T7312" i="19"/>
  <c r="T7313" i="19"/>
  <c r="T7314" i="19"/>
  <c r="T7315" i="19"/>
  <c r="T7316" i="19"/>
  <c r="T7317" i="19"/>
  <c r="T7318" i="19"/>
  <c r="T7319" i="19"/>
  <c r="T7320" i="19"/>
  <c r="T7321" i="19"/>
  <c r="T7322" i="19"/>
  <c r="T7323" i="19"/>
  <c r="T7324" i="19"/>
  <c r="T7325" i="19"/>
  <c r="T7326" i="19"/>
  <c r="T7327" i="19"/>
  <c r="T7328" i="19"/>
  <c r="T7329" i="19"/>
  <c r="T7330" i="19"/>
  <c r="T7331" i="19"/>
  <c r="T7332" i="19"/>
  <c r="T7333" i="19"/>
  <c r="T7334" i="19"/>
  <c r="T7335" i="19"/>
  <c r="T7336" i="19"/>
  <c r="T7337" i="19"/>
  <c r="T7338" i="19"/>
  <c r="T7339" i="19"/>
  <c r="T7340" i="19"/>
  <c r="T7341" i="19"/>
  <c r="T7342" i="19"/>
  <c r="T7343" i="19"/>
  <c r="T7344" i="19"/>
  <c r="T7345" i="19"/>
  <c r="T7346" i="19"/>
  <c r="T7347" i="19"/>
  <c r="T7348" i="19"/>
  <c r="T7349" i="19"/>
  <c r="T7350" i="19"/>
  <c r="T7351" i="19"/>
  <c r="T7352" i="19"/>
  <c r="T7353" i="19"/>
  <c r="T7354" i="19"/>
  <c r="T7355" i="19"/>
  <c r="T7356" i="19"/>
  <c r="T7357" i="19"/>
  <c r="T7358" i="19"/>
  <c r="T7359" i="19"/>
  <c r="T7360" i="19"/>
  <c r="T7361" i="19"/>
  <c r="T7362" i="19"/>
  <c r="T7363" i="19"/>
  <c r="T7364" i="19"/>
  <c r="T7365" i="19"/>
  <c r="T7366" i="19"/>
  <c r="T7367" i="19"/>
  <c r="T7368" i="19"/>
  <c r="T7369" i="19"/>
  <c r="T7370" i="19"/>
  <c r="T7371" i="19"/>
  <c r="T7372" i="19"/>
  <c r="T7373" i="19"/>
  <c r="T7374" i="19"/>
  <c r="T7375" i="19"/>
  <c r="T7376" i="19"/>
  <c r="T7377" i="19"/>
  <c r="T7378" i="19"/>
  <c r="T7379" i="19"/>
  <c r="T7380" i="19"/>
  <c r="T7381" i="19"/>
  <c r="T7382" i="19"/>
  <c r="T7383" i="19"/>
  <c r="T7384" i="19"/>
  <c r="T7385" i="19"/>
  <c r="T7386" i="19"/>
  <c r="T7387" i="19"/>
  <c r="T7388" i="19"/>
  <c r="T7389" i="19"/>
  <c r="T7390" i="19"/>
  <c r="T7391" i="19"/>
  <c r="T7392" i="19"/>
  <c r="T7393" i="19"/>
  <c r="T7394" i="19"/>
  <c r="T7395" i="19"/>
  <c r="T7396" i="19"/>
  <c r="T7397" i="19"/>
  <c r="T7398" i="19"/>
  <c r="T7399" i="19"/>
  <c r="T7400" i="19"/>
  <c r="T7401" i="19"/>
  <c r="T7402" i="19"/>
  <c r="T7403" i="19"/>
  <c r="T7404" i="19"/>
  <c r="T7405" i="19"/>
  <c r="T7406" i="19"/>
  <c r="T7407" i="19"/>
  <c r="T7408" i="19"/>
  <c r="T7409" i="19"/>
  <c r="T7410" i="19"/>
  <c r="T7411" i="19"/>
  <c r="T7412" i="19"/>
  <c r="T7413" i="19"/>
  <c r="T7414" i="19"/>
  <c r="T7415" i="19"/>
  <c r="T7416" i="19"/>
  <c r="T7417" i="19"/>
  <c r="T7418" i="19"/>
  <c r="T7419" i="19"/>
  <c r="T7420" i="19"/>
  <c r="T7421" i="19"/>
  <c r="T7422" i="19"/>
  <c r="T7423" i="19"/>
  <c r="T7424" i="19"/>
  <c r="T7425" i="19"/>
  <c r="T7426" i="19"/>
  <c r="T7427" i="19"/>
  <c r="T7428" i="19"/>
  <c r="T7429" i="19"/>
  <c r="T7430" i="19"/>
  <c r="T7431" i="19"/>
  <c r="T7432" i="19"/>
  <c r="T7433" i="19"/>
  <c r="T7434" i="19"/>
  <c r="T7435" i="19"/>
  <c r="T7436" i="19"/>
  <c r="T7437" i="19"/>
  <c r="T7438" i="19"/>
  <c r="T7439" i="19"/>
  <c r="T7440" i="19"/>
  <c r="T7441" i="19"/>
  <c r="T7442" i="19"/>
  <c r="T7443" i="19"/>
  <c r="T7444" i="19"/>
  <c r="T7445" i="19"/>
  <c r="T7446" i="19"/>
  <c r="T7447" i="19"/>
  <c r="T7448" i="19"/>
  <c r="T7449" i="19"/>
  <c r="T7450" i="19"/>
  <c r="T7451" i="19"/>
  <c r="T7452" i="19"/>
  <c r="T7453" i="19"/>
  <c r="T7454" i="19"/>
  <c r="T7455" i="19"/>
  <c r="T7456" i="19"/>
  <c r="T7457" i="19"/>
  <c r="T7458" i="19"/>
  <c r="T7459" i="19"/>
  <c r="T7460" i="19"/>
  <c r="T7461" i="19"/>
  <c r="T7462" i="19"/>
  <c r="T7463" i="19"/>
  <c r="T7464" i="19"/>
  <c r="T7465" i="19"/>
  <c r="T7466" i="19"/>
  <c r="T7467" i="19"/>
  <c r="T7468" i="19"/>
  <c r="T7469" i="19"/>
  <c r="T7470" i="19"/>
  <c r="T7471" i="19"/>
  <c r="T7472" i="19"/>
  <c r="T7473" i="19"/>
  <c r="T7474" i="19"/>
  <c r="T7475" i="19"/>
  <c r="T7476" i="19"/>
  <c r="T7477" i="19"/>
  <c r="T7478" i="19"/>
  <c r="T7479" i="19"/>
  <c r="T7480" i="19"/>
  <c r="T7481" i="19"/>
  <c r="T7482" i="19"/>
  <c r="T7483" i="19"/>
  <c r="T7484" i="19"/>
  <c r="T7485" i="19"/>
  <c r="T7486" i="19"/>
  <c r="T7487" i="19"/>
  <c r="T7488" i="19"/>
  <c r="T7489" i="19"/>
  <c r="T7490" i="19"/>
  <c r="T7491" i="19"/>
  <c r="T7492" i="19"/>
  <c r="T7493" i="19"/>
  <c r="T7494" i="19"/>
  <c r="T7495" i="19"/>
  <c r="T7496" i="19"/>
  <c r="T7497" i="19"/>
  <c r="T7498" i="19"/>
  <c r="T7499" i="19"/>
  <c r="T7500" i="19"/>
  <c r="T7501" i="19"/>
  <c r="T7502" i="19"/>
  <c r="T7503" i="19"/>
  <c r="T7504" i="19"/>
  <c r="T7505" i="19"/>
  <c r="T7506" i="19"/>
  <c r="T7507" i="19"/>
  <c r="T7508" i="19"/>
  <c r="T7509" i="19"/>
  <c r="T7510" i="19"/>
  <c r="T7511" i="19"/>
  <c r="T7512" i="19"/>
  <c r="T7513" i="19"/>
  <c r="T7514" i="19"/>
  <c r="T7515" i="19"/>
  <c r="T7516" i="19"/>
  <c r="T7517" i="19"/>
  <c r="T7518" i="19"/>
  <c r="T7519" i="19"/>
  <c r="T7520" i="19"/>
  <c r="T7521" i="19"/>
  <c r="T7522" i="19"/>
  <c r="T7523" i="19"/>
  <c r="T7524" i="19"/>
  <c r="T7525" i="19"/>
  <c r="T7526" i="19"/>
  <c r="T7527" i="19"/>
  <c r="T7528" i="19"/>
  <c r="T7529" i="19"/>
  <c r="T7530" i="19"/>
  <c r="T7531" i="19"/>
  <c r="T7532" i="19"/>
  <c r="T7533" i="19"/>
  <c r="T7534" i="19"/>
  <c r="T7535" i="19"/>
  <c r="T7536" i="19"/>
  <c r="T7537" i="19"/>
  <c r="T7538" i="19"/>
  <c r="T7539" i="19"/>
  <c r="T7540" i="19"/>
  <c r="T7541" i="19"/>
  <c r="T7542" i="19"/>
  <c r="T7543" i="19"/>
  <c r="T7544" i="19"/>
  <c r="T7545" i="19"/>
  <c r="T7546" i="19"/>
  <c r="T7547" i="19"/>
  <c r="T7548" i="19"/>
  <c r="T7549" i="19"/>
  <c r="T7550" i="19"/>
  <c r="T7551" i="19"/>
  <c r="T7552" i="19"/>
  <c r="T7553" i="19"/>
  <c r="T7554" i="19"/>
  <c r="T7555" i="19"/>
  <c r="T7556" i="19"/>
  <c r="T7557" i="19"/>
  <c r="T7558" i="19"/>
  <c r="T7559" i="19"/>
  <c r="T7560" i="19"/>
  <c r="T7561" i="19"/>
  <c r="T7562" i="19"/>
  <c r="T7563" i="19"/>
  <c r="T7564" i="19"/>
  <c r="T7565" i="19"/>
  <c r="T7566" i="19"/>
  <c r="T7567" i="19"/>
  <c r="T7568" i="19"/>
  <c r="T7569" i="19"/>
  <c r="T7570" i="19"/>
  <c r="T7571" i="19"/>
  <c r="T7572" i="19"/>
  <c r="T7573" i="19"/>
  <c r="T7574" i="19"/>
  <c r="T7575" i="19"/>
  <c r="T7576" i="19"/>
  <c r="T7577" i="19"/>
  <c r="T7578" i="19"/>
  <c r="T7579" i="19"/>
  <c r="T7580" i="19"/>
  <c r="T7581" i="19"/>
  <c r="T7582" i="19"/>
  <c r="T7583" i="19"/>
  <c r="T7584" i="19"/>
  <c r="T7585" i="19"/>
  <c r="T7586" i="19"/>
  <c r="T7587" i="19"/>
  <c r="T7588" i="19"/>
  <c r="T7589" i="19"/>
  <c r="T7590" i="19"/>
  <c r="T7591" i="19"/>
  <c r="T7592" i="19"/>
  <c r="T7593" i="19"/>
  <c r="T7594" i="19"/>
  <c r="T7595" i="19"/>
  <c r="T7596" i="19"/>
  <c r="T7597" i="19"/>
  <c r="T7598" i="19"/>
  <c r="T7599" i="19"/>
  <c r="T7600" i="19"/>
  <c r="T7601" i="19"/>
  <c r="T7602" i="19"/>
  <c r="T7603" i="19"/>
  <c r="T7604" i="19"/>
  <c r="T7605" i="19"/>
  <c r="T7606" i="19"/>
  <c r="T7607" i="19"/>
  <c r="T7608" i="19"/>
  <c r="T7609" i="19"/>
  <c r="T7610" i="19"/>
  <c r="T7611" i="19"/>
  <c r="T7612" i="19"/>
  <c r="T7613" i="19"/>
  <c r="T7614" i="19"/>
  <c r="T7615" i="19"/>
  <c r="T7616" i="19"/>
  <c r="T7617" i="19"/>
  <c r="T7618" i="19"/>
  <c r="T7619" i="19"/>
  <c r="T7620" i="19"/>
  <c r="T7621" i="19"/>
  <c r="T7622" i="19"/>
  <c r="T7623" i="19"/>
  <c r="T7624" i="19"/>
  <c r="T7625" i="19"/>
  <c r="T7626" i="19"/>
  <c r="T7627" i="19"/>
  <c r="T7628" i="19"/>
  <c r="T7629" i="19"/>
  <c r="T7630" i="19"/>
  <c r="T7631" i="19"/>
  <c r="T7632" i="19"/>
  <c r="T7633" i="19"/>
  <c r="T7634" i="19"/>
  <c r="T7635" i="19"/>
  <c r="T7636" i="19"/>
  <c r="T7637" i="19"/>
  <c r="T7638" i="19"/>
  <c r="T7639" i="19"/>
  <c r="T7640" i="19"/>
  <c r="T7641" i="19"/>
  <c r="T7642" i="19"/>
  <c r="T7643" i="19"/>
  <c r="T7644" i="19"/>
  <c r="T7645" i="19"/>
  <c r="T7646" i="19"/>
  <c r="T7647" i="19"/>
  <c r="T7648" i="19"/>
  <c r="T7649" i="19"/>
  <c r="T7650" i="19"/>
  <c r="T7651" i="19"/>
  <c r="T7652" i="19"/>
  <c r="T7653" i="19"/>
  <c r="T7654" i="19"/>
  <c r="T7655" i="19"/>
  <c r="T7656" i="19"/>
  <c r="T7657" i="19"/>
  <c r="T7658" i="19"/>
  <c r="T7659" i="19"/>
  <c r="T7660" i="19"/>
  <c r="T7661" i="19"/>
  <c r="T7662" i="19"/>
  <c r="T7663" i="19"/>
  <c r="T7664" i="19"/>
  <c r="T7665" i="19"/>
  <c r="T7666" i="19"/>
  <c r="T7667" i="19"/>
  <c r="T7668" i="19"/>
  <c r="T7669" i="19"/>
  <c r="T7670" i="19"/>
  <c r="T7671" i="19"/>
  <c r="T7672" i="19"/>
  <c r="T7673" i="19"/>
  <c r="T7674" i="19"/>
  <c r="T7675" i="19"/>
  <c r="T7676" i="19"/>
  <c r="T7677" i="19"/>
  <c r="T7678" i="19"/>
  <c r="T7679" i="19"/>
  <c r="T7680" i="19"/>
  <c r="T7681" i="19"/>
  <c r="T7682" i="19"/>
  <c r="T7683" i="19"/>
  <c r="T7684" i="19"/>
  <c r="T7685" i="19"/>
  <c r="T7686" i="19"/>
  <c r="T7687" i="19"/>
  <c r="T7688" i="19"/>
  <c r="T7689" i="19"/>
  <c r="T7690" i="19"/>
  <c r="T7691" i="19"/>
  <c r="T7692" i="19"/>
  <c r="T7693" i="19"/>
  <c r="T7694" i="19"/>
  <c r="T7695" i="19"/>
  <c r="T7696" i="19"/>
  <c r="T7697" i="19"/>
  <c r="T7698" i="19"/>
  <c r="T7699" i="19"/>
  <c r="T7700" i="19"/>
  <c r="T7701" i="19"/>
  <c r="T7702" i="19"/>
  <c r="T7703" i="19"/>
  <c r="T7704" i="19"/>
  <c r="T7705" i="19"/>
  <c r="T7706" i="19"/>
  <c r="T7707" i="19"/>
  <c r="T7708" i="19"/>
  <c r="T7709" i="19"/>
  <c r="T7710" i="19"/>
  <c r="T7711" i="19"/>
  <c r="T7712" i="19"/>
  <c r="T7713" i="19"/>
  <c r="T7714" i="19"/>
  <c r="T7715" i="19"/>
  <c r="T7716" i="19"/>
  <c r="T7717" i="19"/>
  <c r="T7718" i="19"/>
  <c r="T7719" i="19"/>
  <c r="T7720" i="19"/>
  <c r="T7721" i="19"/>
  <c r="T7722" i="19"/>
  <c r="T7723" i="19"/>
  <c r="T7724" i="19"/>
  <c r="T7725" i="19"/>
  <c r="T7726" i="19"/>
  <c r="T7727" i="19"/>
  <c r="T7728" i="19"/>
  <c r="T7729" i="19"/>
  <c r="T7730" i="19"/>
  <c r="T7731" i="19"/>
  <c r="T7732" i="19"/>
  <c r="T7733" i="19"/>
  <c r="T7734" i="19"/>
  <c r="T7735" i="19"/>
  <c r="T7736" i="19"/>
  <c r="T7737" i="19"/>
  <c r="T7738" i="19"/>
  <c r="T7739" i="19"/>
  <c r="T7740" i="19"/>
  <c r="T7741" i="19"/>
  <c r="T7742" i="19"/>
  <c r="T7743" i="19"/>
  <c r="T7744" i="19"/>
  <c r="T7745" i="19"/>
  <c r="T7746" i="19"/>
  <c r="T7747" i="19"/>
  <c r="T7748" i="19"/>
  <c r="T7749" i="19"/>
  <c r="T7750" i="19"/>
  <c r="T7751" i="19"/>
  <c r="T7752" i="19"/>
  <c r="T7753" i="19"/>
  <c r="T7754" i="19"/>
  <c r="T7755" i="19"/>
  <c r="T7756" i="19"/>
  <c r="T7757" i="19"/>
  <c r="T7758" i="19"/>
  <c r="T7759" i="19"/>
  <c r="T7760" i="19"/>
  <c r="T7761" i="19"/>
  <c r="T7762" i="19"/>
  <c r="T7763" i="19"/>
  <c r="T7764" i="19"/>
  <c r="T7765" i="19"/>
  <c r="T7766" i="19"/>
  <c r="T7767" i="19"/>
  <c r="T7768" i="19"/>
  <c r="T7769" i="19"/>
  <c r="T7770" i="19"/>
  <c r="T7771" i="19"/>
  <c r="T7772" i="19"/>
  <c r="T7773" i="19"/>
  <c r="T7774" i="19"/>
  <c r="T7775" i="19"/>
  <c r="T7776" i="19"/>
  <c r="T7777" i="19"/>
  <c r="T7778" i="19"/>
  <c r="T7779" i="19"/>
  <c r="T7780" i="19"/>
  <c r="T7781" i="19"/>
  <c r="T7782" i="19"/>
  <c r="T7783" i="19"/>
  <c r="T7784" i="19"/>
  <c r="T7785" i="19"/>
  <c r="T7786" i="19"/>
  <c r="T7787" i="19"/>
  <c r="T7788" i="19"/>
  <c r="T7789" i="19"/>
  <c r="T7790" i="19"/>
  <c r="T7791" i="19"/>
  <c r="T7792" i="19"/>
  <c r="T7793" i="19"/>
  <c r="T7794" i="19"/>
  <c r="T7795" i="19"/>
  <c r="T7796" i="19"/>
  <c r="T7797" i="19"/>
  <c r="T7798" i="19"/>
  <c r="T7799" i="19"/>
  <c r="T7800" i="19"/>
  <c r="T7801" i="19"/>
  <c r="T7802" i="19"/>
  <c r="T7803" i="19"/>
  <c r="T7804" i="19"/>
  <c r="T7805" i="19"/>
  <c r="T7806" i="19"/>
  <c r="T7807" i="19"/>
  <c r="T7808" i="19"/>
  <c r="T7809" i="19"/>
  <c r="T7810" i="19"/>
  <c r="T7811" i="19"/>
  <c r="T7812" i="19"/>
  <c r="T7813" i="19"/>
  <c r="T7814" i="19"/>
  <c r="T7815" i="19"/>
  <c r="T7816" i="19"/>
  <c r="T7817" i="19"/>
  <c r="T7818" i="19"/>
  <c r="T7819" i="19"/>
  <c r="T7820" i="19"/>
  <c r="T7821" i="19"/>
  <c r="T7822" i="19"/>
  <c r="T7823" i="19"/>
  <c r="T7824" i="19"/>
  <c r="T7825" i="19"/>
  <c r="T7826" i="19"/>
  <c r="T7827" i="19"/>
  <c r="T7828" i="19"/>
  <c r="T7829" i="19"/>
  <c r="T7830" i="19"/>
  <c r="T7831" i="19"/>
  <c r="T7832" i="19"/>
  <c r="T7833" i="19"/>
  <c r="T7834" i="19"/>
  <c r="T7835" i="19"/>
  <c r="T7836" i="19"/>
  <c r="T7837" i="19"/>
  <c r="T7838" i="19"/>
  <c r="T7839" i="19"/>
  <c r="T7840" i="19"/>
  <c r="T7841" i="19"/>
  <c r="T7842" i="19"/>
  <c r="T7843" i="19"/>
  <c r="T7844" i="19"/>
  <c r="T7845" i="19"/>
  <c r="T7846" i="19"/>
  <c r="T7847" i="19"/>
  <c r="T7848" i="19"/>
  <c r="T7849" i="19"/>
  <c r="T7850" i="19"/>
  <c r="T7851" i="19"/>
  <c r="T7852" i="19"/>
  <c r="T7853" i="19"/>
  <c r="T7854" i="19"/>
  <c r="T7855" i="19"/>
  <c r="T7856" i="19"/>
  <c r="T7857" i="19"/>
  <c r="T7858" i="19"/>
  <c r="T7859" i="19"/>
  <c r="T7860" i="19"/>
  <c r="T7861" i="19"/>
  <c r="T7862" i="19"/>
  <c r="T7863" i="19"/>
  <c r="T7864" i="19"/>
  <c r="T7865" i="19"/>
  <c r="T7866" i="19"/>
  <c r="T7867" i="19"/>
  <c r="T7868" i="19"/>
  <c r="T7869" i="19"/>
  <c r="T7870" i="19"/>
  <c r="T7871" i="19"/>
  <c r="T7872" i="19"/>
  <c r="T7873" i="19"/>
  <c r="T7874" i="19"/>
  <c r="T7875" i="19"/>
  <c r="T7876" i="19"/>
  <c r="T7877" i="19"/>
  <c r="T7878" i="19"/>
  <c r="T7879" i="19"/>
  <c r="T7880" i="19"/>
  <c r="T7881" i="19"/>
  <c r="T7882" i="19"/>
  <c r="T7883" i="19"/>
  <c r="T7884" i="19"/>
  <c r="T7885" i="19"/>
  <c r="T7886" i="19"/>
  <c r="T7887" i="19"/>
  <c r="T7888" i="19"/>
  <c r="T7889" i="19"/>
  <c r="T7890" i="19"/>
  <c r="T7891" i="19"/>
  <c r="T7892" i="19"/>
  <c r="T7893" i="19"/>
  <c r="T7894" i="19"/>
  <c r="T7895" i="19"/>
  <c r="T7896" i="19"/>
  <c r="T7897" i="19"/>
  <c r="T7898" i="19"/>
  <c r="T7899" i="19"/>
  <c r="T7900" i="19"/>
  <c r="T7901" i="19"/>
  <c r="T7902" i="19"/>
  <c r="T7903" i="19"/>
  <c r="T7904" i="19"/>
  <c r="T7905" i="19"/>
  <c r="T7906" i="19"/>
  <c r="T7907" i="19"/>
  <c r="T7908" i="19"/>
  <c r="T7909" i="19"/>
  <c r="T7910" i="19"/>
  <c r="T7911" i="19"/>
  <c r="T7912" i="19"/>
  <c r="T7913" i="19"/>
  <c r="T7914" i="19"/>
  <c r="T7915" i="19"/>
  <c r="T7916" i="19"/>
  <c r="T7917" i="19"/>
  <c r="T7918" i="19"/>
  <c r="T7919" i="19"/>
  <c r="T7920" i="19"/>
  <c r="T7921" i="19"/>
  <c r="T7922" i="19"/>
  <c r="T7923" i="19"/>
  <c r="T7924" i="19"/>
  <c r="T7925" i="19"/>
  <c r="T7926" i="19"/>
  <c r="T7927" i="19"/>
  <c r="T7928" i="19"/>
  <c r="T7929" i="19"/>
  <c r="T7930" i="19"/>
  <c r="T7931" i="19"/>
  <c r="T7932" i="19"/>
  <c r="T7933" i="19"/>
  <c r="T7934" i="19"/>
  <c r="T7935" i="19"/>
  <c r="T7936" i="19"/>
  <c r="T7937" i="19"/>
  <c r="T7938" i="19"/>
  <c r="T7939" i="19"/>
  <c r="T7940" i="19"/>
  <c r="T7941" i="19"/>
  <c r="T7942" i="19"/>
  <c r="T7943" i="19"/>
  <c r="T7944" i="19"/>
  <c r="T7945" i="19"/>
  <c r="T7946" i="19"/>
  <c r="T7947" i="19"/>
  <c r="T7948" i="19"/>
  <c r="T7949" i="19"/>
  <c r="T7950" i="19"/>
  <c r="T7951" i="19"/>
  <c r="T7952" i="19"/>
  <c r="T7953" i="19"/>
  <c r="T7954" i="19"/>
  <c r="T7955" i="19"/>
  <c r="T7956" i="19"/>
  <c r="T7957" i="19"/>
  <c r="T7958" i="19"/>
  <c r="T7959" i="19"/>
  <c r="T7960" i="19"/>
  <c r="T7961" i="19"/>
  <c r="T7962" i="19"/>
  <c r="T7963" i="19"/>
  <c r="T7964" i="19"/>
  <c r="T7965" i="19"/>
  <c r="T7966" i="19"/>
  <c r="T7967" i="19"/>
  <c r="T7968" i="19"/>
  <c r="T7969" i="19"/>
  <c r="T7970" i="19"/>
  <c r="T7971" i="19"/>
  <c r="T7972" i="19"/>
  <c r="T7973" i="19"/>
  <c r="T7974" i="19"/>
  <c r="T7975" i="19"/>
  <c r="T7976" i="19"/>
  <c r="T7977" i="19"/>
  <c r="T7978" i="19"/>
  <c r="T7979" i="19"/>
  <c r="T7980" i="19"/>
  <c r="T7981" i="19"/>
  <c r="T7982" i="19"/>
  <c r="T7983" i="19"/>
  <c r="T7984" i="19"/>
  <c r="T7985" i="19"/>
  <c r="T7986" i="19"/>
  <c r="T7987" i="19"/>
  <c r="T7988" i="19"/>
  <c r="T7989" i="19"/>
  <c r="T7990" i="19"/>
  <c r="T7991" i="19"/>
  <c r="T7992" i="19"/>
  <c r="T7993" i="19"/>
  <c r="T7994" i="19"/>
  <c r="T7995" i="19"/>
  <c r="T7996" i="19"/>
  <c r="T7997" i="19"/>
  <c r="T7998" i="19"/>
  <c r="T7999" i="19"/>
  <c r="T8000" i="19"/>
  <c r="T8001" i="19"/>
  <c r="T8002" i="19"/>
  <c r="T8003" i="19"/>
  <c r="T8004" i="19"/>
  <c r="T8005" i="19"/>
  <c r="T8006" i="19"/>
  <c r="T8007" i="19"/>
  <c r="T8008" i="19"/>
  <c r="T8009" i="19"/>
  <c r="T8010" i="19"/>
  <c r="T8011" i="19"/>
  <c r="T8012" i="19"/>
  <c r="T8013" i="19"/>
  <c r="T8014" i="19"/>
  <c r="T8015" i="19"/>
  <c r="T8016" i="19"/>
  <c r="T8017" i="19"/>
  <c r="T8018" i="19"/>
  <c r="T8019" i="19"/>
  <c r="T8020" i="19"/>
  <c r="T8021" i="19"/>
  <c r="T8022" i="19"/>
  <c r="T8023" i="19"/>
  <c r="T8024" i="19"/>
  <c r="T8025" i="19"/>
  <c r="T8026" i="19"/>
  <c r="T8027" i="19"/>
  <c r="T8028" i="19"/>
  <c r="T8029" i="19"/>
  <c r="T8030" i="19"/>
  <c r="T8031" i="19"/>
  <c r="T8032" i="19"/>
  <c r="T8033" i="19"/>
  <c r="T8034" i="19"/>
  <c r="T8035" i="19"/>
  <c r="T8036" i="19"/>
  <c r="T8037" i="19"/>
  <c r="T8038" i="19"/>
  <c r="T8039" i="19"/>
  <c r="T8040" i="19"/>
  <c r="T8041" i="19"/>
  <c r="T8042" i="19"/>
  <c r="T8043" i="19"/>
  <c r="T8044" i="19"/>
  <c r="T8045" i="19"/>
  <c r="T8046" i="19"/>
  <c r="T8047" i="19"/>
  <c r="T8048" i="19"/>
  <c r="T8049" i="19"/>
  <c r="T8050" i="19"/>
  <c r="T8051" i="19"/>
  <c r="T8052" i="19"/>
  <c r="T8053" i="19"/>
  <c r="T8054" i="19"/>
  <c r="T8055" i="19"/>
  <c r="T8056" i="19"/>
  <c r="T8057" i="19"/>
  <c r="T8058" i="19"/>
  <c r="T8059" i="19"/>
  <c r="T8060" i="19"/>
  <c r="T8061" i="19"/>
  <c r="T8062" i="19"/>
  <c r="T8063" i="19"/>
  <c r="T8064" i="19"/>
  <c r="T8065" i="19"/>
  <c r="T8066" i="19"/>
  <c r="T8067" i="19"/>
  <c r="T8068" i="19"/>
  <c r="T8069" i="19"/>
  <c r="T8070" i="19"/>
  <c r="T8071" i="19"/>
  <c r="T8072" i="19"/>
  <c r="T8073" i="19"/>
  <c r="T8074" i="19"/>
  <c r="T8075" i="19"/>
  <c r="T8076" i="19"/>
  <c r="T8077" i="19"/>
  <c r="T8078" i="19"/>
  <c r="T8079" i="19"/>
  <c r="T8080" i="19"/>
  <c r="T8081" i="19"/>
  <c r="T8082" i="19"/>
  <c r="T8083" i="19"/>
  <c r="T8084" i="19"/>
  <c r="T8085" i="19"/>
  <c r="T8086" i="19"/>
  <c r="T8087" i="19"/>
  <c r="T8088" i="19"/>
  <c r="T8089" i="19"/>
  <c r="T8090" i="19"/>
  <c r="T8091" i="19"/>
  <c r="T8092" i="19"/>
  <c r="T8093" i="19"/>
  <c r="T8094" i="19"/>
  <c r="T8095" i="19"/>
  <c r="T8096" i="19"/>
  <c r="T8097" i="19"/>
  <c r="T8098" i="19"/>
  <c r="T8099" i="19"/>
  <c r="T8100" i="19"/>
  <c r="T8101" i="19"/>
  <c r="T8102" i="19"/>
  <c r="T8103" i="19"/>
  <c r="T8104" i="19"/>
  <c r="T8105" i="19"/>
  <c r="T8106" i="19"/>
  <c r="T8107" i="19"/>
  <c r="T8108" i="19"/>
  <c r="T8109" i="19"/>
  <c r="T8110" i="19"/>
  <c r="T8111" i="19"/>
  <c r="T8112" i="19"/>
  <c r="T8113" i="19"/>
  <c r="T8114" i="19"/>
  <c r="T8115" i="19"/>
  <c r="T8116" i="19"/>
  <c r="T8117" i="19"/>
  <c r="T8118" i="19"/>
  <c r="T8119" i="19"/>
  <c r="T8120" i="19"/>
  <c r="T8121" i="19"/>
  <c r="T8122" i="19"/>
  <c r="T8123" i="19"/>
  <c r="T8124" i="19"/>
  <c r="T8125" i="19"/>
  <c r="T8126" i="19"/>
  <c r="T8127" i="19"/>
  <c r="T8128" i="19"/>
  <c r="T8129" i="19"/>
  <c r="T8130" i="19"/>
  <c r="T8131" i="19"/>
  <c r="T8132" i="19"/>
  <c r="T8133" i="19"/>
  <c r="T8134" i="19"/>
  <c r="T8135" i="19"/>
  <c r="T8136" i="19"/>
  <c r="T8137" i="19"/>
  <c r="T8138" i="19"/>
  <c r="T8139" i="19"/>
  <c r="T8140" i="19"/>
  <c r="T8141" i="19"/>
  <c r="T8142" i="19"/>
  <c r="T8143" i="19"/>
  <c r="T8144" i="19"/>
  <c r="T8145" i="19"/>
  <c r="T8146" i="19"/>
  <c r="T8147" i="19"/>
  <c r="T8148" i="19"/>
  <c r="T8149" i="19"/>
  <c r="T8150" i="19"/>
  <c r="T8151" i="19"/>
  <c r="T8152" i="19"/>
  <c r="T8153" i="19"/>
  <c r="T8154" i="19"/>
  <c r="T8155" i="19"/>
  <c r="T8156" i="19"/>
  <c r="T8157" i="19"/>
  <c r="T8158" i="19"/>
  <c r="T8159" i="19"/>
  <c r="T8160" i="19"/>
  <c r="T8161" i="19"/>
  <c r="T8162" i="19"/>
  <c r="T8163" i="19"/>
  <c r="T8164" i="19"/>
  <c r="T8165" i="19"/>
  <c r="T8166" i="19"/>
  <c r="T8167" i="19"/>
  <c r="T8168" i="19"/>
  <c r="T8169" i="19"/>
  <c r="T8170" i="19"/>
  <c r="T8171" i="19"/>
  <c r="T8172" i="19"/>
  <c r="T8173" i="19"/>
  <c r="T8174" i="19"/>
  <c r="T8175" i="19"/>
  <c r="T8176" i="19"/>
  <c r="T8177" i="19"/>
  <c r="T8178" i="19"/>
  <c r="T8179" i="19"/>
  <c r="T8180" i="19"/>
  <c r="T8181" i="19"/>
  <c r="T8182" i="19"/>
  <c r="T8183" i="19"/>
  <c r="T8184" i="19"/>
  <c r="T8185" i="19"/>
  <c r="T8186" i="19"/>
  <c r="T8187" i="19"/>
  <c r="T8188" i="19"/>
  <c r="T8189" i="19"/>
  <c r="T8190" i="19"/>
  <c r="T8191" i="19"/>
  <c r="T8192" i="19"/>
  <c r="T8193" i="19"/>
  <c r="T8194" i="19"/>
  <c r="T8195" i="19"/>
  <c r="T8196" i="19"/>
  <c r="T8197" i="19"/>
  <c r="T8198" i="19"/>
  <c r="T8199" i="19"/>
  <c r="T8200" i="19"/>
  <c r="T8201" i="19"/>
  <c r="T8202" i="19"/>
  <c r="T8203" i="19"/>
  <c r="T8204" i="19"/>
  <c r="T8205" i="19"/>
  <c r="T8206" i="19"/>
  <c r="T8207" i="19"/>
  <c r="T8208" i="19"/>
  <c r="T8209" i="19"/>
  <c r="T8210" i="19"/>
  <c r="T8211" i="19"/>
  <c r="T8212" i="19"/>
  <c r="T8213" i="19"/>
  <c r="T8214" i="19"/>
  <c r="T8215" i="19"/>
  <c r="T8216" i="19"/>
  <c r="T8217" i="19"/>
  <c r="T8218" i="19"/>
  <c r="T8219" i="19"/>
  <c r="T8220" i="19"/>
  <c r="T8221" i="19"/>
  <c r="T8222" i="19"/>
  <c r="T8223" i="19"/>
  <c r="T8224" i="19"/>
  <c r="T8225" i="19"/>
  <c r="T8226" i="19"/>
  <c r="T8227" i="19"/>
  <c r="T8228" i="19"/>
  <c r="T8229" i="19"/>
  <c r="T8230" i="19"/>
  <c r="T8231" i="19"/>
  <c r="T8232" i="19"/>
  <c r="T8233" i="19"/>
  <c r="T8234" i="19"/>
  <c r="T8235" i="19"/>
  <c r="T8236" i="19"/>
  <c r="T8237" i="19"/>
  <c r="T8238" i="19"/>
  <c r="T8239" i="19"/>
  <c r="T8240" i="19"/>
  <c r="T8241" i="19"/>
  <c r="T8242" i="19"/>
  <c r="T8243" i="19"/>
  <c r="T8244" i="19"/>
  <c r="T8245" i="19"/>
  <c r="T8246" i="19"/>
  <c r="T8247" i="19"/>
  <c r="T8248" i="19"/>
  <c r="T8249" i="19"/>
  <c r="T8250" i="19"/>
  <c r="T8251" i="19"/>
  <c r="T8252" i="19"/>
  <c r="T8253" i="19"/>
  <c r="T8254" i="19"/>
  <c r="T8255" i="19"/>
  <c r="T8256" i="19"/>
  <c r="T8257" i="19"/>
  <c r="T8258" i="19"/>
  <c r="T8259" i="19"/>
  <c r="T8260" i="19"/>
  <c r="T8261" i="19"/>
  <c r="T8262" i="19"/>
  <c r="T8263" i="19"/>
  <c r="T8264" i="19"/>
  <c r="T8265" i="19"/>
  <c r="T8266" i="19"/>
  <c r="T8267" i="19"/>
  <c r="T8268" i="19"/>
  <c r="T8269" i="19"/>
  <c r="T8270" i="19"/>
  <c r="T8271" i="19"/>
  <c r="T8272" i="19"/>
  <c r="T8273" i="19"/>
  <c r="T8274" i="19"/>
  <c r="T8275" i="19"/>
  <c r="T8276" i="19"/>
  <c r="T8277" i="19"/>
  <c r="T8278" i="19"/>
  <c r="T8279" i="19"/>
  <c r="T8280" i="19"/>
  <c r="T8281" i="19"/>
  <c r="T8282" i="19"/>
  <c r="T8283" i="19"/>
  <c r="T8284" i="19"/>
  <c r="T8285" i="19"/>
  <c r="T8286" i="19"/>
  <c r="T8287" i="19"/>
  <c r="T8288" i="19"/>
  <c r="T8289" i="19"/>
  <c r="T8290" i="19"/>
  <c r="T8291" i="19"/>
  <c r="T8292" i="19"/>
  <c r="T8293" i="19"/>
  <c r="T8294" i="19"/>
  <c r="T8295" i="19"/>
  <c r="T8296" i="19"/>
  <c r="T8297" i="19"/>
  <c r="T8298" i="19"/>
  <c r="T8299" i="19"/>
  <c r="T8300" i="19"/>
  <c r="T8301" i="19"/>
  <c r="T8302" i="19"/>
  <c r="T8303" i="19"/>
  <c r="T8304" i="19"/>
  <c r="T8305" i="19"/>
  <c r="T8306" i="19"/>
  <c r="T8307" i="19"/>
  <c r="T8308" i="19"/>
  <c r="T8309" i="19"/>
  <c r="T8310" i="19"/>
  <c r="T8311" i="19"/>
  <c r="T8312" i="19"/>
  <c r="T8313" i="19"/>
  <c r="T8314" i="19"/>
  <c r="T8315" i="19"/>
  <c r="T8316" i="19"/>
  <c r="T8317" i="19"/>
  <c r="T8318" i="19"/>
  <c r="T8319" i="19"/>
  <c r="T8320" i="19"/>
  <c r="T8321" i="19"/>
  <c r="T8322" i="19"/>
  <c r="T8323" i="19"/>
  <c r="T8324" i="19"/>
  <c r="T8325" i="19"/>
  <c r="T8326" i="19"/>
  <c r="T8327" i="19"/>
  <c r="T8328" i="19"/>
  <c r="T8329" i="19"/>
  <c r="T8330" i="19"/>
  <c r="T8331" i="19"/>
  <c r="T8332" i="19"/>
  <c r="T8333" i="19"/>
  <c r="T8334" i="19"/>
  <c r="T8335" i="19"/>
  <c r="T8336" i="19"/>
  <c r="T8337" i="19"/>
  <c r="T8338" i="19"/>
  <c r="T8339" i="19"/>
  <c r="T8340" i="19"/>
  <c r="T8341" i="19"/>
  <c r="T8342" i="19"/>
  <c r="T8343" i="19"/>
  <c r="T8344" i="19"/>
  <c r="T8345" i="19"/>
  <c r="T8346" i="19"/>
  <c r="T8347" i="19"/>
  <c r="T8348" i="19"/>
  <c r="T8349" i="19"/>
  <c r="T8350" i="19"/>
  <c r="T8351" i="19"/>
  <c r="T8352" i="19"/>
  <c r="T8353" i="19"/>
  <c r="T8354" i="19"/>
  <c r="T8355" i="19"/>
  <c r="T8356" i="19"/>
  <c r="T8357" i="19"/>
  <c r="T8358" i="19"/>
  <c r="T8359" i="19"/>
  <c r="T8360" i="19"/>
  <c r="T8361" i="19"/>
  <c r="T8362" i="19"/>
  <c r="T8363" i="19"/>
  <c r="T8364" i="19"/>
  <c r="T8365" i="19"/>
  <c r="T8366" i="19"/>
  <c r="T8367" i="19"/>
  <c r="T8368" i="19"/>
  <c r="T8369" i="19"/>
  <c r="T8370" i="19"/>
  <c r="T8371" i="19"/>
  <c r="T8372" i="19"/>
  <c r="T8373" i="19"/>
  <c r="T8374" i="19"/>
  <c r="T8375" i="19"/>
  <c r="T8376" i="19"/>
  <c r="T8377" i="19"/>
  <c r="T8378" i="19"/>
  <c r="T8379" i="19"/>
  <c r="T8380" i="19"/>
  <c r="T8381" i="19"/>
  <c r="T8382" i="19"/>
  <c r="T8383" i="19"/>
  <c r="T8384" i="19"/>
  <c r="T8385" i="19"/>
  <c r="T8386" i="19"/>
  <c r="T8387" i="19"/>
  <c r="T8388" i="19"/>
  <c r="T8389" i="19"/>
  <c r="T8390" i="19"/>
  <c r="T8391" i="19"/>
  <c r="T8392" i="19"/>
  <c r="T8393" i="19"/>
  <c r="T8394" i="19"/>
  <c r="T8395" i="19"/>
  <c r="T8396" i="19"/>
  <c r="T8397" i="19"/>
  <c r="T8398" i="19"/>
  <c r="T8399" i="19"/>
  <c r="T8400" i="19"/>
  <c r="T8401" i="19"/>
  <c r="T8402" i="19"/>
  <c r="T8403" i="19"/>
  <c r="T8404" i="19"/>
  <c r="T8405" i="19"/>
  <c r="T8406" i="19"/>
  <c r="T8407" i="19"/>
  <c r="T8408" i="19"/>
  <c r="T8409" i="19"/>
  <c r="T8410" i="19"/>
  <c r="T8411" i="19"/>
  <c r="T8412" i="19"/>
  <c r="T8413" i="19"/>
  <c r="T8414" i="19"/>
  <c r="T8415" i="19"/>
  <c r="T8416" i="19"/>
  <c r="T8417" i="19"/>
  <c r="T8418" i="19"/>
  <c r="T8419" i="19"/>
  <c r="T8420" i="19"/>
  <c r="T8421" i="19"/>
  <c r="T8422" i="19"/>
  <c r="T8423" i="19"/>
  <c r="T8424" i="19"/>
  <c r="T8425" i="19"/>
  <c r="T8426" i="19"/>
  <c r="T8427" i="19"/>
  <c r="T8428" i="19"/>
  <c r="T8429" i="19"/>
  <c r="T8430" i="19"/>
  <c r="T8431" i="19"/>
  <c r="T8432" i="19"/>
  <c r="T8433" i="19"/>
  <c r="T8434" i="19"/>
  <c r="T8435" i="19"/>
  <c r="T8436" i="19"/>
  <c r="T8437" i="19"/>
  <c r="T8438" i="19"/>
  <c r="T8439" i="19"/>
  <c r="T8440" i="19"/>
  <c r="T8441" i="19"/>
  <c r="T8442" i="19"/>
  <c r="T8443" i="19"/>
  <c r="T8444" i="19"/>
  <c r="T8445" i="19"/>
  <c r="T8446" i="19"/>
  <c r="T8447" i="19"/>
  <c r="T8448" i="19"/>
  <c r="T8449" i="19"/>
  <c r="T8450" i="19"/>
  <c r="T8451" i="19"/>
  <c r="T8452" i="19"/>
  <c r="T8453" i="19"/>
  <c r="T8454" i="19"/>
  <c r="T8455" i="19"/>
  <c r="T8456" i="19"/>
  <c r="T8457" i="19"/>
  <c r="T8458" i="19"/>
  <c r="T8459" i="19"/>
  <c r="T8460" i="19"/>
  <c r="T8461" i="19"/>
  <c r="T8462" i="19"/>
  <c r="T8463" i="19"/>
  <c r="T8464" i="19"/>
  <c r="T8465" i="19"/>
  <c r="T8466" i="19"/>
  <c r="T8467" i="19"/>
  <c r="T8468" i="19"/>
  <c r="T8469" i="19"/>
  <c r="T8470" i="19"/>
  <c r="T8471" i="19"/>
  <c r="T8472" i="19"/>
  <c r="T8473" i="19"/>
  <c r="T8474" i="19"/>
  <c r="T8475" i="19"/>
  <c r="T8476" i="19"/>
  <c r="T8477" i="19"/>
  <c r="T8478" i="19"/>
  <c r="T8479" i="19"/>
  <c r="T8480" i="19"/>
  <c r="T8481" i="19"/>
  <c r="T8482" i="19"/>
  <c r="T8483" i="19"/>
  <c r="T8484" i="19"/>
  <c r="T8485" i="19"/>
  <c r="T8486" i="19"/>
  <c r="T8487" i="19"/>
  <c r="T8488" i="19"/>
  <c r="T8489" i="19"/>
  <c r="T8490" i="19"/>
  <c r="T8491" i="19"/>
  <c r="T8492" i="19"/>
  <c r="T8493" i="19"/>
  <c r="T8494" i="19"/>
  <c r="T8495" i="19"/>
  <c r="T8496" i="19"/>
  <c r="T8497" i="19"/>
  <c r="T8498" i="19"/>
  <c r="T8499" i="19"/>
  <c r="T8500" i="19"/>
  <c r="T8501" i="19"/>
  <c r="T8502" i="19"/>
  <c r="T8503" i="19"/>
  <c r="T8504" i="19"/>
  <c r="T8505" i="19"/>
  <c r="T8506" i="19"/>
  <c r="T8507" i="19"/>
  <c r="T8508" i="19"/>
  <c r="T8509" i="19"/>
  <c r="T8510" i="19"/>
  <c r="T8511" i="19"/>
  <c r="T8512" i="19"/>
  <c r="T8513" i="19"/>
  <c r="T8514" i="19"/>
  <c r="T8515" i="19"/>
  <c r="T8516" i="19"/>
  <c r="T8517" i="19"/>
  <c r="T8518" i="19"/>
  <c r="T8519" i="19"/>
  <c r="T8520" i="19"/>
  <c r="T8521" i="19"/>
  <c r="T8522" i="19"/>
  <c r="T8523" i="19"/>
  <c r="T8524" i="19"/>
  <c r="T8525" i="19"/>
  <c r="T8526" i="19"/>
  <c r="T8527" i="19"/>
  <c r="T8528" i="19"/>
  <c r="T8529" i="19"/>
  <c r="T8530" i="19"/>
  <c r="T8531" i="19"/>
  <c r="T8532" i="19"/>
  <c r="T8533" i="19"/>
  <c r="T8534" i="19"/>
  <c r="T8535" i="19"/>
  <c r="T8536" i="19"/>
  <c r="T8537" i="19"/>
  <c r="T8538" i="19"/>
  <c r="T8539" i="19"/>
  <c r="T8540" i="19"/>
  <c r="T8541" i="19"/>
  <c r="T8542" i="19"/>
  <c r="T8543" i="19"/>
  <c r="T8544" i="19"/>
  <c r="T8545" i="19"/>
  <c r="T8546" i="19"/>
  <c r="T8547" i="19"/>
  <c r="T8548" i="19"/>
  <c r="T8549" i="19"/>
  <c r="T8550" i="19"/>
  <c r="T8551" i="19"/>
  <c r="T8552" i="19"/>
  <c r="T8553" i="19"/>
  <c r="T8554" i="19"/>
  <c r="T8555" i="19"/>
  <c r="T8556" i="19"/>
  <c r="T8557" i="19"/>
  <c r="T8558" i="19"/>
  <c r="T8559" i="19"/>
  <c r="T8560" i="19"/>
  <c r="T8561" i="19"/>
  <c r="T8562" i="19"/>
  <c r="T8563" i="19"/>
  <c r="T8564" i="19"/>
  <c r="T8565" i="19"/>
  <c r="T8566" i="19"/>
  <c r="T8567" i="19"/>
  <c r="T8568" i="19"/>
  <c r="T8569" i="19"/>
  <c r="T8570" i="19"/>
  <c r="T8571" i="19"/>
  <c r="T8572" i="19"/>
  <c r="T8573" i="19"/>
  <c r="T8574" i="19"/>
  <c r="T8575" i="19"/>
  <c r="T8576" i="19"/>
  <c r="T8577" i="19"/>
  <c r="T8578" i="19"/>
  <c r="T8579" i="19"/>
  <c r="T8580" i="19"/>
  <c r="T8581" i="19"/>
  <c r="T8582" i="19"/>
  <c r="T8583" i="19"/>
  <c r="T8584" i="19"/>
  <c r="T8585" i="19"/>
  <c r="T8586" i="19"/>
  <c r="T8587" i="19"/>
  <c r="T8588" i="19"/>
  <c r="T8589" i="19"/>
  <c r="T8590" i="19"/>
  <c r="T8591" i="19"/>
  <c r="T8592" i="19"/>
  <c r="T8593" i="19"/>
  <c r="T8594" i="19"/>
  <c r="T8595" i="19"/>
  <c r="T8596" i="19"/>
  <c r="T8597" i="19"/>
  <c r="T8598" i="19"/>
  <c r="T8599" i="19"/>
  <c r="T8600" i="19"/>
  <c r="T8601" i="19"/>
  <c r="T8602" i="19"/>
  <c r="T8603" i="19"/>
  <c r="T8604" i="19"/>
  <c r="T8605" i="19"/>
  <c r="T8606" i="19"/>
  <c r="T8607" i="19"/>
  <c r="T8608" i="19"/>
  <c r="T8609" i="19"/>
  <c r="T8610" i="19"/>
  <c r="T8611" i="19"/>
  <c r="T8612" i="19"/>
  <c r="T8613" i="19"/>
  <c r="T8614" i="19"/>
  <c r="T8615" i="19"/>
  <c r="T8616" i="19"/>
  <c r="T8617" i="19"/>
  <c r="T8618" i="19"/>
  <c r="T8619" i="19"/>
  <c r="T8620" i="19"/>
  <c r="T8621" i="19"/>
  <c r="T8622" i="19"/>
  <c r="T8623" i="19"/>
  <c r="T8624" i="19"/>
  <c r="T8625" i="19"/>
  <c r="T8626" i="19"/>
  <c r="T8627" i="19"/>
  <c r="T8628" i="19"/>
  <c r="T8629" i="19"/>
  <c r="T8630" i="19"/>
  <c r="T8631" i="19"/>
  <c r="T8632" i="19"/>
  <c r="T8633" i="19"/>
  <c r="T8634" i="19"/>
  <c r="T8635" i="19"/>
  <c r="T8636" i="19"/>
  <c r="T8637" i="19"/>
  <c r="T8638" i="19"/>
  <c r="T8639" i="19"/>
  <c r="T8640" i="19"/>
  <c r="T8641" i="19"/>
  <c r="T8642" i="19"/>
  <c r="T8643" i="19"/>
  <c r="T8644" i="19"/>
  <c r="T8645" i="19"/>
  <c r="T8646" i="19"/>
  <c r="T8647" i="19"/>
  <c r="T8648" i="19"/>
  <c r="T8649" i="19"/>
  <c r="T8650" i="19"/>
  <c r="T8651" i="19"/>
  <c r="T8652" i="19"/>
  <c r="T8653" i="19"/>
  <c r="T8654" i="19"/>
  <c r="T8655" i="19"/>
  <c r="T8656" i="19"/>
  <c r="T8657" i="19"/>
  <c r="T8658" i="19"/>
  <c r="T8659" i="19"/>
  <c r="T8660" i="19"/>
  <c r="T8661" i="19"/>
  <c r="T8662" i="19"/>
  <c r="T8663" i="19"/>
  <c r="T8664" i="19"/>
  <c r="T8665" i="19"/>
  <c r="T8666" i="19"/>
  <c r="T8667" i="19"/>
  <c r="T8668" i="19"/>
  <c r="T8669" i="19"/>
  <c r="T8670" i="19"/>
  <c r="T8671" i="19"/>
  <c r="T8672" i="19"/>
  <c r="T8673" i="19"/>
  <c r="T8674" i="19"/>
  <c r="T8675" i="19"/>
  <c r="T8676" i="19"/>
  <c r="T8677" i="19"/>
  <c r="T8678" i="19"/>
  <c r="T8679" i="19"/>
  <c r="T8680" i="19"/>
  <c r="T8681" i="19"/>
  <c r="T8682" i="19"/>
  <c r="T8683" i="19"/>
  <c r="T8684" i="19"/>
  <c r="T8685" i="19"/>
  <c r="T8686" i="19"/>
  <c r="T8687" i="19"/>
  <c r="T8688" i="19"/>
  <c r="T8689" i="19"/>
  <c r="T8690" i="19"/>
  <c r="T8691" i="19"/>
  <c r="T8692" i="19"/>
  <c r="T8693" i="19"/>
  <c r="T8694" i="19"/>
  <c r="T8695" i="19"/>
  <c r="T8696" i="19"/>
  <c r="T8697" i="19"/>
  <c r="T8698" i="19"/>
  <c r="T8699" i="19"/>
  <c r="T8700" i="19"/>
  <c r="T8701" i="19"/>
  <c r="T8702" i="19"/>
  <c r="T8703" i="19"/>
  <c r="T8704" i="19"/>
  <c r="T8705" i="19"/>
  <c r="T8706" i="19"/>
  <c r="T8707" i="19"/>
  <c r="T8708" i="19"/>
  <c r="T8709" i="19"/>
  <c r="T8710" i="19"/>
  <c r="T8711" i="19"/>
  <c r="T8712" i="19"/>
  <c r="T8713" i="19"/>
  <c r="T8714" i="19"/>
  <c r="T8715" i="19"/>
  <c r="T8716" i="19"/>
  <c r="T8717" i="19"/>
  <c r="T8718" i="19"/>
  <c r="T8719" i="19"/>
  <c r="T8720" i="19"/>
  <c r="T8721" i="19"/>
  <c r="T8722" i="19"/>
  <c r="T8723" i="19"/>
  <c r="T8724" i="19"/>
  <c r="T8725" i="19"/>
  <c r="T8726" i="19"/>
  <c r="T8727" i="19"/>
  <c r="T8728" i="19"/>
  <c r="T8729" i="19"/>
  <c r="T8730" i="19"/>
  <c r="T8731" i="19"/>
  <c r="T8732" i="19"/>
  <c r="T8733" i="19"/>
  <c r="T8734" i="19"/>
  <c r="T8735" i="19"/>
  <c r="T8736" i="19"/>
  <c r="T8737" i="19"/>
  <c r="T8738" i="19"/>
  <c r="T8739" i="19"/>
  <c r="T8740" i="19"/>
  <c r="T8741" i="19"/>
  <c r="T8742" i="19"/>
  <c r="T8743" i="19"/>
  <c r="T8744" i="19"/>
  <c r="T8745" i="19"/>
  <c r="T8746" i="19"/>
  <c r="T8747" i="19"/>
  <c r="T8748" i="19"/>
  <c r="T8749" i="19"/>
  <c r="T8750" i="19"/>
  <c r="T8751" i="19"/>
  <c r="T8752" i="19"/>
  <c r="T8753" i="19"/>
  <c r="T8754" i="19"/>
  <c r="T8755" i="19"/>
  <c r="T8756" i="19"/>
  <c r="T8757" i="19"/>
  <c r="T8758" i="19"/>
  <c r="T8759" i="19"/>
  <c r="T8760" i="19"/>
  <c r="T8761" i="19"/>
  <c r="T8762" i="19"/>
  <c r="T8763" i="19"/>
  <c r="T8764" i="19"/>
  <c r="T8765" i="19"/>
  <c r="T8766" i="19"/>
  <c r="T8767" i="19"/>
  <c r="T8768" i="19"/>
  <c r="T8769" i="19"/>
  <c r="T8770" i="19"/>
  <c r="T8771" i="19"/>
  <c r="T8772" i="19"/>
  <c r="T8773" i="19"/>
  <c r="T8774" i="19"/>
  <c r="T8775" i="19"/>
  <c r="T8776" i="19"/>
  <c r="T8777" i="19"/>
  <c r="T8778" i="19"/>
  <c r="T8779" i="19"/>
  <c r="T8780" i="19"/>
  <c r="T8781" i="19"/>
  <c r="T8782" i="19"/>
  <c r="T8783" i="19"/>
  <c r="T8784" i="19"/>
  <c r="T8785" i="19"/>
  <c r="T8786" i="19"/>
  <c r="T8787" i="19"/>
  <c r="T8788" i="19"/>
  <c r="T8789" i="19"/>
  <c r="T8790" i="19"/>
  <c r="T8791" i="19"/>
  <c r="T8792" i="19"/>
  <c r="T8793" i="19"/>
  <c r="T8794" i="19"/>
  <c r="T8795" i="19"/>
  <c r="T8796" i="19"/>
  <c r="T8797" i="19"/>
  <c r="T8798" i="19"/>
  <c r="T8799" i="19"/>
  <c r="T8800" i="19"/>
  <c r="T8801" i="19"/>
  <c r="T8802" i="19"/>
  <c r="T8803" i="19"/>
  <c r="T8804" i="19"/>
  <c r="T8805" i="19"/>
  <c r="T8806" i="19"/>
  <c r="T8807" i="19"/>
  <c r="T8808" i="19"/>
  <c r="T8809" i="19"/>
  <c r="T8810" i="19"/>
  <c r="T8811" i="19"/>
  <c r="T8812" i="19"/>
  <c r="T8813" i="19"/>
  <c r="T8814" i="19"/>
  <c r="T8815" i="19"/>
  <c r="T8816" i="19"/>
  <c r="T8817" i="19"/>
  <c r="T8818" i="19"/>
  <c r="T8819" i="19"/>
  <c r="T8820" i="19"/>
  <c r="T8821" i="19"/>
  <c r="T8822" i="19"/>
  <c r="T8823" i="19"/>
  <c r="T8824" i="19"/>
  <c r="T8825" i="19"/>
  <c r="T8826" i="19"/>
  <c r="T8827" i="19"/>
  <c r="T8828" i="19"/>
  <c r="T8829" i="19"/>
  <c r="T8830" i="19"/>
  <c r="T8831" i="19"/>
  <c r="T8832" i="19"/>
  <c r="T8833" i="19"/>
  <c r="T8834" i="19"/>
  <c r="T8835" i="19"/>
  <c r="T8836" i="19"/>
  <c r="T8837" i="19"/>
  <c r="T8838" i="19"/>
  <c r="T8839" i="19"/>
  <c r="T8840" i="19"/>
  <c r="T8841" i="19"/>
  <c r="T8842" i="19"/>
  <c r="T8843" i="19"/>
  <c r="T8844" i="19"/>
  <c r="T8845" i="19"/>
  <c r="T8846" i="19"/>
  <c r="T8847" i="19"/>
  <c r="T8848" i="19"/>
  <c r="T8849" i="19"/>
  <c r="T8850" i="19"/>
  <c r="T8851" i="19"/>
  <c r="T8852" i="19"/>
  <c r="T8853" i="19"/>
  <c r="T8854" i="19"/>
  <c r="T8855" i="19"/>
  <c r="T8856" i="19"/>
  <c r="T8857" i="19"/>
  <c r="T8858" i="19"/>
  <c r="T8859" i="19"/>
  <c r="T8860" i="19"/>
  <c r="T8861" i="19"/>
  <c r="T8862" i="19"/>
  <c r="T8863" i="19"/>
  <c r="T8864" i="19"/>
  <c r="T8865" i="19"/>
  <c r="T8866" i="19"/>
  <c r="T8867" i="19"/>
  <c r="T8868" i="19"/>
  <c r="T8869" i="19"/>
  <c r="T8870" i="19"/>
  <c r="T8871" i="19"/>
  <c r="T8872" i="19"/>
  <c r="T8873" i="19"/>
  <c r="T8874" i="19"/>
  <c r="T8875" i="19"/>
  <c r="T8876" i="19"/>
  <c r="T8877" i="19"/>
  <c r="T8878" i="19"/>
  <c r="T8879" i="19"/>
  <c r="T8880" i="19"/>
  <c r="T8881" i="19"/>
  <c r="T8882" i="19"/>
  <c r="T8883" i="19"/>
  <c r="T8884" i="19"/>
  <c r="T8885" i="19"/>
  <c r="T8886" i="19"/>
  <c r="T8887" i="19"/>
  <c r="T8888" i="19"/>
  <c r="T8889" i="19"/>
  <c r="T8890" i="19"/>
  <c r="T8891" i="19"/>
  <c r="T8892" i="19"/>
  <c r="T8893" i="19"/>
  <c r="T8894" i="19"/>
  <c r="T8895" i="19"/>
  <c r="T8896" i="19"/>
  <c r="T8897" i="19"/>
  <c r="T8898" i="19"/>
  <c r="T8899" i="19"/>
  <c r="T8900" i="19"/>
  <c r="T8901" i="19"/>
  <c r="T8902" i="19"/>
  <c r="T8903" i="19"/>
  <c r="T8904" i="19"/>
  <c r="T8905" i="19"/>
  <c r="T8906" i="19"/>
  <c r="T8907" i="19"/>
  <c r="T8908" i="19"/>
  <c r="T8909" i="19"/>
  <c r="T8910" i="19"/>
  <c r="T8911" i="19"/>
  <c r="T8912" i="19"/>
  <c r="T8913" i="19"/>
  <c r="T8914" i="19"/>
  <c r="T8915" i="19"/>
  <c r="T8916" i="19"/>
  <c r="T8917" i="19"/>
  <c r="T8918" i="19"/>
  <c r="T8919" i="19"/>
  <c r="T8920" i="19"/>
  <c r="T8921" i="19"/>
  <c r="T8922" i="19"/>
  <c r="T8923" i="19"/>
  <c r="T8924" i="19"/>
  <c r="T8925" i="19"/>
  <c r="T8926" i="19"/>
  <c r="T8927" i="19"/>
  <c r="T8928" i="19"/>
  <c r="T8929" i="19"/>
  <c r="T8930" i="19"/>
  <c r="T8931" i="19"/>
  <c r="T8932" i="19"/>
  <c r="T8933" i="19"/>
  <c r="T8934" i="19"/>
  <c r="T8935" i="19"/>
  <c r="T8936" i="19"/>
  <c r="T8937" i="19"/>
  <c r="T8938" i="19"/>
  <c r="T8939" i="19"/>
  <c r="T8940" i="19"/>
  <c r="T8941" i="19"/>
  <c r="T8942" i="19"/>
  <c r="T8943" i="19"/>
  <c r="T8944" i="19"/>
  <c r="T8945" i="19"/>
  <c r="T8946" i="19"/>
  <c r="T8947" i="19"/>
  <c r="T8948" i="19"/>
  <c r="T8949" i="19"/>
  <c r="T8950" i="19"/>
  <c r="T8951" i="19"/>
  <c r="T8952" i="19"/>
  <c r="T8953" i="19"/>
  <c r="T8954" i="19"/>
  <c r="T8955" i="19"/>
  <c r="T8956" i="19"/>
  <c r="T8957" i="19"/>
  <c r="T8958" i="19"/>
  <c r="T8959" i="19"/>
  <c r="T8960" i="19"/>
  <c r="T8961" i="19"/>
  <c r="T8962" i="19"/>
  <c r="T8963" i="19"/>
  <c r="T8964" i="19"/>
  <c r="T8965" i="19"/>
  <c r="T8966" i="19"/>
  <c r="T8967" i="19"/>
  <c r="T8968" i="19"/>
  <c r="T8969" i="19"/>
  <c r="T8970" i="19"/>
  <c r="T8971" i="19"/>
  <c r="T8972" i="19"/>
  <c r="T8973" i="19"/>
  <c r="T8974" i="19"/>
  <c r="T8975" i="19"/>
  <c r="T8976" i="19"/>
  <c r="T8977" i="19"/>
  <c r="T8978" i="19"/>
  <c r="T8979" i="19"/>
  <c r="T8980" i="19"/>
  <c r="T8981" i="19"/>
  <c r="T8982" i="19"/>
  <c r="T8983" i="19"/>
  <c r="T8984" i="19"/>
  <c r="T8985" i="19"/>
  <c r="T8986" i="19"/>
  <c r="T8987" i="19"/>
  <c r="T8988" i="19"/>
  <c r="T8989" i="19"/>
  <c r="T8990" i="19"/>
  <c r="T8991" i="19"/>
  <c r="T8992" i="19"/>
  <c r="T8993" i="19"/>
  <c r="T8994" i="19"/>
  <c r="T8995" i="19"/>
  <c r="T8996" i="19"/>
  <c r="T8997" i="19"/>
  <c r="T8998" i="19"/>
  <c r="T8999" i="19"/>
  <c r="T9000" i="19"/>
  <c r="T9001" i="19"/>
  <c r="T9002" i="19"/>
  <c r="T9003" i="19"/>
  <c r="T9004" i="19"/>
  <c r="T9005" i="19"/>
  <c r="T9006" i="19"/>
  <c r="T9007" i="19"/>
  <c r="T9008" i="19"/>
  <c r="T9009" i="19"/>
  <c r="T9010" i="19"/>
  <c r="T9011" i="19"/>
  <c r="T9012" i="19"/>
  <c r="T9013" i="19"/>
  <c r="T9014" i="19"/>
  <c r="T9015" i="19"/>
  <c r="T9016" i="19"/>
  <c r="T9017" i="19"/>
  <c r="T9018" i="19"/>
  <c r="T9019" i="19"/>
  <c r="T9020" i="19"/>
  <c r="T9021" i="19"/>
  <c r="T9022" i="19"/>
  <c r="T9023" i="19"/>
  <c r="T9024" i="19"/>
  <c r="T9025" i="19"/>
  <c r="T9026" i="19"/>
  <c r="T9027" i="19"/>
  <c r="T9028" i="19"/>
  <c r="T9029" i="19"/>
  <c r="T9030" i="19"/>
  <c r="T9031" i="19"/>
  <c r="T9032" i="19"/>
  <c r="T9033" i="19"/>
  <c r="T9034" i="19"/>
  <c r="T9035" i="19"/>
  <c r="T9036" i="19"/>
  <c r="T9037" i="19"/>
  <c r="T9038" i="19"/>
  <c r="T9039" i="19"/>
  <c r="T9040" i="19"/>
  <c r="T9041" i="19"/>
  <c r="T9042" i="19"/>
  <c r="T9043" i="19"/>
  <c r="T9044" i="19"/>
  <c r="T9045" i="19"/>
  <c r="T9046" i="19"/>
  <c r="T9047" i="19"/>
  <c r="T9048" i="19"/>
  <c r="T9049" i="19"/>
  <c r="T9050" i="19"/>
  <c r="T9051" i="19"/>
  <c r="T9052" i="19"/>
  <c r="T9053" i="19"/>
  <c r="T9054" i="19"/>
  <c r="T9055" i="19"/>
  <c r="T9056" i="19"/>
  <c r="T9057" i="19"/>
  <c r="T9058" i="19"/>
  <c r="T9059" i="19"/>
  <c r="T9060" i="19"/>
  <c r="T9061" i="19"/>
  <c r="T9062" i="19"/>
  <c r="T9063" i="19"/>
  <c r="T9064" i="19"/>
  <c r="T9065" i="19"/>
  <c r="T9066" i="19"/>
  <c r="T9067" i="19"/>
  <c r="T9068" i="19"/>
  <c r="T9069" i="19"/>
  <c r="T9070" i="19"/>
  <c r="T9071" i="19"/>
  <c r="T9072" i="19"/>
  <c r="T9073" i="19"/>
  <c r="T9074" i="19"/>
  <c r="T9075" i="19"/>
  <c r="T9076" i="19"/>
  <c r="T9077" i="19"/>
  <c r="T9078" i="19"/>
  <c r="T9079" i="19"/>
  <c r="T9080" i="19"/>
  <c r="T9081" i="19"/>
  <c r="T9082" i="19"/>
  <c r="T9083" i="19"/>
  <c r="T9084" i="19"/>
  <c r="T9085" i="19"/>
  <c r="T9086" i="19"/>
  <c r="T9087" i="19"/>
  <c r="T9088" i="19"/>
  <c r="T9089" i="19"/>
  <c r="T9090" i="19"/>
  <c r="T9091" i="19"/>
  <c r="T9092" i="19"/>
  <c r="T9093" i="19"/>
  <c r="T9094" i="19"/>
  <c r="T9095" i="19"/>
  <c r="T9096" i="19"/>
  <c r="T9097" i="19"/>
  <c r="T9098" i="19"/>
  <c r="T9099" i="19"/>
  <c r="T9100" i="19"/>
  <c r="T9101" i="19"/>
  <c r="T9102" i="19"/>
  <c r="T9103" i="19"/>
  <c r="T9104" i="19"/>
  <c r="T9105" i="19"/>
  <c r="T9106" i="19"/>
  <c r="T9107" i="19"/>
  <c r="T9108" i="19"/>
  <c r="T9109" i="19"/>
  <c r="T9110" i="19"/>
  <c r="T9111" i="19"/>
  <c r="T9112" i="19"/>
  <c r="T9113" i="19"/>
  <c r="T9114" i="19"/>
  <c r="T9115" i="19"/>
  <c r="T9116" i="19"/>
  <c r="T9117" i="19"/>
  <c r="T9118" i="19"/>
  <c r="T9119" i="19"/>
  <c r="T9120" i="19"/>
  <c r="T9121" i="19"/>
  <c r="T9122" i="19"/>
  <c r="T9123" i="19"/>
  <c r="T9124" i="19"/>
  <c r="T9125" i="19"/>
  <c r="T9126" i="19"/>
  <c r="T9127" i="19"/>
  <c r="T9128" i="19"/>
  <c r="T9129" i="19"/>
  <c r="T9130" i="19"/>
  <c r="T9131" i="19"/>
  <c r="T9132" i="19"/>
  <c r="T9133" i="19"/>
  <c r="T9134" i="19"/>
  <c r="T9135" i="19"/>
  <c r="T9136" i="19"/>
  <c r="T9137" i="19"/>
  <c r="T9138" i="19"/>
  <c r="T9139" i="19"/>
  <c r="T9140" i="19"/>
  <c r="T9141" i="19"/>
  <c r="T9142" i="19"/>
  <c r="T9143" i="19"/>
  <c r="T9144" i="19"/>
  <c r="T9145" i="19"/>
  <c r="T9146" i="19"/>
  <c r="T9147" i="19"/>
  <c r="T9148" i="19"/>
  <c r="T9149" i="19"/>
  <c r="T9150" i="19"/>
  <c r="T9151" i="19"/>
  <c r="T9152" i="19"/>
  <c r="T9153" i="19"/>
  <c r="T9154" i="19"/>
  <c r="T9155" i="19"/>
  <c r="T9156" i="19"/>
  <c r="T9157" i="19"/>
  <c r="T9158" i="19"/>
  <c r="T9159" i="19"/>
  <c r="T9160" i="19"/>
  <c r="T9161" i="19"/>
  <c r="T9162" i="19"/>
  <c r="T9163" i="19"/>
  <c r="T9164" i="19"/>
  <c r="T9165" i="19"/>
  <c r="T9166" i="19"/>
  <c r="T9167" i="19"/>
  <c r="T9168" i="19"/>
  <c r="T9169" i="19"/>
  <c r="T9170" i="19"/>
  <c r="T9171" i="19"/>
  <c r="T9172" i="19"/>
  <c r="T9173" i="19"/>
  <c r="T9174" i="19"/>
  <c r="T9175" i="19"/>
  <c r="T9176" i="19"/>
  <c r="T9177" i="19"/>
  <c r="T9178" i="19"/>
  <c r="T9179" i="19"/>
  <c r="T9180" i="19"/>
  <c r="T9181" i="19"/>
  <c r="T9182" i="19"/>
  <c r="T9183" i="19"/>
  <c r="T9184" i="19"/>
  <c r="T9185" i="19"/>
  <c r="T9186" i="19"/>
  <c r="T9187" i="19"/>
  <c r="T9188" i="19"/>
  <c r="T9189" i="19"/>
  <c r="T9190" i="19"/>
  <c r="T9191" i="19"/>
  <c r="T9192" i="19"/>
  <c r="T9193" i="19"/>
  <c r="T9194" i="19"/>
  <c r="T9195" i="19"/>
  <c r="T9196" i="19"/>
  <c r="T9197" i="19"/>
  <c r="T9198" i="19"/>
  <c r="T9199" i="19"/>
  <c r="T9200" i="19"/>
  <c r="T9201" i="19"/>
  <c r="T9202" i="19"/>
  <c r="T9203" i="19"/>
  <c r="T9204" i="19"/>
  <c r="T9205" i="19"/>
  <c r="T9206" i="19"/>
  <c r="T9207" i="19"/>
  <c r="T9208" i="19"/>
  <c r="T9209" i="19"/>
  <c r="T9210" i="19"/>
  <c r="T9211" i="19"/>
  <c r="T9212" i="19"/>
  <c r="T9213" i="19"/>
  <c r="T9214" i="19"/>
  <c r="T9215" i="19"/>
  <c r="T9216" i="19"/>
  <c r="T2" i="19"/>
  <c r="X1710" i="19"/>
  <c r="W1710" i="19"/>
  <c r="V1710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1" i="19"/>
  <c r="Q102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Q116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Q146" i="19"/>
  <c r="Q147" i="19"/>
  <c r="Q148" i="19"/>
  <c r="Q149" i="19"/>
  <c r="Q150" i="19"/>
  <c r="Q151" i="19"/>
  <c r="Q152" i="19"/>
  <c r="Q153" i="19"/>
  <c r="Q154" i="19"/>
  <c r="Q155" i="19"/>
  <c r="Q156" i="19"/>
  <c r="Q157" i="19"/>
  <c r="Q158" i="19"/>
  <c r="Q159" i="19"/>
  <c r="Q160" i="19"/>
  <c r="Q161" i="19"/>
  <c r="Q162" i="19"/>
  <c r="Q163" i="19"/>
  <c r="Q164" i="19"/>
  <c r="Q165" i="19"/>
  <c r="Q166" i="19"/>
  <c r="Q167" i="19"/>
  <c r="Q168" i="19"/>
  <c r="Q169" i="19"/>
  <c r="Q170" i="19"/>
  <c r="Q171" i="19"/>
  <c r="Q172" i="19"/>
  <c r="Q173" i="19"/>
  <c r="Q174" i="19"/>
  <c r="Q175" i="19"/>
  <c r="Q176" i="19"/>
  <c r="Q177" i="19"/>
  <c r="Q178" i="19"/>
  <c r="Q179" i="19"/>
  <c r="Q180" i="19"/>
  <c r="Q181" i="19"/>
  <c r="Q182" i="19"/>
  <c r="Q183" i="19"/>
  <c r="Q184" i="19"/>
  <c r="Q185" i="19"/>
  <c r="Q186" i="19"/>
  <c r="Q187" i="19"/>
  <c r="Q188" i="19"/>
  <c r="Q189" i="19"/>
  <c r="Q190" i="19"/>
  <c r="Q191" i="19"/>
  <c r="Q192" i="19"/>
  <c r="Q193" i="19"/>
  <c r="Q194" i="19"/>
  <c r="Q195" i="19"/>
  <c r="Q196" i="19"/>
  <c r="Q197" i="19"/>
  <c r="Q198" i="19"/>
  <c r="Q199" i="19"/>
  <c r="Q200" i="19"/>
  <c r="Q201" i="19"/>
  <c r="Q202" i="19"/>
  <c r="Q203" i="19"/>
  <c r="Q204" i="19"/>
  <c r="Q205" i="19"/>
  <c r="Q206" i="19"/>
  <c r="Q207" i="19"/>
  <c r="Q208" i="19"/>
  <c r="Q209" i="19"/>
  <c r="Q210" i="19"/>
  <c r="Q211" i="19"/>
  <c r="Q212" i="19"/>
  <c r="Q213" i="19"/>
  <c r="Q214" i="19"/>
  <c r="Q215" i="19"/>
  <c r="Q216" i="19"/>
  <c r="Q217" i="19"/>
  <c r="Q218" i="19"/>
  <c r="Q219" i="19"/>
  <c r="Q220" i="19"/>
  <c r="Q221" i="19"/>
  <c r="Q222" i="19"/>
  <c r="Q223" i="19"/>
  <c r="Q224" i="19"/>
  <c r="Q225" i="19"/>
  <c r="Q226" i="19"/>
  <c r="Q227" i="19"/>
  <c r="Q228" i="19"/>
  <c r="Q229" i="19"/>
  <c r="Q230" i="19"/>
  <c r="Q231" i="19"/>
  <c r="Q232" i="19"/>
  <c r="Q233" i="19"/>
  <c r="Q234" i="19"/>
  <c r="Q235" i="19"/>
  <c r="Q236" i="19"/>
  <c r="Q237" i="19"/>
  <c r="Q238" i="19"/>
  <c r="Q239" i="19"/>
  <c r="Q240" i="19"/>
  <c r="Q241" i="19"/>
  <c r="Q242" i="19"/>
  <c r="Q243" i="19"/>
  <c r="Q244" i="19"/>
  <c r="Q245" i="19"/>
  <c r="Q246" i="19"/>
  <c r="Q247" i="19"/>
  <c r="Q248" i="19"/>
  <c r="Q249" i="19"/>
  <c r="Q250" i="19"/>
  <c r="Q251" i="19"/>
  <c r="Q252" i="19"/>
  <c r="Q253" i="19"/>
  <c r="Q254" i="19"/>
  <c r="Q255" i="19"/>
  <c r="Q256" i="19"/>
  <c r="Q257" i="19"/>
  <c r="Q258" i="19"/>
  <c r="Q259" i="19"/>
  <c r="Q260" i="19"/>
  <c r="Q261" i="19"/>
  <c r="Q262" i="19"/>
  <c r="Q263" i="19"/>
  <c r="Q264" i="19"/>
  <c r="Q265" i="19"/>
  <c r="Q266" i="19"/>
  <c r="Q267" i="19"/>
  <c r="Q268" i="19"/>
  <c r="Q269" i="19"/>
  <c r="Q270" i="19"/>
  <c r="Q271" i="19"/>
  <c r="Q272" i="19"/>
  <c r="Q273" i="19"/>
  <c r="Q274" i="19"/>
  <c r="Q275" i="19"/>
  <c r="Q276" i="19"/>
  <c r="Q277" i="19"/>
  <c r="Q278" i="19"/>
  <c r="Q279" i="19"/>
  <c r="Q280" i="19"/>
  <c r="Q281" i="19"/>
  <c r="Q282" i="19"/>
  <c r="Q283" i="19"/>
  <c r="Q284" i="19"/>
  <c r="Q285" i="19"/>
  <c r="Q286" i="19"/>
  <c r="Q287" i="19"/>
  <c r="Q288" i="19"/>
  <c r="Q289" i="19"/>
  <c r="Q290" i="19"/>
  <c r="Q291" i="19"/>
  <c r="Q292" i="19"/>
  <c r="Q293" i="19"/>
  <c r="Q294" i="19"/>
  <c r="Q295" i="19"/>
  <c r="Q296" i="19"/>
  <c r="Q297" i="19"/>
  <c r="Q298" i="19"/>
  <c r="Q299" i="19"/>
  <c r="Q300" i="19"/>
  <c r="Q301" i="19"/>
  <c r="Q302" i="19"/>
  <c r="Q303" i="19"/>
  <c r="Q304" i="19"/>
  <c r="Q305" i="19"/>
  <c r="Q306" i="19"/>
  <c r="Q307" i="19"/>
  <c r="Q308" i="19"/>
  <c r="Q309" i="19"/>
  <c r="Q310" i="19"/>
  <c r="Q311" i="19"/>
  <c r="Q312" i="19"/>
  <c r="Q313" i="19"/>
  <c r="Q314" i="19"/>
  <c r="Q315" i="19"/>
  <c r="Q316" i="19"/>
  <c r="Q317" i="19"/>
  <c r="Q318" i="19"/>
  <c r="Q319" i="19"/>
  <c r="Q320" i="19"/>
  <c r="Q321" i="19"/>
  <c r="Q322" i="19"/>
  <c r="Q323" i="19"/>
  <c r="Q324" i="19"/>
  <c r="Q325" i="19"/>
  <c r="Q326" i="19"/>
  <c r="Q327" i="19"/>
  <c r="Q328" i="19"/>
  <c r="Q329" i="19"/>
  <c r="Q330" i="19"/>
  <c r="Q331" i="19"/>
  <c r="Q332" i="19"/>
  <c r="Q333" i="19"/>
  <c r="Q334" i="19"/>
  <c r="Q335" i="19"/>
  <c r="Q336" i="19"/>
  <c r="Q337" i="19"/>
  <c r="Q338" i="19"/>
  <c r="Q339" i="19"/>
  <c r="Q340" i="19"/>
  <c r="Q341" i="19"/>
  <c r="Q342" i="19"/>
  <c r="Q343" i="19"/>
  <c r="Q344" i="19"/>
  <c r="Q345" i="19"/>
  <c r="Q346" i="19"/>
  <c r="Q347" i="19"/>
  <c r="Q348" i="19"/>
  <c r="Q349" i="19"/>
  <c r="Q350" i="19"/>
  <c r="Q351" i="19"/>
  <c r="Q352" i="19"/>
  <c r="Q353" i="19"/>
  <c r="Q354" i="19"/>
  <c r="Q355" i="19"/>
  <c r="Q356" i="19"/>
  <c r="Q357" i="19"/>
  <c r="Q358" i="19"/>
  <c r="Q359" i="19"/>
  <c r="Q360" i="19"/>
  <c r="Q361" i="19"/>
  <c r="Q362" i="19"/>
  <c r="Q363" i="19"/>
  <c r="Q364" i="19"/>
  <c r="Q365" i="19"/>
  <c r="Q366" i="19"/>
  <c r="Q367" i="19"/>
  <c r="Q368" i="19"/>
  <c r="Q369" i="19"/>
  <c r="Q370" i="19"/>
  <c r="Q371" i="19"/>
  <c r="Q372" i="19"/>
  <c r="Q373" i="19"/>
  <c r="Q374" i="19"/>
  <c r="Q375" i="19"/>
  <c r="Q376" i="19"/>
  <c r="Q377" i="19"/>
  <c r="Q378" i="19"/>
  <c r="Q379" i="19"/>
  <c r="Q380" i="19"/>
  <c r="Q381" i="19"/>
  <c r="Q382" i="19"/>
  <c r="Q383" i="19"/>
  <c r="Q384" i="19"/>
  <c r="Q385" i="19"/>
  <c r="Q386" i="19"/>
  <c r="Q387" i="19"/>
  <c r="Q388" i="19"/>
  <c r="Q389" i="19"/>
  <c r="Q390" i="19"/>
  <c r="Q391" i="19"/>
  <c r="Q392" i="19"/>
  <c r="Q393" i="19"/>
  <c r="Q394" i="19"/>
  <c r="Q395" i="19"/>
  <c r="Q396" i="19"/>
  <c r="Q397" i="19"/>
  <c r="Q398" i="19"/>
  <c r="Q399" i="19"/>
  <c r="Q400" i="19"/>
  <c r="Q401" i="19"/>
  <c r="Q402" i="19"/>
  <c r="Q403" i="19"/>
  <c r="Q404" i="19"/>
  <c r="Q405" i="19"/>
  <c r="Q406" i="19"/>
  <c r="Q407" i="19"/>
  <c r="Q408" i="19"/>
  <c r="Q409" i="19"/>
  <c r="Q410" i="19"/>
  <c r="Q411" i="19"/>
  <c r="Q412" i="19"/>
  <c r="Q413" i="19"/>
  <c r="Q414" i="19"/>
  <c r="Q415" i="19"/>
  <c r="Q416" i="19"/>
  <c r="Q417" i="19"/>
  <c r="Q418" i="19"/>
  <c r="Q419" i="19"/>
  <c r="Q420" i="19"/>
  <c r="Q421" i="19"/>
  <c r="Q422" i="19"/>
  <c r="Q423" i="19"/>
  <c r="Q424" i="19"/>
  <c r="Q425" i="19"/>
  <c r="Q426" i="19"/>
  <c r="Q427" i="19"/>
  <c r="Q428" i="19"/>
  <c r="Q429" i="19"/>
  <c r="Q430" i="19"/>
  <c r="Q431" i="19"/>
  <c r="Q432" i="19"/>
  <c r="Q433" i="19"/>
  <c r="Q434" i="19"/>
  <c r="Q435" i="19"/>
  <c r="Q436" i="19"/>
  <c r="Q437" i="19"/>
  <c r="Q438" i="19"/>
  <c r="Q439" i="19"/>
  <c r="Q440" i="19"/>
  <c r="Q441" i="19"/>
  <c r="Q442" i="19"/>
  <c r="Q443" i="19"/>
  <c r="Q444" i="19"/>
  <c r="Q445" i="19"/>
  <c r="Q446" i="19"/>
  <c r="Q447" i="19"/>
  <c r="Q448" i="19"/>
  <c r="Q449" i="19"/>
  <c r="Q450" i="19"/>
  <c r="Q451" i="19"/>
  <c r="Q452" i="19"/>
  <c r="Q453" i="19"/>
  <c r="Q454" i="19"/>
  <c r="Q455" i="19"/>
  <c r="Q456" i="19"/>
  <c r="Q457" i="19"/>
  <c r="Q458" i="19"/>
  <c r="Q459" i="19"/>
  <c r="Q460" i="19"/>
  <c r="Q461" i="19"/>
  <c r="Q462" i="19"/>
  <c r="Q463" i="19"/>
  <c r="Q464" i="19"/>
  <c r="Q465" i="19"/>
  <c r="Q466" i="19"/>
  <c r="Q467" i="19"/>
  <c r="Q468" i="19"/>
  <c r="Q469" i="19"/>
  <c r="Q470" i="19"/>
  <c r="Q471" i="19"/>
  <c r="Q472" i="19"/>
  <c r="Q473" i="19"/>
  <c r="Q474" i="19"/>
  <c r="Q475" i="19"/>
  <c r="Q476" i="19"/>
  <c r="Q477" i="19"/>
  <c r="Q478" i="19"/>
  <c r="Q479" i="19"/>
  <c r="Q480" i="19"/>
  <c r="Q481" i="19"/>
  <c r="Q482" i="19"/>
  <c r="Q483" i="19"/>
  <c r="Q484" i="19"/>
  <c r="Q485" i="19"/>
  <c r="Q486" i="19"/>
  <c r="Q487" i="19"/>
  <c r="Q488" i="19"/>
  <c r="Q489" i="19"/>
  <c r="Q490" i="19"/>
  <c r="Q491" i="19"/>
  <c r="Q492" i="19"/>
  <c r="Q493" i="19"/>
  <c r="Q494" i="19"/>
  <c r="Q495" i="19"/>
  <c r="Q496" i="19"/>
  <c r="Q497" i="19"/>
  <c r="Q498" i="19"/>
  <c r="Q499" i="19"/>
  <c r="Q500" i="19"/>
  <c r="Q501" i="19"/>
  <c r="Q502" i="19"/>
  <c r="Q503" i="19"/>
  <c r="Q504" i="19"/>
  <c r="Q505" i="19"/>
  <c r="Q506" i="19"/>
  <c r="Q507" i="19"/>
  <c r="Q508" i="19"/>
  <c r="Q509" i="19"/>
  <c r="Q510" i="19"/>
  <c r="Q511" i="19"/>
  <c r="Q512" i="19"/>
  <c r="Q513" i="19"/>
  <c r="Q514" i="19"/>
  <c r="Q515" i="19"/>
  <c r="Q516" i="19"/>
  <c r="Q517" i="19"/>
  <c r="Q518" i="19"/>
  <c r="Q519" i="19"/>
  <c r="Q520" i="19"/>
  <c r="Q521" i="19"/>
  <c r="Q522" i="19"/>
  <c r="Q523" i="19"/>
  <c r="Q524" i="19"/>
  <c r="Q525" i="19"/>
  <c r="Q526" i="19"/>
  <c r="Q527" i="19"/>
  <c r="Q528" i="19"/>
  <c r="Q529" i="19"/>
  <c r="Q530" i="19"/>
  <c r="Q531" i="19"/>
  <c r="Q532" i="19"/>
  <c r="Q533" i="19"/>
  <c r="Q534" i="19"/>
  <c r="Q535" i="19"/>
  <c r="Q536" i="19"/>
  <c r="Q537" i="19"/>
  <c r="Q538" i="19"/>
  <c r="Q539" i="19"/>
  <c r="Q540" i="19"/>
  <c r="Q541" i="19"/>
  <c r="Q542" i="19"/>
  <c r="Q543" i="19"/>
  <c r="Q544" i="19"/>
  <c r="Q545" i="19"/>
  <c r="Q546" i="19"/>
  <c r="Q547" i="19"/>
  <c r="Q548" i="19"/>
  <c r="Q549" i="19"/>
  <c r="Q550" i="19"/>
  <c r="Q551" i="19"/>
  <c r="Q552" i="19"/>
  <c r="Q553" i="19"/>
  <c r="Q554" i="19"/>
  <c r="Q555" i="19"/>
  <c r="Q556" i="19"/>
  <c r="Q557" i="19"/>
  <c r="Q558" i="19"/>
  <c r="Q559" i="19"/>
  <c r="Q560" i="19"/>
  <c r="Q561" i="19"/>
  <c r="Q562" i="19"/>
  <c r="Q563" i="19"/>
  <c r="Q564" i="19"/>
  <c r="Q565" i="19"/>
  <c r="Q566" i="19"/>
  <c r="Q567" i="19"/>
  <c r="Q568" i="19"/>
  <c r="Q569" i="19"/>
  <c r="Q570" i="19"/>
  <c r="Q571" i="19"/>
  <c r="Q572" i="19"/>
  <c r="Q573" i="19"/>
  <c r="Q574" i="19"/>
  <c r="Q575" i="19"/>
  <c r="Q576" i="19"/>
  <c r="Q577" i="19"/>
  <c r="Q578" i="19"/>
  <c r="Q579" i="19"/>
  <c r="Q580" i="19"/>
  <c r="Q581" i="19"/>
  <c r="Q582" i="19"/>
  <c r="Q583" i="19"/>
  <c r="Q584" i="19"/>
  <c r="Q585" i="19"/>
  <c r="Q586" i="19"/>
  <c r="Q587" i="19"/>
  <c r="Q588" i="19"/>
  <c r="Q589" i="19"/>
  <c r="Q590" i="19"/>
  <c r="Q591" i="19"/>
  <c r="Q592" i="19"/>
  <c r="Q593" i="19"/>
  <c r="Q594" i="19"/>
  <c r="Q595" i="19"/>
  <c r="Q596" i="19"/>
  <c r="Q597" i="19"/>
  <c r="Q598" i="19"/>
  <c r="Q599" i="19"/>
  <c r="Q600" i="19"/>
  <c r="Q601" i="19"/>
  <c r="Q602" i="19"/>
  <c r="Q603" i="19"/>
  <c r="Q604" i="19"/>
  <c r="Q605" i="19"/>
  <c r="Q606" i="19"/>
  <c r="Q607" i="19"/>
  <c r="Q608" i="19"/>
  <c r="Q609" i="19"/>
  <c r="Q610" i="19"/>
  <c r="Q611" i="19"/>
  <c r="Q612" i="19"/>
  <c r="Q613" i="19"/>
  <c r="Q614" i="19"/>
  <c r="Q615" i="19"/>
  <c r="Q616" i="19"/>
  <c r="Q617" i="19"/>
  <c r="Q618" i="19"/>
  <c r="Q619" i="19"/>
  <c r="Q620" i="19"/>
  <c r="Q621" i="19"/>
  <c r="Q622" i="19"/>
  <c r="Q623" i="19"/>
  <c r="Q624" i="19"/>
  <c r="Q625" i="19"/>
  <c r="Q626" i="19"/>
  <c r="Q627" i="19"/>
  <c r="Q628" i="19"/>
  <c r="Q629" i="19"/>
  <c r="Q630" i="19"/>
  <c r="Q631" i="19"/>
  <c r="Q632" i="19"/>
  <c r="Q633" i="19"/>
  <c r="Q634" i="19"/>
  <c r="Q635" i="19"/>
  <c r="Q636" i="19"/>
  <c r="Q637" i="19"/>
  <c r="Q638" i="19"/>
  <c r="Q639" i="19"/>
  <c r="Q640" i="19"/>
  <c r="Q641" i="19"/>
  <c r="Q642" i="19"/>
  <c r="Q643" i="19"/>
  <c r="Q644" i="19"/>
  <c r="Q645" i="19"/>
  <c r="Q646" i="19"/>
  <c r="Q647" i="19"/>
  <c r="Q648" i="19"/>
  <c r="Q649" i="19"/>
  <c r="Q650" i="19"/>
  <c r="Q651" i="19"/>
  <c r="Q652" i="19"/>
  <c r="Q653" i="19"/>
  <c r="Q654" i="19"/>
  <c r="Q655" i="19"/>
  <c r="Q656" i="19"/>
  <c r="Q657" i="19"/>
  <c r="Q658" i="19"/>
  <c r="Q659" i="19"/>
  <c r="Q660" i="19"/>
  <c r="Q661" i="19"/>
  <c r="Q662" i="19"/>
  <c r="Q663" i="19"/>
  <c r="Q664" i="19"/>
  <c r="Q665" i="19"/>
  <c r="Q666" i="19"/>
  <c r="Q667" i="19"/>
  <c r="Q668" i="19"/>
  <c r="Q669" i="19"/>
  <c r="Q670" i="19"/>
  <c r="Q671" i="19"/>
  <c r="Q672" i="19"/>
  <c r="Q673" i="19"/>
  <c r="Q674" i="19"/>
  <c r="Q675" i="19"/>
  <c r="Q676" i="19"/>
  <c r="Q677" i="19"/>
  <c r="Q678" i="19"/>
  <c r="Q679" i="19"/>
  <c r="Q680" i="19"/>
  <c r="Q681" i="19"/>
  <c r="Q682" i="19"/>
  <c r="Q683" i="19"/>
  <c r="Q684" i="19"/>
  <c r="Q685" i="19"/>
  <c r="Q686" i="19"/>
  <c r="Q687" i="19"/>
  <c r="Q688" i="19"/>
  <c r="Q689" i="19"/>
  <c r="Q690" i="19"/>
  <c r="Q691" i="19"/>
  <c r="Q692" i="19"/>
  <c r="Q693" i="19"/>
  <c r="Q694" i="19"/>
  <c r="Q695" i="19"/>
  <c r="Q696" i="19"/>
  <c r="Q697" i="19"/>
  <c r="Q698" i="19"/>
  <c r="Q699" i="19"/>
  <c r="Q700" i="19"/>
  <c r="Q701" i="19"/>
  <c r="Q702" i="19"/>
  <c r="Q703" i="19"/>
  <c r="Q704" i="19"/>
  <c r="Q705" i="19"/>
  <c r="Q706" i="19"/>
  <c r="Q707" i="19"/>
  <c r="Q708" i="19"/>
  <c r="Q709" i="19"/>
  <c r="Q710" i="19"/>
  <c r="Q711" i="19"/>
  <c r="Q712" i="19"/>
  <c r="Q713" i="19"/>
  <c r="Q714" i="19"/>
  <c r="Q715" i="19"/>
  <c r="Q716" i="19"/>
  <c r="Q717" i="19"/>
  <c r="Q718" i="19"/>
  <c r="Q719" i="19"/>
  <c r="Q720" i="19"/>
  <c r="Q721" i="19"/>
  <c r="Q722" i="19"/>
  <c r="Q723" i="19"/>
  <c r="Q724" i="19"/>
  <c r="Q725" i="19"/>
  <c r="Q726" i="19"/>
  <c r="Q727" i="19"/>
  <c r="Q728" i="19"/>
  <c r="Q729" i="19"/>
  <c r="Q730" i="19"/>
  <c r="Q731" i="19"/>
  <c r="Q732" i="19"/>
  <c r="Q733" i="19"/>
  <c r="Q734" i="19"/>
  <c r="Q735" i="19"/>
  <c r="Q736" i="19"/>
  <c r="Q737" i="19"/>
  <c r="Q738" i="19"/>
  <c r="Q739" i="19"/>
  <c r="Q740" i="19"/>
  <c r="Q741" i="19"/>
  <c r="Q742" i="19"/>
  <c r="Q743" i="19"/>
  <c r="Q744" i="19"/>
  <c r="Q745" i="19"/>
  <c r="Q746" i="19"/>
  <c r="Q747" i="19"/>
  <c r="Q748" i="19"/>
  <c r="Q749" i="19"/>
  <c r="Q750" i="19"/>
  <c r="Q751" i="19"/>
  <c r="Q752" i="19"/>
  <c r="Q753" i="19"/>
  <c r="Q754" i="19"/>
  <c r="Q755" i="19"/>
  <c r="Q756" i="19"/>
  <c r="Q757" i="19"/>
  <c r="Q758" i="19"/>
  <c r="Q759" i="19"/>
  <c r="Q760" i="19"/>
  <c r="Q761" i="19"/>
  <c r="Q762" i="19"/>
  <c r="Q763" i="19"/>
  <c r="Q764" i="19"/>
  <c r="Q765" i="19"/>
  <c r="Q766" i="19"/>
  <c r="Q767" i="19"/>
  <c r="Q768" i="19"/>
  <c r="Q769" i="19"/>
  <c r="Q770" i="19"/>
  <c r="Q771" i="19"/>
  <c r="Q772" i="19"/>
  <c r="Q773" i="19"/>
  <c r="Q774" i="19"/>
  <c r="Q775" i="19"/>
  <c r="Q776" i="19"/>
  <c r="Q777" i="19"/>
  <c r="Q778" i="19"/>
  <c r="Q779" i="19"/>
  <c r="Q780" i="19"/>
  <c r="Q781" i="19"/>
  <c r="Q782" i="19"/>
  <c r="Q783" i="19"/>
  <c r="Q784" i="19"/>
  <c r="Q785" i="19"/>
  <c r="Q786" i="19"/>
  <c r="Q787" i="19"/>
  <c r="Q788" i="19"/>
  <c r="Q789" i="19"/>
  <c r="Q790" i="19"/>
  <c r="Q791" i="19"/>
  <c r="Q792" i="19"/>
  <c r="Q793" i="19"/>
  <c r="Q794" i="19"/>
  <c r="Q795" i="19"/>
  <c r="Q796" i="19"/>
  <c r="Q797" i="19"/>
  <c r="Q798" i="19"/>
  <c r="Q799" i="19"/>
  <c r="Q800" i="19"/>
  <c r="Q801" i="19"/>
  <c r="Q802" i="19"/>
  <c r="Q803" i="19"/>
  <c r="Q804" i="19"/>
  <c r="Q805" i="19"/>
  <c r="Q806" i="19"/>
  <c r="Q807" i="19"/>
  <c r="Q808" i="19"/>
  <c r="Q809" i="19"/>
  <c r="Q810" i="19"/>
  <c r="Q811" i="19"/>
  <c r="Q812" i="19"/>
  <c r="Q813" i="19"/>
  <c r="Q814" i="19"/>
  <c r="Q815" i="19"/>
  <c r="Q816" i="19"/>
  <c r="Q817" i="19"/>
  <c r="Q818" i="19"/>
  <c r="Q819" i="19"/>
  <c r="Q820" i="19"/>
  <c r="Q821" i="19"/>
  <c r="Q822" i="19"/>
  <c r="Q823" i="19"/>
  <c r="Q824" i="19"/>
  <c r="Q825" i="19"/>
  <c r="Q826" i="19"/>
  <c r="Q827" i="19"/>
  <c r="Q828" i="19"/>
  <c r="Q829" i="19"/>
  <c r="Q830" i="19"/>
  <c r="Q831" i="19"/>
  <c r="Q832" i="19"/>
  <c r="Q833" i="19"/>
  <c r="Q834" i="19"/>
  <c r="Q835" i="19"/>
  <c r="Q836" i="19"/>
  <c r="Q837" i="19"/>
  <c r="Q838" i="19"/>
  <c r="Q839" i="19"/>
  <c r="Q840" i="19"/>
  <c r="Q841" i="19"/>
  <c r="Q842" i="19"/>
  <c r="Q843" i="19"/>
  <c r="Q844" i="19"/>
  <c r="Q845" i="19"/>
  <c r="Q846" i="19"/>
  <c r="Q847" i="19"/>
  <c r="Q848" i="19"/>
  <c r="Q849" i="19"/>
  <c r="Q850" i="19"/>
  <c r="Q851" i="19"/>
  <c r="Q852" i="19"/>
  <c r="Q853" i="19"/>
  <c r="Q854" i="19"/>
  <c r="Q855" i="19"/>
  <c r="Q856" i="19"/>
  <c r="Q857" i="19"/>
  <c r="Q858" i="19"/>
  <c r="Q859" i="19"/>
  <c r="Q860" i="19"/>
  <c r="Q861" i="19"/>
  <c r="Q862" i="19"/>
  <c r="Q863" i="19"/>
  <c r="Q864" i="19"/>
  <c r="Q865" i="19"/>
  <c r="Q866" i="19"/>
  <c r="Q867" i="19"/>
  <c r="Q868" i="19"/>
  <c r="Q869" i="19"/>
  <c r="Q870" i="19"/>
  <c r="Q871" i="19"/>
  <c r="Q872" i="19"/>
  <c r="Q873" i="19"/>
  <c r="Q874" i="19"/>
  <c r="Q875" i="19"/>
  <c r="Q876" i="19"/>
  <c r="Q877" i="19"/>
  <c r="Q878" i="19"/>
  <c r="Q879" i="19"/>
  <c r="Q880" i="19"/>
  <c r="Q881" i="19"/>
  <c r="Q882" i="19"/>
  <c r="Q883" i="19"/>
  <c r="Q884" i="19"/>
  <c r="Q885" i="19"/>
  <c r="Q886" i="19"/>
  <c r="Q887" i="19"/>
  <c r="Q888" i="19"/>
  <c r="Q889" i="19"/>
  <c r="Q890" i="19"/>
  <c r="Q891" i="19"/>
  <c r="Q892" i="19"/>
  <c r="Q893" i="19"/>
  <c r="Q894" i="19"/>
  <c r="Q895" i="19"/>
  <c r="Q896" i="19"/>
  <c r="Q897" i="19"/>
  <c r="Q898" i="19"/>
  <c r="Q899" i="19"/>
  <c r="Q900" i="19"/>
  <c r="Q901" i="19"/>
  <c r="Q902" i="19"/>
  <c r="Q903" i="19"/>
  <c r="Q904" i="19"/>
  <c r="Q905" i="19"/>
  <c r="Q906" i="19"/>
  <c r="Q907" i="19"/>
  <c r="Q908" i="19"/>
  <c r="Q909" i="19"/>
  <c r="Q910" i="19"/>
  <c r="Q911" i="19"/>
  <c r="Q912" i="19"/>
  <c r="Q913" i="19"/>
  <c r="Q914" i="19"/>
  <c r="Q915" i="19"/>
  <c r="Q916" i="19"/>
  <c r="Q917" i="19"/>
  <c r="Q918" i="19"/>
  <c r="Q919" i="19"/>
  <c r="Q920" i="19"/>
  <c r="Q921" i="19"/>
  <c r="Q922" i="19"/>
  <c r="Q923" i="19"/>
  <c r="Q924" i="19"/>
  <c r="Q925" i="19"/>
  <c r="Q926" i="19"/>
  <c r="Q927" i="19"/>
  <c r="Q928" i="19"/>
  <c r="Q929" i="19"/>
  <c r="Q930" i="19"/>
  <c r="Q931" i="19"/>
  <c r="Q932" i="19"/>
  <c r="Q933" i="19"/>
  <c r="Q934" i="19"/>
  <c r="Q935" i="19"/>
  <c r="Q936" i="19"/>
  <c r="Q937" i="19"/>
  <c r="Q938" i="19"/>
  <c r="Q939" i="19"/>
  <c r="Q940" i="19"/>
  <c r="Q941" i="19"/>
  <c r="Q942" i="19"/>
  <c r="Q943" i="19"/>
  <c r="Q944" i="19"/>
  <c r="Q945" i="19"/>
  <c r="Q946" i="19"/>
  <c r="Q947" i="19"/>
  <c r="Q948" i="19"/>
  <c r="Q949" i="19"/>
  <c r="Q950" i="19"/>
  <c r="Q951" i="19"/>
  <c r="Q952" i="19"/>
  <c r="Q953" i="19"/>
  <c r="Q954" i="19"/>
  <c r="Q955" i="19"/>
  <c r="Q956" i="19"/>
  <c r="Q957" i="19"/>
  <c r="Q958" i="19"/>
  <c r="Q959" i="19"/>
  <c r="Q960" i="19"/>
  <c r="Q961" i="19"/>
  <c r="Q962" i="19"/>
  <c r="Q963" i="19"/>
  <c r="Q964" i="19"/>
  <c r="Q965" i="19"/>
  <c r="Q966" i="19"/>
  <c r="Q967" i="19"/>
  <c r="Q968" i="19"/>
  <c r="Q969" i="19"/>
  <c r="Q970" i="19"/>
  <c r="Q971" i="19"/>
  <c r="Q972" i="19"/>
  <c r="Q973" i="19"/>
  <c r="Q974" i="19"/>
  <c r="Q975" i="19"/>
  <c r="Q976" i="19"/>
  <c r="Q977" i="19"/>
  <c r="Q978" i="19"/>
  <c r="Q979" i="19"/>
  <c r="Q980" i="19"/>
  <c r="Q981" i="19"/>
  <c r="Q982" i="19"/>
  <c r="Q983" i="19"/>
  <c r="Q984" i="19"/>
  <c r="Q985" i="19"/>
  <c r="Q986" i="19"/>
  <c r="Q987" i="19"/>
  <c r="Q988" i="19"/>
  <c r="Q989" i="19"/>
  <c r="Q990" i="19"/>
  <c r="Q991" i="19"/>
  <c r="Q992" i="19"/>
  <c r="Q993" i="19"/>
  <c r="Q994" i="19"/>
  <c r="Q995" i="19"/>
  <c r="Q996" i="19"/>
  <c r="Q997" i="19"/>
  <c r="Q998" i="19"/>
  <c r="Q999" i="19"/>
  <c r="Q1000" i="19"/>
  <c r="Q1001" i="19"/>
  <c r="Q1002" i="19"/>
  <c r="Q1003" i="19"/>
  <c r="Q1004" i="19"/>
  <c r="Q1005" i="19"/>
  <c r="Q1006" i="19"/>
  <c r="Q1007" i="19"/>
  <c r="Q1008" i="19"/>
  <c r="Q1009" i="19"/>
  <c r="Q1010" i="19"/>
  <c r="Q1011" i="19"/>
  <c r="Q1012" i="19"/>
  <c r="Q1013" i="19"/>
  <c r="Q1014" i="19"/>
  <c r="Q1015" i="19"/>
  <c r="Q1016" i="19"/>
  <c r="Q1017" i="19"/>
  <c r="Q1018" i="19"/>
  <c r="Q1019" i="19"/>
  <c r="Q1020" i="19"/>
  <c r="Q1021" i="19"/>
  <c r="Q1022" i="19"/>
  <c r="Q1023" i="19"/>
  <c r="Q1024" i="19"/>
  <c r="Q1025" i="19"/>
  <c r="Q1026" i="19"/>
  <c r="Q1027" i="19"/>
  <c r="Q1028" i="19"/>
  <c r="Q1029" i="19"/>
  <c r="Q1030" i="19"/>
  <c r="Q1031" i="19"/>
  <c r="Q1032" i="19"/>
  <c r="Q1033" i="19"/>
  <c r="Q1034" i="19"/>
  <c r="Q1035" i="19"/>
  <c r="Q1036" i="19"/>
  <c r="Q1037" i="19"/>
  <c r="Q1038" i="19"/>
  <c r="Q1039" i="19"/>
  <c r="Q1040" i="19"/>
  <c r="Q1041" i="19"/>
  <c r="Q1042" i="19"/>
  <c r="Q1043" i="19"/>
  <c r="Q1044" i="19"/>
  <c r="Q1045" i="19"/>
  <c r="Q1046" i="19"/>
  <c r="Q1047" i="19"/>
  <c r="Q1048" i="19"/>
  <c r="Q1049" i="19"/>
  <c r="Q1050" i="19"/>
  <c r="Q1051" i="19"/>
  <c r="Q1052" i="19"/>
  <c r="Q1053" i="19"/>
  <c r="Q1054" i="19"/>
  <c r="Q1055" i="19"/>
  <c r="Q1056" i="19"/>
  <c r="Q1057" i="19"/>
  <c r="Q1058" i="19"/>
  <c r="Q1059" i="19"/>
  <c r="Q1060" i="19"/>
  <c r="Q1061" i="19"/>
  <c r="Q1062" i="19"/>
  <c r="Q1063" i="19"/>
  <c r="Q1064" i="19"/>
  <c r="Q1065" i="19"/>
  <c r="Q1066" i="19"/>
  <c r="Q1067" i="19"/>
  <c r="Q1068" i="19"/>
  <c r="Q1069" i="19"/>
  <c r="Q1070" i="19"/>
  <c r="Q1071" i="19"/>
  <c r="Q1072" i="19"/>
  <c r="Q1073" i="19"/>
  <c r="Q1074" i="19"/>
  <c r="Q1075" i="19"/>
  <c r="Q1076" i="19"/>
  <c r="Q1077" i="19"/>
  <c r="Q1078" i="19"/>
  <c r="Q1079" i="19"/>
  <c r="Q1080" i="19"/>
  <c r="Q1081" i="19"/>
  <c r="Q1082" i="19"/>
  <c r="Q1083" i="19"/>
  <c r="Q1084" i="19"/>
  <c r="Q1085" i="19"/>
  <c r="Q1086" i="19"/>
  <c r="Q1087" i="19"/>
  <c r="Q1088" i="19"/>
  <c r="Q1089" i="19"/>
  <c r="Q1090" i="19"/>
  <c r="Q1091" i="19"/>
  <c r="Q1092" i="19"/>
  <c r="Q1093" i="19"/>
  <c r="Q1094" i="19"/>
  <c r="Q1095" i="19"/>
  <c r="Q1096" i="19"/>
  <c r="Q1097" i="19"/>
  <c r="Q1098" i="19"/>
  <c r="Q1099" i="19"/>
  <c r="Q1100" i="19"/>
  <c r="Q1101" i="19"/>
  <c r="Q1102" i="19"/>
  <c r="Q1103" i="19"/>
  <c r="Q1104" i="19"/>
  <c r="Q1105" i="19"/>
  <c r="Q1106" i="19"/>
  <c r="Q1107" i="19"/>
  <c r="Q1108" i="19"/>
  <c r="Q1109" i="19"/>
  <c r="Q1110" i="19"/>
  <c r="Q1111" i="19"/>
  <c r="Q1112" i="19"/>
  <c r="Q1113" i="19"/>
  <c r="Q1114" i="19"/>
  <c r="Q1115" i="19"/>
  <c r="Q1116" i="19"/>
  <c r="Q1117" i="19"/>
  <c r="Q1118" i="19"/>
  <c r="Q1119" i="19"/>
  <c r="Q1120" i="19"/>
  <c r="Q1121" i="19"/>
  <c r="Q1122" i="19"/>
  <c r="Q1123" i="19"/>
  <c r="Q1124" i="19"/>
  <c r="Q1125" i="19"/>
  <c r="Q1126" i="19"/>
  <c r="Q1127" i="19"/>
  <c r="Q1128" i="19"/>
  <c r="Q1129" i="19"/>
  <c r="Q1130" i="19"/>
  <c r="Q1131" i="19"/>
  <c r="Q1132" i="19"/>
  <c r="Q1133" i="19"/>
  <c r="Q1134" i="19"/>
  <c r="Q1135" i="19"/>
  <c r="Q1136" i="19"/>
  <c r="Q1137" i="19"/>
  <c r="Q1138" i="19"/>
  <c r="Q1139" i="19"/>
  <c r="Q1140" i="19"/>
  <c r="Q1141" i="19"/>
  <c r="Q1142" i="19"/>
  <c r="Q1143" i="19"/>
  <c r="Q1144" i="19"/>
  <c r="Q1145" i="19"/>
  <c r="Q1146" i="19"/>
  <c r="Q1147" i="19"/>
  <c r="Q1148" i="19"/>
  <c r="Q1149" i="19"/>
  <c r="Q1150" i="19"/>
  <c r="Q1151" i="19"/>
  <c r="Q1152" i="19"/>
  <c r="Q1153" i="19"/>
  <c r="Q1154" i="19"/>
  <c r="Q1155" i="19"/>
  <c r="Q1156" i="19"/>
  <c r="Q1157" i="19"/>
  <c r="Q1158" i="19"/>
  <c r="Q1159" i="19"/>
  <c r="Q1160" i="19"/>
  <c r="Q1161" i="19"/>
  <c r="Q1162" i="19"/>
  <c r="Q1163" i="19"/>
  <c r="Q1164" i="19"/>
  <c r="Q1165" i="19"/>
  <c r="Q1166" i="19"/>
  <c r="Q1167" i="19"/>
  <c r="Q1168" i="19"/>
  <c r="Q1169" i="19"/>
  <c r="Q1170" i="19"/>
  <c r="Q1171" i="19"/>
  <c r="Q1172" i="19"/>
  <c r="Q1173" i="19"/>
  <c r="Q1174" i="19"/>
  <c r="Q1175" i="19"/>
  <c r="Q1176" i="19"/>
  <c r="Q1177" i="19"/>
  <c r="Q1178" i="19"/>
  <c r="Q1179" i="19"/>
  <c r="Q1180" i="19"/>
  <c r="Q1181" i="19"/>
  <c r="Q1182" i="19"/>
  <c r="Q1183" i="19"/>
  <c r="Q1184" i="19"/>
  <c r="Q1185" i="19"/>
  <c r="Q1186" i="19"/>
  <c r="Q1187" i="19"/>
  <c r="Q1188" i="19"/>
  <c r="Q1189" i="19"/>
  <c r="Q1190" i="19"/>
  <c r="Q1191" i="19"/>
  <c r="Q1192" i="19"/>
  <c r="Q1193" i="19"/>
  <c r="Q1194" i="19"/>
  <c r="Q1195" i="19"/>
  <c r="Q1196" i="19"/>
  <c r="Q1197" i="19"/>
  <c r="Q1198" i="19"/>
  <c r="Q1199" i="19"/>
  <c r="Q1200" i="19"/>
  <c r="Q1201" i="19"/>
  <c r="Q1202" i="19"/>
  <c r="Q1203" i="19"/>
  <c r="Q1204" i="19"/>
  <c r="Q1205" i="19"/>
  <c r="Q1206" i="19"/>
  <c r="Q1207" i="19"/>
  <c r="Q1208" i="19"/>
  <c r="Q1209" i="19"/>
  <c r="Q1210" i="19"/>
  <c r="Q1211" i="19"/>
  <c r="Q1212" i="19"/>
  <c r="Q1213" i="19"/>
  <c r="Q1214" i="19"/>
  <c r="Q1215" i="19"/>
  <c r="Q1216" i="19"/>
  <c r="Q1217" i="19"/>
  <c r="Q1218" i="19"/>
  <c r="Q1219" i="19"/>
  <c r="Q1220" i="19"/>
  <c r="Q1221" i="19"/>
  <c r="Q1222" i="19"/>
  <c r="Q1223" i="19"/>
  <c r="Q1224" i="19"/>
  <c r="Q1225" i="19"/>
  <c r="Q1226" i="19"/>
  <c r="Q1227" i="19"/>
  <c r="Q1228" i="19"/>
  <c r="Q1229" i="19"/>
  <c r="Q1230" i="19"/>
  <c r="Q1231" i="19"/>
  <c r="Q1232" i="19"/>
  <c r="Q1233" i="19"/>
  <c r="Q1234" i="19"/>
  <c r="Q1235" i="19"/>
  <c r="Q1236" i="19"/>
  <c r="Q1237" i="19"/>
  <c r="Q1238" i="19"/>
  <c r="Q1239" i="19"/>
  <c r="Q1240" i="19"/>
  <c r="Q1241" i="19"/>
  <c r="Q1242" i="19"/>
  <c r="Q1243" i="19"/>
  <c r="Q1244" i="19"/>
  <c r="Q1245" i="19"/>
  <c r="Q1246" i="19"/>
  <c r="Q1247" i="19"/>
  <c r="Q1248" i="19"/>
  <c r="Q1249" i="19"/>
  <c r="Q1250" i="19"/>
  <c r="Q1251" i="19"/>
  <c r="Q1252" i="19"/>
  <c r="Q1253" i="19"/>
  <c r="Q1254" i="19"/>
  <c r="Q1255" i="19"/>
  <c r="Q1256" i="19"/>
  <c r="Q1257" i="19"/>
  <c r="Q1258" i="19"/>
  <c r="Q1259" i="19"/>
  <c r="Q1260" i="19"/>
  <c r="Q1261" i="19"/>
  <c r="Q1262" i="19"/>
  <c r="Q1263" i="19"/>
  <c r="Q1264" i="19"/>
  <c r="Q1265" i="19"/>
  <c r="Q1266" i="19"/>
  <c r="Q1267" i="19"/>
  <c r="Q1268" i="19"/>
  <c r="Q1269" i="19"/>
  <c r="Q1270" i="19"/>
  <c r="Q1271" i="19"/>
  <c r="Q1272" i="19"/>
  <c r="Q1273" i="19"/>
  <c r="Q1274" i="19"/>
  <c r="Q1275" i="19"/>
  <c r="Q1276" i="19"/>
  <c r="Q1277" i="19"/>
  <c r="Q1278" i="19"/>
  <c r="Q1279" i="19"/>
  <c r="Q1280" i="19"/>
  <c r="Q1281" i="19"/>
  <c r="Q1282" i="19"/>
  <c r="Q1283" i="19"/>
  <c r="Q1284" i="19"/>
  <c r="Q1285" i="19"/>
  <c r="Q1286" i="19"/>
  <c r="Q1287" i="19"/>
  <c r="Q1288" i="19"/>
  <c r="Q1289" i="19"/>
  <c r="Q1290" i="19"/>
  <c r="Q1291" i="19"/>
  <c r="Q1292" i="19"/>
  <c r="Q1293" i="19"/>
  <c r="Q1294" i="19"/>
  <c r="Q1295" i="19"/>
  <c r="Q1296" i="19"/>
  <c r="Q1297" i="19"/>
  <c r="Q1298" i="19"/>
  <c r="Q1299" i="19"/>
  <c r="Q1300" i="19"/>
  <c r="Q1301" i="19"/>
  <c r="Q1302" i="19"/>
  <c r="Q1303" i="19"/>
  <c r="Q1304" i="19"/>
  <c r="Q1305" i="19"/>
  <c r="Q1306" i="19"/>
  <c r="Q1307" i="19"/>
  <c r="Q1308" i="19"/>
  <c r="Q1309" i="19"/>
  <c r="Q1310" i="19"/>
  <c r="Q1311" i="19"/>
  <c r="Q1312" i="19"/>
  <c r="Q1313" i="19"/>
  <c r="Q1314" i="19"/>
  <c r="Q1315" i="19"/>
  <c r="Q1316" i="19"/>
  <c r="Q1317" i="19"/>
  <c r="Q1318" i="19"/>
  <c r="Q1319" i="19"/>
  <c r="Q1320" i="19"/>
  <c r="Q1321" i="19"/>
  <c r="Q1322" i="19"/>
  <c r="Q1323" i="19"/>
  <c r="Q1324" i="19"/>
  <c r="Q1325" i="19"/>
  <c r="Q1326" i="19"/>
  <c r="Q1327" i="19"/>
  <c r="Q1328" i="19"/>
  <c r="Q1329" i="19"/>
  <c r="Q1330" i="19"/>
  <c r="Q1331" i="19"/>
  <c r="Q1332" i="19"/>
  <c r="Q1333" i="19"/>
  <c r="Q1334" i="19"/>
  <c r="Q1335" i="19"/>
  <c r="Q1336" i="19"/>
  <c r="Q1337" i="19"/>
  <c r="Q1338" i="19"/>
  <c r="Q1339" i="19"/>
  <c r="Q1340" i="19"/>
  <c r="Q1341" i="19"/>
  <c r="Q1342" i="19"/>
  <c r="Q1343" i="19"/>
  <c r="Q1344" i="19"/>
  <c r="Q1345" i="19"/>
  <c r="Q1346" i="19"/>
  <c r="Q1347" i="19"/>
  <c r="Q1348" i="19"/>
  <c r="Q1349" i="19"/>
  <c r="Q1350" i="19"/>
  <c r="Q1351" i="19"/>
  <c r="Q1352" i="19"/>
  <c r="Q1353" i="19"/>
  <c r="Q1354" i="19"/>
  <c r="Q1355" i="19"/>
  <c r="Q1356" i="19"/>
  <c r="Q1357" i="19"/>
  <c r="Q1358" i="19"/>
  <c r="Q1359" i="19"/>
  <c r="Q1360" i="19"/>
  <c r="Q1361" i="19"/>
  <c r="Q1362" i="19"/>
  <c r="Q1363" i="19"/>
  <c r="Q1364" i="19"/>
  <c r="Q1365" i="19"/>
  <c r="Q1366" i="19"/>
  <c r="Q1367" i="19"/>
  <c r="Q1368" i="19"/>
  <c r="Q1369" i="19"/>
  <c r="Q1370" i="19"/>
  <c r="Q1371" i="19"/>
  <c r="Q1372" i="19"/>
  <c r="Q1373" i="19"/>
  <c r="Q1374" i="19"/>
  <c r="Q1375" i="19"/>
  <c r="Q1376" i="19"/>
  <c r="Q1377" i="19"/>
  <c r="Q1378" i="19"/>
  <c r="Q1379" i="19"/>
  <c r="Q1380" i="19"/>
  <c r="Q1381" i="19"/>
  <c r="Q1382" i="19"/>
  <c r="Q1383" i="19"/>
  <c r="Q1384" i="19"/>
  <c r="Q1385" i="19"/>
  <c r="Q1386" i="19"/>
  <c r="Q1387" i="19"/>
  <c r="Q1388" i="19"/>
  <c r="Q1389" i="19"/>
  <c r="Q1390" i="19"/>
  <c r="Q1391" i="19"/>
  <c r="Q1392" i="19"/>
  <c r="Q1393" i="19"/>
  <c r="Q1394" i="19"/>
  <c r="Q1395" i="19"/>
  <c r="Q1396" i="19"/>
  <c r="Q1397" i="19"/>
  <c r="Q1398" i="19"/>
  <c r="Q1399" i="19"/>
  <c r="Q1400" i="19"/>
  <c r="Q1401" i="19"/>
  <c r="Q1402" i="19"/>
  <c r="Q1403" i="19"/>
  <c r="Q1404" i="19"/>
  <c r="Q1405" i="19"/>
  <c r="Q1406" i="19"/>
  <c r="Q1407" i="19"/>
  <c r="Q1408" i="19"/>
  <c r="Q1409" i="19"/>
  <c r="Q1410" i="19"/>
  <c r="Q1411" i="19"/>
  <c r="Q1412" i="19"/>
  <c r="Q1413" i="19"/>
  <c r="Q1414" i="19"/>
  <c r="Q1415" i="19"/>
  <c r="Q1416" i="19"/>
  <c r="Q1417" i="19"/>
  <c r="Q1418" i="19"/>
  <c r="Q1419" i="19"/>
  <c r="Q1420" i="19"/>
  <c r="Q1421" i="19"/>
  <c r="Q1422" i="19"/>
  <c r="Q1423" i="19"/>
  <c r="Q1424" i="19"/>
  <c r="Q1425" i="19"/>
  <c r="Q1426" i="19"/>
  <c r="Q1427" i="19"/>
  <c r="Q1428" i="19"/>
  <c r="Q1429" i="19"/>
  <c r="Q1430" i="19"/>
  <c r="Q1431" i="19"/>
  <c r="Q1432" i="19"/>
  <c r="Q1433" i="19"/>
  <c r="Q1434" i="19"/>
  <c r="Q1435" i="19"/>
  <c r="Q1436" i="19"/>
  <c r="Q1437" i="19"/>
  <c r="Q1438" i="19"/>
  <c r="Q1439" i="19"/>
  <c r="Q1440" i="19"/>
  <c r="Q1441" i="19"/>
  <c r="Q1442" i="19"/>
  <c r="Q1443" i="19"/>
  <c r="Q1444" i="19"/>
  <c r="Q1445" i="19"/>
  <c r="Q1446" i="19"/>
  <c r="Q1447" i="19"/>
  <c r="Q1448" i="19"/>
  <c r="Q1449" i="19"/>
  <c r="Q1450" i="19"/>
  <c r="Q1451" i="19"/>
  <c r="Q1452" i="19"/>
  <c r="Q1453" i="19"/>
  <c r="Q1454" i="19"/>
  <c r="Q1455" i="19"/>
  <c r="Q1456" i="19"/>
  <c r="Q1457" i="19"/>
  <c r="Q1458" i="19"/>
  <c r="Q1459" i="19"/>
  <c r="Q1460" i="19"/>
  <c r="Q1461" i="19"/>
  <c r="Q1462" i="19"/>
  <c r="Q1463" i="19"/>
  <c r="Q1464" i="19"/>
  <c r="Q1465" i="19"/>
  <c r="Q1466" i="19"/>
  <c r="Q1467" i="19"/>
  <c r="Q1468" i="19"/>
  <c r="Q1469" i="19"/>
  <c r="Q1470" i="19"/>
  <c r="Q1471" i="19"/>
  <c r="Q1472" i="19"/>
  <c r="Q1473" i="19"/>
  <c r="Q1474" i="19"/>
  <c r="Q1475" i="19"/>
  <c r="Q1476" i="19"/>
  <c r="Q1477" i="19"/>
  <c r="Q1478" i="19"/>
  <c r="Q1479" i="19"/>
  <c r="Q1480" i="19"/>
  <c r="Q1481" i="19"/>
  <c r="Q1482" i="19"/>
  <c r="Q1483" i="19"/>
  <c r="Q1484" i="19"/>
  <c r="Q1485" i="19"/>
  <c r="Q1486" i="19"/>
  <c r="Q1487" i="19"/>
  <c r="Q1488" i="19"/>
  <c r="Q1489" i="19"/>
  <c r="Q1490" i="19"/>
  <c r="Q1491" i="19"/>
  <c r="Q1492" i="19"/>
  <c r="Q1493" i="19"/>
  <c r="Q1494" i="19"/>
  <c r="Q1495" i="19"/>
  <c r="Q1496" i="19"/>
  <c r="Q1497" i="19"/>
  <c r="Q1498" i="19"/>
  <c r="Q1499" i="19"/>
  <c r="Q1500" i="19"/>
  <c r="Q1501" i="19"/>
  <c r="Q1502" i="19"/>
  <c r="Q1503" i="19"/>
  <c r="Q1504" i="19"/>
  <c r="Q1505" i="19"/>
  <c r="Q1506" i="19"/>
  <c r="Q1507" i="19"/>
  <c r="Q1508" i="19"/>
  <c r="Q1509" i="19"/>
  <c r="Q1510" i="19"/>
  <c r="Q1511" i="19"/>
  <c r="Q1512" i="19"/>
  <c r="Q1513" i="19"/>
  <c r="Q1514" i="19"/>
  <c r="Q1515" i="19"/>
  <c r="Q1516" i="19"/>
  <c r="Q1517" i="19"/>
  <c r="Q1518" i="19"/>
  <c r="Q1519" i="19"/>
  <c r="Q1520" i="19"/>
  <c r="Q1521" i="19"/>
  <c r="Q1522" i="19"/>
  <c r="Q1523" i="19"/>
  <c r="Q1524" i="19"/>
  <c r="Q1525" i="19"/>
  <c r="Q1526" i="19"/>
  <c r="Q1527" i="19"/>
  <c r="Q1528" i="19"/>
  <c r="Q1529" i="19"/>
  <c r="Q1530" i="19"/>
  <c r="Q1531" i="19"/>
  <c r="Q1532" i="19"/>
  <c r="Q1533" i="19"/>
  <c r="Q1534" i="19"/>
  <c r="Q1535" i="19"/>
  <c r="Q1536" i="19"/>
  <c r="Q1537" i="19"/>
  <c r="Q1538" i="19"/>
  <c r="Q1539" i="19"/>
  <c r="Q1540" i="19"/>
  <c r="Q1541" i="19"/>
  <c r="Q1542" i="19"/>
  <c r="Q1543" i="19"/>
  <c r="Q1544" i="19"/>
  <c r="Q1545" i="19"/>
  <c r="Q1546" i="19"/>
  <c r="Q1547" i="19"/>
  <c r="Q1548" i="19"/>
  <c r="Q1549" i="19"/>
  <c r="Q1550" i="19"/>
  <c r="Q1551" i="19"/>
  <c r="Q1552" i="19"/>
  <c r="Q1553" i="19"/>
  <c r="Q1554" i="19"/>
  <c r="Q1555" i="19"/>
  <c r="Q1556" i="19"/>
  <c r="Q1557" i="19"/>
  <c r="Q1558" i="19"/>
  <c r="Q1559" i="19"/>
  <c r="Q1560" i="19"/>
  <c r="Q1561" i="19"/>
  <c r="Q1562" i="19"/>
  <c r="Q1563" i="19"/>
  <c r="Q1564" i="19"/>
  <c r="Q1565" i="19"/>
  <c r="Q1566" i="19"/>
  <c r="Q1567" i="19"/>
  <c r="Q1568" i="19"/>
  <c r="Q1569" i="19"/>
  <c r="Q1570" i="19"/>
  <c r="Q1571" i="19"/>
  <c r="Q1572" i="19"/>
  <c r="Q1573" i="19"/>
  <c r="Q1574" i="19"/>
  <c r="Q1575" i="19"/>
  <c r="Q1576" i="19"/>
  <c r="Q1577" i="19"/>
  <c r="Q1578" i="19"/>
  <c r="Q1579" i="19"/>
  <c r="Q1580" i="19"/>
  <c r="Q1581" i="19"/>
  <c r="Q1582" i="19"/>
  <c r="Q1583" i="19"/>
  <c r="Q1584" i="19"/>
  <c r="Q1585" i="19"/>
  <c r="Q1586" i="19"/>
  <c r="Q1587" i="19"/>
  <c r="Q1588" i="19"/>
  <c r="Q1589" i="19"/>
  <c r="Q1590" i="19"/>
  <c r="Q1591" i="19"/>
  <c r="Q1592" i="19"/>
  <c r="Q1593" i="19"/>
  <c r="Q1594" i="19"/>
  <c r="Q1595" i="19"/>
  <c r="Q1596" i="19"/>
  <c r="Q1597" i="19"/>
  <c r="Q1598" i="19"/>
  <c r="Q1599" i="19"/>
  <c r="Q1600" i="19"/>
  <c r="Q1601" i="19"/>
  <c r="Q1602" i="19"/>
  <c r="Q1603" i="19"/>
  <c r="Q1604" i="19"/>
  <c r="Q1605" i="19"/>
  <c r="Q1606" i="19"/>
  <c r="Q1607" i="19"/>
  <c r="Q1608" i="19"/>
  <c r="Q1609" i="19"/>
  <c r="Q1610" i="19"/>
  <c r="Q1611" i="19"/>
  <c r="Q1612" i="19"/>
  <c r="Q1613" i="19"/>
  <c r="Q1614" i="19"/>
  <c r="Q1615" i="19"/>
  <c r="Q1616" i="19"/>
  <c r="Q1617" i="19"/>
  <c r="Q1618" i="19"/>
  <c r="Q1619" i="19"/>
  <c r="Q1620" i="19"/>
  <c r="Q1621" i="19"/>
  <c r="Q1622" i="19"/>
  <c r="Q1623" i="19"/>
  <c r="Q1624" i="19"/>
  <c r="Q1625" i="19"/>
  <c r="Q1626" i="19"/>
  <c r="Q1627" i="19"/>
  <c r="Q1628" i="19"/>
  <c r="Q1629" i="19"/>
  <c r="Q1630" i="19"/>
  <c r="Q1631" i="19"/>
  <c r="Q1632" i="19"/>
  <c r="Q1633" i="19"/>
  <c r="Q1634" i="19"/>
  <c r="Q1635" i="19"/>
  <c r="Q1636" i="19"/>
  <c r="Q1637" i="19"/>
  <c r="Q1638" i="19"/>
  <c r="Q1639" i="19"/>
  <c r="Q1640" i="19"/>
  <c r="Q1641" i="19"/>
  <c r="Q1642" i="19"/>
  <c r="Q1643" i="19"/>
  <c r="Q1644" i="19"/>
  <c r="Q1645" i="19"/>
  <c r="Q1646" i="19"/>
  <c r="Q1647" i="19"/>
  <c r="Q1648" i="19"/>
  <c r="Q1649" i="19"/>
  <c r="Q1650" i="19"/>
  <c r="Q1651" i="19"/>
  <c r="Q1652" i="19"/>
  <c r="Q1653" i="19"/>
  <c r="Q1654" i="19"/>
  <c r="Q1655" i="19"/>
  <c r="Q1656" i="19"/>
  <c r="Q1657" i="19"/>
  <c r="Q1658" i="19"/>
  <c r="Q1659" i="19"/>
  <c r="Q1660" i="19"/>
  <c r="Q1661" i="19"/>
  <c r="Q1662" i="19"/>
  <c r="Q1663" i="19"/>
  <c r="Q1664" i="19"/>
  <c r="Q1665" i="19"/>
  <c r="Q1666" i="19"/>
  <c r="Q1667" i="19"/>
  <c r="Q1668" i="19"/>
  <c r="Q1669" i="19"/>
  <c r="Q1670" i="19"/>
  <c r="Q1671" i="19"/>
  <c r="Q1672" i="19"/>
  <c r="Q1673" i="19"/>
  <c r="Q1674" i="19"/>
  <c r="Q1675" i="19"/>
  <c r="Q1676" i="19"/>
  <c r="Q1677" i="19"/>
  <c r="Q1678" i="19"/>
  <c r="Q1679" i="19"/>
  <c r="Q1680" i="19"/>
  <c r="Q1681" i="19"/>
  <c r="Q1682" i="19"/>
  <c r="Q1683" i="19"/>
  <c r="Q1684" i="19"/>
  <c r="Q1685" i="19"/>
  <c r="Q1686" i="19"/>
  <c r="Q1687" i="19"/>
  <c r="Q1688" i="19"/>
  <c r="Q1689" i="19"/>
  <c r="Q1690" i="19"/>
  <c r="Q1691" i="19"/>
  <c r="Q1692" i="19"/>
  <c r="Q1693" i="19"/>
  <c r="Q1694" i="19"/>
  <c r="Q1695" i="19"/>
  <c r="Q1696" i="19"/>
  <c r="Q1697" i="19"/>
  <c r="Q1698" i="19"/>
  <c r="Q1699" i="19"/>
  <c r="Q1700" i="19"/>
  <c r="Q1701" i="19"/>
  <c r="Q1702" i="19"/>
  <c r="Q1703" i="19"/>
  <c r="Q1704" i="19"/>
  <c r="Q1705" i="19"/>
  <c r="Q1706" i="19"/>
  <c r="Q1707" i="19"/>
  <c r="Q1708" i="19"/>
  <c r="Q1709" i="19"/>
  <c r="Q1710" i="19"/>
  <c r="Q1711" i="19"/>
  <c r="Q1712" i="19"/>
  <c r="Q1713" i="19"/>
  <c r="Q1714" i="19"/>
  <c r="Q1715" i="19"/>
  <c r="Q1716" i="19"/>
  <c r="Q1717" i="19"/>
  <c r="Q1718" i="19"/>
  <c r="Q1719" i="19"/>
  <c r="Q1720" i="19"/>
  <c r="Q1721" i="19"/>
  <c r="Q1722" i="19"/>
  <c r="Q1723" i="19"/>
  <c r="Q1724" i="19"/>
  <c r="Q1725" i="19"/>
  <c r="Q1726" i="19"/>
  <c r="Q1727" i="19"/>
  <c r="Q1728" i="19"/>
  <c r="Q1729" i="19"/>
  <c r="Q1730" i="19"/>
  <c r="Q1731" i="19"/>
  <c r="Q1732" i="19"/>
  <c r="Q1733" i="19"/>
  <c r="Q1734" i="19"/>
  <c r="Q1735" i="19"/>
  <c r="Q1736" i="19"/>
  <c r="Q1737" i="19"/>
  <c r="Q1738" i="19"/>
  <c r="Q1739" i="19"/>
  <c r="Q1740" i="19"/>
  <c r="Q1741" i="19"/>
  <c r="Q1742" i="19"/>
  <c r="Q1743" i="19"/>
  <c r="Q1744" i="19"/>
  <c r="Q1745" i="19"/>
  <c r="Q1746" i="19"/>
  <c r="Q1747" i="19"/>
  <c r="Q1748" i="19"/>
  <c r="Q1749" i="19"/>
  <c r="Q1750" i="19"/>
  <c r="Q1751" i="19"/>
  <c r="Q1752" i="19"/>
  <c r="Q1753" i="19"/>
  <c r="Q1754" i="19"/>
  <c r="Q1755" i="19"/>
  <c r="Q1756" i="19"/>
  <c r="Q1757" i="19"/>
  <c r="Q1758" i="19"/>
  <c r="Q1759" i="19"/>
  <c r="Q1760" i="19"/>
  <c r="Q1761" i="19"/>
  <c r="Q1762" i="19"/>
  <c r="Q1763" i="19"/>
  <c r="Q1764" i="19"/>
  <c r="Q1765" i="19"/>
  <c r="Q1766" i="19"/>
  <c r="Q1767" i="19"/>
  <c r="Q1768" i="19"/>
  <c r="Q1769" i="19"/>
  <c r="Q1770" i="19"/>
  <c r="Q1771" i="19"/>
  <c r="Q1772" i="19"/>
  <c r="Q1773" i="19"/>
  <c r="Q1774" i="19"/>
  <c r="Q1775" i="19"/>
  <c r="Q1776" i="19"/>
  <c r="Q1777" i="19"/>
  <c r="Q1778" i="19"/>
  <c r="Q1779" i="19"/>
  <c r="Q1780" i="19"/>
  <c r="Q1781" i="19"/>
  <c r="Q1782" i="19"/>
  <c r="Q1783" i="19"/>
  <c r="Q1784" i="19"/>
  <c r="Q1785" i="19"/>
  <c r="Q1786" i="19"/>
  <c r="Q1787" i="19"/>
  <c r="Q1788" i="19"/>
  <c r="Q1789" i="19"/>
  <c r="Q1790" i="19"/>
  <c r="Q1791" i="19"/>
  <c r="Q1792" i="19"/>
  <c r="Q1793" i="19"/>
  <c r="Q1794" i="19"/>
  <c r="Q1795" i="19"/>
  <c r="Q1796" i="19"/>
  <c r="Q1797" i="19"/>
  <c r="Q1798" i="19"/>
  <c r="Q1799" i="19"/>
  <c r="Q1800" i="19"/>
  <c r="Q1801" i="19"/>
  <c r="Q1802" i="19"/>
  <c r="Q1803" i="19"/>
  <c r="Q1804" i="19"/>
  <c r="Q1805" i="19"/>
  <c r="Q1806" i="19"/>
  <c r="Q1807" i="19"/>
  <c r="Q1808" i="19"/>
  <c r="Q1809" i="19"/>
  <c r="Q1810" i="19"/>
  <c r="Q1811" i="19"/>
  <c r="Q1812" i="19"/>
  <c r="Q1813" i="19"/>
  <c r="Q1814" i="19"/>
  <c r="Q1815" i="19"/>
  <c r="Q1816" i="19"/>
  <c r="Q1817" i="19"/>
  <c r="Q1818" i="19"/>
  <c r="Q1819" i="19"/>
  <c r="Q1820" i="19"/>
  <c r="Q1821" i="19"/>
  <c r="Q1822" i="19"/>
  <c r="Q1823" i="19"/>
  <c r="Q1824" i="19"/>
  <c r="Q1825" i="19"/>
  <c r="Q1826" i="19"/>
  <c r="Q1827" i="19"/>
  <c r="Q1828" i="19"/>
  <c r="Q1829" i="19"/>
  <c r="Q1830" i="19"/>
  <c r="Q1831" i="19"/>
  <c r="Q1832" i="19"/>
  <c r="Q1833" i="19"/>
  <c r="Q1834" i="19"/>
  <c r="Q1835" i="19"/>
  <c r="Q1836" i="19"/>
  <c r="Q1837" i="19"/>
  <c r="Q1838" i="19"/>
  <c r="Q1839" i="19"/>
  <c r="Q1840" i="19"/>
  <c r="Q1841" i="19"/>
  <c r="Q1842" i="19"/>
  <c r="Q1843" i="19"/>
  <c r="Q1844" i="19"/>
  <c r="Q1845" i="19"/>
  <c r="Q1846" i="19"/>
  <c r="Q1847" i="19"/>
  <c r="Q1848" i="19"/>
  <c r="Q1849" i="19"/>
  <c r="Q1850" i="19"/>
  <c r="Q1851" i="19"/>
  <c r="Q1852" i="19"/>
  <c r="Q1853" i="19"/>
  <c r="Q1854" i="19"/>
  <c r="Q1855" i="19"/>
  <c r="Q1856" i="19"/>
  <c r="Q1857" i="19"/>
  <c r="Q1858" i="19"/>
  <c r="Q1859" i="19"/>
  <c r="Q1860" i="19"/>
  <c r="Q1861" i="19"/>
  <c r="Q1862" i="19"/>
  <c r="Q1863" i="19"/>
  <c r="Q1864" i="19"/>
  <c r="Q1865" i="19"/>
  <c r="Q1866" i="19"/>
  <c r="Q1867" i="19"/>
  <c r="Q1868" i="19"/>
  <c r="Q1869" i="19"/>
  <c r="Q1870" i="19"/>
  <c r="Q1871" i="19"/>
  <c r="Q1872" i="19"/>
  <c r="Q1873" i="19"/>
  <c r="Q1874" i="19"/>
  <c r="Q1875" i="19"/>
  <c r="Q1876" i="19"/>
  <c r="Q1877" i="19"/>
  <c r="Q1878" i="19"/>
  <c r="Q1879" i="19"/>
  <c r="Q1880" i="19"/>
  <c r="Q1881" i="19"/>
  <c r="Q1882" i="19"/>
  <c r="Q1883" i="19"/>
  <c r="Q1884" i="19"/>
  <c r="Q1885" i="19"/>
  <c r="Q1886" i="19"/>
  <c r="Q1887" i="19"/>
  <c r="Q1888" i="19"/>
  <c r="Q1889" i="19"/>
  <c r="Q1890" i="19"/>
  <c r="Q1891" i="19"/>
  <c r="Q1892" i="19"/>
  <c r="Q1893" i="19"/>
  <c r="Q1894" i="19"/>
  <c r="Q1895" i="19"/>
  <c r="Q1896" i="19"/>
  <c r="Q1897" i="19"/>
  <c r="Q1898" i="19"/>
  <c r="Q1899" i="19"/>
  <c r="Q1900" i="19"/>
  <c r="Q1901" i="19"/>
  <c r="Q1902" i="19"/>
  <c r="Q1903" i="19"/>
  <c r="Q1904" i="19"/>
  <c r="Q1905" i="19"/>
  <c r="Q1906" i="19"/>
  <c r="Q1907" i="19"/>
  <c r="Q1908" i="19"/>
  <c r="Q1909" i="19"/>
  <c r="Q1910" i="19"/>
  <c r="Q1911" i="19"/>
  <c r="Q1912" i="19"/>
  <c r="Q1913" i="19"/>
  <c r="Q1914" i="19"/>
  <c r="Q1915" i="19"/>
  <c r="Q1916" i="19"/>
  <c r="Q1917" i="19"/>
  <c r="Q1918" i="19"/>
  <c r="Q1919" i="19"/>
  <c r="Q1920" i="19"/>
  <c r="Q1921" i="19"/>
  <c r="Q1922" i="19"/>
  <c r="Q1923" i="19"/>
  <c r="Q1924" i="19"/>
  <c r="Q1925" i="19"/>
  <c r="Q1926" i="19"/>
  <c r="Q1927" i="19"/>
  <c r="Q1928" i="19"/>
  <c r="Q1929" i="19"/>
  <c r="Q1930" i="19"/>
  <c r="Q1931" i="19"/>
  <c r="Q1932" i="19"/>
  <c r="Q1933" i="19"/>
  <c r="Q1934" i="19"/>
  <c r="Q1935" i="19"/>
  <c r="Q1936" i="19"/>
  <c r="Q1937" i="19"/>
  <c r="Q1938" i="19"/>
  <c r="Q1939" i="19"/>
  <c r="Q1940" i="19"/>
  <c r="Q1941" i="19"/>
  <c r="Q1942" i="19"/>
  <c r="Q1943" i="19"/>
  <c r="Q1944" i="19"/>
  <c r="Q1945" i="19"/>
  <c r="Q1946" i="19"/>
  <c r="Q1947" i="19"/>
  <c r="Q1948" i="19"/>
  <c r="Q1949" i="19"/>
  <c r="Q1950" i="19"/>
  <c r="Q1951" i="19"/>
  <c r="Q1952" i="19"/>
  <c r="Q1953" i="19"/>
  <c r="Q1954" i="19"/>
  <c r="Q1955" i="19"/>
  <c r="Q1956" i="19"/>
  <c r="Q1957" i="19"/>
  <c r="Q1958" i="19"/>
  <c r="Q1959" i="19"/>
  <c r="Q1960" i="19"/>
  <c r="Q1961" i="19"/>
  <c r="Q1962" i="19"/>
  <c r="Q1963" i="19"/>
  <c r="Q1964" i="19"/>
  <c r="Q1965" i="19"/>
  <c r="Q1966" i="19"/>
  <c r="Q1967" i="19"/>
  <c r="Q1968" i="19"/>
  <c r="Q1969" i="19"/>
  <c r="Q1970" i="19"/>
  <c r="Q1971" i="19"/>
  <c r="Q1972" i="19"/>
  <c r="Q1973" i="19"/>
  <c r="Q1974" i="19"/>
  <c r="Q1975" i="19"/>
  <c r="Q1976" i="19"/>
  <c r="Q1977" i="19"/>
  <c r="Q1978" i="19"/>
  <c r="Q1979" i="19"/>
  <c r="Q1980" i="19"/>
  <c r="Q1981" i="19"/>
  <c r="Q1982" i="19"/>
  <c r="Q1983" i="19"/>
  <c r="Q1984" i="19"/>
  <c r="Q1985" i="19"/>
  <c r="Q1986" i="19"/>
  <c r="Q1987" i="19"/>
  <c r="Q1988" i="19"/>
  <c r="Q1989" i="19"/>
  <c r="Q1990" i="19"/>
  <c r="Q1991" i="19"/>
  <c r="Q1992" i="19"/>
  <c r="Q1993" i="19"/>
  <c r="Q1994" i="19"/>
  <c r="Q1995" i="19"/>
  <c r="Q1996" i="19"/>
  <c r="Q1997" i="19"/>
  <c r="Q1998" i="19"/>
  <c r="Q1999" i="19"/>
  <c r="Q2000" i="19"/>
  <c r="Q2001" i="19"/>
  <c r="Q2002" i="19"/>
  <c r="Q2003" i="19"/>
  <c r="Q2004" i="19"/>
  <c r="Q2005" i="19"/>
  <c r="Q2006" i="19"/>
  <c r="Q2007" i="19"/>
  <c r="Q2008" i="19"/>
  <c r="Q2009" i="19"/>
  <c r="Q2010" i="19"/>
  <c r="Q2011" i="19"/>
  <c r="Q2012" i="19"/>
  <c r="Q2013" i="19"/>
  <c r="Q2014" i="19"/>
  <c r="Q2015" i="19"/>
  <c r="Q2016" i="19"/>
  <c r="Q2017" i="19"/>
  <c r="Q2018" i="19"/>
  <c r="Q2019" i="19"/>
  <c r="Q2020" i="19"/>
  <c r="Q2021" i="19"/>
  <c r="Q2022" i="19"/>
  <c r="Q2023" i="19"/>
  <c r="Q2024" i="19"/>
  <c r="Q2025" i="19"/>
  <c r="Q2026" i="19"/>
  <c r="Q2027" i="19"/>
  <c r="Q2028" i="19"/>
  <c r="Q2029" i="19"/>
  <c r="Q2030" i="19"/>
  <c r="Q2031" i="19"/>
  <c r="Q2032" i="19"/>
  <c r="Q2033" i="19"/>
  <c r="Q2034" i="19"/>
  <c r="Q2035" i="19"/>
  <c r="Q2036" i="19"/>
  <c r="Q2037" i="19"/>
  <c r="Q2038" i="19"/>
  <c r="Q2039" i="19"/>
  <c r="Q2040" i="19"/>
  <c r="Q2041" i="19"/>
  <c r="Q2042" i="19"/>
  <c r="Q2043" i="19"/>
  <c r="Q2044" i="19"/>
  <c r="Q2045" i="19"/>
  <c r="Q2046" i="19"/>
  <c r="Q2047" i="19"/>
  <c r="Q2048" i="19"/>
  <c r="Q2049" i="19"/>
  <c r="Q2050" i="19"/>
  <c r="Q2051" i="19"/>
  <c r="Q2052" i="19"/>
  <c r="Q2053" i="19"/>
  <c r="Q2054" i="19"/>
  <c r="Q2055" i="19"/>
  <c r="Q2056" i="19"/>
  <c r="Q2057" i="19"/>
  <c r="Q2058" i="19"/>
  <c r="Q2059" i="19"/>
  <c r="Q2060" i="19"/>
  <c r="Q2061" i="19"/>
  <c r="Q2062" i="19"/>
  <c r="Q2063" i="19"/>
  <c r="Q2064" i="19"/>
  <c r="Q2065" i="19"/>
  <c r="Q2066" i="19"/>
  <c r="Q2067" i="19"/>
  <c r="Q2068" i="19"/>
  <c r="Q2069" i="19"/>
  <c r="Q2070" i="19"/>
  <c r="Q2071" i="19"/>
  <c r="Q2072" i="19"/>
  <c r="Q2073" i="19"/>
  <c r="Q2074" i="19"/>
  <c r="Q2075" i="19"/>
  <c r="Q2076" i="19"/>
  <c r="Q2077" i="19"/>
  <c r="Q2078" i="19"/>
  <c r="Q2079" i="19"/>
  <c r="Q2080" i="19"/>
  <c r="Q2081" i="19"/>
  <c r="Q2082" i="19"/>
  <c r="Q2083" i="19"/>
  <c r="Q2084" i="19"/>
  <c r="Q2085" i="19"/>
  <c r="Q2086" i="19"/>
  <c r="Q2087" i="19"/>
  <c r="Q2088" i="19"/>
  <c r="Q2089" i="19"/>
  <c r="Q2090" i="19"/>
  <c r="Q2091" i="19"/>
  <c r="Q2092" i="19"/>
  <c r="Q2093" i="19"/>
  <c r="Q2094" i="19"/>
  <c r="Q2095" i="19"/>
  <c r="Q2096" i="19"/>
  <c r="Q2097" i="19"/>
  <c r="Q2098" i="19"/>
  <c r="Q2099" i="19"/>
  <c r="Q2100" i="19"/>
  <c r="Q2101" i="19"/>
  <c r="Q2102" i="19"/>
  <c r="Q2103" i="19"/>
  <c r="Q2104" i="19"/>
  <c r="Q2105" i="19"/>
  <c r="Q2106" i="19"/>
  <c r="Q2107" i="19"/>
  <c r="Q2108" i="19"/>
  <c r="Q2109" i="19"/>
  <c r="Q2110" i="19"/>
  <c r="Q2111" i="19"/>
  <c r="Q2112" i="19"/>
  <c r="Q2113" i="19"/>
  <c r="Q2114" i="19"/>
  <c r="Q2115" i="19"/>
  <c r="Q2116" i="19"/>
  <c r="Q2117" i="19"/>
  <c r="Q2118" i="19"/>
  <c r="Q2119" i="19"/>
  <c r="Q2120" i="19"/>
  <c r="Q2121" i="19"/>
  <c r="Q2122" i="19"/>
  <c r="Q2123" i="19"/>
  <c r="Q2124" i="19"/>
  <c r="Q2125" i="19"/>
  <c r="Q2126" i="19"/>
  <c r="Q2127" i="19"/>
  <c r="Q2128" i="19"/>
  <c r="Q2129" i="19"/>
  <c r="Q2130" i="19"/>
  <c r="Q2131" i="19"/>
  <c r="Q2132" i="19"/>
  <c r="Q2133" i="19"/>
  <c r="Q2134" i="19"/>
  <c r="Q2135" i="19"/>
  <c r="Q2136" i="19"/>
  <c r="Q2137" i="19"/>
  <c r="Q2138" i="19"/>
  <c r="Q2139" i="19"/>
  <c r="Q2140" i="19"/>
  <c r="Q2141" i="19"/>
  <c r="Q2142" i="19"/>
  <c r="Q2143" i="19"/>
  <c r="Q2144" i="19"/>
  <c r="Q2145" i="19"/>
  <c r="Q2146" i="19"/>
  <c r="Q2147" i="19"/>
  <c r="Q2148" i="19"/>
  <c r="Q2149" i="19"/>
  <c r="Q2150" i="19"/>
  <c r="Q2151" i="19"/>
  <c r="Q2152" i="19"/>
  <c r="Q2153" i="19"/>
  <c r="Q2154" i="19"/>
  <c r="Q2155" i="19"/>
  <c r="Q2156" i="19"/>
  <c r="Q2157" i="19"/>
  <c r="Q2158" i="19"/>
  <c r="Q2159" i="19"/>
  <c r="Q2160" i="19"/>
  <c r="Q2161" i="19"/>
  <c r="Q2162" i="19"/>
  <c r="Q2163" i="19"/>
  <c r="Q2164" i="19"/>
  <c r="Q2165" i="19"/>
  <c r="Q2166" i="19"/>
  <c r="Q2167" i="19"/>
  <c r="Q2168" i="19"/>
  <c r="Q2169" i="19"/>
  <c r="Q2170" i="19"/>
  <c r="Q2171" i="19"/>
  <c r="Q2172" i="19"/>
  <c r="Q2173" i="19"/>
  <c r="Q2174" i="19"/>
  <c r="Q2175" i="19"/>
  <c r="Q2176" i="19"/>
  <c r="Q2177" i="19"/>
  <c r="Q2178" i="19"/>
  <c r="Q2179" i="19"/>
  <c r="Q2180" i="19"/>
  <c r="Q2181" i="19"/>
  <c r="Q2182" i="19"/>
  <c r="Q2183" i="19"/>
  <c r="Q2184" i="19"/>
  <c r="Q2185" i="19"/>
  <c r="Q2186" i="19"/>
  <c r="Q2187" i="19"/>
  <c r="Q2188" i="19"/>
  <c r="Q2189" i="19"/>
  <c r="Q2190" i="19"/>
  <c r="Q2191" i="19"/>
  <c r="Q2192" i="19"/>
  <c r="Q2193" i="19"/>
  <c r="Q2194" i="19"/>
  <c r="Q2195" i="19"/>
  <c r="Q2196" i="19"/>
  <c r="Q2197" i="19"/>
  <c r="Q2198" i="19"/>
  <c r="Q2199" i="19"/>
  <c r="Q2200" i="19"/>
  <c r="Q2201" i="19"/>
  <c r="Q2202" i="19"/>
  <c r="Q2203" i="19"/>
  <c r="Q2204" i="19"/>
  <c r="Q2205" i="19"/>
  <c r="Q2206" i="19"/>
  <c r="Q2207" i="19"/>
  <c r="Q2208" i="19"/>
  <c r="Q2209" i="19"/>
  <c r="Q2210" i="19"/>
  <c r="Q2211" i="19"/>
  <c r="Q2212" i="19"/>
  <c r="Q2213" i="19"/>
  <c r="Q2214" i="19"/>
  <c r="Q2215" i="19"/>
  <c r="Q2216" i="19"/>
  <c r="Q2217" i="19"/>
  <c r="Q2218" i="19"/>
  <c r="Q2219" i="19"/>
  <c r="Q2220" i="19"/>
  <c r="Q2221" i="19"/>
  <c r="Q2222" i="19"/>
  <c r="Q2223" i="19"/>
  <c r="Q2224" i="19"/>
  <c r="Q2225" i="19"/>
  <c r="Q2226" i="19"/>
  <c r="Q2227" i="19"/>
  <c r="Q2228" i="19"/>
  <c r="Q2229" i="19"/>
  <c r="Q2230" i="19"/>
  <c r="Q2231" i="19"/>
  <c r="Q2232" i="19"/>
  <c r="Q2233" i="19"/>
  <c r="Q2234" i="19"/>
  <c r="Q2235" i="19"/>
  <c r="Q2236" i="19"/>
  <c r="Q2237" i="19"/>
  <c r="Q2238" i="19"/>
  <c r="Q2239" i="19"/>
  <c r="Q2240" i="19"/>
  <c r="Q2241" i="19"/>
  <c r="Q2242" i="19"/>
  <c r="Q2243" i="19"/>
  <c r="Q2244" i="19"/>
  <c r="Q2245" i="19"/>
  <c r="Q2246" i="19"/>
  <c r="Q2247" i="19"/>
  <c r="Q2248" i="19"/>
  <c r="Q2249" i="19"/>
  <c r="Q2250" i="19"/>
  <c r="Q2251" i="19"/>
  <c r="Q2252" i="19"/>
  <c r="Q2253" i="19"/>
  <c r="Q2254" i="19"/>
  <c r="Q2255" i="19"/>
  <c r="Q2256" i="19"/>
  <c r="Q2257" i="19"/>
  <c r="Q2258" i="19"/>
  <c r="Q2259" i="19"/>
  <c r="Q2260" i="19"/>
  <c r="Q2261" i="19"/>
  <c r="Q2262" i="19"/>
  <c r="Q2263" i="19"/>
  <c r="Q2264" i="19"/>
  <c r="Q2265" i="19"/>
  <c r="Q2266" i="19"/>
  <c r="Q2267" i="19"/>
  <c r="Q2268" i="19"/>
  <c r="Q2269" i="19"/>
  <c r="Q2270" i="19"/>
  <c r="Q2271" i="19"/>
  <c r="Q2272" i="19"/>
  <c r="Q2273" i="19"/>
  <c r="Q2274" i="19"/>
  <c r="Q2275" i="19"/>
  <c r="Q2276" i="19"/>
  <c r="Q2277" i="19"/>
  <c r="Q2278" i="19"/>
  <c r="Q2279" i="19"/>
  <c r="Q2280" i="19"/>
  <c r="Q2281" i="19"/>
  <c r="Q2282" i="19"/>
  <c r="Q2283" i="19"/>
  <c r="Q2284" i="19"/>
  <c r="Q2285" i="19"/>
  <c r="Q2286" i="19"/>
  <c r="Q2287" i="19"/>
  <c r="Q2288" i="19"/>
  <c r="Q2289" i="19"/>
  <c r="Q2290" i="19"/>
  <c r="Q2291" i="19"/>
  <c r="Q2292" i="19"/>
  <c r="Q2293" i="19"/>
  <c r="Q2294" i="19"/>
  <c r="Q2295" i="19"/>
  <c r="Q2296" i="19"/>
  <c r="Q2297" i="19"/>
  <c r="Q2298" i="19"/>
  <c r="Q2299" i="19"/>
  <c r="Q2300" i="19"/>
  <c r="Q2301" i="19"/>
  <c r="Q2302" i="19"/>
  <c r="Q2303" i="19"/>
  <c r="Q2304" i="19"/>
  <c r="Q2305" i="19"/>
  <c r="Q2306" i="19"/>
  <c r="Q2307" i="19"/>
  <c r="Q2308" i="19"/>
  <c r="Q2309" i="19"/>
  <c r="Q2310" i="19"/>
  <c r="Q2311" i="19"/>
  <c r="Q2312" i="19"/>
  <c r="Q2313" i="19"/>
  <c r="Q2314" i="19"/>
  <c r="Q2315" i="19"/>
  <c r="Q2316" i="19"/>
  <c r="Q2317" i="19"/>
  <c r="Q2318" i="19"/>
  <c r="Q2319" i="19"/>
  <c r="Q2320" i="19"/>
  <c r="Q2321" i="19"/>
  <c r="Q2322" i="19"/>
  <c r="Q2323" i="19"/>
  <c r="Q2324" i="19"/>
  <c r="Q2325" i="19"/>
  <c r="Q2326" i="19"/>
  <c r="Q2327" i="19"/>
  <c r="Q2328" i="19"/>
  <c r="Q2329" i="19"/>
  <c r="Q2330" i="19"/>
  <c r="Q2331" i="19"/>
  <c r="Q2332" i="19"/>
  <c r="Q2333" i="19"/>
  <c r="Q2334" i="19"/>
  <c r="Q2335" i="19"/>
  <c r="Q2336" i="19"/>
  <c r="Q2337" i="19"/>
  <c r="Q2338" i="19"/>
  <c r="Q2339" i="19"/>
  <c r="Q2340" i="19"/>
  <c r="Q2341" i="19"/>
  <c r="Q2342" i="19"/>
  <c r="Q2343" i="19"/>
  <c r="Q2344" i="19"/>
  <c r="Q2345" i="19"/>
  <c r="Q2346" i="19"/>
  <c r="Q2347" i="19"/>
  <c r="Q2348" i="19"/>
  <c r="Q2349" i="19"/>
  <c r="Q2350" i="19"/>
  <c r="Q2351" i="19"/>
  <c r="Q2352" i="19"/>
  <c r="Q2353" i="19"/>
  <c r="Q2354" i="19"/>
  <c r="Q2355" i="19"/>
  <c r="Q2356" i="19"/>
  <c r="Q2357" i="19"/>
  <c r="Q2358" i="19"/>
  <c r="Q2359" i="19"/>
  <c r="Q2360" i="19"/>
  <c r="Q2361" i="19"/>
  <c r="Q2362" i="19"/>
  <c r="Q2363" i="19"/>
  <c r="Q2364" i="19"/>
  <c r="Q2365" i="19"/>
  <c r="Q2366" i="19"/>
  <c r="Q2367" i="19"/>
  <c r="Q2368" i="19"/>
  <c r="Q2369" i="19"/>
  <c r="Q2370" i="19"/>
  <c r="Q2371" i="19"/>
  <c r="Q2372" i="19"/>
  <c r="Q2373" i="19"/>
  <c r="Q2374" i="19"/>
  <c r="Q2375" i="19"/>
  <c r="Q2376" i="19"/>
  <c r="Q2377" i="19"/>
  <c r="Q2378" i="19"/>
  <c r="Q2379" i="19"/>
  <c r="Q2380" i="19"/>
  <c r="Q2381" i="19"/>
  <c r="Q2382" i="19"/>
  <c r="Q2383" i="19"/>
  <c r="Q2384" i="19"/>
  <c r="Q2385" i="19"/>
  <c r="Q2386" i="19"/>
  <c r="Q2387" i="19"/>
  <c r="Q2388" i="19"/>
  <c r="Q2389" i="19"/>
  <c r="Q2390" i="19"/>
  <c r="Q2391" i="19"/>
  <c r="Q2392" i="19"/>
  <c r="Q2393" i="19"/>
  <c r="Q2394" i="19"/>
  <c r="Q2395" i="19"/>
  <c r="Q2396" i="19"/>
  <c r="Q2397" i="19"/>
  <c r="Q2398" i="19"/>
  <c r="Q2399" i="19"/>
  <c r="Q2400" i="19"/>
  <c r="Q2401" i="19"/>
  <c r="Q2402" i="19"/>
  <c r="Q2403" i="19"/>
  <c r="Q2404" i="19"/>
  <c r="Q2405" i="19"/>
  <c r="Q2406" i="19"/>
  <c r="Q2407" i="19"/>
  <c r="Q2408" i="19"/>
  <c r="Q2409" i="19"/>
  <c r="Q2410" i="19"/>
  <c r="Q2411" i="19"/>
  <c r="Q2412" i="19"/>
  <c r="Q2413" i="19"/>
  <c r="Q2414" i="19"/>
  <c r="Q2415" i="19"/>
  <c r="Q2416" i="19"/>
  <c r="Q2417" i="19"/>
  <c r="Q2418" i="19"/>
  <c r="Q2419" i="19"/>
  <c r="Q2420" i="19"/>
  <c r="Q2421" i="19"/>
  <c r="Q2422" i="19"/>
  <c r="Q2423" i="19"/>
  <c r="Q2424" i="19"/>
  <c r="Q2425" i="19"/>
  <c r="Q2426" i="19"/>
  <c r="Q2427" i="19"/>
  <c r="Q2428" i="19"/>
  <c r="Q2429" i="19"/>
  <c r="Q2430" i="19"/>
  <c r="Q2431" i="19"/>
  <c r="Q2432" i="19"/>
  <c r="Q2433" i="19"/>
  <c r="Q2434" i="19"/>
  <c r="Q2435" i="19"/>
  <c r="Q2436" i="19"/>
  <c r="Q2437" i="19"/>
  <c r="Q2438" i="19"/>
  <c r="Q2439" i="19"/>
  <c r="Q2440" i="19"/>
  <c r="Q2441" i="19"/>
  <c r="Q2442" i="19"/>
  <c r="Q2443" i="19"/>
  <c r="Q2444" i="19"/>
  <c r="Q2445" i="19"/>
  <c r="Q2446" i="19"/>
  <c r="Q2447" i="19"/>
  <c r="Q2448" i="19"/>
  <c r="Q2449" i="19"/>
  <c r="Q2450" i="19"/>
  <c r="Q2451" i="19"/>
  <c r="Q2452" i="19"/>
  <c r="Q2453" i="19"/>
  <c r="Q2454" i="19"/>
  <c r="Q2455" i="19"/>
  <c r="Q2456" i="19"/>
  <c r="Q2457" i="19"/>
  <c r="Q2458" i="19"/>
  <c r="Q2459" i="19"/>
  <c r="Q2460" i="19"/>
  <c r="Q2461" i="19"/>
  <c r="Q2462" i="19"/>
  <c r="Q2463" i="19"/>
  <c r="Q2464" i="19"/>
  <c r="Q2465" i="19"/>
  <c r="Q2466" i="19"/>
  <c r="Q2467" i="19"/>
  <c r="Q2468" i="19"/>
  <c r="Q2469" i="19"/>
  <c r="Q2470" i="19"/>
  <c r="Q2471" i="19"/>
  <c r="Q2472" i="19"/>
  <c r="Q2473" i="19"/>
  <c r="Q2474" i="19"/>
  <c r="Q2475" i="19"/>
  <c r="Q2476" i="19"/>
  <c r="Q2477" i="19"/>
  <c r="Q2478" i="19"/>
  <c r="Q2479" i="19"/>
  <c r="Q2480" i="19"/>
  <c r="Q2481" i="19"/>
  <c r="Q2482" i="19"/>
  <c r="Q2483" i="19"/>
  <c r="Q2484" i="19"/>
  <c r="Q2485" i="19"/>
  <c r="Q2486" i="19"/>
  <c r="Q2487" i="19"/>
  <c r="Q2488" i="19"/>
  <c r="Q2489" i="19"/>
  <c r="Q2490" i="19"/>
  <c r="Q2491" i="19"/>
  <c r="Q2492" i="19"/>
  <c r="Q2493" i="19"/>
  <c r="Q2494" i="19"/>
  <c r="Q2495" i="19"/>
  <c r="Q2496" i="19"/>
  <c r="Q2497" i="19"/>
  <c r="Q2498" i="19"/>
  <c r="Q2499" i="19"/>
  <c r="Q2500" i="19"/>
  <c r="Q2501" i="19"/>
  <c r="Q2502" i="19"/>
  <c r="Q2503" i="19"/>
  <c r="Q2504" i="19"/>
  <c r="Q2505" i="19"/>
  <c r="Q2506" i="19"/>
  <c r="Q2507" i="19"/>
  <c r="Q2508" i="19"/>
  <c r="Q2509" i="19"/>
  <c r="Q2510" i="19"/>
  <c r="Q2511" i="19"/>
  <c r="Q2512" i="19"/>
  <c r="Q2513" i="19"/>
  <c r="Q2514" i="19"/>
  <c r="Q2515" i="19"/>
  <c r="Q2516" i="19"/>
  <c r="Q2517" i="19"/>
  <c r="Q2518" i="19"/>
  <c r="Q2519" i="19"/>
  <c r="Q2520" i="19"/>
  <c r="Q2521" i="19"/>
  <c r="Q2522" i="19"/>
  <c r="Q2523" i="19"/>
  <c r="Q2524" i="19"/>
  <c r="Q2525" i="19"/>
  <c r="Q2526" i="19"/>
  <c r="Q2527" i="19"/>
  <c r="Q2528" i="19"/>
  <c r="Q2529" i="19"/>
  <c r="Q2530" i="19"/>
  <c r="Q2531" i="19"/>
  <c r="Q2532" i="19"/>
  <c r="Q2533" i="19"/>
  <c r="Q2534" i="19"/>
  <c r="Q2535" i="19"/>
  <c r="Q2536" i="19"/>
  <c r="Q2537" i="19"/>
  <c r="Q2538" i="19"/>
  <c r="Q2539" i="19"/>
  <c r="Q2540" i="19"/>
  <c r="Q2541" i="19"/>
  <c r="Q2542" i="19"/>
  <c r="Q2543" i="19"/>
  <c r="Q2544" i="19"/>
  <c r="Q2545" i="19"/>
  <c r="Q2546" i="19"/>
  <c r="Q2547" i="19"/>
  <c r="Q2548" i="19"/>
  <c r="Q2549" i="19"/>
  <c r="Q2550" i="19"/>
  <c r="Q2551" i="19"/>
  <c r="Q2552" i="19"/>
  <c r="Q2553" i="19"/>
  <c r="Q2554" i="19"/>
  <c r="Q2555" i="19"/>
  <c r="Q2556" i="19"/>
  <c r="Q2557" i="19"/>
  <c r="Q2558" i="19"/>
  <c r="Q2559" i="19"/>
  <c r="Q2560" i="19"/>
  <c r="Q2561" i="19"/>
  <c r="Q2562" i="19"/>
  <c r="Q2563" i="19"/>
  <c r="Q2564" i="19"/>
  <c r="Q2565" i="19"/>
  <c r="Q2566" i="19"/>
  <c r="Q2567" i="19"/>
  <c r="Q2568" i="19"/>
  <c r="Q2569" i="19"/>
  <c r="Q2570" i="19"/>
  <c r="Q2571" i="19"/>
  <c r="Q2572" i="19"/>
  <c r="Q2573" i="19"/>
  <c r="Q2574" i="19"/>
  <c r="Q2575" i="19"/>
  <c r="Q2576" i="19"/>
  <c r="Q2577" i="19"/>
  <c r="Q2578" i="19"/>
  <c r="Q2579" i="19"/>
  <c r="Q2580" i="19"/>
  <c r="Q2581" i="19"/>
  <c r="Q2582" i="19"/>
  <c r="Q2583" i="19"/>
  <c r="Q2584" i="19"/>
  <c r="Q2585" i="19"/>
  <c r="Q2586" i="19"/>
  <c r="Q2587" i="19"/>
  <c r="Q2588" i="19"/>
  <c r="Q2589" i="19"/>
  <c r="Q2590" i="19"/>
  <c r="Q2591" i="19"/>
  <c r="Q2592" i="19"/>
  <c r="Q2593" i="19"/>
  <c r="Q2594" i="19"/>
  <c r="Q2595" i="19"/>
  <c r="Q2596" i="19"/>
  <c r="Q2597" i="19"/>
  <c r="Q2598" i="19"/>
  <c r="Q2599" i="19"/>
  <c r="Q2600" i="19"/>
  <c r="Q2601" i="19"/>
  <c r="Q2602" i="19"/>
  <c r="Q2603" i="19"/>
  <c r="Q2604" i="19"/>
  <c r="Q2605" i="19"/>
  <c r="Q2606" i="19"/>
  <c r="Q2607" i="19"/>
  <c r="Q2608" i="19"/>
  <c r="Q2609" i="19"/>
  <c r="Q2610" i="19"/>
  <c r="Q2611" i="19"/>
  <c r="Q2612" i="19"/>
  <c r="Q2613" i="19"/>
  <c r="Q2614" i="19"/>
  <c r="Q2615" i="19"/>
  <c r="Q2616" i="19"/>
  <c r="Q2617" i="19"/>
  <c r="Q2618" i="19"/>
  <c r="Q2619" i="19"/>
  <c r="Q2620" i="19"/>
  <c r="Q2621" i="19"/>
  <c r="Q2622" i="19"/>
  <c r="Q2623" i="19"/>
  <c r="Q2624" i="19"/>
  <c r="Q2625" i="19"/>
  <c r="Q2626" i="19"/>
  <c r="Q2627" i="19"/>
  <c r="Q2628" i="19"/>
  <c r="Q2629" i="19"/>
  <c r="Q2630" i="19"/>
  <c r="Q2631" i="19"/>
  <c r="Q2632" i="19"/>
  <c r="Q2633" i="19"/>
  <c r="Q2634" i="19"/>
  <c r="Q2635" i="19"/>
  <c r="Q2636" i="19"/>
  <c r="Q2637" i="19"/>
  <c r="Q2638" i="19"/>
  <c r="Q2639" i="19"/>
  <c r="Q2640" i="19"/>
  <c r="Q2641" i="19"/>
  <c r="Q2642" i="19"/>
  <c r="Q2643" i="19"/>
  <c r="Q2644" i="19"/>
  <c r="Q2645" i="19"/>
  <c r="Q2646" i="19"/>
  <c r="Q2647" i="19"/>
  <c r="Q2648" i="19"/>
  <c r="Q2649" i="19"/>
  <c r="Q2650" i="19"/>
  <c r="Q2651" i="19"/>
  <c r="Q2652" i="19"/>
  <c r="Q2653" i="19"/>
  <c r="Q2654" i="19"/>
  <c r="Q2655" i="19"/>
  <c r="Q2656" i="19"/>
  <c r="Q2657" i="19"/>
  <c r="Q2658" i="19"/>
  <c r="Q2659" i="19"/>
  <c r="Q2660" i="19"/>
  <c r="Q2661" i="19"/>
  <c r="Q2662" i="19"/>
  <c r="Q2663" i="19"/>
  <c r="Q2664" i="19"/>
  <c r="Q2665" i="19"/>
  <c r="Q2666" i="19"/>
  <c r="Q2667" i="19"/>
  <c r="Q2668" i="19"/>
  <c r="Q2669" i="19"/>
  <c r="Q2670" i="19"/>
  <c r="Q2671" i="19"/>
  <c r="Q2672" i="19"/>
  <c r="Q2673" i="19"/>
  <c r="Q2674" i="19"/>
  <c r="Q2675" i="19"/>
  <c r="Q2676" i="19"/>
  <c r="Q2677" i="19"/>
  <c r="Q2678" i="19"/>
  <c r="Q2679" i="19"/>
  <c r="Q2680" i="19"/>
  <c r="Q2681" i="19"/>
  <c r="Q2682" i="19"/>
  <c r="Q2683" i="19"/>
  <c r="Q2684" i="19"/>
  <c r="Q2685" i="19"/>
  <c r="Q2686" i="19"/>
  <c r="Q2687" i="19"/>
  <c r="Q2688" i="19"/>
  <c r="Q2689" i="19"/>
  <c r="Q2690" i="19"/>
  <c r="Q2691" i="19"/>
  <c r="Q2692" i="19"/>
  <c r="Q2693" i="19"/>
  <c r="Q2694" i="19"/>
  <c r="Q2695" i="19"/>
  <c r="Q2696" i="19"/>
  <c r="Q2697" i="19"/>
  <c r="Q2698" i="19"/>
  <c r="Q2699" i="19"/>
  <c r="Q2700" i="19"/>
  <c r="Q2701" i="19"/>
  <c r="Q2702" i="19"/>
  <c r="Q2703" i="19"/>
  <c r="Q2704" i="19"/>
  <c r="Q2705" i="19"/>
  <c r="Q2706" i="19"/>
  <c r="Q2707" i="19"/>
  <c r="Q2708" i="19"/>
  <c r="Q2709" i="19"/>
  <c r="Q2710" i="19"/>
  <c r="Q2711" i="19"/>
  <c r="Q2712" i="19"/>
  <c r="Q2713" i="19"/>
  <c r="Q2714" i="19"/>
  <c r="Q2715" i="19"/>
  <c r="Q2716" i="19"/>
  <c r="Q2717" i="19"/>
  <c r="Q2718" i="19"/>
  <c r="Q2719" i="19"/>
  <c r="Q2720" i="19"/>
  <c r="Q2721" i="19"/>
  <c r="Q2722" i="19"/>
  <c r="Q2723" i="19"/>
  <c r="Q2724" i="19"/>
  <c r="Q2725" i="19"/>
  <c r="Q2726" i="19"/>
  <c r="Q2727" i="19"/>
  <c r="Q2728" i="19"/>
  <c r="Q2729" i="19"/>
  <c r="Q2730" i="19"/>
  <c r="Q2731" i="19"/>
  <c r="Q2732" i="19"/>
  <c r="Q2733" i="19"/>
  <c r="Q2734" i="19"/>
  <c r="Q2735" i="19"/>
  <c r="Q2736" i="19"/>
  <c r="Q2737" i="19"/>
  <c r="Q2738" i="19"/>
  <c r="Q2739" i="19"/>
  <c r="Q2740" i="19"/>
  <c r="Q2741" i="19"/>
  <c r="Q2742" i="19"/>
  <c r="Q2743" i="19"/>
  <c r="Q2744" i="19"/>
  <c r="Q2745" i="19"/>
  <c r="Q2746" i="19"/>
  <c r="Q2747" i="19"/>
  <c r="Q2748" i="19"/>
  <c r="Q2749" i="19"/>
  <c r="Q2750" i="19"/>
  <c r="Q2751" i="19"/>
  <c r="Q2752" i="19"/>
  <c r="Q2753" i="19"/>
  <c r="Q2754" i="19"/>
  <c r="Q2755" i="19"/>
  <c r="Q2756" i="19"/>
  <c r="Q2757" i="19"/>
  <c r="Q2758" i="19"/>
  <c r="Q2759" i="19"/>
  <c r="Q2760" i="19"/>
  <c r="Q2761" i="19"/>
  <c r="Q2762" i="19"/>
  <c r="Q2763" i="19"/>
  <c r="Q2764" i="19"/>
  <c r="Q2765" i="19"/>
  <c r="Q2766" i="19"/>
  <c r="Q2767" i="19"/>
  <c r="Q2768" i="19"/>
  <c r="Q2769" i="19"/>
  <c r="Q2770" i="19"/>
  <c r="Q2771" i="19"/>
  <c r="Q2772" i="19"/>
  <c r="Q2773" i="19"/>
  <c r="Q2774" i="19"/>
  <c r="Q2775" i="19"/>
  <c r="Q2776" i="19"/>
  <c r="Q2777" i="19"/>
  <c r="Q2778" i="19"/>
  <c r="Q2779" i="19"/>
  <c r="Q2780" i="19"/>
  <c r="Q2781" i="19"/>
  <c r="Q2782" i="19"/>
  <c r="Q2783" i="19"/>
  <c r="Q2784" i="19"/>
  <c r="Q2785" i="19"/>
  <c r="Q2786" i="19"/>
  <c r="Q2787" i="19"/>
  <c r="Q2788" i="19"/>
  <c r="Q2789" i="19"/>
  <c r="Q2790" i="19"/>
  <c r="Q2791" i="19"/>
  <c r="Q2792" i="19"/>
  <c r="Q2793" i="19"/>
  <c r="Q2794" i="19"/>
  <c r="Q2795" i="19"/>
  <c r="Q2796" i="19"/>
  <c r="Q2797" i="19"/>
  <c r="Q2798" i="19"/>
  <c r="Q2799" i="19"/>
  <c r="Q2800" i="19"/>
  <c r="Q2801" i="19"/>
  <c r="Q2802" i="19"/>
  <c r="Q2803" i="19"/>
  <c r="Q2804" i="19"/>
  <c r="Q2805" i="19"/>
  <c r="Q2806" i="19"/>
  <c r="Q2807" i="19"/>
  <c r="Q2808" i="19"/>
  <c r="Q2809" i="19"/>
  <c r="Q2810" i="19"/>
  <c r="Q2811" i="19"/>
  <c r="Q2812" i="19"/>
  <c r="Q2813" i="19"/>
  <c r="Q2814" i="19"/>
  <c r="Q2815" i="19"/>
  <c r="Q2816" i="19"/>
  <c r="Q2817" i="19"/>
  <c r="Q2818" i="19"/>
  <c r="Q2819" i="19"/>
  <c r="Q2820" i="19"/>
  <c r="Q2821" i="19"/>
  <c r="Q2822" i="19"/>
  <c r="Q2823" i="19"/>
  <c r="Q2824" i="19"/>
  <c r="Q2825" i="19"/>
  <c r="Q2826" i="19"/>
  <c r="Q2827" i="19"/>
  <c r="Q2828" i="19"/>
  <c r="Q2829" i="19"/>
  <c r="Q2830" i="19"/>
  <c r="Q2831" i="19"/>
  <c r="Q2832" i="19"/>
  <c r="Q2833" i="19"/>
  <c r="Q2834" i="19"/>
  <c r="Q2835" i="19"/>
  <c r="Q2836" i="19"/>
  <c r="Q2837" i="19"/>
  <c r="Q2838" i="19"/>
  <c r="Q2839" i="19"/>
  <c r="Q2840" i="19"/>
  <c r="Q2841" i="19"/>
  <c r="Q2842" i="19"/>
  <c r="Q2843" i="19"/>
  <c r="Q2844" i="19"/>
  <c r="Q2845" i="19"/>
  <c r="Q2846" i="19"/>
  <c r="Q2847" i="19"/>
  <c r="Q2848" i="19"/>
  <c r="Q2849" i="19"/>
  <c r="Q2850" i="19"/>
  <c r="Q2851" i="19"/>
  <c r="Q2852" i="19"/>
  <c r="Q2853" i="19"/>
  <c r="Q2854" i="19"/>
  <c r="Q2855" i="19"/>
  <c r="Q2856" i="19"/>
  <c r="Q2857" i="19"/>
  <c r="Q2858" i="19"/>
  <c r="Q2859" i="19"/>
  <c r="Q2860" i="19"/>
  <c r="Q2861" i="19"/>
  <c r="Q2862" i="19"/>
  <c r="Q2863" i="19"/>
  <c r="Q2864" i="19"/>
  <c r="Q2865" i="19"/>
  <c r="Q2866" i="19"/>
  <c r="Q2867" i="19"/>
  <c r="Q2868" i="19"/>
  <c r="Q2869" i="19"/>
  <c r="Q2870" i="19"/>
  <c r="Q2871" i="19"/>
  <c r="Q2872" i="19"/>
  <c r="Q2873" i="19"/>
  <c r="Q2874" i="19"/>
  <c r="Q2875" i="19"/>
  <c r="Q2876" i="19"/>
  <c r="Q2877" i="19"/>
  <c r="Q2878" i="19"/>
  <c r="Q2879" i="19"/>
  <c r="Q2880" i="19"/>
  <c r="Q2881" i="19"/>
  <c r="Q2882" i="19"/>
  <c r="Q2883" i="19"/>
  <c r="Q2884" i="19"/>
  <c r="Q2885" i="19"/>
  <c r="Q2886" i="19"/>
  <c r="Q2887" i="19"/>
  <c r="Q2888" i="19"/>
  <c r="Q2889" i="19"/>
  <c r="Q2890" i="19"/>
  <c r="Q2891" i="19"/>
  <c r="Q2892" i="19"/>
  <c r="Q2893" i="19"/>
  <c r="Q2894" i="19"/>
  <c r="Q2895" i="19"/>
  <c r="Q2896" i="19"/>
  <c r="Q2897" i="19"/>
  <c r="Q2898" i="19"/>
  <c r="Q2899" i="19"/>
  <c r="Q2900" i="19"/>
  <c r="Q2901" i="19"/>
  <c r="Q2902" i="19"/>
  <c r="Q2903" i="19"/>
  <c r="Q2904" i="19"/>
  <c r="Q2905" i="19"/>
  <c r="Q2906" i="19"/>
  <c r="Q2907" i="19"/>
  <c r="Q2908" i="19"/>
  <c r="Q2909" i="19"/>
  <c r="Q2910" i="19"/>
  <c r="Q2911" i="19"/>
  <c r="Q2912" i="19"/>
  <c r="Q2913" i="19"/>
  <c r="Q2914" i="19"/>
  <c r="Q2915" i="19"/>
  <c r="Q2916" i="19"/>
  <c r="Q2917" i="19"/>
  <c r="Q2918" i="19"/>
  <c r="Q2919" i="19"/>
  <c r="Q2920" i="19"/>
  <c r="Q2921" i="19"/>
  <c r="Q2922" i="19"/>
  <c r="Q2923" i="19"/>
  <c r="Q2924" i="19"/>
  <c r="Q2925" i="19"/>
  <c r="Q2926" i="19"/>
  <c r="Q2927" i="19"/>
  <c r="Q2928" i="19"/>
  <c r="Q2929" i="19"/>
  <c r="Q2930" i="19"/>
  <c r="Q2931" i="19"/>
  <c r="Q2932" i="19"/>
  <c r="Q2933" i="19"/>
  <c r="Q2934" i="19"/>
  <c r="Q2935" i="19"/>
  <c r="Q2936" i="19"/>
  <c r="Q2937" i="19"/>
  <c r="Q2938" i="19"/>
  <c r="Q2939" i="19"/>
  <c r="Q2940" i="19"/>
  <c r="Q2941" i="19"/>
  <c r="Q2942" i="19"/>
  <c r="Q2943" i="19"/>
  <c r="Q2944" i="19"/>
  <c r="Q2945" i="19"/>
  <c r="Q2946" i="19"/>
  <c r="Q2947" i="19"/>
  <c r="Q2948" i="19"/>
  <c r="Q2949" i="19"/>
  <c r="Q2950" i="19"/>
  <c r="Q2951" i="19"/>
  <c r="Q2952" i="19"/>
  <c r="Q2953" i="19"/>
  <c r="Q2954" i="19"/>
  <c r="Q2955" i="19"/>
  <c r="Q2956" i="19"/>
  <c r="Q2957" i="19"/>
  <c r="Q2958" i="19"/>
  <c r="Q2959" i="19"/>
  <c r="Q2960" i="19"/>
  <c r="Q2961" i="19"/>
  <c r="Q2962" i="19"/>
  <c r="Q2963" i="19"/>
  <c r="Q2964" i="19"/>
  <c r="Q2965" i="19"/>
  <c r="Q2966" i="19"/>
  <c r="Q2967" i="19"/>
  <c r="Q2968" i="19"/>
  <c r="Q2969" i="19"/>
  <c r="Q2970" i="19"/>
  <c r="Q2971" i="19"/>
  <c r="Q2972" i="19"/>
  <c r="Q2973" i="19"/>
  <c r="Q2974" i="19"/>
  <c r="Q2975" i="19"/>
  <c r="Q2976" i="19"/>
  <c r="Q2977" i="19"/>
  <c r="Q2978" i="19"/>
  <c r="Q2979" i="19"/>
  <c r="Q2980" i="19"/>
  <c r="Q2981" i="19"/>
  <c r="Q2982" i="19"/>
  <c r="Q2983" i="19"/>
  <c r="Q2984" i="19"/>
  <c r="Q2985" i="19"/>
  <c r="Q2986" i="19"/>
  <c r="Q2987" i="19"/>
  <c r="Q2988" i="19"/>
  <c r="Q2989" i="19"/>
  <c r="Q2990" i="19"/>
  <c r="Q2991" i="19"/>
  <c r="Q2992" i="19"/>
  <c r="Q2993" i="19"/>
  <c r="Q2994" i="19"/>
  <c r="Q2995" i="19"/>
  <c r="Q2996" i="19"/>
  <c r="Q2997" i="19"/>
  <c r="Q2998" i="19"/>
  <c r="Q2999" i="19"/>
  <c r="Q3000" i="19"/>
  <c r="Q3001" i="19"/>
  <c r="Q3002" i="19"/>
  <c r="Q3003" i="19"/>
  <c r="Q3004" i="19"/>
  <c r="Q3005" i="19"/>
  <c r="Q3006" i="19"/>
  <c r="Q3007" i="19"/>
  <c r="Q3008" i="19"/>
  <c r="Q3009" i="19"/>
  <c r="Q3010" i="19"/>
  <c r="Q3011" i="19"/>
  <c r="Q3012" i="19"/>
  <c r="Q3013" i="19"/>
  <c r="Q3014" i="19"/>
  <c r="Q3015" i="19"/>
  <c r="Q3016" i="19"/>
  <c r="Q3017" i="19"/>
  <c r="Q3018" i="19"/>
  <c r="Q3019" i="19"/>
  <c r="Q3020" i="19"/>
  <c r="Q3021" i="19"/>
  <c r="Q3022" i="19"/>
  <c r="Q3023" i="19"/>
  <c r="Q3024" i="19"/>
  <c r="Q3025" i="19"/>
  <c r="Q3026" i="19"/>
  <c r="Q3027" i="19"/>
  <c r="Q3028" i="19"/>
  <c r="Q3029" i="19"/>
  <c r="Q3030" i="19"/>
  <c r="Q3031" i="19"/>
  <c r="Q3032" i="19"/>
  <c r="Q3033" i="19"/>
  <c r="Q3034" i="19"/>
  <c r="Q3035" i="19"/>
  <c r="Q3036" i="19"/>
  <c r="Q3037" i="19"/>
  <c r="Q3038" i="19"/>
  <c r="Q3039" i="19"/>
  <c r="Q3040" i="19"/>
  <c r="Q3041" i="19"/>
  <c r="Q3042" i="19"/>
  <c r="Q3043" i="19"/>
  <c r="Q3044" i="19"/>
  <c r="Q3045" i="19"/>
  <c r="Q3046" i="19"/>
  <c r="Q3047" i="19"/>
  <c r="Q3048" i="19"/>
  <c r="Q3049" i="19"/>
  <c r="Q3050" i="19"/>
  <c r="Q3051" i="19"/>
  <c r="Q3052" i="19"/>
  <c r="Q3053" i="19"/>
  <c r="Q3054" i="19"/>
  <c r="Q3055" i="19"/>
  <c r="Q3056" i="19"/>
  <c r="Q3057" i="19"/>
  <c r="Q3058" i="19"/>
  <c r="Q3059" i="19"/>
  <c r="Q3060" i="19"/>
  <c r="Q3061" i="19"/>
  <c r="Q3062" i="19"/>
  <c r="Q3063" i="19"/>
  <c r="Q3064" i="19"/>
  <c r="Q3065" i="19"/>
  <c r="Q3066" i="19"/>
  <c r="Q3067" i="19"/>
  <c r="Q3068" i="19"/>
  <c r="Q3069" i="19"/>
  <c r="Q3070" i="19"/>
  <c r="Q3071" i="19"/>
  <c r="Q3072" i="19"/>
  <c r="Q3073" i="19"/>
  <c r="Q3074" i="19"/>
  <c r="Q3075" i="19"/>
  <c r="Q3076" i="19"/>
  <c r="Q3077" i="19"/>
  <c r="Q3078" i="19"/>
  <c r="Q3079" i="19"/>
  <c r="Q3080" i="19"/>
  <c r="Q3081" i="19"/>
  <c r="Q3082" i="19"/>
  <c r="Q3083" i="19"/>
  <c r="Q3084" i="19"/>
  <c r="Q3085" i="19"/>
  <c r="Q3086" i="19"/>
  <c r="Q3087" i="19"/>
  <c r="Q3088" i="19"/>
  <c r="Q3089" i="19"/>
  <c r="Q3090" i="19"/>
  <c r="Q3091" i="19"/>
  <c r="Q3092" i="19"/>
  <c r="Q3093" i="19"/>
  <c r="Q3094" i="19"/>
  <c r="Q3095" i="19"/>
  <c r="Q3096" i="19"/>
  <c r="Q3097" i="19"/>
  <c r="Q3098" i="19"/>
  <c r="Q3099" i="19"/>
  <c r="Q3100" i="19"/>
  <c r="Q3101" i="19"/>
  <c r="Q3102" i="19"/>
  <c r="Q3103" i="19"/>
  <c r="Q3104" i="19"/>
  <c r="Q3105" i="19"/>
  <c r="Q3106" i="19"/>
  <c r="Q3107" i="19"/>
  <c r="Q3108" i="19"/>
  <c r="Q3109" i="19"/>
  <c r="Q3110" i="19"/>
  <c r="Q3111" i="19"/>
  <c r="Q3112" i="19"/>
  <c r="Q3113" i="19"/>
  <c r="Q3114" i="19"/>
  <c r="Q3115" i="19"/>
  <c r="Q3116" i="19"/>
  <c r="Q3117" i="19"/>
  <c r="Q3118" i="19"/>
  <c r="Q3119" i="19"/>
  <c r="Q3120" i="19"/>
  <c r="Q3121" i="19"/>
  <c r="Q3122" i="19"/>
  <c r="Q3123" i="19"/>
  <c r="Q3124" i="19"/>
  <c r="Q3125" i="19"/>
  <c r="Q3126" i="19"/>
  <c r="Q3127" i="19"/>
  <c r="Q3128" i="19"/>
  <c r="Q3129" i="19"/>
  <c r="Q3130" i="19"/>
  <c r="Q3131" i="19"/>
  <c r="Q3132" i="19"/>
  <c r="Q3133" i="19"/>
  <c r="Q3134" i="19"/>
  <c r="Q3135" i="19"/>
  <c r="Q3136" i="19"/>
  <c r="Q3137" i="19"/>
  <c r="Q3138" i="19"/>
  <c r="Q3139" i="19"/>
  <c r="Q3140" i="19"/>
  <c r="Q3141" i="19"/>
  <c r="Q3142" i="19"/>
  <c r="Q3143" i="19"/>
  <c r="Q3144" i="19"/>
  <c r="Q3145" i="19"/>
  <c r="Q3146" i="19"/>
  <c r="Q3147" i="19"/>
  <c r="Q3148" i="19"/>
  <c r="Q3149" i="19"/>
  <c r="Q3150" i="19"/>
  <c r="Q3151" i="19"/>
  <c r="Q3152" i="19"/>
  <c r="Q3153" i="19"/>
  <c r="Q3154" i="19"/>
  <c r="Q3155" i="19"/>
  <c r="Q3156" i="19"/>
  <c r="Q3157" i="19"/>
  <c r="Q3158" i="19"/>
  <c r="Q3159" i="19"/>
  <c r="Q3160" i="19"/>
  <c r="Q3161" i="19"/>
  <c r="Q3162" i="19"/>
  <c r="Q3163" i="19"/>
  <c r="Q3164" i="19"/>
  <c r="Q3165" i="19"/>
  <c r="Q3166" i="19"/>
  <c r="Q3167" i="19"/>
  <c r="Q3168" i="19"/>
  <c r="Q3169" i="19"/>
  <c r="Q3170" i="19"/>
  <c r="Q3171" i="19"/>
  <c r="Q3172" i="19"/>
  <c r="Q3173" i="19"/>
  <c r="Q3174" i="19"/>
  <c r="Q3175" i="19"/>
  <c r="Q3176" i="19"/>
  <c r="Q3177" i="19"/>
  <c r="Q3178" i="19"/>
  <c r="Q3179" i="19"/>
  <c r="Q3180" i="19"/>
  <c r="Q3181" i="19"/>
  <c r="Q3182" i="19"/>
  <c r="Q3183" i="19"/>
  <c r="Q3184" i="19"/>
  <c r="Q3185" i="19"/>
  <c r="Q3186" i="19"/>
  <c r="Q3187" i="19"/>
  <c r="Q3188" i="19"/>
  <c r="Q3189" i="19"/>
  <c r="Q3190" i="19"/>
  <c r="Q3191" i="19"/>
  <c r="Q3192" i="19"/>
  <c r="Q3193" i="19"/>
  <c r="Q3194" i="19"/>
  <c r="Q3195" i="19"/>
  <c r="Q3196" i="19"/>
  <c r="Q3197" i="19"/>
  <c r="Q3198" i="19"/>
  <c r="Q3199" i="19"/>
  <c r="Q3200" i="19"/>
  <c r="Q3201" i="19"/>
  <c r="Q3202" i="19"/>
  <c r="Q3203" i="19"/>
  <c r="Q3204" i="19"/>
  <c r="Q3205" i="19"/>
  <c r="Q3206" i="19"/>
  <c r="Q3207" i="19"/>
  <c r="Q3208" i="19"/>
  <c r="Q3209" i="19"/>
  <c r="Q3210" i="19"/>
  <c r="Q3211" i="19"/>
  <c r="Q3212" i="19"/>
  <c r="Q3213" i="19"/>
  <c r="Q3214" i="19"/>
  <c r="Q3215" i="19"/>
  <c r="Q3216" i="19"/>
  <c r="Q3217" i="19"/>
  <c r="Q3218" i="19"/>
  <c r="Q3219" i="19"/>
  <c r="Q3220" i="19"/>
  <c r="Q3221" i="19"/>
  <c r="Q3222" i="19"/>
  <c r="Q3223" i="19"/>
  <c r="Q3224" i="19"/>
  <c r="Q3225" i="19"/>
  <c r="Q3226" i="19"/>
  <c r="Q3227" i="19"/>
  <c r="Q3228" i="19"/>
  <c r="Q3229" i="19"/>
  <c r="Q3230" i="19"/>
  <c r="Q3231" i="19"/>
  <c r="Q3232" i="19"/>
  <c r="Q3233" i="19"/>
  <c r="Q3234" i="19"/>
  <c r="Q3235" i="19"/>
  <c r="Q3236" i="19"/>
  <c r="Q3237" i="19"/>
  <c r="Q3238" i="19"/>
  <c r="Q3239" i="19"/>
  <c r="Q3240" i="19"/>
  <c r="Q3241" i="19"/>
  <c r="Q3242" i="19"/>
  <c r="Q3243" i="19"/>
  <c r="Q3244" i="19"/>
  <c r="Q3245" i="19"/>
  <c r="Q3246" i="19"/>
  <c r="Q3247" i="19"/>
  <c r="Q3248" i="19"/>
  <c r="Q3249" i="19"/>
  <c r="Q3250" i="19"/>
  <c r="Q3251" i="19"/>
  <c r="Q3252" i="19"/>
  <c r="Q3253" i="19"/>
  <c r="Q3254" i="19"/>
  <c r="Q3255" i="19"/>
  <c r="Q3256" i="19"/>
  <c r="Q3257" i="19"/>
  <c r="Q3258" i="19"/>
  <c r="Q3259" i="19"/>
  <c r="Q3260" i="19"/>
  <c r="Q3261" i="19"/>
  <c r="Q3262" i="19"/>
  <c r="Q3263" i="19"/>
  <c r="Q3264" i="19"/>
  <c r="Q3265" i="19"/>
  <c r="Q3266" i="19"/>
  <c r="Q3267" i="19"/>
  <c r="Q3268" i="19"/>
  <c r="Q3269" i="19"/>
  <c r="Q3270" i="19"/>
  <c r="Q3271" i="19"/>
  <c r="Q3272" i="19"/>
  <c r="Q3273" i="19"/>
  <c r="Q3274" i="19"/>
  <c r="Q3275" i="19"/>
  <c r="Q3276" i="19"/>
  <c r="Q3277" i="19"/>
  <c r="Q3278" i="19"/>
  <c r="Q3279" i="19"/>
  <c r="Q3280" i="19"/>
  <c r="Q3281" i="19"/>
  <c r="Q3282" i="19"/>
  <c r="Q3283" i="19"/>
  <c r="Q3284" i="19"/>
  <c r="Q3285" i="19"/>
  <c r="Q3286" i="19"/>
  <c r="Q3287" i="19"/>
  <c r="Q3288" i="19"/>
  <c r="Q3289" i="19"/>
  <c r="Q3290" i="19"/>
  <c r="Q3291" i="19"/>
  <c r="Q3292" i="19"/>
  <c r="Q3293" i="19"/>
  <c r="Q3294" i="19"/>
  <c r="Q3295" i="19"/>
  <c r="Q3296" i="19"/>
  <c r="Q3297" i="19"/>
  <c r="Q3298" i="19"/>
  <c r="Q3299" i="19"/>
  <c r="Q3300" i="19"/>
  <c r="Q3301" i="19"/>
  <c r="Q3302" i="19"/>
  <c r="Q3303" i="19"/>
  <c r="Q3304" i="19"/>
  <c r="Q3305" i="19"/>
  <c r="Q3306" i="19"/>
  <c r="Q3307" i="19"/>
  <c r="Q3308" i="19"/>
  <c r="Q3309" i="19"/>
  <c r="Q3310" i="19"/>
  <c r="Q3311" i="19"/>
  <c r="Q3312" i="19"/>
  <c r="Q3313" i="19"/>
  <c r="Q3314" i="19"/>
  <c r="Q3315" i="19"/>
  <c r="Q3316" i="19"/>
  <c r="Q3317" i="19"/>
  <c r="Q3318" i="19"/>
  <c r="Q3319" i="19"/>
  <c r="Q3320" i="19"/>
  <c r="Q3321" i="19"/>
  <c r="Q3322" i="19"/>
  <c r="Q3323" i="19"/>
  <c r="Q3324" i="19"/>
  <c r="Q3325" i="19"/>
  <c r="Q3326" i="19"/>
  <c r="Q3327" i="19"/>
  <c r="Q3328" i="19"/>
  <c r="Q3329" i="19"/>
  <c r="Q3330" i="19"/>
  <c r="Q3331" i="19"/>
  <c r="Q3332" i="19"/>
  <c r="Q3333" i="19"/>
  <c r="Q3334" i="19"/>
  <c r="Q3335" i="19"/>
  <c r="Q3336" i="19"/>
  <c r="Q3337" i="19"/>
  <c r="Q3338" i="19"/>
  <c r="Q3339" i="19"/>
  <c r="Q3340" i="19"/>
  <c r="Q3341" i="19"/>
  <c r="Q3342" i="19"/>
  <c r="Q3343" i="19"/>
  <c r="Q3344" i="19"/>
  <c r="Q3345" i="19"/>
  <c r="Q3346" i="19"/>
  <c r="Q3347" i="19"/>
  <c r="Q3348" i="19"/>
  <c r="Q3349" i="19"/>
  <c r="Q3350" i="19"/>
  <c r="Q3351" i="19"/>
  <c r="Q3352" i="19"/>
  <c r="Q3353" i="19"/>
  <c r="Q3354" i="19"/>
  <c r="Q3355" i="19"/>
  <c r="Q3356" i="19"/>
  <c r="Q3357" i="19"/>
  <c r="Q3358" i="19"/>
  <c r="Q3359" i="19"/>
  <c r="Q3360" i="19"/>
  <c r="Q3361" i="19"/>
  <c r="Q3362" i="19"/>
  <c r="Q3363" i="19"/>
  <c r="Q3364" i="19"/>
  <c r="Q3365" i="19"/>
  <c r="Q3366" i="19"/>
  <c r="Q3367" i="19"/>
  <c r="Q3368" i="19"/>
  <c r="Q3369" i="19"/>
  <c r="Q3370" i="19"/>
  <c r="Q3371" i="19"/>
  <c r="Q3372" i="19"/>
  <c r="Q3373" i="19"/>
  <c r="Q3374" i="19"/>
  <c r="Q3375" i="19"/>
  <c r="Q3376" i="19"/>
  <c r="Q3377" i="19"/>
  <c r="Q3378" i="19"/>
  <c r="Q3379" i="19"/>
  <c r="Q3380" i="19"/>
  <c r="Q3381" i="19"/>
  <c r="Q3382" i="19"/>
  <c r="Q3383" i="19"/>
  <c r="Q3384" i="19"/>
  <c r="Q3385" i="19"/>
  <c r="Q3386" i="19"/>
  <c r="Q3387" i="19"/>
  <c r="Q3388" i="19"/>
  <c r="Q3389" i="19"/>
  <c r="Q3390" i="19"/>
  <c r="Q3391" i="19"/>
  <c r="Q3392" i="19"/>
  <c r="Q3393" i="19"/>
  <c r="Q3394" i="19"/>
  <c r="Q3395" i="19"/>
  <c r="Q3396" i="19"/>
  <c r="Q3397" i="19"/>
  <c r="Q3398" i="19"/>
  <c r="Q3399" i="19"/>
  <c r="Q3400" i="19"/>
  <c r="Q3401" i="19"/>
  <c r="Q3402" i="19"/>
  <c r="Q3403" i="19"/>
  <c r="Q3404" i="19"/>
  <c r="Q3405" i="19"/>
  <c r="Q3406" i="19"/>
  <c r="Q3407" i="19"/>
  <c r="Q3408" i="19"/>
  <c r="Q3409" i="19"/>
  <c r="Q3410" i="19"/>
  <c r="Q3411" i="19"/>
  <c r="Q3412" i="19"/>
  <c r="Q3413" i="19"/>
  <c r="Q3414" i="19"/>
  <c r="Q3415" i="19"/>
  <c r="Q3416" i="19"/>
  <c r="Q3417" i="19"/>
  <c r="Q3418" i="19"/>
  <c r="Q3419" i="19"/>
  <c r="Q3420" i="19"/>
  <c r="Q3421" i="19"/>
  <c r="Q3422" i="19"/>
  <c r="Q3423" i="19"/>
  <c r="Q3424" i="19"/>
  <c r="Q3425" i="19"/>
  <c r="Q3426" i="19"/>
  <c r="Q3427" i="19"/>
  <c r="Q3428" i="19"/>
  <c r="Q3429" i="19"/>
  <c r="Q3430" i="19"/>
  <c r="Q3431" i="19"/>
  <c r="Q3432" i="19"/>
  <c r="Q3433" i="19"/>
  <c r="Q3434" i="19"/>
  <c r="Q3435" i="19"/>
  <c r="Q3436" i="19"/>
  <c r="Q3437" i="19"/>
  <c r="Q3438" i="19"/>
  <c r="Q3439" i="19"/>
  <c r="Q3440" i="19"/>
  <c r="Q3441" i="19"/>
  <c r="Q3442" i="19"/>
  <c r="Q3443" i="19"/>
  <c r="Q3444" i="19"/>
  <c r="Q3445" i="19"/>
  <c r="Q3446" i="19"/>
  <c r="Q3447" i="19"/>
  <c r="Q3448" i="19"/>
  <c r="Q3449" i="19"/>
  <c r="Q3450" i="19"/>
  <c r="Q3451" i="19"/>
  <c r="Q3452" i="19"/>
  <c r="Q3453" i="19"/>
  <c r="Q3454" i="19"/>
  <c r="Q3455" i="19"/>
  <c r="Q3456" i="19"/>
  <c r="Q3457" i="19"/>
  <c r="Q3458" i="19"/>
  <c r="Q3459" i="19"/>
  <c r="Q3460" i="19"/>
  <c r="Q3461" i="19"/>
  <c r="Q3462" i="19"/>
  <c r="Q3463" i="19"/>
  <c r="Q3464" i="19"/>
  <c r="Q3465" i="19"/>
  <c r="Q3466" i="19"/>
  <c r="Q3467" i="19"/>
  <c r="Q3468" i="19"/>
  <c r="Q3469" i="19"/>
  <c r="Q3470" i="19"/>
  <c r="Q3471" i="19"/>
  <c r="Q3472" i="19"/>
  <c r="Q3473" i="19"/>
  <c r="Q3474" i="19"/>
  <c r="Q3475" i="19"/>
  <c r="Q3476" i="19"/>
  <c r="Q3477" i="19"/>
  <c r="Q3478" i="19"/>
  <c r="Q3479" i="19"/>
  <c r="Q3480" i="19"/>
  <c r="Q3481" i="19"/>
  <c r="Q3482" i="19"/>
  <c r="Q3483" i="19"/>
  <c r="Q3484" i="19"/>
  <c r="Q3485" i="19"/>
  <c r="Q3486" i="19"/>
  <c r="Q3487" i="19"/>
  <c r="Q3488" i="19"/>
  <c r="Q3489" i="19"/>
  <c r="Q3490" i="19"/>
  <c r="Q3491" i="19"/>
  <c r="Q3492" i="19"/>
  <c r="Q3493" i="19"/>
  <c r="Q3494" i="19"/>
  <c r="Q3495" i="19"/>
  <c r="Q3496" i="19"/>
  <c r="Q3497" i="19"/>
  <c r="Q3498" i="19"/>
  <c r="Q3499" i="19"/>
  <c r="Q3500" i="19"/>
  <c r="Q3501" i="19"/>
  <c r="Q3502" i="19"/>
  <c r="Q3503" i="19"/>
  <c r="Q3504" i="19"/>
  <c r="Q3505" i="19"/>
  <c r="Q3506" i="19"/>
  <c r="Q3507" i="19"/>
  <c r="Q3508" i="19"/>
  <c r="Q3509" i="19"/>
  <c r="Q3510" i="19"/>
  <c r="Q3511" i="19"/>
  <c r="Q3512" i="19"/>
  <c r="Q3513" i="19"/>
  <c r="Q3514" i="19"/>
  <c r="Q3515" i="19"/>
  <c r="Q3516" i="19"/>
  <c r="Q3517" i="19"/>
  <c r="Q3518" i="19"/>
  <c r="Q3519" i="19"/>
  <c r="Q3520" i="19"/>
  <c r="Q3521" i="19"/>
  <c r="Q3522" i="19"/>
  <c r="Q3523" i="19"/>
  <c r="Q3524" i="19"/>
  <c r="Q3525" i="19"/>
  <c r="Q3526" i="19"/>
  <c r="Q3527" i="19"/>
  <c r="Q3528" i="19"/>
  <c r="Q3529" i="19"/>
  <c r="Q3530" i="19"/>
  <c r="Q3531" i="19"/>
  <c r="Q3532" i="19"/>
  <c r="Q3533" i="19"/>
  <c r="Q3534" i="19"/>
  <c r="Q3535" i="19"/>
  <c r="Q3536" i="19"/>
  <c r="Q3537" i="19"/>
  <c r="Q3538" i="19"/>
  <c r="Q3539" i="19"/>
  <c r="Q3540" i="19"/>
  <c r="Q3541" i="19"/>
  <c r="Q3542" i="19"/>
  <c r="Q3543" i="19"/>
  <c r="Q3544" i="19"/>
  <c r="Q3545" i="19"/>
  <c r="Q3546" i="19"/>
  <c r="Q3547" i="19"/>
  <c r="Q3548" i="19"/>
  <c r="Q3549" i="19"/>
  <c r="Q3550" i="19"/>
  <c r="Q3551" i="19"/>
  <c r="Q3552" i="19"/>
  <c r="Q3553" i="19"/>
  <c r="Q3554" i="19"/>
  <c r="Q3555" i="19"/>
  <c r="Q3556" i="19"/>
  <c r="Q3557" i="19"/>
  <c r="Q3558" i="19"/>
  <c r="Q3559" i="19"/>
  <c r="Q3560" i="19"/>
  <c r="Q3561" i="19"/>
  <c r="Q3562" i="19"/>
  <c r="Q3563" i="19"/>
  <c r="Q3564" i="19"/>
  <c r="Q3565" i="19"/>
  <c r="Q3566" i="19"/>
  <c r="Q3567" i="19"/>
  <c r="Q3568" i="19"/>
  <c r="Q3569" i="19"/>
  <c r="Q3570" i="19"/>
  <c r="Q3571" i="19"/>
  <c r="Q3572" i="19"/>
  <c r="Q3573" i="19"/>
  <c r="Q3574" i="19"/>
  <c r="Q3575" i="19"/>
  <c r="Q3576" i="19"/>
  <c r="Q3577" i="19"/>
  <c r="Q3578" i="19"/>
  <c r="Q3579" i="19"/>
  <c r="Q3580" i="19"/>
  <c r="Q3581" i="19"/>
  <c r="Q3582" i="19"/>
  <c r="Q3583" i="19"/>
  <c r="Q3584" i="19"/>
  <c r="Q3585" i="19"/>
  <c r="Q3586" i="19"/>
  <c r="Q3587" i="19"/>
  <c r="Q3588" i="19"/>
  <c r="Q3589" i="19"/>
  <c r="Q3590" i="19"/>
  <c r="Q3591" i="19"/>
  <c r="Q3592" i="19"/>
  <c r="Q3593" i="19"/>
  <c r="Q3594" i="19"/>
  <c r="Q3595" i="19"/>
  <c r="Q3596" i="19"/>
  <c r="Q3597" i="19"/>
  <c r="Q3598" i="19"/>
  <c r="Q3599" i="19"/>
  <c r="Q3600" i="19"/>
  <c r="Q3601" i="19"/>
  <c r="Q3602" i="19"/>
  <c r="Q3603" i="19"/>
  <c r="Q3604" i="19"/>
  <c r="Q3605" i="19"/>
  <c r="Q3606" i="19"/>
  <c r="Q3607" i="19"/>
  <c r="Q3608" i="19"/>
  <c r="Q3609" i="19"/>
  <c r="Q3610" i="19"/>
  <c r="Q3611" i="19"/>
  <c r="Q3612" i="19"/>
  <c r="Q3613" i="19"/>
  <c r="Q3614" i="19"/>
  <c r="Q3615" i="19"/>
  <c r="Q3616" i="19"/>
  <c r="Q3617" i="19"/>
  <c r="Q3618" i="19"/>
  <c r="Q3619" i="19"/>
  <c r="Q3620" i="19"/>
  <c r="Q3621" i="19"/>
  <c r="Q3622" i="19"/>
  <c r="Q3623" i="19"/>
  <c r="Q3624" i="19"/>
  <c r="Q3625" i="19"/>
  <c r="Q3626" i="19"/>
  <c r="Q3627" i="19"/>
  <c r="Q3628" i="19"/>
  <c r="Q3629" i="19"/>
  <c r="Q3630" i="19"/>
  <c r="Q3631" i="19"/>
  <c r="Q3632" i="19"/>
  <c r="Q3633" i="19"/>
  <c r="Q3634" i="19"/>
  <c r="Q3635" i="19"/>
  <c r="Q3636" i="19"/>
  <c r="Q3637" i="19"/>
  <c r="Q3638" i="19"/>
  <c r="Q3639" i="19"/>
  <c r="Q3640" i="19"/>
  <c r="Q3641" i="19"/>
  <c r="Q3642" i="19"/>
  <c r="Q3643" i="19"/>
  <c r="Q3644" i="19"/>
  <c r="Q3645" i="19"/>
  <c r="Q3646" i="19"/>
  <c r="Q3647" i="19"/>
  <c r="Q3648" i="19"/>
  <c r="Q3649" i="19"/>
  <c r="Q3650" i="19"/>
  <c r="Q3651" i="19"/>
  <c r="Q3652" i="19"/>
  <c r="Q3653" i="19"/>
  <c r="Q3654" i="19"/>
  <c r="Q3655" i="19"/>
  <c r="Q3656" i="19"/>
  <c r="Q3657" i="19"/>
  <c r="Q3658" i="19"/>
  <c r="Q3659" i="19"/>
  <c r="Q3660" i="19"/>
  <c r="Q3661" i="19"/>
  <c r="Q3662" i="19"/>
  <c r="Q3663" i="19"/>
  <c r="Q3664" i="19"/>
  <c r="Q3665" i="19"/>
  <c r="Q3666" i="19"/>
  <c r="Q3667" i="19"/>
  <c r="Q3668" i="19"/>
  <c r="Q3669" i="19"/>
  <c r="Q3670" i="19"/>
  <c r="Q3671" i="19"/>
  <c r="Q3672" i="19"/>
  <c r="Q3673" i="19"/>
  <c r="Q3674" i="19"/>
  <c r="Q3675" i="19"/>
  <c r="Q3676" i="19"/>
  <c r="Q3677" i="19"/>
  <c r="Q3678" i="19"/>
  <c r="Q3679" i="19"/>
  <c r="Q3680" i="19"/>
  <c r="Q3681" i="19"/>
  <c r="Q3682" i="19"/>
  <c r="Q3683" i="19"/>
  <c r="Q3684" i="19"/>
  <c r="Q3685" i="19"/>
  <c r="Q3686" i="19"/>
  <c r="Q3687" i="19"/>
  <c r="Q3688" i="19"/>
  <c r="Q3689" i="19"/>
  <c r="Q3690" i="19"/>
  <c r="Q3691" i="19"/>
  <c r="Q3692" i="19"/>
  <c r="Q3693" i="19"/>
  <c r="Q3694" i="19"/>
  <c r="Q3695" i="19"/>
  <c r="Q3696" i="19"/>
  <c r="Q3697" i="19"/>
  <c r="Q3698" i="19"/>
  <c r="Q3699" i="19"/>
  <c r="Q3700" i="19"/>
  <c r="Q3701" i="19"/>
  <c r="Q3702" i="19"/>
  <c r="Q3703" i="19"/>
  <c r="Q3704" i="19"/>
  <c r="Q3705" i="19"/>
  <c r="Q3706" i="19"/>
  <c r="Q3707" i="19"/>
  <c r="Q3708" i="19"/>
  <c r="Q3709" i="19"/>
  <c r="Q3710" i="19"/>
  <c r="Q3711" i="19"/>
  <c r="Q3712" i="19"/>
  <c r="Q3713" i="19"/>
  <c r="Q3714" i="19"/>
  <c r="Q3715" i="19"/>
  <c r="Q3716" i="19"/>
  <c r="Q3717" i="19"/>
  <c r="Q3718" i="19"/>
  <c r="Q3719" i="19"/>
  <c r="Q3720" i="19"/>
  <c r="Q3721" i="19"/>
  <c r="Q3722" i="19"/>
  <c r="Q3723" i="19"/>
  <c r="Q3724" i="19"/>
  <c r="Q3725" i="19"/>
  <c r="Q3726" i="19"/>
  <c r="Q3727" i="19"/>
  <c r="Q3728" i="19"/>
  <c r="Q3729" i="19"/>
  <c r="Q3730" i="19"/>
  <c r="Q3731" i="19"/>
  <c r="Q3732" i="19"/>
  <c r="Q3733" i="19"/>
  <c r="Q3734" i="19"/>
  <c r="Q3735" i="19"/>
  <c r="Q3736" i="19"/>
  <c r="Q3737" i="19"/>
  <c r="Q3738" i="19"/>
  <c r="Q3739" i="19"/>
  <c r="Q3740" i="19"/>
  <c r="Q3741" i="19"/>
  <c r="Q3742" i="19"/>
  <c r="Q3743" i="19"/>
  <c r="Q3744" i="19"/>
  <c r="Q3745" i="19"/>
  <c r="Q3746" i="19"/>
  <c r="Q3747" i="19"/>
  <c r="Q3748" i="19"/>
  <c r="Q3749" i="19"/>
  <c r="Q3750" i="19"/>
  <c r="Q3751" i="19"/>
  <c r="Q3752" i="19"/>
  <c r="Q3753" i="19"/>
  <c r="Q3754" i="19"/>
  <c r="Q3755" i="19"/>
  <c r="Q3756" i="19"/>
  <c r="Q3757" i="19"/>
  <c r="Q3758" i="19"/>
  <c r="Q3759" i="19"/>
  <c r="Q3760" i="19"/>
  <c r="Q3761" i="19"/>
  <c r="Q3762" i="19"/>
  <c r="Q3763" i="19"/>
  <c r="Q3764" i="19"/>
  <c r="Q3765" i="19"/>
  <c r="Q3766" i="19"/>
  <c r="Q3767" i="19"/>
  <c r="Q3768" i="19"/>
  <c r="Q3769" i="19"/>
  <c r="Q3770" i="19"/>
  <c r="Q3771" i="19"/>
  <c r="Q3772" i="19"/>
  <c r="Q3773" i="19"/>
  <c r="Q3774" i="19"/>
  <c r="Q3775" i="19"/>
  <c r="Q3776" i="19"/>
  <c r="Q3777" i="19"/>
  <c r="Q3778" i="19"/>
  <c r="Q3779" i="19"/>
  <c r="Q3780" i="19"/>
  <c r="Q3781" i="19"/>
  <c r="Q3782" i="19"/>
  <c r="Q3783" i="19"/>
  <c r="Q3784" i="19"/>
  <c r="Q3785" i="19"/>
  <c r="Q3786" i="19"/>
  <c r="Q3787" i="19"/>
  <c r="Q3788" i="19"/>
  <c r="Q3789" i="19"/>
  <c r="Q3790" i="19"/>
  <c r="Q3791" i="19"/>
  <c r="Q3792" i="19"/>
  <c r="Q3793" i="19"/>
  <c r="Q3794" i="19"/>
  <c r="Q3795" i="19"/>
  <c r="Q3796" i="19"/>
  <c r="Q3797" i="19"/>
  <c r="Q3798" i="19"/>
  <c r="Q3799" i="19"/>
  <c r="Q3800" i="19"/>
  <c r="Q3801" i="19"/>
  <c r="Q3802" i="19"/>
  <c r="Q3803" i="19"/>
  <c r="Q3804" i="19"/>
  <c r="Q3805" i="19"/>
  <c r="Q3806" i="19"/>
  <c r="Q3807" i="19"/>
  <c r="Q3808" i="19"/>
  <c r="Q3809" i="19"/>
  <c r="Q3810" i="19"/>
  <c r="Q3811" i="19"/>
  <c r="Q3812" i="19"/>
  <c r="Q3813" i="19"/>
  <c r="Q3814" i="19"/>
  <c r="Q3815" i="19"/>
  <c r="Q3816" i="19"/>
  <c r="Q3817" i="19"/>
  <c r="Q3818" i="19"/>
  <c r="Q3819" i="19"/>
  <c r="Q3820" i="19"/>
  <c r="Q3821" i="19"/>
  <c r="Q3822" i="19"/>
  <c r="Q3823" i="19"/>
  <c r="Q3824" i="19"/>
  <c r="Q3825" i="19"/>
  <c r="Q3826" i="19"/>
  <c r="Q3827" i="19"/>
  <c r="Q3828" i="19"/>
  <c r="Q3829" i="19"/>
  <c r="Q3830" i="19"/>
  <c r="Q3831" i="19"/>
  <c r="Q3832" i="19"/>
  <c r="Q3833" i="19"/>
  <c r="Q3834" i="19"/>
  <c r="Q3835" i="19"/>
  <c r="Q3836" i="19"/>
  <c r="Q3837" i="19"/>
  <c r="Q3838" i="19"/>
  <c r="Q3839" i="19"/>
  <c r="Q3840" i="19"/>
  <c r="Q3841" i="19"/>
  <c r="Q3842" i="19"/>
  <c r="Q3843" i="19"/>
  <c r="Q3844" i="19"/>
  <c r="Q3845" i="19"/>
  <c r="Q3846" i="19"/>
  <c r="Q3847" i="19"/>
  <c r="Q3848" i="19"/>
  <c r="Q3849" i="19"/>
  <c r="Q3850" i="19"/>
  <c r="Q3851" i="19"/>
  <c r="Q3852" i="19"/>
  <c r="Q3853" i="19"/>
  <c r="Q3854" i="19"/>
  <c r="Q3855" i="19"/>
  <c r="Q3856" i="19"/>
  <c r="Q3857" i="19"/>
  <c r="Q3858" i="19"/>
  <c r="Q3859" i="19"/>
  <c r="Q3860" i="19"/>
  <c r="Q3861" i="19"/>
  <c r="Q3862" i="19"/>
  <c r="Q3863" i="19"/>
  <c r="Q3864" i="19"/>
  <c r="Q3865" i="19"/>
  <c r="Q3866" i="19"/>
  <c r="Q3867" i="19"/>
  <c r="Q3868" i="19"/>
  <c r="Q3869" i="19"/>
  <c r="Q3870" i="19"/>
  <c r="Q3871" i="19"/>
  <c r="Q3872" i="19"/>
  <c r="Q3873" i="19"/>
  <c r="Q3874" i="19"/>
  <c r="Q3875" i="19"/>
  <c r="Q3876" i="19"/>
  <c r="Q3877" i="19"/>
  <c r="Q3878" i="19"/>
  <c r="Q3879" i="19"/>
  <c r="Q3880" i="19"/>
  <c r="Q3881" i="19"/>
  <c r="Q3882" i="19"/>
  <c r="Q3883" i="19"/>
  <c r="Q3884" i="19"/>
  <c r="Q3885" i="19"/>
  <c r="Q3886" i="19"/>
  <c r="Q3887" i="19"/>
  <c r="Q3888" i="19"/>
  <c r="Q3889" i="19"/>
  <c r="Q3890" i="19"/>
  <c r="Q3891" i="19"/>
  <c r="Q3892" i="19"/>
  <c r="Q3893" i="19"/>
  <c r="Q3894" i="19"/>
  <c r="Q3895" i="19"/>
  <c r="Q3896" i="19"/>
  <c r="Q3897" i="19"/>
  <c r="Q3898" i="19"/>
  <c r="Q3899" i="19"/>
  <c r="Q3900" i="19"/>
  <c r="Q3901" i="19"/>
  <c r="Q3902" i="19"/>
  <c r="Q3903" i="19"/>
  <c r="Q3904" i="19"/>
  <c r="Q3905" i="19"/>
  <c r="Q3906" i="19"/>
  <c r="Q3907" i="19"/>
  <c r="Q3908" i="19"/>
  <c r="Q3909" i="19"/>
  <c r="Q3910" i="19"/>
  <c r="Q3911" i="19"/>
  <c r="Q3912" i="19"/>
  <c r="Q3913" i="19"/>
  <c r="Q3914" i="19"/>
  <c r="Q3915" i="19"/>
  <c r="Q3916" i="19"/>
  <c r="Q3917" i="19"/>
  <c r="Q3918" i="19"/>
  <c r="Q3919" i="19"/>
  <c r="Q3920" i="19"/>
  <c r="Q3921" i="19"/>
  <c r="Q3922" i="19"/>
  <c r="Q3923" i="19"/>
  <c r="Q3924" i="19"/>
  <c r="Q3925" i="19"/>
  <c r="Q3926" i="19"/>
  <c r="Q3927" i="19"/>
  <c r="Q3928" i="19"/>
  <c r="Q3929" i="19"/>
  <c r="Q3930" i="19"/>
  <c r="Q3931" i="19"/>
  <c r="Q3932" i="19"/>
  <c r="Q3933" i="19"/>
  <c r="Q3934" i="19"/>
  <c r="Q3935" i="19"/>
  <c r="Q3936" i="19"/>
  <c r="Q3937" i="19"/>
  <c r="Q3938" i="19"/>
  <c r="Q3939" i="19"/>
  <c r="Q3940" i="19"/>
  <c r="Q3941" i="19"/>
  <c r="Q3942" i="19"/>
  <c r="Q3943" i="19"/>
  <c r="Q3944" i="19"/>
  <c r="Q3945" i="19"/>
  <c r="Q3946" i="19"/>
  <c r="Q3947" i="19"/>
  <c r="Q3948" i="19"/>
  <c r="Q3949" i="19"/>
  <c r="Q3950" i="19"/>
  <c r="Q3951" i="19"/>
  <c r="Q3952" i="19"/>
  <c r="Q3953" i="19"/>
  <c r="Q3954" i="19"/>
  <c r="Q3955" i="19"/>
  <c r="Q3956" i="19"/>
  <c r="Q3957" i="19"/>
  <c r="Q3958" i="19"/>
  <c r="Q3959" i="19"/>
  <c r="Q3960" i="19"/>
  <c r="Q3961" i="19"/>
  <c r="Q3962" i="19"/>
  <c r="Q3963" i="19"/>
  <c r="Q3964" i="19"/>
  <c r="Q3965" i="19"/>
  <c r="Q3966" i="19"/>
  <c r="Q3967" i="19"/>
  <c r="Q3968" i="19"/>
  <c r="Q3969" i="19"/>
  <c r="Q3970" i="19"/>
  <c r="Q3971" i="19"/>
  <c r="Q3972" i="19"/>
  <c r="Q3973" i="19"/>
  <c r="Q3974" i="19"/>
  <c r="Q3975" i="19"/>
  <c r="Q3976" i="19"/>
  <c r="Q3977" i="19"/>
  <c r="Q3978" i="19"/>
  <c r="Q3979" i="19"/>
  <c r="Q3980" i="19"/>
  <c r="Q3981" i="19"/>
  <c r="Q3982" i="19"/>
  <c r="Q3983" i="19"/>
  <c r="Q3984" i="19"/>
  <c r="Q3985" i="19"/>
  <c r="Q3986" i="19"/>
  <c r="Q3987" i="19"/>
  <c r="Q3988" i="19"/>
  <c r="Q3989" i="19"/>
  <c r="Q3990" i="19"/>
  <c r="Q3991" i="19"/>
  <c r="Q3992" i="19"/>
  <c r="Q3993" i="19"/>
  <c r="Q3994" i="19"/>
  <c r="Q3995" i="19"/>
  <c r="Q3996" i="19"/>
  <c r="Q3997" i="19"/>
  <c r="Q3998" i="19"/>
  <c r="Q3999" i="19"/>
  <c r="Q4000" i="19"/>
  <c r="Q4001" i="19"/>
  <c r="Q4002" i="19"/>
  <c r="Q4003" i="19"/>
  <c r="Q4004" i="19"/>
  <c r="Q4005" i="19"/>
  <c r="Q4006" i="19"/>
  <c r="Q4007" i="19"/>
  <c r="Q4008" i="19"/>
  <c r="Q4009" i="19"/>
  <c r="Q4010" i="19"/>
  <c r="Q4011" i="19"/>
  <c r="Q4012" i="19"/>
  <c r="Q4013" i="19"/>
  <c r="Q4014" i="19"/>
  <c r="Q4015" i="19"/>
  <c r="Q4016" i="19"/>
  <c r="Q4017" i="19"/>
  <c r="Q4018" i="19"/>
  <c r="Q4019" i="19"/>
  <c r="Q4020" i="19"/>
  <c r="Q4021" i="19"/>
  <c r="Q4022" i="19"/>
  <c r="Q4023" i="19"/>
  <c r="Q4024" i="19"/>
  <c r="Q4025" i="19"/>
  <c r="Q4026" i="19"/>
  <c r="Q4027" i="19"/>
  <c r="Q4028" i="19"/>
  <c r="Q4029" i="19"/>
  <c r="Q4030" i="19"/>
  <c r="Q4031" i="19"/>
  <c r="Q4032" i="19"/>
  <c r="Q4033" i="19"/>
  <c r="Q4034" i="19"/>
  <c r="Q4035" i="19"/>
  <c r="Q4036" i="19"/>
  <c r="Q4037" i="19"/>
  <c r="Q4038" i="19"/>
  <c r="Q4039" i="19"/>
  <c r="Q4040" i="19"/>
  <c r="Q4041" i="19"/>
  <c r="Q4042" i="19"/>
  <c r="Q4043" i="19"/>
  <c r="Q4044" i="19"/>
  <c r="Q4045" i="19"/>
  <c r="Q4046" i="19"/>
  <c r="Q4047" i="19"/>
  <c r="Q4048" i="19"/>
  <c r="Q4049" i="19"/>
  <c r="Q4050" i="19"/>
  <c r="Q4051" i="19"/>
  <c r="Q4052" i="19"/>
  <c r="Q4053" i="19"/>
  <c r="Q4054" i="19"/>
  <c r="Q4055" i="19"/>
  <c r="Q4056" i="19"/>
  <c r="Q4057" i="19"/>
  <c r="Q4058" i="19"/>
  <c r="Q4059" i="19"/>
  <c r="Q4060" i="19"/>
  <c r="Q4061" i="19"/>
  <c r="Q4062" i="19"/>
  <c r="Q4063" i="19"/>
  <c r="Q4064" i="19"/>
  <c r="Q4065" i="19"/>
  <c r="Q4066" i="19"/>
  <c r="Q4067" i="19"/>
  <c r="Q4068" i="19"/>
  <c r="Q4069" i="19"/>
  <c r="Q4070" i="19"/>
  <c r="Q4071" i="19"/>
  <c r="Q4072" i="19"/>
  <c r="Q4073" i="19"/>
  <c r="Q4074" i="19"/>
  <c r="Q4075" i="19"/>
  <c r="Q4076" i="19"/>
  <c r="Q4077" i="19"/>
  <c r="Q4078" i="19"/>
  <c r="Q4079" i="19"/>
  <c r="Q4080" i="19"/>
  <c r="Q4081" i="19"/>
  <c r="Q4082" i="19"/>
  <c r="Q4083" i="19"/>
  <c r="Q4084" i="19"/>
  <c r="Q4085" i="19"/>
  <c r="Q4086" i="19"/>
  <c r="Q4087" i="19"/>
  <c r="Q4088" i="19"/>
  <c r="Q4089" i="19"/>
  <c r="Q4090" i="19"/>
  <c r="Q4091" i="19"/>
  <c r="Q4092" i="19"/>
  <c r="Q4093" i="19"/>
  <c r="Q4094" i="19"/>
  <c r="Q4095" i="19"/>
  <c r="Q4096" i="19"/>
  <c r="Q4097" i="19"/>
  <c r="Q4098" i="19"/>
  <c r="Q4099" i="19"/>
  <c r="Q4100" i="19"/>
  <c r="Q4101" i="19"/>
  <c r="Q4102" i="19"/>
  <c r="Q4103" i="19"/>
  <c r="Q4104" i="19"/>
  <c r="Q4105" i="19"/>
  <c r="Q4106" i="19"/>
  <c r="Q4107" i="19"/>
  <c r="Q4108" i="19"/>
  <c r="Q4109" i="19"/>
  <c r="Q4110" i="19"/>
  <c r="Q4111" i="19"/>
  <c r="Q4112" i="19"/>
  <c r="Q4113" i="19"/>
  <c r="Q4114" i="19"/>
  <c r="Q4115" i="19"/>
  <c r="Q4116" i="19"/>
  <c r="Q4117" i="19"/>
  <c r="Q4118" i="19"/>
  <c r="Q4119" i="19"/>
  <c r="Q4120" i="19"/>
  <c r="Q4121" i="19"/>
  <c r="Q4122" i="19"/>
  <c r="Q4123" i="19"/>
  <c r="Q4124" i="19"/>
  <c r="Q4125" i="19"/>
  <c r="Q4126" i="19"/>
  <c r="Q4127" i="19"/>
  <c r="Q4128" i="19"/>
  <c r="Q4129" i="19"/>
  <c r="Q4130" i="19"/>
  <c r="Q4131" i="19"/>
  <c r="Q4132" i="19"/>
  <c r="Q4133" i="19"/>
  <c r="Q4134" i="19"/>
  <c r="Q4135" i="19"/>
  <c r="Q4136" i="19"/>
  <c r="Q4137" i="19"/>
  <c r="Q4138" i="19"/>
  <c r="Q4139" i="19"/>
  <c r="Q4140" i="19"/>
  <c r="Q4141" i="19"/>
  <c r="Q4142" i="19"/>
  <c r="Q4143" i="19"/>
  <c r="Q4144" i="19"/>
  <c r="Q4145" i="19"/>
  <c r="Q4146" i="19"/>
  <c r="Q4147" i="19"/>
  <c r="Q4148" i="19"/>
  <c r="Q4149" i="19"/>
  <c r="Q4150" i="19"/>
  <c r="Q4151" i="19"/>
  <c r="Q4152" i="19"/>
  <c r="Q4153" i="19"/>
  <c r="Q4154" i="19"/>
  <c r="Q4155" i="19"/>
  <c r="Q4156" i="19"/>
  <c r="Q4157" i="19"/>
  <c r="Q4158" i="19"/>
  <c r="Q4159" i="19"/>
  <c r="Q4160" i="19"/>
  <c r="Q4161" i="19"/>
  <c r="Q4162" i="19"/>
  <c r="Q4163" i="19"/>
  <c r="Q4164" i="19"/>
  <c r="Q4165" i="19"/>
  <c r="Q4166" i="19"/>
  <c r="Q4167" i="19"/>
  <c r="Q4168" i="19"/>
  <c r="Q4169" i="19"/>
  <c r="Q4170" i="19"/>
  <c r="Q4171" i="19"/>
  <c r="Q4172" i="19"/>
  <c r="Q4173" i="19"/>
  <c r="Q4174" i="19"/>
  <c r="Q4175" i="19"/>
  <c r="Q4176" i="19"/>
  <c r="Q4177" i="19"/>
  <c r="Q4178" i="19"/>
  <c r="Q4179" i="19"/>
  <c r="Q4180" i="19"/>
  <c r="Q4181" i="19"/>
  <c r="Q4182" i="19"/>
  <c r="Q4183" i="19"/>
  <c r="Q4184" i="19"/>
  <c r="Q4185" i="19"/>
  <c r="Q4186" i="19"/>
  <c r="Q4187" i="19"/>
  <c r="Q4188" i="19"/>
  <c r="Q4189" i="19"/>
  <c r="Q4190" i="19"/>
  <c r="Q4191" i="19"/>
  <c r="Q4192" i="19"/>
  <c r="Q4193" i="19"/>
  <c r="Q4194" i="19"/>
  <c r="Q4195" i="19"/>
  <c r="Q4196" i="19"/>
  <c r="Q4197" i="19"/>
  <c r="Q4198" i="19"/>
  <c r="Q4199" i="19"/>
  <c r="Q4200" i="19"/>
  <c r="Q4201" i="19"/>
  <c r="Q4202" i="19"/>
  <c r="Q4203" i="19"/>
  <c r="Q4204" i="19"/>
  <c r="Q4205" i="19"/>
  <c r="Q4206" i="19"/>
  <c r="Q4207" i="19"/>
  <c r="Q4208" i="19"/>
  <c r="Q4209" i="19"/>
  <c r="Q4210" i="19"/>
  <c r="Q4211" i="19"/>
  <c r="Q4212" i="19"/>
  <c r="Q4213" i="19"/>
  <c r="Q4214" i="19"/>
  <c r="Q4215" i="19"/>
  <c r="Q4216" i="19"/>
  <c r="Q4217" i="19"/>
  <c r="Q4218" i="19"/>
  <c r="Q4219" i="19"/>
  <c r="Q4220" i="19"/>
  <c r="Q4221" i="19"/>
  <c r="Q4222" i="19"/>
  <c r="Q4223" i="19"/>
  <c r="Q4224" i="19"/>
  <c r="Q4225" i="19"/>
  <c r="Q4226" i="19"/>
  <c r="Q4227" i="19"/>
  <c r="Q4228" i="19"/>
  <c r="Q4229" i="19"/>
  <c r="Q4230" i="19"/>
  <c r="Q4231" i="19"/>
  <c r="Q4232" i="19"/>
  <c r="Q4233" i="19"/>
  <c r="Q4234" i="19"/>
  <c r="Q4235" i="19"/>
  <c r="Q4236" i="19"/>
  <c r="Q4237" i="19"/>
  <c r="Q4238" i="19"/>
  <c r="Q4239" i="19"/>
  <c r="Q4240" i="19"/>
  <c r="Q4241" i="19"/>
  <c r="Q4242" i="19"/>
  <c r="Q4243" i="19"/>
  <c r="Q4244" i="19"/>
  <c r="Q4245" i="19"/>
  <c r="Q4246" i="19"/>
  <c r="Q4247" i="19"/>
  <c r="Q4248" i="19"/>
  <c r="Q4249" i="19"/>
  <c r="Q4250" i="19"/>
  <c r="Q4251" i="19"/>
  <c r="Q4252" i="19"/>
  <c r="Q4253" i="19"/>
  <c r="Q4254" i="19"/>
  <c r="Q4255" i="19"/>
  <c r="Q4256" i="19"/>
  <c r="Q4257" i="19"/>
  <c r="Q4258" i="19"/>
  <c r="Q4259" i="19"/>
  <c r="Q4260" i="19"/>
  <c r="Q4261" i="19"/>
  <c r="Q4262" i="19"/>
  <c r="Q4263" i="19"/>
  <c r="Q4264" i="19"/>
  <c r="Q4265" i="19"/>
  <c r="Q4266" i="19"/>
  <c r="Q4267" i="19"/>
  <c r="Q4268" i="19"/>
  <c r="Q4269" i="19"/>
  <c r="Q4270" i="19"/>
  <c r="Q4271" i="19"/>
  <c r="Q4272" i="19"/>
  <c r="Q4273" i="19"/>
  <c r="Q4274" i="19"/>
  <c r="Q4275" i="19"/>
  <c r="Q4276" i="19"/>
  <c r="Q4277" i="19"/>
  <c r="Q4278" i="19"/>
  <c r="Q4279" i="19"/>
  <c r="Q4280" i="19"/>
  <c r="Q4281" i="19"/>
  <c r="Q4282" i="19"/>
  <c r="Q4283" i="19"/>
  <c r="Q4284" i="19"/>
  <c r="Q4285" i="19"/>
  <c r="Q4286" i="19"/>
  <c r="Q4287" i="19"/>
  <c r="Q4288" i="19"/>
  <c r="Q4289" i="19"/>
  <c r="Q4290" i="19"/>
  <c r="Q4291" i="19"/>
  <c r="Q4292" i="19"/>
  <c r="Q4293" i="19"/>
  <c r="Q4294" i="19"/>
  <c r="Q4295" i="19"/>
  <c r="Q4296" i="19"/>
  <c r="Q4297" i="19"/>
  <c r="Q4298" i="19"/>
  <c r="Q4299" i="19"/>
  <c r="Q4300" i="19"/>
  <c r="Q4301" i="19"/>
  <c r="Q4302" i="19"/>
  <c r="Q4303" i="19"/>
  <c r="Q4304" i="19"/>
  <c r="Q4305" i="19"/>
  <c r="Q4306" i="19"/>
  <c r="Q4307" i="19"/>
  <c r="Q4308" i="19"/>
  <c r="Q4309" i="19"/>
  <c r="Q4310" i="19"/>
  <c r="Q4311" i="19"/>
  <c r="Q4312" i="19"/>
  <c r="Q4313" i="19"/>
  <c r="Q4314" i="19"/>
  <c r="Q4315" i="19"/>
  <c r="Q4316" i="19"/>
  <c r="Q4317" i="19"/>
  <c r="Q4318" i="19"/>
  <c r="Q4319" i="19"/>
  <c r="Q4320" i="19"/>
  <c r="Q4321" i="19"/>
  <c r="Q4322" i="19"/>
  <c r="Q4323" i="19"/>
  <c r="Q4324" i="19"/>
  <c r="Q4325" i="19"/>
  <c r="Q4326" i="19"/>
  <c r="Q4327" i="19"/>
  <c r="Q4328" i="19"/>
  <c r="Q4329" i="19"/>
  <c r="Q4330" i="19"/>
  <c r="Q4331" i="19"/>
  <c r="Q4332" i="19"/>
  <c r="Q4333" i="19"/>
  <c r="Q4334" i="19"/>
  <c r="Q4335" i="19"/>
  <c r="Q4336" i="19"/>
  <c r="Q4337" i="19"/>
  <c r="Q4338" i="19"/>
  <c r="Q4339" i="19"/>
  <c r="Q4340" i="19"/>
  <c r="Q4341" i="19"/>
  <c r="Q4342" i="19"/>
  <c r="Q4343" i="19"/>
  <c r="Q4344" i="19"/>
  <c r="Q4345" i="19"/>
  <c r="Q4346" i="19"/>
  <c r="Q4347" i="19"/>
  <c r="Q4348" i="19"/>
  <c r="Q4349" i="19"/>
  <c r="Q4350" i="19"/>
  <c r="Q4351" i="19"/>
  <c r="Q4352" i="19"/>
  <c r="Q4353" i="19"/>
  <c r="Q4354" i="19"/>
  <c r="Q4355" i="19"/>
  <c r="Q4356" i="19"/>
  <c r="Q4357" i="19"/>
  <c r="Q4358" i="19"/>
  <c r="Q4359" i="19"/>
  <c r="Q4360" i="19"/>
  <c r="Q4361" i="19"/>
  <c r="Q4362" i="19"/>
  <c r="Q4363" i="19"/>
  <c r="Q4364" i="19"/>
  <c r="Q4365" i="19"/>
  <c r="Q4366" i="19"/>
  <c r="Q4367" i="19"/>
  <c r="Q4368" i="19"/>
  <c r="Q4369" i="19"/>
  <c r="Q4370" i="19"/>
  <c r="Q4371" i="19"/>
  <c r="Q4372" i="19"/>
  <c r="Q4373" i="19"/>
  <c r="Q4374" i="19"/>
  <c r="Q4375" i="19"/>
  <c r="Q4376" i="19"/>
  <c r="Q4377" i="19"/>
  <c r="Q4378" i="19"/>
  <c r="Q4379" i="19"/>
  <c r="Q4380" i="19"/>
  <c r="Q4381" i="19"/>
  <c r="Q4382" i="19"/>
  <c r="Q4383" i="19"/>
  <c r="Q4384" i="19"/>
  <c r="Q4385" i="19"/>
  <c r="Q4386" i="19"/>
  <c r="Q4387" i="19"/>
  <c r="Q4388" i="19"/>
  <c r="Q4389" i="19"/>
  <c r="Q4390" i="19"/>
  <c r="Q4391" i="19"/>
  <c r="Q4392" i="19"/>
  <c r="Q4393" i="19"/>
  <c r="Q4394" i="19"/>
  <c r="Q4395" i="19"/>
  <c r="Q4396" i="19"/>
  <c r="Q4397" i="19"/>
  <c r="Q4398" i="19"/>
  <c r="Q4399" i="19"/>
  <c r="Q4400" i="19"/>
  <c r="Q4401" i="19"/>
  <c r="Q4402" i="19"/>
  <c r="Q4403" i="19"/>
  <c r="Q4404" i="19"/>
  <c r="Q4405" i="19"/>
  <c r="Q4406" i="19"/>
  <c r="Q4407" i="19"/>
  <c r="Q4408" i="19"/>
  <c r="Q4409" i="19"/>
  <c r="Q4410" i="19"/>
  <c r="Q4411" i="19"/>
  <c r="Q4412" i="19"/>
  <c r="Q4413" i="19"/>
  <c r="Q4414" i="19"/>
  <c r="Q4415" i="19"/>
  <c r="Q4416" i="19"/>
  <c r="Q4417" i="19"/>
  <c r="Q4418" i="19"/>
  <c r="Q4419" i="19"/>
  <c r="Q4420" i="19"/>
  <c r="Q4421" i="19"/>
  <c r="Q4422" i="19"/>
  <c r="Q4423" i="19"/>
  <c r="Q4424" i="19"/>
  <c r="Q4425" i="19"/>
  <c r="Q4426" i="19"/>
  <c r="Q4427" i="19"/>
  <c r="Q4428" i="19"/>
  <c r="Q4429" i="19"/>
  <c r="Q4430" i="19"/>
  <c r="Q4431" i="19"/>
  <c r="Q4432" i="19"/>
  <c r="Q4433" i="19"/>
  <c r="Q4434" i="19"/>
  <c r="Q4435" i="19"/>
  <c r="Q4436" i="19"/>
  <c r="Q4437" i="19"/>
  <c r="Q4438" i="19"/>
  <c r="Q4439" i="19"/>
  <c r="Q4440" i="19"/>
  <c r="Q4441" i="19"/>
  <c r="Q4442" i="19"/>
  <c r="Q4443" i="19"/>
  <c r="Q4444" i="19"/>
  <c r="Q4445" i="19"/>
  <c r="Q4446" i="19"/>
  <c r="Q4447" i="19"/>
  <c r="Q4448" i="19"/>
  <c r="Q4449" i="19"/>
  <c r="Q4450" i="19"/>
  <c r="Q4451" i="19"/>
  <c r="Q4452" i="19"/>
  <c r="Q4453" i="19"/>
  <c r="Q4454" i="19"/>
  <c r="Q4455" i="19"/>
  <c r="Q4456" i="19"/>
  <c r="Q4457" i="19"/>
  <c r="Q4458" i="19"/>
  <c r="Q4459" i="19"/>
  <c r="Q4460" i="19"/>
  <c r="Q4461" i="19"/>
  <c r="Q4462" i="19"/>
  <c r="Q4463" i="19"/>
  <c r="Q4464" i="19"/>
  <c r="Q4465" i="19"/>
  <c r="Q4466" i="19"/>
  <c r="Q4467" i="19"/>
  <c r="Q4468" i="19"/>
  <c r="Q4469" i="19"/>
  <c r="Q4470" i="19"/>
  <c r="Q4471" i="19"/>
  <c r="Q4472" i="19"/>
  <c r="Q4473" i="19"/>
  <c r="Q4474" i="19"/>
  <c r="Q4475" i="19"/>
  <c r="Q4476" i="19"/>
  <c r="Q4477" i="19"/>
  <c r="Q4478" i="19"/>
  <c r="Q4479" i="19"/>
  <c r="Q4480" i="19"/>
  <c r="Q4481" i="19"/>
  <c r="Q4482" i="19"/>
  <c r="Q4483" i="19"/>
  <c r="Q4484" i="19"/>
  <c r="Q4485" i="19"/>
  <c r="Q4486" i="19"/>
  <c r="Q4487" i="19"/>
  <c r="Q4488" i="19"/>
  <c r="Q4489" i="19"/>
  <c r="Q4490" i="19"/>
  <c r="Q4491" i="19"/>
  <c r="Q4492" i="19"/>
  <c r="Q4493" i="19"/>
  <c r="Q4494" i="19"/>
  <c r="Q4495" i="19"/>
  <c r="Q4496" i="19"/>
  <c r="Q4497" i="19"/>
  <c r="Q4498" i="19"/>
  <c r="Q4499" i="19"/>
  <c r="Q4500" i="19"/>
  <c r="Q4501" i="19"/>
  <c r="Q4502" i="19"/>
  <c r="Q4503" i="19"/>
  <c r="Q4504" i="19"/>
  <c r="Q4505" i="19"/>
  <c r="Q4506" i="19"/>
  <c r="Q4507" i="19"/>
  <c r="Q4508" i="19"/>
  <c r="Q4509" i="19"/>
  <c r="Q4510" i="19"/>
  <c r="Q4511" i="19"/>
  <c r="Q4512" i="19"/>
  <c r="Q4513" i="19"/>
  <c r="Q4514" i="19"/>
  <c r="Q4515" i="19"/>
  <c r="Q4516" i="19"/>
  <c r="Q4517" i="19"/>
  <c r="Q4518" i="19"/>
  <c r="Q4519" i="19"/>
  <c r="Q4520" i="19"/>
  <c r="Q4521" i="19"/>
  <c r="Q4522" i="19"/>
  <c r="Q4523" i="19"/>
  <c r="Q4524" i="19"/>
  <c r="Q4525" i="19"/>
  <c r="Q4526" i="19"/>
  <c r="Q4527" i="19"/>
  <c r="Q4528" i="19"/>
  <c r="Q4529" i="19"/>
  <c r="Q4530" i="19"/>
  <c r="Q4531" i="19"/>
  <c r="Q4532" i="19"/>
  <c r="Q4533" i="19"/>
  <c r="Q4534" i="19"/>
  <c r="Q4535" i="19"/>
  <c r="Q4536" i="19"/>
  <c r="Q4537" i="19"/>
  <c r="Q4538" i="19"/>
  <c r="Q4539" i="19"/>
  <c r="Q4540" i="19"/>
  <c r="Q4541" i="19"/>
  <c r="Q4542" i="19"/>
  <c r="Q4543" i="19"/>
  <c r="Q4544" i="19"/>
  <c r="Q4545" i="19"/>
  <c r="Q4546" i="19"/>
  <c r="Q4547" i="19"/>
  <c r="Q4548" i="19"/>
  <c r="Q4549" i="19"/>
  <c r="Q4550" i="19"/>
  <c r="Q4551" i="19"/>
  <c r="Q4552" i="19"/>
  <c r="Q4553" i="19"/>
  <c r="Q4554" i="19"/>
  <c r="Q4555" i="19"/>
  <c r="Q4556" i="19"/>
  <c r="Q4557" i="19"/>
  <c r="Q4558" i="19"/>
  <c r="Q4559" i="19"/>
  <c r="Q4560" i="19"/>
  <c r="Q4561" i="19"/>
  <c r="Q4562" i="19"/>
  <c r="Q4563" i="19"/>
  <c r="Q4564" i="19"/>
  <c r="Q4565" i="19"/>
  <c r="Q4566" i="19"/>
  <c r="Q4567" i="19"/>
  <c r="Q4568" i="19"/>
  <c r="Q4569" i="19"/>
  <c r="Q4570" i="19"/>
  <c r="Q4571" i="19"/>
  <c r="Q4572" i="19"/>
  <c r="Q4573" i="19"/>
  <c r="Q4574" i="19"/>
  <c r="Q4575" i="19"/>
  <c r="Q4576" i="19"/>
  <c r="Q4577" i="19"/>
  <c r="Q4578" i="19"/>
  <c r="Q4579" i="19"/>
  <c r="Q4580" i="19"/>
  <c r="Q4581" i="19"/>
  <c r="Q4582" i="19"/>
  <c r="Q4583" i="19"/>
  <c r="Q4584" i="19"/>
  <c r="Q4585" i="19"/>
  <c r="Q4586" i="19"/>
  <c r="Q4587" i="19"/>
  <c r="Q4588" i="19"/>
  <c r="Q4589" i="19"/>
  <c r="Q4590" i="19"/>
  <c r="Q4591" i="19"/>
  <c r="Q4592" i="19"/>
  <c r="Q4593" i="19"/>
  <c r="Q4594" i="19"/>
  <c r="Q4595" i="19"/>
  <c r="Q4596" i="19"/>
  <c r="Q4597" i="19"/>
  <c r="Q4598" i="19"/>
  <c r="Q4599" i="19"/>
  <c r="Q4600" i="19"/>
  <c r="Q4601" i="19"/>
  <c r="Q4602" i="19"/>
  <c r="Q4603" i="19"/>
  <c r="Q4604" i="19"/>
  <c r="Q4605" i="19"/>
  <c r="Q4606" i="19"/>
  <c r="Q4607" i="19"/>
  <c r="Q4608" i="19"/>
  <c r="Q4609" i="19"/>
  <c r="Q4610" i="19"/>
  <c r="Q4611" i="19"/>
  <c r="Q4612" i="19"/>
  <c r="Q4613" i="19"/>
  <c r="Q4614" i="19"/>
  <c r="Q4615" i="19"/>
  <c r="Q4616" i="19"/>
  <c r="Q4617" i="19"/>
  <c r="Q4618" i="19"/>
  <c r="Q4619" i="19"/>
  <c r="Q4620" i="19"/>
  <c r="Q4621" i="19"/>
  <c r="Q4622" i="19"/>
  <c r="Q4623" i="19"/>
  <c r="Q4624" i="19"/>
  <c r="Q4625" i="19"/>
  <c r="Q4626" i="19"/>
  <c r="Q4627" i="19"/>
  <c r="Q4628" i="19"/>
  <c r="Q4629" i="19"/>
  <c r="Q4630" i="19"/>
  <c r="Q4631" i="19"/>
  <c r="Q4632" i="19"/>
  <c r="Q4633" i="19"/>
  <c r="Q4634" i="19"/>
  <c r="Q4635" i="19"/>
  <c r="Q4636" i="19"/>
  <c r="Q4637" i="19"/>
  <c r="Q4638" i="19"/>
  <c r="Q4639" i="19"/>
  <c r="Q4640" i="19"/>
  <c r="Q4641" i="19"/>
  <c r="Q4642" i="19"/>
  <c r="Q4643" i="19"/>
  <c r="Q4644" i="19"/>
  <c r="Q4645" i="19"/>
  <c r="Q4646" i="19"/>
  <c r="Q4647" i="19"/>
  <c r="Q4648" i="19"/>
  <c r="Q4649" i="19"/>
  <c r="Q4650" i="19"/>
  <c r="Q4651" i="19"/>
  <c r="Q4652" i="19"/>
  <c r="Q4653" i="19"/>
  <c r="Q4654" i="19"/>
  <c r="Q4655" i="19"/>
  <c r="Q4656" i="19"/>
  <c r="Q4657" i="19"/>
  <c r="Q4658" i="19"/>
  <c r="Q4659" i="19"/>
  <c r="Q4660" i="19"/>
  <c r="Q4661" i="19"/>
  <c r="Q4662" i="19"/>
  <c r="Q4663" i="19"/>
  <c r="Q4664" i="19"/>
  <c r="Q4665" i="19"/>
  <c r="Q4666" i="19"/>
  <c r="Q4667" i="19"/>
  <c r="Q4668" i="19"/>
  <c r="Q4669" i="19"/>
  <c r="Q4670" i="19"/>
  <c r="Q4671" i="19"/>
  <c r="Q4672" i="19"/>
  <c r="Q4673" i="19"/>
  <c r="Q4674" i="19"/>
  <c r="Q4675" i="19"/>
  <c r="Q4676" i="19"/>
  <c r="Q4677" i="19"/>
  <c r="Q4678" i="19"/>
  <c r="Q4679" i="19"/>
  <c r="Q4680" i="19"/>
  <c r="Q4681" i="19"/>
  <c r="Q4682" i="19"/>
  <c r="Q4683" i="19"/>
  <c r="Q4684" i="19"/>
  <c r="Q4685" i="19"/>
  <c r="Q4686" i="19"/>
  <c r="Q4687" i="19"/>
  <c r="Q4688" i="19"/>
  <c r="Q4689" i="19"/>
  <c r="Q4690" i="19"/>
  <c r="Q4691" i="19"/>
  <c r="Q4692" i="19"/>
  <c r="Q4693" i="19"/>
  <c r="Q4694" i="19"/>
  <c r="Q4695" i="19"/>
  <c r="Q4696" i="19"/>
  <c r="Q4697" i="19"/>
  <c r="Q4698" i="19"/>
  <c r="Q4699" i="19"/>
  <c r="Q4700" i="19"/>
  <c r="Q4701" i="19"/>
  <c r="Q4702" i="19"/>
  <c r="Q4703" i="19"/>
  <c r="Q4704" i="19"/>
  <c r="Q4705" i="19"/>
  <c r="Q4706" i="19"/>
  <c r="Q4707" i="19"/>
  <c r="Q4708" i="19"/>
  <c r="Q4709" i="19"/>
  <c r="Q4710" i="19"/>
  <c r="Q4711" i="19"/>
  <c r="Q4712" i="19"/>
  <c r="Q4713" i="19"/>
  <c r="Q4714" i="19"/>
  <c r="Q4715" i="19"/>
  <c r="Q4716" i="19"/>
  <c r="Q4717" i="19"/>
  <c r="Q4718" i="19"/>
  <c r="Q4719" i="19"/>
  <c r="Q4720" i="19"/>
  <c r="Q4721" i="19"/>
  <c r="Q4722" i="19"/>
  <c r="Q4723" i="19"/>
  <c r="Q4724" i="19"/>
  <c r="Q4725" i="19"/>
  <c r="Q4726" i="19"/>
  <c r="Q4727" i="19"/>
  <c r="Q4728" i="19"/>
  <c r="Q4729" i="19"/>
  <c r="Q4730" i="19"/>
  <c r="Q4731" i="19"/>
  <c r="Q4732" i="19"/>
  <c r="Q4733" i="19"/>
  <c r="Q4734" i="19"/>
  <c r="Q4735" i="19"/>
  <c r="Q4736" i="19"/>
  <c r="Q4737" i="19"/>
  <c r="Q4738" i="19"/>
  <c r="Q4739" i="19"/>
  <c r="Q4740" i="19"/>
  <c r="Q4741" i="19"/>
  <c r="Q4742" i="19"/>
  <c r="Q4743" i="19"/>
  <c r="Q4744" i="19"/>
  <c r="Q4745" i="19"/>
  <c r="Q4746" i="19"/>
  <c r="Q4747" i="19"/>
  <c r="Q4748" i="19"/>
  <c r="Q4749" i="19"/>
  <c r="Q4750" i="19"/>
  <c r="Q4751" i="19"/>
  <c r="Q4752" i="19"/>
  <c r="Q4753" i="19"/>
  <c r="Q4754" i="19"/>
  <c r="Q4755" i="19"/>
  <c r="Q4756" i="19"/>
  <c r="Q4757" i="19"/>
  <c r="Q4758" i="19"/>
  <c r="Q4759" i="19"/>
  <c r="Q4760" i="19"/>
  <c r="Q4761" i="19"/>
  <c r="Q4762" i="19"/>
  <c r="Q4763" i="19"/>
  <c r="Q4764" i="19"/>
  <c r="Q4765" i="19"/>
  <c r="Q4766" i="19"/>
  <c r="Q4767" i="19"/>
  <c r="Q4768" i="19"/>
  <c r="Q4769" i="19"/>
  <c r="Q4770" i="19"/>
  <c r="Q4771" i="19"/>
  <c r="Q4772" i="19"/>
  <c r="Q4773" i="19"/>
  <c r="Q4774" i="19"/>
  <c r="Q4775" i="19"/>
  <c r="Q4776" i="19"/>
  <c r="Q4777" i="19"/>
  <c r="Q4778" i="19"/>
  <c r="Q4779" i="19"/>
  <c r="Q4780" i="19"/>
  <c r="Q4781" i="19"/>
  <c r="Q4782" i="19"/>
  <c r="Q4783" i="19"/>
  <c r="Q4784" i="19"/>
  <c r="Q4785" i="19"/>
  <c r="Q4786" i="19"/>
  <c r="Q4787" i="19"/>
  <c r="Q4788" i="19"/>
  <c r="Q4789" i="19"/>
  <c r="Q4790" i="19"/>
  <c r="Q4791" i="19"/>
  <c r="Q4792" i="19"/>
  <c r="Q4793" i="19"/>
  <c r="Q4794" i="19"/>
  <c r="Q4795" i="19"/>
  <c r="Q4796" i="19"/>
  <c r="Q4797" i="19"/>
  <c r="Q4798" i="19"/>
  <c r="Q4799" i="19"/>
  <c r="Q4800" i="19"/>
  <c r="Q4801" i="19"/>
  <c r="Q4802" i="19"/>
  <c r="Q4803" i="19"/>
  <c r="Q4804" i="19"/>
  <c r="Q4805" i="19"/>
  <c r="Q4806" i="19"/>
  <c r="Q4807" i="19"/>
  <c r="Q4808" i="19"/>
  <c r="Q4809" i="19"/>
  <c r="Q4810" i="19"/>
  <c r="Q4811" i="19"/>
  <c r="Q4812" i="19"/>
  <c r="Q4813" i="19"/>
  <c r="Q4814" i="19"/>
  <c r="Q4815" i="19"/>
  <c r="Q4816" i="19"/>
  <c r="Q4817" i="19"/>
  <c r="Q4818" i="19"/>
  <c r="Q4819" i="19"/>
  <c r="Q4820" i="19"/>
  <c r="Q4821" i="19"/>
  <c r="Q4822" i="19"/>
  <c r="Q4823" i="19"/>
  <c r="Q4824" i="19"/>
  <c r="Q4825" i="19"/>
  <c r="Q4826" i="19"/>
  <c r="Q4827" i="19"/>
  <c r="Q4828" i="19"/>
  <c r="Q4829" i="19"/>
  <c r="Q4830" i="19"/>
  <c r="Q4831" i="19"/>
  <c r="Q4832" i="19"/>
  <c r="Q4833" i="19"/>
  <c r="Q4834" i="19"/>
  <c r="Q4835" i="19"/>
  <c r="Q4836" i="19"/>
  <c r="Q4837" i="19"/>
  <c r="Q4838" i="19"/>
  <c r="Q4839" i="19"/>
  <c r="Q4840" i="19"/>
  <c r="Q4841" i="19"/>
  <c r="Q4842" i="19"/>
  <c r="Q4843" i="19"/>
  <c r="Q4844" i="19"/>
  <c r="Q4845" i="19"/>
  <c r="Q4846" i="19"/>
  <c r="Q4847" i="19"/>
  <c r="Q4848" i="19"/>
  <c r="Q4849" i="19"/>
  <c r="Q4850" i="19"/>
  <c r="Q4851" i="19"/>
  <c r="Q4852" i="19"/>
  <c r="Q4853" i="19"/>
  <c r="Q4854" i="19"/>
  <c r="Q4855" i="19"/>
  <c r="Q4856" i="19"/>
  <c r="Q4857" i="19"/>
  <c r="Q4858" i="19"/>
  <c r="Q4859" i="19"/>
  <c r="Q4860" i="19"/>
  <c r="Q4861" i="19"/>
  <c r="Q4862" i="19"/>
  <c r="Q4863" i="19"/>
  <c r="Q4864" i="19"/>
  <c r="Q4865" i="19"/>
  <c r="Q4866" i="19"/>
  <c r="Q4867" i="19"/>
  <c r="Q4868" i="19"/>
  <c r="Q4869" i="19"/>
  <c r="Q4870" i="19"/>
  <c r="Q4871" i="19"/>
  <c r="Q4872" i="19"/>
  <c r="Q4873" i="19"/>
  <c r="Q4874" i="19"/>
  <c r="Q4875" i="19"/>
  <c r="Q4876" i="19"/>
  <c r="Q4877" i="19"/>
  <c r="Q4878" i="19"/>
  <c r="Q4879" i="19"/>
  <c r="Q4880" i="19"/>
  <c r="Q4881" i="19"/>
  <c r="Q4882" i="19"/>
  <c r="Q4883" i="19"/>
  <c r="Q4884" i="19"/>
  <c r="Q4885" i="19"/>
  <c r="Q4886" i="19"/>
  <c r="Q4887" i="19"/>
  <c r="Q4888" i="19"/>
  <c r="Q4889" i="19"/>
  <c r="Q4890" i="19"/>
  <c r="Q4891" i="19"/>
  <c r="Q4892" i="19"/>
  <c r="Q4893" i="19"/>
  <c r="Q4894" i="19"/>
  <c r="Q4895" i="19"/>
  <c r="Q4896" i="19"/>
  <c r="Q4897" i="19"/>
  <c r="Q4898" i="19"/>
  <c r="Q4899" i="19"/>
  <c r="Q4900" i="19"/>
  <c r="Q4901" i="19"/>
  <c r="Q4902" i="19"/>
  <c r="Q4903" i="19"/>
  <c r="Q4904" i="19"/>
  <c r="Q4905" i="19"/>
  <c r="Q4906" i="19"/>
  <c r="Q4907" i="19"/>
  <c r="Q4908" i="19"/>
  <c r="Q4909" i="19"/>
  <c r="Q4910" i="19"/>
  <c r="Q4911" i="19"/>
  <c r="Q4912" i="19"/>
  <c r="Q4913" i="19"/>
  <c r="Q4914" i="19"/>
  <c r="Q4915" i="19"/>
  <c r="Q4916" i="19"/>
  <c r="Q4917" i="19"/>
  <c r="Q4918" i="19"/>
  <c r="Q4919" i="19"/>
  <c r="Q4920" i="19"/>
  <c r="Q4921" i="19"/>
  <c r="Q4922" i="19"/>
  <c r="Q4923" i="19"/>
  <c r="Q4924" i="19"/>
  <c r="Q4925" i="19"/>
  <c r="Q4926" i="19"/>
  <c r="Q4927" i="19"/>
  <c r="Q4928" i="19"/>
  <c r="Q4929" i="19"/>
  <c r="Q4930" i="19"/>
  <c r="Q4931" i="19"/>
  <c r="Q4932" i="19"/>
  <c r="Q4933" i="19"/>
  <c r="Q4934" i="19"/>
  <c r="Q4935" i="19"/>
  <c r="Q4936" i="19"/>
  <c r="Q4937" i="19"/>
  <c r="Q4938" i="19"/>
  <c r="Q4939" i="19"/>
  <c r="Q4940" i="19"/>
  <c r="Q4941" i="19"/>
  <c r="Q4942" i="19"/>
  <c r="Q4943" i="19"/>
  <c r="Q4944" i="19"/>
  <c r="Q4945" i="19"/>
  <c r="Q4946" i="19"/>
  <c r="Q4947" i="19"/>
  <c r="Q4948" i="19"/>
  <c r="Q4949" i="19"/>
  <c r="Q4950" i="19"/>
  <c r="Q4951" i="19"/>
  <c r="Q4952" i="19"/>
  <c r="Q4953" i="19"/>
  <c r="Q4954" i="19"/>
  <c r="Q4955" i="19"/>
  <c r="Q4956" i="19"/>
  <c r="Q4957" i="19"/>
  <c r="Q4958" i="19"/>
  <c r="Q4959" i="19"/>
  <c r="Q4960" i="19"/>
  <c r="Q4961" i="19"/>
  <c r="Q4962" i="19"/>
  <c r="Q4963" i="19"/>
  <c r="Q4964" i="19"/>
  <c r="Q4965" i="19"/>
  <c r="Q4966" i="19"/>
  <c r="Q4967" i="19"/>
  <c r="Q4968" i="19"/>
  <c r="Q4969" i="19"/>
  <c r="Q4970" i="19"/>
  <c r="Q4971" i="19"/>
  <c r="Q4972" i="19"/>
  <c r="Q4973" i="19"/>
  <c r="Q4974" i="19"/>
  <c r="Q4975" i="19"/>
  <c r="Q4976" i="19"/>
  <c r="Q4977" i="19"/>
  <c r="Q4978" i="19"/>
  <c r="Q4979" i="19"/>
  <c r="Q4980" i="19"/>
  <c r="Q4981" i="19"/>
  <c r="Q4982" i="19"/>
  <c r="Q4983" i="19"/>
  <c r="Q4984" i="19"/>
  <c r="Q4985" i="19"/>
  <c r="Q4986" i="19"/>
  <c r="Q4987" i="19"/>
  <c r="Q4988" i="19"/>
  <c r="Q4989" i="19"/>
  <c r="Q4990" i="19"/>
  <c r="Q4991" i="19"/>
  <c r="Q4992" i="19"/>
  <c r="Q4993" i="19"/>
  <c r="Q4994" i="19"/>
  <c r="Q4995" i="19"/>
  <c r="Q4996" i="19"/>
  <c r="Q4997" i="19"/>
  <c r="Q4998" i="19"/>
  <c r="Q4999" i="19"/>
  <c r="Q5000" i="19"/>
  <c r="Q5001" i="19"/>
  <c r="Q5002" i="19"/>
  <c r="Q5003" i="19"/>
  <c r="Q5004" i="19"/>
  <c r="Q5005" i="19"/>
  <c r="Q5006" i="19"/>
  <c r="Q5007" i="19"/>
  <c r="Q5008" i="19"/>
  <c r="Q5009" i="19"/>
  <c r="Q5010" i="19"/>
  <c r="Q5011" i="19"/>
  <c r="Q5012" i="19"/>
  <c r="Q5013" i="19"/>
  <c r="Q5014" i="19"/>
  <c r="Q5015" i="19"/>
  <c r="Q5016" i="19"/>
  <c r="Q5017" i="19"/>
  <c r="Q5018" i="19"/>
  <c r="Q5019" i="19"/>
  <c r="Q5020" i="19"/>
  <c r="Q5021" i="19"/>
  <c r="Q5022" i="19"/>
  <c r="Q5023" i="19"/>
  <c r="Q5024" i="19"/>
  <c r="Q5025" i="19"/>
  <c r="Q5026" i="19"/>
  <c r="Q5027" i="19"/>
  <c r="Q5028" i="19"/>
  <c r="Q5029" i="19"/>
  <c r="Q5030" i="19"/>
  <c r="Q5031" i="19"/>
  <c r="Q5032" i="19"/>
  <c r="Q5033" i="19"/>
  <c r="Q5034" i="19"/>
  <c r="Q5035" i="19"/>
  <c r="Q5036" i="19"/>
  <c r="Q5037" i="19"/>
  <c r="Q5038" i="19"/>
  <c r="Q5039" i="19"/>
  <c r="Q5040" i="19"/>
  <c r="Q5041" i="19"/>
  <c r="Q5042" i="19"/>
  <c r="Q5043" i="19"/>
  <c r="Q5044" i="19"/>
  <c r="Q5045" i="19"/>
  <c r="Q5046" i="19"/>
  <c r="Q5047" i="19"/>
  <c r="Q5048" i="19"/>
  <c r="Q5049" i="19"/>
  <c r="Q5050" i="19"/>
  <c r="Q5051" i="19"/>
  <c r="Q5052" i="19"/>
  <c r="Q5053" i="19"/>
  <c r="Q5054" i="19"/>
  <c r="Q5055" i="19"/>
  <c r="Q5056" i="19"/>
  <c r="Q5057" i="19"/>
  <c r="Q5058" i="19"/>
  <c r="Q5059" i="19"/>
  <c r="Q5060" i="19"/>
  <c r="Q5061" i="19"/>
  <c r="Q5062" i="19"/>
  <c r="Q5063" i="19"/>
  <c r="Q5064" i="19"/>
  <c r="Q5065" i="19"/>
  <c r="Q5066" i="19"/>
  <c r="Q5067" i="19"/>
  <c r="Q5068" i="19"/>
  <c r="Q5069" i="19"/>
  <c r="Q5070" i="19"/>
  <c r="Q5071" i="19"/>
  <c r="Q5072" i="19"/>
  <c r="Q5073" i="19"/>
  <c r="Q5074" i="19"/>
  <c r="Q5075" i="19"/>
  <c r="Q5076" i="19"/>
  <c r="Q5077" i="19"/>
  <c r="Q5078" i="19"/>
  <c r="Q5079" i="19"/>
  <c r="Q5080" i="19"/>
  <c r="Q5081" i="19"/>
  <c r="Q5082" i="19"/>
  <c r="Q5083" i="19"/>
  <c r="Q5084" i="19"/>
  <c r="Q5085" i="19"/>
  <c r="Q5086" i="19"/>
  <c r="Q5087" i="19"/>
  <c r="Q5088" i="19"/>
  <c r="Q5089" i="19"/>
  <c r="Q5090" i="19"/>
  <c r="Q5091" i="19"/>
  <c r="Q5092" i="19"/>
  <c r="Q5093" i="19"/>
  <c r="Q5094" i="19"/>
  <c r="Q5095" i="19"/>
  <c r="Q5096" i="19"/>
  <c r="Q5097" i="19"/>
  <c r="Q5098" i="19"/>
  <c r="Q5099" i="19"/>
  <c r="Q5100" i="19"/>
  <c r="Q5101" i="19"/>
  <c r="Q5102" i="19"/>
  <c r="Q5103" i="19"/>
  <c r="Q5104" i="19"/>
  <c r="Q5105" i="19"/>
  <c r="Q5106" i="19"/>
  <c r="Q5107" i="19"/>
  <c r="Q5108" i="19"/>
  <c r="Q5109" i="19"/>
  <c r="Q5110" i="19"/>
  <c r="Q5111" i="19"/>
  <c r="Q5112" i="19"/>
  <c r="Q5113" i="19"/>
  <c r="Q5114" i="19"/>
  <c r="Q5115" i="19"/>
  <c r="Q5116" i="19"/>
  <c r="Q5117" i="19"/>
  <c r="Q5118" i="19"/>
  <c r="Q5119" i="19"/>
  <c r="Q5120" i="19"/>
  <c r="Q5121" i="19"/>
  <c r="Q5122" i="19"/>
  <c r="Q5123" i="19"/>
  <c r="Q5124" i="19"/>
  <c r="Q5125" i="19"/>
  <c r="Q5126" i="19"/>
  <c r="Q5127" i="19"/>
  <c r="Q5128" i="19"/>
  <c r="Q5129" i="19"/>
  <c r="Q5130" i="19"/>
  <c r="Q5131" i="19"/>
  <c r="Q5132" i="19"/>
  <c r="Q5133" i="19"/>
  <c r="Q5134" i="19"/>
  <c r="Q5135" i="19"/>
  <c r="Q5136" i="19"/>
  <c r="Q5137" i="19"/>
  <c r="Q5138" i="19"/>
  <c r="Q5139" i="19"/>
  <c r="Q5140" i="19"/>
  <c r="Q5141" i="19"/>
  <c r="Q5142" i="19"/>
  <c r="Q5143" i="19"/>
  <c r="Q5144" i="19"/>
  <c r="Q5145" i="19"/>
  <c r="Q5146" i="19"/>
  <c r="Q5147" i="19"/>
  <c r="Q5148" i="19"/>
  <c r="Q5149" i="19"/>
  <c r="Q5150" i="19"/>
  <c r="Q5151" i="19"/>
  <c r="Q5152" i="19"/>
  <c r="Q5153" i="19"/>
  <c r="Q5154" i="19"/>
  <c r="Q5155" i="19"/>
  <c r="Q5156" i="19"/>
  <c r="Q5157" i="19"/>
  <c r="Q5158" i="19"/>
  <c r="Q5159" i="19"/>
  <c r="Q5160" i="19"/>
  <c r="Q5161" i="19"/>
  <c r="Q5162" i="19"/>
  <c r="Q5163" i="19"/>
  <c r="Q5164" i="19"/>
  <c r="Q5165" i="19"/>
  <c r="Q5166" i="19"/>
  <c r="Q5167" i="19"/>
  <c r="Q5168" i="19"/>
  <c r="Q5169" i="19"/>
  <c r="Q5170" i="19"/>
  <c r="Q5171" i="19"/>
  <c r="Q5172" i="19"/>
  <c r="Q5173" i="19"/>
  <c r="Q5174" i="19"/>
  <c r="Q5175" i="19"/>
  <c r="Q5176" i="19"/>
  <c r="Q5177" i="19"/>
  <c r="Q5178" i="19"/>
  <c r="Q5179" i="19"/>
  <c r="Q5180" i="19"/>
  <c r="Q5181" i="19"/>
  <c r="Q5182" i="19"/>
  <c r="Q5183" i="19"/>
  <c r="Q5184" i="19"/>
  <c r="Q5185" i="19"/>
  <c r="Q5186" i="19"/>
  <c r="Q5187" i="19"/>
  <c r="Q5188" i="19"/>
  <c r="Q5189" i="19"/>
  <c r="Q5190" i="19"/>
  <c r="Q5191" i="19"/>
  <c r="Q5192" i="19"/>
  <c r="Q5193" i="19"/>
  <c r="Q5194" i="19"/>
  <c r="Q5195" i="19"/>
  <c r="Q5196" i="19"/>
  <c r="Q5197" i="19"/>
  <c r="Q5198" i="19"/>
  <c r="Q5199" i="19"/>
  <c r="Q5200" i="19"/>
  <c r="Q5201" i="19"/>
  <c r="Q5202" i="19"/>
  <c r="Q5203" i="19"/>
  <c r="Q5204" i="19"/>
  <c r="Q5205" i="19"/>
  <c r="Q5206" i="19"/>
  <c r="Q5207" i="19"/>
  <c r="Q5208" i="19"/>
  <c r="Q5209" i="19"/>
  <c r="Q5210" i="19"/>
  <c r="Q5211" i="19"/>
  <c r="Q5212" i="19"/>
  <c r="Q5213" i="19"/>
  <c r="Q5214" i="19"/>
  <c r="Q5215" i="19"/>
  <c r="Q5216" i="19"/>
  <c r="Q5217" i="19"/>
  <c r="Q5218" i="19"/>
  <c r="Q5219" i="19"/>
  <c r="Q5220" i="19"/>
  <c r="Q5221" i="19"/>
  <c r="Q5222" i="19"/>
  <c r="Q5223" i="19"/>
  <c r="Q5224" i="19"/>
  <c r="Q5225" i="19"/>
  <c r="Q5226" i="19"/>
  <c r="Q5227" i="19"/>
  <c r="Q5228" i="19"/>
  <c r="Q5229" i="19"/>
  <c r="Q5230" i="19"/>
  <c r="Q5231" i="19"/>
  <c r="Q5232" i="19"/>
  <c r="Q5233" i="19"/>
  <c r="Q5234" i="19"/>
  <c r="Q5235" i="19"/>
  <c r="Q5236" i="19"/>
  <c r="Q5237" i="19"/>
  <c r="Q5238" i="19"/>
  <c r="Q5239" i="19"/>
  <c r="Q5240" i="19"/>
  <c r="Q5241" i="19"/>
  <c r="Q5242" i="19"/>
  <c r="Q5243" i="19"/>
  <c r="Q5244" i="19"/>
  <c r="Q5245" i="19"/>
  <c r="Q5246" i="19"/>
  <c r="Q5247" i="19"/>
  <c r="Q5248" i="19"/>
  <c r="Q5249" i="19"/>
  <c r="Q5250" i="19"/>
  <c r="Q5251" i="19"/>
  <c r="Q5252" i="19"/>
  <c r="Q5253" i="19"/>
  <c r="Q5254" i="19"/>
  <c r="Q5255" i="19"/>
  <c r="Q5256" i="19"/>
  <c r="Q5257" i="19"/>
  <c r="Q5258" i="19"/>
  <c r="Q5259" i="19"/>
  <c r="Q5260" i="19"/>
  <c r="Q5261" i="19"/>
  <c r="Q5262" i="19"/>
  <c r="Q5263" i="19"/>
  <c r="Q5264" i="19"/>
  <c r="Q5265" i="19"/>
  <c r="Q5266" i="19"/>
  <c r="Q5267" i="19"/>
  <c r="Q5268" i="19"/>
  <c r="Q5269" i="19"/>
  <c r="Q5270" i="19"/>
  <c r="Q5271" i="19"/>
  <c r="Q5272" i="19"/>
  <c r="Q5273" i="19"/>
  <c r="Q5274" i="19"/>
  <c r="Q5275" i="19"/>
  <c r="Q5276" i="19"/>
  <c r="Q5277" i="19"/>
  <c r="Q5278" i="19"/>
  <c r="Q5279" i="19"/>
  <c r="Q5280" i="19"/>
  <c r="Q5281" i="19"/>
  <c r="Q5282" i="19"/>
  <c r="Q5283" i="19"/>
  <c r="Q5284" i="19"/>
  <c r="Q5285" i="19"/>
  <c r="Q5286" i="19"/>
  <c r="Q5287" i="19"/>
  <c r="Q5288" i="19"/>
  <c r="Q5289" i="19"/>
  <c r="Q5290" i="19"/>
  <c r="Q5291" i="19"/>
  <c r="Q5292" i="19"/>
  <c r="Q5293" i="19"/>
  <c r="Q5294" i="19"/>
  <c r="Q5295" i="19"/>
  <c r="Q5296" i="19"/>
  <c r="Q5297" i="19"/>
  <c r="Q5298" i="19"/>
  <c r="Q5299" i="19"/>
  <c r="Q5300" i="19"/>
  <c r="Q5301" i="19"/>
  <c r="Q5302" i="19"/>
  <c r="Q5303" i="19"/>
  <c r="Q5304" i="19"/>
  <c r="Q5305" i="19"/>
  <c r="Q5306" i="19"/>
  <c r="Q5307" i="19"/>
  <c r="Q5308" i="19"/>
  <c r="Q5309" i="19"/>
  <c r="Q5310" i="19"/>
  <c r="Q5311" i="19"/>
  <c r="Q5312" i="19"/>
  <c r="Q5313" i="19"/>
  <c r="Q5314" i="19"/>
  <c r="Q5315" i="19"/>
  <c r="Q5316" i="19"/>
  <c r="Q5317" i="19"/>
  <c r="Q5318" i="19"/>
  <c r="Q5319" i="19"/>
  <c r="Q5320" i="19"/>
  <c r="Q5321" i="19"/>
  <c r="Q5322" i="19"/>
  <c r="Q5323" i="19"/>
  <c r="Q5324" i="19"/>
  <c r="Q5325" i="19"/>
  <c r="Q5326" i="19"/>
  <c r="Q5327" i="19"/>
  <c r="Q5328" i="19"/>
  <c r="Q5329" i="19"/>
  <c r="Q5330" i="19"/>
  <c r="Q5331" i="19"/>
  <c r="Q5332" i="19"/>
  <c r="Q5333" i="19"/>
  <c r="Q5334" i="19"/>
  <c r="Q5335" i="19"/>
  <c r="Q5336" i="19"/>
  <c r="Q5337" i="19"/>
  <c r="Q5338" i="19"/>
  <c r="Q5339" i="19"/>
  <c r="Q5340" i="19"/>
  <c r="Q5341" i="19"/>
  <c r="Q5342" i="19"/>
  <c r="Q5343" i="19"/>
  <c r="Q5344" i="19"/>
  <c r="Q5345" i="19"/>
  <c r="Q5346" i="19"/>
  <c r="Q5347" i="19"/>
  <c r="Q5348" i="19"/>
  <c r="Q5349" i="19"/>
  <c r="Q5350" i="19"/>
  <c r="Q5351" i="19"/>
  <c r="Q5352" i="19"/>
  <c r="Q5353" i="19"/>
  <c r="Q5354" i="19"/>
  <c r="Q5355" i="19"/>
  <c r="Q5356" i="19"/>
  <c r="Q5357" i="19"/>
  <c r="Q5358" i="19"/>
  <c r="Q5359" i="19"/>
  <c r="Q5360" i="19"/>
  <c r="Q5361" i="19"/>
  <c r="Q5362" i="19"/>
  <c r="Q5363" i="19"/>
  <c r="Q5364" i="19"/>
  <c r="Q5365" i="19"/>
  <c r="Q5366" i="19"/>
  <c r="Q5367" i="19"/>
  <c r="Q5368" i="19"/>
  <c r="Q5369" i="19"/>
  <c r="Q5370" i="19"/>
  <c r="Q5371" i="19"/>
  <c r="Q5372" i="19"/>
  <c r="Q5373" i="19"/>
  <c r="Q5374" i="19"/>
  <c r="Q5375" i="19"/>
  <c r="Q5376" i="19"/>
  <c r="Q5377" i="19"/>
  <c r="Q5378" i="19"/>
  <c r="Q5379" i="19"/>
  <c r="Q5380" i="19"/>
  <c r="Q5381" i="19"/>
  <c r="Q5382" i="19"/>
  <c r="Q5383" i="19"/>
  <c r="Q5384" i="19"/>
  <c r="Q5385" i="19"/>
  <c r="Q5386" i="19"/>
  <c r="Q5387" i="19"/>
  <c r="Q5388" i="19"/>
  <c r="Q5389" i="19"/>
  <c r="Q5390" i="19"/>
  <c r="Q5391" i="19"/>
  <c r="Q5392" i="19"/>
  <c r="Q5393" i="19"/>
  <c r="Q5394" i="19"/>
  <c r="Q5395" i="19"/>
  <c r="Q5396" i="19"/>
  <c r="Q5397" i="19"/>
  <c r="Q5398" i="19"/>
  <c r="Q5399" i="19"/>
  <c r="Q5400" i="19"/>
  <c r="Q5401" i="19"/>
  <c r="Q5402" i="19"/>
  <c r="Q5403" i="19"/>
  <c r="Q5404" i="19"/>
  <c r="Q5405" i="19"/>
  <c r="Q5406" i="19"/>
  <c r="Q5407" i="19"/>
  <c r="Q5408" i="19"/>
  <c r="Q5409" i="19"/>
  <c r="Q5410" i="19"/>
  <c r="Q5411" i="19"/>
  <c r="Q5412" i="19"/>
  <c r="Q5413" i="19"/>
  <c r="Q5414" i="19"/>
  <c r="Q5415" i="19"/>
  <c r="Q5416" i="19"/>
  <c r="Q5417" i="19"/>
  <c r="Q5418" i="19"/>
  <c r="Q5419" i="19"/>
  <c r="Q5420" i="19"/>
  <c r="Q5421" i="19"/>
  <c r="Q5422" i="19"/>
  <c r="Q5423" i="19"/>
  <c r="Q5424" i="19"/>
  <c r="Q5425" i="19"/>
  <c r="Q5426" i="19"/>
  <c r="Q5427" i="19"/>
  <c r="Q5428" i="19"/>
  <c r="Q5429" i="19"/>
  <c r="Q5430" i="19"/>
  <c r="Q5431" i="19"/>
  <c r="Q5432" i="19"/>
  <c r="Q5433" i="19"/>
  <c r="Q5434" i="19"/>
  <c r="Q5435" i="19"/>
  <c r="Q5436" i="19"/>
  <c r="Q5437" i="19"/>
  <c r="Q5438" i="19"/>
  <c r="Q5439" i="19"/>
  <c r="Q5440" i="19"/>
  <c r="Q5441" i="19"/>
  <c r="Q5442" i="19"/>
  <c r="Q5443" i="19"/>
  <c r="Q5444" i="19"/>
  <c r="Q5445" i="19"/>
  <c r="Q5446" i="19"/>
  <c r="Q5447" i="19"/>
  <c r="Q5448" i="19"/>
  <c r="Q5449" i="19"/>
  <c r="Q5450" i="19"/>
  <c r="Q5451" i="19"/>
  <c r="Q5452" i="19"/>
  <c r="Q5453" i="19"/>
  <c r="Q5454" i="19"/>
  <c r="Q5455" i="19"/>
  <c r="Q5456" i="19"/>
  <c r="Q5457" i="19"/>
  <c r="Q5458" i="19"/>
  <c r="Q5459" i="19"/>
  <c r="Q5460" i="19"/>
  <c r="Q5461" i="19"/>
  <c r="Q5462" i="19"/>
  <c r="Q5463" i="19"/>
  <c r="Q5464" i="19"/>
  <c r="Q5465" i="19"/>
  <c r="Q5466" i="19"/>
  <c r="Q5467" i="19"/>
  <c r="Q5468" i="19"/>
  <c r="Q5469" i="19"/>
  <c r="Q5470" i="19"/>
  <c r="Q5471" i="19"/>
  <c r="Q5472" i="19"/>
  <c r="Q5473" i="19"/>
  <c r="Q5474" i="19"/>
  <c r="Q5475" i="19"/>
  <c r="Q5476" i="19"/>
  <c r="Q5477" i="19"/>
  <c r="Q5478" i="19"/>
  <c r="Q5479" i="19"/>
  <c r="Q5480" i="19"/>
  <c r="Q5481" i="19"/>
  <c r="Q5482" i="19"/>
  <c r="Q5483" i="19"/>
  <c r="Q5484" i="19"/>
  <c r="Q5485" i="19"/>
  <c r="Q5486" i="19"/>
  <c r="Q5487" i="19"/>
  <c r="Q5488" i="19"/>
  <c r="Q5489" i="19"/>
  <c r="Q5490" i="19"/>
  <c r="Q5491" i="19"/>
  <c r="Q5492" i="19"/>
  <c r="Q5493" i="19"/>
  <c r="Q5494" i="19"/>
  <c r="Q5495" i="19"/>
  <c r="Q5496" i="19"/>
  <c r="Q5497" i="19"/>
  <c r="Q5498" i="19"/>
  <c r="Q5499" i="19"/>
  <c r="Q5500" i="19"/>
  <c r="Q5501" i="19"/>
  <c r="Q5502" i="19"/>
  <c r="Q5503" i="19"/>
  <c r="Q5504" i="19"/>
  <c r="Q5505" i="19"/>
  <c r="Q5506" i="19"/>
  <c r="Q5507" i="19"/>
  <c r="Q5508" i="19"/>
  <c r="Q5509" i="19"/>
  <c r="Q5510" i="19"/>
  <c r="Q5511" i="19"/>
  <c r="Q5512" i="19"/>
  <c r="Q5513" i="19"/>
  <c r="Q5514" i="19"/>
  <c r="Q5515" i="19"/>
  <c r="Q5516" i="19"/>
  <c r="Q5517" i="19"/>
  <c r="Q5518" i="19"/>
  <c r="Q5519" i="19"/>
  <c r="Q5520" i="19"/>
  <c r="Q5521" i="19"/>
  <c r="Q5522" i="19"/>
  <c r="Q5523" i="19"/>
  <c r="Q5524" i="19"/>
  <c r="Q5525" i="19"/>
  <c r="Q5526" i="19"/>
  <c r="Q5527" i="19"/>
  <c r="Q5528" i="19"/>
  <c r="Q5529" i="19"/>
  <c r="Q5530" i="19"/>
  <c r="Q5531" i="19"/>
  <c r="Q5532" i="19"/>
  <c r="Q5533" i="19"/>
  <c r="Q5534" i="19"/>
  <c r="Q5535" i="19"/>
  <c r="Q5536" i="19"/>
  <c r="Q5537" i="19"/>
  <c r="Q5538" i="19"/>
  <c r="Q5539" i="19"/>
  <c r="Q5540" i="19"/>
  <c r="Q5541" i="19"/>
  <c r="Q5542" i="19"/>
  <c r="Q5543" i="19"/>
  <c r="Q5544" i="19"/>
  <c r="Q5545" i="19"/>
  <c r="Q5546" i="19"/>
  <c r="Q5547" i="19"/>
  <c r="Q5548" i="19"/>
  <c r="Q5549" i="19"/>
  <c r="Q5550" i="19"/>
  <c r="Q5551" i="19"/>
  <c r="Q5552" i="19"/>
  <c r="Q5553" i="19"/>
  <c r="Q5554" i="19"/>
  <c r="Q5555" i="19"/>
  <c r="Q5556" i="19"/>
  <c r="Q5557" i="19"/>
  <c r="Q5558" i="19"/>
  <c r="Q5559" i="19"/>
  <c r="Q5560" i="19"/>
  <c r="Q5561" i="19"/>
  <c r="Q5562" i="19"/>
  <c r="Q5563" i="19"/>
  <c r="Q5564" i="19"/>
  <c r="Q5565" i="19"/>
  <c r="Q5566" i="19"/>
  <c r="Q5567" i="19"/>
  <c r="Q5568" i="19"/>
  <c r="Q5569" i="19"/>
  <c r="Q5570" i="19"/>
  <c r="Q5571" i="19"/>
  <c r="Q5572" i="19"/>
  <c r="Q5573" i="19"/>
  <c r="Q5574" i="19"/>
  <c r="Q5575" i="19"/>
  <c r="Q5576" i="19"/>
  <c r="Q5577" i="19"/>
  <c r="Q5578" i="19"/>
  <c r="Q5579" i="19"/>
  <c r="Q5580" i="19"/>
  <c r="Q5581" i="19"/>
  <c r="Q5582" i="19"/>
  <c r="Q5583" i="19"/>
  <c r="Q5584" i="19"/>
  <c r="Q5585" i="19"/>
  <c r="Q5586" i="19"/>
  <c r="Q5587" i="19"/>
  <c r="Q5588" i="19"/>
  <c r="Q5589" i="19"/>
  <c r="Q5590" i="19"/>
  <c r="Q5591" i="19"/>
  <c r="Q5592" i="19"/>
  <c r="Q5593" i="19"/>
  <c r="Q5594" i="19"/>
  <c r="Q5595" i="19"/>
  <c r="Q5596" i="19"/>
  <c r="Q5597" i="19"/>
  <c r="Q5598" i="19"/>
  <c r="Q5599" i="19"/>
  <c r="Q5600" i="19"/>
  <c r="Q5601" i="19"/>
  <c r="Q5602" i="19"/>
  <c r="Q5603" i="19"/>
  <c r="Q5604" i="19"/>
  <c r="Q5605" i="19"/>
  <c r="Q5606" i="19"/>
  <c r="Q5607" i="19"/>
  <c r="Q5608" i="19"/>
  <c r="Q5609" i="19"/>
  <c r="Q5610" i="19"/>
  <c r="Q5611" i="19"/>
  <c r="Q5612" i="19"/>
  <c r="Q5613" i="19"/>
  <c r="Q5614" i="19"/>
  <c r="Q5615" i="19"/>
  <c r="Q5616" i="19"/>
  <c r="Q5617" i="19"/>
  <c r="Q5618" i="19"/>
  <c r="Q5619" i="19"/>
  <c r="Q5620" i="19"/>
  <c r="Q5621" i="19"/>
  <c r="Q5622" i="19"/>
  <c r="Q5623" i="19"/>
  <c r="Q5624" i="19"/>
  <c r="Q5625" i="19"/>
  <c r="Q5626" i="19"/>
  <c r="Q5627" i="19"/>
  <c r="Q5628" i="19"/>
  <c r="Q5629" i="19"/>
  <c r="Q5630" i="19"/>
  <c r="Q5631" i="19"/>
  <c r="Q5632" i="19"/>
  <c r="Q5633" i="19"/>
  <c r="Q5634" i="19"/>
  <c r="Q5635" i="19"/>
  <c r="Q5636" i="19"/>
  <c r="Q5637" i="19"/>
  <c r="Q5638" i="19"/>
  <c r="Q5639" i="19"/>
  <c r="Q5640" i="19"/>
  <c r="Q5641" i="19"/>
  <c r="Q5642" i="19"/>
  <c r="Q5643" i="19"/>
  <c r="Q5644" i="19"/>
  <c r="Q5645" i="19"/>
  <c r="Q5646" i="19"/>
  <c r="Q5647" i="19"/>
  <c r="Q5648" i="19"/>
  <c r="Q5649" i="19"/>
  <c r="Q5650" i="19"/>
  <c r="Q5651" i="19"/>
  <c r="Q5652" i="19"/>
  <c r="Q5653" i="19"/>
  <c r="Q5654" i="19"/>
  <c r="Q5655" i="19"/>
  <c r="Q5656" i="19"/>
  <c r="Q5657" i="19"/>
  <c r="Q5658" i="19"/>
  <c r="Q5659" i="19"/>
  <c r="Q5660" i="19"/>
  <c r="Q5661" i="19"/>
  <c r="Q5662" i="19"/>
  <c r="Q5663" i="19"/>
  <c r="Q5664" i="19"/>
  <c r="Q5665" i="19"/>
  <c r="Q5666" i="19"/>
  <c r="Q5667" i="19"/>
  <c r="Q5668" i="19"/>
  <c r="Q5669" i="19"/>
  <c r="Q5670" i="19"/>
  <c r="Q5671" i="19"/>
  <c r="Q5672" i="19"/>
  <c r="Q5673" i="19"/>
  <c r="Q5674" i="19"/>
  <c r="Q5675" i="19"/>
  <c r="Q5676" i="19"/>
  <c r="Q5677" i="19"/>
  <c r="Q5678" i="19"/>
  <c r="Q5679" i="19"/>
  <c r="Q5680" i="19"/>
  <c r="Q5681" i="19"/>
  <c r="Q5682" i="19"/>
  <c r="Q5683" i="19"/>
  <c r="Q5684" i="19"/>
  <c r="Q5685" i="19"/>
  <c r="Q5686" i="19"/>
  <c r="Q5687" i="19"/>
  <c r="Q5688" i="19"/>
  <c r="Q5689" i="19"/>
  <c r="Q5690" i="19"/>
  <c r="Q5691" i="19"/>
  <c r="Q5692" i="19"/>
  <c r="Q5693" i="19"/>
  <c r="Q5694" i="19"/>
  <c r="Q5695" i="19"/>
  <c r="Q5696" i="19"/>
  <c r="Q5697" i="19"/>
  <c r="Q5698" i="19"/>
  <c r="Q5699" i="19"/>
  <c r="Q5700" i="19"/>
  <c r="Q5701" i="19"/>
  <c r="Q5702" i="19"/>
  <c r="Q5703" i="19"/>
  <c r="Q5704" i="19"/>
  <c r="Q5705" i="19"/>
  <c r="Q5706" i="19"/>
  <c r="Q5707" i="19"/>
  <c r="Q5708" i="19"/>
  <c r="Q5709" i="19"/>
  <c r="Q5710" i="19"/>
  <c r="Q5711" i="19"/>
  <c r="Q5712" i="19"/>
  <c r="Q5713" i="19"/>
  <c r="Q5714" i="19"/>
  <c r="Q5715" i="19"/>
  <c r="Q5716" i="19"/>
  <c r="Q5717" i="19"/>
  <c r="Q5718" i="19"/>
  <c r="Q5719" i="19"/>
  <c r="Q5720" i="19"/>
  <c r="Q5721" i="19"/>
  <c r="Q5722" i="19"/>
  <c r="Q5723" i="19"/>
  <c r="Q5724" i="19"/>
  <c r="Q5725" i="19"/>
  <c r="Q5726" i="19"/>
  <c r="Q5727" i="19"/>
  <c r="Q5728" i="19"/>
  <c r="Q5729" i="19"/>
  <c r="Q5730" i="19"/>
  <c r="Q5731" i="19"/>
  <c r="Q5732" i="19"/>
  <c r="Q5733" i="19"/>
  <c r="Q5734" i="19"/>
  <c r="Q5735" i="19"/>
  <c r="Q5736" i="19"/>
  <c r="Q5737" i="19"/>
  <c r="Q5738" i="19"/>
  <c r="Q5739" i="19"/>
  <c r="Q5740" i="19"/>
  <c r="Q5741" i="19"/>
  <c r="Q5742" i="19"/>
  <c r="Q5743" i="19"/>
  <c r="Q5744" i="19"/>
  <c r="Q5745" i="19"/>
  <c r="Q5746" i="19"/>
  <c r="Q5747" i="19"/>
  <c r="Q5748" i="19"/>
  <c r="Q5749" i="19"/>
  <c r="Q5750" i="19"/>
  <c r="Q5751" i="19"/>
  <c r="Q5752" i="19"/>
  <c r="Q5753" i="19"/>
  <c r="Q5754" i="19"/>
  <c r="Q5755" i="19"/>
  <c r="Q5756" i="19"/>
  <c r="Q5757" i="19"/>
  <c r="Q5758" i="19"/>
  <c r="Q5759" i="19"/>
  <c r="Q5760" i="19"/>
  <c r="Q5761" i="19"/>
  <c r="Q5762" i="19"/>
  <c r="Q5763" i="19"/>
  <c r="Q5764" i="19"/>
  <c r="Q5765" i="19"/>
  <c r="Q5766" i="19"/>
  <c r="Q5767" i="19"/>
  <c r="Q5768" i="19"/>
  <c r="Q5769" i="19"/>
  <c r="Q5770" i="19"/>
  <c r="Q5771" i="19"/>
  <c r="Q5772" i="19"/>
  <c r="Q5773" i="19"/>
  <c r="Q5774" i="19"/>
  <c r="Q5775" i="19"/>
  <c r="Q5776" i="19"/>
  <c r="Q5777" i="19"/>
  <c r="Q5778" i="19"/>
  <c r="Q5779" i="19"/>
  <c r="Q5780" i="19"/>
  <c r="Q5781" i="19"/>
  <c r="Q5782" i="19"/>
  <c r="Q5783" i="19"/>
  <c r="Q5784" i="19"/>
  <c r="Q5785" i="19"/>
  <c r="Q5786" i="19"/>
  <c r="Q5787" i="19"/>
  <c r="Q5788" i="19"/>
  <c r="Q5789" i="19"/>
  <c r="Q5790" i="19"/>
  <c r="Q5791" i="19"/>
  <c r="Q5792" i="19"/>
  <c r="Q5793" i="19"/>
  <c r="Q5794" i="19"/>
  <c r="Q5795" i="19"/>
  <c r="Q5796" i="19"/>
  <c r="Q5797" i="19"/>
  <c r="Q5798" i="19"/>
  <c r="Q5799" i="19"/>
  <c r="Q5800" i="19"/>
  <c r="Q5801" i="19"/>
  <c r="Q5802" i="19"/>
  <c r="Q5803" i="19"/>
  <c r="Q5804" i="19"/>
  <c r="Q5805" i="19"/>
  <c r="Q5806" i="19"/>
  <c r="Q5807" i="19"/>
  <c r="Q5808" i="19"/>
  <c r="Q5809" i="19"/>
  <c r="Q5810" i="19"/>
  <c r="Q5811" i="19"/>
  <c r="Q5812" i="19"/>
  <c r="Q5813" i="19"/>
  <c r="Q5814" i="19"/>
  <c r="Q5815" i="19"/>
  <c r="Q5816" i="19"/>
  <c r="Q5817" i="19"/>
  <c r="Q5818" i="19"/>
  <c r="Q5819" i="19"/>
  <c r="Q5820" i="19"/>
  <c r="Q5821" i="19"/>
  <c r="Q5822" i="19"/>
  <c r="Q5823" i="19"/>
  <c r="Q5824" i="19"/>
  <c r="Q5825" i="19"/>
  <c r="Q5826" i="19"/>
  <c r="Q5827" i="19"/>
  <c r="Q5828" i="19"/>
  <c r="Q5829" i="19"/>
  <c r="Q5830" i="19"/>
  <c r="Q5831" i="19"/>
  <c r="Q5832" i="19"/>
  <c r="Q5833" i="19"/>
  <c r="Q5834" i="19"/>
  <c r="Q5835" i="19"/>
  <c r="Q5836" i="19"/>
  <c r="Q5837" i="19"/>
  <c r="Q5838" i="19"/>
  <c r="Q5839" i="19"/>
  <c r="Q5840" i="19"/>
  <c r="Q5841" i="19"/>
  <c r="Q5842" i="19"/>
  <c r="Q5843" i="19"/>
  <c r="Q5844" i="19"/>
  <c r="Q5845" i="19"/>
  <c r="Q5846" i="19"/>
  <c r="Q5847" i="19"/>
  <c r="Q5848" i="19"/>
  <c r="Q5849" i="19"/>
  <c r="Q5850" i="19"/>
  <c r="Q5851" i="19"/>
  <c r="Q5852" i="19"/>
  <c r="Q5853" i="19"/>
  <c r="Q5854" i="19"/>
  <c r="Q5855" i="19"/>
  <c r="Q5856" i="19"/>
  <c r="Q5857" i="19"/>
  <c r="Q5858" i="19"/>
  <c r="Q5859" i="19"/>
  <c r="Q5860" i="19"/>
  <c r="Q5861" i="19"/>
  <c r="Q5862" i="19"/>
  <c r="Q5863" i="19"/>
  <c r="Q5864" i="19"/>
  <c r="Q5865" i="19"/>
  <c r="Q5866" i="19"/>
  <c r="Q5867" i="19"/>
  <c r="Q5868" i="19"/>
  <c r="Q5869" i="19"/>
  <c r="Q5870" i="19"/>
  <c r="Q5871" i="19"/>
  <c r="Q5872" i="19"/>
  <c r="Q5873" i="19"/>
  <c r="Q5874" i="19"/>
  <c r="Q5875" i="19"/>
  <c r="Q5876" i="19"/>
  <c r="Q5877" i="19"/>
  <c r="Q5878" i="19"/>
  <c r="Q5879" i="19"/>
  <c r="Q5880" i="19"/>
  <c r="Q5881" i="19"/>
  <c r="Q5882" i="19"/>
  <c r="Q5883" i="19"/>
  <c r="Q5884" i="19"/>
  <c r="Q5885" i="19"/>
  <c r="Q5886" i="19"/>
  <c r="Q5887" i="19"/>
  <c r="Q5888" i="19"/>
  <c r="Q5889" i="19"/>
  <c r="Q5890" i="19"/>
  <c r="Q5891" i="19"/>
  <c r="Q5892" i="19"/>
  <c r="Q5893" i="19"/>
  <c r="Q5894" i="19"/>
  <c r="Q5895" i="19"/>
  <c r="Q5896" i="19"/>
  <c r="Q5897" i="19"/>
  <c r="Q5898" i="19"/>
  <c r="Q5899" i="19"/>
  <c r="Q5900" i="19"/>
  <c r="Q5901" i="19"/>
  <c r="Q5902" i="19"/>
  <c r="Q5903" i="19"/>
  <c r="Q5904" i="19"/>
  <c r="Q5905" i="19"/>
  <c r="Q5906" i="19"/>
  <c r="Q5907" i="19"/>
  <c r="Q5908" i="19"/>
  <c r="Q5909" i="19"/>
  <c r="Q5910" i="19"/>
  <c r="Q5911" i="19"/>
  <c r="Q5912" i="19"/>
  <c r="Q5913" i="19"/>
  <c r="Q5914" i="19"/>
  <c r="Q5915" i="19"/>
  <c r="Q5916" i="19"/>
  <c r="Q5917" i="19"/>
  <c r="Q5918" i="19"/>
  <c r="Q5919" i="19"/>
  <c r="Q5920" i="19"/>
  <c r="Q5921" i="19"/>
  <c r="Q5922" i="19"/>
  <c r="Q5923" i="19"/>
  <c r="Q5924" i="19"/>
  <c r="Q5925" i="19"/>
  <c r="Q5926" i="19"/>
  <c r="Q5927" i="19"/>
  <c r="Q5928" i="19"/>
  <c r="Q5929" i="19"/>
  <c r="Q5930" i="19"/>
  <c r="Q5931" i="19"/>
  <c r="Q5932" i="19"/>
  <c r="Q5933" i="19"/>
  <c r="Q5934" i="19"/>
  <c r="Q5935" i="19"/>
  <c r="Q5936" i="19"/>
  <c r="Q5937" i="19"/>
  <c r="Q5938" i="19"/>
  <c r="Q5939" i="19"/>
  <c r="Q5940" i="19"/>
  <c r="Q5941" i="19"/>
  <c r="Q5942" i="19"/>
  <c r="Q5943" i="19"/>
  <c r="Q5944" i="19"/>
  <c r="Q5945" i="19"/>
  <c r="Q5946" i="19"/>
  <c r="Q5947" i="19"/>
  <c r="Q5948" i="19"/>
  <c r="Q5949" i="19"/>
  <c r="Q5950" i="19"/>
  <c r="Q5951" i="19"/>
  <c r="Q5952" i="19"/>
  <c r="Q5953" i="19"/>
  <c r="Q5954" i="19"/>
  <c r="Q5955" i="19"/>
  <c r="Q5956" i="19"/>
  <c r="Q5957" i="19"/>
  <c r="Q5958" i="19"/>
  <c r="Q5959" i="19"/>
  <c r="Q5960" i="19"/>
  <c r="Q5961" i="19"/>
  <c r="Q5962" i="19"/>
  <c r="Q5963" i="19"/>
  <c r="Q5964" i="19"/>
  <c r="Q5965" i="19"/>
  <c r="Q5966" i="19"/>
  <c r="Q5967" i="19"/>
  <c r="Q5968" i="19"/>
  <c r="Q5969" i="19"/>
  <c r="Q5970" i="19"/>
  <c r="Q5971" i="19"/>
  <c r="Q5972" i="19"/>
  <c r="Q5973" i="19"/>
  <c r="Q5974" i="19"/>
  <c r="Q5975" i="19"/>
  <c r="Q5976" i="19"/>
  <c r="Q5977" i="19"/>
  <c r="Q5978" i="19"/>
  <c r="Q5979" i="19"/>
  <c r="Q5980" i="19"/>
  <c r="Q5981" i="19"/>
  <c r="Q5982" i="19"/>
  <c r="Q5983" i="19"/>
  <c r="Q5984" i="19"/>
  <c r="Q5985" i="19"/>
  <c r="Q5986" i="19"/>
  <c r="Q5987" i="19"/>
  <c r="Q5988" i="19"/>
  <c r="Q5989" i="19"/>
  <c r="Q5990" i="19"/>
  <c r="Q5991" i="19"/>
  <c r="Q5992" i="19"/>
  <c r="Q5993" i="19"/>
  <c r="Q5994" i="19"/>
  <c r="Q5995" i="19"/>
  <c r="Q5996" i="19"/>
  <c r="Q5997" i="19"/>
  <c r="Q5998" i="19"/>
  <c r="Q5999" i="19"/>
  <c r="Q6000" i="19"/>
  <c r="Q6001" i="19"/>
  <c r="Q6002" i="19"/>
  <c r="Q6003" i="19"/>
  <c r="Q6004" i="19"/>
  <c r="Q6005" i="19"/>
  <c r="Q6006" i="19"/>
  <c r="Q6007" i="19"/>
  <c r="Q6008" i="19"/>
  <c r="Q6009" i="19"/>
  <c r="Q6010" i="19"/>
  <c r="Q6011" i="19"/>
  <c r="Q6012" i="19"/>
  <c r="Q6013" i="19"/>
  <c r="Q6014" i="19"/>
  <c r="Q6015" i="19"/>
  <c r="Q6016" i="19"/>
  <c r="Q6017" i="19"/>
  <c r="Q6018" i="19"/>
  <c r="Q6019" i="19"/>
  <c r="Q6020" i="19"/>
  <c r="Q6021" i="19"/>
  <c r="Q6022" i="19"/>
  <c r="Q6023" i="19"/>
  <c r="Q6024" i="19"/>
  <c r="Q6025" i="19"/>
  <c r="Q6026" i="19"/>
  <c r="Q6027" i="19"/>
  <c r="Q6028" i="19"/>
  <c r="Q6029" i="19"/>
  <c r="Q6030" i="19"/>
  <c r="Q6031" i="19"/>
  <c r="Q6032" i="19"/>
  <c r="Q6033" i="19"/>
  <c r="Q6034" i="19"/>
  <c r="Q6035" i="19"/>
  <c r="Q6036" i="19"/>
  <c r="Q6037" i="19"/>
  <c r="Q6038" i="19"/>
  <c r="Q6039" i="19"/>
  <c r="Q6040" i="19"/>
  <c r="Q6041" i="19"/>
  <c r="Q6042" i="19"/>
  <c r="Q6043" i="19"/>
  <c r="Q6044" i="19"/>
  <c r="Q6045" i="19"/>
  <c r="Q6046" i="19"/>
  <c r="Q6047" i="19"/>
  <c r="Q6048" i="19"/>
  <c r="Q6049" i="19"/>
  <c r="Q6050" i="19"/>
  <c r="Q6051" i="19"/>
  <c r="Q6052" i="19"/>
  <c r="Q6053" i="19"/>
  <c r="Q6054" i="19"/>
  <c r="Q6055" i="19"/>
  <c r="Q6056" i="19"/>
  <c r="Q6057" i="19"/>
  <c r="Q6058" i="19"/>
  <c r="Q6059" i="19"/>
  <c r="Q6060" i="19"/>
  <c r="Q6061" i="19"/>
  <c r="Q6062" i="19"/>
  <c r="Q6063" i="19"/>
  <c r="Q6064" i="19"/>
  <c r="Q6065" i="19"/>
  <c r="Q6066" i="19"/>
  <c r="Q6067" i="19"/>
  <c r="Q6068" i="19"/>
  <c r="Q6069" i="19"/>
  <c r="Q6070" i="19"/>
  <c r="Q6071" i="19"/>
  <c r="Q6072" i="19"/>
  <c r="Q6073" i="19"/>
  <c r="Q6074" i="19"/>
  <c r="Q6075" i="19"/>
  <c r="Q6076" i="19"/>
  <c r="Q6077" i="19"/>
  <c r="Q6078" i="19"/>
  <c r="Q6079" i="19"/>
  <c r="Q6080" i="19"/>
  <c r="Q6081" i="19"/>
  <c r="Q6082" i="19"/>
  <c r="Q6083" i="19"/>
  <c r="Q6084" i="19"/>
  <c r="Q6085" i="19"/>
  <c r="Q6086" i="19"/>
  <c r="Q6087" i="19"/>
  <c r="Q6088" i="19"/>
  <c r="Q6089" i="19"/>
  <c r="Q6090" i="19"/>
  <c r="Q6091" i="19"/>
  <c r="Q6092" i="19"/>
  <c r="Q6093" i="19"/>
  <c r="Q6094" i="19"/>
  <c r="Q6095" i="19"/>
  <c r="Q6096" i="19"/>
  <c r="Q6097" i="19"/>
  <c r="Q6098" i="19"/>
  <c r="Q6099" i="19"/>
  <c r="Q6100" i="19"/>
  <c r="Q6101" i="19"/>
  <c r="Q6102" i="19"/>
  <c r="Q6103" i="19"/>
  <c r="Q6104" i="19"/>
  <c r="Q6105" i="19"/>
  <c r="Q6106" i="19"/>
  <c r="Q6107" i="19"/>
  <c r="Q6108" i="19"/>
  <c r="Q6109" i="19"/>
  <c r="Q6110" i="19"/>
  <c r="Q6111" i="19"/>
  <c r="Q6112" i="19"/>
  <c r="Q6113" i="19"/>
  <c r="Q6114" i="19"/>
  <c r="Q6115" i="19"/>
  <c r="Q6116" i="19"/>
  <c r="Q6117" i="19"/>
  <c r="Q6118" i="19"/>
  <c r="Q6119" i="19"/>
  <c r="Q6120" i="19"/>
  <c r="Q6121" i="19"/>
  <c r="Q6122" i="19"/>
  <c r="Q6123" i="19"/>
  <c r="Q6124" i="19"/>
  <c r="Q6125" i="19"/>
  <c r="Q6126" i="19"/>
  <c r="Q6127" i="19"/>
  <c r="Q6128" i="19"/>
  <c r="Q6129" i="19"/>
  <c r="Q6130" i="19"/>
  <c r="Q6131" i="19"/>
  <c r="Q6132" i="19"/>
  <c r="Q6133" i="19"/>
  <c r="Q6134" i="19"/>
  <c r="Q6135" i="19"/>
  <c r="Q6136" i="19"/>
  <c r="Q6137" i="19"/>
  <c r="Q6138" i="19"/>
  <c r="Q6139" i="19"/>
  <c r="Q6140" i="19"/>
  <c r="Q6141" i="19"/>
  <c r="Q6142" i="19"/>
  <c r="Q6143" i="19"/>
  <c r="Q6144" i="19"/>
  <c r="Q6145" i="19"/>
  <c r="Q6146" i="19"/>
  <c r="Q6147" i="19"/>
  <c r="Q6148" i="19"/>
  <c r="Q6149" i="19"/>
  <c r="Q6150" i="19"/>
  <c r="Q6151" i="19"/>
  <c r="Q6152" i="19"/>
  <c r="Q6153" i="19"/>
  <c r="Q6154" i="19"/>
  <c r="Q6155" i="19"/>
  <c r="Q6156" i="19"/>
  <c r="Q6157" i="19"/>
  <c r="Q6158" i="19"/>
  <c r="Q6159" i="19"/>
  <c r="Q6160" i="19"/>
  <c r="Q6161" i="19"/>
  <c r="Q6162" i="19"/>
  <c r="Q6163" i="19"/>
  <c r="Q6164" i="19"/>
  <c r="Q6165" i="19"/>
  <c r="Q6166" i="19"/>
  <c r="Q6167" i="19"/>
  <c r="Q6168" i="19"/>
  <c r="Q6169" i="19"/>
  <c r="Q6170" i="19"/>
  <c r="Q6171" i="19"/>
  <c r="Q6172" i="19"/>
  <c r="Q6173" i="19"/>
  <c r="Q6174" i="19"/>
  <c r="Q6175" i="19"/>
  <c r="Q6176" i="19"/>
  <c r="Q6177" i="19"/>
  <c r="Q6178" i="19"/>
  <c r="Q6179" i="19"/>
  <c r="Q6180" i="19"/>
  <c r="Q6181" i="19"/>
  <c r="Q6182" i="19"/>
  <c r="Q6183" i="19"/>
  <c r="Q6184" i="19"/>
  <c r="Q6185" i="19"/>
  <c r="Q6186" i="19"/>
  <c r="Q6187" i="19"/>
  <c r="Q6188" i="19"/>
  <c r="Q6189" i="19"/>
  <c r="Q6190" i="19"/>
  <c r="Q6191" i="19"/>
  <c r="Q6192" i="19"/>
  <c r="Q6193" i="19"/>
  <c r="Q6194" i="19"/>
  <c r="Q6195" i="19"/>
  <c r="Q6196" i="19"/>
  <c r="Q6197" i="19"/>
  <c r="Q6198" i="19"/>
  <c r="Q6199" i="19"/>
  <c r="Q6200" i="19"/>
  <c r="Q6201" i="19"/>
  <c r="Q6202" i="19"/>
  <c r="Q6203" i="19"/>
  <c r="Q6204" i="19"/>
  <c r="Q6205" i="19"/>
  <c r="Q6206" i="19"/>
  <c r="Q6207" i="19"/>
  <c r="Q6208" i="19"/>
  <c r="Q6209" i="19"/>
  <c r="Q6210" i="19"/>
  <c r="Q6211" i="19"/>
  <c r="Q6212" i="19"/>
  <c r="Q6213" i="19"/>
  <c r="Q6214" i="19"/>
  <c r="Q6215" i="19"/>
  <c r="Q6216" i="19"/>
  <c r="Q6217" i="19"/>
  <c r="Q6218" i="19"/>
  <c r="Q6219" i="19"/>
  <c r="Q6220" i="19"/>
  <c r="Q6221" i="19"/>
  <c r="Q6222" i="19"/>
  <c r="Q6223" i="19"/>
  <c r="Q6224" i="19"/>
  <c r="Q6225" i="19"/>
  <c r="Q6226" i="19"/>
  <c r="Q6227" i="19"/>
  <c r="Q6228" i="19"/>
  <c r="Q6229" i="19"/>
  <c r="Q6230" i="19"/>
  <c r="Q6231" i="19"/>
  <c r="Q6232" i="19"/>
  <c r="Q6233" i="19"/>
  <c r="Q6234" i="19"/>
  <c r="Q6235" i="19"/>
  <c r="Q6236" i="19"/>
  <c r="Q6237" i="19"/>
  <c r="Q6238" i="19"/>
  <c r="Q6239" i="19"/>
  <c r="Q6240" i="19"/>
  <c r="Q6241" i="19"/>
  <c r="Q6242" i="19"/>
  <c r="Q6243" i="19"/>
  <c r="Q6244" i="19"/>
  <c r="Q6245" i="19"/>
  <c r="Q6246" i="19"/>
  <c r="Q6247" i="19"/>
  <c r="Q6248" i="19"/>
  <c r="Q6249" i="19"/>
  <c r="Q6250" i="19"/>
  <c r="Q6251" i="19"/>
  <c r="Q6252" i="19"/>
  <c r="Q6253" i="19"/>
  <c r="Q6254" i="19"/>
  <c r="Q6255" i="19"/>
  <c r="Q6256" i="19"/>
  <c r="Q6257" i="19"/>
  <c r="Q6258" i="19"/>
  <c r="Q6259" i="19"/>
  <c r="Q6260" i="19"/>
  <c r="Q6261" i="19"/>
  <c r="Q6262" i="19"/>
  <c r="Q6263" i="19"/>
  <c r="Q6264" i="19"/>
  <c r="Q6265" i="19"/>
  <c r="Q6266" i="19"/>
  <c r="Q6267" i="19"/>
  <c r="Q6268" i="19"/>
  <c r="Q6269" i="19"/>
  <c r="Q6270" i="19"/>
  <c r="Q6271" i="19"/>
  <c r="Q6272" i="19"/>
  <c r="Q6273" i="19"/>
  <c r="Q6274" i="19"/>
  <c r="Q6275" i="19"/>
  <c r="Q6276" i="19"/>
  <c r="Q6277" i="19"/>
  <c r="Q6278" i="19"/>
  <c r="Q6279" i="19"/>
  <c r="Q6280" i="19"/>
  <c r="Q6281" i="19"/>
  <c r="Q6282" i="19"/>
  <c r="Q6283" i="19"/>
  <c r="Q6284" i="19"/>
  <c r="Q6285" i="19"/>
  <c r="Q6286" i="19"/>
  <c r="Q6287" i="19"/>
  <c r="Q6288" i="19"/>
  <c r="Q6289" i="19"/>
  <c r="Q6290" i="19"/>
  <c r="Q6291" i="19"/>
  <c r="Q6292" i="19"/>
  <c r="Q6293" i="19"/>
  <c r="Q6294" i="19"/>
  <c r="Q6295" i="19"/>
  <c r="Q6296" i="19"/>
  <c r="Q6297" i="19"/>
  <c r="Q6298" i="19"/>
  <c r="Q6299" i="19"/>
  <c r="Q6300" i="19"/>
  <c r="Q6301" i="19"/>
  <c r="Q6302" i="19"/>
  <c r="Q6303" i="19"/>
  <c r="Q6304" i="19"/>
  <c r="Q6305" i="19"/>
  <c r="Q6306" i="19"/>
  <c r="Q6307" i="19"/>
  <c r="Q6308" i="19"/>
  <c r="Q6309" i="19"/>
  <c r="Q6310" i="19"/>
  <c r="Q6311" i="19"/>
  <c r="Q6312" i="19"/>
  <c r="Q6313" i="19"/>
  <c r="Q6314" i="19"/>
  <c r="Q6315" i="19"/>
  <c r="Q6316" i="19"/>
  <c r="Q6317" i="19"/>
  <c r="Q6318" i="19"/>
  <c r="Q6319" i="19"/>
  <c r="Q6320" i="19"/>
  <c r="Q6321" i="19"/>
  <c r="Q6322" i="19"/>
  <c r="Q6323" i="19"/>
  <c r="Q6324" i="19"/>
  <c r="Q6325" i="19"/>
  <c r="Q6326" i="19"/>
  <c r="Q6327" i="19"/>
  <c r="Q6328" i="19"/>
  <c r="Q6329" i="19"/>
  <c r="Q6330" i="19"/>
  <c r="Q6331" i="19"/>
  <c r="Q6332" i="19"/>
  <c r="Q6333" i="19"/>
  <c r="Q6334" i="19"/>
  <c r="Q6335" i="19"/>
  <c r="Q6336" i="19"/>
  <c r="Q6337" i="19"/>
  <c r="Q6338" i="19"/>
  <c r="Q6339" i="19"/>
  <c r="Q6340" i="19"/>
  <c r="Q6341" i="19"/>
  <c r="Q6342" i="19"/>
  <c r="Q6343" i="19"/>
  <c r="Q6344" i="19"/>
  <c r="Q6345" i="19"/>
  <c r="Q6346" i="19"/>
  <c r="Q6347" i="19"/>
  <c r="Q6348" i="19"/>
  <c r="Q6349" i="19"/>
  <c r="Q6350" i="19"/>
  <c r="Q6351" i="19"/>
  <c r="Q6352" i="19"/>
  <c r="Q6353" i="19"/>
  <c r="Q6354" i="19"/>
  <c r="Q6355" i="19"/>
  <c r="Q6356" i="19"/>
  <c r="Q6357" i="19"/>
  <c r="Q6358" i="19"/>
  <c r="Q6359" i="19"/>
  <c r="Q6360" i="19"/>
  <c r="Q6361" i="19"/>
  <c r="Q6362" i="19"/>
  <c r="Q6363" i="19"/>
  <c r="Q6364" i="19"/>
  <c r="Q6365" i="19"/>
  <c r="Q6366" i="19"/>
  <c r="Q6367" i="19"/>
  <c r="Q6368" i="19"/>
  <c r="Q6369" i="19"/>
  <c r="Q6370" i="19"/>
  <c r="Q6371" i="19"/>
  <c r="Q6372" i="19"/>
  <c r="Q6373" i="19"/>
  <c r="Q6374" i="19"/>
  <c r="Q6375" i="19"/>
  <c r="Q6376" i="19"/>
  <c r="Q6377" i="19"/>
  <c r="Q6378" i="19"/>
  <c r="Q6379" i="19"/>
  <c r="Q6380" i="19"/>
  <c r="Q6381" i="19"/>
  <c r="Q6382" i="19"/>
  <c r="Q6383" i="19"/>
  <c r="Q6384" i="19"/>
  <c r="Q6385" i="19"/>
  <c r="Q6386" i="19"/>
  <c r="Q6387" i="19"/>
  <c r="Q6388" i="19"/>
  <c r="Q6389" i="19"/>
  <c r="Q6390" i="19"/>
  <c r="Q6391" i="19"/>
  <c r="Q6392" i="19"/>
  <c r="Q6393" i="19"/>
  <c r="Q6394" i="19"/>
  <c r="Q6395" i="19"/>
  <c r="Q6396" i="19"/>
  <c r="Q6397" i="19"/>
  <c r="Q6398" i="19"/>
  <c r="Q6399" i="19"/>
  <c r="Q6400" i="19"/>
  <c r="Q6401" i="19"/>
  <c r="Q6402" i="19"/>
  <c r="Q6403" i="19"/>
  <c r="Q6404" i="19"/>
  <c r="Q6405" i="19"/>
  <c r="Q6406" i="19"/>
  <c r="Q6407" i="19"/>
  <c r="Q6408" i="19"/>
  <c r="Q6409" i="19"/>
  <c r="Q6410" i="19"/>
  <c r="Q6411" i="19"/>
  <c r="Q6412" i="19"/>
  <c r="Q6413" i="19"/>
  <c r="Q6414" i="19"/>
  <c r="Q6415" i="19"/>
  <c r="Q6416" i="19"/>
  <c r="Q6417" i="19"/>
  <c r="Q6418" i="19"/>
  <c r="Q6419" i="19"/>
  <c r="Q6420" i="19"/>
  <c r="Q6421" i="19"/>
  <c r="Q6422" i="19"/>
  <c r="Q6423" i="19"/>
  <c r="Q6424" i="19"/>
  <c r="Q6425" i="19"/>
  <c r="Q6426" i="19"/>
  <c r="Q6427" i="19"/>
  <c r="Q6428" i="19"/>
  <c r="Q6429" i="19"/>
  <c r="Q6430" i="19"/>
  <c r="Q6431" i="19"/>
  <c r="Q6432" i="19"/>
  <c r="Q6433" i="19"/>
  <c r="Q6434" i="19"/>
  <c r="Q6435" i="19"/>
  <c r="Q6436" i="19"/>
  <c r="Q6437" i="19"/>
  <c r="Q6438" i="19"/>
  <c r="Q6439" i="19"/>
  <c r="Q6440" i="19"/>
  <c r="Q6441" i="19"/>
  <c r="Q6442" i="19"/>
  <c r="Q6443" i="19"/>
  <c r="Q6444" i="19"/>
  <c r="Q6445" i="19"/>
  <c r="Q6446" i="19"/>
  <c r="Q6447" i="19"/>
  <c r="Q6448" i="19"/>
  <c r="Q6449" i="19"/>
  <c r="Q6450" i="19"/>
  <c r="Q6451" i="19"/>
  <c r="Q6452" i="19"/>
  <c r="Q6453" i="19"/>
  <c r="Q6454" i="19"/>
  <c r="Q6455" i="19"/>
  <c r="Q6456" i="19"/>
  <c r="Q6457" i="19"/>
  <c r="Q6458" i="19"/>
  <c r="Q6459" i="19"/>
  <c r="Q6460" i="19"/>
  <c r="Q6461" i="19"/>
  <c r="Q6462" i="19"/>
  <c r="Q6463" i="19"/>
  <c r="Q6464" i="19"/>
  <c r="Q6465" i="19"/>
  <c r="Q6466" i="19"/>
  <c r="Q6467" i="19"/>
  <c r="Q6468" i="19"/>
  <c r="Q6469" i="19"/>
  <c r="Q6470" i="19"/>
  <c r="Q6471" i="19"/>
  <c r="Q6472" i="19"/>
  <c r="Q6473" i="19"/>
  <c r="Q6474" i="19"/>
  <c r="Q6475" i="19"/>
  <c r="Q6476" i="19"/>
  <c r="Q6477" i="19"/>
  <c r="Q6478" i="19"/>
  <c r="Q6479" i="19"/>
  <c r="Q6480" i="19"/>
  <c r="Q6481" i="19"/>
  <c r="Q6482" i="19"/>
  <c r="Q6483" i="19"/>
  <c r="Q6484" i="19"/>
  <c r="Q6485" i="19"/>
  <c r="Q6486" i="19"/>
  <c r="Q6487" i="19"/>
  <c r="Q6488" i="19"/>
  <c r="Q6489" i="19"/>
  <c r="Q6490" i="19"/>
  <c r="Q6491" i="19"/>
  <c r="Q6492" i="19"/>
  <c r="Q6493" i="19"/>
  <c r="Q6494" i="19"/>
  <c r="Q6495" i="19"/>
  <c r="Q6496" i="19"/>
  <c r="Q6497" i="19"/>
  <c r="Q6498" i="19"/>
  <c r="Q6499" i="19"/>
  <c r="Q6500" i="19"/>
  <c r="Q6501" i="19"/>
  <c r="Q6502" i="19"/>
  <c r="Q6503" i="19"/>
  <c r="Q6504" i="19"/>
  <c r="Q6505" i="19"/>
  <c r="Q6506" i="19"/>
  <c r="Q6507" i="19"/>
  <c r="Q6508" i="19"/>
  <c r="Q6509" i="19"/>
  <c r="Q6510" i="19"/>
  <c r="Q6511" i="19"/>
  <c r="Q6512" i="19"/>
  <c r="Q6513" i="19"/>
  <c r="Q6514" i="19"/>
  <c r="Q6515" i="19"/>
  <c r="Q6516" i="19"/>
  <c r="Q6517" i="19"/>
  <c r="Q6518" i="19"/>
  <c r="Q6519" i="19"/>
  <c r="Q6520" i="19"/>
  <c r="Q6521" i="19"/>
  <c r="Q6522" i="19"/>
  <c r="Q6523" i="19"/>
  <c r="Q6524" i="19"/>
  <c r="Q6525" i="19"/>
  <c r="Q6526" i="19"/>
  <c r="Q6527" i="19"/>
  <c r="Q6528" i="19"/>
  <c r="Q6529" i="19"/>
  <c r="Q6530" i="19"/>
  <c r="Q6531" i="19"/>
  <c r="Q6532" i="19"/>
  <c r="Q6533" i="19"/>
  <c r="Q6534" i="19"/>
  <c r="Q6535" i="19"/>
  <c r="Q6536" i="19"/>
  <c r="Q6537" i="19"/>
  <c r="Q6538" i="19"/>
  <c r="Q6539" i="19"/>
  <c r="Q6540" i="19"/>
  <c r="Q6541" i="19"/>
  <c r="Q6542" i="19"/>
  <c r="Q6543" i="19"/>
  <c r="Q6544" i="19"/>
  <c r="Q6545" i="19"/>
  <c r="Q6546" i="19"/>
  <c r="Q6547" i="19"/>
  <c r="Q6548" i="19"/>
  <c r="Q6549" i="19"/>
  <c r="Q6550" i="19"/>
  <c r="Q6551" i="19"/>
  <c r="Q6552" i="19"/>
  <c r="Q6553" i="19"/>
  <c r="Q6554" i="19"/>
  <c r="Q6555" i="19"/>
  <c r="Q6556" i="19"/>
  <c r="Q6557" i="19"/>
  <c r="Q6558" i="19"/>
  <c r="Q6559" i="19"/>
  <c r="Q6560" i="19"/>
  <c r="Q6561" i="19"/>
  <c r="Q6562" i="19"/>
  <c r="Q6563" i="19"/>
  <c r="Q6564" i="19"/>
  <c r="Q6565" i="19"/>
  <c r="Q6566" i="19"/>
  <c r="Q6567" i="19"/>
  <c r="Q6568" i="19"/>
  <c r="Q6569" i="19"/>
  <c r="Q6570" i="19"/>
  <c r="Q6571" i="19"/>
  <c r="Q6572" i="19"/>
  <c r="Q6573" i="19"/>
  <c r="Q6574" i="19"/>
  <c r="Q6575" i="19"/>
  <c r="Q6576" i="19"/>
  <c r="Q6577" i="19"/>
  <c r="Q6578" i="19"/>
  <c r="Q6579" i="19"/>
  <c r="Q6580" i="19"/>
  <c r="Q6581" i="19"/>
  <c r="Q6582" i="19"/>
  <c r="Q6583" i="19"/>
  <c r="Q6584" i="19"/>
  <c r="Q6585" i="19"/>
  <c r="Q6586" i="19"/>
  <c r="Q6587" i="19"/>
  <c r="Q6588" i="19"/>
  <c r="Q6589" i="19"/>
  <c r="Q6590" i="19"/>
  <c r="Q6591" i="19"/>
  <c r="Q6592" i="19"/>
  <c r="Q6593" i="19"/>
  <c r="Q6594" i="19"/>
  <c r="Q6595" i="19"/>
  <c r="Q6596" i="19"/>
  <c r="Q6597" i="19"/>
  <c r="Q6598" i="19"/>
  <c r="Q6599" i="19"/>
  <c r="Q6600" i="19"/>
  <c r="Q6601" i="19"/>
  <c r="Q6602" i="19"/>
  <c r="Q6603" i="19"/>
  <c r="Q6604" i="19"/>
  <c r="Q6605" i="19"/>
  <c r="Q6606" i="19"/>
  <c r="Q6607" i="19"/>
  <c r="Q6608" i="19"/>
  <c r="Q6609" i="19"/>
  <c r="Q6610" i="19"/>
  <c r="Q6611" i="19"/>
  <c r="Q6612" i="19"/>
  <c r="Q6613" i="19"/>
  <c r="Q6614" i="19"/>
  <c r="Q6615" i="19"/>
  <c r="Q6616" i="19"/>
  <c r="Q6617" i="19"/>
  <c r="Q6618" i="19"/>
  <c r="Q6619" i="19"/>
  <c r="Q6620" i="19"/>
  <c r="Q6621" i="19"/>
  <c r="Q6622" i="19"/>
  <c r="Q6623" i="19"/>
  <c r="Q6624" i="19"/>
  <c r="Q6625" i="19"/>
  <c r="Q6626" i="19"/>
  <c r="Q6627" i="19"/>
  <c r="Q6628" i="19"/>
  <c r="Q6629" i="19"/>
  <c r="Q6630" i="19"/>
  <c r="Q6631" i="19"/>
  <c r="Q6632" i="19"/>
  <c r="Q6633" i="19"/>
  <c r="Q6634" i="19"/>
  <c r="Q6635" i="19"/>
  <c r="Q6636" i="19"/>
  <c r="Q6637" i="19"/>
  <c r="Q6638" i="19"/>
  <c r="Q6639" i="19"/>
  <c r="Q6640" i="19"/>
  <c r="Q6641" i="19"/>
  <c r="Q6642" i="19"/>
  <c r="Q6643" i="19"/>
  <c r="Q6644" i="19"/>
  <c r="Q6645" i="19"/>
  <c r="Q6646" i="19"/>
  <c r="Q6647" i="19"/>
  <c r="Q6648" i="19"/>
  <c r="Q6649" i="19"/>
  <c r="Q6650" i="19"/>
  <c r="Q6651" i="19"/>
  <c r="Q6652" i="19"/>
  <c r="Q6653" i="19"/>
  <c r="Q6654" i="19"/>
  <c r="Q6655" i="19"/>
  <c r="Q6656" i="19"/>
  <c r="Q6657" i="19"/>
  <c r="Q6658" i="19"/>
  <c r="Q6659" i="19"/>
  <c r="Q6660" i="19"/>
  <c r="Q6661" i="19"/>
  <c r="Q6662" i="19"/>
  <c r="Q6663" i="19"/>
  <c r="Q6664" i="19"/>
  <c r="Q6665" i="19"/>
  <c r="Q6666" i="19"/>
  <c r="Q6667" i="19"/>
  <c r="Q6668" i="19"/>
  <c r="Q6669" i="19"/>
  <c r="Q6670" i="19"/>
  <c r="Q6671" i="19"/>
  <c r="Q6672" i="19"/>
  <c r="Q6673" i="19"/>
  <c r="Q6674" i="19"/>
  <c r="Q6675" i="19"/>
  <c r="Q6676" i="19"/>
  <c r="Q6677" i="19"/>
  <c r="Q6678" i="19"/>
  <c r="Q6679" i="19"/>
  <c r="Q6680" i="19"/>
  <c r="Q6681" i="19"/>
  <c r="Q6682" i="19"/>
  <c r="Q6683" i="19"/>
  <c r="Q6684" i="19"/>
  <c r="Q6685" i="19"/>
  <c r="Q6686" i="19"/>
  <c r="Q6687" i="19"/>
  <c r="Q6688" i="19"/>
  <c r="Q6689" i="19"/>
  <c r="Q6690" i="19"/>
  <c r="Q6691" i="19"/>
  <c r="Q6692" i="19"/>
  <c r="Q6693" i="19"/>
  <c r="Q6694" i="19"/>
  <c r="Q6695" i="19"/>
  <c r="Q6696" i="19"/>
  <c r="Q6697" i="19"/>
  <c r="Q6698" i="19"/>
  <c r="Q6699" i="19"/>
  <c r="Q6700" i="19"/>
  <c r="Q6701" i="19"/>
  <c r="Q6702" i="19"/>
  <c r="Q6703" i="19"/>
  <c r="Q6704" i="19"/>
  <c r="Q6705" i="19"/>
  <c r="Q6706" i="19"/>
  <c r="Q6707" i="19"/>
  <c r="Q6708" i="19"/>
  <c r="Q6709" i="19"/>
  <c r="Q6710" i="19"/>
  <c r="Q6711" i="19"/>
  <c r="Q6712" i="19"/>
  <c r="Q6713" i="19"/>
  <c r="Q6714" i="19"/>
  <c r="Q6715" i="19"/>
  <c r="Q6716" i="19"/>
  <c r="Q6717" i="19"/>
  <c r="Q6718" i="19"/>
  <c r="Q6719" i="19"/>
  <c r="Q6720" i="19"/>
  <c r="Q6721" i="19"/>
  <c r="Q6722" i="19"/>
  <c r="Q6723" i="19"/>
  <c r="Q6724" i="19"/>
  <c r="Q6725" i="19"/>
  <c r="Q6726" i="19"/>
  <c r="Q6727" i="19"/>
  <c r="Q6728" i="19"/>
  <c r="Q6729" i="19"/>
  <c r="Q6730" i="19"/>
  <c r="Q6731" i="19"/>
  <c r="Q6732" i="19"/>
  <c r="Q6733" i="19"/>
  <c r="Q6734" i="19"/>
  <c r="Q6735" i="19"/>
  <c r="Q6736" i="19"/>
  <c r="Q6737" i="19"/>
  <c r="Q6738" i="19"/>
  <c r="Q6739" i="19"/>
  <c r="Q6740" i="19"/>
  <c r="Q6741" i="19"/>
  <c r="Q6742" i="19"/>
  <c r="Q6743" i="19"/>
  <c r="Q6744" i="19"/>
  <c r="Q6745" i="19"/>
  <c r="Q6746" i="19"/>
  <c r="Q6747" i="19"/>
  <c r="Q6748" i="19"/>
  <c r="Q6749" i="19"/>
  <c r="Q6750" i="19"/>
  <c r="Q6751" i="19"/>
  <c r="Q6752" i="19"/>
  <c r="Q6753" i="19"/>
  <c r="Q6754" i="19"/>
  <c r="Q6755" i="19"/>
  <c r="Q6756" i="19"/>
  <c r="Q6757" i="19"/>
  <c r="Q6758" i="19"/>
  <c r="Q6759" i="19"/>
  <c r="Q6760" i="19"/>
  <c r="Q6761" i="19"/>
  <c r="Q6762" i="19"/>
  <c r="Q6763" i="19"/>
  <c r="Q6764" i="19"/>
  <c r="Q6765" i="19"/>
  <c r="Q6766" i="19"/>
  <c r="Q6767" i="19"/>
  <c r="Q6768" i="19"/>
  <c r="Q6769" i="19"/>
  <c r="Q6770" i="19"/>
  <c r="Q6771" i="19"/>
  <c r="Q6772" i="19"/>
  <c r="Q6773" i="19"/>
  <c r="Q6774" i="19"/>
  <c r="Q6775" i="19"/>
  <c r="Q6776" i="19"/>
  <c r="Q6777" i="19"/>
  <c r="Q6778" i="19"/>
  <c r="Q6779" i="19"/>
  <c r="Q6780" i="19"/>
  <c r="Q6781" i="19"/>
  <c r="Q6782" i="19"/>
  <c r="Q6783" i="19"/>
  <c r="Q6784" i="19"/>
  <c r="Q6785" i="19"/>
  <c r="Q6786" i="19"/>
  <c r="Q6787" i="19"/>
  <c r="Q6788" i="19"/>
  <c r="Q6789" i="19"/>
  <c r="Q6790" i="19"/>
  <c r="Q6791" i="19"/>
  <c r="Q6792" i="19"/>
  <c r="Q6793" i="19"/>
  <c r="Q6794" i="19"/>
  <c r="Q6795" i="19"/>
  <c r="Q6796" i="19"/>
  <c r="Q6797" i="19"/>
  <c r="Q6798" i="19"/>
  <c r="Q6799" i="19"/>
  <c r="Q6800" i="19"/>
  <c r="Q6801" i="19"/>
  <c r="Q6802" i="19"/>
  <c r="Q6803" i="19"/>
  <c r="Q6804" i="19"/>
  <c r="Q6805" i="19"/>
  <c r="Q6806" i="19"/>
  <c r="Q6807" i="19"/>
  <c r="Q6808" i="19"/>
  <c r="Q6809" i="19"/>
  <c r="Q6810" i="19"/>
  <c r="Q6811" i="19"/>
  <c r="Q6812" i="19"/>
  <c r="Q6813" i="19"/>
  <c r="Q6814" i="19"/>
  <c r="Q6815" i="19"/>
  <c r="Q6816" i="19"/>
  <c r="Q6817" i="19"/>
  <c r="Q6818" i="19"/>
  <c r="Q6819" i="19"/>
  <c r="Q6820" i="19"/>
  <c r="Q6821" i="19"/>
  <c r="Q6822" i="19"/>
  <c r="Q6823" i="19"/>
  <c r="Q6824" i="19"/>
  <c r="Q6825" i="19"/>
  <c r="Q6826" i="19"/>
  <c r="Q6827" i="19"/>
  <c r="Q6828" i="19"/>
  <c r="Q6829" i="19"/>
  <c r="Q6830" i="19"/>
  <c r="Q6831" i="19"/>
  <c r="Q6832" i="19"/>
  <c r="Q6833" i="19"/>
  <c r="Q6834" i="19"/>
  <c r="Q6835" i="19"/>
  <c r="Q6836" i="19"/>
  <c r="Q6837" i="19"/>
  <c r="Q6838" i="19"/>
  <c r="Q6839" i="19"/>
  <c r="Q6840" i="19"/>
  <c r="Q6841" i="19"/>
  <c r="Q6842" i="19"/>
  <c r="Q6843" i="19"/>
  <c r="Q6844" i="19"/>
  <c r="Q6845" i="19"/>
  <c r="Q6846" i="19"/>
  <c r="Q6847" i="19"/>
  <c r="Q6848" i="19"/>
  <c r="Q6849" i="19"/>
  <c r="Q6850" i="19"/>
  <c r="Q6851" i="19"/>
  <c r="Q6852" i="19"/>
  <c r="Q6853" i="19"/>
  <c r="Q6854" i="19"/>
  <c r="Q6855" i="19"/>
  <c r="Q6856" i="19"/>
  <c r="Q6857" i="19"/>
  <c r="Q6858" i="19"/>
  <c r="Q6859" i="19"/>
  <c r="Q6860" i="19"/>
  <c r="Q6861" i="19"/>
  <c r="Q6862" i="19"/>
  <c r="Q6863" i="19"/>
  <c r="Q6864" i="19"/>
  <c r="Q6865" i="19"/>
  <c r="Q6866" i="19"/>
  <c r="Q6867" i="19"/>
  <c r="Q6868" i="19"/>
  <c r="Q6869" i="19"/>
  <c r="Q6870" i="19"/>
  <c r="Q6871" i="19"/>
  <c r="Q6872" i="19"/>
  <c r="Q6873" i="19"/>
  <c r="Q6874" i="19"/>
  <c r="Q6875" i="19"/>
  <c r="Q6876" i="19"/>
  <c r="Q6877" i="19"/>
  <c r="Q6878" i="19"/>
  <c r="Q6879" i="19"/>
  <c r="Q6880" i="19"/>
  <c r="Q6881" i="19"/>
  <c r="Q6882" i="19"/>
  <c r="Q6883" i="19"/>
  <c r="Q6884" i="19"/>
  <c r="Q6885" i="19"/>
  <c r="Q6886" i="19"/>
  <c r="Q6887" i="19"/>
  <c r="Q6888" i="19"/>
  <c r="Q6889" i="19"/>
  <c r="Q6890" i="19"/>
  <c r="Q6891" i="19"/>
  <c r="Q6892" i="19"/>
  <c r="Q6893" i="19"/>
  <c r="Q6894" i="19"/>
  <c r="Q6895" i="19"/>
  <c r="Q6896" i="19"/>
  <c r="Q6897" i="19"/>
  <c r="Q6898" i="19"/>
  <c r="Q6899" i="19"/>
  <c r="Q6900" i="19"/>
  <c r="Q6901" i="19"/>
  <c r="Q6902" i="19"/>
  <c r="Q6903" i="19"/>
  <c r="Q6904" i="19"/>
  <c r="Q6905" i="19"/>
  <c r="Q6906" i="19"/>
  <c r="Q6907" i="19"/>
  <c r="Q6908" i="19"/>
  <c r="Q6909" i="19"/>
  <c r="Q6910" i="19"/>
  <c r="Q6911" i="19"/>
  <c r="Q6912" i="19"/>
  <c r="Q6913" i="19"/>
  <c r="Q6914" i="19"/>
  <c r="Q6915" i="19"/>
  <c r="Q6916" i="19"/>
  <c r="Q6917" i="19"/>
  <c r="Q6918" i="19"/>
  <c r="Q6919" i="19"/>
  <c r="Q6920" i="19"/>
  <c r="Q6921" i="19"/>
  <c r="Q6922" i="19"/>
  <c r="Q6923" i="19"/>
  <c r="Q6924" i="19"/>
  <c r="Q6925" i="19"/>
  <c r="Q6926" i="19"/>
  <c r="Q6927" i="19"/>
  <c r="Q6928" i="19"/>
  <c r="Q6929" i="19"/>
  <c r="Q6930" i="19"/>
  <c r="Q6931" i="19"/>
  <c r="Q6932" i="19"/>
  <c r="Q6933" i="19"/>
  <c r="Q6934" i="19"/>
  <c r="Q6935" i="19"/>
  <c r="Q6936" i="19"/>
  <c r="Q6937" i="19"/>
  <c r="Q6938" i="19"/>
  <c r="Q6939" i="19"/>
  <c r="Q6940" i="19"/>
  <c r="Q6941" i="19"/>
  <c r="Q6942" i="19"/>
  <c r="Q6943" i="19"/>
  <c r="Q6944" i="19"/>
  <c r="Q6945" i="19"/>
  <c r="Q6946" i="19"/>
  <c r="Q6947" i="19"/>
  <c r="Q6948" i="19"/>
  <c r="Q6949" i="19"/>
  <c r="Q6950" i="19"/>
  <c r="Q6951" i="19"/>
  <c r="Q6952" i="19"/>
  <c r="Q6953" i="19"/>
  <c r="Q6954" i="19"/>
  <c r="Q6955" i="19"/>
  <c r="Q6956" i="19"/>
  <c r="Q6957" i="19"/>
  <c r="Q6958" i="19"/>
  <c r="Q6959" i="19"/>
  <c r="Q6960" i="19"/>
  <c r="Q6961" i="19"/>
  <c r="Q6962" i="19"/>
  <c r="Q6963" i="19"/>
  <c r="Q6964" i="19"/>
  <c r="Q6965" i="19"/>
  <c r="Q6966" i="19"/>
  <c r="Q6967" i="19"/>
  <c r="Q6968" i="19"/>
  <c r="Q6969" i="19"/>
  <c r="Q6970" i="19"/>
  <c r="Q6971" i="19"/>
  <c r="Q6972" i="19"/>
  <c r="Q6973" i="19"/>
  <c r="Q6974" i="19"/>
  <c r="Q6975" i="19"/>
  <c r="Q6976" i="19"/>
  <c r="Q6977" i="19"/>
  <c r="Q6978" i="19"/>
  <c r="Q6979" i="19"/>
  <c r="Q6980" i="19"/>
  <c r="Q6981" i="19"/>
  <c r="Q6982" i="19"/>
  <c r="Q6983" i="19"/>
  <c r="Q6984" i="19"/>
  <c r="Q6985" i="19"/>
  <c r="Q6986" i="19"/>
  <c r="Q6987" i="19"/>
  <c r="Q6988" i="19"/>
  <c r="Q6989" i="19"/>
  <c r="Q6990" i="19"/>
  <c r="Q6991" i="19"/>
  <c r="Q6992" i="19"/>
  <c r="Q6993" i="19"/>
  <c r="Q6994" i="19"/>
  <c r="Q6995" i="19"/>
  <c r="Q6996" i="19"/>
  <c r="Q6997" i="19"/>
  <c r="Q6998" i="19"/>
  <c r="Q6999" i="19"/>
  <c r="Q7000" i="19"/>
  <c r="Q7001" i="19"/>
  <c r="Q7002" i="19"/>
  <c r="Q7003" i="19"/>
  <c r="Q7004" i="19"/>
  <c r="Q7005" i="19"/>
  <c r="Q7006" i="19"/>
  <c r="Q7007" i="19"/>
  <c r="Q7008" i="19"/>
  <c r="Q7009" i="19"/>
  <c r="Q7010" i="19"/>
  <c r="Q7011" i="19"/>
  <c r="Q7012" i="19"/>
  <c r="Q7013" i="19"/>
  <c r="Q7014" i="19"/>
  <c r="Q7015" i="19"/>
  <c r="Q7016" i="19"/>
  <c r="Q7017" i="19"/>
  <c r="Q7018" i="19"/>
  <c r="Q7019" i="19"/>
  <c r="Q7020" i="19"/>
  <c r="Q7021" i="19"/>
  <c r="Q7022" i="19"/>
  <c r="Q7023" i="19"/>
  <c r="Q7024" i="19"/>
  <c r="Q7025" i="19"/>
  <c r="Q7026" i="19"/>
  <c r="Q7027" i="19"/>
  <c r="Q7028" i="19"/>
  <c r="Q7029" i="19"/>
  <c r="Q7030" i="19"/>
  <c r="Q7031" i="19"/>
  <c r="Q7032" i="19"/>
  <c r="Q7033" i="19"/>
  <c r="Q7034" i="19"/>
  <c r="Q7035" i="19"/>
  <c r="Q7036" i="19"/>
  <c r="Q7037" i="19"/>
  <c r="Q7038" i="19"/>
  <c r="Q7039" i="19"/>
  <c r="Q7040" i="19"/>
  <c r="Q7041" i="19"/>
  <c r="Q7042" i="19"/>
  <c r="Q7043" i="19"/>
  <c r="Q7044" i="19"/>
  <c r="Q7045" i="19"/>
  <c r="Q7046" i="19"/>
  <c r="Q7047" i="19"/>
  <c r="Q7048" i="19"/>
  <c r="Q7049" i="19"/>
  <c r="Q7050" i="19"/>
  <c r="Q7051" i="19"/>
  <c r="Q7052" i="19"/>
  <c r="Q7053" i="19"/>
  <c r="Q7054" i="19"/>
  <c r="Q7055" i="19"/>
  <c r="Q7056" i="19"/>
  <c r="Q7057" i="19"/>
  <c r="Q7058" i="19"/>
  <c r="Q7059" i="19"/>
  <c r="Q7060" i="19"/>
  <c r="Q7061" i="19"/>
  <c r="Q7062" i="19"/>
  <c r="Q7063" i="19"/>
  <c r="Q7064" i="19"/>
  <c r="Q7065" i="19"/>
  <c r="Q7066" i="19"/>
  <c r="Q7067" i="19"/>
  <c r="Q7068" i="19"/>
  <c r="Q7069" i="19"/>
  <c r="Q7070" i="19"/>
  <c r="Q7071" i="19"/>
  <c r="Q7072" i="19"/>
  <c r="Q7073" i="19"/>
  <c r="Q7074" i="19"/>
  <c r="Q7075" i="19"/>
  <c r="Q7076" i="19"/>
  <c r="Q7077" i="19"/>
  <c r="Q7078" i="19"/>
  <c r="Q7079" i="19"/>
  <c r="Q7080" i="19"/>
  <c r="Q7081" i="19"/>
  <c r="Q7082" i="19"/>
  <c r="Q7083" i="19"/>
  <c r="Q7084" i="19"/>
  <c r="Q7085" i="19"/>
  <c r="Q7086" i="19"/>
  <c r="Q7087" i="19"/>
  <c r="Q7088" i="19"/>
  <c r="Q7089" i="19"/>
  <c r="Q7090" i="19"/>
  <c r="Q7091" i="19"/>
  <c r="Q7092" i="19"/>
  <c r="Q7093" i="19"/>
  <c r="Q7094" i="19"/>
  <c r="Q7095" i="19"/>
  <c r="Q7096" i="19"/>
  <c r="Q7097" i="19"/>
  <c r="Q7098" i="19"/>
  <c r="Q7099" i="19"/>
  <c r="Q7100" i="19"/>
  <c r="Q7101" i="19"/>
  <c r="Q7102" i="19"/>
  <c r="Q7103" i="19"/>
  <c r="Q7104" i="19"/>
  <c r="Q7105" i="19"/>
  <c r="Q7106" i="19"/>
  <c r="Q7107" i="19"/>
  <c r="Q7108" i="19"/>
  <c r="Q7109" i="19"/>
  <c r="Q7110" i="19"/>
  <c r="Q7111" i="19"/>
  <c r="Q7112" i="19"/>
  <c r="Q7113" i="19"/>
  <c r="Q7114" i="19"/>
  <c r="Q7115" i="19"/>
  <c r="Q7116" i="19"/>
  <c r="Q7117" i="19"/>
  <c r="Q7118" i="19"/>
  <c r="Q7119" i="19"/>
  <c r="Q7120" i="19"/>
  <c r="Q7121" i="19"/>
  <c r="Q7122" i="19"/>
  <c r="Q7123" i="19"/>
  <c r="Q7124" i="19"/>
  <c r="Q7125" i="19"/>
  <c r="Q7126" i="19"/>
  <c r="Q7127" i="19"/>
  <c r="Q7128" i="19"/>
  <c r="Q7129" i="19"/>
  <c r="Q7130" i="19"/>
  <c r="Q7131" i="19"/>
  <c r="Q7132" i="19"/>
  <c r="Q7133" i="19"/>
  <c r="Q7134" i="19"/>
  <c r="Q7135" i="19"/>
  <c r="Q7136" i="19"/>
  <c r="Q7137" i="19"/>
  <c r="Q7138" i="19"/>
  <c r="Q7139" i="19"/>
  <c r="Q7140" i="19"/>
  <c r="Q7141" i="19"/>
  <c r="Q7142" i="19"/>
  <c r="Q7143" i="19"/>
  <c r="Q7144" i="19"/>
  <c r="Q7145" i="19"/>
  <c r="Q7146" i="19"/>
  <c r="Q7147" i="19"/>
  <c r="Q7148" i="19"/>
  <c r="Q7149" i="19"/>
  <c r="Q7150" i="19"/>
  <c r="Q7151" i="19"/>
  <c r="Q7152" i="19"/>
  <c r="Q7153" i="19"/>
  <c r="Q7154" i="19"/>
  <c r="Q7155" i="19"/>
  <c r="Q7156" i="19"/>
  <c r="Q7157" i="19"/>
  <c r="Q7158" i="19"/>
  <c r="Q7159" i="19"/>
  <c r="Q7160" i="19"/>
  <c r="Q7161" i="19"/>
  <c r="Q7162" i="19"/>
  <c r="Q7163" i="19"/>
  <c r="Q7164" i="19"/>
  <c r="Q7165" i="19"/>
  <c r="Q7166" i="19"/>
  <c r="Q7167" i="19"/>
  <c r="Q7168" i="19"/>
  <c r="Q7169" i="19"/>
  <c r="Q7170" i="19"/>
  <c r="Q7171" i="19"/>
  <c r="Q7172" i="19"/>
  <c r="Q7173" i="19"/>
  <c r="Q7174" i="19"/>
  <c r="Q7175" i="19"/>
  <c r="Q7176" i="19"/>
  <c r="Q7177" i="19"/>
  <c r="Q7178" i="19"/>
  <c r="Q7179" i="19"/>
  <c r="Q7180" i="19"/>
  <c r="Q7181" i="19"/>
  <c r="Q7182" i="19"/>
  <c r="Q7183" i="19"/>
  <c r="Q7184" i="19"/>
  <c r="Q7185" i="19"/>
  <c r="Q7186" i="19"/>
  <c r="Q7187" i="19"/>
  <c r="Q7188" i="19"/>
  <c r="Q7189" i="19"/>
  <c r="Q7190" i="19"/>
  <c r="Q7191" i="19"/>
  <c r="Q7192" i="19"/>
  <c r="Q7193" i="19"/>
  <c r="Q7194" i="19"/>
  <c r="Q7195" i="19"/>
  <c r="Q7196" i="19"/>
  <c r="Q7197" i="19"/>
  <c r="Q7198" i="19"/>
  <c r="Q7199" i="19"/>
  <c r="Q7200" i="19"/>
  <c r="Q7201" i="19"/>
  <c r="Q7202" i="19"/>
  <c r="Q7203" i="19"/>
  <c r="Q7204" i="19"/>
  <c r="Q7205" i="19"/>
  <c r="Q7206" i="19"/>
  <c r="Q7207" i="19"/>
  <c r="Q7208" i="19"/>
  <c r="Q7209" i="19"/>
  <c r="Q7210" i="19"/>
  <c r="Q7211" i="19"/>
  <c r="Q7212" i="19"/>
  <c r="Q7213" i="19"/>
  <c r="Q7214" i="19"/>
  <c r="Q7215" i="19"/>
  <c r="Q7216" i="19"/>
  <c r="Q7217" i="19"/>
  <c r="Q7218" i="19"/>
  <c r="Q7219" i="19"/>
  <c r="Q7220" i="19"/>
  <c r="Q7221" i="19"/>
  <c r="Q7222" i="19"/>
  <c r="Q7223" i="19"/>
  <c r="Q7224" i="19"/>
  <c r="Q7225" i="19"/>
  <c r="Q7226" i="19"/>
  <c r="Q7227" i="19"/>
  <c r="Q7228" i="19"/>
  <c r="Q7229" i="19"/>
  <c r="Q7230" i="19"/>
  <c r="Q7231" i="19"/>
  <c r="Q7232" i="19"/>
  <c r="Q7233" i="19"/>
  <c r="Q7234" i="19"/>
  <c r="Q7235" i="19"/>
  <c r="Q7236" i="19"/>
  <c r="Q7237" i="19"/>
  <c r="Q7238" i="19"/>
  <c r="Q7239" i="19"/>
  <c r="Q7240" i="19"/>
  <c r="Q7241" i="19"/>
  <c r="Q7242" i="19"/>
  <c r="Q7243" i="19"/>
  <c r="Q7244" i="19"/>
  <c r="Q7245" i="19"/>
  <c r="Q7246" i="19"/>
  <c r="Q7247" i="19"/>
  <c r="Q7248" i="19"/>
  <c r="Q7249" i="19"/>
  <c r="Q7250" i="19"/>
  <c r="Q7251" i="19"/>
  <c r="Q7252" i="19"/>
  <c r="Q7253" i="19"/>
  <c r="Q7254" i="19"/>
  <c r="Q7255" i="19"/>
  <c r="Q7256" i="19"/>
  <c r="Q7257" i="19"/>
  <c r="Q7258" i="19"/>
  <c r="Q7259" i="19"/>
  <c r="Q7260" i="19"/>
  <c r="Q7261" i="19"/>
  <c r="Q7262" i="19"/>
  <c r="Q7263" i="19"/>
  <c r="Q7264" i="19"/>
  <c r="Q7265" i="19"/>
  <c r="Q7266" i="19"/>
  <c r="Q7267" i="19"/>
  <c r="Q7268" i="19"/>
  <c r="Q7269" i="19"/>
  <c r="Q7270" i="19"/>
  <c r="Q7271" i="19"/>
  <c r="Q7272" i="19"/>
  <c r="Q7273" i="19"/>
  <c r="Q7274" i="19"/>
  <c r="Q7275" i="19"/>
  <c r="Q7276" i="19"/>
  <c r="Q7277" i="19"/>
  <c r="Q7278" i="19"/>
  <c r="Q7279" i="19"/>
  <c r="Q7280" i="19"/>
  <c r="Q7281" i="19"/>
  <c r="Q7282" i="19"/>
  <c r="Q7283" i="19"/>
  <c r="Q7284" i="19"/>
  <c r="Q7285" i="19"/>
  <c r="Q7286" i="19"/>
  <c r="Q7287" i="19"/>
  <c r="Q7288" i="19"/>
  <c r="Q7289" i="19"/>
  <c r="Q7290" i="19"/>
  <c r="Q7291" i="19"/>
  <c r="Q7292" i="19"/>
  <c r="Q7293" i="19"/>
  <c r="Q7294" i="19"/>
  <c r="Q7295" i="19"/>
  <c r="Q7296" i="19"/>
  <c r="Q7297" i="19"/>
  <c r="Q7298" i="19"/>
  <c r="Q7299" i="19"/>
  <c r="Q7300" i="19"/>
  <c r="Q7301" i="19"/>
  <c r="Q7302" i="19"/>
  <c r="Q7303" i="19"/>
  <c r="Q7304" i="19"/>
  <c r="Q7305" i="19"/>
  <c r="Q7306" i="19"/>
  <c r="Q7307" i="19"/>
  <c r="Q7308" i="19"/>
  <c r="Q7309" i="19"/>
  <c r="Q7310" i="19"/>
  <c r="Q7311" i="19"/>
  <c r="Q7312" i="19"/>
  <c r="Q7313" i="19"/>
  <c r="Q7314" i="19"/>
  <c r="Q7315" i="19"/>
  <c r="Q7316" i="19"/>
  <c r="Q7317" i="19"/>
  <c r="Q7318" i="19"/>
  <c r="Q7319" i="19"/>
  <c r="Q7320" i="19"/>
  <c r="Q7321" i="19"/>
  <c r="Q7322" i="19"/>
  <c r="Q7323" i="19"/>
  <c r="Q7324" i="19"/>
  <c r="Q7325" i="19"/>
  <c r="Q7326" i="19"/>
  <c r="Q7327" i="19"/>
  <c r="Q7328" i="19"/>
  <c r="Q7329" i="19"/>
  <c r="Q7330" i="19"/>
  <c r="Q7331" i="19"/>
  <c r="Q7332" i="19"/>
  <c r="Q7333" i="19"/>
  <c r="Q7334" i="19"/>
  <c r="Q7335" i="19"/>
  <c r="Q7336" i="19"/>
  <c r="Q7337" i="19"/>
  <c r="Q7338" i="19"/>
  <c r="Q7339" i="19"/>
  <c r="Q7340" i="19"/>
  <c r="Q7341" i="19"/>
  <c r="Q7342" i="19"/>
  <c r="Q7343" i="19"/>
  <c r="Q7344" i="19"/>
  <c r="Q7345" i="19"/>
  <c r="Q7346" i="19"/>
  <c r="Q7347" i="19"/>
  <c r="Q7348" i="19"/>
  <c r="Q7349" i="19"/>
  <c r="Q7350" i="19"/>
  <c r="Q7351" i="19"/>
  <c r="Q7352" i="19"/>
  <c r="Q7353" i="19"/>
  <c r="Q7354" i="19"/>
  <c r="Q7355" i="19"/>
  <c r="Q7356" i="19"/>
  <c r="Q7357" i="19"/>
  <c r="Q7358" i="19"/>
  <c r="Q7359" i="19"/>
  <c r="Q7360" i="19"/>
  <c r="Q7361" i="19"/>
  <c r="Q7362" i="19"/>
  <c r="Q7363" i="19"/>
  <c r="Q7364" i="19"/>
  <c r="Q7365" i="19"/>
  <c r="Q7366" i="19"/>
  <c r="Q7367" i="19"/>
  <c r="Q7368" i="19"/>
  <c r="Q7369" i="19"/>
  <c r="Q7370" i="19"/>
  <c r="Q7371" i="19"/>
  <c r="Q7372" i="19"/>
  <c r="Q7373" i="19"/>
  <c r="Q7374" i="19"/>
  <c r="Q7375" i="19"/>
  <c r="Q7376" i="19"/>
  <c r="Q7377" i="19"/>
  <c r="Q7378" i="19"/>
  <c r="Q7379" i="19"/>
  <c r="Q7380" i="19"/>
  <c r="Q7381" i="19"/>
  <c r="Q7382" i="19"/>
  <c r="Q7383" i="19"/>
  <c r="Q7384" i="19"/>
  <c r="Q7385" i="19"/>
  <c r="Q7386" i="19"/>
  <c r="Q7387" i="19"/>
  <c r="Q7388" i="19"/>
  <c r="Q7389" i="19"/>
  <c r="Q7390" i="19"/>
  <c r="Q7391" i="19"/>
  <c r="Q7392" i="19"/>
  <c r="Q7393" i="19"/>
  <c r="Q7394" i="19"/>
  <c r="Q7395" i="19"/>
  <c r="Q7396" i="19"/>
  <c r="Q7397" i="19"/>
  <c r="Q7398" i="19"/>
  <c r="Q7399" i="19"/>
  <c r="Q7400" i="19"/>
  <c r="Q7401" i="19"/>
  <c r="Q7402" i="19"/>
  <c r="Q7403" i="19"/>
  <c r="Q7404" i="19"/>
  <c r="Q7405" i="19"/>
  <c r="Q7406" i="19"/>
  <c r="Q7407" i="19"/>
  <c r="Q7408" i="19"/>
  <c r="Q7409" i="19"/>
  <c r="Q7410" i="19"/>
  <c r="Q7411" i="19"/>
  <c r="Q7412" i="19"/>
  <c r="Q7413" i="19"/>
  <c r="Q7414" i="19"/>
  <c r="Q7415" i="19"/>
  <c r="Q7416" i="19"/>
  <c r="Q7417" i="19"/>
  <c r="Q7418" i="19"/>
  <c r="Q7419" i="19"/>
  <c r="Q7420" i="19"/>
  <c r="Q7421" i="19"/>
  <c r="Q7422" i="19"/>
  <c r="Q7423" i="19"/>
  <c r="Q7424" i="19"/>
  <c r="Q7425" i="19"/>
  <c r="Q7426" i="19"/>
  <c r="Q7427" i="19"/>
  <c r="Q7428" i="19"/>
  <c r="Q7429" i="19"/>
  <c r="Q7430" i="19"/>
  <c r="Q7431" i="19"/>
  <c r="Q7432" i="19"/>
  <c r="Q7433" i="19"/>
  <c r="Q7434" i="19"/>
  <c r="Q7435" i="19"/>
  <c r="Q7436" i="19"/>
  <c r="Q7437" i="19"/>
  <c r="Q7438" i="19"/>
  <c r="Q7439" i="19"/>
  <c r="Q7440" i="19"/>
  <c r="Q7441" i="19"/>
  <c r="Q7442" i="19"/>
  <c r="Q7443" i="19"/>
  <c r="Q7444" i="19"/>
  <c r="Q7445" i="19"/>
  <c r="Q7446" i="19"/>
  <c r="Q7447" i="19"/>
  <c r="Q7448" i="19"/>
  <c r="Q7449" i="19"/>
  <c r="Q7450" i="19"/>
  <c r="Q7451" i="19"/>
  <c r="Q7452" i="19"/>
  <c r="Q7453" i="19"/>
  <c r="Q7454" i="19"/>
  <c r="Q7455" i="19"/>
  <c r="Q7456" i="19"/>
  <c r="Q7457" i="19"/>
  <c r="Q7458" i="19"/>
  <c r="Q7459" i="19"/>
  <c r="Q7460" i="19"/>
  <c r="Q7461" i="19"/>
  <c r="Q7462" i="19"/>
  <c r="Q7463" i="19"/>
  <c r="Q7464" i="19"/>
  <c r="Q7465" i="19"/>
  <c r="Q7466" i="19"/>
  <c r="Q7467" i="19"/>
  <c r="Q7468" i="19"/>
  <c r="Q7469" i="19"/>
  <c r="Q7470" i="19"/>
  <c r="Q7471" i="19"/>
  <c r="Q7472" i="19"/>
  <c r="Q7473" i="19"/>
  <c r="Q7474" i="19"/>
  <c r="Q7475" i="19"/>
  <c r="Q7476" i="19"/>
  <c r="Q7477" i="19"/>
  <c r="Q7478" i="19"/>
  <c r="Q7479" i="19"/>
  <c r="Q7480" i="19"/>
  <c r="Q7481" i="19"/>
  <c r="Q7482" i="19"/>
  <c r="Q7483" i="19"/>
  <c r="Q7484" i="19"/>
  <c r="Q7485" i="19"/>
  <c r="Q7486" i="19"/>
  <c r="Q7487" i="19"/>
  <c r="Q7488" i="19"/>
  <c r="Q7489" i="19"/>
  <c r="Q7490" i="19"/>
  <c r="Q7491" i="19"/>
  <c r="Q7492" i="19"/>
  <c r="Q7493" i="19"/>
  <c r="Q7494" i="19"/>
  <c r="Q7495" i="19"/>
  <c r="Q7496" i="19"/>
  <c r="Q7497" i="19"/>
  <c r="Q7498" i="19"/>
  <c r="Q7499" i="19"/>
  <c r="Q7500" i="19"/>
  <c r="Q7501" i="19"/>
  <c r="Q7502" i="19"/>
  <c r="Q7503" i="19"/>
  <c r="Q7504" i="19"/>
  <c r="Q7505" i="19"/>
  <c r="Q7506" i="19"/>
  <c r="Q7507" i="19"/>
  <c r="Q7508" i="19"/>
  <c r="Q7509" i="19"/>
  <c r="Q7510" i="19"/>
  <c r="Q7511" i="19"/>
  <c r="Q7512" i="19"/>
  <c r="Q7513" i="19"/>
  <c r="Q7514" i="19"/>
  <c r="Q7515" i="19"/>
  <c r="Q7516" i="19"/>
  <c r="Q7517" i="19"/>
  <c r="Q7518" i="19"/>
  <c r="Q7519" i="19"/>
  <c r="Q7520" i="19"/>
  <c r="Q7521" i="19"/>
  <c r="Q7522" i="19"/>
  <c r="Q7523" i="19"/>
  <c r="Q7524" i="19"/>
  <c r="Q7525" i="19"/>
  <c r="Q7526" i="19"/>
  <c r="Q7527" i="19"/>
  <c r="Q7528" i="19"/>
  <c r="Q7529" i="19"/>
  <c r="Q7530" i="19"/>
  <c r="Q7531" i="19"/>
  <c r="Q7532" i="19"/>
  <c r="Q7533" i="19"/>
  <c r="Q7534" i="19"/>
  <c r="Q7535" i="19"/>
  <c r="Q7536" i="19"/>
  <c r="Q7537" i="19"/>
  <c r="Q7538" i="19"/>
  <c r="Q7539" i="19"/>
  <c r="Q7540" i="19"/>
  <c r="Q7541" i="19"/>
  <c r="Q7542" i="19"/>
  <c r="Q7543" i="19"/>
  <c r="Q7544" i="19"/>
  <c r="Q7545" i="19"/>
  <c r="Q7546" i="19"/>
  <c r="Q7547" i="19"/>
  <c r="Q7548" i="19"/>
  <c r="Q7549" i="19"/>
  <c r="Q7550" i="19"/>
  <c r="Q7551" i="19"/>
  <c r="Q7552" i="19"/>
  <c r="Q7553" i="19"/>
  <c r="Q7554" i="19"/>
  <c r="Q7555" i="19"/>
  <c r="Q7556" i="19"/>
  <c r="Q7557" i="19"/>
  <c r="Q7558" i="19"/>
  <c r="Q7559" i="19"/>
  <c r="Q7560" i="19"/>
  <c r="Q7561" i="19"/>
  <c r="Q7562" i="19"/>
  <c r="Q7563" i="19"/>
  <c r="Q7564" i="19"/>
  <c r="Q7565" i="19"/>
  <c r="Q7566" i="19"/>
  <c r="Q7567" i="19"/>
  <c r="Q7568" i="19"/>
  <c r="Q7569" i="19"/>
  <c r="Q7570" i="19"/>
  <c r="Q7571" i="19"/>
  <c r="Q7572" i="19"/>
  <c r="Q7573" i="19"/>
  <c r="Q7574" i="19"/>
  <c r="Q7575" i="19"/>
  <c r="Q7576" i="19"/>
  <c r="Q7577" i="19"/>
  <c r="Q7578" i="19"/>
  <c r="Q7579" i="19"/>
  <c r="Q7580" i="19"/>
  <c r="Q7581" i="19"/>
  <c r="Q7582" i="19"/>
  <c r="Q7583" i="19"/>
  <c r="Q7584" i="19"/>
  <c r="Q7585" i="19"/>
  <c r="Q7586" i="19"/>
  <c r="Q7587" i="19"/>
  <c r="Q7588" i="19"/>
  <c r="Q7589" i="19"/>
  <c r="Q7590" i="19"/>
  <c r="Q7591" i="19"/>
  <c r="Q7592" i="19"/>
  <c r="Q7593" i="19"/>
  <c r="Q7594" i="19"/>
  <c r="Q7595" i="19"/>
  <c r="Q7596" i="19"/>
  <c r="Q7597" i="19"/>
  <c r="Q7598" i="19"/>
  <c r="Q7599" i="19"/>
  <c r="Q7600" i="19"/>
  <c r="Q7601" i="19"/>
  <c r="Q7602" i="19"/>
  <c r="Q7603" i="19"/>
  <c r="Q7604" i="19"/>
  <c r="Q7605" i="19"/>
  <c r="Q7606" i="19"/>
  <c r="Q7607" i="19"/>
  <c r="Q7608" i="19"/>
  <c r="Q7609" i="19"/>
  <c r="Q7610" i="19"/>
  <c r="Q7611" i="19"/>
  <c r="Q7612" i="19"/>
  <c r="Q7613" i="19"/>
  <c r="Q7614" i="19"/>
  <c r="Q7615" i="19"/>
  <c r="Q7616" i="19"/>
  <c r="Q7617" i="19"/>
  <c r="Q7618" i="19"/>
  <c r="Q7619" i="19"/>
  <c r="Q7620" i="19"/>
  <c r="Q7621" i="19"/>
  <c r="Q7622" i="19"/>
  <c r="Q7623" i="19"/>
  <c r="Q7624" i="19"/>
  <c r="Q7625" i="19"/>
  <c r="Q7626" i="19"/>
  <c r="Q7627" i="19"/>
  <c r="Q7628" i="19"/>
  <c r="Q7629" i="19"/>
  <c r="Q7630" i="19"/>
  <c r="Q7631" i="19"/>
  <c r="Q7632" i="19"/>
  <c r="Q7633" i="19"/>
  <c r="Q7634" i="19"/>
  <c r="Q7635" i="19"/>
  <c r="Q7636" i="19"/>
  <c r="Q7637" i="19"/>
  <c r="Q7638" i="19"/>
  <c r="Q7639" i="19"/>
  <c r="Q7640" i="19"/>
  <c r="Q7641" i="19"/>
  <c r="Q7642" i="19"/>
  <c r="Q7643" i="19"/>
  <c r="Q7644" i="19"/>
  <c r="Q7645" i="19"/>
  <c r="Q7646" i="19"/>
  <c r="Q7647" i="19"/>
  <c r="Q7648" i="19"/>
  <c r="Q7649" i="19"/>
  <c r="Q7650" i="19"/>
  <c r="Q7651" i="19"/>
  <c r="Q7652" i="19"/>
  <c r="Q7653" i="19"/>
  <c r="Q7654" i="19"/>
  <c r="Q7655" i="19"/>
  <c r="Q7656" i="19"/>
  <c r="Q7657" i="19"/>
  <c r="Q7658" i="19"/>
  <c r="Q7659" i="19"/>
  <c r="Q7660" i="19"/>
  <c r="Q7661" i="19"/>
  <c r="Q7662" i="19"/>
  <c r="Q7663" i="19"/>
  <c r="Q7664" i="19"/>
  <c r="Q7665" i="19"/>
  <c r="Q7666" i="19"/>
  <c r="Q7667" i="19"/>
  <c r="Q7668" i="19"/>
  <c r="Q7669" i="19"/>
  <c r="Q7670" i="19"/>
  <c r="Q7671" i="19"/>
  <c r="Q7672" i="19"/>
  <c r="Q7673" i="19"/>
  <c r="Q7674" i="19"/>
  <c r="Q7675" i="19"/>
  <c r="Q7676" i="19"/>
  <c r="Q7677" i="19"/>
  <c r="Q7678" i="19"/>
  <c r="Q7679" i="19"/>
  <c r="Q7680" i="19"/>
  <c r="Q7681" i="19"/>
  <c r="Q7682" i="19"/>
  <c r="Q7683" i="19"/>
  <c r="Q7684" i="19"/>
  <c r="Q7685" i="19"/>
  <c r="Q7686" i="19"/>
  <c r="Q7687" i="19"/>
  <c r="Q7688" i="19"/>
  <c r="Q7689" i="19"/>
  <c r="Q7690" i="19"/>
  <c r="Q7691" i="19"/>
  <c r="Q7692" i="19"/>
  <c r="Q7693" i="19"/>
  <c r="Q7694" i="19"/>
  <c r="Q7695" i="19"/>
  <c r="Q7696" i="19"/>
  <c r="Q7697" i="19"/>
  <c r="Q7698" i="19"/>
  <c r="Q7699" i="19"/>
  <c r="Q7700" i="19"/>
  <c r="Q7701" i="19"/>
  <c r="Q7702" i="19"/>
  <c r="Q7703" i="19"/>
  <c r="Q7704" i="19"/>
  <c r="Q7705" i="19"/>
  <c r="Q7706" i="19"/>
  <c r="Q7707" i="19"/>
  <c r="Q7708" i="19"/>
  <c r="Q7709" i="19"/>
  <c r="Q7710" i="19"/>
  <c r="Q7711" i="19"/>
  <c r="Q7712" i="19"/>
  <c r="Q7713" i="19"/>
  <c r="Q7714" i="19"/>
  <c r="Q7715" i="19"/>
  <c r="Q7716" i="19"/>
  <c r="Q7717" i="19"/>
  <c r="Q7718" i="19"/>
  <c r="Q7719" i="19"/>
  <c r="Q7720" i="19"/>
  <c r="Q7721" i="19"/>
  <c r="Q7722" i="19"/>
  <c r="Q7723" i="19"/>
  <c r="Q7724" i="19"/>
  <c r="Q7725" i="19"/>
  <c r="Q7726" i="19"/>
  <c r="Q7727" i="19"/>
  <c r="Q7728" i="19"/>
  <c r="Q7729" i="19"/>
  <c r="Q7730" i="19"/>
  <c r="Q7731" i="19"/>
  <c r="Q7732" i="19"/>
  <c r="Q7733" i="19"/>
  <c r="Q7734" i="19"/>
  <c r="Q7735" i="19"/>
  <c r="Q7736" i="19"/>
  <c r="Q7737" i="19"/>
  <c r="Q7738" i="19"/>
  <c r="Q7739" i="19"/>
  <c r="Q7740" i="19"/>
  <c r="Q7741" i="19"/>
  <c r="Q7742" i="19"/>
  <c r="Q7743" i="19"/>
  <c r="Q7744" i="19"/>
  <c r="Q7745" i="19"/>
  <c r="Q7746" i="19"/>
  <c r="Q7747" i="19"/>
  <c r="Q7748" i="19"/>
  <c r="Q7749" i="19"/>
  <c r="Q7750" i="19"/>
  <c r="Q7751" i="19"/>
  <c r="Q7752" i="19"/>
  <c r="Q7753" i="19"/>
  <c r="Q7754" i="19"/>
  <c r="Q7755" i="19"/>
  <c r="Q7756" i="19"/>
  <c r="Q7757" i="19"/>
  <c r="Q7758" i="19"/>
  <c r="Q7759" i="19"/>
  <c r="Q7760" i="19"/>
  <c r="Q7761" i="19"/>
  <c r="Q7762" i="19"/>
  <c r="Q7763" i="19"/>
  <c r="Q7764" i="19"/>
  <c r="Q7765" i="19"/>
  <c r="Q7766" i="19"/>
  <c r="Q7767" i="19"/>
  <c r="Q7768" i="19"/>
  <c r="Q7769" i="19"/>
  <c r="Q7770" i="19"/>
  <c r="Q7771" i="19"/>
  <c r="Q7772" i="19"/>
  <c r="Q7773" i="19"/>
  <c r="Q7774" i="19"/>
  <c r="Q7775" i="19"/>
  <c r="Q7776" i="19"/>
  <c r="Q7777" i="19"/>
  <c r="Q7778" i="19"/>
  <c r="Q7779" i="19"/>
  <c r="Q7780" i="19"/>
  <c r="Q7781" i="19"/>
  <c r="Q7782" i="19"/>
  <c r="Q7783" i="19"/>
  <c r="Q7784" i="19"/>
  <c r="Q7785" i="19"/>
  <c r="Q7786" i="19"/>
  <c r="Q7787" i="19"/>
  <c r="Q7788" i="19"/>
  <c r="Q7789" i="19"/>
  <c r="Q7790" i="19"/>
  <c r="Q7791" i="19"/>
  <c r="Q7792" i="19"/>
  <c r="Q7793" i="19"/>
  <c r="Q7794" i="19"/>
  <c r="Q7795" i="19"/>
  <c r="Q7796" i="19"/>
  <c r="Q7797" i="19"/>
  <c r="Q7798" i="19"/>
  <c r="Q7799" i="19"/>
  <c r="Q7800" i="19"/>
  <c r="Q7801" i="19"/>
  <c r="Q7802" i="19"/>
  <c r="Q7803" i="19"/>
  <c r="Q7804" i="19"/>
  <c r="Q7805" i="19"/>
  <c r="Q7806" i="19"/>
  <c r="Q7807" i="19"/>
  <c r="Q7808" i="19"/>
  <c r="Q7809" i="19"/>
  <c r="Q7810" i="19"/>
  <c r="Q7811" i="19"/>
  <c r="Q7812" i="19"/>
  <c r="Q7813" i="19"/>
  <c r="Q7814" i="19"/>
  <c r="Q7815" i="19"/>
  <c r="Q7816" i="19"/>
  <c r="Q7817" i="19"/>
  <c r="Q7818" i="19"/>
  <c r="Q7819" i="19"/>
  <c r="Q7820" i="19"/>
  <c r="Q7821" i="19"/>
  <c r="Q7822" i="19"/>
  <c r="Q7823" i="19"/>
  <c r="Q7824" i="19"/>
  <c r="Q7825" i="19"/>
  <c r="Q7826" i="19"/>
  <c r="Q7827" i="19"/>
  <c r="Q7828" i="19"/>
  <c r="Q7829" i="19"/>
  <c r="Q7830" i="19"/>
  <c r="Q7831" i="19"/>
  <c r="Q7832" i="19"/>
  <c r="Q7833" i="19"/>
  <c r="Q7834" i="19"/>
  <c r="Q7835" i="19"/>
  <c r="Q7836" i="19"/>
  <c r="Q7837" i="19"/>
  <c r="Q7838" i="19"/>
  <c r="Q7839" i="19"/>
  <c r="Q7840" i="19"/>
  <c r="Q7841" i="19"/>
  <c r="Q7842" i="19"/>
  <c r="Q7843" i="19"/>
  <c r="Q7844" i="19"/>
  <c r="Q7845" i="19"/>
  <c r="Q7846" i="19"/>
  <c r="Q7847" i="19"/>
  <c r="Q7848" i="19"/>
  <c r="Q7849" i="19"/>
  <c r="Q7850" i="19"/>
  <c r="Q7851" i="19"/>
  <c r="Q7852" i="19"/>
  <c r="Q7853" i="19"/>
  <c r="Q7854" i="19"/>
  <c r="Q7855" i="19"/>
  <c r="Q7856" i="19"/>
  <c r="Q7857" i="19"/>
  <c r="Q7858" i="19"/>
  <c r="Q7859" i="19"/>
  <c r="Q7860" i="19"/>
  <c r="Q7861" i="19"/>
  <c r="Q7862" i="19"/>
  <c r="Q7863" i="19"/>
  <c r="Q7864" i="19"/>
  <c r="Q7865" i="19"/>
  <c r="Q7866" i="19"/>
  <c r="Q7867" i="19"/>
  <c r="Q7868" i="19"/>
  <c r="Q7869" i="19"/>
  <c r="Q7870" i="19"/>
  <c r="Q7871" i="19"/>
  <c r="Q7872" i="19"/>
  <c r="Q7873" i="19"/>
  <c r="Q7874" i="19"/>
  <c r="Q7875" i="19"/>
  <c r="Q7876" i="19"/>
  <c r="Q7877" i="19"/>
  <c r="Q7878" i="19"/>
  <c r="Q7879" i="19"/>
  <c r="Q7880" i="19"/>
  <c r="Q7881" i="19"/>
  <c r="Q7882" i="19"/>
  <c r="Q7883" i="19"/>
  <c r="Q7884" i="19"/>
  <c r="Q7885" i="19"/>
  <c r="Q7886" i="19"/>
  <c r="Q7887" i="19"/>
  <c r="Q7888" i="19"/>
  <c r="Q7889" i="19"/>
  <c r="Q7890" i="19"/>
  <c r="Q7891" i="19"/>
  <c r="Q7892" i="19"/>
  <c r="Q7893" i="19"/>
  <c r="Q7894" i="19"/>
  <c r="Q7895" i="19"/>
  <c r="Q7896" i="19"/>
  <c r="Q7897" i="19"/>
  <c r="Q7898" i="19"/>
  <c r="Q7899" i="19"/>
  <c r="Q7900" i="19"/>
  <c r="Q7901" i="19"/>
  <c r="Q7902" i="19"/>
  <c r="Q7903" i="19"/>
  <c r="Q7904" i="19"/>
  <c r="Q7905" i="19"/>
  <c r="Q7906" i="19"/>
  <c r="Q7907" i="19"/>
  <c r="Q7908" i="19"/>
  <c r="Q7909" i="19"/>
  <c r="Q7910" i="19"/>
  <c r="Q7911" i="19"/>
  <c r="Q7912" i="19"/>
  <c r="Q7913" i="19"/>
  <c r="Q7914" i="19"/>
  <c r="Q7915" i="19"/>
  <c r="Q7916" i="19"/>
  <c r="Q7917" i="19"/>
  <c r="Q7918" i="19"/>
  <c r="Q7919" i="19"/>
  <c r="Q7920" i="19"/>
  <c r="Q7921" i="19"/>
  <c r="Q7922" i="19"/>
  <c r="Q7923" i="19"/>
  <c r="Q7924" i="19"/>
  <c r="Q7925" i="19"/>
  <c r="Q7926" i="19"/>
  <c r="Q7927" i="19"/>
  <c r="Q7928" i="19"/>
  <c r="Q7929" i="19"/>
  <c r="Q7930" i="19"/>
  <c r="Q7931" i="19"/>
  <c r="Q7932" i="19"/>
  <c r="Q7933" i="19"/>
  <c r="Q7934" i="19"/>
  <c r="Q7935" i="19"/>
  <c r="Q7936" i="19"/>
  <c r="Q7937" i="19"/>
  <c r="Q7938" i="19"/>
  <c r="Q7939" i="19"/>
  <c r="Q7940" i="19"/>
  <c r="Q7941" i="19"/>
  <c r="Q7942" i="19"/>
  <c r="Q7943" i="19"/>
  <c r="Q7944" i="19"/>
  <c r="Q7945" i="19"/>
  <c r="Q7946" i="19"/>
  <c r="Q7947" i="19"/>
  <c r="Q7948" i="19"/>
  <c r="Q7949" i="19"/>
  <c r="Q7950" i="19"/>
  <c r="Q7951" i="19"/>
  <c r="Q7952" i="19"/>
  <c r="Q7953" i="19"/>
  <c r="Q7954" i="19"/>
  <c r="Q7955" i="19"/>
  <c r="Q7956" i="19"/>
  <c r="Q7957" i="19"/>
  <c r="Q7958" i="19"/>
  <c r="Q7959" i="19"/>
  <c r="Q7960" i="19"/>
  <c r="Q7961" i="19"/>
  <c r="Q7962" i="19"/>
  <c r="Q7963" i="19"/>
  <c r="Q7964" i="19"/>
  <c r="Q7965" i="19"/>
  <c r="Q7966" i="19"/>
  <c r="Q7967" i="19"/>
  <c r="Q7968" i="19"/>
  <c r="Q7969" i="19"/>
  <c r="Q7970" i="19"/>
  <c r="Q7971" i="19"/>
  <c r="Q7972" i="19"/>
  <c r="Q7973" i="19"/>
  <c r="Q7974" i="19"/>
  <c r="Q7975" i="19"/>
  <c r="Q7976" i="19"/>
  <c r="Q7977" i="19"/>
  <c r="Q7978" i="19"/>
  <c r="Q7979" i="19"/>
  <c r="Q7980" i="19"/>
  <c r="Q7981" i="19"/>
  <c r="Q7982" i="19"/>
  <c r="Q7983" i="19"/>
  <c r="Q7984" i="19"/>
  <c r="Q7985" i="19"/>
  <c r="Q7986" i="19"/>
  <c r="Q7987" i="19"/>
  <c r="Q7988" i="19"/>
  <c r="Q7989" i="19"/>
  <c r="Q7990" i="19"/>
  <c r="Q7991" i="19"/>
  <c r="Q7992" i="19"/>
  <c r="Q7993" i="19"/>
  <c r="Q7994" i="19"/>
  <c r="Q7995" i="19"/>
  <c r="Q7996" i="19"/>
  <c r="Q7997" i="19"/>
  <c r="Q7998" i="19"/>
  <c r="Q7999" i="19"/>
  <c r="Q8000" i="19"/>
  <c r="Q8001" i="19"/>
  <c r="Q8002" i="19"/>
  <c r="Q8003" i="19"/>
  <c r="Q8004" i="19"/>
  <c r="Q8005" i="19"/>
  <c r="Q8006" i="19"/>
  <c r="Q8007" i="19"/>
  <c r="Q8008" i="19"/>
  <c r="Q8009" i="19"/>
  <c r="Q8010" i="19"/>
  <c r="Q8011" i="19"/>
  <c r="Q8012" i="19"/>
  <c r="Q8013" i="19"/>
  <c r="Q8014" i="19"/>
  <c r="Q8015" i="19"/>
  <c r="Q8016" i="19"/>
  <c r="Q8017" i="19"/>
  <c r="Q8018" i="19"/>
  <c r="Q8019" i="19"/>
  <c r="Q8020" i="19"/>
  <c r="Q8021" i="19"/>
  <c r="Q8022" i="19"/>
  <c r="Q8023" i="19"/>
  <c r="Q8024" i="19"/>
  <c r="Q8025" i="19"/>
  <c r="Q8026" i="19"/>
  <c r="Q8027" i="19"/>
  <c r="Q8028" i="19"/>
  <c r="Q8029" i="19"/>
  <c r="Q8030" i="19"/>
  <c r="Q8031" i="19"/>
  <c r="Q8032" i="19"/>
  <c r="Q8033" i="19"/>
  <c r="Q8034" i="19"/>
  <c r="Q8035" i="19"/>
  <c r="Q8036" i="19"/>
  <c r="Q8037" i="19"/>
  <c r="Q8038" i="19"/>
  <c r="Q8039" i="19"/>
  <c r="Q8040" i="19"/>
  <c r="Q8041" i="19"/>
  <c r="Q8042" i="19"/>
  <c r="Q8043" i="19"/>
  <c r="Q8044" i="19"/>
  <c r="Q8045" i="19"/>
  <c r="Q8046" i="19"/>
  <c r="Q8047" i="19"/>
  <c r="Q8048" i="19"/>
  <c r="Q8049" i="19"/>
  <c r="Q8050" i="19"/>
  <c r="Q8051" i="19"/>
  <c r="Q8052" i="19"/>
  <c r="Q8053" i="19"/>
  <c r="Q8054" i="19"/>
  <c r="Q8055" i="19"/>
  <c r="Q8056" i="19"/>
  <c r="Q8057" i="19"/>
  <c r="Q8058" i="19"/>
  <c r="Q8059" i="19"/>
  <c r="Q8060" i="19"/>
  <c r="Q8061" i="19"/>
  <c r="Q8062" i="19"/>
  <c r="Q8063" i="19"/>
  <c r="Q8064" i="19"/>
  <c r="Q8065" i="19"/>
  <c r="Q8066" i="19"/>
  <c r="Q8067" i="19"/>
  <c r="Q8068" i="19"/>
  <c r="Q8069" i="19"/>
  <c r="Q8070" i="19"/>
  <c r="Q8071" i="19"/>
  <c r="Q8072" i="19"/>
  <c r="Q8073" i="19"/>
  <c r="Q8074" i="19"/>
  <c r="Q8075" i="19"/>
  <c r="Q8076" i="19"/>
  <c r="Q8077" i="19"/>
  <c r="Q8078" i="19"/>
  <c r="Q8079" i="19"/>
  <c r="Q8080" i="19"/>
  <c r="Q8081" i="19"/>
  <c r="Q8082" i="19"/>
  <c r="Q8083" i="19"/>
  <c r="Q8084" i="19"/>
  <c r="Q8085" i="19"/>
  <c r="Q8086" i="19"/>
  <c r="Q8087" i="19"/>
  <c r="Q8088" i="19"/>
  <c r="Q8089" i="19"/>
  <c r="Q8090" i="19"/>
  <c r="Q8091" i="19"/>
  <c r="Q8092" i="19"/>
  <c r="Q8093" i="19"/>
  <c r="Q8094" i="19"/>
  <c r="Q8095" i="19"/>
  <c r="Q8096" i="19"/>
  <c r="Q8097" i="19"/>
  <c r="Q8098" i="19"/>
  <c r="Q8099" i="19"/>
  <c r="Q8100" i="19"/>
  <c r="Q8101" i="19"/>
  <c r="Q8102" i="19"/>
  <c r="Q8103" i="19"/>
  <c r="Q8104" i="19"/>
  <c r="Q8105" i="19"/>
  <c r="Q8106" i="19"/>
  <c r="Q8107" i="19"/>
  <c r="Q8108" i="19"/>
  <c r="Q8109" i="19"/>
  <c r="Q8110" i="19"/>
  <c r="Q8111" i="19"/>
  <c r="Q8112" i="19"/>
  <c r="Q8113" i="19"/>
  <c r="Q8114" i="19"/>
  <c r="Q8115" i="19"/>
  <c r="Q8116" i="19"/>
  <c r="Q8117" i="19"/>
  <c r="Q8118" i="19"/>
  <c r="Q8119" i="19"/>
  <c r="Q8120" i="19"/>
  <c r="Q8121" i="19"/>
  <c r="Q8122" i="19"/>
  <c r="Q8123" i="19"/>
  <c r="Q8124" i="19"/>
  <c r="Q8125" i="19"/>
  <c r="Q8126" i="19"/>
  <c r="Q8127" i="19"/>
  <c r="Q8128" i="19"/>
  <c r="Q8129" i="19"/>
  <c r="Q8130" i="19"/>
  <c r="Q8131" i="19"/>
  <c r="Q8132" i="19"/>
  <c r="Q8133" i="19"/>
  <c r="Q8134" i="19"/>
  <c r="Q8135" i="19"/>
  <c r="Q8136" i="19"/>
  <c r="Q8137" i="19"/>
  <c r="Q8138" i="19"/>
  <c r="Q8139" i="19"/>
  <c r="Q8140" i="19"/>
  <c r="Q8141" i="19"/>
  <c r="Q8142" i="19"/>
  <c r="Q8143" i="19"/>
  <c r="Q8144" i="19"/>
  <c r="Q8145" i="19"/>
  <c r="Q8146" i="19"/>
  <c r="Q8147" i="19"/>
  <c r="Q8148" i="19"/>
  <c r="Q8149" i="19"/>
  <c r="Q8150" i="19"/>
  <c r="Q8151" i="19"/>
  <c r="Q8152" i="19"/>
  <c r="Q8153" i="19"/>
  <c r="Q8154" i="19"/>
  <c r="Q8155" i="19"/>
  <c r="Q8156" i="19"/>
  <c r="Q8157" i="19"/>
  <c r="Q8158" i="19"/>
  <c r="Q8159" i="19"/>
  <c r="Q8160" i="19"/>
  <c r="Q8161" i="19"/>
  <c r="Q8162" i="19"/>
  <c r="Q8163" i="19"/>
  <c r="Q8164" i="19"/>
  <c r="Q8165" i="19"/>
  <c r="Q8166" i="19"/>
  <c r="Q8167" i="19"/>
  <c r="Q8168" i="19"/>
  <c r="Q8169" i="19"/>
  <c r="Q8170" i="19"/>
  <c r="Q8171" i="19"/>
  <c r="Q8172" i="19"/>
  <c r="Q8173" i="19"/>
  <c r="Q8174" i="19"/>
  <c r="Q8175" i="19"/>
  <c r="Q8176" i="19"/>
  <c r="Q8177" i="19"/>
  <c r="Q8178" i="19"/>
  <c r="Q8179" i="19"/>
  <c r="Q8180" i="19"/>
  <c r="Q8181" i="19"/>
  <c r="Q8182" i="19"/>
  <c r="Q8183" i="19"/>
  <c r="Q8184" i="19"/>
  <c r="Q8185" i="19"/>
  <c r="Q8186" i="19"/>
  <c r="Q8187" i="19"/>
  <c r="Q8188" i="19"/>
  <c r="Q8189" i="19"/>
  <c r="Q8190" i="19"/>
  <c r="Q8191" i="19"/>
  <c r="Q8192" i="19"/>
  <c r="Q8193" i="19"/>
  <c r="Q8194" i="19"/>
  <c r="Q8195" i="19"/>
  <c r="Q8196" i="19"/>
  <c r="Q8197" i="19"/>
  <c r="Q8198" i="19"/>
  <c r="Q8199" i="19"/>
  <c r="Q8200" i="19"/>
  <c r="Q8201" i="19"/>
  <c r="Q8202" i="19"/>
  <c r="Q8203" i="19"/>
  <c r="Q8204" i="19"/>
  <c r="Q8205" i="19"/>
  <c r="Q8206" i="19"/>
  <c r="Q8207" i="19"/>
  <c r="Q8208" i="19"/>
  <c r="Q8209" i="19"/>
  <c r="Q8210" i="19"/>
  <c r="Q8211" i="19"/>
  <c r="Q8212" i="19"/>
  <c r="Q8213" i="19"/>
  <c r="Q8214" i="19"/>
  <c r="Q8215" i="19"/>
  <c r="Q8216" i="19"/>
  <c r="Q8217" i="19"/>
  <c r="Q8218" i="19"/>
  <c r="Q8219" i="19"/>
  <c r="Q8220" i="19"/>
  <c r="Q8221" i="19"/>
  <c r="Q8222" i="19"/>
  <c r="Q8223" i="19"/>
  <c r="Q8224" i="19"/>
  <c r="Q8225" i="19"/>
  <c r="Q8226" i="19"/>
  <c r="Q8227" i="19"/>
  <c r="Q8228" i="19"/>
  <c r="Q8229" i="19"/>
  <c r="Q8230" i="19"/>
  <c r="Q8231" i="19"/>
  <c r="Q8232" i="19"/>
  <c r="Q8233" i="19"/>
  <c r="Q8234" i="19"/>
  <c r="Q8235" i="19"/>
  <c r="Q8236" i="19"/>
  <c r="Q8237" i="19"/>
  <c r="Q8238" i="19"/>
  <c r="Q8239" i="19"/>
  <c r="Q8240" i="19"/>
  <c r="Q8241" i="19"/>
  <c r="Q8242" i="19"/>
  <c r="Q8243" i="19"/>
  <c r="Q8244" i="19"/>
  <c r="Q8245" i="19"/>
  <c r="Q8246" i="19"/>
  <c r="Q8247" i="19"/>
  <c r="Q8248" i="19"/>
  <c r="Q8249" i="19"/>
  <c r="Q8250" i="19"/>
  <c r="Q8251" i="19"/>
  <c r="Q8252" i="19"/>
  <c r="Q8253" i="19"/>
  <c r="Q8254" i="19"/>
  <c r="Q8255" i="19"/>
  <c r="Q8256" i="19"/>
  <c r="Q8257" i="19"/>
  <c r="Q8258" i="19"/>
  <c r="Q8259" i="19"/>
  <c r="Q8260" i="19"/>
  <c r="Q8261" i="19"/>
  <c r="Q8262" i="19"/>
  <c r="Q8263" i="19"/>
  <c r="Q8264" i="19"/>
  <c r="Q8265" i="19"/>
  <c r="Q8266" i="19"/>
  <c r="Q8267" i="19"/>
  <c r="Q8268" i="19"/>
  <c r="Q8269" i="19"/>
  <c r="Q8270" i="19"/>
  <c r="Q8271" i="19"/>
  <c r="Q8272" i="19"/>
  <c r="Q8273" i="19"/>
  <c r="Q8274" i="19"/>
  <c r="Q8275" i="19"/>
  <c r="Q8276" i="19"/>
  <c r="Q8277" i="19"/>
  <c r="Q8278" i="19"/>
  <c r="Q8279" i="19"/>
  <c r="Q8280" i="19"/>
  <c r="Q8281" i="19"/>
  <c r="Q8282" i="19"/>
  <c r="Q8283" i="19"/>
  <c r="Q8284" i="19"/>
  <c r="Q8285" i="19"/>
  <c r="Q8286" i="19"/>
  <c r="Q8287" i="19"/>
  <c r="Q8288" i="19"/>
  <c r="Q8289" i="19"/>
  <c r="Q8290" i="19"/>
  <c r="Q8291" i="19"/>
  <c r="Q8292" i="19"/>
  <c r="Q8293" i="19"/>
  <c r="Q8294" i="19"/>
  <c r="Q8295" i="19"/>
  <c r="Q8296" i="19"/>
  <c r="Q8297" i="19"/>
  <c r="Q8298" i="19"/>
  <c r="Q8299" i="19"/>
  <c r="Q8300" i="19"/>
  <c r="Q8301" i="19"/>
  <c r="Q8302" i="19"/>
  <c r="Q8303" i="19"/>
  <c r="Q8304" i="19"/>
  <c r="Q8305" i="19"/>
  <c r="Q8306" i="19"/>
  <c r="Q8307" i="19"/>
  <c r="Q8308" i="19"/>
  <c r="Q8309" i="19"/>
  <c r="Q8310" i="19"/>
  <c r="Q8311" i="19"/>
  <c r="Q8312" i="19"/>
  <c r="Q8313" i="19"/>
  <c r="Q8314" i="19"/>
  <c r="Q8315" i="19"/>
  <c r="Q8316" i="19"/>
  <c r="Q8317" i="19"/>
  <c r="Q8318" i="19"/>
  <c r="Q8319" i="19"/>
  <c r="Q8320" i="19"/>
  <c r="Q8321" i="19"/>
  <c r="Q8322" i="19"/>
  <c r="Q8323" i="19"/>
  <c r="Q8324" i="19"/>
  <c r="Q8325" i="19"/>
  <c r="Q8326" i="19"/>
  <c r="Q8327" i="19"/>
  <c r="Q8328" i="19"/>
  <c r="Q8329" i="19"/>
  <c r="Q8330" i="19"/>
  <c r="Q8331" i="19"/>
  <c r="Q8332" i="19"/>
  <c r="Q8333" i="19"/>
  <c r="Q8334" i="19"/>
  <c r="Q8335" i="19"/>
  <c r="Q8336" i="19"/>
  <c r="Q8337" i="19"/>
  <c r="Q8338" i="19"/>
  <c r="Q8339" i="19"/>
  <c r="Q8340" i="19"/>
  <c r="Q8341" i="19"/>
  <c r="Q8342" i="19"/>
  <c r="Q8343" i="19"/>
  <c r="Q8344" i="19"/>
  <c r="Q8345" i="19"/>
  <c r="Q8346" i="19"/>
  <c r="Q8347" i="19"/>
  <c r="Q8348" i="19"/>
  <c r="Q8349" i="19"/>
  <c r="Q8350" i="19"/>
  <c r="Q8351" i="19"/>
  <c r="Q8352" i="19"/>
  <c r="Q8353" i="19"/>
  <c r="Q8354" i="19"/>
  <c r="Q8355" i="19"/>
  <c r="Q8356" i="19"/>
  <c r="Q8357" i="19"/>
  <c r="Q8358" i="19"/>
  <c r="Q8359" i="19"/>
  <c r="Q8360" i="19"/>
  <c r="Q8361" i="19"/>
  <c r="Q8362" i="19"/>
  <c r="Q8363" i="19"/>
  <c r="Q8364" i="19"/>
  <c r="Q8365" i="19"/>
  <c r="Q8366" i="19"/>
  <c r="Q8367" i="19"/>
  <c r="Q8368" i="19"/>
  <c r="Q8369" i="19"/>
  <c r="Q8370" i="19"/>
  <c r="Q8371" i="19"/>
  <c r="Q8372" i="19"/>
  <c r="Q8373" i="19"/>
  <c r="Q8374" i="19"/>
  <c r="Q8375" i="19"/>
  <c r="Q8376" i="19"/>
  <c r="Q8377" i="19"/>
  <c r="Q8378" i="19"/>
  <c r="Q8379" i="19"/>
  <c r="Q8380" i="19"/>
  <c r="Q8381" i="19"/>
  <c r="Q8382" i="19"/>
  <c r="Q8383" i="19"/>
  <c r="Q8384" i="19"/>
  <c r="Q8385" i="19"/>
  <c r="Q8386" i="19"/>
  <c r="Q8387" i="19"/>
  <c r="Q8388" i="19"/>
  <c r="Q8389" i="19"/>
  <c r="Q8390" i="19"/>
  <c r="Q8391" i="19"/>
  <c r="Q8392" i="19"/>
  <c r="Q8393" i="19"/>
  <c r="Q8394" i="19"/>
  <c r="Q8395" i="19"/>
  <c r="Q8396" i="19"/>
  <c r="Q8397" i="19"/>
  <c r="Q8398" i="19"/>
  <c r="Q8399" i="19"/>
  <c r="Q8400" i="19"/>
  <c r="Q8401" i="19"/>
  <c r="Q8402" i="19"/>
  <c r="Q8403" i="19"/>
  <c r="Q8404" i="19"/>
  <c r="Q8405" i="19"/>
  <c r="Q8406" i="19"/>
  <c r="Q8407" i="19"/>
  <c r="Q8408" i="19"/>
  <c r="Q8409" i="19"/>
  <c r="Q8410" i="19"/>
  <c r="Q8411" i="19"/>
  <c r="Q8412" i="19"/>
  <c r="Q8413" i="19"/>
  <c r="Q8414" i="19"/>
  <c r="Q8415" i="19"/>
  <c r="Q8416" i="19"/>
  <c r="Q8417" i="19"/>
  <c r="Q8418" i="19"/>
  <c r="Q8419" i="19"/>
  <c r="Q8420" i="19"/>
  <c r="Q8421" i="19"/>
  <c r="Q8422" i="19"/>
  <c r="Q8423" i="19"/>
  <c r="Q8424" i="19"/>
  <c r="Q8425" i="19"/>
  <c r="Q8426" i="19"/>
  <c r="Q8427" i="19"/>
  <c r="Q8428" i="19"/>
  <c r="Q8429" i="19"/>
  <c r="Q8430" i="19"/>
  <c r="Q8431" i="19"/>
  <c r="Q8432" i="19"/>
  <c r="Q8433" i="19"/>
  <c r="Q8434" i="19"/>
  <c r="Q8435" i="19"/>
  <c r="Q8436" i="19"/>
  <c r="Q8437" i="19"/>
  <c r="Q8438" i="19"/>
  <c r="Q8439" i="19"/>
  <c r="Q8440" i="19"/>
  <c r="Q8441" i="19"/>
  <c r="Q8442" i="19"/>
  <c r="Q8443" i="19"/>
  <c r="Q8444" i="19"/>
  <c r="Q8445" i="19"/>
  <c r="Q8446" i="19"/>
  <c r="Q8447" i="19"/>
  <c r="Q8448" i="19"/>
  <c r="Q8449" i="19"/>
  <c r="Q8450" i="19"/>
  <c r="Q8451" i="19"/>
  <c r="Q8452" i="19"/>
  <c r="Q8453" i="19"/>
  <c r="Q8454" i="19"/>
  <c r="Q8455" i="19"/>
  <c r="Q8456" i="19"/>
  <c r="Q8457" i="19"/>
  <c r="Q8458" i="19"/>
  <c r="Q8459" i="19"/>
  <c r="Q8460" i="19"/>
  <c r="Q8461" i="19"/>
  <c r="Q8462" i="19"/>
  <c r="Q8463" i="19"/>
  <c r="Q8464" i="19"/>
  <c r="Q8465" i="19"/>
  <c r="Q8466" i="19"/>
  <c r="Q8467" i="19"/>
  <c r="Q8468" i="19"/>
  <c r="Q8469" i="19"/>
  <c r="Q8470" i="19"/>
  <c r="Q8471" i="19"/>
  <c r="Q8472" i="19"/>
  <c r="Q8473" i="19"/>
  <c r="Q8474" i="19"/>
  <c r="Q8475" i="19"/>
  <c r="Q8476" i="19"/>
  <c r="Q8477" i="19"/>
  <c r="Q8478" i="19"/>
  <c r="Q8479" i="19"/>
  <c r="Q8480" i="19"/>
  <c r="Q8481" i="19"/>
  <c r="Q8482" i="19"/>
  <c r="Q8483" i="19"/>
  <c r="Q8484" i="19"/>
  <c r="Q8485" i="19"/>
  <c r="Q8486" i="19"/>
  <c r="Q8487" i="19"/>
  <c r="Q8488" i="19"/>
  <c r="Q8489" i="19"/>
  <c r="Q8490" i="19"/>
  <c r="Q8491" i="19"/>
  <c r="Q8492" i="19"/>
  <c r="Q8493" i="19"/>
  <c r="Q8494" i="19"/>
  <c r="Q8495" i="19"/>
  <c r="Q8496" i="19"/>
  <c r="Q8497" i="19"/>
  <c r="Q8498" i="19"/>
  <c r="Q8499" i="19"/>
  <c r="Q8500" i="19"/>
  <c r="Q8501" i="19"/>
  <c r="Q8502" i="19"/>
  <c r="Q8503" i="19"/>
  <c r="Q8504" i="19"/>
  <c r="Q8505" i="19"/>
  <c r="Q8506" i="19"/>
  <c r="Q8507" i="19"/>
  <c r="Q8508" i="19"/>
  <c r="Q8509" i="19"/>
  <c r="Q8510" i="19"/>
  <c r="Q8511" i="19"/>
  <c r="Q8512" i="19"/>
  <c r="Q8513" i="19"/>
  <c r="Q8514" i="19"/>
  <c r="Q8515" i="19"/>
  <c r="Q8516" i="19"/>
  <c r="Q8517" i="19"/>
  <c r="Q8518" i="19"/>
  <c r="Q8519" i="19"/>
  <c r="Q8520" i="19"/>
  <c r="Q8521" i="19"/>
  <c r="Q8522" i="19"/>
  <c r="Q8523" i="19"/>
  <c r="Q8524" i="19"/>
  <c r="Q8525" i="19"/>
  <c r="Q8526" i="19"/>
  <c r="Q8527" i="19"/>
  <c r="Q8528" i="19"/>
  <c r="Q8529" i="19"/>
  <c r="Q8530" i="19"/>
  <c r="Q8531" i="19"/>
  <c r="Q8532" i="19"/>
  <c r="Q8533" i="19"/>
  <c r="Q8534" i="19"/>
  <c r="Q8535" i="19"/>
  <c r="Q8536" i="19"/>
  <c r="Q8537" i="19"/>
  <c r="Q8538" i="19"/>
  <c r="Q8539" i="19"/>
  <c r="Q8540" i="19"/>
  <c r="Q8541" i="19"/>
  <c r="Q8542" i="19"/>
  <c r="Q8543" i="19"/>
  <c r="Q8544" i="19"/>
  <c r="Q8545" i="19"/>
  <c r="Q8546" i="19"/>
  <c r="Q8547" i="19"/>
  <c r="Q8548" i="19"/>
  <c r="Q8549" i="19"/>
  <c r="Q8550" i="19"/>
  <c r="Q8551" i="19"/>
  <c r="Q8552" i="19"/>
  <c r="Q8553" i="19"/>
  <c r="Q8554" i="19"/>
  <c r="Q8555" i="19"/>
  <c r="Q8556" i="19"/>
  <c r="Q8557" i="19"/>
  <c r="Q8558" i="19"/>
  <c r="Q8559" i="19"/>
  <c r="Q8560" i="19"/>
  <c r="Q8561" i="19"/>
  <c r="Q8562" i="19"/>
  <c r="Q8563" i="19"/>
  <c r="Q8564" i="19"/>
  <c r="Q8565" i="19"/>
  <c r="Q8566" i="19"/>
  <c r="Q8567" i="19"/>
  <c r="Q8568" i="19"/>
  <c r="Q8569" i="19"/>
  <c r="Q8570" i="19"/>
  <c r="Q8571" i="19"/>
  <c r="Q8572" i="19"/>
  <c r="Q8573" i="19"/>
  <c r="Q8574" i="19"/>
  <c r="Q8575" i="19"/>
  <c r="Q8576" i="19"/>
  <c r="Q8577" i="19"/>
  <c r="Q8578" i="19"/>
  <c r="Q8579" i="19"/>
  <c r="Q8580" i="19"/>
  <c r="Q8581" i="19"/>
  <c r="Q8582" i="19"/>
  <c r="Q8583" i="19"/>
  <c r="Q8584" i="19"/>
  <c r="Q8585" i="19"/>
  <c r="Q8586" i="19"/>
  <c r="Q8587" i="19"/>
  <c r="Q8588" i="19"/>
  <c r="Q8589" i="19"/>
  <c r="Q8590" i="19"/>
  <c r="Q8591" i="19"/>
  <c r="Q8592" i="19"/>
  <c r="Q8593" i="19"/>
  <c r="Q8594" i="19"/>
  <c r="Q8595" i="19"/>
  <c r="Q8596" i="19"/>
  <c r="Q8597" i="19"/>
  <c r="Q8598" i="19"/>
  <c r="Q8599" i="19"/>
  <c r="Q8600" i="19"/>
  <c r="Q8601" i="19"/>
  <c r="Q8602" i="19"/>
  <c r="Q8603" i="19"/>
  <c r="Q8604" i="19"/>
  <c r="Q8605" i="19"/>
  <c r="Q8606" i="19"/>
  <c r="Q8607" i="19"/>
  <c r="Q8608" i="19"/>
  <c r="Q8609" i="19"/>
  <c r="Q8610" i="19"/>
  <c r="Q8611" i="19"/>
  <c r="Q8612" i="19"/>
  <c r="Q8613" i="19"/>
  <c r="Q8614" i="19"/>
  <c r="Q8615" i="19"/>
  <c r="Q8616" i="19"/>
  <c r="Q8617" i="19"/>
  <c r="Q8618" i="19"/>
  <c r="Q8619" i="19"/>
  <c r="Q8620" i="19"/>
  <c r="Q8621" i="19"/>
  <c r="Q8622" i="19"/>
  <c r="Q8623" i="19"/>
  <c r="Q8624" i="19"/>
  <c r="Q8625" i="19"/>
  <c r="Q8626" i="19"/>
  <c r="Q8627" i="19"/>
  <c r="Q8628" i="19"/>
  <c r="Q8629" i="19"/>
  <c r="Q8630" i="19"/>
  <c r="Q8631" i="19"/>
  <c r="Q8632" i="19"/>
  <c r="Q8633" i="19"/>
  <c r="Q8634" i="19"/>
  <c r="Q8635" i="19"/>
  <c r="Q8636" i="19"/>
  <c r="Q8637" i="19"/>
  <c r="Q8638" i="19"/>
  <c r="Q8639" i="19"/>
  <c r="Q8640" i="19"/>
  <c r="Q8641" i="19"/>
  <c r="Q8642" i="19"/>
  <c r="Q8643" i="19"/>
  <c r="Q8644" i="19"/>
  <c r="Q8645" i="19"/>
  <c r="Q8646" i="19"/>
  <c r="Q8647" i="19"/>
  <c r="Q8648" i="19"/>
  <c r="Q8649" i="19"/>
  <c r="Q8650" i="19"/>
  <c r="Q8651" i="19"/>
  <c r="Q8652" i="19"/>
  <c r="Q8653" i="19"/>
  <c r="Q8654" i="19"/>
  <c r="Q8655" i="19"/>
  <c r="Q8656" i="19"/>
  <c r="Q8657" i="19"/>
  <c r="Q8658" i="19"/>
  <c r="Q8659" i="19"/>
  <c r="Q8660" i="19"/>
  <c r="Q8661" i="19"/>
  <c r="Q8662" i="19"/>
  <c r="Q8663" i="19"/>
  <c r="Q8664" i="19"/>
  <c r="Q8665" i="19"/>
  <c r="Q8666" i="19"/>
  <c r="Q8667" i="19"/>
  <c r="Q8668" i="19"/>
  <c r="Q8669" i="19"/>
  <c r="Q8670" i="19"/>
  <c r="Q8671" i="19"/>
  <c r="Q8672" i="19"/>
  <c r="Q8673" i="19"/>
  <c r="Q8674" i="19"/>
  <c r="Q8675" i="19"/>
  <c r="Q8676" i="19"/>
  <c r="Q8677" i="19"/>
  <c r="Q8678" i="19"/>
  <c r="Q8679" i="19"/>
  <c r="Q8680" i="19"/>
  <c r="Q8681" i="19"/>
  <c r="Q8682" i="19"/>
  <c r="Q8683" i="19"/>
  <c r="Q8684" i="19"/>
  <c r="Q8685" i="19"/>
  <c r="Q8686" i="19"/>
  <c r="Q8687" i="19"/>
  <c r="Q8688" i="19"/>
  <c r="Q8689" i="19"/>
  <c r="Q8690" i="19"/>
  <c r="Q8691" i="19"/>
  <c r="Q8692" i="19"/>
  <c r="Q8693" i="19"/>
  <c r="Q8694" i="19"/>
  <c r="Q8695" i="19"/>
  <c r="Q8696" i="19"/>
  <c r="Q8697" i="19"/>
  <c r="Q8698" i="19"/>
  <c r="Q8699" i="19"/>
  <c r="Q8700" i="19"/>
  <c r="Q8701" i="19"/>
  <c r="Q8702" i="19"/>
  <c r="Q8703" i="19"/>
  <c r="Q8704" i="19"/>
  <c r="Q8705" i="19"/>
  <c r="Q8706" i="19"/>
  <c r="Q8707" i="19"/>
  <c r="Q8708" i="19"/>
  <c r="Q8709" i="19"/>
  <c r="Q8710" i="19"/>
  <c r="Q8711" i="19"/>
  <c r="Q8712" i="19"/>
  <c r="Q8713" i="19"/>
  <c r="Q8714" i="19"/>
  <c r="Q8715" i="19"/>
  <c r="Q8716" i="19"/>
  <c r="Q8717" i="19"/>
  <c r="Q8718" i="19"/>
  <c r="Q8719" i="19"/>
  <c r="Q8720" i="19"/>
  <c r="Q8721" i="19"/>
  <c r="Q8722" i="19"/>
  <c r="Q8723" i="19"/>
  <c r="Q8724" i="19"/>
  <c r="Q8725" i="19"/>
  <c r="Q8726" i="19"/>
  <c r="Q8727" i="19"/>
  <c r="Q8728" i="19"/>
  <c r="Q8729" i="19"/>
  <c r="Q8730" i="19"/>
  <c r="Q8731" i="19"/>
  <c r="Q8732" i="19"/>
  <c r="Q8733" i="19"/>
  <c r="Q8734" i="19"/>
  <c r="Q8735" i="19"/>
  <c r="Q8736" i="19"/>
  <c r="Q8737" i="19"/>
  <c r="Q8738" i="19"/>
  <c r="Q8739" i="19"/>
  <c r="Q8740" i="19"/>
  <c r="Q8741" i="19"/>
  <c r="Q8742" i="19"/>
  <c r="Q8743" i="19"/>
  <c r="Q8744" i="19"/>
  <c r="Q8745" i="19"/>
  <c r="Q8746" i="19"/>
  <c r="Q8747" i="19"/>
  <c r="Q8748" i="19"/>
  <c r="Q8749" i="19"/>
  <c r="Q8750" i="19"/>
  <c r="Q8751" i="19"/>
  <c r="Q8752" i="19"/>
  <c r="Q8753" i="19"/>
  <c r="Q8754" i="19"/>
  <c r="Q8755" i="19"/>
  <c r="Q8756" i="19"/>
  <c r="Q8757" i="19"/>
  <c r="Q8758" i="19"/>
  <c r="Q8759" i="19"/>
  <c r="Q8760" i="19"/>
  <c r="Q8761" i="19"/>
  <c r="Q8762" i="19"/>
  <c r="Q8763" i="19"/>
  <c r="Q8764" i="19"/>
  <c r="Q8765" i="19"/>
  <c r="Q8766" i="19"/>
  <c r="Q8767" i="19"/>
  <c r="Q8768" i="19"/>
  <c r="Q8769" i="19"/>
  <c r="Q8770" i="19"/>
  <c r="Q8771" i="19"/>
  <c r="Q8772" i="19"/>
  <c r="Q8773" i="19"/>
  <c r="Q8774" i="19"/>
  <c r="Q8775" i="19"/>
  <c r="Q8776" i="19"/>
  <c r="Q8777" i="19"/>
  <c r="Q8778" i="19"/>
  <c r="Q8779" i="19"/>
  <c r="Q8780" i="19"/>
  <c r="Q8781" i="19"/>
  <c r="Q8782" i="19"/>
  <c r="Q8783" i="19"/>
  <c r="Q8784" i="19"/>
  <c r="Q8785" i="19"/>
  <c r="Q8786" i="19"/>
  <c r="Q8787" i="19"/>
  <c r="Q8788" i="19"/>
  <c r="Q8789" i="19"/>
  <c r="Q8790" i="19"/>
  <c r="Q8791" i="19"/>
  <c r="Q8792" i="19"/>
  <c r="Q8793" i="19"/>
  <c r="Q8794" i="19"/>
  <c r="Q8795" i="19"/>
  <c r="Q8796" i="19"/>
  <c r="Q8797" i="19"/>
  <c r="Q8798" i="19"/>
  <c r="Q8799" i="19"/>
  <c r="Q8800" i="19"/>
  <c r="Q8801" i="19"/>
  <c r="Q8802" i="19"/>
  <c r="Q8803" i="19"/>
  <c r="Q8804" i="19"/>
  <c r="Q8805" i="19"/>
  <c r="Q8806" i="19"/>
  <c r="Q8807" i="19"/>
  <c r="Q8808" i="19"/>
  <c r="Q8809" i="19"/>
  <c r="Q8810" i="19"/>
  <c r="Q8811" i="19"/>
  <c r="Q8812" i="19"/>
  <c r="Q8813" i="19"/>
  <c r="Q8814" i="19"/>
  <c r="Q8815" i="19"/>
  <c r="Q8816" i="19"/>
  <c r="Q8817" i="19"/>
  <c r="Q8818" i="19"/>
  <c r="Q8819" i="19"/>
  <c r="Q8820" i="19"/>
  <c r="Q8821" i="19"/>
  <c r="Q8822" i="19"/>
  <c r="Q8823" i="19"/>
  <c r="Q8824" i="19"/>
  <c r="Q8825" i="19"/>
  <c r="Q8826" i="19"/>
  <c r="Q8827" i="19"/>
  <c r="Q8828" i="19"/>
  <c r="Q8829" i="19"/>
  <c r="Q8830" i="19"/>
  <c r="Q8831" i="19"/>
  <c r="Q8832" i="19"/>
  <c r="Q8833" i="19"/>
  <c r="Q8834" i="19"/>
  <c r="Q8835" i="19"/>
  <c r="Q8836" i="19"/>
  <c r="Q8837" i="19"/>
  <c r="Q8838" i="19"/>
  <c r="Q8839" i="19"/>
  <c r="Q8840" i="19"/>
  <c r="Q8841" i="19"/>
  <c r="Q8842" i="19"/>
  <c r="Q8843" i="19"/>
  <c r="Q8844" i="19"/>
  <c r="Q8845" i="19"/>
  <c r="Q8846" i="19"/>
  <c r="Q8847" i="19"/>
  <c r="Q8848" i="19"/>
  <c r="Q8849" i="19"/>
  <c r="Q8850" i="19"/>
  <c r="Q8851" i="19"/>
  <c r="Q8852" i="19"/>
  <c r="Q8853" i="19"/>
  <c r="Q8854" i="19"/>
  <c r="Q8855" i="19"/>
  <c r="Q8856" i="19"/>
  <c r="Q8857" i="19"/>
  <c r="Q8858" i="19"/>
  <c r="Q8859" i="19"/>
  <c r="Q8860" i="19"/>
  <c r="Q8861" i="19"/>
  <c r="Q8862" i="19"/>
  <c r="Q8863" i="19"/>
  <c r="Q8864" i="19"/>
  <c r="Q8865" i="19"/>
  <c r="Q8866" i="19"/>
  <c r="Q8867" i="19"/>
  <c r="Q8868" i="19"/>
  <c r="Q8869" i="19"/>
  <c r="Q8870" i="19"/>
  <c r="Q8871" i="19"/>
  <c r="Q8872" i="19"/>
  <c r="Q8873" i="19"/>
  <c r="Q8874" i="19"/>
  <c r="Q8875" i="19"/>
  <c r="Q8876" i="19"/>
  <c r="Q8877" i="19"/>
  <c r="Q8878" i="19"/>
  <c r="Q8879" i="19"/>
  <c r="Q8880" i="19"/>
  <c r="Q8881" i="19"/>
  <c r="Q8882" i="19"/>
  <c r="Q8883" i="19"/>
  <c r="Q8884" i="19"/>
  <c r="Q8885" i="19"/>
  <c r="Q8886" i="19"/>
  <c r="Q8887" i="19"/>
  <c r="Q8888" i="19"/>
  <c r="Q8889" i="19"/>
  <c r="Q8890" i="19"/>
  <c r="Q8891" i="19"/>
  <c r="Q8892" i="19"/>
  <c r="Q8893" i="19"/>
  <c r="Q8894" i="19"/>
  <c r="Q8895" i="19"/>
  <c r="Q8896" i="19"/>
  <c r="Q8897" i="19"/>
  <c r="Q8898" i="19"/>
  <c r="Q8899" i="19"/>
  <c r="Q8900" i="19"/>
  <c r="Q8901" i="19"/>
  <c r="Q8902" i="19"/>
  <c r="Q8903" i="19"/>
  <c r="Q8904" i="19"/>
  <c r="Q8905" i="19"/>
  <c r="Q8906" i="19"/>
  <c r="Q8907" i="19"/>
  <c r="Q8908" i="19"/>
  <c r="Q8909" i="19"/>
  <c r="Q8910" i="19"/>
  <c r="Q8911" i="19"/>
  <c r="Q8912" i="19"/>
  <c r="Q8913" i="19"/>
  <c r="Q8914" i="19"/>
  <c r="Q8915" i="19"/>
  <c r="Q8916" i="19"/>
  <c r="Q8917" i="19"/>
  <c r="Q8918" i="19"/>
  <c r="Q8919" i="19"/>
  <c r="Q8920" i="19"/>
  <c r="Q8921" i="19"/>
  <c r="Q8922" i="19"/>
  <c r="Q8923" i="19"/>
  <c r="Q8924" i="19"/>
  <c r="Q8925" i="19"/>
  <c r="Q8926" i="19"/>
  <c r="Q8927" i="19"/>
  <c r="Q8928" i="19"/>
  <c r="Q8929" i="19"/>
  <c r="Q8930" i="19"/>
  <c r="Q8931" i="19"/>
  <c r="Q8932" i="19"/>
  <c r="Q8933" i="19"/>
  <c r="Q8934" i="19"/>
  <c r="Q8935" i="19"/>
  <c r="Q8936" i="19"/>
  <c r="Q8937" i="19"/>
  <c r="Q8938" i="19"/>
  <c r="Q8939" i="19"/>
  <c r="Q8940" i="19"/>
  <c r="Q8941" i="19"/>
  <c r="Q8942" i="19"/>
  <c r="Q8943" i="19"/>
  <c r="Q8944" i="19"/>
  <c r="Q8945" i="19"/>
  <c r="Q8946" i="19"/>
  <c r="Q8947" i="19"/>
  <c r="Q8948" i="19"/>
  <c r="Q8949" i="19"/>
  <c r="Q8950" i="19"/>
  <c r="Q8951" i="19"/>
  <c r="Q8952" i="19"/>
  <c r="Q8953" i="19"/>
  <c r="Q8954" i="19"/>
  <c r="Q8955" i="19"/>
  <c r="Q8956" i="19"/>
  <c r="Q8957" i="19"/>
  <c r="Q8958" i="19"/>
  <c r="Q8959" i="19"/>
  <c r="Q8960" i="19"/>
  <c r="Q8961" i="19"/>
  <c r="Q8962" i="19"/>
  <c r="Q8963" i="19"/>
  <c r="Q8964" i="19"/>
  <c r="Q8965" i="19"/>
  <c r="Q8966" i="19"/>
  <c r="Q8967" i="19"/>
  <c r="Q8968" i="19"/>
  <c r="Q8969" i="19"/>
  <c r="Q8970" i="19"/>
  <c r="Q8971" i="19"/>
  <c r="Q8972" i="19"/>
  <c r="Q8973" i="19"/>
  <c r="Q8974" i="19"/>
  <c r="Q8975" i="19"/>
  <c r="Q8976" i="19"/>
  <c r="Q8977" i="19"/>
  <c r="Q8978" i="19"/>
  <c r="Q8979" i="19"/>
  <c r="Q8980" i="19"/>
  <c r="Q8981" i="19"/>
  <c r="Q8982" i="19"/>
  <c r="Q8983" i="19"/>
  <c r="Q8984" i="19"/>
  <c r="Q8985" i="19"/>
  <c r="Q8986" i="19"/>
  <c r="Q8987" i="19"/>
  <c r="Q8988" i="19"/>
  <c r="Q8989" i="19"/>
  <c r="Q8990" i="19"/>
  <c r="Q8991" i="19"/>
  <c r="Q8992" i="19"/>
  <c r="Q8993" i="19"/>
  <c r="Q8994" i="19"/>
  <c r="Q8995" i="19"/>
  <c r="Q8996" i="19"/>
  <c r="Q8997" i="19"/>
  <c r="Q8998" i="19"/>
  <c r="Q8999" i="19"/>
  <c r="Q9000" i="19"/>
  <c r="Q9001" i="19"/>
  <c r="Q9002" i="19"/>
  <c r="Q9003" i="19"/>
  <c r="Q9004" i="19"/>
  <c r="Q9005" i="19"/>
  <c r="Q9006" i="19"/>
  <c r="Q9007" i="19"/>
  <c r="Q9008" i="19"/>
  <c r="Q9009" i="19"/>
  <c r="Q9010" i="19"/>
  <c r="Q9011" i="19"/>
  <c r="Q9012" i="19"/>
  <c r="Q9013" i="19"/>
  <c r="Q9014" i="19"/>
  <c r="Q9015" i="19"/>
  <c r="Q9016" i="19"/>
  <c r="Q9017" i="19"/>
  <c r="Q9018" i="19"/>
  <c r="Q9019" i="19"/>
  <c r="Q9020" i="19"/>
  <c r="Q9021" i="19"/>
  <c r="Q9022" i="19"/>
  <c r="Q9023" i="19"/>
  <c r="Q9024" i="19"/>
  <c r="Q9025" i="19"/>
  <c r="Q9026" i="19"/>
  <c r="Q9027" i="19"/>
  <c r="Q9028" i="19"/>
  <c r="Q9029" i="19"/>
  <c r="Q9030" i="19"/>
  <c r="Q9031" i="19"/>
  <c r="Q9032" i="19"/>
  <c r="Q9033" i="19"/>
  <c r="Q9034" i="19"/>
  <c r="Q9035" i="19"/>
  <c r="Q9036" i="19"/>
  <c r="Q9037" i="19"/>
  <c r="Q9038" i="19"/>
  <c r="Q9039" i="19"/>
  <c r="Q9040" i="19"/>
  <c r="Q9041" i="19"/>
  <c r="Q9042" i="19"/>
  <c r="Q9043" i="19"/>
  <c r="Q9044" i="19"/>
  <c r="Q9045" i="19"/>
  <c r="Q9046" i="19"/>
  <c r="Q9047" i="19"/>
  <c r="Q9048" i="19"/>
  <c r="Q9049" i="19"/>
  <c r="Q9050" i="19"/>
  <c r="Q9051" i="19"/>
  <c r="Q9052" i="19"/>
  <c r="Q9053" i="19"/>
  <c r="Q9054" i="19"/>
  <c r="Q9055" i="19"/>
  <c r="Q9056" i="19"/>
  <c r="Q9057" i="19"/>
  <c r="Q9058" i="19"/>
  <c r="Q9059" i="19"/>
  <c r="Q9060" i="19"/>
  <c r="Q9061" i="19"/>
  <c r="Q9062" i="19"/>
  <c r="Q9063" i="19"/>
  <c r="Q9064" i="19"/>
  <c r="Q9065" i="19"/>
  <c r="Q9066" i="19"/>
  <c r="Q9067" i="19"/>
  <c r="Q9068" i="19"/>
  <c r="Q9069" i="19"/>
  <c r="Q9070" i="19"/>
  <c r="Q9071" i="19"/>
  <c r="Q9072" i="19"/>
  <c r="Q9073" i="19"/>
  <c r="Q9074" i="19"/>
  <c r="Q9075" i="19"/>
  <c r="Q9076" i="19"/>
  <c r="Q9077" i="19"/>
  <c r="Q9078" i="19"/>
  <c r="Q9079" i="19"/>
  <c r="Q9080" i="19"/>
  <c r="Q9081" i="19"/>
  <c r="Q9082" i="19"/>
  <c r="Q9083" i="19"/>
  <c r="Q9084" i="19"/>
  <c r="Q9085" i="19"/>
  <c r="Q9086" i="19"/>
  <c r="Q9087" i="19"/>
  <c r="Q9088" i="19"/>
  <c r="Q9089" i="19"/>
  <c r="Q9090" i="19"/>
  <c r="Q9091" i="19"/>
  <c r="Q9092" i="19"/>
  <c r="Q9093" i="19"/>
  <c r="Q9094" i="19"/>
  <c r="Q9095" i="19"/>
  <c r="Q9096" i="19"/>
  <c r="Q9097" i="19"/>
  <c r="Q9098" i="19"/>
  <c r="Q9099" i="19"/>
  <c r="Q9100" i="19"/>
  <c r="Q9101" i="19"/>
  <c r="Q9102" i="19"/>
  <c r="Q9103" i="19"/>
  <c r="Q9104" i="19"/>
  <c r="Q9105" i="19"/>
  <c r="Q9106" i="19"/>
  <c r="Q9107" i="19"/>
  <c r="Q9108" i="19"/>
  <c r="Q9109" i="19"/>
  <c r="Q9110" i="19"/>
  <c r="Q9111" i="19"/>
  <c r="Q9112" i="19"/>
  <c r="Q9113" i="19"/>
  <c r="Q9114" i="19"/>
  <c r="Q9115" i="19"/>
  <c r="Q9116" i="19"/>
  <c r="Q9117" i="19"/>
  <c r="Q9118" i="19"/>
  <c r="Q9119" i="19"/>
  <c r="Q9120" i="19"/>
  <c r="Q9121" i="19"/>
  <c r="Q9122" i="19"/>
  <c r="Q9123" i="19"/>
  <c r="Q9124" i="19"/>
  <c r="Q9125" i="19"/>
  <c r="Q9126" i="19"/>
  <c r="Q9127" i="19"/>
  <c r="Q9128" i="19"/>
  <c r="Q9129" i="19"/>
  <c r="Q9130" i="19"/>
  <c r="Q9131" i="19"/>
  <c r="Q9132" i="19"/>
  <c r="Q9133" i="19"/>
  <c r="Q9134" i="19"/>
  <c r="Q9135" i="19"/>
  <c r="Q9136" i="19"/>
  <c r="Q9137" i="19"/>
  <c r="Q9138" i="19"/>
  <c r="Q9139" i="19"/>
  <c r="Q9140" i="19"/>
  <c r="Q9141" i="19"/>
  <c r="Q9142" i="19"/>
  <c r="Q9143" i="19"/>
  <c r="Q9144" i="19"/>
  <c r="Q9145" i="19"/>
  <c r="Q9146" i="19"/>
  <c r="Q9147" i="19"/>
  <c r="Q9148" i="19"/>
  <c r="Q9149" i="19"/>
  <c r="Q9150" i="19"/>
  <c r="Q9151" i="19"/>
  <c r="Q9152" i="19"/>
  <c r="Q9153" i="19"/>
  <c r="Q9154" i="19"/>
  <c r="Q9155" i="19"/>
  <c r="Q9156" i="19"/>
  <c r="Q9157" i="19"/>
  <c r="Q9158" i="19"/>
  <c r="Q9159" i="19"/>
  <c r="Q9160" i="19"/>
  <c r="Q9161" i="19"/>
  <c r="Q9162" i="19"/>
  <c r="Q9163" i="19"/>
  <c r="Q9164" i="19"/>
  <c r="Q9165" i="19"/>
  <c r="Q9166" i="19"/>
  <c r="Q9167" i="19"/>
  <c r="Q9168" i="19"/>
  <c r="Q9169" i="19"/>
  <c r="Q9170" i="19"/>
  <c r="Q9171" i="19"/>
  <c r="Q9172" i="19"/>
  <c r="Q9173" i="19"/>
  <c r="Q9174" i="19"/>
  <c r="Q9175" i="19"/>
  <c r="Q9176" i="19"/>
  <c r="Q9177" i="19"/>
  <c r="Q9178" i="19"/>
  <c r="Q9179" i="19"/>
  <c r="Q9180" i="19"/>
  <c r="Q9181" i="19"/>
  <c r="Q9182" i="19"/>
  <c r="Q9183" i="19"/>
  <c r="Q9184" i="19"/>
  <c r="Q9185" i="19"/>
  <c r="Q9186" i="19"/>
  <c r="Q9187" i="19"/>
  <c r="Q9188" i="19"/>
  <c r="Q9189" i="19"/>
  <c r="Q9190" i="19"/>
  <c r="Q9191" i="19"/>
  <c r="Q9192" i="19"/>
  <c r="Q9193" i="19"/>
  <c r="Q9194" i="19"/>
  <c r="Q9195" i="19"/>
  <c r="Q9196" i="19"/>
  <c r="Q9197" i="19"/>
  <c r="Q9198" i="19"/>
  <c r="Q9199" i="19"/>
  <c r="Q9200" i="19"/>
  <c r="Q9201" i="19"/>
  <c r="Q9202" i="19"/>
  <c r="Q9203" i="19"/>
  <c r="Q9204" i="19"/>
  <c r="Q9205" i="19"/>
  <c r="Q9206" i="19"/>
  <c r="Q9207" i="19"/>
  <c r="Q9208" i="19"/>
  <c r="Q9209" i="19"/>
  <c r="Q9210" i="19"/>
  <c r="Q9211" i="19"/>
  <c r="Q9212" i="19"/>
  <c r="Q9213" i="19"/>
  <c r="Q9214" i="19"/>
  <c r="Q9215" i="19"/>
  <c r="Q9216" i="19"/>
  <c r="Q2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5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1992" i="19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064" i="19"/>
  <c r="O2065" i="19"/>
  <c r="O2066" i="19"/>
  <c r="O2067" i="19"/>
  <c r="O2068" i="19"/>
  <c r="O2069" i="19"/>
  <c r="O2070" i="19"/>
  <c r="O2071" i="19"/>
  <c r="O2072" i="19"/>
  <c r="O2073" i="19"/>
  <c r="O2074" i="19"/>
  <c r="O2075" i="19"/>
  <c r="O2076" i="19"/>
  <c r="O2077" i="19"/>
  <c r="O2078" i="19"/>
  <c r="O2079" i="19"/>
  <c r="O2080" i="19"/>
  <c r="O2081" i="19"/>
  <c r="O2082" i="19"/>
  <c r="O2083" i="19"/>
  <c r="O2084" i="19"/>
  <c r="O2085" i="19"/>
  <c r="O2086" i="19"/>
  <c r="O2087" i="19"/>
  <c r="O2088" i="19"/>
  <c r="O2089" i="19"/>
  <c r="O2090" i="19"/>
  <c r="O2091" i="19"/>
  <c r="O2092" i="19"/>
  <c r="O2093" i="19"/>
  <c r="O2094" i="19"/>
  <c r="O2095" i="19"/>
  <c r="O2096" i="19"/>
  <c r="O2097" i="19"/>
  <c r="O2098" i="19"/>
  <c r="O2099" i="19"/>
  <c r="O2100" i="19"/>
  <c r="O2101" i="19"/>
  <c r="O2102" i="19"/>
  <c r="O2103" i="19"/>
  <c r="O2104" i="19"/>
  <c r="O2105" i="19"/>
  <c r="O2106" i="19"/>
  <c r="O2107" i="19"/>
  <c r="O2108" i="19"/>
  <c r="O2109" i="19"/>
  <c r="O2110" i="19"/>
  <c r="O2111" i="19"/>
  <c r="O2112" i="19"/>
  <c r="O2113" i="19"/>
  <c r="O2114" i="19"/>
  <c r="O2115" i="19"/>
  <c r="O2116" i="19"/>
  <c r="O2117" i="19"/>
  <c r="O2118" i="19"/>
  <c r="O2119" i="19"/>
  <c r="O2120" i="19"/>
  <c r="O2121" i="19"/>
  <c r="O2122" i="19"/>
  <c r="O2123" i="19"/>
  <c r="O2124" i="19"/>
  <c r="O2125" i="19"/>
  <c r="O2126" i="19"/>
  <c r="O2127" i="19"/>
  <c r="O2128" i="19"/>
  <c r="O2129" i="19"/>
  <c r="O2130" i="19"/>
  <c r="O2131" i="19"/>
  <c r="O2132" i="19"/>
  <c r="O2133" i="19"/>
  <c r="O2134" i="19"/>
  <c r="O2135" i="19"/>
  <c r="O2136" i="19"/>
  <c r="O2137" i="19"/>
  <c r="O2138" i="19"/>
  <c r="O2139" i="19"/>
  <c r="O2140" i="19"/>
  <c r="O2141" i="19"/>
  <c r="O2142" i="19"/>
  <c r="O2143" i="19"/>
  <c r="O2144" i="19"/>
  <c r="O2145" i="19"/>
  <c r="O2146" i="19"/>
  <c r="O2147" i="19"/>
  <c r="O2148" i="19"/>
  <c r="O2149" i="19"/>
  <c r="O2150" i="19"/>
  <c r="O2151" i="19"/>
  <c r="O2152" i="19"/>
  <c r="O2153" i="19"/>
  <c r="O2154" i="19"/>
  <c r="O2155" i="19"/>
  <c r="O2156" i="19"/>
  <c r="O2157" i="19"/>
  <c r="O2158" i="19"/>
  <c r="O2159" i="19"/>
  <c r="O2160" i="19"/>
  <c r="O2161" i="19"/>
  <c r="O2162" i="19"/>
  <c r="O2163" i="19"/>
  <c r="O2164" i="19"/>
  <c r="O2165" i="19"/>
  <c r="O2166" i="19"/>
  <c r="O2167" i="19"/>
  <c r="O2168" i="19"/>
  <c r="O2169" i="19"/>
  <c r="O2170" i="19"/>
  <c r="O2171" i="19"/>
  <c r="O2172" i="19"/>
  <c r="O2173" i="19"/>
  <c r="O2174" i="19"/>
  <c r="O2175" i="19"/>
  <c r="O2176" i="19"/>
  <c r="O2177" i="19"/>
  <c r="O2178" i="19"/>
  <c r="O2179" i="19"/>
  <c r="O2180" i="19"/>
  <c r="O2181" i="19"/>
  <c r="O2182" i="19"/>
  <c r="O2183" i="19"/>
  <c r="O2184" i="19"/>
  <c r="O2185" i="19"/>
  <c r="O2186" i="19"/>
  <c r="O2187" i="19"/>
  <c r="O2188" i="19"/>
  <c r="O2189" i="19"/>
  <c r="O2190" i="19"/>
  <c r="O2191" i="19"/>
  <c r="O2192" i="19"/>
  <c r="O2193" i="19"/>
  <c r="O2194" i="19"/>
  <c r="O2195" i="19"/>
  <c r="O2196" i="19"/>
  <c r="O2197" i="19"/>
  <c r="O2198" i="19"/>
  <c r="O2199" i="19"/>
  <c r="O2200" i="19"/>
  <c r="O2201" i="19"/>
  <c r="O2202" i="19"/>
  <c r="O2203" i="19"/>
  <c r="O2204" i="19"/>
  <c r="O2205" i="19"/>
  <c r="O2206" i="19"/>
  <c r="O2207" i="19"/>
  <c r="O2208" i="19"/>
  <c r="O2209" i="19"/>
  <c r="O2210" i="19"/>
  <c r="O2211" i="19"/>
  <c r="O2212" i="19"/>
  <c r="O2213" i="19"/>
  <c r="O2214" i="19"/>
  <c r="O2215" i="19"/>
  <c r="O2216" i="19"/>
  <c r="O2217" i="19"/>
  <c r="O2218" i="19"/>
  <c r="O2219" i="19"/>
  <c r="O2220" i="19"/>
  <c r="O2221" i="19"/>
  <c r="O2222" i="19"/>
  <c r="O2223" i="19"/>
  <c r="O2224" i="19"/>
  <c r="O2225" i="19"/>
  <c r="O2226" i="19"/>
  <c r="O2227" i="19"/>
  <c r="O2228" i="19"/>
  <c r="O2229" i="19"/>
  <c r="O2230" i="19"/>
  <c r="O2231" i="19"/>
  <c r="O2232" i="19"/>
  <c r="O2233" i="19"/>
  <c r="O2234" i="19"/>
  <c r="O2235" i="19"/>
  <c r="O2236" i="19"/>
  <c r="O2237" i="19"/>
  <c r="O2238" i="19"/>
  <c r="O2239" i="19"/>
  <c r="O2240" i="19"/>
  <c r="O2241" i="19"/>
  <c r="O2242" i="19"/>
  <c r="O2243" i="19"/>
  <c r="O2244" i="19"/>
  <c r="O2245" i="19"/>
  <c r="O2246" i="19"/>
  <c r="O2247" i="19"/>
  <c r="O2248" i="19"/>
  <c r="O2249" i="19"/>
  <c r="O2250" i="19"/>
  <c r="O2251" i="19"/>
  <c r="O2252" i="19"/>
  <c r="O2253" i="19"/>
  <c r="O2254" i="19"/>
  <c r="O2255" i="19"/>
  <c r="O2256" i="19"/>
  <c r="O2257" i="19"/>
  <c r="O2258" i="19"/>
  <c r="O2259" i="19"/>
  <c r="O2260" i="19"/>
  <c r="O2261" i="19"/>
  <c r="O2262" i="19"/>
  <c r="O2263" i="19"/>
  <c r="O2264" i="19"/>
  <c r="O2265" i="19"/>
  <c r="O2266" i="19"/>
  <c r="O2267" i="19"/>
  <c r="O2268" i="19"/>
  <c r="O2269" i="19"/>
  <c r="O2270" i="19"/>
  <c r="O2271" i="19"/>
  <c r="O2272" i="19"/>
  <c r="O2273" i="19"/>
  <c r="O2274" i="19"/>
  <c r="O2275" i="19"/>
  <c r="O2276" i="19"/>
  <c r="O2277" i="19"/>
  <c r="O2278" i="19"/>
  <c r="O2279" i="19"/>
  <c r="O2280" i="19"/>
  <c r="O2281" i="19"/>
  <c r="O2282" i="19"/>
  <c r="O2283" i="19"/>
  <c r="O2284" i="19"/>
  <c r="O2285" i="19"/>
  <c r="O2286" i="19"/>
  <c r="O2287" i="19"/>
  <c r="O2288" i="19"/>
  <c r="O2289" i="19"/>
  <c r="O2290" i="19"/>
  <c r="O2291" i="19"/>
  <c r="O2292" i="19"/>
  <c r="O2293" i="19"/>
  <c r="O2294" i="19"/>
  <c r="O2295" i="19"/>
  <c r="O2296" i="19"/>
  <c r="O2297" i="19"/>
  <c r="O2298" i="19"/>
  <c r="O2299" i="19"/>
  <c r="O2300" i="19"/>
  <c r="O2301" i="19"/>
  <c r="O2302" i="19"/>
  <c r="O2303" i="19"/>
  <c r="O2304" i="19"/>
  <c r="O2305" i="19"/>
  <c r="O2306" i="19"/>
  <c r="O2307" i="19"/>
  <c r="O2308" i="19"/>
  <c r="O2309" i="19"/>
  <c r="O2310" i="19"/>
  <c r="O2311" i="19"/>
  <c r="O2312" i="19"/>
  <c r="O2313" i="19"/>
  <c r="O2314" i="19"/>
  <c r="O2315" i="19"/>
  <c r="O2316" i="19"/>
  <c r="O2317" i="19"/>
  <c r="O2318" i="19"/>
  <c r="O2319" i="19"/>
  <c r="O2320" i="19"/>
  <c r="O2321" i="19"/>
  <c r="O2322" i="19"/>
  <c r="O2323" i="19"/>
  <c r="O2324" i="19"/>
  <c r="O2325" i="19"/>
  <c r="O2326" i="19"/>
  <c r="O2327" i="19"/>
  <c r="O2328" i="19"/>
  <c r="O2329" i="19"/>
  <c r="O2330" i="19"/>
  <c r="O2331" i="19"/>
  <c r="O2332" i="19"/>
  <c r="O2333" i="19"/>
  <c r="O2334" i="19"/>
  <c r="O2335" i="19"/>
  <c r="O2336" i="19"/>
  <c r="O2337" i="19"/>
  <c r="O2338" i="19"/>
  <c r="O2339" i="19"/>
  <c r="O2340" i="19"/>
  <c r="O2341" i="19"/>
  <c r="O2342" i="19"/>
  <c r="O2343" i="19"/>
  <c r="O2344" i="19"/>
  <c r="O2345" i="19"/>
  <c r="O2346" i="19"/>
  <c r="O2347" i="19"/>
  <c r="O2348" i="19"/>
  <c r="O2349" i="19"/>
  <c r="O2350" i="19"/>
  <c r="O2351" i="19"/>
  <c r="O2352" i="19"/>
  <c r="O2353" i="19"/>
  <c r="O2354" i="19"/>
  <c r="O2355" i="19"/>
  <c r="O2356" i="19"/>
  <c r="O2357" i="19"/>
  <c r="O2358" i="19"/>
  <c r="O2359" i="19"/>
  <c r="O2360" i="19"/>
  <c r="O2361" i="19"/>
  <c r="O2362" i="19"/>
  <c r="O2363" i="19"/>
  <c r="O2364" i="19"/>
  <c r="O2365" i="19"/>
  <c r="O2366" i="19"/>
  <c r="O2367" i="19"/>
  <c r="O2368" i="19"/>
  <c r="O2369" i="19"/>
  <c r="O2370" i="19"/>
  <c r="O2371" i="19"/>
  <c r="O2372" i="19"/>
  <c r="O2373" i="19"/>
  <c r="O2374" i="19"/>
  <c r="O2375" i="19"/>
  <c r="O2376" i="19"/>
  <c r="O2377" i="19"/>
  <c r="O2378" i="19"/>
  <c r="O2379" i="19"/>
  <c r="O2380" i="19"/>
  <c r="O2381" i="19"/>
  <c r="O2382" i="19"/>
  <c r="O2383" i="19"/>
  <c r="O2384" i="19"/>
  <c r="O2385" i="19"/>
  <c r="O2386" i="19"/>
  <c r="O2387" i="19"/>
  <c r="O2388" i="19"/>
  <c r="O2389" i="19"/>
  <c r="O2390" i="19"/>
  <c r="O2391" i="19"/>
  <c r="O2392" i="19"/>
  <c r="O2393" i="19"/>
  <c r="O2394" i="19"/>
  <c r="O2395" i="19"/>
  <c r="O2396" i="19"/>
  <c r="O2397" i="19"/>
  <c r="O2398" i="19"/>
  <c r="O2399" i="19"/>
  <c r="O2400" i="19"/>
  <c r="O2401" i="19"/>
  <c r="O2402" i="19"/>
  <c r="O2403" i="19"/>
  <c r="O2404" i="19"/>
  <c r="O2405" i="19"/>
  <c r="O2406" i="19"/>
  <c r="O2407" i="19"/>
  <c r="O2408" i="19"/>
  <c r="O2409" i="19"/>
  <c r="O2410" i="19"/>
  <c r="O2411" i="19"/>
  <c r="O2412" i="19"/>
  <c r="O2413" i="19"/>
  <c r="O2414" i="19"/>
  <c r="O2415" i="19"/>
  <c r="O2416" i="19"/>
  <c r="O2417" i="19"/>
  <c r="O2418" i="19"/>
  <c r="O2419" i="19"/>
  <c r="O2420" i="19"/>
  <c r="O2421" i="19"/>
  <c r="O2422" i="19"/>
  <c r="O2423" i="19"/>
  <c r="O2424" i="19"/>
  <c r="O2425" i="19"/>
  <c r="O2426" i="19"/>
  <c r="O2427" i="19"/>
  <c r="O2428" i="19"/>
  <c r="O2429" i="19"/>
  <c r="O2430" i="19"/>
  <c r="O2431" i="19"/>
  <c r="O2432" i="19"/>
  <c r="O2433" i="19"/>
  <c r="O2434" i="19"/>
  <c r="O2435" i="19"/>
  <c r="O2436" i="19"/>
  <c r="O2437" i="19"/>
  <c r="O2438" i="19"/>
  <c r="O2439" i="19"/>
  <c r="O2440" i="19"/>
  <c r="O2441" i="19"/>
  <c r="O2442" i="19"/>
  <c r="O2443" i="19"/>
  <c r="O2444" i="19"/>
  <c r="O2445" i="19"/>
  <c r="O2446" i="19"/>
  <c r="O2447" i="19"/>
  <c r="O2448" i="19"/>
  <c r="O2449" i="19"/>
  <c r="O2450" i="19"/>
  <c r="O2451" i="19"/>
  <c r="O2452" i="19"/>
  <c r="O2453" i="19"/>
  <c r="O2454" i="19"/>
  <c r="O2455" i="19"/>
  <c r="O2456" i="19"/>
  <c r="O2457" i="19"/>
  <c r="O2458" i="19"/>
  <c r="O2459" i="19"/>
  <c r="O2460" i="19"/>
  <c r="O2461" i="19"/>
  <c r="O2462" i="19"/>
  <c r="O2463" i="19"/>
  <c r="O2464" i="19"/>
  <c r="O2465" i="19"/>
  <c r="O2466" i="19"/>
  <c r="O2467" i="19"/>
  <c r="O2468" i="19"/>
  <c r="O2469" i="19"/>
  <c r="O2470" i="19"/>
  <c r="O2471" i="19"/>
  <c r="O2472" i="19"/>
  <c r="O2473" i="19"/>
  <c r="O2474" i="19"/>
  <c r="O2475" i="19"/>
  <c r="O2476" i="19"/>
  <c r="O2477" i="19"/>
  <c r="O2478" i="19"/>
  <c r="O2479" i="19"/>
  <c r="O2480" i="19"/>
  <c r="O2481" i="19"/>
  <c r="O2482" i="19"/>
  <c r="O2483" i="19"/>
  <c r="O2484" i="19"/>
  <c r="O2485" i="19"/>
  <c r="O2486" i="19"/>
  <c r="O2487" i="19"/>
  <c r="O2488" i="19"/>
  <c r="O2489" i="19"/>
  <c r="O2490" i="19"/>
  <c r="O2491" i="19"/>
  <c r="O2492" i="19"/>
  <c r="O2493" i="19"/>
  <c r="O2494" i="19"/>
  <c r="O2495" i="19"/>
  <c r="O2496" i="19"/>
  <c r="O2497" i="19"/>
  <c r="O2498" i="19"/>
  <c r="O2499" i="19"/>
  <c r="O2500" i="19"/>
  <c r="O2501" i="19"/>
  <c r="O2502" i="19"/>
  <c r="O2503" i="19"/>
  <c r="O2504" i="19"/>
  <c r="O2505" i="19"/>
  <c r="O2506" i="19"/>
  <c r="O2507" i="19"/>
  <c r="O2508" i="19"/>
  <c r="O2509" i="19"/>
  <c r="O2510" i="19"/>
  <c r="O2511" i="19"/>
  <c r="O2512" i="19"/>
  <c r="O2513" i="19"/>
  <c r="O2514" i="19"/>
  <c r="O2515" i="19"/>
  <c r="O2516" i="19"/>
  <c r="O2517" i="19"/>
  <c r="O2518" i="19"/>
  <c r="O2519" i="19"/>
  <c r="O2520" i="19"/>
  <c r="O2521" i="19"/>
  <c r="O2522" i="19"/>
  <c r="O2523" i="19"/>
  <c r="O2524" i="19"/>
  <c r="O2525" i="19"/>
  <c r="O2526" i="19"/>
  <c r="O2527" i="19"/>
  <c r="O2528" i="19"/>
  <c r="O2529" i="19"/>
  <c r="O2530" i="19"/>
  <c r="O2531" i="19"/>
  <c r="O2532" i="19"/>
  <c r="O2533" i="19"/>
  <c r="O2534" i="19"/>
  <c r="O2535" i="19"/>
  <c r="O2536" i="19"/>
  <c r="O2537" i="19"/>
  <c r="O2538" i="19"/>
  <c r="O2539" i="19"/>
  <c r="O2540" i="19"/>
  <c r="O2541" i="19"/>
  <c r="O2542" i="19"/>
  <c r="O2543" i="19"/>
  <c r="O2544" i="19"/>
  <c r="O2545" i="19"/>
  <c r="O2546" i="19"/>
  <c r="O2547" i="19"/>
  <c r="O2548" i="19"/>
  <c r="O2549" i="19"/>
  <c r="O2550" i="19"/>
  <c r="O2551" i="19"/>
  <c r="O2552" i="19"/>
  <c r="O2553" i="19"/>
  <c r="O2554" i="19"/>
  <c r="O2555" i="19"/>
  <c r="O2556" i="19"/>
  <c r="O2557" i="19"/>
  <c r="O2558" i="19"/>
  <c r="O2559" i="19"/>
  <c r="O2560" i="19"/>
  <c r="O2561" i="19"/>
  <c r="O2562" i="19"/>
  <c r="O2563" i="19"/>
  <c r="O2564" i="19"/>
  <c r="O2565" i="19"/>
  <c r="O2566" i="19"/>
  <c r="O2567" i="19"/>
  <c r="O2568" i="19"/>
  <c r="O2569" i="19"/>
  <c r="O2570" i="19"/>
  <c r="O2571" i="19"/>
  <c r="O2572" i="19"/>
  <c r="O2573" i="19"/>
  <c r="O2574" i="19"/>
  <c r="O2575" i="19"/>
  <c r="O2576" i="19"/>
  <c r="O2577" i="19"/>
  <c r="O2578" i="19"/>
  <c r="O2579" i="19"/>
  <c r="O2580" i="19"/>
  <c r="O2581" i="19"/>
  <c r="O2582" i="19"/>
  <c r="O2583" i="19"/>
  <c r="O2584" i="19"/>
  <c r="O2585" i="19"/>
  <c r="O2586" i="19"/>
  <c r="O2587" i="19"/>
  <c r="O2588" i="19"/>
  <c r="O2589" i="19"/>
  <c r="O2590" i="19"/>
  <c r="O2591" i="19"/>
  <c r="O2592" i="19"/>
  <c r="O2593" i="19"/>
  <c r="O2594" i="19"/>
  <c r="O2595" i="19"/>
  <c r="O2596" i="19"/>
  <c r="O2597" i="19"/>
  <c r="O2598" i="19"/>
  <c r="O2599" i="19"/>
  <c r="O2600" i="19"/>
  <c r="O2601" i="19"/>
  <c r="O2602" i="19"/>
  <c r="O2603" i="19"/>
  <c r="O2604" i="19"/>
  <c r="O2605" i="19"/>
  <c r="O2606" i="19"/>
  <c r="O2607" i="19"/>
  <c r="O2608" i="19"/>
  <c r="O2609" i="19"/>
  <c r="O2610" i="19"/>
  <c r="O2611" i="19"/>
  <c r="O2612" i="19"/>
  <c r="O2613" i="19"/>
  <c r="O2614" i="19"/>
  <c r="O2615" i="19"/>
  <c r="O2616" i="19"/>
  <c r="O2617" i="19"/>
  <c r="O2618" i="19"/>
  <c r="O2619" i="19"/>
  <c r="O2620" i="19"/>
  <c r="O2621" i="19"/>
  <c r="O2622" i="19"/>
  <c r="O2623" i="19"/>
  <c r="O2624" i="19"/>
  <c r="O2625" i="19"/>
  <c r="O2626" i="19"/>
  <c r="O2627" i="19"/>
  <c r="O2628" i="19"/>
  <c r="O2629" i="19"/>
  <c r="O2630" i="19"/>
  <c r="O2631" i="19"/>
  <c r="O2632" i="19"/>
  <c r="O2633" i="19"/>
  <c r="O2634" i="19"/>
  <c r="O2635" i="19"/>
  <c r="O2636" i="19"/>
  <c r="O2637" i="19"/>
  <c r="O2638" i="19"/>
  <c r="O2639" i="19"/>
  <c r="O2640" i="19"/>
  <c r="O2641" i="19"/>
  <c r="O2642" i="19"/>
  <c r="O2643" i="19"/>
  <c r="O2644" i="19"/>
  <c r="O2645" i="19"/>
  <c r="O2646" i="19"/>
  <c r="O2647" i="19"/>
  <c r="O2648" i="19"/>
  <c r="O2649" i="19"/>
  <c r="O2650" i="19"/>
  <c r="O2651" i="19"/>
  <c r="O2652" i="19"/>
  <c r="O2653" i="19"/>
  <c r="O2654" i="19"/>
  <c r="O2655" i="19"/>
  <c r="O2656" i="19"/>
  <c r="O2657" i="19"/>
  <c r="O2658" i="19"/>
  <c r="O2659" i="19"/>
  <c r="O2660" i="19"/>
  <c r="O2661" i="19"/>
  <c r="O2662" i="19"/>
  <c r="O2663" i="19"/>
  <c r="O2664" i="19"/>
  <c r="O2665" i="19"/>
  <c r="O2666" i="19"/>
  <c r="O2667" i="19"/>
  <c r="O2668" i="19"/>
  <c r="O2669" i="19"/>
  <c r="O2670" i="19"/>
  <c r="O2671" i="19"/>
  <c r="O2672" i="19"/>
  <c r="O2673" i="19"/>
  <c r="O2674" i="19"/>
  <c r="O2675" i="19"/>
  <c r="O2676" i="19"/>
  <c r="O2677" i="19"/>
  <c r="O2678" i="19"/>
  <c r="O2679" i="19"/>
  <c r="O2680" i="19"/>
  <c r="O2681" i="19"/>
  <c r="O2682" i="19"/>
  <c r="O2683" i="19"/>
  <c r="O2684" i="19"/>
  <c r="O2685" i="19"/>
  <c r="O2686" i="19"/>
  <c r="O2687" i="19"/>
  <c r="O2688" i="19"/>
  <c r="O2689" i="19"/>
  <c r="O2690" i="19"/>
  <c r="O2691" i="19"/>
  <c r="O2692" i="19"/>
  <c r="O2693" i="19"/>
  <c r="O2694" i="19"/>
  <c r="O2695" i="19"/>
  <c r="O2696" i="19"/>
  <c r="O2697" i="19"/>
  <c r="O2698" i="19"/>
  <c r="O2699" i="19"/>
  <c r="O2700" i="19"/>
  <c r="O2701" i="19"/>
  <c r="O2702" i="19"/>
  <c r="O2703" i="19"/>
  <c r="O2704" i="19"/>
  <c r="O2705" i="19"/>
  <c r="O2706" i="19"/>
  <c r="O2707" i="19"/>
  <c r="O2708" i="19"/>
  <c r="O2709" i="19"/>
  <c r="O2710" i="19"/>
  <c r="O2711" i="19"/>
  <c r="O2712" i="19"/>
  <c r="O2713" i="19"/>
  <c r="O2714" i="19"/>
  <c r="O2715" i="19"/>
  <c r="O2716" i="19"/>
  <c r="O2717" i="19"/>
  <c r="O2718" i="19"/>
  <c r="O2719" i="19"/>
  <c r="O2720" i="19"/>
  <c r="O2721" i="19"/>
  <c r="O2722" i="19"/>
  <c r="O2723" i="19"/>
  <c r="O2724" i="19"/>
  <c r="O2725" i="19"/>
  <c r="O2726" i="19"/>
  <c r="O2727" i="19"/>
  <c r="O2728" i="19"/>
  <c r="O2729" i="19"/>
  <c r="O2730" i="19"/>
  <c r="O2731" i="19"/>
  <c r="O2732" i="19"/>
  <c r="O2733" i="19"/>
  <c r="O2734" i="19"/>
  <c r="O2735" i="19"/>
  <c r="O2736" i="19"/>
  <c r="O2737" i="19"/>
  <c r="O2738" i="19"/>
  <c r="O2739" i="19"/>
  <c r="O2740" i="19"/>
  <c r="O2741" i="19"/>
  <c r="O2742" i="19"/>
  <c r="O2743" i="19"/>
  <c r="O2744" i="19"/>
  <c r="O2745" i="19"/>
  <c r="O2746" i="19"/>
  <c r="O2747" i="19"/>
  <c r="O2748" i="19"/>
  <c r="O2749" i="19"/>
  <c r="O2750" i="19"/>
  <c r="O2751" i="19"/>
  <c r="O2752" i="19"/>
  <c r="O2753" i="19"/>
  <c r="O2754" i="19"/>
  <c r="O2755" i="19"/>
  <c r="O2756" i="19"/>
  <c r="O2757" i="19"/>
  <c r="O2758" i="19"/>
  <c r="O2759" i="19"/>
  <c r="O2760" i="19"/>
  <c r="O2761" i="19"/>
  <c r="O2762" i="19"/>
  <c r="O2763" i="19"/>
  <c r="O2764" i="19"/>
  <c r="O2765" i="19"/>
  <c r="O2766" i="19"/>
  <c r="O2767" i="19"/>
  <c r="O2768" i="19"/>
  <c r="O2769" i="19"/>
  <c r="O2770" i="19"/>
  <c r="O2771" i="19"/>
  <c r="O2772" i="19"/>
  <c r="O2773" i="19"/>
  <c r="O2774" i="19"/>
  <c r="O2775" i="19"/>
  <c r="O2776" i="19"/>
  <c r="O2777" i="19"/>
  <c r="O2778" i="19"/>
  <c r="O2779" i="19"/>
  <c r="O2780" i="19"/>
  <c r="O2781" i="19"/>
  <c r="O2782" i="19"/>
  <c r="O2783" i="19"/>
  <c r="O2784" i="19"/>
  <c r="O2785" i="19"/>
  <c r="O2786" i="19"/>
  <c r="O2787" i="19"/>
  <c r="O2788" i="19"/>
  <c r="O2789" i="19"/>
  <c r="O2790" i="19"/>
  <c r="O2791" i="19"/>
  <c r="O2792" i="19"/>
  <c r="O2793" i="19"/>
  <c r="O2794" i="19"/>
  <c r="O2795" i="19"/>
  <c r="O2796" i="19"/>
  <c r="O2797" i="19"/>
  <c r="O2798" i="19"/>
  <c r="O2799" i="19"/>
  <c r="O2800" i="19"/>
  <c r="O2801" i="19"/>
  <c r="O2802" i="19"/>
  <c r="O2803" i="19"/>
  <c r="O2804" i="19"/>
  <c r="O2805" i="19"/>
  <c r="O2806" i="19"/>
  <c r="O2807" i="19"/>
  <c r="O2808" i="19"/>
  <c r="O2809" i="19"/>
  <c r="O2810" i="19"/>
  <c r="O2811" i="19"/>
  <c r="O2812" i="19"/>
  <c r="O2813" i="19"/>
  <c r="O2814" i="19"/>
  <c r="O2815" i="19"/>
  <c r="O2816" i="19"/>
  <c r="O2817" i="19"/>
  <c r="O2818" i="19"/>
  <c r="O2819" i="19"/>
  <c r="O2820" i="19"/>
  <c r="O2821" i="19"/>
  <c r="O2822" i="19"/>
  <c r="O2823" i="19"/>
  <c r="O2824" i="19"/>
  <c r="O2825" i="19"/>
  <c r="O2826" i="19"/>
  <c r="O2827" i="19"/>
  <c r="O2828" i="19"/>
  <c r="O2829" i="19"/>
  <c r="O2830" i="19"/>
  <c r="O2831" i="19"/>
  <c r="O2832" i="19"/>
  <c r="O2833" i="19"/>
  <c r="O2834" i="19"/>
  <c r="O2835" i="19"/>
  <c r="O2836" i="19"/>
  <c r="O2837" i="19"/>
  <c r="O2838" i="19"/>
  <c r="O2839" i="19"/>
  <c r="O2840" i="19"/>
  <c r="O2841" i="19"/>
  <c r="O2842" i="19"/>
  <c r="O2843" i="19"/>
  <c r="O2844" i="19"/>
  <c r="O2845" i="19"/>
  <c r="O2846" i="19"/>
  <c r="O2847" i="19"/>
  <c r="O2848" i="19"/>
  <c r="O2849" i="19"/>
  <c r="O2850" i="19"/>
  <c r="O2851" i="19"/>
  <c r="O2852" i="19"/>
  <c r="O2853" i="19"/>
  <c r="O2854" i="19"/>
  <c r="O2855" i="19"/>
  <c r="O2856" i="19"/>
  <c r="O2857" i="19"/>
  <c r="O2858" i="19"/>
  <c r="O2859" i="19"/>
  <c r="O2860" i="19"/>
  <c r="O2861" i="19"/>
  <c r="O2862" i="19"/>
  <c r="O2863" i="19"/>
  <c r="O2864" i="19"/>
  <c r="O2865" i="19"/>
  <c r="O2866" i="19"/>
  <c r="O2867" i="19"/>
  <c r="O2868" i="19"/>
  <c r="O2869" i="19"/>
  <c r="O2870" i="19"/>
  <c r="O2871" i="19"/>
  <c r="O2872" i="19"/>
  <c r="O2873" i="19"/>
  <c r="O2874" i="19"/>
  <c r="O2875" i="19"/>
  <c r="O2876" i="19"/>
  <c r="O2877" i="19"/>
  <c r="O2878" i="19"/>
  <c r="O2879" i="19"/>
  <c r="O2880" i="19"/>
  <c r="O2881" i="19"/>
  <c r="O2882" i="19"/>
  <c r="O2883" i="19"/>
  <c r="O2884" i="19"/>
  <c r="O2885" i="19"/>
  <c r="O2886" i="19"/>
  <c r="O2887" i="19"/>
  <c r="O2888" i="19"/>
  <c r="O2889" i="19"/>
  <c r="O2890" i="19"/>
  <c r="O2891" i="19"/>
  <c r="O2892" i="19"/>
  <c r="O2893" i="19"/>
  <c r="O2894" i="19"/>
  <c r="O2895" i="19"/>
  <c r="O2896" i="19"/>
  <c r="O2897" i="19"/>
  <c r="O2898" i="19"/>
  <c r="O2899" i="19"/>
  <c r="O2900" i="19"/>
  <c r="O2901" i="19"/>
  <c r="O2902" i="19"/>
  <c r="O2903" i="19"/>
  <c r="O2904" i="19"/>
  <c r="O2905" i="19"/>
  <c r="O2906" i="19"/>
  <c r="O2907" i="19"/>
  <c r="O2908" i="19"/>
  <c r="O2909" i="19"/>
  <c r="O2910" i="19"/>
  <c r="O2911" i="19"/>
  <c r="O2912" i="19"/>
  <c r="O2913" i="19"/>
  <c r="O2914" i="19"/>
  <c r="O2915" i="19"/>
  <c r="O2916" i="19"/>
  <c r="O2917" i="19"/>
  <c r="O2918" i="19"/>
  <c r="O2919" i="19"/>
  <c r="O2920" i="19"/>
  <c r="O2921" i="19"/>
  <c r="O2922" i="19"/>
  <c r="O2923" i="19"/>
  <c r="O2924" i="19"/>
  <c r="O2925" i="19"/>
  <c r="O2926" i="19"/>
  <c r="O2927" i="19"/>
  <c r="O2928" i="19"/>
  <c r="O2929" i="19"/>
  <c r="O2930" i="19"/>
  <c r="O2931" i="19"/>
  <c r="O2932" i="19"/>
  <c r="O2933" i="19"/>
  <c r="O2934" i="19"/>
  <c r="O2935" i="19"/>
  <c r="O2936" i="19"/>
  <c r="O2937" i="19"/>
  <c r="O2938" i="19"/>
  <c r="O2939" i="19"/>
  <c r="O2940" i="19"/>
  <c r="O2941" i="19"/>
  <c r="O2942" i="19"/>
  <c r="O2943" i="19"/>
  <c r="O2944" i="19"/>
  <c r="O2945" i="19"/>
  <c r="O2946" i="19"/>
  <c r="O2947" i="19"/>
  <c r="O2948" i="19"/>
  <c r="O2949" i="19"/>
  <c r="O2950" i="19"/>
  <c r="O2951" i="19"/>
  <c r="O2952" i="19"/>
  <c r="O2953" i="19"/>
  <c r="O2954" i="19"/>
  <c r="O2955" i="19"/>
  <c r="O2956" i="19"/>
  <c r="O2957" i="19"/>
  <c r="O2958" i="19"/>
  <c r="O2959" i="19"/>
  <c r="O2960" i="19"/>
  <c r="O2961" i="19"/>
  <c r="O2962" i="19"/>
  <c r="O2963" i="19"/>
  <c r="O2964" i="19"/>
  <c r="O2965" i="19"/>
  <c r="O2966" i="19"/>
  <c r="O2967" i="19"/>
  <c r="O2968" i="19"/>
  <c r="O2969" i="19"/>
  <c r="O2970" i="19"/>
  <c r="O2971" i="19"/>
  <c r="O2972" i="19"/>
  <c r="O2973" i="19"/>
  <c r="O2974" i="19"/>
  <c r="O2975" i="19"/>
  <c r="O2976" i="19"/>
  <c r="O2977" i="19"/>
  <c r="O2978" i="19"/>
  <c r="O2979" i="19"/>
  <c r="O2980" i="19"/>
  <c r="O2981" i="19"/>
  <c r="O2982" i="19"/>
  <c r="O2983" i="19"/>
  <c r="O2984" i="19"/>
  <c r="O2985" i="19"/>
  <c r="O2986" i="19"/>
  <c r="O2987" i="19"/>
  <c r="O2988" i="19"/>
  <c r="O2989" i="19"/>
  <c r="O2990" i="19"/>
  <c r="O2991" i="19"/>
  <c r="O2992" i="19"/>
  <c r="O2993" i="19"/>
  <c r="O2994" i="19"/>
  <c r="O2995" i="19"/>
  <c r="O2996" i="19"/>
  <c r="O2997" i="19"/>
  <c r="O2998" i="19"/>
  <c r="O2999" i="19"/>
  <c r="O3000" i="19"/>
  <c r="O3001" i="19"/>
  <c r="O3002" i="19"/>
  <c r="O3003" i="19"/>
  <c r="O3004" i="19"/>
  <c r="O3005" i="19"/>
  <c r="O3006" i="19"/>
  <c r="O3007" i="19"/>
  <c r="O3008" i="19"/>
  <c r="O3009" i="19"/>
  <c r="O3010" i="19"/>
  <c r="O3011" i="19"/>
  <c r="O3012" i="19"/>
  <c r="O3013" i="19"/>
  <c r="O3014" i="19"/>
  <c r="O3015" i="19"/>
  <c r="O3016" i="19"/>
  <c r="O3017" i="19"/>
  <c r="O3018" i="19"/>
  <c r="O3019" i="19"/>
  <c r="O3020" i="19"/>
  <c r="O3021" i="19"/>
  <c r="O3022" i="19"/>
  <c r="O3023" i="19"/>
  <c r="O3024" i="19"/>
  <c r="O3025" i="19"/>
  <c r="O3026" i="19"/>
  <c r="O3027" i="19"/>
  <c r="O3028" i="19"/>
  <c r="O3029" i="19"/>
  <c r="O3030" i="19"/>
  <c r="O3031" i="19"/>
  <c r="O3032" i="19"/>
  <c r="O3033" i="19"/>
  <c r="O3034" i="19"/>
  <c r="O3035" i="19"/>
  <c r="O3036" i="19"/>
  <c r="O3037" i="19"/>
  <c r="O3038" i="19"/>
  <c r="O3039" i="19"/>
  <c r="O3040" i="19"/>
  <c r="O3041" i="19"/>
  <c r="O3042" i="19"/>
  <c r="O3043" i="19"/>
  <c r="O3044" i="19"/>
  <c r="O3045" i="19"/>
  <c r="O3046" i="19"/>
  <c r="O3047" i="19"/>
  <c r="O3048" i="19"/>
  <c r="O3049" i="19"/>
  <c r="O3050" i="19"/>
  <c r="O3051" i="19"/>
  <c r="O3052" i="19"/>
  <c r="O3053" i="19"/>
  <c r="O3054" i="19"/>
  <c r="O3055" i="19"/>
  <c r="O3056" i="19"/>
  <c r="O3057" i="19"/>
  <c r="O3058" i="19"/>
  <c r="O3059" i="19"/>
  <c r="O3060" i="19"/>
  <c r="O3061" i="19"/>
  <c r="O3062" i="19"/>
  <c r="O3063" i="19"/>
  <c r="O3064" i="19"/>
  <c r="O3065" i="19"/>
  <c r="O3066" i="19"/>
  <c r="O3067" i="19"/>
  <c r="O3068" i="19"/>
  <c r="O3069" i="19"/>
  <c r="O3070" i="19"/>
  <c r="O3071" i="19"/>
  <c r="O3072" i="19"/>
  <c r="O3073" i="19"/>
  <c r="O3074" i="19"/>
  <c r="O3075" i="19"/>
  <c r="O3076" i="19"/>
  <c r="O3077" i="19"/>
  <c r="O3078" i="19"/>
  <c r="O3079" i="19"/>
  <c r="O3080" i="19"/>
  <c r="O3081" i="19"/>
  <c r="O3082" i="19"/>
  <c r="O3083" i="19"/>
  <c r="O3084" i="19"/>
  <c r="O3085" i="19"/>
  <c r="O3086" i="19"/>
  <c r="O3087" i="19"/>
  <c r="O3088" i="19"/>
  <c r="O3089" i="19"/>
  <c r="O3090" i="19"/>
  <c r="O3091" i="19"/>
  <c r="O3092" i="19"/>
  <c r="O3093" i="19"/>
  <c r="O3094" i="19"/>
  <c r="O3095" i="19"/>
  <c r="O3096" i="19"/>
  <c r="O3097" i="19"/>
  <c r="O3098" i="19"/>
  <c r="O3099" i="19"/>
  <c r="O3100" i="19"/>
  <c r="O3101" i="19"/>
  <c r="O3102" i="19"/>
  <c r="O3103" i="19"/>
  <c r="O3104" i="19"/>
  <c r="O3105" i="19"/>
  <c r="O3106" i="19"/>
  <c r="O3107" i="19"/>
  <c r="O3108" i="19"/>
  <c r="O3109" i="19"/>
  <c r="O3110" i="19"/>
  <c r="O3111" i="19"/>
  <c r="O3112" i="19"/>
  <c r="O3113" i="19"/>
  <c r="O3114" i="19"/>
  <c r="O3115" i="19"/>
  <c r="O3116" i="19"/>
  <c r="O3117" i="19"/>
  <c r="O3118" i="19"/>
  <c r="O3119" i="19"/>
  <c r="O3120" i="19"/>
  <c r="O3121" i="19"/>
  <c r="O3122" i="19"/>
  <c r="O3123" i="19"/>
  <c r="O3124" i="19"/>
  <c r="O3125" i="19"/>
  <c r="O3126" i="19"/>
  <c r="O3127" i="19"/>
  <c r="O3128" i="19"/>
  <c r="O3129" i="19"/>
  <c r="O3130" i="19"/>
  <c r="O3131" i="19"/>
  <c r="O3132" i="19"/>
  <c r="O3133" i="19"/>
  <c r="O3134" i="19"/>
  <c r="O3135" i="19"/>
  <c r="O3136" i="19"/>
  <c r="O3137" i="19"/>
  <c r="O3138" i="19"/>
  <c r="O3139" i="19"/>
  <c r="O3140" i="19"/>
  <c r="O3141" i="19"/>
  <c r="O3142" i="19"/>
  <c r="O3143" i="19"/>
  <c r="O3144" i="19"/>
  <c r="O3145" i="19"/>
  <c r="O3146" i="19"/>
  <c r="O3147" i="19"/>
  <c r="O3148" i="19"/>
  <c r="O3149" i="19"/>
  <c r="O3150" i="19"/>
  <c r="O3151" i="19"/>
  <c r="O3152" i="19"/>
  <c r="O3153" i="19"/>
  <c r="O3154" i="19"/>
  <c r="O3155" i="19"/>
  <c r="O3156" i="19"/>
  <c r="O3157" i="19"/>
  <c r="O3158" i="19"/>
  <c r="O3159" i="19"/>
  <c r="O3160" i="19"/>
  <c r="O3161" i="19"/>
  <c r="O3162" i="19"/>
  <c r="O3163" i="19"/>
  <c r="O3164" i="19"/>
  <c r="O3165" i="19"/>
  <c r="O3166" i="19"/>
  <c r="O3167" i="19"/>
  <c r="O3168" i="19"/>
  <c r="O3169" i="19"/>
  <c r="O3170" i="19"/>
  <c r="O3171" i="19"/>
  <c r="O3172" i="19"/>
  <c r="O3173" i="19"/>
  <c r="O3174" i="19"/>
  <c r="O3175" i="19"/>
  <c r="O3176" i="19"/>
  <c r="O3177" i="19"/>
  <c r="O3178" i="19"/>
  <c r="O3179" i="19"/>
  <c r="O3180" i="19"/>
  <c r="O3181" i="19"/>
  <c r="O3182" i="19"/>
  <c r="O3183" i="19"/>
  <c r="O3184" i="19"/>
  <c r="O3185" i="19"/>
  <c r="O3186" i="19"/>
  <c r="O3187" i="19"/>
  <c r="O3188" i="19"/>
  <c r="O3189" i="19"/>
  <c r="O3190" i="19"/>
  <c r="O3191" i="19"/>
  <c r="O3192" i="19"/>
  <c r="O3193" i="19"/>
  <c r="O3194" i="19"/>
  <c r="O3195" i="19"/>
  <c r="O3196" i="19"/>
  <c r="O3197" i="19"/>
  <c r="O3198" i="19"/>
  <c r="O3199" i="19"/>
  <c r="O3200" i="19"/>
  <c r="O3201" i="19"/>
  <c r="O3202" i="19"/>
  <c r="O3203" i="19"/>
  <c r="O3204" i="19"/>
  <c r="O3205" i="19"/>
  <c r="O3206" i="19"/>
  <c r="O3207" i="19"/>
  <c r="O3208" i="19"/>
  <c r="O3209" i="19"/>
  <c r="O3210" i="19"/>
  <c r="O3211" i="19"/>
  <c r="O3212" i="19"/>
  <c r="O3213" i="19"/>
  <c r="O3214" i="19"/>
  <c r="O3215" i="19"/>
  <c r="O3216" i="19"/>
  <c r="O3217" i="19"/>
  <c r="O3218" i="19"/>
  <c r="O3219" i="19"/>
  <c r="O3220" i="19"/>
  <c r="O3221" i="19"/>
  <c r="O3222" i="19"/>
  <c r="O3223" i="19"/>
  <c r="O3224" i="19"/>
  <c r="O3225" i="19"/>
  <c r="O3226" i="19"/>
  <c r="O3227" i="19"/>
  <c r="O3228" i="19"/>
  <c r="O3229" i="19"/>
  <c r="O3230" i="19"/>
  <c r="O3231" i="19"/>
  <c r="O3232" i="19"/>
  <c r="O3233" i="19"/>
  <c r="O3234" i="19"/>
  <c r="O3235" i="19"/>
  <c r="O3236" i="19"/>
  <c r="O3237" i="19"/>
  <c r="O3238" i="19"/>
  <c r="O3239" i="19"/>
  <c r="O3240" i="19"/>
  <c r="O3241" i="19"/>
  <c r="O3242" i="19"/>
  <c r="O3243" i="19"/>
  <c r="O3244" i="19"/>
  <c r="O3245" i="19"/>
  <c r="O3246" i="19"/>
  <c r="O3247" i="19"/>
  <c r="O3248" i="19"/>
  <c r="O3249" i="19"/>
  <c r="O3250" i="19"/>
  <c r="O3251" i="19"/>
  <c r="O3252" i="19"/>
  <c r="O3253" i="19"/>
  <c r="O3254" i="19"/>
  <c r="O3255" i="19"/>
  <c r="O3256" i="19"/>
  <c r="O3257" i="19"/>
  <c r="O3258" i="19"/>
  <c r="O3259" i="19"/>
  <c r="O3260" i="19"/>
  <c r="O3261" i="19"/>
  <c r="O3262" i="19"/>
  <c r="O3263" i="19"/>
  <c r="O3264" i="19"/>
  <c r="O3265" i="19"/>
  <c r="O3266" i="19"/>
  <c r="O3267" i="19"/>
  <c r="O3268" i="19"/>
  <c r="O3269" i="19"/>
  <c r="O3270" i="19"/>
  <c r="O3271" i="19"/>
  <c r="O3272" i="19"/>
  <c r="O3273" i="19"/>
  <c r="O3274" i="19"/>
  <c r="O3275" i="19"/>
  <c r="O3276" i="19"/>
  <c r="O3277" i="19"/>
  <c r="O3278" i="19"/>
  <c r="O3279" i="19"/>
  <c r="O3280" i="19"/>
  <c r="O3281" i="19"/>
  <c r="O3282" i="19"/>
  <c r="O3283" i="19"/>
  <c r="O3284" i="19"/>
  <c r="O3285" i="19"/>
  <c r="O3286" i="19"/>
  <c r="O3287" i="19"/>
  <c r="O3288" i="19"/>
  <c r="O3289" i="19"/>
  <c r="O3290" i="19"/>
  <c r="O3291" i="19"/>
  <c r="O3292" i="19"/>
  <c r="O3293" i="19"/>
  <c r="O3294" i="19"/>
  <c r="O3295" i="19"/>
  <c r="O3296" i="19"/>
  <c r="O3297" i="19"/>
  <c r="O3298" i="19"/>
  <c r="O3299" i="19"/>
  <c r="O3300" i="19"/>
  <c r="O3301" i="19"/>
  <c r="O3302" i="19"/>
  <c r="O3303" i="19"/>
  <c r="O3304" i="19"/>
  <c r="O3305" i="19"/>
  <c r="O3306" i="19"/>
  <c r="O3307" i="19"/>
  <c r="O3308" i="19"/>
  <c r="O3309" i="19"/>
  <c r="O3310" i="19"/>
  <c r="O3311" i="19"/>
  <c r="O3312" i="19"/>
  <c r="O3313" i="19"/>
  <c r="O3314" i="19"/>
  <c r="O3315" i="19"/>
  <c r="O3316" i="19"/>
  <c r="O3317" i="19"/>
  <c r="O3318" i="19"/>
  <c r="O3319" i="19"/>
  <c r="O3320" i="19"/>
  <c r="O3321" i="19"/>
  <c r="O3322" i="19"/>
  <c r="O3323" i="19"/>
  <c r="O3324" i="19"/>
  <c r="O3325" i="19"/>
  <c r="O3326" i="19"/>
  <c r="O3327" i="19"/>
  <c r="O3328" i="19"/>
  <c r="O3329" i="19"/>
  <c r="O3330" i="19"/>
  <c r="O3331" i="19"/>
  <c r="O3332" i="19"/>
  <c r="O3333" i="19"/>
  <c r="O3334" i="19"/>
  <c r="O3335" i="19"/>
  <c r="O3336" i="19"/>
  <c r="O3337" i="19"/>
  <c r="O3338" i="19"/>
  <c r="O3339" i="19"/>
  <c r="O3340" i="19"/>
  <c r="O3341" i="19"/>
  <c r="O3342" i="19"/>
  <c r="O3343" i="19"/>
  <c r="O3344" i="19"/>
  <c r="O3345" i="19"/>
  <c r="O3346" i="19"/>
  <c r="O3347" i="19"/>
  <c r="O3348" i="19"/>
  <c r="O3349" i="19"/>
  <c r="O3350" i="19"/>
  <c r="O3351" i="19"/>
  <c r="O3352" i="19"/>
  <c r="O3353" i="19"/>
  <c r="O3354" i="19"/>
  <c r="O3355" i="19"/>
  <c r="O3356" i="19"/>
  <c r="O3357" i="19"/>
  <c r="O3358" i="19"/>
  <c r="O3359" i="19"/>
  <c r="O3360" i="19"/>
  <c r="O3361" i="19"/>
  <c r="O3362" i="19"/>
  <c r="O3363" i="19"/>
  <c r="O3364" i="19"/>
  <c r="O3365" i="19"/>
  <c r="O3366" i="19"/>
  <c r="O3367" i="19"/>
  <c r="O3368" i="19"/>
  <c r="O3369" i="19"/>
  <c r="O3370" i="19"/>
  <c r="O3371" i="19"/>
  <c r="O3372" i="19"/>
  <c r="O3373" i="19"/>
  <c r="O3374" i="19"/>
  <c r="O3375" i="19"/>
  <c r="O3376" i="19"/>
  <c r="O3377" i="19"/>
  <c r="O3378" i="19"/>
  <c r="O3379" i="19"/>
  <c r="O3380" i="19"/>
  <c r="O3381" i="19"/>
  <c r="O3382" i="19"/>
  <c r="O3383" i="19"/>
  <c r="O3384" i="19"/>
  <c r="O3385" i="19"/>
  <c r="O3386" i="19"/>
  <c r="O3387" i="19"/>
  <c r="O3388" i="19"/>
  <c r="O3389" i="19"/>
  <c r="O3390" i="19"/>
  <c r="O3391" i="19"/>
  <c r="O3392" i="19"/>
  <c r="O3393" i="19"/>
  <c r="O3394" i="19"/>
  <c r="O3395" i="19"/>
  <c r="O3396" i="19"/>
  <c r="O3397" i="19"/>
  <c r="O3398" i="19"/>
  <c r="O3399" i="19"/>
  <c r="O3400" i="19"/>
  <c r="O3401" i="19"/>
  <c r="O3402" i="19"/>
  <c r="O3403" i="19"/>
  <c r="O3404" i="19"/>
  <c r="O3405" i="19"/>
  <c r="O3406" i="19"/>
  <c r="O3407" i="19"/>
  <c r="O3408" i="19"/>
  <c r="O3409" i="19"/>
  <c r="O3410" i="19"/>
  <c r="O3411" i="19"/>
  <c r="O3412" i="19"/>
  <c r="O3413" i="19"/>
  <c r="O3414" i="19"/>
  <c r="O3415" i="19"/>
  <c r="O3416" i="19"/>
  <c r="O3417" i="19"/>
  <c r="O3418" i="19"/>
  <c r="O3419" i="19"/>
  <c r="O3420" i="19"/>
  <c r="O3421" i="19"/>
  <c r="O3422" i="19"/>
  <c r="O3423" i="19"/>
  <c r="O3424" i="19"/>
  <c r="O3425" i="19"/>
  <c r="O3426" i="19"/>
  <c r="O3427" i="19"/>
  <c r="O3428" i="19"/>
  <c r="O3429" i="19"/>
  <c r="O3430" i="19"/>
  <c r="O3431" i="19"/>
  <c r="O3432" i="19"/>
  <c r="O3433" i="19"/>
  <c r="O3434" i="19"/>
  <c r="O3435" i="19"/>
  <c r="O3436" i="19"/>
  <c r="O3437" i="19"/>
  <c r="O3438" i="19"/>
  <c r="O3439" i="19"/>
  <c r="O3440" i="19"/>
  <c r="O3441" i="19"/>
  <c r="O3442" i="19"/>
  <c r="O3443" i="19"/>
  <c r="O3444" i="19"/>
  <c r="O3445" i="19"/>
  <c r="O3446" i="19"/>
  <c r="O3447" i="19"/>
  <c r="O3448" i="19"/>
  <c r="O3449" i="19"/>
  <c r="O3450" i="19"/>
  <c r="O3451" i="19"/>
  <c r="O3452" i="19"/>
  <c r="O3453" i="19"/>
  <c r="O3454" i="19"/>
  <c r="O3455" i="19"/>
  <c r="O3456" i="19"/>
  <c r="O3457" i="19"/>
  <c r="O3458" i="19"/>
  <c r="O3459" i="19"/>
  <c r="O3460" i="19"/>
  <c r="O3461" i="19"/>
  <c r="O3462" i="19"/>
  <c r="O3463" i="19"/>
  <c r="O3464" i="19"/>
  <c r="O3465" i="19"/>
  <c r="O3466" i="19"/>
  <c r="O3467" i="19"/>
  <c r="O3468" i="19"/>
  <c r="O3469" i="19"/>
  <c r="O3470" i="19"/>
  <c r="O3471" i="19"/>
  <c r="O3472" i="19"/>
  <c r="O3473" i="19"/>
  <c r="O3474" i="19"/>
  <c r="O3475" i="19"/>
  <c r="O3476" i="19"/>
  <c r="O3477" i="19"/>
  <c r="O3478" i="19"/>
  <c r="O3479" i="19"/>
  <c r="O3480" i="19"/>
  <c r="O3481" i="19"/>
  <c r="O3482" i="19"/>
  <c r="O3483" i="19"/>
  <c r="O3484" i="19"/>
  <c r="O3485" i="19"/>
  <c r="O3486" i="19"/>
  <c r="O3487" i="19"/>
  <c r="O3488" i="19"/>
  <c r="O3489" i="19"/>
  <c r="O3490" i="19"/>
  <c r="O3491" i="19"/>
  <c r="O3492" i="19"/>
  <c r="O3493" i="19"/>
  <c r="O3494" i="19"/>
  <c r="O3495" i="19"/>
  <c r="O3496" i="19"/>
  <c r="O3497" i="19"/>
  <c r="O3498" i="19"/>
  <c r="O3499" i="19"/>
  <c r="O3500" i="19"/>
  <c r="O3501" i="19"/>
  <c r="O3502" i="19"/>
  <c r="O3503" i="19"/>
  <c r="O3504" i="19"/>
  <c r="O3505" i="19"/>
  <c r="O3506" i="19"/>
  <c r="O3507" i="19"/>
  <c r="O3508" i="19"/>
  <c r="O3509" i="19"/>
  <c r="O3510" i="19"/>
  <c r="O3511" i="19"/>
  <c r="O3512" i="19"/>
  <c r="O3513" i="19"/>
  <c r="O3514" i="19"/>
  <c r="O3515" i="19"/>
  <c r="O3516" i="19"/>
  <c r="O3517" i="19"/>
  <c r="O3518" i="19"/>
  <c r="O3519" i="19"/>
  <c r="O3520" i="19"/>
  <c r="O3521" i="19"/>
  <c r="O3522" i="19"/>
  <c r="O3523" i="19"/>
  <c r="O3524" i="19"/>
  <c r="O3525" i="19"/>
  <c r="O3526" i="19"/>
  <c r="O3527" i="19"/>
  <c r="O3528" i="19"/>
  <c r="O3529" i="19"/>
  <c r="O3530" i="19"/>
  <c r="O3531" i="19"/>
  <c r="O3532" i="19"/>
  <c r="O3533" i="19"/>
  <c r="O3534" i="19"/>
  <c r="O3535" i="19"/>
  <c r="O3536" i="19"/>
  <c r="O3537" i="19"/>
  <c r="O3538" i="19"/>
  <c r="O3539" i="19"/>
  <c r="O3540" i="19"/>
  <c r="O3541" i="19"/>
  <c r="O3542" i="19"/>
  <c r="O3543" i="19"/>
  <c r="O3544" i="19"/>
  <c r="O3545" i="19"/>
  <c r="O3546" i="19"/>
  <c r="O3547" i="19"/>
  <c r="O3548" i="19"/>
  <c r="O3549" i="19"/>
  <c r="O3550" i="19"/>
  <c r="O3551" i="19"/>
  <c r="O3552" i="19"/>
  <c r="O3553" i="19"/>
  <c r="O3554" i="19"/>
  <c r="O3555" i="19"/>
  <c r="O3556" i="19"/>
  <c r="O3557" i="19"/>
  <c r="O3558" i="19"/>
  <c r="O3559" i="19"/>
  <c r="O3560" i="19"/>
  <c r="O3561" i="19"/>
  <c r="O3562" i="19"/>
  <c r="O3563" i="19"/>
  <c r="O3564" i="19"/>
  <c r="O3565" i="19"/>
  <c r="O3566" i="19"/>
  <c r="O3567" i="19"/>
  <c r="O3568" i="19"/>
  <c r="O3569" i="19"/>
  <c r="O3570" i="19"/>
  <c r="O3571" i="19"/>
  <c r="O3572" i="19"/>
  <c r="O3573" i="19"/>
  <c r="O3574" i="19"/>
  <c r="O3575" i="19"/>
  <c r="O3576" i="19"/>
  <c r="O3577" i="19"/>
  <c r="O3578" i="19"/>
  <c r="O3579" i="19"/>
  <c r="O3580" i="19"/>
  <c r="O3581" i="19"/>
  <c r="O3582" i="19"/>
  <c r="O3583" i="19"/>
  <c r="O3584" i="19"/>
  <c r="O3585" i="19"/>
  <c r="O3586" i="19"/>
  <c r="O3587" i="19"/>
  <c r="O3588" i="19"/>
  <c r="O3589" i="19"/>
  <c r="O3590" i="19"/>
  <c r="O3591" i="19"/>
  <c r="O3592" i="19"/>
  <c r="O3593" i="19"/>
  <c r="O3594" i="19"/>
  <c r="O3595" i="19"/>
  <c r="O3596" i="19"/>
  <c r="O3597" i="19"/>
  <c r="O3598" i="19"/>
  <c r="O3599" i="19"/>
  <c r="O3600" i="19"/>
  <c r="O3601" i="19"/>
  <c r="O3602" i="19"/>
  <c r="O3603" i="19"/>
  <c r="O3604" i="19"/>
  <c r="O3605" i="19"/>
  <c r="O3606" i="19"/>
  <c r="O3607" i="19"/>
  <c r="O3608" i="19"/>
  <c r="O3609" i="19"/>
  <c r="O3610" i="19"/>
  <c r="O3611" i="19"/>
  <c r="O3612" i="19"/>
  <c r="O3613" i="19"/>
  <c r="O3614" i="19"/>
  <c r="O3615" i="19"/>
  <c r="O3616" i="19"/>
  <c r="O3617" i="19"/>
  <c r="O3618" i="19"/>
  <c r="O3619" i="19"/>
  <c r="O3620" i="19"/>
  <c r="O3621" i="19"/>
  <c r="O3622" i="19"/>
  <c r="O3623" i="19"/>
  <c r="O3624" i="19"/>
  <c r="O3625" i="19"/>
  <c r="O3626" i="19"/>
  <c r="O3627" i="19"/>
  <c r="O3628" i="19"/>
  <c r="O3629" i="19"/>
  <c r="O3630" i="19"/>
  <c r="O3631" i="19"/>
  <c r="O3632" i="19"/>
  <c r="O3633" i="19"/>
  <c r="O3634" i="19"/>
  <c r="O3635" i="19"/>
  <c r="O3636" i="19"/>
  <c r="O3637" i="19"/>
  <c r="O3638" i="19"/>
  <c r="O3639" i="19"/>
  <c r="O3640" i="19"/>
  <c r="O3641" i="19"/>
  <c r="O3642" i="19"/>
  <c r="O3643" i="19"/>
  <c r="O3644" i="19"/>
  <c r="O3645" i="19"/>
  <c r="O3646" i="19"/>
  <c r="O3647" i="19"/>
  <c r="O3648" i="19"/>
  <c r="O3649" i="19"/>
  <c r="O3650" i="19"/>
  <c r="O3651" i="19"/>
  <c r="O3652" i="19"/>
  <c r="O3653" i="19"/>
  <c r="O3654" i="19"/>
  <c r="O3655" i="19"/>
  <c r="O3656" i="19"/>
  <c r="O3657" i="19"/>
  <c r="O3658" i="19"/>
  <c r="O3659" i="19"/>
  <c r="O3660" i="19"/>
  <c r="O3661" i="19"/>
  <c r="O3662" i="19"/>
  <c r="O3663" i="19"/>
  <c r="O3664" i="19"/>
  <c r="O3665" i="19"/>
  <c r="O3666" i="19"/>
  <c r="O3667" i="19"/>
  <c r="O3668" i="19"/>
  <c r="O3669" i="19"/>
  <c r="O3670" i="19"/>
  <c r="O3671" i="19"/>
  <c r="O3672" i="19"/>
  <c r="O3673" i="19"/>
  <c r="O3674" i="19"/>
  <c r="O3675" i="19"/>
  <c r="O3676" i="19"/>
  <c r="O3677" i="19"/>
  <c r="O3678" i="19"/>
  <c r="O3679" i="19"/>
  <c r="O3680" i="19"/>
  <c r="O3681" i="19"/>
  <c r="O3682" i="19"/>
  <c r="O3683" i="19"/>
  <c r="O3684" i="19"/>
  <c r="O3685" i="19"/>
  <c r="O3686" i="19"/>
  <c r="O3687" i="19"/>
  <c r="O3688" i="19"/>
  <c r="O3689" i="19"/>
  <c r="O3690" i="19"/>
  <c r="O3691" i="19"/>
  <c r="O3692" i="19"/>
  <c r="O3693" i="19"/>
  <c r="O3694" i="19"/>
  <c r="O3695" i="19"/>
  <c r="O3696" i="19"/>
  <c r="O3697" i="19"/>
  <c r="O3698" i="19"/>
  <c r="O3699" i="19"/>
  <c r="O3700" i="19"/>
  <c r="O3701" i="19"/>
  <c r="O3702" i="19"/>
  <c r="O3703" i="19"/>
  <c r="O3704" i="19"/>
  <c r="O3705" i="19"/>
  <c r="O3706" i="19"/>
  <c r="O3707" i="19"/>
  <c r="O3708" i="19"/>
  <c r="O3709" i="19"/>
  <c r="O3710" i="19"/>
  <c r="O3711" i="19"/>
  <c r="O3712" i="19"/>
  <c r="O3713" i="19"/>
  <c r="O3714" i="19"/>
  <c r="O3715" i="19"/>
  <c r="O3716" i="19"/>
  <c r="O3717" i="19"/>
  <c r="O3718" i="19"/>
  <c r="O3719" i="19"/>
  <c r="O3720" i="19"/>
  <c r="O3721" i="19"/>
  <c r="O3722" i="19"/>
  <c r="O3723" i="19"/>
  <c r="O3724" i="19"/>
  <c r="O3725" i="19"/>
  <c r="O3726" i="19"/>
  <c r="O3727" i="19"/>
  <c r="O3728" i="19"/>
  <c r="O3729" i="19"/>
  <c r="O3730" i="19"/>
  <c r="O3731" i="19"/>
  <c r="O3732" i="19"/>
  <c r="O3733" i="19"/>
  <c r="O3734" i="19"/>
  <c r="O3735" i="19"/>
  <c r="O3736" i="19"/>
  <c r="O3737" i="19"/>
  <c r="O3738" i="19"/>
  <c r="O3739" i="19"/>
  <c r="O3740" i="19"/>
  <c r="O3741" i="19"/>
  <c r="O3742" i="19"/>
  <c r="O3743" i="19"/>
  <c r="O3744" i="19"/>
  <c r="O3745" i="19"/>
  <c r="O3746" i="19"/>
  <c r="O3747" i="19"/>
  <c r="O3748" i="19"/>
  <c r="O3749" i="19"/>
  <c r="O3750" i="19"/>
  <c r="O3751" i="19"/>
  <c r="O3752" i="19"/>
  <c r="O3753" i="19"/>
  <c r="O3754" i="19"/>
  <c r="O3755" i="19"/>
  <c r="O3756" i="19"/>
  <c r="O3757" i="19"/>
  <c r="O3758" i="19"/>
  <c r="O3759" i="19"/>
  <c r="O3760" i="19"/>
  <c r="O3761" i="19"/>
  <c r="O3762" i="19"/>
  <c r="O3763" i="19"/>
  <c r="O3764" i="19"/>
  <c r="O3765" i="19"/>
  <c r="O3766" i="19"/>
  <c r="O3767" i="19"/>
  <c r="O3768" i="19"/>
  <c r="O3769" i="19"/>
  <c r="O3770" i="19"/>
  <c r="O3771" i="19"/>
  <c r="O3772" i="19"/>
  <c r="O3773" i="19"/>
  <c r="O3774" i="19"/>
  <c r="O3775" i="19"/>
  <c r="O3776" i="19"/>
  <c r="O3777" i="19"/>
  <c r="O3778" i="19"/>
  <c r="O3779" i="19"/>
  <c r="O3780" i="19"/>
  <c r="O3781" i="19"/>
  <c r="O3782" i="19"/>
  <c r="O3783" i="19"/>
  <c r="O3784" i="19"/>
  <c r="O3785" i="19"/>
  <c r="O3786" i="19"/>
  <c r="O3787" i="19"/>
  <c r="O3788" i="19"/>
  <c r="O3789" i="19"/>
  <c r="O3790" i="19"/>
  <c r="O3791" i="19"/>
  <c r="O3792" i="19"/>
  <c r="O3793" i="19"/>
  <c r="O3794" i="19"/>
  <c r="O3795" i="19"/>
  <c r="O3796" i="19"/>
  <c r="O3797" i="19"/>
  <c r="O3798" i="19"/>
  <c r="O3799" i="19"/>
  <c r="O3800" i="19"/>
  <c r="O3801" i="19"/>
  <c r="O3802" i="19"/>
  <c r="O3803" i="19"/>
  <c r="O3804" i="19"/>
  <c r="O3805" i="19"/>
  <c r="O3806" i="19"/>
  <c r="O3807" i="19"/>
  <c r="O3808" i="19"/>
  <c r="O3809" i="19"/>
  <c r="O3810" i="19"/>
  <c r="O3811" i="19"/>
  <c r="O3812" i="19"/>
  <c r="O3813" i="19"/>
  <c r="O3814" i="19"/>
  <c r="O3815" i="19"/>
  <c r="O3816" i="19"/>
  <c r="O3817" i="19"/>
  <c r="O3818" i="19"/>
  <c r="O3819" i="19"/>
  <c r="O3820" i="19"/>
  <c r="O3821" i="19"/>
  <c r="O3822" i="19"/>
  <c r="O3823" i="19"/>
  <c r="O3824" i="19"/>
  <c r="O3825" i="19"/>
  <c r="O3826" i="19"/>
  <c r="O3827" i="19"/>
  <c r="O3828" i="19"/>
  <c r="O3829" i="19"/>
  <c r="O3830" i="19"/>
  <c r="O3831" i="19"/>
  <c r="O3832" i="19"/>
  <c r="O3833" i="19"/>
  <c r="O3834" i="19"/>
  <c r="O3835" i="19"/>
  <c r="O3836" i="19"/>
  <c r="O3837" i="19"/>
  <c r="O3838" i="19"/>
  <c r="O3839" i="19"/>
  <c r="O3840" i="19"/>
  <c r="O3841" i="19"/>
  <c r="O3842" i="19"/>
  <c r="O3843" i="19"/>
  <c r="O3844" i="19"/>
  <c r="O3845" i="19"/>
  <c r="O3846" i="19"/>
  <c r="O3847" i="19"/>
  <c r="O3848" i="19"/>
  <c r="O3849" i="19"/>
  <c r="O3850" i="19"/>
  <c r="O3851" i="19"/>
  <c r="O3852" i="19"/>
  <c r="O3853" i="19"/>
  <c r="O3854" i="19"/>
  <c r="O3855" i="19"/>
  <c r="O3856" i="19"/>
  <c r="O3857" i="19"/>
  <c r="O3858" i="19"/>
  <c r="O3859" i="19"/>
  <c r="O3860" i="19"/>
  <c r="O3861" i="19"/>
  <c r="O3862" i="19"/>
  <c r="O3863" i="19"/>
  <c r="O3864" i="19"/>
  <c r="O3865" i="19"/>
  <c r="O3866" i="19"/>
  <c r="O3867" i="19"/>
  <c r="O3868" i="19"/>
  <c r="O3869" i="19"/>
  <c r="O3870" i="19"/>
  <c r="O3871" i="19"/>
  <c r="O3872" i="19"/>
  <c r="O3873" i="19"/>
  <c r="O3874" i="19"/>
  <c r="O3875" i="19"/>
  <c r="O3876" i="19"/>
  <c r="O3877" i="19"/>
  <c r="O3878" i="19"/>
  <c r="O3879" i="19"/>
  <c r="O3880" i="19"/>
  <c r="O3881" i="19"/>
  <c r="O3882" i="19"/>
  <c r="O3883" i="19"/>
  <c r="O3884" i="19"/>
  <c r="O3885" i="19"/>
  <c r="O3886" i="19"/>
  <c r="O3887" i="19"/>
  <c r="O3888" i="19"/>
  <c r="O3889" i="19"/>
  <c r="O3890" i="19"/>
  <c r="O3891" i="19"/>
  <c r="O3892" i="19"/>
  <c r="O3893" i="19"/>
  <c r="O3894" i="19"/>
  <c r="O3895" i="19"/>
  <c r="O3896" i="19"/>
  <c r="O3897" i="19"/>
  <c r="O3898" i="19"/>
  <c r="O3899" i="19"/>
  <c r="O3900" i="19"/>
  <c r="O3901" i="19"/>
  <c r="O3902" i="19"/>
  <c r="O3903" i="19"/>
  <c r="O3904" i="19"/>
  <c r="O3905" i="19"/>
  <c r="O3906" i="19"/>
  <c r="O3907" i="19"/>
  <c r="O3908" i="19"/>
  <c r="O3909" i="19"/>
  <c r="O3910" i="19"/>
  <c r="O3911" i="19"/>
  <c r="O3912" i="19"/>
  <c r="O3913" i="19"/>
  <c r="O3914" i="19"/>
  <c r="O3915" i="19"/>
  <c r="O3916" i="19"/>
  <c r="O3917" i="19"/>
  <c r="O3918" i="19"/>
  <c r="O3919" i="19"/>
  <c r="O3920" i="19"/>
  <c r="O3921" i="19"/>
  <c r="O3922" i="19"/>
  <c r="O3923" i="19"/>
  <c r="O3924" i="19"/>
  <c r="O3925" i="19"/>
  <c r="O3926" i="19"/>
  <c r="O3927" i="19"/>
  <c r="O3928" i="19"/>
  <c r="O3929" i="19"/>
  <c r="O3930" i="19"/>
  <c r="O3931" i="19"/>
  <c r="O3932" i="19"/>
  <c r="O3933" i="19"/>
  <c r="O3934" i="19"/>
  <c r="O3935" i="19"/>
  <c r="O3936" i="19"/>
  <c r="O3937" i="19"/>
  <c r="O3938" i="19"/>
  <c r="O3939" i="19"/>
  <c r="O3940" i="19"/>
  <c r="O3941" i="19"/>
  <c r="O3942" i="19"/>
  <c r="O3943" i="19"/>
  <c r="O3944" i="19"/>
  <c r="O3945" i="19"/>
  <c r="O3946" i="19"/>
  <c r="O3947" i="19"/>
  <c r="O3948" i="19"/>
  <c r="O3949" i="19"/>
  <c r="O3950" i="19"/>
  <c r="O3951" i="19"/>
  <c r="O3952" i="19"/>
  <c r="O3953" i="19"/>
  <c r="O3954" i="19"/>
  <c r="O3955" i="19"/>
  <c r="O3956" i="19"/>
  <c r="O3957" i="19"/>
  <c r="O3958" i="19"/>
  <c r="O3959" i="19"/>
  <c r="O3960" i="19"/>
  <c r="O3961" i="19"/>
  <c r="O3962" i="19"/>
  <c r="O3963" i="19"/>
  <c r="O3964" i="19"/>
  <c r="O3965" i="19"/>
  <c r="O3966" i="19"/>
  <c r="O3967" i="19"/>
  <c r="O3968" i="19"/>
  <c r="O3969" i="19"/>
  <c r="O3970" i="19"/>
  <c r="O3971" i="19"/>
  <c r="O3972" i="19"/>
  <c r="O3973" i="19"/>
  <c r="O3974" i="19"/>
  <c r="O3975" i="19"/>
  <c r="O3976" i="19"/>
  <c r="O3977" i="19"/>
  <c r="O3978" i="19"/>
  <c r="O3979" i="19"/>
  <c r="O3980" i="19"/>
  <c r="O3981" i="19"/>
  <c r="O3982" i="19"/>
  <c r="O3983" i="19"/>
  <c r="O3984" i="19"/>
  <c r="O3985" i="19"/>
  <c r="O3986" i="19"/>
  <c r="O3987" i="19"/>
  <c r="O3988" i="19"/>
  <c r="O3989" i="19"/>
  <c r="O3990" i="19"/>
  <c r="O3991" i="19"/>
  <c r="O3992" i="19"/>
  <c r="O3993" i="19"/>
  <c r="O3994" i="19"/>
  <c r="O3995" i="19"/>
  <c r="O3996" i="19"/>
  <c r="O3997" i="19"/>
  <c r="O3998" i="19"/>
  <c r="O3999" i="19"/>
  <c r="O4000" i="19"/>
  <c r="O4001" i="19"/>
  <c r="O4002" i="19"/>
  <c r="O4003" i="19"/>
  <c r="O4004" i="19"/>
  <c r="O4005" i="19"/>
  <c r="O4006" i="19"/>
  <c r="O4007" i="19"/>
  <c r="O4008" i="19"/>
  <c r="O4009" i="19"/>
  <c r="O4010" i="19"/>
  <c r="O4011" i="19"/>
  <c r="O4012" i="19"/>
  <c r="O4013" i="19"/>
  <c r="O4014" i="19"/>
  <c r="O4015" i="19"/>
  <c r="O4016" i="19"/>
  <c r="O4017" i="19"/>
  <c r="O4018" i="19"/>
  <c r="O4019" i="19"/>
  <c r="O4020" i="19"/>
  <c r="O4021" i="19"/>
  <c r="O4022" i="19"/>
  <c r="O4023" i="19"/>
  <c r="O4024" i="19"/>
  <c r="O4025" i="19"/>
  <c r="O4026" i="19"/>
  <c r="O4027" i="19"/>
  <c r="O4028" i="19"/>
  <c r="O4029" i="19"/>
  <c r="O4030" i="19"/>
  <c r="O4031" i="19"/>
  <c r="O4032" i="19"/>
  <c r="O4033" i="19"/>
  <c r="O4034" i="19"/>
  <c r="O4035" i="19"/>
  <c r="O4036" i="19"/>
  <c r="O4037" i="19"/>
  <c r="O4038" i="19"/>
  <c r="O4039" i="19"/>
  <c r="O4040" i="19"/>
  <c r="O4041" i="19"/>
  <c r="O4042" i="19"/>
  <c r="O4043" i="19"/>
  <c r="O4044" i="19"/>
  <c r="O4045" i="19"/>
  <c r="O4046" i="19"/>
  <c r="O4047" i="19"/>
  <c r="O4048" i="19"/>
  <c r="O4049" i="19"/>
  <c r="O4050" i="19"/>
  <c r="O4051" i="19"/>
  <c r="O4052" i="19"/>
  <c r="O4053" i="19"/>
  <c r="O4054" i="19"/>
  <c r="O4055" i="19"/>
  <c r="O4056" i="19"/>
  <c r="O4057" i="19"/>
  <c r="O4058" i="19"/>
  <c r="O4059" i="19"/>
  <c r="O4060" i="19"/>
  <c r="O4061" i="19"/>
  <c r="O4062" i="19"/>
  <c r="O4063" i="19"/>
  <c r="O4064" i="19"/>
  <c r="O4065" i="19"/>
  <c r="O4066" i="19"/>
  <c r="O4067" i="19"/>
  <c r="O4068" i="19"/>
  <c r="O4069" i="19"/>
  <c r="O4070" i="19"/>
  <c r="O4071" i="19"/>
  <c r="O4072" i="19"/>
  <c r="O4073" i="19"/>
  <c r="O4074" i="19"/>
  <c r="O4075" i="19"/>
  <c r="O4076" i="19"/>
  <c r="O4077" i="19"/>
  <c r="O4078" i="19"/>
  <c r="O4079" i="19"/>
  <c r="O4080" i="19"/>
  <c r="O4081" i="19"/>
  <c r="O4082" i="19"/>
  <c r="O4083" i="19"/>
  <c r="O4084" i="19"/>
  <c r="O4085" i="19"/>
  <c r="O4086" i="19"/>
  <c r="O4087" i="19"/>
  <c r="O4088" i="19"/>
  <c r="O4089" i="19"/>
  <c r="O4090" i="19"/>
  <c r="O4091" i="19"/>
  <c r="O4092" i="19"/>
  <c r="O4093" i="19"/>
  <c r="O4094" i="19"/>
  <c r="O4095" i="19"/>
  <c r="O4096" i="19"/>
  <c r="O4097" i="19"/>
  <c r="O4098" i="19"/>
  <c r="O4099" i="19"/>
  <c r="O4100" i="19"/>
  <c r="O4101" i="19"/>
  <c r="O4102" i="19"/>
  <c r="O4103" i="19"/>
  <c r="O4104" i="19"/>
  <c r="O4105" i="19"/>
  <c r="O4106" i="19"/>
  <c r="O4107" i="19"/>
  <c r="O4108" i="19"/>
  <c r="O4109" i="19"/>
  <c r="O4110" i="19"/>
  <c r="O4111" i="19"/>
  <c r="O4112" i="19"/>
  <c r="O4113" i="19"/>
  <c r="O4114" i="19"/>
  <c r="O4115" i="19"/>
  <c r="O4116" i="19"/>
  <c r="O4117" i="19"/>
  <c r="O4118" i="19"/>
  <c r="O4119" i="19"/>
  <c r="O4120" i="19"/>
  <c r="O4121" i="19"/>
  <c r="O4122" i="19"/>
  <c r="O4123" i="19"/>
  <c r="O4124" i="19"/>
  <c r="O4125" i="19"/>
  <c r="O4126" i="19"/>
  <c r="O4127" i="19"/>
  <c r="O4128" i="19"/>
  <c r="O4129" i="19"/>
  <c r="O4130" i="19"/>
  <c r="O4131" i="19"/>
  <c r="O4132" i="19"/>
  <c r="O4133" i="19"/>
  <c r="O4134" i="19"/>
  <c r="O4135" i="19"/>
  <c r="O4136" i="19"/>
  <c r="O4137" i="19"/>
  <c r="O4138" i="19"/>
  <c r="O4139" i="19"/>
  <c r="O4140" i="19"/>
  <c r="O4141" i="19"/>
  <c r="O4142" i="19"/>
  <c r="O4143" i="19"/>
  <c r="O4144" i="19"/>
  <c r="O4145" i="19"/>
  <c r="O4146" i="19"/>
  <c r="O4147" i="19"/>
  <c r="O4148" i="19"/>
  <c r="O4149" i="19"/>
  <c r="O4150" i="19"/>
  <c r="O4151" i="19"/>
  <c r="O4152" i="19"/>
  <c r="O4153" i="19"/>
  <c r="O4154" i="19"/>
  <c r="O4155" i="19"/>
  <c r="O4156" i="19"/>
  <c r="O4157" i="19"/>
  <c r="O4158" i="19"/>
  <c r="O4159" i="19"/>
  <c r="O4160" i="19"/>
  <c r="O4161" i="19"/>
  <c r="O4162" i="19"/>
  <c r="O4163" i="19"/>
  <c r="O4164" i="19"/>
  <c r="O4165" i="19"/>
  <c r="O4166" i="19"/>
  <c r="O4167" i="19"/>
  <c r="O4168" i="19"/>
  <c r="O4169" i="19"/>
  <c r="O4170" i="19"/>
  <c r="O4171" i="19"/>
  <c r="O4172" i="19"/>
  <c r="O4173" i="19"/>
  <c r="O4174" i="19"/>
  <c r="O4175" i="19"/>
  <c r="O4176" i="19"/>
  <c r="O4177" i="19"/>
  <c r="O4178" i="19"/>
  <c r="O4179" i="19"/>
  <c r="O4180" i="19"/>
  <c r="O4181" i="19"/>
  <c r="O4182" i="19"/>
  <c r="O4183" i="19"/>
  <c r="O4184" i="19"/>
  <c r="O4185" i="19"/>
  <c r="O4186" i="19"/>
  <c r="O4187" i="19"/>
  <c r="O4188" i="19"/>
  <c r="O4189" i="19"/>
  <c r="O4190" i="19"/>
  <c r="O4191" i="19"/>
  <c r="O4192" i="19"/>
  <c r="O4193" i="19"/>
  <c r="O4194" i="19"/>
  <c r="O4195" i="19"/>
  <c r="O4196" i="19"/>
  <c r="O4197" i="19"/>
  <c r="O4198" i="19"/>
  <c r="O4199" i="19"/>
  <c r="O4200" i="19"/>
  <c r="O4201" i="19"/>
  <c r="O4202" i="19"/>
  <c r="O4203" i="19"/>
  <c r="O4204" i="19"/>
  <c r="O4205" i="19"/>
  <c r="O4206" i="19"/>
  <c r="O4207" i="19"/>
  <c r="O4208" i="19"/>
  <c r="O4209" i="19"/>
  <c r="O4210" i="19"/>
  <c r="O4211" i="19"/>
  <c r="O4212" i="19"/>
  <c r="O4213" i="19"/>
  <c r="O4214" i="19"/>
  <c r="O4215" i="19"/>
  <c r="O4216" i="19"/>
  <c r="O4217" i="19"/>
  <c r="O4218" i="19"/>
  <c r="O4219" i="19"/>
  <c r="O4220" i="19"/>
  <c r="O4221" i="19"/>
  <c r="O4222" i="19"/>
  <c r="O4223" i="19"/>
  <c r="O4224" i="19"/>
  <c r="O4225" i="19"/>
  <c r="O4226" i="19"/>
  <c r="O4227" i="19"/>
  <c r="O4228" i="19"/>
  <c r="O4229" i="19"/>
  <c r="O4230" i="19"/>
  <c r="O4231" i="19"/>
  <c r="O4232" i="19"/>
  <c r="O4233" i="19"/>
  <c r="O4234" i="19"/>
  <c r="O4235" i="19"/>
  <c r="O4236" i="19"/>
  <c r="O4237" i="19"/>
  <c r="O4238" i="19"/>
  <c r="O4239" i="19"/>
  <c r="O4240" i="19"/>
  <c r="O4241" i="19"/>
  <c r="O4242" i="19"/>
  <c r="O4243" i="19"/>
  <c r="O4244" i="19"/>
  <c r="O4245" i="19"/>
  <c r="O4246" i="19"/>
  <c r="O4247" i="19"/>
  <c r="O4248" i="19"/>
  <c r="O4249" i="19"/>
  <c r="O4250" i="19"/>
  <c r="O4251" i="19"/>
  <c r="O4252" i="19"/>
  <c r="O4253" i="19"/>
  <c r="O4254" i="19"/>
  <c r="O4255" i="19"/>
  <c r="O4256" i="19"/>
  <c r="O4257" i="19"/>
  <c r="O4258" i="19"/>
  <c r="O4259" i="19"/>
  <c r="O4260" i="19"/>
  <c r="O4261" i="19"/>
  <c r="O4262" i="19"/>
  <c r="O4263" i="19"/>
  <c r="O4264" i="19"/>
  <c r="O4265" i="19"/>
  <c r="O4266" i="19"/>
  <c r="O4267" i="19"/>
  <c r="O4268" i="19"/>
  <c r="O4269" i="19"/>
  <c r="O4270" i="19"/>
  <c r="O4271" i="19"/>
  <c r="O4272" i="19"/>
  <c r="O4273" i="19"/>
  <c r="O4274" i="19"/>
  <c r="O4275" i="19"/>
  <c r="O4276" i="19"/>
  <c r="O4277" i="19"/>
  <c r="O4278" i="19"/>
  <c r="O4279" i="19"/>
  <c r="O4280" i="19"/>
  <c r="O4281" i="19"/>
  <c r="O4282" i="19"/>
  <c r="O4283" i="19"/>
  <c r="O4284" i="19"/>
  <c r="O4285" i="19"/>
  <c r="O4286" i="19"/>
  <c r="O4287" i="19"/>
  <c r="O4288" i="19"/>
  <c r="O4289" i="19"/>
  <c r="O4290" i="19"/>
  <c r="O4291" i="19"/>
  <c r="O4292" i="19"/>
  <c r="O4293" i="19"/>
  <c r="O4294" i="19"/>
  <c r="O4295" i="19"/>
  <c r="O4296" i="19"/>
  <c r="O4297" i="19"/>
  <c r="O4298" i="19"/>
  <c r="O4299" i="19"/>
  <c r="O4300" i="19"/>
  <c r="O4301" i="19"/>
  <c r="O4302" i="19"/>
  <c r="O4303" i="19"/>
  <c r="O4304" i="19"/>
  <c r="O4305" i="19"/>
  <c r="O4306" i="19"/>
  <c r="O4307" i="19"/>
  <c r="O4308" i="19"/>
  <c r="O4309" i="19"/>
  <c r="O4310" i="19"/>
  <c r="O4311" i="19"/>
  <c r="O4312" i="19"/>
  <c r="O4313" i="19"/>
  <c r="O4314" i="19"/>
  <c r="O4315" i="19"/>
  <c r="O4316" i="19"/>
  <c r="O4317" i="19"/>
  <c r="O4318" i="19"/>
  <c r="O4319" i="19"/>
  <c r="O4320" i="19"/>
  <c r="O4321" i="19"/>
  <c r="O4322" i="19"/>
  <c r="O4323" i="19"/>
  <c r="O4324" i="19"/>
  <c r="O4325" i="19"/>
  <c r="O4326" i="19"/>
  <c r="O4327" i="19"/>
  <c r="O4328" i="19"/>
  <c r="O4329" i="19"/>
  <c r="O4330" i="19"/>
  <c r="O4331" i="19"/>
  <c r="O4332" i="19"/>
  <c r="O4333" i="19"/>
  <c r="O4334" i="19"/>
  <c r="O4335" i="19"/>
  <c r="O4336" i="19"/>
  <c r="O4337" i="19"/>
  <c r="O4338" i="19"/>
  <c r="O4339" i="19"/>
  <c r="O4340" i="19"/>
  <c r="O4341" i="19"/>
  <c r="O4342" i="19"/>
  <c r="O4343" i="19"/>
  <c r="O4344" i="19"/>
  <c r="O4345" i="19"/>
  <c r="O4346" i="19"/>
  <c r="O4347" i="19"/>
  <c r="O4348" i="19"/>
  <c r="O4349" i="19"/>
  <c r="O4350" i="19"/>
  <c r="O4351" i="19"/>
  <c r="O4352" i="19"/>
  <c r="O4353" i="19"/>
  <c r="O4354" i="19"/>
  <c r="O4355" i="19"/>
  <c r="O4356" i="19"/>
  <c r="O4357" i="19"/>
  <c r="O4358" i="19"/>
  <c r="O4359" i="19"/>
  <c r="O4360" i="19"/>
  <c r="O4361" i="19"/>
  <c r="O4362" i="19"/>
  <c r="O4363" i="19"/>
  <c r="O4364" i="19"/>
  <c r="O4365" i="19"/>
  <c r="O4366" i="19"/>
  <c r="O4367" i="19"/>
  <c r="O4368" i="19"/>
  <c r="O4369" i="19"/>
  <c r="O4370" i="19"/>
  <c r="O4371" i="19"/>
  <c r="O4372" i="19"/>
  <c r="O4373" i="19"/>
  <c r="O4374" i="19"/>
  <c r="O4375" i="19"/>
  <c r="O4376" i="19"/>
  <c r="O4377" i="19"/>
  <c r="O4378" i="19"/>
  <c r="O4379" i="19"/>
  <c r="O4380" i="19"/>
  <c r="O4381" i="19"/>
  <c r="O4382" i="19"/>
  <c r="O4383" i="19"/>
  <c r="O4384" i="19"/>
  <c r="O4385" i="19"/>
  <c r="O4386" i="19"/>
  <c r="O4387" i="19"/>
  <c r="O4388" i="19"/>
  <c r="O4389" i="19"/>
  <c r="O4390" i="19"/>
  <c r="O4391" i="19"/>
  <c r="O4392" i="19"/>
  <c r="O4393" i="19"/>
  <c r="O4394" i="19"/>
  <c r="O4395" i="19"/>
  <c r="O4396" i="19"/>
  <c r="O4397" i="19"/>
  <c r="O4398" i="19"/>
  <c r="O4399" i="19"/>
  <c r="O4400" i="19"/>
  <c r="O4401" i="19"/>
  <c r="O4402" i="19"/>
  <c r="O4403" i="19"/>
  <c r="O4404" i="19"/>
  <c r="O4405" i="19"/>
  <c r="O4406" i="19"/>
  <c r="O4407" i="19"/>
  <c r="O4408" i="19"/>
  <c r="O4409" i="19"/>
  <c r="O4410" i="19"/>
  <c r="O4411" i="19"/>
  <c r="O4412" i="19"/>
  <c r="O4413" i="19"/>
  <c r="O4414" i="19"/>
  <c r="O4415" i="19"/>
  <c r="O4416" i="19"/>
  <c r="O4417" i="19"/>
  <c r="O4418" i="19"/>
  <c r="O4419" i="19"/>
  <c r="O4420" i="19"/>
  <c r="O4421" i="19"/>
  <c r="O4422" i="19"/>
  <c r="O4423" i="19"/>
  <c r="O4424" i="19"/>
  <c r="O4425" i="19"/>
  <c r="O4426" i="19"/>
  <c r="O4427" i="19"/>
  <c r="O4428" i="19"/>
  <c r="O4429" i="19"/>
  <c r="O4430" i="19"/>
  <c r="O4431" i="19"/>
  <c r="O4432" i="19"/>
  <c r="O4433" i="19"/>
  <c r="O4434" i="19"/>
  <c r="O4435" i="19"/>
  <c r="O4436" i="19"/>
  <c r="O4437" i="19"/>
  <c r="O4438" i="19"/>
  <c r="O4439" i="19"/>
  <c r="O4440" i="19"/>
  <c r="O4441" i="19"/>
  <c r="O4442" i="19"/>
  <c r="O4443" i="19"/>
  <c r="O4444" i="19"/>
  <c r="O4445" i="19"/>
  <c r="O4446" i="19"/>
  <c r="O4447" i="19"/>
  <c r="O4448" i="19"/>
  <c r="O4449" i="19"/>
  <c r="O4450" i="19"/>
  <c r="O4451" i="19"/>
  <c r="O4452" i="19"/>
  <c r="O4453" i="19"/>
  <c r="O4454" i="19"/>
  <c r="O4455" i="19"/>
  <c r="O4456" i="19"/>
  <c r="O4457" i="19"/>
  <c r="O4458" i="19"/>
  <c r="O4459" i="19"/>
  <c r="O4460" i="19"/>
  <c r="O4461" i="19"/>
  <c r="O4462" i="19"/>
  <c r="O4463" i="19"/>
  <c r="O4464" i="19"/>
  <c r="O4465" i="19"/>
  <c r="O4466" i="19"/>
  <c r="O4467" i="19"/>
  <c r="O4468" i="19"/>
  <c r="O4469" i="19"/>
  <c r="O4470" i="19"/>
  <c r="O4471" i="19"/>
  <c r="O4472" i="19"/>
  <c r="O4473" i="19"/>
  <c r="O4474" i="19"/>
  <c r="O4475" i="19"/>
  <c r="O4476" i="19"/>
  <c r="O4477" i="19"/>
  <c r="O4478" i="19"/>
  <c r="O4479" i="19"/>
  <c r="O4480" i="19"/>
  <c r="O4481" i="19"/>
  <c r="O4482" i="19"/>
  <c r="O4483" i="19"/>
  <c r="O4484" i="19"/>
  <c r="O4485" i="19"/>
  <c r="O4486" i="19"/>
  <c r="O4487" i="19"/>
  <c r="O4488" i="19"/>
  <c r="O4489" i="19"/>
  <c r="O4490" i="19"/>
  <c r="O4491" i="19"/>
  <c r="O4492" i="19"/>
  <c r="O4493" i="19"/>
  <c r="O4494" i="19"/>
  <c r="O4495" i="19"/>
  <c r="O4496" i="19"/>
  <c r="O4497" i="19"/>
  <c r="O4498" i="19"/>
  <c r="O4499" i="19"/>
  <c r="O4500" i="19"/>
  <c r="O4501" i="19"/>
  <c r="O4502" i="19"/>
  <c r="O4503" i="19"/>
  <c r="O4504" i="19"/>
  <c r="O4505" i="19"/>
  <c r="O4506" i="19"/>
  <c r="O4507" i="19"/>
  <c r="O4508" i="19"/>
  <c r="O4509" i="19"/>
  <c r="O4510" i="19"/>
  <c r="O4511" i="19"/>
  <c r="O4512" i="19"/>
  <c r="O4513" i="19"/>
  <c r="O4514" i="19"/>
  <c r="O4515" i="19"/>
  <c r="O4516" i="19"/>
  <c r="O4517" i="19"/>
  <c r="O4518" i="19"/>
  <c r="O4519" i="19"/>
  <c r="O4520" i="19"/>
  <c r="O4521" i="19"/>
  <c r="O4522" i="19"/>
  <c r="O4523" i="19"/>
  <c r="O4524" i="19"/>
  <c r="O4525" i="19"/>
  <c r="O4526" i="19"/>
  <c r="O4527" i="19"/>
  <c r="O4528" i="19"/>
  <c r="O4529" i="19"/>
  <c r="O4530" i="19"/>
  <c r="O4531" i="19"/>
  <c r="O4532" i="19"/>
  <c r="O4533" i="19"/>
  <c r="O4534" i="19"/>
  <c r="O4535" i="19"/>
  <c r="O4536" i="19"/>
  <c r="O4537" i="19"/>
  <c r="O4538" i="19"/>
  <c r="O4539" i="19"/>
  <c r="O4540" i="19"/>
  <c r="O4541" i="19"/>
  <c r="O4542" i="19"/>
  <c r="O4543" i="19"/>
  <c r="O4544" i="19"/>
  <c r="O4545" i="19"/>
  <c r="O4546" i="19"/>
  <c r="O4547" i="19"/>
  <c r="O4548" i="19"/>
  <c r="O4549" i="19"/>
  <c r="O4550" i="19"/>
  <c r="O4551" i="19"/>
  <c r="O4552" i="19"/>
  <c r="O4553" i="19"/>
  <c r="O4554" i="19"/>
  <c r="O4555" i="19"/>
  <c r="O4556" i="19"/>
  <c r="O4557" i="19"/>
  <c r="O4558" i="19"/>
  <c r="O4559" i="19"/>
  <c r="O4560" i="19"/>
  <c r="O4561" i="19"/>
  <c r="O4562" i="19"/>
  <c r="O4563" i="19"/>
  <c r="O4564" i="19"/>
  <c r="O4565" i="19"/>
  <c r="O4566" i="19"/>
  <c r="O4567" i="19"/>
  <c r="O4568" i="19"/>
  <c r="O4569" i="19"/>
  <c r="O4570" i="19"/>
  <c r="O4571" i="19"/>
  <c r="O4572" i="19"/>
  <c r="O4573" i="19"/>
  <c r="O4574" i="19"/>
  <c r="O4575" i="19"/>
  <c r="O4576" i="19"/>
  <c r="O4577" i="19"/>
  <c r="O4578" i="19"/>
  <c r="O4579" i="19"/>
  <c r="O4580" i="19"/>
  <c r="O4581" i="19"/>
  <c r="O4582" i="19"/>
  <c r="O4583" i="19"/>
  <c r="O4584" i="19"/>
  <c r="O4585" i="19"/>
  <c r="O4586" i="19"/>
  <c r="O4587" i="19"/>
  <c r="O4588" i="19"/>
  <c r="O4589" i="19"/>
  <c r="O4590" i="19"/>
  <c r="O4591" i="19"/>
  <c r="O4592" i="19"/>
  <c r="O4593" i="19"/>
  <c r="O4594" i="19"/>
  <c r="O4595" i="19"/>
  <c r="O4596" i="19"/>
  <c r="O4597" i="19"/>
  <c r="O4598" i="19"/>
  <c r="O4599" i="19"/>
  <c r="O4600" i="19"/>
  <c r="O4601" i="19"/>
  <c r="O4602" i="19"/>
  <c r="O4603" i="19"/>
  <c r="O4604" i="19"/>
  <c r="O4605" i="19"/>
  <c r="O4606" i="19"/>
  <c r="O4607" i="19"/>
  <c r="O4608" i="19"/>
  <c r="O4609" i="19"/>
  <c r="O4610" i="19"/>
  <c r="O4611" i="19"/>
  <c r="O4612" i="19"/>
  <c r="O4613" i="19"/>
  <c r="O4614" i="19"/>
  <c r="O4615" i="19"/>
  <c r="O4616" i="19"/>
  <c r="O4617" i="19"/>
  <c r="O4618" i="19"/>
  <c r="O4619" i="19"/>
  <c r="O4620" i="19"/>
  <c r="O4621" i="19"/>
  <c r="O4622" i="19"/>
  <c r="O4623" i="19"/>
  <c r="O4624" i="19"/>
  <c r="O4625" i="19"/>
  <c r="O4626" i="19"/>
  <c r="O4627" i="19"/>
  <c r="O4628" i="19"/>
  <c r="O4629" i="19"/>
  <c r="O4630" i="19"/>
  <c r="O4631" i="19"/>
  <c r="O4632" i="19"/>
  <c r="O4633" i="19"/>
  <c r="O4634" i="19"/>
  <c r="O4635" i="19"/>
  <c r="O4636" i="19"/>
  <c r="O4637" i="19"/>
  <c r="O4638" i="19"/>
  <c r="O4639" i="19"/>
  <c r="O4640" i="19"/>
  <c r="O4641" i="19"/>
  <c r="O4642" i="19"/>
  <c r="O4643" i="19"/>
  <c r="O4644" i="19"/>
  <c r="O4645" i="19"/>
  <c r="O4646" i="19"/>
  <c r="O4647" i="19"/>
  <c r="O4648" i="19"/>
  <c r="O4649" i="19"/>
  <c r="O4650" i="19"/>
  <c r="O4651" i="19"/>
  <c r="O4652" i="19"/>
  <c r="O4653" i="19"/>
  <c r="O4654" i="19"/>
  <c r="O4655" i="19"/>
  <c r="O4656" i="19"/>
  <c r="O4657" i="19"/>
  <c r="O4658" i="19"/>
  <c r="O4659" i="19"/>
  <c r="O4660" i="19"/>
  <c r="O4661" i="19"/>
  <c r="O4662" i="19"/>
  <c r="O4663" i="19"/>
  <c r="O4664" i="19"/>
  <c r="O4665" i="19"/>
  <c r="O4666" i="19"/>
  <c r="O4667" i="19"/>
  <c r="O4668" i="19"/>
  <c r="O4669" i="19"/>
  <c r="O4670" i="19"/>
  <c r="O4671" i="19"/>
  <c r="O4672" i="19"/>
  <c r="O4673" i="19"/>
  <c r="O4674" i="19"/>
  <c r="O4675" i="19"/>
  <c r="O4676" i="19"/>
  <c r="O4677" i="19"/>
  <c r="O4678" i="19"/>
  <c r="O4679" i="19"/>
  <c r="O4680" i="19"/>
  <c r="O4681" i="19"/>
  <c r="O4682" i="19"/>
  <c r="O4683" i="19"/>
  <c r="O4684" i="19"/>
  <c r="O4685" i="19"/>
  <c r="O4686" i="19"/>
  <c r="O4687" i="19"/>
  <c r="O4688" i="19"/>
  <c r="O4689" i="19"/>
  <c r="O4690" i="19"/>
  <c r="O4691" i="19"/>
  <c r="O4692" i="19"/>
  <c r="O4693" i="19"/>
  <c r="O4694" i="19"/>
  <c r="O4695" i="19"/>
  <c r="O4696" i="19"/>
  <c r="O4697" i="19"/>
  <c r="O4698" i="19"/>
  <c r="O4699" i="19"/>
  <c r="O4700" i="19"/>
  <c r="O4701" i="19"/>
  <c r="O4702" i="19"/>
  <c r="O4703" i="19"/>
  <c r="O4704" i="19"/>
  <c r="O4705" i="19"/>
  <c r="O4706" i="19"/>
  <c r="O4707" i="19"/>
  <c r="O4708" i="19"/>
  <c r="O4709" i="19"/>
  <c r="O4710" i="19"/>
  <c r="O4711" i="19"/>
  <c r="O4712" i="19"/>
  <c r="O4713" i="19"/>
  <c r="O4714" i="19"/>
  <c r="O4715" i="19"/>
  <c r="O4716" i="19"/>
  <c r="O4717" i="19"/>
  <c r="O4718" i="19"/>
  <c r="O4719" i="19"/>
  <c r="O4720" i="19"/>
  <c r="O4721" i="19"/>
  <c r="O4722" i="19"/>
  <c r="O4723" i="19"/>
  <c r="O4724" i="19"/>
  <c r="O4725" i="19"/>
  <c r="O4726" i="19"/>
  <c r="O4727" i="19"/>
  <c r="O4728" i="19"/>
  <c r="O4729" i="19"/>
  <c r="O4730" i="19"/>
  <c r="O4731" i="19"/>
  <c r="O4732" i="19"/>
  <c r="O4733" i="19"/>
  <c r="O4734" i="19"/>
  <c r="O4735" i="19"/>
  <c r="O4736" i="19"/>
  <c r="O4737" i="19"/>
  <c r="O4738" i="19"/>
  <c r="O4739" i="19"/>
  <c r="O4740" i="19"/>
  <c r="O4741" i="19"/>
  <c r="O4742" i="19"/>
  <c r="O4743" i="19"/>
  <c r="O4744" i="19"/>
  <c r="O4745" i="19"/>
  <c r="O4746" i="19"/>
  <c r="O4747" i="19"/>
  <c r="O4748" i="19"/>
  <c r="O4749" i="19"/>
  <c r="O4750" i="19"/>
  <c r="O4751" i="19"/>
  <c r="O4752" i="19"/>
  <c r="O4753" i="19"/>
  <c r="O4754" i="19"/>
  <c r="O4755" i="19"/>
  <c r="O4756" i="19"/>
  <c r="O4757" i="19"/>
  <c r="O4758" i="19"/>
  <c r="O4759" i="19"/>
  <c r="O4760" i="19"/>
  <c r="O4761" i="19"/>
  <c r="O4762" i="19"/>
  <c r="O4763" i="19"/>
  <c r="O4764" i="19"/>
  <c r="O4765" i="19"/>
  <c r="O4766" i="19"/>
  <c r="O4767" i="19"/>
  <c r="O4768" i="19"/>
  <c r="O4769" i="19"/>
  <c r="O4770" i="19"/>
  <c r="O4771" i="19"/>
  <c r="O4772" i="19"/>
  <c r="O4773" i="19"/>
  <c r="O4774" i="19"/>
  <c r="O4775" i="19"/>
  <c r="O4776" i="19"/>
  <c r="O4777" i="19"/>
  <c r="O4778" i="19"/>
  <c r="O4779" i="19"/>
  <c r="O4780" i="19"/>
  <c r="O4781" i="19"/>
  <c r="O4782" i="19"/>
  <c r="O4783" i="19"/>
  <c r="O4784" i="19"/>
  <c r="O4785" i="19"/>
  <c r="O4786" i="19"/>
  <c r="O4787" i="19"/>
  <c r="O4788" i="19"/>
  <c r="O4789" i="19"/>
  <c r="O4790" i="19"/>
  <c r="O4791" i="19"/>
  <c r="O4792" i="19"/>
  <c r="O4793" i="19"/>
  <c r="O4794" i="19"/>
  <c r="O4795" i="19"/>
  <c r="O4796" i="19"/>
  <c r="O4797" i="19"/>
  <c r="O4798" i="19"/>
  <c r="O4799" i="19"/>
  <c r="O4800" i="19"/>
  <c r="O4801" i="19"/>
  <c r="O4802" i="19"/>
  <c r="O4803" i="19"/>
  <c r="O4804" i="19"/>
  <c r="O4805" i="19"/>
  <c r="O4806" i="19"/>
  <c r="O4807" i="19"/>
  <c r="O4808" i="19"/>
  <c r="O4809" i="19"/>
  <c r="O4810" i="19"/>
  <c r="O4811" i="19"/>
  <c r="O4812" i="19"/>
  <c r="O4813" i="19"/>
  <c r="O4814" i="19"/>
  <c r="O4815" i="19"/>
  <c r="O4816" i="19"/>
  <c r="O4817" i="19"/>
  <c r="O4818" i="19"/>
  <c r="O4819" i="19"/>
  <c r="O4820" i="19"/>
  <c r="O4821" i="19"/>
  <c r="O4822" i="19"/>
  <c r="O4823" i="19"/>
  <c r="O4824" i="19"/>
  <c r="O4825" i="19"/>
  <c r="O4826" i="19"/>
  <c r="O4827" i="19"/>
  <c r="O4828" i="19"/>
  <c r="O4829" i="19"/>
  <c r="O4830" i="19"/>
  <c r="O4831" i="19"/>
  <c r="O4832" i="19"/>
  <c r="O4833" i="19"/>
  <c r="O4834" i="19"/>
  <c r="O4835" i="19"/>
  <c r="O4836" i="19"/>
  <c r="O4837" i="19"/>
  <c r="O4838" i="19"/>
  <c r="O4839" i="19"/>
  <c r="O4840" i="19"/>
  <c r="O4841" i="19"/>
  <c r="O4842" i="19"/>
  <c r="O4843" i="19"/>
  <c r="O4844" i="19"/>
  <c r="O4845" i="19"/>
  <c r="O4846" i="19"/>
  <c r="O4847" i="19"/>
  <c r="O4848" i="19"/>
  <c r="O4849" i="19"/>
  <c r="O4850" i="19"/>
  <c r="O4851" i="19"/>
  <c r="O4852" i="19"/>
  <c r="O4853" i="19"/>
  <c r="O4854" i="19"/>
  <c r="O4855" i="19"/>
  <c r="O4856" i="19"/>
  <c r="O4857" i="19"/>
  <c r="O4858" i="19"/>
  <c r="O4859" i="19"/>
  <c r="O4860" i="19"/>
  <c r="O4861" i="19"/>
  <c r="O4862" i="19"/>
  <c r="O4863" i="19"/>
  <c r="O4864" i="19"/>
  <c r="O4865" i="19"/>
  <c r="O4866" i="19"/>
  <c r="O4867" i="19"/>
  <c r="O4868" i="19"/>
  <c r="O4869" i="19"/>
  <c r="O4870" i="19"/>
  <c r="O4871" i="19"/>
  <c r="O4872" i="19"/>
  <c r="O4873" i="19"/>
  <c r="O4874" i="19"/>
  <c r="O4875" i="19"/>
  <c r="O4876" i="19"/>
  <c r="O4877" i="19"/>
  <c r="O4878" i="19"/>
  <c r="O4879" i="19"/>
  <c r="O4880" i="19"/>
  <c r="O4881" i="19"/>
  <c r="O4882" i="19"/>
  <c r="O4883" i="19"/>
  <c r="O4884" i="19"/>
  <c r="O4885" i="19"/>
  <c r="O4886" i="19"/>
  <c r="O4887" i="19"/>
  <c r="O4888" i="19"/>
  <c r="O4889" i="19"/>
  <c r="O4890" i="19"/>
  <c r="O4891" i="19"/>
  <c r="O4892" i="19"/>
  <c r="O4893" i="19"/>
  <c r="O4894" i="19"/>
  <c r="O4895" i="19"/>
  <c r="O4896" i="19"/>
  <c r="O4897" i="19"/>
  <c r="O4898" i="19"/>
  <c r="O4899" i="19"/>
  <c r="O4900" i="19"/>
  <c r="O4901" i="19"/>
  <c r="O4902" i="19"/>
  <c r="O4903" i="19"/>
  <c r="O4904" i="19"/>
  <c r="O4905" i="19"/>
  <c r="O4906" i="19"/>
  <c r="O4907" i="19"/>
  <c r="O4908" i="19"/>
  <c r="O4909" i="19"/>
  <c r="O4910" i="19"/>
  <c r="O4911" i="19"/>
  <c r="O4912" i="19"/>
  <c r="O4913" i="19"/>
  <c r="O4914" i="19"/>
  <c r="O4915" i="19"/>
  <c r="O4916" i="19"/>
  <c r="O4917" i="19"/>
  <c r="O4918" i="19"/>
  <c r="O4919" i="19"/>
  <c r="O4920" i="19"/>
  <c r="O4921" i="19"/>
  <c r="O4922" i="19"/>
  <c r="O4923" i="19"/>
  <c r="O4924" i="19"/>
  <c r="O4925" i="19"/>
  <c r="O4926" i="19"/>
  <c r="O4927" i="19"/>
  <c r="O4928" i="19"/>
  <c r="O4929" i="19"/>
  <c r="O4930" i="19"/>
  <c r="O4931" i="19"/>
  <c r="O4932" i="19"/>
  <c r="O4933" i="19"/>
  <c r="O4934" i="19"/>
  <c r="O4935" i="19"/>
  <c r="O4936" i="19"/>
  <c r="O4937" i="19"/>
  <c r="O4938" i="19"/>
  <c r="O4939" i="19"/>
  <c r="O4940" i="19"/>
  <c r="O4941" i="19"/>
  <c r="O4942" i="19"/>
  <c r="O4943" i="19"/>
  <c r="O4944" i="19"/>
  <c r="O4945" i="19"/>
  <c r="O4946" i="19"/>
  <c r="O4947" i="19"/>
  <c r="O4948" i="19"/>
  <c r="O4949" i="19"/>
  <c r="O4950" i="19"/>
  <c r="O4951" i="19"/>
  <c r="O4952" i="19"/>
  <c r="O4953" i="19"/>
  <c r="O4954" i="19"/>
  <c r="O4955" i="19"/>
  <c r="O4956" i="19"/>
  <c r="O4957" i="19"/>
  <c r="O4958" i="19"/>
  <c r="O4959" i="19"/>
  <c r="O4960" i="19"/>
  <c r="O4961" i="19"/>
  <c r="O4962" i="19"/>
  <c r="O4963" i="19"/>
  <c r="O4964" i="19"/>
  <c r="O4965" i="19"/>
  <c r="O4966" i="19"/>
  <c r="O4967" i="19"/>
  <c r="O4968" i="19"/>
  <c r="O4969" i="19"/>
  <c r="O4970" i="19"/>
  <c r="O4971" i="19"/>
  <c r="O4972" i="19"/>
  <c r="O4973" i="19"/>
  <c r="O4974" i="19"/>
  <c r="O4975" i="19"/>
  <c r="O4976" i="19"/>
  <c r="O4977" i="19"/>
  <c r="O4978" i="19"/>
  <c r="O4979" i="19"/>
  <c r="O4980" i="19"/>
  <c r="O4981" i="19"/>
  <c r="O4982" i="19"/>
  <c r="O4983" i="19"/>
  <c r="O4984" i="19"/>
  <c r="O4985" i="19"/>
  <c r="O4986" i="19"/>
  <c r="O4987" i="19"/>
  <c r="O4988" i="19"/>
  <c r="O4989" i="19"/>
  <c r="O4990" i="19"/>
  <c r="O4991" i="19"/>
  <c r="O4992" i="19"/>
  <c r="O4993" i="19"/>
  <c r="O4994" i="19"/>
  <c r="O4995" i="19"/>
  <c r="O4996" i="19"/>
  <c r="O4997" i="19"/>
  <c r="O4998" i="19"/>
  <c r="O4999" i="19"/>
  <c r="O5000" i="19"/>
  <c r="O5001" i="19"/>
  <c r="O5002" i="19"/>
  <c r="O5003" i="19"/>
  <c r="O5004" i="19"/>
  <c r="O5005" i="19"/>
  <c r="O5006" i="19"/>
  <c r="O5007" i="19"/>
  <c r="O5008" i="19"/>
  <c r="O5009" i="19"/>
  <c r="O5010" i="19"/>
  <c r="O5011" i="19"/>
  <c r="O5012" i="19"/>
  <c r="O5013" i="19"/>
  <c r="O5014" i="19"/>
  <c r="O5015" i="19"/>
  <c r="O5016" i="19"/>
  <c r="O5017" i="19"/>
  <c r="O5018" i="19"/>
  <c r="O5019" i="19"/>
  <c r="O5020" i="19"/>
  <c r="O5021" i="19"/>
  <c r="O5022" i="19"/>
  <c r="O5023" i="19"/>
  <c r="O5024" i="19"/>
  <c r="O5025" i="19"/>
  <c r="O5026" i="19"/>
  <c r="O5027" i="19"/>
  <c r="O5028" i="19"/>
  <c r="O5029" i="19"/>
  <c r="O5030" i="19"/>
  <c r="O5031" i="19"/>
  <c r="O5032" i="19"/>
  <c r="O5033" i="19"/>
  <c r="O5034" i="19"/>
  <c r="O5035" i="19"/>
  <c r="O5036" i="19"/>
  <c r="O5037" i="19"/>
  <c r="O5038" i="19"/>
  <c r="O5039" i="19"/>
  <c r="O5040" i="19"/>
  <c r="O5041" i="19"/>
  <c r="O5042" i="19"/>
  <c r="O5043" i="19"/>
  <c r="O5044" i="19"/>
  <c r="O5045" i="19"/>
  <c r="O5046" i="19"/>
  <c r="O5047" i="19"/>
  <c r="O5048" i="19"/>
  <c r="O5049" i="19"/>
  <c r="O5050" i="19"/>
  <c r="O5051" i="19"/>
  <c r="O5052" i="19"/>
  <c r="O5053" i="19"/>
  <c r="O5054" i="19"/>
  <c r="O5055" i="19"/>
  <c r="O5056" i="19"/>
  <c r="O5057" i="19"/>
  <c r="O5058" i="19"/>
  <c r="O5059" i="19"/>
  <c r="O5060" i="19"/>
  <c r="O5061" i="19"/>
  <c r="O5062" i="19"/>
  <c r="O5063" i="19"/>
  <c r="O5064" i="19"/>
  <c r="O5065" i="19"/>
  <c r="O5066" i="19"/>
  <c r="O5067" i="19"/>
  <c r="O5068" i="19"/>
  <c r="O5069" i="19"/>
  <c r="O5070" i="19"/>
  <c r="O5071" i="19"/>
  <c r="O5072" i="19"/>
  <c r="O5073" i="19"/>
  <c r="O5074" i="19"/>
  <c r="O5075" i="19"/>
  <c r="O5076" i="19"/>
  <c r="O5077" i="19"/>
  <c r="O5078" i="19"/>
  <c r="O5079" i="19"/>
  <c r="O5080" i="19"/>
  <c r="O5081" i="19"/>
  <c r="O5082" i="19"/>
  <c r="O5083" i="19"/>
  <c r="O5084" i="19"/>
  <c r="O5085" i="19"/>
  <c r="O5086" i="19"/>
  <c r="O5087" i="19"/>
  <c r="O5088" i="19"/>
  <c r="O5089" i="19"/>
  <c r="O5090" i="19"/>
  <c r="O5091" i="19"/>
  <c r="O5092" i="19"/>
  <c r="O5093" i="19"/>
  <c r="O5094" i="19"/>
  <c r="O5095" i="19"/>
  <c r="O5096" i="19"/>
  <c r="O5097" i="19"/>
  <c r="O5098" i="19"/>
  <c r="O5099" i="19"/>
  <c r="O5100" i="19"/>
  <c r="O5101" i="19"/>
  <c r="O5102" i="19"/>
  <c r="O5103" i="19"/>
  <c r="O5104" i="19"/>
  <c r="O5105" i="19"/>
  <c r="O5106" i="19"/>
  <c r="O5107" i="19"/>
  <c r="O5108" i="19"/>
  <c r="O5109" i="19"/>
  <c r="O5110" i="19"/>
  <c r="O5111" i="19"/>
  <c r="O5112" i="19"/>
  <c r="O5113" i="19"/>
  <c r="O5114" i="19"/>
  <c r="O5115" i="19"/>
  <c r="O5116" i="19"/>
  <c r="O5117" i="19"/>
  <c r="O5118" i="19"/>
  <c r="O5119" i="19"/>
  <c r="O5120" i="19"/>
  <c r="O5121" i="19"/>
  <c r="O5122" i="19"/>
  <c r="O5123" i="19"/>
  <c r="O5124" i="19"/>
  <c r="O5125" i="19"/>
  <c r="O5126" i="19"/>
  <c r="O5127" i="19"/>
  <c r="O5128" i="19"/>
  <c r="O5129" i="19"/>
  <c r="O5130" i="19"/>
  <c r="O5131" i="19"/>
  <c r="O5132" i="19"/>
  <c r="O5133" i="19"/>
  <c r="O5134" i="19"/>
  <c r="O5135" i="19"/>
  <c r="O5136" i="19"/>
  <c r="O5137" i="19"/>
  <c r="O5138" i="19"/>
  <c r="O5139" i="19"/>
  <c r="O5140" i="19"/>
  <c r="O5141" i="19"/>
  <c r="O5142" i="19"/>
  <c r="O5143" i="19"/>
  <c r="O5144" i="19"/>
  <c r="O5145" i="19"/>
  <c r="O5146" i="19"/>
  <c r="O5147" i="19"/>
  <c r="O5148" i="19"/>
  <c r="O5149" i="19"/>
  <c r="O5150" i="19"/>
  <c r="O5151" i="19"/>
  <c r="O5152" i="19"/>
  <c r="O5153" i="19"/>
  <c r="O5154" i="19"/>
  <c r="O5155" i="19"/>
  <c r="O5156" i="19"/>
  <c r="O5157" i="19"/>
  <c r="O5158" i="19"/>
  <c r="O5159" i="19"/>
  <c r="O5160" i="19"/>
  <c r="O5161" i="19"/>
  <c r="O5162" i="19"/>
  <c r="O5163" i="19"/>
  <c r="O5164" i="19"/>
  <c r="O5165" i="19"/>
  <c r="O5166" i="19"/>
  <c r="O5167" i="19"/>
  <c r="O5168" i="19"/>
  <c r="O5169" i="19"/>
  <c r="O5170" i="19"/>
  <c r="O5171" i="19"/>
  <c r="O5172" i="19"/>
  <c r="O5173" i="19"/>
  <c r="O5174" i="19"/>
  <c r="O5175" i="19"/>
  <c r="O5176" i="19"/>
  <c r="O5177" i="19"/>
  <c r="O5178" i="19"/>
  <c r="O5179" i="19"/>
  <c r="O5180" i="19"/>
  <c r="O5181" i="19"/>
  <c r="O5182" i="19"/>
  <c r="O5183" i="19"/>
  <c r="O5184" i="19"/>
  <c r="O5185" i="19"/>
  <c r="O5186" i="19"/>
  <c r="O5187" i="19"/>
  <c r="O5188" i="19"/>
  <c r="O5189" i="19"/>
  <c r="O5190" i="19"/>
  <c r="O5191" i="19"/>
  <c r="O5192" i="19"/>
  <c r="O5193" i="19"/>
  <c r="O5194" i="19"/>
  <c r="O5195" i="19"/>
  <c r="O5196" i="19"/>
  <c r="O5197" i="19"/>
  <c r="O5198" i="19"/>
  <c r="O5199" i="19"/>
  <c r="O5200" i="19"/>
  <c r="O5201" i="19"/>
  <c r="O5202" i="19"/>
  <c r="O5203" i="19"/>
  <c r="O5204" i="19"/>
  <c r="O5205" i="19"/>
  <c r="O5206" i="19"/>
  <c r="O5207" i="19"/>
  <c r="O5208" i="19"/>
  <c r="O5209" i="19"/>
  <c r="O5210" i="19"/>
  <c r="O5211" i="19"/>
  <c r="O5212" i="19"/>
  <c r="O5213" i="19"/>
  <c r="O5214" i="19"/>
  <c r="O5215" i="19"/>
  <c r="O5216" i="19"/>
  <c r="O5217" i="19"/>
  <c r="O5218" i="19"/>
  <c r="O5219" i="19"/>
  <c r="O5220" i="19"/>
  <c r="O5221" i="19"/>
  <c r="O5222" i="19"/>
  <c r="O5223" i="19"/>
  <c r="O5224" i="19"/>
  <c r="O5225" i="19"/>
  <c r="O5226" i="19"/>
  <c r="O5227" i="19"/>
  <c r="O5228" i="19"/>
  <c r="O5229" i="19"/>
  <c r="O5230" i="19"/>
  <c r="O5231" i="19"/>
  <c r="O5232" i="19"/>
  <c r="O5233" i="19"/>
  <c r="O5234" i="19"/>
  <c r="O5235" i="19"/>
  <c r="O5236" i="19"/>
  <c r="O5237" i="19"/>
  <c r="O5238" i="19"/>
  <c r="O5239" i="19"/>
  <c r="O5240" i="19"/>
  <c r="O5241" i="19"/>
  <c r="O5242" i="19"/>
  <c r="O5243" i="19"/>
  <c r="O5244" i="19"/>
  <c r="O5245" i="19"/>
  <c r="O5246" i="19"/>
  <c r="O5247" i="19"/>
  <c r="O5248" i="19"/>
  <c r="O5249" i="19"/>
  <c r="O5250" i="19"/>
  <c r="O5251" i="19"/>
  <c r="O5252" i="19"/>
  <c r="O5253" i="19"/>
  <c r="O5254" i="19"/>
  <c r="O5255" i="19"/>
  <c r="O5256" i="19"/>
  <c r="O5257" i="19"/>
  <c r="O5258" i="19"/>
  <c r="O5259" i="19"/>
  <c r="O5260" i="19"/>
  <c r="O5261" i="19"/>
  <c r="O5262" i="19"/>
  <c r="O5263" i="19"/>
  <c r="O5264" i="19"/>
  <c r="O5265" i="19"/>
  <c r="O5266" i="19"/>
  <c r="O5267" i="19"/>
  <c r="O5268" i="19"/>
  <c r="O5269" i="19"/>
  <c r="O5270" i="19"/>
  <c r="O5271" i="19"/>
  <c r="O5272" i="19"/>
  <c r="O5273" i="19"/>
  <c r="O5274" i="19"/>
  <c r="O5275" i="19"/>
  <c r="O5276" i="19"/>
  <c r="O5277" i="19"/>
  <c r="O5278" i="19"/>
  <c r="O5279" i="19"/>
  <c r="O5280" i="19"/>
  <c r="O5281" i="19"/>
  <c r="O5282" i="19"/>
  <c r="O5283" i="19"/>
  <c r="O5284" i="19"/>
  <c r="O5285" i="19"/>
  <c r="O5286" i="19"/>
  <c r="O5287" i="19"/>
  <c r="O5288" i="19"/>
  <c r="O5289" i="19"/>
  <c r="O5290" i="19"/>
  <c r="O5291" i="19"/>
  <c r="O5292" i="19"/>
  <c r="O5293" i="19"/>
  <c r="O5294" i="19"/>
  <c r="O5295" i="19"/>
  <c r="O5296" i="19"/>
  <c r="O5297" i="19"/>
  <c r="O5298" i="19"/>
  <c r="O5299" i="19"/>
  <c r="O5300" i="19"/>
  <c r="O5301" i="19"/>
  <c r="O5302" i="19"/>
  <c r="O5303" i="19"/>
  <c r="O5304" i="19"/>
  <c r="O5305" i="19"/>
  <c r="O5306" i="19"/>
  <c r="O5307" i="19"/>
  <c r="O5308" i="19"/>
  <c r="O5309" i="19"/>
  <c r="O5310" i="19"/>
  <c r="O5311" i="19"/>
  <c r="O5312" i="19"/>
  <c r="O5313" i="19"/>
  <c r="O5314" i="19"/>
  <c r="O5315" i="19"/>
  <c r="O5316" i="19"/>
  <c r="O5317" i="19"/>
  <c r="O5318" i="19"/>
  <c r="O5319" i="19"/>
  <c r="O5320" i="19"/>
  <c r="O5321" i="19"/>
  <c r="O5322" i="19"/>
  <c r="O5323" i="19"/>
  <c r="O5324" i="19"/>
  <c r="O5325" i="19"/>
  <c r="O5326" i="19"/>
  <c r="O5327" i="19"/>
  <c r="O5328" i="19"/>
  <c r="O5329" i="19"/>
  <c r="O5330" i="19"/>
  <c r="O5331" i="19"/>
  <c r="O5332" i="19"/>
  <c r="O5333" i="19"/>
  <c r="O5334" i="19"/>
  <c r="O5335" i="19"/>
  <c r="O5336" i="19"/>
  <c r="O5337" i="19"/>
  <c r="O5338" i="19"/>
  <c r="O5339" i="19"/>
  <c r="O5340" i="19"/>
  <c r="O5341" i="19"/>
  <c r="O5342" i="19"/>
  <c r="O5343" i="19"/>
  <c r="O5344" i="19"/>
  <c r="O5345" i="19"/>
  <c r="O5346" i="19"/>
  <c r="O5347" i="19"/>
  <c r="O5348" i="19"/>
  <c r="O5349" i="19"/>
  <c r="O5350" i="19"/>
  <c r="O5351" i="19"/>
  <c r="O5352" i="19"/>
  <c r="O5353" i="19"/>
  <c r="O5354" i="19"/>
  <c r="O5355" i="19"/>
  <c r="O5356" i="19"/>
  <c r="O5357" i="19"/>
  <c r="O5358" i="19"/>
  <c r="O5359" i="19"/>
  <c r="O5360" i="19"/>
  <c r="O5361" i="19"/>
  <c r="O5362" i="19"/>
  <c r="O5363" i="19"/>
  <c r="O5364" i="19"/>
  <c r="O5365" i="19"/>
  <c r="O5366" i="19"/>
  <c r="O5367" i="19"/>
  <c r="O5368" i="19"/>
  <c r="O5369" i="19"/>
  <c r="O5370" i="19"/>
  <c r="O5371" i="19"/>
  <c r="O5372" i="19"/>
  <c r="O5373" i="19"/>
  <c r="O5374" i="19"/>
  <c r="O5375" i="19"/>
  <c r="O5376" i="19"/>
  <c r="O5377" i="19"/>
  <c r="O5378" i="19"/>
  <c r="O5379" i="19"/>
  <c r="O5380" i="19"/>
  <c r="O5381" i="19"/>
  <c r="O5382" i="19"/>
  <c r="O5383" i="19"/>
  <c r="O5384" i="19"/>
  <c r="O5385" i="19"/>
  <c r="O5386" i="19"/>
  <c r="O5387" i="19"/>
  <c r="O5388" i="19"/>
  <c r="O5389" i="19"/>
  <c r="O5390" i="19"/>
  <c r="O5391" i="19"/>
  <c r="O5392" i="19"/>
  <c r="O5393" i="19"/>
  <c r="O5394" i="19"/>
  <c r="O5395" i="19"/>
  <c r="O5396" i="19"/>
  <c r="O5397" i="19"/>
  <c r="O5398" i="19"/>
  <c r="O5399" i="19"/>
  <c r="O5400" i="19"/>
  <c r="O5401" i="19"/>
  <c r="O5402" i="19"/>
  <c r="O5403" i="19"/>
  <c r="O5404" i="19"/>
  <c r="O5405" i="19"/>
  <c r="O5406" i="19"/>
  <c r="O5407" i="19"/>
  <c r="O5408" i="19"/>
  <c r="O5409" i="19"/>
  <c r="O5410" i="19"/>
  <c r="O5411" i="19"/>
  <c r="O5412" i="19"/>
  <c r="O5413" i="19"/>
  <c r="O5414" i="19"/>
  <c r="O5415" i="19"/>
  <c r="O5416" i="19"/>
  <c r="O5417" i="19"/>
  <c r="O5418" i="19"/>
  <c r="O5419" i="19"/>
  <c r="O5420" i="19"/>
  <c r="O5421" i="19"/>
  <c r="O5422" i="19"/>
  <c r="O5423" i="19"/>
  <c r="O5424" i="19"/>
  <c r="O5425" i="19"/>
  <c r="O5426" i="19"/>
  <c r="O5427" i="19"/>
  <c r="O5428" i="19"/>
  <c r="O5429" i="19"/>
  <c r="O5430" i="19"/>
  <c r="O5431" i="19"/>
  <c r="O5432" i="19"/>
  <c r="O5433" i="19"/>
  <c r="O5434" i="19"/>
  <c r="O5435" i="19"/>
  <c r="O5436" i="19"/>
  <c r="O5437" i="19"/>
  <c r="O5438" i="19"/>
  <c r="O5439" i="19"/>
  <c r="O5440" i="19"/>
  <c r="O5441" i="19"/>
  <c r="O5442" i="19"/>
  <c r="O5443" i="19"/>
  <c r="O5444" i="19"/>
  <c r="O5445" i="19"/>
  <c r="O5446" i="19"/>
  <c r="O5447" i="19"/>
  <c r="O5448" i="19"/>
  <c r="O5449" i="19"/>
  <c r="O5450" i="19"/>
  <c r="O5451" i="19"/>
  <c r="O5452" i="19"/>
  <c r="O5453" i="19"/>
  <c r="O5454" i="19"/>
  <c r="O5455" i="19"/>
  <c r="O5456" i="19"/>
  <c r="O5457" i="19"/>
  <c r="O5458" i="19"/>
  <c r="O5459" i="19"/>
  <c r="O5460" i="19"/>
  <c r="O5461" i="19"/>
  <c r="O5462" i="19"/>
  <c r="O5463" i="19"/>
  <c r="O5464" i="19"/>
  <c r="O5465" i="19"/>
  <c r="O5466" i="19"/>
  <c r="O5467" i="19"/>
  <c r="O5468" i="19"/>
  <c r="O5469" i="19"/>
  <c r="O5470" i="19"/>
  <c r="O5471" i="19"/>
  <c r="O5472" i="19"/>
  <c r="O5473" i="19"/>
  <c r="O5474" i="19"/>
  <c r="O5475" i="19"/>
  <c r="O5476" i="19"/>
  <c r="O5477" i="19"/>
  <c r="O5478" i="19"/>
  <c r="O5479" i="19"/>
  <c r="O5480" i="19"/>
  <c r="O5481" i="19"/>
  <c r="O5482" i="19"/>
  <c r="O5483" i="19"/>
  <c r="O5484" i="19"/>
  <c r="O5485" i="19"/>
  <c r="O5486" i="19"/>
  <c r="O5487" i="19"/>
  <c r="O5488" i="19"/>
  <c r="O5489" i="19"/>
  <c r="O5490" i="19"/>
  <c r="O5491" i="19"/>
  <c r="O5492" i="19"/>
  <c r="O5493" i="19"/>
  <c r="O5494" i="19"/>
  <c r="O5495" i="19"/>
  <c r="O5496" i="19"/>
  <c r="O5497" i="19"/>
  <c r="O5498" i="19"/>
  <c r="O5499" i="19"/>
  <c r="O5500" i="19"/>
  <c r="O5501" i="19"/>
  <c r="O5502" i="19"/>
  <c r="O5503" i="19"/>
  <c r="O5504" i="19"/>
  <c r="O5505" i="19"/>
  <c r="O5506" i="19"/>
  <c r="O5507" i="19"/>
  <c r="O5508" i="19"/>
  <c r="O5509" i="19"/>
  <c r="O5510" i="19"/>
  <c r="O5511" i="19"/>
  <c r="O5512" i="19"/>
  <c r="O5513" i="19"/>
  <c r="O5514" i="19"/>
  <c r="O5515" i="19"/>
  <c r="O5516" i="19"/>
  <c r="O5517" i="19"/>
  <c r="O5518" i="19"/>
  <c r="O5519" i="19"/>
  <c r="O5520" i="19"/>
  <c r="O5521" i="19"/>
  <c r="O5522" i="19"/>
  <c r="O5523" i="19"/>
  <c r="O5524" i="19"/>
  <c r="O5525" i="19"/>
  <c r="O5526" i="19"/>
  <c r="O5527" i="19"/>
  <c r="O5528" i="19"/>
  <c r="O5529" i="19"/>
  <c r="O5530" i="19"/>
  <c r="O5531" i="19"/>
  <c r="O5532" i="19"/>
  <c r="O5533" i="19"/>
  <c r="O5534" i="19"/>
  <c r="O5535" i="19"/>
  <c r="O5536" i="19"/>
  <c r="O5537" i="19"/>
  <c r="O5538" i="19"/>
  <c r="O5539" i="19"/>
  <c r="O5540" i="19"/>
  <c r="O5541" i="19"/>
  <c r="O5542" i="19"/>
  <c r="O5543" i="19"/>
  <c r="O5544" i="19"/>
  <c r="O5545" i="19"/>
  <c r="O5546" i="19"/>
  <c r="O5547" i="19"/>
  <c r="O5548" i="19"/>
  <c r="O5549" i="19"/>
  <c r="O5550" i="19"/>
  <c r="O5551" i="19"/>
  <c r="O5552" i="19"/>
  <c r="O5553" i="19"/>
  <c r="O5554" i="19"/>
  <c r="O5555" i="19"/>
  <c r="O5556" i="19"/>
  <c r="O5557" i="19"/>
  <c r="O5558" i="19"/>
  <c r="O5559" i="19"/>
  <c r="O5560" i="19"/>
  <c r="O5561" i="19"/>
  <c r="O5562" i="19"/>
  <c r="O5563" i="19"/>
  <c r="O5564" i="19"/>
  <c r="O5565" i="19"/>
  <c r="O5566" i="19"/>
  <c r="O5567" i="19"/>
  <c r="O5568" i="19"/>
  <c r="O5569" i="19"/>
  <c r="O5570" i="19"/>
  <c r="O5571" i="19"/>
  <c r="O5572" i="19"/>
  <c r="O5573" i="19"/>
  <c r="O5574" i="19"/>
  <c r="O5575" i="19"/>
  <c r="O5576" i="19"/>
  <c r="O5577" i="19"/>
  <c r="O5578" i="19"/>
  <c r="O5579" i="19"/>
  <c r="O5580" i="19"/>
  <c r="O5581" i="19"/>
  <c r="O5582" i="19"/>
  <c r="O5583" i="19"/>
  <c r="O5584" i="19"/>
  <c r="O5585" i="19"/>
  <c r="O5586" i="19"/>
  <c r="O5587" i="19"/>
  <c r="O5588" i="19"/>
  <c r="O5589" i="19"/>
  <c r="O5590" i="19"/>
  <c r="O5591" i="19"/>
  <c r="O5592" i="19"/>
  <c r="O5593" i="19"/>
  <c r="O5594" i="19"/>
  <c r="O5595" i="19"/>
  <c r="O5596" i="19"/>
  <c r="O5597" i="19"/>
  <c r="O5598" i="19"/>
  <c r="O5599" i="19"/>
  <c r="O5600" i="19"/>
  <c r="O5601" i="19"/>
  <c r="O5602" i="19"/>
  <c r="O5603" i="19"/>
  <c r="O5604" i="19"/>
  <c r="O5605" i="19"/>
  <c r="O5606" i="19"/>
  <c r="O5607" i="19"/>
  <c r="O5608" i="19"/>
  <c r="O5609" i="19"/>
  <c r="O5610" i="19"/>
  <c r="O5611" i="19"/>
  <c r="O5612" i="19"/>
  <c r="O5613" i="19"/>
  <c r="O5614" i="19"/>
  <c r="O5615" i="19"/>
  <c r="O5616" i="19"/>
  <c r="O5617" i="19"/>
  <c r="O5618" i="19"/>
  <c r="O5619" i="19"/>
  <c r="O5620" i="19"/>
  <c r="O5621" i="19"/>
  <c r="O5622" i="19"/>
  <c r="O5623" i="19"/>
  <c r="O5624" i="19"/>
  <c r="O5625" i="19"/>
  <c r="O5626" i="19"/>
  <c r="O5627" i="19"/>
  <c r="O5628" i="19"/>
  <c r="O5629" i="19"/>
  <c r="O5630" i="19"/>
  <c r="O5631" i="19"/>
  <c r="O5632" i="19"/>
  <c r="O5633" i="19"/>
  <c r="O5634" i="19"/>
  <c r="O5635" i="19"/>
  <c r="O5636" i="19"/>
  <c r="O5637" i="19"/>
  <c r="O5638" i="19"/>
  <c r="O5639" i="19"/>
  <c r="O5640" i="19"/>
  <c r="O5641" i="19"/>
  <c r="O5642" i="19"/>
  <c r="O5643" i="19"/>
  <c r="O5644" i="19"/>
  <c r="O5645" i="19"/>
  <c r="O5646" i="19"/>
  <c r="O5647" i="19"/>
  <c r="O5648" i="19"/>
  <c r="O5649" i="19"/>
  <c r="O5650" i="19"/>
  <c r="O5651" i="19"/>
  <c r="O5652" i="19"/>
  <c r="O5653" i="19"/>
  <c r="O5654" i="19"/>
  <c r="O5655" i="19"/>
  <c r="O5656" i="19"/>
  <c r="O5657" i="19"/>
  <c r="O5658" i="19"/>
  <c r="O5659" i="19"/>
  <c r="O5660" i="19"/>
  <c r="O5661" i="19"/>
  <c r="O5662" i="19"/>
  <c r="O5663" i="19"/>
  <c r="O5664" i="19"/>
  <c r="O5665" i="19"/>
  <c r="O5666" i="19"/>
  <c r="O5667" i="19"/>
  <c r="O5668" i="19"/>
  <c r="O5669" i="19"/>
  <c r="O5670" i="19"/>
  <c r="O5671" i="19"/>
  <c r="O5672" i="19"/>
  <c r="O5673" i="19"/>
  <c r="O5674" i="19"/>
  <c r="O5675" i="19"/>
  <c r="O5676" i="19"/>
  <c r="O5677" i="19"/>
  <c r="O5678" i="19"/>
  <c r="O5679" i="19"/>
  <c r="O5680" i="19"/>
  <c r="O5681" i="19"/>
  <c r="O5682" i="19"/>
  <c r="O5683" i="19"/>
  <c r="O5684" i="19"/>
  <c r="O5685" i="19"/>
  <c r="O5686" i="19"/>
  <c r="O5687" i="19"/>
  <c r="O5688" i="19"/>
  <c r="O5689" i="19"/>
  <c r="O5690" i="19"/>
  <c r="O5691" i="19"/>
  <c r="O5692" i="19"/>
  <c r="O5693" i="19"/>
  <c r="O5694" i="19"/>
  <c r="O5695" i="19"/>
  <c r="O5696" i="19"/>
  <c r="O5697" i="19"/>
  <c r="O5698" i="19"/>
  <c r="O5699" i="19"/>
  <c r="O5700" i="19"/>
  <c r="O5701" i="19"/>
  <c r="O5702" i="19"/>
  <c r="O5703" i="19"/>
  <c r="O5704" i="19"/>
  <c r="O5705" i="19"/>
  <c r="O5706" i="19"/>
  <c r="O5707" i="19"/>
  <c r="O5708" i="19"/>
  <c r="O5709" i="19"/>
  <c r="O5710" i="19"/>
  <c r="O5711" i="19"/>
  <c r="O5712" i="19"/>
  <c r="O5713" i="19"/>
  <c r="O5714" i="19"/>
  <c r="O5715" i="19"/>
  <c r="O5716" i="19"/>
  <c r="O5717" i="19"/>
  <c r="O5718" i="19"/>
  <c r="O5719" i="19"/>
  <c r="O5720" i="19"/>
  <c r="O5721" i="19"/>
  <c r="O5722" i="19"/>
  <c r="O5723" i="19"/>
  <c r="O5724" i="19"/>
  <c r="O5725" i="19"/>
  <c r="O5726" i="19"/>
  <c r="O5727" i="19"/>
  <c r="O5728" i="19"/>
  <c r="O5729" i="19"/>
  <c r="O5730" i="19"/>
  <c r="O5731" i="19"/>
  <c r="O5732" i="19"/>
  <c r="O5733" i="19"/>
  <c r="O5734" i="19"/>
  <c r="O5735" i="19"/>
  <c r="O5736" i="19"/>
  <c r="O5737" i="19"/>
  <c r="O5738" i="19"/>
  <c r="O5739" i="19"/>
  <c r="O5740" i="19"/>
  <c r="O5741" i="19"/>
  <c r="O5742" i="19"/>
  <c r="O5743" i="19"/>
  <c r="O5744" i="19"/>
  <c r="O5745" i="19"/>
  <c r="O5746" i="19"/>
  <c r="O5747" i="19"/>
  <c r="O5748" i="19"/>
  <c r="O5749" i="19"/>
  <c r="O5750" i="19"/>
  <c r="O5751" i="19"/>
  <c r="O5752" i="19"/>
  <c r="O5753" i="19"/>
  <c r="O5754" i="19"/>
  <c r="O5755" i="19"/>
  <c r="O5756" i="19"/>
  <c r="O5757" i="19"/>
  <c r="O5758" i="19"/>
  <c r="O5759" i="19"/>
  <c r="O5760" i="19"/>
  <c r="O5761" i="19"/>
  <c r="O5762" i="19"/>
  <c r="O5763" i="19"/>
  <c r="O5764" i="19"/>
  <c r="O5765" i="19"/>
  <c r="O5766" i="19"/>
  <c r="O5767" i="19"/>
  <c r="O5768" i="19"/>
  <c r="O5769" i="19"/>
  <c r="O5770" i="19"/>
  <c r="O5771" i="19"/>
  <c r="O5772" i="19"/>
  <c r="O5773" i="19"/>
  <c r="O5774" i="19"/>
  <c r="O5775" i="19"/>
  <c r="O5776" i="19"/>
  <c r="O5777" i="19"/>
  <c r="O5778" i="19"/>
  <c r="O5779" i="19"/>
  <c r="O5780" i="19"/>
  <c r="O5781" i="19"/>
  <c r="O5782" i="19"/>
  <c r="O5783" i="19"/>
  <c r="O5784" i="19"/>
  <c r="O5785" i="19"/>
  <c r="O5786" i="19"/>
  <c r="O5787" i="19"/>
  <c r="O5788" i="19"/>
  <c r="O5789" i="19"/>
  <c r="O5790" i="19"/>
  <c r="O5791" i="19"/>
  <c r="O5792" i="19"/>
  <c r="O5793" i="19"/>
  <c r="O5794" i="19"/>
  <c r="O5795" i="19"/>
  <c r="O5796" i="19"/>
  <c r="O5797" i="19"/>
  <c r="O5798" i="19"/>
  <c r="O5799" i="19"/>
  <c r="O5800" i="19"/>
  <c r="O5801" i="19"/>
  <c r="O5802" i="19"/>
  <c r="O5803" i="19"/>
  <c r="O5804" i="19"/>
  <c r="O5805" i="19"/>
  <c r="O5806" i="19"/>
  <c r="O5807" i="19"/>
  <c r="O5808" i="19"/>
  <c r="O5809" i="19"/>
  <c r="O5810" i="19"/>
  <c r="O5811" i="19"/>
  <c r="O5812" i="19"/>
  <c r="O5813" i="19"/>
  <c r="O5814" i="19"/>
  <c r="O5815" i="19"/>
  <c r="O5816" i="19"/>
  <c r="O5817" i="19"/>
  <c r="O5818" i="19"/>
  <c r="O5819" i="19"/>
  <c r="O5820" i="19"/>
  <c r="O5821" i="19"/>
  <c r="O5822" i="19"/>
  <c r="O5823" i="19"/>
  <c r="O5824" i="19"/>
  <c r="O5825" i="19"/>
  <c r="O5826" i="19"/>
  <c r="O5827" i="19"/>
  <c r="O5828" i="19"/>
  <c r="O5829" i="19"/>
  <c r="O5830" i="19"/>
  <c r="O5831" i="19"/>
  <c r="O5832" i="19"/>
  <c r="O5833" i="19"/>
  <c r="O5834" i="19"/>
  <c r="O5835" i="19"/>
  <c r="O5836" i="19"/>
  <c r="O5837" i="19"/>
  <c r="O5838" i="19"/>
  <c r="O5839" i="19"/>
  <c r="O5840" i="19"/>
  <c r="O5841" i="19"/>
  <c r="O5842" i="19"/>
  <c r="O5843" i="19"/>
  <c r="O5844" i="19"/>
  <c r="O5845" i="19"/>
  <c r="O5846" i="19"/>
  <c r="O5847" i="19"/>
  <c r="O5848" i="19"/>
  <c r="O5849" i="19"/>
  <c r="O5850" i="19"/>
  <c r="O5851" i="19"/>
  <c r="O5852" i="19"/>
  <c r="O5853" i="19"/>
  <c r="O5854" i="19"/>
  <c r="O5855" i="19"/>
  <c r="O5856" i="19"/>
  <c r="O5857" i="19"/>
  <c r="O5858" i="19"/>
  <c r="O5859" i="19"/>
  <c r="O5860" i="19"/>
  <c r="O5861" i="19"/>
  <c r="O5862" i="19"/>
  <c r="O5863" i="19"/>
  <c r="O5864" i="19"/>
  <c r="O5865" i="19"/>
  <c r="O5866" i="19"/>
  <c r="O5867" i="19"/>
  <c r="O5868" i="19"/>
  <c r="O5869" i="19"/>
  <c r="O5870" i="19"/>
  <c r="O5871" i="19"/>
  <c r="O5872" i="19"/>
  <c r="O5873" i="19"/>
  <c r="O5874" i="19"/>
  <c r="O5875" i="19"/>
  <c r="O5876" i="19"/>
  <c r="O5877" i="19"/>
  <c r="O5878" i="19"/>
  <c r="O5879" i="19"/>
  <c r="O5880" i="19"/>
  <c r="O5881" i="19"/>
  <c r="O5882" i="19"/>
  <c r="O5883" i="19"/>
  <c r="O5884" i="19"/>
  <c r="O5885" i="19"/>
  <c r="O5886" i="19"/>
  <c r="O5887" i="19"/>
  <c r="O5888" i="19"/>
  <c r="O5889" i="19"/>
  <c r="O5890" i="19"/>
  <c r="O5891" i="19"/>
  <c r="O5892" i="19"/>
  <c r="O5893" i="19"/>
  <c r="O5894" i="19"/>
  <c r="O5895" i="19"/>
  <c r="O5896" i="19"/>
  <c r="O5897" i="19"/>
  <c r="O5898" i="19"/>
  <c r="O5899" i="19"/>
  <c r="O5900" i="19"/>
  <c r="O5901" i="19"/>
  <c r="O5902" i="19"/>
  <c r="O5903" i="19"/>
  <c r="O5904" i="19"/>
  <c r="O5905" i="19"/>
  <c r="O5906" i="19"/>
  <c r="O5907" i="19"/>
  <c r="O5908" i="19"/>
  <c r="O5909" i="19"/>
  <c r="O5910" i="19"/>
  <c r="O5911" i="19"/>
  <c r="O5912" i="19"/>
  <c r="O5913" i="19"/>
  <c r="O5914" i="19"/>
  <c r="O5915" i="19"/>
  <c r="O5916" i="19"/>
  <c r="O5917" i="19"/>
  <c r="O5918" i="19"/>
  <c r="O5919" i="19"/>
  <c r="O5920" i="19"/>
  <c r="O5921" i="19"/>
  <c r="O5922" i="19"/>
  <c r="O5923" i="19"/>
  <c r="O5924" i="19"/>
  <c r="O5925" i="19"/>
  <c r="O5926" i="19"/>
  <c r="O5927" i="19"/>
  <c r="O5928" i="19"/>
  <c r="O5929" i="19"/>
  <c r="O5930" i="19"/>
  <c r="O5931" i="19"/>
  <c r="O5932" i="19"/>
  <c r="O5933" i="19"/>
  <c r="O5934" i="19"/>
  <c r="O5935" i="19"/>
  <c r="O5936" i="19"/>
  <c r="O5937" i="19"/>
  <c r="O5938" i="19"/>
  <c r="O5939" i="19"/>
  <c r="O5940" i="19"/>
  <c r="O5941" i="19"/>
  <c r="O5942" i="19"/>
  <c r="O5943" i="19"/>
  <c r="O5944" i="19"/>
  <c r="O5945" i="19"/>
  <c r="O5946" i="19"/>
  <c r="O5947" i="19"/>
  <c r="O5948" i="19"/>
  <c r="O5949" i="19"/>
  <c r="O5950" i="19"/>
  <c r="O5951" i="19"/>
  <c r="O5952" i="19"/>
  <c r="O5953" i="19"/>
  <c r="O5954" i="19"/>
  <c r="O5955" i="19"/>
  <c r="O5956" i="19"/>
  <c r="O5957" i="19"/>
  <c r="O5958" i="19"/>
  <c r="O5959" i="19"/>
  <c r="O5960" i="19"/>
  <c r="O5961" i="19"/>
  <c r="O5962" i="19"/>
  <c r="O5963" i="19"/>
  <c r="O5964" i="19"/>
  <c r="O5965" i="19"/>
  <c r="O5966" i="19"/>
  <c r="O5967" i="19"/>
  <c r="O5968" i="19"/>
  <c r="O5969" i="19"/>
  <c r="O5970" i="19"/>
  <c r="O5971" i="19"/>
  <c r="O5972" i="19"/>
  <c r="O5973" i="19"/>
  <c r="O5974" i="19"/>
  <c r="O5975" i="19"/>
  <c r="O5976" i="19"/>
  <c r="O5977" i="19"/>
  <c r="O5978" i="19"/>
  <c r="O5979" i="19"/>
  <c r="O5980" i="19"/>
  <c r="O5981" i="19"/>
  <c r="O5982" i="19"/>
  <c r="O5983" i="19"/>
  <c r="O5984" i="19"/>
  <c r="O5985" i="19"/>
  <c r="O5986" i="19"/>
  <c r="O5987" i="19"/>
  <c r="O5988" i="19"/>
  <c r="O5989" i="19"/>
  <c r="O5990" i="19"/>
  <c r="O5991" i="19"/>
  <c r="O5992" i="19"/>
  <c r="O5993" i="19"/>
  <c r="O5994" i="19"/>
  <c r="O5995" i="19"/>
  <c r="O5996" i="19"/>
  <c r="O5997" i="19"/>
  <c r="O5998" i="19"/>
  <c r="O5999" i="19"/>
  <c r="O6000" i="19"/>
  <c r="O6001" i="19"/>
  <c r="O6002" i="19"/>
  <c r="O6003" i="19"/>
  <c r="O6004" i="19"/>
  <c r="O6005" i="19"/>
  <c r="O6006" i="19"/>
  <c r="O6007" i="19"/>
  <c r="O6008" i="19"/>
  <c r="O6009" i="19"/>
  <c r="O6010" i="19"/>
  <c r="O6011" i="19"/>
  <c r="O6012" i="19"/>
  <c r="O6013" i="19"/>
  <c r="O6014" i="19"/>
  <c r="O6015" i="19"/>
  <c r="O6016" i="19"/>
  <c r="O6017" i="19"/>
  <c r="O6018" i="19"/>
  <c r="O6019" i="19"/>
  <c r="O6020" i="19"/>
  <c r="O6021" i="19"/>
  <c r="O6022" i="19"/>
  <c r="O6023" i="19"/>
  <c r="O6024" i="19"/>
  <c r="O6025" i="19"/>
  <c r="O6026" i="19"/>
  <c r="O6027" i="19"/>
  <c r="O6028" i="19"/>
  <c r="O6029" i="19"/>
  <c r="O6030" i="19"/>
  <c r="O6031" i="19"/>
  <c r="O6032" i="19"/>
  <c r="O6033" i="19"/>
  <c r="O6034" i="19"/>
  <c r="O6035" i="19"/>
  <c r="O6036" i="19"/>
  <c r="O6037" i="19"/>
  <c r="O6038" i="19"/>
  <c r="O6039" i="19"/>
  <c r="O6040" i="19"/>
  <c r="O6041" i="19"/>
  <c r="O6042" i="19"/>
  <c r="O6043" i="19"/>
  <c r="O6044" i="19"/>
  <c r="O6045" i="19"/>
  <c r="O6046" i="19"/>
  <c r="O6047" i="19"/>
  <c r="O6048" i="19"/>
  <c r="O6049" i="19"/>
  <c r="O6050" i="19"/>
  <c r="O6051" i="19"/>
  <c r="O6052" i="19"/>
  <c r="O6053" i="19"/>
  <c r="O6054" i="19"/>
  <c r="O6055" i="19"/>
  <c r="O6056" i="19"/>
  <c r="O6057" i="19"/>
  <c r="O6058" i="19"/>
  <c r="O6059" i="19"/>
  <c r="O6060" i="19"/>
  <c r="O6061" i="19"/>
  <c r="O6062" i="19"/>
  <c r="O6063" i="19"/>
  <c r="O6064" i="19"/>
  <c r="O6065" i="19"/>
  <c r="O6066" i="19"/>
  <c r="O6067" i="19"/>
  <c r="O6068" i="19"/>
  <c r="O6069" i="19"/>
  <c r="O6070" i="19"/>
  <c r="O6071" i="19"/>
  <c r="O6072" i="19"/>
  <c r="O6073" i="19"/>
  <c r="O6074" i="19"/>
  <c r="O6075" i="19"/>
  <c r="O6076" i="19"/>
  <c r="O6077" i="19"/>
  <c r="O6078" i="19"/>
  <c r="O6079" i="19"/>
  <c r="O6080" i="19"/>
  <c r="O6081" i="19"/>
  <c r="O6082" i="19"/>
  <c r="O6083" i="19"/>
  <c r="O6084" i="19"/>
  <c r="O6085" i="19"/>
  <c r="O6086" i="19"/>
  <c r="O6087" i="19"/>
  <c r="O6088" i="19"/>
  <c r="O6089" i="19"/>
  <c r="O6090" i="19"/>
  <c r="O6091" i="19"/>
  <c r="O6092" i="19"/>
  <c r="O6093" i="19"/>
  <c r="O6094" i="19"/>
  <c r="O6095" i="19"/>
  <c r="O6096" i="19"/>
  <c r="O6097" i="19"/>
  <c r="O6098" i="19"/>
  <c r="O6099" i="19"/>
  <c r="O6100" i="19"/>
  <c r="O6101" i="19"/>
  <c r="O6102" i="19"/>
  <c r="O6103" i="19"/>
  <c r="O6104" i="19"/>
  <c r="O6105" i="19"/>
  <c r="O6106" i="19"/>
  <c r="O6107" i="19"/>
  <c r="O6108" i="19"/>
  <c r="O6109" i="19"/>
  <c r="O6110" i="19"/>
  <c r="O6111" i="19"/>
  <c r="O6112" i="19"/>
  <c r="O6113" i="19"/>
  <c r="O6114" i="19"/>
  <c r="O6115" i="19"/>
  <c r="O6116" i="19"/>
  <c r="O6117" i="19"/>
  <c r="O6118" i="19"/>
  <c r="O6119" i="19"/>
  <c r="O6120" i="19"/>
  <c r="O6121" i="19"/>
  <c r="O6122" i="19"/>
  <c r="O6123" i="19"/>
  <c r="O6124" i="19"/>
  <c r="O6125" i="19"/>
  <c r="O6126" i="19"/>
  <c r="O6127" i="19"/>
  <c r="O6128" i="19"/>
  <c r="O6129" i="19"/>
  <c r="O6130" i="19"/>
  <c r="O6131" i="19"/>
  <c r="O6132" i="19"/>
  <c r="O6133" i="19"/>
  <c r="O6134" i="19"/>
  <c r="O6135" i="19"/>
  <c r="O6136" i="19"/>
  <c r="O6137" i="19"/>
  <c r="O6138" i="19"/>
  <c r="O6139" i="19"/>
  <c r="O6140" i="19"/>
  <c r="O6141" i="19"/>
  <c r="O6142" i="19"/>
  <c r="O6143" i="19"/>
  <c r="O6144" i="19"/>
  <c r="O6145" i="19"/>
  <c r="O6146" i="19"/>
  <c r="O6147" i="19"/>
  <c r="O6148" i="19"/>
  <c r="O6149" i="19"/>
  <c r="O6150" i="19"/>
  <c r="O6151" i="19"/>
  <c r="O6152" i="19"/>
  <c r="O6153" i="19"/>
  <c r="O6154" i="19"/>
  <c r="O6155" i="19"/>
  <c r="O6156" i="19"/>
  <c r="O6157" i="19"/>
  <c r="O6158" i="19"/>
  <c r="O6159" i="19"/>
  <c r="O6160" i="19"/>
  <c r="O6161" i="19"/>
  <c r="O6162" i="19"/>
  <c r="O6163" i="19"/>
  <c r="O6164" i="19"/>
  <c r="O6165" i="19"/>
  <c r="O6166" i="19"/>
  <c r="O6167" i="19"/>
  <c r="O6168" i="19"/>
  <c r="O6169" i="19"/>
  <c r="O6170" i="19"/>
  <c r="O6171" i="19"/>
  <c r="O6172" i="19"/>
  <c r="O6173" i="19"/>
  <c r="O6174" i="19"/>
  <c r="O6175" i="19"/>
  <c r="O6176" i="19"/>
  <c r="O6177" i="19"/>
  <c r="O6178" i="19"/>
  <c r="O6179" i="19"/>
  <c r="O6180" i="19"/>
  <c r="O6181" i="19"/>
  <c r="O6182" i="19"/>
  <c r="O6183" i="19"/>
  <c r="O6184" i="19"/>
  <c r="O6185" i="19"/>
  <c r="O6186" i="19"/>
  <c r="O6187" i="19"/>
  <c r="O6188" i="19"/>
  <c r="O6189" i="19"/>
  <c r="O6190" i="19"/>
  <c r="O6191" i="19"/>
  <c r="O6192" i="19"/>
  <c r="O6193" i="19"/>
  <c r="O6194" i="19"/>
  <c r="O6195" i="19"/>
  <c r="O6196" i="19"/>
  <c r="O6197" i="19"/>
  <c r="O6198" i="19"/>
  <c r="O6199" i="19"/>
  <c r="O6200" i="19"/>
  <c r="O6201" i="19"/>
  <c r="O6202" i="19"/>
  <c r="O6203" i="19"/>
  <c r="O6204" i="19"/>
  <c r="O6205" i="19"/>
  <c r="O6206" i="19"/>
  <c r="O6207" i="19"/>
  <c r="O6208" i="19"/>
  <c r="O6209" i="19"/>
  <c r="O6210" i="19"/>
  <c r="O6211" i="19"/>
  <c r="O6212" i="19"/>
  <c r="O6213" i="19"/>
  <c r="O6214" i="19"/>
  <c r="O6215" i="19"/>
  <c r="O6216" i="19"/>
  <c r="O6217" i="19"/>
  <c r="O6218" i="19"/>
  <c r="O6219" i="19"/>
  <c r="O6220" i="19"/>
  <c r="O6221" i="19"/>
  <c r="O6222" i="19"/>
  <c r="O6223" i="19"/>
  <c r="O6224" i="19"/>
  <c r="O6225" i="19"/>
  <c r="O6226" i="19"/>
  <c r="O6227" i="19"/>
  <c r="O6228" i="19"/>
  <c r="O6229" i="19"/>
  <c r="O6230" i="19"/>
  <c r="O6231" i="19"/>
  <c r="O6232" i="19"/>
  <c r="O6233" i="19"/>
  <c r="O6234" i="19"/>
  <c r="O6235" i="19"/>
  <c r="O6236" i="19"/>
  <c r="O6237" i="19"/>
  <c r="O6238" i="19"/>
  <c r="O6239" i="19"/>
  <c r="O6240" i="19"/>
  <c r="O6241" i="19"/>
  <c r="O6242" i="19"/>
  <c r="O6243" i="19"/>
  <c r="O6244" i="19"/>
  <c r="O6245" i="19"/>
  <c r="O6246" i="19"/>
  <c r="O6247" i="19"/>
  <c r="O6248" i="19"/>
  <c r="O6249" i="19"/>
  <c r="O6250" i="19"/>
  <c r="O6251" i="19"/>
  <c r="O6252" i="19"/>
  <c r="O6253" i="19"/>
  <c r="O6254" i="19"/>
  <c r="O6255" i="19"/>
  <c r="O6256" i="19"/>
  <c r="O6257" i="19"/>
  <c r="O6258" i="19"/>
  <c r="O6259" i="19"/>
  <c r="O6260" i="19"/>
  <c r="O6261" i="19"/>
  <c r="O6262" i="19"/>
  <c r="O6263" i="19"/>
  <c r="O6264" i="19"/>
  <c r="O6265" i="19"/>
  <c r="O6266" i="19"/>
  <c r="O6267" i="19"/>
  <c r="O6268" i="19"/>
  <c r="O6269" i="19"/>
  <c r="O6270" i="19"/>
  <c r="O6271" i="19"/>
  <c r="O6272" i="19"/>
  <c r="O6273" i="19"/>
  <c r="O6274" i="19"/>
  <c r="O6275" i="19"/>
  <c r="O6276" i="19"/>
  <c r="O6277" i="19"/>
  <c r="O6278" i="19"/>
  <c r="O6279" i="19"/>
  <c r="O6280" i="19"/>
  <c r="O6281" i="19"/>
  <c r="O6282" i="19"/>
  <c r="O6283" i="19"/>
  <c r="O6284" i="19"/>
  <c r="O6285" i="19"/>
  <c r="O6286" i="19"/>
  <c r="O6287" i="19"/>
  <c r="O6288" i="19"/>
  <c r="O6289" i="19"/>
  <c r="O6290" i="19"/>
  <c r="O6291" i="19"/>
  <c r="O6292" i="19"/>
  <c r="O6293" i="19"/>
  <c r="O6294" i="19"/>
  <c r="O6295" i="19"/>
  <c r="O6296" i="19"/>
  <c r="O6297" i="19"/>
  <c r="O6298" i="19"/>
  <c r="O6299" i="19"/>
  <c r="O6300" i="19"/>
  <c r="O6301" i="19"/>
  <c r="O6302" i="19"/>
  <c r="O6303" i="19"/>
  <c r="O6304" i="19"/>
  <c r="O6305" i="19"/>
  <c r="O6306" i="19"/>
  <c r="O6307" i="19"/>
  <c r="O6308" i="19"/>
  <c r="O6309" i="19"/>
  <c r="O6310" i="19"/>
  <c r="O6311" i="19"/>
  <c r="O6312" i="19"/>
  <c r="O6313" i="19"/>
  <c r="O6314" i="19"/>
  <c r="O6315" i="19"/>
  <c r="O6316" i="19"/>
  <c r="O6317" i="19"/>
  <c r="O6318" i="19"/>
  <c r="O6319" i="19"/>
  <c r="O6320" i="19"/>
  <c r="O6321" i="19"/>
  <c r="O6322" i="19"/>
  <c r="O6323" i="19"/>
  <c r="O6324" i="19"/>
  <c r="O6325" i="19"/>
  <c r="O6326" i="19"/>
  <c r="O6327" i="19"/>
  <c r="O6328" i="19"/>
  <c r="O6329" i="19"/>
  <c r="O6330" i="19"/>
  <c r="O6331" i="19"/>
  <c r="O6332" i="19"/>
  <c r="O6333" i="19"/>
  <c r="O6334" i="19"/>
  <c r="O6335" i="19"/>
  <c r="O6336" i="19"/>
  <c r="O6337" i="19"/>
  <c r="O6338" i="19"/>
  <c r="O6339" i="19"/>
  <c r="O6340" i="19"/>
  <c r="O6341" i="19"/>
  <c r="O6342" i="19"/>
  <c r="O6343" i="19"/>
  <c r="O6344" i="19"/>
  <c r="O6345" i="19"/>
  <c r="O6346" i="19"/>
  <c r="O6347" i="19"/>
  <c r="O6348" i="19"/>
  <c r="O6349" i="19"/>
  <c r="O6350" i="19"/>
  <c r="O6351" i="19"/>
  <c r="O6352" i="19"/>
  <c r="O6353" i="19"/>
  <c r="O6354" i="19"/>
  <c r="O6355" i="19"/>
  <c r="O6356" i="19"/>
  <c r="O6357" i="19"/>
  <c r="O6358" i="19"/>
  <c r="O6359" i="19"/>
  <c r="O6360" i="19"/>
  <c r="O6361" i="19"/>
  <c r="O6362" i="19"/>
  <c r="O6363" i="19"/>
  <c r="O6364" i="19"/>
  <c r="O6365" i="19"/>
  <c r="O6366" i="19"/>
  <c r="O6367" i="19"/>
  <c r="O6368" i="19"/>
  <c r="O6369" i="19"/>
  <c r="O6370" i="19"/>
  <c r="O6371" i="19"/>
  <c r="O6372" i="19"/>
  <c r="O6373" i="19"/>
  <c r="O6374" i="19"/>
  <c r="O6375" i="19"/>
  <c r="O6376" i="19"/>
  <c r="O6377" i="19"/>
  <c r="O6378" i="19"/>
  <c r="O6379" i="19"/>
  <c r="O6380" i="19"/>
  <c r="O6381" i="19"/>
  <c r="O6382" i="19"/>
  <c r="O6383" i="19"/>
  <c r="O6384" i="19"/>
  <c r="O6385" i="19"/>
  <c r="O6386" i="19"/>
  <c r="O6387" i="19"/>
  <c r="O6388" i="19"/>
  <c r="O6389" i="19"/>
  <c r="O6390" i="19"/>
  <c r="O6391" i="19"/>
  <c r="O6392" i="19"/>
  <c r="O6393" i="19"/>
  <c r="O6394" i="19"/>
  <c r="O6395" i="19"/>
  <c r="O6396" i="19"/>
  <c r="O6397" i="19"/>
  <c r="O6398" i="19"/>
  <c r="O6399" i="19"/>
  <c r="O6400" i="19"/>
  <c r="O6401" i="19"/>
  <c r="O6402" i="19"/>
  <c r="O6403" i="19"/>
  <c r="O6404" i="19"/>
  <c r="O6405" i="19"/>
  <c r="O6406" i="19"/>
  <c r="O6407" i="19"/>
  <c r="O6408" i="19"/>
  <c r="O6409" i="19"/>
  <c r="O6410" i="19"/>
  <c r="O6411" i="19"/>
  <c r="O6412" i="19"/>
  <c r="O6413" i="19"/>
  <c r="O6414" i="19"/>
  <c r="O6415" i="19"/>
  <c r="O6416" i="19"/>
  <c r="O6417" i="19"/>
  <c r="O6418" i="19"/>
  <c r="O6419" i="19"/>
  <c r="O6420" i="19"/>
  <c r="O6421" i="19"/>
  <c r="O6422" i="19"/>
  <c r="O6423" i="19"/>
  <c r="O6424" i="19"/>
  <c r="O6425" i="19"/>
  <c r="O6426" i="19"/>
  <c r="O6427" i="19"/>
  <c r="O6428" i="19"/>
  <c r="O6429" i="19"/>
  <c r="O6430" i="19"/>
  <c r="O6431" i="19"/>
  <c r="O6432" i="19"/>
  <c r="O6433" i="19"/>
  <c r="O6434" i="19"/>
  <c r="O6435" i="19"/>
  <c r="O6436" i="19"/>
  <c r="O6437" i="19"/>
  <c r="O6438" i="19"/>
  <c r="O6439" i="19"/>
  <c r="O6440" i="19"/>
  <c r="O6441" i="19"/>
  <c r="O6442" i="19"/>
  <c r="O6443" i="19"/>
  <c r="O6444" i="19"/>
  <c r="O6445" i="19"/>
  <c r="O6446" i="19"/>
  <c r="O6447" i="19"/>
  <c r="O6448" i="19"/>
  <c r="O6449" i="19"/>
  <c r="O6450" i="19"/>
  <c r="O6451" i="19"/>
  <c r="O6452" i="19"/>
  <c r="O6453" i="19"/>
  <c r="O6454" i="19"/>
  <c r="O6455" i="19"/>
  <c r="O6456" i="19"/>
  <c r="O6457" i="19"/>
  <c r="O6458" i="19"/>
  <c r="O6459" i="19"/>
  <c r="O6460" i="19"/>
  <c r="O6461" i="19"/>
  <c r="O6462" i="19"/>
  <c r="O6463" i="19"/>
  <c r="O6464" i="19"/>
  <c r="O6465" i="19"/>
  <c r="O6466" i="19"/>
  <c r="O6467" i="19"/>
  <c r="O6468" i="19"/>
  <c r="O6469" i="19"/>
  <c r="O6470" i="19"/>
  <c r="O6471" i="19"/>
  <c r="O6472" i="19"/>
  <c r="O6473" i="19"/>
  <c r="O6474" i="19"/>
  <c r="O6475" i="19"/>
  <c r="O6476" i="19"/>
  <c r="O6477" i="19"/>
  <c r="O6478" i="19"/>
  <c r="O6479" i="19"/>
  <c r="O6480" i="19"/>
  <c r="O6481" i="19"/>
  <c r="O6482" i="19"/>
  <c r="O6483" i="19"/>
  <c r="O6484" i="19"/>
  <c r="O6485" i="19"/>
  <c r="O6486" i="19"/>
  <c r="O6487" i="19"/>
  <c r="O6488" i="19"/>
  <c r="O6489" i="19"/>
  <c r="O6490" i="19"/>
  <c r="O6491" i="19"/>
  <c r="O6492" i="19"/>
  <c r="O6493" i="19"/>
  <c r="O6494" i="19"/>
  <c r="O6495" i="19"/>
  <c r="O6496" i="19"/>
  <c r="O6497" i="19"/>
  <c r="O6498" i="19"/>
  <c r="O6499" i="19"/>
  <c r="O6500" i="19"/>
  <c r="O6501" i="19"/>
  <c r="O6502" i="19"/>
  <c r="O6503" i="19"/>
  <c r="O6504" i="19"/>
  <c r="O6505" i="19"/>
  <c r="O6506" i="19"/>
  <c r="O6507" i="19"/>
  <c r="O6508" i="19"/>
  <c r="O6509" i="19"/>
  <c r="O6510" i="19"/>
  <c r="O6511" i="19"/>
  <c r="O6512" i="19"/>
  <c r="O6513" i="19"/>
  <c r="O6514" i="19"/>
  <c r="O6515" i="19"/>
  <c r="O6516" i="19"/>
  <c r="O6517" i="19"/>
  <c r="O6518" i="19"/>
  <c r="O6519" i="19"/>
  <c r="O6520" i="19"/>
  <c r="O6521" i="19"/>
  <c r="O6522" i="19"/>
  <c r="O6523" i="19"/>
  <c r="O6524" i="19"/>
  <c r="O6525" i="19"/>
  <c r="O6526" i="19"/>
  <c r="O6527" i="19"/>
  <c r="O6528" i="19"/>
  <c r="O6529" i="19"/>
  <c r="O6530" i="19"/>
  <c r="O6531" i="19"/>
  <c r="O6532" i="19"/>
  <c r="O6533" i="19"/>
  <c r="O6534" i="19"/>
  <c r="O6535" i="19"/>
  <c r="O6536" i="19"/>
  <c r="O6537" i="19"/>
  <c r="O6538" i="19"/>
  <c r="O6539" i="19"/>
  <c r="O6540" i="19"/>
  <c r="O6541" i="19"/>
  <c r="O6542" i="19"/>
  <c r="O6543" i="19"/>
  <c r="O6544" i="19"/>
  <c r="O6545" i="19"/>
  <c r="O6546" i="19"/>
  <c r="O6547" i="19"/>
  <c r="O6548" i="19"/>
  <c r="O6549" i="19"/>
  <c r="O6550" i="19"/>
  <c r="O6551" i="19"/>
  <c r="O6552" i="19"/>
  <c r="O6553" i="19"/>
  <c r="O6554" i="19"/>
  <c r="O6555" i="19"/>
  <c r="O6556" i="19"/>
  <c r="O6557" i="19"/>
  <c r="O6558" i="19"/>
  <c r="O6559" i="19"/>
  <c r="O6560" i="19"/>
  <c r="O6561" i="19"/>
  <c r="O6562" i="19"/>
  <c r="O6563" i="19"/>
  <c r="O6564" i="19"/>
  <c r="O6565" i="19"/>
  <c r="O6566" i="19"/>
  <c r="O6567" i="19"/>
  <c r="O6568" i="19"/>
  <c r="O6569" i="19"/>
  <c r="O6570" i="19"/>
  <c r="O6571" i="19"/>
  <c r="O6572" i="19"/>
  <c r="O6573" i="19"/>
  <c r="O6574" i="19"/>
  <c r="O6575" i="19"/>
  <c r="O6576" i="19"/>
  <c r="O6577" i="19"/>
  <c r="O6578" i="19"/>
  <c r="O6579" i="19"/>
  <c r="O6580" i="19"/>
  <c r="O6581" i="19"/>
  <c r="O6582" i="19"/>
  <c r="O6583" i="19"/>
  <c r="O6584" i="19"/>
  <c r="O6585" i="19"/>
  <c r="O6586" i="19"/>
  <c r="O6587" i="19"/>
  <c r="O6588" i="19"/>
  <c r="O6589" i="19"/>
  <c r="O6590" i="19"/>
  <c r="O6591" i="19"/>
  <c r="O6592" i="19"/>
  <c r="O6593" i="19"/>
  <c r="O6594" i="19"/>
  <c r="O6595" i="19"/>
  <c r="O6596" i="19"/>
  <c r="O6597" i="19"/>
  <c r="O6598" i="19"/>
  <c r="O6599" i="19"/>
  <c r="O6600" i="19"/>
  <c r="O6601" i="19"/>
  <c r="O6602" i="19"/>
  <c r="O6603" i="19"/>
  <c r="O6604" i="19"/>
  <c r="O6605" i="19"/>
  <c r="O6606" i="19"/>
  <c r="O6607" i="19"/>
  <c r="O6608" i="19"/>
  <c r="O6609" i="19"/>
  <c r="O6610" i="19"/>
  <c r="O6611" i="19"/>
  <c r="O6612" i="19"/>
  <c r="O6613" i="19"/>
  <c r="O6614" i="19"/>
  <c r="O6615" i="19"/>
  <c r="O6616" i="19"/>
  <c r="O6617" i="19"/>
  <c r="O6618" i="19"/>
  <c r="O6619" i="19"/>
  <c r="O6620" i="19"/>
  <c r="O6621" i="19"/>
  <c r="O6622" i="19"/>
  <c r="O6623" i="19"/>
  <c r="O6624" i="19"/>
  <c r="O6625" i="19"/>
  <c r="O6626" i="19"/>
  <c r="O6627" i="19"/>
  <c r="O6628" i="19"/>
  <c r="O6629" i="19"/>
  <c r="O6630" i="19"/>
  <c r="O6631" i="19"/>
  <c r="O6632" i="19"/>
  <c r="O6633" i="19"/>
  <c r="O6634" i="19"/>
  <c r="O6635" i="19"/>
  <c r="O6636" i="19"/>
  <c r="O6637" i="19"/>
  <c r="O6638" i="19"/>
  <c r="O6639" i="19"/>
  <c r="O6640" i="19"/>
  <c r="O6641" i="19"/>
  <c r="O6642" i="19"/>
  <c r="O6643" i="19"/>
  <c r="O6644" i="19"/>
  <c r="O6645" i="19"/>
  <c r="O6646" i="19"/>
  <c r="O6647" i="19"/>
  <c r="O6648" i="19"/>
  <c r="O6649" i="19"/>
  <c r="O6650" i="19"/>
  <c r="O6651" i="19"/>
  <c r="O6652" i="19"/>
  <c r="O6653" i="19"/>
  <c r="O6654" i="19"/>
  <c r="O6655" i="19"/>
  <c r="O6656" i="19"/>
  <c r="O6657" i="19"/>
  <c r="O6658" i="19"/>
  <c r="O6659" i="19"/>
  <c r="O6660" i="19"/>
  <c r="O6661" i="19"/>
  <c r="O6662" i="19"/>
  <c r="O6663" i="19"/>
  <c r="O6664" i="19"/>
  <c r="O6665" i="19"/>
  <c r="O6666" i="19"/>
  <c r="O6667" i="19"/>
  <c r="O6668" i="19"/>
  <c r="O6669" i="19"/>
  <c r="O6670" i="19"/>
  <c r="O6671" i="19"/>
  <c r="O6672" i="19"/>
  <c r="O6673" i="19"/>
  <c r="O6674" i="19"/>
  <c r="O6675" i="19"/>
  <c r="O6676" i="19"/>
  <c r="O6677" i="19"/>
  <c r="O6678" i="19"/>
  <c r="O6679" i="19"/>
  <c r="O6680" i="19"/>
  <c r="O6681" i="19"/>
  <c r="O6682" i="19"/>
  <c r="O6683" i="19"/>
  <c r="O6684" i="19"/>
  <c r="O6685" i="19"/>
  <c r="O6686" i="19"/>
  <c r="O6687" i="19"/>
  <c r="O6688" i="19"/>
  <c r="O6689" i="19"/>
  <c r="O6690" i="19"/>
  <c r="O6691" i="19"/>
  <c r="O6692" i="19"/>
  <c r="O6693" i="19"/>
  <c r="O6694" i="19"/>
  <c r="O6695" i="19"/>
  <c r="O6696" i="19"/>
  <c r="O6697" i="19"/>
  <c r="O6698" i="19"/>
  <c r="O6699" i="19"/>
  <c r="O6700" i="19"/>
  <c r="O6701" i="19"/>
  <c r="O6702" i="19"/>
  <c r="O6703" i="19"/>
  <c r="O6704" i="19"/>
  <c r="O6705" i="19"/>
  <c r="O6706" i="19"/>
  <c r="O6707" i="19"/>
  <c r="O6708" i="19"/>
  <c r="O6709" i="19"/>
  <c r="O6710" i="19"/>
  <c r="O6711" i="19"/>
  <c r="O6712" i="19"/>
  <c r="O6713" i="19"/>
  <c r="O6714" i="19"/>
  <c r="O6715" i="19"/>
  <c r="O6716" i="19"/>
  <c r="O6717" i="19"/>
  <c r="O6718" i="19"/>
  <c r="O6719" i="19"/>
  <c r="O6720" i="19"/>
  <c r="O6721" i="19"/>
  <c r="O6722" i="19"/>
  <c r="O6723" i="19"/>
  <c r="O6724" i="19"/>
  <c r="O6725" i="19"/>
  <c r="O6726" i="19"/>
  <c r="O6727" i="19"/>
  <c r="O6728" i="19"/>
  <c r="O6729" i="19"/>
  <c r="O6730" i="19"/>
  <c r="O6731" i="19"/>
  <c r="O6732" i="19"/>
  <c r="O6733" i="19"/>
  <c r="O6734" i="19"/>
  <c r="O6735" i="19"/>
  <c r="O6736" i="19"/>
  <c r="O6737" i="19"/>
  <c r="O6738" i="19"/>
  <c r="O6739" i="19"/>
  <c r="O6740" i="19"/>
  <c r="O6741" i="19"/>
  <c r="O6742" i="19"/>
  <c r="O6743" i="19"/>
  <c r="O6744" i="19"/>
  <c r="O6745" i="19"/>
  <c r="O6746" i="19"/>
  <c r="O6747" i="19"/>
  <c r="O6748" i="19"/>
  <c r="O6749" i="19"/>
  <c r="O6750" i="19"/>
  <c r="O6751" i="19"/>
  <c r="O6752" i="19"/>
  <c r="O6753" i="19"/>
  <c r="O6754" i="19"/>
  <c r="O6755" i="19"/>
  <c r="O6756" i="19"/>
  <c r="O6757" i="19"/>
  <c r="O6758" i="19"/>
  <c r="O6759" i="19"/>
  <c r="O6760" i="19"/>
  <c r="O6761" i="19"/>
  <c r="O6762" i="19"/>
  <c r="O6763" i="19"/>
  <c r="O6764" i="19"/>
  <c r="O6765" i="19"/>
  <c r="O6766" i="19"/>
  <c r="O6767" i="19"/>
  <c r="O6768" i="19"/>
  <c r="O6769" i="19"/>
  <c r="O6770" i="19"/>
  <c r="O6771" i="19"/>
  <c r="O6772" i="19"/>
  <c r="O6773" i="19"/>
  <c r="O6774" i="19"/>
  <c r="O6775" i="19"/>
  <c r="O6776" i="19"/>
  <c r="O6777" i="19"/>
  <c r="O6778" i="19"/>
  <c r="O6779" i="19"/>
  <c r="O6780" i="19"/>
  <c r="O6781" i="19"/>
  <c r="O6782" i="19"/>
  <c r="O6783" i="19"/>
  <c r="O6784" i="19"/>
  <c r="O6785" i="19"/>
  <c r="O6786" i="19"/>
  <c r="O6787" i="19"/>
  <c r="O6788" i="19"/>
  <c r="O6789" i="19"/>
  <c r="O6790" i="19"/>
  <c r="O6791" i="19"/>
  <c r="O6792" i="19"/>
  <c r="O6793" i="19"/>
  <c r="O6794" i="19"/>
  <c r="O6795" i="19"/>
  <c r="O6796" i="19"/>
  <c r="O6797" i="19"/>
  <c r="O6798" i="19"/>
  <c r="O6799" i="19"/>
  <c r="O6800" i="19"/>
  <c r="O6801" i="19"/>
  <c r="O6802" i="19"/>
  <c r="O6803" i="19"/>
  <c r="O6804" i="19"/>
  <c r="O6805" i="19"/>
  <c r="O6806" i="19"/>
  <c r="O6807" i="19"/>
  <c r="O6808" i="19"/>
  <c r="O6809" i="19"/>
  <c r="O6810" i="19"/>
  <c r="O6811" i="19"/>
  <c r="O6812" i="19"/>
  <c r="O6813" i="19"/>
  <c r="O6814" i="19"/>
  <c r="O6815" i="19"/>
  <c r="O6816" i="19"/>
  <c r="O6817" i="19"/>
  <c r="O6818" i="19"/>
  <c r="O6819" i="19"/>
  <c r="O6820" i="19"/>
  <c r="O6821" i="19"/>
  <c r="O6822" i="19"/>
  <c r="O6823" i="19"/>
  <c r="O6824" i="19"/>
  <c r="O6825" i="19"/>
  <c r="O6826" i="19"/>
  <c r="O6827" i="19"/>
  <c r="O6828" i="19"/>
  <c r="O6829" i="19"/>
  <c r="O6830" i="19"/>
  <c r="O6831" i="19"/>
  <c r="O6832" i="19"/>
  <c r="O6833" i="19"/>
  <c r="O6834" i="19"/>
  <c r="O6835" i="19"/>
  <c r="O6836" i="19"/>
  <c r="O6837" i="19"/>
  <c r="O6838" i="19"/>
  <c r="O6839" i="19"/>
  <c r="O6840" i="19"/>
  <c r="O6841" i="19"/>
  <c r="O6842" i="19"/>
  <c r="O6843" i="19"/>
  <c r="O6844" i="19"/>
  <c r="O6845" i="19"/>
  <c r="O6846" i="19"/>
  <c r="O6847" i="19"/>
  <c r="O6848" i="19"/>
  <c r="O6849" i="19"/>
  <c r="O6850" i="19"/>
  <c r="O6851" i="19"/>
  <c r="O6852" i="19"/>
  <c r="O6853" i="19"/>
  <c r="O6854" i="19"/>
  <c r="O6855" i="19"/>
  <c r="O6856" i="19"/>
  <c r="O6857" i="19"/>
  <c r="O6858" i="19"/>
  <c r="O6859" i="19"/>
  <c r="O6860" i="19"/>
  <c r="O6861" i="19"/>
  <c r="O6862" i="19"/>
  <c r="O6863" i="19"/>
  <c r="O6864" i="19"/>
  <c r="O6865" i="19"/>
  <c r="O6866" i="19"/>
  <c r="O6867" i="19"/>
  <c r="O6868" i="19"/>
  <c r="O6869" i="19"/>
  <c r="O6870" i="19"/>
  <c r="O6871" i="19"/>
  <c r="O6872" i="19"/>
  <c r="O6873" i="19"/>
  <c r="O6874" i="19"/>
  <c r="O6875" i="19"/>
  <c r="O6876" i="19"/>
  <c r="O6877" i="19"/>
  <c r="O6878" i="19"/>
  <c r="O6879" i="19"/>
  <c r="O6880" i="19"/>
  <c r="O6881" i="19"/>
  <c r="O6882" i="19"/>
  <c r="O6883" i="19"/>
  <c r="O6884" i="19"/>
  <c r="O6885" i="19"/>
  <c r="O6886" i="19"/>
  <c r="O6887" i="19"/>
  <c r="O6888" i="19"/>
  <c r="O6889" i="19"/>
  <c r="O6890" i="19"/>
  <c r="O6891" i="19"/>
  <c r="O6892" i="19"/>
  <c r="O6893" i="19"/>
  <c r="O6894" i="19"/>
  <c r="O6895" i="19"/>
  <c r="O6896" i="19"/>
  <c r="O6897" i="19"/>
  <c r="O6898" i="19"/>
  <c r="O6899" i="19"/>
  <c r="O6900" i="19"/>
  <c r="O6901" i="19"/>
  <c r="O6902" i="19"/>
  <c r="O6903" i="19"/>
  <c r="O6904" i="19"/>
  <c r="O6905" i="19"/>
  <c r="O6906" i="19"/>
  <c r="O6907" i="19"/>
  <c r="O6908" i="19"/>
  <c r="O6909" i="19"/>
  <c r="O6910" i="19"/>
  <c r="O6911" i="19"/>
  <c r="O6912" i="19"/>
  <c r="O6913" i="19"/>
  <c r="O6914" i="19"/>
  <c r="O6915" i="19"/>
  <c r="O6916" i="19"/>
  <c r="O6917" i="19"/>
  <c r="O6918" i="19"/>
  <c r="O6919" i="19"/>
  <c r="O6920" i="19"/>
  <c r="O6921" i="19"/>
  <c r="O6922" i="19"/>
  <c r="O6923" i="19"/>
  <c r="O6924" i="19"/>
  <c r="O6925" i="19"/>
  <c r="O6926" i="19"/>
  <c r="O6927" i="19"/>
  <c r="O6928" i="19"/>
  <c r="O6929" i="19"/>
  <c r="O6930" i="19"/>
  <c r="O6931" i="19"/>
  <c r="O6932" i="19"/>
  <c r="O6933" i="19"/>
  <c r="O6934" i="19"/>
  <c r="O6935" i="19"/>
  <c r="O6936" i="19"/>
  <c r="O6937" i="19"/>
  <c r="O6938" i="19"/>
  <c r="O6939" i="19"/>
  <c r="O6940" i="19"/>
  <c r="O6941" i="19"/>
  <c r="O6942" i="19"/>
  <c r="O6943" i="19"/>
  <c r="O6944" i="19"/>
  <c r="O6945" i="19"/>
  <c r="O6946" i="19"/>
  <c r="O6947" i="19"/>
  <c r="O6948" i="19"/>
  <c r="O6949" i="19"/>
  <c r="O6950" i="19"/>
  <c r="O6951" i="19"/>
  <c r="O6952" i="19"/>
  <c r="O6953" i="19"/>
  <c r="O6954" i="19"/>
  <c r="O6955" i="19"/>
  <c r="O6956" i="19"/>
  <c r="O6957" i="19"/>
  <c r="O6958" i="19"/>
  <c r="O6959" i="19"/>
  <c r="O6960" i="19"/>
  <c r="O6961" i="19"/>
  <c r="O6962" i="19"/>
  <c r="O6963" i="19"/>
  <c r="O6964" i="19"/>
  <c r="O6965" i="19"/>
  <c r="O6966" i="19"/>
  <c r="O6967" i="19"/>
  <c r="O6968" i="19"/>
  <c r="O6969" i="19"/>
  <c r="O6970" i="19"/>
  <c r="O6971" i="19"/>
  <c r="O6972" i="19"/>
  <c r="O6973" i="19"/>
  <c r="O6974" i="19"/>
  <c r="O6975" i="19"/>
  <c r="O6976" i="19"/>
  <c r="O6977" i="19"/>
  <c r="O6978" i="19"/>
  <c r="O6979" i="19"/>
  <c r="O6980" i="19"/>
  <c r="O6981" i="19"/>
  <c r="O6982" i="19"/>
  <c r="O6983" i="19"/>
  <c r="O6984" i="19"/>
  <c r="O6985" i="19"/>
  <c r="O6986" i="19"/>
  <c r="O6987" i="19"/>
  <c r="O6988" i="19"/>
  <c r="O6989" i="19"/>
  <c r="O6990" i="19"/>
  <c r="O6991" i="19"/>
  <c r="O6992" i="19"/>
  <c r="O6993" i="19"/>
  <c r="O6994" i="19"/>
  <c r="O6995" i="19"/>
  <c r="O6996" i="19"/>
  <c r="O6997" i="19"/>
  <c r="O6998" i="19"/>
  <c r="O6999" i="19"/>
  <c r="O7000" i="19"/>
  <c r="O7001" i="19"/>
  <c r="O7002" i="19"/>
  <c r="O7003" i="19"/>
  <c r="O7004" i="19"/>
  <c r="O7005" i="19"/>
  <c r="O7006" i="19"/>
  <c r="O7007" i="19"/>
  <c r="O7008" i="19"/>
  <c r="O7009" i="19"/>
  <c r="O7010" i="19"/>
  <c r="O7011" i="19"/>
  <c r="O7012" i="19"/>
  <c r="O7013" i="19"/>
  <c r="O7014" i="19"/>
  <c r="O7015" i="19"/>
  <c r="O7016" i="19"/>
  <c r="O7017" i="19"/>
  <c r="O7018" i="19"/>
  <c r="O7019" i="19"/>
  <c r="O7020" i="19"/>
  <c r="O7021" i="19"/>
  <c r="O7022" i="19"/>
  <c r="O7023" i="19"/>
  <c r="O7024" i="19"/>
  <c r="O7025" i="19"/>
  <c r="O7026" i="19"/>
  <c r="O7027" i="19"/>
  <c r="O7028" i="19"/>
  <c r="O7029" i="19"/>
  <c r="O7030" i="19"/>
  <c r="O7031" i="19"/>
  <c r="O7032" i="19"/>
  <c r="O7033" i="19"/>
  <c r="O7034" i="19"/>
  <c r="O7035" i="19"/>
  <c r="O7036" i="19"/>
  <c r="O7037" i="19"/>
  <c r="O7038" i="19"/>
  <c r="O7039" i="19"/>
  <c r="O7040" i="19"/>
  <c r="O7041" i="19"/>
  <c r="O7042" i="19"/>
  <c r="O7043" i="19"/>
  <c r="O7044" i="19"/>
  <c r="O7045" i="19"/>
  <c r="O7046" i="19"/>
  <c r="O7047" i="19"/>
  <c r="O7048" i="19"/>
  <c r="O7049" i="19"/>
  <c r="O7050" i="19"/>
  <c r="O7051" i="19"/>
  <c r="O7052" i="19"/>
  <c r="O7053" i="19"/>
  <c r="O7054" i="19"/>
  <c r="O7055" i="19"/>
  <c r="O7056" i="19"/>
  <c r="O7057" i="19"/>
  <c r="O7058" i="19"/>
  <c r="O7059" i="19"/>
  <c r="O7060" i="19"/>
  <c r="O7061" i="19"/>
  <c r="O7062" i="19"/>
  <c r="O7063" i="19"/>
  <c r="O7064" i="19"/>
  <c r="O7065" i="19"/>
  <c r="O7066" i="19"/>
  <c r="O7067" i="19"/>
  <c r="O7068" i="19"/>
  <c r="O7069" i="19"/>
  <c r="O7070" i="19"/>
  <c r="O7071" i="19"/>
  <c r="O7072" i="19"/>
  <c r="O7073" i="19"/>
  <c r="O7074" i="19"/>
  <c r="O7075" i="19"/>
  <c r="O7076" i="19"/>
  <c r="O7077" i="19"/>
  <c r="O7078" i="19"/>
  <c r="O7079" i="19"/>
  <c r="O7080" i="19"/>
  <c r="O7081" i="19"/>
  <c r="O7082" i="19"/>
  <c r="O7083" i="19"/>
  <c r="O7084" i="19"/>
  <c r="O7085" i="19"/>
  <c r="O7086" i="19"/>
  <c r="O7087" i="19"/>
  <c r="O7088" i="19"/>
  <c r="O7089" i="19"/>
  <c r="O7090" i="19"/>
  <c r="O7091" i="19"/>
  <c r="O7092" i="19"/>
  <c r="O7093" i="19"/>
  <c r="O7094" i="19"/>
  <c r="O7095" i="19"/>
  <c r="O7096" i="19"/>
  <c r="O7097" i="19"/>
  <c r="O7098" i="19"/>
  <c r="O7099" i="19"/>
  <c r="O7100" i="19"/>
  <c r="O7101" i="19"/>
  <c r="O7102" i="19"/>
  <c r="O7103" i="19"/>
  <c r="O7104" i="19"/>
  <c r="O7105" i="19"/>
  <c r="O7106" i="19"/>
  <c r="O7107" i="19"/>
  <c r="O7108" i="19"/>
  <c r="O7109" i="19"/>
  <c r="O7110" i="19"/>
  <c r="O7111" i="19"/>
  <c r="O7112" i="19"/>
  <c r="O7113" i="19"/>
  <c r="O7114" i="19"/>
  <c r="O7115" i="19"/>
  <c r="O7116" i="19"/>
  <c r="O7117" i="19"/>
  <c r="O7118" i="19"/>
  <c r="O7119" i="19"/>
  <c r="O7120" i="19"/>
  <c r="O7121" i="19"/>
  <c r="O7122" i="19"/>
  <c r="O7123" i="19"/>
  <c r="O7124" i="19"/>
  <c r="O7125" i="19"/>
  <c r="O7126" i="19"/>
  <c r="O7127" i="19"/>
  <c r="O7128" i="19"/>
  <c r="O7129" i="19"/>
  <c r="O7130" i="19"/>
  <c r="O7131" i="19"/>
  <c r="O7132" i="19"/>
  <c r="O7133" i="19"/>
  <c r="O7134" i="19"/>
  <c r="O7135" i="19"/>
  <c r="O7136" i="19"/>
  <c r="O7137" i="19"/>
  <c r="O7138" i="19"/>
  <c r="O7139" i="19"/>
  <c r="O7140" i="19"/>
  <c r="O7141" i="19"/>
  <c r="O7142" i="19"/>
  <c r="O7143" i="19"/>
  <c r="O7144" i="19"/>
  <c r="O7145" i="19"/>
  <c r="O7146" i="19"/>
  <c r="O7147" i="19"/>
  <c r="O7148" i="19"/>
  <c r="O7149" i="19"/>
  <c r="O7150" i="19"/>
  <c r="O7151" i="19"/>
  <c r="O7152" i="19"/>
  <c r="O7153" i="19"/>
  <c r="O7154" i="19"/>
  <c r="O7155" i="19"/>
  <c r="O7156" i="19"/>
  <c r="O7157" i="19"/>
  <c r="O7158" i="19"/>
  <c r="O7159" i="19"/>
  <c r="O7160" i="19"/>
  <c r="O7161" i="19"/>
  <c r="O7162" i="19"/>
  <c r="O7163" i="19"/>
  <c r="O7164" i="19"/>
  <c r="O7165" i="19"/>
  <c r="O7166" i="19"/>
  <c r="O7167" i="19"/>
  <c r="O7168" i="19"/>
  <c r="O7169" i="19"/>
  <c r="O7170" i="19"/>
  <c r="O7171" i="19"/>
  <c r="O7172" i="19"/>
  <c r="O7173" i="19"/>
  <c r="O7174" i="19"/>
  <c r="O7175" i="19"/>
  <c r="O7176" i="19"/>
  <c r="O7177" i="19"/>
  <c r="O7178" i="19"/>
  <c r="O7179" i="19"/>
  <c r="O7180" i="19"/>
  <c r="O7181" i="19"/>
  <c r="O7182" i="19"/>
  <c r="O7183" i="19"/>
  <c r="O7184" i="19"/>
  <c r="O7185" i="19"/>
  <c r="O7186" i="19"/>
  <c r="O7187" i="19"/>
  <c r="O7188" i="19"/>
  <c r="O7189" i="19"/>
  <c r="O7190" i="19"/>
  <c r="O7191" i="19"/>
  <c r="O7192" i="19"/>
  <c r="O7193" i="19"/>
  <c r="O7194" i="19"/>
  <c r="O7195" i="19"/>
  <c r="O7196" i="19"/>
  <c r="O7197" i="19"/>
  <c r="O7198" i="19"/>
  <c r="O7199" i="19"/>
  <c r="O7200" i="19"/>
  <c r="O7201" i="19"/>
  <c r="O7202" i="19"/>
  <c r="O7203" i="19"/>
  <c r="O7204" i="19"/>
  <c r="O7205" i="19"/>
  <c r="O7206" i="19"/>
  <c r="O7207" i="19"/>
  <c r="O7208" i="19"/>
  <c r="O7209" i="19"/>
  <c r="O7210" i="19"/>
  <c r="O7211" i="19"/>
  <c r="O7212" i="19"/>
  <c r="O7213" i="19"/>
  <c r="O7214" i="19"/>
  <c r="O7215" i="19"/>
  <c r="O7216" i="19"/>
  <c r="O7217" i="19"/>
  <c r="O7218" i="19"/>
  <c r="O7219" i="19"/>
  <c r="O7220" i="19"/>
  <c r="O7221" i="19"/>
  <c r="O7222" i="19"/>
  <c r="O7223" i="19"/>
  <c r="O7224" i="19"/>
  <c r="O7225" i="19"/>
  <c r="O7226" i="19"/>
  <c r="O7227" i="19"/>
  <c r="O7228" i="19"/>
  <c r="O7229" i="19"/>
  <c r="O7230" i="19"/>
  <c r="O7231" i="19"/>
  <c r="O7232" i="19"/>
  <c r="O7233" i="19"/>
  <c r="O7234" i="19"/>
  <c r="O7235" i="19"/>
  <c r="O7236" i="19"/>
  <c r="O7237" i="19"/>
  <c r="O7238" i="19"/>
  <c r="O7239" i="19"/>
  <c r="O7240" i="19"/>
  <c r="O7241" i="19"/>
  <c r="O7242" i="19"/>
  <c r="O7243" i="19"/>
  <c r="O7244" i="19"/>
  <c r="O7245" i="19"/>
  <c r="O7246" i="19"/>
  <c r="O7247" i="19"/>
  <c r="O7248" i="19"/>
  <c r="O7249" i="19"/>
  <c r="O7250" i="19"/>
  <c r="O7251" i="19"/>
  <c r="O7252" i="19"/>
  <c r="O7253" i="19"/>
  <c r="O7254" i="19"/>
  <c r="O7255" i="19"/>
  <c r="O7256" i="19"/>
  <c r="O7257" i="19"/>
  <c r="O7258" i="19"/>
  <c r="O7259" i="19"/>
  <c r="O7260" i="19"/>
  <c r="O7261" i="19"/>
  <c r="O7262" i="19"/>
  <c r="O7263" i="19"/>
  <c r="O7264" i="19"/>
  <c r="O7265" i="19"/>
  <c r="O7266" i="19"/>
  <c r="O7267" i="19"/>
  <c r="O7268" i="19"/>
  <c r="O7269" i="19"/>
  <c r="O7270" i="19"/>
  <c r="O7271" i="19"/>
  <c r="O7272" i="19"/>
  <c r="O7273" i="19"/>
  <c r="O7274" i="19"/>
  <c r="O7275" i="19"/>
  <c r="O7276" i="19"/>
  <c r="O7277" i="19"/>
  <c r="O7278" i="19"/>
  <c r="O7279" i="19"/>
  <c r="O7280" i="19"/>
  <c r="O7281" i="19"/>
  <c r="O7282" i="19"/>
  <c r="O7283" i="19"/>
  <c r="O7284" i="19"/>
  <c r="O7285" i="19"/>
  <c r="O7286" i="19"/>
  <c r="O7287" i="19"/>
  <c r="O7288" i="19"/>
  <c r="O7289" i="19"/>
  <c r="O7290" i="19"/>
  <c r="O7291" i="19"/>
  <c r="O7292" i="19"/>
  <c r="O7293" i="19"/>
  <c r="O7294" i="19"/>
  <c r="O7295" i="19"/>
  <c r="O7296" i="19"/>
  <c r="O7297" i="19"/>
  <c r="O7298" i="19"/>
  <c r="O7299" i="19"/>
  <c r="O7300" i="19"/>
  <c r="O7301" i="19"/>
  <c r="O7302" i="19"/>
  <c r="O7303" i="19"/>
  <c r="O7304" i="19"/>
  <c r="O7305" i="19"/>
  <c r="O7306" i="19"/>
  <c r="O7307" i="19"/>
  <c r="O7308" i="19"/>
  <c r="O7309" i="19"/>
  <c r="O7310" i="19"/>
  <c r="O7311" i="19"/>
  <c r="O7312" i="19"/>
  <c r="O7313" i="19"/>
  <c r="O7314" i="19"/>
  <c r="O7315" i="19"/>
  <c r="O7316" i="19"/>
  <c r="O7317" i="19"/>
  <c r="O7318" i="19"/>
  <c r="O7319" i="19"/>
  <c r="O7320" i="19"/>
  <c r="O7321" i="19"/>
  <c r="O7322" i="19"/>
  <c r="O7323" i="19"/>
  <c r="O7324" i="19"/>
  <c r="O7325" i="19"/>
  <c r="O7326" i="19"/>
  <c r="O7327" i="19"/>
  <c r="O7328" i="19"/>
  <c r="O7329" i="19"/>
  <c r="O7330" i="19"/>
  <c r="O7331" i="19"/>
  <c r="O7332" i="19"/>
  <c r="O7333" i="19"/>
  <c r="O7334" i="19"/>
  <c r="O7335" i="19"/>
  <c r="O7336" i="19"/>
  <c r="O7337" i="19"/>
  <c r="O7338" i="19"/>
  <c r="O7339" i="19"/>
  <c r="O7340" i="19"/>
  <c r="O7341" i="19"/>
  <c r="O7342" i="19"/>
  <c r="O7343" i="19"/>
  <c r="O7344" i="19"/>
  <c r="O7345" i="19"/>
  <c r="O7346" i="19"/>
  <c r="O7347" i="19"/>
  <c r="O7348" i="19"/>
  <c r="O7349" i="19"/>
  <c r="O7350" i="19"/>
  <c r="O7351" i="19"/>
  <c r="O7352" i="19"/>
  <c r="O7353" i="19"/>
  <c r="O7354" i="19"/>
  <c r="O7355" i="19"/>
  <c r="O7356" i="19"/>
  <c r="O7357" i="19"/>
  <c r="O7358" i="19"/>
  <c r="O7359" i="19"/>
  <c r="O7360" i="19"/>
  <c r="O7361" i="19"/>
  <c r="O7362" i="19"/>
  <c r="O7363" i="19"/>
  <c r="O7364" i="19"/>
  <c r="O7365" i="19"/>
  <c r="O7366" i="19"/>
  <c r="O7367" i="19"/>
  <c r="O7368" i="19"/>
  <c r="O7369" i="19"/>
  <c r="O7370" i="19"/>
  <c r="O7371" i="19"/>
  <c r="O7372" i="19"/>
  <c r="O7373" i="19"/>
  <c r="O7374" i="19"/>
  <c r="O7375" i="19"/>
  <c r="O7376" i="19"/>
  <c r="O7377" i="19"/>
  <c r="O7378" i="19"/>
  <c r="O7379" i="19"/>
  <c r="O7380" i="19"/>
  <c r="O7381" i="19"/>
  <c r="O7382" i="19"/>
  <c r="O7383" i="19"/>
  <c r="O7384" i="19"/>
  <c r="O7385" i="19"/>
  <c r="O7386" i="19"/>
  <c r="O7387" i="19"/>
  <c r="O7388" i="19"/>
  <c r="O7389" i="19"/>
  <c r="O7390" i="19"/>
  <c r="O7391" i="19"/>
  <c r="O7392" i="19"/>
  <c r="O7393" i="19"/>
  <c r="O7394" i="19"/>
  <c r="O7395" i="19"/>
  <c r="O7396" i="19"/>
  <c r="O7397" i="19"/>
  <c r="O7398" i="19"/>
  <c r="O7399" i="19"/>
  <c r="O7400" i="19"/>
  <c r="O7401" i="19"/>
  <c r="O7402" i="19"/>
  <c r="O7403" i="19"/>
  <c r="O7404" i="19"/>
  <c r="O7405" i="19"/>
  <c r="O7406" i="19"/>
  <c r="O7407" i="19"/>
  <c r="O7408" i="19"/>
  <c r="O7409" i="19"/>
  <c r="O7410" i="19"/>
  <c r="O7411" i="19"/>
  <c r="O7412" i="19"/>
  <c r="O7413" i="19"/>
  <c r="O7414" i="19"/>
  <c r="O7415" i="19"/>
  <c r="O7416" i="19"/>
  <c r="O7417" i="19"/>
  <c r="O7418" i="19"/>
  <c r="O7419" i="19"/>
  <c r="O7420" i="19"/>
  <c r="O7421" i="19"/>
  <c r="O7422" i="19"/>
  <c r="O7423" i="19"/>
  <c r="O7424" i="19"/>
  <c r="O7425" i="19"/>
  <c r="O7426" i="19"/>
  <c r="O7427" i="19"/>
  <c r="O7428" i="19"/>
  <c r="O7429" i="19"/>
  <c r="O7430" i="19"/>
  <c r="O7431" i="19"/>
  <c r="O7432" i="19"/>
  <c r="O7433" i="19"/>
  <c r="O7434" i="19"/>
  <c r="O7435" i="19"/>
  <c r="O7436" i="19"/>
  <c r="O7437" i="19"/>
  <c r="O7438" i="19"/>
  <c r="O7439" i="19"/>
  <c r="O7440" i="19"/>
  <c r="O7441" i="19"/>
  <c r="O7442" i="19"/>
  <c r="O7443" i="19"/>
  <c r="O7444" i="19"/>
  <c r="O7445" i="19"/>
  <c r="O7446" i="19"/>
  <c r="O7447" i="19"/>
  <c r="O7448" i="19"/>
  <c r="O7449" i="19"/>
  <c r="O7450" i="19"/>
  <c r="O7451" i="19"/>
  <c r="O7452" i="19"/>
  <c r="O7453" i="19"/>
  <c r="O7454" i="19"/>
  <c r="O7455" i="19"/>
  <c r="O7456" i="19"/>
  <c r="O7457" i="19"/>
  <c r="O7458" i="19"/>
  <c r="O7459" i="19"/>
  <c r="O7460" i="19"/>
  <c r="O7461" i="19"/>
  <c r="O7462" i="19"/>
  <c r="O7463" i="19"/>
  <c r="O7464" i="19"/>
  <c r="O7465" i="19"/>
  <c r="O7466" i="19"/>
  <c r="O7467" i="19"/>
  <c r="O7468" i="19"/>
  <c r="O7469" i="19"/>
  <c r="O7470" i="19"/>
  <c r="O7471" i="19"/>
  <c r="O7472" i="19"/>
  <c r="O7473" i="19"/>
  <c r="O7474" i="19"/>
  <c r="O7475" i="19"/>
  <c r="O7476" i="19"/>
  <c r="O7477" i="19"/>
  <c r="O7478" i="19"/>
  <c r="O7479" i="19"/>
  <c r="O7480" i="19"/>
  <c r="O7481" i="19"/>
  <c r="O7482" i="19"/>
  <c r="O7483" i="19"/>
  <c r="O7484" i="19"/>
  <c r="O7485" i="19"/>
  <c r="O7486" i="19"/>
  <c r="O7487" i="19"/>
  <c r="O7488" i="19"/>
  <c r="O7489" i="19"/>
  <c r="O7490" i="19"/>
  <c r="O7491" i="19"/>
  <c r="O7492" i="19"/>
  <c r="O7493" i="19"/>
  <c r="O7494" i="19"/>
  <c r="O7495" i="19"/>
  <c r="O7496" i="19"/>
  <c r="O7497" i="19"/>
  <c r="O7498" i="19"/>
  <c r="O7499" i="19"/>
  <c r="O7500" i="19"/>
  <c r="O7501" i="19"/>
  <c r="O7502" i="19"/>
  <c r="O7503" i="19"/>
  <c r="O7504" i="19"/>
  <c r="O7505" i="19"/>
  <c r="O7506" i="19"/>
  <c r="O7507" i="19"/>
  <c r="O7508" i="19"/>
  <c r="O7509" i="19"/>
  <c r="O7510" i="19"/>
  <c r="O7511" i="19"/>
  <c r="O7512" i="19"/>
  <c r="O7513" i="19"/>
  <c r="O7514" i="19"/>
  <c r="O7515" i="19"/>
  <c r="O7516" i="19"/>
  <c r="O7517" i="19"/>
  <c r="O7518" i="19"/>
  <c r="O7519" i="19"/>
  <c r="O7520" i="19"/>
  <c r="O7521" i="19"/>
  <c r="O7522" i="19"/>
  <c r="O7523" i="19"/>
  <c r="O7524" i="19"/>
  <c r="O7525" i="19"/>
  <c r="O7526" i="19"/>
  <c r="O7527" i="19"/>
  <c r="O7528" i="19"/>
  <c r="O7529" i="19"/>
  <c r="O7530" i="19"/>
  <c r="O7531" i="19"/>
  <c r="O7532" i="19"/>
  <c r="O7533" i="19"/>
  <c r="O7534" i="19"/>
  <c r="O7535" i="19"/>
  <c r="O7536" i="19"/>
  <c r="O7537" i="19"/>
  <c r="O7538" i="19"/>
  <c r="O7539" i="19"/>
  <c r="O7540" i="19"/>
  <c r="O7541" i="19"/>
  <c r="O7542" i="19"/>
  <c r="O7543" i="19"/>
  <c r="O7544" i="19"/>
  <c r="O7545" i="19"/>
  <c r="O7546" i="19"/>
  <c r="O7547" i="19"/>
  <c r="O7548" i="19"/>
  <c r="O7549" i="19"/>
  <c r="O7550" i="19"/>
  <c r="O7551" i="19"/>
  <c r="O7552" i="19"/>
  <c r="O7553" i="19"/>
  <c r="O7554" i="19"/>
  <c r="O7555" i="19"/>
  <c r="O7556" i="19"/>
  <c r="O7557" i="19"/>
  <c r="O7558" i="19"/>
  <c r="O7559" i="19"/>
  <c r="O7560" i="19"/>
  <c r="O7561" i="19"/>
  <c r="O7562" i="19"/>
  <c r="O7563" i="19"/>
  <c r="O7564" i="19"/>
  <c r="O7565" i="19"/>
  <c r="O7566" i="19"/>
  <c r="O7567" i="19"/>
  <c r="O7568" i="19"/>
  <c r="O7569" i="19"/>
  <c r="O7570" i="19"/>
  <c r="O7571" i="19"/>
  <c r="O7572" i="19"/>
  <c r="O7573" i="19"/>
  <c r="O7574" i="19"/>
  <c r="O7575" i="19"/>
  <c r="O7576" i="19"/>
  <c r="O7577" i="19"/>
  <c r="O7578" i="19"/>
  <c r="O7579" i="19"/>
  <c r="O7580" i="19"/>
  <c r="O7581" i="19"/>
  <c r="O7582" i="19"/>
  <c r="O7583" i="19"/>
  <c r="O7584" i="19"/>
  <c r="O7585" i="19"/>
  <c r="O7586" i="19"/>
  <c r="O7587" i="19"/>
  <c r="O7588" i="19"/>
  <c r="O7589" i="19"/>
  <c r="O7590" i="19"/>
  <c r="O7591" i="19"/>
  <c r="O7592" i="19"/>
  <c r="O7593" i="19"/>
  <c r="O7594" i="19"/>
  <c r="O7595" i="19"/>
  <c r="O7596" i="19"/>
  <c r="O7597" i="19"/>
  <c r="O7598" i="19"/>
  <c r="O7599" i="19"/>
  <c r="O7600" i="19"/>
  <c r="O7601" i="19"/>
  <c r="O7602" i="19"/>
  <c r="O7603" i="19"/>
  <c r="O7604" i="19"/>
  <c r="O7605" i="19"/>
  <c r="O7606" i="19"/>
  <c r="O7607" i="19"/>
  <c r="O7608" i="19"/>
  <c r="O7609" i="19"/>
  <c r="O7610" i="19"/>
  <c r="O7611" i="19"/>
  <c r="O7612" i="19"/>
  <c r="O7613" i="19"/>
  <c r="O7614" i="19"/>
  <c r="O7615" i="19"/>
  <c r="O7616" i="19"/>
  <c r="O7617" i="19"/>
  <c r="O7618" i="19"/>
  <c r="O7619" i="19"/>
  <c r="O7620" i="19"/>
  <c r="O7621" i="19"/>
  <c r="O7622" i="19"/>
  <c r="O7623" i="19"/>
  <c r="O7624" i="19"/>
  <c r="O7625" i="19"/>
  <c r="O7626" i="19"/>
  <c r="O7627" i="19"/>
  <c r="O7628" i="19"/>
  <c r="O7629" i="19"/>
  <c r="O7630" i="19"/>
  <c r="O7631" i="19"/>
  <c r="O7632" i="19"/>
  <c r="O7633" i="19"/>
  <c r="O7634" i="19"/>
  <c r="O7635" i="19"/>
  <c r="O7636" i="19"/>
  <c r="O7637" i="19"/>
  <c r="O7638" i="19"/>
  <c r="O7639" i="19"/>
  <c r="O7640" i="19"/>
  <c r="O7641" i="19"/>
  <c r="O7642" i="19"/>
  <c r="O7643" i="19"/>
  <c r="O7644" i="19"/>
  <c r="O7645" i="19"/>
  <c r="O7646" i="19"/>
  <c r="O7647" i="19"/>
  <c r="O7648" i="19"/>
  <c r="O7649" i="19"/>
  <c r="O7650" i="19"/>
  <c r="O7651" i="19"/>
  <c r="O7652" i="19"/>
  <c r="O7653" i="19"/>
  <c r="O7654" i="19"/>
  <c r="O7655" i="19"/>
  <c r="O7656" i="19"/>
  <c r="O7657" i="19"/>
  <c r="O7658" i="19"/>
  <c r="O7659" i="19"/>
  <c r="O7660" i="19"/>
  <c r="O7661" i="19"/>
  <c r="O7662" i="19"/>
  <c r="O7663" i="19"/>
  <c r="O7664" i="19"/>
  <c r="O7665" i="19"/>
  <c r="O7666" i="19"/>
  <c r="O7667" i="19"/>
  <c r="O7668" i="19"/>
  <c r="O7669" i="19"/>
  <c r="O7670" i="19"/>
  <c r="O7671" i="19"/>
  <c r="O7672" i="19"/>
  <c r="O7673" i="19"/>
  <c r="O7674" i="19"/>
  <c r="O7675" i="19"/>
  <c r="O7676" i="19"/>
  <c r="O7677" i="19"/>
  <c r="O7678" i="19"/>
  <c r="O7679" i="19"/>
  <c r="O7680" i="19"/>
  <c r="O7681" i="19"/>
  <c r="O7682" i="19"/>
  <c r="O7683" i="19"/>
  <c r="O7684" i="19"/>
  <c r="O7685" i="19"/>
  <c r="O7686" i="19"/>
  <c r="O7687" i="19"/>
  <c r="O7688" i="19"/>
  <c r="O7689" i="19"/>
  <c r="O7690" i="19"/>
  <c r="O7691" i="19"/>
  <c r="O7692" i="19"/>
  <c r="O7693" i="19"/>
  <c r="O7694" i="19"/>
  <c r="O7695" i="19"/>
  <c r="O7696" i="19"/>
  <c r="O7697" i="19"/>
  <c r="O7698" i="19"/>
  <c r="O7699" i="19"/>
  <c r="O7700" i="19"/>
  <c r="O7701" i="19"/>
  <c r="O7702" i="19"/>
  <c r="O7703" i="19"/>
  <c r="O7704" i="19"/>
  <c r="O7705" i="19"/>
  <c r="O7706" i="19"/>
  <c r="O7707" i="19"/>
  <c r="O7708" i="19"/>
  <c r="O7709" i="19"/>
  <c r="O7710" i="19"/>
  <c r="O7711" i="19"/>
  <c r="O7712" i="19"/>
  <c r="O7713" i="19"/>
  <c r="O7714" i="19"/>
  <c r="O7715" i="19"/>
  <c r="O7716" i="19"/>
  <c r="O7717" i="19"/>
  <c r="O7718" i="19"/>
  <c r="O7719" i="19"/>
  <c r="O7720" i="19"/>
  <c r="O7721" i="19"/>
  <c r="O7722" i="19"/>
  <c r="O7723" i="19"/>
  <c r="O7724" i="19"/>
  <c r="O7725" i="19"/>
  <c r="O7726" i="19"/>
  <c r="O7727" i="19"/>
  <c r="O7728" i="19"/>
  <c r="O7729" i="19"/>
  <c r="O7730" i="19"/>
  <c r="O7731" i="19"/>
  <c r="O7732" i="19"/>
  <c r="O7733" i="19"/>
  <c r="O7734" i="19"/>
  <c r="O7735" i="19"/>
  <c r="O7736" i="19"/>
  <c r="O7737" i="19"/>
  <c r="O7738" i="19"/>
  <c r="O7739" i="19"/>
  <c r="O7740" i="19"/>
  <c r="O7741" i="19"/>
  <c r="O7742" i="19"/>
  <c r="O7743" i="19"/>
  <c r="O7744" i="19"/>
  <c r="O7745" i="19"/>
  <c r="O7746" i="19"/>
  <c r="O7747" i="19"/>
  <c r="O7748" i="19"/>
  <c r="O7749" i="19"/>
  <c r="O7750" i="19"/>
  <c r="O7751" i="19"/>
  <c r="O7752" i="19"/>
  <c r="O7753" i="19"/>
  <c r="O7754" i="19"/>
  <c r="O7755" i="19"/>
  <c r="O7756" i="19"/>
  <c r="O7757" i="19"/>
  <c r="O7758" i="19"/>
  <c r="O7759" i="19"/>
  <c r="O7760" i="19"/>
  <c r="O7761" i="19"/>
  <c r="O7762" i="19"/>
  <c r="O7763" i="19"/>
  <c r="O7764" i="19"/>
  <c r="O7765" i="19"/>
  <c r="O7766" i="19"/>
  <c r="O7767" i="19"/>
  <c r="O7768" i="19"/>
  <c r="O7769" i="19"/>
  <c r="O7770" i="19"/>
  <c r="O7771" i="19"/>
  <c r="O7772" i="19"/>
  <c r="O7773" i="19"/>
  <c r="O7774" i="19"/>
  <c r="O7775" i="19"/>
  <c r="O7776" i="19"/>
  <c r="O7777" i="19"/>
  <c r="O7778" i="19"/>
  <c r="O7779" i="19"/>
  <c r="O7780" i="19"/>
  <c r="O7781" i="19"/>
  <c r="O7782" i="19"/>
  <c r="O7783" i="19"/>
  <c r="O7784" i="19"/>
  <c r="O7785" i="19"/>
  <c r="O7786" i="19"/>
  <c r="O7787" i="19"/>
  <c r="O7788" i="19"/>
  <c r="O7789" i="19"/>
  <c r="O7790" i="19"/>
  <c r="O7791" i="19"/>
  <c r="O7792" i="19"/>
  <c r="O7793" i="19"/>
  <c r="O7794" i="19"/>
  <c r="O7795" i="19"/>
  <c r="O7796" i="19"/>
  <c r="O7797" i="19"/>
  <c r="O7798" i="19"/>
  <c r="O7799" i="19"/>
  <c r="O7800" i="19"/>
  <c r="O7801" i="19"/>
  <c r="O7802" i="19"/>
  <c r="O7803" i="19"/>
  <c r="O7804" i="19"/>
  <c r="O7805" i="19"/>
  <c r="O7806" i="19"/>
  <c r="O7807" i="19"/>
  <c r="O7808" i="19"/>
  <c r="O7809" i="19"/>
  <c r="O7810" i="19"/>
  <c r="O7811" i="19"/>
  <c r="O7812" i="19"/>
  <c r="O7813" i="19"/>
  <c r="O7814" i="19"/>
  <c r="O7815" i="19"/>
  <c r="O7816" i="19"/>
  <c r="O7817" i="19"/>
  <c r="O7818" i="19"/>
  <c r="O7819" i="19"/>
  <c r="O7820" i="19"/>
  <c r="O7821" i="19"/>
  <c r="O7822" i="19"/>
  <c r="O7823" i="19"/>
  <c r="O7824" i="19"/>
  <c r="O7825" i="19"/>
  <c r="O7826" i="19"/>
  <c r="O7827" i="19"/>
  <c r="O7828" i="19"/>
  <c r="O7829" i="19"/>
  <c r="O7830" i="19"/>
  <c r="O7831" i="19"/>
  <c r="O7832" i="19"/>
  <c r="O7833" i="19"/>
  <c r="O7834" i="19"/>
  <c r="O7835" i="19"/>
  <c r="O7836" i="19"/>
  <c r="O7837" i="19"/>
  <c r="O7838" i="19"/>
  <c r="O7839" i="19"/>
  <c r="O7840" i="19"/>
  <c r="O7841" i="19"/>
  <c r="O7842" i="19"/>
  <c r="O7843" i="19"/>
  <c r="O7844" i="19"/>
  <c r="O7845" i="19"/>
  <c r="O7846" i="19"/>
  <c r="O7847" i="19"/>
  <c r="O7848" i="19"/>
  <c r="O7849" i="19"/>
  <c r="O7850" i="19"/>
  <c r="O7851" i="19"/>
  <c r="O7852" i="19"/>
  <c r="O7853" i="19"/>
  <c r="O7854" i="19"/>
  <c r="O7855" i="19"/>
  <c r="O7856" i="19"/>
  <c r="O7857" i="19"/>
  <c r="O7858" i="19"/>
  <c r="O7859" i="19"/>
  <c r="O7860" i="19"/>
  <c r="O7861" i="19"/>
  <c r="O7862" i="19"/>
  <c r="O7863" i="19"/>
  <c r="O7864" i="19"/>
  <c r="O7865" i="19"/>
  <c r="O7866" i="19"/>
  <c r="O7867" i="19"/>
  <c r="O7868" i="19"/>
  <c r="O7869" i="19"/>
  <c r="O7870" i="19"/>
  <c r="O7871" i="19"/>
  <c r="O7872" i="19"/>
  <c r="O7873" i="19"/>
  <c r="O7874" i="19"/>
  <c r="O7875" i="19"/>
  <c r="O7876" i="19"/>
  <c r="O7877" i="19"/>
  <c r="O7878" i="19"/>
  <c r="O7879" i="19"/>
  <c r="O7880" i="19"/>
  <c r="O7881" i="19"/>
  <c r="O7882" i="19"/>
  <c r="O7883" i="19"/>
  <c r="O7884" i="19"/>
  <c r="O7885" i="19"/>
  <c r="O7886" i="19"/>
  <c r="O7887" i="19"/>
  <c r="O7888" i="19"/>
  <c r="O7889" i="19"/>
  <c r="O7890" i="19"/>
  <c r="O7891" i="19"/>
  <c r="O7892" i="19"/>
  <c r="O7893" i="19"/>
  <c r="O7894" i="19"/>
  <c r="O7895" i="19"/>
  <c r="O7896" i="19"/>
  <c r="O7897" i="19"/>
  <c r="O7898" i="19"/>
  <c r="O7899" i="19"/>
  <c r="O7900" i="19"/>
  <c r="O7901" i="19"/>
  <c r="O7902" i="19"/>
  <c r="O7903" i="19"/>
  <c r="O7904" i="19"/>
  <c r="O7905" i="19"/>
  <c r="O7906" i="19"/>
  <c r="O7907" i="19"/>
  <c r="O7908" i="19"/>
  <c r="O7909" i="19"/>
  <c r="O7910" i="19"/>
  <c r="O7911" i="19"/>
  <c r="O7912" i="19"/>
  <c r="O7913" i="19"/>
  <c r="O7914" i="19"/>
  <c r="O7915" i="19"/>
  <c r="O7916" i="19"/>
  <c r="O7917" i="19"/>
  <c r="O7918" i="19"/>
  <c r="O7919" i="19"/>
  <c r="O7920" i="19"/>
  <c r="O7921" i="19"/>
  <c r="O7922" i="19"/>
  <c r="O7923" i="19"/>
  <c r="O7924" i="19"/>
  <c r="O7925" i="19"/>
  <c r="O7926" i="19"/>
  <c r="O7927" i="19"/>
  <c r="O7928" i="19"/>
  <c r="O7929" i="19"/>
  <c r="O7930" i="19"/>
  <c r="O7931" i="19"/>
  <c r="O7932" i="19"/>
  <c r="O7933" i="19"/>
  <c r="O7934" i="19"/>
  <c r="O7935" i="19"/>
  <c r="O7936" i="19"/>
  <c r="O7937" i="19"/>
  <c r="O7938" i="19"/>
  <c r="O7939" i="19"/>
  <c r="O7940" i="19"/>
  <c r="O7941" i="19"/>
  <c r="O7942" i="19"/>
  <c r="O7943" i="19"/>
  <c r="O7944" i="19"/>
  <c r="O7945" i="19"/>
  <c r="O7946" i="19"/>
  <c r="O7947" i="19"/>
  <c r="O7948" i="19"/>
  <c r="O7949" i="19"/>
  <c r="O7950" i="19"/>
  <c r="O7951" i="19"/>
  <c r="O7952" i="19"/>
  <c r="O7953" i="19"/>
  <c r="O7954" i="19"/>
  <c r="O7955" i="19"/>
  <c r="O7956" i="19"/>
  <c r="O7957" i="19"/>
  <c r="O7958" i="19"/>
  <c r="O7959" i="19"/>
  <c r="O7960" i="19"/>
  <c r="O7961" i="19"/>
  <c r="O7962" i="19"/>
  <c r="O7963" i="19"/>
  <c r="O7964" i="19"/>
  <c r="O7965" i="19"/>
  <c r="O7966" i="19"/>
  <c r="O7967" i="19"/>
  <c r="O7968" i="19"/>
  <c r="O7969" i="19"/>
  <c r="O7970" i="19"/>
  <c r="O7971" i="19"/>
  <c r="O7972" i="19"/>
  <c r="O7973" i="19"/>
  <c r="O7974" i="19"/>
  <c r="O7975" i="19"/>
  <c r="O7976" i="19"/>
  <c r="O7977" i="19"/>
  <c r="O7978" i="19"/>
  <c r="O7979" i="19"/>
  <c r="O7980" i="19"/>
  <c r="O7981" i="19"/>
  <c r="O7982" i="19"/>
  <c r="O7983" i="19"/>
  <c r="O7984" i="19"/>
  <c r="O7985" i="19"/>
  <c r="O7986" i="19"/>
  <c r="O7987" i="19"/>
  <c r="O7988" i="19"/>
  <c r="O7989" i="19"/>
  <c r="O7990" i="19"/>
  <c r="O7991" i="19"/>
  <c r="O7992" i="19"/>
  <c r="O7993" i="19"/>
  <c r="O7994" i="19"/>
  <c r="O7995" i="19"/>
  <c r="O7996" i="19"/>
  <c r="O7997" i="19"/>
  <c r="O7998" i="19"/>
  <c r="O7999" i="19"/>
  <c r="O8000" i="19"/>
  <c r="O8001" i="19"/>
  <c r="O8002" i="19"/>
  <c r="O8003" i="19"/>
  <c r="O8004" i="19"/>
  <c r="O8005" i="19"/>
  <c r="O8006" i="19"/>
  <c r="O8007" i="19"/>
  <c r="O8008" i="19"/>
  <c r="O8009" i="19"/>
  <c r="O8010" i="19"/>
  <c r="O8011" i="19"/>
  <c r="O8012" i="19"/>
  <c r="O8013" i="19"/>
  <c r="O8014" i="19"/>
  <c r="O8015" i="19"/>
  <c r="O8016" i="19"/>
  <c r="O8017" i="19"/>
  <c r="O8018" i="19"/>
  <c r="O8019" i="19"/>
  <c r="O8020" i="19"/>
  <c r="O8021" i="19"/>
  <c r="O8022" i="19"/>
  <c r="O8023" i="19"/>
  <c r="O8024" i="19"/>
  <c r="O8025" i="19"/>
  <c r="O8026" i="19"/>
  <c r="O8027" i="19"/>
  <c r="O8028" i="19"/>
  <c r="O8029" i="19"/>
  <c r="O8030" i="19"/>
  <c r="O8031" i="19"/>
  <c r="O8032" i="19"/>
  <c r="O8033" i="19"/>
  <c r="O8034" i="19"/>
  <c r="O8035" i="19"/>
  <c r="O8036" i="19"/>
  <c r="O8037" i="19"/>
  <c r="O8038" i="19"/>
  <c r="O8039" i="19"/>
  <c r="O8040" i="19"/>
  <c r="O8041" i="19"/>
  <c r="O8042" i="19"/>
  <c r="O8043" i="19"/>
  <c r="O8044" i="19"/>
  <c r="O8045" i="19"/>
  <c r="O8046" i="19"/>
  <c r="O8047" i="19"/>
  <c r="O8048" i="19"/>
  <c r="O8049" i="19"/>
  <c r="O8050" i="19"/>
  <c r="O8051" i="19"/>
  <c r="O8052" i="19"/>
  <c r="O8053" i="19"/>
  <c r="O8054" i="19"/>
  <c r="O8055" i="19"/>
  <c r="O8056" i="19"/>
  <c r="O8057" i="19"/>
  <c r="O8058" i="19"/>
  <c r="O8059" i="19"/>
  <c r="O8060" i="19"/>
  <c r="O8061" i="19"/>
  <c r="O8062" i="19"/>
  <c r="O8063" i="19"/>
  <c r="O8064" i="19"/>
  <c r="O8065" i="19"/>
  <c r="O8066" i="19"/>
  <c r="O8067" i="19"/>
  <c r="O8068" i="19"/>
  <c r="O8069" i="19"/>
  <c r="O8070" i="19"/>
  <c r="O8071" i="19"/>
  <c r="O8072" i="19"/>
  <c r="O8073" i="19"/>
  <c r="O8074" i="19"/>
  <c r="O8075" i="19"/>
  <c r="O8076" i="19"/>
  <c r="O8077" i="19"/>
  <c r="O8078" i="19"/>
  <c r="O8079" i="19"/>
  <c r="O8080" i="19"/>
  <c r="O8081" i="19"/>
  <c r="O8082" i="19"/>
  <c r="O8083" i="19"/>
  <c r="O8084" i="19"/>
  <c r="O8085" i="19"/>
  <c r="O8086" i="19"/>
  <c r="O8087" i="19"/>
  <c r="O8088" i="19"/>
  <c r="O8089" i="19"/>
  <c r="O8090" i="19"/>
  <c r="O8091" i="19"/>
  <c r="O8092" i="19"/>
  <c r="O8093" i="19"/>
  <c r="O8094" i="19"/>
  <c r="O8095" i="19"/>
  <c r="O8096" i="19"/>
  <c r="O8097" i="19"/>
  <c r="O8098" i="19"/>
  <c r="O8099" i="19"/>
  <c r="O8100" i="19"/>
  <c r="O8101" i="19"/>
  <c r="O8102" i="19"/>
  <c r="O8103" i="19"/>
  <c r="O8104" i="19"/>
  <c r="O8105" i="19"/>
  <c r="O8106" i="19"/>
  <c r="O8107" i="19"/>
  <c r="O8108" i="19"/>
  <c r="O8109" i="19"/>
  <c r="O8110" i="19"/>
  <c r="O8111" i="19"/>
  <c r="O8112" i="19"/>
  <c r="O8113" i="19"/>
  <c r="O8114" i="19"/>
  <c r="O8115" i="19"/>
  <c r="O8116" i="19"/>
  <c r="O8117" i="19"/>
  <c r="O8118" i="19"/>
  <c r="O8119" i="19"/>
  <c r="O8120" i="19"/>
  <c r="O8121" i="19"/>
  <c r="O8122" i="19"/>
  <c r="O8123" i="19"/>
  <c r="O8124" i="19"/>
  <c r="O8125" i="19"/>
  <c r="O8126" i="19"/>
  <c r="O8127" i="19"/>
  <c r="O8128" i="19"/>
  <c r="O8129" i="19"/>
  <c r="O8130" i="19"/>
  <c r="O8131" i="19"/>
  <c r="O8132" i="19"/>
  <c r="O8133" i="19"/>
  <c r="O8134" i="19"/>
  <c r="O8135" i="19"/>
  <c r="O8136" i="19"/>
  <c r="O8137" i="19"/>
  <c r="O8138" i="19"/>
  <c r="O8139" i="19"/>
  <c r="O8140" i="19"/>
  <c r="O8141" i="19"/>
  <c r="O8142" i="19"/>
  <c r="O8143" i="19"/>
  <c r="O8144" i="19"/>
  <c r="O8145" i="19"/>
  <c r="O8146" i="19"/>
  <c r="O8147" i="19"/>
  <c r="O8148" i="19"/>
  <c r="O8149" i="19"/>
  <c r="O8150" i="19"/>
  <c r="O8151" i="19"/>
  <c r="O8152" i="19"/>
  <c r="O8153" i="19"/>
  <c r="O8154" i="19"/>
  <c r="O8155" i="19"/>
  <c r="O8156" i="19"/>
  <c r="O8157" i="19"/>
  <c r="O8158" i="19"/>
  <c r="O8159" i="19"/>
  <c r="O8160" i="19"/>
  <c r="O8161" i="19"/>
  <c r="O8162" i="19"/>
  <c r="O8163" i="19"/>
  <c r="O8164" i="19"/>
  <c r="O8165" i="19"/>
  <c r="O8166" i="19"/>
  <c r="O8167" i="19"/>
  <c r="O8168" i="19"/>
  <c r="O8169" i="19"/>
  <c r="O8170" i="19"/>
  <c r="O8171" i="19"/>
  <c r="O8172" i="19"/>
  <c r="O8173" i="19"/>
  <c r="O8174" i="19"/>
  <c r="O8175" i="19"/>
  <c r="O8176" i="19"/>
  <c r="O8177" i="19"/>
  <c r="O8178" i="19"/>
  <c r="O8179" i="19"/>
  <c r="O8180" i="19"/>
  <c r="O8181" i="19"/>
  <c r="O8182" i="19"/>
  <c r="O8183" i="19"/>
  <c r="O8184" i="19"/>
  <c r="O8185" i="19"/>
  <c r="O8186" i="19"/>
  <c r="O8187" i="19"/>
  <c r="O8188" i="19"/>
  <c r="O8189" i="19"/>
  <c r="O8190" i="19"/>
  <c r="O8191" i="19"/>
  <c r="O8192" i="19"/>
  <c r="O8193" i="19"/>
  <c r="O8194" i="19"/>
  <c r="O8195" i="19"/>
  <c r="O8196" i="19"/>
  <c r="O8197" i="19"/>
  <c r="O8198" i="19"/>
  <c r="O8199" i="19"/>
  <c r="O8200" i="19"/>
  <c r="O8201" i="19"/>
  <c r="O8202" i="19"/>
  <c r="O8203" i="19"/>
  <c r="O8204" i="19"/>
  <c r="O8205" i="19"/>
  <c r="O8206" i="19"/>
  <c r="O8207" i="19"/>
  <c r="O8208" i="19"/>
  <c r="O8209" i="19"/>
  <c r="O8210" i="19"/>
  <c r="O8211" i="19"/>
  <c r="O8212" i="19"/>
  <c r="O8213" i="19"/>
  <c r="O8214" i="19"/>
  <c r="O8215" i="19"/>
  <c r="O8216" i="19"/>
  <c r="O8217" i="19"/>
  <c r="O8218" i="19"/>
  <c r="O8219" i="19"/>
  <c r="O8220" i="19"/>
  <c r="O8221" i="19"/>
  <c r="O8222" i="19"/>
  <c r="O8223" i="19"/>
  <c r="O8224" i="19"/>
  <c r="O8225" i="19"/>
  <c r="O8226" i="19"/>
  <c r="O8227" i="19"/>
  <c r="O8228" i="19"/>
  <c r="O8229" i="19"/>
  <c r="O8230" i="19"/>
  <c r="O8231" i="19"/>
  <c r="O8232" i="19"/>
  <c r="O8233" i="19"/>
  <c r="O8234" i="19"/>
  <c r="O8235" i="19"/>
  <c r="O8236" i="19"/>
  <c r="O8237" i="19"/>
  <c r="O8238" i="19"/>
  <c r="O8239" i="19"/>
  <c r="O8240" i="19"/>
  <c r="O8241" i="19"/>
  <c r="O8242" i="19"/>
  <c r="O8243" i="19"/>
  <c r="O8244" i="19"/>
  <c r="O8245" i="19"/>
  <c r="O8246" i="19"/>
  <c r="O8247" i="19"/>
  <c r="O8248" i="19"/>
  <c r="O8249" i="19"/>
  <c r="O8250" i="19"/>
  <c r="O8251" i="19"/>
  <c r="O8252" i="19"/>
  <c r="O8253" i="19"/>
  <c r="O8254" i="19"/>
  <c r="O8255" i="19"/>
  <c r="O8256" i="19"/>
  <c r="O8257" i="19"/>
  <c r="O8258" i="19"/>
  <c r="O8259" i="19"/>
  <c r="O8260" i="19"/>
  <c r="O8261" i="19"/>
  <c r="O8262" i="19"/>
  <c r="O8263" i="19"/>
  <c r="O8264" i="19"/>
  <c r="O8265" i="19"/>
  <c r="O8266" i="19"/>
  <c r="O8267" i="19"/>
  <c r="O8268" i="19"/>
  <c r="O8269" i="19"/>
  <c r="O8270" i="19"/>
  <c r="O8271" i="19"/>
  <c r="O8272" i="19"/>
  <c r="O8273" i="19"/>
  <c r="O8274" i="19"/>
  <c r="O8275" i="19"/>
  <c r="O8276" i="19"/>
  <c r="O8277" i="19"/>
  <c r="O8278" i="19"/>
  <c r="O8279" i="19"/>
  <c r="O8280" i="19"/>
  <c r="O8281" i="19"/>
  <c r="O8282" i="19"/>
  <c r="O8283" i="19"/>
  <c r="O8284" i="19"/>
  <c r="O8285" i="19"/>
  <c r="O8286" i="19"/>
  <c r="O8287" i="19"/>
  <c r="O8288" i="19"/>
  <c r="O8289" i="19"/>
  <c r="O8290" i="19"/>
  <c r="O8291" i="19"/>
  <c r="O8292" i="19"/>
  <c r="O8293" i="19"/>
  <c r="O8294" i="19"/>
  <c r="O8295" i="19"/>
  <c r="O8296" i="19"/>
  <c r="O8297" i="19"/>
  <c r="O8298" i="19"/>
  <c r="O8299" i="19"/>
  <c r="O8300" i="19"/>
  <c r="O8301" i="19"/>
  <c r="O8302" i="19"/>
  <c r="O8303" i="19"/>
  <c r="O8304" i="19"/>
  <c r="O8305" i="19"/>
  <c r="O8306" i="19"/>
  <c r="O8307" i="19"/>
  <c r="O8308" i="19"/>
  <c r="O8309" i="19"/>
  <c r="O8310" i="19"/>
  <c r="O8311" i="19"/>
  <c r="O8312" i="19"/>
  <c r="O8313" i="19"/>
  <c r="O8314" i="19"/>
  <c r="O8315" i="19"/>
  <c r="O8316" i="19"/>
  <c r="O8317" i="19"/>
  <c r="O8318" i="19"/>
  <c r="O8319" i="19"/>
  <c r="O8320" i="19"/>
  <c r="O8321" i="19"/>
  <c r="O8322" i="19"/>
  <c r="O8323" i="19"/>
  <c r="O8324" i="19"/>
  <c r="O8325" i="19"/>
  <c r="O8326" i="19"/>
  <c r="O8327" i="19"/>
  <c r="O8328" i="19"/>
  <c r="O8329" i="19"/>
  <c r="O8330" i="19"/>
  <c r="O8331" i="19"/>
  <c r="O8332" i="19"/>
  <c r="O8333" i="19"/>
  <c r="O8334" i="19"/>
  <c r="O8335" i="19"/>
  <c r="O8336" i="19"/>
  <c r="O8337" i="19"/>
  <c r="O8338" i="19"/>
  <c r="O8339" i="19"/>
  <c r="O8340" i="19"/>
  <c r="O8341" i="19"/>
  <c r="O8342" i="19"/>
  <c r="O8343" i="19"/>
  <c r="O8344" i="19"/>
  <c r="O8345" i="19"/>
  <c r="O8346" i="19"/>
  <c r="O8347" i="19"/>
  <c r="O8348" i="19"/>
  <c r="O8349" i="19"/>
  <c r="O8350" i="19"/>
  <c r="O8351" i="19"/>
  <c r="O8352" i="19"/>
  <c r="O8353" i="19"/>
  <c r="O8354" i="19"/>
  <c r="O8355" i="19"/>
  <c r="O8356" i="19"/>
  <c r="O8357" i="19"/>
  <c r="O8358" i="19"/>
  <c r="O8359" i="19"/>
  <c r="O8360" i="19"/>
  <c r="O8361" i="19"/>
  <c r="O8362" i="19"/>
  <c r="O8363" i="19"/>
  <c r="O8364" i="19"/>
  <c r="O8365" i="19"/>
  <c r="O8366" i="19"/>
  <c r="O8367" i="19"/>
  <c r="O8368" i="19"/>
  <c r="O8369" i="19"/>
  <c r="O8370" i="19"/>
  <c r="O8371" i="19"/>
  <c r="O8372" i="19"/>
  <c r="O8373" i="19"/>
  <c r="O8374" i="19"/>
  <c r="O8375" i="19"/>
  <c r="O8376" i="19"/>
  <c r="O8377" i="19"/>
  <c r="O8378" i="19"/>
  <c r="O8379" i="19"/>
  <c r="O8380" i="19"/>
  <c r="O8381" i="19"/>
  <c r="O8382" i="19"/>
  <c r="O8383" i="19"/>
  <c r="O8384" i="19"/>
  <c r="O8385" i="19"/>
  <c r="O8386" i="19"/>
  <c r="O8387" i="19"/>
  <c r="O8388" i="19"/>
  <c r="O8389" i="19"/>
  <c r="O8390" i="19"/>
  <c r="O8391" i="19"/>
  <c r="O8392" i="19"/>
  <c r="O8393" i="19"/>
  <c r="O8394" i="19"/>
  <c r="O8395" i="19"/>
  <c r="O8396" i="19"/>
  <c r="O8397" i="19"/>
  <c r="O8398" i="19"/>
  <c r="O8399" i="19"/>
  <c r="O8400" i="19"/>
  <c r="O8401" i="19"/>
  <c r="O8402" i="19"/>
  <c r="O8403" i="19"/>
  <c r="O8404" i="19"/>
  <c r="O8405" i="19"/>
  <c r="O8406" i="19"/>
  <c r="O8407" i="19"/>
  <c r="O8408" i="19"/>
  <c r="O8409" i="19"/>
  <c r="O8410" i="19"/>
  <c r="O8411" i="19"/>
  <c r="O8412" i="19"/>
  <c r="O8413" i="19"/>
  <c r="O8414" i="19"/>
  <c r="O8415" i="19"/>
  <c r="O8416" i="19"/>
  <c r="O8417" i="19"/>
  <c r="O8418" i="19"/>
  <c r="O8419" i="19"/>
  <c r="O8420" i="19"/>
  <c r="O8421" i="19"/>
  <c r="O8422" i="19"/>
  <c r="O8423" i="19"/>
  <c r="O8424" i="19"/>
  <c r="O8425" i="19"/>
  <c r="O8426" i="19"/>
  <c r="O8427" i="19"/>
  <c r="O8428" i="19"/>
  <c r="O8429" i="19"/>
  <c r="O8430" i="19"/>
  <c r="O8431" i="19"/>
  <c r="O8432" i="19"/>
  <c r="O8433" i="19"/>
  <c r="O8434" i="19"/>
  <c r="O8435" i="19"/>
  <c r="O8436" i="19"/>
  <c r="O8437" i="19"/>
  <c r="O8438" i="19"/>
  <c r="O8439" i="19"/>
  <c r="O8440" i="19"/>
  <c r="O8441" i="19"/>
  <c r="O8442" i="19"/>
  <c r="O8443" i="19"/>
  <c r="O8444" i="19"/>
  <c r="O8445" i="19"/>
  <c r="O8446" i="19"/>
  <c r="O8447" i="19"/>
  <c r="O8448" i="19"/>
  <c r="O8449" i="19"/>
  <c r="O8450" i="19"/>
  <c r="O8451" i="19"/>
  <c r="O8452" i="19"/>
  <c r="O8453" i="19"/>
  <c r="O8454" i="19"/>
  <c r="O8455" i="19"/>
  <c r="O8456" i="19"/>
  <c r="O8457" i="19"/>
  <c r="O8458" i="19"/>
  <c r="O8459" i="19"/>
  <c r="O8460" i="19"/>
  <c r="O8461" i="19"/>
  <c r="O8462" i="19"/>
  <c r="O8463" i="19"/>
  <c r="O8464" i="19"/>
  <c r="O8465" i="19"/>
  <c r="O8466" i="19"/>
  <c r="O8467" i="19"/>
  <c r="O8468" i="19"/>
  <c r="O8469" i="19"/>
  <c r="O8470" i="19"/>
  <c r="O8471" i="19"/>
  <c r="O8472" i="19"/>
  <c r="O8473" i="19"/>
  <c r="O8474" i="19"/>
  <c r="O8475" i="19"/>
  <c r="O8476" i="19"/>
  <c r="O8477" i="19"/>
  <c r="O8478" i="19"/>
  <c r="O8479" i="19"/>
  <c r="O8480" i="19"/>
  <c r="O8481" i="19"/>
  <c r="O8482" i="19"/>
  <c r="O8483" i="19"/>
  <c r="O8484" i="19"/>
  <c r="O8485" i="19"/>
  <c r="O8486" i="19"/>
  <c r="O8487" i="19"/>
  <c r="O8488" i="19"/>
  <c r="O8489" i="19"/>
  <c r="O8490" i="19"/>
  <c r="O8491" i="19"/>
  <c r="O8492" i="19"/>
  <c r="O8493" i="19"/>
  <c r="O8494" i="19"/>
  <c r="O8495" i="19"/>
  <c r="O8496" i="19"/>
  <c r="O8497" i="19"/>
  <c r="O8498" i="19"/>
  <c r="O8499" i="19"/>
  <c r="O8500" i="19"/>
  <c r="O8501" i="19"/>
  <c r="O8502" i="19"/>
  <c r="O8503" i="19"/>
  <c r="O8504" i="19"/>
  <c r="O8505" i="19"/>
  <c r="O8506" i="19"/>
  <c r="O8507" i="19"/>
  <c r="O8508" i="19"/>
  <c r="O8509" i="19"/>
  <c r="O8510" i="19"/>
  <c r="O8511" i="19"/>
  <c r="O8512" i="19"/>
  <c r="O8513" i="19"/>
  <c r="O8514" i="19"/>
  <c r="O8515" i="19"/>
  <c r="O8516" i="19"/>
  <c r="O8517" i="19"/>
  <c r="O8518" i="19"/>
  <c r="O8519" i="19"/>
  <c r="O8520" i="19"/>
  <c r="O8521" i="19"/>
  <c r="O8522" i="19"/>
  <c r="O8523" i="19"/>
  <c r="O8524" i="19"/>
  <c r="O8525" i="19"/>
  <c r="O8526" i="19"/>
  <c r="O8527" i="19"/>
  <c r="O8528" i="19"/>
  <c r="O8529" i="19"/>
  <c r="O8530" i="19"/>
  <c r="O8531" i="19"/>
  <c r="O8532" i="19"/>
  <c r="O8533" i="19"/>
  <c r="O8534" i="19"/>
  <c r="O8535" i="19"/>
  <c r="O8536" i="19"/>
  <c r="O8537" i="19"/>
  <c r="O8538" i="19"/>
  <c r="O8539" i="19"/>
  <c r="O8540" i="19"/>
  <c r="O8541" i="19"/>
  <c r="O8542" i="19"/>
  <c r="O8543" i="19"/>
  <c r="O8544" i="19"/>
  <c r="O8545" i="19"/>
  <c r="O8546" i="19"/>
  <c r="O8547" i="19"/>
  <c r="O8548" i="19"/>
  <c r="O8549" i="19"/>
  <c r="O8550" i="19"/>
  <c r="O8551" i="19"/>
  <c r="O8552" i="19"/>
  <c r="O8553" i="19"/>
  <c r="O8554" i="19"/>
  <c r="O8555" i="19"/>
  <c r="O8556" i="19"/>
  <c r="O8557" i="19"/>
  <c r="O8558" i="19"/>
  <c r="O8559" i="19"/>
  <c r="O8560" i="19"/>
  <c r="O8561" i="19"/>
  <c r="O8562" i="19"/>
  <c r="O8563" i="19"/>
  <c r="O8564" i="19"/>
  <c r="O8565" i="19"/>
  <c r="O8566" i="19"/>
  <c r="O8567" i="19"/>
  <c r="O8568" i="19"/>
  <c r="O8569" i="19"/>
  <c r="O8570" i="19"/>
  <c r="O8571" i="19"/>
  <c r="O8572" i="19"/>
  <c r="O8573" i="19"/>
  <c r="O8574" i="19"/>
  <c r="O8575" i="19"/>
  <c r="O8576" i="19"/>
  <c r="O8577" i="19"/>
  <c r="O8578" i="19"/>
  <c r="O8579" i="19"/>
  <c r="O8580" i="19"/>
  <c r="O8581" i="19"/>
  <c r="O8582" i="19"/>
  <c r="O8583" i="19"/>
  <c r="O8584" i="19"/>
  <c r="O8585" i="19"/>
  <c r="O8586" i="19"/>
  <c r="O8587" i="19"/>
  <c r="O8588" i="19"/>
  <c r="O8589" i="19"/>
  <c r="O8590" i="19"/>
  <c r="O8591" i="19"/>
  <c r="O8592" i="19"/>
  <c r="O8593" i="19"/>
  <c r="O8594" i="19"/>
  <c r="O8595" i="19"/>
  <c r="O8596" i="19"/>
  <c r="O8597" i="19"/>
  <c r="O8598" i="19"/>
  <c r="O8599" i="19"/>
  <c r="O8600" i="19"/>
  <c r="O8601" i="19"/>
  <c r="O8602" i="19"/>
  <c r="O8603" i="19"/>
  <c r="O8604" i="19"/>
  <c r="O8605" i="19"/>
  <c r="O8606" i="19"/>
  <c r="O8607" i="19"/>
  <c r="O8608" i="19"/>
  <c r="O8609" i="19"/>
  <c r="O8610" i="19"/>
  <c r="O8611" i="19"/>
  <c r="O8612" i="19"/>
  <c r="O8613" i="19"/>
  <c r="O8614" i="19"/>
  <c r="O8615" i="19"/>
  <c r="O8616" i="19"/>
  <c r="O8617" i="19"/>
  <c r="O8618" i="19"/>
  <c r="O8619" i="19"/>
  <c r="O8620" i="19"/>
  <c r="O8621" i="19"/>
  <c r="O8622" i="19"/>
  <c r="O8623" i="19"/>
  <c r="O8624" i="19"/>
  <c r="O8625" i="19"/>
  <c r="O8626" i="19"/>
  <c r="O8627" i="19"/>
  <c r="O8628" i="19"/>
  <c r="O8629" i="19"/>
  <c r="O8630" i="19"/>
  <c r="O8631" i="19"/>
  <c r="O8632" i="19"/>
  <c r="O8633" i="19"/>
  <c r="O8634" i="19"/>
  <c r="O8635" i="19"/>
  <c r="O8636" i="19"/>
  <c r="O8637" i="19"/>
  <c r="O8638" i="19"/>
  <c r="O8639" i="19"/>
  <c r="O8640" i="19"/>
  <c r="O8641" i="19"/>
  <c r="O8642" i="19"/>
  <c r="O8643" i="19"/>
  <c r="O8644" i="19"/>
  <c r="O8645" i="19"/>
  <c r="O8646" i="19"/>
  <c r="O8647" i="19"/>
  <c r="O8648" i="19"/>
  <c r="O8649" i="19"/>
  <c r="O8650" i="19"/>
  <c r="O8651" i="19"/>
  <c r="O8652" i="19"/>
  <c r="O8653" i="19"/>
  <c r="O8654" i="19"/>
  <c r="O8655" i="19"/>
  <c r="O8656" i="19"/>
  <c r="O8657" i="19"/>
  <c r="O8658" i="19"/>
  <c r="O8659" i="19"/>
  <c r="O8660" i="19"/>
  <c r="O8661" i="19"/>
  <c r="O8662" i="19"/>
  <c r="O8663" i="19"/>
  <c r="O8664" i="19"/>
  <c r="O8665" i="19"/>
  <c r="O8666" i="19"/>
  <c r="O8667" i="19"/>
  <c r="O8668" i="19"/>
  <c r="O8669" i="19"/>
  <c r="O8670" i="19"/>
  <c r="O8671" i="19"/>
  <c r="O8672" i="19"/>
  <c r="O8673" i="19"/>
  <c r="O8674" i="19"/>
  <c r="O8675" i="19"/>
  <c r="O8676" i="19"/>
  <c r="O8677" i="19"/>
  <c r="O8678" i="19"/>
  <c r="O8679" i="19"/>
  <c r="O8680" i="19"/>
  <c r="O8681" i="19"/>
  <c r="O8682" i="19"/>
  <c r="O8683" i="19"/>
  <c r="O8684" i="19"/>
  <c r="O8685" i="19"/>
  <c r="O8686" i="19"/>
  <c r="O8687" i="19"/>
  <c r="O8688" i="19"/>
  <c r="O8689" i="19"/>
  <c r="O8690" i="19"/>
  <c r="O8691" i="19"/>
  <c r="O8692" i="19"/>
  <c r="O8693" i="19"/>
  <c r="O8694" i="19"/>
  <c r="O8695" i="19"/>
  <c r="O8696" i="19"/>
  <c r="O8697" i="19"/>
  <c r="O8698" i="19"/>
  <c r="O8699" i="19"/>
  <c r="O8700" i="19"/>
  <c r="O8701" i="19"/>
  <c r="O8702" i="19"/>
  <c r="O8703" i="19"/>
  <c r="O8704" i="19"/>
  <c r="O8705" i="19"/>
  <c r="O8706" i="19"/>
  <c r="O8707" i="19"/>
  <c r="O8708" i="19"/>
  <c r="O8709" i="19"/>
  <c r="O8710" i="19"/>
  <c r="O8711" i="19"/>
  <c r="O8712" i="19"/>
  <c r="O8713" i="19"/>
  <c r="O8714" i="19"/>
  <c r="O8715" i="19"/>
  <c r="O8716" i="19"/>
  <c r="O8717" i="19"/>
  <c r="O8718" i="19"/>
  <c r="O8719" i="19"/>
  <c r="O8720" i="19"/>
  <c r="O8721" i="19"/>
  <c r="O8722" i="19"/>
  <c r="O8723" i="19"/>
  <c r="O8724" i="19"/>
  <c r="O8725" i="19"/>
  <c r="O8726" i="19"/>
  <c r="O8727" i="19"/>
  <c r="O8728" i="19"/>
  <c r="O8729" i="19"/>
  <c r="O8730" i="19"/>
  <c r="O8731" i="19"/>
  <c r="O8732" i="19"/>
  <c r="O8733" i="19"/>
  <c r="O8734" i="19"/>
  <c r="O8735" i="19"/>
  <c r="O8736" i="19"/>
  <c r="O8737" i="19"/>
  <c r="O8738" i="19"/>
  <c r="O8739" i="19"/>
  <c r="O8740" i="19"/>
  <c r="O8741" i="19"/>
  <c r="O8742" i="19"/>
  <c r="O8743" i="19"/>
  <c r="O8744" i="19"/>
  <c r="O8745" i="19"/>
  <c r="O8746" i="19"/>
  <c r="O8747" i="19"/>
  <c r="O8748" i="19"/>
  <c r="O8749" i="19"/>
  <c r="O8750" i="19"/>
  <c r="O8751" i="19"/>
  <c r="O8752" i="19"/>
  <c r="O8753" i="19"/>
  <c r="O8754" i="19"/>
  <c r="O8755" i="19"/>
  <c r="O8756" i="19"/>
  <c r="O8757" i="19"/>
  <c r="O8758" i="19"/>
  <c r="O8759" i="19"/>
  <c r="O8760" i="19"/>
  <c r="O8761" i="19"/>
  <c r="O8762" i="19"/>
  <c r="O8763" i="19"/>
  <c r="O8764" i="19"/>
  <c r="O8765" i="19"/>
  <c r="O8766" i="19"/>
  <c r="O8767" i="19"/>
  <c r="O8768" i="19"/>
  <c r="O8769" i="19"/>
  <c r="O8770" i="19"/>
  <c r="O8771" i="19"/>
  <c r="O8772" i="19"/>
  <c r="O8773" i="19"/>
  <c r="O8774" i="19"/>
  <c r="O8775" i="19"/>
  <c r="O8776" i="19"/>
  <c r="O8777" i="19"/>
  <c r="O8778" i="19"/>
  <c r="O8779" i="19"/>
  <c r="O8780" i="19"/>
  <c r="O8781" i="19"/>
  <c r="O8782" i="19"/>
  <c r="O8783" i="19"/>
  <c r="O8784" i="19"/>
  <c r="O8785" i="19"/>
  <c r="O8786" i="19"/>
  <c r="O8787" i="19"/>
  <c r="O8788" i="19"/>
  <c r="O8789" i="19"/>
  <c r="O8790" i="19"/>
  <c r="O8791" i="19"/>
  <c r="O8792" i="19"/>
  <c r="O8793" i="19"/>
  <c r="O8794" i="19"/>
  <c r="O8795" i="19"/>
  <c r="O8796" i="19"/>
  <c r="O8797" i="19"/>
  <c r="O8798" i="19"/>
  <c r="O8799" i="19"/>
  <c r="O8800" i="19"/>
  <c r="O8801" i="19"/>
  <c r="O8802" i="19"/>
  <c r="O8803" i="19"/>
  <c r="O8804" i="19"/>
  <c r="O8805" i="19"/>
  <c r="O8806" i="19"/>
  <c r="O8807" i="19"/>
  <c r="O8808" i="19"/>
  <c r="O8809" i="19"/>
  <c r="O8810" i="19"/>
  <c r="O8811" i="19"/>
  <c r="O8812" i="19"/>
  <c r="O8813" i="19"/>
  <c r="O8814" i="19"/>
  <c r="O8815" i="19"/>
  <c r="O8816" i="19"/>
  <c r="O8817" i="19"/>
  <c r="O8818" i="19"/>
  <c r="O8819" i="19"/>
  <c r="O8820" i="19"/>
  <c r="O8821" i="19"/>
  <c r="O8822" i="19"/>
  <c r="O8823" i="19"/>
  <c r="O8824" i="19"/>
  <c r="O8825" i="19"/>
  <c r="O8826" i="19"/>
  <c r="O8827" i="19"/>
  <c r="O8828" i="19"/>
  <c r="O8829" i="19"/>
  <c r="O8830" i="19"/>
  <c r="O8831" i="19"/>
  <c r="O8832" i="19"/>
  <c r="O8833" i="19"/>
  <c r="O8834" i="19"/>
  <c r="O8835" i="19"/>
  <c r="O8836" i="19"/>
  <c r="O8837" i="19"/>
  <c r="O8838" i="19"/>
  <c r="O8839" i="19"/>
  <c r="O8840" i="19"/>
  <c r="O8841" i="19"/>
  <c r="O8842" i="19"/>
  <c r="O8843" i="19"/>
  <c r="O8844" i="19"/>
  <c r="O8845" i="19"/>
  <c r="O8846" i="19"/>
  <c r="O8847" i="19"/>
  <c r="O8848" i="19"/>
  <c r="O8849" i="19"/>
  <c r="O8850" i="19"/>
  <c r="O8851" i="19"/>
  <c r="O8852" i="19"/>
  <c r="O8853" i="19"/>
  <c r="O8854" i="19"/>
  <c r="O8855" i="19"/>
  <c r="O8856" i="19"/>
  <c r="O8857" i="19"/>
  <c r="O8858" i="19"/>
  <c r="O8859" i="19"/>
  <c r="O8860" i="19"/>
  <c r="O8861" i="19"/>
  <c r="O8862" i="19"/>
  <c r="O8863" i="19"/>
  <c r="O8864" i="19"/>
  <c r="O8865" i="19"/>
  <c r="O8866" i="19"/>
  <c r="O8867" i="19"/>
  <c r="O8868" i="19"/>
  <c r="O8869" i="19"/>
  <c r="O8870" i="19"/>
  <c r="O8871" i="19"/>
  <c r="O8872" i="19"/>
  <c r="O8873" i="19"/>
  <c r="O8874" i="19"/>
  <c r="O8875" i="19"/>
  <c r="O8876" i="19"/>
  <c r="O8877" i="19"/>
  <c r="O8878" i="19"/>
  <c r="O8879" i="19"/>
  <c r="O8880" i="19"/>
  <c r="O8881" i="19"/>
  <c r="O8882" i="19"/>
  <c r="O8883" i="19"/>
  <c r="O8884" i="19"/>
  <c r="O8885" i="19"/>
  <c r="O8886" i="19"/>
  <c r="O8887" i="19"/>
  <c r="O8888" i="19"/>
  <c r="O8889" i="19"/>
  <c r="O8890" i="19"/>
  <c r="O8891" i="19"/>
  <c r="O8892" i="19"/>
  <c r="O8893" i="19"/>
  <c r="O8894" i="19"/>
  <c r="O8895" i="19"/>
  <c r="O8896" i="19"/>
  <c r="O8897" i="19"/>
  <c r="O8898" i="19"/>
  <c r="O8899" i="19"/>
  <c r="O8900" i="19"/>
  <c r="O8901" i="19"/>
  <c r="O8902" i="19"/>
  <c r="O8903" i="19"/>
  <c r="O8904" i="19"/>
  <c r="O8905" i="19"/>
  <c r="O8906" i="19"/>
  <c r="O8907" i="19"/>
  <c r="O8908" i="19"/>
  <c r="O8909" i="19"/>
  <c r="O8910" i="19"/>
  <c r="O8911" i="19"/>
  <c r="O8912" i="19"/>
  <c r="O8913" i="19"/>
  <c r="O8914" i="19"/>
  <c r="O8915" i="19"/>
  <c r="O8916" i="19"/>
  <c r="O8917" i="19"/>
  <c r="O8918" i="19"/>
  <c r="O8919" i="19"/>
  <c r="O8920" i="19"/>
  <c r="O8921" i="19"/>
  <c r="O8922" i="19"/>
  <c r="O8923" i="19"/>
  <c r="O8924" i="19"/>
  <c r="O8925" i="19"/>
  <c r="O8926" i="19"/>
  <c r="O8927" i="19"/>
  <c r="O8928" i="19"/>
  <c r="O8929" i="19"/>
  <c r="O8930" i="19"/>
  <c r="O8931" i="19"/>
  <c r="O8932" i="19"/>
  <c r="O8933" i="19"/>
  <c r="O8934" i="19"/>
  <c r="O8935" i="19"/>
  <c r="O8936" i="19"/>
  <c r="O8937" i="19"/>
  <c r="O8938" i="19"/>
  <c r="O8939" i="19"/>
  <c r="O8940" i="19"/>
  <c r="O8941" i="19"/>
  <c r="O8942" i="19"/>
  <c r="O8943" i="19"/>
  <c r="O8944" i="19"/>
  <c r="O8945" i="19"/>
  <c r="O8946" i="19"/>
  <c r="O8947" i="19"/>
  <c r="O8948" i="19"/>
  <c r="O8949" i="19"/>
  <c r="O8950" i="19"/>
  <c r="O8951" i="19"/>
  <c r="O8952" i="19"/>
  <c r="O8953" i="19"/>
  <c r="O8954" i="19"/>
  <c r="O8955" i="19"/>
  <c r="O8956" i="19"/>
  <c r="O8957" i="19"/>
  <c r="O8958" i="19"/>
  <c r="O8959" i="19"/>
  <c r="O8960" i="19"/>
  <c r="O8961" i="19"/>
  <c r="O8962" i="19"/>
  <c r="O8963" i="19"/>
  <c r="O8964" i="19"/>
  <c r="O8965" i="19"/>
  <c r="O8966" i="19"/>
  <c r="O8967" i="19"/>
  <c r="O8968" i="19"/>
  <c r="O8969" i="19"/>
  <c r="O8970" i="19"/>
  <c r="O8971" i="19"/>
  <c r="O8972" i="19"/>
  <c r="O8973" i="19"/>
  <c r="O8974" i="19"/>
  <c r="O8975" i="19"/>
  <c r="O8976" i="19"/>
  <c r="O8977" i="19"/>
  <c r="O8978" i="19"/>
  <c r="O8979" i="19"/>
  <c r="O8980" i="19"/>
  <c r="O8981" i="19"/>
  <c r="O8982" i="19"/>
  <c r="O8983" i="19"/>
  <c r="O8984" i="19"/>
  <c r="O8985" i="19"/>
  <c r="O8986" i="19"/>
  <c r="O8987" i="19"/>
  <c r="O8988" i="19"/>
  <c r="O8989" i="19"/>
  <c r="O8990" i="19"/>
  <c r="O8991" i="19"/>
  <c r="O8992" i="19"/>
  <c r="O8993" i="19"/>
  <c r="O8994" i="19"/>
  <c r="O8995" i="19"/>
  <c r="O8996" i="19"/>
  <c r="O8997" i="19"/>
  <c r="O8998" i="19"/>
  <c r="O8999" i="19"/>
  <c r="O9000" i="19"/>
  <c r="O9001" i="19"/>
  <c r="O9002" i="19"/>
  <c r="O9003" i="19"/>
  <c r="O9004" i="19"/>
  <c r="O9005" i="19"/>
  <c r="O9006" i="19"/>
  <c r="O9007" i="19"/>
  <c r="O9008" i="19"/>
  <c r="O9009" i="19"/>
  <c r="O9010" i="19"/>
  <c r="O9011" i="19"/>
  <c r="O9012" i="19"/>
  <c r="O9013" i="19"/>
  <c r="O9014" i="19"/>
  <c r="O9015" i="19"/>
  <c r="O9016" i="19"/>
  <c r="O9017" i="19"/>
  <c r="O9018" i="19"/>
  <c r="O9019" i="19"/>
  <c r="O9020" i="19"/>
  <c r="O9021" i="19"/>
  <c r="O9022" i="19"/>
  <c r="O9023" i="19"/>
  <c r="O9024" i="19"/>
  <c r="O9025" i="19"/>
  <c r="O9026" i="19"/>
  <c r="O9027" i="19"/>
  <c r="O9028" i="19"/>
  <c r="O9029" i="19"/>
  <c r="O9030" i="19"/>
  <c r="O9031" i="19"/>
  <c r="O9032" i="19"/>
  <c r="O9033" i="19"/>
  <c r="O9034" i="19"/>
  <c r="O9035" i="19"/>
  <c r="O9036" i="19"/>
  <c r="O9037" i="19"/>
  <c r="O9038" i="19"/>
  <c r="O9039" i="19"/>
  <c r="O9040" i="19"/>
  <c r="O9041" i="19"/>
  <c r="O9042" i="19"/>
  <c r="O9043" i="19"/>
  <c r="O9044" i="19"/>
  <c r="O9045" i="19"/>
  <c r="O9046" i="19"/>
  <c r="O9047" i="19"/>
  <c r="O9048" i="19"/>
  <c r="O9049" i="19"/>
  <c r="O9050" i="19"/>
  <c r="O9051" i="19"/>
  <c r="O9052" i="19"/>
  <c r="O9053" i="19"/>
  <c r="O9054" i="19"/>
  <c r="O9055" i="19"/>
  <c r="O9056" i="19"/>
  <c r="O9057" i="19"/>
  <c r="O9058" i="19"/>
  <c r="O9059" i="19"/>
  <c r="O9060" i="19"/>
  <c r="O9061" i="19"/>
  <c r="O9062" i="19"/>
  <c r="O9063" i="19"/>
  <c r="O9064" i="19"/>
  <c r="O9065" i="19"/>
  <c r="O9066" i="19"/>
  <c r="O9067" i="19"/>
  <c r="O9068" i="19"/>
  <c r="O9069" i="19"/>
  <c r="O9070" i="19"/>
  <c r="O9071" i="19"/>
  <c r="O9072" i="19"/>
  <c r="O9073" i="19"/>
  <c r="O9074" i="19"/>
  <c r="O9075" i="19"/>
  <c r="O9076" i="19"/>
  <c r="O9077" i="19"/>
  <c r="O9078" i="19"/>
  <c r="O9079" i="19"/>
  <c r="O9080" i="19"/>
  <c r="O9081" i="19"/>
  <c r="O9082" i="19"/>
  <c r="O9083" i="19"/>
  <c r="O9084" i="19"/>
  <c r="O9085" i="19"/>
  <c r="O9086" i="19"/>
  <c r="O9087" i="19"/>
  <c r="O9088" i="19"/>
  <c r="O9089" i="19"/>
  <c r="O9090" i="19"/>
  <c r="O9091" i="19"/>
  <c r="O9092" i="19"/>
  <c r="O9093" i="19"/>
  <c r="O9094" i="19"/>
  <c r="O9095" i="19"/>
  <c r="O9096" i="19"/>
  <c r="O9097" i="19"/>
  <c r="O9098" i="19"/>
  <c r="O9099" i="19"/>
  <c r="O9100" i="19"/>
  <c r="O9101" i="19"/>
  <c r="O9102" i="19"/>
  <c r="O9103" i="19"/>
  <c r="O9104" i="19"/>
  <c r="O9105" i="19"/>
  <c r="O9106" i="19"/>
  <c r="O9107" i="19"/>
  <c r="O9108" i="19"/>
  <c r="O9109" i="19"/>
  <c r="O9110" i="19"/>
  <c r="O9111" i="19"/>
  <c r="O9112" i="19"/>
  <c r="O9113" i="19"/>
  <c r="O9114" i="19"/>
  <c r="O9115" i="19"/>
  <c r="O9116" i="19"/>
  <c r="O9117" i="19"/>
  <c r="O9118" i="19"/>
  <c r="O9119" i="19"/>
  <c r="O9120" i="19"/>
  <c r="O9121" i="19"/>
  <c r="O9122" i="19"/>
  <c r="O9123" i="19"/>
  <c r="O9124" i="19"/>
  <c r="O9125" i="19"/>
  <c r="O9126" i="19"/>
  <c r="O9127" i="19"/>
  <c r="O9128" i="19"/>
  <c r="O9129" i="19"/>
  <c r="O9130" i="19"/>
  <c r="O9131" i="19"/>
  <c r="O9132" i="19"/>
  <c r="O9133" i="19"/>
  <c r="O9134" i="19"/>
  <c r="O9135" i="19"/>
  <c r="O9136" i="19"/>
  <c r="O9137" i="19"/>
  <c r="O9138" i="19"/>
  <c r="O9139" i="19"/>
  <c r="O9140" i="19"/>
  <c r="O9141" i="19"/>
  <c r="O9142" i="19"/>
  <c r="O9143" i="19"/>
  <c r="O9144" i="19"/>
  <c r="O9145" i="19"/>
  <c r="O9146" i="19"/>
  <c r="O9147" i="19"/>
  <c r="O9148" i="19"/>
  <c r="O9149" i="19"/>
  <c r="O9150" i="19"/>
  <c r="O9151" i="19"/>
  <c r="O9152" i="19"/>
  <c r="O9153" i="19"/>
  <c r="O9154" i="19"/>
  <c r="O9155" i="19"/>
  <c r="O9156" i="19"/>
  <c r="O9157" i="19"/>
  <c r="O9158" i="19"/>
  <c r="O9159" i="19"/>
  <c r="O9160" i="19"/>
  <c r="O9161" i="19"/>
  <c r="O9162" i="19"/>
  <c r="O9163" i="19"/>
  <c r="O9164" i="19"/>
  <c r="O9165" i="19"/>
  <c r="O9166" i="19"/>
  <c r="O9167" i="19"/>
  <c r="O9168" i="19"/>
  <c r="O9169" i="19"/>
  <c r="O9170" i="19"/>
  <c r="O9171" i="19"/>
  <c r="O9172" i="19"/>
  <c r="O9173" i="19"/>
  <c r="O9174" i="19"/>
  <c r="O9175" i="19"/>
  <c r="O9176" i="19"/>
  <c r="O9177" i="19"/>
  <c r="O9178" i="19"/>
  <c r="O9179" i="19"/>
  <c r="O9180" i="19"/>
  <c r="O9181" i="19"/>
  <c r="O9182" i="19"/>
  <c r="O9183" i="19"/>
  <c r="O9184" i="19"/>
  <c r="O9185" i="19"/>
  <c r="O9186" i="19"/>
  <c r="O9187" i="19"/>
  <c r="O9188" i="19"/>
  <c r="O9189" i="19"/>
  <c r="O9190" i="19"/>
  <c r="O9191" i="19"/>
  <c r="O9192" i="19"/>
  <c r="O9193" i="19"/>
  <c r="O9194" i="19"/>
  <c r="O9195" i="19"/>
  <c r="O9196" i="19"/>
  <c r="O9197" i="19"/>
  <c r="O9198" i="19"/>
  <c r="O9199" i="19"/>
  <c r="O9200" i="19"/>
  <c r="O9201" i="19"/>
  <c r="O9202" i="19"/>
  <c r="O9203" i="19"/>
  <c r="O9204" i="19"/>
  <c r="O9205" i="19"/>
  <c r="O9206" i="19"/>
  <c r="O9207" i="19"/>
  <c r="O9208" i="19"/>
  <c r="O9209" i="19"/>
  <c r="O9210" i="19"/>
  <c r="O9211" i="19"/>
  <c r="O9212" i="19"/>
  <c r="O9213" i="19"/>
  <c r="O9214" i="19"/>
  <c r="O9215" i="19"/>
  <c r="O9216" i="19"/>
  <c r="O2" i="19"/>
  <c r="A3" i="19"/>
  <c r="B3" i="19"/>
  <c r="C3" i="19"/>
  <c r="D3" i="19"/>
  <c r="E3" i="19"/>
  <c r="F3" i="19"/>
  <c r="G3" i="19"/>
  <c r="H3" i="19"/>
  <c r="I3" i="19"/>
  <c r="A4" i="19"/>
  <c r="B4" i="19"/>
  <c r="C4" i="19"/>
  <c r="D4" i="19"/>
  <c r="E4" i="19"/>
  <c r="F4" i="19"/>
  <c r="G4" i="19"/>
  <c r="H4" i="19"/>
  <c r="I4" i="19"/>
  <c r="A5" i="19"/>
  <c r="B5" i="19"/>
  <c r="C5" i="19"/>
  <c r="D5" i="19"/>
  <c r="E5" i="19"/>
  <c r="F5" i="19"/>
  <c r="G5" i="19"/>
  <c r="H5" i="19"/>
  <c r="I5" i="19"/>
  <c r="A6" i="19"/>
  <c r="B6" i="19"/>
  <c r="C6" i="19"/>
  <c r="D6" i="19"/>
  <c r="E6" i="19"/>
  <c r="F6" i="19"/>
  <c r="G6" i="19"/>
  <c r="H6" i="19"/>
  <c r="I6" i="19"/>
  <c r="A7" i="19"/>
  <c r="B7" i="19"/>
  <c r="C7" i="19"/>
  <c r="D7" i="19"/>
  <c r="E7" i="19"/>
  <c r="F7" i="19"/>
  <c r="G7" i="19"/>
  <c r="H7" i="19"/>
  <c r="I7" i="19"/>
  <c r="A8" i="19"/>
  <c r="B8" i="19"/>
  <c r="C8" i="19"/>
  <c r="D8" i="19"/>
  <c r="E8" i="19"/>
  <c r="F8" i="19"/>
  <c r="G8" i="19"/>
  <c r="H8" i="19"/>
  <c r="I8" i="19"/>
  <c r="A9" i="19"/>
  <c r="B9" i="19"/>
  <c r="C9" i="19"/>
  <c r="D9" i="19"/>
  <c r="E9" i="19"/>
  <c r="F9" i="19"/>
  <c r="G9" i="19"/>
  <c r="H9" i="19"/>
  <c r="I9" i="19"/>
  <c r="A10" i="19"/>
  <c r="B10" i="19"/>
  <c r="C10" i="19"/>
  <c r="D10" i="19"/>
  <c r="E10" i="19"/>
  <c r="F10" i="19"/>
  <c r="G10" i="19"/>
  <c r="H10" i="19"/>
  <c r="I10" i="19"/>
  <c r="A11" i="19"/>
  <c r="B11" i="19"/>
  <c r="C11" i="19"/>
  <c r="D11" i="19"/>
  <c r="E11" i="19"/>
  <c r="F11" i="19"/>
  <c r="G11" i="19"/>
  <c r="H11" i="19"/>
  <c r="I11" i="19"/>
  <c r="A12" i="19"/>
  <c r="B12" i="19"/>
  <c r="C12" i="19"/>
  <c r="D12" i="19"/>
  <c r="E12" i="19"/>
  <c r="F12" i="19"/>
  <c r="G12" i="19"/>
  <c r="H12" i="19"/>
  <c r="I12" i="19"/>
  <c r="A13" i="19"/>
  <c r="B13" i="19"/>
  <c r="C13" i="19"/>
  <c r="D13" i="19"/>
  <c r="E13" i="19"/>
  <c r="F13" i="19"/>
  <c r="G13" i="19"/>
  <c r="H13" i="19"/>
  <c r="I13" i="19"/>
  <c r="A14" i="19"/>
  <c r="B14" i="19"/>
  <c r="C14" i="19"/>
  <c r="D14" i="19"/>
  <c r="E14" i="19"/>
  <c r="F14" i="19"/>
  <c r="G14" i="19"/>
  <c r="H14" i="19"/>
  <c r="I14" i="19"/>
  <c r="A15" i="19"/>
  <c r="B15" i="19"/>
  <c r="C15" i="19"/>
  <c r="D15" i="19"/>
  <c r="E15" i="19"/>
  <c r="F15" i="19"/>
  <c r="G15" i="19"/>
  <c r="H15" i="19"/>
  <c r="I15" i="19"/>
  <c r="A16" i="19"/>
  <c r="B16" i="19"/>
  <c r="C16" i="19"/>
  <c r="D16" i="19"/>
  <c r="E16" i="19"/>
  <c r="F16" i="19"/>
  <c r="G16" i="19"/>
  <c r="H16" i="19"/>
  <c r="I16" i="19"/>
  <c r="A17" i="19"/>
  <c r="B17" i="19"/>
  <c r="C17" i="19"/>
  <c r="D17" i="19"/>
  <c r="E17" i="19"/>
  <c r="F17" i="19"/>
  <c r="G17" i="19"/>
  <c r="H17" i="19"/>
  <c r="I17" i="19"/>
  <c r="A18" i="19"/>
  <c r="B18" i="19"/>
  <c r="C18" i="19"/>
  <c r="D18" i="19"/>
  <c r="E18" i="19"/>
  <c r="F18" i="19"/>
  <c r="G18" i="19"/>
  <c r="H18" i="19"/>
  <c r="I18" i="19"/>
  <c r="A19" i="19"/>
  <c r="B19" i="19"/>
  <c r="C19" i="19"/>
  <c r="D19" i="19"/>
  <c r="E19" i="19"/>
  <c r="F19" i="19"/>
  <c r="G19" i="19"/>
  <c r="H19" i="19"/>
  <c r="I19" i="19"/>
  <c r="A20" i="19"/>
  <c r="B20" i="19"/>
  <c r="C20" i="19"/>
  <c r="D20" i="19"/>
  <c r="E20" i="19"/>
  <c r="F20" i="19"/>
  <c r="G20" i="19"/>
  <c r="H20" i="19"/>
  <c r="I20" i="19"/>
  <c r="A21" i="19"/>
  <c r="B21" i="19"/>
  <c r="C21" i="19"/>
  <c r="D21" i="19"/>
  <c r="E21" i="19"/>
  <c r="F21" i="19"/>
  <c r="G21" i="19"/>
  <c r="H21" i="19"/>
  <c r="I21" i="19"/>
  <c r="A22" i="19"/>
  <c r="B22" i="19"/>
  <c r="C22" i="19"/>
  <c r="D22" i="19"/>
  <c r="E22" i="19"/>
  <c r="F22" i="19"/>
  <c r="G22" i="19"/>
  <c r="H22" i="19"/>
  <c r="I22" i="19"/>
  <c r="A23" i="19"/>
  <c r="B23" i="19"/>
  <c r="C23" i="19"/>
  <c r="D23" i="19"/>
  <c r="E23" i="19"/>
  <c r="F23" i="19"/>
  <c r="G23" i="19"/>
  <c r="H23" i="19"/>
  <c r="I23" i="19"/>
  <c r="A24" i="19"/>
  <c r="B24" i="19"/>
  <c r="C24" i="19"/>
  <c r="D24" i="19"/>
  <c r="E24" i="19"/>
  <c r="F24" i="19"/>
  <c r="G24" i="19"/>
  <c r="H24" i="19"/>
  <c r="I24" i="19"/>
  <c r="A25" i="19"/>
  <c r="B25" i="19"/>
  <c r="C25" i="19"/>
  <c r="D25" i="19"/>
  <c r="E25" i="19"/>
  <c r="F25" i="19"/>
  <c r="G25" i="19"/>
  <c r="H25" i="19"/>
  <c r="I25" i="19"/>
  <c r="A26" i="19"/>
  <c r="B26" i="19"/>
  <c r="C26" i="19"/>
  <c r="D26" i="19"/>
  <c r="E26" i="19"/>
  <c r="F26" i="19"/>
  <c r="G26" i="19"/>
  <c r="H26" i="19"/>
  <c r="I26" i="19"/>
  <c r="A27" i="19"/>
  <c r="B27" i="19"/>
  <c r="C27" i="19"/>
  <c r="D27" i="19"/>
  <c r="E27" i="19"/>
  <c r="F27" i="19"/>
  <c r="G27" i="19"/>
  <c r="H27" i="19"/>
  <c r="I27" i="19"/>
  <c r="A28" i="19"/>
  <c r="B28" i="19"/>
  <c r="C28" i="19"/>
  <c r="D28" i="19"/>
  <c r="E28" i="19"/>
  <c r="F28" i="19"/>
  <c r="G28" i="19"/>
  <c r="H28" i="19"/>
  <c r="I28" i="19"/>
  <c r="A29" i="19"/>
  <c r="B29" i="19"/>
  <c r="C29" i="19"/>
  <c r="D29" i="19"/>
  <c r="E29" i="19"/>
  <c r="F29" i="19"/>
  <c r="G29" i="19"/>
  <c r="H29" i="19"/>
  <c r="I29" i="19"/>
  <c r="A30" i="19"/>
  <c r="B30" i="19"/>
  <c r="C30" i="19"/>
  <c r="D30" i="19"/>
  <c r="E30" i="19"/>
  <c r="F30" i="19"/>
  <c r="G30" i="19"/>
  <c r="H30" i="19"/>
  <c r="I30" i="19"/>
  <c r="A31" i="19"/>
  <c r="B31" i="19"/>
  <c r="C31" i="19"/>
  <c r="D31" i="19"/>
  <c r="E31" i="19"/>
  <c r="F31" i="19"/>
  <c r="G31" i="19"/>
  <c r="H31" i="19"/>
  <c r="I31" i="19"/>
  <c r="A32" i="19"/>
  <c r="B32" i="19"/>
  <c r="C32" i="19"/>
  <c r="D32" i="19"/>
  <c r="E32" i="19"/>
  <c r="F32" i="19"/>
  <c r="G32" i="19"/>
  <c r="H32" i="19"/>
  <c r="I32" i="19"/>
  <c r="A33" i="19"/>
  <c r="B33" i="19"/>
  <c r="C33" i="19"/>
  <c r="D33" i="19"/>
  <c r="E33" i="19"/>
  <c r="F33" i="19"/>
  <c r="G33" i="19"/>
  <c r="H33" i="19"/>
  <c r="I33" i="19"/>
  <c r="A34" i="19"/>
  <c r="B34" i="19"/>
  <c r="C34" i="19"/>
  <c r="D34" i="19"/>
  <c r="E34" i="19"/>
  <c r="F34" i="19"/>
  <c r="G34" i="19"/>
  <c r="H34" i="19"/>
  <c r="I34" i="19"/>
  <c r="A35" i="19"/>
  <c r="B35" i="19"/>
  <c r="C35" i="19"/>
  <c r="D35" i="19"/>
  <c r="E35" i="19"/>
  <c r="F35" i="19"/>
  <c r="G35" i="19"/>
  <c r="H35" i="19"/>
  <c r="I35" i="19"/>
  <c r="A36" i="19"/>
  <c r="B36" i="19"/>
  <c r="C36" i="19"/>
  <c r="D36" i="19"/>
  <c r="E36" i="19"/>
  <c r="F36" i="19"/>
  <c r="G36" i="19"/>
  <c r="H36" i="19"/>
  <c r="I36" i="19"/>
  <c r="A37" i="19"/>
  <c r="B37" i="19"/>
  <c r="C37" i="19"/>
  <c r="D37" i="19"/>
  <c r="E37" i="19"/>
  <c r="F37" i="19"/>
  <c r="G37" i="19"/>
  <c r="H37" i="19"/>
  <c r="I37" i="19"/>
  <c r="A38" i="19"/>
  <c r="B38" i="19"/>
  <c r="C38" i="19"/>
  <c r="D38" i="19"/>
  <c r="E38" i="19"/>
  <c r="F38" i="19"/>
  <c r="G38" i="19"/>
  <c r="H38" i="19"/>
  <c r="I38" i="19"/>
  <c r="A39" i="19"/>
  <c r="B39" i="19"/>
  <c r="C39" i="19"/>
  <c r="D39" i="19"/>
  <c r="E39" i="19"/>
  <c r="F39" i="19"/>
  <c r="G39" i="19"/>
  <c r="H39" i="19"/>
  <c r="I39" i="19"/>
  <c r="A40" i="19"/>
  <c r="B40" i="19"/>
  <c r="C40" i="19"/>
  <c r="D40" i="19"/>
  <c r="E40" i="19"/>
  <c r="F40" i="19"/>
  <c r="G40" i="19"/>
  <c r="H40" i="19"/>
  <c r="I40" i="19"/>
  <c r="A41" i="19"/>
  <c r="B41" i="19"/>
  <c r="C41" i="19"/>
  <c r="D41" i="19"/>
  <c r="E41" i="19"/>
  <c r="F41" i="19"/>
  <c r="G41" i="19"/>
  <c r="H41" i="19"/>
  <c r="I41" i="19"/>
  <c r="A42" i="19"/>
  <c r="B42" i="19"/>
  <c r="C42" i="19"/>
  <c r="D42" i="19"/>
  <c r="E42" i="19"/>
  <c r="F42" i="19"/>
  <c r="G42" i="19"/>
  <c r="H42" i="19"/>
  <c r="I42" i="19"/>
  <c r="A43" i="19"/>
  <c r="B43" i="19"/>
  <c r="C43" i="19"/>
  <c r="D43" i="19"/>
  <c r="E43" i="19"/>
  <c r="F43" i="19"/>
  <c r="G43" i="19"/>
  <c r="H43" i="19"/>
  <c r="I43" i="19"/>
  <c r="A44" i="19"/>
  <c r="B44" i="19"/>
  <c r="C44" i="19"/>
  <c r="D44" i="19"/>
  <c r="E44" i="19"/>
  <c r="F44" i="19"/>
  <c r="G44" i="19"/>
  <c r="H44" i="19"/>
  <c r="I44" i="19"/>
  <c r="A45" i="19"/>
  <c r="B45" i="19"/>
  <c r="C45" i="19"/>
  <c r="D45" i="19"/>
  <c r="E45" i="19"/>
  <c r="F45" i="19"/>
  <c r="G45" i="19"/>
  <c r="H45" i="19"/>
  <c r="I45" i="19"/>
  <c r="A46" i="19"/>
  <c r="B46" i="19"/>
  <c r="C46" i="19"/>
  <c r="D46" i="19"/>
  <c r="E46" i="19"/>
  <c r="F46" i="19"/>
  <c r="G46" i="19"/>
  <c r="H46" i="19"/>
  <c r="I46" i="19"/>
  <c r="A47" i="19"/>
  <c r="B47" i="19"/>
  <c r="C47" i="19"/>
  <c r="D47" i="19"/>
  <c r="E47" i="19"/>
  <c r="F47" i="19"/>
  <c r="G47" i="19"/>
  <c r="H47" i="19"/>
  <c r="I47" i="19"/>
  <c r="A48" i="19"/>
  <c r="B48" i="19"/>
  <c r="C48" i="19"/>
  <c r="D48" i="19"/>
  <c r="E48" i="19"/>
  <c r="F48" i="19"/>
  <c r="G48" i="19"/>
  <c r="H48" i="19"/>
  <c r="I48" i="19"/>
  <c r="A49" i="19"/>
  <c r="B49" i="19"/>
  <c r="C49" i="19"/>
  <c r="D49" i="19"/>
  <c r="E49" i="19"/>
  <c r="F49" i="19"/>
  <c r="G49" i="19"/>
  <c r="H49" i="19"/>
  <c r="I49" i="19"/>
  <c r="A50" i="19"/>
  <c r="B50" i="19"/>
  <c r="C50" i="19"/>
  <c r="D50" i="19"/>
  <c r="E50" i="19"/>
  <c r="F50" i="19"/>
  <c r="G50" i="19"/>
  <c r="H50" i="19"/>
  <c r="I50" i="19"/>
  <c r="A51" i="19"/>
  <c r="B51" i="19"/>
  <c r="C51" i="19"/>
  <c r="D51" i="19"/>
  <c r="E51" i="19"/>
  <c r="F51" i="19"/>
  <c r="G51" i="19"/>
  <c r="H51" i="19"/>
  <c r="I51" i="19"/>
  <c r="A52" i="19"/>
  <c r="B52" i="19"/>
  <c r="C52" i="19"/>
  <c r="D52" i="19"/>
  <c r="E52" i="19"/>
  <c r="F52" i="19"/>
  <c r="G52" i="19"/>
  <c r="H52" i="19"/>
  <c r="I52" i="19"/>
  <c r="A53" i="19"/>
  <c r="B53" i="19"/>
  <c r="C53" i="19"/>
  <c r="D53" i="19"/>
  <c r="E53" i="19"/>
  <c r="F53" i="19"/>
  <c r="G53" i="19"/>
  <c r="H53" i="19"/>
  <c r="I53" i="19"/>
  <c r="A54" i="19"/>
  <c r="B54" i="19"/>
  <c r="C54" i="19"/>
  <c r="D54" i="19"/>
  <c r="E54" i="19"/>
  <c r="F54" i="19"/>
  <c r="G54" i="19"/>
  <c r="H54" i="19"/>
  <c r="I54" i="19"/>
  <c r="A55" i="19"/>
  <c r="B55" i="19"/>
  <c r="C55" i="19"/>
  <c r="D55" i="19"/>
  <c r="E55" i="19"/>
  <c r="F55" i="19"/>
  <c r="G55" i="19"/>
  <c r="H55" i="19"/>
  <c r="I55" i="19"/>
  <c r="A56" i="19"/>
  <c r="B56" i="19"/>
  <c r="C56" i="19"/>
  <c r="D56" i="19"/>
  <c r="E56" i="19"/>
  <c r="F56" i="19"/>
  <c r="G56" i="19"/>
  <c r="H56" i="19"/>
  <c r="I56" i="19"/>
  <c r="A57" i="19"/>
  <c r="B57" i="19"/>
  <c r="C57" i="19"/>
  <c r="D57" i="19"/>
  <c r="E57" i="19"/>
  <c r="F57" i="19"/>
  <c r="G57" i="19"/>
  <c r="H57" i="19"/>
  <c r="I57" i="19"/>
  <c r="A58" i="19"/>
  <c r="B58" i="19"/>
  <c r="C58" i="19"/>
  <c r="D58" i="19"/>
  <c r="E58" i="19"/>
  <c r="F58" i="19"/>
  <c r="G58" i="19"/>
  <c r="H58" i="19"/>
  <c r="I58" i="19"/>
  <c r="A59" i="19"/>
  <c r="B59" i="19"/>
  <c r="C59" i="19"/>
  <c r="D59" i="19"/>
  <c r="E59" i="19"/>
  <c r="F59" i="19"/>
  <c r="G59" i="19"/>
  <c r="H59" i="19"/>
  <c r="I59" i="19"/>
  <c r="A60" i="19"/>
  <c r="B60" i="19"/>
  <c r="C60" i="19"/>
  <c r="D60" i="19"/>
  <c r="E60" i="19"/>
  <c r="F60" i="19"/>
  <c r="G60" i="19"/>
  <c r="H60" i="19"/>
  <c r="I60" i="19"/>
  <c r="A61" i="19"/>
  <c r="B61" i="19"/>
  <c r="C61" i="19"/>
  <c r="D61" i="19"/>
  <c r="E61" i="19"/>
  <c r="F61" i="19"/>
  <c r="G61" i="19"/>
  <c r="H61" i="19"/>
  <c r="I61" i="19"/>
  <c r="A62" i="19"/>
  <c r="B62" i="19"/>
  <c r="C62" i="19"/>
  <c r="D62" i="19"/>
  <c r="E62" i="19"/>
  <c r="F62" i="19"/>
  <c r="G62" i="19"/>
  <c r="H62" i="19"/>
  <c r="I62" i="19"/>
  <c r="A63" i="19"/>
  <c r="B63" i="19"/>
  <c r="C63" i="19"/>
  <c r="D63" i="19"/>
  <c r="E63" i="19"/>
  <c r="F63" i="19"/>
  <c r="G63" i="19"/>
  <c r="H63" i="19"/>
  <c r="I63" i="19"/>
  <c r="A64" i="19"/>
  <c r="B64" i="19"/>
  <c r="C64" i="19"/>
  <c r="D64" i="19"/>
  <c r="E64" i="19"/>
  <c r="F64" i="19"/>
  <c r="G64" i="19"/>
  <c r="H64" i="19"/>
  <c r="I64" i="19"/>
  <c r="A65" i="19"/>
  <c r="B65" i="19"/>
  <c r="C65" i="19"/>
  <c r="D65" i="19"/>
  <c r="E65" i="19"/>
  <c r="F65" i="19"/>
  <c r="G65" i="19"/>
  <c r="H65" i="19"/>
  <c r="I65" i="19"/>
  <c r="A66" i="19"/>
  <c r="B66" i="19"/>
  <c r="C66" i="19"/>
  <c r="D66" i="19"/>
  <c r="E66" i="19"/>
  <c r="F66" i="19"/>
  <c r="G66" i="19"/>
  <c r="H66" i="19"/>
  <c r="I66" i="19"/>
  <c r="A67" i="19"/>
  <c r="B67" i="19"/>
  <c r="C67" i="19"/>
  <c r="D67" i="19"/>
  <c r="E67" i="19"/>
  <c r="F67" i="19"/>
  <c r="G67" i="19"/>
  <c r="H67" i="19"/>
  <c r="I67" i="19"/>
  <c r="A68" i="19"/>
  <c r="B68" i="19"/>
  <c r="C68" i="19"/>
  <c r="D68" i="19"/>
  <c r="E68" i="19"/>
  <c r="F68" i="19"/>
  <c r="G68" i="19"/>
  <c r="H68" i="19"/>
  <c r="I68" i="19"/>
  <c r="A69" i="19"/>
  <c r="B69" i="19"/>
  <c r="C69" i="19"/>
  <c r="D69" i="19"/>
  <c r="E69" i="19"/>
  <c r="F69" i="19"/>
  <c r="G69" i="19"/>
  <c r="H69" i="19"/>
  <c r="I69" i="19"/>
  <c r="A70" i="19"/>
  <c r="B70" i="19"/>
  <c r="C70" i="19"/>
  <c r="D70" i="19"/>
  <c r="E70" i="19"/>
  <c r="F70" i="19"/>
  <c r="G70" i="19"/>
  <c r="H70" i="19"/>
  <c r="I70" i="19"/>
  <c r="A71" i="19"/>
  <c r="B71" i="19"/>
  <c r="C71" i="19"/>
  <c r="D71" i="19"/>
  <c r="E71" i="19"/>
  <c r="F71" i="19"/>
  <c r="G71" i="19"/>
  <c r="H71" i="19"/>
  <c r="I71" i="19"/>
  <c r="A72" i="19"/>
  <c r="B72" i="19"/>
  <c r="C72" i="19"/>
  <c r="D72" i="19"/>
  <c r="E72" i="19"/>
  <c r="F72" i="19"/>
  <c r="G72" i="19"/>
  <c r="H72" i="19"/>
  <c r="I72" i="19"/>
  <c r="A73" i="19"/>
  <c r="B73" i="19"/>
  <c r="C73" i="19"/>
  <c r="D73" i="19"/>
  <c r="E73" i="19"/>
  <c r="F73" i="19"/>
  <c r="G73" i="19"/>
  <c r="H73" i="19"/>
  <c r="I73" i="19"/>
  <c r="A74" i="19"/>
  <c r="B74" i="19"/>
  <c r="C74" i="19"/>
  <c r="D74" i="19"/>
  <c r="E74" i="19"/>
  <c r="F74" i="19"/>
  <c r="G74" i="19"/>
  <c r="H74" i="19"/>
  <c r="I74" i="19"/>
  <c r="A75" i="19"/>
  <c r="B75" i="19"/>
  <c r="C75" i="19"/>
  <c r="D75" i="19"/>
  <c r="E75" i="19"/>
  <c r="F75" i="19"/>
  <c r="G75" i="19"/>
  <c r="H75" i="19"/>
  <c r="I75" i="19"/>
  <c r="A76" i="19"/>
  <c r="B76" i="19"/>
  <c r="C76" i="19"/>
  <c r="D76" i="19"/>
  <c r="E76" i="19"/>
  <c r="F76" i="19"/>
  <c r="G76" i="19"/>
  <c r="H76" i="19"/>
  <c r="I76" i="19"/>
  <c r="A77" i="19"/>
  <c r="B77" i="19"/>
  <c r="C77" i="19"/>
  <c r="D77" i="19"/>
  <c r="E77" i="19"/>
  <c r="F77" i="19"/>
  <c r="G77" i="19"/>
  <c r="H77" i="19"/>
  <c r="I77" i="19"/>
  <c r="A78" i="19"/>
  <c r="B78" i="19"/>
  <c r="C78" i="19"/>
  <c r="D78" i="19"/>
  <c r="E78" i="19"/>
  <c r="F78" i="19"/>
  <c r="G78" i="19"/>
  <c r="H78" i="19"/>
  <c r="I78" i="19"/>
  <c r="A79" i="19"/>
  <c r="B79" i="19"/>
  <c r="C79" i="19"/>
  <c r="D79" i="19"/>
  <c r="E79" i="19"/>
  <c r="F79" i="19"/>
  <c r="G79" i="19"/>
  <c r="H79" i="19"/>
  <c r="I79" i="19"/>
  <c r="A80" i="19"/>
  <c r="B80" i="19"/>
  <c r="C80" i="19"/>
  <c r="D80" i="19"/>
  <c r="E80" i="19"/>
  <c r="F80" i="19"/>
  <c r="G80" i="19"/>
  <c r="H80" i="19"/>
  <c r="I80" i="19"/>
  <c r="A81" i="19"/>
  <c r="B81" i="19"/>
  <c r="C81" i="19"/>
  <c r="D81" i="19"/>
  <c r="E81" i="19"/>
  <c r="F81" i="19"/>
  <c r="G81" i="19"/>
  <c r="H81" i="19"/>
  <c r="I81" i="19"/>
  <c r="A82" i="19"/>
  <c r="B82" i="19"/>
  <c r="C82" i="19"/>
  <c r="D82" i="19"/>
  <c r="E82" i="19"/>
  <c r="F82" i="19"/>
  <c r="G82" i="19"/>
  <c r="H82" i="19"/>
  <c r="I82" i="19"/>
  <c r="A83" i="19"/>
  <c r="B83" i="19"/>
  <c r="C83" i="19"/>
  <c r="D83" i="19"/>
  <c r="E83" i="19"/>
  <c r="F83" i="19"/>
  <c r="G83" i="19"/>
  <c r="H83" i="19"/>
  <c r="I83" i="19"/>
  <c r="A84" i="19"/>
  <c r="B84" i="19"/>
  <c r="C84" i="19"/>
  <c r="D84" i="19"/>
  <c r="E84" i="19"/>
  <c r="F84" i="19"/>
  <c r="G84" i="19"/>
  <c r="H84" i="19"/>
  <c r="I84" i="19"/>
  <c r="A85" i="19"/>
  <c r="B85" i="19"/>
  <c r="C85" i="19"/>
  <c r="D85" i="19"/>
  <c r="E85" i="19"/>
  <c r="F85" i="19"/>
  <c r="G85" i="19"/>
  <c r="H85" i="19"/>
  <c r="I85" i="19"/>
  <c r="A86" i="19"/>
  <c r="B86" i="19"/>
  <c r="C86" i="19"/>
  <c r="D86" i="19"/>
  <c r="E86" i="19"/>
  <c r="F86" i="19"/>
  <c r="G86" i="19"/>
  <c r="H86" i="19"/>
  <c r="I86" i="19"/>
  <c r="A87" i="19"/>
  <c r="B87" i="19"/>
  <c r="C87" i="19"/>
  <c r="D87" i="19"/>
  <c r="E87" i="19"/>
  <c r="F87" i="19"/>
  <c r="G87" i="19"/>
  <c r="H87" i="19"/>
  <c r="I87" i="19"/>
  <c r="A88" i="19"/>
  <c r="B88" i="19"/>
  <c r="C88" i="19"/>
  <c r="D88" i="19"/>
  <c r="E88" i="19"/>
  <c r="F88" i="19"/>
  <c r="G88" i="19"/>
  <c r="H88" i="19"/>
  <c r="I88" i="19"/>
  <c r="A89" i="19"/>
  <c r="B89" i="19"/>
  <c r="C89" i="19"/>
  <c r="D89" i="19"/>
  <c r="E89" i="19"/>
  <c r="F89" i="19"/>
  <c r="G89" i="19"/>
  <c r="H89" i="19"/>
  <c r="I89" i="19"/>
  <c r="A90" i="19"/>
  <c r="B90" i="19"/>
  <c r="C90" i="19"/>
  <c r="D90" i="19"/>
  <c r="E90" i="19"/>
  <c r="F90" i="19"/>
  <c r="G90" i="19"/>
  <c r="H90" i="19"/>
  <c r="I90" i="19"/>
  <c r="A91" i="19"/>
  <c r="B91" i="19"/>
  <c r="C91" i="19"/>
  <c r="D91" i="19"/>
  <c r="E91" i="19"/>
  <c r="F91" i="19"/>
  <c r="G91" i="19"/>
  <c r="H91" i="19"/>
  <c r="I91" i="19"/>
  <c r="A92" i="19"/>
  <c r="B92" i="19"/>
  <c r="C92" i="19"/>
  <c r="D92" i="19"/>
  <c r="E92" i="19"/>
  <c r="F92" i="19"/>
  <c r="G92" i="19"/>
  <c r="H92" i="19"/>
  <c r="I92" i="19"/>
  <c r="A93" i="19"/>
  <c r="B93" i="19"/>
  <c r="C93" i="19"/>
  <c r="D93" i="19"/>
  <c r="E93" i="19"/>
  <c r="F93" i="19"/>
  <c r="G93" i="19"/>
  <c r="H93" i="19"/>
  <c r="I93" i="19"/>
  <c r="A94" i="19"/>
  <c r="B94" i="19"/>
  <c r="C94" i="19"/>
  <c r="D94" i="19"/>
  <c r="E94" i="19"/>
  <c r="F94" i="19"/>
  <c r="G94" i="19"/>
  <c r="H94" i="19"/>
  <c r="I94" i="19"/>
  <c r="A95" i="19"/>
  <c r="B95" i="19"/>
  <c r="C95" i="19"/>
  <c r="D95" i="19"/>
  <c r="E95" i="19"/>
  <c r="F95" i="19"/>
  <c r="G95" i="19"/>
  <c r="H95" i="19"/>
  <c r="I95" i="19"/>
  <c r="A96" i="19"/>
  <c r="B96" i="19"/>
  <c r="C96" i="19"/>
  <c r="D96" i="19"/>
  <c r="E96" i="19"/>
  <c r="F96" i="19"/>
  <c r="G96" i="19"/>
  <c r="H96" i="19"/>
  <c r="I96" i="19"/>
  <c r="A97" i="19"/>
  <c r="B97" i="19"/>
  <c r="C97" i="19"/>
  <c r="D97" i="19"/>
  <c r="E97" i="19"/>
  <c r="F97" i="19"/>
  <c r="G97" i="19"/>
  <c r="H97" i="19"/>
  <c r="I97" i="19"/>
  <c r="A98" i="19"/>
  <c r="B98" i="19"/>
  <c r="C98" i="19"/>
  <c r="D98" i="19"/>
  <c r="E98" i="19"/>
  <c r="F98" i="19"/>
  <c r="G98" i="19"/>
  <c r="H98" i="19"/>
  <c r="I98" i="19"/>
  <c r="A99" i="19"/>
  <c r="B99" i="19"/>
  <c r="C99" i="19"/>
  <c r="D99" i="19"/>
  <c r="E99" i="19"/>
  <c r="F99" i="19"/>
  <c r="G99" i="19"/>
  <c r="H99" i="19"/>
  <c r="I99" i="19"/>
  <c r="A100" i="19"/>
  <c r="B100" i="19"/>
  <c r="C100" i="19"/>
  <c r="D100" i="19"/>
  <c r="E100" i="19"/>
  <c r="F100" i="19"/>
  <c r="G100" i="19"/>
  <c r="H100" i="19"/>
  <c r="I100" i="19"/>
  <c r="A101" i="19"/>
  <c r="B101" i="19"/>
  <c r="C101" i="19"/>
  <c r="D101" i="19"/>
  <c r="E101" i="19"/>
  <c r="F101" i="19"/>
  <c r="G101" i="19"/>
  <c r="H101" i="19"/>
  <c r="I101" i="19"/>
  <c r="A102" i="19"/>
  <c r="B102" i="19"/>
  <c r="C102" i="19"/>
  <c r="D102" i="19"/>
  <c r="E102" i="19"/>
  <c r="F102" i="19"/>
  <c r="G102" i="19"/>
  <c r="H102" i="19"/>
  <c r="I102" i="19"/>
  <c r="A103" i="19"/>
  <c r="B103" i="19"/>
  <c r="C103" i="19"/>
  <c r="D103" i="19"/>
  <c r="E103" i="19"/>
  <c r="F103" i="19"/>
  <c r="G103" i="19"/>
  <c r="H103" i="19"/>
  <c r="I103" i="19"/>
  <c r="A104" i="19"/>
  <c r="B104" i="19"/>
  <c r="C104" i="19"/>
  <c r="D104" i="19"/>
  <c r="E104" i="19"/>
  <c r="F104" i="19"/>
  <c r="G104" i="19"/>
  <c r="H104" i="19"/>
  <c r="I104" i="19"/>
  <c r="A105" i="19"/>
  <c r="B105" i="19"/>
  <c r="C105" i="19"/>
  <c r="D105" i="19"/>
  <c r="E105" i="19"/>
  <c r="F105" i="19"/>
  <c r="G105" i="19"/>
  <c r="H105" i="19"/>
  <c r="I105" i="19"/>
  <c r="A106" i="19"/>
  <c r="B106" i="19"/>
  <c r="C106" i="19"/>
  <c r="D106" i="19"/>
  <c r="E106" i="19"/>
  <c r="F106" i="19"/>
  <c r="G106" i="19"/>
  <c r="H106" i="19"/>
  <c r="I106" i="19"/>
  <c r="A107" i="19"/>
  <c r="B107" i="19"/>
  <c r="C107" i="19"/>
  <c r="D107" i="19"/>
  <c r="E107" i="19"/>
  <c r="F107" i="19"/>
  <c r="G107" i="19"/>
  <c r="H107" i="19"/>
  <c r="I107" i="19"/>
  <c r="A108" i="19"/>
  <c r="B108" i="19"/>
  <c r="C108" i="19"/>
  <c r="D108" i="19"/>
  <c r="E108" i="19"/>
  <c r="F108" i="19"/>
  <c r="G108" i="19"/>
  <c r="H108" i="19"/>
  <c r="I108" i="19"/>
  <c r="A109" i="19"/>
  <c r="B109" i="19"/>
  <c r="C109" i="19"/>
  <c r="D109" i="19"/>
  <c r="E109" i="19"/>
  <c r="F109" i="19"/>
  <c r="G109" i="19"/>
  <c r="H109" i="19"/>
  <c r="I109" i="19"/>
  <c r="A110" i="19"/>
  <c r="B110" i="19"/>
  <c r="C110" i="19"/>
  <c r="D110" i="19"/>
  <c r="E110" i="19"/>
  <c r="F110" i="19"/>
  <c r="G110" i="19"/>
  <c r="H110" i="19"/>
  <c r="I110" i="19"/>
  <c r="A111" i="19"/>
  <c r="B111" i="19"/>
  <c r="C111" i="19"/>
  <c r="D111" i="19"/>
  <c r="E111" i="19"/>
  <c r="F111" i="19"/>
  <c r="G111" i="19"/>
  <c r="H111" i="19"/>
  <c r="I111" i="19"/>
  <c r="A112" i="19"/>
  <c r="B112" i="19"/>
  <c r="C112" i="19"/>
  <c r="D112" i="19"/>
  <c r="E112" i="19"/>
  <c r="F112" i="19"/>
  <c r="G112" i="19"/>
  <c r="H112" i="19"/>
  <c r="I112" i="19"/>
  <c r="A113" i="19"/>
  <c r="B113" i="19"/>
  <c r="C113" i="19"/>
  <c r="D113" i="19"/>
  <c r="E113" i="19"/>
  <c r="F113" i="19"/>
  <c r="G113" i="19"/>
  <c r="H113" i="19"/>
  <c r="I113" i="19"/>
  <c r="A114" i="19"/>
  <c r="B114" i="19"/>
  <c r="C114" i="19"/>
  <c r="D114" i="19"/>
  <c r="E114" i="19"/>
  <c r="F114" i="19"/>
  <c r="G114" i="19"/>
  <c r="H114" i="19"/>
  <c r="I114" i="19"/>
  <c r="A115" i="19"/>
  <c r="B115" i="19"/>
  <c r="C115" i="19"/>
  <c r="D115" i="19"/>
  <c r="E115" i="19"/>
  <c r="F115" i="19"/>
  <c r="G115" i="19"/>
  <c r="H115" i="19"/>
  <c r="I115" i="19"/>
  <c r="A116" i="19"/>
  <c r="B116" i="19"/>
  <c r="C116" i="19"/>
  <c r="D116" i="19"/>
  <c r="E116" i="19"/>
  <c r="F116" i="19"/>
  <c r="G116" i="19"/>
  <c r="H116" i="19"/>
  <c r="I116" i="19"/>
  <c r="A117" i="19"/>
  <c r="B117" i="19"/>
  <c r="C117" i="19"/>
  <c r="D117" i="19"/>
  <c r="E117" i="19"/>
  <c r="F117" i="19"/>
  <c r="G117" i="19"/>
  <c r="H117" i="19"/>
  <c r="I117" i="19"/>
  <c r="A118" i="19"/>
  <c r="B118" i="19"/>
  <c r="C118" i="19"/>
  <c r="D118" i="19"/>
  <c r="E118" i="19"/>
  <c r="F118" i="19"/>
  <c r="G118" i="19"/>
  <c r="H118" i="19"/>
  <c r="I118" i="19"/>
  <c r="A119" i="19"/>
  <c r="B119" i="19"/>
  <c r="C119" i="19"/>
  <c r="D119" i="19"/>
  <c r="E119" i="19"/>
  <c r="F119" i="19"/>
  <c r="G119" i="19"/>
  <c r="H119" i="19"/>
  <c r="I119" i="19"/>
  <c r="A120" i="19"/>
  <c r="B120" i="19"/>
  <c r="C120" i="19"/>
  <c r="D120" i="19"/>
  <c r="E120" i="19"/>
  <c r="F120" i="19"/>
  <c r="G120" i="19"/>
  <c r="H120" i="19"/>
  <c r="I120" i="19"/>
  <c r="A121" i="19"/>
  <c r="B121" i="19"/>
  <c r="C121" i="19"/>
  <c r="D121" i="19"/>
  <c r="E121" i="19"/>
  <c r="F121" i="19"/>
  <c r="G121" i="19"/>
  <c r="H121" i="19"/>
  <c r="I121" i="19"/>
  <c r="A122" i="19"/>
  <c r="B122" i="19"/>
  <c r="C122" i="19"/>
  <c r="D122" i="19"/>
  <c r="E122" i="19"/>
  <c r="F122" i="19"/>
  <c r="G122" i="19"/>
  <c r="H122" i="19"/>
  <c r="I122" i="19"/>
  <c r="A123" i="19"/>
  <c r="B123" i="19"/>
  <c r="C123" i="19"/>
  <c r="D123" i="19"/>
  <c r="E123" i="19"/>
  <c r="F123" i="19"/>
  <c r="G123" i="19"/>
  <c r="H123" i="19"/>
  <c r="I123" i="19"/>
  <c r="A124" i="19"/>
  <c r="B124" i="19"/>
  <c r="C124" i="19"/>
  <c r="D124" i="19"/>
  <c r="E124" i="19"/>
  <c r="F124" i="19"/>
  <c r="G124" i="19"/>
  <c r="H124" i="19"/>
  <c r="I124" i="19"/>
  <c r="A125" i="19"/>
  <c r="B125" i="19"/>
  <c r="C125" i="19"/>
  <c r="D125" i="19"/>
  <c r="E125" i="19"/>
  <c r="F125" i="19"/>
  <c r="G125" i="19"/>
  <c r="H125" i="19"/>
  <c r="I125" i="19"/>
  <c r="A126" i="19"/>
  <c r="B126" i="19"/>
  <c r="C126" i="19"/>
  <c r="D126" i="19"/>
  <c r="E126" i="19"/>
  <c r="F126" i="19"/>
  <c r="G126" i="19"/>
  <c r="H126" i="19"/>
  <c r="I126" i="19"/>
  <c r="A127" i="19"/>
  <c r="B127" i="19"/>
  <c r="C127" i="19"/>
  <c r="D127" i="19"/>
  <c r="E127" i="19"/>
  <c r="F127" i="19"/>
  <c r="G127" i="19"/>
  <c r="H127" i="19"/>
  <c r="I127" i="19"/>
  <c r="A128" i="19"/>
  <c r="B128" i="19"/>
  <c r="C128" i="19"/>
  <c r="D128" i="19"/>
  <c r="E128" i="19"/>
  <c r="F128" i="19"/>
  <c r="G128" i="19"/>
  <c r="H128" i="19"/>
  <c r="I128" i="19"/>
  <c r="A129" i="19"/>
  <c r="B129" i="19"/>
  <c r="C129" i="19"/>
  <c r="D129" i="19"/>
  <c r="E129" i="19"/>
  <c r="F129" i="19"/>
  <c r="G129" i="19"/>
  <c r="H129" i="19"/>
  <c r="I129" i="19"/>
  <c r="A130" i="19"/>
  <c r="B130" i="19"/>
  <c r="C130" i="19"/>
  <c r="D130" i="19"/>
  <c r="E130" i="19"/>
  <c r="F130" i="19"/>
  <c r="G130" i="19"/>
  <c r="H130" i="19"/>
  <c r="I130" i="19"/>
  <c r="A131" i="19"/>
  <c r="B131" i="19"/>
  <c r="C131" i="19"/>
  <c r="D131" i="19"/>
  <c r="E131" i="19"/>
  <c r="F131" i="19"/>
  <c r="G131" i="19"/>
  <c r="H131" i="19"/>
  <c r="I131" i="19"/>
  <c r="A132" i="19"/>
  <c r="B132" i="19"/>
  <c r="C132" i="19"/>
  <c r="D132" i="19"/>
  <c r="E132" i="19"/>
  <c r="F132" i="19"/>
  <c r="G132" i="19"/>
  <c r="H132" i="19"/>
  <c r="I132" i="19"/>
  <c r="A133" i="19"/>
  <c r="B133" i="19"/>
  <c r="C133" i="19"/>
  <c r="D133" i="19"/>
  <c r="E133" i="19"/>
  <c r="F133" i="19"/>
  <c r="G133" i="19"/>
  <c r="H133" i="19"/>
  <c r="I133" i="19"/>
  <c r="A134" i="19"/>
  <c r="B134" i="19"/>
  <c r="C134" i="19"/>
  <c r="D134" i="19"/>
  <c r="E134" i="19"/>
  <c r="F134" i="19"/>
  <c r="G134" i="19"/>
  <c r="H134" i="19"/>
  <c r="I134" i="19"/>
  <c r="A135" i="19"/>
  <c r="B135" i="19"/>
  <c r="C135" i="19"/>
  <c r="D135" i="19"/>
  <c r="E135" i="19"/>
  <c r="F135" i="19"/>
  <c r="G135" i="19"/>
  <c r="H135" i="19"/>
  <c r="I135" i="19"/>
  <c r="A136" i="19"/>
  <c r="B136" i="19"/>
  <c r="C136" i="19"/>
  <c r="D136" i="19"/>
  <c r="E136" i="19"/>
  <c r="F136" i="19"/>
  <c r="G136" i="19"/>
  <c r="H136" i="19"/>
  <c r="I136" i="19"/>
  <c r="A137" i="19"/>
  <c r="B137" i="19"/>
  <c r="C137" i="19"/>
  <c r="D137" i="19"/>
  <c r="E137" i="19"/>
  <c r="F137" i="19"/>
  <c r="G137" i="19"/>
  <c r="H137" i="19"/>
  <c r="I137" i="19"/>
  <c r="A138" i="19"/>
  <c r="B138" i="19"/>
  <c r="C138" i="19"/>
  <c r="D138" i="19"/>
  <c r="E138" i="19"/>
  <c r="F138" i="19"/>
  <c r="G138" i="19"/>
  <c r="H138" i="19"/>
  <c r="I138" i="19"/>
  <c r="A139" i="19"/>
  <c r="B139" i="19"/>
  <c r="C139" i="19"/>
  <c r="D139" i="19"/>
  <c r="E139" i="19"/>
  <c r="F139" i="19"/>
  <c r="G139" i="19"/>
  <c r="H139" i="19"/>
  <c r="I139" i="19"/>
  <c r="A140" i="19"/>
  <c r="B140" i="19"/>
  <c r="C140" i="19"/>
  <c r="D140" i="19"/>
  <c r="E140" i="19"/>
  <c r="F140" i="19"/>
  <c r="G140" i="19"/>
  <c r="H140" i="19"/>
  <c r="I140" i="19"/>
  <c r="A141" i="19"/>
  <c r="B141" i="19"/>
  <c r="C141" i="19"/>
  <c r="D141" i="19"/>
  <c r="E141" i="19"/>
  <c r="F141" i="19"/>
  <c r="G141" i="19"/>
  <c r="H141" i="19"/>
  <c r="I141" i="19"/>
  <c r="A142" i="19"/>
  <c r="B142" i="19"/>
  <c r="C142" i="19"/>
  <c r="D142" i="19"/>
  <c r="E142" i="19"/>
  <c r="F142" i="19"/>
  <c r="G142" i="19"/>
  <c r="H142" i="19"/>
  <c r="I142" i="19"/>
  <c r="A143" i="19"/>
  <c r="B143" i="19"/>
  <c r="C143" i="19"/>
  <c r="D143" i="19"/>
  <c r="E143" i="19"/>
  <c r="F143" i="19"/>
  <c r="G143" i="19"/>
  <c r="H143" i="19"/>
  <c r="I143" i="19"/>
  <c r="A144" i="19"/>
  <c r="B144" i="19"/>
  <c r="C144" i="19"/>
  <c r="D144" i="19"/>
  <c r="E144" i="19"/>
  <c r="F144" i="19"/>
  <c r="G144" i="19"/>
  <c r="H144" i="19"/>
  <c r="I144" i="19"/>
  <c r="A145" i="19"/>
  <c r="B145" i="19"/>
  <c r="C145" i="19"/>
  <c r="D145" i="19"/>
  <c r="E145" i="19"/>
  <c r="F145" i="19"/>
  <c r="G145" i="19"/>
  <c r="H145" i="19"/>
  <c r="I145" i="19"/>
  <c r="A146" i="19"/>
  <c r="B146" i="19"/>
  <c r="C146" i="19"/>
  <c r="D146" i="19"/>
  <c r="E146" i="19"/>
  <c r="F146" i="19"/>
  <c r="G146" i="19"/>
  <c r="H146" i="19"/>
  <c r="I146" i="19"/>
  <c r="A147" i="19"/>
  <c r="B147" i="19"/>
  <c r="C147" i="19"/>
  <c r="D147" i="19"/>
  <c r="E147" i="19"/>
  <c r="F147" i="19"/>
  <c r="G147" i="19"/>
  <c r="H147" i="19"/>
  <c r="I147" i="19"/>
  <c r="A148" i="19"/>
  <c r="B148" i="19"/>
  <c r="C148" i="19"/>
  <c r="D148" i="19"/>
  <c r="E148" i="19"/>
  <c r="F148" i="19"/>
  <c r="G148" i="19"/>
  <c r="H148" i="19"/>
  <c r="I148" i="19"/>
  <c r="A149" i="19"/>
  <c r="B149" i="19"/>
  <c r="C149" i="19"/>
  <c r="D149" i="19"/>
  <c r="E149" i="19"/>
  <c r="F149" i="19"/>
  <c r="G149" i="19"/>
  <c r="H149" i="19"/>
  <c r="I149" i="19"/>
  <c r="A150" i="19"/>
  <c r="B150" i="19"/>
  <c r="C150" i="19"/>
  <c r="D150" i="19"/>
  <c r="E150" i="19"/>
  <c r="F150" i="19"/>
  <c r="G150" i="19"/>
  <c r="H150" i="19"/>
  <c r="I150" i="19"/>
  <c r="A151" i="19"/>
  <c r="B151" i="19"/>
  <c r="C151" i="19"/>
  <c r="D151" i="19"/>
  <c r="E151" i="19"/>
  <c r="F151" i="19"/>
  <c r="G151" i="19"/>
  <c r="H151" i="19"/>
  <c r="I151" i="19"/>
  <c r="A152" i="19"/>
  <c r="B152" i="19"/>
  <c r="C152" i="19"/>
  <c r="D152" i="19"/>
  <c r="E152" i="19"/>
  <c r="F152" i="19"/>
  <c r="G152" i="19"/>
  <c r="H152" i="19"/>
  <c r="I152" i="19"/>
  <c r="A153" i="19"/>
  <c r="B153" i="19"/>
  <c r="C153" i="19"/>
  <c r="D153" i="19"/>
  <c r="E153" i="19"/>
  <c r="F153" i="19"/>
  <c r="G153" i="19"/>
  <c r="H153" i="19"/>
  <c r="I153" i="19"/>
  <c r="A154" i="19"/>
  <c r="B154" i="19"/>
  <c r="C154" i="19"/>
  <c r="D154" i="19"/>
  <c r="E154" i="19"/>
  <c r="F154" i="19"/>
  <c r="G154" i="19"/>
  <c r="H154" i="19"/>
  <c r="I154" i="19"/>
  <c r="A155" i="19"/>
  <c r="B155" i="19"/>
  <c r="C155" i="19"/>
  <c r="D155" i="19"/>
  <c r="E155" i="19"/>
  <c r="F155" i="19"/>
  <c r="G155" i="19"/>
  <c r="H155" i="19"/>
  <c r="I155" i="19"/>
  <c r="A156" i="19"/>
  <c r="B156" i="19"/>
  <c r="C156" i="19"/>
  <c r="D156" i="19"/>
  <c r="E156" i="19"/>
  <c r="F156" i="19"/>
  <c r="G156" i="19"/>
  <c r="H156" i="19"/>
  <c r="I156" i="19"/>
  <c r="A157" i="19"/>
  <c r="B157" i="19"/>
  <c r="C157" i="19"/>
  <c r="D157" i="19"/>
  <c r="E157" i="19"/>
  <c r="F157" i="19"/>
  <c r="G157" i="19"/>
  <c r="H157" i="19"/>
  <c r="I157" i="19"/>
  <c r="A158" i="19"/>
  <c r="B158" i="19"/>
  <c r="C158" i="19"/>
  <c r="D158" i="19"/>
  <c r="E158" i="19"/>
  <c r="F158" i="19"/>
  <c r="G158" i="19"/>
  <c r="H158" i="19"/>
  <c r="I158" i="19"/>
  <c r="A159" i="19"/>
  <c r="B159" i="19"/>
  <c r="C159" i="19"/>
  <c r="D159" i="19"/>
  <c r="E159" i="19"/>
  <c r="F159" i="19"/>
  <c r="G159" i="19"/>
  <c r="H159" i="19"/>
  <c r="I159" i="19"/>
  <c r="A160" i="19"/>
  <c r="B160" i="19"/>
  <c r="C160" i="19"/>
  <c r="D160" i="19"/>
  <c r="E160" i="19"/>
  <c r="F160" i="19"/>
  <c r="G160" i="19"/>
  <c r="H160" i="19"/>
  <c r="I160" i="19"/>
  <c r="A161" i="19"/>
  <c r="B161" i="19"/>
  <c r="C161" i="19"/>
  <c r="D161" i="19"/>
  <c r="E161" i="19"/>
  <c r="F161" i="19"/>
  <c r="G161" i="19"/>
  <c r="H161" i="19"/>
  <c r="I161" i="19"/>
  <c r="A162" i="19"/>
  <c r="B162" i="19"/>
  <c r="C162" i="19"/>
  <c r="D162" i="19"/>
  <c r="E162" i="19"/>
  <c r="F162" i="19"/>
  <c r="G162" i="19"/>
  <c r="H162" i="19"/>
  <c r="I162" i="19"/>
  <c r="A163" i="19"/>
  <c r="B163" i="19"/>
  <c r="C163" i="19"/>
  <c r="D163" i="19"/>
  <c r="E163" i="19"/>
  <c r="F163" i="19"/>
  <c r="G163" i="19"/>
  <c r="H163" i="19"/>
  <c r="I163" i="19"/>
  <c r="A164" i="19"/>
  <c r="B164" i="19"/>
  <c r="C164" i="19"/>
  <c r="D164" i="19"/>
  <c r="E164" i="19"/>
  <c r="F164" i="19"/>
  <c r="G164" i="19"/>
  <c r="H164" i="19"/>
  <c r="I164" i="19"/>
  <c r="A165" i="19"/>
  <c r="B165" i="19"/>
  <c r="C165" i="19"/>
  <c r="D165" i="19"/>
  <c r="E165" i="19"/>
  <c r="F165" i="19"/>
  <c r="G165" i="19"/>
  <c r="H165" i="19"/>
  <c r="I165" i="19"/>
  <c r="A166" i="19"/>
  <c r="B166" i="19"/>
  <c r="C166" i="19"/>
  <c r="D166" i="19"/>
  <c r="E166" i="19"/>
  <c r="F166" i="19"/>
  <c r="G166" i="19"/>
  <c r="H166" i="19"/>
  <c r="I166" i="19"/>
  <c r="A167" i="19"/>
  <c r="B167" i="19"/>
  <c r="C167" i="19"/>
  <c r="D167" i="19"/>
  <c r="E167" i="19"/>
  <c r="F167" i="19"/>
  <c r="G167" i="19"/>
  <c r="H167" i="19"/>
  <c r="I167" i="19"/>
  <c r="A168" i="19"/>
  <c r="B168" i="19"/>
  <c r="C168" i="19"/>
  <c r="D168" i="19"/>
  <c r="E168" i="19"/>
  <c r="F168" i="19"/>
  <c r="G168" i="19"/>
  <c r="H168" i="19"/>
  <c r="I168" i="19"/>
  <c r="A169" i="19"/>
  <c r="B169" i="19"/>
  <c r="C169" i="19"/>
  <c r="D169" i="19"/>
  <c r="E169" i="19"/>
  <c r="F169" i="19"/>
  <c r="G169" i="19"/>
  <c r="H169" i="19"/>
  <c r="I169" i="19"/>
  <c r="A170" i="19"/>
  <c r="B170" i="19"/>
  <c r="C170" i="19"/>
  <c r="D170" i="19"/>
  <c r="E170" i="19"/>
  <c r="F170" i="19"/>
  <c r="G170" i="19"/>
  <c r="H170" i="19"/>
  <c r="I170" i="19"/>
  <c r="A171" i="19"/>
  <c r="B171" i="19"/>
  <c r="C171" i="19"/>
  <c r="D171" i="19"/>
  <c r="E171" i="19"/>
  <c r="F171" i="19"/>
  <c r="G171" i="19"/>
  <c r="H171" i="19"/>
  <c r="I171" i="19"/>
  <c r="A172" i="19"/>
  <c r="B172" i="19"/>
  <c r="C172" i="19"/>
  <c r="D172" i="19"/>
  <c r="E172" i="19"/>
  <c r="F172" i="19"/>
  <c r="G172" i="19"/>
  <c r="H172" i="19"/>
  <c r="I172" i="19"/>
  <c r="A173" i="19"/>
  <c r="B173" i="19"/>
  <c r="C173" i="19"/>
  <c r="D173" i="19"/>
  <c r="E173" i="19"/>
  <c r="F173" i="19"/>
  <c r="G173" i="19"/>
  <c r="H173" i="19"/>
  <c r="I173" i="19"/>
  <c r="A174" i="19"/>
  <c r="B174" i="19"/>
  <c r="C174" i="19"/>
  <c r="D174" i="19"/>
  <c r="E174" i="19"/>
  <c r="F174" i="19"/>
  <c r="G174" i="19"/>
  <c r="H174" i="19"/>
  <c r="I174" i="19"/>
  <c r="A175" i="19"/>
  <c r="B175" i="19"/>
  <c r="C175" i="19"/>
  <c r="D175" i="19"/>
  <c r="E175" i="19"/>
  <c r="F175" i="19"/>
  <c r="G175" i="19"/>
  <c r="H175" i="19"/>
  <c r="I175" i="19"/>
  <c r="A176" i="19"/>
  <c r="B176" i="19"/>
  <c r="C176" i="19"/>
  <c r="D176" i="19"/>
  <c r="E176" i="19"/>
  <c r="F176" i="19"/>
  <c r="G176" i="19"/>
  <c r="H176" i="19"/>
  <c r="I176" i="19"/>
  <c r="A177" i="19"/>
  <c r="B177" i="19"/>
  <c r="C177" i="19"/>
  <c r="D177" i="19"/>
  <c r="E177" i="19"/>
  <c r="F177" i="19"/>
  <c r="G177" i="19"/>
  <c r="H177" i="19"/>
  <c r="I177" i="19"/>
  <c r="A178" i="19"/>
  <c r="B178" i="19"/>
  <c r="C178" i="19"/>
  <c r="D178" i="19"/>
  <c r="E178" i="19"/>
  <c r="F178" i="19"/>
  <c r="G178" i="19"/>
  <c r="H178" i="19"/>
  <c r="I178" i="19"/>
  <c r="A179" i="19"/>
  <c r="B179" i="19"/>
  <c r="C179" i="19"/>
  <c r="D179" i="19"/>
  <c r="E179" i="19"/>
  <c r="F179" i="19"/>
  <c r="G179" i="19"/>
  <c r="H179" i="19"/>
  <c r="I179" i="19"/>
  <c r="A180" i="19"/>
  <c r="B180" i="19"/>
  <c r="C180" i="19"/>
  <c r="D180" i="19"/>
  <c r="E180" i="19"/>
  <c r="F180" i="19"/>
  <c r="G180" i="19"/>
  <c r="H180" i="19"/>
  <c r="I180" i="19"/>
  <c r="A181" i="19"/>
  <c r="B181" i="19"/>
  <c r="C181" i="19"/>
  <c r="D181" i="19"/>
  <c r="E181" i="19"/>
  <c r="F181" i="19"/>
  <c r="G181" i="19"/>
  <c r="H181" i="19"/>
  <c r="I181" i="19"/>
  <c r="A182" i="19"/>
  <c r="B182" i="19"/>
  <c r="C182" i="19"/>
  <c r="D182" i="19"/>
  <c r="E182" i="19"/>
  <c r="F182" i="19"/>
  <c r="G182" i="19"/>
  <c r="H182" i="19"/>
  <c r="I182" i="19"/>
  <c r="A183" i="19"/>
  <c r="B183" i="19"/>
  <c r="C183" i="19"/>
  <c r="D183" i="19"/>
  <c r="E183" i="19"/>
  <c r="F183" i="19"/>
  <c r="G183" i="19"/>
  <c r="H183" i="19"/>
  <c r="I183" i="19"/>
  <c r="A184" i="19"/>
  <c r="B184" i="19"/>
  <c r="C184" i="19"/>
  <c r="D184" i="19"/>
  <c r="E184" i="19"/>
  <c r="F184" i="19"/>
  <c r="G184" i="19"/>
  <c r="H184" i="19"/>
  <c r="I184" i="19"/>
  <c r="A185" i="19"/>
  <c r="B185" i="19"/>
  <c r="C185" i="19"/>
  <c r="D185" i="19"/>
  <c r="E185" i="19"/>
  <c r="F185" i="19"/>
  <c r="G185" i="19"/>
  <c r="H185" i="19"/>
  <c r="I185" i="19"/>
  <c r="A186" i="19"/>
  <c r="B186" i="19"/>
  <c r="C186" i="19"/>
  <c r="D186" i="19"/>
  <c r="E186" i="19"/>
  <c r="F186" i="19"/>
  <c r="G186" i="19"/>
  <c r="H186" i="19"/>
  <c r="I186" i="19"/>
  <c r="A187" i="19"/>
  <c r="B187" i="19"/>
  <c r="C187" i="19"/>
  <c r="D187" i="19"/>
  <c r="E187" i="19"/>
  <c r="F187" i="19"/>
  <c r="G187" i="19"/>
  <c r="H187" i="19"/>
  <c r="I187" i="19"/>
  <c r="A188" i="19"/>
  <c r="B188" i="19"/>
  <c r="C188" i="19"/>
  <c r="D188" i="19"/>
  <c r="E188" i="19"/>
  <c r="F188" i="19"/>
  <c r="G188" i="19"/>
  <c r="H188" i="19"/>
  <c r="I188" i="19"/>
  <c r="A189" i="19"/>
  <c r="B189" i="19"/>
  <c r="C189" i="19"/>
  <c r="D189" i="19"/>
  <c r="E189" i="19"/>
  <c r="F189" i="19"/>
  <c r="G189" i="19"/>
  <c r="H189" i="19"/>
  <c r="I189" i="19"/>
  <c r="A190" i="19"/>
  <c r="B190" i="19"/>
  <c r="C190" i="19"/>
  <c r="D190" i="19"/>
  <c r="E190" i="19"/>
  <c r="F190" i="19"/>
  <c r="G190" i="19"/>
  <c r="H190" i="19"/>
  <c r="I190" i="19"/>
  <c r="A191" i="19"/>
  <c r="B191" i="19"/>
  <c r="C191" i="19"/>
  <c r="D191" i="19"/>
  <c r="E191" i="19"/>
  <c r="F191" i="19"/>
  <c r="G191" i="19"/>
  <c r="H191" i="19"/>
  <c r="I191" i="19"/>
  <c r="A192" i="19"/>
  <c r="B192" i="19"/>
  <c r="C192" i="19"/>
  <c r="D192" i="19"/>
  <c r="E192" i="19"/>
  <c r="F192" i="19"/>
  <c r="G192" i="19"/>
  <c r="H192" i="19"/>
  <c r="I192" i="19"/>
  <c r="A193" i="19"/>
  <c r="B193" i="19"/>
  <c r="C193" i="19"/>
  <c r="D193" i="19"/>
  <c r="E193" i="19"/>
  <c r="F193" i="19"/>
  <c r="G193" i="19"/>
  <c r="H193" i="19"/>
  <c r="I193" i="19"/>
  <c r="A194" i="19"/>
  <c r="B194" i="19"/>
  <c r="C194" i="19"/>
  <c r="D194" i="19"/>
  <c r="E194" i="19"/>
  <c r="F194" i="19"/>
  <c r="G194" i="19"/>
  <c r="H194" i="19"/>
  <c r="I194" i="19"/>
  <c r="A195" i="19"/>
  <c r="B195" i="19"/>
  <c r="C195" i="19"/>
  <c r="D195" i="19"/>
  <c r="E195" i="19"/>
  <c r="F195" i="19"/>
  <c r="G195" i="19"/>
  <c r="H195" i="19"/>
  <c r="I195" i="19"/>
  <c r="A196" i="19"/>
  <c r="B196" i="19"/>
  <c r="C196" i="19"/>
  <c r="D196" i="19"/>
  <c r="E196" i="19"/>
  <c r="F196" i="19"/>
  <c r="G196" i="19"/>
  <c r="H196" i="19"/>
  <c r="I196" i="19"/>
  <c r="A197" i="19"/>
  <c r="B197" i="19"/>
  <c r="C197" i="19"/>
  <c r="D197" i="19"/>
  <c r="E197" i="19"/>
  <c r="F197" i="19"/>
  <c r="G197" i="19"/>
  <c r="H197" i="19"/>
  <c r="I197" i="19"/>
  <c r="A198" i="19"/>
  <c r="B198" i="19"/>
  <c r="C198" i="19"/>
  <c r="D198" i="19"/>
  <c r="E198" i="19"/>
  <c r="F198" i="19"/>
  <c r="G198" i="19"/>
  <c r="H198" i="19"/>
  <c r="I198" i="19"/>
  <c r="A199" i="19"/>
  <c r="B199" i="19"/>
  <c r="C199" i="19"/>
  <c r="D199" i="19"/>
  <c r="E199" i="19"/>
  <c r="F199" i="19"/>
  <c r="G199" i="19"/>
  <c r="H199" i="19"/>
  <c r="I199" i="19"/>
  <c r="A200" i="19"/>
  <c r="B200" i="19"/>
  <c r="C200" i="19"/>
  <c r="D200" i="19"/>
  <c r="E200" i="19"/>
  <c r="F200" i="19"/>
  <c r="G200" i="19"/>
  <c r="H200" i="19"/>
  <c r="I200" i="19"/>
  <c r="A201" i="19"/>
  <c r="B201" i="19"/>
  <c r="C201" i="19"/>
  <c r="D201" i="19"/>
  <c r="E201" i="19"/>
  <c r="F201" i="19"/>
  <c r="G201" i="19"/>
  <c r="H201" i="19"/>
  <c r="I201" i="19"/>
  <c r="A202" i="19"/>
  <c r="B202" i="19"/>
  <c r="C202" i="19"/>
  <c r="D202" i="19"/>
  <c r="E202" i="19"/>
  <c r="F202" i="19"/>
  <c r="G202" i="19"/>
  <c r="H202" i="19"/>
  <c r="I202" i="19"/>
  <c r="A203" i="19"/>
  <c r="B203" i="19"/>
  <c r="C203" i="19"/>
  <c r="D203" i="19"/>
  <c r="E203" i="19"/>
  <c r="F203" i="19"/>
  <c r="G203" i="19"/>
  <c r="H203" i="19"/>
  <c r="I203" i="19"/>
  <c r="A204" i="19"/>
  <c r="B204" i="19"/>
  <c r="C204" i="19"/>
  <c r="D204" i="19"/>
  <c r="E204" i="19"/>
  <c r="F204" i="19"/>
  <c r="G204" i="19"/>
  <c r="H204" i="19"/>
  <c r="I204" i="19"/>
  <c r="A205" i="19"/>
  <c r="B205" i="19"/>
  <c r="C205" i="19"/>
  <c r="D205" i="19"/>
  <c r="E205" i="19"/>
  <c r="F205" i="19"/>
  <c r="G205" i="19"/>
  <c r="H205" i="19"/>
  <c r="I205" i="19"/>
  <c r="A206" i="19"/>
  <c r="B206" i="19"/>
  <c r="C206" i="19"/>
  <c r="D206" i="19"/>
  <c r="E206" i="19"/>
  <c r="F206" i="19"/>
  <c r="G206" i="19"/>
  <c r="H206" i="19"/>
  <c r="I206" i="19"/>
  <c r="A207" i="19"/>
  <c r="B207" i="19"/>
  <c r="C207" i="19"/>
  <c r="D207" i="19"/>
  <c r="E207" i="19"/>
  <c r="F207" i="19"/>
  <c r="G207" i="19"/>
  <c r="H207" i="19"/>
  <c r="I207" i="19"/>
  <c r="A208" i="19"/>
  <c r="B208" i="19"/>
  <c r="C208" i="19"/>
  <c r="D208" i="19"/>
  <c r="E208" i="19"/>
  <c r="F208" i="19"/>
  <c r="G208" i="19"/>
  <c r="H208" i="19"/>
  <c r="I208" i="19"/>
  <c r="A209" i="19"/>
  <c r="B209" i="19"/>
  <c r="C209" i="19"/>
  <c r="D209" i="19"/>
  <c r="E209" i="19"/>
  <c r="F209" i="19"/>
  <c r="G209" i="19"/>
  <c r="H209" i="19"/>
  <c r="I209" i="19"/>
  <c r="A210" i="19"/>
  <c r="B210" i="19"/>
  <c r="C210" i="19"/>
  <c r="D210" i="19"/>
  <c r="E210" i="19"/>
  <c r="F210" i="19"/>
  <c r="G210" i="19"/>
  <c r="H210" i="19"/>
  <c r="I210" i="19"/>
  <c r="A211" i="19"/>
  <c r="B211" i="19"/>
  <c r="C211" i="19"/>
  <c r="D211" i="19"/>
  <c r="E211" i="19"/>
  <c r="F211" i="19"/>
  <c r="G211" i="19"/>
  <c r="H211" i="19"/>
  <c r="I211" i="19"/>
  <c r="A212" i="19"/>
  <c r="B212" i="19"/>
  <c r="C212" i="19"/>
  <c r="D212" i="19"/>
  <c r="E212" i="19"/>
  <c r="F212" i="19"/>
  <c r="G212" i="19"/>
  <c r="H212" i="19"/>
  <c r="I212" i="19"/>
  <c r="A213" i="19"/>
  <c r="B213" i="19"/>
  <c r="C213" i="19"/>
  <c r="D213" i="19"/>
  <c r="E213" i="19"/>
  <c r="F213" i="19"/>
  <c r="G213" i="19"/>
  <c r="H213" i="19"/>
  <c r="I213" i="19"/>
  <c r="A214" i="19"/>
  <c r="B214" i="19"/>
  <c r="C214" i="19"/>
  <c r="D214" i="19"/>
  <c r="E214" i="19"/>
  <c r="F214" i="19"/>
  <c r="G214" i="19"/>
  <c r="H214" i="19"/>
  <c r="I214" i="19"/>
  <c r="A215" i="19"/>
  <c r="B215" i="19"/>
  <c r="C215" i="19"/>
  <c r="D215" i="19"/>
  <c r="E215" i="19"/>
  <c r="F215" i="19"/>
  <c r="G215" i="19"/>
  <c r="H215" i="19"/>
  <c r="I215" i="19"/>
  <c r="A216" i="19"/>
  <c r="B216" i="19"/>
  <c r="C216" i="19"/>
  <c r="D216" i="19"/>
  <c r="E216" i="19"/>
  <c r="F216" i="19"/>
  <c r="G216" i="19"/>
  <c r="H216" i="19"/>
  <c r="I216" i="19"/>
  <c r="A217" i="19"/>
  <c r="B217" i="19"/>
  <c r="C217" i="19"/>
  <c r="D217" i="19"/>
  <c r="E217" i="19"/>
  <c r="F217" i="19"/>
  <c r="G217" i="19"/>
  <c r="H217" i="19"/>
  <c r="I217" i="19"/>
  <c r="A218" i="19"/>
  <c r="B218" i="19"/>
  <c r="C218" i="19"/>
  <c r="D218" i="19"/>
  <c r="E218" i="19"/>
  <c r="F218" i="19"/>
  <c r="G218" i="19"/>
  <c r="H218" i="19"/>
  <c r="I218" i="19"/>
  <c r="A219" i="19"/>
  <c r="B219" i="19"/>
  <c r="C219" i="19"/>
  <c r="D219" i="19"/>
  <c r="E219" i="19"/>
  <c r="F219" i="19"/>
  <c r="G219" i="19"/>
  <c r="H219" i="19"/>
  <c r="I219" i="19"/>
  <c r="A220" i="19"/>
  <c r="B220" i="19"/>
  <c r="C220" i="19"/>
  <c r="D220" i="19"/>
  <c r="E220" i="19"/>
  <c r="F220" i="19"/>
  <c r="G220" i="19"/>
  <c r="H220" i="19"/>
  <c r="I220" i="19"/>
  <c r="A221" i="19"/>
  <c r="B221" i="19"/>
  <c r="C221" i="19"/>
  <c r="D221" i="19"/>
  <c r="E221" i="19"/>
  <c r="F221" i="19"/>
  <c r="G221" i="19"/>
  <c r="H221" i="19"/>
  <c r="I221" i="19"/>
  <c r="A222" i="19"/>
  <c r="B222" i="19"/>
  <c r="C222" i="19"/>
  <c r="D222" i="19"/>
  <c r="E222" i="19"/>
  <c r="F222" i="19"/>
  <c r="G222" i="19"/>
  <c r="H222" i="19"/>
  <c r="I222" i="19"/>
  <c r="A223" i="19"/>
  <c r="B223" i="19"/>
  <c r="C223" i="19"/>
  <c r="D223" i="19"/>
  <c r="E223" i="19"/>
  <c r="F223" i="19"/>
  <c r="G223" i="19"/>
  <c r="H223" i="19"/>
  <c r="I223" i="19"/>
  <c r="A224" i="19"/>
  <c r="B224" i="19"/>
  <c r="C224" i="19"/>
  <c r="D224" i="19"/>
  <c r="E224" i="19"/>
  <c r="F224" i="19"/>
  <c r="G224" i="19"/>
  <c r="H224" i="19"/>
  <c r="I224" i="19"/>
  <c r="A225" i="19"/>
  <c r="B225" i="19"/>
  <c r="C225" i="19"/>
  <c r="D225" i="19"/>
  <c r="E225" i="19"/>
  <c r="F225" i="19"/>
  <c r="G225" i="19"/>
  <c r="H225" i="19"/>
  <c r="I225" i="19"/>
  <c r="A226" i="19"/>
  <c r="B226" i="19"/>
  <c r="C226" i="19"/>
  <c r="D226" i="19"/>
  <c r="E226" i="19"/>
  <c r="F226" i="19"/>
  <c r="G226" i="19"/>
  <c r="H226" i="19"/>
  <c r="I226" i="19"/>
  <c r="A227" i="19"/>
  <c r="B227" i="19"/>
  <c r="C227" i="19"/>
  <c r="D227" i="19"/>
  <c r="E227" i="19"/>
  <c r="F227" i="19"/>
  <c r="G227" i="19"/>
  <c r="H227" i="19"/>
  <c r="I227" i="19"/>
  <c r="A228" i="19"/>
  <c r="B228" i="19"/>
  <c r="C228" i="19"/>
  <c r="D228" i="19"/>
  <c r="E228" i="19"/>
  <c r="F228" i="19"/>
  <c r="G228" i="19"/>
  <c r="H228" i="19"/>
  <c r="I228" i="19"/>
  <c r="A229" i="19"/>
  <c r="B229" i="19"/>
  <c r="C229" i="19"/>
  <c r="D229" i="19"/>
  <c r="E229" i="19"/>
  <c r="F229" i="19"/>
  <c r="G229" i="19"/>
  <c r="H229" i="19"/>
  <c r="I229" i="19"/>
  <c r="A230" i="19"/>
  <c r="B230" i="19"/>
  <c r="C230" i="19"/>
  <c r="D230" i="19"/>
  <c r="E230" i="19"/>
  <c r="F230" i="19"/>
  <c r="G230" i="19"/>
  <c r="H230" i="19"/>
  <c r="I230" i="19"/>
  <c r="A231" i="19"/>
  <c r="B231" i="19"/>
  <c r="C231" i="19"/>
  <c r="D231" i="19"/>
  <c r="E231" i="19"/>
  <c r="F231" i="19"/>
  <c r="G231" i="19"/>
  <c r="H231" i="19"/>
  <c r="I231" i="19"/>
  <c r="A232" i="19"/>
  <c r="B232" i="19"/>
  <c r="C232" i="19"/>
  <c r="D232" i="19"/>
  <c r="E232" i="19"/>
  <c r="F232" i="19"/>
  <c r="G232" i="19"/>
  <c r="H232" i="19"/>
  <c r="I232" i="19"/>
  <c r="A233" i="19"/>
  <c r="B233" i="19"/>
  <c r="C233" i="19"/>
  <c r="D233" i="19"/>
  <c r="E233" i="19"/>
  <c r="F233" i="19"/>
  <c r="G233" i="19"/>
  <c r="H233" i="19"/>
  <c r="I233" i="19"/>
  <c r="A234" i="19"/>
  <c r="B234" i="19"/>
  <c r="C234" i="19"/>
  <c r="D234" i="19"/>
  <c r="E234" i="19"/>
  <c r="F234" i="19"/>
  <c r="G234" i="19"/>
  <c r="H234" i="19"/>
  <c r="I234" i="19"/>
  <c r="A235" i="19"/>
  <c r="B235" i="19"/>
  <c r="C235" i="19"/>
  <c r="D235" i="19"/>
  <c r="E235" i="19"/>
  <c r="F235" i="19"/>
  <c r="G235" i="19"/>
  <c r="H235" i="19"/>
  <c r="I235" i="19"/>
  <c r="A236" i="19"/>
  <c r="B236" i="19"/>
  <c r="C236" i="19"/>
  <c r="D236" i="19"/>
  <c r="E236" i="19"/>
  <c r="F236" i="19"/>
  <c r="G236" i="19"/>
  <c r="H236" i="19"/>
  <c r="I236" i="19"/>
  <c r="A237" i="19"/>
  <c r="B237" i="19"/>
  <c r="C237" i="19"/>
  <c r="D237" i="19"/>
  <c r="E237" i="19"/>
  <c r="F237" i="19"/>
  <c r="G237" i="19"/>
  <c r="H237" i="19"/>
  <c r="I237" i="19"/>
  <c r="A238" i="19"/>
  <c r="B238" i="19"/>
  <c r="C238" i="19"/>
  <c r="D238" i="19"/>
  <c r="E238" i="19"/>
  <c r="F238" i="19"/>
  <c r="G238" i="19"/>
  <c r="H238" i="19"/>
  <c r="I238" i="19"/>
  <c r="A239" i="19"/>
  <c r="B239" i="19"/>
  <c r="C239" i="19"/>
  <c r="D239" i="19"/>
  <c r="E239" i="19"/>
  <c r="F239" i="19"/>
  <c r="G239" i="19"/>
  <c r="H239" i="19"/>
  <c r="I239" i="19"/>
  <c r="A240" i="19"/>
  <c r="B240" i="19"/>
  <c r="C240" i="19"/>
  <c r="D240" i="19"/>
  <c r="E240" i="19"/>
  <c r="F240" i="19"/>
  <c r="G240" i="19"/>
  <c r="H240" i="19"/>
  <c r="I240" i="19"/>
  <c r="A241" i="19"/>
  <c r="B241" i="19"/>
  <c r="C241" i="19"/>
  <c r="D241" i="19"/>
  <c r="E241" i="19"/>
  <c r="F241" i="19"/>
  <c r="G241" i="19"/>
  <c r="H241" i="19"/>
  <c r="I241" i="19"/>
  <c r="A242" i="19"/>
  <c r="B242" i="19"/>
  <c r="C242" i="19"/>
  <c r="D242" i="19"/>
  <c r="E242" i="19"/>
  <c r="F242" i="19"/>
  <c r="G242" i="19"/>
  <c r="H242" i="19"/>
  <c r="I242" i="19"/>
  <c r="A243" i="19"/>
  <c r="B243" i="19"/>
  <c r="C243" i="19"/>
  <c r="D243" i="19"/>
  <c r="E243" i="19"/>
  <c r="F243" i="19"/>
  <c r="G243" i="19"/>
  <c r="H243" i="19"/>
  <c r="I243" i="19"/>
  <c r="A244" i="19"/>
  <c r="B244" i="19"/>
  <c r="C244" i="19"/>
  <c r="D244" i="19"/>
  <c r="E244" i="19"/>
  <c r="F244" i="19"/>
  <c r="G244" i="19"/>
  <c r="H244" i="19"/>
  <c r="I244" i="19"/>
  <c r="A245" i="19"/>
  <c r="B245" i="19"/>
  <c r="C245" i="19"/>
  <c r="D245" i="19"/>
  <c r="E245" i="19"/>
  <c r="F245" i="19"/>
  <c r="G245" i="19"/>
  <c r="H245" i="19"/>
  <c r="I245" i="19"/>
  <c r="A246" i="19"/>
  <c r="B246" i="19"/>
  <c r="C246" i="19"/>
  <c r="D246" i="19"/>
  <c r="E246" i="19"/>
  <c r="F246" i="19"/>
  <c r="G246" i="19"/>
  <c r="H246" i="19"/>
  <c r="I246" i="19"/>
  <c r="A247" i="19"/>
  <c r="B247" i="19"/>
  <c r="C247" i="19"/>
  <c r="D247" i="19"/>
  <c r="E247" i="19"/>
  <c r="F247" i="19"/>
  <c r="G247" i="19"/>
  <c r="H247" i="19"/>
  <c r="I247" i="19"/>
  <c r="A248" i="19"/>
  <c r="B248" i="19"/>
  <c r="C248" i="19"/>
  <c r="D248" i="19"/>
  <c r="E248" i="19"/>
  <c r="F248" i="19"/>
  <c r="G248" i="19"/>
  <c r="H248" i="19"/>
  <c r="I248" i="19"/>
  <c r="A249" i="19"/>
  <c r="B249" i="19"/>
  <c r="C249" i="19"/>
  <c r="D249" i="19"/>
  <c r="E249" i="19"/>
  <c r="F249" i="19"/>
  <c r="G249" i="19"/>
  <c r="H249" i="19"/>
  <c r="I249" i="19"/>
  <c r="A250" i="19"/>
  <c r="B250" i="19"/>
  <c r="C250" i="19"/>
  <c r="D250" i="19"/>
  <c r="E250" i="19"/>
  <c r="F250" i="19"/>
  <c r="G250" i="19"/>
  <c r="H250" i="19"/>
  <c r="I250" i="19"/>
  <c r="A251" i="19"/>
  <c r="B251" i="19"/>
  <c r="C251" i="19"/>
  <c r="D251" i="19"/>
  <c r="E251" i="19"/>
  <c r="F251" i="19"/>
  <c r="G251" i="19"/>
  <c r="H251" i="19"/>
  <c r="I251" i="19"/>
  <c r="A252" i="19"/>
  <c r="B252" i="19"/>
  <c r="C252" i="19"/>
  <c r="D252" i="19"/>
  <c r="E252" i="19"/>
  <c r="F252" i="19"/>
  <c r="G252" i="19"/>
  <c r="H252" i="19"/>
  <c r="I252" i="19"/>
  <c r="A253" i="19"/>
  <c r="B253" i="19"/>
  <c r="C253" i="19"/>
  <c r="D253" i="19"/>
  <c r="E253" i="19"/>
  <c r="F253" i="19"/>
  <c r="G253" i="19"/>
  <c r="H253" i="19"/>
  <c r="I253" i="19"/>
  <c r="A254" i="19"/>
  <c r="B254" i="19"/>
  <c r="C254" i="19"/>
  <c r="D254" i="19"/>
  <c r="E254" i="19"/>
  <c r="F254" i="19"/>
  <c r="G254" i="19"/>
  <c r="H254" i="19"/>
  <c r="I254" i="19"/>
  <c r="A255" i="19"/>
  <c r="B255" i="19"/>
  <c r="C255" i="19"/>
  <c r="D255" i="19"/>
  <c r="E255" i="19"/>
  <c r="F255" i="19"/>
  <c r="G255" i="19"/>
  <c r="H255" i="19"/>
  <c r="I255" i="19"/>
  <c r="A256" i="19"/>
  <c r="B256" i="19"/>
  <c r="C256" i="19"/>
  <c r="D256" i="19"/>
  <c r="E256" i="19"/>
  <c r="F256" i="19"/>
  <c r="G256" i="19"/>
  <c r="H256" i="19"/>
  <c r="I256" i="19"/>
  <c r="A257" i="19"/>
  <c r="B257" i="19"/>
  <c r="C257" i="19"/>
  <c r="D257" i="19"/>
  <c r="E257" i="19"/>
  <c r="F257" i="19"/>
  <c r="G257" i="19"/>
  <c r="H257" i="19"/>
  <c r="I257" i="19"/>
  <c r="A258" i="19"/>
  <c r="B258" i="19"/>
  <c r="C258" i="19"/>
  <c r="D258" i="19"/>
  <c r="E258" i="19"/>
  <c r="F258" i="19"/>
  <c r="G258" i="19"/>
  <c r="H258" i="19"/>
  <c r="I258" i="19"/>
  <c r="A259" i="19"/>
  <c r="B259" i="19"/>
  <c r="C259" i="19"/>
  <c r="D259" i="19"/>
  <c r="E259" i="19"/>
  <c r="F259" i="19"/>
  <c r="G259" i="19"/>
  <c r="H259" i="19"/>
  <c r="I259" i="19"/>
  <c r="A260" i="19"/>
  <c r="B260" i="19"/>
  <c r="C260" i="19"/>
  <c r="D260" i="19"/>
  <c r="E260" i="19"/>
  <c r="F260" i="19"/>
  <c r="G260" i="19"/>
  <c r="H260" i="19"/>
  <c r="I260" i="19"/>
  <c r="A261" i="19"/>
  <c r="B261" i="19"/>
  <c r="C261" i="19"/>
  <c r="D261" i="19"/>
  <c r="E261" i="19"/>
  <c r="F261" i="19"/>
  <c r="G261" i="19"/>
  <c r="H261" i="19"/>
  <c r="I261" i="19"/>
  <c r="A262" i="19"/>
  <c r="B262" i="19"/>
  <c r="C262" i="19"/>
  <c r="D262" i="19"/>
  <c r="E262" i="19"/>
  <c r="F262" i="19"/>
  <c r="G262" i="19"/>
  <c r="H262" i="19"/>
  <c r="I262" i="19"/>
  <c r="A263" i="19"/>
  <c r="B263" i="19"/>
  <c r="C263" i="19"/>
  <c r="D263" i="19"/>
  <c r="E263" i="19"/>
  <c r="F263" i="19"/>
  <c r="G263" i="19"/>
  <c r="H263" i="19"/>
  <c r="I263" i="19"/>
  <c r="A264" i="19"/>
  <c r="B264" i="19"/>
  <c r="C264" i="19"/>
  <c r="D264" i="19"/>
  <c r="E264" i="19"/>
  <c r="F264" i="19"/>
  <c r="G264" i="19"/>
  <c r="H264" i="19"/>
  <c r="I264" i="19"/>
  <c r="A265" i="19"/>
  <c r="B265" i="19"/>
  <c r="C265" i="19"/>
  <c r="D265" i="19"/>
  <c r="E265" i="19"/>
  <c r="F265" i="19"/>
  <c r="G265" i="19"/>
  <c r="H265" i="19"/>
  <c r="I265" i="19"/>
  <c r="A266" i="19"/>
  <c r="B266" i="19"/>
  <c r="C266" i="19"/>
  <c r="D266" i="19"/>
  <c r="E266" i="19"/>
  <c r="F266" i="19"/>
  <c r="G266" i="19"/>
  <c r="H266" i="19"/>
  <c r="I266" i="19"/>
  <c r="A267" i="19"/>
  <c r="B267" i="19"/>
  <c r="C267" i="19"/>
  <c r="D267" i="19"/>
  <c r="E267" i="19"/>
  <c r="F267" i="19"/>
  <c r="G267" i="19"/>
  <c r="H267" i="19"/>
  <c r="I267" i="19"/>
  <c r="A268" i="19"/>
  <c r="B268" i="19"/>
  <c r="C268" i="19"/>
  <c r="D268" i="19"/>
  <c r="E268" i="19"/>
  <c r="F268" i="19"/>
  <c r="G268" i="19"/>
  <c r="H268" i="19"/>
  <c r="I268" i="19"/>
  <c r="A269" i="19"/>
  <c r="B269" i="19"/>
  <c r="C269" i="19"/>
  <c r="D269" i="19"/>
  <c r="E269" i="19"/>
  <c r="F269" i="19"/>
  <c r="G269" i="19"/>
  <c r="H269" i="19"/>
  <c r="I269" i="19"/>
  <c r="A270" i="19"/>
  <c r="B270" i="19"/>
  <c r="C270" i="19"/>
  <c r="D270" i="19"/>
  <c r="E270" i="19"/>
  <c r="F270" i="19"/>
  <c r="G270" i="19"/>
  <c r="H270" i="19"/>
  <c r="I270" i="19"/>
  <c r="A271" i="19"/>
  <c r="B271" i="19"/>
  <c r="C271" i="19"/>
  <c r="D271" i="19"/>
  <c r="E271" i="19"/>
  <c r="F271" i="19"/>
  <c r="G271" i="19"/>
  <c r="H271" i="19"/>
  <c r="I271" i="19"/>
  <c r="A272" i="19"/>
  <c r="B272" i="19"/>
  <c r="C272" i="19"/>
  <c r="D272" i="19"/>
  <c r="E272" i="19"/>
  <c r="F272" i="19"/>
  <c r="G272" i="19"/>
  <c r="H272" i="19"/>
  <c r="I272" i="19"/>
  <c r="A273" i="19"/>
  <c r="B273" i="19"/>
  <c r="C273" i="19"/>
  <c r="D273" i="19"/>
  <c r="E273" i="19"/>
  <c r="F273" i="19"/>
  <c r="G273" i="19"/>
  <c r="H273" i="19"/>
  <c r="I273" i="19"/>
  <c r="A274" i="19"/>
  <c r="B274" i="19"/>
  <c r="C274" i="19"/>
  <c r="D274" i="19"/>
  <c r="E274" i="19"/>
  <c r="F274" i="19"/>
  <c r="G274" i="19"/>
  <c r="H274" i="19"/>
  <c r="I274" i="19"/>
  <c r="A275" i="19"/>
  <c r="B275" i="19"/>
  <c r="C275" i="19"/>
  <c r="D275" i="19"/>
  <c r="E275" i="19"/>
  <c r="F275" i="19"/>
  <c r="G275" i="19"/>
  <c r="H275" i="19"/>
  <c r="I275" i="19"/>
  <c r="A276" i="19"/>
  <c r="B276" i="19"/>
  <c r="C276" i="19"/>
  <c r="D276" i="19"/>
  <c r="E276" i="19"/>
  <c r="F276" i="19"/>
  <c r="G276" i="19"/>
  <c r="H276" i="19"/>
  <c r="I276" i="19"/>
  <c r="A277" i="19"/>
  <c r="B277" i="19"/>
  <c r="C277" i="19"/>
  <c r="D277" i="19"/>
  <c r="E277" i="19"/>
  <c r="F277" i="19"/>
  <c r="G277" i="19"/>
  <c r="H277" i="19"/>
  <c r="I277" i="19"/>
  <c r="A278" i="19"/>
  <c r="B278" i="19"/>
  <c r="C278" i="19"/>
  <c r="D278" i="19"/>
  <c r="E278" i="19"/>
  <c r="F278" i="19"/>
  <c r="G278" i="19"/>
  <c r="H278" i="19"/>
  <c r="I278" i="19"/>
  <c r="A279" i="19"/>
  <c r="B279" i="19"/>
  <c r="C279" i="19"/>
  <c r="D279" i="19"/>
  <c r="E279" i="19"/>
  <c r="F279" i="19"/>
  <c r="G279" i="19"/>
  <c r="H279" i="19"/>
  <c r="I279" i="19"/>
  <c r="A280" i="19"/>
  <c r="B280" i="19"/>
  <c r="C280" i="19"/>
  <c r="D280" i="19"/>
  <c r="E280" i="19"/>
  <c r="F280" i="19"/>
  <c r="G280" i="19"/>
  <c r="H280" i="19"/>
  <c r="I280" i="19"/>
  <c r="A281" i="19"/>
  <c r="B281" i="19"/>
  <c r="C281" i="19"/>
  <c r="D281" i="19"/>
  <c r="E281" i="19"/>
  <c r="F281" i="19"/>
  <c r="G281" i="19"/>
  <c r="H281" i="19"/>
  <c r="I281" i="19"/>
  <c r="A282" i="19"/>
  <c r="B282" i="19"/>
  <c r="C282" i="19"/>
  <c r="D282" i="19"/>
  <c r="E282" i="19"/>
  <c r="F282" i="19"/>
  <c r="G282" i="19"/>
  <c r="H282" i="19"/>
  <c r="I282" i="19"/>
  <c r="A283" i="19"/>
  <c r="B283" i="19"/>
  <c r="C283" i="19"/>
  <c r="D283" i="19"/>
  <c r="E283" i="19"/>
  <c r="F283" i="19"/>
  <c r="G283" i="19"/>
  <c r="H283" i="19"/>
  <c r="I283" i="19"/>
  <c r="A284" i="19"/>
  <c r="B284" i="19"/>
  <c r="C284" i="19"/>
  <c r="D284" i="19"/>
  <c r="E284" i="19"/>
  <c r="F284" i="19"/>
  <c r="G284" i="19"/>
  <c r="H284" i="19"/>
  <c r="I284" i="19"/>
  <c r="A285" i="19"/>
  <c r="B285" i="19"/>
  <c r="C285" i="19"/>
  <c r="D285" i="19"/>
  <c r="E285" i="19"/>
  <c r="F285" i="19"/>
  <c r="G285" i="19"/>
  <c r="H285" i="19"/>
  <c r="I285" i="19"/>
  <c r="A286" i="19"/>
  <c r="B286" i="19"/>
  <c r="C286" i="19"/>
  <c r="D286" i="19"/>
  <c r="E286" i="19"/>
  <c r="F286" i="19"/>
  <c r="G286" i="19"/>
  <c r="H286" i="19"/>
  <c r="I286" i="19"/>
  <c r="A287" i="19"/>
  <c r="B287" i="19"/>
  <c r="C287" i="19"/>
  <c r="D287" i="19"/>
  <c r="E287" i="19"/>
  <c r="F287" i="19"/>
  <c r="G287" i="19"/>
  <c r="H287" i="19"/>
  <c r="I287" i="19"/>
  <c r="A288" i="19"/>
  <c r="B288" i="19"/>
  <c r="C288" i="19"/>
  <c r="D288" i="19"/>
  <c r="E288" i="19"/>
  <c r="F288" i="19"/>
  <c r="G288" i="19"/>
  <c r="H288" i="19"/>
  <c r="I288" i="19"/>
  <c r="A289" i="19"/>
  <c r="B289" i="19"/>
  <c r="C289" i="19"/>
  <c r="D289" i="19"/>
  <c r="E289" i="19"/>
  <c r="F289" i="19"/>
  <c r="G289" i="19"/>
  <c r="H289" i="19"/>
  <c r="I289" i="19"/>
  <c r="A290" i="19"/>
  <c r="B290" i="19"/>
  <c r="C290" i="19"/>
  <c r="D290" i="19"/>
  <c r="E290" i="19"/>
  <c r="F290" i="19"/>
  <c r="G290" i="19"/>
  <c r="H290" i="19"/>
  <c r="I290" i="19"/>
  <c r="A291" i="19"/>
  <c r="B291" i="19"/>
  <c r="C291" i="19"/>
  <c r="D291" i="19"/>
  <c r="E291" i="19"/>
  <c r="F291" i="19"/>
  <c r="G291" i="19"/>
  <c r="H291" i="19"/>
  <c r="I291" i="19"/>
  <c r="A292" i="19"/>
  <c r="B292" i="19"/>
  <c r="C292" i="19"/>
  <c r="D292" i="19"/>
  <c r="E292" i="19"/>
  <c r="F292" i="19"/>
  <c r="G292" i="19"/>
  <c r="H292" i="19"/>
  <c r="I292" i="19"/>
  <c r="A293" i="19"/>
  <c r="B293" i="19"/>
  <c r="C293" i="19"/>
  <c r="D293" i="19"/>
  <c r="E293" i="19"/>
  <c r="F293" i="19"/>
  <c r="G293" i="19"/>
  <c r="H293" i="19"/>
  <c r="I293" i="19"/>
  <c r="A294" i="19"/>
  <c r="B294" i="19"/>
  <c r="C294" i="19"/>
  <c r="D294" i="19"/>
  <c r="E294" i="19"/>
  <c r="F294" i="19"/>
  <c r="G294" i="19"/>
  <c r="H294" i="19"/>
  <c r="I294" i="19"/>
  <c r="A295" i="19"/>
  <c r="B295" i="19"/>
  <c r="C295" i="19"/>
  <c r="D295" i="19"/>
  <c r="E295" i="19"/>
  <c r="F295" i="19"/>
  <c r="G295" i="19"/>
  <c r="H295" i="19"/>
  <c r="I295" i="19"/>
  <c r="A296" i="19"/>
  <c r="B296" i="19"/>
  <c r="C296" i="19"/>
  <c r="D296" i="19"/>
  <c r="E296" i="19"/>
  <c r="F296" i="19"/>
  <c r="G296" i="19"/>
  <c r="H296" i="19"/>
  <c r="I296" i="19"/>
  <c r="A297" i="19"/>
  <c r="B297" i="19"/>
  <c r="C297" i="19"/>
  <c r="D297" i="19"/>
  <c r="E297" i="19"/>
  <c r="F297" i="19"/>
  <c r="G297" i="19"/>
  <c r="H297" i="19"/>
  <c r="I297" i="19"/>
  <c r="A298" i="19"/>
  <c r="B298" i="19"/>
  <c r="C298" i="19"/>
  <c r="D298" i="19"/>
  <c r="E298" i="19"/>
  <c r="F298" i="19"/>
  <c r="G298" i="19"/>
  <c r="H298" i="19"/>
  <c r="I298" i="19"/>
  <c r="A299" i="19"/>
  <c r="B299" i="19"/>
  <c r="C299" i="19"/>
  <c r="D299" i="19"/>
  <c r="E299" i="19"/>
  <c r="F299" i="19"/>
  <c r="G299" i="19"/>
  <c r="H299" i="19"/>
  <c r="I299" i="19"/>
  <c r="A300" i="19"/>
  <c r="B300" i="19"/>
  <c r="C300" i="19"/>
  <c r="D300" i="19"/>
  <c r="E300" i="19"/>
  <c r="F300" i="19"/>
  <c r="G300" i="19"/>
  <c r="H300" i="19"/>
  <c r="I300" i="19"/>
  <c r="A301" i="19"/>
  <c r="B301" i="19"/>
  <c r="C301" i="19"/>
  <c r="D301" i="19"/>
  <c r="E301" i="19"/>
  <c r="F301" i="19"/>
  <c r="G301" i="19"/>
  <c r="H301" i="19"/>
  <c r="I301" i="19"/>
  <c r="A302" i="19"/>
  <c r="B302" i="19"/>
  <c r="C302" i="19"/>
  <c r="D302" i="19"/>
  <c r="E302" i="19"/>
  <c r="F302" i="19"/>
  <c r="G302" i="19"/>
  <c r="H302" i="19"/>
  <c r="I302" i="19"/>
  <c r="A303" i="19"/>
  <c r="B303" i="19"/>
  <c r="C303" i="19"/>
  <c r="D303" i="19"/>
  <c r="E303" i="19"/>
  <c r="F303" i="19"/>
  <c r="G303" i="19"/>
  <c r="H303" i="19"/>
  <c r="I303" i="19"/>
  <c r="A304" i="19"/>
  <c r="B304" i="19"/>
  <c r="C304" i="19"/>
  <c r="D304" i="19"/>
  <c r="E304" i="19"/>
  <c r="F304" i="19"/>
  <c r="G304" i="19"/>
  <c r="H304" i="19"/>
  <c r="I304" i="19"/>
  <c r="A305" i="19"/>
  <c r="B305" i="19"/>
  <c r="C305" i="19"/>
  <c r="D305" i="19"/>
  <c r="E305" i="19"/>
  <c r="F305" i="19"/>
  <c r="G305" i="19"/>
  <c r="H305" i="19"/>
  <c r="I305" i="19"/>
  <c r="A306" i="19"/>
  <c r="B306" i="19"/>
  <c r="C306" i="19"/>
  <c r="D306" i="19"/>
  <c r="E306" i="19"/>
  <c r="F306" i="19"/>
  <c r="G306" i="19"/>
  <c r="H306" i="19"/>
  <c r="I306" i="19"/>
  <c r="A307" i="19"/>
  <c r="B307" i="19"/>
  <c r="C307" i="19"/>
  <c r="D307" i="19"/>
  <c r="E307" i="19"/>
  <c r="F307" i="19"/>
  <c r="G307" i="19"/>
  <c r="H307" i="19"/>
  <c r="I307" i="19"/>
  <c r="A308" i="19"/>
  <c r="B308" i="19"/>
  <c r="C308" i="19"/>
  <c r="D308" i="19"/>
  <c r="E308" i="19"/>
  <c r="F308" i="19"/>
  <c r="G308" i="19"/>
  <c r="H308" i="19"/>
  <c r="I308" i="19"/>
  <c r="A309" i="19"/>
  <c r="B309" i="19"/>
  <c r="C309" i="19"/>
  <c r="D309" i="19"/>
  <c r="E309" i="19"/>
  <c r="F309" i="19"/>
  <c r="G309" i="19"/>
  <c r="H309" i="19"/>
  <c r="I309" i="19"/>
  <c r="A310" i="19"/>
  <c r="B310" i="19"/>
  <c r="C310" i="19"/>
  <c r="D310" i="19"/>
  <c r="E310" i="19"/>
  <c r="F310" i="19"/>
  <c r="G310" i="19"/>
  <c r="H310" i="19"/>
  <c r="I310" i="19"/>
  <c r="A311" i="19"/>
  <c r="B311" i="19"/>
  <c r="C311" i="19"/>
  <c r="D311" i="19"/>
  <c r="E311" i="19"/>
  <c r="F311" i="19"/>
  <c r="G311" i="19"/>
  <c r="H311" i="19"/>
  <c r="I311" i="19"/>
  <c r="A312" i="19"/>
  <c r="B312" i="19"/>
  <c r="C312" i="19"/>
  <c r="D312" i="19"/>
  <c r="E312" i="19"/>
  <c r="F312" i="19"/>
  <c r="G312" i="19"/>
  <c r="H312" i="19"/>
  <c r="I312" i="19"/>
  <c r="A313" i="19"/>
  <c r="B313" i="19"/>
  <c r="C313" i="19"/>
  <c r="D313" i="19"/>
  <c r="E313" i="19"/>
  <c r="F313" i="19"/>
  <c r="G313" i="19"/>
  <c r="H313" i="19"/>
  <c r="I313" i="19"/>
  <c r="A314" i="19"/>
  <c r="B314" i="19"/>
  <c r="C314" i="19"/>
  <c r="D314" i="19"/>
  <c r="E314" i="19"/>
  <c r="F314" i="19"/>
  <c r="G314" i="19"/>
  <c r="H314" i="19"/>
  <c r="I314" i="19"/>
  <c r="A315" i="19"/>
  <c r="B315" i="19"/>
  <c r="C315" i="19"/>
  <c r="D315" i="19"/>
  <c r="E315" i="19"/>
  <c r="F315" i="19"/>
  <c r="G315" i="19"/>
  <c r="H315" i="19"/>
  <c r="I315" i="19"/>
  <c r="A316" i="19"/>
  <c r="B316" i="19"/>
  <c r="C316" i="19"/>
  <c r="D316" i="19"/>
  <c r="E316" i="19"/>
  <c r="F316" i="19"/>
  <c r="G316" i="19"/>
  <c r="H316" i="19"/>
  <c r="I316" i="19"/>
  <c r="A317" i="19"/>
  <c r="B317" i="19"/>
  <c r="C317" i="19"/>
  <c r="D317" i="19"/>
  <c r="E317" i="19"/>
  <c r="F317" i="19"/>
  <c r="G317" i="19"/>
  <c r="H317" i="19"/>
  <c r="I317" i="19"/>
  <c r="A318" i="19"/>
  <c r="B318" i="19"/>
  <c r="C318" i="19"/>
  <c r="D318" i="19"/>
  <c r="E318" i="19"/>
  <c r="F318" i="19"/>
  <c r="G318" i="19"/>
  <c r="H318" i="19"/>
  <c r="I318" i="19"/>
  <c r="A319" i="19"/>
  <c r="B319" i="19"/>
  <c r="C319" i="19"/>
  <c r="D319" i="19"/>
  <c r="E319" i="19"/>
  <c r="F319" i="19"/>
  <c r="G319" i="19"/>
  <c r="H319" i="19"/>
  <c r="I319" i="19"/>
  <c r="A320" i="19"/>
  <c r="B320" i="19"/>
  <c r="C320" i="19"/>
  <c r="D320" i="19"/>
  <c r="E320" i="19"/>
  <c r="F320" i="19"/>
  <c r="G320" i="19"/>
  <c r="H320" i="19"/>
  <c r="I320" i="19"/>
  <c r="A321" i="19"/>
  <c r="B321" i="19"/>
  <c r="C321" i="19"/>
  <c r="D321" i="19"/>
  <c r="E321" i="19"/>
  <c r="F321" i="19"/>
  <c r="G321" i="19"/>
  <c r="H321" i="19"/>
  <c r="I321" i="19"/>
  <c r="A322" i="19"/>
  <c r="B322" i="19"/>
  <c r="C322" i="19"/>
  <c r="D322" i="19"/>
  <c r="E322" i="19"/>
  <c r="F322" i="19"/>
  <c r="G322" i="19"/>
  <c r="H322" i="19"/>
  <c r="I322" i="19"/>
  <c r="A323" i="19"/>
  <c r="B323" i="19"/>
  <c r="C323" i="19"/>
  <c r="D323" i="19"/>
  <c r="E323" i="19"/>
  <c r="F323" i="19"/>
  <c r="G323" i="19"/>
  <c r="H323" i="19"/>
  <c r="I323" i="19"/>
  <c r="A324" i="19"/>
  <c r="B324" i="19"/>
  <c r="C324" i="19"/>
  <c r="D324" i="19"/>
  <c r="E324" i="19"/>
  <c r="F324" i="19"/>
  <c r="G324" i="19"/>
  <c r="H324" i="19"/>
  <c r="I324" i="19"/>
  <c r="A325" i="19"/>
  <c r="B325" i="19"/>
  <c r="C325" i="19"/>
  <c r="D325" i="19"/>
  <c r="E325" i="19"/>
  <c r="F325" i="19"/>
  <c r="G325" i="19"/>
  <c r="H325" i="19"/>
  <c r="I325" i="19"/>
  <c r="A326" i="19"/>
  <c r="B326" i="19"/>
  <c r="C326" i="19"/>
  <c r="D326" i="19"/>
  <c r="E326" i="19"/>
  <c r="F326" i="19"/>
  <c r="G326" i="19"/>
  <c r="H326" i="19"/>
  <c r="I326" i="19"/>
  <c r="A327" i="19"/>
  <c r="B327" i="19"/>
  <c r="C327" i="19"/>
  <c r="D327" i="19"/>
  <c r="E327" i="19"/>
  <c r="F327" i="19"/>
  <c r="G327" i="19"/>
  <c r="H327" i="19"/>
  <c r="I327" i="19"/>
  <c r="A328" i="19"/>
  <c r="B328" i="19"/>
  <c r="C328" i="19"/>
  <c r="D328" i="19"/>
  <c r="E328" i="19"/>
  <c r="F328" i="19"/>
  <c r="G328" i="19"/>
  <c r="H328" i="19"/>
  <c r="I328" i="19"/>
  <c r="A329" i="19"/>
  <c r="B329" i="19"/>
  <c r="C329" i="19"/>
  <c r="D329" i="19"/>
  <c r="E329" i="19"/>
  <c r="F329" i="19"/>
  <c r="G329" i="19"/>
  <c r="H329" i="19"/>
  <c r="I329" i="19"/>
  <c r="A330" i="19"/>
  <c r="B330" i="19"/>
  <c r="C330" i="19"/>
  <c r="D330" i="19"/>
  <c r="E330" i="19"/>
  <c r="F330" i="19"/>
  <c r="G330" i="19"/>
  <c r="H330" i="19"/>
  <c r="I330" i="19"/>
  <c r="A331" i="19"/>
  <c r="B331" i="19"/>
  <c r="C331" i="19"/>
  <c r="D331" i="19"/>
  <c r="E331" i="19"/>
  <c r="F331" i="19"/>
  <c r="G331" i="19"/>
  <c r="H331" i="19"/>
  <c r="I331" i="19"/>
  <c r="A332" i="19"/>
  <c r="B332" i="19"/>
  <c r="C332" i="19"/>
  <c r="D332" i="19"/>
  <c r="E332" i="19"/>
  <c r="F332" i="19"/>
  <c r="G332" i="19"/>
  <c r="H332" i="19"/>
  <c r="I332" i="19"/>
  <c r="A333" i="19"/>
  <c r="B333" i="19"/>
  <c r="C333" i="19"/>
  <c r="D333" i="19"/>
  <c r="E333" i="19"/>
  <c r="F333" i="19"/>
  <c r="G333" i="19"/>
  <c r="H333" i="19"/>
  <c r="I333" i="19"/>
  <c r="A334" i="19"/>
  <c r="B334" i="19"/>
  <c r="C334" i="19"/>
  <c r="D334" i="19"/>
  <c r="E334" i="19"/>
  <c r="F334" i="19"/>
  <c r="G334" i="19"/>
  <c r="H334" i="19"/>
  <c r="I334" i="19"/>
  <c r="A335" i="19"/>
  <c r="B335" i="19"/>
  <c r="C335" i="19"/>
  <c r="D335" i="19"/>
  <c r="E335" i="19"/>
  <c r="F335" i="19"/>
  <c r="G335" i="19"/>
  <c r="H335" i="19"/>
  <c r="I335" i="19"/>
  <c r="A336" i="19"/>
  <c r="B336" i="19"/>
  <c r="C336" i="19"/>
  <c r="D336" i="19"/>
  <c r="E336" i="19"/>
  <c r="F336" i="19"/>
  <c r="G336" i="19"/>
  <c r="H336" i="19"/>
  <c r="I336" i="19"/>
  <c r="A337" i="19"/>
  <c r="B337" i="19"/>
  <c r="C337" i="19"/>
  <c r="D337" i="19"/>
  <c r="E337" i="19"/>
  <c r="F337" i="19"/>
  <c r="G337" i="19"/>
  <c r="H337" i="19"/>
  <c r="I337" i="19"/>
  <c r="A338" i="19"/>
  <c r="B338" i="19"/>
  <c r="C338" i="19"/>
  <c r="D338" i="19"/>
  <c r="E338" i="19"/>
  <c r="F338" i="19"/>
  <c r="G338" i="19"/>
  <c r="H338" i="19"/>
  <c r="I338" i="19"/>
  <c r="A339" i="19"/>
  <c r="B339" i="19"/>
  <c r="C339" i="19"/>
  <c r="D339" i="19"/>
  <c r="E339" i="19"/>
  <c r="F339" i="19"/>
  <c r="G339" i="19"/>
  <c r="H339" i="19"/>
  <c r="I339" i="19"/>
  <c r="A340" i="19"/>
  <c r="B340" i="19"/>
  <c r="C340" i="19"/>
  <c r="D340" i="19"/>
  <c r="E340" i="19"/>
  <c r="F340" i="19"/>
  <c r="G340" i="19"/>
  <c r="H340" i="19"/>
  <c r="I340" i="19"/>
  <c r="A341" i="19"/>
  <c r="B341" i="19"/>
  <c r="C341" i="19"/>
  <c r="D341" i="19"/>
  <c r="E341" i="19"/>
  <c r="F341" i="19"/>
  <c r="G341" i="19"/>
  <c r="H341" i="19"/>
  <c r="I341" i="19"/>
  <c r="A342" i="19"/>
  <c r="B342" i="19"/>
  <c r="C342" i="19"/>
  <c r="D342" i="19"/>
  <c r="E342" i="19"/>
  <c r="F342" i="19"/>
  <c r="G342" i="19"/>
  <c r="H342" i="19"/>
  <c r="I342" i="19"/>
  <c r="A343" i="19"/>
  <c r="B343" i="19"/>
  <c r="C343" i="19"/>
  <c r="D343" i="19"/>
  <c r="E343" i="19"/>
  <c r="F343" i="19"/>
  <c r="G343" i="19"/>
  <c r="H343" i="19"/>
  <c r="I343" i="19"/>
  <c r="A344" i="19"/>
  <c r="B344" i="19"/>
  <c r="C344" i="19"/>
  <c r="D344" i="19"/>
  <c r="E344" i="19"/>
  <c r="F344" i="19"/>
  <c r="G344" i="19"/>
  <c r="H344" i="19"/>
  <c r="I344" i="19"/>
  <c r="A345" i="19"/>
  <c r="B345" i="19"/>
  <c r="C345" i="19"/>
  <c r="D345" i="19"/>
  <c r="E345" i="19"/>
  <c r="F345" i="19"/>
  <c r="G345" i="19"/>
  <c r="H345" i="19"/>
  <c r="I345" i="19"/>
  <c r="A346" i="19"/>
  <c r="B346" i="19"/>
  <c r="C346" i="19"/>
  <c r="D346" i="19"/>
  <c r="E346" i="19"/>
  <c r="F346" i="19"/>
  <c r="G346" i="19"/>
  <c r="H346" i="19"/>
  <c r="I346" i="19"/>
  <c r="A347" i="19"/>
  <c r="B347" i="19"/>
  <c r="C347" i="19"/>
  <c r="D347" i="19"/>
  <c r="E347" i="19"/>
  <c r="F347" i="19"/>
  <c r="G347" i="19"/>
  <c r="H347" i="19"/>
  <c r="I347" i="19"/>
  <c r="A348" i="19"/>
  <c r="B348" i="19"/>
  <c r="C348" i="19"/>
  <c r="D348" i="19"/>
  <c r="E348" i="19"/>
  <c r="F348" i="19"/>
  <c r="G348" i="19"/>
  <c r="H348" i="19"/>
  <c r="I348" i="19"/>
  <c r="A349" i="19"/>
  <c r="B349" i="19"/>
  <c r="C349" i="19"/>
  <c r="D349" i="19"/>
  <c r="E349" i="19"/>
  <c r="F349" i="19"/>
  <c r="G349" i="19"/>
  <c r="H349" i="19"/>
  <c r="I349" i="19"/>
  <c r="A350" i="19"/>
  <c r="B350" i="19"/>
  <c r="C350" i="19"/>
  <c r="D350" i="19"/>
  <c r="E350" i="19"/>
  <c r="F350" i="19"/>
  <c r="G350" i="19"/>
  <c r="H350" i="19"/>
  <c r="I350" i="19"/>
  <c r="A351" i="19"/>
  <c r="B351" i="19"/>
  <c r="C351" i="19"/>
  <c r="D351" i="19"/>
  <c r="E351" i="19"/>
  <c r="F351" i="19"/>
  <c r="G351" i="19"/>
  <c r="H351" i="19"/>
  <c r="I351" i="19"/>
  <c r="A352" i="19"/>
  <c r="B352" i="19"/>
  <c r="C352" i="19"/>
  <c r="D352" i="19"/>
  <c r="E352" i="19"/>
  <c r="F352" i="19"/>
  <c r="G352" i="19"/>
  <c r="H352" i="19"/>
  <c r="I352" i="19"/>
  <c r="A353" i="19"/>
  <c r="B353" i="19"/>
  <c r="C353" i="19"/>
  <c r="D353" i="19"/>
  <c r="E353" i="19"/>
  <c r="F353" i="19"/>
  <c r="G353" i="19"/>
  <c r="H353" i="19"/>
  <c r="I353" i="19"/>
  <c r="A354" i="19"/>
  <c r="B354" i="19"/>
  <c r="C354" i="19"/>
  <c r="D354" i="19"/>
  <c r="E354" i="19"/>
  <c r="F354" i="19"/>
  <c r="G354" i="19"/>
  <c r="H354" i="19"/>
  <c r="I354" i="19"/>
  <c r="A355" i="19"/>
  <c r="B355" i="19"/>
  <c r="C355" i="19"/>
  <c r="D355" i="19"/>
  <c r="E355" i="19"/>
  <c r="F355" i="19"/>
  <c r="G355" i="19"/>
  <c r="H355" i="19"/>
  <c r="I355" i="19"/>
  <c r="A356" i="19"/>
  <c r="B356" i="19"/>
  <c r="C356" i="19"/>
  <c r="D356" i="19"/>
  <c r="E356" i="19"/>
  <c r="F356" i="19"/>
  <c r="G356" i="19"/>
  <c r="H356" i="19"/>
  <c r="I356" i="19"/>
  <c r="A357" i="19"/>
  <c r="B357" i="19"/>
  <c r="C357" i="19"/>
  <c r="D357" i="19"/>
  <c r="E357" i="19"/>
  <c r="F357" i="19"/>
  <c r="G357" i="19"/>
  <c r="H357" i="19"/>
  <c r="I357" i="19"/>
  <c r="A358" i="19"/>
  <c r="B358" i="19"/>
  <c r="C358" i="19"/>
  <c r="D358" i="19"/>
  <c r="E358" i="19"/>
  <c r="F358" i="19"/>
  <c r="G358" i="19"/>
  <c r="H358" i="19"/>
  <c r="I358" i="19"/>
  <c r="A359" i="19"/>
  <c r="B359" i="19"/>
  <c r="C359" i="19"/>
  <c r="D359" i="19"/>
  <c r="E359" i="19"/>
  <c r="F359" i="19"/>
  <c r="G359" i="19"/>
  <c r="H359" i="19"/>
  <c r="I359" i="19"/>
  <c r="A360" i="19"/>
  <c r="B360" i="19"/>
  <c r="C360" i="19"/>
  <c r="D360" i="19"/>
  <c r="E360" i="19"/>
  <c r="F360" i="19"/>
  <c r="G360" i="19"/>
  <c r="H360" i="19"/>
  <c r="I360" i="19"/>
  <c r="A361" i="19"/>
  <c r="B361" i="19"/>
  <c r="C361" i="19"/>
  <c r="D361" i="19"/>
  <c r="E361" i="19"/>
  <c r="F361" i="19"/>
  <c r="G361" i="19"/>
  <c r="H361" i="19"/>
  <c r="I361" i="19"/>
  <c r="A362" i="19"/>
  <c r="B362" i="19"/>
  <c r="C362" i="19"/>
  <c r="D362" i="19"/>
  <c r="E362" i="19"/>
  <c r="F362" i="19"/>
  <c r="G362" i="19"/>
  <c r="H362" i="19"/>
  <c r="I362" i="19"/>
  <c r="A363" i="19"/>
  <c r="B363" i="19"/>
  <c r="C363" i="19"/>
  <c r="D363" i="19"/>
  <c r="E363" i="19"/>
  <c r="F363" i="19"/>
  <c r="G363" i="19"/>
  <c r="H363" i="19"/>
  <c r="I363" i="19"/>
  <c r="A364" i="19"/>
  <c r="B364" i="19"/>
  <c r="C364" i="19"/>
  <c r="D364" i="19"/>
  <c r="E364" i="19"/>
  <c r="F364" i="19"/>
  <c r="G364" i="19"/>
  <c r="H364" i="19"/>
  <c r="I364" i="19"/>
  <c r="A365" i="19"/>
  <c r="B365" i="19"/>
  <c r="C365" i="19"/>
  <c r="D365" i="19"/>
  <c r="E365" i="19"/>
  <c r="F365" i="19"/>
  <c r="G365" i="19"/>
  <c r="H365" i="19"/>
  <c r="I365" i="19"/>
  <c r="A366" i="19"/>
  <c r="B366" i="19"/>
  <c r="C366" i="19"/>
  <c r="D366" i="19"/>
  <c r="E366" i="19"/>
  <c r="F366" i="19"/>
  <c r="G366" i="19"/>
  <c r="H366" i="19"/>
  <c r="I366" i="19"/>
  <c r="A367" i="19"/>
  <c r="B367" i="19"/>
  <c r="C367" i="19"/>
  <c r="D367" i="19"/>
  <c r="E367" i="19"/>
  <c r="F367" i="19"/>
  <c r="G367" i="19"/>
  <c r="H367" i="19"/>
  <c r="I367" i="19"/>
  <c r="A368" i="19"/>
  <c r="B368" i="19"/>
  <c r="C368" i="19"/>
  <c r="D368" i="19"/>
  <c r="E368" i="19"/>
  <c r="F368" i="19"/>
  <c r="G368" i="19"/>
  <c r="H368" i="19"/>
  <c r="I368" i="19"/>
  <c r="A369" i="19"/>
  <c r="B369" i="19"/>
  <c r="C369" i="19"/>
  <c r="D369" i="19"/>
  <c r="E369" i="19"/>
  <c r="F369" i="19"/>
  <c r="G369" i="19"/>
  <c r="H369" i="19"/>
  <c r="I369" i="19"/>
  <c r="A370" i="19"/>
  <c r="B370" i="19"/>
  <c r="C370" i="19"/>
  <c r="D370" i="19"/>
  <c r="E370" i="19"/>
  <c r="F370" i="19"/>
  <c r="G370" i="19"/>
  <c r="H370" i="19"/>
  <c r="I370" i="19"/>
  <c r="A371" i="19"/>
  <c r="B371" i="19"/>
  <c r="C371" i="19"/>
  <c r="D371" i="19"/>
  <c r="E371" i="19"/>
  <c r="F371" i="19"/>
  <c r="G371" i="19"/>
  <c r="H371" i="19"/>
  <c r="I371" i="19"/>
  <c r="A372" i="19"/>
  <c r="B372" i="19"/>
  <c r="C372" i="19"/>
  <c r="D372" i="19"/>
  <c r="E372" i="19"/>
  <c r="F372" i="19"/>
  <c r="G372" i="19"/>
  <c r="H372" i="19"/>
  <c r="I372" i="19"/>
  <c r="A373" i="19"/>
  <c r="B373" i="19"/>
  <c r="C373" i="19"/>
  <c r="D373" i="19"/>
  <c r="E373" i="19"/>
  <c r="F373" i="19"/>
  <c r="G373" i="19"/>
  <c r="H373" i="19"/>
  <c r="I373" i="19"/>
  <c r="A374" i="19"/>
  <c r="B374" i="19"/>
  <c r="C374" i="19"/>
  <c r="D374" i="19"/>
  <c r="E374" i="19"/>
  <c r="F374" i="19"/>
  <c r="G374" i="19"/>
  <c r="H374" i="19"/>
  <c r="I374" i="19"/>
  <c r="A375" i="19"/>
  <c r="B375" i="19"/>
  <c r="C375" i="19"/>
  <c r="D375" i="19"/>
  <c r="E375" i="19"/>
  <c r="F375" i="19"/>
  <c r="G375" i="19"/>
  <c r="H375" i="19"/>
  <c r="I375" i="19"/>
  <c r="A376" i="19"/>
  <c r="B376" i="19"/>
  <c r="C376" i="19"/>
  <c r="D376" i="19"/>
  <c r="E376" i="19"/>
  <c r="F376" i="19"/>
  <c r="G376" i="19"/>
  <c r="H376" i="19"/>
  <c r="I376" i="19"/>
  <c r="A377" i="19"/>
  <c r="B377" i="19"/>
  <c r="C377" i="19"/>
  <c r="D377" i="19"/>
  <c r="E377" i="19"/>
  <c r="F377" i="19"/>
  <c r="G377" i="19"/>
  <c r="H377" i="19"/>
  <c r="I377" i="19"/>
  <c r="A378" i="19"/>
  <c r="B378" i="19"/>
  <c r="C378" i="19"/>
  <c r="D378" i="19"/>
  <c r="E378" i="19"/>
  <c r="F378" i="19"/>
  <c r="G378" i="19"/>
  <c r="H378" i="19"/>
  <c r="I378" i="19"/>
  <c r="A379" i="19"/>
  <c r="B379" i="19"/>
  <c r="C379" i="19"/>
  <c r="D379" i="19"/>
  <c r="E379" i="19"/>
  <c r="F379" i="19"/>
  <c r="G379" i="19"/>
  <c r="H379" i="19"/>
  <c r="I379" i="19"/>
  <c r="A380" i="19"/>
  <c r="B380" i="19"/>
  <c r="C380" i="19"/>
  <c r="D380" i="19"/>
  <c r="E380" i="19"/>
  <c r="F380" i="19"/>
  <c r="G380" i="19"/>
  <c r="H380" i="19"/>
  <c r="I380" i="19"/>
  <c r="A381" i="19"/>
  <c r="B381" i="19"/>
  <c r="C381" i="19"/>
  <c r="D381" i="19"/>
  <c r="E381" i="19"/>
  <c r="F381" i="19"/>
  <c r="G381" i="19"/>
  <c r="H381" i="19"/>
  <c r="I381" i="19"/>
  <c r="A382" i="19"/>
  <c r="B382" i="19"/>
  <c r="C382" i="19"/>
  <c r="D382" i="19"/>
  <c r="E382" i="19"/>
  <c r="F382" i="19"/>
  <c r="G382" i="19"/>
  <c r="H382" i="19"/>
  <c r="I382" i="19"/>
  <c r="A383" i="19"/>
  <c r="B383" i="19"/>
  <c r="C383" i="19"/>
  <c r="D383" i="19"/>
  <c r="E383" i="19"/>
  <c r="F383" i="19"/>
  <c r="G383" i="19"/>
  <c r="H383" i="19"/>
  <c r="I383" i="19"/>
  <c r="A384" i="19"/>
  <c r="B384" i="19"/>
  <c r="C384" i="19"/>
  <c r="D384" i="19"/>
  <c r="E384" i="19"/>
  <c r="F384" i="19"/>
  <c r="G384" i="19"/>
  <c r="H384" i="19"/>
  <c r="I384" i="19"/>
  <c r="A385" i="19"/>
  <c r="B385" i="19"/>
  <c r="C385" i="19"/>
  <c r="D385" i="19"/>
  <c r="E385" i="19"/>
  <c r="F385" i="19"/>
  <c r="G385" i="19"/>
  <c r="H385" i="19"/>
  <c r="I385" i="19"/>
  <c r="A386" i="19"/>
  <c r="B386" i="19"/>
  <c r="C386" i="19"/>
  <c r="D386" i="19"/>
  <c r="E386" i="19"/>
  <c r="F386" i="19"/>
  <c r="G386" i="19"/>
  <c r="H386" i="19"/>
  <c r="I386" i="19"/>
  <c r="A387" i="19"/>
  <c r="B387" i="19"/>
  <c r="C387" i="19"/>
  <c r="D387" i="19"/>
  <c r="E387" i="19"/>
  <c r="F387" i="19"/>
  <c r="G387" i="19"/>
  <c r="H387" i="19"/>
  <c r="I387" i="19"/>
  <c r="A388" i="19"/>
  <c r="B388" i="19"/>
  <c r="C388" i="19"/>
  <c r="D388" i="19"/>
  <c r="E388" i="19"/>
  <c r="F388" i="19"/>
  <c r="G388" i="19"/>
  <c r="H388" i="19"/>
  <c r="I388" i="19"/>
  <c r="A389" i="19"/>
  <c r="B389" i="19"/>
  <c r="C389" i="19"/>
  <c r="D389" i="19"/>
  <c r="E389" i="19"/>
  <c r="F389" i="19"/>
  <c r="G389" i="19"/>
  <c r="H389" i="19"/>
  <c r="I389" i="19"/>
  <c r="A390" i="19"/>
  <c r="B390" i="19"/>
  <c r="C390" i="19"/>
  <c r="D390" i="19"/>
  <c r="E390" i="19"/>
  <c r="F390" i="19"/>
  <c r="G390" i="19"/>
  <c r="H390" i="19"/>
  <c r="I390" i="19"/>
  <c r="A391" i="19"/>
  <c r="B391" i="19"/>
  <c r="C391" i="19"/>
  <c r="D391" i="19"/>
  <c r="E391" i="19"/>
  <c r="F391" i="19"/>
  <c r="G391" i="19"/>
  <c r="H391" i="19"/>
  <c r="I391" i="19"/>
  <c r="A392" i="19"/>
  <c r="B392" i="19"/>
  <c r="C392" i="19"/>
  <c r="D392" i="19"/>
  <c r="E392" i="19"/>
  <c r="F392" i="19"/>
  <c r="G392" i="19"/>
  <c r="H392" i="19"/>
  <c r="I392" i="19"/>
  <c r="A393" i="19"/>
  <c r="B393" i="19"/>
  <c r="C393" i="19"/>
  <c r="D393" i="19"/>
  <c r="E393" i="19"/>
  <c r="F393" i="19"/>
  <c r="G393" i="19"/>
  <c r="H393" i="19"/>
  <c r="I393" i="19"/>
  <c r="A394" i="19"/>
  <c r="B394" i="19"/>
  <c r="C394" i="19"/>
  <c r="D394" i="19"/>
  <c r="E394" i="19"/>
  <c r="F394" i="19"/>
  <c r="G394" i="19"/>
  <c r="H394" i="19"/>
  <c r="I394" i="19"/>
  <c r="A395" i="19"/>
  <c r="B395" i="19"/>
  <c r="C395" i="19"/>
  <c r="D395" i="19"/>
  <c r="E395" i="19"/>
  <c r="F395" i="19"/>
  <c r="G395" i="19"/>
  <c r="H395" i="19"/>
  <c r="I395" i="19"/>
  <c r="A396" i="19"/>
  <c r="B396" i="19"/>
  <c r="C396" i="19"/>
  <c r="D396" i="19"/>
  <c r="E396" i="19"/>
  <c r="F396" i="19"/>
  <c r="G396" i="19"/>
  <c r="H396" i="19"/>
  <c r="I396" i="19"/>
  <c r="A397" i="19"/>
  <c r="B397" i="19"/>
  <c r="C397" i="19"/>
  <c r="D397" i="19"/>
  <c r="E397" i="19"/>
  <c r="F397" i="19"/>
  <c r="G397" i="19"/>
  <c r="H397" i="19"/>
  <c r="I397" i="19"/>
  <c r="A398" i="19"/>
  <c r="B398" i="19"/>
  <c r="C398" i="19"/>
  <c r="D398" i="19"/>
  <c r="E398" i="19"/>
  <c r="F398" i="19"/>
  <c r="G398" i="19"/>
  <c r="H398" i="19"/>
  <c r="I398" i="19"/>
  <c r="A399" i="19"/>
  <c r="B399" i="19"/>
  <c r="C399" i="19"/>
  <c r="D399" i="19"/>
  <c r="E399" i="19"/>
  <c r="F399" i="19"/>
  <c r="G399" i="19"/>
  <c r="H399" i="19"/>
  <c r="I399" i="19"/>
  <c r="A400" i="19"/>
  <c r="B400" i="19"/>
  <c r="C400" i="19"/>
  <c r="D400" i="19"/>
  <c r="E400" i="19"/>
  <c r="F400" i="19"/>
  <c r="G400" i="19"/>
  <c r="H400" i="19"/>
  <c r="I400" i="19"/>
  <c r="A401" i="19"/>
  <c r="B401" i="19"/>
  <c r="C401" i="19"/>
  <c r="D401" i="19"/>
  <c r="E401" i="19"/>
  <c r="F401" i="19"/>
  <c r="G401" i="19"/>
  <c r="H401" i="19"/>
  <c r="I401" i="19"/>
  <c r="A402" i="19"/>
  <c r="B402" i="19"/>
  <c r="C402" i="19"/>
  <c r="D402" i="19"/>
  <c r="E402" i="19"/>
  <c r="F402" i="19"/>
  <c r="G402" i="19"/>
  <c r="H402" i="19"/>
  <c r="I402" i="19"/>
  <c r="A403" i="19"/>
  <c r="B403" i="19"/>
  <c r="C403" i="19"/>
  <c r="D403" i="19"/>
  <c r="E403" i="19"/>
  <c r="F403" i="19"/>
  <c r="G403" i="19"/>
  <c r="H403" i="19"/>
  <c r="I403" i="19"/>
  <c r="A404" i="19"/>
  <c r="B404" i="19"/>
  <c r="C404" i="19"/>
  <c r="D404" i="19"/>
  <c r="E404" i="19"/>
  <c r="F404" i="19"/>
  <c r="G404" i="19"/>
  <c r="H404" i="19"/>
  <c r="I404" i="19"/>
  <c r="A405" i="19"/>
  <c r="B405" i="19"/>
  <c r="C405" i="19"/>
  <c r="D405" i="19"/>
  <c r="E405" i="19"/>
  <c r="F405" i="19"/>
  <c r="G405" i="19"/>
  <c r="H405" i="19"/>
  <c r="I405" i="19"/>
  <c r="A406" i="19"/>
  <c r="B406" i="19"/>
  <c r="C406" i="19"/>
  <c r="D406" i="19"/>
  <c r="E406" i="19"/>
  <c r="F406" i="19"/>
  <c r="G406" i="19"/>
  <c r="H406" i="19"/>
  <c r="I406" i="19"/>
  <c r="A407" i="19"/>
  <c r="B407" i="19"/>
  <c r="C407" i="19"/>
  <c r="D407" i="19"/>
  <c r="E407" i="19"/>
  <c r="F407" i="19"/>
  <c r="G407" i="19"/>
  <c r="H407" i="19"/>
  <c r="I407" i="19"/>
  <c r="A408" i="19"/>
  <c r="B408" i="19"/>
  <c r="C408" i="19"/>
  <c r="D408" i="19"/>
  <c r="E408" i="19"/>
  <c r="F408" i="19"/>
  <c r="G408" i="19"/>
  <c r="H408" i="19"/>
  <c r="I408" i="19"/>
  <c r="A409" i="19"/>
  <c r="B409" i="19"/>
  <c r="C409" i="19"/>
  <c r="D409" i="19"/>
  <c r="E409" i="19"/>
  <c r="F409" i="19"/>
  <c r="G409" i="19"/>
  <c r="H409" i="19"/>
  <c r="I409" i="19"/>
  <c r="A410" i="19"/>
  <c r="B410" i="19"/>
  <c r="C410" i="19"/>
  <c r="D410" i="19"/>
  <c r="E410" i="19"/>
  <c r="F410" i="19"/>
  <c r="G410" i="19"/>
  <c r="H410" i="19"/>
  <c r="I410" i="19"/>
  <c r="A411" i="19"/>
  <c r="B411" i="19"/>
  <c r="C411" i="19"/>
  <c r="D411" i="19"/>
  <c r="E411" i="19"/>
  <c r="F411" i="19"/>
  <c r="G411" i="19"/>
  <c r="H411" i="19"/>
  <c r="I411" i="19"/>
  <c r="A412" i="19"/>
  <c r="B412" i="19"/>
  <c r="C412" i="19"/>
  <c r="D412" i="19"/>
  <c r="E412" i="19"/>
  <c r="F412" i="19"/>
  <c r="G412" i="19"/>
  <c r="H412" i="19"/>
  <c r="I412" i="19"/>
  <c r="A413" i="19"/>
  <c r="B413" i="19"/>
  <c r="C413" i="19"/>
  <c r="D413" i="19"/>
  <c r="E413" i="19"/>
  <c r="F413" i="19"/>
  <c r="G413" i="19"/>
  <c r="H413" i="19"/>
  <c r="I413" i="19"/>
  <c r="A414" i="19"/>
  <c r="B414" i="19"/>
  <c r="C414" i="19"/>
  <c r="D414" i="19"/>
  <c r="E414" i="19"/>
  <c r="F414" i="19"/>
  <c r="G414" i="19"/>
  <c r="H414" i="19"/>
  <c r="I414" i="19"/>
  <c r="A415" i="19"/>
  <c r="B415" i="19"/>
  <c r="C415" i="19"/>
  <c r="D415" i="19"/>
  <c r="E415" i="19"/>
  <c r="F415" i="19"/>
  <c r="G415" i="19"/>
  <c r="H415" i="19"/>
  <c r="I415" i="19"/>
  <c r="A416" i="19"/>
  <c r="B416" i="19"/>
  <c r="C416" i="19"/>
  <c r="D416" i="19"/>
  <c r="E416" i="19"/>
  <c r="F416" i="19"/>
  <c r="G416" i="19"/>
  <c r="H416" i="19"/>
  <c r="I416" i="19"/>
  <c r="A417" i="19"/>
  <c r="B417" i="19"/>
  <c r="C417" i="19"/>
  <c r="D417" i="19"/>
  <c r="E417" i="19"/>
  <c r="F417" i="19"/>
  <c r="G417" i="19"/>
  <c r="H417" i="19"/>
  <c r="I417" i="19"/>
  <c r="A418" i="19"/>
  <c r="B418" i="19"/>
  <c r="C418" i="19"/>
  <c r="D418" i="19"/>
  <c r="E418" i="19"/>
  <c r="F418" i="19"/>
  <c r="G418" i="19"/>
  <c r="H418" i="19"/>
  <c r="I418" i="19"/>
  <c r="A419" i="19"/>
  <c r="B419" i="19"/>
  <c r="C419" i="19"/>
  <c r="D419" i="19"/>
  <c r="E419" i="19"/>
  <c r="F419" i="19"/>
  <c r="G419" i="19"/>
  <c r="H419" i="19"/>
  <c r="I419" i="19"/>
  <c r="A420" i="19"/>
  <c r="B420" i="19"/>
  <c r="C420" i="19"/>
  <c r="D420" i="19"/>
  <c r="E420" i="19"/>
  <c r="F420" i="19"/>
  <c r="G420" i="19"/>
  <c r="H420" i="19"/>
  <c r="I420" i="19"/>
  <c r="A421" i="19"/>
  <c r="B421" i="19"/>
  <c r="C421" i="19"/>
  <c r="D421" i="19"/>
  <c r="E421" i="19"/>
  <c r="F421" i="19"/>
  <c r="G421" i="19"/>
  <c r="H421" i="19"/>
  <c r="I421" i="19"/>
  <c r="A422" i="19"/>
  <c r="B422" i="19"/>
  <c r="C422" i="19"/>
  <c r="D422" i="19"/>
  <c r="E422" i="19"/>
  <c r="F422" i="19"/>
  <c r="G422" i="19"/>
  <c r="H422" i="19"/>
  <c r="I422" i="19"/>
  <c r="A423" i="19"/>
  <c r="B423" i="19"/>
  <c r="C423" i="19"/>
  <c r="D423" i="19"/>
  <c r="E423" i="19"/>
  <c r="F423" i="19"/>
  <c r="G423" i="19"/>
  <c r="H423" i="19"/>
  <c r="I423" i="19"/>
  <c r="A424" i="19"/>
  <c r="B424" i="19"/>
  <c r="C424" i="19"/>
  <c r="D424" i="19"/>
  <c r="E424" i="19"/>
  <c r="F424" i="19"/>
  <c r="G424" i="19"/>
  <c r="H424" i="19"/>
  <c r="I424" i="19"/>
  <c r="A425" i="19"/>
  <c r="B425" i="19"/>
  <c r="C425" i="19"/>
  <c r="D425" i="19"/>
  <c r="E425" i="19"/>
  <c r="F425" i="19"/>
  <c r="G425" i="19"/>
  <c r="H425" i="19"/>
  <c r="I425" i="19"/>
  <c r="A426" i="19"/>
  <c r="B426" i="19"/>
  <c r="C426" i="19"/>
  <c r="D426" i="19"/>
  <c r="E426" i="19"/>
  <c r="F426" i="19"/>
  <c r="G426" i="19"/>
  <c r="H426" i="19"/>
  <c r="I426" i="19"/>
  <c r="A427" i="19"/>
  <c r="B427" i="19"/>
  <c r="C427" i="19"/>
  <c r="D427" i="19"/>
  <c r="E427" i="19"/>
  <c r="F427" i="19"/>
  <c r="G427" i="19"/>
  <c r="H427" i="19"/>
  <c r="I427" i="19"/>
  <c r="A428" i="19"/>
  <c r="B428" i="19"/>
  <c r="C428" i="19"/>
  <c r="D428" i="19"/>
  <c r="E428" i="19"/>
  <c r="F428" i="19"/>
  <c r="G428" i="19"/>
  <c r="H428" i="19"/>
  <c r="I428" i="19"/>
  <c r="A429" i="19"/>
  <c r="B429" i="19"/>
  <c r="C429" i="19"/>
  <c r="D429" i="19"/>
  <c r="E429" i="19"/>
  <c r="F429" i="19"/>
  <c r="G429" i="19"/>
  <c r="H429" i="19"/>
  <c r="I429" i="19"/>
  <c r="A430" i="19"/>
  <c r="B430" i="19"/>
  <c r="C430" i="19"/>
  <c r="D430" i="19"/>
  <c r="E430" i="19"/>
  <c r="F430" i="19"/>
  <c r="G430" i="19"/>
  <c r="H430" i="19"/>
  <c r="I430" i="19"/>
  <c r="A431" i="19"/>
  <c r="B431" i="19"/>
  <c r="C431" i="19"/>
  <c r="D431" i="19"/>
  <c r="E431" i="19"/>
  <c r="F431" i="19"/>
  <c r="G431" i="19"/>
  <c r="H431" i="19"/>
  <c r="I431" i="19"/>
  <c r="A432" i="19"/>
  <c r="B432" i="19"/>
  <c r="C432" i="19"/>
  <c r="D432" i="19"/>
  <c r="E432" i="19"/>
  <c r="F432" i="19"/>
  <c r="G432" i="19"/>
  <c r="H432" i="19"/>
  <c r="I432" i="19"/>
  <c r="A433" i="19"/>
  <c r="B433" i="19"/>
  <c r="C433" i="19"/>
  <c r="D433" i="19"/>
  <c r="E433" i="19"/>
  <c r="F433" i="19"/>
  <c r="G433" i="19"/>
  <c r="H433" i="19"/>
  <c r="I433" i="19"/>
  <c r="A434" i="19"/>
  <c r="B434" i="19"/>
  <c r="C434" i="19"/>
  <c r="D434" i="19"/>
  <c r="E434" i="19"/>
  <c r="F434" i="19"/>
  <c r="G434" i="19"/>
  <c r="H434" i="19"/>
  <c r="I434" i="19"/>
  <c r="A435" i="19"/>
  <c r="B435" i="19"/>
  <c r="C435" i="19"/>
  <c r="D435" i="19"/>
  <c r="E435" i="19"/>
  <c r="F435" i="19"/>
  <c r="G435" i="19"/>
  <c r="H435" i="19"/>
  <c r="I435" i="19"/>
  <c r="A436" i="19"/>
  <c r="B436" i="19"/>
  <c r="C436" i="19"/>
  <c r="D436" i="19"/>
  <c r="E436" i="19"/>
  <c r="F436" i="19"/>
  <c r="G436" i="19"/>
  <c r="H436" i="19"/>
  <c r="I436" i="19"/>
  <c r="A437" i="19"/>
  <c r="B437" i="19"/>
  <c r="C437" i="19"/>
  <c r="D437" i="19"/>
  <c r="E437" i="19"/>
  <c r="F437" i="19"/>
  <c r="G437" i="19"/>
  <c r="H437" i="19"/>
  <c r="I437" i="19"/>
  <c r="A438" i="19"/>
  <c r="B438" i="19"/>
  <c r="C438" i="19"/>
  <c r="D438" i="19"/>
  <c r="E438" i="19"/>
  <c r="F438" i="19"/>
  <c r="G438" i="19"/>
  <c r="H438" i="19"/>
  <c r="I438" i="19"/>
  <c r="A439" i="19"/>
  <c r="B439" i="19"/>
  <c r="C439" i="19"/>
  <c r="D439" i="19"/>
  <c r="E439" i="19"/>
  <c r="F439" i="19"/>
  <c r="G439" i="19"/>
  <c r="H439" i="19"/>
  <c r="I439" i="19"/>
  <c r="A440" i="19"/>
  <c r="B440" i="19"/>
  <c r="C440" i="19"/>
  <c r="D440" i="19"/>
  <c r="E440" i="19"/>
  <c r="F440" i="19"/>
  <c r="G440" i="19"/>
  <c r="H440" i="19"/>
  <c r="I440" i="19"/>
  <c r="A441" i="19"/>
  <c r="B441" i="19"/>
  <c r="C441" i="19"/>
  <c r="D441" i="19"/>
  <c r="E441" i="19"/>
  <c r="F441" i="19"/>
  <c r="G441" i="19"/>
  <c r="H441" i="19"/>
  <c r="I441" i="19"/>
  <c r="A442" i="19"/>
  <c r="B442" i="19"/>
  <c r="C442" i="19"/>
  <c r="D442" i="19"/>
  <c r="E442" i="19"/>
  <c r="F442" i="19"/>
  <c r="G442" i="19"/>
  <c r="H442" i="19"/>
  <c r="I442" i="19"/>
  <c r="A443" i="19"/>
  <c r="B443" i="19"/>
  <c r="C443" i="19"/>
  <c r="D443" i="19"/>
  <c r="E443" i="19"/>
  <c r="F443" i="19"/>
  <c r="G443" i="19"/>
  <c r="H443" i="19"/>
  <c r="I443" i="19"/>
  <c r="A444" i="19"/>
  <c r="B444" i="19"/>
  <c r="C444" i="19"/>
  <c r="D444" i="19"/>
  <c r="E444" i="19"/>
  <c r="F444" i="19"/>
  <c r="G444" i="19"/>
  <c r="H444" i="19"/>
  <c r="I444" i="19"/>
  <c r="A445" i="19"/>
  <c r="B445" i="19"/>
  <c r="C445" i="19"/>
  <c r="D445" i="19"/>
  <c r="E445" i="19"/>
  <c r="F445" i="19"/>
  <c r="G445" i="19"/>
  <c r="H445" i="19"/>
  <c r="I445" i="19"/>
  <c r="A446" i="19"/>
  <c r="B446" i="19"/>
  <c r="C446" i="19"/>
  <c r="D446" i="19"/>
  <c r="E446" i="19"/>
  <c r="F446" i="19"/>
  <c r="G446" i="19"/>
  <c r="H446" i="19"/>
  <c r="I446" i="19"/>
  <c r="A447" i="19"/>
  <c r="B447" i="19"/>
  <c r="C447" i="19"/>
  <c r="D447" i="19"/>
  <c r="E447" i="19"/>
  <c r="F447" i="19"/>
  <c r="G447" i="19"/>
  <c r="H447" i="19"/>
  <c r="I447" i="19"/>
  <c r="A448" i="19"/>
  <c r="B448" i="19"/>
  <c r="C448" i="19"/>
  <c r="D448" i="19"/>
  <c r="E448" i="19"/>
  <c r="F448" i="19"/>
  <c r="G448" i="19"/>
  <c r="H448" i="19"/>
  <c r="I448" i="19"/>
  <c r="A449" i="19"/>
  <c r="B449" i="19"/>
  <c r="C449" i="19"/>
  <c r="D449" i="19"/>
  <c r="E449" i="19"/>
  <c r="F449" i="19"/>
  <c r="G449" i="19"/>
  <c r="H449" i="19"/>
  <c r="I449" i="19"/>
  <c r="A450" i="19"/>
  <c r="B450" i="19"/>
  <c r="C450" i="19"/>
  <c r="D450" i="19"/>
  <c r="E450" i="19"/>
  <c r="F450" i="19"/>
  <c r="G450" i="19"/>
  <c r="H450" i="19"/>
  <c r="I450" i="19"/>
  <c r="A451" i="19"/>
  <c r="B451" i="19"/>
  <c r="C451" i="19"/>
  <c r="D451" i="19"/>
  <c r="E451" i="19"/>
  <c r="F451" i="19"/>
  <c r="G451" i="19"/>
  <c r="H451" i="19"/>
  <c r="I451" i="19"/>
  <c r="A452" i="19"/>
  <c r="B452" i="19"/>
  <c r="C452" i="19"/>
  <c r="D452" i="19"/>
  <c r="E452" i="19"/>
  <c r="F452" i="19"/>
  <c r="G452" i="19"/>
  <c r="H452" i="19"/>
  <c r="I452" i="19"/>
  <c r="A453" i="19"/>
  <c r="B453" i="19"/>
  <c r="C453" i="19"/>
  <c r="D453" i="19"/>
  <c r="E453" i="19"/>
  <c r="F453" i="19"/>
  <c r="G453" i="19"/>
  <c r="H453" i="19"/>
  <c r="I453" i="19"/>
  <c r="A454" i="19"/>
  <c r="B454" i="19"/>
  <c r="C454" i="19"/>
  <c r="D454" i="19"/>
  <c r="E454" i="19"/>
  <c r="F454" i="19"/>
  <c r="G454" i="19"/>
  <c r="H454" i="19"/>
  <c r="I454" i="19"/>
  <c r="A455" i="19"/>
  <c r="B455" i="19"/>
  <c r="C455" i="19"/>
  <c r="D455" i="19"/>
  <c r="E455" i="19"/>
  <c r="F455" i="19"/>
  <c r="G455" i="19"/>
  <c r="H455" i="19"/>
  <c r="I455" i="19"/>
  <c r="A456" i="19"/>
  <c r="B456" i="19"/>
  <c r="C456" i="19"/>
  <c r="D456" i="19"/>
  <c r="E456" i="19"/>
  <c r="F456" i="19"/>
  <c r="G456" i="19"/>
  <c r="H456" i="19"/>
  <c r="I456" i="19"/>
  <c r="A457" i="19"/>
  <c r="B457" i="19"/>
  <c r="C457" i="19"/>
  <c r="D457" i="19"/>
  <c r="E457" i="19"/>
  <c r="F457" i="19"/>
  <c r="G457" i="19"/>
  <c r="H457" i="19"/>
  <c r="I457" i="19"/>
  <c r="A458" i="19"/>
  <c r="B458" i="19"/>
  <c r="C458" i="19"/>
  <c r="D458" i="19"/>
  <c r="E458" i="19"/>
  <c r="F458" i="19"/>
  <c r="G458" i="19"/>
  <c r="H458" i="19"/>
  <c r="I458" i="19"/>
  <c r="A459" i="19"/>
  <c r="B459" i="19"/>
  <c r="C459" i="19"/>
  <c r="D459" i="19"/>
  <c r="E459" i="19"/>
  <c r="F459" i="19"/>
  <c r="G459" i="19"/>
  <c r="H459" i="19"/>
  <c r="I459" i="19"/>
  <c r="A460" i="19"/>
  <c r="B460" i="19"/>
  <c r="C460" i="19"/>
  <c r="D460" i="19"/>
  <c r="E460" i="19"/>
  <c r="F460" i="19"/>
  <c r="G460" i="19"/>
  <c r="H460" i="19"/>
  <c r="I460" i="19"/>
  <c r="A461" i="19"/>
  <c r="B461" i="19"/>
  <c r="C461" i="19"/>
  <c r="D461" i="19"/>
  <c r="E461" i="19"/>
  <c r="F461" i="19"/>
  <c r="G461" i="19"/>
  <c r="H461" i="19"/>
  <c r="I461" i="19"/>
  <c r="A462" i="19"/>
  <c r="B462" i="19"/>
  <c r="C462" i="19"/>
  <c r="D462" i="19"/>
  <c r="E462" i="19"/>
  <c r="F462" i="19"/>
  <c r="G462" i="19"/>
  <c r="H462" i="19"/>
  <c r="I462" i="19"/>
  <c r="A463" i="19"/>
  <c r="B463" i="19"/>
  <c r="C463" i="19"/>
  <c r="D463" i="19"/>
  <c r="E463" i="19"/>
  <c r="F463" i="19"/>
  <c r="G463" i="19"/>
  <c r="H463" i="19"/>
  <c r="I463" i="19"/>
  <c r="A464" i="19"/>
  <c r="B464" i="19"/>
  <c r="C464" i="19"/>
  <c r="D464" i="19"/>
  <c r="E464" i="19"/>
  <c r="F464" i="19"/>
  <c r="G464" i="19"/>
  <c r="H464" i="19"/>
  <c r="I464" i="19"/>
  <c r="A465" i="19"/>
  <c r="B465" i="19"/>
  <c r="C465" i="19"/>
  <c r="D465" i="19"/>
  <c r="E465" i="19"/>
  <c r="F465" i="19"/>
  <c r="G465" i="19"/>
  <c r="H465" i="19"/>
  <c r="I465" i="19"/>
  <c r="A466" i="19"/>
  <c r="B466" i="19"/>
  <c r="C466" i="19"/>
  <c r="D466" i="19"/>
  <c r="E466" i="19"/>
  <c r="F466" i="19"/>
  <c r="G466" i="19"/>
  <c r="H466" i="19"/>
  <c r="I466" i="19"/>
  <c r="A467" i="19"/>
  <c r="B467" i="19"/>
  <c r="C467" i="19"/>
  <c r="D467" i="19"/>
  <c r="E467" i="19"/>
  <c r="F467" i="19"/>
  <c r="G467" i="19"/>
  <c r="H467" i="19"/>
  <c r="I467" i="19"/>
  <c r="A468" i="19"/>
  <c r="B468" i="19"/>
  <c r="C468" i="19"/>
  <c r="D468" i="19"/>
  <c r="E468" i="19"/>
  <c r="F468" i="19"/>
  <c r="G468" i="19"/>
  <c r="H468" i="19"/>
  <c r="I468" i="19"/>
  <c r="A469" i="19"/>
  <c r="B469" i="19"/>
  <c r="C469" i="19"/>
  <c r="D469" i="19"/>
  <c r="E469" i="19"/>
  <c r="F469" i="19"/>
  <c r="G469" i="19"/>
  <c r="H469" i="19"/>
  <c r="I469" i="19"/>
  <c r="A470" i="19"/>
  <c r="B470" i="19"/>
  <c r="C470" i="19"/>
  <c r="D470" i="19"/>
  <c r="E470" i="19"/>
  <c r="F470" i="19"/>
  <c r="G470" i="19"/>
  <c r="H470" i="19"/>
  <c r="I470" i="19"/>
  <c r="A471" i="19"/>
  <c r="B471" i="19"/>
  <c r="C471" i="19"/>
  <c r="D471" i="19"/>
  <c r="E471" i="19"/>
  <c r="F471" i="19"/>
  <c r="G471" i="19"/>
  <c r="H471" i="19"/>
  <c r="I471" i="19"/>
  <c r="A472" i="19"/>
  <c r="B472" i="19"/>
  <c r="C472" i="19"/>
  <c r="D472" i="19"/>
  <c r="E472" i="19"/>
  <c r="F472" i="19"/>
  <c r="G472" i="19"/>
  <c r="H472" i="19"/>
  <c r="I472" i="19"/>
  <c r="A473" i="19"/>
  <c r="B473" i="19"/>
  <c r="C473" i="19"/>
  <c r="D473" i="19"/>
  <c r="E473" i="19"/>
  <c r="F473" i="19"/>
  <c r="G473" i="19"/>
  <c r="H473" i="19"/>
  <c r="I473" i="19"/>
  <c r="A474" i="19"/>
  <c r="B474" i="19"/>
  <c r="C474" i="19"/>
  <c r="D474" i="19"/>
  <c r="E474" i="19"/>
  <c r="F474" i="19"/>
  <c r="G474" i="19"/>
  <c r="H474" i="19"/>
  <c r="I474" i="19"/>
  <c r="A475" i="19"/>
  <c r="B475" i="19"/>
  <c r="C475" i="19"/>
  <c r="D475" i="19"/>
  <c r="E475" i="19"/>
  <c r="F475" i="19"/>
  <c r="G475" i="19"/>
  <c r="H475" i="19"/>
  <c r="I475" i="19"/>
  <c r="A476" i="19"/>
  <c r="B476" i="19"/>
  <c r="C476" i="19"/>
  <c r="D476" i="19"/>
  <c r="E476" i="19"/>
  <c r="F476" i="19"/>
  <c r="G476" i="19"/>
  <c r="H476" i="19"/>
  <c r="I476" i="19"/>
  <c r="A477" i="19"/>
  <c r="B477" i="19"/>
  <c r="C477" i="19"/>
  <c r="D477" i="19"/>
  <c r="E477" i="19"/>
  <c r="F477" i="19"/>
  <c r="G477" i="19"/>
  <c r="H477" i="19"/>
  <c r="I477" i="19"/>
  <c r="A478" i="19"/>
  <c r="B478" i="19"/>
  <c r="C478" i="19"/>
  <c r="D478" i="19"/>
  <c r="E478" i="19"/>
  <c r="F478" i="19"/>
  <c r="G478" i="19"/>
  <c r="H478" i="19"/>
  <c r="I478" i="19"/>
  <c r="A479" i="19"/>
  <c r="B479" i="19"/>
  <c r="C479" i="19"/>
  <c r="D479" i="19"/>
  <c r="E479" i="19"/>
  <c r="F479" i="19"/>
  <c r="G479" i="19"/>
  <c r="H479" i="19"/>
  <c r="I479" i="19"/>
  <c r="A480" i="19"/>
  <c r="B480" i="19"/>
  <c r="C480" i="19"/>
  <c r="D480" i="19"/>
  <c r="E480" i="19"/>
  <c r="F480" i="19"/>
  <c r="G480" i="19"/>
  <c r="H480" i="19"/>
  <c r="I480" i="19"/>
  <c r="A481" i="19"/>
  <c r="B481" i="19"/>
  <c r="C481" i="19"/>
  <c r="D481" i="19"/>
  <c r="E481" i="19"/>
  <c r="F481" i="19"/>
  <c r="G481" i="19"/>
  <c r="H481" i="19"/>
  <c r="I481" i="19"/>
  <c r="A482" i="19"/>
  <c r="B482" i="19"/>
  <c r="C482" i="19"/>
  <c r="D482" i="19"/>
  <c r="E482" i="19"/>
  <c r="F482" i="19"/>
  <c r="G482" i="19"/>
  <c r="H482" i="19"/>
  <c r="I482" i="19"/>
  <c r="A483" i="19"/>
  <c r="B483" i="19"/>
  <c r="C483" i="19"/>
  <c r="D483" i="19"/>
  <c r="E483" i="19"/>
  <c r="F483" i="19"/>
  <c r="G483" i="19"/>
  <c r="H483" i="19"/>
  <c r="I483" i="19"/>
  <c r="A484" i="19"/>
  <c r="B484" i="19"/>
  <c r="C484" i="19"/>
  <c r="D484" i="19"/>
  <c r="E484" i="19"/>
  <c r="F484" i="19"/>
  <c r="G484" i="19"/>
  <c r="H484" i="19"/>
  <c r="I484" i="19"/>
  <c r="A485" i="19"/>
  <c r="B485" i="19"/>
  <c r="C485" i="19"/>
  <c r="D485" i="19"/>
  <c r="E485" i="19"/>
  <c r="F485" i="19"/>
  <c r="G485" i="19"/>
  <c r="H485" i="19"/>
  <c r="I485" i="19"/>
  <c r="A486" i="19"/>
  <c r="B486" i="19"/>
  <c r="C486" i="19"/>
  <c r="D486" i="19"/>
  <c r="E486" i="19"/>
  <c r="F486" i="19"/>
  <c r="G486" i="19"/>
  <c r="H486" i="19"/>
  <c r="I486" i="19"/>
  <c r="A487" i="19"/>
  <c r="B487" i="19"/>
  <c r="C487" i="19"/>
  <c r="D487" i="19"/>
  <c r="E487" i="19"/>
  <c r="F487" i="19"/>
  <c r="G487" i="19"/>
  <c r="H487" i="19"/>
  <c r="I487" i="19"/>
  <c r="A488" i="19"/>
  <c r="B488" i="19"/>
  <c r="C488" i="19"/>
  <c r="D488" i="19"/>
  <c r="E488" i="19"/>
  <c r="F488" i="19"/>
  <c r="G488" i="19"/>
  <c r="H488" i="19"/>
  <c r="I488" i="19"/>
  <c r="A489" i="19"/>
  <c r="B489" i="19"/>
  <c r="C489" i="19"/>
  <c r="D489" i="19"/>
  <c r="E489" i="19"/>
  <c r="F489" i="19"/>
  <c r="G489" i="19"/>
  <c r="H489" i="19"/>
  <c r="I489" i="19"/>
  <c r="A490" i="19"/>
  <c r="B490" i="19"/>
  <c r="C490" i="19"/>
  <c r="D490" i="19"/>
  <c r="E490" i="19"/>
  <c r="F490" i="19"/>
  <c r="G490" i="19"/>
  <c r="H490" i="19"/>
  <c r="I490" i="19"/>
  <c r="A491" i="19"/>
  <c r="B491" i="19"/>
  <c r="C491" i="19"/>
  <c r="D491" i="19"/>
  <c r="E491" i="19"/>
  <c r="F491" i="19"/>
  <c r="G491" i="19"/>
  <c r="H491" i="19"/>
  <c r="I491" i="19"/>
  <c r="A492" i="19"/>
  <c r="B492" i="19"/>
  <c r="C492" i="19"/>
  <c r="D492" i="19"/>
  <c r="E492" i="19"/>
  <c r="F492" i="19"/>
  <c r="G492" i="19"/>
  <c r="H492" i="19"/>
  <c r="I492" i="19"/>
  <c r="A493" i="19"/>
  <c r="B493" i="19"/>
  <c r="C493" i="19"/>
  <c r="D493" i="19"/>
  <c r="E493" i="19"/>
  <c r="F493" i="19"/>
  <c r="G493" i="19"/>
  <c r="H493" i="19"/>
  <c r="I493" i="19"/>
  <c r="A494" i="19"/>
  <c r="B494" i="19"/>
  <c r="C494" i="19"/>
  <c r="D494" i="19"/>
  <c r="E494" i="19"/>
  <c r="F494" i="19"/>
  <c r="G494" i="19"/>
  <c r="H494" i="19"/>
  <c r="I494" i="19"/>
  <c r="A495" i="19"/>
  <c r="B495" i="19"/>
  <c r="C495" i="19"/>
  <c r="D495" i="19"/>
  <c r="E495" i="19"/>
  <c r="F495" i="19"/>
  <c r="G495" i="19"/>
  <c r="H495" i="19"/>
  <c r="I495" i="19"/>
  <c r="A496" i="19"/>
  <c r="B496" i="19"/>
  <c r="C496" i="19"/>
  <c r="D496" i="19"/>
  <c r="E496" i="19"/>
  <c r="F496" i="19"/>
  <c r="G496" i="19"/>
  <c r="H496" i="19"/>
  <c r="I496" i="19"/>
  <c r="A497" i="19"/>
  <c r="B497" i="19"/>
  <c r="C497" i="19"/>
  <c r="D497" i="19"/>
  <c r="E497" i="19"/>
  <c r="F497" i="19"/>
  <c r="G497" i="19"/>
  <c r="H497" i="19"/>
  <c r="I497" i="19"/>
  <c r="A498" i="19"/>
  <c r="B498" i="19"/>
  <c r="C498" i="19"/>
  <c r="D498" i="19"/>
  <c r="E498" i="19"/>
  <c r="F498" i="19"/>
  <c r="G498" i="19"/>
  <c r="H498" i="19"/>
  <c r="I498" i="19"/>
  <c r="A499" i="19"/>
  <c r="B499" i="19"/>
  <c r="C499" i="19"/>
  <c r="D499" i="19"/>
  <c r="E499" i="19"/>
  <c r="F499" i="19"/>
  <c r="G499" i="19"/>
  <c r="H499" i="19"/>
  <c r="I499" i="19"/>
  <c r="A500" i="19"/>
  <c r="B500" i="19"/>
  <c r="C500" i="19"/>
  <c r="D500" i="19"/>
  <c r="E500" i="19"/>
  <c r="F500" i="19"/>
  <c r="G500" i="19"/>
  <c r="H500" i="19"/>
  <c r="I500" i="19"/>
  <c r="A501" i="19"/>
  <c r="B501" i="19"/>
  <c r="C501" i="19"/>
  <c r="D501" i="19"/>
  <c r="E501" i="19"/>
  <c r="F501" i="19"/>
  <c r="G501" i="19"/>
  <c r="H501" i="19"/>
  <c r="I501" i="19"/>
  <c r="A502" i="19"/>
  <c r="B502" i="19"/>
  <c r="C502" i="19"/>
  <c r="D502" i="19"/>
  <c r="E502" i="19"/>
  <c r="F502" i="19"/>
  <c r="G502" i="19"/>
  <c r="H502" i="19"/>
  <c r="I502" i="19"/>
  <c r="A503" i="19"/>
  <c r="B503" i="19"/>
  <c r="C503" i="19"/>
  <c r="D503" i="19"/>
  <c r="E503" i="19"/>
  <c r="F503" i="19"/>
  <c r="G503" i="19"/>
  <c r="H503" i="19"/>
  <c r="I503" i="19"/>
  <c r="A504" i="19"/>
  <c r="B504" i="19"/>
  <c r="C504" i="19"/>
  <c r="D504" i="19"/>
  <c r="E504" i="19"/>
  <c r="F504" i="19"/>
  <c r="G504" i="19"/>
  <c r="H504" i="19"/>
  <c r="I504" i="19"/>
  <c r="A505" i="19"/>
  <c r="B505" i="19"/>
  <c r="C505" i="19"/>
  <c r="D505" i="19"/>
  <c r="E505" i="19"/>
  <c r="F505" i="19"/>
  <c r="G505" i="19"/>
  <c r="H505" i="19"/>
  <c r="I505" i="19"/>
  <c r="A506" i="19"/>
  <c r="B506" i="19"/>
  <c r="C506" i="19"/>
  <c r="D506" i="19"/>
  <c r="E506" i="19"/>
  <c r="F506" i="19"/>
  <c r="G506" i="19"/>
  <c r="H506" i="19"/>
  <c r="I506" i="19"/>
  <c r="A507" i="19"/>
  <c r="B507" i="19"/>
  <c r="C507" i="19"/>
  <c r="D507" i="19"/>
  <c r="E507" i="19"/>
  <c r="F507" i="19"/>
  <c r="G507" i="19"/>
  <c r="H507" i="19"/>
  <c r="I507" i="19"/>
  <c r="A508" i="19"/>
  <c r="B508" i="19"/>
  <c r="C508" i="19"/>
  <c r="D508" i="19"/>
  <c r="E508" i="19"/>
  <c r="F508" i="19"/>
  <c r="G508" i="19"/>
  <c r="H508" i="19"/>
  <c r="I508" i="19"/>
  <c r="A509" i="19"/>
  <c r="B509" i="19"/>
  <c r="C509" i="19"/>
  <c r="D509" i="19"/>
  <c r="E509" i="19"/>
  <c r="F509" i="19"/>
  <c r="G509" i="19"/>
  <c r="H509" i="19"/>
  <c r="I509" i="19"/>
  <c r="A510" i="19"/>
  <c r="B510" i="19"/>
  <c r="C510" i="19"/>
  <c r="D510" i="19"/>
  <c r="E510" i="19"/>
  <c r="F510" i="19"/>
  <c r="G510" i="19"/>
  <c r="H510" i="19"/>
  <c r="I510" i="19"/>
  <c r="A511" i="19"/>
  <c r="B511" i="19"/>
  <c r="C511" i="19"/>
  <c r="D511" i="19"/>
  <c r="E511" i="19"/>
  <c r="F511" i="19"/>
  <c r="G511" i="19"/>
  <c r="H511" i="19"/>
  <c r="I511" i="19"/>
  <c r="A512" i="19"/>
  <c r="B512" i="19"/>
  <c r="C512" i="19"/>
  <c r="D512" i="19"/>
  <c r="E512" i="19"/>
  <c r="F512" i="19"/>
  <c r="G512" i="19"/>
  <c r="H512" i="19"/>
  <c r="I512" i="19"/>
  <c r="A513" i="19"/>
  <c r="B513" i="19"/>
  <c r="C513" i="19"/>
  <c r="D513" i="19"/>
  <c r="E513" i="19"/>
  <c r="F513" i="19"/>
  <c r="G513" i="19"/>
  <c r="H513" i="19"/>
  <c r="I513" i="19"/>
  <c r="A514" i="19"/>
  <c r="B514" i="19"/>
  <c r="C514" i="19"/>
  <c r="D514" i="19"/>
  <c r="E514" i="19"/>
  <c r="F514" i="19"/>
  <c r="G514" i="19"/>
  <c r="H514" i="19"/>
  <c r="I514" i="19"/>
  <c r="A515" i="19"/>
  <c r="B515" i="19"/>
  <c r="C515" i="19"/>
  <c r="D515" i="19"/>
  <c r="E515" i="19"/>
  <c r="F515" i="19"/>
  <c r="G515" i="19"/>
  <c r="H515" i="19"/>
  <c r="I515" i="19"/>
  <c r="A516" i="19"/>
  <c r="B516" i="19"/>
  <c r="C516" i="19"/>
  <c r="D516" i="19"/>
  <c r="E516" i="19"/>
  <c r="F516" i="19"/>
  <c r="G516" i="19"/>
  <c r="H516" i="19"/>
  <c r="I516" i="19"/>
  <c r="A517" i="19"/>
  <c r="B517" i="19"/>
  <c r="C517" i="19"/>
  <c r="D517" i="19"/>
  <c r="E517" i="19"/>
  <c r="F517" i="19"/>
  <c r="G517" i="19"/>
  <c r="H517" i="19"/>
  <c r="I517" i="19"/>
  <c r="A518" i="19"/>
  <c r="B518" i="19"/>
  <c r="C518" i="19"/>
  <c r="D518" i="19"/>
  <c r="E518" i="19"/>
  <c r="F518" i="19"/>
  <c r="G518" i="19"/>
  <c r="H518" i="19"/>
  <c r="I518" i="19"/>
  <c r="A519" i="19"/>
  <c r="B519" i="19"/>
  <c r="C519" i="19"/>
  <c r="D519" i="19"/>
  <c r="E519" i="19"/>
  <c r="F519" i="19"/>
  <c r="G519" i="19"/>
  <c r="H519" i="19"/>
  <c r="I519" i="19"/>
  <c r="A520" i="19"/>
  <c r="B520" i="19"/>
  <c r="C520" i="19"/>
  <c r="D520" i="19"/>
  <c r="E520" i="19"/>
  <c r="F520" i="19"/>
  <c r="G520" i="19"/>
  <c r="H520" i="19"/>
  <c r="I520" i="19"/>
  <c r="A521" i="19"/>
  <c r="B521" i="19"/>
  <c r="C521" i="19"/>
  <c r="D521" i="19"/>
  <c r="E521" i="19"/>
  <c r="F521" i="19"/>
  <c r="G521" i="19"/>
  <c r="H521" i="19"/>
  <c r="I521" i="19"/>
  <c r="A522" i="19"/>
  <c r="B522" i="19"/>
  <c r="C522" i="19"/>
  <c r="D522" i="19"/>
  <c r="E522" i="19"/>
  <c r="F522" i="19"/>
  <c r="G522" i="19"/>
  <c r="H522" i="19"/>
  <c r="I522" i="19"/>
  <c r="A523" i="19"/>
  <c r="B523" i="19"/>
  <c r="C523" i="19"/>
  <c r="D523" i="19"/>
  <c r="E523" i="19"/>
  <c r="F523" i="19"/>
  <c r="G523" i="19"/>
  <c r="H523" i="19"/>
  <c r="I523" i="19"/>
  <c r="A524" i="19"/>
  <c r="B524" i="19"/>
  <c r="C524" i="19"/>
  <c r="D524" i="19"/>
  <c r="E524" i="19"/>
  <c r="F524" i="19"/>
  <c r="G524" i="19"/>
  <c r="H524" i="19"/>
  <c r="I524" i="19"/>
  <c r="A525" i="19"/>
  <c r="B525" i="19"/>
  <c r="C525" i="19"/>
  <c r="D525" i="19"/>
  <c r="E525" i="19"/>
  <c r="F525" i="19"/>
  <c r="G525" i="19"/>
  <c r="H525" i="19"/>
  <c r="I525" i="19"/>
  <c r="A526" i="19"/>
  <c r="B526" i="19"/>
  <c r="C526" i="19"/>
  <c r="D526" i="19"/>
  <c r="E526" i="19"/>
  <c r="F526" i="19"/>
  <c r="G526" i="19"/>
  <c r="H526" i="19"/>
  <c r="I526" i="19"/>
  <c r="A527" i="19"/>
  <c r="B527" i="19"/>
  <c r="C527" i="19"/>
  <c r="D527" i="19"/>
  <c r="E527" i="19"/>
  <c r="F527" i="19"/>
  <c r="G527" i="19"/>
  <c r="H527" i="19"/>
  <c r="I527" i="19"/>
  <c r="A528" i="19"/>
  <c r="B528" i="19"/>
  <c r="C528" i="19"/>
  <c r="D528" i="19"/>
  <c r="E528" i="19"/>
  <c r="F528" i="19"/>
  <c r="G528" i="19"/>
  <c r="H528" i="19"/>
  <c r="I528" i="19"/>
  <c r="A529" i="19"/>
  <c r="B529" i="19"/>
  <c r="C529" i="19"/>
  <c r="D529" i="19"/>
  <c r="E529" i="19"/>
  <c r="F529" i="19"/>
  <c r="G529" i="19"/>
  <c r="H529" i="19"/>
  <c r="I529" i="19"/>
  <c r="A530" i="19"/>
  <c r="B530" i="19"/>
  <c r="C530" i="19"/>
  <c r="D530" i="19"/>
  <c r="E530" i="19"/>
  <c r="F530" i="19"/>
  <c r="G530" i="19"/>
  <c r="H530" i="19"/>
  <c r="I530" i="19"/>
  <c r="A531" i="19"/>
  <c r="B531" i="19"/>
  <c r="C531" i="19"/>
  <c r="D531" i="19"/>
  <c r="E531" i="19"/>
  <c r="F531" i="19"/>
  <c r="G531" i="19"/>
  <c r="H531" i="19"/>
  <c r="I531" i="19"/>
  <c r="A532" i="19"/>
  <c r="B532" i="19"/>
  <c r="C532" i="19"/>
  <c r="D532" i="19"/>
  <c r="E532" i="19"/>
  <c r="F532" i="19"/>
  <c r="G532" i="19"/>
  <c r="H532" i="19"/>
  <c r="I532" i="19"/>
  <c r="A533" i="19"/>
  <c r="B533" i="19"/>
  <c r="C533" i="19"/>
  <c r="D533" i="19"/>
  <c r="E533" i="19"/>
  <c r="F533" i="19"/>
  <c r="G533" i="19"/>
  <c r="H533" i="19"/>
  <c r="I533" i="19"/>
  <c r="A534" i="19"/>
  <c r="B534" i="19"/>
  <c r="C534" i="19"/>
  <c r="D534" i="19"/>
  <c r="E534" i="19"/>
  <c r="F534" i="19"/>
  <c r="G534" i="19"/>
  <c r="H534" i="19"/>
  <c r="I534" i="19"/>
  <c r="A535" i="19"/>
  <c r="B535" i="19"/>
  <c r="C535" i="19"/>
  <c r="D535" i="19"/>
  <c r="E535" i="19"/>
  <c r="F535" i="19"/>
  <c r="G535" i="19"/>
  <c r="H535" i="19"/>
  <c r="I535" i="19"/>
  <c r="A536" i="19"/>
  <c r="B536" i="19"/>
  <c r="C536" i="19"/>
  <c r="D536" i="19"/>
  <c r="E536" i="19"/>
  <c r="F536" i="19"/>
  <c r="G536" i="19"/>
  <c r="H536" i="19"/>
  <c r="I536" i="19"/>
  <c r="A537" i="19"/>
  <c r="B537" i="19"/>
  <c r="C537" i="19"/>
  <c r="D537" i="19"/>
  <c r="E537" i="19"/>
  <c r="F537" i="19"/>
  <c r="G537" i="19"/>
  <c r="H537" i="19"/>
  <c r="I537" i="19"/>
  <c r="A538" i="19"/>
  <c r="B538" i="19"/>
  <c r="C538" i="19"/>
  <c r="D538" i="19"/>
  <c r="E538" i="19"/>
  <c r="F538" i="19"/>
  <c r="G538" i="19"/>
  <c r="H538" i="19"/>
  <c r="I538" i="19"/>
  <c r="A539" i="19"/>
  <c r="B539" i="19"/>
  <c r="C539" i="19"/>
  <c r="D539" i="19"/>
  <c r="E539" i="19"/>
  <c r="F539" i="19"/>
  <c r="G539" i="19"/>
  <c r="H539" i="19"/>
  <c r="I539" i="19"/>
  <c r="A540" i="19"/>
  <c r="B540" i="19"/>
  <c r="C540" i="19"/>
  <c r="D540" i="19"/>
  <c r="E540" i="19"/>
  <c r="F540" i="19"/>
  <c r="G540" i="19"/>
  <c r="H540" i="19"/>
  <c r="I540" i="19"/>
  <c r="A541" i="19"/>
  <c r="B541" i="19"/>
  <c r="C541" i="19"/>
  <c r="D541" i="19"/>
  <c r="E541" i="19"/>
  <c r="F541" i="19"/>
  <c r="G541" i="19"/>
  <c r="H541" i="19"/>
  <c r="I541" i="19"/>
  <c r="A542" i="19"/>
  <c r="B542" i="19"/>
  <c r="C542" i="19"/>
  <c r="D542" i="19"/>
  <c r="E542" i="19"/>
  <c r="F542" i="19"/>
  <c r="G542" i="19"/>
  <c r="H542" i="19"/>
  <c r="I542" i="19"/>
  <c r="A543" i="19"/>
  <c r="B543" i="19"/>
  <c r="C543" i="19"/>
  <c r="D543" i="19"/>
  <c r="E543" i="19"/>
  <c r="F543" i="19"/>
  <c r="G543" i="19"/>
  <c r="H543" i="19"/>
  <c r="I543" i="19"/>
  <c r="A544" i="19"/>
  <c r="B544" i="19"/>
  <c r="C544" i="19"/>
  <c r="D544" i="19"/>
  <c r="E544" i="19"/>
  <c r="F544" i="19"/>
  <c r="G544" i="19"/>
  <c r="H544" i="19"/>
  <c r="I544" i="19"/>
  <c r="A545" i="19"/>
  <c r="B545" i="19"/>
  <c r="C545" i="19"/>
  <c r="D545" i="19"/>
  <c r="E545" i="19"/>
  <c r="F545" i="19"/>
  <c r="G545" i="19"/>
  <c r="H545" i="19"/>
  <c r="I545" i="19"/>
  <c r="A546" i="19"/>
  <c r="B546" i="19"/>
  <c r="C546" i="19"/>
  <c r="D546" i="19"/>
  <c r="E546" i="19"/>
  <c r="F546" i="19"/>
  <c r="G546" i="19"/>
  <c r="H546" i="19"/>
  <c r="I546" i="19"/>
  <c r="A547" i="19"/>
  <c r="B547" i="19"/>
  <c r="C547" i="19"/>
  <c r="D547" i="19"/>
  <c r="E547" i="19"/>
  <c r="F547" i="19"/>
  <c r="G547" i="19"/>
  <c r="H547" i="19"/>
  <c r="I547" i="19"/>
  <c r="A548" i="19"/>
  <c r="B548" i="19"/>
  <c r="C548" i="19"/>
  <c r="D548" i="19"/>
  <c r="E548" i="19"/>
  <c r="F548" i="19"/>
  <c r="G548" i="19"/>
  <c r="H548" i="19"/>
  <c r="I548" i="19"/>
  <c r="A549" i="19"/>
  <c r="B549" i="19"/>
  <c r="C549" i="19"/>
  <c r="D549" i="19"/>
  <c r="E549" i="19"/>
  <c r="F549" i="19"/>
  <c r="G549" i="19"/>
  <c r="H549" i="19"/>
  <c r="I549" i="19"/>
  <c r="A550" i="19"/>
  <c r="B550" i="19"/>
  <c r="C550" i="19"/>
  <c r="D550" i="19"/>
  <c r="E550" i="19"/>
  <c r="F550" i="19"/>
  <c r="G550" i="19"/>
  <c r="H550" i="19"/>
  <c r="I550" i="19"/>
  <c r="A551" i="19"/>
  <c r="B551" i="19"/>
  <c r="C551" i="19"/>
  <c r="D551" i="19"/>
  <c r="E551" i="19"/>
  <c r="F551" i="19"/>
  <c r="G551" i="19"/>
  <c r="H551" i="19"/>
  <c r="I551" i="19"/>
  <c r="A552" i="19"/>
  <c r="B552" i="19"/>
  <c r="C552" i="19"/>
  <c r="D552" i="19"/>
  <c r="E552" i="19"/>
  <c r="F552" i="19"/>
  <c r="G552" i="19"/>
  <c r="H552" i="19"/>
  <c r="I552" i="19"/>
  <c r="A553" i="19"/>
  <c r="B553" i="19"/>
  <c r="C553" i="19"/>
  <c r="D553" i="19"/>
  <c r="E553" i="19"/>
  <c r="F553" i="19"/>
  <c r="G553" i="19"/>
  <c r="H553" i="19"/>
  <c r="I553" i="19"/>
  <c r="A554" i="19"/>
  <c r="B554" i="19"/>
  <c r="C554" i="19"/>
  <c r="D554" i="19"/>
  <c r="E554" i="19"/>
  <c r="F554" i="19"/>
  <c r="G554" i="19"/>
  <c r="H554" i="19"/>
  <c r="I554" i="19"/>
  <c r="A555" i="19"/>
  <c r="B555" i="19"/>
  <c r="C555" i="19"/>
  <c r="D555" i="19"/>
  <c r="E555" i="19"/>
  <c r="F555" i="19"/>
  <c r="G555" i="19"/>
  <c r="H555" i="19"/>
  <c r="I555" i="19"/>
  <c r="A556" i="19"/>
  <c r="B556" i="19"/>
  <c r="C556" i="19"/>
  <c r="D556" i="19"/>
  <c r="E556" i="19"/>
  <c r="F556" i="19"/>
  <c r="G556" i="19"/>
  <c r="H556" i="19"/>
  <c r="I556" i="19"/>
  <c r="A557" i="19"/>
  <c r="B557" i="19"/>
  <c r="C557" i="19"/>
  <c r="D557" i="19"/>
  <c r="E557" i="19"/>
  <c r="F557" i="19"/>
  <c r="G557" i="19"/>
  <c r="H557" i="19"/>
  <c r="I557" i="19"/>
  <c r="A558" i="19"/>
  <c r="B558" i="19"/>
  <c r="C558" i="19"/>
  <c r="D558" i="19"/>
  <c r="E558" i="19"/>
  <c r="F558" i="19"/>
  <c r="G558" i="19"/>
  <c r="H558" i="19"/>
  <c r="I558" i="19"/>
  <c r="A559" i="19"/>
  <c r="B559" i="19"/>
  <c r="C559" i="19"/>
  <c r="D559" i="19"/>
  <c r="E559" i="19"/>
  <c r="F559" i="19"/>
  <c r="G559" i="19"/>
  <c r="H559" i="19"/>
  <c r="I559" i="19"/>
  <c r="A560" i="19"/>
  <c r="B560" i="19"/>
  <c r="C560" i="19"/>
  <c r="D560" i="19"/>
  <c r="E560" i="19"/>
  <c r="F560" i="19"/>
  <c r="G560" i="19"/>
  <c r="H560" i="19"/>
  <c r="I560" i="19"/>
  <c r="A561" i="19"/>
  <c r="B561" i="19"/>
  <c r="C561" i="19"/>
  <c r="D561" i="19"/>
  <c r="E561" i="19"/>
  <c r="F561" i="19"/>
  <c r="G561" i="19"/>
  <c r="H561" i="19"/>
  <c r="I561" i="19"/>
  <c r="A562" i="19"/>
  <c r="B562" i="19"/>
  <c r="C562" i="19"/>
  <c r="D562" i="19"/>
  <c r="E562" i="19"/>
  <c r="F562" i="19"/>
  <c r="G562" i="19"/>
  <c r="H562" i="19"/>
  <c r="I562" i="19"/>
  <c r="A563" i="19"/>
  <c r="B563" i="19"/>
  <c r="C563" i="19"/>
  <c r="D563" i="19"/>
  <c r="E563" i="19"/>
  <c r="F563" i="19"/>
  <c r="G563" i="19"/>
  <c r="H563" i="19"/>
  <c r="I563" i="19"/>
  <c r="A564" i="19"/>
  <c r="B564" i="19"/>
  <c r="C564" i="19"/>
  <c r="D564" i="19"/>
  <c r="E564" i="19"/>
  <c r="F564" i="19"/>
  <c r="G564" i="19"/>
  <c r="H564" i="19"/>
  <c r="I564" i="19"/>
  <c r="A565" i="19"/>
  <c r="B565" i="19"/>
  <c r="C565" i="19"/>
  <c r="D565" i="19"/>
  <c r="E565" i="19"/>
  <c r="F565" i="19"/>
  <c r="G565" i="19"/>
  <c r="H565" i="19"/>
  <c r="I565" i="19"/>
  <c r="A566" i="19"/>
  <c r="B566" i="19"/>
  <c r="C566" i="19"/>
  <c r="D566" i="19"/>
  <c r="E566" i="19"/>
  <c r="F566" i="19"/>
  <c r="G566" i="19"/>
  <c r="H566" i="19"/>
  <c r="I566" i="19"/>
  <c r="A567" i="19"/>
  <c r="B567" i="19"/>
  <c r="C567" i="19"/>
  <c r="D567" i="19"/>
  <c r="E567" i="19"/>
  <c r="F567" i="19"/>
  <c r="G567" i="19"/>
  <c r="H567" i="19"/>
  <c r="I567" i="19"/>
  <c r="A568" i="19"/>
  <c r="B568" i="19"/>
  <c r="C568" i="19"/>
  <c r="D568" i="19"/>
  <c r="E568" i="19"/>
  <c r="F568" i="19"/>
  <c r="G568" i="19"/>
  <c r="H568" i="19"/>
  <c r="I568" i="19"/>
  <c r="A569" i="19"/>
  <c r="B569" i="19"/>
  <c r="C569" i="19"/>
  <c r="D569" i="19"/>
  <c r="E569" i="19"/>
  <c r="F569" i="19"/>
  <c r="G569" i="19"/>
  <c r="H569" i="19"/>
  <c r="I569" i="19"/>
  <c r="A570" i="19"/>
  <c r="B570" i="19"/>
  <c r="C570" i="19"/>
  <c r="D570" i="19"/>
  <c r="E570" i="19"/>
  <c r="F570" i="19"/>
  <c r="G570" i="19"/>
  <c r="H570" i="19"/>
  <c r="I570" i="19"/>
  <c r="A571" i="19"/>
  <c r="B571" i="19"/>
  <c r="C571" i="19"/>
  <c r="D571" i="19"/>
  <c r="E571" i="19"/>
  <c r="F571" i="19"/>
  <c r="G571" i="19"/>
  <c r="H571" i="19"/>
  <c r="I571" i="19"/>
  <c r="A572" i="19"/>
  <c r="B572" i="19"/>
  <c r="C572" i="19"/>
  <c r="D572" i="19"/>
  <c r="E572" i="19"/>
  <c r="F572" i="19"/>
  <c r="G572" i="19"/>
  <c r="H572" i="19"/>
  <c r="I572" i="19"/>
  <c r="A573" i="19"/>
  <c r="B573" i="19"/>
  <c r="C573" i="19"/>
  <c r="D573" i="19"/>
  <c r="E573" i="19"/>
  <c r="F573" i="19"/>
  <c r="G573" i="19"/>
  <c r="H573" i="19"/>
  <c r="I573" i="19"/>
  <c r="A574" i="19"/>
  <c r="B574" i="19"/>
  <c r="C574" i="19"/>
  <c r="D574" i="19"/>
  <c r="E574" i="19"/>
  <c r="F574" i="19"/>
  <c r="G574" i="19"/>
  <c r="H574" i="19"/>
  <c r="I574" i="19"/>
  <c r="A575" i="19"/>
  <c r="B575" i="19"/>
  <c r="C575" i="19"/>
  <c r="D575" i="19"/>
  <c r="E575" i="19"/>
  <c r="F575" i="19"/>
  <c r="G575" i="19"/>
  <c r="H575" i="19"/>
  <c r="I575" i="19"/>
  <c r="A576" i="19"/>
  <c r="B576" i="19"/>
  <c r="C576" i="19"/>
  <c r="D576" i="19"/>
  <c r="E576" i="19"/>
  <c r="F576" i="19"/>
  <c r="G576" i="19"/>
  <c r="H576" i="19"/>
  <c r="I576" i="19"/>
  <c r="A577" i="19"/>
  <c r="B577" i="19"/>
  <c r="C577" i="19"/>
  <c r="D577" i="19"/>
  <c r="E577" i="19"/>
  <c r="F577" i="19"/>
  <c r="G577" i="19"/>
  <c r="H577" i="19"/>
  <c r="I577" i="19"/>
  <c r="A578" i="19"/>
  <c r="B578" i="19"/>
  <c r="C578" i="19"/>
  <c r="D578" i="19"/>
  <c r="E578" i="19"/>
  <c r="F578" i="19"/>
  <c r="G578" i="19"/>
  <c r="H578" i="19"/>
  <c r="I578" i="19"/>
  <c r="A579" i="19"/>
  <c r="B579" i="19"/>
  <c r="C579" i="19"/>
  <c r="D579" i="19"/>
  <c r="E579" i="19"/>
  <c r="F579" i="19"/>
  <c r="G579" i="19"/>
  <c r="H579" i="19"/>
  <c r="I579" i="19"/>
  <c r="A580" i="19"/>
  <c r="B580" i="19"/>
  <c r="C580" i="19"/>
  <c r="D580" i="19"/>
  <c r="E580" i="19"/>
  <c r="F580" i="19"/>
  <c r="G580" i="19"/>
  <c r="H580" i="19"/>
  <c r="I580" i="19"/>
  <c r="A581" i="19"/>
  <c r="B581" i="19"/>
  <c r="C581" i="19"/>
  <c r="D581" i="19"/>
  <c r="E581" i="19"/>
  <c r="F581" i="19"/>
  <c r="G581" i="19"/>
  <c r="H581" i="19"/>
  <c r="I581" i="19"/>
  <c r="A582" i="19"/>
  <c r="B582" i="19"/>
  <c r="C582" i="19"/>
  <c r="D582" i="19"/>
  <c r="E582" i="19"/>
  <c r="F582" i="19"/>
  <c r="G582" i="19"/>
  <c r="H582" i="19"/>
  <c r="I582" i="19"/>
  <c r="A583" i="19"/>
  <c r="B583" i="19"/>
  <c r="C583" i="19"/>
  <c r="D583" i="19"/>
  <c r="E583" i="19"/>
  <c r="F583" i="19"/>
  <c r="G583" i="19"/>
  <c r="H583" i="19"/>
  <c r="I583" i="19"/>
  <c r="A584" i="19"/>
  <c r="B584" i="19"/>
  <c r="C584" i="19"/>
  <c r="D584" i="19"/>
  <c r="E584" i="19"/>
  <c r="F584" i="19"/>
  <c r="G584" i="19"/>
  <c r="H584" i="19"/>
  <c r="I584" i="19"/>
  <c r="A585" i="19"/>
  <c r="B585" i="19"/>
  <c r="C585" i="19"/>
  <c r="D585" i="19"/>
  <c r="E585" i="19"/>
  <c r="F585" i="19"/>
  <c r="G585" i="19"/>
  <c r="H585" i="19"/>
  <c r="I585" i="19"/>
  <c r="A586" i="19"/>
  <c r="B586" i="19"/>
  <c r="C586" i="19"/>
  <c r="D586" i="19"/>
  <c r="E586" i="19"/>
  <c r="F586" i="19"/>
  <c r="G586" i="19"/>
  <c r="H586" i="19"/>
  <c r="I586" i="19"/>
  <c r="A587" i="19"/>
  <c r="B587" i="19"/>
  <c r="C587" i="19"/>
  <c r="D587" i="19"/>
  <c r="E587" i="19"/>
  <c r="F587" i="19"/>
  <c r="G587" i="19"/>
  <c r="H587" i="19"/>
  <c r="I587" i="19"/>
  <c r="A588" i="19"/>
  <c r="B588" i="19"/>
  <c r="C588" i="19"/>
  <c r="D588" i="19"/>
  <c r="E588" i="19"/>
  <c r="F588" i="19"/>
  <c r="G588" i="19"/>
  <c r="H588" i="19"/>
  <c r="I588" i="19"/>
  <c r="A589" i="19"/>
  <c r="B589" i="19"/>
  <c r="C589" i="19"/>
  <c r="D589" i="19"/>
  <c r="E589" i="19"/>
  <c r="F589" i="19"/>
  <c r="G589" i="19"/>
  <c r="H589" i="19"/>
  <c r="I589" i="19"/>
  <c r="A590" i="19"/>
  <c r="B590" i="19"/>
  <c r="C590" i="19"/>
  <c r="D590" i="19"/>
  <c r="E590" i="19"/>
  <c r="F590" i="19"/>
  <c r="G590" i="19"/>
  <c r="H590" i="19"/>
  <c r="I590" i="19"/>
  <c r="A591" i="19"/>
  <c r="B591" i="19"/>
  <c r="C591" i="19"/>
  <c r="D591" i="19"/>
  <c r="E591" i="19"/>
  <c r="F591" i="19"/>
  <c r="G591" i="19"/>
  <c r="H591" i="19"/>
  <c r="I591" i="19"/>
  <c r="A592" i="19"/>
  <c r="B592" i="19"/>
  <c r="C592" i="19"/>
  <c r="D592" i="19"/>
  <c r="E592" i="19"/>
  <c r="F592" i="19"/>
  <c r="G592" i="19"/>
  <c r="H592" i="19"/>
  <c r="I592" i="19"/>
  <c r="A593" i="19"/>
  <c r="B593" i="19"/>
  <c r="C593" i="19"/>
  <c r="D593" i="19"/>
  <c r="E593" i="19"/>
  <c r="F593" i="19"/>
  <c r="G593" i="19"/>
  <c r="H593" i="19"/>
  <c r="I593" i="19"/>
  <c r="A594" i="19"/>
  <c r="B594" i="19"/>
  <c r="C594" i="19"/>
  <c r="D594" i="19"/>
  <c r="E594" i="19"/>
  <c r="F594" i="19"/>
  <c r="G594" i="19"/>
  <c r="H594" i="19"/>
  <c r="I594" i="19"/>
  <c r="A595" i="19"/>
  <c r="B595" i="19"/>
  <c r="C595" i="19"/>
  <c r="D595" i="19"/>
  <c r="E595" i="19"/>
  <c r="F595" i="19"/>
  <c r="G595" i="19"/>
  <c r="H595" i="19"/>
  <c r="I595" i="19"/>
  <c r="A596" i="19"/>
  <c r="B596" i="19"/>
  <c r="C596" i="19"/>
  <c r="D596" i="19"/>
  <c r="E596" i="19"/>
  <c r="F596" i="19"/>
  <c r="G596" i="19"/>
  <c r="H596" i="19"/>
  <c r="I596" i="19"/>
  <c r="A597" i="19"/>
  <c r="B597" i="19"/>
  <c r="C597" i="19"/>
  <c r="D597" i="19"/>
  <c r="E597" i="19"/>
  <c r="F597" i="19"/>
  <c r="G597" i="19"/>
  <c r="H597" i="19"/>
  <c r="I597" i="19"/>
  <c r="A598" i="19"/>
  <c r="B598" i="19"/>
  <c r="C598" i="19"/>
  <c r="D598" i="19"/>
  <c r="E598" i="19"/>
  <c r="F598" i="19"/>
  <c r="G598" i="19"/>
  <c r="H598" i="19"/>
  <c r="I598" i="19"/>
  <c r="A599" i="19"/>
  <c r="B599" i="19"/>
  <c r="C599" i="19"/>
  <c r="D599" i="19"/>
  <c r="E599" i="19"/>
  <c r="F599" i="19"/>
  <c r="G599" i="19"/>
  <c r="H599" i="19"/>
  <c r="I599" i="19"/>
  <c r="A600" i="19"/>
  <c r="B600" i="19"/>
  <c r="C600" i="19"/>
  <c r="D600" i="19"/>
  <c r="E600" i="19"/>
  <c r="F600" i="19"/>
  <c r="G600" i="19"/>
  <c r="H600" i="19"/>
  <c r="I600" i="19"/>
  <c r="A601" i="19"/>
  <c r="B601" i="19"/>
  <c r="C601" i="19"/>
  <c r="D601" i="19"/>
  <c r="E601" i="19"/>
  <c r="F601" i="19"/>
  <c r="G601" i="19"/>
  <c r="H601" i="19"/>
  <c r="I601" i="19"/>
  <c r="A602" i="19"/>
  <c r="B602" i="19"/>
  <c r="C602" i="19"/>
  <c r="D602" i="19"/>
  <c r="E602" i="19"/>
  <c r="F602" i="19"/>
  <c r="G602" i="19"/>
  <c r="H602" i="19"/>
  <c r="I602" i="19"/>
  <c r="A603" i="19"/>
  <c r="B603" i="19"/>
  <c r="C603" i="19"/>
  <c r="D603" i="19"/>
  <c r="E603" i="19"/>
  <c r="F603" i="19"/>
  <c r="G603" i="19"/>
  <c r="H603" i="19"/>
  <c r="I603" i="19"/>
  <c r="A604" i="19"/>
  <c r="B604" i="19"/>
  <c r="C604" i="19"/>
  <c r="D604" i="19"/>
  <c r="E604" i="19"/>
  <c r="F604" i="19"/>
  <c r="G604" i="19"/>
  <c r="H604" i="19"/>
  <c r="I604" i="19"/>
  <c r="A605" i="19"/>
  <c r="B605" i="19"/>
  <c r="C605" i="19"/>
  <c r="D605" i="19"/>
  <c r="E605" i="19"/>
  <c r="F605" i="19"/>
  <c r="G605" i="19"/>
  <c r="H605" i="19"/>
  <c r="I605" i="19"/>
  <c r="A606" i="19"/>
  <c r="B606" i="19"/>
  <c r="C606" i="19"/>
  <c r="D606" i="19"/>
  <c r="E606" i="19"/>
  <c r="F606" i="19"/>
  <c r="G606" i="19"/>
  <c r="H606" i="19"/>
  <c r="I606" i="19"/>
  <c r="A607" i="19"/>
  <c r="B607" i="19"/>
  <c r="C607" i="19"/>
  <c r="D607" i="19"/>
  <c r="E607" i="19"/>
  <c r="F607" i="19"/>
  <c r="G607" i="19"/>
  <c r="H607" i="19"/>
  <c r="I607" i="19"/>
  <c r="A608" i="19"/>
  <c r="B608" i="19"/>
  <c r="C608" i="19"/>
  <c r="D608" i="19"/>
  <c r="E608" i="19"/>
  <c r="F608" i="19"/>
  <c r="G608" i="19"/>
  <c r="H608" i="19"/>
  <c r="I608" i="19"/>
  <c r="A609" i="19"/>
  <c r="B609" i="19"/>
  <c r="C609" i="19"/>
  <c r="D609" i="19"/>
  <c r="E609" i="19"/>
  <c r="F609" i="19"/>
  <c r="G609" i="19"/>
  <c r="H609" i="19"/>
  <c r="I609" i="19"/>
  <c r="A610" i="19"/>
  <c r="B610" i="19"/>
  <c r="C610" i="19"/>
  <c r="D610" i="19"/>
  <c r="E610" i="19"/>
  <c r="F610" i="19"/>
  <c r="G610" i="19"/>
  <c r="H610" i="19"/>
  <c r="I610" i="19"/>
  <c r="A611" i="19"/>
  <c r="B611" i="19"/>
  <c r="C611" i="19"/>
  <c r="D611" i="19"/>
  <c r="E611" i="19"/>
  <c r="F611" i="19"/>
  <c r="G611" i="19"/>
  <c r="H611" i="19"/>
  <c r="I611" i="19"/>
  <c r="A612" i="19"/>
  <c r="B612" i="19"/>
  <c r="C612" i="19"/>
  <c r="D612" i="19"/>
  <c r="E612" i="19"/>
  <c r="F612" i="19"/>
  <c r="G612" i="19"/>
  <c r="H612" i="19"/>
  <c r="I612" i="19"/>
  <c r="A613" i="19"/>
  <c r="B613" i="19"/>
  <c r="C613" i="19"/>
  <c r="D613" i="19"/>
  <c r="E613" i="19"/>
  <c r="F613" i="19"/>
  <c r="G613" i="19"/>
  <c r="H613" i="19"/>
  <c r="I613" i="19"/>
  <c r="A614" i="19"/>
  <c r="B614" i="19"/>
  <c r="C614" i="19"/>
  <c r="D614" i="19"/>
  <c r="E614" i="19"/>
  <c r="F614" i="19"/>
  <c r="G614" i="19"/>
  <c r="H614" i="19"/>
  <c r="I614" i="19"/>
  <c r="A615" i="19"/>
  <c r="B615" i="19"/>
  <c r="C615" i="19"/>
  <c r="D615" i="19"/>
  <c r="E615" i="19"/>
  <c r="F615" i="19"/>
  <c r="G615" i="19"/>
  <c r="H615" i="19"/>
  <c r="I615" i="19"/>
  <c r="A616" i="19"/>
  <c r="B616" i="19"/>
  <c r="C616" i="19"/>
  <c r="D616" i="19"/>
  <c r="E616" i="19"/>
  <c r="F616" i="19"/>
  <c r="G616" i="19"/>
  <c r="H616" i="19"/>
  <c r="I616" i="19"/>
  <c r="A617" i="19"/>
  <c r="B617" i="19"/>
  <c r="C617" i="19"/>
  <c r="D617" i="19"/>
  <c r="E617" i="19"/>
  <c r="F617" i="19"/>
  <c r="G617" i="19"/>
  <c r="H617" i="19"/>
  <c r="I617" i="19"/>
  <c r="A618" i="19"/>
  <c r="B618" i="19"/>
  <c r="C618" i="19"/>
  <c r="D618" i="19"/>
  <c r="E618" i="19"/>
  <c r="F618" i="19"/>
  <c r="G618" i="19"/>
  <c r="H618" i="19"/>
  <c r="I618" i="19"/>
  <c r="A619" i="19"/>
  <c r="B619" i="19"/>
  <c r="C619" i="19"/>
  <c r="D619" i="19"/>
  <c r="E619" i="19"/>
  <c r="F619" i="19"/>
  <c r="G619" i="19"/>
  <c r="H619" i="19"/>
  <c r="I619" i="19"/>
  <c r="A620" i="19"/>
  <c r="B620" i="19"/>
  <c r="C620" i="19"/>
  <c r="D620" i="19"/>
  <c r="E620" i="19"/>
  <c r="F620" i="19"/>
  <c r="G620" i="19"/>
  <c r="H620" i="19"/>
  <c r="I620" i="19"/>
  <c r="A621" i="19"/>
  <c r="B621" i="19"/>
  <c r="C621" i="19"/>
  <c r="D621" i="19"/>
  <c r="E621" i="19"/>
  <c r="F621" i="19"/>
  <c r="G621" i="19"/>
  <c r="H621" i="19"/>
  <c r="I621" i="19"/>
  <c r="A622" i="19"/>
  <c r="B622" i="19"/>
  <c r="C622" i="19"/>
  <c r="D622" i="19"/>
  <c r="E622" i="19"/>
  <c r="F622" i="19"/>
  <c r="G622" i="19"/>
  <c r="H622" i="19"/>
  <c r="I622" i="19"/>
  <c r="A623" i="19"/>
  <c r="B623" i="19"/>
  <c r="C623" i="19"/>
  <c r="D623" i="19"/>
  <c r="E623" i="19"/>
  <c r="F623" i="19"/>
  <c r="G623" i="19"/>
  <c r="H623" i="19"/>
  <c r="I623" i="19"/>
  <c r="A624" i="19"/>
  <c r="B624" i="19"/>
  <c r="C624" i="19"/>
  <c r="D624" i="19"/>
  <c r="E624" i="19"/>
  <c r="F624" i="19"/>
  <c r="G624" i="19"/>
  <c r="H624" i="19"/>
  <c r="I624" i="19"/>
  <c r="A625" i="19"/>
  <c r="B625" i="19"/>
  <c r="C625" i="19"/>
  <c r="D625" i="19"/>
  <c r="E625" i="19"/>
  <c r="F625" i="19"/>
  <c r="G625" i="19"/>
  <c r="H625" i="19"/>
  <c r="I625" i="19"/>
  <c r="A626" i="19"/>
  <c r="B626" i="19"/>
  <c r="C626" i="19"/>
  <c r="D626" i="19"/>
  <c r="E626" i="19"/>
  <c r="F626" i="19"/>
  <c r="G626" i="19"/>
  <c r="H626" i="19"/>
  <c r="I626" i="19"/>
  <c r="A627" i="19"/>
  <c r="B627" i="19"/>
  <c r="C627" i="19"/>
  <c r="D627" i="19"/>
  <c r="E627" i="19"/>
  <c r="F627" i="19"/>
  <c r="G627" i="19"/>
  <c r="H627" i="19"/>
  <c r="I627" i="19"/>
  <c r="A628" i="19"/>
  <c r="B628" i="19"/>
  <c r="C628" i="19"/>
  <c r="D628" i="19"/>
  <c r="E628" i="19"/>
  <c r="F628" i="19"/>
  <c r="G628" i="19"/>
  <c r="H628" i="19"/>
  <c r="I628" i="19"/>
  <c r="A629" i="19"/>
  <c r="B629" i="19"/>
  <c r="C629" i="19"/>
  <c r="D629" i="19"/>
  <c r="E629" i="19"/>
  <c r="F629" i="19"/>
  <c r="G629" i="19"/>
  <c r="H629" i="19"/>
  <c r="I629" i="19"/>
  <c r="A630" i="19"/>
  <c r="B630" i="19"/>
  <c r="C630" i="19"/>
  <c r="D630" i="19"/>
  <c r="E630" i="19"/>
  <c r="F630" i="19"/>
  <c r="G630" i="19"/>
  <c r="H630" i="19"/>
  <c r="I630" i="19"/>
  <c r="A631" i="19"/>
  <c r="B631" i="19"/>
  <c r="C631" i="19"/>
  <c r="D631" i="19"/>
  <c r="E631" i="19"/>
  <c r="F631" i="19"/>
  <c r="G631" i="19"/>
  <c r="H631" i="19"/>
  <c r="I631" i="19"/>
  <c r="A632" i="19"/>
  <c r="B632" i="19"/>
  <c r="C632" i="19"/>
  <c r="D632" i="19"/>
  <c r="E632" i="19"/>
  <c r="F632" i="19"/>
  <c r="G632" i="19"/>
  <c r="H632" i="19"/>
  <c r="I632" i="19"/>
  <c r="A633" i="19"/>
  <c r="B633" i="19"/>
  <c r="C633" i="19"/>
  <c r="D633" i="19"/>
  <c r="E633" i="19"/>
  <c r="F633" i="19"/>
  <c r="G633" i="19"/>
  <c r="H633" i="19"/>
  <c r="I633" i="19"/>
  <c r="A634" i="19"/>
  <c r="B634" i="19"/>
  <c r="C634" i="19"/>
  <c r="D634" i="19"/>
  <c r="E634" i="19"/>
  <c r="F634" i="19"/>
  <c r="G634" i="19"/>
  <c r="H634" i="19"/>
  <c r="I634" i="19"/>
  <c r="A635" i="19"/>
  <c r="B635" i="19"/>
  <c r="C635" i="19"/>
  <c r="D635" i="19"/>
  <c r="E635" i="19"/>
  <c r="F635" i="19"/>
  <c r="G635" i="19"/>
  <c r="H635" i="19"/>
  <c r="I635" i="19"/>
  <c r="A636" i="19"/>
  <c r="B636" i="19"/>
  <c r="C636" i="19"/>
  <c r="D636" i="19"/>
  <c r="E636" i="19"/>
  <c r="F636" i="19"/>
  <c r="G636" i="19"/>
  <c r="H636" i="19"/>
  <c r="I636" i="19"/>
  <c r="A637" i="19"/>
  <c r="B637" i="19"/>
  <c r="C637" i="19"/>
  <c r="D637" i="19"/>
  <c r="E637" i="19"/>
  <c r="F637" i="19"/>
  <c r="G637" i="19"/>
  <c r="H637" i="19"/>
  <c r="I637" i="19"/>
  <c r="A638" i="19"/>
  <c r="B638" i="19"/>
  <c r="C638" i="19"/>
  <c r="D638" i="19"/>
  <c r="E638" i="19"/>
  <c r="F638" i="19"/>
  <c r="G638" i="19"/>
  <c r="H638" i="19"/>
  <c r="I638" i="19"/>
  <c r="A639" i="19"/>
  <c r="B639" i="19"/>
  <c r="C639" i="19"/>
  <c r="D639" i="19"/>
  <c r="E639" i="19"/>
  <c r="F639" i="19"/>
  <c r="G639" i="19"/>
  <c r="H639" i="19"/>
  <c r="I639" i="19"/>
  <c r="A640" i="19"/>
  <c r="B640" i="19"/>
  <c r="C640" i="19"/>
  <c r="D640" i="19"/>
  <c r="E640" i="19"/>
  <c r="F640" i="19"/>
  <c r="G640" i="19"/>
  <c r="H640" i="19"/>
  <c r="I640" i="19"/>
  <c r="A641" i="19"/>
  <c r="B641" i="19"/>
  <c r="C641" i="19"/>
  <c r="D641" i="19"/>
  <c r="E641" i="19"/>
  <c r="F641" i="19"/>
  <c r="G641" i="19"/>
  <c r="H641" i="19"/>
  <c r="I641" i="19"/>
  <c r="A642" i="19"/>
  <c r="B642" i="19"/>
  <c r="C642" i="19"/>
  <c r="D642" i="19"/>
  <c r="E642" i="19"/>
  <c r="F642" i="19"/>
  <c r="G642" i="19"/>
  <c r="H642" i="19"/>
  <c r="I642" i="19"/>
  <c r="A643" i="19"/>
  <c r="B643" i="19"/>
  <c r="C643" i="19"/>
  <c r="D643" i="19"/>
  <c r="E643" i="19"/>
  <c r="F643" i="19"/>
  <c r="G643" i="19"/>
  <c r="H643" i="19"/>
  <c r="I643" i="19"/>
  <c r="A644" i="19"/>
  <c r="B644" i="19"/>
  <c r="C644" i="19"/>
  <c r="D644" i="19"/>
  <c r="E644" i="19"/>
  <c r="F644" i="19"/>
  <c r="G644" i="19"/>
  <c r="H644" i="19"/>
  <c r="I644" i="19"/>
  <c r="A645" i="19"/>
  <c r="B645" i="19"/>
  <c r="C645" i="19"/>
  <c r="D645" i="19"/>
  <c r="E645" i="19"/>
  <c r="F645" i="19"/>
  <c r="G645" i="19"/>
  <c r="H645" i="19"/>
  <c r="I645" i="19"/>
  <c r="A646" i="19"/>
  <c r="B646" i="19"/>
  <c r="C646" i="19"/>
  <c r="D646" i="19"/>
  <c r="E646" i="19"/>
  <c r="F646" i="19"/>
  <c r="G646" i="19"/>
  <c r="H646" i="19"/>
  <c r="I646" i="19"/>
  <c r="A647" i="19"/>
  <c r="B647" i="19"/>
  <c r="C647" i="19"/>
  <c r="D647" i="19"/>
  <c r="E647" i="19"/>
  <c r="F647" i="19"/>
  <c r="G647" i="19"/>
  <c r="H647" i="19"/>
  <c r="I647" i="19"/>
  <c r="A648" i="19"/>
  <c r="B648" i="19"/>
  <c r="C648" i="19"/>
  <c r="D648" i="19"/>
  <c r="E648" i="19"/>
  <c r="F648" i="19"/>
  <c r="G648" i="19"/>
  <c r="H648" i="19"/>
  <c r="I648" i="19"/>
  <c r="A649" i="19"/>
  <c r="B649" i="19"/>
  <c r="C649" i="19"/>
  <c r="D649" i="19"/>
  <c r="E649" i="19"/>
  <c r="F649" i="19"/>
  <c r="G649" i="19"/>
  <c r="H649" i="19"/>
  <c r="I649" i="19"/>
  <c r="A650" i="19"/>
  <c r="B650" i="19"/>
  <c r="C650" i="19"/>
  <c r="D650" i="19"/>
  <c r="E650" i="19"/>
  <c r="F650" i="19"/>
  <c r="G650" i="19"/>
  <c r="H650" i="19"/>
  <c r="I650" i="19"/>
  <c r="A651" i="19"/>
  <c r="B651" i="19"/>
  <c r="C651" i="19"/>
  <c r="D651" i="19"/>
  <c r="E651" i="19"/>
  <c r="F651" i="19"/>
  <c r="G651" i="19"/>
  <c r="H651" i="19"/>
  <c r="I651" i="19"/>
  <c r="A652" i="19"/>
  <c r="B652" i="19"/>
  <c r="C652" i="19"/>
  <c r="D652" i="19"/>
  <c r="E652" i="19"/>
  <c r="F652" i="19"/>
  <c r="G652" i="19"/>
  <c r="H652" i="19"/>
  <c r="I652" i="19"/>
  <c r="A653" i="19"/>
  <c r="B653" i="19"/>
  <c r="C653" i="19"/>
  <c r="D653" i="19"/>
  <c r="E653" i="19"/>
  <c r="F653" i="19"/>
  <c r="G653" i="19"/>
  <c r="H653" i="19"/>
  <c r="I653" i="19"/>
  <c r="A654" i="19"/>
  <c r="B654" i="19"/>
  <c r="C654" i="19"/>
  <c r="D654" i="19"/>
  <c r="E654" i="19"/>
  <c r="F654" i="19"/>
  <c r="G654" i="19"/>
  <c r="H654" i="19"/>
  <c r="I654" i="19"/>
  <c r="A655" i="19"/>
  <c r="B655" i="19"/>
  <c r="C655" i="19"/>
  <c r="D655" i="19"/>
  <c r="E655" i="19"/>
  <c r="F655" i="19"/>
  <c r="G655" i="19"/>
  <c r="H655" i="19"/>
  <c r="I655" i="19"/>
  <c r="A656" i="19"/>
  <c r="B656" i="19"/>
  <c r="C656" i="19"/>
  <c r="D656" i="19"/>
  <c r="E656" i="19"/>
  <c r="F656" i="19"/>
  <c r="G656" i="19"/>
  <c r="H656" i="19"/>
  <c r="I656" i="19"/>
  <c r="A657" i="19"/>
  <c r="B657" i="19"/>
  <c r="C657" i="19"/>
  <c r="D657" i="19"/>
  <c r="E657" i="19"/>
  <c r="F657" i="19"/>
  <c r="G657" i="19"/>
  <c r="H657" i="19"/>
  <c r="I657" i="19"/>
  <c r="A658" i="19"/>
  <c r="B658" i="19"/>
  <c r="C658" i="19"/>
  <c r="D658" i="19"/>
  <c r="E658" i="19"/>
  <c r="F658" i="19"/>
  <c r="G658" i="19"/>
  <c r="H658" i="19"/>
  <c r="I658" i="19"/>
  <c r="A659" i="19"/>
  <c r="B659" i="19"/>
  <c r="C659" i="19"/>
  <c r="D659" i="19"/>
  <c r="E659" i="19"/>
  <c r="F659" i="19"/>
  <c r="G659" i="19"/>
  <c r="H659" i="19"/>
  <c r="I659" i="19"/>
  <c r="A660" i="19"/>
  <c r="B660" i="19"/>
  <c r="C660" i="19"/>
  <c r="D660" i="19"/>
  <c r="E660" i="19"/>
  <c r="F660" i="19"/>
  <c r="G660" i="19"/>
  <c r="H660" i="19"/>
  <c r="I660" i="19"/>
  <c r="A661" i="19"/>
  <c r="B661" i="19"/>
  <c r="C661" i="19"/>
  <c r="D661" i="19"/>
  <c r="E661" i="19"/>
  <c r="F661" i="19"/>
  <c r="G661" i="19"/>
  <c r="H661" i="19"/>
  <c r="I661" i="19"/>
  <c r="A662" i="19"/>
  <c r="B662" i="19"/>
  <c r="C662" i="19"/>
  <c r="D662" i="19"/>
  <c r="E662" i="19"/>
  <c r="F662" i="19"/>
  <c r="G662" i="19"/>
  <c r="H662" i="19"/>
  <c r="I662" i="19"/>
  <c r="A663" i="19"/>
  <c r="B663" i="19"/>
  <c r="C663" i="19"/>
  <c r="D663" i="19"/>
  <c r="E663" i="19"/>
  <c r="F663" i="19"/>
  <c r="G663" i="19"/>
  <c r="H663" i="19"/>
  <c r="I663" i="19"/>
  <c r="A664" i="19"/>
  <c r="B664" i="19"/>
  <c r="C664" i="19"/>
  <c r="D664" i="19"/>
  <c r="E664" i="19"/>
  <c r="F664" i="19"/>
  <c r="G664" i="19"/>
  <c r="H664" i="19"/>
  <c r="I664" i="19"/>
  <c r="A665" i="19"/>
  <c r="B665" i="19"/>
  <c r="C665" i="19"/>
  <c r="D665" i="19"/>
  <c r="E665" i="19"/>
  <c r="F665" i="19"/>
  <c r="G665" i="19"/>
  <c r="H665" i="19"/>
  <c r="I665" i="19"/>
  <c r="A666" i="19"/>
  <c r="B666" i="19"/>
  <c r="C666" i="19"/>
  <c r="D666" i="19"/>
  <c r="E666" i="19"/>
  <c r="F666" i="19"/>
  <c r="G666" i="19"/>
  <c r="H666" i="19"/>
  <c r="I666" i="19"/>
  <c r="A667" i="19"/>
  <c r="B667" i="19"/>
  <c r="C667" i="19"/>
  <c r="D667" i="19"/>
  <c r="E667" i="19"/>
  <c r="F667" i="19"/>
  <c r="G667" i="19"/>
  <c r="H667" i="19"/>
  <c r="I667" i="19"/>
  <c r="A668" i="19"/>
  <c r="B668" i="19"/>
  <c r="C668" i="19"/>
  <c r="D668" i="19"/>
  <c r="E668" i="19"/>
  <c r="F668" i="19"/>
  <c r="G668" i="19"/>
  <c r="H668" i="19"/>
  <c r="I668" i="19"/>
  <c r="A669" i="19"/>
  <c r="B669" i="19"/>
  <c r="C669" i="19"/>
  <c r="D669" i="19"/>
  <c r="E669" i="19"/>
  <c r="F669" i="19"/>
  <c r="G669" i="19"/>
  <c r="H669" i="19"/>
  <c r="I669" i="19"/>
  <c r="A670" i="19"/>
  <c r="B670" i="19"/>
  <c r="C670" i="19"/>
  <c r="D670" i="19"/>
  <c r="E670" i="19"/>
  <c r="F670" i="19"/>
  <c r="G670" i="19"/>
  <c r="H670" i="19"/>
  <c r="I670" i="19"/>
  <c r="A671" i="19"/>
  <c r="B671" i="19"/>
  <c r="C671" i="19"/>
  <c r="D671" i="19"/>
  <c r="E671" i="19"/>
  <c r="F671" i="19"/>
  <c r="G671" i="19"/>
  <c r="H671" i="19"/>
  <c r="I671" i="19"/>
  <c r="A672" i="19"/>
  <c r="B672" i="19"/>
  <c r="C672" i="19"/>
  <c r="D672" i="19"/>
  <c r="E672" i="19"/>
  <c r="F672" i="19"/>
  <c r="G672" i="19"/>
  <c r="H672" i="19"/>
  <c r="I672" i="19"/>
  <c r="A673" i="19"/>
  <c r="B673" i="19"/>
  <c r="C673" i="19"/>
  <c r="D673" i="19"/>
  <c r="E673" i="19"/>
  <c r="F673" i="19"/>
  <c r="G673" i="19"/>
  <c r="H673" i="19"/>
  <c r="I673" i="19"/>
  <c r="A674" i="19"/>
  <c r="B674" i="19"/>
  <c r="C674" i="19"/>
  <c r="D674" i="19"/>
  <c r="E674" i="19"/>
  <c r="F674" i="19"/>
  <c r="G674" i="19"/>
  <c r="H674" i="19"/>
  <c r="I674" i="19"/>
  <c r="A675" i="19"/>
  <c r="B675" i="19"/>
  <c r="C675" i="19"/>
  <c r="D675" i="19"/>
  <c r="E675" i="19"/>
  <c r="F675" i="19"/>
  <c r="G675" i="19"/>
  <c r="H675" i="19"/>
  <c r="I675" i="19"/>
  <c r="A676" i="19"/>
  <c r="B676" i="19"/>
  <c r="C676" i="19"/>
  <c r="D676" i="19"/>
  <c r="E676" i="19"/>
  <c r="F676" i="19"/>
  <c r="G676" i="19"/>
  <c r="H676" i="19"/>
  <c r="I676" i="19"/>
  <c r="A677" i="19"/>
  <c r="B677" i="19"/>
  <c r="C677" i="19"/>
  <c r="D677" i="19"/>
  <c r="E677" i="19"/>
  <c r="F677" i="19"/>
  <c r="G677" i="19"/>
  <c r="H677" i="19"/>
  <c r="I677" i="19"/>
  <c r="A678" i="19"/>
  <c r="B678" i="19"/>
  <c r="C678" i="19"/>
  <c r="D678" i="19"/>
  <c r="E678" i="19"/>
  <c r="F678" i="19"/>
  <c r="G678" i="19"/>
  <c r="H678" i="19"/>
  <c r="I678" i="19"/>
  <c r="A679" i="19"/>
  <c r="B679" i="19"/>
  <c r="C679" i="19"/>
  <c r="D679" i="19"/>
  <c r="E679" i="19"/>
  <c r="F679" i="19"/>
  <c r="G679" i="19"/>
  <c r="H679" i="19"/>
  <c r="I679" i="19"/>
  <c r="A680" i="19"/>
  <c r="B680" i="19"/>
  <c r="C680" i="19"/>
  <c r="D680" i="19"/>
  <c r="E680" i="19"/>
  <c r="F680" i="19"/>
  <c r="G680" i="19"/>
  <c r="H680" i="19"/>
  <c r="I680" i="19"/>
  <c r="A681" i="19"/>
  <c r="B681" i="19"/>
  <c r="C681" i="19"/>
  <c r="D681" i="19"/>
  <c r="E681" i="19"/>
  <c r="F681" i="19"/>
  <c r="G681" i="19"/>
  <c r="H681" i="19"/>
  <c r="I681" i="19"/>
  <c r="A682" i="19"/>
  <c r="B682" i="19"/>
  <c r="C682" i="19"/>
  <c r="D682" i="19"/>
  <c r="E682" i="19"/>
  <c r="F682" i="19"/>
  <c r="G682" i="19"/>
  <c r="H682" i="19"/>
  <c r="I682" i="19"/>
  <c r="A683" i="19"/>
  <c r="B683" i="19"/>
  <c r="C683" i="19"/>
  <c r="D683" i="19"/>
  <c r="E683" i="19"/>
  <c r="F683" i="19"/>
  <c r="G683" i="19"/>
  <c r="H683" i="19"/>
  <c r="I683" i="19"/>
  <c r="A684" i="19"/>
  <c r="B684" i="19"/>
  <c r="C684" i="19"/>
  <c r="D684" i="19"/>
  <c r="E684" i="19"/>
  <c r="F684" i="19"/>
  <c r="G684" i="19"/>
  <c r="H684" i="19"/>
  <c r="I684" i="19"/>
  <c r="A685" i="19"/>
  <c r="B685" i="19"/>
  <c r="C685" i="19"/>
  <c r="D685" i="19"/>
  <c r="E685" i="19"/>
  <c r="F685" i="19"/>
  <c r="G685" i="19"/>
  <c r="H685" i="19"/>
  <c r="I685" i="19"/>
  <c r="A686" i="19"/>
  <c r="B686" i="19"/>
  <c r="C686" i="19"/>
  <c r="D686" i="19"/>
  <c r="E686" i="19"/>
  <c r="F686" i="19"/>
  <c r="G686" i="19"/>
  <c r="H686" i="19"/>
  <c r="I686" i="19"/>
  <c r="A687" i="19"/>
  <c r="B687" i="19"/>
  <c r="C687" i="19"/>
  <c r="D687" i="19"/>
  <c r="E687" i="19"/>
  <c r="F687" i="19"/>
  <c r="G687" i="19"/>
  <c r="H687" i="19"/>
  <c r="I687" i="19"/>
  <c r="A688" i="19"/>
  <c r="B688" i="19"/>
  <c r="C688" i="19"/>
  <c r="D688" i="19"/>
  <c r="E688" i="19"/>
  <c r="F688" i="19"/>
  <c r="G688" i="19"/>
  <c r="H688" i="19"/>
  <c r="I688" i="19"/>
  <c r="A689" i="19"/>
  <c r="B689" i="19"/>
  <c r="C689" i="19"/>
  <c r="D689" i="19"/>
  <c r="E689" i="19"/>
  <c r="F689" i="19"/>
  <c r="G689" i="19"/>
  <c r="H689" i="19"/>
  <c r="I689" i="19"/>
  <c r="A690" i="19"/>
  <c r="B690" i="19"/>
  <c r="C690" i="19"/>
  <c r="D690" i="19"/>
  <c r="E690" i="19"/>
  <c r="F690" i="19"/>
  <c r="G690" i="19"/>
  <c r="H690" i="19"/>
  <c r="I690" i="19"/>
  <c r="A691" i="19"/>
  <c r="B691" i="19"/>
  <c r="C691" i="19"/>
  <c r="D691" i="19"/>
  <c r="E691" i="19"/>
  <c r="F691" i="19"/>
  <c r="G691" i="19"/>
  <c r="H691" i="19"/>
  <c r="I691" i="19"/>
  <c r="A692" i="19"/>
  <c r="B692" i="19"/>
  <c r="C692" i="19"/>
  <c r="D692" i="19"/>
  <c r="E692" i="19"/>
  <c r="F692" i="19"/>
  <c r="G692" i="19"/>
  <c r="H692" i="19"/>
  <c r="I692" i="19"/>
  <c r="A693" i="19"/>
  <c r="B693" i="19"/>
  <c r="C693" i="19"/>
  <c r="D693" i="19"/>
  <c r="E693" i="19"/>
  <c r="F693" i="19"/>
  <c r="G693" i="19"/>
  <c r="H693" i="19"/>
  <c r="I693" i="19"/>
  <c r="A694" i="19"/>
  <c r="B694" i="19"/>
  <c r="C694" i="19"/>
  <c r="D694" i="19"/>
  <c r="E694" i="19"/>
  <c r="F694" i="19"/>
  <c r="G694" i="19"/>
  <c r="H694" i="19"/>
  <c r="I694" i="19"/>
  <c r="A695" i="19"/>
  <c r="B695" i="19"/>
  <c r="C695" i="19"/>
  <c r="D695" i="19"/>
  <c r="E695" i="19"/>
  <c r="F695" i="19"/>
  <c r="G695" i="19"/>
  <c r="H695" i="19"/>
  <c r="I695" i="19"/>
  <c r="A696" i="19"/>
  <c r="B696" i="19"/>
  <c r="C696" i="19"/>
  <c r="D696" i="19"/>
  <c r="E696" i="19"/>
  <c r="F696" i="19"/>
  <c r="G696" i="19"/>
  <c r="H696" i="19"/>
  <c r="I696" i="19"/>
  <c r="A697" i="19"/>
  <c r="B697" i="19"/>
  <c r="C697" i="19"/>
  <c r="D697" i="19"/>
  <c r="E697" i="19"/>
  <c r="F697" i="19"/>
  <c r="G697" i="19"/>
  <c r="H697" i="19"/>
  <c r="I697" i="19"/>
  <c r="A698" i="19"/>
  <c r="B698" i="19"/>
  <c r="C698" i="19"/>
  <c r="D698" i="19"/>
  <c r="E698" i="19"/>
  <c r="F698" i="19"/>
  <c r="G698" i="19"/>
  <c r="H698" i="19"/>
  <c r="I698" i="19"/>
  <c r="A699" i="19"/>
  <c r="B699" i="19"/>
  <c r="C699" i="19"/>
  <c r="D699" i="19"/>
  <c r="E699" i="19"/>
  <c r="F699" i="19"/>
  <c r="G699" i="19"/>
  <c r="H699" i="19"/>
  <c r="I699" i="19"/>
  <c r="A700" i="19"/>
  <c r="B700" i="19"/>
  <c r="C700" i="19"/>
  <c r="D700" i="19"/>
  <c r="E700" i="19"/>
  <c r="F700" i="19"/>
  <c r="G700" i="19"/>
  <c r="H700" i="19"/>
  <c r="I700" i="19"/>
  <c r="A701" i="19"/>
  <c r="B701" i="19"/>
  <c r="C701" i="19"/>
  <c r="D701" i="19"/>
  <c r="E701" i="19"/>
  <c r="F701" i="19"/>
  <c r="G701" i="19"/>
  <c r="H701" i="19"/>
  <c r="I701" i="19"/>
  <c r="A702" i="19"/>
  <c r="B702" i="19"/>
  <c r="C702" i="19"/>
  <c r="D702" i="19"/>
  <c r="E702" i="19"/>
  <c r="F702" i="19"/>
  <c r="G702" i="19"/>
  <c r="H702" i="19"/>
  <c r="I702" i="19"/>
  <c r="A703" i="19"/>
  <c r="B703" i="19"/>
  <c r="C703" i="19"/>
  <c r="D703" i="19"/>
  <c r="E703" i="19"/>
  <c r="F703" i="19"/>
  <c r="G703" i="19"/>
  <c r="H703" i="19"/>
  <c r="I703" i="19"/>
  <c r="A704" i="19"/>
  <c r="B704" i="19"/>
  <c r="C704" i="19"/>
  <c r="D704" i="19"/>
  <c r="E704" i="19"/>
  <c r="F704" i="19"/>
  <c r="G704" i="19"/>
  <c r="H704" i="19"/>
  <c r="I704" i="19"/>
  <c r="A705" i="19"/>
  <c r="B705" i="19"/>
  <c r="C705" i="19"/>
  <c r="D705" i="19"/>
  <c r="E705" i="19"/>
  <c r="F705" i="19"/>
  <c r="G705" i="19"/>
  <c r="H705" i="19"/>
  <c r="I705" i="19"/>
  <c r="A706" i="19"/>
  <c r="B706" i="19"/>
  <c r="C706" i="19"/>
  <c r="D706" i="19"/>
  <c r="E706" i="19"/>
  <c r="F706" i="19"/>
  <c r="G706" i="19"/>
  <c r="H706" i="19"/>
  <c r="I706" i="19"/>
  <c r="A707" i="19"/>
  <c r="B707" i="19"/>
  <c r="C707" i="19"/>
  <c r="D707" i="19"/>
  <c r="E707" i="19"/>
  <c r="F707" i="19"/>
  <c r="G707" i="19"/>
  <c r="H707" i="19"/>
  <c r="I707" i="19"/>
  <c r="A708" i="19"/>
  <c r="B708" i="19"/>
  <c r="C708" i="19"/>
  <c r="D708" i="19"/>
  <c r="E708" i="19"/>
  <c r="F708" i="19"/>
  <c r="G708" i="19"/>
  <c r="H708" i="19"/>
  <c r="I708" i="19"/>
  <c r="A709" i="19"/>
  <c r="B709" i="19"/>
  <c r="C709" i="19"/>
  <c r="D709" i="19"/>
  <c r="E709" i="19"/>
  <c r="F709" i="19"/>
  <c r="G709" i="19"/>
  <c r="H709" i="19"/>
  <c r="I709" i="19"/>
  <c r="A710" i="19"/>
  <c r="B710" i="19"/>
  <c r="C710" i="19"/>
  <c r="D710" i="19"/>
  <c r="E710" i="19"/>
  <c r="F710" i="19"/>
  <c r="G710" i="19"/>
  <c r="H710" i="19"/>
  <c r="I710" i="19"/>
  <c r="A711" i="19"/>
  <c r="B711" i="19"/>
  <c r="C711" i="19"/>
  <c r="D711" i="19"/>
  <c r="E711" i="19"/>
  <c r="F711" i="19"/>
  <c r="G711" i="19"/>
  <c r="H711" i="19"/>
  <c r="I711" i="19"/>
  <c r="A712" i="19"/>
  <c r="B712" i="19"/>
  <c r="C712" i="19"/>
  <c r="D712" i="19"/>
  <c r="E712" i="19"/>
  <c r="F712" i="19"/>
  <c r="G712" i="19"/>
  <c r="H712" i="19"/>
  <c r="I712" i="19"/>
  <c r="A713" i="19"/>
  <c r="B713" i="19"/>
  <c r="C713" i="19"/>
  <c r="D713" i="19"/>
  <c r="E713" i="19"/>
  <c r="F713" i="19"/>
  <c r="G713" i="19"/>
  <c r="H713" i="19"/>
  <c r="I713" i="19"/>
  <c r="A714" i="19"/>
  <c r="B714" i="19"/>
  <c r="C714" i="19"/>
  <c r="D714" i="19"/>
  <c r="E714" i="19"/>
  <c r="F714" i="19"/>
  <c r="G714" i="19"/>
  <c r="H714" i="19"/>
  <c r="I714" i="19"/>
  <c r="A715" i="19"/>
  <c r="B715" i="19"/>
  <c r="C715" i="19"/>
  <c r="D715" i="19"/>
  <c r="E715" i="19"/>
  <c r="F715" i="19"/>
  <c r="G715" i="19"/>
  <c r="H715" i="19"/>
  <c r="I715" i="19"/>
  <c r="A716" i="19"/>
  <c r="B716" i="19"/>
  <c r="C716" i="19"/>
  <c r="D716" i="19"/>
  <c r="E716" i="19"/>
  <c r="F716" i="19"/>
  <c r="G716" i="19"/>
  <c r="H716" i="19"/>
  <c r="I716" i="19"/>
  <c r="A717" i="19"/>
  <c r="B717" i="19"/>
  <c r="C717" i="19"/>
  <c r="D717" i="19"/>
  <c r="E717" i="19"/>
  <c r="F717" i="19"/>
  <c r="G717" i="19"/>
  <c r="H717" i="19"/>
  <c r="I717" i="19"/>
  <c r="A718" i="19"/>
  <c r="B718" i="19"/>
  <c r="C718" i="19"/>
  <c r="D718" i="19"/>
  <c r="E718" i="19"/>
  <c r="F718" i="19"/>
  <c r="G718" i="19"/>
  <c r="H718" i="19"/>
  <c r="I718" i="19"/>
  <c r="A719" i="19"/>
  <c r="B719" i="19"/>
  <c r="C719" i="19"/>
  <c r="D719" i="19"/>
  <c r="E719" i="19"/>
  <c r="F719" i="19"/>
  <c r="G719" i="19"/>
  <c r="H719" i="19"/>
  <c r="I719" i="19"/>
  <c r="A720" i="19"/>
  <c r="B720" i="19"/>
  <c r="C720" i="19"/>
  <c r="D720" i="19"/>
  <c r="E720" i="19"/>
  <c r="F720" i="19"/>
  <c r="G720" i="19"/>
  <c r="H720" i="19"/>
  <c r="I720" i="19"/>
  <c r="A721" i="19"/>
  <c r="B721" i="19"/>
  <c r="C721" i="19"/>
  <c r="D721" i="19"/>
  <c r="E721" i="19"/>
  <c r="F721" i="19"/>
  <c r="G721" i="19"/>
  <c r="H721" i="19"/>
  <c r="I721" i="19"/>
  <c r="A722" i="19"/>
  <c r="B722" i="19"/>
  <c r="C722" i="19"/>
  <c r="D722" i="19"/>
  <c r="E722" i="19"/>
  <c r="F722" i="19"/>
  <c r="G722" i="19"/>
  <c r="H722" i="19"/>
  <c r="I722" i="19"/>
  <c r="A723" i="19"/>
  <c r="B723" i="19"/>
  <c r="C723" i="19"/>
  <c r="D723" i="19"/>
  <c r="E723" i="19"/>
  <c r="F723" i="19"/>
  <c r="G723" i="19"/>
  <c r="H723" i="19"/>
  <c r="I723" i="19"/>
  <c r="A724" i="19"/>
  <c r="B724" i="19"/>
  <c r="C724" i="19"/>
  <c r="D724" i="19"/>
  <c r="E724" i="19"/>
  <c r="F724" i="19"/>
  <c r="G724" i="19"/>
  <c r="H724" i="19"/>
  <c r="I724" i="19"/>
  <c r="A725" i="19"/>
  <c r="B725" i="19"/>
  <c r="C725" i="19"/>
  <c r="D725" i="19"/>
  <c r="E725" i="19"/>
  <c r="F725" i="19"/>
  <c r="G725" i="19"/>
  <c r="H725" i="19"/>
  <c r="I725" i="19"/>
  <c r="A726" i="19"/>
  <c r="B726" i="19"/>
  <c r="C726" i="19"/>
  <c r="D726" i="19"/>
  <c r="E726" i="19"/>
  <c r="F726" i="19"/>
  <c r="G726" i="19"/>
  <c r="H726" i="19"/>
  <c r="I726" i="19"/>
  <c r="A727" i="19"/>
  <c r="B727" i="19"/>
  <c r="C727" i="19"/>
  <c r="D727" i="19"/>
  <c r="E727" i="19"/>
  <c r="F727" i="19"/>
  <c r="G727" i="19"/>
  <c r="H727" i="19"/>
  <c r="I727" i="19"/>
  <c r="A728" i="19"/>
  <c r="B728" i="19"/>
  <c r="C728" i="19"/>
  <c r="D728" i="19"/>
  <c r="E728" i="19"/>
  <c r="F728" i="19"/>
  <c r="G728" i="19"/>
  <c r="H728" i="19"/>
  <c r="I728" i="19"/>
  <c r="A729" i="19"/>
  <c r="B729" i="19"/>
  <c r="C729" i="19"/>
  <c r="D729" i="19"/>
  <c r="E729" i="19"/>
  <c r="F729" i="19"/>
  <c r="G729" i="19"/>
  <c r="H729" i="19"/>
  <c r="I729" i="19"/>
  <c r="A730" i="19"/>
  <c r="B730" i="19"/>
  <c r="C730" i="19"/>
  <c r="D730" i="19"/>
  <c r="E730" i="19"/>
  <c r="F730" i="19"/>
  <c r="G730" i="19"/>
  <c r="H730" i="19"/>
  <c r="I730" i="19"/>
  <c r="A731" i="19"/>
  <c r="B731" i="19"/>
  <c r="C731" i="19"/>
  <c r="D731" i="19"/>
  <c r="E731" i="19"/>
  <c r="F731" i="19"/>
  <c r="G731" i="19"/>
  <c r="H731" i="19"/>
  <c r="I731" i="19"/>
  <c r="A732" i="19"/>
  <c r="B732" i="19"/>
  <c r="C732" i="19"/>
  <c r="D732" i="19"/>
  <c r="E732" i="19"/>
  <c r="F732" i="19"/>
  <c r="G732" i="19"/>
  <c r="H732" i="19"/>
  <c r="I732" i="19"/>
  <c r="A733" i="19"/>
  <c r="B733" i="19"/>
  <c r="C733" i="19"/>
  <c r="D733" i="19"/>
  <c r="E733" i="19"/>
  <c r="F733" i="19"/>
  <c r="G733" i="19"/>
  <c r="H733" i="19"/>
  <c r="I733" i="19"/>
  <c r="A734" i="19"/>
  <c r="B734" i="19"/>
  <c r="C734" i="19"/>
  <c r="D734" i="19"/>
  <c r="E734" i="19"/>
  <c r="F734" i="19"/>
  <c r="G734" i="19"/>
  <c r="H734" i="19"/>
  <c r="I734" i="19"/>
  <c r="A735" i="19"/>
  <c r="B735" i="19"/>
  <c r="C735" i="19"/>
  <c r="D735" i="19"/>
  <c r="E735" i="19"/>
  <c r="F735" i="19"/>
  <c r="G735" i="19"/>
  <c r="H735" i="19"/>
  <c r="I735" i="19"/>
  <c r="A736" i="19"/>
  <c r="B736" i="19"/>
  <c r="C736" i="19"/>
  <c r="D736" i="19"/>
  <c r="E736" i="19"/>
  <c r="F736" i="19"/>
  <c r="G736" i="19"/>
  <c r="H736" i="19"/>
  <c r="I736" i="19"/>
  <c r="A737" i="19"/>
  <c r="B737" i="19"/>
  <c r="C737" i="19"/>
  <c r="D737" i="19"/>
  <c r="E737" i="19"/>
  <c r="F737" i="19"/>
  <c r="G737" i="19"/>
  <c r="H737" i="19"/>
  <c r="I737" i="19"/>
  <c r="A738" i="19"/>
  <c r="B738" i="19"/>
  <c r="C738" i="19"/>
  <c r="D738" i="19"/>
  <c r="E738" i="19"/>
  <c r="F738" i="19"/>
  <c r="G738" i="19"/>
  <c r="H738" i="19"/>
  <c r="I738" i="19"/>
  <c r="A739" i="19"/>
  <c r="B739" i="19"/>
  <c r="C739" i="19"/>
  <c r="D739" i="19"/>
  <c r="E739" i="19"/>
  <c r="F739" i="19"/>
  <c r="G739" i="19"/>
  <c r="H739" i="19"/>
  <c r="I739" i="19"/>
  <c r="A740" i="19"/>
  <c r="B740" i="19"/>
  <c r="C740" i="19"/>
  <c r="D740" i="19"/>
  <c r="E740" i="19"/>
  <c r="F740" i="19"/>
  <c r="G740" i="19"/>
  <c r="H740" i="19"/>
  <c r="I740" i="19"/>
  <c r="A741" i="19"/>
  <c r="B741" i="19"/>
  <c r="C741" i="19"/>
  <c r="D741" i="19"/>
  <c r="E741" i="19"/>
  <c r="F741" i="19"/>
  <c r="G741" i="19"/>
  <c r="H741" i="19"/>
  <c r="I741" i="19"/>
  <c r="A742" i="19"/>
  <c r="B742" i="19"/>
  <c r="C742" i="19"/>
  <c r="D742" i="19"/>
  <c r="E742" i="19"/>
  <c r="F742" i="19"/>
  <c r="G742" i="19"/>
  <c r="H742" i="19"/>
  <c r="I742" i="19"/>
  <c r="A743" i="19"/>
  <c r="B743" i="19"/>
  <c r="C743" i="19"/>
  <c r="D743" i="19"/>
  <c r="E743" i="19"/>
  <c r="F743" i="19"/>
  <c r="G743" i="19"/>
  <c r="H743" i="19"/>
  <c r="I743" i="19"/>
  <c r="A744" i="19"/>
  <c r="B744" i="19"/>
  <c r="C744" i="19"/>
  <c r="D744" i="19"/>
  <c r="E744" i="19"/>
  <c r="F744" i="19"/>
  <c r="G744" i="19"/>
  <c r="H744" i="19"/>
  <c r="I744" i="19"/>
  <c r="A745" i="19"/>
  <c r="B745" i="19"/>
  <c r="C745" i="19"/>
  <c r="D745" i="19"/>
  <c r="E745" i="19"/>
  <c r="F745" i="19"/>
  <c r="G745" i="19"/>
  <c r="H745" i="19"/>
  <c r="I745" i="19"/>
  <c r="A746" i="19"/>
  <c r="B746" i="19"/>
  <c r="C746" i="19"/>
  <c r="D746" i="19"/>
  <c r="E746" i="19"/>
  <c r="F746" i="19"/>
  <c r="G746" i="19"/>
  <c r="H746" i="19"/>
  <c r="I746" i="19"/>
  <c r="A747" i="19"/>
  <c r="B747" i="19"/>
  <c r="C747" i="19"/>
  <c r="D747" i="19"/>
  <c r="E747" i="19"/>
  <c r="F747" i="19"/>
  <c r="G747" i="19"/>
  <c r="H747" i="19"/>
  <c r="I747" i="19"/>
  <c r="A748" i="19"/>
  <c r="B748" i="19"/>
  <c r="C748" i="19"/>
  <c r="D748" i="19"/>
  <c r="E748" i="19"/>
  <c r="F748" i="19"/>
  <c r="G748" i="19"/>
  <c r="H748" i="19"/>
  <c r="I748" i="19"/>
  <c r="A749" i="19"/>
  <c r="B749" i="19"/>
  <c r="C749" i="19"/>
  <c r="D749" i="19"/>
  <c r="E749" i="19"/>
  <c r="F749" i="19"/>
  <c r="G749" i="19"/>
  <c r="H749" i="19"/>
  <c r="I749" i="19"/>
  <c r="A750" i="19"/>
  <c r="B750" i="19"/>
  <c r="C750" i="19"/>
  <c r="D750" i="19"/>
  <c r="E750" i="19"/>
  <c r="F750" i="19"/>
  <c r="G750" i="19"/>
  <c r="H750" i="19"/>
  <c r="I750" i="19"/>
  <c r="A751" i="19"/>
  <c r="B751" i="19"/>
  <c r="C751" i="19"/>
  <c r="D751" i="19"/>
  <c r="E751" i="19"/>
  <c r="F751" i="19"/>
  <c r="G751" i="19"/>
  <c r="H751" i="19"/>
  <c r="I751" i="19"/>
  <c r="A752" i="19"/>
  <c r="B752" i="19"/>
  <c r="C752" i="19"/>
  <c r="D752" i="19"/>
  <c r="E752" i="19"/>
  <c r="F752" i="19"/>
  <c r="G752" i="19"/>
  <c r="H752" i="19"/>
  <c r="I752" i="19"/>
  <c r="A753" i="19"/>
  <c r="B753" i="19"/>
  <c r="C753" i="19"/>
  <c r="D753" i="19"/>
  <c r="E753" i="19"/>
  <c r="F753" i="19"/>
  <c r="G753" i="19"/>
  <c r="H753" i="19"/>
  <c r="I753" i="19"/>
  <c r="A754" i="19"/>
  <c r="B754" i="19"/>
  <c r="C754" i="19"/>
  <c r="D754" i="19"/>
  <c r="E754" i="19"/>
  <c r="F754" i="19"/>
  <c r="G754" i="19"/>
  <c r="H754" i="19"/>
  <c r="I754" i="19"/>
  <c r="A755" i="19"/>
  <c r="B755" i="19"/>
  <c r="C755" i="19"/>
  <c r="D755" i="19"/>
  <c r="E755" i="19"/>
  <c r="F755" i="19"/>
  <c r="G755" i="19"/>
  <c r="H755" i="19"/>
  <c r="I755" i="19"/>
  <c r="A756" i="19"/>
  <c r="B756" i="19"/>
  <c r="C756" i="19"/>
  <c r="D756" i="19"/>
  <c r="E756" i="19"/>
  <c r="F756" i="19"/>
  <c r="G756" i="19"/>
  <c r="H756" i="19"/>
  <c r="I756" i="19"/>
  <c r="A757" i="19"/>
  <c r="B757" i="19"/>
  <c r="C757" i="19"/>
  <c r="D757" i="19"/>
  <c r="E757" i="19"/>
  <c r="F757" i="19"/>
  <c r="G757" i="19"/>
  <c r="H757" i="19"/>
  <c r="I757" i="19"/>
  <c r="A758" i="19"/>
  <c r="B758" i="19"/>
  <c r="C758" i="19"/>
  <c r="D758" i="19"/>
  <c r="E758" i="19"/>
  <c r="F758" i="19"/>
  <c r="G758" i="19"/>
  <c r="H758" i="19"/>
  <c r="I758" i="19"/>
  <c r="A759" i="19"/>
  <c r="B759" i="19"/>
  <c r="C759" i="19"/>
  <c r="D759" i="19"/>
  <c r="E759" i="19"/>
  <c r="F759" i="19"/>
  <c r="G759" i="19"/>
  <c r="H759" i="19"/>
  <c r="I759" i="19"/>
  <c r="A760" i="19"/>
  <c r="B760" i="19"/>
  <c r="C760" i="19"/>
  <c r="D760" i="19"/>
  <c r="E760" i="19"/>
  <c r="F760" i="19"/>
  <c r="G760" i="19"/>
  <c r="H760" i="19"/>
  <c r="I760" i="19"/>
  <c r="A761" i="19"/>
  <c r="B761" i="19"/>
  <c r="C761" i="19"/>
  <c r="D761" i="19"/>
  <c r="E761" i="19"/>
  <c r="F761" i="19"/>
  <c r="G761" i="19"/>
  <c r="H761" i="19"/>
  <c r="I761" i="19"/>
  <c r="A762" i="19"/>
  <c r="B762" i="19"/>
  <c r="C762" i="19"/>
  <c r="D762" i="19"/>
  <c r="E762" i="19"/>
  <c r="F762" i="19"/>
  <c r="G762" i="19"/>
  <c r="H762" i="19"/>
  <c r="I762" i="19"/>
  <c r="A763" i="19"/>
  <c r="B763" i="19"/>
  <c r="C763" i="19"/>
  <c r="D763" i="19"/>
  <c r="E763" i="19"/>
  <c r="F763" i="19"/>
  <c r="G763" i="19"/>
  <c r="H763" i="19"/>
  <c r="I763" i="19"/>
  <c r="A764" i="19"/>
  <c r="B764" i="19"/>
  <c r="C764" i="19"/>
  <c r="D764" i="19"/>
  <c r="E764" i="19"/>
  <c r="F764" i="19"/>
  <c r="G764" i="19"/>
  <c r="H764" i="19"/>
  <c r="I764" i="19"/>
  <c r="A765" i="19"/>
  <c r="B765" i="19"/>
  <c r="C765" i="19"/>
  <c r="D765" i="19"/>
  <c r="E765" i="19"/>
  <c r="F765" i="19"/>
  <c r="G765" i="19"/>
  <c r="H765" i="19"/>
  <c r="I765" i="19"/>
  <c r="A766" i="19"/>
  <c r="B766" i="19"/>
  <c r="C766" i="19"/>
  <c r="D766" i="19"/>
  <c r="E766" i="19"/>
  <c r="F766" i="19"/>
  <c r="G766" i="19"/>
  <c r="H766" i="19"/>
  <c r="I766" i="19"/>
  <c r="A767" i="19"/>
  <c r="B767" i="19"/>
  <c r="C767" i="19"/>
  <c r="D767" i="19"/>
  <c r="E767" i="19"/>
  <c r="F767" i="19"/>
  <c r="G767" i="19"/>
  <c r="H767" i="19"/>
  <c r="I767" i="19"/>
  <c r="A768" i="19"/>
  <c r="B768" i="19"/>
  <c r="C768" i="19"/>
  <c r="D768" i="19"/>
  <c r="E768" i="19"/>
  <c r="F768" i="19"/>
  <c r="G768" i="19"/>
  <c r="H768" i="19"/>
  <c r="I768" i="19"/>
  <c r="A769" i="19"/>
  <c r="B769" i="19"/>
  <c r="C769" i="19"/>
  <c r="D769" i="19"/>
  <c r="E769" i="19"/>
  <c r="F769" i="19"/>
  <c r="G769" i="19"/>
  <c r="H769" i="19"/>
  <c r="I769" i="19"/>
  <c r="A770" i="19"/>
  <c r="B770" i="19"/>
  <c r="C770" i="19"/>
  <c r="D770" i="19"/>
  <c r="E770" i="19"/>
  <c r="F770" i="19"/>
  <c r="G770" i="19"/>
  <c r="H770" i="19"/>
  <c r="I770" i="19"/>
  <c r="A771" i="19"/>
  <c r="B771" i="19"/>
  <c r="C771" i="19"/>
  <c r="D771" i="19"/>
  <c r="E771" i="19"/>
  <c r="F771" i="19"/>
  <c r="G771" i="19"/>
  <c r="H771" i="19"/>
  <c r="I771" i="19"/>
  <c r="A772" i="19"/>
  <c r="B772" i="19"/>
  <c r="C772" i="19"/>
  <c r="D772" i="19"/>
  <c r="E772" i="19"/>
  <c r="F772" i="19"/>
  <c r="G772" i="19"/>
  <c r="H772" i="19"/>
  <c r="I772" i="19"/>
  <c r="A773" i="19"/>
  <c r="B773" i="19"/>
  <c r="C773" i="19"/>
  <c r="D773" i="19"/>
  <c r="E773" i="19"/>
  <c r="F773" i="19"/>
  <c r="G773" i="19"/>
  <c r="H773" i="19"/>
  <c r="I773" i="19"/>
  <c r="A774" i="19"/>
  <c r="B774" i="19"/>
  <c r="C774" i="19"/>
  <c r="D774" i="19"/>
  <c r="E774" i="19"/>
  <c r="F774" i="19"/>
  <c r="G774" i="19"/>
  <c r="H774" i="19"/>
  <c r="I774" i="19"/>
  <c r="A775" i="19"/>
  <c r="B775" i="19"/>
  <c r="C775" i="19"/>
  <c r="D775" i="19"/>
  <c r="E775" i="19"/>
  <c r="F775" i="19"/>
  <c r="G775" i="19"/>
  <c r="H775" i="19"/>
  <c r="I775" i="19"/>
  <c r="A776" i="19"/>
  <c r="B776" i="19"/>
  <c r="C776" i="19"/>
  <c r="D776" i="19"/>
  <c r="E776" i="19"/>
  <c r="F776" i="19"/>
  <c r="G776" i="19"/>
  <c r="H776" i="19"/>
  <c r="I776" i="19"/>
  <c r="A777" i="19"/>
  <c r="B777" i="19"/>
  <c r="C777" i="19"/>
  <c r="D777" i="19"/>
  <c r="E777" i="19"/>
  <c r="F777" i="19"/>
  <c r="G777" i="19"/>
  <c r="H777" i="19"/>
  <c r="I777" i="19"/>
  <c r="A778" i="19"/>
  <c r="B778" i="19"/>
  <c r="C778" i="19"/>
  <c r="D778" i="19"/>
  <c r="E778" i="19"/>
  <c r="F778" i="19"/>
  <c r="G778" i="19"/>
  <c r="H778" i="19"/>
  <c r="I778" i="19"/>
  <c r="A779" i="19"/>
  <c r="B779" i="19"/>
  <c r="C779" i="19"/>
  <c r="D779" i="19"/>
  <c r="E779" i="19"/>
  <c r="F779" i="19"/>
  <c r="G779" i="19"/>
  <c r="H779" i="19"/>
  <c r="I779" i="19"/>
  <c r="A780" i="19"/>
  <c r="B780" i="19"/>
  <c r="C780" i="19"/>
  <c r="D780" i="19"/>
  <c r="E780" i="19"/>
  <c r="F780" i="19"/>
  <c r="G780" i="19"/>
  <c r="H780" i="19"/>
  <c r="I780" i="19"/>
  <c r="A781" i="19"/>
  <c r="B781" i="19"/>
  <c r="C781" i="19"/>
  <c r="D781" i="19"/>
  <c r="E781" i="19"/>
  <c r="F781" i="19"/>
  <c r="G781" i="19"/>
  <c r="H781" i="19"/>
  <c r="I781" i="19"/>
  <c r="A782" i="19"/>
  <c r="B782" i="19"/>
  <c r="C782" i="19"/>
  <c r="D782" i="19"/>
  <c r="E782" i="19"/>
  <c r="F782" i="19"/>
  <c r="G782" i="19"/>
  <c r="H782" i="19"/>
  <c r="I782" i="19"/>
  <c r="A783" i="19"/>
  <c r="B783" i="19"/>
  <c r="C783" i="19"/>
  <c r="D783" i="19"/>
  <c r="E783" i="19"/>
  <c r="F783" i="19"/>
  <c r="G783" i="19"/>
  <c r="H783" i="19"/>
  <c r="I783" i="19"/>
  <c r="A784" i="19"/>
  <c r="B784" i="19"/>
  <c r="C784" i="19"/>
  <c r="D784" i="19"/>
  <c r="E784" i="19"/>
  <c r="F784" i="19"/>
  <c r="G784" i="19"/>
  <c r="H784" i="19"/>
  <c r="I784" i="19"/>
  <c r="A785" i="19"/>
  <c r="B785" i="19"/>
  <c r="C785" i="19"/>
  <c r="D785" i="19"/>
  <c r="E785" i="19"/>
  <c r="F785" i="19"/>
  <c r="G785" i="19"/>
  <c r="H785" i="19"/>
  <c r="I785" i="19"/>
  <c r="A786" i="19"/>
  <c r="B786" i="19"/>
  <c r="C786" i="19"/>
  <c r="D786" i="19"/>
  <c r="E786" i="19"/>
  <c r="F786" i="19"/>
  <c r="G786" i="19"/>
  <c r="H786" i="19"/>
  <c r="I786" i="19"/>
  <c r="A787" i="19"/>
  <c r="B787" i="19"/>
  <c r="C787" i="19"/>
  <c r="D787" i="19"/>
  <c r="E787" i="19"/>
  <c r="F787" i="19"/>
  <c r="G787" i="19"/>
  <c r="H787" i="19"/>
  <c r="I787" i="19"/>
  <c r="A788" i="19"/>
  <c r="B788" i="19"/>
  <c r="C788" i="19"/>
  <c r="D788" i="19"/>
  <c r="E788" i="19"/>
  <c r="F788" i="19"/>
  <c r="G788" i="19"/>
  <c r="H788" i="19"/>
  <c r="I788" i="19"/>
  <c r="A789" i="19"/>
  <c r="B789" i="19"/>
  <c r="C789" i="19"/>
  <c r="D789" i="19"/>
  <c r="E789" i="19"/>
  <c r="F789" i="19"/>
  <c r="G789" i="19"/>
  <c r="H789" i="19"/>
  <c r="I789" i="19"/>
  <c r="A790" i="19"/>
  <c r="B790" i="19"/>
  <c r="C790" i="19"/>
  <c r="D790" i="19"/>
  <c r="E790" i="19"/>
  <c r="F790" i="19"/>
  <c r="G790" i="19"/>
  <c r="H790" i="19"/>
  <c r="I790" i="19"/>
  <c r="A791" i="19"/>
  <c r="B791" i="19"/>
  <c r="C791" i="19"/>
  <c r="D791" i="19"/>
  <c r="E791" i="19"/>
  <c r="F791" i="19"/>
  <c r="G791" i="19"/>
  <c r="H791" i="19"/>
  <c r="I791" i="19"/>
  <c r="A792" i="19"/>
  <c r="B792" i="19"/>
  <c r="C792" i="19"/>
  <c r="D792" i="19"/>
  <c r="E792" i="19"/>
  <c r="F792" i="19"/>
  <c r="G792" i="19"/>
  <c r="H792" i="19"/>
  <c r="I792" i="19"/>
  <c r="A793" i="19"/>
  <c r="B793" i="19"/>
  <c r="C793" i="19"/>
  <c r="D793" i="19"/>
  <c r="E793" i="19"/>
  <c r="F793" i="19"/>
  <c r="G793" i="19"/>
  <c r="H793" i="19"/>
  <c r="I793" i="19"/>
  <c r="A794" i="19"/>
  <c r="B794" i="19"/>
  <c r="C794" i="19"/>
  <c r="D794" i="19"/>
  <c r="E794" i="19"/>
  <c r="F794" i="19"/>
  <c r="G794" i="19"/>
  <c r="H794" i="19"/>
  <c r="I794" i="19"/>
  <c r="A795" i="19"/>
  <c r="B795" i="19"/>
  <c r="C795" i="19"/>
  <c r="D795" i="19"/>
  <c r="E795" i="19"/>
  <c r="F795" i="19"/>
  <c r="G795" i="19"/>
  <c r="H795" i="19"/>
  <c r="I795" i="19"/>
  <c r="A796" i="19"/>
  <c r="B796" i="19"/>
  <c r="C796" i="19"/>
  <c r="D796" i="19"/>
  <c r="E796" i="19"/>
  <c r="F796" i="19"/>
  <c r="G796" i="19"/>
  <c r="H796" i="19"/>
  <c r="I796" i="19"/>
  <c r="A797" i="19"/>
  <c r="B797" i="19"/>
  <c r="C797" i="19"/>
  <c r="D797" i="19"/>
  <c r="E797" i="19"/>
  <c r="F797" i="19"/>
  <c r="G797" i="19"/>
  <c r="H797" i="19"/>
  <c r="I797" i="19"/>
  <c r="A798" i="19"/>
  <c r="B798" i="19"/>
  <c r="C798" i="19"/>
  <c r="D798" i="19"/>
  <c r="E798" i="19"/>
  <c r="F798" i="19"/>
  <c r="G798" i="19"/>
  <c r="H798" i="19"/>
  <c r="I798" i="19"/>
  <c r="A799" i="19"/>
  <c r="B799" i="19"/>
  <c r="C799" i="19"/>
  <c r="D799" i="19"/>
  <c r="E799" i="19"/>
  <c r="F799" i="19"/>
  <c r="G799" i="19"/>
  <c r="H799" i="19"/>
  <c r="I799" i="19"/>
  <c r="A800" i="19"/>
  <c r="B800" i="19"/>
  <c r="C800" i="19"/>
  <c r="D800" i="19"/>
  <c r="E800" i="19"/>
  <c r="F800" i="19"/>
  <c r="G800" i="19"/>
  <c r="H800" i="19"/>
  <c r="I800" i="19"/>
  <c r="A801" i="19"/>
  <c r="B801" i="19"/>
  <c r="C801" i="19"/>
  <c r="D801" i="19"/>
  <c r="E801" i="19"/>
  <c r="F801" i="19"/>
  <c r="G801" i="19"/>
  <c r="H801" i="19"/>
  <c r="I801" i="19"/>
  <c r="A802" i="19"/>
  <c r="B802" i="19"/>
  <c r="C802" i="19"/>
  <c r="D802" i="19"/>
  <c r="E802" i="19"/>
  <c r="F802" i="19"/>
  <c r="G802" i="19"/>
  <c r="H802" i="19"/>
  <c r="I802" i="19"/>
  <c r="A803" i="19"/>
  <c r="B803" i="19"/>
  <c r="C803" i="19"/>
  <c r="D803" i="19"/>
  <c r="E803" i="19"/>
  <c r="F803" i="19"/>
  <c r="G803" i="19"/>
  <c r="H803" i="19"/>
  <c r="I803" i="19"/>
  <c r="A804" i="19"/>
  <c r="B804" i="19"/>
  <c r="C804" i="19"/>
  <c r="D804" i="19"/>
  <c r="E804" i="19"/>
  <c r="F804" i="19"/>
  <c r="G804" i="19"/>
  <c r="H804" i="19"/>
  <c r="I804" i="19"/>
  <c r="A805" i="19"/>
  <c r="B805" i="19"/>
  <c r="C805" i="19"/>
  <c r="D805" i="19"/>
  <c r="E805" i="19"/>
  <c r="F805" i="19"/>
  <c r="G805" i="19"/>
  <c r="H805" i="19"/>
  <c r="I805" i="19"/>
  <c r="A806" i="19"/>
  <c r="B806" i="19"/>
  <c r="C806" i="19"/>
  <c r="D806" i="19"/>
  <c r="E806" i="19"/>
  <c r="F806" i="19"/>
  <c r="G806" i="19"/>
  <c r="H806" i="19"/>
  <c r="I806" i="19"/>
  <c r="A807" i="19"/>
  <c r="B807" i="19"/>
  <c r="C807" i="19"/>
  <c r="D807" i="19"/>
  <c r="E807" i="19"/>
  <c r="F807" i="19"/>
  <c r="G807" i="19"/>
  <c r="H807" i="19"/>
  <c r="I807" i="19"/>
  <c r="A808" i="19"/>
  <c r="B808" i="19"/>
  <c r="C808" i="19"/>
  <c r="D808" i="19"/>
  <c r="E808" i="19"/>
  <c r="F808" i="19"/>
  <c r="G808" i="19"/>
  <c r="H808" i="19"/>
  <c r="I808" i="19"/>
  <c r="A809" i="19"/>
  <c r="B809" i="19"/>
  <c r="C809" i="19"/>
  <c r="D809" i="19"/>
  <c r="E809" i="19"/>
  <c r="F809" i="19"/>
  <c r="G809" i="19"/>
  <c r="H809" i="19"/>
  <c r="I809" i="19"/>
  <c r="A810" i="19"/>
  <c r="B810" i="19"/>
  <c r="C810" i="19"/>
  <c r="D810" i="19"/>
  <c r="E810" i="19"/>
  <c r="F810" i="19"/>
  <c r="G810" i="19"/>
  <c r="H810" i="19"/>
  <c r="I810" i="19"/>
  <c r="A811" i="19"/>
  <c r="B811" i="19"/>
  <c r="C811" i="19"/>
  <c r="D811" i="19"/>
  <c r="E811" i="19"/>
  <c r="F811" i="19"/>
  <c r="G811" i="19"/>
  <c r="H811" i="19"/>
  <c r="I811" i="19"/>
  <c r="A812" i="19"/>
  <c r="B812" i="19"/>
  <c r="C812" i="19"/>
  <c r="D812" i="19"/>
  <c r="E812" i="19"/>
  <c r="F812" i="19"/>
  <c r="G812" i="19"/>
  <c r="H812" i="19"/>
  <c r="I812" i="19"/>
  <c r="A813" i="19"/>
  <c r="B813" i="19"/>
  <c r="C813" i="19"/>
  <c r="D813" i="19"/>
  <c r="E813" i="19"/>
  <c r="F813" i="19"/>
  <c r="G813" i="19"/>
  <c r="H813" i="19"/>
  <c r="I813" i="19"/>
  <c r="A814" i="19"/>
  <c r="B814" i="19"/>
  <c r="C814" i="19"/>
  <c r="D814" i="19"/>
  <c r="E814" i="19"/>
  <c r="F814" i="19"/>
  <c r="G814" i="19"/>
  <c r="H814" i="19"/>
  <c r="I814" i="19"/>
  <c r="A815" i="19"/>
  <c r="B815" i="19"/>
  <c r="C815" i="19"/>
  <c r="D815" i="19"/>
  <c r="E815" i="19"/>
  <c r="F815" i="19"/>
  <c r="G815" i="19"/>
  <c r="H815" i="19"/>
  <c r="I815" i="19"/>
  <c r="A816" i="19"/>
  <c r="B816" i="19"/>
  <c r="C816" i="19"/>
  <c r="D816" i="19"/>
  <c r="E816" i="19"/>
  <c r="F816" i="19"/>
  <c r="G816" i="19"/>
  <c r="H816" i="19"/>
  <c r="I816" i="19"/>
  <c r="A817" i="19"/>
  <c r="B817" i="19"/>
  <c r="C817" i="19"/>
  <c r="D817" i="19"/>
  <c r="E817" i="19"/>
  <c r="F817" i="19"/>
  <c r="G817" i="19"/>
  <c r="H817" i="19"/>
  <c r="I817" i="19"/>
  <c r="A818" i="19"/>
  <c r="B818" i="19"/>
  <c r="C818" i="19"/>
  <c r="D818" i="19"/>
  <c r="E818" i="19"/>
  <c r="F818" i="19"/>
  <c r="G818" i="19"/>
  <c r="H818" i="19"/>
  <c r="I818" i="19"/>
  <c r="A819" i="19"/>
  <c r="B819" i="19"/>
  <c r="C819" i="19"/>
  <c r="D819" i="19"/>
  <c r="E819" i="19"/>
  <c r="F819" i="19"/>
  <c r="G819" i="19"/>
  <c r="H819" i="19"/>
  <c r="I819" i="19"/>
  <c r="A820" i="19"/>
  <c r="B820" i="19"/>
  <c r="C820" i="19"/>
  <c r="D820" i="19"/>
  <c r="E820" i="19"/>
  <c r="F820" i="19"/>
  <c r="G820" i="19"/>
  <c r="H820" i="19"/>
  <c r="I820" i="19"/>
  <c r="A821" i="19"/>
  <c r="B821" i="19"/>
  <c r="C821" i="19"/>
  <c r="D821" i="19"/>
  <c r="E821" i="19"/>
  <c r="F821" i="19"/>
  <c r="G821" i="19"/>
  <c r="H821" i="19"/>
  <c r="I821" i="19"/>
  <c r="A822" i="19"/>
  <c r="B822" i="19"/>
  <c r="C822" i="19"/>
  <c r="D822" i="19"/>
  <c r="E822" i="19"/>
  <c r="F822" i="19"/>
  <c r="G822" i="19"/>
  <c r="H822" i="19"/>
  <c r="I822" i="19"/>
  <c r="A823" i="19"/>
  <c r="B823" i="19"/>
  <c r="C823" i="19"/>
  <c r="D823" i="19"/>
  <c r="E823" i="19"/>
  <c r="F823" i="19"/>
  <c r="G823" i="19"/>
  <c r="H823" i="19"/>
  <c r="I823" i="19"/>
  <c r="A824" i="19"/>
  <c r="B824" i="19"/>
  <c r="C824" i="19"/>
  <c r="D824" i="19"/>
  <c r="E824" i="19"/>
  <c r="F824" i="19"/>
  <c r="G824" i="19"/>
  <c r="H824" i="19"/>
  <c r="I824" i="19"/>
  <c r="A825" i="19"/>
  <c r="B825" i="19"/>
  <c r="C825" i="19"/>
  <c r="D825" i="19"/>
  <c r="E825" i="19"/>
  <c r="F825" i="19"/>
  <c r="G825" i="19"/>
  <c r="H825" i="19"/>
  <c r="I825" i="19"/>
  <c r="A826" i="19"/>
  <c r="B826" i="19"/>
  <c r="C826" i="19"/>
  <c r="D826" i="19"/>
  <c r="E826" i="19"/>
  <c r="F826" i="19"/>
  <c r="G826" i="19"/>
  <c r="H826" i="19"/>
  <c r="I826" i="19"/>
  <c r="A827" i="19"/>
  <c r="B827" i="19"/>
  <c r="C827" i="19"/>
  <c r="D827" i="19"/>
  <c r="E827" i="19"/>
  <c r="F827" i="19"/>
  <c r="G827" i="19"/>
  <c r="H827" i="19"/>
  <c r="I827" i="19"/>
  <c r="A828" i="19"/>
  <c r="B828" i="19"/>
  <c r="C828" i="19"/>
  <c r="D828" i="19"/>
  <c r="E828" i="19"/>
  <c r="F828" i="19"/>
  <c r="G828" i="19"/>
  <c r="H828" i="19"/>
  <c r="I828" i="19"/>
  <c r="A829" i="19"/>
  <c r="B829" i="19"/>
  <c r="C829" i="19"/>
  <c r="D829" i="19"/>
  <c r="E829" i="19"/>
  <c r="F829" i="19"/>
  <c r="G829" i="19"/>
  <c r="H829" i="19"/>
  <c r="I829" i="19"/>
  <c r="A830" i="19"/>
  <c r="B830" i="19"/>
  <c r="C830" i="19"/>
  <c r="D830" i="19"/>
  <c r="E830" i="19"/>
  <c r="F830" i="19"/>
  <c r="G830" i="19"/>
  <c r="H830" i="19"/>
  <c r="I830" i="19"/>
  <c r="A831" i="19"/>
  <c r="B831" i="19"/>
  <c r="C831" i="19"/>
  <c r="D831" i="19"/>
  <c r="E831" i="19"/>
  <c r="F831" i="19"/>
  <c r="G831" i="19"/>
  <c r="H831" i="19"/>
  <c r="I831" i="19"/>
  <c r="A832" i="19"/>
  <c r="B832" i="19"/>
  <c r="C832" i="19"/>
  <c r="D832" i="19"/>
  <c r="E832" i="19"/>
  <c r="F832" i="19"/>
  <c r="G832" i="19"/>
  <c r="H832" i="19"/>
  <c r="I832" i="19"/>
  <c r="A833" i="19"/>
  <c r="B833" i="19"/>
  <c r="C833" i="19"/>
  <c r="D833" i="19"/>
  <c r="E833" i="19"/>
  <c r="F833" i="19"/>
  <c r="G833" i="19"/>
  <c r="H833" i="19"/>
  <c r="I833" i="19"/>
  <c r="A834" i="19"/>
  <c r="B834" i="19"/>
  <c r="C834" i="19"/>
  <c r="D834" i="19"/>
  <c r="E834" i="19"/>
  <c r="F834" i="19"/>
  <c r="G834" i="19"/>
  <c r="H834" i="19"/>
  <c r="I834" i="19"/>
  <c r="A835" i="19"/>
  <c r="B835" i="19"/>
  <c r="C835" i="19"/>
  <c r="D835" i="19"/>
  <c r="E835" i="19"/>
  <c r="F835" i="19"/>
  <c r="G835" i="19"/>
  <c r="H835" i="19"/>
  <c r="I835" i="19"/>
  <c r="A836" i="19"/>
  <c r="B836" i="19"/>
  <c r="C836" i="19"/>
  <c r="D836" i="19"/>
  <c r="E836" i="19"/>
  <c r="F836" i="19"/>
  <c r="G836" i="19"/>
  <c r="H836" i="19"/>
  <c r="I836" i="19"/>
  <c r="A837" i="19"/>
  <c r="B837" i="19"/>
  <c r="C837" i="19"/>
  <c r="D837" i="19"/>
  <c r="E837" i="19"/>
  <c r="F837" i="19"/>
  <c r="G837" i="19"/>
  <c r="H837" i="19"/>
  <c r="I837" i="19"/>
  <c r="A838" i="19"/>
  <c r="B838" i="19"/>
  <c r="C838" i="19"/>
  <c r="D838" i="19"/>
  <c r="E838" i="19"/>
  <c r="F838" i="19"/>
  <c r="G838" i="19"/>
  <c r="H838" i="19"/>
  <c r="I838" i="19"/>
  <c r="A839" i="19"/>
  <c r="B839" i="19"/>
  <c r="C839" i="19"/>
  <c r="D839" i="19"/>
  <c r="E839" i="19"/>
  <c r="F839" i="19"/>
  <c r="G839" i="19"/>
  <c r="H839" i="19"/>
  <c r="I839" i="19"/>
  <c r="A840" i="19"/>
  <c r="B840" i="19"/>
  <c r="C840" i="19"/>
  <c r="D840" i="19"/>
  <c r="E840" i="19"/>
  <c r="F840" i="19"/>
  <c r="G840" i="19"/>
  <c r="H840" i="19"/>
  <c r="I840" i="19"/>
  <c r="A841" i="19"/>
  <c r="B841" i="19"/>
  <c r="C841" i="19"/>
  <c r="D841" i="19"/>
  <c r="E841" i="19"/>
  <c r="F841" i="19"/>
  <c r="G841" i="19"/>
  <c r="H841" i="19"/>
  <c r="I841" i="19"/>
  <c r="A842" i="19"/>
  <c r="B842" i="19"/>
  <c r="C842" i="19"/>
  <c r="D842" i="19"/>
  <c r="E842" i="19"/>
  <c r="F842" i="19"/>
  <c r="G842" i="19"/>
  <c r="H842" i="19"/>
  <c r="I842" i="19"/>
  <c r="A843" i="19"/>
  <c r="B843" i="19"/>
  <c r="C843" i="19"/>
  <c r="D843" i="19"/>
  <c r="E843" i="19"/>
  <c r="F843" i="19"/>
  <c r="G843" i="19"/>
  <c r="H843" i="19"/>
  <c r="I843" i="19"/>
  <c r="A844" i="19"/>
  <c r="B844" i="19"/>
  <c r="C844" i="19"/>
  <c r="D844" i="19"/>
  <c r="E844" i="19"/>
  <c r="F844" i="19"/>
  <c r="G844" i="19"/>
  <c r="H844" i="19"/>
  <c r="I844" i="19"/>
  <c r="A845" i="19"/>
  <c r="B845" i="19"/>
  <c r="C845" i="19"/>
  <c r="D845" i="19"/>
  <c r="E845" i="19"/>
  <c r="F845" i="19"/>
  <c r="G845" i="19"/>
  <c r="H845" i="19"/>
  <c r="I845" i="19"/>
  <c r="A846" i="19"/>
  <c r="B846" i="19"/>
  <c r="C846" i="19"/>
  <c r="D846" i="19"/>
  <c r="E846" i="19"/>
  <c r="F846" i="19"/>
  <c r="G846" i="19"/>
  <c r="H846" i="19"/>
  <c r="I846" i="19"/>
  <c r="A847" i="19"/>
  <c r="B847" i="19"/>
  <c r="C847" i="19"/>
  <c r="D847" i="19"/>
  <c r="E847" i="19"/>
  <c r="F847" i="19"/>
  <c r="G847" i="19"/>
  <c r="H847" i="19"/>
  <c r="I847" i="19"/>
  <c r="A848" i="19"/>
  <c r="B848" i="19"/>
  <c r="C848" i="19"/>
  <c r="D848" i="19"/>
  <c r="E848" i="19"/>
  <c r="F848" i="19"/>
  <c r="G848" i="19"/>
  <c r="H848" i="19"/>
  <c r="I848" i="19"/>
  <c r="A849" i="19"/>
  <c r="B849" i="19"/>
  <c r="C849" i="19"/>
  <c r="D849" i="19"/>
  <c r="E849" i="19"/>
  <c r="F849" i="19"/>
  <c r="G849" i="19"/>
  <c r="H849" i="19"/>
  <c r="I849" i="19"/>
  <c r="A850" i="19"/>
  <c r="B850" i="19"/>
  <c r="C850" i="19"/>
  <c r="D850" i="19"/>
  <c r="E850" i="19"/>
  <c r="F850" i="19"/>
  <c r="G850" i="19"/>
  <c r="H850" i="19"/>
  <c r="I850" i="19"/>
  <c r="A851" i="19"/>
  <c r="B851" i="19"/>
  <c r="C851" i="19"/>
  <c r="D851" i="19"/>
  <c r="E851" i="19"/>
  <c r="F851" i="19"/>
  <c r="G851" i="19"/>
  <c r="H851" i="19"/>
  <c r="I851" i="19"/>
  <c r="A852" i="19"/>
  <c r="B852" i="19"/>
  <c r="C852" i="19"/>
  <c r="D852" i="19"/>
  <c r="E852" i="19"/>
  <c r="F852" i="19"/>
  <c r="G852" i="19"/>
  <c r="H852" i="19"/>
  <c r="I852" i="19"/>
  <c r="A853" i="19"/>
  <c r="B853" i="19"/>
  <c r="C853" i="19"/>
  <c r="D853" i="19"/>
  <c r="E853" i="19"/>
  <c r="F853" i="19"/>
  <c r="G853" i="19"/>
  <c r="H853" i="19"/>
  <c r="I853" i="19"/>
  <c r="A854" i="19"/>
  <c r="B854" i="19"/>
  <c r="C854" i="19"/>
  <c r="D854" i="19"/>
  <c r="E854" i="19"/>
  <c r="F854" i="19"/>
  <c r="G854" i="19"/>
  <c r="H854" i="19"/>
  <c r="I854" i="19"/>
  <c r="A855" i="19"/>
  <c r="B855" i="19"/>
  <c r="C855" i="19"/>
  <c r="D855" i="19"/>
  <c r="E855" i="19"/>
  <c r="F855" i="19"/>
  <c r="G855" i="19"/>
  <c r="H855" i="19"/>
  <c r="I855" i="19"/>
  <c r="A856" i="19"/>
  <c r="B856" i="19"/>
  <c r="C856" i="19"/>
  <c r="D856" i="19"/>
  <c r="E856" i="19"/>
  <c r="F856" i="19"/>
  <c r="G856" i="19"/>
  <c r="H856" i="19"/>
  <c r="I856" i="19"/>
  <c r="A857" i="19"/>
  <c r="B857" i="19"/>
  <c r="C857" i="19"/>
  <c r="D857" i="19"/>
  <c r="E857" i="19"/>
  <c r="F857" i="19"/>
  <c r="G857" i="19"/>
  <c r="H857" i="19"/>
  <c r="I857" i="19"/>
  <c r="A858" i="19"/>
  <c r="B858" i="19"/>
  <c r="C858" i="19"/>
  <c r="D858" i="19"/>
  <c r="E858" i="19"/>
  <c r="F858" i="19"/>
  <c r="G858" i="19"/>
  <c r="H858" i="19"/>
  <c r="I858" i="19"/>
  <c r="A859" i="19"/>
  <c r="B859" i="19"/>
  <c r="C859" i="19"/>
  <c r="D859" i="19"/>
  <c r="E859" i="19"/>
  <c r="F859" i="19"/>
  <c r="G859" i="19"/>
  <c r="H859" i="19"/>
  <c r="I859" i="19"/>
  <c r="A860" i="19"/>
  <c r="B860" i="19"/>
  <c r="C860" i="19"/>
  <c r="D860" i="19"/>
  <c r="E860" i="19"/>
  <c r="F860" i="19"/>
  <c r="G860" i="19"/>
  <c r="H860" i="19"/>
  <c r="I860" i="19"/>
  <c r="A861" i="19"/>
  <c r="B861" i="19"/>
  <c r="C861" i="19"/>
  <c r="D861" i="19"/>
  <c r="E861" i="19"/>
  <c r="F861" i="19"/>
  <c r="G861" i="19"/>
  <c r="H861" i="19"/>
  <c r="I861" i="19"/>
  <c r="A862" i="19"/>
  <c r="B862" i="19"/>
  <c r="C862" i="19"/>
  <c r="D862" i="19"/>
  <c r="E862" i="19"/>
  <c r="F862" i="19"/>
  <c r="G862" i="19"/>
  <c r="H862" i="19"/>
  <c r="I862" i="19"/>
  <c r="A863" i="19"/>
  <c r="B863" i="19"/>
  <c r="C863" i="19"/>
  <c r="D863" i="19"/>
  <c r="E863" i="19"/>
  <c r="F863" i="19"/>
  <c r="G863" i="19"/>
  <c r="H863" i="19"/>
  <c r="I863" i="19"/>
  <c r="A864" i="19"/>
  <c r="B864" i="19"/>
  <c r="C864" i="19"/>
  <c r="D864" i="19"/>
  <c r="E864" i="19"/>
  <c r="F864" i="19"/>
  <c r="G864" i="19"/>
  <c r="H864" i="19"/>
  <c r="I864" i="19"/>
  <c r="A865" i="19"/>
  <c r="B865" i="19"/>
  <c r="C865" i="19"/>
  <c r="D865" i="19"/>
  <c r="E865" i="19"/>
  <c r="F865" i="19"/>
  <c r="G865" i="19"/>
  <c r="H865" i="19"/>
  <c r="I865" i="19"/>
  <c r="A866" i="19"/>
  <c r="B866" i="19"/>
  <c r="C866" i="19"/>
  <c r="D866" i="19"/>
  <c r="E866" i="19"/>
  <c r="F866" i="19"/>
  <c r="G866" i="19"/>
  <c r="H866" i="19"/>
  <c r="I866" i="19"/>
  <c r="A867" i="19"/>
  <c r="B867" i="19"/>
  <c r="C867" i="19"/>
  <c r="D867" i="19"/>
  <c r="E867" i="19"/>
  <c r="F867" i="19"/>
  <c r="G867" i="19"/>
  <c r="H867" i="19"/>
  <c r="I867" i="19"/>
  <c r="A868" i="19"/>
  <c r="B868" i="19"/>
  <c r="C868" i="19"/>
  <c r="D868" i="19"/>
  <c r="E868" i="19"/>
  <c r="F868" i="19"/>
  <c r="G868" i="19"/>
  <c r="H868" i="19"/>
  <c r="I868" i="19"/>
  <c r="A869" i="19"/>
  <c r="B869" i="19"/>
  <c r="C869" i="19"/>
  <c r="D869" i="19"/>
  <c r="E869" i="19"/>
  <c r="F869" i="19"/>
  <c r="G869" i="19"/>
  <c r="H869" i="19"/>
  <c r="I869" i="19"/>
  <c r="A870" i="19"/>
  <c r="B870" i="19"/>
  <c r="C870" i="19"/>
  <c r="D870" i="19"/>
  <c r="E870" i="19"/>
  <c r="F870" i="19"/>
  <c r="G870" i="19"/>
  <c r="H870" i="19"/>
  <c r="I870" i="19"/>
  <c r="A871" i="19"/>
  <c r="B871" i="19"/>
  <c r="C871" i="19"/>
  <c r="D871" i="19"/>
  <c r="E871" i="19"/>
  <c r="F871" i="19"/>
  <c r="G871" i="19"/>
  <c r="H871" i="19"/>
  <c r="I871" i="19"/>
  <c r="A872" i="19"/>
  <c r="B872" i="19"/>
  <c r="C872" i="19"/>
  <c r="D872" i="19"/>
  <c r="E872" i="19"/>
  <c r="F872" i="19"/>
  <c r="G872" i="19"/>
  <c r="H872" i="19"/>
  <c r="I872" i="19"/>
  <c r="A873" i="19"/>
  <c r="B873" i="19"/>
  <c r="C873" i="19"/>
  <c r="D873" i="19"/>
  <c r="E873" i="19"/>
  <c r="F873" i="19"/>
  <c r="G873" i="19"/>
  <c r="H873" i="19"/>
  <c r="I873" i="19"/>
  <c r="A874" i="19"/>
  <c r="B874" i="19"/>
  <c r="C874" i="19"/>
  <c r="D874" i="19"/>
  <c r="E874" i="19"/>
  <c r="F874" i="19"/>
  <c r="G874" i="19"/>
  <c r="H874" i="19"/>
  <c r="I874" i="19"/>
  <c r="A875" i="19"/>
  <c r="B875" i="19"/>
  <c r="C875" i="19"/>
  <c r="D875" i="19"/>
  <c r="E875" i="19"/>
  <c r="F875" i="19"/>
  <c r="G875" i="19"/>
  <c r="H875" i="19"/>
  <c r="I875" i="19"/>
  <c r="A876" i="19"/>
  <c r="B876" i="19"/>
  <c r="C876" i="19"/>
  <c r="D876" i="19"/>
  <c r="E876" i="19"/>
  <c r="F876" i="19"/>
  <c r="G876" i="19"/>
  <c r="H876" i="19"/>
  <c r="I876" i="19"/>
  <c r="A877" i="19"/>
  <c r="B877" i="19"/>
  <c r="C877" i="19"/>
  <c r="D877" i="19"/>
  <c r="E877" i="19"/>
  <c r="F877" i="19"/>
  <c r="G877" i="19"/>
  <c r="H877" i="19"/>
  <c r="I877" i="19"/>
  <c r="A878" i="19"/>
  <c r="B878" i="19"/>
  <c r="C878" i="19"/>
  <c r="D878" i="19"/>
  <c r="E878" i="19"/>
  <c r="F878" i="19"/>
  <c r="G878" i="19"/>
  <c r="H878" i="19"/>
  <c r="I878" i="19"/>
  <c r="A879" i="19"/>
  <c r="B879" i="19"/>
  <c r="C879" i="19"/>
  <c r="D879" i="19"/>
  <c r="E879" i="19"/>
  <c r="F879" i="19"/>
  <c r="G879" i="19"/>
  <c r="H879" i="19"/>
  <c r="I879" i="19"/>
  <c r="A880" i="19"/>
  <c r="B880" i="19"/>
  <c r="C880" i="19"/>
  <c r="D880" i="19"/>
  <c r="E880" i="19"/>
  <c r="F880" i="19"/>
  <c r="G880" i="19"/>
  <c r="H880" i="19"/>
  <c r="I880" i="19"/>
  <c r="A881" i="19"/>
  <c r="B881" i="19"/>
  <c r="C881" i="19"/>
  <c r="D881" i="19"/>
  <c r="E881" i="19"/>
  <c r="F881" i="19"/>
  <c r="G881" i="19"/>
  <c r="H881" i="19"/>
  <c r="I881" i="19"/>
  <c r="A882" i="19"/>
  <c r="B882" i="19"/>
  <c r="C882" i="19"/>
  <c r="D882" i="19"/>
  <c r="E882" i="19"/>
  <c r="F882" i="19"/>
  <c r="G882" i="19"/>
  <c r="H882" i="19"/>
  <c r="I882" i="19"/>
  <c r="A883" i="19"/>
  <c r="B883" i="19"/>
  <c r="C883" i="19"/>
  <c r="D883" i="19"/>
  <c r="E883" i="19"/>
  <c r="F883" i="19"/>
  <c r="G883" i="19"/>
  <c r="H883" i="19"/>
  <c r="I883" i="19"/>
  <c r="A884" i="19"/>
  <c r="B884" i="19"/>
  <c r="C884" i="19"/>
  <c r="D884" i="19"/>
  <c r="E884" i="19"/>
  <c r="F884" i="19"/>
  <c r="G884" i="19"/>
  <c r="H884" i="19"/>
  <c r="I884" i="19"/>
  <c r="A885" i="19"/>
  <c r="B885" i="19"/>
  <c r="C885" i="19"/>
  <c r="D885" i="19"/>
  <c r="E885" i="19"/>
  <c r="F885" i="19"/>
  <c r="G885" i="19"/>
  <c r="H885" i="19"/>
  <c r="I885" i="19"/>
  <c r="A886" i="19"/>
  <c r="B886" i="19"/>
  <c r="C886" i="19"/>
  <c r="D886" i="19"/>
  <c r="E886" i="19"/>
  <c r="F886" i="19"/>
  <c r="G886" i="19"/>
  <c r="H886" i="19"/>
  <c r="I886" i="19"/>
  <c r="A887" i="19"/>
  <c r="B887" i="19"/>
  <c r="C887" i="19"/>
  <c r="D887" i="19"/>
  <c r="E887" i="19"/>
  <c r="F887" i="19"/>
  <c r="G887" i="19"/>
  <c r="H887" i="19"/>
  <c r="I887" i="19"/>
  <c r="A888" i="19"/>
  <c r="B888" i="19"/>
  <c r="C888" i="19"/>
  <c r="D888" i="19"/>
  <c r="E888" i="19"/>
  <c r="F888" i="19"/>
  <c r="G888" i="19"/>
  <c r="H888" i="19"/>
  <c r="I888" i="19"/>
  <c r="A889" i="19"/>
  <c r="B889" i="19"/>
  <c r="C889" i="19"/>
  <c r="D889" i="19"/>
  <c r="E889" i="19"/>
  <c r="F889" i="19"/>
  <c r="G889" i="19"/>
  <c r="H889" i="19"/>
  <c r="I889" i="19"/>
  <c r="A890" i="19"/>
  <c r="B890" i="19"/>
  <c r="C890" i="19"/>
  <c r="D890" i="19"/>
  <c r="E890" i="19"/>
  <c r="F890" i="19"/>
  <c r="G890" i="19"/>
  <c r="H890" i="19"/>
  <c r="I890" i="19"/>
  <c r="A891" i="19"/>
  <c r="B891" i="19"/>
  <c r="C891" i="19"/>
  <c r="D891" i="19"/>
  <c r="E891" i="19"/>
  <c r="F891" i="19"/>
  <c r="G891" i="19"/>
  <c r="H891" i="19"/>
  <c r="I891" i="19"/>
  <c r="A892" i="19"/>
  <c r="B892" i="19"/>
  <c r="C892" i="19"/>
  <c r="D892" i="19"/>
  <c r="E892" i="19"/>
  <c r="F892" i="19"/>
  <c r="G892" i="19"/>
  <c r="H892" i="19"/>
  <c r="I892" i="19"/>
  <c r="A893" i="19"/>
  <c r="B893" i="19"/>
  <c r="C893" i="19"/>
  <c r="D893" i="19"/>
  <c r="E893" i="19"/>
  <c r="F893" i="19"/>
  <c r="G893" i="19"/>
  <c r="H893" i="19"/>
  <c r="I893" i="19"/>
  <c r="A894" i="19"/>
  <c r="B894" i="19"/>
  <c r="C894" i="19"/>
  <c r="D894" i="19"/>
  <c r="E894" i="19"/>
  <c r="F894" i="19"/>
  <c r="G894" i="19"/>
  <c r="H894" i="19"/>
  <c r="I894" i="19"/>
  <c r="A895" i="19"/>
  <c r="B895" i="19"/>
  <c r="C895" i="19"/>
  <c r="D895" i="19"/>
  <c r="E895" i="19"/>
  <c r="F895" i="19"/>
  <c r="G895" i="19"/>
  <c r="H895" i="19"/>
  <c r="I895" i="19"/>
  <c r="A896" i="19"/>
  <c r="B896" i="19"/>
  <c r="C896" i="19"/>
  <c r="D896" i="19"/>
  <c r="E896" i="19"/>
  <c r="F896" i="19"/>
  <c r="G896" i="19"/>
  <c r="H896" i="19"/>
  <c r="I896" i="19"/>
  <c r="A897" i="19"/>
  <c r="B897" i="19"/>
  <c r="C897" i="19"/>
  <c r="D897" i="19"/>
  <c r="E897" i="19"/>
  <c r="F897" i="19"/>
  <c r="G897" i="19"/>
  <c r="H897" i="19"/>
  <c r="I897" i="19"/>
  <c r="A898" i="19"/>
  <c r="B898" i="19"/>
  <c r="C898" i="19"/>
  <c r="D898" i="19"/>
  <c r="E898" i="19"/>
  <c r="F898" i="19"/>
  <c r="G898" i="19"/>
  <c r="H898" i="19"/>
  <c r="I898" i="19"/>
  <c r="A899" i="19"/>
  <c r="B899" i="19"/>
  <c r="C899" i="19"/>
  <c r="D899" i="19"/>
  <c r="E899" i="19"/>
  <c r="F899" i="19"/>
  <c r="G899" i="19"/>
  <c r="H899" i="19"/>
  <c r="I899" i="19"/>
  <c r="A900" i="19"/>
  <c r="B900" i="19"/>
  <c r="C900" i="19"/>
  <c r="D900" i="19"/>
  <c r="E900" i="19"/>
  <c r="F900" i="19"/>
  <c r="G900" i="19"/>
  <c r="H900" i="19"/>
  <c r="I900" i="19"/>
  <c r="A901" i="19"/>
  <c r="B901" i="19"/>
  <c r="C901" i="19"/>
  <c r="D901" i="19"/>
  <c r="E901" i="19"/>
  <c r="F901" i="19"/>
  <c r="G901" i="19"/>
  <c r="H901" i="19"/>
  <c r="I901" i="19"/>
  <c r="A902" i="19"/>
  <c r="B902" i="19"/>
  <c r="C902" i="19"/>
  <c r="D902" i="19"/>
  <c r="E902" i="19"/>
  <c r="F902" i="19"/>
  <c r="G902" i="19"/>
  <c r="H902" i="19"/>
  <c r="I902" i="19"/>
  <c r="A903" i="19"/>
  <c r="B903" i="19"/>
  <c r="C903" i="19"/>
  <c r="D903" i="19"/>
  <c r="E903" i="19"/>
  <c r="F903" i="19"/>
  <c r="G903" i="19"/>
  <c r="H903" i="19"/>
  <c r="I903" i="19"/>
  <c r="A904" i="19"/>
  <c r="B904" i="19"/>
  <c r="C904" i="19"/>
  <c r="D904" i="19"/>
  <c r="E904" i="19"/>
  <c r="F904" i="19"/>
  <c r="G904" i="19"/>
  <c r="H904" i="19"/>
  <c r="I904" i="19"/>
  <c r="A905" i="19"/>
  <c r="B905" i="19"/>
  <c r="C905" i="19"/>
  <c r="D905" i="19"/>
  <c r="E905" i="19"/>
  <c r="F905" i="19"/>
  <c r="G905" i="19"/>
  <c r="H905" i="19"/>
  <c r="I905" i="19"/>
  <c r="A906" i="19"/>
  <c r="B906" i="19"/>
  <c r="C906" i="19"/>
  <c r="D906" i="19"/>
  <c r="E906" i="19"/>
  <c r="F906" i="19"/>
  <c r="G906" i="19"/>
  <c r="H906" i="19"/>
  <c r="I906" i="19"/>
  <c r="A907" i="19"/>
  <c r="B907" i="19"/>
  <c r="C907" i="19"/>
  <c r="D907" i="19"/>
  <c r="E907" i="19"/>
  <c r="F907" i="19"/>
  <c r="G907" i="19"/>
  <c r="H907" i="19"/>
  <c r="I907" i="19"/>
  <c r="A908" i="19"/>
  <c r="B908" i="19"/>
  <c r="C908" i="19"/>
  <c r="D908" i="19"/>
  <c r="E908" i="19"/>
  <c r="F908" i="19"/>
  <c r="G908" i="19"/>
  <c r="H908" i="19"/>
  <c r="I908" i="19"/>
  <c r="A909" i="19"/>
  <c r="B909" i="19"/>
  <c r="C909" i="19"/>
  <c r="D909" i="19"/>
  <c r="E909" i="19"/>
  <c r="F909" i="19"/>
  <c r="G909" i="19"/>
  <c r="H909" i="19"/>
  <c r="I909" i="19"/>
  <c r="A910" i="19"/>
  <c r="B910" i="19"/>
  <c r="C910" i="19"/>
  <c r="D910" i="19"/>
  <c r="E910" i="19"/>
  <c r="F910" i="19"/>
  <c r="G910" i="19"/>
  <c r="H910" i="19"/>
  <c r="I910" i="19"/>
  <c r="A911" i="19"/>
  <c r="B911" i="19"/>
  <c r="C911" i="19"/>
  <c r="D911" i="19"/>
  <c r="E911" i="19"/>
  <c r="F911" i="19"/>
  <c r="G911" i="19"/>
  <c r="H911" i="19"/>
  <c r="I911" i="19"/>
  <c r="A912" i="19"/>
  <c r="B912" i="19"/>
  <c r="C912" i="19"/>
  <c r="D912" i="19"/>
  <c r="E912" i="19"/>
  <c r="F912" i="19"/>
  <c r="G912" i="19"/>
  <c r="H912" i="19"/>
  <c r="I912" i="19"/>
  <c r="A913" i="19"/>
  <c r="B913" i="19"/>
  <c r="C913" i="19"/>
  <c r="D913" i="19"/>
  <c r="E913" i="19"/>
  <c r="F913" i="19"/>
  <c r="G913" i="19"/>
  <c r="H913" i="19"/>
  <c r="I913" i="19"/>
  <c r="A914" i="19"/>
  <c r="B914" i="19"/>
  <c r="C914" i="19"/>
  <c r="D914" i="19"/>
  <c r="E914" i="19"/>
  <c r="F914" i="19"/>
  <c r="G914" i="19"/>
  <c r="H914" i="19"/>
  <c r="I914" i="19"/>
  <c r="A915" i="19"/>
  <c r="B915" i="19"/>
  <c r="C915" i="19"/>
  <c r="D915" i="19"/>
  <c r="E915" i="19"/>
  <c r="F915" i="19"/>
  <c r="G915" i="19"/>
  <c r="H915" i="19"/>
  <c r="I915" i="19"/>
  <c r="A916" i="19"/>
  <c r="B916" i="19"/>
  <c r="C916" i="19"/>
  <c r="D916" i="19"/>
  <c r="E916" i="19"/>
  <c r="F916" i="19"/>
  <c r="G916" i="19"/>
  <c r="H916" i="19"/>
  <c r="I916" i="19"/>
  <c r="A917" i="19"/>
  <c r="B917" i="19"/>
  <c r="C917" i="19"/>
  <c r="D917" i="19"/>
  <c r="E917" i="19"/>
  <c r="F917" i="19"/>
  <c r="G917" i="19"/>
  <c r="H917" i="19"/>
  <c r="I917" i="19"/>
  <c r="A918" i="19"/>
  <c r="B918" i="19"/>
  <c r="C918" i="19"/>
  <c r="D918" i="19"/>
  <c r="E918" i="19"/>
  <c r="F918" i="19"/>
  <c r="G918" i="19"/>
  <c r="H918" i="19"/>
  <c r="I918" i="19"/>
  <c r="A919" i="19"/>
  <c r="B919" i="19"/>
  <c r="C919" i="19"/>
  <c r="D919" i="19"/>
  <c r="E919" i="19"/>
  <c r="F919" i="19"/>
  <c r="G919" i="19"/>
  <c r="H919" i="19"/>
  <c r="I919" i="19"/>
  <c r="A920" i="19"/>
  <c r="B920" i="19"/>
  <c r="C920" i="19"/>
  <c r="D920" i="19"/>
  <c r="E920" i="19"/>
  <c r="F920" i="19"/>
  <c r="G920" i="19"/>
  <c r="H920" i="19"/>
  <c r="I920" i="19"/>
  <c r="A921" i="19"/>
  <c r="B921" i="19"/>
  <c r="C921" i="19"/>
  <c r="D921" i="19"/>
  <c r="E921" i="19"/>
  <c r="F921" i="19"/>
  <c r="G921" i="19"/>
  <c r="H921" i="19"/>
  <c r="I921" i="19"/>
  <c r="A922" i="19"/>
  <c r="B922" i="19"/>
  <c r="C922" i="19"/>
  <c r="D922" i="19"/>
  <c r="E922" i="19"/>
  <c r="F922" i="19"/>
  <c r="G922" i="19"/>
  <c r="H922" i="19"/>
  <c r="I922" i="19"/>
  <c r="A923" i="19"/>
  <c r="B923" i="19"/>
  <c r="C923" i="19"/>
  <c r="D923" i="19"/>
  <c r="E923" i="19"/>
  <c r="F923" i="19"/>
  <c r="G923" i="19"/>
  <c r="H923" i="19"/>
  <c r="I923" i="19"/>
  <c r="A924" i="19"/>
  <c r="B924" i="19"/>
  <c r="C924" i="19"/>
  <c r="D924" i="19"/>
  <c r="E924" i="19"/>
  <c r="F924" i="19"/>
  <c r="G924" i="19"/>
  <c r="H924" i="19"/>
  <c r="I924" i="19"/>
  <c r="A925" i="19"/>
  <c r="B925" i="19"/>
  <c r="C925" i="19"/>
  <c r="D925" i="19"/>
  <c r="E925" i="19"/>
  <c r="F925" i="19"/>
  <c r="G925" i="19"/>
  <c r="H925" i="19"/>
  <c r="I925" i="19"/>
  <c r="A926" i="19"/>
  <c r="B926" i="19"/>
  <c r="C926" i="19"/>
  <c r="D926" i="19"/>
  <c r="E926" i="19"/>
  <c r="F926" i="19"/>
  <c r="G926" i="19"/>
  <c r="H926" i="19"/>
  <c r="I926" i="19"/>
  <c r="A927" i="19"/>
  <c r="B927" i="19"/>
  <c r="C927" i="19"/>
  <c r="D927" i="19"/>
  <c r="E927" i="19"/>
  <c r="F927" i="19"/>
  <c r="G927" i="19"/>
  <c r="H927" i="19"/>
  <c r="I927" i="19"/>
  <c r="A928" i="19"/>
  <c r="B928" i="19"/>
  <c r="C928" i="19"/>
  <c r="D928" i="19"/>
  <c r="E928" i="19"/>
  <c r="F928" i="19"/>
  <c r="G928" i="19"/>
  <c r="H928" i="19"/>
  <c r="I928" i="19"/>
  <c r="A929" i="19"/>
  <c r="B929" i="19"/>
  <c r="C929" i="19"/>
  <c r="D929" i="19"/>
  <c r="E929" i="19"/>
  <c r="F929" i="19"/>
  <c r="G929" i="19"/>
  <c r="H929" i="19"/>
  <c r="I929" i="19"/>
  <c r="A930" i="19"/>
  <c r="B930" i="19"/>
  <c r="C930" i="19"/>
  <c r="D930" i="19"/>
  <c r="E930" i="19"/>
  <c r="F930" i="19"/>
  <c r="G930" i="19"/>
  <c r="H930" i="19"/>
  <c r="I930" i="19"/>
  <c r="A931" i="19"/>
  <c r="B931" i="19"/>
  <c r="C931" i="19"/>
  <c r="D931" i="19"/>
  <c r="E931" i="19"/>
  <c r="F931" i="19"/>
  <c r="G931" i="19"/>
  <c r="H931" i="19"/>
  <c r="I931" i="19"/>
  <c r="A932" i="19"/>
  <c r="B932" i="19"/>
  <c r="C932" i="19"/>
  <c r="D932" i="19"/>
  <c r="E932" i="19"/>
  <c r="F932" i="19"/>
  <c r="G932" i="19"/>
  <c r="H932" i="19"/>
  <c r="I932" i="19"/>
  <c r="A933" i="19"/>
  <c r="B933" i="19"/>
  <c r="C933" i="19"/>
  <c r="D933" i="19"/>
  <c r="E933" i="19"/>
  <c r="F933" i="19"/>
  <c r="G933" i="19"/>
  <c r="H933" i="19"/>
  <c r="I933" i="19"/>
  <c r="A934" i="19"/>
  <c r="B934" i="19"/>
  <c r="C934" i="19"/>
  <c r="D934" i="19"/>
  <c r="E934" i="19"/>
  <c r="F934" i="19"/>
  <c r="G934" i="19"/>
  <c r="H934" i="19"/>
  <c r="I934" i="19"/>
  <c r="A935" i="19"/>
  <c r="B935" i="19"/>
  <c r="C935" i="19"/>
  <c r="D935" i="19"/>
  <c r="E935" i="19"/>
  <c r="F935" i="19"/>
  <c r="G935" i="19"/>
  <c r="H935" i="19"/>
  <c r="I935" i="19"/>
  <c r="A936" i="19"/>
  <c r="B936" i="19"/>
  <c r="C936" i="19"/>
  <c r="D936" i="19"/>
  <c r="E936" i="19"/>
  <c r="F936" i="19"/>
  <c r="G936" i="19"/>
  <c r="H936" i="19"/>
  <c r="I936" i="19"/>
  <c r="A937" i="19"/>
  <c r="B937" i="19"/>
  <c r="C937" i="19"/>
  <c r="D937" i="19"/>
  <c r="E937" i="19"/>
  <c r="F937" i="19"/>
  <c r="G937" i="19"/>
  <c r="H937" i="19"/>
  <c r="I937" i="19"/>
  <c r="A938" i="19"/>
  <c r="B938" i="19"/>
  <c r="C938" i="19"/>
  <c r="D938" i="19"/>
  <c r="E938" i="19"/>
  <c r="F938" i="19"/>
  <c r="G938" i="19"/>
  <c r="H938" i="19"/>
  <c r="I938" i="19"/>
  <c r="A939" i="19"/>
  <c r="B939" i="19"/>
  <c r="C939" i="19"/>
  <c r="D939" i="19"/>
  <c r="E939" i="19"/>
  <c r="F939" i="19"/>
  <c r="G939" i="19"/>
  <c r="H939" i="19"/>
  <c r="I939" i="19"/>
  <c r="A940" i="19"/>
  <c r="B940" i="19"/>
  <c r="C940" i="19"/>
  <c r="D940" i="19"/>
  <c r="E940" i="19"/>
  <c r="F940" i="19"/>
  <c r="G940" i="19"/>
  <c r="H940" i="19"/>
  <c r="I940" i="19"/>
  <c r="A941" i="19"/>
  <c r="B941" i="19"/>
  <c r="C941" i="19"/>
  <c r="D941" i="19"/>
  <c r="E941" i="19"/>
  <c r="F941" i="19"/>
  <c r="G941" i="19"/>
  <c r="H941" i="19"/>
  <c r="I941" i="19"/>
  <c r="A942" i="19"/>
  <c r="B942" i="19"/>
  <c r="C942" i="19"/>
  <c r="D942" i="19"/>
  <c r="E942" i="19"/>
  <c r="F942" i="19"/>
  <c r="G942" i="19"/>
  <c r="H942" i="19"/>
  <c r="I942" i="19"/>
  <c r="A943" i="19"/>
  <c r="B943" i="19"/>
  <c r="C943" i="19"/>
  <c r="D943" i="19"/>
  <c r="E943" i="19"/>
  <c r="F943" i="19"/>
  <c r="G943" i="19"/>
  <c r="H943" i="19"/>
  <c r="I943" i="19"/>
  <c r="A944" i="19"/>
  <c r="B944" i="19"/>
  <c r="C944" i="19"/>
  <c r="D944" i="19"/>
  <c r="E944" i="19"/>
  <c r="F944" i="19"/>
  <c r="G944" i="19"/>
  <c r="H944" i="19"/>
  <c r="I944" i="19"/>
  <c r="A945" i="19"/>
  <c r="B945" i="19"/>
  <c r="C945" i="19"/>
  <c r="D945" i="19"/>
  <c r="E945" i="19"/>
  <c r="F945" i="19"/>
  <c r="G945" i="19"/>
  <c r="H945" i="19"/>
  <c r="I945" i="19"/>
  <c r="A946" i="19"/>
  <c r="B946" i="19"/>
  <c r="C946" i="19"/>
  <c r="D946" i="19"/>
  <c r="E946" i="19"/>
  <c r="F946" i="19"/>
  <c r="G946" i="19"/>
  <c r="H946" i="19"/>
  <c r="I946" i="19"/>
  <c r="A947" i="19"/>
  <c r="B947" i="19"/>
  <c r="C947" i="19"/>
  <c r="D947" i="19"/>
  <c r="E947" i="19"/>
  <c r="F947" i="19"/>
  <c r="G947" i="19"/>
  <c r="H947" i="19"/>
  <c r="I947" i="19"/>
  <c r="A948" i="19"/>
  <c r="B948" i="19"/>
  <c r="C948" i="19"/>
  <c r="D948" i="19"/>
  <c r="E948" i="19"/>
  <c r="F948" i="19"/>
  <c r="G948" i="19"/>
  <c r="H948" i="19"/>
  <c r="I948" i="19"/>
  <c r="A949" i="19"/>
  <c r="B949" i="19"/>
  <c r="C949" i="19"/>
  <c r="D949" i="19"/>
  <c r="E949" i="19"/>
  <c r="F949" i="19"/>
  <c r="G949" i="19"/>
  <c r="H949" i="19"/>
  <c r="I949" i="19"/>
  <c r="A950" i="19"/>
  <c r="B950" i="19"/>
  <c r="C950" i="19"/>
  <c r="D950" i="19"/>
  <c r="E950" i="19"/>
  <c r="F950" i="19"/>
  <c r="G950" i="19"/>
  <c r="H950" i="19"/>
  <c r="I950" i="19"/>
  <c r="A951" i="19"/>
  <c r="B951" i="19"/>
  <c r="C951" i="19"/>
  <c r="D951" i="19"/>
  <c r="E951" i="19"/>
  <c r="F951" i="19"/>
  <c r="G951" i="19"/>
  <c r="H951" i="19"/>
  <c r="I951" i="19"/>
  <c r="A952" i="19"/>
  <c r="B952" i="19"/>
  <c r="C952" i="19"/>
  <c r="D952" i="19"/>
  <c r="E952" i="19"/>
  <c r="F952" i="19"/>
  <c r="G952" i="19"/>
  <c r="H952" i="19"/>
  <c r="I952" i="19"/>
  <c r="A953" i="19"/>
  <c r="B953" i="19"/>
  <c r="C953" i="19"/>
  <c r="D953" i="19"/>
  <c r="E953" i="19"/>
  <c r="F953" i="19"/>
  <c r="G953" i="19"/>
  <c r="H953" i="19"/>
  <c r="I953" i="19"/>
  <c r="A954" i="19"/>
  <c r="B954" i="19"/>
  <c r="C954" i="19"/>
  <c r="D954" i="19"/>
  <c r="E954" i="19"/>
  <c r="F954" i="19"/>
  <c r="G954" i="19"/>
  <c r="H954" i="19"/>
  <c r="I954" i="19"/>
  <c r="A955" i="19"/>
  <c r="B955" i="19"/>
  <c r="C955" i="19"/>
  <c r="D955" i="19"/>
  <c r="E955" i="19"/>
  <c r="F955" i="19"/>
  <c r="G955" i="19"/>
  <c r="H955" i="19"/>
  <c r="I955" i="19"/>
  <c r="A956" i="19"/>
  <c r="B956" i="19"/>
  <c r="C956" i="19"/>
  <c r="D956" i="19"/>
  <c r="E956" i="19"/>
  <c r="F956" i="19"/>
  <c r="G956" i="19"/>
  <c r="H956" i="19"/>
  <c r="I956" i="19"/>
  <c r="A957" i="19"/>
  <c r="B957" i="19"/>
  <c r="C957" i="19"/>
  <c r="D957" i="19"/>
  <c r="E957" i="19"/>
  <c r="F957" i="19"/>
  <c r="G957" i="19"/>
  <c r="H957" i="19"/>
  <c r="I957" i="19"/>
  <c r="A958" i="19"/>
  <c r="B958" i="19"/>
  <c r="C958" i="19"/>
  <c r="D958" i="19"/>
  <c r="E958" i="19"/>
  <c r="F958" i="19"/>
  <c r="G958" i="19"/>
  <c r="H958" i="19"/>
  <c r="I958" i="19"/>
  <c r="A959" i="19"/>
  <c r="B959" i="19"/>
  <c r="C959" i="19"/>
  <c r="D959" i="19"/>
  <c r="E959" i="19"/>
  <c r="F959" i="19"/>
  <c r="G959" i="19"/>
  <c r="H959" i="19"/>
  <c r="I959" i="19"/>
  <c r="A960" i="19"/>
  <c r="B960" i="19"/>
  <c r="C960" i="19"/>
  <c r="D960" i="19"/>
  <c r="E960" i="19"/>
  <c r="F960" i="19"/>
  <c r="G960" i="19"/>
  <c r="H960" i="19"/>
  <c r="I960" i="19"/>
  <c r="A961" i="19"/>
  <c r="B961" i="19"/>
  <c r="C961" i="19"/>
  <c r="D961" i="19"/>
  <c r="E961" i="19"/>
  <c r="F961" i="19"/>
  <c r="G961" i="19"/>
  <c r="H961" i="19"/>
  <c r="I961" i="19"/>
  <c r="A962" i="19"/>
  <c r="B962" i="19"/>
  <c r="C962" i="19"/>
  <c r="D962" i="19"/>
  <c r="E962" i="19"/>
  <c r="F962" i="19"/>
  <c r="G962" i="19"/>
  <c r="H962" i="19"/>
  <c r="I962" i="19"/>
  <c r="A963" i="19"/>
  <c r="B963" i="19"/>
  <c r="C963" i="19"/>
  <c r="D963" i="19"/>
  <c r="E963" i="19"/>
  <c r="F963" i="19"/>
  <c r="G963" i="19"/>
  <c r="H963" i="19"/>
  <c r="I963" i="19"/>
  <c r="A964" i="19"/>
  <c r="B964" i="19"/>
  <c r="C964" i="19"/>
  <c r="D964" i="19"/>
  <c r="E964" i="19"/>
  <c r="F964" i="19"/>
  <c r="G964" i="19"/>
  <c r="H964" i="19"/>
  <c r="I964" i="19"/>
  <c r="A965" i="19"/>
  <c r="B965" i="19"/>
  <c r="C965" i="19"/>
  <c r="D965" i="19"/>
  <c r="E965" i="19"/>
  <c r="F965" i="19"/>
  <c r="G965" i="19"/>
  <c r="H965" i="19"/>
  <c r="I965" i="19"/>
  <c r="A966" i="19"/>
  <c r="B966" i="19"/>
  <c r="C966" i="19"/>
  <c r="D966" i="19"/>
  <c r="E966" i="19"/>
  <c r="F966" i="19"/>
  <c r="G966" i="19"/>
  <c r="H966" i="19"/>
  <c r="I966" i="19"/>
  <c r="A967" i="19"/>
  <c r="B967" i="19"/>
  <c r="C967" i="19"/>
  <c r="D967" i="19"/>
  <c r="E967" i="19"/>
  <c r="F967" i="19"/>
  <c r="G967" i="19"/>
  <c r="H967" i="19"/>
  <c r="I967" i="19"/>
  <c r="A968" i="19"/>
  <c r="B968" i="19"/>
  <c r="C968" i="19"/>
  <c r="D968" i="19"/>
  <c r="E968" i="19"/>
  <c r="F968" i="19"/>
  <c r="G968" i="19"/>
  <c r="H968" i="19"/>
  <c r="I968" i="19"/>
  <c r="A969" i="19"/>
  <c r="B969" i="19"/>
  <c r="C969" i="19"/>
  <c r="D969" i="19"/>
  <c r="E969" i="19"/>
  <c r="F969" i="19"/>
  <c r="G969" i="19"/>
  <c r="H969" i="19"/>
  <c r="I969" i="19"/>
  <c r="A970" i="19"/>
  <c r="B970" i="19"/>
  <c r="C970" i="19"/>
  <c r="D970" i="19"/>
  <c r="E970" i="19"/>
  <c r="F970" i="19"/>
  <c r="G970" i="19"/>
  <c r="H970" i="19"/>
  <c r="I970" i="19"/>
  <c r="A971" i="19"/>
  <c r="B971" i="19"/>
  <c r="C971" i="19"/>
  <c r="D971" i="19"/>
  <c r="E971" i="19"/>
  <c r="F971" i="19"/>
  <c r="G971" i="19"/>
  <c r="H971" i="19"/>
  <c r="I971" i="19"/>
  <c r="A972" i="19"/>
  <c r="B972" i="19"/>
  <c r="C972" i="19"/>
  <c r="D972" i="19"/>
  <c r="E972" i="19"/>
  <c r="F972" i="19"/>
  <c r="G972" i="19"/>
  <c r="H972" i="19"/>
  <c r="I972" i="19"/>
  <c r="A973" i="19"/>
  <c r="B973" i="19"/>
  <c r="C973" i="19"/>
  <c r="D973" i="19"/>
  <c r="E973" i="19"/>
  <c r="F973" i="19"/>
  <c r="G973" i="19"/>
  <c r="H973" i="19"/>
  <c r="I973" i="19"/>
  <c r="A974" i="19"/>
  <c r="B974" i="19"/>
  <c r="C974" i="19"/>
  <c r="D974" i="19"/>
  <c r="E974" i="19"/>
  <c r="F974" i="19"/>
  <c r="G974" i="19"/>
  <c r="H974" i="19"/>
  <c r="I974" i="19"/>
  <c r="A975" i="19"/>
  <c r="B975" i="19"/>
  <c r="C975" i="19"/>
  <c r="D975" i="19"/>
  <c r="E975" i="19"/>
  <c r="F975" i="19"/>
  <c r="G975" i="19"/>
  <c r="H975" i="19"/>
  <c r="I975" i="19"/>
  <c r="A976" i="19"/>
  <c r="B976" i="19"/>
  <c r="C976" i="19"/>
  <c r="D976" i="19"/>
  <c r="E976" i="19"/>
  <c r="F976" i="19"/>
  <c r="G976" i="19"/>
  <c r="H976" i="19"/>
  <c r="I976" i="19"/>
  <c r="A977" i="19"/>
  <c r="B977" i="19"/>
  <c r="C977" i="19"/>
  <c r="D977" i="19"/>
  <c r="E977" i="19"/>
  <c r="F977" i="19"/>
  <c r="G977" i="19"/>
  <c r="H977" i="19"/>
  <c r="I977" i="19"/>
  <c r="A978" i="19"/>
  <c r="B978" i="19"/>
  <c r="C978" i="19"/>
  <c r="D978" i="19"/>
  <c r="E978" i="19"/>
  <c r="F978" i="19"/>
  <c r="G978" i="19"/>
  <c r="H978" i="19"/>
  <c r="I978" i="19"/>
  <c r="A979" i="19"/>
  <c r="B979" i="19"/>
  <c r="C979" i="19"/>
  <c r="D979" i="19"/>
  <c r="E979" i="19"/>
  <c r="F979" i="19"/>
  <c r="G979" i="19"/>
  <c r="H979" i="19"/>
  <c r="I979" i="19"/>
  <c r="A980" i="19"/>
  <c r="B980" i="19"/>
  <c r="C980" i="19"/>
  <c r="D980" i="19"/>
  <c r="E980" i="19"/>
  <c r="F980" i="19"/>
  <c r="G980" i="19"/>
  <c r="H980" i="19"/>
  <c r="I980" i="19"/>
  <c r="A981" i="19"/>
  <c r="B981" i="19"/>
  <c r="C981" i="19"/>
  <c r="D981" i="19"/>
  <c r="E981" i="19"/>
  <c r="F981" i="19"/>
  <c r="G981" i="19"/>
  <c r="H981" i="19"/>
  <c r="I981" i="19"/>
  <c r="A982" i="19"/>
  <c r="B982" i="19"/>
  <c r="C982" i="19"/>
  <c r="D982" i="19"/>
  <c r="E982" i="19"/>
  <c r="F982" i="19"/>
  <c r="G982" i="19"/>
  <c r="H982" i="19"/>
  <c r="I982" i="19"/>
  <c r="A983" i="19"/>
  <c r="B983" i="19"/>
  <c r="C983" i="19"/>
  <c r="D983" i="19"/>
  <c r="E983" i="19"/>
  <c r="F983" i="19"/>
  <c r="G983" i="19"/>
  <c r="H983" i="19"/>
  <c r="I983" i="19"/>
  <c r="A984" i="19"/>
  <c r="B984" i="19"/>
  <c r="C984" i="19"/>
  <c r="D984" i="19"/>
  <c r="E984" i="19"/>
  <c r="F984" i="19"/>
  <c r="G984" i="19"/>
  <c r="H984" i="19"/>
  <c r="I984" i="19"/>
  <c r="A985" i="19"/>
  <c r="B985" i="19"/>
  <c r="C985" i="19"/>
  <c r="D985" i="19"/>
  <c r="E985" i="19"/>
  <c r="F985" i="19"/>
  <c r="G985" i="19"/>
  <c r="H985" i="19"/>
  <c r="I985" i="19"/>
  <c r="A986" i="19"/>
  <c r="B986" i="19"/>
  <c r="C986" i="19"/>
  <c r="D986" i="19"/>
  <c r="E986" i="19"/>
  <c r="F986" i="19"/>
  <c r="G986" i="19"/>
  <c r="H986" i="19"/>
  <c r="I986" i="19"/>
  <c r="A987" i="19"/>
  <c r="B987" i="19"/>
  <c r="C987" i="19"/>
  <c r="D987" i="19"/>
  <c r="E987" i="19"/>
  <c r="F987" i="19"/>
  <c r="G987" i="19"/>
  <c r="H987" i="19"/>
  <c r="I987" i="19"/>
  <c r="A988" i="19"/>
  <c r="B988" i="19"/>
  <c r="C988" i="19"/>
  <c r="D988" i="19"/>
  <c r="E988" i="19"/>
  <c r="F988" i="19"/>
  <c r="G988" i="19"/>
  <c r="H988" i="19"/>
  <c r="I988" i="19"/>
  <c r="A989" i="19"/>
  <c r="B989" i="19"/>
  <c r="C989" i="19"/>
  <c r="D989" i="19"/>
  <c r="E989" i="19"/>
  <c r="F989" i="19"/>
  <c r="G989" i="19"/>
  <c r="H989" i="19"/>
  <c r="I989" i="19"/>
  <c r="A990" i="19"/>
  <c r="B990" i="19"/>
  <c r="C990" i="19"/>
  <c r="D990" i="19"/>
  <c r="E990" i="19"/>
  <c r="F990" i="19"/>
  <c r="G990" i="19"/>
  <c r="H990" i="19"/>
  <c r="I990" i="19"/>
  <c r="A991" i="19"/>
  <c r="B991" i="19"/>
  <c r="C991" i="19"/>
  <c r="D991" i="19"/>
  <c r="E991" i="19"/>
  <c r="F991" i="19"/>
  <c r="G991" i="19"/>
  <c r="H991" i="19"/>
  <c r="I991" i="19"/>
  <c r="A992" i="19"/>
  <c r="B992" i="19"/>
  <c r="C992" i="19"/>
  <c r="D992" i="19"/>
  <c r="E992" i="19"/>
  <c r="F992" i="19"/>
  <c r="G992" i="19"/>
  <c r="H992" i="19"/>
  <c r="I992" i="19"/>
  <c r="A993" i="19"/>
  <c r="B993" i="19"/>
  <c r="C993" i="19"/>
  <c r="D993" i="19"/>
  <c r="E993" i="19"/>
  <c r="F993" i="19"/>
  <c r="G993" i="19"/>
  <c r="H993" i="19"/>
  <c r="I993" i="19"/>
  <c r="A994" i="19"/>
  <c r="B994" i="19"/>
  <c r="C994" i="19"/>
  <c r="D994" i="19"/>
  <c r="E994" i="19"/>
  <c r="F994" i="19"/>
  <c r="G994" i="19"/>
  <c r="H994" i="19"/>
  <c r="I994" i="19"/>
  <c r="A995" i="19"/>
  <c r="B995" i="19"/>
  <c r="C995" i="19"/>
  <c r="D995" i="19"/>
  <c r="E995" i="19"/>
  <c r="F995" i="19"/>
  <c r="G995" i="19"/>
  <c r="H995" i="19"/>
  <c r="I995" i="19"/>
  <c r="A996" i="19"/>
  <c r="B996" i="19"/>
  <c r="C996" i="19"/>
  <c r="D996" i="19"/>
  <c r="E996" i="19"/>
  <c r="F996" i="19"/>
  <c r="G996" i="19"/>
  <c r="H996" i="19"/>
  <c r="I996" i="19"/>
  <c r="A997" i="19"/>
  <c r="B997" i="19"/>
  <c r="C997" i="19"/>
  <c r="D997" i="19"/>
  <c r="E997" i="19"/>
  <c r="F997" i="19"/>
  <c r="G997" i="19"/>
  <c r="H997" i="19"/>
  <c r="I997" i="19"/>
  <c r="A998" i="19"/>
  <c r="B998" i="19"/>
  <c r="C998" i="19"/>
  <c r="D998" i="19"/>
  <c r="E998" i="19"/>
  <c r="F998" i="19"/>
  <c r="G998" i="19"/>
  <c r="H998" i="19"/>
  <c r="I998" i="19"/>
  <c r="A999" i="19"/>
  <c r="B999" i="19"/>
  <c r="C999" i="19"/>
  <c r="D999" i="19"/>
  <c r="E999" i="19"/>
  <c r="F999" i="19"/>
  <c r="G999" i="19"/>
  <c r="H999" i="19"/>
  <c r="I999" i="19"/>
  <c r="A1000" i="19"/>
  <c r="B1000" i="19"/>
  <c r="C1000" i="19"/>
  <c r="D1000" i="19"/>
  <c r="E1000" i="19"/>
  <c r="F1000" i="19"/>
  <c r="G1000" i="19"/>
  <c r="H1000" i="19"/>
  <c r="I1000" i="19"/>
  <c r="A1001" i="19"/>
  <c r="B1001" i="19"/>
  <c r="C1001" i="19"/>
  <c r="D1001" i="19"/>
  <c r="E1001" i="19"/>
  <c r="F1001" i="19"/>
  <c r="G1001" i="19"/>
  <c r="H1001" i="19"/>
  <c r="I1001" i="19"/>
  <c r="A1002" i="19"/>
  <c r="B1002" i="19"/>
  <c r="C1002" i="19"/>
  <c r="D1002" i="19"/>
  <c r="E1002" i="19"/>
  <c r="F1002" i="19"/>
  <c r="G1002" i="19"/>
  <c r="H1002" i="19"/>
  <c r="I1002" i="19"/>
  <c r="A1003" i="19"/>
  <c r="B1003" i="19"/>
  <c r="C1003" i="19"/>
  <c r="D1003" i="19"/>
  <c r="E1003" i="19"/>
  <c r="F1003" i="19"/>
  <c r="G1003" i="19"/>
  <c r="H1003" i="19"/>
  <c r="I1003" i="19"/>
  <c r="A1004" i="19"/>
  <c r="B1004" i="19"/>
  <c r="C1004" i="19"/>
  <c r="D1004" i="19"/>
  <c r="E1004" i="19"/>
  <c r="F1004" i="19"/>
  <c r="G1004" i="19"/>
  <c r="H1004" i="19"/>
  <c r="I1004" i="19"/>
  <c r="A1005" i="19"/>
  <c r="B1005" i="19"/>
  <c r="C1005" i="19"/>
  <c r="D1005" i="19"/>
  <c r="E1005" i="19"/>
  <c r="F1005" i="19"/>
  <c r="G1005" i="19"/>
  <c r="H1005" i="19"/>
  <c r="I1005" i="19"/>
  <c r="A1006" i="19"/>
  <c r="B1006" i="19"/>
  <c r="C1006" i="19"/>
  <c r="D1006" i="19"/>
  <c r="E1006" i="19"/>
  <c r="F1006" i="19"/>
  <c r="G1006" i="19"/>
  <c r="H1006" i="19"/>
  <c r="I1006" i="19"/>
  <c r="A1007" i="19"/>
  <c r="B1007" i="19"/>
  <c r="C1007" i="19"/>
  <c r="D1007" i="19"/>
  <c r="E1007" i="19"/>
  <c r="F1007" i="19"/>
  <c r="G1007" i="19"/>
  <c r="H1007" i="19"/>
  <c r="I1007" i="19"/>
  <c r="A1008" i="19"/>
  <c r="B1008" i="19"/>
  <c r="C1008" i="19"/>
  <c r="D1008" i="19"/>
  <c r="E1008" i="19"/>
  <c r="F1008" i="19"/>
  <c r="G1008" i="19"/>
  <c r="H1008" i="19"/>
  <c r="I1008" i="19"/>
  <c r="A1009" i="19"/>
  <c r="B1009" i="19"/>
  <c r="C1009" i="19"/>
  <c r="D1009" i="19"/>
  <c r="E1009" i="19"/>
  <c r="F1009" i="19"/>
  <c r="G1009" i="19"/>
  <c r="H1009" i="19"/>
  <c r="I1009" i="19"/>
  <c r="A1010" i="19"/>
  <c r="B1010" i="19"/>
  <c r="C1010" i="19"/>
  <c r="D1010" i="19"/>
  <c r="E1010" i="19"/>
  <c r="F1010" i="19"/>
  <c r="G1010" i="19"/>
  <c r="H1010" i="19"/>
  <c r="I1010" i="19"/>
  <c r="A1011" i="19"/>
  <c r="B1011" i="19"/>
  <c r="C1011" i="19"/>
  <c r="D1011" i="19"/>
  <c r="E1011" i="19"/>
  <c r="F1011" i="19"/>
  <c r="G1011" i="19"/>
  <c r="H1011" i="19"/>
  <c r="I1011" i="19"/>
  <c r="A1012" i="19"/>
  <c r="B1012" i="19"/>
  <c r="C1012" i="19"/>
  <c r="D1012" i="19"/>
  <c r="E1012" i="19"/>
  <c r="F1012" i="19"/>
  <c r="G1012" i="19"/>
  <c r="H1012" i="19"/>
  <c r="I1012" i="19"/>
  <c r="A1013" i="19"/>
  <c r="B1013" i="19"/>
  <c r="C1013" i="19"/>
  <c r="D1013" i="19"/>
  <c r="E1013" i="19"/>
  <c r="F1013" i="19"/>
  <c r="G1013" i="19"/>
  <c r="H1013" i="19"/>
  <c r="I1013" i="19"/>
  <c r="A1014" i="19"/>
  <c r="B1014" i="19"/>
  <c r="C1014" i="19"/>
  <c r="D1014" i="19"/>
  <c r="E1014" i="19"/>
  <c r="F1014" i="19"/>
  <c r="G1014" i="19"/>
  <c r="H1014" i="19"/>
  <c r="I1014" i="19"/>
  <c r="A1015" i="19"/>
  <c r="B1015" i="19"/>
  <c r="C1015" i="19"/>
  <c r="D1015" i="19"/>
  <c r="E1015" i="19"/>
  <c r="F1015" i="19"/>
  <c r="G1015" i="19"/>
  <c r="H1015" i="19"/>
  <c r="I1015" i="19"/>
  <c r="A1016" i="19"/>
  <c r="B1016" i="19"/>
  <c r="C1016" i="19"/>
  <c r="D1016" i="19"/>
  <c r="E1016" i="19"/>
  <c r="F1016" i="19"/>
  <c r="G1016" i="19"/>
  <c r="H1016" i="19"/>
  <c r="I1016" i="19"/>
  <c r="A1017" i="19"/>
  <c r="B1017" i="19"/>
  <c r="C1017" i="19"/>
  <c r="D1017" i="19"/>
  <c r="E1017" i="19"/>
  <c r="F1017" i="19"/>
  <c r="G1017" i="19"/>
  <c r="H1017" i="19"/>
  <c r="I1017" i="19"/>
  <c r="A1018" i="19"/>
  <c r="B1018" i="19"/>
  <c r="C1018" i="19"/>
  <c r="D1018" i="19"/>
  <c r="E1018" i="19"/>
  <c r="F1018" i="19"/>
  <c r="G1018" i="19"/>
  <c r="H1018" i="19"/>
  <c r="I1018" i="19"/>
  <c r="A1019" i="19"/>
  <c r="B1019" i="19"/>
  <c r="C1019" i="19"/>
  <c r="D1019" i="19"/>
  <c r="E1019" i="19"/>
  <c r="F1019" i="19"/>
  <c r="G1019" i="19"/>
  <c r="H1019" i="19"/>
  <c r="I1019" i="19"/>
  <c r="A1020" i="19"/>
  <c r="B1020" i="19"/>
  <c r="C1020" i="19"/>
  <c r="D1020" i="19"/>
  <c r="E1020" i="19"/>
  <c r="F1020" i="19"/>
  <c r="G1020" i="19"/>
  <c r="H1020" i="19"/>
  <c r="I1020" i="19"/>
  <c r="A1021" i="19"/>
  <c r="B1021" i="19"/>
  <c r="C1021" i="19"/>
  <c r="D1021" i="19"/>
  <c r="E1021" i="19"/>
  <c r="F1021" i="19"/>
  <c r="G1021" i="19"/>
  <c r="H1021" i="19"/>
  <c r="I1021" i="19"/>
  <c r="A1022" i="19"/>
  <c r="B1022" i="19"/>
  <c r="C1022" i="19"/>
  <c r="D1022" i="19"/>
  <c r="E1022" i="19"/>
  <c r="F1022" i="19"/>
  <c r="G1022" i="19"/>
  <c r="H1022" i="19"/>
  <c r="I1022" i="19"/>
  <c r="A1023" i="19"/>
  <c r="B1023" i="19"/>
  <c r="C1023" i="19"/>
  <c r="D1023" i="19"/>
  <c r="E1023" i="19"/>
  <c r="F1023" i="19"/>
  <c r="G1023" i="19"/>
  <c r="H1023" i="19"/>
  <c r="I1023" i="19"/>
  <c r="A1024" i="19"/>
  <c r="B1024" i="19"/>
  <c r="C1024" i="19"/>
  <c r="D1024" i="19"/>
  <c r="E1024" i="19"/>
  <c r="F1024" i="19"/>
  <c r="G1024" i="19"/>
  <c r="H1024" i="19"/>
  <c r="I1024" i="19"/>
  <c r="A1025" i="19"/>
  <c r="B1025" i="19"/>
  <c r="C1025" i="19"/>
  <c r="D1025" i="19"/>
  <c r="E1025" i="19"/>
  <c r="F1025" i="19"/>
  <c r="G1025" i="19"/>
  <c r="H1025" i="19"/>
  <c r="I1025" i="19"/>
  <c r="A1026" i="19"/>
  <c r="B1026" i="19"/>
  <c r="C1026" i="19"/>
  <c r="D1026" i="19"/>
  <c r="E1026" i="19"/>
  <c r="F1026" i="19"/>
  <c r="G1026" i="19"/>
  <c r="H1026" i="19"/>
  <c r="I1026" i="19"/>
  <c r="A1027" i="19"/>
  <c r="B1027" i="19"/>
  <c r="C1027" i="19"/>
  <c r="D1027" i="19"/>
  <c r="E1027" i="19"/>
  <c r="F1027" i="19"/>
  <c r="G1027" i="19"/>
  <c r="H1027" i="19"/>
  <c r="I1027" i="19"/>
  <c r="A1028" i="19"/>
  <c r="B1028" i="19"/>
  <c r="C1028" i="19"/>
  <c r="D1028" i="19"/>
  <c r="E1028" i="19"/>
  <c r="F1028" i="19"/>
  <c r="G1028" i="19"/>
  <c r="H1028" i="19"/>
  <c r="I1028" i="19"/>
  <c r="A1029" i="19"/>
  <c r="B1029" i="19"/>
  <c r="C1029" i="19"/>
  <c r="D1029" i="19"/>
  <c r="E1029" i="19"/>
  <c r="F1029" i="19"/>
  <c r="G1029" i="19"/>
  <c r="H1029" i="19"/>
  <c r="I1029" i="19"/>
  <c r="A1030" i="19"/>
  <c r="B1030" i="19"/>
  <c r="C1030" i="19"/>
  <c r="D1030" i="19"/>
  <c r="E1030" i="19"/>
  <c r="F1030" i="19"/>
  <c r="G1030" i="19"/>
  <c r="H1030" i="19"/>
  <c r="I1030" i="19"/>
  <c r="A1031" i="19"/>
  <c r="B1031" i="19"/>
  <c r="C1031" i="19"/>
  <c r="D1031" i="19"/>
  <c r="E1031" i="19"/>
  <c r="F1031" i="19"/>
  <c r="G1031" i="19"/>
  <c r="H1031" i="19"/>
  <c r="I1031" i="19"/>
  <c r="A1032" i="19"/>
  <c r="B1032" i="19"/>
  <c r="C1032" i="19"/>
  <c r="D1032" i="19"/>
  <c r="E1032" i="19"/>
  <c r="F1032" i="19"/>
  <c r="G1032" i="19"/>
  <c r="H1032" i="19"/>
  <c r="I1032" i="19"/>
  <c r="A1033" i="19"/>
  <c r="B1033" i="19"/>
  <c r="C1033" i="19"/>
  <c r="D1033" i="19"/>
  <c r="E1033" i="19"/>
  <c r="F1033" i="19"/>
  <c r="G1033" i="19"/>
  <c r="H1033" i="19"/>
  <c r="I1033" i="19"/>
  <c r="A1034" i="19"/>
  <c r="B1034" i="19"/>
  <c r="C1034" i="19"/>
  <c r="D1034" i="19"/>
  <c r="E1034" i="19"/>
  <c r="F1034" i="19"/>
  <c r="G1034" i="19"/>
  <c r="H1034" i="19"/>
  <c r="I1034" i="19"/>
  <c r="A1035" i="19"/>
  <c r="B1035" i="19"/>
  <c r="C1035" i="19"/>
  <c r="D1035" i="19"/>
  <c r="E1035" i="19"/>
  <c r="F1035" i="19"/>
  <c r="G1035" i="19"/>
  <c r="H1035" i="19"/>
  <c r="I1035" i="19"/>
  <c r="A1036" i="19"/>
  <c r="B1036" i="19"/>
  <c r="C1036" i="19"/>
  <c r="D1036" i="19"/>
  <c r="E1036" i="19"/>
  <c r="F1036" i="19"/>
  <c r="G1036" i="19"/>
  <c r="H1036" i="19"/>
  <c r="I1036" i="19"/>
  <c r="A1037" i="19"/>
  <c r="B1037" i="19"/>
  <c r="C1037" i="19"/>
  <c r="D1037" i="19"/>
  <c r="E1037" i="19"/>
  <c r="F1037" i="19"/>
  <c r="G1037" i="19"/>
  <c r="H1037" i="19"/>
  <c r="I1037" i="19"/>
  <c r="A1038" i="19"/>
  <c r="B1038" i="19"/>
  <c r="C1038" i="19"/>
  <c r="D1038" i="19"/>
  <c r="E1038" i="19"/>
  <c r="F1038" i="19"/>
  <c r="G1038" i="19"/>
  <c r="H1038" i="19"/>
  <c r="I1038" i="19"/>
  <c r="A1039" i="19"/>
  <c r="B1039" i="19"/>
  <c r="C1039" i="19"/>
  <c r="D1039" i="19"/>
  <c r="E1039" i="19"/>
  <c r="F1039" i="19"/>
  <c r="G1039" i="19"/>
  <c r="H1039" i="19"/>
  <c r="I1039" i="19"/>
  <c r="A1040" i="19"/>
  <c r="B1040" i="19"/>
  <c r="C1040" i="19"/>
  <c r="D1040" i="19"/>
  <c r="E1040" i="19"/>
  <c r="F1040" i="19"/>
  <c r="G1040" i="19"/>
  <c r="H1040" i="19"/>
  <c r="I1040" i="19"/>
  <c r="A1041" i="19"/>
  <c r="B1041" i="19"/>
  <c r="C1041" i="19"/>
  <c r="D1041" i="19"/>
  <c r="E1041" i="19"/>
  <c r="F1041" i="19"/>
  <c r="G1041" i="19"/>
  <c r="H1041" i="19"/>
  <c r="I1041" i="19"/>
  <c r="A1042" i="19"/>
  <c r="B1042" i="19"/>
  <c r="C1042" i="19"/>
  <c r="D1042" i="19"/>
  <c r="E1042" i="19"/>
  <c r="F1042" i="19"/>
  <c r="G1042" i="19"/>
  <c r="H1042" i="19"/>
  <c r="I1042" i="19"/>
  <c r="A1043" i="19"/>
  <c r="B1043" i="19"/>
  <c r="C1043" i="19"/>
  <c r="D1043" i="19"/>
  <c r="E1043" i="19"/>
  <c r="F1043" i="19"/>
  <c r="G1043" i="19"/>
  <c r="H1043" i="19"/>
  <c r="I1043" i="19"/>
  <c r="A1044" i="19"/>
  <c r="B1044" i="19"/>
  <c r="C1044" i="19"/>
  <c r="D1044" i="19"/>
  <c r="E1044" i="19"/>
  <c r="F1044" i="19"/>
  <c r="G1044" i="19"/>
  <c r="H1044" i="19"/>
  <c r="I1044" i="19"/>
  <c r="A1045" i="19"/>
  <c r="B1045" i="19"/>
  <c r="C1045" i="19"/>
  <c r="D1045" i="19"/>
  <c r="E1045" i="19"/>
  <c r="F1045" i="19"/>
  <c r="G1045" i="19"/>
  <c r="H1045" i="19"/>
  <c r="I1045" i="19"/>
  <c r="A1046" i="19"/>
  <c r="B1046" i="19"/>
  <c r="C1046" i="19"/>
  <c r="D1046" i="19"/>
  <c r="E1046" i="19"/>
  <c r="F1046" i="19"/>
  <c r="G1046" i="19"/>
  <c r="H1046" i="19"/>
  <c r="I1046" i="19"/>
  <c r="A1047" i="19"/>
  <c r="B1047" i="19"/>
  <c r="C1047" i="19"/>
  <c r="D1047" i="19"/>
  <c r="E1047" i="19"/>
  <c r="F1047" i="19"/>
  <c r="G1047" i="19"/>
  <c r="H1047" i="19"/>
  <c r="I1047" i="19"/>
  <c r="A1048" i="19"/>
  <c r="B1048" i="19"/>
  <c r="C1048" i="19"/>
  <c r="D1048" i="19"/>
  <c r="E1048" i="19"/>
  <c r="F1048" i="19"/>
  <c r="G1048" i="19"/>
  <c r="H1048" i="19"/>
  <c r="I1048" i="19"/>
  <c r="A1049" i="19"/>
  <c r="B1049" i="19"/>
  <c r="C1049" i="19"/>
  <c r="D1049" i="19"/>
  <c r="E1049" i="19"/>
  <c r="F1049" i="19"/>
  <c r="G1049" i="19"/>
  <c r="H1049" i="19"/>
  <c r="I1049" i="19"/>
  <c r="A1050" i="19"/>
  <c r="B1050" i="19"/>
  <c r="C1050" i="19"/>
  <c r="D1050" i="19"/>
  <c r="E1050" i="19"/>
  <c r="F1050" i="19"/>
  <c r="G1050" i="19"/>
  <c r="H1050" i="19"/>
  <c r="I1050" i="19"/>
  <c r="A1051" i="19"/>
  <c r="B1051" i="19"/>
  <c r="C1051" i="19"/>
  <c r="D1051" i="19"/>
  <c r="E1051" i="19"/>
  <c r="F1051" i="19"/>
  <c r="G1051" i="19"/>
  <c r="H1051" i="19"/>
  <c r="I1051" i="19"/>
  <c r="A1052" i="19"/>
  <c r="B1052" i="19"/>
  <c r="C1052" i="19"/>
  <c r="D1052" i="19"/>
  <c r="E1052" i="19"/>
  <c r="F1052" i="19"/>
  <c r="G1052" i="19"/>
  <c r="H1052" i="19"/>
  <c r="I1052" i="19"/>
  <c r="A1053" i="19"/>
  <c r="B1053" i="19"/>
  <c r="C1053" i="19"/>
  <c r="D1053" i="19"/>
  <c r="E1053" i="19"/>
  <c r="F1053" i="19"/>
  <c r="G1053" i="19"/>
  <c r="H1053" i="19"/>
  <c r="I1053" i="19"/>
  <c r="A1054" i="19"/>
  <c r="B1054" i="19"/>
  <c r="C1054" i="19"/>
  <c r="D1054" i="19"/>
  <c r="E1054" i="19"/>
  <c r="F1054" i="19"/>
  <c r="G1054" i="19"/>
  <c r="H1054" i="19"/>
  <c r="I1054" i="19"/>
  <c r="A1055" i="19"/>
  <c r="B1055" i="19"/>
  <c r="C1055" i="19"/>
  <c r="D1055" i="19"/>
  <c r="E1055" i="19"/>
  <c r="F1055" i="19"/>
  <c r="G1055" i="19"/>
  <c r="H1055" i="19"/>
  <c r="I1055" i="19"/>
  <c r="A1056" i="19"/>
  <c r="B1056" i="19"/>
  <c r="C1056" i="19"/>
  <c r="D1056" i="19"/>
  <c r="E1056" i="19"/>
  <c r="F1056" i="19"/>
  <c r="G1056" i="19"/>
  <c r="H1056" i="19"/>
  <c r="I1056" i="19"/>
  <c r="A1057" i="19"/>
  <c r="B1057" i="19"/>
  <c r="C1057" i="19"/>
  <c r="D1057" i="19"/>
  <c r="E1057" i="19"/>
  <c r="F1057" i="19"/>
  <c r="G1057" i="19"/>
  <c r="H1057" i="19"/>
  <c r="I1057" i="19"/>
  <c r="A1058" i="19"/>
  <c r="B1058" i="19"/>
  <c r="C1058" i="19"/>
  <c r="D1058" i="19"/>
  <c r="E1058" i="19"/>
  <c r="F1058" i="19"/>
  <c r="G1058" i="19"/>
  <c r="H1058" i="19"/>
  <c r="I1058" i="19"/>
  <c r="A1059" i="19"/>
  <c r="B1059" i="19"/>
  <c r="C1059" i="19"/>
  <c r="D1059" i="19"/>
  <c r="E1059" i="19"/>
  <c r="F1059" i="19"/>
  <c r="G1059" i="19"/>
  <c r="H1059" i="19"/>
  <c r="I1059" i="19"/>
  <c r="A1060" i="19"/>
  <c r="B1060" i="19"/>
  <c r="C1060" i="19"/>
  <c r="D1060" i="19"/>
  <c r="E1060" i="19"/>
  <c r="F1060" i="19"/>
  <c r="G1060" i="19"/>
  <c r="H1060" i="19"/>
  <c r="I1060" i="19"/>
  <c r="A1061" i="19"/>
  <c r="B1061" i="19"/>
  <c r="C1061" i="19"/>
  <c r="D1061" i="19"/>
  <c r="E1061" i="19"/>
  <c r="F1061" i="19"/>
  <c r="G1061" i="19"/>
  <c r="H1061" i="19"/>
  <c r="I1061" i="19"/>
  <c r="A1062" i="19"/>
  <c r="B1062" i="19"/>
  <c r="C1062" i="19"/>
  <c r="D1062" i="19"/>
  <c r="E1062" i="19"/>
  <c r="F1062" i="19"/>
  <c r="G1062" i="19"/>
  <c r="H1062" i="19"/>
  <c r="I1062" i="19"/>
  <c r="A1063" i="19"/>
  <c r="B1063" i="19"/>
  <c r="C1063" i="19"/>
  <c r="D1063" i="19"/>
  <c r="E1063" i="19"/>
  <c r="F1063" i="19"/>
  <c r="G1063" i="19"/>
  <c r="H1063" i="19"/>
  <c r="I1063" i="19"/>
  <c r="A1064" i="19"/>
  <c r="B1064" i="19"/>
  <c r="C1064" i="19"/>
  <c r="D1064" i="19"/>
  <c r="E1064" i="19"/>
  <c r="F1064" i="19"/>
  <c r="G1064" i="19"/>
  <c r="H1064" i="19"/>
  <c r="I1064" i="19"/>
  <c r="A1065" i="19"/>
  <c r="B1065" i="19"/>
  <c r="C1065" i="19"/>
  <c r="D1065" i="19"/>
  <c r="E1065" i="19"/>
  <c r="F1065" i="19"/>
  <c r="G1065" i="19"/>
  <c r="H1065" i="19"/>
  <c r="I1065" i="19"/>
  <c r="A1066" i="19"/>
  <c r="B1066" i="19"/>
  <c r="C1066" i="19"/>
  <c r="D1066" i="19"/>
  <c r="E1066" i="19"/>
  <c r="F1066" i="19"/>
  <c r="G1066" i="19"/>
  <c r="H1066" i="19"/>
  <c r="I1066" i="19"/>
  <c r="A1067" i="19"/>
  <c r="B1067" i="19"/>
  <c r="C1067" i="19"/>
  <c r="D1067" i="19"/>
  <c r="E1067" i="19"/>
  <c r="F1067" i="19"/>
  <c r="G1067" i="19"/>
  <c r="H1067" i="19"/>
  <c r="I1067" i="19"/>
  <c r="A1068" i="19"/>
  <c r="B1068" i="19"/>
  <c r="C1068" i="19"/>
  <c r="D1068" i="19"/>
  <c r="E1068" i="19"/>
  <c r="F1068" i="19"/>
  <c r="G1068" i="19"/>
  <c r="H1068" i="19"/>
  <c r="I1068" i="19"/>
  <c r="A1069" i="19"/>
  <c r="B1069" i="19"/>
  <c r="C1069" i="19"/>
  <c r="D1069" i="19"/>
  <c r="E1069" i="19"/>
  <c r="F1069" i="19"/>
  <c r="G1069" i="19"/>
  <c r="H1069" i="19"/>
  <c r="I1069" i="19"/>
  <c r="A1070" i="19"/>
  <c r="B1070" i="19"/>
  <c r="C1070" i="19"/>
  <c r="D1070" i="19"/>
  <c r="E1070" i="19"/>
  <c r="F1070" i="19"/>
  <c r="G1070" i="19"/>
  <c r="H1070" i="19"/>
  <c r="I1070" i="19"/>
  <c r="A1071" i="19"/>
  <c r="B1071" i="19"/>
  <c r="C1071" i="19"/>
  <c r="D1071" i="19"/>
  <c r="E1071" i="19"/>
  <c r="F1071" i="19"/>
  <c r="G1071" i="19"/>
  <c r="H1071" i="19"/>
  <c r="I1071" i="19"/>
  <c r="A1072" i="19"/>
  <c r="B1072" i="19"/>
  <c r="C1072" i="19"/>
  <c r="D1072" i="19"/>
  <c r="E1072" i="19"/>
  <c r="F1072" i="19"/>
  <c r="G1072" i="19"/>
  <c r="H1072" i="19"/>
  <c r="I1072" i="19"/>
  <c r="A1073" i="19"/>
  <c r="B1073" i="19"/>
  <c r="C1073" i="19"/>
  <c r="D1073" i="19"/>
  <c r="E1073" i="19"/>
  <c r="F1073" i="19"/>
  <c r="G1073" i="19"/>
  <c r="H1073" i="19"/>
  <c r="I1073" i="19"/>
  <c r="A1074" i="19"/>
  <c r="B1074" i="19"/>
  <c r="C1074" i="19"/>
  <c r="D1074" i="19"/>
  <c r="E1074" i="19"/>
  <c r="F1074" i="19"/>
  <c r="G1074" i="19"/>
  <c r="H1074" i="19"/>
  <c r="I1074" i="19"/>
  <c r="A1075" i="19"/>
  <c r="B1075" i="19"/>
  <c r="C1075" i="19"/>
  <c r="D1075" i="19"/>
  <c r="E1075" i="19"/>
  <c r="F1075" i="19"/>
  <c r="G1075" i="19"/>
  <c r="H1075" i="19"/>
  <c r="I1075" i="19"/>
  <c r="A1076" i="19"/>
  <c r="B1076" i="19"/>
  <c r="C1076" i="19"/>
  <c r="D1076" i="19"/>
  <c r="E1076" i="19"/>
  <c r="F1076" i="19"/>
  <c r="G1076" i="19"/>
  <c r="H1076" i="19"/>
  <c r="I1076" i="19"/>
  <c r="A1077" i="19"/>
  <c r="B1077" i="19"/>
  <c r="C1077" i="19"/>
  <c r="D1077" i="19"/>
  <c r="E1077" i="19"/>
  <c r="F1077" i="19"/>
  <c r="G1077" i="19"/>
  <c r="H1077" i="19"/>
  <c r="I1077" i="19"/>
  <c r="A1078" i="19"/>
  <c r="B1078" i="19"/>
  <c r="C1078" i="19"/>
  <c r="D1078" i="19"/>
  <c r="E1078" i="19"/>
  <c r="F1078" i="19"/>
  <c r="G1078" i="19"/>
  <c r="H1078" i="19"/>
  <c r="I1078" i="19"/>
  <c r="A1079" i="19"/>
  <c r="B1079" i="19"/>
  <c r="C1079" i="19"/>
  <c r="D1079" i="19"/>
  <c r="E1079" i="19"/>
  <c r="F1079" i="19"/>
  <c r="G1079" i="19"/>
  <c r="H1079" i="19"/>
  <c r="I1079" i="19"/>
  <c r="A1080" i="19"/>
  <c r="B1080" i="19"/>
  <c r="C1080" i="19"/>
  <c r="D1080" i="19"/>
  <c r="E1080" i="19"/>
  <c r="F1080" i="19"/>
  <c r="G1080" i="19"/>
  <c r="H1080" i="19"/>
  <c r="I1080" i="19"/>
  <c r="A1081" i="19"/>
  <c r="B1081" i="19"/>
  <c r="C1081" i="19"/>
  <c r="D1081" i="19"/>
  <c r="E1081" i="19"/>
  <c r="F1081" i="19"/>
  <c r="G1081" i="19"/>
  <c r="H1081" i="19"/>
  <c r="I1081" i="19"/>
  <c r="A1082" i="19"/>
  <c r="B1082" i="19"/>
  <c r="C1082" i="19"/>
  <c r="D1082" i="19"/>
  <c r="E1082" i="19"/>
  <c r="F1082" i="19"/>
  <c r="G1082" i="19"/>
  <c r="H1082" i="19"/>
  <c r="I1082" i="19"/>
  <c r="A1083" i="19"/>
  <c r="B1083" i="19"/>
  <c r="C1083" i="19"/>
  <c r="D1083" i="19"/>
  <c r="E1083" i="19"/>
  <c r="F1083" i="19"/>
  <c r="G1083" i="19"/>
  <c r="H1083" i="19"/>
  <c r="I1083" i="19"/>
  <c r="A1084" i="19"/>
  <c r="B1084" i="19"/>
  <c r="C1084" i="19"/>
  <c r="D1084" i="19"/>
  <c r="E1084" i="19"/>
  <c r="F1084" i="19"/>
  <c r="G1084" i="19"/>
  <c r="H1084" i="19"/>
  <c r="I1084" i="19"/>
  <c r="A1085" i="19"/>
  <c r="B1085" i="19"/>
  <c r="C1085" i="19"/>
  <c r="D1085" i="19"/>
  <c r="E1085" i="19"/>
  <c r="F1085" i="19"/>
  <c r="G1085" i="19"/>
  <c r="H1085" i="19"/>
  <c r="I1085" i="19"/>
  <c r="A1086" i="19"/>
  <c r="B1086" i="19"/>
  <c r="C1086" i="19"/>
  <c r="D1086" i="19"/>
  <c r="E1086" i="19"/>
  <c r="F1086" i="19"/>
  <c r="G1086" i="19"/>
  <c r="H1086" i="19"/>
  <c r="I1086" i="19"/>
  <c r="A1087" i="19"/>
  <c r="B1087" i="19"/>
  <c r="C1087" i="19"/>
  <c r="D1087" i="19"/>
  <c r="E1087" i="19"/>
  <c r="F1087" i="19"/>
  <c r="G1087" i="19"/>
  <c r="H1087" i="19"/>
  <c r="I1087" i="19"/>
  <c r="A1088" i="19"/>
  <c r="B1088" i="19"/>
  <c r="C1088" i="19"/>
  <c r="D1088" i="19"/>
  <c r="E1088" i="19"/>
  <c r="F1088" i="19"/>
  <c r="G1088" i="19"/>
  <c r="H1088" i="19"/>
  <c r="I1088" i="19"/>
  <c r="A1089" i="19"/>
  <c r="B1089" i="19"/>
  <c r="C1089" i="19"/>
  <c r="D1089" i="19"/>
  <c r="E1089" i="19"/>
  <c r="F1089" i="19"/>
  <c r="G1089" i="19"/>
  <c r="H1089" i="19"/>
  <c r="I1089" i="19"/>
  <c r="A1090" i="19"/>
  <c r="B1090" i="19"/>
  <c r="C1090" i="19"/>
  <c r="D1090" i="19"/>
  <c r="E1090" i="19"/>
  <c r="F1090" i="19"/>
  <c r="G1090" i="19"/>
  <c r="H1090" i="19"/>
  <c r="I1090" i="19"/>
  <c r="A1091" i="19"/>
  <c r="B1091" i="19"/>
  <c r="C1091" i="19"/>
  <c r="D1091" i="19"/>
  <c r="E1091" i="19"/>
  <c r="F1091" i="19"/>
  <c r="G1091" i="19"/>
  <c r="H1091" i="19"/>
  <c r="I1091" i="19"/>
  <c r="A1092" i="19"/>
  <c r="B1092" i="19"/>
  <c r="C1092" i="19"/>
  <c r="D1092" i="19"/>
  <c r="E1092" i="19"/>
  <c r="F1092" i="19"/>
  <c r="G1092" i="19"/>
  <c r="H1092" i="19"/>
  <c r="I1092" i="19"/>
  <c r="A1093" i="19"/>
  <c r="B1093" i="19"/>
  <c r="C1093" i="19"/>
  <c r="D1093" i="19"/>
  <c r="E1093" i="19"/>
  <c r="F1093" i="19"/>
  <c r="G1093" i="19"/>
  <c r="H1093" i="19"/>
  <c r="I1093" i="19"/>
  <c r="A1094" i="19"/>
  <c r="B1094" i="19"/>
  <c r="C1094" i="19"/>
  <c r="D1094" i="19"/>
  <c r="E1094" i="19"/>
  <c r="F1094" i="19"/>
  <c r="G1094" i="19"/>
  <c r="H1094" i="19"/>
  <c r="I1094" i="19"/>
  <c r="A1095" i="19"/>
  <c r="B1095" i="19"/>
  <c r="C1095" i="19"/>
  <c r="D1095" i="19"/>
  <c r="E1095" i="19"/>
  <c r="F1095" i="19"/>
  <c r="G1095" i="19"/>
  <c r="H1095" i="19"/>
  <c r="I1095" i="19"/>
  <c r="A1096" i="19"/>
  <c r="B1096" i="19"/>
  <c r="C1096" i="19"/>
  <c r="D1096" i="19"/>
  <c r="E1096" i="19"/>
  <c r="F1096" i="19"/>
  <c r="G1096" i="19"/>
  <c r="H1096" i="19"/>
  <c r="I1096" i="19"/>
  <c r="A1097" i="19"/>
  <c r="B1097" i="19"/>
  <c r="C1097" i="19"/>
  <c r="D1097" i="19"/>
  <c r="E1097" i="19"/>
  <c r="F1097" i="19"/>
  <c r="G1097" i="19"/>
  <c r="H1097" i="19"/>
  <c r="I1097" i="19"/>
  <c r="A1098" i="19"/>
  <c r="B1098" i="19"/>
  <c r="C1098" i="19"/>
  <c r="D1098" i="19"/>
  <c r="E1098" i="19"/>
  <c r="F1098" i="19"/>
  <c r="G1098" i="19"/>
  <c r="H1098" i="19"/>
  <c r="I1098" i="19"/>
  <c r="A1099" i="19"/>
  <c r="B1099" i="19"/>
  <c r="C1099" i="19"/>
  <c r="D1099" i="19"/>
  <c r="E1099" i="19"/>
  <c r="F1099" i="19"/>
  <c r="G1099" i="19"/>
  <c r="H1099" i="19"/>
  <c r="I1099" i="19"/>
  <c r="A1100" i="19"/>
  <c r="B1100" i="19"/>
  <c r="C1100" i="19"/>
  <c r="D1100" i="19"/>
  <c r="E1100" i="19"/>
  <c r="F1100" i="19"/>
  <c r="G1100" i="19"/>
  <c r="H1100" i="19"/>
  <c r="I1100" i="19"/>
  <c r="A1101" i="19"/>
  <c r="B1101" i="19"/>
  <c r="C1101" i="19"/>
  <c r="D1101" i="19"/>
  <c r="E1101" i="19"/>
  <c r="F1101" i="19"/>
  <c r="G1101" i="19"/>
  <c r="H1101" i="19"/>
  <c r="I1101" i="19"/>
  <c r="A1102" i="19"/>
  <c r="B1102" i="19"/>
  <c r="C1102" i="19"/>
  <c r="D1102" i="19"/>
  <c r="E1102" i="19"/>
  <c r="F1102" i="19"/>
  <c r="G1102" i="19"/>
  <c r="H1102" i="19"/>
  <c r="I1102" i="19"/>
  <c r="A1103" i="19"/>
  <c r="B1103" i="19"/>
  <c r="C1103" i="19"/>
  <c r="D1103" i="19"/>
  <c r="E1103" i="19"/>
  <c r="F1103" i="19"/>
  <c r="G1103" i="19"/>
  <c r="H1103" i="19"/>
  <c r="I1103" i="19"/>
  <c r="A1104" i="19"/>
  <c r="B1104" i="19"/>
  <c r="C1104" i="19"/>
  <c r="D1104" i="19"/>
  <c r="E1104" i="19"/>
  <c r="F1104" i="19"/>
  <c r="G1104" i="19"/>
  <c r="H1104" i="19"/>
  <c r="I1104" i="19"/>
  <c r="A1105" i="19"/>
  <c r="B1105" i="19"/>
  <c r="C1105" i="19"/>
  <c r="D1105" i="19"/>
  <c r="E1105" i="19"/>
  <c r="F1105" i="19"/>
  <c r="G1105" i="19"/>
  <c r="H1105" i="19"/>
  <c r="I1105" i="19"/>
  <c r="A1106" i="19"/>
  <c r="B1106" i="19"/>
  <c r="C1106" i="19"/>
  <c r="D1106" i="19"/>
  <c r="E1106" i="19"/>
  <c r="F1106" i="19"/>
  <c r="G1106" i="19"/>
  <c r="H1106" i="19"/>
  <c r="I1106" i="19"/>
  <c r="A1107" i="19"/>
  <c r="B1107" i="19"/>
  <c r="C1107" i="19"/>
  <c r="D1107" i="19"/>
  <c r="E1107" i="19"/>
  <c r="F1107" i="19"/>
  <c r="G1107" i="19"/>
  <c r="H1107" i="19"/>
  <c r="I1107" i="19"/>
  <c r="A1108" i="19"/>
  <c r="B1108" i="19"/>
  <c r="C1108" i="19"/>
  <c r="D1108" i="19"/>
  <c r="E1108" i="19"/>
  <c r="F1108" i="19"/>
  <c r="G1108" i="19"/>
  <c r="H1108" i="19"/>
  <c r="I1108" i="19"/>
  <c r="A1109" i="19"/>
  <c r="B1109" i="19"/>
  <c r="C1109" i="19"/>
  <c r="D1109" i="19"/>
  <c r="E1109" i="19"/>
  <c r="F1109" i="19"/>
  <c r="G1109" i="19"/>
  <c r="H1109" i="19"/>
  <c r="I1109" i="19"/>
  <c r="A1110" i="19"/>
  <c r="B1110" i="19"/>
  <c r="C1110" i="19"/>
  <c r="D1110" i="19"/>
  <c r="E1110" i="19"/>
  <c r="F1110" i="19"/>
  <c r="G1110" i="19"/>
  <c r="H1110" i="19"/>
  <c r="I1110" i="19"/>
  <c r="A1111" i="19"/>
  <c r="B1111" i="19"/>
  <c r="C1111" i="19"/>
  <c r="D1111" i="19"/>
  <c r="E1111" i="19"/>
  <c r="F1111" i="19"/>
  <c r="G1111" i="19"/>
  <c r="H1111" i="19"/>
  <c r="I1111" i="19"/>
  <c r="A1112" i="19"/>
  <c r="B1112" i="19"/>
  <c r="C1112" i="19"/>
  <c r="D1112" i="19"/>
  <c r="E1112" i="19"/>
  <c r="F1112" i="19"/>
  <c r="G1112" i="19"/>
  <c r="H1112" i="19"/>
  <c r="I1112" i="19"/>
  <c r="A1113" i="19"/>
  <c r="B1113" i="19"/>
  <c r="C1113" i="19"/>
  <c r="D1113" i="19"/>
  <c r="E1113" i="19"/>
  <c r="F1113" i="19"/>
  <c r="G1113" i="19"/>
  <c r="H1113" i="19"/>
  <c r="I1113" i="19"/>
  <c r="A1114" i="19"/>
  <c r="B1114" i="19"/>
  <c r="C1114" i="19"/>
  <c r="D1114" i="19"/>
  <c r="E1114" i="19"/>
  <c r="F1114" i="19"/>
  <c r="G1114" i="19"/>
  <c r="H1114" i="19"/>
  <c r="I1114" i="19"/>
  <c r="A1115" i="19"/>
  <c r="B1115" i="19"/>
  <c r="C1115" i="19"/>
  <c r="D1115" i="19"/>
  <c r="E1115" i="19"/>
  <c r="F1115" i="19"/>
  <c r="G1115" i="19"/>
  <c r="H1115" i="19"/>
  <c r="I1115" i="19"/>
  <c r="A1116" i="19"/>
  <c r="B1116" i="19"/>
  <c r="C1116" i="19"/>
  <c r="D1116" i="19"/>
  <c r="E1116" i="19"/>
  <c r="F1116" i="19"/>
  <c r="G1116" i="19"/>
  <c r="H1116" i="19"/>
  <c r="I1116" i="19"/>
  <c r="A1117" i="19"/>
  <c r="B1117" i="19"/>
  <c r="C1117" i="19"/>
  <c r="D1117" i="19"/>
  <c r="E1117" i="19"/>
  <c r="F1117" i="19"/>
  <c r="G1117" i="19"/>
  <c r="H1117" i="19"/>
  <c r="I1117" i="19"/>
  <c r="A1118" i="19"/>
  <c r="B1118" i="19"/>
  <c r="C1118" i="19"/>
  <c r="D1118" i="19"/>
  <c r="E1118" i="19"/>
  <c r="F1118" i="19"/>
  <c r="G1118" i="19"/>
  <c r="H1118" i="19"/>
  <c r="I1118" i="19"/>
  <c r="A1119" i="19"/>
  <c r="B1119" i="19"/>
  <c r="C1119" i="19"/>
  <c r="D1119" i="19"/>
  <c r="E1119" i="19"/>
  <c r="F1119" i="19"/>
  <c r="G1119" i="19"/>
  <c r="H1119" i="19"/>
  <c r="I1119" i="19"/>
  <c r="A1120" i="19"/>
  <c r="B1120" i="19"/>
  <c r="C1120" i="19"/>
  <c r="D1120" i="19"/>
  <c r="E1120" i="19"/>
  <c r="F1120" i="19"/>
  <c r="G1120" i="19"/>
  <c r="H1120" i="19"/>
  <c r="I1120" i="19"/>
  <c r="A1121" i="19"/>
  <c r="B1121" i="19"/>
  <c r="C1121" i="19"/>
  <c r="D1121" i="19"/>
  <c r="E1121" i="19"/>
  <c r="F1121" i="19"/>
  <c r="G1121" i="19"/>
  <c r="H1121" i="19"/>
  <c r="I1121" i="19"/>
  <c r="A1122" i="19"/>
  <c r="B1122" i="19"/>
  <c r="C1122" i="19"/>
  <c r="D1122" i="19"/>
  <c r="E1122" i="19"/>
  <c r="F1122" i="19"/>
  <c r="G1122" i="19"/>
  <c r="H1122" i="19"/>
  <c r="I1122" i="19"/>
  <c r="A1123" i="19"/>
  <c r="B1123" i="19"/>
  <c r="C1123" i="19"/>
  <c r="D1123" i="19"/>
  <c r="E1123" i="19"/>
  <c r="F1123" i="19"/>
  <c r="G1123" i="19"/>
  <c r="H1123" i="19"/>
  <c r="I1123" i="19"/>
  <c r="A1124" i="19"/>
  <c r="B1124" i="19"/>
  <c r="C1124" i="19"/>
  <c r="D1124" i="19"/>
  <c r="E1124" i="19"/>
  <c r="F1124" i="19"/>
  <c r="G1124" i="19"/>
  <c r="H1124" i="19"/>
  <c r="I1124" i="19"/>
  <c r="A1125" i="19"/>
  <c r="B1125" i="19"/>
  <c r="C1125" i="19"/>
  <c r="D1125" i="19"/>
  <c r="E1125" i="19"/>
  <c r="F1125" i="19"/>
  <c r="G1125" i="19"/>
  <c r="H1125" i="19"/>
  <c r="I1125" i="19"/>
  <c r="A1126" i="19"/>
  <c r="B1126" i="19"/>
  <c r="C1126" i="19"/>
  <c r="D1126" i="19"/>
  <c r="E1126" i="19"/>
  <c r="F1126" i="19"/>
  <c r="G1126" i="19"/>
  <c r="H1126" i="19"/>
  <c r="I1126" i="19"/>
  <c r="A1127" i="19"/>
  <c r="B1127" i="19"/>
  <c r="C1127" i="19"/>
  <c r="D1127" i="19"/>
  <c r="E1127" i="19"/>
  <c r="F1127" i="19"/>
  <c r="G1127" i="19"/>
  <c r="H1127" i="19"/>
  <c r="I1127" i="19"/>
  <c r="A1128" i="19"/>
  <c r="B1128" i="19"/>
  <c r="C1128" i="19"/>
  <c r="D1128" i="19"/>
  <c r="E1128" i="19"/>
  <c r="F1128" i="19"/>
  <c r="G1128" i="19"/>
  <c r="H1128" i="19"/>
  <c r="I1128" i="19"/>
  <c r="A1129" i="19"/>
  <c r="B1129" i="19"/>
  <c r="C1129" i="19"/>
  <c r="D1129" i="19"/>
  <c r="E1129" i="19"/>
  <c r="F1129" i="19"/>
  <c r="G1129" i="19"/>
  <c r="H1129" i="19"/>
  <c r="I1129" i="19"/>
  <c r="A1130" i="19"/>
  <c r="B1130" i="19"/>
  <c r="C1130" i="19"/>
  <c r="D1130" i="19"/>
  <c r="E1130" i="19"/>
  <c r="F1130" i="19"/>
  <c r="G1130" i="19"/>
  <c r="H1130" i="19"/>
  <c r="I1130" i="19"/>
  <c r="A1131" i="19"/>
  <c r="B1131" i="19"/>
  <c r="C1131" i="19"/>
  <c r="D1131" i="19"/>
  <c r="E1131" i="19"/>
  <c r="F1131" i="19"/>
  <c r="G1131" i="19"/>
  <c r="H1131" i="19"/>
  <c r="I1131" i="19"/>
  <c r="A1132" i="19"/>
  <c r="B1132" i="19"/>
  <c r="C1132" i="19"/>
  <c r="D1132" i="19"/>
  <c r="E1132" i="19"/>
  <c r="F1132" i="19"/>
  <c r="G1132" i="19"/>
  <c r="H1132" i="19"/>
  <c r="I1132" i="19"/>
  <c r="A1133" i="19"/>
  <c r="B1133" i="19"/>
  <c r="C1133" i="19"/>
  <c r="D1133" i="19"/>
  <c r="E1133" i="19"/>
  <c r="F1133" i="19"/>
  <c r="G1133" i="19"/>
  <c r="H1133" i="19"/>
  <c r="I1133" i="19"/>
  <c r="A1134" i="19"/>
  <c r="B1134" i="19"/>
  <c r="C1134" i="19"/>
  <c r="D1134" i="19"/>
  <c r="E1134" i="19"/>
  <c r="F1134" i="19"/>
  <c r="G1134" i="19"/>
  <c r="H1134" i="19"/>
  <c r="I1134" i="19"/>
  <c r="A1135" i="19"/>
  <c r="B1135" i="19"/>
  <c r="C1135" i="19"/>
  <c r="D1135" i="19"/>
  <c r="E1135" i="19"/>
  <c r="F1135" i="19"/>
  <c r="G1135" i="19"/>
  <c r="H1135" i="19"/>
  <c r="I1135" i="19"/>
  <c r="A1136" i="19"/>
  <c r="B1136" i="19"/>
  <c r="C1136" i="19"/>
  <c r="D1136" i="19"/>
  <c r="E1136" i="19"/>
  <c r="F1136" i="19"/>
  <c r="G1136" i="19"/>
  <c r="H1136" i="19"/>
  <c r="I1136" i="19"/>
  <c r="A1137" i="19"/>
  <c r="B1137" i="19"/>
  <c r="C1137" i="19"/>
  <c r="D1137" i="19"/>
  <c r="E1137" i="19"/>
  <c r="F1137" i="19"/>
  <c r="G1137" i="19"/>
  <c r="H1137" i="19"/>
  <c r="I1137" i="19"/>
  <c r="A1138" i="19"/>
  <c r="B1138" i="19"/>
  <c r="C1138" i="19"/>
  <c r="D1138" i="19"/>
  <c r="E1138" i="19"/>
  <c r="F1138" i="19"/>
  <c r="G1138" i="19"/>
  <c r="H1138" i="19"/>
  <c r="I1138" i="19"/>
  <c r="A1139" i="19"/>
  <c r="B1139" i="19"/>
  <c r="C1139" i="19"/>
  <c r="D1139" i="19"/>
  <c r="E1139" i="19"/>
  <c r="F1139" i="19"/>
  <c r="G1139" i="19"/>
  <c r="H1139" i="19"/>
  <c r="I1139" i="19"/>
  <c r="A1140" i="19"/>
  <c r="B1140" i="19"/>
  <c r="C1140" i="19"/>
  <c r="D1140" i="19"/>
  <c r="E1140" i="19"/>
  <c r="F1140" i="19"/>
  <c r="G1140" i="19"/>
  <c r="H1140" i="19"/>
  <c r="I1140" i="19"/>
  <c r="A1141" i="19"/>
  <c r="B1141" i="19"/>
  <c r="C1141" i="19"/>
  <c r="D1141" i="19"/>
  <c r="E1141" i="19"/>
  <c r="F1141" i="19"/>
  <c r="G1141" i="19"/>
  <c r="H1141" i="19"/>
  <c r="I1141" i="19"/>
  <c r="A1142" i="19"/>
  <c r="B1142" i="19"/>
  <c r="C1142" i="19"/>
  <c r="D1142" i="19"/>
  <c r="E1142" i="19"/>
  <c r="F1142" i="19"/>
  <c r="G1142" i="19"/>
  <c r="H1142" i="19"/>
  <c r="I1142" i="19"/>
  <c r="A1143" i="19"/>
  <c r="B1143" i="19"/>
  <c r="C1143" i="19"/>
  <c r="D1143" i="19"/>
  <c r="E1143" i="19"/>
  <c r="F1143" i="19"/>
  <c r="G1143" i="19"/>
  <c r="H1143" i="19"/>
  <c r="I1143" i="19"/>
  <c r="A1144" i="19"/>
  <c r="B1144" i="19"/>
  <c r="C1144" i="19"/>
  <c r="D1144" i="19"/>
  <c r="E1144" i="19"/>
  <c r="F1144" i="19"/>
  <c r="G1144" i="19"/>
  <c r="H1144" i="19"/>
  <c r="I1144" i="19"/>
  <c r="A1145" i="19"/>
  <c r="B1145" i="19"/>
  <c r="C1145" i="19"/>
  <c r="D1145" i="19"/>
  <c r="E1145" i="19"/>
  <c r="F1145" i="19"/>
  <c r="G1145" i="19"/>
  <c r="H1145" i="19"/>
  <c r="I1145" i="19"/>
  <c r="A1146" i="19"/>
  <c r="B1146" i="19"/>
  <c r="C1146" i="19"/>
  <c r="D1146" i="19"/>
  <c r="E1146" i="19"/>
  <c r="F1146" i="19"/>
  <c r="G1146" i="19"/>
  <c r="H1146" i="19"/>
  <c r="I1146" i="19"/>
  <c r="A1147" i="19"/>
  <c r="B1147" i="19"/>
  <c r="C1147" i="19"/>
  <c r="D1147" i="19"/>
  <c r="E1147" i="19"/>
  <c r="F1147" i="19"/>
  <c r="G1147" i="19"/>
  <c r="H1147" i="19"/>
  <c r="I1147" i="19"/>
  <c r="A1148" i="19"/>
  <c r="B1148" i="19"/>
  <c r="C1148" i="19"/>
  <c r="D1148" i="19"/>
  <c r="E1148" i="19"/>
  <c r="F1148" i="19"/>
  <c r="G1148" i="19"/>
  <c r="H1148" i="19"/>
  <c r="I1148" i="19"/>
  <c r="A1149" i="19"/>
  <c r="B1149" i="19"/>
  <c r="C1149" i="19"/>
  <c r="D1149" i="19"/>
  <c r="E1149" i="19"/>
  <c r="F1149" i="19"/>
  <c r="G1149" i="19"/>
  <c r="H1149" i="19"/>
  <c r="I1149" i="19"/>
  <c r="A1150" i="19"/>
  <c r="B1150" i="19"/>
  <c r="C1150" i="19"/>
  <c r="D1150" i="19"/>
  <c r="E1150" i="19"/>
  <c r="F1150" i="19"/>
  <c r="G1150" i="19"/>
  <c r="H1150" i="19"/>
  <c r="I1150" i="19"/>
  <c r="A1151" i="19"/>
  <c r="B1151" i="19"/>
  <c r="C1151" i="19"/>
  <c r="D1151" i="19"/>
  <c r="E1151" i="19"/>
  <c r="F1151" i="19"/>
  <c r="G1151" i="19"/>
  <c r="H1151" i="19"/>
  <c r="I1151" i="19"/>
  <c r="A1152" i="19"/>
  <c r="B1152" i="19"/>
  <c r="C1152" i="19"/>
  <c r="D1152" i="19"/>
  <c r="E1152" i="19"/>
  <c r="F1152" i="19"/>
  <c r="G1152" i="19"/>
  <c r="H1152" i="19"/>
  <c r="I1152" i="19"/>
  <c r="A1153" i="19"/>
  <c r="B1153" i="19"/>
  <c r="C1153" i="19"/>
  <c r="D1153" i="19"/>
  <c r="E1153" i="19"/>
  <c r="F1153" i="19"/>
  <c r="G1153" i="19"/>
  <c r="H1153" i="19"/>
  <c r="I1153" i="19"/>
  <c r="A1154" i="19"/>
  <c r="B1154" i="19"/>
  <c r="C1154" i="19"/>
  <c r="D1154" i="19"/>
  <c r="E1154" i="19"/>
  <c r="F1154" i="19"/>
  <c r="G1154" i="19"/>
  <c r="H1154" i="19"/>
  <c r="I1154" i="19"/>
  <c r="A1155" i="19"/>
  <c r="B1155" i="19"/>
  <c r="C1155" i="19"/>
  <c r="D1155" i="19"/>
  <c r="E1155" i="19"/>
  <c r="F1155" i="19"/>
  <c r="G1155" i="19"/>
  <c r="H1155" i="19"/>
  <c r="I1155" i="19"/>
  <c r="A1156" i="19"/>
  <c r="B1156" i="19"/>
  <c r="C1156" i="19"/>
  <c r="D1156" i="19"/>
  <c r="E1156" i="19"/>
  <c r="F1156" i="19"/>
  <c r="G1156" i="19"/>
  <c r="H1156" i="19"/>
  <c r="I1156" i="19"/>
  <c r="A1157" i="19"/>
  <c r="B1157" i="19"/>
  <c r="C1157" i="19"/>
  <c r="D1157" i="19"/>
  <c r="E1157" i="19"/>
  <c r="F1157" i="19"/>
  <c r="G1157" i="19"/>
  <c r="H1157" i="19"/>
  <c r="I1157" i="19"/>
  <c r="A1158" i="19"/>
  <c r="B1158" i="19"/>
  <c r="C1158" i="19"/>
  <c r="D1158" i="19"/>
  <c r="E1158" i="19"/>
  <c r="F1158" i="19"/>
  <c r="G1158" i="19"/>
  <c r="H1158" i="19"/>
  <c r="I1158" i="19"/>
  <c r="A1159" i="19"/>
  <c r="B1159" i="19"/>
  <c r="C1159" i="19"/>
  <c r="D1159" i="19"/>
  <c r="E1159" i="19"/>
  <c r="F1159" i="19"/>
  <c r="G1159" i="19"/>
  <c r="H1159" i="19"/>
  <c r="I1159" i="19"/>
  <c r="A1160" i="19"/>
  <c r="B1160" i="19"/>
  <c r="C1160" i="19"/>
  <c r="D1160" i="19"/>
  <c r="E1160" i="19"/>
  <c r="F1160" i="19"/>
  <c r="G1160" i="19"/>
  <c r="H1160" i="19"/>
  <c r="I1160" i="19"/>
  <c r="A1161" i="19"/>
  <c r="B1161" i="19"/>
  <c r="C1161" i="19"/>
  <c r="D1161" i="19"/>
  <c r="E1161" i="19"/>
  <c r="F1161" i="19"/>
  <c r="G1161" i="19"/>
  <c r="H1161" i="19"/>
  <c r="I1161" i="19"/>
  <c r="A1162" i="19"/>
  <c r="B1162" i="19"/>
  <c r="C1162" i="19"/>
  <c r="D1162" i="19"/>
  <c r="E1162" i="19"/>
  <c r="F1162" i="19"/>
  <c r="G1162" i="19"/>
  <c r="H1162" i="19"/>
  <c r="I1162" i="19"/>
  <c r="A1163" i="19"/>
  <c r="B1163" i="19"/>
  <c r="C1163" i="19"/>
  <c r="D1163" i="19"/>
  <c r="E1163" i="19"/>
  <c r="F1163" i="19"/>
  <c r="G1163" i="19"/>
  <c r="H1163" i="19"/>
  <c r="I1163" i="19"/>
  <c r="A1164" i="19"/>
  <c r="B1164" i="19"/>
  <c r="C1164" i="19"/>
  <c r="D1164" i="19"/>
  <c r="E1164" i="19"/>
  <c r="F1164" i="19"/>
  <c r="G1164" i="19"/>
  <c r="H1164" i="19"/>
  <c r="I1164" i="19"/>
  <c r="A1165" i="19"/>
  <c r="B1165" i="19"/>
  <c r="C1165" i="19"/>
  <c r="D1165" i="19"/>
  <c r="E1165" i="19"/>
  <c r="F1165" i="19"/>
  <c r="G1165" i="19"/>
  <c r="H1165" i="19"/>
  <c r="I1165" i="19"/>
  <c r="A1166" i="19"/>
  <c r="B1166" i="19"/>
  <c r="C1166" i="19"/>
  <c r="D1166" i="19"/>
  <c r="E1166" i="19"/>
  <c r="F1166" i="19"/>
  <c r="G1166" i="19"/>
  <c r="H1166" i="19"/>
  <c r="I1166" i="19"/>
  <c r="A1167" i="19"/>
  <c r="B1167" i="19"/>
  <c r="C1167" i="19"/>
  <c r="D1167" i="19"/>
  <c r="E1167" i="19"/>
  <c r="F1167" i="19"/>
  <c r="G1167" i="19"/>
  <c r="H1167" i="19"/>
  <c r="I1167" i="19"/>
  <c r="A1168" i="19"/>
  <c r="B1168" i="19"/>
  <c r="C1168" i="19"/>
  <c r="D1168" i="19"/>
  <c r="E1168" i="19"/>
  <c r="F1168" i="19"/>
  <c r="G1168" i="19"/>
  <c r="H1168" i="19"/>
  <c r="I1168" i="19"/>
  <c r="A1169" i="19"/>
  <c r="B1169" i="19"/>
  <c r="C1169" i="19"/>
  <c r="D1169" i="19"/>
  <c r="E1169" i="19"/>
  <c r="F1169" i="19"/>
  <c r="G1169" i="19"/>
  <c r="H1169" i="19"/>
  <c r="I1169" i="19"/>
  <c r="A1170" i="19"/>
  <c r="B1170" i="19"/>
  <c r="C1170" i="19"/>
  <c r="D1170" i="19"/>
  <c r="E1170" i="19"/>
  <c r="F1170" i="19"/>
  <c r="G1170" i="19"/>
  <c r="H1170" i="19"/>
  <c r="I1170" i="19"/>
  <c r="A1171" i="19"/>
  <c r="B1171" i="19"/>
  <c r="C1171" i="19"/>
  <c r="D1171" i="19"/>
  <c r="E1171" i="19"/>
  <c r="F1171" i="19"/>
  <c r="G1171" i="19"/>
  <c r="H1171" i="19"/>
  <c r="I1171" i="19"/>
  <c r="A1172" i="19"/>
  <c r="B1172" i="19"/>
  <c r="C1172" i="19"/>
  <c r="D1172" i="19"/>
  <c r="E1172" i="19"/>
  <c r="F1172" i="19"/>
  <c r="G1172" i="19"/>
  <c r="H1172" i="19"/>
  <c r="I1172" i="19"/>
  <c r="A1173" i="19"/>
  <c r="B1173" i="19"/>
  <c r="C1173" i="19"/>
  <c r="D1173" i="19"/>
  <c r="E1173" i="19"/>
  <c r="F1173" i="19"/>
  <c r="G1173" i="19"/>
  <c r="H1173" i="19"/>
  <c r="I1173" i="19"/>
  <c r="A1174" i="19"/>
  <c r="B1174" i="19"/>
  <c r="C1174" i="19"/>
  <c r="D1174" i="19"/>
  <c r="E1174" i="19"/>
  <c r="F1174" i="19"/>
  <c r="G1174" i="19"/>
  <c r="H1174" i="19"/>
  <c r="I1174" i="19"/>
  <c r="A1175" i="19"/>
  <c r="B1175" i="19"/>
  <c r="C1175" i="19"/>
  <c r="D1175" i="19"/>
  <c r="E1175" i="19"/>
  <c r="F1175" i="19"/>
  <c r="G1175" i="19"/>
  <c r="H1175" i="19"/>
  <c r="I1175" i="19"/>
  <c r="A1176" i="19"/>
  <c r="B1176" i="19"/>
  <c r="C1176" i="19"/>
  <c r="D1176" i="19"/>
  <c r="E1176" i="19"/>
  <c r="F1176" i="19"/>
  <c r="G1176" i="19"/>
  <c r="H1176" i="19"/>
  <c r="I1176" i="19"/>
  <c r="A1177" i="19"/>
  <c r="B1177" i="19"/>
  <c r="C1177" i="19"/>
  <c r="D1177" i="19"/>
  <c r="E1177" i="19"/>
  <c r="F1177" i="19"/>
  <c r="G1177" i="19"/>
  <c r="H1177" i="19"/>
  <c r="I1177" i="19"/>
  <c r="A1178" i="19"/>
  <c r="B1178" i="19"/>
  <c r="C1178" i="19"/>
  <c r="D1178" i="19"/>
  <c r="E1178" i="19"/>
  <c r="F1178" i="19"/>
  <c r="G1178" i="19"/>
  <c r="H1178" i="19"/>
  <c r="I1178" i="19"/>
  <c r="A1179" i="19"/>
  <c r="B1179" i="19"/>
  <c r="C1179" i="19"/>
  <c r="D1179" i="19"/>
  <c r="E1179" i="19"/>
  <c r="F1179" i="19"/>
  <c r="G1179" i="19"/>
  <c r="H1179" i="19"/>
  <c r="I1179" i="19"/>
  <c r="A1180" i="19"/>
  <c r="B1180" i="19"/>
  <c r="C1180" i="19"/>
  <c r="D1180" i="19"/>
  <c r="E1180" i="19"/>
  <c r="F1180" i="19"/>
  <c r="G1180" i="19"/>
  <c r="H1180" i="19"/>
  <c r="I1180" i="19"/>
  <c r="A1181" i="19"/>
  <c r="B1181" i="19"/>
  <c r="C1181" i="19"/>
  <c r="D1181" i="19"/>
  <c r="E1181" i="19"/>
  <c r="F1181" i="19"/>
  <c r="G1181" i="19"/>
  <c r="H1181" i="19"/>
  <c r="I1181" i="19"/>
  <c r="A1182" i="19"/>
  <c r="B1182" i="19"/>
  <c r="C1182" i="19"/>
  <c r="D1182" i="19"/>
  <c r="E1182" i="19"/>
  <c r="F1182" i="19"/>
  <c r="G1182" i="19"/>
  <c r="H1182" i="19"/>
  <c r="I1182" i="19"/>
  <c r="A1183" i="19"/>
  <c r="B1183" i="19"/>
  <c r="C1183" i="19"/>
  <c r="D1183" i="19"/>
  <c r="E1183" i="19"/>
  <c r="F1183" i="19"/>
  <c r="G1183" i="19"/>
  <c r="H1183" i="19"/>
  <c r="I1183" i="19"/>
  <c r="A1184" i="19"/>
  <c r="B1184" i="19"/>
  <c r="C1184" i="19"/>
  <c r="D1184" i="19"/>
  <c r="E1184" i="19"/>
  <c r="F1184" i="19"/>
  <c r="G1184" i="19"/>
  <c r="H1184" i="19"/>
  <c r="I1184" i="19"/>
  <c r="A1185" i="19"/>
  <c r="B1185" i="19"/>
  <c r="C1185" i="19"/>
  <c r="D1185" i="19"/>
  <c r="E1185" i="19"/>
  <c r="F1185" i="19"/>
  <c r="G1185" i="19"/>
  <c r="H1185" i="19"/>
  <c r="I1185" i="19"/>
  <c r="A1186" i="19"/>
  <c r="B1186" i="19"/>
  <c r="C1186" i="19"/>
  <c r="D1186" i="19"/>
  <c r="E1186" i="19"/>
  <c r="F1186" i="19"/>
  <c r="G1186" i="19"/>
  <c r="H1186" i="19"/>
  <c r="I1186" i="19"/>
  <c r="A1187" i="19"/>
  <c r="B1187" i="19"/>
  <c r="C1187" i="19"/>
  <c r="D1187" i="19"/>
  <c r="E1187" i="19"/>
  <c r="F1187" i="19"/>
  <c r="G1187" i="19"/>
  <c r="H1187" i="19"/>
  <c r="I1187" i="19"/>
  <c r="A1188" i="19"/>
  <c r="B1188" i="19"/>
  <c r="C1188" i="19"/>
  <c r="D1188" i="19"/>
  <c r="E1188" i="19"/>
  <c r="F1188" i="19"/>
  <c r="G1188" i="19"/>
  <c r="H1188" i="19"/>
  <c r="I1188" i="19"/>
  <c r="A1189" i="19"/>
  <c r="B1189" i="19"/>
  <c r="C1189" i="19"/>
  <c r="D1189" i="19"/>
  <c r="E1189" i="19"/>
  <c r="F1189" i="19"/>
  <c r="G1189" i="19"/>
  <c r="H1189" i="19"/>
  <c r="I1189" i="19"/>
  <c r="A1190" i="19"/>
  <c r="B1190" i="19"/>
  <c r="C1190" i="19"/>
  <c r="D1190" i="19"/>
  <c r="E1190" i="19"/>
  <c r="F1190" i="19"/>
  <c r="G1190" i="19"/>
  <c r="H1190" i="19"/>
  <c r="I1190" i="19"/>
  <c r="A1191" i="19"/>
  <c r="B1191" i="19"/>
  <c r="C1191" i="19"/>
  <c r="D1191" i="19"/>
  <c r="E1191" i="19"/>
  <c r="F1191" i="19"/>
  <c r="G1191" i="19"/>
  <c r="H1191" i="19"/>
  <c r="I1191" i="19"/>
  <c r="A1192" i="19"/>
  <c r="B1192" i="19"/>
  <c r="C1192" i="19"/>
  <c r="D1192" i="19"/>
  <c r="E1192" i="19"/>
  <c r="F1192" i="19"/>
  <c r="G1192" i="19"/>
  <c r="H1192" i="19"/>
  <c r="I1192" i="19"/>
  <c r="A1193" i="19"/>
  <c r="B1193" i="19"/>
  <c r="C1193" i="19"/>
  <c r="D1193" i="19"/>
  <c r="E1193" i="19"/>
  <c r="F1193" i="19"/>
  <c r="G1193" i="19"/>
  <c r="H1193" i="19"/>
  <c r="I1193" i="19"/>
  <c r="A1194" i="19"/>
  <c r="B1194" i="19"/>
  <c r="C1194" i="19"/>
  <c r="D1194" i="19"/>
  <c r="E1194" i="19"/>
  <c r="F1194" i="19"/>
  <c r="G1194" i="19"/>
  <c r="H1194" i="19"/>
  <c r="I1194" i="19"/>
  <c r="A1195" i="19"/>
  <c r="B1195" i="19"/>
  <c r="C1195" i="19"/>
  <c r="D1195" i="19"/>
  <c r="E1195" i="19"/>
  <c r="F1195" i="19"/>
  <c r="G1195" i="19"/>
  <c r="H1195" i="19"/>
  <c r="I1195" i="19"/>
  <c r="A1196" i="19"/>
  <c r="B1196" i="19"/>
  <c r="C1196" i="19"/>
  <c r="D1196" i="19"/>
  <c r="E1196" i="19"/>
  <c r="F1196" i="19"/>
  <c r="G1196" i="19"/>
  <c r="H1196" i="19"/>
  <c r="I1196" i="19"/>
  <c r="A1197" i="19"/>
  <c r="B1197" i="19"/>
  <c r="C1197" i="19"/>
  <c r="D1197" i="19"/>
  <c r="E1197" i="19"/>
  <c r="F1197" i="19"/>
  <c r="G1197" i="19"/>
  <c r="H1197" i="19"/>
  <c r="I1197" i="19"/>
  <c r="A1198" i="19"/>
  <c r="B1198" i="19"/>
  <c r="C1198" i="19"/>
  <c r="D1198" i="19"/>
  <c r="E1198" i="19"/>
  <c r="F1198" i="19"/>
  <c r="G1198" i="19"/>
  <c r="H1198" i="19"/>
  <c r="I1198" i="19"/>
  <c r="A1199" i="19"/>
  <c r="B1199" i="19"/>
  <c r="C1199" i="19"/>
  <c r="D1199" i="19"/>
  <c r="E1199" i="19"/>
  <c r="F1199" i="19"/>
  <c r="G1199" i="19"/>
  <c r="H1199" i="19"/>
  <c r="I1199" i="19"/>
  <c r="A1200" i="19"/>
  <c r="B1200" i="19"/>
  <c r="C1200" i="19"/>
  <c r="D1200" i="19"/>
  <c r="E1200" i="19"/>
  <c r="F1200" i="19"/>
  <c r="G1200" i="19"/>
  <c r="H1200" i="19"/>
  <c r="I1200" i="19"/>
  <c r="A1201" i="19"/>
  <c r="B1201" i="19"/>
  <c r="C1201" i="19"/>
  <c r="D1201" i="19"/>
  <c r="E1201" i="19"/>
  <c r="F1201" i="19"/>
  <c r="G1201" i="19"/>
  <c r="H1201" i="19"/>
  <c r="I1201" i="19"/>
  <c r="A1202" i="19"/>
  <c r="B1202" i="19"/>
  <c r="C1202" i="19"/>
  <c r="D1202" i="19"/>
  <c r="E1202" i="19"/>
  <c r="F1202" i="19"/>
  <c r="G1202" i="19"/>
  <c r="H1202" i="19"/>
  <c r="I1202" i="19"/>
  <c r="A1203" i="19"/>
  <c r="B1203" i="19"/>
  <c r="C1203" i="19"/>
  <c r="D1203" i="19"/>
  <c r="E1203" i="19"/>
  <c r="F1203" i="19"/>
  <c r="G1203" i="19"/>
  <c r="H1203" i="19"/>
  <c r="I1203" i="19"/>
  <c r="A1204" i="19"/>
  <c r="B1204" i="19"/>
  <c r="C1204" i="19"/>
  <c r="D1204" i="19"/>
  <c r="E1204" i="19"/>
  <c r="F1204" i="19"/>
  <c r="G1204" i="19"/>
  <c r="H1204" i="19"/>
  <c r="I1204" i="19"/>
  <c r="A1205" i="19"/>
  <c r="B1205" i="19"/>
  <c r="C1205" i="19"/>
  <c r="D1205" i="19"/>
  <c r="E1205" i="19"/>
  <c r="F1205" i="19"/>
  <c r="G1205" i="19"/>
  <c r="H1205" i="19"/>
  <c r="I1205" i="19"/>
  <c r="A1206" i="19"/>
  <c r="B1206" i="19"/>
  <c r="C1206" i="19"/>
  <c r="D1206" i="19"/>
  <c r="E1206" i="19"/>
  <c r="F1206" i="19"/>
  <c r="G1206" i="19"/>
  <c r="H1206" i="19"/>
  <c r="I1206" i="19"/>
  <c r="A1207" i="19"/>
  <c r="B1207" i="19"/>
  <c r="C1207" i="19"/>
  <c r="D1207" i="19"/>
  <c r="E1207" i="19"/>
  <c r="F1207" i="19"/>
  <c r="G1207" i="19"/>
  <c r="H1207" i="19"/>
  <c r="I1207" i="19"/>
  <c r="A1208" i="19"/>
  <c r="B1208" i="19"/>
  <c r="C1208" i="19"/>
  <c r="D1208" i="19"/>
  <c r="E1208" i="19"/>
  <c r="F1208" i="19"/>
  <c r="G1208" i="19"/>
  <c r="H1208" i="19"/>
  <c r="I1208" i="19"/>
  <c r="A1209" i="19"/>
  <c r="B1209" i="19"/>
  <c r="C1209" i="19"/>
  <c r="D1209" i="19"/>
  <c r="E1209" i="19"/>
  <c r="F1209" i="19"/>
  <c r="G1209" i="19"/>
  <c r="H1209" i="19"/>
  <c r="I1209" i="19"/>
  <c r="A1210" i="19"/>
  <c r="B1210" i="19"/>
  <c r="C1210" i="19"/>
  <c r="D1210" i="19"/>
  <c r="E1210" i="19"/>
  <c r="F1210" i="19"/>
  <c r="G1210" i="19"/>
  <c r="H1210" i="19"/>
  <c r="I1210" i="19"/>
  <c r="A1211" i="19"/>
  <c r="B1211" i="19"/>
  <c r="C1211" i="19"/>
  <c r="D1211" i="19"/>
  <c r="E1211" i="19"/>
  <c r="F1211" i="19"/>
  <c r="G1211" i="19"/>
  <c r="H1211" i="19"/>
  <c r="I1211" i="19"/>
  <c r="A1212" i="19"/>
  <c r="B1212" i="19"/>
  <c r="C1212" i="19"/>
  <c r="D1212" i="19"/>
  <c r="E1212" i="19"/>
  <c r="F1212" i="19"/>
  <c r="G1212" i="19"/>
  <c r="H1212" i="19"/>
  <c r="I1212" i="19"/>
  <c r="A1213" i="19"/>
  <c r="B1213" i="19"/>
  <c r="C1213" i="19"/>
  <c r="D1213" i="19"/>
  <c r="E1213" i="19"/>
  <c r="F1213" i="19"/>
  <c r="G1213" i="19"/>
  <c r="H1213" i="19"/>
  <c r="I1213" i="19"/>
  <c r="A1214" i="19"/>
  <c r="B1214" i="19"/>
  <c r="C1214" i="19"/>
  <c r="D1214" i="19"/>
  <c r="E1214" i="19"/>
  <c r="F1214" i="19"/>
  <c r="G1214" i="19"/>
  <c r="H1214" i="19"/>
  <c r="I1214" i="19"/>
  <c r="A1215" i="19"/>
  <c r="B1215" i="19"/>
  <c r="C1215" i="19"/>
  <c r="D1215" i="19"/>
  <c r="E1215" i="19"/>
  <c r="F1215" i="19"/>
  <c r="G1215" i="19"/>
  <c r="H1215" i="19"/>
  <c r="I1215" i="19"/>
  <c r="A1216" i="19"/>
  <c r="B1216" i="19"/>
  <c r="C1216" i="19"/>
  <c r="D1216" i="19"/>
  <c r="E1216" i="19"/>
  <c r="F1216" i="19"/>
  <c r="G1216" i="19"/>
  <c r="H1216" i="19"/>
  <c r="I1216" i="19"/>
  <c r="A1217" i="19"/>
  <c r="B1217" i="19"/>
  <c r="C1217" i="19"/>
  <c r="D1217" i="19"/>
  <c r="E1217" i="19"/>
  <c r="F1217" i="19"/>
  <c r="G1217" i="19"/>
  <c r="H1217" i="19"/>
  <c r="I1217" i="19"/>
  <c r="A1218" i="19"/>
  <c r="B1218" i="19"/>
  <c r="C1218" i="19"/>
  <c r="D1218" i="19"/>
  <c r="E1218" i="19"/>
  <c r="F1218" i="19"/>
  <c r="G1218" i="19"/>
  <c r="H1218" i="19"/>
  <c r="I1218" i="19"/>
  <c r="A1219" i="19"/>
  <c r="B1219" i="19"/>
  <c r="C1219" i="19"/>
  <c r="D1219" i="19"/>
  <c r="E1219" i="19"/>
  <c r="F1219" i="19"/>
  <c r="G1219" i="19"/>
  <c r="H1219" i="19"/>
  <c r="I1219" i="19"/>
  <c r="A1220" i="19"/>
  <c r="B1220" i="19"/>
  <c r="C1220" i="19"/>
  <c r="D1220" i="19"/>
  <c r="E1220" i="19"/>
  <c r="F1220" i="19"/>
  <c r="G1220" i="19"/>
  <c r="H1220" i="19"/>
  <c r="I1220" i="19"/>
  <c r="A1221" i="19"/>
  <c r="B1221" i="19"/>
  <c r="C1221" i="19"/>
  <c r="D1221" i="19"/>
  <c r="E1221" i="19"/>
  <c r="F1221" i="19"/>
  <c r="G1221" i="19"/>
  <c r="H1221" i="19"/>
  <c r="I1221" i="19"/>
  <c r="A1222" i="19"/>
  <c r="B1222" i="19"/>
  <c r="C1222" i="19"/>
  <c r="D1222" i="19"/>
  <c r="E1222" i="19"/>
  <c r="F1222" i="19"/>
  <c r="G1222" i="19"/>
  <c r="H1222" i="19"/>
  <c r="I1222" i="19"/>
  <c r="A1223" i="19"/>
  <c r="B1223" i="19"/>
  <c r="C1223" i="19"/>
  <c r="D1223" i="19"/>
  <c r="E1223" i="19"/>
  <c r="F1223" i="19"/>
  <c r="G1223" i="19"/>
  <c r="H1223" i="19"/>
  <c r="I1223" i="19"/>
  <c r="A1224" i="19"/>
  <c r="B1224" i="19"/>
  <c r="C1224" i="19"/>
  <c r="D1224" i="19"/>
  <c r="E1224" i="19"/>
  <c r="F1224" i="19"/>
  <c r="G1224" i="19"/>
  <c r="H1224" i="19"/>
  <c r="I1224" i="19"/>
  <c r="A1225" i="19"/>
  <c r="B1225" i="19"/>
  <c r="C1225" i="19"/>
  <c r="D1225" i="19"/>
  <c r="E1225" i="19"/>
  <c r="F1225" i="19"/>
  <c r="G1225" i="19"/>
  <c r="H1225" i="19"/>
  <c r="I1225" i="19"/>
  <c r="A1226" i="19"/>
  <c r="B1226" i="19"/>
  <c r="C1226" i="19"/>
  <c r="D1226" i="19"/>
  <c r="E1226" i="19"/>
  <c r="F1226" i="19"/>
  <c r="G1226" i="19"/>
  <c r="H1226" i="19"/>
  <c r="I1226" i="19"/>
  <c r="A1227" i="19"/>
  <c r="B1227" i="19"/>
  <c r="C1227" i="19"/>
  <c r="D1227" i="19"/>
  <c r="E1227" i="19"/>
  <c r="F1227" i="19"/>
  <c r="G1227" i="19"/>
  <c r="H1227" i="19"/>
  <c r="I1227" i="19"/>
  <c r="A1228" i="19"/>
  <c r="B1228" i="19"/>
  <c r="C1228" i="19"/>
  <c r="D1228" i="19"/>
  <c r="E1228" i="19"/>
  <c r="F1228" i="19"/>
  <c r="G1228" i="19"/>
  <c r="H1228" i="19"/>
  <c r="I1228" i="19"/>
  <c r="A1229" i="19"/>
  <c r="B1229" i="19"/>
  <c r="C1229" i="19"/>
  <c r="D1229" i="19"/>
  <c r="E1229" i="19"/>
  <c r="F1229" i="19"/>
  <c r="G1229" i="19"/>
  <c r="H1229" i="19"/>
  <c r="I1229" i="19"/>
  <c r="A1230" i="19"/>
  <c r="B1230" i="19"/>
  <c r="C1230" i="19"/>
  <c r="D1230" i="19"/>
  <c r="E1230" i="19"/>
  <c r="F1230" i="19"/>
  <c r="G1230" i="19"/>
  <c r="H1230" i="19"/>
  <c r="I1230" i="19"/>
  <c r="A1231" i="19"/>
  <c r="B1231" i="19"/>
  <c r="C1231" i="19"/>
  <c r="D1231" i="19"/>
  <c r="E1231" i="19"/>
  <c r="F1231" i="19"/>
  <c r="G1231" i="19"/>
  <c r="H1231" i="19"/>
  <c r="I1231" i="19"/>
  <c r="A1232" i="19"/>
  <c r="B1232" i="19"/>
  <c r="C1232" i="19"/>
  <c r="D1232" i="19"/>
  <c r="E1232" i="19"/>
  <c r="F1232" i="19"/>
  <c r="G1232" i="19"/>
  <c r="H1232" i="19"/>
  <c r="I1232" i="19"/>
  <c r="A1233" i="19"/>
  <c r="B1233" i="19"/>
  <c r="C1233" i="19"/>
  <c r="D1233" i="19"/>
  <c r="E1233" i="19"/>
  <c r="F1233" i="19"/>
  <c r="G1233" i="19"/>
  <c r="H1233" i="19"/>
  <c r="I1233" i="19"/>
  <c r="A1234" i="19"/>
  <c r="B1234" i="19"/>
  <c r="C1234" i="19"/>
  <c r="D1234" i="19"/>
  <c r="E1234" i="19"/>
  <c r="F1234" i="19"/>
  <c r="G1234" i="19"/>
  <c r="H1234" i="19"/>
  <c r="I1234" i="19"/>
  <c r="A1235" i="19"/>
  <c r="B1235" i="19"/>
  <c r="C1235" i="19"/>
  <c r="D1235" i="19"/>
  <c r="E1235" i="19"/>
  <c r="F1235" i="19"/>
  <c r="G1235" i="19"/>
  <c r="H1235" i="19"/>
  <c r="I1235" i="19"/>
  <c r="A1236" i="19"/>
  <c r="B1236" i="19"/>
  <c r="C1236" i="19"/>
  <c r="D1236" i="19"/>
  <c r="E1236" i="19"/>
  <c r="F1236" i="19"/>
  <c r="G1236" i="19"/>
  <c r="H1236" i="19"/>
  <c r="I1236" i="19"/>
  <c r="A1237" i="19"/>
  <c r="B1237" i="19"/>
  <c r="C1237" i="19"/>
  <c r="D1237" i="19"/>
  <c r="E1237" i="19"/>
  <c r="F1237" i="19"/>
  <c r="G1237" i="19"/>
  <c r="H1237" i="19"/>
  <c r="I1237" i="19"/>
  <c r="A1238" i="19"/>
  <c r="B1238" i="19"/>
  <c r="C1238" i="19"/>
  <c r="D1238" i="19"/>
  <c r="E1238" i="19"/>
  <c r="F1238" i="19"/>
  <c r="G1238" i="19"/>
  <c r="H1238" i="19"/>
  <c r="I1238" i="19"/>
  <c r="A1239" i="19"/>
  <c r="B1239" i="19"/>
  <c r="C1239" i="19"/>
  <c r="D1239" i="19"/>
  <c r="E1239" i="19"/>
  <c r="F1239" i="19"/>
  <c r="G1239" i="19"/>
  <c r="H1239" i="19"/>
  <c r="I1239" i="19"/>
  <c r="A1240" i="19"/>
  <c r="B1240" i="19"/>
  <c r="C1240" i="19"/>
  <c r="D1240" i="19"/>
  <c r="E1240" i="19"/>
  <c r="F1240" i="19"/>
  <c r="G1240" i="19"/>
  <c r="H1240" i="19"/>
  <c r="I1240" i="19"/>
  <c r="A1241" i="19"/>
  <c r="B1241" i="19"/>
  <c r="C1241" i="19"/>
  <c r="D1241" i="19"/>
  <c r="E1241" i="19"/>
  <c r="F1241" i="19"/>
  <c r="G1241" i="19"/>
  <c r="H1241" i="19"/>
  <c r="I1241" i="19"/>
  <c r="A1242" i="19"/>
  <c r="B1242" i="19"/>
  <c r="C1242" i="19"/>
  <c r="D1242" i="19"/>
  <c r="E1242" i="19"/>
  <c r="F1242" i="19"/>
  <c r="G1242" i="19"/>
  <c r="H1242" i="19"/>
  <c r="I1242" i="19"/>
  <c r="A1243" i="19"/>
  <c r="B1243" i="19"/>
  <c r="C1243" i="19"/>
  <c r="D1243" i="19"/>
  <c r="E1243" i="19"/>
  <c r="F1243" i="19"/>
  <c r="G1243" i="19"/>
  <c r="H1243" i="19"/>
  <c r="I1243" i="19"/>
  <c r="A1244" i="19"/>
  <c r="B1244" i="19"/>
  <c r="C1244" i="19"/>
  <c r="D1244" i="19"/>
  <c r="E1244" i="19"/>
  <c r="F1244" i="19"/>
  <c r="G1244" i="19"/>
  <c r="H1244" i="19"/>
  <c r="I1244" i="19"/>
  <c r="A1245" i="19"/>
  <c r="B1245" i="19"/>
  <c r="C1245" i="19"/>
  <c r="D1245" i="19"/>
  <c r="E1245" i="19"/>
  <c r="F1245" i="19"/>
  <c r="G1245" i="19"/>
  <c r="H1245" i="19"/>
  <c r="I1245" i="19"/>
  <c r="A1246" i="19"/>
  <c r="B1246" i="19"/>
  <c r="C1246" i="19"/>
  <c r="D1246" i="19"/>
  <c r="E1246" i="19"/>
  <c r="F1246" i="19"/>
  <c r="G1246" i="19"/>
  <c r="H1246" i="19"/>
  <c r="I1246" i="19"/>
  <c r="A1247" i="19"/>
  <c r="B1247" i="19"/>
  <c r="C1247" i="19"/>
  <c r="D1247" i="19"/>
  <c r="E1247" i="19"/>
  <c r="F1247" i="19"/>
  <c r="G1247" i="19"/>
  <c r="H1247" i="19"/>
  <c r="I1247" i="19"/>
  <c r="A1248" i="19"/>
  <c r="B1248" i="19"/>
  <c r="C1248" i="19"/>
  <c r="D1248" i="19"/>
  <c r="E1248" i="19"/>
  <c r="F1248" i="19"/>
  <c r="G1248" i="19"/>
  <c r="H1248" i="19"/>
  <c r="I1248" i="19"/>
  <c r="A1249" i="19"/>
  <c r="B1249" i="19"/>
  <c r="C1249" i="19"/>
  <c r="D1249" i="19"/>
  <c r="E1249" i="19"/>
  <c r="F1249" i="19"/>
  <c r="G1249" i="19"/>
  <c r="H1249" i="19"/>
  <c r="I1249" i="19"/>
  <c r="A1250" i="19"/>
  <c r="B1250" i="19"/>
  <c r="C1250" i="19"/>
  <c r="D1250" i="19"/>
  <c r="E1250" i="19"/>
  <c r="F1250" i="19"/>
  <c r="G1250" i="19"/>
  <c r="H1250" i="19"/>
  <c r="I1250" i="19"/>
  <c r="A1251" i="19"/>
  <c r="B1251" i="19"/>
  <c r="C1251" i="19"/>
  <c r="D1251" i="19"/>
  <c r="E1251" i="19"/>
  <c r="F1251" i="19"/>
  <c r="G1251" i="19"/>
  <c r="H1251" i="19"/>
  <c r="I1251" i="19"/>
  <c r="A1252" i="19"/>
  <c r="B1252" i="19"/>
  <c r="C1252" i="19"/>
  <c r="D1252" i="19"/>
  <c r="E1252" i="19"/>
  <c r="F1252" i="19"/>
  <c r="G1252" i="19"/>
  <c r="H1252" i="19"/>
  <c r="I1252" i="19"/>
  <c r="A1253" i="19"/>
  <c r="B1253" i="19"/>
  <c r="C1253" i="19"/>
  <c r="D1253" i="19"/>
  <c r="E1253" i="19"/>
  <c r="F1253" i="19"/>
  <c r="G1253" i="19"/>
  <c r="H1253" i="19"/>
  <c r="I1253" i="19"/>
  <c r="A1254" i="19"/>
  <c r="B1254" i="19"/>
  <c r="C1254" i="19"/>
  <c r="D1254" i="19"/>
  <c r="E1254" i="19"/>
  <c r="F1254" i="19"/>
  <c r="G1254" i="19"/>
  <c r="H1254" i="19"/>
  <c r="I1254" i="19"/>
  <c r="A1255" i="19"/>
  <c r="B1255" i="19"/>
  <c r="C1255" i="19"/>
  <c r="D1255" i="19"/>
  <c r="E1255" i="19"/>
  <c r="F1255" i="19"/>
  <c r="G1255" i="19"/>
  <c r="H1255" i="19"/>
  <c r="I1255" i="19"/>
  <c r="A1256" i="19"/>
  <c r="B1256" i="19"/>
  <c r="C1256" i="19"/>
  <c r="D1256" i="19"/>
  <c r="E1256" i="19"/>
  <c r="F1256" i="19"/>
  <c r="G1256" i="19"/>
  <c r="H1256" i="19"/>
  <c r="I1256" i="19"/>
  <c r="A1257" i="19"/>
  <c r="B1257" i="19"/>
  <c r="C1257" i="19"/>
  <c r="D1257" i="19"/>
  <c r="E1257" i="19"/>
  <c r="F1257" i="19"/>
  <c r="G1257" i="19"/>
  <c r="H1257" i="19"/>
  <c r="I1257" i="19"/>
  <c r="A1258" i="19"/>
  <c r="B1258" i="19"/>
  <c r="C1258" i="19"/>
  <c r="D1258" i="19"/>
  <c r="E1258" i="19"/>
  <c r="F1258" i="19"/>
  <c r="G1258" i="19"/>
  <c r="H1258" i="19"/>
  <c r="I1258" i="19"/>
  <c r="A1259" i="19"/>
  <c r="B1259" i="19"/>
  <c r="C1259" i="19"/>
  <c r="D1259" i="19"/>
  <c r="E1259" i="19"/>
  <c r="F1259" i="19"/>
  <c r="G1259" i="19"/>
  <c r="H1259" i="19"/>
  <c r="I1259" i="19"/>
  <c r="A1260" i="19"/>
  <c r="B1260" i="19"/>
  <c r="C1260" i="19"/>
  <c r="D1260" i="19"/>
  <c r="E1260" i="19"/>
  <c r="F1260" i="19"/>
  <c r="G1260" i="19"/>
  <c r="H1260" i="19"/>
  <c r="I1260" i="19"/>
  <c r="A1261" i="19"/>
  <c r="B1261" i="19"/>
  <c r="C1261" i="19"/>
  <c r="D1261" i="19"/>
  <c r="E1261" i="19"/>
  <c r="F1261" i="19"/>
  <c r="G1261" i="19"/>
  <c r="H1261" i="19"/>
  <c r="I1261" i="19"/>
  <c r="A1262" i="19"/>
  <c r="B1262" i="19"/>
  <c r="C1262" i="19"/>
  <c r="D1262" i="19"/>
  <c r="E1262" i="19"/>
  <c r="F1262" i="19"/>
  <c r="G1262" i="19"/>
  <c r="H1262" i="19"/>
  <c r="I1262" i="19"/>
  <c r="A1263" i="19"/>
  <c r="B1263" i="19"/>
  <c r="C1263" i="19"/>
  <c r="D1263" i="19"/>
  <c r="E1263" i="19"/>
  <c r="F1263" i="19"/>
  <c r="G1263" i="19"/>
  <c r="H1263" i="19"/>
  <c r="I1263" i="19"/>
  <c r="A1264" i="19"/>
  <c r="B1264" i="19"/>
  <c r="C1264" i="19"/>
  <c r="D1264" i="19"/>
  <c r="E1264" i="19"/>
  <c r="F1264" i="19"/>
  <c r="G1264" i="19"/>
  <c r="H1264" i="19"/>
  <c r="I1264" i="19"/>
  <c r="A1265" i="19"/>
  <c r="B1265" i="19"/>
  <c r="C1265" i="19"/>
  <c r="D1265" i="19"/>
  <c r="E1265" i="19"/>
  <c r="F1265" i="19"/>
  <c r="G1265" i="19"/>
  <c r="H1265" i="19"/>
  <c r="I1265" i="19"/>
  <c r="A1266" i="19"/>
  <c r="B1266" i="19"/>
  <c r="C1266" i="19"/>
  <c r="D1266" i="19"/>
  <c r="E1266" i="19"/>
  <c r="F1266" i="19"/>
  <c r="G1266" i="19"/>
  <c r="H1266" i="19"/>
  <c r="I1266" i="19"/>
  <c r="A1267" i="19"/>
  <c r="B1267" i="19"/>
  <c r="C1267" i="19"/>
  <c r="D1267" i="19"/>
  <c r="E1267" i="19"/>
  <c r="F1267" i="19"/>
  <c r="G1267" i="19"/>
  <c r="H1267" i="19"/>
  <c r="I1267" i="19"/>
  <c r="A1268" i="19"/>
  <c r="B1268" i="19"/>
  <c r="C1268" i="19"/>
  <c r="D1268" i="19"/>
  <c r="E1268" i="19"/>
  <c r="F1268" i="19"/>
  <c r="G1268" i="19"/>
  <c r="H1268" i="19"/>
  <c r="I1268" i="19"/>
  <c r="A1269" i="19"/>
  <c r="B1269" i="19"/>
  <c r="C1269" i="19"/>
  <c r="D1269" i="19"/>
  <c r="E1269" i="19"/>
  <c r="F1269" i="19"/>
  <c r="G1269" i="19"/>
  <c r="H1269" i="19"/>
  <c r="I1269" i="19"/>
  <c r="A1270" i="19"/>
  <c r="B1270" i="19"/>
  <c r="C1270" i="19"/>
  <c r="D1270" i="19"/>
  <c r="E1270" i="19"/>
  <c r="F1270" i="19"/>
  <c r="G1270" i="19"/>
  <c r="H1270" i="19"/>
  <c r="I1270" i="19"/>
  <c r="A1271" i="19"/>
  <c r="B1271" i="19"/>
  <c r="C1271" i="19"/>
  <c r="D1271" i="19"/>
  <c r="E1271" i="19"/>
  <c r="F1271" i="19"/>
  <c r="G1271" i="19"/>
  <c r="H1271" i="19"/>
  <c r="I1271" i="19"/>
  <c r="A1272" i="19"/>
  <c r="B1272" i="19"/>
  <c r="C1272" i="19"/>
  <c r="D1272" i="19"/>
  <c r="E1272" i="19"/>
  <c r="F1272" i="19"/>
  <c r="G1272" i="19"/>
  <c r="H1272" i="19"/>
  <c r="I1272" i="19"/>
  <c r="A1273" i="19"/>
  <c r="B1273" i="19"/>
  <c r="C1273" i="19"/>
  <c r="D1273" i="19"/>
  <c r="E1273" i="19"/>
  <c r="F1273" i="19"/>
  <c r="G1273" i="19"/>
  <c r="H1273" i="19"/>
  <c r="I1273" i="19"/>
  <c r="A1274" i="19"/>
  <c r="B1274" i="19"/>
  <c r="C1274" i="19"/>
  <c r="D1274" i="19"/>
  <c r="E1274" i="19"/>
  <c r="F1274" i="19"/>
  <c r="G1274" i="19"/>
  <c r="H1274" i="19"/>
  <c r="I1274" i="19"/>
  <c r="A1275" i="19"/>
  <c r="B1275" i="19"/>
  <c r="C1275" i="19"/>
  <c r="D1275" i="19"/>
  <c r="E1275" i="19"/>
  <c r="F1275" i="19"/>
  <c r="G1275" i="19"/>
  <c r="H1275" i="19"/>
  <c r="I1275" i="19"/>
  <c r="A1276" i="19"/>
  <c r="B1276" i="19"/>
  <c r="C1276" i="19"/>
  <c r="D1276" i="19"/>
  <c r="E1276" i="19"/>
  <c r="F1276" i="19"/>
  <c r="G1276" i="19"/>
  <c r="H1276" i="19"/>
  <c r="I1276" i="19"/>
  <c r="A1277" i="19"/>
  <c r="B1277" i="19"/>
  <c r="C1277" i="19"/>
  <c r="D1277" i="19"/>
  <c r="E1277" i="19"/>
  <c r="F1277" i="19"/>
  <c r="G1277" i="19"/>
  <c r="H1277" i="19"/>
  <c r="I1277" i="19"/>
  <c r="A1278" i="19"/>
  <c r="B1278" i="19"/>
  <c r="C1278" i="19"/>
  <c r="D1278" i="19"/>
  <c r="E1278" i="19"/>
  <c r="F1278" i="19"/>
  <c r="G1278" i="19"/>
  <c r="H1278" i="19"/>
  <c r="I1278" i="19"/>
  <c r="A1279" i="19"/>
  <c r="B1279" i="19"/>
  <c r="C1279" i="19"/>
  <c r="D1279" i="19"/>
  <c r="E1279" i="19"/>
  <c r="F1279" i="19"/>
  <c r="G1279" i="19"/>
  <c r="H1279" i="19"/>
  <c r="I1279" i="19"/>
  <c r="A1280" i="19"/>
  <c r="B1280" i="19"/>
  <c r="C1280" i="19"/>
  <c r="D1280" i="19"/>
  <c r="E1280" i="19"/>
  <c r="F1280" i="19"/>
  <c r="G1280" i="19"/>
  <c r="H1280" i="19"/>
  <c r="I1280" i="19"/>
  <c r="A1281" i="19"/>
  <c r="B1281" i="19"/>
  <c r="C1281" i="19"/>
  <c r="D1281" i="19"/>
  <c r="E1281" i="19"/>
  <c r="F1281" i="19"/>
  <c r="G1281" i="19"/>
  <c r="H1281" i="19"/>
  <c r="I1281" i="19"/>
  <c r="A1282" i="19"/>
  <c r="B1282" i="19"/>
  <c r="C1282" i="19"/>
  <c r="D1282" i="19"/>
  <c r="E1282" i="19"/>
  <c r="F1282" i="19"/>
  <c r="G1282" i="19"/>
  <c r="H1282" i="19"/>
  <c r="I1282" i="19"/>
  <c r="A1283" i="19"/>
  <c r="B1283" i="19"/>
  <c r="C1283" i="19"/>
  <c r="D1283" i="19"/>
  <c r="E1283" i="19"/>
  <c r="F1283" i="19"/>
  <c r="G1283" i="19"/>
  <c r="H1283" i="19"/>
  <c r="I1283" i="19"/>
  <c r="A1284" i="19"/>
  <c r="B1284" i="19"/>
  <c r="C1284" i="19"/>
  <c r="D1284" i="19"/>
  <c r="E1284" i="19"/>
  <c r="F1284" i="19"/>
  <c r="G1284" i="19"/>
  <c r="H1284" i="19"/>
  <c r="I1284" i="19"/>
  <c r="A1285" i="19"/>
  <c r="B1285" i="19"/>
  <c r="C1285" i="19"/>
  <c r="D1285" i="19"/>
  <c r="E1285" i="19"/>
  <c r="F1285" i="19"/>
  <c r="G1285" i="19"/>
  <c r="H1285" i="19"/>
  <c r="I1285" i="19"/>
  <c r="A1286" i="19"/>
  <c r="B1286" i="19"/>
  <c r="C1286" i="19"/>
  <c r="D1286" i="19"/>
  <c r="E1286" i="19"/>
  <c r="F1286" i="19"/>
  <c r="G1286" i="19"/>
  <c r="H1286" i="19"/>
  <c r="I1286" i="19"/>
  <c r="A1287" i="19"/>
  <c r="B1287" i="19"/>
  <c r="C1287" i="19"/>
  <c r="D1287" i="19"/>
  <c r="E1287" i="19"/>
  <c r="F1287" i="19"/>
  <c r="G1287" i="19"/>
  <c r="H1287" i="19"/>
  <c r="I1287" i="19"/>
  <c r="A1288" i="19"/>
  <c r="B1288" i="19"/>
  <c r="C1288" i="19"/>
  <c r="D1288" i="19"/>
  <c r="E1288" i="19"/>
  <c r="F1288" i="19"/>
  <c r="G1288" i="19"/>
  <c r="H1288" i="19"/>
  <c r="I1288" i="19"/>
  <c r="A1289" i="19"/>
  <c r="B1289" i="19"/>
  <c r="C1289" i="19"/>
  <c r="D1289" i="19"/>
  <c r="E1289" i="19"/>
  <c r="F1289" i="19"/>
  <c r="G1289" i="19"/>
  <c r="H1289" i="19"/>
  <c r="I1289" i="19"/>
  <c r="A1290" i="19"/>
  <c r="B1290" i="19"/>
  <c r="C1290" i="19"/>
  <c r="D1290" i="19"/>
  <c r="E1290" i="19"/>
  <c r="F1290" i="19"/>
  <c r="G1290" i="19"/>
  <c r="H1290" i="19"/>
  <c r="I1290" i="19"/>
  <c r="A1291" i="19"/>
  <c r="B1291" i="19"/>
  <c r="C1291" i="19"/>
  <c r="D1291" i="19"/>
  <c r="E1291" i="19"/>
  <c r="F1291" i="19"/>
  <c r="G1291" i="19"/>
  <c r="H1291" i="19"/>
  <c r="I1291" i="19"/>
  <c r="A1292" i="19"/>
  <c r="B1292" i="19"/>
  <c r="C1292" i="19"/>
  <c r="D1292" i="19"/>
  <c r="E1292" i="19"/>
  <c r="F1292" i="19"/>
  <c r="G1292" i="19"/>
  <c r="H1292" i="19"/>
  <c r="I1292" i="19"/>
  <c r="A1293" i="19"/>
  <c r="B1293" i="19"/>
  <c r="C1293" i="19"/>
  <c r="D1293" i="19"/>
  <c r="E1293" i="19"/>
  <c r="F1293" i="19"/>
  <c r="G1293" i="19"/>
  <c r="H1293" i="19"/>
  <c r="I1293" i="19"/>
  <c r="A1294" i="19"/>
  <c r="B1294" i="19"/>
  <c r="C1294" i="19"/>
  <c r="D1294" i="19"/>
  <c r="E1294" i="19"/>
  <c r="F1294" i="19"/>
  <c r="G1294" i="19"/>
  <c r="H1294" i="19"/>
  <c r="I1294" i="19"/>
  <c r="A1295" i="19"/>
  <c r="B1295" i="19"/>
  <c r="C1295" i="19"/>
  <c r="D1295" i="19"/>
  <c r="E1295" i="19"/>
  <c r="F1295" i="19"/>
  <c r="G1295" i="19"/>
  <c r="H1295" i="19"/>
  <c r="I1295" i="19"/>
  <c r="A1296" i="19"/>
  <c r="B1296" i="19"/>
  <c r="C1296" i="19"/>
  <c r="D1296" i="19"/>
  <c r="E1296" i="19"/>
  <c r="F1296" i="19"/>
  <c r="G1296" i="19"/>
  <c r="H1296" i="19"/>
  <c r="I1296" i="19"/>
  <c r="A1297" i="19"/>
  <c r="B1297" i="19"/>
  <c r="C1297" i="19"/>
  <c r="D1297" i="19"/>
  <c r="E1297" i="19"/>
  <c r="F1297" i="19"/>
  <c r="G1297" i="19"/>
  <c r="H1297" i="19"/>
  <c r="I1297" i="19"/>
  <c r="A1298" i="19"/>
  <c r="B1298" i="19"/>
  <c r="C1298" i="19"/>
  <c r="D1298" i="19"/>
  <c r="E1298" i="19"/>
  <c r="F1298" i="19"/>
  <c r="G1298" i="19"/>
  <c r="H1298" i="19"/>
  <c r="I1298" i="19"/>
  <c r="A1299" i="19"/>
  <c r="B1299" i="19"/>
  <c r="C1299" i="19"/>
  <c r="D1299" i="19"/>
  <c r="E1299" i="19"/>
  <c r="F1299" i="19"/>
  <c r="G1299" i="19"/>
  <c r="H1299" i="19"/>
  <c r="I1299" i="19"/>
  <c r="A1300" i="19"/>
  <c r="B1300" i="19"/>
  <c r="C1300" i="19"/>
  <c r="D1300" i="19"/>
  <c r="E1300" i="19"/>
  <c r="F1300" i="19"/>
  <c r="G1300" i="19"/>
  <c r="H1300" i="19"/>
  <c r="I1300" i="19"/>
  <c r="A1301" i="19"/>
  <c r="B1301" i="19"/>
  <c r="C1301" i="19"/>
  <c r="D1301" i="19"/>
  <c r="E1301" i="19"/>
  <c r="F1301" i="19"/>
  <c r="G1301" i="19"/>
  <c r="H1301" i="19"/>
  <c r="I1301" i="19"/>
  <c r="A1302" i="19"/>
  <c r="B1302" i="19"/>
  <c r="C1302" i="19"/>
  <c r="D1302" i="19"/>
  <c r="E1302" i="19"/>
  <c r="F1302" i="19"/>
  <c r="G1302" i="19"/>
  <c r="H1302" i="19"/>
  <c r="I1302" i="19"/>
  <c r="A1303" i="19"/>
  <c r="B1303" i="19"/>
  <c r="C1303" i="19"/>
  <c r="D1303" i="19"/>
  <c r="E1303" i="19"/>
  <c r="F1303" i="19"/>
  <c r="G1303" i="19"/>
  <c r="H1303" i="19"/>
  <c r="I1303" i="19"/>
  <c r="A1304" i="19"/>
  <c r="B1304" i="19"/>
  <c r="C1304" i="19"/>
  <c r="D1304" i="19"/>
  <c r="E1304" i="19"/>
  <c r="F1304" i="19"/>
  <c r="G1304" i="19"/>
  <c r="H1304" i="19"/>
  <c r="I1304" i="19"/>
  <c r="A1305" i="19"/>
  <c r="B1305" i="19"/>
  <c r="C1305" i="19"/>
  <c r="D1305" i="19"/>
  <c r="E1305" i="19"/>
  <c r="F1305" i="19"/>
  <c r="G1305" i="19"/>
  <c r="H1305" i="19"/>
  <c r="I1305" i="19"/>
  <c r="A1306" i="19"/>
  <c r="B1306" i="19"/>
  <c r="C1306" i="19"/>
  <c r="D1306" i="19"/>
  <c r="E1306" i="19"/>
  <c r="F1306" i="19"/>
  <c r="G1306" i="19"/>
  <c r="H1306" i="19"/>
  <c r="I1306" i="19"/>
  <c r="A1307" i="19"/>
  <c r="B1307" i="19"/>
  <c r="C1307" i="19"/>
  <c r="D1307" i="19"/>
  <c r="E1307" i="19"/>
  <c r="F1307" i="19"/>
  <c r="G1307" i="19"/>
  <c r="H1307" i="19"/>
  <c r="I1307" i="19"/>
  <c r="A1308" i="19"/>
  <c r="B1308" i="19"/>
  <c r="C1308" i="19"/>
  <c r="D1308" i="19"/>
  <c r="E1308" i="19"/>
  <c r="F1308" i="19"/>
  <c r="G1308" i="19"/>
  <c r="H1308" i="19"/>
  <c r="I1308" i="19"/>
  <c r="A1309" i="19"/>
  <c r="B1309" i="19"/>
  <c r="C1309" i="19"/>
  <c r="D1309" i="19"/>
  <c r="E1309" i="19"/>
  <c r="F1309" i="19"/>
  <c r="G1309" i="19"/>
  <c r="H1309" i="19"/>
  <c r="I1309" i="19"/>
  <c r="A1310" i="19"/>
  <c r="B1310" i="19"/>
  <c r="C1310" i="19"/>
  <c r="D1310" i="19"/>
  <c r="E1310" i="19"/>
  <c r="F1310" i="19"/>
  <c r="G1310" i="19"/>
  <c r="H1310" i="19"/>
  <c r="I1310" i="19"/>
  <c r="A1311" i="19"/>
  <c r="B1311" i="19"/>
  <c r="C1311" i="19"/>
  <c r="D1311" i="19"/>
  <c r="E1311" i="19"/>
  <c r="F1311" i="19"/>
  <c r="G1311" i="19"/>
  <c r="H1311" i="19"/>
  <c r="I1311" i="19"/>
  <c r="A1312" i="19"/>
  <c r="B1312" i="19"/>
  <c r="C1312" i="19"/>
  <c r="D1312" i="19"/>
  <c r="E1312" i="19"/>
  <c r="F1312" i="19"/>
  <c r="G1312" i="19"/>
  <c r="H1312" i="19"/>
  <c r="I1312" i="19"/>
  <c r="A1313" i="19"/>
  <c r="B1313" i="19"/>
  <c r="C1313" i="19"/>
  <c r="D1313" i="19"/>
  <c r="E1313" i="19"/>
  <c r="F1313" i="19"/>
  <c r="G1313" i="19"/>
  <c r="H1313" i="19"/>
  <c r="I1313" i="19"/>
  <c r="A1314" i="19"/>
  <c r="B1314" i="19"/>
  <c r="C1314" i="19"/>
  <c r="D1314" i="19"/>
  <c r="E1314" i="19"/>
  <c r="F1314" i="19"/>
  <c r="G1314" i="19"/>
  <c r="H1314" i="19"/>
  <c r="I1314" i="19"/>
  <c r="A1315" i="19"/>
  <c r="B1315" i="19"/>
  <c r="C1315" i="19"/>
  <c r="D1315" i="19"/>
  <c r="E1315" i="19"/>
  <c r="F1315" i="19"/>
  <c r="G1315" i="19"/>
  <c r="H1315" i="19"/>
  <c r="I1315" i="19"/>
  <c r="A1316" i="19"/>
  <c r="B1316" i="19"/>
  <c r="C1316" i="19"/>
  <c r="D1316" i="19"/>
  <c r="E1316" i="19"/>
  <c r="F1316" i="19"/>
  <c r="G1316" i="19"/>
  <c r="H1316" i="19"/>
  <c r="I1316" i="19"/>
  <c r="A1317" i="19"/>
  <c r="B1317" i="19"/>
  <c r="C1317" i="19"/>
  <c r="D1317" i="19"/>
  <c r="E1317" i="19"/>
  <c r="F1317" i="19"/>
  <c r="G1317" i="19"/>
  <c r="H1317" i="19"/>
  <c r="I1317" i="19"/>
  <c r="A1318" i="19"/>
  <c r="B1318" i="19"/>
  <c r="C1318" i="19"/>
  <c r="D1318" i="19"/>
  <c r="E1318" i="19"/>
  <c r="F1318" i="19"/>
  <c r="G1318" i="19"/>
  <c r="H1318" i="19"/>
  <c r="I1318" i="19"/>
  <c r="A1319" i="19"/>
  <c r="B1319" i="19"/>
  <c r="C1319" i="19"/>
  <c r="D1319" i="19"/>
  <c r="E1319" i="19"/>
  <c r="F1319" i="19"/>
  <c r="G1319" i="19"/>
  <c r="H1319" i="19"/>
  <c r="I1319" i="19"/>
  <c r="A1320" i="19"/>
  <c r="B1320" i="19"/>
  <c r="C1320" i="19"/>
  <c r="D1320" i="19"/>
  <c r="E1320" i="19"/>
  <c r="F1320" i="19"/>
  <c r="G1320" i="19"/>
  <c r="H1320" i="19"/>
  <c r="I1320" i="19"/>
  <c r="A1321" i="19"/>
  <c r="B1321" i="19"/>
  <c r="C1321" i="19"/>
  <c r="D1321" i="19"/>
  <c r="E1321" i="19"/>
  <c r="F1321" i="19"/>
  <c r="G1321" i="19"/>
  <c r="H1321" i="19"/>
  <c r="I1321" i="19"/>
  <c r="A1322" i="19"/>
  <c r="B1322" i="19"/>
  <c r="C1322" i="19"/>
  <c r="D1322" i="19"/>
  <c r="E1322" i="19"/>
  <c r="F1322" i="19"/>
  <c r="G1322" i="19"/>
  <c r="H1322" i="19"/>
  <c r="I1322" i="19"/>
  <c r="A1323" i="19"/>
  <c r="B1323" i="19"/>
  <c r="C1323" i="19"/>
  <c r="D1323" i="19"/>
  <c r="E1323" i="19"/>
  <c r="F1323" i="19"/>
  <c r="G1323" i="19"/>
  <c r="H1323" i="19"/>
  <c r="I1323" i="19"/>
  <c r="A1324" i="19"/>
  <c r="B1324" i="19"/>
  <c r="C1324" i="19"/>
  <c r="D1324" i="19"/>
  <c r="E1324" i="19"/>
  <c r="F1324" i="19"/>
  <c r="G1324" i="19"/>
  <c r="H1324" i="19"/>
  <c r="I1324" i="19"/>
  <c r="A1325" i="19"/>
  <c r="B1325" i="19"/>
  <c r="C1325" i="19"/>
  <c r="D1325" i="19"/>
  <c r="E1325" i="19"/>
  <c r="F1325" i="19"/>
  <c r="G1325" i="19"/>
  <c r="H1325" i="19"/>
  <c r="I1325" i="19"/>
  <c r="A1326" i="19"/>
  <c r="B1326" i="19"/>
  <c r="C1326" i="19"/>
  <c r="D1326" i="19"/>
  <c r="E1326" i="19"/>
  <c r="F1326" i="19"/>
  <c r="G1326" i="19"/>
  <c r="H1326" i="19"/>
  <c r="I1326" i="19"/>
  <c r="A1327" i="19"/>
  <c r="B1327" i="19"/>
  <c r="C1327" i="19"/>
  <c r="D1327" i="19"/>
  <c r="E1327" i="19"/>
  <c r="F1327" i="19"/>
  <c r="G1327" i="19"/>
  <c r="H1327" i="19"/>
  <c r="I1327" i="19"/>
  <c r="A1328" i="19"/>
  <c r="B1328" i="19"/>
  <c r="C1328" i="19"/>
  <c r="D1328" i="19"/>
  <c r="E1328" i="19"/>
  <c r="F1328" i="19"/>
  <c r="G1328" i="19"/>
  <c r="H1328" i="19"/>
  <c r="I1328" i="19"/>
  <c r="A1329" i="19"/>
  <c r="B1329" i="19"/>
  <c r="C1329" i="19"/>
  <c r="D1329" i="19"/>
  <c r="E1329" i="19"/>
  <c r="F1329" i="19"/>
  <c r="G1329" i="19"/>
  <c r="H1329" i="19"/>
  <c r="I1329" i="19"/>
  <c r="A1330" i="19"/>
  <c r="B1330" i="19"/>
  <c r="C1330" i="19"/>
  <c r="D1330" i="19"/>
  <c r="E1330" i="19"/>
  <c r="F1330" i="19"/>
  <c r="G1330" i="19"/>
  <c r="H1330" i="19"/>
  <c r="I1330" i="19"/>
  <c r="A1331" i="19"/>
  <c r="B1331" i="19"/>
  <c r="C1331" i="19"/>
  <c r="D1331" i="19"/>
  <c r="E1331" i="19"/>
  <c r="F1331" i="19"/>
  <c r="G1331" i="19"/>
  <c r="H1331" i="19"/>
  <c r="I1331" i="19"/>
  <c r="A1332" i="19"/>
  <c r="B1332" i="19"/>
  <c r="C1332" i="19"/>
  <c r="D1332" i="19"/>
  <c r="E1332" i="19"/>
  <c r="F1332" i="19"/>
  <c r="G1332" i="19"/>
  <c r="H1332" i="19"/>
  <c r="I1332" i="19"/>
  <c r="A1333" i="19"/>
  <c r="B1333" i="19"/>
  <c r="C1333" i="19"/>
  <c r="D1333" i="19"/>
  <c r="E1333" i="19"/>
  <c r="F1333" i="19"/>
  <c r="G1333" i="19"/>
  <c r="H1333" i="19"/>
  <c r="I1333" i="19"/>
  <c r="A1334" i="19"/>
  <c r="B1334" i="19"/>
  <c r="C1334" i="19"/>
  <c r="D1334" i="19"/>
  <c r="E1334" i="19"/>
  <c r="F1334" i="19"/>
  <c r="G1334" i="19"/>
  <c r="H1334" i="19"/>
  <c r="I1334" i="19"/>
  <c r="A1335" i="19"/>
  <c r="B1335" i="19"/>
  <c r="C1335" i="19"/>
  <c r="D1335" i="19"/>
  <c r="E1335" i="19"/>
  <c r="F1335" i="19"/>
  <c r="G1335" i="19"/>
  <c r="H1335" i="19"/>
  <c r="I1335" i="19"/>
  <c r="A1336" i="19"/>
  <c r="B1336" i="19"/>
  <c r="C1336" i="19"/>
  <c r="D1336" i="19"/>
  <c r="E1336" i="19"/>
  <c r="F1336" i="19"/>
  <c r="G1336" i="19"/>
  <c r="H1336" i="19"/>
  <c r="I1336" i="19"/>
  <c r="A1337" i="19"/>
  <c r="B1337" i="19"/>
  <c r="C1337" i="19"/>
  <c r="D1337" i="19"/>
  <c r="E1337" i="19"/>
  <c r="F1337" i="19"/>
  <c r="G1337" i="19"/>
  <c r="H1337" i="19"/>
  <c r="I1337" i="19"/>
  <c r="A1338" i="19"/>
  <c r="B1338" i="19"/>
  <c r="C1338" i="19"/>
  <c r="D1338" i="19"/>
  <c r="E1338" i="19"/>
  <c r="F1338" i="19"/>
  <c r="G1338" i="19"/>
  <c r="H1338" i="19"/>
  <c r="I1338" i="19"/>
  <c r="A1339" i="19"/>
  <c r="B1339" i="19"/>
  <c r="C1339" i="19"/>
  <c r="D1339" i="19"/>
  <c r="E1339" i="19"/>
  <c r="F1339" i="19"/>
  <c r="G1339" i="19"/>
  <c r="H1339" i="19"/>
  <c r="I1339" i="19"/>
  <c r="A1340" i="19"/>
  <c r="B1340" i="19"/>
  <c r="C1340" i="19"/>
  <c r="D1340" i="19"/>
  <c r="E1340" i="19"/>
  <c r="F1340" i="19"/>
  <c r="G1340" i="19"/>
  <c r="H1340" i="19"/>
  <c r="I1340" i="19"/>
  <c r="A1341" i="19"/>
  <c r="B1341" i="19"/>
  <c r="C1341" i="19"/>
  <c r="D1341" i="19"/>
  <c r="E1341" i="19"/>
  <c r="F1341" i="19"/>
  <c r="G1341" i="19"/>
  <c r="H1341" i="19"/>
  <c r="I1341" i="19"/>
  <c r="A1342" i="19"/>
  <c r="B1342" i="19"/>
  <c r="C1342" i="19"/>
  <c r="D1342" i="19"/>
  <c r="E1342" i="19"/>
  <c r="F1342" i="19"/>
  <c r="G1342" i="19"/>
  <c r="H1342" i="19"/>
  <c r="I1342" i="19"/>
  <c r="A1343" i="19"/>
  <c r="B1343" i="19"/>
  <c r="C1343" i="19"/>
  <c r="D1343" i="19"/>
  <c r="E1343" i="19"/>
  <c r="F1343" i="19"/>
  <c r="G1343" i="19"/>
  <c r="H1343" i="19"/>
  <c r="I1343" i="19"/>
  <c r="A1344" i="19"/>
  <c r="B1344" i="19"/>
  <c r="C1344" i="19"/>
  <c r="D1344" i="19"/>
  <c r="E1344" i="19"/>
  <c r="F1344" i="19"/>
  <c r="G1344" i="19"/>
  <c r="H1344" i="19"/>
  <c r="I1344" i="19"/>
  <c r="A1345" i="19"/>
  <c r="B1345" i="19"/>
  <c r="C1345" i="19"/>
  <c r="D1345" i="19"/>
  <c r="E1345" i="19"/>
  <c r="F1345" i="19"/>
  <c r="G1345" i="19"/>
  <c r="H1345" i="19"/>
  <c r="I1345" i="19"/>
  <c r="A1346" i="19"/>
  <c r="B1346" i="19"/>
  <c r="C1346" i="19"/>
  <c r="D1346" i="19"/>
  <c r="E1346" i="19"/>
  <c r="F1346" i="19"/>
  <c r="G1346" i="19"/>
  <c r="H1346" i="19"/>
  <c r="I1346" i="19"/>
  <c r="A1347" i="19"/>
  <c r="B1347" i="19"/>
  <c r="C1347" i="19"/>
  <c r="D1347" i="19"/>
  <c r="E1347" i="19"/>
  <c r="F1347" i="19"/>
  <c r="G1347" i="19"/>
  <c r="H1347" i="19"/>
  <c r="I1347" i="19"/>
  <c r="A1348" i="19"/>
  <c r="B1348" i="19"/>
  <c r="C1348" i="19"/>
  <c r="D1348" i="19"/>
  <c r="E1348" i="19"/>
  <c r="F1348" i="19"/>
  <c r="G1348" i="19"/>
  <c r="H1348" i="19"/>
  <c r="I1348" i="19"/>
  <c r="A1349" i="19"/>
  <c r="B1349" i="19"/>
  <c r="C1349" i="19"/>
  <c r="D1349" i="19"/>
  <c r="E1349" i="19"/>
  <c r="F1349" i="19"/>
  <c r="G1349" i="19"/>
  <c r="H1349" i="19"/>
  <c r="I1349" i="19"/>
  <c r="A1350" i="19"/>
  <c r="B1350" i="19"/>
  <c r="C1350" i="19"/>
  <c r="D1350" i="19"/>
  <c r="E1350" i="19"/>
  <c r="F1350" i="19"/>
  <c r="G1350" i="19"/>
  <c r="H1350" i="19"/>
  <c r="I1350" i="19"/>
  <c r="A1351" i="19"/>
  <c r="B1351" i="19"/>
  <c r="C1351" i="19"/>
  <c r="D1351" i="19"/>
  <c r="E1351" i="19"/>
  <c r="F1351" i="19"/>
  <c r="G1351" i="19"/>
  <c r="H1351" i="19"/>
  <c r="I1351" i="19"/>
  <c r="A1352" i="19"/>
  <c r="B1352" i="19"/>
  <c r="C1352" i="19"/>
  <c r="D1352" i="19"/>
  <c r="E1352" i="19"/>
  <c r="F1352" i="19"/>
  <c r="G1352" i="19"/>
  <c r="H1352" i="19"/>
  <c r="I1352" i="19"/>
  <c r="A1353" i="19"/>
  <c r="B1353" i="19"/>
  <c r="C1353" i="19"/>
  <c r="D1353" i="19"/>
  <c r="E1353" i="19"/>
  <c r="F1353" i="19"/>
  <c r="G1353" i="19"/>
  <c r="H1353" i="19"/>
  <c r="I1353" i="19"/>
  <c r="A1354" i="19"/>
  <c r="B1354" i="19"/>
  <c r="C1354" i="19"/>
  <c r="D1354" i="19"/>
  <c r="E1354" i="19"/>
  <c r="F1354" i="19"/>
  <c r="G1354" i="19"/>
  <c r="H1354" i="19"/>
  <c r="I1354" i="19"/>
  <c r="A1355" i="19"/>
  <c r="B1355" i="19"/>
  <c r="C1355" i="19"/>
  <c r="D1355" i="19"/>
  <c r="E1355" i="19"/>
  <c r="F1355" i="19"/>
  <c r="G1355" i="19"/>
  <c r="H1355" i="19"/>
  <c r="I1355" i="19"/>
  <c r="A1356" i="19"/>
  <c r="B1356" i="19"/>
  <c r="C1356" i="19"/>
  <c r="D1356" i="19"/>
  <c r="E1356" i="19"/>
  <c r="F1356" i="19"/>
  <c r="G1356" i="19"/>
  <c r="H1356" i="19"/>
  <c r="I1356" i="19"/>
  <c r="A1357" i="19"/>
  <c r="B1357" i="19"/>
  <c r="C1357" i="19"/>
  <c r="D1357" i="19"/>
  <c r="E1357" i="19"/>
  <c r="F1357" i="19"/>
  <c r="G1357" i="19"/>
  <c r="H1357" i="19"/>
  <c r="I1357" i="19"/>
  <c r="A1358" i="19"/>
  <c r="B1358" i="19"/>
  <c r="C1358" i="19"/>
  <c r="D1358" i="19"/>
  <c r="E1358" i="19"/>
  <c r="F1358" i="19"/>
  <c r="G1358" i="19"/>
  <c r="H1358" i="19"/>
  <c r="I1358" i="19"/>
  <c r="A1359" i="19"/>
  <c r="B1359" i="19"/>
  <c r="C1359" i="19"/>
  <c r="D1359" i="19"/>
  <c r="E1359" i="19"/>
  <c r="F1359" i="19"/>
  <c r="G1359" i="19"/>
  <c r="H1359" i="19"/>
  <c r="I1359" i="19"/>
  <c r="A1360" i="19"/>
  <c r="B1360" i="19"/>
  <c r="C1360" i="19"/>
  <c r="D1360" i="19"/>
  <c r="E1360" i="19"/>
  <c r="F1360" i="19"/>
  <c r="G1360" i="19"/>
  <c r="H1360" i="19"/>
  <c r="I1360" i="19"/>
  <c r="A1361" i="19"/>
  <c r="B1361" i="19"/>
  <c r="C1361" i="19"/>
  <c r="D1361" i="19"/>
  <c r="E1361" i="19"/>
  <c r="F1361" i="19"/>
  <c r="G1361" i="19"/>
  <c r="H1361" i="19"/>
  <c r="I1361" i="19"/>
  <c r="A1362" i="19"/>
  <c r="B1362" i="19"/>
  <c r="C1362" i="19"/>
  <c r="D1362" i="19"/>
  <c r="E1362" i="19"/>
  <c r="F1362" i="19"/>
  <c r="G1362" i="19"/>
  <c r="H1362" i="19"/>
  <c r="I1362" i="19"/>
  <c r="A1363" i="19"/>
  <c r="B1363" i="19"/>
  <c r="C1363" i="19"/>
  <c r="D1363" i="19"/>
  <c r="E1363" i="19"/>
  <c r="F1363" i="19"/>
  <c r="G1363" i="19"/>
  <c r="H1363" i="19"/>
  <c r="I1363" i="19"/>
  <c r="A1364" i="19"/>
  <c r="B1364" i="19"/>
  <c r="C1364" i="19"/>
  <c r="D1364" i="19"/>
  <c r="E1364" i="19"/>
  <c r="F1364" i="19"/>
  <c r="G1364" i="19"/>
  <c r="H1364" i="19"/>
  <c r="I1364" i="19"/>
  <c r="A1365" i="19"/>
  <c r="B1365" i="19"/>
  <c r="C1365" i="19"/>
  <c r="D1365" i="19"/>
  <c r="E1365" i="19"/>
  <c r="F1365" i="19"/>
  <c r="G1365" i="19"/>
  <c r="H1365" i="19"/>
  <c r="I1365" i="19"/>
  <c r="A1366" i="19"/>
  <c r="B1366" i="19"/>
  <c r="C1366" i="19"/>
  <c r="D1366" i="19"/>
  <c r="E1366" i="19"/>
  <c r="F1366" i="19"/>
  <c r="G1366" i="19"/>
  <c r="H1366" i="19"/>
  <c r="I1366" i="19"/>
  <c r="A1367" i="19"/>
  <c r="B1367" i="19"/>
  <c r="C1367" i="19"/>
  <c r="D1367" i="19"/>
  <c r="E1367" i="19"/>
  <c r="F1367" i="19"/>
  <c r="G1367" i="19"/>
  <c r="H1367" i="19"/>
  <c r="I1367" i="19"/>
  <c r="A1368" i="19"/>
  <c r="B1368" i="19"/>
  <c r="C1368" i="19"/>
  <c r="D1368" i="19"/>
  <c r="E1368" i="19"/>
  <c r="F1368" i="19"/>
  <c r="G1368" i="19"/>
  <c r="H1368" i="19"/>
  <c r="I1368" i="19"/>
  <c r="A1369" i="19"/>
  <c r="B1369" i="19"/>
  <c r="C1369" i="19"/>
  <c r="D1369" i="19"/>
  <c r="E1369" i="19"/>
  <c r="F1369" i="19"/>
  <c r="G1369" i="19"/>
  <c r="H1369" i="19"/>
  <c r="I1369" i="19"/>
  <c r="A1370" i="19"/>
  <c r="B1370" i="19"/>
  <c r="C1370" i="19"/>
  <c r="D1370" i="19"/>
  <c r="E1370" i="19"/>
  <c r="F1370" i="19"/>
  <c r="G1370" i="19"/>
  <c r="H1370" i="19"/>
  <c r="I1370" i="19"/>
  <c r="A1371" i="19"/>
  <c r="B1371" i="19"/>
  <c r="C1371" i="19"/>
  <c r="D1371" i="19"/>
  <c r="E1371" i="19"/>
  <c r="F1371" i="19"/>
  <c r="G1371" i="19"/>
  <c r="H1371" i="19"/>
  <c r="I1371" i="19"/>
  <c r="A1372" i="19"/>
  <c r="B1372" i="19"/>
  <c r="C1372" i="19"/>
  <c r="D1372" i="19"/>
  <c r="E1372" i="19"/>
  <c r="F1372" i="19"/>
  <c r="G1372" i="19"/>
  <c r="H1372" i="19"/>
  <c r="I1372" i="19"/>
  <c r="A1373" i="19"/>
  <c r="B1373" i="19"/>
  <c r="C1373" i="19"/>
  <c r="D1373" i="19"/>
  <c r="E1373" i="19"/>
  <c r="F1373" i="19"/>
  <c r="G1373" i="19"/>
  <c r="H1373" i="19"/>
  <c r="I1373" i="19"/>
  <c r="A1374" i="19"/>
  <c r="B1374" i="19"/>
  <c r="C1374" i="19"/>
  <c r="D1374" i="19"/>
  <c r="E1374" i="19"/>
  <c r="F1374" i="19"/>
  <c r="G1374" i="19"/>
  <c r="H1374" i="19"/>
  <c r="I1374" i="19"/>
  <c r="A1375" i="19"/>
  <c r="B1375" i="19"/>
  <c r="C1375" i="19"/>
  <c r="D1375" i="19"/>
  <c r="E1375" i="19"/>
  <c r="F1375" i="19"/>
  <c r="G1375" i="19"/>
  <c r="H1375" i="19"/>
  <c r="I1375" i="19"/>
  <c r="A1376" i="19"/>
  <c r="B1376" i="19"/>
  <c r="C1376" i="19"/>
  <c r="D1376" i="19"/>
  <c r="E1376" i="19"/>
  <c r="F1376" i="19"/>
  <c r="G1376" i="19"/>
  <c r="H1376" i="19"/>
  <c r="I1376" i="19"/>
  <c r="A1377" i="19"/>
  <c r="B1377" i="19"/>
  <c r="C1377" i="19"/>
  <c r="D1377" i="19"/>
  <c r="E1377" i="19"/>
  <c r="F1377" i="19"/>
  <c r="G1377" i="19"/>
  <c r="H1377" i="19"/>
  <c r="I1377" i="19"/>
  <c r="A1378" i="19"/>
  <c r="B1378" i="19"/>
  <c r="C1378" i="19"/>
  <c r="D1378" i="19"/>
  <c r="E1378" i="19"/>
  <c r="F1378" i="19"/>
  <c r="G1378" i="19"/>
  <c r="H1378" i="19"/>
  <c r="I1378" i="19"/>
  <c r="A1379" i="19"/>
  <c r="B1379" i="19"/>
  <c r="C1379" i="19"/>
  <c r="D1379" i="19"/>
  <c r="E1379" i="19"/>
  <c r="F1379" i="19"/>
  <c r="G1379" i="19"/>
  <c r="H1379" i="19"/>
  <c r="I1379" i="19"/>
  <c r="A1380" i="19"/>
  <c r="B1380" i="19"/>
  <c r="C1380" i="19"/>
  <c r="D1380" i="19"/>
  <c r="E1380" i="19"/>
  <c r="F1380" i="19"/>
  <c r="G1380" i="19"/>
  <c r="H1380" i="19"/>
  <c r="I1380" i="19"/>
  <c r="A1381" i="19"/>
  <c r="B1381" i="19"/>
  <c r="C1381" i="19"/>
  <c r="D1381" i="19"/>
  <c r="E1381" i="19"/>
  <c r="F1381" i="19"/>
  <c r="G1381" i="19"/>
  <c r="H1381" i="19"/>
  <c r="I1381" i="19"/>
  <c r="A1382" i="19"/>
  <c r="B1382" i="19"/>
  <c r="C1382" i="19"/>
  <c r="D1382" i="19"/>
  <c r="E1382" i="19"/>
  <c r="F1382" i="19"/>
  <c r="G1382" i="19"/>
  <c r="H1382" i="19"/>
  <c r="I1382" i="19"/>
  <c r="A1383" i="19"/>
  <c r="B1383" i="19"/>
  <c r="C1383" i="19"/>
  <c r="D1383" i="19"/>
  <c r="E1383" i="19"/>
  <c r="F1383" i="19"/>
  <c r="G1383" i="19"/>
  <c r="H1383" i="19"/>
  <c r="I1383" i="19"/>
  <c r="A1384" i="19"/>
  <c r="B1384" i="19"/>
  <c r="C1384" i="19"/>
  <c r="D1384" i="19"/>
  <c r="E1384" i="19"/>
  <c r="F1384" i="19"/>
  <c r="G1384" i="19"/>
  <c r="H1384" i="19"/>
  <c r="I1384" i="19"/>
  <c r="A1385" i="19"/>
  <c r="B1385" i="19"/>
  <c r="C1385" i="19"/>
  <c r="D1385" i="19"/>
  <c r="E1385" i="19"/>
  <c r="F1385" i="19"/>
  <c r="G1385" i="19"/>
  <c r="H1385" i="19"/>
  <c r="I1385" i="19"/>
  <c r="A1386" i="19"/>
  <c r="B1386" i="19"/>
  <c r="C1386" i="19"/>
  <c r="D1386" i="19"/>
  <c r="E1386" i="19"/>
  <c r="F1386" i="19"/>
  <c r="G1386" i="19"/>
  <c r="H1386" i="19"/>
  <c r="I1386" i="19"/>
  <c r="A1387" i="19"/>
  <c r="B1387" i="19"/>
  <c r="C1387" i="19"/>
  <c r="D1387" i="19"/>
  <c r="E1387" i="19"/>
  <c r="F1387" i="19"/>
  <c r="G1387" i="19"/>
  <c r="H1387" i="19"/>
  <c r="I1387" i="19"/>
  <c r="A1388" i="19"/>
  <c r="B1388" i="19"/>
  <c r="C1388" i="19"/>
  <c r="D1388" i="19"/>
  <c r="E1388" i="19"/>
  <c r="F1388" i="19"/>
  <c r="G1388" i="19"/>
  <c r="H1388" i="19"/>
  <c r="I1388" i="19"/>
  <c r="A1389" i="19"/>
  <c r="B1389" i="19"/>
  <c r="C1389" i="19"/>
  <c r="D1389" i="19"/>
  <c r="E1389" i="19"/>
  <c r="F1389" i="19"/>
  <c r="G1389" i="19"/>
  <c r="H1389" i="19"/>
  <c r="I1389" i="19"/>
  <c r="A1390" i="19"/>
  <c r="B1390" i="19"/>
  <c r="C1390" i="19"/>
  <c r="D1390" i="19"/>
  <c r="E1390" i="19"/>
  <c r="F1390" i="19"/>
  <c r="G1390" i="19"/>
  <c r="H1390" i="19"/>
  <c r="I1390" i="19"/>
  <c r="A1391" i="19"/>
  <c r="B1391" i="19"/>
  <c r="C1391" i="19"/>
  <c r="D1391" i="19"/>
  <c r="E1391" i="19"/>
  <c r="F1391" i="19"/>
  <c r="G1391" i="19"/>
  <c r="H1391" i="19"/>
  <c r="I1391" i="19"/>
  <c r="A1392" i="19"/>
  <c r="B1392" i="19"/>
  <c r="C1392" i="19"/>
  <c r="D1392" i="19"/>
  <c r="E1392" i="19"/>
  <c r="F1392" i="19"/>
  <c r="G1392" i="19"/>
  <c r="H1392" i="19"/>
  <c r="I1392" i="19"/>
  <c r="A1393" i="19"/>
  <c r="B1393" i="19"/>
  <c r="C1393" i="19"/>
  <c r="D1393" i="19"/>
  <c r="E1393" i="19"/>
  <c r="F1393" i="19"/>
  <c r="G1393" i="19"/>
  <c r="H1393" i="19"/>
  <c r="I1393" i="19"/>
  <c r="A1394" i="19"/>
  <c r="B1394" i="19"/>
  <c r="C1394" i="19"/>
  <c r="D1394" i="19"/>
  <c r="E1394" i="19"/>
  <c r="F1394" i="19"/>
  <c r="G1394" i="19"/>
  <c r="H1394" i="19"/>
  <c r="I1394" i="19"/>
  <c r="A1395" i="19"/>
  <c r="B1395" i="19"/>
  <c r="C1395" i="19"/>
  <c r="D1395" i="19"/>
  <c r="E1395" i="19"/>
  <c r="F1395" i="19"/>
  <c r="G1395" i="19"/>
  <c r="H1395" i="19"/>
  <c r="I1395" i="19"/>
  <c r="A1396" i="19"/>
  <c r="B1396" i="19"/>
  <c r="C1396" i="19"/>
  <c r="D1396" i="19"/>
  <c r="E1396" i="19"/>
  <c r="F1396" i="19"/>
  <c r="G1396" i="19"/>
  <c r="H1396" i="19"/>
  <c r="I1396" i="19"/>
  <c r="A1397" i="19"/>
  <c r="B1397" i="19"/>
  <c r="C1397" i="19"/>
  <c r="D1397" i="19"/>
  <c r="E1397" i="19"/>
  <c r="F1397" i="19"/>
  <c r="G1397" i="19"/>
  <c r="H1397" i="19"/>
  <c r="I1397" i="19"/>
  <c r="A1398" i="19"/>
  <c r="B1398" i="19"/>
  <c r="C1398" i="19"/>
  <c r="D1398" i="19"/>
  <c r="E1398" i="19"/>
  <c r="F1398" i="19"/>
  <c r="G1398" i="19"/>
  <c r="H1398" i="19"/>
  <c r="I1398" i="19"/>
  <c r="A1399" i="19"/>
  <c r="B1399" i="19"/>
  <c r="C1399" i="19"/>
  <c r="D1399" i="19"/>
  <c r="E1399" i="19"/>
  <c r="F1399" i="19"/>
  <c r="G1399" i="19"/>
  <c r="H1399" i="19"/>
  <c r="I1399" i="19"/>
  <c r="A1400" i="19"/>
  <c r="B1400" i="19"/>
  <c r="C1400" i="19"/>
  <c r="D1400" i="19"/>
  <c r="E1400" i="19"/>
  <c r="F1400" i="19"/>
  <c r="G1400" i="19"/>
  <c r="H1400" i="19"/>
  <c r="I1400" i="19"/>
  <c r="A1401" i="19"/>
  <c r="B1401" i="19"/>
  <c r="C1401" i="19"/>
  <c r="D1401" i="19"/>
  <c r="E1401" i="19"/>
  <c r="F1401" i="19"/>
  <c r="G1401" i="19"/>
  <c r="H1401" i="19"/>
  <c r="I1401" i="19"/>
  <c r="A1402" i="19"/>
  <c r="B1402" i="19"/>
  <c r="C1402" i="19"/>
  <c r="D1402" i="19"/>
  <c r="E1402" i="19"/>
  <c r="F1402" i="19"/>
  <c r="G1402" i="19"/>
  <c r="H1402" i="19"/>
  <c r="I1402" i="19"/>
  <c r="A1403" i="19"/>
  <c r="B1403" i="19"/>
  <c r="C1403" i="19"/>
  <c r="D1403" i="19"/>
  <c r="E1403" i="19"/>
  <c r="F1403" i="19"/>
  <c r="G1403" i="19"/>
  <c r="H1403" i="19"/>
  <c r="I1403" i="19"/>
  <c r="A1404" i="19"/>
  <c r="B1404" i="19"/>
  <c r="C1404" i="19"/>
  <c r="D1404" i="19"/>
  <c r="E1404" i="19"/>
  <c r="F1404" i="19"/>
  <c r="G1404" i="19"/>
  <c r="H1404" i="19"/>
  <c r="I1404" i="19"/>
  <c r="A1405" i="19"/>
  <c r="B1405" i="19"/>
  <c r="C1405" i="19"/>
  <c r="D1405" i="19"/>
  <c r="E1405" i="19"/>
  <c r="F1405" i="19"/>
  <c r="G1405" i="19"/>
  <c r="H1405" i="19"/>
  <c r="I1405" i="19"/>
  <c r="A1406" i="19"/>
  <c r="B1406" i="19"/>
  <c r="C1406" i="19"/>
  <c r="D1406" i="19"/>
  <c r="E1406" i="19"/>
  <c r="F1406" i="19"/>
  <c r="G1406" i="19"/>
  <c r="H1406" i="19"/>
  <c r="I1406" i="19"/>
  <c r="A1407" i="19"/>
  <c r="B1407" i="19"/>
  <c r="C1407" i="19"/>
  <c r="D1407" i="19"/>
  <c r="E1407" i="19"/>
  <c r="F1407" i="19"/>
  <c r="G1407" i="19"/>
  <c r="H1407" i="19"/>
  <c r="I1407" i="19"/>
  <c r="A1408" i="19"/>
  <c r="B1408" i="19"/>
  <c r="C1408" i="19"/>
  <c r="D1408" i="19"/>
  <c r="E1408" i="19"/>
  <c r="F1408" i="19"/>
  <c r="G1408" i="19"/>
  <c r="H1408" i="19"/>
  <c r="I1408" i="19"/>
  <c r="A1409" i="19"/>
  <c r="B1409" i="19"/>
  <c r="C1409" i="19"/>
  <c r="D1409" i="19"/>
  <c r="E1409" i="19"/>
  <c r="F1409" i="19"/>
  <c r="G1409" i="19"/>
  <c r="H1409" i="19"/>
  <c r="I1409" i="19"/>
  <c r="A1410" i="19"/>
  <c r="B1410" i="19"/>
  <c r="C1410" i="19"/>
  <c r="D1410" i="19"/>
  <c r="E1410" i="19"/>
  <c r="F1410" i="19"/>
  <c r="G1410" i="19"/>
  <c r="H1410" i="19"/>
  <c r="I1410" i="19"/>
  <c r="A1411" i="19"/>
  <c r="B1411" i="19"/>
  <c r="C1411" i="19"/>
  <c r="D1411" i="19"/>
  <c r="E1411" i="19"/>
  <c r="F1411" i="19"/>
  <c r="G1411" i="19"/>
  <c r="H1411" i="19"/>
  <c r="I1411" i="19"/>
  <c r="A1412" i="19"/>
  <c r="B1412" i="19"/>
  <c r="C1412" i="19"/>
  <c r="D1412" i="19"/>
  <c r="E1412" i="19"/>
  <c r="F1412" i="19"/>
  <c r="G1412" i="19"/>
  <c r="H1412" i="19"/>
  <c r="I1412" i="19"/>
  <c r="A1413" i="19"/>
  <c r="B1413" i="19"/>
  <c r="C1413" i="19"/>
  <c r="D1413" i="19"/>
  <c r="E1413" i="19"/>
  <c r="F1413" i="19"/>
  <c r="G1413" i="19"/>
  <c r="H1413" i="19"/>
  <c r="I1413" i="19"/>
  <c r="A1414" i="19"/>
  <c r="B1414" i="19"/>
  <c r="C1414" i="19"/>
  <c r="D1414" i="19"/>
  <c r="E1414" i="19"/>
  <c r="F1414" i="19"/>
  <c r="G1414" i="19"/>
  <c r="H1414" i="19"/>
  <c r="I1414" i="19"/>
  <c r="A1415" i="19"/>
  <c r="B1415" i="19"/>
  <c r="C1415" i="19"/>
  <c r="D1415" i="19"/>
  <c r="E1415" i="19"/>
  <c r="F1415" i="19"/>
  <c r="G1415" i="19"/>
  <c r="H1415" i="19"/>
  <c r="I1415" i="19"/>
  <c r="A1416" i="19"/>
  <c r="B1416" i="19"/>
  <c r="C1416" i="19"/>
  <c r="D1416" i="19"/>
  <c r="E1416" i="19"/>
  <c r="F1416" i="19"/>
  <c r="G1416" i="19"/>
  <c r="H1416" i="19"/>
  <c r="I1416" i="19"/>
  <c r="A1417" i="19"/>
  <c r="B1417" i="19"/>
  <c r="C1417" i="19"/>
  <c r="D1417" i="19"/>
  <c r="E1417" i="19"/>
  <c r="F1417" i="19"/>
  <c r="G1417" i="19"/>
  <c r="H1417" i="19"/>
  <c r="I1417" i="19"/>
  <c r="A1418" i="19"/>
  <c r="B1418" i="19"/>
  <c r="C1418" i="19"/>
  <c r="D1418" i="19"/>
  <c r="E1418" i="19"/>
  <c r="F1418" i="19"/>
  <c r="G1418" i="19"/>
  <c r="H1418" i="19"/>
  <c r="I1418" i="19"/>
  <c r="A1419" i="19"/>
  <c r="B1419" i="19"/>
  <c r="C1419" i="19"/>
  <c r="D1419" i="19"/>
  <c r="E1419" i="19"/>
  <c r="F1419" i="19"/>
  <c r="G1419" i="19"/>
  <c r="H1419" i="19"/>
  <c r="I1419" i="19"/>
  <c r="A1420" i="19"/>
  <c r="B1420" i="19"/>
  <c r="C1420" i="19"/>
  <c r="D1420" i="19"/>
  <c r="E1420" i="19"/>
  <c r="F1420" i="19"/>
  <c r="G1420" i="19"/>
  <c r="H1420" i="19"/>
  <c r="I1420" i="19"/>
  <c r="A1421" i="19"/>
  <c r="B1421" i="19"/>
  <c r="C1421" i="19"/>
  <c r="D1421" i="19"/>
  <c r="E1421" i="19"/>
  <c r="F1421" i="19"/>
  <c r="G1421" i="19"/>
  <c r="H1421" i="19"/>
  <c r="I1421" i="19"/>
  <c r="A1422" i="19"/>
  <c r="B1422" i="19"/>
  <c r="C1422" i="19"/>
  <c r="D1422" i="19"/>
  <c r="E1422" i="19"/>
  <c r="F1422" i="19"/>
  <c r="G1422" i="19"/>
  <c r="H1422" i="19"/>
  <c r="I1422" i="19"/>
  <c r="A1423" i="19"/>
  <c r="B1423" i="19"/>
  <c r="C1423" i="19"/>
  <c r="D1423" i="19"/>
  <c r="E1423" i="19"/>
  <c r="F1423" i="19"/>
  <c r="G1423" i="19"/>
  <c r="H1423" i="19"/>
  <c r="I1423" i="19"/>
  <c r="A1424" i="19"/>
  <c r="B1424" i="19"/>
  <c r="C1424" i="19"/>
  <c r="D1424" i="19"/>
  <c r="E1424" i="19"/>
  <c r="F1424" i="19"/>
  <c r="G1424" i="19"/>
  <c r="H1424" i="19"/>
  <c r="I1424" i="19"/>
  <c r="A1425" i="19"/>
  <c r="B1425" i="19"/>
  <c r="C1425" i="19"/>
  <c r="D1425" i="19"/>
  <c r="E1425" i="19"/>
  <c r="F1425" i="19"/>
  <c r="G1425" i="19"/>
  <c r="H1425" i="19"/>
  <c r="I1425" i="19"/>
  <c r="A1426" i="19"/>
  <c r="B1426" i="19"/>
  <c r="C1426" i="19"/>
  <c r="D1426" i="19"/>
  <c r="E1426" i="19"/>
  <c r="F1426" i="19"/>
  <c r="G1426" i="19"/>
  <c r="H1426" i="19"/>
  <c r="I1426" i="19"/>
  <c r="A1427" i="19"/>
  <c r="B1427" i="19"/>
  <c r="C1427" i="19"/>
  <c r="D1427" i="19"/>
  <c r="E1427" i="19"/>
  <c r="F1427" i="19"/>
  <c r="G1427" i="19"/>
  <c r="H1427" i="19"/>
  <c r="I1427" i="19"/>
  <c r="A1428" i="19"/>
  <c r="B1428" i="19"/>
  <c r="C1428" i="19"/>
  <c r="D1428" i="19"/>
  <c r="E1428" i="19"/>
  <c r="F1428" i="19"/>
  <c r="G1428" i="19"/>
  <c r="H1428" i="19"/>
  <c r="I1428" i="19"/>
  <c r="A1429" i="19"/>
  <c r="B1429" i="19"/>
  <c r="C1429" i="19"/>
  <c r="D1429" i="19"/>
  <c r="E1429" i="19"/>
  <c r="F1429" i="19"/>
  <c r="G1429" i="19"/>
  <c r="H1429" i="19"/>
  <c r="I1429" i="19"/>
  <c r="A1430" i="19"/>
  <c r="B1430" i="19"/>
  <c r="C1430" i="19"/>
  <c r="D1430" i="19"/>
  <c r="E1430" i="19"/>
  <c r="F1430" i="19"/>
  <c r="G1430" i="19"/>
  <c r="H1430" i="19"/>
  <c r="I1430" i="19"/>
  <c r="A1431" i="19"/>
  <c r="B1431" i="19"/>
  <c r="C1431" i="19"/>
  <c r="D1431" i="19"/>
  <c r="E1431" i="19"/>
  <c r="F1431" i="19"/>
  <c r="G1431" i="19"/>
  <c r="H1431" i="19"/>
  <c r="I1431" i="19"/>
  <c r="A1432" i="19"/>
  <c r="B1432" i="19"/>
  <c r="C1432" i="19"/>
  <c r="D1432" i="19"/>
  <c r="E1432" i="19"/>
  <c r="F1432" i="19"/>
  <c r="G1432" i="19"/>
  <c r="H1432" i="19"/>
  <c r="I1432" i="19"/>
  <c r="A1433" i="19"/>
  <c r="B1433" i="19"/>
  <c r="C1433" i="19"/>
  <c r="D1433" i="19"/>
  <c r="E1433" i="19"/>
  <c r="F1433" i="19"/>
  <c r="G1433" i="19"/>
  <c r="H1433" i="19"/>
  <c r="I1433" i="19"/>
  <c r="A1434" i="19"/>
  <c r="B1434" i="19"/>
  <c r="C1434" i="19"/>
  <c r="D1434" i="19"/>
  <c r="E1434" i="19"/>
  <c r="F1434" i="19"/>
  <c r="G1434" i="19"/>
  <c r="H1434" i="19"/>
  <c r="I1434" i="19"/>
  <c r="A1435" i="19"/>
  <c r="B1435" i="19"/>
  <c r="C1435" i="19"/>
  <c r="D1435" i="19"/>
  <c r="E1435" i="19"/>
  <c r="F1435" i="19"/>
  <c r="G1435" i="19"/>
  <c r="H1435" i="19"/>
  <c r="I1435" i="19"/>
  <c r="A1436" i="19"/>
  <c r="B1436" i="19"/>
  <c r="C1436" i="19"/>
  <c r="D1436" i="19"/>
  <c r="E1436" i="19"/>
  <c r="F1436" i="19"/>
  <c r="G1436" i="19"/>
  <c r="H1436" i="19"/>
  <c r="I1436" i="19"/>
  <c r="A1437" i="19"/>
  <c r="B1437" i="19"/>
  <c r="C1437" i="19"/>
  <c r="D1437" i="19"/>
  <c r="E1437" i="19"/>
  <c r="F1437" i="19"/>
  <c r="G1437" i="19"/>
  <c r="H1437" i="19"/>
  <c r="I1437" i="19"/>
  <c r="A1438" i="19"/>
  <c r="B1438" i="19"/>
  <c r="C1438" i="19"/>
  <c r="D1438" i="19"/>
  <c r="E1438" i="19"/>
  <c r="F1438" i="19"/>
  <c r="G1438" i="19"/>
  <c r="H1438" i="19"/>
  <c r="I1438" i="19"/>
  <c r="A1439" i="19"/>
  <c r="B1439" i="19"/>
  <c r="C1439" i="19"/>
  <c r="D1439" i="19"/>
  <c r="E1439" i="19"/>
  <c r="F1439" i="19"/>
  <c r="G1439" i="19"/>
  <c r="H1439" i="19"/>
  <c r="I1439" i="19"/>
  <c r="A1440" i="19"/>
  <c r="B1440" i="19"/>
  <c r="C1440" i="19"/>
  <c r="D1440" i="19"/>
  <c r="E1440" i="19"/>
  <c r="F1440" i="19"/>
  <c r="G1440" i="19"/>
  <c r="H1440" i="19"/>
  <c r="I1440" i="19"/>
  <c r="A1441" i="19"/>
  <c r="B1441" i="19"/>
  <c r="C1441" i="19"/>
  <c r="D1441" i="19"/>
  <c r="E1441" i="19"/>
  <c r="F1441" i="19"/>
  <c r="G1441" i="19"/>
  <c r="H1441" i="19"/>
  <c r="I1441" i="19"/>
  <c r="A1442" i="19"/>
  <c r="B1442" i="19"/>
  <c r="C1442" i="19"/>
  <c r="D1442" i="19"/>
  <c r="E1442" i="19"/>
  <c r="F1442" i="19"/>
  <c r="G1442" i="19"/>
  <c r="H1442" i="19"/>
  <c r="I1442" i="19"/>
  <c r="A1443" i="19"/>
  <c r="B1443" i="19"/>
  <c r="C1443" i="19"/>
  <c r="D1443" i="19"/>
  <c r="E1443" i="19"/>
  <c r="F1443" i="19"/>
  <c r="G1443" i="19"/>
  <c r="H1443" i="19"/>
  <c r="I1443" i="19"/>
  <c r="A1444" i="19"/>
  <c r="B1444" i="19"/>
  <c r="C1444" i="19"/>
  <c r="D1444" i="19"/>
  <c r="E1444" i="19"/>
  <c r="F1444" i="19"/>
  <c r="G1444" i="19"/>
  <c r="H1444" i="19"/>
  <c r="I1444" i="19"/>
  <c r="A1445" i="19"/>
  <c r="B1445" i="19"/>
  <c r="C1445" i="19"/>
  <c r="D1445" i="19"/>
  <c r="E1445" i="19"/>
  <c r="F1445" i="19"/>
  <c r="G1445" i="19"/>
  <c r="H1445" i="19"/>
  <c r="I1445" i="19"/>
  <c r="A1446" i="19"/>
  <c r="B1446" i="19"/>
  <c r="C1446" i="19"/>
  <c r="D1446" i="19"/>
  <c r="E1446" i="19"/>
  <c r="F1446" i="19"/>
  <c r="G1446" i="19"/>
  <c r="H1446" i="19"/>
  <c r="I1446" i="19"/>
  <c r="A1447" i="19"/>
  <c r="B1447" i="19"/>
  <c r="C1447" i="19"/>
  <c r="D1447" i="19"/>
  <c r="E1447" i="19"/>
  <c r="F1447" i="19"/>
  <c r="G1447" i="19"/>
  <c r="H1447" i="19"/>
  <c r="I1447" i="19"/>
  <c r="A1448" i="19"/>
  <c r="B1448" i="19"/>
  <c r="C1448" i="19"/>
  <c r="D1448" i="19"/>
  <c r="E1448" i="19"/>
  <c r="F1448" i="19"/>
  <c r="G1448" i="19"/>
  <c r="H1448" i="19"/>
  <c r="I1448" i="19"/>
  <c r="A1449" i="19"/>
  <c r="B1449" i="19"/>
  <c r="C1449" i="19"/>
  <c r="D1449" i="19"/>
  <c r="E1449" i="19"/>
  <c r="F1449" i="19"/>
  <c r="G1449" i="19"/>
  <c r="H1449" i="19"/>
  <c r="I1449" i="19"/>
  <c r="A1450" i="19"/>
  <c r="B1450" i="19"/>
  <c r="C1450" i="19"/>
  <c r="D1450" i="19"/>
  <c r="E1450" i="19"/>
  <c r="F1450" i="19"/>
  <c r="G1450" i="19"/>
  <c r="H1450" i="19"/>
  <c r="I1450" i="19"/>
  <c r="A1451" i="19"/>
  <c r="B1451" i="19"/>
  <c r="C1451" i="19"/>
  <c r="D1451" i="19"/>
  <c r="E1451" i="19"/>
  <c r="F1451" i="19"/>
  <c r="G1451" i="19"/>
  <c r="H1451" i="19"/>
  <c r="I1451" i="19"/>
  <c r="A1452" i="19"/>
  <c r="B1452" i="19"/>
  <c r="C1452" i="19"/>
  <c r="D1452" i="19"/>
  <c r="E1452" i="19"/>
  <c r="F1452" i="19"/>
  <c r="G1452" i="19"/>
  <c r="H1452" i="19"/>
  <c r="I1452" i="19"/>
  <c r="A1453" i="19"/>
  <c r="B1453" i="19"/>
  <c r="C1453" i="19"/>
  <c r="D1453" i="19"/>
  <c r="E1453" i="19"/>
  <c r="F1453" i="19"/>
  <c r="G1453" i="19"/>
  <c r="H1453" i="19"/>
  <c r="I1453" i="19"/>
  <c r="A1454" i="19"/>
  <c r="B1454" i="19"/>
  <c r="C1454" i="19"/>
  <c r="D1454" i="19"/>
  <c r="E1454" i="19"/>
  <c r="F1454" i="19"/>
  <c r="G1454" i="19"/>
  <c r="H1454" i="19"/>
  <c r="I1454" i="19"/>
  <c r="A1455" i="19"/>
  <c r="B1455" i="19"/>
  <c r="C1455" i="19"/>
  <c r="D1455" i="19"/>
  <c r="E1455" i="19"/>
  <c r="F1455" i="19"/>
  <c r="G1455" i="19"/>
  <c r="H1455" i="19"/>
  <c r="I1455" i="19"/>
  <c r="A1456" i="19"/>
  <c r="B1456" i="19"/>
  <c r="C1456" i="19"/>
  <c r="D1456" i="19"/>
  <c r="E1456" i="19"/>
  <c r="F1456" i="19"/>
  <c r="G1456" i="19"/>
  <c r="H1456" i="19"/>
  <c r="I1456" i="19"/>
  <c r="A1457" i="19"/>
  <c r="B1457" i="19"/>
  <c r="C1457" i="19"/>
  <c r="D1457" i="19"/>
  <c r="E1457" i="19"/>
  <c r="F1457" i="19"/>
  <c r="G1457" i="19"/>
  <c r="H1457" i="19"/>
  <c r="I1457" i="19"/>
  <c r="A1458" i="19"/>
  <c r="B1458" i="19"/>
  <c r="C1458" i="19"/>
  <c r="D1458" i="19"/>
  <c r="E1458" i="19"/>
  <c r="F1458" i="19"/>
  <c r="G1458" i="19"/>
  <c r="H1458" i="19"/>
  <c r="I1458" i="19"/>
  <c r="A1459" i="19"/>
  <c r="B1459" i="19"/>
  <c r="C1459" i="19"/>
  <c r="D1459" i="19"/>
  <c r="E1459" i="19"/>
  <c r="F1459" i="19"/>
  <c r="G1459" i="19"/>
  <c r="H1459" i="19"/>
  <c r="I1459" i="19"/>
  <c r="A1460" i="19"/>
  <c r="B1460" i="19"/>
  <c r="C1460" i="19"/>
  <c r="D1460" i="19"/>
  <c r="E1460" i="19"/>
  <c r="F1460" i="19"/>
  <c r="G1460" i="19"/>
  <c r="H1460" i="19"/>
  <c r="I1460" i="19"/>
  <c r="A1461" i="19"/>
  <c r="B1461" i="19"/>
  <c r="C1461" i="19"/>
  <c r="D1461" i="19"/>
  <c r="E1461" i="19"/>
  <c r="F1461" i="19"/>
  <c r="G1461" i="19"/>
  <c r="H1461" i="19"/>
  <c r="I1461" i="19"/>
  <c r="A1462" i="19"/>
  <c r="B1462" i="19"/>
  <c r="C1462" i="19"/>
  <c r="D1462" i="19"/>
  <c r="E1462" i="19"/>
  <c r="F1462" i="19"/>
  <c r="G1462" i="19"/>
  <c r="H1462" i="19"/>
  <c r="I1462" i="19"/>
  <c r="A1463" i="19"/>
  <c r="B1463" i="19"/>
  <c r="C1463" i="19"/>
  <c r="D1463" i="19"/>
  <c r="E1463" i="19"/>
  <c r="F1463" i="19"/>
  <c r="G1463" i="19"/>
  <c r="H1463" i="19"/>
  <c r="I1463" i="19"/>
  <c r="A1464" i="19"/>
  <c r="B1464" i="19"/>
  <c r="C1464" i="19"/>
  <c r="D1464" i="19"/>
  <c r="E1464" i="19"/>
  <c r="F1464" i="19"/>
  <c r="G1464" i="19"/>
  <c r="H1464" i="19"/>
  <c r="I1464" i="19"/>
  <c r="A1465" i="19"/>
  <c r="B1465" i="19"/>
  <c r="C1465" i="19"/>
  <c r="D1465" i="19"/>
  <c r="E1465" i="19"/>
  <c r="F1465" i="19"/>
  <c r="G1465" i="19"/>
  <c r="H1465" i="19"/>
  <c r="I1465" i="19"/>
  <c r="A1466" i="19"/>
  <c r="B1466" i="19"/>
  <c r="C1466" i="19"/>
  <c r="D1466" i="19"/>
  <c r="E1466" i="19"/>
  <c r="F1466" i="19"/>
  <c r="G1466" i="19"/>
  <c r="H1466" i="19"/>
  <c r="I1466" i="19"/>
  <c r="A1467" i="19"/>
  <c r="B1467" i="19"/>
  <c r="C1467" i="19"/>
  <c r="D1467" i="19"/>
  <c r="E1467" i="19"/>
  <c r="F1467" i="19"/>
  <c r="G1467" i="19"/>
  <c r="H1467" i="19"/>
  <c r="I1467" i="19"/>
  <c r="A1468" i="19"/>
  <c r="B1468" i="19"/>
  <c r="C1468" i="19"/>
  <c r="D1468" i="19"/>
  <c r="E1468" i="19"/>
  <c r="F1468" i="19"/>
  <c r="G1468" i="19"/>
  <c r="H1468" i="19"/>
  <c r="I1468" i="19"/>
  <c r="A1469" i="19"/>
  <c r="B1469" i="19"/>
  <c r="C1469" i="19"/>
  <c r="D1469" i="19"/>
  <c r="E1469" i="19"/>
  <c r="F1469" i="19"/>
  <c r="G1469" i="19"/>
  <c r="H1469" i="19"/>
  <c r="I1469" i="19"/>
  <c r="A1470" i="19"/>
  <c r="B1470" i="19"/>
  <c r="C1470" i="19"/>
  <c r="D1470" i="19"/>
  <c r="E1470" i="19"/>
  <c r="F1470" i="19"/>
  <c r="G1470" i="19"/>
  <c r="H1470" i="19"/>
  <c r="I1470" i="19"/>
  <c r="A1471" i="19"/>
  <c r="B1471" i="19"/>
  <c r="C1471" i="19"/>
  <c r="D1471" i="19"/>
  <c r="E1471" i="19"/>
  <c r="F1471" i="19"/>
  <c r="G1471" i="19"/>
  <c r="H1471" i="19"/>
  <c r="I1471" i="19"/>
  <c r="A1472" i="19"/>
  <c r="B1472" i="19"/>
  <c r="C1472" i="19"/>
  <c r="D1472" i="19"/>
  <c r="E1472" i="19"/>
  <c r="F1472" i="19"/>
  <c r="G1472" i="19"/>
  <c r="H1472" i="19"/>
  <c r="I1472" i="19"/>
  <c r="A1473" i="19"/>
  <c r="B1473" i="19"/>
  <c r="C1473" i="19"/>
  <c r="D1473" i="19"/>
  <c r="E1473" i="19"/>
  <c r="F1473" i="19"/>
  <c r="G1473" i="19"/>
  <c r="H1473" i="19"/>
  <c r="I1473" i="19"/>
  <c r="A1474" i="19"/>
  <c r="B1474" i="19"/>
  <c r="C1474" i="19"/>
  <c r="D1474" i="19"/>
  <c r="E1474" i="19"/>
  <c r="F1474" i="19"/>
  <c r="G1474" i="19"/>
  <c r="H1474" i="19"/>
  <c r="I1474" i="19"/>
  <c r="A1475" i="19"/>
  <c r="B1475" i="19"/>
  <c r="C1475" i="19"/>
  <c r="D1475" i="19"/>
  <c r="E1475" i="19"/>
  <c r="F1475" i="19"/>
  <c r="G1475" i="19"/>
  <c r="H1475" i="19"/>
  <c r="I1475" i="19"/>
  <c r="A1476" i="19"/>
  <c r="B1476" i="19"/>
  <c r="C1476" i="19"/>
  <c r="D1476" i="19"/>
  <c r="E1476" i="19"/>
  <c r="F1476" i="19"/>
  <c r="G1476" i="19"/>
  <c r="H1476" i="19"/>
  <c r="I1476" i="19"/>
  <c r="A1477" i="19"/>
  <c r="B1477" i="19"/>
  <c r="C1477" i="19"/>
  <c r="D1477" i="19"/>
  <c r="E1477" i="19"/>
  <c r="F1477" i="19"/>
  <c r="G1477" i="19"/>
  <c r="H1477" i="19"/>
  <c r="I1477" i="19"/>
  <c r="A1478" i="19"/>
  <c r="B1478" i="19"/>
  <c r="C1478" i="19"/>
  <c r="D1478" i="19"/>
  <c r="E1478" i="19"/>
  <c r="F1478" i="19"/>
  <c r="G1478" i="19"/>
  <c r="H1478" i="19"/>
  <c r="I1478" i="19"/>
  <c r="A1479" i="19"/>
  <c r="B1479" i="19"/>
  <c r="C1479" i="19"/>
  <c r="D1479" i="19"/>
  <c r="E1479" i="19"/>
  <c r="F1479" i="19"/>
  <c r="G1479" i="19"/>
  <c r="H1479" i="19"/>
  <c r="I1479" i="19"/>
  <c r="A1480" i="19"/>
  <c r="B1480" i="19"/>
  <c r="C1480" i="19"/>
  <c r="D1480" i="19"/>
  <c r="E1480" i="19"/>
  <c r="F1480" i="19"/>
  <c r="G1480" i="19"/>
  <c r="H1480" i="19"/>
  <c r="I1480" i="19"/>
  <c r="A1481" i="19"/>
  <c r="B1481" i="19"/>
  <c r="C1481" i="19"/>
  <c r="D1481" i="19"/>
  <c r="E1481" i="19"/>
  <c r="F1481" i="19"/>
  <c r="G1481" i="19"/>
  <c r="H1481" i="19"/>
  <c r="I1481" i="19"/>
  <c r="A1482" i="19"/>
  <c r="B1482" i="19"/>
  <c r="C1482" i="19"/>
  <c r="D1482" i="19"/>
  <c r="E1482" i="19"/>
  <c r="F1482" i="19"/>
  <c r="G1482" i="19"/>
  <c r="H1482" i="19"/>
  <c r="I1482" i="19"/>
  <c r="A1483" i="19"/>
  <c r="B1483" i="19"/>
  <c r="C1483" i="19"/>
  <c r="D1483" i="19"/>
  <c r="E1483" i="19"/>
  <c r="F1483" i="19"/>
  <c r="G1483" i="19"/>
  <c r="H1483" i="19"/>
  <c r="I1483" i="19"/>
  <c r="A1484" i="19"/>
  <c r="B1484" i="19"/>
  <c r="C1484" i="19"/>
  <c r="D1484" i="19"/>
  <c r="E1484" i="19"/>
  <c r="F1484" i="19"/>
  <c r="G1484" i="19"/>
  <c r="H1484" i="19"/>
  <c r="I1484" i="19"/>
  <c r="A1485" i="19"/>
  <c r="B1485" i="19"/>
  <c r="C1485" i="19"/>
  <c r="D1485" i="19"/>
  <c r="E1485" i="19"/>
  <c r="F1485" i="19"/>
  <c r="G1485" i="19"/>
  <c r="H1485" i="19"/>
  <c r="I1485" i="19"/>
  <c r="A1486" i="19"/>
  <c r="B1486" i="19"/>
  <c r="C1486" i="19"/>
  <c r="D1486" i="19"/>
  <c r="E1486" i="19"/>
  <c r="F1486" i="19"/>
  <c r="G1486" i="19"/>
  <c r="H1486" i="19"/>
  <c r="I1486" i="19"/>
  <c r="A1487" i="19"/>
  <c r="B1487" i="19"/>
  <c r="C1487" i="19"/>
  <c r="D1487" i="19"/>
  <c r="E1487" i="19"/>
  <c r="F1487" i="19"/>
  <c r="G1487" i="19"/>
  <c r="H1487" i="19"/>
  <c r="I1487" i="19"/>
  <c r="A1488" i="19"/>
  <c r="B1488" i="19"/>
  <c r="C1488" i="19"/>
  <c r="D1488" i="19"/>
  <c r="E1488" i="19"/>
  <c r="F1488" i="19"/>
  <c r="G1488" i="19"/>
  <c r="H1488" i="19"/>
  <c r="I1488" i="19"/>
  <c r="A1489" i="19"/>
  <c r="B1489" i="19"/>
  <c r="C1489" i="19"/>
  <c r="D1489" i="19"/>
  <c r="E1489" i="19"/>
  <c r="F1489" i="19"/>
  <c r="G1489" i="19"/>
  <c r="H1489" i="19"/>
  <c r="I1489" i="19"/>
  <c r="A1490" i="19"/>
  <c r="B1490" i="19"/>
  <c r="C1490" i="19"/>
  <c r="D1490" i="19"/>
  <c r="E1490" i="19"/>
  <c r="F1490" i="19"/>
  <c r="G1490" i="19"/>
  <c r="H1490" i="19"/>
  <c r="I1490" i="19"/>
  <c r="A1491" i="19"/>
  <c r="B1491" i="19"/>
  <c r="C1491" i="19"/>
  <c r="D1491" i="19"/>
  <c r="E1491" i="19"/>
  <c r="F1491" i="19"/>
  <c r="G1491" i="19"/>
  <c r="H1491" i="19"/>
  <c r="I1491" i="19"/>
  <c r="A1492" i="19"/>
  <c r="B1492" i="19"/>
  <c r="C1492" i="19"/>
  <c r="D1492" i="19"/>
  <c r="E1492" i="19"/>
  <c r="F1492" i="19"/>
  <c r="G1492" i="19"/>
  <c r="H1492" i="19"/>
  <c r="I1492" i="19"/>
  <c r="A1493" i="19"/>
  <c r="B1493" i="19"/>
  <c r="C1493" i="19"/>
  <c r="D1493" i="19"/>
  <c r="E1493" i="19"/>
  <c r="F1493" i="19"/>
  <c r="G1493" i="19"/>
  <c r="H1493" i="19"/>
  <c r="I1493" i="19"/>
  <c r="A1494" i="19"/>
  <c r="B1494" i="19"/>
  <c r="C1494" i="19"/>
  <c r="D1494" i="19"/>
  <c r="E1494" i="19"/>
  <c r="F1494" i="19"/>
  <c r="G1494" i="19"/>
  <c r="H1494" i="19"/>
  <c r="I1494" i="19"/>
  <c r="A1495" i="19"/>
  <c r="B1495" i="19"/>
  <c r="C1495" i="19"/>
  <c r="D1495" i="19"/>
  <c r="E1495" i="19"/>
  <c r="F1495" i="19"/>
  <c r="G1495" i="19"/>
  <c r="H1495" i="19"/>
  <c r="I1495" i="19"/>
  <c r="A1496" i="19"/>
  <c r="B1496" i="19"/>
  <c r="C1496" i="19"/>
  <c r="D1496" i="19"/>
  <c r="E1496" i="19"/>
  <c r="F1496" i="19"/>
  <c r="G1496" i="19"/>
  <c r="H1496" i="19"/>
  <c r="I1496" i="19"/>
  <c r="A1497" i="19"/>
  <c r="B1497" i="19"/>
  <c r="C1497" i="19"/>
  <c r="D1497" i="19"/>
  <c r="E1497" i="19"/>
  <c r="F1497" i="19"/>
  <c r="G1497" i="19"/>
  <c r="H1497" i="19"/>
  <c r="I1497" i="19"/>
  <c r="A1498" i="19"/>
  <c r="B1498" i="19"/>
  <c r="C1498" i="19"/>
  <c r="D1498" i="19"/>
  <c r="E1498" i="19"/>
  <c r="F1498" i="19"/>
  <c r="G1498" i="19"/>
  <c r="H1498" i="19"/>
  <c r="I1498" i="19"/>
  <c r="A1499" i="19"/>
  <c r="B1499" i="19"/>
  <c r="C1499" i="19"/>
  <c r="D1499" i="19"/>
  <c r="E1499" i="19"/>
  <c r="F1499" i="19"/>
  <c r="G1499" i="19"/>
  <c r="H1499" i="19"/>
  <c r="I1499" i="19"/>
  <c r="A1500" i="19"/>
  <c r="B1500" i="19"/>
  <c r="C1500" i="19"/>
  <c r="D1500" i="19"/>
  <c r="E1500" i="19"/>
  <c r="F1500" i="19"/>
  <c r="G1500" i="19"/>
  <c r="H1500" i="19"/>
  <c r="I1500" i="19"/>
  <c r="A1501" i="19"/>
  <c r="B1501" i="19"/>
  <c r="C1501" i="19"/>
  <c r="D1501" i="19"/>
  <c r="E1501" i="19"/>
  <c r="F1501" i="19"/>
  <c r="G1501" i="19"/>
  <c r="H1501" i="19"/>
  <c r="I1501" i="19"/>
  <c r="A1502" i="19"/>
  <c r="B1502" i="19"/>
  <c r="C1502" i="19"/>
  <c r="D1502" i="19"/>
  <c r="E1502" i="19"/>
  <c r="F1502" i="19"/>
  <c r="G1502" i="19"/>
  <c r="H1502" i="19"/>
  <c r="I1502" i="19"/>
  <c r="A1503" i="19"/>
  <c r="B1503" i="19"/>
  <c r="C1503" i="19"/>
  <c r="D1503" i="19"/>
  <c r="E1503" i="19"/>
  <c r="F1503" i="19"/>
  <c r="G1503" i="19"/>
  <c r="H1503" i="19"/>
  <c r="I1503" i="19"/>
  <c r="A1504" i="19"/>
  <c r="B1504" i="19"/>
  <c r="C1504" i="19"/>
  <c r="D1504" i="19"/>
  <c r="E1504" i="19"/>
  <c r="F1504" i="19"/>
  <c r="G1504" i="19"/>
  <c r="H1504" i="19"/>
  <c r="I1504" i="19"/>
  <c r="A1505" i="19"/>
  <c r="B1505" i="19"/>
  <c r="C1505" i="19"/>
  <c r="D1505" i="19"/>
  <c r="E1505" i="19"/>
  <c r="F1505" i="19"/>
  <c r="G1505" i="19"/>
  <c r="H1505" i="19"/>
  <c r="I1505" i="19"/>
  <c r="A1506" i="19"/>
  <c r="B1506" i="19"/>
  <c r="C1506" i="19"/>
  <c r="D1506" i="19"/>
  <c r="E1506" i="19"/>
  <c r="F1506" i="19"/>
  <c r="G1506" i="19"/>
  <c r="H1506" i="19"/>
  <c r="I1506" i="19"/>
  <c r="A1507" i="19"/>
  <c r="B1507" i="19"/>
  <c r="C1507" i="19"/>
  <c r="D1507" i="19"/>
  <c r="E1507" i="19"/>
  <c r="F1507" i="19"/>
  <c r="G1507" i="19"/>
  <c r="H1507" i="19"/>
  <c r="I1507" i="19"/>
  <c r="A1508" i="19"/>
  <c r="B1508" i="19"/>
  <c r="C1508" i="19"/>
  <c r="D1508" i="19"/>
  <c r="E1508" i="19"/>
  <c r="F1508" i="19"/>
  <c r="G1508" i="19"/>
  <c r="H1508" i="19"/>
  <c r="I1508" i="19"/>
  <c r="A1509" i="19"/>
  <c r="B1509" i="19"/>
  <c r="C1509" i="19"/>
  <c r="D1509" i="19"/>
  <c r="E1509" i="19"/>
  <c r="F1509" i="19"/>
  <c r="G1509" i="19"/>
  <c r="H1509" i="19"/>
  <c r="I1509" i="19"/>
  <c r="A1510" i="19"/>
  <c r="B1510" i="19"/>
  <c r="C1510" i="19"/>
  <c r="D1510" i="19"/>
  <c r="E1510" i="19"/>
  <c r="F1510" i="19"/>
  <c r="G1510" i="19"/>
  <c r="H1510" i="19"/>
  <c r="I1510" i="19"/>
  <c r="A1511" i="19"/>
  <c r="B1511" i="19"/>
  <c r="C1511" i="19"/>
  <c r="D1511" i="19"/>
  <c r="E1511" i="19"/>
  <c r="F1511" i="19"/>
  <c r="G1511" i="19"/>
  <c r="H1511" i="19"/>
  <c r="I1511" i="19"/>
  <c r="A1512" i="19"/>
  <c r="B1512" i="19"/>
  <c r="C1512" i="19"/>
  <c r="D1512" i="19"/>
  <c r="E1512" i="19"/>
  <c r="F1512" i="19"/>
  <c r="G1512" i="19"/>
  <c r="H1512" i="19"/>
  <c r="I1512" i="19"/>
  <c r="A1513" i="19"/>
  <c r="B1513" i="19"/>
  <c r="C1513" i="19"/>
  <c r="D1513" i="19"/>
  <c r="E1513" i="19"/>
  <c r="F1513" i="19"/>
  <c r="G1513" i="19"/>
  <c r="H1513" i="19"/>
  <c r="I1513" i="19"/>
  <c r="A1514" i="19"/>
  <c r="B1514" i="19"/>
  <c r="C1514" i="19"/>
  <c r="D1514" i="19"/>
  <c r="E1514" i="19"/>
  <c r="F1514" i="19"/>
  <c r="G1514" i="19"/>
  <c r="H1514" i="19"/>
  <c r="I1514" i="19"/>
  <c r="A1515" i="19"/>
  <c r="B1515" i="19"/>
  <c r="C1515" i="19"/>
  <c r="D1515" i="19"/>
  <c r="E1515" i="19"/>
  <c r="F1515" i="19"/>
  <c r="G1515" i="19"/>
  <c r="H1515" i="19"/>
  <c r="I1515" i="19"/>
  <c r="A1516" i="19"/>
  <c r="B1516" i="19"/>
  <c r="C1516" i="19"/>
  <c r="D1516" i="19"/>
  <c r="E1516" i="19"/>
  <c r="F1516" i="19"/>
  <c r="G1516" i="19"/>
  <c r="H1516" i="19"/>
  <c r="I1516" i="19"/>
  <c r="A1517" i="19"/>
  <c r="B1517" i="19"/>
  <c r="C1517" i="19"/>
  <c r="D1517" i="19"/>
  <c r="E1517" i="19"/>
  <c r="F1517" i="19"/>
  <c r="G1517" i="19"/>
  <c r="H1517" i="19"/>
  <c r="I1517" i="19"/>
  <c r="A1518" i="19"/>
  <c r="B1518" i="19"/>
  <c r="C1518" i="19"/>
  <c r="D1518" i="19"/>
  <c r="E1518" i="19"/>
  <c r="F1518" i="19"/>
  <c r="G1518" i="19"/>
  <c r="H1518" i="19"/>
  <c r="I1518" i="19"/>
  <c r="A1519" i="19"/>
  <c r="B1519" i="19"/>
  <c r="C1519" i="19"/>
  <c r="D1519" i="19"/>
  <c r="E1519" i="19"/>
  <c r="F1519" i="19"/>
  <c r="G1519" i="19"/>
  <c r="H1519" i="19"/>
  <c r="I1519" i="19"/>
  <c r="A1520" i="19"/>
  <c r="B1520" i="19"/>
  <c r="C1520" i="19"/>
  <c r="D1520" i="19"/>
  <c r="E1520" i="19"/>
  <c r="F1520" i="19"/>
  <c r="G1520" i="19"/>
  <c r="H1520" i="19"/>
  <c r="I1520" i="19"/>
  <c r="A1521" i="19"/>
  <c r="B1521" i="19"/>
  <c r="C1521" i="19"/>
  <c r="D1521" i="19"/>
  <c r="E1521" i="19"/>
  <c r="F1521" i="19"/>
  <c r="G1521" i="19"/>
  <c r="H1521" i="19"/>
  <c r="I1521" i="19"/>
  <c r="A1522" i="19"/>
  <c r="B1522" i="19"/>
  <c r="C1522" i="19"/>
  <c r="D1522" i="19"/>
  <c r="E1522" i="19"/>
  <c r="F1522" i="19"/>
  <c r="G1522" i="19"/>
  <c r="H1522" i="19"/>
  <c r="I1522" i="19"/>
  <c r="A1523" i="19"/>
  <c r="B1523" i="19"/>
  <c r="C1523" i="19"/>
  <c r="D1523" i="19"/>
  <c r="E1523" i="19"/>
  <c r="F1523" i="19"/>
  <c r="G1523" i="19"/>
  <c r="H1523" i="19"/>
  <c r="I1523" i="19"/>
  <c r="A1524" i="19"/>
  <c r="B1524" i="19"/>
  <c r="C1524" i="19"/>
  <c r="D1524" i="19"/>
  <c r="E1524" i="19"/>
  <c r="F1524" i="19"/>
  <c r="G1524" i="19"/>
  <c r="H1524" i="19"/>
  <c r="I1524" i="19"/>
  <c r="A1525" i="19"/>
  <c r="B1525" i="19"/>
  <c r="C1525" i="19"/>
  <c r="D1525" i="19"/>
  <c r="E1525" i="19"/>
  <c r="F1525" i="19"/>
  <c r="G1525" i="19"/>
  <c r="H1525" i="19"/>
  <c r="I1525" i="19"/>
  <c r="A1526" i="19"/>
  <c r="B1526" i="19"/>
  <c r="C1526" i="19"/>
  <c r="D1526" i="19"/>
  <c r="E1526" i="19"/>
  <c r="F1526" i="19"/>
  <c r="G1526" i="19"/>
  <c r="H1526" i="19"/>
  <c r="I1526" i="19"/>
  <c r="A1527" i="19"/>
  <c r="B1527" i="19"/>
  <c r="C1527" i="19"/>
  <c r="D1527" i="19"/>
  <c r="E1527" i="19"/>
  <c r="F1527" i="19"/>
  <c r="G1527" i="19"/>
  <c r="H1527" i="19"/>
  <c r="I1527" i="19"/>
  <c r="A1528" i="19"/>
  <c r="B1528" i="19"/>
  <c r="C1528" i="19"/>
  <c r="D1528" i="19"/>
  <c r="E1528" i="19"/>
  <c r="F1528" i="19"/>
  <c r="G1528" i="19"/>
  <c r="H1528" i="19"/>
  <c r="I1528" i="19"/>
  <c r="A1529" i="19"/>
  <c r="B1529" i="19"/>
  <c r="C1529" i="19"/>
  <c r="D1529" i="19"/>
  <c r="E1529" i="19"/>
  <c r="F1529" i="19"/>
  <c r="G1529" i="19"/>
  <c r="H1529" i="19"/>
  <c r="I1529" i="19"/>
  <c r="A1530" i="19"/>
  <c r="B1530" i="19"/>
  <c r="C1530" i="19"/>
  <c r="D1530" i="19"/>
  <c r="E1530" i="19"/>
  <c r="F1530" i="19"/>
  <c r="G1530" i="19"/>
  <c r="H1530" i="19"/>
  <c r="I1530" i="19"/>
  <c r="A1531" i="19"/>
  <c r="B1531" i="19"/>
  <c r="C1531" i="19"/>
  <c r="D1531" i="19"/>
  <c r="E1531" i="19"/>
  <c r="F1531" i="19"/>
  <c r="G1531" i="19"/>
  <c r="H1531" i="19"/>
  <c r="I1531" i="19"/>
  <c r="A1532" i="19"/>
  <c r="B1532" i="19"/>
  <c r="C1532" i="19"/>
  <c r="D1532" i="19"/>
  <c r="E1532" i="19"/>
  <c r="F1532" i="19"/>
  <c r="G1532" i="19"/>
  <c r="H1532" i="19"/>
  <c r="I1532" i="19"/>
  <c r="A1533" i="19"/>
  <c r="B1533" i="19"/>
  <c r="C1533" i="19"/>
  <c r="D1533" i="19"/>
  <c r="E1533" i="19"/>
  <c r="F1533" i="19"/>
  <c r="G1533" i="19"/>
  <c r="H1533" i="19"/>
  <c r="I1533" i="19"/>
  <c r="A1534" i="19"/>
  <c r="B1534" i="19"/>
  <c r="C1534" i="19"/>
  <c r="D1534" i="19"/>
  <c r="E1534" i="19"/>
  <c r="F1534" i="19"/>
  <c r="G1534" i="19"/>
  <c r="H1534" i="19"/>
  <c r="I1534" i="19"/>
  <c r="A1535" i="19"/>
  <c r="B1535" i="19"/>
  <c r="C1535" i="19"/>
  <c r="D1535" i="19"/>
  <c r="E1535" i="19"/>
  <c r="F1535" i="19"/>
  <c r="G1535" i="19"/>
  <c r="H1535" i="19"/>
  <c r="I1535" i="19"/>
  <c r="A1536" i="19"/>
  <c r="B1536" i="19"/>
  <c r="C1536" i="19"/>
  <c r="D1536" i="19"/>
  <c r="E1536" i="19"/>
  <c r="F1536" i="19"/>
  <c r="G1536" i="19"/>
  <c r="H1536" i="19"/>
  <c r="I1536" i="19"/>
  <c r="A1537" i="19"/>
  <c r="B1537" i="19"/>
  <c r="C1537" i="19"/>
  <c r="D1537" i="19"/>
  <c r="E1537" i="19"/>
  <c r="F1537" i="19"/>
  <c r="G1537" i="19"/>
  <c r="H1537" i="19"/>
  <c r="I1537" i="19"/>
  <c r="A1538" i="19"/>
  <c r="B1538" i="19"/>
  <c r="C1538" i="19"/>
  <c r="D1538" i="19"/>
  <c r="E1538" i="19"/>
  <c r="F1538" i="19"/>
  <c r="G1538" i="19"/>
  <c r="H1538" i="19"/>
  <c r="I1538" i="19"/>
  <c r="A1539" i="19"/>
  <c r="B1539" i="19"/>
  <c r="C1539" i="19"/>
  <c r="D1539" i="19"/>
  <c r="E1539" i="19"/>
  <c r="F1539" i="19"/>
  <c r="G1539" i="19"/>
  <c r="H1539" i="19"/>
  <c r="I1539" i="19"/>
  <c r="A1540" i="19"/>
  <c r="B1540" i="19"/>
  <c r="C1540" i="19"/>
  <c r="D1540" i="19"/>
  <c r="E1540" i="19"/>
  <c r="F1540" i="19"/>
  <c r="G1540" i="19"/>
  <c r="H1540" i="19"/>
  <c r="I1540" i="19"/>
  <c r="A1541" i="19"/>
  <c r="B1541" i="19"/>
  <c r="C1541" i="19"/>
  <c r="D1541" i="19"/>
  <c r="E1541" i="19"/>
  <c r="F1541" i="19"/>
  <c r="G1541" i="19"/>
  <c r="H1541" i="19"/>
  <c r="I1541" i="19"/>
  <c r="A1542" i="19"/>
  <c r="B1542" i="19"/>
  <c r="C1542" i="19"/>
  <c r="D1542" i="19"/>
  <c r="E1542" i="19"/>
  <c r="F1542" i="19"/>
  <c r="G1542" i="19"/>
  <c r="H1542" i="19"/>
  <c r="I1542" i="19"/>
  <c r="A1543" i="19"/>
  <c r="B1543" i="19"/>
  <c r="C1543" i="19"/>
  <c r="D1543" i="19"/>
  <c r="E1543" i="19"/>
  <c r="F1543" i="19"/>
  <c r="G1543" i="19"/>
  <c r="H1543" i="19"/>
  <c r="I1543" i="19"/>
  <c r="A1544" i="19"/>
  <c r="B1544" i="19"/>
  <c r="C1544" i="19"/>
  <c r="D1544" i="19"/>
  <c r="E1544" i="19"/>
  <c r="F1544" i="19"/>
  <c r="G1544" i="19"/>
  <c r="H1544" i="19"/>
  <c r="I1544" i="19"/>
  <c r="A1545" i="19"/>
  <c r="B1545" i="19"/>
  <c r="C1545" i="19"/>
  <c r="D1545" i="19"/>
  <c r="E1545" i="19"/>
  <c r="F1545" i="19"/>
  <c r="G1545" i="19"/>
  <c r="H1545" i="19"/>
  <c r="I1545" i="19"/>
  <c r="A1546" i="19"/>
  <c r="B1546" i="19"/>
  <c r="C1546" i="19"/>
  <c r="D1546" i="19"/>
  <c r="E1546" i="19"/>
  <c r="F1546" i="19"/>
  <c r="G1546" i="19"/>
  <c r="H1546" i="19"/>
  <c r="I1546" i="19"/>
  <c r="A1547" i="19"/>
  <c r="B1547" i="19"/>
  <c r="C1547" i="19"/>
  <c r="D1547" i="19"/>
  <c r="E1547" i="19"/>
  <c r="F1547" i="19"/>
  <c r="G1547" i="19"/>
  <c r="H1547" i="19"/>
  <c r="I1547" i="19"/>
  <c r="A1548" i="19"/>
  <c r="B1548" i="19"/>
  <c r="C1548" i="19"/>
  <c r="D1548" i="19"/>
  <c r="E1548" i="19"/>
  <c r="F1548" i="19"/>
  <c r="G1548" i="19"/>
  <c r="H1548" i="19"/>
  <c r="I1548" i="19"/>
  <c r="A1549" i="19"/>
  <c r="B1549" i="19"/>
  <c r="C1549" i="19"/>
  <c r="D1549" i="19"/>
  <c r="E1549" i="19"/>
  <c r="F1549" i="19"/>
  <c r="G1549" i="19"/>
  <c r="H1549" i="19"/>
  <c r="I1549" i="19"/>
  <c r="A1550" i="19"/>
  <c r="B1550" i="19"/>
  <c r="C1550" i="19"/>
  <c r="D1550" i="19"/>
  <c r="E1550" i="19"/>
  <c r="F1550" i="19"/>
  <c r="G1550" i="19"/>
  <c r="H1550" i="19"/>
  <c r="I1550" i="19"/>
  <c r="A1551" i="19"/>
  <c r="B1551" i="19"/>
  <c r="C1551" i="19"/>
  <c r="D1551" i="19"/>
  <c r="E1551" i="19"/>
  <c r="F1551" i="19"/>
  <c r="G1551" i="19"/>
  <c r="H1551" i="19"/>
  <c r="I1551" i="19"/>
  <c r="A1552" i="19"/>
  <c r="B1552" i="19"/>
  <c r="C1552" i="19"/>
  <c r="D1552" i="19"/>
  <c r="E1552" i="19"/>
  <c r="F1552" i="19"/>
  <c r="G1552" i="19"/>
  <c r="H1552" i="19"/>
  <c r="I1552" i="19"/>
  <c r="A1553" i="19"/>
  <c r="B1553" i="19"/>
  <c r="C1553" i="19"/>
  <c r="D1553" i="19"/>
  <c r="E1553" i="19"/>
  <c r="F1553" i="19"/>
  <c r="G1553" i="19"/>
  <c r="H1553" i="19"/>
  <c r="I1553" i="19"/>
  <c r="A1554" i="19"/>
  <c r="B1554" i="19"/>
  <c r="C1554" i="19"/>
  <c r="D1554" i="19"/>
  <c r="E1554" i="19"/>
  <c r="F1554" i="19"/>
  <c r="G1554" i="19"/>
  <c r="H1554" i="19"/>
  <c r="I1554" i="19"/>
  <c r="A1555" i="19"/>
  <c r="B1555" i="19"/>
  <c r="C1555" i="19"/>
  <c r="D1555" i="19"/>
  <c r="E1555" i="19"/>
  <c r="F1555" i="19"/>
  <c r="G1555" i="19"/>
  <c r="H1555" i="19"/>
  <c r="I1555" i="19"/>
  <c r="A1556" i="19"/>
  <c r="B1556" i="19"/>
  <c r="C1556" i="19"/>
  <c r="D1556" i="19"/>
  <c r="E1556" i="19"/>
  <c r="F1556" i="19"/>
  <c r="G1556" i="19"/>
  <c r="H1556" i="19"/>
  <c r="I1556" i="19"/>
  <c r="A1557" i="19"/>
  <c r="B1557" i="19"/>
  <c r="C1557" i="19"/>
  <c r="D1557" i="19"/>
  <c r="E1557" i="19"/>
  <c r="F1557" i="19"/>
  <c r="G1557" i="19"/>
  <c r="H1557" i="19"/>
  <c r="I1557" i="19"/>
  <c r="A1558" i="19"/>
  <c r="B1558" i="19"/>
  <c r="C1558" i="19"/>
  <c r="D1558" i="19"/>
  <c r="E1558" i="19"/>
  <c r="F1558" i="19"/>
  <c r="G1558" i="19"/>
  <c r="H1558" i="19"/>
  <c r="I1558" i="19"/>
  <c r="A1559" i="19"/>
  <c r="B1559" i="19"/>
  <c r="C1559" i="19"/>
  <c r="D1559" i="19"/>
  <c r="E1559" i="19"/>
  <c r="F1559" i="19"/>
  <c r="G1559" i="19"/>
  <c r="H1559" i="19"/>
  <c r="I1559" i="19"/>
  <c r="A1560" i="19"/>
  <c r="B1560" i="19"/>
  <c r="C1560" i="19"/>
  <c r="D1560" i="19"/>
  <c r="E1560" i="19"/>
  <c r="F1560" i="19"/>
  <c r="G1560" i="19"/>
  <c r="H1560" i="19"/>
  <c r="I1560" i="19"/>
  <c r="A1561" i="19"/>
  <c r="B1561" i="19"/>
  <c r="C1561" i="19"/>
  <c r="D1561" i="19"/>
  <c r="E1561" i="19"/>
  <c r="F1561" i="19"/>
  <c r="G1561" i="19"/>
  <c r="H1561" i="19"/>
  <c r="I1561" i="19"/>
  <c r="A1562" i="19"/>
  <c r="B1562" i="19"/>
  <c r="C1562" i="19"/>
  <c r="D1562" i="19"/>
  <c r="E1562" i="19"/>
  <c r="F1562" i="19"/>
  <c r="G1562" i="19"/>
  <c r="H1562" i="19"/>
  <c r="I1562" i="19"/>
  <c r="A1563" i="19"/>
  <c r="B1563" i="19"/>
  <c r="C1563" i="19"/>
  <c r="D1563" i="19"/>
  <c r="E1563" i="19"/>
  <c r="F1563" i="19"/>
  <c r="G1563" i="19"/>
  <c r="H1563" i="19"/>
  <c r="I1563" i="19"/>
  <c r="A1564" i="19"/>
  <c r="B1564" i="19"/>
  <c r="C1564" i="19"/>
  <c r="D1564" i="19"/>
  <c r="E1564" i="19"/>
  <c r="F1564" i="19"/>
  <c r="G1564" i="19"/>
  <c r="H1564" i="19"/>
  <c r="I1564" i="19"/>
  <c r="A1565" i="19"/>
  <c r="B1565" i="19"/>
  <c r="C1565" i="19"/>
  <c r="D1565" i="19"/>
  <c r="E1565" i="19"/>
  <c r="F1565" i="19"/>
  <c r="G1565" i="19"/>
  <c r="H1565" i="19"/>
  <c r="I1565" i="19"/>
  <c r="A1566" i="19"/>
  <c r="B1566" i="19"/>
  <c r="C1566" i="19"/>
  <c r="D1566" i="19"/>
  <c r="E1566" i="19"/>
  <c r="F1566" i="19"/>
  <c r="G1566" i="19"/>
  <c r="H1566" i="19"/>
  <c r="I1566" i="19"/>
  <c r="A1567" i="19"/>
  <c r="B1567" i="19"/>
  <c r="C1567" i="19"/>
  <c r="D1567" i="19"/>
  <c r="E1567" i="19"/>
  <c r="F1567" i="19"/>
  <c r="G1567" i="19"/>
  <c r="H1567" i="19"/>
  <c r="I1567" i="19"/>
  <c r="A1568" i="19"/>
  <c r="B1568" i="19"/>
  <c r="C1568" i="19"/>
  <c r="D1568" i="19"/>
  <c r="E1568" i="19"/>
  <c r="F1568" i="19"/>
  <c r="G1568" i="19"/>
  <c r="H1568" i="19"/>
  <c r="I1568" i="19"/>
  <c r="A1569" i="19"/>
  <c r="B1569" i="19"/>
  <c r="C1569" i="19"/>
  <c r="D1569" i="19"/>
  <c r="E1569" i="19"/>
  <c r="F1569" i="19"/>
  <c r="G1569" i="19"/>
  <c r="H1569" i="19"/>
  <c r="I1569" i="19"/>
  <c r="A1570" i="19"/>
  <c r="B1570" i="19"/>
  <c r="C1570" i="19"/>
  <c r="D1570" i="19"/>
  <c r="E1570" i="19"/>
  <c r="F1570" i="19"/>
  <c r="G1570" i="19"/>
  <c r="H1570" i="19"/>
  <c r="I1570" i="19"/>
  <c r="A1571" i="19"/>
  <c r="B1571" i="19"/>
  <c r="C1571" i="19"/>
  <c r="D1571" i="19"/>
  <c r="E1571" i="19"/>
  <c r="F1571" i="19"/>
  <c r="G1571" i="19"/>
  <c r="H1571" i="19"/>
  <c r="I1571" i="19"/>
  <c r="A1572" i="19"/>
  <c r="B1572" i="19"/>
  <c r="C1572" i="19"/>
  <c r="D1572" i="19"/>
  <c r="E1572" i="19"/>
  <c r="F1572" i="19"/>
  <c r="G1572" i="19"/>
  <c r="H1572" i="19"/>
  <c r="I1572" i="19"/>
  <c r="A1573" i="19"/>
  <c r="B1573" i="19"/>
  <c r="C1573" i="19"/>
  <c r="D1573" i="19"/>
  <c r="E1573" i="19"/>
  <c r="F1573" i="19"/>
  <c r="G1573" i="19"/>
  <c r="H1573" i="19"/>
  <c r="I1573" i="19"/>
  <c r="A1574" i="19"/>
  <c r="B1574" i="19"/>
  <c r="C1574" i="19"/>
  <c r="D1574" i="19"/>
  <c r="E1574" i="19"/>
  <c r="F1574" i="19"/>
  <c r="G1574" i="19"/>
  <c r="H1574" i="19"/>
  <c r="I1574" i="19"/>
  <c r="A1575" i="19"/>
  <c r="B1575" i="19"/>
  <c r="C1575" i="19"/>
  <c r="D1575" i="19"/>
  <c r="E1575" i="19"/>
  <c r="F1575" i="19"/>
  <c r="G1575" i="19"/>
  <c r="H1575" i="19"/>
  <c r="I1575" i="19"/>
  <c r="A1576" i="19"/>
  <c r="B1576" i="19"/>
  <c r="C1576" i="19"/>
  <c r="D1576" i="19"/>
  <c r="E1576" i="19"/>
  <c r="F1576" i="19"/>
  <c r="G1576" i="19"/>
  <c r="H1576" i="19"/>
  <c r="I1576" i="19"/>
  <c r="A1577" i="19"/>
  <c r="B1577" i="19"/>
  <c r="C1577" i="19"/>
  <c r="D1577" i="19"/>
  <c r="E1577" i="19"/>
  <c r="F1577" i="19"/>
  <c r="G1577" i="19"/>
  <c r="H1577" i="19"/>
  <c r="I1577" i="19"/>
  <c r="A1578" i="19"/>
  <c r="B1578" i="19"/>
  <c r="C1578" i="19"/>
  <c r="D1578" i="19"/>
  <c r="E1578" i="19"/>
  <c r="F1578" i="19"/>
  <c r="G1578" i="19"/>
  <c r="H1578" i="19"/>
  <c r="I1578" i="19"/>
  <c r="A1579" i="19"/>
  <c r="B1579" i="19"/>
  <c r="C1579" i="19"/>
  <c r="D1579" i="19"/>
  <c r="E1579" i="19"/>
  <c r="F1579" i="19"/>
  <c r="G1579" i="19"/>
  <c r="H1579" i="19"/>
  <c r="I1579" i="19"/>
  <c r="A1580" i="19"/>
  <c r="B1580" i="19"/>
  <c r="C1580" i="19"/>
  <c r="D1580" i="19"/>
  <c r="E1580" i="19"/>
  <c r="F1580" i="19"/>
  <c r="G1580" i="19"/>
  <c r="H1580" i="19"/>
  <c r="I1580" i="19"/>
  <c r="A1581" i="19"/>
  <c r="B1581" i="19"/>
  <c r="C1581" i="19"/>
  <c r="D1581" i="19"/>
  <c r="E1581" i="19"/>
  <c r="F1581" i="19"/>
  <c r="G1581" i="19"/>
  <c r="H1581" i="19"/>
  <c r="I1581" i="19"/>
  <c r="A1582" i="19"/>
  <c r="B1582" i="19"/>
  <c r="C1582" i="19"/>
  <c r="D1582" i="19"/>
  <c r="E1582" i="19"/>
  <c r="F1582" i="19"/>
  <c r="G1582" i="19"/>
  <c r="H1582" i="19"/>
  <c r="I1582" i="19"/>
  <c r="A1583" i="19"/>
  <c r="B1583" i="19"/>
  <c r="C1583" i="19"/>
  <c r="D1583" i="19"/>
  <c r="E1583" i="19"/>
  <c r="F1583" i="19"/>
  <c r="G1583" i="19"/>
  <c r="H1583" i="19"/>
  <c r="I1583" i="19"/>
  <c r="A1584" i="19"/>
  <c r="B1584" i="19"/>
  <c r="C1584" i="19"/>
  <c r="D1584" i="19"/>
  <c r="E1584" i="19"/>
  <c r="F1584" i="19"/>
  <c r="G1584" i="19"/>
  <c r="H1584" i="19"/>
  <c r="I1584" i="19"/>
  <c r="A1585" i="19"/>
  <c r="B1585" i="19"/>
  <c r="C1585" i="19"/>
  <c r="D1585" i="19"/>
  <c r="E1585" i="19"/>
  <c r="F1585" i="19"/>
  <c r="G1585" i="19"/>
  <c r="H1585" i="19"/>
  <c r="I1585" i="19"/>
  <c r="A1586" i="19"/>
  <c r="B1586" i="19"/>
  <c r="C1586" i="19"/>
  <c r="D1586" i="19"/>
  <c r="E1586" i="19"/>
  <c r="F1586" i="19"/>
  <c r="G1586" i="19"/>
  <c r="H1586" i="19"/>
  <c r="I1586" i="19"/>
  <c r="A1587" i="19"/>
  <c r="B1587" i="19"/>
  <c r="C1587" i="19"/>
  <c r="D1587" i="19"/>
  <c r="E1587" i="19"/>
  <c r="F1587" i="19"/>
  <c r="G1587" i="19"/>
  <c r="H1587" i="19"/>
  <c r="I1587" i="19"/>
  <c r="A1588" i="19"/>
  <c r="B1588" i="19"/>
  <c r="C1588" i="19"/>
  <c r="D1588" i="19"/>
  <c r="E1588" i="19"/>
  <c r="F1588" i="19"/>
  <c r="G1588" i="19"/>
  <c r="H1588" i="19"/>
  <c r="I1588" i="19"/>
  <c r="A1589" i="19"/>
  <c r="B1589" i="19"/>
  <c r="C1589" i="19"/>
  <c r="D1589" i="19"/>
  <c r="E1589" i="19"/>
  <c r="F1589" i="19"/>
  <c r="G1589" i="19"/>
  <c r="H1589" i="19"/>
  <c r="I1589" i="19"/>
  <c r="A1590" i="19"/>
  <c r="B1590" i="19"/>
  <c r="C1590" i="19"/>
  <c r="D1590" i="19"/>
  <c r="E1590" i="19"/>
  <c r="F1590" i="19"/>
  <c r="G1590" i="19"/>
  <c r="H1590" i="19"/>
  <c r="I1590" i="19"/>
  <c r="A1591" i="19"/>
  <c r="B1591" i="19"/>
  <c r="C1591" i="19"/>
  <c r="D1591" i="19"/>
  <c r="E1591" i="19"/>
  <c r="F1591" i="19"/>
  <c r="G1591" i="19"/>
  <c r="H1591" i="19"/>
  <c r="I1591" i="19"/>
  <c r="A1592" i="19"/>
  <c r="B1592" i="19"/>
  <c r="C1592" i="19"/>
  <c r="D1592" i="19"/>
  <c r="E1592" i="19"/>
  <c r="F1592" i="19"/>
  <c r="G1592" i="19"/>
  <c r="H1592" i="19"/>
  <c r="I1592" i="19"/>
  <c r="A1593" i="19"/>
  <c r="B1593" i="19"/>
  <c r="C1593" i="19"/>
  <c r="D1593" i="19"/>
  <c r="E1593" i="19"/>
  <c r="F1593" i="19"/>
  <c r="G1593" i="19"/>
  <c r="H1593" i="19"/>
  <c r="I1593" i="19"/>
  <c r="A1594" i="19"/>
  <c r="B1594" i="19"/>
  <c r="C1594" i="19"/>
  <c r="D1594" i="19"/>
  <c r="E1594" i="19"/>
  <c r="F1594" i="19"/>
  <c r="G1594" i="19"/>
  <c r="H1594" i="19"/>
  <c r="I1594" i="19"/>
  <c r="A1595" i="19"/>
  <c r="B1595" i="19"/>
  <c r="C1595" i="19"/>
  <c r="D1595" i="19"/>
  <c r="E1595" i="19"/>
  <c r="F1595" i="19"/>
  <c r="G1595" i="19"/>
  <c r="H1595" i="19"/>
  <c r="I1595" i="19"/>
  <c r="A1596" i="19"/>
  <c r="B1596" i="19"/>
  <c r="C1596" i="19"/>
  <c r="D1596" i="19"/>
  <c r="E1596" i="19"/>
  <c r="F1596" i="19"/>
  <c r="G1596" i="19"/>
  <c r="H1596" i="19"/>
  <c r="I1596" i="19"/>
  <c r="A1597" i="19"/>
  <c r="B1597" i="19"/>
  <c r="C1597" i="19"/>
  <c r="D1597" i="19"/>
  <c r="E1597" i="19"/>
  <c r="F1597" i="19"/>
  <c r="G1597" i="19"/>
  <c r="H1597" i="19"/>
  <c r="I1597" i="19"/>
  <c r="A1598" i="19"/>
  <c r="B1598" i="19"/>
  <c r="C1598" i="19"/>
  <c r="D1598" i="19"/>
  <c r="E1598" i="19"/>
  <c r="F1598" i="19"/>
  <c r="G1598" i="19"/>
  <c r="H1598" i="19"/>
  <c r="I1598" i="19"/>
  <c r="A1599" i="19"/>
  <c r="B1599" i="19"/>
  <c r="C1599" i="19"/>
  <c r="D1599" i="19"/>
  <c r="E1599" i="19"/>
  <c r="F1599" i="19"/>
  <c r="G1599" i="19"/>
  <c r="H1599" i="19"/>
  <c r="I1599" i="19"/>
  <c r="A1600" i="19"/>
  <c r="B1600" i="19"/>
  <c r="C1600" i="19"/>
  <c r="D1600" i="19"/>
  <c r="E1600" i="19"/>
  <c r="F1600" i="19"/>
  <c r="G1600" i="19"/>
  <c r="H1600" i="19"/>
  <c r="I1600" i="19"/>
  <c r="A1601" i="19"/>
  <c r="B1601" i="19"/>
  <c r="C1601" i="19"/>
  <c r="D1601" i="19"/>
  <c r="E1601" i="19"/>
  <c r="F1601" i="19"/>
  <c r="G1601" i="19"/>
  <c r="H1601" i="19"/>
  <c r="I1601" i="19"/>
  <c r="A1602" i="19"/>
  <c r="B1602" i="19"/>
  <c r="C1602" i="19"/>
  <c r="D1602" i="19"/>
  <c r="E1602" i="19"/>
  <c r="F1602" i="19"/>
  <c r="G1602" i="19"/>
  <c r="H1602" i="19"/>
  <c r="I1602" i="19"/>
  <c r="A1603" i="19"/>
  <c r="B1603" i="19"/>
  <c r="C1603" i="19"/>
  <c r="D1603" i="19"/>
  <c r="E1603" i="19"/>
  <c r="F1603" i="19"/>
  <c r="G1603" i="19"/>
  <c r="H1603" i="19"/>
  <c r="I1603" i="19"/>
  <c r="A1604" i="19"/>
  <c r="B1604" i="19"/>
  <c r="C1604" i="19"/>
  <c r="D1604" i="19"/>
  <c r="E1604" i="19"/>
  <c r="F1604" i="19"/>
  <c r="G1604" i="19"/>
  <c r="H1604" i="19"/>
  <c r="I1604" i="19"/>
  <c r="A1605" i="19"/>
  <c r="B1605" i="19"/>
  <c r="C1605" i="19"/>
  <c r="D1605" i="19"/>
  <c r="E1605" i="19"/>
  <c r="F1605" i="19"/>
  <c r="G1605" i="19"/>
  <c r="H1605" i="19"/>
  <c r="I1605" i="19"/>
  <c r="A1606" i="19"/>
  <c r="B1606" i="19"/>
  <c r="C1606" i="19"/>
  <c r="D1606" i="19"/>
  <c r="E1606" i="19"/>
  <c r="F1606" i="19"/>
  <c r="G1606" i="19"/>
  <c r="H1606" i="19"/>
  <c r="I1606" i="19"/>
  <c r="A1607" i="19"/>
  <c r="B1607" i="19"/>
  <c r="C1607" i="19"/>
  <c r="D1607" i="19"/>
  <c r="E1607" i="19"/>
  <c r="F1607" i="19"/>
  <c r="G1607" i="19"/>
  <c r="H1607" i="19"/>
  <c r="I1607" i="19"/>
  <c r="A1608" i="19"/>
  <c r="B1608" i="19"/>
  <c r="C1608" i="19"/>
  <c r="D1608" i="19"/>
  <c r="E1608" i="19"/>
  <c r="F1608" i="19"/>
  <c r="G1608" i="19"/>
  <c r="H1608" i="19"/>
  <c r="I1608" i="19"/>
  <c r="A1609" i="19"/>
  <c r="B1609" i="19"/>
  <c r="C1609" i="19"/>
  <c r="D1609" i="19"/>
  <c r="E1609" i="19"/>
  <c r="F1609" i="19"/>
  <c r="G1609" i="19"/>
  <c r="H1609" i="19"/>
  <c r="I1609" i="19"/>
  <c r="A1610" i="19"/>
  <c r="B1610" i="19"/>
  <c r="C1610" i="19"/>
  <c r="D1610" i="19"/>
  <c r="E1610" i="19"/>
  <c r="F1610" i="19"/>
  <c r="G1610" i="19"/>
  <c r="H1610" i="19"/>
  <c r="I1610" i="19"/>
  <c r="A1611" i="19"/>
  <c r="B1611" i="19"/>
  <c r="C1611" i="19"/>
  <c r="D1611" i="19"/>
  <c r="E1611" i="19"/>
  <c r="F1611" i="19"/>
  <c r="G1611" i="19"/>
  <c r="H1611" i="19"/>
  <c r="I1611" i="19"/>
  <c r="A1612" i="19"/>
  <c r="B1612" i="19"/>
  <c r="C1612" i="19"/>
  <c r="D1612" i="19"/>
  <c r="E1612" i="19"/>
  <c r="F1612" i="19"/>
  <c r="G1612" i="19"/>
  <c r="H1612" i="19"/>
  <c r="I1612" i="19"/>
  <c r="A1613" i="19"/>
  <c r="B1613" i="19"/>
  <c r="C1613" i="19"/>
  <c r="D1613" i="19"/>
  <c r="E1613" i="19"/>
  <c r="F1613" i="19"/>
  <c r="G1613" i="19"/>
  <c r="H1613" i="19"/>
  <c r="I1613" i="19"/>
  <c r="A1614" i="19"/>
  <c r="B1614" i="19"/>
  <c r="C1614" i="19"/>
  <c r="D1614" i="19"/>
  <c r="E1614" i="19"/>
  <c r="F1614" i="19"/>
  <c r="G1614" i="19"/>
  <c r="H1614" i="19"/>
  <c r="I1614" i="19"/>
  <c r="A1615" i="19"/>
  <c r="B1615" i="19"/>
  <c r="C1615" i="19"/>
  <c r="D1615" i="19"/>
  <c r="E1615" i="19"/>
  <c r="F1615" i="19"/>
  <c r="G1615" i="19"/>
  <c r="H1615" i="19"/>
  <c r="I1615" i="19"/>
  <c r="A1616" i="19"/>
  <c r="B1616" i="19"/>
  <c r="C1616" i="19"/>
  <c r="D1616" i="19"/>
  <c r="E1616" i="19"/>
  <c r="F1616" i="19"/>
  <c r="G1616" i="19"/>
  <c r="H1616" i="19"/>
  <c r="I1616" i="19"/>
  <c r="A1617" i="19"/>
  <c r="B1617" i="19"/>
  <c r="C1617" i="19"/>
  <c r="D1617" i="19"/>
  <c r="E1617" i="19"/>
  <c r="F1617" i="19"/>
  <c r="G1617" i="19"/>
  <c r="H1617" i="19"/>
  <c r="I1617" i="19"/>
  <c r="A1618" i="19"/>
  <c r="B1618" i="19"/>
  <c r="C1618" i="19"/>
  <c r="D1618" i="19"/>
  <c r="E1618" i="19"/>
  <c r="F1618" i="19"/>
  <c r="G1618" i="19"/>
  <c r="H1618" i="19"/>
  <c r="I1618" i="19"/>
  <c r="A1619" i="19"/>
  <c r="B1619" i="19"/>
  <c r="C1619" i="19"/>
  <c r="D1619" i="19"/>
  <c r="E1619" i="19"/>
  <c r="F1619" i="19"/>
  <c r="G1619" i="19"/>
  <c r="H1619" i="19"/>
  <c r="I1619" i="19"/>
  <c r="A1620" i="19"/>
  <c r="B1620" i="19"/>
  <c r="C1620" i="19"/>
  <c r="D1620" i="19"/>
  <c r="E1620" i="19"/>
  <c r="F1620" i="19"/>
  <c r="G1620" i="19"/>
  <c r="H1620" i="19"/>
  <c r="I1620" i="19"/>
  <c r="A1621" i="19"/>
  <c r="B1621" i="19"/>
  <c r="C1621" i="19"/>
  <c r="D1621" i="19"/>
  <c r="E1621" i="19"/>
  <c r="F1621" i="19"/>
  <c r="G1621" i="19"/>
  <c r="H1621" i="19"/>
  <c r="I1621" i="19"/>
  <c r="A1622" i="19"/>
  <c r="B1622" i="19"/>
  <c r="C1622" i="19"/>
  <c r="D1622" i="19"/>
  <c r="E1622" i="19"/>
  <c r="F1622" i="19"/>
  <c r="G1622" i="19"/>
  <c r="H1622" i="19"/>
  <c r="I1622" i="19"/>
  <c r="A1623" i="19"/>
  <c r="B1623" i="19"/>
  <c r="C1623" i="19"/>
  <c r="D1623" i="19"/>
  <c r="E1623" i="19"/>
  <c r="F1623" i="19"/>
  <c r="G1623" i="19"/>
  <c r="H1623" i="19"/>
  <c r="I1623" i="19"/>
  <c r="A1624" i="19"/>
  <c r="B1624" i="19"/>
  <c r="C1624" i="19"/>
  <c r="D1624" i="19"/>
  <c r="E1624" i="19"/>
  <c r="F1624" i="19"/>
  <c r="G1624" i="19"/>
  <c r="H1624" i="19"/>
  <c r="I1624" i="19"/>
  <c r="A1625" i="19"/>
  <c r="B1625" i="19"/>
  <c r="C1625" i="19"/>
  <c r="D1625" i="19"/>
  <c r="E1625" i="19"/>
  <c r="F1625" i="19"/>
  <c r="G1625" i="19"/>
  <c r="H1625" i="19"/>
  <c r="I1625" i="19"/>
  <c r="A1626" i="19"/>
  <c r="B1626" i="19"/>
  <c r="C1626" i="19"/>
  <c r="D1626" i="19"/>
  <c r="E1626" i="19"/>
  <c r="F1626" i="19"/>
  <c r="G1626" i="19"/>
  <c r="H1626" i="19"/>
  <c r="I1626" i="19"/>
  <c r="A1627" i="19"/>
  <c r="B1627" i="19"/>
  <c r="C1627" i="19"/>
  <c r="D1627" i="19"/>
  <c r="E1627" i="19"/>
  <c r="F1627" i="19"/>
  <c r="G1627" i="19"/>
  <c r="H1627" i="19"/>
  <c r="I1627" i="19"/>
  <c r="A1628" i="19"/>
  <c r="B1628" i="19"/>
  <c r="C1628" i="19"/>
  <c r="D1628" i="19"/>
  <c r="E1628" i="19"/>
  <c r="F1628" i="19"/>
  <c r="G1628" i="19"/>
  <c r="H1628" i="19"/>
  <c r="I1628" i="19"/>
  <c r="A1629" i="19"/>
  <c r="B1629" i="19"/>
  <c r="C1629" i="19"/>
  <c r="D1629" i="19"/>
  <c r="E1629" i="19"/>
  <c r="F1629" i="19"/>
  <c r="G1629" i="19"/>
  <c r="H1629" i="19"/>
  <c r="I1629" i="19"/>
  <c r="A1630" i="19"/>
  <c r="B1630" i="19"/>
  <c r="C1630" i="19"/>
  <c r="D1630" i="19"/>
  <c r="E1630" i="19"/>
  <c r="F1630" i="19"/>
  <c r="G1630" i="19"/>
  <c r="H1630" i="19"/>
  <c r="I1630" i="19"/>
  <c r="A1631" i="19"/>
  <c r="B1631" i="19"/>
  <c r="C1631" i="19"/>
  <c r="D1631" i="19"/>
  <c r="E1631" i="19"/>
  <c r="F1631" i="19"/>
  <c r="G1631" i="19"/>
  <c r="H1631" i="19"/>
  <c r="I1631" i="19"/>
  <c r="A1632" i="19"/>
  <c r="B1632" i="19"/>
  <c r="C1632" i="19"/>
  <c r="D1632" i="19"/>
  <c r="E1632" i="19"/>
  <c r="F1632" i="19"/>
  <c r="G1632" i="19"/>
  <c r="H1632" i="19"/>
  <c r="I1632" i="19"/>
  <c r="A1633" i="19"/>
  <c r="B1633" i="19"/>
  <c r="C1633" i="19"/>
  <c r="D1633" i="19"/>
  <c r="E1633" i="19"/>
  <c r="F1633" i="19"/>
  <c r="G1633" i="19"/>
  <c r="H1633" i="19"/>
  <c r="I1633" i="19"/>
  <c r="A1634" i="19"/>
  <c r="B1634" i="19"/>
  <c r="C1634" i="19"/>
  <c r="D1634" i="19"/>
  <c r="E1634" i="19"/>
  <c r="F1634" i="19"/>
  <c r="G1634" i="19"/>
  <c r="H1634" i="19"/>
  <c r="I1634" i="19"/>
  <c r="A1635" i="19"/>
  <c r="B1635" i="19"/>
  <c r="C1635" i="19"/>
  <c r="D1635" i="19"/>
  <c r="E1635" i="19"/>
  <c r="F1635" i="19"/>
  <c r="G1635" i="19"/>
  <c r="H1635" i="19"/>
  <c r="I1635" i="19"/>
  <c r="A1636" i="19"/>
  <c r="B1636" i="19"/>
  <c r="C1636" i="19"/>
  <c r="D1636" i="19"/>
  <c r="E1636" i="19"/>
  <c r="F1636" i="19"/>
  <c r="G1636" i="19"/>
  <c r="H1636" i="19"/>
  <c r="I1636" i="19"/>
  <c r="A1637" i="19"/>
  <c r="B1637" i="19"/>
  <c r="C1637" i="19"/>
  <c r="D1637" i="19"/>
  <c r="E1637" i="19"/>
  <c r="F1637" i="19"/>
  <c r="G1637" i="19"/>
  <c r="H1637" i="19"/>
  <c r="I1637" i="19"/>
  <c r="A1638" i="19"/>
  <c r="B1638" i="19"/>
  <c r="C1638" i="19"/>
  <c r="D1638" i="19"/>
  <c r="E1638" i="19"/>
  <c r="F1638" i="19"/>
  <c r="G1638" i="19"/>
  <c r="H1638" i="19"/>
  <c r="I1638" i="19"/>
  <c r="A1639" i="19"/>
  <c r="B1639" i="19"/>
  <c r="C1639" i="19"/>
  <c r="D1639" i="19"/>
  <c r="E1639" i="19"/>
  <c r="F1639" i="19"/>
  <c r="G1639" i="19"/>
  <c r="H1639" i="19"/>
  <c r="I1639" i="19"/>
  <c r="A1640" i="19"/>
  <c r="B1640" i="19"/>
  <c r="C1640" i="19"/>
  <c r="D1640" i="19"/>
  <c r="E1640" i="19"/>
  <c r="F1640" i="19"/>
  <c r="G1640" i="19"/>
  <c r="H1640" i="19"/>
  <c r="I1640" i="19"/>
  <c r="A1641" i="19"/>
  <c r="B1641" i="19"/>
  <c r="C1641" i="19"/>
  <c r="D1641" i="19"/>
  <c r="E1641" i="19"/>
  <c r="F1641" i="19"/>
  <c r="G1641" i="19"/>
  <c r="H1641" i="19"/>
  <c r="I1641" i="19"/>
  <c r="A1642" i="19"/>
  <c r="B1642" i="19"/>
  <c r="C1642" i="19"/>
  <c r="D1642" i="19"/>
  <c r="E1642" i="19"/>
  <c r="F1642" i="19"/>
  <c r="G1642" i="19"/>
  <c r="H1642" i="19"/>
  <c r="I1642" i="19"/>
  <c r="A1643" i="19"/>
  <c r="B1643" i="19"/>
  <c r="C1643" i="19"/>
  <c r="D1643" i="19"/>
  <c r="E1643" i="19"/>
  <c r="F1643" i="19"/>
  <c r="G1643" i="19"/>
  <c r="H1643" i="19"/>
  <c r="I1643" i="19"/>
  <c r="A1644" i="19"/>
  <c r="B1644" i="19"/>
  <c r="C1644" i="19"/>
  <c r="D1644" i="19"/>
  <c r="E1644" i="19"/>
  <c r="F1644" i="19"/>
  <c r="G1644" i="19"/>
  <c r="H1644" i="19"/>
  <c r="I1644" i="19"/>
  <c r="A1645" i="19"/>
  <c r="B1645" i="19"/>
  <c r="C1645" i="19"/>
  <c r="D1645" i="19"/>
  <c r="E1645" i="19"/>
  <c r="F1645" i="19"/>
  <c r="G1645" i="19"/>
  <c r="H1645" i="19"/>
  <c r="I1645" i="19"/>
  <c r="A1646" i="19"/>
  <c r="B1646" i="19"/>
  <c r="C1646" i="19"/>
  <c r="D1646" i="19"/>
  <c r="E1646" i="19"/>
  <c r="F1646" i="19"/>
  <c r="G1646" i="19"/>
  <c r="H1646" i="19"/>
  <c r="I1646" i="19"/>
  <c r="A1647" i="19"/>
  <c r="B1647" i="19"/>
  <c r="C1647" i="19"/>
  <c r="D1647" i="19"/>
  <c r="E1647" i="19"/>
  <c r="F1647" i="19"/>
  <c r="G1647" i="19"/>
  <c r="H1647" i="19"/>
  <c r="I1647" i="19"/>
  <c r="A1648" i="19"/>
  <c r="B1648" i="19"/>
  <c r="C1648" i="19"/>
  <c r="D1648" i="19"/>
  <c r="E1648" i="19"/>
  <c r="F1648" i="19"/>
  <c r="G1648" i="19"/>
  <c r="H1648" i="19"/>
  <c r="I1648" i="19"/>
  <c r="A1649" i="19"/>
  <c r="B1649" i="19"/>
  <c r="C1649" i="19"/>
  <c r="D1649" i="19"/>
  <c r="E1649" i="19"/>
  <c r="F1649" i="19"/>
  <c r="G1649" i="19"/>
  <c r="H1649" i="19"/>
  <c r="I1649" i="19"/>
  <c r="A1650" i="19"/>
  <c r="B1650" i="19"/>
  <c r="C1650" i="19"/>
  <c r="D1650" i="19"/>
  <c r="E1650" i="19"/>
  <c r="F1650" i="19"/>
  <c r="G1650" i="19"/>
  <c r="H1650" i="19"/>
  <c r="I1650" i="19"/>
  <c r="A1651" i="19"/>
  <c r="B1651" i="19"/>
  <c r="C1651" i="19"/>
  <c r="D1651" i="19"/>
  <c r="E1651" i="19"/>
  <c r="F1651" i="19"/>
  <c r="G1651" i="19"/>
  <c r="H1651" i="19"/>
  <c r="I1651" i="19"/>
  <c r="A1652" i="19"/>
  <c r="B1652" i="19"/>
  <c r="C1652" i="19"/>
  <c r="D1652" i="19"/>
  <c r="E1652" i="19"/>
  <c r="F1652" i="19"/>
  <c r="G1652" i="19"/>
  <c r="H1652" i="19"/>
  <c r="I1652" i="19"/>
  <c r="A1653" i="19"/>
  <c r="B1653" i="19"/>
  <c r="C1653" i="19"/>
  <c r="D1653" i="19"/>
  <c r="E1653" i="19"/>
  <c r="F1653" i="19"/>
  <c r="G1653" i="19"/>
  <c r="H1653" i="19"/>
  <c r="I1653" i="19"/>
  <c r="A1654" i="19"/>
  <c r="B1654" i="19"/>
  <c r="C1654" i="19"/>
  <c r="D1654" i="19"/>
  <c r="E1654" i="19"/>
  <c r="F1654" i="19"/>
  <c r="G1654" i="19"/>
  <c r="H1654" i="19"/>
  <c r="I1654" i="19"/>
  <c r="A1655" i="19"/>
  <c r="B1655" i="19"/>
  <c r="C1655" i="19"/>
  <c r="D1655" i="19"/>
  <c r="E1655" i="19"/>
  <c r="F1655" i="19"/>
  <c r="G1655" i="19"/>
  <c r="H1655" i="19"/>
  <c r="I1655" i="19"/>
  <c r="A1656" i="19"/>
  <c r="B1656" i="19"/>
  <c r="C1656" i="19"/>
  <c r="D1656" i="19"/>
  <c r="E1656" i="19"/>
  <c r="F1656" i="19"/>
  <c r="G1656" i="19"/>
  <c r="H1656" i="19"/>
  <c r="I1656" i="19"/>
  <c r="A1657" i="19"/>
  <c r="B1657" i="19"/>
  <c r="C1657" i="19"/>
  <c r="D1657" i="19"/>
  <c r="E1657" i="19"/>
  <c r="F1657" i="19"/>
  <c r="G1657" i="19"/>
  <c r="H1657" i="19"/>
  <c r="I1657" i="19"/>
  <c r="A1658" i="19"/>
  <c r="B1658" i="19"/>
  <c r="C1658" i="19"/>
  <c r="D1658" i="19"/>
  <c r="E1658" i="19"/>
  <c r="F1658" i="19"/>
  <c r="G1658" i="19"/>
  <c r="H1658" i="19"/>
  <c r="I1658" i="19"/>
  <c r="A1659" i="19"/>
  <c r="B1659" i="19"/>
  <c r="C1659" i="19"/>
  <c r="D1659" i="19"/>
  <c r="E1659" i="19"/>
  <c r="F1659" i="19"/>
  <c r="G1659" i="19"/>
  <c r="H1659" i="19"/>
  <c r="I1659" i="19"/>
  <c r="A1660" i="19"/>
  <c r="B1660" i="19"/>
  <c r="C1660" i="19"/>
  <c r="D1660" i="19"/>
  <c r="E1660" i="19"/>
  <c r="F1660" i="19"/>
  <c r="G1660" i="19"/>
  <c r="H1660" i="19"/>
  <c r="I1660" i="19"/>
  <c r="A1661" i="19"/>
  <c r="B1661" i="19"/>
  <c r="C1661" i="19"/>
  <c r="D1661" i="19"/>
  <c r="E1661" i="19"/>
  <c r="F1661" i="19"/>
  <c r="G1661" i="19"/>
  <c r="H1661" i="19"/>
  <c r="I1661" i="19"/>
  <c r="A1662" i="19"/>
  <c r="B1662" i="19"/>
  <c r="C1662" i="19"/>
  <c r="D1662" i="19"/>
  <c r="E1662" i="19"/>
  <c r="F1662" i="19"/>
  <c r="G1662" i="19"/>
  <c r="H1662" i="19"/>
  <c r="I1662" i="19"/>
  <c r="A1663" i="19"/>
  <c r="B1663" i="19"/>
  <c r="C1663" i="19"/>
  <c r="D1663" i="19"/>
  <c r="E1663" i="19"/>
  <c r="F1663" i="19"/>
  <c r="G1663" i="19"/>
  <c r="H1663" i="19"/>
  <c r="I1663" i="19"/>
  <c r="A1664" i="19"/>
  <c r="B1664" i="19"/>
  <c r="C1664" i="19"/>
  <c r="D1664" i="19"/>
  <c r="E1664" i="19"/>
  <c r="F1664" i="19"/>
  <c r="G1664" i="19"/>
  <c r="H1664" i="19"/>
  <c r="I1664" i="19"/>
  <c r="A1665" i="19"/>
  <c r="B1665" i="19"/>
  <c r="C1665" i="19"/>
  <c r="D1665" i="19"/>
  <c r="E1665" i="19"/>
  <c r="F1665" i="19"/>
  <c r="G1665" i="19"/>
  <c r="H1665" i="19"/>
  <c r="I1665" i="19"/>
  <c r="A1666" i="19"/>
  <c r="B1666" i="19"/>
  <c r="C1666" i="19"/>
  <c r="D1666" i="19"/>
  <c r="E1666" i="19"/>
  <c r="F1666" i="19"/>
  <c r="G1666" i="19"/>
  <c r="H1666" i="19"/>
  <c r="I1666" i="19"/>
  <c r="A1667" i="19"/>
  <c r="B1667" i="19"/>
  <c r="C1667" i="19"/>
  <c r="D1667" i="19"/>
  <c r="E1667" i="19"/>
  <c r="F1667" i="19"/>
  <c r="G1667" i="19"/>
  <c r="H1667" i="19"/>
  <c r="I1667" i="19"/>
  <c r="A1668" i="19"/>
  <c r="B1668" i="19"/>
  <c r="C1668" i="19"/>
  <c r="D1668" i="19"/>
  <c r="E1668" i="19"/>
  <c r="F1668" i="19"/>
  <c r="G1668" i="19"/>
  <c r="H1668" i="19"/>
  <c r="I1668" i="19"/>
  <c r="A1669" i="19"/>
  <c r="B1669" i="19"/>
  <c r="C1669" i="19"/>
  <c r="D1669" i="19"/>
  <c r="E1669" i="19"/>
  <c r="F1669" i="19"/>
  <c r="G1669" i="19"/>
  <c r="H1669" i="19"/>
  <c r="I1669" i="19"/>
  <c r="A1670" i="19"/>
  <c r="B1670" i="19"/>
  <c r="C1670" i="19"/>
  <c r="D1670" i="19"/>
  <c r="E1670" i="19"/>
  <c r="F1670" i="19"/>
  <c r="G1670" i="19"/>
  <c r="H1670" i="19"/>
  <c r="I1670" i="19"/>
  <c r="A1671" i="19"/>
  <c r="B1671" i="19"/>
  <c r="C1671" i="19"/>
  <c r="D1671" i="19"/>
  <c r="E1671" i="19"/>
  <c r="F1671" i="19"/>
  <c r="G1671" i="19"/>
  <c r="H1671" i="19"/>
  <c r="I1671" i="19"/>
  <c r="A1672" i="19"/>
  <c r="B1672" i="19"/>
  <c r="C1672" i="19"/>
  <c r="D1672" i="19"/>
  <c r="E1672" i="19"/>
  <c r="F1672" i="19"/>
  <c r="G1672" i="19"/>
  <c r="H1672" i="19"/>
  <c r="I1672" i="19"/>
  <c r="A1673" i="19"/>
  <c r="B1673" i="19"/>
  <c r="C1673" i="19"/>
  <c r="D1673" i="19"/>
  <c r="E1673" i="19"/>
  <c r="F1673" i="19"/>
  <c r="G1673" i="19"/>
  <c r="H1673" i="19"/>
  <c r="I1673" i="19"/>
  <c r="A1674" i="19"/>
  <c r="B1674" i="19"/>
  <c r="C1674" i="19"/>
  <c r="D1674" i="19"/>
  <c r="E1674" i="19"/>
  <c r="F1674" i="19"/>
  <c r="G1674" i="19"/>
  <c r="H1674" i="19"/>
  <c r="I1674" i="19"/>
  <c r="A1675" i="19"/>
  <c r="B1675" i="19"/>
  <c r="C1675" i="19"/>
  <c r="D1675" i="19"/>
  <c r="E1675" i="19"/>
  <c r="F1675" i="19"/>
  <c r="G1675" i="19"/>
  <c r="H1675" i="19"/>
  <c r="I1675" i="19"/>
  <c r="A1676" i="19"/>
  <c r="B1676" i="19"/>
  <c r="C1676" i="19"/>
  <c r="D1676" i="19"/>
  <c r="E1676" i="19"/>
  <c r="F1676" i="19"/>
  <c r="G1676" i="19"/>
  <c r="H1676" i="19"/>
  <c r="I1676" i="19"/>
  <c r="A1677" i="19"/>
  <c r="B1677" i="19"/>
  <c r="C1677" i="19"/>
  <c r="D1677" i="19"/>
  <c r="E1677" i="19"/>
  <c r="F1677" i="19"/>
  <c r="G1677" i="19"/>
  <c r="H1677" i="19"/>
  <c r="I1677" i="19"/>
  <c r="A1678" i="19"/>
  <c r="B1678" i="19"/>
  <c r="C1678" i="19"/>
  <c r="D1678" i="19"/>
  <c r="E1678" i="19"/>
  <c r="F1678" i="19"/>
  <c r="G1678" i="19"/>
  <c r="H1678" i="19"/>
  <c r="I1678" i="19"/>
  <c r="A1679" i="19"/>
  <c r="B1679" i="19"/>
  <c r="C1679" i="19"/>
  <c r="D1679" i="19"/>
  <c r="E1679" i="19"/>
  <c r="F1679" i="19"/>
  <c r="G1679" i="19"/>
  <c r="H1679" i="19"/>
  <c r="I1679" i="19"/>
  <c r="A1680" i="19"/>
  <c r="B1680" i="19"/>
  <c r="C1680" i="19"/>
  <c r="D1680" i="19"/>
  <c r="E1680" i="19"/>
  <c r="F1680" i="19"/>
  <c r="G1680" i="19"/>
  <c r="H1680" i="19"/>
  <c r="I1680" i="19"/>
  <c r="A1681" i="19"/>
  <c r="B1681" i="19"/>
  <c r="C1681" i="19"/>
  <c r="D1681" i="19"/>
  <c r="E1681" i="19"/>
  <c r="F1681" i="19"/>
  <c r="G1681" i="19"/>
  <c r="H1681" i="19"/>
  <c r="I1681" i="19"/>
  <c r="A1682" i="19"/>
  <c r="B1682" i="19"/>
  <c r="C1682" i="19"/>
  <c r="D1682" i="19"/>
  <c r="E1682" i="19"/>
  <c r="F1682" i="19"/>
  <c r="G1682" i="19"/>
  <c r="H1682" i="19"/>
  <c r="I1682" i="19"/>
  <c r="A1683" i="19"/>
  <c r="B1683" i="19"/>
  <c r="C1683" i="19"/>
  <c r="D1683" i="19"/>
  <c r="E1683" i="19"/>
  <c r="F1683" i="19"/>
  <c r="G1683" i="19"/>
  <c r="H1683" i="19"/>
  <c r="I1683" i="19"/>
  <c r="A1684" i="19"/>
  <c r="B1684" i="19"/>
  <c r="C1684" i="19"/>
  <c r="D1684" i="19"/>
  <c r="E1684" i="19"/>
  <c r="F1684" i="19"/>
  <c r="G1684" i="19"/>
  <c r="H1684" i="19"/>
  <c r="I1684" i="19"/>
  <c r="A1685" i="19"/>
  <c r="B1685" i="19"/>
  <c r="C1685" i="19"/>
  <c r="D1685" i="19"/>
  <c r="E1685" i="19"/>
  <c r="F1685" i="19"/>
  <c r="G1685" i="19"/>
  <c r="H1685" i="19"/>
  <c r="I1685" i="19"/>
  <c r="A1686" i="19"/>
  <c r="B1686" i="19"/>
  <c r="C1686" i="19"/>
  <c r="D1686" i="19"/>
  <c r="E1686" i="19"/>
  <c r="F1686" i="19"/>
  <c r="G1686" i="19"/>
  <c r="H1686" i="19"/>
  <c r="I1686" i="19"/>
  <c r="A1687" i="19"/>
  <c r="B1687" i="19"/>
  <c r="C1687" i="19"/>
  <c r="D1687" i="19"/>
  <c r="E1687" i="19"/>
  <c r="F1687" i="19"/>
  <c r="G1687" i="19"/>
  <c r="H1687" i="19"/>
  <c r="I1687" i="19"/>
  <c r="A1688" i="19"/>
  <c r="B1688" i="19"/>
  <c r="C1688" i="19"/>
  <c r="D1688" i="19"/>
  <c r="E1688" i="19"/>
  <c r="F1688" i="19"/>
  <c r="G1688" i="19"/>
  <c r="H1688" i="19"/>
  <c r="I1688" i="19"/>
  <c r="A1689" i="19"/>
  <c r="B1689" i="19"/>
  <c r="C1689" i="19"/>
  <c r="D1689" i="19"/>
  <c r="E1689" i="19"/>
  <c r="F1689" i="19"/>
  <c r="G1689" i="19"/>
  <c r="H1689" i="19"/>
  <c r="I1689" i="19"/>
  <c r="A1690" i="19"/>
  <c r="B1690" i="19"/>
  <c r="C1690" i="19"/>
  <c r="D1690" i="19"/>
  <c r="E1690" i="19"/>
  <c r="F1690" i="19"/>
  <c r="G1690" i="19"/>
  <c r="H1690" i="19"/>
  <c r="I1690" i="19"/>
  <c r="A1691" i="19"/>
  <c r="B1691" i="19"/>
  <c r="C1691" i="19"/>
  <c r="D1691" i="19"/>
  <c r="E1691" i="19"/>
  <c r="F1691" i="19"/>
  <c r="G1691" i="19"/>
  <c r="H1691" i="19"/>
  <c r="I1691" i="19"/>
  <c r="A1692" i="19"/>
  <c r="B1692" i="19"/>
  <c r="C1692" i="19"/>
  <c r="D1692" i="19"/>
  <c r="E1692" i="19"/>
  <c r="F1692" i="19"/>
  <c r="G1692" i="19"/>
  <c r="H1692" i="19"/>
  <c r="I1692" i="19"/>
  <c r="A1693" i="19"/>
  <c r="B1693" i="19"/>
  <c r="C1693" i="19"/>
  <c r="D1693" i="19"/>
  <c r="E1693" i="19"/>
  <c r="F1693" i="19"/>
  <c r="G1693" i="19"/>
  <c r="H1693" i="19"/>
  <c r="I1693" i="19"/>
  <c r="A1694" i="19"/>
  <c r="B1694" i="19"/>
  <c r="C1694" i="19"/>
  <c r="D1694" i="19"/>
  <c r="E1694" i="19"/>
  <c r="F1694" i="19"/>
  <c r="G1694" i="19"/>
  <c r="H1694" i="19"/>
  <c r="I1694" i="19"/>
  <c r="A1695" i="19"/>
  <c r="B1695" i="19"/>
  <c r="C1695" i="19"/>
  <c r="D1695" i="19"/>
  <c r="E1695" i="19"/>
  <c r="F1695" i="19"/>
  <c r="G1695" i="19"/>
  <c r="H1695" i="19"/>
  <c r="I1695" i="19"/>
  <c r="A1696" i="19"/>
  <c r="B1696" i="19"/>
  <c r="C1696" i="19"/>
  <c r="D1696" i="19"/>
  <c r="E1696" i="19"/>
  <c r="F1696" i="19"/>
  <c r="G1696" i="19"/>
  <c r="H1696" i="19"/>
  <c r="I1696" i="19"/>
  <c r="A1697" i="19"/>
  <c r="B1697" i="19"/>
  <c r="C1697" i="19"/>
  <c r="D1697" i="19"/>
  <c r="E1697" i="19"/>
  <c r="F1697" i="19"/>
  <c r="G1697" i="19"/>
  <c r="H1697" i="19"/>
  <c r="I1697" i="19"/>
  <c r="A1698" i="19"/>
  <c r="B1698" i="19"/>
  <c r="C1698" i="19"/>
  <c r="D1698" i="19"/>
  <c r="E1698" i="19"/>
  <c r="F1698" i="19"/>
  <c r="G1698" i="19"/>
  <c r="H1698" i="19"/>
  <c r="I1698" i="19"/>
  <c r="A1699" i="19"/>
  <c r="B1699" i="19"/>
  <c r="C1699" i="19"/>
  <c r="D1699" i="19"/>
  <c r="E1699" i="19"/>
  <c r="F1699" i="19"/>
  <c r="G1699" i="19"/>
  <c r="H1699" i="19"/>
  <c r="I1699" i="19"/>
  <c r="A1700" i="19"/>
  <c r="B1700" i="19"/>
  <c r="C1700" i="19"/>
  <c r="D1700" i="19"/>
  <c r="E1700" i="19"/>
  <c r="F1700" i="19"/>
  <c r="G1700" i="19"/>
  <c r="H1700" i="19"/>
  <c r="I1700" i="19"/>
  <c r="A1701" i="19"/>
  <c r="B1701" i="19"/>
  <c r="C1701" i="19"/>
  <c r="D1701" i="19"/>
  <c r="E1701" i="19"/>
  <c r="F1701" i="19"/>
  <c r="G1701" i="19"/>
  <c r="H1701" i="19"/>
  <c r="I1701" i="19"/>
  <c r="A1702" i="19"/>
  <c r="B1702" i="19"/>
  <c r="C1702" i="19"/>
  <c r="D1702" i="19"/>
  <c r="E1702" i="19"/>
  <c r="F1702" i="19"/>
  <c r="G1702" i="19"/>
  <c r="H1702" i="19"/>
  <c r="I1702" i="19"/>
  <c r="A1703" i="19"/>
  <c r="B1703" i="19"/>
  <c r="C1703" i="19"/>
  <c r="D1703" i="19"/>
  <c r="E1703" i="19"/>
  <c r="F1703" i="19"/>
  <c r="G1703" i="19"/>
  <c r="H1703" i="19"/>
  <c r="I1703" i="19"/>
  <c r="A1704" i="19"/>
  <c r="B1704" i="19"/>
  <c r="C1704" i="19"/>
  <c r="D1704" i="19"/>
  <c r="E1704" i="19"/>
  <c r="F1704" i="19"/>
  <c r="G1704" i="19"/>
  <c r="H1704" i="19"/>
  <c r="I1704" i="19"/>
  <c r="A1705" i="19"/>
  <c r="B1705" i="19"/>
  <c r="C1705" i="19"/>
  <c r="D1705" i="19"/>
  <c r="E1705" i="19"/>
  <c r="F1705" i="19"/>
  <c r="G1705" i="19"/>
  <c r="H1705" i="19"/>
  <c r="I1705" i="19"/>
  <c r="A1706" i="19"/>
  <c r="B1706" i="19"/>
  <c r="C1706" i="19"/>
  <c r="D1706" i="19"/>
  <c r="E1706" i="19"/>
  <c r="F1706" i="19"/>
  <c r="G1706" i="19"/>
  <c r="H1706" i="19"/>
  <c r="I1706" i="19"/>
  <c r="A1707" i="19"/>
  <c r="B1707" i="19"/>
  <c r="C1707" i="19"/>
  <c r="D1707" i="19"/>
  <c r="E1707" i="19"/>
  <c r="F1707" i="19"/>
  <c r="G1707" i="19"/>
  <c r="H1707" i="19"/>
  <c r="I1707" i="19"/>
  <c r="A1708" i="19"/>
  <c r="B1708" i="19"/>
  <c r="C1708" i="19"/>
  <c r="D1708" i="19"/>
  <c r="E1708" i="19"/>
  <c r="F1708" i="19"/>
  <c r="G1708" i="19"/>
  <c r="H1708" i="19"/>
  <c r="I1708" i="19"/>
  <c r="A1709" i="19"/>
  <c r="B1709" i="19"/>
  <c r="C1709" i="19"/>
  <c r="D1709" i="19"/>
  <c r="E1709" i="19"/>
  <c r="F1709" i="19"/>
  <c r="G1709" i="19"/>
  <c r="H1709" i="19"/>
  <c r="I1709" i="19"/>
  <c r="A1710" i="19"/>
  <c r="B1710" i="19"/>
  <c r="C1710" i="19"/>
  <c r="D1710" i="19"/>
  <c r="E1710" i="19"/>
  <c r="F1710" i="19"/>
  <c r="G1710" i="19"/>
  <c r="H1710" i="19"/>
  <c r="I1710" i="19"/>
  <c r="A1711" i="19"/>
  <c r="B1711" i="19"/>
  <c r="C1711" i="19"/>
  <c r="D1711" i="19"/>
  <c r="E1711" i="19"/>
  <c r="F1711" i="19"/>
  <c r="G1711" i="19"/>
  <c r="H1711" i="19"/>
  <c r="I1711" i="19"/>
  <c r="A1712" i="19"/>
  <c r="B1712" i="19"/>
  <c r="C1712" i="19"/>
  <c r="D1712" i="19"/>
  <c r="E1712" i="19"/>
  <c r="F1712" i="19"/>
  <c r="G1712" i="19"/>
  <c r="H1712" i="19"/>
  <c r="I1712" i="19"/>
  <c r="A1713" i="19"/>
  <c r="B1713" i="19"/>
  <c r="C1713" i="19"/>
  <c r="D1713" i="19"/>
  <c r="E1713" i="19"/>
  <c r="F1713" i="19"/>
  <c r="G1713" i="19"/>
  <c r="H1713" i="19"/>
  <c r="I1713" i="19"/>
  <c r="A1714" i="19"/>
  <c r="B1714" i="19"/>
  <c r="C1714" i="19"/>
  <c r="D1714" i="19"/>
  <c r="E1714" i="19"/>
  <c r="F1714" i="19"/>
  <c r="G1714" i="19"/>
  <c r="H1714" i="19"/>
  <c r="I1714" i="19"/>
  <c r="A1715" i="19"/>
  <c r="B1715" i="19"/>
  <c r="C1715" i="19"/>
  <c r="D1715" i="19"/>
  <c r="E1715" i="19"/>
  <c r="F1715" i="19"/>
  <c r="G1715" i="19"/>
  <c r="H1715" i="19"/>
  <c r="I1715" i="19"/>
  <c r="A1716" i="19"/>
  <c r="B1716" i="19"/>
  <c r="C1716" i="19"/>
  <c r="D1716" i="19"/>
  <c r="E1716" i="19"/>
  <c r="F1716" i="19"/>
  <c r="G1716" i="19"/>
  <c r="H1716" i="19"/>
  <c r="I1716" i="19"/>
  <c r="A1717" i="19"/>
  <c r="B1717" i="19"/>
  <c r="C1717" i="19"/>
  <c r="D1717" i="19"/>
  <c r="E1717" i="19"/>
  <c r="F1717" i="19"/>
  <c r="G1717" i="19"/>
  <c r="H1717" i="19"/>
  <c r="I1717" i="19"/>
  <c r="A1718" i="19"/>
  <c r="B1718" i="19"/>
  <c r="C1718" i="19"/>
  <c r="D1718" i="19"/>
  <c r="E1718" i="19"/>
  <c r="F1718" i="19"/>
  <c r="G1718" i="19"/>
  <c r="H1718" i="19"/>
  <c r="I1718" i="19"/>
  <c r="A1719" i="19"/>
  <c r="B1719" i="19"/>
  <c r="C1719" i="19"/>
  <c r="D1719" i="19"/>
  <c r="E1719" i="19"/>
  <c r="F1719" i="19"/>
  <c r="G1719" i="19"/>
  <c r="H1719" i="19"/>
  <c r="I1719" i="19"/>
  <c r="A1720" i="19"/>
  <c r="B1720" i="19"/>
  <c r="C1720" i="19"/>
  <c r="D1720" i="19"/>
  <c r="E1720" i="19"/>
  <c r="F1720" i="19"/>
  <c r="G1720" i="19"/>
  <c r="H1720" i="19"/>
  <c r="I1720" i="19"/>
  <c r="A1721" i="19"/>
  <c r="B1721" i="19"/>
  <c r="C1721" i="19"/>
  <c r="D1721" i="19"/>
  <c r="E1721" i="19"/>
  <c r="F1721" i="19"/>
  <c r="G1721" i="19"/>
  <c r="H1721" i="19"/>
  <c r="I1721" i="19"/>
  <c r="A1722" i="19"/>
  <c r="B1722" i="19"/>
  <c r="C1722" i="19"/>
  <c r="D1722" i="19"/>
  <c r="E1722" i="19"/>
  <c r="F1722" i="19"/>
  <c r="G1722" i="19"/>
  <c r="H1722" i="19"/>
  <c r="I1722" i="19"/>
  <c r="A1723" i="19"/>
  <c r="B1723" i="19"/>
  <c r="C1723" i="19"/>
  <c r="D1723" i="19"/>
  <c r="E1723" i="19"/>
  <c r="F1723" i="19"/>
  <c r="G1723" i="19"/>
  <c r="H1723" i="19"/>
  <c r="I1723" i="19"/>
  <c r="A1724" i="19"/>
  <c r="B1724" i="19"/>
  <c r="C1724" i="19"/>
  <c r="D1724" i="19"/>
  <c r="E1724" i="19"/>
  <c r="F1724" i="19"/>
  <c r="G1724" i="19"/>
  <c r="H1724" i="19"/>
  <c r="I1724" i="19"/>
  <c r="A1725" i="19"/>
  <c r="B1725" i="19"/>
  <c r="C1725" i="19"/>
  <c r="D1725" i="19"/>
  <c r="E1725" i="19"/>
  <c r="F1725" i="19"/>
  <c r="G1725" i="19"/>
  <c r="H1725" i="19"/>
  <c r="I1725" i="19"/>
  <c r="A1726" i="19"/>
  <c r="B1726" i="19"/>
  <c r="C1726" i="19"/>
  <c r="D1726" i="19"/>
  <c r="E1726" i="19"/>
  <c r="F1726" i="19"/>
  <c r="G1726" i="19"/>
  <c r="H1726" i="19"/>
  <c r="I1726" i="19"/>
  <c r="A1727" i="19"/>
  <c r="B1727" i="19"/>
  <c r="C1727" i="19"/>
  <c r="D1727" i="19"/>
  <c r="E1727" i="19"/>
  <c r="F1727" i="19"/>
  <c r="G1727" i="19"/>
  <c r="H1727" i="19"/>
  <c r="I1727" i="19"/>
  <c r="A1728" i="19"/>
  <c r="B1728" i="19"/>
  <c r="C1728" i="19"/>
  <c r="D1728" i="19"/>
  <c r="E1728" i="19"/>
  <c r="F1728" i="19"/>
  <c r="G1728" i="19"/>
  <c r="H1728" i="19"/>
  <c r="I1728" i="19"/>
  <c r="A1729" i="19"/>
  <c r="B1729" i="19"/>
  <c r="C1729" i="19"/>
  <c r="D1729" i="19"/>
  <c r="E1729" i="19"/>
  <c r="F1729" i="19"/>
  <c r="G1729" i="19"/>
  <c r="H1729" i="19"/>
  <c r="I1729" i="19"/>
  <c r="A1730" i="19"/>
  <c r="B1730" i="19"/>
  <c r="C1730" i="19"/>
  <c r="D1730" i="19"/>
  <c r="E1730" i="19"/>
  <c r="F1730" i="19"/>
  <c r="G1730" i="19"/>
  <c r="H1730" i="19"/>
  <c r="I1730" i="19"/>
  <c r="A1731" i="19"/>
  <c r="B1731" i="19"/>
  <c r="C1731" i="19"/>
  <c r="D1731" i="19"/>
  <c r="E1731" i="19"/>
  <c r="F1731" i="19"/>
  <c r="G1731" i="19"/>
  <c r="H1731" i="19"/>
  <c r="I1731" i="19"/>
  <c r="A1732" i="19"/>
  <c r="B1732" i="19"/>
  <c r="C1732" i="19"/>
  <c r="D1732" i="19"/>
  <c r="E1732" i="19"/>
  <c r="F1732" i="19"/>
  <c r="G1732" i="19"/>
  <c r="H1732" i="19"/>
  <c r="I1732" i="19"/>
  <c r="A1733" i="19"/>
  <c r="B1733" i="19"/>
  <c r="C1733" i="19"/>
  <c r="D1733" i="19"/>
  <c r="E1733" i="19"/>
  <c r="F1733" i="19"/>
  <c r="G1733" i="19"/>
  <c r="H1733" i="19"/>
  <c r="I1733" i="19"/>
  <c r="A1734" i="19"/>
  <c r="B1734" i="19"/>
  <c r="C1734" i="19"/>
  <c r="D1734" i="19"/>
  <c r="E1734" i="19"/>
  <c r="F1734" i="19"/>
  <c r="G1734" i="19"/>
  <c r="H1734" i="19"/>
  <c r="I1734" i="19"/>
  <c r="A1735" i="19"/>
  <c r="B1735" i="19"/>
  <c r="C1735" i="19"/>
  <c r="D1735" i="19"/>
  <c r="E1735" i="19"/>
  <c r="F1735" i="19"/>
  <c r="G1735" i="19"/>
  <c r="H1735" i="19"/>
  <c r="I1735" i="19"/>
  <c r="A1736" i="19"/>
  <c r="B1736" i="19"/>
  <c r="C1736" i="19"/>
  <c r="D1736" i="19"/>
  <c r="E1736" i="19"/>
  <c r="F1736" i="19"/>
  <c r="G1736" i="19"/>
  <c r="H1736" i="19"/>
  <c r="I1736" i="19"/>
  <c r="A1737" i="19"/>
  <c r="B1737" i="19"/>
  <c r="C1737" i="19"/>
  <c r="D1737" i="19"/>
  <c r="E1737" i="19"/>
  <c r="F1737" i="19"/>
  <c r="G1737" i="19"/>
  <c r="H1737" i="19"/>
  <c r="I1737" i="19"/>
  <c r="A1738" i="19"/>
  <c r="B1738" i="19"/>
  <c r="C1738" i="19"/>
  <c r="D1738" i="19"/>
  <c r="E1738" i="19"/>
  <c r="F1738" i="19"/>
  <c r="G1738" i="19"/>
  <c r="H1738" i="19"/>
  <c r="I1738" i="19"/>
  <c r="A1739" i="19"/>
  <c r="B1739" i="19"/>
  <c r="C1739" i="19"/>
  <c r="D1739" i="19"/>
  <c r="E1739" i="19"/>
  <c r="F1739" i="19"/>
  <c r="G1739" i="19"/>
  <c r="H1739" i="19"/>
  <c r="I1739" i="19"/>
  <c r="A1740" i="19"/>
  <c r="B1740" i="19"/>
  <c r="C1740" i="19"/>
  <c r="D1740" i="19"/>
  <c r="E1740" i="19"/>
  <c r="F1740" i="19"/>
  <c r="G1740" i="19"/>
  <c r="H1740" i="19"/>
  <c r="I1740" i="19"/>
  <c r="A1741" i="19"/>
  <c r="B1741" i="19"/>
  <c r="C1741" i="19"/>
  <c r="D1741" i="19"/>
  <c r="E1741" i="19"/>
  <c r="F1741" i="19"/>
  <c r="G1741" i="19"/>
  <c r="H1741" i="19"/>
  <c r="I1741" i="19"/>
  <c r="A1742" i="19"/>
  <c r="B1742" i="19"/>
  <c r="C1742" i="19"/>
  <c r="D1742" i="19"/>
  <c r="E1742" i="19"/>
  <c r="F1742" i="19"/>
  <c r="G1742" i="19"/>
  <c r="H1742" i="19"/>
  <c r="I1742" i="19"/>
  <c r="A1743" i="19"/>
  <c r="B1743" i="19"/>
  <c r="C1743" i="19"/>
  <c r="D1743" i="19"/>
  <c r="E1743" i="19"/>
  <c r="F1743" i="19"/>
  <c r="G1743" i="19"/>
  <c r="H1743" i="19"/>
  <c r="I1743" i="19"/>
  <c r="A1744" i="19"/>
  <c r="B1744" i="19"/>
  <c r="C1744" i="19"/>
  <c r="D1744" i="19"/>
  <c r="E1744" i="19"/>
  <c r="F1744" i="19"/>
  <c r="G1744" i="19"/>
  <c r="H1744" i="19"/>
  <c r="I1744" i="19"/>
  <c r="A1745" i="19"/>
  <c r="B1745" i="19"/>
  <c r="C1745" i="19"/>
  <c r="D1745" i="19"/>
  <c r="E1745" i="19"/>
  <c r="F1745" i="19"/>
  <c r="G1745" i="19"/>
  <c r="H1745" i="19"/>
  <c r="I1745" i="19"/>
  <c r="A1746" i="19"/>
  <c r="B1746" i="19"/>
  <c r="C1746" i="19"/>
  <c r="D1746" i="19"/>
  <c r="E1746" i="19"/>
  <c r="F1746" i="19"/>
  <c r="G1746" i="19"/>
  <c r="H1746" i="19"/>
  <c r="I1746" i="19"/>
  <c r="A1747" i="19"/>
  <c r="B1747" i="19"/>
  <c r="C1747" i="19"/>
  <c r="D1747" i="19"/>
  <c r="E1747" i="19"/>
  <c r="F1747" i="19"/>
  <c r="G1747" i="19"/>
  <c r="H1747" i="19"/>
  <c r="I1747" i="19"/>
  <c r="A1748" i="19"/>
  <c r="B1748" i="19"/>
  <c r="C1748" i="19"/>
  <c r="D1748" i="19"/>
  <c r="E1748" i="19"/>
  <c r="F1748" i="19"/>
  <c r="G1748" i="19"/>
  <c r="H1748" i="19"/>
  <c r="I1748" i="19"/>
  <c r="A1749" i="19"/>
  <c r="B1749" i="19"/>
  <c r="C1749" i="19"/>
  <c r="D1749" i="19"/>
  <c r="E1749" i="19"/>
  <c r="F1749" i="19"/>
  <c r="G1749" i="19"/>
  <c r="H1749" i="19"/>
  <c r="I1749" i="19"/>
  <c r="A1750" i="19"/>
  <c r="B1750" i="19"/>
  <c r="C1750" i="19"/>
  <c r="D1750" i="19"/>
  <c r="E1750" i="19"/>
  <c r="F1750" i="19"/>
  <c r="G1750" i="19"/>
  <c r="H1750" i="19"/>
  <c r="I1750" i="19"/>
  <c r="A1751" i="19"/>
  <c r="B1751" i="19"/>
  <c r="C1751" i="19"/>
  <c r="D1751" i="19"/>
  <c r="E1751" i="19"/>
  <c r="F1751" i="19"/>
  <c r="G1751" i="19"/>
  <c r="H1751" i="19"/>
  <c r="I1751" i="19"/>
  <c r="A1752" i="19"/>
  <c r="B1752" i="19"/>
  <c r="C1752" i="19"/>
  <c r="D1752" i="19"/>
  <c r="E1752" i="19"/>
  <c r="F1752" i="19"/>
  <c r="G1752" i="19"/>
  <c r="H1752" i="19"/>
  <c r="I1752" i="19"/>
  <c r="A1753" i="19"/>
  <c r="B1753" i="19"/>
  <c r="C1753" i="19"/>
  <c r="D1753" i="19"/>
  <c r="E1753" i="19"/>
  <c r="F1753" i="19"/>
  <c r="G1753" i="19"/>
  <c r="H1753" i="19"/>
  <c r="I1753" i="19"/>
  <c r="A1754" i="19"/>
  <c r="B1754" i="19"/>
  <c r="C1754" i="19"/>
  <c r="D1754" i="19"/>
  <c r="E1754" i="19"/>
  <c r="F1754" i="19"/>
  <c r="G1754" i="19"/>
  <c r="H1754" i="19"/>
  <c r="I1754" i="19"/>
  <c r="A1755" i="19"/>
  <c r="B1755" i="19"/>
  <c r="C1755" i="19"/>
  <c r="D1755" i="19"/>
  <c r="E1755" i="19"/>
  <c r="F1755" i="19"/>
  <c r="G1755" i="19"/>
  <c r="H1755" i="19"/>
  <c r="I1755" i="19"/>
  <c r="A1756" i="19"/>
  <c r="B1756" i="19"/>
  <c r="C1756" i="19"/>
  <c r="D1756" i="19"/>
  <c r="E1756" i="19"/>
  <c r="F1756" i="19"/>
  <c r="G1756" i="19"/>
  <c r="H1756" i="19"/>
  <c r="I1756" i="19"/>
  <c r="A1757" i="19"/>
  <c r="B1757" i="19"/>
  <c r="C1757" i="19"/>
  <c r="D1757" i="19"/>
  <c r="E1757" i="19"/>
  <c r="F1757" i="19"/>
  <c r="G1757" i="19"/>
  <c r="H1757" i="19"/>
  <c r="I1757" i="19"/>
  <c r="A1758" i="19"/>
  <c r="B1758" i="19"/>
  <c r="C1758" i="19"/>
  <c r="D1758" i="19"/>
  <c r="E1758" i="19"/>
  <c r="F1758" i="19"/>
  <c r="G1758" i="19"/>
  <c r="H1758" i="19"/>
  <c r="I1758" i="19"/>
  <c r="A1759" i="19"/>
  <c r="B1759" i="19"/>
  <c r="C1759" i="19"/>
  <c r="D1759" i="19"/>
  <c r="E1759" i="19"/>
  <c r="F1759" i="19"/>
  <c r="G1759" i="19"/>
  <c r="H1759" i="19"/>
  <c r="I1759" i="19"/>
  <c r="A1760" i="19"/>
  <c r="B1760" i="19"/>
  <c r="C1760" i="19"/>
  <c r="D1760" i="19"/>
  <c r="E1760" i="19"/>
  <c r="F1760" i="19"/>
  <c r="G1760" i="19"/>
  <c r="H1760" i="19"/>
  <c r="I1760" i="19"/>
  <c r="A1761" i="19"/>
  <c r="B1761" i="19"/>
  <c r="C1761" i="19"/>
  <c r="D1761" i="19"/>
  <c r="E1761" i="19"/>
  <c r="F1761" i="19"/>
  <c r="G1761" i="19"/>
  <c r="H1761" i="19"/>
  <c r="I1761" i="19"/>
  <c r="A1762" i="19"/>
  <c r="B1762" i="19"/>
  <c r="C1762" i="19"/>
  <c r="D1762" i="19"/>
  <c r="E1762" i="19"/>
  <c r="F1762" i="19"/>
  <c r="G1762" i="19"/>
  <c r="H1762" i="19"/>
  <c r="I1762" i="19"/>
  <c r="A1763" i="19"/>
  <c r="B1763" i="19"/>
  <c r="C1763" i="19"/>
  <c r="D1763" i="19"/>
  <c r="E1763" i="19"/>
  <c r="F1763" i="19"/>
  <c r="G1763" i="19"/>
  <c r="H1763" i="19"/>
  <c r="I1763" i="19"/>
  <c r="A1764" i="19"/>
  <c r="B1764" i="19"/>
  <c r="C1764" i="19"/>
  <c r="D1764" i="19"/>
  <c r="E1764" i="19"/>
  <c r="F1764" i="19"/>
  <c r="G1764" i="19"/>
  <c r="H1764" i="19"/>
  <c r="I1764" i="19"/>
  <c r="A1765" i="19"/>
  <c r="B1765" i="19"/>
  <c r="C1765" i="19"/>
  <c r="D1765" i="19"/>
  <c r="E1765" i="19"/>
  <c r="F1765" i="19"/>
  <c r="G1765" i="19"/>
  <c r="H1765" i="19"/>
  <c r="I1765" i="19"/>
  <c r="A1766" i="19"/>
  <c r="B1766" i="19"/>
  <c r="C1766" i="19"/>
  <c r="D1766" i="19"/>
  <c r="E1766" i="19"/>
  <c r="F1766" i="19"/>
  <c r="G1766" i="19"/>
  <c r="H1766" i="19"/>
  <c r="I1766" i="19"/>
  <c r="A1767" i="19"/>
  <c r="B1767" i="19"/>
  <c r="C1767" i="19"/>
  <c r="D1767" i="19"/>
  <c r="E1767" i="19"/>
  <c r="F1767" i="19"/>
  <c r="G1767" i="19"/>
  <c r="H1767" i="19"/>
  <c r="I1767" i="19"/>
  <c r="A1768" i="19"/>
  <c r="B1768" i="19"/>
  <c r="C1768" i="19"/>
  <c r="D1768" i="19"/>
  <c r="E1768" i="19"/>
  <c r="F1768" i="19"/>
  <c r="G1768" i="19"/>
  <c r="H1768" i="19"/>
  <c r="I1768" i="19"/>
  <c r="A1769" i="19"/>
  <c r="B1769" i="19"/>
  <c r="C1769" i="19"/>
  <c r="D1769" i="19"/>
  <c r="E1769" i="19"/>
  <c r="F1769" i="19"/>
  <c r="G1769" i="19"/>
  <c r="H1769" i="19"/>
  <c r="I1769" i="19"/>
  <c r="A1770" i="19"/>
  <c r="B1770" i="19"/>
  <c r="C1770" i="19"/>
  <c r="D1770" i="19"/>
  <c r="E1770" i="19"/>
  <c r="F1770" i="19"/>
  <c r="G1770" i="19"/>
  <c r="H1770" i="19"/>
  <c r="I1770" i="19"/>
  <c r="A1771" i="19"/>
  <c r="B1771" i="19"/>
  <c r="C1771" i="19"/>
  <c r="D1771" i="19"/>
  <c r="E1771" i="19"/>
  <c r="F1771" i="19"/>
  <c r="G1771" i="19"/>
  <c r="H1771" i="19"/>
  <c r="I1771" i="19"/>
  <c r="A1772" i="19"/>
  <c r="B1772" i="19"/>
  <c r="C1772" i="19"/>
  <c r="D1772" i="19"/>
  <c r="E1772" i="19"/>
  <c r="F1772" i="19"/>
  <c r="G1772" i="19"/>
  <c r="H1772" i="19"/>
  <c r="I1772" i="19"/>
  <c r="A1773" i="19"/>
  <c r="B1773" i="19"/>
  <c r="C1773" i="19"/>
  <c r="D1773" i="19"/>
  <c r="E1773" i="19"/>
  <c r="F1773" i="19"/>
  <c r="G1773" i="19"/>
  <c r="H1773" i="19"/>
  <c r="I1773" i="19"/>
  <c r="A1774" i="19"/>
  <c r="B1774" i="19"/>
  <c r="C1774" i="19"/>
  <c r="D1774" i="19"/>
  <c r="E1774" i="19"/>
  <c r="F1774" i="19"/>
  <c r="G1774" i="19"/>
  <c r="H1774" i="19"/>
  <c r="I1774" i="19"/>
  <c r="A1775" i="19"/>
  <c r="B1775" i="19"/>
  <c r="C1775" i="19"/>
  <c r="D1775" i="19"/>
  <c r="E1775" i="19"/>
  <c r="F1775" i="19"/>
  <c r="G1775" i="19"/>
  <c r="H1775" i="19"/>
  <c r="I1775" i="19"/>
  <c r="A1776" i="19"/>
  <c r="B1776" i="19"/>
  <c r="C1776" i="19"/>
  <c r="D1776" i="19"/>
  <c r="E1776" i="19"/>
  <c r="F1776" i="19"/>
  <c r="G1776" i="19"/>
  <c r="H1776" i="19"/>
  <c r="I1776" i="19"/>
  <c r="A1777" i="19"/>
  <c r="B1777" i="19"/>
  <c r="C1777" i="19"/>
  <c r="D1777" i="19"/>
  <c r="E1777" i="19"/>
  <c r="F1777" i="19"/>
  <c r="G1777" i="19"/>
  <c r="H1777" i="19"/>
  <c r="I1777" i="19"/>
  <c r="A1778" i="19"/>
  <c r="B1778" i="19"/>
  <c r="C1778" i="19"/>
  <c r="D1778" i="19"/>
  <c r="E1778" i="19"/>
  <c r="F1778" i="19"/>
  <c r="G1778" i="19"/>
  <c r="H1778" i="19"/>
  <c r="I1778" i="19"/>
  <c r="A1779" i="19"/>
  <c r="B1779" i="19"/>
  <c r="C1779" i="19"/>
  <c r="D1779" i="19"/>
  <c r="E1779" i="19"/>
  <c r="F1779" i="19"/>
  <c r="G1779" i="19"/>
  <c r="H1779" i="19"/>
  <c r="I1779" i="19"/>
  <c r="A1780" i="19"/>
  <c r="B1780" i="19"/>
  <c r="C1780" i="19"/>
  <c r="D1780" i="19"/>
  <c r="E1780" i="19"/>
  <c r="F1780" i="19"/>
  <c r="G1780" i="19"/>
  <c r="H1780" i="19"/>
  <c r="I1780" i="19"/>
  <c r="A1781" i="19"/>
  <c r="B1781" i="19"/>
  <c r="C1781" i="19"/>
  <c r="D1781" i="19"/>
  <c r="E1781" i="19"/>
  <c r="F1781" i="19"/>
  <c r="G1781" i="19"/>
  <c r="H1781" i="19"/>
  <c r="I1781" i="19"/>
  <c r="A1782" i="19"/>
  <c r="B1782" i="19"/>
  <c r="C1782" i="19"/>
  <c r="D1782" i="19"/>
  <c r="E1782" i="19"/>
  <c r="F1782" i="19"/>
  <c r="G1782" i="19"/>
  <c r="H1782" i="19"/>
  <c r="I1782" i="19"/>
  <c r="A1783" i="19"/>
  <c r="B1783" i="19"/>
  <c r="C1783" i="19"/>
  <c r="D1783" i="19"/>
  <c r="E1783" i="19"/>
  <c r="F1783" i="19"/>
  <c r="G1783" i="19"/>
  <c r="H1783" i="19"/>
  <c r="I1783" i="19"/>
  <c r="A1784" i="19"/>
  <c r="B1784" i="19"/>
  <c r="C1784" i="19"/>
  <c r="D1784" i="19"/>
  <c r="E1784" i="19"/>
  <c r="F1784" i="19"/>
  <c r="G1784" i="19"/>
  <c r="H1784" i="19"/>
  <c r="I1784" i="19"/>
  <c r="A1785" i="19"/>
  <c r="B1785" i="19"/>
  <c r="C1785" i="19"/>
  <c r="D1785" i="19"/>
  <c r="E1785" i="19"/>
  <c r="F1785" i="19"/>
  <c r="G1785" i="19"/>
  <c r="H1785" i="19"/>
  <c r="I1785" i="19"/>
  <c r="A1786" i="19"/>
  <c r="B1786" i="19"/>
  <c r="C1786" i="19"/>
  <c r="D1786" i="19"/>
  <c r="E1786" i="19"/>
  <c r="F1786" i="19"/>
  <c r="G1786" i="19"/>
  <c r="H1786" i="19"/>
  <c r="I1786" i="19"/>
  <c r="A1787" i="19"/>
  <c r="B1787" i="19"/>
  <c r="C1787" i="19"/>
  <c r="D1787" i="19"/>
  <c r="E1787" i="19"/>
  <c r="F1787" i="19"/>
  <c r="G1787" i="19"/>
  <c r="H1787" i="19"/>
  <c r="I1787" i="19"/>
  <c r="A1788" i="19"/>
  <c r="B1788" i="19"/>
  <c r="C1788" i="19"/>
  <c r="D1788" i="19"/>
  <c r="E1788" i="19"/>
  <c r="F1788" i="19"/>
  <c r="G1788" i="19"/>
  <c r="H1788" i="19"/>
  <c r="I1788" i="19"/>
  <c r="A1789" i="19"/>
  <c r="B1789" i="19"/>
  <c r="C1789" i="19"/>
  <c r="D1789" i="19"/>
  <c r="E1789" i="19"/>
  <c r="F1789" i="19"/>
  <c r="G1789" i="19"/>
  <c r="H1789" i="19"/>
  <c r="I1789" i="19"/>
  <c r="A1790" i="19"/>
  <c r="B1790" i="19"/>
  <c r="C1790" i="19"/>
  <c r="D1790" i="19"/>
  <c r="E1790" i="19"/>
  <c r="F1790" i="19"/>
  <c r="G1790" i="19"/>
  <c r="H1790" i="19"/>
  <c r="I1790" i="19"/>
  <c r="A1791" i="19"/>
  <c r="B1791" i="19"/>
  <c r="C1791" i="19"/>
  <c r="D1791" i="19"/>
  <c r="E1791" i="19"/>
  <c r="F1791" i="19"/>
  <c r="G1791" i="19"/>
  <c r="H1791" i="19"/>
  <c r="I1791" i="19"/>
  <c r="A1792" i="19"/>
  <c r="B1792" i="19"/>
  <c r="C1792" i="19"/>
  <c r="D1792" i="19"/>
  <c r="E1792" i="19"/>
  <c r="F1792" i="19"/>
  <c r="G1792" i="19"/>
  <c r="H1792" i="19"/>
  <c r="I1792" i="19"/>
  <c r="A1793" i="19"/>
  <c r="B1793" i="19"/>
  <c r="C1793" i="19"/>
  <c r="D1793" i="19"/>
  <c r="E1793" i="19"/>
  <c r="F1793" i="19"/>
  <c r="G1793" i="19"/>
  <c r="H1793" i="19"/>
  <c r="I1793" i="19"/>
  <c r="A1794" i="19"/>
  <c r="B1794" i="19"/>
  <c r="C1794" i="19"/>
  <c r="D1794" i="19"/>
  <c r="E1794" i="19"/>
  <c r="F1794" i="19"/>
  <c r="G1794" i="19"/>
  <c r="H1794" i="19"/>
  <c r="I1794" i="19"/>
  <c r="A1795" i="19"/>
  <c r="B1795" i="19"/>
  <c r="C1795" i="19"/>
  <c r="D1795" i="19"/>
  <c r="E1795" i="19"/>
  <c r="F1795" i="19"/>
  <c r="G1795" i="19"/>
  <c r="H1795" i="19"/>
  <c r="I1795" i="19"/>
  <c r="A1796" i="19"/>
  <c r="B1796" i="19"/>
  <c r="C1796" i="19"/>
  <c r="D1796" i="19"/>
  <c r="E1796" i="19"/>
  <c r="F1796" i="19"/>
  <c r="G1796" i="19"/>
  <c r="H1796" i="19"/>
  <c r="I1796" i="19"/>
  <c r="A1797" i="19"/>
  <c r="B1797" i="19"/>
  <c r="C1797" i="19"/>
  <c r="D1797" i="19"/>
  <c r="E1797" i="19"/>
  <c r="F1797" i="19"/>
  <c r="G1797" i="19"/>
  <c r="H1797" i="19"/>
  <c r="I1797" i="19"/>
  <c r="A1798" i="19"/>
  <c r="B1798" i="19"/>
  <c r="C1798" i="19"/>
  <c r="D1798" i="19"/>
  <c r="E1798" i="19"/>
  <c r="F1798" i="19"/>
  <c r="G1798" i="19"/>
  <c r="H1798" i="19"/>
  <c r="I1798" i="19"/>
  <c r="A1799" i="19"/>
  <c r="B1799" i="19"/>
  <c r="C1799" i="19"/>
  <c r="D1799" i="19"/>
  <c r="E1799" i="19"/>
  <c r="F1799" i="19"/>
  <c r="G1799" i="19"/>
  <c r="H1799" i="19"/>
  <c r="I1799" i="19"/>
  <c r="A1800" i="19"/>
  <c r="B1800" i="19"/>
  <c r="C1800" i="19"/>
  <c r="D1800" i="19"/>
  <c r="E1800" i="19"/>
  <c r="F1800" i="19"/>
  <c r="G1800" i="19"/>
  <c r="H1800" i="19"/>
  <c r="I1800" i="19"/>
  <c r="A1801" i="19"/>
  <c r="B1801" i="19"/>
  <c r="C1801" i="19"/>
  <c r="D1801" i="19"/>
  <c r="E1801" i="19"/>
  <c r="F1801" i="19"/>
  <c r="G1801" i="19"/>
  <c r="H1801" i="19"/>
  <c r="I1801" i="19"/>
  <c r="A1802" i="19"/>
  <c r="B1802" i="19"/>
  <c r="C1802" i="19"/>
  <c r="D1802" i="19"/>
  <c r="E1802" i="19"/>
  <c r="F1802" i="19"/>
  <c r="G1802" i="19"/>
  <c r="H1802" i="19"/>
  <c r="I1802" i="19"/>
  <c r="A1803" i="19"/>
  <c r="B1803" i="19"/>
  <c r="C1803" i="19"/>
  <c r="D1803" i="19"/>
  <c r="E1803" i="19"/>
  <c r="F1803" i="19"/>
  <c r="G1803" i="19"/>
  <c r="H1803" i="19"/>
  <c r="I1803" i="19"/>
  <c r="A1804" i="19"/>
  <c r="B1804" i="19"/>
  <c r="C1804" i="19"/>
  <c r="D1804" i="19"/>
  <c r="E1804" i="19"/>
  <c r="F1804" i="19"/>
  <c r="G1804" i="19"/>
  <c r="H1804" i="19"/>
  <c r="I1804" i="19"/>
  <c r="A1805" i="19"/>
  <c r="B1805" i="19"/>
  <c r="C1805" i="19"/>
  <c r="D1805" i="19"/>
  <c r="E1805" i="19"/>
  <c r="F1805" i="19"/>
  <c r="G1805" i="19"/>
  <c r="H1805" i="19"/>
  <c r="I1805" i="19"/>
  <c r="A1806" i="19"/>
  <c r="B1806" i="19"/>
  <c r="C1806" i="19"/>
  <c r="D1806" i="19"/>
  <c r="E1806" i="19"/>
  <c r="F1806" i="19"/>
  <c r="G1806" i="19"/>
  <c r="H1806" i="19"/>
  <c r="I1806" i="19"/>
  <c r="A1807" i="19"/>
  <c r="B1807" i="19"/>
  <c r="C1807" i="19"/>
  <c r="D1807" i="19"/>
  <c r="E1807" i="19"/>
  <c r="F1807" i="19"/>
  <c r="G1807" i="19"/>
  <c r="H1807" i="19"/>
  <c r="I1807" i="19"/>
  <c r="A1808" i="19"/>
  <c r="B1808" i="19"/>
  <c r="C1808" i="19"/>
  <c r="D1808" i="19"/>
  <c r="E1808" i="19"/>
  <c r="F1808" i="19"/>
  <c r="G1808" i="19"/>
  <c r="H1808" i="19"/>
  <c r="I1808" i="19"/>
  <c r="A1809" i="19"/>
  <c r="B1809" i="19"/>
  <c r="C1809" i="19"/>
  <c r="D1809" i="19"/>
  <c r="E1809" i="19"/>
  <c r="F1809" i="19"/>
  <c r="G1809" i="19"/>
  <c r="H1809" i="19"/>
  <c r="I1809" i="19"/>
  <c r="A1810" i="19"/>
  <c r="B1810" i="19"/>
  <c r="C1810" i="19"/>
  <c r="D1810" i="19"/>
  <c r="E1810" i="19"/>
  <c r="F1810" i="19"/>
  <c r="G1810" i="19"/>
  <c r="H1810" i="19"/>
  <c r="I1810" i="19"/>
  <c r="A1811" i="19"/>
  <c r="B1811" i="19"/>
  <c r="C1811" i="19"/>
  <c r="D1811" i="19"/>
  <c r="E1811" i="19"/>
  <c r="F1811" i="19"/>
  <c r="G1811" i="19"/>
  <c r="H1811" i="19"/>
  <c r="I1811" i="19"/>
  <c r="A1812" i="19"/>
  <c r="B1812" i="19"/>
  <c r="C1812" i="19"/>
  <c r="D1812" i="19"/>
  <c r="E1812" i="19"/>
  <c r="F1812" i="19"/>
  <c r="G1812" i="19"/>
  <c r="H1812" i="19"/>
  <c r="I1812" i="19"/>
  <c r="A1813" i="19"/>
  <c r="B1813" i="19"/>
  <c r="C1813" i="19"/>
  <c r="D1813" i="19"/>
  <c r="E1813" i="19"/>
  <c r="F1813" i="19"/>
  <c r="G1813" i="19"/>
  <c r="H1813" i="19"/>
  <c r="I1813" i="19"/>
  <c r="A1814" i="19"/>
  <c r="B1814" i="19"/>
  <c r="C1814" i="19"/>
  <c r="D1814" i="19"/>
  <c r="E1814" i="19"/>
  <c r="F1814" i="19"/>
  <c r="G1814" i="19"/>
  <c r="H1814" i="19"/>
  <c r="I1814" i="19"/>
  <c r="A1815" i="19"/>
  <c r="B1815" i="19"/>
  <c r="C1815" i="19"/>
  <c r="D1815" i="19"/>
  <c r="E1815" i="19"/>
  <c r="F1815" i="19"/>
  <c r="G1815" i="19"/>
  <c r="H1815" i="19"/>
  <c r="I1815" i="19"/>
  <c r="A1816" i="19"/>
  <c r="B1816" i="19"/>
  <c r="C1816" i="19"/>
  <c r="D1816" i="19"/>
  <c r="E1816" i="19"/>
  <c r="F1816" i="19"/>
  <c r="G1816" i="19"/>
  <c r="H1816" i="19"/>
  <c r="I1816" i="19"/>
  <c r="A1817" i="19"/>
  <c r="B1817" i="19"/>
  <c r="C1817" i="19"/>
  <c r="D1817" i="19"/>
  <c r="E1817" i="19"/>
  <c r="F1817" i="19"/>
  <c r="G1817" i="19"/>
  <c r="H1817" i="19"/>
  <c r="I1817" i="19"/>
  <c r="A1818" i="19"/>
  <c r="B1818" i="19"/>
  <c r="C1818" i="19"/>
  <c r="D1818" i="19"/>
  <c r="E1818" i="19"/>
  <c r="F1818" i="19"/>
  <c r="G1818" i="19"/>
  <c r="H1818" i="19"/>
  <c r="I1818" i="19"/>
  <c r="A1819" i="19"/>
  <c r="B1819" i="19"/>
  <c r="C1819" i="19"/>
  <c r="D1819" i="19"/>
  <c r="E1819" i="19"/>
  <c r="F1819" i="19"/>
  <c r="G1819" i="19"/>
  <c r="H1819" i="19"/>
  <c r="I1819" i="19"/>
  <c r="A1820" i="19"/>
  <c r="B1820" i="19"/>
  <c r="C1820" i="19"/>
  <c r="D1820" i="19"/>
  <c r="E1820" i="19"/>
  <c r="F1820" i="19"/>
  <c r="G1820" i="19"/>
  <c r="H1820" i="19"/>
  <c r="I1820" i="19"/>
  <c r="A1821" i="19"/>
  <c r="B1821" i="19"/>
  <c r="C1821" i="19"/>
  <c r="D1821" i="19"/>
  <c r="E1821" i="19"/>
  <c r="F1821" i="19"/>
  <c r="G1821" i="19"/>
  <c r="H1821" i="19"/>
  <c r="I1821" i="19"/>
  <c r="A1822" i="19"/>
  <c r="B1822" i="19"/>
  <c r="C1822" i="19"/>
  <c r="D1822" i="19"/>
  <c r="E1822" i="19"/>
  <c r="F1822" i="19"/>
  <c r="G1822" i="19"/>
  <c r="H1822" i="19"/>
  <c r="I1822" i="19"/>
  <c r="A1823" i="19"/>
  <c r="B1823" i="19"/>
  <c r="C1823" i="19"/>
  <c r="D1823" i="19"/>
  <c r="E1823" i="19"/>
  <c r="F1823" i="19"/>
  <c r="G1823" i="19"/>
  <c r="H1823" i="19"/>
  <c r="I1823" i="19"/>
  <c r="A1824" i="19"/>
  <c r="B1824" i="19"/>
  <c r="C1824" i="19"/>
  <c r="D1824" i="19"/>
  <c r="E1824" i="19"/>
  <c r="F1824" i="19"/>
  <c r="G1824" i="19"/>
  <c r="H1824" i="19"/>
  <c r="I1824" i="19"/>
  <c r="A1825" i="19"/>
  <c r="B1825" i="19"/>
  <c r="C1825" i="19"/>
  <c r="D1825" i="19"/>
  <c r="E1825" i="19"/>
  <c r="F1825" i="19"/>
  <c r="G1825" i="19"/>
  <c r="H1825" i="19"/>
  <c r="I1825" i="19"/>
  <c r="A1826" i="19"/>
  <c r="B1826" i="19"/>
  <c r="C1826" i="19"/>
  <c r="D1826" i="19"/>
  <c r="E1826" i="19"/>
  <c r="F1826" i="19"/>
  <c r="G1826" i="19"/>
  <c r="H1826" i="19"/>
  <c r="I1826" i="19"/>
  <c r="A1827" i="19"/>
  <c r="B1827" i="19"/>
  <c r="C1827" i="19"/>
  <c r="D1827" i="19"/>
  <c r="E1827" i="19"/>
  <c r="F1827" i="19"/>
  <c r="G1827" i="19"/>
  <c r="H1827" i="19"/>
  <c r="I1827" i="19"/>
  <c r="A1828" i="19"/>
  <c r="B1828" i="19"/>
  <c r="C1828" i="19"/>
  <c r="D1828" i="19"/>
  <c r="E1828" i="19"/>
  <c r="F1828" i="19"/>
  <c r="G1828" i="19"/>
  <c r="H1828" i="19"/>
  <c r="I1828" i="19"/>
  <c r="A1829" i="19"/>
  <c r="B1829" i="19"/>
  <c r="C1829" i="19"/>
  <c r="D1829" i="19"/>
  <c r="E1829" i="19"/>
  <c r="F1829" i="19"/>
  <c r="G1829" i="19"/>
  <c r="H1829" i="19"/>
  <c r="I1829" i="19"/>
  <c r="A1830" i="19"/>
  <c r="B1830" i="19"/>
  <c r="C1830" i="19"/>
  <c r="D1830" i="19"/>
  <c r="E1830" i="19"/>
  <c r="F1830" i="19"/>
  <c r="G1830" i="19"/>
  <c r="H1830" i="19"/>
  <c r="I1830" i="19"/>
  <c r="A1831" i="19"/>
  <c r="B1831" i="19"/>
  <c r="C1831" i="19"/>
  <c r="D1831" i="19"/>
  <c r="E1831" i="19"/>
  <c r="F1831" i="19"/>
  <c r="G1831" i="19"/>
  <c r="H1831" i="19"/>
  <c r="I1831" i="19"/>
  <c r="A1832" i="19"/>
  <c r="B1832" i="19"/>
  <c r="C1832" i="19"/>
  <c r="D1832" i="19"/>
  <c r="E1832" i="19"/>
  <c r="F1832" i="19"/>
  <c r="G1832" i="19"/>
  <c r="H1832" i="19"/>
  <c r="I1832" i="19"/>
  <c r="A1833" i="19"/>
  <c r="B1833" i="19"/>
  <c r="C1833" i="19"/>
  <c r="D1833" i="19"/>
  <c r="E1833" i="19"/>
  <c r="F1833" i="19"/>
  <c r="G1833" i="19"/>
  <c r="H1833" i="19"/>
  <c r="I1833" i="19"/>
  <c r="A1834" i="19"/>
  <c r="B1834" i="19"/>
  <c r="C1834" i="19"/>
  <c r="D1834" i="19"/>
  <c r="E1834" i="19"/>
  <c r="F1834" i="19"/>
  <c r="G1834" i="19"/>
  <c r="H1834" i="19"/>
  <c r="I1834" i="19"/>
  <c r="A1835" i="19"/>
  <c r="B1835" i="19"/>
  <c r="C1835" i="19"/>
  <c r="D1835" i="19"/>
  <c r="E1835" i="19"/>
  <c r="F1835" i="19"/>
  <c r="G1835" i="19"/>
  <c r="H1835" i="19"/>
  <c r="I1835" i="19"/>
  <c r="A1836" i="19"/>
  <c r="B1836" i="19"/>
  <c r="C1836" i="19"/>
  <c r="D1836" i="19"/>
  <c r="E1836" i="19"/>
  <c r="F1836" i="19"/>
  <c r="G1836" i="19"/>
  <c r="H1836" i="19"/>
  <c r="I1836" i="19"/>
  <c r="A1837" i="19"/>
  <c r="B1837" i="19"/>
  <c r="C1837" i="19"/>
  <c r="D1837" i="19"/>
  <c r="E1837" i="19"/>
  <c r="F1837" i="19"/>
  <c r="G1837" i="19"/>
  <c r="H1837" i="19"/>
  <c r="I1837" i="19"/>
  <c r="A1838" i="19"/>
  <c r="B1838" i="19"/>
  <c r="C1838" i="19"/>
  <c r="D1838" i="19"/>
  <c r="E1838" i="19"/>
  <c r="F1838" i="19"/>
  <c r="G1838" i="19"/>
  <c r="H1838" i="19"/>
  <c r="I1838" i="19"/>
  <c r="A1839" i="19"/>
  <c r="B1839" i="19"/>
  <c r="C1839" i="19"/>
  <c r="D1839" i="19"/>
  <c r="E1839" i="19"/>
  <c r="F1839" i="19"/>
  <c r="G1839" i="19"/>
  <c r="H1839" i="19"/>
  <c r="I1839" i="19"/>
  <c r="A1840" i="19"/>
  <c r="B1840" i="19"/>
  <c r="C1840" i="19"/>
  <c r="D1840" i="19"/>
  <c r="E1840" i="19"/>
  <c r="F1840" i="19"/>
  <c r="G1840" i="19"/>
  <c r="H1840" i="19"/>
  <c r="I1840" i="19"/>
  <c r="A1841" i="19"/>
  <c r="B1841" i="19"/>
  <c r="C1841" i="19"/>
  <c r="D1841" i="19"/>
  <c r="E1841" i="19"/>
  <c r="F1841" i="19"/>
  <c r="G1841" i="19"/>
  <c r="H1841" i="19"/>
  <c r="I1841" i="19"/>
  <c r="A1842" i="19"/>
  <c r="B1842" i="19"/>
  <c r="C1842" i="19"/>
  <c r="D1842" i="19"/>
  <c r="E1842" i="19"/>
  <c r="F1842" i="19"/>
  <c r="G1842" i="19"/>
  <c r="H1842" i="19"/>
  <c r="I1842" i="19"/>
  <c r="A1843" i="19"/>
  <c r="B1843" i="19"/>
  <c r="C1843" i="19"/>
  <c r="D1843" i="19"/>
  <c r="E1843" i="19"/>
  <c r="F1843" i="19"/>
  <c r="G1843" i="19"/>
  <c r="H1843" i="19"/>
  <c r="I1843" i="19"/>
  <c r="A1844" i="19"/>
  <c r="B1844" i="19"/>
  <c r="C1844" i="19"/>
  <c r="D1844" i="19"/>
  <c r="E1844" i="19"/>
  <c r="F1844" i="19"/>
  <c r="G1844" i="19"/>
  <c r="H1844" i="19"/>
  <c r="I1844" i="19"/>
  <c r="A1845" i="19"/>
  <c r="B1845" i="19"/>
  <c r="C1845" i="19"/>
  <c r="D1845" i="19"/>
  <c r="E1845" i="19"/>
  <c r="F1845" i="19"/>
  <c r="G1845" i="19"/>
  <c r="H1845" i="19"/>
  <c r="I1845" i="19"/>
  <c r="A1846" i="19"/>
  <c r="B1846" i="19"/>
  <c r="C1846" i="19"/>
  <c r="D1846" i="19"/>
  <c r="E1846" i="19"/>
  <c r="F1846" i="19"/>
  <c r="G1846" i="19"/>
  <c r="H1846" i="19"/>
  <c r="I1846" i="19"/>
  <c r="A1847" i="19"/>
  <c r="B1847" i="19"/>
  <c r="C1847" i="19"/>
  <c r="D1847" i="19"/>
  <c r="E1847" i="19"/>
  <c r="F1847" i="19"/>
  <c r="G1847" i="19"/>
  <c r="H1847" i="19"/>
  <c r="I1847" i="19"/>
  <c r="A1848" i="19"/>
  <c r="B1848" i="19"/>
  <c r="C1848" i="19"/>
  <c r="D1848" i="19"/>
  <c r="E1848" i="19"/>
  <c r="F1848" i="19"/>
  <c r="G1848" i="19"/>
  <c r="H1848" i="19"/>
  <c r="I1848" i="19"/>
  <c r="A1849" i="19"/>
  <c r="B1849" i="19"/>
  <c r="C1849" i="19"/>
  <c r="D1849" i="19"/>
  <c r="E1849" i="19"/>
  <c r="F1849" i="19"/>
  <c r="G1849" i="19"/>
  <c r="H1849" i="19"/>
  <c r="I1849" i="19"/>
  <c r="A1850" i="19"/>
  <c r="B1850" i="19"/>
  <c r="C1850" i="19"/>
  <c r="D1850" i="19"/>
  <c r="E1850" i="19"/>
  <c r="F1850" i="19"/>
  <c r="G1850" i="19"/>
  <c r="H1850" i="19"/>
  <c r="I1850" i="19"/>
  <c r="A1851" i="19"/>
  <c r="B1851" i="19"/>
  <c r="C1851" i="19"/>
  <c r="D1851" i="19"/>
  <c r="E1851" i="19"/>
  <c r="F1851" i="19"/>
  <c r="G1851" i="19"/>
  <c r="H1851" i="19"/>
  <c r="I1851" i="19"/>
  <c r="A1852" i="19"/>
  <c r="B1852" i="19"/>
  <c r="C1852" i="19"/>
  <c r="D1852" i="19"/>
  <c r="E1852" i="19"/>
  <c r="F1852" i="19"/>
  <c r="G1852" i="19"/>
  <c r="H1852" i="19"/>
  <c r="I1852" i="19"/>
  <c r="A1853" i="19"/>
  <c r="B1853" i="19"/>
  <c r="C1853" i="19"/>
  <c r="D1853" i="19"/>
  <c r="E1853" i="19"/>
  <c r="F1853" i="19"/>
  <c r="G1853" i="19"/>
  <c r="H1853" i="19"/>
  <c r="I1853" i="19"/>
  <c r="A1854" i="19"/>
  <c r="B1854" i="19"/>
  <c r="C1854" i="19"/>
  <c r="D1854" i="19"/>
  <c r="E1854" i="19"/>
  <c r="F1854" i="19"/>
  <c r="G1854" i="19"/>
  <c r="H1854" i="19"/>
  <c r="I1854" i="19"/>
  <c r="A1855" i="19"/>
  <c r="B1855" i="19"/>
  <c r="C1855" i="19"/>
  <c r="D1855" i="19"/>
  <c r="E1855" i="19"/>
  <c r="F1855" i="19"/>
  <c r="G1855" i="19"/>
  <c r="H1855" i="19"/>
  <c r="I1855" i="19"/>
  <c r="A1856" i="19"/>
  <c r="B1856" i="19"/>
  <c r="C1856" i="19"/>
  <c r="D1856" i="19"/>
  <c r="E1856" i="19"/>
  <c r="F1856" i="19"/>
  <c r="G1856" i="19"/>
  <c r="H1856" i="19"/>
  <c r="I1856" i="19"/>
  <c r="A1857" i="19"/>
  <c r="B1857" i="19"/>
  <c r="C1857" i="19"/>
  <c r="D1857" i="19"/>
  <c r="E1857" i="19"/>
  <c r="F1857" i="19"/>
  <c r="G1857" i="19"/>
  <c r="H1857" i="19"/>
  <c r="I1857" i="19"/>
  <c r="A1858" i="19"/>
  <c r="B1858" i="19"/>
  <c r="C1858" i="19"/>
  <c r="D1858" i="19"/>
  <c r="E1858" i="19"/>
  <c r="F1858" i="19"/>
  <c r="G1858" i="19"/>
  <c r="H1858" i="19"/>
  <c r="I1858" i="19"/>
  <c r="A1859" i="19"/>
  <c r="B1859" i="19"/>
  <c r="C1859" i="19"/>
  <c r="D1859" i="19"/>
  <c r="E1859" i="19"/>
  <c r="F1859" i="19"/>
  <c r="G1859" i="19"/>
  <c r="H1859" i="19"/>
  <c r="I1859" i="19"/>
  <c r="A1860" i="19"/>
  <c r="B1860" i="19"/>
  <c r="C1860" i="19"/>
  <c r="D1860" i="19"/>
  <c r="E1860" i="19"/>
  <c r="F1860" i="19"/>
  <c r="G1860" i="19"/>
  <c r="H1860" i="19"/>
  <c r="I1860" i="19"/>
  <c r="A1861" i="19"/>
  <c r="B1861" i="19"/>
  <c r="C1861" i="19"/>
  <c r="D1861" i="19"/>
  <c r="E1861" i="19"/>
  <c r="F1861" i="19"/>
  <c r="G1861" i="19"/>
  <c r="H1861" i="19"/>
  <c r="I1861" i="19"/>
  <c r="A1862" i="19"/>
  <c r="B1862" i="19"/>
  <c r="C1862" i="19"/>
  <c r="D1862" i="19"/>
  <c r="E1862" i="19"/>
  <c r="F1862" i="19"/>
  <c r="G1862" i="19"/>
  <c r="H1862" i="19"/>
  <c r="I1862" i="19"/>
  <c r="A1863" i="19"/>
  <c r="B1863" i="19"/>
  <c r="C1863" i="19"/>
  <c r="D1863" i="19"/>
  <c r="E1863" i="19"/>
  <c r="F1863" i="19"/>
  <c r="G1863" i="19"/>
  <c r="H1863" i="19"/>
  <c r="I1863" i="19"/>
  <c r="A1864" i="19"/>
  <c r="B1864" i="19"/>
  <c r="C1864" i="19"/>
  <c r="D1864" i="19"/>
  <c r="E1864" i="19"/>
  <c r="F1864" i="19"/>
  <c r="G1864" i="19"/>
  <c r="H1864" i="19"/>
  <c r="I1864" i="19"/>
  <c r="A1865" i="19"/>
  <c r="B1865" i="19"/>
  <c r="C1865" i="19"/>
  <c r="D1865" i="19"/>
  <c r="E1865" i="19"/>
  <c r="F1865" i="19"/>
  <c r="G1865" i="19"/>
  <c r="H1865" i="19"/>
  <c r="I1865" i="19"/>
  <c r="A1866" i="19"/>
  <c r="B1866" i="19"/>
  <c r="C1866" i="19"/>
  <c r="D1866" i="19"/>
  <c r="E1866" i="19"/>
  <c r="F1866" i="19"/>
  <c r="G1866" i="19"/>
  <c r="H1866" i="19"/>
  <c r="I1866" i="19"/>
  <c r="A1867" i="19"/>
  <c r="B1867" i="19"/>
  <c r="C1867" i="19"/>
  <c r="D1867" i="19"/>
  <c r="E1867" i="19"/>
  <c r="F1867" i="19"/>
  <c r="G1867" i="19"/>
  <c r="H1867" i="19"/>
  <c r="I1867" i="19"/>
  <c r="A1868" i="19"/>
  <c r="B1868" i="19"/>
  <c r="C1868" i="19"/>
  <c r="D1868" i="19"/>
  <c r="E1868" i="19"/>
  <c r="F1868" i="19"/>
  <c r="G1868" i="19"/>
  <c r="H1868" i="19"/>
  <c r="I1868" i="19"/>
  <c r="A1869" i="19"/>
  <c r="B1869" i="19"/>
  <c r="C1869" i="19"/>
  <c r="D1869" i="19"/>
  <c r="E1869" i="19"/>
  <c r="F1869" i="19"/>
  <c r="G1869" i="19"/>
  <c r="H1869" i="19"/>
  <c r="I1869" i="19"/>
  <c r="A1870" i="19"/>
  <c r="B1870" i="19"/>
  <c r="C1870" i="19"/>
  <c r="D1870" i="19"/>
  <c r="E1870" i="19"/>
  <c r="F1870" i="19"/>
  <c r="G1870" i="19"/>
  <c r="H1870" i="19"/>
  <c r="I1870" i="19"/>
  <c r="A1871" i="19"/>
  <c r="B1871" i="19"/>
  <c r="C1871" i="19"/>
  <c r="D1871" i="19"/>
  <c r="E1871" i="19"/>
  <c r="F1871" i="19"/>
  <c r="G1871" i="19"/>
  <c r="H1871" i="19"/>
  <c r="I1871" i="19"/>
  <c r="A1872" i="19"/>
  <c r="B1872" i="19"/>
  <c r="C1872" i="19"/>
  <c r="D1872" i="19"/>
  <c r="E1872" i="19"/>
  <c r="F1872" i="19"/>
  <c r="G1872" i="19"/>
  <c r="H1872" i="19"/>
  <c r="I1872" i="19"/>
  <c r="A1873" i="19"/>
  <c r="B1873" i="19"/>
  <c r="C1873" i="19"/>
  <c r="D1873" i="19"/>
  <c r="E1873" i="19"/>
  <c r="F1873" i="19"/>
  <c r="G1873" i="19"/>
  <c r="H1873" i="19"/>
  <c r="I1873" i="19"/>
  <c r="A1874" i="19"/>
  <c r="B1874" i="19"/>
  <c r="C1874" i="19"/>
  <c r="D1874" i="19"/>
  <c r="E1874" i="19"/>
  <c r="F1874" i="19"/>
  <c r="G1874" i="19"/>
  <c r="H1874" i="19"/>
  <c r="I1874" i="19"/>
  <c r="A1875" i="19"/>
  <c r="B1875" i="19"/>
  <c r="C1875" i="19"/>
  <c r="D1875" i="19"/>
  <c r="E1875" i="19"/>
  <c r="F1875" i="19"/>
  <c r="G1875" i="19"/>
  <c r="H1875" i="19"/>
  <c r="I1875" i="19"/>
  <c r="A1876" i="19"/>
  <c r="B1876" i="19"/>
  <c r="C1876" i="19"/>
  <c r="D1876" i="19"/>
  <c r="E1876" i="19"/>
  <c r="F1876" i="19"/>
  <c r="G1876" i="19"/>
  <c r="H1876" i="19"/>
  <c r="I1876" i="19"/>
  <c r="A1877" i="19"/>
  <c r="B1877" i="19"/>
  <c r="C1877" i="19"/>
  <c r="D1877" i="19"/>
  <c r="E1877" i="19"/>
  <c r="F1877" i="19"/>
  <c r="G1877" i="19"/>
  <c r="H1877" i="19"/>
  <c r="I1877" i="19"/>
  <c r="A1878" i="19"/>
  <c r="B1878" i="19"/>
  <c r="C1878" i="19"/>
  <c r="D1878" i="19"/>
  <c r="E1878" i="19"/>
  <c r="F1878" i="19"/>
  <c r="G1878" i="19"/>
  <c r="H1878" i="19"/>
  <c r="I1878" i="19"/>
  <c r="A1879" i="19"/>
  <c r="B1879" i="19"/>
  <c r="C1879" i="19"/>
  <c r="D1879" i="19"/>
  <c r="E1879" i="19"/>
  <c r="F1879" i="19"/>
  <c r="G1879" i="19"/>
  <c r="H1879" i="19"/>
  <c r="I1879" i="19"/>
  <c r="A1880" i="19"/>
  <c r="B1880" i="19"/>
  <c r="C1880" i="19"/>
  <c r="D1880" i="19"/>
  <c r="E1880" i="19"/>
  <c r="F1880" i="19"/>
  <c r="G1880" i="19"/>
  <c r="H1880" i="19"/>
  <c r="I1880" i="19"/>
  <c r="A1881" i="19"/>
  <c r="B1881" i="19"/>
  <c r="C1881" i="19"/>
  <c r="D1881" i="19"/>
  <c r="E1881" i="19"/>
  <c r="F1881" i="19"/>
  <c r="G1881" i="19"/>
  <c r="H1881" i="19"/>
  <c r="I1881" i="19"/>
  <c r="A1882" i="19"/>
  <c r="B1882" i="19"/>
  <c r="C1882" i="19"/>
  <c r="D1882" i="19"/>
  <c r="E1882" i="19"/>
  <c r="F1882" i="19"/>
  <c r="G1882" i="19"/>
  <c r="H1882" i="19"/>
  <c r="I1882" i="19"/>
  <c r="A1883" i="19"/>
  <c r="B1883" i="19"/>
  <c r="C1883" i="19"/>
  <c r="D1883" i="19"/>
  <c r="E1883" i="19"/>
  <c r="F1883" i="19"/>
  <c r="G1883" i="19"/>
  <c r="H1883" i="19"/>
  <c r="I1883" i="19"/>
  <c r="A1884" i="19"/>
  <c r="B1884" i="19"/>
  <c r="C1884" i="19"/>
  <c r="D1884" i="19"/>
  <c r="E1884" i="19"/>
  <c r="F1884" i="19"/>
  <c r="G1884" i="19"/>
  <c r="H1884" i="19"/>
  <c r="I1884" i="19"/>
  <c r="A1885" i="19"/>
  <c r="B1885" i="19"/>
  <c r="C1885" i="19"/>
  <c r="D1885" i="19"/>
  <c r="E1885" i="19"/>
  <c r="F1885" i="19"/>
  <c r="G1885" i="19"/>
  <c r="H1885" i="19"/>
  <c r="I1885" i="19"/>
  <c r="A1886" i="19"/>
  <c r="B1886" i="19"/>
  <c r="C1886" i="19"/>
  <c r="D1886" i="19"/>
  <c r="E1886" i="19"/>
  <c r="F1886" i="19"/>
  <c r="G1886" i="19"/>
  <c r="H1886" i="19"/>
  <c r="I1886" i="19"/>
  <c r="A1887" i="19"/>
  <c r="B1887" i="19"/>
  <c r="C1887" i="19"/>
  <c r="D1887" i="19"/>
  <c r="E1887" i="19"/>
  <c r="F1887" i="19"/>
  <c r="G1887" i="19"/>
  <c r="H1887" i="19"/>
  <c r="I1887" i="19"/>
  <c r="A1888" i="19"/>
  <c r="B1888" i="19"/>
  <c r="C1888" i="19"/>
  <c r="D1888" i="19"/>
  <c r="E1888" i="19"/>
  <c r="F1888" i="19"/>
  <c r="G1888" i="19"/>
  <c r="H1888" i="19"/>
  <c r="I1888" i="19"/>
  <c r="A1889" i="19"/>
  <c r="B1889" i="19"/>
  <c r="C1889" i="19"/>
  <c r="D1889" i="19"/>
  <c r="E1889" i="19"/>
  <c r="F1889" i="19"/>
  <c r="G1889" i="19"/>
  <c r="H1889" i="19"/>
  <c r="I1889" i="19"/>
  <c r="A1890" i="19"/>
  <c r="B1890" i="19"/>
  <c r="C1890" i="19"/>
  <c r="D1890" i="19"/>
  <c r="E1890" i="19"/>
  <c r="F1890" i="19"/>
  <c r="G1890" i="19"/>
  <c r="H1890" i="19"/>
  <c r="I1890" i="19"/>
  <c r="A1891" i="19"/>
  <c r="B1891" i="19"/>
  <c r="C1891" i="19"/>
  <c r="D1891" i="19"/>
  <c r="E1891" i="19"/>
  <c r="F1891" i="19"/>
  <c r="G1891" i="19"/>
  <c r="H1891" i="19"/>
  <c r="I1891" i="19"/>
  <c r="A1892" i="19"/>
  <c r="B1892" i="19"/>
  <c r="C1892" i="19"/>
  <c r="D1892" i="19"/>
  <c r="E1892" i="19"/>
  <c r="F1892" i="19"/>
  <c r="G1892" i="19"/>
  <c r="H1892" i="19"/>
  <c r="I1892" i="19"/>
  <c r="A1893" i="19"/>
  <c r="B1893" i="19"/>
  <c r="C1893" i="19"/>
  <c r="D1893" i="19"/>
  <c r="E1893" i="19"/>
  <c r="F1893" i="19"/>
  <c r="G1893" i="19"/>
  <c r="H1893" i="19"/>
  <c r="I1893" i="19"/>
  <c r="A1894" i="19"/>
  <c r="B1894" i="19"/>
  <c r="C1894" i="19"/>
  <c r="D1894" i="19"/>
  <c r="E1894" i="19"/>
  <c r="F1894" i="19"/>
  <c r="G1894" i="19"/>
  <c r="H1894" i="19"/>
  <c r="I1894" i="19"/>
  <c r="A1895" i="19"/>
  <c r="B1895" i="19"/>
  <c r="C1895" i="19"/>
  <c r="D1895" i="19"/>
  <c r="E1895" i="19"/>
  <c r="F1895" i="19"/>
  <c r="G1895" i="19"/>
  <c r="H1895" i="19"/>
  <c r="I1895" i="19"/>
  <c r="A1896" i="19"/>
  <c r="B1896" i="19"/>
  <c r="C1896" i="19"/>
  <c r="D1896" i="19"/>
  <c r="E1896" i="19"/>
  <c r="F1896" i="19"/>
  <c r="G1896" i="19"/>
  <c r="H1896" i="19"/>
  <c r="I1896" i="19"/>
  <c r="A1897" i="19"/>
  <c r="B1897" i="19"/>
  <c r="C1897" i="19"/>
  <c r="D1897" i="19"/>
  <c r="E1897" i="19"/>
  <c r="F1897" i="19"/>
  <c r="G1897" i="19"/>
  <c r="H1897" i="19"/>
  <c r="I1897" i="19"/>
  <c r="A1898" i="19"/>
  <c r="B1898" i="19"/>
  <c r="C1898" i="19"/>
  <c r="D1898" i="19"/>
  <c r="E1898" i="19"/>
  <c r="F1898" i="19"/>
  <c r="G1898" i="19"/>
  <c r="H1898" i="19"/>
  <c r="I1898" i="19"/>
  <c r="A1899" i="19"/>
  <c r="B1899" i="19"/>
  <c r="C1899" i="19"/>
  <c r="D1899" i="19"/>
  <c r="E1899" i="19"/>
  <c r="F1899" i="19"/>
  <c r="G1899" i="19"/>
  <c r="H1899" i="19"/>
  <c r="I1899" i="19"/>
  <c r="A1900" i="19"/>
  <c r="B1900" i="19"/>
  <c r="C1900" i="19"/>
  <c r="D1900" i="19"/>
  <c r="E1900" i="19"/>
  <c r="F1900" i="19"/>
  <c r="G1900" i="19"/>
  <c r="H1900" i="19"/>
  <c r="I1900" i="19"/>
  <c r="A1901" i="19"/>
  <c r="B1901" i="19"/>
  <c r="C1901" i="19"/>
  <c r="D1901" i="19"/>
  <c r="E1901" i="19"/>
  <c r="F1901" i="19"/>
  <c r="G1901" i="19"/>
  <c r="H1901" i="19"/>
  <c r="I1901" i="19"/>
  <c r="A1902" i="19"/>
  <c r="B1902" i="19"/>
  <c r="C1902" i="19"/>
  <c r="D1902" i="19"/>
  <c r="E1902" i="19"/>
  <c r="F1902" i="19"/>
  <c r="G1902" i="19"/>
  <c r="H1902" i="19"/>
  <c r="I1902" i="19"/>
  <c r="A1903" i="19"/>
  <c r="B1903" i="19"/>
  <c r="C1903" i="19"/>
  <c r="D1903" i="19"/>
  <c r="E1903" i="19"/>
  <c r="F1903" i="19"/>
  <c r="G1903" i="19"/>
  <c r="H1903" i="19"/>
  <c r="I1903" i="19"/>
  <c r="A1904" i="19"/>
  <c r="B1904" i="19"/>
  <c r="C1904" i="19"/>
  <c r="D1904" i="19"/>
  <c r="E1904" i="19"/>
  <c r="F1904" i="19"/>
  <c r="G1904" i="19"/>
  <c r="H1904" i="19"/>
  <c r="I1904" i="19"/>
  <c r="A1905" i="19"/>
  <c r="B1905" i="19"/>
  <c r="C1905" i="19"/>
  <c r="D1905" i="19"/>
  <c r="E1905" i="19"/>
  <c r="F1905" i="19"/>
  <c r="G1905" i="19"/>
  <c r="H1905" i="19"/>
  <c r="I1905" i="19"/>
  <c r="A1906" i="19"/>
  <c r="B1906" i="19"/>
  <c r="C1906" i="19"/>
  <c r="D1906" i="19"/>
  <c r="E1906" i="19"/>
  <c r="F1906" i="19"/>
  <c r="G1906" i="19"/>
  <c r="H1906" i="19"/>
  <c r="I1906" i="19"/>
  <c r="A1907" i="19"/>
  <c r="B1907" i="19"/>
  <c r="C1907" i="19"/>
  <c r="D1907" i="19"/>
  <c r="E1907" i="19"/>
  <c r="F1907" i="19"/>
  <c r="G1907" i="19"/>
  <c r="H1907" i="19"/>
  <c r="I1907" i="19"/>
  <c r="A1908" i="19"/>
  <c r="B1908" i="19"/>
  <c r="C1908" i="19"/>
  <c r="D1908" i="19"/>
  <c r="E1908" i="19"/>
  <c r="F1908" i="19"/>
  <c r="G1908" i="19"/>
  <c r="H1908" i="19"/>
  <c r="I1908" i="19"/>
  <c r="A1909" i="19"/>
  <c r="B1909" i="19"/>
  <c r="C1909" i="19"/>
  <c r="D1909" i="19"/>
  <c r="E1909" i="19"/>
  <c r="F1909" i="19"/>
  <c r="G1909" i="19"/>
  <c r="H1909" i="19"/>
  <c r="I1909" i="19"/>
  <c r="A1910" i="19"/>
  <c r="B1910" i="19"/>
  <c r="C1910" i="19"/>
  <c r="D1910" i="19"/>
  <c r="E1910" i="19"/>
  <c r="F1910" i="19"/>
  <c r="G1910" i="19"/>
  <c r="H1910" i="19"/>
  <c r="I1910" i="19"/>
  <c r="A1911" i="19"/>
  <c r="B1911" i="19"/>
  <c r="C1911" i="19"/>
  <c r="D1911" i="19"/>
  <c r="E1911" i="19"/>
  <c r="F1911" i="19"/>
  <c r="G1911" i="19"/>
  <c r="H1911" i="19"/>
  <c r="I1911" i="19"/>
  <c r="A1912" i="19"/>
  <c r="B1912" i="19"/>
  <c r="C1912" i="19"/>
  <c r="D1912" i="19"/>
  <c r="E1912" i="19"/>
  <c r="F1912" i="19"/>
  <c r="G1912" i="19"/>
  <c r="H1912" i="19"/>
  <c r="I1912" i="19"/>
  <c r="A1913" i="19"/>
  <c r="B1913" i="19"/>
  <c r="C1913" i="19"/>
  <c r="D1913" i="19"/>
  <c r="E1913" i="19"/>
  <c r="F1913" i="19"/>
  <c r="G1913" i="19"/>
  <c r="H1913" i="19"/>
  <c r="I1913" i="19"/>
  <c r="A1914" i="19"/>
  <c r="B1914" i="19"/>
  <c r="C1914" i="19"/>
  <c r="D1914" i="19"/>
  <c r="E1914" i="19"/>
  <c r="F1914" i="19"/>
  <c r="G1914" i="19"/>
  <c r="H1914" i="19"/>
  <c r="I1914" i="19"/>
  <c r="A1915" i="19"/>
  <c r="B1915" i="19"/>
  <c r="C1915" i="19"/>
  <c r="D1915" i="19"/>
  <c r="E1915" i="19"/>
  <c r="F1915" i="19"/>
  <c r="G1915" i="19"/>
  <c r="H1915" i="19"/>
  <c r="I1915" i="19"/>
  <c r="A1916" i="19"/>
  <c r="B1916" i="19"/>
  <c r="C1916" i="19"/>
  <c r="D1916" i="19"/>
  <c r="E1916" i="19"/>
  <c r="F1916" i="19"/>
  <c r="G1916" i="19"/>
  <c r="H1916" i="19"/>
  <c r="I1916" i="19"/>
  <c r="A1917" i="19"/>
  <c r="B1917" i="19"/>
  <c r="C1917" i="19"/>
  <c r="D1917" i="19"/>
  <c r="E1917" i="19"/>
  <c r="F1917" i="19"/>
  <c r="G1917" i="19"/>
  <c r="H1917" i="19"/>
  <c r="I1917" i="19"/>
  <c r="A1918" i="19"/>
  <c r="B1918" i="19"/>
  <c r="C1918" i="19"/>
  <c r="D1918" i="19"/>
  <c r="E1918" i="19"/>
  <c r="F1918" i="19"/>
  <c r="G1918" i="19"/>
  <c r="H1918" i="19"/>
  <c r="I1918" i="19"/>
  <c r="A1919" i="19"/>
  <c r="B1919" i="19"/>
  <c r="C1919" i="19"/>
  <c r="D1919" i="19"/>
  <c r="E1919" i="19"/>
  <c r="F1919" i="19"/>
  <c r="G1919" i="19"/>
  <c r="H1919" i="19"/>
  <c r="I1919" i="19"/>
  <c r="A1920" i="19"/>
  <c r="B1920" i="19"/>
  <c r="C1920" i="19"/>
  <c r="D1920" i="19"/>
  <c r="E1920" i="19"/>
  <c r="F1920" i="19"/>
  <c r="G1920" i="19"/>
  <c r="H1920" i="19"/>
  <c r="I1920" i="19"/>
  <c r="A1921" i="19"/>
  <c r="B1921" i="19"/>
  <c r="C1921" i="19"/>
  <c r="D1921" i="19"/>
  <c r="E1921" i="19"/>
  <c r="F1921" i="19"/>
  <c r="G1921" i="19"/>
  <c r="H1921" i="19"/>
  <c r="I1921" i="19"/>
  <c r="A1922" i="19"/>
  <c r="B1922" i="19"/>
  <c r="C1922" i="19"/>
  <c r="D1922" i="19"/>
  <c r="E1922" i="19"/>
  <c r="F1922" i="19"/>
  <c r="G1922" i="19"/>
  <c r="H1922" i="19"/>
  <c r="I1922" i="19"/>
  <c r="A1923" i="19"/>
  <c r="B1923" i="19"/>
  <c r="C1923" i="19"/>
  <c r="D1923" i="19"/>
  <c r="E1923" i="19"/>
  <c r="F1923" i="19"/>
  <c r="G1923" i="19"/>
  <c r="H1923" i="19"/>
  <c r="I1923" i="19"/>
  <c r="A1924" i="19"/>
  <c r="B1924" i="19"/>
  <c r="C1924" i="19"/>
  <c r="D1924" i="19"/>
  <c r="E1924" i="19"/>
  <c r="F1924" i="19"/>
  <c r="G1924" i="19"/>
  <c r="H1924" i="19"/>
  <c r="I1924" i="19"/>
  <c r="A1925" i="19"/>
  <c r="B1925" i="19"/>
  <c r="C1925" i="19"/>
  <c r="D1925" i="19"/>
  <c r="E1925" i="19"/>
  <c r="F1925" i="19"/>
  <c r="G1925" i="19"/>
  <c r="H1925" i="19"/>
  <c r="I1925" i="19"/>
  <c r="A1926" i="19"/>
  <c r="B1926" i="19"/>
  <c r="C1926" i="19"/>
  <c r="D1926" i="19"/>
  <c r="E1926" i="19"/>
  <c r="F1926" i="19"/>
  <c r="G1926" i="19"/>
  <c r="H1926" i="19"/>
  <c r="I1926" i="19"/>
  <c r="A1927" i="19"/>
  <c r="B1927" i="19"/>
  <c r="C1927" i="19"/>
  <c r="D1927" i="19"/>
  <c r="E1927" i="19"/>
  <c r="F1927" i="19"/>
  <c r="G1927" i="19"/>
  <c r="H1927" i="19"/>
  <c r="I1927" i="19"/>
  <c r="A1928" i="19"/>
  <c r="B1928" i="19"/>
  <c r="C1928" i="19"/>
  <c r="D1928" i="19"/>
  <c r="E1928" i="19"/>
  <c r="F1928" i="19"/>
  <c r="G1928" i="19"/>
  <c r="H1928" i="19"/>
  <c r="I1928" i="19"/>
  <c r="A1929" i="19"/>
  <c r="B1929" i="19"/>
  <c r="C1929" i="19"/>
  <c r="D1929" i="19"/>
  <c r="E1929" i="19"/>
  <c r="F1929" i="19"/>
  <c r="G1929" i="19"/>
  <c r="H1929" i="19"/>
  <c r="I1929" i="19"/>
  <c r="A1930" i="19"/>
  <c r="B1930" i="19"/>
  <c r="C1930" i="19"/>
  <c r="D1930" i="19"/>
  <c r="E1930" i="19"/>
  <c r="F1930" i="19"/>
  <c r="G1930" i="19"/>
  <c r="H1930" i="19"/>
  <c r="I1930" i="19"/>
  <c r="A1931" i="19"/>
  <c r="B1931" i="19"/>
  <c r="C1931" i="19"/>
  <c r="D1931" i="19"/>
  <c r="E1931" i="19"/>
  <c r="F1931" i="19"/>
  <c r="G1931" i="19"/>
  <c r="H1931" i="19"/>
  <c r="I1931" i="19"/>
  <c r="A1932" i="19"/>
  <c r="B1932" i="19"/>
  <c r="C1932" i="19"/>
  <c r="D1932" i="19"/>
  <c r="E1932" i="19"/>
  <c r="F1932" i="19"/>
  <c r="G1932" i="19"/>
  <c r="H1932" i="19"/>
  <c r="I1932" i="19"/>
  <c r="A1933" i="19"/>
  <c r="B1933" i="19"/>
  <c r="C1933" i="19"/>
  <c r="D1933" i="19"/>
  <c r="E1933" i="19"/>
  <c r="F1933" i="19"/>
  <c r="G1933" i="19"/>
  <c r="H1933" i="19"/>
  <c r="I1933" i="19"/>
  <c r="A1934" i="19"/>
  <c r="B1934" i="19"/>
  <c r="C1934" i="19"/>
  <c r="D1934" i="19"/>
  <c r="E1934" i="19"/>
  <c r="F1934" i="19"/>
  <c r="G1934" i="19"/>
  <c r="H1934" i="19"/>
  <c r="I1934" i="19"/>
  <c r="A1935" i="19"/>
  <c r="B1935" i="19"/>
  <c r="C1935" i="19"/>
  <c r="D1935" i="19"/>
  <c r="E1935" i="19"/>
  <c r="F1935" i="19"/>
  <c r="G1935" i="19"/>
  <c r="H1935" i="19"/>
  <c r="I1935" i="19"/>
  <c r="A1936" i="19"/>
  <c r="B1936" i="19"/>
  <c r="C1936" i="19"/>
  <c r="D1936" i="19"/>
  <c r="E1936" i="19"/>
  <c r="F1936" i="19"/>
  <c r="G1936" i="19"/>
  <c r="H1936" i="19"/>
  <c r="I1936" i="19"/>
  <c r="A1937" i="19"/>
  <c r="B1937" i="19"/>
  <c r="C1937" i="19"/>
  <c r="D1937" i="19"/>
  <c r="E1937" i="19"/>
  <c r="F1937" i="19"/>
  <c r="G1937" i="19"/>
  <c r="H1937" i="19"/>
  <c r="I1937" i="19"/>
  <c r="A1938" i="19"/>
  <c r="B1938" i="19"/>
  <c r="C1938" i="19"/>
  <c r="D1938" i="19"/>
  <c r="E1938" i="19"/>
  <c r="F1938" i="19"/>
  <c r="G1938" i="19"/>
  <c r="H1938" i="19"/>
  <c r="I1938" i="19"/>
  <c r="A1939" i="19"/>
  <c r="B1939" i="19"/>
  <c r="C1939" i="19"/>
  <c r="D1939" i="19"/>
  <c r="E1939" i="19"/>
  <c r="F1939" i="19"/>
  <c r="G1939" i="19"/>
  <c r="H1939" i="19"/>
  <c r="I1939" i="19"/>
  <c r="A1940" i="19"/>
  <c r="B1940" i="19"/>
  <c r="C1940" i="19"/>
  <c r="D1940" i="19"/>
  <c r="E1940" i="19"/>
  <c r="F1940" i="19"/>
  <c r="G1940" i="19"/>
  <c r="H1940" i="19"/>
  <c r="I1940" i="19"/>
  <c r="A1941" i="19"/>
  <c r="B1941" i="19"/>
  <c r="C1941" i="19"/>
  <c r="D1941" i="19"/>
  <c r="E1941" i="19"/>
  <c r="F1941" i="19"/>
  <c r="G1941" i="19"/>
  <c r="H1941" i="19"/>
  <c r="I1941" i="19"/>
  <c r="A1942" i="19"/>
  <c r="B1942" i="19"/>
  <c r="C1942" i="19"/>
  <c r="D1942" i="19"/>
  <c r="E1942" i="19"/>
  <c r="F1942" i="19"/>
  <c r="G1942" i="19"/>
  <c r="H1942" i="19"/>
  <c r="I1942" i="19"/>
  <c r="A1943" i="19"/>
  <c r="B1943" i="19"/>
  <c r="C1943" i="19"/>
  <c r="D1943" i="19"/>
  <c r="E1943" i="19"/>
  <c r="F1943" i="19"/>
  <c r="G1943" i="19"/>
  <c r="H1943" i="19"/>
  <c r="I1943" i="19"/>
  <c r="A1944" i="19"/>
  <c r="B1944" i="19"/>
  <c r="C1944" i="19"/>
  <c r="D1944" i="19"/>
  <c r="E1944" i="19"/>
  <c r="F1944" i="19"/>
  <c r="G1944" i="19"/>
  <c r="H1944" i="19"/>
  <c r="I1944" i="19"/>
  <c r="A1945" i="19"/>
  <c r="B1945" i="19"/>
  <c r="C1945" i="19"/>
  <c r="D1945" i="19"/>
  <c r="E1945" i="19"/>
  <c r="F1945" i="19"/>
  <c r="G1945" i="19"/>
  <c r="H1945" i="19"/>
  <c r="I1945" i="19"/>
  <c r="A1946" i="19"/>
  <c r="B1946" i="19"/>
  <c r="C1946" i="19"/>
  <c r="D1946" i="19"/>
  <c r="E1946" i="19"/>
  <c r="F1946" i="19"/>
  <c r="G1946" i="19"/>
  <c r="H1946" i="19"/>
  <c r="I1946" i="19"/>
  <c r="A1947" i="19"/>
  <c r="B1947" i="19"/>
  <c r="C1947" i="19"/>
  <c r="D1947" i="19"/>
  <c r="E1947" i="19"/>
  <c r="F1947" i="19"/>
  <c r="G1947" i="19"/>
  <c r="H1947" i="19"/>
  <c r="I1947" i="19"/>
  <c r="A1948" i="19"/>
  <c r="B1948" i="19"/>
  <c r="C1948" i="19"/>
  <c r="D1948" i="19"/>
  <c r="E1948" i="19"/>
  <c r="F1948" i="19"/>
  <c r="G1948" i="19"/>
  <c r="H1948" i="19"/>
  <c r="I1948" i="19"/>
  <c r="A1949" i="19"/>
  <c r="B1949" i="19"/>
  <c r="C1949" i="19"/>
  <c r="D1949" i="19"/>
  <c r="E1949" i="19"/>
  <c r="F1949" i="19"/>
  <c r="G1949" i="19"/>
  <c r="H1949" i="19"/>
  <c r="I1949" i="19"/>
  <c r="A1950" i="19"/>
  <c r="B1950" i="19"/>
  <c r="C1950" i="19"/>
  <c r="D1950" i="19"/>
  <c r="E1950" i="19"/>
  <c r="F1950" i="19"/>
  <c r="G1950" i="19"/>
  <c r="H1950" i="19"/>
  <c r="I1950" i="19"/>
  <c r="A1951" i="19"/>
  <c r="B1951" i="19"/>
  <c r="C1951" i="19"/>
  <c r="D1951" i="19"/>
  <c r="E1951" i="19"/>
  <c r="F1951" i="19"/>
  <c r="G1951" i="19"/>
  <c r="H1951" i="19"/>
  <c r="I1951" i="19"/>
  <c r="A1952" i="19"/>
  <c r="B1952" i="19"/>
  <c r="C1952" i="19"/>
  <c r="D1952" i="19"/>
  <c r="E1952" i="19"/>
  <c r="F1952" i="19"/>
  <c r="G1952" i="19"/>
  <c r="H1952" i="19"/>
  <c r="I1952" i="19"/>
  <c r="A1953" i="19"/>
  <c r="B1953" i="19"/>
  <c r="C1953" i="19"/>
  <c r="D1953" i="19"/>
  <c r="E1953" i="19"/>
  <c r="F1953" i="19"/>
  <c r="G1953" i="19"/>
  <c r="H1953" i="19"/>
  <c r="I1953" i="19"/>
  <c r="A1954" i="19"/>
  <c r="B1954" i="19"/>
  <c r="C1954" i="19"/>
  <c r="D1954" i="19"/>
  <c r="E1954" i="19"/>
  <c r="F1954" i="19"/>
  <c r="G1954" i="19"/>
  <c r="H1954" i="19"/>
  <c r="I1954" i="19"/>
  <c r="A1955" i="19"/>
  <c r="B1955" i="19"/>
  <c r="C1955" i="19"/>
  <c r="D1955" i="19"/>
  <c r="E1955" i="19"/>
  <c r="F1955" i="19"/>
  <c r="G1955" i="19"/>
  <c r="H1955" i="19"/>
  <c r="I1955" i="19"/>
  <c r="A1956" i="19"/>
  <c r="B1956" i="19"/>
  <c r="C1956" i="19"/>
  <c r="D1956" i="19"/>
  <c r="E1956" i="19"/>
  <c r="F1956" i="19"/>
  <c r="G1956" i="19"/>
  <c r="H1956" i="19"/>
  <c r="I1956" i="19"/>
  <c r="A1957" i="19"/>
  <c r="B1957" i="19"/>
  <c r="C1957" i="19"/>
  <c r="D1957" i="19"/>
  <c r="E1957" i="19"/>
  <c r="F1957" i="19"/>
  <c r="G1957" i="19"/>
  <c r="H1957" i="19"/>
  <c r="I1957" i="19"/>
  <c r="A1958" i="19"/>
  <c r="B1958" i="19"/>
  <c r="C1958" i="19"/>
  <c r="D1958" i="19"/>
  <c r="E1958" i="19"/>
  <c r="F1958" i="19"/>
  <c r="G1958" i="19"/>
  <c r="H1958" i="19"/>
  <c r="I1958" i="19"/>
  <c r="A1959" i="19"/>
  <c r="B1959" i="19"/>
  <c r="C1959" i="19"/>
  <c r="D1959" i="19"/>
  <c r="E1959" i="19"/>
  <c r="F1959" i="19"/>
  <c r="G1959" i="19"/>
  <c r="H1959" i="19"/>
  <c r="I1959" i="19"/>
  <c r="A1960" i="19"/>
  <c r="B1960" i="19"/>
  <c r="C1960" i="19"/>
  <c r="D1960" i="19"/>
  <c r="E1960" i="19"/>
  <c r="F1960" i="19"/>
  <c r="G1960" i="19"/>
  <c r="H1960" i="19"/>
  <c r="I1960" i="19"/>
  <c r="A1961" i="19"/>
  <c r="B1961" i="19"/>
  <c r="C1961" i="19"/>
  <c r="D1961" i="19"/>
  <c r="E1961" i="19"/>
  <c r="F1961" i="19"/>
  <c r="G1961" i="19"/>
  <c r="H1961" i="19"/>
  <c r="I1961" i="19"/>
  <c r="A1962" i="19"/>
  <c r="B1962" i="19"/>
  <c r="C1962" i="19"/>
  <c r="D1962" i="19"/>
  <c r="E1962" i="19"/>
  <c r="F1962" i="19"/>
  <c r="G1962" i="19"/>
  <c r="H1962" i="19"/>
  <c r="I1962" i="19"/>
  <c r="A1963" i="19"/>
  <c r="B1963" i="19"/>
  <c r="C1963" i="19"/>
  <c r="D1963" i="19"/>
  <c r="E1963" i="19"/>
  <c r="F1963" i="19"/>
  <c r="G1963" i="19"/>
  <c r="H1963" i="19"/>
  <c r="I1963" i="19"/>
  <c r="A1964" i="19"/>
  <c r="B1964" i="19"/>
  <c r="C1964" i="19"/>
  <c r="D1964" i="19"/>
  <c r="E1964" i="19"/>
  <c r="F1964" i="19"/>
  <c r="G1964" i="19"/>
  <c r="H1964" i="19"/>
  <c r="I1964" i="19"/>
  <c r="A1965" i="19"/>
  <c r="B1965" i="19"/>
  <c r="C1965" i="19"/>
  <c r="D1965" i="19"/>
  <c r="E1965" i="19"/>
  <c r="F1965" i="19"/>
  <c r="G1965" i="19"/>
  <c r="H1965" i="19"/>
  <c r="I1965" i="19"/>
  <c r="A1966" i="19"/>
  <c r="B1966" i="19"/>
  <c r="C1966" i="19"/>
  <c r="D1966" i="19"/>
  <c r="E1966" i="19"/>
  <c r="F1966" i="19"/>
  <c r="G1966" i="19"/>
  <c r="H1966" i="19"/>
  <c r="I1966" i="19"/>
  <c r="A1967" i="19"/>
  <c r="B1967" i="19"/>
  <c r="C1967" i="19"/>
  <c r="D1967" i="19"/>
  <c r="E1967" i="19"/>
  <c r="F1967" i="19"/>
  <c r="G1967" i="19"/>
  <c r="H1967" i="19"/>
  <c r="I1967" i="19"/>
  <c r="A1968" i="19"/>
  <c r="B1968" i="19"/>
  <c r="C1968" i="19"/>
  <c r="D1968" i="19"/>
  <c r="E1968" i="19"/>
  <c r="F1968" i="19"/>
  <c r="G1968" i="19"/>
  <c r="H1968" i="19"/>
  <c r="I1968" i="19"/>
  <c r="A1969" i="19"/>
  <c r="B1969" i="19"/>
  <c r="C1969" i="19"/>
  <c r="D1969" i="19"/>
  <c r="E1969" i="19"/>
  <c r="F1969" i="19"/>
  <c r="G1969" i="19"/>
  <c r="H1969" i="19"/>
  <c r="I1969" i="19"/>
  <c r="A1970" i="19"/>
  <c r="B1970" i="19"/>
  <c r="C1970" i="19"/>
  <c r="D1970" i="19"/>
  <c r="E1970" i="19"/>
  <c r="F1970" i="19"/>
  <c r="G1970" i="19"/>
  <c r="H1970" i="19"/>
  <c r="I1970" i="19"/>
  <c r="A1971" i="19"/>
  <c r="B1971" i="19"/>
  <c r="C1971" i="19"/>
  <c r="D1971" i="19"/>
  <c r="E1971" i="19"/>
  <c r="F1971" i="19"/>
  <c r="G1971" i="19"/>
  <c r="H1971" i="19"/>
  <c r="I1971" i="19"/>
  <c r="A1972" i="19"/>
  <c r="B1972" i="19"/>
  <c r="C1972" i="19"/>
  <c r="D1972" i="19"/>
  <c r="E1972" i="19"/>
  <c r="F1972" i="19"/>
  <c r="G1972" i="19"/>
  <c r="H1972" i="19"/>
  <c r="I1972" i="19"/>
  <c r="A1973" i="19"/>
  <c r="B1973" i="19"/>
  <c r="C1973" i="19"/>
  <c r="D1973" i="19"/>
  <c r="E1973" i="19"/>
  <c r="F1973" i="19"/>
  <c r="G1973" i="19"/>
  <c r="H1973" i="19"/>
  <c r="I1973" i="19"/>
  <c r="A1974" i="19"/>
  <c r="B1974" i="19"/>
  <c r="C1974" i="19"/>
  <c r="D1974" i="19"/>
  <c r="E1974" i="19"/>
  <c r="F1974" i="19"/>
  <c r="G1974" i="19"/>
  <c r="H1974" i="19"/>
  <c r="I1974" i="19"/>
  <c r="A1975" i="19"/>
  <c r="B1975" i="19"/>
  <c r="C1975" i="19"/>
  <c r="D1975" i="19"/>
  <c r="E1975" i="19"/>
  <c r="F1975" i="19"/>
  <c r="G1975" i="19"/>
  <c r="H1975" i="19"/>
  <c r="I1975" i="19"/>
  <c r="A1976" i="19"/>
  <c r="B1976" i="19"/>
  <c r="C1976" i="19"/>
  <c r="D1976" i="19"/>
  <c r="E1976" i="19"/>
  <c r="F1976" i="19"/>
  <c r="G1976" i="19"/>
  <c r="H1976" i="19"/>
  <c r="I1976" i="19"/>
  <c r="A1977" i="19"/>
  <c r="B1977" i="19"/>
  <c r="C1977" i="19"/>
  <c r="D1977" i="19"/>
  <c r="E1977" i="19"/>
  <c r="F1977" i="19"/>
  <c r="G1977" i="19"/>
  <c r="H1977" i="19"/>
  <c r="I1977" i="19"/>
  <c r="A1978" i="19"/>
  <c r="B1978" i="19"/>
  <c r="C1978" i="19"/>
  <c r="D1978" i="19"/>
  <c r="E1978" i="19"/>
  <c r="F1978" i="19"/>
  <c r="G1978" i="19"/>
  <c r="H1978" i="19"/>
  <c r="I1978" i="19"/>
  <c r="A1979" i="19"/>
  <c r="B1979" i="19"/>
  <c r="C1979" i="19"/>
  <c r="D1979" i="19"/>
  <c r="E1979" i="19"/>
  <c r="F1979" i="19"/>
  <c r="G1979" i="19"/>
  <c r="H1979" i="19"/>
  <c r="I1979" i="19"/>
  <c r="A1980" i="19"/>
  <c r="B1980" i="19"/>
  <c r="C1980" i="19"/>
  <c r="D1980" i="19"/>
  <c r="E1980" i="19"/>
  <c r="F1980" i="19"/>
  <c r="G1980" i="19"/>
  <c r="H1980" i="19"/>
  <c r="I1980" i="19"/>
  <c r="A1981" i="19"/>
  <c r="B1981" i="19"/>
  <c r="C1981" i="19"/>
  <c r="D1981" i="19"/>
  <c r="E1981" i="19"/>
  <c r="F1981" i="19"/>
  <c r="G1981" i="19"/>
  <c r="H1981" i="19"/>
  <c r="I1981" i="19"/>
  <c r="A1982" i="19"/>
  <c r="B1982" i="19"/>
  <c r="C1982" i="19"/>
  <c r="D1982" i="19"/>
  <c r="E1982" i="19"/>
  <c r="F1982" i="19"/>
  <c r="G1982" i="19"/>
  <c r="H1982" i="19"/>
  <c r="I1982" i="19"/>
  <c r="A1983" i="19"/>
  <c r="B1983" i="19"/>
  <c r="C1983" i="19"/>
  <c r="D1983" i="19"/>
  <c r="E1983" i="19"/>
  <c r="F1983" i="19"/>
  <c r="G1983" i="19"/>
  <c r="H1983" i="19"/>
  <c r="I1983" i="19"/>
  <c r="A1984" i="19"/>
  <c r="B1984" i="19"/>
  <c r="C1984" i="19"/>
  <c r="D1984" i="19"/>
  <c r="E1984" i="19"/>
  <c r="F1984" i="19"/>
  <c r="G1984" i="19"/>
  <c r="H1984" i="19"/>
  <c r="I1984" i="19"/>
  <c r="A1985" i="19"/>
  <c r="B1985" i="19"/>
  <c r="C1985" i="19"/>
  <c r="D1985" i="19"/>
  <c r="E1985" i="19"/>
  <c r="F1985" i="19"/>
  <c r="G1985" i="19"/>
  <c r="H1985" i="19"/>
  <c r="I1985" i="19"/>
  <c r="A1986" i="19"/>
  <c r="B1986" i="19"/>
  <c r="C1986" i="19"/>
  <c r="D1986" i="19"/>
  <c r="E1986" i="19"/>
  <c r="F1986" i="19"/>
  <c r="G1986" i="19"/>
  <c r="H1986" i="19"/>
  <c r="I1986" i="19"/>
  <c r="A1987" i="19"/>
  <c r="B1987" i="19"/>
  <c r="C1987" i="19"/>
  <c r="D1987" i="19"/>
  <c r="E1987" i="19"/>
  <c r="F1987" i="19"/>
  <c r="G1987" i="19"/>
  <c r="H1987" i="19"/>
  <c r="I1987" i="19"/>
  <c r="A1988" i="19"/>
  <c r="B1988" i="19"/>
  <c r="C1988" i="19"/>
  <c r="D1988" i="19"/>
  <c r="E1988" i="19"/>
  <c r="F1988" i="19"/>
  <c r="G1988" i="19"/>
  <c r="H1988" i="19"/>
  <c r="I1988" i="19"/>
  <c r="A1989" i="19"/>
  <c r="B1989" i="19"/>
  <c r="C1989" i="19"/>
  <c r="D1989" i="19"/>
  <c r="E1989" i="19"/>
  <c r="F1989" i="19"/>
  <c r="G1989" i="19"/>
  <c r="H1989" i="19"/>
  <c r="I1989" i="19"/>
  <c r="A1990" i="19"/>
  <c r="B1990" i="19"/>
  <c r="C1990" i="19"/>
  <c r="D1990" i="19"/>
  <c r="E1990" i="19"/>
  <c r="F1990" i="19"/>
  <c r="G1990" i="19"/>
  <c r="H1990" i="19"/>
  <c r="I1990" i="19"/>
  <c r="A1991" i="19"/>
  <c r="B1991" i="19"/>
  <c r="C1991" i="19"/>
  <c r="D1991" i="19"/>
  <c r="E1991" i="19"/>
  <c r="F1991" i="19"/>
  <c r="G1991" i="19"/>
  <c r="H1991" i="19"/>
  <c r="I1991" i="19"/>
  <c r="A1992" i="19"/>
  <c r="B1992" i="19"/>
  <c r="C1992" i="19"/>
  <c r="D1992" i="19"/>
  <c r="E1992" i="19"/>
  <c r="F1992" i="19"/>
  <c r="G1992" i="19"/>
  <c r="H1992" i="19"/>
  <c r="I1992" i="19"/>
  <c r="A1993" i="19"/>
  <c r="B1993" i="19"/>
  <c r="C1993" i="19"/>
  <c r="D1993" i="19"/>
  <c r="E1993" i="19"/>
  <c r="F1993" i="19"/>
  <c r="G1993" i="19"/>
  <c r="H1993" i="19"/>
  <c r="I1993" i="19"/>
  <c r="A1994" i="19"/>
  <c r="B1994" i="19"/>
  <c r="C1994" i="19"/>
  <c r="D1994" i="19"/>
  <c r="E1994" i="19"/>
  <c r="F1994" i="19"/>
  <c r="G1994" i="19"/>
  <c r="H1994" i="19"/>
  <c r="I1994" i="19"/>
  <c r="A1995" i="19"/>
  <c r="B1995" i="19"/>
  <c r="C1995" i="19"/>
  <c r="D1995" i="19"/>
  <c r="E1995" i="19"/>
  <c r="F1995" i="19"/>
  <c r="G1995" i="19"/>
  <c r="H1995" i="19"/>
  <c r="I1995" i="19"/>
  <c r="A1996" i="19"/>
  <c r="B1996" i="19"/>
  <c r="C1996" i="19"/>
  <c r="D1996" i="19"/>
  <c r="E1996" i="19"/>
  <c r="F1996" i="19"/>
  <c r="G1996" i="19"/>
  <c r="H1996" i="19"/>
  <c r="I1996" i="19"/>
  <c r="A1997" i="19"/>
  <c r="B1997" i="19"/>
  <c r="C1997" i="19"/>
  <c r="D1997" i="19"/>
  <c r="E1997" i="19"/>
  <c r="F1997" i="19"/>
  <c r="G1997" i="19"/>
  <c r="H1997" i="19"/>
  <c r="I1997" i="19"/>
  <c r="A1998" i="19"/>
  <c r="B1998" i="19"/>
  <c r="C1998" i="19"/>
  <c r="D1998" i="19"/>
  <c r="E1998" i="19"/>
  <c r="F1998" i="19"/>
  <c r="G1998" i="19"/>
  <c r="H1998" i="19"/>
  <c r="I1998" i="19"/>
  <c r="A1999" i="19"/>
  <c r="B1999" i="19"/>
  <c r="C1999" i="19"/>
  <c r="D1999" i="19"/>
  <c r="E1999" i="19"/>
  <c r="F1999" i="19"/>
  <c r="G1999" i="19"/>
  <c r="H1999" i="19"/>
  <c r="I1999" i="19"/>
  <c r="A2000" i="19"/>
  <c r="B2000" i="19"/>
  <c r="C2000" i="19"/>
  <c r="D2000" i="19"/>
  <c r="E2000" i="19"/>
  <c r="F2000" i="19"/>
  <c r="G2000" i="19"/>
  <c r="H2000" i="19"/>
  <c r="I2000" i="19"/>
  <c r="A2001" i="19"/>
  <c r="B2001" i="19"/>
  <c r="C2001" i="19"/>
  <c r="D2001" i="19"/>
  <c r="E2001" i="19"/>
  <c r="F2001" i="19"/>
  <c r="G2001" i="19"/>
  <c r="H2001" i="19"/>
  <c r="I2001" i="19"/>
  <c r="A2002" i="19"/>
  <c r="B2002" i="19"/>
  <c r="C2002" i="19"/>
  <c r="D2002" i="19"/>
  <c r="E2002" i="19"/>
  <c r="F2002" i="19"/>
  <c r="G2002" i="19"/>
  <c r="H2002" i="19"/>
  <c r="I2002" i="19"/>
  <c r="A2003" i="19"/>
  <c r="B2003" i="19"/>
  <c r="C2003" i="19"/>
  <c r="D2003" i="19"/>
  <c r="E2003" i="19"/>
  <c r="F2003" i="19"/>
  <c r="G2003" i="19"/>
  <c r="H2003" i="19"/>
  <c r="I2003" i="19"/>
  <c r="A2004" i="19"/>
  <c r="B2004" i="19"/>
  <c r="C2004" i="19"/>
  <c r="D2004" i="19"/>
  <c r="E2004" i="19"/>
  <c r="F2004" i="19"/>
  <c r="G2004" i="19"/>
  <c r="H2004" i="19"/>
  <c r="I2004" i="19"/>
  <c r="A2005" i="19"/>
  <c r="B2005" i="19"/>
  <c r="C2005" i="19"/>
  <c r="D2005" i="19"/>
  <c r="E2005" i="19"/>
  <c r="F2005" i="19"/>
  <c r="G2005" i="19"/>
  <c r="H2005" i="19"/>
  <c r="I2005" i="19"/>
  <c r="A2006" i="19"/>
  <c r="B2006" i="19"/>
  <c r="C2006" i="19"/>
  <c r="D2006" i="19"/>
  <c r="E2006" i="19"/>
  <c r="F2006" i="19"/>
  <c r="G2006" i="19"/>
  <c r="H2006" i="19"/>
  <c r="I2006" i="19"/>
  <c r="A2007" i="19"/>
  <c r="B2007" i="19"/>
  <c r="C2007" i="19"/>
  <c r="D2007" i="19"/>
  <c r="E2007" i="19"/>
  <c r="F2007" i="19"/>
  <c r="G2007" i="19"/>
  <c r="H2007" i="19"/>
  <c r="I2007" i="19"/>
  <c r="A2008" i="19"/>
  <c r="B2008" i="19"/>
  <c r="C2008" i="19"/>
  <c r="D2008" i="19"/>
  <c r="E2008" i="19"/>
  <c r="F2008" i="19"/>
  <c r="G2008" i="19"/>
  <c r="H2008" i="19"/>
  <c r="I2008" i="19"/>
  <c r="A2009" i="19"/>
  <c r="B2009" i="19"/>
  <c r="C2009" i="19"/>
  <c r="D2009" i="19"/>
  <c r="E2009" i="19"/>
  <c r="F2009" i="19"/>
  <c r="G2009" i="19"/>
  <c r="H2009" i="19"/>
  <c r="I2009" i="19"/>
  <c r="A2010" i="19"/>
  <c r="B2010" i="19"/>
  <c r="C2010" i="19"/>
  <c r="D2010" i="19"/>
  <c r="E2010" i="19"/>
  <c r="F2010" i="19"/>
  <c r="G2010" i="19"/>
  <c r="H2010" i="19"/>
  <c r="I2010" i="19"/>
  <c r="A2011" i="19"/>
  <c r="B2011" i="19"/>
  <c r="C2011" i="19"/>
  <c r="D2011" i="19"/>
  <c r="E2011" i="19"/>
  <c r="F2011" i="19"/>
  <c r="G2011" i="19"/>
  <c r="H2011" i="19"/>
  <c r="I2011" i="19"/>
  <c r="A2012" i="19"/>
  <c r="B2012" i="19"/>
  <c r="C2012" i="19"/>
  <c r="D2012" i="19"/>
  <c r="E2012" i="19"/>
  <c r="F2012" i="19"/>
  <c r="G2012" i="19"/>
  <c r="H2012" i="19"/>
  <c r="I2012" i="19"/>
  <c r="A2013" i="19"/>
  <c r="B2013" i="19"/>
  <c r="C2013" i="19"/>
  <c r="D2013" i="19"/>
  <c r="E2013" i="19"/>
  <c r="F2013" i="19"/>
  <c r="G2013" i="19"/>
  <c r="H2013" i="19"/>
  <c r="I2013" i="19"/>
  <c r="A2014" i="19"/>
  <c r="B2014" i="19"/>
  <c r="C2014" i="19"/>
  <c r="D2014" i="19"/>
  <c r="E2014" i="19"/>
  <c r="F2014" i="19"/>
  <c r="G2014" i="19"/>
  <c r="H2014" i="19"/>
  <c r="I2014" i="19"/>
  <c r="A2015" i="19"/>
  <c r="B2015" i="19"/>
  <c r="C2015" i="19"/>
  <c r="D2015" i="19"/>
  <c r="E2015" i="19"/>
  <c r="F2015" i="19"/>
  <c r="G2015" i="19"/>
  <c r="H2015" i="19"/>
  <c r="I2015" i="19"/>
  <c r="A2016" i="19"/>
  <c r="B2016" i="19"/>
  <c r="C2016" i="19"/>
  <c r="D2016" i="19"/>
  <c r="E2016" i="19"/>
  <c r="F2016" i="19"/>
  <c r="G2016" i="19"/>
  <c r="H2016" i="19"/>
  <c r="I2016" i="19"/>
  <c r="A2017" i="19"/>
  <c r="B2017" i="19"/>
  <c r="C2017" i="19"/>
  <c r="D2017" i="19"/>
  <c r="E2017" i="19"/>
  <c r="F2017" i="19"/>
  <c r="G2017" i="19"/>
  <c r="H2017" i="19"/>
  <c r="I2017" i="19"/>
  <c r="A2018" i="19"/>
  <c r="B2018" i="19"/>
  <c r="C2018" i="19"/>
  <c r="D2018" i="19"/>
  <c r="E2018" i="19"/>
  <c r="F2018" i="19"/>
  <c r="G2018" i="19"/>
  <c r="H2018" i="19"/>
  <c r="I2018" i="19"/>
  <c r="A2019" i="19"/>
  <c r="B2019" i="19"/>
  <c r="C2019" i="19"/>
  <c r="D2019" i="19"/>
  <c r="E2019" i="19"/>
  <c r="F2019" i="19"/>
  <c r="G2019" i="19"/>
  <c r="H2019" i="19"/>
  <c r="I2019" i="19"/>
  <c r="A2020" i="19"/>
  <c r="B2020" i="19"/>
  <c r="C2020" i="19"/>
  <c r="D2020" i="19"/>
  <c r="E2020" i="19"/>
  <c r="F2020" i="19"/>
  <c r="G2020" i="19"/>
  <c r="H2020" i="19"/>
  <c r="I2020" i="19"/>
  <c r="A2021" i="19"/>
  <c r="B2021" i="19"/>
  <c r="C2021" i="19"/>
  <c r="D2021" i="19"/>
  <c r="E2021" i="19"/>
  <c r="F2021" i="19"/>
  <c r="G2021" i="19"/>
  <c r="H2021" i="19"/>
  <c r="I2021" i="19"/>
  <c r="A2022" i="19"/>
  <c r="B2022" i="19"/>
  <c r="C2022" i="19"/>
  <c r="D2022" i="19"/>
  <c r="E2022" i="19"/>
  <c r="F2022" i="19"/>
  <c r="G2022" i="19"/>
  <c r="H2022" i="19"/>
  <c r="I2022" i="19"/>
  <c r="A2023" i="19"/>
  <c r="B2023" i="19"/>
  <c r="C2023" i="19"/>
  <c r="D2023" i="19"/>
  <c r="E2023" i="19"/>
  <c r="F2023" i="19"/>
  <c r="G2023" i="19"/>
  <c r="H2023" i="19"/>
  <c r="I2023" i="19"/>
  <c r="A2024" i="19"/>
  <c r="B2024" i="19"/>
  <c r="C2024" i="19"/>
  <c r="D2024" i="19"/>
  <c r="E2024" i="19"/>
  <c r="F2024" i="19"/>
  <c r="G2024" i="19"/>
  <c r="H2024" i="19"/>
  <c r="I2024" i="19"/>
  <c r="A2025" i="19"/>
  <c r="B2025" i="19"/>
  <c r="C2025" i="19"/>
  <c r="D2025" i="19"/>
  <c r="E2025" i="19"/>
  <c r="F2025" i="19"/>
  <c r="G2025" i="19"/>
  <c r="H2025" i="19"/>
  <c r="I2025" i="19"/>
  <c r="A2026" i="19"/>
  <c r="B2026" i="19"/>
  <c r="C2026" i="19"/>
  <c r="D2026" i="19"/>
  <c r="E2026" i="19"/>
  <c r="F2026" i="19"/>
  <c r="G2026" i="19"/>
  <c r="H2026" i="19"/>
  <c r="I2026" i="19"/>
  <c r="A2027" i="19"/>
  <c r="B2027" i="19"/>
  <c r="C2027" i="19"/>
  <c r="D2027" i="19"/>
  <c r="E2027" i="19"/>
  <c r="F2027" i="19"/>
  <c r="G2027" i="19"/>
  <c r="H2027" i="19"/>
  <c r="I2027" i="19"/>
  <c r="A2028" i="19"/>
  <c r="B2028" i="19"/>
  <c r="C2028" i="19"/>
  <c r="D2028" i="19"/>
  <c r="E2028" i="19"/>
  <c r="F2028" i="19"/>
  <c r="G2028" i="19"/>
  <c r="H2028" i="19"/>
  <c r="I2028" i="19"/>
  <c r="A2029" i="19"/>
  <c r="B2029" i="19"/>
  <c r="C2029" i="19"/>
  <c r="D2029" i="19"/>
  <c r="E2029" i="19"/>
  <c r="F2029" i="19"/>
  <c r="G2029" i="19"/>
  <c r="H2029" i="19"/>
  <c r="I2029" i="19"/>
  <c r="A2030" i="19"/>
  <c r="B2030" i="19"/>
  <c r="C2030" i="19"/>
  <c r="D2030" i="19"/>
  <c r="E2030" i="19"/>
  <c r="F2030" i="19"/>
  <c r="G2030" i="19"/>
  <c r="H2030" i="19"/>
  <c r="I2030" i="19"/>
  <c r="A2031" i="19"/>
  <c r="B2031" i="19"/>
  <c r="C2031" i="19"/>
  <c r="D2031" i="19"/>
  <c r="E2031" i="19"/>
  <c r="F2031" i="19"/>
  <c r="G2031" i="19"/>
  <c r="H2031" i="19"/>
  <c r="I2031" i="19"/>
  <c r="A2032" i="19"/>
  <c r="B2032" i="19"/>
  <c r="C2032" i="19"/>
  <c r="D2032" i="19"/>
  <c r="E2032" i="19"/>
  <c r="F2032" i="19"/>
  <c r="G2032" i="19"/>
  <c r="H2032" i="19"/>
  <c r="I2032" i="19"/>
  <c r="A2033" i="19"/>
  <c r="B2033" i="19"/>
  <c r="C2033" i="19"/>
  <c r="D2033" i="19"/>
  <c r="E2033" i="19"/>
  <c r="F2033" i="19"/>
  <c r="G2033" i="19"/>
  <c r="H2033" i="19"/>
  <c r="I2033" i="19"/>
  <c r="A2034" i="19"/>
  <c r="B2034" i="19"/>
  <c r="C2034" i="19"/>
  <c r="D2034" i="19"/>
  <c r="E2034" i="19"/>
  <c r="F2034" i="19"/>
  <c r="G2034" i="19"/>
  <c r="H2034" i="19"/>
  <c r="I2034" i="19"/>
  <c r="A2035" i="19"/>
  <c r="B2035" i="19"/>
  <c r="C2035" i="19"/>
  <c r="D2035" i="19"/>
  <c r="E2035" i="19"/>
  <c r="F2035" i="19"/>
  <c r="G2035" i="19"/>
  <c r="H2035" i="19"/>
  <c r="I2035" i="19"/>
  <c r="A2036" i="19"/>
  <c r="B2036" i="19"/>
  <c r="C2036" i="19"/>
  <c r="D2036" i="19"/>
  <c r="E2036" i="19"/>
  <c r="F2036" i="19"/>
  <c r="G2036" i="19"/>
  <c r="H2036" i="19"/>
  <c r="I2036" i="19"/>
  <c r="A2037" i="19"/>
  <c r="B2037" i="19"/>
  <c r="C2037" i="19"/>
  <c r="D2037" i="19"/>
  <c r="E2037" i="19"/>
  <c r="F2037" i="19"/>
  <c r="G2037" i="19"/>
  <c r="H2037" i="19"/>
  <c r="I2037" i="19"/>
  <c r="A2038" i="19"/>
  <c r="B2038" i="19"/>
  <c r="C2038" i="19"/>
  <c r="D2038" i="19"/>
  <c r="E2038" i="19"/>
  <c r="F2038" i="19"/>
  <c r="G2038" i="19"/>
  <c r="H2038" i="19"/>
  <c r="I2038" i="19"/>
  <c r="A2039" i="19"/>
  <c r="B2039" i="19"/>
  <c r="C2039" i="19"/>
  <c r="D2039" i="19"/>
  <c r="E2039" i="19"/>
  <c r="F2039" i="19"/>
  <c r="G2039" i="19"/>
  <c r="H2039" i="19"/>
  <c r="I2039" i="19"/>
  <c r="A2040" i="19"/>
  <c r="B2040" i="19"/>
  <c r="C2040" i="19"/>
  <c r="D2040" i="19"/>
  <c r="E2040" i="19"/>
  <c r="F2040" i="19"/>
  <c r="G2040" i="19"/>
  <c r="H2040" i="19"/>
  <c r="I2040" i="19"/>
  <c r="A2041" i="19"/>
  <c r="B2041" i="19"/>
  <c r="C2041" i="19"/>
  <c r="D2041" i="19"/>
  <c r="E2041" i="19"/>
  <c r="F2041" i="19"/>
  <c r="G2041" i="19"/>
  <c r="H2041" i="19"/>
  <c r="I2041" i="19"/>
  <c r="A2042" i="19"/>
  <c r="B2042" i="19"/>
  <c r="C2042" i="19"/>
  <c r="D2042" i="19"/>
  <c r="E2042" i="19"/>
  <c r="F2042" i="19"/>
  <c r="G2042" i="19"/>
  <c r="H2042" i="19"/>
  <c r="I2042" i="19"/>
  <c r="A2043" i="19"/>
  <c r="B2043" i="19"/>
  <c r="C2043" i="19"/>
  <c r="D2043" i="19"/>
  <c r="E2043" i="19"/>
  <c r="F2043" i="19"/>
  <c r="G2043" i="19"/>
  <c r="H2043" i="19"/>
  <c r="I2043" i="19"/>
  <c r="A2044" i="19"/>
  <c r="B2044" i="19"/>
  <c r="C2044" i="19"/>
  <c r="D2044" i="19"/>
  <c r="E2044" i="19"/>
  <c r="F2044" i="19"/>
  <c r="G2044" i="19"/>
  <c r="H2044" i="19"/>
  <c r="I2044" i="19"/>
  <c r="A2045" i="19"/>
  <c r="B2045" i="19"/>
  <c r="C2045" i="19"/>
  <c r="D2045" i="19"/>
  <c r="E2045" i="19"/>
  <c r="F2045" i="19"/>
  <c r="G2045" i="19"/>
  <c r="H2045" i="19"/>
  <c r="I2045" i="19"/>
  <c r="A2046" i="19"/>
  <c r="B2046" i="19"/>
  <c r="C2046" i="19"/>
  <c r="D2046" i="19"/>
  <c r="E2046" i="19"/>
  <c r="F2046" i="19"/>
  <c r="G2046" i="19"/>
  <c r="H2046" i="19"/>
  <c r="I2046" i="19"/>
  <c r="A2047" i="19"/>
  <c r="B2047" i="19"/>
  <c r="C2047" i="19"/>
  <c r="D2047" i="19"/>
  <c r="E2047" i="19"/>
  <c r="F2047" i="19"/>
  <c r="G2047" i="19"/>
  <c r="H2047" i="19"/>
  <c r="I2047" i="19"/>
  <c r="A2048" i="19"/>
  <c r="B2048" i="19"/>
  <c r="C2048" i="19"/>
  <c r="D2048" i="19"/>
  <c r="E2048" i="19"/>
  <c r="F2048" i="19"/>
  <c r="G2048" i="19"/>
  <c r="H2048" i="19"/>
  <c r="I2048" i="19"/>
  <c r="A2049" i="19"/>
  <c r="B2049" i="19"/>
  <c r="C2049" i="19"/>
  <c r="D2049" i="19"/>
  <c r="E2049" i="19"/>
  <c r="F2049" i="19"/>
  <c r="G2049" i="19"/>
  <c r="H2049" i="19"/>
  <c r="I2049" i="19"/>
  <c r="A2050" i="19"/>
  <c r="B2050" i="19"/>
  <c r="C2050" i="19"/>
  <c r="D2050" i="19"/>
  <c r="E2050" i="19"/>
  <c r="F2050" i="19"/>
  <c r="G2050" i="19"/>
  <c r="H2050" i="19"/>
  <c r="I2050" i="19"/>
  <c r="A2051" i="19"/>
  <c r="B2051" i="19"/>
  <c r="C2051" i="19"/>
  <c r="D2051" i="19"/>
  <c r="E2051" i="19"/>
  <c r="F2051" i="19"/>
  <c r="G2051" i="19"/>
  <c r="H2051" i="19"/>
  <c r="I2051" i="19"/>
  <c r="A2052" i="19"/>
  <c r="B2052" i="19"/>
  <c r="C2052" i="19"/>
  <c r="D2052" i="19"/>
  <c r="E2052" i="19"/>
  <c r="F2052" i="19"/>
  <c r="G2052" i="19"/>
  <c r="H2052" i="19"/>
  <c r="I2052" i="19"/>
  <c r="A2053" i="19"/>
  <c r="B2053" i="19"/>
  <c r="C2053" i="19"/>
  <c r="D2053" i="19"/>
  <c r="E2053" i="19"/>
  <c r="F2053" i="19"/>
  <c r="G2053" i="19"/>
  <c r="H2053" i="19"/>
  <c r="I2053" i="19"/>
  <c r="A2054" i="19"/>
  <c r="B2054" i="19"/>
  <c r="C2054" i="19"/>
  <c r="D2054" i="19"/>
  <c r="E2054" i="19"/>
  <c r="F2054" i="19"/>
  <c r="G2054" i="19"/>
  <c r="H2054" i="19"/>
  <c r="I2054" i="19"/>
  <c r="A2055" i="19"/>
  <c r="B2055" i="19"/>
  <c r="C2055" i="19"/>
  <c r="D2055" i="19"/>
  <c r="E2055" i="19"/>
  <c r="F2055" i="19"/>
  <c r="G2055" i="19"/>
  <c r="H2055" i="19"/>
  <c r="I2055" i="19"/>
  <c r="A2056" i="19"/>
  <c r="B2056" i="19"/>
  <c r="C2056" i="19"/>
  <c r="D2056" i="19"/>
  <c r="E2056" i="19"/>
  <c r="F2056" i="19"/>
  <c r="G2056" i="19"/>
  <c r="H2056" i="19"/>
  <c r="I2056" i="19"/>
  <c r="A2057" i="19"/>
  <c r="B2057" i="19"/>
  <c r="C2057" i="19"/>
  <c r="D2057" i="19"/>
  <c r="E2057" i="19"/>
  <c r="F2057" i="19"/>
  <c r="G2057" i="19"/>
  <c r="H2057" i="19"/>
  <c r="I2057" i="19"/>
  <c r="A2058" i="19"/>
  <c r="B2058" i="19"/>
  <c r="C2058" i="19"/>
  <c r="D2058" i="19"/>
  <c r="E2058" i="19"/>
  <c r="F2058" i="19"/>
  <c r="G2058" i="19"/>
  <c r="H2058" i="19"/>
  <c r="I2058" i="19"/>
  <c r="A2059" i="19"/>
  <c r="B2059" i="19"/>
  <c r="C2059" i="19"/>
  <c r="D2059" i="19"/>
  <c r="E2059" i="19"/>
  <c r="F2059" i="19"/>
  <c r="G2059" i="19"/>
  <c r="H2059" i="19"/>
  <c r="I2059" i="19"/>
  <c r="A2060" i="19"/>
  <c r="B2060" i="19"/>
  <c r="C2060" i="19"/>
  <c r="D2060" i="19"/>
  <c r="E2060" i="19"/>
  <c r="F2060" i="19"/>
  <c r="G2060" i="19"/>
  <c r="H2060" i="19"/>
  <c r="I2060" i="19"/>
  <c r="A2061" i="19"/>
  <c r="B2061" i="19"/>
  <c r="C2061" i="19"/>
  <c r="D2061" i="19"/>
  <c r="E2061" i="19"/>
  <c r="F2061" i="19"/>
  <c r="G2061" i="19"/>
  <c r="H2061" i="19"/>
  <c r="I2061" i="19"/>
  <c r="A2062" i="19"/>
  <c r="B2062" i="19"/>
  <c r="C2062" i="19"/>
  <c r="D2062" i="19"/>
  <c r="E2062" i="19"/>
  <c r="F2062" i="19"/>
  <c r="G2062" i="19"/>
  <c r="H2062" i="19"/>
  <c r="I2062" i="19"/>
  <c r="A2063" i="19"/>
  <c r="B2063" i="19"/>
  <c r="C2063" i="19"/>
  <c r="D2063" i="19"/>
  <c r="E2063" i="19"/>
  <c r="F2063" i="19"/>
  <c r="G2063" i="19"/>
  <c r="H2063" i="19"/>
  <c r="I2063" i="19"/>
  <c r="A2064" i="19"/>
  <c r="B2064" i="19"/>
  <c r="C2064" i="19"/>
  <c r="D2064" i="19"/>
  <c r="E2064" i="19"/>
  <c r="F2064" i="19"/>
  <c r="G2064" i="19"/>
  <c r="H2064" i="19"/>
  <c r="I2064" i="19"/>
  <c r="A2065" i="19"/>
  <c r="B2065" i="19"/>
  <c r="C2065" i="19"/>
  <c r="D2065" i="19"/>
  <c r="E2065" i="19"/>
  <c r="F2065" i="19"/>
  <c r="G2065" i="19"/>
  <c r="H2065" i="19"/>
  <c r="I2065" i="19"/>
  <c r="A2066" i="19"/>
  <c r="B2066" i="19"/>
  <c r="C2066" i="19"/>
  <c r="D2066" i="19"/>
  <c r="E2066" i="19"/>
  <c r="F2066" i="19"/>
  <c r="G2066" i="19"/>
  <c r="H2066" i="19"/>
  <c r="I2066" i="19"/>
  <c r="A2067" i="19"/>
  <c r="B2067" i="19"/>
  <c r="C2067" i="19"/>
  <c r="D2067" i="19"/>
  <c r="E2067" i="19"/>
  <c r="F2067" i="19"/>
  <c r="G2067" i="19"/>
  <c r="H2067" i="19"/>
  <c r="I2067" i="19"/>
  <c r="A2068" i="19"/>
  <c r="B2068" i="19"/>
  <c r="C2068" i="19"/>
  <c r="D2068" i="19"/>
  <c r="E2068" i="19"/>
  <c r="F2068" i="19"/>
  <c r="G2068" i="19"/>
  <c r="H2068" i="19"/>
  <c r="I2068" i="19"/>
  <c r="A2069" i="19"/>
  <c r="B2069" i="19"/>
  <c r="C2069" i="19"/>
  <c r="D2069" i="19"/>
  <c r="E2069" i="19"/>
  <c r="F2069" i="19"/>
  <c r="G2069" i="19"/>
  <c r="H2069" i="19"/>
  <c r="I2069" i="19"/>
  <c r="A2070" i="19"/>
  <c r="B2070" i="19"/>
  <c r="C2070" i="19"/>
  <c r="D2070" i="19"/>
  <c r="E2070" i="19"/>
  <c r="F2070" i="19"/>
  <c r="G2070" i="19"/>
  <c r="H2070" i="19"/>
  <c r="I2070" i="19"/>
  <c r="A2071" i="19"/>
  <c r="B2071" i="19"/>
  <c r="C2071" i="19"/>
  <c r="D2071" i="19"/>
  <c r="E2071" i="19"/>
  <c r="F2071" i="19"/>
  <c r="G2071" i="19"/>
  <c r="H2071" i="19"/>
  <c r="I2071" i="19"/>
  <c r="A2072" i="19"/>
  <c r="B2072" i="19"/>
  <c r="C2072" i="19"/>
  <c r="D2072" i="19"/>
  <c r="E2072" i="19"/>
  <c r="F2072" i="19"/>
  <c r="G2072" i="19"/>
  <c r="H2072" i="19"/>
  <c r="I2072" i="19"/>
  <c r="A2073" i="19"/>
  <c r="B2073" i="19"/>
  <c r="C2073" i="19"/>
  <c r="D2073" i="19"/>
  <c r="E2073" i="19"/>
  <c r="F2073" i="19"/>
  <c r="G2073" i="19"/>
  <c r="H2073" i="19"/>
  <c r="I2073" i="19"/>
  <c r="A2074" i="19"/>
  <c r="B2074" i="19"/>
  <c r="C2074" i="19"/>
  <c r="D2074" i="19"/>
  <c r="E2074" i="19"/>
  <c r="F2074" i="19"/>
  <c r="G2074" i="19"/>
  <c r="H2074" i="19"/>
  <c r="I2074" i="19"/>
  <c r="A2075" i="19"/>
  <c r="B2075" i="19"/>
  <c r="C2075" i="19"/>
  <c r="D2075" i="19"/>
  <c r="E2075" i="19"/>
  <c r="F2075" i="19"/>
  <c r="G2075" i="19"/>
  <c r="H2075" i="19"/>
  <c r="I2075" i="19"/>
  <c r="A2076" i="19"/>
  <c r="B2076" i="19"/>
  <c r="C2076" i="19"/>
  <c r="D2076" i="19"/>
  <c r="E2076" i="19"/>
  <c r="F2076" i="19"/>
  <c r="G2076" i="19"/>
  <c r="H2076" i="19"/>
  <c r="I2076" i="19"/>
  <c r="A2077" i="19"/>
  <c r="B2077" i="19"/>
  <c r="C2077" i="19"/>
  <c r="D2077" i="19"/>
  <c r="E2077" i="19"/>
  <c r="F2077" i="19"/>
  <c r="G2077" i="19"/>
  <c r="H2077" i="19"/>
  <c r="I2077" i="19"/>
  <c r="A2078" i="19"/>
  <c r="B2078" i="19"/>
  <c r="C2078" i="19"/>
  <c r="D2078" i="19"/>
  <c r="E2078" i="19"/>
  <c r="F2078" i="19"/>
  <c r="G2078" i="19"/>
  <c r="H2078" i="19"/>
  <c r="I2078" i="19"/>
  <c r="A2079" i="19"/>
  <c r="B2079" i="19"/>
  <c r="C2079" i="19"/>
  <c r="D2079" i="19"/>
  <c r="E2079" i="19"/>
  <c r="F2079" i="19"/>
  <c r="G2079" i="19"/>
  <c r="H2079" i="19"/>
  <c r="I2079" i="19"/>
  <c r="A2080" i="19"/>
  <c r="B2080" i="19"/>
  <c r="C2080" i="19"/>
  <c r="D2080" i="19"/>
  <c r="E2080" i="19"/>
  <c r="F2080" i="19"/>
  <c r="G2080" i="19"/>
  <c r="H2080" i="19"/>
  <c r="I2080" i="19"/>
  <c r="A2081" i="19"/>
  <c r="B2081" i="19"/>
  <c r="C2081" i="19"/>
  <c r="D2081" i="19"/>
  <c r="E2081" i="19"/>
  <c r="F2081" i="19"/>
  <c r="G2081" i="19"/>
  <c r="H2081" i="19"/>
  <c r="I2081" i="19"/>
  <c r="A2082" i="19"/>
  <c r="B2082" i="19"/>
  <c r="C2082" i="19"/>
  <c r="D2082" i="19"/>
  <c r="E2082" i="19"/>
  <c r="F2082" i="19"/>
  <c r="G2082" i="19"/>
  <c r="H2082" i="19"/>
  <c r="I2082" i="19"/>
  <c r="A2083" i="19"/>
  <c r="B2083" i="19"/>
  <c r="C2083" i="19"/>
  <c r="D2083" i="19"/>
  <c r="E2083" i="19"/>
  <c r="F2083" i="19"/>
  <c r="G2083" i="19"/>
  <c r="H2083" i="19"/>
  <c r="I2083" i="19"/>
  <c r="A2084" i="19"/>
  <c r="B2084" i="19"/>
  <c r="C2084" i="19"/>
  <c r="D2084" i="19"/>
  <c r="E2084" i="19"/>
  <c r="F2084" i="19"/>
  <c r="G2084" i="19"/>
  <c r="H2084" i="19"/>
  <c r="I2084" i="19"/>
  <c r="A2085" i="19"/>
  <c r="B2085" i="19"/>
  <c r="C2085" i="19"/>
  <c r="D2085" i="19"/>
  <c r="E2085" i="19"/>
  <c r="F2085" i="19"/>
  <c r="G2085" i="19"/>
  <c r="H2085" i="19"/>
  <c r="I2085" i="19"/>
  <c r="A2086" i="19"/>
  <c r="B2086" i="19"/>
  <c r="C2086" i="19"/>
  <c r="D2086" i="19"/>
  <c r="E2086" i="19"/>
  <c r="F2086" i="19"/>
  <c r="G2086" i="19"/>
  <c r="H2086" i="19"/>
  <c r="I2086" i="19"/>
  <c r="A2087" i="19"/>
  <c r="B2087" i="19"/>
  <c r="C2087" i="19"/>
  <c r="D2087" i="19"/>
  <c r="E2087" i="19"/>
  <c r="F2087" i="19"/>
  <c r="G2087" i="19"/>
  <c r="H2087" i="19"/>
  <c r="I2087" i="19"/>
  <c r="A2088" i="19"/>
  <c r="B2088" i="19"/>
  <c r="C2088" i="19"/>
  <c r="D2088" i="19"/>
  <c r="E2088" i="19"/>
  <c r="F2088" i="19"/>
  <c r="G2088" i="19"/>
  <c r="H2088" i="19"/>
  <c r="I2088" i="19"/>
  <c r="A2089" i="19"/>
  <c r="B2089" i="19"/>
  <c r="C2089" i="19"/>
  <c r="D2089" i="19"/>
  <c r="E2089" i="19"/>
  <c r="F2089" i="19"/>
  <c r="G2089" i="19"/>
  <c r="H2089" i="19"/>
  <c r="I2089" i="19"/>
  <c r="A2090" i="19"/>
  <c r="B2090" i="19"/>
  <c r="C2090" i="19"/>
  <c r="D2090" i="19"/>
  <c r="E2090" i="19"/>
  <c r="F2090" i="19"/>
  <c r="G2090" i="19"/>
  <c r="H2090" i="19"/>
  <c r="I2090" i="19"/>
  <c r="A2091" i="19"/>
  <c r="B2091" i="19"/>
  <c r="C2091" i="19"/>
  <c r="D2091" i="19"/>
  <c r="E2091" i="19"/>
  <c r="F2091" i="19"/>
  <c r="G2091" i="19"/>
  <c r="H2091" i="19"/>
  <c r="I2091" i="19"/>
  <c r="A2092" i="19"/>
  <c r="B2092" i="19"/>
  <c r="C2092" i="19"/>
  <c r="D2092" i="19"/>
  <c r="E2092" i="19"/>
  <c r="F2092" i="19"/>
  <c r="G2092" i="19"/>
  <c r="H2092" i="19"/>
  <c r="I2092" i="19"/>
  <c r="A2093" i="19"/>
  <c r="B2093" i="19"/>
  <c r="C2093" i="19"/>
  <c r="D2093" i="19"/>
  <c r="E2093" i="19"/>
  <c r="F2093" i="19"/>
  <c r="G2093" i="19"/>
  <c r="H2093" i="19"/>
  <c r="I2093" i="19"/>
  <c r="A2094" i="19"/>
  <c r="B2094" i="19"/>
  <c r="C2094" i="19"/>
  <c r="D2094" i="19"/>
  <c r="E2094" i="19"/>
  <c r="F2094" i="19"/>
  <c r="G2094" i="19"/>
  <c r="H2094" i="19"/>
  <c r="I2094" i="19"/>
  <c r="A2095" i="19"/>
  <c r="B2095" i="19"/>
  <c r="C2095" i="19"/>
  <c r="D2095" i="19"/>
  <c r="E2095" i="19"/>
  <c r="F2095" i="19"/>
  <c r="G2095" i="19"/>
  <c r="H2095" i="19"/>
  <c r="I2095" i="19"/>
  <c r="A2096" i="19"/>
  <c r="B2096" i="19"/>
  <c r="C2096" i="19"/>
  <c r="D2096" i="19"/>
  <c r="E2096" i="19"/>
  <c r="F2096" i="19"/>
  <c r="G2096" i="19"/>
  <c r="H2096" i="19"/>
  <c r="I2096" i="19"/>
  <c r="A2097" i="19"/>
  <c r="B2097" i="19"/>
  <c r="C2097" i="19"/>
  <c r="D2097" i="19"/>
  <c r="E2097" i="19"/>
  <c r="F2097" i="19"/>
  <c r="G2097" i="19"/>
  <c r="H2097" i="19"/>
  <c r="I2097" i="19"/>
  <c r="A2098" i="19"/>
  <c r="B2098" i="19"/>
  <c r="C2098" i="19"/>
  <c r="D2098" i="19"/>
  <c r="E2098" i="19"/>
  <c r="F2098" i="19"/>
  <c r="G2098" i="19"/>
  <c r="H2098" i="19"/>
  <c r="I2098" i="19"/>
  <c r="A2099" i="19"/>
  <c r="B2099" i="19"/>
  <c r="C2099" i="19"/>
  <c r="D2099" i="19"/>
  <c r="E2099" i="19"/>
  <c r="F2099" i="19"/>
  <c r="G2099" i="19"/>
  <c r="H2099" i="19"/>
  <c r="I2099" i="19"/>
  <c r="A2100" i="19"/>
  <c r="B2100" i="19"/>
  <c r="C2100" i="19"/>
  <c r="D2100" i="19"/>
  <c r="E2100" i="19"/>
  <c r="F2100" i="19"/>
  <c r="G2100" i="19"/>
  <c r="H2100" i="19"/>
  <c r="I2100" i="19"/>
  <c r="A2101" i="19"/>
  <c r="B2101" i="19"/>
  <c r="C2101" i="19"/>
  <c r="D2101" i="19"/>
  <c r="E2101" i="19"/>
  <c r="F2101" i="19"/>
  <c r="G2101" i="19"/>
  <c r="H2101" i="19"/>
  <c r="I2101" i="19"/>
  <c r="A2102" i="19"/>
  <c r="B2102" i="19"/>
  <c r="C2102" i="19"/>
  <c r="D2102" i="19"/>
  <c r="E2102" i="19"/>
  <c r="F2102" i="19"/>
  <c r="G2102" i="19"/>
  <c r="H2102" i="19"/>
  <c r="I2102" i="19"/>
  <c r="A2103" i="19"/>
  <c r="B2103" i="19"/>
  <c r="C2103" i="19"/>
  <c r="D2103" i="19"/>
  <c r="E2103" i="19"/>
  <c r="F2103" i="19"/>
  <c r="G2103" i="19"/>
  <c r="H2103" i="19"/>
  <c r="I2103" i="19"/>
  <c r="A2104" i="19"/>
  <c r="B2104" i="19"/>
  <c r="C2104" i="19"/>
  <c r="D2104" i="19"/>
  <c r="E2104" i="19"/>
  <c r="F2104" i="19"/>
  <c r="G2104" i="19"/>
  <c r="H2104" i="19"/>
  <c r="I2104" i="19"/>
  <c r="A2105" i="19"/>
  <c r="B2105" i="19"/>
  <c r="C2105" i="19"/>
  <c r="D2105" i="19"/>
  <c r="E2105" i="19"/>
  <c r="F2105" i="19"/>
  <c r="G2105" i="19"/>
  <c r="H2105" i="19"/>
  <c r="I2105" i="19"/>
  <c r="A2106" i="19"/>
  <c r="B2106" i="19"/>
  <c r="C2106" i="19"/>
  <c r="D2106" i="19"/>
  <c r="E2106" i="19"/>
  <c r="F2106" i="19"/>
  <c r="G2106" i="19"/>
  <c r="H2106" i="19"/>
  <c r="I2106" i="19"/>
  <c r="A2107" i="19"/>
  <c r="B2107" i="19"/>
  <c r="C2107" i="19"/>
  <c r="D2107" i="19"/>
  <c r="E2107" i="19"/>
  <c r="F2107" i="19"/>
  <c r="G2107" i="19"/>
  <c r="H2107" i="19"/>
  <c r="I2107" i="19"/>
  <c r="A2108" i="19"/>
  <c r="B2108" i="19"/>
  <c r="C2108" i="19"/>
  <c r="D2108" i="19"/>
  <c r="E2108" i="19"/>
  <c r="F2108" i="19"/>
  <c r="G2108" i="19"/>
  <c r="H2108" i="19"/>
  <c r="I2108" i="19"/>
  <c r="A2109" i="19"/>
  <c r="B2109" i="19"/>
  <c r="C2109" i="19"/>
  <c r="D2109" i="19"/>
  <c r="E2109" i="19"/>
  <c r="F2109" i="19"/>
  <c r="G2109" i="19"/>
  <c r="H2109" i="19"/>
  <c r="I2109" i="19"/>
  <c r="A2110" i="19"/>
  <c r="B2110" i="19"/>
  <c r="C2110" i="19"/>
  <c r="D2110" i="19"/>
  <c r="E2110" i="19"/>
  <c r="F2110" i="19"/>
  <c r="G2110" i="19"/>
  <c r="H2110" i="19"/>
  <c r="I2110" i="19"/>
  <c r="A2111" i="19"/>
  <c r="B2111" i="19"/>
  <c r="C2111" i="19"/>
  <c r="D2111" i="19"/>
  <c r="E2111" i="19"/>
  <c r="F2111" i="19"/>
  <c r="G2111" i="19"/>
  <c r="H2111" i="19"/>
  <c r="I2111" i="19"/>
  <c r="A2112" i="19"/>
  <c r="B2112" i="19"/>
  <c r="C2112" i="19"/>
  <c r="D2112" i="19"/>
  <c r="E2112" i="19"/>
  <c r="F2112" i="19"/>
  <c r="G2112" i="19"/>
  <c r="H2112" i="19"/>
  <c r="I2112" i="19"/>
  <c r="A2113" i="19"/>
  <c r="B2113" i="19"/>
  <c r="C2113" i="19"/>
  <c r="D2113" i="19"/>
  <c r="E2113" i="19"/>
  <c r="F2113" i="19"/>
  <c r="G2113" i="19"/>
  <c r="H2113" i="19"/>
  <c r="I2113" i="19"/>
  <c r="A2114" i="19"/>
  <c r="B2114" i="19"/>
  <c r="C2114" i="19"/>
  <c r="D2114" i="19"/>
  <c r="E2114" i="19"/>
  <c r="F2114" i="19"/>
  <c r="G2114" i="19"/>
  <c r="H2114" i="19"/>
  <c r="I2114" i="19"/>
  <c r="A2115" i="19"/>
  <c r="B2115" i="19"/>
  <c r="C2115" i="19"/>
  <c r="D2115" i="19"/>
  <c r="E2115" i="19"/>
  <c r="F2115" i="19"/>
  <c r="G2115" i="19"/>
  <c r="H2115" i="19"/>
  <c r="I2115" i="19"/>
  <c r="A2116" i="19"/>
  <c r="B2116" i="19"/>
  <c r="C2116" i="19"/>
  <c r="D2116" i="19"/>
  <c r="E2116" i="19"/>
  <c r="F2116" i="19"/>
  <c r="G2116" i="19"/>
  <c r="H2116" i="19"/>
  <c r="I2116" i="19"/>
  <c r="A2117" i="19"/>
  <c r="B2117" i="19"/>
  <c r="C2117" i="19"/>
  <c r="D2117" i="19"/>
  <c r="E2117" i="19"/>
  <c r="F2117" i="19"/>
  <c r="G2117" i="19"/>
  <c r="H2117" i="19"/>
  <c r="I2117" i="19"/>
  <c r="A2118" i="19"/>
  <c r="B2118" i="19"/>
  <c r="C2118" i="19"/>
  <c r="D2118" i="19"/>
  <c r="E2118" i="19"/>
  <c r="F2118" i="19"/>
  <c r="G2118" i="19"/>
  <c r="H2118" i="19"/>
  <c r="I2118" i="19"/>
  <c r="A2119" i="19"/>
  <c r="B2119" i="19"/>
  <c r="C2119" i="19"/>
  <c r="D2119" i="19"/>
  <c r="E2119" i="19"/>
  <c r="F2119" i="19"/>
  <c r="G2119" i="19"/>
  <c r="H2119" i="19"/>
  <c r="I2119" i="19"/>
  <c r="A2120" i="19"/>
  <c r="B2120" i="19"/>
  <c r="C2120" i="19"/>
  <c r="D2120" i="19"/>
  <c r="E2120" i="19"/>
  <c r="F2120" i="19"/>
  <c r="G2120" i="19"/>
  <c r="H2120" i="19"/>
  <c r="I2120" i="19"/>
  <c r="A2121" i="19"/>
  <c r="B2121" i="19"/>
  <c r="C2121" i="19"/>
  <c r="D2121" i="19"/>
  <c r="E2121" i="19"/>
  <c r="F2121" i="19"/>
  <c r="G2121" i="19"/>
  <c r="H2121" i="19"/>
  <c r="I2121" i="19"/>
  <c r="A2122" i="19"/>
  <c r="B2122" i="19"/>
  <c r="C2122" i="19"/>
  <c r="D2122" i="19"/>
  <c r="E2122" i="19"/>
  <c r="F2122" i="19"/>
  <c r="G2122" i="19"/>
  <c r="H2122" i="19"/>
  <c r="I2122" i="19"/>
  <c r="A2123" i="19"/>
  <c r="B2123" i="19"/>
  <c r="C2123" i="19"/>
  <c r="D2123" i="19"/>
  <c r="E2123" i="19"/>
  <c r="F2123" i="19"/>
  <c r="G2123" i="19"/>
  <c r="H2123" i="19"/>
  <c r="I2123" i="19"/>
  <c r="A2124" i="19"/>
  <c r="B2124" i="19"/>
  <c r="C2124" i="19"/>
  <c r="D2124" i="19"/>
  <c r="E2124" i="19"/>
  <c r="F2124" i="19"/>
  <c r="G2124" i="19"/>
  <c r="H2124" i="19"/>
  <c r="I2124" i="19"/>
  <c r="A2125" i="19"/>
  <c r="B2125" i="19"/>
  <c r="C2125" i="19"/>
  <c r="D2125" i="19"/>
  <c r="E2125" i="19"/>
  <c r="F2125" i="19"/>
  <c r="G2125" i="19"/>
  <c r="H2125" i="19"/>
  <c r="I2125" i="19"/>
  <c r="A2126" i="19"/>
  <c r="B2126" i="19"/>
  <c r="C2126" i="19"/>
  <c r="D2126" i="19"/>
  <c r="E2126" i="19"/>
  <c r="F2126" i="19"/>
  <c r="G2126" i="19"/>
  <c r="H2126" i="19"/>
  <c r="I2126" i="19"/>
  <c r="A2127" i="19"/>
  <c r="B2127" i="19"/>
  <c r="C2127" i="19"/>
  <c r="D2127" i="19"/>
  <c r="E2127" i="19"/>
  <c r="F2127" i="19"/>
  <c r="G2127" i="19"/>
  <c r="H2127" i="19"/>
  <c r="I2127" i="19"/>
  <c r="A2128" i="19"/>
  <c r="B2128" i="19"/>
  <c r="C2128" i="19"/>
  <c r="D2128" i="19"/>
  <c r="E2128" i="19"/>
  <c r="F2128" i="19"/>
  <c r="G2128" i="19"/>
  <c r="H2128" i="19"/>
  <c r="I2128" i="19"/>
  <c r="A2129" i="19"/>
  <c r="B2129" i="19"/>
  <c r="C2129" i="19"/>
  <c r="D2129" i="19"/>
  <c r="E2129" i="19"/>
  <c r="F2129" i="19"/>
  <c r="G2129" i="19"/>
  <c r="H2129" i="19"/>
  <c r="I2129" i="19"/>
  <c r="A2130" i="19"/>
  <c r="B2130" i="19"/>
  <c r="C2130" i="19"/>
  <c r="D2130" i="19"/>
  <c r="E2130" i="19"/>
  <c r="F2130" i="19"/>
  <c r="G2130" i="19"/>
  <c r="H2130" i="19"/>
  <c r="I2130" i="19"/>
  <c r="A2131" i="19"/>
  <c r="B2131" i="19"/>
  <c r="C2131" i="19"/>
  <c r="D2131" i="19"/>
  <c r="E2131" i="19"/>
  <c r="F2131" i="19"/>
  <c r="G2131" i="19"/>
  <c r="H2131" i="19"/>
  <c r="I2131" i="19"/>
  <c r="A2132" i="19"/>
  <c r="B2132" i="19"/>
  <c r="C2132" i="19"/>
  <c r="D2132" i="19"/>
  <c r="E2132" i="19"/>
  <c r="F2132" i="19"/>
  <c r="G2132" i="19"/>
  <c r="H2132" i="19"/>
  <c r="I2132" i="19"/>
  <c r="A2133" i="19"/>
  <c r="B2133" i="19"/>
  <c r="C2133" i="19"/>
  <c r="D2133" i="19"/>
  <c r="E2133" i="19"/>
  <c r="F2133" i="19"/>
  <c r="G2133" i="19"/>
  <c r="H2133" i="19"/>
  <c r="I2133" i="19"/>
  <c r="A2134" i="19"/>
  <c r="B2134" i="19"/>
  <c r="C2134" i="19"/>
  <c r="D2134" i="19"/>
  <c r="E2134" i="19"/>
  <c r="F2134" i="19"/>
  <c r="G2134" i="19"/>
  <c r="H2134" i="19"/>
  <c r="I2134" i="19"/>
  <c r="A2135" i="19"/>
  <c r="B2135" i="19"/>
  <c r="C2135" i="19"/>
  <c r="D2135" i="19"/>
  <c r="E2135" i="19"/>
  <c r="F2135" i="19"/>
  <c r="G2135" i="19"/>
  <c r="H2135" i="19"/>
  <c r="I2135" i="19"/>
  <c r="A2136" i="19"/>
  <c r="B2136" i="19"/>
  <c r="C2136" i="19"/>
  <c r="D2136" i="19"/>
  <c r="E2136" i="19"/>
  <c r="F2136" i="19"/>
  <c r="G2136" i="19"/>
  <c r="H2136" i="19"/>
  <c r="I2136" i="19"/>
  <c r="A2137" i="19"/>
  <c r="B2137" i="19"/>
  <c r="C2137" i="19"/>
  <c r="D2137" i="19"/>
  <c r="E2137" i="19"/>
  <c r="F2137" i="19"/>
  <c r="G2137" i="19"/>
  <c r="H2137" i="19"/>
  <c r="I2137" i="19"/>
  <c r="A2138" i="19"/>
  <c r="B2138" i="19"/>
  <c r="C2138" i="19"/>
  <c r="D2138" i="19"/>
  <c r="E2138" i="19"/>
  <c r="F2138" i="19"/>
  <c r="G2138" i="19"/>
  <c r="H2138" i="19"/>
  <c r="I2138" i="19"/>
  <c r="A2139" i="19"/>
  <c r="B2139" i="19"/>
  <c r="C2139" i="19"/>
  <c r="D2139" i="19"/>
  <c r="E2139" i="19"/>
  <c r="F2139" i="19"/>
  <c r="G2139" i="19"/>
  <c r="H2139" i="19"/>
  <c r="I2139" i="19"/>
  <c r="A2140" i="19"/>
  <c r="B2140" i="19"/>
  <c r="C2140" i="19"/>
  <c r="D2140" i="19"/>
  <c r="E2140" i="19"/>
  <c r="F2140" i="19"/>
  <c r="G2140" i="19"/>
  <c r="H2140" i="19"/>
  <c r="I2140" i="19"/>
  <c r="A2141" i="19"/>
  <c r="B2141" i="19"/>
  <c r="C2141" i="19"/>
  <c r="D2141" i="19"/>
  <c r="E2141" i="19"/>
  <c r="F2141" i="19"/>
  <c r="G2141" i="19"/>
  <c r="H2141" i="19"/>
  <c r="I2141" i="19"/>
  <c r="A2142" i="19"/>
  <c r="B2142" i="19"/>
  <c r="C2142" i="19"/>
  <c r="D2142" i="19"/>
  <c r="E2142" i="19"/>
  <c r="F2142" i="19"/>
  <c r="G2142" i="19"/>
  <c r="H2142" i="19"/>
  <c r="I2142" i="19"/>
  <c r="A2143" i="19"/>
  <c r="B2143" i="19"/>
  <c r="C2143" i="19"/>
  <c r="D2143" i="19"/>
  <c r="E2143" i="19"/>
  <c r="F2143" i="19"/>
  <c r="G2143" i="19"/>
  <c r="H2143" i="19"/>
  <c r="I2143" i="19"/>
  <c r="A2144" i="19"/>
  <c r="B2144" i="19"/>
  <c r="C2144" i="19"/>
  <c r="D2144" i="19"/>
  <c r="E2144" i="19"/>
  <c r="F2144" i="19"/>
  <c r="G2144" i="19"/>
  <c r="H2144" i="19"/>
  <c r="I2144" i="19"/>
  <c r="A2145" i="19"/>
  <c r="B2145" i="19"/>
  <c r="C2145" i="19"/>
  <c r="D2145" i="19"/>
  <c r="E2145" i="19"/>
  <c r="F2145" i="19"/>
  <c r="G2145" i="19"/>
  <c r="H2145" i="19"/>
  <c r="I2145" i="19"/>
  <c r="A2146" i="19"/>
  <c r="B2146" i="19"/>
  <c r="C2146" i="19"/>
  <c r="D2146" i="19"/>
  <c r="E2146" i="19"/>
  <c r="F2146" i="19"/>
  <c r="G2146" i="19"/>
  <c r="H2146" i="19"/>
  <c r="I2146" i="19"/>
  <c r="A2147" i="19"/>
  <c r="B2147" i="19"/>
  <c r="C2147" i="19"/>
  <c r="D2147" i="19"/>
  <c r="E2147" i="19"/>
  <c r="F2147" i="19"/>
  <c r="G2147" i="19"/>
  <c r="H2147" i="19"/>
  <c r="I2147" i="19"/>
  <c r="A2148" i="19"/>
  <c r="B2148" i="19"/>
  <c r="C2148" i="19"/>
  <c r="D2148" i="19"/>
  <c r="E2148" i="19"/>
  <c r="F2148" i="19"/>
  <c r="G2148" i="19"/>
  <c r="H2148" i="19"/>
  <c r="I2148" i="19"/>
  <c r="A2149" i="19"/>
  <c r="B2149" i="19"/>
  <c r="C2149" i="19"/>
  <c r="D2149" i="19"/>
  <c r="E2149" i="19"/>
  <c r="F2149" i="19"/>
  <c r="G2149" i="19"/>
  <c r="H2149" i="19"/>
  <c r="I2149" i="19"/>
  <c r="A2150" i="19"/>
  <c r="B2150" i="19"/>
  <c r="C2150" i="19"/>
  <c r="D2150" i="19"/>
  <c r="E2150" i="19"/>
  <c r="F2150" i="19"/>
  <c r="G2150" i="19"/>
  <c r="H2150" i="19"/>
  <c r="I2150" i="19"/>
  <c r="A2151" i="19"/>
  <c r="B2151" i="19"/>
  <c r="C2151" i="19"/>
  <c r="D2151" i="19"/>
  <c r="E2151" i="19"/>
  <c r="F2151" i="19"/>
  <c r="G2151" i="19"/>
  <c r="H2151" i="19"/>
  <c r="I2151" i="19"/>
  <c r="A2152" i="19"/>
  <c r="B2152" i="19"/>
  <c r="C2152" i="19"/>
  <c r="D2152" i="19"/>
  <c r="E2152" i="19"/>
  <c r="F2152" i="19"/>
  <c r="G2152" i="19"/>
  <c r="H2152" i="19"/>
  <c r="I2152" i="19"/>
  <c r="A2153" i="19"/>
  <c r="B2153" i="19"/>
  <c r="C2153" i="19"/>
  <c r="D2153" i="19"/>
  <c r="E2153" i="19"/>
  <c r="F2153" i="19"/>
  <c r="G2153" i="19"/>
  <c r="H2153" i="19"/>
  <c r="I2153" i="19"/>
  <c r="A2154" i="19"/>
  <c r="B2154" i="19"/>
  <c r="C2154" i="19"/>
  <c r="D2154" i="19"/>
  <c r="E2154" i="19"/>
  <c r="F2154" i="19"/>
  <c r="G2154" i="19"/>
  <c r="H2154" i="19"/>
  <c r="I2154" i="19"/>
  <c r="A2155" i="19"/>
  <c r="B2155" i="19"/>
  <c r="C2155" i="19"/>
  <c r="D2155" i="19"/>
  <c r="E2155" i="19"/>
  <c r="F2155" i="19"/>
  <c r="G2155" i="19"/>
  <c r="H2155" i="19"/>
  <c r="I2155" i="19"/>
  <c r="A2156" i="19"/>
  <c r="B2156" i="19"/>
  <c r="C2156" i="19"/>
  <c r="D2156" i="19"/>
  <c r="E2156" i="19"/>
  <c r="F2156" i="19"/>
  <c r="G2156" i="19"/>
  <c r="H2156" i="19"/>
  <c r="I2156" i="19"/>
  <c r="A2157" i="19"/>
  <c r="B2157" i="19"/>
  <c r="C2157" i="19"/>
  <c r="D2157" i="19"/>
  <c r="E2157" i="19"/>
  <c r="F2157" i="19"/>
  <c r="G2157" i="19"/>
  <c r="H2157" i="19"/>
  <c r="I2157" i="19"/>
  <c r="A2158" i="19"/>
  <c r="B2158" i="19"/>
  <c r="C2158" i="19"/>
  <c r="D2158" i="19"/>
  <c r="E2158" i="19"/>
  <c r="F2158" i="19"/>
  <c r="G2158" i="19"/>
  <c r="H2158" i="19"/>
  <c r="I2158" i="19"/>
  <c r="A2159" i="19"/>
  <c r="B2159" i="19"/>
  <c r="C2159" i="19"/>
  <c r="D2159" i="19"/>
  <c r="E2159" i="19"/>
  <c r="F2159" i="19"/>
  <c r="G2159" i="19"/>
  <c r="H2159" i="19"/>
  <c r="I2159" i="19"/>
  <c r="A2160" i="19"/>
  <c r="B2160" i="19"/>
  <c r="C2160" i="19"/>
  <c r="D2160" i="19"/>
  <c r="E2160" i="19"/>
  <c r="F2160" i="19"/>
  <c r="G2160" i="19"/>
  <c r="H2160" i="19"/>
  <c r="I2160" i="19"/>
  <c r="A2161" i="19"/>
  <c r="B2161" i="19"/>
  <c r="C2161" i="19"/>
  <c r="D2161" i="19"/>
  <c r="E2161" i="19"/>
  <c r="F2161" i="19"/>
  <c r="G2161" i="19"/>
  <c r="H2161" i="19"/>
  <c r="I2161" i="19"/>
  <c r="A2162" i="19"/>
  <c r="B2162" i="19"/>
  <c r="C2162" i="19"/>
  <c r="D2162" i="19"/>
  <c r="E2162" i="19"/>
  <c r="F2162" i="19"/>
  <c r="G2162" i="19"/>
  <c r="H2162" i="19"/>
  <c r="I2162" i="19"/>
  <c r="A2163" i="19"/>
  <c r="B2163" i="19"/>
  <c r="C2163" i="19"/>
  <c r="D2163" i="19"/>
  <c r="E2163" i="19"/>
  <c r="F2163" i="19"/>
  <c r="G2163" i="19"/>
  <c r="H2163" i="19"/>
  <c r="I2163" i="19"/>
  <c r="A2164" i="19"/>
  <c r="B2164" i="19"/>
  <c r="C2164" i="19"/>
  <c r="D2164" i="19"/>
  <c r="E2164" i="19"/>
  <c r="F2164" i="19"/>
  <c r="G2164" i="19"/>
  <c r="H2164" i="19"/>
  <c r="I2164" i="19"/>
  <c r="A2165" i="19"/>
  <c r="B2165" i="19"/>
  <c r="C2165" i="19"/>
  <c r="D2165" i="19"/>
  <c r="E2165" i="19"/>
  <c r="F2165" i="19"/>
  <c r="G2165" i="19"/>
  <c r="H2165" i="19"/>
  <c r="I2165" i="19"/>
  <c r="A2166" i="19"/>
  <c r="B2166" i="19"/>
  <c r="C2166" i="19"/>
  <c r="D2166" i="19"/>
  <c r="E2166" i="19"/>
  <c r="F2166" i="19"/>
  <c r="G2166" i="19"/>
  <c r="H2166" i="19"/>
  <c r="I2166" i="19"/>
  <c r="A2167" i="19"/>
  <c r="B2167" i="19"/>
  <c r="C2167" i="19"/>
  <c r="D2167" i="19"/>
  <c r="E2167" i="19"/>
  <c r="F2167" i="19"/>
  <c r="G2167" i="19"/>
  <c r="H2167" i="19"/>
  <c r="I2167" i="19"/>
  <c r="A2168" i="19"/>
  <c r="B2168" i="19"/>
  <c r="C2168" i="19"/>
  <c r="D2168" i="19"/>
  <c r="E2168" i="19"/>
  <c r="F2168" i="19"/>
  <c r="G2168" i="19"/>
  <c r="H2168" i="19"/>
  <c r="I2168" i="19"/>
  <c r="A2169" i="19"/>
  <c r="B2169" i="19"/>
  <c r="C2169" i="19"/>
  <c r="D2169" i="19"/>
  <c r="E2169" i="19"/>
  <c r="F2169" i="19"/>
  <c r="G2169" i="19"/>
  <c r="H2169" i="19"/>
  <c r="I2169" i="19"/>
  <c r="A2170" i="19"/>
  <c r="B2170" i="19"/>
  <c r="C2170" i="19"/>
  <c r="D2170" i="19"/>
  <c r="E2170" i="19"/>
  <c r="F2170" i="19"/>
  <c r="G2170" i="19"/>
  <c r="H2170" i="19"/>
  <c r="I2170" i="19"/>
  <c r="A2171" i="19"/>
  <c r="B2171" i="19"/>
  <c r="C2171" i="19"/>
  <c r="D2171" i="19"/>
  <c r="E2171" i="19"/>
  <c r="F2171" i="19"/>
  <c r="G2171" i="19"/>
  <c r="H2171" i="19"/>
  <c r="I2171" i="19"/>
  <c r="A2172" i="19"/>
  <c r="B2172" i="19"/>
  <c r="C2172" i="19"/>
  <c r="D2172" i="19"/>
  <c r="E2172" i="19"/>
  <c r="F2172" i="19"/>
  <c r="G2172" i="19"/>
  <c r="H2172" i="19"/>
  <c r="I2172" i="19"/>
  <c r="A2173" i="19"/>
  <c r="B2173" i="19"/>
  <c r="C2173" i="19"/>
  <c r="D2173" i="19"/>
  <c r="E2173" i="19"/>
  <c r="F2173" i="19"/>
  <c r="G2173" i="19"/>
  <c r="H2173" i="19"/>
  <c r="I2173" i="19"/>
  <c r="A2174" i="19"/>
  <c r="B2174" i="19"/>
  <c r="C2174" i="19"/>
  <c r="D2174" i="19"/>
  <c r="E2174" i="19"/>
  <c r="F2174" i="19"/>
  <c r="G2174" i="19"/>
  <c r="H2174" i="19"/>
  <c r="I2174" i="19"/>
  <c r="A2175" i="19"/>
  <c r="B2175" i="19"/>
  <c r="C2175" i="19"/>
  <c r="D2175" i="19"/>
  <c r="E2175" i="19"/>
  <c r="F2175" i="19"/>
  <c r="G2175" i="19"/>
  <c r="H2175" i="19"/>
  <c r="I2175" i="19"/>
  <c r="A2176" i="19"/>
  <c r="B2176" i="19"/>
  <c r="C2176" i="19"/>
  <c r="D2176" i="19"/>
  <c r="E2176" i="19"/>
  <c r="F2176" i="19"/>
  <c r="G2176" i="19"/>
  <c r="H2176" i="19"/>
  <c r="I2176" i="19"/>
  <c r="A2177" i="19"/>
  <c r="B2177" i="19"/>
  <c r="C2177" i="19"/>
  <c r="D2177" i="19"/>
  <c r="E2177" i="19"/>
  <c r="F2177" i="19"/>
  <c r="G2177" i="19"/>
  <c r="H2177" i="19"/>
  <c r="I2177" i="19"/>
  <c r="A2178" i="19"/>
  <c r="B2178" i="19"/>
  <c r="C2178" i="19"/>
  <c r="D2178" i="19"/>
  <c r="E2178" i="19"/>
  <c r="F2178" i="19"/>
  <c r="G2178" i="19"/>
  <c r="H2178" i="19"/>
  <c r="I2178" i="19"/>
  <c r="A2179" i="19"/>
  <c r="B2179" i="19"/>
  <c r="C2179" i="19"/>
  <c r="D2179" i="19"/>
  <c r="E2179" i="19"/>
  <c r="F2179" i="19"/>
  <c r="G2179" i="19"/>
  <c r="H2179" i="19"/>
  <c r="I2179" i="19"/>
  <c r="A2180" i="19"/>
  <c r="B2180" i="19"/>
  <c r="C2180" i="19"/>
  <c r="D2180" i="19"/>
  <c r="E2180" i="19"/>
  <c r="F2180" i="19"/>
  <c r="G2180" i="19"/>
  <c r="H2180" i="19"/>
  <c r="I2180" i="19"/>
  <c r="A2181" i="19"/>
  <c r="B2181" i="19"/>
  <c r="C2181" i="19"/>
  <c r="D2181" i="19"/>
  <c r="E2181" i="19"/>
  <c r="F2181" i="19"/>
  <c r="G2181" i="19"/>
  <c r="H2181" i="19"/>
  <c r="I2181" i="19"/>
  <c r="A2182" i="19"/>
  <c r="B2182" i="19"/>
  <c r="C2182" i="19"/>
  <c r="D2182" i="19"/>
  <c r="E2182" i="19"/>
  <c r="F2182" i="19"/>
  <c r="G2182" i="19"/>
  <c r="H2182" i="19"/>
  <c r="I2182" i="19"/>
  <c r="A2183" i="19"/>
  <c r="B2183" i="19"/>
  <c r="C2183" i="19"/>
  <c r="D2183" i="19"/>
  <c r="E2183" i="19"/>
  <c r="F2183" i="19"/>
  <c r="G2183" i="19"/>
  <c r="H2183" i="19"/>
  <c r="I2183" i="19"/>
  <c r="A2184" i="19"/>
  <c r="B2184" i="19"/>
  <c r="C2184" i="19"/>
  <c r="D2184" i="19"/>
  <c r="E2184" i="19"/>
  <c r="F2184" i="19"/>
  <c r="G2184" i="19"/>
  <c r="H2184" i="19"/>
  <c r="I2184" i="19"/>
  <c r="A2185" i="19"/>
  <c r="B2185" i="19"/>
  <c r="C2185" i="19"/>
  <c r="D2185" i="19"/>
  <c r="E2185" i="19"/>
  <c r="F2185" i="19"/>
  <c r="G2185" i="19"/>
  <c r="H2185" i="19"/>
  <c r="I2185" i="19"/>
  <c r="A2186" i="19"/>
  <c r="B2186" i="19"/>
  <c r="C2186" i="19"/>
  <c r="D2186" i="19"/>
  <c r="E2186" i="19"/>
  <c r="F2186" i="19"/>
  <c r="G2186" i="19"/>
  <c r="H2186" i="19"/>
  <c r="I2186" i="19"/>
  <c r="A2187" i="19"/>
  <c r="B2187" i="19"/>
  <c r="C2187" i="19"/>
  <c r="D2187" i="19"/>
  <c r="E2187" i="19"/>
  <c r="F2187" i="19"/>
  <c r="G2187" i="19"/>
  <c r="H2187" i="19"/>
  <c r="I2187" i="19"/>
  <c r="A2188" i="19"/>
  <c r="B2188" i="19"/>
  <c r="C2188" i="19"/>
  <c r="D2188" i="19"/>
  <c r="E2188" i="19"/>
  <c r="F2188" i="19"/>
  <c r="G2188" i="19"/>
  <c r="H2188" i="19"/>
  <c r="I2188" i="19"/>
  <c r="A2189" i="19"/>
  <c r="B2189" i="19"/>
  <c r="C2189" i="19"/>
  <c r="D2189" i="19"/>
  <c r="E2189" i="19"/>
  <c r="F2189" i="19"/>
  <c r="G2189" i="19"/>
  <c r="H2189" i="19"/>
  <c r="I2189" i="19"/>
  <c r="A2190" i="19"/>
  <c r="B2190" i="19"/>
  <c r="C2190" i="19"/>
  <c r="D2190" i="19"/>
  <c r="E2190" i="19"/>
  <c r="F2190" i="19"/>
  <c r="G2190" i="19"/>
  <c r="H2190" i="19"/>
  <c r="I2190" i="19"/>
  <c r="A2191" i="19"/>
  <c r="B2191" i="19"/>
  <c r="C2191" i="19"/>
  <c r="D2191" i="19"/>
  <c r="E2191" i="19"/>
  <c r="F2191" i="19"/>
  <c r="G2191" i="19"/>
  <c r="H2191" i="19"/>
  <c r="I2191" i="19"/>
  <c r="A2192" i="19"/>
  <c r="B2192" i="19"/>
  <c r="C2192" i="19"/>
  <c r="D2192" i="19"/>
  <c r="E2192" i="19"/>
  <c r="F2192" i="19"/>
  <c r="G2192" i="19"/>
  <c r="H2192" i="19"/>
  <c r="I2192" i="19"/>
  <c r="A2193" i="19"/>
  <c r="B2193" i="19"/>
  <c r="C2193" i="19"/>
  <c r="D2193" i="19"/>
  <c r="E2193" i="19"/>
  <c r="F2193" i="19"/>
  <c r="G2193" i="19"/>
  <c r="H2193" i="19"/>
  <c r="I2193" i="19"/>
  <c r="A2194" i="19"/>
  <c r="B2194" i="19"/>
  <c r="C2194" i="19"/>
  <c r="D2194" i="19"/>
  <c r="E2194" i="19"/>
  <c r="F2194" i="19"/>
  <c r="G2194" i="19"/>
  <c r="H2194" i="19"/>
  <c r="I2194" i="19"/>
  <c r="A2195" i="19"/>
  <c r="B2195" i="19"/>
  <c r="C2195" i="19"/>
  <c r="D2195" i="19"/>
  <c r="E2195" i="19"/>
  <c r="F2195" i="19"/>
  <c r="G2195" i="19"/>
  <c r="H2195" i="19"/>
  <c r="I2195" i="19"/>
  <c r="A2196" i="19"/>
  <c r="B2196" i="19"/>
  <c r="C2196" i="19"/>
  <c r="D2196" i="19"/>
  <c r="E2196" i="19"/>
  <c r="F2196" i="19"/>
  <c r="G2196" i="19"/>
  <c r="H2196" i="19"/>
  <c r="I2196" i="19"/>
  <c r="A2197" i="19"/>
  <c r="B2197" i="19"/>
  <c r="C2197" i="19"/>
  <c r="D2197" i="19"/>
  <c r="E2197" i="19"/>
  <c r="F2197" i="19"/>
  <c r="G2197" i="19"/>
  <c r="H2197" i="19"/>
  <c r="I2197" i="19"/>
  <c r="A2198" i="19"/>
  <c r="B2198" i="19"/>
  <c r="C2198" i="19"/>
  <c r="D2198" i="19"/>
  <c r="E2198" i="19"/>
  <c r="F2198" i="19"/>
  <c r="G2198" i="19"/>
  <c r="H2198" i="19"/>
  <c r="I2198" i="19"/>
  <c r="A2199" i="19"/>
  <c r="B2199" i="19"/>
  <c r="C2199" i="19"/>
  <c r="D2199" i="19"/>
  <c r="E2199" i="19"/>
  <c r="F2199" i="19"/>
  <c r="G2199" i="19"/>
  <c r="H2199" i="19"/>
  <c r="I2199" i="19"/>
  <c r="A2200" i="19"/>
  <c r="B2200" i="19"/>
  <c r="C2200" i="19"/>
  <c r="D2200" i="19"/>
  <c r="E2200" i="19"/>
  <c r="F2200" i="19"/>
  <c r="G2200" i="19"/>
  <c r="H2200" i="19"/>
  <c r="I2200" i="19"/>
  <c r="A2201" i="19"/>
  <c r="B2201" i="19"/>
  <c r="C2201" i="19"/>
  <c r="D2201" i="19"/>
  <c r="E2201" i="19"/>
  <c r="F2201" i="19"/>
  <c r="G2201" i="19"/>
  <c r="H2201" i="19"/>
  <c r="I2201" i="19"/>
  <c r="A2202" i="19"/>
  <c r="B2202" i="19"/>
  <c r="C2202" i="19"/>
  <c r="D2202" i="19"/>
  <c r="E2202" i="19"/>
  <c r="F2202" i="19"/>
  <c r="G2202" i="19"/>
  <c r="H2202" i="19"/>
  <c r="I2202" i="19"/>
  <c r="A2203" i="19"/>
  <c r="B2203" i="19"/>
  <c r="C2203" i="19"/>
  <c r="D2203" i="19"/>
  <c r="E2203" i="19"/>
  <c r="F2203" i="19"/>
  <c r="G2203" i="19"/>
  <c r="H2203" i="19"/>
  <c r="I2203" i="19"/>
  <c r="A2204" i="19"/>
  <c r="B2204" i="19"/>
  <c r="C2204" i="19"/>
  <c r="D2204" i="19"/>
  <c r="E2204" i="19"/>
  <c r="F2204" i="19"/>
  <c r="G2204" i="19"/>
  <c r="H2204" i="19"/>
  <c r="I2204" i="19"/>
  <c r="A2205" i="19"/>
  <c r="B2205" i="19"/>
  <c r="C2205" i="19"/>
  <c r="D2205" i="19"/>
  <c r="E2205" i="19"/>
  <c r="F2205" i="19"/>
  <c r="G2205" i="19"/>
  <c r="H2205" i="19"/>
  <c r="I2205" i="19"/>
  <c r="A2206" i="19"/>
  <c r="B2206" i="19"/>
  <c r="C2206" i="19"/>
  <c r="D2206" i="19"/>
  <c r="E2206" i="19"/>
  <c r="F2206" i="19"/>
  <c r="G2206" i="19"/>
  <c r="H2206" i="19"/>
  <c r="I2206" i="19"/>
  <c r="A2207" i="19"/>
  <c r="B2207" i="19"/>
  <c r="C2207" i="19"/>
  <c r="D2207" i="19"/>
  <c r="E2207" i="19"/>
  <c r="F2207" i="19"/>
  <c r="G2207" i="19"/>
  <c r="H2207" i="19"/>
  <c r="I2207" i="19"/>
  <c r="A2208" i="19"/>
  <c r="B2208" i="19"/>
  <c r="C2208" i="19"/>
  <c r="D2208" i="19"/>
  <c r="E2208" i="19"/>
  <c r="F2208" i="19"/>
  <c r="G2208" i="19"/>
  <c r="H2208" i="19"/>
  <c r="I2208" i="19"/>
  <c r="A2209" i="19"/>
  <c r="B2209" i="19"/>
  <c r="C2209" i="19"/>
  <c r="D2209" i="19"/>
  <c r="E2209" i="19"/>
  <c r="F2209" i="19"/>
  <c r="G2209" i="19"/>
  <c r="H2209" i="19"/>
  <c r="I2209" i="19"/>
  <c r="A2210" i="19"/>
  <c r="B2210" i="19"/>
  <c r="C2210" i="19"/>
  <c r="D2210" i="19"/>
  <c r="E2210" i="19"/>
  <c r="F2210" i="19"/>
  <c r="G2210" i="19"/>
  <c r="H2210" i="19"/>
  <c r="I2210" i="19"/>
  <c r="A2211" i="19"/>
  <c r="B2211" i="19"/>
  <c r="C2211" i="19"/>
  <c r="D2211" i="19"/>
  <c r="E2211" i="19"/>
  <c r="F2211" i="19"/>
  <c r="G2211" i="19"/>
  <c r="H2211" i="19"/>
  <c r="I2211" i="19"/>
  <c r="A2212" i="19"/>
  <c r="B2212" i="19"/>
  <c r="C2212" i="19"/>
  <c r="D2212" i="19"/>
  <c r="E2212" i="19"/>
  <c r="F2212" i="19"/>
  <c r="G2212" i="19"/>
  <c r="H2212" i="19"/>
  <c r="I2212" i="19"/>
  <c r="A2213" i="19"/>
  <c r="B2213" i="19"/>
  <c r="C2213" i="19"/>
  <c r="D2213" i="19"/>
  <c r="E2213" i="19"/>
  <c r="F2213" i="19"/>
  <c r="G2213" i="19"/>
  <c r="H2213" i="19"/>
  <c r="I2213" i="19"/>
  <c r="A2214" i="19"/>
  <c r="B2214" i="19"/>
  <c r="C2214" i="19"/>
  <c r="D2214" i="19"/>
  <c r="E2214" i="19"/>
  <c r="F2214" i="19"/>
  <c r="G2214" i="19"/>
  <c r="H2214" i="19"/>
  <c r="I2214" i="19"/>
  <c r="A2215" i="19"/>
  <c r="B2215" i="19"/>
  <c r="C2215" i="19"/>
  <c r="D2215" i="19"/>
  <c r="E2215" i="19"/>
  <c r="F2215" i="19"/>
  <c r="G2215" i="19"/>
  <c r="H2215" i="19"/>
  <c r="I2215" i="19"/>
  <c r="A2216" i="19"/>
  <c r="B2216" i="19"/>
  <c r="C2216" i="19"/>
  <c r="D2216" i="19"/>
  <c r="E2216" i="19"/>
  <c r="F2216" i="19"/>
  <c r="G2216" i="19"/>
  <c r="H2216" i="19"/>
  <c r="I2216" i="19"/>
  <c r="A2217" i="19"/>
  <c r="B2217" i="19"/>
  <c r="C2217" i="19"/>
  <c r="D2217" i="19"/>
  <c r="E2217" i="19"/>
  <c r="F2217" i="19"/>
  <c r="G2217" i="19"/>
  <c r="H2217" i="19"/>
  <c r="I2217" i="19"/>
  <c r="A2218" i="19"/>
  <c r="B2218" i="19"/>
  <c r="C2218" i="19"/>
  <c r="D2218" i="19"/>
  <c r="E2218" i="19"/>
  <c r="F2218" i="19"/>
  <c r="G2218" i="19"/>
  <c r="H2218" i="19"/>
  <c r="I2218" i="19"/>
  <c r="A2219" i="19"/>
  <c r="B2219" i="19"/>
  <c r="C2219" i="19"/>
  <c r="D2219" i="19"/>
  <c r="E2219" i="19"/>
  <c r="F2219" i="19"/>
  <c r="G2219" i="19"/>
  <c r="H2219" i="19"/>
  <c r="I2219" i="19"/>
  <c r="A2220" i="19"/>
  <c r="B2220" i="19"/>
  <c r="C2220" i="19"/>
  <c r="D2220" i="19"/>
  <c r="E2220" i="19"/>
  <c r="F2220" i="19"/>
  <c r="G2220" i="19"/>
  <c r="H2220" i="19"/>
  <c r="I2220" i="19"/>
  <c r="A2221" i="19"/>
  <c r="B2221" i="19"/>
  <c r="C2221" i="19"/>
  <c r="D2221" i="19"/>
  <c r="E2221" i="19"/>
  <c r="F2221" i="19"/>
  <c r="G2221" i="19"/>
  <c r="H2221" i="19"/>
  <c r="I2221" i="19"/>
  <c r="A2222" i="19"/>
  <c r="B2222" i="19"/>
  <c r="C2222" i="19"/>
  <c r="D2222" i="19"/>
  <c r="E2222" i="19"/>
  <c r="F2222" i="19"/>
  <c r="G2222" i="19"/>
  <c r="H2222" i="19"/>
  <c r="I2222" i="19"/>
  <c r="A2223" i="19"/>
  <c r="B2223" i="19"/>
  <c r="C2223" i="19"/>
  <c r="D2223" i="19"/>
  <c r="E2223" i="19"/>
  <c r="F2223" i="19"/>
  <c r="G2223" i="19"/>
  <c r="H2223" i="19"/>
  <c r="I2223" i="19"/>
  <c r="A2224" i="19"/>
  <c r="B2224" i="19"/>
  <c r="C2224" i="19"/>
  <c r="D2224" i="19"/>
  <c r="E2224" i="19"/>
  <c r="F2224" i="19"/>
  <c r="G2224" i="19"/>
  <c r="H2224" i="19"/>
  <c r="I2224" i="19"/>
  <c r="A2225" i="19"/>
  <c r="B2225" i="19"/>
  <c r="C2225" i="19"/>
  <c r="D2225" i="19"/>
  <c r="E2225" i="19"/>
  <c r="F2225" i="19"/>
  <c r="G2225" i="19"/>
  <c r="H2225" i="19"/>
  <c r="I2225" i="19"/>
  <c r="A2226" i="19"/>
  <c r="B2226" i="19"/>
  <c r="C2226" i="19"/>
  <c r="D2226" i="19"/>
  <c r="E2226" i="19"/>
  <c r="F2226" i="19"/>
  <c r="G2226" i="19"/>
  <c r="H2226" i="19"/>
  <c r="I2226" i="19"/>
  <c r="A2227" i="19"/>
  <c r="B2227" i="19"/>
  <c r="C2227" i="19"/>
  <c r="D2227" i="19"/>
  <c r="E2227" i="19"/>
  <c r="F2227" i="19"/>
  <c r="G2227" i="19"/>
  <c r="H2227" i="19"/>
  <c r="I2227" i="19"/>
  <c r="A2228" i="19"/>
  <c r="B2228" i="19"/>
  <c r="C2228" i="19"/>
  <c r="D2228" i="19"/>
  <c r="E2228" i="19"/>
  <c r="F2228" i="19"/>
  <c r="G2228" i="19"/>
  <c r="H2228" i="19"/>
  <c r="I2228" i="19"/>
  <c r="A2229" i="19"/>
  <c r="B2229" i="19"/>
  <c r="C2229" i="19"/>
  <c r="D2229" i="19"/>
  <c r="E2229" i="19"/>
  <c r="F2229" i="19"/>
  <c r="G2229" i="19"/>
  <c r="H2229" i="19"/>
  <c r="I2229" i="19"/>
  <c r="A2230" i="19"/>
  <c r="B2230" i="19"/>
  <c r="C2230" i="19"/>
  <c r="D2230" i="19"/>
  <c r="E2230" i="19"/>
  <c r="F2230" i="19"/>
  <c r="G2230" i="19"/>
  <c r="H2230" i="19"/>
  <c r="I2230" i="19"/>
  <c r="A2231" i="19"/>
  <c r="B2231" i="19"/>
  <c r="C2231" i="19"/>
  <c r="D2231" i="19"/>
  <c r="E2231" i="19"/>
  <c r="F2231" i="19"/>
  <c r="G2231" i="19"/>
  <c r="H2231" i="19"/>
  <c r="I2231" i="19"/>
  <c r="A2232" i="19"/>
  <c r="B2232" i="19"/>
  <c r="C2232" i="19"/>
  <c r="D2232" i="19"/>
  <c r="E2232" i="19"/>
  <c r="F2232" i="19"/>
  <c r="G2232" i="19"/>
  <c r="H2232" i="19"/>
  <c r="I2232" i="19"/>
  <c r="A2233" i="19"/>
  <c r="B2233" i="19"/>
  <c r="C2233" i="19"/>
  <c r="D2233" i="19"/>
  <c r="E2233" i="19"/>
  <c r="F2233" i="19"/>
  <c r="G2233" i="19"/>
  <c r="H2233" i="19"/>
  <c r="I2233" i="19"/>
  <c r="A2234" i="19"/>
  <c r="B2234" i="19"/>
  <c r="C2234" i="19"/>
  <c r="D2234" i="19"/>
  <c r="E2234" i="19"/>
  <c r="F2234" i="19"/>
  <c r="G2234" i="19"/>
  <c r="H2234" i="19"/>
  <c r="I2234" i="19"/>
  <c r="A2235" i="19"/>
  <c r="B2235" i="19"/>
  <c r="C2235" i="19"/>
  <c r="D2235" i="19"/>
  <c r="E2235" i="19"/>
  <c r="F2235" i="19"/>
  <c r="G2235" i="19"/>
  <c r="H2235" i="19"/>
  <c r="I2235" i="19"/>
  <c r="A2236" i="19"/>
  <c r="B2236" i="19"/>
  <c r="C2236" i="19"/>
  <c r="D2236" i="19"/>
  <c r="E2236" i="19"/>
  <c r="F2236" i="19"/>
  <c r="G2236" i="19"/>
  <c r="H2236" i="19"/>
  <c r="I2236" i="19"/>
  <c r="A2237" i="19"/>
  <c r="B2237" i="19"/>
  <c r="C2237" i="19"/>
  <c r="D2237" i="19"/>
  <c r="E2237" i="19"/>
  <c r="F2237" i="19"/>
  <c r="G2237" i="19"/>
  <c r="H2237" i="19"/>
  <c r="I2237" i="19"/>
  <c r="A2238" i="19"/>
  <c r="B2238" i="19"/>
  <c r="C2238" i="19"/>
  <c r="D2238" i="19"/>
  <c r="E2238" i="19"/>
  <c r="F2238" i="19"/>
  <c r="G2238" i="19"/>
  <c r="H2238" i="19"/>
  <c r="I2238" i="19"/>
  <c r="A2239" i="19"/>
  <c r="B2239" i="19"/>
  <c r="C2239" i="19"/>
  <c r="D2239" i="19"/>
  <c r="E2239" i="19"/>
  <c r="F2239" i="19"/>
  <c r="G2239" i="19"/>
  <c r="H2239" i="19"/>
  <c r="I2239" i="19"/>
  <c r="A2240" i="19"/>
  <c r="B2240" i="19"/>
  <c r="C2240" i="19"/>
  <c r="D2240" i="19"/>
  <c r="E2240" i="19"/>
  <c r="F2240" i="19"/>
  <c r="G2240" i="19"/>
  <c r="H2240" i="19"/>
  <c r="I2240" i="19"/>
  <c r="A2241" i="19"/>
  <c r="B2241" i="19"/>
  <c r="C2241" i="19"/>
  <c r="D2241" i="19"/>
  <c r="E2241" i="19"/>
  <c r="F2241" i="19"/>
  <c r="G2241" i="19"/>
  <c r="H2241" i="19"/>
  <c r="I2241" i="19"/>
  <c r="A2242" i="19"/>
  <c r="B2242" i="19"/>
  <c r="C2242" i="19"/>
  <c r="D2242" i="19"/>
  <c r="E2242" i="19"/>
  <c r="F2242" i="19"/>
  <c r="G2242" i="19"/>
  <c r="H2242" i="19"/>
  <c r="I2242" i="19"/>
  <c r="A2243" i="19"/>
  <c r="B2243" i="19"/>
  <c r="C2243" i="19"/>
  <c r="D2243" i="19"/>
  <c r="E2243" i="19"/>
  <c r="F2243" i="19"/>
  <c r="G2243" i="19"/>
  <c r="H2243" i="19"/>
  <c r="I2243" i="19"/>
  <c r="A2244" i="19"/>
  <c r="B2244" i="19"/>
  <c r="C2244" i="19"/>
  <c r="D2244" i="19"/>
  <c r="E2244" i="19"/>
  <c r="F2244" i="19"/>
  <c r="G2244" i="19"/>
  <c r="H2244" i="19"/>
  <c r="I2244" i="19"/>
  <c r="A2245" i="19"/>
  <c r="B2245" i="19"/>
  <c r="C2245" i="19"/>
  <c r="D2245" i="19"/>
  <c r="E2245" i="19"/>
  <c r="F2245" i="19"/>
  <c r="G2245" i="19"/>
  <c r="H2245" i="19"/>
  <c r="I2245" i="19"/>
  <c r="A2246" i="19"/>
  <c r="B2246" i="19"/>
  <c r="C2246" i="19"/>
  <c r="D2246" i="19"/>
  <c r="E2246" i="19"/>
  <c r="F2246" i="19"/>
  <c r="G2246" i="19"/>
  <c r="H2246" i="19"/>
  <c r="I2246" i="19"/>
  <c r="A2247" i="19"/>
  <c r="B2247" i="19"/>
  <c r="C2247" i="19"/>
  <c r="D2247" i="19"/>
  <c r="E2247" i="19"/>
  <c r="F2247" i="19"/>
  <c r="G2247" i="19"/>
  <c r="H2247" i="19"/>
  <c r="I2247" i="19"/>
  <c r="A2248" i="19"/>
  <c r="B2248" i="19"/>
  <c r="C2248" i="19"/>
  <c r="D2248" i="19"/>
  <c r="E2248" i="19"/>
  <c r="F2248" i="19"/>
  <c r="G2248" i="19"/>
  <c r="H2248" i="19"/>
  <c r="I2248" i="19"/>
  <c r="A2249" i="19"/>
  <c r="B2249" i="19"/>
  <c r="C2249" i="19"/>
  <c r="D2249" i="19"/>
  <c r="E2249" i="19"/>
  <c r="F2249" i="19"/>
  <c r="G2249" i="19"/>
  <c r="H2249" i="19"/>
  <c r="I2249" i="19"/>
  <c r="A2250" i="19"/>
  <c r="B2250" i="19"/>
  <c r="C2250" i="19"/>
  <c r="D2250" i="19"/>
  <c r="E2250" i="19"/>
  <c r="F2250" i="19"/>
  <c r="G2250" i="19"/>
  <c r="H2250" i="19"/>
  <c r="I2250" i="19"/>
  <c r="A2251" i="19"/>
  <c r="B2251" i="19"/>
  <c r="C2251" i="19"/>
  <c r="D2251" i="19"/>
  <c r="E2251" i="19"/>
  <c r="F2251" i="19"/>
  <c r="G2251" i="19"/>
  <c r="H2251" i="19"/>
  <c r="I2251" i="19"/>
  <c r="A2252" i="19"/>
  <c r="B2252" i="19"/>
  <c r="C2252" i="19"/>
  <c r="D2252" i="19"/>
  <c r="E2252" i="19"/>
  <c r="F2252" i="19"/>
  <c r="G2252" i="19"/>
  <c r="H2252" i="19"/>
  <c r="I2252" i="19"/>
  <c r="A2253" i="19"/>
  <c r="B2253" i="19"/>
  <c r="C2253" i="19"/>
  <c r="D2253" i="19"/>
  <c r="E2253" i="19"/>
  <c r="F2253" i="19"/>
  <c r="G2253" i="19"/>
  <c r="H2253" i="19"/>
  <c r="I2253" i="19"/>
  <c r="A2254" i="19"/>
  <c r="B2254" i="19"/>
  <c r="C2254" i="19"/>
  <c r="D2254" i="19"/>
  <c r="E2254" i="19"/>
  <c r="F2254" i="19"/>
  <c r="G2254" i="19"/>
  <c r="H2254" i="19"/>
  <c r="I2254" i="19"/>
  <c r="A2255" i="19"/>
  <c r="B2255" i="19"/>
  <c r="C2255" i="19"/>
  <c r="D2255" i="19"/>
  <c r="E2255" i="19"/>
  <c r="F2255" i="19"/>
  <c r="G2255" i="19"/>
  <c r="H2255" i="19"/>
  <c r="I2255" i="19"/>
  <c r="A2256" i="19"/>
  <c r="B2256" i="19"/>
  <c r="C2256" i="19"/>
  <c r="D2256" i="19"/>
  <c r="E2256" i="19"/>
  <c r="F2256" i="19"/>
  <c r="G2256" i="19"/>
  <c r="H2256" i="19"/>
  <c r="I2256" i="19"/>
  <c r="A2257" i="19"/>
  <c r="B2257" i="19"/>
  <c r="C2257" i="19"/>
  <c r="D2257" i="19"/>
  <c r="E2257" i="19"/>
  <c r="F2257" i="19"/>
  <c r="G2257" i="19"/>
  <c r="H2257" i="19"/>
  <c r="I2257" i="19"/>
  <c r="A2258" i="19"/>
  <c r="B2258" i="19"/>
  <c r="C2258" i="19"/>
  <c r="D2258" i="19"/>
  <c r="E2258" i="19"/>
  <c r="F2258" i="19"/>
  <c r="G2258" i="19"/>
  <c r="H2258" i="19"/>
  <c r="I2258" i="19"/>
  <c r="A2259" i="19"/>
  <c r="B2259" i="19"/>
  <c r="C2259" i="19"/>
  <c r="D2259" i="19"/>
  <c r="E2259" i="19"/>
  <c r="F2259" i="19"/>
  <c r="G2259" i="19"/>
  <c r="H2259" i="19"/>
  <c r="I2259" i="19"/>
  <c r="A2260" i="19"/>
  <c r="B2260" i="19"/>
  <c r="C2260" i="19"/>
  <c r="D2260" i="19"/>
  <c r="E2260" i="19"/>
  <c r="F2260" i="19"/>
  <c r="G2260" i="19"/>
  <c r="H2260" i="19"/>
  <c r="I2260" i="19"/>
  <c r="A2261" i="19"/>
  <c r="B2261" i="19"/>
  <c r="C2261" i="19"/>
  <c r="D2261" i="19"/>
  <c r="E2261" i="19"/>
  <c r="F2261" i="19"/>
  <c r="G2261" i="19"/>
  <c r="H2261" i="19"/>
  <c r="I2261" i="19"/>
  <c r="A2262" i="19"/>
  <c r="B2262" i="19"/>
  <c r="C2262" i="19"/>
  <c r="D2262" i="19"/>
  <c r="E2262" i="19"/>
  <c r="F2262" i="19"/>
  <c r="G2262" i="19"/>
  <c r="H2262" i="19"/>
  <c r="I2262" i="19"/>
  <c r="A2263" i="19"/>
  <c r="B2263" i="19"/>
  <c r="C2263" i="19"/>
  <c r="D2263" i="19"/>
  <c r="E2263" i="19"/>
  <c r="F2263" i="19"/>
  <c r="G2263" i="19"/>
  <c r="H2263" i="19"/>
  <c r="I2263" i="19"/>
  <c r="A2264" i="19"/>
  <c r="B2264" i="19"/>
  <c r="C2264" i="19"/>
  <c r="D2264" i="19"/>
  <c r="E2264" i="19"/>
  <c r="F2264" i="19"/>
  <c r="G2264" i="19"/>
  <c r="H2264" i="19"/>
  <c r="I2264" i="19"/>
  <c r="A2265" i="19"/>
  <c r="B2265" i="19"/>
  <c r="C2265" i="19"/>
  <c r="D2265" i="19"/>
  <c r="E2265" i="19"/>
  <c r="F2265" i="19"/>
  <c r="G2265" i="19"/>
  <c r="H2265" i="19"/>
  <c r="I2265" i="19"/>
  <c r="A2266" i="19"/>
  <c r="B2266" i="19"/>
  <c r="C2266" i="19"/>
  <c r="D2266" i="19"/>
  <c r="E2266" i="19"/>
  <c r="F2266" i="19"/>
  <c r="G2266" i="19"/>
  <c r="H2266" i="19"/>
  <c r="I2266" i="19"/>
  <c r="A2267" i="19"/>
  <c r="B2267" i="19"/>
  <c r="C2267" i="19"/>
  <c r="D2267" i="19"/>
  <c r="E2267" i="19"/>
  <c r="F2267" i="19"/>
  <c r="G2267" i="19"/>
  <c r="H2267" i="19"/>
  <c r="I2267" i="19"/>
  <c r="A2268" i="19"/>
  <c r="B2268" i="19"/>
  <c r="C2268" i="19"/>
  <c r="D2268" i="19"/>
  <c r="E2268" i="19"/>
  <c r="F2268" i="19"/>
  <c r="G2268" i="19"/>
  <c r="H2268" i="19"/>
  <c r="I2268" i="19"/>
  <c r="A2269" i="19"/>
  <c r="B2269" i="19"/>
  <c r="C2269" i="19"/>
  <c r="D2269" i="19"/>
  <c r="E2269" i="19"/>
  <c r="F2269" i="19"/>
  <c r="G2269" i="19"/>
  <c r="H2269" i="19"/>
  <c r="I2269" i="19"/>
  <c r="A2270" i="19"/>
  <c r="B2270" i="19"/>
  <c r="C2270" i="19"/>
  <c r="D2270" i="19"/>
  <c r="E2270" i="19"/>
  <c r="F2270" i="19"/>
  <c r="G2270" i="19"/>
  <c r="H2270" i="19"/>
  <c r="I2270" i="19"/>
  <c r="A2271" i="19"/>
  <c r="B2271" i="19"/>
  <c r="C2271" i="19"/>
  <c r="D2271" i="19"/>
  <c r="E2271" i="19"/>
  <c r="F2271" i="19"/>
  <c r="G2271" i="19"/>
  <c r="H2271" i="19"/>
  <c r="I2271" i="19"/>
  <c r="A2272" i="19"/>
  <c r="B2272" i="19"/>
  <c r="C2272" i="19"/>
  <c r="D2272" i="19"/>
  <c r="E2272" i="19"/>
  <c r="F2272" i="19"/>
  <c r="G2272" i="19"/>
  <c r="H2272" i="19"/>
  <c r="I2272" i="19"/>
  <c r="A2273" i="19"/>
  <c r="B2273" i="19"/>
  <c r="C2273" i="19"/>
  <c r="D2273" i="19"/>
  <c r="E2273" i="19"/>
  <c r="F2273" i="19"/>
  <c r="G2273" i="19"/>
  <c r="H2273" i="19"/>
  <c r="I2273" i="19"/>
  <c r="A2274" i="19"/>
  <c r="B2274" i="19"/>
  <c r="C2274" i="19"/>
  <c r="D2274" i="19"/>
  <c r="E2274" i="19"/>
  <c r="F2274" i="19"/>
  <c r="G2274" i="19"/>
  <c r="H2274" i="19"/>
  <c r="I2274" i="19"/>
  <c r="A2275" i="19"/>
  <c r="B2275" i="19"/>
  <c r="C2275" i="19"/>
  <c r="D2275" i="19"/>
  <c r="E2275" i="19"/>
  <c r="F2275" i="19"/>
  <c r="G2275" i="19"/>
  <c r="H2275" i="19"/>
  <c r="I2275" i="19"/>
  <c r="A2276" i="19"/>
  <c r="B2276" i="19"/>
  <c r="C2276" i="19"/>
  <c r="D2276" i="19"/>
  <c r="E2276" i="19"/>
  <c r="F2276" i="19"/>
  <c r="G2276" i="19"/>
  <c r="H2276" i="19"/>
  <c r="I2276" i="19"/>
  <c r="A2277" i="19"/>
  <c r="B2277" i="19"/>
  <c r="C2277" i="19"/>
  <c r="D2277" i="19"/>
  <c r="E2277" i="19"/>
  <c r="F2277" i="19"/>
  <c r="G2277" i="19"/>
  <c r="H2277" i="19"/>
  <c r="I2277" i="19"/>
  <c r="A2278" i="19"/>
  <c r="B2278" i="19"/>
  <c r="C2278" i="19"/>
  <c r="D2278" i="19"/>
  <c r="E2278" i="19"/>
  <c r="F2278" i="19"/>
  <c r="G2278" i="19"/>
  <c r="H2278" i="19"/>
  <c r="I2278" i="19"/>
  <c r="A2279" i="19"/>
  <c r="B2279" i="19"/>
  <c r="C2279" i="19"/>
  <c r="D2279" i="19"/>
  <c r="E2279" i="19"/>
  <c r="F2279" i="19"/>
  <c r="G2279" i="19"/>
  <c r="H2279" i="19"/>
  <c r="I2279" i="19"/>
  <c r="A2280" i="19"/>
  <c r="B2280" i="19"/>
  <c r="C2280" i="19"/>
  <c r="D2280" i="19"/>
  <c r="E2280" i="19"/>
  <c r="F2280" i="19"/>
  <c r="G2280" i="19"/>
  <c r="H2280" i="19"/>
  <c r="I2280" i="19"/>
  <c r="A2281" i="19"/>
  <c r="B2281" i="19"/>
  <c r="C2281" i="19"/>
  <c r="D2281" i="19"/>
  <c r="E2281" i="19"/>
  <c r="F2281" i="19"/>
  <c r="G2281" i="19"/>
  <c r="H2281" i="19"/>
  <c r="I2281" i="19"/>
  <c r="A2282" i="19"/>
  <c r="B2282" i="19"/>
  <c r="C2282" i="19"/>
  <c r="D2282" i="19"/>
  <c r="E2282" i="19"/>
  <c r="F2282" i="19"/>
  <c r="G2282" i="19"/>
  <c r="H2282" i="19"/>
  <c r="I2282" i="19"/>
  <c r="A2283" i="19"/>
  <c r="B2283" i="19"/>
  <c r="C2283" i="19"/>
  <c r="D2283" i="19"/>
  <c r="E2283" i="19"/>
  <c r="F2283" i="19"/>
  <c r="G2283" i="19"/>
  <c r="H2283" i="19"/>
  <c r="I2283" i="19"/>
  <c r="A2284" i="19"/>
  <c r="B2284" i="19"/>
  <c r="C2284" i="19"/>
  <c r="D2284" i="19"/>
  <c r="E2284" i="19"/>
  <c r="F2284" i="19"/>
  <c r="G2284" i="19"/>
  <c r="H2284" i="19"/>
  <c r="I2284" i="19"/>
  <c r="A2285" i="19"/>
  <c r="B2285" i="19"/>
  <c r="C2285" i="19"/>
  <c r="D2285" i="19"/>
  <c r="E2285" i="19"/>
  <c r="F2285" i="19"/>
  <c r="G2285" i="19"/>
  <c r="H2285" i="19"/>
  <c r="I2285" i="19"/>
  <c r="A2286" i="19"/>
  <c r="B2286" i="19"/>
  <c r="C2286" i="19"/>
  <c r="D2286" i="19"/>
  <c r="E2286" i="19"/>
  <c r="F2286" i="19"/>
  <c r="G2286" i="19"/>
  <c r="H2286" i="19"/>
  <c r="I2286" i="19"/>
  <c r="A2287" i="19"/>
  <c r="B2287" i="19"/>
  <c r="C2287" i="19"/>
  <c r="D2287" i="19"/>
  <c r="E2287" i="19"/>
  <c r="F2287" i="19"/>
  <c r="G2287" i="19"/>
  <c r="H2287" i="19"/>
  <c r="I2287" i="19"/>
  <c r="A2288" i="19"/>
  <c r="B2288" i="19"/>
  <c r="C2288" i="19"/>
  <c r="D2288" i="19"/>
  <c r="E2288" i="19"/>
  <c r="F2288" i="19"/>
  <c r="G2288" i="19"/>
  <c r="H2288" i="19"/>
  <c r="I2288" i="19"/>
  <c r="A2289" i="19"/>
  <c r="B2289" i="19"/>
  <c r="C2289" i="19"/>
  <c r="D2289" i="19"/>
  <c r="E2289" i="19"/>
  <c r="F2289" i="19"/>
  <c r="G2289" i="19"/>
  <c r="H2289" i="19"/>
  <c r="I2289" i="19"/>
  <c r="A2290" i="19"/>
  <c r="B2290" i="19"/>
  <c r="C2290" i="19"/>
  <c r="D2290" i="19"/>
  <c r="E2290" i="19"/>
  <c r="F2290" i="19"/>
  <c r="G2290" i="19"/>
  <c r="H2290" i="19"/>
  <c r="I2290" i="19"/>
  <c r="A2291" i="19"/>
  <c r="B2291" i="19"/>
  <c r="C2291" i="19"/>
  <c r="D2291" i="19"/>
  <c r="E2291" i="19"/>
  <c r="F2291" i="19"/>
  <c r="G2291" i="19"/>
  <c r="H2291" i="19"/>
  <c r="I2291" i="19"/>
  <c r="A2292" i="19"/>
  <c r="B2292" i="19"/>
  <c r="C2292" i="19"/>
  <c r="D2292" i="19"/>
  <c r="E2292" i="19"/>
  <c r="F2292" i="19"/>
  <c r="G2292" i="19"/>
  <c r="H2292" i="19"/>
  <c r="I2292" i="19"/>
  <c r="A2293" i="19"/>
  <c r="B2293" i="19"/>
  <c r="C2293" i="19"/>
  <c r="D2293" i="19"/>
  <c r="E2293" i="19"/>
  <c r="F2293" i="19"/>
  <c r="G2293" i="19"/>
  <c r="H2293" i="19"/>
  <c r="I2293" i="19"/>
  <c r="A2294" i="19"/>
  <c r="B2294" i="19"/>
  <c r="C2294" i="19"/>
  <c r="D2294" i="19"/>
  <c r="E2294" i="19"/>
  <c r="F2294" i="19"/>
  <c r="G2294" i="19"/>
  <c r="H2294" i="19"/>
  <c r="I2294" i="19"/>
  <c r="A2295" i="19"/>
  <c r="B2295" i="19"/>
  <c r="C2295" i="19"/>
  <c r="D2295" i="19"/>
  <c r="E2295" i="19"/>
  <c r="F2295" i="19"/>
  <c r="G2295" i="19"/>
  <c r="H2295" i="19"/>
  <c r="I2295" i="19"/>
  <c r="A2296" i="19"/>
  <c r="B2296" i="19"/>
  <c r="C2296" i="19"/>
  <c r="D2296" i="19"/>
  <c r="E2296" i="19"/>
  <c r="F2296" i="19"/>
  <c r="G2296" i="19"/>
  <c r="H2296" i="19"/>
  <c r="I2296" i="19"/>
  <c r="A2297" i="19"/>
  <c r="B2297" i="19"/>
  <c r="C2297" i="19"/>
  <c r="D2297" i="19"/>
  <c r="E2297" i="19"/>
  <c r="F2297" i="19"/>
  <c r="G2297" i="19"/>
  <c r="H2297" i="19"/>
  <c r="I2297" i="19"/>
  <c r="A2298" i="19"/>
  <c r="B2298" i="19"/>
  <c r="C2298" i="19"/>
  <c r="D2298" i="19"/>
  <c r="E2298" i="19"/>
  <c r="F2298" i="19"/>
  <c r="G2298" i="19"/>
  <c r="H2298" i="19"/>
  <c r="I2298" i="19"/>
  <c r="A2299" i="19"/>
  <c r="B2299" i="19"/>
  <c r="C2299" i="19"/>
  <c r="D2299" i="19"/>
  <c r="E2299" i="19"/>
  <c r="F2299" i="19"/>
  <c r="G2299" i="19"/>
  <c r="H2299" i="19"/>
  <c r="I2299" i="19"/>
  <c r="A2300" i="19"/>
  <c r="B2300" i="19"/>
  <c r="C2300" i="19"/>
  <c r="D2300" i="19"/>
  <c r="E2300" i="19"/>
  <c r="F2300" i="19"/>
  <c r="G2300" i="19"/>
  <c r="H2300" i="19"/>
  <c r="I2300" i="19"/>
  <c r="A2301" i="19"/>
  <c r="B2301" i="19"/>
  <c r="C2301" i="19"/>
  <c r="D2301" i="19"/>
  <c r="E2301" i="19"/>
  <c r="F2301" i="19"/>
  <c r="G2301" i="19"/>
  <c r="H2301" i="19"/>
  <c r="I2301" i="19"/>
  <c r="A2302" i="19"/>
  <c r="B2302" i="19"/>
  <c r="C2302" i="19"/>
  <c r="D2302" i="19"/>
  <c r="E2302" i="19"/>
  <c r="F2302" i="19"/>
  <c r="G2302" i="19"/>
  <c r="H2302" i="19"/>
  <c r="I2302" i="19"/>
  <c r="A2303" i="19"/>
  <c r="B2303" i="19"/>
  <c r="C2303" i="19"/>
  <c r="D2303" i="19"/>
  <c r="E2303" i="19"/>
  <c r="F2303" i="19"/>
  <c r="G2303" i="19"/>
  <c r="H2303" i="19"/>
  <c r="I2303" i="19"/>
  <c r="A2304" i="19"/>
  <c r="B2304" i="19"/>
  <c r="C2304" i="19"/>
  <c r="D2304" i="19"/>
  <c r="E2304" i="19"/>
  <c r="F2304" i="19"/>
  <c r="G2304" i="19"/>
  <c r="H2304" i="19"/>
  <c r="I2304" i="19"/>
  <c r="A2305" i="19"/>
  <c r="B2305" i="19"/>
  <c r="C2305" i="19"/>
  <c r="D2305" i="19"/>
  <c r="E2305" i="19"/>
  <c r="F2305" i="19"/>
  <c r="G2305" i="19"/>
  <c r="H2305" i="19"/>
  <c r="I2305" i="19"/>
  <c r="A2306" i="19"/>
  <c r="B2306" i="19"/>
  <c r="C2306" i="19"/>
  <c r="D2306" i="19"/>
  <c r="E2306" i="19"/>
  <c r="F2306" i="19"/>
  <c r="G2306" i="19"/>
  <c r="H2306" i="19"/>
  <c r="I2306" i="19"/>
  <c r="A2307" i="19"/>
  <c r="B2307" i="19"/>
  <c r="C2307" i="19"/>
  <c r="D2307" i="19"/>
  <c r="E2307" i="19"/>
  <c r="F2307" i="19"/>
  <c r="G2307" i="19"/>
  <c r="H2307" i="19"/>
  <c r="I2307" i="19"/>
  <c r="A2308" i="19"/>
  <c r="B2308" i="19"/>
  <c r="C2308" i="19"/>
  <c r="D2308" i="19"/>
  <c r="E2308" i="19"/>
  <c r="F2308" i="19"/>
  <c r="G2308" i="19"/>
  <c r="H2308" i="19"/>
  <c r="I2308" i="19"/>
  <c r="A2309" i="19"/>
  <c r="B2309" i="19"/>
  <c r="C2309" i="19"/>
  <c r="D2309" i="19"/>
  <c r="E2309" i="19"/>
  <c r="F2309" i="19"/>
  <c r="G2309" i="19"/>
  <c r="H2309" i="19"/>
  <c r="I2309" i="19"/>
  <c r="A2310" i="19"/>
  <c r="B2310" i="19"/>
  <c r="C2310" i="19"/>
  <c r="D2310" i="19"/>
  <c r="E2310" i="19"/>
  <c r="F2310" i="19"/>
  <c r="G2310" i="19"/>
  <c r="H2310" i="19"/>
  <c r="I2310" i="19"/>
  <c r="A2311" i="19"/>
  <c r="B2311" i="19"/>
  <c r="C2311" i="19"/>
  <c r="D2311" i="19"/>
  <c r="E2311" i="19"/>
  <c r="F2311" i="19"/>
  <c r="G2311" i="19"/>
  <c r="H2311" i="19"/>
  <c r="I2311" i="19"/>
  <c r="A2312" i="19"/>
  <c r="B2312" i="19"/>
  <c r="C2312" i="19"/>
  <c r="D2312" i="19"/>
  <c r="E2312" i="19"/>
  <c r="F2312" i="19"/>
  <c r="G2312" i="19"/>
  <c r="H2312" i="19"/>
  <c r="I2312" i="19"/>
  <c r="A2313" i="19"/>
  <c r="B2313" i="19"/>
  <c r="C2313" i="19"/>
  <c r="D2313" i="19"/>
  <c r="E2313" i="19"/>
  <c r="F2313" i="19"/>
  <c r="G2313" i="19"/>
  <c r="H2313" i="19"/>
  <c r="I2313" i="19"/>
  <c r="A2314" i="19"/>
  <c r="B2314" i="19"/>
  <c r="C2314" i="19"/>
  <c r="D2314" i="19"/>
  <c r="E2314" i="19"/>
  <c r="F2314" i="19"/>
  <c r="G2314" i="19"/>
  <c r="H2314" i="19"/>
  <c r="I2314" i="19"/>
  <c r="A2315" i="19"/>
  <c r="B2315" i="19"/>
  <c r="C2315" i="19"/>
  <c r="D2315" i="19"/>
  <c r="E2315" i="19"/>
  <c r="F2315" i="19"/>
  <c r="G2315" i="19"/>
  <c r="H2315" i="19"/>
  <c r="I2315" i="19"/>
  <c r="A2316" i="19"/>
  <c r="B2316" i="19"/>
  <c r="C2316" i="19"/>
  <c r="D2316" i="19"/>
  <c r="E2316" i="19"/>
  <c r="F2316" i="19"/>
  <c r="G2316" i="19"/>
  <c r="H2316" i="19"/>
  <c r="I2316" i="19"/>
  <c r="A2317" i="19"/>
  <c r="B2317" i="19"/>
  <c r="C2317" i="19"/>
  <c r="D2317" i="19"/>
  <c r="E2317" i="19"/>
  <c r="F2317" i="19"/>
  <c r="G2317" i="19"/>
  <c r="H2317" i="19"/>
  <c r="I2317" i="19"/>
  <c r="A2318" i="19"/>
  <c r="B2318" i="19"/>
  <c r="C2318" i="19"/>
  <c r="D2318" i="19"/>
  <c r="E2318" i="19"/>
  <c r="F2318" i="19"/>
  <c r="G2318" i="19"/>
  <c r="H2318" i="19"/>
  <c r="I2318" i="19"/>
  <c r="A2319" i="19"/>
  <c r="B2319" i="19"/>
  <c r="C2319" i="19"/>
  <c r="D2319" i="19"/>
  <c r="E2319" i="19"/>
  <c r="F2319" i="19"/>
  <c r="G2319" i="19"/>
  <c r="H2319" i="19"/>
  <c r="I2319" i="19"/>
  <c r="A2320" i="19"/>
  <c r="B2320" i="19"/>
  <c r="C2320" i="19"/>
  <c r="D2320" i="19"/>
  <c r="E2320" i="19"/>
  <c r="F2320" i="19"/>
  <c r="G2320" i="19"/>
  <c r="H2320" i="19"/>
  <c r="I2320" i="19"/>
  <c r="A2321" i="19"/>
  <c r="B2321" i="19"/>
  <c r="C2321" i="19"/>
  <c r="D2321" i="19"/>
  <c r="E2321" i="19"/>
  <c r="F2321" i="19"/>
  <c r="G2321" i="19"/>
  <c r="H2321" i="19"/>
  <c r="I2321" i="19"/>
  <c r="A2322" i="19"/>
  <c r="B2322" i="19"/>
  <c r="C2322" i="19"/>
  <c r="D2322" i="19"/>
  <c r="E2322" i="19"/>
  <c r="F2322" i="19"/>
  <c r="G2322" i="19"/>
  <c r="H2322" i="19"/>
  <c r="I2322" i="19"/>
  <c r="A2323" i="19"/>
  <c r="B2323" i="19"/>
  <c r="C2323" i="19"/>
  <c r="D2323" i="19"/>
  <c r="E2323" i="19"/>
  <c r="F2323" i="19"/>
  <c r="G2323" i="19"/>
  <c r="H2323" i="19"/>
  <c r="I2323" i="19"/>
  <c r="A2324" i="19"/>
  <c r="B2324" i="19"/>
  <c r="C2324" i="19"/>
  <c r="D2324" i="19"/>
  <c r="E2324" i="19"/>
  <c r="F2324" i="19"/>
  <c r="G2324" i="19"/>
  <c r="H2324" i="19"/>
  <c r="I2324" i="19"/>
  <c r="A2325" i="19"/>
  <c r="B2325" i="19"/>
  <c r="C2325" i="19"/>
  <c r="D2325" i="19"/>
  <c r="E2325" i="19"/>
  <c r="F2325" i="19"/>
  <c r="G2325" i="19"/>
  <c r="H2325" i="19"/>
  <c r="I2325" i="19"/>
  <c r="A2326" i="19"/>
  <c r="B2326" i="19"/>
  <c r="C2326" i="19"/>
  <c r="D2326" i="19"/>
  <c r="E2326" i="19"/>
  <c r="F2326" i="19"/>
  <c r="G2326" i="19"/>
  <c r="H2326" i="19"/>
  <c r="I2326" i="19"/>
  <c r="A2327" i="19"/>
  <c r="B2327" i="19"/>
  <c r="C2327" i="19"/>
  <c r="D2327" i="19"/>
  <c r="E2327" i="19"/>
  <c r="F2327" i="19"/>
  <c r="G2327" i="19"/>
  <c r="H2327" i="19"/>
  <c r="I2327" i="19"/>
  <c r="A2328" i="19"/>
  <c r="B2328" i="19"/>
  <c r="C2328" i="19"/>
  <c r="D2328" i="19"/>
  <c r="E2328" i="19"/>
  <c r="F2328" i="19"/>
  <c r="G2328" i="19"/>
  <c r="H2328" i="19"/>
  <c r="I2328" i="19"/>
  <c r="A2329" i="19"/>
  <c r="B2329" i="19"/>
  <c r="C2329" i="19"/>
  <c r="D2329" i="19"/>
  <c r="E2329" i="19"/>
  <c r="F2329" i="19"/>
  <c r="G2329" i="19"/>
  <c r="H2329" i="19"/>
  <c r="I2329" i="19"/>
  <c r="A2330" i="19"/>
  <c r="B2330" i="19"/>
  <c r="C2330" i="19"/>
  <c r="D2330" i="19"/>
  <c r="E2330" i="19"/>
  <c r="F2330" i="19"/>
  <c r="G2330" i="19"/>
  <c r="H2330" i="19"/>
  <c r="I2330" i="19"/>
  <c r="A2331" i="19"/>
  <c r="B2331" i="19"/>
  <c r="C2331" i="19"/>
  <c r="D2331" i="19"/>
  <c r="E2331" i="19"/>
  <c r="F2331" i="19"/>
  <c r="G2331" i="19"/>
  <c r="H2331" i="19"/>
  <c r="I2331" i="19"/>
  <c r="A2332" i="19"/>
  <c r="B2332" i="19"/>
  <c r="C2332" i="19"/>
  <c r="D2332" i="19"/>
  <c r="E2332" i="19"/>
  <c r="F2332" i="19"/>
  <c r="G2332" i="19"/>
  <c r="H2332" i="19"/>
  <c r="I2332" i="19"/>
  <c r="A2333" i="19"/>
  <c r="B2333" i="19"/>
  <c r="C2333" i="19"/>
  <c r="D2333" i="19"/>
  <c r="E2333" i="19"/>
  <c r="F2333" i="19"/>
  <c r="G2333" i="19"/>
  <c r="H2333" i="19"/>
  <c r="I2333" i="19"/>
  <c r="A2334" i="19"/>
  <c r="B2334" i="19"/>
  <c r="C2334" i="19"/>
  <c r="D2334" i="19"/>
  <c r="E2334" i="19"/>
  <c r="F2334" i="19"/>
  <c r="G2334" i="19"/>
  <c r="H2334" i="19"/>
  <c r="I2334" i="19"/>
  <c r="A2335" i="19"/>
  <c r="B2335" i="19"/>
  <c r="C2335" i="19"/>
  <c r="D2335" i="19"/>
  <c r="E2335" i="19"/>
  <c r="F2335" i="19"/>
  <c r="G2335" i="19"/>
  <c r="H2335" i="19"/>
  <c r="I2335" i="19"/>
  <c r="A2336" i="19"/>
  <c r="B2336" i="19"/>
  <c r="C2336" i="19"/>
  <c r="D2336" i="19"/>
  <c r="E2336" i="19"/>
  <c r="F2336" i="19"/>
  <c r="G2336" i="19"/>
  <c r="H2336" i="19"/>
  <c r="I2336" i="19"/>
  <c r="A2337" i="19"/>
  <c r="B2337" i="19"/>
  <c r="C2337" i="19"/>
  <c r="D2337" i="19"/>
  <c r="E2337" i="19"/>
  <c r="F2337" i="19"/>
  <c r="G2337" i="19"/>
  <c r="H2337" i="19"/>
  <c r="I2337" i="19"/>
  <c r="A2338" i="19"/>
  <c r="B2338" i="19"/>
  <c r="C2338" i="19"/>
  <c r="D2338" i="19"/>
  <c r="E2338" i="19"/>
  <c r="F2338" i="19"/>
  <c r="G2338" i="19"/>
  <c r="H2338" i="19"/>
  <c r="I2338" i="19"/>
  <c r="A2339" i="19"/>
  <c r="B2339" i="19"/>
  <c r="C2339" i="19"/>
  <c r="D2339" i="19"/>
  <c r="E2339" i="19"/>
  <c r="F2339" i="19"/>
  <c r="G2339" i="19"/>
  <c r="H2339" i="19"/>
  <c r="I2339" i="19"/>
  <c r="A2340" i="19"/>
  <c r="B2340" i="19"/>
  <c r="C2340" i="19"/>
  <c r="D2340" i="19"/>
  <c r="E2340" i="19"/>
  <c r="F2340" i="19"/>
  <c r="G2340" i="19"/>
  <c r="H2340" i="19"/>
  <c r="I2340" i="19"/>
  <c r="A2341" i="19"/>
  <c r="B2341" i="19"/>
  <c r="C2341" i="19"/>
  <c r="D2341" i="19"/>
  <c r="E2341" i="19"/>
  <c r="F2341" i="19"/>
  <c r="G2341" i="19"/>
  <c r="H2341" i="19"/>
  <c r="I2341" i="19"/>
  <c r="A2342" i="19"/>
  <c r="B2342" i="19"/>
  <c r="C2342" i="19"/>
  <c r="D2342" i="19"/>
  <c r="E2342" i="19"/>
  <c r="F2342" i="19"/>
  <c r="G2342" i="19"/>
  <c r="H2342" i="19"/>
  <c r="I2342" i="19"/>
  <c r="A2343" i="19"/>
  <c r="B2343" i="19"/>
  <c r="C2343" i="19"/>
  <c r="D2343" i="19"/>
  <c r="E2343" i="19"/>
  <c r="F2343" i="19"/>
  <c r="G2343" i="19"/>
  <c r="H2343" i="19"/>
  <c r="I2343" i="19"/>
  <c r="A2344" i="19"/>
  <c r="B2344" i="19"/>
  <c r="C2344" i="19"/>
  <c r="D2344" i="19"/>
  <c r="E2344" i="19"/>
  <c r="F2344" i="19"/>
  <c r="G2344" i="19"/>
  <c r="H2344" i="19"/>
  <c r="I2344" i="19"/>
  <c r="A2345" i="19"/>
  <c r="B2345" i="19"/>
  <c r="C2345" i="19"/>
  <c r="D2345" i="19"/>
  <c r="E2345" i="19"/>
  <c r="F2345" i="19"/>
  <c r="G2345" i="19"/>
  <c r="H2345" i="19"/>
  <c r="I2345" i="19"/>
  <c r="A2346" i="19"/>
  <c r="B2346" i="19"/>
  <c r="C2346" i="19"/>
  <c r="D2346" i="19"/>
  <c r="E2346" i="19"/>
  <c r="F2346" i="19"/>
  <c r="G2346" i="19"/>
  <c r="H2346" i="19"/>
  <c r="I2346" i="19"/>
  <c r="A2347" i="19"/>
  <c r="B2347" i="19"/>
  <c r="C2347" i="19"/>
  <c r="D2347" i="19"/>
  <c r="E2347" i="19"/>
  <c r="F2347" i="19"/>
  <c r="G2347" i="19"/>
  <c r="H2347" i="19"/>
  <c r="I2347" i="19"/>
  <c r="A2348" i="19"/>
  <c r="B2348" i="19"/>
  <c r="C2348" i="19"/>
  <c r="D2348" i="19"/>
  <c r="E2348" i="19"/>
  <c r="F2348" i="19"/>
  <c r="G2348" i="19"/>
  <c r="H2348" i="19"/>
  <c r="I2348" i="19"/>
  <c r="A2349" i="19"/>
  <c r="B2349" i="19"/>
  <c r="C2349" i="19"/>
  <c r="D2349" i="19"/>
  <c r="E2349" i="19"/>
  <c r="F2349" i="19"/>
  <c r="G2349" i="19"/>
  <c r="H2349" i="19"/>
  <c r="I2349" i="19"/>
  <c r="A2350" i="19"/>
  <c r="B2350" i="19"/>
  <c r="C2350" i="19"/>
  <c r="D2350" i="19"/>
  <c r="E2350" i="19"/>
  <c r="F2350" i="19"/>
  <c r="G2350" i="19"/>
  <c r="H2350" i="19"/>
  <c r="I2350" i="19"/>
  <c r="A2351" i="19"/>
  <c r="B2351" i="19"/>
  <c r="C2351" i="19"/>
  <c r="D2351" i="19"/>
  <c r="E2351" i="19"/>
  <c r="F2351" i="19"/>
  <c r="G2351" i="19"/>
  <c r="H2351" i="19"/>
  <c r="I2351" i="19"/>
  <c r="A2352" i="19"/>
  <c r="B2352" i="19"/>
  <c r="C2352" i="19"/>
  <c r="D2352" i="19"/>
  <c r="E2352" i="19"/>
  <c r="F2352" i="19"/>
  <c r="G2352" i="19"/>
  <c r="H2352" i="19"/>
  <c r="I2352" i="19"/>
  <c r="A2353" i="19"/>
  <c r="B2353" i="19"/>
  <c r="C2353" i="19"/>
  <c r="D2353" i="19"/>
  <c r="E2353" i="19"/>
  <c r="F2353" i="19"/>
  <c r="G2353" i="19"/>
  <c r="H2353" i="19"/>
  <c r="I2353" i="19"/>
  <c r="A2354" i="19"/>
  <c r="B2354" i="19"/>
  <c r="C2354" i="19"/>
  <c r="D2354" i="19"/>
  <c r="E2354" i="19"/>
  <c r="F2354" i="19"/>
  <c r="G2354" i="19"/>
  <c r="H2354" i="19"/>
  <c r="I2354" i="19"/>
  <c r="A2355" i="19"/>
  <c r="B2355" i="19"/>
  <c r="C2355" i="19"/>
  <c r="D2355" i="19"/>
  <c r="E2355" i="19"/>
  <c r="F2355" i="19"/>
  <c r="G2355" i="19"/>
  <c r="H2355" i="19"/>
  <c r="I2355" i="19"/>
  <c r="A2356" i="19"/>
  <c r="B2356" i="19"/>
  <c r="C2356" i="19"/>
  <c r="D2356" i="19"/>
  <c r="E2356" i="19"/>
  <c r="F2356" i="19"/>
  <c r="G2356" i="19"/>
  <c r="H2356" i="19"/>
  <c r="I2356" i="19"/>
  <c r="A2357" i="19"/>
  <c r="B2357" i="19"/>
  <c r="C2357" i="19"/>
  <c r="D2357" i="19"/>
  <c r="E2357" i="19"/>
  <c r="F2357" i="19"/>
  <c r="G2357" i="19"/>
  <c r="H2357" i="19"/>
  <c r="I2357" i="19"/>
  <c r="A2358" i="19"/>
  <c r="B2358" i="19"/>
  <c r="C2358" i="19"/>
  <c r="D2358" i="19"/>
  <c r="E2358" i="19"/>
  <c r="F2358" i="19"/>
  <c r="G2358" i="19"/>
  <c r="H2358" i="19"/>
  <c r="I2358" i="19"/>
  <c r="A2359" i="19"/>
  <c r="B2359" i="19"/>
  <c r="C2359" i="19"/>
  <c r="D2359" i="19"/>
  <c r="E2359" i="19"/>
  <c r="F2359" i="19"/>
  <c r="G2359" i="19"/>
  <c r="H2359" i="19"/>
  <c r="I2359" i="19"/>
  <c r="A2360" i="19"/>
  <c r="B2360" i="19"/>
  <c r="C2360" i="19"/>
  <c r="D2360" i="19"/>
  <c r="E2360" i="19"/>
  <c r="F2360" i="19"/>
  <c r="G2360" i="19"/>
  <c r="H2360" i="19"/>
  <c r="I2360" i="19"/>
  <c r="A2361" i="19"/>
  <c r="B2361" i="19"/>
  <c r="C2361" i="19"/>
  <c r="D2361" i="19"/>
  <c r="E2361" i="19"/>
  <c r="F2361" i="19"/>
  <c r="G2361" i="19"/>
  <c r="H2361" i="19"/>
  <c r="I2361" i="19"/>
  <c r="A2362" i="19"/>
  <c r="B2362" i="19"/>
  <c r="C2362" i="19"/>
  <c r="D2362" i="19"/>
  <c r="E2362" i="19"/>
  <c r="F2362" i="19"/>
  <c r="G2362" i="19"/>
  <c r="H2362" i="19"/>
  <c r="I2362" i="19"/>
  <c r="A2363" i="19"/>
  <c r="B2363" i="19"/>
  <c r="C2363" i="19"/>
  <c r="D2363" i="19"/>
  <c r="E2363" i="19"/>
  <c r="F2363" i="19"/>
  <c r="G2363" i="19"/>
  <c r="H2363" i="19"/>
  <c r="I2363" i="19"/>
  <c r="A2364" i="19"/>
  <c r="B2364" i="19"/>
  <c r="C2364" i="19"/>
  <c r="D2364" i="19"/>
  <c r="E2364" i="19"/>
  <c r="F2364" i="19"/>
  <c r="G2364" i="19"/>
  <c r="H2364" i="19"/>
  <c r="I2364" i="19"/>
  <c r="A2365" i="19"/>
  <c r="B2365" i="19"/>
  <c r="C2365" i="19"/>
  <c r="D2365" i="19"/>
  <c r="E2365" i="19"/>
  <c r="F2365" i="19"/>
  <c r="G2365" i="19"/>
  <c r="H2365" i="19"/>
  <c r="I2365" i="19"/>
  <c r="A2366" i="19"/>
  <c r="B2366" i="19"/>
  <c r="C2366" i="19"/>
  <c r="D2366" i="19"/>
  <c r="E2366" i="19"/>
  <c r="F2366" i="19"/>
  <c r="G2366" i="19"/>
  <c r="H2366" i="19"/>
  <c r="I2366" i="19"/>
  <c r="A2367" i="19"/>
  <c r="B2367" i="19"/>
  <c r="C2367" i="19"/>
  <c r="D2367" i="19"/>
  <c r="E2367" i="19"/>
  <c r="F2367" i="19"/>
  <c r="G2367" i="19"/>
  <c r="H2367" i="19"/>
  <c r="I2367" i="19"/>
  <c r="A2368" i="19"/>
  <c r="B2368" i="19"/>
  <c r="C2368" i="19"/>
  <c r="D2368" i="19"/>
  <c r="E2368" i="19"/>
  <c r="F2368" i="19"/>
  <c r="G2368" i="19"/>
  <c r="H2368" i="19"/>
  <c r="I2368" i="19"/>
  <c r="A2369" i="19"/>
  <c r="B2369" i="19"/>
  <c r="C2369" i="19"/>
  <c r="D2369" i="19"/>
  <c r="E2369" i="19"/>
  <c r="F2369" i="19"/>
  <c r="G2369" i="19"/>
  <c r="H2369" i="19"/>
  <c r="I2369" i="19"/>
  <c r="A2370" i="19"/>
  <c r="B2370" i="19"/>
  <c r="C2370" i="19"/>
  <c r="D2370" i="19"/>
  <c r="E2370" i="19"/>
  <c r="F2370" i="19"/>
  <c r="G2370" i="19"/>
  <c r="H2370" i="19"/>
  <c r="I2370" i="19"/>
  <c r="A2371" i="19"/>
  <c r="B2371" i="19"/>
  <c r="C2371" i="19"/>
  <c r="D2371" i="19"/>
  <c r="E2371" i="19"/>
  <c r="F2371" i="19"/>
  <c r="G2371" i="19"/>
  <c r="H2371" i="19"/>
  <c r="I2371" i="19"/>
  <c r="A2372" i="19"/>
  <c r="B2372" i="19"/>
  <c r="C2372" i="19"/>
  <c r="D2372" i="19"/>
  <c r="E2372" i="19"/>
  <c r="F2372" i="19"/>
  <c r="G2372" i="19"/>
  <c r="H2372" i="19"/>
  <c r="I2372" i="19"/>
  <c r="A2373" i="19"/>
  <c r="B2373" i="19"/>
  <c r="C2373" i="19"/>
  <c r="D2373" i="19"/>
  <c r="E2373" i="19"/>
  <c r="F2373" i="19"/>
  <c r="G2373" i="19"/>
  <c r="H2373" i="19"/>
  <c r="I2373" i="19"/>
  <c r="A2374" i="19"/>
  <c r="B2374" i="19"/>
  <c r="C2374" i="19"/>
  <c r="D2374" i="19"/>
  <c r="E2374" i="19"/>
  <c r="F2374" i="19"/>
  <c r="G2374" i="19"/>
  <c r="H2374" i="19"/>
  <c r="I2374" i="19"/>
  <c r="A2375" i="19"/>
  <c r="B2375" i="19"/>
  <c r="C2375" i="19"/>
  <c r="D2375" i="19"/>
  <c r="E2375" i="19"/>
  <c r="F2375" i="19"/>
  <c r="G2375" i="19"/>
  <c r="H2375" i="19"/>
  <c r="I2375" i="19"/>
  <c r="A2376" i="19"/>
  <c r="B2376" i="19"/>
  <c r="C2376" i="19"/>
  <c r="D2376" i="19"/>
  <c r="E2376" i="19"/>
  <c r="F2376" i="19"/>
  <c r="G2376" i="19"/>
  <c r="H2376" i="19"/>
  <c r="I2376" i="19"/>
  <c r="A2377" i="19"/>
  <c r="B2377" i="19"/>
  <c r="C2377" i="19"/>
  <c r="D2377" i="19"/>
  <c r="E2377" i="19"/>
  <c r="F2377" i="19"/>
  <c r="G2377" i="19"/>
  <c r="H2377" i="19"/>
  <c r="I2377" i="19"/>
  <c r="A2378" i="19"/>
  <c r="B2378" i="19"/>
  <c r="C2378" i="19"/>
  <c r="D2378" i="19"/>
  <c r="E2378" i="19"/>
  <c r="F2378" i="19"/>
  <c r="G2378" i="19"/>
  <c r="H2378" i="19"/>
  <c r="I2378" i="19"/>
  <c r="A2379" i="19"/>
  <c r="B2379" i="19"/>
  <c r="C2379" i="19"/>
  <c r="D2379" i="19"/>
  <c r="E2379" i="19"/>
  <c r="F2379" i="19"/>
  <c r="G2379" i="19"/>
  <c r="H2379" i="19"/>
  <c r="I2379" i="19"/>
  <c r="A2380" i="19"/>
  <c r="B2380" i="19"/>
  <c r="C2380" i="19"/>
  <c r="D2380" i="19"/>
  <c r="E2380" i="19"/>
  <c r="F2380" i="19"/>
  <c r="G2380" i="19"/>
  <c r="H2380" i="19"/>
  <c r="I2380" i="19"/>
  <c r="A2381" i="19"/>
  <c r="B2381" i="19"/>
  <c r="C2381" i="19"/>
  <c r="D2381" i="19"/>
  <c r="E2381" i="19"/>
  <c r="F2381" i="19"/>
  <c r="G2381" i="19"/>
  <c r="H2381" i="19"/>
  <c r="I2381" i="19"/>
  <c r="A2382" i="19"/>
  <c r="B2382" i="19"/>
  <c r="C2382" i="19"/>
  <c r="D2382" i="19"/>
  <c r="E2382" i="19"/>
  <c r="F2382" i="19"/>
  <c r="G2382" i="19"/>
  <c r="H2382" i="19"/>
  <c r="I2382" i="19"/>
  <c r="A2383" i="19"/>
  <c r="B2383" i="19"/>
  <c r="C2383" i="19"/>
  <c r="D2383" i="19"/>
  <c r="E2383" i="19"/>
  <c r="F2383" i="19"/>
  <c r="G2383" i="19"/>
  <c r="H2383" i="19"/>
  <c r="I2383" i="19"/>
  <c r="A2384" i="19"/>
  <c r="B2384" i="19"/>
  <c r="C2384" i="19"/>
  <c r="D2384" i="19"/>
  <c r="E2384" i="19"/>
  <c r="F2384" i="19"/>
  <c r="G2384" i="19"/>
  <c r="H2384" i="19"/>
  <c r="I2384" i="19"/>
  <c r="A2385" i="19"/>
  <c r="B2385" i="19"/>
  <c r="C2385" i="19"/>
  <c r="D2385" i="19"/>
  <c r="E2385" i="19"/>
  <c r="F2385" i="19"/>
  <c r="G2385" i="19"/>
  <c r="H2385" i="19"/>
  <c r="I2385" i="19"/>
  <c r="A2386" i="19"/>
  <c r="B2386" i="19"/>
  <c r="C2386" i="19"/>
  <c r="D2386" i="19"/>
  <c r="E2386" i="19"/>
  <c r="F2386" i="19"/>
  <c r="G2386" i="19"/>
  <c r="H2386" i="19"/>
  <c r="I2386" i="19"/>
  <c r="A2387" i="19"/>
  <c r="B2387" i="19"/>
  <c r="C2387" i="19"/>
  <c r="D2387" i="19"/>
  <c r="E2387" i="19"/>
  <c r="F2387" i="19"/>
  <c r="G2387" i="19"/>
  <c r="H2387" i="19"/>
  <c r="I2387" i="19"/>
  <c r="A2388" i="19"/>
  <c r="B2388" i="19"/>
  <c r="C2388" i="19"/>
  <c r="D2388" i="19"/>
  <c r="E2388" i="19"/>
  <c r="F2388" i="19"/>
  <c r="G2388" i="19"/>
  <c r="H2388" i="19"/>
  <c r="I2388" i="19"/>
  <c r="A2389" i="19"/>
  <c r="B2389" i="19"/>
  <c r="C2389" i="19"/>
  <c r="D2389" i="19"/>
  <c r="E2389" i="19"/>
  <c r="F2389" i="19"/>
  <c r="G2389" i="19"/>
  <c r="H2389" i="19"/>
  <c r="I2389" i="19"/>
  <c r="A2390" i="19"/>
  <c r="B2390" i="19"/>
  <c r="C2390" i="19"/>
  <c r="D2390" i="19"/>
  <c r="E2390" i="19"/>
  <c r="F2390" i="19"/>
  <c r="G2390" i="19"/>
  <c r="H2390" i="19"/>
  <c r="I2390" i="19"/>
  <c r="A2391" i="19"/>
  <c r="B2391" i="19"/>
  <c r="C2391" i="19"/>
  <c r="D2391" i="19"/>
  <c r="E2391" i="19"/>
  <c r="F2391" i="19"/>
  <c r="G2391" i="19"/>
  <c r="H2391" i="19"/>
  <c r="I2391" i="19"/>
  <c r="A2392" i="19"/>
  <c r="B2392" i="19"/>
  <c r="C2392" i="19"/>
  <c r="D2392" i="19"/>
  <c r="E2392" i="19"/>
  <c r="F2392" i="19"/>
  <c r="G2392" i="19"/>
  <c r="H2392" i="19"/>
  <c r="I2392" i="19"/>
  <c r="A2393" i="19"/>
  <c r="B2393" i="19"/>
  <c r="C2393" i="19"/>
  <c r="D2393" i="19"/>
  <c r="E2393" i="19"/>
  <c r="F2393" i="19"/>
  <c r="G2393" i="19"/>
  <c r="H2393" i="19"/>
  <c r="I2393" i="19"/>
  <c r="A2394" i="19"/>
  <c r="B2394" i="19"/>
  <c r="C2394" i="19"/>
  <c r="D2394" i="19"/>
  <c r="E2394" i="19"/>
  <c r="F2394" i="19"/>
  <c r="G2394" i="19"/>
  <c r="H2394" i="19"/>
  <c r="I2394" i="19"/>
  <c r="A2395" i="19"/>
  <c r="B2395" i="19"/>
  <c r="C2395" i="19"/>
  <c r="D2395" i="19"/>
  <c r="E2395" i="19"/>
  <c r="F2395" i="19"/>
  <c r="G2395" i="19"/>
  <c r="H2395" i="19"/>
  <c r="I2395" i="19"/>
  <c r="A2396" i="19"/>
  <c r="B2396" i="19"/>
  <c r="C2396" i="19"/>
  <c r="D2396" i="19"/>
  <c r="E2396" i="19"/>
  <c r="F2396" i="19"/>
  <c r="G2396" i="19"/>
  <c r="H2396" i="19"/>
  <c r="I2396" i="19"/>
  <c r="A2397" i="19"/>
  <c r="B2397" i="19"/>
  <c r="C2397" i="19"/>
  <c r="D2397" i="19"/>
  <c r="E2397" i="19"/>
  <c r="F2397" i="19"/>
  <c r="G2397" i="19"/>
  <c r="H2397" i="19"/>
  <c r="I2397" i="19"/>
  <c r="A2398" i="19"/>
  <c r="B2398" i="19"/>
  <c r="C2398" i="19"/>
  <c r="D2398" i="19"/>
  <c r="E2398" i="19"/>
  <c r="F2398" i="19"/>
  <c r="G2398" i="19"/>
  <c r="H2398" i="19"/>
  <c r="I2398" i="19"/>
  <c r="A2399" i="19"/>
  <c r="B2399" i="19"/>
  <c r="C2399" i="19"/>
  <c r="D2399" i="19"/>
  <c r="E2399" i="19"/>
  <c r="F2399" i="19"/>
  <c r="G2399" i="19"/>
  <c r="H2399" i="19"/>
  <c r="I2399" i="19"/>
  <c r="A2400" i="19"/>
  <c r="B2400" i="19"/>
  <c r="C2400" i="19"/>
  <c r="D2400" i="19"/>
  <c r="E2400" i="19"/>
  <c r="F2400" i="19"/>
  <c r="G2400" i="19"/>
  <c r="H2400" i="19"/>
  <c r="I2400" i="19"/>
  <c r="A2401" i="19"/>
  <c r="B2401" i="19"/>
  <c r="C2401" i="19"/>
  <c r="D2401" i="19"/>
  <c r="E2401" i="19"/>
  <c r="F2401" i="19"/>
  <c r="G2401" i="19"/>
  <c r="H2401" i="19"/>
  <c r="I2401" i="19"/>
  <c r="A2402" i="19"/>
  <c r="B2402" i="19"/>
  <c r="C2402" i="19"/>
  <c r="D2402" i="19"/>
  <c r="E2402" i="19"/>
  <c r="F2402" i="19"/>
  <c r="G2402" i="19"/>
  <c r="H2402" i="19"/>
  <c r="I2402" i="19"/>
  <c r="A2403" i="19"/>
  <c r="B2403" i="19"/>
  <c r="C2403" i="19"/>
  <c r="D2403" i="19"/>
  <c r="E2403" i="19"/>
  <c r="F2403" i="19"/>
  <c r="G2403" i="19"/>
  <c r="H2403" i="19"/>
  <c r="I2403" i="19"/>
  <c r="A2404" i="19"/>
  <c r="B2404" i="19"/>
  <c r="C2404" i="19"/>
  <c r="D2404" i="19"/>
  <c r="E2404" i="19"/>
  <c r="F2404" i="19"/>
  <c r="G2404" i="19"/>
  <c r="H2404" i="19"/>
  <c r="I2404" i="19"/>
  <c r="A2405" i="19"/>
  <c r="B2405" i="19"/>
  <c r="C2405" i="19"/>
  <c r="D2405" i="19"/>
  <c r="E2405" i="19"/>
  <c r="F2405" i="19"/>
  <c r="G2405" i="19"/>
  <c r="H2405" i="19"/>
  <c r="I2405" i="19"/>
  <c r="A2406" i="19"/>
  <c r="B2406" i="19"/>
  <c r="C2406" i="19"/>
  <c r="D2406" i="19"/>
  <c r="E2406" i="19"/>
  <c r="F2406" i="19"/>
  <c r="G2406" i="19"/>
  <c r="H2406" i="19"/>
  <c r="I2406" i="19"/>
  <c r="A2407" i="19"/>
  <c r="B2407" i="19"/>
  <c r="C2407" i="19"/>
  <c r="D2407" i="19"/>
  <c r="E2407" i="19"/>
  <c r="F2407" i="19"/>
  <c r="G2407" i="19"/>
  <c r="H2407" i="19"/>
  <c r="I2407" i="19"/>
  <c r="A2408" i="19"/>
  <c r="B2408" i="19"/>
  <c r="C2408" i="19"/>
  <c r="D2408" i="19"/>
  <c r="E2408" i="19"/>
  <c r="F2408" i="19"/>
  <c r="G2408" i="19"/>
  <c r="H2408" i="19"/>
  <c r="I2408" i="19"/>
  <c r="A2409" i="19"/>
  <c r="B2409" i="19"/>
  <c r="C2409" i="19"/>
  <c r="D2409" i="19"/>
  <c r="E2409" i="19"/>
  <c r="F2409" i="19"/>
  <c r="G2409" i="19"/>
  <c r="H2409" i="19"/>
  <c r="I2409" i="19"/>
  <c r="A2410" i="19"/>
  <c r="B2410" i="19"/>
  <c r="C2410" i="19"/>
  <c r="D2410" i="19"/>
  <c r="E2410" i="19"/>
  <c r="F2410" i="19"/>
  <c r="G2410" i="19"/>
  <c r="H2410" i="19"/>
  <c r="I2410" i="19"/>
  <c r="A2411" i="19"/>
  <c r="B2411" i="19"/>
  <c r="C2411" i="19"/>
  <c r="D2411" i="19"/>
  <c r="E2411" i="19"/>
  <c r="F2411" i="19"/>
  <c r="G2411" i="19"/>
  <c r="H2411" i="19"/>
  <c r="I2411" i="19"/>
  <c r="A2412" i="19"/>
  <c r="B2412" i="19"/>
  <c r="C2412" i="19"/>
  <c r="D2412" i="19"/>
  <c r="E2412" i="19"/>
  <c r="F2412" i="19"/>
  <c r="G2412" i="19"/>
  <c r="H2412" i="19"/>
  <c r="I2412" i="19"/>
  <c r="A2413" i="19"/>
  <c r="B2413" i="19"/>
  <c r="C2413" i="19"/>
  <c r="D2413" i="19"/>
  <c r="E2413" i="19"/>
  <c r="F2413" i="19"/>
  <c r="G2413" i="19"/>
  <c r="H2413" i="19"/>
  <c r="I2413" i="19"/>
  <c r="A2414" i="19"/>
  <c r="B2414" i="19"/>
  <c r="C2414" i="19"/>
  <c r="D2414" i="19"/>
  <c r="E2414" i="19"/>
  <c r="F2414" i="19"/>
  <c r="G2414" i="19"/>
  <c r="H2414" i="19"/>
  <c r="I2414" i="19"/>
  <c r="A2415" i="19"/>
  <c r="B2415" i="19"/>
  <c r="C2415" i="19"/>
  <c r="D2415" i="19"/>
  <c r="E2415" i="19"/>
  <c r="F2415" i="19"/>
  <c r="G2415" i="19"/>
  <c r="H2415" i="19"/>
  <c r="I2415" i="19"/>
  <c r="A2416" i="19"/>
  <c r="B2416" i="19"/>
  <c r="C2416" i="19"/>
  <c r="D2416" i="19"/>
  <c r="E2416" i="19"/>
  <c r="F2416" i="19"/>
  <c r="G2416" i="19"/>
  <c r="H2416" i="19"/>
  <c r="I2416" i="19"/>
  <c r="A2417" i="19"/>
  <c r="B2417" i="19"/>
  <c r="C2417" i="19"/>
  <c r="D2417" i="19"/>
  <c r="E2417" i="19"/>
  <c r="F2417" i="19"/>
  <c r="G2417" i="19"/>
  <c r="H2417" i="19"/>
  <c r="I2417" i="19"/>
  <c r="A2418" i="19"/>
  <c r="B2418" i="19"/>
  <c r="C2418" i="19"/>
  <c r="D2418" i="19"/>
  <c r="E2418" i="19"/>
  <c r="F2418" i="19"/>
  <c r="G2418" i="19"/>
  <c r="H2418" i="19"/>
  <c r="I2418" i="19"/>
  <c r="A2419" i="19"/>
  <c r="B2419" i="19"/>
  <c r="C2419" i="19"/>
  <c r="D2419" i="19"/>
  <c r="E2419" i="19"/>
  <c r="F2419" i="19"/>
  <c r="G2419" i="19"/>
  <c r="H2419" i="19"/>
  <c r="I2419" i="19"/>
  <c r="A2420" i="19"/>
  <c r="B2420" i="19"/>
  <c r="C2420" i="19"/>
  <c r="D2420" i="19"/>
  <c r="E2420" i="19"/>
  <c r="F2420" i="19"/>
  <c r="G2420" i="19"/>
  <c r="H2420" i="19"/>
  <c r="I2420" i="19"/>
  <c r="A2421" i="19"/>
  <c r="B2421" i="19"/>
  <c r="C2421" i="19"/>
  <c r="D2421" i="19"/>
  <c r="E2421" i="19"/>
  <c r="F2421" i="19"/>
  <c r="G2421" i="19"/>
  <c r="H2421" i="19"/>
  <c r="I2421" i="19"/>
  <c r="A2422" i="19"/>
  <c r="B2422" i="19"/>
  <c r="C2422" i="19"/>
  <c r="D2422" i="19"/>
  <c r="E2422" i="19"/>
  <c r="F2422" i="19"/>
  <c r="G2422" i="19"/>
  <c r="H2422" i="19"/>
  <c r="I2422" i="19"/>
  <c r="A2423" i="19"/>
  <c r="B2423" i="19"/>
  <c r="C2423" i="19"/>
  <c r="D2423" i="19"/>
  <c r="E2423" i="19"/>
  <c r="F2423" i="19"/>
  <c r="G2423" i="19"/>
  <c r="H2423" i="19"/>
  <c r="I2423" i="19"/>
  <c r="A2424" i="19"/>
  <c r="B2424" i="19"/>
  <c r="C2424" i="19"/>
  <c r="D2424" i="19"/>
  <c r="E2424" i="19"/>
  <c r="F2424" i="19"/>
  <c r="G2424" i="19"/>
  <c r="H2424" i="19"/>
  <c r="I2424" i="19"/>
  <c r="A2425" i="19"/>
  <c r="B2425" i="19"/>
  <c r="C2425" i="19"/>
  <c r="D2425" i="19"/>
  <c r="E2425" i="19"/>
  <c r="F2425" i="19"/>
  <c r="G2425" i="19"/>
  <c r="H2425" i="19"/>
  <c r="I2425" i="19"/>
  <c r="A2426" i="19"/>
  <c r="B2426" i="19"/>
  <c r="C2426" i="19"/>
  <c r="D2426" i="19"/>
  <c r="E2426" i="19"/>
  <c r="F2426" i="19"/>
  <c r="G2426" i="19"/>
  <c r="H2426" i="19"/>
  <c r="I2426" i="19"/>
  <c r="A2427" i="19"/>
  <c r="B2427" i="19"/>
  <c r="C2427" i="19"/>
  <c r="D2427" i="19"/>
  <c r="E2427" i="19"/>
  <c r="F2427" i="19"/>
  <c r="G2427" i="19"/>
  <c r="H2427" i="19"/>
  <c r="I2427" i="19"/>
  <c r="A2428" i="19"/>
  <c r="B2428" i="19"/>
  <c r="C2428" i="19"/>
  <c r="D2428" i="19"/>
  <c r="E2428" i="19"/>
  <c r="F2428" i="19"/>
  <c r="G2428" i="19"/>
  <c r="H2428" i="19"/>
  <c r="I2428" i="19"/>
  <c r="A2429" i="19"/>
  <c r="B2429" i="19"/>
  <c r="C2429" i="19"/>
  <c r="D2429" i="19"/>
  <c r="E2429" i="19"/>
  <c r="F2429" i="19"/>
  <c r="G2429" i="19"/>
  <c r="H2429" i="19"/>
  <c r="I2429" i="19"/>
  <c r="A2430" i="19"/>
  <c r="B2430" i="19"/>
  <c r="C2430" i="19"/>
  <c r="D2430" i="19"/>
  <c r="E2430" i="19"/>
  <c r="F2430" i="19"/>
  <c r="G2430" i="19"/>
  <c r="H2430" i="19"/>
  <c r="I2430" i="19"/>
  <c r="A2431" i="19"/>
  <c r="B2431" i="19"/>
  <c r="C2431" i="19"/>
  <c r="D2431" i="19"/>
  <c r="E2431" i="19"/>
  <c r="F2431" i="19"/>
  <c r="G2431" i="19"/>
  <c r="H2431" i="19"/>
  <c r="I2431" i="19"/>
  <c r="A2432" i="19"/>
  <c r="B2432" i="19"/>
  <c r="C2432" i="19"/>
  <c r="D2432" i="19"/>
  <c r="E2432" i="19"/>
  <c r="F2432" i="19"/>
  <c r="G2432" i="19"/>
  <c r="H2432" i="19"/>
  <c r="I2432" i="19"/>
  <c r="A2433" i="19"/>
  <c r="B2433" i="19"/>
  <c r="C2433" i="19"/>
  <c r="D2433" i="19"/>
  <c r="E2433" i="19"/>
  <c r="F2433" i="19"/>
  <c r="G2433" i="19"/>
  <c r="H2433" i="19"/>
  <c r="I2433" i="19"/>
  <c r="A2434" i="19"/>
  <c r="B2434" i="19"/>
  <c r="C2434" i="19"/>
  <c r="D2434" i="19"/>
  <c r="E2434" i="19"/>
  <c r="F2434" i="19"/>
  <c r="G2434" i="19"/>
  <c r="H2434" i="19"/>
  <c r="I2434" i="19"/>
  <c r="A2435" i="19"/>
  <c r="B2435" i="19"/>
  <c r="C2435" i="19"/>
  <c r="D2435" i="19"/>
  <c r="E2435" i="19"/>
  <c r="F2435" i="19"/>
  <c r="G2435" i="19"/>
  <c r="H2435" i="19"/>
  <c r="I2435" i="19"/>
  <c r="A2436" i="19"/>
  <c r="B2436" i="19"/>
  <c r="C2436" i="19"/>
  <c r="D2436" i="19"/>
  <c r="E2436" i="19"/>
  <c r="F2436" i="19"/>
  <c r="G2436" i="19"/>
  <c r="H2436" i="19"/>
  <c r="I2436" i="19"/>
  <c r="A2437" i="19"/>
  <c r="B2437" i="19"/>
  <c r="C2437" i="19"/>
  <c r="D2437" i="19"/>
  <c r="E2437" i="19"/>
  <c r="F2437" i="19"/>
  <c r="G2437" i="19"/>
  <c r="H2437" i="19"/>
  <c r="I2437" i="19"/>
  <c r="A2438" i="19"/>
  <c r="B2438" i="19"/>
  <c r="C2438" i="19"/>
  <c r="D2438" i="19"/>
  <c r="E2438" i="19"/>
  <c r="F2438" i="19"/>
  <c r="G2438" i="19"/>
  <c r="H2438" i="19"/>
  <c r="I2438" i="19"/>
  <c r="A2439" i="19"/>
  <c r="B2439" i="19"/>
  <c r="C2439" i="19"/>
  <c r="D2439" i="19"/>
  <c r="E2439" i="19"/>
  <c r="F2439" i="19"/>
  <c r="G2439" i="19"/>
  <c r="H2439" i="19"/>
  <c r="I2439" i="19"/>
  <c r="A2440" i="19"/>
  <c r="B2440" i="19"/>
  <c r="C2440" i="19"/>
  <c r="D2440" i="19"/>
  <c r="E2440" i="19"/>
  <c r="F2440" i="19"/>
  <c r="G2440" i="19"/>
  <c r="H2440" i="19"/>
  <c r="I2440" i="19"/>
  <c r="A2441" i="19"/>
  <c r="B2441" i="19"/>
  <c r="C2441" i="19"/>
  <c r="D2441" i="19"/>
  <c r="E2441" i="19"/>
  <c r="F2441" i="19"/>
  <c r="G2441" i="19"/>
  <c r="H2441" i="19"/>
  <c r="I2441" i="19"/>
  <c r="A2442" i="19"/>
  <c r="B2442" i="19"/>
  <c r="C2442" i="19"/>
  <c r="D2442" i="19"/>
  <c r="E2442" i="19"/>
  <c r="F2442" i="19"/>
  <c r="G2442" i="19"/>
  <c r="H2442" i="19"/>
  <c r="I2442" i="19"/>
  <c r="A2443" i="19"/>
  <c r="B2443" i="19"/>
  <c r="C2443" i="19"/>
  <c r="D2443" i="19"/>
  <c r="E2443" i="19"/>
  <c r="F2443" i="19"/>
  <c r="G2443" i="19"/>
  <c r="H2443" i="19"/>
  <c r="I2443" i="19"/>
  <c r="A2444" i="19"/>
  <c r="B2444" i="19"/>
  <c r="C2444" i="19"/>
  <c r="D2444" i="19"/>
  <c r="E2444" i="19"/>
  <c r="F2444" i="19"/>
  <c r="G2444" i="19"/>
  <c r="H2444" i="19"/>
  <c r="I2444" i="19"/>
  <c r="A2445" i="19"/>
  <c r="B2445" i="19"/>
  <c r="C2445" i="19"/>
  <c r="D2445" i="19"/>
  <c r="E2445" i="19"/>
  <c r="F2445" i="19"/>
  <c r="G2445" i="19"/>
  <c r="H2445" i="19"/>
  <c r="I2445" i="19"/>
  <c r="A2446" i="19"/>
  <c r="B2446" i="19"/>
  <c r="C2446" i="19"/>
  <c r="D2446" i="19"/>
  <c r="E2446" i="19"/>
  <c r="F2446" i="19"/>
  <c r="G2446" i="19"/>
  <c r="H2446" i="19"/>
  <c r="I2446" i="19"/>
  <c r="A2447" i="19"/>
  <c r="B2447" i="19"/>
  <c r="C2447" i="19"/>
  <c r="D2447" i="19"/>
  <c r="E2447" i="19"/>
  <c r="F2447" i="19"/>
  <c r="G2447" i="19"/>
  <c r="H2447" i="19"/>
  <c r="I2447" i="19"/>
  <c r="A2448" i="19"/>
  <c r="B2448" i="19"/>
  <c r="C2448" i="19"/>
  <c r="D2448" i="19"/>
  <c r="E2448" i="19"/>
  <c r="F2448" i="19"/>
  <c r="G2448" i="19"/>
  <c r="H2448" i="19"/>
  <c r="I2448" i="19"/>
  <c r="A2449" i="19"/>
  <c r="B2449" i="19"/>
  <c r="C2449" i="19"/>
  <c r="D2449" i="19"/>
  <c r="E2449" i="19"/>
  <c r="F2449" i="19"/>
  <c r="G2449" i="19"/>
  <c r="H2449" i="19"/>
  <c r="I2449" i="19"/>
  <c r="A2450" i="19"/>
  <c r="B2450" i="19"/>
  <c r="C2450" i="19"/>
  <c r="D2450" i="19"/>
  <c r="E2450" i="19"/>
  <c r="F2450" i="19"/>
  <c r="G2450" i="19"/>
  <c r="H2450" i="19"/>
  <c r="I2450" i="19"/>
  <c r="A2451" i="19"/>
  <c r="B2451" i="19"/>
  <c r="C2451" i="19"/>
  <c r="D2451" i="19"/>
  <c r="E2451" i="19"/>
  <c r="F2451" i="19"/>
  <c r="G2451" i="19"/>
  <c r="H2451" i="19"/>
  <c r="I2451" i="19"/>
  <c r="A2452" i="19"/>
  <c r="B2452" i="19"/>
  <c r="C2452" i="19"/>
  <c r="D2452" i="19"/>
  <c r="E2452" i="19"/>
  <c r="F2452" i="19"/>
  <c r="G2452" i="19"/>
  <c r="H2452" i="19"/>
  <c r="I2452" i="19"/>
  <c r="A2453" i="19"/>
  <c r="B2453" i="19"/>
  <c r="C2453" i="19"/>
  <c r="D2453" i="19"/>
  <c r="E2453" i="19"/>
  <c r="F2453" i="19"/>
  <c r="G2453" i="19"/>
  <c r="H2453" i="19"/>
  <c r="I2453" i="19"/>
  <c r="A2454" i="19"/>
  <c r="B2454" i="19"/>
  <c r="C2454" i="19"/>
  <c r="D2454" i="19"/>
  <c r="E2454" i="19"/>
  <c r="F2454" i="19"/>
  <c r="G2454" i="19"/>
  <c r="H2454" i="19"/>
  <c r="I2454" i="19"/>
  <c r="A2455" i="19"/>
  <c r="B2455" i="19"/>
  <c r="C2455" i="19"/>
  <c r="D2455" i="19"/>
  <c r="E2455" i="19"/>
  <c r="F2455" i="19"/>
  <c r="G2455" i="19"/>
  <c r="H2455" i="19"/>
  <c r="I2455" i="19"/>
  <c r="A2456" i="19"/>
  <c r="B2456" i="19"/>
  <c r="C2456" i="19"/>
  <c r="D2456" i="19"/>
  <c r="E2456" i="19"/>
  <c r="F2456" i="19"/>
  <c r="G2456" i="19"/>
  <c r="H2456" i="19"/>
  <c r="I2456" i="19"/>
  <c r="A2457" i="19"/>
  <c r="B2457" i="19"/>
  <c r="C2457" i="19"/>
  <c r="D2457" i="19"/>
  <c r="E2457" i="19"/>
  <c r="F2457" i="19"/>
  <c r="G2457" i="19"/>
  <c r="H2457" i="19"/>
  <c r="I2457" i="19"/>
  <c r="A2458" i="19"/>
  <c r="B2458" i="19"/>
  <c r="C2458" i="19"/>
  <c r="D2458" i="19"/>
  <c r="E2458" i="19"/>
  <c r="F2458" i="19"/>
  <c r="G2458" i="19"/>
  <c r="H2458" i="19"/>
  <c r="I2458" i="19"/>
  <c r="A2459" i="19"/>
  <c r="B2459" i="19"/>
  <c r="C2459" i="19"/>
  <c r="D2459" i="19"/>
  <c r="E2459" i="19"/>
  <c r="F2459" i="19"/>
  <c r="G2459" i="19"/>
  <c r="H2459" i="19"/>
  <c r="I2459" i="19"/>
  <c r="A2460" i="19"/>
  <c r="B2460" i="19"/>
  <c r="C2460" i="19"/>
  <c r="D2460" i="19"/>
  <c r="E2460" i="19"/>
  <c r="F2460" i="19"/>
  <c r="G2460" i="19"/>
  <c r="H2460" i="19"/>
  <c r="I2460" i="19"/>
  <c r="A2461" i="19"/>
  <c r="B2461" i="19"/>
  <c r="C2461" i="19"/>
  <c r="D2461" i="19"/>
  <c r="E2461" i="19"/>
  <c r="F2461" i="19"/>
  <c r="G2461" i="19"/>
  <c r="H2461" i="19"/>
  <c r="I2461" i="19"/>
  <c r="A2462" i="19"/>
  <c r="B2462" i="19"/>
  <c r="C2462" i="19"/>
  <c r="D2462" i="19"/>
  <c r="E2462" i="19"/>
  <c r="F2462" i="19"/>
  <c r="G2462" i="19"/>
  <c r="H2462" i="19"/>
  <c r="I2462" i="19"/>
  <c r="A2463" i="19"/>
  <c r="B2463" i="19"/>
  <c r="C2463" i="19"/>
  <c r="D2463" i="19"/>
  <c r="E2463" i="19"/>
  <c r="F2463" i="19"/>
  <c r="G2463" i="19"/>
  <c r="H2463" i="19"/>
  <c r="I2463" i="19"/>
  <c r="A2464" i="19"/>
  <c r="B2464" i="19"/>
  <c r="C2464" i="19"/>
  <c r="D2464" i="19"/>
  <c r="E2464" i="19"/>
  <c r="F2464" i="19"/>
  <c r="G2464" i="19"/>
  <c r="H2464" i="19"/>
  <c r="I2464" i="19"/>
  <c r="A2465" i="19"/>
  <c r="B2465" i="19"/>
  <c r="C2465" i="19"/>
  <c r="D2465" i="19"/>
  <c r="E2465" i="19"/>
  <c r="F2465" i="19"/>
  <c r="G2465" i="19"/>
  <c r="H2465" i="19"/>
  <c r="I2465" i="19"/>
  <c r="A2466" i="19"/>
  <c r="B2466" i="19"/>
  <c r="C2466" i="19"/>
  <c r="D2466" i="19"/>
  <c r="E2466" i="19"/>
  <c r="F2466" i="19"/>
  <c r="G2466" i="19"/>
  <c r="H2466" i="19"/>
  <c r="I2466" i="19"/>
  <c r="A2467" i="19"/>
  <c r="B2467" i="19"/>
  <c r="C2467" i="19"/>
  <c r="D2467" i="19"/>
  <c r="E2467" i="19"/>
  <c r="F2467" i="19"/>
  <c r="G2467" i="19"/>
  <c r="H2467" i="19"/>
  <c r="I2467" i="19"/>
  <c r="A2468" i="19"/>
  <c r="B2468" i="19"/>
  <c r="C2468" i="19"/>
  <c r="D2468" i="19"/>
  <c r="E2468" i="19"/>
  <c r="F2468" i="19"/>
  <c r="G2468" i="19"/>
  <c r="H2468" i="19"/>
  <c r="I2468" i="19"/>
  <c r="A2469" i="19"/>
  <c r="B2469" i="19"/>
  <c r="C2469" i="19"/>
  <c r="D2469" i="19"/>
  <c r="E2469" i="19"/>
  <c r="F2469" i="19"/>
  <c r="G2469" i="19"/>
  <c r="H2469" i="19"/>
  <c r="I2469" i="19"/>
  <c r="A2470" i="19"/>
  <c r="B2470" i="19"/>
  <c r="C2470" i="19"/>
  <c r="D2470" i="19"/>
  <c r="E2470" i="19"/>
  <c r="F2470" i="19"/>
  <c r="G2470" i="19"/>
  <c r="H2470" i="19"/>
  <c r="I2470" i="19"/>
  <c r="A2471" i="19"/>
  <c r="B2471" i="19"/>
  <c r="C2471" i="19"/>
  <c r="D2471" i="19"/>
  <c r="E2471" i="19"/>
  <c r="F2471" i="19"/>
  <c r="G2471" i="19"/>
  <c r="H2471" i="19"/>
  <c r="I2471" i="19"/>
  <c r="A2472" i="19"/>
  <c r="B2472" i="19"/>
  <c r="C2472" i="19"/>
  <c r="D2472" i="19"/>
  <c r="E2472" i="19"/>
  <c r="F2472" i="19"/>
  <c r="G2472" i="19"/>
  <c r="H2472" i="19"/>
  <c r="I2472" i="19"/>
  <c r="A2473" i="19"/>
  <c r="B2473" i="19"/>
  <c r="C2473" i="19"/>
  <c r="D2473" i="19"/>
  <c r="E2473" i="19"/>
  <c r="F2473" i="19"/>
  <c r="G2473" i="19"/>
  <c r="H2473" i="19"/>
  <c r="I2473" i="19"/>
  <c r="A2474" i="19"/>
  <c r="B2474" i="19"/>
  <c r="C2474" i="19"/>
  <c r="D2474" i="19"/>
  <c r="E2474" i="19"/>
  <c r="F2474" i="19"/>
  <c r="G2474" i="19"/>
  <c r="H2474" i="19"/>
  <c r="I2474" i="19"/>
  <c r="A2475" i="19"/>
  <c r="B2475" i="19"/>
  <c r="C2475" i="19"/>
  <c r="D2475" i="19"/>
  <c r="E2475" i="19"/>
  <c r="F2475" i="19"/>
  <c r="G2475" i="19"/>
  <c r="H2475" i="19"/>
  <c r="I2475" i="19"/>
  <c r="A2476" i="19"/>
  <c r="B2476" i="19"/>
  <c r="C2476" i="19"/>
  <c r="D2476" i="19"/>
  <c r="E2476" i="19"/>
  <c r="F2476" i="19"/>
  <c r="G2476" i="19"/>
  <c r="H2476" i="19"/>
  <c r="I2476" i="19"/>
  <c r="A2477" i="19"/>
  <c r="B2477" i="19"/>
  <c r="C2477" i="19"/>
  <c r="D2477" i="19"/>
  <c r="E2477" i="19"/>
  <c r="F2477" i="19"/>
  <c r="G2477" i="19"/>
  <c r="H2477" i="19"/>
  <c r="I2477" i="19"/>
  <c r="A2478" i="19"/>
  <c r="B2478" i="19"/>
  <c r="C2478" i="19"/>
  <c r="D2478" i="19"/>
  <c r="E2478" i="19"/>
  <c r="F2478" i="19"/>
  <c r="G2478" i="19"/>
  <c r="H2478" i="19"/>
  <c r="I2478" i="19"/>
  <c r="A2479" i="19"/>
  <c r="B2479" i="19"/>
  <c r="C2479" i="19"/>
  <c r="D2479" i="19"/>
  <c r="E2479" i="19"/>
  <c r="F2479" i="19"/>
  <c r="G2479" i="19"/>
  <c r="H2479" i="19"/>
  <c r="I2479" i="19"/>
  <c r="A2480" i="19"/>
  <c r="B2480" i="19"/>
  <c r="C2480" i="19"/>
  <c r="D2480" i="19"/>
  <c r="E2480" i="19"/>
  <c r="F2480" i="19"/>
  <c r="G2480" i="19"/>
  <c r="H2480" i="19"/>
  <c r="I2480" i="19"/>
  <c r="A2481" i="19"/>
  <c r="B2481" i="19"/>
  <c r="C2481" i="19"/>
  <c r="D2481" i="19"/>
  <c r="E2481" i="19"/>
  <c r="F2481" i="19"/>
  <c r="G2481" i="19"/>
  <c r="H2481" i="19"/>
  <c r="I2481" i="19"/>
  <c r="A2482" i="19"/>
  <c r="B2482" i="19"/>
  <c r="C2482" i="19"/>
  <c r="D2482" i="19"/>
  <c r="E2482" i="19"/>
  <c r="F2482" i="19"/>
  <c r="G2482" i="19"/>
  <c r="H2482" i="19"/>
  <c r="I2482" i="19"/>
  <c r="A2483" i="19"/>
  <c r="B2483" i="19"/>
  <c r="C2483" i="19"/>
  <c r="D2483" i="19"/>
  <c r="E2483" i="19"/>
  <c r="F2483" i="19"/>
  <c r="G2483" i="19"/>
  <c r="H2483" i="19"/>
  <c r="I2483" i="19"/>
  <c r="A2484" i="19"/>
  <c r="B2484" i="19"/>
  <c r="C2484" i="19"/>
  <c r="D2484" i="19"/>
  <c r="E2484" i="19"/>
  <c r="F2484" i="19"/>
  <c r="G2484" i="19"/>
  <c r="H2484" i="19"/>
  <c r="I2484" i="19"/>
  <c r="A2485" i="19"/>
  <c r="B2485" i="19"/>
  <c r="C2485" i="19"/>
  <c r="D2485" i="19"/>
  <c r="E2485" i="19"/>
  <c r="F2485" i="19"/>
  <c r="G2485" i="19"/>
  <c r="H2485" i="19"/>
  <c r="I2485" i="19"/>
  <c r="A2486" i="19"/>
  <c r="B2486" i="19"/>
  <c r="C2486" i="19"/>
  <c r="D2486" i="19"/>
  <c r="E2486" i="19"/>
  <c r="F2486" i="19"/>
  <c r="G2486" i="19"/>
  <c r="H2486" i="19"/>
  <c r="I2486" i="19"/>
  <c r="A2487" i="19"/>
  <c r="B2487" i="19"/>
  <c r="C2487" i="19"/>
  <c r="D2487" i="19"/>
  <c r="E2487" i="19"/>
  <c r="F2487" i="19"/>
  <c r="G2487" i="19"/>
  <c r="H2487" i="19"/>
  <c r="I2487" i="19"/>
  <c r="A2488" i="19"/>
  <c r="B2488" i="19"/>
  <c r="C2488" i="19"/>
  <c r="D2488" i="19"/>
  <c r="E2488" i="19"/>
  <c r="F2488" i="19"/>
  <c r="G2488" i="19"/>
  <c r="H2488" i="19"/>
  <c r="I2488" i="19"/>
  <c r="A2489" i="19"/>
  <c r="B2489" i="19"/>
  <c r="C2489" i="19"/>
  <c r="D2489" i="19"/>
  <c r="E2489" i="19"/>
  <c r="F2489" i="19"/>
  <c r="G2489" i="19"/>
  <c r="H2489" i="19"/>
  <c r="I2489" i="19"/>
  <c r="A2490" i="19"/>
  <c r="B2490" i="19"/>
  <c r="C2490" i="19"/>
  <c r="D2490" i="19"/>
  <c r="E2490" i="19"/>
  <c r="F2490" i="19"/>
  <c r="G2490" i="19"/>
  <c r="H2490" i="19"/>
  <c r="I2490" i="19"/>
  <c r="A2491" i="19"/>
  <c r="B2491" i="19"/>
  <c r="C2491" i="19"/>
  <c r="D2491" i="19"/>
  <c r="E2491" i="19"/>
  <c r="F2491" i="19"/>
  <c r="G2491" i="19"/>
  <c r="H2491" i="19"/>
  <c r="I2491" i="19"/>
  <c r="A2492" i="19"/>
  <c r="B2492" i="19"/>
  <c r="C2492" i="19"/>
  <c r="D2492" i="19"/>
  <c r="E2492" i="19"/>
  <c r="F2492" i="19"/>
  <c r="G2492" i="19"/>
  <c r="H2492" i="19"/>
  <c r="I2492" i="19"/>
  <c r="A2493" i="19"/>
  <c r="B2493" i="19"/>
  <c r="C2493" i="19"/>
  <c r="D2493" i="19"/>
  <c r="E2493" i="19"/>
  <c r="F2493" i="19"/>
  <c r="G2493" i="19"/>
  <c r="H2493" i="19"/>
  <c r="I2493" i="19"/>
  <c r="A2494" i="19"/>
  <c r="B2494" i="19"/>
  <c r="C2494" i="19"/>
  <c r="D2494" i="19"/>
  <c r="E2494" i="19"/>
  <c r="F2494" i="19"/>
  <c r="G2494" i="19"/>
  <c r="H2494" i="19"/>
  <c r="I2494" i="19"/>
  <c r="A2495" i="19"/>
  <c r="B2495" i="19"/>
  <c r="C2495" i="19"/>
  <c r="D2495" i="19"/>
  <c r="E2495" i="19"/>
  <c r="F2495" i="19"/>
  <c r="G2495" i="19"/>
  <c r="H2495" i="19"/>
  <c r="I2495" i="19"/>
  <c r="A2496" i="19"/>
  <c r="B2496" i="19"/>
  <c r="C2496" i="19"/>
  <c r="D2496" i="19"/>
  <c r="E2496" i="19"/>
  <c r="F2496" i="19"/>
  <c r="G2496" i="19"/>
  <c r="H2496" i="19"/>
  <c r="I2496" i="19"/>
  <c r="A2497" i="19"/>
  <c r="B2497" i="19"/>
  <c r="C2497" i="19"/>
  <c r="D2497" i="19"/>
  <c r="E2497" i="19"/>
  <c r="F2497" i="19"/>
  <c r="G2497" i="19"/>
  <c r="H2497" i="19"/>
  <c r="I2497" i="19"/>
  <c r="A2498" i="19"/>
  <c r="B2498" i="19"/>
  <c r="C2498" i="19"/>
  <c r="D2498" i="19"/>
  <c r="E2498" i="19"/>
  <c r="F2498" i="19"/>
  <c r="G2498" i="19"/>
  <c r="H2498" i="19"/>
  <c r="I2498" i="19"/>
  <c r="A2499" i="19"/>
  <c r="B2499" i="19"/>
  <c r="C2499" i="19"/>
  <c r="D2499" i="19"/>
  <c r="E2499" i="19"/>
  <c r="F2499" i="19"/>
  <c r="G2499" i="19"/>
  <c r="H2499" i="19"/>
  <c r="I2499" i="19"/>
  <c r="A2500" i="19"/>
  <c r="B2500" i="19"/>
  <c r="C2500" i="19"/>
  <c r="D2500" i="19"/>
  <c r="E2500" i="19"/>
  <c r="F2500" i="19"/>
  <c r="G2500" i="19"/>
  <c r="H2500" i="19"/>
  <c r="I2500" i="19"/>
  <c r="A2501" i="19"/>
  <c r="B2501" i="19"/>
  <c r="C2501" i="19"/>
  <c r="D2501" i="19"/>
  <c r="E2501" i="19"/>
  <c r="F2501" i="19"/>
  <c r="G2501" i="19"/>
  <c r="H2501" i="19"/>
  <c r="I2501" i="19"/>
  <c r="A2502" i="19"/>
  <c r="B2502" i="19"/>
  <c r="C2502" i="19"/>
  <c r="D2502" i="19"/>
  <c r="E2502" i="19"/>
  <c r="F2502" i="19"/>
  <c r="G2502" i="19"/>
  <c r="H2502" i="19"/>
  <c r="I2502" i="19"/>
  <c r="A2503" i="19"/>
  <c r="B2503" i="19"/>
  <c r="C2503" i="19"/>
  <c r="D2503" i="19"/>
  <c r="E2503" i="19"/>
  <c r="F2503" i="19"/>
  <c r="G2503" i="19"/>
  <c r="H2503" i="19"/>
  <c r="I2503" i="19"/>
  <c r="A2504" i="19"/>
  <c r="B2504" i="19"/>
  <c r="C2504" i="19"/>
  <c r="D2504" i="19"/>
  <c r="E2504" i="19"/>
  <c r="F2504" i="19"/>
  <c r="G2504" i="19"/>
  <c r="H2504" i="19"/>
  <c r="I2504" i="19"/>
  <c r="A2505" i="19"/>
  <c r="B2505" i="19"/>
  <c r="C2505" i="19"/>
  <c r="D2505" i="19"/>
  <c r="E2505" i="19"/>
  <c r="F2505" i="19"/>
  <c r="G2505" i="19"/>
  <c r="H2505" i="19"/>
  <c r="I2505" i="19"/>
  <c r="A2506" i="19"/>
  <c r="B2506" i="19"/>
  <c r="C2506" i="19"/>
  <c r="D2506" i="19"/>
  <c r="E2506" i="19"/>
  <c r="F2506" i="19"/>
  <c r="G2506" i="19"/>
  <c r="H2506" i="19"/>
  <c r="I2506" i="19"/>
  <c r="A2507" i="19"/>
  <c r="B2507" i="19"/>
  <c r="C2507" i="19"/>
  <c r="D2507" i="19"/>
  <c r="E2507" i="19"/>
  <c r="F2507" i="19"/>
  <c r="G2507" i="19"/>
  <c r="H2507" i="19"/>
  <c r="I2507" i="19"/>
  <c r="A2508" i="19"/>
  <c r="B2508" i="19"/>
  <c r="C2508" i="19"/>
  <c r="D2508" i="19"/>
  <c r="E2508" i="19"/>
  <c r="F2508" i="19"/>
  <c r="G2508" i="19"/>
  <c r="H2508" i="19"/>
  <c r="I2508" i="19"/>
  <c r="A2509" i="19"/>
  <c r="B2509" i="19"/>
  <c r="C2509" i="19"/>
  <c r="D2509" i="19"/>
  <c r="E2509" i="19"/>
  <c r="F2509" i="19"/>
  <c r="G2509" i="19"/>
  <c r="H2509" i="19"/>
  <c r="I2509" i="19"/>
  <c r="A2510" i="19"/>
  <c r="B2510" i="19"/>
  <c r="C2510" i="19"/>
  <c r="D2510" i="19"/>
  <c r="E2510" i="19"/>
  <c r="F2510" i="19"/>
  <c r="G2510" i="19"/>
  <c r="H2510" i="19"/>
  <c r="I2510" i="19"/>
  <c r="A2511" i="19"/>
  <c r="B2511" i="19"/>
  <c r="C2511" i="19"/>
  <c r="D2511" i="19"/>
  <c r="E2511" i="19"/>
  <c r="F2511" i="19"/>
  <c r="G2511" i="19"/>
  <c r="H2511" i="19"/>
  <c r="I2511" i="19"/>
  <c r="A2512" i="19"/>
  <c r="B2512" i="19"/>
  <c r="C2512" i="19"/>
  <c r="D2512" i="19"/>
  <c r="E2512" i="19"/>
  <c r="F2512" i="19"/>
  <c r="G2512" i="19"/>
  <c r="H2512" i="19"/>
  <c r="I2512" i="19"/>
  <c r="A2513" i="19"/>
  <c r="B2513" i="19"/>
  <c r="C2513" i="19"/>
  <c r="D2513" i="19"/>
  <c r="E2513" i="19"/>
  <c r="F2513" i="19"/>
  <c r="G2513" i="19"/>
  <c r="H2513" i="19"/>
  <c r="I2513" i="19"/>
  <c r="A2514" i="19"/>
  <c r="B2514" i="19"/>
  <c r="C2514" i="19"/>
  <c r="D2514" i="19"/>
  <c r="E2514" i="19"/>
  <c r="F2514" i="19"/>
  <c r="G2514" i="19"/>
  <c r="H2514" i="19"/>
  <c r="I2514" i="19"/>
  <c r="A2515" i="19"/>
  <c r="B2515" i="19"/>
  <c r="C2515" i="19"/>
  <c r="D2515" i="19"/>
  <c r="E2515" i="19"/>
  <c r="F2515" i="19"/>
  <c r="G2515" i="19"/>
  <c r="H2515" i="19"/>
  <c r="I2515" i="19"/>
  <c r="A2516" i="19"/>
  <c r="B2516" i="19"/>
  <c r="C2516" i="19"/>
  <c r="D2516" i="19"/>
  <c r="E2516" i="19"/>
  <c r="F2516" i="19"/>
  <c r="G2516" i="19"/>
  <c r="H2516" i="19"/>
  <c r="I2516" i="19"/>
  <c r="A2517" i="19"/>
  <c r="B2517" i="19"/>
  <c r="C2517" i="19"/>
  <c r="D2517" i="19"/>
  <c r="E2517" i="19"/>
  <c r="F2517" i="19"/>
  <c r="G2517" i="19"/>
  <c r="H2517" i="19"/>
  <c r="I2517" i="19"/>
  <c r="A2518" i="19"/>
  <c r="B2518" i="19"/>
  <c r="C2518" i="19"/>
  <c r="D2518" i="19"/>
  <c r="E2518" i="19"/>
  <c r="F2518" i="19"/>
  <c r="G2518" i="19"/>
  <c r="H2518" i="19"/>
  <c r="I2518" i="19"/>
  <c r="A2519" i="19"/>
  <c r="B2519" i="19"/>
  <c r="C2519" i="19"/>
  <c r="D2519" i="19"/>
  <c r="E2519" i="19"/>
  <c r="F2519" i="19"/>
  <c r="G2519" i="19"/>
  <c r="H2519" i="19"/>
  <c r="I2519" i="19"/>
  <c r="A2520" i="19"/>
  <c r="B2520" i="19"/>
  <c r="C2520" i="19"/>
  <c r="D2520" i="19"/>
  <c r="E2520" i="19"/>
  <c r="F2520" i="19"/>
  <c r="G2520" i="19"/>
  <c r="H2520" i="19"/>
  <c r="I2520" i="19"/>
  <c r="A2521" i="19"/>
  <c r="B2521" i="19"/>
  <c r="C2521" i="19"/>
  <c r="D2521" i="19"/>
  <c r="E2521" i="19"/>
  <c r="F2521" i="19"/>
  <c r="G2521" i="19"/>
  <c r="H2521" i="19"/>
  <c r="I2521" i="19"/>
  <c r="A2522" i="19"/>
  <c r="B2522" i="19"/>
  <c r="C2522" i="19"/>
  <c r="D2522" i="19"/>
  <c r="E2522" i="19"/>
  <c r="F2522" i="19"/>
  <c r="G2522" i="19"/>
  <c r="H2522" i="19"/>
  <c r="I2522" i="19"/>
  <c r="A2523" i="19"/>
  <c r="B2523" i="19"/>
  <c r="C2523" i="19"/>
  <c r="D2523" i="19"/>
  <c r="E2523" i="19"/>
  <c r="F2523" i="19"/>
  <c r="G2523" i="19"/>
  <c r="H2523" i="19"/>
  <c r="I2523" i="19"/>
  <c r="A2524" i="19"/>
  <c r="B2524" i="19"/>
  <c r="C2524" i="19"/>
  <c r="D2524" i="19"/>
  <c r="E2524" i="19"/>
  <c r="F2524" i="19"/>
  <c r="G2524" i="19"/>
  <c r="H2524" i="19"/>
  <c r="I2524" i="19"/>
  <c r="A2525" i="19"/>
  <c r="B2525" i="19"/>
  <c r="C2525" i="19"/>
  <c r="D2525" i="19"/>
  <c r="E2525" i="19"/>
  <c r="F2525" i="19"/>
  <c r="G2525" i="19"/>
  <c r="H2525" i="19"/>
  <c r="I2525" i="19"/>
  <c r="A2526" i="19"/>
  <c r="B2526" i="19"/>
  <c r="C2526" i="19"/>
  <c r="D2526" i="19"/>
  <c r="E2526" i="19"/>
  <c r="F2526" i="19"/>
  <c r="G2526" i="19"/>
  <c r="H2526" i="19"/>
  <c r="I2526" i="19"/>
  <c r="A2527" i="19"/>
  <c r="B2527" i="19"/>
  <c r="C2527" i="19"/>
  <c r="D2527" i="19"/>
  <c r="E2527" i="19"/>
  <c r="F2527" i="19"/>
  <c r="G2527" i="19"/>
  <c r="H2527" i="19"/>
  <c r="I2527" i="19"/>
  <c r="A2528" i="19"/>
  <c r="B2528" i="19"/>
  <c r="C2528" i="19"/>
  <c r="D2528" i="19"/>
  <c r="E2528" i="19"/>
  <c r="F2528" i="19"/>
  <c r="G2528" i="19"/>
  <c r="H2528" i="19"/>
  <c r="I2528" i="19"/>
  <c r="A2529" i="19"/>
  <c r="B2529" i="19"/>
  <c r="C2529" i="19"/>
  <c r="D2529" i="19"/>
  <c r="E2529" i="19"/>
  <c r="F2529" i="19"/>
  <c r="G2529" i="19"/>
  <c r="H2529" i="19"/>
  <c r="I2529" i="19"/>
  <c r="A2530" i="19"/>
  <c r="B2530" i="19"/>
  <c r="C2530" i="19"/>
  <c r="D2530" i="19"/>
  <c r="E2530" i="19"/>
  <c r="F2530" i="19"/>
  <c r="G2530" i="19"/>
  <c r="H2530" i="19"/>
  <c r="I2530" i="19"/>
  <c r="A2531" i="19"/>
  <c r="B2531" i="19"/>
  <c r="C2531" i="19"/>
  <c r="D2531" i="19"/>
  <c r="E2531" i="19"/>
  <c r="F2531" i="19"/>
  <c r="G2531" i="19"/>
  <c r="H2531" i="19"/>
  <c r="I2531" i="19"/>
  <c r="A2532" i="19"/>
  <c r="B2532" i="19"/>
  <c r="C2532" i="19"/>
  <c r="D2532" i="19"/>
  <c r="E2532" i="19"/>
  <c r="F2532" i="19"/>
  <c r="G2532" i="19"/>
  <c r="H2532" i="19"/>
  <c r="I2532" i="19"/>
  <c r="A2533" i="19"/>
  <c r="B2533" i="19"/>
  <c r="C2533" i="19"/>
  <c r="D2533" i="19"/>
  <c r="E2533" i="19"/>
  <c r="F2533" i="19"/>
  <c r="G2533" i="19"/>
  <c r="H2533" i="19"/>
  <c r="I2533" i="19"/>
  <c r="A2534" i="19"/>
  <c r="B2534" i="19"/>
  <c r="C2534" i="19"/>
  <c r="D2534" i="19"/>
  <c r="E2534" i="19"/>
  <c r="F2534" i="19"/>
  <c r="G2534" i="19"/>
  <c r="H2534" i="19"/>
  <c r="I2534" i="19"/>
  <c r="A2535" i="19"/>
  <c r="B2535" i="19"/>
  <c r="C2535" i="19"/>
  <c r="D2535" i="19"/>
  <c r="E2535" i="19"/>
  <c r="F2535" i="19"/>
  <c r="G2535" i="19"/>
  <c r="H2535" i="19"/>
  <c r="I2535" i="19"/>
  <c r="A2536" i="19"/>
  <c r="B2536" i="19"/>
  <c r="C2536" i="19"/>
  <c r="D2536" i="19"/>
  <c r="E2536" i="19"/>
  <c r="F2536" i="19"/>
  <c r="G2536" i="19"/>
  <c r="H2536" i="19"/>
  <c r="I2536" i="19"/>
  <c r="A2537" i="19"/>
  <c r="B2537" i="19"/>
  <c r="C2537" i="19"/>
  <c r="D2537" i="19"/>
  <c r="E2537" i="19"/>
  <c r="F2537" i="19"/>
  <c r="G2537" i="19"/>
  <c r="H2537" i="19"/>
  <c r="I2537" i="19"/>
  <c r="A2538" i="19"/>
  <c r="B2538" i="19"/>
  <c r="C2538" i="19"/>
  <c r="D2538" i="19"/>
  <c r="E2538" i="19"/>
  <c r="F2538" i="19"/>
  <c r="G2538" i="19"/>
  <c r="H2538" i="19"/>
  <c r="I2538" i="19"/>
  <c r="A2539" i="19"/>
  <c r="B2539" i="19"/>
  <c r="C2539" i="19"/>
  <c r="D2539" i="19"/>
  <c r="E2539" i="19"/>
  <c r="F2539" i="19"/>
  <c r="G2539" i="19"/>
  <c r="H2539" i="19"/>
  <c r="I2539" i="19"/>
  <c r="A2540" i="19"/>
  <c r="B2540" i="19"/>
  <c r="C2540" i="19"/>
  <c r="D2540" i="19"/>
  <c r="E2540" i="19"/>
  <c r="F2540" i="19"/>
  <c r="G2540" i="19"/>
  <c r="H2540" i="19"/>
  <c r="I2540" i="19"/>
  <c r="A2541" i="19"/>
  <c r="B2541" i="19"/>
  <c r="C2541" i="19"/>
  <c r="D2541" i="19"/>
  <c r="E2541" i="19"/>
  <c r="F2541" i="19"/>
  <c r="G2541" i="19"/>
  <c r="H2541" i="19"/>
  <c r="I2541" i="19"/>
  <c r="A2542" i="19"/>
  <c r="B2542" i="19"/>
  <c r="C2542" i="19"/>
  <c r="D2542" i="19"/>
  <c r="E2542" i="19"/>
  <c r="F2542" i="19"/>
  <c r="G2542" i="19"/>
  <c r="H2542" i="19"/>
  <c r="I2542" i="19"/>
  <c r="A2543" i="19"/>
  <c r="B2543" i="19"/>
  <c r="C2543" i="19"/>
  <c r="D2543" i="19"/>
  <c r="E2543" i="19"/>
  <c r="F2543" i="19"/>
  <c r="G2543" i="19"/>
  <c r="H2543" i="19"/>
  <c r="I2543" i="19"/>
  <c r="A2544" i="19"/>
  <c r="B2544" i="19"/>
  <c r="C2544" i="19"/>
  <c r="D2544" i="19"/>
  <c r="E2544" i="19"/>
  <c r="F2544" i="19"/>
  <c r="G2544" i="19"/>
  <c r="H2544" i="19"/>
  <c r="I2544" i="19"/>
  <c r="A2545" i="19"/>
  <c r="B2545" i="19"/>
  <c r="C2545" i="19"/>
  <c r="D2545" i="19"/>
  <c r="E2545" i="19"/>
  <c r="F2545" i="19"/>
  <c r="G2545" i="19"/>
  <c r="H2545" i="19"/>
  <c r="I2545" i="19"/>
  <c r="A2546" i="19"/>
  <c r="B2546" i="19"/>
  <c r="C2546" i="19"/>
  <c r="D2546" i="19"/>
  <c r="E2546" i="19"/>
  <c r="F2546" i="19"/>
  <c r="G2546" i="19"/>
  <c r="H2546" i="19"/>
  <c r="I2546" i="19"/>
  <c r="A2547" i="19"/>
  <c r="B2547" i="19"/>
  <c r="C2547" i="19"/>
  <c r="D2547" i="19"/>
  <c r="E2547" i="19"/>
  <c r="F2547" i="19"/>
  <c r="G2547" i="19"/>
  <c r="H2547" i="19"/>
  <c r="I2547" i="19"/>
  <c r="A2548" i="19"/>
  <c r="B2548" i="19"/>
  <c r="C2548" i="19"/>
  <c r="D2548" i="19"/>
  <c r="E2548" i="19"/>
  <c r="F2548" i="19"/>
  <c r="G2548" i="19"/>
  <c r="H2548" i="19"/>
  <c r="I2548" i="19"/>
  <c r="A2549" i="19"/>
  <c r="B2549" i="19"/>
  <c r="C2549" i="19"/>
  <c r="D2549" i="19"/>
  <c r="E2549" i="19"/>
  <c r="F2549" i="19"/>
  <c r="G2549" i="19"/>
  <c r="H2549" i="19"/>
  <c r="I2549" i="19"/>
  <c r="A2550" i="19"/>
  <c r="B2550" i="19"/>
  <c r="C2550" i="19"/>
  <c r="D2550" i="19"/>
  <c r="E2550" i="19"/>
  <c r="F2550" i="19"/>
  <c r="G2550" i="19"/>
  <c r="H2550" i="19"/>
  <c r="I2550" i="19"/>
  <c r="A2551" i="19"/>
  <c r="B2551" i="19"/>
  <c r="C2551" i="19"/>
  <c r="D2551" i="19"/>
  <c r="E2551" i="19"/>
  <c r="F2551" i="19"/>
  <c r="G2551" i="19"/>
  <c r="H2551" i="19"/>
  <c r="I2551" i="19"/>
  <c r="A2552" i="19"/>
  <c r="B2552" i="19"/>
  <c r="C2552" i="19"/>
  <c r="D2552" i="19"/>
  <c r="E2552" i="19"/>
  <c r="F2552" i="19"/>
  <c r="G2552" i="19"/>
  <c r="H2552" i="19"/>
  <c r="I2552" i="19"/>
  <c r="A2553" i="19"/>
  <c r="B2553" i="19"/>
  <c r="C2553" i="19"/>
  <c r="D2553" i="19"/>
  <c r="E2553" i="19"/>
  <c r="F2553" i="19"/>
  <c r="G2553" i="19"/>
  <c r="H2553" i="19"/>
  <c r="I2553" i="19"/>
  <c r="A2554" i="19"/>
  <c r="B2554" i="19"/>
  <c r="C2554" i="19"/>
  <c r="D2554" i="19"/>
  <c r="E2554" i="19"/>
  <c r="F2554" i="19"/>
  <c r="G2554" i="19"/>
  <c r="H2554" i="19"/>
  <c r="I2554" i="19"/>
  <c r="A2555" i="19"/>
  <c r="B2555" i="19"/>
  <c r="C2555" i="19"/>
  <c r="D2555" i="19"/>
  <c r="E2555" i="19"/>
  <c r="F2555" i="19"/>
  <c r="G2555" i="19"/>
  <c r="H2555" i="19"/>
  <c r="I2555" i="19"/>
  <c r="A2556" i="19"/>
  <c r="B2556" i="19"/>
  <c r="C2556" i="19"/>
  <c r="D2556" i="19"/>
  <c r="E2556" i="19"/>
  <c r="F2556" i="19"/>
  <c r="G2556" i="19"/>
  <c r="H2556" i="19"/>
  <c r="I2556" i="19"/>
  <c r="A2557" i="19"/>
  <c r="B2557" i="19"/>
  <c r="C2557" i="19"/>
  <c r="D2557" i="19"/>
  <c r="E2557" i="19"/>
  <c r="F2557" i="19"/>
  <c r="G2557" i="19"/>
  <c r="H2557" i="19"/>
  <c r="I2557" i="19"/>
  <c r="A2558" i="19"/>
  <c r="B2558" i="19"/>
  <c r="C2558" i="19"/>
  <c r="D2558" i="19"/>
  <c r="E2558" i="19"/>
  <c r="F2558" i="19"/>
  <c r="G2558" i="19"/>
  <c r="H2558" i="19"/>
  <c r="I2558" i="19"/>
  <c r="A2559" i="19"/>
  <c r="B2559" i="19"/>
  <c r="C2559" i="19"/>
  <c r="D2559" i="19"/>
  <c r="E2559" i="19"/>
  <c r="F2559" i="19"/>
  <c r="G2559" i="19"/>
  <c r="H2559" i="19"/>
  <c r="I2559" i="19"/>
  <c r="A2560" i="19"/>
  <c r="B2560" i="19"/>
  <c r="C2560" i="19"/>
  <c r="D2560" i="19"/>
  <c r="E2560" i="19"/>
  <c r="F2560" i="19"/>
  <c r="G2560" i="19"/>
  <c r="H2560" i="19"/>
  <c r="I2560" i="19"/>
  <c r="A2561" i="19"/>
  <c r="B2561" i="19"/>
  <c r="C2561" i="19"/>
  <c r="D2561" i="19"/>
  <c r="E2561" i="19"/>
  <c r="F2561" i="19"/>
  <c r="G2561" i="19"/>
  <c r="H2561" i="19"/>
  <c r="I2561" i="19"/>
  <c r="A2562" i="19"/>
  <c r="B2562" i="19"/>
  <c r="C2562" i="19"/>
  <c r="D2562" i="19"/>
  <c r="E2562" i="19"/>
  <c r="F2562" i="19"/>
  <c r="G2562" i="19"/>
  <c r="H2562" i="19"/>
  <c r="I2562" i="19"/>
  <c r="A2563" i="19"/>
  <c r="B2563" i="19"/>
  <c r="C2563" i="19"/>
  <c r="D2563" i="19"/>
  <c r="E2563" i="19"/>
  <c r="F2563" i="19"/>
  <c r="G2563" i="19"/>
  <c r="H2563" i="19"/>
  <c r="I2563" i="19"/>
  <c r="A2564" i="19"/>
  <c r="B2564" i="19"/>
  <c r="C2564" i="19"/>
  <c r="D2564" i="19"/>
  <c r="E2564" i="19"/>
  <c r="F2564" i="19"/>
  <c r="G2564" i="19"/>
  <c r="H2564" i="19"/>
  <c r="I2564" i="19"/>
  <c r="A2565" i="19"/>
  <c r="B2565" i="19"/>
  <c r="C2565" i="19"/>
  <c r="D2565" i="19"/>
  <c r="E2565" i="19"/>
  <c r="F2565" i="19"/>
  <c r="G2565" i="19"/>
  <c r="H2565" i="19"/>
  <c r="I2565" i="19"/>
  <c r="A2566" i="19"/>
  <c r="B2566" i="19"/>
  <c r="C2566" i="19"/>
  <c r="D2566" i="19"/>
  <c r="E2566" i="19"/>
  <c r="F2566" i="19"/>
  <c r="G2566" i="19"/>
  <c r="H2566" i="19"/>
  <c r="I2566" i="19"/>
  <c r="A2567" i="19"/>
  <c r="B2567" i="19"/>
  <c r="C2567" i="19"/>
  <c r="D2567" i="19"/>
  <c r="E2567" i="19"/>
  <c r="F2567" i="19"/>
  <c r="G2567" i="19"/>
  <c r="H2567" i="19"/>
  <c r="I2567" i="19"/>
  <c r="A2568" i="19"/>
  <c r="B2568" i="19"/>
  <c r="C2568" i="19"/>
  <c r="D2568" i="19"/>
  <c r="E2568" i="19"/>
  <c r="F2568" i="19"/>
  <c r="G2568" i="19"/>
  <c r="H2568" i="19"/>
  <c r="I2568" i="19"/>
  <c r="A2569" i="19"/>
  <c r="B2569" i="19"/>
  <c r="C2569" i="19"/>
  <c r="D2569" i="19"/>
  <c r="E2569" i="19"/>
  <c r="F2569" i="19"/>
  <c r="G2569" i="19"/>
  <c r="H2569" i="19"/>
  <c r="I2569" i="19"/>
  <c r="A2570" i="19"/>
  <c r="B2570" i="19"/>
  <c r="C2570" i="19"/>
  <c r="D2570" i="19"/>
  <c r="E2570" i="19"/>
  <c r="F2570" i="19"/>
  <c r="G2570" i="19"/>
  <c r="H2570" i="19"/>
  <c r="I2570" i="19"/>
  <c r="A2571" i="19"/>
  <c r="B2571" i="19"/>
  <c r="C2571" i="19"/>
  <c r="D2571" i="19"/>
  <c r="E2571" i="19"/>
  <c r="F2571" i="19"/>
  <c r="G2571" i="19"/>
  <c r="H2571" i="19"/>
  <c r="I2571" i="19"/>
  <c r="A2572" i="19"/>
  <c r="B2572" i="19"/>
  <c r="C2572" i="19"/>
  <c r="D2572" i="19"/>
  <c r="E2572" i="19"/>
  <c r="F2572" i="19"/>
  <c r="G2572" i="19"/>
  <c r="H2572" i="19"/>
  <c r="I2572" i="19"/>
  <c r="A2573" i="19"/>
  <c r="B2573" i="19"/>
  <c r="C2573" i="19"/>
  <c r="D2573" i="19"/>
  <c r="E2573" i="19"/>
  <c r="F2573" i="19"/>
  <c r="G2573" i="19"/>
  <c r="H2573" i="19"/>
  <c r="I2573" i="19"/>
  <c r="A2574" i="19"/>
  <c r="B2574" i="19"/>
  <c r="C2574" i="19"/>
  <c r="D2574" i="19"/>
  <c r="E2574" i="19"/>
  <c r="F2574" i="19"/>
  <c r="G2574" i="19"/>
  <c r="H2574" i="19"/>
  <c r="I2574" i="19"/>
  <c r="A2575" i="19"/>
  <c r="B2575" i="19"/>
  <c r="C2575" i="19"/>
  <c r="D2575" i="19"/>
  <c r="E2575" i="19"/>
  <c r="F2575" i="19"/>
  <c r="G2575" i="19"/>
  <c r="H2575" i="19"/>
  <c r="I2575" i="19"/>
  <c r="A2576" i="19"/>
  <c r="B2576" i="19"/>
  <c r="C2576" i="19"/>
  <c r="D2576" i="19"/>
  <c r="E2576" i="19"/>
  <c r="F2576" i="19"/>
  <c r="G2576" i="19"/>
  <c r="H2576" i="19"/>
  <c r="I2576" i="19"/>
  <c r="A2577" i="19"/>
  <c r="B2577" i="19"/>
  <c r="C2577" i="19"/>
  <c r="D2577" i="19"/>
  <c r="E2577" i="19"/>
  <c r="F2577" i="19"/>
  <c r="G2577" i="19"/>
  <c r="H2577" i="19"/>
  <c r="I2577" i="19"/>
  <c r="A2578" i="19"/>
  <c r="B2578" i="19"/>
  <c r="C2578" i="19"/>
  <c r="D2578" i="19"/>
  <c r="E2578" i="19"/>
  <c r="F2578" i="19"/>
  <c r="G2578" i="19"/>
  <c r="H2578" i="19"/>
  <c r="I2578" i="19"/>
  <c r="A2579" i="19"/>
  <c r="B2579" i="19"/>
  <c r="C2579" i="19"/>
  <c r="D2579" i="19"/>
  <c r="E2579" i="19"/>
  <c r="F2579" i="19"/>
  <c r="G2579" i="19"/>
  <c r="H2579" i="19"/>
  <c r="I2579" i="19"/>
  <c r="A2580" i="19"/>
  <c r="B2580" i="19"/>
  <c r="C2580" i="19"/>
  <c r="D2580" i="19"/>
  <c r="E2580" i="19"/>
  <c r="F2580" i="19"/>
  <c r="G2580" i="19"/>
  <c r="H2580" i="19"/>
  <c r="I2580" i="19"/>
  <c r="A2581" i="19"/>
  <c r="B2581" i="19"/>
  <c r="C2581" i="19"/>
  <c r="D2581" i="19"/>
  <c r="E2581" i="19"/>
  <c r="F2581" i="19"/>
  <c r="G2581" i="19"/>
  <c r="H2581" i="19"/>
  <c r="I2581" i="19"/>
  <c r="A2582" i="19"/>
  <c r="B2582" i="19"/>
  <c r="C2582" i="19"/>
  <c r="D2582" i="19"/>
  <c r="E2582" i="19"/>
  <c r="F2582" i="19"/>
  <c r="G2582" i="19"/>
  <c r="H2582" i="19"/>
  <c r="I2582" i="19"/>
  <c r="A2583" i="19"/>
  <c r="B2583" i="19"/>
  <c r="C2583" i="19"/>
  <c r="D2583" i="19"/>
  <c r="E2583" i="19"/>
  <c r="F2583" i="19"/>
  <c r="G2583" i="19"/>
  <c r="H2583" i="19"/>
  <c r="I2583" i="19"/>
  <c r="A2584" i="19"/>
  <c r="B2584" i="19"/>
  <c r="C2584" i="19"/>
  <c r="D2584" i="19"/>
  <c r="E2584" i="19"/>
  <c r="F2584" i="19"/>
  <c r="G2584" i="19"/>
  <c r="H2584" i="19"/>
  <c r="I2584" i="19"/>
  <c r="A2585" i="19"/>
  <c r="B2585" i="19"/>
  <c r="C2585" i="19"/>
  <c r="D2585" i="19"/>
  <c r="E2585" i="19"/>
  <c r="F2585" i="19"/>
  <c r="G2585" i="19"/>
  <c r="H2585" i="19"/>
  <c r="I2585" i="19"/>
  <c r="A2586" i="19"/>
  <c r="B2586" i="19"/>
  <c r="C2586" i="19"/>
  <c r="D2586" i="19"/>
  <c r="E2586" i="19"/>
  <c r="F2586" i="19"/>
  <c r="G2586" i="19"/>
  <c r="H2586" i="19"/>
  <c r="I2586" i="19"/>
  <c r="A2587" i="19"/>
  <c r="B2587" i="19"/>
  <c r="C2587" i="19"/>
  <c r="D2587" i="19"/>
  <c r="E2587" i="19"/>
  <c r="F2587" i="19"/>
  <c r="G2587" i="19"/>
  <c r="H2587" i="19"/>
  <c r="I2587" i="19"/>
  <c r="A2588" i="19"/>
  <c r="B2588" i="19"/>
  <c r="C2588" i="19"/>
  <c r="D2588" i="19"/>
  <c r="E2588" i="19"/>
  <c r="F2588" i="19"/>
  <c r="G2588" i="19"/>
  <c r="H2588" i="19"/>
  <c r="I2588" i="19"/>
  <c r="A2589" i="19"/>
  <c r="B2589" i="19"/>
  <c r="C2589" i="19"/>
  <c r="D2589" i="19"/>
  <c r="E2589" i="19"/>
  <c r="F2589" i="19"/>
  <c r="G2589" i="19"/>
  <c r="H2589" i="19"/>
  <c r="I2589" i="19"/>
  <c r="A2590" i="19"/>
  <c r="B2590" i="19"/>
  <c r="C2590" i="19"/>
  <c r="D2590" i="19"/>
  <c r="E2590" i="19"/>
  <c r="F2590" i="19"/>
  <c r="G2590" i="19"/>
  <c r="H2590" i="19"/>
  <c r="I2590" i="19"/>
  <c r="A2591" i="19"/>
  <c r="B2591" i="19"/>
  <c r="C2591" i="19"/>
  <c r="D2591" i="19"/>
  <c r="E2591" i="19"/>
  <c r="F2591" i="19"/>
  <c r="G2591" i="19"/>
  <c r="H2591" i="19"/>
  <c r="I2591" i="19"/>
  <c r="A2592" i="19"/>
  <c r="B2592" i="19"/>
  <c r="C2592" i="19"/>
  <c r="D2592" i="19"/>
  <c r="E2592" i="19"/>
  <c r="F2592" i="19"/>
  <c r="G2592" i="19"/>
  <c r="H2592" i="19"/>
  <c r="I2592" i="19"/>
  <c r="A2593" i="19"/>
  <c r="B2593" i="19"/>
  <c r="C2593" i="19"/>
  <c r="D2593" i="19"/>
  <c r="E2593" i="19"/>
  <c r="F2593" i="19"/>
  <c r="G2593" i="19"/>
  <c r="H2593" i="19"/>
  <c r="I2593" i="19"/>
  <c r="A2594" i="19"/>
  <c r="B2594" i="19"/>
  <c r="C2594" i="19"/>
  <c r="D2594" i="19"/>
  <c r="E2594" i="19"/>
  <c r="F2594" i="19"/>
  <c r="G2594" i="19"/>
  <c r="H2594" i="19"/>
  <c r="I2594" i="19"/>
  <c r="A2595" i="19"/>
  <c r="B2595" i="19"/>
  <c r="C2595" i="19"/>
  <c r="D2595" i="19"/>
  <c r="E2595" i="19"/>
  <c r="F2595" i="19"/>
  <c r="G2595" i="19"/>
  <c r="H2595" i="19"/>
  <c r="I2595" i="19"/>
  <c r="A2596" i="19"/>
  <c r="B2596" i="19"/>
  <c r="C2596" i="19"/>
  <c r="D2596" i="19"/>
  <c r="E2596" i="19"/>
  <c r="F2596" i="19"/>
  <c r="G2596" i="19"/>
  <c r="H2596" i="19"/>
  <c r="I2596" i="19"/>
  <c r="A2597" i="19"/>
  <c r="B2597" i="19"/>
  <c r="C2597" i="19"/>
  <c r="D2597" i="19"/>
  <c r="E2597" i="19"/>
  <c r="F2597" i="19"/>
  <c r="G2597" i="19"/>
  <c r="H2597" i="19"/>
  <c r="I2597" i="19"/>
  <c r="A2598" i="19"/>
  <c r="B2598" i="19"/>
  <c r="C2598" i="19"/>
  <c r="D2598" i="19"/>
  <c r="E2598" i="19"/>
  <c r="F2598" i="19"/>
  <c r="G2598" i="19"/>
  <c r="H2598" i="19"/>
  <c r="I2598" i="19"/>
  <c r="A2599" i="19"/>
  <c r="B2599" i="19"/>
  <c r="C2599" i="19"/>
  <c r="D2599" i="19"/>
  <c r="E2599" i="19"/>
  <c r="F2599" i="19"/>
  <c r="G2599" i="19"/>
  <c r="H2599" i="19"/>
  <c r="I2599" i="19"/>
  <c r="A2600" i="19"/>
  <c r="B2600" i="19"/>
  <c r="C2600" i="19"/>
  <c r="D2600" i="19"/>
  <c r="E2600" i="19"/>
  <c r="F2600" i="19"/>
  <c r="G2600" i="19"/>
  <c r="H2600" i="19"/>
  <c r="I2600" i="19"/>
  <c r="A2601" i="19"/>
  <c r="B2601" i="19"/>
  <c r="C2601" i="19"/>
  <c r="D2601" i="19"/>
  <c r="E2601" i="19"/>
  <c r="F2601" i="19"/>
  <c r="G2601" i="19"/>
  <c r="H2601" i="19"/>
  <c r="I2601" i="19"/>
  <c r="A2602" i="19"/>
  <c r="B2602" i="19"/>
  <c r="C2602" i="19"/>
  <c r="D2602" i="19"/>
  <c r="E2602" i="19"/>
  <c r="F2602" i="19"/>
  <c r="G2602" i="19"/>
  <c r="H2602" i="19"/>
  <c r="I2602" i="19"/>
  <c r="A2603" i="19"/>
  <c r="B2603" i="19"/>
  <c r="C2603" i="19"/>
  <c r="D2603" i="19"/>
  <c r="E2603" i="19"/>
  <c r="F2603" i="19"/>
  <c r="G2603" i="19"/>
  <c r="H2603" i="19"/>
  <c r="I2603" i="19"/>
  <c r="A2604" i="19"/>
  <c r="B2604" i="19"/>
  <c r="C2604" i="19"/>
  <c r="D2604" i="19"/>
  <c r="E2604" i="19"/>
  <c r="F2604" i="19"/>
  <c r="G2604" i="19"/>
  <c r="H2604" i="19"/>
  <c r="I2604" i="19"/>
  <c r="A2605" i="19"/>
  <c r="B2605" i="19"/>
  <c r="C2605" i="19"/>
  <c r="D2605" i="19"/>
  <c r="E2605" i="19"/>
  <c r="F2605" i="19"/>
  <c r="G2605" i="19"/>
  <c r="H2605" i="19"/>
  <c r="I2605" i="19"/>
  <c r="A2606" i="19"/>
  <c r="B2606" i="19"/>
  <c r="C2606" i="19"/>
  <c r="D2606" i="19"/>
  <c r="E2606" i="19"/>
  <c r="F2606" i="19"/>
  <c r="G2606" i="19"/>
  <c r="H2606" i="19"/>
  <c r="I2606" i="19"/>
  <c r="A2607" i="19"/>
  <c r="B2607" i="19"/>
  <c r="C2607" i="19"/>
  <c r="D2607" i="19"/>
  <c r="E2607" i="19"/>
  <c r="F2607" i="19"/>
  <c r="G2607" i="19"/>
  <c r="H2607" i="19"/>
  <c r="I2607" i="19"/>
  <c r="A2608" i="19"/>
  <c r="B2608" i="19"/>
  <c r="C2608" i="19"/>
  <c r="D2608" i="19"/>
  <c r="E2608" i="19"/>
  <c r="F2608" i="19"/>
  <c r="G2608" i="19"/>
  <c r="H2608" i="19"/>
  <c r="I2608" i="19"/>
  <c r="A2609" i="19"/>
  <c r="B2609" i="19"/>
  <c r="C2609" i="19"/>
  <c r="D2609" i="19"/>
  <c r="E2609" i="19"/>
  <c r="F2609" i="19"/>
  <c r="G2609" i="19"/>
  <c r="H2609" i="19"/>
  <c r="I2609" i="19"/>
  <c r="A2610" i="19"/>
  <c r="B2610" i="19"/>
  <c r="C2610" i="19"/>
  <c r="D2610" i="19"/>
  <c r="E2610" i="19"/>
  <c r="F2610" i="19"/>
  <c r="G2610" i="19"/>
  <c r="H2610" i="19"/>
  <c r="I2610" i="19"/>
  <c r="A2611" i="19"/>
  <c r="B2611" i="19"/>
  <c r="C2611" i="19"/>
  <c r="D2611" i="19"/>
  <c r="E2611" i="19"/>
  <c r="F2611" i="19"/>
  <c r="G2611" i="19"/>
  <c r="H2611" i="19"/>
  <c r="I2611" i="19"/>
  <c r="A2612" i="19"/>
  <c r="B2612" i="19"/>
  <c r="C2612" i="19"/>
  <c r="D2612" i="19"/>
  <c r="E2612" i="19"/>
  <c r="F2612" i="19"/>
  <c r="G2612" i="19"/>
  <c r="H2612" i="19"/>
  <c r="I2612" i="19"/>
  <c r="A2613" i="19"/>
  <c r="B2613" i="19"/>
  <c r="C2613" i="19"/>
  <c r="D2613" i="19"/>
  <c r="E2613" i="19"/>
  <c r="F2613" i="19"/>
  <c r="G2613" i="19"/>
  <c r="H2613" i="19"/>
  <c r="I2613" i="19"/>
  <c r="A2614" i="19"/>
  <c r="B2614" i="19"/>
  <c r="C2614" i="19"/>
  <c r="D2614" i="19"/>
  <c r="E2614" i="19"/>
  <c r="F2614" i="19"/>
  <c r="G2614" i="19"/>
  <c r="H2614" i="19"/>
  <c r="I2614" i="19"/>
  <c r="A2615" i="19"/>
  <c r="B2615" i="19"/>
  <c r="C2615" i="19"/>
  <c r="D2615" i="19"/>
  <c r="E2615" i="19"/>
  <c r="F2615" i="19"/>
  <c r="G2615" i="19"/>
  <c r="H2615" i="19"/>
  <c r="I2615" i="19"/>
  <c r="A2616" i="19"/>
  <c r="B2616" i="19"/>
  <c r="C2616" i="19"/>
  <c r="D2616" i="19"/>
  <c r="E2616" i="19"/>
  <c r="F2616" i="19"/>
  <c r="G2616" i="19"/>
  <c r="H2616" i="19"/>
  <c r="I2616" i="19"/>
  <c r="A2617" i="19"/>
  <c r="B2617" i="19"/>
  <c r="C2617" i="19"/>
  <c r="D2617" i="19"/>
  <c r="E2617" i="19"/>
  <c r="F2617" i="19"/>
  <c r="G2617" i="19"/>
  <c r="H2617" i="19"/>
  <c r="I2617" i="19"/>
  <c r="A2618" i="19"/>
  <c r="B2618" i="19"/>
  <c r="C2618" i="19"/>
  <c r="D2618" i="19"/>
  <c r="E2618" i="19"/>
  <c r="F2618" i="19"/>
  <c r="G2618" i="19"/>
  <c r="H2618" i="19"/>
  <c r="I2618" i="19"/>
  <c r="A2619" i="19"/>
  <c r="B2619" i="19"/>
  <c r="C2619" i="19"/>
  <c r="D2619" i="19"/>
  <c r="E2619" i="19"/>
  <c r="F2619" i="19"/>
  <c r="G2619" i="19"/>
  <c r="H2619" i="19"/>
  <c r="I2619" i="19"/>
  <c r="A2620" i="19"/>
  <c r="B2620" i="19"/>
  <c r="C2620" i="19"/>
  <c r="D2620" i="19"/>
  <c r="E2620" i="19"/>
  <c r="F2620" i="19"/>
  <c r="G2620" i="19"/>
  <c r="H2620" i="19"/>
  <c r="I2620" i="19"/>
  <c r="A2621" i="19"/>
  <c r="B2621" i="19"/>
  <c r="C2621" i="19"/>
  <c r="D2621" i="19"/>
  <c r="E2621" i="19"/>
  <c r="F2621" i="19"/>
  <c r="G2621" i="19"/>
  <c r="H2621" i="19"/>
  <c r="I2621" i="19"/>
  <c r="A2622" i="19"/>
  <c r="B2622" i="19"/>
  <c r="C2622" i="19"/>
  <c r="D2622" i="19"/>
  <c r="E2622" i="19"/>
  <c r="F2622" i="19"/>
  <c r="G2622" i="19"/>
  <c r="H2622" i="19"/>
  <c r="I2622" i="19"/>
  <c r="A2623" i="19"/>
  <c r="B2623" i="19"/>
  <c r="C2623" i="19"/>
  <c r="D2623" i="19"/>
  <c r="E2623" i="19"/>
  <c r="F2623" i="19"/>
  <c r="G2623" i="19"/>
  <c r="H2623" i="19"/>
  <c r="I2623" i="19"/>
  <c r="A2624" i="19"/>
  <c r="B2624" i="19"/>
  <c r="C2624" i="19"/>
  <c r="D2624" i="19"/>
  <c r="E2624" i="19"/>
  <c r="F2624" i="19"/>
  <c r="G2624" i="19"/>
  <c r="H2624" i="19"/>
  <c r="I2624" i="19"/>
  <c r="A2625" i="19"/>
  <c r="B2625" i="19"/>
  <c r="C2625" i="19"/>
  <c r="D2625" i="19"/>
  <c r="E2625" i="19"/>
  <c r="F2625" i="19"/>
  <c r="G2625" i="19"/>
  <c r="H2625" i="19"/>
  <c r="I2625" i="19"/>
  <c r="A2626" i="19"/>
  <c r="B2626" i="19"/>
  <c r="C2626" i="19"/>
  <c r="D2626" i="19"/>
  <c r="E2626" i="19"/>
  <c r="F2626" i="19"/>
  <c r="G2626" i="19"/>
  <c r="H2626" i="19"/>
  <c r="I2626" i="19"/>
  <c r="A2627" i="19"/>
  <c r="B2627" i="19"/>
  <c r="C2627" i="19"/>
  <c r="D2627" i="19"/>
  <c r="E2627" i="19"/>
  <c r="F2627" i="19"/>
  <c r="G2627" i="19"/>
  <c r="H2627" i="19"/>
  <c r="I2627" i="19"/>
  <c r="A2628" i="19"/>
  <c r="B2628" i="19"/>
  <c r="C2628" i="19"/>
  <c r="D2628" i="19"/>
  <c r="E2628" i="19"/>
  <c r="F2628" i="19"/>
  <c r="G2628" i="19"/>
  <c r="H2628" i="19"/>
  <c r="I2628" i="19"/>
  <c r="A2629" i="19"/>
  <c r="B2629" i="19"/>
  <c r="C2629" i="19"/>
  <c r="D2629" i="19"/>
  <c r="E2629" i="19"/>
  <c r="F2629" i="19"/>
  <c r="G2629" i="19"/>
  <c r="H2629" i="19"/>
  <c r="I2629" i="19"/>
  <c r="A2630" i="19"/>
  <c r="B2630" i="19"/>
  <c r="C2630" i="19"/>
  <c r="D2630" i="19"/>
  <c r="E2630" i="19"/>
  <c r="F2630" i="19"/>
  <c r="G2630" i="19"/>
  <c r="H2630" i="19"/>
  <c r="I2630" i="19"/>
  <c r="A2631" i="19"/>
  <c r="B2631" i="19"/>
  <c r="C2631" i="19"/>
  <c r="D2631" i="19"/>
  <c r="E2631" i="19"/>
  <c r="F2631" i="19"/>
  <c r="G2631" i="19"/>
  <c r="H2631" i="19"/>
  <c r="I2631" i="19"/>
  <c r="A2632" i="19"/>
  <c r="B2632" i="19"/>
  <c r="C2632" i="19"/>
  <c r="D2632" i="19"/>
  <c r="E2632" i="19"/>
  <c r="F2632" i="19"/>
  <c r="G2632" i="19"/>
  <c r="H2632" i="19"/>
  <c r="I2632" i="19"/>
  <c r="A2633" i="19"/>
  <c r="B2633" i="19"/>
  <c r="C2633" i="19"/>
  <c r="D2633" i="19"/>
  <c r="E2633" i="19"/>
  <c r="F2633" i="19"/>
  <c r="G2633" i="19"/>
  <c r="H2633" i="19"/>
  <c r="I2633" i="19"/>
  <c r="A2634" i="19"/>
  <c r="B2634" i="19"/>
  <c r="C2634" i="19"/>
  <c r="D2634" i="19"/>
  <c r="E2634" i="19"/>
  <c r="F2634" i="19"/>
  <c r="G2634" i="19"/>
  <c r="H2634" i="19"/>
  <c r="I2634" i="19"/>
  <c r="A2635" i="19"/>
  <c r="B2635" i="19"/>
  <c r="C2635" i="19"/>
  <c r="D2635" i="19"/>
  <c r="E2635" i="19"/>
  <c r="F2635" i="19"/>
  <c r="G2635" i="19"/>
  <c r="H2635" i="19"/>
  <c r="I2635" i="19"/>
  <c r="A2636" i="19"/>
  <c r="B2636" i="19"/>
  <c r="C2636" i="19"/>
  <c r="D2636" i="19"/>
  <c r="E2636" i="19"/>
  <c r="F2636" i="19"/>
  <c r="G2636" i="19"/>
  <c r="H2636" i="19"/>
  <c r="I2636" i="19"/>
  <c r="A2637" i="19"/>
  <c r="B2637" i="19"/>
  <c r="C2637" i="19"/>
  <c r="D2637" i="19"/>
  <c r="E2637" i="19"/>
  <c r="F2637" i="19"/>
  <c r="G2637" i="19"/>
  <c r="H2637" i="19"/>
  <c r="I2637" i="19"/>
  <c r="A2638" i="19"/>
  <c r="B2638" i="19"/>
  <c r="C2638" i="19"/>
  <c r="D2638" i="19"/>
  <c r="E2638" i="19"/>
  <c r="F2638" i="19"/>
  <c r="G2638" i="19"/>
  <c r="H2638" i="19"/>
  <c r="I2638" i="19"/>
  <c r="A2639" i="19"/>
  <c r="B2639" i="19"/>
  <c r="C2639" i="19"/>
  <c r="D2639" i="19"/>
  <c r="E2639" i="19"/>
  <c r="F2639" i="19"/>
  <c r="G2639" i="19"/>
  <c r="H2639" i="19"/>
  <c r="I2639" i="19"/>
  <c r="A2640" i="19"/>
  <c r="B2640" i="19"/>
  <c r="C2640" i="19"/>
  <c r="D2640" i="19"/>
  <c r="E2640" i="19"/>
  <c r="F2640" i="19"/>
  <c r="G2640" i="19"/>
  <c r="H2640" i="19"/>
  <c r="I2640" i="19"/>
  <c r="A2641" i="19"/>
  <c r="B2641" i="19"/>
  <c r="C2641" i="19"/>
  <c r="D2641" i="19"/>
  <c r="E2641" i="19"/>
  <c r="F2641" i="19"/>
  <c r="G2641" i="19"/>
  <c r="H2641" i="19"/>
  <c r="I2641" i="19"/>
  <c r="A2642" i="19"/>
  <c r="B2642" i="19"/>
  <c r="C2642" i="19"/>
  <c r="D2642" i="19"/>
  <c r="E2642" i="19"/>
  <c r="F2642" i="19"/>
  <c r="G2642" i="19"/>
  <c r="H2642" i="19"/>
  <c r="I2642" i="19"/>
  <c r="A2643" i="19"/>
  <c r="B2643" i="19"/>
  <c r="C2643" i="19"/>
  <c r="D2643" i="19"/>
  <c r="E2643" i="19"/>
  <c r="F2643" i="19"/>
  <c r="G2643" i="19"/>
  <c r="H2643" i="19"/>
  <c r="I2643" i="19"/>
  <c r="A2644" i="19"/>
  <c r="B2644" i="19"/>
  <c r="C2644" i="19"/>
  <c r="D2644" i="19"/>
  <c r="E2644" i="19"/>
  <c r="F2644" i="19"/>
  <c r="G2644" i="19"/>
  <c r="H2644" i="19"/>
  <c r="I2644" i="19"/>
  <c r="A2645" i="19"/>
  <c r="B2645" i="19"/>
  <c r="C2645" i="19"/>
  <c r="D2645" i="19"/>
  <c r="E2645" i="19"/>
  <c r="F2645" i="19"/>
  <c r="G2645" i="19"/>
  <c r="H2645" i="19"/>
  <c r="I2645" i="19"/>
  <c r="A2646" i="19"/>
  <c r="B2646" i="19"/>
  <c r="C2646" i="19"/>
  <c r="D2646" i="19"/>
  <c r="E2646" i="19"/>
  <c r="F2646" i="19"/>
  <c r="G2646" i="19"/>
  <c r="H2646" i="19"/>
  <c r="I2646" i="19"/>
  <c r="A2647" i="19"/>
  <c r="B2647" i="19"/>
  <c r="C2647" i="19"/>
  <c r="D2647" i="19"/>
  <c r="E2647" i="19"/>
  <c r="F2647" i="19"/>
  <c r="G2647" i="19"/>
  <c r="H2647" i="19"/>
  <c r="I2647" i="19"/>
  <c r="A2648" i="19"/>
  <c r="B2648" i="19"/>
  <c r="C2648" i="19"/>
  <c r="D2648" i="19"/>
  <c r="E2648" i="19"/>
  <c r="F2648" i="19"/>
  <c r="G2648" i="19"/>
  <c r="H2648" i="19"/>
  <c r="I2648" i="19"/>
  <c r="A2649" i="19"/>
  <c r="B2649" i="19"/>
  <c r="C2649" i="19"/>
  <c r="D2649" i="19"/>
  <c r="E2649" i="19"/>
  <c r="F2649" i="19"/>
  <c r="G2649" i="19"/>
  <c r="H2649" i="19"/>
  <c r="I2649" i="19"/>
  <c r="A2650" i="19"/>
  <c r="B2650" i="19"/>
  <c r="C2650" i="19"/>
  <c r="D2650" i="19"/>
  <c r="E2650" i="19"/>
  <c r="F2650" i="19"/>
  <c r="G2650" i="19"/>
  <c r="H2650" i="19"/>
  <c r="I2650" i="19"/>
  <c r="A2651" i="19"/>
  <c r="B2651" i="19"/>
  <c r="C2651" i="19"/>
  <c r="D2651" i="19"/>
  <c r="E2651" i="19"/>
  <c r="F2651" i="19"/>
  <c r="G2651" i="19"/>
  <c r="H2651" i="19"/>
  <c r="I2651" i="19"/>
  <c r="A2652" i="19"/>
  <c r="B2652" i="19"/>
  <c r="C2652" i="19"/>
  <c r="D2652" i="19"/>
  <c r="E2652" i="19"/>
  <c r="F2652" i="19"/>
  <c r="G2652" i="19"/>
  <c r="H2652" i="19"/>
  <c r="I2652" i="19"/>
  <c r="A2653" i="19"/>
  <c r="B2653" i="19"/>
  <c r="C2653" i="19"/>
  <c r="D2653" i="19"/>
  <c r="E2653" i="19"/>
  <c r="F2653" i="19"/>
  <c r="G2653" i="19"/>
  <c r="H2653" i="19"/>
  <c r="I2653" i="19"/>
  <c r="A2654" i="19"/>
  <c r="B2654" i="19"/>
  <c r="C2654" i="19"/>
  <c r="D2654" i="19"/>
  <c r="E2654" i="19"/>
  <c r="F2654" i="19"/>
  <c r="G2654" i="19"/>
  <c r="H2654" i="19"/>
  <c r="I2654" i="19"/>
  <c r="A2655" i="19"/>
  <c r="B2655" i="19"/>
  <c r="C2655" i="19"/>
  <c r="D2655" i="19"/>
  <c r="E2655" i="19"/>
  <c r="F2655" i="19"/>
  <c r="G2655" i="19"/>
  <c r="H2655" i="19"/>
  <c r="I2655" i="19"/>
  <c r="A2656" i="19"/>
  <c r="B2656" i="19"/>
  <c r="C2656" i="19"/>
  <c r="D2656" i="19"/>
  <c r="E2656" i="19"/>
  <c r="F2656" i="19"/>
  <c r="G2656" i="19"/>
  <c r="H2656" i="19"/>
  <c r="I2656" i="19"/>
  <c r="A2657" i="19"/>
  <c r="B2657" i="19"/>
  <c r="C2657" i="19"/>
  <c r="D2657" i="19"/>
  <c r="E2657" i="19"/>
  <c r="F2657" i="19"/>
  <c r="G2657" i="19"/>
  <c r="H2657" i="19"/>
  <c r="I2657" i="19"/>
  <c r="A2658" i="19"/>
  <c r="B2658" i="19"/>
  <c r="C2658" i="19"/>
  <c r="D2658" i="19"/>
  <c r="E2658" i="19"/>
  <c r="F2658" i="19"/>
  <c r="G2658" i="19"/>
  <c r="H2658" i="19"/>
  <c r="I2658" i="19"/>
  <c r="A2659" i="19"/>
  <c r="B2659" i="19"/>
  <c r="C2659" i="19"/>
  <c r="D2659" i="19"/>
  <c r="E2659" i="19"/>
  <c r="F2659" i="19"/>
  <c r="G2659" i="19"/>
  <c r="H2659" i="19"/>
  <c r="I2659" i="19"/>
  <c r="A2660" i="19"/>
  <c r="B2660" i="19"/>
  <c r="C2660" i="19"/>
  <c r="D2660" i="19"/>
  <c r="E2660" i="19"/>
  <c r="F2660" i="19"/>
  <c r="G2660" i="19"/>
  <c r="H2660" i="19"/>
  <c r="I2660" i="19"/>
  <c r="A2661" i="19"/>
  <c r="B2661" i="19"/>
  <c r="C2661" i="19"/>
  <c r="D2661" i="19"/>
  <c r="E2661" i="19"/>
  <c r="F2661" i="19"/>
  <c r="G2661" i="19"/>
  <c r="H2661" i="19"/>
  <c r="I2661" i="19"/>
  <c r="A2662" i="19"/>
  <c r="B2662" i="19"/>
  <c r="C2662" i="19"/>
  <c r="D2662" i="19"/>
  <c r="E2662" i="19"/>
  <c r="F2662" i="19"/>
  <c r="G2662" i="19"/>
  <c r="H2662" i="19"/>
  <c r="I2662" i="19"/>
  <c r="A2663" i="19"/>
  <c r="B2663" i="19"/>
  <c r="C2663" i="19"/>
  <c r="D2663" i="19"/>
  <c r="E2663" i="19"/>
  <c r="F2663" i="19"/>
  <c r="G2663" i="19"/>
  <c r="H2663" i="19"/>
  <c r="I2663" i="19"/>
  <c r="A2664" i="19"/>
  <c r="B2664" i="19"/>
  <c r="C2664" i="19"/>
  <c r="D2664" i="19"/>
  <c r="E2664" i="19"/>
  <c r="F2664" i="19"/>
  <c r="G2664" i="19"/>
  <c r="H2664" i="19"/>
  <c r="I2664" i="19"/>
  <c r="A2665" i="19"/>
  <c r="B2665" i="19"/>
  <c r="C2665" i="19"/>
  <c r="D2665" i="19"/>
  <c r="E2665" i="19"/>
  <c r="F2665" i="19"/>
  <c r="G2665" i="19"/>
  <c r="H2665" i="19"/>
  <c r="I2665" i="19"/>
  <c r="A2666" i="19"/>
  <c r="B2666" i="19"/>
  <c r="C2666" i="19"/>
  <c r="D2666" i="19"/>
  <c r="E2666" i="19"/>
  <c r="F2666" i="19"/>
  <c r="G2666" i="19"/>
  <c r="H2666" i="19"/>
  <c r="I2666" i="19"/>
  <c r="A2667" i="19"/>
  <c r="B2667" i="19"/>
  <c r="C2667" i="19"/>
  <c r="D2667" i="19"/>
  <c r="E2667" i="19"/>
  <c r="F2667" i="19"/>
  <c r="G2667" i="19"/>
  <c r="H2667" i="19"/>
  <c r="I2667" i="19"/>
  <c r="A2668" i="19"/>
  <c r="B2668" i="19"/>
  <c r="C2668" i="19"/>
  <c r="D2668" i="19"/>
  <c r="E2668" i="19"/>
  <c r="F2668" i="19"/>
  <c r="G2668" i="19"/>
  <c r="H2668" i="19"/>
  <c r="I2668" i="19"/>
  <c r="A2669" i="19"/>
  <c r="B2669" i="19"/>
  <c r="C2669" i="19"/>
  <c r="D2669" i="19"/>
  <c r="E2669" i="19"/>
  <c r="F2669" i="19"/>
  <c r="G2669" i="19"/>
  <c r="H2669" i="19"/>
  <c r="I2669" i="19"/>
  <c r="A2670" i="19"/>
  <c r="B2670" i="19"/>
  <c r="C2670" i="19"/>
  <c r="D2670" i="19"/>
  <c r="E2670" i="19"/>
  <c r="F2670" i="19"/>
  <c r="G2670" i="19"/>
  <c r="H2670" i="19"/>
  <c r="I2670" i="19"/>
  <c r="A2671" i="19"/>
  <c r="B2671" i="19"/>
  <c r="C2671" i="19"/>
  <c r="D2671" i="19"/>
  <c r="E2671" i="19"/>
  <c r="F2671" i="19"/>
  <c r="G2671" i="19"/>
  <c r="H2671" i="19"/>
  <c r="I2671" i="19"/>
  <c r="A2672" i="19"/>
  <c r="B2672" i="19"/>
  <c r="C2672" i="19"/>
  <c r="D2672" i="19"/>
  <c r="E2672" i="19"/>
  <c r="F2672" i="19"/>
  <c r="G2672" i="19"/>
  <c r="H2672" i="19"/>
  <c r="I2672" i="19"/>
  <c r="A2673" i="19"/>
  <c r="B2673" i="19"/>
  <c r="C2673" i="19"/>
  <c r="D2673" i="19"/>
  <c r="E2673" i="19"/>
  <c r="F2673" i="19"/>
  <c r="G2673" i="19"/>
  <c r="H2673" i="19"/>
  <c r="I2673" i="19"/>
  <c r="A2674" i="19"/>
  <c r="B2674" i="19"/>
  <c r="C2674" i="19"/>
  <c r="D2674" i="19"/>
  <c r="E2674" i="19"/>
  <c r="F2674" i="19"/>
  <c r="G2674" i="19"/>
  <c r="H2674" i="19"/>
  <c r="I2674" i="19"/>
  <c r="A2675" i="19"/>
  <c r="B2675" i="19"/>
  <c r="C2675" i="19"/>
  <c r="D2675" i="19"/>
  <c r="E2675" i="19"/>
  <c r="F2675" i="19"/>
  <c r="G2675" i="19"/>
  <c r="H2675" i="19"/>
  <c r="I2675" i="19"/>
  <c r="A2676" i="19"/>
  <c r="B2676" i="19"/>
  <c r="C2676" i="19"/>
  <c r="D2676" i="19"/>
  <c r="E2676" i="19"/>
  <c r="F2676" i="19"/>
  <c r="G2676" i="19"/>
  <c r="H2676" i="19"/>
  <c r="I2676" i="19"/>
  <c r="A2677" i="19"/>
  <c r="B2677" i="19"/>
  <c r="C2677" i="19"/>
  <c r="D2677" i="19"/>
  <c r="E2677" i="19"/>
  <c r="F2677" i="19"/>
  <c r="G2677" i="19"/>
  <c r="H2677" i="19"/>
  <c r="I2677" i="19"/>
  <c r="A2678" i="19"/>
  <c r="B2678" i="19"/>
  <c r="C2678" i="19"/>
  <c r="D2678" i="19"/>
  <c r="E2678" i="19"/>
  <c r="F2678" i="19"/>
  <c r="G2678" i="19"/>
  <c r="H2678" i="19"/>
  <c r="I2678" i="19"/>
  <c r="A2679" i="19"/>
  <c r="B2679" i="19"/>
  <c r="C2679" i="19"/>
  <c r="D2679" i="19"/>
  <c r="E2679" i="19"/>
  <c r="F2679" i="19"/>
  <c r="G2679" i="19"/>
  <c r="H2679" i="19"/>
  <c r="I2679" i="19"/>
  <c r="A2680" i="19"/>
  <c r="B2680" i="19"/>
  <c r="C2680" i="19"/>
  <c r="D2680" i="19"/>
  <c r="E2680" i="19"/>
  <c r="F2680" i="19"/>
  <c r="G2680" i="19"/>
  <c r="H2680" i="19"/>
  <c r="I2680" i="19"/>
  <c r="A2681" i="19"/>
  <c r="B2681" i="19"/>
  <c r="C2681" i="19"/>
  <c r="D2681" i="19"/>
  <c r="E2681" i="19"/>
  <c r="F2681" i="19"/>
  <c r="G2681" i="19"/>
  <c r="H2681" i="19"/>
  <c r="I2681" i="19"/>
  <c r="A2682" i="19"/>
  <c r="B2682" i="19"/>
  <c r="C2682" i="19"/>
  <c r="D2682" i="19"/>
  <c r="E2682" i="19"/>
  <c r="F2682" i="19"/>
  <c r="G2682" i="19"/>
  <c r="H2682" i="19"/>
  <c r="I2682" i="19"/>
  <c r="A2683" i="19"/>
  <c r="B2683" i="19"/>
  <c r="C2683" i="19"/>
  <c r="D2683" i="19"/>
  <c r="E2683" i="19"/>
  <c r="F2683" i="19"/>
  <c r="G2683" i="19"/>
  <c r="H2683" i="19"/>
  <c r="I2683" i="19"/>
  <c r="A2684" i="19"/>
  <c r="B2684" i="19"/>
  <c r="C2684" i="19"/>
  <c r="D2684" i="19"/>
  <c r="E2684" i="19"/>
  <c r="F2684" i="19"/>
  <c r="G2684" i="19"/>
  <c r="H2684" i="19"/>
  <c r="I2684" i="19"/>
  <c r="A2685" i="19"/>
  <c r="B2685" i="19"/>
  <c r="C2685" i="19"/>
  <c r="D2685" i="19"/>
  <c r="E2685" i="19"/>
  <c r="F2685" i="19"/>
  <c r="G2685" i="19"/>
  <c r="H2685" i="19"/>
  <c r="I2685" i="19"/>
  <c r="A2686" i="19"/>
  <c r="B2686" i="19"/>
  <c r="C2686" i="19"/>
  <c r="D2686" i="19"/>
  <c r="E2686" i="19"/>
  <c r="F2686" i="19"/>
  <c r="G2686" i="19"/>
  <c r="H2686" i="19"/>
  <c r="I2686" i="19"/>
  <c r="A2687" i="19"/>
  <c r="B2687" i="19"/>
  <c r="C2687" i="19"/>
  <c r="D2687" i="19"/>
  <c r="E2687" i="19"/>
  <c r="F2687" i="19"/>
  <c r="G2687" i="19"/>
  <c r="H2687" i="19"/>
  <c r="I2687" i="19"/>
  <c r="A2688" i="19"/>
  <c r="B2688" i="19"/>
  <c r="C2688" i="19"/>
  <c r="D2688" i="19"/>
  <c r="E2688" i="19"/>
  <c r="F2688" i="19"/>
  <c r="G2688" i="19"/>
  <c r="H2688" i="19"/>
  <c r="I2688" i="19"/>
  <c r="A2689" i="19"/>
  <c r="B2689" i="19"/>
  <c r="C2689" i="19"/>
  <c r="D2689" i="19"/>
  <c r="E2689" i="19"/>
  <c r="F2689" i="19"/>
  <c r="G2689" i="19"/>
  <c r="H2689" i="19"/>
  <c r="I2689" i="19"/>
  <c r="A2690" i="19"/>
  <c r="B2690" i="19"/>
  <c r="C2690" i="19"/>
  <c r="D2690" i="19"/>
  <c r="E2690" i="19"/>
  <c r="F2690" i="19"/>
  <c r="G2690" i="19"/>
  <c r="H2690" i="19"/>
  <c r="I2690" i="19"/>
  <c r="A2691" i="19"/>
  <c r="B2691" i="19"/>
  <c r="C2691" i="19"/>
  <c r="D2691" i="19"/>
  <c r="E2691" i="19"/>
  <c r="F2691" i="19"/>
  <c r="G2691" i="19"/>
  <c r="H2691" i="19"/>
  <c r="I2691" i="19"/>
  <c r="A2692" i="19"/>
  <c r="B2692" i="19"/>
  <c r="C2692" i="19"/>
  <c r="D2692" i="19"/>
  <c r="E2692" i="19"/>
  <c r="F2692" i="19"/>
  <c r="G2692" i="19"/>
  <c r="H2692" i="19"/>
  <c r="I2692" i="19"/>
  <c r="A2693" i="19"/>
  <c r="B2693" i="19"/>
  <c r="C2693" i="19"/>
  <c r="D2693" i="19"/>
  <c r="E2693" i="19"/>
  <c r="F2693" i="19"/>
  <c r="G2693" i="19"/>
  <c r="H2693" i="19"/>
  <c r="I2693" i="19"/>
  <c r="A2694" i="19"/>
  <c r="B2694" i="19"/>
  <c r="C2694" i="19"/>
  <c r="D2694" i="19"/>
  <c r="E2694" i="19"/>
  <c r="F2694" i="19"/>
  <c r="G2694" i="19"/>
  <c r="H2694" i="19"/>
  <c r="I2694" i="19"/>
  <c r="A2695" i="19"/>
  <c r="B2695" i="19"/>
  <c r="C2695" i="19"/>
  <c r="D2695" i="19"/>
  <c r="E2695" i="19"/>
  <c r="F2695" i="19"/>
  <c r="G2695" i="19"/>
  <c r="H2695" i="19"/>
  <c r="I2695" i="19"/>
  <c r="A2696" i="19"/>
  <c r="B2696" i="19"/>
  <c r="C2696" i="19"/>
  <c r="D2696" i="19"/>
  <c r="E2696" i="19"/>
  <c r="F2696" i="19"/>
  <c r="G2696" i="19"/>
  <c r="H2696" i="19"/>
  <c r="I2696" i="19"/>
  <c r="A2697" i="19"/>
  <c r="B2697" i="19"/>
  <c r="C2697" i="19"/>
  <c r="D2697" i="19"/>
  <c r="E2697" i="19"/>
  <c r="F2697" i="19"/>
  <c r="G2697" i="19"/>
  <c r="H2697" i="19"/>
  <c r="I2697" i="19"/>
  <c r="A2698" i="19"/>
  <c r="B2698" i="19"/>
  <c r="C2698" i="19"/>
  <c r="D2698" i="19"/>
  <c r="E2698" i="19"/>
  <c r="F2698" i="19"/>
  <c r="G2698" i="19"/>
  <c r="H2698" i="19"/>
  <c r="I2698" i="19"/>
  <c r="A2699" i="19"/>
  <c r="B2699" i="19"/>
  <c r="C2699" i="19"/>
  <c r="D2699" i="19"/>
  <c r="E2699" i="19"/>
  <c r="F2699" i="19"/>
  <c r="G2699" i="19"/>
  <c r="H2699" i="19"/>
  <c r="I2699" i="19"/>
  <c r="A2700" i="19"/>
  <c r="B2700" i="19"/>
  <c r="C2700" i="19"/>
  <c r="D2700" i="19"/>
  <c r="E2700" i="19"/>
  <c r="F2700" i="19"/>
  <c r="G2700" i="19"/>
  <c r="H2700" i="19"/>
  <c r="I2700" i="19"/>
  <c r="A2701" i="19"/>
  <c r="B2701" i="19"/>
  <c r="C2701" i="19"/>
  <c r="D2701" i="19"/>
  <c r="E2701" i="19"/>
  <c r="F2701" i="19"/>
  <c r="G2701" i="19"/>
  <c r="H2701" i="19"/>
  <c r="I2701" i="19"/>
  <c r="A2702" i="19"/>
  <c r="B2702" i="19"/>
  <c r="C2702" i="19"/>
  <c r="D2702" i="19"/>
  <c r="E2702" i="19"/>
  <c r="F2702" i="19"/>
  <c r="G2702" i="19"/>
  <c r="H2702" i="19"/>
  <c r="I2702" i="19"/>
  <c r="A2703" i="19"/>
  <c r="B2703" i="19"/>
  <c r="C2703" i="19"/>
  <c r="D2703" i="19"/>
  <c r="E2703" i="19"/>
  <c r="F2703" i="19"/>
  <c r="G2703" i="19"/>
  <c r="H2703" i="19"/>
  <c r="I2703" i="19"/>
  <c r="A2704" i="19"/>
  <c r="B2704" i="19"/>
  <c r="C2704" i="19"/>
  <c r="D2704" i="19"/>
  <c r="E2704" i="19"/>
  <c r="F2704" i="19"/>
  <c r="G2704" i="19"/>
  <c r="H2704" i="19"/>
  <c r="I2704" i="19"/>
  <c r="A2705" i="19"/>
  <c r="B2705" i="19"/>
  <c r="C2705" i="19"/>
  <c r="D2705" i="19"/>
  <c r="E2705" i="19"/>
  <c r="F2705" i="19"/>
  <c r="G2705" i="19"/>
  <c r="H2705" i="19"/>
  <c r="I2705" i="19"/>
  <c r="A2706" i="19"/>
  <c r="B2706" i="19"/>
  <c r="C2706" i="19"/>
  <c r="D2706" i="19"/>
  <c r="E2706" i="19"/>
  <c r="F2706" i="19"/>
  <c r="G2706" i="19"/>
  <c r="H2706" i="19"/>
  <c r="I2706" i="19"/>
  <c r="A2707" i="19"/>
  <c r="B2707" i="19"/>
  <c r="C2707" i="19"/>
  <c r="D2707" i="19"/>
  <c r="E2707" i="19"/>
  <c r="F2707" i="19"/>
  <c r="G2707" i="19"/>
  <c r="H2707" i="19"/>
  <c r="I2707" i="19"/>
  <c r="A2708" i="19"/>
  <c r="B2708" i="19"/>
  <c r="C2708" i="19"/>
  <c r="D2708" i="19"/>
  <c r="E2708" i="19"/>
  <c r="F2708" i="19"/>
  <c r="G2708" i="19"/>
  <c r="H2708" i="19"/>
  <c r="I2708" i="19"/>
  <c r="A2709" i="19"/>
  <c r="B2709" i="19"/>
  <c r="C2709" i="19"/>
  <c r="D2709" i="19"/>
  <c r="E2709" i="19"/>
  <c r="F2709" i="19"/>
  <c r="G2709" i="19"/>
  <c r="H2709" i="19"/>
  <c r="I2709" i="19"/>
  <c r="A2710" i="19"/>
  <c r="B2710" i="19"/>
  <c r="C2710" i="19"/>
  <c r="D2710" i="19"/>
  <c r="E2710" i="19"/>
  <c r="F2710" i="19"/>
  <c r="G2710" i="19"/>
  <c r="H2710" i="19"/>
  <c r="I2710" i="19"/>
  <c r="A2711" i="19"/>
  <c r="B2711" i="19"/>
  <c r="C2711" i="19"/>
  <c r="D2711" i="19"/>
  <c r="E2711" i="19"/>
  <c r="F2711" i="19"/>
  <c r="G2711" i="19"/>
  <c r="H2711" i="19"/>
  <c r="I2711" i="19"/>
  <c r="A2712" i="19"/>
  <c r="B2712" i="19"/>
  <c r="C2712" i="19"/>
  <c r="D2712" i="19"/>
  <c r="E2712" i="19"/>
  <c r="F2712" i="19"/>
  <c r="G2712" i="19"/>
  <c r="H2712" i="19"/>
  <c r="I2712" i="19"/>
  <c r="A2713" i="19"/>
  <c r="B2713" i="19"/>
  <c r="C2713" i="19"/>
  <c r="D2713" i="19"/>
  <c r="E2713" i="19"/>
  <c r="F2713" i="19"/>
  <c r="G2713" i="19"/>
  <c r="H2713" i="19"/>
  <c r="I2713" i="19"/>
  <c r="A2714" i="19"/>
  <c r="B2714" i="19"/>
  <c r="C2714" i="19"/>
  <c r="D2714" i="19"/>
  <c r="E2714" i="19"/>
  <c r="F2714" i="19"/>
  <c r="G2714" i="19"/>
  <c r="H2714" i="19"/>
  <c r="I2714" i="19"/>
  <c r="A2715" i="19"/>
  <c r="B2715" i="19"/>
  <c r="C2715" i="19"/>
  <c r="D2715" i="19"/>
  <c r="E2715" i="19"/>
  <c r="F2715" i="19"/>
  <c r="G2715" i="19"/>
  <c r="H2715" i="19"/>
  <c r="I2715" i="19"/>
  <c r="A2716" i="19"/>
  <c r="B2716" i="19"/>
  <c r="C2716" i="19"/>
  <c r="D2716" i="19"/>
  <c r="E2716" i="19"/>
  <c r="F2716" i="19"/>
  <c r="G2716" i="19"/>
  <c r="H2716" i="19"/>
  <c r="I2716" i="19"/>
  <c r="A2717" i="19"/>
  <c r="B2717" i="19"/>
  <c r="C2717" i="19"/>
  <c r="D2717" i="19"/>
  <c r="E2717" i="19"/>
  <c r="F2717" i="19"/>
  <c r="G2717" i="19"/>
  <c r="H2717" i="19"/>
  <c r="I2717" i="19"/>
  <c r="A2718" i="19"/>
  <c r="B2718" i="19"/>
  <c r="C2718" i="19"/>
  <c r="D2718" i="19"/>
  <c r="E2718" i="19"/>
  <c r="F2718" i="19"/>
  <c r="G2718" i="19"/>
  <c r="H2718" i="19"/>
  <c r="I2718" i="19"/>
  <c r="A2719" i="19"/>
  <c r="B2719" i="19"/>
  <c r="C2719" i="19"/>
  <c r="D2719" i="19"/>
  <c r="E2719" i="19"/>
  <c r="F2719" i="19"/>
  <c r="G2719" i="19"/>
  <c r="H2719" i="19"/>
  <c r="I2719" i="19"/>
  <c r="A2720" i="19"/>
  <c r="B2720" i="19"/>
  <c r="C2720" i="19"/>
  <c r="D2720" i="19"/>
  <c r="E2720" i="19"/>
  <c r="F2720" i="19"/>
  <c r="G2720" i="19"/>
  <c r="H2720" i="19"/>
  <c r="I2720" i="19"/>
  <c r="A2721" i="19"/>
  <c r="B2721" i="19"/>
  <c r="C2721" i="19"/>
  <c r="D2721" i="19"/>
  <c r="E2721" i="19"/>
  <c r="F2721" i="19"/>
  <c r="G2721" i="19"/>
  <c r="H2721" i="19"/>
  <c r="I2721" i="19"/>
  <c r="A2722" i="19"/>
  <c r="B2722" i="19"/>
  <c r="C2722" i="19"/>
  <c r="D2722" i="19"/>
  <c r="E2722" i="19"/>
  <c r="F2722" i="19"/>
  <c r="G2722" i="19"/>
  <c r="H2722" i="19"/>
  <c r="I2722" i="19"/>
  <c r="A2723" i="19"/>
  <c r="B2723" i="19"/>
  <c r="C2723" i="19"/>
  <c r="D2723" i="19"/>
  <c r="E2723" i="19"/>
  <c r="F2723" i="19"/>
  <c r="G2723" i="19"/>
  <c r="H2723" i="19"/>
  <c r="I2723" i="19"/>
  <c r="A2724" i="19"/>
  <c r="B2724" i="19"/>
  <c r="C2724" i="19"/>
  <c r="D2724" i="19"/>
  <c r="E2724" i="19"/>
  <c r="F2724" i="19"/>
  <c r="G2724" i="19"/>
  <c r="H2724" i="19"/>
  <c r="I2724" i="19"/>
  <c r="A2725" i="19"/>
  <c r="B2725" i="19"/>
  <c r="C2725" i="19"/>
  <c r="D2725" i="19"/>
  <c r="E2725" i="19"/>
  <c r="F2725" i="19"/>
  <c r="G2725" i="19"/>
  <c r="H2725" i="19"/>
  <c r="I2725" i="19"/>
  <c r="A2726" i="19"/>
  <c r="B2726" i="19"/>
  <c r="C2726" i="19"/>
  <c r="D2726" i="19"/>
  <c r="E2726" i="19"/>
  <c r="F2726" i="19"/>
  <c r="G2726" i="19"/>
  <c r="H2726" i="19"/>
  <c r="I2726" i="19"/>
  <c r="A2727" i="19"/>
  <c r="B2727" i="19"/>
  <c r="C2727" i="19"/>
  <c r="D2727" i="19"/>
  <c r="E2727" i="19"/>
  <c r="F2727" i="19"/>
  <c r="G2727" i="19"/>
  <c r="H2727" i="19"/>
  <c r="I2727" i="19"/>
  <c r="A2728" i="19"/>
  <c r="B2728" i="19"/>
  <c r="C2728" i="19"/>
  <c r="D2728" i="19"/>
  <c r="E2728" i="19"/>
  <c r="F2728" i="19"/>
  <c r="G2728" i="19"/>
  <c r="H2728" i="19"/>
  <c r="I2728" i="19"/>
  <c r="A2729" i="19"/>
  <c r="B2729" i="19"/>
  <c r="C2729" i="19"/>
  <c r="D2729" i="19"/>
  <c r="E2729" i="19"/>
  <c r="F2729" i="19"/>
  <c r="G2729" i="19"/>
  <c r="H2729" i="19"/>
  <c r="I2729" i="19"/>
  <c r="A2730" i="19"/>
  <c r="B2730" i="19"/>
  <c r="C2730" i="19"/>
  <c r="D2730" i="19"/>
  <c r="E2730" i="19"/>
  <c r="F2730" i="19"/>
  <c r="G2730" i="19"/>
  <c r="H2730" i="19"/>
  <c r="I2730" i="19"/>
  <c r="A2731" i="19"/>
  <c r="B2731" i="19"/>
  <c r="C2731" i="19"/>
  <c r="D2731" i="19"/>
  <c r="E2731" i="19"/>
  <c r="F2731" i="19"/>
  <c r="G2731" i="19"/>
  <c r="H2731" i="19"/>
  <c r="I2731" i="19"/>
  <c r="A2732" i="19"/>
  <c r="B2732" i="19"/>
  <c r="C2732" i="19"/>
  <c r="D2732" i="19"/>
  <c r="E2732" i="19"/>
  <c r="F2732" i="19"/>
  <c r="G2732" i="19"/>
  <c r="H2732" i="19"/>
  <c r="I2732" i="19"/>
  <c r="A2733" i="19"/>
  <c r="B2733" i="19"/>
  <c r="C2733" i="19"/>
  <c r="D2733" i="19"/>
  <c r="E2733" i="19"/>
  <c r="F2733" i="19"/>
  <c r="G2733" i="19"/>
  <c r="H2733" i="19"/>
  <c r="I2733" i="19"/>
  <c r="A2734" i="19"/>
  <c r="B2734" i="19"/>
  <c r="C2734" i="19"/>
  <c r="D2734" i="19"/>
  <c r="E2734" i="19"/>
  <c r="F2734" i="19"/>
  <c r="G2734" i="19"/>
  <c r="H2734" i="19"/>
  <c r="I2734" i="19"/>
  <c r="A2735" i="19"/>
  <c r="B2735" i="19"/>
  <c r="C2735" i="19"/>
  <c r="D2735" i="19"/>
  <c r="E2735" i="19"/>
  <c r="F2735" i="19"/>
  <c r="G2735" i="19"/>
  <c r="H2735" i="19"/>
  <c r="I2735" i="19"/>
  <c r="A2736" i="19"/>
  <c r="B2736" i="19"/>
  <c r="C2736" i="19"/>
  <c r="D2736" i="19"/>
  <c r="E2736" i="19"/>
  <c r="F2736" i="19"/>
  <c r="G2736" i="19"/>
  <c r="H2736" i="19"/>
  <c r="I2736" i="19"/>
  <c r="A2737" i="19"/>
  <c r="B2737" i="19"/>
  <c r="C2737" i="19"/>
  <c r="D2737" i="19"/>
  <c r="E2737" i="19"/>
  <c r="F2737" i="19"/>
  <c r="G2737" i="19"/>
  <c r="H2737" i="19"/>
  <c r="I2737" i="19"/>
  <c r="A2738" i="19"/>
  <c r="B2738" i="19"/>
  <c r="C2738" i="19"/>
  <c r="D2738" i="19"/>
  <c r="E2738" i="19"/>
  <c r="F2738" i="19"/>
  <c r="G2738" i="19"/>
  <c r="H2738" i="19"/>
  <c r="I2738" i="19"/>
  <c r="A2739" i="19"/>
  <c r="B2739" i="19"/>
  <c r="C2739" i="19"/>
  <c r="D2739" i="19"/>
  <c r="E2739" i="19"/>
  <c r="F2739" i="19"/>
  <c r="G2739" i="19"/>
  <c r="H2739" i="19"/>
  <c r="I2739" i="19"/>
  <c r="A2740" i="19"/>
  <c r="B2740" i="19"/>
  <c r="C2740" i="19"/>
  <c r="D2740" i="19"/>
  <c r="E2740" i="19"/>
  <c r="F2740" i="19"/>
  <c r="G2740" i="19"/>
  <c r="H2740" i="19"/>
  <c r="I2740" i="19"/>
  <c r="A2741" i="19"/>
  <c r="B2741" i="19"/>
  <c r="C2741" i="19"/>
  <c r="D2741" i="19"/>
  <c r="E2741" i="19"/>
  <c r="F2741" i="19"/>
  <c r="G2741" i="19"/>
  <c r="H2741" i="19"/>
  <c r="I2741" i="19"/>
  <c r="A2742" i="19"/>
  <c r="B2742" i="19"/>
  <c r="C2742" i="19"/>
  <c r="D2742" i="19"/>
  <c r="E2742" i="19"/>
  <c r="F2742" i="19"/>
  <c r="G2742" i="19"/>
  <c r="H2742" i="19"/>
  <c r="I2742" i="19"/>
  <c r="A2743" i="19"/>
  <c r="B2743" i="19"/>
  <c r="C2743" i="19"/>
  <c r="D2743" i="19"/>
  <c r="E2743" i="19"/>
  <c r="F2743" i="19"/>
  <c r="G2743" i="19"/>
  <c r="H2743" i="19"/>
  <c r="I2743" i="19"/>
  <c r="A2744" i="19"/>
  <c r="B2744" i="19"/>
  <c r="C2744" i="19"/>
  <c r="D2744" i="19"/>
  <c r="E2744" i="19"/>
  <c r="F2744" i="19"/>
  <c r="G2744" i="19"/>
  <c r="H2744" i="19"/>
  <c r="I2744" i="19"/>
  <c r="A2745" i="19"/>
  <c r="B2745" i="19"/>
  <c r="C2745" i="19"/>
  <c r="D2745" i="19"/>
  <c r="E2745" i="19"/>
  <c r="F2745" i="19"/>
  <c r="G2745" i="19"/>
  <c r="H2745" i="19"/>
  <c r="I2745" i="19"/>
  <c r="A2746" i="19"/>
  <c r="B2746" i="19"/>
  <c r="C2746" i="19"/>
  <c r="D2746" i="19"/>
  <c r="E2746" i="19"/>
  <c r="F2746" i="19"/>
  <c r="G2746" i="19"/>
  <c r="H2746" i="19"/>
  <c r="I2746" i="19"/>
  <c r="A2747" i="19"/>
  <c r="B2747" i="19"/>
  <c r="C2747" i="19"/>
  <c r="D2747" i="19"/>
  <c r="E2747" i="19"/>
  <c r="F2747" i="19"/>
  <c r="G2747" i="19"/>
  <c r="H2747" i="19"/>
  <c r="I2747" i="19"/>
  <c r="A2748" i="19"/>
  <c r="B2748" i="19"/>
  <c r="C2748" i="19"/>
  <c r="D2748" i="19"/>
  <c r="E2748" i="19"/>
  <c r="F2748" i="19"/>
  <c r="G2748" i="19"/>
  <c r="H2748" i="19"/>
  <c r="I2748" i="19"/>
  <c r="A2749" i="19"/>
  <c r="B2749" i="19"/>
  <c r="C2749" i="19"/>
  <c r="D2749" i="19"/>
  <c r="E2749" i="19"/>
  <c r="F2749" i="19"/>
  <c r="G2749" i="19"/>
  <c r="H2749" i="19"/>
  <c r="I2749" i="19"/>
  <c r="A2750" i="19"/>
  <c r="B2750" i="19"/>
  <c r="C2750" i="19"/>
  <c r="D2750" i="19"/>
  <c r="E2750" i="19"/>
  <c r="F2750" i="19"/>
  <c r="G2750" i="19"/>
  <c r="H2750" i="19"/>
  <c r="I2750" i="19"/>
  <c r="A2751" i="19"/>
  <c r="B2751" i="19"/>
  <c r="C2751" i="19"/>
  <c r="D2751" i="19"/>
  <c r="E2751" i="19"/>
  <c r="F2751" i="19"/>
  <c r="G2751" i="19"/>
  <c r="H2751" i="19"/>
  <c r="I2751" i="19"/>
  <c r="A2752" i="19"/>
  <c r="B2752" i="19"/>
  <c r="C2752" i="19"/>
  <c r="D2752" i="19"/>
  <c r="E2752" i="19"/>
  <c r="F2752" i="19"/>
  <c r="G2752" i="19"/>
  <c r="H2752" i="19"/>
  <c r="I2752" i="19"/>
  <c r="A2753" i="19"/>
  <c r="B2753" i="19"/>
  <c r="C2753" i="19"/>
  <c r="D2753" i="19"/>
  <c r="E2753" i="19"/>
  <c r="F2753" i="19"/>
  <c r="G2753" i="19"/>
  <c r="H2753" i="19"/>
  <c r="I2753" i="19"/>
  <c r="A2754" i="19"/>
  <c r="B2754" i="19"/>
  <c r="C2754" i="19"/>
  <c r="D2754" i="19"/>
  <c r="E2754" i="19"/>
  <c r="F2754" i="19"/>
  <c r="G2754" i="19"/>
  <c r="H2754" i="19"/>
  <c r="I2754" i="19"/>
  <c r="A2755" i="19"/>
  <c r="B2755" i="19"/>
  <c r="C2755" i="19"/>
  <c r="D2755" i="19"/>
  <c r="E2755" i="19"/>
  <c r="F2755" i="19"/>
  <c r="G2755" i="19"/>
  <c r="H2755" i="19"/>
  <c r="I2755" i="19"/>
  <c r="A2756" i="19"/>
  <c r="B2756" i="19"/>
  <c r="C2756" i="19"/>
  <c r="D2756" i="19"/>
  <c r="E2756" i="19"/>
  <c r="F2756" i="19"/>
  <c r="G2756" i="19"/>
  <c r="H2756" i="19"/>
  <c r="I2756" i="19"/>
  <c r="A2757" i="19"/>
  <c r="B2757" i="19"/>
  <c r="C2757" i="19"/>
  <c r="D2757" i="19"/>
  <c r="E2757" i="19"/>
  <c r="F2757" i="19"/>
  <c r="G2757" i="19"/>
  <c r="H2757" i="19"/>
  <c r="I2757" i="19"/>
  <c r="A2758" i="19"/>
  <c r="B2758" i="19"/>
  <c r="C2758" i="19"/>
  <c r="D2758" i="19"/>
  <c r="E2758" i="19"/>
  <c r="F2758" i="19"/>
  <c r="G2758" i="19"/>
  <c r="H2758" i="19"/>
  <c r="I2758" i="19"/>
  <c r="A2759" i="19"/>
  <c r="B2759" i="19"/>
  <c r="C2759" i="19"/>
  <c r="D2759" i="19"/>
  <c r="E2759" i="19"/>
  <c r="F2759" i="19"/>
  <c r="G2759" i="19"/>
  <c r="H2759" i="19"/>
  <c r="I2759" i="19"/>
  <c r="A2760" i="19"/>
  <c r="B2760" i="19"/>
  <c r="C2760" i="19"/>
  <c r="D2760" i="19"/>
  <c r="E2760" i="19"/>
  <c r="F2760" i="19"/>
  <c r="G2760" i="19"/>
  <c r="H2760" i="19"/>
  <c r="I2760" i="19"/>
  <c r="A2761" i="19"/>
  <c r="B2761" i="19"/>
  <c r="C2761" i="19"/>
  <c r="D2761" i="19"/>
  <c r="E2761" i="19"/>
  <c r="F2761" i="19"/>
  <c r="G2761" i="19"/>
  <c r="H2761" i="19"/>
  <c r="I2761" i="19"/>
  <c r="A2762" i="19"/>
  <c r="B2762" i="19"/>
  <c r="C2762" i="19"/>
  <c r="D2762" i="19"/>
  <c r="E2762" i="19"/>
  <c r="F2762" i="19"/>
  <c r="G2762" i="19"/>
  <c r="H2762" i="19"/>
  <c r="I2762" i="19"/>
  <c r="A2763" i="19"/>
  <c r="B2763" i="19"/>
  <c r="C2763" i="19"/>
  <c r="D2763" i="19"/>
  <c r="E2763" i="19"/>
  <c r="F2763" i="19"/>
  <c r="G2763" i="19"/>
  <c r="H2763" i="19"/>
  <c r="I2763" i="19"/>
  <c r="A2764" i="19"/>
  <c r="B2764" i="19"/>
  <c r="C2764" i="19"/>
  <c r="D2764" i="19"/>
  <c r="E2764" i="19"/>
  <c r="F2764" i="19"/>
  <c r="G2764" i="19"/>
  <c r="H2764" i="19"/>
  <c r="I2764" i="19"/>
  <c r="A2765" i="19"/>
  <c r="B2765" i="19"/>
  <c r="C2765" i="19"/>
  <c r="D2765" i="19"/>
  <c r="E2765" i="19"/>
  <c r="F2765" i="19"/>
  <c r="G2765" i="19"/>
  <c r="H2765" i="19"/>
  <c r="I2765" i="19"/>
  <c r="A2766" i="19"/>
  <c r="B2766" i="19"/>
  <c r="C2766" i="19"/>
  <c r="D2766" i="19"/>
  <c r="E2766" i="19"/>
  <c r="F2766" i="19"/>
  <c r="G2766" i="19"/>
  <c r="H2766" i="19"/>
  <c r="I2766" i="19"/>
  <c r="A2767" i="19"/>
  <c r="B2767" i="19"/>
  <c r="C2767" i="19"/>
  <c r="D2767" i="19"/>
  <c r="E2767" i="19"/>
  <c r="F2767" i="19"/>
  <c r="G2767" i="19"/>
  <c r="H2767" i="19"/>
  <c r="I2767" i="19"/>
  <c r="A2768" i="19"/>
  <c r="B2768" i="19"/>
  <c r="C2768" i="19"/>
  <c r="D2768" i="19"/>
  <c r="E2768" i="19"/>
  <c r="F2768" i="19"/>
  <c r="G2768" i="19"/>
  <c r="H2768" i="19"/>
  <c r="I2768" i="19"/>
  <c r="A2769" i="19"/>
  <c r="B2769" i="19"/>
  <c r="C2769" i="19"/>
  <c r="D2769" i="19"/>
  <c r="E2769" i="19"/>
  <c r="F2769" i="19"/>
  <c r="G2769" i="19"/>
  <c r="H2769" i="19"/>
  <c r="I2769" i="19"/>
  <c r="A2770" i="19"/>
  <c r="B2770" i="19"/>
  <c r="C2770" i="19"/>
  <c r="D2770" i="19"/>
  <c r="E2770" i="19"/>
  <c r="F2770" i="19"/>
  <c r="G2770" i="19"/>
  <c r="H2770" i="19"/>
  <c r="I2770" i="19"/>
  <c r="A2771" i="19"/>
  <c r="B2771" i="19"/>
  <c r="C2771" i="19"/>
  <c r="D2771" i="19"/>
  <c r="E2771" i="19"/>
  <c r="F2771" i="19"/>
  <c r="G2771" i="19"/>
  <c r="H2771" i="19"/>
  <c r="I2771" i="19"/>
  <c r="A2772" i="19"/>
  <c r="B2772" i="19"/>
  <c r="C2772" i="19"/>
  <c r="D2772" i="19"/>
  <c r="E2772" i="19"/>
  <c r="F2772" i="19"/>
  <c r="G2772" i="19"/>
  <c r="H2772" i="19"/>
  <c r="I2772" i="19"/>
  <c r="A2773" i="19"/>
  <c r="B2773" i="19"/>
  <c r="C2773" i="19"/>
  <c r="D2773" i="19"/>
  <c r="E2773" i="19"/>
  <c r="F2773" i="19"/>
  <c r="G2773" i="19"/>
  <c r="H2773" i="19"/>
  <c r="I2773" i="19"/>
  <c r="A2774" i="19"/>
  <c r="B2774" i="19"/>
  <c r="C2774" i="19"/>
  <c r="D2774" i="19"/>
  <c r="E2774" i="19"/>
  <c r="F2774" i="19"/>
  <c r="G2774" i="19"/>
  <c r="H2774" i="19"/>
  <c r="I2774" i="19"/>
  <c r="A2775" i="19"/>
  <c r="B2775" i="19"/>
  <c r="C2775" i="19"/>
  <c r="D2775" i="19"/>
  <c r="E2775" i="19"/>
  <c r="F2775" i="19"/>
  <c r="G2775" i="19"/>
  <c r="H2775" i="19"/>
  <c r="I2775" i="19"/>
  <c r="A2776" i="19"/>
  <c r="B2776" i="19"/>
  <c r="C2776" i="19"/>
  <c r="D2776" i="19"/>
  <c r="E2776" i="19"/>
  <c r="F2776" i="19"/>
  <c r="G2776" i="19"/>
  <c r="H2776" i="19"/>
  <c r="I2776" i="19"/>
  <c r="A2777" i="19"/>
  <c r="B2777" i="19"/>
  <c r="C2777" i="19"/>
  <c r="D2777" i="19"/>
  <c r="E2777" i="19"/>
  <c r="F2777" i="19"/>
  <c r="G2777" i="19"/>
  <c r="H2777" i="19"/>
  <c r="I2777" i="19"/>
  <c r="A2778" i="19"/>
  <c r="B2778" i="19"/>
  <c r="C2778" i="19"/>
  <c r="D2778" i="19"/>
  <c r="E2778" i="19"/>
  <c r="F2778" i="19"/>
  <c r="G2778" i="19"/>
  <c r="H2778" i="19"/>
  <c r="I2778" i="19"/>
  <c r="A2779" i="19"/>
  <c r="B2779" i="19"/>
  <c r="C2779" i="19"/>
  <c r="D2779" i="19"/>
  <c r="E2779" i="19"/>
  <c r="F2779" i="19"/>
  <c r="G2779" i="19"/>
  <c r="H2779" i="19"/>
  <c r="I2779" i="19"/>
  <c r="A2780" i="19"/>
  <c r="B2780" i="19"/>
  <c r="C2780" i="19"/>
  <c r="D2780" i="19"/>
  <c r="E2780" i="19"/>
  <c r="F2780" i="19"/>
  <c r="G2780" i="19"/>
  <c r="H2780" i="19"/>
  <c r="I2780" i="19"/>
  <c r="A2781" i="19"/>
  <c r="B2781" i="19"/>
  <c r="C2781" i="19"/>
  <c r="D2781" i="19"/>
  <c r="E2781" i="19"/>
  <c r="F2781" i="19"/>
  <c r="G2781" i="19"/>
  <c r="H2781" i="19"/>
  <c r="I2781" i="19"/>
  <c r="A2782" i="19"/>
  <c r="B2782" i="19"/>
  <c r="C2782" i="19"/>
  <c r="D2782" i="19"/>
  <c r="E2782" i="19"/>
  <c r="F2782" i="19"/>
  <c r="G2782" i="19"/>
  <c r="H2782" i="19"/>
  <c r="I2782" i="19"/>
  <c r="A2783" i="19"/>
  <c r="B2783" i="19"/>
  <c r="C2783" i="19"/>
  <c r="D2783" i="19"/>
  <c r="E2783" i="19"/>
  <c r="F2783" i="19"/>
  <c r="G2783" i="19"/>
  <c r="H2783" i="19"/>
  <c r="I2783" i="19"/>
  <c r="A2784" i="19"/>
  <c r="B2784" i="19"/>
  <c r="C2784" i="19"/>
  <c r="D2784" i="19"/>
  <c r="E2784" i="19"/>
  <c r="F2784" i="19"/>
  <c r="G2784" i="19"/>
  <c r="H2784" i="19"/>
  <c r="I2784" i="19"/>
  <c r="A2785" i="19"/>
  <c r="B2785" i="19"/>
  <c r="C2785" i="19"/>
  <c r="D2785" i="19"/>
  <c r="E2785" i="19"/>
  <c r="F2785" i="19"/>
  <c r="G2785" i="19"/>
  <c r="H2785" i="19"/>
  <c r="I2785" i="19"/>
  <c r="A2786" i="19"/>
  <c r="B2786" i="19"/>
  <c r="C2786" i="19"/>
  <c r="D2786" i="19"/>
  <c r="E2786" i="19"/>
  <c r="F2786" i="19"/>
  <c r="G2786" i="19"/>
  <c r="H2786" i="19"/>
  <c r="I2786" i="19"/>
  <c r="A2787" i="19"/>
  <c r="B2787" i="19"/>
  <c r="C2787" i="19"/>
  <c r="D2787" i="19"/>
  <c r="E2787" i="19"/>
  <c r="F2787" i="19"/>
  <c r="G2787" i="19"/>
  <c r="H2787" i="19"/>
  <c r="I2787" i="19"/>
  <c r="A2788" i="19"/>
  <c r="B2788" i="19"/>
  <c r="C2788" i="19"/>
  <c r="D2788" i="19"/>
  <c r="E2788" i="19"/>
  <c r="F2788" i="19"/>
  <c r="G2788" i="19"/>
  <c r="H2788" i="19"/>
  <c r="I2788" i="19"/>
  <c r="A2789" i="19"/>
  <c r="B2789" i="19"/>
  <c r="C2789" i="19"/>
  <c r="D2789" i="19"/>
  <c r="E2789" i="19"/>
  <c r="F2789" i="19"/>
  <c r="G2789" i="19"/>
  <c r="H2789" i="19"/>
  <c r="I2789" i="19"/>
  <c r="A2790" i="19"/>
  <c r="B2790" i="19"/>
  <c r="C2790" i="19"/>
  <c r="D2790" i="19"/>
  <c r="E2790" i="19"/>
  <c r="F2790" i="19"/>
  <c r="G2790" i="19"/>
  <c r="H2790" i="19"/>
  <c r="I2790" i="19"/>
  <c r="A2791" i="19"/>
  <c r="B2791" i="19"/>
  <c r="C2791" i="19"/>
  <c r="D2791" i="19"/>
  <c r="E2791" i="19"/>
  <c r="F2791" i="19"/>
  <c r="G2791" i="19"/>
  <c r="H2791" i="19"/>
  <c r="I2791" i="19"/>
  <c r="A2792" i="19"/>
  <c r="B2792" i="19"/>
  <c r="C2792" i="19"/>
  <c r="D2792" i="19"/>
  <c r="E2792" i="19"/>
  <c r="F2792" i="19"/>
  <c r="G2792" i="19"/>
  <c r="H2792" i="19"/>
  <c r="I2792" i="19"/>
  <c r="A2793" i="19"/>
  <c r="B2793" i="19"/>
  <c r="C2793" i="19"/>
  <c r="D2793" i="19"/>
  <c r="E2793" i="19"/>
  <c r="F2793" i="19"/>
  <c r="G2793" i="19"/>
  <c r="H2793" i="19"/>
  <c r="I2793" i="19"/>
  <c r="A2794" i="19"/>
  <c r="B2794" i="19"/>
  <c r="C2794" i="19"/>
  <c r="D2794" i="19"/>
  <c r="E2794" i="19"/>
  <c r="F2794" i="19"/>
  <c r="G2794" i="19"/>
  <c r="H2794" i="19"/>
  <c r="I2794" i="19"/>
  <c r="A2795" i="19"/>
  <c r="B2795" i="19"/>
  <c r="C2795" i="19"/>
  <c r="D2795" i="19"/>
  <c r="E2795" i="19"/>
  <c r="F2795" i="19"/>
  <c r="G2795" i="19"/>
  <c r="H2795" i="19"/>
  <c r="I2795" i="19"/>
  <c r="A2796" i="19"/>
  <c r="B2796" i="19"/>
  <c r="C2796" i="19"/>
  <c r="D2796" i="19"/>
  <c r="E2796" i="19"/>
  <c r="F2796" i="19"/>
  <c r="G2796" i="19"/>
  <c r="H2796" i="19"/>
  <c r="I2796" i="19"/>
  <c r="A2797" i="19"/>
  <c r="B2797" i="19"/>
  <c r="C2797" i="19"/>
  <c r="D2797" i="19"/>
  <c r="E2797" i="19"/>
  <c r="F2797" i="19"/>
  <c r="G2797" i="19"/>
  <c r="H2797" i="19"/>
  <c r="I2797" i="19"/>
  <c r="A2798" i="19"/>
  <c r="B2798" i="19"/>
  <c r="C2798" i="19"/>
  <c r="D2798" i="19"/>
  <c r="E2798" i="19"/>
  <c r="F2798" i="19"/>
  <c r="G2798" i="19"/>
  <c r="H2798" i="19"/>
  <c r="I2798" i="19"/>
  <c r="A2799" i="19"/>
  <c r="B2799" i="19"/>
  <c r="C2799" i="19"/>
  <c r="D2799" i="19"/>
  <c r="E2799" i="19"/>
  <c r="F2799" i="19"/>
  <c r="G2799" i="19"/>
  <c r="H2799" i="19"/>
  <c r="I2799" i="19"/>
  <c r="A2800" i="19"/>
  <c r="B2800" i="19"/>
  <c r="C2800" i="19"/>
  <c r="D2800" i="19"/>
  <c r="E2800" i="19"/>
  <c r="F2800" i="19"/>
  <c r="G2800" i="19"/>
  <c r="H2800" i="19"/>
  <c r="I2800" i="19"/>
  <c r="A2801" i="19"/>
  <c r="B2801" i="19"/>
  <c r="C2801" i="19"/>
  <c r="D2801" i="19"/>
  <c r="E2801" i="19"/>
  <c r="F2801" i="19"/>
  <c r="G2801" i="19"/>
  <c r="H2801" i="19"/>
  <c r="I2801" i="19"/>
  <c r="A2802" i="19"/>
  <c r="B2802" i="19"/>
  <c r="C2802" i="19"/>
  <c r="D2802" i="19"/>
  <c r="E2802" i="19"/>
  <c r="F2802" i="19"/>
  <c r="G2802" i="19"/>
  <c r="H2802" i="19"/>
  <c r="I2802" i="19"/>
  <c r="A2803" i="19"/>
  <c r="B2803" i="19"/>
  <c r="C2803" i="19"/>
  <c r="D2803" i="19"/>
  <c r="E2803" i="19"/>
  <c r="F2803" i="19"/>
  <c r="G2803" i="19"/>
  <c r="H2803" i="19"/>
  <c r="I2803" i="19"/>
  <c r="A2804" i="19"/>
  <c r="B2804" i="19"/>
  <c r="C2804" i="19"/>
  <c r="D2804" i="19"/>
  <c r="E2804" i="19"/>
  <c r="F2804" i="19"/>
  <c r="G2804" i="19"/>
  <c r="H2804" i="19"/>
  <c r="I2804" i="19"/>
  <c r="A2805" i="19"/>
  <c r="B2805" i="19"/>
  <c r="C2805" i="19"/>
  <c r="D2805" i="19"/>
  <c r="E2805" i="19"/>
  <c r="F2805" i="19"/>
  <c r="G2805" i="19"/>
  <c r="H2805" i="19"/>
  <c r="I2805" i="19"/>
  <c r="A2806" i="19"/>
  <c r="B2806" i="19"/>
  <c r="C2806" i="19"/>
  <c r="D2806" i="19"/>
  <c r="E2806" i="19"/>
  <c r="F2806" i="19"/>
  <c r="G2806" i="19"/>
  <c r="H2806" i="19"/>
  <c r="I2806" i="19"/>
  <c r="A2807" i="19"/>
  <c r="B2807" i="19"/>
  <c r="C2807" i="19"/>
  <c r="D2807" i="19"/>
  <c r="E2807" i="19"/>
  <c r="F2807" i="19"/>
  <c r="G2807" i="19"/>
  <c r="H2807" i="19"/>
  <c r="I2807" i="19"/>
  <c r="A2808" i="19"/>
  <c r="B2808" i="19"/>
  <c r="C2808" i="19"/>
  <c r="D2808" i="19"/>
  <c r="E2808" i="19"/>
  <c r="F2808" i="19"/>
  <c r="G2808" i="19"/>
  <c r="H2808" i="19"/>
  <c r="I2808" i="19"/>
  <c r="A2809" i="19"/>
  <c r="B2809" i="19"/>
  <c r="C2809" i="19"/>
  <c r="D2809" i="19"/>
  <c r="E2809" i="19"/>
  <c r="F2809" i="19"/>
  <c r="G2809" i="19"/>
  <c r="H2809" i="19"/>
  <c r="I2809" i="19"/>
  <c r="A2810" i="19"/>
  <c r="B2810" i="19"/>
  <c r="C2810" i="19"/>
  <c r="D2810" i="19"/>
  <c r="E2810" i="19"/>
  <c r="F2810" i="19"/>
  <c r="G2810" i="19"/>
  <c r="H2810" i="19"/>
  <c r="I2810" i="19"/>
  <c r="A2811" i="19"/>
  <c r="B2811" i="19"/>
  <c r="C2811" i="19"/>
  <c r="D2811" i="19"/>
  <c r="E2811" i="19"/>
  <c r="F2811" i="19"/>
  <c r="G2811" i="19"/>
  <c r="H2811" i="19"/>
  <c r="I2811" i="19"/>
  <c r="A2812" i="19"/>
  <c r="B2812" i="19"/>
  <c r="C2812" i="19"/>
  <c r="D2812" i="19"/>
  <c r="E2812" i="19"/>
  <c r="F2812" i="19"/>
  <c r="G2812" i="19"/>
  <c r="H2812" i="19"/>
  <c r="I2812" i="19"/>
  <c r="A2813" i="19"/>
  <c r="B2813" i="19"/>
  <c r="C2813" i="19"/>
  <c r="D2813" i="19"/>
  <c r="E2813" i="19"/>
  <c r="F2813" i="19"/>
  <c r="G2813" i="19"/>
  <c r="H2813" i="19"/>
  <c r="I2813" i="19"/>
  <c r="A2814" i="19"/>
  <c r="B2814" i="19"/>
  <c r="C2814" i="19"/>
  <c r="D2814" i="19"/>
  <c r="E2814" i="19"/>
  <c r="F2814" i="19"/>
  <c r="G2814" i="19"/>
  <c r="H2814" i="19"/>
  <c r="I2814" i="19"/>
  <c r="A2815" i="19"/>
  <c r="B2815" i="19"/>
  <c r="C2815" i="19"/>
  <c r="D2815" i="19"/>
  <c r="E2815" i="19"/>
  <c r="F2815" i="19"/>
  <c r="G2815" i="19"/>
  <c r="H2815" i="19"/>
  <c r="I2815" i="19"/>
  <c r="A2816" i="19"/>
  <c r="B2816" i="19"/>
  <c r="C2816" i="19"/>
  <c r="D2816" i="19"/>
  <c r="E2816" i="19"/>
  <c r="F2816" i="19"/>
  <c r="G2816" i="19"/>
  <c r="H2816" i="19"/>
  <c r="I2816" i="19"/>
  <c r="A2817" i="19"/>
  <c r="B2817" i="19"/>
  <c r="C2817" i="19"/>
  <c r="D2817" i="19"/>
  <c r="E2817" i="19"/>
  <c r="F2817" i="19"/>
  <c r="G2817" i="19"/>
  <c r="H2817" i="19"/>
  <c r="I2817" i="19"/>
  <c r="A2818" i="19"/>
  <c r="B2818" i="19"/>
  <c r="C2818" i="19"/>
  <c r="D2818" i="19"/>
  <c r="E2818" i="19"/>
  <c r="F2818" i="19"/>
  <c r="G2818" i="19"/>
  <c r="H2818" i="19"/>
  <c r="I2818" i="19"/>
  <c r="A2819" i="19"/>
  <c r="B2819" i="19"/>
  <c r="C2819" i="19"/>
  <c r="D2819" i="19"/>
  <c r="E2819" i="19"/>
  <c r="F2819" i="19"/>
  <c r="G2819" i="19"/>
  <c r="H2819" i="19"/>
  <c r="I2819" i="19"/>
  <c r="A2820" i="19"/>
  <c r="B2820" i="19"/>
  <c r="C2820" i="19"/>
  <c r="D2820" i="19"/>
  <c r="E2820" i="19"/>
  <c r="F2820" i="19"/>
  <c r="G2820" i="19"/>
  <c r="H2820" i="19"/>
  <c r="I2820" i="19"/>
  <c r="A2821" i="19"/>
  <c r="B2821" i="19"/>
  <c r="C2821" i="19"/>
  <c r="D2821" i="19"/>
  <c r="E2821" i="19"/>
  <c r="F2821" i="19"/>
  <c r="G2821" i="19"/>
  <c r="H2821" i="19"/>
  <c r="I2821" i="19"/>
  <c r="A2822" i="19"/>
  <c r="B2822" i="19"/>
  <c r="C2822" i="19"/>
  <c r="D2822" i="19"/>
  <c r="E2822" i="19"/>
  <c r="F2822" i="19"/>
  <c r="G2822" i="19"/>
  <c r="H2822" i="19"/>
  <c r="I2822" i="19"/>
  <c r="A2823" i="19"/>
  <c r="B2823" i="19"/>
  <c r="C2823" i="19"/>
  <c r="D2823" i="19"/>
  <c r="E2823" i="19"/>
  <c r="F2823" i="19"/>
  <c r="G2823" i="19"/>
  <c r="H2823" i="19"/>
  <c r="I2823" i="19"/>
  <c r="A2824" i="19"/>
  <c r="B2824" i="19"/>
  <c r="C2824" i="19"/>
  <c r="D2824" i="19"/>
  <c r="E2824" i="19"/>
  <c r="F2824" i="19"/>
  <c r="G2824" i="19"/>
  <c r="H2824" i="19"/>
  <c r="I2824" i="19"/>
  <c r="A2825" i="19"/>
  <c r="B2825" i="19"/>
  <c r="C2825" i="19"/>
  <c r="D2825" i="19"/>
  <c r="E2825" i="19"/>
  <c r="F2825" i="19"/>
  <c r="G2825" i="19"/>
  <c r="H2825" i="19"/>
  <c r="I2825" i="19"/>
  <c r="A2826" i="19"/>
  <c r="B2826" i="19"/>
  <c r="C2826" i="19"/>
  <c r="D2826" i="19"/>
  <c r="E2826" i="19"/>
  <c r="F2826" i="19"/>
  <c r="G2826" i="19"/>
  <c r="H2826" i="19"/>
  <c r="I2826" i="19"/>
  <c r="A2827" i="19"/>
  <c r="B2827" i="19"/>
  <c r="C2827" i="19"/>
  <c r="D2827" i="19"/>
  <c r="E2827" i="19"/>
  <c r="F2827" i="19"/>
  <c r="G2827" i="19"/>
  <c r="H2827" i="19"/>
  <c r="I2827" i="19"/>
  <c r="A2828" i="19"/>
  <c r="B2828" i="19"/>
  <c r="C2828" i="19"/>
  <c r="D2828" i="19"/>
  <c r="E2828" i="19"/>
  <c r="F2828" i="19"/>
  <c r="G2828" i="19"/>
  <c r="H2828" i="19"/>
  <c r="I2828" i="19"/>
  <c r="A2829" i="19"/>
  <c r="B2829" i="19"/>
  <c r="C2829" i="19"/>
  <c r="D2829" i="19"/>
  <c r="E2829" i="19"/>
  <c r="F2829" i="19"/>
  <c r="G2829" i="19"/>
  <c r="H2829" i="19"/>
  <c r="I2829" i="19"/>
  <c r="A2830" i="19"/>
  <c r="B2830" i="19"/>
  <c r="C2830" i="19"/>
  <c r="D2830" i="19"/>
  <c r="E2830" i="19"/>
  <c r="F2830" i="19"/>
  <c r="G2830" i="19"/>
  <c r="H2830" i="19"/>
  <c r="I2830" i="19"/>
  <c r="A2831" i="19"/>
  <c r="B2831" i="19"/>
  <c r="C2831" i="19"/>
  <c r="D2831" i="19"/>
  <c r="E2831" i="19"/>
  <c r="F2831" i="19"/>
  <c r="G2831" i="19"/>
  <c r="H2831" i="19"/>
  <c r="I2831" i="19"/>
  <c r="A2832" i="19"/>
  <c r="B2832" i="19"/>
  <c r="C2832" i="19"/>
  <c r="D2832" i="19"/>
  <c r="E2832" i="19"/>
  <c r="F2832" i="19"/>
  <c r="G2832" i="19"/>
  <c r="H2832" i="19"/>
  <c r="I2832" i="19"/>
  <c r="A2833" i="19"/>
  <c r="B2833" i="19"/>
  <c r="C2833" i="19"/>
  <c r="D2833" i="19"/>
  <c r="E2833" i="19"/>
  <c r="F2833" i="19"/>
  <c r="G2833" i="19"/>
  <c r="H2833" i="19"/>
  <c r="I2833" i="19"/>
  <c r="A2834" i="19"/>
  <c r="B2834" i="19"/>
  <c r="C2834" i="19"/>
  <c r="D2834" i="19"/>
  <c r="E2834" i="19"/>
  <c r="F2834" i="19"/>
  <c r="G2834" i="19"/>
  <c r="H2834" i="19"/>
  <c r="I2834" i="19"/>
  <c r="A2835" i="19"/>
  <c r="B2835" i="19"/>
  <c r="C2835" i="19"/>
  <c r="D2835" i="19"/>
  <c r="E2835" i="19"/>
  <c r="F2835" i="19"/>
  <c r="G2835" i="19"/>
  <c r="H2835" i="19"/>
  <c r="I2835" i="19"/>
  <c r="A2836" i="19"/>
  <c r="B2836" i="19"/>
  <c r="C2836" i="19"/>
  <c r="D2836" i="19"/>
  <c r="E2836" i="19"/>
  <c r="F2836" i="19"/>
  <c r="G2836" i="19"/>
  <c r="H2836" i="19"/>
  <c r="I2836" i="19"/>
  <c r="A2837" i="19"/>
  <c r="B2837" i="19"/>
  <c r="C2837" i="19"/>
  <c r="D2837" i="19"/>
  <c r="E2837" i="19"/>
  <c r="F2837" i="19"/>
  <c r="G2837" i="19"/>
  <c r="H2837" i="19"/>
  <c r="I2837" i="19"/>
  <c r="A2838" i="19"/>
  <c r="B2838" i="19"/>
  <c r="C2838" i="19"/>
  <c r="D2838" i="19"/>
  <c r="E2838" i="19"/>
  <c r="F2838" i="19"/>
  <c r="G2838" i="19"/>
  <c r="H2838" i="19"/>
  <c r="I2838" i="19"/>
  <c r="A2839" i="19"/>
  <c r="B2839" i="19"/>
  <c r="C2839" i="19"/>
  <c r="D2839" i="19"/>
  <c r="E2839" i="19"/>
  <c r="F2839" i="19"/>
  <c r="G2839" i="19"/>
  <c r="H2839" i="19"/>
  <c r="I2839" i="19"/>
  <c r="A2840" i="19"/>
  <c r="B2840" i="19"/>
  <c r="C2840" i="19"/>
  <c r="D2840" i="19"/>
  <c r="E2840" i="19"/>
  <c r="F2840" i="19"/>
  <c r="G2840" i="19"/>
  <c r="H2840" i="19"/>
  <c r="I2840" i="19"/>
  <c r="A2841" i="19"/>
  <c r="B2841" i="19"/>
  <c r="C2841" i="19"/>
  <c r="D2841" i="19"/>
  <c r="E2841" i="19"/>
  <c r="F2841" i="19"/>
  <c r="G2841" i="19"/>
  <c r="H2841" i="19"/>
  <c r="I2841" i="19"/>
  <c r="A2842" i="19"/>
  <c r="B2842" i="19"/>
  <c r="C2842" i="19"/>
  <c r="D2842" i="19"/>
  <c r="E2842" i="19"/>
  <c r="F2842" i="19"/>
  <c r="G2842" i="19"/>
  <c r="H2842" i="19"/>
  <c r="I2842" i="19"/>
  <c r="A2843" i="19"/>
  <c r="B2843" i="19"/>
  <c r="C2843" i="19"/>
  <c r="D2843" i="19"/>
  <c r="E2843" i="19"/>
  <c r="F2843" i="19"/>
  <c r="G2843" i="19"/>
  <c r="H2843" i="19"/>
  <c r="I2843" i="19"/>
  <c r="A2844" i="19"/>
  <c r="B2844" i="19"/>
  <c r="C2844" i="19"/>
  <c r="D2844" i="19"/>
  <c r="E2844" i="19"/>
  <c r="F2844" i="19"/>
  <c r="G2844" i="19"/>
  <c r="H2844" i="19"/>
  <c r="I2844" i="19"/>
  <c r="A2845" i="19"/>
  <c r="B2845" i="19"/>
  <c r="C2845" i="19"/>
  <c r="D2845" i="19"/>
  <c r="E2845" i="19"/>
  <c r="F2845" i="19"/>
  <c r="G2845" i="19"/>
  <c r="H2845" i="19"/>
  <c r="I2845" i="19"/>
  <c r="A2846" i="19"/>
  <c r="B2846" i="19"/>
  <c r="C2846" i="19"/>
  <c r="D2846" i="19"/>
  <c r="E2846" i="19"/>
  <c r="F2846" i="19"/>
  <c r="G2846" i="19"/>
  <c r="H2846" i="19"/>
  <c r="I2846" i="19"/>
  <c r="A2847" i="19"/>
  <c r="B2847" i="19"/>
  <c r="C2847" i="19"/>
  <c r="D2847" i="19"/>
  <c r="E2847" i="19"/>
  <c r="F2847" i="19"/>
  <c r="G2847" i="19"/>
  <c r="H2847" i="19"/>
  <c r="I2847" i="19"/>
  <c r="A2848" i="19"/>
  <c r="B2848" i="19"/>
  <c r="C2848" i="19"/>
  <c r="D2848" i="19"/>
  <c r="E2848" i="19"/>
  <c r="F2848" i="19"/>
  <c r="G2848" i="19"/>
  <c r="H2848" i="19"/>
  <c r="I2848" i="19"/>
  <c r="A2849" i="19"/>
  <c r="B2849" i="19"/>
  <c r="C2849" i="19"/>
  <c r="D2849" i="19"/>
  <c r="E2849" i="19"/>
  <c r="F2849" i="19"/>
  <c r="G2849" i="19"/>
  <c r="H2849" i="19"/>
  <c r="I2849" i="19"/>
  <c r="A2850" i="19"/>
  <c r="B2850" i="19"/>
  <c r="C2850" i="19"/>
  <c r="D2850" i="19"/>
  <c r="E2850" i="19"/>
  <c r="F2850" i="19"/>
  <c r="G2850" i="19"/>
  <c r="H2850" i="19"/>
  <c r="I2850" i="19"/>
  <c r="A2851" i="19"/>
  <c r="B2851" i="19"/>
  <c r="C2851" i="19"/>
  <c r="D2851" i="19"/>
  <c r="E2851" i="19"/>
  <c r="F2851" i="19"/>
  <c r="G2851" i="19"/>
  <c r="H2851" i="19"/>
  <c r="I2851" i="19"/>
  <c r="A2852" i="19"/>
  <c r="B2852" i="19"/>
  <c r="C2852" i="19"/>
  <c r="D2852" i="19"/>
  <c r="E2852" i="19"/>
  <c r="F2852" i="19"/>
  <c r="G2852" i="19"/>
  <c r="H2852" i="19"/>
  <c r="I2852" i="19"/>
  <c r="A2853" i="19"/>
  <c r="B2853" i="19"/>
  <c r="C2853" i="19"/>
  <c r="D2853" i="19"/>
  <c r="E2853" i="19"/>
  <c r="F2853" i="19"/>
  <c r="G2853" i="19"/>
  <c r="H2853" i="19"/>
  <c r="I2853" i="19"/>
  <c r="A2854" i="19"/>
  <c r="B2854" i="19"/>
  <c r="C2854" i="19"/>
  <c r="D2854" i="19"/>
  <c r="E2854" i="19"/>
  <c r="F2854" i="19"/>
  <c r="G2854" i="19"/>
  <c r="H2854" i="19"/>
  <c r="I2854" i="19"/>
  <c r="A2855" i="19"/>
  <c r="B2855" i="19"/>
  <c r="C2855" i="19"/>
  <c r="D2855" i="19"/>
  <c r="E2855" i="19"/>
  <c r="F2855" i="19"/>
  <c r="G2855" i="19"/>
  <c r="H2855" i="19"/>
  <c r="I2855" i="19"/>
  <c r="A2856" i="19"/>
  <c r="B2856" i="19"/>
  <c r="C2856" i="19"/>
  <c r="D2856" i="19"/>
  <c r="E2856" i="19"/>
  <c r="F2856" i="19"/>
  <c r="G2856" i="19"/>
  <c r="H2856" i="19"/>
  <c r="I2856" i="19"/>
  <c r="A2857" i="19"/>
  <c r="B2857" i="19"/>
  <c r="C2857" i="19"/>
  <c r="D2857" i="19"/>
  <c r="E2857" i="19"/>
  <c r="F2857" i="19"/>
  <c r="G2857" i="19"/>
  <c r="H2857" i="19"/>
  <c r="I2857" i="19"/>
  <c r="A2858" i="19"/>
  <c r="B2858" i="19"/>
  <c r="C2858" i="19"/>
  <c r="D2858" i="19"/>
  <c r="E2858" i="19"/>
  <c r="F2858" i="19"/>
  <c r="G2858" i="19"/>
  <c r="H2858" i="19"/>
  <c r="I2858" i="19"/>
  <c r="A2859" i="19"/>
  <c r="B2859" i="19"/>
  <c r="C2859" i="19"/>
  <c r="D2859" i="19"/>
  <c r="E2859" i="19"/>
  <c r="F2859" i="19"/>
  <c r="G2859" i="19"/>
  <c r="H2859" i="19"/>
  <c r="I2859" i="19"/>
  <c r="A2860" i="19"/>
  <c r="B2860" i="19"/>
  <c r="C2860" i="19"/>
  <c r="D2860" i="19"/>
  <c r="E2860" i="19"/>
  <c r="F2860" i="19"/>
  <c r="G2860" i="19"/>
  <c r="H2860" i="19"/>
  <c r="I2860" i="19"/>
  <c r="A2861" i="19"/>
  <c r="B2861" i="19"/>
  <c r="C2861" i="19"/>
  <c r="D2861" i="19"/>
  <c r="E2861" i="19"/>
  <c r="F2861" i="19"/>
  <c r="G2861" i="19"/>
  <c r="H2861" i="19"/>
  <c r="I2861" i="19"/>
  <c r="A2862" i="19"/>
  <c r="B2862" i="19"/>
  <c r="C2862" i="19"/>
  <c r="D2862" i="19"/>
  <c r="E2862" i="19"/>
  <c r="F2862" i="19"/>
  <c r="G2862" i="19"/>
  <c r="H2862" i="19"/>
  <c r="I2862" i="19"/>
  <c r="A2863" i="19"/>
  <c r="B2863" i="19"/>
  <c r="C2863" i="19"/>
  <c r="D2863" i="19"/>
  <c r="E2863" i="19"/>
  <c r="F2863" i="19"/>
  <c r="G2863" i="19"/>
  <c r="H2863" i="19"/>
  <c r="I2863" i="19"/>
  <c r="A2864" i="19"/>
  <c r="B2864" i="19"/>
  <c r="C2864" i="19"/>
  <c r="D2864" i="19"/>
  <c r="E2864" i="19"/>
  <c r="F2864" i="19"/>
  <c r="G2864" i="19"/>
  <c r="H2864" i="19"/>
  <c r="I2864" i="19"/>
  <c r="A2865" i="19"/>
  <c r="B2865" i="19"/>
  <c r="C2865" i="19"/>
  <c r="D2865" i="19"/>
  <c r="E2865" i="19"/>
  <c r="F2865" i="19"/>
  <c r="G2865" i="19"/>
  <c r="H2865" i="19"/>
  <c r="I2865" i="19"/>
  <c r="A2866" i="19"/>
  <c r="B2866" i="19"/>
  <c r="C2866" i="19"/>
  <c r="D2866" i="19"/>
  <c r="E2866" i="19"/>
  <c r="F2866" i="19"/>
  <c r="G2866" i="19"/>
  <c r="H2866" i="19"/>
  <c r="I2866" i="19"/>
  <c r="A2867" i="19"/>
  <c r="B2867" i="19"/>
  <c r="C2867" i="19"/>
  <c r="D2867" i="19"/>
  <c r="E2867" i="19"/>
  <c r="F2867" i="19"/>
  <c r="G2867" i="19"/>
  <c r="H2867" i="19"/>
  <c r="I2867" i="19"/>
  <c r="A2868" i="19"/>
  <c r="B2868" i="19"/>
  <c r="C2868" i="19"/>
  <c r="D2868" i="19"/>
  <c r="E2868" i="19"/>
  <c r="F2868" i="19"/>
  <c r="G2868" i="19"/>
  <c r="H2868" i="19"/>
  <c r="I2868" i="19"/>
  <c r="A2869" i="19"/>
  <c r="B2869" i="19"/>
  <c r="C2869" i="19"/>
  <c r="D2869" i="19"/>
  <c r="E2869" i="19"/>
  <c r="F2869" i="19"/>
  <c r="G2869" i="19"/>
  <c r="H2869" i="19"/>
  <c r="I2869" i="19"/>
  <c r="A2870" i="19"/>
  <c r="B2870" i="19"/>
  <c r="C2870" i="19"/>
  <c r="D2870" i="19"/>
  <c r="E2870" i="19"/>
  <c r="F2870" i="19"/>
  <c r="G2870" i="19"/>
  <c r="H2870" i="19"/>
  <c r="I2870" i="19"/>
  <c r="A2871" i="19"/>
  <c r="B2871" i="19"/>
  <c r="C2871" i="19"/>
  <c r="D2871" i="19"/>
  <c r="E2871" i="19"/>
  <c r="F2871" i="19"/>
  <c r="G2871" i="19"/>
  <c r="H2871" i="19"/>
  <c r="I2871" i="19"/>
  <c r="A2872" i="19"/>
  <c r="B2872" i="19"/>
  <c r="C2872" i="19"/>
  <c r="D2872" i="19"/>
  <c r="E2872" i="19"/>
  <c r="F2872" i="19"/>
  <c r="G2872" i="19"/>
  <c r="H2872" i="19"/>
  <c r="I2872" i="19"/>
  <c r="A2873" i="19"/>
  <c r="B2873" i="19"/>
  <c r="C2873" i="19"/>
  <c r="D2873" i="19"/>
  <c r="E2873" i="19"/>
  <c r="F2873" i="19"/>
  <c r="G2873" i="19"/>
  <c r="H2873" i="19"/>
  <c r="I2873" i="19"/>
  <c r="A2874" i="19"/>
  <c r="B2874" i="19"/>
  <c r="C2874" i="19"/>
  <c r="D2874" i="19"/>
  <c r="E2874" i="19"/>
  <c r="F2874" i="19"/>
  <c r="G2874" i="19"/>
  <c r="H2874" i="19"/>
  <c r="I2874" i="19"/>
  <c r="A2875" i="19"/>
  <c r="B2875" i="19"/>
  <c r="C2875" i="19"/>
  <c r="D2875" i="19"/>
  <c r="E2875" i="19"/>
  <c r="F2875" i="19"/>
  <c r="G2875" i="19"/>
  <c r="H2875" i="19"/>
  <c r="I2875" i="19"/>
  <c r="A2876" i="19"/>
  <c r="B2876" i="19"/>
  <c r="C2876" i="19"/>
  <c r="D2876" i="19"/>
  <c r="E2876" i="19"/>
  <c r="F2876" i="19"/>
  <c r="G2876" i="19"/>
  <c r="H2876" i="19"/>
  <c r="I2876" i="19"/>
  <c r="A2877" i="19"/>
  <c r="B2877" i="19"/>
  <c r="C2877" i="19"/>
  <c r="D2877" i="19"/>
  <c r="E2877" i="19"/>
  <c r="F2877" i="19"/>
  <c r="G2877" i="19"/>
  <c r="H2877" i="19"/>
  <c r="I2877" i="19"/>
  <c r="A2878" i="19"/>
  <c r="B2878" i="19"/>
  <c r="C2878" i="19"/>
  <c r="D2878" i="19"/>
  <c r="E2878" i="19"/>
  <c r="F2878" i="19"/>
  <c r="G2878" i="19"/>
  <c r="H2878" i="19"/>
  <c r="I2878" i="19"/>
  <c r="A2879" i="19"/>
  <c r="B2879" i="19"/>
  <c r="C2879" i="19"/>
  <c r="D2879" i="19"/>
  <c r="E2879" i="19"/>
  <c r="F2879" i="19"/>
  <c r="G2879" i="19"/>
  <c r="H2879" i="19"/>
  <c r="I2879" i="19"/>
  <c r="A2880" i="19"/>
  <c r="B2880" i="19"/>
  <c r="C2880" i="19"/>
  <c r="D2880" i="19"/>
  <c r="E2880" i="19"/>
  <c r="F2880" i="19"/>
  <c r="G2880" i="19"/>
  <c r="H2880" i="19"/>
  <c r="I2880" i="19"/>
  <c r="A2881" i="19"/>
  <c r="B2881" i="19"/>
  <c r="C2881" i="19"/>
  <c r="D2881" i="19"/>
  <c r="E2881" i="19"/>
  <c r="F2881" i="19"/>
  <c r="G2881" i="19"/>
  <c r="H2881" i="19"/>
  <c r="I2881" i="19"/>
  <c r="A2882" i="19"/>
  <c r="B2882" i="19"/>
  <c r="C2882" i="19"/>
  <c r="D2882" i="19"/>
  <c r="E2882" i="19"/>
  <c r="F2882" i="19"/>
  <c r="G2882" i="19"/>
  <c r="H2882" i="19"/>
  <c r="I2882" i="19"/>
  <c r="A2883" i="19"/>
  <c r="B2883" i="19"/>
  <c r="C2883" i="19"/>
  <c r="D2883" i="19"/>
  <c r="E2883" i="19"/>
  <c r="F2883" i="19"/>
  <c r="G2883" i="19"/>
  <c r="H2883" i="19"/>
  <c r="I2883" i="19"/>
  <c r="A2884" i="19"/>
  <c r="B2884" i="19"/>
  <c r="C2884" i="19"/>
  <c r="D2884" i="19"/>
  <c r="E2884" i="19"/>
  <c r="F2884" i="19"/>
  <c r="G2884" i="19"/>
  <c r="H2884" i="19"/>
  <c r="I2884" i="19"/>
  <c r="A2885" i="19"/>
  <c r="B2885" i="19"/>
  <c r="C2885" i="19"/>
  <c r="D2885" i="19"/>
  <c r="E2885" i="19"/>
  <c r="F2885" i="19"/>
  <c r="G2885" i="19"/>
  <c r="H2885" i="19"/>
  <c r="I2885" i="19"/>
  <c r="A2886" i="19"/>
  <c r="B2886" i="19"/>
  <c r="C2886" i="19"/>
  <c r="D2886" i="19"/>
  <c r="E2886" i="19"/>
  <c r="F2886" i="19"/>
  <c r="G2886" i="19"/>
  <c r="H2886" i="19"/>
  <c r="I2886" i="19"/>
  <c r="A2887" i="19"/>
  <c r="B2887" i="19"/>
  <c r="C2887" i="19"/>
  <c r="D2887" i="19"/>
  <c r="E2887" i="19"/>
  <c r="F2887" i="19"/>
  <c r="G2887" i="19"/>
  <c r="H2887" i="19"/>
  <c r="I2887" i="19"/>
  <c r="A2888" i="19"/>
  <c r="B2888" i="19"/>
  <c r="C2888" i="19"/>
  <c r="D2888" i="19"/>
  <c r="E2888" i="19"/>
  <c r="F2888" i="19"/>
  <c r="G2888" i="19"/>
  <c r="H2888" i="19"/>
  <c r="I2888" i="19"/>
  <c r="A2889" i="19"/>
  <c r="B2889" i="19"/>
  <c r="C2889" i="19"/>
  <c r="D2889" i="19"/>
  <c r="E2889" i="19"/>
  <c r="F2889" i="19"/>
  <c r="G2889" i="19"/>
  <c r="H2889" i="19"/>
  <c r="I2889" i="19"/>
  <c r="A2890" i="19"/>
  <c r="B2890" i="19"/>
  <c r="C2890" i="19"/>
  <c r="D2890" i="19"/>
  <c r="E2890" i="19"/>
  <c r="F2890" i="19"/>
  <c r="G2890" i="19"/>
  <c r="H2890" i="19"/>
  <c r="I2890" i="19"/>
  <c r="A2891" i="19"/>
  <c r="B2891" i="19"/>
  <c r="C2891" i="19"/>
  <c r="D2891" i="19"/>
  <c r="E2891" i="19"/>
  <c r="F2891" i="19"/>
  <c r="G2891" i="19"/>
  <c r="H2891" i="19"/>
  <c r="I2891" i="19"/>
  <c r="A2892" i="19"/>
  <c r="B2892" i="19"/>
  <c r="C2892" i="19"/>
  <c r="D2892" i="19"/>
  <c r="E2892" i="19"/>
  <c r="F2892" i="19"/>
  <c r="G2892" i="19"/>
  <c r="H2892" i="19"/>
  <c r="I2892" i="19"/>
  <c r="A2893" i="19"/>
  <c r="B2893" i="19"/>
  <c r="C2893" i="19"/>
  <c r="D2893" i="19"/>
  <c r="E2893" i="19"/>
  <c r="F2893" i="19"/>
  <c r="G2893" i="19"/>
  <c r="H2893" i="19"/>
  <c r="I2893" i="19"/>
  <c r="A2894" i="19"/>
  <c r="B2894" i="19"/>
  <c r="C2894" i="19"/>
  <c r="D2894" i="19"/>
  <c r="E2894" i="19"/>
  <c r="F2894" i="19"/>
  <c r="G2894" i="19"/>
  <c r="H2894" i="19"/>
  <c r="I2894" i="19"/>
  <c r="A2895" i="19"/>
  <c r="B2895" i="19"/>
  <c r="C2895" i="19"/>
  <c r="D2895" i="19"/>
  <c r="E2895" i="19"/>
  <c r="F2895" i="19"/>
  <c r="G2895" i="19"/>
  <c r="H2895" i="19"/>
  <c r="I2895" i="19"/>
  <c r="A2896" i="19"/>
  <c r="B2896" i="19"/>
  <c r="C2896" i="19"/>
  <c r="D2896" i="19"/>
  <c r="E2896" i="19"/>
  <c r="F2896" i="19"/>
  <c r="G2896" i="19"/>
  <c r="H2896" i="19"/>
  <c r="I2896" i="19"/>
  <c r="A2897" i="19"/>
  <c r="B2897" i="19"/>
  <c r="C2897" i="19"/>
  <c r="D2897" i="19"/>
  <c r="E2897" i="19"/>
  <c r="F2897" i="19"/>
  <c r="G2897" i="19"/>
  <c r="H2897" i="19"/>
  <c r="I2897" i="19"/>
  <c r="A2898" i="19"/>
  <c r="B2898" i="19"/>
  <c r="C2898" i="19"/>
  <c r="D2898" i="19"/>
  <c r="E2898" i="19"/>
  <c r="F2898" i="19"/>
  <c r="G2898" i="19"/>
  <c r="H2898" i="19"/>
  <c r="I2898" i="19"/>
  <c r="A2899" i="19"/>
  <c r="B2899" i="19"/>
  <c r="C2899" i="19"/>
  <c r="D2899" i="19"/>
  <c r="E2899" i="19"/>
  <c r="F2899" i="19"/>
  <c r="G2899" i="19"/>
  <c r="H2899" i="19"/>
  <c r="I2899" i="19"/>
  <c r="A2900" i="19"/>
  <c r="B2900" i="19"/>
  <c r="C2900" i="19"/>
  <c r="D2900" i="19"/>
  <c r="E2900" i="19"/>
  <c r="F2900" i="19"/>
  <c r="G2900" i="19"/>
  <c r="H2900" i="19"/>
  <c r="I2900" i="19"/>
  <c r="A2901" i="19"/>
  <c r="B2901" i="19"/>
  <c r="C2901" i="19"/>
  <c r="D2901" i="19"/>
  <c r="E2901" i="19"/>
  <c r="F2901" i="19"/>
  <c r="G2901" i="19"/>
  <c r="H2901" i="19"/>
  <c r="I2901" i="19"/>
  <c r="A2902" i="19"/>
  <c r="B2902" i="19"/>
  <c r="C2902" i="19"/>
  <c r="D2902" i="19"/>
  <c r="E2902" i="19"/>
  <c r="F2902" i="19"/>
  <c r="G2902" i="19"/>
  <c r="H2902" i="19"/>
  <c r="I2902" i="19"/>
  <c r="A2903" i="19"/>
  <c r="B2903" i="19"/>
  <c r="C2903" i="19"/>
  <c r="D2903" i="19"/>
  <c r="E2903" i="19"/>
  <c r="F2903" i="19"/>
  <c r="G2903" i="19"/>
  <c r="H2903" i="19"/>
  <c r="I2903" i="19"/>
  <c r="A2904" i="19"/>
  <c r="B2904" i="19"/>
  <c r="C2904" i="19"/>
  <c r="D2904" i="19"/>
  <c r="E2904" i="19"/>
  <c r="F2904" i="19"/>
  <c r="G2904" i="19"/>
  <c r="H2904" i="19"/>
  <c r="I2904" i="19"/>
  <c r="A2905" i="19"/>
  <c r="B2905" i="19"/>
  <c r="C2905" i="19"/>
  <c r="D2905" i="19"/>
  <c r="E2905" i="19"/>
  <c r="F2905" i="19"/>
  <c r="G2905" i="19"/>
  <c r="H2905" i="19"/>
  <c r="I2905" i="19"/>
  <c r="A2906" i="19"/>
  <c r="B2906" i="19"/>
  <c r="C2906" i="19"/>
  <c r="D2906" i="19"/>
  <c r="E2906" i="19"/>
  <c r="F2906" i="19"/>
  <c r="G2906" i="19"/>
  <c r="H2906" i="19"/>
  <c r="I2906" i="19"/>
  <c r="A2907" i="19"/>
  <c r="B2907" i="19"/>
  <c r="C2907" i="19"/>
  <c r="D2907" i="19"/>
  <c r="E2907" i="19"/>
  <c r="F2907" i="19"/>
  <c r="G2907" i="19"/>
  <c r="H2907" i="19"/>
  <c r="I2907" i="19"/>
  <c r="A2908" i="19"/>
  <c r="B2908" i="19"/>
  <c r="C2908" i="19"/>
  <c r="D2908" i="19"/>
  <c r="E2908" i="19"/>
  <c r="F2908" i="19"/>
  <c r="G2908" i="19"/>
  <c r="H2908" i="19"/>
  <c r="I2908" i="19"/>
  <c r="A2909" i="19"/>
  <c r="B2909" i="19"/>
  <c r="C2909" i="19"/>
  <c r="D2909" i="19"/>
  <c r="E2909" i="19"/>
  <c r="F2909" i="19"/>
  <c r="G2909" i="19"/>
  <c r="H2909" i="19"/>
  <c r="I2909" i="19"/>
  <c r="A2910" i="19"/>
  <c r="B2910" i="19"/>
  <c r="C2910" i="19"/>
  <c r="D2910" i="19"/>
  <c r="E2910" i="19"/>
  <c r="F2910" i="19"/>
  <c r="G2910" i="19"/>
  <c r="H2910" i="19"/>
  <c r="I2910" i="19"/>
  <c r="A2911" i="19"/>
  <c r="B2911" i="19"/>
  <c r="C2911" i="19"/>
  <c r="D2911" i="19"/>
  <c r="E2911" i="19"/>
  <c r="F2911" i="19"/>
  <c r="G2911" i="19"/>
  <c r="H2911" i="19"/>
  <c r="I2911" i="19"/>
  <c r="A2912" i="19"/>
  <c r="B2912" i="19"/>
  <c r="C2912" i="19"/>
  <c r="D2912" i="19"/>
  <c r="E2912" i="19"/>
  <c r="F2912" i="19"/>
  <c r="G2912" i="19"/>
  <c r="H2912" i="19"/>
  <c r="I2912" i="19"/>
  <c r="A2913" i="19"/>
  <c r="B2913" i="19"/>
  <c r="C2913" i="19"/>
  <c r="D2913" i="19"/>
  <c r="E2913" i="19"/>
  <c r="F2913" i="19"/>
  <c r="G2913" i="19"/>
  <c r="H2913" i="19"/>
  <c r="I2913" i="19"/>
  <c r="A2914" i="19"/>
  <c r="B2914" i="19"/>
  <c r="C2914" i="19"/>
  <c r="D2914" i="19"/>
  <c r="E2914" i="19"/>
  <c r="F2914" i="19"/>
  <c r="G2914" i="19"/>
  <c r="H2914" i="19"/>
  <c r="I2914" i="19"/>
  <c r="A2915" i="19"/>
  <c r="B2915" i="19"/>
  <c r="C2915" i="19"/>
  <c r="D2915" i="19"/>
  <c r="E2915" i="19"/>
  <c r="F2915" i="19"/>
  <c r="G2915" i="19"/>
  <c r="H2915" i="19"/>
  <c r="I2915" i="19"/>
  <c r="A2916" i="19"/>
  <c r="B2916" i="19"/>
  <c r="C2916" i="19"/>
  <c r="D2916" i="19"/>
  <c r="E2916" i="19"/>
  <c r="F2916" i="19"/>
  <c r="G2916" i="19"/>
  <c r="H2916" i="19"/>
  <c r="I2916" i="19"/>
  <c r="A2917" i="19"/>
  <c r="B2917" i="19"/>
  <c r="C2917" i="19"/>
  <c r="D2917" i="19"/>
  <c r="E2917" i="19"/>
  <c r="F2917" i="19"/>
  <c r="G2917" i="19"/>
  <c r="H2917" i="19"/>
  <c r="I2917" i="19"/>
  <c r="A2918" i="19"/>
  <c r="B2918" i="19"/>
  <c r="C2918" i="19"/>
  <c r="D2918" i="19"/>
  <c r="E2918" i="19"/>
  <c r="F2918" i="19"/>
  <c r="G2918" i="19"/>
  <c r="H2918" i="19"/>
  <c r="I2918" i="19"/>
  <c r="A2919" i="19"/>
  <c r="B2919" i="19"/>
  <c r="C2919" i="19"/>
  <c r="D2919" i="19"/>
  <c r="E2919" i="19"/>
  <c r="F2919" i="19"/>
  <c r="G2919" i="19"/>
  <c r="H2919" i="19"/>
  <c r="I2919" i="19"/>
  <c r="A2920" i="19"/>
  <c r="B2920" i="19"/>
  <c r="C2920" i="19"/>
  <c r="D2920" i="19"/>
  <c r="E2920" i="19"/>
  <c r="F2920" i="19"/>
  <c r="G2920" i="19"/>
  <c r="H2920" i="19"/>
  <c r="I2920" i="19"/>
  <c r="A2921" i="19"/>
  <c r="B2921" i="19"/>
  <c r="C2921" i="19"/>
  <c r="D2921" i="19"/>
  <c r="E2921" i="19"/>
  <c r="F2921" i="19"/>
  <c r="G2921" i="19"/>
  <c r="H2921" i="19"/>
  <c r="I2921" i="19"/>
  <c r="A2922" i="19"/>
  <c r="B2922" i="19"/>
  <c r="C2922" i="19"/>
  <c r="D2922" i="19"/>
  <c r="E2922" i="19"/>
  <c r="F2922" i="19"/>
  <c r="G2922" i="19"/>
  <c r="H2922" i="19"/>
  <c r="I2922" i="19"/>
  <c r="A2923" i="19"/>
  <c r="B2923" i="19"/>
  <c r="C2923" i="19"/>
  <c r="D2923" i="19"/>
  <c r="E2923" i="19"/>
  <c r="F2923" i="19"/>
  <c r="G2923" i="19"/>
  <c r="H2923" i="19"/>
  <c r="I2923" i="19"/>
  <c r="A2924" i="19"/>
  <c r="B2924" i="19"/>
  <c r="C2924" i="19"/>
  <c r="D2924" i="19"/>
  <c r="E2924" i="19"/>
  <c r="F2924" i="19"/>
  <c r="G2924" i="19"/>
  <c r="H2924" i="19"/>
  <c r="I2924" i="19"/>
  <c r="A2925" i="19"/>
  <c r="B2925" i="19"/>
  <c r="C2925" i="19"/>
  <c r="D2925" i="19"/>
  <c r="E2925" i="19"/>
  <c r="F2925" i="19"/>
  <c r="G2925" i="19"/>
  <c r="H2925" i="19"/>
  <c r="I2925" i="19"/>
  <c r="A2926" i="19"/>
  <c r="B2926" i="19"/>
  <c r="C2926" i="19"/>
  <c r="D2926" i="19"/>
  <c r="E2926" i="19"/>
  <c r="F2926" i="19"/>
  <c r="G2926" i="19"/>
  <c r="H2926" i="19"/>
  <c r="I2926" i="19"/>
  <c r="A2927" i="19"/>
  <c r="B2927" i="19"/>
  <c r="C2927" i="19"/>
  <c r="D2927" i="19"/>
  <c r="E2927" i="19"/>
  <c r="F2927" i="19"/>
  <c r="G2927" i="19"/>
  <c r="H2927" i="19"/>
  <c r="I2927" i="19"/>
  <c r="A2928" i="19"/>
  <c r="B2928" i="19"/>
  <c r="C2928" i="19"/>
  <c r="D2928" i="19"/>
  <c r="E2928" i="19"/>
  <c r="F2928" i="19"/>
  <c r="G2928" i="19"/>
  <c r="H2928" i="19"/>
  <c r="I2928" i="19"/>
  <c r="A2929" i="19"/>
  <c r="B2929" i="19"/>
  <c r="C2929" i="19"/>
  <c r="D2929" i="19"/>
  <c r="E2929" i="19"/>
  <c r="F2929" i="19"/>
  <c r="G2929" i="19"/>
  <c r="H2929" i="19"/>
  <c r="I2929" i="19"/>
  <c r="A2930" i="19"/>
  <c r="B2930" i="19"/>
  <c r="C2930" i="19"/>
  <c r="D2930" i="19"/>
  <c r="E2930" i="19"/>
  <c r="F2930" i="19"/>
  <c r="G2930" i="19"/>
  <c r="H2930" i="19"/>
  <c r="I2930" i="19"/>
  <c r="A2931" i="19"/>
  <c r="B2931" i="19"/>
  <c r="C2931" i="19"/>
  <c r="D2931" i="19"/>
  <c r="E2931" i="19"/>
  <c r="F2931" i="19"/>
  <c r="G2931" i="19"/>
  <c r="H2931" i="19"/>
  <c r="I2931" i="19"/>
  <c r="A2932" i="19"/>
  <c r="B2932" i="19"/>
  <c r="C2932" i="19"/>
  <c r="D2932" i="19"/>
  <c r="E2932" i="19"/>
  <c r="F2932" i="19"/>
  <c r="G2932" i="19"/>
  <c r="H2932" i="19"/>
  <c r="I2932" i="19"/>
  <c r="A2933" i="19"/>
  <c r="B2933" i="19"/>
  <c r="C2933" i="19"/>
  <c r="D2933" i="19"/>
  <c r="E2933" i="19"/>
  <c r="F2933" i="19"/>
  <c r="G2933" i="19"/>
  <c r="H2933" i="19"/>
  <c r="I2933" i="19"/>
  <c r="A2934" i="19"/>
  <c r="B2934" i="19"/>
  <c r="C2934" i="19"/>
  <c r="D2934" i="19"/>
  <c r="E2934" i="19"/>
  <c r="F2934" i="19"/>
  <c r="G2934" i="19"/>
  <c r="H2934" i="19"/>
  <c r="I2934" i="19"/>
  <c r="A2935" i="19"/>
  <c r="B2935" i="19"/>
  <c r="C2935" i="19"/>
  <c r="D2935" i="19"/>
  <c r="E2935" i="19"/>
  <c r="F2935" i="19"/>
  <c r="G2935" i="19"/>
  <c r="H2935" i="19"/>
  <c r="I2935" i="19"/>
  <c r="A2936" i="19"/>
  <c r="B2936" i="19"/>
  <c r="C2936" i="19"/>
  <c r="D2936" i="19"/>
  <c r="E2936" i="19"/>
  <c r="F2936" i="19"/>
  <c r="G2936" i="19"/>
  <c r="H2936" i="19"/>
  <c r="I2936" i="19"/>
  <c r="A2937" i="19"/>
  <c r="B2937" i="19"/>
  <c r="C2937" i="19"/>
  <c r="D2937" i="19"/>
  <c r="E2937" i="19"/>
  <c r="F2937" i="19"/>
  <c r="G2937" i="19"/>
  <c r="H2937" i="19"/>
  <c r="I2937" i="19"/>
  <c r="A2938" i="19"/>
  <c r="B2938" i="19"/>
  <c r="C2938" i="19"/>
  <c r="D2938" i="19"/>
  <c r="E2938" i="19"/>
  <c r="F2938" i="19"/>
  <c r="G2938" i="19"/>
  <c r="H2938" i="19"/>
  <c r="I2938" i="19"/>
  <c r="A2939" i="19"/>
  <c r="B2939" i="19"/>
  <c r="C2939" i="19"/>
  <c r="D2939" i="19"/>
  <c r="E2939" i="19"/>
  <c r="F2939" i="19"/>
  <c r="G2939" i="19"/>
  <c r="H2939" i="19"/>
  <c r="I2939" i="19"/>
  <c r="A2940" i="19"/>
  <c r="B2940" i="19"/>
  <c r="C2940" i="19"/>
  <c r="D2940" i="19"/>
  <c r="E2940" i="19"/>
  <c r="F2940" i="19"/>
  <c r="G2940" i="19"/>
  <c r="H2940" i="19"/>
  <c r="I2940" i="19"/>
  <c r="A2941" i="19"/>
  <c r="B2941" i="19"/>
  <c r="C2941" i="19"/>
  <c r="D2941" i="19"/>
  <c r="E2941" i="19"/>
  <c r="F2941" i="19"/>
  <c r="G2941" i="19"/>
  <c r="H2941" i="19"/>
  <c r="I2941" i="19"/>
  <c r="A2942" i="19"/>
  <c r="B2942" i="19"/>
  <c r="C2942" i="19"/>
  <c r="D2942" i="19"/>
  <c r="E2942" i="19"/>
  <c r="F2942" i="19"/>
  <c r="G2942" i="19"/>
  <c r="H2942" i="19"/>
  <c r="I2942" i="19"/>
  <c r="A2943" i="19"/>
  <c r="B2943" i="19"/>
  <c r="C2943" i="19"/>
  <c r="D2943" i="19"/>
  <c r="E2943" i="19"/>
  <c r="F2943" i="19"/>
  <c r="G2943" i="19"/>
  <c r="H2943" i="19"/>
  <c r="I2943" i="19"/>
  <c r="A2944" i="19"/>
  <c r="B2944" i="19"/>
  <c r="C2944" i="19"/>
  <c r="D2944" i="19"/>
  <c r="E2944" i="19"/>
  <c r="F2944" i="19"/>
  <c r="G2944" i="19"/>
  <c r="H2944" i="19"/>
  <c r="I2944" i="19"/>
  <c r="A2945" i="19"/>
  <c r="B2945" i="19"/>
  <c r="C2945" i="19"/>
  <c r="D2945" i="19"/>
  <c r="E2945" i="19"/>
  <c r="F2945" i="19"/>
  <c r="G2945" i="19"/>
  <c r="H2945" i="19"/>
  <c r="I2945" i="19"/>
  <c r="A2946" i="19"/>
  <c r="B2946" i="19"/>
  <c r="C2946" i="19"/>
  <c r="D2946" i="19"/>
  <c r="E2946" i="19"/>
  <c r="F2946" i="19"/>
  <c r="G2946" i="19"/>
  <c r="H2946" i="19"/>
  <c r="I2946" i="19"/>
  <c r="A2947" i="19"/>
  <c r="B2947" i="19"/>
  <c r="C2947" i="19"/>
  <c r="D2947" i="19"/>
  <c r="E2947" i="19"/>
  <c r="F2947" i="19"/>
  <c r="G2947" i="19"/>
  <c r="H2947" i="19"/>
  <c r="I2947" i="19"/>
  <c r="A2948" i="19"/>
  <c r="B2948" i="19"/>
  <c r="C2948" i="19"/>
  <c r="D2948" i="19"/>
  <c r="E2948" i="19"/>
  <c r="F2948" i="19"/>
  <c r="G2948" i="19"/>
  <c r="H2948" i="19"/>
  <c r="I2948" i="19"/>
  <c r="A2949" i="19"/>
  <c r="B2949" i="19"/>
  <c r="C2949" i="19"/>
  <c r="D2949" i="19"/>
  <c r="E2949" i="19"/>
  <c r="F2949" i="19"/>
  <c r="G2949" i="19"/>
  <c r="H2949" i="19"/>
  <c r="I2949" i="19"/>
  <c r="A2950" i="19"/>
  <c r="B2950" i="19"/>
  <c r="C2950" i="19"/>
  <c r="D2950" i="19"/>
  <c r="E2950" i="19"/>
  <c r="F2950" i="19"/>
  <c r="G2950" i="19"/>
  <c r="H2950" i="19"/>
  <c r="I2950" i="19"/>
  <c r="A2951" i="19"/>
  <c r="B2951" i="19"/>
  <c r="C2951" i="19"/>
  <c r="D2951" i="19"/>
  <c r="E2951" i="19"/>
  <c r="F2951" i="19"/>
  <c r="G2951" i="19"/>
  <c r="H2951" i="19"/>
  <c r="I2951" i="19"/>
  <c r="A2952" i="19"/>
  <c r="B2952" i="19"/>
  <c r="C2952" i="19"/>
  <c r="D2952" i="19"/>
  <c r="E2952" i="19"/>
  <c r="F2952" i="19"/>
  <c r="G2952" i="19"/>
  <c r="H2952" i="19"/>
  <c r="I2952" i="19"/>
  <c r="A2953" i="19"/>
  <c r="B2953" i="19"/>
  <c r="C2953" i="19"/>
  <c r="D2953" i="19"/>
  <c r="E2953" i="19"/>
  <c r="F2953" i="19"/>
  <c r="G2953" i="19"/>
  <c r="H2953" i="19"/>
  <c r="I2953" i="19"/>
  <c r="A2954" i="19"/>
  <c r="B2954" i="19"/>
  <c r="C2954" i="19"/>
  <c r="D2954" i="19"/>
  <c r="E2954" i="19"/>
  <c r="F2954" i="19"/>
  <c r="G2954" i="19"/>
  <c r="H2954" i="19"/>
  <c r="I2954" i="19"/>
  <c r="A2955" i="19"/>
  <c r="B2955" i="19"/>
  <c r="C2955" i="19"/>
  <c r="D2955" i="19"/>
  <c r="E2955" i="19"/>
  <c r="F2955" i="19"/>
  <c r="G2955" i="19"/>
  <c r="H2955" i="19"/>
  <c r="I2955" i="19"/>
  <c r="A2956" i="19"/>
  <c r="B2956" i="19"/>
  <c r="C2956" i="19"/>
  <c r="D2956" i="19"/>
  <c r="E2956" i="19"/>
  <c r="F2956" i="19"/>
  <c r="G2956" i="19"/>
  <c r="H2956" i="19"/>
  <c r="I2956" i="19"/>
  <c r="A2957" i="19"/>
  <c r="B2957" i="19"/>
  <c r="C2957" i="19"/>
  <c r="D2957" i="19"/>
  <c r="E2957" i="19"/>
  <c r="F2957" i="19"/>
  <c r="G2957" i="19"/>
  <c r="H2957" i="19"/>
  <c r="I2957" i="19"/>
  <c r="A2958" i="19"/>
  <c r="B2958" i="19"/>
  <c r="C2958" i="19"/>
  <c r="D2958" i="19"/>
  <c r="E2958" i="19"/>
  <c r="F2958" i="19"/>
  <c r="G2958" i="19"/>
  <c r="H2958" i="19"/>
  <c r="I2958" i="19"/>
  <c r="A2959" i="19"/>
  <c r="B2959" i="19"/>
  <c r="C2959" i="19"/>
  <c r="D2959" i="19"/>
  <c r="E2959" i="19"/>
  <c r="F2959" i="19"/>
  <c r="G2959" i="19"/>
  <c r="H2959" i="19"/>
  <c r="I2959" i="19"/>
  <c r="A2960" i="19"/>
  <c r="B2960" i="19"/>
  <c r="C2960" i="19"/>
  <c r="D2960" i="19"/>
  <c r="E2960" i="19"/>
  <c r="F2960" i="19"/>
  <c r="G2960" i="19"/>
  <c r="H2960" i="19"/>
  <c r="I2960" i="19"/>
  <c r="A2961" i="19"/>
  <c r="B2961" i="19"/>
  <c r="C2961" i="19"/>
  <c r="D2961" i="19"/>
  <c r="E2961" i="19"/>
  <c r="F2961" i="19"/>
  <c r="G2961" i="19"/>
  <c r="H2961" i="19"/>
  <c r="I2961" i="19"/>
  <c r="A2962" i="19"/>
  <c r="B2962" i="19"/>
  <c r="C2962" i="19"/>
  <c r="D2962" i="19"/>
  <c r="E2962" i="19"/>
  <c r="F2962" i="19"/>
  <c r="G2962" i="19"/>
  <c r="H2962" i="19"/>
  <c r="I2962" i="19"/>
  <c r="A2963" i="19"/>
  <c r="B2963" i="19"/>
  <c r="C2963" i="19"/>
  <c r="D2963" i="19"/>
  <c r="E2963" i="19"/>
  <c r="F2963" i="19"/>
  <c r="G2963" i="19"/>
  <c r="H2963" i="19"/>
  <c r="I2963" i="19"/>
  <c r="A2964" i="19"/>
  <c r="B2964" i="19"/>
  <c r="C2964" i="19"/>
  <c r="D2964" i="19"/>
  <c r="E2964" i="19"/>
  <c r="F2964" i="19"/>
  <c r="G2964" i="19"/>
  <c r="H2964" i="19"/>
  <c r="I2964" i="19"/>
  <c r="A2965" i="19"/>
  <c r="B2965" i="19"/>
  <c r="C2965" i="19"/>
  <c r="D2965" i="19"/>
  <c r="E2965" i="19"/>
  <c r="F2965" i="19"/>
  <c r="G2965" i="19"/>
  <c r="H2965" i="19"/>
  <c r="I2965" i="19"/>
  <c r="A2966" i="19"/>
  <c r="B2966" i="19"/>
  <c r="C2966" i="19"/>
  <c r="D2966" i="19"/>
  <c r="E2966" i="19"/>
  <c r="F2966" i="19"/>
  <c r="G2966" i="19"/>
  <c r="H2966" i="19"/>
  <c r="I2966" i="19"/>
  <c r="A2967" i="19"/>
  <c r="B2967" i="19"/>
  <c r="C2967" i="19"/>
  <c r="D2967" i="19"/>
  <c r="E2967" i="19"/>
  <c r="F2967" i="19"/>
  <c r="G2967" i="19"/>
  <c r="H2967" i="19"/>
  <c r="I2967" i="19"/>
  <c r="A2968" i="19"/>
  <c r="B2968" i="19"/>
  <c r="C2968" i="19"/>
  <c r="D2968" i="19"/>
  <c r="E2968" i="19"/>
  <c r="F2968" i="19"/>
  <c r="G2968" i="19"/>
  <c r="H2968" i="19"/>
  <c r="I2968" i="19"/>
  <c r="A2969" i="19"/>
  <c r="B2969" i="19"/>
  <c r="C2969" i="19"/>
  <c r="D2969" i="19"/>
  <c r="E2969" i="19"/>
  <c r="F2969" i="19"/>
  <c r="G2969" i="19"/>
  <c r="H2969" i="19"/>
  <c r="I2969" i="19"/>
  <c r="A2970" i="19"/>
  <c r="B2970" i="19"/>
  <c r="C2970" i="19"/>
  <c r="D2970" i="19"/>
  <c r="E2970" i="19"/>
  <c r="F2970" i="19"/>
  <c r="G2970" i="19"/>
  <c r="H2970" i="19"/>
  <c r="I2970" i="19"/>
  <c r="A2971" i="19"/>
  <c r="B2971" i="19"/>
  <c r="C2971" i="19"/>
  <c r="D2971" i="19"/>
  <c r="E2971" i="19"/>
  <c r="F2971" i="19"/>
  <c r="G2971" i="19"/>
  <c r="H2971" i="19"/>
  <c r="I2971" i="19"/>
  <c r="A2972" i="19"/>
  <c r="B2972" i="19"/>
  <c r="C2972" i="19"/>
  <c r="D2972" i="19"/>
  <c r="E2972" i="19"/>
  <c r="F2972" i="19"/>
  <c r="G2972" i="19"/>
  <c r="H2972" i="19"/>
  <c r="I2972" i="19"/>
  <c r="A2973" i="19"/>
  <c r="B2973" i="19"/>
  <c r="C2973" i="19"/>
  <c r="D2973" i="19"/>
  <c r="E2973" i="19"/>
  <c r="F2973" i="19"/>
  <c r="G2973" i="19"/>
  <c r="H2973" i="19"/>
  <c r="I2973" i="19"/>
  <c r="A2974" i="19"/>
  <c r="B2974" i="19"/>
  <c r="C2974" i="19"/>
  <c r="D2974" i="19"/>
  <c r="E2974" i="19"/>
  <c r="F2974" i="19"/>
  <c r="G2974" i="19"/>
  <c r="H2974" i="19"/>
  <c r="I2974" i="19"/>
  <c r="A2975" i="19"/>
  <c r="B2975" i="19"/>
  <c r="C2975" i="19"/>
  <c r="D2975" i="19"/>
  <c r="E2975" i="19"/>
  <c r="F2975" i="19"/>
  <c r="G2975" i="19"/>
  <c r="H2975" i="19"/>
  <c r="I2975" i="19"/>
  <c r="A2976" i="19"/>
  <c r="B2976" i="19"/>
  <c r="C2976" i="19"/>
  <c r="D2976" i="19"/>
  <c r="E2976" i="19"/>
  <c r="F2976" i="19"/>
  <c r="G2976" i="19"/>
  <c r="H2976" i="19"/>
  <c r="I2976" i="19"/>
  <c r="A2977" i="19"/>
  <c r="B2977" i="19"/>
  <c r="C2977" i="19"/>
  <c r="D2977" i="19"/>
  <c r="E2977" i="19"/>
  <c r="F2977" i="19"/>
  <c r="G2977" i="19"/>
  <c r="H2977" i="19"/>
  <c r="I2977" i="19"/>
  <c r="A2978" i="19"/>
  <c r="B2978" i="19"/>
  <c r="C2978" i="19"/>
  <c r="D2978" i="19"/>
  <c r="E2978" i="19"/>
  <c r="F2978" i="19"/>
  <c r="G2978" i="19"/>
  <c r="H2978" i="19"/>
  <c r="I2978" i="19"/>
  <c r="A2979" i="19"/>
  <c r="B2979" i="19"/>
  <c r="C2979" i="19"/>
  <c r="D2979" i="19"/>
  <c r="E2979" i="19"/>
  <c r="F2979" i="19"/>
  <c r="G2979" i="19"/>
  <c r="H2979" i="19"/>
  <c r="I2979" i="19"/>
  <c r="A2980" i="19"/>
  <c r="B2980" i="19"/>
  <c r="C2980" i="19"/>
  <c r="D2980" i="19"/>
  <c r="E2980" i="19"/>
  <c r="F2980" i="19"/>
  <c r="G2980" i="19"/>
  <c r="H2980" i="19"/>
  <c r="I2980" i="19"/>
  <c r="A2981" i="19"/>
  <c r="B2981" i="19"/>
  <c r="C2981" i="19"/>
  <c r="D2981" i="19"/>
  <c r="E2981" i="19"/>
  <c r="F2981" i="19"/>
  <c r="G2981" i="19"/>
  <c r="H2981" i="19"/>
  <c r="I2981" i="19"/>
  <c r="A2982" i="19"/>
  <c r="B2982" i="19"/>
  <c r="C2982" i="19"/>
  <c r="D2982" i="19"/>
  <c r="E2982" i="19"/>
  <c r="F2982" i="19"/>
  <c r="G2982" i="19"/>
  <c r="H2982" i="19"/>
  <c r="I2982" i="19"/>
  <c r="A2983" i="19"/>
  <c r="B2983" i="19"/>
  <c r="C2983" i="19"/>
  <c r="D2983" i="19"/>
  <c r="E2983" i="19"/>
  <c r="F2983" i="19"/>
  <c r="G2983" i="19"/>
  <c r="H2983" i="19"/>
  <c r="I2983" i="19"/>
  <c r="A2984" i="19"/>
  <c r="B2984" i="19"/>
  <c r="C2984" i="19"/>
  <c r="D2984" i="19"/>
  <c r="E2984" i="19"/>
  <c r="F2984" i="19"/>
  <c r="G2984" i="19"/>
  <c r="H2984" i="19"/>
  <c r="I2984" i="19"/>
  <c r="A2985" i="19"/>
  <c r="B2985" i="19"/>
  <c r="C2985" i="19"/>
  <c r="D2985" i="19"/>
  <c r="E2985" i="19"/>
  <c r="F2985" i="19"/>
  <c r="G2985" i="19"/>
  <c r="H2985" i="19"/>
  <c r="I2985" i="19"/>
  <c r="A2986" i="19"/>
  <c r="B2986" i="19"/>
  <c r="C2986" i="19"/>
  <c r="D2986" i="19"/>
  <c r="E2986" i="19"/>
  <c r="F2986" i="19"/>
  <c r="G2986" i="19"/>
  <c r="H2986" i="19"/>
  <c r="I2986" i="19"/>
  <c r="A2987" i="19"/>
  <c r="B2987" i="19"/>
  <c r="C2987" i="19"/>
  <c r="D2987" i="19"/>
  <c r="E2987" i="19"/>
  <c r="F2987" i="19"/>
  <c r="G2987" i="19"/>
  <c r="H2987" i="19"/>
  <c r="I2987" i="19"/>
  <c r="A2988" i="19"/>
  <c r="B2988" i="19"/>
  <c r="C2988" i="19"/>
  <c r="D2988" i="19"/>
  <c r="E2988" i="19"/>
  <c r="F2988" i="19"/>
  <c r="G2988" i="19"/>
  <c r="H2988" i="19"/>
  <c r="I2988" i="19"/>
  <c r="A2989" i="19"/>
  <c r="B2989" i="19"/>
  <c r="C2989" i="19"/>
  <c r="D2989" i="19"/>
  <c r="E2989" i="19"/>
  <c r="F2989" i="19"/>
  <c r="G2989" i="19"/>
  <c r="H2989" i="19"/>
  <c r="I2989" i="19"/>
  <c r="A2990" i="19"/>
  <c r="B2990" i="19"/>
  <c r="C2990" i="19"/>
  <c r="D2990" i="19"/>
  <c r="E2990" i="19"/>
  <c r="F2990" i="19"/>
  <c r="G2990" i="19"/>
  <c r="H2990" i="19"/>
  <c r="I2990" i="19"/>
  <c r="A2991" i="19"/>
  <c r="B2991" i="19"/>
  <c r="C2991" i="19"/>
  <c r="D2991" i="19"/>
  <c r="E2991" i="19"/>
  <c r="F2991" i="19"/>
  <c r="G2991" i="19"/>
  <c r="H2991" i="19"/>
  <c r="I2991" i="19"/>
  <c r="A2992" i="19"/>
  <c r="B2992" i="19"/>
  <c r="C2992" i="19"/>
  <c r="D2992" i="19"/>
  <c r="E2992" i="19"/>
  <c r="F2992" i="19"/>
  <c r="G2992" i="19"/>
  <c r="H2992" i="19"/>
  <c r="I2992" i="19"/>
  <c r="A2993" i="19"/>
  <c r="B2993" i="19"/>
  <c r="C2993" i="19"/>
  <c r="D2993" i="19"/>
  <c r="E2993" i="19"/>
  <c r="F2993" i="19"/>
  <c r="G2993" i="19"/>
  <c r="H2993" i="19"/>
  <c r="I2993" i="19"/>
  <c r="A2994" i="19"/>
  <c r="B2994" i="19"/>
  <c r="C2994" i="19"/>
  <c r="D2994" i="19"/>
  <c r="E2994" i="19"/>
  <c r="F2994" i="19"/>
  <c r="G2994" i="19"/>
  <c r="H2994" i="19"/>
  <c r="I2994" i="19"/>
  <c r="A2995" i="19"/>
  <c r="B2995" i="19"/>
  <c r="C2995" i="19"/>
  <c r="D2995" i="19"/>
  <c r="E2995" i="19"/>
  <c r="F2995" i="19"/>
  <c r="G2995" i="19"/>
  <c r="H2995" i="19"/>
  <c r="I2995" i="19"/>
  <c r="A2996" i="19"/>
  <c r="B2996" i="19"/>
  <c r="C2996" i="19"/>
  <c r="D2996" i="19"/>
  <c r="E2996" i="19"/>
  <c r="F2996" i="19"/>
  <c r="G2996" i="19"/>
  <c r="H2996" i="19"/>
  <c r="I2996" i="19"/>
  <c r="A2997" i="19"/>
  <c r="B2997" i="19"/>
  <c r="C2997" i="19"/>
  <c r="D2997" i="19"/>
  <c r="E2997" i="19"/>
  <c r="F2997" i="19"/>
  <c r="G2997" i="19"/>
  <c r="H2997" i="19"/>
  <c r="I2997" i="19"/>
  <c r="A2998" i="19"/>
  <c r="B2998" i="19"/>
  <c r="C2998" i="19"/>
  <c r="D2998" i="19"/>
  <c r="E2998" i="19"/>
  <c r="F2998" i="19"/>
  <c r="G2998" i="19"/>
  <c r="H2998" i="19"/>
  <c r="I2998" i="19"/>
  <c r="A2999" i="19"/>
  <c r="B2999" i="19"/>
  <c r="C2999" i="19"/>
  <c r="D2999" i="19"/>
  <c r="E2999" i="19"/>
  <c r="F2999" i="19"/>
  <c r="G2999" i="19"/>
  <c r="H2999" i="19"/>
  <c r="I2999" i="19"/>
  <c r="A3000" i="19"/>
  <c r="B3000" i="19"/>
  <c r="C3000" i="19"/>
  <c r="D3000" i="19"/>
  <c r="E3000" i="19"/>
  <c r="F3000" i="19"/>
  <c r="G3000" i="19"/>
  <c r="H3000" i="19"/>
  <c r="I3000" i="19"/>
  <c r="A3001" i="19"/>
  <c r="B3001" i="19"/>
  <c r="C3001" i="19"/>
  <c r="D3001" i="19"/>
  <c r="E3001" i="19"/>
  <c r="F3001" i="19"/>
  <c r="G3001" i="19"/>
  <c r="H3001" i="19"/>
  <c r="I3001" i="19"/>
  <c r="A3002" i="19"/>
  <c r="B3002" i="19"/>
  <c r="C3002" i="19"/>
  <c r="D3002" i="19"/>
  <c r="E3002" i="19"/>
  <c r="F3002" i="19"/>
  <c r="G3002" i="19"/>
  <c r="H3002" i="19"/>
  <c r="I3002" i="19"/>
  <c r="A3003" i="19"/>
  <c r="B3003" i="19"/>
  <c r="C3003" i="19"/>
  <c r="D3003" i="19"/>
  <c r="E3003" i="19"/>
  <c r="F3003" i="19"/>
  <c r="G3003" i="19"/>
  <c r="H3003" i="19"/>
  <c r="I3003" i="19"/>
  <c r="A3004" i="19"/>
  <c r="B3004" i="19"/>
  <c r="C3004" i="19"/>
  <c r="D3004" i="19"/>
  <c r="E3004" i="19"/>
  <c r="F3004" i="19"/>
  <c r="G3004" i="19"/>
  <c r="H3004" i="19"/>
  <c r="I3004" i="19"/>
  <c r="A3005" i="19"/>
  <c r="B3005" i="19"/>
  <c r="C3005" i="19"/>
  <c r="D3005" i="19"/>
  <c r="E3005" i="19"/>
  <c r="F3005" i="19"/>
  <c r="G3005" i="19"/>
  <c r="H3005" i="19"/>
  <c r="I3005" i="19"/>
  <c r="A3006" i="19"/>
  <c r="B3006" i="19"/>
  <c r="C3006" i="19"/>
  <c r="D3006" i="19"/>
  <c r="E3006" i="19"/>
  <c r="F3006" i="19"/>
  <c r="G3006" i="19"/>
  <c r="H3006" i="19"/>
  <c r="I3006" i="19"/>
  <c r="A3007" i="19"/>
  <c r="B3007" i="19"/>
  <c r="C3007" i="19"/>
  <c r="D3007" i="19"/>
  <c r="E3007" i="19"/>
  <c r="F3007" i="19"/>
  <c r="G3007" i="19"/>
  <c r="H3007" i="19"/>
  <c r="I3007" i="19"/>
  <c r="A3008" i="19"/>
  <c r="B3008" i="19"/>
  <c r="C3008" i="19"/>
  <c r="D3008" i="19"/>
  <c r="E3008" i="19"/>
  <c r="F3008" i="19"/>
  <c r="G3008" i="19"/>
  <c r="H3008" i="19"/>
  <c r="I3008" i="19"/>
  <c r="A3009" i="19"/>
  <c r="B3009" i="19"/>
  <c r="C3009" i="19"/>
  <c r="D3009" i="19"/>
  <c r="E3009" i="19"/>
  <c r="F3009" i="19"/>
  <c r="G3009" i="19"/>
  <c r="H3009" i="19"/>
  <c r="I3009" i="19"/>
  <c r="A3010" i="19"/>
  <c r="B3010" i="19"/>
  <c r="C3010" i="19"/>
  <c r="D3010" i="19"/>
  <c r="E3010" i="19"/>
  <c r="F3010" i="19"/>
  <c r="G3010" i="19"/>
  <c r="H3010" i="19"/>
  <c r="I3010" i="19"/>
  <c r="A3011" i="19"/>
  <c r="B3011" i="19"/>
  <c r="C3011" i="19"/>
  <c r="D3011" i="19"/>
  <c r="E3011" i="19"/>
  <c r="F3011" i="19"/>
  <c r="G3011" i="19"/>
  <c r="H3011" i="19"/>
  <c r="I3011" i="19"/>
  <c r="A3012" i="19"/>
  <c r="B3012" i="19"/>
  <c r="C3012" i="19"/>
  <c r="D3012" i="19"/>
  <c r="E3012" i="19"/>
  <c r="F3012" i="19"/>
  <c r="G3012" i="19"/>
  <c r="H3012" i="19"/>
  <c r="I3012" i="19"/>
  <c r="A3013" i="19"/>
  <c r="B3013" i="19"/>
  <c r="C3013" i="19"/>
  <c r="D3013" i="19"/>
  <c r="E3013" i="19"/>
  <c r="F3013" i="19"/>
  <c r="G3013" i="19"/>
  <c r="H3013" i="19"/>
  <c r="I3013" i="19"/>
  <c r="A3014" i="19"/>
  <c r="B3014" i="19"/>
  <c r="C3014" i="19"/>
  <c r="D3014" i="19"/>
  <c r="E3014" i="19"/>
  <c r="F3014" i="19"/>
  <c r="G3014" i="19"/>
  <c r="H3014" i="19"/>
  <c r="I3014" i="19"/>
  <c r="A3015" i="19"/>
  <c r="B3015" i="19"/>
  <c r="C3015" i="19"/>
  <c r="D3015" i="19"/>
  <c r="E3015" i="19"/>
  <c r="F3015" i="19"/>
  <c r="G3015" i="19"/>
  <c r="H3015" i="19"/>
  <c r="I3015" i="19"/>
  <c r="A3016" i="19"/>
  <c r="B3016" i="19"/>
  <c r="C3016" i="19"/>
  <c r="D3016" i="19"/>
  <c r="E3016" i="19"/>
  <c r="F3016" i="19"/>
  <c r="G3016" i="19"/>
  <c r="H3016" i="19"/>
  <c r="I3016" i="19"/>
  <c r="A3017" i="19"/>
  <c r="B3017" i="19"/>
  <c r="C3017" i="19"/>
  <c r="D3017" i="19"/>
  <c r="E3017" i="19"/>
  <c r="F3017" i="19"/>
  <c r="G3017" i="19"/>
  <c r="H3017" i="19"/>
  <c r="I3017" i="19"/>
  <c r="A3018" i="19"/>
  <c r="B3018" i="19"/>
  <c r="C3018" i="19"/>
  <c r="D3018" i="19"/>
  <c r="E3018" i="19"/>
  <c r="F3018" i="19"/>
  <c r="G3018" i="19"/>
  <c r="H3018" i="19"/>
  <c r="I3018" i="19"/>
  <c r="A3019" i="19"/>
  <c r="B3019" i="19"/>
  <c r="C3019" i="19"/>
  <c r="D3019" i="19"/>
  <c r="E3019" i="19"/>
  <c r="F3019" i="19"/>
  <c r="G3019" i="19"/>
  <c r="H3019" i="19"/>
  <c r="I3019" i="19"/>
  <c r="A3020" i="19"/>
  <c r="B3020" i="19"/>
  <c r="C3020" i="19"/>
  <c r="D3020" i="19"/>
  <c r="E3020" i="19"/>
  <c r="F3020" i="19"/>
  <c r="G3020" i="19"/>
  <c r="H3020" i="19"/>
  <c r="I3020" i="19"/>
  <c r="A3021" i="19"/>
  <c r="B3021" i="19"/>
  <c r="C3021" i="19"/>
  <c r="D3021" i="19"/>
  <c r="E3021" i="19"/>
  <c r="F3021" i="19"/>
  <c r="G3021" i="19"/>
  <c r="H3021" i="19"/>
  <c r="I3021" i="19"/>
  <c r="A3022" i="19"/>
  <c r="B3022" i="19"/>
  <c r="C3022" i="19"/>
  <c r="D3022" i="19"/>
  <c r="E3022" i="19"/>
  <c r="F3022" i="19"/>
  <c r="G3022" i="19"/>
  <c r="H3022" i="19"/>
  <c r="I3022" i="19"/>
  <c r="A3023" i="19"/>
  <c r="B3023" i="19"/>
  <c r="C3023" i="19"/>
  <c r="D3023" i="19"/>
  <c r="E3023" i="19"/>
  <c r="F3023" i="19"/>
  <c r="G3023" i="19"/>
  <c r="H3023" i="19"/>
  <c r="I3023" i="19"/>
  <c r="A3024" i="19"/>
  <c r="B3024" i="19"/>
  <c r="C3024" i="19"/>
  <c r="D3024" i="19"/>
  <c r="E3024" i="19"/>
  <c r="F3024" i="19"/>
  <c r="G3024" i="19"/>
  <c r="H3024" i="19"/>
  <c r="I3024" i="19"/>
  <c r="A3025" i="19"/>
  <c r="B3025" i="19"/>
  <c r="C3025" i="19"/>
  <c r="D3025" i="19"/>
  <c r="E3025" i="19"/>
  <c r="F3025" i="19"/>
  <c r="G3025" i="19"/>
  <c r="H3025" i="19"/>
  <c r="I3025" i="19"/>
  <c r="A3026" i="19"/>
  <c r="B3026" i="19"/>
  <c r="C3026" i="19"/>
  <c r="D3026" i="19"/>
  <c r="E3026" i="19"/>
  <c r="F3026" i="19"/>
  <c r="G3026" i="19"/>
  <c r="H3026" i="19"/>
  <c r="I3026" i="19"/>
  <c r="A3027" i="19"/>
  <c r="B3027" i="19"/>
  <c r="C3027" i="19"/>
  <c r="D3027" i="19"/>
  <c r="E3027" i="19"/>
  <c r="F3027" i="19"/>
  <c r="G3027" i="19"/>
  <c r="H3027" i="19"/>
  <c r="I3027" i="19"/>
  <c r="A3028" i="19"/>
  <c r="B3028" i="19"/>
  <c r="C3028" i="19"/>
  <c r="D3028" i="19"/>
  <c r="E3028" i="19"/>
  <c r="F3028" i="19"/>
  <c r="G3028" i="19"/>
  <c r="H3028" i="19"/>
  <c r="I3028" i="19"/>
  <c r="A3029" i="19"/>
  <c r="B3029" i="19"/>
  <c r="C3029" i="19"/>
  <c r="D3029" i="19"/>
  <c r="E3029" i="19"/>
  <c r="F3029" i="19"/>
  <c r="G3029" i="19"/>
  <c r="H3029" i="19"/>
  <c r="I3029" i="19"/>
  <c r="A3030" i="19"/>
  <c r="B3030" i="19"/>
  <c r="C3030" i="19"/>
  <c r="D3030" i="19"/>
  <c r="E3030" i="19"/>
  <c r="F3030" i="19"/>
  <c r="G3030" i="19"/>
  <c r="H3030" i="19"/>
  <c r="I3030" i="19"/>
  <c r="A3031" i="19"/>
  <c r="B3031" i="19"/>
  <c r="C3031" i="19"/>
  <c r="D3031" i="19"/>
  <c r="E3031" i="19"/>
  <c r="F3031" i="19"/>
  <c r="G3031" i="19"/>
  <c r="H3031" i="19"/>
  <c r="I3031" i="19"/>
  <c r="A3032" i="19"/>
  <c r="B3032" i="19"/>
  <c r="C3032" i="19"/>
  <c r="D3032" i="19"/>
  <c r="E3032" i="19"/>
  <c r="F3032" i="19"/>
  <c r="G3032" i="19"/>
  <c r="H3032" i="19"/>
  <c r="I3032" i="19"/>
  <c r="A3033" i="19"/>
  <c r="B3033" i="19"/>
  <c r="C3033" i="19"/>
  <c r="D3033" i="19"/>
  <c r="E3033" i="19"/>
  <c r="F3033" i="19"/>
  <c r="G3033" i="19"/>
  <c r="H3033" i="19"/>
  <c r="I3033" i="19"/>
  <c r="A3034" i="19"/>
  <c r="B3034" i="19"/>
  <c r="C3034" i="19"/>
  <c r="D3034" i="19"/>
  <c r="E3034" i="19"/>
  <c r="F3034" i="19"/>
  <c r="G3034" i="19"/>
  <c r="H3034" i="19"/>
  <c r="I3034" i="19"/>
  <c r="A3035" i="19"/>
  <c r="B3035" i="19"/>
  <c r="C3035" i="19"/>
  <c r="D3035" i="19"/>
  <c r="E3035" i="19"/>
  <c r="F3035" i="19"/>
  <c r="G3035" i="19"/>
  <c r="H3035" i="19"/>
  <c r="I3035" i="19"/>
  <c r="A3036" i="19"/>
  <c r="B3036" i="19"/>
  <c r="C3036" i="19"/>
  <c r="D3036" i="19"/>
  <c r="E3036" i="19"/>
  <c r="F3036" i="19"/>
  <c r="G3036" i="19"/>
  <c r="H3036" i="19"/>
  <c r="I3036" i="19"/>
  <c r="A3037" i="19"/>
  <c r="B3037" i="19"/>
  <c r="C3037" i="19"/>
  <c r="D3037" i="19"/>
  <c r="E3037" i="19"/>
  <c r="F3037" i="19"/>
  <c r="G3037" i="19"/>
  <c r="H3037" i="19"/>
  <c r="I3037" i="19"/>
  <c r="A3038" i="19"/>
  <c r="B3038" i="19"/>
  <c r="C3038" i="19"/>
  <c r="D3038" i="19"/>
  <c r="E3038" i="19"/>
  <c r="F3038" i="19"/>
  <c r="G3038" i="19"/>
  <c r="H3038" i="19"/>
  <c r="I3038" i="19"/>
  <c r="A3039" i="19"/>
  <c r="B3039" i="19"/>
  <c r="C3039" i="19"/>
  <c r="D3039" i="19"/>
  <c r="E3039" i="19"/>
  <c r="F3039" i="19"/>
  <c r="G3039" i="19"/>
  <c r="H3039" i="19"/>
  <c r="I3039" i="19"/>
  <c r="A3040" i="19"/>
  <c r="B3040" i="19"/>
  <c r="C3040" i="19"/>
  <c r="D3040" i="19"/>
  <c r="E3040" i="19"/>
  <c r="F3040" i="19"/>
  <c r="G3040" i="19"/>
  <c r="H3040" i="19"/>
  <c r="I3040" i="19"/>
  <c r="A3041" i="19"/>
  <c r="B3041" i="19"/>
  <c r="C3041" i="19"/>
  <c r="D3041" i="19"/>
  <c r="E3041" i="19"/>
  <c r="F3041" i="19"/>
  <c r="G3041" i="19"/>
  <c r="H3041" i="19"/>
  <c r="I3041" i="19"/>
  <c r="A3042" i="19"/>
  <c r="B3042" i="19"/>
  <c r="C3042" i="19"/>
  <c r="D3042" i="19"/>
  <c r="E3042" i="19"/>
  <c r="F3042" i="19"/>
  <c r="G3042" i="19"/>
  <c r="H3042" i="19"/>
  <c r="I3042" i="19"/>
  <c r="A3043" i="19"/>
  <c r="B3043" i="19"/>
  <c r="C3043" i="19"/>
  <c r="D3043" i="19"/>
  <c r="E3043" i="19"/>
  <c r="F3043" i="19"/>
  <c r="G3043" i="19"/>
  <c r="H3043" i="19"/>
  <c r="I3043" i="19"/>
  <c r="A3044" i="19"/>
  <c r="B3044" i="19"/>
  <c r="C3044" i="19"/>
  <c r="D3044" i="19"/>
  <c r="E3044" i="19"/>
  <c r="F3044" i="19"/>
  <c r="G3044" i="19"/>
  <c r="H3044" i="19"/>
  <c r="I3044" i="19"/>
  <c r="A3045" i="19"/>
  <c r="B3045" i="19"/>
  <c r="C3045" i="19"/>
  <c r="D3045" i="19"/>
  <c r="E3045" i="19"/>
  <c r="F3045" i="19"/>
  <c r="G3045" i="19"/>
  <c r="H3045" i="19"/>
  <c r="I3045" i="19"/>
  <c r="A3046" i="19"/>
  <c r="B3046" i="19"/>
  <c r="C3046" i="19"/>
  <c r="D3046" i="19"/>
  <c r="E3046" i="19"/>
  <c r="F3046" i="19"/>
  <c r="G3046" i="19"/>
  <c r="H3046" i="19"/>
  <c r="I3046" i="19"/>
  <c r="A3047" i="19"/>
  <c r="B3047" i="19"/>
  <c r="C3047" i="19"/>
  <c r="D3047" i="19"/>
  <c r="E3047" i="19"/>
  <c r="F3047" i="19"/>
  <c r="G3047" i="19"/>
  <c r="H3047" i="19"/>
  <c r="I3047" i="19"/>
  <c r="A3048" i="19"/>
  <c r="B3048" i="19"/>
  <c r="C3048" i="19"/>
  <c r="D3048" i="19"/>
  <c r="E3048" i="19"/>
  <c r="F3048" i="19"/>
  <c r="G3048" i="19"/>
  <c r="H3048" i="19"/>
  <c r="I3048" i="19"/>
  <c r="A3049" i="19"/>
  <c r="B3049" i="19"/>
  <c r="C3049" i="19"/>
  <c r="D3049" i="19"/>
  <c r="E3049" i="19"/>
  <c r="F3049" i="19"/>
  <c r="G3049" i="19"/>
  <c r="H3049" i="19"/>
  <c r="I3049" i="19"/>
  <c r="A3050" i="19"/>
  <c r="B3050" i="19"/>
  <c r="C3050" i="19"/>
  <c r="D3050" i="19"/>
  <c r="E3050" i="19"/>
  <c r="F3050" i="19"/>
  <c r="G3050" i="19"/>
  <c r="H3050" i="19"/>
  <c r="I3050" i="19"/>
  <c r="A3051" i="19"/>
  <c r="B3051" i="19"/>
  <c r="C3051" i="19"/>
  <c r="D3051" i="19"/>
  <c r="E3051" i="19"/>
  <c r="F3051" i="19"/>
  <c r="G3051" i="19"/>
  <c r="H3051" i="19"/>
  <c r="I3051" i="19"/>
  <c r="A3052" i="19"/>
  <c r="B3052" i="19"/>
  <c r="C3052" i="19"/>
  <c r="D3052" i="19"/>
  <c r="E3052" i="19"/>
  <c r="F3052" i="19"/>
  <c r="G3052" i="19"/>
  <c r="H3052" i="19"/>
  <c r="I3052" i="19"/>
  <c r="A3053" i="19"/>
  <c r="B3053" i="19"/>
  <c r="C3053" i="19"/>
  <c r="D3053" i="19"/>
  <c r="E3053" i="19"/>
  <c r="F3053" i="19"/>
  <c r="G3053" i="19"/>
  <c r="H3053" i="19"/>
  <c r="I3053" i="19"/>
  <c r="A3054" i="19"/>
  <c r="B3054" i="19"/>
  <c r="C3054" i="19"/>
  <c r="D3054" i="19"/>
  <c r="E3054" i="19"/>
  <c r="F3054" i="19"/>
  <c r="G3054" i="19"/>
  <c r="H3054" i="19"/>
  <c r="I3054" i="19"/>
  <c r="A3055" i="19"/>
  <c r="B3055" i="19"/>
  <c r="C3055" i="19"/>
  <c r="D3055" i="19"/>
  <c r="E3055" i="19"/>
  <c r="F3055" i="19"/>
  <c r="G3055" i="19"/>
  <c r="H3055" i="19"/>
  <c r="I3055" i="19"/>
  <c r="A3056" i="19"/>
  <c r="B3056" i="19"/>
  <c r="C3056" i="19"/>
  <c r="D3056" i="19"/>
  <c r="E3056" i="19"/>
  <c r="F3056" i="19"/>
  <c r="G3056" i="19"/>
  <c r="H3056" i="19"/>
  <c r="I3056" i="19"/>
  <c r="A3057" i="19"/>
  <c r="B3057" i="19"/>
  <c r="C3057" i="19"/>
  <c r="D3057" i="19"/>
  <c r="E3057" i="19"/>
  <c r="F3057" i="19"/>
  <c r="G3057" i="19"/>
  <c r="H3057" i="19"/>
  <c r="I3057" i="19"/>
  <c r="A3058" i="19"/>
  <c r="B3058" i="19"/>
  <c r="C3058" i="19"/>
  <c r="D3058" i="19"/>
  <c r="E3058" i="19"/>
  <c r="F3058" i="19"/>
  <c r="G3058" i="19"/>
  <c r="H3058" i="19"/>
  <c r="I3058" i="19"/>
  <c r="A3059" i="19"/>
  <c r="B3059" i="19"/>
  <c r="C3059" i="19"/>
  <c r="D3059" i="19"/>
  <c r="E3059" i="19"/>
  <c r="F3059" i="19"/>
  <c r="G3059" i="19"/>
  <c r="H3059" i="19"/>
  <c r="I3059" i="19"/>
  <c r="A3060" i="19"/>
  <c r="B3060" i="19"/>
  <c r="C3060" i="19"/>
  <c r="D3060" i="19"/>
  <c r="E3060" i="19"/>
  <c r="F3060" i="19"/>
  <c r="G3060" i="19"/>
  <c r="H3060" i="19"/>
  <c r="I3060" i="19"/>
  <c r="A3061" i="19"/>
  <c r="B3061" i="19"/>
  <c r="C3061" i="19"/>
  <c r="D3061" i="19"/>
  <c r="E3061" i="19"/>
  <c r="F3061" i="19"/>
  <c r="G3061" i="19"/>
  <c r="H3061" i="19"/>
  <c r="I3061" i="19"/>
  <c r="A3062" i="19"/>
  <c r="B3062" i="19"/>
  <c r="C3062" i="19"/>
  <c r="D3062" i="19"/>
  <c r="E3062" i="19"/>
  <c r="F3062" i="19"/>
  <c r="G3062" i="19"/>
  <c r="H3062" i="19"/>
  <c r="I3062" i="19"/>
  <c r="A3063" i="19"/>
  <c r="B3063" i="19"/>
  <c r="C3063" i="19"/>
  <c r="D3063" i="19"/>
  <c r="E3063" i="19"/>
  <c r="F3063" i="19"/>
  <c r="G3063" i="19"/>
  <c r="H3063" i="19"/>
  <c r="I3063" i="19"/>
  <c r="A3064" i="19"/>
  <c r="B3064" i="19"/>
  <c r="C3064" i="19"/>
  <c r="D3064" i="19"/>
  <c r="E3064" i="19"/>
  <c r="F3064" i="19"/>
  <c r="G3064" i="19"/>
  <c r="H3064" i="19"/>
  <c r="I3064" i="19"/>
  <c r="A3065" i="19"/>
  <c r="B3065" i="19"/>
  <c r="C3065" i="19"/>
  <c r="D3065" i="19"/>
  <c r="E3065" i="19"/>
  <c r="F3065" i="19"/>
  <c r="G3065" i="19"/>
  <c r="H3065" i="19"/>
  <c r="I3065" i="19"/>
  <c r="A3066" i="19"/>
  <c r="B3066" i="19"/>
  <c r="C3066" i="19"/>
  <c r="D3066" i="19"/>
  <c r="E3066" i="19"/>
  <c r="F3066" i="19"/>
  <c r="G3066" i="19"/>
  <c r="H3066" i="19"/>
  <c r="I3066" i="19"/>
  <c r="A3067" i="19"/>
  <c r="B3067" i="19"/>
  <c r="C3067" i="19"/>
  <c r="D3067" i="19"/>
  <c r="E3067" i="19"/>
  <c r="F3067" i="19"/>
  <c r="G3067" i="19"/>
  <c r="H3067" i="19"/>
  <c r="I3067" i="19"/>
  <c r="A3068" i="19"/>
  <c r="B3068" i="19"/>
  <c r="C3068" i="19"/>
  <c r="D3068" i="19"/>
  <c r="E3068" i="19"/>
  <c r="F3068" i="19"/>
  <c r="G3068" i="19"/>
  <c r="H3068" i="19"/>
  <c r="I3068" i="19"/>
  <c r="A3069" i="19"/>
  <c r="B3069" i="19"/>
  <c r="C3069" i="19"/>
  <c r="D3069" i="19"/>
  <c r="E3069" i="19"/>
  <c r="F3069" i="19"/>
  <c r="G3069" i="19"/>
  <c r="H3069" i="19"/>
  <c r="I3069" i="19"/>
  <c r="A3070" i="19"/>
  <c r="B3070" i="19"/>
  <c r="C3070" i="19"/>
  <c r="D3070" i="19"/>
  <c r="E3070" i="19"/>
  <c r="F3070" i="19"/>
  <c r="G3070" i="19"/>
  <c r="H3070" i="19"/>
  <c r="I3070" i="19"/>
  <c r="A3071" i="19"/>
  <c r="B3071" i="19"/>
  <c r="C3071" i="19"/>
  <c r="D3071" i="19"/>
  <c r="E3071" i="19"/>
  <c r="F3071" i="19"/>
  <c r="G3071" i="19"/>
  <c r="H3071" i="19"/>
  <c r="I3071" i="19"/>
  <c r="A3072" i="19"/>
  <c r="B3072" i="19"/>
  <c r="C3072" i="19"/>
  <c r="D3072" i="19"/>
  <c r="E3072" i="19"/>
  <c r="F3072" i="19"/>
  <c r="G3072" i="19"/>
  <c r="H3072" i="19"/>
  <c r="I3072" i="19"/>
  <c r="A3073" i="19"/>
  <c r="B3073" i="19"/>
  <c r="C3073" i="19"/>
  <c r="D3073" i="19"/>
  <c r="E3073" i="19"/>
  <c r="F3073" i="19"/>
  <c r="G3073" i="19"/>
  <c r="H3073" i="19"/>
  <c r="I3073" i="19"/>
  <c r="A3074" i="19"/>
  <c r="B3074" i="19"/>
  <c r="C3074" i="19"/>
  <c r="D3074" i="19"/>
  <c r="E3074" i="19"/>
  <c r="F3074" i="19"/>
  <c r="G3074" i="19"/>
  <c r="H3074" i="19"/>
  <c r="I3074" i="19"/>
  <c r="A3075" i="19"/>
  <c r="B3075" i="19"/>
  <c r="C3075" i="19"/>
  <c r="D3075" i="19"/>
  <c r="E3075" i="19"/>
  <c r="F3075" i="19"/>
  <c r="G3075" i="19"/>
  <c r="H3075" i="19"/>
  <c r="I3075" i="19"/>
  <c r="A3076" i="19"/>
  <c r="B3076" i="19"/>
  <c r="C3076" i="19"/>
  <c r="D3076" i="19"/>
  <c r="E3076" i="19"/>
  <c r="F3076" i="19"/>
  <c r="G3076" i="19"/>
  <c r="H3076" i="19"/>
  <c r="I3076" i="19"/>
  <c r="A3077" i="19"/>
  <c r="B3077" i="19"/>
  <c r="C3077" i="19"/>
  <c r="D3077" i="19"/>
  <c r="E3077" i="19"/>
  <c r="F3077" i="19"/>
  <c r="G3077" i="19"/>
  <c r="H3077" i="19"/>
  <c r="I3077" i="19"/>
  <c r="A3078" i="19"/>
  <c r="B3078" i="19"/>
  <c r="C3078" i="19"/>
  <c r="D3078" i="19"/>
  <c r="E3078" i="19"/>
  <c r="F3078" i="19"/>
  <c r="G3078" i="19"/>
  <c r="H3078" i="19"/>
  <c r="I3078" i="19"/>
  <c r="A3079" i="19"/>
  <c r="B3079" i="19"/>
  <c r="C3079" i="19"/>
  <c r="D3079" i="19"/>
  <c r="E3079" i="19"/>
  <c r="F3079" i="19"/>
  <c r="G3079" i="19"/>
  <c r="H3079" i="19"/>
  <c r="I3079" i="19"/>
  <c r="A3080" i="19"/>
  <c r="B3080" i="19"/>
  <c r="C3080" i="19"/>
  <c r="D3080" i="19"/>
  <c r="E3080" i="19"/>
  <c r="F3080" i="19"/>
  <c r="G3080" i="19"/>
  <c r="H3080" i="19"/>
  <c r="I3080" i="19"/>
  <c r="A3081" i="19"/>
  <c r="B3081" i="19"/>
  <c r="C3081" i="19"/>
  <c r="D3081" i="19"/>
  <c r="E3081" i="19"/>
  <c r="F3081" i="19"/>
  <c r="G3081" i="19"/>
  <c r="H3081" i="19"/>
  <c r="I3081" i="19"/>
  <c r="A3082" i="19"/>
  <c r="B3082" i="19"/>
  <c r="C3082" i="19"/>
  <c r="D3082" i="19"/>
  <c r="E3082" i="19"/>
  <c r="F3082" i="19"/>
  <c r="G3082" i="19"/>
  <c r="H3082" i="19"/>
  <c r="I3082" i="19"/>
  <c r="A3083" i="19"/>
  <c r="B3083" i="19"/>
  <c r="C3083" i="19"/>
  <c r="D3083" i="19"/>
  <c r="E3083" i="19"/>
  <c r="F3083" i="19"/>
  <c r="G3083" i="19"/>
  <c r="H3083" i="19"/>
  <c r="I3083" i="19"/>
  <c r="A3084" i="19"/>
  <c r="B3084" i="19"/>
  <c r="C3084" i="19"/>
  <c r="D3084" i="19"/>
  <c r="E3084" i="19"/>
  <c r="F3084" i="19"/>
  <c r="G3084" i="19"/>
  <c r="H3084" i="19"/>
  <c r="I3084" i="19"/>
  <c r="A3085" i="19"/>
  <c r="B3085" i="19"/>
  <c r="C3085" i="19"/>
  <c r="D3085" i="19"/>
  <c r="E3085" i="19"/>
  <c r="F3085" i="19"/>
  <c r="G3085" i="19"/>
  <c r="H3085" i="19"/>
  <c r="I3085" i="19"/>
  <c r="A3086" i="19"/>
  <c r="B3086" i="19"/>
  <c r="C3086" i="19"/>
  <c r="D3086" i="19"/>
  <c r="E3086" i="19"/>
  <c r="F3086" i="19"/>
  <c r="G3086" i="19"/>
  <c r="H3086" i="19"/>
  <c r="I3086" i="19"/>
  <c r="A3087" i="19"/>
  <c r="B3087" i="19"/>
  <c r="C3087" i="19"/>
  <c r="D3087" i="19"/>
  <c r="E3087" i="19"/>
  <c r="F3087" i="19"/>
  <c r="G3087" i="19"/>
  <c r="H3087" i="19"/>
  <c r="I3087" i="19"/>
  <c r="A3088" i="19"/>
  <c r="B3088" i="19"/>
  <c r="C3088" i="19"/>
  <c r="D3088" i="19"/>
  <c r="E3088" i="19"/>
  <c r="F3088" i="19"/>
  <c r="G3088" i="19"/>
  <c r="H3088" i="19"/>
  <c r="I3088" i="19"/>
  <c r="A3089" i="19"/>
  <c r="B3089" i="19"/>
  <c r="C3089" i="19"/>
  <c r="D3089" i="19"/>
  <c r="E3089" i="19"/>
  <c r="F3089" i="19"/>
  <c r="G3089" i="19"/>
  <c r="H3089" i="19"/>
  <c r="I3089" i="19"/>
  <c r="A3090" i="19"/>
  <c r="B3090" i="19"/>
  <c r="C3090" i="19"/>
  <c r="D3090" i="19"/>
  <c r="E3090" i="19"/>
  <c r="F3090" i="19"/>
  <c r="G3090" i="19"/>
  <c r="H3090" i="19"/>
  <c r="I3090" i="19"/>
  <c r="A3091" i="19"/>
  <c r="B3091" i="19"/>
  <c r="C3091" i="19"/>
  <c r="D3091" i="19"/>
  <c r="E3091" i="19"/>
  <c r="F3091" i="19"/>
  <c r="G3091" i="19"/>
  <c r="H3091" i="19"/>
  <c r="I3091" i="19"/>
  <c r="A3092" i="19"/>
  <c r="B3092" i="19"/>
  <c r="C3092" i="19"/>
  <c r="D3092" i="19"/>
  <c r="E3092" i="19"/>
  <c r="F3092" i="19"/>
  <c r="G3092" i="19"/>
  <c r="H3092" i="19"/>
  <c r="I3092" i="19"/>
  <c r="A3093" i="19"/>
  <c r="B3093" i="19"/>
  <c r="C3093" i="19"/>
  <c r="D3093" i="19"/>
  <c r="E3093" i="19"/>
  <c r="F3093" i="19"/>
  <c r="G3093" i="19"/>
  <c r="H3093" i="19"/>
  <c r="I3093" i="19"/>
  <c r="A3094" i="19"/>
  <c r="B3094" i="19"/>
  <c r="C3094" i="19"/>
  <c r="D3094" i="19"/>
  <c r="E3094" i="19"/>
  <c r="F3094" i="19"/>
  <c r="G3094" i="19"/>
  <c r="H3094" i="19"/>
  <c r="I3094" i="19"/>
  <c r="A3095" i="19"/>
  <c r="B3095" i="19"/>
  <c r="C3095" i="19"/>
  <c r="D3095" i="19"/>
  <c r="E3095" i="19"/>
  <c r="F3095" i="19"/>
  <c r="G3095" i="19"/>
  <c r="H3095" i="19"/>
  <c r="I3095" i="19"/>
  <c r="A3096" i="19"/>
  <c r="B3096" i="19"/>
  <c r="C3096" i="19"/>
  <c r="D3096" i="19"/>
  <c r="E3096" i="19"/>
  <c r="F3096" i="19"/>
  <c r="G3096" i="19"/>
  <c r="H3096" i="19"/>
  <c r="I3096" i="19"/>
  <c r="A3097" i="19"/>
  <c r="B3097" i="19"/>
  <c r="C3097" i="19"/>
  <c r="D3097" i="19"/>
  <c r="E3097" i="19"/>
  <c r="F3097" i="19"/>
  <c r="G3097" i="19"/>
  <c r="H3097" i="19"/>
  <c r="I3097" i="19"/>
  <c r="A3098" i="19"/>
  <c r="B3098" i="19"/>
  <c r="C3098" i="19"/>
  <c r="D3098" i="19"/>
  <c r="E3098" i="19"/>
  <c r="F3098" i="19"/>
  <c r="G3098" i="19"/>
  <c r="H3098" i="19"/>
  <c r="I3098" i="19"/>
  <c r="A3099" i="19"/>
  <c r="B3099" i="19"/>
  <c r="C3099" i="19"/>
  <c r="D3099" i="19"/>
  <c r="E3099" i="19"/>
  <c r="F3099" i="19"/>
  <c r="G3099" i="19"/>
  <c r="H3099" i="19"/>
  <c r="I3099" i="19"/>
  <c r="A3100" i="19"/>
  <c r="B3100" i="19"/>
  <c r="C3100" i="19"/>
  <c r="D3100" i="19"/>
  <c r="E3100" i="19"/>
  <c r="F3100" i="19"/>
  <c r="G3100" i="19"/>
  <c r="H3100" i="19"/>
  <c r="I3100" i="19"/>
  <c r="A3101" i="19"/>
  <c r="B3101" i="19"/>
  <c r="C3101" i="19"/>
  <c r="D3101" i="19"/>
  <c r="E3101" i="19"/>
  <c r="F3101" i="19"/>
  <c r="G3101" i="19"/>
  <c r="H3101" i="19"/>
  <c r="I3101" i="19"/>
  <c r="A3102" i="19"/>
  <c r="B3102" i="19"/>
  <c r="C3102" i="19"/>
  <c r="D3102" i="19"/>
  <c r="E3102" i="19"/>
  <c r="F3102" i="19"/>
  <c r="G3102" i="19"/>
  <c r="H3102" i="19"/>
  <c r="I3102" i="19"/>
  <c r="A3103" i="19"/>
  <c r="B3103" i="19"/>
  <c r="C3103" i="19"/>
  <c r="D3103" i="19"/>
  <c r="E3103" i="19"/>
  <c r="F3103" i="19"/>
  <c r="G3103" i="19"/>
  <c r="H3103" i="19"/>
  <c r="I3103" i="19"/>
  <c r="A3104" i="19"/>
  <c r="B3104" i="19"/>
  <c r="C3104" i="19"/>
  <c r="D3104" i="19"/>
  <c r="E3104" i="19"/>
  <c r="F3104" i="19"/>
  <c r="G3104" i="19"/>
  <c r="H3104" i="19"/>
  <c r="I3104" i="19"/>
  <c r="A3105" i="19"/>
  <c r="B3105" i="19"/>
  <c r="C3105" i="19"/>
  <c r="D3105" i="19"/>
  <c r="E3105" i="19"/>
  <c r="F3105" i="19"/>
  <c r="G3105" i="19"/>
  <c r="H3105" i="19"/>
  <c r="I3105" i="19"/>
  <c r="A3106" i="19"/>
  <c r="B3106" i="19"/>
  <c r="C3106" i="19"/>
  <c r="D3106" i="19"/>
  <c r="E3106" i="19"/>
  <c r="F3106" i="19"/>
  <c r="G3106" i="19"/>
  <c r="H3106" i="19"/>
  <c r="I3106" i="19"/>
  <c r="A3107" i="19"/>
  <c r="B3107" i="19"/>
  <c r="C3107" i="19"/>
  <c r="D3107" i="19"/>
  <c r="E3107" i="19"/>
  <c r="F3107" i="19"/>
  <c r="G3107" i="19"/>
  <c r="H3107" i="19"/>
  <c r="I3107" i="19"/>
  <c r="A3108" i="19"/>
  <c r="B3108" i="19"/>
  <c r="C3108" i="19"/>
  <c r="D3108" i="19"/>
  <c r="E3108" i="19"/>
  <c r="F3108" i="19"/>
  <c r="G3108" i="19"/>
  <c r="H3108" i="19"/>
  <c r="I3108" i="19"/>
  <c r="A3109" i="19"/>
  <c r="B3109" i="19"/>
  <c r="C3109" i="19"/>
  <c r="D3109" i="19"/>
  <c r="E3109" i="19"/>
  <c r="F3109" i="19"/>
  <c r="G3109" i="19"/>
  <c r="H3109" i="19"/>
  <c r="I3109" i="19"/>
  <c r="A3110" i="19"/>
  <c r="B3110" i="19"/>
  <c r="C3110" i="19"/>
  <c r="D3110" i="19"/>
  <c r="E3110" i="19"/>
  <c r="F3110" i="19"/>
  <c r="G3110" i="19"/>
  <c r="H3110" i="19"/>
  <c r="I3110" i="19"/>
  <c r="A3111" i="19"/>
  <c r="B3111" i="19"/>
  <c r="C3111" i="19"/>
  <c r="D3111" i="19"/>
  <c r="E3111" i="19"/>
  <c r="F3111" i="19"/>
  <c r="G3111" i="19"/>
  <c r="H3111" i="19"/>
  <c r="I3111" i="19"/>
  <c r="A3112" i="19"/>
  <c r="B3112" i="19"/>
  <c r="C3112" i="19"/>
  <c r="D3112" i="19"/>
  <c r="E3112" i="19"/>
  <c r="F3112" i="19"/>
  <c r="G3112" i="19"/>
  <c r="H3112" i="19"/>
  <c r="I3112" i="19"/>
  <c r="A3113" i="19"/>
  <c r="B3113" i="19"/>
  <c r="C3113" i="19"/>
  <c r="D3113" i="19"/>
  <c r="E3113" i="19"/>
  <c r="F3113" i="19"/>
  <c r="G3113" i="19"/>
  <c r="H3113" i="19"/>
  <c r="I3113" i="19"/>
  <c r="A3114" i="19"/>
  <c r="B3114" i="19"/>
  <c r="C3114" i="19"/>
  <c r="D3114" i="19"/>
  <c r="E3114" i="19"/>
  <c r="F3114" i="19"/>
  <c r="G3114" i="19"/>
  <c r="H3114" i="19"/>
  <c r="I3114" i="19"/>
  <c r="A3115" i="19"/>
  <c r="B3115" i="19"/>
  <c r="C3115" i="19"/>
  <c r="D3115" i="19"/>
  <c r="E3115" i="19"/>
  <c r="F3115" i="19"/>
  <c r="G3115" i="19"/>
  <c r="H3115" i="19"/>
  <c r="I3115" i="19"/>
  <c r="A3116" i="19"/>
  <c r="B3116" i="19"/>
  <c r="C3116" i="19"/>
  <c r="D3116" i="19"/>
  <c r="E3116" i="19"/>
  <c r="F3116" i="19"/>
  <c r="G3116" i="19"/>
  <c r="H3116" i="19"/>
  <c r="I3116" i="19"/>
  <c r="A3117" i="19"/>
  <c r="B3117" i="19"/>
  <c r="C3117" i="19"/>
  <c r="D3117" i="19"/>
  <c r="E3117" i="19"/>
  <c r="F3117" i="19"/>
  <c r="G3117" i="19"/>
  <c r="H3117" i="19"/>
  <c r="I3117" i="19"/>
  <c r="A3118" i="19"/>
  <c r="B3118" i="19"/>
  <c r="C3118" i="19"/>
  <c r="D3118" i="19"/>
  <c r="E3118" i="19"/>
  <c r="F3118" i="19"/>
  <c r="G3118" i="19"/>
  <c r="H3118" i="19"/>
  <c r="I3118" i="19"/>
  <c r="A3119" i="19"/>
  <c r="B3119" i="19"/>
  <c r="C3119" i="19"/>
  <c r="D3119" i="19"/>
  <c r="E3119" i="19"/>
  <c r="F3119" i="19"/>
  <c r="G3119" i="19"/>
  <c r="H3119" i="19"/>
  <c r="I3119" i="19"/>
  <c r="A3120" i="19"/>
  <c r="B3120" i="19"/>
  <c r="C3120" i="19"/>
  <c r="D3120" i="19"/>
  <c r="E3120" i="19"/>
  <c r="F3120" i="19"/>
  <c r="G3120" i="19"/>
  <c r="H3120" i="19"/>
  <c r="I3120" i="19"/>
  <c r="A3121" i="19"/>
  <c r="B3121" i="19"/>
  <c r="C3121" i="19"/>
  <c r="D3121" i="19"/>
  <c r="E3121" i="19"/>
  <c r="F3121" i="19"/>
  <c r="G3121" i="19"/>
  <c r="H3121" i="19"/>
  <c r="I3121" i="19"/>
  <c r="A3122" i="19"/>
  <c r="B3122" i="19"/>
  <c r="C3122" i="19"/>
  <c r="D3122" i="19"/>
  <c r="E3122" i="19"/>
  <c r="F3122" i="19"/>
  <c r="G3122" i="19"/>
  <c r="H3122" i="19"/>
  <c r="I3122" i="19"/>
  <c r="A3123" i="19"/>
  <c r="B3123" i="19"/>
  <c r="C3123" i="19"/>
  <c r="D3123" i="19"/>
  <c r="E3123" i="19"/>
  <c r="F3123" i="19"/>
  <c r="G3123" i="19"/>
  <c r="H3123" i="19"/>
  <c r="I3123" i="19"/>
  <c r="A3124" i="19"/>
  <c r="B3124" i="19"/>
  <c r="C3124" i="19"/>
  <c r="D3124" i="19"/>
  <c r="E3124" i="19"/>
  <c r="F3124" i="19"/>
  <c r="G3124" i="19"/>
  <c r="H3124" i="19"/>
  <c r="I3124" i="19"/>
  <c r="A3125" i="19"/>
  <c r="B3125" i="19"/>
  <c r="C3125" i="19"/>
  <c r="D3125" i="19"/>
  <c r="E3125" i="19"/>
  <c r="F3125" i="19"/>
  <c r="G3125" i="19"/>
  <c r="H3125" i="19"/>
  <c r="I3125" i="19"/>
  <c r="A3126" i="19"/>
  <c r="B3126" i="19"/>
  <c r="C3126" i="19"/>
  <c r="D3126" i="19"/>
  <c r="E3126" i="19"/>
  <c r="F3126" i="19"/>
  <c r="G3126" i="19"/>
  <c r="H3126" i="19"/>
  <c r="I3126" i="19"/>
  <c r="A3127" i="19"/>
  <c r="B3127" i="19"/>
  <c r="C3127" i="19"/>
  <c r="D3127" i="19"/>
  <c r="E3127" i="19"/>
  <c r="F3127" i="19"/>
  <c r="G3127" i="19"/>
  <c r="H3127" i="19"/>
  <c r="I3127" i="19"/>
  <c r="A3128" i="19"/>
  <c r="B3128" i="19"/>
  <c r="C3128" i="19"/>
  <c r="D3128" i="19"/>
  <c r="E3128" i="19"/>
  <c r="F3128" i="19"/>
  <c r="G3128" i="19"/>
  <c r="H3128" i="19"/>
  <c r="I3128" i="19"/>
  <c r="A3129" i="19"/>
  <c r="B3129" i="19"/>
  <c r="C3129" i="19"/>
  <c r="D3129" i="19"/>
  <c r="E3129" i="19"/>
  <c r="F3129" i="19"/>
  <c r="G3129" i="19"/>
  <c r="H3129" i="19"/>
  <c r="I3129" i="19"/>
  <c r="A3130" i="19"/>
  <c r="B3130" i="19"/>
  <c r="C3130" i="19"/>
  <c r="D3130" i="19"/>
  <c r="E3130" i="19"/>
  <c r="F3130" i="19"/>
  <c r="G3130" i="19"/>
  <c r="H3130" i="19"/>
  <c r="I3130" i="19"/>
  <c r="A3131" i="19"/>
  <c r="B3131" i="19"/>
  <c r="C3131" i="19"/>
  <c r="D3131" i="19"/>
  <c r="E3131" i="19"/>
  <c r="F3131" i="19"/>
  <c r="G3131" i="19"/>
  <c r="H3131" i="19"/>
  <c r="I3131" i="19"/>
  <c r="A3132" i="19"/>
  <c r="B3132" i="19"/>
  <c r="C3132" i="19"/>
  <c r="D3132" i="19"/>
  <c r="E3132" i="19"/>
  <c r="F3132" i="19"/>
  <c r="G3132" i="19"/>
  <c r="H3132" i="19"/>
  <c r="I3132" i="19"/>
  <c r="A3133" i="19"/>
  <c r="B3133" i="19"/>
  <c r="C3133" i="19"/>
  <c r="D3133" i="19"/>
  <c r="E3133" i="19"/>
  <c r="F3133" i="19"/>
  <c r="G3133" i="19"/>
  <c r="H3133" i="19"/>
  <c r="I3133" i="19"/>
  <c r="A3134" i="19"/>
  <c r="B3134" i="19"/>
  <c r="C3134" i="19"/>
  <c r="D3134" i="19"/>
  <c r="E3134" i="19"/>
  <c r="F3134" i="19"/>
  <c r="G3134" i="19"/>
  <c r="H3134" i="19"/>
  <c r="I3134" i="19"/>
  <c r="A3135" i="19"/>
  <c r="B3135" i="19"/>
  <c r="C3135" i="19"/>
  <c r="D3135" i="19"/>
  <c r="E3135" i="19"/>
  <c r="F3135" i="19"/>
  <c r="G3135" i="19"/>
  <c r="H3135" i="19"/>
  <c r="I3135" i="19"/>
  <c r="A3136" i="19"/>
  <c r="B3136" i="19"/>
  <c r="C3136" i="19"/>
  <c r="D3136" i="19"/>
  <c r="E3136" i="19"/>
  <c r="F3136" i="19"/>
  <c r="G3136" i="19"/>
  <c r="H3136" i="19"/>
  <c r="I3136" i="19"/>
  <c r="A3137" i="19"/>
  <c r="B3137" i="19"/>
  <c r="C3137" i="19"/>
  <c r="D3137" i="19"/>
  <c r="E3137" i="19"/>
  <c r="F3137" i="19"/>
  <c r="G3137" i="19"/>
  <c r="H3137" i="19"/>
  <c r="I3137" i="19"/>
  <c r="A3138" i="19"/>
  <c r="B3138" i="19"/>
  <c r="C3138" i="19"/>
  <c r="D3138" i="19"/>
  <c r="E3138" i="19"/>
  <c r="F3138" i="19"/>
  <c r="G3138" i="19"/>
  <c r="H3138" i="19"/>
  <c r="I3138" i="19"/>
  <c r="A3139" i="19"/>
  <c r="B3139" i="19"/>
  <c r="C3139" i="19"/>
  <c r="D3139" i="19"/>
  <c r="E3139" i="19"/>
  <c r="F3139" i="19"/>
  <c r="G3139" i="19"/>
  <c r="H3139" i="19"/>
  <c r="I3139" i="19"/>
  <c r="A3140" i="19"/>
  <c r="B3140" i="19"/>
  <c r="C3140" i="19"/>
  <c r="D3140" i="19"/>
  <c r="E3140" i="19"/>
  <c r="F3140" i="19"/>
  <c r="G3140" i="19"/>
  <c r="H3140" i="19"/>
  <c r="I3140" i="19"/>
  <c r="A3141" i="19"/>
  <c r="B3141" i="19"/>
  <c r="C3141" i="19"/>
  <c r="D3141" i="19"/>
  <c r="E3141" i="19"/>
  <c r="F3141" i="19"/>
  <c r="G3141" i="19"/>
  <c r="H3141" i="19"/>
  <c r="I3141" i="19"/>
  <c r="A3142" i="19"/>
  <c r="B3142" i="19"/>
  <c r="C3142" i="19"/>
  <c r="D3142" i="19"/>
  <c r="E3142" i="19"/>
  <c r="F3142" i="19"/>
  <c r="G3142" i="19"/>
  <c r="H3142" i="19"/>
  <c r="I3142" i="19"/>
  <c r="A3143" i="19"/>
  <c r="B3143" i="19"/>
  <c r="C3143" i="19"/>
  <c r="D3143" i="19"/>
  <c r="E3143" i="19"/>
  <c r="F3143" i="19"/>
  <c r="G3143" i="19"/>
  <c r="H3143" i="19"/>
  <c r="I3143" i="19"/>
  <c r="A3144" i="19"/>
  <c r="B3144" i="19"/>
  <c r="C3144" i="19"/>
  <c r="D3144" i="19"/>
  <c r="E3144" i="19"/>
  <c r="F3144" i="19"/>
  <c r="G3144" i="19"/>
  <c r="H3144" i="19"/>
  <c r="I3144" i="19"/>
  <c r="A3145" i="19"/>
  <c r="B3145" i="19"/>
  <c r="C3145" i="19"/>
  <c r="D3145" i="19"/>
  <c r="E3145" i="19"/>
  <c r="F3145" i="19"/>
  <c r="G3145" i="19"/>
  <c r="H3145" i="19"/>
  <c r="I3145" i="19"/>
  <c r="A3146" i="19"/>
  <c r="B3146" i="19"/>
  <c r="C3146" i="19"/>
  <c r="D3146" i="19"/>
  <c r="E3146" i="19"/>
  <c r="F3146" i="19"/>
  <c r="G3146" i="19"/>
  <c r="H3146" i="19"/>
  <c r="I3146" i="19"/>
  <c r="A3147" i="19"/>
  <c r="B3147" i="19"/>
  <c r="C3147" i="19"/>
  <c r="D3147" i="19"/>
  <c r="E3147" i="19"/>
  <c r="F3147" i="19"/>
  <c r="G3147" i="19"/>
  <c r="H3147" i="19"/>
  <c r="I3147" i="19"/>
  <c r="A3148" i="19"/>
  <c r="B3148" i="19"/>
  <c r="C3148" i="19"/>
  <c r="D3148" i="19"/>
  <c r="E3148" i="19"/>
  <c r="F3148" i="19"/>
  <c r="G3148" i="19"/>
  <c r="H3148" i="19"/>
  <c r="I3148" i="19"/>
  <c r="A3149" i="19"/>
  <c r="B3149" i="19"/>
  <c r="C3149" i="19"/>
  <c r="D3149" i="19"/>
  <c r="E3149" i="19"/>
  <c r="F3149" i="19"/>
  <c r="G3149" i="19"/>
  <c r="H3149" i="19"/>
  <c r="I3149" i="19"/>
  <c r="A3150" i="19"/>
  <c r="B3150" i="19"/>
  <c r="C3150" i="19"/>
  <c r="D3150" i="19"/>
  <c r="E3150" i="19"/>
  <c r="F3150" i="19"/>
  <c r="G3150" i="19"/>
  <c r="H3150" i="19"/>
  <c r="I3150" i="19"/>
  <c r="A3151" i="19"/>
  <c r="B3151" i="19"/>
  <c r="C3151" i="19"/>
  <c r="D3151" i="19"/>
  <c r="E3151" i="19"/>
  <c r="F3151" i="19"/>
  <c r="G3151" i="19"/>
  <c r="H3151" i="19"/>
  <c r="I3151" i="19"/>
  <c r="A3152" i="19"/>
  <c r="B3152" i="19"/>
  <c r="C3152" i="19"/>
  <c r="D3152" i="19"/>
  <c r="E3152" i="19"/>
  <c r="F3152" i="19"/>
  <c r="G3152" i="19"/>
  <c r="H3152" i="19"/>
  <c r="I3152" i="19"/>
  <c r="A3153" i="19"/>
  <c r="B3153" i="19"/>
  <c r="C3153" i="19"/>
  <c r="D3153" i="19"/>
  <c r="E3153" i="19"/>
  <c r="F3153" i="19"/>
  <c r="G3153" i="19"/>
  <c r="H3153" i="19"/>
  <c r="I3153" i="19"/>
  <c r="A3154" i="19"/>
  <c r="B3154" i="19"/>
  <c r="C3154" i="19"/>
  <c r="D3154" i="19"/>
  <c r="E3154" i="19"/>
  <c r="F3154" i="19"/>
  <c r="G3154" i="19"/>
  <c r="H3154" i="19"/>
  <c r="I3154" i="19"/>
  <c r="A3155" i="19"/>
  <c r="B3155" i="19"/>
  <c r="C3155" i="19"/>
  <c r="D3155" i="19"/>
  <c r="E3155" i="19"/>
  <c r="F3155" i="19"/>
  <c r="G3155" i="19"/>
  <c r="H3155" i="19"/>
  <c r="I3155" i="19"/>
  <c r="A3156" i="19"/>
  <c r="B3156" i="19"/>
  <c r="C3156" i="19"/>
  <c r="D3156" i="19"/>
  <c r="E3156" i="19"/>
  <c r="F3156" i="19"/>
  <c r="G3156" i="19"/>
  <c r="H3156" i="19"/>
  <c r="I3156" i="19"/>
  <c r="A3157" i="19"/>
  <c r="B3157" i="19"/>
  <c r="C3157" i="19"/>
  <c r="D3157" i="19"/>
  <c r="E3157" i="19"/>
  <c r="F3157" i="19"/>
  <c r="G3157" i="19"/>
  <c r="H3157" i="19"/>
  <c r="I3157" i="19"/>
  <c r="A3158" i="19"/>
  <c r="B3158" i="19"/>
  <c r="C3158" i="19"/>
  <c r="D3158" i="19"/>
  <c r="E3158" i="19"/>
  <c r="F3158" i="19"/>
  <c r="G3158" i="19"/>
  <c r="H3158" i="19"/>
  <c r="I3158" i="19"/>
  <c r="A3159" i="19"/>
  <c r="B3159" i="19"/>
  <c r="C3159" i="19"/>
  <c r="D3159" i="19"/>
  <c r="E3159" i="19"/>
  <c r="F3159" i="19"/>
  <c r="G3159" i="19"/>
  <c r="H3159" i="19"/>
  <c r="I3159" i="19"/>
  <c r="A3160" i="19"/>
  <c r="B3160" i="19"/>
  <c r="C3160" i="19"/>
  <c r="D3160" i="19"/>
  <c r="E3160" i="19"/>
  <c r="F3160" i="19"/>
  <c r="G3160" i="19"/>
  <c r="H3160" i="19"/>
  <c r="I3160" i="19"/>
  <c r="A3161" i="19"/>
  <c r="B3161" i="19"/>
  <c r="C3161" i="19"/>
  <c r="D3161" i="19"/>
  <c r="E3161" i="19"/>
  <c r="F3161" i="19"/>
  <c r="G3161" i="19"/>
  <c r="H3161" i="19"/>
  <c r="I3161" i="19"/>
  <c r="A3162" i="19"/>
  <c r="B3162" i="19"/>
  <c r="C3162" i="19"/>
  <c r="D3162" i="19"/>
  <c r="E3162" i="19"/>
  <c r="F3162" i="19"/>
  <c r="G3162" i="19"/>
  <c r="H3162" i="19"/>
  <c r="I3162" i="19"/>
  <c r="A3163" i="19"/>
  <c r="B3163" i="19"/>
  <c r="C3163" i="19"/>
  <c r="D3163" i="19"/>
  <c r="E3163" i="19"/>
  <c r="F3163" i="19"/>
  <c r="G3163" i="19"/>
  <c r="H3163" i="19"/>
  <c r="I3163" i="19"/>
  <c r="A3164" i="19"/>
  <c r="B3164" i="19"/>
  <c r="C3164" i="19"/>
  <c r="D3164" i="19"/>
  <c r="E3164" i="19"/>
  <c r="F3164" i="19"/>
  <c r="G3164" i="19"/>
  <c r="H3164" i="19"/>
  <c r="I3164" i="19"/>
  <c r="A3165" i="19"/>
  <c r="B3165" i="19"/>
  <c r="C3165" i="19"/>
  <c r="D3165" i="19"/>
  <c r="E3165" i="19"/>
  <c r="F3165" i="19"/>
  <c r="G3165" i="19"/>
  <c r="H3165" i="19"/>
  <c r="I3165" i="19"/>
  <c r="A3166" i="19"/>
  <c r="B3166" i="19"/>
  <c r="C3166" i="19"/>
  <c r="D3166" i="19"/>
  <c r="E3166" i="19"/>
  <c r="F3166" i="19"/>
  <c r="G3166" i="19"/>
  <c r="H3166" i="19"/>
  <c r="I3166" i="19"/>
  <c r="A3167" i="19"/>
  <c r="B3167" i="19"/>
  <c r="C3167" i="19"/>
  <c r="D3167" i="19"/>
  <c r="E3167" i="19"/>
  <c r="F3167" i="19"/>
  <c r="G3167" i="19"/>
  <c r="H3167" i="19"/>
  <c r="I3167" i="19"/>
  <c r="A3168" i="19"/>
  <c r="B3168" i="19"/>
  <c r="C3168" i="19"/>
  <c r="D3168" i="19"/>
  <c r="E3168" i="19"/>
  <c r="F3168" i="19"/>
  <c r="G3168" i="19"/>
  <c r="H3168" i="19"/>
  <c r="I3168" i="19"/>
  <c r="A3169" i="19"/>
  <c r="B3169" i="19"/>
  <c r="C3169" i="19"/>
  <c r="D3169" i="19"/>
  <c r="E3169" i="19"/>
  <c r="F3169" i="19"/>
  <c r="G3169" i="19"/>
  <c r="H3169" i="19"/>
  <c r="I3169" i="19"/>
  <c r="A3170" i="19"/>
  <c r="B3170" i="19"/>
  <c r="C3170" i="19"/>
  <c r="D3170" i="19"/>
  <c r="E3170" i="19"/>
  <c r="F3170" i="19"/>
  <c r="G3170" i="19"/>
  <c r="H3170" i="19"/>
  <c r="I3170" i="19"/>
  <c r="A3171" i="19"/>
  <c r="B3171" i="19"/>
  <c r="C3171" i="19"/>
  <c r="D3171" i="19"/>
  <c r="E3171" i="19"/>
  <c r="F3171" i="19"/>
  <c r="G3171" i="19"/>
  <c r="H3171" i="19"/>
  <c r="I3171" i="19"/>
  <c r="A3172" i="19"/>
  <c r="B3172" i="19"/>
  <c r="C3172" i="19"/>
  <c r="D3172" i="19"/>
  <c r="E3172" i="19"/>
  <c r="F3172" i="19"/>
  <c r="G3172" i="19"/>
  <c r="H3172" i="19"/>
  <c r="I3172" i="19"/>
  <c r="A3173" i="19"/>
  <c r="B3173" i="19"/>
  <c r="C3173" i="19"/>
  <c r="D3173" i="19"/>
  <c r="E3173" i="19"/>
  <c r="F3173" i="19"/>
  <c r="G3173" i="19"/>
  <c r="H3173" i="19"/>
  <c r="I3173" i="19"/>
  <c r="A3174" i="19"/>
  <c r="B3174" i="19"/>
  <c r="C3174" i="19"/>
  <c r="D3174" i="19"/>
  <c r="E3174" i="19"/>
  <c r="F3174" i="19"/>
  <c r="G3174" i="19"/>
  <c r="H3174" i="19"/>
  <c r="I3174" i="19"/>
  <c r="A3175" i="19"/>
  <c r="B3175" i="19"/>
  <c r="C3175" i="19"/>
  <c r="D3175" i="19"/>
  <c r="E3175" i="19"/>
  <c r="F3175" i="19"/>
  <c r="G3175" i="19"/>
  <c r="H3175" i="19"/>
  <c r="I3175" i="19"/>
  <c r="A3176" i="19"/>
  <c r="B3176" i="19"/>
  <c r="C3176" i="19"/>
  <c r="D3176" i="19"/>
  <c r="E3176" i="19"/>
  <c r="F3176" i="19"/>
  <c r="G3176" i="19"/>
  <c r="H3176" i="19"/>
  <c r="I3176" i="19"/>
  <c r="A3177" i="19"/>
  <c r="B3177" i="19"/>
  <c r="C3177" i="19"/>
  <c r="D3177" i="19"/>
  <c r="E3177" i="19"/>
  <c r="F3177" i="19"/>
  <c r="G3177" i="19"/>
  <c r="H3177" i="19"/>
  <c r="I3177" i="19"/>
  <c r="A3178" i="19"/>
  <c r="B3178" i="19"/>
  <c r="C3178" i="19"/>
  <c r="D3178" i="19"/>
  <c r="E3178" i="19"/>
  <c r="F3178" i="19"/>
  <c r="G3178" i="19"/>
  <c r="H3178" i="19"/>
  <c r="I3178" i="19"/>
  <c r="A3179" i="19"/>
  <c r="B3179" i="19"/>
  <c r="C3179" i="19"/>
  <c r="D3179" i="19"/>
  <c r="E3179" i="19"/>
  <c r="F3179" i="19"/>
  <c r="G3179" i="19"/>
  <c r="H3179" i="19"/>
  <c r="I3179" i="19"/>
  <c r="A3180" i="19"/>
  <c r="B3180" i="19"/>
  <c r="C3180" i="19"/>
  <c r="D3180" i="19"/>
  <c r="E3180" i="19"/>
  <c r="F3180" i="19"/>
  <c r="G3180" i="19"/>
  <c r="H3180" i="19"/>
  <c r="I3180" i="19"/>
  <c r="A3181" i="19"/>
  <c r="B3181" i="19"/>
  <c r="C3181" i="19"/>
  <c r="D3181" i="19"/>
  <c r="E3181" i="19"/>
  <c r="F3181" i="19"/>
  <c r="G3181" i="19"/>
  <c r="H3181" i="19"/>
  <c r="I3181" i="19"/>
  <c r="A3182" i="19"/>
  <c r="B3182" i="19"/>
  <c r="C3182" i="19"/>
  <c r="D3182" i="19"/>
  <c r="E3182" i="19"/>
  <c r="F3182" i="19"/>
  <c r="G3182" i="19"/>
  <c r="H3182" i="19"/>
  <c r="I3182" i="19"/>
  <c r="A3183" i="19"/>
  <c r="B3183" i="19"/>
  <c r="C3183" i="19"/>
  <c r="D3183" i="19"/>
  <c r="E3183" i="19"/>
  <c r="F3183" i="19"/>
  <c r="G3183" i="19"/>
  <c r="H3183" i="19"/>
  <c r="I3183" i="19"/>
  <c r="A3184" i="19"/>
  <c r="B3184" i="19"/>
  <c r="C3184" i="19"/>
  <c r="D3184" i="19"/>
  <c r="E3184" i="19"/>
  <c r="F3184" i="19"/>
  <c r="G3184" i="19"/>
  <c r="H3184" i="19"/>
  <c r="I3184" i="19"/>
  <c r="A3185" i="19"/>
  <c r="B3185" i="19"/>
  <c r="C3185" i="19"/>
  <c r="D3185" i="19"/>
  <c r="E3185" i="19"/>
  <c r="F3185" i="19"/>
  <c r="G3185" i="19"/>
  <c r="H3185" i="19"/>
  <c r="I3185" i="19"/>
  <c r="A3186" i="19"/>
  <c r="B3186" i="19"/>
  <c r="C3186" i="19"/>
  <c r="D3186" i="19"/>
  <c r="E3186" i="19"/>
  <c r="F3186" i="19"/>
  <c r="G3186" i="19"/>
  <c r="H3186" i="19"/>
  <c r="I3186" i="19"/>
  <c r="A3187" i="19"/>
  <c r="B3187" i="19"/>
  <c r="C3187" i="19"/>
  <c r="D3187" i="19"/>
  <c r="E3187" i="19"/>
  <c r="F3187" i="19"/>
  <c r="G3187" i="19"/>
  <c r="H3187" i="19"/>
  <c r="I3187" i="19"/>
  <c r="A3188" i="19"/>
  <c r="B3188" i="19"/>
  <c r="C3188" i="19"/>
  <c r="D3188" i="19"/>
  <c r="E3188" i="19"/>
  <c r="F3188" i="19"/>
  <c r="G3188" i="19"/>
  <c r="H3188" i="19"/>
  <c r="I3188" i="19"/>
  <c r="A3189" i="19"/>
  <c r="B3189" i="19"/>
  <c r="C3189" i="19"/>
  <c r="D3189" i="19"/>
  <c r="E3189" i="19"/>
  <c r="F3189" i="19"/>
  <c r="G3189" i="19"/>
  <c r="H3189" i="19"/>
  <c r="I3189" i="19"/>
  <c r="A3190" i="19"/>
  <c r="B3190" i="19"/>
  <c r="C3190" i="19"/>
  <c r="D3190" i="19"/>
  <c r="E3190" i="19"/>
  <c r="F3190" i="19"/>
  <c r="G3190" i="19"/>
  <c r="H3190" i="19"/>
  <c r="I3190" i="19"/>
  <c r="A3191" i="19"/>
  <c r="B3191" i="19"/>
  <c r="C3191" i="19"/>
  <c r="D3191" i="19"/>
  <c r="E3191" i="19"/>
  <c r="F3191" i="19"/>
  <c r="G3191" i="19"/>
  <c r="H3191" i="19"/>
  <c r="I3191" i="19"/>
  <c r="A3192" i="19"/>
  <c r="B3192" i="19"/>
  <c r="C3192" i="19"/>
  <c r="D3192" i="19"/>
  <c r="E3192" i="19"/>
  <c r="F3192" i="19"/>
  <c r="G3192" i="19"/>
  <c r="H3192" i="19"/>
  <c r="I3192" i="19"/>
  <c r="A3193" i="19"/>
  <c r="B3193" i="19"/>
  <c r="C3193" i="19"/>
  <c r="D3193" i="19"/>
  <c r="E3193" i="19"/>
  <c r="F3193" i="19"/>
  <c r="G3193" i="19"/>
  <c r="H3193" i="19"/>
  <c r="I3193" i="19"/>
  <c r="A3194" i="19"/>
  <c r="B3194" i="19"/>
  <c r="C3194" i="19"/>
  <c r="D3194" i="19"/>
  <c r="E3194" i="19"/>
  <c r="F3194" i="19"/>
  <c r="G3194" i="19"/>
  <c r="H3194" i="19"/>
  <c r="I3194" i="19"/>
  <c r="A3195" i="19"/>
  <c r="B3195" i="19"/>
  <c r="C3195" i="19"/>
  <c r="D3195" i="19"/>
  <c r="E3195" i="19"/>
  <c r="F3195" i="19"/>
  <c r="G3195" i="19"/>
  <c r="H3195" i="19"/>
  <c r="I3195" i="19"/>
  <c r="A3196" i="19"/>
  <c r="B3196" i="19"/>
  <c r="C3196" i="19"/>
  <c r="D3196" i="19"/>
  <c r="E3196" i="19"/>
  <c r="F3196" i="19"/>
  <c r="G3196" i="19"/>
  <c r="H3196" i="19"/>
  <c r="I3196" i="19"/>
  <c r="A3197" i="19"/>
  <c r="B3197" i="19"/>
  <c r="C3197" i="19"/>
  <c r="D3197" i="19"/>
  <c r="E3197" i="19"/>
  <c r="F3197" i="19"/>
  <c r="G3197" i="19"/>
  <c r="H3197" i="19"/>
  <c r="I3197" i="19"/>
  <c r="A3198" i="19"/>
  <c r="B3198" i="19"/>
  <c r="C3198" i="19"/>
  <c r="D3198" i="19"/>
  <c r="E3198" i="19"/>
  <c r="F3198" i="19"/>
  <c r="G3198" i="19"/>
  <c r="H3198" i="19"/>
  <c r="I3198" i="19"/>
  <c r="A3199" i="19"/>
  <c r="B3199" i="19"/>
  <c r="C3199" i="19"/>
  <c r="D3199" i="19"/>
  <c r="E3199" i="19"/>
  <c r="F3199" i="19"/>
  <c r="G3199" i="19"/>
  <c r="H3199" i="19"/>
  <c r="I3199" i="19"/>
  <c r="A3200" i="19"/>
  <c r="B3200" i="19"/>
  <c r="C3200" i="19"/>
  <c r="D3200" i="19"/>
  <c r="E3200" i="19"/>
  <c r="F3200" i="19"/>
  <c r="G3200" i="19"/>
  <c r="H3200" i="19"/>
  <c r="I3200" i="19"/>
  <c r="A3201" i="19"/>
  <c r="B3201" i="19"/>
  <c r="C3201" i="19"/>
  <c r="D3201" i="19"/>
  <c r="E3201" i="19"/>
  <c r="F3201" i="19"/>
  <c r="G3201" i="19"/>
  <c r="H3201" i="19"/>
  <c r="I3201" i="19"/>
  <c r="A3202" i="19"/>
  <c r="B3202" i="19"/>
  <c r="C3202" i="19"/>
  <c r="D3202" i="19"/>
  <c r="E3202" i="19"/>
  <c r="F3202" i="19"/>
  <c r="G3202" i="19"/>
  <c r="H3202" i="19"/>
  <c r="I3202" i="19"/>
  <c r="A3203" i="19"/>
  <c r="B3203" i="19"/>
  <c r="C3203" i="19"/>
  <c r="D3203" i="19"/>
  <c r="E3203" i="19"/>
  <c r="F3203" i="19"/>
  <c r="G3203" i="19"/>
  <c r="H3203" i="19"/>
  <c r="I3203" i="19"/>
  <c r="A3204" i="19"/>
  <c r="B3204" i="19"/>
  <c r="C3204" i="19"/>
  <c r="D3204" i="19"/>
  <c r="E3204" i="19"/>
  <c r="F3204" i="19"/>
  <c r="G3204" i="19"/>
  <c r="H3204" i="19"/>
  <c r="I3204" i="19"/>
  <c r="A3205" i="19"/>
  <c r="B3205" i="19"/>
  <c r="C3205" i="19"/>
  <c r="D3205" i="19"/>
  <c r="E3205" i="19"/>
  <c r="F3205" i="19"/>
  <c r="G3205" i="19"/>
  <c r="H3205" i="19"/>
  <c r="I3205" i="19"/>
  <c r="A3206" i="19"/>
  <c r="B3206" i="19"/>
  <c r="C3206" i="19"/>
  <c r="D3206" i="19"/>
  <c r="E3206" i="19"/>
  <c r="F3206" i="19"/>
  <c r="G3206" i="19"/>
  <c r="H3206" i="19"/>
  <c r="I3206" i="19"/>
  <c r="A3207" i="19"/>
  <c r="B3207" i="19"/>
  <c r="C3207" i="19"/>
  <c r="D3207" i="19"/>
  <c r="E3207" i="19"/>
  <c r="F3207" i="19"/>
  <c r="G3207" i="19"/>
  <c r="H3207" i="19"/>
  <c r="I3207" i="19"/>
  <c r="A3208" i="19"/>
  <c r="B3208" i="19"/>
  <c r="C3208" i="19"/>
  <c r="D3208" i="19"/>
  <c r="E3208" i="19"/>
  <c r="F3208" i="19"/>
  <c r="G3208" i="19"/>
  <c r="H3208" i="19"/>
  <c r="I3208" i="19"/>
  <c r="A3209" i="19"/>
  <c r="B3209" i="19"/>
  <c r="C3209" i="19"/>
  <c r="D3209" i="19"/>
  <c r="E3209" i="19"/>
  <c r="F3209" i="19"/>
  <c r="G3209" i="19"/>
  <c r="H3209" i="19"/>
  <c r="I3209" i="19"/>
  <c r="A3210" i="19"/>
  <c r="B3210" i="19"/>
  <c r="C3210" i="19"/>
  <c r="D3210" i="19"/>
  <c r="E3210" i="19"/>
  <c r="F3210" i="19"/>
  <c r="G3210" i="19"/>
  <c r="H3210" i="19"/>
  <c r="I3210" i="19"/>
  <c r="A3211" i="19"/>
  <c r="B3211" i="19"/>
  <c r="C3211" i="19"/>
  <c r="D3211" i="19"/>
  <c r="E3211" i="19"/>
  <c r="F3211" i="19"/>
  <c r="G3211" i="19"/>
  <c r="H3211" i="19"/>
  <c r="I3211" i="19"/>
  <c r="A3212" i="19"/>
  <c r="B3212" i="19"/>
  <c r="C3212" i="19"/>
  <c r="D3212" i="19"/>
  <c r="E3212" i="19"/>
  <c r="F3212" i="19"/>
  <c r="G3212" i="19"/>
  <c r="H3212" i="19"/>
  <c r="I3212" i="19"/>
  <c r="A3213" i="19"/>
  <c r="B3213" i="19"/>
  <c r="C3213" i="19"/>
  <c r="D3213" i="19"/>
  <c r="E3213" i="19"/>
  <c r="F3213" i="19"/>
  <c r="G3213" i="19"/>
  <c r="H3213" i="19"/>
  <c r="I3213" i="19"/>
  <c r="A3214" i="19"/>
  <c r="B3214" i="19"/>
  <c r="C3214" i="19"/>
  <c r="D3214" i="19"/>
  <c r="E3214" i="19"/>
  <c r="F3214" i="19"/>
  <c r="G3214" i="19"/>
  <c r="H3214" i="19"/>
  <c r="I3214" i="19"/>
  <c r="A3215" i="19"/>
  <c r="B3215" i="19"/>
  <c r="C3215" i="19"/>
  <c r="D3215" i="19"/>
  <c r="E3215" i="19"/>
  <c r="F3215" i="19"/>
  <c r="G3215" i="19"/>
  <c r="H3215" i="19"/>
  <c r="I3215" i="19"/>
  <c r="A3216" i="19"/>
  <c r="B3216" i="19"/>
  <c r="C3216" i="19"/>
  <c r="D3216" i="19"/>
  <c r="E3216" i="19"/>
  <c r="F3216" i="19"/>
  <c r="G3216" i="19"/>
  <c r="H3216" i="19"/>
  <c r="I3216" i="19"/>
  <c r="A3217" i="19"/>
  <c r="B3217" i="19"/>
  <c r="C3217" i="19"/>
  <c r="D3217" i="19"/>
  <c r="E3217" i="19"/>
  <c r="F3217" i="19"/>
  <c r="G3217" i="19"/>
  <c r="H3217" i="19"/>
  <c r="I3217" i="19"/>
  <c r="A3218" i="19"/>
  <c r="B3218" i="19"/>
  <c r="C3218" i="19"/>
  <c r="D3218" i="19"/>
  <c r="E3218" i="19"/>
  <c r="F3218" i="19"/>
  <c r="G3218" i="19"/>
  <c r="H3218" i="19"/>
  <c r="I3218" i="19"/>
  <c r="A3219" i="19"/>
  <c r="B3219" i="19"/>
  <c r="C3219" i="19"/>
  <c r="D3219" i="19"/>
  <c r="E3219" i="19"/>
  <c r="F3219" i="19"/>
  <c r="G3219" i="19"/>
  <c r="H3219" i="19"/>
  <c r="I3219" i="19"/>
  <c r="A3220" i="19"/>
  <c r="B3220" i="19"/>
  <c r="C3220" i="19"/>
  <c r="D3220" i="19"/>
  <c r="E3220" i="19"/>
  <c r="F3220" i="19"/>
  <c r="G3220" i="19"/>
  <c r="H3220" i="19"/>
  <c r="I3220" i="19"/>
  <c r="A3221" i="19"/>
  <c r="B3221" i="19"/>
  <c r="C3221" i="19"/>
  <c r="D3221" i="19"/>
  <c r="E3221" i="19"/>
  <c r="F3221" i="19"/>
  <c r="G3221" i="19"/>
  <c r="H3221" i="19"/>
  <c r="I3221" i="19"/>
  <c r="A3222" i="19"/>
  <c r="B3222" i="19"/>
  <c r="C3222" i="19"/>
  <c r="D3222" i="19"/>
  <c r="E3222" i="19"/>
  <c r="F3222" i="19"/>
  <c r="G3222" i="19"/>
  <c r="H3222" i="19"/>
  <c r="I3222" i="19"/>
  <c r="A3223" i="19"/>
  <c r="B3223" i="19"/>
  <c r="C3223" i="19"/>
  <c r="D3223" i="19"/>
  <c r="E3223" i="19"/>
  <c r="F3223" i="19"/>
  <c r="G3223" i="19"/>
  <c r="H3223" i="19"/>
  <c r="I3223" i="19"/>
  <c r="A3224" i="19"/>
  <c r="B3224" i="19"/>
  <c r="C3224" i="19"/>
  <c r="D3224" i="19"/>
  <c r="E3224" i="19"/>
  <c r="F3224" i="19"/>
  <c r="G3224" i="19"/>
  <c r="H3224" i="19"/>
  <c r="I3224" i="19"/>
  <c r="A3225" i="19"/>
  <c r="B3225" i="19"/>
  <c r="C3225" i="19"/>
  <c r="D3225" i="19"/>
  <c r="E3225" i="19"/>
  <c r="F3225" i="19"/>
  <c r="G3225" i="19"/>
  <c r="H3225" i="19"/>
  <c r="I3225" i="19"/>
  <c r="A3226" i="19"/>
  <c r="B3226" i="19"/>
  <c r="C3226" i="19"/>
  <c r="D3226" i="19"/>
  <c r="E3226" i="19"/>
  <c r="F3226" i="19"/>
  <c r="G3226" i="19"/>
  <c r="H3226" i="19"/>
  <c r="I3226" i="19"/>
  <c r="A3227" i="19"/>
  <c r="B3227" i="19"/>
  <c r="C3227" i="19"/>
  <c r="D3227" i="19"/>
  <c r="E3227" i="19"/>
  <c r="F3227" i="19"/>
  <c r="G3227" i="19"/>
  <c r="H3227" i="19"/>
  <c r="I3227" i="19"/>
  <c r="A3228" i="19"/>
  <c r="B3228" i="19"/>
  <c r="C3228" i="19"/>
  <c r="D3228" i="19"/>
  <c r="E3228" i="19"/>
  <c r="F3228" i="19"/>
  <c r="G3228" i="19"/>
  <c r="H3228" i="19"/>
  <c r="I3228" i="19"/>
  <c r="A3229" i="19"/>
  <c r="B3229" i="19"/>
  <c r="C3229" i="19"/>
  <c r="D3229" i="19"/>
  <c r="E3229" i="19"/>
  <c r="F3229" i="19"/>
  <c r="G3229" i="19"/>
  <c r="H3229" i="19"/>
  <c r="I3229" i="19"/>
  <c r="A3230" i="19"/>
  <c r="B3230" i="19"/>
  <c r="C3230" i="19"/>
  <c r="D3230" i="19"/>
  <c r="E3230" i="19"/>
  <c r="F3230" i="19"/>
  <c r="G3230" i="19"/>
  <c r="H3230" i="19"/>
  <c r="I3230" i="19"/>
  <c r="A3231" i="19"/>
  <c r="B3231" i="19"/>
  <c r="C3231" i="19"/>
  <c r="D3231" i="19"/>
  <c r="E3231" i="19"/>
  <c r="F3231" i="19"/>
  <c r="G3231" i="19"/>
  <c r="H3231" i="19"/>
  <c r="I3231" i="19"/>
  <c r="A3232" i="19"/>
  <c r="B3232" i="19"/>
  <c r="C3232" i="19"/>
  <c r="D3232" i="19"/>
  <c r="E3232" i="19"/>
  <c r="F3232" i="19"/>
  <c r="G3232" i="19"/>
  <c r="H3232" i="19"/>
  <c r="I3232" i="19"/>
  <c r="A3233" i="19"/>
  <c r="B3233" i="19"/>
  <c r="C3233" i="19"/>
  <c r="D3233" i="19"/>
  <c r="E3233" i="19"/>
  <c r="F3233" i="19"/>
  <c r="G3233" i="19"/>
  <c r="H3233" i="19"/>
  <c r="I3233" i="19"/>
  <c r="A3234" i="19"/>
  <c r="B3234" i="19"/>
  <c r="C3234" i="19"/>
  <c r="D3234" i="19"/>
  <c r="E3234" i="19"/>
  <c r="F3234" i="19"/>
  <c r="G3234" i="19"/>
  <c r="H3234" i="19"/>
  <c r="I3234" i="19"/>
  <c r="A3235" i="19"/>
  <c r="B3235" i="19"/>
  <c r="C3235" i="19"/>
  <c r="D3235" i="19"/>
  <c r="E3235" i="19"/>
  <c r="F3235" i="19"/>
  <c r="G3235" i="19"/>
  <c r="H3235" i="19"/>
  <c r="I3235" i="19"/>
  <c r="A3236" i="19"/>
  <c r="B3236" i="19"/>
  <c r="C3236" i="19"/>
  <c r="D3236" i="19"/>
  <c r="E3236" i="19"/>
  <c r="F3236" i="19"/>
  <c r="G3236" i="19"/>
  <c r="H3236" i="19"/>
  <c r="I3236" i="19"/>
  <c r="A3237" i="19"/>
  <c r="B3237" i="19"/>
  <c r="C3237" i="19"/>
  <c r="D3237" i="19"/>
  <c r="E3237" i="19"/>
  <c r="F3237" i="19"/>
  <c r="G3237" i="19"/>
  <c r="H3237" i="19"/>
  <c r="I3237" i="19"/>
  <c r="A3238" i="19"/>
  <c r="B3238" i="19"/>
  <c r="C3238" i="19"/>
  <c r="D3238" i="19"/>
  <c r="E3238" i="19"/>
  <c r="F3238" i="19"/>
  <c r="G3238" i="19"/>
  <c r="H3238" i="19"/>
  <c r="I3238" i="19"/>
  <c r="A3239" i="19"/>
  <c r="B3239" i="19"/>
  <c r="C3239" i="19"/>
  <c r="D3239" i="19"/>
  <c r="E3239" i="19"/>
  <c r="F3239" i="19"/>
  <c r="G3239" i="19"/>
  <c r="H3239" i="19"/>
  <c r="I3239" i="19"/>
  <c r="A3240" i="19"/>
  <c r="B3240" i="19"/>
  <c r="C3240" i="19"/>
  <c r="D3240" i="19"/>
  <c r="E3240" i="19"/>
  <c r="F3240" i="19"/>
  <c r="G3240" i="19"/>
  <c r="H3240" i="19"/>
  <c r="I3240" i="19"/>
  <c r="A3241" i="19"/>
  <c r="B3241" i="19"/>
  <c r="C3241" i="19"/>
  <c r="D3241" i="19"/>
  <c r="E3241" i="19"/>
  <c r="F3241" i="19"/>
  <c r="G3241" i="19"/>
  <c r="H3241" i="19"/>
  <c r="I3241" i="19"/>
  <c r="A3242" i="19"/>
  <c r="B3242" i="19"/>
  <c r="C3242" i="19"/>
  <c r="D3242" i="19"/>
  <c r="E3242" i="19"/>
  <c r="F3242" i="19"/>
  <c r="G3242" i="19"/>
  <c r="H3242" i="19"/>
  <c r="I3242" i="19"/>
  <c r="A3243" i="19"/>
  <c r="B3243" i="19"/>
  <c r="C3243" i="19"/>
  <c r="D3243" i="19"/>
  <c r="E3243" i="19"/>
  <c r="F3243" i="19"/>
  <c r="G3243" i="19"/>
  <c r="H3243" i="19"/>
  <c r="I3243" i="19"/>
  <c r="A3244" i="19"/>
  <c r="B3244" i="19"/>
  <c r="C3244" i="19"/>
  <c r="D3244" i="19"/>
  <c r="E3244" i="19"/>
  <c r="F3244" i="19"/>
  <c r="G3244" i="19"/>
  <c r="H3244" i="19"/>
  <c r="I3244" i="19"/>
  <c r="A3245" i="19"/>
  <c r="B3245" i="19"/>
  <c r="C3245" i="19"/>
  <c r="D3245" i="19"/>
  <c r="E3245" i="19"/>
  <c r="F3245" i="19"/>
  <c r="G3245" i="19"/>
  <c r="H3245" i="19"/>
  <c r="I3245" i="19"/>
  <c r="A3246" i="19"/>
  <c r="B3246" i="19"/>
  <c r="C3246" i="19"/>
  <c r="D3246" i="19"/>
  <c r="E3246" i="19"/>
  <c r="F3246" i="19"/>
  <c r="G3246" i="19"/>
  <c r="H3246" i="19"/>
  <c r="I3246" i="19"/>
  <c r="A3247" i="19"/>
  <c r="B3247" i="19"/>
  <c r="C3247" i="19"/>
  <c r="D3247" i="19"/>
  <c r="E3247" i="19"/>
  <c r="F3247" i="19"/>
  <c r="G3247" i="19"/>
  <c r="H3247" i="19"/>
  <c r="I3247" i="19"/>
  <c r="A3248" i="19"/>
  <c r="B3248" i="19"/>
  <c r="C3248" i="19"/>
  <c r="D3248" i="19"/>
  <c r="E3248" i="19"/>
  <c r="F3248" i="19"/>
  <c r="G3248" i="19"/>
  <c r="H3248" i="19"/>
  <c r="I3248" i="19"/>
  <c r="A3249" i="19"/>
  <c r="B3249" i="19"/>
  <c r="C3249" i="19"/>
  <c r="D3249" i="19"/>
  <c r="E3249" i="19"/>
  <c r="F3249" i="19"/>
  <c r="G3249" i="19"/>
  <c r="H3249" i="19"/>
  <c r="I3249" i="19"/>
  <c r="A3250" i="19"/>
  <c r="B3250" i="19"/>
  <c r="C3250" i="19"/>
  <c r="D3250" i="19"/>
  <c r="E3250" i="19"/>
  <c r="F3250" i="19"/>
  <c r="G3250" i="19"/>
  <c r="H3250" i="19"/>
  <c r="I3250" i="19"/>
  <c r="A3251" i="19"/>
  <c r="B3251" i="19"/>
  <c r="C3251" i="19"/>
  <c r="D3251" i="19"/>
  <c r="E3251" i="19"/>
  <c r="F3251" i="19"/>
  <c r="G3251" i="19"/>
  <c r="H3251" i="19"/>
  <c r="I3251" i="19"/>
  <c r="A3252" i="19"/>
  <c r="B3252" i="19"/>
  <c r="C3252" i="19"/>
  <c r="D3252" i="19"/>
  <c r="E3252" i="19"/>
  <c r="F3252" i="19"/>
  <c r="G3252" i="19"/>
  <c r="H3252" i="19"/>
  <c r="I3252" i="19"/>
  <c r="A3253" i="19"/>
  <c r="B3253" i="19"/>
  <c r="C3253" i="19"/>
  <c r="D3253" i="19"/>
  <c r="E3253" i="19"/>
  <c r="F3253" i="19"/>
  <c r="G3253" i="19"/>
  <c r="H3253" i="19"/>
  <c r="I3253" i="19"/>
  <c r="A3254" i="19"/>
  <c r="B3254" i="19"/>
  <c r="C3254" i="19"/>
  <c r="D3254" i="19"/>
  <c r="E3254" i="19"/>
  <c r="F3254" i="19"/>
  <c r="G3254" i="19"/>
  <c r="H3254" i="19"/>
  <c r="I3254" i="19"/>
  <c r="A3255" i="19"/>
  <c r="B3255" i="19"/>
  <c r="C3255" i="19"/>
  <c r="D3255" i="19"/>
  <c r="E3255" i="19"/>
  <c r="F3255" i="19"/>
  <c r="G3255" i="19"/>
  <c r="H3255" i="19"/>
  <c r="I3255" i="19"/>
  <c r="A3256" i="19"/>
  <c r="B3256" i="19"/>
  <c r="C3256" i="19"/>
  <c r="D3256" i="19"/>
  <c r="E3256" i="19"/>
  <c r="F3256" i="19"/>
  <c r="G3256" i="19"/>
  <c r="H3256" i="19"/>
  <c r="I3256" i="19"/>
  <c r="A3257" i="19"/>
  <c r="B3257" i="19"/>
  <c r="C3257" i="19"/>
  <c r="D3257" i="19"/>
  <c r="E3257" i="19"/>
  <c r="F3257" i="19"/>
  <c r="G3257" i="19"/>
  <c r="H3257" i="19"/>
  <c r="I3257" i="19"/>
  <c r="A3258" i="19"/>
  <c r="B3258" i="19"/>
  <c r="C3258" i="19"/>
  <c r="D3258" i="19"/>
  <c r="E3258" i="19"/>
  <c r="F3258" i="19"/>
  <c r="G3258" i="19"/>
  <c r="H3258" i="19"/>
  <c r="I3258" i="19"/>
  <c r="A3259" i="19"/>
  <c r="B3259" i="19"/>
  <c r="C3259" i="19"/>
  <c r="D3259" i="19"/>
  <c r="E3259" i="19"/>
  <c r="F3259" i="19"/>
  <c r="G3259" i="19"/>
  <c r="H3259" i="19"/>
  <c r="I3259" i="19"/>
  <c r="A3260" i="19"/>
  <c r="B3260" i="19"/>
  <c r="C3260" i="19"/>
  <c r="D3260" i="19"/>
  <c r="E3260" i="19"/>
  <c r="F3260" i="19"/>
  <c r="G3260" i="19"/>
  <c r="H3260" i="19"/>
  <c r="I3260" i="19"/>
  <c r="A3261" i="19"/>
  <c r="B3261" i="19"/>
  <c r="C3261" i="19"/>
  <c r="D3261" i="19"/>
  <c r="E3261" i="19"/>
  <c r="F3261" i="19"/>
  <c r="G3261" i="19"/>
  <c r="H3261" i="19"/>
  <c r="I3261" i="19"/>
  <c r="A3262" i="19"/>
  <c r="B3262" i="19"/>
  <c r="C3262" i="19"/>
  <c r="D3262" i="19"/>
  <c r="E3262" i="19"/>
  <c r="F3262" i="19"/>
  <c r="G3262" i="19"/>
  <c r="H3262" i="19"/>
  <c r="I3262" i="19"/>
  <c r="A3263" i="19"/>
  <c r="B3263" i="19"/>
  <c r="C3263" i="19"/>
  <c r="D3263" i="19"/>
  <c r="E3263" i="19"/>
  <c r="F3263" i="19"/>
  <c r="G3263" i="19"/>
  <c r="H3263" i="19"/>
  <c r="I3263" i="19"/>
  <c r="A3264" i="19"/>
  <c r="B3264" i="19"/>
  <c r="C3264" i="19"/>
  <c r="D3264" i="19"/>
  <c r="E3264" i="19"/>
  <c r="F3264" i="19"/>
  <c r="G3264" i="19"/>
  <c r="H3264" i="19"/>
  <c r="I3264" i="19"/>
  <c r="A3265" i="19"/>
  <c r="B3265" i="19"/>
  <c r="C3265" i="19"/>
  <c r="D3265" i="19"/>
  <c r="E3265" i="19"/>
  <c r="F3265" i="19"/>
  <c r="G3265" i="19"/>
  <c r="H3265" i="19"/>
  <c r="I3265" i="19"/>
  <c r="A3266" i="19"/>
  <c r="B3266" i="19"/>
  <c r="C3266" i="19"/>
  <c r="D3266" i="19"/>
  <c r="E3266" i="19"/>
  <c r="F3266" i="19"/>
  <c r="G3266" i="19"/>
  <c r="H3266" i="19"/>
  <c r="I3266" i="19"/>
  <c r="A3267" i="19"/>
  <c r="B3267" i="19"/>
  <c r="C3267" i="19"/>
  <c r="D3267" i="19"/>
  <c r="E3267" i="19"/>
  <c r="F3267" i="19"/>
  <c r="G3267" i="19"/>
  <c r="H3267" i="19"/>
  <c r="I3267" i="19"/>
  <c r="A3268" i="19"/>
  <c r="B3268" i="19"/>
  <c r="C3268" i="19"/>
  <c r="D3268" i="19"/>
  <c r="E3268" i="19"/>
  <c r="F3268" i="19"/>
  <c r="G3268" i="19"/>
  <c r="H3268" i="19"/>
  <c r="I3268" i="19"/>
  <c r="A3269" i="19"/>
  <c r="B3269" i="19"/>
  <c r="C3269" i="19"/>
  <c r="D3269" i="19"/>
  <c r="E3269" i="19"/>
  <c r="F3269" i="19"/>
  <c r="G3269" i="19"/>
  <c r="H3269" i="19"/>
  <c r="I3269" i="19"/>
  <c r="A3270" i="19"/>
  <c r="B3270" i="19"/>
  <c r="C3270" i="19"/>
  <c r="D3270" i="19"/>
  <c r="E3270" i="19"/>
  <c r="F3270" i="19"/>
  <c r="G3270" i="19"/>
  <c r="H3270" i="19"/>
  <c r="I3270" i="19"/>
  <c r="A3271" i="19"/>
  <c r="B3271" i="19"/>
  <c r="C3271" i="19"/>
  <c r="D3271" i="19"/>
  <c r="E3271" i="19"/>
  <c r="F3271" i="19"/>
  <c r="G3271" i="19"/>
  <c r="H3271" i="19"/>
  <c r="I3271" i="19"/>
  <c r="A3272" i="19"/>
  <c r="B3272" i="19"/>
  <c r="C3272" i="19"/>
  <c r="D3272" i="19"/>
  <c r="E3272" i="19"/>
  <c r="F3272" i="19"/>
  <c r="G3272" i="19"/>
  <c r="H3272" i="19"/>
  <c r="I3272" i="19"/>
  <c r="A3273" i="19"/>
  <c r="B3273" i="19"/>
  <c r="C3273" i="19"/>
  <c r="D3273" i="19"/>
  <c r="E3273" i="19"/>
  <c r="F3273" i="19"/>
  <c r="G3273" i="19"/>
  <c r="H3273" i="19"/>
  <c r="I3273" i="19"/>
  <c r="A3274" i="19"/>
  <c r="B3274" i="19"/>
  <c r="C3274" i="19"/>
  <c r="D3274" i="19"/>
  <c r="E3274" i="19"/>
  <c r="F3274" i="19"/>
  <c r="G3274" i="19"/>
  <c r="H3274" i="19"/>
  <c r="I3274" i="19"/>
  <c r="A3275" i="19"/>
  <c r="B3275" i="19"/>
  <c r="C3275" i="19"/>
  <c r="D3275" i="19"/>
  <c r="E3275" i="19"/>
  <c r="F3275" i="19"/>
  <c r="G3275" i="19"/>
  <c r="H3275" i="19"/>
  <c r="I3275" i="19"/>
  <c r="A3276" i="19"/>
  <c r="B3276" i="19"/>
  <c r="C3276" i="19"/>
  <c r="D3276" i="19"/>
  <c r="E3276" i="19"/>
  <c r="F3276" i="19"/>
  <c r="G3276" i="19"/>
  <c r="H3276" i="19"/>
  <c r="I3276" i="19"/>
  <c r="A3277" i="19"/>
  <c r="B3277" i="19"/>
  <c r="C3277" i="19"/>
  <c r="D3277" i="19"/>
  <c r="E3277" i="19"/>
  <c r="F3277" i="19"/>
  <c r="G3277" i="19"/>
  <c r="H3277" i="19"/>
  <c r="I3277" i="19"/>
  <c r="A3278" i="19"/>
  <c r="B3278" i="19"/>
  <c r="C3278" i="19"/>
  <c r="D3278" i="19"/>
  <c r="E3278" i="19"/>
  <c r="F3278" i="19"/>
  <c r="G3278" i="19"/>
  <c r="H3278" i="19"/>
  <c r="I3278" i="19"/>
  <c r="A3279" i="19"/>
  <c r="B3279" i="19"/>
  <c r="C3279" i="19"/>
  <c r="D3279" i="19"/>
  <c r="E3279" i="19"/>
  <c r="F3279" i="19"/>
  <c r="G3279" i="19"/>
  <c r="H3279" i="19"/>
  <c r="I3279" i="19"/>
  <c r="A3280" i="19"/>
  <c r="B3280" i="19"/>
  <c r="C3280" i="19"/>
  <c r="D3280" i="19"/>
  <c r="E3280" i="19"/>
  <c r="F3280" i="19"/>
  <c r="G3280" i="19"/>
  <c r="H3280" i="19"/>
  <c r="I3280" i="19"/>
  <c r="A3281" i="19"/>
  <c r="B3281" i="19"/>
  <c r="C3281" i="19"/>
  <c r="D3281" i="19"/>
  <c r="E3281" i="19"/>
  <c r="F3281" i="19"/>
  <c r="G3281" i="19"/>
  <c r="H3281" i="19"/>
  <c r="I3281" i="19"/>
  <c r="A3282" i="19"/>
  <c r="B3282" i="19"/>
  <c r="C3282" i="19"/>
  <c r="D3282" i="19"/>
  <c r="E3282" i="19"/>
  <c r="F3282" i="19"/>
  <c r="G3282" i="19"/>
  <c r="H3282" i="19"/>
  <c r="I3282" i="19"/>
  <c r="A3283" i="19"/>
  <c r="B3283" i="19"/>
  <c r="C3283" i="19"/>
  <c r="D3283" i="19"/>
  <c r="E3283" i="19"/>
  <c r="F3283" i="19"/>
  <c r="G3283" i="19"/>
  <c r="H3283" i="19"/>
  <c r="I3283" i="19"/>
  <c r="A3284" i="19"/>
  <c r="B3284" i="19"/>
  <c r="C3284" i="19"/>
  <c r="D3284" i="19"/>
  <c r="E3284" i="19"/>
  <c r="F3284" i="19"/>
  <c r="G3284" i="19"/>
  <c r="H3284" i="19"/>
  <c r="I3284" i="19"/>
  <c r="A3285" i="19"/>
  <c r="B3285" i="19"/>
  <c r="C3285" i="19"/>
  <c r="D3285" i="19"/>
  <c r="E3285" i="19"/>
  <c r="F3285" i="19"/>
  <c r="G3285" i="19"/>
  <c r="H3285" i="19"/>
  <c r="I3285" i="19"/>
  <c r="A3286" i="19"/>
  <c r="B3286" i="19"/>
  <c r="C3286" i="19"/>
  <c r="D3286" i="19"/>
  <c r="E3286" i="19"/>
  <c r="F3286" i="19"/>
  <c r="G3286" i="19"/>
  <c r="H3286" i="19"/>
  <c r="I3286" i="19"/>
  <c r="A3287" i="19"/>
  <c r="B3287" i="19"/>
  <c r="C3287" i="19"/>
  <c r="D3287" i="19"/>
  <c r="E3287" i="19"/>
  <c r="F3287" i="19"/>
  <c r="G3287" i="19"/>
  <c r="H3287" i="19"/>
  <c r="I3287" i="19"/>
  <c r="A3288" i="19"/>
  <c r="B3288" i="19"/>
  <c r="C3288" i="19"/>
  <c r="D3288" i="19"/>
  <c r="E3288" i="19"/>
  <c r="F3288" i="19"/>
  <c r="G3288" i="19"/>
  <c r="H3288" i="19"/>
  <c r="I3288" i="19"/>
  <c r="A3289" i="19"/>
  <c r="B3289" i="19"/>
  <c r="C3289" i="19"/>
  <c r="D3289" i="19"/>
  <c r="E3289" i="19"/>
  <c r="F3289" i="19"/>
  <c r="G3289" i="19"/>
  <c r="H3289" i="19"/>
  <c r="I3289" i="19"/>
  <c r="A3290" i="19"/>
  <c r="B3290" i="19"/>
  <c r="C3290" i="19"/>
  <c r="D3290" i="19"/>
  <c r="E3290" i="19"/>
  <c r="F3290" i="19"/>
  <c r="G3290" i="19"/>
  <c r="H3290" i="19"/>
  <c r="I3290" i="19"/>
  <c r="A3291" i="19"/>
  <c r="B3291" i="19"/>
  <c r="C3291" i="19"/>
  <c r="D3291" i="19"/>
  <c r="E3291" i="19"/>
  <c r="F3291" i="19"/>
  <c r="G3291" i="19"/>
  <c r="H3291" i="19"/>
  <c r="I3291" i="19"/>
  <c r="A3292" i="19"/>
  <c r="B3292" i="19"/>
  <c r="C3292" i="19"/>
  <c r="D3292" i="19"/>
  <c r="E3292" i="19"/>
  <c r="F3292" i="19"/>
  <c r="G3292" i="19"/>
  <c r="H3292" i="19"/>
  <c r="I3292" i="19"/>
  <c r="A3293" i="19"/>
  <c r="B3293" i="19"/>
  <c r="C3293" i="19"/>
  <c r="D3293" i="19"/>
  <c r="E3293" i="19"/>
  <c r="F3293" i="19"/>
  <c r="G3293" i="19"/>
  <c r="H3293" i="19"/>
  <c r="I3293" i="19"/>
  <c r="A3294" i="19"/>
  <c r="B3294" i="19"/>
  <c r="C3294" i="19"/>
  <c r="D3294" i="19"/>
  <c r="E3294" i="19"/>
  <c r="F3294" i="19"/>
  <c r="G3294" i="19"/>
  <c r="H3294" i="19"/>
  <c r="I3294" i="19"/>
  <c r="A3295" i="19"/>
  <c r="B3295" i="19"/>
  <c r="C3295" i="19"/>
  <c r="D3295" i="19"/>
  <c r="E3295" i="19"/>
  <c r="F3295" i="19"/>
  <c r="G3295" i="19"/>
  <c r="H3295" i="19"/>
  <c r="I3295" i="19"/>
  <c r="A3296" i="19"/>
  <c r="B3296" i="19"/>
  <c r="C3296" i="19"/>
  <c r="D3296" i="19"/>
  <c r="E3296" i="19"/>
  <c r="F3296" i="19"/>
  <c r="G3296" i="19"/>
  <c r="H3296" i="19"/>
  <c r="I3296" i="19"/>
  <c r="A3297" i="19"/>
  <c r="B3297" i="19"/>
  <c r="C3297" i="19"/>
  <c r="D3297" i="19"/>
  <c r="E3297" i="19"/>
  <c r="F3297" i="19"/>
  <c r="G3297" i="19"/>
  <c r="H3297" i="19"/>
  <c r="I3297" i="19"/>
  <c r="A3298" i="19"/>
  <c r="B3298" i="19"/>
  <c r="C3298" i="19"/>
  <c r="D3298" i="19"/>
  <c r="E3298" i="19"/>
  <c r="F3298" i="19"/>
  <c r="G3298" i="19"/>
  <c r="H3298" i="19"/>
  <c r="I3298" i="19"/>
  <c r="A3299" i="19"/>
  <c r="B3299" i="19"/>
  <c r="C3299" i="19"/>
  <c r="D3299" i="19"/>
  <c r="E3299" i="19"/>
  <c r="F3299" i="19"/>
  <c r="G3299" i="19"/>
  <c r="H3299" i="19"/>
  <c r="I3299" i="19"/>
  <c r="A3300" i="19"/>
  <c r="B3300" i="19"/>
  <c r="C3300" i="19"/>
  <c r="D3300" i="19"/>
  <c r="E3300" i="19"/>
  <c r="F3300" i="19"/>
  <c r="G3300" i="19"/>
  <c r="H3300" i="19"/>
  <c r="I3300" i="19"/>
  <c r="A3301" i="19"/>
  <c r="B3301" i="19"/>
  <c r="C3301" i="19"/>
  <c r="D3301" i="19"/>
  <c r="E3301" i="19"/>
  <c r="F3301" i="19"/>
  <c r="G3301" i="19"/>
  <c r="H3301" i="19"/>
  <c r="I3301" i="19"/>
  <c r="A3302" i="19"/>
  <c r="B3302" i="19"/>
  <c r="C3302" i="19"/>
  <c r="D3302" i="19"/>
  <c r="E3302" i="19"/>
  <c r="F3302" i="19"/>
  <c r="G3302" i="19"/>
  <c r="H3302" i="19"/>
  <c r="I3302" i="19"/>
  <c r="A3303" i="19"/>
  <c r="B3303" i="19"/>
  <c r="C3303" i="19"/>
  <c r="D3303" i="19"/>
  <c r="E3303" i="19"/>
  <c r="F3303" i="19"/>
  <c r="G3303" i="19"/>
  <c r="H3303" i="19"/>
  <c r="I3303" i="19"/>
  <c r="A3304" i="19"/>
  <c r="B3304" i="19"/>
  <c r="C3304" i="19"/>
  <c r="D3304" i="19"/>
  <c r="E3304" i="19"/>
  <c r="F3304" i="19"/>
  <c r="G3304" i="19"/>
  <c r="H3304" i="19"/>
  <c r="I3304" i="19"/>
  <c r="A3305" i="19"/>
  <c r="B3305" i="19"/>
  <c r="C3305" i="19"/>
  <c r="D3305" i="19"/>
  <c r="E3305" i="19"/>
  <c r="F3305" i="19"/>
  <c r="G3305" i="19"/>
  <c r="H3305" i="19"/>
  <c r="I3305" i="19"/>
  <c r="A3306" i="19"/>
  <c r="B3306" i="19"/>
  <c r="C3306" i="19"/>
  <c r="D3306" i="19"/>
  <c r="E3306" i="19"/>
  <c r="F3306" i="19"/>
  <c r="G3306" i="19"/>
  <c r="H3306" i="19"/>
  <c r="I3306" i="19"/>
  <c r="A3307" i="19"/>
  <c r="B3307" i="19"/>
  <c r="C3307" i="19"/>
  <c r="D3307" i="19"/>
  <c r="E3307" i="19"/>
  <c r="F3307" i="19"/>
  <c r="G3307" i="19"/>
  <c r="H3307" i="19"/>
  <c r="I3307" i="19"/>
  <c r="A3308" i="19"/>
  <c r="B3308" i="19"/>
  <c r="C3308" i="19"/>
  <c r="D3308" i="19"/>
  <c r="E3308" i="19"/>
  <c r="F3308" i="19"/>
  <c r="G3308" i="19"/>
  <c r="H3308" i="19"/>
  <c r="I3308" i="19"/>
  <c r="A3309" i="19"/>
  <c r="B3309" i="19"/>
  <c r="C3309" i="19"/>
  <c r="D3309" i="19"/>
  <c r="E3309" i="19"/>
  <c r="F3309" i="19"/>
  <c r="G3309" i="19"/>
  <c r="H3309" i="19"/>
  <c r="I3309" i="19"/>
  <c r="A3310" i="19"/>
  <c r="B3310" i="19"/>
  <c r="C3310" i="19"/>
  <c r="D3310" i="19"/>
  <c r="E3310" i="19"/>
  <c r="F3310" i="19"/>
  <c r="G3310" i="19"/>
  <c r="H3310" i="19"/>
  <c r="I3310" i="19"/>
  <c r="A3311" i="19"/>
  <c r="B3311" i="19"/>
  <c r="C3311" i="19"/>
  <c r="D3311" i="19"/>
  <c r="E3311" i="19"/>
  <c r="F3311" i="19"/>
  <c r="G3311" i="19"/>
  <c r="H3311" i="19"/>
  <c r="I3311" i="19"/>
  <c r="A3312" i="19"/>
  <c r="B3312" i="19"/>
  <c r="C3312" i="19"/>
  <c r="D3312" i="19"/>
  <c r="E3312" i="19"/>
  <c r="F3312" i="19"/>
  <c r="G3312" i="19"/>
  <c r="H3312" i="19"/>
  <c r="I3312" i="19"/>
  <c r="A3313" i="19"/>
  <c r="B3313" i="19"/>
  <c r="C3313" i="19"/>
  <c r="D3313" i="19"/>
  <c r="E3313" i="19"/>
  <c r="F3313" i="19"/>
  <c r="G3313" i="19"/>
  <c r="H3313" i="19"/>
  <c r="I3313" i="19"/>
  <c r="A3314" i="19"/>
  <c r="B3314" i="19"/>
  <c r="C3314" i="19"/>
  <c r="D3314" i="19"/>
  <c r="E3314" i="19"/>
  <c r="F3314" i="19"/>
  <c r="G3314" i="19"/>
  <c r="H3314" i="19"/>
  <c r="I3314" i="19"/>
  <c r="A3315" i="19"/>
  <c r="B3315" i="19"/>
  <c r="C3315" i="19"/>
  <c r="D3315" i="19"/>
  <c r="E3315" i="19"/>
  <c r="F3315" i="19"/>
  <c r="G3315" i="19"/>
  <c r="H3315" i="19"/>
  <c r="I3315" i="19"/>
  <c r="A3316" i="19"/>
  <c r="B3316" i="19"/>
  <c r="C3316" i="19"/>
  <c r="D3316" i="19"/>
  <c r="E3316" i="19"/>
  <c r="F3316" i="19"/>
  <c r="G3316" i="19"/>
  <c r="H3316" i="19"/>
  <c r="I3316" i="19"/>
  <c r="A3317" i="19"/>
  <c r="B3317" i="19"/>
  <c r="C3317" i="19"/>
  <c r="D3317" i="19"/>
  <c r="E3317" i="19"/>
  <c r="F3317" i="19"/>
  <c r="G3317" i="19"/>
  <c r="H3317" i="19"/>
  <c r="I3317" i="19"/>
  <c r="A3318" i="19"/>
  <c r="B3318" i="19"/>
  <c r="C3318" i="19"/>
  <c r="D3318" i="19"/>
  <c r="E3318" i="19"/>
  <c r="F3318" i="19"/>
  <c r="G3318" i="19"/>
  <c r="H3318" i="19"/>
  <c r="I3318" i="19"/>
  <c r="A3319" i="19"/>
  <c r="B3319" i="19"/>
  <c r="C3319" i="19"/>
  <c r="D3319" i="19"/>
  <c r="E3319" i="19"/>
  <c r="F3319" i="19"/>
  <c r="G3319" i="19"/>
  <c r="H3319" i="19"/>
  <c r="I3319" i="19"/>
  <c r="A3320" i="19"/>
  <c r="B3320" i="19"/>
  <c r="C3320" i="19"/>
  <c r="D3320" i="19"/>
  <c r="E3320" i="19"/>
  <c r="F3320" i="19"/>
  <c r="G3320" i="19"/>
  <c r="H3320" i="19"/>
  <c r="I3320" i="19"/>
  <c r="A3321" i="19"/>
  <c r="B3321" i="19"/>
  <c r="C3321" i="19"/>
  <c r="D3321" i="19"/>
  <c r="E3321" i="19"/>
  <c r="F3321" i="19"/>
  <c r="G3321" i="19"/>
  <c r="H3321" i="19"/>
  <c r="I3321" i="19"/>
  <c r="A3322" i="19"/>
  <c r="B3322" i="19"/>
  <c r="C3322" i="19"/>
  <c r="D3322" i="19"/>
  <c r="E3322" i="19"/>
  <c r="F3322" i="19"/>
  <c r="G3322" i="19"/>
  <c r="H3322" i="19"/>
  <c r="I3322" i="19"/>
  <c r="A3323" i="19"/>
  <c r="B3323" i="19"/>
  <c r="C3323" i="19"/>
  <c r="D3323" i="19"/>
  <c r="E3323" i="19"/>
  <c r="F3323" i="19"/>
  <c r="G3323" i="19"/>
  <c r="H3323" i="19"/>
  <c r="I3323" i="19"/>
  <c r="A3324" i="19"/>
  <c r="B3324" i="19"/>
  <c r="C3324" i="19"/>
  <c r="D3324" i="19"/>
  <c r="E3324" i="19"/>
  <c r="F3324" i="19"/>
  <c r="G3324" i="19"/>
  <c r="H3324" i="19"/>
  <c r="I3324" i="19"/>
  <c r="A3325" i="19"/>
  <c r="B3325" i="19"/>
  <c r="C3325" i="19"/>
  <c r="D3325" i="19"/>
  <c r="E3325" i="19"/>
  <c r="F3325" i="19"/>
  <c r="G3325" i="19"/>
  <c r="H3325" i="19"/>
  <c r="I3325" i="19"/>
  <c r="A3326" i="19"/>
  <c r="B3326" i="19"/>
  <c r="C3326" i="19"/>
  <c r="D3326" i="19"/>
  <c r="E3326" i="19"/>
  <c r="F3326" i="19"/>
  <c r="G3326" i="19"/>
  <c r="H3326" i="19"/>
  <c r="I3326" i="19"/>
  <c r="A3327" i="19"/>
  <c r="B3327" i="19"/>
  <c r="C3327" i="19"/>
  <c r="D3327" i="19"/>
  <c r="E3327" i="19"/>
  <c r="F3327" i="19"/>
  <c r="G3327" i="19"/>
  <c r="H3327" i="19"/>
  <c r="I3327" i="19"/>
  <c r="A3328" i="19"/>
  <c r="B3328" i="19"/>
  <c r="C3328" i="19"/>
  <c r="D3328" i="19"/>
  <c r="E3328" i="19"/>
  <c r="F3328" i="19"/>
  <c r="G3328" i="19"/>
  <c r="H3328" i="19"/>
  <c r="I3328" i="19"/>
  <c r="A3329" i="19"/>
  <c r="B3329" i="19"/>
  <c r="C3329" i="19"/>
  <c r="D3329" i="19"/>
  <c r="E3329" i="19"/>
  <c r="F3329" i="19"/>
  <c r="G3329" i="19"/>
  <c r="H3329" i="19"/>
  <c r="I3329" i="19"/>
  <c r="A3330" i="19"/>
  <c r="B3330" i="19"/>
  <c r="C3330" i="19"/>
  <c r="D3330" i="19"/>
  <c r="E3330" i="19"/>
  <c r="F3330" i="19"/>
  <c r="G3330" i="19"/>
  <c r="H3330" i="19"/>
  <c r="I3330" i="19"/>
  <c r="A3331" i="19"/>
  <c r="B3331" i="19"/>
  <c r="C3331" i="19"/>
  <c r="D3331" i="19"/>
  <c r="E3331" i="19"/>
  <c r="F3331" i="19"/>
  <c r="G3331" i="19"/>
  <c r="H3331" i="19"/>
  <c r="I3331" i="19"/>
  <c r="A3332" i="19"/>
  <c r="B3332" i="19"/>
  <c r="C3332" i="19"/>
  <c r="D3332" i="19"/>
  <c r="E3332" i="19"/>
  <c r="F3332" i="19"/>
  <c r="G3332" i="19"/>
  <c r="H3332" i="19"/>
  <c r="I3332" i="19"/>
  <c r="A3333" i="19"/>
  <c r="B3333" i="19"/>
  <c r="C3333" i="19"/>
  <c r="D3333" i="19"/>
  <c r="E3333" i="19"/>
  <c r="F3333" i="19"/>
  <c r="G3333" i="19"/>
  <c r="H3333" i="19"/>
  <c r="I3333" i="19"/>
  <c r="A3334" i="19"/>
  <c r="B3334" i="19"/>
  <c r="C3334" i="19"/>
  <c r="D3334" i="19"/>
  <c r="E3334" i="19"/>
  <c r="F3334" i="19"/>
  <c r="G3334" i="19"/>
  <c r="H3334" i="19"/>
  <c r="I3334" i="19"/>
  <c r="A3335" i="19"/>
  <c r="B3335" i="19"/>
  <c r="C3335" i="19"/>
  <c r="D3335" i="19"/>
  <c r="E3335" i="19"/>
  <c r="F3335" i="19"/>
  <c r="G3335" i="19"/>
  <c r="H3335" i="19"/>
  <c r="I3335" i="19"/>
  <c r="A3336" i="19"/>
  <c r="B3336" i="19"/>
  <c r="C3336" i="19"/>
  <c r="D3336" i="19"/>
  <c r="E3336" i="19"/>
  <c r="F3336" i="19"/>
  <c r="G3336" i="19"/>
  <c r="H3336" i="19"/>
  <c r="I3336" i="19"/>
  <c r="A3337" i="19"/>
  <c r="B3337" i="19"/>
  <c r="C3337" i="19"/>
  <c r="D3337" i="19"/>
  <c r="E3337" i="19"/>
  <c r="F3337" i="19"/>
  <c r="G3337" i="19"/>
  <c r="H3337" i="19"/>
  <c r="I3337" i="19"/>
  <c r="A3338" i="19"/>
  <c r="B3338" i="19"/>
  <c r="C3338" i="19"/>
  <c r="D3338" i="19"/>
  <c r="E3338" i="19"/>
  <c r="F3338" i="19"/>
  <c r="G3338" i="19"/>
  <c r="H3338" i="19"/>
  <c r="I3338" i="19"/>
  <c r="A3339" i="19"/>
  <c r="B3339" i="19"/>
  <c r="C3339" i="19"/>
  <c r="D3339" i="19"/>
  <c r="E3339" i="19"/>
  <c r="F3339" i="19"/>
  <c r="G3339" i="19"/>
  <c r="H3339" i="19"/>
  <c r="I3339" i="19"/>
  <c r="A3340" i="19"/>
  <c r="B3340" i="19"/>
  <c r="C3340" i="19"/>
  <c r="D3340" i="19"/>
  <c r="E3340" i="19"/>
  <c r="F3340" i="19"/>
  <c r="G3340" i="19"/>
  <c r="H3340" i="19"/>
  <c r="I3340" i="19"/>
  <c r="A3341" i="19"/>
  <c r="B3341" i="19"/>
  <c r="C3341" i="19"/>
  <c r="D3341" i="19"/>
  <c r="E3341" i="19"/>
  <c r="F3341" i="19"/>
  <c r="G3341" i="19"/>
  <c r="H3341" i="19"/>
  <c r="I3341" i="19"/>
  <c r="A3342" i="19"/>
  <c r="B3342" i="19"/>
  <c r="C3342" i="19"/>
  <c r="D3342" i="19"/>
  <c r="E3342" i="19"/>
  <c r="F3342" i="19"/>
  <c r="G3342" i="19"/>
  <c r="H3342" i="19"/>
  <c r="I3342" i="19"/>
  <c r="A3343" i="19"/>
  <c r="B3343" i="19"/>
  <c r="C3343" i="19"/>
  <c r="D3343" i="19"/>
  <c r="E3343" i="19"/>
  <c r="F3343" i="19"/>
  <c r="G3343" i="19"/>
  <c r="H3343" i="19"/>
  <c r="I3343" i="19"/>
  <c r="A3344" i="19"/>
  <c r="B3344" i="19"/>
  <c r="C3344" i="19"/>
  <c r="D3344" i="19"/>
  <c r="E3344" i="19"/>
  <c r="F3344" i="19"/>
  <c r="G3344" i="19"/>
  <c r="H3344" i="19"/>
  <c r="I3344" i="19"/>
  <c r="A3345" i="19"/>
  <c r="B3345" i="19"/>
  <c r="C3345" i="19"/>
  <c r="D3345" i="19"/>
  <c r="E3345" i="19"/>
  <c r="F3345" i="19"/>
  <c r="G3345" i="19"/>
  <c r="H3345" i="19"/>
  <c r="I3345" i="19"/>
  <c r="A3346" i="19"/>
  <c r="B3346" i="19"/>
  <c r="C3346" i="19"/>
  <c r="D3346" i="19"/>
  <c r="E3346" i="19"/>
  <c r="F3346" i="19"/>
  <c r="G3346" i="19"/>
  <c r="H3346" i="19"/>
  <c r="I3346" i="19"/>
  <c r="A3347" i="19"/>
  <c r="B3347" i="19"/>
  <c r="C3347" i="19"/>
  <c r="D3347" i="19"/>
  <c r="E3347" i="19"/>
  <c r="F3347" i="19"/>
  <c r="G3347" i="19"/>
  <c r="H3347" i="19"/>
  <c r="I3347" i="19"/>
  <c r="A3348" i="19"/>
  <c r="B3348" i="19"/>
  <c r="C3348" i="19"/>
  <c r="D3348" i="19"/>
  <c r="E3348" i="19"/>
  <c r="F3348" i="19"/>
  <c r="G3348" i="19"/>
  <c r="H3348" i="19"/>
  <c r="I3348" i="19"/>
  <c r="A3349" i="19"/>
  <c r="B3349" i="19"/>
  <c r="C3349" i="19"/>
  <c r="D3349" i="19"/>
  <c r="E3349" i="19"/>
  <c r="F3349" i="19"/>
  <c r="G3349" i="19"/>
  <c r="H3349" i="19"/>
  <c r="I3349" i="19"/>
  <c r="A3350" i="19"/>
  <c r="B3350" i="19"/>
  <c r="C3350" i="19"/>
  <c r="D3350" i="19"/>
  <c r="E3350" i="19"/>
  <c r="F3350" i="19"/>
  <c r="G3350" i="19"/>
  <c r="H3350" i="19"/>
  <c r="I3350" i="19"/>
  <c r="A3351" i="19"/>
  <c r="B3351" i="19"/>
  <c r="C3351" i="19"/>
  <c r="D3351" i="19"/>
  <c r="E3351" i="19"/>
  <c r="F3351" i="19"/>
  <c r="G3351" i="19"/>
  <c r="H3351" i="19"/>
  <c r="I3351" i="19"/>
  <c r="A3352" i="19"/>
  <c r="B3352" i="19"/>
  <c r="C3352" i="19"/>
  <c r="D3352" i="19"/>
  <c r="E3352" i="19"/>
  <c r="F3352" i="19"/>
  <c r="G3352" i="19"/>
  <c r="H3352" i="19"/>
  <c r="I3352" i="19"/>
  <c r="A3353" i="19"/>
  <c r="B3353" i="19"/>
  <c r="C3353" i="19"/>
  <c r="D3353" i="19"/>
  <c r="E3353" i="19"/>
  <c r="F3353" i="19"/>
  <c r="G3353" i="19"/>
  <c r="H3353" i="19"/>
  <c r="I3353" i="19"/>
  <c r="A3354" i="19"/>
  <c r="B3354" i="19"/>
  <c r="C3354" i="19"/>
  <c r="D3354" i="19"/>
  <c r="E3354" i="19"/>
  <c r="F3354" i="19"/>
  <c r="G3354" i="19"/>
  <c r="H3354" i="19"/>
  <c r="I3354" i="19"/>
  <c r="A3355" i="19"/>
  <c r="B3355" i="19"/>
  <c r="C3355" i="19"/>
  <c r="D3355" i="19"/>
  <c r="E3355" i="19"/>
  <c r="F3355" i="19"/>
  <c r="G3355" i="19"/>
  <c r="H3355" i="19"/>
  <c r="I3355" i="19"/>
  <c r="A3356" i="19"/>
  <c r="B3356" i="19"/>
  <c r="C3356" i="19"/>
  <c r="D3356" i="19"/>
  <c r="E3356" i="19"/>
  <c r="F3356" i="19"/>
  <c r="G3356" i="19"/>
  <c r="H3356" i="19"/>
  <c r="I3356" i="19"/>
  <c r="A3357" i="19"/>
  <c r="B3357" i="19"/>
  <c r="C3357" i="19"/>
  <c r="D3357" i="19"/>
  <c r="E3357" i="19"/>
  <c r="F3357" i="19"/>
  <c r="G3357" i="19"/>
  <c r="H3357" i="19"/>
  <c r="I3357" i="19"/>
  <c r="A3358" i="19"/>
  <c r="B3358" i="19"/>
  <c r="C3358" i="19"/>
  <c r="D3358" i="19"/>
  <c r="E3358" i="19"/>
  <c r="F3358" i="19"/>
  <c r="G3358" i="19"/>
  <c r="H3358" i="19"/>
  <c r="I3358" i="19"/>
  <c r="A3359" i="19"/>
  <c r="B3359" i="19"/>
  <c r="C3359" i="19"/>
  <c r="D3359" i="19"/>
  <c r="E3359" i="19"/>
  <c r="F3359" i="19"/>
  <c r="G3359" i="19"/>
  <c r="H3359" i="19"/>
  <c r="I3359" i="19"/>
  <c r="A3360" i="19"/>
  <c r="B3360" i="19"/>
  <c r="C3360" i="19"/>
  <c r="D3360" i="19"/>
  <c r="E3360" i="19"/>
  <c r="F3360" i="19"/>
  <c r="G3360" i="19"/>
  <c r="H3360" i="19"/>
  <c r="I3360" i="19"/>
  <c r="A3361" i="19"/>
  <c r="B3361" i="19"/>
  <c r="C3361" i="19"/>
  <c r="D3361" i="19"/>
  <c r="E3361" i="19"/>
  <c r="F3361" i="19"/>
  <c r="G3361" i="19"/>
  <c r="H3361" i="19"/>
  <c r="I3361" i="19"/>
  <c r="A3362" i="19"/>
  <c r="B3362" i="19"/>
  <c r="C3362" i="19"/>
  <c r="D3362" i="19"/>
  <c r="E3362" i="19"/>
  <c r="F3362" i="19"/>
  <c r="G3362" i="19"/>
  <c r="H3362" i="19"/>
  <c r="I3362" i="19"/>
  <c r="A3363" i="19"/>
  <c r="B3363" i="19"/>
  <c r="C3363" i="19"/>
  <c r="D3363" i="19"/>
  <c r="E3363" i="19"/>
  <c r="F3363" i="19"/>
  <c r="G3363" i="19"/>
  <c r="H3363" i="19"/>
  <c r="I3363" i="19"/>
  <c r="A3364" i="19"/>
  <c r="B3364" i="19"/>
  <c r="C3364" i="19"/>
  <c r="D3364" i="19"/>
  <c r="E3364" i="19"/>
  <c r="F3364" i="19"/>
  <c r="G3364" i="19"/>
  <c r="H3364" i="19"/>
  <c r="I3364" i="19"/>
  <c r="A3365" i="19"/>
  <c r="B3365" i="19"/>
  <c r="C3365" i="19"/>
  <c r="D3365" i="19"/>
  <c r="E3365" i="19"/>
  <c r="F3365" i="19"/>
  <c r="G3365" i="19"/>
  <c r="H3365" i="19"/>
  <c r="I3365" i="19"/>
  <c r="A3366" i="19"/>
  <c r="B3366" i="19"/>
  <c r="C3366" i="19"/>
  <c r="D3366" i="19"/>
  <c r="E3366" i="19"/>
  <c r="F3366" i="19"/>
  <c r="G3366" i="19"/>
  <c r="H3366" i="19"/>
  <c r="I3366" i="19"/>
  <c r="A3367" i="19"/>
  <c r="B3367" i="19"/>
  <c r="C3367" i="19"/>
  <c r="D3367" i="19"/>
  <c r="E3367" i="19"/>
  <c r="F3367" i="19"/>
  <c r="G3367" i="19"/>
  <c r="H3367" i="19"/>
  <c r="I3367" i="19"/>
  <c r="A3368" i="19"/>
  <c r="B3368" i="19"/>
  <c r="C3368" i="19"/>
  <c r="D3368" i="19"/>
  <c r="E3368" i="19"/>
  <c r="F3368" i="19"/>
  <c r="G3368" i="19"/>
  <c r="H3368" i="19"/>
  <c r="I3368" i="19"/>
  <c r="A3369" i="19"/>
  <c r="B3369" i="19"/>
  <c r="C3369" i="19"/>
  <c r="D3369" i="19"/>
  <c r="E3369" i="19"/>
  <c r="F3369" i="19"/>
  <c r="G3369" i="19"/>
  <c r="H3369" i="19"/>
  <c r="I3369" i="19"/>
  <c r="A3370" i="19"/>
  <c r="B3370" i="19"/>
  <c r="C3370" i="19"/>
  <c r="D3370" i="19"/>
  <c r="E3370" i="19"/>
  <c r="F3370" i="19"/>
  <c r="G3370" i="19"/>
  <c r="H3370" i="19"/>
  <c r="I3370" i="19"/>
  <c r="A3371" i="19"/>
  <c r="B3371" i="19"/>
  <c r="C3371" i="19"/>
  <c r="D3371" i="19"/>
  <c r="E3371" i="19"/>
  <c r="F3371" i="19"/>
  <c r="G3371" i="19"/>
  <c r="H3371" i="19"/>
  <c r="I3371" i="19"/>
  <c r="A3372" i="19"/>
  <c r="B3372" i="19"/>
  <c r="C3372" i="19"/>
  <c r="D3372" i="19"/>
  <c r="E3372" i="19"/>
  <c r="F3372" i="19"/>
  <c r="G3372" i="19"/>
  <c r="H3372" i="19"/>
  <c r="I3372" i="19"/>
  <c r="A3373" i="19"/>
  <c r="B3373" i="19"/>
  <c r="C3373" i="19"/>
  <c r="D3373" i="19"/>
  <c r="E3373" i="19"/>
  <c r="F3373" i="19"/>
  <c r="G3373" i="19"/>
  <c r="H3373" i="19"/>
  <c r="I3373" i="19"/>
  <c r="A3374" i="19"/>
  <c r="B3374" i="19"/>
  <c r="C3374" i="19"/>
  <c r="D3374" i="19"/>
  <c r="E3374" i="19"/>
  <c r="F3374" i="19"/>
  <c r="G3374" i="19"/>
  <c r="H3374" i="19"/>
  <c r="I3374" i="19"/>
  <c r="A3375" i="19"/>
  <c r="B3375" i="19"/>
  <c r="C3375" i="19"/>
  <c r="D3375" i="19"/>
  <c r="E3375" i="19"/>
  <c r="F3375" i="19"/>
  <c r="G3375" i="19"/>
  <c r="H3375" i="19"/>
  <c r="I3375" i="19"/>
  <c r="A3376" i="19"/>
  <c r="B3376" i="19"/>
  <c r="C3376" i="19"/>
  <c r="D3376" i="19"/>
  <c r="E3376" i="19"/>
  <c r="F3376" i="19"/>
  <c r="G3376" i="19"/>
  <c r="H3376" i="19"/>
  <c r="I3376" i="19"/>
  <c r="A3377" i="19"/>
  <c r="B3377" i="19"/>
  <c r="C3377" i="19"/>
  <c r="D3377" i="19"/>
  <c r="E3377" i="19"/>
  <c r="F3377" i="19"/>
  <c r="G3377" i="19"/>
  <c r="H3377" i="19"/>
  <c r="I3377" i="19"/>
  <c r="A3378" i="19"/>
  <c r="B3378" i="19"/>
  <c r="C3378" i="19"/>
  <c r="D3378" i="19"/>
  <c r="E3378" i="19"/>
  <c r="F3378" i="19"/>
  <c r="G3378" i="19"/>
  <c r="H3378" i="19"/>
  <c r="I3378" i="19"/>
  <c r="A3379" i="19"/>
  <c r="B3379" i="19"/>
  <c r="C3379" i="19"/>
  <c r="D3379" i="19"/>
  <c r="E3379" i="19"/>
  <c r="F3379" i="19"/>
  <c r="G3379" i="19"/>
  <c r="H3379" i="19"/>
  <c r="I3379" i="19"/>
  <c r="A3380" i="19"/>
  <c r="B3380" i="19"/>
  <c r="C3380" i="19"/>
  <c r="D3380" i="19"/>
  <c r="E3380" i="19"/>
  <c r="F3380" i="19"/>
  <c r="G3380" i="19"/>
  <c r="H3380" i="19"/>
  <c r="I3380" i="19"/>
  <c r="A3381" i="19"/>
  <c r="B3381" i="19"/>
  <c r="C3381" i="19"/>
  <c r="D3381" i="19"/>
  <c r="E3381" i="19"/>
  <c r="F3381" i="19"/>
  <c r="G3381" i="19"/>
  <c r="H3381" i="19"/>
  <c r="I3381" i="19"/>
  <c r="A3382" i="19"/>
  <c r="B3382" i="19"/>
  <c r="C3382" i="19"/>
  <c r="D3382" i="19"/>
  <c r="E3382" i="19"/>
  <c r="F3382" i="19"/>
  <c r="G3382" i="19"/>
  <c r="H3382" i="19"/>
  <c r="I3382" i="19"/>
  <c r="A3383" i="19"/>
  <c r="B3383" i="19"/>
  <c r="C3383" i="19"/>
  <c r="D3383" i="19"/>
  <c r="E3383" i="19"/>
  <c r="F3383" i="19"/>
  <c r="G3383" i="19"/>
  <c r="H3383" i="19"/>
  <c r="I3383" i="19"/>
  <c r="A3384" i="19"/>
  <c r="B3384" i="19"/>
  <c r="C3384" i="19"/>
  <c r="D3384" i="19"/>
  <c r="E3384" i="19"/>
  <c r="F3384" i="19"/>
  <c r="G3384" i="19"/>
  <c r="H3384" i="19"/>
  <c r="I3384" i="19"/>
  <c r="A3385" i="19"/>
  <c r="B3385" i="19"/>
  <c r="C3385" i="19"/>
  <c r="D3385" i="19"/>
  <c r="E3385" i="19"/>
  <c r="F3385" i="19"/>
  <c r="G3385" i="19"/>
  <c r="H3385" i="19"/>
  <c r="I3385" i="19"/>
  <c r="A3386" i="19"/>
  <c r="B3386" i="19"/>
  <c r="C3386" i="19"/>
  <c r="D3386" i="19"/>
  <c r="E3386" i="19"/>
  <c r="F3386" i="19"/>
  <c r="G3386" i="19"/>
  <c r="H3386" i="19"/>
  <c r="I3386" i="19"/>
  <c r="A3387" i="19"/>
  <c r="B3387" i="19"/>
  <c r="C3387" i="19"/>
  <c r="D3387" i="19"/>
  <c r="E3387" i="19"/>
  <c r="F3387" i="19"/>
  <c r="G3387" i="19"/>
  <c r="H3387" i="19"/>
  <c r="I3387" i="19"/>
  <c r="A3388" i="19"/>
  <c r="B3388" i="19"/>
  <c r="C3388" i="19"/>
  <c r="D3388" i="19"/>
  <c r="E3388" i="19"/>
  <c r="F3388" i="19"/>
  <c r="G3388" i="19"/>
  <c r="H3388" i="19"/>
  <c r="I3388" i="19"/>
  <c r="A3389" i="19"/>
  <c r="B3389" i="19"/>
  <c r="C3389" i="19"/>
  <c r="D3389" i="19"/>
  <c r="E3389" i="19"/>
  <c r="F3389" i="19"/>
  <c r="G3389" i="19"/>
  <c r="H3389" i="19"/>
  <c r="I3389" i="19"/>
  <c r="A3390" i="19"/>
  <c r="B3390" i="19"/>
  <c r="C3390" i="19"/>
  <c r="D3390" i="19"/>
  <c r="E3390" i="19"/>
  <c r="F3390" i="19"/>
  <c r="G3390" i="19"/>
  <c r="H3390" i="19"/>
  <c r="I3390" i="19"/>
  <c r="A3391" i="19"/>
  <c r="B3391" i="19"/>
  <c r="C3391" i="19"/>
  <c r="D3391" i="19"/>
  <c r="E3391" i="19"/>
  <c r="F3391" i="19"/>
  <c r="G3391" i="19"/>
  <c r="H3391" i="19"/>
  <c r="I3391" i="19"/>
  <c r="A3392" i="19"/>
  <c r="B3392" i="19"/>
  <c r="C3392" i="19"/>
  <c r="D3392" i="19"/>
  <c r="E3392" i="19"/>
  <c r="F3392" i="19"/>
  <c r="G3392" i="19"/>
  <c r="H3392" i="19"/>
  <c r="I3392" i="19"/>
  <c r="A3393" i="19"/>
  <c r="B3393" i="19"/>
  <c r="C3393" i="19"/>
  <c r="D3393" i="19"/>
  <c r="E3393" i="19"/>
  <c r="F3393" i="19"/>
  <c r="G3393" i="19"/>
  <c r="H3393" i="19"/>
  <c r="I3393" i="19"/>
  <c r="A3394" i="19"/>
  <c r="B3394" i="19"/>
  <c r="C3394" i="19"/>
  <c r="D3394" i="19"/>
  <c r="E3394" i="19"/>
  <c r="F3394" i="19"/>
  <c r="G3394" i="19"/>
  <c r="H3394" i="19"/>
  <c r="I3394" i="19"/>
  <c r="A3395" i="19"/>
  <c r="B3395" i="19"/>
  <c r="C3395" i="19"/>
  <c r="D3395" i="19"/>
  <c r="E3395" i="19"/>
  <c r="F3395" i="19"/>
  <c r="G3395" i="19"/>
  <c r="H3395" i="19"/>
  <c r="I3395" i="19"/>
  <c r="A3396" i="19"/>
  <c r="B3396" i="19"/>
  <c r="C3396" i="19"/>
  <c r="D3396" i="19"/>
  <c r="E3396" i="19"/>
  <c r="F3396" i="19"/>
  <c r="G3396" i="19"/>
  <c r="H3396" i="19"/>
  <c r="I3396" i="19"/>
  <c r="A3397" i="19"/>
  <c r="B3397" i="19"/>
  <c r="C3397" i="19"/>
  <c r="D3397" i="19"/>
  <c r="E3397" i="19"/>
  <c r="F3397" i="19"/>
  <c r="G3397" i="19"/>
  <c r="H3397" i="19"/>
  <c r="I3397" i="19"/>
  <c r="A3398" i="19"/>
  <c r="B3398" i="19"/>
  <c r="C3398" i="19"/>
  <c r="D3398" i="19"/>
  <c r="E3398" i="19"/>
  <c r="F3398" i="19"/>
  <c r="G3398" i="19"/>
  <c r="H3398" i="19"/>
  <c r="I3398" i="19"/>
  <c r="A3399" i="19"/>
  <c r="B3399" i="19"/>
  <c r="C3399" i="19"/>
  <c r="D3399" i="19"/>
  <c r="E3399" i="19"/>
  <c r="F3399" i="19"/>
  <c r="G3399" i="19"/>
  <c r="H3399" i="19"/>
  <c r="I3399" i="19"/>
  <c r="A3400" i="19"/>
  <c r="B3400" i="19"/>
  <c r="C3400" i="19"/>
  <c r="D3400" i="19"/>
  <c r="E3400" i="19"/>
  <c r="F3400" i="19"/>
  <c r="G3400" i="19"/>
  <c r="H3400" i="19"/>
  <c r="I3400" i="19"/>
  <c r="A3401" i="19"/>
  <c r="B3401" i="19"/>
  <c r="C3401" i="19"/>
  <c r="D3401" i="19"/>
  <c r="E3401" i="19"/>
  <c r="F3401" i="19"/>
  <c r="G3401" i="19"/>
  <c r="H3401" i="19"/>
  <c r="I3401" i="19"/>
  <c r="A3402" i="19"/>
  <c r="B3402" i="19"/>
  <c r="C3402" i="19"/>
  <c r="D3402" i="19"/>
  <c r="E3402" i="19"/>
  <c r="F3402" i="19"/>
  <c r="G3402" i="19"/>
  <c r="H3402" i="19"/>
  <c r="I3402" i="19"/>
  <c r="A3403" i="19"/>
  <c r="B3403" i="19"/>
  <c r="C3403" i="19"/>
  <c r="D3403" i="19"/>
  <c r="E3403" i="19"/>
  <c r="F3403" i="19"/>
  <c r="G3403" i="19"/>
  <c r="H3403" i="19"/>
  <c r="I3403" i="19"/>
  <c r="A3404" i="19"/>
  <c r="B3404" i="19"/>
  <c r="C3404" i="19"/>
  <c r="D3404" i="19"/>
  <c r="E3404" i="19"/>
  <c r="F3404" i="19"/>
  <c r="G3404" i="19"/>
  <c r="H3404" i="19"/>
  <c r="I3404" i="19"/>
  <c r="A3405" i="19"/>
  <c r="B3405" i="19"/>
  <c r="C3405" i="19"/>
  <c r="D3405" i="19"/>
  <c r="E3405" i="19"/>
  <c r="F3405" i="19"/>
  <c r="G3405" i="19"/>
  <c r="H3405" i="19"/>
  <c r="I3405" i="19"/>
  <c r="A3406" i="19"/>
  <c r="B3406" i="19"/>
  <c r="C3406" i="19"/>
  <c r="D3406" i="19"/>
  <c r="E3406" i="19"/>
  <c r="F3406" i="19"/>
  <c r="G3406" i="19"/>
  <c r="H3406" i="19"/>
  <c r="I3406" i="19"/>
  <c r="A3407" i="19"/>
  <c r="B3407" i="19"/>
  <c r="C3407" i="19"/>
  <c r="D3407" i="19"/>
  <c r="E3407" i="19"/>
  <c r="F3407" i="19"/>
  <c r="G3407" i="19"/>
  <c r="H3407" i="19"/>
  <c r="I3407" i="19"/>
  <c r="A3408" i="19"/>
  <c r="B3408" i="19"/>
  <c r="C3408" i="19"/>
  <c r="D3408" i="19"/>
  <c r="E3408" i="19"/>
  <c r="F3408" i="19"/>
  <c r="G3408" i="19"/>
  <c r="H3408" i="19"/>
  <c r="I3408" i="19"/>
  <c r="A3409" i="19"/>
  <c r="B3409" i="19"/>
  <c r="C3409" i="19"/>
  <c r="D3409" i="19"/>
  <c r="E3409" i="19"/>
  <c r="F3409" i="19"/>
  <c r="G3409" i="19"/>
  <c r="H3409" i="19"/>
  <c r="I3409" i="19"/>
  <c r="A3410" i="19"/>
  <c r="B3410" i="19"/>
  <c r="C3410" i="19"/>
  <c r="D3410" i="19"/>
  <c r="E3410" i="19"/>
  <c r="F3410" i="19"/>
  <c r="G3410" i="19"/>
  <c r="H3410" i="19"/>
  <c r="I3410" i="19"/>
  <c r="A3411" i="19"/>
  <c r="B3411" i="19"/>
  <c r="C3411" i="19"/>
  <c r="D3411" i="19"/>
  <c r="E3411" i="19"/>
  <c r="F3411" i="19"/>
  <c r="G3411" i="19"/>
  <c r="H3411" i="19"/>
  <c r="I3411" i="19"/>
  <c r="A3412" i="19"/>
  <c r="B3412" i="19"/>
  <c r="C3412" i="19"/>
  <c r="D3412" i="19"/>
  <c r="E3412" i="19"/>
  <c r="F3412" i="19"/>
  <c r="G3412" i="19"/>
  <c r="H3412" i="19"/>
  <c r="I3412" i="19"/>
  <c r="A3413" i="19"/>
  <c r="B3413" i="19"/>
  <c r="C3413" i="19"/>
  <c r="D3413" i="19"/>
  <c r="E3413" i="19"/>
  <c r="F3413" i="19"/>
  <c r="G3413" i="19"/>
  <c r="H3413" i="19"/>
  <c r="I3413" i="19"/>
  <c r="A3414" i="19"/>
  <c r="B3414" i="19"/>
  <c r="C3414" i="19"/>
  <c r="D3414" i="19"/>
  <c r="E3414" i="19"/>
  <c r="F3414" i="19"/>
  <c r="G3414" i="19"/>
  <c r="H3414" i="19"/>
  <c r="I3414" i="19"/>
  <c r="A3415" i="19"/>
  <c r="B3415" i="19"/>
  <c r="C3415" i="19"/>
  <c r="D3415" i="19"/>
  <c r="E3415" i="19"/>
  <c r="F3415" i="19"/>
  <c r="G3415" i="19"/>
  <c r="H3415" i="19"/>
  <c r="I3415" i="19"/>
  <c r="A3416" i="19"/>
  <c r="B3416" i="19"/>
  <c r="C3416" i="19"/>
  <c r="D3416" i="19"/>
  <c r="E3416" i="19"/>
  <c r="F3416" i="19"/>
  <c r="G3416" i="19"/>
  <c r="H3416" i="19"/>
  <c r="I3416" i="19"/>
  <c r="A3417" i="19"/>
  <c r="B3417" i="19"/>
  <c r="C3417" i="19"/>
  <c r="D3417" i="19"/>
  <c r="E3417" i="19"/>
  <c r="F3417" i="19"/>
  <c r="G3417" i="19"/>
  <c r="H3417" i="19"/>
  <c r="I3417" i="19"/>
  <c r="A3418" i="19"/>
  <c r="B3418" i="19"/>
  <c r="C3418" i="19"/>
  <c r="D3418" i="19"/>
  <c r="E3418" i="19"/>
  <c r="F3418" i="19"/>
  <c r="G3418" i="19"/>
  <c r="H3418" i="19"/>
  <c r="I3418" i="19"/>
  <c r="A3419" i="19"/>
  <c r="B3419" i="19"/>
  <c r="C3419" i="19"/>
  <c r="D3419" i="19"/>
  <c r="E3419" i="19"/>
  <c r="F3419" i="19"/>
  <c r="G3419" i="19"/>
  <c r="H3419" i="19"/>
  <c r="I3419" i="19"/>
  <c r="A3420" i="19"/>
  <c r="B3420" i="19"/>
  <c r="C3420" i="19"/>
  <c r="D3420" i="19"/>
  <c r="E3420" i="19"/>
  <c r="F3420" i="19"/>
  <c r="G3420" i="19"/>
  <c r="H3420" i="19"/>
  <c r="I3420" i="19"/>
  <c r="A3421" i="19"/>
  <c r="B3421" i="19"/>
  <c r="C3421" i="19"/>
  <c r="D3421" i="19"/>
  <c r="E3421" i="19"/>
  <c r="F3421" i="19"/>
  <c r="G3421" i="19"/>
  <c r="H3421" i="19"/>
  <c r="I3421" i="19"/>
  <c r="A3422" i="19"/>
  <c r="B3422" i="19"/>
  <c r="C3422" i="19"/>
  <c r="D3422" i="19"/>
  <c r="E3422" i="19"/>
  <c r="F3422" i="19"/>
  <c r="G3422" i="19"/>
  <c r="H3422" i="19"/>
  <c r="I3422" i="19"/>
  <c r="A3423" i="19"/>
  <c r="B3423" i="19"/>
  <c r="C3423" i="19"/>
  <c r="D3423" i="19"/>
  <c r="E3423" i="19"/>
  <c r="F3423" i="19"/>
  <c r="G3423" i="19"/>
  <c r="H3423" i="19"/>
  <c r="I3423" i="19"/>
  <c r="A3424" i="19"/>
  <c r="B3424" i="19"/>
  <c r="C3424" i="19"/>
  <c r="D3424" i="19"/>
  <c r="E3424" i="19"/>
  <c r="F3424" i="19"/>
  <c r="G3424" i="19"/>
  <c r="H3424" i="19"/>
  <c r="I3424" i="19"/>
  <c r="A3425" i="19"/>
  <c r="B3425" i="19"/>
  <c r="C3425" i="19"/>
  <c r="D3425" i="19"/>
  <c r="E3425" i="19"/>
  <c r="F3425" i="19"/>
  <c r="G3425" i="19"/>
  <c r="H3425" i="19"/>
  <c r="I3425" i="19"/>
  <c r="A3426" i="19"/>
  <c r="B3426" i="19"/>
  <c r="C3426" i="19"/>
  <c r="D3426" i="19"/>
  <c r="E3426" i="19"/>
  <c r="F3426" i="19"/>
  <c r="G3426" i="19"/>
  <c r="H3426" i="19"/>
  <c r="I3426" i="19"/>
  <c r="A3427" i="19"/>
  <c r="B3427" i="19"/>
  <c r="C3427" i="19"/>
  <c r="D3427" i="19"/>
  <c r="E3427" i="19"/>
  <c r="F3427" i="19"/>
  <c r="G3427" i="19"/>
  <c r="H3427" i="19"/>
  <c r="I3427" i="19"/>
  <c r="A3428" i="19"/>
  <c r="B3428" i="19"/>
  <c r="C3428" i="19"/>
  <c r="D3428" i="19"/>
  <c r="E3428" i="19"/>
  <c r="F3428" i="19"/>
  <c r="G3428" i="19"/>
  <c r="H3428" i="19"/>
  <c r="I3428" i="19"/>
  <c r="A3429" i="19"/>
  <c r="B3429" i="19"/>
  <c r="C3429" i="19"/>
  <c r="D3429" i="19"/>
  <c r="E3429" i="19"/>
  <c r="F3429" i="19"/>
  <c r="G3429" i="19"/>
  <c r="H3429" i="19"/>
  <c r="I3429" i="19"/>
  <c r="A3430" i="19"/>
  <c r="B3430" i="19"/>
  <c r="C3430" i="19"/>
  <c r="D3430" i="19"/>
  <c r="E3430" i="19"/>
  <c r="F3430" i="19"/>
  <c r="G3430" i="19"/>
  <c r="H3430" i="19"/>
  <c r="I3430" i="19"/>
  <c r="A3431" i="19"/>
  <c r="B3431" i="19"/>
  <c r="C3431" i="19"/>
  <c r="D3431" i="19"/>
  <c r="E3431" i="19"/>
  <c r="F3431" i="19"/>
  <c r="G3431" i="19"/>
  <c r="H3431" i="19"/>
  <c r="I3431" i="19"/>
  <c r="A3432" i="19"/>
  <c r="B3432" i="19"/>
  <c r="C3432" i="19"/>
  <c r="D3432" i="19"/>
  <c r="E3432" i="19"/>
  <c r="F3432" i="19"/>
  <c r="G3432" i="19"/>
  <c r="H3432" i="19"/>
  <c r="I3432" i="19"/>
  <c r="A3433" i="19"/>
  <c r="B3433" i="19"/>
  <c r="C3433" i="19"/>
  <c r="D3433" i="19"/>
  <c r="E3433" i="19"/>
  <c r="F3433" i="19"/>
  <c r="G3433" i="19"/>
  <c r="H3433" i="19"/>
  <c r="I3433" i="19"/>
  <c r="A3434" i="19"/>
  <c r="B3434" i="19"/>
  <c r="C3434" i="19"/>
  <c r="D3434" i="19"/>
  <c r="E3434" i="19"/>
  <c r="F3434" i="19"/>
  <c r="G3434" i="19"/>
  <c r="H3434" i="19"/>
  <c r="I3434" i="19"/>
  <c r="A3435" i="19"/>
  <c r="B3435" i="19"/>
  <c r="C3435" i="19"/>
  <c r="D3435" i="19"/>
  <c r="E3435" i="19"/>
  <c r="F3435" i="19"/>
  <c r="G3435" i="19"/>
  <c r="H3435" i="19"/>
  <c r="I3435" i="19"/>
  <c r="A3436" i="19"/>
  <c r="B3436" i="19"/>
  <c r="C3436" i="19"/>
  <c r="D3436" i="19"/>
  <c r="E3436" i="19"/>
  <c r="F3436" i="19"/>
  <c r="G3436" i="19"/>
  <c r="H3436" i="19"/>
  <c r="I3436" i="19"/>
  <c r="A3437" i="19"/>
  <c r="B3437" i="19"/>
  <c r="C3437" i="19"/>
  <c r="D3437" i="19"/>
  <c r="E3437" i="19"/>
  <c r="F3437" i="19"/>
  <c r="G3437" i="19"/>
  <c r="H3437" i="19"/>
  <c r="I3437" i="19"/>
  <c r="A3438" i="19"/>
  <c r="B3438" i="19"/>
  <c r="C3438" i="19"/>
  <c r="D3438" i="19"/>
  <c r="E3438" i="19"/>
  <c r="F3438" i="19"/>
  <c r="G3438" i="19"/>
  <c r="H3438" i="19"/>
  <c r="I3438" i="19"/>
  <c r="A3439" i="19"/>
  <c r="B3439" i="19"/>
  <c r="C3439" i="19"/>
  <c r="D3439" i="19"/>
  <c r="E3439" i="19"/>
  <c r="F3439" i="19"/>
  <c r="G3439" i="19"/>
  <c r="H3439" i="19"/>
  <c r="I3439" i="19"/>
  <c r="A3440" i="19"/>
  <c r="B3440" i="19"/>
  <c r="C3440" i="19"/>
  <c r="D3440" i="19"/>
  <c r="E3440" i="19"/>
  <c r="F3440" i="19"/>
  <c r="G3440" i="19"/>
  <c r="H3440" i="19"/>
  <c r="I3440" i="19"/>
  <c r="A3441" i="19"/>
  <c r="B3441" i="19"/>
  <c r="C3441" i="19"/>
  <c r="D3441" i="19"/>
  <c r="E3441" i="19"/>
  <c r="F3441" i="19"/>
  <c r="G3441" i="19"/>
  <c r="H3441" i="19"/>
  <c r="I3441" i="19"/>
  <c r="A3442" i="19"/>
  <c r="B3442" i="19"/>
  <c r="C3442" i="19"/>
  <c r="D3442" i="19"/>
  <c r="E3442" i="19"/>
  <c r="F3442" i="19"/>
  <c r="G3442" i="19"/>
  <c r="H3442" i="19"/>
  <c r="I3442" i="19"/>
  <c r="A3443" i="19"/>
  <c r="B3443" i="19"/>
  <c r="C3443" i="19"/>
  <c r="D3443" i="19"/>
  <c r="E3443" i="19"/>
  <c r="F3443" i="19"/>
  <c r="G3443" i="19"/>
  <c r="H3443" i="19"/>
  <c r="I3443" i="19"/>
  <c r="A3444" i="19"/>
  <c r="B3444" i="19"/>
  <c r="C3444" i="19"/>
  <c r="D3444" i="19"/>
  <c r="E3444" i="19"/>
  <c r="F3444" i="19"/>
  <c r="G3444" i="19"/>
  <c r="H3444" i="19"/>
  <c r="I3444" i="19"/>
  <c r="A3445" i="19"/>
  <c r="B3445" i="19"/>
  <c r="C3445" i="19"/>
  <c r="D3445" i="19"/>
  <c r="E3445" i="19"/>
  <c r="F3445" i="19"/>
  <c r="G3445" i="19"/>
  <c r="H3445" i="19"/>
  <c r="I3445" i="19"/>
  <c r="A3446" i="19"/>
  <c r="B3446" i="19"/>
  <c r="C3446" i="19"/>
  <c r="D3446" i="19"/>
  <c r="E3446" i="19"/>
  <c r="F3446" i="19"/>
  <c r="G3446" i="19"/>
  <c r="H3446" i="19"/>
  <c r="I3446" i="19"/>
  <c r="A3447" i="19"/>
  <c r="B3447" i="19"/>
  <c r="C3447" i="19"/>
  <c r="D3447" i="19"/>
  <c r="E3447" i="19"/>
  <c r="F3447" i="19"/>
  <c r="G3447" i="19"/>
  <c r="H3447" i="19"/>
  <c r="I3447" i="19"/>
  <c r="A3448" i="19"/>
  <c r="B3448" i="19"/>
  <c r="C3448" i="19"/>
  <c r="D3448" i="19"/>
  <c r="E3448" i="19"/>
  <c r="F3448" i="19"/>
  <c r="G3448" i="19"/>
  <c r="H3448" i="19"/>
  <c r="I3448" i="19"/>
  <c r="A3449" i="19"/>
  <c r="B3449" i="19"/>
  <c r="C3449" i="19"/>
  <c r="D3449" i="19"/>
  <c r="E3449" i="19"/>
  <c r="F3449" i="19"/>
  <c r="G3449" i="19"/>
  <c r="H3449" i="19"/>
  <c r="I3449" i="19"/>
  <c r="A3450" i="19"/>
  <c r="B3450" i="19"/>
  <c r="C3450" i="19"/>
  <c r="D3450" i="19"/>
  <c r="E3450" i="19"/>
  <c r="F3450" i="19"/>
  <c r="G3450" i="19"/>
  <c r="H3450" i="19"/>
  <c r="I3450" i="19"/>
  <c r="A3451" i="19"/>
  <c r="B3451" i="19"/>
  <c r="C3451" i="19"/>
  <c r="D3451" i="19"/>
  <c r="E3451" i="19"/>
  <c r="F3451" i="19"/>
  <c r="G3451" i="19"/>
  <c r="H3451" i="19"/>
  <c r="I3451" i="19"/>
  <c r="A3452" i="19"/>
  <c r="B3452" i="19"/>
  <c r="C3452" i="19"/>
  <c r="D3452" i="19"/>
  <c r="E3452" i="19"/>
  <c r="F3452" i="19"/>
  <c r="G3452" i="19"/>
  <c r="H3452" i="19"/>
  <c r="I3452" i="19"/>
  <c r="A3453" i="19"/>
  <c r="B3453" i="19"/>
  <c r="C3453" i="19"/>
  <c r="D3453" i="19"/>
  <c r="E3453" i="19"/>
  <c r="F3453" i="19"/>
  <c r="G3453" i="19"/>
  <c r="H3453" i="19"/>
  <c r="I3453" i="19"/>
  <c r="A3454" i="19"/>
  <c r="B3454" i="19"/>
  <c r="C3454" i="19"/>
  <c r="D3454" i="19"/>
  <c r="E3454" i="19"/>
  <c r="F3454" i="19"/>
  <c r="G3454" i="19"/>
  <c r="H3454" i="19"/>
  <c r="I3454" i="19"/>
  <c r="A3455" i="19"/>
  <c r="B3455" i="19"/>
  <c r="C3455" i="19"/>
  <c r="D3455" i="19"/>
  <c r="E3455" i="19"/>
  <c r="F3455" i="19"/>
  <c r="G3455" i="19"/>
  <c r="H3455" i="19"/>
  <c r="I3455" i="19"/>
  <c r="A3456" i="19"/>
  <c r="B3456" i="19"/>
  <c r="C3456" i="19"/>
  <c r="D3456" i="19"/>
  <c r="E3456" i="19"/>
  <c r="F3456" i="19"/>
  <c r="G3456" i="19"/>
  <c r="H3456" i="19"/>
  <c r="I3456" i="19"/>
  <c r="A3457" i="19"/>
  <c r="B3457" i="19"/>
  <c r="C3457" i="19"/>
  <c r="D3457" i="19"/>
  <c r="E3457" i="19"/>
  <c r="F3457" i="19"/>
  <c r="G3457" i="19"/>
  <c r="H3457" i="19"/>
  <c r="I3457" i="19"/>
  <c r="A3458" i="19"/>
  <c r="B3458" i="19"/>
  <c r="C3458" i="19"/>
  <c r="D3458" i="19"/>
  <c r="E3458" i="19"/>
  <c r="F3458" i="19"/>
  <c r="G3458" i="19"/>
  <c r="H3458" i="19"/>
  <c r="I3458" i="19"/>
  <c r="A3459" i="19"/>
  <c r="B3459" i="19"/>
  <c r="C3459" i="19"/>
  <c r="D3459" i="19"/>
  <c r="E3459" i="19"/>
  <c r="F3459" i="19"/>
  <c r="G3459" i="19"/>
  <c r="H3459" i="19"/>
  <c r="I3459" i="19"/>
  <c r="A3460" i="19"/>
  <c r="B3460" i="19"/>
  <c r="C3460" i="19"/>
  <c r="D3460" i="19"/>
  <c r="E3460" i="19"/>
  <c r="F3460" i="19"/>
  <c r="G3460" i="19"/>
  <c r="H3460" i="19"/>
  <c r="I3460" i="19"/>
  <c r="A3461" i="19"/>
  <c r="B3461" i="19"/>
  <c r="C3461" i="19"/>
  <c r="D3461" i="19"/>
  <c r="E3461" i="19"/>
  <c r="F3461" i="19"/>
  <c r="G3461" i="19"/>
  <c r="H3461" i="19"/>
  <c r="I3461" i="19"/>
  <c r="A3462" i="19"/>
  <c r="B3462" i="19"/>
  <c r="C3462" i="19"/>
  <c r="D3462" i="19"/>
  <c r="E3462" i="19"/>
  <c r="F3462" i="19"/>
  <c r="G3462" i="19"/>
  <c r="H3462" i="19"/>
  <c r="I3462" i="19"/>
  <c r="A3463" i="19"/>
  <c r="B3463" i="19"/>
  <c r="C3463" i="19"/>
  <c r="D3463" i="19"/>
  <c r="E3463" i="19"/>
  <c r="F3463" i="19"/>
  <c r="G3463" i="19"/>
  <c r="H3463" i="19"/>
  <c r="I3463" i="19"/>
  <c r="A3464" i="19"/>
  <c r="B3464" i="19"/>
  <c r="C3464" i="19"/>
  <c r="D3464" i="19"/>
  <c r="E3464" i="19"/>
  <c r="F3464" i="19"/>
  <c r="G3464" i="19"/>
  <c r="H3464" i="19"/>
  <c r="I3464" i="19"/>
  <c r="A3465" i="19"/>
  <c r="B3465" i="19"/>
  <c r="C3465" i="19"/>
  <c r="D3465" i="19"/>
  <c r="E3465" i="19"/>
  <c r="F3465" i="19"/>
  <c r="G3465" i="19"/>
  <c r="H3465" i="19"/>
  <c r="I3465" i="19"/>
  <c r="A3466" i="19"/>
  <c r="B3466" i="19"/>
  <c r="C3466" i="19"/>
  <c r="D3466" i="19"/>
  <c r="E3466" i="19"/>
  <c r="F3466" i="19"/>
  <c r="G3466" i="19"/>
  <c r="H3466" i="19"/>
  <c r="I3466" i="19"/>
  <c r="A3467" i="19"/>
  <c r="B3467" i="19"/>
  <c r="C3467" i="19"/>
  <c r="D3467" i="19"/>
  <c r="E3467" i="19"/>
  <c r="F3467" i="19"/>
  <c r="G3467" i="19"/>
  <c r="H3467" i="19"/>
  <c r="I3467" i="19"/>
  <c r="A3468" i="19"/>
  <c r="B3468" i="19"/>
  <c r="C3468" i="19"/>
  <c r="D3468" i="19"/>
  <c r="E3468" i="19"/>
  <c r="F3468" i="19"/>
  <c r="G3468" i="19"/>
  <c r="H3468" i="19"/>
  <c r="I3468" i="19"/>
  <c r="A3469" i="19"/>
  <c r="B3469" i="19"/>
  <c r="C3469" i="19"/>
  <c r="D3469" i="19"/>
  <c r="E3469" i="19"/>
  <c r="F3469" i="19"/>
  <c r="G3469" i="19"/>
  <c r="H3469" i="19"/>
  <c r="I3469" i="19"/>
  <c r="A3470" i="19"/>
  <c r="B3470" i="19"/>
  <c r="C3470" i="19"/>
  <c r="D3470" i="19"/>
  <c r="E3470" i="19"/>
  <c r="F3470" i="19"/>
  <c r="G3470" i="19"/>
  <c r="H3470" i="19"/>
  <c r="I3470" i="19"/>
  <c r="A3471" i="19"/>
  <c r="B3471" i="19"/>
  <c r="C3471" i="19"/>
  <c r="D3471" i="19"/>
  <c r="E3471" i="19"/>
  <c r="F3471" i="19"/>
  <c r="G3471" i="19"/>
  <c r="H3471" i="19"/>
  <c r="I3471" i="19"/>
  <c r="A3472" i="19"/>
  <c r="B3472" i="19"/>
  <c r="C3472" i="19"/>
  <c r="D3472" i="19"/>
  <c r="E3472" i="19"/>
  <c r="F3472" i="19"/>
  <c r="G3472" i="19"/>
  <c r="H3472" i="19"/>
  <c r="I3472" i="19"/>
  <c r="A3473" i="19"/>
  <c r="B3473" i="19"/>
  <c r="C3473" i="19"/>
  <c r="D3473" i="19"/>
  <c r="E3473" i="19"/>
  <c r="F3473" i="19"/>
  <c r="G3473" i="19"/>
  <c r="H3473" i="19"/>
  <c r="I3473" i="19"/>
  <c r="A3474" i="19"/>
  <c r="B3474" i="19"/>
  <c r="C3474" i="19"/>
  <c r="D3474" i="19"/>
  <c r="E3474" i="19"/>
  <c r="F3474" i="19"/>
  <c r="G3474" i="19"/>
  <c r="H3474" i="19"/>
  <c r="I3474" i="19"/>
  <c r="A3475" i="19"/>
  <c r="B3475" i="19"/>
  <c r="C3475" i="19"/>
  <c r="D3475" i="19"/>
  <c r="E3475" i="19"/>
  <c r="F3475" i="19"/>
  <c r="G3475" i="19"/>
  <c r="H3475" i="19"/>
  <c r="I3475" i="19"/>
  <c r="A3476" i="19"/>
  <c r="B3476" i="19"/>
  <c r="C3476" i="19"/>
  <c r="D3476" i="19"/>
  <c r="E3476" i="19"/>
  <c r="F3476" i="19"/>
  <c r="G3476" i="19"/>
  <c r="H3476" i="19"/>
  <c r="I3476" i="19"/>
  <c r="A3477" i="19"/>
  <c r="B3477" i="19"/>
  <c r="C3477" i="19"/>
  <c r="D3477" i="19"/>
  <c r="E3477" i="19"/>
  <c r="F3477" i="19"/>
  <c r="G3477" i="19"/>
  <c r="H3477" i="19"/>
  <c r="I3477" i="19"/>
  <c r="A3478" i="19"/>
  <c r="B3478" i="19"/>
  <c r="C3478" i="19"/>
  <c r="D3478" i="19"/>
  <c r="E3478" i="19"/>
  <c r="F3478" i="19"/>
  <c r="G3478" i="19"/>
  <c r="H3478" i="19"/>
  <c r="I3478" i="19"/>
  <c r="A3479" i="19"/>
  <c r="B3479" i="19"/>
  <c r="C3479" i="19"/>
  <c r="D3479" i="19"/>
  <c r="E3479" i="19"/>
  <c r="F3479" i="19"/>
  <c r="G3479" i="19"/>
  <c r="H3479" i="19"/>
  <c r="I3479" i="19"/>
  <c r="A3480" i="19"/>
  <c r="B3480" i="19"/>
  <c r="C3480" i="19"/>
  <c r="D3480" i="19"/>
  <c r="E3480" i="19"/>
  <c r="F3480" i="19"/>
  <c r="G3480" i="19"/>
  <c r="H3480" i="19"/>
  <c r="I3480" i="19"/>
  <c r="A3481" i="19"/>
  <c r="B3481" i="19"/>
  <c r="C3481" i="19"/>
  <c r="D3481" i="19"/>
  <c r="E3481" i="19"/>
  <c r="F3481" i="19"/>
  <c r="G3481" i="19"/>
  <c r="H3481" i="19"/>
  <c r="I3481" i="19"/>
  <c r="A3482" i="19"/>
  <c r="B3482" i="19"/>
  <c r="C3482" i="19"/>
  <c r="D3482" i="19"/>
  <c r="E3482" i="19"/>
  <c r="F3482" i="19"/>
  <c r="G3482" i="19"/>
  <c r="H3482" i="19"/>
  <c r="I3482" i="19"/>
  <c r="A3483" i="19"/>
  <c r="B3483" i="19"/>
  <c r="C3483" i="19"/>
  <c r="D3483" i="19"/>
  <c r="E3483" i="19"/>
  <c r="F3483" i="19"/>
  <c r="G3483" i="19"/>
  <c r="H3483" i="19"/>
  <c r="I3483" i="19"/>
  <c r="A3484" i="19"/>
  <c r="B3484" i="19"/>
  <c r="C3484" i="19"/>
  <c r="D3484" i="19"/>
  <c r="E3484" i="19"/>
  <c r="F3484" i="19"/>
  <c r="G3484" i="19"/>
  <c r="H3484" i="19"/>
  <c r="I3484" i="19"/>
  <c r="A3485" i="19"/>
  <c r="B3485" i="19"/>
  <c r="C3485" i="19"/>
  <c r="D3485" i="19"/>
  <c r="E3485" i="19"/>
  <c r="F3485" i="19"/>
  <c r="G3485" i="19"/>
  <c r="H3485" i="19"/>
  <c r="I3485" i="19"/>
  <c r="A3486" i="19"/>
  <c r="B3486" i="19"/>
  <c r="C3486" i="19"/>
  <c r="D3486" i="19"/>
  <c r="E3486" i="19"/>
  <c r="F3486" i="19"/>
  <c r="G3486" i="19"/>
  <c r="H3486" i="19"/>
  <c r="I3486" i="19"/>
  <c r="A3487" i="19"/>
  <c r="B3487" i="19"/>
  <c r="C3487" i="19"/>
  <c r="D3487" i="19"/>
  <c r="E3487" i="19"/>
  <c r="F3487" i="19"/>
  <c r="G3487" i="19"/>
  <c r="H3487" i="19"/>
  <c r="I3487" i="19"/>
  <c r="A3488" i="19"/>
  <c r="B3488" i="19"/>
  <c r="C3488" i="19"/>
  <c r="D3488" i="19"/>
  <c r="E3488" i="19"/>
  <c r="F3488" i="19"/>
  <c r="G3488" i="19"/>
  <c r="H3488" i="19"/>
  <c r="I3488" i="19"/>
  <c r="A3489" i="19"/>
  <c r="B3489" i="19"/>
  <c r="C3489" i="19"/>
  <c r="D3489" i="19"/>
  <c r="E3489" i="19"/>
  <c r="F3489" i="19"/>
  <c r="G3489" i="19"/>
  <c r="H3489" i="19"/>
  <c r="I3489" i="19"/>
  <c r="A3490" i="19"/>
  <c r="B3490" i="19"/>
  <c r="C3490" i="19"/>
  <c r="D3490" i="19"/>
  <c r="E3490" i="19"/>
  <c r="F3490" i="19"/>
  <c r="G3490" i="19"/>
  <c r="H3490" i="19"/>
  <c r="I3490" i="19"/>
  <c r="A3491" i="19"/>
  <c r="B3491" i="19"/>
  <c r="C3491" i="19"/>
  <c r="D3491" i="19"/>
  <c r="E3491" i="19"/>
  <c r="F3491" i="19"/>
  <c r="G3491" i="19"/>
  <c r="H3491" i="19"/>
  <c r="I3491" i="19"/>
  <c r="A3492" i="19"/>
  <c r="B3492" i="19"/>
  <c r="C3492" i="19"/>
  <c r="D3492" i="19"/>
  <c r="E3492" i="19"/>
  <c r="F3492" i="19"/>
  <c r="G3492" i="19"/>
  <c r="H3492" i="19"/>
  <c r="I3492" i="19"/>
  <c r="A3493" i="19"/>
  <c r="B3493" i="19"/>
  <c r="C3493" i="19"/>
  <c r="D3493" i="19"/>
  <c r="E3493" i="19"/>
  <c r="F3493" i="19"/>
  <c r="G3493" i="19"/>
  <c r="H3493" i="19"/>
  <c r="I3493" i="19"/>
  <c r="A3494" i="19"/>
  <c r="B3494" i="19"/>
  <c r="C3494" i="19"/>
  <c r="D3494" i="19"/>
  <c r="E3494" i="19"/>
  <c r="F3494" i="19"/>
  <c r="G3494" i="19"/>
  <c r="H3494" i="19"/>
  <c r="I3494" i="19"/>
  <c r="A3495" i="19"/>
  <c r="B3495" i="19"/>
  <c r="C3495" i="19"/>
  <c r="D3495" i="19"/>
  <c r="E3495" i="19"/>
  <c r="F3495" i="19"/>
  <c r="G3495" i="19"/>
  <c r="H3495" i="19"/>
  <c r="I3495" i="19"/>
  <c r="A3496" i="19"/>
  <c r="B3496" i="19"/>
  <c r="C3496" i="19"/>
  <c r="D3496" i="19"/>
  <c r="E3496" i="19"/>
  <c r="F3496" i="19"/>
  <c r="G3496" i="19"/>
  <c r="H3496" i="19"/>
  <c r="I3496" i="19"/>
  <c r="A3497" i="19"/>
  <c r="B3497" i="19"/>
  <c r="C3497" i="19"/>
  <c r="D3497" i="19"/>
  <c r="E3497" i="19"/>
  <c r="F3497" i="19"/>
  <c r="G3497" i="19"/>
  <c r="H3497" i="19"/>
  <c r="I3497" i="19"/>
  <c r="A3498" i="19"/>
  <c r="B3498" i="19"/>
  <c r="C3498" i="19"/>
  <c r="D3498" i="19"/>
  <c r="E3498" i="19"/>
  <c r="F3498" i="19"/>
  <c r="G3498" i="19"/>
  <c r="H3498" i="19"/>
  <c r="I3498" i="19"/>
  <c r="A3499" i="19"/>
  <c r="B3499" i="19"/>
  <c r="C3499" i="19"/>
  <c r="D3499" i="19"/>
  <c r="E3499" i="19"/>
  <c r="F3499" i="19"/>
  <c r="G3499" i="19"/>
  <c r="H3499" i="19"/>
  <c r="I3499" i="19"/>
  <c r="A3500" i="19"/>
  <c r="B3500" i="19"/>
  <c r="C3500" i="19"/>
  <c r="D3500" i="19"/>
  <c r="E3500" i="19"/>
  <c r="F3500" i="19"/>
  <c r="G3500" i="19"/>
  <c r="H3500" i="19"/>
  <c r="I3500" i="19"/>
  <c r="A3501" i="19"/>
  <c r="B3501" i="19"/>
  <c r="C3501" i="19"/>
  <c r="D3501" i="19"/>
  <c r="E3501" i="19"/>
  <c r="F3501" i="19"/>
  <c r="G3501" i="19"/>
  <c r="H3501" i="19"/>
  <c r="I3501" i="19"/>
  <c r="A3502" i="19"/>
  <c r="B3502" i="19"/>
  <c r="C3502" i="19"/>
  <c r="D3502" i="19"/>
  <c r="E3502" i="19"/>
  <c r="F3502" i="19"/>
  <c r="G3502" i="19"/>
  <c r="H3502" i="19"/>
  <c r="I3502" i="19"/>
  <c r="A3503" i="19"/>
  <c r="B3503" i="19"/>
  <c r="C3503" i="19"/>
  <c r="D3503" i="19"/>
  <c r="E3503" i="19"/>
  <c r="F3503" i="19"/>
  <c r="G3503" i="19"/>
  <c r="H3503" i="19"/>
  <c r="I3503" i="19"/>
  <c r="A3504" i="19"/>
  <c r="B3504" i="19"/>
  <c r="C3504" i="19"/>
  <c r="D3504" i="19"/>
  <c r="E3504" i="19"/>
  <c r="F3504" i="19"/>
  <c r="G3504" i="19"/>
  <c r="H3504" i="19"/>
  <c r="I3504" i="19"/>
  <c r="A3505" i="19"/>
  <c r="B3505" i="19"/>
  <c r="C3505" i="19"/>
  <c r="D3505" i="19"/>
  <c r="E3505" i="19"/>
  <c r="F3505" i="19"/>
  <c r="G3505" i="19"/>
  <c r="H3505" i="19"/>
  <c r="I3505" i="19"/>
  <c r="A3506" i="19"/>
  <c r="B3506" i="19"/>
  <c r="C3506" i="19"/>
  <c r="D3506" i="19"/>
  <c r="E3506" i="19"/>
  <c r="F3506" i="19"/>
  <c r="G3506" i="19"/>
  <c r="H3506" i="19"/>
  <c r="I3506" i="19"/>
  <c r="A3507" i="19"/>
  <c r="B3507" i="19"/>
  <c r="C3507" i="19"/>
  <c r="D3507" i="19"/>
  <c r="E3507" i="19"/>
  <c r="F3507" i="19"/>
  <c r="G3507" i="19"/>
  <c r="H3507" i="19"/>
  <c r="I3507" i="19"/>
  <c r="A3508" i="19"/>
  <c r="B3508" i="19"/>
  <c r="C3508" i="19"/>
  <c r="D3508" i="19"/>
  <c r="E3508" i="19"/>
  <c r="F3508" i="19"/>
  <c r="G3508" i="19"/>
  <c r="H3508" i="19"/>
  <c r="I3508" i="19"/>
  <c r="A3509" i="19"/>
  <c r="B3509" i="19"/>
  <c r="C3509" i="19"/>
  <c r="D3509" i="19"/>
  <c r="E3509" i="19"/>
  <c r="F3509" i="19"/>
  <c r="G3509" i="19"/>
  <c r="H3509" i="19"/>
  <c r="I3509" i="19"/>
  <c r="A3510" i="19"/>
  <c r="B3510" i="19"/>
  <c r="C3510" i="19"/>
  <c r="D3510" i="19"/>
  <c r="E3510" i="19"/>
  <c r="F3510" i="19"/>
  <c r="G3510" i="19"/>
  <c r="H3510" i="19"/>
  <c r="I3510" i="19"/>
  <c r="A3511" i="19"/>
  <c r="B3511" i="19"/>
  <c r="C3511" i="19"/>
  <c r="D3511" i="19"/>
  <c r="E3511" i="19"/>
  <c r="F3511" i="19"/>
  <c r="G3511" i="19"/>
  <c r="H3511" i="19"/>
  <c r="I3511" i="19"/>
  <c r="A3512" i="19"/>
  <c r="B3512" i="19"/>
  <c r="C3512" i="19"/>
  <c r="D3512" i="19"/>
  <c r="E3512" i="19"/>
  <c r="F3512" i="19"/>
  <c r="G3512" i="19"/>
  <c r="H3512" i="19"/>
  <c r="I3512" i="19"/>
  <c r="A3513" i="19"/>
  <c r="B3513" i="19"/>
  <c r="C3513" i="19"/>
  <c r="D3513" i="19"/>
  <c r="E3513" i="19"/>
  <c r="F3513" i="19"/>
  <c r="G3513" i="19"/>
  <c r="H3513" i="19"/>
  <c r="I3513" i="19"/>
  <c r="A3514" i="19"/>
  <c r="B3514" i="19"/>
  <c r="C3514" i="19"/>
  <c r="D3514" i="19"/>
  <c r="E3514" i="19"/>
  <c r="F3514" i="19"/>
  <c r="G3514" i="19"/>
  <c r="H3514" i="19"/>
  <c r="I3514" i="19"/>
  <c r="A3515" i="19"/>
  <c r="B3515" i="19"/>
  <c r="C3515" i="19"/>
  <c r="D3515" i="19"/>
  <c r="E3515" i="19"/>
  <c r="F3515" i="19"/>
  <c r="G3515" i="19"/>
  <c r="H3515" i="19"/>
  <c r="I3515" i="19"/>
  <c r="A3516" i="19"/>
  <c r="B3516" i="19"/>
  <c r="C3516" i="19"/>
  <c r="D3516" i="19"/>
  <c r="E3516" i="19"/>
  <c r="F3516" i="19"/>
  <c r="G3516" i="19"/>
  <c r="H3516" i="19"/>
  <c r="I3516" i="19"/>
  <c r="A3517" i="19"/>
  <c r="B3517" i="19"/>
  <c r="C3517" i="19"/>
  <c r="D3517" i="19"/>
  <c r="E3517" i="19"/>
  <c r="F3517" i="19"/>
  <c r="G3517" i="19"/>
  <c r="H3517" i="19"/>
  <c r="I3517" i="19"/>
  <c r="A3518" i="19"/>
  <c r="B3518" i="19"/>
  <c r="C3518" i="19"/>
  <c r="D3518" i="19"/>
  <c r="E3518" i="19"/>
  <c r="F3518" i="19"/>
  <c r="G3518" i="19"/>
  <c r="H3518" i="19"/>
  <c r="I3518" i="19"/>
  <c r="A3519" i="19"/>
  <c r="B3519" i="19"/>
  <c r="C3519" i="19"/>
  <c r="D3519" i="19"/>
  <c r="E3519" i="19"/>
  <c r="F3519" i="19"/>
  <c r="G3519" i="19"/>
  <c r="H3519" i="19"/>
  <c r="I3519" i="19"/>
  <c r="A3520" i="19"/>
  <c r="B3520" i="19"/>
  <c r="C3520" i="19"/>
  <c r="D3520" i="19"/>
  <c r="E3520" i="19"/>
  <c r="F3520" i="19"/>
  <c r="G3520" i="19"/>
  <c r="H3520" i="19"/>
  <c r="I3520" i="19"/>
  <c r="A3521" i="19"/>
  <c r="B3521" i="19"/>
  <c r="C3521" i="19"/>
  <c r="D3521" i="19"/>
  <c r="E3521" i="19"/>
  <c r="F3521" i="19"/>
  <c r="G3521" i="19"/>
  <c r="H3521" i="19"/>
  <c r="I3521" i="19"/>
  <c r="A3522" i="19"/>
  <c r="B3522" i="19"/>
  <c r="C3522" i="19"/>
  <c r="D3522" i="19"/>
  <c r="E3522" i="19"/>
  <c r="F3522" i="19"/>
  <c r="G3522" i="19"/>
  <c r="H3522" i="19"/>
  <c r="I3522" i="19"/>
  <c r="A3523" i="19"/>
  <c r="B3523" i="19"/>
  <c r="C3523" i="19"/>
  <c r="D3523" i="19"/>
  <c r="E3523" i="19"/>
  <c r="F3523" i="19"/>
  <c r="G3523" i="19"/>
  <c r="H3523" i="19"/>
  <c r="I3523" i="19"/>
  <c r="A3524" i="19"/>
  <c r="B3524" i="19"/>
  <c r="C3524" i="19"/>
  <c r="D3524" i="19"/>
  <c r="E3524" i="19"/>
  <c r="F3524" i="19"/>
  <c r="G3524" i="19"/>
  <c r="H3524" i="19"/>
  <c r="I3524" i="19"/>
  <c r="A3525" i="19"/>
  <c r="B3525" i="19"/>
  <c r="C3525" i="19"/>
  <c r="D3525" i="19"/>
  <c r="E3525" i="19"/>
  <c r="F3525" i="19"/>
  <c r="G3525" i="19"/>
  <c r="H3525" i="19"/>
  <c r="I3525" i="19"/>
  <c r="A3526" i="19"/>
  <c r="B3526" i="19"/>
  <c r="C3526" i="19"/>
  <c r="D3526" i="19"/>
  <c r="E3526" i="19"/>
  <c r="F3526" i="19"/>
  <c r="G3526" i="19"/>
  <c r="H3526" i="19"/>
  <c r="I3526" i="19"/>
  <c r="A3527" i="19"/>
  <c r="B3527" i="19"/>
  <c r="C3527" i="19"/>
  <c r="D3527" i="19"/>
  <c r="E3527" i="19"/>
  <c r="F3527" i="19"/>
  <c r="G3527" i="19"/>
  <c r="H3527" i="19"/>
  <c r="I3527" i="19"/>
  <c r="A3528" i="19"/>
  <c r="B3528" i="19"/>
  <c r="C3528" i="19"/>
  <c r="D3528" i="19"/>
  <c r="E3528" i="19"/>
  <c r="F3528" i="19"/>
  <c r="G3528" i="19"/>
  <c r="H3528" i="19"/>
  <c r="I3528" i="19"/>
  <c r="A3529" i="19"/>
  <c r="B3529" i="19"/>
  <c r="C3529" i="19"/>
  <c r="D3529" i="19"/>
  <c r="E3529" i="19"/>
  <c r="F3529" i="19"/>
  <c r="G3529" i="19"/>
  <c r="H3529" i="19"/>
  <c r="I3529" i="19"/>
  <c r="A3530" i="19"/>
  <c r="B3530" i="19"/>
  <c r="C3530" i="19"/>
  <c r="D3530" i="19"/>
  <c r="E3530" i="19"/>
  <c r="F3530" i="19"/>
  <c r="G3530" i="19"/>
  <c r="H3530" i="19"/>
  <c r="I3530" i="19"/>
  <c r="A3531" i="19"/>
  <c r="B3531" i="19"/>
  <c r="C3531" i="19"/>
  <c r="D3531" i="19"/>
  <c r="E3531" i="19"/>
  <c r="F3531" i="19"/>
  <c r="G3531" i="19"/>
  <c r="H3531" i="19"/>
  <c r="I3531" i="19"/>
  <c r="A3532" i="19"/>
  <c r="B3532" i="19"/>
  <c r="C3532" i="19"/>
  <c r="D3532" i="19"/>
  <c r="E3532" i="19"/>
  <c r="F3532" i="19"/>
  <c r="G3532" i="19"/>
  <c r="H3532" i="19"/>
  <c r="I3532" i="19"/>
  <c r="A3533" i="19"/>
  <c r="B3533" i="19"/>
  <c r="C3533" i="19"/>
  <c r="D3533" i="19"/>
  <c r="E3533" i="19"/>
  <c r="F3533" i="19"/>
  <c r="G3533" i="19"/>
  <c r="H3533" i="19"/>
  <c r="I3533" i="19"/>
  <c r="A3534" i="19"/>
  <c r="B3534" i="19"/>
  <c r="C3534" i="19"/>
  <c r="D3534" i="19"/>
  <c r="E3534" i="19"/>
  <c r="F3534" i="19"/>
  <c r="G3534" i="19"/>
  <c r="H3534" i="19"/>
  <c r="I3534" i="19"/>
  <c r="A3535" i="19"/>
  <c r="B3535" i="19"/>
  <c r="C3535" i="19"/>
  <c r="D3535" i="19"/>
  <c r="E3535" i="19"/>
  <c r="F3535" i="19"/>
  <c r="G3535" i="19"/>
  <c r="H3535" i="19"/>
  <c r="I3535" i="19"/>
  <c r="A3536" i="19"/>
  <c r="B3536" i="19"/>
  <c r="C3536" i="19"/>
  <c r="D3536" i="19"/>
  <c r="E3536" i="19"/>
  <c r="F3536" i="19"/>
  <c r="G3536" i="19"/>
  <c r="H3536" i="19"/>
  <c r="I3536" i="19"/>
  <c r="A3537" i="19"/>
  <c r="B3537" i="19"/>
  <c r="C3537" i="19"/>
  <c r="D3537" i="19"/>
  <c r="E3537" i="19"/>
  <c r="F3537" i="19"/>
  <c r="G3537" i="19"/>
  <c r="H3537" i="19"/>
  <c r="I3537" i="19"/>
  <c r="A3538" i="19"/>
  <c r="B3538" i="19"/>
  <c r="C3538" i="19"/>
  <c r="D3538" i="19"/>
  <c r="E3538" i="19"/>
  <c r="F3538" i="19"/>
  <c r="G3538" i="19"/>
  <c r="H3538" i="19"/>
  <c r="I3538" i="19"/>
  <c r="A3539" i="19"/>
  <c r="B3539" i="19"/>
  <c r="C3539" i="19"/>
  <c r="D3539" i="19"/>
  <c r="E3539" i="19"/>
  <c r="F3539" i="19"/>
  <c r="G3539" i="19"/>
  <c r="H3539" i="19"/>
  <c r="I3539" i="19"/>
  <c r="A3540" i="19"/>
  <c r="B3540" i="19"/>
  <c r="C3540" i="19"/>
  <c r="D3540" i="19"/>
  <c r="E3540" i="19"/>
  <c r="F3540" i="19"/>
  <c r="G3540" i="19"/>
  <c r="H3540" i="19"/>
  <c r="I3540" i="19"/>
  <c r="A3541" i="19"/>
  <c r="B3541" i="19"/>
  <c r="C3541" i="19"/>
  <c r="D3541" i="19"/>
  <c r="E3541" i="19"/>
  <c r="F3541" i="19"/>
  <c r="G3541" i="19"/>
  <c r="H3541" i="19"/>
  <c r="I3541" i="19"/>
  <c r="A3542" i="19"/>
  <c r="B3542" i="19"/>
  <c r="C3542" i="19"/>
  <c r="D3542" i="19"/>
  <c r="E3542" i="19"/>
  <c r="F3542" i="19"/>
  <c r="G3542" i="19"/>
  <c r="H3542" i="19"/>
  <c r="I3542" i="19"/>
  <c r="A3543" i="19"/>
  <c r="B3543" i="19"/>
  <c r="C3543" i="19"/>
  <c r="D3543" i="19"/>
  <c r="E3543" i="19"/>
  <c r="F3543" i="19"/>
  <c r="G3543" i="19"/>
  <c r="H3543" i="19"/>
  <c r="I3543" i="19"/>
  <c r="A3544" i="19"/>
  <c r="B3544" i="19"/>
  <c r="C3544" i="19"/>
  <c r="D3544" i="19"/>
  <c r="E3544" i="19"/>
  <c r="F3544" i="19"/>
  <c r="G3544" i="19"/>
  <c r="H3544" i="19"/>
  <c r="I3544" i="19"/>
  <c r="A3545" i="19"/>
  <c r="B3545" i="19"/>
  <c r="C3545" i="19"/>
  <c r="D3545" i="19"/>
  <c r="E3545" i="19"/>
  <c r="F3545" i="19"/>
  <c r="G3545" i="19"/>
  <c r="H3545" i="19"/>
  <c r="I3545" i="19"/>
  <c r="A3546" i="19"/>
  <c r="B3546" i="19"/>
  <c r="C3546" i="19"/>
  <c r="D3546" i="19"/>
  <c r="E3546" i="19"/>
  <c r="F3546" i="19"/>
  <c r="G3546" i="19"/>
  <c r="H3546" i="19"/>
  <c r="I3546" i="19"/>
  <c r="A3547" i="19"/>
  <c r="B3547" i="19"/>
  <c r="C3547" i="19"/>
  <c r="D3547" i="19"/>
  <c r="E3547" i="19"/>
  <c r="F3547" i="19"/>
  <c r="G3547" i="19"/>
  <c r="H3547" i="19"/>
  <c r="I3547" i="19"/>
  <c r="A3548" i="19"/>
  <c r="B3548" i="19"/>
  <c r="C3548" i="19"/>
  <c r="D3548" i="19"/>
  <c r="E3548" i="19"/>
  <c r="F3548" i="19"/>
  <c r="G3548" i="19"/>
  <c r="H3548" i="19"/>
  <c r="I3548" i="19"/>
  <c r="A3549" i="19"/>
  <c r="B3549" i="19"/>
  <c r="C3549" i="19"/>
  <c r="D3549" i="19"/>
  <c r="E3549" i="19"/>
  <c r="F3549" i="19"/>
  <c r="G3549" i="19"/>
  <c r="H3549" i="19"/>
  <c r="I3549" i="19"/>
  <c r="A3550" i="19"/>
  <c r="B3550" i="19"/>
  <c r="C3550" i="19"/>
  <c r="D3550" i="19"/>
  <c r="E3550" i="19"/>
  <c r="F3550" i="19"/>
  <c r="G3550" i="19"/>
  <c r="H3550" i="19"/>
  <c r="I3550" i="19"/>
  <c r="A3551" i="19"/>
  <c r="B3551" i="19"/>
  <c r="C3551" i="19"/>
  <c r="D3551" i="19"/>
  <c r="E3551" i="19"/>
  <c r="F3551" i="19"/>
  <c r="G3551" i="19"/>
  <c r="H3551" i="19"/>
  <c r="I3551" i="19"/>
  <c r="A3552" i="19"/>
  <c r="B3552" i="19"/>
  <c r="C3552" i="19"/>
  <c r="D3552" i="19"/>
  <c r="E3552" i="19"/>
  <c r="F3552" i="19"/>
  <c r="G3552" i="19"/>
  <c r="H3552" i="19"/>
  <c r="I3552" i="19"/>
  <c r="A3553" i="19"/>
  <c r="B3553" i="19"/>
  <c r="C3553" i="19"/>
  <c r="D3553" i="19"/>
  <c r="E3553" i="19"/>
  <c r="F3553" i="19"/>
  <c r="G3553" i="19"/>
  <c r="H3553" i="19"/>
  <c r="I3553" i="19"/>
  <c r="A3554" i="19"/>
  <c r="B3554" i="19"/>
  <c r="C3554" i="19"/>
  <c r="D3554" i="19"/>
  <c r="E3554" i="19"/>
  <c r="F3554" i="19"/>
  <c r="G3554" i="19"/>
  <c r="H3554" i="19"/>
  <c r="I3554" i="19"/>
  <c r="A3555" i="19"/>
  <c r="B3555" i="19"/>
  <c r="C3555" i="19"/>
  <c r="D3555" i="19"/>
  <c r="E3555" i="19"/>
  <c r="F3555" i="19"/>
  <c r="G3555" i="19"/>
  <c r="H3555" i="19"/>
  <c r="I3555" i="19"/>
  <c r="A3556" i="19"/>
  <c r="B3556" i="19"/>
  <c r="C3556" i="19"/>
  <c r="D3556" i="19"/>
  <c r="E3556" i="19"/>
  <c r="F3556" i="19"/>
  <c r="G3556" i="19"/>
  <c r="H3556" i="19"/>
  <c r="I3556" i="19"/>
  <c r="A3557" i="19"/>
  <c r="B3557" i="19"/>
  <c r="C3557" i="19"/>
  <c r="D3557" i="19"/>
  <c r="E3557" i="19"/>
  <c r="F3557" i="19"/>
  <c r="G3557" i="19"/>
  <c r="H3557" i="19"/>
  <c r="I3557" i="19"/>
  <c r="A3558" i="19"/>
  <c r="B3558" i="19"/>
  <c r="C3558" i="19"/>
  <c r="D3558" i="19"/>
  <c r="E3558" i="19"/>
  <c r="F3558" i="19"/>
  <c r="G3558" i="19"/>
  <c r="H3558" i="19"/>
  <c r="I3558" i="19"/>
  <c r="A3559" i="19"/>
  <c r="B3559" i="19"/>
  <c r="C3559" i="19"/>
  <c r="D3559" i="19"/>
  <c r="E3559" i="19"/>
  <c r="F3559" i="19"/>
  <c r="G3559" i="19"/>
  <c r="H3559" i="19"/>
  <c r="I3559" i="19"/>
  <c r="A3560" i="19"/>
  <c r="B3560" i="19"/>
  <c r="C3560" i="19"/>
  <c r="D3560" i="19"/>
  <c r="E3560" i="19"/>
  <c r="F3560" i="19"/>
  <c r="G3560" i="19"/>
  <c r="H3560" i="19"/>
  <c r="I3560" i="19"/>
  <c r="A3561" i="19"/>
  <c r="B3561" i="19"/>
  <c r="C3561" i="19"/>
  <c r="D3561" i="19"/>
  <c r="E3561" i="19"/>
  <c r="F3561" i="19"/>
  <c r="G3561" i="19"/>
  <c r="H3561" i="19"/>
  <c r="I3561" i="19"/>
  <c r="A3562" i="19"/>
  <c r="B3562" i="19"/>
  <c r="C3562" i="19"/>
  <c r="D3562" i="19"/>
  <c r="E3562" i="19"/>
  <c r="F3562" i="19"/>
  <c r="G3562" i="19"/>
  <c r="H3562" i="19"/>
  <c r="I3562" i="19"/>
  <c r="A3563" i="19"/>
  <c r="B3563" i="19"/>
  <c r="C3563" i="19"/>
  <c r="D3563" i="19"/>
  <c r="E3563" i="19"/>
  <c r="F3563" i="19"/>
  <c r="G3563" i="19"/>
  <c r="H3563" i="19"/>
  <c r="I3563" i="19"/>
  <c r="A3564" i="19"/>
  <c r="B3564" i="19"/>
  <c r="C3564" i="19"/>
  <c r="D3564" i="19"/>
  <c r="E3564" i="19"/>
  <c r="F3564" i="19"/>
  <c r="G3564" i="19"/>
  <c r="H3564" i="19"/>
  <c r="I3564" i="19"/>
  <c r="A3565" i="19"/>
  <c r="B3565" i="19"/>
  <c r="C3565" i="19"/>
  <c r="D3565" i="19"/>
  <c r="E3565" i="19"/>
  <c r="F3565" i="19"/>
  <c r="G3565" i="19"/>
  <c r="H3565" i="19"/>
  <c r="I3565" i="19"/>
  <c r="A3566" i="19"/>
  <c r="B3566" i="19"/>
  <c r="C3566" i="19"/>
  <c r="D3566" i="19"/>
  <c r="E3566" i="19"/>
  <c r="F3566" i="19"/>
  <c r="G3566" i="19"/>
  <c r="H3566" i="19"/>
  <c r="I3566" i="19"/>
  <c r="A3567" i="19"/>
  <c r="B3567" i="19"/>
  <c r="C3567" i="19"/>
  <c r="D3567" i="19"/>
  <c r="E3567" i="19"/>
  <c r="F3567" i="19"/>
  <c r="G3567" i="19"/>
  <c r="H3567" i="19"/>
  <c r="I3567" i="19"/>
  <c r="A3568" i="19"/>
  <c r="B3568" i="19"/>
  <c r="C3568" i="19"/>
  <c r="D3568" i="19"/>
  <c r="E3568" i="19"/>
  <c r="F3568" i="19"/>
  <c r="G3568" i="19"/>
  <c r="H3568" i="19"/>
  <c r="I3568" i="19"/>
  <c r="A3569" i="19"/>
  <c r="B3569" i="19"/>
  <c r="C3569" i="19"/>
  <c r="D3569" i="19"/>
  <c r="E3569" i="19"/>
  <c r="F3569" i="19"/>
  <c r="G3569" i="19"/>
  <c r="H3569" i="19"/>
  <c r="I3569" i="19"/>
  <c r="A3570" i="19"/>
  <c r="B3570" i="19"/>
  <c r="C3570" i="19"/>
  <c r="D3570" i="19"/>
  <c r="E3570" i="19"/>
  <c r="F3570" i="19"/>
  <c r="G3570" i="19"/>
  <c r="H3570" i="19"/>
  <c r="I3570" i="19"/>
  <c r="A3571" i="19"/>
  <c r="B3571" i="19"/>
  <c r="C3571" i="19"/>
  <c r="D3571" i="19"/>
  <c r="E3571" i="19"/>
  <c r="F3571" i="19"/>
  <c r="G3571" i="19"/>
  <c r="H3571" i="19"/>
  <c r="I3571" i="19"/>
  <c r="A3572" i="19"/>
  <c r="B3572" i="19"/>
  <c r="C3572" i="19"/>
  <c r="D3572" i="19"/>
  <c r="E3572" i="19"/>
  <c r="F3572" i="19"/>
  <c r="G3572" i="19"/>
  <c r="H3572" i="19"/>
  <c r="I3572" i="19"/>
  <c r="A3573" i="19"/>
  <c r="B3573" i="19"/>
  <c r="C3573" i="19"/>
  <c r="D3573" i="19"/>
  <c r="E3573" i="19"/>
  <c r="F3573" i="19"/>
  <c r="G3573" i="19"/>
  <c r="H3573" i="19"/>
  <c r="I3573" i="19"/>
  <c r="A3574" i="19"/>
  <c r="B3574" i="19"/>
  <c r="C3574" i="19"/>
  <c r="D3574" i="19"/>
  <c r="E3574" i="19"/>
  <c r="F3574" i="19"/>
  <c r="G3574" i="19"/>
  <c r="H3574" i="19"/>
  <c r="I3574" i="19"/>
  <c r="A3575" i="19"/>
  <c r="B3575" i="19"/>
  <c r="C3575" i="19"/>
  <c r="D3575" i="19"/>
  <c r="E3575" i="19"/>
  <c r="F3575" i="19"/>
  <c r="G3575" i="19"/>
  <c r="H3575" i="19"/>
  <c r="I3575" i="19"/>
  <c r="A3576" i="19"/>
  <c r="B3576" i="19"/>
  <c r="C3576" i="19"/>
  <c r="D3576" i="19"/>
  <c r="E3576" i="19"/>
  <c r="F3576" i="19"/>
  <c r="G3576" i="19"/>
  <c r="H3576" i="19"/>
  <c r="I3576" i="19"/>
  <c r="A3577" i="19"/>
  <c r="B3577" i="19"/>
  <c r="C3577" i="19"/>
  <c r="D3577" i="19"/>
  <c r="E3577" i="19"/>
  <c r="F3577" i="19"/>
  <c r="G3577" i="19"/>
  <c r="H3577" i="19"/>
  <c r="I3577" i="19"/>
  <c r="A3578" i="19"/>
  <c r="B3578" i="19"/>
  <c r="C3578" i="19"/>
  <c r="D3578" i="19"/>
  <c r="E3578" i="19"/>
  <c r="F3578" i="19"/>
  <c r="G3578" i="19"/>
  <c r="H3578" i="19"/>
  <c r="I3578" i="19"/>
  <c r="A3579" i="19"/>
  <c r="B3579" i="19"/>
  <c r="C3579" i="19"/>
  <c r="D3579" i="19"/>
  <c r="E3579" i="19"/>
  <c r="F3579" i="19"/>
  <c r="G3579" i="19"/>
  <c r="H3579" i="19"/>
  <c r="I3579" i="19"/>
  <c r="A3580" i="19"/>
  <c r="B3580" i="19"/>
  <c r="C3580" i="19"/>
  <c r="D3580" i="19"/>
  <c r="E3580" i="19"/>
  <c r="F3580" i="19"/>
  <c r="G3580" i="19"/>
  <c r="H3580" i="19"/>
  <c r="I3580" i="19"/>
  <c r="A3581" i="19"/>
  <c r="B3581" i="19"/>
  <c r="C3581" i="19"/>
  <c r="D3581" i="19"/>
  <c r="E3581" i="19"/>
  <c r="F3581" i="19"/>
  <c r="G3581" i="19"/>
  <c r="H3581" i="19"/>
  <c r="I3581" i="19"/>
  <c r="A3582" i="19"/>
  <c r="B3582" i="19"/>
  <c r="C3582" i="19"/>
  <c r="D3582" i="19"/>
  <c r="E3582" i="19"/>
  <c r="F3582" i="19"/>
  <c r="G3582" i="19"/>
  <c r="H3582" i="19"/>
  <c r="I3582" i="19"/>
  <c r="A3583" i="19"/>
  <c r="B3583" i="19"/>
  <c r="C3583" i="19"/>
  <c r="D3583" i="19"/>
  <c r="E3583" i="19"/>
  <c r="F3583" i="19"/>
  <c r="G3583" i="19"/>
  <c r="H3583" i="19"/>
  <c r="I3583" i="19"/>
  <c r="A3584" i="19"/>
  <c r="B3584" i="19"/>
  <c r="C3584" i="19"/>
  <c r="D3584" i="19"/>
  <c r="E3584" i="19"/>
  <c r="F3584" i="19"/>
  <c r="G3584" i="19"/>
  <c r="H3584" i="19"/>
  <c r="I3584" i="19"/>
  <c r="A3585" i="19"/>
  <c r="B3585" i="19"/>
  <c r="C3585" i="19"/>
  <c r="D3585" i="19"/>
  <c r="E3585" i="19"/>
  <c r="F3585" i="19"/>
  <c r="G3585" i="19"/>
  <c r="H3585" i="19"/>
  <c r="I3585" i="19"/>
  <c r="A3586" i="19"/>
  <c r="B3586" i="19"/>
  <c r="C3586" i="19"/>
  <c r="D3586" i="19"/>
  <c r="E3586" i="19"/>
  <c r="F3586" i="19"/>
  <c r="G3586" i="19"/>
  <c r="H3586" i="19"/>
  <c r="I3586" i="19"/>
  <c r="A3587" i="19"/>
  <c r="B3587" i="19"/>
  <c r="C3587" i="19"/>
  <c r="D3587" i="19"/>
  <c r="E3587" i="19"/>
  <c r="F3587" i="19"/>
  <c r="G3587" i="19"/>
  <c r="H3587" i="19"/>
  <c r="I3587" i="19"/>
  <c r="A3588" i="19"/>
  <c r="B3588" i="19"/>
  <c r="C3588" i="19"/>
  <c r="D3588" i="19"/>
  <c r="E3588" i="19"/>
  <c r="F3588" i="19"/>
  <c r="G3588" i="19"/>
  <c r="H3588" i="19"/>
  <c r="I3588" i="19"/>
  <c r="A3589" i="19"/>
  <c r="B3589" i="19"/>
  <c r="C3589" i="19"/>
  <c r="D3589" i="19"/>
  <c r="E3589" i="19"/>
  <c r="F3589" i="19"/>
  <c r="G3589" i="19"/>
  <c r="H3589" i="19"/>
  <c r="I3589" i="19"/>
  <c r="A3590" i="19"/>
  <c r="B3590" i="19"/>
  <c r="C3590" i="19"/>
  <c r="D3590" i="19"/>
  <c r="E3590" i="19"/>
  <c r="F3590" i="19"/>
  <c r="G3590" i="19"/>
  <c r="H3590" i="19"/>
  <c r="I3590" i="19"/>
  <c r="A3591" i="19"/>
  <c r="B3591" i="19"/>
  <c r="C3591" i="19"/>
  <c r="D3591" i="19"/>
  <c r="E3591" i="19"/>
  <c r="F3591" i="19"/>
  <c r="G3591" i="19"/>
  <c r="H3591" i="19"/>
  <c r="I3591" i="19"/>
  <c r="A3592" i="19"/>
  <c r="B3592" i="19"/>
  <c r="C3592" i="19"/>
  <c r="D3592" i="19"/>
  <c r="E3592" i="19"/>
  <c r="F3592" i="19"/>
  <c r="G3592" i="19"/>
  <c r="H3592" i="19"/>
  <c r="I3592" i="19"/>
  <c r="A3593" i="19"/>
  <c r="B3593" i="19"/>
  <c r="C3593" i="19"/>
  <c r="D3593" i="19"/>
  <c r="E3593" i="19"/>
  <c r="F3593" i="19"/>
  <c r="G3593" i="19"/>
  <c r="H3593" i="19"/>
  <c r="I3593" i="19"/>
  <c r="A3594" i="19"/>
  <c r="B3594" i="19"/>
  <c r="C3594" i="19"/>
  <c r="D3594" i="19"/>
  <c r="E3594" i="19"/>
  <c r="F3594" i="19"/>
  <c r="G3594" i="19"/>
  <c r="H3594" i="19"/>
  <c r="I3594" i="19"/>
  <c r="A3595" i="19"/>
  <c r="B3595" i="19"/>
  <c r="C3595" i="19"/>
  <c r="D3595" i="19"/>
  <c r="E3595" i="19"/>
  <c r="F3595" i="19"/>
  <c r="G3595" i="19"/>
  <c r="H3595" i="19"/>
  <c r="I3595" i="19"/>
  <c r="A3596" i="19"/>
  <c r="B3596" i="19"/>
  <c r="C3596" i="19"/>
  <c r="D3596" i="19"/>
  <c r="E3596" i="19"/>
  <c r="F3596" i="19"/>
  <c r="G3596" i="19"/>
  <c r="H3596" i="19"/>
  <c r="I3596" i="19"/>
  <c r="A3597" i="19"/>
  <c r="B3597" i="19"/>
  <c r="C3597" i="19"/>
  <c r="D3597" i="19"/>
  <c r="E3597" i="19"/>
  <c r="F3597" i="19"/>
  <c r="G3597" i="19"/>
  <c r="H3597" i="19"/>
  <c r="I3597" i="19"/>
  <c r="A3598" i="19"/>
  <c r="B3598" i="19"/>
  <c r="C3598" i="19"/>
  <c r="D3598" i="19"/>
  <c r="E3598" i="19"/>
  <c r="F3598" i="19"/>
  <c r="G3598" i="19"/>
  <c r="H3598" i="19"/>
  <c r="I3598" i="19"/>
  <c r="A3599" i="19"/>
  <c r="B3599" i="19"/>
  <c r="C3599" i="19"/>
  <c r="D3599" i="19"/>
  <c r="E3599" i="19"/>
  <c r="F3599" i="19"/>
  <c r="G3599" i="19"/>
  <c r="H3599" i="19"/>
  <c r="I3599" i="19"/>
  <c r="A3600" i="19"/>
  <c r="B3600" i="19"/>
  <c r="C3600" i="19"/>
  <c r="D3600" i="19"/>
  <c r="E3600" i="19"/>
  <c r="F3600" i="19"/>
  <c r="G3600" i="19"/>
  <c r="H3600" i="19"/>
  <c r="I3600" i="19"/>
  <c r="A3601" i="19"/>
  <c r="B3601" i="19"/>
  <c r="C3601" i="19"/>
  <c r="D3601" i="19"/>
  <c r="E3601" i="19"/>
  <c r="F3601" i="19"/>
  <c r="G3601" i="19"/>
  <c r="H3601" i="19"/>
  <c r="I3601" i="19"/>
  <c r="A3602" i="19"/>
  <c r="B3602" i="19"/>
  <c r="C3602" i="19"/>
  <c r="D3602" i="19"/>
  <c r="E3602" i="19"/>
  <c r="F3602" i="19"/>
  <c r="G3602" i="19"/>
  <c r="H3602" i="19"/>
  <c r="I3602" i="19"/>
  <c r="A3603" i="19"/>
  <c r="B3603" i="19"/>
  <c r="C3603" i="19"/>
  <c r="D3603" i="19"/>
  <c r="E3603" i="19"/>
  <c r="F3603" i="19"/>
  <c r="G3603" i="19"/>
  <c r="H3603" i="19"/>
  <c r="I3603" i="19"/>
  <c r="A3604" i="19"/>
  <c r="B3604" i="19"/>
  <c r="C3604" i="19"/>
  <c r="D3604" i="19"/>
  <c r="E3604" i="19"/>
  <c r="F3604" i="19"/>
  <c r="G3604" i="19"/>
  <c r="H3604" i="19"/>
  <c r="I3604" i="19"/>
  <c r="A3605" i="19"/>
  <c r="B3605" i="19"/>
  <c r="C3605" i="19"/>
  <c r="D3605" i="19"/>
  <c r="E3605" i="19"/>
  <c r="F3605" i="19"/>
  <c r="G3605" i="19"/>
  <c r="H3605" i="19"/>
  <c r="I3605" i="19"/>
  <c r="A3606" i="19"/>
  <c r="B3606" i="19"/>
  <c r="C3606" i="19"/>
  <c r="D3606" i="19"/>
  <c r="E3606" i="19"/>
  <c r="F3606" i="19"/>
  <c r="G3606" i="19"/>
  <c r="H3606" i="19"/>
  <c r="I3606" i="19"/>
  <c r="A3607" i="19"/>
  <c r="B3607" i="19"/>
  <c r="C3607" i="19"/>
  <c r="D3607" i="19"/>
  <c r="E3607" i="19"/>
  <c r="F3607" i="19"/>
  <c r="G3607" i="19"/>
  <c r="H3607" i="19"/>
  <c r="I3607" i="19"/>
  <c r="A3608" i="19"/>
  <c r="B3608" i="19"/>
  <c r="C3608" i="19"/>
  <c r="D3608" i="19"/>
  <c r="E3608" i="19"/>
  <c r="F3608" i="19"/>
  <c r="G3608" i="19"/>
  <c r="H3608" i="19"/>
  <c r="I3608" i="19"/>
  <c r="A3609" i="19"/>
  <c r="B3609" i="19"/>
  <c r="C3609" i="19"/>
  <c r="D3609" i="19"/>
  <c r="E3609" i="19"/>
  <c r="F3609" i="19"/>
  <c r="G3609" i="19"/>
  <c r="H3609" i="19"/>
  <c r="I3609" i="19"/>
  <c r="A3610" i="19"/>
  <c r="B3610" i="19"/>
  <c r="C3610" i="19"/>
  <c r="D3610" i="19"/>
  <c r="E3610" i="19"/>
  <c r="F3610" i="19"/>
  <c r="G3610" i="19"/>
  <c r="H3610" i="19"/>
  <c r="I3610" i="19"/>
  <c r="A3611" i="19"/>
  <c r="B3611" i="19"/>
  <c r="C3611" i="19"/>
  <c r="D3611" i="19"/>
  <c r="E3611" i="19"/>
  <c r="F3611" i="19"/>
  <c r="G3611" i="19"/>
  <c r="H3611" i="19"/>
  <c r="I3611" i="19"/>
  <c r="A3612" i="19"/>
  <c r="B3612" i="19"/>
  <c r="C3612" i="19"/>
  <c r="D3612" i="19"/>
  <c r="E3612" i="19"/>
  <c r="F3612" i="19"/>
  <c r="G3612" i="19"/>
  <c r="H3612" i="19"/>
  <c r="I3612" i="19"/>
  <c r="A3613" i="19"/>
  <c r="B3613" i="19"/>
  <c r="C3613" i="19"/>
  <c r="D3613" i="19"/>
  <c r="E3613" i="19"/>
  <c r="F3613" i="19"/>
  <c r="G3613" i="19"/>
  <c r="H3613" i="19"/>
  <c r="I3613" i="19"/>
  <c r="A3614" i="19"/>
  <c r="B3614" i="19"/>
  <c r="C3614" i="19"/>
  <c r="D3614" i="19"/>
  <c r="E3614" i="19"/>
  <c r="F3614" i="19"/>
  <c r="G3614" i="19"/>
  <c r="H3614" i="19"/>
  <c r="I3614" i="19"/>
  <c r="A3615" i="19"/>
  <c r="B3615" i="19"/>
  <c r="C3615" i="19"/>
  <c r="D3615" i="19"/>
  <c r="E3615" i="19"/>
  <c r="F3615" i="19"/>
  <c r="G3615" i="19"/>
  <c r="H3615" i="19"/>
  <c r="I3615" i="19"/>
  <c r="A3616" i="19"/>
  <c r="B3616" i="19"/>
  <c r="C3616" i="19"/>
  <c r="D3616" i="19"/>
  <c r="E3616" i="19"/>
  <c r="F3616" i="19"/>
  <c r="G3616" i="19"/>
  <c r="H3616" i="19"/>
  <c r="I3616" i="19"/>
  <c r="A3617" i="19"/>
  <c r="B3617" i="19"/>
  <c r="C3617" i="19"/>
  <c r="D3617" i="19"/>
  <c r="E3617" i="19"/>
  <c r="F3617" i="19"/>
  <c r="G3617" i="19"/>
  <c r="H3617" i="19"/>
  <c r="I3617" i="19"/>
  <c r="A3618" i="19"/>
  <c r="B3618" i="19"/>
  <c r="C3618" i="19"/>
  <c r="D3618" i="19"/>
  <c r="E3618" i="19"/>
  <c r="F3618" i="19"/>
  <c r="G3618" i="19"/>
  <c r="H3618" i="19"/>
  <c r="I3618" i="19"/>
  <c r="A3619" i="19"/>
  <c r="B3619" i="19"/>
  <c r="C3619" i="19"/>
  <c r="D3619" i="19"/>
  <c r="E3619" i="19"/>
  <c r="F3619" i="19"/>
  <c r="G3619" i="19"/>
  <c r="H3619" i="19"/>
  <c r="I3619" i="19"/>
  <c r="A3620" i="19"/>
  <c r="B3620" i="19"/>
  <c r="C3620" i="19"/>
  <c r="D3620" i="19"/>
  <c r="E3620" i="19"/>
  <c r="F3620" i="19"/>
  <c r="G3620" i="19"/>
  <c r="H3620" i="19"/>
  <c r="I3620" i="19"/>
  <c r="A3621" i="19"/>
  <c r="B3621" i="19"/>
  <c r="C3621" i="19"/>
  <c r="D3621" i="19"/>
  <c r="E3621" i="19"/>
  <c r="F3621" i="19"/>
  <c r="G3621" i="19"/>
  <c r="H3621" i="19"/>
  <c r="I3621" i="19"/>
  <c r="A3622" i="19"/>
  <c r="B3622" i="19"/>
  <c r="C3622" i="19"/>
  <c r="D3622" i="19"/>
  <c r="E3622" i="19"/>
  <c r="F3622" i="19"/>
  <c r="G3622" i="19"/>
  <c r="H3622" i="19"/>
  <c r="I3622" i="19"/>
  <c r="A3623" i="19"/>
  <c r="B3623" i="19"/>
  <c r="C3623" i="19"/>
  <c r="D3623" i="19"/>
  <c r="E3623" i="19"/>
  <c r="F3623" i="19"/>
  <c r="G3623" i="19"/>
  <c r="H3623" i="19"/>
  <c r="I3623" i="19"/>
  <c r="A3624" i="19"/>
  <c r="B3624" i="19"/>
  <c r="C3624" i="19"/>
  <c r="D3624" i="19"/>
  <c r="E3624" i="19"/>
  <c r="F3624" i="19"/>
  <c r="G3624" i="19"/>
  <c r="H3624" i="19"/>
  <c r="I3624" i="19"/>
  <c r="A3625" i="19"/>
  <c r="B3625" i="19"/>
  <c r="C3625" i="19"/>
  <c r="D3625" i="19"/>
  <c r="E3625" i="19"/>
  <c r="F3625" i="19"/>
  <c r="G3625" i="19"/>
  <c r="H3625" i="19"/>
  <c r="I3625" i="19"/>
  <c r="A3626" i="19"/>
  <c r="B3626" i="19"/>
  <c r="C3626" i="19"/>
  <c r="D3626" i="19"/>
  <c r="E3626" i="19"/>
  <c r="F3626" i="19"/>
  <c r="G3626" i="19"/>
  <c r="H3626" i="19"/>
  <c r="I3626" i="19"/>
  <c r="A3627" i="19"/>
  <c r="B3627" i="19"/>
  <c r="C3627" i="19"/>
  <c r="D3627" i="19"/>
  <c r="E3627" i="19"/>
  <c r="F3627" i="19"/>
  <c r="G3627" i="19"/>
  <c r="H3627" i="19"/>
  <c r="I3627" i="19"/>
  <c r="A3628" i="19"/>
  <c r="B3628" i="19"/>
  <c r="C3628" i="19"/>
  <c r="D3628" i="19"/>
  <c r="E3628" i="19"/>
  <c r="F3628" i="19"/>
  <c r="G3628" i="19"/>
  <c r="H3628" i="19"/>
  <c r="I3628" i="19"/>
  <c r="A3629" i="19"/>
  <c r="B3629" i="19"/>
  <c r="C3629" i="19"/>
  <c r="D3629" i="19"/>
  <c r="E3629" i="19"/>
  <c r="F3629" i="19"/>
  <c r="G3629" i="19"/>
  <c r="H3629" i="19"/>
  <c r="I3629" i="19"/>
  <c r="A3630" i="19"/>
  <c r="B3630" i="19"/>
  <c r="C3630" i="19"/>
  <c r="D3630" i="19"/>
  <c r="E3630" i="19"/>
  <c r="F3630" i="19"/>
  <c r="G3630" i="19"/>
  <c r="H3630" i="19"/>
  <c r="I3630" i="19"/>
  <c r="A3631" i="19"/>
  <c r="B3631" i="19"/>
  <c r="C3631" i="19"/>
  <c r="D3631" i="19"/>
  <c r="E3631" i="19"/>
  <c r="F3631" i="19"/>
  <c r="G3631" i="19"/>
  <c r="H3631" i="19"/>
  <c r="I3631" i="19"/>
  <c r="A3632" i="19"/>
  <c r="B3632" i="19"/>
  <c r="C3632" i="19"/>
  <c r="D3632" i="19"/>
  <c r="E3632" i="19"/>
  <c r="F3632" i="19"/>
  <c r="G3632" i="19"/>
  <c r="H3632" i="19"/>
  <c r="I3632" i="19"/>
  <c r="A3633" i="19"/>
  <c r="B3633" i="19"/>
  <c r="C3633" i="19"/>
  <c r="D3633" i="19"/>
  <c r="E3633" i="19"/>
  <c r="F3633" i="19"/>
  <c r="G3633" i="19"/>
  <c r="H3633" i="19"/>
  <c r="I3633" i="19"/>
  <c r="A3634" i="19"/>
  <c r="B3634" i="19"/>
  <c r="C3634" i="19"/>
  <c r="D3634" i="19"/>
  <c r="E3634" i="19"/>
  <c r="F3634" i="19"/>
  <c r="G3634" i="19"/>
  <c r="H3634" i="19"/>
  <c r="I3634" i="19"/>
  <c r="A3635" i="19"/>
  <c r="B3635" i="19"/>
  <c r="C3635" i="19"/>
  <c r="D3635" i="19"/>
  <c r="E3635" i="19"/>
  <c r="F3635" i="19"/>
  <c r="G3635" i="19"/>
  <c r="H3635" i="19"/>
  <c r="I3635" i="19"/>
  <c r="A3636" i="19"/>
  <c r="B3636" i="19"/>
  <c r="C3636" i="19"/>
  <c r="D3636" i="19"/>
  <c r="E3636" i="19"/>
  <c r="F3636" i="19"/>
  <c r="G3636" i="19"/>
  <c r="H3636" i="19"/>
  <c r="I3636" i="19"/>
  <c r="A3637" i="19"/>
  <c r="B3637" i="19"/>
  <c r="C3637" i="19"/>
  <c r="D3637" i="19"/>
  <c r="E3637" i="19"/>
  <c r="F3637" i="19"/>
  <c r="G3637" i="19"/>
  <c r="H3637" i="19"/>
  <c r="I3637" i="19"/>
  <c r="A3638" i="19"/>
  <c r="B3638" i="19"/>
  <c r="C3638" i="19"/>
  <c r="D3638" i="19"/>
  <c r="E3638" i="19"/>
  <c r="F3638" i="19"/>
  <c r="G3638" i="19"/>
  <c r="H3638" i="19"/>
  <c r="I3638" i="19"/>
  <c r="A3639" i="19"/>
  <c r="B3639" i="19"/>
  <c r="C3639" i="19"/>
  <c r="D3639" i="19"/>
  <c r="E3639" i="19"/>
  <c r="F3639" i="19"/>
  <c r="G3639" i="19"/>
  <c r="H3639" i="19"/>
  <c r="I3639" i="19"/>
  <c r="A3640" i="19"/>
  <c r="B3640" i="19"/>
  <c r="C3640" i="19"/>
  <c r="D3640" i="19"/>
  <c r="E3640" i="19"/>
  <c r="F3640" i="19"/>
  <c r="G3640" i="19"/>
  <c r="H3640" i="19"/>
  <c r="I3640" i="19"/>
  <c r="A3641" i="19"/>
  <c r="B3641" i="19"/>
  <c r="C3641" i="19"/>
  <c r="D3641" i="19"/>
  <c r="E3641" i="19"/>
  <c r="F3641" i="19"/>
  <c r="G3641" i="19"/>
  <c r="H3641" i="19"/>
  <c r="I3641" i="19"/>
  <c r="A3642" i="19"/>
  <c r="B3642" i="19"/>
  <c r="C3642" i="19"/>
  <c r="D3642" i="19"/>
  <c r="E3642" i="19"/>
  <c r="F3642" i="19"/>
  <c r="G3642" i="19"/>
  <c r="H3642" i="19"/>
  <c r="I3642" i="19"/>
  <c r="A3643" i="19"/>
  <c r="B3643" i="19"/>
  <c r="C3643" i="19"/>
  <c r="D3643" i="19"/>
  <c r="E3643" i="19"/>
  <c r="F3643" i="19"/>
  <c r="G3643" i="19"/>
  <c r="H3643" i="19"/>
  <c r="I3643" i="19"/>
  <c r="A3644" i="19"/>
  <c r="B3644" i="19"/>
  <c r="C3644" i="19"/>
  <c r="D3644" i="19"/>
  <c r="E3644" i="19"/>
  <c r="F3644" i="19"/>
  <c r="G3644" i="19"/>
  <c r="H3644" i="19"/>
  <c r="I3644" i="19"/>
  <c r="A3645" i="19"/>
  <c r="B3645" i="19"/>
  <c r="C3645" i="19"/>
  <c r="D3645" i="19"/>
  <c r="E3645" i="19"/>
  <c r="F3645" i="19"/>
  <c r="G3645" i="19"/>
  <c r="H3645" i="19"/>
  <c r="I3645" i="19"/>
  <c r="A3646" i="19"/>
  <c r="B3646" i="19"/>
  <c r="C3646" i="19"/>
  <c r="D3646" i="19"/>
  <c r="E3646" i="19"/>
  <c r="F3646" i="19"/>
  <c r="G3646" i="19"/>
  <c r="H3646" i="19"/>
  <c r="I3646" i="19"/>
  <c r="A3647" i="19"/>
  <c r="B3647" i="19"/>
  <c r="C3647" i="19"/>
  <c r="D3647" i="19"/>
  <c r="E3647" i="19"/>
  <c r="F3647" i="19"/>
  <c r="G3647" i="19"/>
  <c r="H3647" i="19"/>
  <c r="I3647" i="19"/>
  <c r="A3648" i="19"/>
  <c r="B3648" i="19"/>
  <c r="C3648" i="19"/>
  <c r="D3648" i="19"/>
  <c r="E3648" i="19"/>
  <c r="F3648" i="19"/>
  <c r="G3648" i="19"/>
  <c r="H3648" i="19"/>
  <c r="I3648" i="19"/>
  <c r="A3649" i="19"/>
  <c r="B3649" i="19"/>
  <c r="C3649" i="19"/>
  <c r="D3649" i="19"/>
  <c r="E3649" i="19"/>
  <c r="F3649" i="19"/>
  <c r="G3649" i="19"/>
  <c r="H3649" i="19"/>
  <c r="I3649" i="19"/>
  <c r="A3650" i="19"/>
  <c r="B3650" i="19"/>
  <c r="C3650" i="19"/>
  <c r="D3650" i="19"/>
  <c r="E3650" i="19"/>
  <c r="F3650" i="19"/>
  <c r="G3650" i="19"/>
  <c r="H3650" i="19"/>
  <c r="I3650" i="19"/>
  <c r="A3651" i="19"/>
  <c r="B3651" i="19"/>
  <c r="C3651" i="19"/>
  <c r="D3651" i="19"/>
  <c r="E3651" i="19"/>
  <c r="F3651" i="19"/>
  <c r="G3651" i="19"/>
  <c r="H3651" i="19"/>
  <c r="I3651" i="19"/>
  <c r="A3652" i="19"/>
  <c r="B3652" i="19"/>
  <c r="C3652" i="19"/>
  <c r="D3652" i="19"/>
  <c r="E3652" i="19"/>
  <c r="F3652" i="19"/>
  <c r="G3652" i="19"/>
  <c r="H3652" i="19"/>
  <c r="I3652" i="19"/>
  <c r="A3653" i="19"/>
  <c r="B3653" i="19"/>
  <c r="C3653" i="19"/>
  <c r="D3653" i="19"/>
  <c r="E3653" i="19"/>
  <c r="F3653" i="19"/>
  <c r="G3653" i="19"/>
  <c r="H3653" i="19"/>
  <c r="I3653" i="19"/>
  <c r="A3654" i="19"/>
  <c r="B3654" i="19"/>
  <c r="C3654" i="19"/>
  <c r="D3654" i="19"/>
  <c r="E3654" i="19"/>
  <c r="F3654" i="19"/>
  <c r="G3654" i="19"/>
  <c r="H3654" i="19"/>
  <c r="I3654" i="19"/>
  <c r="A3655" i="19"/>
  <c r="B3655" i="19"/>
  <c r="C3655" i="19"/>
  <c r="D3655" i="19"/>
  <c r="E3655" i="19"/>
  <c r="F3655" i="19"/>
  <c r="G3655" i="19"/>
  <c r="H3655" i="19"/>
  <c r="I3655" i="19"/>
  <c r="A3656" i="19"/>
  <c r="B3656" i="19"/>
  <c r="C3656" i="19"/>
  <c r="D3656" i="19"/>
  <c r="E3656" i="19"/>
  <c r="F3656" i="19"/>
  <c r="G3656" i="19"/>
  <c r="H3656" i="19"/>
  <c r="I3656" i="19"/>
  <c r="A3657" i="19"/>
  <c r="B3657" i="19"/>
  <c r="C3657" i="19"/>
  <c r="D3657" i="19"/>
  <c r="E3657" i="19"/>
  <c r="F3657" i="19"/>
  <c r="G3657" i="19"/>
  <c r="H3657" i="19"/>
  <c r="I3657" i="19"/>
  <c r="A3658" i="19"/>
  <c r="B3658" i="19"/>
  <c r="C3658" i="19"/>
  <c r="D3658" i="19"/>
  <c r="E3658" i="19"/>
  <c r="F3658" i="19"/>
  <c r="G3658" i="19"/>
  <c r="H3658" i="19"/>
  <c r="I3658" i="19"/>
  <c r="A3659" i="19"/>
  <c r="B3659" i="19"/>
  <c r="C3659" i="19"/>
  <c r="D3659" i="19"/>
  <c r="E3659" i="19"/>
  <c r="F3659" i="19"/>
  <c r="G3659" i="19"/>
  <c r="H3659" i="19"/>
  <c r="I3659" i="19"/>
  <c r="A3660" i="19"/>
  <c r="B3660" i="19"/>
  <c r="C3660" i="19"/>
  <c r="D3660" i="19"/>
  <c r="E3660" i="19"/>
  <c r="F3660" i="19"/>
  <c r="G3660" i="19"/>
  <c r="H3660" i="19"/>
  <c r="I3660" i="19"/>
  <c r="A3661" i="19"/>
  <c r="B3661" i="19"/>
  <c r="C3661" i="19"/>
  <c r="D3661" i="19"/>
  <c r="E3661" i="19"/>
  <c r="F3661" i="19"/>
  <c r="G3661" i="19"/>
  <c r="H3661" i="19"/>
  <c r="I3661" i="19"/>
  <c r="A3662" i="19"/>
  <c r="B3662" i="19"/>
  <c r="C3662" i="19"/>
  <c r="D3662" i="19"/>
  <c r="E3662" i="19"/>
  <c r="F3662" i="19"/>
  <c r="G3662" i="19"/>
  <c r="H3662" i="19"/>
  <c r="I3662" i="19"/>
  <c r="A3663" i="19"/>
  <c r="B3663" i="19"/>
  <c r="C3663" i="19"/>
  <c r="D3663" i="19"/>
  <c r="E3663" i="19"/>
  <c r="F3663" i="19"/>
  <c r="G3663" i="19"/>
  <c r="H3663" i="19"/>
  <c r="I3663" i="19"/>
  <c r="A3664" i="19"/>
  <c r="B3664" i="19"/>
  <c r="C3664" i="19"/>
  <c r="D3664" i="19"/>
  <c r="E3664" i="19"/>
  <c r="F3664" i="19"/>
  <c r="G3664" i="19"/>
  <c r="H3664" i="19"/>
  <c r="I3664" i="19"/>
  <c r="A3665" i="19"/>
  <c r="B3665" i="19"/>
  <c r="C3665" i="19"/>
  <c r="D3665" i="19"/>
  <c r="E3665" i="19"/>
  <c r="F3665" i="19"/>
  <c r="G3665" i="19"/>
  <c r="H3665" i="19"/>
  <c r="I3665" i="19"/>
  <c r="A3666" i="19"/>
  <c r="B3666" i="19"/>
  <c r="C3666" i="19"/>
  <c r="D3666" i="19"/>
  <c r="E3666" i="19"/>
  <c r="F3666" i="19"/>
  <c r="G3666" i="19"/>
  <c r="H3666" i="19"/>
  <c r="I3666" i="19"/>
  <c r="A3667" i="19"/>
  <c r="B3667" i="19"/>
  <c r="C3667" i="19"/>
  <c r="D3667" i="19"/>
  <c r="E3667" i="19"/>
  <c r="F3667" i="19"/>
  <c r="G3667" i="19"/>
  <c r="H3667" i="19"/>
  <c r="I3667" i="19"/>
  <c r="A3668" i="19"/>
  <c r="B3668" i="19"/>
  <c r="C3668" i="19"/>
  <c r="D3668" i="19"/>
  <c r="E3668" i="19"/>
  <c r="F3668" i="19"/>
  <c r="G3668" i="19"/>
  <c r="H3668" i="19"/>
  <c r="I3668" i="19"/>
  <c r="A3669" i="19"/>
  <c r="B3669" i="19"/>
  <c r="C3669" i="19"/>
  <c r="D3669" i="19"/>
  <c r="E3669" i="19"/>
  <c r="F3669" i="19"/>
  <c r="G3669" i="19"/>
  <c r="H3669" i="19"/>
  <c r="I3669" i="19"/>
  <c r="A3670" i="19"/>
  <c r="B3670" i="19"/>
  <c r="C3670" i="19"/>
  <c r="D3670" i="19"/>
  <c r="E3670" i="19"/>
  <c r="F3670" i="19"/>
  <c r="G3670" i="19"/>
  <c r="H3670" i="19"/>
  <c r="I3670" i="19"/>
  <c r="A3671" i="19"/>
  <c r="B3671" i="19"/>
  <c r="C3671" i="19"/>
  <c r="D3671" i="19"/>
  <c r="E3671" i="19"/>
  <c r="F3671" i="19"/>
  <c r="G3671" i="19"/>
  <c r="H3671" i="19"/>
  <c r="I3671" i="19"/>
  <c r="A3672" i="19"/>
  <c r="B3672" i="19"/>
  <c r="C3672" i="19"/>
  <c r="D3672" i="19"/>
  <c r="E3672" i="19"/>
  <c r="F3672" i="19"/>
  <c r="G3672" i="19"/>
  <c r="H3672" i="19"/>
  <c r="I3672" i="19"/>
  <c r="A3673" i="19"/>
  <c r="B3673" i="19"/>
  <c r="C3673" i="19"/>
  <c r="D3673" i="19"/>
  <c r="E3673" i="19"/>
  <c r="F3673" i="19"/>
  <c r="G3673" i="19"/>
  <c r="H3673" i="19"/>
  <c r="I3673" i="19"/>
  <c r="A3674" i="19"/>
  <c r="B3674" i="19"/>
  <c r="C3674" i="19"/>
  <c r="D3674" i="19"/>
  <c r="E3674" i="19"/>
  <c r="F3674" i="19"/>
  <c r="G3674" i="19"/>
  <c r="H3674" i="19"/>
  <c r="I3674" i="19"/>
  <c r="A3675" i="19"/>
  <c r="B3675" i="19"/>
  <c r="C3675" i="19"/>
  <c r="D3675" i="19"/>
  <c r="E3675" i="19"/>
  <c r="F3675" i="19"/>
  <c r="G3675" i="19"/>
  <c r="H3675" i="19"/>
  <c r="I3675" i="19"/>
  <c r="A3676" i="19"/>
  <c r="B3676" i="19"/>
  <c r="C3676" i="19"/>
  <c r="D3676" i="19"/>
  <c r="E3676" i="19"/>
  <c r="F3676" i="19"/>
  <c r="G3676" i="19"/>
  <c r="H3676" i="19"/>
  <c r="I3676" i="19"/>
  <c r="A3677" i="19"/>
  <c r="B3677" i="19"/>
  <c r="C3677" i="19"/>
  <c r="D3677" i="19"/>
  <c r="E3677" i="19"/>
  <c r="F3677" i="19"/>
  <c r="G3677" i="19"/>
  <c r="H3677" i="19"/>
  <c r="I3677" i="19"/>
  <c r="A3678" i="19"/>
  <c r="B3678" i="19"/>
  <c r="C3678" i="19"/>
  <c r="D3678" i="19"/>
  <c r="E3678" i="19"/>
  <c r="F3678" i="19"/>
  <c r="G3678" i="19"/>
  <c r="H3678" i="19"/>
  <c r="I3678" i="19"/>
  <c r="A3679" i="19"/>
  <c r="B3679" i="19"/>
  <c r="C3679" i="19"/>
  <c r="D3679" i="19"/>
  <c r="E3679" i="19"/>
  <c r="F3679" i="19"/>
  <c r="G3679" i="19"/>
  <c r="H3679" i="19"/>
  <c r="I3679" i="19"/>
  <c r="A3680" i="19"/>
  <c r="B3680" i="19"/>
  <c r="C3680" i="19"/>
  <c r="D3680" i="19"/>
  <c r="E3680" i="19"/>
  <c r="F3680" i="19"/>
  <c r="G3680" i="19"/>
  <c r="H3680" i="19"/>
  <c r="I3680" i="19"/>
  <c r="A3681" i="19"/>
  <c r="B3681" i="19"/>
  <c r="C3681" i="19"/>
  <c r="D3681" i="19"/>
  <c r="E3681" i="19"/>
  <c r="F3681" i="19"/>
  <c r="G3681" i="19"/>
  <c r="H3681" i="19"/>
  <c r="I3681" i="19"/>
  <c r="A3682" i="19"/>
  <c r="B3682" i="19"/>
  <c r="C3682" i="19"/>
  <c r="D3682" i="19"/>
  <c r="E3682" i="19"/>
  <c r="F3682" i="19"/>
  <c r="G3682" i="19"/>
  <c r="H3682" i="19"/>
  <c r="I3682" i="19"/>
  <c r="A3683" i="19"/>
  <c r="B3683" i="19"/>
  <c r="C3683" i="19"/>
  <c r="D3683" i="19"/>
  <c r="E3683" i="19"/>
  <c r="F3683" i="19"/>
  <c r="G3683" i="19"/>
  <c r="H3683" i="19"/>
  <c r="I3683" i="19"/>
  <c r="A3684" i="19"/>
  <c r="B3684" i="19"/>
  <c r="C3684" i="19"/>
  <c r="D3684" i="19"/>
  <c r="E3684" i="19"/>
  <c r="F3684" i="19"/>
  <c r="G3684" i="19"/>
  <c r="H3684" i="19"/>
  <c r="I3684" i="19"/>
  <c r="A3685" i="19"/>
  <c r="B3685" i="19"/>
  <c r="C3685" i="19"/>
  <c r="D3685" i="19"/>
  <c r="E3685" i="19"/>
  <c r="F3685" i="19"/>
  <c r="G3685" i="19"/>
  <c r="H3685" i="19"/>
  <c r="I3685" i="19"/>
  <c r="A3686" i="19"/>
  <c r="B3686" i="19"/>
  <c r="C3686" i="19"/>
  <c r="D3686" i="19"/>
  <c r="E3686" i="19"/>
  <c r="F3686" i="19"/>
  <c r="G3686" i="19"/>
  <c r="H3686" i="19"/>
  <c r="I3686" i="19"/>
  <c r="A3687" i="19"/>
  <c r="B3687" i="19"/>
  <c r="C3687" i="19"/>
  <c r="D3687" i="19"/>
  <c r="E3687" i="19"/>
  <c r="F3687" i="19"/>
  <c r="G3687" i="19"/>
  <c r="H3687" i="19"/>
  <c r="I3687" i="19"/>
  <c r="A3688" i="19"/>
  <c r="B3688" i="19"/>
  <c r="C3688" i="19"/>
  <c r="D3688" i="19"/>
  <c r="E3688" i="19"/>
  <c r="F3688" i="19"/>
  <c r="G3688" i="19"/>
  <c r="H3688" i="19"/>
  <c r="I3688" i="19"/>
  <c r="A3689" i="19"/>
  <c r="B3689" i="19"/>
  <c r="C3689" i="19"/>
  <c r="D3689" i="19"/>
  <c r="E3689" i="19"/>
  <c r="F3689" i="19"/>
  <c r="G3689" i="19"/>
  <c r="H3689" i="19"/>
  <c r="I3689" i="19"/>
  <c r="A3690" i="19"/>
  <c r="B3690" i="19"/>
  <c r="C3690" i="19"/>
  <c r="D3690" i="19"/>
  <c r="E3690" i="19"/>
  <c r="F3690" i="19"/>
  <c r="G3690" i="19"/>
  <c r="H3690" i="19"/>
  <c r="I3690" i="19"/>
  <c r="A3691" i="19"/>
  <c r="B3691" i="19"/>
  <c r="C3691" i="19"/>
  <c r="D3691" i="19"/>
  <c r="E3691" i="19"/>
  <c r="F3691" i="19"/>
  <c r="G3691" i="19"/>
  <c r="H3691" i="19"/>
  <c r="I3691" i="19"/>
  <c r="A3692" i="19"/>
  <c r="B3692" i="19"/>
  <c r="C3692" i="19"/>
  <c r="D3692" i="19"/>
  <c r="E3692" i="19"/>
  <c r="F3692" i="19"/>
  <c r="G3692" i="19"/>
  <c r="H3692" i="19"/>
  <c r="I3692" i="19"/>
  <c r="A3693" i="19"/>
  <c r="B3693" i="19"/>
  <c r="C3693" i="19"/>
  <c r="D3693" i="19"/>
  <c r="E3693" i="19"/>
  <c r="F3693" i="19"/>
  <c r="G3693" i="19"/>
  <c r="H3693" i="19"/>
  <c r="I3693" i="19"/>
  <c r="A3694" i="19"/>
  <c r="B3694" i="19"/>
  <c r="C3694" i="19"/>
  <c r="D3694" i="19"/>
  <c r="E3694" i="19"/>
  <c r="F3694" i="19"/>
  <c r="G3694" i="19"/>
  <c r="H3694" i="19"/>
  <c r="I3694" i="19"/>
  <c r="A3695" i="19"/>
  <c r="B3695" i="19"/>
  <c r="C3695" i="19"/>
  <c r="D3695" i="19"/>
  <c r="E3695" i="19"/>
  <c r="F3695" i="19"/>
  <c r="G3695" i="19"/>
  <c r="H3695" i="19"/>
  <c r="I3695" i="19"/>
  <c r="A3696" i="19"/>
  <c r="B3696" i="19"/>
  <c r="C3696" i="19"/>
  <c r="D3696" i="19"/>
  <c r="E3696" i="19"/>
  <c r="F3696" i="19"/>
  <c r="G3696" i="19"/>
  <c r="H3696" i="19"/>
  <c r="I3696" i="19"/>
  <c r="A3697" i="19"/>
  <c r="B3697" i="19"/>
  <c r="C3697" i="19"/>
  <c r="D3697" i="19"/>
  <c r="E3697" i="19"/>
  <c r="F3697" i="19"/>
  <c r="G3697" i="19"/>
  <c r="H3697" i="19"/>
  <c r="I3697" i="19"/>
  <c r="A3698" i="19"/>
  <c r="B3698" i="19"/>
  <c r="C3698" i="19"/>
  <c r="D3698" i="19"/>
  <c r="E3698" i="19"/>
  <c r="F3698" i="19"/>
  <c r="G3698" i="19"/>
  <c r="H3698" i="19"/>
  <c r="I3698" i="19"/>
  <c r="A3699" i="19"/>
  <c r="B3699" i="19"/>
  <c r="C3699" i="19"/>
  <c r="D3699" i="19"/>
  <c r="E3699" i="19"/>
  <c r="F3699" i="19"/>
  <c r="G3699" i="19"/>
  <c r="H3699" i="19"/>
  <c r="I3699" i="19"/>
  <c r="A3700" i="19"/>
  <c r="B3700" i="19"/>
  <c r="C3700" i="19"/>
  <c r="D3700" i="19"/>
  <c r="E3700" i="19"/>
  <c r="F3700" i="19"/>
  <c r="G3700" i="19"/>
  <c r="H3700" i="19"/>
  <c r="I3700" i="19"/>
  <c r="A3701" i="19"/>
  <c r="B3701" i="19"/>
  <c r="C3701" i="19"/>
  <c r="D3701" i="19"/>
  <c r="E3701" i="19"/>
  <c r="F3701" i="19"/>
  <c r="G3701" i="19"/>
  <c r="H3701" i="19"/>
  <c r="I3701" i="19"/>
  <c r="A3702" i="19"/>
  <c r="B3702" i="19"/>
  <c r="C3702" i="19"/>
  <c r="D3702" i="19"/>
  <c r="E3702" i="19"/>
  <c r="F3702" i="19"/>
  <c r="G3702" i="19"/>
  <c r="H3702" i="19"/>
  <c r="I3702" i="19"/>
  <c r="A3703" i="19"/>
  <c r="B3703" i="19"/>
  <c r="C3703" i="19"/>
  <c r="D3703" i="19"/>
  <c r="E3703" i="19"/>
  <c r="F3703" i="19"/>
  <c r="G3703" i="19"/>
  <c r="H3703" i="19"/>
  <c r="I3703" i="19"/>
  <c r="A3704" i="19"/>
  <c r="B3704" i="19"/>
  <c r="C3704" i="19"/>
  <c r="D3704" i="19"/>
  <c r="E3704" i="19"/>
  <c r="F3704" i="19"/>
  <c r="G3704" i="19"/>
  <c r="H3704" i="19"/>
  <c r="I3704" i="19"/>
  <c r="A3705" i="19"/>
  <c r="B3705" i="19"/>
  <c r="C3705" i="19"/>
  <c r="D3705" i="19"/>
  <c r="E3705" i="19"/>
  <c r="F3705" i="19"/>
  <c r="G3705" i="19"/>
  <c r="H3705" i="19"/>
  <c r="I3705" i="19"/>
  <c r="A3706" i="19"/>
  <c r="B3706" i="19"/>
  <c r="C3706" i="19"/>
  <c r="D3706" i="19"/>
  <c r="E3706" i="19"/>
  <c r="F3706" i="19"/>
  <c r="G3706" i="19"/>
  <c r="H3706" i="19"/>
  <c r="I3706" i="19"/>
  <c r="A3707" i="19"/>
  <c r="B3707" i="19"/>
  <c r="C3707" i="19"/>
  <c r="D3707" i="19"/>
  <c r="E3707" i="19"/>
  <c r="F3707" i="19"/>
  <c r="G3707" i="19"/>
  <c r="H3707" i="19"/>
  <c r="I3707" i="19"/>
  <c r="A3708" i="19"/>
  <c r="B3708" i="19"/>
  <c r="C3708" i="19"/>
  <c r="D3708" i="19"/>
  <c r="E3708" i="19"/>
  <c r="F3708" i="19"/>
  <c r="G3708" i="19"/>
  <c r="H3708" i="19"/>
  <c r="I3708" i="19"/>
  <c r="A3709" i="19"/>
  <c r="B3709" i="19"/>
  <c r="C3709" i="19"/>
  <c r="D3709" i="19"/>
  <c r="E3709" i="19"/>
  <c r="F3709" i="19"/>
  <c r="G3709" i="19"/>
  <c r="H3709" i="19"/>
  <c r="I3709" i="19"/>
  <c r="A3710" i="19"/>
  <c r="B3710" i="19"/>
  <c r="C3710" i="19"/>
  <c r="D3710" i="19"/>
  <c r="E3710" i="19"/>
  <c r="F3710" i="19"/>
  <c r="G3710" i="19"/>
  <c r="H3710" i="19"/>
  <c r="I3710" i="19"/>
  <c r="A3711" i="19"/>
  <c r="B3711" i="19"/>
  <c r="C3711" i="19"/>
  <c r="D3711" i="19"/>
  <c r="E3711" i="19"/>
  <c r="F3711" i="19"/>
  <c r="G3711" i="19"/>
  <c r="H3711" i="19"/>
  <c r="I3711" i="19"/>
  <c r="A3712" i="19"/>
  <c r="B3712" i="19"/>
  <c r="C3712" i="19"/>
  <c r="D3712" i="19"/>
  <c r="E3712" i="19"/>
  <c r="F3712" i="19"/>
  <c r="G3712" i="19"/>
  <c r="H3712" i="19"/>
  <c r="I3712" i="19"/>
  <c r="A3713" i="19"/>
  <c r="B3713" i="19"/>
  <c r="C3713" i="19"/>
  <c r="D3713" i="19"/>
  <c r="E3713" i="19"/>
  <c r="F3713" i="19"/>
  <c r="G3713" i="19"/>
  <c r="H3713" i="19"/>
  <c r="I3713" i="19"/>
  <c r="A3714" i="19"/>
  <c r="B3714" i="19"/>
  <c r="C3714" i="19"/>
  <c r="D3714" i="19"/>
  <c r="E3714" i="19"/>
  <c r="F3714" i="19"/>
  <c r="G3714" i="19"/>
  <c r="H3714" i="19"/>
  <c r="I3714" i="19"/>
  <c r="A3715" i="19"/>
  <c r="B3715" i="19"/>
  <c r="C3715" i="19"/>
  <c r="D3715" i="19"/>
  <c r="E3715" i="19"/>
  <c r="F3715" i="19"/>
  <c r="G3715" i="19"/>
  <c r="H3715" i="19"/>
  <c r="I3715" i="19"/>
  <c r="A3716" i="19"/>
  <c r="B3716" i="19"/>
  <c r="C3716" i="19"/>
  <c r="D3716" i="19"/>
  <c r="E3716" i="19"/>
  <c r="F3716" i="19"/>
  <c r="G3716" i="19"/>
  <c r="H3716" i="19"/>
  <c r="I3716" i="19"/>
  <c r="A3717" i="19"/>
  <c r="B3717" i="19"/>
  <c r="C3717" i="19"/>
  <c r="D3717" i="19"/>
  <c r="E3717" i="19"/>
  <c r="F3717" i="19"/>
  <c r="G3717" i="19"/>
  <c r="H3717" i="19"/>
  <c r="I3717" i="19"/>
  <c r="A3718" i="19"/>
  <c r="B3718" i="19"/>
  <c r="C3718" i="19"/>
  <c r="D3718" i="19"/>
  <c r="E3718" i="19"/>
  <c r="F3718" i="19"/>
  <c r="G3718" i="19"/>
  <c r="H3718" i="19"/>
  <c r="I3718" i="19"/>
  <c r="A3719" i="19"/>
  <c r="B3719" i="19"/>
  <c r="C3719" i="19"/>
  <c r="D3719" i="19"/>
  <c r="E3719" i="19"/>
  <c r="F3719" i="19"/>
  <c r="G3719" i="19"/>
  <c r="H3719" i="19"/>
  <c r="I3719" i="19"/>
  <c r="A3720" i="19"/>
  <c r="B3720" i="19"/>
  <c r="C3720" i="19"/>
  <c r="D3720" i="19"/>
  <c r="E3720" i="19"/>
  <c r="F3720" i="19"/>
  <c r="G3720" i="19"/>
  <c r="H3720" i="19"/>
  <c r="I3720" i="19"/>
  <c r="A3721" i="19"/>
  <c r="B3721" i="19"/>
  <c r="C3721" i="19"/>
  <c r="D3721" i="19"/>
  <c r="E3721" i="19"/>
  <c r="F3721" i="19"/>
  <c r="G3721" i="19"/>
  <c r="H3721" i="19"/>
  <c r="I3721" i="19"/>
  <c r="A3722" i="19"/>
  <c r="B3722" i="19"/>
  <c r="C3722" i="19"/>
  <c r="D3722" i="19"/>
  <c r="E3722" i="19"/>
  <c r="F3722" i="19"/>
  <c r="G3722" i="19"/>
  <c r="H3722" i="19"/>
  <c r="I3722" i="19"/>
  <c r="A3723" i="19"/>
  <c r="B3723" i="19"/>
  <c r="C3723" i="19"/>
  <c r="D3723" i="19"/>
  <c r="E3723" i="19"/>
  <c r="F3723" i="19"/>
  <c r="G3723" i="19"/>
  <c r="H3723" i="19"/>
  <c r="I3723" i="19"/>
  <c r="A3724" i="19"/>
  <c r="B3724" i="19"/>
  <c r="C3724" i="19"/>
  <c r="D3724" i="19"/>
  <c r="E3724" i="19"/>
  <c r="F3724" i="19"/>
  <c r="G3724" i="19"/>
  <c r="H3724" i="19"/>
  <c r="I3724" i="19"/>
  <c r="A3725" i="19"/>
  <c r="B3725" i="19"/>
  <c r="C3725" i="19"/>
  <c r="D3725" i="19"/>
  <c r="E3725" i="19"/>
  <c r="F3725" i="19"/>
  <c r="G3725" i="19"/>
  <c r="H3725" i="19"/>
  <c r="I3725" i="19"/>
  <c r="A3726" i="19"/>
  <c r="B3726" i="19"/>
  <c r="C3726" i="19"/>
  <c r="D3726" i="19"/>
  <c r="E3726" i="19"/>
  <c r="F3726" i="19"/>
  <c r="G3726" i="19"/>
  <c r="H3726" i="19"/>
  <c r="I3726" i="19"/>
  <c r="A3727" i="19"/>
  <c r="B3727" i="19"/>
  <c r="C3727" i="19"/>
  <c r="D3727" i="19"/>
  <c r="E3727" i="19"/>
  <c r="F3727" i="19"/>
  <c r="G3727" i="19"/>
  <c r="H3727" i="19"/>
  <c r="I3727" i="19"/>
  <c r="A3728" i="19"/>
  <c r="B3728" i="19"/>
  <c r="C3728" i="19"/>
  <c r="D3728" i="19"/>
  <c r="E3728" i="19"/>
  <c r="F3728" i="19"/>
  <c r="G3728" i="19"/>
  <c r="H3728" i="19"/>
  <c r="I3728" i="19"/>
  <c r="A3729" i="19"/>
  <c r="B3729" i="19"/>
  <c r="C3729" i="19"/>
  <c r="D3729" i="19"/>
  <c r="E3729" i="19"/>
  <c r="F3729" i="19"/>
  <c r="G3729" i="19"/>
  <c r="H3729" i="19"/>
  <c r="I3729" i="19"/>
  <c r="A3730" i="19"/>
  <c r="B3730" i="19"/>
  <c r="C3730" i="19"/>
  <c r="D3730" i="19"/>
  <c r="E3730" i="19"/>
  <c r="F3730" i="19"/>
  <c r="G3730" i="19"/>
  <c r="H3730" i="19"/>
  <c r="I3730" i="19"/>
  <c r="A3731" i="19"/>
  <c r="B3731" i="19"/>
  <c r="C3731" i="19"/>
  <c r="D3731" i="19"/>
  <c r="E3731" i="19"/>
  <c r="F3731" i="19"/>
  <c r="G3731" i="19"/>
  <c r="H3731" i="19"/>
  <c r="I3731" i="19"/>
  <c r="A3732" i="19"/>
  <c r="B3732" i="19"/>
  <c r="C3732" i="19"/>
  <c r="D3732" i="19"/>
  <c r="E3732" i="19"/>
  <c r="F3732" i="19"/>
  <c r="G3732" i="19"/>
  <c r="H3732" i="19"/>
  <c r="I3732" i="19"/>
  <c r="A3733" i="19"/>
  <c r="B3733" i="19"/>
  <c r="C3733" i="19"/>
  <c r="D3733" i="19"/>
  <c r="E3733" i="19"/>
  <c r="F3733" i="19"/>
  <c r="G3733" i="19"/>
  <c r="H3733" i="19"/>
  <c r="I3733" i="19"/>
  <c r="A3734" i="19"/>
  <c r="B3734" i="19"/>
  <c r="C3734" i="19"/>
  <c r="D3734" i="19"/>
  <c r="E3734" i="19"/>
  <c r="F3734" i="19"/>
  <c r="G3734" i="19"/>
  <c r="H3734" i="19"/>
  <c r="I3734" i="19"/>
  <c r="A3735" i="19"/>
  <c r="B3735" i="19"/>
  <c r="C3735" i="19"/>
  <c r="D3735" i="19"/>
  <c r="E3735" i="19"/>
  <c r="F3735" i="19"/>
  <c r="G3735" i="19"/>
  <c r="H3735" i="19"/>
  <c r="I3735" i="19"/>
  <c r="A3736" i="19"/>
  <c r="B3736" i="19"/>
  <c r="C3736" i="19"/>
  <c r="D3736" i="19"/>
  <c r="E3736" i="19"/>
  <c r="F3736" i="19"/>
  <c r="G3736" i="19"/>
  <c r="H3736" i="19"/>
  <c r="I3736" i="19"/>
  <c r="A3737" i="19"/>
  <c r="B3737" i="19"/>
  <c r="C3737" i="19"/>
  <c r="D3737" i="19"/>
  <c r="E3737" i="19"/>
  <c r="F3737" i="19"/>
  <c r="G3737" i="19"/>
  <c r="H3737" i="19"/>
  <c r="I3737" i="19"/>
  <c r="A3738" i="19"/>
  <c r="B3738" i="19"/>
  <c r="C3738" i="19"/>
  <c r="D3738" i="19"/>
  <c r="E3738" i="19"/>
  <c r="F3738" i="19"/>
  <c r="G3738" i="19"/>
  <c r="H3738" i="19"/>
  <c r="I3738" i="19"/>
  <c r="A3739" i="19"/>
  <c r="B3739" i="19"/>
  <c r="C3739" i="19"/>
  <c r="D3739" i="19"/>
  <c r="E3739" i="19"/>
  <c r="F3739" i="19"/>
  <c r="G3739" i="19"/>
  <c r="H3739" i="19"/>
  <c r="I3739" i="19"/>
  <c r="A3740" i="19"/>
  <c r="B3740" i="19"/>
  <c r="C3740" i="19"/>
  <c r="D3740" i="19"/>
  <c r="E3740" i="19"/>
  <c r="F3740" i="19"/>
  <c r="G3740" i="19"/>
  <c r="H3740" i="19"/>
  <c r="I3740" i="19"/>
  <c r="A3741" i="19"/>
  <c r="B3741" i="19"/>
  <c r="C3741" i="19"/>
  <c r="D3741" i="19"/>
  <c r="E3741" i="19"/>
  <c r="F3741" i="19"/>
  <c r="G3741" i="19"/>
  <c r="H3741" i="19"/>
  <c r="I3741" i="19"/>
  <c r="A3742" i="19"/>
  <c r="B3742" i="19"/>
  <c r="C3742" i="19"/>
  <c r="D3742" i="19"/>
  <c r="E3742" i="19"/>
  <c r="F3742" i="19"/>
  <c r="G3742" i="19"/>
  <c r="H3742" i="19"/>
  <c r="I3742" i="19"/>
  <c r="A3743" i="19"/>
  <c r="B3743" i="19"/>
  <c r="C3743" i="19"/>
  <c r="D3743" i="19"/>
  <c r="E3743" i="19"/>
  <c r="F3743" i="19"/>
  <c r="G3743" i="19"/>
  <c r="H3743" i="19"/>
  <c r="I3743" i="19"/>
  <c r="A3744" i="19"/>
  <c r="B3744" i="19"/>
  <c r="C3744" i="19"/>
  <c r="D3744" i="19"/>
  <c r="E3744" i="19"/>
  <c r="F3744" i="19"/>
  <c r="G3744" i="19"/>
  <c r="H3744" i="19"/>
  <c r="I3744" i="19"/>
  <c r="A3745" i="19"/>
  <c r="B3745" i="19"/>
  <c r="C3745" i="19"/>
  <c r="D3745" i="19"/>
  <c r="E3745" i="19"/>
  <c r="F3745" i="19"/>
  <c r="G3745" i="19"/>
  <c r="H3745" i="19"/>
  <c r="I3745" i="19"/>
  <c r="A3746" i="19"/>
  <c r="B3746" i="19"/>
  <c r="C3746" i="19"/>
  <c r="D3746" i="19"/>
  <c r="E3746" i="19"/>
  <c r="F3746" i="19"/>
  <c r="G3746" i="19"/>
  <c r="H3746" i="19"/>
  <c r="I3746" i="19"/>
  <c r="A3747" i="19"/>
  <c r="B3747" i="19"/>
  <c r="C3747" i="19"/>
  <c r="D3747" i="19"/>
  <c r="E3747" i="19"/>
  <c r="F3747" i="19"/>
  <c r="G3747" i="19"/>
  <c r="H3747" i="19"/>
  <c r="I3747" i="19"/>
  <c r="A3748" i="19"/>
  <c r="B3748" i="19"/>
  <c r="C3748" i="19"/>
  <c r="D3748" i="19"/>
  <c r="E3748" i="19"/>
  <c r="F3748" i="19"/>
  <c r="G3748" i="19"/>
  <c r="H3748" i="19"/>
  <c r="I3748" i="19"/>
  <c r="A3749" i="19"/>
  <c r="B3749" i="19"/>
  <c r="C3749" i="19"/>
  <c r="D3749" i="19"/>
  <c r="E3749" i="19"/>
  <c r="F3749" i="19"/>
  <c r="G3749" i="19"/>
  <c r="H3749" i="19"/>
  <c r="I3749" i="19"/>
  <c r="A3750" i="19"/>
  <c r="B3750" i="19"/>
  <c r="C3750" i="19"/>
  <c r="D3750" i="19"/>
  <c r="E3750" i="19"/>
  <c r="F3750" i="19"/>
  <c r="G3750" i="19"/>
  <c r="H3750" i="19"/>
  <c r="I3750" i="19"/>
  <c r="A3751" i="19"/>
  <c r="B3751" i="19"/>
  <c r="C3751" i="19"/>
  <c r="D3751" i="19"/>
  <c r="E3751" i="19"/>
  <c r="F3751" i="19"/>
  <c r="G3751" i="19"/>
  <c r="H3751" i="19"/>
  <c r="I3751" i="19"/>
  <c r="A3752" i="19"/>
  <c r="B3752" i="19"/>
  <c r="C3752" i="19"/>
  <c r="D3752" i="19"/>
  <c r="E3752" i="19"/>
  <c r="F3752" i="19"/>
  <c r="G3752" i="19"/>
  <c r="H3752" i="19"/>
  <c r="I3752" i="19"/>
  <c r="A3753" i="19"/>
  <c r="B3753" i="19"/>
  <c r="C3753" i="19"/>
  <c r="D3753" i="19"/>
  <c r="E3753" i="19"/>
  <c r="F3753" i="19"/>
  <c r="G3753" i="19"/>
  <c r="H3753" i="19"/>
  <c r="I3753" i="19"/>
  <c r="A3754" i="19"/>
  <c r="B3754" i="19"/>
  <c r="C3754" i="19"/>
  <c r="D3754" i="19"/>
  <c r="E3754" i="19"/>
  <c r="F3754" i="19"/>
  <c r="G3754" i="19"/>
  <c r="H3754" i="19"/>
  <c r="I3754" i="19"/>
  <c r="A3755" i="19"/>
  <c r="B3755" i="19"/>
  <c r="C3755" i="19"/>
  <c r="D3755" i="19"/>
  <c r="E3755" i="19"/>
  <c r="F3755" i="19"/>
  <c r="G3755" i="19"/>
  <c r="H3755" i="19"/>
  <c r="I3755" i="19"/>
  <c r="A3756" i="19"/>
  <c r="B3756" i="19"/>
  <c r="C3756" i="19"/>
  <c r="D3756" i="19"/>
  <c r="E3756" i="19"/>
  <c r="F3756" i="19"/>
  <c r="G3756" i="19"/>
  <c r="H3756" i="19"/>
  <c r="I3756" i="19"/>
  <c r="A3757" i="19"/>
  <c r="B3757" i="19"/>
  <c r="C3757" i="19"/>
  <c r="D3757" i="19"/>
  <c r="E3757" i="19"/>
  <c r="F3757" i="19"/>
  <c r="G3757" i="19"/>
  <c r="H3757" i="19"/>
  <c r="I3757" i="19"/>
  <c r="A3758" i="19"/>
  <c r="B3758" i="19"/>
  <c r="C3758" i="19"/>
  <c r="D3758" i="19"/>
  <c r="E3758" i="19"/>
  <c r="F3758" i="19"/>
  <c r="G3758" i="19"/>
  <c r="H3758" i="19"/>
  <c r="I3758" i="19"/>
  <c r="A3759" i="19"/>
  <c r="B3759" i="19"/>
  <c r="C3759" i="19"/>
  <c r="D3759" i="19"/>
  <c r="E3759" i="19"/>
  <c r="F3759" i="19"/>
  <c r="G3759" i="19"/>
  <c r="H3759" i="19"/>
  <c r="I3759" i="19"/>
  <c r="A3760" i="19"/>
  <c r="B3760" i="19"/>
  <c r="C3760" i="19"/>
  <c r="D3760" i="19"/>
  <c r="E3760" i="19"/>
  <c r="F3760" i="19"/>
  <c r="G3760" i="19"/>
  <c r="H3760" i="19"/>
  <c r="I3760" i="19"/>
  <c r="A3761" i="19"/>
  <c r="B3761" i="19"/>
  <c r="C3761" i="19"/>
  <c r="D3761" i="19"/>
  <c r="E3761" i="19"/>
  <c r="F3761" i="19"/>
  <c r="G3761" i="19"/>
  <c r="H3761" i="19"/>
  <c r="I3761" i="19"/>
  <c r="A3762" i="19"/>
  <c r="B3762" i="19"/>
  <c r="C3762" i="19"/>
  <c r="D3762" i="19"/>
  <c r="E3762" i="19"/>
  <c r="F3762" i="19"/>
  <c r="G3762" i="19"/>
  <c r="H3762" i="19"/>
  <c r="I3762" i="19"/>
  <c r="A3763" i="19"/>
  <c r="B3763" i="19"/>
  <c r="C3763" i="19"/>
  <c r="D3763" i="19"/>
  <c r="E3763" i="19"/>
  <c r="F3763" i="19"/>
  <c r="G3763" i="19"/>
  <c r="H3763" i="19"/>
  <c r="I3763" i="19"/>
  <c r="A3764" i="19"/>
  <c r="B3764" i="19"/>
  <c r="C3764" i="19"/>
  <c r="D3764" i="19"/>
  <c r="E3764" i="19"/>
  <c r="F3764" i="19"/>
  <c r="G3764" i="19"/>
  <c r="H3764" i="19"/>
  <c r="I3764" i="19"/>
  <c r="A3765" i="19"/>
  <c r="B3765" i="19"/>
  <c r="C3765" i="19"/>
  <c r="D3765" i="19"/>
  <c r="E3765" i="19"/>
  <c r="F3765" i="19"/>
  <c r="G3765" i="19"/>
  <c r="H3765" i="19"/>
  <c r="I3765" i="19"/>
  <c r="A3766" i="19"/>
  <c r="B3766" i="19"/>
  <c r="C3766" i="19"/>
  <c r="D3766" i="19"/>
  <c r="E3766" i="19"/>
  <c r="F3766" i="19"/>
  <c r="G3766" i="19"/>
  <c r="H3766" i="19"/>
  <c r="I3766" i="19"/>
  <c r="A3767" i="19"/>
  <c r="B3767" i="19"/>
  <c r="C3767" i="19"/>
  <c r="D3767" i="19"/>
  <c r="E3767" i="19"/>
  <c r="F3767" i="19"/>
  <c r="G3767" i="19"/>
  <c r="H3767" i="19"/>
  <c r="I3767" i="19"/>
  <c r="A3768" i="19"/>
  <c r="B3768" i="19"/>
  <c r="C3768" i="19"/>
  <c r="D3768" i="19"/>
  <c r="E3768" i="19"/>
  <c r="F3768" i="19"/>
  <c r="G3768" i="19"/>
  <c r="H3768" i="19"/>
  <c r="I3768" i="19"/>
  <c r="A3769" i="19"/>
  <c r="B3769" i="19"/>
  <c r="C3769" i="19"/>
  <c r="D3769" i="19"/>
  <c r="E3769" i="19"/>
  <c r="F3769" i="19"/>
  <c r="G3769" i="19"/>
  <c r="H3769" i="19"/>
  <c r="I3769" i="19"/>
  <c r="A3770" i="19"/>
  <c r="B3770" i="19"/>
  <c r="C3770" i="19"/>
  <c r="D3770" i="19"/>
  <c r="E3770" i="19"/>
  <c r="F3770" i="19"/>
  <c r="G3770" i="19"/>
  <c r="H3770" i="19"/>
  <c r="I3770" i="19"/>
  <c r="A3771" i="19"/>
  <c r="B3771" i="19"/>
  <c r="C3771" i="19"/>
  <c r="D3771" i="19"/>
  <c r="E3771" i="19"/>
  <c r="F3771" i="19"/>
  <c r="G3771" i="19"/>
  <c r="H3771" i="19"/>
  <c r="I3771" i="19"/>
  <c r="A3772" i="19"/>
  <c r="B3772" i="19"/>
  <c r="C3772" i="19"/>
  <c r="D3772" i="19"/>
  <c r="E3772" i="19"/>
  <c r="F3772" i="19"/>
  <c r="G3772" i="19"/>
  <c r="H3772" i="19"/>
  <c r="I3772" i="19"/>
  <c r="A3773" i="19"/>
  <c r="B3773" i="19"/>
  <c r="C3773" i="19"/>
  <c r="D3773" i="19"/>
  <c r="E3773" i="19"/>
  <c r="F3773" i="19"/>
  <c r="G3773" i="19"/>
  <c r="H3773" i="19"/>
  <c r="I3773" i="19"/>
  <c r="A3774" i="19"/>
  <c r="B3774" i="19"/>
  <c r="C3774" i="19"/>
  <c r="D3774" i="19"/>
  <c r="E3774" i="19"/>
  <c r="F3774" i="19"/>
  <c r="G3774" i="19"/>
  <c r="H3774" i="19"/>
  <c r="I3774" i="19"/>
  <c r="A3775" i="19"/>
  <c r="B3775" i="19"/>
  <c r="C3775" i="19"/>
  <c r="D3775" i="19"/>
  <c r="E3775" i="19"/>
  <c r="F3775" i="19"/>
  <c r="G3775" i="19"/>
  <c r="H3775" i="19"/>
  <c r="I3775" i="19"/>
  <c r="A3776" i="19"/>
  <c r="B3776" i="19"/>
  <c r="C3776" i="19"/>
  <c r="D3776" i="19"/>
  <c r="E3776" i="19"/>
  <c r="F3776" i="19"/>
  <c r="G3776" i="19"/>
  <c r="H3776" i="19"/>
  <c r="I3776" i="19"/>
  <c r="A3777" i="19"/>
  <c r="B3777" i="19"/>
  <c r="C3777" i="19"/>
  <c r="D3777" i="19"/>
  <c r="E3777" i="19"/>
  <c r="F3777" i="19"/>
  <c r="G3777" i="19"/>
  <c r="H3777" i="19"/>
  <c r="I3777" i="19"/>
  <c r="A3778" i="19"/>
  <c r="B3778" i="19"/>
  <c r="C3778" i="19"/>
  <c r="D3778" i="19"/>
  <c r="E3778" i="19"/>
  <c r="F3778" i="19"/>
  <c r="G3778" i="19"/>
  <c r="H3778" i="19"/>
  <c r="I3778" i="19"/>
  <c r="A3779" i="19"/>
  <c r="B3779" i="19"/>
  <c r="C3779" i="19"/>
  <c r="D3779" i="19"/>
  <c r="E3779" i="19"/>
  <c r="F3779" i="19"/>
  <c r="G3779" i="19"/>
  <c r="H3779" i="19"/>
  <c r="I3779" i="19"/>
  <c r="A3780" i="19"/>
  <c r="B3780" i="19"/>
  <c r="C3780" i="19"/>
  <c r="D3780" i="19"/>
  <c r="E3780" i="19"/>
  <c r="F3780" i="19"/>
  <c r="G3780" i="19"/>
  <c r="H3780" i="19"/>
  <c r="I3780" i="19"/>
  <c r="A3781" i="19"/>
  <c r="B3781" i="19"/>
  <c r="C3781" i="19"/>
  <c r="D3781" i="19"/>
  <c r="E3781" i="19"/>
  <c r="F3781" i="19"/>
  <c r="G3781" i="19"/>
  <c r="H3781" i="19"/>
  <c r="I3781" i="19"/>
  <c r="A3782" i="19"/>
  <c r="B3782" i="19"/>
  <c r="C3782" i="19"/>
  <c r="D3782" i="19"/>
  <c r="E3782" i="19"/>
  <c r="F3782" i="19"/>
  <c r="G3782" i="19"/>
  <c r="H3782" i="19"/>
  <c r="I3782" i="19"/>
  <c r="A3783" i="19"/>
  <c r="B3783" i="19"/>
  <c r="C3783" i="19"/>
  <c r="D3783" i="19"/>
  <c r="E3783" i="19"/>
  <c r="F3783" i="19"/>
  <c r="G3783" i="19"/>
  <c r="H3783" i="19"/>
  <c r="I3783" i="19"/>
  <c r="A3784" i="19"/>
  <c r="B3784" i="19"/>
  <c r="C3784" i="19"/>
  <c r="D3784" i="19"/>
  <c r="E3784" i="19"/>
  <c r="F3784" i="19"/>
  <c r="G3784" i="19"/>
  <c r="H3784" i="19"/>
  <c r="I3784" i="19"/>
  <c r="A3785" i="19"/>
  <c r="B3785" i="19"/>
  <c r="C3785" i="19"/>
  <c r="D3785" i="19"/>
  <c r="E3785" i="19"/>
  <c r="F3785" i="19"/>
  <c r="G3785" i="19"/>
  <c r="H3785" i="19"/>
  <c r="I3785" i="19"/>
  <c r="A3786" i="19"/>
  <c r="B3786" i="19"/>
  <c r="C3786" i="19"/>
  <c r="D3786" i="19"/>
  <c r="E3786" i="19"/>
  <c r="F3786" i="19"/>
  <c r="G3786" i="19"/>
  <c r="H3786" i="19"/>
  <c r="I3786" i="19"/>
  <c r="A3787" i="19"/>
  <c r="B3787" i="19"/>
  <c r="C3787" i="19"/>
  <c r="D3787" i="19"/>
  <c r="E3787" i="19"/>
  <c r="F3787" i="19"/>
  <c r="G3787" i="19"/>
  <c r="H3787" i="19"/>
  <c r="I3787" i="19"/>
  <c r="A3788" i="19"/>
  <c r="B3788" i="19"/>
  <c r="C3788" i="19"/>
  <c r="D3788" i="19"/>
  <c r="E3788" i="19"/>
  <c r="F3788" i="19"/>
  <c r="G3788" i="19"/>
  <c r="H3788" i="19"/>
  <c r="I3788" i="19"/>
  <c r="A3789" i="19"/>
  <c r="B3789" i="19"/>
  <c r="C3789" i="19"/>
  <c r="D3789" i="19"/>
  <c r="E3789" i="19"/>
  <c r="F3789" i="19"/>
  <c r="G3789" i="19"/>
  <c r="H3789" i="19"/>
  <c r="I3789" i="19"/>
  <c r="A3790" i="19"/>
  <c r="B3790" i="19"/>
  <c r="C3790" i="19"/>
  <c r="D3790" i="19"/>
  <c r="E3790" i="19"/>
  <c r="F3790" i="19"/>
  <c r="G3790" i="19"/>
  <c r="H3790" i="19"/>
  <c r="I3790" i="19"/>
  <c r="A3791" i="19"/>
  <c r="B3791" i="19"/>
  <c r="C3791" i="19"/>
  <c r="D3791" i="19"/>
  <c r="E3791" i="19"/>
  <c r="F3791" i="19"/>
  <c r="G3791" i="19"/>
  <c r="H3791" i="19"/>
  <c r="I3791" i="19"/>
  <c r="A3792" i="19"/>
  <c r="B3792" i="19"/>
  <c r="C3792" i="19"/>
  <c r="D3792" i="19"/>
  <c r="E3792" i="19"/>
  <c r="F3792" i="19"/>
  <c r="G3792" i="19"/>
  <c r="H3792" i="19"/>
  <c r="I3792" i="19"/>
  <c r="A3793" i="19"/>
  <c r="B3793" i="19"/>
  <c r="C3793" i="19"/>
  <c r="D3793" i="19"/>
  <c r="E3793" i="19"/>
  <c r="F3793" i="19"/>
  <c r="G3793" i="19"/>
  <c r="H3793" i="19"/>
  <c r="I3793" i="19"/>
  <c r="A3794" i="19"/>
  <c r="B3794" i="19"/>
  <c r="C3794" i="19"/>
  <c r="D3794" i="19"/>
  <c r="E3794" i="19"/>
  <c r="F3794" i="19"/>
  <c r="G3794" i="19"/>
  <c r="H3794" i="19"/>
  <c r="I3794" i="19"/>
  <c r="A3795" i="19"/>
  <c r="B3795" i="19"/>
  <c r="C3795" i="19"/>
  <c r="D3795" i="19"/>
  <c r="E3795" i="19"/>
  <c r="F3795" i="19"/>
  <c r="G3795" i="19"/>
  <c r="H3795" i="19"/>
  <c r="I3795" i="19"/>
  <c r="A3796" i="19"/>
  <c r="B3796" i="19"/>
  <c r="C3796" i="19"/>
  <c r="D3796" i="19"/>
  <c r="E3796" i="19"/>
  <c r="F3796" i="19"/>
  <c r="G3796" i="19"/>
  <c r="H3796" i="19"/>
  <c r="I3796" i="19"/>
  <c r="A3797" i="19"/>
  <c r="B3797" i="19"/>
  <c r="C3797" i="19"/>
  <c r="D3797" i="19"/>
  <c r="E3797" i="19"/>
  <c r="F3797" i="19"/>
  <c r="G3797" i="19"/>
  <c r="H3797" i="19"/>
  <c r="I3797" i="19"/>
  <c r="A3798" i="19"/>
  <c r="B3798" i="19"/>
  <c r="C3798" i="19"/>
  <c r="D3798" i="19"/>
  <c r="E3798" i="19"/>
  <c r="F3798" i="19"/>
  <c r="G3798" i="19"/>
  <c r="H3798" i="19"/>
  <c r="I3798" i="19"/>
  <c r="A3799" i="19"/>
  <c r="B3799" i="19"/>
  <c r="C3799" i="19"/>
  <c r="D3799" i="19"/>
  <c r="E3799" i="19"/>
  <c r="F3799" i="19"/>
  <c r="G3799" i="19"/>
  <c r="H3799" i="19"/>
  <c r="I3799" i="19"/>
  <c r="A3800" i="19"/>
  <c r="B3800" i="19"/>
  <c r="C3800" i="19"/>
  <c r="D3800" i="19"/>
  <c r="E3800" i="19"/>
  <c r="F3800" i="19"/>
  <c r="G3800" i="19"/>
  <c r="H3800" i="19"/>
  <c r="I3800" i="19"/>
  <c r="A3801" i="19"/>
  <c r="B3801" i="19"/>
  <c r="C3801" i="19"/>
  <c r="D3801" i="19"/>
  <c r="E3801" i="19"/>
  <c r="F3801" i="19"/>
  <c r="G3801" i="19"/>
  <c r="H3801" i="19"/>
  <c r="I3801" i="19"/>
  <c r="A3802" i="19"/>
  <c r="B3802" i="19"/>
  <c r="C3802" i="19"/>
  <c r="D3802" i="19"/>
  <c r="E3802" i="19"/>
  <c r="F3802" i="19"/>
  <c r="G3802" i="19"/>
  <c r="H3802" i="19"/>
  <c r="I3802" i="19"/>
  <c r="A3803" i="19"/>
  <c r="B3803" i="19"/>
  <c r="C3803" i="19"/>
  <c r="D3803" i="19"/>
  <c r="E3803" i="19"/>
  <c r="F3803" i="19"/>
  <c r="G3803" i="19"/>
  <c r="H3803" i="19"/>
  <c r="I3803" i="19"/>
  <c r="A3804" i="19"/>
  <c r="B3804" i="19"/>
  <c r="C3804" i="19"/>
  <c r="D3804" i="19"/>
  <c r="E3804" i="19"/>
  <c r="F3804" i="19"/>
  <c r="G3804" i="19"/>
  <c r="H3804" i="19"/>
  <c r="I3804" i="19"/>
  <c r="A3805" i="19"/>
  <c r="B3805" i="19"/>
  <c r="C3805" i="19"/>
  <c r="D3805" i="19"/>
  <c r="E3805" i="19"/>
  <c r="F3805" i="19"/>
  <c r="G3805" i="19"/>
  <c r="H3805" i="19"/>
  <c r="I3805" i="19"/>
  <c r="A3806" i="19"/>
  <c r="B3806" i="19"/>
  <c r="C3806" i="19"/>
  <c r="D3806" i="19"/>
  <c r="E3806" i="19"/>
  <c r="F3806" i="19"/>
  <c r="G3806" i="19"/>
  <c r="H3806" i="19"/>
  <c r="I3806" i="19"/>
  <c r="A3807" i="19"/>
  <c r="B3807" i="19"/>
  <c r="C3807" i="19"/>
  <c r="D3807" i="19"/>
  <c r="E3807" i="19"/>
  <c r="F3807" i="19"/>
  <c r="G3807" i="19"/>
  <c r="H3807" i="19"/>
  <c r="I3807" i="19"/>
  <c r="A3808" i="19"/>
  <c r="B3808" i="19"/>
  <c r="C3808" i="19"/>
  <c r="D3808" i="19"/>
  <c r="E3808" i="19"/>
  <c r="F3808" i="19"/>
  <c r="G3808" i="19"/>
  <c r="H3808" i="19"/>
  <c r="I3808" i="19"/>
  <c r="A3809" i="19"/>
  <c r="B3809" i="19"/>
  <c r="C3809" i="19"/>
  <c r="D3809" i="19"/>
  <c r="E3809" i="19"/>
  <c r="F3809" i="19"/>
  <c r="G3809" i="19"/>
  <c r="H3809" i="19"/>
  <c r="I3809" i="19"/>
  <c r="A3810" i="19"/>
  <c r="B3810" i="19"/>
  <c r="C3810" i="19"/>
  <c r="D3810" i="19"/>
  <c r="E3810" i="19"/>
  <c r="F3810" i="19"/>
  <c r="G3810" i="19"/>
  <c r="H3810" i="19"/>
  <c r="I3810" i="19"/>
  <c r="A3811" i="19"/>
  <c r="B3811" i="19"/>
  <c r="C3811" i="19"/>
  <c r="D3811" i="19"/>
  <c r="E3811" i="19"/>
  <c r="F3811" i="19"/>
  <c r="G3811" i="19"/>
  <c r="H3811" i="19"/>
  <c r="I3811" i="19"/>
  <c r="A3812" i="19"/>
  <c r="B3812" i="19"/>
  <c r="C3812" i="19"/>
  <c r="D3812" i="19"/>
  <c r="E3812" i="19"/>
  <c r="F3812" i="19"/>
  <c r="G3812" i="19"/>
  <c r="H3812" i="19"/>
  <c r="I3812" i="19"/>
  <c r="A3813" i="19"/>
  <c r="B3813" i="19"/>
  <c r="C3813" i="19"/>
  <c r="D3813" i="19"/>
  <c r="E3813" i="19"/>
  <c r="F3813" i="19"/>
  <c r="G3813" i="19"/>
  <c r="H3813" i="19"/>
  <c r="I3813" i="19"/>
  <c r="A3814" i="19"/>
  <c r="B3814" i="19"/>
  <c r="C3814" i="19"/>
  <c r="D3814" i="19"/>
  <c r="E3814" i="19"/>
  <c r="F3814" i="19"/>
  <c r="G3814" i="19"/>
  <c r="H3814" i="19"/>
  <c r="I3814" i="19"/>
  <c r="A3815" i="19"/>
  <c r="B3815" i="19"/>
  <c r="C3815" i="19"/>
  <c r="D3815" i="19"/>
  <c r="E3815" i="19"/>
  <c r="F3815" i="19"/>
  <c r="G3815" i="19"/>
  <c r="H3815" i="19"/>
  <c r="I3815" i="19"/>
  <c r="A3816" i="19"/>
  <c r="B3816" i="19"/>
  <c r="C3816" i="19"/>
  <c r="D3816" i="19"/>
  <c r="E3816" i="19"/>
  <c r="F3816" i="19"/>
  <c r="G3816" i="19"/>
  <c r="H3816" i="19"/>
  <c r="I3816" i="19"/>
  <c r="A3817" i="19"/>
  <c r="B3817" i="19"/>
  <c r="C3817" i="19"/>
  <c r="D3817" i="19"/>
  <c r="E3817" i="19"/>
  <c r="F3817" i="19"/>
  <c r="G3817" i="19"/>
  <c r="H3817" i="19"/>
  <c r="I3817" i="19"/>
  <c r="A3818" i="19"/>
  <c r="B3818" i="19"/>
  <c r="C3818" i="19"/>
  <c r="D3818" i="19"/>
  <c r="E3818" i="19"/>
  <c r="F3818" i="19"/>
  <c r="G3818" i="19"/>
  <c r="H3818" i="19"/>
  <c r="I3818" i="19"/>
  <c r="A3819" i="19"/>
  <c r="B3819" i="19"/>
  <c r="C3819" i="19"/>
  <c r="D3819" i="19"/>
  <c r="E3819" i="19"/>
  <c r="F3819" i="19"/>
  <c r="G3819" i="19"/>
  <c r="H3819" i="19"/>
  <c r="I3819" i="19"/>
  <c r="A3820" i="19"/>
  <c r="B3820" i="19"/>
  <c r="C3820" i="19"/>
  <c r="D3820" i="19"/>
  <c r="E3820" i="19"/>
  <c r="F3820" i="19"/>
  <c r="G3820" i="19"/>
  <c r="H3820" i="19"/>
  <c r="I3820" i="19"/>
  <c r="A3821" i="19"/>
  <c r="B3821" i="19"/>
  <c r="C3821" i="19"/>
  <c r="D3821" i="19"/>
  <c r="E3821" i="19"/>
  <c r="F3821" i="19"/>
  <c r="G3821" i="19"/>
  <c r="H3821" i="19"/>
  <c r="I3821" i="19"/>
  <c r="A3822" i="19"/>
  <c r="B3822" i="19"/>
  <c r="C3822" i="19"/>
  <c r="D3822" i="19"/>
  <c r="E3822" i="19"/>
  <c r="F3822" i="19"/>
  <c r="G3822" i="19"/>
  <c r="H3822" i="19"/>
  <c r="I3822" i="19"/>
  <c r="A3823" i="19"/>
  <c r="B3823" i="19"/>
  <c r="C3823" i="19"/>
  <c r="D3823" i="19"/>
  <c r="E3823" i="19"/>
  <c r="F3823" i="19"/>
  <c r="G3823" i="19"/>
  <c r="H3823" i="19"/>
  <c r="I3823" i="19"/>
  <c r="A3824" i="19"/>
  <c r="B3824" i="19"/>
  <c r="C3824" i="19"/>
  <c r="D3824" i="19"/>
  <c r="E3824" i="19"/>
  <c r="F3824" i="19"/>
  <c r="G3824" i="19"/>
  <c r="H3824" i="19"/>
  <c r="I3824" i="19"/>
  <c r="A3825" i="19"/>
  <c r="B3825" i="19"/>
  <c r="C3825" i="19"/>
  <c r="D3825" i="19"/>
  <c r="E3825" i="19"/>
  <c r="F3825" i="19"/>
  <c r="G3825" i="19"/>
  <c r="H3825" i="19"/>
  <c r="I3825" i="19"/>
  <c r="A3826" i="19"/>
  <c r="B3826" i="19"/>
  <c r="C3826" i="19"/>
  <c r="D3826" i="19"/>
  <c r="E3826" i="19"/>
  <c r="F3826" i="19"/>
  <c r="G3826" i="19"/>
  <c r="H3826" i="19"/>
  <c r="I3826" i="19"/>
  <c r="A3827" i="19"/>
  <c r="B3827" i="19"/>
  <c r="C3827" i="19"/>
  <c r="D3827" i="19"/>
  <c r="E3827" i="19"/>
  <c r="F3827" i="19"/>
  <c r="G3827" i="19"/>
  <c r="H3827" i="19"/>
  <c r="I3827" i="19"/>
  <c r="A3828" i="19"/>
  <c r="B3828" i="19"/>
  <c r="C3828" i="19"/>
  <c r="D3828" i="19"/>
  <c r="E3828" i="19"/>
  <c r="F3828" i="19"/>
  <c r="G3828" i="19"/>
  <c r="H3828" i="19"/>
  <c r="I3828" i="19"/>
  <c r="A3829" i="19"/>
  <c r="B3829" i="19"/>
  <c r="C3829" i="19"/>
  <c r="D3829" i="19"/>
  <c r="E3829" i="19"/>
  <c r="F3829" i="19"/>
  <c r="G3829" i="19"/>
  <c r="H3829" i="19"/>
  <c r="I3829" i="19"/>
  <c r="A3830" i="19"/>
  <c r="B3830" i="19"/>
  <c r="C3830" i="19"/>
  <c r="D3830" i="19"/>
  <c r="E3830" i="19"/>
  <c r="F3830" i="19"/>
  <c r="G3830" i="19"/>
  <c r="H3830" i="19"/>
  <c r="I3830" i="19"/>
  <c r="A3831" i="19"/>
  <c r="B3831" i="19"/>
  <c r="C3831" i="19"/>
  <c r="D3831" i="19"/>
  <c r="E3831" i="19"/>
  <c r="F3831" i="19"/>
  <c r="G3831" i="19"/>
  <c r="H3831" i="19"/>
  <c r="I3831" i="19"/>
  <c r="A3832" i="19"/>
  <c r="B3832" i="19"/>
  <c r="C3832" i="19"/>
  <c r="D3832" i="19"/>
  <c r="E3832" i="19"/>
  <c r="F3832" i="19"/>
  <c r="G3832" i="19"/>
  <c r="H3832" i="19"/>
  <c r="I3832" i="19"/>
  <c r="A3833" i="19"/>
  <c r="B3833" i="19"/>
  <c r="C3833" i="19"/>
  <c r="D3833" i="19"/>
  <c r="E3833" i="19"/>
  <c r="F3833" i="19"/>
  <c r="G3833" i="19"/>
  <c r="H3833" i="19"/>
  <c r="I3833" i="19"/>
  <c r="A3834" i="19"/>
  <c r="B3834" i="19"/>
  <c r="C3834" i="19"/>
  <c r="D3834" i="19"/>
  <c r="E3834" i="19"/>
  <c r="F3834" i="19"/>
  <c r="G3834" i="19"/>
  <c r="H3834" i="19"/>
  <c r="I3834" i="19"/>
  <c r="A3835" i="19"/>
  <c r="B3835" i="19"/>
  <c r="C3835" i="19"/>
  <c r="D3835" i="19"/>
  <c r="E3835" i="19"/>
  <c r="F3835" i="19"/>
  <c r="G3835" i="19"/>
  <c r="H3835" i="19"/>
  <c r="I3835" i="19"/>
  <c r="A3836" i="19"/>
  <c r="B3836" i="19"/>
  <c r="C3836" i="19"/>
  <c r="D3836" i="19"/>
  <c r="E3836" i="19"/>
  <c r="F3836" i="19"/>
  <c r="G3836" i="19"/>
  <c r="H3836" i="19"/>
  <c r="I3836" i="19"/>
  <c r="A3837" i="19"/>
  <c r="B3837" i="19"/>
  <c r="C3837" i="19"/>
  <c r="D3837" i="19"/>
  <c r="E3837" i="19"/>
  <c r="F3837" i="19"/>
  <c r="G3837" i="19"/>
  <c r="H3837" i="19"/>
  <c r="I3837" i="19"/>
  <c r="A3838" i="19"/>
  <c r="B3838" i="19"/>
  <c r="C3838" i="19"/>
  <c r="D3838" i="19"/>
  <c r="E3838" i="19"/>
  <c r="F3838" i="19"/>
  <c r="G3838" i="19"/>
  <c r="H3838" i="19"/>
  <c r="I3838" i="19"/>
  <c r="A3839" i="19"/>
  <c r="B3839" i="19"/>
  <c r="C3839" i="19"/>
  <c r="D3839" i="19"/>
  <c r="E3839" i="19"/>
  <c r="F3839" i="19"/>
  <c r="G3839" i="19"/>
  <c r="H3839" i="19"/>
  <c r="I3839" i="19"/>
  <c r="A3840" i="19"/>
  <c r="B3840" i="19"/>
  <c r="C3840" i="19"/>
  <c r="D3840" i="19"/>
  <c r="E3840" i="19"/>
  <c r="F3840" i="19"/>
  <c r="G3840" i="19"/>
  <c r="H3840" i="19"/>
  <c r="I3840" i="19"/>
  <c r="A3841" i="19"/>
  <c r="B3841" i="19"/>
  <c r="C3841" i="19"/>
  <c r="D3841" i="19"/>
  <c r="E3841" i="19"/>
  <c r="F3841" i="19"/>
  <c r="G3841" i="19"/>
  <c r="H3841" i="19"/>
  <c r="I3841" i="19"/>
  <c r="A3842" i="19"/>
  <c r="B3842" i="19"/>
  <c r="C3842" i="19"/>
  <c r="D3842" i="19"/>
  <c r="E3842" i="19"/>
  <c r="F3842" i="19"/>
  <c r="G3842" i="19"/>
  <c r="H3842" i="19"/>
  <c r="I3842" i="19"/>
  <c r="A3843" i="19"/>
  <c r="B3843" i="19"/>
  <c r="C3843" i="19"/>
  <c r="D3843" i="19"/>
  <c r="E3843" i="19"/>
  <c r="F3843" i="19"/>
  <c r="G3843" i="19"/>
  <c r="H3843" i="19"/>
  <c r="I3843" i="19"/>
  <c r="A3844" i="19"/>
  <c r="B3844" i="19"/>
  <c r="C3844" i="19"/>
  <c r="D3844" i="19"/>
  <c r="E3844" i="19"/>
  <c r="F3844" i="19"/>
  <c r="G3844" i="19"/>
  <c r="H3844" i="19"/>
  <c r="I3844" i="19"/>
  <c r="A3845" i="19"/>
  <c r="B3845" i="19"/>
  <c r="C3845" i="19"/>
  <c r="D3845" i="19"/>
  <c r="E3845" i="19"/>
  <c r="F3845" i="19"/>
  <c r="G3845" i="19"/>
  <c r="H3845" i="19"/>
  <c r="I3845" i="19"/>
  <c r="A3846" i="19"/>
  <c r="B3846" i="19"/>
  <c r="C3846" i="19"/>
  <c r="D3846" i="19"/>
  <c r="E3846" i="19"/>
  <c r="F3846" i="19"/>
  <c r="G3846" i="19"/>
  <c r="H3846" i="19"/>
  <c r="I3846" i="19"/>
  <c r="A3847" i="19"/>
  <c r="B3847" i="19"/>
  <c r="C3847" i="19"/>
  <c r="D3847" i="19"/>
  <c r="E3847" i="19"/>
  <c r="F3847" i="19"/>
  <c r="G3847" i="19"/>
  <c r="H3847" i="19"/>
  <c r="I3847" i="19"/>
  <c r="A3848" i="19"/>
  <c r="B3848" i="19"/>
  <c r="C3848" i="19"/>
  <c r="D3848" i="19"/>
  <c r="E3848" i="19"/>
  <c r="F3848" i="19"/>
  <c r="G3848" i="19"/>
  <c r="H3848" i="19"/>
  <c r="I3848" i="19"/>
  <c r="A3849" i="19"/>
  <c r="B3849" i="19"/>
  <c r="C3849" i="19"/>
  <c r="D3849" i="19"/>
  <c r="E3849" i="19"/>
  <c r="F3849" i="19"/>
  <c r="G3849" i="19"/>
  <c r="H3849" i="19"/>
  <c r="I3849" i="19"/>
  <c r="A3850" i="19"/>
  <c r="B3850" i="19"/>
  <c r="C3850" i="19"/>
  <c r="D3850" i="19"/>
  <c r="E3850" i="19"/>
  <c r="F3850" i="19"/>
  <c r="G3850" i="19"/>
  <c r="H3850" i="19"/>
  <c r="I3850" i="19"/>
  <c r="A3851" i="19"/>
  <c r="B3851" i="19"/>
  <c r="C3851" i="19"/>
  <c r="D3851" i="19"/>
  <c r="E3851" i="19"/>
  <c r="F3851" i="19"/>
  <c r="G3851" i="19"/>
  <c r="H3851" i="19"/>
  <c r="I3851" i="19"/>
  <c r="A3852" i="19"/>
  <c r="B3852" i="19"/>
  <c r="C3852" i="19"/>
  <c r="D3852" i="19"/>
  <c r="E3852" i="19"/>
  <c r="F3852" i="19"/>
  <c r="G3852" i="19"/>
  <c r="H3852" i="19"/>
  <c r="I3852" i="19"/>
  <c r="A3853" i="19"/>
  <c r="B3853" i="19"/>
  <c r="C3853" i="19"/>
  <c r="D3853" i="19"/>
  <c r="E3853" i="19"/>
  <c r="F3853" i="19"/>
  <c r="G3853" i="19"/>
  <c r="H3853" i="19"/>
  <c r="I3853" i="19"/>
  <c r="A3854" i="19"/>
  <c r="B3854" i="19"/>
  <c r="C3854" i="19"/>
  <c r="D3854" i="19"/>
  <c r="E3854" i="19"/>
  <c r="F3854" i="19"/>
  <c r="G3854" i="19"/>
  <c r="H3854" i="19"/>
  <c r="I3854" i="19"/>
  <c r="A3855" i="19"/>
  <c r="B3855" i="19"/>
  <c r="C3855" i="19"/>
  <c r="D3855" i="19"/>
  <c r="E3855" i="19"/>
  <c r="F3855" i="19"/>
  <c r="G3855" i="19"/>
  <c r="H3855" i="19"/>
  <c r="I3855" i="19"/>
  <c r="A3856" i="19"/>
  <c r="B3856" i="19"/>
  <c r="C3856" i="19"/>
  <c r="D3856" i="19"/>
  <c r="E3856" i="19"/>
  <c r="F3856" i="19"/>
  <c r="G3856" i="19"/>
  <c r="H3856" i="19"/>
  <c r="I3856" i="19"/>
  <c r="A3857" i="19"/>
  <c r="B3857" i="19"/>
  <c r="C3857" i="19"/>
  <c r="D3857" i="19"/>
  <c r="E3857" i="19"/>
  <c r="F3857" i="19"/>
  <c r="G3857" i="19"/>
  <c r="H3857" i="19"/>
  <c r="I3857" i="19"/>
  <c r="A3858" i="19"/>
  <c r="B3858" i="19"/>
  <c r="C3858" i="19"/>
  <c r="D3858" i="19"/>
  <c r="E3858" i="19"/>
  <c r="F3858" i="19"/>
  <c r="G3858" i="19"/>
  <c r="H3858" i="19"/>
  <c r="I3858" i="19"/>
  <c r="A3859" i="19"/>
  <c r="B3859" i="19"/>
  <c r="C3859" i="19"/>
  <c r="D3859" i="19"/>
  <c r="E3859" i="19"/>
  <c r="F3859" i="19"/>
  <c r="G3859" i="19"/>
  <c r="H3859" i="19"/>
  <c r="I3859" i="19"/>
  <c r="A3860" i="19"/>
  <c r="B3860" i="19"/>
  <c r="C3860" i="19"/>
  <c r="D3860" i="19"/>
  <c r="E3860" i="19"/>
  <c r="F3860" i="19"/>
  <c r="G3860" i="19"/>
  <c r="H3860" i="19"/>
  <c r="I3860" i="19"/>
  <c r="A3861" i="19"/>
  <c r="B3861" i="19"/>
  <c r="C3861" i="19"/>
  <c r="D3861" i="19"/>
  <c r="E3861" i="19"/>
  <c r="F3861" i="19"/>
  <c r="G3861" i="19"/>
  <c r="H3861" i="19"/>
  <c r="I3861" i="19"/>
  <c r="A3862" i="19"/>
  <c r="B3862" i="19"/>
  <c r="C3862" i="19"/>
  <c r="D3862" i="19"/>
  <c r="E3862" i="19"/>
  <c r="F3862" i="19"/>
  <c r="G3862" i="19"/>
  <c r="H3862" i="19"/>
  <c r="I3862" i="19"/>
  <c r="A3863" i="19"/>
  <c r="B3863" i="19"/>
  <c r="C3863" i="19"/>
  <c r="D3863" i="19"/>
  <c r="E3863" i="19"/>
  <c r="F3863" i="19"/>
  <c r="G3863" i="19"/>
  <c r="H3863" i="19"/>
  <c r="I3863" i="19"/>
  <c r="A3864" i="19"/>
  <c r="B3864" i="19"/>
  <c r="C3864" i="19"/>
  <c r="D3864" i="19"/>
  <c r="E3864" i="19"/>
  <c r="F3864" i="19"/>
  <c r="G3864" i="19"/>
  <c r="H3864" i="19"/>
  <c r="I3864" i="19"/>
  <c r="A3865" i="19"/>
  <c r="B3865" i="19"/>
  <c r="C3865" i="19"/>
  <c r="D3865" i="19"/>
  <c r="E3865" i="19"/>
  <c r="F3865" i="19"/>
  <c r="G3865" i="19"/>
  <c r="H3865" i="19"/>
  <c r="I3865" i="19"/>
  <c r="A3866" i="19"/>
  <c r="B3866" i="19"/>
  <c r="C3866" i="19"/>
  <c r="D3866" i="19"/>
  <c r="E3866" i="19"/>
  <c r="F3866" i="19"/>
  <c r="G3866" i="19"/>
  <c r="H3866" i="19"/>
  <c r="I3866" i="19"/>
  <c r="A3867" i="19"/>
  <c r="B3867" i="19"/>
  <c r="C3867" i="19"/>
  <c r="D3867" i="19"/>
  <c r="E3867" i="19"/>
  <c r="F3867" i="19"/>
  <c r="G3867" i="19"/>
  <c r="H3867" i="19"/>
  <c r="I3867" i="19"/>
  <c r="A3868" i="19"/>
  <c r="B3868" i="19"/>
  <c r="C3868" i="19"/>
  <c r="D3868" i="19"/>
  <c r="E3868" i="19"/>
  <c r="F3868" i="19"/>
  <c r="G3868" i="19"/>
  <c r="H3868" i="19"/>
  <c r="I3868" i="19"/>
  <c r="A3869" i="19"/>
  <c r="B3869" i="19"/>
  <c r="C3869" i="19"/>
  <c r="D3869" i="19"/>
  <c r="E3869" i="19"/>
  <c r="F3869" i="19"/>
  <c r="G3869" i="19"/>
  <c r="H3869" i="19"/>
  <c r="I3869" i="19"/>
  <c r="A3870" i="19"/>
  <c r="B3870" i="19"/>
  <c r="C3870" i="19"/>
  <c r="D3870" i="19"/>
  <c r="E3870" i="19"/>
  <c r="F3870" i="19"/>
  <c r="G3870" i="19"/>
  <c r="H3870" i="19"/>
  <c r="I3870" i="19"/>
  <c r="A3871" i="19"/>
  <c r="B3871" i="19"/>
  <c r="C3871" i="19"/>
  <c r="D3871" i="19"/>
  <c r="E3871" i="19"/>
  <c r="F3871" i="19"/>
  <c r="G3871" i="19"/>
  <c r="H3871" i="19"/>
  <c r="I3871" i="19"/>
  <c r="A3872" i="19"/>
  <c r="B3872" i="19"/>
  <c r="C3872" i="19"/>
  <c r="D3872" i="19"/>
  <c r="E3872" i="19"/>
  <c r="F3872" i="19"/>
  <c r="G3872" i="19"/>
  <c r="H3872" i="19"/>
  <c r="I3872" i="19"/>
  <c r="A3873" i="19"/>
  <c r="B3873" i="19"/>
  <c r="C3873" i="19"/>
  <c r="D3873" i="19"/>
  <c r="E3873" i="19"/>
  <c r="F3873" i="19"/>
  <c r="G3873" i="19"/>
  <c r="H3873" i="19"/>
  <c r="I3873" i="19"/>
  <c r="A3874" i="19"/>
  <c r="B3874" i="19"/>
  <c r="C3874" i="19"/>
  <c r="D3874" i="19"/>
  <c r="E3874" i="19"/>
  <c r="F3874" i="19"/>
  <c r="G3874" i="19"/>
  <c r="H3874" i="19"/>
  <c r="I3874" i="19"/>
  <c r="A3875" i="19"/>
  <c r="B3875" i="19"/>
  <c r="C3875" i="19"/>
  <c r="D3875" i="19"/>
  <c r="E3875" i="19"/>
  <c r="F3875" i="19"/>
  <c r="G3875" i="19"/>
  <c r="H3875" i="19"/>
  <c r="I3875" i="19"/>
  <c r="A3876" i="19"/>
  <c r="B3876" i="19"/>
  <c r="C3876" i="19"/>
  <c r="D3876" i="19"/>
  <c r="E3876" i="19"/>
  <c r="F3876" i="19"/>
  <c r="G3876" i="19"/>
  <c r="H3876" i="19"/>
  <c r="I3876" i="19"/>
  <c r="A3877" i="19"/>
  <c r="B3877" i="19"/>
  <c r="C3877" i="19"/>
  <c r="D3877" i="19"/>
  <c r="E3877" i="19"/>
  <c r="F3877" i="19"/>
  <c r="G3877" i="19"/>
  <c r="H3877" i="19"/>
  <c r="I3877" i="19"/>
  <c r="A3878" i="19"/>
  <c r="B3878" i="19"/>
  <c r="C3878" i="19"/>
  <c r="D3878" i="19"/>
  <c r="E3878" i="19"/>
  <c r="F3878" i="19"/>
  <c r="G3878" i="19"/>
  <c r="H3878" i="19"/>
  <c r="I3878" i="19"/>
  <c r="A3879" i="19"/>
  <c r="B3879" i="19"/>
  <c r="C3879" i="19"/>
  <c r="D3879" i="19"/>
  <c r="E3879" i="19"/>
  <c r="F3879" i="19"/>
  <c r="G3879" i="19"/>
  <c r="H3879" i="19"/>
  <c r="I3879" i="19"/>
  <c r="A3880" i="19"/>
  <c r="B3880" i="19"/>
  <c r="C3880" i="19"/>
  <c r="D3880" i="19"/>
  <c r="E3880" i="19"/>
  <c r="F3880" i="19"/>
  <c r="G3880" i="19"/>
  <c r="H3880" i="19"/>
  <c r="I3880" i="19"/>
  <c r="A3881" i="19"/>
  <c r="B3881" i="19"/>
  <c r="C3881" i="19"/>
  <c r="D3881" i="19"/>
  <c r="E3881" i="19"/>
  <c r="F3881" i="19"/>
  <c r="G3881" i="19"/>
  <c r="H3881" i="19"/>
  <c r="I3881" i="19"/>
  <c r="A3882" i="19"/>
  <c r="B3882" i="19"/>
  <c r="C3882" i="19"/>
  <c r="D3882" i="19"/>
  <c r="E3882" i="19"/>
  <c r="F3882" i="19"/>
  <c r="G3882" i="19"/>
  <c r="H3882" i="19"/>
  <c r="I3882" i="19"/>
  <c r="A3883" i="19"/>
  <c r="B3883" i="19"/>
  <c r="C3883" i="19"/>
  <c r="D3883" i="19"/>
  <c r="E3883" i="19"/>
  <c r="F3883" i="19"/>
  <c r="G3883" i="19"/>
  <c r="H3883" i="19"/>
  <c r="I3883" i="19"/>
  <c r="A3884" i="19"/>
  <c r="B3884" i="19"/>
  <c r="C3884" i="19"/>
  <c r="D3884" i="19"/>
  <c r="E3884" i="19"/>
  <c r="F3884" i="19"/>
  <c r="G3884" i="19"/>
  <c r="H3884" i="19"/>
  <c r="I3884" i="19"/>
  <c r="A3885" i="19"/>
  <c r="B3885" i="19"/>
  <c r="C3885" i="19"/>
  <c r="D3885" i="19"/>
  <c r="E3885" i="19"/>
  <c r="F3885" i="19"/>
  <c r="G3885" i="19"/>
  <c r="H3885" i="19"/>
  <c r="I3885" i="19"/>
  <c r="A3886" i="19"/>
  <c r="B3886" i="19"/>
  <c r="C3886" i="19"/>
  <c r="D3886" i="19"/>
  <c r="E3886" i="19"/>
  <c r="F3886" i="19"/>
  <c r="G3886" i="19"/>
  <c r="H3886" i="19"/>
  <c r="I3886" i="19"/>
  <c r="A3887" i="19"/>
  <c r="B3887" i="19"/>
  <c r="C3887" i="19"/>
  <c r="D3887" i="19"/>
  <c r="E3887" i="19"/>
  <c r="F3887" i="19"/>
  <c r="G3887" i="19"/>
  <c r="H3887" i="19"/>
  <c r="I3887" i="19"/>
  <c r="A3888" i="19"/>
  <c r="B3888" i="19"/>
  <c r="C3888" i="19"/>
  <c r="D3888" i="19"/>
  <c r="E3888" i="19"/>
  <c r="F3888" i="19"/>
  <c r="G3888" i="19"/>
  <c r="H3888" i="19"/>
  <c r="I3888" i="19"/>
  <c r="A3889" i="19"/>
  <c r="B3889" i="19"/>
  <c r="C3889" i="19"/>
  <c r="D3889" i="19"/>
  <c r="E3889" i="19"/>
  <c r="F3889" i="19"/>
  <c r="G3889" i="19"/>
  <c r="H3889" i="19"/>
  <c r="I3889" i="19"/>
  <c r="A3890" i="19"/>
  <c r="B3890" i="19"/>
  <c r="C3890" i="19"/>
  <c r="D3890" i="19"/>
  <c r="E3890" i="19"/>
  <c r="F3890" i="19"/>
  <c r="G3890" i="19"/>
  <c r="H3890" i="19"/>
  <c r="I3890" i="19"/>
  <c r="A3891" i="19"/>
  <c r="B3891" i="19"/>
  <c r="C3891" i="19"/>
  <c r="D3891" i="19"/>
  <c r="E3891" i="19"/>
  <c r="F3891" i="19"/>
  <c r="G3891" i="19"/>
  <c r="H3891" i="19"/>
  <c r="I3891" i="19"/>
  <c r="A3892" i="19"/>
  <c r="B3892" i="19"/>
  <c r="C3892" i="19"/>
  <c r="D3892" i="19"/>
  <c r="E3892" i="19"/>
  <c r="F3892" i="19"/>
  <c r="G3892" i="19"/>
  <c r="H3892" i="19"/>
  <c r="I3892" i="19"/>
  <c r="A3893" i="19"/>
  <c r="B3893" i="19"/>
  <c r="C3893" i="19"/>
  <c r="D3893" i="19"/>
  <c r="E3893" i="19"/>
  <c r="F3893" i="19"/>
  <c r="G3893" i="19"/>
  <c r="H3893" i="19"/>
  <c r="I3893" i="19"/>
  <c r="A3894" i="19"/>
  <c r="B3894" i="19"/>
  <c r="C3894" i="19"/>
  <c r="D3894" i="19"/>
  <c r="E3894" i="19"/>
  <c r="F3894" i="19"/>
  <c r="G3894" i="19"/>
  <c r="H3894" i="19"/>
  <c r="I3894" i="19"/>
  <c r="A3895" i="19"/>
  <c r="B3895" i="19"/>
  <c r="C3895" i="19"/>
  <c r="D3895" i="19"/>
  <c r="E3895" i="19"/>
  <c r="F3895" i="19"/>
  <c r="G3895" i="19"/>
  <c r="H3895" i="19"/>
  <c r="I3895" i="19"/>
  <c r="A3896" i="19"/>
  <c r="B3896" i="19"/>
  <c r="C3896" i="19"/>
  <c r="D3896" i="19"/>
  <c r="E3896" i="19"/>
  <c r="F3896" i="19"/>
  <c r="G3896" i="19"/>
  <c r="H3896" i="19"/>
  <c r="I3896" i="19"/>
  <c r="A3897" i="19"/>
  <c r="B3897" i="19"/>
  <c r="C3897" i="19"/>
  <c r="D3897" i="19"/>
  <c r="E3897" i="19"/>
  <c r="F3897" i="19"/>
  <c r="G3897" i="19"/>
  <c r="H3897" i="19"/>
  <c r="I3897" i="19"/>
  <c r="A3898" i="19"/>
  <c r="B3898" i="19"/>
  <c r="C3898" i="19"/>
  <c r="D3898" i="19"/>
  <c r="E3898" i="19"/>
  <c r="F3898" i="19"/>
  <c r="G3898" i="19"/>
  <c r="H3898" i="19"/>
  <c r="I3898" i="19"/>
  <c r="A3899" i="19"/>
  <c r="B3899" i="19"/>
  <c r="C3899" i="19"/>
  <c r="D3899" i="19"/>
  <c r="E3899" i="19"/>
  <c r="F3899" i="19"/>
  <c r="G3899" i="19"/>
  <c r="H3899" i="19"/>
  <c r="I3899" i="19"/>
  <c r="A3900" i="19"/>
  <c r="B3900" i="19"/>
  <c r="C3900" i="19"/>
  <c r="D3900" i="19"/>
  <c r="E3900" i="19"/>
  <c r="F3900" i="19"/>
  <c r="G3900" i="19"/>
  <c r="H3900" i="19"/>
  <c r="I3900" i="19"/>
  <c r="A3901" i="19"/>
  <c r="B3901" i="19"/>
  <c r="C3901" i="19"/>
  <c r="D3901" i="19"/>
  <c r="E3901" i="19"/>
  <c r="F3901" i="19"/>
  <c r="G3901" i="19"/>
  <c r="H3901" i="19"/>
  <c r="I3901" i="19"/>
  <c r="A3902" i="19"/>
  <c r="B3902" i="19"/>
  <c r="C3902" i="19"/>
  <c r="D3902" i="19"/>
  <c r="E3902" i="19"/>
  <c r="F3902" i="19"/>
  <c r="G3902" i="19"/>
  <c r="H3902" i="19"/>
  <c r="I3902" i="19"/>
  <c r="A3903" i="19"/>
  <c r="B3903" i="19"/>
  <c r="C3903" i="19"/>
  <c r="D3903" i="19"/>
  <c r="E3903" i="19"/>
  <c r="F3903" i="19"/>
  <c r="G3903" i="19"/>
  <c r="H3903" i="19"/>
  <c r="I3903" i="19"/>
  <c r="A3904" i="19"/>
  <c r="B3904" i="19"/>
  <c r="C3904" i="19"/>
  <c r="D3904" i="19"/>
  <c r="E3904" i="19"/>
  <c r="F3904" i="19"/>
  <c r="G3904" i="19"/>
  <c r="H3904" i="19"/>
  <c r="I3904" i="19"/>
  <c r="A3905" i="19"/>
  <c r="B3905" i="19"/>
  <c r="C3905" i="19"/>
  <c r="D3905" i="19"/>
  <c r="E3905" i="19"/>
  <c r="F3905" i="19"/>
  <c r="G3905" i="19"/>
  <c r="H3905" i="19"/>
  <c r="I3905" i="19"/>
  <c r="A3906" i="19"/>
  <c r="B3906" i="19"/>
  <c r="C3906" i="19"/>
  <c r="D3906" i="19"/>
  <c r="E3906" i="19"/>
  <c r="F3906" i="19"/>
  <c r="G3906" i="19"/>
  <c r="H3906" i="19"/>
  <c r="I3906" i="19"/>
  <c r="A3907" i="19"/>
  <c r="B3907" i="19"/>
  <c r="C3907" i="19"/>
  <c r="D3907" i="19"/>
  <c r="E3907" i="19"/>
  <c r="F3907" i="19"/>
  <c r="G3907" i="19"/>
  <c r="H3907" i="19"/>
  <c r="I3907" i="19"/>
  <c r="A3908" i="19"/>
  <c r="B3908" i="19"/>
  <c r="C3908" i="19"/>
  <c r="D3908" i="19"/>
  <c r="E3908" i="19"/>
  <c r="F3908" i="19"/>
  <c r="G3908" i="19"/>
  <c r="H3908" i="19"/>
  <c r="I3908" i="19"/>
  <c r="A3909" i="19"/>
  <c r="B3909" i="19"/>
  <c r="C3909" i="19"/>
  <c r="D3909" i="19"/>
  <c r="E3909" i="19"/>
  <c r="F3909" i="19"/>
  <c r="G3909" i="19"/>
  <c r="H3909" i="19"/>
  <c r="I3909" i="19"/>
  <c r="A3910" i="19"/>
  <c r="B3910" i="19"/>
  <c r="C3910" i="19"/>
  <c r="D3910" i="19"/>
  <c r="E3910" i="19"/>
  <c r="F3910" i="19"/>
  <c r="G3910" i="19"/>
  <c r="H3910" i="19"/>
  <c r="I3910" i="19"/>
  <c r="A3911" i="19"/>
  <c r="B3911" i="19"/>
  <c r="C3911" i="19"/>
  <c r="D3911" i="19"/>
  <c r="E3911" i="19"/>
  <c r="F3911" i="19"/>
  <c r="G3911" i="19"/>
  <c r="H3911" i="19"/>
  <c r="I3911" i="19"/>
  <c r="A3912" i="19"/>
  <c r="B3912" i="19"/>
  <c r="C3912" i="19"/>
  <c r="D3912" i="19"/>
  <c r="E3912" i="19"/>
  <c r="F3912" i="19"/>
  <c r="G3912" i="19"/>
  <c r="H3912" i="19"/>
  <c r="I3912" i="19"/>
  <c r="A3913" i="19"/>
  <c r="B3913" i="19"/>
  <c r="C3913" i="19"/>
  <c r="D3913" i="19"/>
  <c r="E3913" i="19"/>
  <c r="F3913" i="19"/>
  <c r="G3913" i="19"/>
  <c r="H3913" i="19"/>
  <c r="I3913" i="19"/>
  <c r="A3914" i="19"/>
  <c r="B3914" i="19"/>
  <c r="C3914" i="19"/>
  <c r="D3914" i="19"/>
  <c r="E3914" i="19"/>
  <c r="F3914" i="19"/>
  <c r="G3914" i="19"/>
  <c r="H3914" i="19"/>
  <c r="I3914" i="19"/>
  <c r="A3915" i="19"/>
  <c r="B3915" i="19"/>
  <c r="C3915" i="19"/>
  <c r="D3915" i="19"/>
  <c r="E3915" i="19"/>
  <c r="F3915" i="19"/>
  <c r="G3915" i="19"/>
  <c r="H3915" i="19"/>
  <c r="I3915" i="19"/>
  <c r="A3916" i="19"/>
  <c r="B3916" i="19"/>
  <c r="C3916" i="19"/>
  <c r="D3916" i="19"/>
  <c r="E3916" i="19"/>
  <c r="F3916" i="19"/>
  <c r="G3916" i="19"/>
  <c r="H3916" i="19"/>
  <c r="I3916" i="19"/>
  <c r="A3917" i="19"/>
  <c r="B3917" i="19"/>
  <c r="C3917" i="19"/>
  <c r="D3917" i="19"/>
  <c r="E3917" i="19"/>
  <c r="F3917" i="19"/>
  <c r="G3917" i="19"/>
  <c r="H3917" i="19"/>
  <c r="I3917" i="19"/>
  <c r="A3918" i="19"/>
  <c r="B3918" i="19"/>
  <c r="C3918" i="19"/>
  <c r="D3918" i="19"/>
  <c r="E3918" i="19"/>
  <c r="F3918" i="19"/>
  <c r="G3918" i="19"/>
  <c r="H3918" i="19"/>
  <c r="I3918" i="19"/>
  <c r="A3919" i="19"/>
  <c r="B3919" i="19"/>
  <c r="C3919" i="19"/>
  <c r="D3919" i="19"/>
  <c r="E3919" i="19"/>
  <c r="F3919" i="19"/>
  <c r="G3919" i="19"/>
  <c r="H3919" i="19"/>
  <c r="I3919" i="19"/>
  <c r="A3920" i="19"/>
  <c r="B3920" i="19"/>
  <c r="C3920" i="19"/>
  <c r="D3920" i="19"/>
  <c r="E3920" i="19"/>
  <c r="F3920" i="19"/>
  <c r="G3920" i="19"/>
  <c r="H3920" i="19"/>
  <c r="I3920" i="19"/>
  <c r="A3921" i="19"/>
  <c r="B3921" i="19"/>
  <c r="C3921" i="19"/>
  <c r="D3921" i="19"/>
  <c r="E3921" i="19"/>
  <c r="F3921" i="19"/>
  <c r="G3921" i="19"/>
  <c r="H3921" i="19"/>
  <c r="I3921" i="19"/>
  <c r="A3922" i="19"/>
  <c r="B3922" i="19"/>
  <c r="C3922" i="19"/>
  <c r="D3922" i="19"/>
  <c r="E3922" i="19"/>
  <c r="F3922" i="19"/>
  <c r="G3922" i="19"/>
  <c r="H3922" i="19"/>
  <c r="I3922" i="19"/>
  <c r="A3923" i="19"/>
  <c r="B3923" i="19"/>
  <c r="C3923" i="19"/>
  <c r="D3923" i="19"/>
  <c r="E3923" i="19"/>
  <c r="F3923" i="19"/>
  <c r="G3923" i="19"/>
  <c r="H3923" i="19"/>
  <c r="I3923" i="19"/>
  <c r="A3924" i="19"/>
  <c r="B3924" i="19"/>
  <c r="C3924" i="19"/>
  <c r="D3924" i="19"/>
  <c r="E3924" i="19"/>
  <c r="F3924" i="19"/>
  <c r="G3924" i="19"/>
  <c r="H3924" i="19"/>
  <c r="I3924" i="19"/>
  <c r="A3925" i="19"/>
  <c r="B3925" i="19"/>
  <c r="C3925" i="19"/>
  <c r="D3925" i="19"/>
  <c r="E3925" i="19"/>
  <c r="F3925" i="19"/>
  <c r="G3925" i="19"/>
  <c r="H3925" i="19"/>
  <c r="I3925" i="19"/>
  <c r="A3926" i="19"/>
  <c r="B3926" i="19"/>
  <c r="C3926" i="19"/>
  <c r="D3926" i="19"/>
  <c r="E3926" i="19"/>
  <c r="F3926" i="19"/>
  <c r="G3926" i="19"/>
  <c r="H3926" i="19"/>
  <c r="I3926" i="19"/>
  <c r="A3927" i="19"/>
  <c r="B3927" i="19"/>
  <c r="C3927" i="19"/>
  <c r="D3927" i="19"/>
  <c r="E3927" i="19"/>
  <c r="F3927" i="19"/>
  <c r="G3927" i="19"/>
  <c r="H3927" i="19"/>
  <c r="I3927" i="19"/>
  <c r="A3928" i="19"/>
  <c r="B3928" i="19"/>
  <c r="C3928" i="19"/>
  <c r="D3928" i="19"/>
  <c r="E3928" i="19"/>
  <c r="F3928" i="19"/>
  <c r="G3928" i="19"/>
  <c r="H3928" i="19"/>
  <c r="I3928" i="19"/>
  <c r="A3929" i="19"/>
  <c r="B3929" i="19"/>
  <c r="C3929" i="19"/>
  <c r="D3929" i="19"/>
  <c r="E3929" i="19"/>
  <c r="F3929" i="19"/>
  <c r="G3929" i="19"/>
  <c r="H3929" i="19"/>
  <c r="I3929" i="19"/>
  <c r="A3930" i="19"/>
  <c r="B3930" i="19"/>
  <c r="C3930" i="19"/>
  <c r="D3930" i="19"/>
  <c r="E3930" i="19"/>
  <c r="F3930" i="19"/>
  <c r="G3930" i="19"/>
  <c r="H3930" i="19"/>
  <c r="I3930" i="19"/>
  <c r="A3931" i="19"/>
  <c r="B3931" i="19"/>
  <c r="C3931" i="19"/>
  <c r="D3931" i="19"/>
  <c r="E3931" i="19"/>
  <c r="F3931" i="19"/>
  <c r="G3931" i="19"/>
  <c r="H3931" i="19"/>
  <c r="I3931" i="19"/>
  <c r="A3932" i="19"/>
  <c r="B3932" i="19"/>
  <c r="C3932" i="19"/>
  <c r="D3932" i="19"/>
  <c r="E3932" i="19"/>
  <c r="F3932" i="19"/>
  <c r="G3932" i="19"/>
  <c r="H3932" i="19"/>
  <c r="I3932" i="19"/>
  <c r="A3933" i="19"/>
  <c r="B3933" i="19"/>
  <c r="C3933" i="19"/>
  <c r="D3933" i="19"/>
  <c r="E3933" i="19"/>
  <c r="F3933" i="19"/>
  <c r="G3933" i="19"/>
  <c r="H3933" i="19"/>
  <c r="I3933" i="19"/>
  <c r="A3934" i="19"/>
  <c r="B3934" i="19"/>
  <c r="C3934" i="19"/>
  <c r="D3934" i="19"/>
  <c r="E3934" i="19"/>
  <c r="F3934" i="19"/>
  <c r="G3934" i="19"/>
  <c r="H3934" i="19"/>
  <c r="I3934" i="19"/>
  <c r="A3935" i="19"/>
  <c r="B3935" i="19"/>
  <c r="C3935" i="19"/>
  <c r="D3935" i="19"/>
  <c r="E3935" i="19"/>
  <c r="F3935" i="19"/>
  <c r="G3935" i="19"/>
  <c r="H3935" i="19"/>
  <c r="I3935" i="19"/>
  <c r="A3936" i="19"/>
  <c r="B3936" i="19"/>
  <c r="C3936" i="19"/>
  <c r="D3936" i="19"/>
  <c r="E3936" i="19"/>
  <c r="F3936" i="19"/>
  <c r="G3936" i="19"/>
  <c r="H3936" i="19"/>
  <c r="I3936" i="19"/>
  <c r="A3937" i="19"/>
  <c r="B3937" i="19"/>
  <c r="C3937" i="19"/>
  <c r="D3937" i="19"/>
  <c r="E3937" i="19"/>
  <c r="F3937" i="19"/>
  <c r="G3937" i="19"/>
  <c r="H3937" i="19"/>
  <c r="I3937" i="19"/>
  <c r="A3938" i="19"/>
  <c r="B3938" i="19"/>
  <c r="C3938" i="19"/>
  <c r="D3938" i="19"/>
  <c r="E3938" i="19"/>
  <c r="F3938" i="19"/>
  <c r="G3938" i="19"/>
  <c r="H3938" i="19"/>
  <c r="I3938" i="19"/>
  <c r="A3939" i="19"/>
  <c r="B3939" i="19"/>
  <c r="C3939" i="19"/>
  <c r="D3939" i="19"/>
  <c r="E3939" i="19"/>
  <c r="F3939" i="19"/>
  <c r="G3939" i="19"/>
  <c r="H3939" i="19"/>
  <c r="I3939" i="19"/>
  <c r="A3940" i="19"/>
  <c r="B3940" i="19"/>
  <c r="C3940" i="19"/>
  <c r="D3940" i="19"/>
  <c r="E3940" i="19"/>
  <c r="F3940" i="19"/>
  <c r="G3940" i="19"/>
  <c r="H3940" i="19"/>
  <c r="I3940" i="19"/>
  <c r="A3941" i="19"/>
  <c r="B3941" i="19"/>
  <c r="C3941" i="19"/>
  <c r="D3941" i="19"/>
  <c r="E3941" i="19"/>
  <c r="F3941" i="19"/>
  <c r="G3941" i="19"/>
  <c r="H3941" i="19"/>
  <c r="I3941" i="19"/>
  <c r="A3942" i="19"/>
  <c r="B3942" i="19"/>
  <c r="C3942" i="19"/>
  <c r="D3942" i="19"/>
  <c r="E3942" i="19"/>
  <c r="F3942" i="19"/>
  <c r="G3942" i="19"/>
  <c r="H3942" i="19"/>
  <c r="I3942" i="19"/>
  <c r="A3943" i="19"/>
  <c r="B3943" i="19"/>
  <c r="C3943" i="19"/>
  <c r="D3943" i="19"/>
  <c r="E3943" i="19"/>
  <c r="F3943" i="19"/>
  <c r="G3943" i="19"/>
  <c r="H3943" i="19"/>
  <c r="I3943" i="19"/>
  <c r="A3944" i="19"/>
  <c r="B3944" i="19"/>
  <c r="C3944" i="19"/>
  <c r="D3944" i="19"/>
  <c r="E3944" i="19"/>
  <c r="F3944" i="19"/>
  <c r="G3944" i="19"/>
  <c r="H3944" i="19"/>
  <c r="I3944" i="19"/>
  <c r="A3945" i="19"/>
  <c r="B3945" i="19"/>
  <c r="C3945" i="19"/>
  <c r="D3945" i="19"/>
  <c r="E3945" i="19"/>
  <c r="F3945" i="19"/>
  <c r="G3945" i="19"/>
  <c r="H3945" i="19"/>
  <c r="I3945" i="19"/>
  <c r="A3946" i="19"/>
  <c r="B3946" i="19"/>
  <c r="C3946" i="19"/>
  <c r="D3946" i="19"/>
  <c r="E3946" i="19"/>
  <c r="F3946" i="19"/>
  <c r="G3946" i="19"/>
  <c r="H3946" i="19"/>
  <c r="I3946" i="19"/>
  <c r="A3947" i="19"/>
  <c r="B3947" i="19"/>
  <c r="C3947" i="19"/>
  <c r="D3947" i="19"/>
  <c r="E3947" i="19"/>
  <c r="F3947" i="19"/>
  <c r="G3947" i="19"/>
  <c r="H3947" i="19"/>
  <c r="I3947" i="19"/>
  <c r="A3948" i="19"/>
  <c r="B3948" i="19"/>
  <c r="C3948" i="19"/>
  <c r="D3948" i="19"/>
  <c r="E3948" i="19"/>
  <c r="F3948" i="19"/>
  <c r="G3948" i="19"/>
  <c r="H3948" i="19"/>
  <c r="I3948" i="19"/>
  <c r="A3949" i="19"/>
  <c r="B3949" i="19"/>
  <c r="C3949" i="19"/>
  <c r="D3949" i="19"/>
  <c r="E3949" i="19"/>
  <c r="F3949" i="19"/>
  <c r="G3949" i="19"/>
  <c r="H3949" i="19"/>
  <c r="I3949" i="19"/>
  <c r="A3950" i="19"/>
  <c r="B3950" i="19"/>
  <c r="C3950" i="19"/>
  <c r="D3950" i="19"/>
  <c r="E3950" i="19"/>
  <c r="F3950" i="19"/>
  <c r="G3950" i="19"/>
  <c r="H3950" i="19"/>
  <c r="I3950" i="19"/>
  <c r="A3951" i="19"/>
  <c r="B3951" i="19"/>
  <c r="C3951" i="19"/>
  <c r="D3951" i="19"/>
  <c r="E3951" i="19"/>
  <c r="F3951" i="19"/>
  <c r="G3951" i="19"/>
  <c r="H3951" i="19"/>
  <c r="I3951" i="19"/>
  <c r="A3952" i="19"/>
  <c r="B3952" i="19"/>
  <c r="C3952" i="19"/>
  <c r="D3952" i="19"/>
  <c r="E3952" i="19"/>
  <c r="F3952" i="19"/>
  <c r="G3952" i="19"/>
  <c r="H3952" i="19"/>
  <c r="I3952" i="19"/>
  <c r="A3953" i="19"/>
  <c r="B3953" i="19"/>
  <c r="C3953" i="19"/>
  <c r="D3953" i="19"/>
  <c r="E3953" i="19"/>
  <c r="F3953" i="19"/>
  <c r="G3953" i="19"/>
  <c r="H3953" i="19"/>
  <c r="I3953" i="19"/>
  <c r="A3954" i="19"/>
  <c r="B3954" i="19"/>
  <c r="C3954" i="19"/>
  <c r="D3954" i="19"/>
  <c r="E3954" i="19"/>
  <c r="F3954" i="19"/>
  <c r="G3954" i="19"/>
  <c r="H3954" i="19"/>
  <c r="I3954" i="19"/>
  <c r="A3955" i="19"/>
  <c r="B3955" i="19"/>
  <c r="C3955" i="19"/>
  <c r="D3955" i="19"/>
  <c r="E3955" i="19"/>
  <c r="F3955" i="19"/>
  <c r="G3955" i="19"/>
  <c r="H3955" i="19"/>
  <c r="I3955" i="19"/>
  <c r="A3956" i="19"/>
  <c r="B3956" i="19"/>
  <c r="C3956" i="19"/>
  <c r="D3956" i="19"/>
  <c r="E3956" i="19"/>
  <c r="F3956" i="19"/>
  <c r="G3956" i="19"/>
  <c r="H3956" i="19"/>
  <c r="I3956" i="19"/>
  <c r="A3957" i="19"/>
  <c r="B3957" i="19"/>
  <c r="C3957" i="19"/>
  <c r="D3957" i="19"/>
  <c r="E3957" i="19"/>
  <c r="F3957" i="19"/>
  <c r="G3957" i="19"/>
  <c r="H3957" i="19"/>
  <c r="I3957" i="19"/>
  <c r="A3958" i="19"/>
  <c r="B3958" i="19"/>
  <c r="C3958" i="19"/>
  <c r="D3958" i="19"/>
  <c r="E3958" i="19"/>
  <c r="F3958" i="19"/>
  <c r="G3958" i="19"/>
  <c r="H3958" i="19"/>
  <c r="I3958" i="19"/>
  <c r="A3959" i="19"/>
  <c r="B3959" i="19"/>
  <c r="C3959" i="19"/>
  <c r="D3959" i="19"/>
  <c r="E3959" i="19"/>
  <c r="F3959" i="19"/>
  <c r="G3959" i="19"/>
  <c r="H3959" i="19"/>
  <c r="I3959" i="19"/>
  <c r="A3960" i="19"/>
  <c r="B3960" i="19"/>
  <c r="C3960" i="19"/>
  <c r="D3960" i="19"/>
  <c r="E3960" i="19"/>
  <c r="F3960" i="19"/>
  <c r="G3960" i="19"/>
  <c r="H3960" i="19"/>
  <c r="I3960" i="19"/>
  <c r="A3961" i="19"/>
  <c r="B3961" i="19"/>
  <c r="C3961" i="19"/>
  <c r="D3961" i="19"/>
  <c r="E3961" i="19"/>
  <c r="F3961" i="19"/>
  <c r="G3961" i="19"/>
  <c r="H3961" i="19"/>
  <c r="I3961" i="19"/>
  <c r="A3962" i="19"/>
  <c r="B3962" i="19"/>
  <c r="C3962" i="19"/>
  <c r="D3962" i="19"/>
  <c r="E3962" i="19"/>
  <c r="F3962" i="19"/>
  <c r="G3962" i="19"/>
  <c r="H3962" i="19"/>
  <c r="I3962" i="19"/>
  <c r="A3963" i="19"/>
  <c r="B3963" i="19"/>
  <c r="C3963" i="19"/>
  <c r="D3963" i="19"/>
  <c r="E3963" i="19"/>
  <c r="F3963" i="19"/>
  <c r="G3963" i="19"/>
  <c r="H3963" i="19"/>
  <c r="I3963" i="19"/>
  <c r="A3964" i="19"/>
  <c r="B3964" i="19"/>
  <c r="C3964" i="19"/>
  <c r="D3964" i="19"/>
  <c r="E3964" i="19"/>
  <c r="F3964" i="19"/>
  <c r="G3964" i="19"/>
  <c r="H3964" i="19"/>
  <c r="I3964" i="19"/>
  <c r="A3965" i="19"/>
  <c r="B3965" i="19"/>
  <c r="C3965" i="19"/>
  <c r="D3965" i="19"/>
  <c r="E3965" i="19"/>
  <c r="F3965" i="19"/>
  <c r="G3965" i="19"/>
  <c r="H3965" i="19"/>
  <c r="I3965" i="19"/>
  <c r="A3966" i="19"/>
  <c r="B3966" i="19"/>
  <c r="C3966" i="19"/>
  <c r="D3966" i="19"/>
  <c r="E3966" i="19"/>
  <c r="F3966" i="19"/>
  <c r="G3966" i="19"/>
  <c r="H3966" i="19"/>
  <c r="I3966" i="19"/>
  <c r="A3967" i="19"/>
  <c r="B3967" i="19"/>
  <c r="C3967" i="19"/>
  <c r="D3967" i="19"/>
  <c r="E3967" i="19"/>
  <c r="F3967" i="19"/>
  <c r="G3967" i="19"/>
  <c r="H3967" i="19"/>
  <c r="I3967" i="19"/>
  <c r="A3968" i="19"/>
  <c r="B3968" i="19"/>
  <c r="C3968" i="19"/>
  <c r="D3968" i="19"/>
  <c r="E3968" i="19"/>
  <c r="F3968" i="19"/>
  <c r="G3968" i="19"/>
  <c r="H3968" i="19"/>
  <c r="I3968" i="19"/>
  <c r="A3969" i="19"/>
  <c r="B3969" i="19"/>
  <c r="C3969" i="19"/>
  <c r="D3969" i="19"/>
  <c r="E3969" i="19"/>
  <c r="F3969" i="19"/>
  <c r="G3969" i="19"/>
  <c r="H3969" i="19"/>
  <c r="I3969" i="19"/>
  <c r="A3970" i="19"/>
  <c r="B3970" i="19"/>
  <c r="C3970" i="19"/>
  <c r="D3970" i="19"/>
  <c r="E3970" i="19"/>
  <c r="F3970" i="19"/>
  <c r="G3970" i="19"/>
  <c r="H3970" i="19"/>
  <c r="I3970" i="19"/>
  <c r="A3971" i="19"/>
  <c r="B3971" i="19"/>
  <c r="C3971" i="19"/>
  <c r="D3971" i="19"/>
  <c r="E3971" i="19"/>
  <c r="F3971" i="19"/>
  <c r="G3971" i="19"/>
  <c r="H3971" i="19"/>
  <c r="I3971" i="19"/>
  <c r="A3972" i="19"/>
  <c r="B3972" i="19"/>
  <c r="C3972" i="19"/>
  <c r="D3972" i="19"/>
  <c r="E3972" i="19"/>
  <c r="F3972" i="19"/>
  <c r="G3972" i="19"/>
  <c r="H3972" i="19"/>
  <c r="I3972" i="19"/>
  <c r="A3973" i="19"/>
  <c r="B3973" i="19"/>
  <c r="C3973" i="19"/>
  <c r="D3973" i="19"/>
  <c r="E3973" i="19"/>
  <c r="F3973" i="19"/>
  <c r="G3973" i="19"/>
  <c r="H3973" i="19"/>
  <c r="I3973" i="19"/>
  <c r="A3974" i="19"/>
  <c r="B3974" i="19"/>
  <c r="C3974" i="19"/>
  <c r="D3974" i="19"/>
  <c r="E3974" i="19"/>
  <c r="F3974" i="19"/>
  <c r="G3974" i="19"/>
  <c r="H3974" i="19"/>
  <c r="I3974" i="19"/>
  <c r="A3975" i="19"/>
  <c r="B3975" i="19"/>
  <c r="C3975" i="19"/>
  <c r="D3975" i="19"/>
  <c r="E3975" i="19"/>
  <c r="F3975" i="19"/>
  <c r="G3975" i="19"/>
  <c r="H3975" i="19"/>
  <c r="I3975" i="19"/>
  <c r="A3976" i="19"/>
  <c r="B3976" i="19"/>
  <c r="C3976" i="19"/>
  <c r="D3976" i="19"/>
  <c r="E3976" i="19"/>
  <c r="F3976" i="19"/>
  <c r="G3976" i="19"/>
  <c r="H3976" i="19"/>
  <c r="I3976" i="19"/>
  <c r="A3977" i="19"/>
  <c r="B3977" i="19"/>
  <c r="C3977" i="19"/>
  <c r="D3977" i="19"/>
  <c r="E3977" i="19"/>
  <c r="F3977" i="19"/>
  <c r="G3977" i="19"/>
  <c r="H3977" i="19"/>
  <c r="I3977" i="19"/>
  <c r="A3978" i="19"/>
  <c r="B3978" i="19"/>
  <c r="C3978" i="19"/>
  <c r="D3978" i="19"/>
  <c r="E3978" i="19"/>
  <c r="F3978" i="19"/>
  <c r="G3978" i="19"/>
  <c r="H3978" i="19"/>
  <c r="I3978" i="19"/>
  <c r="A3979" i="19"/>
  <c r="B3979" i="19"/>
  <c r="C3979" i="19"/>
  <c r="D3979" i="19"/>
  <c r="E3979" i="19"/>
  <c r="F3979" i="19"/>
  <c r="G3979" i="19"/>
  <c r="H3979" i="19"/>
  <c r="I3979" i="19"/>
  <c r="A3980" i="19"/>
  <c r="B3980" i="19"/>
  <c r="C3980" i="19"/>
  <c r="D3980" i="19"/>
  <c r="E3980" i="19"/>
  <c r="F3980" i="19"/>
  <c r="G3980" i="19"/>
  <c r="H3980" i="19"/>
  <c r="I3980" i="19"/>
  <c r="A3981" i="19"/>
  <c r="B3981" i="19"/>
  <c r="C3981" i="19"/>
  <c r="D3981" i="19"/>
  <c r="E3981" i="19"/>
  <c r="F3981" i="19"/>
  <c r="G3981" i="19"/>
  <c r="H3981" i="19"/>
  <c r="I3981" i="19"/>
  <c r="A3982" i="19"/>
  <c r="B3982" i="19"/>
  <c r="C3982" i="19"/>
  <c r="D3982" i="19"/>
  <c r="E3982" i="19"/>
  <c r="F3982" i="19"/>
  <c r="G3982" i="19"/>
  <c r="H3982" i="19"/>
  <c r="I3982" i="19"/>
  <c r="A3983" i="19"/>
  <c r="B3983" i="19"/>
  <c r="C3983" i="19"/>
  <c r="D3983" i="19"/>
  <c r="E3983" i="19"/>
  <c r="F3983" i="19"/>
  <c r="G3983" i="19"/>
  <c r="H3983" i="19"/>
  <c r="I3983" i="19"/>
  <c r="A3984" i="19"/>
  <c r="B3984" i="19"/>
  <c r="C3984" i="19"/>
  <c r="D3984" i="19"/>
  <c r="E3984" i="19"/>
  <c r="F3984" i="19"/>
  <c r="G3984" i="19"/>
  <c r="H3984" i="19"/>
  <c r="I3984" i="19"/>
  <c r="A3985" i="19"/>
  <c r="B3985" i="19"/>
  <c r="C3985" i="19"/>
  <c r="D3985" i="19"/>
  <c r="E3985" i="19"/>
  <c r="F3985" i="19"/>
  <c r="G3985" i="19"/>
  <c r="H3985" i="19"/>
  <c r="I3985" i="19"/>
  <c r="A3986" i="19"/>
  <c r="B3986" i="19"/>
  <c r="C3986" i="19"/>
  <c r="D3986" i="19"/>
  <c r="E3986" i="19"/>
  <c r="F3986" i="19"/>
  <c r="G3986" i="19"/>
  <c r="H3986" i="19"/>
  <c r="I3986" i="19"/>
  <c r="A3987" i="19"/>
  <c r="B3987" i="19"/>
  <c r="C3987" i="19"/>
  <c r="D3987" i="19"/>
  <c r="E3987" i="19"/>
  <c r="F3987" i="19"/>
  <c r="G3987" i="19"/>
  <c r="H3987" i="19"/>
  <c r="I3987" i="19"/>
  <c r="A3988" i="19"/>
  <c r="B3988" i="19"/>
  <c r="C3988" i="19"/>
  <c r="D3988" i="19"/>
  <c r="E3988" i="19"/>
  <c r="F3988" i="19"/>
  <c r="G3988" i="19"/>
  <c r="H3988" i="19"/>
  <c r="I3988" i="19"/>
  <c r="A3989" i="19"/>
  <c r="B3989" i="19"/>
  <c r="C3989" i="19"/>
  <c r="D3989" i="19"/>
  <c r="E3989" i="19"/>
  <c r="F3989" i="19"/>
  <c r="G3989" i="19"/>
  <c r="H3989" i="19"/>
  <c r="I3989" i="19"/>
  <c r="A3990" i="19"/>
  <c r="B3990" i="19"/>
  <c r="C3990" i="19"/>
  <c r="D3990" i="19"/>
  <c r="E3990" i="19"/>
  <c r="F3990" i="19"/>
  <c r="G3990" i="19"/>
  <c r="H3990" i="19"/>
  <c r="I3990" i="19"/>
  <c r="A3991" i="19"/>
  <c r="B3991" i="19"/>
  <c r="C3991" i="19"/>
  <c r="D3991" i="19"/>
  <c r="E3991" i="19"/>
  <c r="F3991" i="19"/>
  <c r="G3991" i="19"/>
  <c r="H3991" i="19"/>
  <c r="I3991" i="19"/>
  <c r="A3992" i="19"/>
  <c r="B3992" i="19"/>
  <c r="C3992" i="19"/>
  <c r="D3992" i="19"/>
  <c r="E3992" i="19"/>
  <c r="F3992" i="19"/>
  <c r="G3992" i="19"/>
  <c r="H3992" i="19"/>
  <c r="I3992" i="19"/>
  <c r="A3993" i="19"/>
  <c r="B3993" i="19"/>
  <c r="C3993" i="19"/>
  <c r="D3993" i="19"/>
  <c r="E3993" i="19"/>
  <c r="F3993" i="19"/>
  <c r="G3993" i="19"/>
  <c r="H3993" i="19"/>
  <c r="I3993" i="19"/>
  <c r="A3994" i="19"/>
  <c r="B3994" i="19"/>
  <c r="C3994" i="19"/>
  <c r="D3994" i="19"/>
  <c r="E3994" i="19"/>
  <c r="F3994" i="19"/>
  <c r="G3994" i="19"/>
  <c r="H3994" i="19"/>
  <c r="I3994" i="19"/>
  <c r="A3995" i="19"/>
  <c r="B3995" i="19"/>
  <c r="C3995" i="19"/>
  <c r="D3995" i="19"/>
  <c r="E3995" i="19"/>
  <c r="F3995" i="19"/>
  <c r="G3995" i="19"/>
  <c r="H3995" i="19"/>
  <c r="I3995" i="19"/>
  <c r="A3996" i="19"/>
  <c r="B3996" i="19"/>
  <c r="C3996" i="19"/>
  <c r="D3996" i="19"/>
  <c r="E3996" i="19"/>
  <c r="F3996" i="19"/>
  <c r="G3996" i="19"/>
  <c r="H3996" i="19"/>
  <c r="I3996" i="19"/>
  <c r="A3997" i="19"/>
  <c r="B3997" i="19"/>
  <c r="C3997" i="19"/>
  <c r="D3997" i="19"/>
  <c r="E3997" i="19"/>
  <c r="F3997" i="19"/>
  <c r="G3997" i="19"/>
  <c r="H3997" i="19"/>
  <c r="I3997" i="19"/>
  <c r="A3998" i="19"/>
  <c r="B3998" i="19"/>
  <c r="C3998" i="19"/>
  <c r="D3998" i="19"/>
  <c r="E3998" i="19"/>
  <c r="F3998" i="19"/>
  <c r="G3998" i="19"/>
  <c r="H3998" i="19"/>
  <c r="I3998" i="19"/>
  <c r="A3999" i="19"/>
  <c r="B3999" i="19"/>
  <c r="C3999" i="19"/>
  <c r="D3999" i="19"/>
  <c r="E3999" i="19"/>
  <c r="F3999" i="19"/>
  <c r="G3999" i="19"/>
  <c r="H3999" i="19"/>
  <c r="I3999" i="19"/>
  <c r="A4000" i="19"/>
  <c r="B4000" i="19"/>
  <c r="C4000" i="19"/>
  <c r="D4000" i="19"/>
  <c r="E4000" i="19"/>
  <c r="F4000" i="19"/>
  <c r="G4000" i="19"/>
  <c r="H4000" i="19"/>
  <c r="I4000" i="19"/>
  <c r="A4001" i="19"/>
  <c r="B4001" i="19"/>
  <c r="C4001" i="19"/>
  <c r="D4001" i="19"/>
  <c r="E4001" i="19"/>
  <c r="F4001" i="19"/>
  <c r="G4001" i="19"/>
  <c r="H4001" i="19"/>
  <c r="I4001" i="19"/>
  <c r="A4002" i="19"/>
  <c r="B4002" i="19"/>
  <c r="C4002" i="19"/>
  <c r="D4002" i="19"/>
  <c r="E4002" i="19"/>
  <c r="F4002" i="19"/>
  <c r="G4002" i="19"/>
  <c r="H4002" i="19"/>
  <c r="I4002" i="19"/>
  <c r="A4003" i="19"/>
  <c r="B4003" i="19"/>
  <c r="C4003" i="19"/>
  <c r="D4003" i="19"/>
  <c r="E4003" i="19"/>
  <c r="F4003" i="19"/>
  <c r="G4003" i="19"/>
  <c r="H4003" i="19"/>
  <c r="I4003" i="19"/>
  <c r="A4004" i="19"/>
  <c r="B4004" i="19"/>
  <c r="C4004" i="19"/>
  <c r="D4004" i="19"/>
  <c r="E4004" i="19"/>
  <c r="F4004" i="19"/>
  <c r="G4004" i="19"/>
  <c r="H4004" i="19"/>
  <c r="I4004" i="19"/>
  <c r="A4005" i="19"/>
  <c r="B4005" i="19"/>
  <c r="C4005" i="19"/>
  <c r="D4005" i="19"/>
  <c r="E4005" i="19"/>
  <c r="F4005" i="19"/>
  <c r="G4005" i="19"/>
  <c r="H4005" i="19"/>
  <c r="I4005" i="19"/>
  <c r="A4006" i="19"/>
  <c r="B4006" i="19"/>
  <c r="C4006" i="19"/>
  <c r="D4006" i="19"/>
  <c r="E4006" i="19"/>
  <c r="F4006" i="19"/>
  <c r="G4006" i="19"/>
  <c r="H4006" i="19"/>
  <c r="I4006" i="19"/>
  <c r="A4007" i="19"/>
  <c r="B4007" i="19"/>
  <c r="C4007" i="19"/>
  <c r="D4007" i="19"/>
  <c r="E4007" i="19"/>
  <c r="F4007" i="19"/>
  <c r="G4007" i="19"/>
  <c r="H4007" i="19"/>
  <c r="I4007" i="19"/>
  <c r="A4008" i="19"/>
  <c r="B4008" i="19"/>
  <c r="C4008" i="19"/>
  <c r="D4008" i="19"/>
  <c r="E4008" i="19"/>
  <c r="F4008" i="19"/>
  <c r="G4008" i="19"/>
  <c r="H4008" i="19"/>
  <c r="I4008" i="19"/>
  <c r="A4009" i="19"/>
  <c r="B4009" i="19"/>
  <c r="C4009" i="19"/>
  <c r="D4009" i="19"/>
  <c r="E4009" i="19"/>
  <c r="F4009" i="19"/>
  <c r="G4009" i="19"/>
  <c r="H4009" i="19"/>
  <c r="I4009" i="19"/>
  <c r="A4010" i="19"/>
  <c r="B4010" i="19"/>
  <c r="C4010" i="19"/>
  <c r="D4010" i="19"/>
  <c r="E4010" i="19"/>
  <c r="F4010" i="19"/>
  <c r="G4010" i="19"/>
  <c r="H4010" i="19"/>
  <c r="I4010" i="19"/>
  <c r="A4011" i="19"/>
  <c r="B4011" i="19"/>
  <c r="C4011" i="19"/>
  <c r="D4011" i="19"/>
  <c r="E4011" i="19"/>
  <c r="F4011" i="19"/>
  <c r="G4011" i="19"/>
  <c r="H4011" i="19"/>
  <c r="I4011" i="19"/>
  <c r="A4012" i="19"/>
  <c r="B4012" i="19"/>
  <c r="C4012" i="19"/>
  <c r="D4012" i="19"/>
  <c r="E4012" i="19"/>
  <c r="F4012" i="19"/>
  <c r="G4012" i="19"/>
  <c r="H4012" i="19"/>
  <c r="I4012" i="19"/>
  <c r="A4013" i="19"/>
  <c r="B4013" i="19"/>
  <c r="C4013" i="19"/>
  <c r="D4013" i="19"/>
  <c r="E4013" i="19"/>
  <c r="F4013" i="19"/>
  <c r="G4013" i="19"/>
  <c r="H4013" i="19"/>
  <c r="I4013" i="19"/>
  <c r="A4014" i="19"/>
  <c r="B4014" i="19"/>
  <c r="C4014" i="19"/>
  <c r="D4014" i="19"/>
  <c r="E4014" i="19"/>
  <c r="F4014" i="19"/>
  <c r="G4014" i="19"/>
  <c r="H4014" i="19"/>
  <c r="I4014" i="19"/>
  <c r="A4015" i="19"/>
  <c r="B4015" i="19"/>
  <c r="C4015" i="19"/>
  <c r="D4015" i="19"/>
  <c r="E4015" i="19"/>
  <c r="F4015" i="19"/>
  <c r="G4015" i="19"/>
  <c r="H4015" i="19"/>
  <c r="I4015" i="19"/>
  <c r="A4016" i="19"/>
  <c r="B4016" i="19"/>
  <c r="C4016" i="19"/>
  <c r="D4016" i="19"/>
  <c r="E4016" i="19"/>
  <c r="F4016" i="19"/>
  <c r="G4016" i="19"/>
  <c r="H4016" i="19"/>
  <c r="I4016" i="19"/>
  <c r="A4017" i="19"/>
  <c r="B4017" i="19"/>
  <c r="C4017" i="19"/>
  <c r="D4017" i="19"/>
  <c r="E4017" i="19"/>
  <c r="F4017" i="19"/>
  <c r="G4017" i="19"/>
  <c r="H4017" i="19"/>
  <c r="I4017" i="19"/>
  <c r="A4018" i="19"/>
  <c r="B4018" i="19"/>
  <c r="C4018" i="19"/>
  <c r="D4018" i="19"/>
  <c r="E4018" i="19"/>
  <c r="F4018" i="19"/>
  <c r="G4018" i="19"/>
  <c r="H4018" i="19"/>
  <c r="I4018" i="19"/>
  <c r="A4019" i="19"/>
  <c r="B4019" i="19"/>
  <c r="C4019" i="19"/>
  <c r="D4019" i="19"/>
  <c r="E4019" i="19"/>
  <c r="F4019" i="19"/>
  <c r="G4019" i="19"/>
  <c r="H4019" i="19"/>
  <c r="I4019" i="19"/>
  <c r="A4020" i="19"/>
  <c r="B4020" i="19"/>
  <c r="C4020" i="19"/>
  <c r="D4020" i="19"/>
  <c r="E4020" i="19"/>
  <c r="F4020" i="19"/>
  <c r="G4020" i="19"/>
  <c r="H4020" i="19"/>
  <c r="I4020" i="19"/>
  <c r="A4021" i="19"/>
  <c r="B4021" i="19"/>
  <c r="C4021" i="19"/>
  <c r="D4021" i="19"/>
  <c r="E4021" i="19"/>
  <c r="F4021" i="19"/>
  <c r="G4021" i="19"/>
  <c r="H4021" i="19"/>
  <c r="I4021" i="19"/>
  <c r="A4022" i="19"/>
  <c r="B4022" i="19"/>
  <c r="C4022" i="19"/>
  <c r="D4022" i="19"/>
  <c r="E4022" i="19"/>
  <c r="F4022" i="19"/>
  <c r="G4022" i="19"/>
  <c r="H4022" i="19"/>
  <c r="I4022" i="19"/>
  <c r="A4023" i="19"/>
  <c r="B4023" i="19"/>
  <c r="C4023" i="19"/>
  <c r="D4023" i="19"/>
  <c r="E4023" i="19"/>
  <c r="F4023" i="19"/>
  <c r="G4023" i="19"/>
  <c r="H4023" i="19"/>
  <c r="I4023" i="19"/>
  <c r="A4024" i="19"/>
  <c r="B4024" i="19"/>
  <c r="C4024" i="19"/>
  <c r="D4024" i="19"/>
  <c r="E4024" i="19"/>
  <c r="F4024" i="19"/>
  <c r="G4024" i="19"/>
  <c r="H4024" i="19"/>
  <c r="I4024" i="19"/>
  <c r="A4025" i="19"/>
  <c r="B4025" i="19"/>
  <c r="C4025" i="19"/>
  <c r="D4025" i="19"/>
  <c r="E4025" i="19"/>
  <c r="F4025" i="19"/>
  <c r="G4025" i="19"/>
  <c r="H4025" i="19"/>
  <c r="I4025" i="19"/>
  <c r="A4026" i="19"/>
  <c r="B4026" i="19"/>
  <c r="C4026" i="19"/>
  <c r="D4026" i="19"/>
  <c r="E4026" i="19"/>
  <c r="F4026" i="19"/>
  <c r="G4026" i="19"/>
  <c r="H4026" i="19"/>
  <c r="I4026" i="19"/>
  <c r="A4027" i="19"/>
  <c r="B4027" i="19"/>
  <c r="C4027" i="19"/>
  <c r="D4027" i="19"/>
  <c r="E4027" i="19"/>
  <c r="F4027" i="19"/>
  <c r="G4027" i="19"/>
  <c r="H4027" i="19"/>
  <c r="I4027" i="19"/>
  <c r="A4028" i="19"/>
  <c r="B4028" i="19"/>
  <c r="C4028" i="19"/>
  <c r="D4028" i="19"/>
  <c r="E4028" i="19"/>
  <c r="F4028" i="19"/>
  <c r="G4028" i="19"/>
  <c r="H4028" i="19"/>
  <c r="I4028" i="19"/>
  <c r="A4029" i="19"/>
  <c r="B4029" i="19"/>
  <c r="C4029" i="19"/>
  <c r="D4029" i="19"/>
  <c r="E4029" i="19"/>
  <c r="F4029" i="19"/>
  <c r="G4029" i="19"/>
  <c r="H4029" i="19"/>
  <c r="I4029" i="19"/>
  <c r="A4030" i="19"/>
  <c r="B4030" i="19"/>
  <c r="C4030" i="19"/>
  <c r="D4030" i="19"/>
  <c r="E4030" i="19"/>
  <c r="F4030" i="19"/>
  <c r="G4030" i="19"/>
  <c r="H4030" i="19"/>
  <c r="I4030" i="19"/>
  <c r="A4031" i="19"/>
  <c r="B4031" i="19"/>
  <c r="C4031" i="19"/>
  <c r="D4031" i="19"/>
  <c r="E4031" i="19"/>
  <c r="F4031" i="19"/>
  <c r="G4031" i="19"/>
  <c r="H4031" i="19"/>
  <c r="I4031" i="19"/>
  <c r="A4032" i="19"/>
  <c r="B4032" i="19"/>
  <c r="C4032" i="19"/>
  <c r="D4032" i="19"/>
  <c r="E4032" i="19"/>
  <c r="F4032" i="19"/>
  <c r="G4032" i="19"/>
  <c r="H4032" i="19"/>
  <c r="I4032" i="19"/>
  <c r="A4033" i="19"/>
  <c r="B4033" i="19"/>
  <c r="C4033" i="19"/>
  <c r="D4033" i="19"/>
  <c r="E4033" i="19"/>
  <c r="F4033" i="19"/>
  <c r="G4033" i="19"/>
  <c r="H4033" i="19"/>
  <c r="I4033" i="19"/>
  <c r="A4034" i="19"/>
  <c r="B4034" i="19"/>
  <c r="C4034" i="19"/>
  <c r="D4034" i="19"/>
  <c r="E4034" i="19"/>
  <c r="F4034" i="19"/>
  <c r="G4034" i="19"/>
  <c r="H4034" i="19"/>
  <c r="I4034" i="19"/>
  <c r="A4035" i="19"/>
  <c r="B4035" i="19"/>
  <c r="C4035" i="19"/>
  <c r="D4035" i="19"/>
  <c r="E4035" i="19"/>
  <c r="F4035" i="19"/>
  <c r="G4035" i="19"/>
  <c r="H4035" i="19"/>
  <c r="I4035" i="19"/>
  <c r="A4036" i="19"/>
  <c r="B4036" i="19"/>
  <c r="C4036" i="19"/>
  <c r="D4036" i="19"/>
  <c r="E4036" i="19"/>
  <c r="F4036" i="19"/>
  <c r="G4036" i="19"/>
  <c r="H4036" i="19"/>
  <c r="I4036" i="19"/>
  <c r="A4037" i="19"/>
  <c r="B4037" i="19"/>
  <c r="C4037" i="19"/>
  <c r="D4037" i="19"/>
  <c r="E4037" i="19"/>
  <c r="F4037" i="19"/>
  <c r="G4037" i="19"/>
  <c r="H4037" i="19"/>
  <c r="I4037" i="19"/>
  <c r="A4038" i="19"/>
  <c r="B4038" i="19"/>
  <c r="C4038" i="19"/>
  <c r="D4038" i="19"/>
  <c r="E4038" i="19"/>
  <c r="F4038" i="19"/>
  <c r="G4038" i="19"/>
  <c r="H4038" i="19"/>
  <c r="I4038" i="19"/>
  <c r="A4039" i="19"/>
  <c r="B4039" i="19"/>
  <c r="C4039" i="19"/>
  <c r="D4039" i="19"/>
  <c r="E4039" i="19"/>
  <c r="F4039" i="19"/>
  <c r="G4039" i="19"/>
  <c r="H4039" i="19"/>
  <c r="I4039" i="19"/>
  <c r="A4040" i="19"/>
  <c r="B4040" i="19"/>
  <c r="C4040" i="19"/>
  <c r="D4040" i="19"/>
  <c r="E4040" i="19"/>
  <c r="F4040" i="19"/>
  <c r="G4040" i="19"/>
  <c r="H4040" i="19"/>
  <c r="I4040" i="19"/>
  <c r="A4041" i="19"/>
  <c r="B4041" i="19"/>
  <c r="C4041" i="19"/>
  <c r="D4041" i="19"/>
  <c r="E4041" i="19"/>
  <c r="F4041" i="19"/>
  <c r="G4041" i="19"/>
  <c r="H4041" i="19"/>
  <c r="I4041" i="19"/>
  <c r="A4042" i="19"/>
  <c r="B4042" i="19"/>
  <c r="C4042" i="19"/>
  <c r="D4042" i="19"/>
  <c r="E4042" i="19"/>
  <c r="F4042" i="19"/>
  <c r="G4042" i="19"/>
  <c r="H4042" i="19"/>
  <c r="I4042" i="19"/>
  <c r="A4043" i="19"/>
  <c r="B4043" i="19"/>
  <c r="C4043" i="19"/>
  <c r="D4043" i="19"/>
  <c r="E4043" i="19"/>
  <c r="F4043" i="19"/>
  <c r="G4043" i="19"/>
  <c r="H4043" i="19"/>
  <c r="I4043" i="19"/>
  <c r="A4044" i="19"/>
  <c r="B4044" i="19"/>
  <c r="C4044" i="19"/>
  <c r="D4044" i="19"/>
  <c r="E4044" i="19"/>
  <c r="F4044" i="19"/>
  <c r="G4044" i="19"/>
  <c r="H4044" i="19"/>
  <c r="I4044" i="19"/>
  <c r="A4045" i="19"/>
  <c r="B4045" i="19"/>
  <c r="C4045" i="19"/>
  <c r="D4045" i="19"/>
  <c r="E4045" i="19"/>
  <c r="F4045" i="19"/>
  <c r="G4045" i="19"/>
  <c r="H4045" i="19"/>
  <c r="I4045" i="19"/>
  <c r="A4046" i="19"/>
  <c r="B4046" i="19"/>
  <c r="C4046" i="19"/>
  <c r="D4046" i="19"/>
  <c r="E4046" i="19"/>
  <c r="F4046" i="19"/>
  <c r="G4046" i="19"/>
  <c r="H4046" i="19"/>
  <c r="I4046" i="19"/>
  <c r="A4047" i="19"/>
  <c r="B4047" i="19"/>
  <c r="C4047" i="19"/>
  <c r="D4047" i="19"/>
  <c r="E4047" i="19"/>
  <c r="F4047" i="19"/>
  <c r="G4047" i="19"/>
  <c r="H4047" i="19"/>
  <c r="I4047" i="19"/>
  <c r="A4048" i="19"/>
  <c r="B4048" i="19"/>
  <c r="C4048" i="19"/>
  <c r="D4048" i="19"/>
  <c r="E4048" i="19"/>
  <c r="F4048" i="19"/>
  <c r="G4048" i="19"/>
  <c r="H4048" i="19"/>
  <c r="I4048" i="19"/>
  <c r="A4049" i="19"/>
  <c r="B4049" i="19"/>
  <c r="C4049" i="19"/>
  <c r="D4049" i="19"/>
  <c r="E4049" i="19"/>
  <c r="F4049" i="19"/>
  <c r="G4049" i="19"/>
  <c r="H4049" i="19"/>
  <c r="I4049" i="19"/>
  <c r="A4050" i="19"/>
  <c r="B4050" i="19"/>
  <c r="C4050" i="19"/>
  <c r="D4050" i="19"/>
  <c r="E4050" i="19"/>
  <c r="F4050" i="19"/>
  <c r="G4050" i="19"/>
  <c r="H4050" i="19"/>
  <c r="I4050" i="19"/>
  <c r="A4051" i="19"/>
  <c r="B4051" i="19"/>
  <c r="C4051" i="19"/>
  <c r="D4051" i="19"/>
  <c r="E4051" i="19"/>
  <c r="F4051" i="19"/>
  <c r="G4051" i="19"/>
  <c r="H4051" i="19"/>
  <c r="I4051" i="19"/>
  <c r="A4052" i="19"/>
  <c r="B4052" i="19"/>
  <c r="C4052" i="19"/>
  <c r="D4052" i="19"/>
  <c r="E4052" i="19"/>
  <c r="F4052" i="19"/>
  <c r="G4052" i="19"/>
  <c r="H4052" i="19"/>
  <c r="I4052" i="19"/>
  <c r="A4053" i="19"/>
  <c r="B4053" i="19"/>
  <c r="C4053" i="19"/>
  <c r="D4053" i="19"/>
  <c r="E4053" i="19"/>
  <c r="F4053" i="19"/>
  <c r="G4053" i="19"/>
  <c r="H4053" i="19"/>
  <c r="I4053" i="19"/>
  <c r="A4054" i="19"/>
  <c r="B4054" i="19"/>
  <c r="C4054" i="19"/>
  <c r="D4054" i="19"/>
  <c r="E4054" i="19"/>
  <c r="F4054" i="19"/>
  <c r="G4054" i="19"/>
  <c r="H4054" i="19"/>
  <c r="I4054" i="19"/>
  <c r="A4055" i="19"/>
  <c r="B4055" i="19"/>
  <c r="C4055" i="19"/>
  <c r="D4055" i="19"/>
  <c r="E4055" i="19"/>
  <c r="F4055" i="19"/>
  <c r="G4055" i="19"/>
  <c r="H4055" i="19"/>
  <c r="I4055" i="19"/>
  <c r="A4056" i="19"/>
  <c r="B4056" i="19"/>
  <c r="C4056" i="19"/>
  <c r="D4056" i="19"/>
  <c r="E4056" i="19"/>
  <c r="F4056" i="19"/>
  <c r="G4056" i="19"/>
  <c r="H4056" i="19"/>
  <c r="I4056" i="19"/>
  <c r="A4057" i="19"/>
  <c r="B4057" i="19"/>
  <c r="C4057" i="19"/>
  <c r="D4057" i="19"/>
  <c r="E4057" i="19"/>
  <c r="F4057" i="19"/>
  <c r="G4057" i="19"/>
  <c r="H4057" i="19"/>
  <c r="I4057" i="19"/>
  <c r="A4058" i="19"/>
  <c r="B4058" i="19"/>
  <c r="C4058" i="19"/>
  <c r="D4058" i="19"/>
  <c r="E4058" i="19"/>
  <c r="F4058" i="19"/>
  <c r="G4058" i="19"/>
  <c r="H4058" i="19"/>
  <c r="I4058" i="19"/>
  <c r="A4059" i="19"/>
  <c r="B4059" i="19"/>
  <c r="C4059" i="19"/>
  <c r="D4059" i="19"/>
  <c r="E4059" i="19"/>
  <c r="F4059" i="19"/>
  <c r="G4059" i="19"/>
  <c r="H4059" i="19"/>
  <c r="I4059" i="19"/>
  <c r="A4060" i="19"/>
  <c r="B4060" i="19"/>
  <c r="C4060" i="19"/>
  <c r="D4060" i="19"/>
  <c r="E4060" i="19"/>
  <c r="F4060" i="19"/>
  <c r="G4060" i="19"/>
  <c r="H4060" i="19"/>
  <c r="I4060" i="19"/>
  <c r="A4061" i="19"/>
  <c r="B4061" i="19"/>
  <c r="C4061" i="19"/>
  <c r="D4061" i="19"/>
  <c r="E4061" i="19"/>
  <c r="F4061" i="19"/>
  <c r="G4061" i="19"/>
  <c r="H4061" i="19"/>
  <c r="I4061" i="19"/>
  <c r="A4062" i="19"/>
  <c r="B4062" i="19"/>
  <c r="C4062" i="19"/>
  <c r="D4062" i="19"/>
  <c r="E4062" i="19"/>
  <c r="F4062" i="19"/>
  <c r="G4062" i="19"/>
  <c r="H4062" i="19"/>
  <c r="I4062" i="19"/>
  <c r="A4063" i="19"/>
  <c r="B4063" i="19"/>
  <c r="C4063" i="19"/>
  <c r="D4063" i="19"/>
  <c r="E4063" i="19"/>
  <c r="F4063" i="19"/>
  <c r="G4063" i="19"/>
  <c r="H4063" i="19"/>
  <c r="I4063" i="19"/>
  <c r="A4064" i="19"/>
  <c r="B4064" i="19"/>
  <c r="C4064" i="19"/>
  <c r="D4064" i="19"/>
  <c r="E4064" i="19"/>
  <c r="F4064" i="19"/>
  <c r="G4064" i="19"/>
  <c r="H4064" i="19"/>
  <c r="I4064" i="19"/>
  <c r="A4065" i="19"/>
  <c r="B4065" i="19"/>
  <c r="C4065" i="19"/>
  <c r="D4065" i="19"/>
  <c r="E4065" i="19"/>
  <c r="F4065" i="19"/>
  <c r="G4065" i="19"/>
  <c r="H4065" i="19"/>
  <c r="I4065" i="19"/>
  <c r="A4066" i="19"/>
  <c r="B4066" i="19"/>
  <c r="C4066" i="19"/>
  <c r="D4066" i="19"/>
  <c r="E4066" i="19"/>
  <c r="F4066" i="19"/>
  <c r="G4066" i="19"/>
  <c r="H4066" i="19"/>
  <c r="I4066" i="19"/>
  <c r="A4067" i="19"/>
  <c r="B4067" i="19"/>
  <c r="C4067" i="19"/>
  <c r="D4067" i="19"/>
  <c r="E4067" i="19"/>
  <c r="F4067" i="19"/>
  <c r="G4067" i="19"/>
  <c r="H4067" i="19"/>
  <c r="I4067" i="19"/>
  <c r="A4068" i="19"/>
  <c r="B4068" i="19"/>
  <c r="C4068" i="19"/>
  <c r="D4068" i="19"/>
  <c r="E4068" i="19"/>
  <c r="F4068" i="19"/>
  <c r="G4068" i="19"/>
  <c r="H4068" i="19"/>
  <c r="I4068" i="19"/>
  <c r="A4069" i="19"/>
  <c r="B4069" i="19"/>
  <c r="C4069" i="19"/>
  <c r="D4069" i="19"/>
  <c r="E4069" i="19"/>
  <c r="F4069" i="19"/>
  <c r="G4069" i="19"/>
  <c r="H4069" i="19"/>
  <c r="I4069" i="19"/>
  <c r="A4070" i="19"/>
  <c r="B4070" i="19"/>
  <c r="C4070" i="19"/>
  <c r="D4070" i="19"/>
  <c r="E4070" i="19"/>
  <c r="F4070" i="19"/>
  <c r="G4070" i="19"/>
  <c r="H4070" i="19"/>
  <c r="I4070" i="19"/>
  <c r="A4071" i="19"/>
  <c r="B4071" i="19"/>
  <c r="C4071" i="19"/>
  <c r="D4071" i="19"/>
  <c r="E4071" i="19"/>
  <c r="F4071" i="19"/>
  <c r="G4071" i="19"/>
  <c r="H4071" i="19"/>
  <c r="I4071" i="19"/>
  <c r="A4072" i="19"/>
  <c r="B4072" i="19"/>
  <c r="C4072" i="19"/>
  <c r="D4072" i="19"/>
  <c r="E4072" i="19"/>
  <c r="F4072" i="19"/>
  <c r="G4072" i="19"/>
  <c r="H4072" i="19"/>
  <c r="I4072" i="19"/>
  <c r="A4073" i="19"/>
  <c r="B4073" i="19"/>
  <c r="C4073" i="19"/>
  <c r="D4073" i="19"/>
  <c r="E4073" i="19"/>
  <c r="F4073" i="19"/>
  <c r="G4073" i="19"/>
  <c r="H4073" i="19"/>
  <c r="I4073" i="19"/>
  <c r="A4074" i="19"/>
  <c r="B4074" i="19"/>
  <c r="C4074" i="19"/>
  <c r="D4074" i="19"/>
  <c r="E4074" i="19"/>
  <c r="F4074" i="19"/>
  <c r="G4074" i="19"/>
  <c r="H4074" i="19"/>
  <c r="I4074" i="19"/>
  <c r="A4075" i="19"/>
  <c r="B4075" i="19"/>
  <c r="C4075" i="19"/>
  <c r="D4075" i="19"/>
  <c r="E4075" i="19"/>
  <c r="F4075" i="19"/>
  <c r="G4075" i="19"/>
  <c r="H4075" i="19"/>
  <c r="I4075" i="19"/>
  <c r="A4076" i="19"/>
  <c r="B4076" i="19"/>
  <c r="C4076" i="19"/>
  <c r="D4076" i="19"/>
  <c r="E4076" i="19"/>
  <c r="F4076" i="19"/>
  <c r="G4076" i="19"/>
  <c r="H4076" i="19"/>
  <c r="I4076" i="19"/>
  <c r="A4077" i="19"/>
  <c r="B4077" i="19"/>
  <c r="C4077" i="19"/>
  <c r="D4077" i="19"/>
  <c r="E4077" i="19"/>
  <c r="F4077" i="19"/>
  <c r="G4077" i="19"/>
  <c r="H4077" i="19"/>
  <c r="I4077" i="19"/>
  <c r="A4078" i="19"/>
  <c r="B4078" i="19"/>
  <c r="C4078" i="19"/>
  <c r="D4078" i="19"/>
  <c r="E4078" i="19"/>
  <c r="F4078" i="19"/>
  <c r="G4078" i="19"/>
  <c r="H4078" i="19"/>
  <c r="I4078" i="19"/>
  <c r="A4079" i="19"/>
  <c r="B4079" i="19"/>
  <c r="C4079" i="19"/>
  <c r="D4079" i="19"/>
  <c r="E4079" i="19"/>
  <c r="F4079" i="19"/>
  <c r="G4079" i="19"/>
  <c r="H4079" i="19"/>
  <c r="I4079" i="19"/>
  <c r="A4080" i="19"/>
  <c r="B4080" i="19"/>
  <c r="C4080" i="19"/>
  <c r="D4080" i="19"/>
  <c r="E4080" i="19"/>
  <c r="F4080" i="19"/>
  <c r="G4080" i="19"/>
  <c r="H4080" i="19"/>
  <c r="I4080" i="19"/>
  <c r="A4081" i="19"/>
  <c r="B4081" i="19"/>
  <c r="C4081" i="19"/>
  <c r="D4081" i="19"/>
  <c r="E4081" i="19"/>
  <c r="F4081" i="19"/>
  <c r="G4081" i="19"/>
  <c r="H4081" i="19"/>
  <c r="I4081" i="19"/>
  <c r="A4082" i="19"/>
  <c r="B4082" i="19"/>
  <c r="C4082" i="19"/>
  <c r="D4082" i="19"/>
  <c r="E4082" i="19"/>
  <c r="F4082" i="19"/>
  <c r="G4082" i="19"/>
  <c r="H4082" i="19"/>
  <c r="I4082" i="19"/>
  <c r="A4083" i="19"/>
  <c r="B4083" i="19"/>
  <c r="C4083" i="19"/>
  <c r="D4083" i="19"/>
  <c r="E4083" i="19"/>
  <c r="F4083" i="19"/>
  <c r="G4083" i="19"/>
  <c r="H4083" i="19"/>
  <c r="I4083" i="19"/>
  <c r="A4084" i="19"/>
  <c r="B4084" i="19"/>
  <c r="C4084" i="19"/>
  <c r="D4084" i="19"/>
  <c r="E4084" i="19"/>
  <c r="F4084" i="19"/>
  <c r="G4084" i="19"/>
  <c r="H4084" i="19"/>
  <c r="I4084" i="19"/>
  <c r="A4085" i="19"/>
  <c r="B4085" i="19"/>
  <c r="C4085" i="19"/>
  <c r="D4085" i="19"/>
  <c r="E4085" i="19"/>
  <c r="F4085" i="19"/>
  <c r="G4085" i="19"/>
  <c r="H4085" i="19"/>
  <c r="I4085" i="19"/>
  <c r="A4086" i="19"/>
  <c r="B4086" i="19"/>
  <c r="C4086" i="19"/>
  <c r="D4086" i="19"/>
  <c r="E4086" i="19"/>
  <c r="F4086" i="19"/>
  <c r="G4086" i="19"/>
  <c r="H4086" i="19"/>
  <c r="I4086" i="19"/>
  <c r="A4087" i="19"/>
  <c r="B4087" i="19"/>
  <c r="C4087" i="19"/>
  <c r="D4087" i="19"/>
  <c r="E4087" i="19"/>
  <c r="F4087" i="19"/>
  <c r="G4087" i="19"/>
  <c r="H4087" i="19"/>
  <c r="I4087" i="19"/>
  <c r="A4088" i="19"/>
  <c r="B4088" i="19"/>
  <c r="C4088" i="19"/>
  <c r="D4088" i="19"/>
  <c r="E4088" i="19"/>
  <c r="F4088" i="19"/>
  <c r="G4088" i="19"/>
  <c r="H4088" i="19"/>
  <c r="I4088" i="19"/>
  <c r="A4089" i="19"/>
  <c r="B4089" i="19"/>
  <c r="C4089" i="19"/>
  <c r="D4089" i="19"/>
  <c r="E4089" i="19"/>
  <c r="F4089" i="19"/>
  <c r="G4089" i="19"/>
  <c r="H4089" i="19"/>
  <c r="I4089" i="19"/>
  <c r="A4090" i="19"/>
  <c r="B4090" i="19"/>
  <c r="C4090" i="19"/>
  <c r="D4090" i="19"/>
  <c r="E4090" i="19"/>
  <c r="F4090" i="19"/>
  <c r="G4090" i="19"/>
  <c r="H4090" i="19"/>
  <c r="I4090" i="19"/>
  <c r="A4091" i="19"/>
  <c r="B4091" i="19"/>
  <c r="C4091" i="19"/>
  <c r="D4091" i="19"/>
  <c r="E4091" i="19"/>
  <c r="F4091" i="19"/>
  <c r="G4091" i="19"/>
  <c r="H4091" i="19"/>
  <c r="I4091" i="19"/>
  <c r="A4092" i="19"/>
  <c r="B4092" i="19"/>
  <c r="C4092" i="19"/>
  <c r="D4092" i="19"/>
  <c r="E4092" i="19"/>
  <c r="F4092" i="19"/>
  <c r="G4092" i="19"/>
  <c r="H4092" i="19"/>
  <c r="I4092" i="19"/>
  <c r="A4093" i="19"/>
  <c r="B4093" i="19"/>
  <c r="C4093" i="19"/>
  <c r="D4093" i="19"/>
  <c r="E4093" i="19"/>
  <c r="F4093" i="19"/>
  <c r="G4093" i="19"/>
  <c r="H4093" i="19"/>
  <c r="I4093" i="19"/>
  <c r="A4094" i="19"/>
  <c r="B4094" i="19"/>
  <c r="C4094" i="19"/>
  <c r="D4094" i="19"/>
  <c r="E4094" i="19"/>
  <c r="F4094" i="19"/>
  <c r="G4094" i="19"/>
  <c r="H4094" i="19"/>
  <c r="I4094" i="19"/>
  <c r="A4095" i="19"/>
  <c r="B4095" i="19"/>
  <c r="C4095" i="19"/>
  <c r="D4095" i="19"/>
  <c r="E4095" i="19"/>
  <c r="F4095" i="19"/>
  <c r="G4095" i="19"/>
  <c r="H4095" i="19"/>
  <c r="I4095" i="19"/>
  <c r="A4096" i="19"/>
  <c r="B4096" i="19"/>
  <c r="C4096" i="19"/>
  <c r="D4096" i="19"/>
  <c r="E4096" i="19"/>
  <c r="F4096" i="19"/>
  <c r="G4096" i="19"/>
  <c r="H4096" i="19"/>
  <c r="I4096" i="19"/>
  <c r="A4097" i="19"/>
  <c r="B4097" i="19"/>
  <c r="C4097" i="19"/>
  <c r="D4097" i="19"/>
  <c r="E4097" i="19"/>
  <c r="F4097" i="19"/>
  <c r="G4097" i="19"/>
  <c r="H4097" i="19"/>
  <c r="I4097" i="19"/>
  <c r="A4098" i="19"/>
  <c r="B4098" i="19"/>
  <c r="C4098" i="19"/>
  <c r="D4098" i="19"/>
  <c r="E4098" i="19"/>
  <c r="F4098" i="19"/>
  <c r="G4098" i="19"/>
  <c r="H4098" i="19"/>
  <c r="I4098" i="19"/>
  <c r="A4099" i="19"/>
  <c r="B4099" i="19"/>
  <c r="C4099" i="19"/>
  <c r="D4099" i="19"/>
  <c r="E4099" i="19"/>
  <c r="F4099" i="19"/>
  <c r="G4099" i="19"/>
  <c r="H4099" i="19"/>
  <c r="I4099" i="19"/>
  <c r="A4100" i="19"/>
  <c r="B4100" i="19"/>
  <c r="C4100" i="19"/>
  <c r="D4100" i="19"/>
  <c r="E4100" i="19"/>
  <c r="F4100" i="19"/>
  <c r="G4100" i="19"/>
  <c r="H4100" i="19"/>
  <c r="I4100" i="19"/>
  <c r="A4101" i="19"/>
  <c r="B4101" i="19"/>
  <c r="C4101" i="19"/>
  <c r="D4101" i="19"/>
  <c r="E4101" i="19"/>
  <c r="F4101" i="19"/>
  <c r="G4101" i="19"/>
  <c r="H4101" i="19"/>
  <c r="I4101" i="19"/>
  <c r="A4102" i="19"/>
  <c r="B4102" i="19"/>
  <c r="C4102" i="19"/>
  <c r="D4102" i="19"/>
  <c r="E4102" i="19"/>
  <c r="F4102" i="19"/>
  <c r="G4102" i="19"/>
  <c r="H4102" i="19"/>
  <c r="I4102" i="19"/>
  <c r="A4103" i="19"/>
  <c r="B4103" i="19"/>
  <c r="C4103" i="19"/>
  <c r="D4103" i="19"/>
  <c r="E4103" i="19"/>
  <c r="F4103" i="19"/>
  <c r="G4103" i="19"/>
  <c r="H4103" i="19"/>
  <c r="I4103" i="19"/>
  <c r="A4104" i="19"/>
  <c r="B4104" i="19"/>
  <c r="C4104" i="19"/>
  <c r="D4104" i="19"/>
  <c r="E4104" i="19"/>
  <c r="F4104" i="19"/>
  <c r="G4104" i="19"/>
  <c r="H4104" i="19"/>
  <c r="I4104" i="19"/>
  <c r="A4105" i="19"/>
  <c r="B4105" i="19"/>
  <c r="C4105" i="19"/>
  <c r="D4105" i="19"/>
  <c r="E4105" i="19"/>
  <c r="F4105" i="19"/>
  <c r="G4105" i="19"/>
  <c r="H4105" i="19"/>
  <c r="I4105" i="19"/>
  <c r="A4106" i="19"/>
  <c r="B4106" i="19"/>
  <c r="C4106" i="19"/>
  <c r="D4106" i="19"/>
  <c r="E4106" i="19"/>
  <c r="F4106" i="19"/>
  <c r="G4106" i="19"/>
  <c r="H4106" i="19"/>
  <c r="I4106" i="19"/>
  <c r="A4107" i="19"/>
  <c r="B4107" i="19"/>
  <c r="C4107" i="19"/>
  <c r="D4107" i="19"/>
  <c r="E4107" i="19"/>
  <c r="F4107" i="19"/>
  <c r="G4107" i="19"/>
  <c r="H4107" i="19"/>
  <c r="I4107" i="19"/>
  <c r="A4108" i="19"/>
  <c r="B4108" i="19"/>
  <c r="C4108" i="19"/>
  <c r="D4108" i="19"/>
  <c r="E4108" i="19"/>
  <c r="F4108" i="19"/>
  <c r="G4108" i="19"/>
  <c r="H4108" i="19"/>
  <c r="I4108" i="19"/>
  <c r="A4109" i="19"/>
  <c r="B4109" i="19"/>
  <c r="C4109" i="19"/>
  <c r="D4109" i="19"/>
  <c r="E4109" i="19"/>
  <c r="F4109" i="19"/>
  <c r="G4109" i="19"/>
  <c r="H4109" i="19"/>
  <c r="I4109" i="19"/>
  <c r="A4110" i="19"/>
  <c r="B4110" i="19"/>
  <c r="C4110" i="19"/>
  <c r="D4110" i="19"/>
  <c r="E4110" i="19"/>
  <c r="F4110" i="19"/>
  <c r="G4110" i="19"/>
  <c r="H4110" i="19"/>
  <c r="I4110" i="19"/>
  <c r="A4111" i="19"/>
  <c r="B4111" i="19"/>
  <c r="C4111" i="19"/>
  <c r="D4111" i="19"/>
  <c r="E4111" i="19"/>
  <c r="F4111" i="19"/>
  <c r="G4111" i="19"/>
  <c r="H4111" i="19"/>
  <c r="I4111" i="19"/>
  <c r="A4112" i="19"/>
  <c r="B4112" i="19"/>
  <c r="C4112" i="19"/>
  <c r="D4112" i="19"/>
  <c r="E4112" i="19"/>
  <c r="F4112" i="19"/>
  <c r="G4112" i="19"/>
  <c r="H4112" i="19"/>
  <c r="I4112" i="19"/>
  <c r="A4113" i="19"/>
  <c r="B4113" i="19"/>
  <c r="C4113" i="19"/>
  <c r="D4113" i="19"/>
  <c r="E4113" i="19"/>
  <c r="F4113" i="19"/>
  <c r="G4113" i="19"/>
  <c r="H4113" i="19"/>
  <c r="I4113" i="19"/>
  <c r="A4114" i="19"/>
  <c r="B4114" i="19"/>
  <c r="C4114" i="19"/>
  <c r="D4114" i="19"/>
  <c r="E4114" i="19"/>
  <c r="F4114" i="19"/>
  <c r="G4114" i="19"/>
  <c r="H4114" i="19"/>
  <c r="I4114" i="19"/>
  <c r="A4115" i="19"/>
  <c r="B4115" i="19"/>
  <c r="C4115" i="19"/>
  <c r="D4115" i="19"/>
  <c r="E4115" i="19"/>
  <c r="F4115" i="19"/>
  <c r="G4115" i="19"/>
  <c r="H4115" i="19"/>
  <c r="I4115" i="19"/>
  <c r="A4116" i="19"/>
  <c r="B4116" i="19"/>
  <c r="C4116" i="19"/>
  <c r="D4116" i="19"/>
  <c r="E4116" i="19"/>
  <c r="F4116" i="19"/>
  <c r="G4116" i="19"/>
  <c r="H4116" i="19"/>
  <c r="I4116" i="19"/>
  <c r="A4117" i="19"/>
  <c r="B4117" i="19"/>
  <c r="C4117" i="19"/>
  <c r="D4117" i="19"/>
  <c r="E4117" i="19"/>
  <c r="F4117" i="19"/>
  <c r="G4117" i="19"/>
  <c r="H4117" i="19"/>
  <c r="I4117" i="19"/>
  <c r="A4118" i="19"/>
  <c r="B4118" i="19"/>
  <c r="C4118" i="19"/>
  <c r="D4118" i="19"/>
  <c r="E4118" i="19"/>
  <c r="F4118" i="19"/>
  <c r="G4118" i="19"/>
  <c r="H4118" i="19"/>
  <c r="I4118" i="19"/>
  <c r="A4119" i="19"/>
  <c r="B4119" i="19"/>
  <c r="C4119" i="19"/>
  <c r="D4119" i="19"/>
  <c r="E4119" i="19"/>
  <c r="F4119" i="19"/>
  <c r="G4119" i="19"/>
  <c r="H4119" i="19"/>
  <c r="I4119" i="19"/>
  <c r="A4120" i="19"/>
  <c r="B4120" i="19"/>
  <c r="C4120" i="19"/>
  <c r="D4120" i="19"/>
  <c r="E4120" i="19"/>
  <c r="F4120" i="19"/>
  <c r="G4120" i="19"/>
  <c r="H4120" i="19"/>
  <c r="I4120" i="19"/>
  <c r="A4121" i="19"/>
  <c r="B4121" i="19"/>
  <c r="C4121" i="19"/>
  <c r="D4121" i="19"/>
  <c r="E4121" i="19"/>
  <c r="F4121" i="19"/>
  <c r="G4121" i="19"/>
  <c r="H4121" i="19"/>
  <c r="I4121" i="19"/>
  <c r="A4122" i="19"/>
  <c r="B4122" i="19"/>
  <c r="C4122" i="19"/>
  <c r="D4122" i="19"/>
  <c r="E4122" i="19"/>
  <c r="F4122" i="19"/>
  <c r="G4122" i="19"/>
  <c r="H4122" i="19"/>
  <c r="I4122" i="19"/>
  <c r="A4123" i="19"/>
  <c r="B4123" i="19"/>
  <c r="C4123" i="19"/>
  <c r="D4123" i="19"/>
  <c r="E4123" i="19"/>
  <c r="F4123" i="19"/>
  <c r="G4123" i="19"/>
  <c r="H4123" i="19"/>
  <c r="I4123" i="19"/>
  <c r="A4124" i="19"/>
  <c r="B4124" i="19"/>
  <c r="C4124" i="19"/>
  <c r="D4124" i="19"/>
  <c r="E4124" i="19"/>
  <c r="F4124" i="19"/>
  <c r="G4124" i="19"/>
  <c r="H4124" i="19"/>
  <c r="I4124" i="19"/>
  <c r="A4125" i="19"/>
  <c r="B4125" i="19"/>
  <c r="C4125" i="19"/>
  <c r="D4125" i="19"/>
  <c r="E4125" i="19"/>
  <c r="F4125" i="19"/>
  <c r="G4125" i="19"/>
  <c r="H4125" i="19"/>
  <c r="I4125" i="19"/>
  <c r="A4126" i="19"/>
  <c r="B4126" i="19"/>
  <c r="C4126" i="19"/>
  <c r="D4126" i="19"/>
  <c r="E4126" i="19"/>
  <c r="F4126" i="19"/>
  <c r="G4126" i="19"/>
  <c r="H4126" i="19"/>
  <c r="I4126" i="19"/>
  <c r="A4127" i="19"/>
  <c r="B4127" i="19"/>
  <c r="C4127" i="19"/>
  <c r="D4127" i="19"/>
  <c r="E4127" i="19"/>
  <c r="F4127" i="19"/>
  <c r="G4127" i="19"/>
  <c r="H4127" i="19"/>
  <c r="I4127" i="19"/>
  <c r="A4128" i="19"/>
  <c r="B4128" i="19"/>
  <c r="C4128" i="19"/>
  <c r="D4128" i="19"/>
  <c r="E4128" i="19"/>
  <c r="F4128" i="19"/>
  <c r="G4128" i="19"/>
  <c r="H4128" i="19"/>
  <c r="I4128" i="19"/>
  <c r="A4129" i="19"/>
  <c r="B4129" i="19"/>
  <c r="C4129" i="19"/>
  <c r="D4129" i="19"/>
  <c r="E4129" i="19"/>
  <c r="F4129" i="19"/>
  <c r="G4129" i="19"/>
  <c r="H4129" i="19"/>
  <c r="I4129" i="19"/>
  <c r="A4130" i="19"/>
  <c r="B4130" i="19"/>
  <c r="C4130" i="19"/>
  <c r="D4130" i="19"/>
  <c r="E4130" i="19"/>
  <c r="F4130" i="19"/>
  <c r="G4130" i="19"/>
  <c r="H4130" i="19"/>
  <c r="I4130" i="19"/>
  <c r="A4131" i="19"/>
  <c r="B4131" i="19"/>
  <c r="C4131" i="19"/>
  <c r="D4131" i="19"/>
  <c r="E4131" i="19"/>
  <c r="F4131" i="19"/>
  <c r="G4131" i="19"/>
  <c r="H4131" i="19"/>
  <c r="I4131" i="19"/>
  <c r="A4132" i="19"/>
  <c r="B4132" i="19"/>
  <c r="C4132" i="19"/>
  <c r="D4132" i="19"/>
  <c r="E4132" i="19"/>
  <c r="F4132" i="19"/>
  <c r="G4132" i="19"/>
  <c r="H4132" i="19"/>
  <c r="I4132" i="19"/>
  <c r="A4133" i="19"/>
  <c r="B4133" i="19"/>
  <c r="C4133" i="19"/>
  <c r="D4133" i="19"/>
  <c r="E4133" i="19"/>
  <c r="F4133" i="19"/>
  <c r="G4133" i="19"/>
  <c r="H4133" i="19"/>
  <c r="I4133" i="19"/>
  <c r="A4134" i="19"/>
  <c r="B4134" i="19"/>
  <c r="C4134" i="19"/>
  <c r="D4134" i="19"/>
  <c r="E4134" i="19"/>
  <c r="F4134" i="19"/>
  <c r="G4134" i="19"/>
  <c r="H4134" i="19"/>
  <c r="I4134" i="19"/>
  <c r="A4135" i="19"/>
  <c r="B4135" i="19"/>
  <c r="C4135" i="19"/>
  <c r="D4135" i="19"/>
  <c r="E4135" i="19"/>
  <c r="F4135" i="19"/>
  <c r="G4135" i="19"/>
  <c r="H4135" i="19"/>
  <c r="I4135" i="19"/>
  <c r="A4136" i="19"/>
  <c r="B4136" i="19"/>
  <c r="C4136" i="19"/>
  <c r="D4136" i="19"/>
  <c r="E4136" i="19"/>
  <c r="F4136" i="19"/>
  <c r="G4136" i="19"/>
  <c r="H4136" i="19"/>
  <c r="I4136" i="19"/>
  <c r="A4137" i="19"/>
  <c r="B4137" i="19"/>
  <c r="C4137" i="19"/>
  <c r="D4137" i="19"/>
  <c r="E4137" i="19"/>
  <c r="F4137" i="19"/>
  <c r="G4137" i="19"/>
  <c r="H4137" i="19"/>
  <c r="I4137" i="19"/>
  <c r="A4138" i="19"/>
  <c r="B4138" i="19"/>
  <c r="C4138" i="19"/>
  <c r="D4138" i="19"/>
  <c r="E4138" i="19"/>
  <c r="F4138" i="19"/>
  <c r="G4138" i="19"/>
  <c r="H4138" i="19"/>
  <c r="I4138" i="19"/>
  <c r="A4139" i="19"/>
  <c r="B4139" i="19"/>
  <c r="C4139" i="19"/>
  <c r="D4139" i="19"/>
  <c r="E4139" i="19"/>
  <c r="F4139" i="19"/>
  <c r="G4139" i="19"/>
  <c r="H4139" i="19"/>
  <c r="I4139" i="19"/>
  <c r="A4140" i="19"/>
  <c r="B4140" i="19"/>
  <c r="C4140" i="19"/>
  <c r="D4140" i="19"/>
  <c r="E4140" i="19"/>
  <c r="F4140" i="19"/>
  <c r="G4140" i="19"/>
  <c r="H4140" i="19"/>
  <c r="I4140" i="19"/>
  <c r="A4141" i="19"/>
  <c r="B4141" i="19"/>
  <c r="C4141" i="19"/>
  <c r="D4141" i="19"/>
  <c r="E4141" i="19"/>
  <c r="F4141" i="19"/>
  <c r="G4141" i="19"/>
  <c r="H4141" i="19"/>
  <c r="I4141" i="19"/>
  <c r="A4142" i="19"/>
  <c r="B4142" i="19"/>
  <c r="C4142" i="19"/>
  <c r="D4142" i="19"/>
  <c r="E4142" i="19"/>
  <c r="F4142" i="19"/>
  <c r="G4142" i="19"/>
  <c r="H4142" i="19"/>
  <c r="I4142" i="19"/>
  <c r="A4143" i="19"/>
  <c r="B4143" i="19"/>
  <c r="C4143" i="19"/>
  <c r="D4143" i="19"/>
  <c r="E4143" i="19"/>
  <c r="F4143" i="19"/>
  <c r="G4143" i="19"/>
  <c r="H4143" i="19"/>
  <c r="I4143" i="19"/>
  <c r="A4144" i="19"/>
  <c r="B4144" i="19"/>
  <c r="C4144" i="19"/>
  <c r="D4144" i="19"/>
  <c r="E4144" i="19"/>
  <c r="F4144" i="19"/>
  <c r="G4144" i="19"/>
  <c r="H4144" i="19"/>
  <c r="I4144" i="19"/>
  <c r="A4145" i="19"/>
  <c r="B4145" i="19"/>
  <c r="C4145" i="19"/>
  <c r="D4145" i="19"/>
  <c r="E4145" i="19"/>
  <c r="F4145" i="19"/>
  <c r="G4145" i="19"/>
  <c r="H4145" i="19"/>
  <c r="I4145" i="19"/>
  <c r="A4146" i="19"/>
  <c r="B4146" i="19"/>
  <c r="C4146" i="19"/>
  <c r="D4146" i="19"/>
  <c r="E4146" i="19"/>
  <c r="F4146" i="19"/>
  <c r="G4146" i="19"/>
  <c r="H4146" i="19"/>
  <c r="I4146" i="19"/>
  <c r="A4147" i="19"/>
  <c r="B4147" i="19"/>
  <c r="C4147" i="19"/>
  <c r="D4147" i="19"/>
  <c r="E4147" i="19"/>
  <c r="F4147" i="19"/>
  <c r="G4147" i="19"/>
  <c r="H4147" i="19"/>
  <c r="I4147" i="19"/>
  <c r="A4148" i="19"/>
  <c r="B4148" i="19"/>
  <c r="C4148" i="19"/>
  <c r="D4148" i="19"/>
  <c r="E4148" i="19"/>
  <c r="F4148" i="19"/>
  <c r="G4148" i="19"/>
  <c r="H4148" i="19"/>
  <c r="I4148" i="19"/>
  <c r="A4149" i="19"/>
  <c r="B4149" i="19"/>
  <c r="C4149" i="19"/>
  <c r="D4149" i="19"/>
  <c r="E4149" i="19"/>
  <c r="F4149" i="19"/>
  <c r="G4149" i="19"/>
  <c r="H4149" i="19"/>
  <c r="I4149" i="19"/>
  <c r="A4150" i="19"/>
  <c r="B4150" i="19"/>
  <c r="C4150" i="19"/>
  <c r="D4150" i="19"/>
  <c r="E4150" i="19"/>
  <c r="F4150" i="19"/>
  <c r="G4150" i="19"/>
  <c r="H4150" i="19"/>
  <c r="I4150" i="19"/>
  <c r="A4151" i="19"/>
  <c r="B4151" i="19"/>
  <c r="C4151" i="19"/>
  <c r="D4151" i="19"/>
  <c r="E4151" i="19"/>
  <c r="F4151" i="19"/>
  <c r="G4151" i="19"/>
  <c r="H4151" i="19"/>
  <c r="I4151" i="19"/>
  <c r="A4152" i="19"/>
  <c r="B4152" i="19"/>
  <c r="C4152" i="19"/>
  <c r="D4152" i="19"/>
  <c r="E4152" i="19"/>
  <c r="F4152" i="19"/>
  <c r="G4152" i="19"/>
  <c r="H4152" i="19"/>
  <c r="I4152" i="19"/>
  <c r="A4153" i="19"/>
  <c r="B4153" i="19"/>
  <c r="C4153" i="19"/>
  <c r="D4153" i="19"/>
  <c r="E4153" i="19"/>
  <c r="F4153" i="19"/>
  <c r="G4153" i="19"/>
  <c r="H4153" i="19"/>
  <c r="I4153" i="19"/>
  <c r="A4154" i="19"/>
  <c r="B4154" i="19"/>
  <c r="C4154" i="19"/>
  <c r="D4154" i="19"/>
  <c r="E4154" i="19"/>
  <c r="F4154" i="19"/>
  <c r="G4154" i="19"/>
  <c r="H4154" i="19"/>
  <c r="I4154" i="19"/>
  <c r="A4155" i="19"/>
  <c r="B4155" i="19"/>
  <c r="C4155" i="19"/>
  <c r="D4155" i="19"/>
  <c r="E4155" i="19"/>
  <c r="F4155" i="19"/>
  <c r="G4155" i="19"/>
  <c r="H4155" i="19"/>
  <c r="I4155" i="19"/>
  <c r="A4156" i="19"/>
  <c r="B4156" i="19"/>
  <c r="C4156" i="19"/>
  <c r="D4156" i="19"/>
  <c r="E4156" i="19"/>
  <c r="F4156" i="19"/>
  <c r="G4156" i="19"/>
  <c r="H4156" i="19"/>
  <c r="I4156" i="19"/>
  <c r="A4157" i="19"/>
  <c r="B4157" i="19"/>
  <c r="C4157" i="19"/>
  <c r="D4157" i="19"/>
  <c r="E4157" i="19"/>
  <c r="F4157" i="19"/>
  <c r="G4157" i="19"/>
  <c r="H4157" i="19"/>
  <c r="I4157" i="19"/>
  <c r="A4158" i="19"/>
  <c r="B4158" i="19"/>
  <c r="C4158" i="19"/>
  <c r="D4158" i="19"/>
  <c r="E4158" i="19"/>
  <c r="F4158" i="19"/>
  <c r="G4158" i="19"/>
  <c r="H4158" i="19"/>
  <c r="I4158" i="19"/>
  <c r="A4159" i="19"/>
  <c r="B4159" i="19"/>
  <c r="C4159" i="19"/>
  <c r="D4159" i="19"/>
  <c r="E4159" i="19"/>
  <c r="F4159" i="19"/>
  <c r="G4159" i="19"/>
  <c r="H4159" i="19"/>
  <c r="I4159" i="19"/>
  <c r="A4160" i="19"/>
  <c r="B4160" i="19"/>
  <c r="C4160" i="19"/>
  <c r="D4160" i="19"/>
  <c r="E4160" i="19"/>
  <c r="F4160" i="19"/>
  <c r="G4160" i="19"/>
  <c r="H4160" i="19"/>
  <c r="I4160" i="19"/>
  <c r="A4161" i="19"/>
  <c r="B4161" i="19"/>
  <c r="C4161" i="19"/>
  <c r="D4161" i="19"/>
  <c r="E4161" i="19"/>
  <c r="F4161" i="19"/>
  <c r="G4161" i="19"/>
  <c r="H4161" i="19"/>
  <c r="I4161" i="19"/>
  <c r="A4162" i="19"/>
  <c r="B4162" i="19"/>
  <c r="C4162" i="19"/>
  <c r="D4162" i="19"/>
  <c r="E4162" i="19"/>
  <c r="F4162" i="19"/>
  <c r="G4162" i="19"/>
  <c r="H4162" i="19"/>
  <c r="I4162" i="19"/>
  <c r="A4163" i="19"/>
  <c r="B4163" i="19"/>
  <c r="C4163" i="19"/>
  <c r="D4163" i="19"/>
  <c r="E4163" i="19"/>
  <c r="F4163" i="19"/>
  <c r="G4163" i="19"/>
  <c r="H4163" i="19"/>
  <c r="I4163" i="19"/>
  <c r="A4164" i="19"/>
  <c r="B4164" i="19"/>
  <c r="C4164" i="19"/>
  <c r="D4164" i="19"/>
  <c r="E4164" i="19"/>
  <c r="F4164" i="19"/>
  <c r="G4164" i="19"/>
  <c r="H4164" i="19"/>
  <c r="I4164" i="19"/>
  <c r="A4165" i="19"/>
  <c r="B4165" i="19"/>
  <c r="C4165" i="19"/>
  <c r="D4165" i="19"/>
  <c r="E4165" i="19"/>
  <c r="F4165" i="19"/>
  <c r="G4165" i="19"/>
  <c r="H4165" i="19"/>
  <c r="I4165" i="19"/>
  <c r="A4166" i="19"/>
  <c r="B4166" i="19"/>
  <c r="C4166" i="19"/>
  <c r="D4166" i="19"/>
  <c r="E4166" i="19"/>
  <c r="F4166" i="19"/>
  <c r="G4166" i="19"/>
  <c r="H4166" i="19"/>
  <c r="I4166" i="19"/>
  <c r="A4167" i="19"/>
  <c r="B4167" i="19"/>
  <c r="C4167" i="19"/>
  <c r="D4167" i="19"/>
  <c r="E4167" i="19"/>
  <c r="F4167" i="19"/>
  <c r="G4167" i="19"/>
  <c r="H4167" i="19"/>
  <c r="I4167" i="19"/>
  <c r="A4168" i="19"/>
  <c r="B4168" i="19"/>
  <c r="C4168" i="19"/>
  <c r="D4168" i="19"/>
  <c r="E4168" i="19"/>
  <c r="F4168" i="19"/>
  <c r="G4168" i="19"/>
  <c r="H4168" i="19"/>
  <c r="I4168" i="19"/>
  <c r="A4169" i="19"/>
  <c r="B4169" i="19"/>
  <c r="C4169" i="19"/>
  <c r="D4169" i="19"/>
  <c r="E4169" i="19"/>
  <c r="F4169" i="19"/>
  <c r="G4169" i="19"/>
  <c r="H4169" i="19"/>
  <c r="I4169" i="19"/>
  <c r="A4170" i="19"/>
  <c r="B4170" i="19"/>
  <c r="C4170" i="19"/>
  <c r="D4170" i="19"/>
  <c r="E4170" i="19"/>
  <c r="F4170" i="19"/>
  <c r="G4170" i="19"/>
  <c r="H4170" i="19"/>
  <c r="I4170" i="19"/>
  <c r="A4171" i="19"/>
  <c r="B4171" i="19"/>
  <c r="C4171" i="19"/>
  <c r="D4171" i="19"/>
  <c r="E4171" i="19"/>
  <c r="F4171" i="19"/>
  <c r="G4171" i="19"/>
  <c r="H4171" i="19"/>
  <c r="I4171" i="19"/>
  <c r="A4172" i="19"/>
  <c r="B4172" i="19"/>
  <c r="C4172" i="19"/>
  <c r="D4172" i="19"/>
  <c r="E4172" i="19"/>
  <c r="F4172" i="19"/>
  <c r="G4172" i="19"/>
  <c r="H4172" i="19"/>
  <c r="I4172" i="19"/>
  <c r="A4173" i="19"/>
  <c r="B4173" i="19"/>
  <c r="C4173" i="19"/>
  <c r="D4173" i="19"/>
  <c r="E4173" i="19"/>
  <c r="F4173" i="19"/>
  <c r="G4173" i="19"/>
  <c r="H4173" i="19"/>
  <c r="I4173" i="19"/>
  <c r="A4174" i="19"/>
  <c r="B4174" i="19"/>
  <c r="C4174" i="19"/>
  <c r="D4174" i="19"/>
  <c r="E4174" i="19"/>
  <c r="F4174" i="19"/>
  <c r="G4174" i="19"/>
  <c r="H4174" i="19"/>
  <c r="I4174" i="19"/>
  <c r="A4175" i="19"/>
  <c r="B4175" i="19"/>
  <c r="C4175" i="19"/>
  <c r="D4175" i="19"/>
  <c r="E4175" i="19"/>
  <c r="F4175" i="19"/>
  <c r="G4175" i="19"/>
  <c r="H4175" i="19"/>
  <c r="I4175" i="19"/>
  <c r="A4176" i="19"/>
  <c r="B4176" i="19"/>
  <c r="C4176" i="19"/>
  <c r="D4176" i="19"/>
  <c r="E4176" i="19"/>
  <c r="F4176" i="19"/>
  <c r="G4176" i="19"/>
  <c r="H4176" i="19"/>
  <c r="I4176" i="19"/>
  <c r="A4177" i="19"/>
  <c r="B4177" i="19"/>
  <c r="C4177" i="19"/>
  <c r="D4177" i="19"/>
  <c r="E4177" i="19"/>
  <c r="F4177" i="19"/>
  <c r="G4177" i="19"/>
  <c r="H4177" i="19"/>
  <c r="I4177" i="19"/>
  <c r="A4178" i="19"/>
  <c r="B4178" i="19"/>
  <c r="C4178" i="19"/>
  <c r="D4178" i="19"/>
  <c r="E4178" i="19"/>
  <c r="F4178" i="19"/>
  <c r="G4178" i="19"/>
  <c r="H4178" i="19"/>
  <c r="I4178" i="19"/>
  <c r="A4179" i="19"/>
  <c r="B4179" i="19"/>
  <c r="C4179" i="19"/>
  <c r="D4179" i="19"/>
  <c r="E4179" i="19"/>
  <c r="F4179" i="19"/>
  <c r="G4179" i="19"/>
  <c r="H4179" i="19"/>
  <c r="I4179" i="19"/>
  <c r="A4180" i="19"/>
  <c r="B4180" i="19"/>
  <c r="C4180" i="19"/>
  <c r="D4180" i="19"/>
  <c r="E4180" i="19"/>
  <c r="F4180" i="19"/>
  <c r="G4180" i="19"/>
  <c r="H4180" i="19"/>
  <c r="I4180" i="19"/>
  <c r="A4181" i="19"/>
  <c r="B4181" i="19"/>
  <c r="C4181" i="19"/>
  <c r="D4181" i="19"/>
  <c r="E4181" i="19"/>
  <c r="F4181" i="19"/>
  <c r="G4181" i="19"/>
  <c r="H4181" i="19"/>
  <c r="I4181" i="19"/>
  <c r="A4182" i="19"/>
  <c r="B4182" i="19"/>
  <c r="C4182" i="19"/>
  <c r="D4182" i="19"/>
  <c r="E4182" i="19"/>
  <c r="F4182" i="19"/>
  <c r="G4182" i="19"/>
  <c r="H4182" i="19"/>
  <c r="I4182" i="19"/>
  <c r="A4183" i="19"/>
  <c r="B4183" i="19"/>
  <c r="C4183" i="19"/>
  <c r="D4183" i="19"/>
  <c r="E4183" i="19"/>
  <c r="F4183" i="19"/>
  <c r="G4183" i="19"/>
  <c r="H4183" i="19"/>
  <c r="I4183" i="19"/>
  <c r="A4184" i="19"/>
  <c r="B4184" i="19"/>
  <c r="C4184" i="19"/>
  <c r="D4184" i="19"/>
  <c r="E4184" i="19"/>
  <c r="F4184" i="19"/>
  <c r="G4184" i="19"/>
  <c r="H4184" i="19"/>
  <c r="I4184" i="19"/>
  <c r="A4185" i="19"/>
  <c r="B4185" i="19"/>
  <c r="C4185" i="19"/>
  <c r="D4185" i="19"/>
  <c r="E4185" i="19"/>
  <c r="F4185" i="19"/>
  <c r="G4185" i="19"/>
  <c r="H4185" i="19"/>
  <c r="I4185" i="19"/>
  <c r="A4186" i="19"/>
  <c r="B4186" i="19"/>
  <c r="C4186" i="19"/>
  <c r="D4186" i="19"/>
  <c r="E4186" i="19"/>
  <c r="F4186" i="19"/>
  <c r="G4186" i="19"/>
  <c r="H4186" i="19"/>
  <c r="I4186" i="19"/>
  <c r="A4187" i="19"/>
  <c r="B4187" i="19"/>
  <c r="C4187" i="19"/>
  <c r="D4187" i="19"/>
  <c r="E4187" i="19"/>
  <c r="F4187" i="19"/>
  <c r="G4187" i="19"/>
  <c r="H4187" i="19"/>
  <c r="I4187" i="19"/>
  <c r="A4188" i="19"/>
  <c r="B4188" i="19"/>
  <c r="C4188" i="19"/>
  <c r="D4188" i="19"/>
  <c r="E4188" i="19"/>
  <c r="F4188" i="19"/>
  <c r="G4188" i="19"/>
  <c r="H4188" i="19"/>
  <c r="I4188" i="19"/>
  <c r="A4189" i="19"/>
  <c r="B4189" i="19"/>
  <c r="C4189" i="19"/>
  <c r="D4189" i="19"/>
  <c r="E4189" i="19"/>
  <c r="F4189" i="19"/>
  <c r="G4189" i="19"/>
  <c r="H4189" i="19"/>
  <c r="I4189" i="19"/>
  <c r="A4190" i="19"/>
  <c r="B4190" i="19"/>
  <c r="C4190" i="19"/>
  <c r="D4190" i="19"/>
  <c r="E4190" i="19"/>
  <c r="F4190" i="19"/>
  <c r="G4190" i="19"/>
  <c r="H4190" i="19"/>
  <c r="I4190" i="19"/>
  <c r="A4191" i="19"/>
  <c r="B4191" i="19"/>
  <c r="C4191" i="19"/>
  <c r="D4191" i="19"/>
  <c r="E4191" i="19"/>
  <c r="F4191" i="19"/>
  <c r="G4191" i="19"/>
  <c r="H4191" i="19"/>
  <c r="I4191" i="19"/>
  <c r="A4192" i="19"/>
  <c r="B4192" i="19"/>
  <c r="C4192" i="19"/>
  <c r="D4192" i="19"/>
  <c r="E4192" i="19"/>
  <c r="F4192" i="19"/>
  <c r="G4192" i="19"/>
  <c r="H4192" i="19"/>
  <c r="I4192" i="19"/>
  <c r="A4193" i="19"/>
  <c r="B4193" i="19"/>
  <c r="C4193" i="19"/>
  <c r="D4193" i="19"/>
  <c r="E4193" i="19"/>
  <c r="F4193" i="19"/>
  <c r="G4193" i="19"/>
  <c r="H4193" i="19"/>
  <c r="I4193" i="19"/>
  <c r="A4194" i="19"/>
  <c r="B4194" i="19"/>
  <c r="C4194" i="19"/>
  <c r="D4194" i="19"/>
  <c r="E4194" i="19"/>
  <c r="F4194" i="19"/>
  <c r="G4194" i="19"/>
  <c r="H4194" i="19"/>
  <c r="I4194" i="19"/>
  <c r="A4195" i="19"/>
  <c r="B4195" i="19"/>
  <c r="C4195" i="19"/>
  <c r="D4195" i="19"/>
  <c r="E4195" i="19"/>
  <c r="F4195" i="19"/>
  <c r="G4195" i="19"/>
  <c r="H4195" i="19"/>
  <c r="I4195" i="19"/>
  <c r="A4196" i="19"/>
  <c r="B4196" i="19"/>
  <c r="C4196" i="19"/>
  <c r="D4196" i="19"/>
  <c r="E4196" i="19"/>
  <c r="F4196" i="19"/>
  <c r="G4196" i="19"/>
  <c r="H4196" i="19"/>
  <c r="I4196" i="19"/>
  <c r="A4197" i="19"/>
  <c r="B4197" i="19"/>
  <c r="C4197" i="19"/>
  <c r="D4197" i="19"/>
  <c r="E4197" i="19"/>
  <c r="F4197" i="19"/>
  <c r="G4197" i="19"/>
  <c r="H4197" i="19"/>
  <c r="I4197" i="19"/>
  <c r="A4198" i="19"/>
  <c r="B4198" i="19"/>
  <c r="C4198" i="19"/>
  <c r="D4198" i="19"/>
  <c r="E4198" i="19"/>
  <c r="F4198" i="19"/>
  <c r="G4198" i="19"/>
  <c r="H4198" i="19"/>
  <c r="I4198" i="19"/>
  <c r="A4199" i="19"/>
  <c r="B4199" i="19"/>
  <c r="C4199" i="19"/>
  <c r="D4199" i="19"/>
  <c r="E4199" i="19"/>
  <c r="F4199" i="19"/>
  <c r="G4199" i="19"/>
  <c r="H4199" i="19"/>
  <c r="I4199" i="19"/>
  <c r="A4200" i="19"/>
  <c r="B4200" i="19"/>
  <c r="C4200" i="19"/>
  <c r="D4200" i="19"/>
  <c r="E4200" i="19"/>
  <c r="F4200" i="19"/>
  <c r="G4200" i="19"/>
  <c r="H4200" i="19"/>
  <c r="I4200" i="19"/>
  <c r="A4201" i="19"/>
  <c r="B4201" i="19"/>
  <c r="C4201" i="19"/>
  <c r="D4201" i="19"/>
  <c r="E4201" i="19"/>
  <c r="F4201" i="19"/>
  <c r="G4201" i="19"/>
  <c r="H4201" i="19"/>
  <c r="I4201" i="19"/>
  <c r="A4202" i="19"/>
  <c r="B4202" i="19"/>
  <c r="C4202" i="19"/>
  <c r="D4202" i="19"/>
  <c r="E4202" i="19"/>
  <c r="F4202" i="19"/>
  <c r="G4202" i="19"/>
  <c r="H4202" i="19"/>
  <c r="I4202" i="19"/>
  <c r="A4203" i="19"/>
  <c r="B4203" i="19"/>
  <c r="C4203" i="19"/>
  <c r="D4203" i="19"/>
  <c r="E4203" i="19"/>
  <c r="F4203" i="19"/>
  <c r="G4203" i="19"/>
  <c r="H4203" i="19"/>
  <c r="I4203" i="19"/>
  <c r="A4204" i="19"/>
  <c r="B4204" i="19"/>
  <c r="C4204" i="19"/>
  <c r="D4204" i="19"/>
  <c r="E4204" i="19"/>
  <c r="F4204" i="19"/>
  <c r="G4204" i="19"/>
  <c r="H4204" i="19"/>
  <c r="I4204" i="19"/>
  <c r="A4205" i="19"/>
  <c r="B4205" i="19"/>
  <c r="C4205" i="19"/>
  <c r="D4205" i="19"/>
  <c r="E4205" i="19"/>
  <c r="F4205" i="19"/>
  <c r="G4205" i="19"/>
  <c r="H4205" i="19"/>
  <c r="I4205" i="19"/>
  <c r="A4206" i="19"/>
  <c r="B4206" i="19"/>
  <c r="C4206" i="19"/>
  <c r="D4206" i="19"/>
  <c r="E4206" i="19"/>
  <c r="F4206" i="19"/>
  <c r="G4206" i="19"/>
  <c r="H4206" i="19"/>
  <c r="I4206" i="19"/>
  <c r="A4207" i="19"/>
  <c r="B4207" i="19"/>
  <c r="C4207" i="19"/>
  <c r="D4207" i="19"/>
  <c r="E4207" i="19"/>
  <c r="F4207" i="19"/>
  <c r="G4207" i="19"/>
  <c r="H4207" i="19"/>
  <c r="I4207" i="19"/>
  <c r="A4208" i="19"/>
  <c r="B4208" i="19"/>
  <c r="C4208" i="19"/>
  <c r="D4208" i="19"/>
  <c r="E4208" i="19"/>
  <c r="F4208" i="19"/>
  <c r="G4208" i="19"/>
  <c r="H4208" i="19"/>
  <c r="I4208" i="19"/>
  <c r="A4209" i="19"/>
  <c r="B4209" i="19"/>
  <c r="C4209" i="19"/>
  <c r="D4209" i="19"/>
  <c r="E4209" i="19"/>
  <c r="F4209" i="19"/>
  <c r="G4209" i="19"/>
  <c r="H4209" i="19"/>
  <c r="I4209" i="19"/>
  <c r="A4210" i="19"/>
  <c r="B4210" i="19"/>
  <c r="C4210" i="19"/>
  <c r="D4210" i="19"/>
  <c r="E4210" i="19"/>
  <c r="F4210" i="19"/>
  <c r="G4210" i="19"/>
  <c r="H4210" i="19"/>
  <c r="I4210" i="19"/>
  <c r="A4211" i="19"/>
  <c r="B4211" i="19"/>
  <c r="C4211" i="19"/>
  <c r="D4211" i="19"/>
  <c r="E4211" i="19"/>
  <c r="F4211" i="19"/>
  <c r="G4211" i="19"/>
  <c r="H4211" i="19"/>
  <c r="I4211" i="19"/>
  <c r="A4212" i="19"/>
  <c r="B4212" i="19"/>
  <c r="C4212" i="19"/>
  <c r="D4212" i="19"/>
  <c r="E4212" i="19"/>
  <c r="F4212" i="19"/>
  <c r="G4212" i="19"/>
  <c r="H4212" i="19"/>
  <c r="I4212" i="19"/>
  <c r="A4213" i="19"/>
  <c r="B4213" i="19"/>
  <c r="C4213" i="19"/>
  <c r="D4213" i="19"/>
  <c r="E4213" i="19"/>
  <c r="F4213" i="19"/>
  <c r="G4213" i="19"/>
  <c r="H4213" i="19"/>
  <c r="I4213" i="19"/>
  <c r="A4214" i="19"/>
  <c r="B4214" i="19"/>
  <c r="C4214" i="19"/>
  <c r="D4214" i="19"/>
  <c r="E4214" i="19"/>
  <c r="F4214" i="19"/>
  <c r="G4214" i="19"/>
  <c r="H4214" i="19"/>
  <c r="I4214" i="19"/>
  <c r="A4215" i="19"/>
  <c r="B4215" i="19"/>
  <c r="C4215" i="19"/>
  <c r="D4215" i="19"/>
  <c r="E4215" i="19"/>
  <c r="F4215" i="19"/>
  <c r="G4215" i="19"/>
  <c r="H4215" i="19"/>
  <c r="I4215" i="19"/>
  <c r="A4216" i="19"/>
  <c r="B4216" i="19"/>
  <c r="C4216" i="19"/>
  <c r="D4216" i="19"/>
  <c r="E4216" i="19"/>
  <c r="F4216" i="19"/>
  <c r="G4216" i="19"/>
  <c r="H4216" i="19"/>
  <c r="I4216" i="19"/>
  <c r="A4217" i="19"/>
  <c r="B4217" i="19"/>
  <c r="C4217" i="19"/>
  <c r="D4217" i="19"/>
  <c r="E4217" i="19"/>
  <c r="F4217" i="19"/>
  <c r="G4217" i="19"/>
  <c r="H4217" i="19"/>
  <c r="I4217" i="19"/>
  <c r="A4218" i="19"/>
  <c r="B4218" i="19"/>
  <c r="C4218" i="19"/>
  <c r="D4218" i="19"/>
  <c r="E4218" i="19"/>
  <c r="F4218" i="19"/>
  <c r="G4218" i="19"/>
  <c r="H4218" i="19"/>
  <c r="I4218" i="19"/>
  <c r="A4219" i="19"/>
  <c r="B4219" i="19"/>
  <c r="C4219" i="19"/>
  <c r="D4219" i="19"/>
  <c r="E4219" i="19"/>
  <c r="F4219" i="19"/>
  <c r="G4219" i="19"/>
  <c r="H4219" i="19"/>
  <c r="I4219" i="19"/>
  <c r="A4220" i="19"/>
  <c r="B4220" i="19"/>
  <c r="C4220" i="19"/>
  <c r="D4220" i="19"/>
  <c r="E4220" i="19"/>
  <c r="F4220" i="19"/>
  <c r="G4220" i="19"/>
  <c r="H4220" i="19"/>
  <c r="I4220" i="19"/>
  <c r="A4221" i="19"/>
  <c r="B4221" i="19"/>
  <c r="C4221" i="19"/>
  <c r="D4221" i="19"/>
  <c r="E4221" i="19"/>
  <c r="F4221" i="19"/>
  <c r="G4221" i="19"/>
  <c r="H4221" i="19"/>
  <c r="I4221" i="19"/>
  <c r="A4222" i="19"/>
  <c r="B4222" i="19"/>
  <c r="C4222" i="19"/>
  <c r="D4222" i="19"/>
  <c r="E4222" i="19"/>
  <c r="F4222" i="19"/>
  <c r="G4222" i="19"/>
  <c r="H4222" i="19"/>
  <c r="I4222" i="19"/>
  <c r="A4223" i="19"/>
  <c r="B4223" i="19"/>
  <c r="C4223" i="19"/>
  <c r="D4223" i="19"/>
  <c r="E4223" i="19"/>
  <c r="F4223" i="19"/>
  <c r="G4223" i="19"/>
  <c r="H4223" i="19"/>
  <c r="I4223" i="19"/>
  <c r="A4224" i="19"/>
  <c r="B4224" i="19"/>
  <c r="C4224" i="19"/>
  <c r="D4224" i="19"/>
  <c r="E4224" i="19"/>
  <c r="F4224" i="19"/>
  <c r="G4224" i="19"/>
  <c r="H4224" i="19"/>
  <c r="I4224" i="19"/>
  <c r="A4225" i="19"/>
  <c r="B4225" i="19"/>
  <c r="C4225" i="19"/>
  <c r="D4225" i="19"/>
  <c r="E4225" i="19"/>
  <c r="F4225" i="19"/>
  <c r="G4225" i="19"/>
  <c r="H4225" i="19"/>
  <c r="I4225" i="19"/>
  <c r="A4226" i="19"/>
  <c r="B4226" i="19"/>
  <c r="C4226" i="19"/>
  <c r="D4226" i="19"/>
  <c r="E4226" i="19"/>
  <c r="F4226" i="19"/>
  <c r="G4226" i="19"/>
  <c r="H4226" i="19"/>
  <c r="I4226" i="19"/>
  <c r="A4227" i="19"/>
  <c r="B4227" i="19"/>
  <c r="C4227" i="19"/>
  <c r="D4227" i="19"/>
  <c r="E4227" i="19"/>
  <c r="F4227" i="19"/>
  <c r="G4227" i="19"/>
  <c r="H4227" i="19"/>
  <c r="I4227" i="19"/>
  <c r="A4228" i="19"/>
  <c r="B4228" i="19"/>
  <c r="C4228" i="19"/>
  <c r="D4228" i="19"/>
  <c r="E4228" i="19"/>
  <c r="F4228" i="19"/>
  <c r="G4228" i="19"/>
  <c r="H4228" i="19"/>
  <c r="I4228" i="19"/>
  <c r="A4229" i="19"/>
  <c r="B4229" i="19"/>
  <c r="C4229" i="19"/>
  <c r="D4229" i="19"/>
  <c r="E4229" i="19"/>
  <c r="F4229" i="19"/>
  <c r="G4229" i="19"/>
  <c r="H4229" i="19"/>
  <c r="I4229" i="19"/>
  <c r="A4230" i="19"/>
  <c r="B4230" i="19"/>
  <c r="C4230" i="19"/>
  <c r="D4230" i="19"/>
  <c r="E4230" i="19"/>
  <c r="F4230" i="19"/>
  <c r="G4230" i="19"/>
  <c r="H4230" i="19"/>
  <c r="I4230" i="19"/>
  <c r="A4231" i="19"/>
  <c r="B4231" i="19"/>
  <c r="C4231" i="19"/>
  <c r="D4231" i="19"/>
  <c r="E4231" i="19"/>
  <c r="F4231" i="19"/>
  <c r="G4231" i="19"/>
  <c r="H4231" i="19"/>
  <c r="I4231" i="19"/>
  <c r="A4232" i="19"/>
  <c r="B4232" i="19"/>
  <c r="C4232" i="19"/>
  <c r="D4232" i="19"/>
  <c r="E4232" i="19"/>
  <c r="F4232" i="19"/>
  <c r="G4232" i="19"/>
  <c r="H4232" i="19"/>
  <c r="I4232" i="19"/>
  <c r="A4233" i="19"/>
  <c r="B4233" i="19"/>
  <c r="C4233" i="19"/>
  <c r="D4233" i="19"/>
  <c r="E4233" i="19"/>
  <c r="F4233" i="19"/>
  <c r="G4233" i="19"/>
  <c r="H4233" i="19"/>
  <c r="I4233" i="19"/>
  <c r="A4234" i="19"/>
  <c r="B4234" i="19"/>
  <c r="C4234" i="19"/>
  <c r="D4234" i="19"/>
  <c r="E4234" i="19"/>
  <c r="F4234" i="19"/>
  <c r="G4234" i="19"/>
  <c r="H4234" i="19"/>
  <c r="I4234" i="19"/>
  <c r="A4235" i="19"/>
  <c r="B4235" i="19"/>
  <c r="C4235" i="19"/>
  <c r="D4235" i="19"/>
  <c r="E4235" i="19"/>
  <c r="F4235" i="19"/>
  <c r="G4235" i="19"/>
  <c r="H4235" i="19"/>
  <c r="I4235" i="19"/>
  <c r="A4236" i="19"/>
  <c r="B4236" i="19"/>
  <c r="C4236" i="19"/>
  <c r="D4236" i="19"/>
  <c r="E4236" i="19"/>
  <c r="F4236" i="19"/>
  <c r="G4236" i="19"/>
  <c r="H4236" i="19"/>
  <c r="I4236" i="19"/>
  <c r="A4237" i="19"/>
  <c r="B4237" i="19"/>
  <c r="C4237" i="19"/>
  <c r="D4237" i="19"/>
  <c r="E4237" i="19"/>
  <c r="F4237" i="19"/>
  <c r="G4237" i="19"/>
  <c r="H4237" i="19"/>
  <c r="I4237" i="19"/>
  <c r="A4238" i="19"/>
  <c r="B4238" i="19"/>
  <c r="C4238" i="19"/>
  <c r="D4238" i="19"/>
  <c r="E4238" i="19"/>
  <c r="F4238" i="19"/>
  <c r="G4238" i="19"/>
  <c r="H4238" i="19"/>
  <c r="I4238" i="19"/>
  <c r="A4239" i="19"/>
  <c r="B4239" i="19"/>
  <c r="C4239" i="19"/>
  <c r="D4239" i="19"/>
  <c r="E4239" i="19"/>
  <c r="F4239" i="19"/>
  <c r="G4239" i="19"/>
  <c r="H4239" i="19"/>
  <c r="I4239" i="19"/>
  <c r="A4240" i="19"/>
  <c r="B4240" i="19"/>
  <c r="C4240" i="19"/>
  <c r="D4240" i="19"/>
  <c r="E4240" i="19"/>
  <c r="F4240" i="19"/>
  <c r="G4240" i="19"/>
  <c r="H4240" i="19"/>
  <c r="I4240" i="19"/>
  <c r="A4241" i="19"/>
  <c r="B4241" i="19"/>
  <c r="C4241" i="19"/>
  <c r="D4241" i="19"/>
  <c r="E4241" i="19"/>
  <c r="F4241" i="19"/>
  <c r="G4241" i="19"/>
  <c r="H4241" i="19"/>
  <c r="I4241" i="19"/>
  <c r="A4242" i="19"/>
  <c r="B4242" i="19"/>
  <c r="C4242" i="19"/>
  <c r="D4242" i="19"/>
  <c r="E4242" i="19"/>
  <c r="F4242" i="19"/>
  <c r="G4242" i="19"/>
  <c r="H4242" i="19"/>
  <c r="I4242" i="19"/>
  <c r="A4243" i="19"/>
  <c r="B4243" i="19"/>
  <c r="C4243" i="19"/>
  <c r="D4243" i="19"/>
  <c r="E4243" i="19"/>
  <c r="F4243" i="19"/>
  <c r="G4243" i="19"/>
  <c r="H4243" i="19"/>
  <c r="I4243" i="19"/>
  <c r="A4244" i="19"/>
  <c r="B4244" i="19"/>
  <c r="C4244" i="19"/>
  <c r="D4244" i="19"/>
  <c r="E4244" i="19"/>
  <c r="F4244" i="19"/>
  <c r="G4244" i="19"/>
  <c r="H4244" i="19"/>
  <c r="I4244" i="19"/>
  <c r="A4245" i="19"/>
  <c r="B4245" i="19"/>
  <c r="C4245" i="19"/>
  <c r="D4245" i="19"/>
  <c r="E4245" i="19"/>
  <c r="F4245" i="19"/>
  <c r="G4245" i="19"/>
  <c r="H4245" i="19"/>
  <c r="I4245" i="19"/>
  <c r="A4246" i="19"/>
  <c r="B4246" i="19"/>
  <c r="C4246" i="19"/>
  <c r="D4246" i="19"/>
  <c r="E4246" i="19"/>
  <c r="F4246" i="19"/>
  <c r="G4246" i="19"/>
  <c r="H4246" i="19"/>
  <c r="I4246" i="19"/>
  <c r="A4247" i="19"/>
  <c r="B4247" i="19"/>
  <c r="C4247" i="19"/>
  <c r="D4247" i="19"/>
  <c r="E4247" i="19"/>
  <c r="F4247" i="19"/>
  <c r="G4247" i="19"/>
  <c r="H4247" i="19"/>
  <c r="I4247" i="19"/>
  <c r="A4248" i="19"/>
  <c r="B4248" i="19"/>
  <c r="C4248" i="19"/>
  <c r="D4248" i="19"/>
  <c r="E4248" i="19"/>
  <c r="F4248" i="19"/>
  <c r="G4248" i="19"/>
  <c r="H4248" i="19"/>
  <c r="I4248" i="19"/>
  <c r="A4249" i="19"/>
  <c r="B4249" i="19"/>
  <c r="C4249" i="19"/>
  <c r="D4249" i="19"/>
  <c r="E4249" i="19"/>
  <c r="F4249" i="19"/>
  <c r="G4249" i="19"/>
  <c r="H4249" i="19"/>
  <c r="I4249" i="19"/>
  <c r="A4250" i="19"/>
  <c r="B4250" i="19"/>
  <c r="C4250" i="19"/>
  <c r="D4250" i="19"/>
  <c r="E4250" i="19"/>
  <c r="F4250" i="19"/>
  <c r="G4250" i="19"/>
  <c r="H4250" i="19"/>
  <c r="I4250" i="19"/>
  <c r="A4251" i="19"/>
  <c r="B4251" i="19"/>
  <c r="C4251" i="19"/>
  <c r="D4251" i="19"/>
  <c r="E4251" i="19"/>
  <c r="F4251" i="19"/>
  <c r="G4251" i="19"/>
  <c r="H4251" i="19"/>
  <c r="I4251" i="19"/>
  <c r="A4252" i="19"/>
  <c r="B4252" i="19"/>
  <c r="C4252" i="19"/>
  <c r="D4252" i="19"/>
  <c r="E4252" i="19"/>
  <c r="F4252" i="19"/>
  <c r="G4252" i="19"/>
  <c r="H4252" i="19"/>
  <c r="I4252" i="19"/>
  <c r="A4253" i="19"/>
  <c r="B4253" i="19"/>
  <c r="C4253" i="19"/>
  <c r="D4253" i="19"/>
  <c r="E4253" i="19"/>
  <c r="F4253" i="19"/>
  <c r="G4253" i="19"/>
  <c r="H4253" i="19"/>
  <c r="I4253" i="19"/>
  <c r="A4254" i="19"/>
  <c r="B4254" i="19"/>
  <c r="C4254" i="19"/>
  <c r="D4254" i="19"/>
  <c r="E4254" i="19"/>
  <c r="F4254" i="19"/>
  <c r="G4254" i="19"/>
  <c r="H4254" i="19"/>
  <c r="I4254" i="19"/>
  <c r="A4255" i="19"/>
  <c r="B4255" i="19"/>
  <c r="C4255" i="19"/>
  <c r="D4255" i="19"/>
  <c r="E4255" i="19"/>
  <c r="F4255" i="19"/>
  <c r="G4255" i="19"/>
  <c r="H4255" i="19"/>
  <c r="I4255" i="19"/>
  <c r="A4256" i="19"/>
  <c r="B4256" i="19"/>
  <c r="C4256" i="19"/>
  <c r="D4256" i="19"/>
  <c r="E4256" i="19"/>
  <c r="F4256" i="19"/>
  <c r="G4256" i="19"/>
  <c r="H4256" i="19"/>
  <c r="I4256" i="19"/>
  <c r="A4257" i="19"/>
  <c r="B4257" i="19"/>
  <c r="C4257" i="19"/>
  <c r="D4257" i="19"/>
  <c r="E4257" i="19"/>
  <c r="F4257" i="19"/>
  <c r="G4257" i="19"/>
  <c r="H4257" i="19"/>
  <c r="I4257" i="19"/>
  <c r="A4258" i="19"/>
  <c r="B4258" i="19"/>
  <c r="C4258" i="19"/>
  <c r="D4258" i="19"/>
  <c r="E4258" i="19"/>
  <c r="F4258" i="19"/>
  <c r="G4258" i="19"/>
  <c r="H4258" i="19"/>
  <c r="I4258" i="19"/>
  <c r="A4259" i="19"/>
  <c r="B4259" i="19"/>
  <c r="C4259" i="19"/>
  <c r="D4259" i="19"/>
  <c r="E4259" i="19"/>
  <c r="F4259" i="19"/>
  <c r="G4259" i="19"/>
  <c r="H4259" i="19"/>
  <c r="I4259" i="19"/>
  <c r="A4260" i="19"/>
  <c r="B4260" i="19"/>
  <c r="C4260" i="19"/>
  <c r="D4260" i="19"/>
  <c r="E4260" i="19"/>
  <c r="F4260" i="19"/>
  <c r="G4260" i="19"/>
  <c r="H4260" i="19"/>
  <c r="I4260" i="19"/>
  <c r="A4261" i="19"/>
  <c r="B4261" i="19"/>
  <c r="C4261" i="19"/>
  <c r="D4261" i="19"/>
  <c r="E4261" i="19"/>
  <c r="F4261" i="19"/>
  <c r="G4261" i="19"/>
  <c r="H4261" i="19"/>
  <c r="I4261" i="19"/>
  <c r="A4262" i="19"/>
  <c r="B4262" i="19"/>
  <c r="C4262" i="19"/>
  <c r="D4262" i="19"/>
  <c r="E4262" i="19"/>
  <c r="F4262" i="19"/>
  <c r="G4262" i="19"/>
  <c r="H4262" i="19"/>
  <c r="I4262" i="19"/>
  <c r="A4263" i="19"/>
  <c r="B4263" i="19"/>
  <c r="C4263" i="19"/>
  <c r="D4263" i="19"/>
  <c r="E4263" i="19"/>
  <c r="F4263" i="19"/>
  <c r="G4263" i="19"/>
  <c r="H4263" i="19"/>
  <c r="I4263" i="19"/>
  <c r="A4264" i="19"/>
  <c r="B4264" i="19"/>
  <c r="C4264" i="19"/>
  <c r="D4264" i="19"/>
  <c r="E4264" i="19"/>
  <c r="F4264" i="19"/>
  <c r="G4264" i="19"/>
  <c r="H4264" i="19"/>
  <c r="I4264" i="19"/>
  <c r="A4265" i="19"/>
  <c r="B4265" i="19"/>
  <c r="C4265" i="19"/>
  <c r="D4265" i="19"/>
  <c r="E4265" i="19"/>
  <c r="F4265" i="19"/>
  <c r="G4265" i="19"/>
  <c r="H4265" i="19"/>
  <c r="I4265" i="19"/>
  <c r="A4266" i="19"/>
  <c r="B4266" i="19"/>
  <c r="C4266" i="19"/>
  <c r="D4266" i="19"/>
  <c r="E4266" i="19"/>
  <c r="F4266" i="19"/>
  <c r="G4266" i="19"/>
  <c r="H4266" i="19"/>
  <c r="I4266" i="19"/>
  <c r="A4267" i="19"/>
  <c r="B4267" i="19"/>
  <c r="C4267" i="19"/>
  <c r="D4267" i="19"/>
  <c r="E4267" i="19"/>
  <c r="F4267" i="19"/>
  <c r="G4267" i="19"/>
  <c r="H4267" i="19"/>
  <c r="I4267" i="19"/>
  <c r="A4268" i="19"/>
  <c r="B4268" i="19"/>
  <c r="C4268" i="19"/>
  <c r="D4268" i="19"/>
  <c r="E4268" i="19"/>
  <c r="F4268" i="19"/>
  <c r="G4268" i="19"/>
  <c r="H4268" i="19"/>
  <c r="I4268" i="19"/>
  <c r="A4269" i="19"/>
  <c r="B4269" i="19"/>
  <c r="C4269" i="19"/>
  <c r="D4269" i="19"/>
  <c r="E4269" i="19"/>
  <c r="F4269" i="19"/>
  <c r="G4269" i="19"/>
  <c r="H4269" i="19"/>
  <c r="I4269" i="19"/>
  <c r="A4270" i="19"/>
  <c r="B4270" i="19"/>
  <c r="C4270" i="19"/>
  <c r="D4270" i="19"/>
  <c r="E4270" i="19"/>
  <c r="F4270" i="19"/>
  <c r="G4270" i="19"/>
  <c r="H4270" i="19"/>
  <c r="I4270" i="19"/>
  <c r="A4271" i="19"/>
  <c r="B4271" i="19"/>
  <c r="C4271" i="19"/>
  <c r="D4271" i="19"/>
  <c r="E4271" i="19"/>
  <c r="F4271" i="19"/>
  <c r="G4271" i="19"/>
  <c r="H4271" i="19"/>
  <c r="I4271" i="19"/>
  <c r="A4272" i="19"/>
  <c r="B4272" i="19"/>
  <c r="C4272" i="19"/>
  <c r="D4272" i="19"/>
  <c r="E4272" i="19"/>
  <c r="F4272" i="19"/>
  <c r="G4272" i="19"/>
  <c r="H4272" i="19"/>
  <c r="I4272" i="19"/>
  <c r="A4273" i="19"/>
  <c r="B4273" i="19"/>
  <c r="C4273" i="19"/>
  <c r="D4273" i="19"/>
  <c r="E4273" i="19"/>
  <c r="F4273" i="19"/>
  <c r="G4273" i="19"/>
  <c r="H4273" i="19"/>
  <c r="I4273" i="19"/>
  <c r="A4274" i="19"/>
  <c r="B4274" i="19"/>
  <c r="C4274" i="19"/>
  <c r="D4274" i="19"/>
  <c r="E4274" i="19"/>
  <c r="F4274" i="19"/>
  <c r="G4274" i="19"/>
  <c r="H4274" i="19"/>
  <c r="I4274" i="19"/>
  <c r="A4275" i="19"/>
  <c r="B4275" i="19"/>
  <c r="C4275" i="19"/>
  <c r="D4275" i="19"/>
  <c r="E4275" i="19"/>
  <c r="F4275" i="19"/>
  <c r="G4275" i="19"/>
  <c r="H4275" i="19"/>
  <c r="I4275" i="19"/>
  <c r="A4276" i="19"/>
  <c r="B4276" i="19"/>
  <c r="C4276" i="19"/>
  <c r="D4276" i="19"/>
  <c r="E4276" i="19"/>
  <c r="F4276" i="19"/>
  <c r="G4276" i="19"/>
  <c r="H4276" i="19"/>
  <c r="I4276" i="19"/>
  <c r="A4277" i="19"/>
  <c r="B4277" i="19"/>
  <c r="C4277" i="19"/>
  <c r="D4277" i="19"/>
  <c r="E4277" i="19"/>
  <c r="F4277" i="19"/>
  <c r="G4277" i="19"/>
  <c r="H4277" i="19"/>
  <c r="I4277" i="19"/>
  <c r="A4278" i="19"/>
  <c r="B4278" i="19"/>
  <c r="C4278" i="19"/>
  <c r="D4278" i="19"/>
  <c r="E4278" i="19"/>
  <c r="F4278" i="19"/>
  <c r="G4278" i="19"/>
  <c r="H4278" i="19"/>
  <c r="I4278" i="19"/>
  <c r="A4279" i="19"/>
  <c r="B4279" i="19"/>
  <c r="C4279" i="19"/>
  <c r="D4279" i="19"/>
  <c r="E4279" i="19"/>
  <c r="F4279" i="19"/>
  <c r="G4279" i="19"/>
  <c r="H4279" i="19"/>
  <c r="I4279" i="19"/>
  <c r="A4280" i="19"/>
  <c r="B4280" i="19"/>
  <c r="C4280" i="19"/>
  <c r="D4280" i="19"/>
  <c r="E4280" i="19"/>
  <c r="F4280" i="19"/>
  <c r="G4280" i="19"/>
  <c r="H4280" i="19"/>
  <c r="I4280" i="19"/>
  <c r="A4281" i="19"/>
  <c r="B4281" i="19"/>
  <c r="C4281" i="19"/>
  <c r="D4281" i="19"/>
  <c r="E4281" i="19"/>
  <c r="F4281" i="19"/>
  <c r="G4281" i="19"/>
  <c r="H4281" i="19"/>
  <c r="I4281" i="19"/>
  <c r="A4282" i="19"/>
  <c r="B4282" i="19"/>
  <c r="C4282" i="19"/>
  <c r="D4282" i="19"/>
  <c r="E4282" i="19"/>
  <c r="F4282" i="19"/>
  <c r="G4282" i="19"/>
  <c r="H4282" i="19"/>
  <c r="I4282" i="19"/>
  <c r="A4283" i="19"/>
  <c r="B4283" i="19"/>
  <c r="C4283" i="19"/>
  <c r="D4283" i="19"/>
  <c r="E4283" i="19"/>
  <c r="F4283" i="19"/>
  <c r="G4283" i="19"/>
  <c r="H4283" i="19"/>
  <c r="I4283" i="19"/>
  <c r="A4284" i="19"/>
  <c r="B4284" i="19"/>
  <c r="C4284" i="19"/>
  <c r="D4284" i="19"/>
  <c r="E4284" i="19"/>
  <c r="F4284" i="19"/>
  <c r="G4284" i="19"/>
  <c r="H4284" i="19"/>
  <c r="I4284" i="19"/>
  <c r="A4285" i="19"/>
  <c r="B4285" i="19"/>
  <c r="C4285" i="19"/>
  <c r="D4285" i="19"/>
  <c r="E4285" i="19"/>
  <c r="F4285" i="19"/>
  <c r="G4285" i="19"/>
  <c r="H4285" i="19"/>
  <c r="I4285" i="19"/>
  <c r="A4286" i="19"/>
  <c r="B4286" i="19"/>
  <c r="C4286" i="19"/>
  <c r="D4286" i="19"/>
  <c r="E4286" i="19"/>
  <c r="F4286" i="19"/>
  <c r="G4286" i="19"/>
  <c r="H4286" i="19"/>
  <c r="I4286" i="19"/>
  <c r="A4287" i="19"/>
  <c r="B4287" i="19"/>
  <c r="C4287" i="19"/>
  <c r="D4287" i="19"/>
  <c r="E4287" i="19"/>
  <c r="F4287" i="19"/>
  <c r="G4287" i="19"/>
  <c r="H4287" i="19"/>
  <c r="I4287" i="19"/>
  <c r="A4288" i="19"/>
  <c r="B4288" i="19"/>
  <c r="C4288" i="19"/>
  <c r="D4288" i="19"/>
  <c r="E4288" i="19"/>
  <c r="F4288" i="19"/>
  <c r="G4288" i="19"/>
  <c r="H4288" i="19"/>
  <c r="I4288" i="19"/>
  <c r="A4289" i="19"/>
  <c r="B4289" i="19"/>
  <c r="C4289" i="19"/>
  <c r="D4289" i="19"/>
  <c r="E4289" i="19"/>
  <c r="F4289" i="19"/>
  <c r="G4289" i="19"/>
  <c r="H4289" i="19"/>
  <c r="I4289" i="19"/>
  <c r="A4290" i="19"/>
  <c r="B4290" i="19"/>
  <c r="C4290" i="19"/>
  <c r="D4290" i="19"/>
  <c r="E4290" i="19"/>
  <c r="F4290" i="19"/>
  <c r="G4290" i="19"/>
  <c r="H4290" i="19"/>
  <c r="I4290" i="19"/>
  <c r="A4291" i="19"/>
  <c r="B4291" i="19"/>
  <c r="C4291" i="19"/>
  <c r="D4291" i="19"/>
  <c r="E4291" i="19"/>
  <c r="F4291" i="19"/>
  <c r="G4291" i="19"/>
  <c r="H4291" i="19"/>
  <c r="I4291" i="19"/>
  <c r="A4292" i="19"/>
  <c r="B4292" i="19"/>
  <c r="C4292" i="19"/>
  <c r="D4292" i="19"/>
  <c r="E4292" i="19"/>
  <c r="F4292" i="19"/>
  <c r="G4292" i="19"/>
  <c r="H4292" i="19"/>
  <c r="I4292" i="19"/>
  <c r="A4293" i="19"/>
  <c r="B4293" i="19"/>
  <c r="C4293" i="19"/>
  <c r="D4293" i="19"/>
  <c r="E4293" i="19"/>
  <c r="F4293" i="19"/>
  <c r="G4293" i="19"/>
  <c r="H4293" i="19"/>
  <c r="I4293" i="19"/>
  <c r="A4294" i="19"/>
  <c r="B4294" i="19"/>
  <c r="C4294" i="19"/>
  <c r="D4294" i="19"/>
  <c r="E4294" i="19"/>
  <c r="F4294" i="19"/>
  <c r="G4294" i="19"/>
  <c r="H4294" i="19"/>
  <c r="I4294" i="19"/>
  <c r="A4295" i="19"/>
  <c r="B4295" i="19"/>
  <c r="C4295" i="19"/>
  <c r="D4295" i="19"/>
  <c r="E4295" i="19"/>
  <c r="F4295" i="19"/>
  <c r="G4295" i="19"/>
  <c r="H4295" i="19"/>
  <c r="I4295" i="19"/>
  <c r="A4296" i="19"/>
  <c r="B4296" i="19"/>
  <c r="C4296" i="19"/>
  <c r="D4296" i="19"/>
  <c r="E4296" i="19"/>
  <c r="F4296" i="19"/>
  <c r="G4296" i="19"/>
  <c r="H4296" i="19"/>
  <c r="I4296" i="19"/>
  <c r="A4297" i="19"/>
  <c r="B4297" i="19"/>
  <c r="C4297" i="19"/>
  <c r="D4297" i="19"/>
  <c r="E4297" i="19"/>
  <c r="F4297" i="19"/>
  <c r="G4297" i="19"/>
  <c r="H4297" i="19"/>
  <c r="I4297" i="19"/>
  <c r="A4298" i="19"/>
  <c r="B4298" i="19"/>
  <c r="C4298" i="19"/>
  <c r="D4298" i="19"/>
  <c r="E4298" i="19"/>
  <c r="F4298" i="19"/>
  <c r="G4298" i="19"/>
  <c r="H4298" i="19"/>
  <c r="I4298" i="19"/>
  <c r="A4299" i="19"/>
  <c r="B4299" i="19"/>
  <c r="C4299" i="19"/>
  <c r="D4299" i="19"/>
  <c r="E4299" i="19"/>
  <c r="F4299" i="19"/>
  <c r="G4299" i="19"/>
  <c r="H4299" i="19"/>
  <c r="I4299" i="19"/>
  <c r="A4300" i="19"/>
  <c r="B4300" i="19"/>
  <c r="C4300" i="19"/>
  <c r="D4300" i="19"/>
  <c r="E4300" i="19"/>
  <c r="F4300" i="19"/>
  <c r="G4300" i="19"/>
  <c r="H4300" i="19"/>
  <c r="I4300" i="19"/>
  <c r="A4301" i="19"/>
  <c r="B4301" i="19"/>
  <c r="C4301" i="19"/>
  <c r="D4301" i="19"/>
  <c r="E4301" i="19"/>
  <c r="F4301" i="19"/>
  <c r="G4301" i="19"/>
  <c r="H4301" i="19"/>
  <c r="I4301" i="19"/>
  <c r="A4302" i="19"/>
  <c r="B4302" i="19"/>
  <c r="C4302" i="19"/>
  <c r="D4302" i="19"/>
  <c r="E4302" i="19"/>
  <c r="F4302" i="19"/>
  <c r="G4302" i="19"/>
  <c r="H4302" i="19"/>
  <c r="I4302" i="19"/>
  <c r="A4303" i="19"/>
  <c r="B4303" i="19"/>
  <c r="C4303" i="19"/>
  <c r="D4303" i="19"/>
  <c r="E4303" i="19"/>
  <c r="F4303" i="19"/>
  <c r="G4303" i="19"/>
  <c r="H4303" i="19"/>
  <c r="I4303" i="19"/>
  <c r="A4304" i="19"/>
  <c r="B4304" i="19"/>
  <c r="C4304" i="19"/>
  <c r="D4304" i="19"/>
  <c r="E4304" i="19"/>
  <c r="F4304" i="19"/>
  <c r="G4304" i="19"/>
  <c r="H4304" i="19"/>
  <c r="I4304" i="19"/>
  <c r="A4305" i="19"/>
  <c r="B4305" i="19"/>
  <c r="C4305" i="19"/>
  <c r="D4305" i="19"/>
  <c r="E4305" i="19"/>
  <c r="F4305" i="19"/>
  <c r="G4305" i="19"/>
  <c r="H4305" i="19"/>
  <c r="I4305" i="19"/>
  <c r="A4306" i="19"/>
  <c r="B4306" i="19"/>
  <c r="C4306" i="19"/>
  <c r="D4306" i="19"/>
  <c r="E4306" i="19"/>
  <c r="F4306" i="19"/>
  <c r="G4306" i="19"/>
  <c r="H4306" i="19"/>
  <c r="I4306" i="19"/>
  <c r="A4307" i="19"/>
  <c r="B4307" i="19"/>
  <c r="C4307" i="19"/>
  <c r="D4307" i="19"/>
  <c r="E4307" i="19"/>
  <c r="F4307" i="19"/>
  <c r="G4307" i="19"/>
  <c r="H4307" i="19"/>
  <c r="I4307" i="19"/>
  <c r="A4308" i="19"/>
  <c r="B4308" i="19"/>
  <c r="C4308" i="19"/>
  <c r="D4308" i="19"/>
  <c r="E4308" i="19"/>
  <c r="F4308" i="19"/>
  <c r="G4308" i="19"/>
  <c r="H4308" i="19"/>
  <c r="I4308" i="19"/>
  <c r="A4309" i="19"/>
  <c r="B4309" i="19"/>
  <c r="C4309" i="19"/>
  <c r="D4309" i="19"/>
  <c r="E4309" i="19"/>
  <c r="F4309" i="19"/>
  <c r="G4309" i="19"/>
  <c r="H4309" i="19"/>
  <c r="I4309" i="19"/>
  <c r="A4310" i="19"/>
  <c r="B4310" i="19"/>
  <c r="C4310" i="19"/>
  <c r="D4310" i="19"/>
  <c r="E4310" i="19"/>
  <c r="F4310" i="19"/>
  <c r="G4310" i="19"/>
  <c r="H4310" i="19"/>
  <c r="I4310" i="19"/>
  <c r="A4311" i="19"/>
  <c r="B4311" i="19"/>
  <c r="C4311" i="19"/>
  <c r="D4311" i="19"/>
  <c r="E4311" i="19"/>
  <c r="F4311" i="19"/>
  <c r="G4311" i="19"/>
  <c r="H4311" i="19"/>
  <c r="I4311" i="19"/>
  <c r="A4312" i="19"/>
  <c r="B4312" i="19"/>
  <c r="C4312" i="19"/>
  <c r="D4312" i="19"/>
  <c r="E4312" i="19"/>
  <c r="F4312" i="19"/>
  <c r="G4312" i="19"/>
  <c r="H4312" i="19"/>
  <c r="I4312" i="19"/>
  <c r="A4313" i="19"/>
  <c r="B4313" i="19"/>
  <c r="C4313" i="19"/>
  <c r="D4313" i="19"/>
  <c r="E4313" i="19"/>
  <c r="F4313" i="19"/>
  <c r="G4313" i="19"/>
  <c r="H4313" i="19"/>
  <c r="I4313" i="19"/>
  <c r="A4314" i="19"/>
  <c r="B4314" i="19"/>
  <c r="C4314" i="19"/>
  <c r="D4314" i="19"/>
  <c r="E4314" i="19"/>
  <c r="F4314" i="19"/>
  <c r="G4314" i="19"/>
  <c r="H4314" i="19"/>
  <c r="I4314" i="19"/>
  <c r="A4315" i="19"/>
  <c r="B4315" i="19"/>
  <c r="C4315" i="19"/>
  <c r="D4315" i="19"/>
  <c r="E4315" i="19"/>
  <c r="F4315" i="19"/>
  <c r="G4315" i="19"/>
  <c r="H4315" i="19"/>
  <c r="I4315" i="19"/>
  <c r="A4316" i="19"/>
  <c r="B4316" i="19"/>
  <c r="C4316" i="19"/>
  <c r="D4316" i="19"/>
  <c r="E4316" i="19"/>
  <c r="F4316" i="19"/>
  <c r="G4316" i="19"/>
  <c r="H4316" i="19"/>
  <c r="I4316" i="19"/>
  <c r="A4317" i="19"/>
  <c r="B4317" i="19"/>
  <c r="C4317" i="19"/>
  <c r="D4317" i="19"/>
  <c r="E4317" i="19"/>
  <c r="F4317" i="19"/>
  <c r="G4317" i="19"/>
  <c r="H4317" i="19"/>
  <c r="I4317" i="19"/>
  <c r="A4318" i="19"/>
  <c r="B4318" i="19"/>
  <c r="C4318" i="19"/>
  <c r="D4318" i="19"/>
  <c r="E4318" i="19"/>
  <c r="F4318" i="19"/>
  <c r="G4318" i="19"/>
  <c r="H4318" i="19"/>
  <c r="I4318" i="19"/>
  <c r="A4319" i="19"/>
  <c r="B4319" i="19"/>
  <c r="C4319" i="19"/>
  <c r="D4319" i="19"/>
  <c r="E4319" i="19"/>
  <c r="F4319" i="19"/>
  <c r="G4319" i="19"/>
  <c r="H4319" i="19"/>
  <c r="I4319" i="19"/>
  <c r="A4320" i="19"/>
  <c r="B4320" i="19"/>
  <c r="C4320" i="19"/>
  <c r="D4320" i="19"/>
  <c r="E4320" i="19"/>
  <c r="F4320" i="19"/>
  <c r="G4320" i="19"/>
  <c r="H4320" i="19"/>
  <c r="I4320" i="19"/>
  <c r="A4321" i="19"/>
  <c r="B4321" i="19"/>
  <c r="C4321" i="19"/>
  <c r="D4321" i="19"/>
  <c r="E4321" i="19"/>
  <c r="F4321" i="19"/>
  <c r="G4321" i="19"/>
  <c r="H4321" i="19"/>
  <c r="I4321" i="19"/>
  <c r="A4322" i="19"/>
  <c r="B4322" i="19"/>
  <c r="C4322" i="19"/>
  <c r="D4322" i="19"/>
  <c r="E4322" i="19"/>
  <c r="F4322" i="19"/>
  <c r="G4322" i="19"/>
  <c r="H4322" i="19"/>
  <c r="I4322" i="19"/>
  <c r="A4323" i="19"/>
  <c r="B4323" i="19"/>
  <c r="C4323" i="19"/>
  <c r="D4323" i="19"/>
  <c r="E4323" i="19"/>
  <c r="F4323" i="19"/>
  <c r="G4323" i="19"/>
  <c r="H4323" i="19"/>
  <c r="I4323" i="19"/>
  <c r="A4324" i="19"/>
  <c r="B4324" i="19"/>
  <c r="C4324" i="19"/>
  <c r="D4324" i="19"/>
  <c r="E4324" i="19"/>
  <c r="F4324" i="19"/>
  <c r="G4324" i="19"/>
  <c r="H4324" i="19"/>
  <c r="I4324" i="19"/>
  <c r="A4325" i="19"/>
  <c r="B4325" i="19"/>
  <c r="C4325" i="19"/>
  <c r="D4325" i="19"/>
  <c r="E4325" i="19"/>
  <c r="F4325" i="19"/>
  <c r="G4325" i="19"/>
  <c r="H4325" i="19"/>
  <c r="I4325" i="19"/>
  <c r="A4326" i="19"/>
  <c r="B4326" i="19"/>
  <c r="C4326" i="19"/>
  <c r="D4326" i="19"/>
  <c r="E4326" i="19"/>
  <c r="F4326" i="19"/>
  <c r="G4326" i="19"/>
  <c r="H4326" i="19"/>
  <c r="I4326" i="19"/>
  <c r="A4327" i="19"/>
  <c r="B4327" i="19"/>
  <c r="C4327" i="19"/>
  <c r="D4327" i="19"/>
  <c r="E4327" i="19"/>
  <c r="F4327" i="19"/>
  <c r="G4327" i="19"/>
  <c r="H4327" i="19"/>
  <c r="I4327" i="19"/>
  <c r="A4328" i="19"/>
  <c r="B4328" i="19"/>
  <c r="C4328" i="19"/>
  <c r="D4328" i="19"/>
  <c r="E4328" i="19"/>
  <c r="F4328" i="19"/>
  <c r="G4328" i="19"/>
  <c r="H4328" i="19"/>
  <c r="I4328" i="19"/>
  <c r="A4329" i="19"/>
  <c r="B4329" i="19"/>
  <c r="C4329" i="19"/>
  <c r="D4329" i="19"/>
  <c r="E4329" i="19"/>
  <c r="F4329" i="19"/>
  <c r="G4329" i="19"/>
  <c r="H4329" i="19"/>
  <c r="I4329" i="19"/>
  <c r="A4330" i="19"/>
  <c r="B4330" i="19"/>
  <c r="C4330" i="19"/>
  <c r="D4330" i="19"/>
  <c r="E4330" i="19"/>
  <c r="F4330" i="19"/>
  <c r="G4330" i="19"/>
  <c r="H4330" i="19"/>
  <c r="I4330" i="19"/>
  <c r="A4331" i="19"/>
  <c r="B4331" i="19"/>
  <c r="C4331" i="19"/>
  <c r="D4331" i="19"/>
  <c r="E4331" i="19"/>
  <c r="F4331" i="19"/>
  <c r="G4331" i="19"/>
  <c r="H4331" i="19"/>
  <c r="I4331" i="19"/>
  <c r="A4332" i="19"/>
  <c r="B4332" i="19"/>
  <c r="C4332" i="19"/>
  <c r="D4332" i="19"/>
  <c r="E4332" i="19"/>
  <c r="F4332" i="19"/>
  <c r="G4332" i="19"/>
  <c r="H4332" i="19"/>
  <c r="I4332" i="19"/>
  <c r="A4333" i="19"/>
  <c r="B4333" i="19"/>
  <c r="C4333" i="19"/>
  <c r="D4333" i="19"/>
  <c r="E4333" i="19"/>
  <c r="F4333" i="19"/>
  <c r="G4333" i="19"/>
  <c r="H4333" i="19"/>
  <c r="I4333" i="19"/>
  <c r="A4334" i="19"/>
  <c r="B4334" i="19"/>
  <c r="C4334" i="19"/>
  <c r="D4334" i="19"/>
  <c r="E4334" i="19"/>
  <c r="F4334" i="19"/>
  <c r="G4334" i="19"/>
  <c r="H4334" i="19"/>
  <c r="I4334" i="19"/>
  <c r="A4335" i="19"/>
  <c r="B4335" i="19"/>
  <c r="C4335" i="19"/>
  <c r="D4335" i="19"/>
  <c r="E4335" i="19"/>
  <c r="F4335" i="19"/>
  <c r="G4335" i="19"/>
  <c r="H4335" i="19"/>
  <c r="I4335" i="19"/>
  <c r="A4336" i="19"/>
  <c r="B4336" i="19"/>
  <c r="C4336" i="19"/>
  <c r="D4336" i="19"/>
  <c r="E4336" i="19"/>
  <c r="F4336" i="19"/>
  <c r="G4336" i="19"/>
  <c r="H4336" i="19"/>
  <c r="I4336" i="19"/>
  <c r="A4337" i="19"/>
  <c r="B4337" i="19"/>
  <c r="C4337" i="19"/>
  <c r="D4337" i="19"/>
  <c r="E4337" i="19"/>
  <c r="F4337" i="19"/>
  <c r="G4337" i="19"/>
  <c r="H4337" i="19"/>
  <c r="I4337" i="19"/>
  <c r="A4338" i="19"/>
  <c r="B4338" i="19"/>
  <c r="C4338" i="19"/>
  <c r="D4338" i="19"/>
  <c r="E4338" i="19"/>
  <c r="F4338" i="19"/>
  <c r="G4338" i="19"/>
  <c r="H4338" i="19"/>
  <c r="I4338" i="19"/>
  <c r="A4339" i="19"/>
  <c r="B4339" i="19"/>
  <c r="C4339" i="19"/>
  <c r="D4339" i="19"/>
  <c r="E4339" i="19"/>
  <c r="F4339" i="19"/>
  <c r="G4339" i="19"/>
  <c r="H4339" i="19"/>
  <c r="I4339" i="19"/>
  <c r="A4340" i="19"/>
  <c r="B4340" i="19"/>
  <c r="C4340" i="19"/>
  <c r="D4340" i="19"/>
  <c r="E4340" i="19"/>
  <c r="F4340" i="19"/>
  <c r="G4340" i="19"/>
  <c r="H4340" i="19"/>
  <c r="I4340" i="19"/>
  <c r="A4341" i="19"/>
  <c r="B4341" i="19"/>
  <c r="C4341" i="19"/>
  <c r="D4341" i="19"/>
  <c r="E4341" i="19"/>
  <c r="F4341" i="19"/>
  <c r="G4341" i="19"/>
  <c r="H4341" i="19"/>
  <c r="I4341" i="19"/>
  <c r="A4342" i="19"/>
  <c r="B4342" i="19"/>
  <c r="C4342" i="19"/>
  <c r="D4342" i="19"/>
  <c r="E4342" i="19"/>
  <c r="F4342" i="19"/>
  <c r="G4342" i="19"/>
  <c r="H4342" i="19"/>
  <c r="I4342" i="19"/>
  <c r="A4343" i="19"/>
  <c r="B4343" i="19"/>
  <c r="C4343" i="19"/>
  <c r="D4343" i="19"/>
  <c r="E4343" i="19"/>
  <c r="F4343" i="19"/>
  <c r="G4343" i="19"/>
  <c r="H4343" i="19"/>
  <c r="I4343" i="19"/>
  <c r="A4344" i="19"/>
  <c r="B4344" i="19"/>
  <c r="C4344" i="19"/>
  <c r="D4344" i="19"/>
  <c r="E4344" i="19"/>
  <c r="F4344" i="19"/>
  <c r="G4344" i="19"/>
  <c r="H4344" i="19"/>
  <c r="I4344" i="19"/>
  <c r="A4345" i="19"/>
  <c r="B4345" i="19"/>
  <c r="C4345" i="19"/>
  <c r="D4345" i="19"/>
  <c r="E4345" i="19"/>
  <c r="F4345" i="19"/>
  <c r="G4345" i="19"/>
  <c r="H4345" i="19"/>
  <c r="I4345" i="19"/>
  <c r="A4346" i="19"/>
  <c r="B4346" i="19"/>
  <c r="C4346" i="19"/>
  <c r="D4346" i="19"/>
  <c r="E4346" i="19"/>
  <c r="F4346" i="19"/>
  <c r="G4346" i="19"/>
  <c r="H4346" i="19"/>
  <c r="I4346" i="19"/>
  <c r="A4347" i="19"/>
  <c r="B4347" i="19"/>
  <c r="C4347" i="19"/>
  <c r="D4347" i="19"/>
  <c r="E4347" i="19"/>
  <c r="F4347" i="19"/>
  <c r="G4347" i="19"/>
  <c r="H4347" i="19"/>
  <c r="I4347" i="19"/>
  <c r="A4348" i="19"/>
  <c r="B4348" i="19"/>
  <c r="C4348" i="19"/>
  <c r="D4348" i="19"/>
  <c r="E4348" i="19"/>
  <c r="F4348" i="19"/>
  <c r="G4348" i="19"/>
  <c r="H4348" i="19"/>
  <c r="I4348" i="19"/>
  <c r="A4349" i="19"/>
  <c r="B4349" i="19"/>
  <c r="C4349" i="19"/>
  <c r="D4349" i="19"/>
  <c r="E4349" i="19"/>
  <c r="F4349" i="19"/>
  <c r="G4349" i="19"/>
  <c r="H4349" i="19"/>
  <c r="I4349" i="19"/>
  <c r="A4350" i="19"/>
  <c r="B4350" i="19"/>
  <c r="C4350" i="19"/>
  <c r="D4350" i="19"/>
  <c r="E4350" i="19"/>
  <c r="F4350" i="19"/>
  <c r="G4350" i="19"/>
  <c r="H4350" i="19"/>
  <c r="I4350" i="19"/>
  <c r="A4351" i="19"/>
  <c r="B4351" i="19"/>
  <c r="C4351" i="19"/>
  <c r="D4351" i="19"/>
  <c r="E4351" i="19"/>
  <c r="F4351" i="19"/>
  <c r="G4351" i="19"/>
  <c r="H4351" i="19"/>
  <c r="I4351" i="19"/>
  <c r="A4352" i="19"/>
  <c r="B4352" i="19"/>
  <c r="C4352" i="19"/>
  <c r="D4352" i="19"/>
  <c r="E4352" i="19"/>
  <c r="F4352" i="19"/>
  <c r="G4352" i="19"/>
  <c r="H4352" i="19"/>
  <c r="I4352" i="19"/>
  <c r="A4353" i="19"/>
  <c r="B4353" i="19"/>
  <c r="C4353" i="19"/>
  <c r="D4353" i="19"/>
  <c r="E4353" i="19"/>
  <c r="F4353" i="19"/>
  <c r="G4353" i="19"/>
  <c r="H4353" i="19"/>
  <c r="I4353" i="19"/>
  <c r="A4354" i="19"/>
  <c r="B4354" i="19"/>
  <c r="C4354" i="19"/>
  <c r="D4354" i="19"/>
  <c r="E4354" i="19"/>
  <c r="F4354" i="19"/>
  <c r="G4354" i="19"/>
  <c r="H4354" i="19"/>
  <c r="I4354" i="19"/>
  <c r="A4355" i="19"/>
  <c r="B4355" i="19"/>
  <c r="C4355" i="19"/>
  <c r="D4355" i="19"/>
  <c r="E4355" i="19"/>
  <c r="F4355" i="19"/>
  <c r="G4355" i="19"/>
  <c r="H4355" i="19"/>
  <c r="I4355" i="19"/>
  <c r="A4356" i="19"/>
  <c r="B4356" i="19"/>
  <c r="C4356" i="19"/>
  <c r="D4356" i="19"/>
  <c r="E4356" i="19"/>
  <c r="F4356" i="19"/>
  <c r="G4356" i="19"/>
  <c r="H4356" i="19"/>
  <c r="I4356" i="19"/>
  <c r="A4357" i="19"/>
  <c r="B4357" i="19"/>
  <c r="C4357" i="19"/>
  <c r="D4357" i="19"/>
  <c r="E4357" i="19"/>
  <c r="F4357" i="19"/>
  <c r="G4357" i="19"/>
  <c r="H4357" i="19"/>
  <c r="I4357" i="19"/>
  <c r="A4358" i="19"/>
  <c r="B4358" i="19"/>
  <c r="C4358" i="19"/>
  <c r="D4358" i="19"/>
  <c r="E4358" i="19"/>
  <c r="F4358" i="19"/>
  <c r="G4358" i="19"/>
  <c r="H4358" i="19"/>
  <c r="I4358" i="19"/>
  <c r="A4359" i="19"/>
  <c r="B4359" i="19"/>
  <c r="C4359" i="19"/>
  <c r="D4359" i="19"/>
  <c r="E4359" i="19"/>
  <c r="F4359" i="19"/>
  <c r="G4359" i="19"/>
  <c r="H4359" i="19"/>
  <c r="I4359" i="19"/>
  <c r="A4360" i="19"/>
  <c r="B4360" i="19"/>
  <c r="C4360" i="19"/>
  <c r="D4360" i="19"/>
  <c r="E4360" i="19"/>
  <c r="F4360" i="19"/>
  <c r="G4360" i="19"/>
  <c r="H4360" i="19"/>
  <c r="I4360" i="19"/>
  <c r="A4361" i="19"/>
  <c r="B4361" i="19"/>
  <c r="C4361" i="19"/>
  <c r="D4361" i="19"/>
  <c r="E4361" i="19"/>
  <c r="F4361" i="19"/>
  <c r="G4361" i="19"/>
  <c r="H4361" i="19"/>
  <c r="I4361" i="19"/>
  <c r="A4362" i="19"/>
  <c r="B4362" i="19"/>
  <c r="C4362" i="19"/>
  <c r="D4362" i="19"/>
  <c r="E4362" i="19"/>
  <c r="F4362" i="19"/>
  <c r="G4362" i="19"/>
  <c r="H4362" i="19"/>
  <c r="I4362" i="19"/>
  <c r="A4363" i="19"/>
  <c r="B4363" i="19"/>
  <c r="C4363" i="19"/>
  <c r="D4363" i="19"/>
  <c r="E4363" i="19"/>
  <c r="F4363" i="19"/>
  <c r="G4363" i="19"/>
  <c r="H4363" i="19"/>
  <c r="I4363" i="19"/>
  <c r="A4364" i="19"/>
  <c r="B4364" i="19"/>
  <c r="C4364" i="19"/>
  <c r="D4364" i="19"/>
  <c r="E4364" i="19"/>
  <c r="F4364" i="19"/>
  <c r="G4364" i="19"/>
  <c r="H4364" i="19"/>
  <c r="I4364" i="19"/>
  <c r="A4365" i="19"/>
  <c r="B4365" i="19"/>
  <c r="C4365" i="19"/>
  <c r="D4365" i="19"/>
  <c r="E4365" i="19"/>
  <c r="F4365" i="19"/>
  <c r="G4365" i="19"/>
  <c r="H4365" i="19"/>
  <c r="I4365" i="19"/>
  <c r="A4366" i="19"/>
  <c r="B4366" i="19"/>
  <c r="C4366" i="19"/>
  <c r="D4366" i="19"/>
  <c r="E4366" i="19"/>
  <c r="F4366" i="19"/>
  <c r="G4366" i="19"/>
  <c r="H4366" i="19"/>
  <c r="I4366" i="19"/>
  <c r="A4367" i="19"/>
  <c r="B4367" i="19"/>
  <c r="C4367" i="19"/>
  <c r="D4367" i="19"/>
  <c r="E4367" i="19"/>
  <c r="F4367" i="19"/>
  <c r="G4367" i="19"/>
  <c r="H4367" i="19"/>
  <c r="I4367" i="19"/>
  <c r="A4368" i="19"/>
  <c r="B4368" i="19"/>
  <c r="C4368" i="19"/>
  <c r="D4368" i="19"/>
  <c r="E4368" i="19"/>
  <c r="F4368" i="19"/>
  <c r="G4368" i="19"/>
  <c r="H4368" i="19"/>
  <c r="I4368" i="19"/>
  <c r="A4369" i="19"/>
  <c r="B4369" i="19"/>
  <c r="C4369" i="19"/>
  <c r="D4369" i="19"/>
  <c r="E4369" i="19"/>
  <c r="F4369" i="19"/>
  <c r="G4369" i="19"/>
  <c r="H4369" i="19"/>
  <c r="I4369" i="19"/>
  <c r="A4370" i="19"/>
  <c r="B4370" i="19"/>
  <c r="C4370" i="19"/>
  <c r="D4370" i="19"/>
  <c r="E4370" i="19"/>
  <c r="F4370" i="19"/>
  <c r="G4370" i="19"/>
  <c r="H4370" i="19"/>
  <c r="I4370" i="19"/>
  <c r="A4371" i="19"/>
  <c r="B4371" i="19"/>
  <c r="C4371" i="19"/>
  <c r="D4371" i="19"/>
  <c r="E4371" i="19"/>
  <c r="F4371" i="19"/>
  <c r="G4371" i="19"/>
  <c r="H4371" i="19"/>
  <c r="I4371" i="19"/>
  <c r="A4372" i="19"/>
  <c r="B4372" i="19"/>
  <c r="C4372" i="19"/>
  <c r="D4372" i="19"/>
  <c r="E4372" i="19"/>
  <c r="F4372" i="19"/>
  <c r="G4372" i="19"/>
  <c r="H4372" i="19"/>
  <c r="I4372" i="19"/>
  <c r="A4373" i="19"/>
  <c r="B4373" i="19"/>
  <c r="C4373" i="19"/>
  <c r="D4373" i="19"/>
  <c r="E4373" i="19"/>
  <c r="F4373" i="19"/>
  <c r="G4373" i="19"/>
  <c r="H4373" i="19"/>
  <c r="I4373" i="19"/>
  <c r="A4374" i="19"/>
  <c r="B4374" i="19"/>
  <c r="C4374" i="19"/>
  <c r="D4374" i="19"/>
  <c r="E4374" i="19"/>
  <c r="F4374" i="19"/>
  <c r="G4374" i="19"/>
  <c r="H4374" i="19"/>
  <c r="I4374" i="19"/>
  <c r="A4375" i="19"/>
  <c r="B4375" i="19"/>
  <c r="C4375" i="19"/>
  <c r="D4375" i="19"/>
  <c r="E4375" i="19"/>
  <c r="F4375" i="19"/>
  <c r="G4375" i="19"/>
  <c r="H4375" i="19"/>
  <c r="I4375" i="19"/>
  <c r="A4376" i="19"/>
  <c r="B4376" i="19"/>
  <c r="C4376" i="19"/>
  <c r="D4376" i="19"/>
  <c r="E4376" i="19"/>
  <c r="F4376" i="19"/>
  <c r="G4376" i="19"/>
  <c r="H4376" i="19"/>
  <c r="I4376" i="19"/>
  <c r="A4377" i="19"/>
  <c r="B4377" i="19"/>
  <c r="C4377" i="19"/>
  <c r="D4377" i="19"/>
  <c r="E4377" i="19"/>
  <c r="F4377" i="19"/>
  <c r="G4377" i="19"/>
  <c r="H4377" i="19"/>
  <c r="I4377" i="19"/>
  <c r="A4378" i="19"/>
  <c r="B4378" i="19"/>
  <c r="C4378" i="19"/>
  <c r="D4378" i="19"/>
  <c r="E4378" i="19"/>
  <c r="F4378" i="19"/>
  <c r="G4378" i="19"/>
  <c r="H4378" i="19"/>
  <c r="I4378" i="19"/>
  <c r="A4379" i="19"/>
  <c r="B4379" i="19"/>
  <c r="C4379" i="19"/>
  <c r="D4379" i="19"/>
  <c r="E4379" i="19"/>
  <c r="F4379" i="19"/>
  <c r="G4379" i="19"/>
  <c r="H4379" i="19"/>
  <c r="I4379" i="19"/>
  <c r="A4380" i="19"/>
  <c r="B4380" i="19"/>
  <c r="C4380" i="19"/>
  <c r="D4380" i="19"/>
  <c r="E4380" i="19"/>
  <c r="F4380" i="19"/>
  <c r="G4380" i="19"/>
  <c r="H4380" i="19"/>
  <c r="I4380" i="19"/>
  <c r="A4381" i="19"/>
  <c r="B4381" i="19"/>
  <c r="C4381" i="19"/>
  <c r="D4381" i="19"/>
  <c r="E4381" i="19"/>
  <c r="F4381" i="19"/>
  <c r="G4381" i="19"/>
  <c r="H4381" i="19"/>
  <c r="I4381" i="19"/>
  <c r="A4382" i="19"/>
  <c r="B4382" i="19"/>
  <c r="C4382" i="19"/>
  <c r="D4382" i="19"/>
  <c r="E4382" i="19"/>
  <c r="F4382" i="19"/>
  <c r="G4382" i="19"/>
  <c r="H4382" i="19"/>
  <c r="I4382" i="19"/>
  <c r="A4383" i="19"/>
  <c r="B4383" i="19"/>
  <c r="C4383" i="19"/>
  <c r="D4383" i="19"/>
  <c r="E4383" i="19"/>
  <c r="F4383" i="19"/>
  <c r="G4383" i="19"/>
  <c r="H4383" i="19"/>
  <c r="I4383" i="19"/>
  <c r="A4384" i="19"/>
  <c r="B4384" i="19"/>
  <c r="C4384" i="19"/>
  <c r="D4384" i="19"/>
  <c r="E4384" i="19"/>
  <c r="F4384" i="19"/>
  <c r="G4384" i="19"/>
  <c r="H4384" i="19"/>
  <c r="I4384" i="19"/>
  <c r="A4385" i="19"/>
  <c r="B4385" i="19"/>
  <c r="C4385" i="19"/>
  <c r="D4385" i="19"/>
  <c r="E4385" i="19"/>
  <c r="F4385" i="19"/>
  <c r="G4385" i="19"/>
  <c r="H4385" i="19"/>
  <c r="I4385" i="19"/>
  <c r="A4386" i="19"/>
  <c r="B4386" i="19"/>
  <c r="C4386" i="19"/>
  <c r="D4386" i="19"/>
  <c r="E4386" i="19"/>
  <c r="F4386" i="19"/>
  <c r="G4386" i="19"/>
  <c r="H4386" i="19"/>
  <c r="I4386" i="19"/>
  <c r="A4387" i="19"/>
  <c r="B4387" i="19"/>
  <c r="C4387" i="19"/>
  <c r="D4387" i="19"/>
  <c r="E4387" i="19"/>
  <c r="F4387" i="19"/>
  <c r="G4387" i="19"/>
  <c r="H4387" i="19"/>
  <c r="I4387" i="19"/>
  <c r="A4388" i="19"/>
  <c r="B4388" i="19"/>
  <c r="C4388" i="19"/>
  <c r="D4388" i="19"/>
  <c r="E4388" i="19"/>
  <c r="F4388" i="19"/>
  <c r="G4388" i="19"/>
  <c r="H4388" i="19"/>
  <c r="I4388" i="19"/>
  <c r="A4389" i="19"/>
  <c r="B4389" i="19"/>
  <c r="C4389" i="19"/>
  <c r="D4389" i="19"/>
  <c r="E4389" i="19"/>
  <c r="F4389" i="19"/>
  <c r="G4389" i="19"/>
  <c r="H4389" i="19"/>
  <c r="I4389" i="19"/>
  <c r="A4390" i="19"/>
  <c r="B4390" i="19"/>
  <c r="C4390" i="19"/>
  <c r="D4390" i="19"/>
  <c r="E4390" i="19"/>
  <c r="F4390" i="19"/>
  <c r="G4390" i="19"/>
  <c r="H4390" i="19"/>
  <c r="I4390" i="19"/>
  <c r="A4391" i="19"/>
  <c r="B4391" i="19"/>
  <c r="C4391" i="19"/>
  <c r="D4391" i="19"/>
  <c r="E4391" i="19"/>
  <c r="F4391" i="19"/>
  <c r="G4391" i="19"/>
  <c r="H4391" i="19"/>
  <c r="I4391" i="19"/>
  <c r="A4392" i="19"/>
  <c r="B4392" i="19"/>
  <c r="C4392" i="19"/>
  <c r="D4392" i="19"/>
  <c r="E4392" i="19"/>
  <c r="F4392" i="19"/>
  <c r="G4392" i="19"/>
  <c r="H4392" i="19"/>
  <c r="I4392" i="19"/>
  <c r="A4393" i="19"/>
  <c r="B4393" i="19"/>
  <c r="C4393" i="19"/>
  <c r="D4393" i="19"/>
  <c r="E4393" i="19"/>
  <c r="F4393" i="19"/>
  <c r="G4393" i="19"/>
  <c r="H4393" i="19"/>
  <c r="I4393" i="19"/>
  <c r="A4394" i="19"/>
  <c r="B4394" i="19"/>
  <c r="C4394" i="19"/>
  <c r="D4394" i="19"/>
  <c r="E4394" i="19"/>
  <c r="F4394" i="19"/>
  <c r="G4394" i="19"/>
  <c r="H4394" i="19"/>
  <c r="I4394" i="19"/>
  <c r="A4395" i="19"/>
  <c r="B4395" i="19"/>
  <c r="C4395" i="19"/>
  <c r="D4395" i="19"/>
  <c r="E4395" i="19"/>
  <c r="F4395" i="19"/>
  <c r="G4395" i="19"/>
  <c r="H4395" i="19"/>
  <c r="I4395" i="19"/>
  <c r="A4396" i="19"/>
  <c r="B4396" i="19"/>
  <c r="C4396" i="19"/>
  <c r="D4396" i="19"/>
  <c r="E4396" i="19"/>
  <c r="F4396" i="19"/>
  <c r="G4396" i="19"/>
  <c r="H4396" i="19"/>
  <c r="I4396" i="19"/>
  <c r="A4397" i="19"/>
  <c r="B4397" i="19"/>
  <c r="C4397" i="19"/>
  <c r="D4397" i="19"/>
  <c r="E4397" i="19"/>
  <c r="F4397" i="19"/>
  <c r="G4397" i="19"/>
  <c r="H4397" i="19"/>
  <c r="I4397" i="19"/>
  <c r="A4398" i="19"/>
  <c r="B4398" i="19"/>
  <c r="C4398" i="19"/>
  <c r="D4398" i="19"/>
  <c r="E4398" i="19"/>
  <c r="F4398" i="19"/>
  <c r="G4398" i="19"/>
  <c r="H4398" i="19"/>
  <c r="I4398" i="19"/>
  <c r="A4399" i="19"/>
  <c r="B4399" i="19"/>
  <c r="C4399" i="19"/>
  <c r="D4399" i="19"/>
  <c r="E4399" i="19"/>
  <c r="F4399" i="19"/>
  <c r="G4399" i="19"/>
  <c r="H4399" i="19"/>
  <c r="I4399" i="19"/>
  <c r="A4400" i="19"/>
  <c r="B4400" i="19"/>
  <c r="C4400" i="19"/>
  <c r="D4400" i="19"/>
  <c r="E4400" i="19"/>
  <c r="F4400" i="19"/>
  <c r="G4400" i="19"/>
  <c r="H4400" i="19"/>
  <c r="I4400" i="19"/>
  <c r="A4401" i="19"/>
  <c r="B4401" i="19"/>
  <c r="C4401" i="19"/>
  <c r="D4401" i="19"/>
  <c r="E4401" i="19"/>
  <c r="F4401" i="19"/>
  <c r="G4401" i="19"/>
  <c r="H4401" i="19"/>
  <c r="I4401" i="19"/>
  <c r="A4402" i="19"/>
  <c r="B4402" i="19"/>
  <c r="C4402" i="19"/>
  <c r="D4402" i="19"/>
  <c r="E4402" i="19"/>
  <c r="F4402" i="19"/>
  <c r="G4402" i="19"/>
  <c r="H4402" i="19"/>
  <c r="I4402" i="19"/>
  <c r="A4403" i="19"/>
  <c r="B4403" i="19"/>
  <c r="C4403" i="19"/>
  <c r="D4403" i="19"/>
  <c r="E4403" i="19"/>
  <c r="F4403" i="19"/>
  <c r="G4403" i="19"/>
  <c r="H4403" i="19"/>
  <c r="I4403" i="19"/>
  <c r="A4404" i="19"/>
  <c r="B4404" i="19"/>
  <c r="C4404" i="19"/>
  <c r="D4404" i="19"/>
  <c r="E4404" i="19"/>
  <c r="F4404" i="19"/>
  <c r="G4404" i="19"/>
  <c r="H4404" i="19"/>
  <c r="I4404" i="19"/>
  <c r="A4405" i="19"/>
  <c r="B4405" i="19"/>
  <c r="C4405" i="19"/>
  <c r="D4405" i="19"/>
  <c r="E4405" i="19"/>
  <c r="F4405" i="19"/>
  <c r="G4405" i="19"/>
  <c r="H4405" i="19"/>
  <c r="I4405" i="19"/>
  <c r="A4406" i="19"/>
  <c r="B4406" i="19"/>
  <c r="C4406" i="19"/>
  <c r="D4406" i="19"/>
  <c r="E4406" i="19"/>
  <c r="F4406" i="19"/>
  <c r="G4406" i="19"/>
  <c r="H4406" i="19"/>
  <c r="I4406" i="19"/>
  <c r="A4407" i="19"/>
  <c r="B4407" i="19"/>
  <c r="C4407" i="19"/>
  <c r="D4407" i="19"/>
  <c r="E4407" i="19"/>
  <c r="F4407" i="19"/>
  <c r="G4407" i="19"/>
  <c r="H4407" i="19"/>
  <c r="I4407" i="19"/>
  <c r="A4408" i="19"/>
  <c r="B4408" i="19"/>
  <c r="C4408" i="19"/>
  <c r="D4408" i="19"/>
  <c r="E4408" i="19"/>
  <c r="F4408" i="19"/>
  <c r="G4408" i="19"/>
  <c r="H4408" i="19"/>
  <c r="I4408" i="19"/>
  <c r="A4409" i="19"/>
  <c r="B4409" i="19"/>
  <c r="C4409" i="19"/>
  <c r="D4409" i="19"/>
  <c r="E4409" i="19"/>
  <c r="F4409" i="19"/>
  <c r="G4409" i="19"/>
  <c r="H4409" i="19"/>
  <c r="I4409" i="19"/>
  <c r="A4410" i="19"/>
  <c r="B4410" i="19"/>
  <c r="C4410" i="19"/>
  <c r="D4410" i="19"/>
  <c r="E4410" i="19"/>
  <c r="F4410" i="19"/>
  <c r="G4410" i="19"/>
  <c r="H4410" i="19"/>
  <c r="I4410" i="19"/>
  <c r="A4411" i="19"/>
  <c r="B4411" i="19"/>
  <c r="C4411" i="19"/>
  <c r="D4411" i="19"/>
  <c r="E4411" i="19"/>
  <c r="F4411" i="19"/>
  <c r="G4411" i="19"/>
  <c r="H4411" i="19"/>
  <c r="I4411" i="19"/>
  <c r="A4412" i="19"/>
  <c r="B4412" i="19"/>
  <c r="C4412" i="19"/>
  <c r="D4412" i="19"/>
  <c r="E4412" i="19"/>
  <c r="F4412" i="19"/>
  <c r="G4412" i="19"/>
  <c r="H4412" i="19"/>
  <c r="I4412" i="19"/>
  <c r="A4413" i="19"/>
  <c r="B4413" i="19"/>
  <c r="C4413" i="19"/>
  <c r="D4413" i="19"/>
  <c r="E4413" i="19"/>
  <c r="F4413" i="19"/>
  <c r="G4413" i="19"/>
  <c r="H4413" i="19"/>
  <c r="I4413" i="19"/>
  <c r="A4414" i="19"/>
  <c r="B4414" i="19"/>
  <c r="C4414" i="19"/>
  <c r="D4414" i="19"/>
  <c r="E4414" i="19"/>
  <c r="F4414" i="19"/>
  <c r="G4414" i="19"/>
  <c r="H4414" i="19"/>
  <c r="I4414" i="19"/>
  <c r="A4415" i="19"/>
  <c r="B4415" i="19"/>
  <c r="C4415" i="19"/>
  <c r="D4415" i="19"/>
  <c r="E4415" i="19"/>
  <c r="F4415" i="19"/>
  <c r="G4415" i="19"/>
  <c r="H4415" i="19"/>
  <c r="I4415" i="19"/>
  <c r="A4416" i="19"/>
  <c r="B4416" i="19"/>
  <c r="C4416" i="19"/>
  <c r="D4416" i="19"/>
  <c r="E4416" i="19"/>
  <c r="F4416" i="19"/>
  <c r="G4416" i="19"/>
  <c r="H4416" i="19"/>
  <c r="I4416" i="19"/>
  <c r="A4417" i="19"/>
  <c r="B4417" i="19"/>
  <c r="C4417" i="19"/>
  <c r="D4417" i="19"/>
  <c r="E4417" i="19"/>
  <c r="F4417" i="19"/>
  <c r="G4417" i="19"/>
  <c r="H4417" i="19"/>
  <c r="I4417" i="19"/>
  <c r="A4418" i="19"/>
  <c r="B4418" i="19"/>
  <c r="C4418" i="19"/>
  <c r="D4418" i="19"/>
  <c r="E4418" i="19"/>
  <c r="F4418" i="19"/>
  <c r="G4418" i="19"/>
  <c r="H4418" i="19"/>
  <c r="I4418" i="19"/>
  <c r="A4419" i="19"/>
  <c r="B4419" i="19"/>
  <c r="C4419" i="19"/>
  <c r="D4419" i="19"/>
  <c r="E4419" i="19"/>
  <c r="F4419" i="19"/>
  <c r="G4419" i="19"/>
  <c r="H4419" i="19"/>
  <c r="I4419" i="19"/>
  <c r="A4420" i="19"/>
  <c r="B4420" i="19"/>
  <c r="C4420" i="19"/>
  <c r="D4420" i="19"/>
  <c r="E4420" i="19"/>
  <c r="F4420" i="19"/>
  <c r="G4420" i="19"/>
  <c r="H4420" i="19"/>
  <c r="I4420" i="19"/>
  <c r="A4421" i="19"/>
  <c r="B4421" i="19"/>
  <c r="C4421" i="19"/>
  <c r="D4421" i="19"/>
  <c r="E4421" i="19"/>
  <c r="F4421" i="19"/>
  <c r="G4421" i="19"/>
  <c r="H4421" i="19"/>
  <c r="I4421" i="19"/>
  <c r="A4422" i="19"/>
  <c r="B4422" i="19"/>
  <c r="C4422" i="19"/>
  <c r="D4422" i="19"/>
  <c r="E4422" i="19"/>
  <c r="F4422" i="19"/>
  <c r="G4422" i="19"/>
  <c r="H4422" i="19"/>
  <c r="I4422" i="19"/>
  <c r="A4423" i="19"/>
  <c r="B4423" i="19"/>
  <c r="C4423" i="19"/>
  <c r="D4423" i="19"/>
  <c r="E4423" i="19"/>
  <c r="F4423" i="19"/>
  <c r="G4423" i="19"/>
  <c r="H4423" i="19"/>
  <c r="I4423" i="19"/>
  <c r="A4424" i="19"/>
  <c r="B4424" i="19"/>
  <c r="C4424" i="19"/>
  <c r="D4424" i="19"/>
  <c r="E4424" i="19"/>
  <c r="F4424" i="19"/>
  <c r="G4424" i="19"/>
  <c r="H4424" i="19"/>
  <c r="I4424" i="19"/>
  <c r="A4425" i="19"/>
  <c r="B4425" i="19"/>
  <c r="C4425" i="19"/>
  <c r="D4425" i="19"/>
  <c r="E4425" i="19"/>
  <c r="F4425" i="19"/>
  <c r="G4425" i="19"/>
  <c r="H4425" i="19"/>
  <c r="I4425" i="19"/>
  <c r="A4426" i="19"/>
  <c r="B4426" i="19"/>
  <c r="C4426" i="19"/>
  <c r="D4426" i="19"/>
  <c r="E4426" i="19"/>
  <c r="F4426" i="19"/>
  <c r="G4426" i="19"/>
  <c r="H4426" i="19"/>
  <c r="I4426" i="19"/>
  <c r="A4427" i="19"/>
  <c r="B4427" i="19"/>
  <c r="C4427" i="19"/>
  <c r="D4427" i="19"/>
  <c r="E4427" i="19"/>
  <c r="F4427" i="19"/>
  <c r="G4427" i="19"/>
  <c r="H4427" i="19"/>
  <c r="I4427" i="19"/>
  <c r="A4428" i="19"/>
  <c r="B4428" i="19"/>
  <c r="C4428" i="19"/>
  <c r="D4428" i="19"/>
  <c r="E4428" i="19"/>
  <c r="F4428" i="19"/>
  <c r="G4428" i="19"/>
  <c r="H4428" i="19"/>
  <c r="I4428" i="19"/>
  <c r="A4429" i="19"/>
  <c r="B4429" i="19"/>
  <c r="C4429" i="19"/>
  <c r="D4429" i="19"/>
  <c r="E4429" i="19"/>
  <c r="F4429" i="19"/>
  <c r="G4429" i="19"/>
  <c r="H4429" i="19"/>
  <c r="I4429" i="19"/>
  <c r="A4430" i="19"/>
  <c r="B4430" i="19"/>
  <c r="C4430" i="19"/>
  <c r="D4430" i="19"/>
  <c r="E4430" i="19"/>
  <c r="F4430" i="19"/>
  <c r="G4430" i="19"/>
  <c r="H4430" i="19"/>
  <c r="I4430" i="19"/>
  <c r="A4431" i="19"/>
  <c r="B4431" i="19"/>
  <c r="C4431" i="19"/>
  <c r="D4431" i="19"/>
  <c r="E4431" i="19"/>
  <c r="F4431" i="19"/>
  <c r="G4431" i="19"/>
  <c r="H4431" i="19"/>
  <c r="I4431" i="19"/>
  <c r="A4432" i="19"/>
  <c r="B4432" i="19"/>
  <c r="C4432" i="19"/>
  <c r="D4432" i="19"/>
  <c r="E4432" i="19"/>
  <c r="F4432" i="19"/>
  <c r="G4432" i="19"/>
  <c r="H4432" i="19"/>
  <c r="I4432" i="19"/>
  <c r="A4433" i="19"/>
  <c r="B4433" i="19"/>
  <c r="C4433" i="19"/>
  <c r="D4433" i="19"/>
  <c r="E4433" i="19"/>
  <c r="F4433" i="19"/>
  <c r="G4433" i="19"/>
  <c r="H4433" i="19"/>
  <c r="I4433" i="19"/>
  <c r="A4434" i="19"/>
  <c r="B4434" i="19"/>
  <c r="C4434" i="19"/>
  <c r="D4434" i="19"/>
  <c r="E4434" i="19"/>
  <c r="F4434" i="19"/>
  <c r="G4434" i="19"/>
  <c r="H4434" i="19"/>
  <c r="I4434" i="19"/>
  <c r="A4435" i="19"/>
  <c r="B4435" i="19"/>
  <c r="C4435" i="19"/>
  <c r="D4435" i="19"/>
  <c r="E4435" i="19"/>
  <c r="F4435" i="19"/>
  <c r="G4435" i="19"/>
  <c r="H4435" i="19"/>
  <c r="I4435" i="19"/>
  <c r="A4436" i="19"/>
  <c r="B4436" i="19"/>
  <c r="C4436" i="19"/>
  <c r="D4436" i="19"/>
  <c r="E4436" i="19"/>
  <c r="F4436" i="19"/>
  <c r="G4436" i="19"/>
  <c r="H4436" i="19"/>
  <c r="I4436" i="19"/>
  <c r="A4437" i="19"/>
  <c r="B4437" i="19"/>
  <c r="C4437" i="19"/>
  <c r="D4437" i="19"/>
  <c r="E4437" i="19"/>
  <c r="F4437" i="19"/>
  <c r="G4437" i="19"/>
  <c r="H4437" i="19"/>
  <c r="I4437" i="19"/>
  <c r="A4438" i="19"/>
  <c r="B4438" i="19"/>
  <c r="C4438" i="19"/>
  <c r="D4438" i="19"/>
  <c r="E4438" i="19"/>
  <c r="F4438" i="19"/>
  <c r="G4438" i="19"/>
  <c r="H4438" i="19"/>
  <c r="I4438" i="19"/>
  <c r="A4439" i="19"/>
  <c r="B4439" i="19"/>
  <c r="C4439" i="19"/>
  <c r="D4439" i="19"/>
  <c r="E4439" i="19"/>
  <c r="F4439" i="19"/>
  <c r="G4439" i="19"/>
  <c r="H4439" i="19"/>
  <c r="I4439" i="19"/>
  <c r="A4440" i="19"/>
  <c r="B4440" i="19"/>
  <c r="C4440" i="19"/>
  <c r="D4440" i="19"/>
  <c r="E4440" i="19"/>
  <c r="F4440" i="19"/>
  <c r="G4440" i="19"/>
  <c r="H4440" i="19"/>
  <c r="I4440" i="19"/>
  <c r="A4441" i="19"/>
  <c r="B4441" i="19"/>
  <c r="C4441" i="19"/>
  <c r="D4441" i="19"/>
  <c r="E4441" i="19"/>
  <c r="F4441" i="19"/>
  <c r="G4441" i="19"/>
  <c r="H4441" i="19"/>
  <c r="I4441" i="19"/>
  <c r="A4442" i="19"/>
  <c r="B4442" i="19"/>
  <c r="C4442" i="19"/>
  <c r="D4442" i="19"/>
  <c r="E4442" i="19"/>
  <c r="F4442" i="19"/>
  <c r="G4442" i="19"/>
  <c r="H4442" i="19"/>
  <c r="I4442" i="19"/>
  <c r="A4443" i="19"/>
  <c r="B4443" i="19"/>
  <c r="C4443" i="19"/>
  <c r="D4443" i="19"/>
  <c r="E4443" i="19"/>
  <c r="F4443" i="19"/>
  <c r="G4443" i="19"/>
  <c r="H4443" i="19"/>
  <c r="I4443" i="19"/>
  <c r="A4444" i="19"/>
  <c r="B4444" i="19"/>
  <c r="C4444" i="19"/>
  <c r="D4444" i="19"/>
  <c r="E4444" i="19"/>
  <c r="F4444" i="19"/>
  <c r="G4444" i="19"/>
  <c r="H4444" i="19"/>
  <c r="I4444" i="19"/>
  <c r="A4445" i="19"/>
  <c r="B4445" i="19"/>
  <c r="C4445" i="19"/>
  <c r="D4445" i="19"/>
  <c r="E4445" i="19"/>
  <c r="F4445" i="19"/>
  <c r="G4445" i="19"/>
  <c r="H4445" i="19"/>
  <c r="I4445" i="19"/>
  <c r="A4446" i="19"/>
  <c r="B4446" i="19"/>
  <c r="C4446" i="19"/>
  <c r="D4446" i="19"/>
  <c r="E4446" i="19"/>
  <c r="F4446" i="19"/>
  <c r="G4446" i="19"/>
  <c r="H4446" i="19"/>
  <c r="I4446" i="19"/>
  <c r="A4447" i="19"/>
  <c r="B4447" i="19"/>
  <c r="C4447" i="19"/>
  <c r="D4447" i="19"/>
  <c r="E4447" i="19"/>
  <c r="F4447" i="19"/>
  <c r="G4447" i="19"/>
  <c r="H4447" i="19"/>
  <c r="I4447" i="19"/>
  <c r="A4448" i="19"/>
  <c r="B4448" i="19"/>
  <c r="C4448" i="19"/>
  <c r="D4448" i="19"/>
  <c r="E4448" i="19"/>
  <c r="F4448" i="19"/>
  <c r="G4448" i="19"/>
  <c r="H4448" i="19"/>
  <c r="I4448" i="19"/>
  <c r="A4449" i="19"/>
  <c r="B4449" i="19"/>
  <c r="C4449" i="19"/>
  <c r="D4449" i="19"/>
  <c r="E4449" i="19"/>
  <c r="F4449" i="19"/>
  <c r="G4449" i="19"/>
  <c r="H4449" i="19"/>
  <c r="I4449" i="19"/>
  <c r="A4450" i="19"/>
  <c r="B4450" i="19"/>
  <c r="C4450" i="19"/>
  <c r="D4450" i="19"/>
  <c r="E4450" i="19"/>
  <c r="F4450" i="19"/>
  <c r="G4450" i="19"/>
  <c r="H4450" i="19"/>
  <c r="I4450" i="19"/>
  <c r="A4451" i="19"/>
  <c r="B4451" i="19"/>
  <c r="C4451" i="19"/>
  <c r="D4451" i="19"/>
  <c r="E4451" i="19"/>
  <c r="F4451" i="19"/>
  <c r="G4451" i="19"/>
  <c r="H4451" i="19"/>
  <c r="I4451" i="19"/>
  <c r="A4452" i="19"/>
  <c r="B4452" i="19"/>
  <c r="C4452" i="19"/>
  <c r="D4452" i="19"/>
  <c r="E4452" i="19"/>
  <c r="F4452" i="19"/>
  <c r="G4452" i="19"/>
  <c r="H4452" i="19"/>
  <c r="I4452" i="19"/>
  <c r="A4453" i="19"/>
  <c r="B4453" i="19"/>
  <c r="C4453" i="19"/>
  <c r="D4453" i="19"/>
  <c r="E4453" i="19"/>
  <c r="F4453" i="19"/>
  <c r="G4453" i="19"/>
  <c r="H4453" i="19"/>
  <c r="I4453" i="19"/>
  <c r="A4454" i="19"/>
  <c r="B4454" i="19"/>
  <c r="C4454" i="19"/>
  <c r="D4454" i="19"/>
  <c r="E4454" i="19"/>
  <c r="F4454" i="19"/>
  <c r="G4454" i="19"/>
  <c r="H4454" i="19"/>
  <c r="I4454" i="19"/>
  <c r="A4455" i="19"/>
  <c r="B4455" i="19"/>
  <c r="C4455" i="19"/>
  <c r="D4455" i="19"/>
  <c r="E4455" i="19"/>
  <c r="F4455" i="19"/>
  <c r="G4455" i="19"/>
  <c r="H4455" i="19"/>
  <c r="I4455" i="19"/>
  <c r="A4456" i="19"/>
  <c r="B4456" i="19"/>
  <c r="C4456" i="19"/>
  <c r="D4456" i="19"/>
  <c r="E4456" i="19"/>
  <c r="F4456" i="19"/>
  <c r="G4456" i="19"/>
  <c r="H4456" i="19"/>
  <c r="I4456" i="19"/>
  <c r="A4457" i="19"/>
  <c r="B4457" i="19"/>
  <c r="C4457" i="19"/>
  <c r="D4457" i="19"/>
  <c r="E4457" i="19"/>
  <c r="F4457" i="19"/>
  <c r="G4457" i="19"/>
  <c r="H4457" i="19"/>
  <c r="I4457" i="19"/>
  <c r="A4458" i="19"/>
  <c r="B4458" i="19"/>
  <c r="C4458" i="19"/>
  <c r="D4458" i="19"/>
  <c r="E4458" i="19"/>
  <c r="F4458" i="19"/>
  <c r="G4458" i="19"/>
  <c r="H4458" i="19"/>
  <c r="I4458" i="19"/>
  <c r="A4459" i="19"/>
  <c r="B4459" i="19"/>
  <c r="C4459" i="19"/>
  <c r="D4459" i="19"/>
  <c r="E4459" i="19"/>
  <c r="F4459" i="19"/>
  <c r="G4459" i="19"/>
  <c r="H4459" i="19"/>
  <c r="I4459" i="19"/>
  <c r="A4460" i="19"/>
  <c r="B4460" i="19"/>
  <c r="C4460" i="19"/>
  <c r="D4460" i="19"/>
  <c r="E4460" i="19"/>
  <c r="F4460" i="19"/>
  <c r="G4460" i="19"/>
  <c r="H4460" i="19"/>
  <c r="I4460" i="19"/>
  <c r="A4461" i="19"/>
  <c r="B4461" i="19"/>
  <c r="C4461" i="19"/>
  <c r="D4461" i="19"/>
  <c r="E4461" i="19"/>
  <c r="F4461" i="19"/>
  <c r="G4461" i="19"/>
  <c r="H4461" i="19"/>
  <c r="I4461" i="19"/>
  <c r="A4462" i="19"/>
  <c r="B4462" i="19"/>
  <c r="C4462" i="19"/>
  <c r="D4462" i="19"/>
  <c r="E4462" i="19"/>
  <c r="F4462" i="19"/>
  <c r="G4462" i="19"/>
  <c r="H4462" i="19"/>
  <c r="I4462" i="19"/>
  <c r="A4463" i="19"/>
  <c r="B4463" i="19"/>
  <c r="C4463" i="19"/>
  <c r="D4463" i="19"/>
  <c r="E4463" i="19"/>
  <c r="F4463" i="19"/>
  <c r="G4463" i="19"/>
  <c r="H4463" i="19"/>
  <c r="I4463" i="19"/>
  <c r="A4464" i="19"/>
  <c r="B4464" i="19"/>
  <c r="C4464" i="19"/>
  <c r="D4464" i="19"/>
  <c r="E4464" i="19"/>
  <c r="F4464" i="19"/>
  <c r="G4464" i="19"/>
  <c r="H4464" i="19"/>
  <c r="I4464" i="19"/>
  <c r="A4465" i="19"/>
  <c r="B4465" i="19"/>
  <c r="C4465" i="19"/>
  <c r="D4465" i="19"/>
  <c r="E4465" i="19"/>
  <c r="F4465" i="19"/>
  <c r="G4465" i="19"/>
  <c r="H4465" i="19"/>
  <c r="I4465" i="19"/>
  <c r="A4466" i="19"/>
  <c r="B4466" i="19"/>
  <c r="C4466" i="19"/>
  <c r="D4466" i="19"/>
  <c r="E4466" i="19"/>
  <c r="F4466" i="19"/>
  <c r="G4466" i="19"/>
  <c r="H4466" i="19"/>
  <c r="I4466" i="19"/>
  <c r="A4467" i="19"/>
  <c r="B4467" i="19"/>
  <c r="C4467" i="19"/>
  <c r="D4467" i="19"/>
  <c r="E4467" i="19"/>
  <c r="F4467" i="19"/>
  <c r="G4467" i="19"/>
  <c r="H4467" i="19"/>
  <c r="I4467" i="19"/>
  <c r="A4468" i="19"/>
  <c r="B4468" i="19"/>
  <c r="C4468" i="19"/>
  <c r="D4468" i="19"/>
  <c r="E4468" i="19"/>
  <c r="F4468" i="19"/>
  <c r="G4468" i="19"/>
  <c r="H4468" i="19"/>
  <c r="I4468" i="19"/>
  <c r="A4469" i="19"/>
  <c r="B4469" i="19"/>
  <c r="C4469" i="19"/>
  <c r="D4469" i="19"/>
  <c r="E4469" i="19"/>
  <c r="F4469" i="19"/>
  <c r="G4469" i="19"/>
  <c r="H4469" i="19"/>
  <c r="I4469" i="19"/>
  <c r="A4470" i="19"/>
  <c r="B4470" i="19"/>
  <c r="C4470" i="19"/>
  <c r="D4470" i="19"/>
  <c r="E4470" i="19"/>
  <c r="F4470" i="19"/>
  <c r="G4470" i="19"/>
  <c r="H4470" i="19"/>
  <c r="I4470" i="19"/>
  <c r="A4471" i="19"/>
  <c r="B4471" i="19"/>
  <c r="C4471" i="19"/>
  <c r="D4471" i="19"/>
  <c r="E4471" i="19"/>
  <c r="F4471" i="19"/>
  <c r="G4471" i="19"/>
  <c r="H4471" i="19"/>
  <c r="I4471" i="19"/>
  <c r="A4472" i="19"/>
  <c r="B4472" i="19"/>
  <c r="C4472" i="19"/>
  <c r="D4472" i="19"/>
  <c r="E4472" i="19"/>
  <c r="F4472" i="19"/>
  <c r="G4472" i="19"/>
  <c r="H4472" i="19"/>
  <c r="I4472" i="19"/>
  <c r="A4473" i="19"/>
  <c r="B4473" i="19"/>
  <c r="C4473" i="19"/>
  <c r="D4473" i="19"/>
  <c r="E4473" i="19"/>
  <c r="F4473" i="19"/>
  <c r="G4473" i="19"/>
  <c r="H4473" i="19"/>
  <c r="I4473" i="19"/>
  <c r="A4474" i="19"/>
  <c r="B4474" i="19"/>
  <c r="C4474" i="19"/>
  <c r="D4474" i="19"/>
  <c r="E4474" i="19"/>
  <c r="F4474" i="19"/>
  <c r="G4474" i="19"/>
  <c r="H4474" i="19"/>
  <c r="I4474" i="19"/>
  <c r="A4475" i="19"/>
  <c r="B4475" i="19"/>
  <c r="C4475" i="19"/>
  <c r="D4475" i="19"/>
  <c r="E4475" i="19"/>
  <c r="F4475" i="19"/>
  <c r="G4475" i="19"/>
  <c r="H4475" i="19"/>
  <c r="I4475" i="19"/>
  <c r="A4476" i="19"/>
  <c r="B4476" i="19"/>
  <c r="C4476" i="19"/>
  <c r="D4476" i="19"/>
  <c r="E4476" i="19"/>
  <c r="F4476" i="19"/>
  <c r="G4476" i="19"/>
  <c r="H4476" i="19"/>
  <c r="I4476" i="19"/>
  <c r="A4477" i="19"/>
  <c r="B4477" i="19"/>
  <c r="C4477" i="19"/>
  <c r="D4477" i="19"/>
  <c r="E4477" i="19"/>
  <c r="F4477" i="19"/>
  <c r="G4477" i="19"/>
  <c r="H4477" i="19"/>
  <c r="I4477" i="19"/>
  <c r="A4478" i="19"/>
  <c r="B4478" i="19"/>
  <c r="C4478" i="19"/>
  <c r="D4478" i="19"/>
  <c r="E4478" i="19"/>
  <c r="F4478" i="19"/>
  <c r="G4478" i="19"/>
  <c r="H4478" i="19"/>
  <c r="I4478" i="19"/>
  <c r="A4479" i="19"/>
  <c r="B4479" i="19"/>
  <c r="C4479" i="19"/>
  <c r="D4479" i="19"/>
  <c r="E4479" i="19"/>
  <c r="F4479" i="19"/>
  <c r="G4479" i="19"/>
  <c r="H4479" i="19"/>
  <c r="I4479" i="19"/>
  <c r="A4480" i="19"/>
  <c r="B4480" i="19"/>
  <c r="C4480" i="19"/>
  <c r="D4480" i="19"/>
  <c r="E4480" i="19"/>
  <c r="F4480" i="19"/>
  <c r="G4480" i="19"/>
  <c r="H4480" i="19"/>
  <c r="I4480" i="19"/>
  <c r="A4481" i="19"/>
  <c r="B4481" i="19"/>
  <c r="C4481" i="19"/>
  <c r="D4481" i="19"/>
  <c r="E4481" i="19"/>
  <c r="F4481" i="19"/>
  <c r="G4481" i="19"/>
  <c r="H4481" i="19"/>
  <c r="I4481" i="19"/>
  <c r="A4482" i="19"/>
  <c r="B4482" i="19"/>
  <c r="C4482" i="19"/>
  <c r="D4482" i="19"/>
  <c r="E4482" i="19"/>
  <c r="F4482" i="19"/>
  <c r="G4482" i="19"/>
  <c r="H4482" i="19"/>
  <c r="I4482" i="19"/>
  <c r="A4483" i="19"/>
  <c r="B4483" i="19"/>
  <c r="C4483" i="19"/>
  <c r="D4483" i="19"/>
  <c r="E4483" i="19"/>
  <c r="F4483" i="19"/>
  <c r="G4483" i="19"/>
  <c r="H4483" i="19"/>
  <c r="I4483" i="19"/>
  <c r="A4484" i="19"/>
  <c r="B4484" i="19"/>
  <c r="C4484" i="19"/>
  <c r="D4484" i="19"/>
  <c r="E4484" i="19"/>
  <c r="F4484" i="19"/>
  <c r="G4484" i="19"/>
  <c r="H4484" i="19"/>
  <c r="I4484" i="19"/>
  <c r="A4485" i="19"/>
  <c r="B4485" i="19"/>
  <c r="C4485" i="19"/>
  <c r="D4485" i="19"/>
  <c r="E4485" i="19"/>
  <c r="F4485" i="19"/>
  <c r="G4485" i="19"/>
  <c r="H4485" i="19"/>
  <c r="I4485" i="19"/>
  <c r="A4486" i="19"/>
  <c r="B4486" i="19"/>
  <c r="C4486" i="19"/>
  <c r="D4486" i="19"/>
  <c r="E4486" i="19"/>
  <c r="F4486" i="19"/>
  <c r="G4486" i="19"/>
  <c r="H4486" i="19"/>
  <c r="I4486" i="19"/>
  <c r="A4487" i="19"/>
  <c r="B4487" i="19"/>
  <c r="C4487" i="19"/>
  <c r="D4487" i="19"/>
  <c r="E4487" i="19"/>
  <c r="F4487" i="19"/>
  <c r="G4487" i="19"/>
  <c r="H4487" i="19"/>
  <c r="I4487" i="19"/>
  <c r="A4488" i="19"/>
  <c r="B4488" i="19"/>
  <c r="C4488" i="19"/>
  <c r="D4488" i="19"/>
  <c r="E4488" i="19"/>
  <c r="F4488" i="19"/>
  <c r="G4488" i="19"/>
  <c r="H4488" i="19"/>
  <c r="I4488" i="19"/>
  <c r="A4489" i="19"/>
  <c r="B4489" i="19"/>
  <c r="C4489" i="19"/>
  <c r="D4489" i="19"/>
  <c r="E4489" i="19"/>
  <c r="F4489" i="19"/>
  <c r="G4489" i="19"/>
  <c r="H4489" i="19"/>
  <c r="I4489" i="19"/>
  <c r="A4490" i="19"/>
  <c r="B4490" i="19"/>
  <c r="C4490" i="19"/>
  <c r="D4490" i="19"/>
  <c r="E4490" i="19"/>
  <c r="F4490" i="19"/>
  <c r="G4490" i="19"/>
  <c r="H4490" i="19"/>
  <c r="I4490" i="19"/>
  <c r="A4491" i="19"/>
  <c r="B4491" i="19"/>
  <c r="C4491" i="19"/>
  <c r="D4491" i="19"/>
  <c r="E4491" i="19"/>
  <c r="F4491" i="19"/>
  <c r="G4491" i="19"/>
  <c r="H4491" i="19"/>
  <c r="I4491" i="19"/>
  <c r="A4492" i="19"/>
  <c r="B4492" i="19"/>
  <c r="C4492" i="19"/>
  <c r="D4492" i="19"/>
  <c r="E4492" i="19"/>
  <c r="F4492" i="19"/>
  <c r="G4492" i="19"/>
  <c r="H4492" i="19"/>
  <c r="I4492" i="19"/>
  <c r="A4493" i="19"/>
  <c r="B4493" i="19"/>
  <c r="C4493" i="19"/>
  <c r="D4493" i="19"/>
  <c r="E4493" i="19"/>
  <c r="F4493" i="19"/>
  <c r="G4493" i="19"/>
  <c r="H4493" i="19"/>
  <c r="I4493" i="19"/>
  <c r="A4494" i="19"/>
  <c r="B4494" i="19"/>
  <c r="C4494" i="19"/>
  <c r="D4494" i="19"/>
  <c r="E4494" i="19"/>
  <c r="F4494" i="19"/>
  <c r="G4494" i="19"/>
  <c r="H4494" i="19"/>
  <c r="I4494" i="19"/>
  <c r="A4495" i="19"/>
  <c r="B4495" i="19"/>
  <c r="C4495" i="19"/>
  <c r="D4495" i="19"/>
  <c r="E4495" i="19"/>
  <c r="F4495" i="19"/>
  <c r="G4495" i="19"/>
  <c r="H4495" i="19"/>
  <c r="I4495" i="19"/>
  <c r="A4496" i="19"/>
  <c r="B4496" i="19"/>
  <c r="C4496" i="19"/>
  <c r="D4496" i="19"/>
  <c r="E4496" i="19"/>
  <c r="F4496" i="19"/>
  <c r="G4496" i="19"/>
  <c r="H4496" i="19"/>
  <c r="I4496" i="19"/>
  <c r="A4497" i="19"/>
  <c r="B4497" i="19"/>
  <c r="C4497" i="19"/>
  <c r="D4497" i="19"/>
  <c r="E4497" i="19"/>
  <c r="F4497" i="19"/>
  <c r="G4497" i="19"/>
  <c r="H4497" i="19"/>
  <c r="I4497" i="19"/>
  <c r="A4498" i="19"/>
  <c r="B4498" i="19"/>
  <c r="C4498" i="19"/>
  <c r="D4498" i="19"/>
  <c r="E4498" i="19"/>
  <c r="F4498" i="19"/>
  <c r="G4498" i="19"/>
  <c r="H4498" i="19"/>
  <c r="I4498" i="19"/>
  <c r="A4499" i="19"/>
  <c r="B4499" i="19"/>
  <c r="C4499" i="19"/>
  <c r="D4499" i="19"/>
  <c r="E4499" i="19"/>
  <c r="F4499" i="19"/>
  <c r="G4499" i="19"/>
  <c r="H4499" i="19"/>
  <c r="I4499" i="19"/>
  <c r="A4500" i="19"/>
  <c r="B4500" i="19"/>
  <c r="C4500" i="19"/>
  <c r="D4500" i="19"/>
  <c r="E4500" i="19"/>
  <c r="F4500" i="19"/>
  <c r="G4500" i="19"/>
  <c r="H4500" i="19"/>
  <c r="I4500" i="19"/>
  <c r="A4501" i="19"/>
  <c r="B4501" i="19"/>
  <c r="C4501" i="19"/>
  <c r="D4501" i="19"/>
  <c r="E4501" i="19"/>
  <c r="F4501" i="19"/>
  <c r="G4501" i="19"/>
  <c r="H4501" i="19"/>
  <c r="I4501" i="19"/>
  <c r="A4502" i="19"/>
  <c r="B4502" i="19"/>
  <c r="C4502" i="19"/>
  <c r="D4502" i="19"/>
  <c r="E4502" i="19"/>
  <c r="F4502" i="19"/>
  <c r="G4502" i="19"/>
  <c r="H4502" i="19"/>
  <c r="I4502" i="19"/>
  <c r="A4503" i="19"/>
  <c r="B4503" i="19"/>
  <c r="C4503" i="19"/>
  <c r="D4503" i="19"/>
  <c r="E4503" i="19"/>
  <c r="F4503" i="19"/>
  <c r="G4503" i="19"/>
  <c r="H4503" i="19"/>
  <c r="I4503" i="19"/>
  <c r="A4504" i="19"/>
  <c r="B4504" i="19"/>
  <c r="C4504" i="19"/>
  <c r="D4504" i="19"/>
  <c r="E4504" i="19"/>
  <c r="F4504" i="19"/>
  <c r="G4504" i="19"/>
  <c r="H4504" i="19"/>
  <c r="I4504" i="19"/>
  <c r="A4505" i="19"/>
  <c r="B4505" i="19"/>
  <c r="C4505" i="19"/>
  <c r="D4505" i="19"/>
  <c r="E4505" i="19"/>
  <c r="F4505" i="19"/>
  <c r="G4505" i="19"/>
  <c r="H4505" i="19"/>
  <c r="I4505" i="19"/>
  <c r="A4506" i="19"/>
  <c r="B4506" i="19"/>
  <c r="C4506" i="19"/>
  <c r="D4506" i="19"/>
  <c r="E4506" i="19"/>
  <c r="F4506" i="19"/>
  <c r="G4506" i="19"/>
  <c r="H4506" i="19"/>
  <c r="I4506" i="19"/>
  <c r="A4507" i="19"/>
  <c r="B4507" i="19"/>
  <c r="C4507" i="19"/>
  <c r="D4507" i="19"/>
  <c r="E4507" i="19"/>
  <c r="F4507" i="19"/>
  <c r="G4507" i="19"/>
  <c r="H4507" i="19"/>
  <c r="I4507" i="19"/>
  <c r="A4508" i="19"/>
  <c r="B4508" i="19"/>
  <c r="C4508" i="19"/>
  <c r="D4508" i="19"/>
  <c r="E4508" i="19"/>
  <c r="F4508" i="19"/>
  <c r="G4508" i="19"/>
  <c r="H4508" i="19"/>
  <c r="I4508" i="19"/>
  <c r="A4509" i="19"/>
  <c r="B4509" i="19"/>
  <c r="C4509" i="19"/>
  <c r="D4509" i="19"/>
  <c r="E4509" i="19"/>
  <c r="F4509" i="19"/>
  <c r="G4509" i="19"/>
  <c r="H4509" i="19"/>
  <c r="I4509" i="19"/>
  <c r="A4510" i="19"/>
  <c r="B4510" i="19"/>
  <c r="C4510" i="19"/>
  <c r="D4510" i="19"/>
  <c r="E4510" i="19"/>
  <c r="F4510" i="19"/>
  <c r="G4510" i="19"/>
  <c r="H4510" i="19"/>
  <c r="I4510" i="19"/>
  <c r="A4511" i="19"/>
  <c r="B4511" i="19"/>
  <c r="C4511" i="19"/>
  <c r="D4511" i="19"/>
  <c r="E4511" i="19"/>
  <c r="F4511" i="19"/>
  <c r="G4511" i="19"/>
  <c r="H4511" i="19"/>
  <c r="I4511" i="19"/>
  <c r="A4512" i="19"/>
  <c r="B4512" i="19"/>
  <c r="C4512" i="19"/>
  <c r="D4512" i="19"/>
  <c r="E4512" i="19"/>
  <c r="F4512" i="19"/>
  <c r="G4512" i="19"/>
  <c r="H4512" i="19"/>
  <c r="I4512" i="19"/>
  <c r="A4513" i="19"/>
  <c r="B4513" i="19"/>
  <c r="C4513" i="19"/>
  <c r="D4513" i="19"/>
  <c r="E4513" i="19"/>
  <c r="F4513" i="19"/>
  <c r="G4513" i="19"/>
  <c r="H4513" i="19"/>
  <c r="I4513" i="19"/>
  <c r="A4514" i="19"/>
  <c r="B4514" i="19"/>
  <c r="C4514" i="19"/>
  <c r="D4514" i="19"/>
  <c r="E4514" i="19"/>
  <c r="F4514" i="19"/>
  <c r="G4514" i="19"/>
  <c r="H4514" i="19"/>
  <c r="I4514" i="19"/>
  <c r="A4515" i="19"/>
  <c r="B4515" i="19"/>
  <c r="C4515" i="19"/>
  <c r="D4515" i="19"/>
  <c r="E4515" i="19"/>
  <c r="F4515" i="19"/>
  <c r="G4515" i="19"/>
  <c r="H4515" i="19"/>
  <c r="I4515" i="19"/>
  <c r="A4516" i="19"/>
  <c r="B4516" i="19"/>
  <c r="C4516" i="19"/>
  <c r="D4516" i="19"/>
  <c r="E4516" i="19"/>
  <c r="F4516" i="19"/>
  <c r="G4516" i="19"/>
  <c r="H4516" i="19"/>
  <c r="I4516" i="19"/>
  <c r="A4517" i="19"/>
  <c r="B4517" i="19"/>
  <c r="C4517" i="19"/>
  <c r="D4517" i="19"/>
  <c r="E4517" i="19"/>
  <c r="F4517" i="19"/>
  <c r="G4517" i="19"/>
  <c r="H4517" i="19"/>
  <c r="I4517" i="19"/>
  <c r="A4518" i="19"/>
  <c r="B4518" i="19"/>
  <c r="C4518" i="19"/>
  <c r="D4518" i="19"/>
  <c r="E4518" i="19"/>
  <c r="F4518" i="19"/>
  <c r="G4518" i="19"/>
  <c r="H4518" i="19"/>
  <c r="I4518" i="19"/>
  <c r="A4519" i="19"/>
  <c r="B4519" i="19"/>
  <c r="C4519" i="19"/>
  <c r="D4519" i="19"/>
  <c r="E4519" i="19"/>
  <c r="F4519" i="19"/>
  <c r="G4519" i="19"/>
  <c r="H4519" i="19"/>
  <c r="I4519" i="19"/>
  <c r="A4520" i="19"/>
  <c r="B4520" i="19"/>
  <c r="C4520" i="19"/>
  <c r="D4520" i="19"/>
  <c r="E4520" i="19"/>
  <c r="F4520" i="19"/>
  <c r="G4520" i="19"/>
  <c r="H4520" i="19"/>
  <c r="I4520" i="19"/>
  <c r="A4521" i="19"/>
  <c r="B4521" i="19"/>
  <c r="C4521" i="19"/>
  <c r="D4521" i="19"/>
  <c r="E4521" i="19"/>
  <c r="F4521" i="19"/>
  <c r="G4521" i="19"/>
  <c r="H4521" i="19"/>
  <c r="I4521" i="19"/>
  <c r="A4522" i="19"/>
  <c r="B4522" i="19"/>
  <c r="C4522" i="19"/>
  <c r="D4522" i="19"/>
  <c r="E4522" i="19"/>
  <c r="F4522" i="19"/>
  <c r="G4522" i="19"/>
  <c r="H4522" i="19"/>
  <c r="I4522" i="19"/>
  <c r="A4523" i="19"/>
  <c r="B4523" i="19"/>
  <c r="C4523" i="19"/>
  <c r="D4523" i="19"/>
  <c r="E4523" i="19"/>
  <c r="F4523" i="19"/>
  <c r="G4523" i="19"/>
  <c r="H4523" i="19"/>
  <c r="I4523" i="19"/>
  <c r="A4524" i="19"/>
  <c r="B4524" i="19"/>
  <c r="C4524" i="19"/>
  <c r="D4524" i="19"/>
  <c r="E4524" i="19"/>
  <c r="F4524" i="19"/>
  <c r="G4524" i="19"/>
  <c r="H4524" i="19"/>
  <c r="I4524" i="19"/>
  <c r="A4525" i="19"/>
  <c r="B4525" i="19"/>
  <c r="C4525" i="19"/>
  <c r="D4525" i="19"/>
  <c r="E4525" i="19"/>
  <c r="F4525" i="19"/>
  <c r="G4525" i="19"/>
  <c r="H4525" i="19"/>
  <c r="I4525" i="19"/>
  <c r="A4526" i="19"/>
  <c r="B4526" i="19"/>
  <c r="C4526" i="19"/>
  <c r="D4526" i="19"/>
  <c r="E4526" i="19"/>
  <c r="F4526" i="19"/>
  <c r="G4526" i="19"/>
  <c r="H4526" i="19"/>
  <c r="I4526" i="19"/>
  <c r="A4527" i="19"/>
  <c r="B4527" i="19"/>
  <c r="C4527" i="19"/>
  <c r="D4527" i="19"/>
  <c r="E4527" i="19"/>
  <c r="F4527" i="19"/>
  <c r="G4527" i="19"/>
  <c r="H4527" i="19"/>
  <c r="I4527" i="19"/>
  <c r="A4528" i="19"/>
  <c r="B4528" i="19"/>
  <c r="C4528" i="19"/>
  <c r="D4528" i="19"/>
  <c r="E4528" i="19"/>
  <c r="F4528" i="19"/>
  <c r="G4528" i="19"/>
  <c r="H4528" i="19"/>
  <c r="I4528" i="19"/>
  <c r="A4529" i="19"/>
  <c r="B4529" i="19"/>
  <c r="C4529" i="19"/>
  <c r="D4529" i="19"/>
  <c r="E4529" i="19"/>
  <c r="F4529" i="19"/>
  <c r="G4529" i="19"/>
  <c r="H4529" i="19"/>
  <c r="I4529" i="19"/>
  <c r="A4530" i="19"/>
  <c r="B4530" i="19"/>
  <c r="C4530" i="19"/>
  <c r="D4530" i="19"/>
  <c r="E4530" i="19"/>
  <c r="F4530" i="19"/>
  <c r="G4530" i="19"/>
  <c r="H4530" i="19"/>
  <c r="I4530" i="19"/>
  <c r="A4531" i="19"/>
  <c r="B4531" i="19"/>
  <c r="C4531" i="19"/>
  <c r="D4531" i="19"/>
  <c r="E4531" i="19"/>
  <c r="F4531" i="19"/>
  <c r="G4531" i="19"/>
  <c r="H4531" i="19"/>
  <c r="I4531" i="19"/>
  <c r="A4532" i="19"/>
  <c r="B4532" i="19"/>
  <c r="C4532" i="19"/>
  <c r="D4532" i="19"/>
  <c r="E4532" i="19"/>
  <c r="F4532" i="19"/>
  <c r="G4532" i="19"/>
  <c r="H4532" i="19"/>
  <c r="I4532" i="19"/>
  <c r="A4533" i="19"/>
  <c r="B4533" i="19"/>
  <c r="C4533" i="19"/>
  <c r="D4533" i="19"/>
  <c r="E4533" i="19"/>
  <c r="F4533" i="19"/>
  <c r="G4533" i="19"/>
  <c r="H4533" i="19"/>
  <c r="I4533" i="19"/>
  <c r="A4534" i="19"/>
  <c r="B4534" i="19"/>
  <c r="C4534" i="19"/>
  <c r="D4534" i="19"/>
  <c r="E4534" i="19"/>
  <c r="F4534" i="19"/>
  <c r="G4534" i="19"/>
  <c r="H4534" i="19"/>
  <c r="I4534" i="19"/>
  <c r="A4535" i="19"/>
  <c r="B4535" i="19"/>
  <c r="C4535" i="19"/>
  <c r="D4535" i="19"/>
  <c r="E4535" i="19"/>
  <c r="F4535" i="19"/>
  <c r="G4535" i="19"/>
  <c r="H4535" i="19"/>
  <c r="I4535" i="19"/>
  <c r="A4536" i="19"/>
  <c r="B4536" i="19"/>
  <c r="C4536" i="19"/>
  <c r="D4536" i="19"/>
  <c r="E4536" i="19"/>
  <c r="F4536" i="19"/>
  <c r="G4536" i="19"/>
  <c r="H4536" i="19"/>
  <c r="I4536" i="19"/>
  <c r="A4537" i="19"/>
  <c r="B4537" i="19"/>
  <c r="C4537" i="19"/>
  <c r="D4537" i="19"/>
  <c r="E4537" i="19"/>
  <c r="F4537" i="19"/>
  <c r="G4537" i="19"/>
  <c r="H4537" i="19"/>
  <c r="I4537" i="19"/>
  <c r="A4538" i="19"/>
  <c r="B4538" i="19"/>
  <c r="C4538" i="19"/>
  <c r="D4538" i="19"/>
  <c r="E4538" i="19"/>
  <c r="F4538" i="19"/>
  <c r="G4538" i="19"/>
  <c r="H4538" i="19"/>
  <c r="I4538" i="19"/>
  <c r="A4539" i="19"/>
  <c r="B4539" i="19"/>
  <c r="C4539" i="19"/>
  <c r="D4539" i="19"/>
  <c r="E4539" i="19"/>
  <c r="F4539" i="19"/>
  <c r="G4539" i="19"/>
  <c r="H4539" i="19"/>
  <c r="I4539" i="19"/>
  <c r="A4540" i="19"/>
  <c r="B4540" i="19"/>
  <c r="C4540" i="19"/>
  <c r="D4540" i="19"/>
  <c r="E4540" i="19"/>
  <c r="F4540" i="19"/>
  <c r="G4540" i="19"/>
  <c r="H4540" i="19"/>
  <c r="I4540" i="19"/>
  <c r="A4541" i="19"/>
  <c r="B4541" i="19"/>
  <c r="C4541" i="19"/>
  <c r="D4541" i="19"/>
  <c r="E4541" i="19"/>
  <c r="F4541" i="19"/>
  <c r="G4541" i="19"/>
  <c r="H4541" i="19"/>
  <c r="I4541" i="19"/>
  <c r="A4542" i="19"/>
  <c r="B4542" i="19"/>
  <c r="C4542" i="19"/>
  <c r="D4542" i="19"/>
  <c r="E4542" i="19"/>
  <c r="F4542" i="19"/>
  <c r="G4542" i="19"/>
  <c r="H4542" i="19"/>
  <c r="I4542" i="19"/>
  <c r="A4543" i="19"/>
  <c r="B4543" i="19"/>
  <c r="C4543" i="19"/>
  <c r="D4543" i="19"/>
  <c r="E4543" i="19"/>
  <c r="F4543" i="19"/>
  <c r="G4543" i="19"/>
  <c r="H4543" i="19"/>
  <c r="I4543" i="19"/>
  <c r="A4544" i="19"/>
  <c r="B4544" i="19"/>
  <c r="C4544" i="19"/>
  <c r="D4544" i="19"/>
  <c r="E4544" i="19"/>
  <c r="F4544" i="19"/>
  <c r="G4544" i="19"/>
  <c r="H4544" i="19"/>
  <c r="I4544" i="19"/>
  <c r="A4545" i="19"/>
  <c r="B4545" i="19"/>
  <c r="C4545" i="19"/>
  <c r="D4545" i="19"/>
  <c r="E4545" i="19"/>
  <c r="F4545" i="19"/>
  <c r="G4545" i="19"/>
  <c r="H4545" i="19"/>
  <c r="I4545" i="19"/>
  <c r="A4546" i="19"/>
  <c r="B4546" i="19"/>
  <c r="C4546" i="19"/>
  <c r="D4546" i="19"/>
  <c r="E4546" i="19"/>
  <c r="F4546" i="19"/>
  <c r="G4546" i="19"/>
  <c r="H4546" i="19"/>
  <c r="I4546" i="19"/>
  <c r="A4547" i="19"/>
  <c r="B4547" i="19"/>
  <c r="C4547" i="19"/>
  <c r="D4547" i="19"/>
  <c r="E4547" i="19"/>
  <c r="F4547" i="19"/>
  <c r="G4547" i="19"/>
  <c r="H4547" i="19"/>
  <c r="I4547" i="19"/>
  <c r="A4548" i="19"/>
  <c r="B4548" i="19"/>
  <c r="C4548" i="19"/>
  <c r="D4548" i="19"/>
  <c r="E4548" i="19"/>
  <c r="F4548" i="19"/>
  <c r="G4548" i="19"/>
  <c r="H4548" i="19"/>
  <c r="I4548" i="19"/>
  <c r="A4549" i="19"/>
  <c r="B4549" i="19"/>
  <c r="C4549" i="19"/>
  <c r="D4549" i="19"/>
  <c r="E4549" i="19"/>
  <c r="F4549" i="19"/>
  <c r="G4549" i="19"/>
  <c r="H4549" i="19"/>
  <c r="I4549" i="19"/>
  <c r="A4550" i="19"/>
  <c r="B4550" i="19"/>
  <c r="C4550" i="19"/>
  <c r="D4550" i="19"/>
  <c r="E4550" i="19"/>
  <c r="F4550" i="19"/>
  <c r="G4550" i="19"/>
  <c r="H4550" i="19"/>
  <c r="I4550" i="19"/>
  <c r="A4551" i="19"/>
  <c r="B4551" i="19"/>
  <c r="C4551" i="19"/>
  <c r="D4551" i="19"/>
  <c r="E4551" i="19"/>
  <c r="F4551" i="19"/>
  <c r="G4551" i="19"/>
  <c r="H4551" i="19"/>
  <c r="I4551" i="19"/>
  <c r="A4552" i="19"/>
  <c r="B4552" i="19"/>
  <c r="C4552" i="19"/>
  <c r="D4552" i="19"/>
  <c r="E4552" i="19"/>
  <c r="F4552" i="19"/>
  <c r="G4552" i="19"/>
  <c r="H4552" i="19"/>
  <c r="I4552" i="19"/>
  <c r="A4553" i="19"/>
  <c r="B4553" i="19"/>
  <c r="C4553" i="19"/>
  <c r="D4553" i="19"/>
  <c r="E4553" i="19"/>
  <c r="F4553" i="19"/>
  <c r="G4553" i="19"/>
  <c r="H4553" i="19"/>
  <c r="I4553" i="19"/>
  <c r="A4554" i="19"/>
  <c r="B4554" i="19"/>
  <c r="C4554" i="19"/>
  <c r="D4554" i="19"/>
  <c r="E4554" i="19"/>
  <c r="F4554" i="19"/>
  <c r="G4554" i="19"/>
  <c r="H4554" i="19"/>
  <c r="I4554" i="19"/>
  <c r="A4555" i="19"/>
  <c r="B4555" i="19"/>
  <c r="C4555" i="19"/>
  <c r="D4555" i="19"/>
  <c r="E4555" i="19"/>
  <c r="F4555" i="19"/>
  <c r="G4555" i="19"/>
  <c r="H4555" i="19"/>
  <c r="I4555" i="19"/>
  <c r="A4556" i="19"/>
  <c r="B4556" i="19"/>
  <c r="C4556" i="19"/>
  <c r="D4556" i="19"/>
  <c r="E4556" i="19"/>
  <c r="F4556" i="19"/>
  <c r="G4556" i="19"/>
  <c r="H4556" i="19"/>
  <c r="I4556" i="19"/>
  <c r="A4557" i="19"/>
  <c r="B4557" i="19"/>
  <c r="C4557" i="19"/>
  <c r="D4557" i="19"/>
  <c r="E4557" i="19"/>
  <c r="F4557" i="19"/>
  <c r="G4557" i="19"/>
  <c r="H4557" i="19"/>
  <c r="I4557" i="19"/>
  <c r="A4558" i="19"/>
  <c r="B4558" i="19"/>
  <c r="C4558" i="19"/>
  <c r="D4558" i="19"/>
  <c r="E4558" i="19"/>
  <c r="F4558" i="19"/>
  <c r="G4558" i="19"/>
  <c r="H4558" i="19"/>
  <c r="I4558" i="19"/>
  <c r="A4559" i="19"/>
  <c r="B4559" i="19"/>
  <c r="C4559" i="19"/>
  <c r="D4559" i="19"/>
  <c r="E4559" i="19"/>
  <c r="F4559" i="19"/>
  <c r="G4559" i="19"/>
  <c r="H4559" i="19"/>
  <c r="I4559" i="19"/>
  <c r="A4560" i="19"/>
  <c r="B4560" i="19"/>
  <c r="C4560" i="19"/>
  <c r="D4560" i="19"/>
  <c r="E4560" i="19"/>
  <c r="F4560" i="19"/>
  <c r="G4560" i="19"/>
  <c r="H4560" i="19"/>
  <c r="I4560" i="19"/>
  <c r="A4561" i="19"/>
  <c r="B4561" i="19"/>
  <c r="C4561" i="19"/>
  <c r="D4561" i="19"/>
  <c r="E4561" i="19"/>
  <c r="F4561" i="19"/>
  <c r="G4561" i="19"/>
  <c r="H4561" i="19"/>
  <c r="I4561" i="19"/>
  <c r="A4562" i="19"/>
  <c r="B4562" i="19"/>
  <c r="C4562" i="19"/>
  <c r="D4562" i="19"/>
  <c r="E4562" i="19"/>
  <c r="F4562" i="19"/>
  <c r="G4562" i="19"/>
  <c r="H4562" i="19"/>
  <c r="I4562" i="19"/>
  <c r="A4563" i="19"/>
  <c r="B4563" i="19"/>
  <c r="C4563" i="19"/>
  <c r="D4563" i="19"/>
  <c r="E4563" i="19"/>
  <c r="F4563" i="19"/>
  <c r="G4563" i="19"/>
  <c r="H4563" i="19"/>
  <c r="I4563" i="19"/>
  <c r="A4564" i="19"/>
  <c r="B4564" i="19"/>
  <c r="C4564" i="19"/>
  <c r="D4564" i="19"/>
  <c r="E4564" i="19"/>
  <c r="F4564" i="19"/>
  <c r="G4564" i="19"/>
  <c r="H4564" i="19"/>
  <c r="I4564" i="19"/>
  <c r="A4565" i="19"/>
  <c r="B4565" i="19"/>
  <c r="C4565" i="19"/>
  <c r="D4565" i="19"/>
  <c r="E4565" i="19"/>
  <c r="F4565" i="19"/>
  <c r="G4565" i="19"/>
  <c r="H4565" i="19"/>
  <c r="I4565" i="19"/>
  <c r="A4566" i="19"/>
  <c r="B4566" i="19"/>
  <c r="C4566" i="19"/>
  <c r="D4566" i="19"/>
  <c r="E4566" i="19"/>
  <c r="F4566" i="19"/>
  <c r="G4566" i="19"/>
  <c r="H4566" i="19"/>
  <c r="I4566" i="19"/>
  <c r="A4567" i="19"/>
  <c r="B4567" i="19"/>
  <c r="C4567" i="19"/>
  <c r="D4567" i="19"/>
  <c r="E4567" i="19"/>
  <c r="F4567" i="19"/>
  <c r="G4567" i="19"/>
  <c r="H4567" i="19"/>
  <c r="I4567" i="19"/>
  <c r="A4568" i="19"/>
  <c r="B4568" i="19"/>
  <c r="C4568" i="19"/>
  <c r="D4568" i="19"/>
  <c r="E4568" i="19"/>
  <c r="F4568" i="19"/>
  <c r="G4568" i="19"/>
  <c r="H4568" i="19"/>
  <c r="I4568" i="19"/>
  <c r="A4569" i="19"/>
  <c r="B4569" i="19"/>
  <c r="C4569" i="19"/>
  <c r="D4569" i="19"/>
  <c r="E4569" i="19"/>
  <c r="F4569" i="19"/>
  <c r="G4569" i="19"/>
  <c r="H4569" i="19"/>
  <c r="I4569" i="19"/>
  <c r="A4570" i="19"/>
  <c r="B4570" i="19"/>
  <c r="C4570" i="19"/>
  <c r="D4570" i="19"/>
  <c r="E4570" i="19"/>
  <c r="F4570" i="19"/>
  <c r="G4570" i="19"/>
  <c r="H4570" i="19"/>
  <c r="I4570" i="19"/>
  <c r="A4571" i="19"/>
  <c r="B4571" i="19"/>
  <c r="C4571" i="19"/>
  <c r="D4571" i="19"/>
  <c r="E4571" i="19"/>
  <c r="F4571" i="19"/>
  <c r="G4571" i="19"/>
  <c r="H4571" i="19"/>
  <c r="I4571" i="19"/>
  <c r="A4572" i="19"/>
  <c r="B4572" i="19"/>
  <c r="C4572" i="19"/>
  <c r="D4572" i="19"/>
  <c r="E4572" i="19"/>
  <c r="F4572" i="19"/>
  <c r="G4572" i="19"/>
  <c r="H4572" i="19"/>
  <c r="I4572" i="19"/>
  <c r="A4573" i="19"/>
  <c r="B4573" i="19"/>
  <c r="C4573" i="19"/>
  <c r="D4573" i="19"/>
  <c r="E4573" i="19"/>
  <c r="F4573" i="19"/>
  <c r="G4573" i="19"/>
  <c r="H4573" i="19"/>
  <c r="I4573" i="19"/>
  <c r="A4574" i="19"/>
  <c r="B4574" i="19"/>
  <c r="C4574" i="19"/>
  <c r="D4574" i="19"/>
  <c r="E4574" i="19"/>
  <c r="F4574" i="19"/>
  <c r="G4574" i="19"/>
  <c r="H4574" i="19"/>
  <c r="I4574" i="19"/>
  <c r="A4575" i="19"/>
  <c r="B4575" i="19"/>
  <c r="C4575" i="19"/>
  <c r="D4575" i="19"/>
  <c r="E4575" i="19"/>
  <c r="F4575" i="19"/>
  <c r="G4575" i="19"/>
  <c r="H4575" i="19"/>
  <c r="I4575" i="19"/>
  <c r="A4576" i="19"/>
  <c r="B4576" i="19"/>
  <c r="C4576" i="19"/>
  <c r="D4576" i="19"/>
  <c r="E4576" i="19"/>
  <c r="F4576" i="19"/>
  <c r="G4576" i="19"/>
  <c r="H4576" i="19"/>
  <c r="I4576" i="19"/>
  <c r="A4577" i="19"/>
  <c r="B4577" i="19"/>
  <c r="C4577" i="19"/>
  <c r="D4577" i="19"/>
  <c r="E4577" i="19"/>
  <c r="F4577" i="19"/>
  <c r="G4577" i="19"/>
  <c r="H4577" i="19"/>
  <c r="I4577" i="19"/>
  <c r="A4578" i="19"/>
  <c r="B4578" i="19"/>
  <c r="C4578" i="19"/>
  <c r="D4578" i="19"/>
  <c r="E4578" i="19"/>
  <c r="F4578" i="19"/>
  <c r="G4578" i="19"/>
  <c r="H4578" i="19"/>
  <c r="I4578" i="19"/>
  <c r="A4579" i="19"/>
  <c r="B4579" i="19"/>
  <c r="C4579" i="19"/>
  <c r="D4579" i="19"/>
  <c r="E4579" i="19"/>
  <c r="F4579" i="19"/>
  <c r="G4579" i="19"/>
  <c r="H4579" i="19"/>
  <c r="I4579" i="19"/>
  <c r="A4580" i="19"/>
  <c r="B4580" i="19"/>
  <c r="C4580" i="19"/>
  <c r="D4580" i="19"/>
  <c r="E4580" i="19"/>
  <c r="F4580" i="19"/>
  <c r="G4580" i="19"/>
  <c r="H4580" i="19"/>
  <c r="I4580" i="19"/>
  <c r="A4581" i="19"/>
  <c r="B4581" i="19"/>
  <c r="C4581" i="19"/>
  <c r="D4581" i="19"/>
  <c r="E4581" i="19"/>
  <c r="F4581" i="19"/>
  <c r="G4581" i="19"/>
  <c r="H4581" i="19"/>
  <c r="I4581" i="19"/>
  <c r="A4582" i="19"/>
  <c r="B4582" i="19"/>
  <c r="C4582" i="19"/>
  <c r="D4582" i="19"/>
  <c r="E4582" i="19"/>
  <c r="F4582" i="19"/>
  <c r="G4582" i="19"/>
  <c r="H4582" i="19"/>
  <c r="I4582" i="19"/>
  <c r="A4583" i="19"/>
  <c r="B4583" i="19"/>
  <c r="C4583" i="19"/>
  <c r="D4583" i="19"/>
  <c r="E4583" i="19"/>
  <c r="F4583" i="19"/>
  <c r="G4583" i="19"/>
  <c r="H4583" i="19"/>
  <c r="I4583" i="19"/>
  <c r="A4584" i="19"/>
  <c r="B4584" i="19"/>
  <c r="C4584" i="19"/>
  <c r="D4584" i="19"/>
  <c r="E4584" i="19"/>
  <c r="F4584" i="19"/>
  <c r="G4584" i="19"/>
  <c r="H4584" i="19"/>
  <c r="I4584" i="19"/>
  <c r="A4585" i="19"/>
  <c r="B4585" i="19"/>
  <c r="C4585" i="19"/>
  <c r="D4585" i="19"/>
  <c r="E4585" i="19"/>
  <c r="F4585" i="19"/>
  <c r="G4585" i="19"/>
  <c r="H4585" i="19"/>
  <c r="I4585" i="19"/>
  <c r="A4586" i="19"/>
  <c r="B4586" i="19"/>
  <c r="C4586" i="19"/>
  <c r="D4586" i="19"/>
  <c r="E4586" i="19"/>
  <c r="F4586" i="19"/>
  <c r="G4586" i="19"/>
  <c r="H4586" i="19"/>
  <c r="I4586" i="19"/>
  <c r="A4587" i="19"/>
  <c r="B4587" i="19"/>
  <c r="C4587" i="19"/>
  <c r="D4587" i="19"/>
  <c r="E4587" i="19"/>
  <c r="F4587" i="19"/>
  <c r="G4587" i="19"/>
  <c r="H4587" i="19"/>
  <c r="I4587" i="19"/>
  <c r="A4588" i="19"/>
  <c r="B4588" i="19"/>
  <c r="C4588" i="19"/>
  <c r="D4588" i="19"/>
  <c r="E4588" i="19"/>
  <c r="F4588" i="19"/>
  <c r="G4588" i="19"/>
  <c r="H4588" i="19"/>
  <c r="I4588" i="19"/>
  <c r="A4589" i="19"/>
  <c r="B4589" i="19"/>
  <c r="C4589" i="19"/>
  <c r="D4589" i="19"/>
  <c r="E4589" i="19"/>
  <c r="F4589" i="19"/>
  <c r="G4589" i="19"/>
  <c r="H4589" i="19"/>
  <c r="I4589" i="19"/>
  <c r="A4590" i="19"/>
  <c r="B4590" i="19"/>
  <c r="C4590" i="19"/>
  <c r="D4590" i="19"/>
  <c r="E4590" i="19"/>
  <c r="F4590" i="19"/>
  <c r="G4590" i="19"/>
  <c r="H4590" i="19"/>
  <c r="I4590" i="19"/>
  <c r="A4591" i="19"/>
  <c r="B4591" i="19"/>
  <c r="C4591" i="19"/>
  <c r="D4591" i="19"/>
  <c r="E4591" i="19"/>
  <c r="F4591" i="19"/>
  <c r="G4591" i="19"/>
  <c r="H4591" i="19"/>
  <c r="I4591" i="19"/>
  <c r="A4592" i="19"/>
  <c r="B4592" i="19"/>
  <c r="C4592" i="19"/>
  <c r="D4592" i="19"/>
  <c r="E4592" i="19"/>
  <c r="F4592" i="19"/>
  <c r="G4592" i="19"/>
  <c r="H4592" i="19"/>
  <c r="I4592" i="19"/>
  <c r="A4593" i="19"/>
  <c r="B4593" i="19"/>
  <c r="C4593" i="19"/>
  <c r="D4593" i="19"/>
  <c r="E4593" i="19"/>
  <c r="F4593" i="19"/>
  <c r="G4593" i="19"/>
  <c r="H4593" i="19"/>
  <c r="I4593" i="19"/>
  <c r="A4594" i="19"/>
  <c r="B4594" i="19"/>
  <c r="C4594" i="19"/>
  <c r="D4594" i="19"/>
  <c r="E4594" i="19"/>
  <c r="F4594" i="19"/>
  <c r="G4594" i="19"/>
  <c r="H4594" i="19"/>
  <c r="I4594" i="19"/>
  <c r="A4595" i="19"/>
  <c r="B4595" i="19"/>
  <c r="C4595" i="19"/>
  <c r="D4595" i="19"/>
  <c r="E4595" i="19"/>
  <c r="F4595" i="19"/>
  <c r="G4595" i="19"/>
  <c r="H4595" i="19"/>
  <c r="I4595" i="19"/>
  <c r="A4596" i="19"/>
  <c r="B4596" i="19"/>
  <c r="C4596" i="19"/>
  <c r="D4596" i="19"/>
  <c r="E4596" i="19"/>
  <c r="F4596" i="19"/>
  <c r="G4596" i="19"/>
  <c r="H4596" i="19"/>
  <c r="I4596" i="19"/>
  <c r="A4597" i="19"/>
  <c r="B4597" i="19"/>
  <c r="C4597" i="19"/>
  <c r="D4597" i="19"/>
  <c r="E4597" i="19"/>
  <c r="F4597" i="19"/>
  <c r="G4597" i="19"/>
  <c r="H4597" i="19"/>
  <c r="I4597" i="19"/>
  <c r="A4598" i="19"/>
  <c r="B4598" i="19"/>
  <c r="C4598" i="19"/>
  <c r="D4598" i="19"/>
  <c r="E4598" i="19"/>
  <c r="F4598" i="19"/>
  <c r="G4598" i="19"/>
  <c r="H4598" i="19"/>
  <c r="I4598" i="19"/>
  <c r="A4599" i="19"/>
  <c r="B4599" i="19"/>
  <c r="C4599" i="19"/>
  <c r="D4599" i="19"/>
  <c r="E4599" i="19"/>
  <c r="F4599" i="19"/>
  <c r="G4599" i="19"/>
  <c r="H4599" i="19"/>
  <c r="I4599" i="19"/>
  <c r="A4600" i="19"/>
  <c r="B4600" i="19"/>
  <c r="C4600" i="19"/>
  <c r="D4600" i="19"/>
  <c r="E4600" i="19"/>
  <c r="F4600" i="19"/>
  <c r="G4600" i="19"/>
  <c r="H4600" i="19"/>
  <c r="I4600" i="19"/>
  <c r="A4601" i="19"/>
  <c r="B4601" i="19"/>
  <c r="C4601" i="19"/>
  <c r="D4601" i="19"/>
  <c r="E4601" i="19"/>
  <c r="F4601" i="19"/>
  <c r="G4601" i="19"/>
  <c r="H4601" i="19"/>
  <c r="I4601" i="19"/>
  <c r="A4602" i="19"/>
  <c r="B4602" i="19"/>
  <c r="C4602" i="19"/>
  <c r="D4602" i="19"/>
  <c r="E4602" i="19"/>
  <c r="F4602" i="19"/>
  <c r="G4602" i="19"/>
  <c r="H4602" i="19"/>
  <c r="I4602" i="19"/>
  <c r="A4603" i="19"/>
  <c r="B4603" i="19"/>
  <c r="C4603" i="19"/>
  <c r="D4603" i="19"/>
  <c r="E4603" i="19"/>
  <c r="F4603" i="19"/>
  <c r="G4603" i="19"/>
  <c r="H4603" i="19"/>
  <c r="I4603" i="19"/>
  <c r="A4604" i="19"/>
  <c r="B4604" i="19"/>
  <c r="C4604" i="19"/>
  <c r="D4604" i="19"/>
  <c r="E4604" i="19"/>
  <c r="F4604" i="19"/>
  <c r="G4604" i="19"/>
  <c r="H4604" i="19"/>
  <c r="I4604" i="19"/>
  <c r="A4605" i="19"/>
  <c r="B4605" i="19"/>
  <c r="C4605" i="19"/>
  <c r="D4605" i="19"/>
  <c r="E4605" i="19"/>
  <c r="F4605" i="19"/>
  <c r="G4605" i="19"/>
  <c r="H4605" i="19"/>
  <c r="I4605" i="19"/>
  <c r="A4606" i="19"/>
  <c r="B4606" i="19"/>
  <c r="C4606" i="19"/>
  <c r="D4606" i="19"/>
  <c r="E4606" i="19"/>
  <c r="F4606" i="19"/>
  <c r="G4606" i="19"/>
  <c r="H4606" i="19"/>
  <c r="I4606" i="19"/>
  <c r="A4607" i="19"/>
  <c r="B4607" i="19"/>
  <c r="C4607" i="19"/>
  <c r="D4607" i="19"/>
  <c r="E4607" i="19"/>
  <c r="F4607" i="19"/>
  <c r="G4607" i="19"/>
  <c r="H4607" i="19"/>
  <c r="I4607" i="19"/>
  <c r="A4608" i="19"/>
  <c r="B4608" i="19"/>
  <c r="C4608" i="19"/>
  <c r="D4608" i="19"/>
  <c r="E4608" i="19"/>
  <c r="F4608" i="19"/>
  <c r="G4608" i="19"/>
  <c r="H4608" i="19"/>
  <c r="I4608" i="19"/>
  <c r="A4609" i="19"/>
  <c r="B4609" i="19"/>
  <c r="C4609" i="19"/>
  <c r="D4609" i="19"/>
  <c r="E4609" i="19"/>
  <c r="F4609" i="19"/>
  <c r="G4609" i="19"/>
  <c r="H4609" i="19"/>
  <c r="I4609" i="19"/>
  <c r="A4610" i="19"/>
  <c r="B4610" i="19"/>
  <c r="C4610" i="19"/>
  <c r="D4610" i="19"/>
  <c r="E4610" i="19"/>
  <c r="F4610" i="19"/>
  <c r="G4610" i="19"/>
  <c r="H4610" i="19"/>
  <c r="I4610" i="19"/>
  <c r="A4611" i="19"/>
  <c r="B4611" i="19"/>
  <c r="C4611" i="19"/>
  <c r="D4611" i="19"/>
  <c r="E4611" i="19"/>
  <c r="F4611" i="19"/>
  <c r="G4611" i="19"/>
  <c r="H4611" i="19"/>
  <c r="I4611" i="19"/>
  <c r="A4612" i="19"/>
  <c r="B4612" i="19"/>
  <c r="C4612" i="19"/>
  <c r="D4612" i="19"/>
  <c r="E4612" i="19"/>
  <c r="F4612" i="19"/>
  <c r="G4612" i="19"/>
  <c r="H4612" i="19"/>
  <c r="I4612" i="19"/>
  <c r="A4613" i="19"/>
  <c r="B4613" i="19"/>
  <c r="C4613" i="19"/>
  <c r="D4613" i="19"/>
  <c r="E4613" i="19"/>
  <c r="F4613" i="19"/>
  <c r="G4613" i="19"/>
  <c r="H4613" i="19"/>
  <c r="I4613" i="19"/>
  <c r="A4614" i="19"/>
  <c r="B4614" i="19"/>
  <c r="C4614" i="19"/>
  <c r="D4614" i="19"/>
  <c r="E4614" i="19"/>
  <c r="F4614" i="19"/>
  <c r="G4614" i="19"/>
  <c r="H4614" i="19"/>
  <c r="I4614" i="19"/>
  <c r="A4615" i="19"/>
  <c r="B4615" i="19"/>
  <c r="C4615" i="19"/>
  <c r="D4615" i="19"/>
  <c r="E4615" i="19"/>
  <c r="F4615" i="19"/>
  <c r="G4615" i="19"/>
  <c r="H4615" i="19"/>
  <c r="I4615" i="19"/>
  <c r="A4616" i="19"/>
  <c r="B4616" i="19"/>
  <c r="C4616" i="19"/>
  <c r="D4616" i="19"/>
  <c r="E4616" i="19"/>
  <c r="F4616" i="19"/>
  <c r="G4616" i="19"/>
  <c r="H4616" i="19"/>
  <c r="I4616" i="19"/>
  <c r="A4617" i="19"/>
  <c r="B4617" i="19"/>
  <c r="C4617" i="19"/>
  <c r="D4617" i="19"/>
  <c r="E4617" i="19"/>
  <c r="F4617" i="19"/>
  <c r="G4617" i="19"/>
  <c r="H4617" i="19"/>
  <c r="I4617" i="19"/>
  <c r="A4618" i="19"/>
  <c r="B4618" i="19"/>
  <c r="C4618" i="19"/>
  <c r="D4618" i="19"/>
  <c r="E4618" i="19"/>
  <c r="F4618" i="19"/>
  <c r="G4618" i="19"/>
  <c r="H4618" i="19"/>
  <c r="I4618" i="19"/>
  <c r="A4619" i="19"/>
  <c r="B4619" i="19"/>
  <c r="C4619" i="19"/>
  <c r="D4619" i="19"/>
  <c r="E4619" i="19"/>
  <c r="F4619" i="19"/>
  <c r="G4619" i="19"/>
  <c r="H4619" i="19"/>
  <c r="I4619" i="19"/>
  <c r="A4620" i="19"/>
  <c r="B4620" i="19"/>
  <c r="C4620" i="19"/>
  <c r="D4620" i="19"/>
  <c r="E4620" i="19"/>
  <c r="F4620" i="19"/>
  <c r="G4620" i="19"/>
  <c r="H4620" i="19"/>
  <c r="I4620" i="19"/>
  <c r="A4621" i="19"/>
  <c r="B4621" i="19"/>
  <c r="C4621" i="19"/>
  <c r="D4621" i="19"/>
  <c r="E4621" i="19"/>
  <c r="F4621" i="19"/>
  <c r="G4621" i="19"/>
  <c r="H4621" i="19"/>
  <c r="I4621" i="19"/>
  <c r="A4622" i="19"/>
  <c r="B4622" i="19"/>
  <c r="C4622" i="19"/>
  <c r="D4622" i="19"/>
  <c r="E4622" i="19"/>
  <c r="F4622" i="19"/>
  <c r="G4622" i="19"/>
  <c r="H4622" i="19"/>
  <c r="I4622" i="19"/>
  <c r="A4623" i="19"/>
  <c r="B4623" i="19"/>
  <c r="C4623" i="19"/>
  <c r="D4623" i="19"/>
  <c r="E4623" i="19"/>
  <c r="F4623" i="19"/>
  <c r="G4623" i="19"/>
  <c r="H4623" i="19"/>
  <c r="I4623" i="19"/>
  <c r="A4624" i="19"/>
  <c r="B4624" i="19"/>
  <c r="C4624" i="19"/>
  <c r="D4624" i="19"/>
  <c r="E4624" i="19"/>
  <c r="F4624" i="19"/>
  <c r="G4624" i="19"/>
  <c r="H4624" i="19"/>
  <c r="I4624" i="19"/>
  <c r="A4625" i="19"/>
  <c r="B4625" i="19"/>
  <c r="C4625" i="19"/>
  <c r="D4625" i="19"/>
  <c r="E4625" i="19"/>
  <c r="F4625" i="19"/>
  <c r="G4625" i="19"/>
  <c r="H4625" i="19"/>
  <c r="I4625" i="19"/>
  <c r="A4626" i="19"/>
  <c r="B4626" i="19"/>
  <c r="C4626" i="19"/>
  <c r="D4626" i="19"/>
  <c r="E4626" i="19"/>
  <c r="F4626" i="19"/>
  <c r="G4626" i="19"/>
  <c r="H4626" i="19"/>
  <c r="I4626" i="19"/>
  <c r="A4627" i="19"/>
  <c r="B4627" i="19"/>
  <c r="C4627" i="19"/>
  <c r="D4627" i="19"/>
  <c r="E4627" i="19"/>
  <c r="F4627" i="19"/>
  <c r="G4627" i="19"/>
  <c r="H4627" i="19"/>
  <c r="I4627" i="19"/>
  <c r="A4628" i="19"/>
  <c r="B4628" i="19"/>
  <c r="C4628" i="19"/>
  <c r="D4628" i="19"/>
  <c r="E4628" i="19"/>
  <c r="F4628" i="19"/>
  <c r="G4628" i="19"/>
  <c r="H4628" i="19"/>
  <c r="I4628" i="19"/>
  <c r="A4629" i="19"/>
  <c r="B4629" i="19"/>
  <c r="C4629" i="19"/>
  <c r="D4629" i="19"/>
  <c r="E4629" i="19"/>
  <c r="F4629" i="19"/>
  <c r="G4629" i="19"/>
  <c r="H4629" i="19"/>
  <c r="I4629" i="19"/>
  <c r="A4630" i="19"/>
  <c r="B4630" i="19"/>
  <c r="C4630" i="19"/>
  <c r="D4630" i="19"/>
  <c r="E4630" i="19"/>
  <c r="F4630" i="19"/>
  <c r="G4630" i="19"/>
  <c r="H4630" i="19"/>
  <c r="I4630" i="19"/>
  <c r="A4631" i="19"/>
  <c r="B4631" i="19"/>
  <c r="C4631" i="19"/>
  <c r="D4631" i="19"/>
  <c r="E4631" i="19"/>
  <c r="F4631" i="19"/>
  <c r="G4631" i="19"/>
  <c r="H4631" i="19"/>
  <c r="I4631" i="19"/>
  <c r="A4632" i="19"/>
  <c r="B4632" i="19"/>
  <c r="C4632" i="19"/>
  <c r="D4632" i="19"/>
  <c r="E4632" i="19"/>
  <c r="F4632" i="19"/>
  <c r="G4632" i="19"/>
  <c r="H4632" i="19"/>
  <c r="I4632" i="19"/>
  <c r="A4633" i="19"/>
  <c r="B4633" i="19"/>
  <c r="C4633" i="19"/>
  <c r="D4633" i="19"/>
  <c r="E4633" i="19"/>
  <c r="F4633" i="19"/>
  <c r="G4633" i="19"/>
  <c r="H4633" i="19"/>
  <c r="I4633" i="19"/>
  <c r="A4634" i="19"/>
  <c r="B4634" i="19"/>
  <c r="C4634" i="19"/>
  <c r="D4634" i="19"/>
  <c r="E4634" i="19"/>
  <c r="F4634" i="19"/>
  <c r="G4634" i="19"/>
  <c r="H4634" i="19"/>
  <c r="I4634" i="19"/>
  <c r="A4635" i="19"/>
  <c r="B4635" i="19"/>
  <c r="C4635" i="19"/>
  <c r="D4635" i="19"/>
  <c r="E4635" i="19"/>
  <c r="F4635" i="19"/>
  <c r="G4635" i="19"/>
  <c r="H4635" i="19"/>
  <c r="I4635" i="19"/>
  <c r="A4636" i="19"/>
  <c r="B4636" i="19"/>
  <c r="C4636" i="19"/>
  <c r="D4636" i="19"/>
  <c r="E4636" i="19"/>
  <c r="F4636" i="19"/>
  <c r="G4636" i="19"/>
  <c r="H4636" i="19"/>
  <c r="I4636" i="19"/>
  <c r="A4637" i="19"/>
  <c r="B4637" i="19"/>
  <c r="C4637" i="19"/>
  <c r="D4637" i="19"/>
  <c r="E4637" i="19"/>
  <c r="F4637" i="19"/>
  <c r="G4637" i="19"/>
  <c r="H4637" i="19"/>
  <c r="I4637" i="19"/>
  <c r="A4638" i="19"/>
  <c r="B4638" i="19"/>
  <c r="C4638" i="19"/>
  <c r="D4638" i="19"/>
  <c r="E4638" i="19"/>
  <c r="F4638" i="19"/>
  <c r="G4638" i="19"/>
  <c r="H4638" i="19"/>
  <c r="I4638" i="19"/>
  <c r="A4639" i="19"/>
  <c r="B4639" i="19"/>
  <c r="C4639" i="19"/>
  <c r="D4639" i="19"/>
  <c r="E4639" i="19"/>
  <c r="F4639" i="19"/>
  <c r="G4639" i="19"/>
  <c r="H4639" i="19"/>
  <c r="I4639" i="19"/>
  <c r="A4640" i="19"/>
  <c r="B4640" i="19"/>
  <c r="C4640" i="19"/>
  <c r="D4640" i="19"/>
  <c r="E4640" i="19"/>
  <c r="F4640" i="19"/>
  <c r="G4640" i="19"/>
  <c r="H4640" i="19"/>
  <c r="I4640" i="19"/>
  <c r="A4641" i="19"/>
  <c r="B4641" i="19"/>
  <c r="C4641" i="19"/>
  <c r="D4641" i="19"/>
  <c r="E4641" i="19"/>
  <c r="F4641" i="19"/>
  <c r="G4641" i="19"/>
  <c r="H4641" i="19"/>
  <c r="I4641" i="19"/>
  <c r="A4642" i="19"/>
  <c r="B4642" i="19"/>
  <c r="C4642" i="19"/>
  <c r="D4642" i="19"/>
  <c r="E4642" i="19"/>
  <c r="F4642" i="19"/>
  <c r="G4642" i="19"/>
  <c r="H4642" i="19"/>
  <c r="I4642" i="19"/>
  <c r="A4643" i="19"/>
  <c r="B4643" i="19"/>
  <c r="C4643" i="19"/>
  <c r="D4643" i="19"/>
  <c r="E4643" i="19"/>
  <c r="F4643" i="19"/>
  <c r="G4643" i="19"/>
  <c r="H4643" i="19"/>
  <c r="I4643" i="19"/>
  <c r="A4644" i="19"/>
  <c r="B4644" i="19"/>
  <c r="C4644" i="19"/>
  <c r="D4644" i="19"/>
  <c r="E4644" i="19"/>
  <c r="F4644" i="19"/>
  <c r="G4644" i="19"/>
  <c r="H4644" i="19"/>
  <c r="I4644" i="19"/>
  <c r="A4645" i="19"/>
  <c r="B4645" i="19"/>
  <c r="C4645" i="19"/>
  <c r="D4645" i="19"/>
  <c r="E4645" i="19"/>
  <c r="F4645" i="19"/>
  <c r="G4645" i="19"/>
  <c r="H4645" i="19"/>
  <c r="I4645" i="19"/>
  <c r="A4646" i="19"/>
  <c r="B4646" i="19"/>
  <c r="C4646" i="19"/>
  <c r="D4646" i="19"/>
  <c r="E4646" i="19"/>
  <c r="F4646" i="19"/>
  <c r="G4646" i="19"/>
  <c r="H4646" i="19"/>
  <c r="I4646" i="19"/>
  <c r="A4647" i="19"/>
  <c r="B4647" i="19"/>
  <c r="C4647" i="19"/>
  <c r="D4647" i="19"/>
  <c r="E4647" i="19"/>
  <c r="F4647" i="19"/>
  <c r="G4647" i="19"/>
  <c r="H4647" i="19"/>
  <c r="I4647" i="19"/>
  <c r="A4648" i="19"/>
  <c r="B4648" i="19"/>
  <c r="C4648" i="19"/>
  <c r="D4648" i="19"/>
  <c r="E4648" i="19"/>
  <c r="F4648" i="19"/>
  <c r="G4648" i="19"/>
  <c r="H4648" i="19"/>
  <c r="I4648" i="19"/>
  <c r="A4649" i="19"/>
  <c r="B4649" i="19"/>
  <c r="C4649" i="19"/>
  <c r="D4649" i="19"/>
  <c r="E4649" i="19"/>
  <c r="F4649" i="19"/>
  <c r="G4649" i="19"/>
  <c r="H4649" i="19"/>
  <c r="I4649" i="19"/>
  <c r="A4650" i="19"/>
  <c r="B4650" i="19"/>
  <c r="C4650" i="19"/>
  <c r="D4650" i="19"/>
  <c r="E4650" i="19"/>
  <c r="F4650" i="19"/>
  <c r="G4650" i="19"/>
  <c r="H4650" i="19"/>
  <c r="I4650" i="19"/>
  <c r="A4651" i="19"/>
  <c r="B4651" i="19"/>
  <c r="C4651" i="19"/>
  <c r="D4651" i="19"/>
  <c r="E4651" i="19"/>
  <c r="F4651" i="19"/>
  <c r="G4651" i="19"/>
  <c r="H4651" i="19"/>
  <c r="I4651" i="19"/>
  <c r="A4652" i="19"/>
  <c r="B4652" i="19"/>
  <c r="C4652" i="19"/>
  <c r="D4652" i="19"/>
  <c r="E4652" i="19"/>
  <c r="F4652" i="19"/>
  <c r="G4652" i="19"/>
  <c r="H4652" i="19"/>
  <c r="I4652" i="19"/>
  <c r="A4653" i="19"/>
  <c r="B4653" i="19"/>
  <c r="C4653" i="19"/>
  <c r="D4653" i="19"/>
  <c r="E4653" i="19"/>
  <c r="F4653" i="19"/>
  <c r="G4653" i="19"/>
  <c r="H4653" i="19"/>
  <c r="I4653" i="19"/>
  <c r="A4654" i="19"/>
  <c r="B4654" i="19"/>
  <c r="C4654" i="19"/>
  <c r="D4654" i="19"/>
  <c r="E4654" i="19"/>
  <c r="F4654" i="19"/>
  <c r="G4654" i="19"/>
  <c r="H4654" i="19"/>
  <c r="I4654" i="19"/>
  <c r="A4655" i="19"/>
  <c r="B4655" i="19"/>
  <c r="C4655" i="19"/>
  <c r="D4655" i="19"/>
  <c r="E4655" i="19"/>
  <c r="F4655" i="19"/>
  <c r="G4655" i="19"/>
  <c r="H4655" i="19"/>
  <c r="I4655" i="19"/>
  <c r="A4656" i="19"/>
  <c r="B4656" i="19"/>
  <c r="C4656" i="19"/>
  <c r="D4656" i="19"/>
  <c r="E4656" i="19"/>
  <c r="F4656" i="19"/>
  <c r="G4656" i="19"/>
  <c r="H4656" i="19"/>
  <c r="I4656" i="19"/>
  <c r="A4657" i="19"/>
  <c r="B4657" i="19"/>
  <c r="C4657" i="19"/>
  <c r="D4657" i="19"/>
  <c r="E4657" i="19"/>
  <c r="F4657" i="19"/>
  <c r="G4657" i="19"/>
  <c r="H4657" i="19"/>
  <c r="I4657" i="19"/>
  <c r="A4658" i="19"/>
  <c r="B4658" i="19"/>
  <c r="C4658" i="19"/>
  <c r="D4658" i="19"/>
  <c r="E4658" i="19"/>
  <c r="F4658" i="19"/>
  <c r="G4658" i="19"/>
  <c r="H4658" i="19"/>
  <c r="I4658" i="19"/>
  <c r="A4659" i="19"/>
  <c r="B4659" i="19"/>
  <c r="C4659" i="19"/>
  <c r="D4659" i="19"/>
  <c r="E4659" i="19"/>
  <c r="F4659" i="19"/>
  <c r="G4659" i="19"/>
  <c r="H4659" i="19"/>
  <c r="I4659" i="19"/>
  <c r="A4660" i="19"/>
  <c r="B4660" i="19"/>
  <c r="C4660" i="19"/>
  <c r="D4660" i="19"/>
  <c r="E4660" i="19"/>
  <c r="F4660" i="19"/>
  <c r="G4660" i="19"/>
  <c r="H4660" i="19"/>
  <c r="I4660" i="19"/>
  <c r="A4661" i="19"/>
  <c r="B4661" i="19"/>
  <c r="C4661" i="19"/>
  <c r="D4661" i="19"/>
  <c r="E4661" i="19"/>
  <c r="F4661" i="19"/>
  <c r="G4661" i="19"/>
  <c r="H4661" i="19"/>
  <c r="I4661" i="19"/>
  <c r="A4662" i="19"/>
  <c r="B4662" i="19"/>
  <c r="C4662" i="19"/>
  <c r="D4662" i="19"/>
  <c r="E4662" i="19"/>
  <c r="F4662" i="19"/>
  <c r="G4662" i="19"/>
  <c r="H4662" i="19"/>
  <c r="I4662" i="19"/>
  <c r="A4663" i="19"/>
  <c r="B4663" i="19"/>
  <c r="C4663" i="19"/>
  <c r="D4663" i="19"/>
  <c r="E4663" i="19"/>
  <c r="F4663" i="19"/>
  <c r="G4663" i="19"/>
  <c r="H4663" i="19"/>
  <c r="I4663" i="19"/>
  <c r="A4664" i="19"/>
  <c r="B4664" i="19"/>
  <c r="C4664" i="19"/>
  <c r="D4664" i="19"/>
  <c r="E4664" i="19"/>
  <c r="F4664" i="19"/>
  <c r="G4664" i="19"/>
  <c r="H4664" i="19"/>
  <c r="I4664" i="19"/>
  <c r="A4665" i="19"/>
  <c r="B4665" i="19"/>
  <c r="C4665" i="19"/>
  <c r="D4665" i="19"/>
  <c r="E4665" i="19"/>
  <c r="F4665" i="19"/>
  <c r="G4665" i="19"/>
  <c r="H4665" i="19"/>
  <c r="I4665" i="19"/>
  <c r="A4666" i="19"/>
  <c r="B4666" i="19"/>
  <c r="C4666" i="19"/>
  <c r="D4666" i="19"/>
  <c r="E4666" i="19"/>
  <c r="F4666" i="19"/>
  <c r="G4666" i="19"/>
  <c r="H4666" i="19"/>
  <c r="I4666" i="19"/>
  <c r="A4667" i="19"/>
  <c r="B4667" i="19"/>
  <c r="C4667" i="19"/>
  <c r="D4667" i="19"/>
  <c r="E4667" i="19"/>
  <c r="F4667" i="19"/>
  <c r="G4667" i="19"/>
  <c r="H4667" i="19"/>
  <c r="I4667" i="19"/>
  <c r="A4668" i="19"/>
  <c r="B4668" i="19"/>
  <c r="C4668" i="19"/>
  <c r="D4668" i="19"/>
  <c r="E4668" i="19"/>
  <c r="F4668" i="19"/>
  <c r="G4668" i="19"/>
  <c r="H4668" i="19"/>
  <c r="I4668" i="19"/>
  <c r="A4669" i="19"/>
  <c r="B4669" i="19"/>
  <c r="C4669" i="19"/>
  <c r="D4669" i="19"/>
  <c r="E4669" i="19"/>
  <c r="F4669" i="19"/>
  <c r="G4669" i="19"/>
  <c r="H4669" i="19"/>
  <c r="I4669" i="19"/>
  <c r="A4670" i="19"/>
  <c r="B4670" i="19"/>
  <c r="C4670" i="19"/>
  <c r="D4670" i="19"/>
  <c r="E4670" i="19"/>
  <c r="F4670" i="19"/>
  <c r="G4670" i="19"/>
  <c r="H4670" i="19"/>
  <c r="I4670" i="19"/>
  <c r="A4671" i="19"/>
  <c r="B4671" i="19"/>
  <c r="C4671" i="19"/>
  <c r="D4671" i="19"/>
  <c r="E4671" i="19"/>
  <c r="F4671" i="19"/>
  <c r="G4671" i="19"/>
  <c r="H4671" i="19"/>
  <c r="I4671" i="19"/>
  <c r="A4672" i="19"/>
  <c r="B4672" i="19"/>
  <c r="C4672" i="19"/>
  <c r="D4672" i="19"/>
  <c r="E4672" i="19"/>
  <c r="F4672" i="19"/>
  <c r="G4672" i="19"/>
  <c r="H4672" i="19"/>
  <c r="I4672" i="19"/>
  <c r="A4673" i="19"/>
  <c r="B4673" i="19"/>
  <c r="C4673" i="19"/>
  <c r="D4673" i="19"/>
  <c r="E4673" i="19"/>
  <c r="F4673" i="19"/>
  <c r="G4673" i="19"/>
  <c r="H4673" i="19"/>
  <c r="I4673" i="19"/>
  <c r="A4674" i="19"/>
  <c r="B4674" i="19"/>
  <c r="C4674" i="19"/>
  <c r="D4674" i="19"/>
  <c r="E4674" i="19"/>
  <c r="F4674" i="19"/>
  <c r="G4674" i="19"/>
  <c r="H4674" i="19"/>
  <c r="I4674" i="19"/>
  <c r="A4675" i="19"/>
  <c r="B4675" i="19"/>
  <c r="C4675" i="19"/>
  <c r="D4675" i="19"/>
  <c r="E4675" i="19"/>
  <c r="F4675" i="19"/>
  <c r="G4675" i="19"/>
  <c r="H4675" i="19"/>
  <c r="I4675" i="19"/>
  <c r="A4676" i="19"/>
  <c r="B4676" i="19"/>
  <c r="C4676" i="19"/>
  <c r="D4676" i="19"/>
  <c r="E4676" i="19"/>
  <c r="F4676" i="19"/>
  <c r="G4676" i="19"/>
  <c r="H4676" i="19"/>
  <c r="I4676" i="19"/>
  <c r="A4677" i="19"/>
  <c r="B4677" i="19"/>
  <c r="C4677" i="19"/>
  <c r="D4677" i="19"/>
  <c r="E4677" i="19"/>
  <c r="F4677" i="19"/>
  <c r="G4677" i="19"/>
  <c r="H4677" i="19"/>
  <c r="I4677" i="19"/>
  <c r="A4678" i="19"/>
  <c r="B4678" i="19"/>
  <c r="C4678" i="19"/>
  <c r="D4678" i="19"/>
  <c r="E4678" i="19"/>
  <c r="F4678" i="19"/>
  <c r="G4678" i="19"/>
  <c r="H4678" i="19"/>
  <c r="I4678" i="19"/>
  <c r="A4679" i="19"/>
  <c r="B4679" i="19"/>
  <c r="C4679" i="19"/>
  <c r="D4679" i="19"/>
  <c r="E4679" i="19"/>
  <c r="F4679" i="19"/>
  <c r="G4679" i="19"/>
  <c r="H4679" i="19"/>
  <c r="I4679" i="19"/>
  <c r="A4680" i="19"/>
  <c r="B4680" i="19"/>
  <c r="C4680" i="19"/>
  <c r="D4680" i="19"/>
  <c r="E4680" i="19"/>
  <c r="F4680" i="19"/>
  <c r="G4680" i="19"/>
  <c r="H4680" i="19"/>
  <c r="I4680" i="19"/>
  <c r="A4681" i="19"/>
  <c r="B4681" i="19"/>
  <c r="C4681" i="19"/>
  <c r="D4681" i="19"/>
  <c r="E4681" i="19"/>
  <c r="F4681" i="19"/>
  <c r="G4681" i="19"/>
  <c r="H4681" i="19"/>
  <c r="I4681" i="19"/>
  <c r="A4682" i="19"/>
  <c r="B4682" i="19"/>
  <c r="C4682" i="19"/>
  <c r="D4682" i="19"/>
  <c r="E4682" i="19"/>
  <c r="F4682" i="19"/>
  <c r="G4682" i="19"/>
  <c r="H4682" i="19"/>
  <c r="I4682" i="19"/>
  <c r="A4683" i="19"/>
  <c r="B4683" i="19"/>
  <c r="C4683" i="19"/>
  <c r="D4683" i="19"/>
  <c r="E4683" i="19"/>
  <c r="F4683" i="19"/>
  <c r="G4683" i="19"/>
  <c r="H4683" i="19"/>
  <c r="I4683" i="19"/>
  <c r="A4684" i="19"/>
  <c r="B4684" i="19"/>
  <c r="C4684" i="19"/>
  <c r="D4684" i="19"/>
  <c r="E4684" i="19"/>
  <c r="F4684" i="19"/>
  <c r="G4684" i="19"/>
  <c r="H4684" i="19"/>
  <c r="I4684" i="19"/>
  <c r="A4685" i="19"/>
  <c r="B4685" i="19"/>
  <c r="C4685" i="19"/>
  <c r="D4685" i="19"/>
  <c r="E4685" i="19"/>
  <c r="F4685" i="19"/>
  <c r="G4685" i="19"/>
  <c r="H4685" i="19"/>
  <c r="I4685" i="19"/>
  <c r="A4686" i="19"/>
  <c r="B4686" i="19"/>
  <c r="C4686" i="19"/>
  <c r="D4686" i="19"/>
  <c r="E4686" i="19"/>
  <c r="F4686" i="19"/>
  <c r="G4686" i="19"/>
  <c r="H4686" i="19"/>
  <c r="I4686" i="19"/>
  <c r="A4687" i="19"/>
  <c r="B4687" i="19"/>
  <c r="C4687" i="19"/>
  <c r="D4687" i="19"/>
  <c r="E4687" i="19"/>
  <c r="F4687" i="19"/>
  <c r="G4687" i="19"/>
  <c r="H4687" i="19"/>
  <c r="I4687" i="19"/>
  <c r="A4688" i="19"/>
  <c r="B4688" i="19"/>
  <c r="C4688" i="19"/>
  <c r="D4688" i="19"/>
  <c r="E4688" i="19"/>
  <c r="F4688" i="19"/>
  <c r="G4688" i="19"/>
  <c r="H4688" i="19"/>
  <c r="I4688" i="19"/>
  <c r="A4689" i="19"/>
  <c r="B4689" i="19"/>
  <c r="C4689" i="19"/>
  <c r="D4689" i="19"/>
  <c r="E4689" i="19"/>
  <c r="F4689" i="19"/>
  <c r="G4689" i="19"/>
  <c r="H4689" i="19"/>
  <c r="I4689" i="19"/>
  <c r="A4690" i="19"/>
  <c r="B4690" i="19"/>
  <c r="C4690" i="19"/>
  <c r="D4690" i="19"/>
  <c r="E4690" i="19"/>
  <c r="F4690" i="19"/>
  <c r="G4690" i="19"/>
  <c r="H4690" i="19"/>
  <c r="I4690" i="19"/>
  <c r="A4691" i="19"/>
  <c r="B4691" i="19"/>
  <c r="C4691" i="19"/>
  <c r="D4691" i="19"/>
  <c r="E4691" i="19"/>
  <c r="F4691" i="19"/>
  <c r="G4691" i="19"/>
  <c r="H4691" i="19"/>
  <c r="I4691" i="19"/>
  <c r="A4692" i="19"/>
  <c r="B4692" i="19"/>
  <c r="C4692" i="19"/>
  <c r="D4692" i="19"/>
  <c r="E4692" i="19"/>
  <c r="F4692" i="19"/>
  <c r="G4692" i="19"/>
  <c r="H4692" i="19"/>
  <c r="I4692" i="19"/>
  <c r="A4693" i="19"/>
  <c r="B4693" i="19"/>
  <c r="C4693" i="19"/>
  <c r="D4693" i="19"/>
  <c r="E4693" i="19"/>
  <c r="F4693" i="19"/>
  <c r="G4693" i="19"/>
  <c r="H4693" i="19"/>
  <c r="I4693" i="19"/>
  <c r="A4694" i="19"/>
  <c r="B4694" i="19"/>
  <c r="C4694" i="19"/>
  <c r="D4694" i="19"/>
  <c r="E4694" i="19"/>
  <c r="F4694" i="19"/>
  <c r="G4694" i="19"/>
  <c r="H4694" i="19"/>
  <c r="I4694" i="19"/>
  <c r="A4695" i="19"/>
  <c r="B4695" i="19"/>
  <c r="C4695" i="19"/>
  <c r="D4695" i="19"/>
  <c r="E4695" i="19"/>
  <c r="F4695" i="19"/>
  <c r="G4695" i="19"/>
  <c r="H4695" i="19"/>
  <c r="I4695" i="19"/>
  <c r="A4696" i="19"/>
  <c r="B4696" i="19"/>
  <c r="C4696" i="19"/>
  <c r="D4696" i="19"/>
  <c r="E4696" i="19"/>
  <c r="F4696" i="19"/>
  <c r="G4696" i="19"/>
  <c r="H4696" i="19"/>
  <c r="I4696" i="19"/>
  <c r="A4697" i="19"/>
  <c r="B4697" i="19"/>
  <c r="C4697" i="19"/>
  <c r="D4697" i="19"/>
  <c r="E4697" i="19"/>
  <c r="F4697" i="19"/>
  <c r="G4697" i="19"/>
  <c r="H4697" i="19"/>
  <c r="I4697" i="19"/>
  <c r="A4698" i="19"/>
  <c r="B4698" i="19"/>
  <c r="C4698" i="19"/>
  <c r="D4698" i="19"/>
  <c r="E4698" i="19"/>
  <c r="F4698" i="19"/>
  <c r="G4698" i="19"/>
  <c r="H4698" i="19"/>
  <c r="I4698" i="19"/>
  <c r="A4699" i="19"/>
  <c r="B4699" i="19"/>
  <c r="C4699" i="19"/>
  <c r="D4699" i="19"/>
  <c r="E4699" i="19"/>
  <c r="F4699" i="19"/>
  <c r="G4699" i="19"/>
  <c r="H4699" i="19"/>
  <c r="I4699" i="19"/>
  <c r="A4700" i="19"/>
  <c r="B4700" i="19"/>
  <c r="C4700" i="19"/>
  <c r="D4700" i="19"/>
  <c r="E4700" i="19"/>
  <c r="F4700" i="19"/>
  <c r="G4700" i="19"/>
  <c r="H4700" i="19"/>
  <c r="I4700" i="19"/>
  <c r="A4701" i="19"/>
  <c r="B4701" i="19"/>
  <c r="C4701" i="19"/>
  <c r="D4701" i="19"/>
  <c r="E4701" i="19"/>
  <c r="F4701" i="19"/>
  <c r="G4701" i="19"/>
  <c r="H4701" i="19"/>
  <c r="I4701" i="19"/>
  <c r="A4702" i="19"/>
  <c r="B4702" i="19"/>
  <c r="C4702" i="19"/>
  <c r="D4702" i="19"/>
  <c r="E4702" i="19"/>
  <c r="F4702" i="19"/>
  <c r="G4702" i="19"/>
  <c r="H4702" i="19"/>
  <c r="I4702" i="19"/>
  <c r="A4703" i="19"/>
  <c r="B4703" i="19"/>
  <c r="C4703" i="19"/>
  <c r="D4703" i="19"/>
  <c r="E4703" i="19"/>
  <c r="F4703" i="19"/>
  <c r="G4703" i="19"/>
  <c r="H4703" i="19"/>
  <c r="I4703" i="19"/>
  <c r="A4704" i="19"/>
  <c r="B4704" i="19"/>
  <c r="C4704" i="19"/>
  <c r="D4704" i="19"/>
  <c r="E4704" i="19"/>
  <c r="F4704" i="19"/>
  <c r="G4704" i="19"/>
  <c r="H4704" i="19"/>
  <c r="I4704" i="19"/>
  <c r="A4705" i="19"/>
  <c r="B4705" i="19"/>
  <c r="C4705" i="19"/>
  <c r="D4705" i="19"/>
  <c r="E4705" i="19"/>
  <c r="F4705" i="19"/>
  <c r="G4705" i="19"/>
  <c r="H4705" i="19"/>
  <c r="I4705" i="19"/>
  <c r="A4706" i="19"/>
  <c r="B4706" i="19"/>
  <c r="C4706" i="19"/>
  <c r="D4706" i="19"/>
  <c r="E4706" i="19"/>
  <c r="F4706" i="19"/>
  <c r="G4706" i="19"/>
  <c r="H4706" i="19"/>
  <c r="I4706" i="19"/>
  <c r="A4707" i="19"/>
  <c r="B4707" i="19"/>
  <c r="C4707" i="19"/>
  <c r="D4707" i="19"/>
  <c r="E4707" i="19"/>
  <c r="F4707" i="19"/>
  <c r="G4707" i="19"/>
  <c r="H4707" i="19"/>
  <c r="I4707" i="19"/>
  <c r="A4708" i="19"/>
  <c r="B4708" i="19"/>
  <c r="C4708" i="19"/>
  <c r="D4708" i="19"/>
  <c r="E4708" i="19"/>
  <c r="F4708" i="19"/>
  <c r="G4708" i="19"/>
  <c r="H4708" i="19"/>
  <c r="I4708" i="19"/>
  <c r="A4709" i="19"/>
  <c r="B4709" i="19"/>
  <c r="C4709" i="19"/>
  <c r="D4709" i="19"/>
  <c r="E4709" i="19"/>
  <c r="F4709" i="19"/>
  <c r="G4709" i="19"/>
  <c r="H4709" i="19"/>
  <c r="I4709" i="19"/>
  <c r="A4710" i="19"/>
  <c r="B4710" i="19"/>
  <c r="C4710" i="19"/>
  <c r="D4710" i="19"/>
  <c r="E4710" i="19"/>
  <c r="F4710" i="19"/>
  <c r="G4710" i="19"/>
  <c r="H4710" i="19"/>
  <c r="I4710" i="19"/>
  <c r="A4711" i="19"/>
  <c r="B4711" i="19"/>
  <c r="C4711" i="19"/>
  <c r="D4711" i="19"/>
  <c r="E4711" i="19"/>
  <c r="F4711" i="19"/>
  <c r="G4711" i="19"/>
  <c r="H4711" i="19"/>
  <c r="I4711" i="19"/>
  <c r="A4712" i="19"/>
  <c r="B4712" i="19"/>
  <c r="C4712" i="19"/>
  <c r="D4712" i="19"/>
  <c r="E4712" i="19"/>
  <c r="F4712" i="19"/>
  <c r="G4712" i="19"/>
  <c r="H4712" i="19"/>
  <c r="I4712" i="19"/>
  <c r="A4713" i="19"/>
  <c r="B4713" i="19"/>
  <c r="C4713" i="19"/>
  <c r="D4713" i="19"/>
  <c r="E4713" i="19"/>
  <c r="F4713" i="19"/>
  <c r="G4713" i="19"/>
  <c r="H4713" i="19"/>
  <c r="I4713" i="19"/>
  <c r="A4714" i="19"/>
  <c r="B4714" i="19"/>
  <c r="C4714" i="19"/>
  <c r="D4714" i="19"/>
  <c r="E4714" i="19"/>
  <c r="F4714" i="19"/>
  <c r="G4714" i="19"/>
  <c r="H4714" i="19"/>
  <c r="I4714" i="19"/>
  <c r="A4715" i="19"/>
  <c r="B4715" i="19"/>
  <c r="C4715" i="19"/>
  <c r="D4715" i="19"/>
  <c r="E4715" i="19"/>
  <c r="F4715" i="19"/>
  <c r="G4715" i="19"/>
  <c r="H4715" i="19"/>
  <c r="I4715" i="19"/>
  <c r="A4716" i="19"/>
  <c r="B4716" i="19"/>
  <c r="C4716" i="19"/>
  <c r="D4716" i="19"/>
  <c r="E4716" i="19"/>
  <c r="F4716" i="19"/>
  <c r="G4716" i="19"/>
  <c r="H4716" i="19"/>
  <c r="I4716" i="19"/>
  <c r="A4717" i="19"/>
  <c r="B4717" i="19"/>
  <c r="C4717" i="19"/>
  <c r="D4717" i="19"/>
  <c r="E4717" i="19"/>
  <c r="F4717" i="19"/>
  <c r="G4717" i="19"/>
  <c r="H4717" i="19"/>
  <c r="I4717" i="19"/>
  <c r="A4718" i="19"/>
  <c r="B4718" i="19"/>
  <c r="C4718" i="19"/>
  <c r="D4718" i="19"/>
  <c r="E4718" i="19"/>
  <c r="F4718" i="19"/>
  <c r="G4718" i="19"/>
  <c r="H4718" i="19"/>
  <c r="I4718" i="19"/>
  <c r="A4719" i="19"/>
  <c r="B4719" i="19"/>
  <c r="C4719" i="19"/>
  <c r="D4719" i="19"/>
  <c r="E4719" i="19"/>
  <c r="F4719" i="19"/>
  <c r="G4719" i="19"/>
  <c r="H4719" i="19"/>
  <c r="I4719" i="19"/>
  <c r="A4720" i="19"/>
  <c r="B4720" i="19"/>
  <c r="C4720" i="19"/>
  <c r="D4720" i="19"/>
  <c r="E4720" i="19"/>
  <c r="F4720" i="19"/>
  <c r="G4720" i="19"/>
  <c r="H4720" i="19"/>
  <c r="I4720" i="19"/>
  <c r="A4721" i="19"/>
  <c r="B4721" i="19"/>
  <c r="C4721" i="19"/>
  <c r="D4721" i="19"/>
  <c r="E4721" i="19"/>
  <c r="F4721" i="19"/>
  <c r="G4721" i="19"/>
  <c r="H4721" i="19"/>
  <c r="I4721" i="19"/>
  <c r="A4722" i="19"/>
  <c r="B4722" i="19"/>
  <c r="C4722" i="19"/>
  <c r="D4722" i="19"/>
  <c r="E4722" i="19"/>
  <c r="F4722" i="19"/>
  <c r="G4722" i="19"/>
  <c r="H4722" i="19"/>
  <c r="I4722" i="19"/>
  <c r="A4723" i="19"/>
  <c r="B4723" i="19"/>
  <c r="C4723" i="19"/>
  <c r="D4723" i="19"/>
  <c r="E4723" i="19"/>
  <c r="F4723" i="19"/>
  <c r="G4723" i="19"/>
  <c r="H4723" i="19"/>
  <c r="I4723" i="19"/>
  <c r="A4724" i="19"/>
  <c r="B4724" i="19"/>
  <c r="C4724" i="19"/>
  <c r="D4724" i="19"/>
  <c r="E4724" i="19"/>
  <c r="F4724" i="19"/>
  <c r="G4724" i="19"/>
  <c r="H4724" i="19"/>
  <c r="I4724" i="19"/>
  <c r="A4725" i="19"/>
  <c r="B4725" i="19"/>
  <c r="C4725" i="19"/>
  <c r="D4725" i="19"/>
  <c r="E4725" i="19"/>
  <c r="F4725" i="19"/>
  <c r="G4725" i="19"/>
  <c r="H4725" i="19"/>
  <c r="I4725" i="19"/>
  <c r="A4726" i="19"/>
  <c r="B4726" i="19"/>
  <c r="C4726" i="19"/>
  <c r="D4726" i="19"/>
  <c r="E4726" i="19"/>
  <c r="F4726" i="19"/>
  <c r="G4726" i="19"/>
  <c r="H4726" i="19"/>
  <c r="I4726" i="19"/>
  <c r="A4727" i="19"/>
  <c r="B4727" i="19"/>
  <c r="C4727" i="19"/>
  <c r="D4727" i="19"/>
  <c r="E4727" i="19"/>
  <c r="F4727" i="19"/>
  <c r="G4727" i="19"/>
  <c r="H4727" i="19"/>
  <c r="I4727" i="19"/>
  <c r="A4728" i="19"/>
  <c r="B4728" i="19"/>
  <c r="C4728" i="19"/>
  <c r="D4728" i="19"/>
  <c r="E4728" i="19"/>
  <c r="F4728" i="19"/>
  <c r="G4728" i="19"/>
  <c r="H4728" i="19"/>
  <c r="I4728" i="19"/>
  <c r="A4729" i="19"/>
  <c r="B4729" i="19"/>
  <c r="C4729" i="19"/>
  <c r="D4729" i="19"/>
  <c r="E4729" i="19"/>
  <c r="F4729" i="19"/>
  <c r="G4729" i="19"/>
  <c r="H4729" i="19"/>
  <c r="I4729" i="19"/>
  <c r="A4730" i="19"/>
  <c r="B4730" i="19"/>
  <c r="C4730" i="19"/>
  <c r="D4730" i="19"/>
  <c r="E4730" i="19"/>
  <c r="F4730" i="19"/>
  <c r="G4730" i="19"/>
  <c r="H4730" i="19"/>
  <c r="I4730" i="19"/>
  <c r="A4731" i="19"/>
  <c r="B4731" i="19"/>
  <c r="C4731" i="19"/>
  <c r="D4731" i="19"/>
  <c r="E4731" i="19"/>
  <c r="F4731" i="19"/>
  <c r="G4731" i="19"/>
  <c r="H4731" i="19"/>
  <c r="I4731" i="19"/>
  <c r="A4732" i="19"/>
  <c r="B4732" i="19"/>
  <c r="C4732" i="19"/>
  <c r="D4732" i="19"/>
  <c r="E4732" i="19"/>
  <c r="F4732" i="19"/>
  <c r="G4732" i="19"/>
  <c r="H4732" i="19"/>
  <c r="I4732" i="19"/>
  <c r="A4733" i="19"/>
  <c r="B4733" i="19"/>
  <c r="C4733" i="19"/>
  <c r="D4733" i="19"/>
  <c r="E4733" i="19"/>
  <c r="F4733" i="19"/>
  <c r="G4733" i="19"/>
  <c r="H4733" i="19"/>
  <c r="I4733" i="19"/>
  <c r="A4734" i="19"/>
  <c r="B4734" i="19"/>
  <c r="C4734" i="19"/>
  <c r="D4734" i="19"/>
  <c r="E4734" i="19"/>
  <c r="F4734" i="19"/>
  <c r="G4734" i="19"/>
  <c r="H4734" i="19"/>
  <c r="I4734" i="19"/>
  <c r="A4735" i="19"/>
  <c r="B4735" i="19"/>
  <c r="C4735" i="19"/>
  <c r="D4735" i="19"/>
  <c r="E4735" i="19"/>
  <c r="F4735" i="19"/>
  <c r="G4735" i="19"/>
  <c r="H4735" i="19"/>
  <c r="I4735" i="19"/>
  <c r="A4736" i="19"/>
  <c r="B4736" i="19"/>
  <c r="C4736" i="19"/>
  <c r="D4736" i="19"/>
  <c r="E4736" i="19"/>
  <c r="F4736" i="19"/>
  <c r="G4736" i="19"/>
  <c r="H4736" i="19"/>
  <c r="I4736" i="19"/>
  <c r="A4737" i="19"/>
  <c r="B4737" i="19"/>
  <c r="C4737" i="19"/>
  <c r="D4737" i="19"/>
  <c r="E4737" i="19"/>
  <c r="F4737" i="19"/>
  <c r="G4737" i="19"/>
  <c r="H4737" i="19"/>
  <c r="I4737" i="19"/>
  <c r="A4738" i="19"/>
  <c r="B4738" i="19"/>
  <c r="C4738" i="19"/>
  <c r="D4738" i="19"/>
  <c r="E4738" i="19"/>
  <c r="F4738" i="19"/>
  <c r="G4738" i="19"/>
  <c r="H4738" i="19"/>
  <c r="I4738" i="19"/>
  <c r="A4739" i="19"/>
  <c r="B4739" i="19"/>
  <c r="C4739" i="19"/>
  <c r="D4739" i="19"/>
  <c r="E4739" i="19"/>
  <c r="F4739" i="19"/>
  <c r="G4739" i="19"/>
  <c r="H4739" i="19"/>
  <c r="I4739" i="19"/>
  <c r="A4740" i="19"/>
  <c r="B4740" i="19"/>
  <c r="C4740" i="19"/>
  <c r="D4740" i="19"/>
  <c r="E4740" i="19"/>
  <c r="F4740" i="19"/>
  <c r="G4740" i="19"/>
  <c r="H4740" i="19"/>
  <c r="I4740" i="19"/>
  <c r="A4741" i="19"/>
  <c r="B4741" i="19"/>
  <c r="C4741" i="19"/>
  <c r="D4741" i="19"/>
  <c r="E4741" i="19"/>
  <c r="F4741" i="19"/>
  <c r="G4741" i="19"/>
  <c r="H4741" i="19"/>
  <c r="I4741" i="19"/>
  <c r="A4742" i="19"/>
  <c r="B4742" i="19"/>
  <c r="C4742" i="19"/>
  <c r="D4742" i="19"/>
  <c r="E4742" i="19"/>
  <c r="F4742" i="19"/>
  <c r="G4742" i="19"/>
  <c r="H4742" i="19"/>
  <c r="I4742" i="19"/>
  <c r="A4743" i="19"/>
  <c r="B4743" i="19"/>
  <c r="C4743" i="19"/>
  <c r="D4743" i="19"/>
  <c r="E4743" i="19"/>
  <c r="F4743" i="19"/>
  <c r="G4743" i="19"/>
  <c r="H4743" i="19"/>
  <c r="I4743" i="19"/>
  <c r="A4744" i="19"/>
  <c r="B4744" i="19"/>
  <c r="C4744" i="19"/>
  <c r="D4744" i="19"/>
  <c r="E4744" i="19"/>
  <c r="F4744" i="19"/>
  <c r="G4744" i="19"/>
  <c r="H4744" i="19"/>
  <c r="I4744" i="19"/>
  <c r="A4745" i="19"/>
  <c r="B4745" i="19"/>
  <c r="C4745" i="19"/>
  <c r="D4745" i="19"/>
  <c r="E4745" i="19"/>
  <c r="F4745" i="19"/>
  <c r="G4745" i="19"/>
  <c r="H4745" i="19"/>
  <c r="I4745" i="19"/>
  <c r="A4746" i="19"/>
  <c r="B4746" i="19"/>
  <c r="C4746" i="19"/>
  <c r="D4746" i="19"/>
  <c r="E4746" i="19"/>
  <c r="F4746" i="19"/>
  <c r="G4746" i="19"/>
  <c r="H4746" i="19"/>
  <c r="I4746" i="19"/>
  <c r="A4747" i="19"/>
  <c r="B4747" i="19"/>
  <c r="C4747" i="19"/>
  <c r="D4747" i="19"/>
  <c r="E4747" i="19"/>
  <c r="F4747" i="19"/>
  <c r="G4747" i="19"/>
  <c r="H4747" i="19"/>
  <c r="I4747" i="19"/>
  <c r="A4748" i="19"/>
  <c r="B4748" i="19"/>
  <c r="C4748" i="19"/>
  <c r="D4748" i="19"/>
  <c r="E4748" i="19"/>
  <c r="F4748" i="19"/>
  <c r="G4748" i="19"/>
  <c r="H4748" i="19"/>
  <c r="I4748" i="19"/>
  <c r="A4749" i="19"/>
  <c r="B4749" i="19"/>
  <c r="C4749" i="19"/>
  <c r="D4749" i="19"/>
  <c r="E4749" i="19"/>
  <c r="F4749" i="19"/>
  <c r="G4749" i="19"/>
  <c r="H4749" i="19"/>
  <c r="I4749" i="19"/>
  <c r="A4750" i="19"/>
  <c r="B4750" i="19"/>
  <c r="C4750" i="19"/>
  <c r="D4750" i="19"/>
  <c r="E4750" i="19"/>
  <c r="F4750" i="19"/>
  <c r="G4750" i="19"/>
  <c r="H4750" i="19"/>
  <c r="I4750" i="19"/>
  <c r="A4751" i="19"/>
  <c r="B4751" i="19"/>
  <c r="C4751" i="19"/>
  <c r="D4751" i="19"/>
  <c r="E4751" i="19"/>
  <c r="F4751" i="19"/>
  <c r="G4751" i="19"/>
  <c r="H4751" i="19"/>
  <c r="I4751" i="19"/>
  <c r="A4752" i="19"/>
  <c r="B4752" i="19"/>
  <c r="C4752" i="19"/>
  <c r="D4752" i="19"/>
  <c r="E4752" i="19"/>
  <c r="F4752" i="19"/>
  <c r="G4752" i="19"/>
  <c r="H4752" i="19"/>
  <c r="I4752" i="19"/>
  <c r="A4753" i="19"/>
  <c r="B4753" i="19"/>
  <c r="C4753" i="19"/>
  <c r="D4753" i="19"/>
  <c r="E4753" i="19"/>
  <c r="F4753" i="19"/>
  <c r="G4753" i="19"/>
  <c r="H4753" i="19"/>
  <c r="I4753" i="19"/>
  <c r="A4754" i="19"/>
  <c r="B4754" i="19"/>
  <c r="C4754" i="19"/>
  <c r="D4754" i="19"/>
  <c r="E4754" i="19"/>
  <c r="F4754" i="19"/>
  <c r="G4754" i="19"/>
  <c r="H4754" i="19"/>
  <c r="I4754" i="19"/>
  <c r="A4755" i="19"/>
  <c r="B4755" i="19"/>
  <c r="C4755" i="19"/>
  <c r="D4755" i="19"/>
  <c r="E4755" i="19"/>
  <c r="F4755" i="19"/>
  <c r="G4755" i="19"/>
  <c r="H4755" i="19"/>
  <c r="I4755" i="19"/>
  <c r="A4756" i="19"/>
  <c r="B4756" i="19"/>
  <c r="C4756" i="19"/>
  <c r="D4756" i="19"/>
  <c r="E4756" i="19"/>
  <c r="F4756" i="19"/>
  <c r="G4756" i="19"/>
  <c r="H4756" i="19"/>
  <c r="I4756" i="19"/>
  <c r="A4757" i="19"/>
  <c r="B4757" i="19"/>
  <c r="C4757" i="19"/>
  <c r="D4757" i="19"/>
  <c r="E4757" i="19"/>
  <c r="F4757" i="19"/>
  <c r="G4757" i="19"/>
  <c r="H4757" i="19"/>
  <c r="I4757" i="19"/>
  <c r="A4758" i="19"/>
  <c r="B4758" i="19"/>
  <c r="C4758" i="19"/>
  <c r="D4758" i="19"/>
  <c r="E4758" i="19"/>
  <c r="F4758" i="19"/>
  <c r="G4758" i="19"/>
  <c r="H4758" i="19"/>
  <c r="I4758" i="19"/>
  <c r="A4759" i="19"/>
  <c r="B4759" i="19"/>
  <c r="C4759" i="19"/>
  <c r="D4759" i="19"/>
  <c r="E4759" i="19"/>
  <c r="F4759" i="19"/>
  <c r="G4759" i="19"/>
  <c r="H4759" i="19"/>
  <c r="I4759" i="19"/>
  <c r="A4760" i="19"/>
  <c r="B4760" i="19"/>
  <c r="C4760" i="19"/>
  <c r="D4760" i="19"/>
  <c r="E4760" i="19"/>
  <c r="F4760" i="19"/>
  <c r="G4760" i="19"/>
  <c r="H4760" i="19"/>
  <c r="I4760" i="19"/>
  <c r="A4761" i="19"/>
  <c r="B4761" i="19"/>
  <c r="C4761" i="19"/>
  <c r="D4761" i="19"/>
  <c r="E4761" i="19"/>
  <c r="F4761" i="19"/>
  <c r="G4761" i="19"/>
  <c r="H4761" i="19"/>
  <c r="I4761" i="19"/>
  <c r="A4762" i="19"/>
  <c r="B4762" i="19"/>
  <c r="C4762" i="19"/>
  <c r="D4762" i="19"/>
  <c r="E4762" i="19"/>
  <c r="F4762" i="19"/>
  <c r="G4762" i="19"/>
  <c r="H4762" i="19"/>
  <c r="I4762" i="19"/>
  <c r="A4763" i="19"/>
  <c r="B4763" i="19"/>
  <c r="C4763" i="19"/>
  <c r="D4763" i="19"/>
  <c r="E4763" i="19"/>
  <c r="F4763" i="19"/>
  <c r="G4763" i="19"/>
  <c r="H4763" i="19"/>
  <c r="I4763" i="19"/>
  <c r="A4764" i="19"/>
  <c r="B4764" i="19"/>
  <c r="C4764" i="19"/>
  <c r="D4764" i="19"/>
  <c r="E4764" i="19"/>
  <c r="F4764" i="19"/>
  <c r="G4764" i="19"/>
  <c r="H4764" i="19"/>
  <c r="I4764" i="19"/>
  <c r="A4765" i="19"/>
  <c r="B4765" i="19"/>
  <c r="C4765" i="19"/>
  <c r="D4765" i="19"/>
  <c r="E4765" i="19"/>
  <c r="F4765" i="19"/>
  <c r="G4765" i="19"/>
  <c r="H4765" i="19"/>
  <c r="I4765" i="19"/>
  <c r="A4766" i="19"/>
  <c r="B4766" i="19"/>
  <c r="C4766" i="19"/>
  <c r="D4766" i="19"/>
  <c r="E4766" i="19"/>
  <c r="F4766" i="19"/>
  <c r="G4766" i="19"/>
  <c r="H4766" i="19"/>
  <c r="I4766" i="19"/>
  <c r="A4767" i="19"/>
  <c r="B4767" i="19"/>
  <c r="C4767" i="19"/>
  <c r="D4767" i="19"/>
  <c r="E4767" i="19"/>
  <c r="F4767" i="19"/>
  <c r="G4767" i="19"/>
  <c r="H4767" i="19"/>
  <c r="I4767" i="19"/>
  <c r="A4768" i="19"/>
  <c r="B4768" i="19"/>
  <c r="C4768" i="19"/>
  <c r="D4768" i="19"/>
  <c r="E4768" i="19"/>
  <c r="F4768" i="19"/>
  <c r="G4768" i="19"/>
  <c r="H4768" i="19"/>
  <c r="I4768" i="19"/>
  <c r="A4769" i="19"/>
  <c r="B4769" i="19"/>
  <c r="C4769" i="19"/>
  <c r="D4769" i="19"/>
  <c r="E4769" i="19"/>
  <c r="F4769" i="19"/>
  <c r="G4769" i="19"/>
  <c r="H4769" i="19"/>
  <c r="I4769" i="19"/>
  <c r="A4770" i="19"/>
  <c r="B4770" i="19"/>
  <c r="C4770" i="19"/>
  <c r="D4770" i="19"/>
  <c r="E4770" i="19"/>
  <c r="F4770" i="19"/>
  <c r="G4770" i="19"/>
  <c r="H4770" i="19"/>
  <c r="I4770" i="19"/>
  <c r="A4771" i="19"/>
  <c r="B4771" i="19"/>
  <c r="C4771" i="19"/>
  <c r="D4771" i="19"/>
  <c r="E4771" i="19"/>
  <c r="F4771" i="19"/>
  <c r="G4771" i="19"/>
  <c r="H4771" i="19"/>
  <c r="I4771" i="19"/>
  <c r="A4772" i="19"/>
  <c r="B4772" i="19"/>
  <c r="C4772" i="19"/>
  <c r="D4772" i="19"/>
  <c r="E4772" i="19"/>
  <c r="F4772" i="19"/>
  <c r="G4772" i="19"/>
  <c r="H4772" i="19"/>
  <c r="I4772" i="19"/>
  <c r="A4773" i="19"/>
  <c r="B4773" i="19"/>
  <c r="C4773" i="19"/>
  <c r="D4773" i="19"/>
  <c r="E4773" i="19"/>
  <c r="F4773" i="19"/>
  <c r="G4773" i="19"/>
  <c r="H4773" i="19"/>
  <c r="I4773" i="19"/>
  <c r="A4774" i="19"/>
  <c r="B4774" i="19"/>
  <c r="C4774" i="19"/>
  <c r="D4774" i="19"/>
  <c r="E4774" i="19"/>
  <c r="F4774" i="19"/>
  <c r="G4774" i="19"/>
  <c r="H4774" i="19"/>
  <c r="I4774" i="19"/>
  <c r="A4775" i="19"/>
  <c r="B4775" i="19"/>
  <c r="C4775" i="19"/>
  <c r="D4775" i="19"/>
  <c r="E4775" i="19"/>
  <c r="F4775" i="19"/>
  <c r="G4775" i="19"/>
  <c r="H4775" i="19"/>
  <c r="I4775" i="19"/>
  <c r="A4776" i="19"/>
  <c r="B4776" i="19"/>
  <c r="C4776" i="19"/>
  <c r="D4776" i="19"/>
  <c r="E4776" i="19"/>
  <c r="F4776" i="19"/>
  <c r="G4776" i="19"/>
  <c r="H4776" i="19"/>
  <c r="I4776" i="19"/>
  <c r="A4777" i="19"/>
  <c r="B4777" i="19"/>
  <c r="C4777" i="19"/>
  <c r="D4777" i="19"/>
  <c r="E4777" i="19"/>
  <c r="F4777" i="19"/>
  <c r="G4777" i="19"/>
  <c r="H4777" i="19"/>
  <c r="I4777" i="19"/>
  <c r="A4778" i="19"/>
  <c r="B4778" i="19"/>
  <c r="C4778" i="19"/>
  <c r="D4778" i="19"/>
  <c r="E4778" i="19"/>
  <c r="F4778" i="19"/>
  <c r="G4778" i="19"/>
  <c r="H4778" i="19"/>
  <c r="I4778" i="19"/>
  <c r="A4779" i="19"/>
  <c r="B4779" i="19"/>
  <c r="C4779" i="19"/>
  <c r="D4779" i="19"/>
  <c r="E4779" i="19"/>
  <c r="F4779" i="19"/>
  <c r="G4779" i="19"/>
  <c r="H4779" i="19"/>
  <c r="I4779" i="19"/>
  <c r="A4780" i="19"/>
  <c r="B4780" i="19"/>
  <c r="C4780" i="19"/>
  <c r="D4780" i="19"/>
  <c r="E4780" i="19"/>
  <c r="F4780" i="19"/>
  <c r="G4780" i="19"/>
  <c r="H4780" i="19"/>
  <c r="I4780" i="19"/>
  <c r="A4781" i="19"/>
  <c r="B4781" i="19"/>
  <c r="C4781" i="19"/>
  <c r="D4781" i="19"/>
  <c r="E4781" i="19"/>
  <c r="F4781" i="19"/>
  <c r="G4781" i="19"/>
  <c r="H4781" i="19"/>
  <c r="I4781" i="19"/>
  <c r="A4782" i="19"/>
  <c r="B4782" i="19"/>
  <c r="C4782" i="19"/>
  <c r="D4782" i="19"/>
  <c r="E4782" i="19"/>
  <c r="F4782" i="19"/>
  <c r="G4782" i="19"/>
  <c r="H4782" i="19"/>
  <c r="I4782" i="19"/>
  <c r="A4783" i="19"/>
  <c r="B4783" i="19"/>
  <c r="C4783" i="19"/>
  <c r="D4783" i="19"/>
  <c r="E4783" i="19"/>
  <c r="F4783" i="19"/>
  <c r="G4783" i="19"/>
  <c r="H4783" i="19"/>
  <c r="I4783" i="19"/>
  <c r="A4784" i="19"/>
  <c r="B4784" i="19"/>
  <c r="C4784" i="19"/>
  <c r="D4784" i="19"/>
  <c r="E4784" i="19"/>
  <c r="F4784" i="19"/>
  <c r="G4784" i="19"/>
  <c r="H4784" i="19"/>
  <c r="I4784" i="19"/>
  <c r="A4785" i="19"/>
  <c r="B4785" i="19"/>
  <c r="C4785" i="19"/>
  <c r="D4785" i="19"/>
  <c r="E4785" i="19"/>
  <c r="F4785" i="19"/>
  <c r="G4785" i="19"/>
  <c r="H4785" i="19"/>
  <c r="I4785" i="19"/>
  <c r="A4786" i="19"/>
  <c r="B4786" i="19"/>
  <c r="C4786" i="19"/>
  <c r="D4786" i="19"/>
  <c r="E4786" i="19"/>
  <c r="F4786" i="19"/>
  <c r="G4786" i="19"/>
  <c r="H4786" i="19"/>
  <c r="I4786" i="19"/>
  <c r="A4787" i="19"/>
  <c r="B4787" i="19"/>
  <c r="C4787" i="19"/>
  <c r="D4787" i="19"/>
  <c r="E4787" i="19"/>
  <c r="F4787" i="19"/>
  <c r="G4787" i="19"/>
  <c r="H4787" i="19"/>
  <c r="I4787" i="19"/>
  <c r="A4788" i="19"/>
  <c r="B4788" i="19"/>
  <c r="C4788" i="19"/>
  <c r="D4788" i="19"/>
  <c r="E4788" i="19"/>
  <c r="F4788" i="19"/>
  <c r="G4788" i="19"/>
  <c r="H4788" i="19"/>
  <c r="I4788" i="19"/>
  <c r="A4789" i="19"/>
  <c r="B4789" i="19"/>
  <c r="C4789" i="19"/>
  <c r="D4789" i="19"/>
  <c r="E4789" i="19"/>
  <c r="F4789" i="19"/>
  <c r="G4789" i="19"/>
  <c r="H4789" i="19"/>
  <c r="I4789" i="19"/>
  <c r="A4790" i="19"/>
  <c r="B4790" i="19"/>
  <c r="C4790" i="19"/>
  <c r="D4790" i="19"/>
  <c r="E4790" i="19"/>
  <c r="F4790" i="19"/>
  <c r="G4790" i="19"/>
  <c r="H4790" i="19"/>
  <c r="I4790" i="19"/>
  <c r="A4791" i="19"/>
  <c r="B4791" i="19"/>
  <c r="C4791" i="19"/>
  <c r="D4791" i="19"/>
  <c r="E4791" i="19"/>
  <c r="F4791" i="19"/>
  <c r="G4791" i="19"/>
  <c r="H4791" i="19"/>
  <c r="I4791" i="19"/>
  <c r="A4792" i="19"/>
  <c r="B4792" i="19"/>
  <c r="C4792" i="19"/>
  <c r="D4792" i="19"/>
  <c r="E4792" i="19"/>
  <c r="F4792" i="19"/>
  <c r="G4792" i="19"/>
  <c r="H4792" i="19"/>
  <c r="I4792" i="19"/>
  <c r="A4793" i="19"/>
  <c r="B4793" i="19"/>
  <c r="C4793" i="19"/>
  <c r="D4793" i="19"/>
  <c r="E4793" i="19"/>
  <c r="F4793" i="19"/>
  <c r="G4793" i="19"/>
  <c r="H4793" i="19"/>
  <c r="I4793" i="19"/>
  <c r="A4794" i="19"/>
  <c r="B4794" i="19"/>
  <c r="C4794" i="19"/>
  <c r="D4794" i="19"/>
  <c r="E4794" i="19"/>
  <c r="F4794" i="19"/>
  <c r="G4794" i="19"/>
  <c r="H4794" i="19"/>
  <c r="I4794" i="19"/>
  <c r="A4795" i="19"/>
  <c r="B4795" i="19"/>
  <c r="C4795" i="19"/>
  <c r="D4795" i="19"/>
  <c r="E4795" i="19"/>
  <c r="F4795" i="19"/>
  <c r="G4795" i="19"/>
  <c r="H4795" i="19"/>
  <c r="I4795" i="19"/>
  <c r="A4796" i="19"/>
  <c r="B4796" i="19"/>
  <c r="C4796" i="19"/>
  <c r="D4796" i="19"/>
  <c r="E4796" i="19"/>
  <c r="F4796" i="19"/>
  <c r="G4796" i="19"/>
  <c r="H4796" i="19"/>
  <c r="I4796" i="19"/>
  <c r="A4797" i="19"/>
  <c r="B4797" i="19"/>
  <c r="C4797" i="19"/>
  <c r="D4797" i="19"/>
  <c r="E4797" i="19"/>
  <c r="F4797" i="19"/>
  <c r="G4797" i="19"/>
  <c r="H4797" i="19"/>
  <c r="I4797" i="19"/>
  <c r="A4798" i="19"/>
  <c r="B4798" i="19"/>
  <c r="C4798" i="19"/>
  <c r="D4798" i="19"/>
  <c r="E4798" i="19"/>
  <c r="F4798" i="19"/>
  <c r="G4798" i="19"/>
  <c r="H4798" i="19"/>
  <c r="I4798" i="19"/>
  <c r="A4799" i="19"/>
  <c r="B4799" i="19"/>
  <c r="C4799" i="19"/>
  <c r="D4799" i="19"/>
  <c r="E4799" i="19"/>
  <c r="F4799" i="19"/>
  <c r="G4799" i="19"/>
  <c r="H4799" i="19"/>
  <c r="I4799" i="19"/>
  <c r="A4800" i="19"/>
  <c r="B4800" i="19"/>
  <c r="C4800" i="19"/>
  <c r="D4800" i="19"/>
  <c r="E4800" i="19"/>
  <c r="F4800" i="19"/>
  <c r="G4800" i="19"/>
  <c r="H4800" i="19"/>
  <c r="I4800" i="19"/>
  <c r="A4801" i="19"/>
  <c r="B4801" i="19"/>
  <c r="C4801" i="19"/>
  <c r="D4801" i="19"/>
  <c r="E4801" i="19"/>
  <c r="F4801" i="19"/>
  <c r="G4801" i="19"/>
  <c r="H4801" i="19"/>
  <c r="I4801" i="19"/>
  <c r="A4802" i="19"/>
  <c r="B4802" i="19"/>
  <c r="C4802" i="19"/>
  <c r="D4802" i="19"/>
  <c r="E4802" i="19"/>
  <c r="F4802" i="19"/>
  <c r="G4802" i="19"/>
  <c r="H4802" i="19"/>
  <c r="I4802" i="19"/>
  <c r="A4803" i="19"/>
  <c r="B4803" i="19"/>
  <c r="C4803" i="19"/>
  <c r="D4803" i="19"/>
  <c r="E4803" i="19"/>
  <c r="F4803" i="19"/>
  <c r="G4803" i="19"/>
  <c r="H4803" i="19"/>
  <c r="I4803" i="19"/>
  <c r="A4804" i="19"/>
  <c r="B4804" i="19"/>
  <c r="C4804" i="19"/>
  <c r="D4804" i="19"/>
  <c r="E4804" i="19"/>
  <c r="F4804" i="19"/>
  <c r="G4804" i="19"/>
  <c r="H4804" i="19"/>
  <c r="I4804" i="19"/>
  <c r="A4805" i="19"/>
  <c r="B4805" i="19"/>
  <c r="C4805" i="19"/>
  <c r="D4805" i="19"/>
  <c r="E4805" i="19"/>
  <c r="F4805" i="19"/>
  <c r="G4805" i="19"/>
  <c r="H4805" i="19"/>
  <c r="I4805" i="19"/>
  <c r="A4806" i="19"/>
  <c r="B4806" i="19"/>
  <c r="C4806" i="19"/>
  <c r="D4806" i="19"/>
  <c r="E4806" i="19"/>
  <c r="F4806" i="19"/>
  <c r="G4806" i="19"/>
  <c r="H4806" i="19"/>
  <c r="I4806" i="19"/>
  <c r="A4807" i="19"/>
  <c r="B4807" i="19"/>
  <c r="C4807" i="19"/>
  <c r="D4807" i="19"/>
  <c r="E4807" i="19"/>
  <c r="F4807" i="19"/>
  <c r="G4807" i="19"/>
  <c r="H4807" i="19"/>
  <c r="I4807" i="19"/>
  <c r="A4808" i="19"/>
  <c r="B4808" i="19"/>
  <c r="C4808" i="19"/>
  <c r="D4808" i="19"/>
  <c r="E4808" i="19"/>
  <c r="F4808" i="19"/>
  <c r="G4808" i="19"/>
  <c r="H4808" i="19"/>
  <c r="I4808" i="19"/>
  <c r="A4809" i="19"/>
  <c r="B4809" i="19"/>
  <c r="C4809" i="19"/>
  <c r="D4809" i="19"/>
  <c r="E4809" i="19"/>
  <c r="F4809" i="19"/>
  <c r="G4809" i="19"/>
  <c r="H4809" i="19"/>
  <c r="I4809" i="19"/>
  <c r="A4810" i="19"/>
  <c r="B4810" i="19"/>
  <c r="C4810" i="19"/>
  <c r="D4810" i="19"/>
  <c r="E4810" i="19"/>
  <c r="F4810" i="19"/>
  <c r="G4810" i="19"/>
  <c r="H4810" i="19"/>
  <c r="I4810" i="19"/>
  <c r="A4811" i="19"/>
  <c r="B4811" i="19"/>
  <c r="C4811" i="19"/>
  <c r="D4811" i="19"/>
  <c r="E4811" i="19"/>
  <c r="F4811" i="19"/>
  <c r="G4811" i="19"/>
  <c r="H4811" i="19"/>
  <c r="I4811" i="19"/>
  <c r="A4812" i="19"/>
  <c r="B4812" i="19"/>
  <c r="C4812" i="19"/>
  <c r="D4812" i="19"/>
  <c r="E4812" i="19"/>
  <c r="F4812" i="19"/>
  <c r="G4812" i="19"/>
  <c r="H4812" i="19"/>
  <c r="I4812" i="19"/>
  <c r="A4813" i="19"/>
  <c r="B4813" i="19"/>
  <c r="C4813" i="19"/>
  <c r="D4813" i="19"/>
  <c r="E4813" i="19"/>
  <c r="F4813" i="19"/>
  <c r="G4813" i="19"/>
  <c r="H4813" i="19"/>
  <c r="I4813" i="19"/>
  <c r="A4814" i="19"/>
  <c r="B4814" i="19"/>
  <c r="C4814" i="19"/>
  <c r="D4814" i="19"/>
  <c r="E4814" i="19"/>
  <c r="F4814" i="19"/>
  <c r="G4814" i="19"/>
  <c r="H4814" i="19"/>
  <c r="I4814" i="19"/>
  <c r="A4815" i="19"/>
  <c r="B4815" i="19"/>
  <c r="C4815" i="19"/>
  <c r="D4815" i="19"/>
  <c r="E4815" i="19"/>
  <c r="F4815" i="19"/>
  <c r="G4815" i="19"/>
  <c r="H4815" i="19"/>
  <c r="I4815" i="19"/>
  <c r="A4816" i="19"/>
  <c r="B4816" i="19"/>
  <c r="C4816" i="19"/>
  <c r="D4816" i="19"/>
  <c r="E4816" i="19"/>
  <c r="F4816" i="19"/>
  <c r="G4816" i="19"/>
  <c r="H4816" i="19"/>
  <c r="I4816" i="19"/>
  <c r="A4817" i="19"/>
  <c r="B4817" i="19"/>
  <c r="C4817" i="19"/>
  <c r="D4817" i="19"/>
  <c r="E4817" i="19"/>
  <c r="F4817" i="19"/>
  <c r="G4817" i="19"/>
  <c r="H4817" i="19"/>
  <c r="I4817" i="19"/>
  <c r="A4818" i="19"/>
  <c r="B4818" i="19"/>
  <c r="C4818" i="19"/>
  <c r="D4818" i="19"/>
  <c r="E4818" i="19"/>
  <c r="F4818" i="19"/>
  <c r="G4818" i="19"/>
  <c r="H4818" i="19"/>
  <c r="I4818" i="19"/>
  <c r="A4819" i="19"/>
  <c r="B4819" i="19"/>
  <c r="C4819" i="19"/>
  <c r="D4819" i="19"/>
  <c r="E4819" i="19"/>
  <c r="F4819" i="19"/>
  <c r="G4819" i="19"/>
  <c r="H4819" i="19"/>
  <c r="I4819" i="19"/>
  <c r="A4820" i="19"/>
  <c r="B4820" i="19"/>
  <c r="C4820" i="19"/>
  <c r="D4820" i="19"/>
  <c r="E4820" i="19"/>
  <c r="F4820" i="19"/>
  <c r="G4820" i="19"/>
  <c r="H4820" i="19"/>
  <c r="I4820" i="19"/>
  <c r="A4821" i="19"/>
  <c r="B4821" i="19"/>
  <c r="C4821" i="19"/>
  <c r="D4821" i="19"/>
  <c r="E4821" i="19"/>
  <c r="F4821" i="19"/>
  <c r="G4821" i="19"/>
  <c r="H4821" i="19"/>
  <c r="I4821" i="19"/>
  <c r="A4822" i="19"/>
  <c r="B4822" i="19"/>
  <c r="C4822" i="19"/>
  <c r="D4822" i="19"/>
  <c r="E4822" i="19"/>
  <c r="F4822" i="19"/>
  <c r="G4822" i="19"/>
  <c r="H4822" i="19"/>
  <c r="I4822" i="19"/>
  <c r="A4823" i="19"/>
  <c r="B4823" i="19"/>
  <c r="C4823" i="19"/>
  <c r="D4823" i="19"/>
  <c r="E4823" i="19"/>
  <c r="F4823" i="19"/>
  <c r="G4823" i="19"/>
  <c r="H4823" i="19"/>
  <c r="I4823" i="19"/>
  <c r="A4824" i="19"/>
  <c r="B4824" i="19"/>
  <c r="C4824" i="19"/>
  <c r="D4824" i="19"/>
  <c r="E4824" i="19"/>
  <c r="F4824" i="19"/>
  <c r="G4824" i="19"/>
  <c r="H4824" i="19"/>
  <c r="I4824" i="19"/>
  <c r="A4825" i="19"/>
  <c r="B4825" i="19"/>
  <c r="C4825" i="19"/>
  <c r="D4825" i="19"/>
  <c r="E4825" i="19"/>
  <c r="F4825" i="19"/>
  <c r="G4825" i="19"/>
  <c r="H4825" i="19"/>
  <c r="I4825" i="19"/>
  <c r="A4826" i="19"/>
  <c r="B4826" i="19"/>
  <c r="C4826" i="19"/>
  <c r="D4826" i="19"/>
  <c r="E4826" i="19"/>
  <c r="F4826" i="19"/>
  <c r="G4826" i="19"/>
  <c r="H4826" i="19"/>
  <c r="I4826" i="19"/>
  <c r="A4827" i="19"/>
  <c r="B4827" i="19"/>
  <c r="C4827" i="19"/>
  <c r="D4827" i="19"/>
  <c r="E4827" i="19"/>
  <c r="F4827" i="19"/>
  <c r="G4827" i="19"/>
  <c r="H4827" i="19"/>
  <c r="I4827" i="19"/>
  <c r="A4828" i="19"/>
  <c r="B4828" i="19"/>
  <c r="C4828" i="19"/>
  <c r="D4828" i="19"/>
  <c r="E4828" i="19"/>
  <c r="F4828" i="19"/>
  <c r="G4828" i="19"/>
  <c r="H4828" i="19"/>
  <c r="I4828" i="19"/>
  <c r="A4829" i="19"/>
  <c r="B4829" i="19"/>
  <c r="C4829" i="19"/>
  <c r="D4829" i="19"/>
  <c r="E4829" i="19"/>
  <c r="F4829" i="19"/>
  <c r="G4829" i="19"/>
  <c r="H4829" i="19"/>
  <c r="I4829" i="19"/>
  <c r="A4830" i="19"/>
  <c r="B4830" i="19"/>
  <c r="C4830" i="19"/>
  <c r="D4830" i="19"/>
  <c r="E4830" i="19"/>
  <c r="F4830" i="19"/>
  <c r="G4830" i="19"/>
  <c r="H4830" i="19"/>
  <c r="I4830" i="19"/>
  <c r="A4831" i="19"/>
  <c r="B4831" i="19"/>
  <c r="C4831" i="19"/>
  <c r="D4831" i="19"/>
  <c r="E4831" i="19"/>
  <c r="F4831" i="19"/>
  <c r="G4831" i="19"/>
  <c r="H4831" i="19"/>
  <c r="I4831" i="19"/>
  <c r="A4832" i="19"/>
  <c r="B4832" i="19"/>
  <c r="C4832" i="19"/>
  <c r="D4832" i="19"/>
  <c r="E4832" i="19"/>
  <c r="F4832" i="19"/>
  <c r="G4832" i="19"/>
  <c r="H4832" i="19"/>
  <c r="I4832" i="19"/>
  <c r="A4833" i="19"/>
  <c r="B4833" i="19"/>
  <c r="C4833" i="19"/>
  <c r="D4833" i="19"/>
  <c r="E4833" i="19"/>
  <c r="F4833" i="19"/>
  <c r="G4833" i="19"/>
  <c r="H4833" i="19"/>
  <c r="I4833" i="19"/>
  <c r="A4834" i="19"/>
  <c r="B4834" i="19"/>
  <c r="C4834" i="19"/>
  <c r="D4834" i="19"/>
  <c r="E4834" i="19"/>
  <c r="F4834" i="19"/>
  <c r="G4834" i="19"/>
  <c r="H4834" i="19"/>
  <c r="I4834" i="19"/>
  <c r="A4835" i="19"/>
  <c r="B4835" i="19"/>
  <c r="C4835" i="19"/>
  <c r="D4835" i="19"/>
  <c r="E4835" i="19"/>
  <c r="F4835" i="19"/>
  <c r="G4835" i="19"/>
  <c r="H4835" i="19"/>
  <c r="I4835" i="19"/>
  <c r="A4836" i="19"/>
  <c r="B4836" i="19"/>
  <c r="C4836" i="19"/>
  <c r="D4836" i="19"/>
  <c r="E4836" i="19"/>
  <c r="F4836" i="19"/>
  <c r="G4836" i="19"/>
  <c r="H4836" i="19"/>
  <c r="I4836" i="19"/>
  <c r="A4837" i="19"/>
  <c r="B4837" i="19"/>
  <c r="C4837" i="19"/>
  <c r="D4837" i="19"/>
  <c r="E4837" i="19"/>
  <c r="F4837" i="19"/>
  <c r="G4837" i="19"/>
  <c r="H4837" i="19"/>
  <c r="I4837" i="19"/>
  <c r="A4838" i="19"/>
  <c r="B4838" i="19"/>
  <c r="C4838" i="19"/>
  <c r="D4838" i="19"/>
  <c r="E4838" i="19"/>
  <c r="F4838" i="19"/>
  <c r="G4838" i="19"/>
  <c r="H4838" i="19"/>
  <c r="I4838" i="19"/>
  <c r="A4839" i="19"/>
  <c r="B4839" i="19"/>
  <c r="C4839" i="19"/>
  <c r="D4839" i="19"/>
  <c r="E4839" i="19"/>
  <c r="F4839" i="19"/>
  <c r="G4839" i="19"/>
  <c r="H4839" i="19"/>
  <c r="I4839" i="19"/>
  <c r="A4840" i="19"/>
  <c r="B4840" i="19"/>
  <c r="C4840" i="19"/>
  <c r="D4840" i="19"/>
  <c r="E4840" i="19"/>
  <c r="F4840" i="19"/>
  <c r="G4840" i="19"/>
  <c r="H4840" i="19"/>
  <c r="I4840" i="19"/>
  <c r="A4841" i="19"/>
  <c r="B4841" i="19"/>
  <c r="C4841" i="19"/>
  <c r="D4841" i="19"/>
  <c r="E4841" i="19"/>
  <c r="F4841" i="19"/>
  <c r="G4841" i="19"/>
  <c r="H4841" i="19"/>
  <c r="I4841" i="19"/>
  <c r="A4842" i="19"/>
  <c r="B4842" i="19"/>
  <c r="C4842" i="19"/>
  <c r="D4842" i="19"/>
  <c r="E4842" i="19"/>
  <c r="F4842" i="19"/>
  <c r="G4842" i="19"/>
  <c r="H4842" i="19"/>
  <c r="I4842" i="19"/>
  <c r="A4843" i="19"/>
  <c r="B4843" i="19"/>
  <c r="C4843" i="19"/>
  <c r="D4843" i="19"/>
  <c r="E4843" i="19"/>
  <c r="F4843" i="19"/>
  <c r="G4843" i="19"/>
  <c r="H4843" i="19"/>
  <c r="I4843" i="19"/>
  <c r="A4844" i="19"/>
  <c r="B4844" i="19"/>
  <c r="C4844" i="19"/>
  <c r="D4844" i="19"/>
  <c r="E4844" i="19"/>
  <c r="F4844" i="19"/>
  <c r="G4844" i="19"/>
  <c r="H4844" i="19"/>
  <c r="I4844" i="19"/>
  <c r="A4845" i="19"/>
  <c r="B4845" i="19"/>
  <c r="C4845" i="19"/>
  <c r="D4845" i="19"/>
  <c r="E4845" i="19"/>
  <c r="F4845" i="19"/>
  <c r="G4845" i="19"/>
  <c r="H4845" i="19"/>
  <c r="I4845" i="19"/>
  <c r="A4846" i="19"/>
  <c r="B4846" i="19"/>
  <c r="C4846" i="19"/>
  <c r="D4846" i="19"/>
  <c r="E4846" i="19"/>
  <c r="F4846" i="19"/>
  <c r="G4846" i="19"/>
  <c r="H4846" i="19"/>
  <c r="I4846" i="19"/>
  <c r="A4847" i="19"/>
  <c r="B4847" i="19"/>
  <c r="C4847" i="19"/>
  <c r="D4847" i="19"/>
  <c r="E4847" i="19"/>
  <c r="F4847" i="19"/>
  <c r="G4847" i="19"/>
  <c r="H4847" i="19"/>
  <c r="I4847" i="19"/>
  <c r="A4848" i="19"/>
  <c r="B4848" i="19"/>
  <c r="C4848" i="19"/>
  <c r="D4848" i="19"/>
  <c r="E4848" i="19"/>
  <c r="F4848" i="19"/>
  <c r="G4848" i="19"/>
  <c r="H4848" i="19"/>
  <c r="I4848" i="19"/>
  <c r="A4849" i="19"/>
  <c r="B4849" i="19"/>
  <c r="C4849" i="19"/>
  <c r="D4849" i="19"/>
  <c r="E4849" i="19"/>
  <c r="F4849" i="19"/>
  <c r="G4849" i="19"/>
  <c r="H4849" i="19"/>
  <c r="I4849" i="19"/>
  <c r="A4850" i="19"/>
  <c r="B4850" i="19"/>
  <c r="C4850" i="19"/>
  <c r="D4850" i="19"/>
  <c r="E4850" i="19"/>
  <c r="F4850" i="19"/>
  <c r="G4850" i="19"/>
  <c r="H4850" i="19"/>
  <c r="I4850" i="19"/>
  <c r="A4851" i="19"/>
  <c r="B4851" i="19"/>
  <c r="C4851" i="19"/>
  <c r="D4851" i="19"/>
  <c r="E4851" i="19"/>
  <c r="F4851" i="19"/>
  <c r="G4851" i="19"/>
  <c r="H4851" i="19"/>
  <c r="I4851" i="19"/>
  <c r="A4852" i="19"/>
  <c r="B4852" i="19"/>
  <c r="C4852" i="19"/>
  <c r="D4852" i="19"/>
  <c r="E4852" i="19"/>
  <c r="F4852" i="19"/>
  <c r="G4852" i="19"/>
  <c r="H4852" i="19"/>
  <c r="I4852" i="19"/>
  <c r="A4853" i="19"/>
  <c r="B4853" i="19"/>
  <c r="C4853" i="19"/>
  <c r="D4853" i="19"/>
  <c r="E4853" i="19"/>
  <c r="F4853" i="19"/>
  <c r="G4853" i="19"/>
  <c r="H4853" i="19"/>
  <c r="I4853" i="19"/>
  <c r="A4854" i="19"/>
  <c r="B4854" i="19"/>
  <c r="C4854" i="19"/>
  <c r="D4854" i="19"/>
  <c r="E4854" i="19"/>
  <c r="F4854" i="19"/>
  <c r="G4854" i="19"/>
  <c r="H4854" i="19"/>
  <c r="I4854" i="19"/>
  <c r="A4855" i="19"/>
  <c r="B4855" i="19"/>
  <c r="C4855" i="19"/>
  <c r="D4855" i="19"/>
  <c r="E4855" i="19"/>
  <c r="F4855" i="19"/>
  <c r="G4855" i="19"/>
  <c r="H4855" i="19"/>
  <c r="I4855" i="19"/>
  <c r="A4856" i="19"/>
  <c r="B4856" i="19"/>
  <c r="C4856" i="19"/>
  <c r="D4856" i="19"/>
  <c r="E4856" i="19"/>
  <c r="F4856" i="19"/>
  <c r="G4856" i="19"/>
  <c r="H4856" i="19"/>
  <c r="I4856" i="19"/>
  <c r="A4857" i="19"/>
  <c r="B4857" i="19"/>
  <c r="C4857" i="19"/>
  <c r="D4857" i="19"/>
  <c r="E4857" i="19"/>
  <c r="F4857" i="19"/>
  <c r="G4857" i="19"/>
  <c r="H4857" i="19"/>
  <c r="I4857" i="19"/>
  <c r="A4858" i="19"/>
  <c r="B4858" i="19"/>
  <c r="C4858" i="19"/>
  <c r="D4858" i="19"/>
  <c r="E4858" i="19"/>
  <c r="F4858" i="19"/>
  <c r="G4858" i="19"/>
  <c r="H4858" i="19"/>
  <c r="I4858" i="19"/>
  <c r="A4859" i="19"/>
  <c r="B4859" i="19"/>
  <c r="C4859" i="19"/>
  <c r="D4859" i="19"/>
  <c r="E4859" i="19"/>
  <c r="F4859" i="19"/>
  <c r="G4859" i="19"/>
  <c r="H4859" i="19"/>
  <c r="I4859" i="19"/>
  <c r="A4860" i="19"/>
  <c r="B4860" i="19"/>
  <c r="C4860" i="19"/>
  <c r="D4860" i="19"/>
  <c r="E4860" i="19"/>
  <c r="F4860" i="19"/>
  <c r="G4860" i="19"/>
  <c r="H4860" i="19"/>
  <c r="I4860" i="19"/>
  <c r="A4861" i="19"/>
  <c r="B4861" i="19"/>
  <c r="C4861" i="19"/>
  <c r="D4861" i="19"/>
  <c r="E4861" i="19"/>
  <c r="F4861" i="19"/>
  <c r="G4861" i="19"/>
  <c r="H4861" i="19"/>
  <c r="I4861" i="19"/>
  <c r="A4862" i="19"/>
  <c r="B4862" i="19"/>
  <c r="C4862" i="19"/>
  <c r="D4862" i="19"/>
  <c r="E4862" i="19"/>
  <c r="F4862" i="19"/>
  <c r="G4862" i="19"/>
  <c r="H4862" i="19"/>
  <c r="I4862" i="19"/>
  <c r="A4863" i="19"/>
  <c r="B4863" i="19"/>
  <c r="C4863" i="19"/>
  <c r="D4863" i="19"/>
  <c r="E4863" i="19"/>
  <c r="F4863" i="19"/>
  <c r="G4863" i="19"/>
  <c r="H4863" i="19"/>
  <c r="I4863" i="19"/>
  <c r="A4864" i="19"/>
  <c r="B4864" i="19"/>
  <c r="C4864" i="19"/>
  <c r="D4864" i="19"/>
  <c r="E4864" i="19"/>
  <c r="F4864" i="19"/>
  <c r="G4864" i="19"/>
  <c r="H4864" i="19"/>
  <c r="I4864" i="19"/>
  <c r="A4865" i="19"/>
  <c r="B4865" i="19"/>
  <c r="C4865" i="19"/>
  <c r="D4865" i="19"/>
  <c r="E4865" i="19"/>
  <c r="F4865" i="19"/>
  <c r="G4865" i="19"/>
  <c r="H4865" i="19"/>
  <c r="I4865" i="19"/>
  <c r="A4866" i="19"/>
  <c r="B4866" i="19"/>
  <c r="C4866" i="19"/>
  <c r="D4866" i="19"/>
  <c r="E4866" i="19"/>
  <c r="F4866" i="19"/>
  <c r="G4866" i="19"/>
  <c r="H4866" i="19"/>
  <c r="I4866" i="19"/>
  <c r="A4867" i="19"/>
  <c r="B4867" i="19"/>
  <c r="C4867" i="19"/>
  <c r="D4867" i="19"/>
  <c r="E4867" i="19"/>
  <c r="F4867" i="19"/>
  <c r="G4867" i="19"/>
  <c r="H4867" i="19"/>
  <c r="I4867" i="19"/>
  <c r="A4868" i="19"/>
  <c r="B4868" i="19"/>
  <c r="C4868" i="19"/>
  <c r="D4868" i="19"/>
  <c r="E4868" i="19"/>
  <c r="F4868" i="19"/>
  <c r="G4868" i="19"/>
  <c r="H4868" i="19"/>
  <c r="I4868" i="19"/>
  <c r="A4869" i="19"/>
  <c r="B4869" i="19"/>
  <c r="C4869" i="19"/>
  <c r="D4869" i="19"/>
  <c r="E4869" i="19"/>
  <c r="F4869" i="19"/>
  <c r="G4869" i="19"/>
  <c r="H4869" i="19"/>
  <c r="I4869" i="19"/>
  <c r="A4870" i="19"/>
  <c r="B4870" i="19"/>
  <c r="C4870" i="19"/>
  <c r="D4870" i="19"/>
  <c r="E4870" i="19"/>
  <c r="F4870" i="19"/>
  <c r="G4870" i="19"/>
  <c r="H4870" i="19"/>
  <c r="I4870" i="19"/>
  <c r="A4871" i="19"/>
  <c r="B4871" i="19"/>
  <c r="C4871" i="19"/>
  <c r="D4871" i="19"/>
  <c r="E4871" i="19"/>
  <c r="F4871" i="19"/>
  <c r="G4871" i="19"/>
  <c r="H4871" i="19"/>
  <c r="I4871" i="19"/>
  <c r="A4872" i="19"/>
  <c r="B4872" i="19"/>
  <c r="C4872" i="19"/>
  <c r="D4872" i="19"/>
  <c r="E4872" i="19"/>
  <c r="F4872" i="19"/>
  <c r="G4872" i="19"/>
  <c r="H4872" i="19"/>
  <c r="I4872" i="19"/>
  <c r="A4873" i="19"/>
  <c r="B4873" i="19"/>
  <c r="C4873" i="19"/>
  <c r="D4873" i="19"/>
  <c r="E4873" i="19"/>
  <c r="F4873" i="19"/>
  <c r="G4873" i="19"/>
  <c r="H4873" i="19"/>
  <c r="I4873" i="19"/>
  <c r="A4874" i="19"/>
  <c r="B4874" i="19"/>
  <c r="C4874" i="19"/>
  <c r="D4874" i="19"/>
  <c r="E4874" i="19"/>
  <c r="F4874" i="19"/>
  <c r="G4874" i="19"/>
  <c r="H4874" i="19"/>
  <c r="I4874" i="19"/>
  <c r="A4875" i="19"/>
  <c r="B4875" i="19"/>
  <c r="C4875" i="19"/>
  <c r="D4875" i="19"/>
  <c r="E4875" i="19"/>
  <c r="F4875" i="19"/>
  <c r="G4875" i="19"/>
  <c r="H4875" i="19"/>
  <c r="I4875" i="19"/>
  <c r="A4876" i="19"/>
  <c r="B4876" i="19"/>
  <c r="C4876" i="19"/>
  <c r="D4876" i="19"/>
  <c r="E4876" i="19"/>
  <c r="F4876" i="19"/>
  <c r="G4876" i="19"/>
  <c r="H4876" i="19"/>
  <c r="I4876" i="19"/>
  <c r="A4877" i="19"/>
  <c r="B4877" i="19"/>
  <c r="C4877" i="19"/>
  <c r="D4877" i="19"/>
  <c r="E4877" i="19"/>
  <c r="F4877" i="19"/>
  <c r="G4877" i="19"/>
  <c r="H4877" i="19"/>
  <c r="I4877" i="19"/>
  <c r="A4878" i="19"/>
  <c r="B4878" i="19"/>
  <c r="C4878" i="19"/>
  <c r="D4878" i="19"/>
  <c r="E4878" i="19"/>
  <c r="F4878" i="19"/>
  <c r="G4878" i="19"/>
  <c r="H4878" i="19"/>
  <c r="I4878" i="19"/>
  <c r="A4879" i="19"/>
  <c r="B4879" i="19"/>
  <c r="C4879" i="19"/>
  <c r="D4879" i="19"/>
  <c r="E4879" i="19"/>
  <c r="F4879" i="19"/>
  <c r="G4879" i="19"/>
  <c r="H4879" i="19"/>
  <c r="I4879" i="19"/>
  <c r="A4880" i="19"/>
  <c r="B4880" i="19"/>
  <c r="C4880" i="19"/>
  <c r="D4880" i="19"/>
  <c r="E4880" i="19"/>
  <c r="F4880" i="19"/>
  <c r="G4880" i="19"/>
  <c r="H4880" i="19"/>
  <c r="I4880" i="19"/>
  <c r="A4881" i="19"/>
  <c r="B4881" i="19"/>
  <c r="C4881" i="19"/>
  <c r="D4881" i="19"/>
  <c r="E4881" i="19"/>
  <c r="F4881" i="19"/>
  <c r="G4881" i="19"/>
  <c r="H4881" i="19"/>
  <c r="I4881" i="19"/>
  <c r="A4882" i="19"/>
  <c r="B4882" i="19"/>
  <c r="C4882" i="19"/>
  <c r="D4882" i="19"/>
  <c r="E4882" i="19"/>
  <c r="F4882" i="19"/>
  <c r="G4882" i="19"/>
  <c r="H4882" i="19"/>
  <c r="I4882" i="19"/>
  <c r="A4883" i="19"/>
  <c r="B4883" i="19"/>
  <c r="C4883" i="19"/>
  <c r="D4883" i="19"/>
  <c r="E4883" i="19"/>
  <c r="F4883" i="19"/>
  <c r="G4883" i="19"/>
  <c r="H4883" i="19"/>
  <c r="I4883" i="19"/>
  <c r="A4884" i="19"/>
  <c r="B4884" i="19"/>
  <c r="C4884" i="19"/>
  <c r="D4884" i="19"/>
  <c r="E4884" i="19"/>
  <c r="F4884" i="19"/>
  <c r="G4884" i="19"/>
  <c r="H4884" i="19"/>
  <c r="I4884" i="19"/>
  <c r="A4885" i="19"/>
  <c r="B4885" i="19"/>
  <c r="C4885" i="19"/>
  <c r="D4885" i="19"/>
  <c r="E4885" i="19"/>
  <c r="F4885" i="19"/>
  <c r="G4885" i="19"/>
  <c r="H4885" i="19"/>
  <c r="I4885" i="19"/>
  <c r="A4886" i="19"/>
  <c r="B4886" i="19"/>
  <c r="C4886" i="19"/>
  <c r="D4886" i="19"/>
  <c r="E4886" i="19"/>
  <c r="F4886" i="19"/>
  <c r="G4886" i="19"/>
  <c r="H4886" i="19"/>
  <c r="I4886" i="19"/>
  <c r="A4887" i="19"/>
  <c r="B4887" i="19"/>
  <c r="C4887" i="19"/>
  <c r="D4887" i="19"/>
  <c r="E4887" i="19"/>
  <c r="F4887" i="19"/>
  <c r="G4887" i="19"/>
  <c r="H4887" i="19"/>
  <c r="I4887" i="19"/>
  <c r="A4888" i="19"/>
  <c r="B4888" i="19"/>
  <c r="C4888" i="19"/>
  <c r="D4888" i="19"/>
  <c r="E4888" i="19"/>
  <c r="F4888" i="19"/>
  <c r="G4888" i="19"/>
  <c r="H4888" i="19"/>
  <c r="I4888" i="19"/>
  <c r="A4889" i="19"/>
  <c r="B4889" i="19"/>
  <c r="C4889" i="19"/>
  <c r="D4889" i="19"/>
  <c r="E4889" i="19"/>
  <c r="F4889" i="19"/>
  <c r="G4889" i="19"/>
  <c r="H4889" i="19"/>
  <c r="I4889" i="19"/>
  <c r="A4890" i="19"/>
  <c r="B4890" i="19"/>
  <c r="C4890" i="19"/>
  <c r="D4890" i="19"/>
  <c r="E4890" i="19"/>
  <c r="F4890" i="19"/>
  <c r="G4890" i="19"/>
  <c r="H4890" i="19"/>
  <c r="I4890" i="19"/>
  <c r="A4891" i="19"/>
  <c r="B4891" i="19"/>
  <c r="C4891" i="19"/>
  <c r="D4891" i="19"/>
  <c r="E4891" i="19"/>
  <c r="F4891" i="19"/>
  <c r="G4891" i="19"/>
  <c r="H4891" i="19"/>
  <c r="I4891" i="19"/>
  <c r="A4892" i="19"/>
  <c r="B4892" i="19"/>
  <c r="C4892" i="19"/>
  <c r="D4892" i="19"/>
  <c r="E4892" i="19"/>
  <c r="F4892" i="19"/>
  <c r="G4892" i="19"/>
  <c r="H4892" i="19"/>
  <c r="I4892" i="19"/>
  <c r="A4893" i="19"/>
  <c r="B4893" i="19"/>
  <c r="C4893" i="19"/>
  <c r="D4893" i="19"/>
  <c r="E4893" i="19"/>
  <c r="F4893" i="19"/>
  <c r="G4893" i="19"/>
  <c r="H4893" i="19"/>
  <c r="I4893" i="19"/>
  <c r="A4894" i="19"/>
  <c r="B4894" i="19"/>
  <c r="C4894" i="19"/>
  <c r="D4894" i="19"/>
  <c r="E4894" i="19"/>
  <c r="F4894" i="19"/>
  <c r="G4894" i="19"/>
  <c r="H4894" i="19"/>
  <c r="I4894" i="19"/>
  <c r="A4895" i="19"/>
  <c r="B4895" i="19"/>
  <c r="C4895" i="19"/>
  <c r="D4895" i="19"/>
  <c r="E4895" i="19"/>
  <c r="F4895" i="19"/>
  <c r="G4895" i="19"/>
  <c r="H4895" i="19"/>
  <c r="I4895" i="19"/>
  <c r="A4896" i="19"/>
  <c r="B4896" i="19"/>
  <c r="C4896" i="19"/>
  <c r="D4896" i="19"/>
  <c r="E4896" i="19"/>
  <c r="F4896" i="19"/>
  <c r="G4896" i="19"/>
  <c r="H4896" i="19"/>
  <c r="I4896" i="19"/>
  <c r="A4897" i="19"/>
  <c r="B4897" i="19"/>
  <c r="C4897" i="19"/>
  <c r="D4897" i="19"/>
  <c r="E4897" i="19"/>
  <c r="F4897" i="19"/>
  <c r="G4897" i="19"/>
  <c r="H4897" i="19"/>
  <c r="I4897" i="19"/>
  <c r="A4898" i="19"/>
  <c r="B4898" i="19"/>
  <c r="C4898" i="19"/>
  <c r="D4898" i="19"/>
  <c r="E4898" i="19"/>
  <c r="F4898" i="19"/>
  <c r="G4898" i="19"/>
  <c r="H4898" i="19"/>
  <c r="I4898" i="19"/>
  <c r="A4899" i="19"/>
  <c r="B4899" i="19"/>
  <c r="C4899" i="19"/>
  <c r="D4899" i="19"/>
  <c r="E4899" i="19"/>
  <c r="F4899" i="19"/>
  <c r="G4899" i="19"/>
  <c r="H4899" i="19"/>
  <c r="I4899" i="19"/>
  <c r="A4900" i="19"/>
  <c r="B4900" i="19"/>
  <c r="C4900" i="19"/>
  <c r="D4900" i="19"/>
  <c r="E4900" i="19"/>
  <c r="F4900" i="19"/>
  <c r="G4900" i="19"/>
  <c r="H4900" i="19"/>
  <c r="I4900" i="19"/>
  <c r="A4901" i="19"/>
  <c r="B4901" i="19"/>
  <c r="C4901" i="19"/>
  <c r="D4901" i="19"/>
  <c r="E4901" i="19"/>
  <c r="F4901" i="19"/>
  <c r="G4901" i="19"/>
  <c r="H4901" i="19"/>
  <c r="I4901" i="19"/>
  <c r="A4902" i="19"/>
  <c r="B4902" i="19"/>
  <c r="C4902" i="19"/>
  <c r="D4902" i="19"/>
  <c r="E4902" i="19"/>
  <c r="F4902" i="19"/>
  <c r="G4902" i="19"/>
  <c r="H4902" i="19"/>
  <c r="I4902" i="19"/>
  <c r="A4903" i="19"/>
  <c r="B4903" i="19"/>
  <c r="C4903" i="19"/>
  <c r="D4903" i="19"/>
  <c r="E4903" i="19"/>
  <c r="F4903" i="19"/>
  <c r="G4903" i="19"/>
  <c r="H4903" i="19"/>
  <c r="I4903" i="19"/>
  <c r="A4904" i="19"/>
  <c r="B4904" i="19"/>
  <c r="C4904" i="19"/>
  <c r="D4904" i="19"/>
  <c r="E4904" i="19"/>
  <c r="F4904" i="19"/>
  <c r="G4904" i="19"/>
  <c r="H4904" i="19"/>
  <c r="I4904" i="19"/>
  <c r="A4905" i="19"/>
  <c r="B4905" i="19"/>
  <c r="C4905" i="19"/>
  <c r="D4905" i="19"/>
  <c r="E4905" i="19"/>
  <c r="F4905" i="19"/>
  <c r="G4905" i="19"/>
  <c r="H4905" i="19"/>
  <c r="I4905" i="19"/>
  <c r="A4906" i="19"/>
  <c r="B4906" i="19"/>
  <c r="C4906" i="19"/>
  <c r="D4906" i="19"/>
  <c r="E4906" i="19"/>
  <c r="F4906" i="19"/>
  <c r="G4906" i="19"/>
  <c r="H4906" i="19"/>
  <c r="I4906" i="19"/>
  <c r="A4907" i="19"/>
  <c r="B4907" i="19"/>
  <c r="C4907" i="19"/>
  <c r="D4907" i="19"/>
  <c r="E4907" i="19"/>
  <c r="F4907" i="19"/>
  <c r="G4907" i="19"/>
  <c r="H4907" i="19"/>
  <c r="I4907" i="19"/>
  <c r="A4908" i="19"/>
  <c r="B4908" i="19"/>
  <c r="C4908" i="19"/>
  <c r="D4908" i="19"/>
  <c r="E4908" i="19"/>
  <c r="F4908" i="19"/>
  <c r="G4908" i="19"/>
  <c r="H4908" i="19"/>
  <c r="I4908" i="19"/>
  <c r="A4909" i="19"/>
  <c r="B4909" i="19"/>
  <c r="C4909" i="19"/>
  <c r="D4909" i="19"/>
  <c r="E4909" i="19"/>
  <c r="F4909" i="19"/>
  <c r="G4909" i="19"/>
  <c r="H4909" i="19"/>
  <c r="I4909" i="19"/>
  <c r="A4910" i="19"/>
  <c r="B4910" i="19"/>
  <c r="C4910" i="19"/>
  <c r="D4910" i="19"/>
  <c r="E4910" i="19"/>
  <c r="F4910" i="19"/>
  <c r="G4910" i="19"/>
  <c r="H4910" i="19"/>
  <c r="I4910" i="19"/>
  <c r="A4911" i="19"/>
  <c r="B4911" i="19"/>
  <c r="C4911" i="19"/>
  <c r="D4911" i="19"/>
  <c r="E4911" i="19"/>
  <c r="F4911" i="19"/>
  <c r="G4911" i="19"/>
  <c r="H4911" i="19"/>
  <c r="I4911" i="19"/>
  <c r="A4912" i="19"/>
  <c r="B4912" i="19"/>
  <c r="C4912" i="19"/>
  <c r="D4912" i="19"/>
  <c r="E4912" i="19"/>
  <c r="F4912" i="19"/>
  <c r="G4912" i="19"/>
  <c r="H4912" i="19"/>
  <c r="I4912" i="19"/>
  <c r="A4913" i="19"/>
  <c r="B4913" i="19"/>
  <c r="C4913" i="19"/>
  <c r="D4913" i="19"/>
  <c r="E4913" i="19"/>
  <c r="F4913" i="19"/>
  <c r="G4913" i="19"/>
  <c r="H4913" i="19"/>
  <c r="I4913" i="19"/>
  <c r="A4914" i="19"/>
  <c r="B4914" i="19"/>
  <c r="C4914" i="19"/>
  <c r="D4914" i="19"/>
  <c r="E4914" i="19"/>
  <c r="F4914" i="19"/>
  <c r="G4914" i="19"/>
  <c r="H4914" i="19"/>
  <c r="I4914" i="19"/>
  <c r="A4915" i="19"/>
  <c r="B4915" i="19"/>
  <c r="C4915" i="19"/>
  <c r="D4915" i="19"/>
  <c r="E4915" i="19"/>
  <c r="F4915" i="19"/>
  <c r="G4915" i="19"/>
  <c r="H4915" i="19"/>
  <c r="I4915" i="19"/>
  <c r="A4916" i="19"/>
  <c r="B4916" i="19"/>
  <c r="C4916" i="19"/>
  <c r="D4916" i="19"/>
  <c r="E4916" i="19"/>
  <c r="F4916" i="19"/>
  <c r="G4916" i="19"/>
  <c r="H4916" i="19"/>
  <c r="I4916" i="19"/>
  <c r="A4917" i="19"/>
  <c r="B4917" i="19"/>
  <c r="C4917" i="19"/>
  <c r="D4917" i="19"/>
  <c r="E4917" i="19"/>
  <c r="F4917" i="19"/>
  <c r="G4917" i="19"/>
  <c r="H4917" i="19"/>
  <c r="I4917" i="19"/>
  <c r="A4918" i="19"/>
  <c r="B4918" i="19"/>
  <c r="C4918" i="19"/>
  <c r="D4918" i="19"/>
  <c r="E4918" i="19"/>
  <c r="F4918" i="19"/>
  <c r="G4918" i="19"/>
  <c r="H4918" i="19"/>
  <c r="I4918" i="19"/>
  <c r="A4919" i="19"/>
  <c r="B4919" i="19"/>
  <c r="C4919" i="19"/>
  <c r="D4919" i="19"/>
  <c r="E4919" i="19"/>
  <c r="F4919" i="19"/>
  <c r="G4919" i="19"/>
  <c r="H4919" i="19"/>
  <c r="I4919" i="19"/>
  <c r="A4920" i="19"/>
  <c r="B4920" i="19"/>
  <c r="C4920" i="19"/>
  <c r="D4920" i="19"/>
  <c r="E4920" i="19"/>
  <c r="F4920" i="19"/>
  <c r="G4920" i="19"/>
  <c r="H4920" i="19"/>
  <c r="I4920" i="19"/>
  <c r="A4921" i="19"/>
  <c r="B4921" i="19"/>
  <c r="C4921" i="19"/>
  <c r="D4921" i="19"/>
  <c r="E4921" i="19"/>
  <c r="F4921" i="19"/>
  <c r="G4921" i="19"/>
  <c r="H4921" i="19"/>
  <c r="I4921" i="19"/>
  <c r="A4922" i="19"/>
  <c r="B4922" i="19"/>
  <c r="C4922" i="19"/>
  <c r="D4922" i="19"/>
  <c r="E4922" i="19"/>
  <c r="F4922" i="19"/>
  <c r="G4922" i="19"/>
  <c r="H4922" i="19"/>
  <c r="I4922" i="19"/>
  <c r="A4923" i="19"/>
  <c r="B4923" i="19"/>
  <c r="C4923" i="19"/>
  <c r="D4923" i="19"/>
  <c r="E4923" i="19"/>
  <c r="F4923" i="19"/>
  <c r="G4923" i="19"/>
  <c r="H4923" i="19"/>
  <c r="I4923" i="19"/>
  <c r="A4924" i="19"/>
  <c r="B4924" i="19"/>
  <c r="C4924" i="19"/>
  <c r="D4924" i="19"/>
  <c r="E4924" i="19"/>
  <c r="F4924" i="19"/>
  <c r="G4924" i="19"/>
  <c r="H4924" i="19"/>
  <c r="I4924" i="19"/>
  <c r="A4925" i="19"/>
  <c r="B4925" i="19"/>
  <c r="C4925" i="19"/>
  <c r="D4925" i="19"/>
  <c r="E4925" i="19"/>
  <c r="F4925" i="19"/>
  <c r="G4925" i="19"/>
  <c r="H4925" i="19"/>
  <c r="I4925" i="19"/>
  <c r="A4926" i="19"/>
  <c r="B4926" i="19"/>
  <c r="C4926" i="19"/>
  <c r="D4926" i="19"/>
  <c r="E4926" i="19"/>
  <c r="F4926" i="19"/>
  <c r="G4926" i="19"/>
  <c r="H4926" i="19"/>
  <c r="I4926" i="19"/>
  <c r="A4927" i="19"/>
  <c r="B4927" i="19"/>
  <c r="C4927" i="19"/>
  <c r="D4927" i="19"/>
  <c r="E4927" i="19"/>
  <c r="F4927" i="19"/>
  <c r="G4927" i="19"/>
  <c r="H4927" i="19"/>
  <c r="I4927" i="19"/>
  <c r="A4928" i="19"/>
  <c r="B4928" i="19"/>
  <c r="C4928" i="19"/>
  <c r="D4928" i="19"/>
  <c r="E4928" i="19"/>
  <c r="F4928" i="19"/>
  <c r="G4928" i="19"/>
  <c r="H4928" i="19"/>
  <c r="I4928" i="19"/>
  <c r="A4929" i="19"/>
  <c r="B4929" i="19"/>
  <c r="C4929" i="19"/>
  <c r="D4929" i="19"/>
  <c r="E4929" i="19"/>
  <c r="F4929" i="19"/>
  <c r="G4929" i="19"/>
  <c r="H4929" i="19"/>
  <c r="I4929" i="19"/>
  <c r="A4930" i="19"/>
  <c r="B4930" i="19"/>
  <c r="C4930" i="19"/>
  <c r="D4930" i="19"/>
  <c r="E4930" i="19"/>
  <c r="F4930" i="19"/>
  <c r="G4930" i="19"/>
  <c r="H4930" i="19"/>
  <c r="I4930" i="19"/>
  <c r="A4931" i="19"/>
  <c r="B4931" i="19"/>
  <c r="C4931" i="19"/>
  <c r="D4931" i="19"/>
  <c r="E4931" i="19"/>
  <c r="F4931" i="19"/>
  <c r="G4931" i="19"/>
  <c r="H4931" i="19"/>
  <c r="I4931" i="19"/>
  <c r="A4932" i="19"/>
  <c r="B4932" i="19"/>
  <c r="C4932" i="19"/>
  <c r="D4932" i="19"/>
  <c r="E4932" i="19"/>
  <c r="F4932" i="19"/>
  <c r="G4932" i="19"/>
  <c r="H4932" i="19"/>
  <c r="I4932" i="19"/>
  <c r="A4933" i="19"/>
  <c r="B4933" i="19"/>
  <c r="C4933" i="19"/>
  <c r="D4933" i="19"/>
  <c r="E4933" i="19"/>
  <c r="F4933" i="19"/>
  <c r="G4933" i="19"/>
  <c r="H4933" i="19"/>
  <c r="I4933" i="19"/>
  <c r="A4934" i="19"/>
  <c r="B4934" i="19"/>
  <c r="C4934" i="19"/>
  <c r="D4934" i="19"/>
  <c r="E4934" i="19"/>
  <c r="F4934" i="19"/>
  <c r="G4934" i="19"/>
  <c r="H4934" i="19"/>
  <c r="I4934" i="19"/>
  <c r="A4935" i="19"/>
  <c r="B4935" i="19"/>
  <c r="C4935" i="19"/>
  <c r="D4935" i="19"/>
  <c r="E4935" i="19"/>
  <c r="F4935" i="19"/>
  <c r="G4935" i="19"/>
  <c r="H4935" i="19"/>
  <c r="I4935" i="19"/>
  <c r="A4936" i="19"/>
  <c r="B4936" i="19"/>
  <c r="C4936" i="19"/>
  <c r="D4936" i="19"/>
  <c r="E4936" i="19"/>
  <c r="F4936" i="19"/>
  <c r="G4936" i="19"/>
  <c r="H4936" i="19"/>
  <c r="I4936" i="19"/>
  <c r="A4937" i="19"/>
  <c r="B4937" i="19"/>
  <c r="C4937" i="19"/>
  <c r="D4937" i="19"/>
  <c r="E4937" i="19"/>
  <c r="F4937" i="19"/>
  <c r="G4937" i="19"/>
  <c r="H4937" i="19"/>
  <c r="I4937" i="19"/>
  <c r="A4938" i="19"/>
  <c r="B4938" i="19"/>
  <c r="C4938" i="19"/>
  <c r="D4938" i="19"/>
  <c r="E4938" i="19"/>
  <c r="F4938" i="19"/>
  <c r="G4938" i="19"/>
  <c r="H4938" i="19"/>
  <c r="I4938" i="19"/>
  <c r="A4939" i="19"/>
  <c r="B4939" i="19"/>
  <c r="C4939" i="19"/>
  <c r="D4939" i="19"/>
  <c r="E4939" i="19"/>
  <c r="F4939" i="19"/>
  <c r="G4939" i="19"/>
  <c r="H4939" i="19"/>
  <c r="I4939" i="19"/>
  <c r="A4940" i="19"/>
  <c r="B4940" i="19"/>
  <c r="C4940" i="19"/>
  <c r="D4940" i="19"/>
  <c r="E4940" i="19"/>
  <c r="F4940" i="19"/>
  <c r="G4940" i="19"/>
  <c r="H4940" i="19"/>
  <c r="I4940" i="19"/>
  <c r="A4941" i="19"/>
  <c r="B4941" i="19"/>
  <c r="C4941" i="19"/>
  <c r="D4941" i="19"/>
  <c r="E4941" i="19"/>
  <c r="F4941" i="19"/>
  <c r="G4941" i="19"/>
  <c r="H4941" i="19"/>
  <c r="I4941" i="19"/>
  <c r="A4942" i="19"/>
  <c r="B4942" i="19"/>
  <c r="C4942" i="19"/>
  <c r="D4942" i="19"/>
  <c r="E4942" i="19"/>
  <c r="F4942" i="19"/>
  <c r="G4942" i="19"/>
  <c r="H4942" i="19"/>
  <c r="I4942" i="19"/>
  <c r="A4943" i="19"/>
  <c r="B4943" i="19"/>
  <c r="C4943" i="19"/>
  <c r="D4943" i="19"/>
  <c r="E4943" i="19"/>
  <c r="F4943" i="19"/>
  <c r="G4943" i="19"/>
  <c r="H4943" i="19"/>
  <c r="I4943" i="19"/>
  <c r="A4944" i="19"/>
  <c r="B4944" i="19"/>
  <c r="C4944" i="19"/>
  <c r="D4944" i="19"/>
  <c r="E4944" i="19"/>
  <c r="F4944" i="19"/>
  <c r="G4944" i="19"/>
  <c r="H4944" i="19"/>
  <c r="I4944" i="19"/>
  <c r="A4945" i="19"/>
  <c r="B4945" i="19"/>
  <c r="C4945" i="19"/>
  <c r="D4945" i="19"/>
  <c r="E4945" i="19"/>
  <c r="F4945" i="19"/>
  <c r="G4945" i="19"/>
  <c r="H4945" i="19"/>
  <c r="I4945" i="19"/>
  <c r="A4946" i="19"/>
  <c r="B4946" i="19"/>
  <c r="C4946" i="19"/>
  <c r="D4946" i="19"/>
  <c r="E4946" i="19"/>
  <c r="F4946" i="19"/>
  <c r="G4946" i="19"/>
  <c r="H4946" i="19"/>
  <c r="I4946" i="19"/>
  <c r="A4947" i="19"/>
  <c r="B4947" i="19"/>
  <c r="C4947" i="19"/>
  <c r="D4947" i="19"/>
  <c r="E4947" i="19"/>
  <c r="F4947" i="19"/>
  <c r="G4947" i="19"/>
  <c r="H4947" i="19"/>
  <c r="I4947" i="19"/>
  <c r="A4948" i="19"/>
  <c r="B4948" i="19"/>
  <c r="C4948" i="19"/>
  <c r="D4948" i="19"/>
  <c r="E4948" i="19"/>
  <c r="F4948" i="19"/>
  <c r="G4948" i="19"/>
  <c r="H4948" i="19"/>
  <c r="I4948" i="19"/>
  <c r="A4949" i="19"/>
  <c r="B4949" i="19"/>
  <c r="C4949" i="19"/>
  <c r="D4949" i="19"/>
  <c r="E4949" i="19"/>
  <c r="F4949" i="19"/>
  <c r="G4949" i="19"/>
  <c r="H4949" i="19"/>
  <c r="I4949" i="19"/>
  <c r="A4950" i="19"/>
  <c r="B4950" i="19"/>
  <c r="C4950" i="19"/>
  <c r="D4950" i="19"/>
  <c r="E4950" i="19"/>
  <c r="F4950" i="19"/>
  <c r="G4950" i="19"/>
  <c r="H4950" i="19"/>
  <c r="I4950" i="19"/>
  <c r="A4951" i="19"/>
  <c r="B4951" i="19"/>
  <c r="C4951" i="19"/>
  <c r="D4951" i="19"/>
  <c r="E4951" i="19"/>
  <c r="F4951" i="19"/>
  <c r="G4951" i="19"/>
  <c r="H4951" i="19"/>
  <c r="I4951" i="19"/>
  <c r="A4952" i="19"/>
  <c r="B4952" i="19"/>
  <c r="C4952" i="19"/>
  <c r="D4952" i="19"/>
  <c r="E4952" i="19"/>
  <c r="F4952" i="19"/>
  <c r="G4952" i="19"/>
  <c r="H4952" i="19"/>
  <c r="I4952" i="19"/>
  <c r="A4953" i="19"/>
  <c r="B4953" i="19"/>
  <c r="C4953" i="19"/>
  <c r="D4953" i="19"/>
  <c r="E4953" i="19"/>
  <c r="F4953" i="19"/>
  <c r="G4953" i="19"/>
  <c r="H4953" i="19"/>
  <c r="I4953" i="19"/>
  <c r="A4954" i="19"/>
  <c r="B4954" i="19"/>
  <c r="C4954" i="19"/>
  <c r="D4954" i="19"/>
  <c r="E4954" i="19"/>
  <c r="F4954" i="19"/>
  <c r="G4954" i="19"/>
  <c r="H4954" i="19"/>
  <c r="I4954" i="19"/>
  <c r="A4955" i="19"/>
  <c r="B4955" i="19"/>
  <c r="C4955" i="19"/>
  <c r="D4955" i="19"/>
  <c r="E4955" i="19"/>
  <c r="F4955" i="19"/>
  <c r="G4955" i="19"/>
  <c r="H4955" i="19"/>
  <c r="I4955" i="19"/>
  <c r="A4956" i="19"/>
  <c r="B4956" i="19"/>
  <c r="C4956" i="19"/>
  <c r="D4956" i="19"/>
  <c r="E4956" i="19"/>
  <c r="F4956" i="19"/>
  <c r="G4956" i="19"/>
  <c r="H4956" i="19"/>
  <c r="I4956" i="19"/>
  <c r="A4957" i="19"/>
  <c r="B4957" i="19"/>
  <c r="C4957" i="19"/>
  <c r="D4957" i="19"/>
  <c r="E4957" i="19"/>
  <c r="F4957" i="19"/>
  <c r="G4957" i="19"/>
  <c r="H4957" i="19"/>
  <c r="I4957" i="19"/>
  <c r="A4958" i="19"/>
  <c r="B4958" i="19"/>
  <c r="C4958" i="19"/>
  <c r="D4958" i="19"/>
  <c r="E4958" i="19"/>
  <c r="F4958" i="19"/>
  <c r="G4958" i="19"/>
  <c r="H4958" i="19"/>
  <c r="I4958" i="19"/>
  <c r="A4959" i="19"/>
  <c r="B4959" i="19"/>
  <c r="C4959" i="19"/>
  <c r="D4959" i="19"/>
  <c r="E4959" i="19"/>
  <c r="F4959" i="19"/>
  <c r="G4959" i="19"/>
  <c r="H4959" i="19"/>
  <c r="I4959" i="19"/>
  <c r="A4960" i="19"/>
  <c r="B4960" i="19"/>
  <c r="C4960" i="19"/>
  <c r="D4960" i="19"/>
  <c r="E4960" i="19"/>
  <c r="F4960" i="19"/>
  <c r="G4960" i="19"/>
  <c r="H4960" i="19"/>
  <c r="I4960" i="19"/>
  <c r="A4961" i="19"/>
  <c r="B4961" i="19"/>
  <c r="C4961" i="19"/>
  <c r="D4961" i="19"/>
  <c r="E4961" i="19"/>
  <c r="F4961" i="19"/>
  <c r="G4961" i="19"/>
  <c r="H4961" i="19"/>
  <c r="I4961" i="19"/>
  <c r="A4962" i="19"/>
  <c r="B4962" i="19"/>
  <c r="C4962" i="19"/>
  <c r="D4962" i="19"/>
  <c r="E4962" i="19"/>
  <c r="F4962" i="19"/>
  <c r="G4962" i="19"/>
  <c r="H4962" i="19"/>
  <c r="I4962" i="19"/>
  <c r="A4963" i="19"/>
  <c r="B4963" i="19"/>
  <c r="C4963" i="19"/>
  <c r="D4963" i="19"/>
  <c r="E4963" i="19"/>
  <c r="F4963" i="19"/>
  <c r="G4963" i="19"/>
  <c r="H4963" i="19"/>
  <c r="I4963" i="19"/>
  <c r="A4964" i="19"/>
  <c r="B4964" i="19"/>
  <c r="C4964" i="19"/>
  <c r="D4964" i="19"/>
  <c r="E4964" i="19"/>
  <c r="F4964" i="19"/>
  <c r="G4964" i="19"/>
  <c r="H4964" i="19"/>
  <c r="I4964" i="19"/>
  <c r="A4965" i="19"/>
  <c r="B4965" i="19"/>
  <c r="C4965" i="19"/>
  <c r="D4965" i="19"/>
  <c r="E4965" i="19"/>
  <c r="F4965" i="19"/>
  <c r="G4965" i="19"/>
  <c r="H4965" i="19"/>
  <c r="I4965" i="19"/>
  <c r="A4966" i="19"/>
  <c r="B4966" i="19"/>
  <c r="C4966" i="19"/>
  <c r="D4966" i="19"/>
  <c r="E4966" i="19"/>
  <c r="F4966" i="19"/>
  <c r="G4966" i="19"/>
  <c r="H4966" i="19"/>
  <c r="I4966" i="19"/>
  <c r="A4967" i="19"/>
  <c r="B4967" i="19"/>
  <c r="C4967" i="19"/>
  <c r="D4967" i="19"/>
  <c r="E4967" i="19"/>
  <c r="F4967" i="19"/>
  <c r="G4967" i="19"/>
  <c r="H4967" i="19"/>
  <c r="I4967" i="19"/>
  <c r="A4968" i="19"/>
  <c r="B4968" i="19"/>
  <c r="C4968" i="19"/>
  <c r="D4968" i="19"/>
  <c r="E4968" i="19"/>
  <c r="F4968" i="19"/>
  <c r="G4968" i="19"/>
  <c r="H4968" i="19"/>
  <c r="I4968" i="19"/>
  <c r="A4969" i="19"/>
  <c r="B4969" i="19"/>
  <c r="C4969" i="19"/>
  <c r="D4969" i="19"/>
  <c r="E4969" i="19"/>
  <c r="F4969" i="19"/>
  <c r="G4969" i="19"/>
  <c r="H4969" i="19"/>
  <c r="I4969" i="19"/>
  <c r="A4970" i="19"/>
  <c r="B4970" i="19"/>
  <c r="C4970" i="19"/>
  <c r="D4970" i="19"/>
  <c r="E4970" i="19"/>
  <c r="F4970" i="19"/>
  <c r="G4970" i="19"/>
  <c r="H4970" i="19"/>
  <c r="I4970" i="19"/>
  <c r="A4971" i="19"/>
  <c r="B4971" i="19"/>
  <c r="C4971" i="19"/>
  <c r="D4971" i="19"/>
  <c r="E4971" i="19"/>
  <c r="F4971" i="19"/>
  <c r="G4971" i="19"/>
  <c r="H4971" i="19"/>
  <c r="I4971" i="19"/>
  <c r="A4972" i="19"/>
  <c r="B4972" i="19"/>
  <c r="C4972" i="19"/>
  <c r="D4972" i="19"/>
  <c r="E4972" i="19"/>
  <c r="F4972" i="19"/>
  <c r="G4972" i="19"/>
  <c r="H4972" i="19"/>
  <c r="I4972" i="19"/>
  <c r="A4973" i="19"/>
  <c r="B4973" i="19"/>
  <c r="C4973" i="19"/>
  <c r="D4973" i="19"/>
  <c r="E4973" i="19"/>
  <c r="F4973" i="19"/>
  <c r="G4973" i="19"/>
  <c r="H4973" i="19"/>
  <c r="I4973" i="19"/>
  <c r="A4974" i="19"/>
  <c r="B4974" i="19"/>
  <c r="C4974" i="19"/>
  <c r="D4974" i="19"/>
  <c r="E4974" i="19"/>
  <c r="F4974" i="19"/>
  <c r="G4974" i="19"/>
  <c r="H4974" i="19"/>
  <c r="I4974" i="19"/>
  <c r="A4975" i="19"/>
  <c r="B4975" i="19"/>
  <c r="C4975" i="19"/>
  <c r="D4975" i="19"/>
  <c r="E4975" i="19"/>
  <c r="F4975" i="19"/>
  <c r="G4975" i="19"/>
  <c r="H4975" i="19"/>
  <c r="I4975" i="19"/>
  <c r="A4976" i="19"/>
  <c r="B4976" i="19"/>
  <c r="C4976" i="19"/>
  <c r="D4976" i="19"/>
  <c r="E4976" i="19"/>
  <c r="F4976" i="19"/>
  <c r="G4976" i="19"/>
  <c r="H4976" i="19"/>
  <c r="I4976" i="19"/>
  <c r="A4977" i="19"/>
  <c r="B4977" i="19"/>
  <c r="C4977" i="19"/>
  <c r="D4977" i="19"/>
  <c r="E4977" i="19"/>
  <c r="F4977" i="19"/>
  <c r="G4977" i="19"/>
  <c r="H4977" i="19"/>
  <c r="I4977" i="19"/>
  <c r="A4978" i="19"/>
  <c r="B4978" i="19"/>
  <c r="C4978" i="19"/>
  <c r="D4978" i="19"/>
  <c r="E4978" i="19"/>
  <c r="F4978" i="19"/>
  <c r="G4978" i="19"/>
  <c r="H4978" i="19"/>
  <c r="I4978" i="19"/>
  <c r="A4979" i="19"/>
  <c r="B4979" i="19"/>
  <c r="C4979" i="19"/>
  <c r="D4979" i="19"/>
  <c r="E4979" i="19"/>
  <c r="F4979" i="19"/>
  <c r="G4979" i="19"/>
  <c r="H4979" i="19"/>
  <c r="I4979" i="19"/>
  <c r="A4980" i="19"/>
  <c r="B4980" i="19"/>
  <c r="C4980" i="19"/>
  <c r="D4980" i="19"/>
  <c r="E4980" i="19"/>
  <c r="F4980" i="19"/>
  <c r="G4980" i="19"/>
  <c r="H4980" i="19"/>
  <c r="I4980" i="19"/>
  <c r="A4981" i="19"/>
  <c r="B4981" i="19"/>
  <c r="C4981" i="19"/>
  <c r="D4981" i="19"/>
  <c r="E4981" i="19"/>
  <c r="F4981" i="19"/>
  <c r="G4981" i="19"/>
  <c r="H4981" i="19"/>
  <c r="I4981" i="19"/>
  <c r="A4982" i="19"/>
  <c r="B4982" i="19"/>
  <c r="C4982" i="19"/>
  <c r="D4982" i="19"/>
  <c r="E4982" i="19"/>
  <c r="F4982" i="19"/>
  <c r="G4982" i="19"/>
  <c r="H4982" i="19"/>
  <c r="I4982" i="19"/>
  <c r="A4983" i="19"/>
  <c r="B4983" i="19"/>
  <c r="C4983" i="19"/>
  <c r="D4983" i="19"/>
  <c r="E4983" i="19"/>
  <c r="F4983" i="19"/>
  <c r="G4983" i="19"/>
  <c r="H4983" i="19"/>
  <c r="I4983" i="19"/>
  <c r="A4984" i="19"/>
  <c r="B4984" i="19"/>
  <c r="C4984" i="19"/>
  <c r="D4984" i="19"/>
  <c r="E4984" i="19"/>
  <c r="F4984" i="19"/>
  <c r="G4984" i="19"/>
  <c r="H4984" i="19"/>
  <c r="I4984" i="19"/>
  <c r="A4985" i="19"/>
  <c r="B4985" i="19"/>
  <c r="C4985" i="19"/>
  <c r="D4985" i="19"/>
  <c r="E4985" i="19"/>
  <c r="F4985" i="19"/>
  <c r="G4985" i="19"/>
  <c r="H4985" i="19"/>
  <c r="I4985" i="19"/>
  <c r="A4986" i="19"/>
  <c r="B4986" i="19"/>
  <c r="C4986" i="19"/>
  <c r="D4986" i="19"/>
  <c r="E4986" i="19"/>
  <c r="F4986" i="19"/>
  <c r="G4986" i="19"/>
  <c r="H4986" i="19"/>
  <c r="I4986" i="19"/>
  <c r="A4987" i="19"/>
  <c r="B4987" i="19"/>
  <c r="C4987" i="19"/>
  <c r="D4987" i="19"/>
  <c r="E4987" i="19"/>
  <c r="F4987" i="19"/>
  <c r="G4987" i="19"/>
  <c r="H4987" i="19"/>
  <c r="I4987" i="19"/>
  <c r="A4988" i="19"/>
  <c r="B4988" i="19"/>
  <c r="C4988" i="19"/>
  <c r="D4988" i="19"/>
  <c r="E4988" i="19"/>
  <c r="F4988" i="19"/>
  <c r="G4988" i="19"/>
  <c r="H4988" i="19"/>
  <c r="I4988" i="19"/>
  <c r="A4989" i="19"/>
  <c r="B4989" i="19"/>
  <c r="C4989" i="19"/>
  <c r="D4989" i="19"/>
  <c r="E4989" i="19"/>
  <c r="F4989" i="19"/>
  <c r="G4989" i="19"/>
  <c r="H4989" i="19"/>
  <c r="I4989" i="19"/>
  <c r="A4990" i="19"/>
  <c r="B4990" i="19"/>
  <c r="C4990" i="19"/>
  <c r="D4990" i="19"/>
  <c r="E4990" i="19"/>
  <c r="F4990" i="19"/>
  <c r="G4990" i="19"/>
  <c r="H4990" i="19"/>
  <c r="I4990" i="19"/>
  <c r="A4991" i="19"/>
  <c r="B4991" i="19"/>
  <c r="C4991" i="19"/>
  <c r="D4991" i="19"/>
  <c r="E4991" i="19"/>
  <c r="F4991" i="19"/>
  <c r="G4991" i="19"/>
  <c r="H4991" i="19"/>
  <c r="I4991" i="19"/>
  <c r="A4992" i="19"/>
  <c r="B4992" i="19"/>
  <c r="C4992" i="19"/>
  <c r="D4992" i="19"/>
  <c r="E4992" i="19"/>
  <c r="F4992" i="19"/>
  <c r="G4992" i="19"/>
  <c r="H4992" i="19"/>
  <c r="I4992" i="19"/>
  <c r="A4993" i="19"/>
  <c r="B4993" i="19"/>
  <c r="C4993" i="19"/>
  <c r="D4993" i="19"/>
  <c r="E4993" i="19"/>
  <c r="F4993" i="19"/>
  <c r="G4993" i="19"/>
  <c r="H4993" i="19"/>
  <c r="I4993" i="19"/>
  <c r="A4994" i="19"/>
  <c r="B4994" i="19"/>
  <c r="C4994" i="19"/>
  <c r="D4994" i="19"/>
  <c r="E4994" i="19"/>
  <c r="F4994" i="19"/>
  <c r="G4994" i="19"/>
  <c r="H4994" i="19"/>
  <c r="I4994" i="19"/>
  <c r="A4995" i="19"/>
  <c r="B4995" i="19"/>
  <c r="C4995" i="19"/>
  <c r="D4995" i="19"/>
  <c r="E4995" i="19"/>
  <c r="F4995" i="19"/>
  <c r="G4995" i="19"/>
  <c r="H4995" i="19"/>
  <c r="I4995" i="19"/>
  <c r="A4996" i="19"/>
  <c r="B4996" i="19"/>
  <c r="C4996" i="19"/>
  <c r="D4996" i="19"/>
  <c r="E4996" i="19"/>
  <c r="F4996" i="19"/>
  <c r="G4996" i="19"/>
  <c r="H4996" i="19"/>
  <c r="I4996" i="19"/>
  <c r="A4997" i="19"/>
  <c r="B4997" i="19"/>
  <c r="C4997" i="19"/>
  <c r="D4997" i="19"/>
  <c r="E4997" i="19"/>
  <c r="F4997" i="19"/>
  <c r="G4997" i="19"/>
  <c r="H4997" i="19"/>
  <c r="I4997" i="19"/>
  <c r="A4998" i="19"/>
  <c r="B4998" i="19"/>
  <c r="C4998" i="19"/>
  <c r="D4998" i="19"/>
  <c r="E4998" i="19"/>
  <c r="F4998" i="19"/>
  <c r="G4998" i="19"/>
  <c r="H4998" i="19"/>
  <c r="I4998" i="19"/>
  <c r="A4999" i="19"/>
  <c r="B4999" i="19"/>
  <c r="C4999" i="19"/>
  <c r="D4999" i="19"/>
  <c r="E4999" i="19"/>
  <c r="F4999" i="19"/>
  <c r="G4999" i="19"/>
  <c r="H4999" i="19"/>
  <c r="I4999" i="19"/>
  <c r="A5000" i="19"/>
  <c r="B5000" i="19"/>
  <c r="C5000" i="19"/>
  <c r="D5000" i="19"/>
  <c r="E5000" i="19"/>
  <c r="F5000" i="19"/>
  <c r="G5000" i="19"/>
  <c r="H5000" i="19"/>
  <c r="I5000" i="19"/>
  <c r="A5001" i="19"/>
  <c r="B5001" i="19"/>
  <c r="C5001" i="19"/>
  <c r="D5001" i="19"/>
  <c r="E5001" i="19"/>
  <c r="F5001" i="19"/>
  <c r="G5001" i="19"/>
  <c r="H5001" i="19"/>
  <c r="I5001" i="19"/>
  <c r="A5002" i="19"/>
  <c r="B5002" i="19"/>
  <c r="C5002" i="19"/>
  <c r="D5002" i="19"/>
  <c r="E5002" i="19"/>
  <c r="F5002" i="19"/>
  <c r="G5002" i="19"/>
  <c r="H5002" i="19"/>
  <c r="I5002" i="19"/>
  <c r="A5003" i="19"/>
  <c r="B5003" i="19"/>
  <c r="C5003" i="19"/>
  <c r="D5003" i="19"/>
  <c r="E5003" i="19"/>
  <c r="F5003" i="19"/>
  <c r="G5003" i="19"/>
  <c r="H5003" i="19"/>
  <c r="I5003" i="19"/>
  <c r="A5004" i="19"/>
  <c r="B5004" i="19"/>
  <c r="C5004" i="19"/>
  <c r="D5004" i="19"/>
  <c r="E5004" i="19"/>
  <c r="F5004" i="19"/>
  <c r="G5004" i="19"/>
  <c r="H5004" i="19"/>
  <c r="I5004" i="19"/>
  <c r="A5005" i="19"/>
  <c r="B5005" i="19"/>
  <c r="C5005" i="19"/>
  <c r="D5005" i="19"/>
  <c r="E5005" i="19"/>
  <c r="F5005" i="19"/>
  <c r="G5005" i="19"/>
  <c r="H5005" i="19"/>
  <c r="I5005" i="19"/>
  <c r="A5006" i="19"/>
  <c r="B5006" i="19"/>
  <c r="C5006" i="19"/>
  <c r="D5006" i="19"/>
  <c r="E5006" i="19"/>
  <c r="F5006" i="19"/>
  <c r="G5006" i="19"/>
  <c r="H5006" i="19"/>
  <c r="I5006" i="19"/>
  <c r="A5007" i="19"/>
  <c r="B5007" i="19"/>
  <c r="C5007" i="19"/>
  <c r="D5007" i="19"/>
  <c r="E5007" i="19"/>
  <c r="F5007" i="19"/>
  <c r="G5007" i="19"/>
  <c r="H5007" i="19"/>
  <c r="I5007" i="19"/>
  <c r="A5008" i="19"/>
  <c r="B5008" i="19"/>
  <c r="C5008" i="19"/>
  <c r="D5008" i="19"/>
  <c r="E5008" i="19"/>
  <c r="F5008" i="19"/>
  <c r="G5008" i="19"/>
  <c r="H5008" i="19"/>
  <c r="I5008" i="19"/>
  <c r="A5009" i="19"/>
  <c r="B5009" i="19"/>
  <c r="C5009" i="19"/>
  <c r="D5009" i="19"/>
  <c r="E5009" i="19"/>
  <c r="F5009" i="19"/>
  <c r="G5009" i="19"/>
  <c r="H5009" i="19"/>
  <c r="I5009" i="19"/>
  <c r="A5010" i="19"/>
  <c r="B5010" i="19"/>
  <c r="C5010" i="19"/>
  <c r="D5010" i="19"/>
  <c r="E5010" i="19"/>
  <c r="F5010" i="19"/>
  <c r="G5010" i="19"/>
  <c r="H5010" i="19"/>
  <c r="I5010" i="19"/>
  <c r="A5011" i="19"/>
  <c r="B5011" i="19"/>
  <c r="C5011" i="19"/>
  <c r="D5011" i="19"/>
  <c r="E5011" i="19"/>
  <c r="F5011" i="19"/>
  <c r="G5011" i="19"/>
  <c r="H5011" i="19"/>
  <c r="I5011" i="19"/>
  <c r="A5012" i="19"/>
  <c r="B5012" i="19"/>
  <c r="C5012" i="19"/>
  <c r="D5012" i="19"/>
  <c r="E5012" i="19"/>
  <c r="F5012" i="19"/>
  <c r="G5012" i="19"/>
  <c r="H5012" i="19"/>
  <c r="I5012" i="19"/>
  <c r="A5013" i="19"/>
  <c r="B5013" i="19"/>
  <c r="C5013" i="19"/>
  <c r="D5013" i="19"/>
  <c r="E5013" i="19"/>
  <c r="F5013" i="19"/>
  <c r="G5013" i="19"/>
  <c r="H5013" i="19"/>
  <c r="I5013" i="19"/>
  <c r="A5014" i="19"/>
  <c r="B5014" i="19"/>
  <c r="C5014" i="19"/>
  <c r="D5014" i="19"/>
  <c r="E5014" i="19"/>
  <c r="F5014" i="19"/>
  <c r="G5014" i="19"/>
  <c r="H5014" i="19"/>
  <c r="I5014" i="19"/>
  <c r="A5015" i="19"/>
  <c r="B5015" i="19"/>
  <c r="C5015" i="19"/>
  <c r="D5015" i="19"/>
  <c r="E5015" i="19"/>
  <c r="F5015" i="19"/>
  <c r="G5015" i="19"/>
  <c r="H5015" i="19"/>
  <c r="I5015" i="19"/>
  <c r="A5016" i="19"/>
  <c r="B5016" i="19"/>
  <c r="C5016" i="19"/>
  <c r="D5016" i="19"/>
  <c r="E5016" i="19"/>
  <c r="F5016" i="19"/>
  <c r="G5016" i="19"/>
  <c r="H5016" i="19"/>
  <c r="I5016" i="19"/>
  <c r="A5017" i="19"/>
  <c r="B5017" i="19"/>
  <c r="C5017" i="19"/>
  <c r="D5017" i="19"/>
  <c r="E5017" i="19"/>
  <c r="F5017" i="19"/>
  <c r="G5017" i="19"/>
  <c r="H5017" i="19"/>
  <c r="I5017" i="19"/>
  <c r="A5018" i="19"/>
  <c r="B5018" i="19"/>
  <c r="C5018" i="19"/>
  <c r="D5018" i="19"/>
  <c r="E5018" i="19"/>
  <c r="F5018" i="19"/>
  <c r="G5018" i="19"/>
  <c r="H5018" i="19"/>
  <c r="I5018" i="19"/>
  <c r="A5019" i="19"/>
  <c r="B5019" i="19"/>
  <c r="C5019" i="19"/>
  <c r="D5019" i="19"/>
  <c r="E5019" i="19"/>
  <c r="F5019" i="19"/>
  <c r="G5019" i="19"/>
  <c r="H5019" i="19"/>
  <c r="I5019" i="19"/>
  <c r="A5020" i="19"/>
  <c r="B5020" i="19"/>
  <c r="C5020" i="19"/>
  <c r="D5020" i="19"/>
  <c r="E5020" i="19"/>
  <c r="F5020" i="19"/>
  <c r="G5020" i="19"/>
  <c r="H5020" i="19"/>
  <c r="I5020" i="19"/>
  <c r="A5021" i="19"/>
  <c r="B5021" i="19"/>
  <c r="C5021" i="19"/>
  <c r="D5021" i="19"/>
  <c r="E5021" i="19"/>
  <c r="F5021" i="19"/>
  <c r="G5021" i="19"/>
  <c r="H5021" i="19"/>
  <c r="I5021" i="19"/>
  <c r="A5022" i="19"/>
  <c r="B5022" i="19"/>
  <c r="C5022" i="19"/>
  <c r="D5022" i="19"/>
  <c r="E5022" i="19"/>
  <c r="F5022" i="19"/>
  <c r="G5022" i="19"/>
  <c r="H5022" i="19"/>
  <c r="I5022" i="19"/>
  <c r="A5023" i="19"/>
  <c r="B5023" i="19"/>
  <c r="C5023" i="19"/>
  <c r="D5023" i="19"/>
  <c r="E5023" i="19"/>
  <c r="F5023" i="19"/>
  <c r="G5023" i="19"/>
  <c r="H5023" i="19"/>
  <c r="I5023" i="19"/>
  <c r="A5024" i="19"/>
  <c r="B5024" i="19"/>
  <c r="C5024" i="19"/>
  <c r="D5024" i="19"/>
  <c r="E5024" i="19"/>
  <c r="F5024" i="19"/>
  <c r="G5024" i="19"/>
  <c r="H5024" i="19"/>
  <c r="I5024" i="19"/>
  <c r="A5025" i="19"/>
  <c r="B5025" i="19"/>
  <c r="C5025" i="19"/>
  <c r="D5025" i="19"/>
  <c r="E5025" i="19"/>
  <c r="F5025" i="19"/>
  <c r="G5025" i="19"/>
  <c r="H5025" i="19"/>
  <c r="I5025" i="19"/>
  <c r="A5026" i="19"/>
  <c r="B5026" i="19"/>
  <c r="C5026" i="19"/>
  <c r="D5026" i="19"/>
  <c r="E5026" i="19"/>
  <c r="F5026" i="19"/>
  <c r="G5026" i="19"/>
  <c r="H5026" i="19"/>
  <c r="I5026" i="19"/>
  <c r="A5027" i="19"/>
  <c r="B5027" i="19"/>
  <c r="C5027" i="19"/>
  <c r="D5027" i="19"/>
  <c r="E5027" i="19"/>
  <c r="F5027" i="19"/>
  <c r="G5027" i="19"/>
  <c r="H5027" i="19"/>
  <c r="I5027" i="19"/>
  <c r="A5028" i="19"/>
  <c r="B5028" i="19"/>
  <c r="C5028" i="19"/>
  <c r="D5028" i="19"/>
  <c r="E5028" i="19"/>
  <c r="F5028" i="19"/>
  <c r="G5028" i="19"/>
  <c r="H5028" i="19"/>
  <c r="I5028" i="19"/>
  <c r="A5029" i="19"/>
  <c r="B5029" i="19"/>
  <c r="C5029" i="19"/>
  <c r="D5029" i="19"/>
  <c r="E5029" i="19"/>
  <c r="F5029" i="19"/>
  <c r="G5029" i="19"/>
  <c r="H5029" i="19"/>
  <c r="I5029" i="19"/>
  <c r="A5030" i="19"/>
  <c r="B5030" i="19"/>
  <c r="C5030" i="19"/>
  <c r="D5030" i="19"/>
  <c r="E5030" i="19"/>
  <c r="F5030" i="19"/>
  <c r="G5030" i="19"/>
  <c r="H5030" i="19"/>
  <c r="I5030" i="19"/>
  <c r="A5031" i="19"/>
  <c r="B5031" i="19"/>
  <c r="C5031" i="19"/>
  <c r="D5031" i="19"/>
  <c r="E5031" i="19"/>
  <c r="F5031" i="19"/>
  <c r="G5031" i="19"/>
  <c r="H5031" i="19"/>
  <c r="I5031" i="19"/>
  <c r="A5032" i="19"/>
  <c r="B5032" i="19"/>
  <c r="C5032" i="19"/>
  <c r="D5032" i="19"/>
  <c r="E5032" i="19"/>
  <c r="F5032" i="19"/>
  <c r="G5032" i="19"/>
  <c r="H5032" i="19"/>
  <c r="I5032" i="19"/>
  <c r="A5033" i="19"/>
  <c r="B5033" i="19"/>
  <c r="C5033" i="19"/>
  <c r="D5033" i="19"/>
  <c r="E5033" i="19"/>
  <c r="F5033" i="19"/>
  <c r="G5033" i="19"/>
  <c r="H5033" i="19"/>
  <c r="I5033" i="19"/>
  <c r="A5034" i="19"/>
  <c r="B5034" i="19"/>
  <c r="C5034" i="19"/>
  <c r="D5034" i="19"/>
  <c r="E5034" i="19"/>
  <c r="F5034" i="19"/>
  <c r="G5034" i="19"/>
  <c r="H5034" i="19"/>
  <c r="I5034" i="19"/>
  <c r="A5035" i="19"/>
  <c r="B5035" i="19"/>
  <c r="C5035" i="19"/>
  <c r="D5035" i="19"/>
  <c r="E5035" i="19"/>
  <c r="F5035" i="19"/>
  <c r="G5035" i="19"/>
  <c r="H5035" i="19"/>
  <c r="I5035" i="19"/>
  <c r="A5036" i="19"/>
  <c r="B5036" i="19"/>
  <c r="C5036" i="19"/>
  <c r="D5036" i="19"/>
  <c r="E5036" i="19"/>
  <c r="F5036" i="19"/>
  <c r="G5036" i="19"/>
  <c r="H5036" i="19"/>
  <c r="I5036" i="19"/>
  <c r="A5037" i="19"/>
  <c r="B5037" i="19"/>
  <c r="C5037" i="19"/>
  <c r="D5037" i="19"/>
  <c r="E5037" i="19"/>
  <c r="F5037" i="19"/>
  <c r="G5037" i="19"/>
  <c r="H5037" i="19"/>
  <c r="I5037" i="19"/>
  <c r="A5038" i="19"/>
  <c r="B5038" i="19"/>
  <c r="C5038" i="19"/>
  <c r="D5038" i="19"/>
  <c r="E5038" i="19"/>
  <c r="F5038" i="19"/>
  <c r="G5038" i="19"/>
  <c r="H5038" i="19"/>
  <c r="I5038" i="19"/>
  <c r="A5039" i="19"/>
  <c r="B5039" i="19"/>
  <c r="C5039" i="19"/>
  <c r="D5039" i="19"/>
  <c r="E5039" i="19"/>
  <c r="F5039" i="19"/>
  <c r="G5039" i="19"/>
  <c r="H5039" i="19"/>
  <c r="I5039" i="19"/>
  <c r="A5040" i="19"/>
  <c r="B5040" i="19"/>
  <c r="C5040" i="19"/>
  <c r="D5040" i="19"/>
  <c r="E5040" i="19"/>
  <c r="F5040" i="19"/>
  <c r="G5040" i="19"/>
  <c r="H5040" i="19"/>
  <c r="I5040" i="19"/>
  <c r="A5041" i="19"/>
  <c r="B5041" i="19"/>
  <c r="C5041" i="19"/>
  <c r="D5041" i="19"/>
  <c r="E5041" i="19"/>
  <c r="F5041" i="19"/>
  <c r="G5041" i="19"/>
  <c r="H5041" i="19"/>
  <c r="I5041" i="19"/>
  <c r="A5042" i="19"/>
  <c r="B5042" i="19"/>
  <c r="C5042" i="19"/>
  <c r="D5042" i="19"/>
  <c r="E5042" i="19"/>
  <c r="F5042" i="19"/>
  <c r="G5042" i="19"/>
  <c r="H5042" i="19"/>
  <c r="I5042" i="19"/>
  <c r="A5043" i="19"/>
  <c r="B5043" i="19"/>
  <c r="C5043" i="19"/>
  <c r="D5043" i="19"/>
  <c r="E5043" i="19"/>
  <c r="F5043" i="19"/>
  <c r="G5043" i="19"/>
  <c r="H5043" i="19"/>
  <c r="I5043" i="19"/>
  <c r="A5044" i="19"/>
  <c r="B5044" i="19"/>
  <c r="C5044" i="19"/>
  <c r="D5044" i="19"/>
  <c r="E5044" i="19"/>
  <c r="F5044" i="19"/>
  <c r="G5044" i="19"/>
  <c r="H5044" i="19"/>
  <c r="I5044" i="19"/>
  <c r="A5045" i="19"/>
  <c r="B5045" i="19"/>
  <c r="C5045" i="19"/>
  <c r="D5045" i="19"/>
  <c r="E5045" i="19"/>
  <c r="F5045" i="19"/>
  <c r="G5045" i="19"/>
  <c r="H5045" i="19"/>
  <c r="I5045" i="19"/>
  <c r="A5046" i="19"/>
  <c r="B5046" i="19"/>
  <c r="C5046" i="19"/>
  <c r="D5046" i="19"/>
  <c r="E5046" i="19"/>
  <c r="F5046" i="19"/>
  <c r="G5046" i="19"/>
  <c r="H5046" i="19"/>
  <c r="I5046" i="19"/>
  <c r="A5047" i="19"/>
  <c r="B5047" i="19"/>
  <c r="C5047" i="19"/>
  <c r="D5047" i="19"/>
  <c r="E5047" i="19"/>
  <c r="F5047" i="19"/>
  <c r="G5047" i="19"/>
  <c r="H5047" i="19"/>
  <c r="I5047" i="19"/>
  <c r="A5048" i="19"/>
  <c r="B5048" i="19"/>
  <c r="C5048" i="19"/>
  <c r="D5048" i="19"/>
  <c r="E5048" i="19"/>
  <c r="F5048" i="19"/>
  <c r="G5048" i="19"/>
  <c r="H5048" i="19"/>
  <c r="I5048" i="19"/>
  <c r="A5049" i="19"/>
  <c r="B5049" i="19"/>
  <c r="C5049" i="19"/>
  <c r="D5049" i="19"/>
  <c r="E5049" i="19"/>
  <c r="F5049" i="19"/>
  <c r="G5049" i="19"/>
  <c r="H5049" i="19"/>
  <c r="I5049" i="19"/>
  <c r="A5050" i="19"/>
  <c r="B5050" i="19"/>
  <c r="C5050" i="19"/>
  <c r="D5050" i="19"/>
  <c r="E5050" i="19"/>
  <c r="F5050" i="19"/>
  <c r="G5050" i="19"/>
  <c r="H5050" i="19"/>
  <c r="I5050" i="19"/>
  <c r="A5051" i="19"/>
  <c r="B5051" i="19"/>
  <c r="C5051" i="19"/>
  <c r="D5051" i="19"/>
  <c r="E5051" i="19"/>
  <c r="F5051" i="19"/>
  <c r="G5051" i="19"/>
  <c r="H5051" i="19"/>
  <c r="I5051" i="19"/>
  <c r="A5052" i="19"/>
  <c r="B5052" i="19"/>
  <c r="C5052" i="19"/>
  <c r="D5052" i="19"/>
  <c r="E5052" i="19"/>
  <c r="F5052" i="19"/>
  <c r="G5052" i="19"/>
  <c r="H5052" i="19"/>
  <c r="I5052" i="19"/>
  <c r="A5053" i="19"/>
  <c r="B5053" i="19"/>
  <c r="C5053" i="19"/>
  <c r="D5053" i="19"/>
  <c r="E5053" i="19"/>
  <c r="F5053" i="19"/>
  <c r="G5053" i="19"/>
  <c r="H5053" i="19"/>
  <c r="I5053" i="19"/>
  <c r="A5054" i="19"/>
  <c r="B5054" i="19"/>
  <c r="C5054" i="19"/>
  <c r="D5054" i="19"/>
  <c r="E5054" i="19"/>
  <c r="F5054" i="19"/>
  <c r="G5054" i="19"/>
  <c r="H5054" i="19"/>
  <c r="I5054" i="19"/>
  <c r="A5055" i="19"/>
  <c r="B5055" i="19"/>
  <c r="C5055" i="19"/>
  <c r="D5055" i="19"/>
  <c r="E5055" i="19"/>
  <c r="F5055" i="19"/>
  <c r="G5055" i="19"/>
  <c r="H5055" i="19"/>
  <c r="I5055" i="19"/>
  <c r="A5056" i="19"/>
  <c r="B5056" i="19"/>
  <c r="C5056" i="19"/>
  <c r="D5056" i="19"/>
  <c r="E5056" i="19"/>
  <c r="F5056" i="19"/>
  <c r="G5056" i="19"/>
  <c r="H5056" i="19"/>
  <c r="I5056" i="19"/>
  <c r="A5057" i="19"/>
  <c r="B5057" i="19"/>
  <c r="C5057" i="19"/>
  <c r="D5057" i="19"/>
  <c r="E5057" i="19"/>
  <c r="F5057" i="19"/>
  <c r="G5057" i="19"/>
  <c r="H5057" i="19"/>
  <c r="I5057" i="19"/>
  <c r="A5058" i="19"/>
  <c r="B5058" i="19"/>
  <c r="C5058" i="19"/>
  <c r="D5058" i="19"/>
  <c r="E5058" i="19"/>
  <c r="F5058" i="19"/>
  <c r="G5058" i="19"/>
  <c r="H5058" i="19"/>
  <c r="I5058" i="19"/>
  <c r="A5059" i="19"/>
  <c r="B5059" i="19"/>
  <c r="C5059" i="19"/>
  <c r="D5059" i="19"/>
  <c r="E5059" i="19"/>
  <c r="F5059" i="19"/>
  <c r="G5059" i="19"/>
  <c r="H5059" i="19"/>
  <c r="I5059" i="19"/>
  <c r="A5060" i="19"/>
  <c r="B5060" i="19"/>
  <c r="C5060" i="19"/>
  <c r="D5060" i="19"/>
  <c r="E5060" i="19"/>
  <c r="F5060" i="19"/>
  <c r="G5060" i="19"/>
  <c r="H5060" i="19"/>
  <c r="I5060" i="19"/>
  <c r="A5061" i="19"/>
  <c r="B5061" i="19"/>
  <c r="C5061" i="19"/>
  <c r="D5061" i="19"/>
  <c r="E5061" i="19"/>
  <c r="F5061" i="19"/>
  <c r="G5061" i="19"/>
  <c r="H5061" i="19"/>
  <c r="I5061" i="19"/>
  <c r="A5062" i="19"/>
  <c r="B5062" i="19"/>
  <c r="C5062" i="19"/>
  <c r="D5062" i="19"/>
  <c r="E5062" i="19"/>
  <c r="F5062" i="19"/>
  <c r="G5062" i="19"/>
  <c r="H5062" i="19"/>
  <c r="I5062" i="19"/>
  <c r="A5063" i="19"/>
  <c r="B5063" i="19"/>
  <c r="C5063" i="19"/>
  <c r="D5063" i="19"/>
  <c r="E5063" i="19"/>
  <c r="F5063" i="19"/>
  <c r="G5063" i="19"/>
  <c r="H5063" i="19"/>
  <c r="I5063" i="19"/>
  <c r="A5064" i="19"/>
  <c r="B5064" i="19"/>
  <c r="C5064" i="19"/>
  <c r="D5064" i="19"/>
  <c r="E5064" i="19"/>
  <c r="F5064" i="19"/>
  <c r="G5064" i="19"/>
  <c r="H5064" i="19"/>
  <c r="I5064" i="19"/>
  <c r="A5065" i="19"/>
  <c r="B5065" i="19"/>
  <c r="C5065" i="19"/>
  <c r="D5065" i="19"/>
  <c r="E5065" i="19"/>
  <c r="F5065" i="19"/>
  <c r="G5065" i="19"/>
  <c r="H5065" i="19"/>
  <c r="I5065" i="19"/>
  <c r="A5066" i="19"/>
  <c r="B5066" i="19"/>
  <c r="C5066" i="19"/>
  <c r="D5066" i="19"/>
  <c r="E5066" i="19"/>
  <c r="F5066" i="19"/>
  <c r="G5066" i="19"/>
  <c r="H5066" i="19"/>
  <c r="I5066" i="19"/>
  <c r="A5067" i="19"/>
  <c r="B5067" i="19"/>
  <c r="C5067" i="19"/>
  <c r="D5067" i="19"/>
  <c r="E5067" i="19"/>
  <c r="F5067" i="19"/>
  <c r="G5067" i="19"/>
  <c r="H5067" i="19"/>
  <c r="I5067" i="19"/>
  <c r="A5068" i="19"/>
  <c r="B5068" i="19"/>
  <c r="C5068" i="19"/>
  <c r="D5068" i="19"/>
  <c r="E5068" i="19"/>
  <c r="F5068" i="19"/>
  <c r="G5068" i="19"/>
  <c r="H5068" i="19"/>
  <c r="I5068" i="19"/>
  <c r="A5069" i="19"/>
  <c r="B5069" i="19"/>
  <c r="C5069" i="19"/>
  <c r="D5069" i="19"/>
  <c r="E5069" i="19"/>
  <c r="F5069" i="19"/>
  <c r="G5069" i="19"/>
  <c r="H5069" i="19"/>
  <c r="I5069" i="19"/>
  <c r="A5070" i="19"/>
  <c r="B5070" i="19"/>
  <c r="C5070" i="19"/>
  <c r="D5070" i="19"/>
  <c r="E5070" i="19"/>
  <c r="F5070" i="19"/>
  <c r="G5070" i="19"/>
  <c r="H5070" i="19"/>
  <c r="I5070" i="19"/>
  <c r="A5071" i="19"/>
  <c r="B5071" i="19"/>
  <c r="C5071" i="19"/>
  <c r="D5071" i="19"/>
  <c r="E5071" i="19"/>
  <c r="F5071" i="19"/>
  <c r="G5071" i="19"/>
  <c r="H5071" i="19"/>
  <c r="I5071" i="19"/>
  <c r="A5072" i="19"/>
  <c r="B5072" i="19"/>
  <c r="C5072" i="19"/>
  <c r="D5072" i="19"/>
  <c r="E5072" i="19"/>
  <c r="F5072" i="19"/>
  <c r="G5072" i="19"/>
  <c r="H5072" i="19"/>
  <c r="I5072" i="19"/>
  <c r="A5073" i="19"/>
  <c r="B5073" i="19"/>
  <c r="C5073" i="19"/>
  <c r="D5073" i="19"/>
  <c r="E5073" i="19"/>
  <c r="F5073" i="19"/>
  <c r="G5073" i="19"/>
  <c r="H5073" i="19"/>
  <c r="I5073" i="19"/>
  <c r="A5074" i="19"/>
  <c r="B5074" i="19"/>
  <c r="C5074" i="19"/>
  <c r="D5074" i="19"/>
  <c r="E5074" i="19"/>
  <c r="F5074" i="19"/>
  <c r="G5074" i="19"/>
  <c r="H5074" i="19"/>
  <c r="I5074" i="19"/>
  <c r="A5075" i="19"/>
  <c r="B5075" i="19"/>
  <c r="C5075" i="19"/>
  <c r="D5075" i="19"/>
  <c r="E5075" i="19"/>
  <c r="F5075" i="19"/>
  <c r="G5075" i="19"/>
  <c r="H5075" i="19"/>
  <c r="I5075" i="19"/>
  <c r="A5076" i="19"/>
  <c r="B5076" i="19"/>
  <c r="C5076" i="19"/>
  <c r="D5076" i="19"/>
  <c r="E5076" i="19"/>
  <c r="F5076" i="19"/>
  <c r="G5076" i="19"/>
  <c r="H5076" i="19"/>
  <c r="I5076" i="19"/>
  <c r="A5077" i="19"/>
  <c r="B5077" i="19"/>
  <c r="C5077" i="19"/>
  <c r="D5077" i="19"/>
  <c r="E5077" i="19"/>
  <c r="F5077" i="19"/>
  <c r="G5077" i="19"/>
  <c r="H5077" i="19"/>
  <c r="I5077" i="19"/>
  <c r="A5078" i="19"/>
  <c r="B5078" i="19"/>
  <c r="C5078" i="19"/>
  <c r="D5078" i="19"/>
  <c r="E5078" i="19"/>
  <c r="F5078" i="19"/>
  <c r="G5078" i="19"/>
  <c r="H5078" i="19"/>
  <c r="I5078" i="19"/>
  <c r="A5079" i="19"/>
  <c r="B5079" i="19"/>
  <c r="C5079" i="19"/>
  <c r="D5079" i="19"/>
  <c r="E5079" i="19"/>
  <c r="F5079" i="19"/>
  <c r="G5079" i="19"/>
  <c r="H5079" i="19"/>
  <c r="I5079" i="19"/>
  <c r="A5080" i="19"/>
  <c r="B5080" i="19"/>
  <c r="C5080" i="19"/>
  <c r="D5080" i="19"/>
  <c r="E5080" i="19"/>
  <c r="F5080" i="19"/>
  <c r="G5080" i="19"/>
  <c r="H5080" i="19"/>
  <c r="I5080" i="19"/>
  <c r="A5081" i="19"/>
  <c r="B5081" i="19"/>
  <c r="C5081" i="19"/>
  <c r="D5081" i="19"/>
  <c r="E5081" i="19"/>
  <c r="F5081" i="19"/>
  <c r="G5081" i="19"/>
  <c r="H5081" i="19"/>
  <c r="I5081" i="19"/>
  <c r="A5082" i="19"/>
  <c r="B5082" i="19"/>
  <c r="C5082" i="19"/>
  <c r="D5082" i="19"/>
  <c r="E5082" i="19"/>
  <c r="F5082" i="19"/>
  <c r="G5082" i="19"/>
  <c r="H5082" i="19"/>
  <c r="I5082" i="19"/>
  <c r="A5083" i="19"/>
  <c r="B5083" i="19"/>
  <c r="C5083" i="19"/>
  <c r="D5083" i="19"/>
  <c r="E5083" i="19"/>
  <c r="F5083" i="19"/>
  <c r="G5083" i="19"/>
  <c r="H5083" i="19"/>
  <c r="I5083" i="19"/>
  <c r="A5084" i="19"/>
  <c r="B5084" i="19"/>
  <c r="C5084" i="19"/>
  <c r="D5084" i="19"/>
  <c r="E5084" i="19"/>
  <c r="F5084" i="19"/>
  <c r="G5084" i="19"/>
  <c r="H5084" i="19"/>
  <c r="I5084" i="19"/>
  <c r="A5085" i="19"/>
  <c r="B5085" i="19"/>
  <c r="C5085" i="19"/>
  <c r="D5085" i="19"/>
  <c r="E5085" i="19"/>
  <c r="F5085" i="19"/>
  <c r="G5085" i="19"/>
  <c r="H5085" i="19"/>
  <c r="I5085" i="19"/>
  <c r="A5086" i="19"/>
  <c r="B5086" i="19"/>
  <c r="C5086" i="19"/>
  <c r="D5086" i="19"/>
  <c r="E5086" i="19"/>
  <c r="F5086" i="19"/>
  <c r="G5086" i="19"/>
  <c r="H5086" i="19"/>
  <c r="I5086" i="19"/>
  <c r="A5087" i="19"/>
  <c r="B5087" i="19"/>
  <c r="C5087" i="19"/>
  <c r="D5087" i="19"/>
  <c r="E5087" i="19"/>
  <c r="F5087" i="19"/>
  <c r="G5087" i="19"/>
  <c r="H5087" i="19"/>
  <c r="I5087" i="19"/>
  <c r="A5088" i="19"/>
  <c r="B5088" i="19"/>
  <c r="C5088" i="19"/>
  <c r="D5088" i="19"/>
  <c r="E5088" i="19"/>
  <c r="F5088" i="19"/>
  <c r="G5088" i="19"/>
  <c r="H5088" i="19"/>
  <c r="I5088" i="19"/>
  <c r="A5089" i="19"/>
  <c r="B5089" i="19"/>
  <c r="C5089" i="19"/>
  <c r="D5089" i="19"/>
  <c r="E5089" i="19"/>
  <c r="F5089" i="19"/>
  <c r="G5089" i="19"/>
  <c r="H5089" i="19"/>
  <c r="I5089" i="19"/>
  <c r="A5090" i="19"/>
  <c r="B5090" i="19"/>
  <c r="C5090" i="19"/>
  <c r="D5090" i="19"/>
  <c r="E5090" i="19"/>
  <c r="F5090" i="19"/>
  <c r="G5090" i="19"/>
  <c r="H5090" i="19"/>
  <c r="I5090" i="19"/>
  <c r="A5091" i="19"/>
  <c r="B5091" i="19"/>
  <c r="C5091" i="19"/>
  <c r="D5091" i="19"/>
  <c r="E5091" i="19"/>
  <c r="F5091" i="19"/>
  <c r="G5091" i="19"/>
  <c r="H5091" i="19"/>
  <c r="I5091" i="19"/>
  <c r="A5092" i="19"/>
  <c r="B5092" i="19"/>
  <c r="C5092" i="19"/>
  <c r="D5092" i="19"/>
  <c r="E5092" i="19"/>
  <c r="F5092" i="19"/>
  <c r="G5092" i="19"/>
  <c r="H5092" i="19"/>
  <c r="I5092" i="19"/>
  <c r="A5093" i="19"/>
  <c r="B5093" i="19"/>
  <c r="C5093" i="19"/>
  <c r="D5093" i="19"/>
  <c r="E5093" i="19"/>
  <c r="F5093" i="19"/>
  <c r="G5093" i="19"/>
  <c r="H5093" i="19"/>
  <c r="I5093" i="19"/>
  <c r="A5094" i="19"/>
  <c r="B5094" i="19"/>
  <c r="C5094" i="19"/>
  <c r="D5094" i="19"/>
  <c r="E5094" i="19"/>
  <c r="F5094" i="19"/>
  <c r="G5094" i="19"/>
  <c r="H5094" i="19"/>
  <c r="I5094" i="19"/>
  <c r="A5095" i="19"/>
  <c r="B5095" i="19"/>
  <c r="C5095" i="19"/>
  <c r="D5095" i="19"/>
  <c r="E5095" i="19"/>
  <c r="F5095" i="19"/>
  <c r="G5095" i="19"/>
  <c r="H5095" i="19"/>
  <c r="I5095" i="19"/>
  <c r="A5096" i="19"/>
  <c r="B5096" i="19"/>
  <c r="C5096" i="19"/>
  <c r="D5096" i="19"/>
  <c r="E5096" i="19"/>
  <c r="F5096" i="19"/>
  <c r="G5096" i="19"/>
  <c r="H5096" i="19"/>
  <c r="I5096" i="19"/>
  <c r="A5097" i="19"/>
  <c r="B5097" i="19"/>
  <c r="C5097" i="19"/>
  <c r="D5097" i="19"/>
  <c r="E5097" i="19"/>
  <c r="F5097" i="19"/>
  <c r="G5097" i="19"/>
  <c r="H5097" i="19"/>
  <c r="I5097" i="19"/>
  <c r="A5098" i="19"/>
  <c r="B5098" i="19"/>
  <c r="C5098" i="19"/>
  <c r="D5098" i="19"/>
  <c r="E5098" i="19"/>
  <c r="F5098" i="19"/>
  <c r="G5098" i="19"/>
  <c r="H5098" i="19"/>
  <c r="I5098" i="19"/>
  <c r="A5099" i="19"/>
  <c r="B5099" i="19"/>
  <c r="C5099" i="19"/>
  <c r="D5099" i="19"/>
  <c r="E5099" i="19"/>
  <c r="F5099" i="19"/>
  <c r="G5099" i="19"/>
  <c r="H5099" i="19"/>
  <c r="I5099" i="19"/>
  <c r="A5100" i="19"/>
  <c r="B5100" i="19"/>
  <c r="C5100" i="19"/>
  <c r="D5100" i="19"/>
  <c r="E5100" i="19"/>
  <c r="F5100" i="19"/>
  <c r="G5100" i="19"/>
  <c r="H5100" i="19"/>
  <c r="I5100" i="19"/>
  <c r="A5101" i="19"/>
  <c r="B5101" i="19"/>
  <c r="C5101" i="19"/>
  <c r="D5101" i="19"/>
  <c r="E5101" i="19"/>
  <c r="F5101" i="19"/>
  <c r="G5101" i="19"/>
  <c r="H5101" i="19"/>
  <c r="I5101" i="19"/>
  <c r="A5102" i="19"/>
  <c r="B5102" i="19"/>
  <c r="C5102" i="19"/>
  <c r="D5102" i="19"/>
  <c r="E5102" i="19"/>
  <c r="F5102" i="19"/>
  <c r="G5102" i="19"/>
  <c r="H5102" i="19"/>
  <c r="I5102" i="19"/>
  <c r="A5103" i="19"/>
  <c r="B5103" i="19"/>
  <c r="C5103" i="19"/>
  <c r="D5103" i="19"/>
  <c r="E5103" i="19"/>
  <c r="F5103" i="19"/>
  <c r="G5103" i="19"/>
  <c r="H5103" i="19"/>
  <c r="I5103" i="19"/>
  <c r="A5104" i="19"/>
  <c r="B5104" i="19"/>
  <c r="C5104" i="19"/>
  <c r="D5104" i="19"/>
  <c r="E5104" i="19"/>
  <c r="F5104" i="19"/>
  <c r="G5104" i="19"/>
  <c r="H5104" i="19"/>
  <c r="I5104" i="19"/>
  <c r="A5105" i="19"/>
  <c r="B5105" i="19"/>
  <c r="C5105" i="19"/>
  <c r="D5105" i="19"/>
  <c r="E5105" i="19"/>
  <c r="F5105" i="19"/>
  <c r="G5105" i="19"/>
  <c r="H5105" i="19"/>
  <c r="I5105" i="19"/>
  <c r="A5106" i="19"/>
  <c r="B5106" i="19"/>
  <c r="C5106" i="19"/>
  <c r="D5106" i="19"/>
  <c r="E5106" i="19"/>
  <c r="F5106" i="19"/>
  <c r="G5106" i="19"/>
  <c r="H5106" i="19"/>
  <c r="I5106" i="19"/>
  <c r="A5107" i="19"/>
  <c r="B5107" i="19"/>
  <c r="C5107" i="19"/>
  <c r="D5107" i="19"/>
  <c r="E5107" i="19"/>
  <c r="F5107" i="19"/>
  <c r="G5107" i="19"/>
  <c r="H5107" i="19"/>
  <c r="I5107" i="19"/>
  <c r="A5108" i="19"/>
  <c r="B5108" i="19"/>
  <c r="C5108" i="19"/>
  <c r="D5108" i="19"/>
  <c r="E5108" i="19"/>
  <c r="F5108" i="19"/>
  <c r="G5108" i="19"/>
  <c r="H5108" i="19"/>
  <c r="I5108" i="19"/>
  <c r="A5109" i="19"/>
  <c r="B5109" i="19"/>
  <c r="C5109" i="19"/>
  <c r="D5109" i="19"/>
  <c r="E5109" i="19"/>
  <c r="F5109" i="19"/>
  <c r="G5109" i="19"/>
  <c r="H5109" i="19"/>
  <c r="I5109" i="19"/>
  <c r="A5110" i="19"/>
  <c r="B5110" i="19"/>
  <c r="C5110" i="19"/>
  <c r="D5110" i="19"/>
  <c r="E5110" i="19"/>
  <c r="F5110" i="19"/>
  <c r="G5110" i="19"/>
  <c r="H5110" i="19"/>
  <c r="I5110" i="19"/>
  <c r="A5111" i="19"/>
  <c r="B5111" i="19"/>
  <c r="C5111" i="19"/>
  <c r="D5111" i="19"/>
  <c r="E5111" i="19"/>
  <c r="F5111" i="19"/>
  <c r="G5111" i="19"/>
  <c r="H5111" i="19"/>
  <c r="I5111" i="19"/>
  <c r="A5112" i="19"/>
  <c r="B5112" i="19"/>
  <c r="C5112" i="19"/>
  <c r="D5112" i="19"/>
  <c r="E5112" i="19"/>
  <c r="F5112" i="19"/>
  <c r="G5112" i="19"/>
  <c r="H5112" i="19"/>
  <c r="I5112" i="19"/>
  <c r="A5113" i="19"/>
  <c r="B5113" i="19"/>
  <c r="C5113" i="19"/>
  <c r="D5113" i="19"/>
  <c r="E5113" i="19"/>
  <c r="F5113" i="19"/>
  <c r="G5113" i="19"/>
  <c r="H5113" i="19"/>
  <c r="I5113" i="19"/>
  <c r="A5114" i="19"/>
  <c r="B5114" i="19"/>
  <c r="C5114" i="19"/>
  <c r="D5114" i="19"/>
  <c r="E5114" i="19"/>
  <c r="F5114" i="19"/>
  <c r="G5114" i="19"/>
  <c r="H5114" i="19"/>
  <c r="I5114" i="19"/>
  <c r="A5115" i="19"/>
  <c r="B5115" i="19"/>
  <c r="C5115" i="19"/>
  <c r="D5115" i="19"/>
  <c r="E5115" i="19"/>
  <c r="F5115" i="19"/>
  <c r="G5115" i="19"/>
  <c r="H5115" i="19"/>
  <c r="I5115" i="19"/>
  <c r="A5116" i="19"/>
  <c r="B5116" i="19"/>
  <c r="C5116" i="19"/>
  <c r="D5116" i="19"/>
  <c r="E5116" i="19"/>
  <c r="F5116" i="19"/>
  <c r="G5116" i="19"/>
  <c r="H5116" i="19"/>
  <c r="I5116" i="19"/>
  <c r="A5117" i="19"/>
  <c r="B5117" i="19"/>
  <c r="C5117" i="19"/>
  <c r="D5117" i="19"/>
  <c r="E5117" i="19"/>
  <c r="F5117" i="19"/>
  <c r="G5117" i="19"/>
  <c r="H5117" i="19"/>
  <c r="I5117" i="19"/>
  <c r="A5118" i="19"/>
  <c r="B5118" i="19"/>
  <c r="C5118" i="19"/>
  <c r="D5118" i="19"/>
  <c r="E5118" i="19"/>
  <c r="F5118" i="19"/>
  <c r="G5118" i="19"/>
  <c r="H5118" i="19"/>
  <c r="I5118" i="19"/>
  <c r="A5119" i="19"/>
  <c r="B5119" i="19"/>
  <c r="C5119" i="19"/>
  <c r="D5119" i="19"/>
  <c r="E5119" i="19"/>
  <c r="F5119" i="19"/>
  <c r="G5119" i="19"/>
  <c r="H5119" i="19"/>
  <c r="I5119" i="19"/>
  <c r="A5120" i="19"/>
  <c r="B5120" i="19"/>
  <c r="C5120" i="19"/>
  <c r="D5120" i="19"/>
  <c r="E5120" i="19"/>
  <c r="F5120" i="19"/>
  <c r="G5120" i="19"/>
  <c r="H5120" i="19"/>
  <c r="I5120" i="19"/>
  <c r="A5121" i="19"/>
  <c r="B5121" i="19"/>
  <c r="C5121" i="19"/>
  <c r="D5121" i="19"/>
  <c r="E5121" i="19"/>
  <c r="F5121" i="19"/>
  <c r="G5121" i="19"/>
  <c r="H5121" i="19"/>
  <c r="I5121" i="19"/>
  <c r="A5122" i="19"/>
  <c r="B5122" i="19"/>
  <c r="C5122" i="19"/>
  <c r="D5122" i="19"/>
  <c r="E5122" i="19"/>
  <c r="F5122" i="19"/>
  <c r="G5122" i="19"/>
  <c r="H5122" i="19"/>
  <c r="I5122" i="19"/>
  <c r="A5123" i="19"/>
  <c r="B5123" i="19"/>
  <c r="C5123" i="19"/>
  <c r="D5123" i="19"/>
  <c r="E5123" i="19"/>
  <c r="F5123" i="19"/>
  <c r="G5123" i="19"/>
  <c r="H5123" i="19"/>
  <c r="I5123" i="19"/>
  <c r="A5124" i="19"/>
  <c r="B5124" i="19"/>
  <c r="C5124" i="19"/>
  <c r="D5124" i="19"/>
  <c r="E5124" i="19"/>
  <c r="F5124" i="19"/>
  <c r="G5124" i="19"/>
  <c r="H5124" i="19"/>
  <c r="I5124" i="19"/>
  <c r="A5125" i="19"/>
  <c r="B5125" i="19"/>
  <c r="C5125" i="19"/>
  <c r="D5125" i="19"/>
  <c r="E5125" i="19"/>
  <c r="F5125" i="19"/>
  <c r="G5125" i="19"/>
  <c r="H5125" i="19"/>
  <c r="I5125" i="19"/>
  <c r="A5126" i="19"/>
  <c r="B5126" i="19"/>
  <c r="C5126" i="19"/>
  <c r="D5126" i="19"/>
  <c r="E5126" i="19"/>
  <c r="F5126" i="19"/>
  <c r="G5126" i="19"/>
  <c r="H5126" i="19"/>
  <c r="I5126" i="19"/>
  <c r="A5127" i="19"/>
  <c r="B5127" i="19"/>
  <c r="C5127" i="19"/>
  <c r="D5127" i="19"/>
  <c r="E5127" i="19"/>
  <c r="F5127" i="19"/>
  <c r="G5127" i="19"/>
  <c r="H5127" i="19"/>
  <c r="I5127" i="19"/>
  <c r="A5128" i="19"/>
  <c r="B5128" i="19"/>
  <c r="C5128" i="19"/>
  <c r="D5128" i="19"/>
  <c r="E5128" i="19"/>
  <c r="F5128" i="19"/>
  <c r="G5128" i="19"/>
  <c r="H5128" i="19"/>
  <c r="I5128" i="19"/>
  <c r="A5129" i="19"/>
  <c r="B5129" i="19"/>
  <c r="C5129" i="19"/>
  <c r="D5129" i="19"/>
  <c r="E5129" i="19"/>
  <c r="F5129" i="19"/>
  <c r="G5129" i="19"/>
  <c r="H5129" i="19"/>
  <c r="I5129" i="19"/>
  <c r="A5130" i="19"/>
  <c r="B5130" i="19"/>
  <c r="C5130" i="19"/>
  <c r="D5130" i="19"/>
  <c r="E5130" i="19"/>
  <c r="F5130" i="19"/>
  <c r="G5130" i="19"/>
  <c r="H5130" i="19"/>
  <c r="I5130" i="19"/>
  <c r="A5131" i="19"/>
  <c r="B5131" i="19"/>
  <c r="C5131" i="19"/>
  <c r="D5131" i="19"/>
  <c r="E5131" i="19"/>
  <c r="F5131" i="19"/>
  <c r="G5131" i="19"/>
  <c r="H5131" i="19"/>
  <c r="I5131" i="19"/>
  <c r="A5132" i="19"/>
  <c r="B5132" i="19"/>
  <c r="C5132" i="19"/>
  <c r="D5132" i="19"/>
  <c r="E5132" i="19"/>
  <c r="F5132" i="19"/>
  <c r="G5132" i="19"/>
  <c r="H5132" i="19"/>
  <c r="I5132" i="19"/>
  <c r="A5133" i="19"/>
  <c r="B5133" i="19"/>
  <c r="C5133" i="19"/>
  <c r="D5133" i="19"/>
  <c r="E5133" i="19"/>
  <c r="F5133" i="19"/>
  <c r="G5133" i="19"/>
  <c r="H5133" i="19"/>
  <c r="I5133" i="19"/>
  <c r="A5134" i="19"/>
  <c r="B5134" i="19"/>
  <c r="C5134" i="19"/>
  <c r="D5134" i="19"/>
  <c r="E5134" i="19"/>
  <c r="F5134" i="19"/>
  <c r="G5134" i="19"/>
  <c r="H5134" i="19"/>
  <c r="I5134" i="19"/>
  <c r="A5135" i="19"/>
  <c r="B5135" i="19"/>
  <c r="C5135" i="19"/>
  <c r="D5135" i="19"/>
  <c r="E5135" i="19"/>
  <c r="F5135" i="19"/>
  <c r="G5135" i="19"/>
  <c r="H5135" i="19"/>
  <c r="I5135" i="19"/>
  <c r="A5136" i="19"/>
  <c r="B5136" i="19"/>
  <c r="C5136" i="19"/>
  <c r="D5136" i="19"/>
  <c r="E5136" i="19"/>
  <c r="F5136" i="19"/>
  <c r="G5136" i="19"/>
  <c r="H5136" i="19"/>
  <c r="I5136" i="19"/>
  <c r="A5137" i="19"/>
  <c r="B5137" i="19"/>
  <c r="C5137" i="19"/>
  <c r="D5137" i="19"/>
  <c r="E5137" i="19"/>
  <c r="F5137" i="19"/>
  <c r="G5137" i="19"/>
  <c r="H5137" i="19"/>
  <c r="I5137" i="19"/>
  <c r="A5138" i="19"/>
  <c r="B5138" i="19"/>
  <c r="C5138" i="19"/>
  <c r="D5138" i="19"/>
  <c r="E5138" i="19"/>
  <c r="F5138" i="19"/>
  <c r="G5138" i="19"/>
  <c r="H5138" i="19"/>
  <c r="I5138" i="19"/>
  <c r="A5139" i="19"/>
  <c r="B5139" i="19"/>
  <c r="C5139" i="19"/>
  <c r="D5139" i="19"/>
  <c r="E5139" i="19"/>
  <c r="F5139" i="19"/>
  <c r="G5139" i="19"/>
  <c r="H5139" i="19"/>
  <c r="I5139" i="19"/>
  <c r="A5140" i="19"/>
  <c r="B5140" i="19"/>
  <c r="C5140" i="19"/>
  <c r="D5140" i="19"/>
  <c r="E5140" i="19"/>
  <c r="F5140" i="19"/>
  <c r="G5140" i="19"/>
  <c r="H5140" i="19"/>
  <c r="I5140" i="19"/>
  <c r="A5141" i="19"/>
  <c r="B5141" i="19"/>
  <c r="C5141" i="19"/>
  <c r="D5141" i="19"/>
  <c r="E5141" i="19"/>
  <c r="F5141" i="19"/>
  <c r="G5141" i="19"/>
  <c r="H5141" i="19"/>
  <c r="I5141" i="19"/>
  <c r="A5142" i="19"/>
  <c r="B5142" i="19"/>
  <c r="C5142" i="19"/>
  <c r="D5142" i="19"/>
  <c r="E5142" i="19"/>
  <c r="F5142" i="19"/>
  <c r="G5142" i="19"/>
  <c r="H5142" i="19"/>
  <c r="I5142" i="19"/>
  <c r="A5143" i="19"/>
  <c r="B5143" i="19"/>
  <c r="C5143" i="19"/>
  <c r="D5143" i="19"/>
  <c r="E5143" i="19"/>
  <c r="F5143" i="19"/>
  <c r="G5143" i="19"/>
  <c r="H5143" i="19"/>
  <c r="I5143" i="19"/>
  <c r="A5144" i="19"/>
  <c r="B5144" i="19"/>
  <c r="C5144" i="19"/>
  <c r="D5144" i="19"/>
  <c r="E5144" i="19"/>
  <c r="F5144" i="19"/>
  <c r="G5144" i="19"/>
  <c r="H5144" i="19"/>
  <c r="I5144" i="19"/>
  <c r="A5145" i="19"/>
  <c r="B5145" i="19"/>
  <c r="C5145" i="19"/>
  <c r="D5145" i="19"/>
  <c r="E5145" i="19"/>
  <c r="F5145" i="19"/>
  <c r="G5145" i="19"/>
  <c r="H5145" i="19"/>
  <c r="I5145" i="19"/>
  <c r="A5146" i="19"/>
  <c r="B5146" i="19"/>
  <c r="C5146" i="19"/>
  <c r="D5146" i="19"/>
  <c r="E5146" i="19"/>
  <c r="F5146" i="19"/>
  <c r="G5146" i="19"/>
  <c r="H5146" i="19"/>
  <c r="I5146" i="19"/>
  <c r="A5147" i="19"/>
  <c r="B5147" i="19"/>
  <c r="C5147" i="19"/>
  <c r="D5147" i="19"/>
  <c r="E5147" i="19"/>
  <c r="F5147" i="19"/>
  <c r="G5147" i="19"/>
  <c r="H5147" i="19"/>
  <c r="I5147" i="19"/>
  <c r="A5148" i="19"/>
  <c r="B5148" i="19"/>
  <c r="C5148" i="19"/>
  <c r="D5148" i="19"/>
  <c r="E5148" i="19"/>
  <c r="F5148" i="19"/>
  <c r="G5148" i="19"/>
  <c r="H5148" i="19"/>
  <c r="I5148" i="19"/>
  <c r="A5149" i="19"/>
  <c r="B5149" i="19"/>
  <c r="C5149" i="19"/>
  <c r="D5149" i="19"/>
  <c r="E5149" i="19"/>
  <c r="F5149" i="19"/>
  <c r="G5149" i="19"/>
  <c r="H5149" i="19"/>
  <c r="I5149" i="19"/>
  <c r="A5150" i="19"/>
  <c r="B5150" i="19"/>
  <c r="C5150" i="19"/>
  <c r="D5150" i="19"/>
  <c r="E5150" i="19"/>
  <c r="F5150" i="19"/>
  <c r="G5150" i="19"/>
  <c r="H5150" i="19"/>
  <c r="I5150" i="19"/>
  <c r="A5151" i="19"/>
  <c r="B5151" i="19"/>
  <c r="C5151" i="19"/>
  <c r="D5151" i="19"/>
  <c r="E5151" i="19"/>
  <c r="F5151" i="19"/>
  <c r="G5151" i="19"/>
  <c r="H5151" i="19"/>
  <c r="I5151" i="19"/>
  <c r="A5152" i="19"/>
  <c r="B5152" i="19"/>
  <c r="C5152" i="19"/>
  <c r="D5152" i="19"/>
  <c r="E5152" i="19"/>
  <c r="F5152" i="19"/>
  <c r="G5152" i="19"/>
  <c r="H5152" i="19"/>
  <c r="I5152" i="19"/>
  <c r="A5153" i="19"/>
  <c r="B5153" i="19"/>
  <c r="C5153" i="19"/>
  <c r="D5153" i="19"/>
  <c r="E5153" i="19"/>
  <c r="F5153" i="19"/>
  <c r="G5153" i="19"/>
  <c r="H5153" i="19"/>
  <c r="I5153" i="19"/>
  <c r="A5154" i="19"/>
  <c r="B5154" i="19"/>
  <c r="C5154" i="19"/>
  <c r="D5154" i="19"/>
  <c r="E5154" i="19"/>
  <c r="F5154" i="19"/>
  <c r="G5154" i="19"/>
  <c r="H5154" i="19"/>
  <c r="I5154" i="19"/>
  <c r="A5155" i="19"/>
  <c r="B5155" i="19"/>
  <c r="C5155" i="19"/>
  <c r="D5155" i="19"/>
  <c r="E5155" i="19"/>
  <c r="F5155" i="19"/>
  <c r="G5155" i="19"/>
  <c r="H5155" i="19"/>
  <c r="I5155" i="19"/>
  <c r="A5156" i="19"/>
  <c r="B5156" i="19"/>
  <c r="C5156" i="19"/>
  <c r="D5156" i="19"/>
  <c r="E5156" i="19"/>
  <c r="F5156" i="19"/>
  <c r="G5156" i="19"/>
  <c r="H5156" i="19"/>
  <c r="I5156" i="19"/>
  <c r="A5157" i="19"/>
  <c r="B5157" i="19"/>
  <c r="C5157" i="19"/>
  <c r="D5157" i="19"/>
  <c r="E5157" i="19"/>
  <c r="F5157" i="19"/>
  <c r="G5157" i="19"/>
  <c r="H5157" i="19"/>
  <c r="I5157" i="19"/>
  <c r="A5158" i="19"/>
  <c r="B5158" i="19"/>
  <c r="C5158" i="19"/>
  <c r="D5158" i="19"/>
  <c r="E5158" i="19"/>
  <c r="F5158" i="19"/>
  <c r="G5158" i="19"/>
  <c r="H5158" i="19"/>
  <c r="I5158" i="19"/>
  <c r="A5159" i="19"/>
  <c r="B5159" i="19"/>
  <c r="C5159" i="19"/>
  <c r="D5159" i="19"/>
  <c r="E5159" i="19"/>
  <c r="F5159" i="19"/>
  <c r="G5159" i="19"/>
  <c r="H5159" i="19"/>
  <c r="I5159" i="19"/>
  <c r="A5160" i="19"/>
  <c r="B5160" i="19"/>
  <c r="C5160" i="19"/>
  <c r="D5160" i="19"/>
  <c r="E5160" i="19"/>
  <c r="F5160" i="19"/>
  <c r="G5160" i="19"/>
  <c r="H5160" i="19"/>
  <c r="I5160" i="19"/>
  <c r="A5161" i="19"/>
  <c r="B5161" i="19"/>
  <c r="C5161" i="19"/>
  <c r="D5161" i="19"/>
  <c r="E5161" i="19"/>
  <c r="F5161" i="19"/>
  <c r="G5161" i="19"/>
  <c r="H5161" i="19"/>
  <c r="I5161" i="19"/>
  <c r="A5162" i="19"/>
  <c r="B5162" i="19"/>
  <c r="C5162" i="19"/>
  <c r="D5162" i="19"/>
  <c r="E5162" i="19"/>
  <c r="F5162" i="19"/>
  <c r="G5162" i="19"/>
  <c r="H5162" i="19"/>
  <c r="I5162" i="19"/>
  <c r="A5163" i="19"/>
  <c r="B5163" i="19"/>
  <c r="C5163" i="19"/>
  <c r="D5163" i="19"/>
  <c r="E5163" i="19"/>
  <c r="F5163" i="19"/>
  <c r="G5163" i="19"/>
  <c r="H5163" i="19"/>
  <c r="I5163" i="19"/>
  <c r="A5164" i="19"/>
  <c r="B5164" i="19"/>
  <c r="C5164" i="19"/>
  <c r="D5164" i="19"/>
  <c r="E5164" i="19"/>
  <c r="F5164" i="19"/>
  <c r="G5164" i="19"/>
  <c r="H5164" i="19"/>
  <c r="I5164" i="19"/>
  <c r="A5165" i="19"/>
  <c r="B5165" i="19"/>
  <c r="C5165" i="19"/>
  <c r="D5165" i="19"/>
  <c r="E5165" i="19"/>
  <c r="F5165" i="19"/>
  <c r="G5165" i="19"/>
  <c r="H5165" i="19"/>
  <c r="I5165" i="19"/>
  <c r="A5166" i="19"/>
  <c r="B5166" i="19"/>
  <c r="C5166" i="19"/>
  <c r="D5166" i="19"/>
  <c r="E5166" i="19"/>
  <c r="F5166" i="19"/>
  <c r="G5166" i="19"/>
  <c r="H5166" i="19"/>
  <c r="I5166" i="19"/>
  <c r="A5167" i="19"/>
  <c r="B5167" i="19"/>
  <c r="C5167" i="19"/>
  <c r="D5167" i="19"/>
  <c r="E5167" i="19"/>
  <c r="F5167" i="19"/>
  <c r="G5167" i="19"/>
  <c r="H5167" i="19"/>
  <c r="I5167" i="19"/>
  <c r="A5168" i="19"/>
  <c r="B5168" i="19"/>
  <c r="C5168" i="19"/>
  <c r="D5168" i="19"/>
  <c r="E5168" i="19"/>
  <c r="F5168" i="19"/>
  <c r="G5168" i="19"/>
  <c r="H5168" i="19"/>
  <c r="I5168" i="19"/>
  <c r="A5169" i="19"/>
  <c r="B5169" i="19"/>
  <c r="C5169" i="19"/>
  <c r="D5169" i="19"/>
  <c r="E5169" i="19"/>
  <c r="F5169" i="19"/>
  <c r="G5169" i="19"/>
  <c r="H5169" i="19"/>
  <c r="I5169" i="19"/>
  <c r="A5170" i="19"/>
  <c r="B5170" i="19"/>
  <c r="C5170" i="19"/>
  <c r="D5170" i="19"/>
  <c r="E5170" i="19"/>
  <c r="F5170" i="19"/>
  <c r="G5170" i="19"/>
  <c r="H5170" i="19"/>
  <c r="I5170" i="19"/>
  <c r="A5171" i="19"/>
  <c r="B5171" i="19"/>
  <c r="C5171" i="19"/>
  <c r="D5171" i="19"/>
  <c r="E5171" i="19"/>
  <c r="F5171" i="19"/>
  <c r="G5171" i="19"/>
  <c r="H5171" i="19"/>
  <c r="I5171" i="19"/>
  <c r="A5172" i="19"/>
  <c r="B5172" i="19"/>
  <c r="C5172" i="19"/>
  <c r="D5172" i="19"/>
  <c r="E5172" i="19"/>
  <c r="F5172" i="19"/>
  <c r="G5172" i="19"/>
  <c r="H5172" i="19"/>
  <c r="I5172" i="19"/>
  <c r="A5173" i="19"/>
  <c r="B5173" i="19"/>
  <c r="C5173" i="19"/>
  <c r="D5173" i="19"/>
  <c r="E5173" i="19"/>
  <c r="F5173" i="19"/>
  <c r="G5173" i="19"/>
  <c r="H5173" i="19"/>
  <c r="I5173" i="19"/>
  <c r="A5174" i="19"/>
  <c r="B5174" i="19"/>
  <c r="C5174" i="19"/>
  <c r="D5174" i="19"/>
  <c r="E5174" i="19"/>
  <c r="F5174" i="19"/>
  <c r="G5174" i="19"/>
  <c r="H5174" i="19"/>
  <c r="I5174" i="19"/>
  <c r="A5175" i="19"/>
  <c r="B5175" i="19"/>
  <c r="C5175" i="19"/>
  <c r="D5175" i="19"/>
  <c r="E5175" i="19"/>
  <c r="F5175" i="19"/>
  <c r="G5175" i="19"/>
  <c r="H5175" i="19"/>
  <c r="I5175" i="19"/>
  <c r="A5176" i="19"/>
  <c r="B5176" i="19"/>
  <c r="C5176" i="19"/>
  <c r="D5176" i="19"/>
  <c r="E5176" i="19"/>
  <c r="F5176" i="19"/>
  <c r="G5176" i="19"/>
  <c r="H5176" i="19"/>
  <c r="I5176" i="19"/>
  <c r="A5177" i="19"/>
  <c r="B5177" i="19"/>
  <c r="C5177" i="19"/>
  <c r="D5177" i="19"/>
  <c r="E5177" i="19"/>
  <c r="F5177" i="19"/>
  <c r="G5177" i="19"/>
  <c r="H5177" i="19"/>
  <c r="I5177" i="19"/>
  <c r="A5178" i="19"/>
  <c r="B5178" i="19"/>
  <c r="C5178" i="19"/>
  <c r="D5178" i="19"/>
  <c r="E5178" i="19"/>
  <c r="F5178" i="19"/>
  <c r="G5178" i="19"/>
  <c r="H5178" i="19"/>
  <c r="I5178" i="19"/>
  <c r="A5179" i="19"/>
  <c r="B5179" i="19"/>
  <c r="C5179" i="19"/>
  <c r="D5179" i="19"/>
  <c r="E5179" i="19"/>
  <c r="F5179" i="19"/>
  <c r="G5179" i="19"/>
  <c r="H5179" i="19"/>
  <c r="I5179" i="19"/>
  <c r="A5180" i="19"/>
  <c r="B5180" i="19"/>
  <c r="C5180" i="19"/>
  <c r="D5180" i="19"/>
  <c r="E5180" i="19"/>
  <c r="F5180" i="19"/>
  <c r="G5180" i="19"/>
  <c r="H5180" i="19"/>
  <c r="I5180" i="19"/>
  <c r="A5181" i="19"/>
  <c r="B5181" i="19"/>
  <c r="C5181" i="19"/>
  <c r="D5181" i="19"/>
  <c r="E5181" i="19"/>
  <c r="F5181" i="19"/>
  <c r="G5181" i="19"/>
  <c r="H5181" i="19"/>
  <c r="I5181" i="19"/>
  <c r="A5182" i="19"/>
  <c r="B5182" i="19"/>
  <c r="C5182" i="19"/>
  <c r="D5182" i="19"/>
  <c r="E5182" i="19"/>
  <c r="F5182" i="19"/>
  <c r="G5182" i="19"/>
  <c r="H5182" i="19"/>
  <c r="I5182" i="19"/>
  <c r="A5183" i="19"/>
  <c r="B5183" i="19"/>
  <c r="C5183" i="19"/>
  <c r="D5183" i="19"/>
  <c r="E5183" i="19"/>
  <c r="F5183" i="19"/>
  <c r="G5183" i="19"/>
  <c r="H5183" i="19"/>
  <c r="I5183" i="19"/>
  <c r="A5184" i="19"/>
  <c r="B5184" i="19"/>
  <c r="C5184" i="19"/>
  <c r="D5184" i="19"/>
  <c r="E5184" i="19"/>
  <c r="F5184" i="19"/>
  <c r="G5184" i="19"/>
  <c r="H5184" i="19"/>
  <c r="I5184" i="19"/>
  <c r="A5185" i="19"/>
  <c r="B5185" i="19"/>
  <c r="C5185" i="19"/>
  <c r="D5185" i="19"/>
  <c r="E5185" i="19"/>
  <c r="F5185" i="19"/>
  <c r="G5185" i="19"/>
  <c r="H5185" i="19"/>
  <c r="I5185" i="19"/>
  <c r="A5186" i="19"/>
  <c r="B5186" i="19"/>
  <c r="C5186" i="19"/>
  <c r="D5186" i="19"/>
  <c r="E5186" i="19"/>
  <c r="F5186" i="19"/>
  <c r="G5186" i="19"/>
  <c r="H5186" i="19"/>
  <c r="I5186" i="19"/>
  <c r="A5187" i="19"/>
  <c r="B5187" i="19"/>
  <c r="C5187" i="19"/>
  <c r="D5187" i="19"/>
  <c r="E5187" i="19"/>
  <c r="F5187" i="19"/>
  <c r="G5187" i="19"/>
  <c r="H5187" i="19"/>
  <c r="I5187" i="19"/>
  <c r="A5188" i="19"/>
  <c r="B5188" i="19"/>
  <c r="C5188" i="19"/>
  <c r="D5188" i="19"/>
  <c r="E5188" i="19"/>
  <c r="F5188" i="19"/>
  <c r="G5188" i="19"/>
  <c r="H5188" i="19"/>
  <c r="I5188" i="19"/>
  <c r="A5189" i="19"/>
  <c r="B5189" i="19"/>
  <c r="C5189" i="19"/>
  <c r="D5189" i="19"/>
  <c r="E5189" i="19"/>
  <c r="F5189" i="19"/>
  <c r="G5189" i="19"/>
  <c r="H5189" i="19"/>
  <c r="I5189" i="19"/>
  <c r="A5190" i="19"/>
  <c r="B5190" i="19"/>
  <c r="C5190" i="19"/>
  <c r="D5190" i="19"/>
  <c r="E5190" i="19"/>
  <c r="F5190" i="19"/>
  <c r="G5190" i="19"/>
  <c r="H5190" i="19"/>
  <c r="I5190" i="19"/>
  <c r="A5191" i="19"/>
  <c r="B5191" i="19"/>
  <c r="C5191" i="19"/>
  <c r="D5191" i="19"/>
  <c r="E5191" i="19"/>
  <c r="F5191" i="19"/>
  <c r="G5191" i="19"/>
  <c r="H5191" i="19"/>
  <c r="I5191" i="19"/>
  <c r="A5192" i="19"/>
  <c r="B5192" i="19"/>
  <c r="C5192" i="19"/>
  <c r="D5192" i="19"/>
  <c r="E5192" i="19"/>
  <c r="F5192" i="19"/>
  <c r="G5192" i="19"/>
  <c r="H5192" i="19"/>
  <c r="I5192" i="19"/>
  <c r="A5193" i="19"/>
  <c r="B5193" i="19"/>
  <c r="C5193" i="19"/>
  <c r="D5193" i="19"/>
  <c r="E5193" i="19"/>
  <c r="F5193" i="19"/>
  <c r="G5193" i="19"/>
  <c r="H5193" i="19"/>
  <c r="I5193" i="19"/>
  <c r="A5194" i="19"/>
  <c r="B5194" i="19"/>
  <c r="C5194" i="19"/>
  <c r="D5194" i="19"/>
  <c r="E5194" i="19"/>
  <c r="F5194" i="19"/>
  <c r="G5194" i="19"/>
  <c r="H5194" i="19"/>
  <c r="I5194" i="19"/>
  <c r="A5195" i="19"/>
  <c r="B5195" i="19"/>
  <c r="C5195" i="19"/>
  <c r="D5195" i="19"/>
  <c r="E5195" i="19"/>
  <c r="F5195" i="19"/>
  <c r="G5195" i="19"/>
  <c r="H5195" i="19"/>
  <c r="I5195" i="19"/>
  <c r="A5196" i="19"/>
  <c r="B5196" i="19"/>
  <c r="C5196" i="19"/>
  <c r="D5196" i="19"/>
  <c r="E5196" i="19"/>
  <c r="F5196" i="19"/>
  <c r="G5196" i="19"/>
  <c r="H5196" i="19"/>
  <c r="I5196" i="19"/>
  <c r="A5197" i="19"/>
  <c r="B5197" i="19"/>
  <c r="C5197" i="19"/>
  <c r="D5197" i="19"/>
  <c r="E5197" i="19"/>
  <c r="F5197" i="19"/>
  <c r="G5197" i="19"/>
  <c r="H5197" i="19"/>
  <c r="I5197" i="19"/>
  <c r="A5198" i="19"/>
  <c r="B5198" i="19"/>
  <c r="C5198" i="19"/>
  <c r="D5198" i="19"/>
  <c r="E5198" i="19"/>
  <c r="F5198" i="19"/>
  <c r="G5198" i="19"/>
  <c r="H5198" i="19"/>
  <c r="I5198" i="19"/>
  <c r="A5199" i="19"/>
  <c r="B5199" i="19"/>
  <c r="C5199" i="19"/>
  <c r="D5199" i="19"/>
  <c r="E5199" i="19"/>
  <c r="F5199" i="19"/>
  <c r="G5199" i="19"/>
  <c r="H5199" i="19"/>
  <c r="I5199" i="19"/>
  <c r="A5200" i="19"/>
  <c r="B5200" i="19"/>
  <c r="C5200" i="19"/>
  <c r="D5200" i="19"/>
  <c r="E5200" i="19"/>
  <c r="F5200" i="19"/>
  <c r="G5200" i="19"/>
  <c r="H5200" i="19"/>
  <c r="I5200" i="19"/>
  <c r="A5201" i="19"/>
  <c r="B5201" i="19"/>
  <c r="C5201" i="19"/>
  <c r="D5201" i="19"/>
  <c r="E5201" i="19"/>
  <c r="F5201" i="19"/>
  <c r="G5201" i="19"/>
  <c r="H5201" i="19"/>
  <c r="I5201" i="19"/>
  <c r="A5202" i="19"/>
  <c r="B5202" i="19"/>
  <c r="C5202" i="19"/>
  <c r="D5202" i="19"/>
  <c r="E5202" i="19"/>
  <c r="F5202" i="19"/>
  <c r="G5202" i="19"/>
  <c r="H5202" i="19"/>
  <c r="I5202" i="19"/>
  <c r="A5203" i="19"/>
  <c r="B5203" i="19"/>
  <c r="C5203" i="19"/>
  <c r="D5203" i="19"/>
  <c r="E5203" i="19"/>
  <c r="F5203" i="19"/>
  <c r="G5203" i="19"/>
  <c r="H5203" i="19"/>
  <c r="I5203" i="19"/>
  <c r="A5204" i="19"/>
  <c r="B5204" i="19"/>
  <c r="C5204" i="19"/>
  <c r="D5204" i="19"/>
  <c r="E5204" i="19"/>
  <c r="F5204" i="19"/>
  <c r="G5204" i="19"/>
  <c r="H5204" i="19"/>
  <c r="I5204" i="19"/>
  <c r="A5205" i="19"/>
  <c r="B5205" i="19"/>
  <c r="C5205" i="19"/>
  <c r="D5205" i="19"/>
  <c r="E5205" i="19"/>
  <c r="F5205" i="19"/>
  <c r="G5205" i="19"/>
  <c r="H5205" i="19"/>
  <c r="I5205" i="19"/>
  <c r="A5206" i="19"/>
  <c r="B5206" i="19"/>
  <c r="C5206" i="19"/>
  <c r="D5206" i="19"/>
  <c r="E5206" i="19"/>
  <c r="F5206" i="19"/>
  <c r="G5206" i="19"/>
  <c r="H5206" i="19"/>
  <c r="I5206" i="19"/>
  <c r="A5207" i="19"/>
  <c r="B5207" i="19"/>
  <c r="C5207" i="19"/>
  <c r="D5207" i="19"/>
  <c r="E5207" i="19"/>
  <c r="F5207" i="19"/>
  <c r="G5207" i="19"/>
  <c r="H5207" i="19"/>
  <c r="I5207" i="19"/>
  <c r="A5208" i="19"/>
  <c r="B5208" i="19"/>
  <c r="C5208" i="19"/>
  <c r="D5208" i="19"/>
  <c r="E5208" i="19"/>
  <c r="F5208" i="19"/>
  <c r="G5208" i="19"/>
  <c r="H5208" i="19"/>
  <c r="I5208" i="19"/>
  <c r="A5209" i="19"/>
  <c r="B5209" i="19"/>
  <c r="C5209" i="19"/>
  <c r="D5209" i="19"/>
  <c r="E5209" i="19"/>
  <c r="F5209" i="19"/>
  <c r="G5209" i="19"/>
  <c r="H5209" i="19"/>
  <c r="I5209" i="19"/>
  <c r="A5210" i="19"/>
  <c r="B5210" i="19"/>
  <c r="C5210" i="19"/>
  <c r="D5210" i="19"/>
  <c r="E5210" i="19"/>
  <c r="F5210" i="19"/>
  <c r="G5210" i="19"/>
  <c r="H5210" i="19"/>
  <c r="I5210" i="19"/>
  <c r="A5211" i="19"/>
  <c r="B5211" i="19"/>
  <c r="C5211" i="19"/>
  <c r="D5211" i="19"/>
  <c r="E5211" i="19"/>
  <c r="F5211" i="19"/>
  <c r="G5211" i="19"/>
  <c r="H5211" i="19"/>
  <c r="I5211" i="19"/>
  <c r="A5212" i="19"/>
  <c r="B5212" i="19"/>
  <c r="C5212" i="19"/>
  <c r="D5212" i="19"/>
  <c r="E5212" i="19"/>
  <c r="F5212" i="19"/>
  <c r="G5212" i="19"/>
  <c r="H5212" i="19"/>
  <c r="I5212" i="19"/>
  <c r="A5213" i="19"/>
  <c r="B5213" i="19"/>
  <c r="C5213" i="19"/>
  <c r="D5213" i="19"/>
  <c r="E5213" i="19"/>
  <c r="F5213" i="19"/>
  <c r="G5213" i="19"/>
  <c r="H5213" i="19"/>
  <c r="I5213" i="19"/>
  <c r="A5214" i="19"/>
  <c r="B5214" i="19"/>
  <c r="C5214" i="19"/>
  <c r="D5214" i="19"/>
  <c r="E5214" i="19"/>
  <c r="F5214" i="19"/>
  <c r="G5214" i="19"/>
  <c r="H5214" i="19"/>
  <c r="I5214" i="19"/>
  <c r="A5215" i="19"/>
  <c r="B5215" i="19"/>
  <c r="C5215" i="19"/>
  <c r="D5215" i="19"/>
  <c r="E5215" i="19"/>
  <c r="F5215" i="19"/>
  <c r="G5215" i="19"/>
  <c r="H5215" i="19"/>
  <c r="I5215" i="19"/>
  <c r="A5216" i="19"/>
  <c r="B5216" i="19"/>
  <c r="C5216" i="19"/>
  <c r="D5216" i="19"/>
  <c r="E5216" i="19"/>
  <c r="F5216" i="19"/>
  <c r="G5216" i="19"/>
  <c r="H5216" i="19"/>
  <c r="I5216" i="19"/>
  <c r="A5217" i="19"/>
  <c r="B5217" i="19"/>
  <c r="C5217" i="19"/>
  <c r="D5217" i="19"/>
  <c r="E5217" i="19"/>
  <c r="F5217" i="19"/>
  <c r="G5217" i="19"/>
  <c r="H5217" i="19"/>
  <c r="I5217" i="19"/>
  <c r="A5218" i="19"/>
  <c r="B5218" i="19"/>
  <c r="C5218" i="19"/>
  <c r="D5218" i="19"/>
  <c r="E5218" i="19"/>
  <c r="F5218" i="19"/>
  <c r="G5218" i="19"/>
  <c r="H5218" i="19"/>
  <c r="I5218" i="19"/>
  <c r="A5219" i="19"/>
  <c r="B5219" i="19"/>
  <c r="C5219" i="19"/>
  <c r="D5219" i="19"/>
  <c r="E5219" i="19"/>
  <c r="F5219" i="19"/>
  <c r="G5219" i="19"/>
  <c r="H5219" i="19"/>
  <c r="I5219" i="19"/>
  <c r="A5220" i="19"/>
  <c r="B5220" i="19"/>
  <c r="C5220" i="19"/>
  <c r="D5220" i="19"/>
  <c r="E5220" i="19"/>
  <c r="F5220" i="19"/>
  <c r="G5220" i="19"/>
  <c r="H5220" i="19"/>
  <c r="I5220" i="19"/>
  <c r="A5221" i="19"/>
  <c r="B5221" i="19"/>
  <c r="C5221" i="19"/>
  <c r="D5221" i="19"/>
  <c r="E5221" i="19"/>
  <c r="F5221" i="19"/>
  <c r="G5221" i="19"/>
  <c r="H5221" i="19"/>
  <c r="I5221" i="19"/>
  <c r="A5222" i="19"/>
  <c r="B5222" i="19"/>
  <c r="C5222" i="19"/>
  <c r="D5222" i="19"/>
  <c r="E5222" i="19"/>
  <c r="F5222" i="19"/>
  <c r="G5222" i="19"/>
  <c r="H5222" i="19"/>
  <c r="I5222" i="19"/>
  <c r="A5223" i="19"/>
  <c r="B5223" i="19"/>
  <c r="C5223" i="19"/>
  <c r="D5223" i="19"/>
  <c r="E5223" i="19"/>
  <c r="F5223" i="19"/>
  <c r="G5223" i="19"/>
  <c r="H5223" i="19"/>
  <c r="I5223" i="19"/>
  <c r="A5224" i="19"/>
  <c r="B5224" i="19"/>
  <c r="C5224" i="19"/>
  <c r="D5224" i="19"/>
  <c r="E5224" i="19"/>
  <c r="F5224" i="19"/>
  <c r="G5224" i="19"/>
  <c r="H5224" i="19"/>
  <c r="I5224" i="19"/>
  <c r="A5225" i="19"/>
  <c r="B5225" i="19"/>
  <c r="C5225" i="19"/>
  <c r="D5225" i="19"/>
  <c r="E5225" i="19"/>
  <c r="F5225" i="19"/>
  <c r="G5225" i="19"/>
  <c r="H5225" i="19"/>
  <c r="I5225" i="19"/>
  <c r="A5226" i="19"/>
  <c r="B5226" i="19"/>
  <c r="C5226" i="19"/>
  <c r="D5226" i="19"/>
  <c r="E5226" i="19"/>
  <c r="F5226" i="19"/>
  <c r="G5226" i="19"/>
  <c r="H5226" i="19"/>
  <c r="I5226" i="19"/>
  <c r="A5227" i="19"/>
  <c r="B5227" i="19"/>
  <c r="C5227" i="19"/>
  <c r="D5227" i="19"/>
  <c r="E5227" i="19"/>
  <c r="F5227" i="19"/>
  <c r="G5227" i="19"/>
  <c r="H5227" i="19"/>
  <c r="I5227" i="19"/>
  <c r="A5228" i="19"/>
  <c r="B5228" i="19"/>
  <c r="C5228" i="19"/>
  <c r="D5228" i="19"/>
  <c r="E5228" i="19"/>
  <c r="F5228" i="19"/>
  <c r="G5228" i="19"/>
  <c r="H5228" i="19"/>
  <c r="I5228" i="19"/>
  <c r="A5229" i="19"/>
  <c r="B5229" i="19"/>
  <c r="C5229" i="19"/>
  <c r="D5229" i="19"/>
  <c r="E5229" i="19"/>
  <c r="F5229" i="19"/>
  <c r="G5229" i="19"/>
  <c r="H5229" i="19"/>
  <c r="I5229" i="19"/>
  <c r="A5230" i="19"/>
  <c r="B5230" i="19"/>
  <c r="C5230" i="19"/>
  <c r="D5230" i="19"/>
  <c r="E5230" i="19"/>
  <c r="F5230" i="19"/>
  <c r="G5230" i="19"/>
  <c r="H5230" i="19"/>
  <c r="I5230" i="19"/>
  <c r="A5231" i="19"/>
  <c r="B5231" i="19"/>
  <c r="C5231" i="19"/>
  <c r="D5231" i="19"/>
  <c r="E5231" i="19"/>
  <c r="F5231" i="19"/>
  <c r="G5231" i="19"/>
  <c r="H5231" i="19"/>
  <c r="I5231" i="19"/>
  <c r="A5232" i="19"/>
  <c r="B5232" i="19"/>
  <c r="C5232" i="19"/>
  <c r="D5232" i="19"/>
  <c r="E5232" i="19"/>
  <c r="F5232" i="19"/>
  <c r="G5232" i="19"/>
  <c r="H5232" i="19"/>
  <c r="I5232" i="19"/>
  <c r="A5233" i="19"/>
  <c r="B5233" i="19"/>
  <c r="C5233" i="19"/>
  <c r="D5233" i="19"/>
  <c r="E5233" i="19"/>
  <c r="F5233" i="19"/>
  <c r="G5233" i="19"/>
  <c r="H5233" i="19"/>
  <c r="I5233" i="19"/>
  <c r="A5234" i="19"/>
  <c r="B5234" i="19"/>
  <c r="C5234" i="19"/>
  <c r="D5234" i="19"/>
  <c r="E5234" i="19"/>
  <c r="F5234" i="19"/>
  <c r="G5234" i="19"/>
  <c r="H5234" i="19"/>
  <c r="I5234" i="19"/>
  <c r="A5235" i="19"/>
  <c r="B5235" i="19"/>
  <c r="C5235" i="19"/>
  <c r="D5235" i="19"/>
  <c r="E5235" i="19"/>
  <c r="F5235" i="19"/>
  <c r="G5235" i="19"/>
  <c r="H5235" i="19"/>
  <c r="I5235" i="19"/>
  <c r="A5236" i="19"/>
  <c r="B5236" i="19"/>
  <c r="C5236" i="19"/>
  <c r="D5236" i="19"/>
  <c r="E5236" i="19"/>
  <c r="F5236" i="19"/>
  <c r="G5236" i="19"/>
  <c r="H5236" i="19"/>
  <c r="I5236" i="19"/>
  <c r="A5237" i="19"/>
  <c r="B5237" i="19"/>
  <c r="C5237" i="19"/>
  <c r="D5237" i="19"/>
  <c r="E5237" i="19"/>
  <c r="F5237" i="19"/>
  <c r="G5237" i="19"/>
  <c r="H5237" i="19"/>
  <c r="I5237" i="19"/>
  <c r="A5238" i="19"/>
  <c r="B5238" i="19"/>
  <c r="C5238" i="19"/>
  <c r="D5238" i="19"/>
  <c r="E5238" i="19"/>
  <c r="F5238" i="19"/>
  <c r="G5238" i="19"/>
  <c r="H5238" i="19"/>
  <c r="I5238" i="19"/>
  <c r="A5239" i="19"/>
  <c r="B5239" i="19"/>
  <c r="C5239" i="19"/>
  <c r="D5239" i="19"/>
  <c r="E5239" i="19"/>
  <c r="F5239" i="19"/>
  <c r="G5239" i="19"/>
  <c r="H5239" i="19"/>
  <c r="I5239" i="19"/>
  <c r="A5240" i="19"/>
  <c r="B5240" i="19"/>
  <c r="C5240" i="19"/>
  <c r="D5240" i="19"/>
  <c r="E5240" i="19"/>
  <c r="F5240" i="19"/>
  <c r="G5240" i="19"/>
  <c r="H5240" i="19"/>
  <c r="I5240" i="19"/>
  <c r="A5241" i="19"/>
  <c r="B5241" i="19"/>
  <c r="C5241" i="19"/>
  <c r="D5241" i="19"/>
  <c r="E5241" i="19"/>
  <c r="F5241" i="19"/>
  <c r="G5241" i="19"/>
  <c r="H5241" i="19"/>
  <c r="I5241" i="19"/>
  <c r="A5242" i="19"/>
  <c r="B5242" i="19"/>
  <c r="C5242" i="19"/>
  <c r="D5242" i="19"/>
  <c r="E5242" i="19"/>
  <c r="F5242" i="19"/>
  <c r="G5242" i="19"/>
  <c r="H5242" i="19"/>
  <c r="I5242" i="19"/>
  <c r="A5243" i="19"/>
  <c r="B5243" i="19"/>
  <c r="C5243" i="19"/>
  <c r="D5243" i="19"/>
  <c r="E5243" i="19"/>
  <c r="F5243" i="19"/>
  <c r="G5243" i="19"/>
  <c r="H5243" i="19"/>
  <c r="I5243" i="19"/>
  <c r="A5244" i="19"/>
  <c r="B5244" i="19"/>
  <c r="C5244" i="19"/>
  <c r="D5244" i="19"/>
  <c r="E5244" i="19"/>
  <c r="F5244" i="19"/>
  <c r="G5244" i="19"/>
  <c r="H5244" i="19"/>
  <c r="I5244" i="19"/>
  <c r="A5245" i="19"/>
  <c r="B5245" i="19"/>
  <c r="C5245" i="19"/>
  <c r="D5245" i="19"/>
  <c r="E5245" i="19"/>
  <c r="F5245" i="19"/>
  <c r="G5245" i="19"/>
  <c r="H5245" i="19"/>
  <c r="I5245" i="19"/>
  <c r="A5246" i="19"/>
  <c r="B5246" i="19"/>
  <c r="C5246" i="19"/>
  <c r="D5246" i="19"/>
  <c r="E5246" i="19"/>
  <c r="F5246" i="19"/>
  <c r="G5246" i="19"/>
  <c r="H5246" i="19"/>
  <c r="I5246" i="19"/>
  <c r="A5247" i="19"/>
  <c r="B5247" i="19"/>
  <c r="C5247" i="19"/>
  <c r="D5247" i="19"/>
  <c r="E5247" i="19"/>
  <c r="F5247" i="19"/>
  <c r="G5247" i="19"/>
  <c r="H5247" i="19"/>
  <c r="I5247" i="19"/>
  <c r="A5248" i="19"/>
  <c r="B5248" i="19"/>
  <c r="C5248" i="19"/>
  <c r="D5248" i="19"/>
  <c r="E5248" i="19"/>
  <c r="F5248" i="19"/>
  <c r="G5248" i="19"/>
  <c r="H5248" i="19"/>
  <c r="I5248" i="19"/>
  <c r="A5249" i="19"/>
  <c r="B5249" i="19"/>
  <c r="C5249" i="19"/>
  <c r="D5249" i="19"/>
  <c r="E5249" i="19"/>
  <c r="F5249" i="19"/>
  <c r="G5249" i="19"/>
  <c r="H5249" i="19"/>
  <c r="I5249" i="19"/>
  <c r="A5250" i="19"/>
  <c r="B5250" i="19"/>
  <c r="C5250" i="19"/>
  <c r="D5250" i="19"/>
  <c r="E5250" i="19"/>
  <c r="F5250" i="19"/>
  <c r="G5250" i="19"/>
  <c r="H5250" i="19"/>
  <c r="I5250" i="19"/>
  <c r="A5251" i="19"/>
  <c r="B5251" i="19"/>
  <c r="C5251" i="19"/>
  <c r="D5251" i="19"/>
  <c r="E5251" i="19"/>
  <c r="F5251" i="19"/>
  <c r="G5251" i="19"/>
  <c r="H5251" i="19"/>
  <c r="I5251" i="19"/>
  <c r="A5252" i="19"/>
  <c r="B5252" i="19"/>
  <c r="C5252" i="19"/>
  <c r="D5252" i="19"/>
  <c r="E5252" i="19"/>
  <c r="F5252" i="19"/>
  <c r="G5252" i="19"/>
  <c r="H5252" i="19"/>
  <c r="I5252" i="19"/>
  <c r="A5253" i="19"/>
  <c r="B5253" i="19"/>
  <c r="C5253" i="19"/>
  <c r="D5253" i="19"/>
  <c r="E5253" i="19"/>
  <c r="F5253" i="19"/>
  <c r="G5253" i="19"/>
  <c r="H5253" i="19"/>
  <c r="I5253" i="19"/>
  <c r="A5254" i="19"/>
  <c r="B5254" i="19"/>
  <c r="C5254" i="19"/>
  <c r="D5254" i="19"/>
  <c r="E5254" i="19"/>
  <c r="F5254" i="19"/>
  <c r="G5254" i="19"/>
  <c r="H5254" i="19"/>
  <c r="I5254" i="19"/>
  <c r="A5255" i="19"/>
  <c r="B5255" i="19"/>
  <c r="C5255" i="19"/>
  <c r="D5255" i="19"/>
  <c r="E5255" i="19"/>
  <c r="F5255" i="19"/>
  <c r="G5255" i="19"/>
  <c r="H5255" i="19"/>
  <c r="I5255" i="19"/>
  <c r="A5256" i="19"/>
  <c r="B5256" i="19"/>
  <c r="C5256" i="19"/>
  <c r="D5256" i="19"/>
  <c r="E5256" i="19"/>
  <c r="F5256" i="19"/>
  <c r="G5256" i="19"/>
  <c r="H5256" i="19"/>
  <c r="I5256" i="19"/>
  <c r="A5257" i="19"/>
  <c r="B5257" i="19"/>
  <c r="C5257" i="19"/>
  <c r="D5257" i="19"/>
  <c r="E5257" i="19"/>
  <c r="F5257" i="19"/>
  <c r="G5257" i="19"/>
  <c r="H5257" i="19"/>
  <c r="I5257" i="19"/>
  <c r="A5258" i="19"/>
  <c r="B5258" i="19"/>
  <c r="C5258" i="19"/>
  <c r="D5258" i="19"/>
  <c r="E5258" i="19"/>
  <c r="F5258" i="19"/>
  <c r="G5258" i="19"/>
  <c r="H5258" i="19"/>
  <c r="I5258" i="19"/>
  <c r="A5259" i="19"/>
  <c r="B5259" i="19"/>
  <c r="C5259" i="19"/>
  <c r="D5259" i="19"/>
  <c r="E5259" i="19"/>
  <c r="F5259" i="19"/>
  <c r="G5259" i="19"/>
  <c r="H5259" i="19"/>
  <c r="I5259" i="19"/>
  <c r="A5260" i="19"/>
  <c r="B5260" i="19"/>
  <c r="C5260" i="19"/>
  <c r="D5260" i="19"/>
  <c r="E5260" i="19"/>
  <c r="F5260" i="19"/>
  <c r="G5260" i="19"/>
  <c r="H5260" i="19"/>
  <c r="I5260" i="19"/>
  <c r="A5261" i="19"/>
  <c r="B5261" i="19"/>
  <c r="C5261" i="19"/>
  <c r="D5261" i="19"/>
  <c r="E5261" i="19"/>
  <c r="F5261" i="19"/>
  <c r="G5261" i="19"/>
  <c r="H5261" i="19"/>
  <c r="I5261" i="19"/>
  <c r="A5262" i="19"/>
  <c r="B5262" i="19"/>
  <c r="C5262" i="19"/>
  <c r="D5262" i="19"/>
  <c r="E5262" i="19"/>
  <c r="F5262" i="19"/>
  <c r="G5262" i="19"/>
  <c r="H5262" i="19"/>
  <c r="I5262" i="19"/>
  <c r="A5263" i="19"/>
  <c r="B5263" i="19"/>
  <c r="C5263" i="19"/>
  <c r="D5263" i="19"/>
  <c r="E5263" i="19"/>
  <c r="F5263" i="19"/>
  <c r="G5263" i="19"/>
  <c r="H5263" i="19"/>
  <c r="I5263" i="19"/>
  <c r="A5264" i="19"/>
  <c r="B5264" i="19"/>
  <c r="C5264" i="19"/>
  <c r="D5264" i="19"/>
  <c r="E5264" i="19"/>
  <c r="F5264" i="19"/>
  <c r="G5264" i="19"/>
  <c r="H5264" i="19"/>
  <c r="I5264" i="19"/>
  <c r="A5265" i="19"/>
  <c r="B5265" i="19"/>
  <c r="C5265" i="19"/>
  <c r="D5265" i="19"/>
  <c r="E5265" i="19"/>
  <c r="F5265" i="19"/>
  <c r="G5265" i="19"/>
  <c r="H5265" i="19"/>
  <c r="I5265" i="19"/>
  <c r="A5266" i="19"/>
  <c r="B5266" i="19"/>
  <c r="C5266" i="19"/>
  <c r="D5266" i="19"/>
  <c r="E5266" i="19"/>
  <c r="F5266" i="19"/>
  <c r="G5266" i="19"/>
  <c r="H5266" i="19"/>
  <c r="I5266" i="19"/>
  <c r="A5267" i="19"/>
  <c r="B5267" i="19"/>
  <c r="C5267" i="19"/>
  <c r="D5267" i="19"/>
  <c r="E5267" i="19"/>
  <c r="F5267" i="19"/>
  <c r="G5267" i="19"/>
  <c r="H5267" i="19"/>
  <c r="I5267" i="19"/>
  <c r="A5268" i="19"/>
  <c r="B5268" i="19"/>
  <c r="C5268" i="19"/>
  <c r="D5268" i="19"/>
  <c r="E5268" i="19"/>
  <c r="F5268" i="19"/>
  <c r="G5268" i="19"/>
  <c r="H5268" i="19"/>
  <c r="I5268" i="19"/>
  <c r="A5269" i="19"/>
  <c r="B5269" i="19"/>
  <c r="C5269" i="19"/>
  <c r="D5269" i="19"/>
  <c r="E5269" i="19"/>
  <c r="F5269" i="19"/>
  <c r="G5269" i="19"/>
  <c r="H5269" i="19"/>
  <c r="I5269" i="19"/>
  <c r="A5270" i="19"/>
  <c r="B5270" i="19"/>
  <c r="C5270" i="19"/>
  <c r="D5270" i="19"/>
  <c r="E5270" i="19"/>
  <c r="F5270" i="19"/>
  <c r="G5270" i="19"/>
  <c r="H5270" i="19"/>
  <c r="I5270" i="19"/>
  <c r="A5271" i="19"/>
  <c r="B5271" i="19"/>
  <c r="C5271" i="19"/>
  <c r="D5271" i="19"/>
  <c r="E5271" i="19"/>
  <c r="F5271" i="19"/>
  <c r="G5271" i="19"/>
  <c r="H5271" i="19"/>
  <c r="I5271" i="19"/>
  <c r="A5272" i="19"/>
  <c r="B5272" i="19"/>
  <c r="C5272" i="19"/>
  <c r="D5272" i="19"/>
  <c r="E5272" i="19"/>
  <c r="F5272" i="19"/>
  <c r="G5272" i="19"/>
  <c r="H5272" i="19"/>
  <c r="I5272" i="19"/>
  <c r="A5273" i="19"/>
  <c r="B5273" i="19"/>
  <c r="C5273" i="19"/>
  <c r="D5273" i="19"/>
  <c r="E5273" i="19"/>
  <c r="F5273" i="19"/>
  <c r="G5273" i="19"/>
  <c r="H5273" i="19"/>
  <c r="I5273" i="19"/>
  <c r="A5274" i="19"/>
  <c r="B5274" i="19"/>
  <c r="C5274" i="19"/>
  <c r="D5274" i="19"/>
  <c r="E5274" i="19"/>
  <c r="F5274" i="19"/>
  <c r="G5274" i="19"/>
  <c r="H5274" i="19"/>
  <c r="I5274" i="19"/>
  <c r="A5275" i="19"/>
  <c r="B5275" i="19"/>
  <c r="C5275" i="19"/>
  <c r="D5275" i="19"/>
  <c r="E5275" i="19"/>
  <c r="F5275" i="19"/>
  <c r="G5275" i="19"/>
  <c r="H5275" i="19"/>
  <c r="I5275" i="19"/>
  <c r="A5276" i="19"/>
  <c r="B5276" i="19"/>
  <c r="C5276" i="19"/>
  <c r="D5276" i="19"/>
  <c r="E5276" i="19"/>
  <c r="F5276" i="19"/>
  <c r="G5276" i="19"/>
  <c r="H5276" i="19"/>
  <c r="I5276" i="19"/>
  <c r="A5277" i="19"/>
  <c r="B5277" i="19"/>
  <c r="C5277" i="19"/>
  <c r="D5277" i="19"/>
  <c r="E5277" i="19"/>
  <c r="F5277" i="19"/>
  <c r="G5277" i="19"/>
  <c r="H5277" i="19"/>
  <c r="I5277" i="19"/>
  <c r="A5278" i="19"/>
  <c r="B5278" i="19"/>
  <c r="C5278" i="19"/>
  <c r="D5278" i="19"/>
  <c r="E5278" i="19"/>
  <c r="F5278" i="19"/>
  <c r="G5278" i="19"/>
  <c r="H5278" i="19"/>
  <c r="I5278" i="19"/>
  <c r="A5279" i="19"/>
  <c r="B5279" i="19"/>
  <c r="C5279" i="19"/>
  <c r="D5279" i="19"/>
  <c r="E5279" i="19"/>
  <c r="F5279" i="19"/>
  <c r="G5279" i="19"/>
  <c r="H5279" i="19"/>
  <c r="I5279" i="19"/>
  <c r="A5280" i="19"/>
  <c r="B5280" i="19"/>
  <c r="C5280" i="19"/>
  <c r="D5280" i="19"/>
  <c r="E5280" i="19"/>
  <c r="F5280" i="19"/>
  <c r="G5280" i="19"/>
  <c r="H5280" i="19"/>
  <c r="I5280" i="19"/>
  <c r="A5281" i="19"/>
  <c r="B5281" i="19"/>
  <c r="C5281" i="19"/>
  <c r="D5281" i="19"/>
  <c r="E5281" i="19"/>
  <c r="F5281" i="19"/>
  <c r="G5281" i="19"/>
  <c r="H5281" i="19"/>
  <c r="I5281" i="19"/>
  <c r="A5282" i="19"/>
  <c r="B5282" i="19"/>
  <c r="C5282" i="19"/>
  <c r="D5282" i="19"/>
  <c r="E5282" i="19"/>
  <c r="F5282" i="19"/>
  <c r="G5282" i="19"/>
  <c r="H5282" i="19"/>
  <c r="I5282" i="19"/>
  <c r="A5283" i="19"/>
  <c r="B5283" i="19"/>
  <c r="C5283" i="19"/>
  <c r="D5283" i="19"/>
  <c r="E5283" i="19"/>
  <c r="F5283" i="19"/>
  <c r="G5283" i="19"/>
  <c r="H5283" i="19"/>
  <c r="I5283" i="19"/>
  <c r="A5284" i="19"/>
  <c r="B5284" i="19"/>
  <c r="C5284" i="19"/>
  <c r="D5284" i="19"/>
  <c r="E5284" i="19"/>
  <c r="F5284" i="19"/>
  <c r="G5284" i="19"/>
  <c r="H5284" i="19"/>
  <c r="I5284" i="19"/>
  <c r="A5285" i="19"/>
  <c r="B5285" i="19"/>
  <c r="C5285" i="19"/>
  <c r="D5285" i="19"/>
  <c r="E5285" i="19"/>
  <c r="F5285" i="19"/>
  <c r="G5285" i="19"/>
  <c r="H5285" i="19"/>
  <c r="I5285" i="19"/>
  <c r="A5286" i="19"/>
  <c r="B5286" i="19"/>
  <c r="C5286" i="19"/>
  <c r="D5286" i="19"/>
  <c r="E5286" i="19"/>
  <c r="F5286" i="19"/>
  <c r="G5286" i="19"/>
  <c r="H5286" i="19"/>
  <c r="I5286" i="19"/>
  <c r="A5287" i="19"/>
  <c r="B5287" i="19"/>
  <c r="C5287" i="19"/>
  <c r="D5287" i="19"/>
  <c r="E5287" i="19"/>
  <c r="F5287" i="19"/>
  <c r="G5287" i="19"/>
  <c r="H5287" i="19"/>
  <c r="I5287" i="19"/>
  <c r="A5288" i="19"/>
  <c r="B5288" i="19"/>
  <c r="C5288" i="19"/>
  <c r="D5288" i="19"/>
  <c r="E5288" i="19"/>
  <c r="F5288" i="19"/>
  <c r="G5288" i="19"/>
  <c r="H5288" i="19"/>
  <c r="I5288" i="19"/>
  <c r="A5289" i="19"/>
  <c r="B5289" i="19"/>
  <c r="C5289" i="19"/>
  <c r="D5289" i="19"/>
  <c r="E5289" i="19"/>
  <c r="F5289" i="19"/>
  <c r="G5289" i="19"/>
  <c r="H5289" i="19"/>
  <c r="I5289" i="19"/>
  <c r="A5290" i="19"/>
  <c r="B5290" i="19"/>
  <c r="C5290" i="19"/>
  <c r="D5290" i="19"/>
  <c r="E5290" i="19"/>
  <c r="F5290" i="19"/>
  <c r="G5290" i="19"/>
  <c r="H5290" i="19"/>
  <c r="I5290" i="19"/>
  <c r="A5291" i="19"/>
  <c r="B5291" i="19"/>
  <c r="C5291" i="19"/>
  <c r="D5291" i="19"/>
  <c r="E5291" i="19"/>
  <c r="F5291" i="19"/>
  <c r="G5291" i="19"/>
  <c r="H5291" i="19"/>
  <c r="I5291" i="19"/>
  <c r="A5292" i="19"/>
  <c r="B5292" i="19"/>
  <c r="C5292" i="19"/>
  <c r="D5292" i="19"/>
  <c r="E5292" i="19"/>
  <c r="F5292" i="19"/>
  <c r="G5292" i="19"/>
  <c r="H5292" i="19"/>
  <c r="I5292" i="19"/>
  <c r="A5293" i="19"/>
  <c r="B5293" i="19"/>
  <c r="C5293" i="19"/>
  <c r="D5293" i="19"/>
  <c r="E5293" i="19"/>
  <c r="F5293" i="19"/>
  <c r="G5293" i="19"/>
  <c r="H5293" i="19"/>
  <c r="I5293" i="19"/>
  <c r="A5294" i="19"/>
  <c r="B5294" i="19"/>
  <c r="C5294" i="19"/>
  <c r="D5294" i="19"/>
  <c r="E5294" i="19"/>
  <c r="F5294" i="19"/>
  <c r="G5294" i="19"/>
  <c r="H5294" i="19"/>
  <c r="I5294" i="19"/>
  <c r="A5295" i="19"/>
  <c r="B5295" i="19"/>
  <c r="C5295" i="19"/>
  <c r="D5295" i="19"/>
  <c r="E5295" i="19"/>
  <c r="F5295" i="19"/>
  <c r="G5295" i="19"/>
  <c r="H5295" i="19"/>
  <c r="I5295" i="19"/>
  <c r="A5296" i="19"/>
  <c r="B5296" i="19"/>
  <c r="C5296" i="19"/>
  <c r="D5296" i="19"/>
  <c r="E5296" i="19"/>
  <c r="F5296" i="19"/>
  <c r="G5296" i="19"/>
  <c r="H5296" i="19"/>
  <c r="I5296" i="19"/>
  <c r="A5297" i="19"/>
  <c r="B5297" i="19"/>
  <c r="C5297" i="19"/>
  <c r="D5297" i="19"/>
  <c r="E5297" i="19"/>
  <c r="F5297" i="19"/>
  <c r="G5297" i="19"/>
  <c r="H5297" i="19"/>
  <c r="I5297" i="19"/>
  <c r="A5298" i="19"/>
  <c r="B5298" i="19"/>
  <c r="C5298" i="19"/>
  <c r="D5298" i="19"/>
  <c r="E5298" i="19"/>
  <c r="F5298" i="19"/>
  <c r="G5298" i="19"/>
  <c r="H5298" i="19"/>
  <c r="I5298" i="19"/>
  <c r="A5299" i="19"/>
  <c r="B5299" i="19"/>
  <c r="C5299" i="19"/>
  <c r="D5299" i="19"/>
  <c r="E5299" i="19"/>
  <c r="F5299" i="19"/>
  <c r="G5299" i="19"/>
  <c r="H5299" i="19"/>
  <c r="I5299" i="19"/>
  <c r="A5300" i="19"/>
  <c r="B5300" i="19"/>
  <c r="C5300" i="19"/>
  <c r="D5300" i="19"/>
  <c r="E5300" i="19"/>
  <c r="F5300" i="19"/>
  <c r="G5300" i="19"/>
  <c r="H5300" i="19"/>
  <c r="I5300" i="19"/>
  <c r="A5301" i="19"/>
  <c r="B5301" i="19"/>
  <c r="C5301" i="19"/>
  <c r="D5301" i="19"/>
  <c r="E5301" i="19"/>
  <c r="F5301" i="19"/>
  <c r="G5301" i="19"/>
  <c r="H5301" i="19"/>
  <c r="I5301" i="19"/>
  <c r="A5302" i="19"/>
  <c r="B5302" i="19"/>
  <c r="C5302" i="19"/>
  <c r="D5302" i="19"/>
  <c r="E5302" i="19"/>
  <c r="F5302" i="19"/>
  <c r="G5302" i="19"/>
  <c r="H5302" i="19"/>
  <c r="I5302" i="19"/>
  <c r="A5303" i="19"/>
  <c r="B5303" i="19"/>
  <c r="C5303" i="19"/>
  <c r="D5303" i="19"/>
  <c r="E5303" i="19"/>
  <c r="F5303" i="19"/>
  <c r="G5303" i="19"/>
  <c r="H5303" i="19"/>
  <c r="I5303" i="19"/>
  <c r="A5304" i="19"/>
  <c r="B5304" i="19"/>
  <c r="C5304" i="19"/>
  <c r="D5304" i="19"/>
  <c r="E5304" i="19"/>
  <c r="F5304" i="19"/>
  <c r="G5304" i="19"/>
  <c r="H5304" i="19"/>
  <c r="I5304" i="19"/>
  <c r="A5305" i="19"/>
  <c r="B5305" i="19"/>
  <c r="C5305" i="19"/>
  <c r="D5305" i="19"/>
  <c r="E5305" i="19"/>
  <c r="F5305" i="19"/>
  <c r="G5305" i="19"/>
  <c r="H5305" i="19"/>
  <c r="I5305" i="19"/>
  <c r="A5306" i="19"/>
  <c r="B5306" i="19"/>
  <c r="C5306" i="19"/>
  <c r="D5306" i="19"/>
  <c r="E5306" i="19"/>
  <c r="F5306" i="19"/>
  <c r="G5306" i="19"/>
  <c r="H5306" i="19"/>
  <c r="I5306" i="19"/>
  <c r="A5307" i="19"/>
  <c r="B5307" i="19"/>
  <c r="C5307" i="19"/>
  <c r="D5307" i="19"/>
  <c r="E5307" i="19"/>
  <c r="F5307" i="19"/>
  <c r="G5307" i="19"/>
  <c r="H5307" i="19"/>
  <c r="I5307" i="19"/>
  <c r="A5308" i="19"/>
  <c r="B5308" i="19"/>
  <c r="C5308" i="19"/>
  <c r="D5308" i="19"/>
  <c r="E5308" i="19"/>
  <c r="F5308" i="19"/>
  <c r="G5308" i="19"/>
  <c r="H5308" i="19"/>
  <c r="I5308" i="19"/>
  <c r="A5309" i="19"/>
  <c r="B5309" i="19"/>
  <c r="C5309" i="19"/>
  <c r="D5309" i="19"/>
  <c r="E5309" i="19"/>
  <c r="F5309" i="19"/>
  <c r="G5309" i="19"/>
  <c r="H5309" i="19"/>
  <c r="I5309" i="19"/>
  <c r="A5310" i="19"/>
  <c r="B5310" i="19"/>
  <c r="C5310" i="19"/>
  <c r="D5310" i="19"/>
  <c r="E5310" i="19"/>
  <c r="F5310" i="19"/>
  <c r="G5310" i="19"/>
  <c r="H5310" i="19"/>
  <c r="I5310" i="19"/>
  <c r="A5311" i="19"/>
  <c r="B5311" i="19"/>
  <c r="C5311" i="19"/>
  <c r="D5311" i="19"/>
  <c r="E5311" i="19"/>
  <c r="F5311" i="19"/>
  <c r="G5311" i="19"/>
  <c r="H5311" i="19"/>
  <c r="I5311" i="19"/>
  <c r="A5312" i="19"/>
  <c r="B5312" i="19"/>
  <c r="C5312" i="19"/>
  <c r="D5312" i="19"/>
  <c r="E5312" i="19"/>
  <c r="F5312" i="19"/>
  <c r="G5312" i="19"/>
  <c r="H5312" i="19"/>
  <c r="I5312" i="19"/>
  <c r="A5313" i="19"/>
  <c r="B5313" i="19"/>
  <c r="C5313" i="19"/>
  <c r="D5313" i="19"/>
  <c r="E5313" i="19"/>
  <c r="F5313" i="19"/>
  <c r="G5313" i="19"/>
  <c r="H5313" i="19"/>
  <c r="I5313" i="19"/>
  <c r="A5314" i="19"/>
  <c r="B5314" i="19"/>
  <c r="C5314" i="19"/>
  <c r="D5314" i="19"/>
  <c r="E5314" i="19"/>
  <c r="F5314" i="19"/>
  <c r="G5314" i="19"/>
  <c r="H5314" i="19"/>
  <c r="I5314" i="19"/>
  <c r="A5315" i="19"/>
  <c r="B5315" i="19"/>
  <c r="C5315" i="19"/>
  <c r="D5315" i="19"/>
  <c r="E5315" i="19"/>
  <c r="F5315" i="19"/>
  <c r="G5315" i="19"/>
  <c r="H5315" i="19"/>
  <c r="I5315" i="19"/>
  <c r="A5316" i="19"/>
  <c r="B5316" i="19"/>
  <c r="C5316" i="19"/>
  <c r="D5316" i="19"/>
  <c r="E5316" i="19"/>
  <c r="F5316" i="19"/>
  <c r="G5316" i="19"/>
  <c r="H5316" i="19"/>
  <c r="I5316" i="19"/>
  <c r="A5317" i="19"/>
  <c r="B5317" i="19"/>
  <c r="C5317" i="19"/>
  <c r="D5317" i="19"/>
  <c r="E5317" i="19"/>
  <c r="F5317" i="19"/>
  <c r="G5317" i="19"/>
  <c r="H5317" i="19"/>
  <c r="I5317" i="19"/>
  <c r="A5318" i="19"/>
  <c r="B5318" i="19"/>
  <c r="C5318" i="19"/>
  <c r="D5318" i="19"/>
  <c r="E5318" i="19"/>
  <c r="F5318" i="19"/>
  <c r="G5318" i="19"/>
  <c r="H5318" i="19"/>
  <c r="I5318" i="19"/>
  <c r="A5319" i="19"/>
  <c r="B5319" i="19"/>
  <c r="C5319" i="19"/>
  <c r="D5319" i="19"/>
  <c r="E5319" i="19"/>
  <c r="F5319" i="19"/>
  <c r="G5319" i="19"/>
  <c r="H5319" i="19"/>
  <c r="I5319" i="19"/>
  <c r="A5320" i="19"/>
  <c r="B5320" i="19"/>
  <c r="C5320" i="19"/>
  <c r="D5320" i="19"/>
  <c r="E5320" i="19"/>
  <c r="F5320" i="19"/>
  <c r="G5320" i="19"/>
  <c r="H5320" i="19"/>
  <c r="I5320" i="19"/>
  <c r="A5321" i="19"/>
  <c r="B5321" i="19"/>
  <c r="C5321" i="19"/>
  <c r="D5321" i="19"/>
  <c r="E5321" i="19"/>
  <c r="F5321" i="19"/>
  <c r="G5321" i="19"/>
  <c r="H5321" i="19"/>
  <c r="I5321" i="19"/>
  <c r="A5322" i="19"/>
  <c r="B5322" i="19"/>
  <c r="C5322" i="19"/>
  <c r="D5322" i="19"/>
  <c r="E5322" i="19"/>
  <c r="F5322" i="19"/>
  <c r="G5322" i="19"/>
  <c r="H5322" i="19"/>
  <c r="I5322" i="19"/>
  <c r="A5323" i="19"/>
  <c r="B5323" i="19"/>
  <c r="C5323" i="19"/>
  <c r="D5323" i="19"/>
  <c r="E5323" i="19"/>
  <c r="F5323" i="19"/>
  <c r="G5323" i="19"/>
  <c r="H5323" i="19"/>
  <c r="I5323" i="19"/>
  <c r="A5324" i="19"/>
  <c r="B5324" i="19"/>
  <c r="C5324" i="19"/>
  <c r="D5324" i="19"/>
  <c r="E5324" i="19"/>
  <c r="F5324" i="19"/>
  <c r="G5324" i="19"/>
  <c r="H5324" i="19"/>
  <c r="I5324" i="19"/>
  <c r="A5325" i="19"/>
  <c r="B5325" i="19"/>
  <c r="C5325" i="19"/>
  <c r="D5325" i="19"/>
  <c r="E5325" i="19"/>
  <c r="F5325" i="19"/>
  <c r="G5325" i="19"/>
  <c r="H5325" i="19"/>
  <c r="I5325" i="19"/>
  <c r="A5326" i="19"/>
  <c r="B5326" i="19"/>
  <c r="C5326" i="19"/>
  <c r="D5326" i="19"/>
  <c r="E5326" i="19"/>
  <c r="F5326" i="19"/>
  <c r="G5326" i="19"/>
  <c r="H5326" i="19"/>
  <c r="I5326" i="19"/>
  <c r="A5327" i="19"/>
  <c r="B5327" i="19"/>
  <c r="C5327" i="19"/>
  <c r="D5327" i="19"/>
  <c r="E5327" i="19"/>
  <c r="F5327" i="19"/>
  <c r="G5327" i="19"/>
  <c r="H5327" i="19"/>
  <c r="I5327" i="19"/>
  <c r="A5328" i="19"/>
  <c r="B5328" i="19"/>
  <c r="C5328" i="19"/>
  <c r="D5328" i="19"/>
  <c r="E5328" i="19"/>
  <c r="F5328" i="19"/>
  <c r="G5328" i="19"/>
  <c r="H5328" i="19"/>
  <c r="I5328" i="19"/>
  <c r="A5329" i="19"/>
  <c r="B5329" i="19"/>
  <c r="C5329" i="19"/>
  <c r="D5329" i="19"/>
  <c r="E5329" i="19"/>
  <c r="F5329" i="19"/>
  <c r="G5329" i="19"/>
  <c r="H5329" i="19"/>
  <c r="I5329" i="19"/>
  <c r="A5330" i="19"/>
  <c r="B5330" i="19"/>
  <c r="C5330" i="19"/>
  <c r="D5330" i="19"/>
  <c r="E5330" i="19"/>
  <c r="F5330" i="19"/>
  <c r="G5330" i="19"/>
  <c r="H5330" i="19"/>
  <c r="I5330" i="19"/>
  <c r="A5331" i="19"/>
  <c r="B5331" i="19"/>
  <c r="C5331" i="19"/>
  <c r="D5331" i="19"/>
  <c r="E5331" i="19"/>
  <c r="F5331" i="19"/>
  <c r="G5331" i="19"/>
  <c r="H5331" i="19"/>
  <c r="I5331" i="19"/>
  <c r="A5332" i="19"/>
  <c r="B5332" i="19"/>
  <c r="C5332" i="19"/>
  <c r="D5332" i="19"/>
  <c r="E5332" i="19"/>
  <c r="F5332" i="19"/>
  <c r="G5332" i="19"/>
  <c r="H5332" i="19"/>
  <c r="I5332" i="19"/>
  <c r="A5333" i="19"/>
  <c r="B5333" i="19"/>
  <c r="C5333" i="19"/>
  <c r="D5333" i="19"/>
  <c r="E5333" i="19"/>
  <c r="F5333" i="19"/>
  <c r="G5333" i="19"/>
  <c r="H5333" i="19"/>
  <c r="I5333" i="19"/>
  <c r="A5334" i="19"/>
  <c r="B5334" i="19"/>
  <c r="C5334" i="19"/>
  <c r="D5334" i="19"/>
  <c r="E5334" i="19"/>
  <c r="F5334" i="19"/>
  <c r="G5334" i="19"/>
  <c r="H5334" i="19"/>
  <c r="I5334" i="19"/>
  <c r="A5335" i="19"/>
  <c r="B5335" i="19"/>
  <c r="C5335" i="19"/>
  <c r="D5335" i="19"/>
  <c r="E5335" i="19"/>
  <c r="F5335" i="19"/>
  <c r="G5335" i="19"/>
  <c r="H5335" i="19"/>
  <c r="I5335" i="19"/>
  <c r="A5336" i="19"/>
  <c r="B5336" i="19"/>
  <c r="C5336" i="19"/>
  <c r="D5336" i="19"/>
  <c r="E5336" i="19"/>
  <c r="F5336" i="19"/>
  <c r="G5336" i="19"/>
  <c r="H5336" i="19"/>
  <c r="I5336" i="19"/>
  <c r="A5337" i="19"/>
  <c r="B5337" i="19"/>
  <c r="C5337" i="19"/>
  <c r="D5337" i="19"/>
  <c r="E5337" i="19"/>
  <c r="F5337" i="19"/>
  <c r="G5337" i="19"/>
  <c r="H5337" i="19"/>
  <c r="I5337" i="19"/>
  <c r="A5338" i="19"/>
  <c r="B5338" i="19"/>
  <c r="C5338" i="19"/>
  <c r="D5338" i="19"/>
  <c r="E5338" i="19"/>
  <c r="F5338" i="19"/>
  <c r="G5338" i="19"/>
  <c r="H5338" i="19"/>
  <c r="I5338" i="19"/>
  <c r="A5339" i="19"/>
  <c r="B5339" i="19"/>
  <c r="C5339" i="19"/>
  <c r="D5339" i="19"/>
  <c r="E5339" i="19"/>
  <c r="F5339" i="19"/>
  <c r="G5339" i="19"/>
  <c r="H5339" i="19"/>
  <c r="I5339" i="19"/>
  <c r="A5340" i="19"/>
  <c r="B5340" i="19"/>
  <c r="C5340" i="19"/>
  <c r="D5340" i="19"/>
  <c r="E5340" i="19"/>
  <c r="F5340" i="19"/>
  <c r="G5340" i="19"/>
  <c r="H5340" i="19"/>
  <c r="I5340" i="19"/>
  <c r="A5341" i="19"/>
  <c r="B5341" i="19"/>
  <c r="C5341" i="19"/>
  <c r="D5341" i="19"/>
  <c r="E5341" i="19"/>
  <c r="F5341" i="19"/>
  <c r="G5341" i="19"/>
  <c r="H5341" i="19"/>
  <c r="I5341" i="19"/>
  <c r="A5342" i="19"/>
  <c r="B5342" i="19"/>
  <c r="C5342" i="19"/>
  <c r="D5342" i="19"/>
  <c r="E5342" i="19"/>
  <c r="F5342" i="19"/>
  <c r="G5342" i="19"/>
  <c r="H5342" i="19"/>
  <c r="I5342" i="19"/>
  <c r="A5343" i="19"/>
  <c r="B5343" i="19"/>
  <c r="C5343" i="19"/>
  <c r="D5343" i="19"/>
  <c r="E5343" i="19"/>
  <c r="F5343" i="19"/>
  <c r="G5343" i="19"/>
  <c r="H5343" i="19"/>
  <c r="I5343" i="19"/>
  <c r="A5344" i="19"/>
  <c r="B5344" i="19"/>
  <c r="C5344" i="19"/>
  <c r="D5344" i="19"/>
  <c r="E5344" i="19"/>
  <c r="F5344" i="19"/>
  <c r="G5344" i="19"/>
  <c r="H5344" i="19"/>
  <c r="I5344" i="19"/>
  <c r="A5345" i="19"/>
  <c r="B5345" i="19"/>
  <c r="C5345" i="19"/>
  <c r="D5345" i="19"/>
  <c r="E5345" i="19"/>
  <c r="F5345" i="19"/>
  <c r="G5345" i="19"/>
  <c r="H5345" i="19"/>
  <c r="I5345" i="19"/>
  <c r="A5346" i="19"/>
  <c r="B5346" i="19"/>
  <c r="C5346" i="19"/>
  <c r="D5346" i="19"/>
  <c r="E5346" i="19"/>
  <c r="F5346" i="19"/>
  <c r="G5346" i="19"/>
  <c r="H5346" i="19"/>
  <c r="I5346" i="19"/>
  <c r="A5347" i="19"/>
  <c r="B5347" i="19"/>
  <c r="C5347" i="19"/>
  <c r="D5347" i="19"/>
  <c r="E5347" i="19"/>
  <c r="F5347" i="19"/>
  <c r="G5347" i="19"/>
  <c r="H5347" i="19"/>
  <c r="I5347" i="19"/>
  <c r="A5348" i="19"/>
  <c r="B5348" i="19"/>
  <c r="C5348" i="19"/>
  <c r="D5348" i="19"/>
  <c r="E5348" i="19"/>
  <c r="F5348" i="19"/>
  <c r="G5348" i="19"/>
  <c r="H5348" i="19"/>
  <c r="I5348" i="19"/>
  <c r="A5349" i="19"/>
  <c r="B5349" i="19"/>
  <c r="C5349" i="19"/>
  <c r="D5349" i="19"/>
  <c r="E5349" i="19"/>
  <c r="F5349" i="19"/>
  <c r="G5349" i="19"/>
  <c r="H5349" i="19"/>
  <c r="I5349" i="19"/>
  <c r="A5350" i="19"/>
  <c r="B5350" i="19"/>
  <c r="C5350" i="19"/>
  <c r="D5350" i="19"/>
  <c r="E5350" i="19"/>
  <c r="F5350" i="19"/>
  <c r="G5350" i="19"/>
  <c r="H5350" i="19"/>
  <c r="I5350" i="19"/>
  <c r="A5351" i="19"/>
  <c r="B5351" i="19"/>
  <c r="C5351" i="19"/>
  <c r="D5351" i="19"/>
  <c r="E5351" i="19"/>
  <c r="F5351" i="19"/>
  <c r="G5351" i="19"/>
  <c r="H5351" i="19"/>
  <c r="I5351" i="19"/>
  <c r="A5352" i="19"/>
  <c r="B5352" i="19"/>
  <c r="C5352" i="19"/>
  <c r="D5352" i="19"/>
  <c r="E5352" i="19"/>
  <c r="F5352" i="19"/>
  <c r="G5352" i="19"/>
  <c r="H5352" i="19"/>
  <c r="I5352" i="19"/>
  <c r="A5353" i="19"/>
  <c r="B5353" i="19"/>
  <c r="C5353" i="19"/>
  <c r="D5353" i="19"/>
  <c r="E5353" i="19"/>
  <c r="F5353" i="19"/>
  <c r="G5353" i="19"/>
  <c r="H5353" i="19"/>
  <c r="I5353" i="19"/>
  <c r="A5354" i="19"/>
  <c r="B5354" i="19"/>
  <c r="C5354" i="19"/>
  <c r="D5354" i="19"/>
  <c r="E5354" i="19"/>
  <c r="F5354" i="19"/>
  <c r="G5354" i="19"/>
  <c r="H5354" i="19"/>
  <c r="I5354" i="19"/>
  <c r="A5355" i="19"/>
  <c r="B5355" i="19"/>
  <c r="C5355" i="19"/>
  <c r="D5355" i="19"/>
  <c r="E5355" i="19"/>
  <c r="F5355" i="19"/>
  <c r="G5355" i="19"/>
  <c r="H5355" i="19"/>
  <c r="I5355" i="19"/>
  <c r="A5356" i="19"/>
  <c r="B5356" i="19"/>
  <c r="C5356" i="19"/>
  <c r="D5356" i="19"/>
  <c r="E5356" i="19"/>
  <c r="F5356" i="19"/>
  <c r="G5356" i="19"/>
  <c r="H5356" i="19"/>
  <c r="I5356" i="19"/>
  <c r="A5357" i="19"/>
  <c r="B5357" i="19"/>
  <c r="C5357" i="19"/>
  <c r="D5357" i="19"/>
  <c r="E5357" i="19"/>
  <c r="F5357" i="19"/>
  <c r="G5357" i="19"/>
  <c r="H5357" i="19"/>
  <c r="I5357" i="19"/>
  <c r="A5358" i="19"/>
  <c r="B5358" i="19"/>
  <c r="C5358" i="19"/>
  <c r="D5358" i="19"/>
  <c r="E5358" i="19"/>
  <c r="F5358" i="19"/>
  <c r="G5358" i="19"/>
  <c r="H5358" i="19"/>
  <c r="I5358" i="19"/>
  <c r="A5359" i="19"/>
  <c r="B5359" i="19"/>
  <c r="C5359" i="19"/>
  <c r="D5359" i="19"/>
  <c r="E5359" i="19"/>
  <c r="F5359" i="19"/>
  <c r="G5359" i="19"/>
  <c r="H5359" i="19"/>
  <c r="I5359" i="19"/>
  <c r="A5360" i="19"/>
  <c r="B5360" i="19"/>
  <c r="C5360" i="19"/>
  <c r="D5360" i="19"/>
  <c r="E5360" i="19"/>
  <c r="F5360" i="19"/>
  <c r="G5360" i="19"/>
  <c r="H5360" i="19"/>
  <c r="I5360" i="19"/>
  <c r="A5361" i="19"/>
  <c r="B5361" i="19"/>
  <c r="C5361" i="19"/>
  <c r="D5361" i="19"/>
  <c r="E5361" i="19"/>
  <c r="F5361" i="19"/>
  <c r="G5361" i="19"/>
  <c r="H5361" i="19"/>
  <c r="I5361" i="19"/>
  <c r="A5362" i="19"/>
  <c r="B5362" i="19"/>
  <c r="C5362" i="19"/>
  <c r="D5362" i="19"/>
  <c r="E5362" i="19"/>
  <c r="F5362" i="19"/>
  <c r="G5362" i="19"/>
  <c r="H5362" i="19"/>
  <c r="I5362" i="19"/>
  <c r="A5363" i="19"/>
  <c r="B5363" i="19"/>
  <c r="C5363" i="19"/>
  <c r="D5363" i="19"/>
  <c r="E5363" i="19"/>
  <c r="F5363" i="19"/>
  <c r="G5363" i="19"/>
  <c r="H5363" i="19"/>
  <c r="I5363" i="19"/>
  <c r="A5364" i="19"/>
  <c r="B5364" i="19"/>
  <c r="C5364" i="19"/>
  <c r="D5364" i="19"/>
  <c r="E5364" i="19"/>
  <c r="F5364" i="19"/>
  <c r="G5364" i="19"/>
  <c r="H5364" i="19"/>
  <c r="I5364" i="19"/>
  <c r="A5365" i="19"/>
  <c r="B5365" i="19"/>
  <c r="C5365" i="19"/>
  <c r="D5365" i="19"/>
  <c r="E5365" i="19"/>
  <c r="F5365" i="19"/>
  <c r="G5365" i="19"/>
  <c r="H5365" i="19"/>
  <c r="I5365" i="19"/>
  <c r="A5366" i="19"/>
  <c r="B5366" i="19"/>
  <c r="C5366" i="19"/>
  <c r="D5366" i="19"/>
  <c r="E5366" i="19"/>
  <c r="F5366" i="19"/>
  <c r="G5366" i="19"/>
  <c r="H5366" i="19"/>
  <c r="I5366" i="19"/>
  <c r="A5367" i="19"/>
  <c r="B5367" i="19"/>
  <c r="C5367" i="19"/>
  <c r="D5367" i="19"/>
  <c r="E5367" i="19"/>
  <c r="F5367" i="19"/>
  <c r="G5367" i="19"/>
  <c r="H5367" i="19"/>
  <c r="I5367" i="19"/>
  <c r="A5368" i="19"/>
  <c r="B5368" i="19"/>
  <c r="C5368" i="19"/>
  <c r="D5368" i="19"/>
  <c r="E5368" i="19"/>
  <c r="F5368" i="19"/>
  <c r="G5368" i="19"/>
  <c r="H5368" i="19"/>
  <c r="I5368" i="19"/>
  <c r="A5369" i="19"/>
  <c r="B5369" i="19"/>
  <c r="C5369" i="19"/>
  <c r="D5369" i="19"/>
  <c r="E5369" i="19"/>
  <c r="F5369" i="19"/>
  <c r="G5369" i="19"/>
  <c r="H5369" i="19"/>
  <c r="I5369" i="19"/>
  <c r="A5370" i="19"/>
  <c r="B5370" i="19"/>
  <c r="C5370" i="19"/>
  <c r="D5370" i="19"/>
  <c r="E5370" i="19"/>
  <c r="F5370" i="19"/>
  <c r="G5370" i="19"/>
  <c r="H5370" i="19"/>
  <c r="I5370" i="19"/>
  <c r="A5371" i="19"/>
  <c r="B5371" i="19"/>
  <c r="C5371" i="19"/>
  <c r="D5371" i="19"/>
  <c r="E5371" i="19"/>
  <c r="F5371" i="19"/>
  <c r="G5371" i="19"/>
  <c r="H5371" i="19"/>
  <c r="I5371" i="19"/>
  <c r="A5372" i="19"/>
  <c r="B5372" i="19"/>
  <c r="C5372" i="19"/>
  <c r="D5372" i="19"/>
  <c r="E5372" i="19"/>
  <c r="F5372" i="19"/>
  <c r="G5372" i="19"/>
  <c r="H5372" i="19"/>
  <c r="I5372" i="19"/>
  <c r="A5373" i="19"/>
  <c r="B5373" i="19"/>
  <c r="C5373" i="19"/>
  <c r="D5373" i="19"/>
  <c r="E5373" i="19"/>
  <c r="F5373" i="19"/>
  <c r="G5373" i="19"/>
  <c r="H5373" i="19"/>
  <c r="I5373" i="19"/>
  <c r="A5374" i="19"/>
  <c r="B5374" i="19"/>
  <c r="C5374" i="19"/>
  <c r="D5374" i="19"/>
  <c r="E5374" i="19"/>
  <c r="F5374" i="19"/>
  <c r="G5374" i="19"/>
  <c r="H5374" i="19"/>
  <c r="I5374" i="19"/>
  <c r="A5375" i="19"/>
  <c r="B5375" i="19"/>
  <c r="C5375" i="19"/>
  <c r="D5375" i="19"/>
  <c r="E5375" i="19"/>
  <c r="F5375" i="19"/>
  <c r="G5375" i="19"/>
  <c r="H5375" i="19"/>
  <c r="I5375" i="19"/>
  <c r="A5376" i="19"/>
  <c r="B5376" i="19"/>
  <c r="C5376" i="19"/>
  <c r="D5376" i="19"/>
  <c r="E5376" i="19"/>
  <c r="F5376" i="19"/>
  <c r="G5376" i="19"/>
  <c r="H5376" i="19"/>
  <c r="I5376" i="19"/>
  <c r="A5377" i="19"/>
  <c r="B5377" i="19"/>
  <c r="C5377" i="19"/>
  <c r="D5377" i="19"/>
  <c r="E5377" i="19"/>
  <c r="F5377" i="19"/>
  <c r="G5377" i="19"/>
  <c r="H5377" i="19"/>
  <c r="I5377" i="19"/>
  <c r="A5378" i="19"/>
  <c r="B5378" i="19"/>
  <c r="C5378" i="19"/>
  <c r="D5378" i="19"/>
  <c r="E5378" i="19"/>
  <c r="F5378" i="19"/>
  <c r="G5378" i="19"/>
  <c r="H5378" i="19"/>
  <c r="I5378" i="19"/>
  <c r="A5379" i="19"/>
  <c r="B5379" i="19"/>
  <c r="C5379" i="19"/>
  <c r="D5379" i="19"/>
  <c r="E5379" i="19"/>
  <c r="F5379" i="19"/>
  <c r="G5379" i="19"/>
  <c r="H5379" i="19"/>
  <c r="I5379" i="19"/>
  <c r="A5380" i="19"/>
  <c r="B5380" i="19"/>
  <c r="C5380" i="19"/>
  <c r="D5380" i="19"/>
  <c r="E5380" i="19"/>
  <c r="F5380" i="19"/>
  <c r="G5380" i="19"/>
  <c r="H5380" i="19"/>
  <c r="I5380" i="19"/>
  <c r="A5381" i="19"/>
  <c r="B5381" i="19"/>
  <c r="C5381" i="19"/>
  <c r="D5381" i="19"/>
  <c r="E5381" i="19"/>
  <c r="F5381" i="19"/>
  <c r="G5381" i="19"/>
  <c r="H5381" i="19"/>
  <c r="I5381" i="19"/>
  <c r="A5382" i="19"/>
  <c r="B5382" i="19"/>
  <c r="C5382" i="19"/>
  <c r="D5382" i="19"/>
  <c r="E5382" i="19"/>
  <c r="F5382" i="19"/>
  <c r="G5382" i="19"/>
  <c r="H5382" i="19"/>
  <c r="I5382" i="19"/>
  <c r="A5383" i="19"/>
  <c r="B5383" i="19"/>
  <c r="C5383" i="19"/>
  <c r="D5383" i="19"/>
  <c r="E5383" i="19"/>
  <c r="F5383" i="19"/>
  <c r="G5383" i="19"/>
  <c r="H5383" i="19"/>
  <c r="I5383" i="19"/>
  <c r="A5384" i="19"/>
  <c r="B5384" i="19"/>
  <c r="C5384" i="19"/>
  <c r="D5384" i="19"/>
  <c r="E5384" i="19"/>
  <c r="F5384" i="19"/>
  <c r="G5384" i="19"/>
  <c r="H5384" i="19"/>
  <c r="I5384" i="19"/>
  <c r="A5385" i="19"/>
  <c r="B5385" i="19"/>
  <c r="C5385" i="19"/>
  <c r="D5385" i="19"/>
  <c r="E5385" i="19"/>
  <c r="F5385" i="19"/>
  <c r="G5385" i="19"/>
  <c r="H5385" i="19"/>
  <c r="I5385" i="19"/>
  <c r="A5386" i="19"/>
  <c r="B5386" i="19"/>
  <c r="C5386" i="19"/>
  <c r="D5386" i="19"/>
  <c r="E5386" i="19"/>
  <c r="F5386" i="19"/>
  <c r="G5386" i="19"/>
  <c r="H5386" i="19"/>
  <c r="I5386" i="19"/>
  <c r="A5387" i="19"/>
  <c r="B5387" i="19"/>
  <c r="C5387" i="19"/>
  <c r="D5387" i="19"/>
  <c r="E5387" i="19"/>
  <c r="F5387" i="19"/>
  <c r="G5387" i="19"/>
  <c r="H5387" i="19"/>
  <c r="I5387" i="19"/>
  <c r="A5388" i="19"/>
  <c r="B5388" i="19"/>
  <c r="C5388" i="19"/>
  <c r="D5388" i="19"/>
  <c r="E5388" i="19"/>
  <c r="F5388" i="19"/>
  <c r="G5388" i="19"/>
  <c r="H5388" i="19"/>
  <c r="I5388" i="19"/>
  <c r="A5389" i="19"/>
  <c r="B5389" i="19"/>
  <c r="C5389" i="19"/>
  <c r="D5389" i="19"/>
  <c r="E5389" i="19"/>
  <c r="F5389" i="19"/>
  <c r="G5389" i="19"/>
  <c r="H5389" i="19"/>
  <c r="I5389" i="19"/>
  <c r="A5390" i="19"/>
  <c r="B5390" i="19"/>
  <c r="C5390" i="19"/>
  <c r="D5390" i="19"/>
  <c r="E5390" i="19"/>
  <c r="F5390" i="19"/>
  <c r="G5390" i="19"/>
  <c r="H5390" i="19"/>
  <c r="I5390" i="19"/>
  <c r="A5391" i="19"/>
  <c r="B5391" i="19"/>
  <c r="C5391" i="19"/>
  <c r="D5391" i="19"/>
  <c r="E5391" i="19"/>
  <c r="F5391" i="19"/>
  <c r="G5391" i="19"/>
  <c r="H5391" i="19"/>
  <c r="I5391" i="19"/>
  <c r="A5392" i="19"/>
  <c r="B5392" i="19"/>
  <c r="C5392" i="19"/>
  <c r="D5392" i="19"/>
  <c r="E5392" i="19"/>
  <c r="F5392" i="19"/>
  <c r="G5392" i="19"/>
  <c r="H5392" i="19"/>
  <c r="I5392" i="19"/>
  <c r="A5393" i="19"/>
  <c r="B5393" i="19"/>
  <c r="C5393" i="19"/>
  <c r="D5393" i="19"/>
  <c r="E5393" i="19"/>
  <c r="F5393" i="19"/>
  <c r="G5393" i="19"/>
  <c r="H5393" i="19"/>
  <c r="I5393" i="19"/>
  <c r="A5394" i="19"/>
  <c r="B5394" i="19"/>
  <c r="C5394" i="19"/>
  <c r="D5394" i="19"/>
  <c r="E5394" i="19"/>
  <c r="F5394" i="19"/>
  <c r="G5394" i="19"/>
  <c r="H5394" i="19"/>
  <c r="I5394" i="19"/>
  <c r="A5395" i="19"/>
  <c r="B5395" i="19"/>
  <c r="C5395" i="19"/>
  <c r="D5395" i="19"/>
  <c r="E5395" i="19"/>
  <c r="F5395" i="19"/>
  <c r="G5395" i="19"/>
  <c r="H5395" i="19"/>
  <c r="I5395" i="19"/>
  <c r="A5396" i="19"/>
  <c r="B5396" i="19"/>
  <c r="C5396" i="19"/>
  <c r="D5396" i="19"/>
  <c r="E5396" i="19"/>
  <c r="F5396" i="19"/>
  <c r="G5396" i="19"/>
  <c r="H5396" i="19"/>
  <c r="I5396" i="19"/>
  <c r="A5397" i="19"/>
  <c r="B5397" i="19"/>
  <c r="C5397" i="19"/>
  <c r="D5397" i="19"/>
  <c r="E5397" i="19"/>
  <c r="F5397" i="19"/>
  <c r="G5397" i="19"/>
  <c r="H5397" i="19"/>
  <c r="I5397" i="19"/>
  <c r="A5398" i="19"/>
  <c r="B5398" i="19"/>
  <c r="C5398" i="19"/>
  <c r="D5398" i="19"/>
  <c r="E5398" i="19"/>
  <c r="F5398" i="19"/>
  <c r="G5398" i="19"/>
  <c r="H5398" i="19"/>
  <c r="I5398" i="19"/>
  <c r="A5399" i="19"/>
  <c r="B5399" i="19"/>
  <c r="C5399" i="19"/>
  <c r="D5399" i="19"/>
  <c r="E5399" i="19"/>
  <c r="F5399" i="19"/>
  <c r="G5399" i="19"/>
  <c r="H5399" i="19"/>
  <c r="I5399" i="19"/>
  <c r="A5400" i="19"/>
  <c r="B5400" i="19"/>
  <c r="C5400" i="19"/>
  <c r="D5400" i="19"/>
  <c r="E5400" i="19"/>
  <c r="F5400" i="19"/>
  <c r="G5400" i="19"/>
  <c r="H5400" i="19"/>
  <c r="I5400" i="19"/>
  <c r="A5401" i="19"/>
  <c r="B5401" i="19"/>
  <c r="C5401" i="19"/>
  <c r="D5401" i="19"/>
  <c r="E5401" i="19"/>
  <c r="F5401" i="19"/>
  <c r="G5401" i="19"/>
  <c r="H5401" i="19"/>
  <c r="I5401" i="19"/>
  <c r="A5402" i="19"/>
  <c r="B5402" i="19"/>
  <c r="C5402" i="19"/>
  <c r="D5402" i="19"/>
  <c r="E5402" i="19"/>
  <c r="F5402" i="19"/>
  <c r="G5402" i="19"/>
  <c r="H5402" i="19"/>
  <c r="I5402" i="19"/>
  <c r="A5403" i="19"/>
  <c r="B5403" i="19"/>
  <c r="C5403" i="19"/>
  <c r="D5403" i="19"/>
  <c r="E5403" i="19"/>
  <c r="F5403" i="19"/>
  <c r="G5403" i="19"/>
  <c r="H5403" i="19"/>
  <c r="I5403" i="19"/>
  <c r="A5404" i="19"/>
  <c r="B5404" i="19"/>
  <c r="C5404" i="19"/>
  <c r="D5404" i="19"/>
  <c r="E5404" i="19"/>
  <c r="F5404" i="19"/>
  <c r="G5404" i="19"/>
  <c r="H5404" i="19"/>
  <c r="I5404" i="19"/>
  <c r="A5405" i="19"/>
  <c r="B5405" i="19"/>
  <c r="C5405" i="19"/>
  <c r="D5405" i="19"/>
  <c r="E5405" i="19"/>
  <c r="F5405" i="19"/>
  <c r="G5405" i="19"/>
  <c r="H5405" i="19"/>
  <c r="I5405" i="19"/>
  <c r="A5406" i="19"/>
  <c r="B5406" i="19"/>
  <c r="C5406" i="19"/>
  <c r="D5406" i="19"/>
  <c r="E5406" i="19"/>
  <c r="F5406" i="19"/>
  <c r="G5406" i="19"/>
  <c r="H5406" i="19"/>
  <c r="I5406" i="19"/>
  <c r="A5407" i="19"/>
  <c r="B5407" i="19"/>
  <c r="C5407" i="19"/>
  <c r="D5407" i="19"/>
  <c r="E5407" i="19"/>
  <c r="F5407" i="19"/>
  <c r="G5407" i="19"/>
  <c r="H5407" i="19"/>
  <c r="I5407" i="19"/>
  <c r="A5408" i="19"/>
  <c r="B5408" i="19"/>
  <c r="C5408" i="19"/>
  <c r="D5408" i="19"/>
  <c r="E5408" i="19"/>
  <c r="F5408" i="19"/>
  <c r="G5408" i="19"/>
  <c r="H5408" i="19"/>
  <c r="I5408" i="19"/>
  <c r="A5409" i="19"/>
  <c r="B5409" i="19"/>
  <c r="C5409" i="19"/>
  <c r="D5409" i="19"/>
  <c r="E5409" i="19"/>
  <c r="F5409" i="19"/>
  <c r="G5409" i="19"/>
  <c r="H5409" i="19"/>
  <c r="I5409" i="19"/>
  <c r="A5410" i="19"/>
  <c r="B5410" i="19"/>
  <c r="C5410" i="19"/>
  <c r="D5410" i="19"/>
  <c r="E5410" i="19"/>
  <c r="F5410" i="19"/>
  <c r="G5410" i="19"/>
  <c r="H5410" i="19"/>
  <c r="I5410" i="19"/>
  <c r="A5411" i="19"/>
  <c r="B5411" i="19"/>
  <c r="C5411" i="19"/>
  <c r="D5411" i="19"/>
  <c r="E5411" i="19"/>
  <c r="F5411" i="19"/>
  <c r="G5411" i="19"/>
  <c r="H5411" i="19"/>
  <c r="I5411" i="19"/>
  <c r="A5412" i="19"/>
  <c r="B5412" i="19"/>
  <c r="C5412" i="19"/>
  <c r="D5412" i="19"/>
  <c r="E5412" i="19"/>
  <c r="F5412" i="19"/>
  <c r="G5412" i="19"/>
  <c r="H5412" i="19"/>
  <c r="I5412" i="19"/>
  <c r="A5413" i="19"/>
  <c r="B5413" i="19"/>
  <c r="C5413" i="19"/>
  <c r="D5413" i="19"/>
  <c r="E5413" i="19"/>
  <c r="F5413" i="19"/>
  <c r="G5413" i="19"/>
  <c r="H5413" i="19"/>
  <c r="I5413" i="19"/>
  <c r="A5414" i="19"/>
  <c r="B5414" i="19"/>
  <c r="C5414" i="19"/>
  <c r="D5414" i="19"/>
  <c r="E5414" i="19"/>
  <c r="F5414" i="19"/>
  <c r="G5414" i="19"/>
  <c r="H5414" i="19"/>
  <c r="I5414" i="19"/>
  <c r="A5415" i="19"/>
  <c r="B5415" i="19"/>
  <c r="C5415" i="19"/>
  <c r="D5415" i="19"/>
  <c r="E5415" i="19"/>
  <c r="F5415" i="19"/>
  <c r="G5415" i="19"/>
  <c r="H5415" i="19"/>
  <c r="I5415" i="19"/>
  <c r="A5416" i="19"/>
  <c r="B5416" i="19"/>
  <c r="C5416" i="19"/>
  <c r="D5416" i="19"/>
  <c r="E5416" i="19"/>
  <c r="F5416" i="19"/>
  <c r="G5416" i="19"/>
  <c r="H5416" i="19"/>
  <c r="I5416" i="19"/>
  <c r="A5417" i="19"/>
  <c r="B5417" i="19"/>
  <c r="C5417" i="19"/>
  <c r="D5417" i="19"/>
  <c r="E5417" i="19"/>
  <c r="F5417" i="19"/>
  <c r="G5417" i="19"/>
  <c r="H5417" i="19"/>
  <c r="I5417" i="19"/>
  <c r="A5418" i="19"/>
  <c r="B5418" i="19"/>
  <c r="C5418" i="19"/>
  <c r="D5418" i="19"/>
  <c r="E5418" i="19"/>
  <c r="F5418" i="19"/>
  <c r="G5418" i="19"/>
  <c r="H5418" i="19"/>
  <c r="I5418" i="19"/>
  <c r="A5419" i="19"/>
  <c r="B5419" i="19"/>
  <c r="C5419" i="19"/>
  <c r="D5419" i="19"/>
  <c r="E5419" i="19"/>
  <c r="F5419" i="19"/>
  <c r="G5419" i="19"/>
  <c r="H5419" i="19"/>
  <c r="I5419" i="19"/>
  <c r="A5420" i="19"/>
  <c r="B5420" i="19"/>
  <c r="C5420" i="19"/>
  <c r="D5420" i="19"/>
  <c r="E5420" i="19"/>
  <c r="F5420" i="19"/>
  <c r="G5420" i="19"/>
  <c r="H5420" i="19"/>
  <c r="I5420" i="19"/>
  <c r="A5421" i="19"/>
  <c r="B5421" i="19"/>
  <c r="C5421" i="19"/>
  <c r="D5421" i="19"/>
  <c r="E5421" i="19"/>
  <c r="F5421" i="19"/>
  <c r="G5421" i="19"/>
  <c r="H5421" i="19"/>
  <c r="I5421" i="19"/>
  <c r="A5422" i="19"/>
  <c r="B5422" i="19"/>
  <c r="C5422" i="19"/>
  <c r="D5422" i="19"/>
  <c r="E5422" i="19"/>
  <c r="F5422" i="19"/>
  <c r="G5422" i="19"/>
  <c r="H5422" i="19"/>
  <c r="I5422" i="19"/>
  <c r="A5423" i="19"/>
  <c r="B5423" i="19"/>
  <c r="C5423" i="19"/>
  <c r="D5423" i="19"/>
  <c r="E5423" i="19"/>
  <c r="F5423" i="19"/>
  <c r="G5423" i="19"/>
  <c r="H5423" i="19"/>
  <c r="I5423" i="19"/>
  <c r="A5424" i="19"/>
  <c r="B5424" i="19"/>
  <c r="C5424" i="19"/>
  <c r="D5424" i="19"/>
  <c r="E5424" i="19"/>
  <c r="F5424" i="19"/>
  <c r="G5424" i="19"/>
  <c r="H5424" i="19"/>
  <c r="I5424" i="19"/>
  <c r="A5425" i="19"/>
  <c r="B5425" i="19"/>
  <c r="C5425" i="19"/>
  <c r="D5425" i="19"/>
  <c r="E5425" i="19"/>
  <c r="F5425" i="19"/>
  <c r="G5425" i="19"/>
  <c r="H5425" i="19"/>
  <c r="I5425" i="19"/>
  <c r="A5426" i="19"/>
  <c r="B5426" i="19"/>
  <c r="C5426" i="19"/>
  <c r="D5426" i="19"/>
  <c r="E5426" i="19"/>
  <c r="F5426" i="19"/>
  <c r="G5426" i="19"/>
  <c r="H5426" i="19"/>
  <c r="I5426" i="19"/>
  <c r="A5427" i="19"/>
  <c r="B5427" i="19"/>
  <c r="C5427" i="19"/>
  <c r="D5427" i="19"/>
  <c r="E5427" i="19"/>
  <c r="F5427" i="19"/>
  <c r="G5427" i="19"/>
  <c r="H5427" i="19"/>
  <c r="I5427" i="19"/>
  <c r="A5428" i="19"/>
  <c r="B5428" i="19"/>
  <c r="C5428" i="19"/>
  <c r="D5428" i="19"/>
  <c r="E5428" i="19"/>
  <c r="F5428" i="19"/>
  <c r="G5428" i="19"/>
  <c r="H5428" i="19"/>
  <c r="I5428" i="19"/>
  <c r="A5429" i="19"/>
  <c r="B5429" i="19"/>
  <c r="C5429" i="19"/>
  <c r="D5429" i="19"/>
  <c r="E5429" i="19"/>
  <c r="F5429" i="19"/>
  <c r="G5429" i="19"/>
  <c r="H5429" i="19"/>
  <c r="I5429" i="19"/>
  <c r="A5430" i="19"/>
  <c r="B5430" i="19"/>
  <c r="C5430" i="19"/>
  <c r="D5430" i="19"/>
  <c r="E5430" i="19"/>
  <c r="F5430" i="19"/>
  <c r="G5430" i="19"/>
  <c r="H5430" i="19"/>
  <c r="I5430" i="19"/>
  <c r="A5431" i="19"/>
  <c r="B5431" i="19"/>
  <c r="C5431" i="19"/>
  <c r="D5431" i="19"/>
  <c r="E5431" i="19"/>
  <c r="F5431" i="19"/>
  <c r="G5431" i="19"/>
  <c r="H5431" i="19"/>
  <c r="I5431" i="19"/>
  <c r="A5432" i="19"/>
  <c r="B5432" i="19"/>
  <c r="C5432" i="19"/>
  <c r="D5432" i="19"/>
  <c r="E5432" i="19"/>
  <c r="F5432" i="19"/>
  <c r="G5432" i="19"/>
  <c r="H5432" i="19"/>
  <c r="I5432" i="19"/>
  <c r="A5433" i="19"/>
  <c r="B5433" i="19"/>
  <c r="C5433" i="19"/>
  <c r="D5433" i="19"/>
  <c r="E5433" i="19"/>
  <c r="F5433" i="19"/>
  <c r="G5433" i="19"/>
  <c r="H5433" i="19"/>
  <c r="I5433" i="19"/>
  <c r="A5434" i="19"/>
  <c r="B5434" i="19"/>
  <c r="C5434" i="19"/>
  <c r="D5434" i="19"/>
  <c r="E5434" i="19"/>
  <c r="F5434" i="19"/>
  <c r="G5434" i="19"/>
  <c r="H5434" i="19"/>
  <c r="I5434" i="19"/>
  <c r="A5435" i="19"/>
  <c r="B5435" i="19"/>
  <c r="C5435" i="19"/>
  <c r="D5435" i="19"/>
  <c r="E5435" i="19"/>
  <c r="F5435" i="19"/>
  <c r="G5435" i="19"/>
  <c r="H5435" i="19"/>
  <c r="I5435" i="19"/>
  <c r="A5436" i="19"/>
  <c r="B5436" i="19"/>
  <c r="C5436" i="19"/>
  <c r="D5436" i="19"/>
  <c r="E5436" i="19"/>
  <c r="F5436" i="19"/>
  <c r="G5436" i="19"/>
  <c r="H5436" i="19"/>
  <c r="I5436" i="19"/>
  <c r="A5437" i="19"/>
  <c r="B5437" i="19"/>
  <c r="C5437" i="19"/>
  <c r="D5437" i="19"/>
  <c r="E5437" i="19"/>
  <c r="F5437" i="19"/>
  <c r="G5437" i="19"/>
  <c r="H5437" i="19"/>
  <c r="I5437" i="19"/>
  <c r="A5438" i="19"/>
  <c r="B5438" i="19"/>
  <c r="C5438" i="19"/>
  <c r="D5438" i="19"/>
  <c r="E5438" i="19"/>
  <c r="F5438" i="19"/>
  <c r="G5438" i="19"/>
  <c r="H5438" i="19"/>
  <c r="I5438" i="19"/>
  <c r="A5439" i="19"/>
  <c r="B5439" i="19"/>
  <c r="C5439" i="19"/>
  <c r="D5439" i="19"/>
  <c r="E5439" i="19"/>
  <c r="F5439" i="19"/>
  <c r="G5439" i="19"/>
  <c r="H5439" i="19"/>
  <c r="I5439" i="19"/>
  <c r="A5440" i="19"/>
  <c r="B5440" i="19"/>
  <c r="C5440" i="19"/>
  <c r="D5440" i="19"/>
  <c r="E5440" i="19"/>
  <c r="F5440" i="19"/>
  <c r="G5440" i="19"/>
  <c r="H5440" i="19"/>
  <c r="I5440" i="19"/>
  <c r="A5441" i="19"/>
  <c r="B5441" i="19"/>
  <c r="C5441" i="19"/>
  <c r="D5441" i="19"/>
  <c r="E5441" i="19"/>
  <c r="F5441" i="19"/>
  <c r="G5441" i="19"/>
  <c r="H5441" i="19"/>
  <c r="I5441" i="19"/>
  <c r="A5442" i="19"/>
  <c r="B5442" i="19"/>
  <c r="C5442" i="19"/>
  <c r="D5442" i="19"/>
  <c r="E5442" i="19"/>
  <c r="F5442" i="19"/>
  <c r="G5442" i="19"/>
  <c r="H5442" i="19"/>
  <c r="I5442" i="19"/>
  <c r="A5443" i="19"/>
  <c r="B5443" i="19"/>
  <c r="C5443" i="19"/>
  <c r="D5443" i="19"/>
  <c r="E5443" i="19"/>
  <c r="F5443" i="19"/>
  <c r="G5443" i="19"/>
  <c r="H5443" i="19"/>
  <c r="I5443" i="19"/>
  <c r="A5444" i="19"/>
  <c r="B5444" i="19"/>
  <c r="C5444" i="19"/>
  <c r="D5444" i="19"/>
  <c r="E5444" i="19"/>
  <c r="F5444" i="19"/>
  <c r="G5444" i="19"/>
  <c r="H5444" i="19"/>
  <c r="I5444" i="19"/>
  <c r="A5445" i="19"/>
  <c r="B5445" i="19"/>
  <c r="C5445" i="19"/>
  <c r="D5445" i="19"/>
  <c r="E5445" i="19"/>
  <c r="F5445" i="19"/>
  <c r="G5445" i="19"/>
  <c r="H5445" i="19"/>
  <c r="I5445" i="19"/>
  <c r="A5446" i="19"/>
  <c r="B5446" i="19"/>
  <c r="C5446" i="19"/>
  <c r="D5446" i="19"/>
  <c r="E5446" i="19"/>
  <c r="F5446" i="19"/>
  <c r="G5446" i="19"/>
  <c r="H5446" i="19"/>
  <c r="I5446" i="19"/>
  <c r="A5447" i="19"/>
  <c r="B5447" i="19"/>
  <c r="C5447" i="19"/>
  <c r="D5447" i="19"/>
  <c r="E5447" i="19"/>
  <c r="F5447" i="19"/>
  <c r="G5447" i="19"/>
  <c r="H5447" i="19"/>
  <c r="I5447" i="19"/>
  <c r="A5448" i="19"/>
  <c r="B5448" i="19"/>
  <c r="C5448" i="19"/>
  <c r="D5448" i="19"/>
  <c r="E5448" i="19"/>
  <c r="F5448" i="19"/>
  <c r="G5448" i="19"/>
  <c r="H5448" i="19"/>
  <c r="I5448" i="19"/>
  <c r="A5449" i="19"/>
  <c r="B5449" i="19"/>
  <c r="C5449" i="19"/>
  <c r="D5449" i="19"/>
  <c r="E5449" i="19"/>
  <c r="F5449" i="19"/>
  <c r="G5449" i="19"/>
  <c r="H5449" i="19"/>
  <c r="I5449" i="19"/>
  <c r="A5450" i="19"/>
  <c r="B5450" i="19"/>
  <c r="C5450" i="19"/>
  <c r="D5450" i="19"/>
  <c r="E5450" i="19"/>
  <c r="F5450" i="19"/>
  <c r="G5450" i="19"/>
  <c r="H5450" i="19"/>
  <c r="I5450" i="19"/>
  <c r="A5451" i="19"/>
  <c r="B5451" i="19"/>
  <c r="C5451" i="19"/>
  <c r="D5451" i="19"/>
  <c r="E5451" i="19"/>
  <c r="F5451" i="19"/>
  <c r="G5451" i="19"/>
  <c r="H5451" i="19"/>
  <c r="I5451" i="19"/>
  <c r="A5452" i="19"/>
  <c r="B5452" i="19"/>
  <c r="C5452" i="19"/>
  <c r="D5452" i="19"/>
  <c r="E5452" i="19"/>
  <c r="F5452" i="19"/>
  <c r="G5452" i="19"/>
  <c r="H5452" i="19"/>
  <c r="I5452" i="19"/>
  <c r="A5453" i="19"/>
  <c r="B5453" i="19"/>
  <c r="C5453" i="19"/>
  <c r="D5453" i="19"/>
  <c r="E5453" i="19"/>
  <c r="F5453" i="19"/>
  <c r="G5453" i="19"/>
  <c r="H5453" i="19"/>
  <c r="I5453" i="19"/>
  <c r="A5454" i="19"/>
  <c r="B5454" i="19"/>
  <c r="C5454" i="19"/>
  <c r="D5454" i="19"/>
  <c r="E5454" i="19"/>
  <c r="F5454" i="19"/>
  <c r="G5454" i="19"/>
  <c r="H5454" i="19"/>
  <c r="I5454" i="19"/>
  <c r="A5455" i="19"/>
  <c r="B5455" i="19"/>
  <c r="C5455" i="19"/>
  <c r="D5455" i="19"/>
  <c r="E5455" i="19"/>
  <c r="F5455" i="19"/>
  <c r="G5455" i="19"/>
  <c r="H5455" i="19"/>
  <c r="I5455" i="19"/>
  <c r="A5456" i="19"/>
  <c r="B5456" i="19"/>
  <c r="C5456" i="19"/>
  <c r="D5456" i="19"/>
  <c r="E5456" i="19"/>
  <c r="F5456" i="19"/>
  <c r="G5456" i="19"/>
  <c r="H5456" i="19"/>
  <c r="I5456" i="19"/>
  <c r="A5457" i="19"/>
  <c r="B5457" i="19"/>
  <c r="C5457" i="19"/>
  <c r="D5457" i="19"/>
  <c r="E5457" i="19"/>
  <c r="F5457" i="19"/>
  <c r="G5457" i="19"/>
  <c r="H5457" i="19"/>
  <c r="I5457" i="19"/>
  <c r="A5458" i="19"/>
  <c r="B5458" i="19"/>
  <c r="C5458" i="19"/>
  <c r="D5458" i="19"/>
  <c r="E5458" i="19"/>
  <c r="F5458" i="19"/>
  <c r="G5458" i="19"/>
  <c r="H5458" i="19"/>
  <c r="I5458" i="19"/>
  <c r="A5459" i="19"/>
  <c r="B5459" i="19"/>
  <c r="C5459" i="19"/>
  <c r="D5459" i="19"/>
  <c r="E5459" i="19"/>
  <c r="F5459" i="19"/>
  <c r="G5459" i="19"/>
  <c r="H5459" i="19"/>
  <c r="I5459" i="19"/>
  <c r="A5460" i="19"/>
  <c r="B5460" i="19"/>
  <c r="C5460" i="19"/>
  <c r="D5460" i="19"/>
  <c r="E5460" i="19"/>
  <c r="F5460" i="19"/>
  <c r="G5460" i="19"/>
  <c r="H5460" i="19"/>
  <c r="I5460" i="19"/>
  <c r="A5461" i="19"/>
  <c r="B5461" i="19"/>
  <c r="C5461" i="19"/>
  <c r="D5461" i="19"/>
  <c r="E5461" i="19"/>
  <c r="F5461" i="19"/>
  <c r="G5461" i="19"/>
  <c r="H5461" i="19"/>
  <c r="I5461" i="19"/>
  <c r="A5462" i="19"/>
  <c r="B5462" i="19"/>
  <c r="C5462" i="19"/>
  <c r="D5462" i="19"/>
  <c r="E5462" i="19"/>
  <c r="F5462" i="19"/>
  <c r="G5462" i="19"/>
  <c r="H5462" i="19"/>
  <c r="I5462" i="19"/>
  <c r="A5463" i="19"/>
  <c r="B5463" i="19"/>
  <c r="C5463" i="19"/>
  <c r="D5463" i="19"/>
  <c r="E5463" i="19"/>
  <c r="F5463" i="19"/>
  <c r="G5463" i="19"/>
  <c r="H5463" i="19"/>
  <c r="I5463" i="19"/>
  <c r="A5464" i="19"/>
  <c r="B5464" i="19"/>
  <c r="C5464" i="19"/>
  <c r="D5464" i="19"/>
  <c r="E5464" i="19"/>
  <c r="F5464" i="19"/>
  <c r="G5464" i="19"/>
  <c r="H5464" i="19"/>
  <c r="I5464" i="19"/>
  <c r="A5465" i="19"/>
  <c r="B5465" i="19"/>
  <c r="C5465" i="19"/>
  <c r="D5465" i="19"/>
  <c r="E5465" i="19"/>
  <c r="F5465" i="19"/>
  <c r="G5465" i="19"/>
  <c r="H5465" i="19"/>
  <c r="I5465" i="19"/>
  <c r="A5466" i="19"/>
  <c r="B5466" i="19"/>
  <c r="C5466" i="19"/>
  <c r="D5466" i="19"/>
  <c r="E5466" i="19"/>
  <c r="F5466" i="19"/>
  <c r="G5466" i="19"/>
  <c r="H5466" i="19"/>
  <c r="I5466" i="19"/>
  <c r="A5467" i="19"/>
  <c r="B5467" i="19"/>
  <c r="C5467" i="19"/>
  <c r="D5467" i="19"/>
  <c r="E5467" i="19"/>
  <c r="F5467" i="19"/>
  <c r="G5467" i="19"/>
  <c r="H5467" i="19"/>
  <c r="I5467" i="19"/>
  <c r="A5468" i="19"/>
  <c r="B5468" i="19"/>
  <c r="C5468" i="19"/>
  <c r="D5468" i="19"/>
  <c r="E5468" i="19"/>
  <c r="F5468" i="19"/>
  <c r="G5468" i="19"/>
  <c r="H5468" i="19"/>
  <c r="I5468" i="19"/>
  <c r="A5469" i="19"/>
  <c r="B5469" i="19"/>
  <c r="C5469" i="19"/>
  <c r="D5469" i="19"/>
  <c r="E5469" i="19"/>
  <c r="F5469" i="19"/>
  <c r="G5469" i="19"/>
  <c r="H5469" i="19"/>
  <c r="I5469" i="19"/>
  <c r="A5470" i="19"/>
  <c r="B5470" i="19"/>
  <c r="C5470" i="19"/>
  <c r="D5470" i="19"/>
  <c r="E5470" i="19"/>
  <c r="F5470" i="19"/>
  <c r="G5470" i="19"/>
  <c r="H5470" i="19"/>
  <c r="I5470" i="19"/>
  <c r="A5471" i="19"/>
  <c r="B5471" i="19"/>
  <c r="C5471" i="19"/>
  <c r="D5471" i="19"/>
  <c r="E5471" i="19"/>
  <c r="F5471" i="19"/>
  <c r="G5471" i="19"/>
  <c r="H5471" i="19"/>
  <c r="I5471" i="19"/>
  <c r="A5472" i="19"/>
  <c r="B5472" i="19"/>
  <c r="C5472" i="19"/>
  <c r="D5472" i="19"/>
  <c r="E5472" i="19"/>
  <c r="F5472" i="19"/>
  <c r="G5472" i="19"/>
  <c r="H5472" i="19"/>
  <c r="I5472" i="19"/>
  <c r="A5473" i="19"/>
  <c r="B5473" i="19"/>
  <c r="C5473" i="19"/>
  <c r="D5473" i="19"/>
  <c r="E5473" i="19"/>
  <c r="F5473" i="19"/>
  <c r="G5473" i="19"/>
  <c r="H5473" i="19"/>
  <c r="I5473" i="19"/>
  <c r="A5474" i="19"/>
  <c r="B5474" i="19"/>
  <c r="C5474" i="19"/>
  <c r="D5474" i="19"/>
  <c r="E5474" i="19"/>
  <c r="F5474" i="19"/>
  <c r="G5474" i="19"/>
  <c r="H5474" i="19"/>
  <c r="I5474" i="19"/>
  <c r="A5475" i="19"/>
  <c r="B5475" i="19"/>
  <c r="C5475" i="19"/>
  <c r="D5475" i="19"/>
  <c r="E5475" i="19"/>
  <c r="F5475" i="19"/>
  <c r="G5475" i="19"/>
  <c r="H5475" i="19"/>
  <c r="I5475" i="19"/>
  <c r="A5476" i="19"/>
  <c r="B5476" i="19"/>
  <c r="C5476" i="19"/>
  <c r="D5476" i="19"/>
  <c r="E5476" i="19"/>
  <c r="F5476" i="19"/>
  <c r="G5476" i="19"/>
  <c r="H5476" i="19"/>
  <c r="I5476" i="19"/>
  <c r="A5477" i="19"/>
  <c r="B5477" i="19"/>
  <c r="C5477" i="19"/>
  <c r="D5477" i="19"/>
  <c r="E5477" i="19"/>
  <c r="F5477" i="19"/>
  <c r="G5477" i="19"/>
  <c r="H5477" i="19"/>
  <c r="I5477" i="19"/>
  <c r="A5478" i="19"/>
  <c r="B5478" i="19"/>
  <c r="C5478" i="19"/>
  <c r="D5478" i="19"/>
  <c r="E5478" i="19"/>
  <c r="F5478" i="19"/>
  <c r="G5478" i="19"/>
  <c r="H5478" i="19"/>
  <c r="I5478" i="19"/>
  <c r="A5479" i="19"/>
  <c r="B5479" i="19"/>
  <c r="C5479" i="19"/>
  <c r="D5479" i="19"/>
  <c r="E5479" i="19"/>
  <c r="F5479" i="19"/>
  <c r="G5479" i="19"/>
  <c r="H5479" i="19"/>
  <c r="I5479" i="19"/>
  <c r="A5480" i="19"/>
  <c r="B5480" i="19"/>
  <c r="C5480" i="19"/>
  <c r="D5480" i="19"/>
  <c r="E5480" i="19"/>
  <c r="F5480" i="19"/>
  <c r="G5480" i="19"/>
  <c r="H5480" i="19"/>
  <c r="I5480" i="19"/>
  <c r="A5481" i="19"/>
  <c r="B5481" i="19"/>
  <c r="C5481" i="19"/>
  <c r="D5481" i="19"/>
  <c r="E5481" i="19"/>
  <c r="F5481" i="19"/>
  <c r="G5481" i="19"/>
  <c r="H5481" i="19"/>
  <c r="I5481" i="19"/>
  <c r="A5482" i="19"/>
  <c r="B5482" i="19"/>
  <c r="C5482" i="19"/>
  <c r="D5482" i="19"/>
  <c r="E5482" i="19"/>
  <c r="F5482" i="19"/>
  <c r="G5482" i="19"/>
  <c r="H5482" i="19"/>
  <c r="I5482" i="19"/>
  <c r="A5483" i="19"/>
  <c r="B5483" i="19"/>
  <c r="C5483" i="19"/>
  <c r="D5483" i="19"/>
  <c r="E5483" i="19"/>
  <c r="F5483" i="19"/>
  <c r="G5483" i="19"/>
  <c r="H5483" i="19"/>
  <c r="I5483" i="19"/>
  <c r="A5484" i="19"/>
  <c r="B5484" i="19"/>
  <c r="C5484" i="19"/>
  <c r="D5484" i="19"/>
  <c r="E5484" i="19"/>
  <c r="F5484" i="19"/>
  <c r="G5484" i="19"/>
  <c r="H5484" i="19"/>
  <c r="I5484" i="19"/>
  <c r="A5485" i="19"/>
  <c r="B5485" i="19"/>
  <c r="C5485" i="19"/>
  <c r="D5485" i="19"/>
  <c r="E5485" i="19"/>
  <c r="F5485" i="19"/>
  <c r="G5485" i="19"/>
  <c r="H5485" i="19"/>
  <c r="I5485" i="19"/>
  <c r="A5486" i="19"/>
  <c r="B5486" i="19"/>
  <c r="C5486" i="19"/>
  <c r="D5486" i="19"/>
  <c r="E5486" i="19"/>
  <c r="F5486" i="19"/>
  <c r="G5486" i="19"/>
  <c r="H5486" i="19"/>
  <c r="I5486" i="19"/>
  <c r="A5487" i="19"/>
  <c r="B5487" i="19"/>
  <c r="C5487" i="19"/>
  <c r="D5487" i="19"/>
  <c r="E5487" i="19"/>
  <c r="F5487" i="19"/>
  <c r="G5487" i="19"/>
  <c r="H5487" i="19"/>
  <c r="I5487" i="19"/>
  <c r="A5488" i="19"/>
  <c r="B5488" i="19"/>
  <c r="C5488" i="19"/>
  <c r="D5488" i="19"/>
  <c r="E5488" i="19"/>
  <c r="F5488" i="19"/>
  <c r="G5488" i="19"/>
  <c r="H5488" i="19"/>
  <c r="I5488" i="19"/>
  <c r="A5489" i="19"/>
  <c r="B5489" i="19"/>
  <c r="C5489" i="19"/>
  <c r="D5489" i="19"/>
  <c r="E5489" i="19"/>
  <c r="F5489" i="19"/>
  <c r="G5489" i="19"/>
  <c r="H5489" i="19"/>
  <c r="I5489" i="19"/>
  <c r="A5490" i="19"/>
  <c r="B5490" i="19"/>
  <c r="C5490" i="19"/>
  <c r="D5490" i="19"/>
  <c r="E5490" i="19"/>
  <c r="F5490" i="19"/>
  <c r="G5490" i="19"/>
  <c r="H5490" i="19"/>
  <c r="I5490" i="19"/>
  <c r="A5491" i="19"/>
  <c r="B5491" i="19"/>
  <c r="C5491" i="19"/>
  <c r="D5491" i="19"/>
  <c r="E5491" i="19"/>
  <c r="F5491" i="19"/>
  <c r="G5491" i="19"/>
  <c r="H5491" i="19"/>
  <c r="I5491" i="19"/>
  <c r="A5492" i="19"/>
  <c r="B5492" i="19"/>
  <c r="C5492" i="19"/>
  <c r="D5492" i="19"/>
  <c r="E5492" i="19"/>
  <c r="F5492" i="19"/>
  <c r="G5492" i="19"/>
  <c r="H5492" i="19"/>
  <c r="I5492" i="19"/>
  <c r="A5493" i="19"/>
  <c r="B5493" i="19"/>
  <c r="C5493" i="19"/>
  <c r="D5493" i="19"/>
  <c r="E5493" i="19"/>
  <c r="F5493" i="19"/>
  <c r="G5493" i="19"/>
  <c r="H5493" i="19"/>
  <c r="I5493" i="19"/>
  <c r="A5494" i="19"/>
  <c r="B5494" i="19"/>
  <c r="C5494" i="19"/>
  <c r="D5494" i="19"/>
  <c r="E5494" i="19"/>
  <c r="F5494" i="19"/>
  <c r="G5494" i="19"/>
  <c r="H5494" i="19"/>
  <c r="I5494" i="19"/>
  <c r="A5495" i="19"/>
  <c r="B5495" i="19"/>
  <c r="C5495" i="19"/>
  <c r="D5495" i="19"/>
  <c r="E5495" i="19"/>
  <c r="F5495" i="19"/>
  <c r="G5495" i="19"/>
  <c r="H5495" i="19"/>
  <c r="I5495" i="19"/>
  <c r="A5496" i="19"/>
  <c r="B5496" i="19"/>
  <c r="C5496" i="19"/>
  <c r="D5496" i="19"/>
  <c r="E5496" i="19"/>
  <c r="F5496" i="19"/>
  <c r="G5496" i="19"/>
  <c r="H5496" i="19"/>
  <c r="I5496" i="19"/>
  <c r="A5497" i="19"/>
  <c r="B5497" i="19"/>
  <c r="C5497" i="19"/>
  <c r="D5497" i="19"/>
  <c r="E5497" i="19"/>
  <c r="F5497" i="19"/>
  <c r="G5497" i="19"/>
  <c r="H5497" i="19"/>
  <c r="I5497" i="19"/>
  <c r="A5498" i="19"/>
  <c r="B5498" i="19"/>
  <c r="C5498" i="19"/>
  <c r="D5498" i="19"/>
  <c r="E5498" i="19"/>
  <c r="F5498" i="19"/>
  <c r="G5498" i="19"/>
  <c r="H5498" i="19"/>
  <c r="I5498" i="19"/>
  <c r="A5499" i="19"/>
  <c r="B5499" i="19"/>
  <c r="C5499" i="19"/>
  <c r="D5499" i="19"/>
  <c r="E5499" i="19"/>
  <c r="F5499" i="19"/>
  <c r="G5499" i="19"/>
  <c r="H5499" i="19"/>
  <c r="I5499" i="19"/>
  <c r="A5500" i="19"/>
  <c r="B5500" i="19"/>
  <c r="C5500" i="19"/>
  <c r="D5500" i="19"/>
  <c r="E5500" i="19"/>
  <c r="F5500" i="19"/>
  <c r="G5500" i="19"/>
  <c r="H5500" i="19"/>
  <c r="I5500" i="19"/>
  <c r="A5501" i="19"/>
  <c r="B5501" i="19"/>
  <c r="C5501" i="19"/>
  <c r="D5501" i="19"/>
  <c r="E5501" i="19"/>
  <c r="F5501" i="19"/>
  <c r="G5501" i="19"/>
  <c r="H5501" i="19"/>
  <c r="I5501" i="19"/>
  <c r="A5502" i="19"/>
  <c r="B5502" i="19"/>
  <c r="C5502" i="19"/>
  <c r="D5502" i="19"/>
  <c r="E5502" i="19"/>
  <c r="F5502" i="19"/>
  <c r="G5502" i="19"/>
  <c r="H5502" i="19"/>
  <c r="I5502" i="19"/>
  <c r="A5503" i="19"/>
  <c r="B5503" i="19"/>
  <c r="C5503" i="19"/>
  <c r="D5503" i="19"/>
  <c r="E5503" i="19"/>
  <c r="F5503" i="19"/>
  <c r="G5503" i="19"/>
  <c r="H5503" i="19"/>
  <c r="I5503" i="19"/>
  <c r="A5504" i="19"/>
  <c r="B5504" i="19"/>
  <c r="C5504" i="19"/>
  <c r="D5504" i="19"/>
  <c r="E5504" i="19"/>
  <c r="F5504" i="19"/>
  <c r="G5504" i="19"/>
  <c r="H5504" i="19"/>
  <c r="I5504" i="19"/>
  <c r="A5505" i="19"/>
  <c r="B5505" i="19"/>
  <c r="C5505" i="19"/>
  <c r="D5505" i="19"/>
  <c r="E5505" i="19"/>
  <c r="F5505" i="19"/>
  <c r="G5505" i="19"/>
  <c r="H5505" i="19"/>
  <c r="I5505" i="19"/>
  <c r="A5506" i="19"/>
  <c r="B5506" i="19"/>
  <c r="C5506" i="19"/>
  <c r="D5506" i="19"/>
  <c r="E5506" i="19"/>
  <c r="F5506" i="19"/>
  <c r="G5506" i="19"/>
  <c r="H5506" i="19"/>
  <c r="I5506" i="19"/>
  <c r="A5507" i="19"/>
  <c r="B5507" i="19"/>
  <c r="C5507" i="19"/>
  <c r="D5507" i="19"/>
  <c r="E5507" i="19"/>
  <c r="F5507" i="19"/>
  <c r="G5507" i="19"/>
  <c r="H5507" i="19"/>
  <c r="I5507" i="19"/>
  <c r="A5508" i="19"/>
  <c r="B5508" i="19"/>
  <c r="C5508" i="19"/>
  <c r="D5508" i="19"/>
  <c r="E5508" i="19"/>
  <c r="F5508" i="19"/>
  <c r="G5508" i="19"/>
  <c r="H5508" i="19"/>
  <c r="I5508" i="19"/>
  <c r="A5509" i="19"/>
  <c r="B5509" i="19"/>
  <c r="C5509" i="19"/>
  <c r="D5509" i="19"/>
  <c r="E5509" i="19"/>
  <c r="F5509" i="19"/>
  <c r="G5509" i="19"/>
  <c r="H5509" i="19"/>
  <c r="I5509" i="19"/>
  <c r="A5510" i="19"/>
  <c r="B5510" i="19"/>
  <c r="C5510" i="19"/>
  <c r="D5510" i="19"/>
  <c r="E5510" i="19"/>
  <c r="F5510" i="19"/>
  <c r="G5510" i="19"/>
  <c r="H5510" i="19"/>
  <c r="I5510" i="19"/>
  <c r="A5511" i="19"/>
  <c r="B5511" i="19"/>
  <c r="C5511" i="19"/>
  <c r="D5511" i="19"/>
  <c r="E5511" i="19"/>
  <c r="F5511" i="19"/>
  <c r="G5511" i="19"/>
  <c r="H5511" i="19"/>
  <c r="I5511" i="19"/>
  <c r="A5512" i="19"/>
  <c r="B5512" i="19"/>
  <c r="C5512" i="19"/>
  <c r="D5512" i="19"/>
  <c r="E5512" i="19"/>
  <c r="F5512" i="19"/>
  <c r="G5512" i="19"/>
  <c r="H5512" i="19"/>
  <c r="I5512" i="19"/>
  <c r="A5513" i="19"/>
  <c r="B5513" i="19"/>
  <c r="C5513" i="19"/>
  <c r="D5513" i="19"/>
  <c r="E5513" i="19"/>
  <c r="F5513" i="19"/>
  <c r="G5513" i="19"/>
  <c r="H5513" i="19"/>
  <c r="I5513" i="19"/>
  <c r="A5514" i="19"/>
  <c r="B5514" i="19"/>
  <c r="C5514" i="19"/>
  <c r="D5514" i="19"/>
  <c r="E5514" i="19"/>
  <c r="F5514" i="19"/>
  <c r="G5514" i="19"/>
  <c r="H5514" i="19"/>
  <c r="I5514" i="19"/>
  <c r="A5515" i="19"/>
  <c r="B5515" i="19"/>
  <c r="C5515" i="19"/>
  <c r="D5515" i="19"/>
  <c r="E5515" i="19"/>
  <c r="F5515" i="19"/>
  <c r="G5515" i="19"/>
  <c r="H5515" i="19"/>
  <c r="I5515" i="19"/>
  <c r="A5516" i="19"/>
  <c r="B5516" i="19"/>
  <c r="C5516" i="19"/>
  <c r="D5516" i="19"/>
  <c r="E5516" i="19"/>
  <c r="F5516" i="19"/>
  <c r="G5516" i="19"/>
  <c r="H5516" i="19"/>
  <c r="I5516" i="19"/>
  <c r="A5517" i="19"/>
  <c r="B5517" i="19"/>
  <c r="C5517" i="19"/>
  <c r="D5517" i="19"/>
  <c r="E5517" i="19"/>
  <c r="F5517" i="19"/>
  <c r="G5517" i="19"/>
  <c r="H5517" i="19"/>
  <c r="I5517" i="19"/>
  <c r="A5518" i="19"/>
  <c r="B5518" i="19"/>
  <c r="C5518" i="19"/>
  <c r="D5518" i="19"/>
  <c r="E5518" i="19"/>
  <c r="F5518" i="19"/>
  <c r="G5518" i="19"/>
  <c r="H5518" i="19"/>
  <c r="I5518" i="19"/>
  <c r="A5519" i="19"/>
  <c r="B5519" i="19"/>
  <c r="C5519" i="19"/>
  <c r="D5519" i="19"/>
  <c r="E5519" i="19"/>
  <c r="F5519" i="19"/>
  <c r="G5519" i="19"/>
  <c r="H5519" i="19"/>
  <c r="I5519" i="19"/>
  <c r="A5520" i="19"/>
  <c r="B5520" i="19"/>
  <c r="C5520" i="19"/>
  <c r="D5520" i="19"/>
  <c r="E5520" i="19"/>
  <c r="F5520" i="19"/>
  <c r="G5520" i="19"/>
  <c r="H5520" i="19"/>
  <c r="I5520" i="19"/>
  <c r="A5521" i="19"/>
  <c r="B5521" i="19"/>
  <c r="C5521" i="19"/>
  <c r="D5521" i="19"/>
  <c r="E5521" i="19"/>
  <c r="F5521" i="19"/>
  <c r="G5521" i="19"/>
  <c r="H5521" i="19"/>
  <c r="I5521" i="19"/>
  <c r="A5522" i="19"/>
  <c r="B5522" i="19"/>
  <c r="C5522" i="19"/>
  <c r="D5522" i="19"/>
  <c r="E5522" i="19"/>
  <c r="F5522" i="19"/>
  <c r="G5522" i="19"/>
  <c r="H5522" i="19"/>
  <c r="I5522" i="19"/>
  <c r="A5523" i="19"/>
  <c r="B5523" i="19"/>
  <c r="C5523" i="19"/>
  <c r="D5523" i="19"/>
  <c r="E5523" i="19"/>
  <c r="F5523" i="19"/>
  <c r="G5523" i="19"/>
  <c r="H5523" i="19"/>
  <c r="I5523" i="19"/>
  <c r="A5524" i="19"/>
  <c r="B5524" i="19"/>
  <c r="C5524" i="19"/>
  <c r="D5524" i="19"/>
  <c r="E5524" i="19"/>
  <c r="F5524" i="19"/>
  <c r="G5524" i="19"/>
  <c r="H5524" i="19"/>
  <c r="I5524" i="19"/>
  <c r="A5525" i="19"/>
  <c r="B5525" i="19"/>
  <c r="C5525" i="19"/>
  <c r="D5525" i="19"/>
  <c r="E5525" i="19"/>
  <c r="F5525" i="19"/>
  <c r="G5525" i="19"/>
  <c r="H5525" i="19"/>
  <c r="I5525" i="19"/>
  <c r="A5526" i="19"/>
  <c r="B5526" i="19"/>
  <c r="C5526" i="19"/>
  <c r="D5526" i="19"/>
  <c r="E5526" i="19"/>
  <c r="F5526" i="19"/>
  <c r="G5526" i="19"/>
  <c r="H5526" i="19"/>
  <c r="I5526" i="19"/>
  <c r="A5527" i="19"/>
  <c r="B5527" i="19"/>
  <c r="C5527" i="19"/>
  <c r="D5527" i="19"/>
  <c r="E5527" i="19"/>
  <c r="F5527" i="19"/>
  <c r="G5527" i="19"/>
  <c r="H5527" i="19"/>
  <c r="I5527" i="19"/>
  <c r="A5528" i="19"/>
  <c r="B5528" i="19"/>
  <c r="C5528" i="19"/>
  <c r="D5528" i="19"/>
  <c r="E5528" i="19"/>
  <c r="F5528" i="19"/>
  <c r="G5528" i="19"/>
  <c r="H5528" i="19"/>
  <c r="I5528" i="19"/>
  <c r="A5529" i="19"/>
  <c r="B5529" i="19"/>
  <c r="C5529" i="19"/>
  <c r="D5529" i="19"/>
  <c r="E5529" i="19"/>
  <c r="F5529" i="19"/>
  <c r="G5529" i="19"/>
  <c r="H5529" i="19"/>
  <c r="I5529" i="19"/>
  <c r="A5530" i="19"/>
  <c r="B5530" i="19"/>
  <c r="C5530" i="19"/>
  <c r="D5530" i="19"/>
  <c r="E5530" i="19"/>
  <c r="F5530" i="19"/>
  <c r="G5530" i="19"/>
  <c r="H5530" i="19"/>
  <c r="I5530" i="19"/>
  <c r="A5531" i="19"/>
  <c r="B5531" i="19"/>
  <c r="C5531" i="19"/>
  <c r="D5531" i="19"/>
  <c r="E5531" i="19"/>
  <c r="F5531" i="19"/>
  <c r="G5531" i="19"/>
  <c r="H5531" i="19"/>
  <c r="I5531" i="19"/>
  <c r="A5532" i="19"/>
  <c r="B5532" i="19"/>
  <c r="C5532" i="19"/>
  <c r="D5532" i="19"/>
  <c r="E5532" i="19"/>
  <c r="F5532" i="19"/>
  <c r="G5532" i="19"/>
  <c r="H5532" i="19"/>
  <c r="I5532" i="19"/>
  <c r="A5533" i="19"/>
  <c r="B5533" i="19"/>
  <c r="C5533" i="19"/>
  <c r="D5533" i="19"/>
  <c r="E5533" i="19"/>
  <c r="F5533" i="19"/>
  <c r="G5533" i="19"/>
  <c r="H5533" i="19"/>
  <c r="I5533" i="19"/>
  <c r="A5534" i="19"/>
  <c r="B5534" i="19"/>
  <c r="C5534" i="19"/>
  <c r="D5534" i="19"/>
  <c r="E5534" i="19"/>
  <c r="F5534" i="19"/>
  <c r="G5534" i="19"/>
  <c r="H5534" i="19"/>
  <c r="I5534" i="19"/>
  <c r="A5535" i="19"/>
  <c r="B5535" i="19"/>
  <c r="C5535" i="19"/>
  <c r="D5535" i="19"/>
  <c r="E5535" i="19"/>
  <c r="F5535" i="19"/>
  <c r="G5535" i="19"/>
  <c r="H5535" i="19"/>
  <c r="I5535" i="19"/>
  <c r="A5536" i="19"/>
  <c r="B5536" i="19"/>
  <c r="C5536" i="19"/>
  <c r="D5536" i="19"/>
  <c r="E5536" i="19"/>
  <c r="F5536" i="19"/>
  <c r="G5536" i="19"/>
  <c r="H5536" i="19"/>
  <c r="I5536" i="19"/>
  <c r="A5537" i="19"/>
  <c r="B5537" i="19"/>
  <c r="C5537" i="19"/>
  <c r="D5537" i="19"/>
  <c r="E5537" i="19"/>
  <c r="F5537" i="19"/>
  <c r="G5537" i="19"/>
  <c r="H5537" i="19"/>
  <c r="I5537" i="19"/>
  <c r="A5538" i="19"/>
  <c r="B5538" i="19"/>
  <c r="C5538" i="19"/>
  <c r="D5538" i="19"/>
  <c r="E5538" i="19"/>
  <c r="F5538" i="19"/>
  <c r="G5538" i="19"/>
  <c r="H5538" i="19"/>
  <c r="I5538" i="19"/>
  <c r="A5539" i="19"/>
  <c r="B5539" i="19"/>
  <c r="C5539" i="19"/>
  <c r="D5539" i="19"/>
  <c r="E5539" i="19"/>
  <c r="F5539" i="19"/>
  <c r="G5539" i="19"/>
  <c r="H5539" i="19"/>
  <c r="I5539" i="19"/>
  <c r="A5540" i="19"/>
  <c r="B5540" i="19"/>
  <c r="C5540" i="19"/>
  <c r="D5540" i="19"/>
  <c r="E5540" i="19"/>
  <c r="F5540" i="19"/>
  <c r="G5540" i="19"/>
  <c r="H5540" i="19"/>
  <c r="I5540" i="19"/>
  <c r="A5541" i="19"/>
  <c r="B5541" i="19"/>
  <c r="C5541" i="19"/>
  <c r="D5541" i="19"/>
  <c r="E5541" i="19"/>
  <c r="F5541" i="19"/>
  <c r="G5541" i="19"/>
  <c r="H5541" i="19"/>
  <c r="I5541" i="19"/>
  <c r="A5542" i="19"/>
  <c r="B5542" i="19"/>
  <c r="C5542" i="19"/>
  <c r="D5542" i="19"/>
  <c r="E5542" i="19"/>
  <c r="F5542" i="19"/>
  <c r="G5542" i="19"/>
  <c r="H5542" i="19"/>
  <c r="I5542" i="19"/>
  <c r="A5543" i="19"/>
  <c r="B5543" i="19"/>
  <c r="C5543" i="19"/>
  <c r="D5543" i="19"/>
  <c r="E5543" i="19"/>
  <c r="F5543" i="19"/>
  <c r="G5543" i="19"/>
  <c r="H5543" i="19"/>
  <c r="I5543" i="19"/>
  <c r="A5544" i="19"/>
  <c r="B5544" i="19"/>
  <c r="C5544" i="19"/>
  <c r="D5544" i="19"/>
  <c r="E5544" i="19"/>
  <c r="F5544" i="19"/>
  <c r="G5544" i="19"/>
  <c r="H5544" i="19"/>
  <c r="I5544" i="19"/>
  <c r="A5545" i="19"/>
  <c r="B5545" i="19"/>
  <c r="C5545" i="19"/>
  <c r="D5545" i="19"/>
  <c r="E5545" i="19"/>
  <c r="F5545" i="19"/>
  <c r="G5545" i="19"/>
  <c r="H5545" i="19"/>
  <c r="I5545" i="19"/>
  <c r="A5546" i="19"/>
  <c r="B5546" i="19"/>
  <c r="C5546" i="19"/>
  <c r="D5546" i="19"/>
  <c r="E5546" i="19"/>
  <c r="F5546" i="19"/>
  <c r="G5546" i="19"/>
  <c r="H5546" i="19"/>
  <c r="I5546" i="19"/>
  <c r="A5547" i="19"/>
  <c r="B5547" i="19"/>
  <c r="C5547" i="19"/>
  <c r="D5547" i="19"/>
  <c r="E5547" i="19"/>
  <c r="F5547" i="19"/>
  <c r="G5547" i="19"/>
  <c r="H5547" i="19"/>
  <c r="I5547" i="19"/>
  <c r="A5548" i="19"/>
  <c r="B5548" i="19"/>
  <c r="C5548" i="19"/>
  <c r="D5548" i="19"/>
  <c r="E5548" i="19"/>
  <c r="F5548" i="19"/>
  <c r="G5548" i="19"/>
  <c r="H5548" i="19"/>
  <c r="I5548" i="19"/>
  <c r="A5549" i="19"/>
  <c r="B5549" i="19"/>
  <c r="C5549" i="19"/>
  <c r="D5549" i="19"/>
  <c r="E5549" i="19"/>
  <c r="F5549" i="19"/>
  <c r="G5549" i="19"/>
  <c r="H5549" i="19"/>
  <c r="I5549" i="19"/>
  <c r="A5550" i="19"/>
  <c r="B5550" i="19"/>
  <c r="C5550" i="19"/>
  <c r="D5550" i="19"/>
  <c r="E5550" i="19"/>
  <c r="F5550" i="19"/>
  <c r="G5550" i="19"/>
  <c r="H5550" i="19"/>
  <c r="I5550" i="19"/>
  <c r="A5551" i="19"/>
  <c r="B5551" i="19"/>
  <c r="C5551" i="19"/>
  <c r="D5551" i="19"/>
  <c r="E5551" i="19"/>
  <c r="F5551" i="19"/>
  <c r="G5551" i="19"/>
  <c r="H5551" i="19"/>
  <c r="I5551" i="19"/>
  <c r="A5552" i="19"/>
  <c r="B5552" i="19"/>
  <c r="C5552" i="19"/>
  <c r="D5552" i="19"/>
  <c r="E5552" i="19"/>
  <c r="F5552" i="19"/>
  <c r="G5552" i="19"/>
  <c r="H5552" i="19"/>
  <c r="I5552" i="19"/>
  <c r="A5553" i="19"/>
  <c r="B5553" i="19"/>
  <c r="C5553" i="19"/>
  <c r="D5553" i="19"/>
  <c r="E5553" i="19"/>
  <c r="F5553" i="19"/>
  <c r="G5553" i="19"/>
  <c r="H5553" i="19"/>
  <c r="I5553" i="19"/>
  <c r="A5554" i="19"/>
  <c r="B5554" i="19"/>
  <c r="C5554" i="19"/>
  <c r="D5554" i="19"/>
  <c r="E5554" i="19"/>
  <c r="F5554" i="19"/>
  <c r="G5554" i="19"/>
  <c r="H5554" i="19"/>
  <c r="I5554" i="19"/>
  <c r="A5555" i="19"/>
  <c r="B5555" i="19"/>
  <c r="C5555" i="19"/>
  <c r="D5555" i="19"/>
  <c r="E5555" i="19"/>
  <c r="F5555" i="19"/>
  <c r="G5555" i="19"/>
  <c r="H5555" i="19"/>
  <c r="I5555" i="19"/>
  <c r="A5556" i="19"/>
  <c r="B5556" i="19"/>
  <c r="C5556" i="19"/>
  <c r="D5556" i="19"/>
  <c r="E5556" i="19"/>
  <c r="F5556" i="19"/>
  <c r="G5556" i="19"/>
  <c r="H5556" i="19"/>
  <c r="I5556" i="19"/>
  <c r="A5557" i="19"/>
  <c r="B5557" i="19"/>
  <c r="C5557" i="19"/>
  <c r="D5557" i="19"/>
  <c r="E5557" i="19"/>
  <c r="F5557" i="19"/>
  <c r="G5557" i="19"/>
  <c r="H5557" i="19"/>
  <c r="I5557" i="19"/>
  <c r="A5558" i="19"/>
  <c r="B5558" i="19"/>
  <c r="C5558" i="19"/>
  <c r="D5558" i="19"/>
  <c r="E5558" i="19"/>
  <c r="F5558" i="19"/>
  <c r="G5558" i="19"/>
  <c r="H5558" i="19"/>
  <c r="I5558" i="19"/>
  <c r="A5559" i="19"/>
  <c r="B5559" i="19"/>
  <c r="C5559" i="19"/>
  <c r="D5559" i="19"/>
  <c r="E5559" i="19"/>
  <c r="F5559" i="19"/>
  <c r="G5559" i="19"/>
  <c r="H5559" i="19"/>
  <c r="I5559" i="19"/>
  <c r="A5560" i="19"/>
  <c r="B5560" i="19"/>
  <c r="C5560" i="19"/>
  <c r="D5560" i="19"/>
  <c r="E5560" i="19"/>
  <c r="F5560" i="19"/>
  <c r="G5560" i="19"/>
  <c r="H5560" i="19"/>
  <c r="I5560" i="19"/>
  <c r="A5561" i="19"/>
  <c r="B5561" i="19"/>
  <c r="C5561" i="19"/>
  <c r="D5561" i="19"/>
  <c r="E5561" i="19"/>
  <c r="F5561" i="19"/>
  <c r="G5561" i="19"/>
  <c r="H5561" i="19"/>
  <c r="I5561" i="19"/>
  <c r="A5562" i="19"/>
  <c r="B5562" i="19"/>
  <c r="C5562" i="19"/>
  <c r="D5562" i="19"/>
  <c r="E5562" i="19"/>
  <c r="F5562" i="19"/>
  <c r="G5562" i="19"/>
  <c r="H5562" i="19"/>
  <c r="I5562" i="19"/>
  <c r="A5563" i="19"/>
  <c r="B5563" i="19"/>
  <c r="C5563" i="19"/>
  <c r="D5563" i="19"/>
  <c r="E5563" i="19"/>
  <c r="F5563" i="19"/>
  <c r="G5563" i="19"/>
  <c r="H5563" i="19"/>
  <c r="I5563" i="19"/>
  <c r="A5564" i="19"/>
  <c r="B5564" i="19"/>
  <c r="C5564" i="19"/>
  <c r="D5564" i="19"/>
  <c r="E5564" i="19"/>
  <c r="F5564" i="19"/>
  <c r="G5564" i="19"/>
  <c r="H5564" i="19"/>
  <c r="I5564" i="19"/>
  <c r="A5565" i="19"/>
  <c r="B5565" i="19"/>
  <c r="C5565" i="19"/>
  <c r="D5565" i="19"/>
  <c r="E5565" i="19"/>
  <c r="F5565" i="19"/>
  <c r="G5565" i="19"/>
  <c r="H5565" i="19"/>
  <c r="I5565" i="19"/>
  <c r="A5566" i="19"/>
  <c r="B5566" i="19"/>
  <c r="C5566" i="19"/>
  <c r="D5566" i="19"/>
  <c r="E5566" i="19"/>
  <c r="F5566" i="19"/>
  <c r="G5566" i="19"/>
  <c r="H5566" i="19"/>
  <c r="I5566" i="19"/>
  <c r="A5567" i="19"/>
  <c r="B5567" i="19"/>
  <c r="C5567" i="19"/>
  <c r="D5567" i="19"/>
  <c r="E5567" i="19"/>
  <c r="F5567" i="19"/>
  <c r="G5567" i="19"/>
  <c r="H5567" i="19"/>
  <c r="I5567" i="19"/>
  <c r="A5568" i="19"/>
  <c r="B5568" i="19"/>
  <c r="C5568" i="19"/>
  <c r="D5568" i="19"/>
  <c r="E5568" i="19"/>
  <c r="F5568" i="19"/>
  <c r="G5568" i="19"/>
  <c r="H5568" i="19"/>
  <c r="I5568" i="19"/>
  <c r="A5569" i="19"/>
  <c r="B5569" i="19"/>
  <c r="C5569" i="19"/>
  <c r="D5569" i="19"/>
  <c r="E5569" i="19"/>
  <c r="F5569" i="19"/>
  <c r="G5569" i="19"/>
  <c r="H5569" i="19"/>
  <c r="I5569" i="19"/>
  <c r="A5570" i="19"/>
  <c r="B5570" i="19"/>
  <c r="C5570" i="19"/>
  <c r="D5570" i="19"/>
  <c r="E5570" i="19"/>
  <c r="F5570" i="19"/>
  <c r="G5570" i="19"/>
  <c r="H5570" i="19"/>
  <c r="I5570" i="19"/>
  <c r="A5571" i="19"/>
  <c r="B5571" i="19"/>
  <c r="C5571" i="19"/>
  <c r="D5571" i="19"/>
  <c r="E5571" i="19"/>
  <c r="F5571" i="19"/>
  <c r="G5571" i="19"/>
  <c r="H5571" i="19"/>
  <c r="I5571" i="19"/>
  <c r="A5572" i="19"/>
  <c r="B5572" i="19"/>
  <c r="C5572" i="19"/>
  <c r="D5572" i="19"/>
  <c r="E5572" i="19"/>
  <c r="F5572" i="19"/>
  <c r="G5572" i="19"/>
  <c r="H5572" i="19"/>
  <c r="I5572" i="19"/>
  <c r="A5573" i="19"/>
  <c r="B5573" i="19"/>
  <c r="C5573" i="19"/>
  <c r="D5573" i="19"/>
  <c r="E5573" i="19"/>
  <c r="F5573" i="19"/>
  <c r="G5573" i="19"/>
  <c r="H5573" i="19"/>
  <c r="I5573" i="19"/>
  <c r="A5574" i="19"/>
  <c r="B5574" i="19"/>
  <c r="C5574" i="19"/>
  <c r="D5574" i="19"/>
  <c r="E5574" i="19"/>
  <c r="F5574" i="19"/>
  <c r="G5574" i="19"/>
  <c r="H5574" i="19"/>
  <c r="I5574" i="19"/>
  <c r="A5575" i="19"/>
  <c r="B5575" i="19"/>
  <c r="C5575" i="19"/>
  <c r="D5575" i="19"/>
  <c r="E5575" i="19"/>
  <c r="F5575" i="19"/>
  <c r="G5575" i="19"/>
  <c r="H5575" i="19"/>
  <c r="I5575" i="19"/>
  <c r="A5576" i="19"/>
  <c r="B5576" i="19"/>
  <c r="C5576" i="19"/>
  <c r="D5576" i="19"/>
  <c r="E5576" i="19"/>
  <c r="F5576" i="19"/>
  <c r="G5576" i="19"/>
  <c r="H5576" i="19"/>
  <c r="I5576" i="19"/>
  <c r="A5577" i="19"/>
  <c r="B5577" i="19"/>
  <c r="C5577" i="19"/>
  <c r="D5577" i="19"/>
  <c r="E5577" i="19"/>
  <c r="F5577" i="19"/>
  <c r="G5577" i="19"/>
  <c r="H5577" i="19"/>
  <c r="I5577" i="19"/>
  <c r="A5578" i="19"/>
  <c r="B5578" i="19"/>
  <c r="C5578" i="19"/>
  <c r="D5578" i="19"/>
  <c r="E5578" i="19"/>
  <c r="F5578" i="19"/>
  <c r="G5578" i="19"/>
  <c r="H5578" i="19"/>
  <c r="I5578" i="19"/>
  <c r="A5579" i="19"/>
  <c r="B5579" i="19"/>
  <c r="C5579" i="19"/>
  <c r="D5579" i="19"/>
  <c r="E5579" i="19"/>
  <c r="F5579" i="19"/>
  <c r="G5579" i="19"/>
  <c r="H5579" i="19"/>
  <c r="I5579" i="19"/>
  <c r="A5580" i="19"/>
  <c r="B5580" i="19"/>
  <c r="C5580" i="19"/>
  <c r="D5580" i="19"/>
  <c r="E5580" i="19"/>
  <c r="F5580" i="19"/>
  <c r="G5580" i="19"/>
  <c r="H5580" i="19"/>
  <c r="I5580" i="19"/>
  <c r="A5581" i="19"/>
  <c r="B5581" i="19"/>
  <c r="C5581" i="19"/>
  <c r="D5581" i="19"/>
  <c r="E5581" i="19"/>
  <c r="F5581" i="19"/>
  <c r="G5581" i="19"/>
  <c r="H5581" i="19"/>
  <c r="I5581" i="19"/>
  <c r="A5582" i="19"/>
  <c r="B5582" i="19"/>
  <c r="C5582" i="19"/>
  <c r="D5582" i="19"/>
  <c r="E5582" i="19"/>
  <c r="F5582" i="19"/>
  <c r="G5582" i="19"/>
  <c r="H5582" i="19"/>
  <c r="I5582" i="19"/>
  <c r="A5583" i="19"/>
  <c r="B5583" i="19"/>
  <c r="C5583" i="19"/>
  <c r="D5583" i="19"/>
  <c r="E5583" i="19"/>
  <c r="F5583" i="19"/>
  <c r="G5583" i="19"/>
  <c r="H5583" i="19"/>
  <c r="I5583" i="19"/>
  <c r="A5584" i="19"/>
  <c r="B5584" i="19"/>
  <c r="C5584" i="19"/>
  <c r="D5584" i="19"/>
  <c r="E5584" i="19"/>
  <c r="F5584" i="19"/>
  <c r="G5584" i="19"/>
  <c r="H5584" i="19"/>
  <c r="I5584" i="19"/>
  <c r="A5585" i="19"/>
  <c r="B5585" i="19"/>
  <c r="C5585" i="19"/>
  <c r="D5585" i="19"/>
  <c r="E5585" i="19"/>
  <c r="F5585" i="19"/>
  <c r="G5585" i="19"/>
  <c r="H5585" i="19"/>
  <c r="I5585" i="19"/>
  <c r="A5586" i="19"/>
  <c r="B5586" i="19"/>
  <c r="C5586" i="19"/>
  <c r="D5586" i="19"/>
  <c r="E5586" i="19"/>
  <c r="F5586" i="19"/>
  <c r="G5586" i="19"/>
  <c r="H5586" i="19"/>
  <c r="I5586" i="19"/>
  <c r="A5587" i="19"/>
  <c r="B5587" i="19"/>
  <c r="C5587" i="19"/>
  <c r="D5587" i="19"/>
  <c r="E5587" i="19"/>
  <c r="F5587" i="19"/>
  <c r="G5587" i="19"/>
  <c r="H5587" i="19"/>
  <c r="I5587" i="19"/>
  <c r="A5588" i="19"/>
  <c r="B5588" i="19"/>
  <c r="C5588" i="19"/>
  <c r="D5588" i="19"/>
  <c r="E5588" i="19"/>
  <c r="F5588" i="19"/>
  <c r="G5588" i="19"/>
  <c r="H5588" i="19"/>
  <c r="I5588" i="19"/>
  <c r="A5589" i="19"/>
  <c r="B5589" i="19"/>
  <c r="C5589" i="19"/>
  <c r="D5589" i="19"/>
  <c r="E5589" i="19"/>
  <c r="F5589" i="19"/>
  <c r="G5589" i="19"/>
  <c r="H5589" i="19"/>
  <c r="I5589" i="19"/>
  <c r="A5590" i="19"/>
  <c r="B5590" i="19"/>
  <c r="C5590" i="19"/>
  <c r="D5590" i="19"/>
  <c r="E5590" i="19"/>
  <c r="F5590" i="19"/>
  <c r="G5590" i="19"/>
  <c r="H5590" i="19"/>
  <c r="I5590" i="19"/>
  <c r="A5591" i="19"/>
  <c r="B5591" i="19"/>
  <c r="C5591" i="19"/>
  <c r="D5591" i="19"/>
  <c r="E5591" i="19"/>
  <c r="F5591" i="19"/>
  <c r="G5591" i="19"/>
  <c r="H5591" i="19"/>
  <c r="I5591" i="19"/>
  <c r="A5592" i="19"/>
  <c r="B5592" i="19"/>
  <c r="C5592" i="19"/>
  <c r="D5592" i="19"/>
  <c r="E5592" i="19"/>
  <c r="F5592" i="19"/>
  <c r="G5592" i="19"/>
  <c r="H5592" i="19"/>
  <c r="I5592" i="19"/>
  <c r="A5593" i="19"/>
  <c r="B5593" i="19"/>
  <c r="C5593" i="19"/>
  <c r="D5593" i="19"/>
  <c r="E5593" i="19"/>
  <c r="F5593" i="19"/>
  <c r="G5593" i="19"/>
  <c r="H5593" i="19"/>
  <c r="I5593" i="19"/>
  <c r="A5594" i="19"/>
  <c r="B5594" i="19"/>
  <c r="C5594" i="19"/>
  <c r="D5594" i="19"/>
  <c r="E5594" i="19"/>
  <c r="F5594" i="19"/>
  <c r="G5594" i="19"/>
  <c r="H5594" i="19"/>
  <c r="I5594" i="19"/>
  <c r="A5595" i="19"/>
  <c r="B5595" i="19"/>
  <c r="C5595" i="19"/>
  <c r="D5595" i="19"/>
  <c r="E5595" i="19"/>
  <c r="F5595" i="19"/>
  <c r="G5595" i="19"/>
  <c r="H5595" i="19"/>
  <c r="I5595" i="19"/>
  <c r="A5596" i="19"/>
  <c r="B5596" i="19"/>
  <c r="C5596" i="19"/>
  <c r="D5596" i="19"/>
  <c r="E5596" i="19"/>
  <c r="F5596" i="19"/>
  <c r="G5596" i="19"/>
  <c r="H5596" i="19"/>
  <c r="I5596" i="19"/>
  <c r="A5597" i="19"/>
  <c r="B5597" i="19"/>
  <c r="C5597" i="19"/>
  <c r="D5597" i="19"/>
  <c r="E5597" i="19"/>
  <c r="F5597" i="19"/>
  <c r="G5597" i="19"/>
  <c r="H5597" i="19"/>
  <c r="I5597" i="19"/>
  <c r="A5598" i="19"/>
  <c r="B5598" i="19"/>
  <c r="C5598" i="19"/>
  <c r="D5598" i="19"/>
  <c r="E5598" i="19"/>
  <c r="F5598" i="19"/>
  <c r="G5598" i="19"/>
  <c r="H5598" i="19"/>
  <c r="I5598" i="19"/>
  <c r="A5599" i="19"/>
  <c r="B5599" i="19"/>
  <c r="C5599" i="19"/>
  <c r="D5599" i="19"/>
  <c r="E5599" i="19"/>
  <c r="F5599" i="19"/>
  <c r="G5599" i="19"/>
  <c r="H5599" i="19"/>
  <c r="I5599" i="19"/>
  <c r="A5600" i="19"/>
  <c r="B5600" i="19"/>
  <c r="C5600" i="19"/>
  <c r="D5600" i="19"/>
  <c r="E5600" i="19"/>
  <c r="F5600" i="19"/>
  <c r="G5600" i="19"/>
  <c r="H5600" i="19"/>
  <c r="I5600" i="19"/>
  <c r="A5601" i="19"/>
  <c r="B5601" i="19"/>
  <c r="C5601" i="19"/>
  <c r="D5601" i="19"/>
  <c r="E5601" i="19"/>
  <c r="F5601" i="19"/>
  <c r="G5601" i="19"/>
  <c r="H5601" i="19"/>
  <c r="I5601" i="19"/>
  <c r="A5602" i="19"/>
  <c r="B5602" i="19"/>
  <c r="C5602" i="19"/>
  <c r="D5602" i="19"/>
  <c r="E5602" i="19"/>
  <c r="F5602" i="19"/>
  <c r="G5602" i="19"/>
  <c r="H5602" i="19"/>
  <c r="I5602" i="19"/>
  <c r="A5603" i="19"/>
  <c r="B5603" i="19"/>
  <c r="C5603" i="19"/>
  <c r="D5603" i="19"/>
  <c r="E5603" i="19"/>
  <c r="F5603" i="19"/>
  <c r="G5603" i="19"/>
  <c r="H5603" i="19"/>
  <c r="I5603" i="19"/>
  <c r="A5604" i="19"/>
  <c r="B5604" i="19"/>
  <c r="C5604" i="19"/>
  <c r="D5604" i="19"/>
  <c r="E5604" i="19"/>
  <c r="F5604" i="19"/>
  <c r="G5604" i="19"/>
  <c r="H5604" i="19"/>
  <c r="I5604" i="19"/>
  <c r="A5605" i="19"/>
  <c r="B5605" i="19"/>
  <c r="C5605" i="19"/>
  <c r="D5605" i="19"/>
  <c r="E5605" i="19"/>
  <c r="F5605" i="19"/>
  <c r="G5605" i="19"/>
  <c r="H5605" i="19"/>
  <c r="I5605" i="19"/>
  <c r="A5606" i="19"/>
  <c r="B5606" i="19"/>
  <c r="C5606" i="19"/>
  <c r="D5606" i="19"/>
  <c r="E5606" i="19"/>
  <c r="F5606" i="19"/>
  <c r="G5606" i="19"/>
  <c r="H5606" i="19"/>
  <c r="I5606" i="19"/>
  <c r="A5607" i="19"/>
  <c r="B5607" i="19"/>
  <c r="C5607" i="19"/>
  <c r="D5607" i="19"/>
  <c r="E5607" i="19"/>
  <c r="F5607" i="19"/>
  <c r="G5607" i="19"/>
  <c r="H5607" i="19"/>
  <c r="I5607" i="19"/>
  <c r="A5608" i="19"/>
  <c r="B5608" i="19"/>
  <c r="C5608" i="19"/>
  <c r="D5608" i="19"/>
  <c r="E5608" i="19"/>
  <c r="F5608" i="19"/>
  <c r="G5608" i="19"/>
  <c r="H5608" i="19"/>
  <c r="I5608" i="19"/>
  <c r="A5609" i="19"/>
  <c r="B5609" i="19"/>
  <c r="C5609" i="19"/>
  <c r="D5609" i="19"/>
  <c r="E5609" i="19"/>
  <c r="F5609" i="19"/>
  <c r="G5609" i="19"/>
  <c r="H5609" i="19"/>
  <c r="I5609" i="19"/>
  <c r="A5610" i="19"/>
  <c r="B5610" i="19"/>
  <c r="C5610" i="19"/>
  <c r="D5610" i="19"/>
  <c r="E5610" i="19"/>
  <c r="F5610" i="19"/>
  <c r="G5610" i="19"/>
  <c r="H5610" i="19"/>
  <c r="I5610" i="19"/>
  <c r="A5611" i="19"/>
  <c r="B5611" i="19"/>
  <c r="C5611" i="19"/>
  <c r="D5611" i="19"/>
  <c r="E5611" i="19"/>
  <c r="F5611" i="19"/>
  <c r="G5611" i="19"/>
  <c r="H5611" i="19"/>
  <c r="I5611" i="19"/>
  <c r="A5612" i="19"/>
  <c r="B5612" i="19"/>
  <c r="C5612" i="19"/>
  <c r="D5612" i="19"/>
  <c r="E5612" i="19"/>
  <c r="F5612" i="19"/>
  <c r="G5612" i="19"/>
  <c r="H5612" i="19"/>
  <c r="I5612" i="19"/>
  <c r="A5613" i="19"/>
  <c r="B5613" i="19"/>
  <c r="C5613" i="19"/>
  <c r="D5613" i="19"/>
  <c r="E5613" i="19"/>
  <c r="F5613" i="19"/>
  <c r="G5613" i="19"/>
  <c r="H5613" i="19"/>
  <c r="I5613" i="19"/>
  <c r="A5614" i="19"/>
  <c r="B5614" i="19"/>
  <c r="C5614" i="19"/>
  <c r="D5614" i="19"/>
  <c r="E5614" i="19"/>
  <c r="F5614" i="19"/>
  <c r="G5614" i="19"/>
  <c r="H5614" i="19"/>
  <c r="I5614" i="19"/>
  <c r="A5615" i="19"/>
  <c r="B5615" i="19"/>
  <c r="C5615" i="19"/>
  <c r="D5615" i="19"/>
  <c r="E5615" i="19"/>
  <c r="F5615" i="19"/>
  <c r="G5615" i="19"/>
  <c r="H5615" i="19"/>
  <c r="I5615" i="19"/>
  <c r="A5616" i="19"/>
  <c r="B5616" i="19"/>
  <c r="C5616" i="19"/>
  <c r="D5616" i="19"/>
  <c r="E5616" i="19"/>
  <c r="F5616" i="19"/>
  <c r="G5616" i="19"/>
  <c r="H5616" i="19"/>
  <c r="I5616" i="19"/>
  <c r="A5617" i="19"/>
  <c r="B5617" i="19"/>
  <c r="C5617" i="19"/>
  <c r="D5617" i="19"/>
  <c r="E5617" i="19"/>
  <c r="F5617" i="19"/>
  <c r="G5617" i="19"/>
  <c r="H5617" i="19"/>
  <c r="I5617" i="19"/>
  <c r="A5618" i="19"/>
  <c r="B5618" i="19"/>
  <c r="C5618" i="19"/>
  <c r="D5618" i="19"/>
  <c r="E5618" i="19"/>
  <c r="F5618" i="19"/>
  <c r="G5618" i="19"/>
  <c r="H5618" i="19"/>
  <c r="I5618" i="19"/>
  <c r="A5619" i="19"/>
  <c r="B5619" i="19"/>
  <c r="C5619" i="19"/>
  <c r="D5619" i="19"/>
  <c r="E5619" i="19"/>
  <c r="F5619" i="19"/>
  <c r="G5619" i="19"/>
  <c r="H5619" i="19"/>
  <c r="I5619" i="19"/>
  <c r="A5620" i="19"/>
  <c r="B5620" i="19"/>
  <c r="C5620" i="19"/>
  <c r="D5620" i="19"/>
  <c r="E5620" i="19"/>
  <c r="F5620" i="19"/>
  <c r="G5620" i="19"/>
  <c r="H5620" i="19"/>
  <c r="I5620" i="19"/>
  <c r="A5621" i="19"/>
  <c r="B5621" i="19"/>
  <c r="C5621" i="19"/>
  <c r="D5621" i="19"/>
  <c r="E5621" i="19"/>
  <c r="F5621" i="19"/>
  <c r="G5621" i="19"/>
  <c r="H5621" i="19"/>
  <c r="I5621" i="19"/>
  <c r="A5622" i="19"/>
  <c r="B5622" i="19"/>
  <c r="C5622" i="19"/>
  <c r="D5622" i="19"/>
  <c r="E5622" i="19"/>
  <c r="F5622" i="19"/>
  <c r="G5622" i="19"/>
  <c r="H5622" i="19"/>
  <c r="I5622" i="19"/>
  <c r="A5623" i="19"/>
  <c r="B5623" i="19"/>
  <c r="C5623" i="19"/>
  <c r="D5623" i="19"/>
  <c r="E5623" i="19"/>
  <c r="F5623" i="19"/>
  <c r="G5623" i="19"/>
  <c r="H5623" i="19"/>
  <c r="I5623" i="19"/>
  <c r="A5624" i="19"/>
  <c r="B5624" i="19"/>
  <c r="C5624" i="19"/>
  <c r="D5624" i="19"/>
  <c r="E5624" i="19"/>
  <c r="F5624" i="19"/>
  <c r="G5624" i="19"/>
  <c r="H5624" i="19"/>
  <c r="I5624" i="19"/>
  <c r="A5625" i="19"/>
  <c r="B5625" i="19"/>
  <c r="C5625" i="19"/>
  <c r="D5625" i="19"/>
  <c r="E5625" i="19"/>
  <c r="F5625" i="19"/>
  <c r="G5625" i="19"/>
  <c r="H5625" i="19"/>
  <c r="I5625" i="19"/>
  <c r="A5626" i="19"/>
  <c r="B5626" i="19"/>
  <c r="C5626" i="19"/>
  <c r="D5626" i="19"/>
  <c r="E5626" i="19"/>
  <c r="F5626" i="19"/>
  <c r="G5626" i="19"/>
  <c r="H5626" i="19"/>
  <c r="I5626" i="19"/>
  <c r="A5627" i="19"/>
  <c r="B5627" i="19"/>
  <c r="C5627" i="19"/>
  <c r="D5627" i="19"/>
  <c r="E5627" i="19"/>
  <c r="F5627" i="19"/>
  <c r="G5627" i="19"/>
  <c r="H5627" i="19"/>
  <c r="I5627" i="19"/>
  <c r="A5628" i="19"/>
  <c r="B5628" i="19"/>
  <c r="C5628" i="19"/>
  <c r="D5628" i="19"/>
  <c r="E5628" i="19"/>
  <c r="F5628" i="19"/>
  <c r="G5628" i="19"/>
  <c r="H5628" i="19"/>
  <c r="I5628" i="19"/>
  <c r="A5629" i="19"/>
  <c r="B5629" i="19"/>
  <c r="C5629" i="19"/>
  <c r="D5629" i="19"/>
  <c r="E5629" i="19"/>
  <c r="F5629" i="19"/>
  <c r="G5629" i="19"/>
  <c r="H5629" i="19"/>
  <c r="I5629" i="19"/>
  <c r="A5630" i="19"/>
  <c r="B5630" i="19"/>
  <c r="C5630" i="19"/>
  <c r="D5630" i="19"/>
  <c r="E5630" i="19"/>
  <c r="F5630" i="19"/>
  <c r="G5630" i="19"/>
  <c r="H5630" i="19"/>
  <c r="I5630" i="19"/>
  <c r="A5631" i="19"/>
  <c r="B5631" i="19"/>
  <c r="C5631" i="19"/>
  <c r="D5631" i="19"/>
  <c r="E5631" i="19"/>
  <c r="F5631" i="19"/>
  <c r="G5631" i="19"/>
  <c r="H5631" i="19"/>
  <c r="I5631" i="19"/>
  <c r="A5632" i="19"/>
  <c r="B5632" i="19"/>
  <c r="C5632" i="19"/>
  <c r="D5632" i="19"/>
  <c r="E5632" i="19"/>
  <c r="F5632" i="19"/>
  <c r="G5632" i="19"/>
  <c r="H5632" i="19"/>
  <c r="I5632" i="19"/>
  <c r="A5633" i="19"/>
  <c r="B5633" i="19"/>
  <c r="C5633" i="19"/>
  <c r="D5633" i="19"/>
  <c r="E5633" i="19"/>
  <c r="F5633" i="19"/>
  <c r="G5633" i="19"/>
  <c r="H5633" i="19"/>
  <c r="I5633" i="19"/>
  <c r="A5634" i="19"/>
  <c r="B5634" i="19"/>
  <c r="C5634" i="19"/>
  <c r="D5634" i="19"/>
  <c r="E5634" i="19"/>
  <c r="F5634" i="19"/>
  <c r="G5634" i="19"/>
  <c r="H5634" i="19"/>
  <c r="I5634" i="19"/>
  <c r="A5635" i="19"/>
  <c r="B5635" i="19"/>
  <c r="C5635" i="19"/>
  <c r="D5635" i="19"/>
  <c r="E5635" i="19"/>
  <c r="F5635" i="19"/>
  <c r="G5635" i="19"/>
  <c r="H5635" i="19"/>
  <c r="I5635" i="19"/>
  <c r="A5636" i="19"/>
  <c r="B5636" i="19"/>
  <c r="C5636" i="19"/>
  <c r="D5636" i="19"/>
  <c r="E5636" i="19"/>
  <c r="F5636" i="19"/>
  <c r="G5636" i="19"/>
  <c r="H5636" i="19"/>
  <c r="I5636" i="19"/>
  <c r="A5637" i="19"/>
  <c r="B5637" i="19"/>
  <c r="C5637" i="19"/>
  <c r="D5637" i="19"/>
  <c r="E5637" i="19"/>
  <c r="F5637" i="19"/>
  <c r="G5637" i="19"/>
  <c r="H5637" i="19"/>
  <c r="I5637" i="19"/>
  <c r="A5638" i="19"/>
  <c r="B5638" i="19"/>
  <c r="C5638" i="19"/>
  <c r="D5638" i="19"/>
  <c r="E5638" i="19"/>
  <c r="F5638" i="19"/>
  <c r="G5638" i="19"/>
  <c r="H5638" i="19"/>
  <c r="I5638" i="19"/>
  <c r="A5639" i="19"/>
  <c r="B5639" i="19"/>
  <c r="C5639" i="19"/>
  <c r="D5639" i="19"/>
  <c r="E5639" i="19"/>
  <c r="F5639" i="19"/>
  <c r="G5639" i="19"/>
  <c r="H5639" i="19"/>
  <c r="I5639" i="19"/>
  <c r="A5640" i="19"/>
  <c r="B5640" i="19"/>
  <c r="C5640" i="19"/>
  <c r="D5640" i="19"/>
  <c r="E5640" i="19"/>
  <c r="F5640" i="19"/>
  <c r="G5640" i="19"/>
  <c r="H5640" i="19"/>
  <c r="I5640" i="19"/>
  <c r="A5641" i="19"/>
  <c r="B5641" i="19"/>
  <c r="C5641" i="19"/>
  <c r="D5641" i="19"/>
  <c r="E5641" i="19"/>
  <c r="F5641" i="19"/>
  <c r="G5641" i="19"/>
  <c r="H5641" i="19"/>
  <c r="I5641" i="19"/>
  <c r="A5642" i="19"/>
  <c r="B5642" i="19"/>
  <c r="C5642" i="19"/>
  <c r="D5642" i="19"/>
  <c r="E5642" i="19"/>
  <c r="F5642" i="19"/>
  <c r="G5642" i="19"/>
  <c r="H5642" i="19"/>
  <c r="I5642" i="19"/>
  <c r="A5643" i="19"/>
  <c r="B5643" i="19"/>
  <c r="C5643" i="19"/>
  <c r="D5643" i="19"/>
  <c r="E5643" i="19"/>
  <c r="F5643" i="19"/>
  <c r="G5643" i="19"/>
  <c r="H5643" i="19"/>
  <c r="I5643" i="19"/>
  <c r="A5644" i="19"/>
  <c r="B5644" i="19"/>
  <c r="C5644" i="19"/>
  <c r="D5644" i="19"/>
  <c r="E5644" i="19"/>
  <c r="F5644" i="19"/>
  <c r="G5644" i="19"/>
  <c r="H5644" i="19"/>
  <c r="I5644" i="19"/>
  <c r="A5645" i="19"/>
  <c r="B5645" i="19"/>
  <c r="C5645" i="19"/>
  <c r="D5645" i="19"/>
  <c r="E5645" i="19"/>
  <c r="F5645" i="19"/>
  <c r="G5645" i="19"/>
  <c r="H5645" i="19"/>
  <c r="I5645" i="19"/>
  <c r="A5646" i="19"/>
  <c r="B5646" i="19"/>
  <c r="C5646" i="19"/>
  <c r="D5646" i="19"/>
  <c r="E5646" i="19"/>
  <c r="F5646" i="19"/>
  <c r="G5646" i="19"/>
  <c r="H5646" i="19"/>
  <c r="I5646" i="19"/>
  <c r="A5647" i="19"/>
  <c r="B5647" i="19"/>
  <c r="C5647" i="19"/>
  <c r="D5647" i="19"/>
  <c r="E5647" i="19"/>
  <c r="F5647" i="19"/>
  <c r="G5647" i="19"/>
  <c r="H5647" i="19"/>
  <c r="I5647" i="19"/>
  <c r="A5648" i="19"/>
  <c r="B5648" i="19"/>
  <c r="C5648" i="19"/>
  <c r="D5648" i="19"/>
  <c r="E5648" i="19"/>
  <c r="F5648" i="19"/>
  <c r="G5648" i="19"/>
  <c r="H5648" i="19"/>
  <c r="I5648" i="19"/>
  <c r="A5649" i="19"/>
  <c r="B5649" i="19"/>
  <c r="C5649" i="19"/>
  <c r="D5649" i="19"/>
  <c r="E5649" i="19"/>
  <c r="F5649" i="19"/>
  <c r="G5649" i="19"/>
  <c r="H5649" i="19"/>
  <c r="I5649" i="19"/>
  <c r="A5650" i="19"/>
  <c r="B5650" i="19"/>
  <c r="C5650" i="19"/>
  <c r="D5650" i="19"/>
  <c r="E5650" i="19"/>
  <c r="F5650" i="19"/>
  <c r="G5650" i="19"/>
  <c r="H5650" i="19"/>
  <c r="I5650" i="19"/>
  <c r="A5651" i="19"/>
  <c r="B5651" i="19"/>
  <c r="C5651" i="19"/>
  <c r="D5651" i="19"/>
  <c r="E5651" i="19"/>
  <c r="F5651" i="19"/>
  <c r="G5651" i="19"/>
  <c r="H5651" i="19"/>
  <c r="I5651" i="19"/>
  <c r="A5652" i="19"/>
  <c r="B5652" i="19"/>
  <c r="C5652" i="19"/>
  <c r="D5652" i="19"/>
  <c r="E5652" i="19"/>
  <c r="F5652" i="19"/>
  <c r="G5652" i="19"/>
  <c r="H5652" i="19"/>
  <c r="I5652" i="19"/>
  <c r="A5653" i="19"/>
  <c r="B5653" i="19"/>
  <c r="C5653" i="19"/>
  <c r="D5653" i="19"/>
  <c r="E5653" i="19"/>
  <c r="F5653" i="19"/>
  <c r="G5653" i="19"/>
  <c r="H5653" i="19"/>
  <c r="I5653" i="19"/>
  <c r="A5654" i="19"/>
  <c r="B5654" i="19"/>
  <c r="C5654" i="19"/>
  <c r="D5654" i="19"/>
  <c r="E5654" i="19"/>
  <c r="F5654" i="19"/>
  <c r="G5654" i="19"/>
  <c r="H5654" i="19"/>
  <c r="I5654" i="19"/>
  <c r="A5655" i="19"/>
  <c r="B5655" i="19"/>
  <c r="C5655" i="19"/>
  <c r="D5655" i="19"/>
  <c r="E5655" i="19"/>
  <c r="F5655" i="19"/>
  <c r="G5655" i="19"/>
  <c r="H5655" i="19"/>
  <c r="I5655" i="19"/>
  <c r="A5656" i="19"/>
  <c r="B5656" i="19"/>
  <c r="C5656" i="19"/>
  <c r="D5656" i="19"/>
  <c r="E5656" i="19"/>
  <c r="F5656" i="19"/>
  <c r="G5656" i="19"/>
  <c r="H5656" i="19"/>
  <c r="I5656" i="19"/>
  <c r="A5657" i="19"/>
  <c r="B5657" i="19"/>
  <c r="C5657" i="19"/>
  <c r="D5657" i="19"/>
  <c r="E5657" i="19"/>
  <c r="F5657" i="19"/>
  <c r="G5657" i="19"/>
  <c r="H5657" i="19"/>
  <c r="I5657" i="19"/>
  <c r="A5658" i="19"/>
  <c r="B5658" i="19"/>
  <c r="C5658" i="19"/>
  <c r="D5658" i="19"/>
  <c r="E5658" i="19"/>
  <c r="F5658" i="19"/>
  <c r="G5658" i="19"/>
  <c r="H5658" i="19"/>
  <c r="I5658" i="19"/>
  <c r="A5659" i="19"/>
  <c r="B5659" i="19"/>
  <c r="C5659" i="19"/>
  <c r="D5659" i="19"/>
  <c r="E5659" i="19"/>
  <c r="F5659" i="19"/>
  <c r="G5659" i="19"/>
  <c r="H5659" i="19"/>
  <c r="I5659" i="19"/>
  <c r="A5660" i="19"/>
  <c r="B5660" i="19"/>
  <c r="C5660" i="19"/>
  <c r="D5660" i="19"/>
  <c r="E5660" i="19"/>
  <c r="F5660" i="19"/>
  <c r="G5660" i="19"/>
  <c r="H5660" i="19"/>
  <c r="I5660" i="19"/>
  <c r="A5661" i="19"/>
  <c r="B5661" i="19"/>
  <c r="C5661" i="19"/>
  <c r="D5661" i="19"/>
  <c r="E5661" i="19"/>
  <c r="F5661" i="19"/>
  <c r="G5661" i="19"/>
  <c r="H5661" i="19"/>
  <c r="I5661" i="19"/>
  <c r="A5662" i="19"/>
  <c r="B5662" i="19"/>
  <c r="C5662" i="19"/>
  <c r="D5662" i="19"/>
  <c r="E5662" i="19"/>
  <c r="F5662" i="19"/>
  <c r="G5662" i="19"/>
  <c r="H5662" i="19"/>
  <c r="I5662" i="19"/>
  <c r="A5663" i="19"/>
  <c r="B5663" i="19"/>
  <c r="C5663" i="19"/>
  <c r="D5663" i="19"/>
  <c r="E5663" i="19"/>
  <c r="F5663" i="19"/>
  <c r="G5663" i="19"/>
  <c r="H5663" i="19"/>
  <c r="I5663" i="19"/>
  <c r="A5664" i="19"/>
  <c r="B5664" i="19"/>
  <c r="C5664" i="19"/>
  <c r="D5664" i="19"/>
  <c r="E5664" i="19"/>
  <c r="F5664" i="19"/>
  <c r="G5664" i="19"/>
  <c r="H5664" i="19"/>
  <c r="I5664" i="19"/>
  <c r="A5665" i="19"/>
  <c r="B5665" i="19"/>
  <c r="C5665" i="19"/>
  <c r="D5665" i="19"/>
  <c r="E5665" i="19"/>
  <c r="F5665" i="19"/>
  <c r="G5665" i="19"/>
  <c r="H5665" i="19"/>
  <c r="I5665" i="19"/>
  <c r="A5666" i="19"/>
  <c r="B5666" i="19"/>
  <c r="C5666" i="19"/>
  <c r="D5666" i="19"/>
  <c r="E5666" i="19"/>
  <c r="F5666" i="19"/>
  <c r="G5666" i="19"/>
  <c r="H5666" i="19"/>
  <c r="I5666" i="19"/>
  <c r="A5667" i="19"/>
  <c r="B5667" i="19"/>
  <c r="C5667" i="19"/>
  <c r="D5667" i="19"/>
  <c r="E5667" i="19"/>
  <c r="F5667" i="19"/>
  <c r="G5667" i="19"/>
  <c r="H5667" i="19"/>
  <c r="I5667" i="19"/>
  <c r="A5668" i="19"/>
  <c r="B5668" i="19"/>
  <c r="C5668" i="19"/>
  <c r="D5668" i="19"/>
  <c r="E5668" i="19"/>
  <c r="F5668" i="19"/>
  <c r="G5668" i="19"/>
  <c r="H5668" i="19"/>
  <c r="I5668" i="19"/>
  <c r="A5669" i="19"/>
  <c r="B5669" i="19"/>
  <c r="C5669" i="19"/>
  <c r="D5669" i="19"/>
  <c r="E5669" i="19"/>
  <c r="F5669" i="19"/>
  <c r="G5669" i="19"/>
  <c r="H5669" i="19"/>
  <c r="I5669" i="19"/>
  <c r="A5670" i="19"/>
  <c r="B5670" i="19"/>
  <c r="C5670" i="19"/>
  <c r="D5670" i="19"/>
  <c r="E5670" i="19"/>
  <c r="F5670" i="19"/>
  <c r="G5670" i="19"/>
  <c r="H5670" i="19"/>
  <c r="I5670" i="19"/>
  <c r="A5671" i="19"/>
  <c r="B5671" i="19"/>
  <c r="C5671" i="19"/>
  <c r="D5671" i="19"/>
  <c r="E5671" i="19"/>
  <c r="F5671" i="19"/>
  <c r="G5671" i="19"/>
  <c r="H5671" i="19"/>
  <c r="I5671" i="19"/>
  <c r="A5672" i="19"/>
  <c r="B5672" i="19"/>
  <c r="C5672" i="19"/>
  <c r="D5672" i="19"/>
  <c r="E5672" i="19"/>
  <c r="F5672" i="19"/>
  <c r="G5672" i="19"/>
  <c r="H5672" i="19"/>
  <c r="I5672" i="19"/>
  <c r="A5673" i="19"/>
  <c r="B5673" i="19"/>
  <c r="C5673" i="19"/>
  <c r="D5673" i="19"/>
  <c r="E5673" i="19"/>
  <c r="F5673" i="19"/>
  <c r="G5673" i="19"/>
  <c r="H5673" i="19"/>
  <c r="I5673" i="19"/>
  <c r="A5674" i="19"/>
  <c r="B5674" i="19"/>
  <c r="C5674" i="19"/>
  <c r="D5674" i="19"/>
  <c r="E5674" i="19"/>
  <c r="F5674" i="19"/>
  <c r="G5674" i="19"/>
  <c r="H5674" i="19"/>
  <c r="I5674" i="19"/>
  <c r="A5675" i="19"/>
  <c r="B5675" i="19"/>
  <c r="C5675" i="19"/>
  <c r="D5675" i="19"/>
  <c r="E5675" i="19"/>
  <c r="F5675" i="19"/>
  <c r="G5675" i="19"/>
  <c r="H5675" i="19"/>
  <c r="I5675" i="19"/>
  <c r="A5676" i="19"/>
  <c r="B5676" i="19"/>
  <c r="C5676" i="19"/>
  <c r="D5676" i="19"/>
  <c r="E5676" i="19"/>
  <c r="F5676" i="19"/>
  <c r="G5676" i="19"/>
  <c r="H5676" i="19"/>
  <c r="I5676" i="19"/>
  <c r="A5677" i="19"/>
  <c r="B5677" i="19"/>
  <c r="C5677" i="19"/>
  <c r="D5677" i="19"/>
  <c r="E5677" i="19"/>
  <c r="F5677" i="19"/>
  <c r="G5677" i="19"/>
  <c r="H5677" i="19"/>
  <c r="I5677" i="19"/>
  <c r="A5678" i="19"/>
  <c r="B5678" i="19"/>
  <c r="C5678" i="19"/>
  <c r="D5678" i="19"/>
  <c r="E5678" i="19"/>
  <c r="F5678" i="19"/>
  <c r="G5678" i="19"/>
  <c r="H5678" i="19"/>
  <c r="I5678" i="19"/>
  <c r="A5679" i="19"/>
  <c r="B5679" i="19"/>
  <c r="C5679" i="19"/>
  <c r="D5679" i="19"/>
  <c r="E5679" i="19"/>
  <c r="F5679" i="19"/>
  <c r="G5679" i="19"/>
  <c r="H5679" i="19"/>
  <c r="I5679" i="19"/>
  <c r="A5680" i="19"/>
  <c r="B5680" i="19"/>
  <c r="C5680" i="19"/>
  <c r="D5680" i="19"/>
  <c r="E5680" i="19"/>
  <c r="F5680" i="19"/>
  <c r="G5680" i="19"/>
  <c r="H5680" i="19"/>
  <c r="I5680" i="19"/>
  <c r="A5681" i="19"/>
  <c r="B5681" i="19"/>
  <c r="C5681" i="19"/>
  <c r="D5681" i="19"/>
  <c r="E5681" i="19"/>
  <c r="F5681" i="19"/>
  <c r="G5681" i="19"/>
  <c r="H5681" i="19"/>
  <c r="I5681" i="19"/>
  <c r="A5682" i="19"/>
  <c r="B5682" i="19"/>
  <c r="C5682" i="19"/>
  <c r="D5682" i="19"/>
  <c r="E5682" i="19"/>
  <c r="F5682" i="19"/>
  <c r="G5682" i="19"/>
  <c r="H5682" i="19"/>
  <c r="I5682" i="19"/>
  <c r="A5683" i="19"/>
  <c r="B5683" i="19"/>
  <c r="C5683" i="19"/>
  <c r="D5683" i="19"/>
  <c r="E5683" i="19"/>
  <c r="F5683" i="19"/>
  <c r="G5683" i="19"/>
  <c r="H5683" i="19"/>
  <c r="I5683" i="19"/>
  <c r="A5684" i="19"/>
  <c r="B5684" i="19"/>
  <c r="C5684" i="19"/>
  <c r="D5684" i="19"/>
  <c r="E5684" i="19"/>
  <c r="F5684" i="19"/>
  <c r="G5684" i="19"/>
  <c r="H5684" i="19"/>
  <c r="I5684" i="19"/>
  <c r="A5685" i="19"/>
  <c r="B5685" i="19"/>
  <c r="C5685" i="19"/>
  <c r="D5685" i="19"/>
  <c r="E5685" i="19"/>
  <c r="F5685" i="19"/>
  <c r="G5685" i="19"/>
  <c r="H5685" i="19"/>
  <c r="I5685" i="19"/>
  <c r="A5686" i="19"/>
  <c r="B5686" i="19"/>
  <c r="C5686" i="19"/>
  <c r="D5686" i="19"/>
  <c r="E5686" i="19"/>
  <c r="F5686" i="19"/>
  <c r="G5686" i="19"/>
  <c r="H5686" i="19"/>
  <c r="I5686" i="19"/>
  <c r="A5687" i="19"/>
  <c r="B5687" i="19"/>
  <c r="C5687" i="19"/>
  <c r="D5687" i="19"/>
  <c r="E5687" i="19"/>
  <c r="F5687" i="19"/>
  <c r="G5687" i="19"/>
  <c r="H5687" i="19"/>
  <c r="I5687" i="19"/>
  <c r="A5688" i="19"/>
  <c r="B5688" i="19"/>
  <c r="C5688" i="19"/>
  <c r="D5688" i="19"/>
  <c r="E5688" i="19"/>
  <c r="F5688" i="19"/>
  <c r="G5688" i="19"/>
  <c r="H5688" i="19"/>
  <c r="I5688" i="19"/>
  <c r="A5689" i="19"/>
  <c r="B5689" i="19"/>
  <c r="C5689" i="19"/>
  <c r="D5689" i="19"/>
  <c r="E5689" i="19"/>
  <c r="F5689" i="19"/>
  <c r="G5689" i="19"/>
  <c r="H5689" i="19"/>
  <c r="I5689" i="19"/>
  <c r="A5690" i="19"/>
  <c r="B5690" i="19"/>
  <c r="C5690" i="19"/>
  <c r="D5690" i="19"/>
  <c r="E5690" i="19"/>
  <c r="F5690" i="19"/>
  <c r="G5690" i="19"/>
  <c r="H5690" i="19"/>
  <c r="I5690" i="19"/>
  <c r="A5691" i="19"/>
  <c r="B5691" i="19"/>
  <c r="C5691" i="19"/>
  <c r="D5691" i="19"/>
  <c r="E5691" i="19"/>
  <c r="F5691" i="19"/>
  <c r="G5691" i="19"/>
  <c r="H5691" i="19"/>
  <c r="I5691" i="19"/>
  <c r="A5692" i="19"/>
  <c r="B5692" i="19"/>
  <c r="C5692" i="19"/>
  <c r="D5692" i="19"/>
  <c r="E5692" i="19"/>
  <c r="F5692" i="19"/>
  <c r="G5692" i="19"/>
  <c r="H5692" i="19"/>
  <c r="I5692" i="19"/>
  <c r="A5693" i="19"/>
  <c r="B5693" i="19"/>
  <c r="C5693" i="19"/>
  <c r="D5693" i="19"/>
  <c r="E5693" i="19"/>
  <c r="F5693" i="19"/>
  <c r="G5693" i="19"/>
  <c r="H5693" i="19"/>
  <c r="I5693" i="19"/>
  <c r="A5694" i="19"/>
  <c r="B5694" i="19"/>
  <c r="C5694" i="19"/>
  <c r="D5694" i="19"/>
  <c r="E5694" i="19"/>
  <c r="F5694" i="19"/>
  <c r="G5694" i="19"/>
  <c r="H5694" i="19"/>
  <c r="I5694" i="19"/>
  <c r="A5695" i="19"/>
  <c r="B5695" i="19"/>
  <c r="C5695" i="19"/>
  <c r="D5695" i="19"/>
  <c r="E5695" i="19"/>
  <c r="F5695" i="19"/>
  <c r="G5695" i="19"/>
  <c r="H5695" i="19"/>
  <c r="I5695" i="19"/>
  <c r="A5696" i="19"/>
  <c r="B5696" i="19"/>
  <c r="C5696" i="19"/>
  <c r="D5696" i="19"/>
  <c r="E5696" i="19"/>
  <c r="F5696" i="19"/>
  <c r="G5696" i="19"/>
  <c r="H5696" i="19"/>
  <c r="I5696" i="19"/>
  <c r="A5697" i="19"/>
  <c r="B5697" i="19"/>
  <c r="C5697" i="19"/>
  <c r="D5697" i="19"/>
  <c r="E5697" i="19"/>
  <c r="F5697" i="19"/>
  <c r="G5697" i="19"/>
  <c r="H5697" i="19"/>
  <c r="I5697" i="19"/>
  <c r="A5698" i="19"/>
  <c r="B5698" i="19"/>
  <c r="C5698" i="19"/>
  <c r="D5698" i="19"/>
  <c r="E5698" i="19"/>
  <c r="F5698" i="19"/>
  <c r="G5698" i="19"/>
  <c r="H5698" i="19"/>
  <c r="I5698" i="19"/>
  <c r="A5699" i="19"/>
  <c r="B5699" i="19"/>
  <c r="C5699" i="19"/>
  <c r="D5699" i="19"/>
  <c r="E5699" i="19"/>
  <c r="F5699" i="19"/>
  <c r="G5699" i="19"/>
  <c r="H5699" i="19"/>
  <c r="I5699" i="19"/>
  <c r="A5700" i="19"/>
  <c r="B5700" i="19"/>
  <c r="C5700" i="19"/>
  <c r="D5700" i="19"/>
  <c r="E5700" i="19"/>
  <c r="F5700" i="19"/>
  <c r="G5700" i="19"/>
  <c r="H5700" i="19"/>
  <c r="I5700" i="19"/>
  <c r="A5701" i="19"/>
  <c r="B5701" i="19"/>
  <c r="C5701" i="19"/>
  <c r="D5701" i="19"/>
  <c r="E5701" i="19"/>
  <c r="F5701" i="19"/>
  <c r="G5701" i="19"/>
  <c r="H5701" i="19"/>
  <c r="I5701" i="19"/>
  <c r="A5702" i="19"/>
  <c r="B5702" i="19"/>
  <c r="C5702" i="19"/>
  <c r="D5702" i="19"/>
  <c r="E5702" i="19"/>
  <c r="F5702" i="19"/>
  <c r="G5702" i="19"/>
  <c r="H5702" i="19"/>
  <c r="I5702" i="19"/>
  <c r="A5703" i="19"/>
  <c r="B5703" i="19"/>
  <c r="C5703" i="19"/>
  <c r="D5703" i="19"/>
  <c r="E5703" i="19"/>
  <c r="F5703" i="19"/>
  <c r="G5703" i="19"/>
  <c r="H5703" i="19"/>
  <c r="I5703" i="19"/>
  <c r="A5704" i="19"/>
  <c r="B5704" i="19"/>
  <c r="C5704" i="19"/>
  <c r="D5704" i="19"/>
  <c r="E5704" i="19"/>
  <c r="F5704" i="19"/>
  <c r="G5704" i="19"/>
  <c r="H5704" i="19"/>
  <c r="I5704" i="19"/>
  <c r="A5705" i="19"/>
  <c r="B5705" i="19"/>
  <c r="C5705" i="19"/>
  <c r="D5705" i="19"/>
  <c r="E5705" i="19"/>
  <c r="F5705" i="19"/>
  <c r="G5705" i="19"/>
  <c r="H5705" i="19"/>
  <c r="I5705" i="19"/>
  <c r="A5706" i="19"/>
  <c r="B5706" i="19"/>
  <c r="C5706" i="19"/>
  <c r="D5706" i="19"/>
  <c r="E5706" i="19"/>
  <c r="F5706" i="19"/>
  <c r="G5706" i="19"/>
  <c r="H5706" i="19"/>
  <c r="I5706" i="19"/>
  <c r="A5707" i="19"/>
  <c r="B5707" i="19"/>
  <c r="C5707" i="19"/>
  <c r="D5707" i="19"/>
  <c r="E5707" i="19"/>
  <c r="F5707" i="19"/>
  <c r="G5707" i="19"/>
  <c r="H5707" i="19"/>
  <c r="I5707" i="19"/>
  <c r="A5708" i="19"/>
  <c r="B5708" i="19"/>
  <c r="C5708" i="19"/>
  <c r="D5708" i="19"/>
  <c r="E5708" i="19"/>
  <c r="F5708" i="19"/>
  <c r="G5708" i="19"/>
  <c r="H5708" i="19"/>
  <c r="I5708" i="19"/>
  <c r="A5709" i="19"/>
  <c r="B5709" i="19"/>
  <c r="C5709" i="19"/>
  <c r="D5709" i="19"/>
  <c r="E5709" i="19"/>
  <c r="F5709" i="19"/>
  <c r="G5709" i="19"/>
  <c r="H5709" i="19"/>
  <c r="I5709" i="19"/>
  <c r="A5710" i="19"/>
  <c r="B5710" i="19"/>
  <c r="C5710" i="19"/>
  <c r="D5710" i="19"/>
  <c r="E5710" i="19"/>
  <c r="F5710" i="19"/>
  <c r="G5710" i="19"/>
  <c r="H5710" i="19"/>
  <c r="I5710" i="19"/>
  <c r="A5711" i="19"/>
  <c r="B5711" i="19"/>
  <c r="C5711" i="19"/>
  <c r="D5711" i="19"/>
  <c r="E5711" i="19"/>
  <c r="F5711" i="19"/>
  <c r="G5711" i="19"/>
  <c r="H5711" i="19"/>
  <c r="I5711" i="19"/>
  <c r="A5712" i="19"/>
  <c r="B5712" i="19"/>
  <c r="C5712" i="19"/>
  <c r="D5712" i="19"/>
  <c r="E5712" i="19"/>
  <c r="F5712" i="19"/>
  <c r="G5712" i="19"/>
  <c r="H5712" i="19"/>
  <c r="I5712" i="19"/>
  <c r="A5713" i="19"/>
  <c r="B5713" i="19"/>
  <c r="C5713" i="19"/>
  <c r="D5713" i="19"/>
  <c r="E5713" i="19"/>
  <c r="F5713" i="19"/>
  <c r="G5713" i="19"/>
  <c r="H5713" i="19"/>
  <c r="I5713" i="19"/>
  <c r="A5714" i="19"/>
  <c r="B5714" i="19"/>
  <c r="C5714" i="19"/>
  <c r="D5714" i="19"/>
  <c r="E5714" i="19"/>
  <c r="F5714" i="19"/>
  <c r="G5714" i="19"/>
  <c r="H5714" i="19"/>
  <c r="I5714" i="19"/>
  <c r="A5715" i="19"/>
  <c r="B5715" i="19"/>
  <c r="C5715" i="19"/>
  <c r="D5715" i="19"/>
  <c r="E5715" i="19"/>
  <c r="F5715" i="19"/>
  <c r="G5715" i="19"/>
  <c r="H5715" i="19"/>
  <c r="I5715" i="19"/>
  <c r="A5716" i="19"/>
  <c r="B5716" i="19"/>
  <c r="C5716" i="19"/>
  <c r="D5716" i="19"/>
  <c r="E5716" i="19"/>
  <c r="F5716" i="19"/>
  <c r="G5716" i="19"/>
  <c r="H5716" i="19"/>
  <c r="I5716" i="19"/>
  <c r="A5717" i="19"/>
  <c r="B5717" i="19"/>
  <c r="C5717" i="19"/>
  <c r="D5717" i="19"/>
  <c r="E5717" i="19"/>
  <c r="F5717" i="19"/>
  <c r="G5717" i="19"/>
  <c r="H5717" i="19"/>
  <c r="I5717" i="19"/>
  <c r="A5718" i="19"/>
  <c r="B5718" i="19"/>
  <c r="C5718" i="19"/>
  <c r="D5718" i="19"/>
  <c r="E5718" i="19"/>
  <c r="F5718" i="19"/>
  <c r="G5718" i="19"/>
  <c r="H5718" i="19"/>
  <c r="I5718" i="19"/>
  <c r="A5719" i="19"/>
  <c r="B5719" i="19"/>
  <c r="C5719" i="19"/>
  <c r="D5719" i="19"/>
  <c r="E5719" i="19"/>
  <c r="F5719" i="19"/>
  <c r="G5719" i="19"/>
  <c r="H5719" i="19"/>
  <c r="I5719" i="19"/>
  <c r="A5720" i="19"/>
  <c r="B5720" i="19"/>
  <c r="C5720" i="19"/>
  <c r="D5720" i="19"/>
  <c r="E5720" i="19"/>
  <c r="F5720" i="19"/>
  <c r="G5720" i="19"/>
  <c r="H5720" i="19"/>
  <c r="I5720" i="19"/>
  <c r="A5721" i="19"/>
  <c r="B5721" i="19"/>
  <c r="C5721" i="19"/>
  <c r="D5721" i="19"/>
  <c r="E5721" i="19"/>
  <c r="F5721" i="19"/>
  <c r="G5721" i="19"/>
  <c r="H5721" i="19"/>
  <c r="I5721" i="19"/>
  <c r="A5722" i="19"/>
  <c r="B5722" i="19"/>
  <c r="C5722" i="19"/>
  <c r="D5722" i="19"/>
  <c r="E5722" i="19"/>
  <c r="F5722" i="19"/>
  <c r="G5722" i="19"/>
  <c r="H5722" i="19"/>
  <c r="I5722" i="19"/>
  <c r="A5723" i="19"/>
  <c r="B5723" i="19"/>
  <c r="C5723" i="19"/>
  <c r="D5723" i="19"/>
  <c r="E5723" i="19"/>
  <c r="F5723" i="19"/>
  <c r="G5723" i="19"/>
  <c r="H5723" i="19"/>
  <c r="I5723" i="19"/>
  <c r="A5724" i="19"/>
  <c r="B5724" i="19"/>
  <c r="C5724" i="19"/>
  <c r="D5724" i="19"/>
  <c r="E5724" i="19"/>
  <c r="F5724" i="19"/>
  <c r="G5724" i="19"/>
  <c r="H5724" i="19"/>
  <c r="I5724" i="19"/>
  <c r="A5725" i="19"/>
  <c r="B5725" i="19"/>
  <c r="C5725" i="19"/>
  <c r="D5725" i="19"/>
  <c r="E5725" i="19"/>
  <c r="F5725" i="19"/>
  <c r="G5725" i="19"/>
  <c r="H5725" i="19"/>
  <c r="I5725" i="19"/>
  <c r="A5726" i="19"/>
  <c r="B5726" i="19"/>
  <c r="C5726" i="19"/>
  <c r="D5726" i="19"/>
  <c r="E5726" i="19"/>
  <c r="F5726" i="19"/>
  <c r="G5726" i="19"/>
  <c r="H5726" i="19"/>
  <c r="I5726" i="19"/>
  <c r="A5727" i="19"/>
  <c r="B5727" i="19"/>
  <c r="C5727" i="19"/>
  <c r="D5727" i="19"/>
  <c r="E5727" i="19"/>
  <c r="F5727" i="19"/>
  <c r="G5727" i="19"/>
  <c r="H5727" i="19"/>
  <c r="I5727" i="19"/>
  <c r="A5728" i="19"/>
  <c r="B5728" i="19"/>
  <c r="C5728" i="19"/>
  <c r="D5728" i="19"/>
  <c r="E5728" i="19"/>
  <c r="F5728" i="19"/>
  <c r="G5728" i="19"/>
  <c r="H5728" i="19"/>
  <c r="I5728" i="19"/>
  <c r="A5729" i="19"/>
  <c r="B5729" i="19"/>
  <c r="C5729" i="19"/>
  <c r="D5729" i="19"/>
  <c r="E5729" i="19"/>
  <c r="F5729" i="19"/>
  <c r="G5729" i="19"/>
  <c r="H5729" i="19"/>
  <c r="I5729" i="19"/>
  <c r="A5730" i="19"/>
  <c r="B5730" i="19"/>
  <c r="C5730" i="19"/>
  <c r="D5730" i="19"/>
  <c r="E5730" i="19"/>
  <c r="F5730" i="19"/>
  <c r="G5730" i="19"/>
  <c r="H5730" i="19"/>
  <c r="I5730" i="19"/>
  <c r="A5731" i="19"/>
  <c r="B5731" i="19"/>
  <c r="C5731" i="19"/>
  <c r="D5731" i="19"/>
  <c r="E5731" i="19"/>
  <c r="F5731" i="19"/>
  <c r="G5731" i="19"/>
  <c r="H5731" i="19"/>
  <c r="I5731" i="19"/>
  <c r="A5732" i="19"/>
  <c r="B5732" i="19"/>
  <c r="C5732" i="19"/>
  <c r="D5732" i="19"/>
  <c r="E5732" i="19"/>
  <c r="F5732" i="19"/>
  <c r="G5732" i="19"/>
  <c r="H5732" i="19"/>
  <c r="I5732" i="19"/>
  <c r="A5733" i="19"/>
  <c r="B5733" i="19"/>
  <c r="C5733" i="19"/>
  <c r="D5733" i="19"/>
  <c r="E5733" i="19"/>
  <c r="F5733" i="19"/>
  <c r="G5733" i="19"/>
  <c r="H5733" i="19"/>
  <c r="I5733" i="19"/>
  <c r="A5734" i="19"/>
  <c r="B5734" i="19"/>
  <c r="C5734" i="19"/>
  <c r="D5734" i="19"/>
  <c r="E5734" i="19"/>
  <c r="F5734" i="19"/>
  <c r="G5734" i="19"/>
  <c r="H5734" i="19"/>
  <c r="I5734" i="19"/>
  <c r="A5735" i="19"/>
  <c r="B5735" i="19"/>
  <c r="C5735" i="19"/>
  <c r="D5735" i="19"/>
  <c r="E5735" i="19"/>
  <c r="F5735" i="19"/>
  <c r="G5735" i="19"/>
  <c r="H5735" i="19"/>
  <c r="I5735" i="19"/>
  <c r="A5736" i="19"/>
  <c r="B5736" i="19"/>
  <c r="C5736" i="19"/>
  <c r="D5736" i="19"/>
  <c r="E5736" i="19"/>
  <c r="F5736" i="19"/>
  <c r="G5736" i="19"/>
  <c r="H5736" i="19"/>
  <c r="I5736" i="19"/>
  <c r="A5737" i="19"/>
  <c r="B5737" i="19"/>
  <c r="C5737" i="19"/>
  <c r="D5737" i="19"/>
  <c r="E5737" i="19"/>
  <c r="F5737" i="19"/>
  <c r="G5737" i="19"/>
  <c r="H5737" i="19"/>
  <c r="I5737" i="19"/>
  <c r="A5738" i="19"/>
  <c r="B5738" i="19"/>
  <c r="C5738" i="19"/>
  <c r="D5738" i="19"/>
  <c r="E5738" i="19"/>
  <c r="F5738" i="19"/>
  <c r="G5738" i="19"/>
  <c r="H5738" i="19"/>
  <c r="I5738" i="19"/>
  <c r="A5739" i="19"/>
  <c r="B5739" i="19"/>
  <c r="C5739" i="19"/>
  <c r="D5739" i="19"/>
  <c r="E5739" i="19"/>
  <c r="F5739" i="19"/>
  <c r="G5739" i="19"/>
  <c r="H5739" i="19"/>
  <c r="I5739" i="19"/>
  <c r="A5740" i="19"/>
  <c r="B5740" i="19"/>
  <c r="C5740" i="19"/>
  <c r="D5740" i="19"/>
  <c r="E5740" i="19"/>
  <c r="F5740" i="19"/>
  <c r="G5740" i="19"/>
  <c r="H5740" i="19"/>
  <c r="I5740" i="19"/>
  <c r="A5741" i="19"/>
  <c r="B5741" i="19"/>
  <c r="C5741" i="19"/>
  <c r="D5741" i="19"/>
  <c r="E5741" i="19"/>
  <c r="F5741" i="19"/>
  <c r="G5741" i="19"/>
  <c r="H5741" i="19"/>
  <c r="I5741" i="19"/>
  <c r="A5742" i="19"/>
  <c r="B5742" i="19"/>
  <c r="C5742" i="19"/>
  <c r="D5742" i="19"/>
  <c r="E5742" i="19"/>
  <c r="F5742" i="19"/>
  <c r="G5742" i="19"/>
  <c r="H5742" i="19"/>
  <c r="I5742" i="19"/>
  <c r="A5743" i="19"/>
  <c r="B5743" i="19"/>
  <c r="C5743" i="19"/>
  <c r="D5743" i="19"/>
  <c r="E5743" i="19"/>
  <c r="F5743" i="19"/>
  <c r="G5743" i="19"/>
  <c r="H5743" i="19"/>
  <c r="I5743" i="19"/>
  <c r="A5744" i="19"/>
  <c r="B5744" i="19"/>
  <c r="C5744" i="19"/>
  <c r="D5744" i="19"/>
  <c r="E5744" i="19"/>
  <c r="F5744" i="19"/>
  <c r="G5744" i="19"/>
  <c r="H5744" i="19"/>
  <c r="I5744" i="19"/>
  <c r="A5745" i="19"/>
  <c r="B5745" i="19"/>
  <c r="C5745" i="19"/>
  <c r="D5745" i="19"/>
  <c r="E5745" i="19"/>
  <c r="F5745" i="19"/>
  <c r="G5745" i="19"/>
  <c r="H5745" i="19"/>
  <c r="I5745" i="19"/>
  <c r="A5746" i="19"/>
  <c r="B5746" i="19"/>
  <c r="C5746" i="19"/>
  <c r="D5746" i="19"/>
  <c r="E5746" i="19"/>
  <c r="F5746" i="19"/>
  <c r="G5746" i="19"/>
  <c r="H5746" i="19"/>
  <c r="I5746" i="19"/>
  <c r="A5747" i="19"/>
  <c r="B5747" i="19"/>
  <c r="C5747" i="19"/>
  <c r="D5747" i="19"/>
  <c r="E5747" i="19"/>
  <c r="F5747" i="19"/>
  <c r="G5747" i="19"/>
  <c r="H5747" i="19"/>
  <c r="I5747" i="19"/>
  <c r="A5748" i="19"/>
  <c r="B5748" i="19"/>
  <c r="C5748" i="19"/>
  <c r="D5748" i="19"/>
  <c r="E5748" i="19"/>
  <c r="F5748" i="19"/>
  <c r="G5748" i="19"/>
  <c r="H5748" i="19"/>
  <c r="I5748" i="19"/>
  <c r="A5749" i="19"/>
  <c r="B5749" i="19"/>
  <c r="C5749" i="19"/>
  <c r="D5749" i="19"/>
  <c r="E5749" i="19"/>
  <c r="F5749" i="19"/>
  <c r="G5749" i="19"/>
  <c r="H5749" i="19"/>
  <c r="I5749" i="19"/>
  <c r="A5750" i="19"/>
  <c r="B5750" i="19"/>
  <c r="C5750" i="19"/>
  <c r="D5750" i="19"/>
  <c r="E5750" i="19"/>
  <c r="F5750" i="19"/>
  <c r="G5750" i="19"/>
  <c r="H5750" i="19"/>
  <c r="I5750" i="19"/>
  <c r="A5751" i="19"/>
  <c r="B5751" i="19"/>
  <c r="C5751" i="19"/>
  <c r="D5751" i="19"/>
  <c r="E5751" i="19"/>
  <c r="F5751" i="19"/>
  <c r="G5751" i="19"/>
  <c r="H5751" i="19"/>
  <c r="I5751" i="19"/>
  <c r="A5752" i="19"/>
  <c r="B5752" i="19"/>
  <c r="C5752" i="19"/>
  <c r="D5752" i="19"/>
  <c r="E5752" i="19"/>
  <c r="F5752" i="19"/>
  <c r="G5752" i="19"/>
  <c r="H5752" i="19"/>
  <c r="I5752" i="19"/>
  <c r="A5753" i="19"/>
  <c r="B5753" i="19"/>
  <c r="C5753" i="19"/>
  <c r="D5753" i="19"/>
  <c r="E5753" i="19"/>
  <c r="F5753" i="19"/>
  <c r="G5753" i="19"/>
  <c r="H5753" i="19"/>
  <c r="I5753" i="19"/>
  <c r="A5754" i="19"/>
  <c r="B5754" i="19"/>
  <c r="C5754" i="19"/>
  <c r="D5754" i="19"/>
  <c r="E5754" i="19"/>
  <c r="F5754" i="19"/>
  <c r="G5754" i="19"/>
  <c r="H5754" i="19"/>
  <c r="I5754" i="19"/>
  <c r="A5755" i="19"/>
  <c r="B5755" i="19"/>
  <c r="C5755" i="19"/>
  <c r="D5755" i="19"/>
  <c r="E5755" i="19"/>
  <c r="F5755" i="19"/>
  <c r="G5755" i="19"/>
  <c r="H5755" i="19"/>
  <c r="I5755" i="19"/>
  <c r="A5756" i="19"/>
  <c r="B5756" i="19"/>
  <c r="C5756" i="19"/>
  <c r="D5756" i="19"/>
  <c r="E5756" i="19"/>
  <c r="F5756" i="19"/>
  <c r="G5756" i="19"/>
  <c r="H5756" i="19"/>
  <c r="I5756" i="19"/>
  <c r="A5757" i="19"/>
  <c r="B5757" i="19"/>
  <c r="C5757" i="19"/>
  <c r="D5757" i="19"/>
  <c r="E5757" i="19"/>
  <c r="F5757" i="19"/>
  <c r="G5757" i="19"/>
  <c r="H5757" i="19"/>
  <c r="I5757" i="19"/>
  <c r="A5758" i="19"/>
  <c r="B5758" i="19"/>
  <c r="C5758" i="19"/>
  <c r="D5758" i="19"/>
  <c r="E5758" i="19"/>
  <c r="F5758" i="19"/>
  <c r="G5758" i="19"/>
  <c r="H5758" i="19"/>
  <c r="I5758" i="19"/>
  <c r="A5759" i="19"/>
  <c r="B5759" i="19"/>
  <c r="C5759" i="19"/>
  <c r="D5759" i="19"/>
  <c r="E5759" i="19"/>
  <c r="F5759" i="19"/>
  <c r="G5759" i="19"/>
  <c r="H5759" i="19"/>
  <c r="I5759" i="19"/>
  <c r="A5760" i="19"/>
  <c r="B5760" i="19"/>
  <c r="C5760" i="19"/>
  <c r="D5760" i="19"/>
  <c r="E5760" i="19"/>
  <c r="F5760" i="19"/>
  <c r="G5760" i="19"/>
  <c r="H5760" i="19"/>
  <c r="I5760" i="19"/>
  <c r="A5761" i="19"/>
  <c r="B5761" i="19"/>
  <c r="C5761" i="19"/>
  <c r="D5761" i="19"/>
  <c r="E5761" i="19"/>
  <c r="F5761" i="19"/>
  <c r="G5761" i="19"/>
  <c r="H5761" i="19"/>
  <c r="I5761" i="19"/>
  <c r="A5762" i="19"/>
  <c r="B5762" i="19"/>
  <c r="C5762" i="19"/>
  <c r="D5762" i="19"/>
  <c r="E5762" i="19"/>
  <c r="F5762" i="19"/>
  <c r="G5762" i="19"/>
  <c r="H5762" i="19"/>
  <c r="I5762" i="19"/>
  <c r="A5763" i="19"/>
  <c r="B5763" i="19"/>
  <c r="C5763" i="19"/>
  <c r="D5763" i="19"/>
  <c r="E5763" i="19"/>
  <c r="F5763" i="19"/>
  <c r="G5763" i="19"/>
  <c r="H5763" i="19"/>
  <c r="I5763" i="19"/>
  <c r="A5764" i="19"/>
  <c r="B5764" i="19"/>
  <c r="C5764" i="19"/>
  <c r="D5764" i="19"/>
  <c r="E5764" i="19"/>
  <c r="F5764" i="19"/>
  <c r="G5764" i="19"/>
  <c r="H5764" i="19"/>
  <c r="I5764" i="19"/>
  <c r="A5765" i="19"/>
  <c r="B5765" i="19"/>
  <c r="C5765" i="19"/>
  <c r="D5765" i="19"/>
  <c r="E5765" i="19"/>
  <c r="F5765" i="19"/>
  <c r="G5765" i="19"/>
  <c r="H5765" i="19"/>
  <c r="I5765" i="19"/>
  <c r="A5766" i="19"/>
  <c r="B5766" i="19"/>
  <c r="C5766" i="19"/>
  <c r="D5766" i="19"/>
  <c r="E5766" i="19"/>
  <c r="F5766" i="19"/>
  <c r="G5766" i="19"/>
  <c r="H5766" i="19"/>
  <c r="I5766" i="19"/>
  <c r="A5767" i="19"/>
  <c r="B5767" i="19"/>
  <c r="C5767" i="19"/>
  <c r="D5767" i="19"/>
  <c r="E5767" i="19"/>
  <c r="F5767" i="19"/>
  <c r="G5767" i="19"/>
  <c r="H5767" i="19"/>
  <c r="I5767" i="19"/>
  <c r="A5768" i="19"/>
  <c r="B5768" i="19"/>
  <c r="C5768" i="19"/>
  <c r="D5768" i="19"/>
  <c r="E5768" i="19"/>
  <c r="F5768" i="19"/>
  <c r="G5768" i="19"/>
  <c r="H5768" i="19"/>
  <c r="I5768" i="19"/>
  <c r="A5769" i="19"/>
  <c r="B5769" i="19"/>
  <c r="C5769" i="19"/>
  <c r="D5769" i="19"/>
  <c r="E5769" i="19"/>
  <c r="F5769" i="19"/>
  <c r="G5769" i="19"/>
  <c r="H5769" i="19"/>
  <c r="I5769" i="19"/>
  <c r="A5770" i="19"/>
  <c r="B5770" i="19"/>
  <c r="C5770" i="19"/>
  <c r="D5770" i="19"/>
  <c r="E5770" i="19"/>
  <c r="F5770" i="19"/>
  <c r="G5770" i="19"/>
  <c r="H5770" i="19"/>
  <c r="I5770" i="19"/>
  <c r="A5771" i="19"/>
  <c r="B5771" i="19"/>
  <c r="C5771" i="19"/>
  <c r="D5771" i="19"/>
  <c r="E5771" i="19"/>
  <c r="F5771" i="19"/>
  <c r="G5771" i="19"/>
  <c r="H5771" i="19"/>
  <c r="I5771" i="19"/>
  <c r="A5772" i="19"/>
  <c r="B5772" i="19"/>
  <c r="C5772" i="19"/>
  <c r="D5772" i="19"/>
  <c r="E5772" i="19"/>
  <c r="F5772" i="19"/>
  <c r="G5772" i="19"/>
  <c r="H5772" i="19"/>
  <c r="I5772" i="19"/>
  <c r="A5773" i="19"/>
  <c r="B5773" i="19"/>
  <c r="C5773" i="19"/>
  <c r="D5773" i="19"/>
  <c r="E5773" i="19"/>
  <c r="F5773" i="19"/>
  <c r="G5773" i="19"/>
  <c r="H5773" i="19"/>
  <c r="I5773" i="19"/>
  <c r="A5774" i="19"/>
  <c r="B5774" i="19"/>
  <c r="C5774" i="19"/>
  <c r="D5774" i="19"/>
  <c r="E5774" i="19"/>
  <c r="F5774" i="19"/>
  <c r="G5774" i="19"/>
  <c r="H5774" i="19"/>
  <c r="I5774" i="19"/>
  <c r="A5775" i="19"/>
  <c r="B5775" i="19"/>
  <c r="C5775" i="19"/>
  <c r="D5775" i="19"/>
  <c r="E5775" i="19"/>
  <c r="F5775" i="19"/>
  <c r="G5775" i="19"/>
  <c r="H5775" i="19"/>
  <c r="I5775" i="19"/>
  <c r="A5776" i="19"/>
  <c r="B5776" i="19"/>
  <c r="C5776" i="19"/>
  <c r="D5776" i="19"/>
  <c r="E5776" i="19"/>
  <c r="F5776" i="19"/>
  <c r="G5776" i="19"/>
  <c r="H5776" i="19"/>
  <c r="I5776" i="19"/>
  <c r="A5777" i="19"/>
  <c r="B5777" i="19"/>
  <c r="C5777" i="19"/>
  <c r="D5777" i="19"/>
  <c r="E5777" i="19"/>
  <c r="F5777" i="19"/>
  <c r="G5777" i="19"/>
  <c r="H5777" i="19"/>
  <c r="I5777" i="19"/>
  <c r="A5778" i="19"/>
  <c r="B5778" i="19"/>
  <c r="C5778" i="19"/>
  <c r="D5778" i="19"/>
  <c r="E5778" i="19"/>
  <c r="F5778" i="19"/>
  <c r="G5778" i="19"/>
  <c r="H5778" i="19"/>
  <c r="I5778" i="19"/>
  <c r="A5779" i="19"/>
  <c r="B5779" i="19"/>
  <c r="C5779" i="19"/>
  <c r="D5779" i="19"/>
  <c r="E5779" i="19"/>
  <c r="F5779" i="19"/>
  <c r="G5779" i="19"/>
  <c r="H5779" i="19"/>
  <c r="I5779" i="19"/>
  <c r="A5780" i="19"/>
  <c r="B5780" i="19"/>
  <c r="C5780" i="19"/>
  <c r="D5780" i="19"/>
  <c r="E5780" i="19"/>
  <c r="F5780" i="19"/>
  <c r="G5780" i="19"/>
  <c r="H5780" i="19"/>
  <c r="I5780" i="19"/>
  <c r="A5781" i="19"/>
  <c r="B5781" i="19"/>
  <c r="C5781" i="19"/>
  <c r="D5781" i="19"/>
  <c r="E5781" i="19"/>
  <c r="F5781" i="19"/>
  <c r="G5781" i="19"/>
  <c r="H5781" i="19"/>
  <c r="I5781" i="19"/>
  <c r="A5782" i="19"/>
  <c r="B5782" i="19"/>
  <c r="C5782" i="19"/>
  <c r="D5782" i="19"/>
  <c r="E5782" i="19"/>
  <c r="F5782" i="19"/>
  <c r="G5782" i="19"/>
  <c r="H5782" i="19"/>
  <c r="I5782" i="19"/>
  <c r="A5783" i="19"/>
  <c r="B5783" i="19"/>
  <c r="C5783" i="19"/>
  <c r="D5783" i="19"/>
  <c r="E5783" i="19"/>
  <c r="F5783" i="19"/>
  <c r="G5783" i="19"/>
  <c r="H5783" i="19"/>
  <c r="I5783" i="19"/>
  <c r="A5784" i="19"/>
  <c r="B5784" i="19"/>
  <c r="C5784" i="19"/>
  <c r="D5784" i="19"/>
  <c r="E5784" i="19"/>
  <c r="F5784" i="19"/>
  <c r="G5784" i="19"/>
  <c r="H5784" i="19"/>
  <c r="I5784" i="19"/>
  <c r="A5785" i="19"/>
  <c r="B5785" i="19"/>
  <c r="C5785" i="19"/>
  <c r="D5785" i="19"/>
  <c r="E5785" i="19"/>
  <c r="F5785" i="19"/>
  <c r="G5785" i="19"/>
  <c r="H5785" i="19"/>
  <c r="I5785" i="19"/>
  <c r="A5786" i="19"/>
  <c r="B5786" i="19"/>
  <c r="C5786" i="19"/>
  <c r="D5786" i="19"/>
  <c r="E5786" i="19"/>
  <c r="F5786" i="19"/>
  <c r="G5786" i="19"/>
  <c r="H5786" i="19"/>
  <c r="I5786" i="19"/>
  <c r="A5787" i="19"/>
  <c r="B5787" i="19"/>
  <c r="C5787" i="19"/>
  <c r="D5787" i="19"/>
  <c r="E5787" i="19"/>
  <c r="F5787" i="19"/>
  <c r="G5787" i="19"/>
  <c r="H5787" i="19"/>
  <c r="I5787" i="19"/>
  <c r="A5788" i="19"/>
  <c r="B5788" i="19"/>
  <c r="C5788" i="19"/>
  <c r="D5788" i="19"/>
  <c r="E5788" i="19"/>
  <c r="F5788" i="19"/>
  <c r="G5788" i="19"/>
  <c r="H5788" i="19"/>
  <c r="I5788" i="19"/>
  <c r="A5789" i="19"/>
  <c r="B5789" i="19"/>
  <c r="C5789" i="19"/>
  <c r="D5789" i="19"/>
  <c r="E5789" i="19"/>
  <c r="F5789" i="19"/>
  <c r="G5789" i="19"/>
  <c r="H5789" i="19"/>
  <c r="I5789" i="19"/>
  <c r="A5790" i="19"/>
  <c r="B5790" i="19"/>
  <c r="C5790" i="19"/>
  <c r="D5790" i="19"/>
  <c r="E5790" i="19"/>
  <c r="F5790" i="19"/>
  <c r="G5790" i="19"/>
  <c r="H5790" i="19"/>
  <c r="I5790" i="19"/>
  <c r="A5791" i="19"/>
  <c r="B5791" i="19"/>
  <c r="C5791" i="19"/>
  <c r="D5791" i="19"/>
  <c r="E5791" i="19"/>
  <c r="F5791" i="19"/>
  <c r="G5791" i="19"/>
  <c r="H5791" i="19"/>
  <c r="I5791" i="19"/>
  <c r="A5792" i="19"/>
  <c r="B5792" i="19"/>
  <c r="C5792" i="19"/>
  <c r="D5792" i="19"/>
  <c r="E5792" i="19"/>
  <c r="F5792" i="19"/>
  <c r="G5792" i="19"/>
  <c r="H5792" i="19"/>
  <c r="I5792" i="19"/>
  <c r="A5793" i="19"/>
  <c r="B5793" i="19"/>
  <c r="C5793" i="19"/>
  <c r="D5793" i="19"/>
  <c r="E5793" i="19"/>
  <c r="F5793" i="19"/>
  <c r="G5793" i="19"/>
  <c r="H5793" i="19"/>
  <c r="I5793" i="19"/>
  <c r="A5794" i="19"/>
  <c r="B5794" i="19"/>
  <c r="C5794" i="19"/>
  <c r="D5794" i="19"/>
  <c r="E5794" i="19"/>
  <c r="F5794" i="19"/>
  <c r="G5794" i="19"/>
  <c r="H5794" i="19"/>
  <c r="I5794" i="19"/>
  <c r="A5795" i="19"/>
  <c r="B5795" i="19"/>
  <c r="C5795" i="19"/>
  <c r="D5795" i="19"/>
  <c r="E5795" i="19"/>
  <c r="F5795" i="19"/>
  <c r="G5795" i="19"/>
  <c r="H5795" i="19"/>
  <c r="I5795" i="19"/>
  <c r="A5796" i="19"/>
  <c r="B5796" i="19"/>
  <c r="C5796" i="19"/>
  <c r="D5796" i="19"/>
  <c r="E5796" i="19"/>
  <c r="F5796" i="19"/>
  <c r="G5796" i="19"/>
  <c r="H5796" i="19"/>
  <c r="I5796" i="19"/>
  <c r="A5797" i="19"/>
  <c r="B5797" i="19"/>
  <c r="C5797" i="19"/>
  <c r="D5797" i="19"/>
  <c r="E5797" i="19"/>
  <c r="F5797" i="19"/>
  <c r="G5797" i="19"/>
  <c r="H5797" i="19"/>
  <c r="I5797" i="19"/>
  <c r="A5798" i="19"/>
  <c r="B5798" i="19"/>
  <c r="C5798" i="19"/>
  <c r="D5798" i="19"/>
  <c r="E5798" i="19"/>
  <c r="F5798" i="19"/>
  <c r="G5798" i="19"/>
  <c r="H5798" i="19"/>
  <c r="I5798" i="19"/>
  <c r="A5799" i="19"/>
  <c r="B5799" i="19"/>
  <c r="C5799" i="19"/>
  <c r="D5799" i="19"/>
  <c r="E5799" i="19"/>
  <c r="F5799" i="19"/>
  <c r="G5799" i="19"/>
  <c r="H5799" i="19"/>
  <c r="I5799" i="19"/>
  <c r="A5800" i="19"/>
  <c r="B5800" i="19"/>
  <c r="C5800" i="19"/>
  <c r="D5800" i="19"/>
  <c r="E5800" i="19"/>
  <c r="F5800" i="19"/>
  <c r="G5800" i="19"/>
  <c r="H5800" i="19"/>
  <c r="I5800" i="19"/>
  <c r="A5801" i="19"/>
  <c r="B5801" i="19"/>
  <c r="C5801" i="19"/>
  <c r="D5801" i="19"/>
  <c r="E5801" i="19"/>
  <c r="F5801" i="19"/>
  <c r="G5801" i="19"/>
  <c r="H5801" i="19"/>
  <c r="I5801" i="19"/>
  <c r="A5802" i="19"/>
  <c r="B5802" i="19"/>
  <c r="C5802" i="19"/>
  <c r="D5802" i="19"/>
  <c r="E5802" i="19"/>
  <c r="F5802" i="19"/>
  <c r="G5802" i="19"/>
  <c r="H5802" i="19"/>
  <c r="I5802" i="19"/>
  <c r="A5803" i="19"/>
  <c r="B5803" i="19"/>
  <c r="C5803" i="19"/>
  <c r="D5803" i="19"/>
  <c r="E5803" i="19"/>
  <c r="F5803" i="19"/>
  <c r="G5803" i="19"/>
  <c r="H5803" i="19"/>
  <c r="I5803" i="19"/>
  <c r="A5804" i="19"/>
  <c r="B5804" i="19"/>
  <c r="C5804" i="19"/>
  <c r="D5804" i="19"/>
  <c r="E5804" i="19"/>
  <c r="F5804" i="19"/>
  <c r="G5804" i="19"/>
  <c r="H5804" i="19"/>
  <c r="I5804" i="19"/>
  <c r="A5805" i="19"/>
  <c r="B5805" i="19"/>
  <c r="C5805" i="19"/>
  <c r="D5805" i="19"/>
  <c r="E5805" i="19"/>
  <c r="F5805" i="19"/>
  <c r="G5805" i="19"/>
  <c r="H5805" i="19"/>
  <c r="I5805" i="19"/>
  <c r="A5806" i="19"/>
  <c r="B5806" i="19"/>
  <c r="C5806" i="19"/>
  <c r="D5806" i="19"/>
  <c r="E5806" i="19"/>
  <c r="F5806" i="19"/>
  <c r="G5806" i="19"/>
  <c r="H5806" i="19"/>
  <c r="I5806" i="19"/>
  <c r="A5807" i="19"/>
  <c r="B5807" i="19"/>
  <c r="C5807" i="19"/>
  <c r="D5807" i="19"/>
  <c r="E5807" i="19"/>
  <c r="F5807" i="19"/>
  <c r="G5807" i="19"/>
  <c r="H5807" i="19"/>
  <c r="I5807" i="19"/>
  <c r="A5808" i="19"/>
  <c r="B5808" i="19"/>
  <c r="C5808" i="19"/>
  <c r="D5808" i="19"/>
  <c r="E5808" i="19"/>
  <c r="F5808" i="19"/>
  <c r="G5808" i="19"/>
  <c r="H5808" i="19"/>
  <c r="I5808" i="19"/>
  <c r="A5809" i="19"/>
  <c r="B5809" i="19"/>
  <c r="C5809" i="19"/>
  <c r="D5809" i="19"/>
  <c r="E5809" i="19"/>
  <c r="F5809" i="19"/>
  <c r="G5809" i="19"/>
  <c r="H5809" i="19"/>
  <c r="I5809" i="19"/>
  <c r="A5810" i="19"/>
  <c r="B5810" i="19"/>
  <c r="C5810" i="19"/>
  <c r="D5810" i="19"/>
  <c r="E5810" i="19"/>
  <c r="F5810" i="19"/>
  <c r="G5810" i="19"/>
  <c r="H5810" i="19"/>
  <c r="I5810" i="19"/>
  <c r="A5811" i="19"/>
  <c r="B5811" i="19"/>
  <c r="C5811" i="19"/>
  <c r="D5811" i="19"/>
  <c r="E5811" i="19"/>
  <c r="F5811" i="19"/>
  <c r="G5811" i="19"/>
  <c r="H5811" i="19"/>
  <c r="I5811" i="19"/>
  <c r="A5812" i="19"/>
  <c r="B5812" i="19"/>
  <c r="C5812" i="19"/>
  <c r="D5812" i="19"/>
  <c r="E5812" i="19"/>
  <c r="F5812" i="19"/>
  <c r="G5812" i="19"/>
  <c r="H5812" i="19"/>
  <c r="I5812" i="19"/>
  <c r="A5813" i="19"/>
  <c r="B5813" i="19"/>
  <c r="C5813" i="19"/>
  <c r="D5813" i="19"/>
  <c r="E5813" i="19"/>
  <c r="F5813" i="19"/>
  <c r="G5813" i="19"/>
  <c r="H5813" i="19"/>
  <c r="I5813" i="19"/>
  <c r="A5814" i="19"/>
  <c r="B5814" i="19"/>
  <c r="C5814" i="19"/>
  <c r="D5814" i="19"/>
  <c r="E5814" i="19"/>
  <c r="F5814" i="19"/>
  <c r="G5814" i="19"/>
  <c r="H5814" i="19"/>
  <c r="I5814" i="19"/>
  <c r="A5815" i="19"/>
  <c r="B5815" i="19"/>
  <c r="C5815" i="19"/>
  <c r="D5815" i="19"/>
  <c r="E5815" i="19"/>
  <c r="F5815" i="19"/>
  <c r="G5815" i="19"/>
  <c r="H5815" i="19"/>
  <c r="I5815" i="19"/>
  <c r="A5816" i="19"/>
  <c r="B5816" i="19"/>
  <c r="C5816" i="19"/>
  <c r="D5816" i="19"/>
  <c r="E5816" i="19"/>
  <c r="F5816" i="19"/>
  <c r="G5816" i="19"/>
  <c r="H5816" i="19"/>
  <c r="I5816" i="19"/>
  <c r="A5817" i="19"/>
  <c r="B5817" i="19"/>
  <c r="C5817" i="19"/>
  <c r="D5817" i="19"/>
  <c r="E5817" i="19"/>
  <c r="F5817" i="19"/>
  <c r="G5817" i="19"/>
  <c r="H5817" i="19"/>
  <c r="I5817" i="19"/>
  <c r="A5818" i="19"/>
  <c r="B5818" i="19"/>
  <c r="C5818" i="19"/>
  <c r="D5818" i="19"/>
  <c r="E5818" i="19"/>
  <c r="F5818" i="19"/>
  <c r="G5818" i="19"/>
  <c r="H5818" i="19"/>
  <c r="I5818" i="19"/>
  <c r="A5819" i="19"/>
  <c r="B5819" i="19"/>
  <c r="C5819" i="19"/>
  <c r="D5819" i="19"/>
  <c r="E5819" i="19"/>
  <c r="F5819" i="19"/>
  <c r="G5819" i="19"/>
  <c r="H5819" i="19"/>
  <c r="I5819" i="19"/>
  <c r="A5820" i="19"/>
  <c r="B5820" i="19"/>
  <c r="C5820" i="19"/>
  <c r="D5820" i="19"/>
  <c r="E5820" i="19"/>
  <c r="F5820" i="19"/>
  <c r="G5820" i="19"/>
  <c r="H5820" i="19"/>
  <c r="I5820" i="19"/>
  <c r="A5821" i="19"/>
  <c r="B5821" i="19"/>
  <c r="C5821" i="19"/>
  <c r="D5821" i="19"/>
  <c r="E5821" i="19"/>
  <c r="F5821" i="19"/>
  <c r="G5821" i="19"/>
  <c r="H5821" i="19"/>
  <c r="I5821" i="19"/>
  <c r="A5822" i="19"/>
  <c r="B5822" i="19"/>
  <c r="C5822" i="19"/>
  <c r="D5822" i="19"/>
  <c r="E5822" i="19"/>
  <c r="F5822" i="19"/>
  <c r="G5822" i="19"/>
  <c r="H5822" i="19"/>
  <c r="I5822" i="19"/>
  <c r="A5823" i="19"/>
  <c r="B5823" i="19"/>
  <c r="C5823" i="19"/>
  <c r="D5823" i="19"/>
  <c r="E5823" i="19"/>
  <c r="F5823" i="19"/>
  <c r="G5823" i="19"/>
  <c r="H5823" i="19"/>
  <c r="I5823" i="19"/>
  <c r="A5824" i="19"/>
  <c r="B5824" i="19"/>
  <c r="C5824" i="19"/>
  <c r="D5824" i="19"/>
  <c r="E5824" i="19"/>
  <c r="F5824" i="19"/>
  <c r="G5824" i="19"/>
  <c r="H5824" i="19"/>
  <c r="I5824" i="19"/>
  <c r="A5825" i="19"/>
  <c r="B5825" i="19"/>
  <c r="C5825" i="19"/>
  <c r="D5825" i="19"/>
  <c r="E5825" i="19"/>
  <c r="F5825" i="19"/>
  <c r="G5825" i="19"/>
  <c r="H5825" i="19"/>
  <c r="I5825" i="19"/>
  <c r="A5826" i="19"/>
  <c r="B5826" i="19"/>
  <c r="C5826" i="19"/>
  <c r="D5826" i="19"/>
  <c r="E5826" i="19"/>
  <c r="F5826" i="19"/>
  <c r="G5826" i="19"/>
  <c r="H5826" i="19"/>
  <c r="I5826" i="19"/>
  <c r="A5827" i="19"/>
  <c r="B5827" i="19"/>
  <c r="C5827" i="19"/>
  <c r="D5827" i="19"/>
  <c r="E5827" i="19"/>
  <c r="F5827" i="19"/>
  <c r="G5827" i="19"/>
  <c r="H5827" i="19"/>
  <c r="I5827" i="19"/>
  <c r="A5828" i="19"/>
  <c r="B5828" i="19"/>
  <c r="C5828" i="19"/>
  <c r="D5828" i="19"/>
  <c r="E5828" i="19"/>
  <c r="F5828" i="19"/>
  <c r="G5828" i="19"/>
  <c r="H5828" i="19"/>
  <c r="I5828" i="19"/>
  <c r="A5829" i="19"/>
  <c r="B5829" i="19"/>
  <c r="C5829" i="19"/>
  <c r="D5829" i="19"/>
  <c r="E5829" i="19"/>
  <c r="F5829" i="19"/>
  <c r="G5829" i="19"/>
  <c r="H5829" i="19"/>
  <c r="I5829" i="19"/>
  <c r="A5830" i="19"/>
  <c r="B5830" i="19"/>
  <c r="C5830" i="19"/>
  <c r="D5830" i="19"/>
  <c r="E5830" i="19"/>
  <c r="F5830" i="19"/>
  <c r="G5830" i="19"/>
  <c r="H5830" i="19"/>
  <c r="I5830" i="19"/>
  <c r="A5831" i="19"/>
  <c r="B5831" i="19"/>
  <c r="C5831" i="19"/>
  <c r="D5831" i="19"/>
  <c r="E5831" i="19"/>
  <c r="F5831" i="19"/>
  <c r="G5831" i="19"/>
  <c r="H5831" i="19"/>
  <c r="I5831" i="19"/>
  <c r="A5832" i="19"/>
  <c r="B5832" i="19"/>
  <c r="C5832" i="19"/>
  <c r="D5832" i="19"/>
  <c r="E5832" i="19"/>
  <c r="F5832" i="19"/>
  <c r="G5832" i="19"/>
  <c r="H5832" i="19"/>
  <c r="I5832" i="19"/>
  <c r="A5833" i="19"/>
  <c r="B5833" i="19"/>
  <c r="C5833" i="19"/>
  <c r="D5833" i="19"/>
  <c r="E5833" i="19"/>
  <c r="F5833" i="19"/>
  <c r="G5833" i="19"/>
  <c r="H5833" i="19"/>
  <c r="I5833" i="19"/>
  <c r="A5834" i="19"/>
  <c r="B5834" i="19"/>
  <c r="C5834" i="19"/>
  <c r="D5834" i="19"/>
  <c r="E5834" i="19"/>
  <c r="F5834" i="19"/>
  <c r="G5834" i="19"/>
  <c r="H5834" i="19"/>
  <c r="I5834" i="19"/>
  <c r="A5835" i="19"/>
  <c r="B5835" i="19"/>
  <c r="C5835" i="19"/>
  <c r="D5835" i="19"/>
  <c r="E5835" i="19"/>
  <c r="F5835" i="19"/>
  <c r="G5835" i="19"/>
  <c r="H5835" i="19"/>
  <c r="I5835" i="19"/>
  <c r="A5836" i="19"/>
  <c r="B5836" i="19"/>
  <c r="C5836" i="19"/>
  <c r="D5836" i="19"/>
  <c r="E5836" i="19"/>
  <c r="F5836" i="19"/>
  <c r="G5836" i="19"/>
  <c r="H5836" i="19"/>
  <c r="I5836" i="19"/>
  <c r="A5837" i="19"/>
  <c r="B5837" i="19"/>
  <c r="C5837" i="19"/>
  <c r="D5837" i="19"/>
  <c r="E5837" i="19"/>
  <c r="F5837" i="19"/>
  <c r="G5837" i="19"/>
  <c r="H5837" i="19"/>
  <c r="I5837" i="19"/>
  <c r="A5838" i="19"/>
  <c r="B5838" i="19"/>
  <c r="C5838" i="19"/>
  <c r="D5838" i="19"/>
  <c r="E5838" i="19"/>
  <c r="F5838" i="19"/>
  <c r="G5838" i="19"/>
  <c r="H5838" i="19"/>
  <c r="I5838" i="19"/>
  <c r="A5839" i="19"/>
  <c r="B5839" i="19"/>
  <c r="C5839" i="19"/>
  <c r="D5839" i="19"/>
  <c r="E5839" i="19"/>
  <c r="F5839" i="19"/>
  <c r="G5839" i="19"/>
  <c r="H5839" i="19"/>
  <c r="I5839" i="19"/>
  <c r="A5840" i="19"/>
  <c r="B5840" i="19"/>
  <c r="C5840" i="19"/>
  <c r="D5840" i="19"/>
  <c r="E5840" i="19"/>
  <c r="F5840" i="19"/>
  <c r="G5840" i="19"/>
  <c r="H5840" i="19"/>
  <c r="I5840" i="19"/>
  <c r="A5841" i="19"/>
  <c r="B5841" i="19"/>
  <c r="C5841" i="19"/>
  <c r="D5841" i="19"/>
  <c r="E5841" i="19"/>
  <c r="F5841" i="19"/>
  <c r="G5841" i="19"/>
  <c r="H5841" i="19"/>
  <c r="I5841" i="19"/>
  <c r="A5842" i="19"/>
  <c r="B5842" i="19"/>
  <c r="C5842" i="19"/>
  <c r="D5842" i="19"/>
  <c r="E5842" i="19"/>
  <c r="F5842" i="19"/>
  <c r="G5842" i="19"/>
  <c r="H5842" i="19"/>
  <c r="I5842" i="19"/>
  <c r="A5843" i="19"/>
  <c r="B5843" i="19"/>
  <c r="C5843" i="19"/>
  <c r="D5843" i="19"/>
  <c r="E5843" i="19"/>
  <c r="F5843" i="19"/>
  <c r="G5843" i="19"/>
  <c r="H5843" i="19"/>
  <c r="I5843" i="19"/>
  <c r="A5844" i="19"/>
  <c r="B5844" i="19"/>
  <c r="C5844" i="19"/>
  <c r="D5844" i="19"/>
  <c r="E5844" i="19"/>
  <c r="F5844" i="19"/>
  <c r="G5844" i="19"/>
  <c r="H5844" i="19"/>
  <c r="I5844" i="19"/>
  <c r="A5845" i="19"/>
  <c r="B5845" i="19"/>
  <c r="C5845" i="19"/>
  <c r="D5845" i="19"/>
  <c r="E5845" i="19"/>
  <c r="F5845" i="19"/>
  <c r="G5845" i="19"/>
  <c r="H5845" i="19"/>
  <c r="I5845" i="19"/>
  <c r="A5846" i="19"/>
  <c r="B5846" i="19"/>
  <c r="C5846" i="19"/>
  <c r="D5846" i="19"/>
  <c r="E5846" i="19"/>
  <c r="F5846" i="19"/>
  <c r="G5846" i="19"/>
  <c r="H5846" i="19"/>
  <c r="I5846" i="19"/>
  <c r="A5847" i="19"/>
  <c r="B5847" i="19"/>
  <c r="C5847" i="19"/>
  <c r="D5847" i="19"/>
  <c r="E5847" i="19"/>
  <c r="F5847" i="19"/>
  <c r="G5847" i="19"/>
  <c r="H5847" i="19"/>
  <c r="I5847" i="19"/>
  <c r="A5848" i="19"/>
  <c r="B5848" i="19"/>
  <c r="C5848" i="19"/>
  <c r="D5848" i="19"/>
  <c r="E5848" i="19"/>
  <c r="F5848" i="19"/>
  <c r="G5848" i="19"/>
  <c r="H5848" i="19"/>
  <c r="I5848" i="19"/>
  <c r="A5849" i="19"/>
  <c r="B5849" i="19"/>
  <c r="C5849" i="19"/>
  <c r="D5849" i="19"/>
  <c r="E5849" i="19"/>
  <c r="F5849" i="19"/>
  <c r="G5849" i="19"/>
  <c r="H5849" i="19"/>
  <c r="I5849" i="19"/>
  <c r="A5850" i="19"/>
  <c r="B5850" i="19"/>
  <c r="C5850" i="19"/>
  <c r="D5850" i="19"/>
  <c r="E5850" i="19"/>
  <c r="F5850" i="19"/>
  <c r="G5850" i="19"/>
  <c r="H5850" i="19"/>
  <c r="I5850" i="19"/>
  <c r="A5851" i="19"/>
  <c r="B5851" i="19"/>
  <c r="C5851" i="19"/>
  <c r="D5851" i="19"/>
  <c r="E5851" i="19"/>
  <c r="F5851" i="19"/>
  <c r="G5851" i="19"/>
  <c r="H5851" i="19"/>
  <c r="I5851" i="19"/>
  <c r="A5852" i="19"/>
  <c r="B5852" i="19"/>
  <c r="C5852" i="19"/>
  <c r="D5852" i="19"/>
  <c r="E5852" i="19"/>
  <c r="F5852" i="19"/>
  <c r="G5852" i="19"/>
  <c r="H5852" i="19"/>
  <c r="I5852" i="19"/>
  <c r="A5853" i="19"/>
  <c r="B5853" i="19"/>
  <c r="C5853" i="19"/>
  <c r="D5853" i="19"/>
  <c r="E5853" i="19"/>
  <c r="F5853" i="19"/>
  <c r="G5853" i="19"/>
  <c r="H5853" i="19"/>
  <c r="I5853" i="19"/>
  <c r="A5854" i="19"/>
  <c r="B5854" i="19"/>
  <c r="C5854" i="19"/>
  <c r="D5854" i="19"/>
  <c r="E5854" i="19"/>
  <c r="F5854" i="19"/>
  <c r="G5854" i="19"/>
  <c r="H5854" i="19"/>
  <c r="I5854" i="19"/>
  <c r="A5855" i="19"/>
  <c r="B5855" i="19"/>
  <c r="C5855" i="19"/>
  <c r="D5855" i="19"/>
  <c r="E5855" i="19"/>
  <c r="F5855" i="19"/>
  <c r="G5855" i="19"/>
  <c r="H5855" i="19"/>
  <c r="I5855" i="19"/>
  <c r="A5856" i="19"/>
  <c r="B5856" i="19"/>
  <c r="C5856" i="19"/>
  <c r="D5856" i="19"/>
  <c r="E5856" i="19"/>
  <c r="F5856" i="19"/>
  <c r="G5856" i="19"/>
  <c r="H5856" i="19"/>
  <c r="I5856" i="19"/>
  <c r="A5857" i="19"/>
  <c r="B5857" i="19"/>
  <c r="C5857" i="19"/>
  <c r="D5857" i="19"/>
  <c r="E5857" i="19"/>
  <c r="F5857" i="19"/>
  <c r="G5857" i="19"/>
  <c r="H5857" i="19"/>
  <c r="I5857" i="19"/>
  <c r="A5858" i="19"/>
  <c r="B5858" i="19"/>
  <c r="C5858" i="19"/>
  <c r="D5858" i="19"/>
  <c r="E5858" i="19"/>
  <c r="F5858" i="19"/>
  <c r="G5858" i="19"/>
  <c r="H5858" i="19"/>
  <c r="I5858" i="19"/>
  <c r="A5859" i="19"/>
  <c r="B5859" i="19"/>
  <c r="C5859" i="19"/>
  <c r="D5859" i="19"/>
  <c r="E5859" i="19"/>
  <c r="F5859" i="19"/>
  <c r="G5859" i="19"/>
  <c r="H5859" i="19"/>
  <c r="I5859" i="19"/>
  <c r="A5860" i="19"/>
  <c r="B5860" i="19"/>
  <c r="C5860" i="19"/>
  <c r="D5860" i="19"/>
  <c r="E5860" i="19"/>
  <c r="F5860" i="19"/>
  <c r="G5860" i="19"/>
  <c r="H5860" i="19"/>
  <c r="I5860" i="19"/>
  <c r="A5861" i="19"/>
  <c r="B5861" i="19"/>
  <c r="C5861" i="19"/>
  <c r="D5861" i="19"/>
  <c r="E5861" i="19"/>
  <c r="F5861" i="19"/>
  <c r="G5861" i="19"/>
  <c r="H5861" i="19"/>
  <c r="I5861" i="19"/>
  <c r="A5862" i="19"/>
  <c r="B5862" i="19"/>
  <c r="C5862" i="19"/>
  <c r="D5862" i="19"/>
  <c r="E5862" i="19"/>
  <c r="F5862" i="19"/>
  <c r="G5862" i="19"/>
  <c r="H5862" i="19"/>
  <c r="I5862" i="19"/>
  <c r="A5863" i="19"/>
  <c r="B5863" i="19"/>
  <c r="C5863" i="19"/>
  <c r="D5863" i="19"/>
  <c r="E5863" i="19"/>
  <c r="F5863" i="19"/>
  <c r="G5863" i="19"/>
  <c r="H5863" i="19"/>
  <c r="I5863" i="19"/>
  <c r="A5864" i="19"/>
  <c r="B5864" i="19"/>
  <c r="C5864" i="19"/>
  <c r="D5864" i="19"/>
  <c r="E5864" i="19"/>
  <c r="F5864" i="19"/>
  <c r="G5864" i="19"/>
  <c r="H5864" i="19"/>
  <c r="I5864" i="19"/>
  <c r="A5865" i="19"/>
  <c r="B5865" i="19"/>
  <c r="C5865" i="19"/>
  <c r="D5865" i="19"/>
  <c r="E5865" i="19"/>
  <c r="F5865" i="19"/>
  <c r="G5865" i="19"/>
  <c r="H5865" i="19"/>
  <c r="I5865" i="19"/>
  <c r="A5866" i="19"/>
  <c r="B5866" i="19"/>
  <c r="C5866" i="19"/>
  <c r="D5866" i="19"/>
  <c r="E5866" i="19"/>
  <c r="F5866" i="19"/>
  <c r="G5866" i="19"/>
  <c r="H5866" i="19"/>
  <c r="I5866" i="19"/>
  <c r="A5867" i="19"/>
  <c r="B5867" i="19"/>
  <c r="C5867" i="19"/>
  <c r="D5867" i="19"/>
  <c r="E5867" i="19"/>
  <c r="F5867" i="19"/>
  <c r="G5867" i="19"/>
  <c r="H5867" i="19"/>
  <c r="I5867" i="19"/>
  <c r="A5868" i="19"/>
  <c r="B5868" i="19"/>
  <c r="C5868" i="19"/>
  <c r="D5868" i="19"/>
  <c r="E5868" i="19"/>
  <c r="F5868" i="19"/>
  <c r="G5868" i="19"/>
  <c r="H5868" i="19"/>
  <c r="I5868" i="19"/>
  <c r="A5869" i="19"/>
  <c r="B5869" i="19"/>
  <c r="C5869" i="19"/>
  <c r="D5869" i="19"/>
  <c r="E5869" i="19"/>
  <c r="F5869" i="19"/>
  <c r="G5869" i="19"/>
  <c r="H5869" i="19"/>
  <c r="I5869" i="19"/>
  <c r="A5870" i="19"/>
  <c r="B5870" i="19"/>
  <c r="C5870" i="19"/>
  <c r="D5870" i="19"/>
  <c r="E5870" i="19"/>
  <c r="F5870" i="19"/>
  <c r="G5870" i="19"/>
  <c r="H5870" i="19"/>
  <c r="I5870" i="19"/>
  <c r="A5871" i="19"/>
  <c r="B5871" i="19"/>
  <c r="C5871" i="19"/>
  <c r="D5871" i="19"/>
  <c r="E5871" i="19"/>
  <c r="F5871" i="19"/>
  <c r="G5871" i="19"/>
  <c r="H5871" i="19"/>
  <c r="I5871" i="19"/>
  <c r="A5872" i="19"/>
  <c r="B5872" i="19"/>
  <c r="C5872" i="19"/>
  <c r="D5872" i="19"/>
  <c r="E5872" i="19"/>
  <c r="F5872" i="19"/>
  <c r="G5872" i="19"/>
  <c r="H5872" i="19"/>
  <c r="I5872" i="19"/>
  <c r="A5873" i="19"/>
  <c r="B5873" i="19"/>
  <c r="C5873" i="19"/>
  <c r="D5873" i="19"/>
  <c r="E5873" i="19"/>
  <c r="F5873" i="19"/>
  <c r="G5873" i="19"/>
  <c r="H5873" i="19"/>
  <c r="I5873" i="19"/>
  <c r="A5874" i="19"/>
  <c r="B5874" i="19"/>
  <c r="C5874" i="19"/>
  <c r="D5874" i="19"/>
  <c r="E5874" i="19"/>
  <c r="F5874" i="19"/>
  <c r="G5874" i="19"/>
  <c r="H5874" i="19"/>
  <c r="I5874" i="19"/>
  <c r="A5875" i="19"/>
  <c r="B5875" i="19"/>
  <c r="C5875" i="19"/>
  <c r="D5875" i="19"/>
  <c r="E5875" i="19"/>
  <c r="F5875" i="19"/>
  <c r="G5875" i="19"/>
  <c r="H5875" i="19"/>
  <c r="I5875" i="19"/>
  <c r="A5876" i="19"/>
  <c r="B5876" i="19"/>
  <c r="C5876" i="19"/>
  <c r="D5876" i="19"/>
  <c r="E5876" i="19"/>
  <c r="F5876" i="19"/>
  <c r="G5876" i="19"/>
  <c r="H5876" i="19"/>
  <c r="I5876" i="19"/>
  <c r="A5877" i="19"/>
  <c r="B5877" i="19"/>
  <c r="C5877" i="19"/>
  <c r="D5877" i="19"/>
  <c r="E5877" i="19"/>
  <c r="F5877" i="19"/>
  <c r="G5877" i="19"/>
  <c r="H5877" i="19"/>
  <c r="I5877" i="19"/>
  <c r="A5878" i="19"/>
  <c r="B5878" i="19"/>
  <c r="C5878" i="19"/>
  <c r="D5878" i="19"/>
  <c r="E5878" i="19"/>
  <c r="F5878" i="19"/>
  <c r="G5878" i="19"/>
  <c r="H5878" i="19"/>
  <c r="I5878" i="19"/>
  <c r="A5879" i="19"/>
  <c r="B5879" i="19"/>
  <c r="C5879" i="19"/>
  <c r="D5879" i="19"/>
  <c r="E5879" i="19"/>
  <c r="F5879" i="19"/>
  <c r="G5879" i="19"/>
  <c r="H5879" i="19"/>
  <c r="I5879" i="19"/>
  <c r="A5880" i="19"/>
  <c r="B5880" i="19"/>
  <c r="C5880" i="19"/>
  <c r="D5880" i="19"/>
  <c r="E5880" i="19"/>
  <c r="F5880" i="19"/>
  <c r="G5880" i="19"/>
  <c r="H5880" i="19"/>
  <c r="I5880" i="19"/>
  <c r="A5881" i="19"/>
  <c r="B5881" i="19"/>
  <c r="C5881" i="19"/>
  <c r="D5881" i="19"/>
  <c r="E5881" i="19"/>
  <c r="F5881" i="19"/>
  <c r="G5881" i="19"/>
  <c r="H5881" i="19"/>
  <c r="I5881" i="19"/>
  <c r="A5882" i="19"/>
  <c r="B5882" i="19"/>
  <c r="C5882" i="19"/>
  <c r="D5882" i="19"/>
  <c r="E5882" i="19"/>
  <c r="F5882" i="19"/>
  <c r="G5882" i="19"/>
  <c r="H5882" i="19"/>
  <c r="I5882" i="19"/>
  <c r="A5883" i="19"/>
  <c r="B5883" i="19"/>
  <c r="C5883" i="19"/>
  <c r="D5883" i="19"/>
  <c r="E5883" i="19"/>
  <c r="F5883" i="19"/>
  <c r="G5883" i="19"/>
  <c r="H5883" i="19"/>
  <c r="I5883" i="19"/>
  <c r="A5884" i="19"/>
  <c r="B5884" i="19"/>
  <c r="C5884" i="19"/>
  <c r="D5884" i="19"/>
  <c r="E5884" i="19"/>
  <c r="F5884" i="19"/>
  <c r="G5884" i="19"/>
  <c r="H5884" i="19"/>
  <c r="I5884" i="19"/>
  <c r="A5885" i="19"/>
  <c r="B5885" i="19"/>
  <c r="C5885" i="19"/>
  <c r="D5885" i="19"/>
  <c r="E5885" i="19"/>
  <c r="F5885" i="19"/>
  <c r="G5885" i="19"/>
  <c r="H5885" i="19"/>
  <c r="I5885" i="19"/>
  <c r="A5886" i="19"/>
  <c r="B5886" i="19"/>
  <c r="C5886" i="19"/>
  <c r="D5886" i="19"/>
  <c r="E5886" i="19"/>
  <c r="F5886" i="19"/>
  <c r="G5886" i="19"/>
  <c r="H5886" i="19"/>
  <c r="I5886" i="19"/>
  <c r="A5887" i="19"/>
  <c r="B5887" i="19"/>
  <c r="C5887" i="19"/>
  <c r="D5887" i="19"/>
  <c r="E5887" i="19"/>
  <c r="F5887" i="19"/>
  <c r="G5887" i="19"/>
  <c r="H5887" i="19"/>
  <c r="I5887" i="19"/>
  <c r="A5888" i="19"/>
  <c r="B5888" i="19"/>
  <c r="C5888" i="19"/>
  <c r="D5888" i="19"/>
  <c r="E5888" i="19"/>
  <c r="F5888" i="19"/>
  <c r="G5888" i="19"/>
  <c r="H5888" i="19"/>
  <c r="I5888" i="19"/>
  <c r="A5889" i="19"/>
  <c r="B5889" i="19"/>
  <c r="C5889" i="19"/>
  <c r="D5889" i="19"/>
  <c r="E5889" i="19"/>
  <c r="F5889" i="19"/>
  <c r="G5889" i="19"/>
  <c r="H5889" i="19"/>
  <c r="I5889" i="19"/>
  <c r="A5890" i="19"/>
  <c r="B5890" i="19"/>
  <c r="C5890" i="19"/>
  <c r="D5890" i="19"/>
  <c r="E5890" i="19"/>
  <c r="F5890" i="19"/>
  <c r="G5890" i="19"/>
  <c r="H5890" i="19"/>
  <c r="I5890" i="19"/>
  <c r="A5891" i="19"/>
  <c r="B5891" i="19"/>
  <c r="C5891" i="19"/>
  <c r="D5891" i="19"/>
  <c r="E5891" i="19"/>
  <c r="F5891" i="19"/>
  <c r="G5891" i="19"/>
  <c r="H5891" i="19"/>
  <c r="I5891" i="19"/>
  <c r="A5892" i="19"/>
  <c r="B5892" i="19"/>
  <c r="C5892" i="19"/>
  <c r="D5892" i="19"/>
  <c r="E5892" i="19"/>
  <c r="F5892" i="19"/>
  <c r="G5892" i="19"/>
  <c r="H5892" i="19"/>
  <c r="I5892" i="19"/>
  <c r="A5893" i="19"/>
  <c r="B5893" i="19"/>
  <c r="C5893" i="19"/>
  <c r="D5893" i="19"/>
  <c r="E5893" i="19"/>
  <c r="F5893" i="19"/>
  <c r="G5893" i="19"/>
  <c r="H5893" i="19"/>
  <c r="I5893" i="19"/>
  <c r="A5894" i="19"/>
  <c r="B5894" i="19"/>
  <c r="C5894" i="19"/>
  <c r="D5894" i="19"/>
  <c r="E5894" i="19"/>
  <c r="F5894" i="19"/>
  <c r="G5894" i="19"/>
  <c r="H5894" i="19"/>
  <c r="I5894" i="19"/>
  <c r="A5895" i="19"/>
  <c r="B5895" i="19"/>
  <c r="C5895" i="19"/>
  <c r="D5895" i="19"/>
  <c r="E5895" i="19"/>
  <c r="F5895" i="19"/>
  <c r="G5895" i="19"/>
  <c r="H5895" i="19"/>
  <c r="I5895" i="19"/>
  <c r="A5896" i="19"/>
  <c r="B5896" i="19"/>
  <c r="C5896" i="19"/>
  <c r="D5896" i="19"/>
  <c r="E5896" i="19"/>
  <c r="F5896" i="19"/>
  <c r="G5896" i="19"/>
  <c r="H5896" i="19"/>
  <c r="I5896" i="19"/>
  <c r="A5897" i="19"/>
  <c r="B5897" i="19"/>
  <c r="C5897" i="19"/>
  <c r="D5897" i="19"/>
  <c r="E5897" i="19"/>
  <c r="F5897" i="19"/>
  <c r="G5897" i="19"/>
  <c r="H5897" i="19"/>
  <c r="I5897" i="19"/>
  <c r="A5898" i="19"/>
  <c r="B5898" i="19"/>
  <c r="C5898" i="19"/>
  <c r="D5898" i="19"/>
  <c r="E5898" i="19"/>
  <c r="F5898" i="19"/>
  <c r="G5898" i="19"/>
  <c r="H5898" i="19"/>
  <c r="I5898" i="19"/>
  <c r="A5899" i="19"/>
  <c r="B5899" i="19"/>
  <c r="C5899" i="19"/>
  <c r="D5899" i="19"/>
  <c r="E5899" i="19"/>
  <c r="F5899" i="19"/>
  <c r="G5899" i="19"/>
  <c r="H5899" i="19"/>
  <c r="I5899" i="19"/>
  <c r="A5900" i="19"/>
  <c r="B5900" i="19"/>
  <c r="C5900" i="19"/>
  <c r="D5900" i="19"/>
  <c r="E5900" i="19"/>
  <c r="F5900" i="19"/>
  <c r="G5900" i="19"/>
  <c r="H5900" i="19"/>
  <c r="I5900" i="19"/>
  <c r="A5901" i="19"/>
  <c r="B5901" i="19"/>
  <c r="C5901" i="19"/>
  <c r="D5901" i="19"/>
  <c r="E5901" i="19"/>
  <c r="F5901" i="19"/>
  <c r="G5901" i="19"/>
  <c r="H5901" i="19"/>
  <c r="I5901" i="19"/>
  <c r="A5902" i="19"/>
  <c r="B5902" i="19"/>
  <c r="C5902" i="19"/>
  <c r="D5902" i="19"/>
  <c r="E5902" i="19"/>
  <c r="F5902" i="19"/>
  <c r="G5902" i="19"/>
  <c r="H5902" i="19"/>
  <c r="I5902" i="19"/>
  <c r="A5903" i="19"/>
  <c r="B5903" i="19"/>
  <c r="C5903" i="19"/>
  <c r="D5903" i="19"/>
  <c r="E5903" i="19"/>
  <c r="F5903" i="19"/>
  <c r="G5903" i="19"/>
  <c r="H5903" i="19"/>
  <c r="I5903" i="19"/>
  <c r="A5904" i="19"/>
  <c r="B5904" i="19"/>
  <c r="C5904" i="19"/>
  <c r="D5904" i="19"/>
  <c r="E5904" i="19"/>
  <c r="F5904" i="19"/>
  <c r="G5904" i="19"/>
  <c r="H5904" i="19"/>
  <c r="I5904" i="19"/>
  <c r="A5905" i="19"/>
  <c r="B5905" i="19"/>
  <c r="C5905" i="19"/>
  <c r="D5905" i="19"/>
  <c r="E5905" i="19"/>
  <c r="F5905" i="19"/>
  <c r="G5905" i="19"/>
  <c r="H5905" i="19"/>
  <c r="I5905" i="19"/>
  <c r="A5906" i="19"/>
  <c r="B5906" i="19"/>
  <c r="C5906" i="19"/>
  <c r="D5906" i="19"/>
  <c r="E5906" i="19"/>
  <c r="F5906" i="19"/>
  <c r="G5906" i="19"/>
  <c r="H5906" i="19"/>
  <c r="I5906" i="19"/>
  <c r="A5907" i="19"/>
  <c r="B5907" i="19"/>
  <c r="C5907" i="19"/>
  <c r="D5907" i="19"/>
  <c r="E5907" i="19"/>
  <c r="F5907" i="19"/>
  <c r="G5907" i="19"/>
  <c r="H5907" i="19"/>
  <c r="I5907" i="19"/>
  <c r="A5908" i="19"/>
  <c r="B5908" i="19"/>
  <c r="C5908" i="19"/>
  <c r="D5908" i="19"/>
  <c r="E5908" i="19"/>
  <c r="F5908" i="19"/>
  <c r="G5908" i="19"/>
  <c r="H5908" i="19"/>
  <c r="I5908" i="19"/>
  <c r="A5909" i="19"/>
  <c r="B5909" i="19"/>
  <c r="C5909" i="19"/>
  <c r="D5909" i="19"/>
  <c r="E5909" i="19"/>
  <c r="F5909" i="19"/>
  <c r="G5909" i="19"/>
  <c r="H5909" i="19"/>
  <c r="I5909" i="19"/>
  <c r="A5910" i="19"/>
  <c r="B5910" i="19"/>
  <c r="C5910" i="19"/>
  <c r="D5910" i="19"/>
  <c r="E5910" i="19"/>
  <c r="F5910" i="19"/>
  <c r="G5910" i="19"/>
  <c r="H5910" i="19"/>
  <c r="I5910" i="19"/>
  <c r="A5911" i="19"/>
  <c r="B5911" i="19"/>
  <c r="C5911" i="19"/>
  <c r="D5911" i="19"/>
  <c r="E5911" i="19"/>
  <c r="F5911" i="19"/>
  <c r="G5911" i="19"/>
  <c r="H5911" i="19"/>
  <c r="I5911" i="19"/>
  <c r="A5912" i="19"/>
  <c r="B5912" i="19"/>
  <c r="C5912" i="19"/>
  <c r="D5912" i="19"/>
  <c r="E5912" i="19"/>
  <c r="F5912" i="19"/>
  <c r="G5912" i="19"/>
  <c r="H5912" i="19"/>
  <c r="I5912" i="19"/>
  <c r="A5913" i="19"/>
  <c r="B5913" i="19"/>
  <c r="C5913" i="19"/>
  <c r="D5913" i="19"/>
  <c r="E5913" i="19"/>
  <c r="F5913" i="19"/>
  <c r="G5913" i="19"/>
  <c r="H5913" i="19"/>
  <c r="I5913" i="19"/>
  <c r="A5914" i="19"/>
  <c r="B5914" i="19"/>
  <c r="C5914" i="19"/>
  <c r="D5914" i="19"/>
  <c r="E5914" i="19"/>
  <c r="F5914" i="19"/>
  <c r="G5914" i="19"/>
  <c r="H5914" i="19"/>
  <c r="I5914" i="19"/>
  <c r="A5915" i="19"/>
  <c r="B5915" i="19"/>
  <c r="C5915" i="19"/>
  <c r="D5915" i="19"/>
  <c r="E5915" i="19"/>
  <c r="F5915" i="19"/>
  <c r="G5915" i="19"/>
  <c r="H5915" i="19"/>
  <c r="I5915" i="19"/>
  <c r="A5916" i="19"/>
  <c r="B5916" i="19"/>
  <c r="C5916" i="19"/>
  <c r="D5916" i="19"/>
  <c r="E5916" i="19"/>
  <c r="F5916" i="19"/>
  <c r="G5916" i="19"/>
  <c r="H5916" i="19"/>
  <c r="I5916" i="19"/>
  <c r="A5917" i="19"/>
  <c r="B5917" i="19"/>
  <c r="C5917" i="19"/>
  <c r="D5917" i="19"/>
  <c r="E5917" i="19"/>
  <c r="F5917" i="19"/>
  <c r="G5917" i="19"/>
  <c r="H5917" i="19"/>
  <c r="I5917" i="19"/>
  <c r="A5918" i="19"/>
  <c r="B5918" i="19"/>
  <c r="C5918" i="19"/>
  <c r="D5918" i="19"/>
  <c r="E5918" i="19"/>
  <c r="F5918" i="19"/>
  <c r="G5918" i="19"/>
  <c r="H5918" i="19"/>
  <c r="I5918" i="19"/>
  <c r="A5919" i="19"/>
  <c r="B5919" i="19"/>
  <c r="C5919" i="19"/>
  <c r="D5919" i="19"/>
  <c r="E5919" i="19"/>
  <c r="F5919" i="19"/>
  <c r="G5919" i="19"/>
  <c r="H5919" i="19"/>
  <c r="I5919" i="19"/>
  <c r="A5920" i="19"/>
  <c r="B5920" i="19"/>
  <c r="C5920" i="19"/>
  <c r="D5920" i="19"/>
  <c r="E5920" i="19"/>
  <c r="F5920" i="19"/>
  <c r="G5920" i="19"/>
  <c r="H5920" i="19"/>
  <c r="I5920" i="19"/>
  <c r="A5921" i="19"/>
  <c r="B5921" i="19"/>
  <c r="C5921" i="19"/>
  <c r="D5921" i="19"/>
  <c r="E5921" i="19"/>
  <c r="F5921" i="19"/>
  <c r="G5921" i="19"/>
  <c r="H5921" i="19"/>
  <c r="I5921" i="19"/>
  <c r="A5922" i="19"/>
  <c r="B5922" i="19"/>
  <c r="C5922" i="19"/>
  <c r="D5922" i="19"/>
  <c r="E5922" i="19"/>
  <c r="F5922" i="19"/>
  <c r="G5922" i="19"/>
  <c r="H5922" i="19"/>
  <c r="I5922" i="19"/>
  <c r="A5923" i="19"/>
  <c r="B5923" i="19"/>
  <c r="C5923" i="19"/>
  <c r="D5923" i="19"/>
  <c r="E5923" i="19"/>
  <c r="F5923" i="19"/>
  <c r="G5923" i="19"/>
  <c r="H5923" i="19"/>
  <c r="I5923" i="19"/>
  <c r="A5924" i="19"/>
  <c r="B5924" i="19"/>
  <c r="C5924" i="19"/>
  <c r="D5924" i="19"/>
  <c r="E5924" i="19"/>
  <c r="F5924" i="19"/>
  <c r="G5924" i="19"/>
  <c r="H5924" i="19"/>
  <c r="I5924" i="19"/>
  <c r="A5925" i="19"/>
  <c r="B5925" i="19"/>
  <c r="C5925" i="19"/>
  <c r="D5925" i="19"/>
  <c r="E5925" i="19"/>
  <c r="F5925" i="19"/>
  <c r="G5925" i="19"/>
  <c r="H5925" i="19"/>
  <c r="I5925" i="19"/>
  <c r="A5926" i="19"/>
  <c r="B5926" i="19"/>
  <c r="C5926" i="19"/>
  <c r="D5926" i="19"/>
  <c r="E5926" i="19"/>
  <c r="F5926" i="19"/>
  <c r="G5926" i="19"/>
  <c r="H5926" i="19"/>
  <c r="I5926" i="19"/>
  <c r="A5927" i="19"/>
  <c r="B5927" i="19"/>
  <c r="C5927" i="19"/>
  <c r="D5927" i="19"/>
  <c r="E5927" i="19"/>
  <c r="F5927" i="19"/>
  <c r="G5927" i="19"/>
  <c r="H5927" i="19"/>
  <c r="I5927" i="19"/>
  <c r="A5928" i="19"/>
  <c r="B5928" i="19"/>
  <c r="C5928" i="19"/>
  <c r="D5928" i="19"/>
  <c r="E5928" i="19"/>
  <c r="F5928" i="19"/>
  <c r="G5928" i="19"/>
  <c r="H5928" i="19"/>
  <c r="I5928" i="19"/>
  <c r="A5929" i="19"/>
  <c r="B5929" i="19"/>
  <c r="C5929" i="19"/>
  <c r="D5929" i="19"/>
  <c r="E5929" i="19"/>
  <c r="F5929" i="19"/>
  <c r="G5929" i="19"/>
  <c r="H5929" i="19"/>
  <c r="I5929" i="19"/>
  <c r="A5930" i="19"/>
  <c r="B5930" i="19"/>
  <c r="C5930" i="19"/>
  <c r="D5930" i="19"/>
  <c r="E5930" i="19"/>
  <c r="F5930" i="19"/>
  <c r="G5930" i="19"/>
  <c r="H5930" i="19"/>
  <c r="I5930" i="19"/>
  <c r="A5931" i="19"/>
  <c r="B5931" i="19"/>
  <c r="C5931" i="19"/>
  <c r="D5931" i="19"/>
  <c r="E5931" i="19"/>
  <c r="F5931" i="19"/>
  <c r="G5931" i="19"/>
  <c r="H5931" i="19"/>
  <c r="I5931" i="19"/>
  <c r="A5932" i="19"/>
  <c r="B5932" i="19"/>
  <c r="C5932" i="19"/>
  <c r="D5932" i="19"/>
  <c r="E5932" i="19"/>
  <c r="F5932" i="19"/>
  <c r="G5932" i="19"/>
  <c r="H5932" i="19"/>
  <c r="I5932" i="19"/>
  <c r="A5933" i="19"/>
  <c r="B5933" i="19"/>
  <c r="C5933" i="19"/>
  <c r="D5933" i="19"/>
  <c r="E5933" i="19"/>
  <c r="F5933" i="19"/>
  <c r="G5933" i="19"/>
  <c r="H5933" i="19"/>
  <c r="I5933" i="19"/>
  <c r="A5934" i="19"/>
  <c r="B5934" i="19"/>
  <c r="C5934" i="19"/>
  <c r="D5934" i="19"/>
  <c r="E5934" i="19"/>
  <c r="F5934" i="19"/>
  <c r="G5934" i="19"/>
  <c r="H5934" i="19"/>
  <c r="I5934" i="19"/>
  <c r="A5935" i="19"/>
  <c r="B5935" i="19"/>
  <c r="C5935" i="19"/>
  <c r="D5935" i="19"/>
  <c r="E5935" i="19"/>
  <c r="F5935" i="19"/>
  <c r="G5935" i="19"/>
  <c r="H5935" i="19"/>
  <c r="I5935" i="19"/>
  <c r="A5936" i="19"/>
  <c r="B5936" i="19"/>
  <c r="C5936" i="19"/>
  <c r="D5936" i="19"/>
  <c r="E5936" i="19"/>
  <c r="F5936" i="19"/>
  <c r="G5936" i="19"/>
  <c r="H5936" i="19"/>
  <c r="I5936" i="19"/>
  <c r="A5937" i="19"/>
  <c r="B5937" i="19"/>
  <c r="C5937" i="19"/>
  <c r="D5937" i="19"/>
  <c r="E5937" i="19"/>
  <c r="F5937" i="19"/>
  <c r="G5937" i="19"/>
  <c r="H5937" i="19"/>
  <c r="I5937" i="19"/>
  <c r="A5938" i="19"/>
  <c r="B5938" i="19"/>
  <c r="C5938" i="19"/>
  <c r="D5938" i="19"/>
  <c r="E5938" i="19"/>
  <c r="F5938" i="19"/>
  <c r="G5938" i="19"/>
  <c r="H5938" i="19"/>
  <c r="I5938" i="19"/>
  <c r="A5939" i="19"/>
  <c r="B5939" i="19"/>
  <c r="C5939" i="19"/>
  <c r="D5939" i="19"/>
  <c r="E5939" i="19"/>
  <c r="F5939" i="19"/>
  <c r="G5939" i="19"/>
  <c r="H5939" i="19"/>
  <c r="I5939" i="19"/>
  <c r="A5940" i="19"/>
  <c r="B5940" i="19"/>
  <c r="C5940" i="19"/>
  <c r="D5940" i="19"/>
  <c r="E5940" i="19"/>
  <c r="F5940" i="19"/>
  <c r="G5940" i="19"/>
  <c r="H5940" i="19"/>
  <c r="I5940" i="19"/>
  <c r="A5941" i="19"/>
  <c r="B5941" i="19"/>
  <c r="C5941" i="19"/>
  <c r="D5941" i="19"/>
  <c r="E5941" i="19"/>
  <c r="F5941" i="19"/>
  <c r="G5941" i="19"/>
  <c r="H5941" i="19"/>
  <c r="I5941" i="19"/>
  <c r="A5942" i="19"/>
  <c r="B5942" i="19"/>
  <c r="C5942" i="19"/>
  <c r="D5942" i="19"/>
  <c r="E5942" i="19"/>
  <c r="F5942" i="19"/>
  <c r="G5942" i="19"/>
  <c r="H5942" i="19"/>
  <c r="I5942" i="19"/>
  <c r="A5943" i="19"/>
  <c r="B5943" i="19"/>
  <c r="C5943" i="19"/>
  <c r="D5943" i="19"/>
  <c r="E5943" i="19"/>
  <c r="F5943" i="19"/>
  <c r="G5943" i="19"/>
  <c r="H5943" i="19"/>
  <c r="I5943" i="19"/>
  <c r="A5944" i="19"/>
  <c r="B5944" i="19"/>
  <c r="C5944" i="19"/>
  <c r="D5944" i="19"/>
  <c r="E5944" i="19"/>
  <c r="F5944" i="19"/>
  <c r="G5944" i="19"/>
  <c r="H5944" i="19"/>
  <c r="I5944" i="19"/>
  <c r="A5945" i="19"/>
  <c r="B5945" i="19"/>
  <c r="C5945" i="19"/>
  <c r="D5945" i="19"/>
  <c r="E5945" i="19"/>
  <c r="F5945" i="19"/>
  <c r="G5945" i="19"/>
  <c r="H5945" i="19"/>
  <c r="I5945" i="19"/>
  <c r="A5946" i="19"/>
  <c r="B5946" i="19"/>
  <c r="C5946" i="19"/>
  <c r="D5946" i="19"/>
  <c r="E5946" i="19"/>
  <c r="F5946" i="19"/>
  <c r="G5946" i="19"/>
  <c r="H5946" i="19"/>
  <c r="I5946" i="19"/>
  <c r="A5947" i="19"/>
  <c r="B5947" i="19"/>
  <c r="C5947" i="19"/>
  <c r="D5947" i="19"/>
  <c r="E5947" i="19"/>
  <c r="F5947" i="19"/>
  <c r="G5947" i="19"/>
  <c r="H5947" i="19"/>
  <c r="I5947" i="19"/>
  <c r="A5948" i="19"/>
  <c r="B5948" i="19"/>
  <c r="C5948" i="19"/>
  <c r="D5948" i="19"/>
  <c r="E5948" i="19"/>
  <c r="F5948" i="19"/>
  <c r="G5948" i="19"/>
  <c r="H5948" i="19"/>
  <c r="I5948" i="19"/>
  <c r="A5949" i="19"/>
  <c r="B5949" i="19"/>
  <c r="C5949" i="19"/>
  <c r="D5949" i="19"/>
  <c r="E5949" i="19"/>
  <c r="F5949" i="19"/>
  <c r="G5949" i="19"/>
  <c r="H5949" i="19"/>
  <c r="I5949" i="19"/>
  <c r="A5950" i="19"/>
  <c r="B5950" i="19"/>
  <c r="C5950" i="19"/>
  <c r="D5950" i="19"/>
  <c r="E5950" i="19"/>
  <c r="F5950" i="19"/>
  <c r="G5950" i="19"/>
  <c r="H5950" i="19"/>
  <c r="I5950" i="19"/>
  <c r="A5951" i="19"/>
  <c r="B5951" i="19"/>
  <c r="C5951" i="19"/>
  <c r="D5951" i="19"/>
  <c r="E5951" i="19"/>
  <c r="F5951" i="19"/>
  <c r="G5951" i="19"/>
  <c r="H5951" i="19"/>
  <c r="I5951" i="19"/>
  <c r="A5952" i="19"/>
  <c r="B5952" i="19"/>
  <c r="C5952" i="19"/>
  <c r="D5952" i="19"/>
  <c r="E5952" i="19"/>
  <c r="F5952" i="19"/>
  <c r="G5952" i="19"/>
  <c r="H5952" i="19"/>
  <c r="I5952" i="19"/>
  <c r="A5953" i="19"/>
  <c r="B5953" i="19"/>
  <c r="C5953" i="19"/>
  <c r="D5953" i="19"/>
  <c r="E5953" i="19"/>
  <c r="F5953" i="19"/>
  <c r="G5953" i="19"/>
  <c r="H5953" i="19"/>
  <c r="I5953" i="19"/>
  <c r="A5954" i="19"/>
  <c r="B5954" i="19"/>
  <c r="C5954" i="19"/>
  <c r="D5954" i="19"/>
  <c r="E5954" i="19"/>
  <c r="F5954" i="19"/>
  <c r="G5954" i="19"/>
  <c r="H5954" i="19"/>
  <c r="I5954" i="19"/>
  <c r="A5955" i="19"/>
  <c r="B5955" i="19"/>
  <c r="C5955" i="19"/>
  <c r="D5955" i="19"/>
  <c r="E5955" i="19"/>
  <c r="F5955" i="19"/>
  <c r="G5955" i="19"/>
  <c r="H5955" i="19"/>
  <c r="I5955" i="19"/>
  <c r="A5956" i="19"/>
  <c r="B5956" i="19"/>
  <c r="C5956" i="19"/>
  <c r="D5956" i="19"/>
  <c r="E5956" i="19"/>
  <c r="F5956" i="19"/>
  <c r="G5956" i="19"/>
  <c r="H5956" i="19"/>
  <c r="I5956" i="19"/>
  <c r="A5957" i="19"/>
  <c r="B5957" i="19"/>
  <c r="C5957" i="19"/>
  <c r="D5957" i="19"/>
  <c r="E5957" i="19"/>
  <c r="F5957" i="19"/>
  <c r="G5957" i="19"/>
  <c r="H5957" i="19"/>
  <c r="I5957" i="19"/>
  <c r="A5958" i="19"/>
  <c r="B5958" i="19"/>
  <c r="C5958" i="19"/>
  <c r="D5958" i="19"/>
  <c r="E5958" i="19"/>
  <c r="F5958" i="19"/>
  <c r="G5958" i="19"/>
  <c r="H5958" i="19"/>
  <c r="I5958" i="19"/>
  <c r="A5959" i="19"/>
  <c r="B5959" i="19"/>
  <c r="C5959" i="19"/>
  <c r="D5959" i="19"/>
  <c r="E5959" i="19"/>
  <c r="F5959" i="19"/>
  <c r="G5959" i="19"/>
  <c r="H5959" i="19"/>
  <c r="I5959" i="19"/>
  <c r="A5960" i="19"/>
  <c r="B5960" i="19"/>
  <c r="C5960" i="19"/>
  <c r="D5960" i="19"/>
  <c r="E5960" i="19"/>
  <c r="F5960" i="19"/>
  <c r="G5960" i="19"/>
  <c r="H5960" i="19"/>
  <c r="I5960" i="19"/>
  <c r="A5961" i="19"/>
  <c r="B5961" i="19"/>
  <c r="C5961" i="19"/>
  <c r="D5961" i="19"/>
  <c r="E5961" i="19"/>
  <c r="F5961" i="19"/>
  <c r="G5961" i="19"/>
  <c r="H5961" i="19"/>
  <c r="I5961" i="19"/>
  <c r="A5962" i="19"/>
  <c r="B5962" i="19"/>
  <c r="C5962" i="19"/>
  <c r="D5962" i="19"/>
  <c r="E5962" i="19"/>
  <c r="F5962" i="19"/>
  <c r="G5962" i="19"/>
  <c r="H5962" i="19"/>
  <c r="I5962" i="19"/>
  <c r="A5963" i="19"/>
  <c r="B5963" i="19"/>
  <c r="C5963" i="19"/>
  <c r="D5963" i="19"/>
  <c r="E5963" i="19"/>
  <c r="F5963" i="19"/>
  <c r="G5963" i="19"/>
  <c r="H5963" i="19"/>
  <c r="I5963" i="19"/>
  <c r="A5964" i="19"/>
  <c r="B5964" i="19"/>
  <c r="C5964" i="19"/>
  <c r="D5964" i="19"/>
  <c r="E5964" i="19"/>
  <c r="F5964" i="19"/>
  <c r="G5964" i="19"/>
  <c r="H5964" i="19"/>
  <c r="I5964" i="19"/>
  <c r="A5965" i="19"/>
  <c r="B5965" i="19"/>
  <c r="C5965" i="19"/>
  <c r="D5965" i="19"/>
  <c r="E5965" i="19"/>
  <c r="F5965" i="19"/>
  <c r="G5965" i="19"/>
  <c r="H5965" i="19"/>
  <c r="I5965" i="19"/>
  <c r="A5966" i="19"/>
  <c r="B5966" i="19"/>
  <c r="C5966" i="19"/>
  <c r="D5966" i="19"/>
  <c r="E5966" i="19"/>
  <c r="F5966" i="19"/>
  <c r="G5966" i="19"/>
  <c r="H5966" i="19"/>
  <c r="I5966" i="19"/>
  <c r="A5967" i="19"/>
  <c r="B5967" i="19"/>
  <c r="C5967" i="19"/>
  <c r="D5967" i="19"/>
  <c r="E5967" i="19"/>
  <c r="F5967" i="19"/>
  <c r="G5967" i="19"/>
  <c r="H5967" i="19"/>
  <c r="I5967" i="19"/>
  <c r="A5968" i="19"/>
  <c r="B5968" i="19"/>
  <c r="C5968" i="19"/>
  <c r="D5968" i="19"/>
  <c r="E5968" i="19"/>
  <c r="F5968" i="19"/>
  <c r="G5968" i="19"/>
  <c r="H5968" i="19"/>
  <c r="I5968" i="19"/>
  <c r="A5969" i="19"/>
  <c r="B5969" i="19"/>
  <c r="C5969" i="19"/>
  <c r="D5969" i="19"/>
  <c r="E5969" i="19"/>
  <c r="F5969" i="19"/>
  <c r="G5969" i="19"/>
  <c r="H5969" i="19"/>
  <c r="I5969" i="19"/>
  <c r="A5970" i="19"/>
  <c r="B5970" i="19"/>
  <c r="C5970" i="19"/>
  <c r="D5970" i="19"/>
  <c r="E5970" i="19"/>
  <c r="F5970" i="19"/>
  <c r="G5970" i="19"/>
  <c r="H5970" i="19"/>
  <c r="I5970" i="19"/>
  <c r="A5971" i="19"/>
  <c r="B5971" i="19"/>
  <c r="C5971" i="19"/>
  <c r="D5971" i="19"/>
  <c r="E5971" i="19"/>
  <c r="F5971" i="19"/>
  <c r="G5971" i="19"/>
  <c r="H5971" i="19"/>
  <c r="I5971" i="19"/>
  <c r="A5972" i="19"/>
  <c r="B5972" i="19"/>
  <c r="C5972" i="19"/>
  <c r="D5972" i="19"/>
  <c r="E5972" i="19"/>
  <c r="F5972" i="19"/>
  <c r="G5972" i="19"/>
  <c r="H5972" i="19"/>
  <c r="I5972" i="19"/>
  <c r="A5973" i="19"/>
  <c r="B5973" i="19"/>
  <c r="C5973" i="19"/>
  <c r="D5973" i="19"/>
  <c r="E5973" i="19"/>
  <c r="F5973" i="19"/>
  <c r="G5973" i="19"/>
  <c r="H5973" i="19"/>
  <c r="I5973" i="19"/>
  <c r="A5974" i="19"/>
  <c r="B5974" i="19"/>
  <c r="C5974" i="19"/>
  <c r="D5974" i="19"/>
  <c r="E5974" i="19"/>
  <c r="F5974" i="19"/>
  <c r="G5974" i="19"/>
  <c r="H5974" i="19"/>
  <c r="I5974" i="19"/>
  <c r="A5975" i="19"/>
  <c r="B5975" i="19"/>
  <c r="C5975" i="19"/>
  <c r="D5975" i="19"/>
  <c r="E5975" i="19"/>
  <c r="F5975" i="19"/>
  <c r="G5975" i="19"/>
  <c r="H5975" i="19"/>
  <c r="I5975" i="19"/>
  <c r="A5976" i="19"/>
  <c r="B5976" i="19"/>
  <c r="C5976" i="19"/>
  <c r="D5976" i="19"/>
  <c r="E5976" i="19"/>
  <c r="F5976" i="19"/>
  <c r="G5976" i="19"/>
  <c r="H5976" i="19"/>
  <c r="I5976" i="19"/>
  <c r="A5977" i="19"/>
  <c r="B5977" i="19"/>
  <c r="C5977" i="19"/>
  <c r="D5977" i="19"/>
  <c r="E5977" i="19"/>
  <c r="F5977" i="19"/>
  <c r="G5977" i="19"/>
  <c r="H5977" i="19"/>
  <c r="I5977" i="19"/>
  <c r="A5978" i="19"/>
  <c r="B5978" i="19"/>
  <c r="C5978" i="19"/>
  <c r="D5978" i="19"/>
  <c r="E5978" i="19"/>
  <c r="F5978" i="19"/>
  <c r="G5978" i="19"/>
  <c r="H5978" i="19"/>
  <c r="I5978" i="19"/>
  <c r="A5979" i="19"/>
  <c r="B5979" i="19"/>
  <c r="C5979" i="19"/>
  <c r="D5979" i="19"/>
  <c r="E5979" i="19"/>
  <c r="F5979" i="19"/>
  <c r="G5979" i="19"/>
  <c r="H5979" i="19"/>
  <c r="I5979" i="19"/>
  <c r="A5980" i="19"/>
  <c r="B5980" i="19"/>
  <c r="C5980" i="19"/>
  <c r="D5980" i="19"/>
  <c r="E5980" i="19"/>
  <c r="F5980" i="19"/>
  <c r="G5980" i="19"/>
  <c r="H5980" i="19"/>
  <c r="I5980" i="19"/>
  <c r="A5981" i="19"/>
  <c r="B5981" i="19"/>
  <c r="C5981" i="19"/>
  <c r="D5981" i="19"/>
  <c r="E5981" i="19"/>
  <c r="F5981" i="19"/>
  <c r="G5981" i="19"/>
  <c r="H5981" i="19"/>
  <c r="I5981" i="19"/>
  <c r="A5982" i="19"/>
  <c r="B5982" i="19"/>
  <c r="C5982" i="19"/>
  <c r="D5982" i="19"/>
  <c r="E5982" i="19"/>
  <c r="F5982" i="19"/>
  <c r="G5982" i="19"/>
  <c r="H5982" i="19"/>
  <c r="I5982" i="19"/>
  <c r="A5983" i="19"/>
  <c r="B5983" i="19"/>
  <c r="C5983" i="19"/>
  <c r="D5983" i="19"/>
  <c r="E5983" i="19"/>
  <c r="F5983" i="19"/>
  <c r="G5983" i="19"/>
  <c r="H5983" i="19"/>
  <c r="I5983" i="19"/>
  <c r="A5984" i="19"/>
  <c r="B5984" i="19"/>
  <c r="C5984" i="19"/>
  <c r="D5984" i="19"/>
  <c r="E5984" i="19"/>
  <c r="F5984" i="19"/>
  <c r="G5984" i="19"/>
  <c r="H5984" i="19"/>
  <c r="I5984" i="19"/>
  <c r="A5985" i="19"/>
  <c r="B5985" i="19"/>
  <c r="C5985" i="19"/>
  <c r="D5985" i="19"/>
  <c r="E5985" i="19"/>
  <c r="F5985" i="19"/>
  <c r="G5985" i="19"/>
  <c r="H5985" i="19"/>
  <c r="I5985" i="19"/>
  <c r="A5986" i="19"/>
  <c r="B5986" i="19"/>
  <c r="C5986" i="19"/>
  <c r="D5986" i="19"/>
  <c r="E5986" i="19"/>
  <c r="F5986" i="19"/>
  <c r="G5986" i="19"/>
  <c r="H5986" i="19"/>
  <c r="I5986" i="19"/>
  <c r="A5987" i="19"/>
  <c r="B5987" i="19"/>
  <c r="C5987" i="19"/>
  <c r="D5987" i="19"/>
  <c r="E5987" i="19"/>
  <c r="F5987" i="19"/>
  <c r="G5987" i="19"/>
  <c r="H5987" i="19"/>
  <c r="I5987" i="19"/>
  <c r="A5988" i="19"/>
  <c r="B5988" i="19"/>
  <c r="C5988" i="19"/>
  <c r="D5988" i="19"/>
  <c r="E5988" i="19"/>
  <c r="F5988" i="19"/>
  <c r="G5988" i="19"/>
  <c r="H5988" i="19"/>
  <c r="I5988" i="19"/>
  <c r="A5989" i="19"/>
  <c r="B5989" i="19"/>
  <c r="C5989" i="19"/>
  <c r="D5989" i="19"/>
  <c r="E5989" i="19"/>
  <c r="F5989" i="19"/>
  <c r="G5989" i="19"/>
  <c r="H5989" i="19"/>
  <c r="I5989" i="19"/>
  <c r="A5990" i="19"/>
  <c r="B5990" i="19"/>
  <c r="C5990" i="19"/>
  <c r="D5990" i="19"/>
  <c r="E5990" i="19"/>
  <c r="F5990" i="19"/>
  <c r="G5990" i="19"/>
  <c r="H5990" i="19"/>
  <c r="I5990" i="19"/>
  <c r="A5991" i="19"/>
  <c r="B5991" i="19"/>
  <c r="C5991" i="19"/>
  <c r="D5991" i="19"/>
  <c r="E5991" i="19"/>
  <c r="F5991" i="19"/>
  <c r="G5991" i="19"/>
  <c r="H5991" i="19"/>
  <c r="I5991" i="19"/>
  <c r="A5992" i="19"/>
  <c r="B5992" i="19"/>
  <c r="C5992" i="19"/>
  <c r="D5992" i="19"/>
  <c r="E5992" i="19"/>
  <c r="F5992" i="19"/>
  <c r="G5992" i="19"/>
  <c r="H5992" i="19"/>
  <c r="I5992" i="19"/>
  <c r="A5993" i="19"/>
  <c r="B5993" i="19"/>
  <c r="C5993" i="19"/>
  <c r="D5993" i="19"/>
  <c r="E5993" i="19"/>
  <c r="F5993" i="19"/>
  <c r="G5993" i="19"/>
  <c r="H5993" i="19"/>
  <c r="I5993" i="19"/>
  <c r="A5994" i="19"/>
  <c r="B5994" i="19"/>
  <c r="C5994" i="19"/>
  <c r="D5994" i="19"/>
  <c r="E5994" i="19"/>
  <c r="F5994" i="19"/>
  <c r="G5994" i="19"/>
  <c r="H5994" i="19"/>
  <c r="I5994" i="19"/>
  <c r="A5995" i="19"/>
  <c r="B5995" i="19"/>
  <c r="C5995" i="19"/>
  <c r="D5995" i="19"/>
  <c r="E5995" i="19"/>
  <c r="F5995" i="19"/>
  <c r="G5995" i="19"/>
  <c r="H5995" i="19"/>
  <c r="I5995" i="19"/>
  <c r="A5996" i="19"/>
  <c r="B5996" i="19"/>
  <c r="C5996" i="19"/>
  <c r="D5996" i="19"/>
  <c r="E5996" i="19"/>
  <c r="F5996" i="19"/>
  <c r="G5996" i="19"/>
  <c r="H5996" i="19"/>
  <c r="I5996" i="19"/>
  <c r="A5997" i="19"/>
  <c r="B5997" i="19"/>
  <c r="C5997" i="19"/>
  <c r="D5997" i="19"/>
  <c r="E5997" i="19"/>
  <c r="F5997" i="19"/>
  <c r="G5997" i="19"/>
  <c r="H5997" i="19"/>
  <c r="I5997" i="19"/>
  <c r="A5998" i="19"/>
  <c r="B5998" i="19"/>
  <c r="C5998" i="19"/>
  <c r="D5998" i="19"/>
  <c r="E5998" i="19"/>
  <c r="F5998" i="19"/>
  <c r="G5998" i="19"/>
  <c r="H5998" i="19"/>
  <c r="I5998" i="19"/>
  <c r="A5999" i="19"/>
  <c r="B5999" i="19"/>
  <c r="C5999" i="19"/>
  <c r="D5999" i="19"/>
  <c r="E5999" i="19"/>
  <c r="F5999" i="19"/>
  <c r="G5999" i="19"/>
  <c r="H5999" i="19"/>
  <c r="I5999" i="19"/>
  <c r="A6000" i="19"/>
  <c r="B6000" i="19"/>
  <c r="C6000" i="19"/>
  <c r="D6000" i="19"/>
  <c r="E6000" i="19"/>
  <c r="F6000" i="19"/>
  <c r="G6000" i="19"/>
  <c r="H6000" i="19"/>
  <c r="I6000" i="19"/>
  <c r="A6001" i="19"/>
  <c r="B6001" i="19"/>
  <c r="C6001" i="19"/>
  <c r="D6001" i="19"/>
  <c r="E6001" i="19"/>
  <c r="F6001" i="19"/>
  <c r="G6001" i="19"/>
  <c r="H6001" i="19"/>
  <c r="I6001" i="19"/>
  <c r="A6002" i="19"/>
  <c r="B6002" i="19"/>
  <c r="C6002" i="19"/>
  <c r="D6002" i="19"/>
  <c r="E6002" i="19"/>
  <c r="F6002" i="19"/>
  <c r="G6002" i="19"/>
  <c r="H6002" i="19"/>
  <c r="I6002" i="19"/>
  <c r="A6003" i="19"/>
  <c r="B6003" i="19"/>
  <c r="C6003" i="19"/>
  <c r="D6003" i="19"/>
  <c r="E6003" i="19"/>
  <c r="F6003" i="19"/>
  <c r="G6003" i="19"/>
  <c r="H6003" i="19"/>
  <c r="I6003" i="19"/>
  <c r="A6004" i="19"/>
  <c r="B6004" i="19"/>
  <c r="C6004" i="19"/>
  <c r="D6004" i="19"/>
  <c r="E6004" i="19"/>
  <c r="F6004" i="19"/>
  <c r="G6004" i="19"/>
  <c r="H6004" i="19"/>
  <c r="I6004" i="19"/>
  <c r="A6005" i="19"/>
  <c r="B6005" i="19"/>
  <c r="C6005" i="19"/>
  <c r="D6005" i="19"/>
  <c r="E6005" i="19"/>
  <c r="F6005" i="19"/>
  <c r="G6005" i="19"/>
  <c r="H6005" i="19"/>
  <c r="I6005" i="19"/>
  <c r="A6006" i="19"/>
  <c r="B6006" i="19"/>
  <c r="C6006" i="19"/>
  <c r="D6006" i="19"/>
  <c r="E6006" i="19"/>
  <c r="F6006" i="19"/>
  <c r="G6006" i="19"/>
  <c r="H6006" i="19"/>
  <c r="I6006" i="19"/>
  <c r="A6007" i="19"/>
  <c r="B6007" i="19"/>
  <c r="C6007" i="19"/>
  <c r="D6007" i="19"/>
  <c r="E6007" i="19"/>
  <c r="F6007" i="19"/>
  <c r="G6007" i="19"/>
  <c r="H6007" i="19"/>
  <c r="I6007" i="19"/>
  <c r="A6008" i="19"/>
  <c r="B6008" i="19"/>
  <c r="C6008" i="19"/>
  <c r="D6008" i="19"/>
  <c r="E6008" i="19"/>
  <c r="F6008" i="19"/>
  <c r="G6008" i="19"/>
  <c r="H6008" i="19"/>
  <c r="I6008" i="19"/>
  <c r="A6009" i="19"/>
  <c r="B6009" i="19"/>
  <c r="C6009" i="19"/>
  <c r="D6009" i="19"/>
  <c r="E6009" i="19"/>
  <c r="F6009" i="19"/>
  <c r="G6009" i="19"/>
  <c r="H6009" i="19"/>
  <c r="I6009" i="19"/>
  <c r="A6010" i="19"/>
  <c r="B6010" i="19"/>
  <c r="C6010" i="19"/>
  <c r="D6010" i="19"/>
  <c r="E6010" i="19"/>
  <c r="F6010" i="19"/>
  <c r="G6010" i="19"/>
  <c r="H6010" i="19"/>
  <c r="I6010" i="19"/>
  <c r="A6011" i="19"/>
  <c r="B6011" i="19"/>
  <c r="C6011" i="19"/>
  <c r="D6011" i="19"/>
  <c r="E6011" i="19"/>
  <c r="F6011" i="19"/>
  <c r="G6011" i="19"/>
  <c r="H6011" i="19"/>
  <c r="I6011" i="19"/>
  <c r="A6012" i="19"/>
  <c r="B6012" i="19"/>
  <c r="C6012" i="19"/>
  <c r="D6012" i="19"/>
  <c r="E6012" i="19"/>
  <c r="F6012" i="19"/>
  <c r="G6012" i="19"/>
  <c r="H6012" i="19"/>
  <c r="I6012" i="19"/>
  <c r="A6013" i="19"/>
  <c r="B6013" i="19"/>
  <c r="C6013" i="19"/>
  <c r="D6013" i="19"/>
  <c r="E6013" i="19"/>
  <c r="F6013" i="19"/>
  <c r="G6013" i="19"/>
  <c r="H6013" i="19"/>
  <c r="I6013" i="19"/>
  <c r="A6014" i="19"/>
  <c r="B6014" i="19"/>
  <c r="C6014" i="19"/>
  <c r="D6014" i="19"/>
  <c r="E6014" i="19"/>
  <c r="F6014" i="19"/>
  <c r="G6014" i="19"/>
  <c r="H6014" i="19"/>
  <c r="I6014" i="19"/>
  <c r="A6015" i="19"/>
  <c r="B6015" i="19"/>
  <c r="C6015" i="19"/>
  <c r="D6015" i="19"/>
  <c r="E6015" i="19"/>
  <c r="F6015" i="19"/>
  <c r="G6015" i="19"/>
  <c r="H6015" i="19"/>
  <c r="I6015" i="19"/>
  <c r="A6016" i="19"/>
  <c r="B6016" i="19"/>
  <c r="C6016" i="19"/>
  <c r="D6016" i="19"/>
  <c r="E6016" i="19"/>
  <c r="F6016" i="19"/>
  <c r="G6016" i="19"/>
  <c r="H6016" i="19"/>
  <c r="I6016" i="19"/>
  <c r="A6017" i="19"/>
  <c r="B6017" i="19"/>
  <c r="C6017" i="19"/>
  <c r="D6017" i="19"/>
  <c r="E6017" i="19"/>
  <c r="F6017" i="19"/>
  <c r="G6017" i="19"/>
  <c r="H6017" i="19"/>
  <c r="I6017" i="19"/>
  <c r="A6018" i="19"/>
  <c r="B6018" i="19"/>
  <c r="C6018" i="19"/>
  <c r="D6018" i="19"/>
  <c r="E6018" i="19"/>
  <c r="F6018" i="19"/>
  <c r="G6018" i="19"/>
  <c r="H6018" i="19"/>
  <c r="I6018" i="19"/>
  <c r="A6019" i="19"/>
  <c r="B6019" i="19"/>
  <c r="C6019" i="19"/>
  <c r="D6019" i="19"/>
  <c r="E6019" i="19"/>
  <c r="F6019" i="19"/>
  <c r="G6019" i="19"/>
  <c r="H6019" i="19"/>
  <c r="I6019" i="19"/>
  <c r="A6020" i="19"/>
  <c r="B6020" i="19"/>
  <c r="C6020" i="19"/>
  <c r="D6020" i="19"/>
  <c r="E6020" i="19"/>
  <c r="F6020" i="19"/>
  <c r="G6020" i="19"/>
  <c r="H6020" i="19"/>
  <c r="I6020" i="19"/>
  <c r="A6021" i="19"/>
  <c r="B6021" i="19"/>
  <c r="C6021" i="19"/>
  <c r="D6021" i="19"/>
  <c r="E6021" i="19"/>
  <c r="F6021" i="19"/>
  <c r="G6021" i="19"/>
  <c r="H6021" i="19"/>
  <c r="I6021" i="19"/>
  <c r="A6022" i="19"/>
  <c r="B6022" i="19"/>
  <c r="C6022" i="19"/>
  <c r="D6022" i="19"/>
  <c r="E6022" i="19"/>
  <c r="F6022" i="19"/>
  <c r="G6022" i="19"/>
  <c r="H6022" i="19"/>
  <c r="I6022" i="19"/>
  <c r="A6023" i="19"/>
  <c r="B6023" i="19"/>
  <c r="C6023" i="19"/>
  <c r="D6023" i="19"/>
  <c r="E6023" i="19"/>
  <c r="F6023" i="19"/>
  <c r="G6023" i="19"/>
  <c r="H6023" i="19"/>
  <c r="I6023" i="19"/>
  <c r="A6024" i="19"/>
  <c r="B6024" i="19"/>
  <c r="C6024" i="19"/>
  <c r="D6024" i="19"/>
  <c r="E6024" i="19"/>
  <c r="F6024" i="19"/>
  <c r="G6024" i="19"/>
  <c r="H6024" i="19"/>
  <c r="I6024" i="19"/>
  <c r="A6025" i="19"/>
  <c r="B6025" i="19"/>
  <c r="C6025" i="19"/>
  <c r="D6025" i="19"/>
  <c r="E6025" i="19"/>
  <c r="F6025" i="19"/>
  <c r="G6025" i="19"/>
  <c r="H6025" i="19"/>
  <c r="I6025" i="19"/>
  <c r="A6026" i="19"/>
  <c r="B6026" i="19"/>
  <c r="C6026" i="19"/>
  <c r="D6026" i="19"/>
  <c r="E6026" i="19"/>
  <c r="F6026" i="19"/>
  <c r="G6026" i="19"/>
  <c r="H6026" i="19"/>
  <c r="I6026" i="19"/>
  <c r="A6027" i="19"/>
  <c r="B6027" i="19"/>
  <c r="C6027" i="19"/>
  <c r="D6027" i="19"/>
  <c r="E6027" i="19"/>
  <c r="F6027" i="19"/>
  <c r="G6027" i="19"/>
  <c r="H6027" i="19"/>
  <c r="I6027" i="19"/>
  <c r="A6028" i="19"/>
  <c r="B6028" i="19"/>
  <c r="C6028" i="19"/>
  <c r="D6028" i="19"/>
  <c r="E6028" i="19"/>
  <c r="F6028" i="19"/>
  <c r="G6028" i="19"/>
  <c r="H6028" i="19"/>
  <c r="I6028" i="19"/>
  <c r="A6029" i="19"/>
  <c r="B6029" i="19"/>
  <c r="C6029" i="19"/>
  <c r="D6029" i="19"/>
  <c r="E6029" i="19"/>
  <c r="F6029" i="19"/>
  <c r="G6029" i="19"/>
  <c r="H6029" i="19"/>
  <c r="I6029" i="19"/>
  <c r="A6030" i="19"/>
  <c r="B6030" i="19"/>
  <c r="C6030" i="19"/>
  <c r="D6030" i="19"/>
  <c r="E6030" i="19"/>
  <c r="F6030" i="19"/>
  <c r="G6030" i="19"/>
  <c r="H6030" i="19"/>
  <c r="I6030" i="19"/>
  <c r="A6031" i="19"/>
  <c r="B6031" i="19"/>
  <c r="C6031" i="19"/>
  <c r="D6031" i="19"/>
  <c r="E6031" i="19"/>
  <c r="F6031" i="19"/>
  <c r="G6031" i="19"/>
  <c r="H6031" i="19"/>
  <c r="I6031" i="19"/>
  <c r="A6032" i="19"/>
  <c r="B6032" i="19"/>
  <c r="C6032" i="19"/>
  <c r="D6032" i="19"/>
  <c r="E6032" i="19"/>
  <c r="F6032" i="19"/>
  <c r="G6032" i="19"/>
  <c r="H6032" i="19"/>
  <c r="I6032" i="19"/>
  <c r="A6033" i="19"/>
  <c r="B6033" i="19"/>
  <c r="C6033" i="19"/>
  <c r="D6033" i="19"/>
  <c r="E6033" i="19"/>
  <c r="F6033" i="19"/>
  <c r="G6033" i="19"/>
  <c r="H6033" i="19"/>
  <c r="I6033" i="19"/>
  <c r="A6034" i="19"/>
  <c r="B6034" i="19"/>
  <c r="C6034" i="19"/>
  <c r="D6034" i="19"/>
  <c r="E6034" i="19"/>
  <c r="F6034" i="19"/>
  <c r="G6034" i="19"/>
  <c r="H6034" i="19"/>
  <c r="I6034" i="19"/>
  <c r="A6035" i="19"/>
  <c r="B6035" i="19"/>
  <c r="C6035" i="19"/>
  <c r="D6035" i="19"/>
  <c r="E6035" i="19"/>
  <c r="F6035" i="19"/>
  <c r="G6035" i="19"/>
  <c r="H6035" i="19"/>
  <c r="I6035" i="19"/>
  <c r="A6036" i="19"/>
  <c r="B6036" i="19"/>
  <c r="C6036" i="19"/>
  <c r="D6036" i="19"/>
  <c r="E6036" i="19"/>
  <c r="F6036" i="19"/>
  <c r="G6036" i="19"/>
  <c r="H6036" i="19"/>
  <c r="I6036" i="19"/>
  <c r="A6037" i="19"/>
  <c r="B6037" i="19"/>
  <c r="C6037" i="19"/>
  <c r="D6037" i="19"/>
  <c r="E6037" i="19"/>
  <c r="F6037" i="19"/>
  <c r="G6037" i="19"/>
  <c r="H6037" i="19"/>
  <c r="I6037" i="19"/>
  <c r="A6038" i="19"/>
  <c r="B6038" i="19"/>
  <c r="C6038" i="19"/>
  <c r="D6038" i="19"/>
  <c r="E6038" i="19"/>
  <c r="F6038" i="19"/>
  <c r="G6038" i="19"/>
  <c r="H6038" i="19"/>
  <c r="I6038" i="19"/>
  <c r="A6039" i="19"/>
  <c r="B6039" i="19"/>
  <c r="C6039" i="19"/>
  <c r="D6039" i="19"/>
  <c r="E6039" i="19"/>
  <c r="F6039" i="19"/>
  <c r="G6039" i="19"/>
  <c r="H6039" i="19"/>
  <c r="I6039" i="19"/>
  <c r="A6040" i="19"/>
  <c r="B6040" i="19"/>
  <c r="C6040" i="19"/>
  <c r="D6040" i="19"/>
  <c r="E6040" i="19"/>
  <c r="F6040" i="19"/>
  <c r="G6040" i="19"/>
  <c r="H6040" i="19"/>
  <c r="I6040" i="19"/>
  <c r="A6041" i="19"/>
  <c r="B6041" i="19"/>
  <c r="C6041" i="19"/>
  <c r="D6041" i="19"/>
  <c r="E6041" i="19"/>
  <c r="F6041" i="19"/>
  <c r="G6041" i="19"/>
  <c r="H6041" i="19"/>
  <c r="I6041" i="19"/>
  <c r="A6042" i="19"/>
  <c r="B6042" i="19"/>
  <c r="C6042" i="19"/>
  <c r="D6042" i="19"/>
  <c r="E6042" i="19"/>
  <c r="F6042" i="19"/>
  <c r="G6042" i="19"/>
  <c r="H6042" i="19"/>
  <c r="I6042" i="19"/>
  <c r="A6043" i="19"/>
  <c r="B6043" i="19"/>
  <c r="C6043" i="19"/>
  <c r="D6043" i="19"/>
  <c r="E6043" i="19"/>
  <c r="F6043" i="19"/>
  <c r="G6043" i="19"/>
  <c r="H6043" i="19"/>
  <c r="I6043" i="19"/>
  <c r="A6044" i="19"/>
  <c r="B6044" i="19"/>
  <c r="C6044" i="19"/>
  <c r="D6044" i="19"/>
  <c r="E6044" i="19"/>
  <c r="F6044" i="19"/>
  <c r="G6044" i="19"/>
  <c r="H6044" i="19"/>
  <c r="I6044" i="19"/>
  <c r="A6045" i="19"/>
  <c r="B6045" i="19"/>
  <c r="C6045" i="19"/>
  <c r="D6045" i="19"/>
  <c r="E6045" i="19"/>
  <c r="F6045" i="19"/>
  <c r="G6045" i="19"/>
  <c r="H6045" i="19"/>
  <c r="I6045" i="19"/>
  <c r="A6046" i="19"/>
  <c r="B6046" i="19"/>
  <c r="C6046" i="19"/>
  <c r="D6046" i="19"/>
  <c r="E6046" i="19"/>
  <c r="F6046" i="19"/>
  <c r="G6046" i="19"/>
  <c r="H6046" i="19"/>
  <c r="I6046" i="19"/>
  <c r="A6047" i="19"/>
  <c r="B6047" i="19"/>
  <c r="C6047" i="19"/>
  <c r="D6047" i="19"/>
  <c r="E6047" i="19"/>
  <c r="F6047" i="19"/>
  <c r="G6047" i="19"/>
  <c r="H6047" i="19"/>
  <c r="I6047" i="19"/>
  <c r="A6048" i="19"/>
  <c r="B6048" i="19"/>
  <c r="C6048" i="19"/>
  <c r="D6048" i="19"/>
  <c r="E6048" i="19"/>
  <c r="F6048" i="19"/>
  <c r="G6048" i="19"/>
  <c r="H6048" i="19"/>
  <c r="I6048" i="19"/>
  <c r="A6049" i="19"/>
  <c r="B6049" i="19"/>
  <c r="C6049" i="19"/>
  <c r="D6049" i="19"/>
  <c r="E6049" i="19"/>
  <c r="F6049" i="19"/>
  <c r="G6049" i="19"/>
  <c r="H6049" i="19"/>
  <c r="I6049" i="19"/>
  <c r="A6050" i="19"/>
  <c r="B6050" i="19"/>
  <c r="C6050" i="19"/>
  <c r="D6050" i="19"/>
  <c r="E6050" i="19"/>
  <c r="F6050" i="19"/>
  <c r="G6050" i="19"/>
  <c r="H6050" i="19"/>
  <c r="I6050" i="19"/>
  <c r="A6051" i="19"/>
  <c r="B6051" i="19"/>
  <c r="C6051" i="19"/>
  <c r="D6051" i="19"/>
  <c r="E6051" i="19"/>
  <c r="F6051" i="19"/>
  <c r="G6051" i="19"/>
  <c r="H6051" i="19"/>
  <c r="I6051" i="19"/>
  <c r="A6052" i="19"/>
  <c r="B6052" i="19"/>
  <c r="C6052" i="19"/>
  <c r="D6052" i="19"/>
  <c r="E6052" i="19"/>
  <c r="F6052" i="19"/>
  <c r="G6052" i="19"/>
  <c r="H6052" i="19"/>
  <c r="I6052" i="19"/>
  <c r="A6053" i="19"/>
  <c r="B6053" i="19"/>
  <c r="C6053" i="19"/>
  <c r="D6053" i="19"/>
  <c r="E6053" i="19"/>
  <c r="F6053" i="19"/>
  <c r="G6053" i="19"/>
  <c r="H6053" i="19"/>
  <c r="I6053" i="19"/>
  <c r="A6054" i="19"/>
  <c r="B6054" i="19"/>
  <c r="C6054" i="19"/>
  <c r="D6054" i="19"/>
  <c r="E6054" i="19"/>
  <c r="F6054" i="19"/>
  <c r="G6054" i="19"/>
  <c r="H6054" i="19"/>
  <c r="I6054" i="19"/>
  <c r="A6055" i="19"/>
  <c r="B6055" i="19"/>
  <c r="C6055" i="19"/>
  <c r="D6055" i="19"/>
  <c r="E6055" i="19"/>
  <c r="F6055" i="19"/>
  <c r="G6055" i="19"/>
  <c r="H6055" i="19"/>
  <c r="I6055" i="19"/>
  <c r="A6056" i="19"/>
  <c r="B6056" i="19"/>
  <c r="C6056" i="19"/>
  <c r="D6056" i="19"/>
  <c r="E6056" i="19"/>
  <c r="F6056" i="19"/>
  <c r="G6056" i="19"/>
  <c r="H6056" i="19"/>
  <c r="I6056" i="19"/>
  <c r="A6057" i="19"/>
  <c r="B6057" i="19"/>
  <c r="C6057" i="19"/>
  <c r="D6057" i="19"/>
  <c r="E6057" i="19"/>
  <c r="F6057" i="19"/>
  <c r="G6057" i="19"/>
  <c r="H6057" i="19"/>
  <c r="I6057" i="19"/>
  <c r="A6058" i="19"/>
  <c r="B6058" i="19"/>
  <c r="C6058" i="19"/>
  <c r="D6058" i="19"/>
  <c r="E6058" i="19"/>
  <c r="F6058" i="19"/>
  <c r="G6058" i="19"/>
  <c r="H6058" i="19"/>
  <c r="I6058" i="19"/>
  <c r="A6059" i="19"/>
  <c r="B6059" i="19"/>
  <c r="C6059" i="19"/>
  <c r="D6059" i="19"/>
  <c r="E6059" i="19"/>
  <c r="F6059" i="19"/>
  <c r="G6059" i="19"/>
  <c r="H6059" i="19"/>
  <c r="I6059" i="19"/>
  <c r="A6060" i="19"/>
  <c r="B6060" i="19"/>
  <c r="C6060" i="19"/>
  <c r="D6060" i="19"/>
  <c r="E6060" i="19"/>
  <c r="F6060" i="19"/>
  <c r="G6060" i="19"/>
  <c r="H6060" i="19"/>
  <c r="I6060" i="19"/>
  <c r="A6061" i="19"/>
  <c r="B6061" i="19"/>
  <c r="C6061" i="19"/>
  <c r="D6061" i="19"/>
  <c r="E6061" i="19"/>
  <c r="F6061" i="19"/>
  <c r="G6061" i="19"/>
  <c r="H6061" i="19"/>
  <c r="I6061" i="19"/>
  <c r="A6062" i="19"/>
  <c r="B6062" i="19"/>
  <c r="C6062" i="19"/>
  <c r="D6062" i="19"/>
  <c r="E6062" i="19"/>
  <c r="F6062" i="19"/>
  <c r="G6062" i="19"/>
  <c r="H6062" i="19"/>
  <c r="I6062" i="19"/>
  <c r="A6063" i="19"/>
  <c r="B6063" i="19"/>
  <c r="C6063" i="19"/>
  <c r="D6063" i="19"/>
  <c r="E6063" i="19"/>
  <c r="F6063" i="19"/>
  <c r="G6063" i="19"/>
  <c r="H6063" i="19"/>
  <c r="I6063" i="19"/>
  <c r="A6064" i="19"/>
  <c r="B6064" i="19"/>
  <c r="C6064" i="19"/>
  <c r="D6064" i="19"/>
  <c r="E6064" i="19"/>
  <c r="F6064" i="19"/>
  <c r="G6064" i="19"/>
  <c r="H6064" i="19"/>
  <c r="I6064" i="19"/>
  <c r="A6065" i="19"/>
  <c r="B6065" i="19"/>
  <c r="C6065" i="19"/>
  <c r="D6065" i="19"/>
  <c r="E6065" i="19"/>
  <c r="F6065" i="19"/>
  <c r="G6065" i="19"/>
  <c r="H6065" i="19"/>
  <c r="I6065" i="19"/>
  <c r="A6066" i="19"/>
  <c r="B6066" i="19"/>
  <c r="C6066" i="19"/>
  <c r="D6066" i="19"/>
  <c r="E6066" i="19"/>
  <c r="F6066" i="19"/>
  <c r="G6066" i="19"/>
  <c r="H6066" i="19"/>
  <c r="I6066" i="19"/>
  <c r="A6067" i="19"/>
  <c r="B6067" i="19"/>
  <c r="C6067" i="19"/>
  <c r="D6067" i="19"/>
  <c r="E6067" i="19"/>
  <c r="F6067" i="19"/>
  <c r="G6067" i="19"/>
  <c r="H6067" i="19"/>
  <c r="I6067" i="19"/>
  <c r="A6068" i="19"/>
  <c r="B6068" i="19"/>
  <c r="C6068" i="19"/>
  <c r="D6068" i="19"/>
  <c r="E6068" i="19"/>
  <c r="F6068" i="19"/>
  <c r="G6068" i="19"/>
  <c r="H6068" i="19"/>
  <c r="I6068" i="19"/>
  <c r="A6069" i="19"/>
  <c r="B6069" i="19"/>
  <c r="C6069" i="19"/>
  <c r="D6069" i="19"/>
  <c r="E6069" i="19"/>
  <c r="F6069" i="19"/>
  <c r="G6069" i="19"/>
  <c r="H6069" i="19"/>
  <c r="I6069" i="19"/>
  <c r="A6070" i="19"/>
  <c r="B6070" i="19"/>
  <c r="C6070" i="19"/>
  <c r="D6070" i="19"/>
  <c r="E6070" i="19"/>
  <c r="F6070" i="19"/>
  <c r="G6070" i="19"/>
  <c r="H6070" i="19"/>
  <c r="I6070" i="19"/>
  <c r="A6071" i="19"/>
  <c r="B6071" i="19"/>
  <c r="C6071" i="19"/>
  <c r="D6071" i="19"/>
  <c r="E6071" i="19"/>
  <c r="F6071" i="19"/>
  <c r="G6071" i="19"/>
  <c r="H6071" i="19"/>
  <c r="I6071" i="19"/>
  <c r="A6072" i="19"/>
  <c r="B6072" i="19"/>
  <c r="C6072" i="19"/>
  <c r="D6072" i="19"/>
  <c r="E6072" i="19"/>
  <c r="F6072" i="19"/>
  <c r="G6072" i="19"/>
  <c r="H6072" i="19"/>
  <c r="I6072" i="19"/>
  <c r="A6073" i="19"/>
  <c r="B6073" i="19"/>
  <c r="C6073" i="19"/>
  <c r="D6073" i="19"/>
  <c r="E6073" i="19"/>
  <c r="F6073" i="19"/>
  <c r="G6073" i="19"/>
  <c r="H6073" i="19"/>
  <c r="I6073" i="19"/>
  <c r="A6074" i="19"/>
  <c r="B6074" i="19"/>
  <c r="C6074" i="19"/>
  <c r="D6074" i="19"/>
  <c r="E6074" i="19"/>
  <c r="F6074" i="19"/>
  <c r="G6074" i="19"/>
  <c r="H6074" i="19"/>
  <c r="I6074" i="19"/>
  <c r="A6075" i="19"/>
  <c r="B6075" i="19"/>
  <c r="C6075" i="19"/>
  <c r="D6075" i="19"/>
  <c r="E6075" i="19"/>
  <c r="F6075" i="19"/>
  <c r="G6075" i="19"/>
  <c r="H6075" i="19"/>
  <c r="I6075" i="19"/>
  <c r="A6076" i="19"/>
  <c r="B6076" i="19"/>
  <c r="C6076" i="19"/>
  <c r="D6076" i="19"/>
  <c r="E6076" i="19"/>
  <c r="F6076" i="19"/>
  <c r="G6076" i="19"/>
  <c r="H6076" i="19"/>
  <c r="I6076" i="19"/>
  <c r="A6077" i="19"/>
  <c r="B6077" i="19"/>
  <c r="C6077" i="19"/>
  <c r="D6077" i="19"/>
  <c r="E6077" i="19"/>
  <c r="F6077" i="19"/>
  <c r="G6077" i="19"/>
  <c r="H6077" i="19"/>
  <c r="I6077" i="19"/>
  <c r="A6078" i="19"/>
  <c r="B6078" i="19"/>
  <c r="C6078" i="19"/>
  <c r="D6078" i="19"/>
  <c r="E6078" i="19"/>
  <c r="F6078" i="19"/>
  <c r="G6078" i="19"/>
  <c r="H6078" i="19"/>
  <c r="I6078" i="19"/>
  <c r="A6079" i="19"/>
  <c r="B6079" i="19"/>
  <c r="C6079" i="19"/>
  <c r="D6079" i="19"/>
  <c r="E6079" i="19"/>
  <c r="F6079" i="19"/>
  <c r="G6079" i="19"/>
  <c r="H6079" i="19"/>
  <c r="I6079" i="19"/>
  <c r="A6080" i="19"/>
  <c r="B6080" i="19"/>
  <c r="C6080" i="19"/>
  <c r="D6080" i="19"/>
  <c r="E6080" i="19"/>
  <c r="F6080" i="19"/>
  <c r="G6080" i="19"/>
  <c r="H6080" i="19"/>
  <c r="I6080" i="19"/>
  <c r="A6081" i="19"/>
  <c r="B6081" i="19"/>
  <c r="C6081" i="19"/>
  <c r="D6081" i="19"/>
  <c r="E6081" i="19"/>
  <c r="F6081" i="19"/>
  <c r="G6081" i="19"/>
  <c r="H6081" i="19"/>
  <c r="I6081" i="19"/>
  <c r="A6082" i="19"/>
  <c r="B6082" i="19"/>
  <c r="C6082" i="19"/>
  <c r="D6082" i="19"/>
  <c r="E6082" i="19"/>
  <c r="F6082" i="19"/>
  <c r="G6082" i="19"/>
  <c r="H6082" i="19"/>
  <c r="I6082" i="19"/>
  <c r="A6083" i="19"/>
  <c r="B6083" i="19"/>
  <c r="C6083" i="19"/>
  <c r="D6083" i="19"/>
  <c r="E6083" i="19"/>
  <c r="F6083" i="19"/>
  <c r="G6083" i="19"/>
  <c r="H6083" i="19"/>
  <c r="I6083" i="19"/>
  <c r="A6084" i="19"/>
  <c r="B6084" i="19"/>
  <c r="C6084" i="19"/>
  <c r="D6084" i="19"/>
  <c r="E6084" i="19"/>
  <c r="F6084" i="19"/>
  <c r="G6084" i="19"/>
  <c r="H6084" i="19"/>
  <c r="I6084" i="19"/>
  <c r="A6085" i="19"/>
  <c r="B6085" i="19"/>
  <c r="C6085" i="19"/>
  <c r="D6085" i="19"/>
  <c r="E6085" i="19"/>
  <c r="F6085" i="19"/>
  <c r="G6085" i="19"/>
  <c r="H6085" i="19"/>
  <c r="I6085" i="19"/>
  <c r="A6086" i="19"/>
  <c r="B6086" i="19"/>
  <c r="C6086" i="19"/>
  <c r="D6086" i="19"/>
  <c r="E6086" i="19"/>
  <c r="F6086" i="19"/>
  <c r="G6086" i="19"/>
  <c r="H6086" i="19"/>
  <c r="I6086" i="19"/>
  <c r="A6087" i="19"/>
  <c r="B6087" i="19"/>
  <c r="C6087" i="19"/>
  <c r="D6087" i="19"/>
  <c r="E6087" i="19"/>
  <c r="F6087" i="19"/>
  <c r="G6087" i="19"/>
  <c r="H6087" i="19"/>
  <c r="I6087" i="19"/>
  <c r="A6088" i="19"/>
  <c r="B6088" i="19"/>
  <c r="C6088" i="19"/>
  <c r="D6088" i="19"/>
  <c r="E6088" i="19"/>
  <c r="F6088" i="19"/>
  <c r="G6088" i="19"/>
  <c r="H6088" i="19"/>
  <c r="I6088" i="19"/>
  <c r="A6089" i="19"/>
  <c r="B6089" i="19"/>
  <c r="C6089" i="19"/>
  <c r="D6089" i="19"/>
  <c r="E6089" i="19"/>
  <c r="F6089" i="19"/>
  <c r="G6089" i="19"/>
  <c r="H6089" i="19"/>
  <c r="I6089" i="19"/>
  <c r="A6090" i="19"/>
  <c r="B6090" i="19"/>
  <c r="C6090" i="19"/>
  <c r="D6090" i="19"/>
  <c r="E6090" i="19"/>
  <c r="F6090" i="19"/>
  <c r="G6090" i="19"/>
  <c r="H6090" i="19"/>
  <c r="I6090" i="19"/>
  <c r="A6091" i="19"/>
  <c r="B6091" i="19"/>
  <c r="C6091" i="19"/>
  <c r="D6091" i="19"/>
  <c r="E6091" i="19"/>
  <c r="F6091" i="19"/>
  <c r="G6091" i="19"/>
  <c r="H6091" i="19"/>
  <c r="I6091" i="19"/>
  <c r="A6092" i="19"/>
  <c r="B6092" i="19"/>
  <c r="C6092" i="19"/>
  <c r="D6092" i="19"/>
  <c r="E6092" i="19"/>
  <c r="F6092" i="19"/>
  <c r="G6092" i="19"/>
  <c r="H6092" i="19"/>
  <c r="I6092" i="19"/>
  <c r="A6093" i="19"/>
  <c r="B6093" i="19"/>
  <c r="C6093" i="19"/>
  <c r="D6093" i="19"/>
  <c r="E6093" i="19"/>
  <c r="F6093" i="19"/>
  <c r="G6093" i="19"/>
  <c r="H6093" i="19"/>
  <c r="I6093" i="19"/>
  <c r="A6094" i="19"/>
  <c r="B6094" i="19"/>
  <c r="C6094" i="19"/>
  <c r="D6094" i="19"/>
  <c r="E6094" i="19"/>
  <c r="F6094" i="19"/>
  <c r="G6094" i="19"/>
  <c r="H6094" i="19"/>
  <c r="I6094" i="19"/>
  <c r="A6095" i="19"/>
  <c r="B6095" i="19"/>
  <c r="C6095" i="19"/>
  <c r="D6095" i="19"/>
  <c r="E6095" i="19"/>
  <c r="F6095" i="19"/>
  <c r="G6095" i="19"/>
  <c r="H6095" i="19"/>
  <c r="I6095" i="19"/>
  <c r="A6096" i="19"/>
  <c r="B6096" i="19"/>
  <c r="C6096" i="19"/>
  <c r="D6096" i="19"/>
  <c r="E6096" i="19"/>
  <c r="F6096" i="19"/>
  <c r="G6096" i="19"/>
  <c r="H6096" i="19"/>
  <c r="I6096" i="19"/>
  <c r="A6097" i="19"/>
  <c r="B6097" i="19"/>
  <c r="C6097" i="19"/>
  <c r="D6097" i="19"/>
  <c r="E6097" i="19"/>
  <c r="F6097" i="19"/>
  <c r="G6097" i="19"/>
  <c r="H6097" i="19"/>
  <c r="I6097" i="19"/>
  <c r="A6098" i="19"/>
  <c r="B6098" i="19"/>
  <c r="C6098" i="19"/>
  <c r="D6098" i="19"/>
  <c r="E6098" i="19"/>
  <c r="F6098" i="19"/>
  <c r="G6098" i="19"/>
  <c r="H6098" i="19"/>
  <c r="I6098" i="19"/>
  <c r="A6099" i="19"/>
  <c r="B6099" i="19"/>
  <c r="C6099" i="19"/>
  <c r="D6099" i="19"/>
  <c r="E6099" i="19"/>
  <c r="F6099" i="19"/>
  <c r="G6099" i="19"/>
  <c r="H6099" i="19"/>
  <c r="I6099" i="19"/>
  <c r="A6100" i="19"/>
  <c r="B6100" i="19"/>
  <c r="C6100" i="19"/>
  <c r="D6100" i="19"/>
  <c r="E6100" i="19"/>
  <c r="F6100" i="19"/>
  <c r="G6100" i="19"/>
  <c r="H6100" i="19"/>
  <c r="I6100" i="19"/>
  <c r="A6101" i="19"/>
  <c r="B6101" i="19"/>
  <c r="C6101" i="19"/>
  <c r="D6101" i="19"/>
  <c r="E6101" i="19"/>
  <c r="F6101" i="19"/>
  <c r="G6101" i="19"/>
  <c r="H6101" i="19"/>
  <c r="I6101" i="19"/>
  <c r="A6102" i="19"/>
  <c r="B6102" i="19"/>
  <c r="C6102" i="19"/>
  <c r="D6102" i="19"/>
  <c r="E6102" i="19"/>
  <c r="F6102" i="19"/>
  <c r="G6102" i="19"/>
  <c r="H6102" i="19"/>
  <c r="I6102" i="19"/>
  <c r="A6103" i="19"/>
  <c r="B6103" i="19"/>
  <c r="C6103" i="19"/>
  <c r="D6103" i="19"/>
  <c r="E6103" i="19"/>
  <c r="F6103" i="19"/>
  <c r="G6103" i="19"/>
  <c r="H6103" i="19"/>
  <c r="I6103" i="19"/>
  <c r="A6104" i="19"/>
  <c r="B6104" i="19"/>
  <c r="C6104" i="19"/>
  <c r="D6104" i="19"/>
  <c r="E6104" i="19"/>
  <c r="F6104" i="19"/>
  <c r="G6104" i="19"/>
  <c r="H6104" i="19"/>
  <c r="I6104" i="19"/>
  <c r="A6105" i="19"/>
  <c r="B6105" i="19"/>
  <c r="C6105" i="19"/>
  <c r="D6105" i="19"/>
  <c r="E6105" i="19"/>
  <c r="F6105" i="19"/>
  <c r="G6105" i="19"/>
  <c r="H6105" i="19"/>
  <c r="I6105" i="19"/>
  <c r="A6106" i="19"/>
  <c r="B6106" i="19"/>
  <c r="C6106" i="19"/>
  <c r="D6106" i="19"/>
  <c r="E6106" i="19"/>
  <c r="F6106" i="19"/>
  <c r="G6106" i="19"/>
  <c r="H6106" i="19"/>
  <c r="I6106" i="19"/>
  <c r="A6107" i="19"/>
  <c r="B6107" i="19"/>
  <c r="C6107" i="19"/>
  <c r="D6107" i="19"/>
  <c r="E6107" i="19"/>
  <c r="F6107" i="19"/>
  <c r="G6107" i="19"/>
  <c r="H6107" i="19"/>
  <c r="I6107" i="19"/>
  <c r="A6108" i="19"/>
  <c r="B6108" i="19"/>
  <c r="C6108" i="19"/>
  <c r="D6108" i="19"/>
  <c r="E6108" i="19"/>
  <c r="F6108" i="19"/>
  <c r="G6108" i="19"/>
  <c r="H6108" i="19"/>
  <c r="I6108" i="19"/>
  <c r="A6109" i="19"/>
  <c r="B6109" i="19"/>
  <c r="C6109" i="19"/>
  <c r="D6109" i="19"/>
  <c r="E6109" i="19"/>
  <c r="F6109" i="19"/>
  <c r="G6109" i="19"/>
  <c r="H6109" i="19"/>
  <c r="I6109" i="19"/>
  <c r="A6110" i="19"/>
  <c r="B6110" i="19"/>
  <c r="C6110" i="19"/>
  <c r="D6110" i="19"/>
  <c r="E6110" i="19"/>
  <c r="F6110" i="19"/>
  <c r="G6110" i="19"/>
  <c r="H6110" i="19"/>
  <c r="I6110" i="19"/>
  <c r="A6111" i="19"/>
  <c r="B6111" i="19"/>
  <c r="C6111" i="19"/>
  <c r="D6111" i="19"/>
  <c r="E6111" i="19"/>
  <c r="F6111" i="19"/>
  <c r="G6111" i="19"/>
  <c r="H6111" i="19"/>
  <c r="I6111" i="19"/>
  <c r="A6112" i="19"/>
  <c r="B6112" i="19"/>
  <c r="C6112" i="19"/>
  <c r="D6112" i="19"/>
  <c r="E6112" i="19"/>
  <c r="F6112" i="19"/>
  <c r="G6112" i="19"/>
  <c r="H6112" i="19"/>
  <c r="I6112" i="19"/>
  <c r="A6113" i="19"/>
  <c r="B6113" i="19"/>
  <c r="C6113" i="19"/>
  <c r="D6113" i="19"/>
  <c r="E6113" i="19"/>
  <c r="F6113" i="19"/>
  <c r="G6113" i="19"/>
  <c r="H6113" i="19"/>
  <c r="I6113" i="19"/>
  <c r="A6114" i="19"/>
  <c r="B6114" i="19"/>
  <c r="C6114" i="19"/>
  <c r="D6114" i="19"/>
  <c r="E6114" i="19"/>
  <c r="F6114" i="19"/>
  <c r="G6114" i="19"/>
  <c r="H6114" i="19"/>
  <c r="I6114" i="19"/>
  <c r="A6115" i="19"/>
  <c r="B6115" i="19"/>
  <c r="C6115" i="19"/>
  <c r="D6115" i="19"/>
  <c r="E6115" i="19"/>
  <c r="F6115" i="19"/>
  <c r="G6115" i="19"/>
  <c r="H6115" i="19"/>
  <c r="I6115" i="19"/>
  <c r="A6116" i="19"/>
  <c r="B6116" i="19"/>
  <c r="C6116" i="19"/>
  <c r="D6116" i="19"/>
  <c r="E6116" i="19"/>
  <c r="F6116" i="19"/>
  <c r="G6116" i="19"/>
  <c r="H6116" i="19"/>
  <c r="I6116" i="19"/>
  <c r="A6117" i="19"/>
  <c r="B6117" i="19"/>
  <c r="C6117" i="19"/>
  <c r="D6117" i="19"/>
  <c r="E6117" i="19"/>
  <c r="F6117" i="19"/>
  <c r="G6117" i="19"/>
  <c r="H6117" i="19"/>
  <c r="I6117" i="19"/>
  <c r="A6118" i="19"/>
  <c r="B6118" i="19"/>
  <c r="C6118" i="19"/>
  <c r="D6118" i="19"/>
  <c r="E6118" i="19"/>
  <c r="F6118" i="19"/>
  <c r="G6118" i="19"/>
  <c r="H6118" i="19"/>
  <c r="I6118" i="19"/>
  <c r="A6119" i="19"/>
  <c r="B6119" i="19"/>
  <c r="C6119" i="19"/>
  <c r="D6119" i="19"/>
  <c r="E6119" i="19"/>
  <c r="F6119" i="19"/>
  <c r="G6119" i="19"/>
  <c r="H6119" i="19"/>
  <c r="I6119" i="19"/>
  <c r="A6120" i="19"/>
  <c r="B6120" i="19"/>
  <c r="C6120" i="19"/>
  <c r="D6120" i="19"/>
  <c r="E6120" i="19"/>
  <c r="F6120" i="19"/>
  <c r="G6120" i="19"/>
  <c r="H6120" i="19"/>
  <c r="I6120" i="19"/>
  <c r="A6121" i="19"/>
  <c r="B6121" i="19"/>
  <c r="C6121" i="19"/>
  <c r="D6121" i="19"/>
  <c r="E6121" i="19"/>
  <c r="F6121" i="19"/>
  <c r="G6121" i="19"/>
  <c r="H6121" i="19"/>
  <c r="I6121" i="19"/>
  <c r="A6122" i="19"/>
  <c r="B6122" i="19"/>
  <c r="C6122" i="19"/>
  <c r="D6122" i="19"/>
  <c r="E6122" i="19"/>
  <c r="F6122" i="19"/>
  <c r="G6122" i="19"/>
  <c r="H6122" i="19"/>
  <c r="I6122" i="19"/>
  <c r="A6123" i="19"/>
  <c r="B6123" i="19"/>
  <c r="C6123" i="19"/>
  <c r="D6123" i="19"/>
  <c r="E6123" i="19"/>
  <c r="F6123" i="19"/>
  <c r="G6123" i="19"/>
  <c r="H6123" i="19"/>
  <c r="I6123" i="19"/>
  <c r="A6124" i="19"/>
  <c r="B6124" i="19"/>
  <c r="C6124" i="19"/>
  <c r="D6124" i="19"/>
  <c r="E6124" i="19"/>
  <c r="F6124" i="19"/>
  <c r="G6124" i="19"/>
  <c r="H6124" i="19"/>
  <c r="I6124" i="19"/>
  <c r="A6125" i="19"/>
  <c r="B6125" i="19"/>
  <c r="C6125" i="19"/>
  <c r="D6125" i="19"/>
  <c r="E6125" i="19"/>
  <c r="F6125" i="19"/>
  <c r="G6125" i="19"/>
  <c r="H6125" i="19"/>
  <c r="I6125" i="19"/>
  <c r="A6126" i="19"/>
  <c r="B6126" i="19"/>
  <c r="C6126" i="19"/>
  <c r="D6126" i="19"/>
  <c r="E6126" i="19"/>
  <c r="F6126" i="19"/>
  <c r="G6126" i="19"/>
  <c r="H6126" i="19"/>
  <c r="I6126" i="19"/>
  <c r="A6127" i="19"/>
  <c r="B6127" i="19"/>
  <c r="C6127" i="19"/>
  <c r="D6127" i="19"/>
  <c r="E6127" i="19"/>
  <c r="F6127" i="19"/>
  <c r="G6127" i="19"/>
  <c r="H6127" i="19"/>
  <c r="I6127" i="19"/>
  <c r="A6128" i="19"/>
  <c r="B6128" i="19"/>
  <c r="C6128" i="19"/>
  <c r="D6128" i="19"/>
  <c r="E6128" i="19"/>
  <c r="F6128" i="19"/>
  <c r="G6128" i="19"/>
  <c r="H6128" i="19"/>
  <c r="I6128" i="19"/>
  <c r="A6129" i="19"/>
  <c r="B6129" i="19"/>
  <c r="C6129" i="19"/>
  <c r="D6129" i="19"/>
  <c r="E6129" i="19"/>
  <c r="F6129" i="19"/>
  <c r="G6129" i="19"/>
  <c r="H6129" i="19"/>
  <c r="I6129" i="19"/>
  <c r="A6130" i="19"/>
  <c r="B6130" i="19"/>
  <c r="C6130" i="19"/>
  <c r="D6130" i="19"/>
  <c r="E6130" i="19"/>
  <c r="F6130" i="19"/>
  <c r="G6130" i="19"/>
  <c r="H6130" i="19"/>
  <c r="I6130" i="19"/>
  <c r="A6131" i="19"/>
  <c r="B6131" i="19"/>
  <c r="C6131" i="19"/>
  <c r="D6131" i="19"/>
  <c r="E6131" i="19"/>
  <c r="F6131" i="19"/>
  <c r="G6131" i="19"/>
  <c r="H6131" i="19"/>
  <c r="I6131" i="19"/>
  <c r="A6132" i="19"/>
  <c r="B6132" i="19"/>
  <c r="C6132" i="19"/>
  <c r="D6132" i="19"/>
  <c r="E6132" i="19"/>
  <c r="F6132" i="19"/>
  <c r="G6132" i="19"/>
  <c r="H6132" i="19"/>
  <c r="I6132" i="19"/>
  <c r="A6133" i="19"/>
  <c r="B6133" i="19"/>
  <c r="C6133" i="19"/>
  <c r="D6133" i="19"/>
  <c r="E6133" i="19"/>
  <c r="F6133" i="19"/>
  <c r="G6133" i="19"/>
  <c r="H6133" i="19"/>
  <c r="I6133" i="19"/>
  <c r="A6134" i="19"/>
  <c r="B6134" i="19"/>
  <c r="C6134" i="19"/>
  <c r="D6134" i="19"/>
  <c r="E6134" i="19"/>
  <c r="F6134" i="19"/>
  <c r="G6134" i="19"/>
  <c r="H6134" i="19"/>
  <c r="I6134" i="19"/>
  <c r="A6135" i="19"/>
  <c r="B6135" i="19"/>
  <c r="C6135" i="19"/>
  <c r="D6135" i="19"/>
  <c r="E6135" i="19"/>
  <c r="F6135" i="19"/>
  <c r="G6135" i="19"/>
  <c r="H6135" i="19"/>
  <c r="I6135" i="19"/>
  <c r="A6136" i="19"/>
  <c r="B6136" i="19"/>
  <c r="C6136" i="19"/>
  <c r="D6136" i="19"/>
  <c r="E6136" i="19"/>
  <c r="F6136" i="19"/>
  <c r="G6136" i="19"/>
  <c r="H6136" i="19"/>
  <c r="I6136" i="19"/>
  <c r="A6137" i="19"/>
  <c r="B6137" i="19"/>
  <c r="C6137" i="19"/>
  <c r="D6137" i="19"/>
  <c r="E6137" i="19"/>
  <c r="F6137" i="19"/>
  <c r="G6137" i="19"/>
  <c r="H6137" i="19"/>
  <c r="I6137" i="19"/>
  <c r="A6138" i="19"/>
  <c r="B6138" i="19"/>
  <c r="C6138" i="19"/>
  <c r="D6138" i="19"/>
  <c r="E6138" i="19"/>
  <c r="F6138" i="19"/>
  <c r="G6138" i="19"/>
  <c r="H6138" i="19"/>
  <c r="I6138" i="19"/>
  <c r="A6139" i="19"/>
  <c r="B6139" i="19"/>
  <c r="C6139" i="19"/>
  <c r="D6139" i="19"/>
  <c r="E6139" i="19"/>
  <c r="F6139" i="19"/>
  <c r="G6139" i="19"/>
  <c r="H6139" i="19"/>
  <c r="I6139" i="19"/>
  <c r="A6140" i="19"/>
  <c r="B6140" i="19"/>
  <c r="C6140" i="19"/>
  <c r="D6140" i="19"/>
  <c r="E6140" i="19"/>
  <c r="F6140" i="19"/>
  <c r="G6140" i="19"/>
  <c r="H6140" i="19"/>
  <c r="I6140" i="19"/>
  <c r="A6141" i="19"/>
  <c r="B6141" i="19"/>
  <c r="C6141" i="19"/>
  <c r="D6141" i="19"/>
  <c r="E6141" i="19"/>
  <c r="F6141" i="19"/>
  <c r="G6141" i="19"/>
  <c r="H6141" i="19"/>
  <c r="I6141" i="19"/>
  <c r="A6142" i="19"/>
  <c r="B6142" i="19"/>
  <c r="C6142" i="19"/>
  <c r="D6142" i="19"/>
  <c r="E6142" i="19"/>
  <c r="F6142" i="19"/>
  <c r="G6142" i="19"/>
  <c r="H6142" i="19"/>
  <c r="I6142" i="19"/>
  <c r="A6143" i="19"/>
  <c r="B6143" i="19"/>
  <c r="C6143" i="19"/>
  <c r="D6143" i="19"/>
  <c r="E6143" i="19"/>
  <c r="F6143" i="19"/>
  <c r="G6143" i="19"/>
  <c r="H6143" i="19"/>
  <c r="I6143" i="19"/>
  <c r="A6144" i="19"/>
  <c r="B6144" i="19"/>
  <c r="C6144" i="19"/>
  <c r="D6144" i="19"/>
  <c r="E6144" i="19"/>
  <c r="F6144" i="19"/>
  <c r="G6144" i="19"/>
  <c r="H6144" i="19"/>
  <c r="I6144" i="19"/>
  <c r="A6145" i="19"/>
  <c r="B6145" i="19"/>
  <c r="C6145" i="19"/>
  <c r="D6145" i="19"/>
  <c r="E6145" i="19"/>
  <c r="F6145" i="19"/>
  <c r="G6145" i="19"/>
  <c r="H6145" i="19"/>
  <c r="I6145" i="19"/>
  <c r="A6146" i="19"/>
  <c r="B6146" i="19"/>
  <c r="C6146" i="19"/>
  <c r="D6146" i="19"/>
  <c r="E6146" i="19"/>
  <c r="F6146" i="19"/>
  <c r="G6146" i="19"/>
  <c r="H6146" i="19"/>
  <c r="I6146" i="19"/>
  <c r="A6147" i="19"/>
  <c r="B6147" i="19"/>
  <c r="C6147" i="19"/>
  <c r="D6147" i="19"/>
  <c r="E6147" i="19"/>
  <c r="F6147" i="19"/>
  <c r="G6147" i="19"/>
  <c r="H6147" i="19"/>
  <c r="I6147" i="19"/>
  <c r="A6148" i="19"/>
  <c r="B6148" i="19"/>
  <c r="C6148" i="19"/>
  <c r="D6148" i="19"/>
  <c r="E6148" i="19"/>
  <c r="F6148" i="19"/>
  <c r="G6148" i="19"/>
  <c r="H6148" i="19"/>
  <c r="I6148" i="19"/>
  <c r="A6149" i="19"/>
  <c r="B6149" i="19"/>
  <c r="C6149" i="19"/>
  <c r="D6149" i="19"/>
  <c r="E6149" i="19"/>
  <c r="F6149" i="19"/>
  <c r="G6149" i="19"/>
  <c r="H6149" i="19"/>
  <c r="I6149" i="19"/>
  <c r="A6150" i="19"/>
  <c r="B6150" i="19"/>
  <c r="C6150" i="19"/>
  <c r="D6150" i="19"/>
  <c r="E6150" i="19"/>
  <c r="F6150" i="19"/>
  <c r="G6150" i="19"/>
  <c r="H6150" i="19"/>
  <c r="I6150" i="19"/>
  <c r="A6151" i="19"/>
  <c r="B6151" i="19"/>
  <c r="C6151" i="19"/>
  <c r="D6151" i="19"/>
  <c r="E6151" i="19"/>
  <c r="F6151" i="19"/>
  <c r="G6151" i="19"/>
  <c r="H6151" i="19"/>
  <c r="I6151" i="19"/>
  <c r="A6152" i="19"/>
  <c r="B6152" i="19"/>
  <c r="C6152" i="19"/>
  <c r="D6152" i="19"/>
  <c r="E6152" i="19"/>
  <c r="F6152" i="19"/>
  <c r="G6152" i="19"/>
  <c r="H6152" i="19"/>
  <c r="I6152" i="19"/>
  <c r="A6153" i="19"/>
  <c r="B6153" i="19"/>
  <c r="C6153" i="19"/>
  <c r="D6153" i="19"/>
  <c r="E6153" i="19"/>
  <c r="F6153" i="19"/>
  <c r="G6153" i="19"/>
  <c r="H6153" i="19"/>
  <c r="I6153" i="19"/>
  <c r="A6154" i="19"/>
  <c r="B6154" i="19"/>
  <c r="C6154" i="19"/>
  <c r="D6154" i="19"/>
  <c r="E6154" i="19"/>
  <c r="F6154" i="19"/>
  <c r="G6154" i="19"/>
  <c r="H6154" i="19"/>
  <c r="I6154" i="19"/>
  <c r="A6155" i="19"/>
  <c r="B6155" i="19"/>
  <c r="C6155" i="19"/>
  <c r="D6155" i="19"/>
  <c r="E6155" i="19"/>
  <c r="F6155" i="19"/>
  <c r="G6155" i="19"/>
  <c r="H6155" i="19"/>
  <c r="I6155" i="19"/>
  <c r="A6156" i="19"/>
  <c r="B6156" i="19"/>
  <c r="C6156" i="19"/>
  <c r="D6156" i="19"/>
  <c r="E6156" i="19"/>
  <c r="F6156" i="19"/>
  <c r="G6156" i="19"/>
  <c r="H6156" i="19"/>
  <c r="I6156" i="19"/>
  <c r="A6157" i="19"/>
  <c r="B6157" i="19"/>
  <c r="C6157" i="19"/>
  <c r="D6157" i="19"/>
  <c r="E6157" i="19"/>
  <c r="F6157" i="19"/>
  <c r="G6157" i="19"/>
  <c r="H6157" i="19"/>
  <c r="I6157" i="19"/>
  <c r="A6158" i="19"/>
  <c r="B6158" i="19"/>
  <c r="C6158" i="19"/>
  <c r="D6158" i="19"/>
  <c r="E6158" i="19"/>
  <c r="F6158" i="19"/>
  <c r="G6158" i="19"/>
  <c r="H6158" i="19"/>
  <c r="I6158" i="19"/>
  <c r="A6159" i="19"/>
  <c r="B6159" i="19"/>
  <c r="C6159" i="19"/>
  <c r="D6159" i="19"/>
  <c r="E6159" i="19"/>
  <c r="F6159" i="19"/>
  <c r="G6159" i="19"/>
  <c r="H6159" i="19"/>
  <c r="I6159" i="19"/>
  <c r="A6160" i="19"/>
  <c r="B6160" i="19"/>
  <c r="C6160" i="19"/>
  <c r="D6160" i="19"/>
  <c r="E6160" i="19"/>
  <c r="F6160" i="19"/>
  <c r="G6160" i="19"/>
  <c r="H6160" i="19"/>
  <c r="I6160" i="19"/>
  <c r="A6161" i="19"/>
  <c r="B6161" i="19"/>
  <c r="C6161" i="19"/>
  <c r="D6161" i="19"/>
  <c r="E6161" i="19"/>
  <c r="F6161" i="19"/>
  <c r="G6161" i="19"/>
  <c r="H6161" i="19"/>
  <c r="I6161" i="19"/>
  <c r="A6162" i="19"/>
  <c r="B6162" i="19"/>
  <c r="C6162" i="19"/>
  <c r="D6162" i="19"/>
  <c r="E6162" i="19"/>
  <c r="F6162" i="19"/>
  <c r="G6162" i="19"/>
  <c r="H6162" i="19"/>
  <c r="I6162" i="19"/>
  <c r="A6163" i="19"/>
  <c r="B6163" i="19"/>
  <c r="C6163" i="19"/>
  <c r="D6163" i="19"/>
  <c r="E6163" i="19"/>
  <c r="F6163" i="19"/>
  <c r="G6163" i="19"/>
  <c r="H6163" i="19"/>
  <c r="I6163" i="19"/>
  <c r="A6164" i="19"/>
  <c r="B6164" i="19"/>
  <c r="C6164" i="19"/>
  <c r="D6164" i="19"/>
  <c r="E6164" i="19"/>
  <c r="F6164" i="19"/>
  <c r="G6164" i="19"/>
  <c r="H6164" i="19"/>
  <c r="I6164" i="19"/>
  <c r="A6165" i="19"/>
  <c r="B6165" i="19"/>
  <c r="C6165" i="19"/>
  <c r="D6165" i="19"/>
  <c r="E6165" i="19"/>
  <c r="F6165" i="19"/>
  <c r="G6165" i="19"/>
  <c r="H6165" i="19"/>
  <c r="I6165" i="19"/>
  <c r="A6166" i="19"/>
  <c r="B6166" i="19"/>
  <c r="C6166" i="19"/>
  <c r="D6166" i="19"/>
  <c r="E6166" i="19"/>
  <c r="F6166" i="19"/>
  <c r="G6166" i="19"/>
  <c r="H6166" i="19"/>
  <c r="I6166" i="19"/>
  <c r="A6167" i="19"/>
  <c r="B6167" i="19"/>
  <c r="C6167" i="19"/>
  <c r="D6167" i="19"/>
  <c r="E6167" i="19"/>
  <c r="F6167" i="19"/>
  <c r="G6167" i="19"/>
  <c r="H6167" i="19"/>
  <c r="I6167" i="19"/>
  <c r="A6168" i="19"/>
  <c r="B6168" i="19"/>
  <c r="C6168" i="19"/>
  <c r="D6168" i="19"/>
  <c r="E6168" i="19"/>
  <c r="F6168" i="19"/>
  <c r="G6168" i="19"/>
  <c r="H6168" i="19"/>
  <c r="I6168" i="19"/>
  <c r="A6169" i="19"/>
  <c r="B6169" i="19"/>
  <c r="C6169" i="19"/>
  <c r="D6169" i="19"/>
  <c r="E6169" i="19"/>
  <c r="F6169" i="19"/>
  <c r="G6169" i="19"/>
  <c r="H6169" i="19"/>
  <c r="I6169" i="19"/>
  <c r="A6170" i="19"/>
  <c r="B6170" i="19"/>
  <c r="C6170" i="19"/>
  <c r="D6170" i="19"/>
  <c r="E6170" i="19"/>
  <c r="F6170" i="19"/>
  <c r="G6170" i="19"/>
  <c r="H6170" i="19"/>
  <c r="I6170" i="19"/>
  <c r="A6171" i="19"/>
  <c r="B6171" i="19"/>
  <c r="C6171" i="19"/>
  <c r="D6171" i="19"/>
  <c r="E6171" i="19"/>
  <c r="F6171" i="19"/>
  <c r="G6171" i="19"/>
  <c r="H6171" i="19"/>
  <c r="I6171" i="19"/>
  <c r="A6172" i="19"/>
  <c r="B6172" i="19"/>
  <c r="C6172" i="19"/>
  <c r="D6172" i="19"/>
  <c r="E6172" i="19"/>
  <c r="F6172" i="19"/>
  <c r="G6172" i="19"/>
  <c r="H6172" i="19"/>
  <c r="I6172" i="19"/>
  <c r="A6173" i="19"/>
  <c r="B6173" i="19"/>
  <c r="C6173" i="19"/>
  <c r="D6173" i="19"/>
  <c r="E6173" i="19"/>
  <c r="F6173" i="19"/>
  <c r="G6173" i="19"/>
  <c r="H6173" i="19"/>
  <c r="I6173" i="19"/>
  <c r="A6174" i="19"/>
  <c r="B6174" i="19"/>
  <c r="C6174" i="19"/>
  <c r="D6174" i="19"/>
  <c r="E6174" i="19"/>
  <c r="F6174" i="19"/>
  <c r="G6174" i="19"/>
  <c r="H6174" i="19"/>
  <c r="I6174" i="19"/>
  <c r="A6175" i="19"/>
  <c r="B6175" i="19"/>
  <c r="C6175" i="19"/>
  <c r="D6175" i="19"/>
  <c r="E6175" i="19"/>
  <c r="F6175" i="19"/>
  <c r="G6175" i="19"/>
  <c r="H6175" i="19"/>
  <c r="I6175" i="19"/>
  <c r="A6176" i="19"/>
  <c r="B6176" i="19"/>
  <c r="C6176" i="19"/>
  <c r="D6176" i="19"/>
  <c r="E6176" i="19"/>
  <c r="F6176" i="19"/>
  <c r="G6176" i="19"/>
  <c r="H6176" i="19"/>
  <c r="I6176" i="19"/>
  <c r="A6177" i="19"/>
  <c r="B6177" i="19"/>
  <c r="C6177" i="19"/>
  <c r="D6177" i="19"/>
  <c r="E6177" i="19"/>
  <c r="F6177" i="19"/>
  <c r="G6177" i="19"/>
  <c r="H6177" i="19"/>
  <c r="I6177" i="19"/>
  <c r="A6178" i="19"/>
  <c r="B6178" i="19"/>
  <c r="C6178" i="19"/>
  <c r="D6178" i="19"/>
  <c r="E6178" i="19"/>
  <c r="F6178" i="19"/>
  <c r="G6178" i="19"/>
  <c r="H6178" i="19"/>
  <c r="I6178" i="19"/>
  <c r="A6179" i="19"/>
  <c r="B6179" i="19"/>
  <c r="C6179" i="19"/>
  <c r="D6179" i="19"/>
  <c r="E6179" i="19"/>
  <c r="F6179" i="19"/>
  <c r="G6179" i="19"/>
  <c r="H6179" i="19"/>
  <c r="I6179" i="19"/>
  <c r="A6180" i="19"/>
  <c r="B6180" i="19"/>
  <c r="C6180" i="19"/>
  <c r="D6180" i="19"/>
  <c r="E6180" i="19"/>
  <c r="F6180" i="19"/>
  <c r="G6180" i="19"/>
  <c r="H6180" i="19"/>
  <c r="I6180" i="19"/>
  <c r="A6181" i="19"/>
  <c r="B6181" i="19"/>
  <c r="C6181" i="19"/>
  <c r="D6181" i="19"/>
  <c r="E6181" i="19"/>
  <c r="F6181" i="19"/>
  <c r="G6181" i="19"/>
  <c r="H6181" i="19"/>
  <c r="I6181" i="19"/>
  <c r="A6182" i="19"/>
  <c r="B6182" i="19"/>
  <c r="C6182" i="19"/>
  <c r="D6182" i="19"/>
  <c r="E6182" i="19"/>
  <c r="F6182" i="19"/>
  <c r="G6182" i="19"/>
  <c r="H6182" i="19"/>
  <c r="I6182" i="19"/>
  <c r="A6183" i="19"/>
  <c r="B6183" i="19"/>
  <c r="C6183" i="19"/>
  <c r="D6183" i="19"/>
  <c r="E6183" i="19"/>
  <c r="F6183" i="19"/>
  <c r="G6183" i="19"/>
  <c r="H6183" i="19"/>
  <c r="I6183" i="19"/>
  <c r="A6184" i="19"/>
  <c r="B6184" i="19"/>
  <c r="C6184" i="19"/>
  <c r="D6184" i="19"/>
  <c r="E6184" i="19"/>
  <c r="F6184" i="19"/>
  <c r="G6184" i="19"/>
  <c r="H6184" i="19"/>
  <c r="I6184" i="19"/>
  <c r="A6185" i="19"/>
  <c r="B6185" i="19"/>
  <c r="C6185" i="19"/>
  <c r="D6185" i="19"/>
  <c r="E6185" i="19"/>
  <c r="F6185" i="19"/>
  <c r="G6185" i="19"/>
  <c r="H6185" i="19"/>
  <c r="I6185" i="19"/>
  <c r="A6186" i="19"/>
  <c r="B6186" i="19"/>
  <c r="C6186" i="19"/>
  <c r="D6186" i="19"/>
  <c r="E6186" i="19"/>
  <c r="F6186" i="19"/>
  <c r="G6186" i="19"/>
  <c r="H6186" i="19"/>
  <c r="I6186" i="19"/>
  <c r="A6187" i="19"/>
  <c r="B6187" i="19"/>
  <c r="C6187" i="19"/>
  <c r="D6187" i="19"/>
  <c r="E6187" i="19"/>
  <c r="F6187" i="19"/>
  <c r="G6187" i="19"/>
  <c r="H6187" i="19"/>
  <c r="I6187" i="19"/>
  <c r="A6188" i="19"/>
  <c r="B6188" i="19"/>
  <c r="C6188" i="19"/>
  <c r="D6188" i="19"/>
  <c r="E6188" i="19"/>
  <c r="F6188" i="19"/>
  <c r="G6188" i="19"/>
  <c r="H6188" i="19"/>
  <c r="I6188" i="19"/>
  <c r="A6189" i="19"/>
  <c r="B6189" i="19"/>
  <c r="C6189" i="19"/>
  <c r="D6189" i="19"/>
  <c r="E6189" i="19"/>
  <c r="F6189" i="19"/>
  <c r="G6189" i="19"/>
  <c r="H6189" i="19"/>
  <c r="I6189" i="19"/>
  <c r="A6190" i="19"/>
  <c r="B6190" i="19"/>
  <c r="C6190" i="19"/>
  <c r="D6190" i="19"/>
  <c r="E6190" i="19"/>
  <c r="F6190" i="19"/>
  <c r="G6190" i="19"/>
  <c r="H6190" i="19"/>
  <c r="I6190" i="19"/>
  <c r="A6191" i="19"/>
  <c r="B6191" i="19"/>
  <c r="C6191" i="19"/>
  <c r="D6191" i="19"/>
  <c r="E6191" i="19"/>
  <c r="F6191" i="19"/>
  <c r="G6191" i="19"/>
  <c r="H6191" i="19"/>
  <c r="I6191" i="19"/>
  <c r="A6192" i="19"/>
  <c r="B6192" i="19"/>
  <c r="C6192" i="19"/>
  <c r="D6192" i="19"/>
  <c r="E6192" i="19"/>
  <c r="F6192" i="19"/>
  <c r="G6192" i="19"/>
  <c r="H6192" i="19"/>
  <c r="I6192" i="19"/>
  <c r="A6193" i="19"/>
  <c r="B6193" i="19"/>
  <c r="C6193" i="19"/>
  <c r="D6193" i="19"/>
  <c r="E6193" i="19"/>
  <c r="F6193" i="19"/>
  <c r="G6193" i="19"/>
  <c r="H6193" i="19"/>
  <c r="I6193" i="19"/>
  <c r="A6194" i="19"/>
  <c r="B6194" i="19"/>
  <c r="C6194" i="19"/>
  <c r="D6194" i="19"/>
  <c r="E6194" i="19"/>
  <c r="F6194" i="19"/>
  <c r="G6194" i="19"/>
  <c r="H6194" i="19"/>
  <c r="I6194" i="19"/>
  <c r="A6195" i="19"/>
  <c r="B6195" i="19"/>
  <c r="C6195" i="19"/>
  <c r="D6195" i="19"/>
  <c r="E6195" i="19"/>
  <c r="F6195" i="19"/>
  <c r="G6195" i="19"/>
  <c r="H6195" i="19"/>
  <c r="I6195" i="19"/>
  <c r="A6196" i="19"/>
  <c r="B6196" i="19"/>
  <c r="C6196" i="19"/>
  <c r="D6196" i="19"/>
  <c r="E6196" i="19"/>
  <c r="F6196" i="19"/>
  <c r="G6196" i="19"/>
  <c r="H6196" i="19"/>
  <c r="I6196" i="19"/>
  <c r="A6197" i="19"/>
  <c r="B6197" i="19"/>
  <c r="C6197" i="19"/>
  <c r="D6197" i="19"/>
  <c r="E6197" i="19"/>
  <c r="F6197" i="19"/>
  <c r="G6197" i="19"/>
  <c r="H6197" i="19"/>
  <c r="I6197" i="19"/>
  <c r="A6198" i="19"/>
  <c r="B6198" i="19"/>
  <c r="C6198" i="19"/>
  <c r="D6198" i="19"/>
  <c r="E6198" i="19"/>
  <c r="F6198" i="19"/>
  <c r="G6198" i="19"/>
  <c r="H6198" i="19"/>
  <c r="I6198" i="19"/>
  <c r="A6199" i="19"/>
  <c r="B6199" i="19"/>
  <c r="C6199" i="19"/>
  <c r="D6199" i="19"/>
  <c r="E6199" i="19"/>
  <c r="F6199" i="19"/>
  <c r="G6199" i="19"/>
  <c r="H6199" i="19"/>
  <c r="I6199" i="19"/>
  <c r="A6200" i="19"/>
  <c r="B6200" i="19"/>
  <c r="C6200" i="19"/>
  <c r="D6200" i="19"/>
  <c r="E6200" i="19"/>
  <c r="F6200" i="19"/>
  <c r="G6200" i="19"/>
  <c r="H6200" i="19"/>
  <c r="I6200" i="19"/>
  <c r="A6201" i="19"/>
  <c r="B6201" i="19"/>
  <c r="C6201" i="19"/>
  <c r="D6201" i="19"/>
  <c r="E6201" i="19"/>
  <c r="F6201" i="19"/>
  <c r="G6201" i="19"/>
  <c r="H6201" i="19"/>
  <c r="I6201" i="19"/>
  <c r="A6202" i="19"/>
  <c r="B6202" i="19"/>
  <c r="C6202" i="19"/>
  <c r="D6202" i="19"/>
  <c r="E6202" i="19"/>
  <c r="F6202" i="19"/>
  <c r="G6202" i="19"/>
  <c r="H6202" i="19"/>
  <c r="I6202" i="19"/>
  <c r="A6203" i="19"/>
  <c r="B6203" i="19"/>
  <c r="C6203" i="19"/>
  <c r="D6203" i="19"/>
  <c r="E6203" i="19"/>
  <c r="F6203" i="19"/>
  <c r="G6203" i="19"/>
  <c r="H6203" i="19"/>
  <c r="I6203" i="19"/>
  <c r="A6204" i="19"/>
  <c r="B6204" i="19"/>
  <c r="C6204" i="19"/>
  <c r="D6204" i="19"/>
  <c r="E6204" i="19"/>
  <c r="F6204" i="19"/>
  <c r="G6204" i="19"/>
  <c r="H6204" i="19"/>
  <c r="I6204" i="19"/>
  <c r="A6205" i="19"/>
  <c r="B6205" i="19"/>
  <c r="C6205" i="19"/>
  <c r="D6205" i="19"/>
  <c r="E6205" i="19"/>
  <c r="F6205" i="19"/>
  <c r="G6205" i="19"/>
  <c r="H6205" i="19"/>
  <c r="I6205" i="19"/>
  <c r="A6206" i="19"/>
  <c r="B6206" i="19"/>
  <c r="C6206" i="19"/>
  <c r="D6206" i="19"/>
  <c r="E6206" i="19"/>
  <c r="F6206" i="19"/>
  <c r="G6206" i="19"/>
  <c r="H6206" i="19"/>
  <c r="I6206" i="19"/>
  <c r="A6207" i="19"/>
  <c r="B6207" i="19"/>
  <c r="C6207" i="19"/>
  <c r="D6207" i="19"/>
  <c r="E6207" i="19"/>
  <c r="F6207" i="19"/>
  <c r="G6207" i="19"/>
  <c r="H6207" i="19"/>
  <c r="I6207" i="19"/>
  <c r="A6208" i="19"/>
  <c r="B6208" i="19"/>
  <c r="C6208" i="19"/>
  <c r="D6208" i="19"/>
  <c r="E6208" i="19"/>
  <c r="F6208" i="19"/>
  <c r="G6208" i="19"/>
  <c r="H6208" i="19"/>
  <c r="I6208" i="19"/>
  <c r="A6209" i="19"/>
  <c r="B6209" i="19"/>
  <c r="C6209" i="19"/>
  <c r="D6209" i="19"/>
  <c r="E6209" i="19"/>
  <c r="F6209" i="19"/>
  <c r="G6209" i="19"/>
  <c r="H6209" i="19"/>
  <c r="I6209" i="19"/>
  <c r="A6210" i="19"/>
  <c r="B6210" i="19"/>
  <c r="C6210" i="19"/>
  <c r="D6210" i="19"/>
  <c r="E6210" i="19"/>
  <c r="F6210" i="19"/>
  <c r="G6210" i="19"/>
  <c r="H6210" i="19"/>
  <c r="I6210" i="19"/>
  <c r="A6211" i="19"/>
  <c r="B6211" i="19"/>
  <c r="C6211" i="19"/>
  <c r="D6211" i="19"/>
  <c r="E6211" i="19"/>
  <c r="F6211" i="19"/>
  <c r="G6211" i="19"/>
  <c r="H6211" i="19"/>
  <c r="I6211" i="19"/>
  <c r="A6212" i="19"/>
  <c r="B6212" i="19"/>
  <c r="C6212" i="19"/>
  <c r="D6212" i="19"/>
  <c r="E6212" i="19"/>
  <c r="F6212" i="19"/>
  <c r="G6212" i="19"/>
  <c r="H6212" i="19"/>
  <c r="I6212" i="19"/>
  <c r="A6213" i="19"/>
  <c r="B6213" i="19"/>
  <c r="C6213" i="19"/>
  <c r="D6213" i="19"/>
  <c r="E6213" i="19"/>
  <c r="F6213" i="19"/>
  <c r="G6213" i="19"/>
  <c r="H6213" i="19"/>
  <c r="I6213" i="19"/>
  <c r="A6214" i="19"/>
  <c r="B6214" i="19"/>
  <c r="C6214" i="19"/>
  <c r="D6214" i="19"/>
  <c r="E6214" i="19"/>
  <c r="F6214" i="19"/>
  <c r="G6214" i="19"/>
  <c r="H6214" i="19"/>
  <c r="I6214" i="19"/>
  <c r="A6215" i="19"/>
  <c r="B6215" i="19"/>
  <c r="C6215" i="19"/>
  <c r="D6215" i="19"/>
  <c r="E6215" i="19"/>
  <c r="F6215" i="19"/>
  <c r="G6215" i="19"/>
  <c r="H6215" i="19"/>
  <c r="I6215" i="19"/>
  <c r="A6216" i="19"/>
  <c r="B6216" i="19"/>
  <c r="C6216" i="19"/>
  <c r="D6216" i="19"/>
  <c r="E6216" i="19"/>
  <c r="F6216" i="19"/>
  <c r="G6216" i="19"/>
  <c r="H6216" i="19"/>
  <c r="I6216" i="19"/>
  <c r="A6217" i="19"/>
  <c r="B6217" i="19"/>
  <c r="C6217" i="19"/>
  <c r="D6217" i="19"/>
  <c r="E6217" i="19"/>
  <c r="F6217" i="19"/>
  <c r="G6217" i="19"/>
  <c r="H6217" i="19"/>
  <c r="I6217" i="19"/>
  <c r="A6218" i="19"/>
  <c r="B6218" i="19"/>
  <c r="C6218" i="19"/>
  <c r="D6218" i="19"/>
  <c r="E6218" i="19"/>
  <c r="F6218" i="19"/>
  <c r="G6218" i="19"/>
  <c r="H6218" i="19"/>
  <c r="I6218" i="19"/>
  <c r="A6219" i="19"/>
  <c r="B6219" i="19"/>
  <c r="C6219" i="19"/>
  <c r="D6219" i="19"/>
  <c r="E6219" i="19"/>
  <c r="F6219" i="19"/>
  <c r="G6219" i="19"/>
  <c r="H6219" i="19"/>
  <c r="I6219" i="19"/>
  <c r="A6220" i="19"/>
  <c r="B6220" i="19"/>
  <c r="C6220" i="19"/>
  <c r="D6220" i="19"/>
  <c r="E6220" i="19"/>
  <c r="F6220" i="19"/>
  <c r="G6220" i="19"/>
  <c r="H6220" i="19"/>
  <c r="I6220" i="19"/>
  <c r="A6221" i="19"/>
  <c r="B6221" i="19"/>
  <c r="C6221" i="19"/>
  <c r="D6221" i="19"/>
  <c r="E6221" i="19"/>
  <c r="F6221" i="19"/>
  <c r="G6221" i="19"/>
  <c r="H6221" i="19"/>
  <c r="I6221" i="19"/>
  <c r="A6222" i="19"/>
  <c r="B6222" i="19"/>
  <c r="C6222" i="19"/>
  <c r="D6222" i="19"/>
  <c r="E6222" i="19"/>
  <c r="F6222" i="19"/>
  <c r="G6222" i="19"/>
  <c r="H6222" i="19"/>
  <c r="I6222" i="19"/>
  <c r="A6223" i="19"/>
  <c r="B6223" i="19"/>
  <c r="C6223" i="19"/>
  <c r="D6223" i="19"/>
  <c r="E6223" i="19"/>
  <c r="F6223" i="19"/>
  <c r="G6223" i="19"/>
  <c r="H6223" i="19"/>
  <c r="I6223" i="19"/>
  <c r="A6224" i="19"/>
  <c r="B6224" i="19"/>
  <c r="C6224" i="19"/>
  <c r="D6224" i="19"/>
  <c r="E6224" i="19"/>
  <c r="F6224" i="19"/>
  <c r="G6224" i="19"/>
  <c r="H6224" i="19"/>
  <c r="I6224" i="19"/>
  <c r="A6225" i="19"/>
  <c r="B6225" i="19"/>
  <c r="C6225" i="19"/>
  <c r="D6225" i="19"/>
  <c r="E6225" i="19"/>
  <c r="F6225" i="19"/>
  <c r="G6225" i="19"/>
  <c r="H6225" i="19"/>
  <c r="I6225" i="19"/>
  <c r="A6226" i="19"/>
  <c r="B6226" i="19"/>
  <c r="C6226" i="19"/>
  <c r="D6226" i="19"/>
  <c r="E6226" i="19"/>
  <c r="F6226" i="19"/>
  <c r="G6226" i="19"/>
  <c r="H6226" i="19"/>
  <c r="I6226" i="19"/>
  <c r="A6227" i="19"/>
  <c r="B6227" i="19"/>
  <c r="C6227" i="19"/>
  <c r="D6227" i="19"/>
  <c r="E6227" i="19"/>
  <c r="F6227" i="19"/>
  <c r="G6227" i="19"/>
  <c r="H6227" i="19"/>
  <c r="I6227" i="19"/>
  <c r="A6228" i="19"/>
  <c r="B6228" i="19"/>
  <c r="C6228" i="19"/>
  <c r="D6228" i="19"/>
  <c r="E6228" i="19"/>
  <c r="F6228" i="19"/>
  <c r="G6228" i="19"/>
  <c r="H6228" i="19"/>
  <c r="I6228" i="19"/>
  <c r="A6229" i="19"/>
  <c r="B6229" i="19"/>
  <c r="C6229" i="19"/>
  <c r="D6229" i="19"/>
  <c r="E6229" i="19"/>
  <c r="F6229" i="19"/>
  <c r="G6229" i="19"/>
  <c r="H6229" i="19"/>
  <c r="I6229" i="19"/>
  <c r="A6230" i="19"/>
  <c r="B6230" i="19"/>
  <c r="C6230" i="19"/>
  <c r="D6230" i="19"/>
  <c r="E6230" i="19"/>
  <c r="F6230" i="19"/>
  <c r="G6230" i="19"/>
  <c r="H6230" i="19"/>
  <c r="I6230" i="19"/>
  <c r="A6231" i="19"/>
  <c r="B6231" i="19"/>
  <c r="C6231" i="19"/>
  <c r="D6231" i="19"/>
  <c r="E6231" i="19"/>
  <c r="F6231" i="19"/>
  <c r="G6231" i="19"/>
  <c r="H6231" i="19"/>
  <c r="I6231" i="19"/>
  <c r="A6232" i="19"/>
  <c r="B6232" i="19"/>
  <c r="C6232" i="19"/>
  <c r="D6232" i="19"/>
  <c r="E6232" i="19"/>
  <c r="F6232" i="19"/>
  <c r="G6232" i="19"/>
  <c r="H6232" i="19"/>
  <c r="I6232" i="19"/>
  <c r="A6233" i="19"/>
  <c r="B6233" i="19"/>
  <c r="C6233" i="19"/>
  <c r="D6233" i="19"/>
  <c r="E6233" i="19"/>
  <c r="F6233" i="19"/>
  <c r="G6233" i="19"/>
  <c r="H6233" i="19"/>
  <c r="I6233" i="19"/>
  <c r="A6234" i="19"/>
  <c r="B6234" i="19"/>
  <c r="C6234" i="19"/>
  <c r="D6234" i="19"/>
  <c r="E6234" i="19"/>
  <c r="F6234" i="19"/>
  <c r="G6234" i="19"/>
  <c r="H6234" i="19"/>
  <c r="I6234" i="19"/>
  <c r="A6235" i="19"/>
  <c r="B6235" i="19"/>
  <c r="C6235" i="19"/>
  <c r="D6235" i="19"/>
  <c r="E6235" i="19"/>
  <c r="F6235" i="19"/>
  <c r="G6235" i="19"/>
  <c r="H6235" i="19"/>
  <c r="I6235" i="19"/>
  <c r="A6236" i="19"/>
  <c r="B6236" i="19"/>
  <c r="C6236" i="19"/>
  <c r="D6236" i="19"/>
  <c r="E6236" i="19"/>
  <c r="F6236" i="19"/>
  <c r="G6236" i="19"/>
  <c r="H6236" i="19"/>
  <c r="I6236" i="19"/>
  <c r="A6237" i="19"/>
  <c r="B6237" i="19"/>
  <c r="C6237" i="19"/>
  <c r="D6237" i="19"/>
  <c r="E6237" i="19"/>
  <c r="F6237" i="19"/>
  <c r="G6237" i="19"/>
  <c r="H6237" i="19"/>
  <c r="I6237" i="19"/>
  <c r="A6238" i="19"/>
  <c r="B6238" i="19"/>
  <c r="C6238" i="19"/>
  <c r="D6238" i="19"/>
  <c r="E6238" i="19"/>
  <c r="F6238" i="19"/>
  <c r="G6238" i="19"/>
  <c r="H6238" i="19"/>
  <c r="I6238" i="19"/>
  <c r="A6239" i="19"/>
  <c r="B6239" i="19"/>
  <c r="C6239" i="19"/>
  <c r="D6239" i="19"/>
  <c r="E6239" i="19"/>
  <c r="F6239" i="19"/>
  <c r="G6239" i="19"/>
  <c r="H6239" i="19"/>
  <c r="I6239" i="19"/>
  <c r="A6240" i="19"/>
  <c r="B6240" i="19"/>
  <c r="C6240" i="19"/>
  <c r="D6240" i="19"/>
  <c r="E6240" i="19"/>
  <c r="F6240" i="19"/>
  <c r="G6240" i="19"/>
  <c r="H6240" i="19"/>
  <c r="I6240" i="19"/>
  <c r="A6241" i="19"/>
  <c r="B6241" i="19"/>
  <c r="C6241" i="19"/>
  <c r="D6241" i="19"/>
  <c r="E6241" i="19"/>
  <c r="F6241" i="19"/>
  <c r="G6241" i="19"/>
  <c r="H6241" i="19"/>
  <c r="I6241" i="19"/>
  <c r="A6242" i="19"/>
  <c r="B6242" i="19"/>
  <c r="C6242" i="19"/>
  <c r="D6242" i="19"/>
  <c r="E6242" i="19"/>
  <c r="F6242" i="19"/>
  <c r="G6242" i="19"/>
  <c r="H6242" i="19"/>
  <c r="I6242" i="19"/>
  <c r="A6243" i="19"/>
  <c r="B6243" i="19"/>
  <c r="C6243" i="19"/>
  <c r="D6243" i="19"/>
  <c r="E6243" i="19"/>
  <c r="F6243" i="19"/>
  <c r="G6243" i="19"/>
  <c r="H6243" i="19"/>
  <c r="I6243" i="19"/>
  <c r="A6244" i="19"/>
  <c r="B6244" i="19"/>
  <c r="C6244" i="19"/>
  <c r="D6244" i="19"/>
  <c r="E6244" i="19"/>
  <c r="F6244" i="19"/>
  <c r="G6244" i="19"/>
  <c r="H6244" i="19"/>
  <c r="I6244" i="19"/>
  <c r="A6245" i="19"/>
  <c r="B6245" i="19"/>
  <c r="C6245" i="19"/>
  <c r="D6245" i="19"/>
  <c r="E6245" i="19"/>
  <c r="F6245" i="19"/>
  <c r="G6245" i="19"/>
  <c r="H6245" i="19"/>
  <c r="I6245" i="19"/>
  <c r="A6246" i="19"/>
  <c r="B6246" i="19"/>
  <c r="C6246" i="19"/>
  <c r="D6246" i="19"/>
  <c r="E6246" i="19"/>
  <c r="F6246" i="19"/>
  <c r="G6246" i="19"/>
  <c r="H6246" i="19"/>
  <c r="I6246" i="19"/>
  <c r="A6247" i="19"/>
  <c r="B6247" i="19"/>
  <c r="C6247" i="19"/>
  <c r="D6247" i="19"/>
  <c r="E6247" i="19"/>
  <c r="F6247" i="19"/>
  <c r="G6247" i="19"/>
  <c r="H6247" i="19"/>
  <c r="I6247" i="19"/>
  <c r="A6248" i="19"/>
  <c r="B6248" i="19"/>
  <c r="C6248" i="19"/>
  <c r="D6248" i="19"/>
  <c r="E6248" i="19"/>
  <c r="F6248" i="19"/>
  <c r="G6248" i="19"/>
  <c r="H6248" i="19"/>
  <c r="I6248" i="19"/>
  <c r="A6249" i="19"/>
  <c r="B6249" i="19"/>
  <c r="C6249" i="19"/>
  <c r="D6249" i="19"/>
  <c r="E6249" i="19"/>
  <c r="F6249" i="19"/>
  <c r="G6249" i="19"/>
  <c r="H6249" i="19"/>
  <c r="I6249" i="19"/>
  <c r="A6250" i="19"/>
  <c r="B6250" i="19"/>
  <c r="C6250" i="19"/>
  <c r="D6250" i="19"/>
  <c r="E6250" i="19"/>
  <c r="F6250" i="19"/>
  <c r="G6250" i="19"/>
  <c r="H6250" i="19"/>
  <c r="I6250" i="19"/>
  <c r="A6251" i="19"/>
  <c r="B6251" i="19"/>
  <c r="C6251" i="19"/>
  <c r="D6251" i="19"/>
  <c r="E6251" i="19"/>
  <c r="F6251" i="19"/>
  <c r="G6251" i="19"/>
  <c r="H6251" i="19"/>
  <c r="I6251" i="19"/>
  <c r="A6252" i="19"/>
  <c r="B6252" i="19"/>
  <c r="C6252" i="19"/>
  <c r="D6252" i="19"/>
  <c r="E6252" i="19"/>
  <c r="F6252" i="19"/>
  <c r="G6252" i="19"/>
  <c r="H6252" i="19"/>
  <c r="I6252" i="19"/>
  <c r="A6253" i="19"/>
  <c r="B6253" i="19"/>
  <c r="C6253" i="19"/>
  <c r="D6253" i="19"/>
  <c r="E6253" i="19"/>
  <c r="F6253" i="19"/>
  <c r="G6253" i="19"/>
  <c r="H6253" i="19"/>
  <c r="I6253" i="19"/>
  <c r="A6254" i="19"/>
  <c r="B6254" i="19"/>
  <c r="C6254" i="19"/>
  <c r="D6254" i="19"/>
  <c r="E6254" i="19"/>
  <c r="F6254" i="19"/>
  <c r="G6254" i="19"/>
  <c r="H6254" i="19"/>
  <c r="I6254" i="19"/>
  <c r="A6255" i="19"/>
  <c r="B6255" i="19"/>
  <c r="C6255" i="19"/>
  <c r="D6255" i="19"/>
  <c r="E6255" i="19"/>
  <c r="F6255" i="19"/>
  <c r="G6255" i="19"/>
  <c r="H6255" i="19"/>
  <c r="I6255" i="19"/>
  <c r="A6256" i="19"/>
  <c r="B6256" i="19"/>
  <c r="C6256" i="19"/>
  <c r="D6256" i="19"/>
  <c r="E6256" i="19"/>
  <c r="F6256" i="19"/>
  <c r="G6256" i="19"/>
  <c r="H6256" i="19"/>
  <c r="I6256" i="19"/>
  <c r="A6257" i="19"/>
  <c r="B6257" i="19"/>
  <c r="C6257" i="19"/>
  <c r="D6257" i="19"/>
  <c r="E6257" i="19"/>
  <c r="F6257" i="19"/>
  <c r="G6257" i="19"/>
  <c r="H6257" i="19"/>
  <c r="I6257" i="19"/>
  <c r="A6258" i="19"/>
  <c r="B6258" i="19"/>
  <c r="C6258" i="19"/>
  <c r="D6258" i="19"/>
  <c r="E6258" i="19"/>
  <c r="F6258" i="19"/>
  <c r="G6258" i="19"/>
  <c r="H6258" i="19"/>
  <c r="I6258" i="19"/>
  <c r="A6259" i="19"/>
  <c r="B6259" i="19"/>
  <c r="C6259" i="19"/>
  <c r="D6259" i="19"/>
  <c r="E6259" i="19"/>
  <c r="F6259" i="19"/>
  <c r="G6259" i="19"/>
  <c r="H6259" i="19"/>
  <c r="I6259" i="19"/>
  <c r="A6260" i="19"/>
  <c r="B6260" i="19"/>
  <c r="C6260" i="19"/>
  <c r="D6260" i="19"/>
  <c r="E6260" i="19"/>
  <c r="F6260" i="19"/>
  <c r="G6260" i="19"/>
  <c r="H6260" i="19"/>
  <c r="I6260" i="19"/>
  <c r="A6261" i="19"/>
  <c r="B6261" i="19"/>
  <c r="C6261" i="19"/>
  <c r="D6261" i="19"/>
  <c r="E6261" i="19"/>
  <c r="F6261" i="19"/>
  <c r="G6261" i="19"/>
  <c r="H6261" i="19"/>
  <c r="I6261" i="19"/>
  <c r="A6262" i="19"/>
  <c r="B6262" i="19"/>
  <c r="C6262" i="19"/>
  <c r="D6262" i="19"/>
  <c r="E6262" i="19"/>
  <c r="F6262" i="19"/>
  <c r="G6262" i="19"/>
  <c r="H6262" i="19"/>
  <c r="I6262" i="19"/>
  <c r="A6263" i="19"/>
  <c r="B6263" i="19"/>
  <c r="C6263" i="19"/>
  <c r="D6263" i="19"/>
  <c r="E6263" i="19"/>
  <c r="F6263" i="19"/>
  <c r="G6263" i="19"/>
  <c r="H6263" i="19"/>
  <c r="I6263" i="19"/>
  <c r="A6264" i="19"/>
  <c r="B6264" i="19"/>
  <c r="C6264" i="19"/>
  <c r="D6264" i="19"/>
  <c r="E6264" i="19"/>
  <c r="F6264" i="19"/>
  <c r="G6264" i="19"/>
  <c r="H6264" i="19"/>
  <c r="I6264" i="19"/>
  <c r="A6265" i="19"/>
  <c r="B6265" i="19"/>
  <c r="C6265" i="19"/>
  <c r="D6265" i="19"/>
  <c r="E6265" i="19"/>
  <c r="F6265" i="19"/>
  <c r="G6265" i="19"/>
  <c r="H6265" i="19"/>
  <c r="I6265" i="19"/>
  <c r="A6266" i="19"/>
  <c r="B6266" i="19"/>
  <c r="C6266" i="19"/>
  <c r="D6266" i="19"/>
  <c r="E6266" i="19"/>
  <c r="F6266" i="19"/>
  <c r="G6266" i="19"/>
  <c r="H6266" i="19"/>
  <c r="I6266" i="19"/>
  <c r="A6267" i="19"/>
  <c r="B6267" i="19"/>
  <c r="C6267" i="19"/>
  <c r="D6267" i="19"/>
  <c r="E6267" i="19"/>
  <c r="F6267" i="19"/>
  <c r="G6267" i="19"/>
  <c r="H6267" i="19"/>
  <c r="I6267" i="19"/>
  <c r="A6268" i="19"/>
  <c r="B6268" i="19"/>
  <c r="C6268" i="19"/>
  <c r="D6268" i="19"/>
  <c r="E6268" i="19"/>
  <c r="F6268" i="19"/>
  <c r="G6268" i="19"/>
  <c r="H6268" i="19"/>
  <c r="I6268" i="19"/>
  <c r="A6269" i="19"/>
  <c r="B6269" i="19"/>
  <c r="C6269" i="19"/>
  <c r="D6269" i="19"/>
  <c r="E6269" i="19"/>
  <c r="F6269" i="19"/>
  <c r="G6269" i="19"/>
  <c r="H6269" i="19"/>
  <c r="I6269" i="19"/>
  <c r="A6270" i="19"/>
  <c r="B6270" i="19"/>
  <c r="C6270" i="19"/>
  <c r="D6270" i="19"/>
  <c r="E6270" i="19"/>
  <c r="F6270" i="19"/>
  <c r="G6270" i="19"/>
  <c r="H6270" i="19"/>
  <c r="I6270" i="19"/>
  <c r="A6271" i="19"/>
  <c r="B6271" i="19"/>
  <c r="C6271" i="19"/>
  <c r="D6271" i="19"/>
  <c r="E6271" i="19"/>
  <c r="F6271" i="19"/>
  <c r="G6271" i="19"/>
  <c r="H6271" i="19"/>
  <c r="I6271" i="19"/>
  <c r="A6272" i="19"/>
  <c r="B6272" i="19"/>
  <c r="C6272" i="19"/>
  <c r="D6272" i="19"/>
  <c r="E6272" i="19"/>
  <c r="F6272" i="19"/>
  <c r="G6272" i="19"/>
  <c r="H6272" i="19"/>
  <c r="I6272" i="19"/>
  <c r="A6273" i="19"/>
  <c r="B6273" i="19"/>
  <c r="C6273" i="19"/>
  <c r="D6273" i="19"/>
  <c r="E6273" i="19"/>
  <c r="F6273" i="19"/>
  <c r="G6273" i="19"/>
  <c r="H6273" i="19"/>
  <c r="I6273" i="19"/>
  <c r="A6274" i="19"/>
  <c r="B6274" i="19"/>
  <c r="C6274" i="19"/>
  <c r="D6274" i="19"/>
  <c r="E6274" i="19"/>
  <c r="F6274" i="19"/>
  <c r="G6274" i="19"/>
  <c r="H6274" i="19"/>
  <c r="I6274" i="19"/>
  <c r="A6275" i="19"/>
  <c r="B6275" i="19"/>
  <c r="C6275" i="19"/>
  <c r="D6275" i="19"/>
  <c r="E6275" i="19"/>
  <c r="F6275" i="19"/>
  <c r="G6275" i="19"/>
  <c r="H6275" i="19"/>
  <c r="I6275" i="19"/>
  <c r="A6276" i="19"/>
  <c r="B6276" i="19"/>
  <c r="C6276" i="19"/>
  <c r="D6276" i="19"/>
  <c r="E6276" i="19"/>
  <c r="F6276" i="19"/>
  <c r="G6276" i="19"/>
  <c r="H6276" i="19"/>
  <c r="I6276" i="19"/>
  <c r="A6277" i="19"/>
  <c r="B6277" i="19"/>
  <c r="C6277" i="19"/>
  <c r="D6277" i="19"/>
  <c r="E6277" i="19"/>
  <c r="F6277" i="19"/>
  <c r="G6277" i="19"/>
  <c r="H6277" i="19"/>
  <c r="I6277" i="19"/>
  <c r="A6278" i="19"/>
  <c r="B6278" i="19"/>
  <c r="C6278" i="19"/>
  <c r="D6278" i="19"/>
  <c r="E6278" i="19"/>
  <c r="F6278" i="19"/>
  <c r="G6278" i="19"/>
  <c r="H6278" i="19"/>
  <c r="I6278" i="19"/>
  <c r="A6279" i="19"/>
  <c r="B6279" i="19"/>
  <c r="C6279" i="19"/>
  <c r="D6279" i="19"/>
  <c r="E6279" i="19"/>
  <c r="F6279" i="19"/>
  <c r="G6279" i="19"/>
  <c r="H6279" i="19"/>
  <c r="I6279" i="19"/>
  <c r="A6280" i="19"/>
  <c r="B6280" i="19"/>
  <c r="C6280" i="19"/>
  <c r="D6280" i="19"/>
  <c r="E6280" i="19"/>
  <c r="F6280" i="19"/>
  <c r="G6280" i="19"/>
  <c r="H6280" i="19"/>
  <c r="I6280" i="19"/>
  <c r="A6281" i="19"/>
  <c r="B6281" i="19"/>
  <c r="C6281" i="19"/>
  <c r="D6281" i="19"/>
  <c r="E6281" i="19"/>
  <c r="F6281" i="19"/>
  <c r="G6281" i="19"/>
  <c r="H6281" i="19"/>
  <c r="I6281" i="19"/>
  <c r="A6282" i="19"/>
  <c r="B6282" i="19"/>
  <c r="C6282" i="19"/>
  <c r="D6282" i="19"/>
  <c r="E6282" i="19"/>
  <c r="F6282" i="19"/>
  <c r="G6282" i="19"/>
  <c r="H6282" i="19"/>
  <c r="I6282" i="19"/>
  <c r="A6283" i="19"/>
  <c r="B6283" i="19"/>
  <c r="C6283" i="19"/>
  <c r="D6283" i="19"/>
  <c r="E6283" i="19"/>
  <c r="F6283" i="19"/>
  <c r="G6283" i="19"/>
  <c r="H6283" i="19"/>
  <c r="I6283" i="19"/>
  <c r="A6284" i="19"/>
  <c r="B6284" i="19"/>
  <c r="C6284" i="19"/>
  <c r="D6284" i="19"/>
  <c r="E6284" i="19"/>
  <c r="F6284" i="19"/>
  <c r="G6284" i="19"/>
  <c r="H6284" i="19"/>
  <c r="I6284" i="19"/>
  <c r="A6285" i="19"/>
  <c r="B6285" i="19"/>
  <c r="C6285" i="19"/>
  <c r="D6285" i="19"/>
  <c r="E6285" i="19"/>
  <c r="F6285" i="19"/>
  <c r="G6285" i="19"/>
  <c r="H6285" i="19"/>
  <c r="I6285" i="19"/>
  <c r="A6286" i="19"/>
  <c r="B6286" i="19"/>
  <c r="C6286" i="19"/>
  <c r="D6286" i="19"/>
  <c r="E6286" i="19"/>
  <c r="F6286" i="19"/>
  <c r="G6286" i="19"/>
  <c r="H6286" i="19"/>
  <c r="I6286" i="19"/>
  <c r="A6287" i="19"/>
  <c r="B6287" i="19"/>
  <c r="C6287" i="19"/>
  <c r="D6287" i="19"/>
  <c r="E6287" i="19"/>
  <c r="F6287" i="19"/>
  <c r="G6287" i="19"/>
  <c r="H6287" i="19"/>
  <c r="I6287" i="19"/>
  <c r="A6288" i="19"/>
  <c r="B6288" i="19"/>
  <c r="C6288" i="19"/>
  <c r="D6288" i="19"/>
  <c r="E6288" i="19"/>
  <c r="F6288" i="19"/>
  <c r="G6288" i="19"/>
  <c r="H6288" i="19"/>
  <c r="I6288" i="19"/>
  <c r="A6289" i="19"/>
  <c r="B6289" i="19"/>
  <c r="C6289" i="19"/>
  <c r="D6289" i="19"/>
  <c r="E6289" i="19"/>
  <c r="F6289" i="19"/>
  <c r="G6289" i="19"/>
  <c r="H6289" i="19"/>
  <c r="I6289" i="19"/>
  <c r="A6290" i="19"/>
  <c r="B6290" i="19"/>
  <c r="C6290" i="19"/>
  <c r="D6290" i="19"/>
  <c r="E6290" i="19"/>
  <c r="F6290" i="19"/>
  <c r="G6290" i="19"/>
  <c r="H6290" i="19"/>
  <c r="I6290" i="19"/>
  <c r="A6291" i="19"/>
  <c r="B6291" i="19"/>
  <c r="C6291" i="19"/>
  <c r="D6291" i="19"/>
  <c r="E6291" i="19"/>
  <c r="F6291" i="19"/>
  <c r="G6291" i="19"/>
  <c r="H6291" i="19"/>
  <c r="I6291" i="19"/>
  <c r="A6292" i="19"/>
  <c r="B6292" i="19"/>
  <c r="C6292" i="19"/>
  <c r="D6292" i="19"/>
  <c r="E6292" i="19"/>
  <c r="F6292" i="19"/>
  <c r="G6292" i="19"/>
  <c r="H6292" i="19"/>
  <c r="I6292" i="19"/>
  <c r="A6293" i="19"/>
  <c r="B6293" i="19"/>
  <c r="C6293" i="19"/>
  <c r="D6293" i="19"/>
  <c r="E6293" i="19"/>
  <c r="F6293" i="19"/>
  <c r="G6293" i="19"/>
  <c r="H6293" i="19"/>
  <c r="I6293" i="19"/>
  <c r="A6294" i="19"/>
  <c r="B6294" i="19"/>
  <c r="C6294" i="19"/>
  <c r="D6294" i="19"/>
  <c r="E6294" i="19"/>
  <c r="F6294" i="19"/>
  <c r="G6294" i="19"/>
  <c r="H6294" i="19"/>
  <c r="I6294" i="19"/>
  <c r="A6295" i="19"/>
  <c r="B6295" i="19"/>
  <c r="C6295" i="19"/>
  <c r="D6295" i="19"/>
  <c r="E6295" i="19"/>
  <c r="F6295" i="19"/>
  <c r="G6295" i="19"/>
  <c r="H6295" i="19"/>
  <c r="I6295" i="19"/>
  <c r="A6296" i="19"/>
  <c r="B6296" i="19"/>
  <c r="C6296" i="19"/>
  <c r="D6296" i="19"/>
  <c r="E6296" i="19"/>
  <c r="F6296" i="19"/>
  <c r="G6296" i="19"/>
  <c r="H6296" i="19"/>
  <c r="I6296" i="19"/>
  <c r="A6297" i="19"/>
  <c r="B6297" i="19"/>
  <c r="C6297" i="19"/>
  <c r="D6297" i="19"/>
  <c r="E6297" i="19"/>
  <c r="F6297" i="19"/>
  <c r="G6297" i="19"/>
  <c r="H6297" i="19"/>
  <c r="I6297" i="19"/>
  <c r="A6298" i="19"/>
  <c r="B6298" i="19"/>
  <c r="C6298" i="19"/>
  <c r="D6298" i="19"/>
  <c r="E6298" i="19"/>
  <c r="F6298" i="19"/>
  <c r="G6298" i="19"/>
  <c r="H6298" i="19"/>
  <c r="I6298" i="19"/>
  <c r="A6299" i="19"/>
  <c r="B6299" i="19"/>
  <c r="C6299" i="19"/>
  <c r="D6299" i="19"/>
  <c r="E6299" i="19"/>
  <c r="F6299" i="19"/>
  <c r="G6299" i="19"/>
  <c r="H6299" i="19"/>
  <c r="I6299" i="19"/>
  <c r="A6300" i="19"/>
  <c r="B6300" i="19"/>
  <c r="C6300" i="19"/>
  <c r="D6300" i="19"/>
  <c r="E6300" i="19"/>
  <c r="F6300" i="19"/>
  <c r="G6300" i="19"/>
  <c r="H6300" i="19"/>
  <c r="I6300" i="19"/>
  <c r="A6301" i="19"/>
  <c r="B6301" i="19"/>
  <c r="C6301" i="19"/>
  <c r="D6301" i="19"/>
  <c r="E6301" i="19"/>
  <c r="F6301" i="19"/>
  <c r="G6301" i="19"/>
  <c r="H6301" i="19"/>
  <c r="I6301" i="19"/>
  <c r="A6302" i="19"/>
  <c r="B6302" i="19"/>
  <c r="C6302" i="19"/>
  <c r="D6302" i="19"/>
  <c r="E6302" i="19"/>
  <c r="F6302" i="19"/>
  <c r="G6302" i="19"/>
  <c r="H6302" i="19"/>
  <c r="I6302" i="19"/>
  <c r="A6303" i="19"/>
  <c r="B6303" i="19"/>
  <c r="C6303" i="19"/>
  <c r="D6303" i="19"/>
  <c r="E6303" i="19"/>
  <c r="F6303" i="19"/>
  <c r="G6303" i="19"/>
  <c r="H6303" i="19"/>
  <c r="I6303" i="19"/>
  <c r="A6304" i="19"/>
  <c r="B6304" i="19"/>
  <c r="C6304" i="19"/>
  <c r="D6304" i="19"/>
  <c r="E6304" i="19"/>
  <c r="F6304" i="19"/>
  <c r="G6304" i="19"/>
  <c r="H6304" i="19"/>
  <c r="I6304" i="19"/>
  <c r="A6305" i="19"/>
  <c r="B6305" i="19"/>
  <c r="C6305" i="19"/>
  <c r="D6305" i="19"/>
  <c r="E6305" i="19"/>
  <c r="F6305" i="19"/>
  <c r="G6305" i="19"/>
  <c r="H6305" i="19"/>
  <c r="I6305" i="19"/>
  <c r="A6306" i="19"/>
  <c r="B6306" i="19"/>
  <c r="C6306" i="19"/>
  <c r="D6306" i="19"/>
  <c r="E6306" i="19"/>
  <c r="F6306" i="19"/>
  <c r="G6306" i="19"/>
  <c r="H6306" i="19"/>
  <c r="I6306" i="19"/>
  <c r="A6307" i="19"/>
  <c r="B6307" i="19"/>
  <c r="C6307" i="19"/>
  <c r="D6307" i="19"/>
  <c r="E6307" i="19"/>
  <c r="F6307" i="19"/>
  <c r="G6307" i="19"/>
  <c r="H6307" i="19"/>
  <c r="I6307" i="19"/>
  <c r="A6308" i="19"/>
  <c r="B6308" i="19"/>
  <c r="C6308" i="19"/>
  <c r="D6308" i="19"/>
  <c r="E6308" i="19"/>
  <c r="F6308" i="19"/>
  <c r="G6308" i="19"/>
  <c r="H6308" i="19"/>
  <c r="I6308" i="19"/>
  <c r="A6309" i="19"/>
  <c r="B6309" i="19"/>
  <c r="C6309" i="19"/>
  <c r="D6309" i="19"/>
  <c r="E6309" i="19"/>
  <c r="F6309" i="19"/>
  <c r="G6309" i="19"/>
  <c r="H6309" i="19"/>
  <c r="I6309" i="19"/>
  <c r="A6310" i="19"/>
  <c r="B6310" i="19"/>
  <c r="C6310" i="19"/>
  <c r="D6310" i="19"/>
  <c r="E6310" i="19"/>
  <c r="F6310" i="19"/>
  <c r="G6310" i="19"/>
  <c r="H6310" i="19"/>
  <c r="I6310" i="19"/>
  <c r="A6311" i="19"/>
  <c r="B6311" i="19"/>
  <c r="C6311" i="19"/>
  <c r="D6311" i="19"/>
  <c r="E6311" i="19"/>
  <c r="F6311" i="19"/>
  <c r="G6311" i="19"/>
  <c r="H6311" i="19"/>
  <c r="I6311" i="19"/>
  <c r="A6312" i="19"/>
  <c r="B6312" i="19"/>
  <c r="C6312" i="19"/>
  <c r="D6312" i="19"/>
  <c r="E6312" i="19"/>
  <c r="F6312" i="19"/>
  <c r="G6312" i="19"/>
  <c r="H6312" i="19"/>
  <c r="I6312" i="19"/>
  <c r="A6313" i="19"/>
  <c r="B6313" i="19"/>
  <c r="C6313" i="19"/>
  <c r="D6313" i="19"/>
  <c r="E6313" i="19"/>
  <c r="F6313" i="19"/>
  <c r="G6313" i="19"/>
  <c r="H6313" i="19"/>
  <c r="I6313" i="19"/>
  <c r="A6314" i="19"/>
  <c r="B6314" i="19"/>
  <c r="C6314" i="19"/>
  <c r="D6314" i="19"/>
  <c r="E6314" i="19"/>
  <c r="F6314" i="19"/>
  <c r="G6314" i="19"/>
  <c r="H6314" i="19"/>
  <c r="I6314" i="19"/>
  <c r="A6315" i="19"/>
  <c r="B6315" i="19"/>
  <c r="C6315" i="19"/>
  <c r="D6315" i="19"/>
  <c r="E6315" i="19"/>
  <c r="F6315" i="19"/>
  <c r="G6315" i="19"/>
  <c r="H6315" i="19"/>
  <c r="I6315" i="19"/>
  <c r="A6316" i="19"/>
  <c r="B6316" i="19"/>
  <c r="C6316" i="19"/>
  <c r="D6316" i="19"/>
  <c r="E6316" i="19"/>
  <c r="F6316" i="19"/>
  <c r="G6316" i="19"/>
  <c r="H6316" i="19"/>
  <c r="I6316" i="19"/>
  <c r="A6317" i="19"/>
  <c r="B6317" i="19"/>
  <c r="C6317" i="19"/>
  <c r="D6317" i="19"/>
  <c r="E6317" i="19"/>
  <c r="F6317" i="19"/>
  <c r="G6317" i="19"/>
  <c r="H6317" i="19"/>
  <c r="I6317" i="19"/>
  <c r="A6318" i="19"/>
  <c r="B6318" i="19"/>
  <c r="C6318" i="19"/>
  <c r="D6318" i="19"/>
  <c r="E6318" i="19"/>
  <c r="F6318" i="19"/>
  <c r="G6318" i="19"/>
  <c r="H6318" i="19"/>
  <c r="I6318" i="19"/>
  <c r="A6319" i="19"/>
  <c r="B6319" i="19"/>
  <c r="C6319" i="19"/>
  <c r="D6319" i="19"/>
  <c r="E6319" i="19"/>
  <c r="F6319" i="19"/>
  <c r="G6319" i="19"/>
  <c r="H6319" i="19"/>
  <c r="I6319" i="19"/>
  <c r="A6320" i="19"/>
  <c r="B6320" i="19"/>
  <c r="C6320" i="19"/>
  <c r="D6320" i="19"/>
  <c r="E6320" i="19"/>
  <c r="F6320" i="19"/>
  <c r="G6320" i="19"/>
  <c r="H6320" i="19"/>
  <c r="I6320" i="19"/>
  <c r="A6321" i="19"/>
  <c r="B6321" i="19"/>
  <c r="C6321" i="19"/>
  <c r="D6321" i="19"/>
  <c r="E6321" i="19"/>
  <c r="F6321" i="19"/>
  <c r="G6321" i="19"/>
  <c r="H6321" i="19"/>
  <c r="I6321" i="19"/>
  <c r="A6322" i="19"/>
  <c r="B6322" i="19"/>
  <c r="C6322" i="19"/>
  <c r="D6322" i="19"/>
  <c r="E6322" i="19"/>
  <c r="F6322" i="19"/>
  <c r="G6322" i="19"/>
  <c r="H6322" i="19"/>
  <c r="I6322" i="19"/>
  <c r="A6323" i="19"/>
  <c r="B6323" i="19"/>
  <c r="C6323" i="19"/>
  <c r="D6323" i="19"/>
  <c r="E6323" i="19"/>
  <c r="F6323" i="19"/>
  <c r="G6323" i="19"/>
  <c r="H6323" i="19"/>
  <c r="I6323" i="19"/>
  <c r="A6324" i="19"/>
  <c r="B6324" i="19"/>
  <c r="C6324" i="19"/>
  <c r="D6324" i="19"/>
  <c r="E6324" i="19"/>
  <c r="F6324" i="19"/>
  <c r="G6324" i="19"/>
  <c r="H6324" i="19"/>
  <c r="I6324" i="19"/>
  <c r="A6325" i="19"/>
  <c r="B6325" i="19"/>
  <c r="C6325" i="19"/>
  <c r="D6325" i="19"/>
  <c r="E6325" i="19"/>
  <c r="F6325" i="19"/>
  <c r="G6325" i="19"/>
  <c r="H6325" i="19"/>
  <c r="I6325" i="19"/>
  <c r="A6326" i="19"/>
  <c r="B6326" i="19"/>
  <c r="C6326" i="19"/>
  <c r="D6326" i="19"/>
  <c r="E6326" i="19"/>
  <c r="F6326" i="19"/>
  <c r="G6326" i="19"/>
  <c r="H6326" i="19"/>
  <c r="I6326" i="19"/>
  <c r="A6327" i="19"/>
  <c r="B6327" i="19"/>
  <c r="C6327" i="19"/>
  <c r="D6327" i="19"/>
  <c r="E6327" i="19"/>
  <c r="F6327" i="19"/>
  <c r="G6327" i="19"/>
  <c r="H6327" i="19"/>
  <c r="I6327" i="19"/>
  <c r="A6328" i="19"/>
  <c r="B6328" i="19"/>
  <c r="C6328" i="19"/>
  <c r="D6328" i="19"/>
  <c r="E6328" i="19"/>
  <c r="F6328" i="19"/>
  <c r="G6328" i="19"/>
  <c r="H6328" i="19"/>
  <c r="I6328" i="19"/>
  <c r="A6329" i="19"/>
  <c r="B6329" i="19"/>
  <c r="C6329" i="19"/>
  <c r="D6329" i="19"/>
  <c r="E6329" i="19"/>
  <c r="F6329" i="19"/>
  <c r="G6329" i="19"/>
  <c r="H6329" i="19"/>
  <c r="I6329" i="19"/>
  <c r="A6330" i="19"/>
  <c r="B6330" i="19"/>
  <c r="C6330" i="19"/>
  <c r="D6330" i="19"/>
  <c r="E6330" i="19"/>
  <c r="F6330" i="19"/>
  <c r="G6330" i="19"/>
  <c r="H6330" i="19"/>
  <c r="I6330" i="19"/>
  <c r="A6331" i="19"/>
  <c r="B6331" i="19"/>
  <c r="C6331" i="19"/>
  <c r="D6331" i="19"/>
  <c r="E6331" i="19"/>
  <c r="F6331" i="19"/>
  <c r="G6331" i="19"/>
  <c r="H6331" i="19"/>
  <c r="I6331" i="19"/>
  <c r="A6332" i="19"/>
  <c r="B6332" i="19"/>
  <c r="C6332" i="19"/>
  <c r="D6332" i="19"/>
  <c r="E6332" i="19"/>
  <c r="F6332" i="19"/>
  <c r="G6332" i="19"/>
  <c r="H6332" i="19"/>
  <c r="I6332" i="19"/>
  <c r="A6333" i="19"/>
  <c r="B6333" i="19"/>
  <c r="C6333" i="19"/>
  <c r="D6333" i="19"/>
  <c r="E6333" i="19"/>
  <c r="F6333" i="19"/>
  <c r="G6333" i="19"/>
  <c r="H6333" i="19"/>
  <c r="I6333" i="19"/>
  <c r="A6334" i="19"/>
  <c r="B6334" i="19"/>
  <c r="C6334" i="19"/>
  <c r="D6334" i="19"/>
  <c r="E6334" i="19"/>
  <c r="F6334" i="19"/>
  <c r="G6334" i="19"/>
  <c r="H6334" i="19"/>
  <c r="I6334" i="19"/>
  <c r="A6335" i="19"/>
  <c r="B6335" i="19"/>
  <c r="C6335" i="19"/>
  <c r="D6335" i="19"/>
  <c r="E6335" i="19"/>
  <c r="F6335" i="19"/>
  <c r="G6335" i="19"/>
  <c r="H6335" i="19"/>
  <c r="I6335" i="19"/>
  <c r="A6336" i="19"/>
  <c r="B6336" i="19"/>
  <c r="C6336" i="19"/>
  <c r="D6336" i="19"/>
  <c r="E6336" i="19"/>
  <c r="F6336" i="19"/>
  <c r="G6336" i="19"/>
  <c r="H6336" i="19"/>
  <c r="I6336" i="19"/>
  <c r="A6337" i="19"/>
  <c r="B6337" i="19"/>
  <c r="C6337" i="19"/>
  <c r="D6337" i="19"/>
  <c r="E6337" i="19"/>
  <c r="F6337" i="19"/>
  <c r="G6337" i="19"/>
  <c r="H6337" i="19"/>
  <c r="I6337" i="19"/>
  <c r="A6338" i="19"/>
  <c r="B6338" i="19"/>
  <c r="C6338" i="19"/>
  <c r="D6338" i="19"/>
  <c r="E6338" i="19"/>
  <c r="F6338" i="19"/>
  <c r="G6338" i="19"/>
  <c r="H6338" i="19"/>
  <c r="I6338" i="19"/>
  <c r="A6339" i="19"/>
  <c r="B6339" i="19"/>
  <c r="C6339" i="19"/>
  <c r="D6339" i="19"/>
  <c r="E6339" i="19"/>
  <c r="F6339" i="19"/>
  <c r="G6339" i="19"/>
  <c r="H6339" i="19"/>
  <c r="I6339" i="19"/>
  <c r="A6340" i="19"/>
  <c r="B6340" i="19"/>
  <c r="C6340" i="19"/>
  <c r="D6340" i="19"/>
  <c r="E6340" i="19"/>
  <c r="F6340" i="19"/>
  <c r="G6340" i="19"/>
  <c r="H6340" i="19"/>
  <c r="I6340" i="19"/>
  <c r="A6341" i="19"/>
  <c r="B6341" i="19"/>
  <c r="C6341" i="19"/>
  <c r="D6341" i="19"/>
  <c r="E6341" i="19"/>
  <c r="F6341" i="19"/>
  <c r="G6341" i="19"/>
  <c r="H6341" i="19"/>
  <c r="I6341" i="19"/>
  <c r="A6342" i="19"/>
  <c r="B6342" i="19"/>
  <c r="C6342" i="19"/>
  <c r="D6342" i="19"/>
  <c r="E6342" i="19"/>
  <c r="F6342" i="19"/>
  <c r="G6342" i="19"/>
  <c r="H6342" i="19"/>
  <c r="I6342" i="19"/>
  <c r="A6343" i="19"/>
  <c r="B6343" i="19"/>
  <c r="C6343" i="19"/>
  <c r="D6343" i="19"/>
  <c r="E6343" i="19"/>
  <c r="F6343" i="19"/>
  <c r="G6343" i="19"/>
  <c r="H6343" i="19"/>
  <c r="I6343" i="19"/>
  <c r="A6344" i="19"/>
  <c r="B6344" i="19"/>
  <c r="C6344" i="19"/>
  <c r="D6344" i="19"/>
  <c r="E6344" i="19"/>
  <c r="F6344" i="19"/>
  <c r="G6344" i="19"/>
  <c r="H6344" i="19"/>
  <c r="I6344" i="19"/>
  <c r="A6345" i="19"/>
  <c r="B6345" i="19"/>
  <c r="C6345" i="19"/>
  <c r="D6345" i="19"/>
  <c r="E6345" i="19"/>
  <c r="F6345" i="19"/>
  <c r="G6345" i="19"/>
  <c r="H6345" i="19"/>
  <c r="I6345" i="19"/>
  <c r="A6346" i="19"/>
  <c r="B6346" i="19"/>
  <c r="C6346" i="19"/>
  <c r="D6346" i="19"/>
  <c r="E6346" i="19"/>
  <c r="F6346" i="19"/>
  <c r="G6346" i="19"/>
  <c r="H6346" i="19"/>
  <c r="I6346" i="19"/>
  <c r="A6347" i="19"/>
  <c r="B6347" i="19"/>
  <c r="C6347" i="19"/>
  <c r="D6347" i="19"/>
  <c r="E6347" i="19"/>
  <c r="F6347" i="19"/>
  <c r="G6347" i="19"/>
  <c r="H6347" i="19"/>
  <c r="I6347" i="19"/>
  <c r="A6348" i="19"/>
  <c r="B6348" i="19"/>
  <c r="C6348" i="19"/>
  <c r="D6348" i="19"/>
  <c r="E6348" i="19"/>
  <c r="F6348" i="19"/>
  <c r="G6348" i="19"/>
  <c r="H6348" i="19"/>
  <c r="I6348" i="19"/>
  <c r="A6349" i="19"/>
  <c r="B6349" i="19"/>
  <c r="C6349" i="19"/>
  <c r="D6349" i="19"/>
  <c r="E6349" i="19"/>
  <c r="F6349" i="19"/>
  <c r="G6349" i="19"/>
  <c r="H6349" i="19"/>
  <c r="I6349" i="19"/>
  <c r="A6350" i="19"/>
  <c r="B6350" i="19"/>
  <c r="C6350" i="19"/>
  <c r="D6350" i="19"/>
  <c r="E6350" i="19"/>
  <c r="F6350" i="19"/>
  <c r="G6350" i="19"/>
  <c r="H6350" i="19"/>
  <c r="I6350" i="19"/>
  <c r="A6351" i="19"/>
  <c r="B6351" i="19"/>
  <c r="C6351" i="19"/>
  <c r="D6351" i="19"/>
  <c r="E6351" i="19"/>
  <c r="F6351" i="19"/>
  <c r="G6351" i="19"/>
  <c r="H6351" i="19"/>
  <c r="I6351" i="19"/>
  <c r="A6352" i="19"/>
  <c r="B6352" i="19"/>
  <c r="C6352" i="19"/>
  <c r="D6352" i="19"/>
  <c r="E6352" i="19"/>
  <c r="F6352" i="19"/>
  <c r="G6352" i="19"/>
  <c r="H6352" i="19"/>
  <c r="I6352" i="19"/>
  <c r="A6353" i="19"/>
  <c r="B6353" i="19"/>
  <c r="C6353" i="19"/>
  <c r="D6353" i="19"/>
  <c r="E6353" i="19"/>
  <c r="F6353" i="19"/>
  <c r="G6353" i="19"/>
  <c r="H6353" i="19"/>
  <c r="I6353" i="19"/>
  <c r="A6354" i="19"/>
  <c r="B6354" i="19"/>
  <c r="C6354" i="19"/>
  <c r="D6354" i="19"/>
  <c r="E6354" i="19"/>
  <c r="F6354" i="19"/>
  <c r="G6354" i="19"/>
  <c r="H6354" i="19"/>
  <c r="I6354" i="19"/>
  <c r="A6355" i="19"/>
  <c r="B6355" i="19"/>
  <c r="C6355" i="19"/>
  <c r="D6355" i="19"/>
  <c r="E6355" i="19"/>
  <c r="F6355" i="19"/>
  <c r="G6355" i="19"/>
  <c r="H6355" i="19"/>
  <c r="I6355" i="19"/>
  <c r="A6356" i="19"/>
  <c r="B6356" i="19"/>
  <c r="C6356" i="19"/>
  <c r="D6356" i="19"/>
  <c r="E6356" i="19"/>
  <c r="F6356" i="19"/>
  <c r="G6356" i="19"/>
  <c r="H6356" i="19"/>
  <c r="I6356" i="19"/>
  <c r="A6357" i="19"/>
  <c r="B6357" i="19"/>
  <c r="C6357" i="19"/>
  <c r="D6357" i="19"/>
  <c r="E6357" i="19"/>
  <c r="F6357" i="19"/>
  <c r="G6357" i="19"/>
  <c r="H6357" i="19"/>
  <c r="I6357" i="19"/>
  <c r="A6358" i="19"/>
  <c r="B6358" i="19"/>
  <c r="C6358" i="19"/>
  <c r="D6358" i="19"/>
  <c r="E6358" i="19"/>
  <c r="F6358" i="19"/>
  <c r="G6358" i="19"/>
  <c r="H6358" i="19"/>
  <c r="I6358" i="19"/>
  <c r="A6359" i="19"/>
  <c r="B6359" i="19"/>
  <c r="C6359" i="19"/>
  <c r="D6359" i="19"/>
  <c r="E6359" i="19"/>
  <c r="F6359" i="19"/>
  <c r="G6359" i="19"/>
  <c r="H6359" i="19"/>
  <c r="I6359" i="19"/>
  <c r="A6360" i="19"/>
  <c r="B6360" i="19"/>
  <c r="C6360" i="19"/>
  <c r="D6360" i="19"/>
  <c r="E6360" i="19"/>
  <c r="F6360" i="19"/>
  <c r="G6360" i="19"/>
  <c r="H6360" i="19"/>
  <c r="I6360" i="19"/>
  <c r="A6361" i="19"/>
  <c r="B6361" i="19"/>
  <c r="C6361" i="19"/>
  <c r="D6361" i="19"/>
  <c r="E6361" i="19"/>
  <c r="F6361" i="19"/>
  <c r="G6361" i="19"/>
  <c r="H6361" i="19"/>
  <c r="I6361" i="19"/>
  <c r="A6362" i="19"/>
  <c r="B6362" i="19"/>
  <c r="C6362" i="19"/>
  <c r="D6362" i="19"/>
  <c r="E6362" i="19"/>
  <c r="F6362" i="19"/>
  <c r="G6362" i="19"/>
  <c r="H6362" i="19"/>
  <c r="I6362" i="19"/>
  <c r="A6363" i="19"/>
  <c r="B6363" i="19"/>
  <c r="C6363" i="19"/>
  <c r="D6363" i="19"/>
  <c r="E6363" i="19"/>
  <c r="F6363" i="19"/>
  <c r="G6363" i="19"/>
  <c r="H6363" i="19"/>
  <c r="I6363" i="19"/>
  <c r="A6364" i="19"/>
  <c r="B6364" i="19"/>
  <c r="C6364" i="19"/>
  <c r="D6364" i="19"/>
  <c r="E6364" i="19"/>
  <c r="F6364" i="19"/>
  <c r="G6364" i="19"/>
  <c r="H6364" i="19"/>
  <c r="I6364" i="19"/>
  <c r="A6365" i="19"/>
  <c r="B6365" i="19"/>
  <c r="C6365" i="19"/>
  <c r="D6365" i="19"/>
  <c r="E6365" i="19"/>
  <c r="F6365" i="19"/>
  <c r="G6365" i="19"/>
  <c r="H6365" i="19"/>
  <c r="I6365" i="19"/>
  <c r="A6366" i="19"/>
  <c r="B6366" i="19"/>
  <c r="C6366" i="19"/>
  <c r="D6366" i="19"/>
  <c r="E6366" i="19"/>
  <c r="F6366" i="19"/>
  <c r="G6366" i="19"/>
  <c r="H6366" i="19"/>
  <c r="I6366" i="19"/>
  <c r="A6367" i="19"/>
  <c r="B6367" i="19"/>
  <c r="C6367" i="19"/>
  <c r="D6367" i="19"/>
  <c r="E6367" i="19"/>
  <c r="F6367" i="19"/>
  <c r="G6367" i="19"/>
  <c r="H6367" i="19"/>
  <c r="I6367" i="19"/>
  <c r="A6368" i="19"/>
  <c r="B6368" i="19"/>
  <c r="C6368" i="19"/>
  <c r="D6368" i="19"/>
  <c r="E6368" i="19"/>
  <c r="F6368" i="19"/>
  <c r="G6368" i="19"/>
  <c r="H6368" i="19"/>
  <c r="I6368" i="19"/>
  <c r="A6369" i="19"/>
  <c r="B6369" i="19"/>
  <c r="C6369" i="19"/>
  <c r="D6369" i="19"/>
  <c r="E6369" i="19"/>
  <c r="F6369" i="19"/>
  <c r="G6369" i="19"/>
  <c r="H6369" i="19"/>
  <c r="I6369" i="19"/>
  <c r="A6370" i="19"/>
  <c r="B6370" i="19"/>
  <c r="C6370" i="19"/>
  <c r="D6370" i="19"/>
  <c r="E6370" i="19"/>
  <c r="F6370" i="19"/>
  <c r="G6370" i="19"/>
  <c r="H6370" i="19"/>
  <c r="I6370" i="19"/>
  <c r="A6371" i="19"/>
  <c r="B6371" i="19"/>
  <c r="C6371" i="19"/>
  <c r="D6371" i="19"/>
  <c r="E6371" i="19"/>
  <c r="F6371" i="19"/>
  <c r="G6371" i="19"/>
  <c r="H6371" i="19"/>
  <c r="I6371" i="19"/>
  <c r="A6372" i="19"/>
  <c r="B6372" i="19"/>
  <c r="C6372" i="19"/>
  <c r="D6372" i="19"/>
  <c r="E6372" i="19"/>
  <c r="F6372" i="19"/>
  <c r="G6372" i="19"/>
  <c r="H6372" i="19"/>
  <c r="I6372" i="19"/>
  <c r="A6373" i="19"/>
  <c r="B6373" i="19"/>
  <c r="C6373" i="19"/>
  <c r="D6373" i="19"/>
  <c r="E6373" i="19"/>
  <c r="F6373" i="19"/>
  <c r="G6373" i="19"/>
  <c r="H6373" i="19"/>
  <c r="I6373" i="19"/>
  <c r="A6374" i="19"/>
  <c r="B6374" i="19"/>
  <c r="C6374" i="19"/>
  <c r="D6374" i="19"/>
  <c r="E6374" i="19"/>
  <c r="F6374" i="19"/>
  <c r="G6374" i="19"/>
  <c r="H6374" i="19"/>
  <c r="I6374" i="19"/>
  <c r="A6375" i="19"/>
  <c r="B6375" i="19"/>
  <c r="C6375" i="19"/>
  <c r="D6375" i="19"/>
  <c r="E6375" i="19"/>
  <c r="F6375" i="19"/>
  <c r="G6375" i="19"/>
  <c r="H6375" i="19"/>
  <c r="I6375" i="19"/>
  <c r="A6376" i="19"/>
  <c r="B6376" i="19"/>
  <c r="C6376" i="19"/>
  <c r="D6376" i="19"/>
  <c r="E6376" i="19"/>
  <c r="F6376" i="19"/>
  <c r="G6376" i="19"/>
  <c r="H6376" i="19"/>
  <c r="I6376" i="19"/>
  <c r="A6377" i="19"/>
  <c r="B6377" i="19"/>
  <c r="C6377" i="19"/>
  <c r="D6377" i="19"/>
  <c r="E6377" i="19"/>
  <c r="F6377" i="19"/>
  <c r="G6377" i="19"/>
  <c r="H6377" i="19"/>
  <c r="I6377" i="19"/>
  <c r="A6378" i="19"/>
  <c r="B6378" i="19"/>
  <c r="C6378" i="19"/>
  <c r="D6378" i="19"/>
  <c r="E6378" i="19"/>
  <c r="F6378" i="19"/>
  <c r="G6378" i="19"/>
  <c r="H6378" i="19"/>
  <c r="I6378" i="19"/>
  <c r="A6379" i="19"/>
  <c r="B6379" i="19"/>
  <c r="C6379" i="19"/>
  <c r="D6379" i="19"/>
  <c r="E6379" i="19"/>
  <c r="F6379" i="19"/>
  <c r="G6379" i="19"/>
  <c r="H6379" i="19"/>
  <c r="I6379" i="19"/>
  <c r="A6380" i="19"/>
  <c r="B6380" i="19"/>
  <c r="C6380" i="19"/>
  <c r="D6380" i="19"/>
  <c r="E6380" i="19"/>
  <c r="F6380" i="19"/>
  <c r="G6380" i="19"/>
  <c r="H6380" i="19"/>
  <c r="I6380" i="19"/>
  <c r="A6381" i="19"/>
  <c r="B6381" i="19"/>
  <c r="C6381" i="19"/>
  <c r="D6381" i="19"/>
  <c r="E6381" i="19"/>
  <c r="F6381" i="19"/>
  <c r="G6381" i="19"/>
  <c r="H6381" i="19"/>
  <c r="I6381" i="19"/>
  <c r="A6382" i="19"/>
  <c r="B6382" i="19"/>
  <c r="C6382" i="19"/>
  <c r="D6382" i="19"/>
  <c r="E6382" i="19"/>
  <c r="F6382" i="19"/>
  <c r="G6382" i="19"/>
  <c r="H6382" i="19"/>
  <c r="I6382" i="19"/>
  <c r="A6383" i="19"/>
  <c r="B6383" i="19"/>
  <c r="C6383" i="19"/>
  <c r="D6383" i="19"/>
  <c r="E6383" i="19"/>
  <c r="F6383" i="19"/>
  <c r="G6383" i="19"/>
  <c r="H6383" i="19"/>
  <c r="I6383" i="19"/>
  <c r="A6384" i="19"/>
  <c r="B6384" i="19"/>
  <c r="C6384" i="19"/>
  <c r="D6384" i="19"/>
  <c r="E6384" i="19"/>
  <c r="F6384" i="19"/>
  <c r="G6384" i="19"/>
  <c r="H6384" i="19"/>
  <c r="I6384" i="19"/>
  <c r="A6385" i="19"/>
  <c r="B6385" i="19"/>
  <c r="C6385" i="19"/>
  <c r="D6385" i="19"/>
  <c r="E6385" i="19"/>
  <c r="F6385" i="19"/>
  <c r="G6385" i="19"/>
  <c r="H6385" i="19"/>
  <c r="I6385" i="19"/>
  <c r="A6386" i="19"/>
  <c r="B6386" i="19"/>
  <c r="C6386" i="19"/>
  <c r="D6386" i="19"/>
  <c r="E6386" i="19"/>
  <c r="F6386" i="19"/>
  <c r="G6386" i="19"/>
  <c r="H6386" i="19"/>
  <c r="I6386" i="19"/>
  <c r="A6387" i="19"/>
  <c r="B6387" i="19"/>
  <c r="C6387" i="19"/>
  <c r="D6387" i="19"/>
  <c r="E6387" i="19"/>
  <c r="F6387" i="19"/>
  <c r="G6387" i="19"/>
  <c r="H6387" i="19"/>
  <c r="I6387" i="19"/>
  <c r="A6388" i="19"/>
  <c r="B6388" i="19"/>
  <c r="C6388" i="19"/>
  <c r="D6388" i="19"/>
  <c r="E6388" i="19"/>
  <c r="F6388" i="19"/>
  <c r="G6388" i="19"/>
  <c r="H6388" i="19"/>
  <c r="I6388" i="19"/>
  <c r="A6389" i="19"/>
  <c r="B6389" i="19"/>
  <c r="C6389" i="19"/>
  <c r="D6389" i="19"/>
  <c r="E6389" i="19"/>
  <c r="F6389" i="19"/>
  <c r="G6389" i="19"/>
  <c r="H6389" i="19"/>
  <c r="I6389" i="19"/>
  <c r="A6390" i="19"/>
  <c r="B6390" i="19"/>
  <c r="C6390" i="19"/>
  <c r="D6390" i="19"/>
  <c r="E6390" i="19"/>
  <c r="F6390" i="19"/>
  <c r="G6390" i="19"/>
  <c r="H6390" i="19"/>
  <c r="I6390" i="19"/>
  <c r="A6391" i="19"/>
  <c r="B6391" i="19"/>
  <c r="C6391" i="19"/>
  <c r="D6391" i="19"/>
  <c r="E6391" i="19"/>
  <c r="F6391" i="19"/>
  <c r="G6391" i="19"/>
  <c r="H6391" i="19"/>
  <c r="I6391" i="19"/>
  <c r="A6392" i="19"/>
  <c r="B6392" i="19"/>
  <c r="C6392" i="19"/>
  <c r="D6392" i="19"/>
  <c r="E6392" i="19"/>
  <c r="F6392" i="19"/>
  <c r="G6392" i="19"/>
  <c r="H6392" i="19"/>
  <c r="I6392" i="19"/>
  <c r="A6393" i="19"/>
  <c r="B6393" i="19"/>
  <c r="C6393" i="19"/>
  <c r="D6393" i="19"/>
  <c r="E6393" i="19"/>
  <c r="F6393" i="19"/>
  <c r="G6393" i="19"/>
  <c r="H6393" i="19"/>
  <c r="I6393" i="19"/>
  <c r="A6394" i="19"/>
  <c r="B6394" i="19"/>
  <c r="C6394" i="19"/>
  <c r="D6394" i="19"/>
  <c r="E6394" i="19"/>
  <c r="F6394" i="19"/>
  <c r="G6394" i="19"/>
  <c r="H6394" i="19"/>
  <c r="I6394" i="19"/>
  <c r="A6395" i="19"/>
  <c r="B6395" i="19"/>
  <c r="C6395" i="19"/>
  <c r="D6395" i="19"/>
  <c r="E6395" i="19"/>
  <c r="F6395" i="19"/>
  <c r="G6395" i="19"/>
  <c r="H6395" i="19"/>
  <c r="I6395" i="19"/>
  <c r="A6396" i="19"/>
  <c r="B6396" i="19"/>
  <c r="C6396" i="19"/>
  <c r="D6396" i="19"/>
  <c r="E6396" i="19"/>
  <c r="F6396" i="19"/>
  <c r="G6396" i="19"/>
  <c r="H6396" i="19"/>
  <c r="I6396" i="19"/>
  <c r="A6397" i="19"/>
  <c r="B6397" i="19"/>
  <c r="C6397" i="19"/>
  <c r="D6397" i="19"/>
  <c r="E6397" i="19"/>
  <c r="F6397" i="19"/>
  <c r="G6397" i="19"/>
  <c r="H6397" i="19"/>
  <c r="I6397" i="19"/>
  <c r="A6398" i="19"/>
  <c r="B6398" i="19"/>
  <c r="C6398" i="19"/>
  <c r="D6398" i="19"/>
  <c r="E6398" i="19"/>
  <c r="F6398" i="19"/>
  <c r="G6398" i="19"/>
  <c r="H6398" i="19"/>
  <c r="I6398" i="19"/>
  <c r="A6399" i="19"/>
  <c r="B6399" i="19"/>
  <c r="C6399" i="19"/>
  <c r="D6399" i="19"/>
  <c r="E6399" i="19"/>
  <c r="F6399" i="19"/>
  <c r="G6399" i="19"/>
  <c r="H6399" i="19"/>
  <c r="I6399" i="19"/>
  <c r="A6400" i="19"/>
  <c r="B6400" i="19"/>
  <c r="C6400" i="19"/>
  <c r="D6400" i="19"/>
  <c r="E6400" i="19"/>
  <c r="F6400" i="19"/>
  <c r="G6400" i="19"/>
  <c r="H6400" i="19"/>
  <c r="I6400" i="19"/>
  <c r="A6401" i="19"/>
  <c r="B6401" i="19"/>
  <c r="C6401" i="19"/>
  <c r="D6401" i="19"/>
  <c r="E6401" i="19"/>
  <c r="F6401" i="19"/>
  <c r="G6401" i="19"/>
  <c r="H6401" i="19"/>
  <c r="I6401" i="19"/>
  <c r="A6402" i="19"/>
  <c r="B6402" i="19"/>
  <c r="C6402" i="19"/>
  <c r="D6402" i="19"/>
  <c r="E6402" i="19"/>
  <c r="F6402" i="19"/>
  <c r="G6402" i="19"/>
  <c r="H6402" i="19"/>
  <c r="I6402" i="19"/>
  <c r="A6403" i="19"/>
  <c r="B6403" i="19"/>
  <c r="C6403" i="19"/>
  <c r="D6403" i="19"/>
  <c r="E6403" i="19"/>
  <c r="F6403" i="19"/>
  <c r="G6403" i="19"/>
  <c r="H6403" i="19"/>
  <c r="I6403" i="19"/>
  <c r="A6404" i="19"/>
  <c r="B6404" i="19"/>
  <c r="C6404" i="19"/>
  <c r="D6404" i="19"/>
  <c r="E6404" i="19"/>
  <c r="F6404" i="19"/>
  <c r="G6404" i="19"/>
  <c r="H6404" i="19"/>
  <c r="I6404" i="19"/>
  <c r="A6405" i="19"/>
  <c r="B6405" i="19"/>
  <c r="C6405" i="19"/>
  <c r="D6405" i="19"/>
  <c r="E6405" i="19"/>
  <c r="F6405" i="19"/>
  <c r="G6405" i="19"/>
  <c r="H6405" i="19"/>
  <c r="I6405" i="19"/>
  <c r="A6406" i="19"/>
  <c r="B6406" i="19"/>
  <c r="C6406" i="19"/>
  <c r="D6406" i="19"/>
  <c r="E6406" i="19"/>
  <c r="F6406" i="19"/>
  <c r="G6406" i="19"/>
  <c r="H6406" i="19"/>
  <c r="I6406" i="19"/>
  <c r="A6407" i="19"/>
  <c r="B6407" i="19"/>
  <c r="C6407" i="19"/>
  <c r="D6407" i="19"/>
  <c r="E6407" i="19"/>
  <c r="F6407" i="19"/>
  <c r="G6407" i="19"/>
  <c r="H6407" i="19"/>
  <c r="I6407" i="19"/>
  <c r="A6408" i="19"/>
  <c r="B6408" i="19"/>
  <c r="C6408" i="19"/>
  <c r="D6408" i="19"/>
  <c r="E6408" i="19"/>
  <c r="F6408" i="19"/>
  <c r="G6408" i="19"/>
  <c r="H6408" i="19"/>
  <c r="I6408" i="19"/>
  <c r="A6409" i="19"/>
  <c r="B6409" i="19"/>
  <c r="C6409" i="19"/>
  <c r="D6409" i="19"/>
  <c r="E6409" i="19"/>
  <c r="F6409" i="19"/>
  <c r="G6409" i="19"/>
  <c r="H6409" i="19"/>
  <c r="I6409" i="19"/>
  <c r="A6410" i="19"/>
  <c r="B6410" i="19"/>
  <c r="C6410" i="19"/>
  <c r="D6410" i="19"/>
  <c r="E6410" i="19"/>
  <c r="F6410" i="19"/>
  <c r="G6410" i="19"/>
  <c r="H6410" i="19"/>
  <c r="I6410" i="19"/>
  <c r="A6411" i="19"/>
  <c r="B6411" i="19"/>
  <c r="C6411" i="19"/>
  <c r="D6411" i="19"/>
  <c r="E6411" i="19"/>
  <c r="F6411" i="19"/>
  <c r="G6411" i="19"/>
  <c r="H6411" i="19"/>
  <c r="I6411" i="19"/>
  <c r="A6412" i="19"/>
  <c r="B6412" i="19"/>
  <c r="C6412" i="19"/>
  <c r="D6412" i="19"/>
  <c r="E6412" i="19"/>
  <c r="F6412" i="19"/>
  <c r="G6412" i="19"/>
  <c r="H6412" i="19"/>
  <c r="I6412" i="19"/>
  <c r="A6413" i="19"/>
  <c r="B6413" i="19"/>
  <c r="C6413" i="19"/>
  <c r="D6413" i="19"/>
  <c r="E6413" i="19"/>
  <c r="F6413" i="19"/>
  <c r="G6413" i="19"/>
  <c r="H6413" i="19"/>
  <c r="I6413" i="19"/>
  <c r="A6414" i="19"/>
  <c r="B6414" i="19"/>
  <c r="C6414" i="19"/>
  <c r="D6414" i="19"/>
  <c r="E6414" i="19"/>
  <c r="F6414" i="19"/>
  <c r="G6414" i="19"/>
  <c r="H6414" i="19"/>
  <c r="I6414" i="19"/>
  <c r="A6415" i="19"/>
  <c r="B6415" i="19"/>
  <c r="C6415" i="19"/>
  <c r="D6415" i="19"/>
  <c r="E6415" i="19"/>
  <c r="F6415" i="19"/>
  <c r="G6415" i="19"/>
  <c r="H6415" i="19"/>
  <c r="I6415" i="19"/>
  <c r="A6416" i="19"/>
  <c r="B6416" i="19"/>
  <c r="C6416" i="19"/>
  <c r="D6416" i="19"/>
  <c r="E6416" i="19"/>
  <c r="F6416" i="19"/>
  <c r="G6416" i="19"/>
  <c r="H6416" i="19"/>
  <c r="I6416" i="19"/>
  <c r="A6417" i="19"/>
  <c r="B6417" i="19"/>
  <c r="C6417" i="19"/>
  <c r="D6417" i="19"/>
  <c r="E6417" i="19"/>
  <c r="F6417" i="19"/>
  <c r="G6417" i="19"/>
  <c r="H6417" i="19"/>
  <c r="I6417" i="19"/>
  <c r="A6418" i="19"/>
  <c r="B6418" i="19"/>
  <c r="C6418" i="19"/>
  <c r="D6418" i="19"/>
  <c r="E6418" i="19"/>
  <c r="F6418" i="19"/>
  <c r="G6418" i="19"/>
  <c r="H6418" i="19"/>
  <c r="I6418" i="19"/>
  <c r="A6419" i="19"/>
  <c r="B6419" i="19"/>
  <c r="C6419" i="19"/>
  <c r="D6419" i="19"/>
  <c r="E6419" i="19"/>
  <c r="F6419" i="19"/>
  <c r="G6419" i="19"/>
  <c r="H6419" i="19"/>
  <c r="I6419" i="19"/>
  <c r="A6420" i="19"/>
  <c r="B6420" i="19"/>
  <c r="C6420" i="19"/>
  <c r="D6420" i="19"/>
  <c r="E6420" i="19"/>
  <c r="F6420" i="19"/>
  <c r="G6420" i="19"/>
  <c r="H6420" i="19"/>
  <c r="I6420" i="19"/>
  <c r="A6421" i="19"/>
  <c r="B6421" i="19"/>
  <c r="C6421" i="19"/>
  <c r="D6421" i="19"/>
  <c r="E6421" i="19"/>
  <c r="F6421" i="19"/>
  <c r="G6421" i="19"/>
  <c r="H6421" i="19"/>
  <c r="I6421" i="19"/>
  <c r="A6422" i="19"/>
  <c r="B6422" i="19"/>
  <c r="C6422" i="19"/>
  <c r="D6422" i="19"/>
  <c r="E6422" i="19"/>
  <c r="F6422" i="19"/>
  <c r="G6422" i="19"/>
  <c r="H6422" i="19"/>
  <c r="I6422" i="19"/>
  <c r="A6423" i="19"/>
  <c r="B6423" i="19"/>
  <c r="C6423" i="19"/>
  <c r="D6423" i="19"/>
  <c r="E6423" i="19"/>
  <c r="F6423" i="19"/>
  <c r="G6423" i="19"/>
  <c r="H6423" i="19"/>
  <c r="I6423" i="19"/>
  <c r="A6424" i="19"/>
  <c r="B6424" i="19"/>
  <c r="C6424" i="19"/>
  <c r="D6424" i="19"/>
  <c r="E6424" i="19"/>
  <c r="F6424" i="19"/>
  <c r="G6424" i="19"/>
  <c r="H6424" i="19"/>
  <c r="I6424" i="19"/>
  <c r="A6425" i="19"/>
  <c r="B6425" i="19"/>
  <c r="C6425" i="19"/>
  <c r="D6425" i="19"/>
  <c r="E6425" i="19"/>
  <c r="F6425" i="19"/>
  <c r="G6425" i="19"/>
  <c r="H6425" i="19"/>
  <c r="I6425" i="19"/>
  <c r="A6426" i="19"/>
  <c r="B6426" i="19"/>
  <c r="C6426" i="19"/>
  <c r="D6426" i="19"/>
  <c r="E6426" i="19"/>
  <c r="F6426" i="19"/>
  <c r="G6426" i="19"/>
  <c r="H6426" i="19"/>
  <c r="I6426" i="19"/>
  <c r="A6427" i="19"/>
  <c r="B6427" i="19"/>
  <c r="C6427" i="19"/>
  <c r="D6427" i="19"/>
  <c r="E6427" i="19"/>
  <c r="F6427" i="19"/>
  <c r="G6427" i="19"/>
  <c r="H6427" i="19"/>
  <c r="I6427" i="19"/>
  <c r="A6428" i="19"/>
  <c r="B6428" i="19"/>
  <c r="C6428" i="19"/>
  <c r="D6428" i="19"/>
  <c r="E6428" i="19"/>
  <c r="F6428" i="19"/>
  <c r="G6428" i="19"/>
  <c r="H6428" i="19"/>
  <c r="I6428" i="19"/>
  <c r="A6429" i="19"/>
  <c r="B6429" i="19"/>
  <c r="C6429" i="19"/>
  <c r="D6429" i="19"/>
  <c r="E6429" i="19"/>
  <c r="F6429" i="19"/>
  <c r="G6429" i="19"/>
  <c r="H6429" i="19"/>
  <c r="I6429" i="19"/>
  <c r="A6430" i="19"/>
  <c r="B6430" i="19"/>
  <c r="C6430" i="19"/>
  <c r="D6430" i="19"/>
  <c r="E6430" i="19"/>
  <c r="F6430" i="19"/>
  <c r="G6430" i="19"/>
  <c r="H6430" i="19"/>
  <c r="I6430" i="19"/>
  <c r="A6431" i="19"/>
  <c r="B6431" i="19"/>
  <c r="C6431" i="19"/>
  <c r="D6431" i="19"/>
  <c r="E6431" i="19"/>
  <c r="F6431" i="19"/>
  <c r="G6431" i="19"/>
  <c r="H6431" i="19"/>
  <c r="I6431" i="19"/>
  <c r="A6432" i="19"/>
  <c r="B6432" i="19"/>
  <c r="C6432" i="19"/>
  <c r="D6432" i="19"/>
  <c r="E6432" i="19"/>
  <c r="F6432" i="19"/>
  <c r="G6432" i="19"/>
  <c r="H6432" i="19"/>
  <c r="I6432" i="19"/>
  <c r="A6433" i="19"/>
  <c r="B6433" i="19"/>
  <c r="C6433" i="19"/>
  <c r="D6433" i="19"/>
  <c r="E6433" i="19"/>
  <c r="F6433" i="19"/>
  <c r="G6433" i="19"/>
  <c r="H6433" i="19"/>
  <c r="I6433" i="19"/>
  <c r="A6434" i="19"/>
  <c r="B6434" i="19"/>
  <c r="C6434" i="19"/>
  <c r="D6434" i="19"/>
  <c r="E6434" i="19"/>
  <c r="F6434" i="19"/>
  <c r="G6434" i="19"/>
  <c r="H6434" i="19"/>
  <c r="I6434" i="19"/>
  <c r="A6435" i="19"/>
  <c r="B6435" i="19"/>
  <c r="C6435" i="19"/>
  <c r="D6435" i="19"/>
  <c r="E6435" i="19"/>
  <c r="F6435" i="19"/>
  <c r="G6435" i="19"/>
  <c r="H6435" i="19"/>
  <c r="I6435" i="19"/>
  <c r="A6436" i="19"/>
  <c r="B6436" i="19"/>
  <c r="C6436" i="19"/>
  <c r="D6436" i="19"/>
  <c r="E6436" i="19"/>
  <c r="F6436" i="19"/>
  <c r="G6436" i="19"/>
  <c r="H6436" i="19"/>
  <c r="I6436" i="19"/>
  <c r="A6437" i="19"/>
  <c r="B6437" i="19"/>
  <c r="C6437" i="19"/>
  <c r="D6437" i="19"/>
  <c r="E6437" i="19"/>
  <c r="F6437" i="19"/>
  <c r="G6437" i="19"/>
  <c r="H6437" i="19"/>
  <c r="I6437" i="19"/>
  <c r="A6438" i="19"/>
  <c r="B6438" i="19"/>
  <c r="C6438" i="19"/>
  <c r="D6438" i="19"/>
  <c r="E6438" i="19"/>
  <c r="F6438" i="19"/>
  <c r="G6438" i="19"/>
  <c r="H6438" i="19"/>
  <c r="I6438" i="19"/>
  <c r="A6439" i="19"/>
  <c r="B6439" i="19"/>
  <c r="C6439" i="19"/>
  <c r="D6439" i="19"/>
  <c r="E6439" i="19"/>
  <c r="F6439" i="19"/>
  <c r="G6439" i="19"/>
  <c r="H6439" i="19"/>
  <c r="I6439" i="19"/>
  <c r="A6440" i="19"/>
  <c r="B6440" i="19"/>
  <c r="C6440" i="19"/>
  <c r="D6440" i="19"/>
  <c r="E6440" i="19"/>
  <c r="F6440" i="19"/>
  <c r="G6440" i="19"/>
  <c r="H6440" i="19"/>
  <c r="I6440" i="19"/>
  <c r="A6441" i="19"/>
  <c r="B6441" i="19"/>
  <c r="C6441" i="19"/>
  <c r="D6441" i="19"/>
  <c r="E6441" i="19"/>
  <c r="F6441" i="19"/>
  <c r="G6441" i="19"/>
  <c r="H6441" i="19"/>
  <c r="I6441" i="19"/>
  <c r="A6442" i="19"/>
  <c r="B6442" i="19"/>
  <c r="C6442" i="19"/>
  <c r="D6442" i="19"/>
  <c r="E6442" i="19"/>
  <c r="F6442" i="19"/>
  <c r="G6442" i="19"/>
  <c r="H6442" i="19"/>
  <c r="I6442" i="19"/>
  <c r="A6443" i="19"/>
  <c r="B6443" i="19"/>
  <c r="C6443" i="19"/>
  <c r="D6443" i="19"/>
  <c r="E6443" i="19"/>
  <c r="F6443" i="19"/>
  <c r="G6443" i="19"/>
  <c r="H6443" i="19"/>
  <c r="I6443" i="19"/>
  <c r="A6444" i="19"/>
  <c r="B6444" i="19"/>
  <c r="C6444" i="19"/>
  <c r="D6444" i="19"/>
  <c r="E6444" i="19"/>
  <c r="F6444" i="19"/>
  <c r="G6444" i="19"/>
  <c r="H6444" i="19"/>
  <c r="I6444" i="19"/>
  <c r="A6445" i="19"/>
  <c r="B6445" i="19"/>
  <c r="C6445" i="19"/>
  <c r="D6445" i="19"/>
  <c r="E6445" i="19"/>
  <c r="F6445" i="19"/>
  <c r="G6445" i="19"/>
  <c r="H6445" i="19"/>
  <c r="I6445" i="19"/>
  <c r="A6446" i="19"/>
  <c r="B6446" i="19"/>
  <c r="C6446" i="19"/>
  <c r="D6446" i="19"/>
  <c r="E6446" i="19"/>
  <c r="F6446" i="19"/>
  <c r="G6446" i="19"/>
  <c r="H6446" i="19"/>
  <c r="I6446" i="19"/>
  <c r="A6447" i="19"/>
  <c r="B6447" i="19"/>
  <c r="C6447" i="19"/>
  <c r="D6447" i="19"/>
  <c r="E6447" i="19"/>
  <c r="F6447" i="19"/>
  <c r="G6447" i="19"/>
  <c r="H6447" i="19"/>
  <c r="I6447" i="19"/>
  <c r="A6448" i="19"/>
  <c r="B6448" i="19"/>
  <c r="C6448" i="19"/>
  <c r="D6448" i="19"/>
  <c r="E6448" i="19"/>
  <c r="F6448" i="19"/>
  <c r="G6448" i="19"/>
  <c r="H6448" i="19"/>
  <c r="I6448" i="19"/>
  <c r="A6449" i="19"/>
  <c r="B6449" i="19"/>
  <c r="C6449" i="19"/>
  <c r="D6449" i="19"/>
  <c r="E6449" i="19"/>
  <c r="F6449" i="19"/>
  <c r="G6449" i="19"/>
  <c r="H6449" i="19"/>
  <c r="I6449" i="19"/>
  <c r="A6450" i="19"/>
  <c r="B6450" i="19"/>
  <c r="C6450" i="19"/>
  <c r="D6450" i="19"/>
  <c r="E6450" i="19"/>
  <c r="F6450" i="19"/>
  <c r="G6450" i="19"/>
  <c r="H6450" i="19"/>
  <c r="I6450" i="19"/>
  <c r="A6451" i="19"/>
  <c r="B6451" i="19"/>
  <c r="C6451" i="19"/>
  <c r="D6451" i="19"/>
  <c r="E6451" i="19"/>
  <c r="F6451" i="19"/>
  <c r="G6451" i="19"/>
  <c r="H6451" i="19"/>
  <c r="I6451" i="19"/>
  <c r="A6452" i="19"/>
  <c r="B6452" i="19"/>
  <c r="C6452" i="19"/>
  <c r="D6452" i="19"/>
  <c r="E6452" i="19"/>
  <c r="F6452" i="19"/>
  <c r="G6452" i="19"/>
  <c r="H6452" i="19"/>
  <c r="I6452" i="19"/>
  <c r="A6453" i="19"/>
  <c r="B6453" i="19"/>
  <c r="C6453" i="19"/>
  <c r="D6453" i="19"/>
  <c r="E6453" i="19"/>
  <c r="F6453" i="19"/>
  <c r="G6453" i="19"/>
  <c r="H6453" i="19"/>
  <c r="I6453" i="19"/>
  <c r="A6454" i="19"/>
  <c r="B6454" i="19"/>
  <c r="C6454" i="19"/>
  <c r="D6454" i="19"/>
  <c r="E6454" i="19"/>
  <c r="F6454" i="19"/>
  <c r="G6454" i="19"/>
  <c r="H6454" i="19"/>
  <c r="I6454" i="19"/>
  <c r="A6455" i="19"/>
  <c r="B6455" i="19"/>
  <c r="C6455" i="19"/>
  <c r="D6455" i="19"/>
  <c r="E6455" i="19"/>
  <c r="F6455" i="19"/>
  <c r="G6455" i="19"/>
  <c r="H6455" i="19"/>
  <c r="I6455" i="19"/>
  <c r="A6456" i="19"/>
  <c r="B6456" i="19"/>
  <c r="C6456" i="19"/>
  <c r="D6456" i="19"/>
  <c r="E6456" i="19"/>
  <c r="F6456" i="19"/>
  <c r="G6456" i="19"/>
  <c r="H6456" i="19"/>
  <c r="I6456" i="19"/>
  <c r="A6457" i="19"/>
  <c r="B6457" i="19"/>
  <c r="C6457" i="19"/>
  <c r="D6457" i="19"/>
  <c r="E6457" i="19"/>
  <c r="F6457" i="19"/>
  <c r="G6457" i="19"/>
  <c r="H6457" i="19"/>
  <c r="I6457" i="19"/>
  <c r="A6458" i="19"/>
  <c r="B6458" i="19"/>
  <c r="C6458" i="19"/>
  <c r="D6458" i="19"/>
  <c r="E6458" i="19"/>
  <c r="F6458" i="19"/>
  <c r="G6458" i="19"/>
  <c r="H6458" i="19"/>
  <c r="I6458" i="19"/>
  <c r="A6459" i="19"/>
  <c r="B6459" i="19"/>
  <c r="C6459" i="19"/>
  <c r="D6459" i="19"/>
  <c r="E6459" i="19"/>
  <c r="F6459" i="19"/>
  <c r="G6459" i="19"/>
  <c r="H6459" i="19"/>
  <c r="I6459" i="19"/>
  <c r="A6460" i="19"/>
  <c r="B6460" i="19"/>
  <c r="C6460" i="19"/>
  <c r="D6460" i="19"/>
  <c r="E6460" i="19"/>
  <c r="F6460" i="19"/>
  <c r="G6460" i="19"/>
  <c r="H6460" i="19"/>
  <c r="I6460" i="19"/>
  <c r="A6461" i="19"/>
  <c r="B6461" i="19"/>
  <c r="C6461" i="19"/>
  <c r="D6461" i="19"/>
  <c r="E6461" i="19"/>
  <c r="F6461" i="19"/>
  <c r="G6461" i="19"/>
  <c r="H6461" i="19"/>
  <c r="I6461" i="19"/>
  <c r="A6462" i="19"/>
  <c r="B6462" i="19"/>
  <c r="C6462" i="19"/>
  <c r="D6462" i="19"/>
  <c r="E6462" i="19"/>
  <c r="F6462" i="19"/>
  <c r="G6462" i="19"/>
  <c r="H6462" i="19"/>
  <c r="I6462" i="19"/>
  <c r="A6463" i="19"/>
  <c r="B6463" i="19"/>
  <c r="C6463" i="19"/>
  <c r="D6463" i="19"/>
  <c r="E6463" i="19"/>
  <c r="F6463" i="19"/>
  <c r="G6463" i="19"/>
  <c r="H6463" i="19"/>
  <c r="I6463" i="19"/>
  <c r="A6464" i="19"/>
  <c r="B6464" i="19"/>
  <c r="C6464" i="19"/>
  <c r="D6464" i="19"/>
  <c r="E6464" i="19"/>
  <c r="F6464" i="19"/>
  <c r="G6464" i="19"/>
  <c r="H6464" i="19"/>
  <c r="I6464" i="19"/>
  <c r="A6465" i="19"/>
  <c r="B6465" i="19"/>
  <c r="C6465" i="19"/>
  <c r="D6465" i="19"/>
  <c r="E6465" i="19"/>
  <c r="F6465" i="19"/>
  <c r="G6465" i="19"/>
  <c r="H6465" i="19"/>
  <c r="I6465" i="19"/>
  <c r="A6466" i="19"/>
  <c r="B6466" i="19"/>
  <c r="C6466" i="19"/>
  <c r="D6466" i="19"/>
  <c r="E6466" i="19"/>
  <c r="F6466" i="19"/>
  <c r="G6466" i="19"/>
  <c r="H6466" i="19"/>
  <c r="I6466" i="19"/>
  <c r="A6467" i="19"/>
  <c r="B6467" i="19"/>
  <c r="C6467" i="19"/>
  <c r="D6467" i="19"/>
  <c r="E6467" i="19"/>
  <c r="F6467" i="19"/>
  <c r="G6467" i="19"/>
  <c r="H6467" i="19"/>
  <c r="I6467" i="19"/>
  <c r="A6468" i="19"/>
  <c r="B6468" i="19"/>
  <c r="C6468" i="19"/>
  <c r="D6468" i="19"/>
  <c r="E6468" i="19"/>
  <c r="F6468" i="19"/>
  <c r="G6468" i="19"/>
  <c r="H6468" i="19"/>
  <c r="I6468" i="19"/>
  <c r="A6469" i="19"/>
  <c r="B6469" i="19"/>
  <c r="C6469" i="19"/>
  <c r="D6469" i="19"/>
  <c r="E6469" i="19"/>
  <c r="F6469" i="19"/>
  <c r="G6469" i="19"/>
  <c r="H6469" i="19"/>
  <c r="I6469" i="19"/>
  <c r="A6470" i="19"/>
  <c r="B6470" i="19"/>
  <c r="C6470" i="19"/>
  <c r="D6470" i="19"/>
  <c r="E6470" i="19"/>
  <c r="F6470" i="19"/>
  <c r="G6470" i="19"/>
  <c r="H6470" i="19"/>
  <c r="I6470" i="19"/>
  <c r="A6471" i="19"/>
  <c r="B6471" i="19"/>
  <c r="C6471" i="19"/>
  <c r="D6471" i="19"/>
  <c r="E6471" i="19"/>
  <c r="F6471" i="19"/>
  <c r="G6471" i="19"/>
  <c r="H6471" i="19"/>
  <c r="I6471" i="19"/>
  <c r="A6472" i="19"/>
  <c r="B6472" i="19"/>
  <c r="C6472" i="19"/>
  <c r="D6472" i="19"/>
  <c r="E6472" i="19"/>
  <c r="F6472" i="19"/>
  <c r="G6472" i="19"/>
  <c r="H6472" i="19"/>
  <c r="I6472" i="19"/>
  <c r="A6473" i="19"/>
  <c r="B6473" i="19"/>
  <c r="C6473" i="19"/>
  <c r="D6473" i="19"/>
  <c r="E6473" i="19"/>
  <c r="F6473" i="19"/>
  <c r="G6473" i="19"/>
  <c r="H6473" i="19"/>
  <c r="I6473" i="19"/>
  <c r="A6474" i="19"/>
  <c r="B6474" i="19"/>
  <c r="C6474" i="19"/>
  <c r="D6474" i="19"/>
  <c r="E6474" i="19"/>
  <c r="F6474" i="19"/>
  <c r="G6474" i="19"/>
  <c r="H6474" i="19"/>
  <c r="I6474" i="19"/>
  <c r="A6475" i="19"/>
  <c r="B6475" i="19"/>
  <c r="C6475" i="19"/>
  <c r="D6475" i="19"/>
  <c r="E6475" i="19"/>
  <c r="F6475" i="19"/>
  <c r="G6475" i="19"/>
  <c r="H6475" i="19"/>
  <c r="I6475" i="19"/>
  <c r="A6476" i="19"/>
  <c r="B6476" i="19"/>
  <c r="C6476" i="19"/>
  <c r="D6476" i="19"/>
  <c r="E6476" i="19"/>
  <c r="F6476" i="19"/>
  <c r="G6476" i="19"/>
  <c r="H6476" i="19"/>
  <c r="I6476" i="19"/>
  <c r="A6477" i="19"/>
  <c r="B6477" i="19"/>
  <c r="C6477" i="19"/>
  <c r="D6477" i="19"/>
  <c r="E6477" i="19"/>
  <c r="F6477" i="19"/>
  <c r="G6477" i="19"/>
  <c r="H6477" i="19"/>
  <c r="I6477" i="19"/>
  <c r="A6478" i="19"/>
  <c r="B6478" i="19"/>
  <c r="C6478" i="19"/>
  <c r="D6478" i="19"/>
  <c r="E6478" i="19"/>
  <c r="F6478" i="19"/>
  <c r="G6478" i="19"/>
  <c r="H6478" i="19"/>
  <c r="I6478" i="19"/>
  <c r="A6479" i="19"/>
  <c r="B6479" i="19"/>
  <c r="C6479" i="19"/>
  <c r="D6479" i="19"/>
  <c r="E6479" i="19"/>
  <c r="F6479" i="19"/>
  <c r="G6479" i="19"/>
  <c r="H6479" i="19"/>
  <c r="I6479" i="19"/>
  <c r="A6480" i="19"/>
  <c r="B6480" i="19"/>
  <c r="C6480" i="19"/>
  <c r="D6480" i="19"/>
  <c r="E6480" i="19"/>
  <c r="F6480" i="19"/>
  <c r="G6480" i="19"/>
  <c r="H6480" i="19"/>
  <c r="I6480" i="19"/>
  <c r="A6481" i="19"/>
  <c r="B6481" i="19"/>
  <c r="C6481" i="19"/>
  <c r="D6481" i="19"/>
  <c r="E6481" i="19"/>
  <c r="F6481" i="19"/>
  <c r="G6481" i="19"/>
  <c r="H6481" i="19"/>
  <c r="I6481" i="19"/>
  <c r="A6482" i="19"/>
  <c r="B6482" i="19"/>
  <c r="C6482" i="19"/>
  <c r="D6482" i="19"/>
  <c r="E6482" i="19"/>
  <c r="F6482" i="19"/>
  <c r="G6482" i="19"/>
  <c r="H6482" i="19"/>
  <c r="I6482" i="19"/>
  <c r="A6483" i="19"/>
  <c r="B6483" i="19"/>
  <c r="C6483" i="19"/>
  <c r="D6483" i="19"/>
  <c r="E6483" i="19"/>
  <c r="F6483" i="19"/>
  <c r="G6483" i="19"/>
  <c r="H6483" i="19"/>
  <c r="I6483" i="19"/>
  <c r="A6484" i="19"/>
  <c r="B6484" i="19"/>
  <c r="C6484" i="19"/>
  <c r="D6484" i="19"/>
  <c r="E6484" i="19"/>
  <c r="F6484" i="19"/>
  <c r="G6484" i="19"/>
  <c r="H6484" i="19"/>
  <c r="I6484" i="19"/>
  <c r="A6485" i="19"/>
  <c r="B6485" i="19"/>
  <c r="C6485" i="19"/>
  <c r="D6485" i="19"/>
  <c r="E6485" i="19"/>
  <c r="F6485" i="19"/>
  <c r="G6485" i="19"/>
  <c r="H6485" i="19"/>
  <c r="I6485" i="19"/>
  <c r="A6486" i="19"/>
  <c r="B6486" i="19"/>
  <c r="C6486" i="19"/>
  <c r="D6486" i="19"/>
  <c r="E6486" i="19"/>
  <c r="F6486" i="19"/>
  <c r="G6486" i="19"/>
  <c r="H6486" i="19"/>
  <c r="I6486" i="19"/>
  <c r="A6487" i="19"/>
  <c r="B6487" i="19"/>
  <c r="C6487" i="19"/>
  <c r="D6487" i="19"/>
  <c r="E6487" i="19"/>
  <c r="F6487" i="19"/>
  <c r="G6487" i="19"/>
  <c r="H6487" i="19"/>
  <c r="I6487" i="19"/>
  <c r="A6488" i="19"/>
  <c r="B6488" i="19"/>
  <c r="C6488" i="19"/>
  <c r="D6488" i="19"/>
  <c r="E6488" i="19"/>
  <c r="F6488" i="19"/>
  <c r="G6488" i="19"/>
  <c r="H6488" i="19"/>
  <c r="I6488" i="19"/>
  <c r="A6489" i="19"/>
  <c r="B6489" i="19"/>
  <c r="C6489" i="19"/>
  <c r="D6489" i="19"/>
  <c r="E6489" i="19"/>
  <c r="F6489" i="19"/>
  <c r="G6489" i="19"/>
  <c r="H6489" i="19"/>
  <c r="I6489" i="19"/>
  <c r="A6490" i="19"/>
  <c r="B6490" i="19"/>
  <c r="C6490" i="19"/>
  <c r="D6490" i="19"/>
  <c r="E6490" i="19"/>
  <c r="F6490" i="19"/>
  <c r="G6490" i="19"/>
  <c r="H6490" i="19"/>
  <c r="I6490" i="19"/>
  <c r="A6491" i="19"/>
  <c r="B6491" i="19"/>
  <c r="C6491" i="19"/>
  <c r="D6491" i="19"/>
  <c r="E6491" i="19"/>
  <c r="F6491" i="19"/>
  <c r="G6491" i="19"/>
  <c r="H6491" i="19"/>
  <c r="I6491" i="19"/>
  <c r="A6492" i="19"/>
  <c r="B6492" i="19"/>
  <c r="C6492" i="19"/>
  <c r="D6492" i="19"/>
  <c r="E6492" i="19"/>
  <c r="F6492" i="19"/>
  <c r="G6492" i="19"/>
  <c r="H6492" i="19"/>
  <c r="I6492" i="19"/>
  <c r="A6493" i="19"/>
  <c r="B6493" i="19"/>
  <c r="C6493" i="19"/>
  <c r="D6493" i="19"/>
  <c r="E6493" i="19"/>
  <c r="F6493" i="19"/>
  <c r="G6493" i="19"/>
  <c r="H6493" i="19"/>
  <c r="I6493" i="19"/>
  <c r="A6494" i="19"/>
  <c r="B6494" i="19"/>
  <c r="C6494" i="19"/>
  <c r="D6494" i="19"/>
  <c r="E6494" i="19"/>
  <c r="F6494" i="19"/>
  <c r="G6494" i="19"/>
  <c r="H6494" i="19"/>
  <c r="I6494" i="19"/>
  <c r="A6495" i="19"/>
  <c r="B6495" i="19"/>
  <c r="C6495" i="19"/>
  <c r="D6495" i="19"/>
  <c r="E6495" i="19"/>
  <c r="F6495" i="19"/>
  <c r="G6495" i="19"/>
  <c r="H6495" i="19"/>
  <c r="I6495" i="19"/>
  <c r="A6496" i="19"/>
  <c r="B6496" i="19"/>
  <c r="C6496" i="19"/>
  <c r="D6496" i="19"/>
  <c r="E6496" i="19"/>
  <c r="F6496" i="19"/>
  <c r="G6496" i="19"/>
  <c r="H6496" i="19"/>
  <c r="I6496" i="19"/>
  <c r="A6497" i="19"/>
  <c r="B6497" i="19"/>
  <c r="C6497" i="19"/>
  <c r="D6497" i="19"/>
  <c r="E6497" i="19"/>
  <c r="F6497" i="19"/>
  <c r="G6497" i="19"/>
  <c r="H6497" i="19"/>
  <c r="I6497" i="19"/>
  <c r="A6498" i="19"/>
  <c r="B6498" i="19"/>
  <c r="C6498" i="19"/>
  <c r="D6498" i="19"/>
  <c r="E6498" i="19"/>
  <c r="F6498" i="19"/>
  <c r="G6498" i="19"/>
  <c r="H6498" i="19"/>
  <c r="I6498" i="19"/>
  <c r="A6499" i="19"/>
  <c r="B6499" i="19"/>
  <c r="C6499" i="19"/>
  <c r="D6499" i="19"/>
  <c r="E6499" i="19"/>
  <c r="F6499" i="19"/>
  <c r="G6499" i="19"/>
  <c r="H6499" i="19"/>
  <c r="I6499" i="19"/>
  <c r="A6500" i="19"/>
  <c r="B6500" i="19"/>
  <c r="C6500" i="19"/>
  <c r="D6500" i="19"/>
  <c r="E6500" i="19"/>
  <c r="F6500" i="19"/>
  <c r="G6500" i="19"/>
  <c r="H6500" i="19"/>
  <c r="I6500" i="19"/>
  <c r="A6501" i="19"/>
  <c r="B6501" i="19"/>
  <c r="C6501" i="19"/>
  <c r="D6501" i="19"/>
  <c r="E6501" i="19"/>
  <c r="F6501" i="19"/>
  <c r="G6501" i="19"/>
  <c r="H6501" i="19"/>
  <c r="I6501" i="19"/>
  <c r="A6502" i="19"/>
  <c r="B6502" i="19"/>
  <c r="C6502" i="19"/>
  <c r="D6502" i="19"/>
  <c r="E6502" i="19"/>
  <c r="F6502" i="19"/>
  <c r="G6502" i="19"/>
  <c r="H6502" i="19"/>
  <c r="I6502" i="19"/>
  <c r="A6503" i="19"/>
  <c r="B6503" i="19"/>
  <c r="C6503" i="19"/>
  <c r="D6503" i="19"/>
  <c r="E6503" i="19"/>
  <c r="F6503" i="19"/>
  <c r="G6503" i="19"/>
  <c r="H6503" i="19"/>
  <c r="I6503" i="19"/>
  <c r="A6504" i="19"/>
  <c r="B6504" i="19"/>
  <c r="C6504" i="19"/>
  <c r="D6504" i="19"/>
  <c r="E6504" i="19"/>
  <c r="F6504" i="19"/>
  <c r="G6504" i="19"/>
  <c r="H6504" i="19"/>
  <c r="I6504" i="19"/>
  <c r="A6505" i="19"/>
  <c r="B6505" i="19"/>
  <c r="C6505" i="19"/>
  <c r="D6505" i="19"/>
  <c r="E6505" i="19"/>
  <c r="F6505" i="19"/>
  <c r="G6505" i="19"/>
  <c r="H6505" i="19"/>
  <c r="I6505" i="19"/>
  <c r="A6506" i="19"/>
  <c r="B6506" i="19"/>
  <c r="C6506" i="19"/>
  <c r="D6506" i="19"/>
  <c r="E6506" i="19"/>
  <c r="F6506" i="19"/>
  <c r="G6506" i="19"/>
  <c r="H6506" i="19"/>
  <c r="I6506" i="19"/>
  <c r="A6507" i="19"/>
  <c r="B6507" i="19"/>
  <c r="C6507" i="19"/>
  <c r="D6507" i="19"/>
  <c r="E6507" i="19"/>
  <c r="F6507" i="19"/>
  <c r="G6507" i="19"/>
  <c r="H6507" i="19"/>
  <c r="I6507" i="19"/>
  <c r="A6508" i="19"/>
  <c r="B6508" i="19"/>
  <c r="C6508" i="19"/>
  <c r="D6508" i="19"/>
  <c r="E6508" i="19"/>
  <c r="F6508" i="19"/>
  <c r="G6508" i="19"/>
  <c r="H6508" i="19"/>
  <c r="I6508" i="19"/>
  <c r="A6509" i="19"/>
  <c r="B6509" i="19"/>
  <c r="C6509" i="19"/>
  <c r="D6509" i="19"/>
  <c r="E6509" i="19"/>
  <c r="F6509" i="19"/>
  <c r="G6509" i="19"/>
  <c r="H6509" i="19"/>
  <c r="I6509" i="19"/>
  <c r="A6510" i="19"/>
  <c r="B6510" i="19"/>
  <c r="C6510" i="19"/>
  <c r="D6510" i="19"/>
  <c r="E6510" i="19"/>
  <c r="F6510" i="19"/>
  <c r="G6510" i="19"/>
  <c r="H6510" i="19"/>
  <c r="I6510" i="19"/>
  <c r="A6511" i="19"/>
  <c r="B6511" i="19"/>
  <c r="C6511" i="19"/>
  <c r="D6511" i="19"/>
  <c r="E6511" i="19"/>
  <c r="F6511" i="19"/>
  <c r="G6511" i="19"/>
  <c r="H6511" i="19"/>
  <c r="I6511" i="19"/>
  <c r="A6512" i="19"/>
  <c r="B6512" i="19"/>
  <c r="C6512" i="19"/>
  <c r="D6512" i="19"/>
  <c r="E6512" i="19"/>
  <c r="F6512" i="19"/>
  <c r="G6512" i="19"/>
  <c r="H6512" i="19"/>
  <c r="I6512" i="19"/>
  <c r="A6513" i="19"/>
  <c r="B6513" i="19"/>
  <c r="C6513" i="19"/>
  <c r="D6513" i="19"/>
  <c r="E6513" i="19"/>
  <c r="F6513" i="19"/>
  <c r="G6513" i="19"/>
  <c r="H6513" i="19"/>
  <c r="I6513" i="19"/>
  <c r="A6514" i="19"/>
  <c r="B6514" i="19"/>
  <c r="C6514" i="19"/>
  <c r="D6514" i="19"/>
  <c r="E6514" i="19"/>
  <c r="F6514" i="19"/>
  <c r="G6514" i="19"/>
  <c r="H6514" i="19"/>
  <c r="I6514" i="19"/>
  <c r="A6515" i="19"/>
  <c r="B6515" i="19"/>
  <c r="C6515" i="19"/>
  <c r="D6515" i="19"/>
  <c r="E6515" i="19"/>
  <c r="F6515" i="19"/>
  <c r="G6515" i="19"/>
  <c r="H6515" i="19"/>
  <c r="I6515" i="19"/>
  <c r="A6516" i="19"/>
  <c r="B6516" i="19"/>
  <c r="C6516" i="19"/>
  <c r="D6516" i="19"/>
  <c r="E6516" i="19"/>
  <c r="F6516" i="19"/>
  <c r="G6516" i="19"/>
  <c r="H6516" i="19"/>
  <c r="I6516" i="19"/>
  <c r="A6517" i="19"/>
  <c r="B6517" i="19"/>
  <c r="C6517" i="19"/>
  <c r="D6517" i="19"/>
  <c r="E6517" i="19"/>
  <c r="F6517" i="19"/>
  <c r="G6517" i="19"/>
  <c r="H6517" i="19"/>
  <c r="I6517" i="19"/>
  <c r="A6518" i="19"/>
  <c r="B6518" i="19"/>
  <c r="C6518" i="19"/>
  <c r="D6518" i="19"/>
  <c r="E6518" i="19"/>
  <c r="F6518" i="19"/>
  <c r="G6518" i="19"/>
  <c r="H6518" i="19"/>
  <c r="I6518" i="19"/>
  <c r="A6519" i="19"/>
  <c r="B6519" i="19"/>
  <c r="C6519" i="19"/>
  <c r="D6519" i="19"/>
  <c r="E6519" i="19"/>
  <c r="F6519" i="19"/>
  <c r="G6519" i="19"/>
  <c r="H6519" i="19"/>
  <c r="I6519" i="19"/>
  <c r="A6520" i="19"/>
  <c r="B6520" i="19"/>
  <c r="C6520" i="19"/>
  <c r="D6520" i="19"/>
  <c r="E6520" i="19"/>
  <c r="F6520" i="19"/>
  <c r="G6520" i="19"/>
  <c r="H6520" i="19"/>
  <c r="I6520" i="19"/>
  <c r="A6521" i="19"/>
  <c r="B6521" i="19"/>
  <c r="C6521" i="19"/>
  <c r="D6521" i="19"/>
  <c r="E6521" i="19"/>
  <c r="F6521" i="19"/>
  <c r="G6521" i="19"/>
  <c r="H6521" i="19"/>
  <c r="I6521" i="19"/>
  <c r="A6522" i="19"/>
  <c r="B6522" i="19"/>
  <c r="C6522" i="19"/>
  <c r="D6522" i="19"/>
  <c r="E6522" i="19"/>
  <c r="F6522" i="19"/>
  <c r="G6522" i="19"/>
  <c r="H6522" i="19"/>
  <c r="I6522" i="19"/>
  <c r="A6523" i="19"/>
  <c r="B6523" i="19"/>
  <c r="C6523" i="19"/>
  <c r="D6523" i="19"/>
  <c r="E6523" i="19"/>
  <c r="F6523" i="19"/>
  <c r="G6523" i="19"/>
  <c r="H6523" i="19"/>
  <c r="I6523" i="19"/>
  <c r="A6524" i="19"/>
  <c r="B6524" i="19"/>
  <c r="C6524" i="19"/>
  <c r="D6524" i="19"/>
  <c r="E6524" i="19"/>
  <c r="F6524" i="19"/>
  <c r="G6524" i="19"/>
  <c r="H6524" i="19"/>
  <c r="I6524" i="19"/>
  <c r="A6525" i="19"/>
  <c r="B6525" i="19"/>
  <c r="C6525" i="19"/>
  <c r="D6525" i="19"/>
  <c r="E6525" i="19"/>
  <c r="F6525" i="19"/>
  <c r="G6525" i="19"/>
  <c r="H6525" i="19"/>
  <c r="I6525" i="19"/>
  <c r="A6526" i="19"/>
  <c r="B6526" i="19"/>
  <c r="C6526" i="19"/>
  <c r="D6526" i="19"/>
  <c r="E6526" i="19"/>
  <c r="F6526" i="19"/>
  <c r="G6526" i="19"/>
  <c r="H6526" i="19"/>
  <c r="I6526" i="19"/>
  <c r="A6527" i="19"/>
  <c r="B6527" i="19"/>
  <c r="C6527" i="19"/>
  <c r="D6527" i="19"/>
  <c r="E6527" i="19"/>
  <c r="F6527" i="19"/>
  <c r="G6527" i="19"/>
  <c r="H6527" i="19"/>
  <c r="I6527" i="19"/>
  <c r="A6528" i="19"/>
  <c r="B6528" i="19"/>
  <c r="C6528" i="19"/>
  <c r="D6528" i="19"/>
  <c r="E6528" i="19"/>
  <c r="F6528" i="19"/>
  <c r="G6528" i="19"/>
  <c r="H6528" i="19"/>
  <c r="I6528" i="19"/>
  <c r="A6529" i="19"/>
  <c r="B6529" i="19"/>
  <c r="C6529" i="19"/>
  <c r="D6529" i="19"/>
  <c r="E6529" i="19"/>
  <c r="F6529" i="19"/>
  <c r="G6529" i="19"/>
  <c r="H6529" i="19"/>
  <c r="I6529" i="19"/>
  <c r="A6530" i="19"/>
  <c r="B6530" i="19"/>
  <c r="C6530" i="19"/>
  <c r="D6530" i="19"/>
  <c r="E6530" i="19"/>
  <c r="F6530" i="19"/>
  <c r="G6530" i="19"/>
  <c r="H6530" i="19"/>
  <c r="I6530" i="19"/>
  <c r="A6531" i="19"/>
  <c r="B6531" i="19"/>
  <c r="C6531" i="19"/>
  <c r="D6531" i="19"/>
  <c r="E6531" i="19"/>
  <c r="F6531" i="19"/>
  <c r="G6531" i="19"/>
  <c r="H6531" i="19"/>
  <c r="I6531" i="19"/>
  <c r="A6532" i="19"/>
  <c r="B6532" i="19"/>
  <c r="C6532" i="19"/>
  <c r="D6532" i="19"/>
  <c r="E6532" i="19"/>
  <c r="F6532" i="19"/>
  <c r="G6532" i="19"/>
  <c r="H6532" i="19"/>
  <c r="I6532" i="19"/>
  <c r="A6533" i="19"/>
  <c r="B6533" i="19"/>
  <c r="C6533" i="19"/>
  <c r="D6533" i="19"/>
  <c r="E6533" i="19"/>
  <c r="F6533" i="19"/>
  <c r="G6533" i="19"/>
  <c r="H6533" i="19"/>
  <c r="I6533" i="19"/>
  <c r="A6534" i="19"/>
  <c r="B6534" i="19"/>
  <c r="C6534" i="19"/>
  <c r="D6534" i="19"/>
  <c r="E6534" i="19"/>
  <c r="F6534" i="19"/>
  <c r="G6534" i="19"/>
  <c r="H6534" i="19"/>
  <c r="I6534" i="19"/>
  <c r="A6535" i="19"/>
  <c r="B6535" i="19"/>
  <c r="C6535" i="19"/>
  <c r="D6535" i="19"/>
  <c r="E6535" i="19"/>
  <c r="F6535" i="19"/>
  <c r="G6535" i="19"/>
  <c r="H6535" i="19"/>
  <c r="I6535" i="19"/>
  <c r="A6536" i="19"/>
  <c r="B6536" i="19"/>
  <c r="C6536" i="19"/>
  <c r="D6536" i="19"/>
  <c r="E6536" i="19"/>
  <c r="F6536" i="19"/>
  <c r="G6536" i="19"/>
  <c r="H6536" i="19"/>
  <c r="I6536" i="19"/>
  <c r="A6537" i="19"/>
  <c r="B6537" i="19"/>
  <c r="C6537" i="19"/>
  <c r="D6537" i="19"/>
  <c r="E6537" i="19"/>
  <c r="F6537" i="19"/>
  <c r="G6537" i="19"/>
  <c r="H6537" i="19"/>
  <c r="I6537" i="19"/>
  <c r="A6538" i="19"/>
  <c r="B6538" i="19"/>
  <c r="C6538" i="19"/>
  <c r="D6538" i="19"/>
  <c r="E6538" i="19"/>
  <c r="F6538" i="19"/>
  <c r="G6538" i="19"/>
  <c r="H6538" i="19"/>
  <c r="I6538" i="19"/>
  <c r="A6539" i="19"/>
  <c r="B6539" i="19"/>
  <c r="C6539" i="19"/>
  <c r="D6539" i="19"/>
  <c r="E6539" i="19"/>
  <c r="F6539" i="19"/>
  <c r="G6539" i="19"/>
  <c r="H6539" i="19"/>
  <c r="I6539" i="19"/>
  <c r="A6540" i="19"/>
  <c r="B6540" i="19"/>
  <c r="C6540" i="19"/>
  <c r="D6540" i="19"/>
  <c r="E6540" i="19"/>
  <c r="F6540" i="19"/>
  <c r="G6540" i="19"/>
  <c r="H6540" i="19"/>
  <c r="I6540" i="19"/>
  <c r="A6541" i="19"/>
  <c r="B6541" i="19"/>
  <c r="C6541" i="19"/>
  <c r="D6541" i="19"/>
  <c r="E6541" i="19"/>
  <c r="F6541" i="19"/>
  <c r="G6541" i="19"/>
  <c r="H6541" i="19"/>
  <c r="I6541" i="19"/>
  <c r="A6542" i="19"/>
  <c r="B6542" i="19"/>
  <c r="C6542" i="19"/>
  <c r="D6542" i="19"/>
  <c r="E6542" i="19"/>
  <c r="F6542" i="19"/>
  <c r="G6542" i="19"/>
  <c r="H6542" i="19"/>
  <c r="I6542" i="19"/>
  <c r="A6543" i="19"/>
  <c r="B6543" i="19"/>
  <c r="C6543" i="19"/>
  <c r="D6543" i="19"/>
  <c r="E6543" i="19"/>
  <c r="F6543" i="19"/>
  <c r="G6543" i="19"/>
  <c r="H6543" i="19"/>
  <c r="I6543" i="19"/>
  <c r="A6544" i="19"/>
  <c r="B6544" i="19"/>
  <c r="C6544" i="19"/>
  <c r="D6544" i="19"/>
  <c r="E6544" i="19"/>
  <c r="F6544" i="19"/>
  <c r="G6544" i="19"/>
  <c r="H6544" i="19"/>
  <c r="I6544" i="19"/>
  <c r="A6545" i="19"/>
  <c r="B6545" i="19"/>
  <c r="C6545" i="19"/>
  <c r="D6545" i="19"/>
  <c r="E6545" i="19"/>
  <c r="F6545" i="19"/>
  <c r="G6545" i="19"/>
  <c r="H6545" i="19"/>
  <c r="I6545" i="19"/>
  <c r="A6546" i="19"/>
  <c r="B6546" i="19"/>
  <c r="C6546" i="19"/>
  <c r="D6546" i="19"/>
  <c r="E6546" i="19"/>
  <c r="F6546" i="19"/>
  <c r="G6546" i="19"/>
  <c r="H6546" i="19"/>
  <c r="I6546" i="19"/>
  <c r="A6547" i="19"/>
  <c r="B6547" i="19"/>
  <c r="C6547" i="19"/>
  <c r="D6547" i="19"/>
  <c r="E6547" i="19"/>
  <c r="F6547" i="19"/>
  <c r="G6547" i="19"/>
  <c r="H6547" i="19"/>
  <c r="I6547" i="19"/>
  <c r="A6548" i="19"/>
  <c r="B6548" i="19"/>
  <c r="C6548" i="19"/>
  <c r="D6548" i="19"/>
  <c r="E6548" i="19"/>
  <c r="F6548" i="19"/>
  <c r="G6548" i="19"/>
  <c r="H6548" i="19"/>
  <c r="I6548" i="19"/>
  <c r="A6549" i="19"/>
  <c r="B6549" i="19"/>
  <c r="C6549" i="19"/>
  <c r="D6549" i="19"/>
  <c r="E6549" i="19"/>
  <c r="F6549" i="19"/>
  <c r="G6549" i="19"/>
  <c r="H6549" i="19"/>
  <c r="I6549" i="19"/>
  <c r="A6550" i="19"/>
  <c r="B6550" i="19"/>
  <c r="C6550" i="19"/>
  <c r="D6550" i="19"/>
  <c r="E6550" i="19"/>
  <c r="F6550" i="19"/>
  <c r="G6550" i="19"/>
  <c r="H6550" i="19"/>
  <c r="I6550" i="19"/>
  <c r="A6551" i="19"/>
  <c r="B6551" i="19"/>
  <c r="C6551" i="19"/>
  <c r="D6551" i="19"/>
  <c r="E6551" i="19"/>
  <c r="F6551" i="19"/>
  <c r="G6551" i="19"/>
  <c r="H6551" i="19"/>
  <c r="I6551" i="19"/>
  <c r="A6552" i="19"/>
  <c r="B6552" i="19"/>
  <c r="C6552" i="19"/>
  <c r="D6552" i="19"/>
  <c r="E6552" i="19"/>
  <c r="F6552" i="19"/>
  <c r="G6552" i="19"/>
  <c r="H6552" i="19"/>
  <c r="I6552" i="19"/>
  <c r="A6553" i="19"/>
  <c r="B6553" i="19"/>
  <c r="C6553" i="19"/>
  <c r="D6553" i="19"/>
  <c r="E6553" i="19"/>
  <c r="F6553" i="19"/>
  <c r="G6553" i="19"/>
  <c r="H6553" i="19"/>
  <c r="I6553" i="19"/>
  <c r="A6554" i="19"/>
  <c r="B6554" i="19"/>
  <c r="C6554" i="19"/>
  <c r="D6554" i="19"/>
  <c r="E6554" i="19"/>
  <c r="F6554" i="19"/>
  <c r="G6554" i="19"/>
  <c r="H6554" i="19"/>
  <c r="I6554" i="19"/>
  <c r="A6555" i="19"/>
  <c r="B6555" i="19"/>
  <c r="C6555" i="19"/>
  <c r="D6555" i="19"/>
  <c r="E6555" i="19"/>
  <c r="F6555" i="19"/>
  <c r="G6555" i="19"/>
  <c r="H6555" i="19"/>
  <c r="I6555" i="19"/>
  <c r="A6556" i="19"/>
  <c r="B6556" i="19"/>
  <c r="C6556" i="19"/>
  <c r="D6556" i="19"/>
  <c r="E6556" i="19"/>
  <c r="F6556" i="19"/>
  <c r="G6556" i="19"/>
  <c r="H6556" i="19"/>
  <c r="I6556" i="19"/>
  <c r="A6557" i="19"/>
  <c r="B6557" i="19"/>
  <c r="C6557" i="19"/>
  <c r="D6557" i="19"/>
  <c r="E6557" i="19"/>
  <c r="F6557" i="19"/>
  <c r="G6557" i="19"/>
  <c r="H6557" i="19"/>
  <c r="I6557" i="19"/>
  <c r="A6558" i="19"/>
  <c r="B6558" i="19"/>
  <c r="C6558" i="19"/>
  <c r="D6558" i="19"/>
  <c r="E6558" i="19"/>
  <c r="F6558" i="19"/>
  <c r="G6558" i="19"/>
  <c r="H6558" i="19"/>
  <c r="I6558" i="19"/>
  <c r="A6559" i="19"/>
  <c r="B6559" i="19"/>
  <c r="C6559" i="19"/>
  <c r="D6559" i="19"/>
  <c r="E6559" i="19"/>
  <c r="F6559" i="19"/>
  <c r="G6559" i="19"/>
  <c r="H6559" i="19"/>
  <c r="I6559" i="19"/>
  <c r="A6560" i="19"/>
  <c r="B6560" i="19"/>
  <c r="C6560" i="19"/>
  <c r="D6560" i="19"/>
  <c r="E6560" i="19"/>
  <c r="F6560" i="19"/>
  <c r="G6560" i="19"/>
  <c r="H6560" i="19"/>
  <c r="I6560" i="19"/>
  <c r="A6561" i="19"/>
  <c r="B6561" i="19"/>
  <c r="C6561" i="19"/>
  <c r="D6561" i="19"/>
  <c r="E6561" i="19"/>
  <c r="F6561" i="19"/>
  <c r="G6561" i="19"/>
  <c r="H6561" i="19"/>
  <c r="I6561" i="19"/>
  <c r="A6562" i="19"/>
  <c r="B6562" i="19"/>
  <c r="C6562" i="19"/>
  <c r="D6562" i="19"/>
  <c r="E6562" i="19"/>
  <c r="F6562" i="19"/>
  <c r="G6562" i="19"/>
  <c r="H6562" i="19"/>
  <c r="I6562" i="19"/>
  <c r="A6563" i="19"/>
  <c r="B6563" i="19"/>
  <c r="C6563" i="19"/>
  <c r="D6563" i="19"/>
  <c r="E6563" i="19"/>
  <c r="F6563" i="19"/>
  <c r="G6563" i="19"/>
  <c r="H6563" i="19"/>
  <c r="I6563" i="19"/>
  <c r="A6564" i="19"/>
  <c r="B6564" i="19"/>
  <c r="C6564" i="19"/>
  <c r="D6564" i="19"/>
  <c r="E6564" i="19"/>
  <c r="F6564" i="19"/>
  <c r="G6564" i="19"/>
  <c r="H6564" i="19"/>
  <c r="I6564" i="19"/>
  <c r="A6565" i="19"/>
  <c r="B6565" i="19"/>
  <c r="C6565" i="19"/>
  <c r="D6565" i="19"/>
  <c r="E6565" i="19"/>
  <c r="F6565" i="19"/>
  <c r="G6565" i="19"/>
  <c r="H6565" i="19"/>
  <c r="I6565" i="19"/>
  <c r="A6566" i="19"/>
  <c r="B6566" i="19"/>
  <c r="C6566" i="19"/>
  <c r="D6566" i="19"/>
  <c r="E6566" i="19"/>
  <c r="F6566" i="19"/>
  <c r="G6566" i="19"/>
  <c r="H6566" i="19"/>
  <c r="I6566" i="19"/>
  <c r="A6567" i="19"/>
  <c r="B6567" i="19"/>
  <c r="C6567" i="19"/>
  <c r="D6567" i="19"/>
  <c r="E6567" i="19"/>
  <c r="F6567" i="19"/>
  <c r="G6567" i="19"/>
  <c r="H6567" i="19"/>
  <c r="I6567" i="19"/>
  <c r="A6568" i="19"/>
  <c r="B6568" i="19"/>
  <c r="C6568" i="19"/>
  <c r="D6568" i="19"/>
  <c r="E6568" i="19"/>
  <c r="F6568" i="19"/>
  <c r="G6568" i="19"/>
  <c r="H6568" i="19"/>
  <c r="I6568" i="19"/>
  <c r="A6569" i="19"/>
  <c r="B6569" i="19"/>
  <c r="C6569" i="19"/>
  <c r="D6569" i="19"/>
  <c r="E6569" i="19"/>
  <c r="F6569" i="19"/>
  <c r="G6569" i="19"/>
  <c r="H6569" i="19"/>
  <c r="I6569" i="19"/>
  <c r="A6570" i="19"/>
  <c r="B6570" i="19"/>
  <c r="C6570" i="19"/>
  <c r="D6570" i="19"/>
  <c r="E6570" i="19"/>
  <c r="F6570" i="19"/>
  <c r="G6570" i="19"/>
  <c r="H6570" i="19"/>
  <c r="I6570" i="19"/>
  <c r="A6571" i="19"/>
  <c r="B6571" i="19"/>
  <c r="C6571" i="19"/>
  <c r="D6571" i="19"/>
  <c r="E6571" i="19"/>
  <c r="F6571" i="19"/>
  <c r="G6571" i="19"/>
  <c r="H6571" i="19"/>
  <c r="I6571" i="19"/>
  <c r="A6572" i="19"/>
  <c r="B6572" i="19"/>
  <c r="C6572" i="19"/>
  <c r="D6572" i="19"/>
  <c r="E6572" i="19"/>
  <c r="F6572" i="19"/>
  <c r="G6572" i="19"/>
  <c r="H6572" i="19"/>
  <c r="I6572" i="19"/>
  <c r="A6573" i="19"/>
  <c r="B6573" i="19"/>
  <c r="C6573" i="19"/>
  <c r="D6573" i="19"/>
  <c r="E6573" i="19"/>
  <c r="F6573" i="19"/>
  <c r="G6573" i="19"/>
  <c r="H6573" i="19"/>
  <c r="I6573" i="19"/>
  <c r="A6574" i="19"/>
  <c r="B6574" i="19"/>
  <c r="C6574" i="19"/>
  <c r="D6574" i="19"/>
  <c r="E6574" i="19"/>
  <c r="F6574" i="19"/>
  <c r="G6574" i="19"/>
  <c r="H6574" i="19"/>
  <c r="I6574" i="19"/>
  <c r="A6575" i="19"/>
  <c r="B6575" i="19"/>
  <c r="C6575" i="19"/>
  <c r="D6575" i="19"/>
  <c r="E6575" i="19"/>
  <c r="F6575" i="19"/>
  <c r="G6575" i="19"/>
  <c r="H6575" i="19"/>
  <c r="I6575" i="19"/>
  <c r="A6576" i="19"/>
  <c r="B6576" i="19"/>
  <c r="C6576" i="19"/>
  <c r="D6576" i="19"/>
  <c r="E6576" i="19"/>
  <c r="F6576" i="19"/>
  <c r="G6576" i="19"/>
  <c r="H6576" i="19"/>
  <c r="I6576" i="19"/>
  <c r="A6577" i="19"/>
  <c r="B6577" i="19"/>
  <c r="C6577" i="19"/>
  <c r="D6577" i="19"/>
  <c r="E6577" i="19"/>
  <c r="F6577" i="19"/>
  <c r="G6577" i="19"/>
  <c r="H6577" i="19"/>
  <c r="I6577" i="19"/>
  <c r="A6578" i="19"/>
  <c r="B6578" i="19"/>
  <c r="C6578" i="19"/>
  <c r="D6578" i="19"/>
  <c r="E6578" i="19"/>
  <c r="F6578" i="19"/>
  <c r="G6578" i="19"/>
  <c r="H6578" i="19"/>
  <c r="I6578" i="19"/>
  <c r="A6579" i="19"/>
  <c r="B6579" i="19"/>
  <c r="C6579" i="19"/>
  <c r="D6579" i="19"/>
  <c r="E6579" i="19"/>
  <c r="F6579" i="19"/>
  <c r="G6579" i="19"/>
  <c r="H6579" i="19"/>
  <c r="I6579" i="19"/>
  <c r="A6580" i="19"/>
  <c r="B6580" i="19"/>
  <c r="C6580" i="19"/>
  <c r="D6580" i="19"/>
  <c r="E6580" i="19"/>
  <c r="F6580" i="19"/>
  <c r="G6580" i="19"/>
  <c r="H6580" i="19"/>
  <c r="I6580" i="19"/>
  <c r="A6581" i="19"/>
  <c r="B6581" i="19"/>
  <c r="C6581" i="19"/>
  <c r="D6581" i="19"/>
  <c r="E6581" i="19"/>
  <c r="F6581" i="19"/>
  <c r="G6581" i="19"/>
  <c r="H6581" i="19"/>
  <c r="I6581" i="19"/>
  <c r="A6582" i="19"/>
  <c r="B6582" i="19"/>
  <c r="C6582" i="19"/>
  <c r="D6582" i="19"/>
  <c r="E6582" i="19"/>
  <c r="F6582" i="19"/>
  <c r="G6582" i="19"/>
  <c r="H6582" i="19"/>
  <c r="I6582" i="19"/>
  <c r="A6583" i="19"/>
  <c r="B6583" i="19"/>
  <c r="C6583" i="19"/>
  <c r="D6583" i="19"/>
  <c r="E6583" i="19"/>
  <c r="F6583" i="19"/>
  <c r="G6583" i="19"/>
  <c r="H6583" i="19"/>
  <c r="I6583" i="19"/>
  <c r="A6584" i="19"/>
  <c r="B6584" i="19"/>
  <c r="C6584" i="19"/>
  <c r="D6584" i="19"/>
  <c r="E6584" i="19"/>
  <c r="F6584" i="19"/>
  <c r="G6584" i="19"/>
  <c r="H6584" i="19"/>
  <c r="I6584" i="19"/>
  <c r="A6585" i="19"/>
  <c r="B6585" i="19"/>
  <c r="C6585" i="19"/>
  <c r="D6585" i="19"/>
  <c r="E6585" i="19"/>
  <c r="F6585" i="19"/>
  <c r="G6585" i="19"/>
  <c r="H6585" i="19"/>
  <c r="I6585" i="19"/>
  <c r="A6586" i="19"/>
  <c r="B6586" i="19"/>
  <c r="C6586" i="19"/>
  <c r="D6586" i="19"/>
  <c r="E6586" i="19"/>
  <c r="F6586" i="19"/>
  <c r="G6586" i="19"/>
  <c r="H6586" i="19"/>
  <c r="I6586" i="19"/>
  <c r="A6587" i="19"/>
  <c r="B6587" i="19"/>
  <c r="C6587" i="19"/>
  <c r="D6587" i="19"/>
  <c r="E6587" i="19"/>
  <c r="F6587" i="19"/>
  <c r="G6587" i="19"/>
  <c r="H6587" i="19"/>
  <c r="I6587" i="19"/>
  <c r="A6588" i="19"/>
  <c r="B6588" i="19"/>
  <c r="C6588" i="19"/>
  <c r="D6588" i="19"/>
  <c r="E6588" i="19"/>
  <c r="F6588" i="19"/>
  <c r="G6588" i="19"/>
  <c r="H6588" i="19"/>
  <c r="I6588" i="19"/>
  <c r="A6589" i="19"/>
  <c r="B6589" i="19"/>
  <c r="C6589" i="19"/>
  <c r="D6589" i="19"/>
  <c r="E6589" i="19"/>
  <c r="F6589" i="19"/>
  <c r="G6589" i="19"/>
  <c r="H6589" i="19"/>
  <c r="I6589" i="19"/>
  <c r="A6590" i="19"/>
  <c r="B6590" i="19"/>
  <c r="C6590" i="19"/>
  <c r="D6590" i="19"/>
  <c r="E6590" i="19"/>
  <c r="F6590" i="19"/>
  <c r="G6590" i="19"/>
  <c r="H6590" i="19"/>
  <c r="I6590" i="19"/>
  <c r="A6591" i="19"/>
  <c r="B6591" i="19"/>
  <c r="C6591" i="19"/>
  <c r="D6591" i="19"/>
  <c r="E6591" i="19"/>
  <c r="F6591" i="19"/>
  <c r="G6591" i="19"/>
  <c r="H6591" i="19"/>
  <c r="I6591" i="19"/>
  <c r="A6592" i="19"/>
  <c r="B6592" i="19"/>
  <c r="C6592" i="19"/>
  <c r="D6592" i="19"/>
  <c r="E6592" i="19"/>
  <c r="F6592" i="19"/>
  <c r="G6592" i="19"/>
  <c r="H6592" i="19"/>
  <c r="I6592" i="19"/>
  <c r="A6593" i="19"/>
  <c r="B6593" i="19"/>
  <c r="C6593" i="19"/>
  <c r="D6593" i="19"/>
  <c r="E6593" i="19"/>
  <c r="F6593" i="19"/>
  <c r="G6593" i="19"/>
  <c r="H6593" i="19"/>
  <c r="I6593" i="19"/>
  <c r="A6594" i="19"/>
  <c r="B6594" i="19"/>
  <c r="C6594" i="19"/>
  <c r="D6594" i="19"/>
  <c r="E6594" i="19"/>
  <c r="F6594" i="19"/>
  <c r="G6594" i="19"/>
  <c r="H6594" i="19"/>
  <c r="I6594" i="19"/>
  <c r="A6595" i="19"/>
  <c r="B6595" i="19"/>
  <c r="C6595" i="19"/>
  <c r="D6595" i="19"/>
  <c r="E6595" i="19"/>
  <c r="F6595" i="19"/>
  <c r="G6595" i="19"/>
  <c r="H6595" i="19"/>
  <c r="I6595" i="19"/>
  <c r="A6596" i="19"/>
  <c r="B6596" i="19"/>
  <c r="C6596" i="19"/>
  <c r="D6596" i="19"/>
  <c r="E6596" i="19"/>
  <c r="F6596" i="19"/>
  <c r="G6596" i="19"/>
  <c r="H6596" i="19"/>
  <c r="I6596" i="19"/>
  <c r="A6597" i="19"/>
  <c r="B6597" i="19"/>
  <c r="C6597" i="19"/>
  <c r="D6597" i="19"/>
  <c r="E6597" i="19"/>
  <c r="F6597" i="19"/>
  <c r="G6597" i="19"/>
  <c r="H6597" i="19"/>
  <c r="I6597" i="19"/>
  <c r="A6598" i="19"/>
  <c r="B6598" i="19"/>
  <c r="C6598" i="19"/>
  <c r="D6598" i="19"/>
  <c r="E6598" i="19"/>
  <c r="F6598" i="19"/>
  <c r="G6598" i="19"/>
  <c r="H6598" i="19"/>
  <c r="I6598" i="19"/>
  <c r="A6599" i="19"/>
  <c r="B6599" i="19"/>
  <c r="C6599" i="19"/>
  <c r="D6599" i="19"/>
  <c r="E6599" i="19"/>
  <c r="F6599" i="19"/>
  <c r="G6599" i="19"/>
  <c r="H6599" i="19"/>
  <c r="I6599" i="19"/>
  <c r="A6600" i="19"/>
  <c r="B6600" i="19"/>
  <c r="C6600" i="19"/>
  <c r="D6600" i="19"/>
  <c r="E6600" i="19"/>
  <c r="F6600" i="19"/>
  <c r="G6600" i="19"/>
  <c r="H6600" i="19"/>
  <c r="I6600" i="19"/>
  <c r="A6601" i="19"/>
  <c r="B6601" i="19"/>
  <c r="C6601" i="19"/>
  <c r="D6601" i="19"/>
  <c r="E6601" i="19"/>
  <c r="F6601" i="19"/>
  <c r="G6601" i="19"/>
  <c r="H6601" i="19"/>
  <c r="I6601" i="19"/>
  <c r="A6602" i="19"/>
  <c r="B6602" i="19"/>
  <c r="C6602" i="19"/>
  <c r="D6602" i="19"/>
  <c r="E6602" i="19"/>
  <c r="F6602" i="19"/>
  <c r="G6602" i="19"/>
  <c r="H6602" i="19"/>
  <c r="I6602" i="19"/>
  <c r="A6603" i="19"/>
  <c r="B6603" i="19"/>
  <c r="C6603" i="19"/>
  <c r="D6603" i="19"/>
  <c r="E6603" i="19"/>
  <c r="F6603" i="19"/>
  <c r="G6603" i="19"/>
  <c r="H6603" i="19"/>
  <c r="I6603" i="19"/>
  <c r="A6604" i="19"/>
  <c r="B6604" i="19"/>
  <c r="C6604" i="19"/>
  <c r="D6604" i="19"/>
  <c r="E6604" i="19"/>
  <c r="F6604" i="19"/>
  <c r="G6604" i="19"/>
  <c r="H6604" i="19"/>
  <c r="I6604" i="19"/>
  <c r="A6605" i="19"/>
  <c r="B6605" i="19"/>
  <c r="C6605" i="19"/>
  <c r="D6605" i="19"/>
  <c r="E6605" i="19"/>
  <c r="F6605" i="19"/>
  <c r="G6605" i="19"/>
  <c r="H6605" i="19"/>
  <c r="I6605" i="19"/>
  <c r="A6606" i="19"/>
  <c r="B6606" i="19"/>
  <c r="C6606" i="19"/>
  <c r="D6606" i="19"/>
  <c r="E6606" i="19"/>
  <c r="F6606" i="19"/>
  <c r="G6606" i="19"/>
  <c r="H6606" i="19"/>
  <c r="I6606" i="19"/>
  <c r="A6607" i="19"/>
  <c r="B6607" i="19"/>
  <c r="C6607" i="19"/>
  <c r="D6607" i="19"/>
  <c r="E6607" i="19"/>
  <c r="F6607" i="19"/>
  <c r="G6607" i="19"/>
  <c r="H6607" i="19"/>
  <c r="I6607" i="19"/>
  <c r="A6608" i="19"/>
  <c r="B6608" i="19"/>
  <c r="C6608" i="19"/>
  <c r="D6608" i="19"/>
  <c r="E6608" i="19"/>
  <c r="F6608" i="19"/>
  <c r="G6608" i="19"/>
  <c r="H6608" i="19"/>
  <c r="I6608" i="19"/>
  <c r="A6609" i="19"/>
  <c r="B6609" i="19"/>
  <c r="C6609" i="19"/>
  <c r="D6609" i="19"/>
  <c r="E6609" i="19"/>
  <c r="F6609" i="19"/>
  <c r="G6609" i="19"/>
  <c r="H6609" i="19"/>
  <c r="I6609" i="19"/>
  <c r="A6610" i="19"/>
  <c r="B6610" i="19"/>
  <c r="C6610" i="19"/>
  <c r="D6610" i="19"/>
  <c r="E6610" i="19"/>
  <c r="F6610" i="19"/>
  <c r="G6610" i="19"/>
  <c r="H6610" i="19"/>
  <c r="I6610" i="19"/>
  <c r="A6611" i="19"/>
  <c r="B6611" i="19"/>
  <c r="C6611" i="19"/>
  <c r="D6611" i="19"/>
  <c r="E6611" i="19"/>
  <c r="F6611" i="19"/>
  <c r="G6611" i="19"/>
  <c r="H6611" i="19"/>
  <c r="I6611" i="19"/>
  <c r="A6612" i="19"/>
  <c r="B6612" i="19"/>
  <c r="C6612" i="19"/>
  <c r="D6612" i="19"/>
  <c r="E6612" i="19"/>
  <c r="F6612" i="19"/>
  <c r="G6612" i="19"/>
  <c r="H6612" i="19"/>
  <c r="I6612" i="19"/>
  <c r="A6613" i="19"/>
  <c r="B6613" i="19"/>
  <c r="C6613" i="19"/>
  <c r="D6613" i="19"/>
  <c r="E6613" i="19"/>
  <c r="F6613" i="19"/>
  <c r="G6613" i="19"/>
  <c r="H6613" i="19"/>
  <c r="I6613" i="19"/>
  <c r="A6614" i="19"/>
  <c r="B6614" i="19"/>
  <c r="C6614" i="19"/>
  <c r="D6614" i="19"/>
  <c r="E6614" i="19"/>
  <c r="F6614" i="19"/>
  <c r="G6614" i="19"/>
  <c r="H6614" i="19"/>
  <c r="I6614" i="19"/>
  <c r="A6615" i="19"/>
  <c r="B6615" i="19"/>
  <c r="C6615" i="19"/>
  <c r="D6615" i="19"/>
  <c r="E6615" i="19"/>
  <c r="F6615" i="19"/>
  <c r="G6615" i="19"/>
  <c r="H6615" i="19"/>
  <c r="I6615" i="19"/>
  <c r="A6616" i="19"/>
  <c r="B6616" i="19"/>
  <c r="C6616" i="19"/>
  <c r="D6616" i="19"/>
  <c r="E6616" i="19"/>
  <c r="F6616" i="19"/>
  <c r="G6616" i="19"/>
  <c r="H6616" i="19"/>
  <c r="I6616" i="19"/>
  <c r="A6617" i="19"/>
  <c r="B6617" i="19"/>
  <c r="C6617" i="19"/>
  <c r="D6617" i="19"/>
  <c r="E6617" i="19"/>
  <c r="F6617" i="19"/>
  <c r="G6617" i="19"/>
  <c r="H6617" i="19"/>
  <c r="I6617" i="19"/>
  <c r="A6618" i="19"/>
  <c r="B6618" i="19"/>
  <c r="C6618" i="19"/>
  <c r="D6618" i="19"/>
  <c r="E6618" i="19"/>
  <c r="F6618" i="19"/>
  <c r="G6618" i="19"/>
  <c r="H6618" i="19"/>
  <c r="I6618" i="19"/>
  <c r="A6619" i="19"/>
  <c r="B6619" i="19"/>
  <c r="C6619" i="19"/>
  <c r="D6619" i="19"/>
  <c r="E6619" i="19"/>
  <c r="F6619" i="19"/>
  <c r="G6619" i="19"/>
  <c r="H6619" i="19"/>
  <c r="I6619" i="19"/>
  <c r="A6620" i="19"/>
  <c r="B6620" i="19"/>
  <c r="C6620" i="19"/>
  <c r="D6620" i="19"/>
  <c r="E6620" i="19"/>
  <c r="F6620" i="19"/>
  <c r="G6620" i="19"/>
  <c r="H6620" i="19"/>
  <c r="I6620" i="19"/>
  <c r="A6621" i="19"/>
  <c r="B6621" i="19"/>
  <c r="C6621" i="19"/>
  <c r="D6621" i="19"/>
  <c r="E6621" i="19"/>
  <c r="F6621" i="19"/>
  <c r="G6621" i="19"/>
  <c r="H6621" i="19"/>
  <c r="I6621" i="19"/>
  <c r="A6622" i="19"/>
  <c r="B6622" i="19"/>
  <c r="C6622" i="19"/>
  <c r="D6622" i="19"/>
  <c r="E6622" i="19"/>
  <c r="F6622" i="19"/>
  <c r="G6622" i="19"/>
  <c r="H6622" i="19"/>
  <c r="I6622" i="19"/>
  <c r="A6623" i="19"/>
  <c r="B6623" i="19"/>
  <c r="C6623" i="19"/>
  <c r="D6623" i="19"/>
  <c r="E6623" i="19"/>
  <c r="F6623" i="19"/>
  <c r="G6623" i="19"/>
  <c r="H6623" i="19"/>
  <c r="I6623" i="19"/>
  <c r="A6624" i="19"/>
  <c r="B6624" i="19"/>
  <c r="C6624" i="19"/>
  <c r="D6624" i="19"/>
  <c r="E6624" i="19"/>
  <c r="F6624" i="19"/>
  <c r="G6624" i="19"/>
  <c r="H6624" i="19"/>
  <c r="I6624" i="19"/>
  <c r="A6625" i="19"/>
  <c r="B6625" i="19"/>
  <c r="C6625" i="19"/>
  <c r="D6625" i="19"/>
  <c r="E6625" i="19"/>
  <c r="F6625" i="19"/>
  <c r="G6625" i="19"/>
  <c r="H6625" i="19"/>
  <c r="I6625" i="19"/>
  <c r="A6626" i="19"/>
  <c r="B6626" i="19"/>
  <c r="C6626" i="19"/>
  <c r="D6626" i="19"/>
  <c r="E6626" i="19"/>
  <c r="F6626" i="19"/>
  <c r="G6626" i="19"/>
  <c r="H6626" i="19"/>
  <c r="I6626" i="19"/>
  <c r="A6627" i="19"/>
  <c r="B6627" i="19"/>
  <c r="C6627" i="19"/>
  <c r="D6627" i="19"/>
  <c r="E6627" i="19"/>
  <c r="F6627" i="19"/>
  <c r="G6627" i="19"/>
  <c r="H6627" i="19"/>
  <c r="I6627" i="19"/>
  <c r="A6628" i="19"/>
  <c r="B6628" i="19"/>
  <c r="C6628" i="19"/>
  <c r="D6628" i="19"/>
  <c r="E6628" i="19"/>
  <c r="F6628" i="19"/>
  <c r="G6628" i="19"/>
  <c r="H6628" i="19"/>
  <c r="I6628" i="19"/>
  <c r="A6629" i="19"/>
  <c r="B6629" i="19"/>
  <c r="C6629" i="19"/>
  <c r="D6629" i="19"/>
  <c r="E6629" i="19"/>
  <c r="F6629" i="19"/>
  <c r="G6629" i="19"/>
  <c r="H6629" i="19"/>
  <c r="I6629" i="19"/>
  <c r="A6630" i="19"/>
  <c r="B6630" i="19"/>
  <c r="C6630" i="19"/>
  <c r="D6630" i="19"/>
  <c r="E6630" i="19"/>
  <c r="F6630" i="19"/>
  <c r="G6630" i="19"/>
  <c r="H6630" i="19"/>
  <c r="I6630" i="19"/>
  <c r="A6631" i="19"/>
  <c r="B6631" i="19"/>
  <c r="C6631" i="19"/>
  <c r="D6631" i="19"/>
  <c r="E6631" i="19"/>
  <c r="F6631" i="19"/>
  <c r="G6631" i="19"/>
  <c r="H6631" i="19"/>
  <c r="I6631" i="19"/>
  <c r="A6632" i="19"/>
  <c r="B6632" i="19"/>
  <c r="C6632" i="19"/>
  <c r="D6632" i="19"/>
  <c r="E6632" i="19"/>
  <c r="F6632" i="19"/>
  <c r="G6632" i="19"/>
  <c r="H6632" i="19"/>
  <c r="I6632" i="19"/>
  <c r="A6633" i="19"/>
  <c r="B6633" i="19"/>
  <c r="C6633" i="19"/>
  <c r="D6633" i="19"/>
  <c r="E6633" i="19"/>
  <c r="F6633" i="19"/>
  <c r="G6633" i="19"/>
  <c r="H6633" i="19"/>
  <c r="I6633" i="19"/>
  <c r="A6634" i="19"/>
  <c r="B6634" i="19"/>
  <c r="C6634" i="19"/>
  <c r="D6634" i="19"/>
  <c r="E6634" i="19"/>
  <c r="F6634" i="19"/>
  <c r="G6634" i="19"/>
  <c r="H6634" i="19"/>
  <c r="I6634" i="19"/>
  <c r="A6635" i="19"/>
  <c r="B6635" i="19"/>
  <c r="C6635" i="19"/>
  <c r="D6635" i="19"/>
  <c r="E6635" i="19"/>
  <c r="F6635" i="19"/>
  <c r="G6635" i="19"/>
  <c r="H6635" i="19"/>
  <c r="I6635" i="19"/>
  <c r="A6636" i="19"/>
  <c r="B6636" i="19"/>
  <c r="C6636" i="19"/>
  <c r="D6636" i="19"/>
  <c r="E6636" i="19"/>
  <c r="F6636" i="19"/>
  <c r="G6636" i="19"/>
  <c r="H6636" i="19"/>
  <c r="I6636" i="19"/>
  <c r="A6637" i="19"/>
  <c r="B6637" i="19"/>
  <c r="C6637" i="19"/>
  <c r="D6637" i="19"/>
  <c r="E6637" i="19"/>
  <c r="F6637" i="19"/>
  <c r="G6637" i="19"/>
  <c r="H6637" i="19"/>
  <c r="I6637" i="19"/>
  <c r="A6638" i="19"/>
  <c r="B6638" i="19"/>
  <c r="C6638" i="19"/>
  <c r="D6638" i="19"/>
  <c r="E6638" i="19"/>
  <c r="F6638" i="19"/>
  <c r="G6638" i="19"/>
  <c r="H6638" i="19"/>
  <c r="I6638" i="19"/>
  <c r="A6639" i="19"/>
  <c r="B6639" i="19"/>
  <c r="C6639" i="19"/>
  <c r="D6639" i="19"/>
  <c r="E6639" i="19"/>
  <c r="F6639" i="19"/>
  <c r="G6639" i="19"/>
  <c r="H6639" i="19"/>
  <c r="I6639" i="19"/>
  <c r="A6640" i="19"/>
  <c r="B6640" i="19"/>
  <c r="C6640" i="19"/>
  <c r="D6640" i="19"/>
  <c r="E6640" i="19"/>
  <c r="F6640" i="19"/>
  <c r="G6640" i="19"/>
  <c r="H6640" i="19"/>
  <c r="I6640" i="19"/>
  <c r="A6641" i="19"/>
  <c r="B6641" i="19"/>
  <c r="C6641" i="19"/>
  <c r="D6641" i="19"/>
  <c r="E6641" i="19"/>
  <c r="F6641" i="19"/>
  <c r="G6641" i="19"/>
  <c r="H6641" i="19"/>
  <c r="I6641" i="19"/>
  <c r="A6642" i="19"/>
  <c r="B6642" i="19"/>
  <c r="C6642" i="19"/>
  <c r="D6642" i="19"/>
  <c r="E6642" i="19"/>
  <c r="F6642" i="19"/>
  <c r="G6642" i="19"/>
  <c r="H6642" i="19"/>
  <c r="I6642" i="19"/>
  <c r="A6643" i="19"/>
  <c r="B6643" i="19"/>
  <c r="C6643" i="19"/>
  <c r="D6643" i="19"/>
  <c r="E6643" i="19"/>
  <c r="F6643" i="19"/>
  <c r="G6643" i="19"/>
  <c r="H6643" i="19"/>
  <c r="I6643" i="19"/>
  <c r="A6644" i="19"/>
  <c r="B6644" i="19"/>
  <c r="C6644" i="19"/>
  <c r="D6644" i="19"/>
  <c r="E6644" i="19"/>
  <c r="F6644" i="19"/>
  <c r="G6644" i="19"/>
  <c r="H6644" i="19"/>
  <c r="I6644" i="19"/>
  <c r="A6645" i="19"/>
  <c r="B6645" i="19"/>
  <c r="C6645" i="19"/>
  <c r="D6645" i="19"/>
  <c r="E6645" i="19"/>
  <c r="F6645" i="19"/>
  <c r="G6645" i="19"/>
  <c r="H6645" i="19"/>
  <c r="I6645" i="19"/>
  <c r="A6646" i="19"/>
  <c r="B6646" i="19"/>
  <c r="C6646" i="19"/>
  <c r="D6646" i="19"/>
  <c r="E6646" i="19"/>
  <c r="F6646" i="19"/>
  <c r="G6646" i="19"/>
  <c r="H6646" i="19"/>
  <c r="I6646" i="19"/>
  <c r="A6647" i="19"/>
  <c r="B6647" i="19"/>
  <c r="C6647" i="19"/>
  <c r="D6647" i="19"/>
  <c r="E6647" i="19"/>
  <c r="F6647" i="19"/>
  <c r="G6647" i="19"/>
  <c r="H6647" i="19"/>
  <c r="I6647" i="19"/>
  <c r="A6648" i="19"/>
  <c r="B6648" i="19"/>
  <c r="C6648" i="19"/>
  <c r="D6648" i="19"/>
  <c r="E6648" i="19"/>
  <c r="F6648" i="19"/>
  <c r="G6648" i="19"/>
  <c r="H6648" i="19"/>
  <c r="I6648" i="19"/>
  <c r="A6649" i="19"/>
  <c r="B6649" i="19"/>
  <c r="C6649" i="19"/>
  <c r="D6649" i="19"/>
  <c r="E6649" i="19"/>
  <c r="F6649" i="19"/>
  <c r="G6649" i="19"/>
  <c r="H6649" i="19"/>
  <c r="I6649" i="19"/>
  <c r="A6650" i="19"/>
  <c r="B6650" i="19"/>
  <c r="C6650" i="19"/>
  <c r="D6650" i="19"/>
  <c r="E6650" i="19"/>
  <c r="F6650" i="19"/>
  <c r="G6650" i="19"/>
  <c r="H6650" i="19"/>
  <c r="I6650" i="19"/>
  <c r="A6651" i="19"/>
  <c r="B6651" i="19"/>
  <c r="C6651" i="19"/>
  <c r="D6651" i="19"/>
  <c r="E6651" i="19"/>
  <c r="F6651" i="19"/>
  <c r="G6651" i="19"/>
  <c r="H6651" i="19"/>
  <c r="I6651" i="19"/>
  <c r="A6652" i="19"/>
  <c r="B6652" i="19"/>
  <c r="C6652" i="19"/>
  <c r="D6652" i="19"/>
  <c r="E6652" i="19"/>
  <c r="F6652" i="19"/>
  <c r="G6652" i="19"/>
  <c r="H6652" i="19"/>
  <c r="I6652" i="19"/>
  <c r="A6653" i="19"/>
  <c r="B6653" i="19"/>
  <c r="C6653" i="19"/>
  <c r="D6653" i="19"/>
  <c r="E6653" i="19"/>
  <c r="F6653" i="19"/>
  <c r="G6653" i="19"/>
  <c r="H6653" i="19"/>
  <c r="I6653" i="19"/>
  <c r="A6654" i="19"/>
  <c r="B6654" i="19"/>
  <c r="C6654" i="19"/>
  <c r="D6654" i="19"/>
  <c r="E6654" i="19"/>
  <c r="F6654" i="19"/>
  <c r="G6654" i="19"/>
  <c r="H6654" i="19"/>
  <c r="I6654" i="19"/>
  <c r="A6655" i="19"/>
  <c r="B6655" i="19"/>
  <c r="C6655" i="19"/>
  <c r="D6655" i="19"/>
  <c r="E6655" i="19"/>
  <c r="F6655" i="19"/>
  <c r="G6655" i="19"/>
  <c r="H6655" i="19"/>
  <c r="I6655" i="19"/>
  <c r="A6656" i="19"/>
  <c r="B6656" i="19"/>
  <c r="C6656" i="19"/>
  <c r="D6656" i="19"/>
  <c r="E6656" i="19"/>
  <c r="F6656" i="19"/>
  <c r="G6656" i="19"/>
  <c r="H6656" i="19"/>
  <c r="I6656" i="19"/>
  <c r="A6657" i="19"/>
  <c r="B6657" i="19"/>
  <c r="C6657" i="19"/>
  <c r="D6657" i="19"/>
  <c r="E6657" i="19"/>
  <c r="F6657" i="19"/>
  <c r="G6657" i="19"/>
  <c r="H6657" i="19"/>
  <c r="I6657" i="19"/>
  <c r="A6658" i="19"/>
  <c r="B6658" i="19"/>
  <c r="C6658" i="19"/>
  <c r="D6658" i="19"/>
  <c r="E6658" i="19"/>
  <c r="F6658" i="19"/>
  <c r="G6658" i="19"/>
  <c r="H6658" i="19"/>
  <c r="I6658" i="19"/>
  <c r="A6659" i="19"/>
  <c r="B6659" i="19"/>
  <c r="C6659" i="19"/>
  <c r="D6659" i="19"/>
  <c r="E6659" i="19"/>
  <c r="F6659" i="19"/>
  <c r="G6659" i="19"/>
  <c r="H6659" i="19"/>
  <c r="I6659" i="19"/>
  <c r="A6660" i="19"/>
  <c r="B6660" i="19"/>
  <c r="C6660" i="19"/>
  <c r="D6660" i="19"/>
  <c r="E6660" i="19"/>
  <c r="F6660" i="19"/>
  <c r="G6660" i="19"/>
  <c r="H6660" i="19"/>
  <c r="I6660" i="19"/>
  <c r="A6661" i="19"/>
  <c r="B6661" i="19"/>
  <c r="C6661" i="19"/>
  <c r="D6661" i="19"/>
  <c r="E6661" i="19"/>
  <c r="F6661" i="19"/>
  <c r="G6661" i="19"/>
  <c r="H6661" i="19"/>
  <c r="I6661" i="19"/>
  <c r="A6662" i="19"/>
  <c r="B6662" i="19"/>
  <c r="C6662" i="19"/>
  <c r="D6662" i="19"/>
  <c r="E6662" i="19"/>
  <c r="F6662" i="19"/>
  <c r="G6662" i="19"/>
  <c r="H6662" i="19"/>
  <c r="I6662" i="19"/>
  <c r="A6663" i="19"/>
  <c r="B6663" i="19"/>
  <c r="C6663" i="19"/>
  <c r="D6663" i="19"/>
  <c r="E6663" i="19"/>
  <c r="F6663" i="19"/>
  <c r="G6663" i="19"/>
  <c r="H6663" i="19"/>
  <c r="I6663" i="19"/>
  <c r="A6664" i="19"/>
  <c r="B6664" i="19"/>
  <c r="C6664" i="19"/>
  <c r="D6664" i="19"/>
  <c r="E6664" i="19"/>
  <c r="F6664" i="19"/>
  <c r="G6664" i="19"/>
  <c r="H6664" i="19"/>
  <c r="I6664" i="19"/>
  <c r="A6665" i="19"/>
  <c r="B6665" i="19"/>
  <c r="C6665" i="19"/>
  <c r="D6665" i="19"/>
  <c r="E6665" i="19"/>
  <c r="F6665" i="19"/>
  <c r="G6665" i="19"/>
  <c r="H6665" i="19"/>
  <c r="I6665" i="19"/>
  <c r="A6666" i="19"/>
  <c r="B6666" i="19"/>
  <c r="C6666" i="19"/>
  <c r="D6666" i="19"/>
  <c r="E6666" i="19"/>
  <c r="F6666" i="19"/>
  <c r="G6666" i="19"/>
  <c r="H6666" i="19"/>
  <c r="I6666" i="19"/>
  <c r="A6667" i="19"/>
  <c r="B6667" i="19"/>
  <c r="C6667" i="19"/>
  <c r="D6667" i="19"/>
  <c r="E6667" i="19"/>
  <c r="F6667" i="19"/>
  <c r="G6667" i="19"/>
  <c r="H6667" i="19"/>
  <c r="I6667" i="19"/>
  <c r="A6668" i="19"/>
  <c r="B6668" i="19"/>
  <c r="C6668" i="19"/>
  <c r="D6668" i="19"/>
  <c r="E6668" i="19"/>
  <c r="F6668" i="19"/>
  <c r="G6668" i="19"/>
  <c r="H6668" i="19"/>
  <c r="I6668" i="19"/>
  <c r="A6669" i="19"/>
  <c r="B6669" i="19"/>
  <c r="C6669" i="19"/>
  <c r="D6669" i="19"/>
  <c r="E6669" i="19"/>
  <c r="F6669" i="19"/>
  <c r="G6669" i="19"/>
  <c r="H6669" i="19"/>
  <c r="I6669" i="19"/>
  <c r="A6670" i="19"/>
  <c r="B6670" i="19"/>
  <c r="C6670" i="19"/>
  <c r="D6670" i="19"/>
  <c r="E6670" i="19"/>
  <c r="F6670" i="19"/>
  <c r="G6670" i="19"/>
  <c r="H6670" i="19"/>
  <c r="I6670" i="19"/>
  <c r="A6671" i="19"/>
  <c r="B6671" i="19"/>
  <c r="C6671" i="19"/>
  <c r="D6671" i="19"/>
  <c r="E6671" i="19"/>
  <c r="F6671" i="19"/>
  <c r="G6671" i="19"/>
  <c r="H6671" i="19"/>
  <c r="I6671" i="19"/>
  <c r="A6672" i="19"/>
  <c r="B6672" i="19"/>
  <c r="C6672" i="19"/>
  <c r="D6672" i="19"/>
  <c r="E6672" i="19"/>
  <c r="F6672" i="19"/>
  <c r="G6672" i="19"/>
  <c r="H6672" i="19"/>
  <c r="I6672" i="19"/>
  <c r="A6673" i="19"/>
  <c r="B6673" i="19"/>
  <c r="C6673" i="19"/>
  <c r="D6673" i="19"/>
  <c r="E6673" i="19"/>
  <c r="F6673" i="19"/>
  <c r="G6673" i="19"/>
  <c r="H6673" i="19"/>
  <c r="I6673" i="19"/>
  <c r="A6674" i="19"/>
  <c r="B6674" i="19"/>
  <c r="C6674" i="19"/>
  <c r="D6674" i="19"/>
  <c r="E6674" i="19"/>
  <c r="F6674" i="19"/>
  <c r="G6674" i="19"/>
  <c r="H6674" i="19"/>
  <c r="I6674" i="19"/>
  <c r="A6675" i="19"/>
  <c r="B6675" i="19"/>
  <c r="C6675" i="19"/>
  <c r="D6675" i="19"/>
  <c r="E6675" i="19"/>
  <c r="F6675" i="19"/>
  <c r="G6675" i="19"/>
  <c r="H6675" i="19"/>
  <c r="I6675" i="19"/>
  <c r="A6676" i="19"/>
  <c r="B6676" i="19"/>
  <c r="C6676" i="19"/>
  <c r="D6676" i="19"/>
  <c r="E6676" i="19"/>
  <c r="F6676" i="19"/>
  <c r="G6676" i="19"/>
  <c r="H6676" i="19"/>
  <c r="I6676" i="19"/>
  <c r="A6677" i="19"/>
  <c r="B6677" i="19"/>
  <c r="C6677" i="19"/>
  <c r="D6677" i="19"/>
  <c r="E6677" i="19"/>
  <c r="F6677" i="19"/>
  <c r="G6677" i="19"/>
  <c r="H6677" i="19"/>
  <c r="I6677" i="19"/>
  <c r="A6678" i="19"/>
  <c r="B6678" i="19"/>
  <c r="C6678" i="19"/>
  <c r="D6678" i="19"/>
  <c r="E6678" i="19"/>
  <c r="F6678" i="19"/>
  <c r="G6678" i="19"/>
  <c r="H6678" i="19"/>
  <c r="I6678" i="19"/>
  <c r="A6679" i="19"/>
  <c r="B6679" i="19"/>
  <c r="C6679" i="19"/>
  <c r="D6679" i="19"/>
  <c r="E6679" i="19"/>
  <c r="F6679" i="19"/>
  <c r="G6679" i="19"/>
  <c r="H6679" i="19"/>
  <c r="I6679" i="19"/>
  <c r="A6680" i="19"/>
  <c r="B6680" i="19"/>
  <c r="C6680" i="19"/>
  <c r="D6680" i="19"/>
  <c r="E6680" i="19"/>
  <c r="F6680" i="19"/>
  <c r="G6680" i="19"/>
  <c r="H6680" i="19"/>
  <c r="I6680" i="19"/>
  <c r="A6681" i="19"/>
  <c r="B6681" i="19"/>
  <c r="C6681" i="19"/>
  <c r="D6681" i="19"/>
  <c r="E6681" i="19"/>
  <c r="F6681" i="19"/>
  <c r="G6681" i="19"/>
  <c r="H6681" i="19"/>
  <c r="I6681" i="19"/>
  <c r="A6682" i="19"/>
  <c r="B6682" i="19"/>
  <c r="C6682" i="19"/>
  <c r="D6682" i="19"/>
  <c r="E6682" i="19"/>
  <c r="F6682" i="19"/>
  <c r="G6682" i="19"/>
  <c r="H6682" i="19"/>
  <c r="I6682" i="19"/>
  <c r="A6683" i="19"/>
  <c r="B6683" i="19"/>
  <c r="C6683" i="19"/>
  <c r="D6683" i="19"/>
  <c r="E6683" i="19"/>
  <c r="F6683" i="19"/>
  <c r="G6683" i="19"/>
  <c r="H6683" i="19"/>
  <c r="I6683" i="19"/>
  <c r="A6684" i="19"/>
  <c r="B6684" i="19"/>
  <c r="C6684" i="19"/>
  <c r="D6684" i="19"/>
  <c r="E6684" i="19"/>
  <c r="F6684" i="19"/>
  <c r="G6684" i="19"/>
  <c r="H6684" i="19"/>
  <c r="I6684" i="19"/>
  <c r="A6685" i="19"/>
  <c r="B6685" i="19"/>
  <c r="C6685" i="19"/>
  <c r="D6685" i="19"/>
  <c r="E6685" i="19"/>
  <c r="F6685" i="19"/>
  <c r="G6685" i="19"/>
  <c r="H6685" i="19"/>
  <c r="I6685" i="19"/>
  <c r="A6686" i="19"/>
  <c r="B6686" i="19"/>
  <c r="C6686" i="19"/>
  <c r="D6686" i="19"/>
  <c r="E6686" i="19"/>
  <c r="F6686" i="19"/>
  <c r="G6686" i="19"/>
  <c r="H6686" i="19"/>
  <c r="I6686" i="19"/>
  <c r="A6687" i="19"/>
  <c r="B6687" i="19"/>
  <c r="C6687" i="19"/>
  <c r="D6687" i="19"/>
  <c r="E6687" i="19"/>
  <c r="F6687" i="19"/>
  <c r="G6687" i="19"/>
  <c r="H6687" i="19"/>
  <c r="I6687" i="19"/>
  <c r="A6688" i="19"/>
  <c r="B6688" i="19"/>
  <c r="C6688" i="19"/>
  <c r="D6688" i="19"/>
  <c r="E6688" i="19"/>
  <c r="F6688" i="19"/>
  <c r="G6688" i="19"/>
  <c r="H6688" i="19"/>
  <c r="I6688" i="19"/>
  <c r="A6689" i="19"/>
  <c r="B6689" i="19"/>
  <c r="C6689" i="19"/>
  <c r="D6689" i="19"/>
  <c r="E6689" i="19"/>
  <c r="F6689" i="19"/>
  <c r="G6689" i="19"/>
  <c r="H6689" i="19"/>
  <c r="I6689" i="19"/>
  <c r="A6690" i="19"/>
  <c r="B6690" i="19"/>
  <c r="C6690" i="19"/>
  <c r="D6690" i="19"/>
  <c r="E6690" i="19"/>
  <c r="F6690" i="19"/>
  <c r="G6690" i="19"/>
  <c r="H6690" i="19"/>
  <c r="I6690" i="19"/>
  <c r="A6691" i="19"/>
  <c r="B6691" i="19"/>
  <c r="C6691" i="19"/>
  <c r="D6691" i="19"/>
  <c r="E6691" i="19"/>
  <c r="F6691" i="19"/>
  <c r="G6691" i="19"/>
  <c r="H6691" i="19"/>
  <c r="I6691" i="19"/>
  <c r="A6692" i="19"/>
  <c r="B6692" i="19"/>
  <c r="C6692" i="19"/>
  <c r="D6692" i="19"/>
  <c r="E6692" i="19"/>
  <c r="F6692" i="19"/>
  <c r="G6692" i="19"/>
  <c r="H6692" i="19"/>
  <c r="I6692" i="19"/>
  <c r="A6693" i="19"/>
  <c r="B6693" i="19"/>
  <c r="C6693" i="19"/>
  <c r="D6693" i="19"/>
  <c r="E6693" i="19"/>
  <c r="F6693" i="19"/>
  <c r="G6693" i="19"/>
  <c r="H6693" i="19"/>
  <c r="I6693" i="19"/>
  <c r="A6694" i="19"/>
  <c r="B6694" i="19"/>
  <c r="C6694" i="19"/>
  <c r="D6694" i="19"/>
  <c r="E6694" i="19"/>
  <c r="F6694" i="19"/>
  <c r="G6694" i="19"/>
  <c r="H6694" i="19"/>
  <c r="I6694" i="19"/>
  <c r="A6695" i="19"/>
  <c r="B6695" i="19"/>
  <c r="C6695" i="19"/>
  <c r="D6695" i="19"/>
  <c r="E6695" i="19"/>
  <c r="F6695" i="19"/>
  <c r="G6695" i="19"/>
  <c r="H6695" i="19"/>
  <c r="I6695" i="19"/>
  <c r="A6696" i="19"/>
  <c r="B6696" i="19"/>
  <c r="C6696" i="19"/>
  <c r="D6696" i="19"/>
  <c r="E6696" i="19"/>
  <c r="F6696" i="19"/>
  <c r="G6696" i="19"/>
  <c r="H6696" i="19"/>
  <c r="I6696" i="19"/>
  <c r="A6697" i="19"/>
  <c r="B6697" i="19"/>
  <c r="C6697" i="19"/>
  <c r="D6697" i="19"/>
  <c r="E6697" i="19"/>
  <c r="F6697" i="19"/>
  <c r="G6697" i="19"/>
  <c r="H6697" i="19"/>
  <c r="I6697" i="19"/>
  <c r="A6698" i="19"/>
  <c r="B6698" i="19"/>
  <c r="C6698" i="19"/>
  <c r="D6698" i="19"/>
  <c r="E6698" i="19"/>
  <c r="F6698" i="19"/>
  <c r="G6698" i="19"/>
  <c r="H6698" i="19"/>
  <c r="I6698" i="19"/>
  <c r="A6699" i="19"/>
  <c r="B6699" i="19"/>
  <c r="C6699" i="19"/>
  <c r="D6699" i="19"/>
  <c r="E6699" i="19"/>
  <c r="F6699" i="19"/>
  <c r="G6699" i="19"/>
  <c r="H6699" i="19"/>
  <c r="I6699" i="19"/>
  <c r="A6700" i="19"/>
  <c r="B6700" i="19"/>
  <c r="C6700" i="19"/>
  <c r="D6700" i="19"/>
  <c r="E6700" i="19"/>
  <c r="F6700" i="19"/>
  <c r="G6700" i="19"/>
  <c r="H6700" i="19"/>
  <c r="I6700" i="19"/>
  <c r="A6701" i="19"/>
  <c r="B6701" i="19"/>
  <c r="C6701" i="19"/>
  <c r="D6701" i="19"/>
  <c r="E6701" i="19"/>
  <c r="F6701" i="19"/>
  <c r="G6701" i="19"/>
  <c r="H6701" i="19"/>
  <c r="I6701" i="19"/>
  <c r="A6702" i="19"/>
  <c r="B6702" i="19"/>
  <c r="C6702" i="19"/>
  <c r="D6702" i="19"/>
  <c r="E6702" i="19"/>
  <c r="F6702" i="19"/>
  <c r="G6702" i="19"/>
  <c r="H6702" i="19"/>
  <c r="I6702" i="19"/>
  <c r="A6703" i="19"/>
  <c r="B6703" i="19"/>
  <c r="C6703" i="19"/>
  <c r="D6703" i="19"/>
  <c r="E6703" i="19"/>
  <c r="F6703" i="19"/>
  <c r="G6703" i="19"/>
  <c r="H6703" i="19"/>
  <c r="I6703" i="19"/>
  <c r="A6704" i="19"/>
  <c r="B6704" i="19"/>
  <c r="C6704" i="19"/>
  <c r="D6704" i="19"/>
  <c r="E6704" i="19"/>
  <c r="F6704" i="19"/>
  <c r="G6704" i="19"/>
  <c r="H6704" i="19"/>
  <c r="I6704" i="19"/>
  <c r="A6705" i="19"/>
  <c r="B6705" i="19"/>
  <c r="C6705" i="19"/>
  <c r="D6705" i="19"/>
  <c r="E6705" i="19"/>
  <c r="F6705" i="19"/>
  <c r="G6705" i="19"/>
  <c r="H6705" i="19"/>
  <c r="I6705" i="19"/>
  <c r="A6706" i="19"/>
  <c r="B6706" i="19"/>
  <c r="C6706" i="19"/>
  <c r="D6706" i="19"/>
  <c r="E6706" i="19"/>
  <c r="F6706" i="19"/>
  <c r="G6706" i="19"/>
  <c r="H6706" i="19"/>
  <c r="I6706" i="19"/>
  <c r="A6707" i="19"/>
  <c r="B6707" i="19"/>
  <c r="C6707" i="19"/>
  <c r="D6707" i="19"/>
  <c r="E6707" i="19"/>
  <c r="F6707" i="19"/>
  <c r="G6707" i="19"/>
  <c r="H6707" i="19"/>
  <c r="I6707" i="19"/>
  <c r="A6708" i="19"/>
  <c r="B6708" i="19"/>
  <c r="C6708" i="19"/>
  <c r="D6708" i="19"/>
  <c r="E6708" i="19"/>
  <c r="F6708" i="19"/>
  <c r="G6708" i="19"/>
  <c r="H6708" i="19"/>
  <c r="I6708" i="19"/>
  <c r="A6709" i="19"/>
  <c r="B6709" i="19"/>
  <c r="C6709" i="19"/>
  <c r="D6709" i="19"/>
  <c r="E6709" i="19"/>
  <c r="F6709" i="19"/>
  <c r="G6709" i="19"/>
  <c r="H6709" i="19"/>
  <c r="I6709" i="19"/>
  <c r="A6710" i="19"/>
  <c r="B6710" i="19"/>
  <c r="C6710" i="19"/>
  <c r="D6710" i="19"/>
  <c r="E6710" i="19"/>
  <c r="F6710" i="19"/>
  <c r="G6710" i="19"/>
  <c r="H6710" i="19"/>
  <c r="I6710" i="19"/>
  <c r="A6711" i="19"/>
  <c r="B6711" i="19"/>
  <c r="C6711" i="19"/>
  <c r="D6711" i="19"/>
  <c r="E6711" i="19"/>
  <c r="F6711" i="19"/>
  <c r="G6711" i="19"/>
  <c r="H6711" i="19"/>
  <c r="I6711" i="19"/>
  <c r="A6712" i="19"/>
  <c r="B6712" i="19"/>
  <c r="C6712" i="19"/>
  <c r="D6712" i="19"/>
  <c r="E6712" i="19"/>
  <c r="F6712" i="19"/>
  <c r="G6712" i="19"/>
  <c r="H6712" i="19"/>
  <c r="I6712" i="19"/>
  <c r="A6713" i="19"/>
  <c r="B6713" i="19"/>
  <c r="C6713" i="19"/>
  <c r="D6713" i="19"/>
  <c r="E6713" i="19"/>
  <c r="F6713" i="19"/>
  <c r="G6713" i="19"/>
  <c r="H6713" i="19"/>
  <c r="I6713" i="19"/>
  <c r="A6714" i="19"/>
  <c r="B6714" i="19"/>
  <c r="C6714" i="19"/>
  <c r="D6714" i="19"/>
  <c r="E6714" i="19"/>
  <c r="F6714" i="19"/>
  <c r="G6714" i="19"/>
  <c r="H6714" i="19"/>
  <c r="I6714" i="19"/>
  <c r="A6715" i="19"/>
  <c r="B6715" i="19"/>
  <c r="C6715" i="19"/>
  <c r="D6715" i="19"/>
  <c r="E6715" i="19"/>
  <c r="F6715" i="19"/>
  <c r="G6715" i="19"/>
  <c r="H6715" i="19"/>
  <c r="I6715" i="19"/>
  <c r="A6716" i="19"/>
  <c r="B6716" i="19"/>
  <c r="C6716" i="19"/>
  <c r="D6716" i="19"/>
  <c r="E6716" i="19"/>
  <c r="F6716" i="19"/>
  <c r="G6716" i="19"/>
  <c r="H6716" i="19"/>
  <c r="I6716" i="19"/>
  <c r="A6717" i="19"/>
  <c r="B6717" i="19"/>
  <c r="C6717" i="19"/>
  <c r="D6717" i="19"/>
  <c r="E6717" i="19"/>
  <c r="F6717" i="19"/>
  <c r="G6717" i="19"/>
  <c r="H6717" i="19"/>
  <c r="I6717" i="19"/>
  <c r="A6718" i="19"/>
  <c r="B6718" i="19"/>
  <c r="C6718" i="19"/>
  <c r="D6718" i="19"/>
  <c r="E6718" i="19"/>
  <c r="F6718" i="19"/>
  <c r="G6718" i="19"/>
  <c r="H6718" i="19"/>
  <c r="I6718" i="19"/>
  <c r="A6719" i="19"/>
  <c r="B6719" i="19"/>
  <c r="C6719" i="19"/>
  <c r="D6719" i="19"/>
  <c r="E6719" i="19"/>
  <c r="F6719" i="19"/>
  <c r="G6719" i="19"/>
  <c r="H6719" i="19"/>
  <c r="I6719" i="19"/>
  <c r="A6720" i="19"/>
  <c r="B6720" i="19"/>
  <c r="C6720" i="19"/>
  <c r="D6720" i="19"/>
  <c r="E6720" i="19"/>
  <c r="F6720" i="19"/>
  <c r="G6720" i="19"/>
  <c r="H6720" i="19"/>
  <c r="I6720" i="19"/>
  <c r="A6721" i="19"/>
  <c r="B6721" i="19"/>
  <c r="C6721" i="19"/>
  <c r="D6721" i="19"/>
  <c r="E6721" i="19"/>
  <c r="F6721" i="19"/>
  <c r="G6721" i="19"/>
  <c r="H6721" i="19"/>
  <c r="I6721" i="19"/>
  <c r="A6722" i="19"/>
  <c r="B6722" i="19"/>
  <c r="C6722" i="19"/>
  <c r="D6722" i="19"/>
  <c r="E6722" i="19"/>
  <c r="F6722" i="19"/>
  <c r="G6722" i="19"/>
  <c r="H6722" i="19"/>
  <c r="I6722" i="19"/>
  <c r="A6723" i="19"/>
  <c r="B6723" i="19"/>
  <c r="C6723" i="19"/>
  <c r="D6723" i="19"/>
  <c r="E6723" i="19"/>
  <c r="F6723" i="19"/>
  <c r="G6723" i="19"/>
  <c r="H6723" i="19"/>
  <c r="I6723" i="19"/>
  <c r="A6724" i="19"/>
  <c r="B6724" i="19"/>
  <c r="C6724" i="19"/>
  <c r="D6724" i="19"/>
  <c r="E6724" i="19"/>
  <c r="F6724" i="19"/>
  <c r="G6724" i="19"/>
  <c r="H6724" i="19"/>
  <c r="I6724" i="19"/>
  <c r="A6725" i="19"/>
  <c r="B6725" i="19"/>
  <c r="C6725" i="19"/>
  <c r="D6725" i="19"/>
  <c r="E6725" i="19"/>
  <c r="F6725" i="19"/>
  <c r="G6725" i="19"/>
  <c r="H6725" i="19"/>
  <c r="I6725" i="19"/>
  <c r="A6726" i="19"/>
  <c r="B6726" i="19"/>
  <c r="C6726" i="19"/>
  <c r="D6726" i="19"/>
  <c r="E6726" i="19"/>
  <c r="F6726" i="19"/>
  <c r="G6726" i="19"/>
  <c r="H6726" i="19"/>
  <c r="I6726" i="19"/>
  <c r="A6727" i="19"/>
  <c r="B6727" i="19"/>
  <c r="C6727" i="19"/>
  <c r="D6727" i="19"/>
  <c r="E6727" i="19"/>
  <c r="F6727" i="19"/>
  <c r="G6727" i="19"/>
  <c r="H6727" i="19"/>
  <c r="I6727" i="19"/>
  <c r="A6728" i="19"/>
  <c r="B6728" i="19"/>
  <c r="C6728" i="19"/>
  <c r="D6728" i="19"/>
  <c r="E6728" i="19"/>
  <c r="F6728" i="19"/>
  <c r="G6728" i="19"/>
  <c r="H6728" i="19"/>
  <c r="I6728" i="19"/>
  <c r="A6729" i="19"/>
  <c r="B6729" i="19"/>
  <c r="C6729" i="19"/>
  <c r="D6729" i="19"/>
  <c r="E6729" i="19"/>
  <c r="F6729" i="19"/>
  <c r="G6729" i="19"/>
  <c r="H6729" i="19"/>
  <c r="I6729" i="19"/>
  <c r="A6730" i="19"/>
  <c r="B6730" i="19"/>
  <c r="C6730" i="19"/>
  <c r="D6730" i="19"/>
  <c r="E6730" i="19"/>
  <c r="F6730" i="19"/>
  <c r="G6730" i="19"/>
  <c r="H6730" i="19"/>
  <c r="I6730" i="19"/>
  <c r="A6731" i="19"/>
  <c r="B6731" i="19"/>
  <c r="C6731" i="19"/>
  <c r="D6731" i="19"/>
  <c r="E6731" i="19"/>
  <c r="F6731" i="19"/>
  <c r="G6731" i="19"/>
  <c r="H6731" i="19"/>
  <c r="I6731" i="19"/>
  <c r="A6732" i="19"/>
  <c r="B6732" i="19"/>
  <c r="C6732" i="19"/>
  <c r="D6732" i="19"/>
  <c r="E6732" i="19"/>
  <c r="F6732" i="19"/>
  <c r="G6732" i="19"/>
  <c r="H6732" i="19"/>
  <c r="I6732" i="19"/>
  <c r="A6733" i="19"/>
  <c r="B6733" i="19"/>
  <c r="C6733" i="19"/>
  <c r="D6733" i="19"/>
  <c r="E6733" i="19"/>
  <c r="F6733" i="19"/>
  <c r="G6733" i="19"/>
  <c r="H6733" i="19"/>
  <c r="I6733" i="19"/>
  <c r="A6734" i="19"/>
  <c r="B6734" i="19"/>
  <c r="C6734" i="19"/>
  <c r="D6734" i="19"/>
  <c r="E6734" i="19"/>
  <c r="F6734" i="19"/>
  <c r="G6734" i="19"/>
  <c r="H6734" i="19"/>
  <c r="I6734" i="19"/>
  <c r="A6735" i="19"/>
  <c r="B6735" i="19"/>
  <c r="C6735" i="19"/>
  <c r="D6735" i="19"/>
  <c r="E6735" i="19"/>
  <c r="F6735" i="19"/>
  <c r="G6735" i="19"/>
  <c r="H6735" i="19"/>
  <c r="I6735" i="19"/>
  <c r="A6736" i="19"/>
  <c r="B6736" i="19"/>
  <c r="C6736" i="19"/>
  <c r="D6736" i="19"/>
  <c r="E6736" i="19"/>
  <c r="F6736" i="19"/>
  <c r="G6736" i="19"/>
  <c r="H6736" i="19"/>
  <c r="I6736" i="19"/>
  <c r="A6737" i="19"/>
  <c r="B6737" i="19"/>
  <c r="C6737" i="19"/>
  <c r="D6737" i="19"/>
  <c r="E6737" i="19"/>
  <c r="F6737" i="19"/>
  <c r="G6737" i="19"/>
  <c r="H6737" i="19"/>
  <c r="I6737" i="19"/>
  <c r="A6738" i="19"/>
  <c r="B6738" i="19"/>
  <c r="C6738" i="19"/>
  <c r="D6738" i="19"/>
  <c r="E6738" i="19"/>
  <c r="F6738" i="19"/>
  <c r="G6738" i="19"/>
  <c r="H6738" i="19"/>
  <c r="I6738" i="19"/>
  <c r="A6739" i="19"/>
  <c r="B6739" i="19"/>
  <c r="C6739" i="19"/>
  <c r="D6739" i="19"/>
  <c r="E6739" i="19"/>
  <c r="F6739" i="19"/>
  <c r="G6739" i="19"/>
  <c r="H6739" i="19"/>
  <c r="I6739" i="19"/>
  <c r="A6740" i="19"/>
  <c r="B6740" i="19"/>
  <c r="C6740" i="19"/>
  <c r="D6740" i="19"/>
  <c r="E6740" i="19"/>
  <c r="F6740" i="19"/>
  <c r="G6740" i="19"/>
  <c r="H6740" i="19"/>
  <c r="I6740" i="19"/>
  <c r="A6741" i="19"/>
  <c r="B6741" i="19"/>
  <c r="C6741" i="19"/>
  <c r="D6741" i="19"/>
  <c r="E6741" i="19"/>
  <c r="F6741" i="19"/>
  <c r="G6741" i="19"/>
  <c r="H6741" i="19"/>
  <c r="I6741" i="19"/>
  <c r="A6742" i="19"/>
  <c r="B6742" i="19"/>
  <c r="C6742" i="19"/>
  <c r="D6742" i="19"/>
  <c r="E6742" i="19"/>
  <c r="F6742" i="19"/>
  <c r="G6742" i="19"/>
  <c r="H6742" i="19"/>
  <c r="I6742" i="19"/>
  <c r="A6743" i="19"/>
  <c r="B6743" i="19"/>
  <c r="C6743" i="19"/>
  <c r="D6743" i="19"/>
  <c r="E6743" i="19"/>
  <c r="F6743" i="19"/>
  <c r="G6743" i="19"/>
  <c r="H6743" i="19"/>
  <c r="I6743" i="19"/>
  <c r="A6744" i="19"/>
  <c r="B6744" i="19"/>
  <c r="C6744" i="19"/>
  <c r="D6744" i="19"/>
  <c r="E6744" i="19"/>
  <c r="F6744" i="19"/>
  <c r="G6744" i="19"/>
  <c r="H6744" i="19"/>
  <c r="I6744" i="19"/>
  <c r="A6745" i="19"/>
  <c r="B6745" i="19"/>
  <c r="C6745" i="19"/>
  <c r="D6745" i="19"/>
  <c r="E6745" i="19"/>
  <c r="F6745" i="19"/>
  <c r="G6745" i="19"/>
  <c r="H6745" i="19"/>
  <c r="I6745" i="19"/>
  <c r="A6746" i="19"/>
  <c r="B6746" i="19"/>
  <c r="C6746" i="19"/>
  <c r="D6746" i="19"/>
  <c r="E6746" i="19"/>
  <c r="F6746" i="19"/>
  <c r="G6746" i="19"/>
  <c r="H6746" i="19"/>
  <c r="I6746" i="19"/>
  <c r="A6747" i="19"/>
  <c r="B6747" i="19"/>
  <c r="C6747" i="19"/>
  <c r="D6747" i="19"/>
  <c r="E6747" i="19"/>
  <c r="F6747" i="19"/>
  <c r="G6747" i="19"/>
  <c r="H6747" i="19"/>
  <c r="I6747" i="19"/>
  <c r="A6748" i="19"/>
  <c r="B6748" i="19"/>
  <c r="C6748" i="19"/>
  <c r="D6748" i="19"/>
  <c r="E6748" i="19"/>
  <c r="F6748" i="19"/>
  <c r="G6748" i="19"/>
  <c r="H6748" i="19"/>
  <c r="I6748" i="19"/>
  <c r="A6749" i="19"/>
  <c r="B6749" i="19"/>
  <c r="C6749" i="19"/>
  <c r="D6749" i="19"/>
  <c r="E6749" i="19"/>
  <c r="F6749" i="19"/>
  <c r="G6749" i="19"/>
  <c r="H6749" i="19"/>
  <c r="I6749" i="19"/>
  <c r="A6750" i="19"/>
  <c r="B6750" i="19"/>
  <c r="C6750" i="19"/>
  <c r="D6750" i="19"/>
  <c r="E6750" i="19"/>
  <c r="F6750" i="19"/>
  <c r="G6750" i="19"/>
  <c r="H6750" i="19"/>
  <c r="I6750" i="19"/>
  <c r="A6751" i="19"/>
  <c r="B6751" i="19"/>
  <c r="C6751" i="19"/>
  <c r="D6751" i="19"/>
  <c r="E6751" i="19"/>
  <c r="F6751" i="19"/>
  <c r="G6751" i="19"/>
  <c r="H6751" i="19"/>
  <c r="I6751" i="19"/>
  <c r="A6752" i="19"/>
  <c r="B6752" i="19"/>
  <c r="C6752" i="19"/>
  <c r="D6752" i="19"/>
  <c r="E6752" i="19"/>
  <c r="F6752" i="19"/>
  <c r="G6752" i="19"/>
  <c r="H6752" i="19"/>
  <c r="I6752" i="19"/>
  <c r="A6753" i="19"/>
  <c r="B6753" i="19"/>
  <c r="C6753" i="19"/>
  <c r="D6753" i="19"/>
  <c r="E6753" i="19"/>
  <c r="F6753" i="19"/>
  <c r="G6753" i="19"/>
  <c r="H6753" i="19"/>
  <c r="I6753" i="19"/>
  <c r="A6754" i="19"/>
  <c r="B6754" i="19"/>
  <c r="C6754" i="19"/>
  <c r="D6754" i="19"/>
  <c r="E6754" i="19"/>
  <c r="F6754" i="19"/>
  <c r="G6754" i="19"/>
  <c r="H6754" i="19"/>
  <c r="I6754" i="19"/>
  <c r="A6755" i="19"/>
  <c r="B6755" i="19"/>
  <c r="C6755" i="19"/>
  <c r="D6755" i="19"/>
  <c r="E6755" i="19"/>
  <c r="F6755" i="19"/>
  <c r="G6755" i="19"/>
  <c r="H6755" i="19"/>
  <c r="I6755" i="19"/>
  <c r="A6756" i="19"/>
  <c r="B6756" i="19"/>
  <c r="C6756" i="19"/>
  <c r="D6756" i="19"/>
  <c r="E6756" i="19"/>
  <c r="F6756" i="19"/>
  <c r="G6756" i="19"/>
  <c r="H6756" i="19"/>
  <c r="I6756" i="19"/>
  <c r="A6757" i="19"/>
  <c r="B6757" i="19"/>
  <c r="C6757" i="19"/>
  <c r="D6757" i="19"/>
  <c r="E6757" i="19"/>
  <c r="F6757" i="19"/>
  <c r="G6757" i="19"/>
  <c r="H6757" i="19"/>
  <c r="I6757" i="19"/>
  <c r="A6758" i="19"/>
  <c r="B6758" i="19"/>
  <c r="C6758" i="19"/>
  <c r="D6758" i="19"/>
  <c r="E6758" i="19"/>
  <c r="F6758" i="19"/>
  <c r="G6758" i="19"/>
  <c r="H6758" i="19"/>
  <c r="I6758" i="19"/>
  <c r="A6759" i="19"/>
  <c r="B6759" i="19"/>
  <c r="C6759" i="19"/>
  <c r="D6759" i="19"/>
  <c r="E6759" i="19"/>
  <c r="F6759" i="19"/>
  <c r="G6759" i="19"/>
  <c r="H6759" i="19"/>
  <c r="I6759" i="19"/>
  <c r="A6760" i="19"/>
  <c r="B6760" i="19"/>
  <c r="C6760" i="19"/>
  <c r="D6760" i="19"/>
  <c r="E6760" i="19"/>
  <c r="F6760" i="19"/>
  <c r="G6760" i="19"/>
  <c r="H6760" i="19"/>
  <c r="I6760" i="19"/>
  <c r="A6761" i="19"/>
  <c r="B6761" i="19"/>
  <c r="C6761" i="19"/>
  <c r="D6761" i="19"/>
  <c r="E6761" i="19"/>
  <c r="F6761" i="19"/>
  <c r="G6761" i="19"/>
  <c r="H6761" i="19"/>
  <c r="I6761" i="19"/>
  <c r="A6762" i="19"/>
  <c r="B6762" i="19"/>
  <c r="C6762" i="19"/>
  <c r="D6762" i="19"/>
  <c r="E6762" i="19"/>
  <c r="F6762" i="19"/>
  <c r="G6762" i="19"/>
  <c r="H6762" i="19"/>
  <c r="I6762" i="19"/>
  <c r="A6763" i="19"/>
  <c r="B6763" i="19"/>
  <c r="C6763" i="19"/>
  <c r="D6763" i="19"/>
  <c r="E6763" i="19"/>
  <c r="F6763" i="19"/>
  <c r="G6763" i="19"/>
  <c r="H6763" i="19"/>
  <c r="I6763" i="19"/>
  <c r="A6764" i="19"/>
  <c r="B6764" i="19"/>
  <c r="C6764" i="19"/>
  <c r="D6764" i="19"/>
  <c r="E6764" i="19"/>
  <c r="F6764" i="19"/>
  <c r="G6764" i="19"/>
  <c r="H6764" i="19"/>
  <c r="I6764" i="19"/>
  <c r="A6765" i="19"/>
  <c r="B6765" i="19"/>
  <c r="C6765" i="19"/>
  <c r="D6765" i="19"/>
  <c r="E6765" i="19"/>
  <c r="F6765" i="19"/>
  <c r="G6765" i="19"/>
  <c r="H6765" i="19"/>
  <c r="I6765" i="19"/>
  <c r="A6766" i="19"/>
  <c r="B6766" i="19"/>
  <c r="C6766" i="19"/>
  <c r="D6766" i="19"/>
  <c r="E6766" i="19"/>
  <c r="F6766" i="19"/>
  <c r="G6766" i="19"/>
  <c r="H6766" i="19"/>
  <c r="I6766" i="19"/>
  <c r="A6767" i="19"/>
  <c r="B6767" i="19"/>
  <c r="C6767" i="19"/>
  <c r="D6767" i="19"/>
  <c r="E6767" i="19"/>
  <c r="F6767" i="19"/>
  <c r="G6767" i="19"/>
  <c r="H6767" i="19"/>
  <c r="I6767" i="19"/>
  <c r="A6768" i="19"/>
  <c r="B6768" i="19"/>
  <c r="C6768" i="19"/>
  <c r="D6768" i="19"/>
  <c r="E6768" i="19"/>
  <c r="F6768" i="19"/>
  <c r="G6768" i="19"/>
  <c r="H6768" i="19"/>
  <c r="I6768" i="19"/>
  <c r="A6769" i="19"/>
  <c r="B6769" i="19"/>
  <c r="C6769" i="19"/>
  <c r="D6769" i="19"/>
  <c r="E6769" i="19"/>
  <c r="F6769" i="19"/>
  <c r="G6769" i="19"/>
  <c r="H6769" i="19"/>
  <c r="I6769" i="19"/>
  <c r="A6770" i="19"/>
  <c r="B6770" i="19"/>
  <c r="C6770" i="19"/>
  <c r="D6770" i="19"/>
  <c r="E6770" i="19"/>
  <c r="F6770" i="19"/>
  <c r="G6770" i="19"/>
  <c r="H6770" i="19"/>
  <c r="I6770" i="19"/>
  <c r="A6771" i="19"/>
  <c r="B6771" i="19"/>
  <c r="C6771" i="19"/>
  <c r="D6771" i="19"/>
  <c r="E6771" i="19"/>
  <c r="F6771" i="19"/>
  <c r="G6771" i="19"/>
  <c r="H6771" i="19"/>
  <c r="I6771" i="19"/>
  <c r="A6772" i="19"/>
  <c r="B6772" i="19"/>
  <c r="C6772" i="19"/>
  <c r="D6772" i="19"/>
  <c r="E6772" i="19"/>
  <c r="F6772" i="19"/>
  <c r="G6772" i="19"/>
  <c r="H6772" i="19"/>
  <c r="I6772" i="19"/>
  <c r="A6773" i="19"/>
  <c r="B6773" i="19"/>
  <c r="C6773" i="19"/>
  <c r="D6773" i="19"/>
  <c r="E6773" i="19"/>
  <c r="F6773" i="19"/>
  <c r="G6773" i="19"/>
  <c r="H6773" i="19"/>
  <c r="I6773" i="19"/>
  <c r="A6774" i="19"/>
  <c r="B6774" i="19"/>
  <c r="C6774" i="19"/>
  <c r="D6774" i="19"/>
  <c r="E6774" i="19"/>
  <c r="F6774" i="19"/>
  <c r="G6774" i="19"/>
  <c r="H6774" i="19"/>
  <c r="I6774" i="19"/>
  <c r="A6775" i="19"/>
  <c r="B6775" i="19"/>
  <c r="C6775" i="19"/>
  <c r="D6775" i="19"/>
  <c r="E6775" i="19"/>
  <c r="F6775" i="19"/>
  <c r="G6775" i="19"/>
  <c r="H6775" i="19"/>
  <c r="I6775" i="19"/>
  <c r="A6776" i="19"/>
  <c r="B6776" i="19"/>
  <c r="C6776" i="19"/>
  <c r="D6776" i="19"/>
  <c r="E6776" i="19"/>
  <c r="F6776" i="19"/>
  <c r="G6776" i="19"/>
  <c r="H6776" i="19"/>
  <c r="I6776" i="19"/>
  <c r="A6777" i="19"/>
  <c r="B6777" i="19"/>
  <c r="C6777" i="19"/>
  <c r="D6777" i="19"/>
  <c r="E6777" i="19"/>
  <c r="F6777" i="19"/>
  <c r="G6777" i="19"/>
  <c r="H6777" i="19"/>
  <c r="I6777" i="19"/>
  <c r="A6778" i="19"/>
  <c r="B6778" i="19"/>
  <c r="C6778" i="19"/>
  <c r="D6778" i="19"/>
  <c r="E6778" i="19"/>
  <c r="F6778" i="19"/>
  <c r="G6778" i="19"/>
  <c r="H6778" i="19"/>
  <c r="I6778" i="19"/>
  <c r="A6779" i="19"/>
  <c r="B6779" i="19"/>
  <c r="C6779" i="19"/>
  <c r="D6779" i="19"/>
  <c r="E6779" i="19"/>
  <c r="F6779" i="19"/>
  <c r="G6779" i="19"/>
  <c r="H6779" i="19"/>
  <c r="I6779" i="19"/>
  <c r="A6780" i="19"/>
  <c r="B6780" i="19"/>
  <c r="C6780" i="19"/>
  <c r="D6780" i="19"/>
  <c r="E6780" i="19"/>
  <c r="F6780" i="19"/>
  <c r="G6780" i="19"/>
  <c r="H6780" i="19"/>
  <c r="I6780" i="19"/>
  <c r="A6781" i="19"/>
  <c r="B6781" i="19"/>
  <c r="C6781" i="19"/>
  <c r="D6781" i="19"/>
  <c r="E6781" i="19"/>
  <c r="F6781" i="19"/>
  <c r="G6781" i="19"/>
  <c r="H6781" i="19"/>
  <c r="I6781" i="19"/>
  <c r="A6782" i="19"/>
  <c r="B6782" i="19"/>
  <c r="C6782" i="19"/>
  <c r="D6782" i="19"/>
  <c r="E6782" i="19"/>
  <c r="F6782" i="19"/>
  <c r="G6782" i="19"/>
  <c r="H6782" i="19"/>
  <c r="I6782" i="19"/>
  <c r="A6783" i="19"/>
  <c r="B6783" i="19"/>
  <c r="C6783" i="19"/>
  <c r="D6783" i="19"/>
  <c r="E6783" i="19"/>
  <c r="F6783" i="19"/>
  <c r="G6783" i="19"/>
  <c r="H6783" i="19"/>
  <c r="I6783" i="19"/>
  <c r="A6784" i="19"/>
  <c r="B6784" i="19"/>
  <c r="C6784" i="19"/>
  <c r="D6784" i="19"/>
  <c r="E6784" i="19"/>
  <c r="F6784" i="19"/>
  <c r="G6784" i="19"/>
  <c r="H6784" i="19"/>
  <c r="I6784" i="19"/>
  <c r="A6785" i="19"/>
  <c r="B6785" i="19"/>
  <c r="C6785" i="19"/>
  <c r="D6785" i="19"/>
  <c r="E6785" i="19"/>
  <c r="F6785" i="19"/>
  <c r="G6785" i="19"/>
  <c r="H6785" i="19"/>
  <c r="I6785" i="19"/>
  <c r="A6786" i="19"/>
  <c r="B6786" i="19"/>
  <c r="C6786" i="19"/>
  <c r="D6786" i="19"/>
  <c r="E6786" i="19"/>
  <c r="F6786" i="19"/>
  <c r="G6786" i="19"/>
  <c r="H6786" i="19"/>
  <c r="I6786" i="19"/>
  <c r="A6787" i="19"/>
  <c r="B6787" i="19"/>
  <c r="C6787" i="19"/>
  <c r="D6787" i="19"/>
  <c r="E6787" i="19"/>
  <c r="F6787" i="19"/>
  <c r="G6787" i="19"/>
  <c r="H6787" i="19"/>
  <c r="I6787" i="19"/>
  <c r="A6788" i="19"/>
  <c r="B6788" i="19"/>
  <c r="C6788" i="19"/>
  <c r="D6788" i="19"/>
  <c r="E6788" i="19"/>
  <c r="F6788" i="19"/>
  <c r="G6788" i="19"/>
  <c r="H6788" i="19"/>
  <c r="I6788" i="19"/>
  <c r="A6789" i="19"/>
  <c r="B6789" i="19"/>
  <c r="C6789" i="19"/>
  <c r="D6789" i="19"/>
  <c r="E6789" i="19"/>
  <c r="F6789" i="19"/>
  <c r="G6789" i="19"/>
  <c r="H6789" i="19"/>
  <c r="I6789" i="19"/>
  <c r="A6790" i="19"/>
  <c r="B6790" i="19"/>
  <c r="C6790" i="19"/>
  <c r="D6790" i="19"/>
  <c r="E6790" i="19"/>
  <c r="F6790" i="19"/>
  <c r="G6790" i="19"/>
  <c r="H6790" i="19"/>
  <c r="I6790" i="19"/>
  <c r="A6791" i="19"/>
  <c r="B6791" i="19"/>
  <c r="C6791" i="19"/>
  <c r="D6791" i="19"/>
  <c r="E6791" i="19"/>
  <c r="F6791" i="19"/>
  <c r="G6791" i="19"/>
  <c r="H6791" i="19"/>
  <c r="I6791" i="19"/>
  <c r="A6792" i="19"/>
  <c r="B6792" i="19"/>
  <c r="C6792" i="19"/>
  <c r="D6792" i="19"/>
  <c r="E6792" i="19"/>
  <c r="F6792" i="19"/>
  <c r="G6792" i="19"/>
  <c r="H6792" i="19"/>
  <c r="I6792" i="19"/>
  <c r="A6793" i="19"/>
  <c r="B6793" i="19"/>
  <c r="C6793" i="19"/>
  <c r="D6793" i="19"/>
  <c r="E6793" i="19"/>
  <c r="F6793" i="19"/>
  <c r="G6793" i="19"/>
  <c r="H6793" i="19"/>
  <c r="I6793" i="19"/>
  <c r="A6794" i="19"/>
  <c r="B6794" i="19"/>
  <c r="C6794" i="19"/>
  <c r="D6794" i="19"/>
  <c r="E6794" i="19"/>
  <c r="F6794" i="19"/>
  <c r="G6794" i="19"/>
  <c r="H6794" i="19"/>
  <c r="I6794" i="19"/>
  <c r="A6795" i="19"/>
  <c r="B6795" i="19"/>
  <c r="C6795" i="19"/>
  <c r="D6795" i="19"/>
  <c r="E6795" i="19"/>
  <c r="F6795" i="19"/>
  <c r="G6795" i="19"/>
  <c r="H6795" i="19"/>
  <c r="I6795" i="19"/>
  <c r="A6796" i="19"/>
  <c r="B6796" i="19"/>
  <c r="C6796" i="19"/>
  <c r="D6796" i="19"/>
  <c r="E6796" i="19"/>
  <c r="F6796" i="19"/>
  <c r="G6796" i="19"/>
  <c r="H6796" i="19"/>
  <c r="I6796" i="19"/>
  <c r="A6797" i="19"/>
  <c r="B6797" i="19"/>
  <c r="C6797" i="19"/>
  <c r="D6797" i="19"/>
  <c r="E6797" i="19"/>
  <c r="F6797" i="19"/>
  <c r="G6797" i="19"/>
  <c r="H6797" i="19"/>
  <c r="I6797" i="19"/>
  <c r="A6798" i="19"/>
  <c r="B6798" i="19"/>
  <c r="C6798" i="19"/>
  <c r="D6798" i="19"/>
  <c r="E6798" i="19"/>
  <c r="F6798" i="19"/>
  <c r="G6798" i="19"/>
  <c r="H6798" i="19"/>
  <c r="I6798" i="19"/>
  <c r="A6799" i="19"/>
  <c r="B6799" i="19"/>
  <c r="C6799" i="19"/>
  <c r="D6799" i="19"/>
  <c r="E6799" i="19"/>
  <c r="F6799" i="19"/>
  <c r="G6799" i="19"/>
  <c r="H6799" i="19"/>
  <c r="I6799" i="19"/>
  <c r="A6800" i="19"/>
  <c r="B6800" i="19"/>
  <c r="C6800" i="19"/>
  <c r="D6800" i="19"/>
  <c r="E6800" i="19"/>
  <c r="F6800" i="19"/>
  <c r="G6800" i="19"/>
  <c r="H6800" i="19"/>
  <c r="I6800" i="19"/>
  <c r="A6801" i="19"/>
  <c r="B6801" i="19"/>
  <c r="C6801" i="19"/>
  <c r="D6801" i="19"/>
  <c r="E6801" i="19"/>
  <c r="F6801" i="19"/>
  <c r="G6801" i="19"/>
  <c r="H6801" i="19"/>
  <c r="I6801" i="19"/>
  <c r="A6802" i="19"/>
  <c r="B6802" i="19"/>
  <c r="C6802" i="19"/>
  <c r="D6802" i="19"/>
  <c r="E6802" i="19"/>
  <c r="F6802" i="19"/>
  <c r="G6802" i="19"/>
  <c r="H6802" i="19"/>
  <c r="I6802" i="19"/>
  <c r="A6803" i="19"/>
  <c r="B6803" i="19"/>
  <c r="C6803" i="19"/>
  <c r="D6803" i="19"/>
  <c r="E6803" i="19"/>
  <c r="F6803" i="19"/>
  <c r="G6803" i="19"/>
  <c r="H6803" i="19"/>
  <c r="I6803" i="19"/>
  <c r="A6804" i="19"/>
  <c r="B6804" i="19"/>
  <c r="C6804" i="19"/>
  <c r="D6804" i="19"/>
  <c r="E6804" i="19"/>
  <c r="F6804" i="19"/>
  <c r="G6804" i="19"/>
  <c r="H6804" i="19"/>
  <c r="I6804" i="19"/>
  <c r="A6805" i="19"/>
  <c r="B6805" i="19"/>
  <c r="C6805" i="19"/>
  <c r="D6805" i="19"/>
  <c r="E6805" i="19"/>
  <c r="F6805" i="19"/>
  <c r="G6805" i="19"/>
  <c r="H6805" i="19"/>
  <c r="I6805" i="19"/>
  <c r="A6806" i="19"/>
  <c r="B6806" i="19"/>
  <c r="C6806" i="19"/>
  <c r="D6806" i="19"/>
  <c r="E6806" i="19"/>
  <c r="F6806" i="19"/>
  <c r="G6806" i="19"/>
  <c r="H6806" i="19"/>
  <c r="I6806" i="19"/>
  <c r="A6807" i="19"/>
  <c r="B6807" i="19"/>
  <c r="C6807" i="19"/>
  <c r="D6807" i="19"/>
  <c r="E6807" i="19"/>
  <c r="F6807" i="19"/>
  <c r="G6807" i="19"/>
  <c r="H6807" i="19"/>
  <c r="I6807" i="19"/>
  <c r="A6808" i="19"/>
  <c r="B6808" i="19"/>
  <c r="C6808" i="19"/>
  <c r="D6808" i="19"/>
  <c r="E6808" i="19"/>
  <c r="F6808" i="19"/>
  <c r="G6808" i="19"/>
  <c r="H6808" i="19"/>
  <c r="I6808" i="19"/>
  <c r="A6809" i="19"/>
  <c r="B6809" i="19"/>
  <c r="C6809" i="19"/>
  <c r="D6809" i="19"/>
  <c r="E6809" i="19"/>
  <c r="F6809" i="19"/>
  <c r="G6809" i="19"/>
  <c r="H6809" i="19"/>
  <c r="I6809" i="19"/>
  <c r="A6810" i="19"/>
  <c r="B6810" i="19"/>
  <c r="C6810" i="19"/>
  <c r="D6810" i="19"/>
  <c r="E6810" i="19"/>
  <c r="F6810" i="19"/>
  <c r="G6810" i="19"/>
  <c r="H6810" i="19"/>
  <c r="I6810" i="19"/>
  <c r="A6811" i="19"/>
  <c r="B6811" i="19"/>
  <c r="C6811" i="19"/>
  <c r="D6811" i="19"/>
  <c r="E6811" i="19"/>
  <c r="F6811" i="19"/>
  <c r="G6811" i="19"/>
  <c r="H6811" i="19"/>
  <c r="I6811" i="19"/>
  <c r="A6812" i="19"/>
  <c r="B6812" i="19"/>
  <c r="C6812" i="19"/>
  <c r="D6812" i="19"/>
  <c r="E6812" i="19"/>
  <c r="F6812" i="19"/>
  <c r="G6812" i="19"/>
  <c r="H6812" i="19"/>
  <c r="I6812" i="19"/>
  <c r="A6813" i="19"/>
  <c r="B6813" i="19"/>
  <c r="C6813" i="19"/>
  <c r="D6813" i="19"/>
  <c r="E6813" i="19"/>
  <c r="F6813" i="19"/>
  <c r="G6813" i="19"/>
  <c r="H6813" i="19"/>
  <c r="I6813" i="19"/>
  <c r="A6814" i="19"/>
  <c r="B6814" i="19"/>
  <c r="C6814" i="19"/>
  <c r="D6814" i="19"/>
  <c r="E6814" i="19"/>
  <c r="F6814" i="19"/>
  <c r="G6814" i="19"/>
  <c r="H6814" i="19"/>
  <c r="I6814" i="19"/>
  <c r="A6815" i="19"/>
  <c r="B6815" i="19"/>
  <c r="C6815" i="19"/>
  <c r="D6815" i="19"/>
  <c r="E6815" i="19"/>
  <c r="F6815" i="19"/>
  <c r="G6815" i="19"/>
  <c r="H6815" i="19"/>
  <c r="I6815" i="19"/>
  <c r="A6816" i="19"/>
  <c r="B6816" i="19"/>
  <c r="C6816" i="19"/>
  <c r="D6816" i="19"/>
  <c r="E6816" i="19"/>
  <c r="F6816" i="19"/>
  <c r="G6816" i="19"/>
  <c r="H6816" i="19"/>
  <c r="I6816" i="19"/>
  <c r="A6817" i="19"/>
  <c r="B6817" i="19"/>
  <c r="C6817" i="19"/>
  <c r="D6817" i="19"/>
  <c r="E6817" i="19"/>
  <c r="F6817" i="19"/>
  <c r="G6817" i="19"/>
  <c r="H6817" i="19"/>
  <c r="I6817" i="19"/>
  <c r="A6818" i="19"/>
  <c r="B6818" i="19"/>
  <c r="C6818" i="19"/>
  <c r="D6818" i="19"/>
  <c r="E6818" i="19"/>
  <c r="F6818" i="19"/>
  <c r="G6818" i="19"/>
  <c r="H6818" i="19"/>
  <c r="I6818" i="19"/>
  <c r="A6819" i="19"/>
  <c r="B6819" i="19"/>
  <c r="C6819" i="19"/>
  <c r="D6819" i="19"/>
  <c r="E6819" i="19"/>
  <c r="F6819" i="19"/>
  <c r="G6819" i="19"/>
  <c r="H6819" i="19"/>
  <c r="I6819" i="19"/>
  <c r="A6820" i="19"/>
  <c r="B6820" i="19"/>
  <c r="C6820" i="19"/>
  <c r="D6820" i="19"/>
  <c r="E6820" i="19"/>
  <c r="F6820" i="19"/>
  <c r="G6820" i="19"/>
  <c r="H6820" i="19"/>
  <c r="I6820" i="19"/>
  <c r="A6821" i="19"/>
  <c r="B6821" i="19"/>
  <c r="C6821" i="19"/>
  <c r="D6821" i="19"/>
  <c r="E6821" i="19"/>
  <c r="F6821" i="19"/>
  <c r="G6821" i="19"/>
  <c r="H6821" i="19"/>
  <c r="I6821" i="19"/>
  <c r="A6822" i="19"/>
  <c r="B6822" i="19"/>
  <c r="C6822" i="19"/>
  <c r="D6822" i="19"/>
  <c r="E6822" i="19"/>
  <c r="F6822" i="19"/>
  <c r="G6822" i="19"/>
  <c r="H6822" i="19"/>
  <c r="I6822" i="19"/>
  <c r="A6823" i="19"/>
  <c r="B6823" i="19"/>
  <c r="C6823" i="19"/>
  <c r="D6823" i="19"/>
  <c r="E6823" i="19"/>
  <c r="F6823" i="19"/>
  <c r="G6823" i="19"/>
  <c r="H6823" i="19"/>
  <c r="I6823" i="19"/>
  <c r="A6824" i="19"/>
  <c r="B6824" i="19"/>
  <c r="C6824" i="19"/>
  <c r="D6824" i="19"/>
  <c r="E6824" i="19"/>
  <c r="F6824" i="19"/>
  <c r="G6824" i="19"/>
  <c r="H6824" i="19"/>
  <c r="I6824" i="19"/>
  <c r="A6825" i="19"/>
  <c r="B6825" i="19"/>
  <c r="C6825" i="19"/>
  <c r="D6825" i="19"/>
  <c r="E6825" i="19"/>
  <c r="F6825" i="19"/>
  <c r="G6825" i="19"/>
  <c r="H6825" i="19"/>
  <c r="I6825" i="19"/>
  <c r="A6826" i="19"/>
  <c r="B6826" i="19"/>
  <c r="C6826" i="19"/>
  <c r="D6826" i="19"/>
  <c r="E6826" i="19"/>
  <c r="F6826" i="19"/>
  <c r="G6826" i="19"/>
  <c r="H6826" i="19"/>
  <c r="I6826" i="19"/>
  <c r="A6827" i="19"/>
  <c r="B6827" i="19"/>
  <c r="C6827" i="19"/>
  <c r="D6827" i="19"/>
  <c r="E6827" i="19"/>
  <c r="F6827" i="19"/>
  <c r="G6827" i="19"/>
  <c r="H6827" i="19"/>
  <c r="I6827" i="19"/>
  <c r="A6828" i="19"/>
  <c r="B6828" i="19"/>
  <c r="C6828" i="19"/>
  <c r="D6828" i="19"/>
  <c r="E6828" i="19"/>
  <c r="F6828" i="19"/>
  <c r="G6828" i="19"/>
  <c r="H6828" i="19"/>
  <c r="I6828" i="19"/>
  <c r="A6829" i="19"/>
  <c r="B6829" i="19"/>
  <c r="C6829" i="19"/>
  <c r="D6829" i="19"/>
  <c r="E6829" i="19"/>
  <c r="F6829" i="19"/>
  <c r="G6829" i="19"/>
  <c r="H6829" i="19"/>
  <c r="I6829" i="19"/>
  <c r="A6830" i="19"/>
  <c r="B6830" i="19"/>
  <c r="C6830" i="19"/>
  <c r="D6830" i="19"/>
  <c r="E6830" i="19"/>
  <c r="F6830" i="19"/>
  <c r="G6830" i="19"/>
  <c r="H6830" i="19"/>
  <c r="I6830" i="19"/>
  <c r="A6831" i="19"/>
  <c r="B6831" i="19"/>
  <c r="C6831" i="19"/>
  <c r="D6831" i="19"/>
  <c r="E6831" i="19"/>
  <c r="F6831" i="19"/>
  <c r="G6831" i="19"/>
  <c r="H6831" i="19"/>
  <c r="I6831" i="19"/>
  <c r="A6832" i="19"/>
  <c r="B6832" i="19"/>
  <c r="C6832" i="19"/>
  <c r="D6832" i="19"/>
  <c r="E6832" i="19"/>
  <c r="F6832" i="19"/>
  <c r="G6832" i="19"/>
  <c r="H6832" i="19"/>
  <c r="I6832" i="19"/>
  <c r="A6833" i="19"/>
  <c r="B6833" i="19"/>
  <c r="C6833" i="19"/>
  <c r="D6833" i="19"/>
  <c r="E6833" i="19"/>
  <c r="F6833" i="19"/>
  <c r="G6833" i="19"/>
  <c r="H6833" i="19"/>
  <c r="I6833" i="19"/>
  <c r="A6834" i="19"/>
  <c r="B6834" i="19"/>
  <c r="C6834" i="19"/>
  <c r="D6834" i="19"/>
  <c r="E6834" i="19"/>
  <c r="F6834" i="19"/>
  <c r="G6834" i="19"/>
  <c r="H6834" i="19"/>
  <c r="I6834" i="19"/>
  <c r="A6835" i="19"/>
  <c r="B6835" i="19"/>
  <c r="C6835" i="19"/>
  <c r="D6835" i="19"/>
  <c r="E6835" i="19"/>
  <c r="F6835" i="19"/>
  <c r="G6835" i="19"/>
  <c r="H6835" i="19"/>
  <c r="I6835" i="19"/>
  <c r="A6836" i="19"/>
  <c r="B6836" i="19"/>
  <c r="C6836" i="19"/>
  <c r="D6836" i="19"/>
  <c r="E6836" i="19"/>
  <c r="F6836" i="19"/>
  <c r="G6836" i="19"/>
  <c r="H6836" i="19"/>
  <c r="I6836" i="19"/>
  <c r="A6837" i="19"/>
  <c r="B6837" i="19"/>
  <c r="C6837" i="19"/>
  <c r="D6837" i="19"/>
  <c r="E6837" i="19"/>
  <c r="F6837" i="19"/>
  <c r="G6837" i="19"/>
  <c r="H6837" i="19"/>
  <c r="I6837" i="19"/>
  <c r="A6838" i="19"/>
  <c r="B6838" i="19"/>
  <c r="C6838" i="19"/>
  <c r="D6838" i="19"/>
  <c r="E6838" i="19"/>
  <c r="F6838" i="19"/>
  <c r="G6838" i="19"/>
  <c r="H6838" i="19"/>
  <c r="I6838" i="19"/>
  <c r="A6839" i="19"/>
  <c r="B6839" i="19"/>
  <c r="C6839" i="19"/>
  <c r="D6839" i="19"/>
  <c r="E6839" i="19"/>
  <c r="F6839" i="19"/>
  <c r="G6839" i="19"/>
  <c r="H6839" i="19"/>
  <c r="I6839" i="19"/>
  <c r="A6840" i="19"/>
  <c r="B6840" i="19"/>
  <c r="C6840" i="19"/>
  <c r="D6840" i="19"/>
  <c r="E6840" i="19"/>
  <c r="F6840" i="19"/>
  <c r="G6840" i="19"/>
  <c r="H6840" i="19"/>
  <c r="I6840" i="19"/>
  <c r="A6841" i="19"/>
  <c r="B6841" i="19"/>
  <c r="C6841" i="19"/>
  <c r="D6841" i="19"/>
  <c r="E6841" i="19"/>
  <c r="F6841" i="19"/>
  <c r="G6841" i="19"/>
  <c r="H6841" i="19"/>
  <c r="I6841" i="19"/>
  <c r="A6842" i="19"/>
  <c r="B6842" i="19"/>
  <c r="C6842" i="19"/>
  <c r="D6842" i="19"/>
  <c r="E6842" i="19"/>
  <c r="F6842" i="19"/>
  <c r="G6842" i="19"/>
  <c r="H6842" i="19"/>
  <c r="I6842" i="19"/>
  <c r="A6843" i="19"/>
  <c r="B6843" i="19"/>
  <c r="C6843" i="19"/>
  <c r="D6843" i="19"/>
  <c r="E6843" i="19"/>
  <c r="F6843" i="19"/>
  <c r="G6843" i="19"/>
  <c r="H6843" i="19"/>
  <c r="I6843" i="19"/>
  <c r="A6844" i="19"/>
  <c r="B6844" i="19"/>
  <c r="C6844" i="19"/>
  <c r="D6844" i="19"/>
  <c r="E6844" i="19"/>
  <c r="F6844" i="19"/>
  <c r="G6844" i="19"/>
  <c r="H6844" i="19"/>
  <c r="I6844" i="19"/>
  <c r="A6845" i="19"/>
  <c r="B6845" i="19"/>
  <c r="C6845" i="19"/>
  <c r="D6845" i="19"/>
  <c r="E6845" i="19"/>
  <c r="F6845" i="19"/>
  <c r="G6845" i="19"/>
  <c r="H6845" i="19"/>
  <c r="I6845" i="19"/>
  <c r="A6846" i="19"/>
  <c r="B6846" i="19"/>
  <c r="C6846" i="19"/>
  <c r="D6846" i="19"/>
  <c r="E6846" i="19"/>
  <c r="F6846" i="19"/>
  <c r="G6846" i="19"/>
  <c r="H6846" i="19"/>
  <c r="I6846" i="19"/>
  <c r="A6847" i="19"/>
  <c r="B6847" i="19"/>
  <c r="C6847" i="19"/>
  <c r="D6847" i="19"/>
  <c r="E6847" i="19"/>
  <c r="F6847" i="19"/>
  <c r="G6847" i="19"/>
  <c r="H6847" i="19"/>
  <c r="I6847" i="19"/>
  <c r="A6848" i="19"/>
  <c r="B6848" i="19"/>
  <c r="C6848" i="19"/>
  <c r="D6848" i="19"/>
  <c r="E6848" i="19"/>
  <c r="F6848" i="19"/>
  <c r="G6848" i="19"/>
  <c r="H6848" i="19"/>
  <c r="I6848" i="19"/>
  <c r="A6849" i="19"/>
  <c r="B6849" i="19"/>
  <c r="C6849" i="19"/>
  <c r="D6849" i="19"/>
  <c r="E6849" i="19"/>
  <c r="F6849" i="19"/>
  <c r="G6849" i="19"/>
  <c r="H6849" i="19"/>
  <c r="I6849" i="19"/>
  <c r="A6850" i="19"/>
  <c r="B6850" i="19"/>
  <c r="C6850" i="19"/>
  <c r="D6850" i="19"/>
  <c r="E6850" i="19"/>
  <c r="F6850" i="19"/>
  <c r="G6850" i="19"/>
  <c r="H6850" i="19"/>
  <c r="I6850" i="19"/>
  <c r="A6851" i="19"/>
  <c r="B6851" i="19"/>
  <c r="C6851" i="19"/>
  <c r="D6851" i="19"/>
  <c r="E6851" i="19"/>
  <c r="F6851" i="19"/>
  <c r="G6851" i="19"/>
  <c r="H6851" i="19"/>
  <c r="I6851" i="19"/>
  <c r="A6852" i="19"/>
  <c r="B6852" i="19"/>
  <c r="C6852" i="19"/>
  <c r="D6852" i="19"/>
  <c r="E6852" i="19"/>
  <c r="F6852" i="19"/>
  <c r="G6852" i="19"/>
  <c r="H6852" i="19"/>
  <c r="I6852" i="19"/>
  <c r="A6853" i="19"/>
  <c r="B6853" i="19"/>
  <c r="C6853" i="19"/>
  <c r="D6853" i="19"/>
  <c r="E6853" i="19"/>
  <c r="F6853" i="19"/>
  <c r="G6853" i="19"/>
  <c r="H6853" i="19"/>
  <c r="I6853" i="19"/>
  <c r="A6854" i="19"/>
  <c r="B6854" i="19"/>
  <c r="C6854" i="19"/>
  <c r="D6854" i="19"/>
  <c r="E6854" i="19"/>
  <c r="F6854" i="19"/>
  <c r="G6854" i="19"/>
  <c r="H6854" i="19"/>
  <c r="I6854" i="19"/>
  <c r="A6855" i="19"/>
  <c r="B6855" i="19"/>
  <c r="C6855" i="19"/>
  <c r="D6855" i="19"/>
  <c r="E6855" i="19"/>
  <c r="F6855" i="19"/>
  <c r="G6855" i="19"/>
  <c r="H6855" i="19"/>
  <c r="I6855" i="19"/>
  <c r="A6856" i="19"/>
  <c r="B6856" i="19"/>
  <c r="C6856" i="19"/>
  <c r="D6856" i="19"/>
  <c r="E6856" i="19"/>
  <c r="F6856" i="19"/>
  <c r="G6856" i="19"/>
  <c r="H6856" i="19"/>
  <c r="I6856" i="19"/>
  <c r="A6857" i="19"/>
  <c r="B6857" i="19"/>
  <c r="C6857" i="19"/>
  <c r="D6857" i="19"/>
  <c r="E6857" i="19"/>
  <c r="F6857" i="19"/>
  <c r="G6857" i="19"/>
  <c r="H6857" i="19"/>
  <c r="I6857" i="19"/>
  <c r="A6858" i="19"/>
  <c r="B6858" i="19"/>
  <c r="C6858" i="19"/>
  <c r="D6858" i="19"/>
  <c r="E6858" i="19"/>
  <c r="F6858" i="19"/>
  <c r="G6858" i="19"/>
  <c r="H6858" i="19"/>
  <c r="I6858" i="19"/>
  <c r="A6859" i="19"/>
  <c r="B6859" i="19"/>
  <c r="C6859" i="19"/>
  <c r="D6859" i="19"/>
  <c r="E6859" i="19"/>
  <c r="F6859" i="19"/>
  <c r="G6859" i="19"/>
  <c r="H6859" i="19"/>
  <c r="I6859" i="19"/>
  <c r="A6860" i="19"/>
  <c r="B6860" i="19"/>
  <c r="C6860" i="19"/>
  <c r="D6860" i="19"/>
  <c r="E6860" i="19"/>
  <c r="F6860" i="19"/>
  <c r="G6860" i="19"/>
  <c r="H6860" i="19"/>
  <c r="I6860" i="19"/>
  <c r="A6861" i="19"/>
  <c r="B6861" i="19"/>
  <c r="C6861" i="19"/>
  <c r="D6861" i="19"/>
  <c r="E6861" i="19"/>
  <c r="F6861" i="19"/>
  <c r="G6861" i="19"/>
  <c r="H6861" i="19"/>
  <c r="I6861" i="19"/>
  <c r="A6862" i="19"/>
  <c r="B6862" i="19"/>
  <c r="C6862" i="19"/>
  <c r="D6862" i="19"/>
  <c r="E6862" i="19"/>
  <c r="F6862" i="19"/>
  <c r="G6862" i="19"/>
  <c r="H6862" i="19"/>
  <c r="I6862" i="19"/>
  <c r="A6863" i="19"/>
  <c r="B6863" i="19"/>
  <c r="C6863" i="19"/>
  <c r="D6863" i="19"/>
  <c r="E6863" i="19"/>
  <c r="F6863" i="19"/>
  <c r="G6863" i="19"/>
  <c r="H6863" i="19"/>
  <c r="I6863" i="19"/>
  <c r="A6864" i="19"/>
  <c r="B6864" i="19"/>
  <c r="C6864" i="19"/>
  <c r="D6864" i="19"/>
  <c r="E6864" i="19"/>
  <c r="F6864" i="19"/>
  <c r="G6864" i="19"/>
  <c r="H6864" i="19"/>
  <c r="I6864" i="19"/>
  <c r="A6865" i="19"/>
  <c r="B6865" i="19"/>
  <c r="C6865" i="19"/>
  <c r="D6865" i="19"/>
  <c r="E6865" i="19"/>
  <c r="F6865" i="19"/>
  <c r="G6865" i="19"/>
  <c r="H6865" i="19"/>
  <c r="I6865" i="19"/>
  <c r="A6866" i="19"/>
  <c r="B6866" i="19"/>
  <c r="C6866" i="19"/>
  <c r="D6866" i="19"/>
  <c r="E6866" i="19"/>
  <c r="F6866" i="19"/>
  <c r="G6866" i="19"/>
  <c r="H6866" i="19"/>
  <c r="I6866" i="19"/>
  <c r="A6867" i="19"/>
  <c r="B6867" i="19"/>
  <c r="C6867" i="19"/>
  <c r="D6867" i="19"/>
  <c r="E6867" i="19"/>
  <c r="F6867" i="19"/>
  <c r="G6867" i="19"/>
  <c r="H6867" i="19"/>
  <c r="I6867" i="19"/>
  <c r="A6868" i="19"/>
  <c r="B6868" i="19"/>
  <c r="C6868" i="19"/>
  <c r="D6868" i="19"/>
  <c r="E6868" i="19"/>
  <c r="F6868" i="19"/>
  <c r="G6868" i="19"/>
  <c r="H6868" i="19"/>
  <c r="I6868" i="19"/>
  <c r="A6869" i="19"/>
  <c r="B6869" i="19"/>
  <c r="C6869" i="19"/>
  <c r="D6869" i="19"/>
  <c r="E6869" i="19"/>
  <c r="F6869" i="19"/>
  <c r="G6869" i="19"/>
  <c r="H6869" i="19"/>
  <c r="I6869" i="19"/>
  <c r="A6870" i="19"/>
  <c r="B6870" i="19"/>
  <c r="C6870" i="19"/>
  <c r="D6870" i="19"/>
  <c r="E6870" i="19"/>
  <c r="F6870" i="19"/>
  <c r="G6870" i="19"/>
  <c r="H6870" i="19"/>
  <c r="I6870" i="19"/>
  <c r="A6871" i="19"/>
  <c r="B6871" i="19"/>
  <c r="C6871" i="19"/>
  <c r="D6871" i="19"/>
  <c r="E6871" i="19"/>
  <c r="F6871" i="19"/>
  <c r="G6871" i="19"/>
  <c r="H6871" i="19"/>
  <c r="I6871" i="19"/>
  <c r="A6872" i="19"/>
  <c r="B6872" i="19"/>
  <c r="C6872" i="19"/>
  <c r="D6872" i="19"/>
  <c r="E6872" i="19"/>
  <c r="F6872" i="19"/>
  <c r="G6872" i="19"/>
  <c r="H6872" i="19"/>
  <c r="I6872" i="19"/>
  <c r="A6873" i="19"/>
  <c r="B6873" i="19"/>
  <c r="C6873" i="19"/>
  <c r="D6873" i="19"/>
  <c r="E6873" i="19"/>
  <c r="F6873" i="19"/>
  <c r="G6873" i="19"/>
  <c r="H6873" i="19"/>
  <c r="I6873" i="19"/>
  <c r="A6874" i="19"/>
  <c r="B6874" i="19"/>
  <c r="C6874" i="19"/>
  <c r="D6874" i="19"/>
  <c r="E6874" i="19"/>
  <c r="F6874" i="19"/>
  <c r="G6874" i="19"/>
  <c r="H6874" i="19"/>
  <c r="I6874" i="19"/>
  <c r="A6875" i="19"/>
  <c r="B6875" i="19"/>
  <c r="C6875" i="19"/>
  <c r="D6875" i="19"/>
  <c r="E6875" i="19"/>
  <c r="F6875" i="19"/>
  <c r="G6875" i="19"/>
  <c r="H6875" i="19"/>
  <c r="I6875" i="19"/>
  <c r="A6876" i="19"/>
  <c r="B6876" i="19"/>
  <c r="C6876" i="19"/>
  <c r="D6876" i="19"/>
  <c r="E6876" i="19"/>
  <c r="F6876" i="19"/>
  <c r="G6876" i="19"/>
  <c r="H6876" i="19"/>
  <c r="I6876" i="19"/>
  <c r="A6877" i="19"/>
  <c r="B6877" i="19"/>
  <c r="C6877" i="19"/>
  <c r="D6877" i="19"/>
  <c r="E6877" i="19"/>
  <c r="F6877" i="19"/>
  <c r="G6877" i="19"/>
  <c r="H6877" i="19"/>
  <c r="I6877" i="19"/>
  <c r="A6878" i="19"/>
  <c r="B6878" i="19"/>
  <c r="C6878" i="19"/>
  <c r="D6878" i="19"/>
  <c r="E6878" i="19"/>
  <c r="F6878" i="19"/>
  <c r="G6878" i="19"/>
  <c r="H6878" i="19"/>
  <c r="I6878" i="19"/>
  <c r="A6879" i="19"/>
  <c r="B6879" i="19"/>
  <c r="C6879" i="19"/>
  <c r="D6879" i="19"/>
  <c r="E6879" i="19"/>
  <c r="F6879" i="19"/>
  <c r="G6879" i="19"/>
  <c r="H6879" i="19"/>
  <c r="I6879" i="19"/>
  <c r="A6880" i="19"/>
  <c r="B6880" i="19"/>
  <c r="C6880" i="19"/>
  <c r="D6880" i="19"/>
  <c r="E6880" i="19"/>
  <c r="F6880" i="19"/>
  <c r="G6880" i="19"/>
  <c r="H6880" i="19"/>
  <c r="I6880" i="19"/>
  <c r="A6881" i="19"/>
  <c r="B6881" i="19"/>
  <c r="C6881" i="19"/>
  <c r="D6881" i="19"/>
  <c r="E6881" i="19"/>
  <c r="F6881" i="19"/>
  <c r="G6881" i="19"/>
  <c r="H6881" i="19"/>
  <c r="I6881" i="19"/>
  <c r="A6882" i="19"/>
  <c r="B6882" i="19"/>
  <c r="C6882" i="19"/>
  <c r="D6882" i="19"/>
  <c r="E6882" i="19"/>
  <c r="F6882" i="19"/>
  <c r="G6882" i="19"/>
  <c r="H6882" i="19"/>
  <c r="I6882" i="19"/>
  <c r="A6883" i="19"/>
  <c r="B6883" i="19"/>
  <c r="C6883" i="19"/>
  <c r="D6883" i="19"/>
  <c r="E6883" i="19"/>
  <c r="F6883" i="19"/>
  <c r="G6883" i="19"/>
  <c r="H6883" i="19"/>
  <c r="I6883" i="19"/>
  <c r="A6884" i="19"/>
  <c r="B6884" i="19"/>
  <c r="C6884" i="19"/>
  <c r="D6884" i="19"/>
  <c r="E6884" i="19"/>
  <c r="F6884" i="19"/>
  <c r="G6884" i="19"/>
  <c r="H6884" i="19"/>
  <c r="I6884" i="19"/>
  <c r="A6885" i="19"/>
  <c r="B6885" i="19"/>
  <c r="C6885" i="19"/>
  <c r="D6885" i="19"/>
  <c r="E6885" i="19"/>
  <c r="F6885" i="19"/>
  <c r="G6885" i="19"/>
  <c r="H6885" i="19"/>
  <c r="I6885" i="19"/>
  <c r="A6886" i="19"/>
  <c r="B6886" i="19"/>
  <c r="C6886" i="19"/>
  <c r="D6886" i="19"/>
  <c r="E6886" i="19"/>
  <c r="F6886" i="19"/>
  <c r="G6886" i="19"/>
  <c r="H6886" i="19"/>
  <c r="I6886" i="19"/>
  <c r="A6887" i="19"/>
  <c r="B6887" i="19"/>
  <c r="C6887" i="19"/>
  <c r="D6887" i="19"/>
  <c r="E6887" i="19"/>
  <c r="F6887" i="19"/>
  <c r="G6887" i="19"/>
  <c r="H6887" i="19"/>
  <c r="I6887" i="19"/>
  <c r="A6888" i="19"/>
  <c r="B6888" i="19"/>
  <c r="C6888" i="19"/>
  <c r="D6888" i="19"/>
  <c r="E6888" i="19"/>
  <c r="F6888" i="19"/>
  <c r="G6888" i="19"/>
  <c r="H6888" i="19"/>
  <c r="I6888" i="19"/>
  <c r="A6889" i="19"/>
  <c r="B6889" i="19"/>
  <c r="C6889" i="19"/>
  <c r="D6889" i="19"/>
  <c r="E6889" i="19"/>
  <c r="F6889" i="19"/>
  <c r="G6889" i="19"/>
  <c r="H6889" i="19"/>
  <c r="I6889" i="19"/>
  <c r="A6890" i="19"/>
  <c r="B6890" i="19"/>
  <c r="C6890" i="19"/>
  <c r="D6890" i="19"/>
  <c r="E6890" i="19"/>
  <c r="F6890" i="19"/>
  <c r="G6890" i="19"/>
  <c r="H6890" i="19"/>
  <c r="I6890" i="19"/>
  <c r="A6891" i="19"/>
  <c r="B6891" i="19"/>
  <c r="C6891" i="19"/>
  <c r="D6891" i="19"/>
  <c r="E6891" i="19"/>
  <c r="F6891" i="19"/>
  <c r="G6891" i="19"/>
  <c r="H6891" i="19"/>
  <c r="I6891" i="19"/>
  <c r="A6892" i="19"/>
  <c r="B6892" i="19"/>
  <c r="C6892" i="19"/>
  <c r="D6892" i="19"/>
  <c r="E6892" i="19"/>
  <c r="F6892" i="19"/>
  <c r="G6892" i="19"/>
  <c r="H6892" i="19"/>
  <c r="I6892" i="19"/>
  <c r="A6893" i="19"/>
  <c r="B6893" i="19"/>
  <c r="C6893" i="19"/>
  <c r="D6893" i="19"/>
  <c r="E6893" i="19"/>
  <c r="F6893" i="19"/>
  <c r="G6893" i="19"/>
  <c r="H6893" i="19"/>
  <c r="I6893" i="19"/>
  <c r="A6894" i="19"/>
  <c r="B6894" i="19"/>
  <c r="C6894" i="19"/>
  <c r="D6894" i="19"/>
  <c r="E6894" i="19"/>
  <c r="F6894" i="19"/>
  <c r="G6894" i="19"/>
  <c r="H6894" i="19"/>
  <c r="I6894" i="19"/>
  <c r="A6895" i="19"/>
  <c r="B6895" i="19"/>
  <c r="C6895" i="19"/>
  <c r="D6895" i="19"/>
  <c r="E6895" i="19"/>
  <c r="F6895" i="19"/>
  <c r="G6895" i="19"/>
  <c r="H6895" i="19"/>
  <c r="I6895" i="19"/>
  <c r="A6896" i="19"/>
  <c r="B6896" i="19"/>
  <c r="C6896" i="19"/>
  <c r="D6896" i="19"/>
  <c r="E6896" i="19"/>
  <c r="F6896" i="19"/>
  <c r="G6896" i="19"/>
  <c r="H6896" i="19"/>
  <c r="I6896" i="19"/>
  <c r="A6897" i="19"/>
  <c r="B6897" i="19"/>
  <c r="C6897" i="19"/>
  <c r="D6897" i="19"/>
  <c r="E6897" i="19"/>
  <c r="F6897" i="19"/>
  <c r="G6897" i="19"/>
  <c r="H6897" i="19"/>
  <c r="I6897" i="19"/>
  <c r="A6898" i="19"/>
  <c r="B6898" i="19"/>
  <c r="C6898" i="19"/>
  <c r="D6898" i="19"/>
  <c r="E6898" i="19"/>
  <c r="F6898" i="19"/>
  <c r="G6898" i="19"/>
  <c r="H6898" i="19"/>
  <c r="I6898" i="19"/>
  <c r="A6899" i="19"/>
  <c r="B6899" i="19"/>
  <c r="C6899" i="19"/>
  <c r="D6899" i="19"/>
  <c r="E6899" i="19"/>
  <c r="F6899" i="19"/>
  <c r="G6899" i="19"/>
  <c r="H6899" i="19"/>
  <c r="I6899" i="19"/>
  <c r="A6900" i="19"/>
  <c r="B6900" i="19"/>
  <c r="C6900" i="19"/>
  <c r="D6900" i="19"/>
  <c r="E6900" i="19"/>
  <c r="F6900" i="19"/>
  <c r="G6900" i="19"/>
  <c r="H6900" i="19"/>
  <c r="I6900" i="19"/>
  <c r="A6901" i="19"/>
  <c r="B6901" i="19"/>
  <c r="C6901" i="19"/>
  <c r="D6901" i="19"/>
  <c r="E6901" i="19"/>
  <c r="F6901" i="19"/>
  <c r="G6901" i="19"/>
  <c r="H6901" i="19"/>
  <c r="I6901" i="19"/>
  <c r="A6902" i="19"/>
  <c r="B6902" i="19"/>
  <c r="C6902" i="19"/>
  <c r="D6902" i="19"/>
  <c r="E6902" i="19"/>
  <c r="F6902" i="19"/>
  <c r="G6902" i="19"/>
  <c r="H6902" i="19"/>
  <c r="I6902" i="19"/>
  <c r="A6903" i="19"/>
  <c r="B6903" i="19"/>
  <c r="C6903" i="19"/>
  <c r="D6903" i="19"/>
  <c r="E6903" i="19"/>
  <c r="F6903" i="19"/>
  <c r="G6903" i="19"/>
  <c r="H6903" i="19"/>
  <c r="I6903" i="19"/>
  <c r="A6904" i="19"/>
  <c r="B6904" i="19"/>
  <c r="C6904" i="19"/>
  <c r="D6904" i="19"/>
  <c r="E6904" i="19"/>
  <c r="F6904" i="19"/>
  <c r="G6904" i="19"/>
  <c r="H6904" i="19"/>
  <c r="I6904" i="19"/>
  <c r="A6905" i="19"/>
  <c r="B6905" i="19"/>
  <c r="C6905" i="19"/>
  <c r="D6905" i="19"/>
  <c r="E6905" i="19"/>
  <c r="F6905" i="19"/>
  <c r="G6905" i="19"/>
  <c r="H6905" i="19"/>
  <c r="I6905" i="19"/>
  <c r="A6906" i="19"/>
  <c r="B6906" i="19"/>
  <c r="C6906" i="19"/>
  <c r="D6906" i="19"/>
  <c r="E6906" i="19"/>
  <c r="F6906" i="19"/>
  <c r="G6906" i="19"/>
  <c r="H6906" i="19"/>
  <c r="I6906" i="19"/>
  <c r="A6907" i="19"/>
  <c r="B6907" i="19"/>
  <c r="C6907" i="19"/>
  <c r="D6907" i="19"/>
  <c r="E6907" i="19"/>
  <c r="F6907" i="19"/>
  <c r="G6907" i="19"/>
  <c r="H6907" i="19"/>
  <c r="I6907" i="19"/>
  <c r="A6908" i="19"/>
  <c r="B6908" i="19"/>
  <c r="C6908" i="19"/>
  <c r="D6908" i="19"/>
  <c r="E6908" i="19"/>
  <c r="F6908" i="19"/>
  <c r="G6908" i="19"/>
  <c r="H6908" i="19"/>
  <c r="I6908" i="19"/>
  <c r="A6909" i="19"/>
  <c r="B6909" i="19"/>
  <c r="C6909" i="19"/>
  <c r="D6909" i="19"/>
  <c r="E6909" i="19"/>
  <c r="F6909" i="19"/>
  <c r="G6909" i="19"/>
  <c r="H6909" i="19"/>
  <c r="I6909" i="19"/>
  <c r="A6910" i="19"/>
  <c r="B6910" i="19"/>
  <c r="C6910" i="19"/>
  <c r="D6910" i="19"/>
  <c r="E6910" i="19"/>
  <c r="F6910" i="19"/>
  <c r="G6910" i="19"/>
  <c r="H6910" i="19"/>
  <c r="I6910" i="19"/>
  <c r="A6911" i="19"/>
  <c r="B6911" i="19"/>
  <c r="C6911" i="19"/>
  <c r="D6911" i="19"/>
  <c r="E6911" i="19"/>
  <c r="F6911" i="19"/>
  <c r="G6911" i="19"/>
  <c r="H6911" i="19"/>
  <c r="I6911" i="19"/>
  <c r="A6912" i="19"/>
  <c r="B6912" i="19"/>
  <c r="C6912" i="19"/>
  <c r="D6912" i="19"/>
  <c r="E6912" i="19"/>
  <c r="F6912" i="19"/>
  <c r="G6912" i="19"/>
  <c r="H6912" i="19"/>
  <c r="I6912" i="19"/>
  <c r="A6913" i="19"/>
  <c r="B6913" i="19"/>
  <c r="C6913" i="19"/>
  <c r="D6913" i="19"/>
  <c r="E6913" i="19"/>
  <c r="F6913" i="19"/>
  <c r="G6913" i="19"/>
  <c r="H6913" i="19"/>
  <c r="I6913" i="19"/>
  <c r="A6914" i="19"/>
  <c r="B6914" i="19"/>
  <c r="C6914" i="19"/>
  <c r="D6914" i="19"/>
  <c r="E6914" i="19"/>
  <c r="F6914" i="19"/>
  <c r="G6914" i="19"/>
  <c r="H6914" i="19"/>
  <c r="I6914" i="19"/>
  <c r="A6915" i="19"/>
  <c r="B6915" i="19"/>
  <c r="C6915" i="19"/>
  <c r="D6915" i="19"/>
  <c r="E6915" i="19"/>
  <c r="F6915" i="19"/>
  <c r="G6915" i="19"/>
  <c r="H6915" i="19"/>
  <c r="I6915" i="19"/>
  <c r="A6916" i="19"/>
  <c r="B6916" i="19"/>
  <c r="C6916" i="19"/>
  <c r="D6916" i="19"/>
  <c r="E6916" i="19"/>
  <c r="F6916" i="19"/>
  <c r="G6916" i="19"/>
  <c r="H6916" i="19"/>
  <c r="I6916" i="19"/>
  <c r="A6917" i="19"/>
  <c r="B6917" i="19"/>
  <c r="C6917" i="19"/>
  <c r="D6917" i="19"/>
  <c r="E6917" i="19"/>
  <c r="F6917" i="19"/>
  <c r="G6917" i="19"/>
  <c r="H6917" i="19"/>
  <c r="I6917" i="19"/>
  <c r="A6918" i="19"/>
  <c r="B6918" i="19"/>
  <c r="C6918" i="19"/>
  <c r="D6918" i="19"/>
  <c r="E6918" i="19"/>
  <c r="F6918" i="19"/>
  <c r="G6918" i="19"/>
  <c r="H6918" i="19"/>
  <c r="I6918" i="19"/>
  <c r="A6919" i="19"/>
  <c r="B6919" i="19"/>
  <c r="C6919" i="19"/>
  <c r="D6919" i="19"/>
  <c r="E6919" i="19"/>
  <c r="F6919" i="19"/>
  <c r="G6919" i="19"/>
  <c r="H6919" i="19"/>
  <c r="I6919" i="19"/>
  <c r="A6920" i="19"/>
  <c r="B6920" i="19"/>
  <c r="C6920" i="19"/>
  <c r="D6920" i="19"/>
  <c r="E6920" i="19"/>
  <c r="F6920" i="19"/>
  <c r="G6920" i="19"/>
  <c r="H6920" i="19"/>
  <c r="I6920" i="19"/>
  <c r="A6921" i="19"/>
  <c r="B6921" i="19"/>
  <c r="C6921" i="19"/>
  <c r="D6921" i="19"/>
  <c r="E6921" i="19"/>
  <c r="F6921" i="19"/>
  <c r="G6921" i="19"/>
  <c r="H6921" i="19"/>
  <c r="I6921" i="19"/>
  <c r="A6922" i="19"/>
  <c r="B6922" i="19"/>
  <c r="C6922" i="19"/>
  <c r="D6922" i="19"/>
  <c r="E6922" i="19"/>
  <c r="F6922" i="19"/>
  <c r="G6922" i="19"/>
  <c r="H6922" i="19"/>
  <c r="I6922" i="19"/>
  <c r="A6923" i="19"/>
  <c r="B6923" i="19"/>
  <c r="C6923" i="19"/>
  <c r="D6923" i="19"/>
  <c r="E6923" i="19"/>
  <c r="F6923" i="19"/>
  <c r="G6923" i="19"/>
  <c r="H6923" i="19"/>
  <c r="I6923" i="19"/>
  <c r="A6924" i="19"/>
  <c r="B6924" i="19"/>
  <c r="C6924" i="19"/>
  <c r="D6924" i="19"/>
  <c r="E6924" i="19"/>
  <c r="F6924" i="19"/>
  <c r="G6924" i="19"/>
  <c r="H6924" i="19"/>
  <c r="I6924" i="19"/>
  <c r="A6925" i="19"/>
  <c r="B6925" i="19"/>
  <c r="C6925" i="19"/>
  <c r="D6925" i="19"/>
  <c r="E6925" i="19"/>
  <c r="F6925" i="19"/>
  <c r="G6925" i="19"/>
  <c r="H6925" i="19"/>
  <c r="I6925" i="19"/>
  <c r="A6926" i="19"/>
  <c r="B6926" i="19"/>
  <c r="C6926" i="19"/>
  <c r="D6926" i="19"/>
  <c r="E6926" i="19"/>
  <c r="F6926" i="19"/>
  <c r="G6926" i="19"/>
  <c r="H6926" i="19"/>
  <c r="I6926" i="19"/>
  <c r="A6927" i="19"/>
  <c r="B6927" i="19"/>
  <c r="C6927" i="19"/>
  <c r="D6927" i="19"/>
  <c r="E6927" i="19"/>
  <c r="F6927" i="19"/>
  <c r="G6927" i="19"/>
  <c r="H6927" i="19"/>
  <c r="I6927" i="19"/>
  <c r="A6928" i="19"/>
  <c r="B6928" i="19"/>
  <c r="C6928" i="19"/>
  <c r="D6928" i="19"/>
  <c r="E6928" i="19"/>
  <c r="F6928" i="19"/>
  <c r="G6928" i="19"/>
  <c r="H6928" i="19"/>
  <c r="I6928" i="19"/>
  <c r="A6929" i="19"/>
  <c r="B6929" i="19"/>
  <c r="C6929" i="19"/>
  <c r="D6929" i="19"/>
  <c r="E6929" i="19"/>
  <c r="F6929" i="19"/>
  <c r="G6929" i="19"/>
  <c r="H6929" i="19"/>
  <c r="I6929" i="19"/>
  <c r="A6930" i="19"/>
  <c r="B6930" i="19"/>
  <c r="C6930" i="19"/>
  <c r="D6930" i="19"/>
  <c r="E6930" i="19"/>
  <c r="F6930" i="19"/>
  <c r="G6930" i="19"/>
  <c r="H6930" i="19"/>
  <c r="I6930" i="19"/>
  <c r="A6931" i="19"/>
  <c r="B6931" i="19"/>
  <c r="C6931" i="19"/>
  <c r="D6931" i="19"/>
  <c r="E6931" i="19"/>
  <c r="F6931" i="19"/>
  <c r="G6931" i="19"/>
  <c r="H6931" i="19"/>
  <c r="I6931" i="19"/>
  <c r="A6932" i="19"/>
  <c r="B6932" i="19"/>
  <c r="C6932" i="19"/>
  <c r="D6932" i="19"/>
  <c r="E6932" i="19"/>
  <c r="F6932" i="19"/>
  <c r="G6932" i="19"/>
  <c r="H6932" i="19"/>
  <c r="I6932" i="19"/>
  <c r="A6933" i="19"/>
  <c r="B6933" i="19"/>
  <c r="C6933" i="19"/>
  <c r="D6933" i="19"/>
  <c r="E6933" i="19"/>
  <c r="F6933" i="19"/>
  <c r="G6933" i="19"/>
  <c r="H6933" i="19"/>
  <c r="I6933" i="19"/>
  <c r="A6934" i="19"/>
  <c r="B6934" i="19"/>
  <c r="C6934" i="19"/>
  <c r="D6934" i="19"/>
  <c r="E6934" i="19"/>
  <c r="F6934" i="19"/>
  <c r="G6934" i="19"/>
  <c r="H6934" i="19"/>
  <c r="I6934" i="19"/>
  <c r="A6935" i="19"/>
  <c r="B6935" i="19"/>
  <c r="C6935" i="19"/>
  <c r="D6935" i="19"/>
  <c r="E6935" i="19"/>
  <c r="F6935" i="19"/>
  <c r="G6935" i="19"/>
  <c r="H6935" i="19"/>
  <c r="I6935" i="19"/>
  <c r="A6936" i="19"/>
  <c r="B6936" i="19"/>
  <c r="C6936" i="19"/>
  <c r="D6936" i="19"/>
  <c r="E6936" i="19"/>
  <c r="F6936" i="19"/>
  <c r="G6936" i="19"/>
  <c r="H6936" i="19"/>
  <c r="I6936" i="19"/>
  <c r="A6937" i="19"/>
  <c r="B6937" i="19"/>
  <c r="C6937" i="19"/>
  <c r="D6937" i="19"/>
  <c r="E6937" i="19"/>
  <c r="F6937" i="19"/>
  <c r="G6937" i="19"/>
  <c r="H6937" i="19"/>
  <c r="I6937" i="19"/>
  <c r="A6938" i="19"/>
  <c r="B6938" i="19"/>
  <c r="C6938" i="19"/>
  <c r="D6938" i="19"/>
  <c r="E6938" i="19"/>
  <c r="F6938" i="19"/>
  <c r="G6938" i="19"/>
  <c r="H6938" i="19"/>
  <c r="I6938" i="19"/>
  <c r="A6939" i="19"/>
  <c r="B6939" i="19"/>
  <c r="C6939" i="19"/>
  <c r="D6939" i="19"/>
  <c r="E6939" i="19"/>
  <c r="F6939" i="19"/>
  <c r="G6939" i="19"/>
  <c r="H6939" i="19"/>
  <c r="I6939" i="19"/>
  <c r="A6940" i="19"/>
  <c r="B6940" i="19"/>
  <c r="C6940" i="19"/>
  <c r="D6940" i="19"/>
  <c r="E6940" i="19"/>
  <c r="F6940" i="19"/>
  <c r="G6940" i="19"/>
  <c r="H6940" i="19"/>
  <c r="I6940" i="19"/>
  <c r="A6941" i="19"/>
  <c r="B6941" i="19"/>
  <c r="C6941" i="19"/>
  <c r="D6941" i="19"/>
  <c r="E6941" i="19"/>
  <c r="F6941" i="19"/>
  <c r="G6941" i="19"/>
  <c r="H6941" i="19"/>
  <c r="I6941" i="19"/>
  <c r="A6942" i="19"/>
  <c r="B6942" i="19"/>
  <c r="C6942" i="19"/>
  <c r="D6942" i="19"/>
  <c r="E6942" i="19"/>
  <c r="F6942" i="19"/>
  <c r="G6942" i="19"/>
  <c r="H6942" i="19"/>
  <c r="I6942" i="19"/>
  <c r="A6943" i="19"/>
  <c r="B6943" i="19"/>
  <c r="C6943" i="19"/>
  <c r="D6943" i="19"/>
  <c r="E6943" i="19"/>
  <c r="F6943" i="19"/>
  <c r="G6943" i="19"/>
  <c r="H6943" i="19"/>
  <c r="I6943" i="19"/>
  <c r="A6944" i="19"/>
  <c r="B6944" i="19"/>
  <c r="C6944" i="19"/>
  <c r="D6944" i="19"/>
  <c r="E6944" i="19"/>
  <c r="F6944" i="19"/>
  <c r="G6944" i="19"/>
  <c r="H6944" i="19"/>
  <c r="I6944" i="19"/>
  <c r="A6945" i="19"/>
  <c r="B6945" i="19"/>
  <c r="C6945" i="19"/>
  <c r="D6945" i="19"/>
  <c r="E6945" i="19"/>
  <c r="F6945" i="19"/>
  <c r="G6945" i="19"/>
  <c r="H6945" i="19"/>
  <c r="I6945" i="19"/>
  <c r="A6946" i="19"/>
  <c r="B6946" i="19"/>
  <c r="C6946" i="19"/>
  <c r="D6946" i="19"/>
  <c r="E6946" i="19"/>
  <c r="F6946" i="19"/>
  <c r="G6946" i="19"/>
  <c r="H6946" i="19"/>
  <c r="I6946" i="19"/>
  <c r="A6947" i="19"/>
  <c r="B6947" i="19"/>
  <c r="C6947" i="19"/>
  <c r="D6947" i="19"/>
  <c r="E6947" i="19"/>
  <c r="F6947" i="19"/>
  <c r="G6947" i="19"/>
  <c r="H6947" i="19"/>
  <c r="I6947" i="19"/>
  <c r="A6948" i="19"/>
  <c r="B6948" i="19"/>
  <c r="C6948" i="19"/>
  <c r="D6948" i="19"/>
  <c r="E6948" i="19"/>
  <c r="F6948" i="19"/>
  <c r="G6948" i="19"/>
  <c r="H6948" i="19"/>
  <c r="I6948" i="19"/>
  <c r="A6949" i="19"/>
  <c r="B6949" i="19"/>
  <c r="C6949" i="19"/>
  <c r="D6949" i="19"/>
  <c r="E6949" i="19"/>
  <c r="F6949" i="19"/>
  <c r="G6949" i="19"/>
  <c r="H6949" i="19"/>
  <c r="I6949" i="19"/>
  <c r="A6950" i="19"/>
  <c r="B6950" i="19"/>
  <c r="C6950" i="19"/>
  <c r="D6950" i="19"/>
  <c r="E6950" i="19"/>
  <c r="F6950" i="19"/>
  <c r="G6950" i="19"/>
  <c r="H6950" i="19"/>
  <c r="I6950" i="19"/>
  <c r="A6951" i="19"/>
  <c r="B6951" i="19"/>
  <c r="C6951" i="19"/>
  <c r="D6951" i="19"/>
  <c r="E6951" i="19"/>
  <c r="F6951" i="19"/>
  <c r="G6951" i="19"/>
  <c r="H6951" i="19"/>
  <c r="I6951" i="19"/>
  <c r="A6952" i="19"/>
  <c r="B6952" i="19"/>
  <c r="C6952" i="19"/>
  <c r="D6952" i="19"/>
  <c r="E6952" i="19"/>
  <c r="F6952" i="19"/>
  <c r="G6952" i="19"/>
  <c r="H6952" i="19"/>
  <c r="I6952" i="19"/>
  <c r="A6953" i="19"/>
  <c r="B6953" i="19"/>
  <c r="C6953" i="19"/>
  <c r="D6953" i="19"/>
  <c r="E6953" i="19"/>
  <c r="F6953" i="19"/>
  <c r="G6953" i="19"/>
  <c r="H6953" i="19"/>
  <c r="I6953" i="19"/>
  <c r="A6954" i="19"/>
  <c r="B6954" i="19"/>
  <c r="C6954" i="19"/>
  <c r="D6954" i="19"/>
  <c r="E6954" i="19"/>
  <c r="F6954" i="19"/>
  <c r="G6954" i="19"/>
  <c r="H6954" i="19"/>
  <c r="I6954" i="19"/>
  <c r="A6955" i="19"/>
  <c r="B6955" i="19"/>
  <c r="C6955" i="19"/>
  <c r="D6955" i="19"/>
  <c r="E6955" i="19"/>
  <c r="F6955" i="19"/>
  <c r="G6955" i="19"/>
  <c r="H6955" i="19"/>
  <c r="I6955" i="19"/>
  <c r="A6956" i="19"/>
  <c r="B6956" i="19"/>
  <c r="C6956" i="19"/>
  <c r="D6956" i="19"/>
  <c r="E6956" i="19"/>
  <c r="F6956" i="19"/>
  <c r="G6956" i="19"/>
  <c r="H6956" i="19"/>
  <c r="I6956" i="19"/>
  <c r="A6957" i="19"/>
  <c r="B6957" i="19"/>
  <c r="C6957" i="19"/>
  <c r="D6957" i="19"/>
  <c r="E6957" i="19"/>
  <c r="F6957" i="19"/>
  <c r="G6957" i="19"/>
  <c r="H6957" i="19"/>
  <c r="I6957" i="19"/>
  <c r="A6958" i="19"/>
  <c r="B6958" i="19"/>
  <c r="C6958" i="19"/>
  <c r="D6958" i="19"/>
  <c r="E6958" i="19"/>
  <c r="F6958" i="19"/>
  <c r="G6958" i="19"/>
  <c r="H6958" i="19"/>
  <c r="I6958" i="19"/>
  <c r="A6959" i="19"/>
  <c r="B6959" i="19"/>
  <c r="C6959" i="19"/>
  <c r="D6959" i="19"/>
  <c r="E6959" i="19"/>
  <c r="F6959" i="19"/>
  <c r="G6959" i="19"/>
  <c r="H6959" i="19"/>
  <c r="I6959" i="19"/>
  <c r="A6960" i="19"/>
  <c r="B6960" i="19"/>
  <c r="C6960" i="19"/>
  <c r="D6960" i="19"/>
  <c r="E6960" i="19"/>
  <c r="F6960" i="19"/>
  <c r="G6960" i="19"/>
  <c r="H6960" i="19"/>
  <c r="I6960" i="19"/>
  <c r="A6961" i="19"/>
  <c r="B6961" i="19"/>
  <c r="C6961" i="19"/>
  <c r="D6961" i="19"/>
  <c r="E6961" i="19"/>
  <c r="F6961" i="19"/>
  <c r="G6961" i="19"/>
  <c r="H6961" i="19"/>
  <c r="I6961" i="19"/>
  <c r="A6962" i="19"/>
  <c r="B6962" i="19"/>
  <c r="C6962" i="19"/>
  <c r="D6962" i="19"/>
  <c r="E6962" i="19"/>
  <c r="F6962" i="19"/>
  <c r="G6962" i="19"/>
  <c r="H6962" i="19"/>
  <c r="I6962" i="19"/>
  <c r="A6963" i="19"/>
  <c r="B6963" i="19"/>
  <c r="C6963" i="19"/>
  <c r="D6963" i="19"/>
  <c r="E6963" i="19"/>
  <c r="F6963" i="19"/>
  <c r="G6963" i="19"/>
  <c r="H6963" i="19"/>
  <c r="I6963" i="19"/>
  <c r="A6964" i="19"/>
  <c r="B6964" i="19"/>
  <c r="C6964" i="19"/>
  <c r="D6964" i="19"/>
  <c r="E6964" i="19"/>
  <c r="F6964" i="19"/>
  <c r="G6964" i="19"/>
  <c r="H6964" i="19"/>
  <c r="I6964" i="19"/>
  <c r="A6965" i="19"/>
  <c r="B6965" i="19"/>
  <c r="C6965" i="19"/>
  <c r="D6965" i="19"/>
  <c r="E6965" i="19"/>
  <c r="F6965" i="19"/>
  <c r="G6965" i="19"/>
  <c r="H6965" i="19"/>
  <c r="I6965" i="19"/>
  <c r="A6966" i="19"/>
  <c r="B6966" i="19"/>
  <c r="C6966" i="19"/>
  <c r="D6966" i="19"/>
  <c r="E6966" i="19"/>
  <c r="F6966" i="19"/>
  <c r="G6966" i="19"/>
  <c r="H6966" i="19"/>
  <c r="I6966" i="19"/>
  <c r="A6967" i="19"/>
  <c r="B6967" i="19"/>
  <c r="C6967" i="19"/>
  <c r="D6967" i="19"/>
  <c r="E6967" i="19"/>
  <c r="F6967" i="19"/>
  <c r="G6967" i="19"/>
  <c r="H6967" i="19"/>
  <c r="I6967" i="19"/>
  <c r="A6968" i="19"/>
  <c r="B6968" i="19"/>
  <c r="C6968" i="19"/>
  <c r="D6968" i="19"/>
  <c r="E6968" i="19"/>
  <c r="F6968" i="19"/>
  <c r="G6968" i="19"/>
  <c r="H6968" i="19"/>
  <c r="I6968" i="19"/>
  <c r="A6969" i="19"/>
  <c r="B6969" i="19"/>
  <c r="C6969" i="19"/>
  <c r="D6969" i="19"/>
  <c r="E6969" i="19"/>
  <c r="F6969" i="19"/>
  <c r="G6969" i="19"/>
  <c r="H6969" i="19"/>
  <c r="I6969" i="19"/>
  <c r="A6970" i="19"/>
  <c r="B6970" i="19"/>
  <c r="C6970" i="19"/>
  <c r="D6970" i="19"/>
  <c r="E6970" i="19"/>
  <c r="F6970" i="19"/>
  <c r="G6970" i="19"/>
  <c r="H6970" i="19"/>
  <c r="I6970" i="19"/>
  <c r="A6971" i="19"/>
  <c r="B6971" i="19"/>
  <c r="C6971" i="19"/>
  <c r="D6971" i="19"/>
  <c r="E6971" i="19"/>
  <c r="F6971" i="19"/>
  <c r="G6971" i="19"/>
  <c r="H6971" i="19"/>
  <c r="I6971" i="19"/>
  <c r="A6972" i="19"/>
  <c r="B6972" i="19"/>
  <c r="C6972" i="19"/>
  <c r="D6972" i="19"/>
  <c r="E6972" i="19"/>
  <c r="F6972" i="19"/>
  <c r="G6972" i="19"/>
  <c r="H6972" i="19"/>
  <c r="I6972" i="19"/>
  <c r="A6973" i="19"/>
  <c r="B6973" i="19"/>
  <c r="C6973" i="19"/>
  <c r="D6973" i="19"/>
  <c r="E6973" i="19"/>
  <c r="F6973" i="19"/>
  <c r="G6973" i="19"/>
  <c r="H6973" i="19"/>
  <c r="I6973" i="19"/>
  <c r="A6974" i="19"/>
  <c r="B6974" i="19"/>
  <c r="C6974" i="19"/>
  <c r="D6974" i="19"/>
  <c r="E6974" i="19"/>
  <c r="F6974" i="19"/>
  <c r="G6974" i="19"/>
  <c r="H6974" i="19"/>
  <c r="I6974" i="19"/>
  <c r="A6975" i="19"/>
  <c r="B6975" i="19"/>
  <c r="C6975" i="19"/>
  <c r="D6975" i="19"/>
  <c r="E6975" i="19"/>
  <c r="F6975" i="19"/>
  <c r="G6975" i="19"/>
  <c r="H6975" i="19"/>
  <c r="I6975" i="19"/>
  <c r="A6976" i="19"/>
  <c r="B6976" i="19"/>
  <c r="C6976" i="19"/>
  <c r="D6976" i="19"/>
  <c r="E6976" i="19"/>
  <c r="F6976" i="19"/>
  <c r="G6976" i="19"/>
  <c r="H6976" i="19"/>
  <c r="I6976" i="19"/>
  <c r="A6977" i="19"/>
  <c r="B6977" i="19"/>
  <c r="C6977" i="19"/>
  <c r="D6977" i="19"/>
  <c r="E6977" i="19"/>
  <c r="F6977" i="19"/>
  <c r="G6977" i="19"/>
  <c r="H6977" i="19"/>
  <c r="I6977" i="19"/>
  <c r="A6978" i="19"/>
  <c r="B6978" i="19"/>
  <c r="C6978" i="19"/>
  <c r="D6978" i="19"/>
  <c r="E6978" i="19"/>
  <c r="F6978" i="19"/>
  <c r="G6978" i="19"/>
  <c r="H6978" i="19"/>
  <c r="I6978" i="19"/>
  <c r="A6979" i="19"/>
  <c r="B6979" i="19"/>
  <c r="C6979" i="19"/>
  <c r="D6979" i="19"/>
  <c r="E6979" i="19"/>
  <c r="F6979" i="19"/>
  <c r="G6979" i="19"/>
  <c r="H6979" i="19"/>
  <c r="I6979" i="19"/>
  <c r="A6980" i="19"/>
  <c r="B6980" i="19"/>
  <c r="C6980" i="19"/>
  <c r="D6980" i="19"/>
  <c r="E6980" i="19"/>
  <c r="F6980" i="19"/>
  <c r="G6980" i="19"/>
  <c r="H6980" i="19"/>
  <c r="I6980" i="19"/>
  <c r="A6981" i="19"/>
  <c r="B6981" i="19"/>
  <c r="C6981" i="19"/>
  <c r="D6981" i="19"/>
  <c r="E6981" i="19"/>
  <c r="F6981" i="19"/>
  <c r="G6981" i="19"/>
  <c r="H6981" i="19"/>
  <c r="I6981" i="19"/>
  <c r="A6982" i="19"/>
  <c r="B6982" i="19"/>
  <c r="C6982" i="19"/>
  <c r="D6982" i="19"/>
  <c r="E6982" i="19"/>
  <c r="F6982" i="19"/>
  <c r="G6982" i="19"/>
  <c r="H6982" i="19"/>
  <c r="I6982" i="19"/>
  <c r="A6983" i="19"/>
  <c r="B6983" i="19"/>
  <c r="C6983" i="19"/>
  <c r="D6983" i="19"/>
  <c r="E6983" i="19"/>
  <c r="F6983" i="19"/>
  <c r="G6983" i="19"/>
  <c r="H6983" i="19"/>
  <c r="I6983" i="19"/>
  <c r="A6984" i="19"/>
  <c r="B6984" i="19"/>
  <c r="C6984" i="19"/>
  <c r="D6984" i="19"/>
  <c r="E6984" i="19"/>
  <c r="F6984" i="19"/>
  <c r="G6984" i="19"/>
  <c r="H6984" i="19"/>
  <c r="I6984" i="19"/>
  <c r="A6985" i="19"/>
  <c r="B6985" i="19"/>
  <c r="C6985" i="19"/>
  <c r="D6985" i="19"/>
  <c r="E6985" i="19"/>
  <c r="F6985" i="19"/>
  <c r="G6985" i="19"/>
  <c r="H6985" i="19"/>
  <c r="I6985" i="19"/>
  <c r="A6986" i="19"/>
  <c r="B6986" i="19"/>
  <c r="C6986" i="19"/>
  <c r="D6986" i="19"/>
  <c r="E6986" i="19"/>
  <c r="F6986" i="19"/>
  <c r="G6986" i="19"/>
  <c r="H6986" i="19"/>
  <c r="I6986" i="19"/>
  <c r="A6987" i="19"/>
  <c r="B6987" i="19"/>
  <c r="C6987" i="19"/>
  <c r="D6987" i="19"/>
  <c r="E6987" i="19"/>
  <c r="F6987" i="19"/>
  <c r="G6987" i="19"/>
  <c r="H6987" i="19"/>
  <c r="I6987" i="19"/>
  <c r="A6988" i="19"/>
  <c r="B6988" i="19"/>
  <c r="C6988" i="19"/>
  <c r="D6988" i="19"/>
  <c r="E6988" i="19"/>
  <c r="F6988" i="19"/>
  <c r="G6988" i="19"/>
  <c r="H6988" i="19"/>
  <c r="I6988" i="19"/>
  <c r="A6989" i="19"/>
  <c r="B6989" i="19"/>
  <c r="C6989" i="19"/>
  <c r="D6989" i="19"/>
  <c r="E6989" i="19"/>
  <c r="F6989" i="19"/>
  <c r="G6989" i="19"/>
  <c r="H6989" i="19"/>
  <c r="I6989" i="19"/>
  <c r="A6990" i="19"/>
  <c r="B6990" i="19"/>
  <c r="C6990" i="19"/>
  <c r="D6990" i="19"/>
  <c r="E6990" i="19"/>
  <c r="F6990" i="19"/>
  <c r="G6990" i="19"/>
  <c r="H6990" i="19"/>
  <c r="I6990" i="19"/>
  <c r="A6991" i="19"/>
  <c r="B6991" i="19"/>
  <c r="C6991" i="19"/>
  <c r="D6991" i="19"/>
  <c r="E6991" i="19"/>
  <c r="F6991" i="19"/>
  <c r="G6991" i="19"/>
  <c r="H6991" i="19"/>
  <c r="I6991" i="19"/>
  <c r="A6992" i="19"/>
  <c r="B6992" i="19"/>
  <c r="C6992" i="19"/>
  <c r="D6992" i="19"/>
  <c r="E6992" i="19"/>
  <c r="F6992" i="19"/>
  <c r="G6992" i="19"/>
  <c r="H6992" i="19"/>
  <c r="I6992" i="19"/>
  <c r="A6993" i="19"/>
  <c r="B6993" i="19"/>
  <c r="C6993" i="19"/>
  <c r="D6993" i="19"/>
  <c r="E6993" i="19"/>
  <c r="F6993" i="19"/>
  <c r="G6993" i="19"/>
  <c r="H6993" i="19"/>
  <c r="I6993" i="19"/>
  <c r="A6994" i="19"/>
  <c r="B6994" i="19"/>
  <c r="C6994" i="19"/>
  <c r="D6994" i="19"/>
  <c r="E6994" i="19"/>
  <c r="F6994" i="19"/>
  <c r="G6994" i="19"/>
  <c r="H6994" i="19"/>
  <c r="I6994" i="19"/>
  <c r="A6995" i="19"/>
  <c r="B6995" i="19"/>
  <c r="C6995" i="19"/>
  <c r="D6995" i="19"/>
  <c r="E6995" i="19"/>
  <c r="F6995" i="19"/>
  <c r="G6995" i="19"/>
  <c r="H6995" i="19"/>
  <c r="I6995" i="19"/>
  <c r="A6996" i="19"/>
  <c r="B6996" i="19"/>
  <c r="C6996" i="19"/>
  <c r="D6996" i="19"/>
  <c r="E6996" i="19"/>
  <c r="F6996" i="19"/>
  <c r="G6996" i="19"/>
  <c r="H6996" i="19"/>
  <c r="I6996" i="19"/>
  <c r="A6997" i="19"/>
  <c r="B6997" i="19"/>
  <c r="C6997" i="19"/>
  <c r="D6997" i="19"/>
  <c r="E6997" i="19"/>
  <c r="F6997" i="19"/>
  <c r="G6997" i="19"/>
  <c r="H6997" i="19"/>
  <c r="I6997" i="19"/>
  <c r="A6998" i="19"/>
  <c r="B6998" i="19"/>
  <c r="C6998" i="19"/>
  <c r="D6998" i="19"/>
  <c r="E6998" i="19"/>
  <c r="F6998" i="19"/>
  <c r="G6998" i="19"/>
  <c r="H6998" i="19"/>
  <c r="I6998" i="19"/>
  <c r="A6999" i="19"/>
  <c r="B6999" i="19"/>
  <c r="C6999" i="19"/>
  <c r="D6999" i="19"/>
  <c r="E6999" i="19"/>
  <c r="F6999" i="19"/>
  <c r="G6999" i="19"/>
  <c r="H6999" i="19"/>
  <c r="I6999" i="19"/>
  <c r="A7000" i="19"/>
  <c r="B7000" i="19"/>
  <c r="C7000" i="19"/>
  <c r="D7000" i="19"/>
  <c r="E7000" i="19"/>
  <c r="F7000" i="19"/>
  <c r="G7000" i="19"/>
  <c r="H7000" i="19"/>
  <c r="I7000" i="19"/>
  <c r="A7001" i="19"/>
  <c r="B7001" i="19"/>
  <c r="C7001" i="19"/>
  <c r="D7001" i="19"/>
  <c r="E7001" i="19"/>
  <c r="F7001" i="19"/>
  <c r="G7001" i="19"/>
  <c r="H7001" i="19"/>
  <c r="I7001" i="19"/>
  <c r="A7002" i="19"/>
  <c r="B7002" i="19"/>
  <c r="C7002" i="19"/>
  <c r="D7002" i="19"/>
  <c r="E7002" i="19"/>
  <c r="F7002" i="19"/>
  <c r="G7002" i="19"/>
  <c r="H7002" i="19"/>
  <c r="I7002" i="19"/>
  <c r="A7003" i="19"/>
  <c r="B7003" i="19"/>
  <c r="C7003" i="19"/>
  <c r="D7003" i="19"/>
  <c r="E7003" i="19"/>
  <c r="F7003" i="19"/>
  <c r="G7003" i="19"/>
  <c r="H7003" i="19"/>
  <c r="I7003" i="19"/>
  <c r="A7004" i="19"/>
  <c r="B7004" i="19"/>
  <c r="C7004" i="19"/>
  <c r="D7004" i="19"/>
  <c r="E7004" i="19"/>
  <c r="F7004" i="19"/>
  <c r="G7004" i="19"/>
  <c r="H7004" i="19"/>
  <c r="I7004" i="19"/>
  <c r="A7005" i="19"/>
  <c r="B7005" i="19"/>
  <c r="C7005" i="19"/>
  <c r="D7005" i="19"/>
  <c r="E7005" i="19"/>
  <c r="F7005" i="19"/>
  <c r="G7005" i="19"/>
  <c r="H7005" i="19"/>
  <c r="I7005" i="19"/>
  <c r="A7006" i="19"/>
  <c r="B7006" i="19"/>
  <c r="C7006" i="19"/>
  <c r="D7006" i="19"/>
  <c r="E7006" i="19"/>
  <c r="F7006" i="19"/>
  <c r="G7006" i="19"/>
  <c r="H7006" i="19"/>
  <c r="I7006" i="19"/>
  <c r="A7007" i="19"/>
  <c r="B7007" i="19"/>
  <c r="C7007" i="19"/>
  <c r="D7007" i="19"/>
  <c r="E7007" i="19"/>
  <c r="F7007" i="19"/>
  <c r="G7007" i="19"/>
  <c r="H7007" i="19"/>
  <c r="I7007" i="19"/>
  <c r="A7008" i="19"/>
  <c r="B7008" i="19"/>
  <c r="C7008" i="19"/>
  <c r="D7008" i="19"/>
  <c r="E7008" i="19"/>
  <c r="F7008" i="19"/>
  <c r="G7008" i="19"/>
  <c r="H7008" i="19"/>
  <c r="I7008" i="19"/>
  <c r="A7009" i="19"/>
  <c r="B7009" i="19"/>
  <c r="C7009" i="19"/>
  <c r="D7009" i="19"/>
  <c r="E7009" i="19"/>
  <c r="F7009" i="19"/>
  <c r="G7009" i="19"/>
  <c r="H7009" i="19"/>
  <c r="I7009" i="19"/>
  <c r="A7010" i="19"/>
  <c r="B7010" i="19"/>
  <c r="C7010" i="19"/>
  <c r="D7010" i="19"/>
  <c r="E7010" i="19"/>
  <c r="F7010" i="19"/>
  <c r="G7010" i="19"/>
  <c r="H7010" i="19"/>
  <c r="I7010" i="19"/>
  <c r="A7011" i="19"/>
  <c r="B7011" i="19"/>
  <c r="C7011" i="19"/>
  <c r="D7011" i="19"/>
  <c r="E7011" i="19"/>
  <c r="F7011" i="19"/>
  <c r="G7011" i="19"/>
  <c r="H7011" i="19"/>
  <c r="I7011" i="19"/>
  <c r="A7012" i="19"/>
  <c r="B7012" i="19"/>
  <c r="C7012" i="19"/>
  <c r="D7012" i="19"/>
  <c r="E7012" i="19"/>
  <c r="F7012" i="19"/>
  <c r="G7012" i="19"/>
  <c r="H7012" i="19"/>
  <c r="I7012" i="19"/>
  <c r="A7013" i="19"/>
  <c r="B7013" i="19"/>
  <c r="C7013" i="19"/>
  <c r="D7013" i="19"/>
  <c r="E7013" i="19"/>
  <c r="F7013" i="19"/>
  <c r="G7013" i="19"/>
  <c r="H7013" i="19"/>
  <c r="I7013" i="19"/>
  <c r="A7014" i="19"/>
  <c r="B7014" i="19"/>
  <c r="C7014" i="19"/>
  <c r="D7014" i="19"/>
  <c r="E7014" i="19"/>
  <c r="F7014" i="19"/>
  <c r="G7014" i="19"/>
  <c r="H7014" i="19"/>
  <c r="I7014" i="19"/>
  <c r="A7015" i="19"/>
  <c r="B7015" i="19"/>
  <c r="C7015" i="19"/>
  <c r="D7015" i="19"/>
  <c r="E7015" i="19"/>
  <c r="F7015" i="19"/>
  <c r="G7015" i="19"/>
  <c r="H7015" i="19"/>
  <c r="I7015" i="19"/>
  <c r="A7016" i="19"/>
  <c r="B7016" i="19"/>
  <c r="C7016" i="19"/>
  <c r="D7016" i="19"/>
  <c r="E7016" i="19"/>
  <c r="F7016" i="19"/>
  <c r="G7016" i="19"/>
  <c r="H7016" i="19"/>
  <c r="I7016" i="19"/>
  <c r="A7017" i="19"/>
  <c r="B7017" i="19"/>
  <c r="C7017" i="19"/>
  <c r="D7017" i="19"/>
  <c r="E7017" i="19"/>
  <c r="F7017" i="19"/>
  <c r="G7017" i="19"/>
  <c r="H7017" i="19"/>
  <c r="I7017" i="19"/>
  <c r="A7018" i="19"/>
  <c r="B7018" i="19"/>
  <c r="C7018" i="19"/>
  <c r="D7018" i="19"/>
  <c r="E7018" i="19"/>
  <c r="F7018" i="19"/>
  <c r="G7018" i="19"/>
  <c r="H7018" i="19"/>
  <c r="I7018" i="19"/>
  <c r="A7019" i="19"/>
  <c r="B7019" i="19"/>
  <c r="C7019" i="19"/>
  <c r="D7019" i="19"/>
  <c r="E7019" i="19"/>
  <c r="F7019" i="19"/>
  <c r="G7019" i="19"/>
  <c r="H7019" i="19"/>
  <c r="I7019" i="19"/>
  <c r="A7020" i="19"/>
  <c r="B7020" i="19"/>
  <c r="C7020" i="19"/>
  <c r="D7020" i="19"/>
  <c r="E7020" i="19"/>
  <c r="F7020" i="19"/>
  <c r="G7020" i="19"/>
  <c r="H7020" i="19"/>
  <c r="I7020" i="19"/>
  <c r="A7021" i="19"/>
  <c r="B7021" i="19"/>
  <c r="C7021" i="19"/>
  <c r="D7021" i="19"/>
  <c r="E7021" i="19"/>
  <c r="F7021" i="19"/>
  <c r="G7021" i="19"/>
  <c r="H7021" i="19"/>
  <c r="I7021" i="19"/>
  <c r="A7022" i="19"/>
  <c r="B7022" i="19"/>
  <c r="C7022" i="19"/>
  <c r="D7022" i="19"/>
  <c r="E7022" i="19"/>
  <c r="F7022" i="19"/>
  <c r="G7022" i="19"/>
  <c r="H7022" i="19"/>
  <c r="I7022" i="19"/>
  <c r="A7023" i="19"/>
  <c r="B7023" i="19"/>
  <c r="C7023" i="19"/>
  <c r="D7023" i="19"/>
  <c r="E7023" i="19"/>
  <c r="F7023" i="19"/>
  <c r="G7023" i="19"/>
  <c r="H7023" i="19"/>
  <c r="I7023" i="19"/>
  <c r="A7024" i="19"/>
  <c r="B7024" i="19"/>
  <c r="C7024" i="19"/>
  <c r="D7024" i="19"/>
  <c r="E7024" i="19"/>
  <c r="F7024" i="19"/>
  <c r="G7024" i="19"/>
  <c r="H7024" i="19"/>
  <c r="I7024" i="19"/>
  <c r="A7025" i="19"/>
  <c r="B7025" i="19"/>
  <c r="C7025" i="19"/>
  <c r="D7025" i="19"/>
  <c r="E7025" i="19"/>
  <c r="F7025" i="19"/>
  <c r="G7025" i="19"/>
  <c r="H7025" i="19"/>
  <c r="I7025" i="19"/>
  <c r="A7026" i="19"/>
  <c r="B7026" i="19"/>
  <c r="C7026" i="19"/>
  <c r="D7026" i="19"/>
  <c r="E7026" i="19"/>
  <c r="F7026" i="19"/>
  <c r="G7026" i="19"/>
  <c r="H7026" i="19"/>
  <c r="I7026" i="19"/>
  <c r="A7027" i="19"/>
  <c r="B7027" i="19"/>
  <c r="C7027" i="19"/>
  <c r="D7027" i="19"/>
  <c r="E7027" i="19"/>
  <c r="F7027" i="19"/>
  <c r="G7027" i="19"/>
  <c r="H7027" i="19"/>
  <c r="I7027" i="19"/>
  <c r="A7028" i="19"/>
  <c r="B7028" i="19"/>
  <c r="C7028" i="19"/>
  <c r="D7028" i="19"/>
  <c r="E7028" i="19"/>
  <c r="F7028" i="19"/>
  <c r="G7028" i="19"/>
  <c r="H7028" i="19"/>
  <c r="I7028" i="19"/>
  <c r="A7029" i="19"/>
  <c r="B7029" i="19"/>
  <c r="C7029" i="19"/>
  <c r="D7029" i="19"/>
  <c r="E7029" i="19"/>
  <c r="F7029" i="19"/>
  <c r="G7029" i="19"/>
  <c r="H7029" i="19"/>
  <c r="I7029" i="19"/>
  <c r="A7030" i="19"/>
  <c r="B7030" i="19"/>
  <c r="C7030" i="19"/>
  <c r="D7030" i="19"/>
  <c r="E7030" i="19"/>
  <c r="F7030" i="19"/>
  <c r="G7030" i="19"/>
  <c r="H7030" i="19"/>
  <c r="I7030" i="19"/>
  <c r="A7031" i="19"/>
  <c r="B7031" i="19"/>
  <c r="C7031" i="19"/>
  <c r="D7031" i="19"/>
  <c r="E7031" i="19"/>
  <c r="F7031" i="19"/>
  <c r="G7031" i="19"/>
  <c r="H7031" i="19"/>
  <c r="I7031" i="19"/>
  <c r="A7032" i="19"/>
  <c r="B7032" i="19"/>
  <c r="C7032" i="19"/>
  <c r="D7032" i="19"/>
  <c r="E7032" i="19"/>
  <c r="F7032" i="19"/>
  <c r="G7032" i="19"/>
  <c r="H7032" i="19"/>
  <c r="I7032" i="19"/>
  <c r="A7033" i="19"/>
  <c r="B7033" i="19"/>
  <c r="C7033" i="19"/>
  <c r="D7033" i="19"/>
  <c r="E7033" i="19"/>
  <c r="F7033" i="19"/>
  <c r="G7033" i="19"/>
  <c r="H7033" i="19"/>
  <c r="I7033" i="19"/>
  <c r="A7034" i="19"/>
  <c r="B7034" i="19"/>
  <c r="C7034" i="19"/>
  <c r="D7034" i="19"/>
  <c r="E7034" i="19"/>
  <c r="F7034" i="19"/>
  <c r="G7034" i="19"/>
  <c r="H7034" i="19"/>
  <c r="I7034" i="19"/>
  <c r="A7035" i="19"/>
  <c r="B7035" i="19"/>
  <c r="C7035" i="19"/>
  <c r="D7035" i="19"/>
  <c r="E7035" i="19"/>
  <c r="F7035" i="19"/>
  <c r="G7035" i="19"/>
  <c r="H7035" i="19"/>
  <c r="I7035" i="19"/>
  <c r="A7036" i="19"/>
  <c r="B7036" i="19"/>
  <c r="C7036" i="19"/>
  <c r="D7036" i="19"/>
  <c r="E7036" i="19"/>
  <c r="F7036" i="19"/>
  <c r="G7036" i="19"/>
  <c r="H7036" i="19"/>
  <c r="I7036" i="19"/>
  <c r="A7037" i="19"/>
  <c r="B7037" i="19"/>
  <c r="C7037" i="19"/>
  <c r="D7037" i="19"/>
  <c r="E7037" i="19"/>
  <c r="F7037" i="19"/>
  <c r="G7037" i="19"/>
  <c r="H7037" i="19"/>
  <c r="I7037" i="19"/>
  <c r="A7038" i="19"/>
  <c r="B7038" i="19"/>
  <c r="C7038" i="19"/>
  <c r="D7038" i="19"/>
  <c r="E7038" i="19"/>
  <c r="F7038" i="19"/>
  <c r="G7038" i="19"/>
  <c r="H7038" i="19"/>
  <c r="I7038" i="19"/>
  <c r="A7039" i="19"/>
  <c r="B7039" i="19"/>
  <c r="C7039" i="19"/>
  <c r="D7039" i="19"/>
  <c r="E7039" i="19"/>
  <c r="F7039" i="19"/>
  <c r="G7039" i="19"/>
  <c r="H7039" i="19"/>
  <c r="I7039" i="19"/>
  <c r="A7040" i="19"/>
  <c r="B7040" i="19"/>
  <c r="C7040" i="19"/>
  <c r="D7040" i="19"/>
  <c r="E7040" i="19"/>
  <c r="F7040" i="19"/>
  <c r="G7040" i="19"/>
  <c r="H7040" i="19"/>
  <c r="I7040" i="19"/>
  <c r="A7041" i="19"/>
  <c r="B7041" i="19"/>
  <c r="C7041" i="19"/>
  <c r="D7041" i="19"/>
  <c r="E7041" i="19"/>
  <c r="F7041" i="19"/>
  <c r="G7041" i="19"/>
  <c r="H7041" i="19"/>
  <c r="I7041" i="19"/>
  <c r="A7042" i="19"/>
  <c r="B7042" i="19"/>
  <c r="C7042" i="19"/>
  <c r="D7042" i="19"/>
  <c r="E7042" i="19"/>
  <c r="F7042" i="19"/>
  <c r="G7042" i="19"/>
  <c r="H7042" i="19"/>
  <c r="I7042" i="19"/>
  <c r="A7043" i="19"/>
  <c r="B7043" i="19"/>
  <c r="C7043" i="19"/>
  <c r="D7043" i="19"/>
  <c r="E7043" i="19"/>
  <c r="F7043" i="19"/>
  <c r="G7043" i="19"/>
  <c r="H7043" i="19"/>
  <c r="I7043" i="19"/>
  <c r="A7044" i="19"/>
  <c r="B7044" i="19"/>
  <c r="C7044" i="19"/>
  <c r="D7044" i="19"/>
  <c r="E7044" i="19"/>
  <c r="F7044" i="19"/>
  <c r="G7044" i="19"/>
  <c r="H7044" i="19"/>
  <c r="I7044" i="19"/>
  <c r="A7045" i="19"/>
  <c r="B7045" i="19"/>
  <c r="C7045" i="19"/>
  <c r="D7045" i="19"/>
  <c r="E7045" i="19"/>
  <c r="F7045" i="19"/>
  <c r="G7045" i="19"/>
  <c r="H7045" i="19"/>
  <c r="I7045" i="19"/>
  <c r="A7046" i="19"/>
  <c r="B7046" i="19"/>
  <c r="C7046" i="19"/>
  <c r="D7046" i="19"/>
  <c r="E7046" i="19"/>
  <c r="F7046" i="19"/>
  <c r="G7046" i="19"/>
  <c r="H7046" i="19"/>
  <c r="I7046" i="19"/>
  <c r="A7047" i="19"/>
  <c r="B7047" i="19"/>
  <c r="C7047" i="19"/>
  <c r="D7047" i="19"/>
  <c r="E7047" i="19"/>
  <c r="F7047" i="19"/>
  <c r="G7047" i="19"/>
  <c r="H7047" i="19"/>
  <c r="I7047" i="19"/>
  <c r="A7048" i="19"/>
  <c r="B7048" i="19"/>
  <c r="C7048" i="19"/>
  <c r="D7048" i="19"/>
  <c r="E7048" i="19"/>
  <c r="F7048" i="19"/>
  <c r="G7048" i="19"/>
  <c r="H7048" i="19"/>
  <c r="I7048" i="19"/>
  <c r="A7049" i="19"/>
  <c r="B7049" i="19"/>
  <c r="C7049" i="19"/>
  <c r="D7049" i="19"/>
  <c r="E7049" i="19"/>
  <c r="F7049" i="19"/>
  <c r="G7049" i="19"/>
  <c r="H7049" i="19"/>
  <c r="I7049" i="19"/>
  <c r="A7050" i="19"/>
  <c r="B7050" i="19"/>
  <c r="C7050" i="19"/>
  <c r="D7050" i="19"/>
  <c r="E7050" i="19"/>
  <c r="F7050" i="19"/>
  <c r="G7050" i="19"/>
  <c r="H7050" i="19"/>
  <c r="I7050" i="19"/>
  <c r="A7051" i="19"/>
  <c r="B7051" i="19"/>
  <c r="C7051" i="19"/>
  <c r="D7051" i="19"/>
  <c r="E7051" i="19"/>
  <c r="F7051" i="19"/>
  <c r="G7051" i="19"/>
  <c r="H7051" i="19"/>
  <c r="I7051" i="19"/>
  <c r="A7052" i="19"/>
  <c r="B7052" i="19"/>
  <c r="C7052" i="19"/>
  <c r="D7052" i="19"/>
  <c r="E7052" i="19"/>
  <c r="F7052" i="19"/>
  <c r="G7052" i="19"/>
  <c r="H7052" i="19"/>
  <c r="I7052" i="19"/>
  <c r="A7053" i="19"/>
  <c r="B7053" i="19"/>
  <c r="C7053" i="19"/>
  <c r="D7053" i="19"/>
  <c r="E7053" i="19"/>
  <c r="F7053" i="19"/>
  <c r="G7053" i="19"/>
  <c r="H7053" i="19"/>
  <c r="I7053" i="19"/>
  <c r="A7054" i="19"/>
  <c r="B7054" i="19"/>
  <c r="C7054" i="19"/>
  <c r="D7054" i="19"/>
  <c r="E7054" i="19"/>
  <c r="F7054" i="19"/>
  <c r="G7054" i="19"/>
  <c r="H7054" i="19"/>
  <c r="I7054" i="19"/>
  <c r="A7055" i="19"/>
  <c r="B7055" i="19"/>
  <c r="C7055" i="19"/>
  <c r="D7055" i="19"/>
  <c r="E7055" i="19"/>
  <c r="F7055" i="19"/>
  <c r="G7055" i="19"/>
  <c r="H7055" i="19"/>
  <c r="I7055" i="19"/>
  <c r="A7056" i="19"/>
  <c r="B7056" i="19"/>
  <c r="C7056" i="19"/>
  <c r="D7056" i="19"/>
  <c r="E7056" i="19"/>
  <c r="F7056" i="19"/>
  <c r="G7056" i="19"/>
  <c r="H7056" i="19"/>
  <c r="I7056" i="19"/>
  <c r="A7057" i="19"/>
  <c r="B7057" i="19"/>
  <c r="C7057" i="19"/>
  <c r="D7057" i="19"/>
  <c r="E7057" i="19"/>
  <c r="F7057" i="19"/>
  <c r="G7057" i="19"/>
  <c r="H7057" i="19"/>
  <c r="I7057" i="19"/>
  <c r="A7058" i="19"/>
  <c r="B7058" i="19"/>
  <c r="C7058" i="19"/>
  <c r="D7058" i="19"/>
  <c r="E7058" i="19"/>
  <c r="F7058" i="19"/>
  <c r="G7058" i="19"/>
  <c r="H7058" i="19"/>
  <c r="I7058" i="19"/>
  <c r="A7059" i="19"/>
  <c r="B7059" i="19"/>
  <c r="C7059" i="19"/>
  <c r="D7059" i="19"/>
  <c r="E7059" i="19"/>
  <c r="F7059" i="19"/>
  <c r="G7059" i="19"/>
  <c r="H7059" i="19"/>
  <c r="I7059" i="19"/>
  <c r="A7060" i="19"/>
  <c r="B7060" i="19"/>
  <c r="C7060" i="19"/>
  <c r="D7060" i="19"/>
  <c r="E7060" i="19"/>
  <c r="F7060" i="19"/>
  <c r="G7060" i="19"/>
  <c r="H7060" i="19"/>
  <c r="I7060" i="19"/>
  <c r="A7061" i="19"/>
  <c r="B7061" i="19"/>
  <c r="C7061" i="19"/>
  <c r="D7061" i="19"/>
  <c r="E7061" i="19"/>
  <c r="F7061" i="19"/>
  <c r="G7061" i="19"/>
  <c r="H7061" i="19"/>
  <c r="I7061" i="19"/>
  <c r="A7062" i="19"/>
  <c r="B7062" i="19"/>
  <c r="C7062" i="19"/>
  <c r="D7062" i="19"/>
  <c r="E7062" i="19"/>
  <c r="F7062" i="19"/>
  <c r="G7062" i="19"/>
  <c r="H7062" i="19"/>
  <c r="I7062" i="19"/>
  <c r="A7063" i="19"/>
  <c r="B7063" i="19"/>
  <c r="C7063" i="19"/>
  <c r="D7063" i="19"/>
  <c r="E7063" i="19"/>
  <c r="F7063" i="19"/>
  <c r="G7063" i="19"/>
  <c r="H7063" i="19"/>
  <c r="I7063" i="19"/>
  <c r="A7064" i="19"/>
  <c r="B7064" i="19"/>
  <c r="C7064" i="19"/>
  <c r="D7064" i="19"/>
  <c r="E7064" i="19"/>
  <c r="F7064" i="19"/>
  <c r="G7064" i="19"/>
  <c r="H7064" i="19"/>
  <c r="I7064" i="19"/>
  <c r="A7065" i="19"/>
  <c r="B7065" i="19"/>
  <c r="C7065" i="19"/>
  <c r="D7065" i="19"/>
  <c r="E7065" i="19"/>
  <c r="F7065" i="19"/>
  <c r="G7065" i="19"/>
  <c r="H7065" i="19"/>
  <c r="I7065" i="19"/>
  <c r="A7066" i="19"/>
  <c r="B7066" i="19"/>
  <c r="C7066" i="19"/>
  <c r="D7066" i="19"/>
  <c r="E7066" i="19"/>
  <c r="F7066" i="19"/>
  <c r="G7066" i="19"/>
  <c r="H7066" i="19"/>
  <c r="I7066" i="19"/>
  <c r="A7067" i="19"/>
  <c r="B7067" i="19"/>
  <c r="C7067" i="19"/>
  <c r="D7067" i="19"/>
  <c r="E7067" i="19"/>
  <c r="F7067" i="19"/>
  <c r="G7067" i="19"/>
  <c r="H7067" i="19"/>
  <c r="I7067" i="19"/>
  <c r="A7068" i="19"/>
  <c r="B7068" i="19"/>
  <c r="C7068" i="19"/>
  <c r="D7068" i="19"/>
  <c r="E7068" i="19"/>
  <c r="F7068" i="19"/>
  <c r="G7068" i="19"/>
  <c r="H7068" i="19"/>
  <c r="I7068" i="19"/>
  <c r="A7069" i="19"/>
  <c r="B7069" i="19"/>
  <c r="C7069" i="19"/>
  <c r="D7069" i="19"/>
  <c r="E7069" i="19"/>
  <c r="F7069" i="19"/>
  <c r="G7069" i="19"/>
  <c r="H7069" i="19"/>
  <c r="I7069" i="19"/>
  <c r="A7070" i="19"/>
  <c r="B7070" i="19"/>
  <c r="C7070" i="19"/>
  <c r="D7070" i="19"/>
  <c r="E7070" i="19"/>
  <c r="F7070" i="19"/>
  <c r="G7070" i="19"/>
  <c r="H7070" i="19"/>
  <c r="I7070" i="19"/>
  <c r="A7071" i="19"/>
  <c r="B7071" i="19"/>
  <c r="C7071" i="19"/>
  <c r="D7071" i="19"/>
  <c r="E7071" i="19"/>
  <c r="F7071" i="19"/>
  <c r="G7071" i="19"/>
  <c r="H7071" i="19"/>
  <c r="I7071" i="19"/>
  <c r="A7072" i="19"/>
  <c r="B7072" i="19"/>
  <c r="C7072" i="19"/>
  <c r="D7072" i="19"/>
  <c r="E7072" i="19"/>
  <c r="F7072" i="19"/>
  <c r="G7072" i="19"/>
  <c r="H7072" i="19"/>
  <c r="I7072" i="19"/>
  <c r="A7073" i="19"/>
  <c r="B7073" i="19"/>
  <c r="C7073" i="19"/>
  <c r="D7073" i="19"/>
  <c r="E7073" i="19"/>
  <c r="F7073" i="19"/>
  <c r="G7073" i="19"/>
  <c r="H7073" i="19"/>
  <c r="I7073" i="19"/>
  <c r="A7074" i="19"/>
  <c r="B7074" i="19"/>
  <c r="C7074" i="19"/>
  <c r="D7074" i="19"/>
  <c r="E7074" i="19"/>
  <c r="F7074" i="19"/>
  <c r="G7074" i="19"/>
  <c r="H7074" i="19"/>
  <c r="I7074" i="19"/>
  <c r="A7075" i="19"/>
  <c r="B7075" i="19"/>
  <c r="C7075" i="19"/>
  <c r="D7075" i="19"/>
  <c r="E7075" i="19"/>
  <c r="F7075" i="19"/>
  <c r="G7075" i="19"/>
  <c r="H7075" i="19"/>
  <c r="I7075" i="19"/>
  <c r="A7076" i="19"/>
  <c r="B7076" i="19"/>
  <c r="C7076" i="19"/>
  <c r="D7076" i="19"/>
  <c r="E7076" i="19"/>
  <c r="F7076" i="19"/>
  <c r="G7076" i="19"/>
  <c r="H7076" i="19"/>
  <c r="I7076" i="19"/>
  <c r="A7077" i="19"/>
  <c r="B7077" i="19"/>
  <c r="C7077" i="19"/>
  <c r="D7077" i="19"/>
  <c r="E7077" i="19"/>
  <c r="F7077" i="19"/>
  <c r="G7077" i="19"/>
  <c r="H7077" i="19"/>
  <c r="I7077" i="19"/>
  <c r="A7078" i="19"/>
  <c r="B7078" i="19"/>
  <c r="C7078" i="19"/>
  <c r="D7078" i="19"/>
  <c r="E7078" i="19"/>
  <c r="F7078" i="19"/>
  <c r="G7078" i="19"/>
  <c r="H7078" i="19"/>
  <c r="I7078" i="19"/>
  <c r="A7079" i="19"/>
  <c r="B7079" i="19"/>
  <c r="C7079" i="19"/>
  <c r="D7079" i="19"/>
  <c r="E7079" i="19"/>
  <c r="F7079" i="19"/>
  <c r="G7079" i="19"/>
  <c r="H7079" i="19"/>
  <c r="I7079" i="19"/>
  <c r="A7080" i="19"/>
  <c r="B7080" i="19"/>
  <c r="C7080" i="19"/>
  <c r="D7080" i="19"/>
  <c r="E7080" i="19"/>
  <c r="F7080" i="19"/>
  <c r="G7080" i="19"/>
  <c r="H7080" i="19"/>
  <c r="I7080" i="19"/>
  <c r="A7081" i="19"/>
  <c r="B7081" i="19"/>
  <c r="C7081" i="19"/>
  <c r="D7081" i="19"/>
  <c r="E7081" i="19"/>
  <c r="F7081" i="19"/>
  <c r="G7081" i="19"/>
  <c r="H7081" i="19"/>
  <c r="I7081" i="19"/>
  <c r="A7082" i="19"/>
  <c r="B7082" i="19"/>
  <c r="C7082" i="19"/>
  <c r="D7082" i="19"/>
  <c r="E7082" i="19"/>
  <c r="F7082" i="19"/>
  <c r="G7082" i="19"/>
  <c r="H7082" i="19"/>
  <c r="I7082" i="19"/>
  <c r="A7083" i="19"/>
  <c r="B7083" i="19"/>
  <c r="C7083" i="19"/>
  <c r="D7083" i="19"/>
  <c r="E7083" i="19"/>
  <c r="F7083" i="19"/>
  <c r="G7083" i="19"/>
  <c r="H7083" i="19"/>
  <c r="I7083" i="19"/>
  <c r="A7084" i="19"/>
  <c r="B7084" i="19"/>
  <c r="C7084" i="19"/>
  <c r="D7084" i="19"/>
  <c r="E7084" i="19"/>
  <c r="F7084" i="19"/>
  <c r="G7084" i="19"/>
  <c r="H7084" i="19"/>
  <c r="I7084" i="19"/>
  <c r="A7085" i="19"/>
  <c r="B7085" i="19"/>
  <c r="C7085" i="19"/>
  <c r="D7085" i="19"/>
  <c r="E7085" i="19"/>
  <c r="F7085" i="19"/>
  <c r="G7085" i="19"/>
  <c r="H7085" i="19"/>
  <c r="I7085" i="19"/>
  <c r="A7086" i="19"/>
  <c r="B7086" i="19"/>
  <c r="C7086" i="19"/>
  <c r="D7086" i="19"/>
  <c r="E7086" i="19"/>
  <c r="F7086" i="19"/>
  <c r="G7086" i="19"/>
  <c r="H7086" i="19"/>
  <c r="I7086" i="19"/>
  <c r="A7087" i="19"/>
  <c r="B7087" i="19"/>
  <c r="C7087" i="19"/>
  <c r="D7087" i="19"/>
  <c r="E7087" i="19"/>
  <c r="F7087" i="19"/>
  <c r="G7087" i="19"/>
  <c r="H7087" i="19"/>
  <c r="I7087" i="19"/>
  <c r="A7088" i="19"/>
  <c r="B7088" i="19"/>
  <c r="C7088" i="19"/>
  <c r="D7088" i="19"/>
  <c r="E7088" i="19"/>
  <c r="F7088" i="19"/>
  <c r="G7088" i="19"/>
  <c r="H7088" i="19"/>
  <c r="I7088" i="19"/>
  <c r="A7089" i="19"/>
  <c r="B7089" i="19"/>
  <c r="C7089" i="19"/>
  <c r="D7089" i="19"/>
  <c r="E7089" i="19"/>
  <c r="F7089" i="19"/>
  <c r="G7089" i="19"/>
  <c r="H7089" i="19"/>
  <c r="I7089" i="19"/>
  <c r="A7090" i="19"/>
  <c r="B7090" i="19"/>
  <c r="C7090" i="19"/>
  <c r="D7090" i="19"/>
  <c r="E7090" i="19"/>
  <c r="F7090" i="19"/>
  <c r="G7090" i="19"/>
  <c r="H7090" i="19"/>
  <c r="I7090" i="19"/>
  <c r="A7091" i="19"/>
  <c r="B7091" i="19"/>
  <c r="C7091" i="19"/>
  <c r="D7091" i="19"/>
  <c r="E7091" i="19"/>
  <c r="F7091" i="19"/>
  <c r="G7091" i="19"/>
  <c r="H7091" i="19"/>
  <c r="I7091" i="19"/>
  <c r="A7092" i="19"/>
  <c r="B7092" i="19"/>
  <c r="C7092" i="19"/>
  <c r="D7092" i="19"/>
  <c r="E7092" i="19"/>
  <c r="F7092" i="19"/>
  <c r="G7092" i="19"/>
  <c r="H7092" i="19"/>
  <c r="I7092" i="19"/>
  <c r="A7093" i="19"/>
  <c r="B7093" i="19"/>
  <c r="C7093" i="19"/>
  <c r="D7093" i="19"/>
  <c r="E7093" i="19"/>
  <c r="F7093" i="19"/>
  <c r="G7093" i="19"/>
  <c r="H7093" i="19"/>
  <c r="I7093" i="19"/>
  <c r="A7094" i="19"/>
  <c r="B7094" i="19"/>
  <c r="C7094" i="19"/>
  <c r="D7094" i="19"/>
  <c r="E7094" i="19"/>
  <c r="F7094" i="19"/>
  <c r="G7094" i="19"/>
  <c r="H7094" i="19"/>
  <c r="I7094" i="19"/>
  <c r="A7095" i="19"/>
  <c r="B7095" i="19"/>
  <c r="C7095" i="19"/>
  <c r="D7095" i="19"/>
  <c r="E7095" i="19"/>
  <c r="F7095" i="19"/>
  <c r="G7095" i="19"/>
  <c r="H7095" i="19"/>
  <c r="I7095" i="19"/>
  <c r="A7096" i="19"/>
  <c r="B7096" i="19"/>
  <c r="C7096" i="19"/>
  <c r="D7096" i="19"/>
  <c r="E7096" i="19"/>
  <c r="F7096" i="19"/>
  <c r="G7096" i="19"/>
  <c r="H7096" i="19"/>
  <c r="I7096" i="19"/>
  <c r="A7097" i="19"/>
  <c r="B7097" i="19"/>
  <c r="C7097" i="19"/>
  <c r="D7097" i="19"/>
  <c r="E7097" i="19"/>
  <c r="F7097" i="19"/>
  <c r="G7097" i="19"/>
  <c r="H7097" i="19"/>
  <c r="I7097" i="19"/>
  <c r="A7098" i="19"/>
  <c r="B7098" i="19"/>
  <c r="C7098" i="19"/>
  <c r="D7098" i="19"/>
  <c r="E7098" i="19"/>
  <c r="F7098" i="19"/>
  <c r="G7098" i="19"/>
  <c r="H7098" i="19"/>
  <c r="I7098" i="19"/>
  <c r="A7099" i="19"/>
  <c r="B7099" i="19"/>
  <c r="C7099" i="19"/>
  <c r="D7099" i="19"/>
  <c r="E7099" i="19"/>
  <c r="F7099" i="19"/>
  <c r="G7099" i="19"/>
  <c r="H7099" i="19"/>
  <c r="I7099" i="19"/>
  <c r="A7100" i="19"/>
  <c r="B7100" i="19"/>
  <c r="C7100" i="19"/>
  <c r="D7100" i="19"/>
  <c r="E7100" i="19"/>
  <c r="F7100" i="19"/>
  <c r="G7100" i="19"/>
  <c r="H7100" i="19"/>
  <c r="I7100" i="19"/>
  <c r="A7101" i="19"/>
  <c r="B7101" i="19"/>
  <c r="C7101" i="19"/>
  <c r="D7101" i="19"/>
  <c r="E7101" i="19"/>
  <c r="F7101" i="19"/>
  <c r="G7101" i="19"/>
  <c r="H7101" i="19"/>
  <c r="I7101" i="19"/>
  <c r="A7102" i="19"/>
  <c r="B7102" i="19"/>
  <c r="C7102" i="19"/>
  <c r="D7102" i="19"/>
  <c r="E7102" i="19"/>
  <c r="F7102" i="19"/>
  <c r="G7102" i="19"/>
  <c r="H7102" i="19"/>
  <c r="I7102" i="19"/>
  <c r="A7103" i="19"/>
  <c r="B7103" i="19"/>
  <c r="C7103" i="19"/>
  <c r="D7103" i="19"/>
  <c r="E7103" i="19"/>
  <c r="F7103" i="19"/>
  <c r="G7103" i="19"/>
  <c r="H7103" i="19"/>
  <c r="I7103" i="19"/>
  <c r="A7104" i="19"/>
  <c r="B7104" i="19"/>
  <c r="C7104" i="19"/>
  <c r="D7104" i="19"/>
  <c r="E7104" i="19"/>
  <c r="F7104" i="19"/>
  <c r="G7104" i="19"/>
  <c r="H7104" i="19"/>
  <c r="I7104" i="19"/>
  <c r="A7105" i="19"/>
  <c r="B7105" i="19"/>
  <c r="C7105" i="19"/>
  <c r="D7105" i="19"/>
  <c r="E7105" i="19"/>
  <c r="F7105" i="19"/>
  <c r="G7105" i="19"/>
  <c r="H7105" i="19"/>
  <c r="I7105" i="19"/>
  <c r="A7106" i="19"/>
  <c r="B7106" i="19"/>
  <c r="C7106" i="19"/>
  <c r="D7106" i="19"/>
  <c r="E7106" i="19"/>
  <c r="F7106" i="19"/>
  <c r="G7106" i="19"/>
  <c r="H7106" i="19"/>
  <c r="I7106" i="19"/>
  <c r="A7107" i="19"/>
  <c r="B7107" i="19"/>
  <c r="C7107" i="19"/>
  <c r="D7107" i="19"/>
  <c r="E7107" i="19"/>
  <c r="F7107" i="19"/>
  <c r="G7107" i="19"/>
  <c r="H7107" i="19"/>
  <c r="I7107" i="19"/>
  <c r="A7108" i="19"/>
  <c r="B7108" i="19"/>
  <c r="C7108" i="19"/>
  <c r="D7108" i="19"/>
  <c r="E7108" i="19"/>
  <c r="F7108" i="19"/>
  <c r="G7108" i="19"/>
  <c r="H7108" i="19"/>
  <c r="I7108" i="19"/>
  <c r="A7109" i="19"/>
  <c r="B7109" i="19"/>
  <c r="C7109" i="19"/>
  <c r="D7109" i="19"/>
  <c r="E7109" i="19"/>
  <c r="F7109" i="19"/>
  <c r="G7109" i="19"/>
  <c r="H7109" i="19"/>
  <c r="I7109" i="19"/>
  <c r="A7110" i="19"/>
  <c r="B7110" i="19"/>
  <c r="C7110" i="19"/>
  <c r="D7110" i="19"/>
  <c r="E7110" i="19"/>
  <c r="F7110" i="19"/>
  <c r="G7110" i="19"/>
  <c r="H7110" i="19"/>
  <c r="I7110" i="19"/>
  <c r="A7111" i="19"/>
  <c r="B7111" i="19"/>
  <c r="C7111" i="19"/>
  <c r="D7111" i="19"/>
  <c r="E7111" i="19"/>
  <c r="F7111" i="19"/>
  <c r="G7111" i="19"/>
  <c r="H7111" i="19"/>
  <c r="I7111" i="19"/>
  <c r="A7112" i="19"/>
  <c r="B7112" i="19"/>
  <c r="C7112" i="19"/>
  <c r="D7112" i="19"/>
  <c r="E7112" i="19"/>
  <c r="F7112" i="19"/>
  <c r="G7112" i="19"/>
  <c r="H7112" i="19"/>
  <c r="I7112" i="19"/>
  <c r="A7113" i="19"/>
  <c r="B7113" i="19"/>
  <c r="C7113" i="19"/>
  <c r="D7113" i="19"/>
  <c r="E7113" i="19"/>
  <c r="F7113" i="19"/>
  <c r="G7113" i="19"/>
  <c r="H7113" i="19"/>
  <c r="I7113" i="19"/>
  <c r="A7114" i="19"/>
  <c r="B7114" i="19"/>
  <c r="C7114" i="19"/>
  <c r="D7114" i="19"/>
  <c r="E7114" i="19"/>
  <c r="F7114" i="19"/>
  <c r="G7114" i="19"/>
  <c r="H7114" i="19"/>
  <c r="I7114" i="19"/>
  <c r="A7115" i="19"/>
  <c r="B7115" i="19"/>
  <c r="C7115" i="19"/>
  <c r="D7115" i="19"/>
  <c r="E7115" i="19"/>
  <c r="F7115" i="19"/>
  <c r="G7115" i="19"/>
  <c r="H7115" i="19"/>
  <c r="I7115" i="19"/>
  <c r="A7116" i="19"/>
  <c r="B7116" i="19"/>
  <c r="C7116" i="19"/>
  <c r="D7116" i="19"/>
  <c r="E7116" i="19"/>
  <c r="F7116" i="19"/>
  <c r="G7116" i="19"/>
  <c r="H7116" i="19"/>
  <c r="I7116" i="19"/>
  <c r="A7117" i="19"/>
  <c r="B7117" i="19"/>
  <c r="C7117" i="19"/>
  <c r="D7117" i="19"/>
  <c r="E7117" i="19"/>
  <c r="F7117" i="19"/>
  <c r="G7117" i="19"/>
  <c r="H7117" i="19"/>
  <c r="I7117" i="19"/>
  <c r="A7118" i="19"/>
  <c r="B7118" i="19"/>
  <c r="C7118" i="19"/>
  <c r="D7118" i="19"/>
  <c r="E7118" i="19"/>
  <c r="F7118" i="19"/>
  <c r="G7118" i="19"/>
  <c r="H7118" i="19"/>
  <c r="I7118" i="19"/>
  <c r="A7119" i="19"/>
  <c r="B7119" i="19"/>
  <c r="C7119" i="19"/>
  <c r="D7119" i="19"/>
  <c r="E7119" i="19"/>
  <c r="F7119" i="19"/>
  <c r="G7119" i="19"/>
  <c r="H7119" i="19"/>
  <c r="I7119" i="19"/>
  <c r="A7120" i="19"/>
  <c r="B7120" i="19"/>
  <c r="C7120" i="19"/>
  <c r="D7120" i="19"/>
  <c r="E7120" i="19"/>
  <c r="F7120" i="19"/>
  <c r="G7120" i="19"/>
  <c r="H7120" i="19"/>
  <c r="I7120" i="19"/>
  <c r="A7121" i="19"/>
  <c r="B7121" i="19"/>
  <c r="C7121" i="19"/>
  <c r="D7121" i="19"/>
  <c r="E7121" i="19"/>
  <c r="F7121" i="19"/>
  <c r="G7121" i="19"/>
  <c r="H7121" i="19"/>
  <c r="I7121" i="19"/>
  <c r="A7122" i="19"/>
  <c r="B7122" i="19"/>
  <c r="C7122" i="19"/>
  <c r="D7122" i="19"/>
  <c r="E7122" i="19"/>
  <c r="F7122" i="19"/>
  <c r="G7122" i="19"/>
  <c r="H7122" i="19"/>
  <c r="I7122" i="19"/>
  <c r="A7123" i="19"/>
  <c r="B7123" i="19"/>
  <c r="C7123" i="19"/>
  <c r="D7123" i="19"/>
  <c r="E7123" i="19"/>
  <c r="F7123" i="19"/>
  <c r="G7123" i="19"/>
  <c r="H7123" i="19"/>
  <c r="I7123" i="19"/>
  <c r="A7124" i="19"/>
  <c r="B7124" i="19"/>
  <c r="C7124" i="19"/>
  <c r="D7124" i="19"/>
  <c r="E7124" i="19"/>
  <c r="F7124" i="19"/>
  <c r="G7124" i="19"/>
  <c r="H7124" i="19"/>
  <c r="I7124" i="19"/>
  <c r="A7125" i="19"/>
  <c r="B7125" i="19"/>
  <c r="C7125" i="19"/>
  <c r="D7125" i="19"/>
  <c r="E7125" i="19"/>
  <c r="F7125" i="19"/>
  <c r="G7125" i="19"/>
  <c r="H7125" i="19"/>
  <c r="I7125" i="19"/>
  <c r="A7126" i="19"/>
  <c r="B7126" i="19"/>
  <c r="C7126" i="19"/>
  <c r="D7126" i="19"/>
  <c r="E7126" i="19"/>
  <c r="F7126" i="19"/>
  <c r="G7126" i="19"/>
  <c r="H7126" i="19"/>
  <c r="I7126" i="19"/>
  <c r="A7127" i="19"/>
  <c r="B7127" i="19"/>
  <c r="C7127" i="19"/>
  <c r="D7127" i="19"/>
  <c r="E7127" i="19"/>
  <c r="F7127" i="19"/>
  <c r="G7127" i="19"/>
  <c r="H7127" i="19"/>
  <c r="I7127" i="19"/>
  <c r="A7128" i="19"/>
  <c r="B7128" i="19"/>
  <c r="C7128" i="19"/>
  <c r="D7128" i="19"/>
  <c r="E7128" i="19"/>
  <c r="F7128" i="19"/>
  <c r="G7128" i="19"/>
  <c r="H7128" i="19"/>
  <c r="I7128" i="19"/>
  <c r="A7129" i="19"/>
  <c r="B7129" i="19"/>
  <c r="C7129" i="19"/>
  <c r="D7129" i="19"/>
  <c r="E7129" i="19"/>
  <c r="F7129" i="19"/>
  <c r="G7129" i="19"/>
  <c r="H7129" i="19"/>
  <c r="I7129" i="19"/>
  <c r="A7130" i="19"/>
  <c r="B7130" i="19"/>
  <c r="C7130" i="19"/>
  <c r="D7130" i="19"/>
  <c r="E7130" i="19"/>
  <c r="F7130" i="19"/>
  <c r="G7130" i="19"/>
  <c r="H7130" i="19"/>
  <c r="I7130" i="19"/>
  <c r="A7131" i="19"/>
  <c r="B7131" i="19"/>
  <c r="C7131" i="19"/>
  <c r="D7131" i="19"/>
  <c r="E7131" i="19"/>
  <c r="F7131" i="19"/>
  <c r="G7131" i="19"/>
  <c r="H7131" i="19"/>
  <c r="I7131" i="19"/>
  <c r="A7132" i="19"/>
  <c r="B7132" i="19"/>
  <c r="C7132" i="19"/>
  <c r="D7132" i="19"/>
  <c r="E7132" i="19"/>
  <c r="F7132" i="19"/>
  <c r="G7132" i="19"/>
  <c r="H7132" i="19"/>
  <c r="I7132" i="19"/>
  <c r="A7133" i="19"/>
  <c r="B7133" i="19"/>
  <c r="C7133" i="19"/>
  <c r="D7133" i="19"/>
  <c r="E7133" i="19"/>
  <c r="F7133" i="19"/>
  <c r="G7133" i="19"/>
  <c r="H7133" i="19"/>
  <c r="I7133" i="19"/>
  <c r="A7134" i="19"/>
  <c r="B7134" i="19"/>
  <c r="C7134" i="19"/>
  <c r="D7134" i="19"/>
  <c r="E7134" i="19"/>
  <c r="F7134" i="19"/>
  <c r="G7134" i="19"/>
  <c r="H7134" i="19"/>
  <c r="I7134" i="19"/>
  <c r="A7135" i="19"/>
  <c r="B7135" i="19"/>
  <c r="C7135" i="19"/>
  <c r="D7135" i="19"/>
  <c r="E7135" i="19"/>
  <c r="F7135" i="19"/>
  <c r="G7135" i="19"/>
  <c r="H7135" i="19"/>
  <c r="I7135" i="19"/>
  <c r="A7136" i="19"/>
  <c r="B7136" i="19"/>
  <c r="C7136" i="19"/>
  <c r="D7136" i="19"/>
  <c r="E7136" i="19"/>
  <c r="F7136" i="19"/>
  <c r="G7136" i="19"/>
  <c r="H7136" i="19"/>
  <c r="I7136" i="19"/>
  <c r="A7137" i="19"/>
  <c r="B7137" i="19"/>
  <c r="C7137" i="19"/>
  <c r="D7137" i="19"/>
  <c r="E7137" i="19"/>
  <c r="F7137" i="19"/>
  <c r="G7137" i="19"/>
  <c r="H7137" i="19"/>
  <c r="I7137" i="19"/>
  <c r="A7138" i="19"/>
  <c r="B7138" i="19"/>
  <c r="C7138" i="19"/>
  <c r="D7138" i="19"/>
  <c r="E7138" i="19"/>
  <c r="F7138" i="19"/>
  <c r="G7138" i="19"/>
  <c r="H7138" i="19"/>
  <c r="I7138" i="19"/>
  <c r="A7139" i="19"/>
  <c r="B7139" i="19"/>
  <c r="C7139" i="19"/>
  <c r="D7139" i="19"/>
  <c r="E7139" i="19"/>
  <c r="F7139" i="19"/>
  <c r="G7139" i="19"/>
  <c r="H7139" i="19"/>
  <c r="I7139" i="19"/>
  <c r="A7140" i="19"/>
  <c r="B7140" i="19"/>
  <c r="C7140" i="19"/>
  <c r="D7140" i="19"/>
  <c r="E7140" i="19"/>
  <c r="F7140" i="19"/>
  <c r="G7140" i="19"/>
  <c r="H7140" i="19"/>
  <c r="I7140" i="19"/>
  <c r="A7141" i="19"/>
  <c r="B7141" i="19"/>
  <c r="C7141" i="19"/>
  <c r="D7141" i="19"/>
  <c r="E7141" i="19"/>
  <c r="F7141" i="19"/>
  <c r="G7141" i="19"/>
  <c r="H7141" i="19"/>
  <c r="I7141" i="19"/>
  <c r="A7142" i="19"/>
  <c r="B7142" i="19"/>
  <c r="C7142" i="19"/>
  <c r="D7142" i="19"/>
  <c r="E7142" i="19"/>
  <c r="F7142" i="19"/>
  <c r="G7142" i="19"/>
  <c r="H7142" i="19"/>
  <c r="I7142" i="19"/>
  <c r="A7143" i="19"/>
  <c r="B7143" i="19"/>
  <c r="C7143" i="19"/>
  <c r="D7143" i="19"/>
  <c r="E7143" i="19"/>
  <c r="F7143" i="19"/>
  <c r="G7143" i="19"/>
  <c r="H7143" i="19"/>
  <c r="I7143" i="19"/>
  <c r="A7144" i="19"/>
  <c r="B7144" i="19"/>
  <c r="C7144" i="19"/>
  <c r="D7144" i="19"/>
  <c r="E7144" i="19"/>
  <c r="F7144" i="19"/>
  <c r="G7144" i="19"/>
  <c r="H7144" i="19"/>
  <c r="I7144" i="19"/>
  <c r="A7145" i="19"/>
  <c r="B7145" i="19"/>
  <c r="C7145" i="19"/>
  <c r="D7145" i="19"/>
  <c r="E7145" i="19"/>
  <c r="F7145" i="19"/>
  <c r="G7145" i="19"/>
  <c r="H7145" i="19"/>
  <c r="I7145" i="19"/>
  <c r="A7146" i="19"/>
  <c r="B7146" i="19"/>
  <c r="C7146" i="19"/>
  <c r="D7146" i="19"/>
  <c r="E7146" i="19"/>
  <c r="F7146" i="19"/>
  <c r="G7146" i="19"/>
  <c r="H7146" i="19"/>
  <c r="I7146" i="19"/>
  <c r="A7147" i="19"/>
  <c r="B7147" i="19"/>
  <c r="C7147" i="19"/>
  <c r="D7147" i="19"/>
  <c r="E7147" i="19"/>
  <c r="F7147" i="19"/>
  <c r="G7147" i="19"/>
  <c r="H7147" i="19"/>
  <c r="I7147" i="19"/>
  <c r="A7148" i="19"/>
  <c r="B7148" i="19"/>
  <c r="C7148" i="19"/>
  <c r="D7148" i="19"/>
  <c r="E7148" i="19"/>
  <c r="F7148" i="19"/>
  <c r="G7148" i="19"/>
  <c r="H7148" i="19"/>
  <c r="I7148" i="19"/>
  <c r="A7149" i="19"/>
  <c r="B7149" i="19"/>
  <c r="C7149" i="19"/>
  <c r="D7149" i="19"/>
  <c r="E7149" i="19"/>
  <c r="F7149" i="19"/>
  <c r="G7149" i="19"/>
  <c r="H7149" i="19"/>
  <c r="I7149" i="19"/>
  <c r="A7150" i="19"/>
  <c r="B7150" i="19"/>
  <c r="C7150" i="19"/>
  <c r="D7150" i="19"/>
  <c r="E7150" i="19"/>
  <c r="F7150" i="19"/>
  <c r="G7150" i="19"/>
  <c r="H7150" i="19"/>
  <c r="I7150" i="19"/>
  <c r="A7151" i="19"/>
  <c r="B7151" i="19"/>
  <c r="C7151" i="19"/>
  <c r="D7151" i="19"/>
  <c r="E7151" i="19"/>
  <c r="F7151" i="19"/>
  <c r="G7151" i="19"/>
  <c r="H7151" i="19"/>
  <c r="I7151" i="19"/>
  <c r="A7152" i="19"/>
  <c r="B7152" i="19"/>
  <c r="C7152" i="19"/>
  <c r="D7152" i="19"/>
  <c r="E7152" i="19"/>
  <c r="F7152" i="19"/>
  <c r="G7152" i="19"/>
  <c r="H7152" i="19"/>
  <c r="I7152" i="19"/>
  <c r="A7153" i="19"/>
  <c r="B7153" i="19"/>
  <c r="C7153" i="19"/>
  <c r="D7153" i="19"/>
  <c r="E7153" i="19"/>
  <c r="F7153" i="19"/>
  <c r="G7153" i="19"/>
  <c r="H7153" i="19"/>
  <c r="I7153" i="19"/>
  <c r="A7154" i="19"/>
  <c r="B7154" i="19"/>
  <c r="C7154" i="19"/>
  <c r="D7154" i="19"/>
  <c r="E7154" i="19"/>
  <c r="F7154" i="19"/>
  <c r="G7154" i="19"/>
  <c r="H7154" i="19"/>
  <c r="I7154" i="19"/>
  <c r="A7155" i="19"/>
  <c r="B7155" i="19"/>
  <c r="C7155" i="19"/>
  <c r="D7155" i="19"/>
  <c r="E7155" i="19"/>
  <c r="F7155" i="19"/>
  <c r="G7155" i="19"/>
  <c r="H7155" i="19"/>
  <c r="I7155" i="19"/>
  <c r="A7156" i="19"/>
  <c r="B7156" i="19"/>
  <c r="C7156" i="19"/>
  <c r="D7156" i="19"/>
  <c r="E7156" i="19"/>
  <c r="F7156" i="19"/>
  <c r="G7156" i="19"/>
  <c r="H7156" i="19"/>
  <c r="I7156" i="19"/>
  <c r="A7157" i="19"/>
  <c r="B7157" i="19"/>
  <c r="C7157" i="19"/>
  <c r="D7157" i="19"/>
  <c r="E7157" i="19"/>
  <c r="F7157" i="19"/>
  <c r="G7157" i="19"/>
  <c r="H7157" i="19"/>
  <c r="I7157" i="19"/>
  <c r="A7158" i="19"/>
  <c r="B7158" i="19"/>
  <c r="C7158" i="19"/>
  <c r="D7158" i="19"/>
  <c r="E7158" i="19"/>
  <c r="F7158" i="19"/>
  <c r="G7158" i="19"/>
  <c r="H7158" i="19"/>
  <c r="I7158" i="19"/>
  <c r="A7159" i="19"/>
  <c r="B7159" i="19"/>
  <c r="C7159" i="19"/>
  <c r="D7159" i="19"/>
  <c r="E7159" i="19"/>
  <c r="F7159" i="19"/>
  <c r="G7159" i="19"/>
  <c r="H7159" i="19"/>
  <c r="I7159" i="19"/>
  <c r="A7160" i="19"/>
  <c r="B7160" i="19"/>
  <c r="C7160" i="19"/>
  <c r="D7160" i="19"/>
  <c r="E7160" i="19"/>
  <c r="F7160" i="19"/>
  <c r="G7160" i="19"/>
  <c r="H7160" i="19"/>
  <c r="I7160" i="19"/>
  <c r="A7161" i="19"/>
  <c r="B7161" i="19"/>
  <c r="C7161" i="19"/>
  <c r="D7161" i="19"/>
  <c r="E7161" i="19"/>
  <c r="F7161" i="19"/>
  <c r="G7161" i="19"/>
  <c r="H7161" i="19"/>
  <c r="I7161" i="19"/>
  <c r="A7162" i="19"/>
  <c r="B7162" i="19"/>
  <c r="C7162" i="19"/>
  <c r="D7162" i="19"/>
  <c r="E7162" i="19"/>
  <c r="F7162" i="19"/>
  <c r="G7162" i="19"/>
  <c r="H7162" i="19"/>
  <c r="I7162" i="19"/>
  <c r="A7163" i="19"/>
  <c r="B7163" i="19"/>
  <c r="C7163" i="19"/>
  <c r="D7163" i="19"/>
  <c r="E7163" i="19"/>
  <c r="F7163" i="19"/>
  <c r="G7163" i="19"/>
  <c r="H7163" i="19"/>
  <c r="I7163" i="19"/>
  <c r="A7164" i="19"/>
  <c r="B7164" i="19"/>
  <c r="C7164" i="19"/>
  <c r="D7164" i="19"/>
  <c r="E7164" i="19"/>
  <c r="F7164" i="19"/>
  <c r="G7164" i="19"/>
  <c r="H7164" i="19"/>
  <c r="I7164" i="19"/>
  <c r="A7165" i="19"/>
  <c r="B7165" i="19"/>
  <c r="C7165" i="19"/>
  <c r="D7165" i="19"/>
  <c r="E7165" i="19"/>
  <c r="F7165" i="19"/>
  <c r="G7165" i="19"/>
  <c r="H7165" i="19"/>
  <c r="I7165" i="19"/>
  <c r="A7166" i="19"/>
  <c r="B7166" i="19"/>
  <c r="C7166" i="19"/>
  <c r="D7166" i="19"/>
  <c r="E7166" i="19"/>
  <c r="F7166" i="19"/>
  <c r="G7166" i="19"/>
  <c r="H7166" i="19"/>
  <c r="I7166" i="19"/>
  <c r="A7167" i="19"/>
  <c r="B7167" i="19"/>
  <c r="C7167" i="19"/>
  <c r="D7167" i="19"/>
  <c r="E7167" i="19"/>
  <c r="F7167" i="19"/>
  <c r="G7167" i="19"/>
  <c r="H7167" i="19"/>
  <c r="I7167" i="19"/>
  <c r="A7168" i="19"/>
  <c r="B7168" i="19"/>
  <c r="C7168" i="19"/>
  <c r="D7168" i="19"/>
  <c r="E7168" i="19"/>
  <c r="F7168" i="19"/>
  <c r="G7168" i="19"/>
  <c r="H7168" i="19"/>
  <c r="I7168" i="19"/>
  <c r="A7169" i="19"/>
  <c r="B7169" i="19"/>
  <c r="C7169" i="19"/>
  <c r="D7169" i="19"/>
  <c r="E7169" i="19"/>
  <c r="F7169" i="19"/>
  <c r="G7169" i="19"/>
  <c r="H7169" i="19"/>
  <c r="I7169" i="19"/>
  <c r="A7170" i="19"/>
  <c r="B7170" i="19"/>
  <c r="C7170" i="19"/>
  <c r="D7170" i="19"/>
  <c r="E7170" i="19"/>
  <c r="F7170" i="19"/>
  <c r="G7170" i="19"/>
  <c r="H7170" i="19"/>
  <c r="I7170" i="19"/>
  <c r="A7171" i="19"/>
  <c r="B7171" i="19"/>
  <c r="C7171" i="19"/>
  <c r="D7171" i="19"/>
  <c r="E7171" i="19"/>
  <c r="F7171" i="19"/>
  <c r="G7171" i="19"/>
  <c r="H7171" i="19"/>
  <c r="I7171" i="19"/>
  <c r="A7172" i="19"/>
  <c r="B7172" i="19"/>
  <c r="C7172" i="19"/>
  <c r="D7172" i="19"/>
  <c r="E7172" i="19"/>
  <c r="F7172" i="19"/>
  <c r="G7172" i="19"/>
  <c r="H7172" i="19"/>
  <c r="I7172" i="19"/>
  <c r="A7173" i="19"/>
  <c r="B7173" i="19"/>
  <c r="C7173" i="19"/>
  <c r="D7173" i="19"/>
  <c r="E7173" i="19"/>
  <c r="F7173" i="19"/>
  <c r="G7173" i="19"/>
  <c r="H7173" i="19"/>
  <c r="I7173" i="19"/>
  <c r="A7174" i="19"/>
  <c r="B7174" i="19"/>
  <c r="C7174" i="19"/>
  <c r="D7174" i="19"/>
  <c r="E7174" i="19"/>
  <c r="F7174" i="19"/>
  <c r="G7174" i="19"/>
  <c r="H7174" i="19"/>
  <c r="I7174" i="19"/>
  <c r="A7175" i="19"/>
  <c r="B7175" i="19"/>
  <c r="C7175" i="19"/>
  <c r="D7175" i="19"/>
  <c r="E7175" i="19"/>
  <c r="F7175" i="19"/>
  <c r="G7175" i="19"/>
  <c r="H7175" i="19"/>
  <c r="I7175" i="19"/>
  <c r="A7176" i="19"/>
  <c r="B7176" i="19"/>
  <c r="C7176" i="19"/>
  <c r="D7176" i="19"/>
  <c r="E7176" i="19"/>
  <c r="F7176" i="19"/>
  <c r="G7176" i="19"/>
  <c r="H7176" i="19"/>
  <c r="I7176" i="19"/>
  <c r="A7177" i="19"/>
  <c r="B7177" i="19"/>
  <c r="C7177" i="19"/>
  <c r="D7177" i="19"/>
  <c r="E7177" i="19"/>
  <c r="F7177" i="19"/>
  <c r="G7177" i="19"/>
  <c r="H7177" i="19"/>
  <c r="I7177" i="19"/>
  <c r="A7178" i="19"/>
  <c r="B7178" i="19"/>
  <c r="C7178" i="19"/>
  <c r="D7178" i="19"/>
  <c r="E7178" i="19"/>
  <c r="F7178" i="19"/>
  <c r="G7178" i="19"/>
  <c r="H7178" i="19"/>
  <c r="I7178" i="19"/>
  <c r="A7179" i="19"/>
  <c r="B7179" i="19"/>
  <c r="C7179" i="19"/>
  <c r="D7179" i="19"/>
  <c r="E7179" i="19"/>
  <c r="F7179" i="19"/>
  <c r="G7179" i="19"/>
  <c r="H7179" i="19"/>
  <c r="I7179" i="19"/>
  <c r="A7180" i="19"/>
  <c r="B7180" i="19"/>
  <c r="C7180" i="19"/>
  <c r="D7180" i="19"/>
  <c r="E7180" i="19"/>
  <c r="F7180" i="19"/>
  <c r="G7180" i="19"/>
  <c r="H7180" i="19"/>
  <c r="I7180" i="19"/>
  <c r="A7181" i="19"/>
  <c r="B7181" i="19"/>
  <c r="C7181" i="19"/>
  <c r="D7181" i="19"/>
  <c r="E7181" i="19"/>
  <c r="F7181" i="19"/>
  <c r="G7181" i="19"/>
  <c r="H7181" i="19"/>
  <c r="I7181" i="19"/>
  <c r="A7182" i="19"/>
  <c r="B7182" i="19"/>
  <c r="C7182" i="19"/>
  <c r="D7182" i="19"/>
  <c r="E7182" i="19"/>
  <c r="F7182" i="19"/>
  <c r="G7182" i="19"/>
  <c r="H7182" i="19"/>
  <c r="I7182" i="19"/>
  <c r="A7183" i="19"/>
  <c r="B7183" i="19"/>
  <c r="C7183" i="19"/>
  <c r="D7183" i="19"/>
  <c r="E7183" i="19"/>
  <c r="F7183" i="19"/>
  <c r="G7183" i="19"/>
  <c r="H7183" i="19"/>
  <c r="I7183" i="19"/>
  <c r="A7184" i="19"/>
  <c r="B7184" i="19"/>
  <c r="C7184" i="19"/>
  <c r="D7184" i="19"/>
  <c r="E7184" i="19"/>
  <c r="F7184" i="19"/>
  <c r="G7184" i="19"/>
  <c r="H7184" i="19"/>
  <c r="I7184" i="19"/>
  <c r="A7185" i="19"/>
  <c r="B7185" i="19"/>
  <c r="C7185" i="19"/>
  <c r="D7185" i="19"/>
  <c r="E7185" i="19"/>
  <c r="F7185" i="19"/>
  <c r="G7185" i="19"/>
  <c r="H7185" i="19"/>
  <c r="I7185" i="19"/>
  <c r="A7186" i="19"/>
  <c r="B7186" i="19"/>
  <c r="C7186" i="19"/>
  <c r="D7186" i="19"/>
  <c r="E7186" i="19"/>
  <c r="F7186" i="19"/>
  <c r="G7186" i="19"/>
  <c r="H7186" i="19"/>
  <c r="I7186" i="19"/>
  <c r="A7187" i="19"/>
  <c r="B7187" i="19"/>
  <c r="C7187" i="19"/>
  <c r="D7187" i="19"/>
  <c r="E7187" i="19"/>
  <c r="F7187" i="19"/>
  <c r="G7187" i="19"/>
  <c r="H7187" i="19"/>
  <c r="I7187" i="19"/>
  <c r="A7188" i="19"/>
  <c r="B7188" i="19"/>
  <c r="C7188" i="19"/>
  <c r="D7188" i="19"/>
  <c r="E7188" i="19"/>
  <c r="F7188" i="19"/>
  <c r="G7188" i="19"/>
  <c r="H7188" i="19"/>
  <c r="I7188" i="19"/>
  <c r="A7189" i="19"/>
  <c r="B7189" i="19"/>
  <c r="C7189" i="19"/>
  <c r="D7189" i="19"/>
  <c r="E7189" i="19"/>
  <c r="F7189" i="19"/>
  <c r="G7189" i="19"/>
  <c r="H7189" i="19"/>
  <c r="I7189" i="19"/>
  <c r="A7190" i="19"/>
  <c r="B7190" i="19"/>
  <c r="C7190" i="19"/>
  <c r="D7190" i="19"/>
  <c r="E7190" i="19"/>
  <c r="F7190" i="19"/>
  <c r="G7190" i="19"/>
  <c r="H7190" i="19"/>
  <c r="I7190" i="19"/>
  <c r="A7191" i="19"/>
  <c r="B7191" i="19"/>
  <c r="C7191" i="19"/>
  <c r="D7191" i="19"/>
  <c r="E7191" i="19"/>
  <c r="F7191" i="19"/>
  <c r="G7191" i="19"/>
  <c r="H7191" i="19"/>
  <c r="I7191" i="19"/>
  <c r="A7192" i="19"/>
  <c r="B7192" i="19"/>
  <c r="C7192" i="19"/>
  <c r="D7192" i="19"/>
  <c r="E7192" i="19"/>
  <c r="F7192" i="19"/>
  <c r="G7192" i="19"/>
  <c r="H7192" i="19"/>
  <c r="I7192" i="19"/>
  <c r="A7193" i="19"/>
  <c r="B7193" i="19"/>
  <c r="C7193" i="19"/>
  <c r="D7193" i="19"/>
  <c r="E7193" i="19"/>
  <c r="F7193" i="19"/>
  <c r="G7193" i="19"/>
  <c r="H7193" i="19"/>
  <c r="I7193" i="19"/>
  <c r="A7194" i="19"/>
  <c r="B7194" i="19"/>
  <c r="C7194" i="19"/>
  <c r="D7194" i="19"/>
  <c r="E7194" i="19"/>
  <c r="F7194" i="19"/>
  <c r="G7194" i="19"/>
  <c r="H7194" i="19"/>
  <c r="I7194" i="19"/>
  <c r="A7195" i="19"/>
  <c r="B7195" i="19"/>
  <c r="C7195" i="19"/>
  <c r="D7195" i="19"/>
  <c r="E7195" i="19"/>
  <c r="F7195" i="19"/>
  <c r="G7195" i="19"/>
  <c r="H7195" i="19"/>
  <c r="I7195" i="19"/>
  <c r="A7196" i="19"/>
  <c r="B7196" i="19"/>
  <c r="C7196" i="19"/>
  <c r="D7196" i="19"/>
  <c r="E7196" i="19"/>
  <c r="F7196" i="19"/>
  <c r="G7196" i="19"/>
  <c r="H7196" i="19"/>
  <c r="I7196" i="19"/>
  <c r="A7197" i="19"/>
  <c r="B7197" i="19"/>
  <c r="C7197" i="19"/>
  <c r="D7197" i="19"/>
  <c r="E7197" i="19"/>
  <c r="F7197" i="19"/>
  <c r="G7197" i="19"/>
  <c r="H7197" i="19"/>
  <c r="I7197" i="19"/>
  <c r="A7198" i="19"/>
  <c r="B7198" i="19"/>
  <c r="C7198" i="19"/>
  <c r="D7198" i="19"/>
  <c r="E7198" i="19"/>
  <c r="F7198" i="19"/>
  <c r="G7198" i="19"/>
  <c r="H7198" i="19"/>
  <c r="I7198" i="19"/>
  <c r="A7199" i="19"/>
  <c r="B7199" i="19"/>
  <c r="C7199" i="19"/>
  <c r="D7199" i="19"/>
  <c r="E7199" i="19"/>
  <c r="F7199" i="19"/>
  <c r="G7199" i="19"/>
  <c r="H7199" i="19"/>
  <c r="I7199" i="19"/>
  <c r="A7200" i="19"/>
  <c r="B7200" i="19"/>
  <c r="C7200" i="19"/>
  <c r="D7200" i="19"/>
  <c r="E7200" i="19"/>
  <c r="F7200" i="19"/>
  <c r="G7200" i="19"/>
  <c r="H7200" i="19"/>
  <c r="I7200" i="19"/>
  <c r="A7201" i="19"/>
  <c r="B7201" i="19"/>
  <c r="C7201" i="19"/>
  <c r="D7201" i="19"/>
  <c r="E7201" i="19"/>
  <c r="F7201" i="19"/>
  <c r="G7201" i="19"/>
  <c r="H7201" i="19"/>
  <c r="I7201" i="19"/>
  <c r="A7202" i="19"/>
  <c r="B7202" i="19"/>
  <c r="C7202" i="19"/>
  <c r="D7202" i="19"/>
  <c r="E7202" i="19"/>
  <c r="F7202" i="19"/>
  <c r="G7202" i="19"/>
  <c r="H7202" i="19"/>
  <c r="I7202" i="19"/>
  <c r="A7203" i="19"/>
  <c r="B7203" i="19"/>
  <c r="C7203" i="19"/>
  <c r="D7203" i="19"/>
  <c r="E7203" i="19"/>
  <c r="F7203" i="19"/>
  <c r="G7203" i="19"/>
  <c r="H7203" i="19"/>
  <c r="I7203" i="19"/>
  <c r="A7204" i="19"/>
  <c r="B7204" i="19"/>
  <c r="C7204" i="19"/>
  <c r="D7204" i="19"/>
  <c r="E7204" i="19"/>
  <c r="F7204" i="19"/>
  <c r="G7204" i="19"/>
  <c r="H7204" i="19"/>
  <c r="I7204" i="19"/>
  <c r="A7205" i="19"/>
  <c r="B7205" i="19"/>
  <c r="C7205" i="19"/>
  <c r="D7205" i="19"/>
  <c r="E7205" i="19"/>
  <c r="F7205" i="19"/>
  <c r="G7205" i="19"/>
  <c r="H7205" i="19"/>
  <c r="I7205" i="19"/>
  <c r="A7206" i="19"/>
  <c r="B7206" i="19"/>
  <c r="C7206" i="19"/>
  <c r="D7206" i="19"/>
  <c r="E7206" i="19"/>
  <c r="F7206" i="19"/>
  <c r="G7206" i="19"/>
  <c r="H7206" i="19"/>
  <c r="I7206" i="19"/>
  <c r="A7207" i="19"/>
  <c r="B7207" i="19"/>
  <c r="C7207" i="19"/>
  <c r="D7207" i="19"/>
  <c r="E7207" i="19"/>
  <c r="F7207" i="19"/>
  <c r="G7207" i="19"/>
  <c r="H7207" i="19"/>
  <c r="I7207" i="19"/>
  <c r="A7208" i="19"/>
  <c r="B7208" i="19"/>
  <c r="C7208" i="19"/>
  <c r="D7208" i="19"/>
  <c r="E7208" i="19"/>
  <c r="F7208" i="19"/>
  <c r="G7208" i="19"/>
  <c r="H7208" i="19"/>
  <c r="I7208" i="19"/>
  <c r="A7209" i="19"/>
  <c r="B7209" i="19"/>
  <c r="C7209" i="19"/>
  <c r="D7209" i="19"/>
  <c r="E7209" i="19"/>
  <c r="F7209" i="19"/>
  <c r="G7209" i="19"/>
  <c r="H7209" i="19"/>
  <c r="I7209" i="19"/>
  <c r="A7210" i="19"/>
  <c r="B7210" i="19"/>
  <c r="C7210" i="19"/>
  <c r="D7210" i="19"/>
  <c r="E7210" i="19"/>
  <c r="F7210" i="19"/>
  <c r="G7210" i="19"/>
  <c r="H7210" i="19"/>
  <c r="I7210" i="19"/>
  <c r="A7211" i="19"/>
  <c r="B7211" i="19"/>
  <c r="C7211" i="19"/>
  <c r="D7211" i="19"/>
  <c r="E7211" i="19"/>
  <c r="F7211" i="19"/>
  <c r="G7211" i="19"/>
  <c r="H7211" i="19"/>
  <c r="I7211" i="19"/>
  <c r="A7212" i="19"/>
  <c r="B7212" i="19"/>
  <c r="C7212" i="19"/>
  <c r="D7212" i="19"/>
  <c r="E7212" i="19"/>
  <c r="F7212" i="19"/>
  <c r="G7212" i="19"/>
  <c r="H7212" i="19"/>
  <c r="I7212" i="19"/>
  <c r="A7213" i="19"/>
  <c r="B7213" i="19"/>
  <c r="C7213" i="19"/>
  <c r="D7213" i="19"/>
  <c r="E7213" i="19"/>
  <c r="F7213" i="19"/>
  <c r="G7213" i="19"/>
  <c r="H7213" i="19"/>
  <c r="I7213" i="19"/>
  <c r="A7214" i="19"/>
  <c r="B7214" i="19"/>
  <c r="C7214" i="19"/>
  <c r="D7214" i="19"/>
  <c r="E7214" i="19"/>
  <c r="F7214" i="19"/>
  <c r="G7214" i="19"/>
  <c r="H7214" i="19"/>
  <c r="I7214" i="19"/>
  <c r="A7215" i="19"/>
  <c r="B7215" i="19"/>
  <c r="C7215" i="19"/>
  <c r="D7215" i="19"/>
  <c r="E7215" i="19"/>
  <c r="F7215" i="19"/>
  <c r="G7215" i="19"/>
  <c r="H7215" i="19"/>
  <c r="I7215" i="19"/>
  <c r="A7216" i="19"/>
  <c r="B7216" i="19"/>
  <c r="C7216" i="19"/>
  <c r="D7216" i="19"/>
  <c r="E7216" i="19"/>
  <c r="F7216" i="19"/>
  <c r="G7216" i="19"/>
  <c r="H7216" i="19"/>
  <c r="I7216" i="19"/>
  <c r="A7217" i="19"/>
  <c r="B7217" i="19"/>
  <c r="C7217" i="19"/>
  <c r="D7217" i="19"/>
  <c r="E7217" i="19"/>
  <c r="F7217" i="19"/>
  <c r="G7217" i="19"/>
  <c r="H7217" i="19"/>
  <c r="I7217" i="19"/>
  <c r="A7218" i="19"/>
  <c r="B7218" i="19"/>
  <c r="C7218" i="19"/>
  <c r="D7218" i="19"/>
  <c r="E7218" i="19"/>
  <c r="F7218" i="19"/>
  <c r="G7218" i="19"/>
  <c r="H7218" i="19"/>
  <c r="I7218" i="19"/>
  <c r="A7219" i="19"/>
  <c r="B7219" i="19"/>
  <c r="C7219" i="19"/>
  <c r="D7219" i="19"/>
  <c r="E7219" i="19"/>
  <c r="F7219" i="19"/>
  <c r="G7219" i="19"/>
  <c r="H7219" i="19"/>
  <c r="I7219" i="19"/>
  <c r="A7220" i="19"/>
  <c r="B7220" i="19"/>
  <c r="C7220" i="19"/>
  <c r="D7220" i="19"/>
  <c r="E7220" i="19"/>
  <c r="F7220" i="19"/>
  <c r="G7220" i="19"/>
  <c r="H7220" i="19"/>
  <c r="I7220" i="19"/>
  <c r="A7221" i="19"/>
  <c r="B7221" i="19"/>
  <c r="C7221" i="19"/>
  <c r="D7221" i="19"/>
  <c r="E7221" i="19"/>
  <c r="F7221" i="19"/>
  <c r="G7221" i="19"/>
  <c r="H7221" i="19"/>
  <c r="I7221" i="19"/>
  <c r="A7222" i="19"/>
  <c r="B7222" i="19"/>
  <c r="C7222" i="19"/>
  <c r="D7222" i="19"/>
  <c r="E7222" i="19"/>
  <c r="F7222" i="19"/>
  <c r="G7222" i="19"/>
  <c r="H7222" i="19"/>
  <c r="I7222" i="19"/>
  <c r="A7223" i="19"/>
  <c r="B7223" i="19"/>
  <c r="C7223" i="19"/>
  <c r="D7223" i="19"/>
  <c r="E7223" i="19"/>
  <c r="F7223" i="19"/>
  <c r="G7223" i="19"/>
  <c r="H7223" i="19"/>
  <c r="I7223" i="19"/>
  <c r="A7224" i="19"/>
  <c r="B7224" i="19"/>
  <c r="C7224" i="19"/>
  <c r="D7224" i="19"/>
  <c r="E7224" i="19"/>
  <c r="F7224" i="19"/>
  <c r="G7224" i="19"/>
  <c r="H7224" i="19"/>
  <c r="I7224" i="19"/>
  <c r="A7225" i="19"/>
  <c r="B7225" i="19"/>
  <c r="C7225" i="19"/>
  <c r="D7225" i="19"/>
  <c r="E7225" i="19"/>
  <c r="F7225" i="19"/>
  <c r="G7225" i="19"/>
  <c r="H7225" i="19"/>
  <c r="I7225" i="19"/>
  <c r="A7226" i="19"/>
  <c r="B7226" i="19"/>
  <c r="C7226" i="19"/>
  <c r="D7226" i="19"/>
  <c r="E7226" i="19"/>
  <c r="F7226" i="19"/>
  <c r="G7226" i="19"/>
  <c r="H7226" i="19"/>
  <c r="I7226" i="19"/>
  <c r="A7227" i="19"/>
  <c r="B7227" i="19"/>
  <c r="C7227" i="19"/>
  <c r="D7227" i="19"/>
  <c r="E7227" i="19"/>
  <c r="F7227" i="19"/>
  <c r="G7227" i="19"/>
  <c r="H7227" i="19"/>
  <c r="I7227" i="19"/>
  <c r="A7228" i="19"/>
  <c r="B7228" i="19"/>
  <c r="C7228" i="19"/>
  <c r="D7228" i="19"/>
  <c r="E7228" i="19"/>
  <c r="F7228" i="19"/>
  <c r="G7228" i="19"/>
  <c r="H7228" i="19"/>
  <c r="I7228" i="19"/>
  <c r="A7229" i="19"/>
  <c r="B7229" i="19"/>
  <c r="C7229" i="19"/>
  <c r="D7229" i="19"/>
  <c r="E7229" i="19"/>
  <c r="F7229" i="19"/>
  <c r="G7229" i="19"/>
  <c r="H7229" i="19"/>
  <c r="I7229" i="19"/>
  <c r="A7230" i="19"/>
  <c r="B7230" i="19"/>
  <c r="C7230" i="19"/>
  <c r="D7230" i="19"/>
  <c r="E7230" i="19"/>
  <c r="F7230" i="19"/>
  <c r="G7230" i="19"/>
  <c r="H7230" i="19"/>
  <c r="I7230" i="19"/>
  <c r="A7231" i="19"/>
  <c r="B7231" i="19"/>
  <c r="C7231" i="19"/>
  <c r="D7231" i="19"/>
  <c r="E7231" i="19"/>
  <c r="F7231" i="19"/>
  <c r="G7231" i="19"/>
  <c r="H7231" i="19"/>
  <c r="I7231" i="19"/>
  <c r="A7232" i="19"/>
  <c r="B7232" i="19"/>
  <c r="C7232" i="19"/>
  <c r="D7232" i="19"/>
  <c r="E7232" i="19"/>
  <c r="F7232" i="19"/>
  <c r="G7232" i="19"/>
  <c r="H7232" i="19"/>
  <c r="I7232" i="19"/>
  <c r="A7233" i="19"/>
  <c r="B7233" i="19"/>
  <c r="C7233" i="19"/>
  <c r="D7233" i="19"/>
  <c r="E7233" i="19"/>
  <c r="F7233" i="19"/>
  <c r="G7233" i="19"/>
  <c r="H7233" i="19"/>
  <c r="I7233" i="19"/>
  <c r="A7234" i="19"/>
  <c r="B7234" i="19"/>
  <c r="C7234" i="19"/>
  <c r="D7234" i="19"/>
  <c r="E7234" i="19"/>
  <c r="F7234" i="19"/>
  <c r="G7234" i="19"/>
  <c r="H7234" i="19"/>
  <c r="I7234" i="19"/>
  <c r="A7235" i="19"/>
  <c r="B7235" i="19"/>
  <c r="C7235" i="19"/>
  <c r="D7235" i="19"/>
  <c r="E7235" i="19"/>
  <c r="F7235" i="19"/>
  <c r="G7235" i="19"/>
  <c r="H7235" i="19"/>
  <c r="I7235" i="19"/>
  <c r="A7236" i="19"/>
  <c r="B7236" i="19"/>
  <c r="C7236" i="19"/>
  <c r="D7236" i="19"/>
  <c r="E7236" i="19"/>
  <c r="F7236" i="19"/>
  <c r="G7236" i="19"/>
  <c r="H7236" i="19"/>
  <c r="I7236" i="19"/>
  <c r="A7237" i="19"/>
  <c r="B7237" i="19"/>
  <c r="C7237" i="19"/>
  <c r="D7237" i="19"/>
  <c r="E7237" i="19"/>
  <c r="F7237" i="19"/>
  <c r="G7237" i="19"/>
  <c r="H7237" i="19"/>
  <c r="I7237" i="19"/>
  <c r="A7238" i="19"/>
  <c r="B7238" i="19"/>
  <c r="C7238" i="19"/>
  <c r="D7238" i="19"/>
  <c r="E7238" i="19"/>
  <c r="F7238" i="19"/>
  <c r="G7238" i="19"/>
  <c r="H7238" i="19"/>
  <c r="I7238" i="19"/>
  <c r="A7239" i="19"/>
  <c r="B7239" i="19"/>
  <c r="C7239" i="19"/>
  <c r="D7239" i="19"/>
  <c r="E7239" i="19"/>
  <c r="F7239" i="19"/>
  <c r="G7239" i="19"/>
  <c r="H7239" i="19"/>
  <c r="I7239" i="19"/>
  <c r="A7240" i="19"/>
  <c r="B7240" i="19"/>
  <c r="C7240" i="19"/>
  <c r="D7240" i="19"/>
  <c r="E7240" i="19"/>
  <c r="F7240" i="19"/>
  <c r="G7240" i="19"/>
  <c r="H7240" i="19"/>
  <c r="I7240" i="19"/>
  <c r="A7241" i="19"/>
  <c r="B7241" i="19"/>
  <c r="C7241" i="19"/>
  <c r="D7241" i="19"/>
  <c r="E7241" i="19"/>
  <c r="F7241" i="19"/>
  <c r="G7241" i="19"/>
  <c r="H7241" i="19"/>
  <c r="I7241" i="19"/>
  <c r="A7242" i="19"/>
  <c r="B7242" i="19"/>
  <c r="C7242" i="19"/>
  <c r="D7242" i="19"/>
  <c r="E7242" i="19"/>
  <c r="F7242" i="19"/>
  <c r="G7242" i="19"/>
  <c r="H7242" i="19"/>
  <c r="I7242" i="19"/>
  <c r="A7243" i="19"/>
  <c r="B7243" i="19"/>
  <c r="C7243" i="19"/>
  <c r="D7243" i="19"/>
  <c r="E7243" i="19"/>
  <c r="F7243" i="19"/>
  <c r="G7243" i="19"/>
  <c r="H7243" i="19"/>
  <c r="I7243" i="19"/>
  <c r="A7244" i="19"/>
  <c r="B7244" i="19"/>
  <c r="C7244" i="19"/>
  <c r="D7244" i="19"/>
  <c r="E7244" i="19"/>
  <c r="F7244" i="19"/>
  <c r="G7244" i="19"/>
  <c r="H7244" i="19"/>
  <c r="I7244" i="19"/>
  <c r="A7245" i="19"/>
  <c r="B7245" i="19"/>
  <c r="C7245" i="19"/>
  <c r="D7245" i="19"/>
  <c r="E7245" i="19"/>
  <c r="F7245" i="19"/>
  <c r="G7245" i="19"/>
  <c r="H7245" i="19"/>
  <c r="I7245" i="19"/>
  <c r="A7246" i="19"/>
  <c r="B7246" i="19"/>
  <c r="C7246" i="19"/>
  <c r="D7246" i="19"/>
  <c r="E7246" i="19"/>
  <c r="F7246" i="19"/>
  <c r="G7246" i="19"/>
  <c r="H7246" i="19"/>
  <c r="I7246" i="19"/>
  <c r="A7247" i="19"/>
  <c r="B7247" i="19"/>
  <c r="C7247" i="19"/>
  <c r="D7247" i="19"/>
  <c r="E7247" i="19"/>
  <c r="F7247" i="19"/>
  <c r="G7247" i="19"/>
  <c r="H7247" i="19"/>
  <c r="I7247" i="19"/>
  <c r="A7248" i="19"/>
  <c r="B7248" i="19"/>
  <c r="C7248" i="19"/>
  <c r="D7248" i="19"/>
  <c r="E7248" i="19"/>
  <c r="F7248" i="19"/>
  <c r="G7248" i="19"/>
  <c r="H7248" i="19"/>
  <c r="I7248" i="19"/>
  <c r="A7249" i="19"/>
  <c r="B7249" i="19"/>
  <c r="C7249" i="19"/>
  <c r="D7249" i="19"/>
  <c r="E7249" i="19"/>
  <c r="F7249" i="19"/>
  <c r="G7249" i="19"/>
  <c r="H7249" i="19"/>
  <c r="I7249" i="19"/>
  <c r="A7250" i="19"/>
  <c r="B7250" i="19"/>
  <c r="C7250" i="19"/>
  <c r="D7250" i="19"/>
  <c r="E7250" i="19"/>
  <c r="F7250" i="19"/>
  <c r="G7250" i="19"/>
  <c r="H7250" i="19"/>
  <c r="I7250" i="19"/>
  <c r="A7251" i="19"/>
  <c r="B7251" i="19"/>
  <c r="C7251" i="19"/>
  <c r="D7251" i="19"/>
  <c r="E7251" i="19"/>
  <c r="F7251" i="19"/>
  <c r="G7251" i="19"/>
  <c r="H7251" i="19"/>
  <c r="I7251" i="19"/>
  <c r="A7252" i="19"/>
  <c r="B7252" i="19"/>
  <c r="C7252" i="19"/>
  <c r="D7252" i="19"/>
  <c r="E7252" i="19"/>
  <c r="F7252" i="19"/>
  <c r="G7252" i="19"/>
  <c r="H7252" i="19"/>
  <c r="I7252" i="19"/>
  <c r="A7253" i="19"/>
  <c r="B7253" i="19"/>
  <c r="C7253" i="19"/>
  <c r="D7253" i="19"/>
  <c r="E7253" i="19"/>
  <c r="F7253" i="19"/>
  <c r="G7253" i="19"/>
  <c r="H7253" i="19"/>
  <c r="I7253" i="19"/>
  <c r="A7254" i="19"/>
  <c r="B7254" i="19"/>
  <c r="C7254" i="19"/>
  <c r="D7254" i="19"/>
  <c r="E7254" i="19"/>
  <c r="F7254" i="19"/>
  <c r="G7254" i="19"/>
  <c r="H7254" i="19"/>
  <c r="I7254" i="19"/>
  <c r="A7255" i="19"/>
  <c r="B7255" i="19"/>
  <c r="C7255" i="19"/>
  <c r="D7255" i="19"/>
  <c r="E7255" i="19"/>
  <c r="F7255" i="19"/>
  <c r="G7255" i="19"/>
  <c r="H7255" i="19"/>
  <c r="I7255" i="19"/>
  <c r="A7256" i="19"/>
  <c r="B7256" i="19"/>
  <c r="C7256" i="19"/>
  <c r="D7256" i="19"/>
  <c r="E7256" i="19"/>
  <c r="F7256" i="19"/>
  <c r="G7256" i="19"/>
  <c r="H7256" i="19"/>
  <c r="I7256" i="19"/>
  <c r="A7257" i="19"/>
  <c r="B7257" i="19"/>
  <c r="C7257" i="19"/>
  <c r="D7257" i="19"/>
  <c r="E7257" i="19"/>
  <c r="F7257" i="19"/>
  <c r="G7257" i="19"/>
  <c r="H7257" i="19"/>
  <c r="I7257" i="19"/>
  <c r="A7258" i="19"/>
  <c r="B7258" i="19"/>
  <c r="C7258" i="19"/>
  <c r="D7258" i="19"/>
  <c r="E7258" i="19"/>
  <c r="F7258" i="19"/>
  <c r="G7258" i="19"/>
  <c r="H7258" i="19"/>
  <c r="I7258" i="19"/>
  <c r="A7259" i="19"/>
  <c r="B7259" i="19"/>
  <c r="C7259" i="19"/>
  <c r="D7259" i="19"/>
  <c r="E7259" i="19"/>
  <c r="F7259" i="19"/>
  <c r="G7259" i="19"/>
  <c r="H7259" i="19"/>
  <c r="I7259" i="19"/>
  <c r="A7260" i="19"/>
  <c r="B7260" i="19"/>
  <c r="C7260" i="19"/>
  <c r="D7260" i="19"/>
  <c r="E7260" i="19"/>
  <c r="F7260" i="19"/>
  <c r="G7260" i="19"/>
  <c r="H7260" i="19"/>
  <c r="I7260" i="19"/>
  <c r="A7261" i="19"/>
  <c r="B7261" i="19"/>
  <c r="C7261" i="19"/>
  <c r="D7261" i="19"/>
  <c r="E7261" i="19"/>
  <c r="F7261" i="19"/>
  <c r="G7261" i="19"/>
  <c r="H7261" i="19"/>
  <c r="I7261" i="19"/>
  <c r="A7262" i="19"/>
  <c r="B7262" i="19"/>
  <c r="C7262" i="19"/>
  <c r="D7262" i="19"/>
  <c r="E7262" i="19"/>
  <c r="F7262" i="19"/>
  <c r="G7262" i="19"/>
  <c r="H7262" i="19"/>
  <c r="I7262" i="19"/>
  <c r="A7263" i="19"/>
  <c r="B7263" i="19"/>
  <c r="C7263" i="19"/>
  <c r="D7263" i="19"/>
  <c r="E7263" i="19"/>
  <c r="F7263" i="19"/>
  <c r="G7263" i="19"/>
  <c r="H7263" i="19"/>
  <c r="I7263" i="19"/>
  <c r="A7264" i="19"/>
  <c r="B7264" i="19"/>
  <c r="C7264" i="19"/>
  <c r="D7264" i="19"/>
  <c r="E7264" i="19"/>
  <c r="F7264" i="19"/>
  <c r="G7264" i="19"/>
  <c r="H7264" i="19"/>
  <c r="I7264" i="19"/>
  <c r="A7265" i="19"/>
  <c r="B7265" i="19"/>
  <c r="C7265" i="19"/>
  <c r="D7265" i="19"/>
  <c r="E7265" i="19"/>
  <c r="F7265" i="19"/>
  <c r="G7265" i="19"/>
  <c r="H7265" i="19"/>
  <c r="I7265" i="19"/>
  <c r="A7266" i="19"/>
  <c r="B7266" i="19"/>
  <c r="C7266" i="19"/>
  <c r="D7266" i="19"/>
  <c r="E7266" i="19"/>
  <c r="F7266" i="19"/>
  <c r="G7266" i="19"/>
  <c r="H7266" i="19"/>
  <c r="I7266" i="19"/>
  <c r="A7267" i="19"/>
  <c r="B7267" i="19"/>
  <c r="C7267" i="19"/>
  <c r="D7267" i="19"/>
  <c r="E7267" i="19"/>
  <c r="F7267" i="19"/>
  <c r="G7267" i="19"/>
  <c r="H7267" i="19"/>
  <c r="I7267" i="19"/>
  <c r="A7268" i="19"/>
  <c r="B7268" i="19"/>
  <c r="C7268" i="19"/>
  <c r="D7268" i="19"/>
  <c r="E7268" i="19"/>
  <c r="F7268" i="19"/>
  <c r="G7268" i="19"/>
  <c r="H7268" i="19"/>
  <c r="I7268" i="19"/>
  <c r="A7269" i="19"/>
  <c r="B7269" i="19"/>
  <c r="C7269" i="19"/>
  <c r="D7269" i="19"/>
  <c r="E7269" i="19"/>
  <c r="F7269" i="19"/>
  <c r="G7269" i="19"/>
  <c r="H7269" i="19"/>
  <c r="I7269" i="19"/>
  <c r="A7270" i="19"/>
  <c r="B7270" i="19"/>
  <c r="C7270" i="19"/>
  <c r="D7270" i="19"/>
  <c r="E7270" i="19"/>
  <c r="F7270" i="19"/>
  <c r="G7270" i="19"/>
  <c r="H7270" i="19"/>
  <c r="I7270" i="19"/>
  <c r="A7271" i="19"/>
  <c r="B7271" i="19"/>
  <c r="C7271" i="19"/>
  <c r="D7271" i="19"/>
  <c r="E7271" i="19"/>
  <c r="F7271" i="19"/>
  <c r="G7271" i="19"/>
  <c r="H7271" i="19"/>
  <c r="I7271" i="19"/>
  <c r="A7272" i="19"/>
  <c r="B7272" i="19"/>
  <c r="C7272" i="19"/>
  <c r="D7272" i="19"/>
  <c r="E7272" i="19"/>
  <c r="F7272" i="19"/>
  <c r="G7272" i="19"/>
  <c r="H7272" i="19"/>
  <c r="I7272" i="19"/>
  <c r="A7273" i="19"/>
  <c r="B7273" i="19"/>
  <c r="C7273" i="19"/>
  <c r="D7273" i="19"/>
  <c r="E7273" i="19"/>
  <c r="F7273" i="19"/>
  <c r="G7273" i="19"/>
  <c r="H7273" i="19"/>
  <c r="I7273" i="19"/>
  <c r="A7274" i="19"/>
  <c r="B7274" i="19"/>
  <c r="C7274" i="19"/>
  <c r="D7274" i="19"/>
  <c r="E7274" i="19"/>
  <c r="F7274" i="19"/>
  <c r="G7274" i="19"/>
  <c r="H7274" i="19"/>
  <c r="I7274" i="19"/>
  <c r="A7275" i="19"/>
  <c r="B7275" i="19"/>
  <c r="C7275" i="19"/>
  <c r="D7275" i="19"/>
  <c r="E7275" i="19"/>
  <c r="F7275" i="19"/>
  <c r="G7275" i="19"/>
  <c r="H7275" i="19"/>
  <c r="I7275" i="19"/>
  <c r="A7276" i="19"/>
  <c r="B7276" i="19"/>
  <c r="C7276" i="19"/>
  <c r="D7276" i="19"/>
  <c r="E7276" i="19"/>
  <c r="F7276" i="19"/>
  <c r="G7276" i="19"/>
  <c r="H7276" i="19"/>
  <c r="I7276" i="19"/>
  <c r="A7277" i="19"/>
  <c r="B7277" i="19"/>
  <c r="C7277" i="19"/>
  <c r="D7277" i="19"/>
  <c r="E7277" i="19"/>
  <c r="F7277" i="19"/>
  <c r="G7277" i="19"/>
  <c r="H7277" i="19"/>
  <c r="I7277" i="19"/>
  <c r="A7278" i="19"/>
  <c r="B7278" i="19"/>
  <c r="C7278" i="19"/>
  <c r="D7278" i="19"/>
  <c r="E7278" i="19"/>
  <c r="F7278" i="19"/>
  <c r="G7278" i="19"/>
  <c r="H7278" i="19"/>
  <c r="I7278" i="19"/>
  <c r="A7279" i="19"/>
  <c r="B7279" i="19"/>
  <c r="C7279" i="19"/>
  <c r="D7279" i="19"/>
  <c r="E7279" i="19"/>
  <c r="F7279" i="19"/>
  <c r="G7279" i="19"/>
  <c r="H7279" i="19"/>
  <c r="I7279" i="19"/>
  <c r="A7280" i="19"/>
  <c r="B7280" i="19"/>
  <c r="C7280" i="19"/>
  <c r="D7280" i="19"/>
  <c r="E7280" i="19"/>
  <c r="F7280" i="19"/>
  <c r="G7280" i="19"/>
  <c r="H7280" i="19"/>
  <c r="I7280" i="19"/>
  <c r="A7281" i="19"/>
  <c r="B7281" i="19"/>
  <c r="C7281" i="19"/>
  <c r="D7281" i="19"/>
  <c r="E7281" i="19"/>
  <c r="F7281" i="19"/>
  <c r="G7281" i="19"/>
  <c r="H7281" i="19"/>
  <c r="I7281" i="19"/>
  <c r="A7282" i="19"/>
  <c r="B7282" i="19"/>
  <c r="C7282" i="19"/>
  <c r="D7282" i="19"/>
  <c r="E7282" i="19"/>
  <c r="F7282" i="19"/>
  <c r="G7282" i="19"/>
  <c r="H7282" i="19"/>
  <c r="I7282" i="19"/>
  <c r="A7283" i="19"/>
  <c r="B7283" i="19"/>
  <c r="C7283" i="19"/>
  <c r="D7283" i="19"/>
  <c r="E7283" i="19"/>
  <c r="F7283" i="19"/>
  <c r="G7283" i="19"/>
  <c r="H7283" i="19"/>
  <c r="I7283" i="19"/>
  <c r="A7284" i="19"/>
  <c r="B7284" i="19"/>
  <c r="C7284" i="19"/>
  <c r="D7284" i="19"/>
  <c r="E7284" i="19"/>
  <c r="F7284" i="19"/>
  <c r="G7284" i="19"/>
  <c r="H7284" i="19"/>
  <c r="I7284" i="19"/>
  <c r="A7285" i="19"/>
  <c r="B7285" i="19"/>
  <c r="C7285" i="19"/>
  <c r="D7285" i="19"/>
  <c r="E7285" i="19"/>
  <c r="F7285" i="19"/>
  <c r="G7285" i="19"/>
  <c r="H7285" i="19"/>
  <c r="I7285" i="19"/>
  <c r="A7286" i="19"/>
  <c r="B7286" i="19"/>
  <c r="C7286" i="19"/>
  <c r="D7286" i="19"/>
  <c r="E7286" i="19"/>
  <c r="F7286" i="19"/>
  <c r="G7286" i="19"/>
  <c r="H7286" i="19"/>
  <c r="I7286" i="19"/>
  <c r="A7287" i="19"/>
  <c r="B7287" i="19"/>
  <c r="C7287" i="19"/>
  <c r="D7287" i="19"/>
  <c r="E7287" i="19"/>
  <c r="F7287" i="19"/>
  <c r="G7287" i="19"/>
  <c r="H7287" i="19"/>
  <c r="I7287" i="19"/>
  <c r="A7288" i="19"/>
  <c r="B7288" i="19"/>
  <c r="C7288" i="19"/>
  <c r="D7288" i="19"/>
  <c r="E7288" i="19"/>
  <c r="F7288" i="19"/>
  <c r="G7288" i="19"/>
  <c r="H7288" i="19"/>
  <c r="I7288" i="19"/>
  <c r="A7289" i="19"/>
  <c r="B7289" i="19"/>
  <c r="C7289" i="19"/>
  <c r="D7289" i="19"/>
  <c r="E7289" i="19"/>
  <c r="F7289" i="19"/>
  <c r="G7289" i="19"/>
  <c r="H7289" i="19"/>
  <c r="I7289" i="19"/>
  <c r="A7290" i="19"/>
  <c r="B7290" i="19"/>
  <c r="C7290" i="19"/>
  <c r="D7290" i="19"/>
  <c r="E7290" i="19"/>
  <c r="F7290" i="19"/>
  <c r="G7290" i="19"/>
  <c r="H7290" i="19"/>
  <c r="I7290" i="19"/>
  <c r="A7291" i="19"/>
  <c r="B7291" i="19"/>
  <c r="C7291" i="19"/>
  <c r="D7291" i="19"/>
  <c r="E7291" i="19"/>
  <c r="F7291" i="19"/>
  <c r="G7291" i="19"/>
  <c r="H7291" i="19"/>
  <c r="I7291" i="19"/>
  <c r="A7292" i="19"/>
  <c r="B7292" i="19"/>
  <c r="C7292" i="19"/>
  <c r="D7292" i="19"/>
  <c r="E7292" i="19"/>
  <c r="F7292" i="19"/>
  <c r="G7292" i="19"/>
  <c r="H7292" i="19"/>
  <c r="I7292" i="19"/>
  <c r="A7293" i="19"/>
  <c r="B7293" i="19"/>
  <c r="C7293" i="19"/>
  <c r="D7293" i="19"/>
  <c r="E7293" i="19"/>
  <c r="F7293" i="19"/>
  <c r="G7293" i="19"/>
  <c r="H7293" i="19"/>
  <c r="I7293" i="19"/>
  <c r="A7294" i="19"/>
  <c r="B7294" i="19"/>
  <c r="C7294" i="19"/>
  <c r="D7294" i="19"/>
  <c r="E7294" i="19"/>
  <c r="F7294" i="19"/>
  <c r="G7294" i="19"/>
  <c r="H7294" i="19"/>
  <c r="I7294" i="19"/>
  <c r="A7295" i="19"/>
  <c r="B7295" i="19"/>
  <c r="C7295" i="19"/>
  <c r="D7295" i="19"/>
  <c r="E7295" i="19"/>
  <c r="F7295" i="19"/>
  <c r="G7295" i="19"/>
  <c r="H7295" i="19"/>
  <c r="I7295" i="19"/>
  <c r="A7296" i="19"/>
  <c r="B7296" i="19"/>
  <c r="C7296" i="19"/>
  <c r="D7296" i="19"/>
  <c r="E7296" i="19"/>
  <c r="F7296" i="19"/>
  <c r="G7296" i="19"/>
  <c r="H7296" i="19"/>
  <c r="I7296" i="19"/>
  <c r="A7297" i="19"/>
  <c r="B7297" i="19"/>
  <c r="C7297" i="19"/>
  <c r="D7297" i="19"/>
  <c r="E7297" i="19"/>
  <c r="F7297" i="19"/>
  <c r="G7297" i="19"/>
  <c r="H7297" i="19"/>
  <c r="I7297" i="19"/>
  <c r="A7298" i="19"/>
  <c r="B7298" i="19"/>
  <c r="C7298" i="19"/>
  <c r="D7298" i="19"/>
  <c r="E7298" i="19"/>
  <c r="F7298" i="19"/>
  <c r="G7298" i="19"/>
  <c r="H7298" i="19"/>
  <c r="I7298" i="19"/>
  <c r="A7299" i="19"/>
  <c r="B7299" i="19"/>
  <c r="C7299" i="19"/>
  <c r="D7299" i="19"/>
  <c r="E7299" i="19"/>
  <c r="F7299" i="19"/>
  <c r="G7299" i="19"/>
  <c r="H7299" i="19"/>
  <c r="I7299" i="19"/>
  <c r="A7300" i="19"/>
  <c r="B7300" i="19"/>
  <c r="C7300" i="19"/>
  <c r="D7300" i="19"/>
  <c r="E7300" i="19"/>
  <c r="F7300" i="19"/>
  <c r="G7300" i="19"/>
  <c r="H7300" i="19"/>
  <c r="I7300" i="19"/>
  <c r="A7301" i="19"/>
  <c r="B7301" i="19"/>
  <c r="C7301" i="19"/>
  <c r="D7301" i="19"/>
  <c r="E7301" i="19"/>
  <c r="F7301" i="19"/>
  <c r="G7301" i="19"/>
  <c r="H7301" i="19"/>
  <c r="I7301" i="19"/>
  <c r="A7302" i="19"/>
  <c r="B7302" i="19"/>
  <c r="C7302" i="19"/>
  <c r="D7302" i="19"/>
  <c r="E7302" i="19"/>
  <c r="F7302" i="19"/>
  <c r="G7302" i="19"/>
  <c r="H7302" i="19"/>
  <c r="I7302" i="19"/>
  <c r="A7303" i="19"/>
  <c r="B7303" i="19"/>
  <c r="C7303" i="19"/>
  <c r="D7303" i="19"/>
  <c r="E7303" i="19"/>
  <c r="F7303" i="19"/>
  <c r="G7303" i="19"/>
  <c r="H7303" i="19"/>
  <c r="I7303" i="19"/>
  <c r="A7304" i="19"/>
  <c r="B7304" i="19"/>
  <c r="C7304" i="19"/>
  <c r="D7304" i="19"/>
  <c r="E7304" i="19"/>
  <c r="F7304" i="19"/>
  <c r="G7304" i="19"/>
  <c r="H7304" i="19"/>
  <c r="I7304" i="19"/>
  <c r="A7305" i="19"/>
  <c r="B7305" i="19"/>
  <c r="C7305" i="19"/>
  <c r="D7305" i="19"/>
  <c r="E7305" i="19"/>
  <c r="F7305" i="19"/>
  <c r="G7305" i="19"/>
  <c r="H7305" i="19"/>
  <c r="I7305" i="19"/>
  <c r="A7306" i="19"/>
  <c r="B7306" i="19"/>
  <c r="C7306" i="19"/>
  <c r="D7306" i="19"/>
  <c r="E7306" i="19"/>
  <c r="F7306" i="19"/>
  <c r="G7306" i="19"/>
  <c r="H7306" i="19"/>
  <c r="I7306" i="19"/>
  <c r="A7307" i="19"/>
  <c r="B7307" i="19"/>
  <c r="C7307" i="19"/>
  <c r="D7307" i="19"/>
  <c r="E7307" i="19"/>
  <c r="F7307" i="19"/>
  <c r="G7307" i="19"/>
  <c r="H7307" i="19"/>
  <c r="I7307" i="19"/>
  <c r="A7308" i="19"/>
  <c r="B7308" i="19"/>
  <c r="C7308" i="19"/>
  <c r="D7308" i="19"/>
  <c r="E7308" i="19"/>
  <c r="F7308" i="19"/>
  <c r="G7308" i="19"/>
  <c r="H7308" i="19"/>
  <c r="I7308" i="19"/>
  <c r="A7309" i="19"/>
  <c r="B7309" i="19"/>
  <c r="C7309" i="19"/>
  <c r="D7309" i="19"/>
  <c r="E7309" i="19"/>
  <c r="F7309" i="19"/>
  <c r="G7309" i="19"/>
  <c r="H7309" i="19"/>
  <c r="I7309" i="19"/>
  <c r="A7310" i="19"/>
  <c r="B7310" i="19"/>
  <c r="C7310" i="19"/>
  <c r="D7310" i="19"/>
  <c r="E7310" i="19"/>
  <c r="F7310" i="19"/>
  <c r="G7310" i="19"/>
  <c r="H7310" i="19"/>
  <c r="I7310" i="19"/>
  <c r="A7311" i="19"/>
  <c r="B7311" i="19"/>
  <c r="C7311" i="19"/>
  <c r="D7311" i="19"/>
  <c r="E7311" i="19"/>
  <c r="F7311" i="19"/>
  <c r="G7311" i="19"/>
  <c r="H7311" i="19"/>
  <c r="I7311" i="19"/>
  <c r="A7312" i="19"/>
  <c r="B7312" i="19"/>
  <c r="C7312" i="19"/>
  <c r="D7312" i="19"/>
  <c r="E7312" i="19"/>
  <c r="F7312" i="19"/>
  <c r="G7312" i="19"/>
  <c r="H7312" i="19"/>
  <c r="I7312" i="19"/>
  <c r="A7313" i="19"/>
  <c r="B7313" i="19"/>
  <c r="C7313" i="19"/>
  <c r="D7313" i="19"/>
  <c r="E7313" i="19"/>
  <c r="F7313" i="19"/>
  <c r="G7313" i="19"/>
  <c r="H7313" i="19"/>
  <c r="I7313" i="19"/>
  <c r="A7314" i="19"/>
  <c r="B7314" i="19"/>
  <c r="C7314" i="19"/>
  <c r="D7314" i="19"/>
  <c r="E7314" i="19"/>
  <c r="F7314" i="19"/>
  <c r="G7314" i="19"/>
  <c r="H7314" i="19"/>
  <c r="I7314" i="19"/>
  <c r="A7315" i="19"/>
  <c r="B7315" i="19"/>
  <c r="C7315" i="19"/>
  <c r="D7315" i="19"/>
  <c r="E7315" i="19"/>
  <c r="F7315" i="19"/>
  <c r="G7315" i="19"/>
  <c r="H7315" i="19"/>
  <c r="I7315" i="19"/>
  <c r="A7316" i="19"/>
  <c r="B7316" i="19"/>
  <c r="C7316" i="19"/>
  <c r="D7316" i="19"/>
  <c r="E7316" i="19"/>
  <c r="F7316" i="19"/>
  <c r="G7316" i="19"/>
  <c r="H7316" i="19"/>
  <c r="I7316" i="19"/>
  <c r="A7317" i="19"/>
  <c r="B7317" i="19"/>
  <c r="C7317" i="19"/>
  <c r="D7317" i="19"/>
  <c r="E7317" i="19"/>
  <c r="F7317" i="19"/>
  <c r="G7317" i="19"/>
  <c r="H7317" i="19"/>
  <c r="I7317" i="19"/>
  <c r="A7318" i="19"/>
  <c r="B7318" i="19"/>
  <c r="C7318" i="19"/>
  <c r="D7318" i="19"/>
  <c r="E7318" i="19"/>
  <c r="F7318" i="19"/>
  <c r="G7318" i="19"/>
  <c r="H7318" i="19"/>
  <c r="I7318" i="19"/>
  <c r="A7319" i="19"/>
  <c r="B7319" i="19"/>
  <c r="C7319" i="19"/>
  <c r="D7319" i="19"/>
  <c r="E7319" i="19"/>
  <c r="F7319" i="19"/>
  <c r="G7319" i="19"/>
  <c r="H7319" i="19"/>
  <c r="I7319" i="19"/>
  <c r="A7320" i="19"/>
  <c r="B7320" i="19"/>
  <c r="C7320" i="19"/>
  <c r="D7320" i="19"/>
  <c r="E7320" i="19"/>
  <c r="F7320" i="19"/>
  <c r="G7320" i="19"/>
  <c r="H7320" i="19"/>
  <c r="I7320" i="19"/>
  <c r="A7321" i="19"/>
  <c r="B7321" i="19"/>
  <c r="C7321" i="19"/>
  <c r="D7321" i="19"/>
  <c r="E7321" i="19"/>
  <c r="F7321" i="19"/>
  <c r="G7321" i="19"/>
  <c r="H7321" i="19"/>
  <c r="I7321" i="19"/>
  <c r="A7322" i="19"/>
  <c r="B7322" i="19"/>
  <c r="C7322" i="19"/>
  <c r="D7322" i="19"/>
  <c r="E7322" i="19"/>
  <c r="F7322" i="19"/>
  <c r="G7322" i="19"/>
  <c r="H7322" i="19"/>
  <c r="I7322" i="19"/>
  <c r="A7323" i="19"/>
  <c r="B7323" i="19"/>
  <c r="C7323" i="19"/>
  <c r="D7323" i="19"/>
  <c r="E7323" i="19"/>
  <c r="F7323" i="19"/>
  <c r="G7323" i="19"/>
  <c r="H7323" i="19"/>
  <c r="I7323" i="19"/>
  <c r="A7324" i="19"/>
  <c r="B7324" i="19"/>
  <c r="C7324" i="19"/>
  <c r="D7324" i="19"/>
  <c r="E7324" i="19"/>
  <c r="F7324" i="19"/>
  <c r="G7324" i="19"/>
  <c r="H7324" i="19"/>
  <c r="I7324" i="19"/>
  <c r="A7325" i="19"/>
  <c r="B7325" i="19"/>
  <c r="C7325" i="19"/>
  <c r="D7325" i="19"/>
  <c r="E7325" i="19"/>
  <c r="F7325" i="19"/>
  <c r="G7325" i="19"/>
  <c r="H7325" i="19"/>
  <c r="I7325" i="19"/>
  <c r="A7326" i="19"/>
  <c r="B7326" i="19"/>
  <c r="C7326" i="19"/>
  <c r="D7326" i="19"/>
  <c r="E7326" i="19"/>
  <c r="F7326" i="19"/>
  <c r="G7326" i="19"/>
  <c r="H7326" i="19"/>
  <c r="I7326" i="19"/>
  <c r="A7327" i="19"/>
  <c r="B7327" i="19"/>
  <c r="C7327" i="19"/>
  <c r="D7327" i="19"/>
  <c r="E7327" i="19"/>
  <c r="F7327" i="19"/>
  <c r="G7327" i="19"/>
  <c r="H7327" i="19"/>
  <c r="I7327" i="19"/>
  <c r="A7328" i="19"/>
  <c r="B7328" i="19"/>
  <c r="C7328" i="19"/>
  <c r="D7328" i="19"/>
  <c r="E7328" i="19"/>
  <c r="F7328" i="19"/>
  <c r="G7328" i="19"/>
  <c r="H7328" i="19"/>
  <c r="I7328" i="19"/>
  <c r="A7329" i="19"/>
  <c r="B7329" i="19"/>
  <c r="C7329" i="19"/>
  <c r="D7329" i="19"/>
  <c r="E7329" i="19"/>
  <c r="F7329" i="19"/>
  <c r="G7329" i="19"/>
  <c r="H7329" i="19"/>
  <c r="I7329" i="19"/>
  <c r="A7330" i="19"/>
  <c r="B7330" i="19"/>
  <c r="C7330" i="19"/>
  <c r="D7330" i="19"/>
  <c r="E7330" i="19"/>
  <c r="F7330" i="19"/>
  <c r="G7330" i="19"/>
  <c r="H7330" i="19"/>
  <c r="I7330" i="19"/>
  <c r="A7331" i="19"/>
  <c r="B7331" i="19"/>
  <c r="C7331" i="19"/>
  <c r="D7331" i="19"/>
  <c r="E7331" i="19"/>
  <c r="F7331" i="19"/>
  <c r="G7331" i="19"/>
  <c r="H7331" i="19"/>
  <c r="I7331" i="19"/>
  <c r="A7332" i="19"/>
  <c r="B7332" i="19"/>
  <c r="C7332" i="19"/>
  <c r="D7332" i="19"/>
  <c r="E7332" i="19"/>
  <c r="F7332" i="19"/>
  <c r="G7332" i="19"/>
  <c r="H7332" i="19"/>
  <c r="I7332" i="19"/>
  <c r="A7333" i="19"/>
  <c r="B7333" i="19"/>
  <c r="C7333" i="19"/>
  <c r="D7333" i="19"/>
  <c r="E7333" i="19"/>
  <c r="F7333" i="19"/>
  <c r="G7333" i="19"/>
  <c r="H7333" i="19"/>
  <c r="I7333" i="19"/>
  <c r="A7334" i="19"/>
  <c r="B7334" i="19"/>
  <c r="C7334" i="19"/>
  <c r="D7334" i="19"/>
  <c r="E7334" i="19"/>
  <c r="F7334" i="19"/>
  <c r="G7334" i="19"/>
  <c r="H7334" i="19"/>
  <c r="I7334" i="19"/>
  <c r="A7335" i="19"/>
  <c r="B7335" i="19"/>
  <c r="C7335" i="19"/>
  <c r="D7335" i="19"/>
  <c r="E7335" i="19"/>
  <c r="F7335" i="19"/>
  <c r="G7335" i="19"/>
  <c r="H7335" i="19"/>
  <c r="I7335" i="19"/>
  <c r="A7336" i="19"/>
  <c r="B7336" i="19"/>
  <c r="C7336" i="19"/>
  <c r="D7336" i="19"/>
  <c r="E7336" i="19"/>
  <c r="F7336" i="19"/>
  <c r="G7336" i="19"/>
  <c r="H7336" i="19"/>
  <c r="I7336" i="19"/>
  <c r="A7337" i="19"/>
  <c r="B7337" i="19"/>
  <c r="C7337" i="19"/>
  <c r="D7337" i="19"/>
  <c r="E7337" i="19"/>
  <c r="F7337" i="19"/>
  <c r="G7337" i="19"/>
  <c r="H7337" i="19"/>
  <c r="I7337" i="19"/>
  <c r="A7338" i="19"/>
  <c r="B7338" i="19"/>
  <c r="C7338" i="19"/>
  <c r="D7338" i="19"/>
  <c r="E7338" i="19"/>
  <c r="F7338" i="19"/>
  <c r="G7338" i="19"/>
  <c r="H7338" i="19"/>
  <c r="I7338" i="19"/>
  <c r="A7339" i="19"/>
  <c r="B7339" i="19"/>
  <c r="C7339" i="19"/>
  <c r="D7339" i="19"/>
  <c r="E7339" i="19"/>
  <c r="F7339" i="19"/>
  <c r="G7339" i="19"/>
  <c r="H7339" i="19"/>
  <c r="I7339" i="19"/>
  <c r="A7340" i="19"/>
  <c r="B7340" i="19"/>
  <c r="C7340" i="19"/>
  <c r="D7340" i="19"/>
  <c r="E7340" i="19"/>
  <c r="F7340" i="19"/>
  <c r="G7340" i="19"/>
  <c r="H7340" i="19"/>
  <c r="I7340" i="19"/>
  <c r="A7341" i="19"/>
  <c r="B7341" i="19"/>
  <c r="C7341" i="19"/>
  <c r="D7341" i="19"/>
  <c r="E7341" i="19"/>
  <c r="F7341" i="19"/>
  <c r="G7341" i="19"/>
  <c r="H7341" i="19"/>
  <c r="I7341" i="19"/>
  <c r="A7342" i="19"/>
  <c r="B7342" i="19"/>
  <c r="C7342" i="19"/>
  <c r="D7342" i="19"/>
  <c r="E7342" i="19"/>
  <c r="F7342" i="19"/>
  <c r="G7342" i="19"/>
  <c r="H7342" i="19"/>
  <c r="I7342" i="19"/>
  <c r="A7343" i="19"/>
  <c r="B7343" i="19"/>
  <c r="C7343" i="19"/>
  <c r="D7343" i="19"/>
  <c r="E7343" i="19"/>
  <c r="F7343" i="19"/>
  <c r="G7343" i="19"/>
  <c r="H7343" i="19"/>
  <c r="I7343" i="19"/>
  <c r="A7344" i="19"/>
  <c r="B7344" i="19"/>
  <c r="C7344" i="19"/>
  <c r="D7344" i="19"/>
  <c r="E7344" i="19"/>
  <c r="F7344" i="19"/>
  <c r="G7344" i="19"/>
  <c r="H7344" i="19"/>
  <c r="I7344" i="19"/>
  <c r="A7345" i="19"/>
  <c r="B7345" i="19"/>
  <c r="C7345" i="19"/>
  <c r="D7345" i="19"/>
  <c r="E7345" i="19"/>
  <c r="F7345" i="19"/>
  <c r="G7345" i="19"/>
  <c r="H7345" i="19"/>
  <c r="I7345" i="19"/>
  <c r="A7346" i="19"/>
  <c r="B7346" i="19"/>
  <c r="C7346" i="19"/>
  <c r="D7346" i="19"/>
  <c r="E7346" i="19"/>
  <c r="F7346" i="19"/>
  <c r="G7346" i="19"/>
  <c r="H7346" i="19"/>
  <c r="I7346" i="19"/>
  <c r="A7347" i="19"/>
  <c r="B7347" i="19"/>
  <c r="C7347" i="19"/>
  <c r="D7347" i="19"/>
  <c r="E7347" i="19"/>
  <c r="F7347" i="19"/>
  <c r="G7347" i="19"/>
  <c r="H7347" i="19"/>
  <c r="I7347" i="19"/>
  <c r="A7348" i="19"/>
  <c r="B7348" i="19"/>
  <c r="C7348" i="19"/>
  <c r="D7348" i="19"/>
  <c r="E7348" i="19"/>
  <c r="F7348" i="19"/>
  <c r="G7348" i="19"/>
  <c r="H7348" i="19"/>
  <c r="I7348" i="19"/>
  <c r="A7349" i="19"/>
  <c r="B7349" i="19"/>
  <c r="C7349" i="19"/>
  <c r="D7349" i="19"/>
  <c r="E7349" i="19"/>
  <c r="F7349" i="19"/>
  <c r="G7349" i="19"/>
  <c r="H7349" i="19"/>
  <c r="I7349" i="19"/>
  <c r="A7350" i="19"/>
  <c r="B7350" i="19"/>
  <c r="C7350" i="19"/>
  <c r="D7350" i="19"/>
  <c r="E7350" i="19"/>
  <c r="F7350" i="19"/>
  <c r="G7350" i="19"/>
  <c r="H7350" i="19"/>
  <c r="I7350" i="19"/>
  <c r="A7351" i="19"/>
  <c r="B7351" i="19"/>
  <c r="C7351" i="19"/>
  <c r="D7351" i="19"/>
  <c r="E7351" i="19"/>
  <c r="F7351" i="19"/>
  <c r="G7351" i="19"/>
  <c r="H7351" i="19"/>
  <c r="I7351" i="19"/>
  <c r="A7352" i="19"/>
  <c r="B7352" i="19"/>
  <c r="C7352" i="19"/>
  <c r="D7352" i="19"/>
  <c r="E7352" i="19"/>
  <c r="F7352" i="19"/>
  <c r="G7352" i="19"/>
  <c r="H7352" i="19"/>
  <c r="I7352" i="19"/>
  <c r="A7353" i="19"/>
  <c r="B7353" i="19"/>
  <c r="C7353" i="19"/>
  <c r="D7353" i="19"/>
  <c r="E7353" i="19"/>
  <c r="F7353" i="19"/>
  <c r="G7353" i="19"/>
  <c r="H7353" i="19"/>
  <c r="I7353" i="19"/>
  <c r="A7354" i="19"/>
  <c r="B7354" i="19"/>
  <c r="C7354" i="19"/>
  <c r="D7354" i="19"/>
  <c r="E7354" i="19"/>
  <c r="F7354" i="19"/>
  <c r="G7354" i="19"/>
  <c r="H7354" i="19"/>
  <c r="I7354" i="19"/>
  <c r="A7355" i="19"/>
  <c r="B7355" i="19"/>
  <c r="C7355" i="19"/>
  <c r="D7355" i="19"/>
  <c r="E7355" i="19"/>
  <c r="F7355" i="19"/>
  <c r="G7355" i="19"/>
  <c r="H7355" i="19"/>
  <c r="I7355" i="19"/>
  <c r="A7356" i="19"/>
  <c r="B7356" i="19"/>
  <c r="C7356" i="19"/>
  <c r="D7356" i="19"/>
  <c r="E7356" i="19"/>
  <c r="F7356" i="19"/>
  <c r="G7356" i="19"/>
  <c r="H7356" i="19"/>
  <c r="I7356" i="19"/>
  <c r="A7357" i="19"/>
  <c r="B7357" i="19"/>
  <c r="C7357" i="19"/>
  <c r="D7357" i="19"/>
  <c r="E7357" i="19"/>
  <c r="F7357" i="19"/>
  <c r="G7357" i="19"/>
  <c r="H7357" i="19"/>
  <c r="I7357" i="19"/>
  <c r="A7358" i="19"/>
  <c r="B7358" i="19"/>
  <c r="C7358" i="19"/>
  <c r="D7358" i="19"/>
  <c r="E7358" i="19"/>
  <c r="F7358" i="19"/>
  <c r="G7358" i="19"/>
  <c r="H7358" i="19"/>
  <c r="I7358" i="19"/>
  <c r="A7359" i="19"/>
  <c r="B7359" i="19"/>
  <c r="C7359" i="19"/>
  <c r="D7359" i="19"/>
  <c r="E7359" i="19"/>
  <c r="F7359" i="19"/>
  <c r="G7359" i="19"/>
  <c r="H7359" i="19"/>
  <c r="I7359" i="19"/>
  <c r="A7360" i="19"/>
  <c r="B7360" i="19"/>
  <c r="C7360" i="19"/>
  <c r="D7360" i="19"/>
  <c r="E7360" i="19"/>
  <c r="F7360" i="19"/>
  <c r="G7360" i="19"/>
  <c r="H7360" i="19"/>
  <c r="I7360" i="19"/>
  <c r="A7361" i="19"/>
  <c r="B7361" i="19"/>
  <c r="C7361" i="19"/>
  <c r="D7361" i="19"/>
  <c r="E7361" i="19"/>
  <c r="F7361" i="19"/>
  <c r="G7361" i="19"/>
  <c r="H7361" i="19"/>
  <c r="I7361" i="19"/>
  <c r="A7362" i="19"/>
  <c r="B7362" i="19"/>
  <c r="C7362" i="19"/>
  <c r="D7362" i="19"/>
  <c r="E7362" i="19"/>
  <c r="F7362" i="19"/>
  <c r="G7362" i="19"/>
  <c r="H7362" i="19"/>
  <c r="I7362" i="19"/>
  <c r="A7363" i="19"/>
  <c r="B7363" i="19"/>
  <c r="C7363" i="19"/>
  <c r="D7363" i="19"/>
  <c r="E7363" i="19"/>
  <c r="F7363" i="19"/>
  <c r="G7363" i="19"/>
  <c r="H7363" i="19"/>
  <c r="I7363" i="19"/>
  <c r="A7364" i="19"/>
  <c r="B7364" i="19"/>
  <c r="C7364" i="19"/>
  <c r="D7364" i="19"/>
  <c r="E7364" i="19"/>
  <c r="F7364" i="19"/>
  <c r="G7364" i="19"/>
  <c r="H7364" i="19"/>
  <c r="I7364" i="19"/>
  <c r="A7365" i="19"/>
  <c r="B7365" i="19"/>
  <c r="C7365" i="19"/>
  <c r="D7365" i="19"/>
  <c r="E7365" i="19"/>
  <c r="F7365" i="19"/>
  <c r="G7365" i="19"/>
  <c r="H7365" i="19"/>
  <c r="I7365" i="19"/>
  <c r="A7366" i="19"/>
  <c r="B7366" i="19"/>
  <c r="C7366" i="19"/>
  <c r="D7366" i="19"/>
  <c r="E7366" i="19"/>
  <c r="F7366" i="19"/>
  <c r="G7366" i="19"/>
  <c r="H7366" i="19"/>
  <c r="I7366" i="19"/>
  <c r="A7367" i="19"/>
  <c r="B7367" i="19"/>
  <c r="C7367" i="19"/>
  <c r="D7367" i="19"/>
  <c r="E7367" i="19"/>
  <c r="F7367" i="19"/>
  <c r="G7367" i="19"/>
  <c r="H7367" i="19"/>
  <c r="I7367" i="19"/>
  <c r="A7368" i="19"/>
  <c r="B7368" i="19"/>
  <c r="C7368" i="19"/>
  <c r="D7368" i="19"/>
  <c r="E7368" i="19"/>
  <c r="F7368" i="19"/>
  <c r="G7368" i="19"/>
  <c r="H7368" i="19"/>
  <c r="I7368" i="19"/>
  <c r="A7369" i="19"/>
  <c r="B7369" i="19"/>
  <c r="C7369" i="19"/>
  <c r="D7369" i="19"/>
  <c r="E7369" i="19"/>
  <c r="F7369" i="19"/>
  <c r="G7369" i="19"/>
  <c r="H7369" i="19"/>
  <c r="I7369" i="19"/>
  <c r="A7370" i="19"/>
  <c r="B7370" i="19"/>
  <c r="C7370" i="19"/>
  <c r="D7370" i="19"/>
  <c r="E7370" i="19"/>
  <c r="F7370" i="19"/>
  <c r="G7370" i="19"/>
  <c r="H7370" i="19"/>
  <c r="I7370" i="19"/>
  <c r="A7371" i="19"/>
  <c r="B7371" i="19"/>
  <c r="C7371" i="19"/>
  <c r="D7371" i="19"/>
  <c r="E7371" i="19"/>
  <c r="F7371" i="19"/>
  <c r="G7371" i="19"/>
  <c r="H7371" i="19"/>
  <c r="I7371" i="19"/>
  <c r="A7372" i="19"/>
  <c r="B7372" i="19"/>
  <c r="C7372" i="19"/>
  <c r="D7372" i="19"/>
  <c r="E7372" i="19"/>
  <c r="F7372" i="19"/>
  <c r="G7372" i="19"/>
  <c r="H7372" i="19"/>
  <c r="I7372" i="19"/>
  <c r="A7373" i="19"/>
  <c r="B7373" i="19"/>
  <c r="C7373" i="19"/>
  <c r="D7373" i="19"/>
  <c r="E7373" i="19"/>
  <c r="F7373" i="19"/>
  <c r="G7373" i="19"/>
  <c r="H7373" i="19"/>
  <c r="I7373" i="19"/>
  <c r="A7374" i="19"/>
  <c r="B7374" i="19"/>
  <c r="C7374" i="19"/>
  <c r="D7374" i="19"/>
  <c r="E7374" i="19"/>
  <c r="F7374" i="19"/>
  <c r="G7374" i="19"/>
  <c r="H7374" i="19"/>
  <c r="I7374" i="19"/>
  <c r="A7375" i="19"/>
  <c r="B7375" i="19"/>
  <c r="C7375" i="19"/>
  <c r="D7375" i="19"/>
  <c r="E7375" i="19"/>
  <c r="F7375" i="19"/>
  <c r="G7375" i="19"/>
  <c r="H7375" i="19"/>
  <c r="I7375" i="19"/>
  <c r="A7376" i="19"/>
  <c r="B7376" i="19"/>
  <c r="C7376" i="19"/>
  <c r="D7376" i="19"/>
  <c r="E7376" i="19"/>
  <c r="F7376" i="19"/>
  <c r="G7376" i="19"/>
  <c r="H7376" i="19"/>
  <c r="I7376" i="19"/>
  <c r="A7377" i="19"/>
  <c r="B7377" i="19"/>
  <c r="C7377" i="19"/>
  <c r="D7377" i="19"/>
  <c r="E7377" i="19"/>
  <c r="F7377" i="19"/>
  <c r="G7377" i="19"/>
  <c r="H7377" i="19"/>
  <c r="I7377" i="19"/>
  <c r="A7378" i="19"/>
  <c r="B7378" i="19"/>
  <c r="C7378" i="19"/>
  <c r="D7378" i="19"/>
  <c r="E7378" i="19"/>
  <c r="F7378" i="19"/>
  <c r="G7378" i="19"/>
  <c r="H7378" i="19"/>
  <c r="I7378" i="19"/>
  <c r="A7379" i="19"/>
  <c r="B7379" i="19"/>
  <c r="C7379" i="19"/>
  <c r="D7379" i="19"/>
  <c r="E7379" i="19"/>
  <c r="F7379" i="19"/>
  <c r="G7379" i="19"/>
  <c r="H7379" i="19"/>
  <c r="I7379" i="19"/>
  <c r="A7380" i="19"/>
  <c r="B7380" i="19"/>
  <c r="C7380" i="19"/>
  <c r="D7380" i="19"/>
  <c r="E7380" i="19"/>
  <c r="F7380" i="19"/>
  <c r="G7380" i="19"/>
  <c r="H7380" i="19"/>
  <c r="I7380" i="19"/>
  <c r="A7381" i="19"/>
  <c r="B7381" i="19"/>
  <c r="C7381" i="19"/>
  <c r="D7381" i="19"/>
  <c r="E7381" i="19"/>
  <c r="F7381" i="19"/>
  <c r="G7381" i="19"/>
  <c r="H7381" i="19"/>
  <c r="I7381" i="19"/>
  <c r="A7382" i="19"/>
  <c r="B7382" i="19"/>
  <c r="C7382" i="19"/>
  <c r="D7382" i="19"/>
  <c r="E7382" i="19"/>
  <c r="F7382" i="19"/>
  <c r="G7382" i="19"/>
  <c r="H7382" i="19"/>
  <c r="I7382" i="19"/>
  <c r="A7383" i="19"/>
  <c r="B7383" i="19"/>
  <c r="C7383" i="19"/>
  <c r="D7383" i="19"/>
  <c r="E7383" i="19"/>
  <c r="F7383" i="19"/>
  <c r="G7383" i="19"/>
  <c r="H7383" i="19"/>
  <c r="I7383" i="19"/>
  <c r="A7384" i="19"/>
  <c r="B7384" i="19"/>
  <c r="C7384" i="19"/>
  <c r="D7384" i="19"/>
  <c r="E7384" i="19"/>
  <c r="F7384" i="19"/>
  <c r="G7384" i="19"/>
  <c r="H7384" i="19"/>
  <c r="I7384" i="19"/>
  <c r="A7385" i="19"/>
  <c r="B7385" i="19"/>
  <c r="C7385" i="19"/>
  <c r="D7385" i="19"/>
  <c r="E7385" i="19"/>
  <c r="F7385" i="19"/>
  <c r="G7385" i="19"/>
  <c r="H7385" i="19"/>
  <c r="I7385" i="19"/>
  <c r="A7386" i="19"/>
  <c r="B7386" i="19"/>
  <c r="C7386" i="19"/>
  <c r="D7386" i="19"/>
  <c r="E7386" i="19"/>
  <c r="F7386" i="19"/>
  <c r="G7386" i="19"/>
  <c r="H7386" i="19"/>
  <c r="I7386" i="19"/>
  <c r="A7387" i="19"/>
  <c r="B7387" i="19"/>
  <c r="C7387" i="19"/>
  <c r="D7387" i="19"/>
  <c r="E7387" i="19"/>
  <c r="F7387" i="19"/>
  <c r="G7387" i="19"/>
  <c r="H7387" i="19"/>
  <c r="I7387" i="19"/>
  <c r="A7388" i="19"/>
  <c r="B7388" i="19"/>
  <c r="C7388" i="19"/>
  <c r="D7388" i="19"/>
  <c r="E7388" i="19"/>
  <c r="F7388" i="19"/>
  <c r="G7388" i="19"/>
  <c r="H7388" i="19"/>
  <c r="I7388" i="19"/>
  <c r="A7389" i="19"/>
  <c r="B7389" i="19"/>
  <c r="C7389" i="19"/>
  <c r="D7389" i="19"/>
  <c r="E7389" i="19"/>
  <c r="F7389" i="19"/>
  <c r="G7389" i="19"/>
  <c r="H7389" i="19"/>
  <c r="I7389" i="19"/>
  <c r="A7390" i="19"/>
  <c r="B7390" i="19"/>
  <c r="C7390" i="19"/>
  <c r="D7390" i="19"/>
  <c r="E7390" i="19"/>
  <c r="F7390" i="19"/>
  <c r="G7390" i="19"/>
  <c r="H7390" i="19"/>
  <c r="I7390" i="19"/>
  <c r="A7391" i="19"/>
  <c r="B7391" i="19"/>
  <c r="C7391" i="19"/>
  <c r="D7391" i="19"/>
  <c r="E7391" i="19"/>
  <c r="F7391" i="19"/>
  <c r="G7391" i="19"/>
  <c r="H7391" i="19"/>
  <c r="I7391" i="19"/>
  <c r="A7392" i="19"/>
  <c r="B7392" i="19"/>
  <c r="C7392" i="19"/>
  <c r="D7392" i="19"/>
  <c r="E7392" i="19"/>
  <c r="F7392" i="19"/>
  <c r="G7392" i="19"/>
  <c r="H7392" i="19"/>
  <c r="I7392" i="19"/>
  <c r="A7393" i="19"/>
  <c r="B7393" i="19"/>
  <c r="C7393" i="19"/>
  <c r="D7393" i="19"/>
  <c r="E7393" i="19"/>
  <c r="F7393" i="19"/>
  <c r="G7393" i="19"/>
  <c r="H7393" i="19"/>
  <c r="I7393" i="19"/>
  <c r="A7394" i="19"/>
  <c r="B7394" i="19"/>
  <c r="C7394" i="19"/>
  <c r="D7394" i="19"/>
  <c r="E7394" i="19"/>
  <c r="F7394" i="19"/>
  <c r="G7394" i="19"/>
  <c r="H7394" i="19"/>
  <c r="I7394" i="19"/>
  <c r="A7395" i="19"/>
  <c r="B7395" i="19"/>
  <c r="C7395" i="19"/>
  <c r="D7395" i="19"/>
  <c r="E7395" i="19"/>
  <c r="F7395" i="19"/>
  <c r="G7395" i="19"/>
  <c r="H7395" i="19"/>
  <c r="I7395" i="19"/>
  <c r="A7396" i="19"/>
  <c r="B7396" i="19"/>
  <c r="C7396" i="19"/>
  <c r="D7396" i="19"/>
  <c r="E7396" i="19"/>
  <c r="F7396" i="19"/>
  <c r="G7396" i="19"/>
  <c r="H7396" i="19"/>
  <c r="I7396" i="19"/>
  <c r="A7397" i="19"/>
  <c r="B7397" i="19"/>
  <c r="C7397" i="19"/>
  <c r="D7397" i="19"/>
  <c r="E7397" i="19"/>
  <c r="F7397" i="19"/>
  <c r="G7397" i="19"/>
  <c r="H7397" i="19"/>
  <c r="I7397" i="19"/>
  <c r="A7398" i="19"/>
  <c r="B7398" i="19"/>
  <c r="C7398" i="19"/>
  <c r="D7398" i="19"/>
  <c r="E7398" i="19"/>
  <c r="F7398" i="19"/>
  <c r="G7398" i="19"/>
  <c r="H7398" i="19"/>
  <c r="I7398" i="19"/>
  <c r="A7399" i="19"/>
  <c r="B7399" i="19"/>
  <c r="C7399" i="19"/>
  <c r="D7399" i="19"/>
  <c r="E7399" i="19"/>
  <c r="F7399" i="19"/>
  <c r="G7399" i="19"/>
  <c r="H7399" i="19"/>
  <c r="I7399" i="19"/>
  <c r="A7400" i="19"/>
  <c r="B7400" i="19"/>
  <c r="C7400" i="19"/>
  <c r="D7400" i="19"/>
  <c r="E7400" i="19"/>
  <c r="F7400" i="19"/>
  <c r="G7400" i="19"/>
  <c r="H7400" i="19"/>
  <c r="I7400" i="19"/>
  <c r="A7401" i="19"/>
  <c r="B7401" i="19"/>
  <c r="C7401" i="19"/>
  <c r="D7401" i="19"/>
  <c r="E7401" i="19"/>
  <c r="F7401" i="19"/>
  <c r="G7401" i="19"/>
  <c r="H7401" i="19"/>
  <c r="I7401" i="19"/>
  <c r="A7402" i="19"/>
  <c r="B7402" i="19"/>
  <c r="C7402" i="19"/>
  <c r="D7402" i="19"/>
  <c r="E7402" i="19"/>
  <c r="F7402" i="19"/>
  <c r="G7402" i="19"/>
  <c r="H7402" i="19"/>
  <c r="I7402" i="19"/>
  <c r="A7403" i="19"/>
  <c r="B7403" i="19"/>
  <c r="C7403" i="19"/>
  <c r="D7403" i="19"/>
  <c r="E7403" i="19"/>
  <c r="F7403" i="19"/>
  <c r="G7403" i="19"/>
  <c r="H7403" i="19"/>
  <c r="I7403" i="19"/>
  <c r="A7404" i="19"/>
  <c r="B7404" i="19"/>
  <c r="C7404" i="19"/>
  <c r="D7404" i="19"/>
  <c r="E7404" i="19"/>
  <c r="F7404" i="19"/>
  <c r="G7404" i="19"/>
  <c r="H7404" i="19"/>
  <c r="I7404" i="19"/>
  <c r="A7405" i="19"/>
  <c r="B7405" i="19"/>
  <c r="C7405" i="19"/>
  <c r="D7405" i="19"/>
  <c r="E7405" i="19"/>
  <c r="F7405" i="19"/>
  <c r="G7405" i="19"/>
  <c r="H7405" i="19"/>
  <c r="I7405" i="19"/>
  <c r="A7406" i="19"/>
  <c r="B7406" i="19"/>
  <c r="C7406" i="19"/>
  <c r="D7406" i="19"/>
  <c r="E7406" i="19"/>
  <c r="F7406" i="19"/>
  <c r="G7406" i="19"/>
  <c r="H7406" i="19"/>
  <c r="I7406" i="19"/>
  <c r="A7407" i="19"/>
  <c r="B7407" i="19"/>
  <c r="C7407" i="19"/>
  <c r="D7407" i="19"/>
  <c r="E7407" i="19"/>
  <c r="F7407" i="19"/>
  <c r="G7407" i="19"/>
  <c r="H7407" i="19"/>
  <c r="I7407" i="19"/>
  <c r="A7408" i="19"/>
  <c r="B7408" i="19"/>
  <c r="C7408" i="19"/>
  <c r="D7408" i="19"/>
  <c r="E7408" i="19"/>
  <c r="F7408" i="19"/>
  <c r="G7408" i="19"/>
  <c r="H7408" i="19"/>
  <c r="I7408" i="19"/>
  <c r="A7409" i="19"/>
  <c r="B7409" i="19"/>
  <c r="C7409" i="19"/>
  <c r="D7409" i="19"/>
  <c r="E7409" i="19"/>
  <c r="F7409" i="19"/>
  <c r="G7409" i="19"/>
  <c r="H7409" i="19"/>
  <c r="I7409" i="19"/>
  <c r="A7410" i="19"/>
  <c r="B7410" i="19"/>
  <c r="C7410" i="19"/>
  <c r="D7410" i="19"/>
  <c r="E7410" i="19"/>
  <c r="F7410" i="19"/>
  <c r="G7410" i="19"/>
  <c r="H7410" i="19"/>
  <c r="I7410" i="19"/>
  <c r="A7411" i="19"/>
  <c r="B7411" i="19"/>
  <c r="C7411" i="19"/>
  <c r="D7411" i="19"/>
  <c r="E7411" i="19"/>
  <c r="F7411" i="19"/>
  <c r="G7411" i="19"/>
  <c r="H7411" i="19"/>
  <c r="I7411" i="19"/>
  <c r="A7412" i="19"/>
  <c r="B7412" i="19"/>
  <c r="C7412" i="19"/>
  <c r="D7412" i="19"/>
  <c r="E7412" i="19"/>
  <c r="F7412" i="19"/>
  <c r="G7412" i="19"/>
  <c r="H7412" i="19"/>
  <c r="I7412" i="19"/>
  <c r="A7413" i="19"/>
  <c r="B7413" i="19"/>
  <c r="C7413" i="19"/>
  <c r="D7413" i="19"/>
  <c r="E7413" i="19"/>
  <c r="F7413" i="19"/>
  <c r="G7413" i="19"/>
  <c r="H7413" i="19"/>
  <c r="I7413" i="19"/>
  <c r="A7414" i="19"/>
  <c r="B7414" i="19"/>
  <c r="C7414" i="19"/>
  <c r="D7414" i="19"/>
  <c r="E7414" i="19"/>
  <c r="F7414" i="19"/>
  <c r="G7414" i="19"/>
  <c r="H7414" i="19"/>
  <c r="I7414" i="19"/>
  <c r="A7415" i="19"/>
  <c r="B7415" i="19"/>
  <c r="C7415" i="19"/>
  <c r="D7415" i="19"/>
  <c r="E7415" i="19"/>
  <c r="F7415" i="19"/>
  <c r="G7415" i="19"/>
  <c r="H7415" i="19"/>
  <c r="I7415" i="19"/>
  <c r="A7416" i="19"/>
  <c r="B7416" i="19"/>
  <c r="C7416" i="19"/>
  <c r="D7416" i="19"/>
  <c r="E7416" i="19"/>
  <c r="F7416" i="19"/>
  <c r="G7416" i="19"/>
  <c r="H7416" i="19"/>
  <c r="I7416" i="19"/>
  <c r="A7417" i="19"/>
  <c r="B7417" i="19"/>
  <c r="C7417" i="19"/>
  <c r="D7417" i="19"/>
  <c r="E7417" i="19"/>
  <c r="F7417" i="19"/>
  <c r="G7417" i="19"/>
  <c r="H7417" i="19"/>
  <c r="I7417" i="19"/>
  <c r="A7418" i="19"/>
  <c r="B7418" i="19"/>
  <c r="C7418" i="19"/>
  <c r="D7418" i="19"/>
  <c r="E7418" i="19"/>
  <c r="F7418" i="19"/>
  <c r="G7418" i="19"/>
  <c r="H7418" i="19"/>
  <c r="I7418" i="19"/>
  <c r="A7419" i="19"/>
  <c r="B7419" i="19"/>
  <c r="C7419" i="19"/>
  <c r="D7419" i="19"/>
  <c r="E7419" i="19"/>
  <c r="F7419" i="19"/>
  <c r="G7419" i="19"/>
  <c r="H7419" i="19"/>
  <c r="I7419" i="19"/>
  <c r="A7420" i="19"/>
  <c r="B7420" i="19"/>
  <c r="C7420" i="19"/>
  <c r="D7420" i="19"/>
  <c r="E7420" i="19"/>
  <c r="F7420" i="19"/>
  <c r="G7420" i="19"/>
  <c r="H7420" i="19"/>
  <c r="I7420" i="19"/>
  <c r="A7421" i="19"/>
  <c r="B7421" i="19"/>
  <c r="C7421" i="19"/>
  <c r="D7421" i="19"/>
  <c r="E7421" i="19"/>
  <c r="F7421" i="19"/>
  <c r="G7421" i="19"/>
  <c r="H7421" i="19"/>
  <c r="I7421" i="19"/>
  <c r="A7422" i="19"/>
  <c r="B7422" i="19"/>
  <c r="C7422" i="19"/>
  <c r="D7422" i="19"/>
  <c r="E7422" i="19"/>
  <c r="F7422" i="19"/>
  <c r="G7422" i="19"/>
  <c r="H7422" i="19"/>
  <c r="I7422" i="19"/>
  <c r="A7423" i="19"/>
  <c r="B7423" i="19"/>
  <c r="C7423" i="19"/>
  <c r="D7423" i="19"/>
  <c r="E7423" i="19"/>
  <c r="F7423" i="19"/>
  <c r="G7423" i="19"/>
  <c r="H7423" i="19"/>
  <c r="I7423" i="19"/>
  <c r="A7424" i="19"/>
  <c r="B7424" i="19"/>
  <c r="C7424" i="19"/>
  <c r="D7424" i="19"/>
  <c r="E7424" i="19"/>
  <c r="F7424" i="19"/>
  <c r="G7424" i="19"/>
  <c r="H7424" i="19"/>
  <c r="I7424" i="19"/>
  <c r="A7425" i="19"/>
  <c r="B7425" i="19"/>
  <c r="C7425" i="19"/>
  <c r="D7425" i="19"/>
  <c r="E7425" i="19"/>
  <c r="F7425" i="19"/>
  <c r="G7425" i="19"/>
  <c r="H7425" i="19"/>
  <c r="I7425" i="19"/>
  <c r="A7426" i="19"/>
  <c r="B7426" i="19"/>
  <c r="C7426" i="19"/>
  <c r="D7426" i="19"/>
  <c r="E7426" i="19"/>
  <c r="F7426" i="19"/>
  <c r="G7426" i="19"/>
  <c r="H7426" i="19"/>
  <c r="I7426" i="19"/>
  <c r="A7427" i="19"/>
  <c r="B7427" i="19"/>
  <c r="C7427" i="19"/>
  <c r="D7427" i="19"/>
  <c r="E7427" i="19"/>
  <c r="F7427" i="19"/>
  <c r="G7427" i="19"/>
  <c r="H7427" i="19"/>
  <c r="I7427" i="19"/>
  <c r="A7428" i="19"/>
  <c r="B7428" i="19"/>
  <c r="C7428" i="19"/>
  <c r="D7428" i="19"/>
  <c r="E7428" i="19"/>
  <c r="F7428" i="19"/>
  <c r="G7428" i="19"/>
  <c r="H7428" i="19"/>
  <c r="I7428" i="19"/>
  <c r="A7429" i="19"/>
  <c r="B7429" i="19"/>
  <c r="C7429" i="19"/>
  <c r="D7429" i="19"/>
  <c r="E7429" i="19"/>
  <c r="F7429" i="19"/>
  <c r="G7429" i="19"/>
  <c r="H7429" i="19"/>
  <c r="I7429" i="19"/>
  <c r="A7430" i="19"/>
  <c r="B7430" i="19"/>
  <c r="C7430" i="19"/>
  <c r="D7430" i="19"/>
  <c r="E7430" i="19"/>
  <c r="F7430" i="19"/>
  <c r="G7430" i="19"/>
  <c r="H7430" i="19"/>
  <c r="I7430" i="19"/>
  <c r="A7431" i="19"/>
  <c r="B7431" i="19"/>
  <c r="C7431" i="19"/>
  <c r="D7431" i="19"/>
  <c r="E7431" i="19"/>
  <c r="F7431" i="19"/>
  <c r="G7431" i="19"/>
  <c r="H7431" i="19"/>
  <c r="I7431" i="19"/>
  <c r="A7432" i="19"/>
  <c r="B7432" i="19"/>
  <c r="C7432" i="19"/>
  <c r="D7432" i="19"/>
  <c r="E7432" i="19"/>
  <c r="F7432" i="19"/>
  <c r="G7432" i="19"/>
  <c r="H7432" i="19"/>
  <c r="I7432" i="19"/>
  <c r="A7433" i="19"/>
  <c r="B7433" i="19"/>
  <c r="C7433" i="19"/>
  <c r="D7433" i="19"/>
  <c r="E7433" i="19"/>
  <c r="F7433" i="19"/>
  <c r="G7433" i="19"/>
  <c r="H7433" i="19"/>
  <c r="I7433" i="19"/>
  <c r="A7434" i="19"/>
  <c r="B7434" i="19"/>
  <c r="C7434" i="19"/>
  <c r="D7434" i="19"/>
  <c r="E7434" i="19"/>
  <c r="F7434" i="19"/>
  <c r="G7434" i="19"/>
  <c r="H7434" i="19"/>
  <c r="I7434" i="19"/>
  <c r="A7435" i="19"/>
  <c r="B7435" i="19"/>
  <c r="C7435" i="19"/>
  <c r="D7435" i="19"/>
  <c r="E7435" i="19"/>
  <c r="F7435" i="19"/>
  <c r="G7435" i="19"/>
  <c r="H7435" i="19"/>
  <c r="I7435" i="19"/>
  <c r="A7436" i="19"/>
  <c r="B7436" i="19"/>
  <c r="C7436" i="19"/>
  <c r="D7436" i="19"/>
  <c r="E7436" i="19"/>
  <c r="F7436" i="19"/>
  <c r="G7436" i="19"/>
  <c r="H7436" i="19"/>
  <c r="I7436" i="19"/>
  <c r="A7437" i="19"/>
  <c r="B7437" i="19"/>
  <c r="C7437" i="19"/>
  <c r="D7437" i="19"/>
  <c r="E7437" i="19"/>
  <c r="F7437" i="19"/>
  <c r="G7437" i="19"/>
  <c r="H7437" i="19"/>
  <c r="I7437" i="19"/>
  <c r="A7438" i="19"/>
  <c r="B7438" i="19"/>
  <c r="C7438" i="19"/>
  <c r="D7438" i="19"/>
  <c r="E7438" i="19"/>
  <c r="F7438" i="19"/>
  <c r="G7438" i="19"/>
  <c r="H7438" i="19"/>
  <c r="I7438" i="19"/>
  <c r="A7439" i="19"/>
  <c r="B7439" i="19"/>
  <c r="C7439" i="19"/>
  <c r="D7439" i="19"/>
  <c r="E7439" i="19"/>
  <c r="F7439" i="19"/>
  <c r="G7439" i="19"/>
  <c r="H7439" i="19"/>
  <c r="I7439" i="19"/>
  <c r="A7440" i="19"/>
  <c r="B7440" i="19"/>
  <c r="C7440" i="19"/>
  <c r="D7440" i="19"/>
  <c r="E7440" i="19"/>
  <c r="F7440" i="19"/>
  <c r="G7440" i="19"/>
  <c r="H7440" i="19"/>
  <c r="I7440" i="19"/>
  <c r="A7441" i="19"/>
  <c r="B7441" i="19"/>
  <c r="C7441" i="19"/>
  <c r="D7441" i="19"/>
  <c r="E7441" i="19"/>
  <c r="F7441" i="19"/>
  <c r="G7441" i="19"/>
  <c r="H7441" i="19"/>
  <c r="I7441" i="19"/>
  <c r="A7442" i="19"/>
  <c r="B7442" i="19"/>
  <c r="C7442" i="19"/>
  <c r="D7442" i="19"/>
  <c r="E7442" i="19"/>
  <c r="F7442" i="19"/>
  <c r="G7442" i="19"/>
  <c r="H7442" i="19"/>
  <c r="I7442" i="19"/>
  <c r="A7443" i="19"/>
  <c r="B7443" i="19"/>
  <c r="C7443" i="19"/>
  <c r="D7443" i="19"/>
  <c r="E7443" i="19"/>
  <c r="F7443" i="19"/>
  <c r="G7443" i="19"/>
  <c r="H7443" i="19"/>
  <c r="I7443" i="19"/>
  <c r="A7444" i="19"/>
  <c r="B7444" i="19"/>
  <c r="C7444" i="19"/>
  <c r="D7444" i="19"/>
  <c r="E7444" i="19"/>
  <c r="F7444" i="19"/>
  <c r="G7444" i="19"/>
  <c r="H7444" i="19"/>
  <c r="I7444" i="19"/>
  <c r="A7445" i="19"/>
  <c r="B7445" i="19"/>
  <c r="C7445" i="19"/>
  <c r="D7445" i="19"/>
  <c r="E7445" i="19"/>
  <c r="F7445" i="19"/>
  <c r="G7445" i="19"/>
  <c r="H7445" i="19"/>
  <c r="I7445" i="19"/>
  <c r="A7446" i="19"/>
  <c r="B7446" i="19"/>
  <c r="C7446" i="19"/>
  <c r="D7446" i="19"/>
  <c r="E7446" i="19"/>
  <c r="F7446" i="19"/>
  <c r="G7446" i="19"/>
  <c r="H7446" i="19"/>
  <c r="I7446" i="19"/>
  <c r="A7447" i="19"/>
  <c r="B7447" i="19"/>
  <c r="C7447" i="19"/>
  <c r="D7447" i="19"/>
  <c r="E7447" i="19"/>
  <c r="F7447" i="19"/>
  <c r="G7447" i="19"/>
  <c r="H7447" i="19"/>
  <c r="I7447" i="19"/>
  <c r="A7448" i="19"/>
  <c r="B7448" i="19"/>
  <c r="C7448" i="19"/>
  <c r="D7448" i="19"/>
  <c r="E7448" i="19"/>
  <c r="F7448" i="19"/>
  <c r="G7448" i="19"/>
  <c r="H7448" i="19"/>
  <c r="I7448" i="19"/>
  <c r="A7449" i="19"/>
  <c r="B7449" i="19"/>
  <c r="C7449" i="19"/>
  <c r="D7449" i="19"/>
  <c r="E7449" i="19"/>
  <c r="F7449" i="19"/>
  <c r="G7449" i="19"/>
  <c r="H7449" i="19"/>
  <c r="I7449" i="19"/>
  <c r="A7450" i="19"/>
  <c r="B7450" i="19"/>
  <c r="C7450" i="19"/>
  <c r="D7450" i="19"/>
  <c r="E7450" i="19"/>
  <c r="F7450" i="19"/>
  <c r="G7450" i="19"/>
  <c r="H7450" i="19"/>
  <c r="I7450" i="19"/>
  <c r="A7451" i="19"/>
  <c r="B7451" i="19"/>
  <c r="C7451" i="19"/>
  <c r="D7451" i="19"/>
  <c r="E7451" i="19"/>
  <c r="F7451" i="19"/>
  <c r="G7451" i="19"/>
  <c r="H7451" i="19"/>
  <c r="I7451" i="19"/>
  <c r="A7452" i="19"/>
  <c r="B7452" i="19"/>
  <c r="C7452" i="19"/>
  <c r="D7452" i="19"/>
  <c r="E7452" i="19"/>
  <c r="F7452" i="19"/>
  <c r="G7452" i="19"/>
  <c r="H7452" i="19"/>
  <c r="I7452" i="19"/>
  <c r="A7453" i="19"/>
  <c r="B7453" i="19"/>
  <c r="C7453" i="19"/>
  <c r="D7453" i="19"/>
  <c r="E7453" i="19"/>
  <c r="F7453" i="19"/>
  <c r="G7453" i="19"/>
  <c r="H7453" i="19"/>
  <c r="I7453" i="19"/>
  <c r="A7454" i="19"/>
  <c r="B7454" i="19"/>
  <c r="C7454" i="19"/>
  <c r="D7454" i="19"/>
  <c r="E7454" i="19"/>
  <c r="F7454" i="19"/>
  <c r="G7454" i="19"/>
  <c r="H7454" i="19"/>
  <c r="I7454" i="19"/>
  <c r="A7455" i="19"/>
  <c r="B7455" i="19"/>
  <c r="C7455" i="19"/>
  <c r="D7455" i="19"/>
  <c r="E7455" i="19"/>
  <c r="F7455" i="19"/>
  <c r="G7455" i="19"/>
  <c r="H7455" i="19"/>
  <c r="I7455" i="19"/>
  <c r="A7456" i="19"/>
  <c r="B7456" i="19"/>
  <c r="C7456" i="19"/>
  <c r="D7456" i="19"/>
  <c r="E7456" i="19"/>
  <c r="F7456" i="19"/>
  <c r="G7456" i="19"/>
  <c r="H7456" i="19"/>
  <c r="I7456" i="19"/>
  <c r="A7457" i="19"/>
  <c r="B7457" i="19"/>
  <c r="C7457" i="19"/>
  <c r="D7457" i="19"/>
  <c r="E7457" i="19"/>
  <c r="F7457" i="19"/>
  <c r="G7457" i="19"/>
  <c r="H7457" i="19"/>
  <c r="I7457" i="19"/>
  <c r="A7458" i="19"/>
  <c r="B7458" i="19"/>
  <c r="C7458" i="19"/>
  <c r="D7458" i="19"/>
  <c r="E7458" i="19"/>
  <c r="F7458" i="19"/>
  <c r="G7458" i="19"/>
  <c r="H7458" i="19"/>
  <c r="I7458" i="19"/>
  <c r="A7459" i="19"/>
  <c r="B7459" i="19"/>
  <c r="C7459" i="19"/>
  <c r="D7459" i="19"/>
  <c r="E7459" i="19"/>
  <c r="F7459" i="19"/>
  <c r="G7459" i="19"/>
  <c r="H7459" i="19"/>
  <c r="I7459" i="19"/>
  <c r="A7460" i="19"/>
  <c r="B7460" i="19"/>
  <c r="C7460" i="19"/>
  <c r="D7460" i="19"/>
  <c r="E7460" i="19"/>
  <c r="F7460" i="19"/>
  <c r="G7460" i="19"/>
  <c r="H7460" i="19"/>
  <c r="I7460" i="19"/>
  <c r="A7461" i="19"/>
  <c r="B7461" i="19"/>
  <c r="C7461" i="19"/>
  <c r="D7461" i="19"/>
  <c r="E7461" i="19"/>
  <c r="F7461" i="19"/>
  <c r="G7461" i="19"/>
  <c r="H7461" i="19"/>
  <c r="I7461" i="19"/>
  <c r="A7462" i="19"/>
  <c r="B7462" i="19"/>
  <c r="C7462" i="19"/>
  <c r="D7462" i="19"/>
  <c r="E7462" i="19"/>
  <c r="F7462" i="19"/>
  <c r="G7462" i="19"/>
  <c r="H7462" i="19"/>
  <c r="I7462" i="19"/>
  <c r="A7463" i="19"/>
  <c r="B7463" i="19"/>
  <c r="C7463" i="19"/>
  <c r="D7463" i="19"/>
  <c r="E7463" i="19"/>
  <c r="F7463" i="19"/>
  <c r="G7463" i="19"/>
  <c r="H7463" i="19"/>
  <c r="I7463" i="19"/>
  <c r="A7464" i="19"/>
  <c r="B7464" i="19"/>
  <c r="C7464" i="19"/>
  <c r="D7464" i="19"/>
  <c r="E7464" i="19"/>
  <c r="F7464" i="19"/>
  <c r="G7464" i="19"/>
  <c r="H7464" i="19"/>
  <c r="I7464" i="19"/>
  <c r="A7465" i="19"/>
  <c r="B7465" i="19"/>
  <c r="C7465" i="19"/>
  <c r="D7465" i="19"/>
  <c r="E7465" i="19"/>
  <c r="F7465" i="19"/>
  <c r="G7465" i="19"/>
  <c r="H7465" i="19"/>
  <c r="I7465" i="19"/>
  <c r="A7466" i="19"/>
  <c r="B7466" i="19"/>
  <c r="C7466" i="19"/>
  <c r="D7466" i="19"/>
  <c r="E7466" i="19"/>
  <c r="F7466" i="19"/>
  <c r="G7466" i="19"/>
  <c r="H7466" i="19"/>
  <c r="I7466" i="19"/>
  <c r="A7467" i="19"/>
  <c r="B7467" i="19"/>
  <c r="C7467" i="19"/>
  <c r="D7467" i="19"/>
  <c r="E7467" i="19"/>
  <c r="F7467" i="19"/>
  <c r="G7467" i="19"/>
  <c r="H7467" i="19"/>
  <c r="I7467" i="19"/>
  <c r="A7468" i="19"/>
  <c r="B7468" i="19"/>
  <c r="C7468" i="19"/>
  <c r="D7468" i="19"/>
  <c r="E7468" i="19"/>
  <c r="F7468" i="19"/>
  <c r="G7468" i="19"/>
  <c r="H7468" i="19"/>
  <c r="I7468" i="19"/>
  <c r="A7469" i="19"/>
  <c r="B7469" i="19"/>
  <c r="C7469" i="19"/>
  <c r="D7469" i="19"/>
  <c r="E7469" i="19"/>
  <c r="F7469" i="19"/>
  <c r="G7469" i="19"/>
  <c r="H7469" i="19"/>
  <c r="I7469" i="19"/>
  <c r="A7470" i="19"/>
  <c r="B7470" i="19"/>
  <c r="C7470" i="19"/>
  <c r="D7470" i="19"/>
  <c r="E7470" i="19"/>
  <c r="F7470" i="19"/>
  <c r="G7470" i="19"/>
  <c r="H7470" i="19"/>
  <c r="I7470" i="19"/>
  <c r="A7471" i="19"/>
  <c r="B7471" i="19"/>
  <c r="C7471" i="19"/>
  <c r="D7471" i="19"/>
  <c r="E7471" i="19"/>
  <c r="F7471" i="19"/>
  <c r="G7471" i="19"/>
  <c r="H7471" i="19"/>
  <c r="I7471" i="19"/>
  <c r="A7472" i="19"/>
  <c r="B7472" i="19"/>
  <c r="C7472" i="19"/>
  <c r="D7472" i="19"/>
  <c r="E7472" i="19"/>
  <c r="F7472" i="19"/>
  <c r="G7472" i="19"/>
  <c r="H7472" i="19"/>
  <c r="I7472" i="19"/>
  <c r="A7473" i="19"/>
  <c r="B7473" i="19"/>
  <c r="C7473" i="19"/>
  <c r="D7473" i="19"/>
  <c r="E7473" i="19"/>
  <c r="F7473" i="19"/>
  <c r="G7473" i="19"/>
  <c r="H7473" i="19"/>
  <c r="I7473" i="19"/>
  <c r="A7474" i="19"/>
  <c r="B7474" i="19"/>
  <c r="C7474" i="19"/>
  <c r="D7474" i="19"/>
  <c r="E7474" i="19"/>
  <c r="F7474" i="19"/>
  <c r="G7474" i="19"/>
  <c r="H7474" i="19"/>
  <c r="I7474" i="19"/>
  <c r="A7475" i="19"/>
  <c r="B7475" i="19"/>
  <c r="C7475" i="19"/>
  <c r="D7475" i="19"/>
  <c r="E7475" i="19"/>
  <c r="F7475" i="19"/>
  <c r="G7475" i="19"/>
  <c r="H7475" i="19"/>
  <c r="I7475" i="19"/>
  <c r="A7476" i="19"/>
  <c r="B7476" i="19"/>
  <c r="C7476" i="19"/>
  <c r="D7476" i="19"/>
  <c r="E7476" i="19"/>
  <c r="F7476" i="19"/>
  <c r="G7476" i="19"/>
  <c r="H7476" i="19"/>
  <c r="I7476" i="19"/>
  <c r="A7477" i="19"/>
  <c r="B7477" i="19"/>
  <c r="C7477" i="19"/>
  <c r="D7477" i="19"/>
  <c r="E7477" i="19"/>
  <c r="F7477" i="19"/>
  <c r="G7477" i="19"/>
  <c r="H7477" i="19"/>
  <c r="I7477" i="19"/>
  <c r="A7478" i="19"/>
  <c r="B7478" i="19"/>
  <c r="C7478" i="19"/>
  <c r="D7478" i="19"/>
  <c r="E7478" i="19"/>
  <c r="F7478" i="19"/>
  <c r="G7478" i="19"/>
  <c r="H7478" i="19"/>
  <c r="I7478" i="19"/>
  <c r="A7479" i="19"/>
  <c r="B7479" i="19"/>
  <c r="C7479" i="19"/>
  <c r="D7479" i="19"/>
  <c r="E7479" i="19"/>
  <c r="F7479" i="19"/>
  <c r="G7479" i="19"/>
  <c r="H7479" i="19"/>
  <c r="I7479" i="19"/>
  <c r="A7480" i="19"/>
  <c r="B7480" i="19"/>
  <c r="C7480" i="19"/>
  <c r="D7480" i="19"/>
  <c r="E7480" i="19"/>
  <c r="F7480" i="19"/>
  <c r="G7480" i="19"/>
  <c r="H7480" i="19"/>
  <c r="I7480" i="19"/>
  <c r="A7481" i="19"/>
  <c r="B7481" i="19"/>
  <c r="C7481" i="19"/>
  <c r="D7481" i="19"/>
  <c r="E7481" i="19"/>
  <c r="F7481" i="19"/>
  <c r="G7481" i="19"/>
  <c r="H7481" i="19"/>
  <c r="I7481" i="19"/>
  <c r="A7482" i="19"/>
  <c r="B7482" i="19"/>
  <c r="C7482" i="19"/>
  <c r="D7482" i="19"/>
  <c r="E7482" i="19"/>
  <c r="F7482" i="19"/>
  <c r="G7482" i="19"/>
  <c r="H7482" i="19"/>
  <c r="I7482" i="19"/>
  <c r="A7483" i="19"/>
  <c r="B7483" i="19"/>
  <c r="C7483" i="19"/>
  <c r="D7483" i="19"/>
  <c r="E7483" i="19"/>
  <c r="F7483" i="19"/>
  <c r="G7483" i="19"/>
  <c r="H7483" i="19"/>
  <c r="I7483" i="19"/>
  <c r="A7484" i="19"/>
  <c r="B7484" i="19"/>
  <c r="C7484" i="19"/>
  <c r="D7484" i="19"/>
  <c r="E7484" i="19"/>
  <c r="F7484" i="19"/>
  <c r="G7484" i="19"/>
  <c r="H7484" i="19"/>
  <c r="I7484" i="19"/>
  <c r="A7485" i="19"/>
  <c r="B7485" i="19"/>
  <c r="C7485" i="19"/>
  <c r="D7485" i="19"/>
  <c r="E7485" i="19"/>
  <c r="F7485" i="19"/>
  <c r="G7485" i="19"/>
  <c r="H7485" i="19"/>
  <c r="I7485" i="19"/>
  <c r="A7486" i="19"/>
  <c r="B7486" i="19"/>
  <c r="C7486" i="19"/>
  <c r="D7486" i="19"/>
  <c r="E7486" i="19"/>
  <c r="F7486" i="19"/>
  <c r="G7486" i="19"/>
  <c r="H7486" i="19"/>
  <c r="I7486" i="19"/>
  <c r="A7487" i="19"/>
  <c r="B7487" i="19"/>
  <c r="C7487" i="19"/>
  <c r="D7487" i="19"/>
  <c r="E7487" i="19"/>
  <c r="F7487" i="19"/>
  <c r="G7487" i="19"/>
  <c r="H7487" i="19"/>
  <c r="I7487" i="19"/>
  <c r="A7488" i="19"/>
  <c r="B7488" i="19"/>
  <c r="C7488" i="19"/>
  <c r="D7488" i="19"/>
  <c r="E7488" i="19"/>
  <c r="F7488" i="19"/>
  <c r="G7488" i="19"/>
  <c r="H7488" i="19"/>
  <c r="I7488" i="19"/>
  <c r="A7489" i="19"/>
  <c r="B7489" i="19"/>
  <c r="C7489" i="19"/>
  <c r="D7489" i="19"/>
  <c r="E7489" i="19"/>
  <c r="F7489" i="19"/>
  <c r="G7489" i="19"/>
  <c r="H7489" i="19"/>
  <c r="I7489" i="19"/>
  <c r="A7490" i="19"/>
  <c r="B7490" i="19"/>
  <c r="C7490" i="19"/>
  <c r="D7490" i="19"/>
  <c r="E7490" i="19"/>
  <c r="F7490" i="19"/>
  <c r="G7490" i="19"/>
  <c r="H7490" i="19"/>
  <c r="I7490" i="19"/>
  <c r="A7491" i="19"/>
  <c r="B7491" i="19"/>
  <c r="C7491" i="19"/>
  <c r="D7491" i="19"/>
  <c r="E7491" i="19"/>
  <c r="F7491" i="19"/>
  <c r="G7491" i="19"/>
  <c r="H7491" i="19"/>
  <c r="I7491" i="19"/>
  <c r="A7492" i="19"/>
  <c r="B7492" i="19"/>
  <c r="C7492" i="19"/>
  <c r="D7492" i="19"/>
  <c r="E7492" i="19"/>
  <c r="F7492" i="19"/>
  <c r="G7492" i="19"/>
  <c r="H7492" i="19"/>
  <c r="I7492" i="19"/>
  <c r="A7493" i="19"/>
  <c r="B7493" i="19"/>
  <c r="C7493" i="19"/>
  <c r="D7493" i="19"/>
  <c r="E7493" i="19"/>
  <c r="F7493" i="19"/>
  <c r="G7493" i="19"/>
  <c r="H7493" i="19"/>
  <c r="I7493" i="19"/>
  <c r="A7494" i="19"/>
  <c r="B7494" i="19"/>
  <c r="C7494" i="19"/>
  <c r="D7494" i="19"/>
  <c r="E7494" i="19"/>
  <c r="F7494" i="19"/>
  <c r="G7494" i="19"/>
  <c r="H7494" i="19"/>
  <c r="I7494" i="19"/>
  <c r="A7495" i="19"/>
  <c r="B7495" i="19"/>
  <c r="C7495" i="19"/>
  <c r="D7495" i="19"/>
  <c r="E7495" i="19"/>
  <c r="F7495" i="19"/>
  <c r="G7495" i="19"/>
  <c r="H7495" i="19"/>
  <c r="I7495" i="19"/>
  <c r="A7496" i="19"/>
  <c r="B7496" i="19"/>
  <c r="C7496" i="19"/>
  <c r="D7496" i="19"/>
  <c r="E7496" i="19"/>
  <c r="F7496" i="19"/>
  <c r="G7496" i="19"/>
  <c r="H7496" i="19"/>
  <c r="I7496" i="19"/>
  <c r="A7497" i="19"/>
  <c r="B7497" i="19"/>
  <c r="C7497" i="19"/>
  <c r="D7497" i="19"/>
  <c r="E7497" i="19"/>
  <c r="F7497" i="19"/>
  <c r="G7497" i="19"/>
  <c r="H7497" i="19"/>
  <c r="I7497" i="19"/>
  <c r="A7498" i="19"/>
  <c r="B7498" i="19"/>
  <c r="C7498" i="19"/>
  <c r="D7498" i="19"/>
  <c r="E7498" i="19"/>
  <c r="F7498" i="19"/>
  <c r="G7498" i="19"/>
  <c r="H7498" i="19"/>
  <c r="I7498" i="19"/>
  <c r="A7499" i="19"/>
  <c r="B7499" i="19"/>
  <c r="C7499" i="19"/>
  <c r="D7499" i="19"/>
  <c r="E7499" i="19"/>
  <c r="F7499" i="19"/>
  <c r="G7499" i="19"/>
  <c r="H7499" i="19"/>
  <c r="I7499" i="19"/>
  <c r="A7500" i="19"/>
  <c r="B7500" i="19"/>
  <c r="C7500" i="19"/>
  <c r="D7500" i="19"/>
  <c r="E7500" i="19"/>
  <c r="F7500" i="19"/>
  <c r="G7500" i="19"/>
  <c r="H7500" i="19"/>
  <c r="I7500" i="19"/>
  <c r="A7501" i="19"/>
  <c r="B7501" i="19"/>
  <c r="C7501" i="19"/>
  <c r="D7501" i="19"/>
  <c r="E7501" i="19"/>
  <c r="F7501" i="19"/>
  <c r="G7501" i="19"/>
  <c r="H7501" i="19"/>
  <c r="I7501" i="19"/>
  <c r="A7502" i="19"/>
  <c r="B7502" i="19"/>
  <c r="C7502" i="19"/>
  <c r="D7502" i="19"/>
  <c r="E7502" i="19"/>
  <c r="F7502" i="19"/>
  <c r="G7502" i="19"/>
  <c r="H7502" i="19"/>
  <c r="I7502" i="19"/>
  <c r="A7503" i="19"/>
  <c r="B7503" i="19"/>
  <c r="C7503" i="19"/>
  <c r="D7503" i="19"/>
  <c r="E7503" i="19"/>
  <c r="F7503" i="19"/>
  <c r="G7503" i="19"/>
  <c r="H7503" i="19"/>
  <c r="I7503" i="19"/>
  <c r="A7504" i="19"/>
  <c r="B7504" i="19"/>
  <c r="C7504" i="19"/>
  <c r="D7504" i="19"/>
  <c r="E7504" i="19"/>
  <c r="F7504" i="19"/>
  <c r="G7504" i="19"/>
  <c r="H7504" i="19"/>
  <c r="I7504" i="19"/>
  <c r="A7505" i="19"/>
  <c r="B7505" i="19"/>
  <c r="C7505" i="19"/>
  <c r="D7505" i="19"/>
  <c r="E7505" i="19"/>
  <c r="F7505" i="19"/>
  <c r="G7505" i="19"/>
  <c r="H7505" i="19"/>
  <c r="I7505" i="19"/>
  <c r="A7506" i="19"/>
  <c r="B7506" i="19"/>
  <c r="C7506" i="19"/>
  <c r="D7506" i="19"/>
  <c r="E7506" i="19"/>
  <c r="F7506" i="19"/>
  <c r="G7506" i="19"/>
  <c r="H7506" i="19"/>
  <c r="I7506" i="19"/>
  <c r="A7507" i="19"/>
  <c r="B7507" i="19"/>
  <c r="C7507" i="19"/>
  <c r="D7507" i="19"/>
  <c r="E7507" i="19"/>
  <c r="F7507" i="19"/>
  <c r="G7507" i="19"/>
  <c r="H7507" i="19"/>
  <c r="I7507" i="19"/>
  <c r="A7508" i="19"/>
  <c r="B7508" i="19"/>
  <c r="C7508" i="19"/>
  <c r="D7508" i="19"/>
  <c r="E7508" i="19"/>
  <c r="F7508" i="19"/>
  <c r="G7508" i="19"/>
  <c r="H7508" i="19"/>
  <c r="I7508" i="19"/>
  <c r="A7509" i="19"/>
  <c r="B7509" i="19"/>
  <c r="C7509" i="19"/>
  <c r="D7509" i="19"/>
  <c r="E7509" i="19"/>
  <c r="F7509" i="19"/>
  <c r="G7509" i="19"/>
  <c r="H7509" i="19"/>
  <c r="I7509" i="19"/>
  <c r="A7510" i="19"/>
  <c r="B7510" i="19"/>
  <c r="C7510" i="19"/>
  <c r="D7510" i="19"/>
  <c r="E7510" i="19"/>
  <c r="F7510" i="19"/>
  <c r="G7510" i="19"/>
  <c r="H7510" i="19"/>
  <c r="I7510" i="19"/>
  <c r="A7511" i="19"/>
  <c r="B7511" i="19"/>
  <c r="C7511" i="19"/>
  <c r="D7511" i="19"/>
  <c r="E7511" i="19"/>
  <c r="F7511" i="19"/>
  <c r="G7511" i="19"/>
  <c r="H7511" i="19"/>
  <c r="I7511" i="19"/>
  <c r="A7512" i="19"/>
  <c r="B7512" i="19"/>
  <c r="C7512" i="19"/>
  <c r="D7512" i="19"/>
  <c r="E7512" i="19"/>
  <c r="F7512" i="19"/>
  <c r="G7512" i="19"/>
  <c r="H7512" i="19"/>
  <c r="I7512" i="19"/>
  <c r="A7513" i="19"/>
  <c r="B7513" i="19"/>
  <c r="C7513" i="19"/>
  <c r="D7513" i="19"/>
  <c r="E7513" i="19"/>
  <c r="F7513" i="19"/>
  <c r="G7513" i="19"/>
  <c r="H7513" i="19"/>
  <c r="I7513" i="19"/>
  <c r="A7514" i="19"/>
  <c r="B7514" i="19"/>
  <c r="C7514" i="19"/>
  <c r="D7514" i="19"/>
  <c r="E7514" i="19"/>
  <c r="F7514" i="19"/>
  <c r="G7514" i="19"/>
  <c r="H7514" i="19"/>
  <c r="I7514" i="19"/>
  <c r="A7515" i="19"/>
  <c r="B7515" i="19"/>
  <c r="C7515" i="19"/>
  <c r="D7515" i="19"/>
  <c r="E7515" i="19"/>
  <c r="F7515" i="19"/>
  <c r="G7515" i="19"/>
  <c r="H7515" i="19"/>
  <c r="I7515" i="19"/>
  <c r="A7516" i="19"/>
  <c r="B7516" i="19"/>
  <c r="C7516" i="19"/>
  <c r="D7516" i="19"/>
  <c r="E7516" i="19"/>
  <c r="F7516" i="19"/>
  <c r="G7516" i="19"/>
  <c r="H7516" i="19"/>
  <c r="I7516" i="19"/>
  <c r="A7517" i="19"/>
  <c r="B7517" i="19"/>
  <c r="C7517" i="19"/>
  <c r="D7517" i="19"/>
  <c r="E7517" i="19"/>
  <c r="F7517" i="19"/>
  <c r="G7517" i="19"/>
  <c r="H7517" i="19"/>
  <c r="I7517" i="19"/>
  <c r="A7518" i="19"/>
  <c r="B7518" i="19"/>
  <c r="C7518" i="19"/>
  <c r="D7518" i="19"/>
  <c r="E7518" i="19"/>
  <c r="F7518" i="19"/>
  <c r="G7518" i="19"/>
  <c r="H7518" i="19"/>
  <c r="I7518" i="19"/>
  <c r="A7519" i="19"/>
  <c r="B7519" i="19"/>
  <c r="C7519" i="19"/>
  <c r="D7519" i="19"/>
  <c r="E7519" i="19"/>
  <c r="F7519" i="19"/>
  <c r="G7519" i="19"/>
  <c r="H7519" i="19"/>
  <c r="I7519" i="19"/>
  <c r="A7520" i="19"/>
  <c r="B7520" i="19"/>
  <c r="C7520" i="19"/>
  <c r="D7520" i="19"/>
  <c r="E7520" i="19"/>
  <c r="F7520" i="19"/>
  <c r="G7520" i="19"/>
  <c r="H7520" i="19"/>
  <c r="I7520" i="19"/>
  <c r="A7521" i="19"/>
  <c r="B7521" i="19"/>
  <c r="C7521" i="19"/>
  <c r="D7521" i="19"/>
  <c r="E7521" i="19"/>
  <c r="F7521" i="19"/>
  <c r="G7521" i="19"/>
  <c r="H7521" i="19"/>
  <c r="I7521" i="19"/>
  <c r="A7522" i="19"/>
  <c r="B7522" i="19"/>
  <c r="C7522" i="19"/>
  <c r="D7522" i="19"/>
  <c r="E7522" i="19"/>
  <c r="F7522" i="19"/>
  <c r="G7522" i="19"/>
  <c r="H7522" i="19"/>
  <c r="I7522" i="19"/>
  <c r="A7523" i="19"/>
  <c r="B7523" i="19"/>
  <c r="C7523" i="19"/>
  <c r="D7523" i="19"/>
  <c r="E7523" i="19"/>
  <c r="F7523" i="19"/>
  <c r="G7523" i="19"/>
  <c r="H7523" i="19"/>
  <c r="I7523" i="19"/>
  <c r="A7524" i="19"/>
  <c r="B7524" i="19"/>
  <c r="C7524" i="19"/>
  <c r="D7524" i="19"/>
  <c r="E7524" i="19"/>
  <c r="F7524" i="19"/>
  <c r="G7524" i="19"/>
  <c r="H7524" i="19"/>
  <c r="I7524" i="19"/>
  <c r="A7525" i="19"/>
  <c r="B7525" i="19"/>
  <c r="C7525" i="19"/>
  <c r="D7525" i="19"/>
  <c r="E7525" i="19"/>
  <c r="F7525" i="19"/>
  <c r="G7525" i="19"/>
  <c r="H7525" i="19"/>
  <c r="I7525" i="19"/>
  <c r="A7526" i="19"/>
  <c r="B7526" i="19"/>
  <c r="C7526" i="19"/>
  <c r="D7526" i="19"/>
  <c r="E7526" i="19"/>
  <c r="F7526" i="19"/>
  <c r="G7526" i="19"/>
  <c r="H7526" i="19"/>
  <c r="I7526" i="19"/>
  <c r="A7527" i="19"/>
  <c r="B7527" i="19"/>
  <c r="C7527" i="19"/>
  <c r="D7527" i="19"/>
  <c r="E7527" i="19"/>
  <c r="F7527" i="19"/>
  <c r="G7527" i="19"/>
  <c r="H7527" i="19"/>
  <c r="I7527" i="19"/>
  <c r="A7528" i="19"/>
  <c r="B7528" i="19"/>
  <c r="C7528" i="19"/>
  <c r="D7528" i="19"/>
  <c r="E7528" i="19"/>
  <c r="F7528" i="19"/>
  <c r="G7528" i="19"/>
  <c r="H7528" i="19"/>
  <c r="I7528" i="19"/>
  <c r="A7529" i="19"/>
  <c r="B7529" i="19"/>
  <c r="C7529" i="19"/>
  <c r="D7529" i="19"/>
  <c r="E7529" i="19"/>
  <c r="F7529" i="19"/>
  <c r="G7529" i="19"/>
  <c r="H7529" i="19"/>
  <c r="I7529" i="19"/>
  <c r="A7530" i="19"/>
  <c r="B7530" i="19"/>
  <c r="C7530" i="19"/>
  <c r="D7530" i="19"/>
  <c r="E7530" i="19"/>
  <c r="F7530" i="19"/>
  <c r="G7530" i="19"/>
  <c r="H7530" i="19"/>
  <c r="I7530" i="19"/>
  <c r="A7531" i="19"/>
  <c r="B7531" i="19"/>
  <c r="C7531" i="19"/>
  <c r="D7531" i="19"/>
  <c r="E7531" i="19"/>
  <c r="F7531" i="19"/>
  <c r="G7531" i="19"/>
  <c r="H7531" i="19"/>
  <c r="I7531" i="19"/>
  <c r="A7532" i="19"/>
  <c r="B7532" i="19"/>
  <c r="C7532" i="19"/>
  <c r="D7532" i="19"/>
  <c r="E7532" i="19"/>
  <c r="F7532" i="19"/>
  <c r="G7532" i="19"/>
  <c r="H7532" i="19"/>
  <c r="I7532" i="19"/>
  <c r="A7533" i="19"/>
  <c r="B7533" i="19"/>
  <c r="C7533" i="19"/>
  <c r="D7533" i="19"/>
  <c r="E7533" i="19"/>
  <c r="F7533" i="19"/>
  <c r="G7533" i="19"/>
  <c r="H7533" i="19"/>
  <c r="I7533" i="19"/>
  <c r="A7534" i="19"/>
  <c r="B7534" i="19"/>
  <c r="C7534" i="19"/>
  <c r="D7534" i="19"/>
  <c r="E7534" i="19"/>
  <c r="F7534" i="19"/>
  <c r="G7534" i="19"/>
  <c r="H7534" i="19"/>
  <c r="I7534" i="19"/>
  <c r="A7535" i="19"/>
  <c r="B7535" i="19"/>
  <c r="C7535" i="19"/>
  <c r="D7535" i="19"/>
  <c r="E7535" i="19"/>
  <c r="F7535" i="19"/>
  <c r="G7535" i="19"/>
  <c r="H7535" i="19"/>
  <c r="I7535" i="19"/>
  <c r="A7536" i="19"/>
  <c r="B7536" i="19"/>
  <c r="C7536" i="19"/>
  <c r="D7536" i="19"/>
  <c r="E7536" i="19"/>
  <c r="F7536" i="19"/>
  <c r="G7536" i="19"/>
  <c r="H7536" i="19"/>
  <c r="I7536" i="19"/>
  <c r="A7537" i="19"/>
  <c r="B7537" i="19"/>
  <c r="C7537" i="19"/>
  <c r="D7537" i="19"/>
  <c r="E7537" i="19"/>
  <c r="F7537" i="19"/>
  <c r="G7537" i="19"/>
  <c r="H7537" i="19"/>
  <c r="I7537" i="19"/>
  <c r="A7538" i="19"/>
  <c r="B7538" i="19"/>
  <c r="C7538" i="19"/>
  <c r="D7538" i="19"/>
  <c r="E7538" i="19"/>
  <c r="F7538" i="19"/>
  <c r="G7538" i="19"/>
  <c r="H7538" i="19"/>
  <c r="I7538" i="19"/>
  <c r="A7539" i="19"/>
  <c r="B7539" i="19"/>
  <c r="C7539" i="19"/>
  <c r="D7539" i="19"/>
  <c r="E7539" i="19"/>
  <c r="F7539" i="19"/>
  <c r="G7539" i="19"/>
  <c r="H7539" i="19"/>
  <c r="I7539" i="19"/>
  <c r="A7540" i="19"/>
  <c r="B7540" i="19"/>
  <c r="C7540" i="19"/>
  <c r="D7540" i="19"/>
  <c r="E7540" i="19"/>
  <c r="F7540" i="19"/>
  <c r="G7540" i="19"/>
  <c r="H7540" i="19"/>
  <c r="I7540" i="19"/>
  <c r="A7541" i="19"/>
  <c r="B7541" i="19"/>
  <c r="C7541" i="19"/>
  <c r="D7541" i="19"/>
  <c r="E7541" i="19"/>
  <c r="F7541" i="19"/>
  <c r="G7541" i="19"/>
  <c r="H7541" i="19"/>
  <c r="I7541" i="19"/>
  <c r="A7542" i="19"/>
  <c r="B7542" i="19"/>
  <c r="C7542" i="19"/>
  <c r="D7542" i="19"/>
  <c r="E7542" i="19"/>
  <c r="F7542" i="19"/>
  <c r="G7542" i="19"/>
  <c r="H7542" i="19"/>
  <c r="I7542" i="19"/>
  <c r="A7543" i="19"/>
  <c r="B7543" i="19"/>
  <c r="C7543" i="19"/>
  <c r="D7543" i="19"/>
  <c r="E7543" i="19"/>
  <c r="F7543" i="19"/>
  <c r="G7543" i="19"/>
  <c r="H7543" i="19"/>
  <c r="I7543" i="19"/>
  <c r="A7544" i="19"/>
  <c r="B7544" i="19"/>
  <c r="C7544" i="19"/>
  <c r="D7544" i="19"/>
  <c r="E7544" i="19"/>
  <c r="F7544" i="19"/>
  <c r="G7544" i="19"/>
  <c r="H7544" i="19"/>
  <c r="I7544" i="19"/>
  <c r="A7545" i="19"/>
  <c r="B7545" i="19"/>
  <c r="C7545" i="19"/>
  <c r="D7545" i="19"/>
  <c r="E7545" i="19"/>
  <c r="F7545" i="19"/>
  <c r="G7545" i="19"/>
  <c r="H7545" i="19"/>
  <c r="I7545" i="19"/>
  <c r="A7546" i="19"/>
  <c r="B7546" i="19"/>
  <c r="C7546" i="19"/>
  <c r="D7546" i="19"/>
  <c r="E7546" i="19"/>
  <c r="F7546" i="19"/>
  <c r="G7546" i="19"/>
  <c r="H7546" i="19"/>
  <c r="I7546" i="19"/>
  <c r="A7547" i="19"/>
  <c r="B7547" i="19"/>
  <c r="C7547" i="19"/>
  <c r="D7547" i="19"/>
  <c r="E7547" i="19"/>
  <c r="F7547" i="19"/>
  <c r="G7547" i="19"/>
  <c r="H7547" i="19"/>
  <c r="I7547" i="19"/>
  <c r="A7548" i="19"/>
  <c r="B7548" i="19"/>
  <c r="C7548" i="19"/>
  <c r="D7548" i="19"/>
  <c r="E7548" i="19"/>
  <c r="F7548" i="19"/>
  <c r="G7548" i="19"/>
  <c r="H7548" i="19"/>
  <c r="I7548" i="19"/>
  <c r="A7549" i="19"/>
  <c r="B7549" i="19"/>
  <c r="C7549" i="19"/>
  <c r="D7549" i="19"/>
  <c r="E7549" i="19"/>
  <c r="F7549" i="19"/>
  <c r="G7549" i="19"/>
  <c r="H7549" i="19"/>
  <c r="I7549" i="19"/>
  <c r="A7550" i="19"/>
  <c r="B7550" i="19"/>
  <c r="C7550" i="19"/>
  <c r="D7550" i="19"/>
  <c r="E7550" i="19"/>
  <c r="F7550" i="19"/>
  <c r="G7550" i="19"/>
  <c r="H7550" i="19"/>
  <c r="I7550" i="19"/>
  <c r="A7551" i="19"/>
  <c r="B7551" i="19"/>
  <c r="C7551" i="19"/>
  <c r="D7551" i="19"/>
  <c r="E7551" i="19"/>
  <c r="F7551" i="19"/>
  <c r="G7551" i="19"/>
  <c r="H7551" i="19"/>
  <c r="I7551" i="19"/>
  <c r="A7552" i="19"/>
  <c r="B7552" i="19"/>
  <c r="C7552" i="19"/>
  <c r="D7552" i="19"/>
  <c r="E7552" i="19"/>
  <c r="F7552" i="19"/>
  <c r="G7552" i="19"/>
  <c r="H7552" i="19"/>
  <c r="I7552" i="19"/>
  <c r="A7553" i="19"/>
  <c r="B7553" i="19"/>
  <c r="C7553" i="19"/>
  <c r="D7553" i="19"/>
  <c r="E7553" i="19"/>
  <c r="F7553" i="19"/>
  <c r="G7553" i="19"/>
  <c r="H7553" i="19"/>
  <c r="I7553" i="19"/>
  <c r="A7554" i="19"/>
  <c r="B7554" i="19"/>
  <c r="C7554" i="19"/>
  <c r="D7554" i="19"/>
  <c r="E7554" i="19"/>
  <c r="F7554" i="19"/>
  <c r="G7554" i="19"/>
  <c r="H7554" i="19"/>
  <c r="I7554" i="19"/>
  <c r="A7555" i="19"/>
  <c r="B7555" i="19"/>
  <c r="C7555" i="19"/>
  <c r="D7555" i="19"/>
  <c r="E7555" i="19"/>
  <c r="F7555" i="19"/>
  <c r="G7555" i="19"/>
  <c r="H7555" i="19"/>
  <c r="I7555" i="19"/>
  <c r="A7556" i="19"/>
  <c r="B7556" i="19"/>
  <c r="C7556" i="19"/>
  <c r="D7556" i="19"/>
  <c r="E7556" i="19"/>
  <c r="F7556" i="19"/>
  <c r="G7556" i="19"/>
  <c r="H7556" i="19"/>
  <c r="I7556" i="19"/>
  <c r="A7557" i="19"/>
  <c r="B7557" i="19"/>
  <c r="C7557" i="19"/>
  <c r="D7557" i="19"/>
  <c r="E7557" i="19"/>
  <c r="F7557" i="19"/>
  <c r="G7557" i="19"/>
  <c r="H7557" i="19"/>
  <c r="I7557" i="19"/>
  <c r="A7558" i="19"/>
  <c r="B7558" i="19"/>
  <c r="C7558" i="19"/>
  <c r="D7558" i="19"/>
  <c r="E7558" i="19"/>
  <c r="F7558" i="19"/>
  <c r="G7558" i="19"/>
  <c r="H7558" i="19"/>
  <c r="I7558" i="19"/>
  <c r="A7559" i="19"/>
  <c r="B7559" i="19"/>
  <c r="C7559" i="19"/>
  <c r="D7559" i="19"/>
  <c r="E7559" i="19"/>
  <c r="F7559" i="19"/>
  <c r="G7559" i="19"/>
  <c r="H7559" i="19"/>
  <c r="I7559" i="19"/>
  <c r="A7560" i="19"/>
  <c r="B7560" i="19"/>
  <c r="C7560" i="19"/>
  <c r="D7560" i="19"/>
  <c r="E7560" i="19"/>
  <c r="F7560" i="19"/>
  <c r="G7560" i="19"/>
  <c r="H7560" i="19"/>
  <c r="I7560" i="19"/>
  <c r="A7561" i="19"/>
  <c r="B7561" i="19"/>
  <c r="C7561" i="19"/>
  <c r="D7561" i="19"/>
  <c r="E7561" i="19"/>
  <c r="F7561" i="19"/>
  <c r="G7561" i="19"/>
  <c r="H7561" i="19"/>
  <c r="I7561" i="19"/>
  <c r="A7562" i="19"/>
  <c r="B7562" i="19"/>
  <c r="C7562" i="19"/>
  <c r="D7562" i="19"/>
  <c r="E7562" i="19"/>
  <c r="F7562" i="19"/>
  <c r="G7562" i="19"/>
  <c r="H7562" i="19"/>
  <c r="I7562" i="19"/>
  <c r="A7563" i="19"/>
  <c r="B7563" i="19"/>
  <c r="C7563" i="19"/>
  <c r="D7563" i="19"/>
  <c r="E7563" i="19"/>
  <c r="F7563" i="19"/>
  <c r="G7563" i="19"/>
  <c r="H7563" i="19"/>
  <c r="I7563" i="19"/>
  <c r="A7564" i="19"/>
  <c r="B7564" i="19"/>
  <c r="C7564" i="19"/>
  <c r="D7564" i="19"/>
  <c r="E7564" i="19"/>
  <c r="F7564" i="19"/>
  <c r="G7564" i="19"/>
  <c r="H7564" i="19"/>
  <c r="I7564" i="19"/>
  <c r="A7565" i="19"/>
  <c r="B7565" i="19"/>
  <c r="C7565" i="19"/>
  <c r="D7565" i="19"/>
  <c r="E7565" i="19"/>
  <c r="F7565" i="19"/>
  <c r="G7565" i="19"/>
  <c r="H7565" i="19"/>
  <c r="I7565" i="19"/>
  <c r="A7566" i="19"/>
  <c r="B7566" i="19"/>
  <c r="C7566" i="19"/>
  <c r="D7566" i="19"/>
  <c r="E7566" i="19"/>
  <c r="F7566" i="19"/>
  <c r="G7566" i="19"/>
  <c r="H7566" i="19"/>
  <c r="I7566" i="19"/>
  <c r="A7567" i="19"/>
  <c r="B7567" i="19"/>
  <c r="C7567" i="19"/>
  <c r="D7567" i="19"/>
  <c r="E7567" i="19"/>
  <c r="F7567" i="19"/>
  <c r="G7567" i="19"/>
  <c r="H7567" i="19"/>
  <c r="I7567" i="19"/>
  <c r="A7568" i="19"/>
  <c r="B7568" i="19"/>
  <c r="C7568" i="19"/>
  <c r="D7568" i="19"/>
  <c r="E7568" i="19"/>
  <c r="F7568" i="19"/>
  <c r="G7568" i="19"/>
  <c r="H7568" i="19"/>
  <c r="I7568" i="19"/>
  <c r="A7569" i="19"/>
  <c r="B7569" i="19"/>
  <c r="C7569" i="19"/>
  <c r="D7569" i="19"/>
  <c r="E7569" i="19"/>
  <c r="F7569" i="19"/>
  <c r="G7569" i="19"/>
  <c r="H7569" i="19"/>
  <c r="I7569" i="19"/>
  <c r="A7570" i="19"/>
  <c r="B7570" i="19"/>
  <c r="C7570" i="19"/>
  <c r="D7570" i="19"/>
  <c r="E7570" i="19"/>
  <c r="F7570" i="19"/>
  <c r="G7570" i="19"/>
  <c r="H7570" i="19"/>
  <c r="I7570" i="19"/>
  <c r="A7571" i="19"/>
  <c r="B7571" i="19"/>
  <c r="C7571" i="19"/>
  <c r="D7571" i="19"/>
  <c r="E7571" i="19"/>
  <c r="F7571" i="19"/>
  <c r="G7571" i="19"/>
  <c r="H7571" i="19"/>
  <c r="I7571" i="19"/>
  <c r="A7572" i="19"/>
  <c r="B7572" i="19"/>
  <c r="C7572" i="19"/>
  <c r="D7572" i="19"/>
  <c r="E7572" i="19"/>
  <c r="F7572" i="19"/>
  <c r="G7572" i="19"/>
  <c r="H7572" i="19"/>
  <c r="I7572" i="19"/>
  <c r="A7573" i="19"/>
  <c r="B7573" i="19"/>
  <c r="C7573" i="19"/>
  <c r="D7573" i="19"/>
  <c r="E7573" i="19"/>
  <c r="F7573" i="19"/>
  <c r="G7573" i="19"/>
  <c r="H7573" i="19"/>
  <c r="I7573" i="19"/>
  <c r="A7574" i="19"/>
  <c r="B7574" i="19"/>
  <c r="C7574" i="19"/>
  <c r="D7574" i="19"/>
  <c r="E7574" i="19"/>
  <c r="F7574" i="19"/>
  <c r="G7574" i="19"/>
  <c r="H7574" i="19"/>
  <c r="I7574" i="19"/>
  <c r="A7575" i="19"/>
  <c r="B7575" i="19"/>
  <c r="C7575" i="19"/>
  <c r="D7575" i="19"/>
  <c r="E7575" i="19"/>
  <c r="F7575" i="19"/>
  <c r="G7575" i="19"/>
  <c r="H7575" i="19"/>
  <c r="I7575" i="19"/>
  <c r="A7576" i="19"/>
  <c r="B7576" i="19"/>
  <c r="C7576" i="19"/>
  <c r="D7576" i="19"/>
  <c r="E7576" i="19"/>
  <c r="F7576" i="19"/>
  <c r="G7576" i="19"/>
  <c r="H7576" i="19"/>
  <c r="I7576" i="19"/>
  <c r="A7577" i="19"/>
  <c r="B7577" i="19"/>
  <c r="C7577" i="19"/>
  <c r="D7577" i="19"/>
  <c r="E7577" i="19"/>
  <c r="F7577" i="19"/>
  <c r="G7577" i="19"/>
  <c r="H7577" i="19"/>
  <c r="I7577" i="19"/>
  <c r="A7578" i="19"/>
  <c r="B7578" i="19"/>
  <c r="C7578" i="19"/>
  <c r="D7578" i="19"/>
  <c r="E7578" i="19"/>
  <c r="F7578" i="19"/>
  <c r="G7578" i="19"/>
  <c r="H7578" i="19"/>
  <c r="I7578" i="19"/>
  <c r="A7579" i="19"/>
  <c r="B7579" i="19"/>
  <c r="C7579" i="19"/>
  <c r="D7579" i="19"/>
  <c r="E7579" i="19"/>
  <c r="F7579" i="19"/>
  <c r="G7579" i="19"/>
  <c r="H7579" i="19"/>
  <c r="I7579" i="19"/>
  <c r="A7580" i="19"/>
  <c r="B7580" i="19"/>
  <c r="C7580" i="19"/>
  <c r="D7580" i="19"/>
  <c r="E7580" i="19"/>
  <c r="F7580" i="19"/>
  <c r="G7580" i="19"/>
  <c r="H7580" i="19"/>
  <c r="I7580" i="19"/>
  <c r="A7581" i="19"/>
  <c r="B7581" i="19"/>
  <c r="C7581" i="19"/>
  <c r="D7581" i="19"/>
  <c r="E7581" i="19"/>
  <c r="F7581" i="19"/>
  <c r="G7581" i="19"/>
  <c r="H7581" i="19"/>
  <c r="I7581" i="19"/>
  <c r="A7582" i="19"/>
  <c r="B7582" i="19"/>
  <c r="C7582" i="19"/>
  <c r="D7582" i="19"/>
  <c r="E7582" i="19"/>
  <c r="F7582" i="19"/>
  <c r="G7582" i="19"/>
  <c r="H7582" i="19"/>
  <c r="I7582" i="19"/>
  <c r="A7583" i="19"/>
  <c r="B7583" i="19"/>
  <c r="C7583" i="19"/>
  <c r="D7583" i="19"/>
  <c r="E7583" i="19"/>
  <c r="F7583" i="19"/>
  <c r="G7583" i="19"/>
  <c r="H7583" i="19"/>
  <c r="I7583" i="19"/>
  <c r="A7584" i="19"/>
  <c r="B7584" i="19"/>
  <c r="C7584" i="19"/>
  <c r="D7584" i="19"/>
  <c r="E7584" i="19"/>
  <c r="F7584" i="19"/>
  <c r="G7584" i="19"/>
  <c r="H7584" i="19"/>
  <c r="I7584" i="19"/>
  <c r="A7585" i="19"/>
  <c r="B7585" i="19"/>
  <c r="C7585" i="19"/>
  <c r="D7585" i="19"/>
  <c r="E7585" i="19"/>
  <c r="F7585" i="19"/>
  <c r="G7585" i="19"/>
  <c r="H7585" i="19"/>
  <c r="I7585" i="19"/>
  <c r="A7586" i="19"/>
  <c r="B7586" i="19"/>
  <c r="C7586" i="19"/>
  <c r="D7586" i="19"/>
  <c r="E7586" i="19"/>
  <c r="F7586" i="19"/>
  <c r="G7586" i="19"/>
  <c r="H7586" i="19"/>
  <c r="I7586" i="19"/>
  <c r="A7587" i="19"/>
  <c r="B7587" i="19"/>
  <c r="C7587" i="19"/>
  <c r="D7587" i="19"/>
  <c r="E7587" i="19"/>
  <c r="F7587" i="19"/>
  <c r="G7587" i="19"/>
  <c r="H7587" i="19"/>
  <c r="I7587" i="19"/>
  <c r="A7588" i="19"/>
  <c r="B7588" i="19"/>
  <c r="C7588" i="19"/>
  <c r="D7588" i="19"/>
  <c r="E7588" i="19"/>
  <c r="F7588" i="19"/>
  <c r="G7588" i="19"/>
  <c r="H7588" i="19"/>
  <c r="I7588" i="19"/>
  <c r="A7589" i="19"/>
  <c r="B7589" i="19"/>
  <c r="C7589" i="19"/>
  <c r="D7589" i="19"/>
  <c r="E7589" i="19"/>
  <c r="F7589" i="19"/>
  <c r="G7589" i="19"/>
  <c r="H7589" i="19"/>
  <c r="I7589" i="19"/>
  <c r="A7590" i="19"/>
  <c r="B7590" i="19"/>
  <c r="C7590" i="19"/>
  <c r="D7590" i="19"/>
  <c r="E7590" i="19"/>
  <c r="F7590" i="19"/>
  <c r="G7590" i="19"/>
  <c r="H7590" i="19"/>
  <c r="I7590" i="19"/>
  <c r="A7591" i="19"/>
  <c r="B7591" i="19"/>
  <c r="C7591" i="19"/>
  <c r="D7591" i="19"/>
  <c r="E7591" i="19"/>
  <c r="F7591" i="19"/>
  <c r="G7591" i="19"/>
  <c r="H7591" i="19"/>
  <c r="I7591" i="19"/>
  <c r="A7592" i="19"/>
  <c r="B7592" i="19"/>
  <c r="C7592" i="19"/>
  <c r="D7592" i="19"/>
  <c r="E7592" i="19"/>
  <c r="F7592" i="19"/>
  <c r="G7592" i="19"/>
  <c r="H7592" i="19"/>
  <c r="I7592" i="19"/>
  <c r="A7593" i="19"/>
  <c r="B7593" i="19"/>
  <c r="C7593" i="19"/>
  <c r="D7593" i="19"/>
  <c r="E7593" i="19"/>
  <c r="F7593" i="19"/>
  <c r="G7593" i="19"/>
  <c r="H7593" i="19"/>
  <c r="I7593" i="19"/>
  <c r="A7594" i="19"/>
  <c r="B7594" i="19"/>
  <c r="C7594" i="19"/>
  <c r="D7594" i="19"/>
  <c r="E7594" i="19"/>
  <c r="F7594" i="19"/>
  <c r="G7594" i="19"/>
  <c r="H7594" i="19"/>
  <c r="I7594" i="19"/>
  <c r="A7595" i="19"/>
  <c r="B7595" i="19"/>
  <c r="C7595" i="19"/>
  <c r="D7595" i="19"/>
  <c r="E7595" i="19"/>
  <c r="F7595" i="19"/>
  <c r="G7595" i="19"/>
  <c r="H7595" i="19"/>
  <c r="I7595" i="19"/>
  <c r="A7596" i="19"/>
  <c r="B7596" i="19"/>
  <c r="C7596" i="19"/>
  <c r="D7596" i="19"/>
  <c r="E7596" i="19"/>
  <c r="F7596" i="19"/>
  <c r="G7596" i="19"/>
  <c r="H7596" i="19"/>
  <c r="I7596" i="19"/>
  <c r="A7597" i="19"/>
  <c r="B7597" i="19"/>
  <c r="C7597" i="19"/>
  <c r="D7597" i="19"/>
  <c r="E7597" i="19"/>
  <c r="F7597" i="19"/>
  <c r="G7597" i="19"/>
  <c r="H7597" i="19"/>
  <c r="I7597" i="19"/>
  <c r="A7598" i="19"/>
  <c r="B7598" i="19"/>
  <c r="C7598" i="19"/>
  <c r="D7598" i="19"/>
  <c r="E7598" i="19"/>
  <c r="F7598" i="19"/>
  <c r="G7598" i="19"/>
  <c r="H7598" i="19"/>
  <c r="I7598" i="19"/>
  <c r="A7599" i="19"/>
  <c r="B7599" i="19"/>
  <c r="C7599" i="19"/>
  <c r="D7599" i="19"/>
  <c r="E7599" i="19"/>
  <c r="F7599" i="19"/>
  <c r="G7599" i="19"/>
  <c r="H7599" i="19"/>
  <c r="I7599" i="19"/>
  <c r="A7600" i="19"/>
  <c r="B7600" i="19"/>
  <c r="C7600" i="19"/>
  <c r="D7600" i="19"/>
  <c r="E7600" i="19"/>
  <c r="F7600" i="19"/>
  <c r="G7600" i="19"/>
  <c r="H7600" i="19"/>
  <c r="I7600" i="19"/>
  <c r="A7601" i="19"/>
  <c r="B7601" i="19"/>
  <c r="C7601" i="19"/>
  <c r="D7601" i="19"/>
  <c r="E7601" i="19"/>
  <c r="F7601" i="19"/>
  <c r="G7601" i="19"/>
  <c r="H7601" i="19"/>
  <c r="I7601" i="19"/>
  <c r="A7602" i="19"/>
  <c r="B7602" i="19"/>
  <c r="C7602" i="19"/>
  <c r="D7602" i="19"/>
  <c r="E7602" i="19"/>
  <c r="F7602" i="19"/>
  <c r="G7602" i="19"/>
  <c r="H7602" i="19"/>
  <c r="I7602" i="19"/>
  <c r="A7603" i="19"/>
  <c r="B7603" i="19"/>
  <c r="C7603" i="19"/>
  <c r="D7603" i="19"/>
  <c r="E7603" i="19"/>
  <c r="F7603" i="19"/>
  <c r="G7603" i="19"/>
  <c r="H7603" i="19"/>
  <c r="I7603" i="19"/>
  <c r="A7604" i="19"/>
  <c r="B7604" i="19"/>
  <c r="C7604" i="19"/>
  <c r="D7604" i="19"/>
  <c r="E7604" i="19"/>
  <c r="F7604" i="19"/>
  <c r="G7604" i="19"/>
  <c r="H7604" i="19"/>
  <c r="I7604" i="19"/>
  <c r="A7605" i="19"/>
  <c r="B7605" i="19"/>
  <c r="C7605" i="19"/>
  <c r="D7605" i="19"/>
  <c r="E7605" i="19"/>
  <c r="F7605" i="19"/>
  <c r="G7605" i="19"/>
  <c r="H7605" i="19"/>
  <c r="I7605" i="19"/>
  <c r="A7606" i="19"/>
  <c r="B7606" i="19"/>
  <c r="C7606" i="19"/>
  <c r="D7606" i="19"/>
  <c r="E7606" i="19"/>
  <c r="F7606" i="19"/>
  <c r="G7606" i="19"/>
  <c r="H7606" i="19"/>
  <c r="I7606" i="19"/>
  <c r="A7607" i="19"/>
  <c r="B7607" i="19"/>
  <c r="C7607" i="19"/>
  <c r="D7607" i="19"/>
  <c r="E7607" i="19"/>
  <c r="F7607" i="19"/>
  <c r="G7607" i="19"/>
  <c r="H7607" i="19"/>
  <c r="I7607" i="19"/>
  <c r="A7608" i="19"/>
  <c r="B7608" i="19"/>
  <c r="C7608" i="19"/>
  <c r="D7608" i="19"/>
  <c r="E7608" i="19"/>
  <c r="F7608" i="19"/>
  <c r="G7608" i="19"/>
  <c r="H7608" i="19"/>
  <c r="I7608" i="19"/>
  <c r="A7609" i="19"/>
  <c r="B7609" i="19"/>
  <c r="C7609" i="19"/>
  <c r="D7609" i="19"/>
  <c r="E7609" i="19"/>
  <c r="F7609" i="19"/>
  <c r="G7609" i="19"/>
  <c r="H7609" i="19"/>
  <c r="I7609" i="19"/>
  <c r="A7610" i="19"/>
  <c r="B7610" i="19"/>
  <c r="C7610" i="19"/>
  <c r="D7610" i="19"/>
  <c r="E7610" i="19"/>
  <c r="F7610" i="19"/>
  <c r="G7610" i="19"/>
  <c r="H7610" i="19"/>
  <c r="I7610" i="19"/>
  <c r="A7611" i="19"/>
  <c r="B7611" i="19"/>
  <c r="C7611" i="19"/>
  <c r="D7611" i="19"/>
  <c r="E7611" i="19"/>
  <c r="F7611" i="19"/>
  <c r="G7611" i="19"/>
  <c r="H7611" i="19"/>
  <c r="I7611" i="19"/>
  <c r="A7612" i="19"/>
  <c r="B7612" i="19"/>
  <c r="C7612" i="19"/>
  <c r="D7612" i="19"/>
  <c r="E7612" i="19"/>
  <c r="F7612" i="19"/>
  <c r="G7612" i="19"/>
  <c r="H7612" i="19"/>
  <c r="I7612" i="19"/>
  <c r="A7613" i="19"/>
  <c r="B7613" i="19"/>
  <c r="C7613" i="19"/>
  <c r="D7613" i="19"/>
  <c r="E7613" i="19"/>
  <c r="F7613" i="19"/>
  <c r="G7613" i="19"/>
  <c r="H7613" i="19"/>
  <c r="I7613" i="19"/>
  <c r="A7614" i="19"/>
  <c r="B7614" i="19"/>
  <c r="C7614" i="19"/>
  <c r="D7614" i="19"/>
  <c r="E7614" i="19"/>
  <c r="F7614" i="19"/>
  <c r="G7614" i="19"/>
  <c r="H7614" i="19"/>
  <c r="I7614" i="19"/>
  <c r="A7615" i="19"/>
  <c r="B7615" i="19"/>
  <c r="C7615" i="19"/>
  <c r="D7615" i="19"/>
  <c r="E7615" i="19"/>
  <c r="F7615" i="19"/>
  <c r="G7615" i="19"/>
  <c r="H7615" i="19"/>
  <c r="I7615" i="19"/>
  <c r="A7616" i="19"/>
  <c r="B7616" i="19"/>
  <c r="C7616" i="19"/>
  <c r="D7616" i="19"/>
  <c r="E7616" i="19"/>
  <c r="F7616" i="19"/>
  <c r="G7616" i="19"/>
  <c r="H7616" i="19"/>
  <c r="I7616" i="19"/>
  <c r="A7617" i="19"/>
  <c r="B7617" i="19"/>
  <c r="C7617" i="19"/>
  <c r="D7617" i="19"/>
  <c r="E7617" i="19"/>
  <c r="F7617" i="19"/>
  <c r="G7617" i="19"/>
  <c r="H7617" i="19"/>
  <c r="I7617" i="19"/>
  <c r="A7618" i="19"/>
  <c r="B7618" i="19"/>
  <c r="C7618" i="19"/>
  <c r="D7618" i="19"/>
  <c r="E7618" i="19"/>
  <c r="F7618" i="19"/>
  <c r="G7618" i="19"/>
  <c r="H7618" i="19"/>
  <c r="I7618" i="19"/>
  <c r="A7619" i="19"/>
  <c r="B7619" i="19"/>
  <c r="C7619" i="19"/>
  <c r="D7619" i="19"/>
  <c r="E7619" i="19"/>
  <c r="F7619" i="19"/>
  <c r="G7619" i="19"/>
  <c r="H7619" i="19"/>
  <c r="I7619" i="19"/>
  <c r="A7620" i="19"/>
  <c r="B7620" i="19"/>
  <c r="C7620" i="19"/>
  <c r="D7620" i="19"/>
  <c r="E7620" i="19"/>
  <c r="F7620" i="19"/>
  <c r="G7620" i="19"/>
  <c r="H7620" i="19"/>
  <c r="I7620" i="19"/>
  <c r="A7621" i="19"/>
  <c r="B7621" i="19"/>
  <c r="C7621" i="19"/>
  <c r="D7621" i="19"/>
  <c r="E7621" i="19"/>
  <c r="F7621" i="19"/>
  <c r="G7621" i="19"/>
  <c r="H7621" i="19"/>
  <c r="I7621" i="19"/>
  <c r="A7622" i="19"/>
  <c r="B7622" i="19"/>
  <c r="C7622" i="19"/>
  <c r="D7622" i="19"/>
  <c r="E7622" i="19"/>
  <c r="F7622" i="19"/>
  <c r="G7622" i="19"/>
  <c r="H7622" i="19"/>
  <c r="I7622" i="19"/>
  <c r="A7623" i="19"/>
  <c r="B7623" i="19"/>
  <c r="C7623" i="19"/>
  <c r="D7623" i="19"/>
  <c r="E7623" i="19"/>
  <c r="F7623" i="19"/>
  <c r="G7623" i="19"/>
  <c r="H7623" i="19"/>
  <c r="I7623" i="19"/>
  <c r="A7624" i="19"/>
  <c r="B7624" i="19"/>
  <c r="C7624" i="19"/>
  <c r="D7624" i="19"/>
  <c r="E7624" i="19"/>
  <c r="F7624" i="19"/>
  <c r="G7624" i="19"/>
  <c r="H7624" i="19"/>
  <c r="I7624" i="19"/>
  <c r="A7625" i="19"/>
  <c r="B7625" i="19"/>
  <c r="C7625" i="19"/>
  <c r="D7625" i="19"/>
  <c r="E7625" i="19"/>
  <c r="F7625" i="19"/>
  <c r="G7625" i="19"/>
  <c r="H7625" i="19"/>
  <c r="I7625" i="19"/>
  <c r="A7626" i="19"/>
  <c r="B7626" i="19"/>
  <c r="C7626" i="19"/>
  <c r="D7626" i="19"/>
  <c r="E7626" i="19"/>
  <c r="F7626" i="19"/>
  <c r="G7626" i="19"/>
  <c r="H7626" i="19"/>
  <c r="I7626" i="19"/>
  <c r="A7627" i="19"/>
  <c r="B7627" i="19"/>
  <c r="C7627" i="19"/>
  <c r="D7627" i="19"/>
  <c r="E7627" i="19"/>
  <c r="F7627" i="19"/>
  <c r="G7627" i="19"/>
  <c r="H7627" i="19"/>
  <c r="I7627" i="19"/>
  <c r="A7628" i="19"/>
  <c r="B7628" i="19"/>
  <c r="C7628" i="19"/>
  <c r="D7628" i="19"/>
  <c r="E7628" i="19"/>
  <c r="F7628" i="19"/>
  <c r="G7628" i="19"/>
  <c r="H7628" i="19"/>
  <c r="I7628" i="19"/>
  <c r="A7629" i="19"/>
  <c r="B7629" i="19"/>
  <c r="C7629" i="19"/>
  <c r="D7629" i="19"/>
  <c r="E7629" i="19"/>
  <c r="F7629" i="19"/>
  <c r="G7629" i="19"/>
  <c r="H7629" i="19"/>
  <c r="I7629" i="19"/>
  <c r="A7630" i="19"/>
  <c r="B7630" i="19"/>
  <c r="C7630" i="19"/>
  <c r="D7630" i="19"/>
  <c r="E7630" i="19"/>
  <c r="F7630" i="19"/>
  <c r="G7630" i="19"/>
  <c r="H7630" i="19"/>
  <c r="I7630" i="19"/>
  <c r="A7631" i="19"/>
  <c r="B7631" i="19"/>
  <c r="C7631" i="19"/>
  <c r="D7631" i="19"/>
  <c r="E7631" i="19"/>
  <c r="F7631" i="19"/>
  <c r="G7631" i="19"/>
  <c r="H7631" i="19"/>
  <c r="I7631" i="19"/>
  <c r="A7632" i="19"/>
  <c r="B7632" i="19"/>
  <c r="C7632" i="19"/>
  <c r="D7632" i="19"/>
  <c r="E7632" i="19"/>
  <c r="F7632" i="19"/>
  <c r="G7632" i="19"/>
  <c r="H7632" i="19"/>
  <c r="I7632" i="19"/>
  <c r="A7633" i="19"/>
  <c r="B7633" i="19"/>
  <c r="C7633" i="19"/>
  <c r="D7633" i="19"/>
  <c r="E7633" i="19"/>
  <c r="F7633" i="19"/>
  <c r="G7633" i="19"/>
  <c r="H7633" i="19"/>
  <c r="I7633" i="19"/>
  <c r="A7634" i="19"/>
  <c r="B7634" i="19"/>
  <c r="C7634" i="19"/>
  <c r="D7634" i="19"/>
  <c r="E7634" i="19"/>
  <c r="F7634" i="19"/>
  <c r="G7634" i="19"/>
  <c r="H7634" i="19"/>
  <c r="I7634" i="19"/>
  <c r="A7635" i="19"/>
  <c r="B7635" i="19"/>
  <c r="C7635" i="19"/>
  <c r="D7635" i="19"/>
  <c r="E7635" i="19"/>
  <c r="F7635" i="19"/>
  <c r="G7635" i="19"/>
  <c r="H7635" i="19"/>
  <c r="I7635" i="19"/>
  <c r="A7636" i="19"/>
  <c r="B7636" i="19"/>
  <c r="C7636" i="19"/>
  <c r="D7636" i="19"/>
  <c r="E7636" i="19"/>
  <c r="F7636" i="19"/>
  <c r="G7636" i="19"/>
  <c r="H7636" i="19"/>
  <c r="I7636" i="19"/>
  <c r="A7637" i="19"/>
  <c r="B7637" i="19"/>
  <c r="C7637" i="19"/>
  <c r="D7637" i="19"/>
  <c r="E7637" i="19"/>
  <c r="F7637" i="19"/>
  <c r="G7637" i="19"/>
  <c r="H7637" i="19"/>
  <c r="I7637" i="19"/>
  <c r="A7638" i="19"/>
  <c r="B7638" i="19"/>
  <c r="C7638" i="19"/>
  <c r="D7638" i="19"/>
  <c r="E7638" i="19"/>
  <c r="F7638" i="19"/>
  <c r="G7638" i="19"/>
  <c r="H7638" i="19"/>
  <c r="I7638" i="19"/>
  <c r="A7639" i="19"/>
  <c r="B7639" i="19"/>
  <c r="C7639" i="19"/>
  <c r="D7639" i="19"/>
  <c r="E7639" i="19"/>
  <c r="F7639" i="19"/>
  <c r="G7639" i="19"/>
  <c r="H7639" i="19"/>
  <c r="I7639" i="19"/>
  <c r="A7640" i="19"/>
  <c r="B7640" i="19"/>
  <c r="C7640" i="19"/>
  <c r="D7640" i="19"/>
  <c r="E7640" i="19"/>
  <c r="F7640" i="19"/>
  <c r="G7640" i="19"/>
  <c r="H7640" i="19"/>
  <c r="I7640" i="19"/>
  <c r="A7641" i="19"/>
  <c r="B7641" i="19"/>
  <c r="C7641" i="19"/>
  <c r="D7641" i="19"/>
  <c r="E7641" i="19"/>
  <c r="F7641" i="19"/>
  <c r="G7641" i="19"/>
  <c r="H7641" i="19"/>
  <c r="I7641" i="19"/>
  <c r="A7642" i="19"/>
  <c r="B7642" i="19"/>
  <c r="C7642" i="19"/>
  <c r="D7642" i="19"/>
  <c r="E7642" i="19"/>
  <c r="F7642" i="19"/>
  <c r="G7642" i="19"/>
  <c r="H7642" i="19"/>
  <c r="I7642" i="19"/>
  <c r="A7643" i="19"/>
  <c r="B7643" i="19"/>
  <c r="C7643" i="19"/>
  <c r="D7643" i="19"/>
  <c r="E7643" i="19"/>
  <c r="F7643" i="19"/>
  <c r="G7643" i="19"/>
  <c r="H7643" i="19"/>
  <c r="I7643" i="19"/>
  <c r="A7644" i="19"/>
  <c r="B7644" i="19"/>
  <c r="C7644" i="19"/>
  <c r="D7644" i="19"/>
  <c r="E7644" i="19"/>
  <c r="F7644" i="19"/>
  <c r="G7644" i="19"/>
  <c r="H7644" i="19"/>
  <c r="I7644" i="19"/>
  <c r="A7645" i="19"/>
  <c r="B7645" i="19"/>
  <c r="C7645" i="19"/>
  <c r="D7645" i="19"/>
  <c r="E7645" i="19"/>
  <c r="F7645" i="19"/>
  <c r="G7645" i="19"/>
  <c r="H7645" i="19"/>
  <c r="I7645" i="19"/>
  <c r="A7646" i="19"/>
  <c r="B7646" i="19"/>
  <c r="C7646" i="19"/>
  <c r="D7646" i="19"/>
  <c r="E7646" i="19"/>
  <c r="F7646" i="19"/>
  <c r="G7646" i="19"/>
  <c r="H7646" i="19"/>
  <c r="I7646" i="19"/>
  <c r="A7647" i="19"/>
  <c r="B7647" i="19"/>
  <c r="C7647" i="19"/>
  <c r="D7647" i="19"/>
  <c r="E7647" i="19"/>
  <c r="F7647" i="19"/>
  <c r="G7647" i="19"/>
  <c r="H7647" i="19"/>
  <c r="I7647" i="19"/>
  <c r="A7648" i="19"/>
  <c r="B7648" i="19"/>
  <c r="C7648" i="19"/>
  <c r="D7648" i="19"/>
  <c r="E7648" i="19"/>
  <c r="F7648" i="19"/>
  <c r="G7648" i="19"/>
  <c r="H7648" i="19"/>
  <c r="I7648" i="19"/>
  <c r="A7649" i="19"/>
  <c r="B7649" i="19"/>
  <c r="C7649" i="19"/>
  <c r="D7649" i="19"/>
  <c r="E7649" i="19"/>
  <c r="F7649" i="19"/>
  <c r="G7649" i="19"/>
  <c r="H7649" i="19"/>
  <c r="I7649" i="19"/>
  <c r="A7650" i="19"/>
  <c r="B7650" i="19"/>
  <c r="C7650" i="19"/>
  <c r="D7650" i="19"/>
  <c r="E7650" i="19"/>
  <c r="F7650" i="19"/>
  <c r="G7650" i="19"/>
  <c r="H7650" i="19"/>
  <c r="I7650" i="19"/>
  <c r="A7651" i="19"/>
  <c r="B7651" i="19"/>
  <c r="C7651" i="19"/>
  <c r="D7651" i="19"/>
  <c r="E7651" i="19"/>
  <c r="F7651" i="19"/>
  <c r="G7651" i="19"/>
  <c r="H7651" i="19"/>
  <c r="I7651" i="19"/>
  <c r="A7652" i="19"/>
  <c r="B7652" i="19"/>
  <c r="C7652" i="19"/>
  <c r="D7652" i="19"/>
  <c r="E7652" i="19"/>
  <c r="F7652" i="19"/>
  <c r="G7652" i="19"/>
  <c r="H7652" i="19"/>
  <c r="I7652" i="19"/>
  <c r="A7653" i="19"/>
  <c r="B7653" i="19"/>
  <c r="C7653" i="19"/>
  <c r="D7653" i="19"/>
  <c r="E7653" i="19"/>
  <c r="F7653" i="19"/>
  <c r="G7653" i="19"/>
  <c r="H7653" i="19"/>
  <c r="I7653" i="19"/>
  <c r="A7654" i="19"/>
  <c r="B7654" i="19"/>
  <c r="C7654" i="19"/>
  <c r="D7654" i="19"/>
  <c r="E7654" i="19"/>
  <c r="F7654" i="19"/>
  <c r="G7654" i="19"/>
  <c r="H7654" i="19"/>
  <c r="I7654" i="19"/>
  <c r="A7655" i="19"/>
  <c r="B7655" i="19"/>
  <c r="C7655" i="19"/>
  <c r="D7655" i="19"/>
  <c r="E7655" i="19"/>
  <c r="F7655" i="19"/>
  <c r="G7655" i="19"/>
  <c r="H7655" i="19"/>
  <c r="I7655" i="19"/>
  <c r="A7656" i="19"/>
  <c r="B7656" i="19"/>
  <c r="C7656" i="19"/>
  <c r="D7656" i="19"/>
  <c r="E7656" i="19"/>
  <c r="F7656" i="19"/>
  <c r="G7656" i="19"/>
  <c r="H7656" i="19"/>
  <c r="I7656" i="19"/>
  <c r="A7657" i="19"/>
  <c r="B7657" i="19"/>
  <c r="C7657" i="19"/>
  <c r="D7657" i="19"/>
  <c r="E7657" i="19"/>
  <c r="F7657" i="19"/>
  <c r="G7657" i="19"/>
  <c r="H7657" i="19"/>
  <c r="I7657" i="19"/>
  <c r="A7658" i="19"/>
  <c r="B7658" i="19"/>
  <c r="C7658" i="19"/>
  <c r="D7658" i="19"/>
  <c r="E7658" i="19"/>
  <c r="F7658" i="19"/>
  <c r="G7658" i="19"/>
  <c r="H7658" i="19"/>
  <c r="I7658" i="19"/>
  <c r="A7659" i="19"/>
  <c r="B7659" i="19"/>
  <c r="C7659" i="19"/>
  <c r="D7659" i="19"/>
  <c r="E7659" i="19"/>
  <c r="F7659" i="19"/>
  <c r="G7659" i="19"/>
  <c r="H7659" i="19"/>
  <c r="I7659" i="19"/>
  <c r="A7660" i="19"/>
  <c r="B7660" i="19"/>
  <c r="C7660" i="19"/>
  <c r="D7660" i="19"/>
  <c r="E7660" i="19"/>
  <c r="F7660" i="19"/>
  <c r="G7660" i="19"/>
  <c r="H7660" i="19"/>
  <c r="I7660" i="19"/>
  <c r="A7661" i="19"/>
  <c r="B7661" i="19"/>
  <c r="C7661" i="19"/>
  <c r="D7661" i="19"/>
  <c r="E7661" i="19"/>
  <c r="F7661" i="19"/>
  <c r="G7661" i="19"/>
  <c r="H7661" i="19"/>
  <c r="I7661" i="19"/>
  <c r="A7662" i="19"/>
  <c r="B7662" i="19"/>
  <c r="C7662" i="19"/>
  <c r="D7662" i="19"/>
  <c r="E7662" i="19"/>
  <c r="F7662" i="19"/>
  <c r="G7662" i="19"/>
  <c r="H7662" i="19"/>
  <c r="I7662" i="19"/>
  <c r="A7663" i="19"/>
  <c r="B7663" i="19"/>
  <c r="C7663" i="19"/>
  <c r="D7663" i="19"/>
  <c r="E7663" i="19"/>
  <c r="F7663" i="19"/>
  <c r="G7663" i="19"/>
  <c r="H7663" i="19"/>
  <c r="I7663" i="19"/>
  <c r="A7664" i="19"/>
  <c r="B7664" i="19"/>
  <c r="C7664" i="19"/>
  <c r="D7664" i="19"/>
  <c r="E7664" i="19"/>
  <c r="F7664" i="19"/>
  <c r="G7664" i="19"/>
  <c r="H7664" i="19"/>
  <c r="I7664" i="19"/>
  <c r="A7665" i="19"/>
  <c r="B7665" i="19"/>
  <c r="C7665" i="19"/>
  <c r="D7665" i="19"/>
  <c r="E7665" i="19"/>
  <c r="F7665" i="19"/>
  <c r="G7665" i="19"/>
  <c r="H7665" i="19"/>
  <c r="I7665" i="19"/>
  <c r="A7666" i="19"/>
  <c r="B7666" i="19"/>
  <c r="C7666" i="19"/>
  <c r="D7666" i="19"/>
  <c r="E7666" i="19"/>
  <c r="F7666" i="19"/>
  <c r="G7666" i="19"/>
  <c r="H7666" i="19"/>
  <c r="I7666" i="19"/>
  <c r="A7667" i="19"/>
  <c r="B7667" i="19"/>
  <c r="C7667" i="19"/>
  <c r="D7667" i="19"/>
  <c r="E7667" i="19"/>
  <c r="F7667" i="19"/>
  <c r="G7667" i="19"/>
  <c r="H7667" i="19"/>
  <c r="I7667" i="19"/>
  <c r="A7668" i="19"/>
  <c r="B7668" i="19"/>
  <c r="C7668" i="19"/>
  <c r="D7668" i="19"/>
  <c r="E7668" i="19"/>
  <c r="F7668" i="19"/>
  <c r="G7668" i="19"/>
  <c r="H7668" i="19"/>
  <c r="I7668" i="19"/>
  <c r="A7669" i="19"/>
  <c r="B7669" i="19"/>
  <c r="C7669" i="19"/>
  <c r="D7669" i="19"/>
  <c r="E7669" i="19"/>
  <c r="F7669" i="19"/>
  <c r="G7669" i="19"/>
  <c r="H7669" i="19"/>
  <c r="I7669" i="19"/>
  <c r="A7670" i="19"/>
  <c r="B7670" i="19"/>
  <c r="C7670" i="19"/>
  <c r="D7670" i="19"/>
  <c r="E7670" i="19"/>
  <c r="F7670" i="19"/>
  <c r="G7670" i="19"/>
  <c r="H7670" i="19"/>
  <c r="I7670" i="19"/>
  <c r="A7671" i="19"/>
  <c r="B7671" i="19"/>
  <c r="C7671" i="19"/>
  <c r="D7671" i="19"/>
  <c r="E7671" i="19"/>
  <c r="F7671" i="19"/>
  <c r="G7671" i="19"/>
  <c r="H7671" i="19"/>
  <c r="I7671" i="19"/>
  <c r="A7672" i="19"/>
  <c r="B7672" i="19"/>
  <c r="C7672" i="19"/>
  <c r="D7672" i="19"/>
  <c r="E7672" i="19"/>
  <c r="F7672" i="19"/>
  <c r="G7672" i="19"/>
  <c r="H7672" i="19"/>
  <c r="I7672" i="19"/>
  <c r="A7673" i="19"/>
  <c r="B7673" i="19"/>
  <c r="C7673" i="19"/>
  <c r="D7673" i="19"/>
  <c r="E7673" i="19"/>
  <c r="F7673" i="19"/>
  <c r="G7673" i="19"/>
  <c r="H7673" i="19"/>
  <c r="I7673" i="19"/>
  <c r="A7674" i="19"/>
  <c r="B7674" i="19"/>
  <c r="C7674" i="19"/>
  <c r="D7674" i="19"/>
  <c r="E7674" i="19"/>
  <c r="F7674" i="19"/>
  <c r="G7674" i="19"/>
  <c r="H7674" i="19"/>
  <c r="I7674" i="19"/>
  <c r="A7675" i="19"/>
  <c r="B7675" i="19"/>
  <c r="C7675" i="19"/>
  <c r="D7675" i="19"/>
  <c r="E7675" i="19"/>
  <c r="F7675" i="19"/>
  <c r="G7675" i="19"/>
  <c r="H7675" i="19"/>
  <c r="I7675" i="19"/>
  <c r="A7676" i="19"/>
  <c r="B7676" i="19"/>
  <c r="C7676" i="19"/>
  <c r="D7676" i="19"/>
  <c r="E7676" i="19"/>
  <c r="F7676" i="19"/>
  <c r="G7676" i="19"/>
  <c r="H7676" i="19"/>
  <c r="I7676" i="19"/>
  <c r="A7677" i="19"/>
  <c r="B7677" i="19"/>
  <c r="C7677" i="19"/>
  <c r="D7677" i="19"/>
  <c r="E7677" i="19"/>
  <c r="F7677" i="19"/>
  <c r="G7677" i="19"/>
  <c r="H7677" i="19"/>
  <c r="I7677" i="19"/>
  <c r="A7678" i="19"/>
  <c r="B7678" i="19"/>
  <c r="C7678" i="19"/>
  <c r="D7678" i="19"/>
  <c r="E7678" i="19"/>
  <c r="F7678" i="19"/>
  <c r="G7678" i="19"/>
  <c r="H7678" i="19"/>
  <c r="I7678" i="19"/>
  <c r="A7679" i="19"/>
  <c r="B7679" i="19"/>
  <c r="C7679" i="19"/>
  <c r="D7679" i="19"/>
  <c r="E7679" i="19"/>
  <c r="F7679" i="19"/>
  <c r="G7679" i="19"/>
  <c r="H7679" i="19"/>
  <c r="I7679" i="19"/>
  <c r="A7680" i="19"/>
  <c r="B7680" i="19"/>
  <c r="C7680" i="19"/>
  <c r="D7680" i="19"/>
  <c r="E7680" i="19"/>
  <c r="F7680" i="19"/>
  <c r="G7680" i="19"/>
  <c r="H7680" i="19"/>
  <c r="I7680" i="19"/>
  <c r="A7681" i="19"/>
  <c r="B7681" i="19"/>
  <c r="C7681" i="19"/>
  <c r="D7681" i="19"/>
  <c r="E7681" i="19"/>
  <c r="F7681" i="19"/>
  <c r="G7681" i="19"/>
  <c r="H7681" i="19"/>
  <c r="I7681" i="19"/>
  <c r="A7682" i="19"/>
  <c r="B7682" i="19"/>
  <c r="C7682" i="19"/>
  <c r="D7682" i="19"/>
  <c r="E7682" i="19"/>
  <c r="F7682" i="19"/>
  <c r="G7682" i="19"/>
  <c r="H7682" i="19"/>
  <c r="I7682" i="19"/>
  <c r="A7683" i="19"/>
  <c r="B7683" i="19"/>
  <c r="C7683" i="19"/>
  <c r="D7683" i="19"/>
  <c r="E7683" i="19"/>
  <c r="F7683" i="19"/>
  <c r="G7683" i="19"/>
  <c r="H7683" i="19"/>
  <c r="I7683" i="19"/>
  <c r="A7684" i="19"/>
  <c r="B7684" i="19"/>
  <c r="C7684" i="19"/>
  <c r="D7684" i="19"/>
  <c r="E7684" i="19"/>
  <c r="F7684" i="19"/>
  <c r="G7684" i="19"/>
  <c r="H7684" i="19"/>
  <c r="I7684" i="19"/>
  <c r="A7685" i="19"/>
  <c r="B7685" i="19"/>
  <c r="C7685" i="19"/>
  <c r="D7685" i="19"/>
  <c r="E7685" i="19"/>
  <c r="F7685" i="19"/>
  <c r="G7685" i="19"/>
  <c r="H7685" i="19"/>
  <c r="I7685" i="19"/>
  <c r="A7686" i="19"/>
  <c r="B7686" i="19"/>
  <c r="C7686" i="19"/>
  <c r="D7686" i="19"/>
  <c r="E7686" i="19"/>
  <c r="F7686" i="19"/>
  <c r="G7686" i="19"/>
  <c r="H7686" i="19"/>
  <c r="I7686" i="19"/>
  <c r="A7687" i="19"/>
  <c r="B7687" i="19"/>
  <c r="C7687" i="19"/>
  <c r="D7687" i="19"/>
  <c r="E7687" i="19"/>
  <c r="F7687" i="19"/>
  <c r="G7687" i="19"/>
  <c r="H7687" i="19"/>
  <c r="I7687" i="19"/>
  <c r="A7688" i="19"/>
  <c r="B7688" i="19"/>
  <c r="C7688" i="19"/>
  <c r="D7688" i="19"/>
  <c r="E7688" i="19"/>
  <c r="F7688" i="19"/>
  <c r="G7688" i="19"/>
  <c r="H7688" i="19"/>
  <c r="I7688" i="19"/>
  <c r="A7689" i="19"/>
  <c r="B7689" i="19"/>
  <c r="C7689" i="19"/>
  <c r="D7689" i="19"/>
  <c r="E7689" i="19"/>
  <c r="F7689" i="19"/>
  <c r="G7689" i="19"/>
  <c r="H7689" i="19"/>
  <c r="I7689" i="19"/>
  <c r="A7690" i="19"/>
  <c r="B7690" i="19"/>
  <c r="C7690" i="19"/>
  <c r="D7690" i="19"/>
  <c r="E7690" i="19"/>
  <c r="F7690" i="19"/>
  <c r="G7690" i="19"/>
  <c r="H7690" i="19"/>
  <c r="I7690" i="19"/>
  <c r="A7691" i="19"/>
  <c r="B7691" i="19"/>
  <c r="C7691" i="19"/>
  <c r="D7691" i="19"/>
  <c r="E7691" i="19"/>
  <c r="F7691" i="19"/>
  <c r="G7691" i="19"/>
  <c r="H7691" i="19"/>
  <c r="I7691" i="19"/>
  <c r="A7692" i="19"/>
  <c r="B7692" i="19"/>
  <c r="C7692" i="19"/>
  <c r="D7692" i="19"/>
  <c r="E7692" i="19"/>
  <c r="F7692" i="19"/>
  <c r="G7692" i="19"/>
  <c r="H7692" i="19"/>
  <c r="I7692" i="19"/>
  <c r="A7693" i="19"/>
  <c r="B7693" i="19"/>
  <c r="C7693" i="19"/>
  <c r="D7693" i="19"/>
  <c r="E7693" i="19"/>
  <c r="F7693" i="19"/>
  <c r="G7693" i="19"/>
  <c r="H7693" i="19"/>
  <c r="I7693" i="19"/>
  <c r="A7694" i="19"/>
  <c r="B7694" i="19"/>
  <c r="C7694" i="19"/>
  <c r="D7694" i="19"/>
  <c r="E7694" i="19"/>
  <c r="F7694" i="19"/>
  <c r="G7694" i="19"/>
  <c r="H7694" i="19"/>
  <c r="I7694" i="19"/>
  <c r="A7695" i="19"/>
  <c r="B7695" i="19"/>
  <c r="C7695" i="19"/>
  <c r="D7695" i="19"/>
  <c r="E7695" i="19"/>
  <c r="F7695" i="19"/>
  <c r="G7695" i="19"/>
  <c r="H7695" i="19"/>
  <c r="I7695" i="19"/>
  <c r="A7696" i="19"/>
  <c r="B7696" i="19"/>
  <c r="C7696" i="19"/>
  <c r="D7696" i="19"/>
  <c r="E7696" i="19"/>
  <c r="F7696" i="19"/>
  <c r="G7696" i="19"/>
  <c r="H7696" i="19"/>
  <c r="I7696" i="19"/>
  <c r="A7697" i="19"/>
  <c r="B7697" i="19"/>
  <c r="C7697" i="19"/>
  <c r="D7697" i="19"/>
  <c r="E7697" i="19"/>
  <c r="F7697" i="19"/>
  <c r="G7697" i="19"/>
  <c r="H7697" i="19"/>
  <c r="I7697" i="19"/>
  <c r="A7698" i="19"/>
  <c r="B7698" i="19"/>
  <c r="C7698" i="19"/>
  <c r="D7698" i="19"/>
  <c r="E7698" i="19"/>
  <c r="F7698" i="19"/>
  <c r="G7698" i="19"/>
  <c r="H7698" i="19"/>
  <c r="I7698" i="19"/>
  <c r="A7699" i="19"/>
  <c r="B7699" i="19"/>
  <c r="C7699" i="19"/>
  <c r="D7699" i="19"/>
  <c r="E7699" i="19"/>
  <c r="F7699" i="19"/>
  <c r="G7699" i="19"/>
  <c r="H7699" i="19"/>
  <c r="I7699" i="19"/>
  <c r="A7700" i="19"/>
  <c r="B7700" i="19"/>
  <c r="C7700" i="19"/>
  <c r="D7700" i="19"/>
  <c r="E7700" i="19"/>
  <c r="F7700" i="19"/>
  <c r="G7700" i="19"/>
  <c r="H7700" i="19"/>
  <c r="I7700" i="19"/>
  <c r="A7701" i="19"/>
  <c r="B7701" i="19"/>
  <c r="C7701" i="19"/>
  <c r="D7701" i="19"/>
  <c r="E7701" i="19"/>
  <c r="F7701" i="19"/>
  <c r="G7701" i="19"/>
  <c r="H7701" i="19"/>
  <c r="I7701" i="19"/>
  <c r="A7702" i="19"/>
  <c r="B7702" i="19"/>
  <c r="C7702" i="19"/>
  <c r="D7702" i="19"/>
  <c r="E7702" i="19"/>
  <c r="F7702" i="19"/>
  <c r="G7702" i="19"/>
  <c r="H7702" i="19"/>
  <c r="I7702" i="19"/>
  <c r="A7703" i="19"/>
  <c r="B7703" i="19"/>
  <c r="C7703" i="19"/>
  <c r="D7703" i="19"/>
  <c r="E7703" i="19"/>
  <c r="F7703" i="19"/>
  <c r="G7703" i="19"/>
  <c r="H7703" i="19"/>
  <c r="I7703" i="19"/>
  <c r="A7704" i="19"/>
  <c r="B7704" i="19"/>
  <c r="C7704" i="19"/>
  <c r="D7704" i="19"/>
  <c r="E7704" i="19"/>
  <c r="F7704" i="19"/>
  <c r="G7704" i="19"/>
  <c r="H7704" i="19"/>
  <c r="I7704" i="19"/>
  <c r="A7705" i="19"/>
  <c r="B7705" i="19"/>
  <c r="C7705" i="19"/>
  <c r="D7705" i="19"/>
  <c r="E7705" i="19"/>
  <c r="F7705" i="19"/>
  <c r="G7705" i="19"/>
  <c r="H7705" i="19"/>
  <c r="I7705" i="19"/>
  <c r="A7706" i="19"/>
  <c r="B7706" i="19"/>
  <c r="C7706" i="19"/>
  <c r="D7706" i="19"/>
  <c r="E7706" i="19"/>
  <c r="F7706" i="19"/>
  <c r="G7706" i="19"/>
  <c r="H7706" i="19"/>
  <c r="I7706" i="19"/>
  <c r="A7707" i="19"/>
  <c r="B7707" i="19"/>
  <c r="C7707" i="19"/>
  <c r="D7707" i="19"/>
  <c r="E7707" i="19"/>
  <c r="F7707" i="19"/>
  <c r="G7707" i="19"/>
  <c r="H7707" i="19"/>
  <c r="I7707" i="19"/>
  <c r="A7708" i="19"/>
  <c r="B7708" i="19"/>
  <c r="C7708" i="19"/>
  <c r="D7708" i="19"/>
  <c r="E7708" i="19"/>
  <c r="F7708" i="19"/>
  <c r="G7708" i="19"/>
  <c r="H7708" i="19"/>
  <c r="I7708" i="19"/>
  <c r="A7709" i="19"/>
  <c r="B7709" i="19"/>
  <c r="C7709" i="19"/>
  <c r="D7709" i="19"/>
  <c r="E7709" i="19"/>
  <c r="F7709" i="19"/>
  <c r="G7709" i="19"/>
  <c r="H7709" i="19"/>
  <c r="I7709" i="19"/>
  <c r="A7710" i="19"/>
  <c r="B7710" i="19"/>
  <c r="C7710" i="19"/>
  <c r="D7710" i="19"/>
  <c r="E7710" i="19"/>
  <c r="F7710" i="19"/>
  <c r="G7710" i="19"/>
  <c r="H7710" i="19"/>
  <c r="I7710" i="19"/>
  <c r="A7711" i="19"/>
  <c r="B7711" i="19"/>
  <c r="C7711" i="19"/>
  <c r="D7711" i="19"/>
  <c r="E7711" i="19"/>
  <c r="F7711" i="19"/>
  <c r="G7711" i="19"/>
  <c r="H7711" i="19"/>
  <c r="I7711" i="19"/>
  <c r="A7712" i="19"/>
  <c r="B7712" i="19"/>
  <c r="C7712" i="19"/>
  <c r="D7712" i="19"/>
  <c r="E7712" i="19"/>
  <c r="F7712" i="19"/>
  <c r="G7712" i="19"/>
  <c r="H7712" i="19"/>
  <c r="I7712" i="19"/>
  <c r="A7713" i="19"/>
  <c r="B7713" i="19"/>
  <c r="C7713" i="19"/>
  <c r="D7713" i="19"/>
  <c r="E7713" i="19"/>
  <c r="F7713" i="19"/>
  <c r="G7713" i="19"/>
  <c r="H7713" i="19"/>
  <c r="I7713" i="19"/>
  <c r="A7714" i="19"/>
  <c r="B7714" i="19"/>
  <c r="C7714" i="19"/>
  <c r="D7714" i="19"/>
  <c r="E7714" i="19"/>
  <c r="F7714" i="19"/>
  <c r="G7714" i="19"/>
  <c r="H7714" i="19"/>
  <c r="I7714" i="19"/>
  <c r="A7715" i="19"/>
  <c r="B7715" i="19"/>
  <c r="C7715" i="19"/>
  <c r="D7715" i="19"/>
  <c r="E7715" i="19"/>
  <c r="F7715" i="19"/>
  <c r="G7715" i="19"/>
  <c r="H7715" i="19"/>
  <c r="I7715" i="19"/>
  <c r="A7716" i="19"/>
  <c r="B7716" i="19"/>
  <c r="C7716" i="19"/>
  <c r="D7716" i="19"/>
  <c r="E7716" i="19"/>
  <c r="F7716" i="19"/>
  <c r="G7716" i="19"/>
  <c r="H7716" i="19"/>
  <c r="I7716" i="19"/>
  <c r="A7717" i="19"/>
  <c r="B7717" i="19"/>
  <c r="C7717" i="19"/>
  <c r="D7717" i="19"/>
  <c r="E7717" i="19"/>
  <c r="F7717" i="19"/>
  <c r="G7717" i="19"/>
  <c r="H7717" i="19"/>
  <c r="I7717" i="19"/>
  <c r="A7718" i="19"/>
  <c r="B7718" i="19"/>
  <c r="C7718" i="19"/>
  <c r="D7718" i="19"/>
  <c r="E7718" i="19"/>
  <c r="F7718" i="19"/>
  <c r="G7718" i="19"/>
  <c r="H7718" i="19"/>
  <c r="I7718" i="19"/>
  <c r="A7719" i="19"/>
  <c r="B7719" i="19"/>
  <c r="C7719" i="19"/>
  <c r="D7719" i="19"/>
  <c r="E7719" i="19"/>
  <c r="F7719" i="19"/>
  <c r="G7719" i="19"/>
  <c r="H7719" i="19"/>
  <c r="I7719" i="19"/>
  <c r="A7720" i="19"/>
  <c r="B7720" i="19"/>
  <c r="C7720" i="19"/>
  <c r="D7720" i="19"/>
  <c r="E7720" i="19"/>
  <c r="F7720" i="19"/>
  <c r="G7720" i="19"/>
  <c r="H7720" i="19"/>
  <c r="I7720" i="19"/>
  <c r="A7721" i="19"/>
  <c r="B7721" i="19"/>
  <c r="C7721" i="19"/>
  <c r="D7721" i="19"/>
  <c r="E7721" i="19"/>
  <c r="F7721" i="19"/>
  <c r="G7721" i="19"/>
  <c r="H7721" i="19"/>
  <c r="I7721" i="19"/>
  <c r="A7722" i="19"/>
  <c r="B7722" i="19"/>
  <c r="C7722" i="19"/>
  <c r="D7722" i="19"/>
  <c r="E7722" i="19"/>
  <c r="F7722" i="19"/>
  <c r="G7722" i="19"/>
  <c r="H7722" i="19"/>
  <c r="I7722" i="19"/>
  <c r="A7723" i="19"/>
  <c r="B7723" i="19"/>
  <c r="C7723" i="19"/>
  <c r="D7723" i="19"/>
  <c r="E7723" i="19"/>
  <c r="F7723" i="19"/>
  <c r="G7723" i="19"/>
  <c r="H7723" i="19"/>
  <c r="I7723" i="19"/>
  <c r="A7724" i="19"/>
  <c r="B7724" i="19"/>
  <c r="C7724" i="19"/>
  <c r="D7724" i="19"/>
  <c r="E7724" i="19"/>
  <c r="F7724" i="19"/>
  <c r="G7724" i="19"/>
  <c r="H7724" i="19"/>
  <c r="I7724" i="19"/>
  <c r="A7725" i="19"/>
  <c r="B7725" i="19"/>
  <c r="C7725" i="19"/>
  <c r="D7725" i="19"/>
  <c r="E7725" i="19"/>
  <c r="F7725" i="19"/>
  <c r="G7725" i="19"/>
  <c r="H7725" i="19"/>
  <c r="I7725" i="19"/>
  <c r="A7726" i="19"/>
  <c r="B7726" i="19"/>
  <c r="C7726" i="19"/>
  <c r="D7726" i="19"/>
  <c r="E7726" i="19"/>
  <c r="F7726" i="19"/>
  <c r="G7726" i="19"/>
  <c r="H7726" i="19"/>
  <c r="I7726" i="19"/>
  <c r="A7727" i="19"/>
  <c r="B7727" i="19"/>
  <c r="C7727" i="19"/>
  <c r="D7727" i="19"/>
  <c r="E7727" i="19"/>
  <c r="F7727" i="19"/>
  <c r="G7727" i="19"/>
  <c r="H7727" i="19"/>
  <c r="I7727" i="19"/>
  <c r="A7728" i="19"/>
  <c r="B7728" i="19"/>
  <c r="C7728" i="19"/>
  <c r="D7728" i="19"/>
  <c r="E7728" i="19"/>
  <c r="F7728" i="19"/>
  <c r="G7728" i="19"/>
  <c r="H7728" i="19"/>
  <c r="I7728" i="19"/>
  <c r="A7729" i="19"/>
  <c r="B7729" i="19"/>
  <c r="C7729" i="19"/>
  <c r="D7729" i="19"/>
  <c r="E7729" i="19"/>
  <c r="F7729" i="19"/>
  <c r="G7729" i="19"/>
  <c r="H7729" i="19"/>
  <c r="I7729" i="19"/>
  <c r="A7730" i="19"/>
  <c r="B7730" i="19"/>
  <c r="C7730" i="19"/>
  <c r="D7730" i="19"/>
  <c r="E7730" i="19"/>
  <c r="F7730" i="19"/>
  <c r="G7730" i="19"/>
  <c r="H7730" i="19"/>
  <c r="I7730" i="19"/>
  <c r="A7731" i="19"/>
  <c r="B7731" i="19"/>
  <c r="C7731" i="19"/>
  <c r="D7731" i="19"/>
  <c r="E7731" i="19"/>
  <c r="F7731" i="19"/>
  <c r="G7731" i="19"/>
  <c r="H7731" i="19"/>
  <c r="I7731" i="19"/>
  <c r="A7732" i="19"/>
  <c r="B7732" i="19"/>
  <c r="C7732" i="19"/>
  <c r="D7732" i="19"/>
  <c r="E7732" i="19"/>
  <c r="F7732" i="19"/>
  <c r="G7732" i="19"/>
  <c r="H7732" i="19"/>
  <c r="I7732" i="19"/>
  <c r="A7733" i="19"/>
  <c r="B7733" i="19"/>
  <c r="C7733" i="19"/>
  <c r="D7733" i="19"/>
  <c r="E7733" i="19"/>
  <c r="F7733" i="19"/>
  <c r="G7733" i="19"/>
  <c r="H7733" i="19"/>
  <c r="I7733" i="19"/>
  <c r="A7734" i="19"/>
  <c r="B7734" i="19"/>
  <c r="C7734" i="19"/>
  <c r="D7734" i="19"/>
  <c r="E7734" i="19"/>
  <c r="F7734" i="19"/>
  <c r="G7734" i="19"/>
  <c r="H7734" i="19"/>
  <c r="I7734" i="19"/>
  <c r="A7735" i="19"/>
  <c r="B7735" i="19"/>
  <c r="C7735" i="19"/>
  <c r="D7735" i="19"/>
  <c r="E7735" i="19"/>
  <c r="F7735" i="19"/>
  <c r="G7735" i="19"/>
  <c r="H7735" i="19"/>
  <c r="I7735" i="19"/>
  <c r="A7736" i="19"/>
  <c r="B7736" i="19"/>
  <c r="C7736" i="19"/>
  <c r="D7736" i="19"/>
  <c r="E7736" i="19"/>
  <c r="F7736" i="19"/>
  <c r="G7736" i="19"/>
  <c r="H7736" i="19"/>
  <c r="I7736" i="19"/>
  <c r="A7737" i="19"/>
  <c r="B7737" i="19"/>
  <c r="C7737" i="19"/>
  <c r="D7737" i="19"/>
  <c r="E7737" i="19"/>
  <c r="F7737" i="19"/>
  <c r="G7737" i="19"/>
  <c r="H7737" i="19"/>
  <c r="I7737" i="19"/>
  <c r="A7738" i="19"/>
  <c r="B7738" i="19"/>
  <c r="C7738" i="19"/>
  <c r="D7738" i="19"/>
  <c r="E7738" i="19"/>
  <c r="F7738" i="19"/>
  <c r="G7738" i="19"/>
  <c r="H7738" i="19"/>
  <c r="I7738" i="19"/>
  <c r="A7739" i="19"/>
  <c r="B7739" i="19"/>
  <c r="C7739" i="19"/>
  <c r="D7739" i="19"/>
  <c r="E7739" i="19"/>
  <c r="F7739" i="19"/>
  <c r="G7739" i="19"/>
  <c r="H7739" i="19"/>
  <c r="I7739" i="19"/>
  <c r="A7740" i="19"/>
  <c r="B7740" i="19"/>
  <c r="C7740" i="19"/>
  <c r="D7740" i="19"/>
  <c r="E7740" i="19"/>
  <c r="F7740" i="19"/>
  <c r="G7740" i="19"/>
  <c r="H7740" i="19"/>
  <c r="I7740" i="19"/>
  <c r="A7741" i="19"/>
  <c r="B7741" i="19"/>
  <c r="C7741" i="19"/>
  <c r="D7741" i="19"/>
  <c r="E7741" i="19"/>
  <c r="F7741" i="19"/>
  <c r="G7741" i="19"/>
  <c r="H7741" i="19"/>
  <c r="I7741" i="19"/>
  <c r="A7742" i="19"/>
  <c r="B7742" i="19"/>
  <c r="C7742" i="19"/>
  <c r="D7742" i="19"/>
  <c r="E7742" i="19"/>
  <c r="F7742" i="19"/>
  <c r="G7742" i="19"/>
  <c r="H7742" i="19"/>
  <c r="I7742" i="19"/>
  <c r="A7743" i="19"/>
  <c r="B7743" i="19"/>
  <c r="C7743" i="19"/>
  <c r="D7743" i="19"/>
  <c r="E7743" i="19"/>
  <c r="F7743" i="19"/>
  <c r="G7743" i="19"/>
  <c r="H7743" i="19"/>
  <c r="I7743" i="19"/>
  <c r="A7744" i="19"/>
  <c r="B7744" i="19"/>
  <c r="C7744" i="19"/>
  <c r="D7744" i="19"/>
  <c r="E7744" i="19"/>
  <c r="F7744" i="19"/>
  <c r="G7744" i="19"/>
  <c r="H7744" i="19"/>
  <c r="I7744" i="19"/>
  <c r="A7745" i="19"/>
  <c r="B7745" i="19"/>
  <c r="C7745" i="19"/>
  <c r="D7745" i="19"/>
  <c r="E7745" i="19"/>
  <c r="F7745" i="19"/>
  <c r="G7745" i="19"/>
  <c r="H7745" i="19"/>
  <c r="I7745" i="19"/>
  <c r="A7746" i="19"/>
  <c r="B7746" i="19"/>
  <c r="C7746" i="19"/>
  <c r="D7746" i="19"/>
  <c r="E7746" i="19"/>
  <c r="F7746" i="19"/>
  <c r="G7746" i="19"/>
  <c r="H7746" i="19"/>
  <c r="I7746" i="19"/>
  <c r="A7747" i="19"/>
  <c r="B7747" i="19"/>
  <c r="C7747" i="19"/>
  <c r="D7747" i="19"/>
  <c r="E7747" i="19"/>
  <c r="F7747" i="19"/>
  <c r="G7747" i="19"/>
  <c r="H7747" i="19"/>
  <c r="I7747" i="19"/>
  <c r="A7748" i="19"/>
  <c r="B7748" i="19"/>
  <c r="C7748" i="19"/>
  <c r="D7748" i="19"/>
  <c r="E7748" i="19"/>
  <c r="F7748" i="19"/>
  <c r="G7748" i="19"/>
  <c r="H7748" i="19"/>
  <c r="I7748" i="19"/>
  <c r="A7749" i="19"/>
  <c r="B7749" i="19"/>
  <c r="C7749" i="19"/>
  <c r="D7749" i="19"/>
  <c r="E7749" i="19"/>
  <c r="F7749" i="19"/>
  <c r="G7749" i="19"/>
  <c r="H7749" i="19"/>
  <c r="I7749" i="19"/>
  <c r="A7750" i="19"/>
  <c r="B7750" i="19"/>
  <c r="C7750" i="19"/>
  <c r="D7750" i="19"/>
  <c r="E7750" i="19"/>
  <c r="F7750" i="19"/>
  <c r="G7750" i="19"/>
  <c r="H7750" i="19"/>
  <c r="I7750" i="19"/>
  <c r="A7751" i="19"/>
  <c r="B7751" i="19"/>
  <c r="C7751" i="19"/>
  <c r="D7751" i="19"/>
  <c r="E7751" i="19"/>
  <c r="F7751" i="19"/>
  <c r="G7751" i="19"/>
  <c r="H7751" i="19"/>
  <c r="I7751" i="19"/>
  <c r="A7752" i="19"/>
  <c r="B7752" i="19"/>
  <c r="C7752" i="19"/>
  <c r="D7752" i="19"/>
  <c r="E7752" i="19"/>
  <c r="F7752" i="19"/>
  <c r="G7752" i="19"/>
  <c r="H7752" i="19"/>
  <c r="I7752" i="19"/>
  <c r="A7753" i="19"/>
  <c r="B7753" i="19"/>
  <c r="C7753" i="19"/>
  <c r="D7753" i="19"/>
  <c r="E7753" i="19"/>
  <c r="F7753" i="19"/>
  <c r="G7753" i="19"/>
  <c r="H7753" i="19"/>
  <c r="I7753" i="19"/>
  <c r="A7754" i="19"/>
  <c r="B7754" i="19"/>
  <c r="C7754" i="19"/>
  <c r="D7754" i="19"/>
  <c r="E7754" i="19"/>
  <c r="F7754" i="19"/>
  <c r="G7754" i="19"/>
  <c r="H7754" i="19"/>
  <c r="I7754" i="19"/>
  <c r="A7755" i="19"/>
  <c r="B7755" i="19"/>
  <c r="C7755" i="19"/>
  <c r="D7755" i="19"/>
  <c r="E7755" i="19"/>
  <c r="F7755" i="19"/>
  <c r="G7755" i="19"/>
  <c r="H7755" i="19"/>
  <c r="I7755" i="19"/>
  <c r="A7756" i="19"/>
  <c r="B7756" i="19"/>
  <c r="C7756" i="19"/>
  <c r="D7756" i="19"/>
  <c r="E7756" i="19"/>
  <c r="F7756" i="19"/>
  <c r="G7756" i="19"/>
  <c r="H7756" i="19"/>
  <c r="I7756" i="19"/>
  <c r="A7757" i="19"/>
  <c r="B7757" i="19"/>
  <c r="C7757" i="19"/>
  <c r="D7757" i="19"/>
  <c r="E7757" i="19"/>
  <c r="F7757" i="19"/>
  <c r="G7757" i="19"/>
  <c r="H7757" i="19"/>
  <c r="I7757" i="19"/>
  <c r="A7758" i="19"/>
  <c r="B7758" i="19"/>
  <c r="C7758" i="19"/>
  <c r="D7758" i="19"/>
  <c r="E7758" i="19"/>
  <c r="F7758" i="19"/>
  <c r="G7758" i="19"/>
  <c r="H7758" i="19"/>
  <c r="I7758" i="19"/>
  <c r="A7759" i="19"/>
  <c r="B7759" i="19"/>
  <c r="C7759" i="19"/>
  <c r="D7759" i="19"/>
  <c r="E7759" i="19"/>
  <c r="F7759" i="19"/>
  <c r="G7759" i="19"/>
  <c r="H7759" i="19"/>
  <c r="I7759" i="19"/>
  <c r="A7760" i="19"/>
  <c r="B7760" i="19"/>
  <c r="C7760" i="19"/>
  <c r="D7760" i="19"/>
  <c r="E7760" i="19"/>
  <c r="F7760" i="19"/>
  <c r="G7760" i="19"/>
  <c r="H7760" i="19"/>
  <c r="I7760" i="19"/>
  <c r="A7761" i="19"/>
  <c r="B7761" i="19"/>
  <c r="C7761" i="19"/>
  <c r="D7761" i="19"/>
  <c r="E7761" i="19"/>
  <c r="F7761" i="19"/>
  <c r="G7761" i="19"/>
  <c r="H7761" i="19"/>
  <c r="I7761" i="19"/>
  <c r="A7762" i="19"/>
  <c r="B7762" i="19"/>
  <c r="C7762" i="19"/>
  <c r="D7762" i="19"/>
  <c r="E7762" i="19"/>
  <c r="F7762" i="19"/>
  <c r="G7762" i="19"/>
  <c r="H7762" i="19"/>
  <c r="I7762" i="19"/>
  <c r="A7763" i="19"/>
  <c r="B7763" i="19"/>
  <c r="C7763" i="19"/>
  <c r="D7763" i="19"/>
  <c r="E7763" i="19"/>
  <c r="F7763" i="19"/>
  <c r="G7763" i="19"/>
  <c r="H7763" i="19"/>
  <c r="I7763" i="19"/>
  <c r="A7764" i="19"/>
  <c r="B7764" i="19"/>
  <c r="C7764" i="19"/>
  <c r="D7764" i="19"/>
  <c r="E7764" i="19"/>
  <c r="F7764" i="19"/>
  <c r="G7764" i="19"/>
  <c r="H7764" i="19"/>
  <c r="I7764" i="19"/>
  <c r="A7765" i="19"/>
  <c r="B7765" i="19"/>
  <c r="C7765" i="19"/>
  <c r="D7765" i="19"/>
  <c r="E7765" i="19"/>
  <c r="F7765" i="19"/>
  <c r="G7765" i="19"/>
  <c r="H7765" i="19"/>
  <c r="I7765" i="19"/>
  <c r="A7766" i="19"/>
  <c r="B7766" i="19"/>
  <c r="C7766" i="19"/>
  <c r="D7766" i="19"/>
  <c r="E7766" i="19"/>
  <c r="F7766" i="19"/>
  <c r="G7766" i="19"/>
  <c r="H7766" i="19"/>
  <c r="I7766" i="19"/>
  <c r="A7767" i="19"/>
  <c r="B7767" i="19"/>
  <c r="C7767" i="19"/>
  <c r="D7767" i="19"/>
  <c r="E7767" i="19"/>
  <c r="F7767" i="19"/>
  <c r="G7767" i="19"/>
  <c r="H7767" i="19"/>
  <c r="I7767" i="19"/>
  <c r="A7768" i="19"/>
  <c r="B7768" i="19"/>
  <c r="C7768" i="19"/>
  <c r="D7768" i="19"/>
  <c r="E7768" i="19"/>
  <c r="F7768" i="19"/>
  <c r="G7768" i="19"/>
  <c r="H7768" i="19"/>
  <c r="I7768" i="19"/>
  <c r="A7769" i="19"/>
  <c r="B7769" i="19"/>
  <c r="C7769" i="19"/>
  <c r="D7769" i="19"/>
  <c r="E7769" i="19"/>
  <c r="F7769" i="19"/>
  <c r="G7769" i="19"/>
  <c r="H7769" i="19"/>
  <c r="I7769" i="19"/>
  <c r="A7770" i="19"/>
  <c r="B7770" i="19"/>
  <c r="C7770" i="19"/>
  <c r="D7770" i="19"/>
  <c r="E7770" i="19"/>
  <c r="F7770" i="19"/>
  <c r="G7770" i="19"/>
  <c r="H7770" i="19"/>
  <c r="I7770" i="19"/>
  <c r="A7771" i="19"/>
  <c r="B7771" i="19"/>
  <c r="C7771" i="19"/>
  <c r="D7771" i="19"/>
  <c r="E7771" i="19"/>
  <c r="F7771" i="19"/>
  <c r="G7771" i="19"/>
  <c r="H7771" i="19"/>
  <c r="I7771" i="19"/>
  <c r="A7772" i="19"/>
  <c r="B7772" i="19"/>
  <c r="C7772" i="19"/>
  <c r="D7772" i="19"/>
  <c r="E7772" i="19"/>
  <c r="F7772" i="19"/>
  <c r="G7772" i="19"/>
  <c r="H7772" i="19"/>
  <c r="I7772" i="19"/>
  <c r="A7773" i="19"/>
  <c r="B7773" i="19"/>
  <c r="C7773" i="19"/>
  <c r="D7773" i="19"/>
  <c r="E7773" i="19"/>
  <c r="F7773" i="19"/>
  <c r="G7773" i="19"/>
  <c r="H7773" i="19"/>
  <c r="I7773" i="19"/>
  <c r="A7774" i="19"/>
  <c r="B7774" i="19"/>
  <c r="C7774" i="19"/>
  <c r="D7774" i="19"/>
  <c r="E7774" i="19"/>
  <c r="F7774" i="19"/>
  <c r="G7774" i="19"/>
  <c r="H7774" i="19"/>
  <c r="I7774" i="19"/>
  <c r="A7775" i="19"/>
  <c r="B7775" i="19"/>
  <c r="C7775" i="19"/>
  <c r="D7775" i="19"/>
  <c r="E7775" i="19"/>
  <c r="F7775" i="19"/>
  <c r="G7775" i="19"/>
  <c r="H7775" i="19"/>
  <c r="I7775" i="19"/>
  <c r="A7776" i="19"/>
  <c r="B7776" i="19"/>
  <c r="C7776" i="19"/>
  <c r="D7776" i="19"/>
  <c r="E7776" i="19"/>
  <c r="F7776" i="19"/>
  <c r="G7776" i="19"/>
  <c r="H7776" i="19"/>
  <c r="I7776" i="19"/>
  <c r="A7777" i="19"/>
  <c r="B7777" i="19"/>
  <c r="C7777" i="19"/>
  <c r="D7777" i="19"/>
  <c r="E7777" i="19"/>
  <c r="F7777" i="19"/>
  <c r="G7777" i="19"/>
  <c r="H7777" i="19"/>
  <c r="I7777" i="19"/>
  <c r="A7778" i="19"/>
  <c r="B7778" i="19"/>
  <c r="C7778" i="19"/>
  <c r="D7778" i="19"/>
  <c r="E7778" i="19"/>
  <c r="F7778" i="19"/>
  <c r="G7778" i="19"/>
  <c r="H7778" i="19"/>
  <c r="I7778" i="19"/>
  <c r="A7779" i="19"/>
  <c r="B7779" i="19"/>
  <c r="C7779" i="19"/>
  <c r="D7779" i="19"/>
  <c r="E7779" i="19"/>
  <c r="F7779" i="19"/>
  <c r="G7779" i="19"/>
  <c r="H7779" i="19"/>
  <c r="I7779" i="19"/>
  <c r="A7780" i="19"/>
  <c r="B7780" i="19"/>
  <c r="C7780" i="19"/>
  <c r="D7780" i="19"/>
  <c r="E7780" i="19"/>
  <c r="F7780" i="19"/>
  <c r="G7780" i="19"/>
  <c r="H7780" i="19"/>
  <c r="I7780" i="19"/>
  <c r="A7781" i="19"/>
  <c r="B7781" i="19"/>
  <c r="C7781" i="19"/>
  <c r="D7781" i="19"/>
  <c r="E7781" i="19"/>
  <c r="F7781" i="19"/>
  <c r="G7781" i="19"/>
  <c r="H7781" i="19"/>
  <c r="I7781" i="19"/>
  <c r="A7782" i="19"/>
  <c r="B7782" i="19"/>
  <c r="C7782" i="19"/>
  <c r="D7782" i="19"/>
  <c r="E7782" i="19"/>
  <c r="F7782" i="19"/>
  <c r="G7782" i="19"/>
  <c r="H7782" i="19"/>
  <c r="I7782" i="19"/>
  <c r="A7783" i="19"/>
  <c r="B7783" i="19"/>
  <c r="C7783" i="19"/>
  <c r="D7783" i="19"/>
  <c r="E7783" i="19"/>
  <c r="F7783" i="19"/>
  <c r="G7783" i="19"/>
  <c r="H7783" i="19"/>
  <c r="I7783" i="19"/>
  <c r="A7784" i="19"/>
  <c r="B7784" i="19"/>
  <c r="C7784" i="19"/>
  <c r="D7784" i="19"/>
  <c r="E7784" i="19"/>
  <c r="F7784" i="19"/>
  <c r="G7784" i="19"/>
  <c r="H7784" i="19"/>
  <c r="I7784" i="19"/>
  <c r="A7785" i="19"/>
  <c r="B7785" i="19"/>
  <c r="C7785" i="19"/>
  <c r="D7785" i="19"/>
  <c r="E7785" i="19"/>
  <c r="F7785" i="19"/>
  <c r="G7785" i="19"/>
  <c r="H7785" i="19"/>
  <c r="I7785" i="19"/>
  <c r="A7786" i="19"/>
  <c r="B7786" i="19"/>
  <c r="C7786" i="19"/>
  <c r="D7786" i="19"/>
  <c r="E7786" i="19"/>
  <c r="F7786" i="19"/>
  <c r="G7786" i="19"/>
  <c r="H7786" i="19"/>
  <c r="I7786" i="19"/>
  <c r="A7787" i="19"/>
  <c r="B7787" i="19"/>
  <c r="C7787" i="19"/>
  <c r="D7787" i="19"/>
  <c r="E7787" i="19"/>
  <c r="F7787" i="19"/>
  <c r="G7787" i="19"/>
  <c r="H7787" i="19"/>
  <c r="I7787" i="19"/>
  <c r="A7788" i="19"/>
  <c r="B7788" i="19"/>
  <c r="C7788" i="19"/>
  <c r="D7788" i="19"/>
  <c r="E7788" i="19"/>
  <c r="F7788" i="19"/>
  <c r="G7788" i="19"/>
  <c r="H7788" i="19"/>
  <c r="I7788" i="19"/>
  <c r="A7789" i="19"/>
  <c r="B7789" i="19"/>
  <c r="C7789" i="19"/>
  <c r="D7789" i="19"/>
  <c r="E7789" i="19"/>
  <c r="F7789" i="19"/>
  <c r="G7789" i="19"/>
  <c r="H7789" i="19"/>
  <c r="I7789" i="19"/>
  <c r="A7790" i="19"/>
  <c r="B7790" i="19"/>
  <c r="C7790" i="19"/>
  <c r="D7790" i="19"/>
  <c r="E7790" i="19"/>
  <c r="F7790" i="19"/>
  <c r="G7790" i="19"/>
  <c r="H7790" i="19"/>
  <c r="I7790" i="19"/>
  <c r="A7791" i="19"/>
  <c r="B7791" i="19"/>
  <c r="C7791" i="19"/>
  <c r="D7791" i="19"/>
  <c r="E7791" i="19"/>
  <c r="F7791" i="19"/>
  <c r="G7791" i="19"/>
  <c r="H7791" i="19"/>
  <c r="I7791" i="19"/>
  <c r="A7792" i="19"/>
  <c r="B7792" i="19"/>
  <c r="C7792" i="19"/>
  <c r="D7792" i="19"/>
  <c r="E7792" i="19"/>
  <c r="F7792" i="19"/>
  <c r="G7792" i="19"/>
  <c r="H7792" i="19"/>
  <c r="I7792" i="19"/>
  <c r="A7793" i="19"/>
  <c r="B7793" i="19"/>
  <c r="C7793" i="19"/>
  <c r="D7793" i="19"/>
  <c r="E7793" i="19"/>
  <c r="F7793" i="19"/>
  <c r="G7793" i="19"/>
  <c r="H7793" i="19"/>
  <c r="I7793" i="19"/>
  <c r="A7794" i="19"/>
  <c r="B7794" i="19"/>
  <c r="C7794" i="19"/>
  <c r="D7794" i="19"/>
  <c r="E7794" i="19"/>
  <c r="F7794" i="19"/>
  <c r="G7794" i="19"/>
  <c r="H7794" i="19"/>
  <c r="I7794" i="19"/>
  <c r="A7795" i="19"/>
  <c r="B7795" i="19"/>
  <c r="C7795" i="19"/>
  <c r="D7795" i="19"/>
  <c r="E7795" i="19"/>
  <c r="F7795" i="19"/>
  <c r="G7795" i="19"/>
  <c r="H7795" i="19"/>
  <c r="I7795" i="19"/>
  <c r="A7796" i="19"/>
  <c r="B7796" i="19"/>
  <c r="C7796" i="19"/>
  <c r="D7796" i="19"/>
  <c r="E7796" i="19"/>
  <c r="F7796" i="19"/>
  <c r="G7796" i="19"/>
  <c r="H7796" i="19"/>
  <c r="I7796" i="19"/>
  <c r="A7797" i="19"/>
  <c r="B7797" i="19"/>
  <c r="C7797" i="19"/>
  <c r="D7797" i="19"/>
  <c r="E7797" i="19"/>
  <c r="F7797" i="19"/>
  <c r="G7797" i="19"/>
  <c r="H7797" i="19"/>
  <c r="I7797" i="19"/>
  <c r="A7798" i="19"/>
  <c r="B7798" i="19"/>
  <c r="C7798" i="19"/>
  <c r="D7798" i="19"/>
  <c r="E7798" i="19"/>
  <c r="F7798" i="19"/>
  <c r="G7798" i="19"/>
  <c r="H7798" i="19"/>
  <c r="I7798" i="19"/>
  <c r="A7799" i="19"/>
  <c r="B7799" i="19"/>
  <c r="C7799" i="19"/>
  <c r="D7799" i="19"/>
  <c r="E7799" i="19"/>
  <c r="F7799" i="19"/>
  <c r="G7799" i="19"/>
  <c r="H7799" i="19"/>
  <c r="I7799" i="19"/>
  <c r="A7800" i="19"/>
  <c r="B7800" i="19"/>
  <c r="C7800" i="19"/>
  <c r="D7800" i="19"/>
  <c r="E7800" i="19"/>
  <c r="F7800" i="19"/>
  <c r="G7800" i="19"/>
  <c r="H7800" i="19"/>
  <c r="I7800" i="19"/>
  <c r="A7801" i="19"/>
  <c r="B7801" i="19"/>
  <c r="C7801" i="19"/>
  <c r="D7801" i="19"/>
  <c r="E7801" i="19"/>
  <c r="F7801" i="19"/>
  <c r="G7801" i="19"/>
  <c r="H7801" i="19"/>
  <c r="I7801" i="19"/>
  <c r="A7802" i="19"/>
  <c r="B7802" i="19"/>
  <c r="C7802" i="19"/>
  <c r="D7802" i="19"/>
  <c r="E7802" i="19"/>
  <c r="F7802" i="19"/>
  <c r="G7802" i="19"/>
  <c r="H7802" i="19"/>
  <c r="I7802" i="19"/>
  <c r="A7803" i="19"/>
  <c r="B7803" i="19"/>
  <c r="C7803" i="19"/>
  <c r="D7803" i="19"/>
  <c r="E7803" i="19"/>
  <c r="F7803" i="19"/>
  <c r="G7803" i="19"/>
  <c r="H7803" i="19"/>
  <c r="I7803" i="19"/>
  <c r="A7804" i="19"/>
  <c r="B7804" i="19"/>
  <c r="C7804" i="19"/>
  <c r="D7804" i="19"/>
  <c r="E7804" i="19"/>
  <c r="F7804" i="19"/>
  <c r="G7804" i="19"/>
  <c r="H7804" i="19"/>
  <c r="I7804" i="19"/>
  <c r="A7805" i="19"/>
  <c r="B7805" i="19"/>
  <c r="C7805" i="19"/>
  <c r="D7805" i="19"/>
  <c r="E7805" i="19"/>
  <c r="F7805" i="19"/>
  <c r="G7805" i="19"/>
  <c r="H7805" i="19"/>
  <c r="I7805" i="19"/>
  <c r="A7806" i="19"/>
  <c r="B7806" i="19"/>
  <c r="C7806" i="19"/>
  <c r="D7806" i="19"/>
  <c r="E7806" i="19"/>
  <c r="F7806" i="19"/>
  <c r="G7806" i="19"/>
  <c r="H7806" i="19"/>
  <c r="I7806" i="19"/>
  <c r="A7807" i="19"/>
  <c r="B7807" i="19"/>
  <c r="C7807" i="19"/>
  <c r="D7807" i="19"/>
  <c r="E7807" i="19"/>
  <c r="F7807" i="19"/>
  <c r="G7807" i="19"/>
  <c r="H7807" i="19"/>
  <c r="I7807" i="19"/>
  <c r="A7808" i="19"/>
  <c r="B7808" i="19"/>
  <c r="C7808" i="19"/>
  <c r="D7808" i="19"/>
  <c r="E7808" i="19"/>
  <c r="F7808" i="19"/>
  <c r="G7808" i="19"/>
  <c r="H7808" i="19"/>
  <c r="I7808" i="19"/>
  <c r="A7809" i="19"/>
  <c r="B7809" i="19"/>
  <c r="C7809" i="19"/>
  <c r="D7809" i="19"/>
  <c r="E7809" i="19"/>
  <c r="F7809" i="19"/>
  <c r="G7809" i="19"/>
  <c r="H7809" i="19"/>
  <c r="I7809" i="19"/>
  <c r="A7810" i="19"/>
  <c r="B7810" i="19"/>
  <c r="C7810" i="19"/>
  <c r="D7810" i="19"/>
  <c r="E7810" i="19"/>
  <c r="F7810" i="19"/>
  <c r="G7810" i="19"/>
  <c r="H7810" i="19"/>
  <c r="I7810" i="19"/>
  <c r="A7811" i="19"/>
  <c r="B7811" i="19"/>
  <c r="C7811" i="19"/>
  <c r="D7811" i="19"/>
  <c r="E7811" i="19"/>
  <c r="F7811" i="19"/>
  <c r="G7811" i="19"/>
  <c r="H7811" i="19"/>
  <c r="I7811" i="19"/>
  <c r="A7812" i="19"/>
  <c r="B7812" i="19"/>
  <c r="C7812" i="19"/>
  <c r="D7812" i="19"/>
  <c r="E7812" i="19"/>
  <c r="F7812" i="19"/>
  <c r="G7812" i="19"/>
  <c r="H7812" i="19"/>
  <c r="I7812" i="19"/>
  <c r="A7813" i="19"/>
  <c r="B7813" i="19"/>
  <c r="C7813" i="19"/>
  <c r="D7813" i="19"/>
  <c r="E7813" i="19"/>
  <c r="F7813" i="19"/>
  <c r="G7813" i="19"/>
  <c r="H7813" i="19"/>
  <c r="I7813" i="19"/>
  <c r="A7814" i="19"/>
  <c r="B7814" i="19"/>
  <c r="C7814" i="19"/>
  <c r="D7814" i="19"/>
  <c r="E7814" i="19"/>
  <c r="F7814" i="19"/>
  <c r="G7814" i="19"/>
  <c r="H7814" i="19"/>
  <c r="I7814" i="19"/>
  <c r="A7815" i="19"/>
  <c r="B7815" i="19"/>
  <c r="C7815" i="19"/>
  <c r="D7815" i="19"/>
  <c r="E7815" i="19"/>
  <c r="F7815" i="19"/>
  <c r="G7815" i="19"/>
  <c r="H7815" i="19"/>
  <c r="I7815" i="19"/>
  <c r="A7816" i="19"/>
  <c r="B7816" i="19"/>
  <c r="C7816" i="19"/>
  <c r="D7816" i="19"/>
  <c r="E7816" i="19"/>
  <c r="F7816" i="19"/>
  <c r="G7816" i="19"/>
  <c r="H7816" i="19"/>
  <c r="I7816" i="19"/>
  <c r="A7817" i="19"/>
  <c r="B7817" i="19"/>
  <c r="C7817" i="19"/>
  <c r="D7817" i="19"/>
  <c r="E7817" i="19"/>
  <c r="F7817" i="19"/>
  <c r="G7817" i="19"/>
  <c r="H7817" i="19"/>
  <c r="I7817" i="19"/>
  <c r="A7818" i="19"/>
  <c r="B7818" i="19"/>
  <c r="C7818" i="19"/>
  <c r="D7818" i="19"/>
  <c r="E7818" i="19"/>
  <c r="F7818" i="19"/>
  <c r="G7818" i="19"/>
  <c r="H7818" i="19"/>
  <c r="I7818" i="19"/>
  <c r="A7819" i="19"/>
  <c r="B7819" i="19"/>
  <c r="C7819" i="19"/>
  <c r="D7819" i="19"/>
  <c r="E7819" i="19"/>
  <c r="F7819" i="19"/>
  <c r="G7819" i="19"/>
  <c r="H7819" i="19"/>
  <c r="I7819" i="19"/>
  <c r="A7820" i="19"/>
  <c r="B7820" i="19"/>
  <c r="C7820" i="19"/>
  <c r="D7820" i="19"/>
  <c r="E7820" i="19"/>
  <c r="F7820" i="19"/>
  <c r="G7820" i="19"/>
  <c r="H7820" i="19"/>
  <c r="I7820" i="19"/>
  <c r="A7821" i="19"/>
  <c r="B7821" i="19"/>
  <c r="C7821" i="19"/>
  <c r="D7821" i="19"/>
  <c r="E7821" i="19"/>
  <c r="F7821" i="19"/>
  <c r="G7821" i="19"/>
  <c r="H7821" i="19"/>
  <c r="I7821" i="19"/>
  <c r="A7822" i="19"/>
  <c r="B7822" i="19"/>
  <c r="C7822" i="19"/>
  <c r="D7822" i="19"/>
  <c r="E7822" i="19"/>
  <c r="F7822" i="19"/>
  <c r="G7822" i="19"/>
  <c r="H7822" i="19"/>
  <c r="I7822" i="19"/>
  <c r="A7823" i="19"/>
  <c r="B7823" i="19"/>
  <c r="C7823" i="19"/>
  <c r="D7823" i="19"/>
  <c r="E7823" i="19"/>
  <c r="F7823" i="19"/>
  <c r="G7823" i="19"/>
  <c r="H7823" i="19"/>
  <c r="I7823" i="19"/>
  <c r="A7824" i="19"/>
  <c r="B7824" i="19"/>
  <c r="C7824" i="19"/>
  <c r="D7824" i="19"/>
  <c r="E7824" i="19"/>
  <c r="F7824" i="19"/>
  <c r="G7824" i="19"/>
  <c r="H7824" i="19"/>
  <c r="I7824" i="19"/>
  <c r="A7825" i="19"/>
  <c r="B7825" i="19"/>
  <c r="C7825" i="19"/>
  <c r="D7825" i="19"/>
  <c r="E7825" i="19"/>
  <c r="F7825" i="19"/>
  <c r="G7825" i="19"/>
  <c r="H7825" i="19"/>
  <c r="I7825" i="19"/>
  <c r="A7826" i="19"/>
  <c r="B7826" i="19"/>
  <c r="C7826" i="19"/>
  <c r="D7826" i="19"/>
  <c r="E7826" i="19"/>
  <c r="F7826" i="19"/>
  <c r="G7826" i="19"/>
  <c r="H7826" i="19"/>
  <c r="I7826" i="19"/>
  <c r="A7827" i="19"/>
  <c r="B7827" i="19"/>
  <c r="C7827" i="19"/>
  <c r="D7827" i="19"/>
  <c r="E7827" i="19"/>
  <c r="F7827" i="19"/>
  <c r="G7827" i="19"/>
  <c r="H7827" i="19"/>
  <c r="I7827" i="19"/>
  <c r="A7828" i="19"/>
  <c r="B7828" i="19"/>
  <c r="C7828" i="19"/>
  <c r="D7828" i="19"/>
  <c r="E7828" i="19"/>
  <c r="F7828" i="19"/>
  <c r="G7828" i="19"/>
  <c r="H7828" i="19"/>
  <c r="I7828" i="19"/>
  <c r="A7829" i="19"/>
  <c r="B7829" i="19"/>
  <c r="C7829" i="19"/>
  <c r="D7829" i="19"/>
  <c r="E7829" i="19"/>
  <c r="F7829" i="19"/>
  <c r="G7829" i="19"/>
  <c r="H7829" i="19"/>
  <c r="I7829" i="19"/>
  <c r="A7830" i="19"/>
  <c r="B7830" i="19"/>
  <c r="C7830" i="19"/>
  <c r="D7830" i="19"/>
  <c r="E7830" i="19"/>
  <c r="F7830" i="19"/>
  <c r="G7830" i="19"/>
  <c r="H7830" i="19"/>
  <c r="I7830" i="19"/>
  <c r="A7831" i="19"/>
  <c r="B7831" i="19"/>
  <c r="C7831" i="19"/>
  <c r="D7831" i="19"/>
  <c r="E7831" i="19"/>
  <c r="F7831" i="19"/>
  <c r="G7831" i="19"/>
  <c r="H7831" i="19"/>
  <c r="I7831" i="19"/>
  <c r="A7832" i="19"/>
  <c r="B7832" i="19"/>
  <c r="C7832" i="19"/>
  <c r="D7832" i="19"/>
  <c r="E7832" i="19"/>
  <c r="F7832" i="19"/>
  <c r="G7832" i="19"/>
  <c r="H7832" i="19"/>
  <c r="I7832" i="19"/>
  <c r="A7833" i="19"/>
  <c r="B7833" i="19"/>
  <c r="C7833" i="19"/>
  <c r="D7833" i="19"/>
  <c r="E7833" i="19"/>
  <c r="F7833" i="19"/>
  <c r="G7833" i="19"/>
  <c r="H7833" i="19"/>
  <c r="I7833" i="19"/>
  <c r="A7834" i="19"/>
  <c r="B7834" i="19"/>
  <c r="C7834" i="19"/>
  <c r="D7834" i="19"/>
  <c r="E7834" i="19"/>
  <c r="F7834" i="19"/>
  <c r="G7834" i="19"/>
  <c r="H7834" i="19"/>
  <c r="I7834" i="19"/>
  <c r="A7835" i="19"/>
  <c r="B7835" i="19"/>
  <c r="C7835" i="19"/>
  <c r="D7835" i="19"/>
  <c r="E7835" i="19"/>
  <c r="F7835" i="19"/>
  <c r="G7835" i="19"/>
  <c r="H7835" i="19"/>
  <c r="I7835" i="19"/>
  <c r="A7836" i="19"/>
  <c r="B7836" i="19"/>
  <c r="C7836" i="19"/>
  <c r="D7836" i="19"/>
  <c r="E7836" i="19"/>
  <c r="F7836" i="19"/>
  <c r="G7836" i="19"/>
  <c r="H7836" i="19"/>
  <c r="I7836" i="19"/>
  <c r="A7837" i="19"/>
  <c r="B7837" i="19"/>
  <c r="C7837" i="19"/>
  <c r="D7837" i="19"/>
  <c r="E7837" i="19"/>
  <c r="F7837" i="19"/>
  <c r="G7837" i="19"/>
  <c r="H7837" i="19"/>
  <c r="I7837" i="19"/>
  <c r="A7838" i="19"/>
  <c r="B7838" i="19"/>
  <c r="C7838" i="19"/>
  <c r="D7838" i="19"/>
  <c r="E7838" i="19"/>
  <c r="F7838" i="19"/>
  <c r="G7838" i="19"/>
  <c r="H7838" i="19"/>
  <c r="I7838" i="19"/>
  <c r="A7839" i="19"/>
  <c r="B7839" i="19"/>
  <c r="C7839" i="19"/>
  <c r="D7839" i="19"/>
  <c r="E7839" i="19"/>
  <c r="F7839" i="19"/>
  <c r="G7839" i="19"/>
  <c r="H7839" i="19"/>
  <c r="I7839" i="19"/>
  <c r="A7840" i="19"/>
  <c r="B7840" i="19"/>
  <c r="C7840" i="19"/>
  <c r="D7840" i="19"/>
  <c r="E7840" i="19"/>
  <c r="F7840" i="19"/>
  <c r="G7840" i="19"/>
  <c r="H7840" i="19"/>
  <c r="I7840" i="19"/>
  <c r="A7841" i="19"/>
  <c r="B7841" i="19"/>
  <c r="C7841" i="19"/>
  <c r="D7841" i="19"/>
  <c r="E7841" i="19"/>
  <c r="F7841" i="19"/>
  <c r="G7841" i="19"/>
  <c r="H7841" i="19"/>
  <c r="I7841" i="19"/>
  <c r="A7842" i="19"/>
  <c r="B7842" i="19"/>
  <c r="C7842" i="19"/>
  <c r="D7842" i="19"/>
  <c r="E7842" i="19"/>
  <c r="F7842" i="19"/>
  <c r="G7842" i="19"/>
  <c r="H7842" i="19"/>
  <c r="I7842" i="19"/>
  <c r="A7843" i="19"/>
  <c r="B7843" i="19"/>
  <c r="C7843" i="19"/>
  <c r="D7843" i="19"/>
  <c r="E7843" i="19"/>
  <c r="F7843" i="19"/>
  <c r="G7843" i="19"/>
  <c r="H7843" i="19"/>
  <c r="I7843" i="19"/>
  <c r="A7844" i="19"/>
  <c r="B7844" i="19"/>
  <c r="C7844" i="19"/>
  <c r="D7844" i="19"/>
  <c r="E7844" i="19"/>
  <c r="F7844" i="19"/>
  <c r="G7844" i="19"/>
  <c r="H7844" i="19"/>
  <c r="I7844" i="19"/>
  <c r="A7845" i="19"/>
  <c r="B7845" i="19"/>
  <c r="C7845" i="19"/>
  <c r="D7845" i="19"/>
  <c r="E7845" i="19"/>
  <c r="F7845" i="19"/>
  <c r="G7845" i="19"/>
  <c r="H7845" i="19"/>
  <c r="I7845" i="19"/>
  <c r="A7846" i="19"/>
  <c r="B7846" i="19"/>
  <c r="C7846" i="19"/>
  <c r="D7846" i="19"/>
  <c r="E7846" i="19"/>
  <c r="F7846" i="19"/>
  <c r="G7846" i="19"/>
  <c r="H7846" i="19"/>
  <c r="I7846" i="19"/>
  <c r="A7847" i="19"/>
  <c r="B7847" i="19"/>
  <c r="C7847" i="19"/>
  <c r="D7847" i="19"/>
  <c r="E7847" i="19"/>
  <c r="F7847" i="19"/>
  <c r="G7847" i="19"/>
  <c r="H7847" i="19"/>
  <c r="I7847" i="19"/>
  <c r="A7848" i="19"/>
  <c r="B7848" i="19"/>
  <c r="C7848" i="19"/>
  <c r="D7848" i="19"/>
  <c r="E7848" i="19"/>
  <c r="F7848" i="19"/>
  <c r="G7848" i="19"/>
  <c r="H7848" i="19"/>
  <c r="I7848" i="19"/>
  <c r="A7849" i="19"/>
  <c r="B7849" i="19"/>
  <c r="C7849" i="19"/>
  <c r="D7849" i="19"/>
  <c r="E7849" i="19"/>
  <c r="F7849" i="19"/>
  <c r="G7849" i="19"/>
  <c r="H7849" i="19"/>
  <c r="I7849" i="19"/>
  <c r="A7850" i="19"/>
  <c r="B7850" i="19"/>
  <c r="C7850" i="19"/>
  <c r="D7850" i="19"/>
  <c r="E7850" i="19"/>
  <c r="F7850" i="19"/>
  <c r="G7850" i="19"/>
  <c r="H7850" i="19"/>
  <c r="I7850" i="19"/>
  <c r="A7851" i="19"/>
  <c r="B7851" i="19"/>
  <c r="C7851" i="19"/>
  <c r="D7851" i="19"/>
  <c r="E7851" i="19"/>
  <c r="F7851" i="19"/>
  <c r="G7851" i="19"/>
  <c r="H7851" i="19"/>
  <c r="I7851" i="19"/>
  <c r="A7852" i="19"/>
  <c r="B7852" i="19"/>
  <c r="C7852" i="19"/>
  <c r="D7852" i="19"/>
  <c r="E7852" i="19"/>
  <c r="F7852" i="19"/>
  <c r="G7852" i="19"/>
  <c r="H7852" i="19"/>
  <c r="I7852" i="19"/>
  <c r="A7853" i="19"/>
  <c r="B7853" i="19"/>
  <c r="C7853" i="19"/>
  <c r="D7853" i="19"/>
  <c r="E7853" i="19"/>
  <c r="F7853" i="19"/>
  <c r="G7853" i="19"/>
  <c r="H7853" i="19"/>
  <c r="I7853" i="19"/>
  <c r="A7854" i="19"/>
  <c r="B7854" i="19"/>
  <c r="C7854" i="19"/>
  <c r="D7854" i="19"/>
  <c r="E7854" i="19"/>
  <c r="F7854" i="19"/>
  <c r="G7854" i="19"/>
  <c r="H7854" i="19"/>
  <c r="I7854" i="19"/>
  <c r="A7855" i="19"/>
  <c r="B7855" i="19"/>
  <c r="C7855" i="19"/>
  <c r="D7855" i="19"/>
  <c r="E7855" i="19"/>
  <c r="F7855" i="19"/>
  <c r="G7855" i="19"/>
  <c r="H7855" i="19"/>
  <c r="I7855" i="19"/>
  <c r="A7856" i="19"/>
  <c r="B7856" i="19"/>
  <c r="C7856" i="19"/>
  <c r="D7856" i="19"/>
  <c r="E7856" i="19"/>
  <c r="F7856" i="19"/>
  <c r="G7856" i="19"/>
  <c r="H7856" i="19"/>
  <c r="I7856" i="19"/>
  <c r="A7857" i="19"/>
  <c r="B7857" i="19"/>
  <c r="C7857" i="19"/>
  <c r="D7857" i="19"/>
  <c r="E7857" i="19"/>
  <c r="F7857" i="19"/>
  <c r="G7857" i="19"/>
  <c r="H7857" i="19"/>
  <c r="I7857" i="19"/>
  <c r="A7858" i="19"/>
  <c r="B7858" i="19"/>
  <c r="C7858" i="19"/>
  <c r="D7858" i="19"/>
  <c r="E7858" i="19"/>
  <c r="F7858" i="19"/>
  <c r="G7858" i="19"/>
  <c r="H7858" i="19"/>
  <c r="I7858" i="19"/>
  <c r="A7859" i="19"/>
  <c r="B7859" i="19"/>
  <c r="C7859" i="19"/>
  <c r="D7859" i="19"/>
  <c r="E7859" i="19"/>
  <c r="F7859" i="19"/>
  <c r="G7859" i="19"/>
  <c r="H7859" i="19"/>
  <c r="I7859" i="19"/>
  <c r="A7860" i="19"/>
  <c r="B7860" i="19"/>
  <c r="C7860" i="19"/>
  <c r="D7860" i="19"/>
  <c r="E7860" i="19"/>
  <c r="F7860" i="19"/>
  <c r="G7860" i="19"/>
  <c r="H7860" i="19"/>
  <c r="I7860" i="19"/>
  <c r="A7861" i="19"/>
  <c r="B7861" i="19"/>
  <c r="C7861" i="19"/>
  <c r="D7861" i="19"/>
  <c r="E7861" i="19"/>
  <c r="F7861" i="19"/>
  <c r="G7861" i="19"/>
  <c r="H7861" i="19"/>
  <c r="I7861" i="19"/>
  <c r="A7862" i="19"/>
  <c r="B7862" i="19"/>
  <c r="C7862" i="19"/>
  <c r="D7862" i="19"/>
  <c r="E7862" i="19"/>
  <c r="F7862" i="19"/>
  <c r="G7862" i="19"/>
  <c r="H7862" i="19"/>
  <c r="I7862" i="19"/>
  <c r="A7863" i="19"/>
  <c r="B7863" i="19"/>
  <c r="C7863" i="19"/>
  <c r="D7863" i="19"/>
  <c r="E7863" i="19"/>
  <c r="F7863" i="19"/>
  <c r="G7863" i="19"/>
  <c r="H7863" i="19"/>
  <c r="I7863" i="19"/>
  <c r="A7864" i="19"/>
  <c r="B7864" i="19"/>
  <c r="C7864" i="19"/>
  <c r="D7864" i="19"/>
  <c r="E7864" i="19"/>
  <c r="F7864" i="19"/>
  <c r="G7864" i="19"/>
  <c r="H7864" i="19"/>
  <c r="I7864" i="19"/>
  <c r="A7865" i="19"/>
  <c r="B7865" i="19"/>
  <c r="C7865" i="19"/>
  <c r="D7865" i="19"/>
  <c r="E7865" i="19"/>
  <c r="F7865" i="19"/>
  <c r="G7865" i="19"/>
  <c r="H7865" i="19"/>
  <c r="I7865" i="19"/>
  <c r="A7866" i="19"/>
  <c r="B7866" i="19"/>
  <c r="C7866" i="19"/>
  <c r="D7866" i="19"/>
  <c r="E7866" i="19"/>
  <c r="F7866" i="19"/>
  <c r="G7866" i="19"/>
  <c r="H7866" i="19"/>
  <c r="I7866" i="19"/>
  <c r="A7867" i="19"/>
  <c r="B7867" i="19"/>
  <c r="C7867" i="19"/>
  <c r="D7867" i="19"/>
  <c r="E7867" i="19"/>
  <c r="F7867" i="19"/>
  <c r="G7867" i="19"/>
  <c r="H7867" i="19"/>
  <c r="I7867" i="19"/>
  <c r="A7868" i="19"/>
  <c r="B7868" i="19"/>
  <c r="C7868" i="19"/>
  <c r="D7868" i="19"/>
  <c r="E7868" i="19"/>
  <c r="F7868" i="19"/>
  <c r="G7868" i="19"/>
  <c r="H7868" i="19"/>
  <c r="I7868" i="19"/>
  <c r="A7869" i="19"/>
  <c r="B7869" i="19"/>
  <c r="C7869" i="19"/>
  <c r="D7869" i="19"/>
  <c r="E7869" i="19"/>
  <c r="F7869" i="19"/>
  <c r="G7869" i="19"/>
  <c r="H7869" i="19"/>
  <c r="I7869" i="19"/>
  <c r="A7870" i="19"/>
  <c r="B7870" i="19"/>
  <c r="C7870" i="19"/>
  <c r="D7870" i="19"/>
  <c r="E7870" i="19"/>
  <c r="F7870" i="19"/>
  <c r="G7870" i="19"/>
  <c r="H7870" i="19"/>
  <c r="I7870" i="19"/>
  <c r="A7871" i="19"/>
  <c r="B7871" i="19"/>
  <c r="C7871" i="19"/>
  <c r="D7871" i="19"/>
  <c r="E7871" i="19"/>
  <c r="F7871" i="19"/>
  <c r="G7871" i="19"/>
  <c r="H7871" i="19"/>
  <c r="I7871" i="19"/>
  <c r="A7872" i="19"/>
  <c r="B7872" i="19"/>
  <c r="C7872" i="19"/>
  <c r="D7872" i="19"/>
  <c r="E7872" i="19"/>
  <c r="F7872" i="19"/>
  <c r="G7872" i="19"/>
  <c r="H7872" i="19"/>
  <c r="I7872" i="19"/>
  <c r="A7873" i="19"/>
  <c r="B7873" i="19"/>
  <c r="C7873" i="19"/>
  <c r="D7873" i="19"/>
  <c r="E7873" i="19"/>
  <c r="F7873" i="19"/>
  <c r="G7873" i="19"/>
  <c r="H7873" i="19"/>
  <c r="I7873" i="19"/>
  <c r="A7874" i="19"/>
  <c r="B7874" i="19"/>
  <c r="C7874" i="19"/>
  <c r="D7874" i="19"/>
  <c r="E7874" i="19"/>
  <c r="F7874" i="19"/>
  <c r="G7874" i="19"/>
  <c r="H7874" i="19"/>
  <c r="I7874" i="19"/>
  <c r="A7875" i="19"/>
  <c r="B7875" i="19"/>
  <c r="C7875" i="19"/>
  <c r="D7875" i="19"/>
  <c r="E7875" i="19"/>
  <c r="F7875" i="19"/>
  <c r="G7875" i="19"/>
  <c r="H7875" i="19"/>
  <c r="I7875" i="19"/>
  <c r="A7876" i="19"/>
  <c r="B7876" i="19"/>
  <c r="C7876" i="19"/>
  <c r="D7876" i="19"/>
  <c r="E7876" i="19"/>
  <c r="F7876" i="19"/>
  <c r="G7876" i="19"/>
  <c r="H7876" i="19"/>
  <c r="I7876" i="19"/>
  <c r="A7877" i="19"/>
  <c r="B7877" i="19"/>
  <c r="C7877" i="19"/>
  <c r="D7877" i="19"/>
  <c r="E7877" i="19"/>
  <c r="F7877" i="19"/>
  <c r="G7877" i="19"/>
  <c r="H7877" i="19"/>
  <c r="I7877" i="19"/>
  <c r="A7878" i="19"/>
  <c r="B7878" i="19"/>
  <c r="C7878" i="19"/>
  <c r="D7878" i="19"/>
  <c r="E7878" i="19"/>
  <c r="F7878" i="19"/>
  <c r="G7878" i="19"/>
  <c r="H7878" i="19"/>
  <c r="I7878" i="19"/>
  <c r="A7879" i="19"/>
  <c r="B7879" i="19"/>
  <c r="C7879" i="19"/>
  <c r="D7879" i="19"/>
  <c r="E7879" i="19"/>
  <c r="F7879" i="19"/>
  <c r="G7879" i="19"/>
  <c r="H7879" i="19"/>
  <c r="I7879" i="19"/>
  <c r="A7880" i="19"/>
  <c r="B7880" i="19"/>
  <c r="C7880" i="19"/>
  <c r="D7880" i="19"/>
  <c r="E7880" i="19"/>
  <c r="F7880" i="19"/>
  <c r="G7880" i="19"/>
  <c r="H7880" i="19"/>
  <c r="I7880" i="19"/>
  <c r="A7881" i="19"/>
  <c r="B7881" i="19"/>
  <c r="C7881" i="19"/>
  <c r="D7881" i="19"/>
  <c r="E7881" i="19"/>
  <c r="F7881" i="19"/>
  <c r="G7881" i="19"/>
  <c r="H7881" i="19"/>
  <c r="I7881" i="19"/>
  <c r="A7882" i="19"/>
  <c r="B7882" i="19"/>
  <c r="C7882" i="19"/>
  <c r="D7882" i="19"/>
  <c r="E7882" i="19"/>
  <c r="F7882" i="19"/>
  <c r="G7882" i="19"/>
  <c r="H7882" i="19"/>
  <c r="I7882" i="19"/>
  <c r="A7883" i="19"/>
  <c r="B7883" i="19"/>
  <c r="C7883" i="19"/>
  <c r="D7883" i="19"/>
  <c r="E7883" i="19"/>
  <c r="F7883" i="19"/>
  <c r="G7883" i="19"/>
  <c r="H7883" i="19"/>
  <c r="I7883" i="19"/>
  <c r="A7884" i="19"/>
  <c r="B7884" i="19"/>
  <c r="C7884" i="19"/>
  <c r="D7884" i="19"/>
  <c r="E7884" i="19"/>
  <c r="F7884" i="19"/>
  <c r="G7884" i="19"/>
  <c r="H7884" i="19"/>
  <c r="I7884" i="19"/>
  <c r="A7885" i="19"/>
  <c r="B7885" i="19"/>
  <c r="C7885" i="19"/>
  <c r="D7885" i="19"/>
  <c r="E7885" i="19"/>
  <c r="F7885" i="19"/>
  <c r="G7885" i="19"/>
  <c r="H7885" i="19"/>
  <c r="I7885" i="19"/>
  <c r="A7886" i="19"/>
  <c r="B7886" i="19"/>
  <c r="C7886" i="19"/>
  <c r="D7886" i="19"/>
  <c r="E7886" i="19"/>
  <c r="F7886" i="19"/>
  <c r="G7886" i="19"/>
  <c r="H7886" i="19"/>
  <c r="I7886" i="19"/>
  <c r="A7887" i="19"/>
  <c r="B7887" i="19"/>
  <c r="C7887" i="19"/>
  <c r="D7887" i="19"/>
  <c r="E7887" i="19"/>
  <c r="F7887" i="19"/>
  <c r="G7887" i="19"/>
  <c r="H7887" i="19"/>
  <c r="I7887" i="19"/>
  <c r="A7888" i="19"/>
  <c r="B7888" i="19"/>
  <c r="C7888" i="19"/>
  <c r="D7888" i="19"/>
  <c r="E7888" i="19"/>
  <c r="F7888" i="19"/>
  <c r="G7888" i="19"/>
  <c r="H7888" i="19"/>
  <c r="I7888" i="19"/>
  <c r="A7889" i="19"/>
  <c r="B7889" i="19"/>
  <c r="C7889" i="19"/>
  <c r="D7889" i="19"/>
  <c r="E7889" i="19"/>
  <c r="F7889" i="19"/>
  <c r="G7889" i="19"/>
  <c r="H7889" i="19"/>
  <c r="I7889" i="19"/>
  <c r="A7890" i="19"/>
  <c r="B7890" i="19"/>
  <c r="C7890" i="19"/>
  <c r="D7890" i="19"/>
  <c r="E7890" i="19"/>
  <c r="F7890" i="19"/>
  <c r="G7890" i="19"/>
  <c r="H7890" i="19"/>
  <c r="I7890" i="19"/>
  <c r="A7891" i="19"/>
  <c r="B7891" i="19"/>
  <c r="C7891" i="19"/>
  <c r="D7891" i="19"/>
  <c r="E7891" i="19"/>
  <c r="F7891" i="19"/>
  <c r="G7891" i="19"/>
  <c r="H7891" i="19"/>
  <c r="I7891" i="19"/>
  <c r="A7892" i="19"/>
  <c r="B7892" i="19"/>
  <c r="C7892" i="19"/>
  <c r="D7892" i="19"/>
  <c r="E7892" i="19"/>
  <c r="F7892" i="19"/>
  <c r="G7892" i="19"/>
  <c r="H7892" i="19"/>
  <c r="I7892" i="19"/>
  <c r="A7893" i="19"/>
  <c r="B7893" i="19"/>
  <c r="C7893" i="19"/>
  <c r="D7893" i="19"/>
  <c r="E7893" i="19"/>
  <c r="F7893" i="19"/>
  <c r="G7893" i="19"/>
  <c r="H7893" i="19"/>
  <c r="I7893" i="19"/>
  <c r="A7894" i="19"/>
  <c r="B7894" i="19"/>
  <c r="C7894" i="19"/>
  <c r="D7894" i="19"/>
  <c r="E7894" i="19"/>
  <c r="F7894" i="19"/>
  <c r="G7894" i="19"/>
  <c r="H7894" i="19"/>
  <c r="I7894" i="19"/>
  <c r="A7895" i="19"/>
  <c r="B7895" i="19"/>
  <c r="C7895" i="19"/>
  <c r="D7895" i="19"/>
  <c r="E7895" i="19"/>
  <c r="F7895" i="19"/>
  <c r="G7895" i="19"/>
  <c r="H7895" i="19"/>
  <c r="I7895" i="19"/>
  <c r="A7896" i="19"/>
  <c r="B7896" i="19"/>
  <c r="C7896" i="19"/>
  <c r="D7896" i="19"/>
  <c r="E7896" i="19"/>
  <c r="F7896" i="19"/>
  <c r="G7896" i="19"/>
  <c r="H7896" i="19"/>
  <c r="I7896" i="19"/>
  <c r="A7897" i="19"/>
  <c r="B7897" i="19"/>
  <c r="C7897" i="19"/>
  <c r="D7897" i="19"/>
  <c r="E7897" i="19"/>
  <c r="F7897" i="19"/>
  <c r="G7897" i="19"/>
  <c r="H7897" i="19"/>
  <c r="I7897" i="19"/>
  <c r="A7898" i="19"/>
  <c r="B7898" i="19"/>
  <c r="C7898" i="19"/>
  <c r="D7898" i="19"/>
  <c r="E7898" i="19"/>
  <c r="F7898" i="19"/>
  <c r="G7898" i="19"/>
  <c r="H7898" i="19"/>
  <c r="I7898" i="19"/>
  <c r="A7899" i="19"/>
  <c r="B7899" i="19"/>
  <c r="C7899" i="19"/>
  <c r="D7899" i="19"/>
  <c r="E7899" i="19"/>
  <c r="F7899" i="19"/>
  <c r="G7899" i="19"/>
  <c r="H7899" i="19"/>
  <c r="I7899" i="19"/>
  <c r="A7900" i="19"/>
  <c r="B7900" i="19"/>
  <c r="C7900" i="19"/>
  <c r="D7900" i="19"/>
  <c r="E7900" i="19"/>
  <c r="F7900" i="19"/>
  <c r="G7900" i="19"/>
  <c r="H7900" i="19"/>
  <c r="I7900" i="19"/>
  <c r="A7901" i="19"/>
  <c r="B7901" i="19"/>
  <c r="C7901" i="19"/>
  <c r="D7901" i="19"/>
  <c r="E7901" i="19"/>
  <c r="F7901" i="19"/>
  <c r="G7901" i="19"/>
  <c r="H7901" i="19"/>
  <c r="I7901" i="19"/>
  <c r="A7902" i="19"/>
  <c r="B7902" i="19"/>
  <c r="C7902" i="19"/>
  <c r="D7902" i="19"/>
  <c r="E7902" i="19"/>
  <c r="F7902" i="19"/>
  <c r="G7902" i="19"/>
  <c r="H7902" i="19"/>
  <c r="I7902" i="19"/>
  <c r="A7903" i="19"/>
  <c r="B7903" i="19"/>
  <c r="C7903" i="19"/>
  <c r="D7903" i="19"/>
  <c r="E7903" i="19"/>
  <c r="F7903" i="19"/>
  <c r="G7903" i="19"/>
  <c r="H7903" i="19"/>
  <c r="I7903" i="19"/>
  <c r="A7904" i="19"/>
  <c r="B7904" i="19"/>
  <c r="C7904" i="19"/>
  <c r="D7904" i="19"/>
  <c r="E7904" i="19"/>
  <c r="F7904" i="19"/>
  <c r="G7904" i="19"/>
  <c r="H7904" i="19"/>
  <c r="I7904" i="19"/>
  <c r="A7905" i="19"/>
  <c r="B7905" i="19"/>
  <c r="C7905" i="19"/>
  <c r="D7905" i="19"/>
  <c r="E7905" i="19"/>
  <c r="F7905" i="19"/>
  <c r="G7905" i="19"/>
  <c r="H7905" i="19"/>
  <c r="I7905" i="19"/>
  <c r="A7906" i="19"/>
  <c r="B7906" i="19"/>
  <c r="C7906" i="19"/>
  <c r="D7906" i="19"/>
  <c r="E7906" i="19"/>
  <c r="F7906" i="19"/>
  <c r="G7906" i="19"/>
  <c r="H7906" i="19"/>
  <c r="I7906" i="19"/>
  <c r="A7907" i="19"/>
  <c r="B7907" i="19"/>
  <c r="C7907" i="19"/>
  <c r="D7907" i="19"/>
  <c r="E7907" i="19"/>
  <c r="F7907" i="19"/>
  <c r="G7907" i="19"/>
  <c r="H7907" i="19"/>
  <c r="I7907" i="19"/>
  <c r="A7908" i="19"/>
  <c r="B7908" i="19"/>
  <c r="C7908" i="19"/>
  <c r="D7908" i="19"/>
  <c r="E7908" i="19"/>
  <c r="F7908" i="19"/>
  <c r="G7908" i="19"/>
  <c r="H7908" i="19"/>
  <c r="I7908" i="19"/>
  <c r="A7909" i="19"/>
  <c r="B7909" i="19"/>
  <c r="C7909" i="19"/>
  <c r="D7909" i="19"/>
  <c r="E7909" i="19"/>
  <c r="F7909" i="19"/>
  <c r="G7909" i="19"/>
  <c r="H7909" i="19"/>
  <c r="I7909" i="19"/>
  <c r="A7910" i="19"/>
  <c r="B7910" i="19"/>
  <c r="C7910" i="19"/>
  <c r="D7910" i="19"/>
  <c r="E7910" i="19"/>
  <c r="F7910" i="19"/>
  <c r="G7910" i="19"/>
  <c r="H7910" i="19"/>
  <c r="I7910" i="19"/>
  <c r="A7911" i="19"/>
  <c r="B7911" i="19"/>
  <c r="C7911" i="19"/>
  <c r="D7911" i="19"/>
  <c r="E7911" i="19"/>
  <c r="F7911" i="19"/>
  <c r="G7911" i="19"/>
  <c r="H7911" i="19"/>
  <c r="I7911" i="19"/>
  <c r="A7912" i="19"/>
  <c r="B7912" i="19"/>
  <c r="C7912" i="19"/>
  <c r="D7912" i="19"/>
  <c r="E7912" i="19"/>
  <c r="F7912" i="19"/>
  <c r="G7912" i="19"/>
  <c r="H7912" i="19"/>
  <c r="I7912" i="19"/>
  <c r="A7913" i="19"/>
  <c r="B7913" i="19"/>
  <c r="C7913" i="19"/>
  <c r="D7913" i="19"/>
  <c r="E7913" i="19"/>
  <c r="F7913" i="19"/>
  <c r="G7913" i="19"/>
  <c r="H7913" i="19"/>
  <c r="I7913" i="19"/>
  <c r="A7914" i="19"/>
  <c r="B7914" i="19"/>
  <c r="C7914" i="19"/>
  <c r="D7914" i="19"/>
  <c r="E7914" i="19"/>
  <c r="F7914" i="19"/>
  <c r="G7914" i="19"/>
  <c r="H7914" i="19"/>
  <c r="I7914" i="19"/>
  <c r="A7915" i="19"/>
  <c r="B7915" i="19"/>
  <c r="C7915" i="19"/>
  <c r="D7915" i="19"/>
  <c r="E7915" i="19"/>
  <c r="F7915" i="19"/>
  <c r="G7915" i="19"/>
  <c r="H7915" i="19"/>
  <c r="I7915" i="19"/>
  <c r="A7916" i="19"/>
  <c r="B7916" i="19"/>
  <c r="C7916" i="19"/>
  <c r="D7916" i="19"/>
  <c r="E7916" i="19"/>
  <c r="F7916" i="19"/>
  <c r="G7916" i="19"/>
  <c r="H7916" i="19"/>
  <c r="I7916" i="19"/>
  <c r="A7917" i="19"/>
  <c r="B7917" i="19"/>
  <c r="C7917" i="19"/>
  <c r="D7917" i="19"/>
  <c r="E7917" i="19"/>
  <c r="F7917" i="19"/>
  <c r="G7917" i="19"/>
  <c r="H7917" i="19"/>
  <c r="I7917" i="19"/>
  <c r="A7918" i="19"/>
  <c r="B7918" i="19"/>
  <c r="C7918" i="19"/>
  <c r="D7918" i="19"/>
  <c r="E7918" i="19"/>
  <c r="F7918" i="19"/>
  <c r="G7918" i="19"/>
  <c r="H7918" i="19"/>
  <c r="I7918" i="19"/>
  <c r="A7919" i="19"/>
  <c r="B7919" i="19"/>
  <c r="C7919" i="19"/>
  <c r="D7919" i="19"/>
  <c r="E7919" i="19"/>
  <c r="F7919" i="19"/>
  <c r="G7919" i="19"/>
  <c r="H7919" i="19"/>
  <c r="I7919" i="19"/>
  <c r="A7920" i="19"/>
  <c r="B7920" i="19"/>
  <c r="C7920" i="19"/>
  <c r="D7920" i="19"/>
  <c r="E7920" i="19"/>
  <c r="F7920" i="19"/>
  <c r="G7920" i="19"/>
  <c r="H7920" i="19"/>
  <c r="I7920" i="19"/>
  <c r="A7921" i="19"/>
  <c r="B7921" i="19"/>
  <c r="C7921" i="19"/>
  <c r="D7921" i="19"/>
  <c r="E7921" i="19"/>
  <c r="F7921" i="19"/>
  <c r="G7921" i="19"/>
  <c r="H7921" i="19"/>
  <c r="I7921" i="19"/>
  <c r="A7922" i="19"/>
  <c r="B7922" i="19"/>
  <c r="C7922" i="19"/>
  <c r="D7922" i="19"/>
  <c r="E7922" i="19"/>
  <c r="F7922" i="19"/>
  <c r="G7922" i="19"/>
  <c r="H7922" i="19"/>
  <c r="I7922" i="19"/>
  <c r="A7923" i="19"/>
  <c r="B7923" i="19"/>
  <c r="C7923" i="19"/>
  <c r="D7923" i="19"/>
  <c r="E7923" i="19"/>
  <c r="F7923" i="19"/>
  <c r="G7923" i="19"/>
  <c r="H7923" i="19"/>
  <c r="I7923" i="19"/>
  <c r="A7924" i="19"/>
  <c r="B7924" i="19"/>
  <c r="C7924" i="19"/>
  <c r="D7924" i="19"/>
  <c r="E7924" i="19"/>
  <c r="F7924" i="19"/>
  <c r="G7924" i="19"/>
  <c r="H7924" i="19"/>
  <c r="I7924" i="19"/>
  <c r="A7925" i="19"/>
  <c r="B7925" i="19"/>
  <c r="C7925" i="19"/>
  <c r="D7925" i="19"/>
  <c r="E7925" i="19"/>
  <c r="F7925" i="19"/>
  <c r="G7925" i="19"/>
  <c r="H7925" i="19"/>
  <c r="I7925" i="19"/>
  <c r="A7926" i="19"/>
  <c r="B7926" i="19"/>
  <c r="C7926" i="19"/>
  <c r="D7926" i="19"/>
  <c r="E7926" i="19"/>
  <c r="F7926" i="19"/>
  <c r="G7926" i="19"/>
  <c r="H7926" i="19"/>
  <c r="I7926" i="19"/>
  <c r="A7927" i="19"/>
  <c r="B7927" i="19"/>
  <c r="C7927" i="19"/>
  <c r="D7927" i="19"/>
  <c r="E7927" i="19"/>
  <c r="F7927" i="19"/>
  <c r="G7927" i="19"/>
  <c r="H7927" i="19"/>
  <c r="I7927" i="19"/>
  <c r="A7928" i="19"/>
  <c r="B7928" i="19"/>
  <c r="C7928" i="19"/>
  <c r="D7928" i="19"/>
  <c r="E7928" i="19"/>
  <c r="F7928" i="19"/>
  <c r="G7928" i="19"/>
  <c r="H7928" i="19"/>
  <c r="I7928" i="19"/>
  <c r="A7929" i="19"/>
  <c r="B7929" i="19"/>
  <c r="C7929" i="19"/>
  <c r="D7929" i="19"/>
  <c r="E7929" i="19"/>
  <c r="F7929" i="19"/>
  <c r="G7929" i="19"/>
  <c r="H7929" i="19"/>
  <c r="I7929" i="19"/>
  <c r="A7930" i="19"/>
  <c r="B7930" i="19"/>
  <c r="C7930" i="19"/>
  <c r="D7930" i="19"/>
  <c r="E7930" i="19"/>
  <c r="F7930" i="19"/>
  <c r="G7930" i="19"/>
  <c r="H7930" i="19"/>
  <c r="I7930" i="19"/>
  <c r="A7931" i="19"/>
  <c r="B7931" i="19"/>
  <c r="C7931" i="19"/>
  <c r="D7931" i="19"/>
  <c r="E7931" i="19"/>
  <c r="F7931" i="19"/>
  <c r="G7931" i="19"/>
  <c r="H7931" i="19"/>
  <c r="I7931" i="19"/>
  <c r="A7932" i="19"/>
  <c r="B7932" i="19"/>
  <c r="C7932" i="19"/>
  <c r="D7932" i="19"/>
  <c r="E7932" i="19"/>
  <c r="F7932" i="19"/>
  <c r="G7932" i="19"/>
  <c r="H7932" i="19"/>
  <c r="I7932" i="19"/>
  <c r="A7933" i="19"/>
  <c r="B7933" i="19"/>
  <c r="C7933" i="19"/>
  <c r="D7933" i="19"/>
  <c r="E7933" i="19"/>
  <c r="F7933" i="19"/>
  <c r="G7933" i="19"/>
  <c r="H7933" i="19"/>
  <c r="I7933" i="19"/>
  <c r="A7934" i="19"/>
  <c r="B7934" i="19"/>
  <c r="C7934" i="19"/>
  <c r="D7934" i="19"/>
  <c r="E7934" i="19"/>
  <c r="F7934" i="19"/>
  <c r="G7934" i="19"/>
  <c r="H7934" i="19"/>
  <c r="I7934" i="19"/>
  <c r="A7935" i="19"/>
  <c r="B7935" i="19"/>
  <c r="C7935" i="19"/>
  <c r="D7935" i="19"/>
  <c r="E7935" i="19"/>
  <c r="F7935" i="19"/>
  <c r="G7935" i="19"/>
  <c r="H7935" i="19"/>
  <c r="I7935" i="19"/>
  <c r="A7936" i="19"/>
  <c r="B7936" i="19"/>
  <c r="C7936" i="19"/>
  <c r="D7936" i="19"/>
  <c r="E7936" i="19"/>
  <c r="F7936" i="19"/>
  <c r="G7936" i="19"/>
  <c r="H7936" i="19"/>
  <c r="I7936" i="19"/>
  <c r="A7937" i="19"/>
  <c r="B7937" i="19"/>
  <c r="C7937" i="19"/>
  <c r="D7937" i="19"/>
  <c r="E7937" i="19"/>
  <c r="F7937" i="19"/>
  <c r="G7937" i="19"/>
  <c r="H7937" i="19"/>
  <c r="I7937" i="19"/>
  <c r="A7938" i="19"/>
  <c r="B7938" i="19"/>
  <c r="C7938" i="19"/>
  <c r="D7938" i="19"/>
  <c r="E7938" i="19"/>
  <c r="F7938" i="19"/>
  <c r="G7938" i="19"/>
  <c r="H7938" i="19"/>
  <c r="I7938" i="19"/>
  <c r="A7939" i="19"/>
  <c r="B7939" i="19"/>
  <c r="C7939" i="19"/>
  <c r="D7939" i="19"/>
  <c r="E7939" i="19"/>
  <c r="F7939" i="19"/>
  <c r="G7939" i="19"/>
  <c r="H7939" i="19"/>
  <c r="I7939" i="19"/>
  <c r="A7940" i="19"/>
  <c r="B7940" i="19"/>
  <c r="C7940" i="19"/>
  <c r="D7940" i="19"/>
  <c r="E7940" i="19"/>
  <c r="F7940" i="19"/>
  <c r="G7940" i="19"/>
  <c r="H7940" i="19"/>
  <c r="I7940" i="19"/>
  <c r="A7941" i="19"/>
  <c r="B7941" i="19"/>
  <c r="C7941" i="19"/>
  <c r="D7941" i="19"/>
  <c r="E7941" i="19"/>
  <c r="F7941" i="19"/>
  <c r="G7941" i="19"/>
  <c r="H7941" i="19"/>
  <c r="I7941" i="19"/>
  <c r="A7942" i="19"/>
  <c r="B7942" i="19"/>
  <c r="C7942" i="19"/>
  <c r="D7942" i="19"/>
  <c r="E7942" i="19"/>
  <c r="F7942" i="19"/>
  <c r="G7942" i="19"/>
  <c r="H7942" i="19"/>
  <c r="I7942" i="19"/>
  <c r="A7943" i="19"/>
  <c r="B7943" i="19"/>
  <c r="C7943" i="19"/>
  <c r="D7943" i="19"/>
  <c r="E7943" i="19"/>
  <c r="F7943" i="19"/>
  <c r="G7943" i="19"/>
  <c r="H7943" i="19"/>
  <c r="I7943" i="19"/>
  <c r="A7944" i="19"/>
  <c r="B7944" i="19"/>
  <c r="C7944" i="19"/>
  <c r="D7944" i="19"/>
  <c r="E7944" i="19"/>
  <c r="F7944" i="19"/>
  <c r="G7944" i="19"/>
  <c r="H7944" i="19"/>
  <c r="I7944" i="19"/>
  <c r="A7945" i="19"/>
  <c r="B7945" i="19"/>
  <c r="C7945" i="19"/>
  <c r="D7945" i="19"/>
  <c r="E7945" i="19"/>
  <c r="F7945" i="19"/>
  <c r="G7945" i="19"/>
  <c r="H7945" i="19"/>
  <c r="I7945" i="19"/>
  <c r="A7946" i="19"/>
  <c r="B7946" i="19"/>
  <c r="C7946" i="19"/>
  <c r="D7946" i="19"/>
  <c r="E7946" i="19"/>
  <c r="F7946" i="19"/>
  <c r="G7946" i="19"/>
  <c r="H7946" i="19"/>
  <c r="I7946" i="19"/>
  <c r="A7947" i="19"/>
  <c r="B7947" i="19"/>
  <c r="C7947" i="19"/>
  <c r="D7947" i="19"/>
  <c r="E7947" i="19"/>
  <c r="F7947" i="19"/>
  <c r="G7947" i="19"/>
  <c r="H7947" i="19"/>
  <c r="I7947" i="19"/>
  <c r="A7948" i="19"/>
  <c r="B7948" i="19"/>
  <c r="C7948" i="19"/>
  <c r="D7948" i="19"/>
  <c r="E7948" i="19"/>
  <c r="F7948" i="19"/>
  <c r="G7948" i="19"/>
  <c r="H7948" i="19"/>
  <c r="I7948" i="19"/>
  <c r="A7949" i="19"/>
  <c r="B7949" i="19"/>
  <c r="C7949" i="19"/>
  <c r="D7949" i="19"/>
  <c r="E7949" i="19"/>
  <c r="F7949" i="19"/>
  <c r="G7949" i="19"/>
  <c r="H7949" i="19"/>
  <c r="I7949" i="19"/>
  <c r="A7950" i="19"/>
  <c r="B7950" i="19"/>
  <c r="C7950" i="19"/>
  <c r="D7950" i="19"/>
  <c r="E7950" i="19"/>
  <c r="F7950" i="19"/>
  <c r="G7950" i="19"/>
  <c r="H7950" i="19"/>
  <c r="I7950" i="19"/>
  <c r="A7951" i="19"/>
  <c r="B7951" i="19"/>
  <c r="C7951" i="19"/>
  <c r="D7951" i="19"/>
  <c r="E7951" i="19"/>
  <c r="F7951" i="19"/>
  <c r="G7951" i="19"/>
  <c r="H7951" i="19"/>
  <c r="I7951" i="19"/>
  <c r="A7952" i="19"/>
  <c r="B7952" i="19"/>
  <c r="C7952" i="19"/>
  <c r="D7952" i="19"/>
  <c r="E7952" i="19"/>
  <c r="F7952" i="19"/>
  <c r="G7952" i="19"/>
  <c r="H7952" i="19"/>
  <c r="I7952" i="19"/>
  <c r="A7953" i="19"/>
  <c r="B7953" i="19"/>
  <c r="C7953" i="19"/>
  <c r="D7953" i="19"/>
  <c r="E7953" i="19"/>
  <c r="F7953" i="19"/>
  <c r="G7953" i="19"/>
  <c r="H7953" i="19"/>
  <c r="I7953" i="19"/>
  <c r="A7954" i="19"/>
  <c r="B7954" i="19"/>
  <c r="C7954" i="19"/>
  <c r="D7954" i="19"/>
  <c r="E7954" i="19"/>
  <c r="F7954" i="19"/>
  <c r="G7954" i="19"/>
  <c r="H7954" i="19"/>
  <c r="I7954" i="19"/>
  <c r="A7955" i="19"/>
  <c r="B7955" i="19"/>
  <c r="C7955" i="19"/>
  <c r="D7955" i="19"/>
  <c r="E7955" i="19"/>
  <c r="F7955" i="19"/>
  <c r="G7955" i="19"/>
  <c r="H7955" i="19"/>
  <c r="I7955" i="19"/>
  <c r="A7956" i="19"/>
  <c r="B7956" i="19"/>
  <c r="C7956" i="19"/>
  <c r="D7956" i="19"/>
  <c r="E7956" i="19"/>
  <c r="F7956" i="19"/>
  <c r="G7956" i="19"/>
  <c r="H7956" i="19"/>
  <c r="I7956" i="19"/>
  <c r="A7957" i="19"/>
  <c r="B7957" i="19"/>
  <c r="C7957" i="19"/>
  <c r="D7957" i="19"/>
  <c r="E7957" i="19"/>
  <c r="F7957" i="19"/>
  <c r="G7957" i="19"/>
  <c r="H7957" i="19"/>
  <c r="I7957" i="19"/>
  <c r="A7958" i="19"/>
  <c r="B7958" i="19"/>
  <c r="C7958" i="19"/>
  <c r="D7958" i="19"/>
  <c r="E7958" i="19"/>
  <c r="F7958" i="19"/>
  <c r="G7958" i="19"/>
  <c r="H7958" i="19"/>
  <c r="I7958" i="19"/>
  <c r="A7959" i="19"/>
  <c r="B7959" i="19"/>
  <c r="C7959" i="19"/>
  <c r="D7959" i="19"/>
  <c r="E7959" i="19"/>
  <c r="F7959" i="19"/>
  <c r="G7959" i="19"/>
  <c r="H7959" i="19"/>
  <c r="I7959" i="19"/>
  <c r="A7960" i="19"/>
  <c r="B7960" i="19"/>
  <c r="C7960" i="19"/>
  <c r="D7960" i="19"/>
  <c r="E7960" i="19"/>
  <c r="F7960" i="19"/>
  <c r="G7960" i="19"/>
  <c r="H7960" i="19"/>
  <c r="I7960" i="19"/>
  <c r="A7961" i="19"/>
  <c r="B7961" i="19"/>
  <c r="C7961" i="19"/>
  <c r="D7961" i="19"/>
  <c r="E7961" i="19"/>
  <c r="F7961" i="19"/>
  <c r="G7961" i="19"/>
  <c r="H7961" i="19"/>
  <c r="I7961" i="19"/>
  <c r="A7962" i="19"/>
  <c r="B7962" i="19"/>
  <c r="C7962" i="19"/>
  <c r="D7962" i="19"/>
  <c r="E7962" i="19"/>
  <c r="F7962" i="19"/>
  <c r="G7962" i="19"/>
  <c r="H7962" i="19"/>
  <c r="I7962" i="19"/>
  <c r="A7963" i="19"/>
  <c r="B7963" i="19"/>
  <c r="C7963" i="19"/>
  <c r="D7963" i="19"/>
  <c r="E7963" i="19"/>
  <c r="F7963" i="19"/>
  <c r="G7963" i="19"/>
  <c r="H7963" i="19"/>
  <c r="I7963" i="19"/>
  <c r="A7964" i="19"/>
  <c r="B7964" i="19"/>
  <c r="C7964" i="19"/>
  <c r="D7964" i="19"/>
  <c r="E7964" i="19"/>
  <c r="F7964" i="19"/>
  <c r="G7964" i="19"/>
  <c r="H7964" i="19"/>
  <c r="I7964" i="19"/>
  <c r="A7965" i="19"/>
  <c r="B7965" i="19"/>
  <c r="C7965" i="19"/>
  <c r="D7965" i="19"/>
  <c r="E7965" i="19"/>
  <c r="F7965" i="19"/>
  <c r="G7965" i="19"/>
  <c r="H7965" i="19"/>
  <c r="I7965" i="19"/>
  <c r="A7966" i="19"/>
  <c r="B7966" i="19"/>
  <c r="C7966" i="19"/>
  <c r="D7966" i="19"/>
  <c r="E7966" i="19"/>
  <c r="F7966" i="19"/>
  <c r="G7966" i="19"/>
  <c r="H7966" i="19"/>
  <c r="I7966" i="19"/>
  <c r="A7967" i="19"/>
  <c r="B7967" i="19"/>
  <c r="C7967" i="19"/>
  <c r="D7967" i="19"/>
  <c r="E7967" i="19"/>
  <c r="F7967" i="19"/>
  <c r="G7967" i="19"/>
  <c r="H7967" i="19"/>
  <c r="I7967" i="19"/>
  <c r="A7968" i="19"/>
  <c r="B7968" i="19"/>
  <c r="C7968" i="19"/>
  <c r="D7968" i="19"/>
  <c r="E7968" i="19"/>
  <c r="F7968" i="19"/>
  <c r="G7968" i="19"/>
  <c r="H7968" i="19"/>
  <c r="I7968" i="19"/>
  <c r="A7969" i="19"/>
  <c r="B7969" i="19"/>
  <c r="C7969" i="19"/>
  <c r="D7969" i="19"/>
  <c r="E7969" i="19"/>
  <c r="F7969" i="19"/>
  <c r="G7969" i="19"/>
  <c r="H7969" i="19"/>
  <c r="I7969" i="19"/>
  <c r="A7970" i="19"/>
  <c r="B7970" i="19"/>
  <c r="C7970" i="19"/>
  <c r="D7970" i="19"/>
  <c r="E7970" i="19"/>
  <c r="F7970" i="19"/>
  <c r="G7970" i="19"/>
  <c r="H7970" i="19"/>
  <c r="I7970" i="19"/>
  <c r="A7971" i="19"/>
  <c r="B7971" i="19"/>
  <c r="C7971" i="19"/>
  <c r="D7971" i="19"/>
  <c r="E7971" i="19"/>
  <c r="F7971" i="19"/>
  <c r="G7971" i="19"/>
  <c r="H7971" i="19"/>
  <c r="I7971" i="19"/>
  <c r="A7972" i="19"/>
  <c r="B7972" i="19"/>
  <c r="C7972" i="19"/>
  <c r="D7972" i="19"/>
  <c r="E7972" i="19"/>
  <c r="F7972" i="19"/>
  <c r="G7972" i="19"/>
  <c r="H7972" i="19"/>
  <c r="I7972" i="19"/>
  <c r="A7973" i="19"/>
  <c r="B7973" i="19"/>
  <c r="C7973" i="19"/>
  <c r="D7973" i="19"/>
  <c r="E7973" i="19"/>
  <c r="F7973" i="19"/>
  <c r="G7973" i="19"/>
  <c r="H7973" i="19"/>
  <c r="I7973" i="19"/>
  <c r="A7974" i="19"/>
  <c r="B7974" i="19"/>
  <c r="C7974" i="19"/>
  <c r="D7974" i="19"/>
  <c r="E7974" i="19"/>
  <c r="F7974" i="19"/>
  <c r="G7974" i="19"/>
  <c r="H7974" i="19"/>
  <c r="I7974" i="19"/>
  <c r="A7975" i="19"/>
  <c r="B7975" i="19"/>
  <c r="C7975" i="19"/>
  <c r="D7975" i="19"/>
  <c r="E7975" i="19"/>
  <c r="F7975" i="19"/>
  <c r="G7975" i="19"/>
  <c r="H7975" i="19"/>
  <c r="I7975" i="19"/>
  <c r="A7976" i="19"/>
  <c r="B7976" i="19"/>
  <c r="C7976" i="19"/>
  <c r="D7976" i="19"/>
  <c r="E7976" i="19"/>
  <c r="F7976" i="19"/>
  <c r="G7976" i="19"/>
  <c r="H7976" i="19"/>
  <c r="I7976" i="19"/>
  <c r="A7977" i="19"/>
  <c r="B7977" i="19"/>
  <c r="C7977" i="19"/>
  <c r="D7977" i="19"/>
  <c r="E7977" i="19"/>
  <c r="F7977" i="19"/>
  <c r="G7977" i="19"/>
  <c r="H7977" i="19"/>
  <c r="I7977" i="19"/>
  <c r="A7978" i="19"/>
  <c r="B7978" i="19"/>
  <c r="C7978" i="19"/>
  <c r="D7978" i="19"/>
  <c r="E7978" i="19"/>
  <c r="F7978" i="19"/>
  <c r="G7978" i="19"/>
  <c r="H7978" i="19"/>
  <c r="I7978" i="19"/>
  <c r="A7979" i="19"/>
  <c r="B7979" i="19"/>
  <c r="C7979" i="19"/>
  <c r="D7979" i="19"/>
  <c r="E7979" i="19"/>
  <c r="F7979" i="19"/>
  <c r="G7979" i="19"/>
  <c r="H7979" i="19"/>
  <c r="I7979" i="19"/>
  <c r="A7980" i="19"/>
  <c r="B7980" i="19"/>
  <c r="C7980" i="19"/>
  <c r="D7980" i="19"/>
  <c r="E7980" i="19"/>
  <c r="F7980" i="19"/>
  <c r="G7980" i="19"/>
  <c r="H7980" i="19"/>
  <c r="I7980" i="19"/>
  <c r="A7981" i="19"/>
  <c r="B7981" i="19"/>
  <c r="C7981" i="19"/>
  <c r="D7981" i="19"/>
  <c r="E7981" i="19"/>
  <c r="F7981" i="19"/>
  <c r="G7981" i="19"/>
  <c r="H7981" i="19"/>
  <c r="I7981" i="19"/>
  <c r="A7982" i="19"/>
  <c r="B7982" i="19"/>
  <c r="C7982" i="19"/>
  <c r="D7982" i="19"/>
  <c r="E7982" i="19"/>
  <c r="F7982" i="19"/>
  <c r="G7982" i="19"/>
  <c r="H7982" i="19"/>
  <c r="I7982" i="19"/>
  <c r="A7983" i="19"/>
  <c r="B7983" i="19"/>
  <c r="C7983" i="19"/>
  <c r="D7983" i="19"/>
  <c r="E7983" i="19"/>
  <c r="F7983" i="19"/>
  <c r="G7983" i="19"/>
  <c r="H7983" i="19"/>
  <c r="I7983" i="19"/>
  <c r="A7984" i="19"/>
  <c r="B7984" i="19"/>
  <c r="C7984" i="19"/>
  <c r="D7984" i="19"/>
  <c r="E7984" i="19"/>
  <c r="F7984" i="19"/>
  <c r="G7984" i="19"/>
  <c r="H7984" i="19"/>
  <c r="I7984" i="19"/>
  <c r="A7985" i="19"/>
  <c r="B7985" i="19"/>
  <c r="C7985" i="19"/>
  <c r="D7985" i="19"/>
  <c r="E7985" i="19"/>
  <c r="F7985" i="19"/>
  <c r="G7985" i="19"/>
  <c r="H7985" i="19"/>
  <c r="I7985" i="19"/>
  <c r="A7986" i="19"/>
  <c r="B7986" i="19"/>
  <c r="C7986" i="19"/>
  <c r="D7986" i="19"/>
  <c r="E7986" i="19"/>
  <c r="F7986" i="19"/>
  <c r="G7986" i="19"/>
  <c r="H7986" i="19"/>
  <c r="I7986" i="19"/>
  <c r="A7987" i="19"/>
  <c r="B7987" i="19"/>
  <c r="C7987" i="19"/>
  <c r="D7987" i="19"/>
  <c r="E7987" i="19"/>
  <c r="F7987" i="19"/>
  <c r="G7987" i="19"/>
  <c r="H7987" i="19"/>
  <c r="I7987" i="19"/>
  <c r="A7988" i="19"/>
  <c r="B7988" i="19"/>
  <c r="C7988" i="19"/>
  <c r="D7988" i="19"/>
  <c r="E7988" i="19"/>
  <c r="F7988" i="19"/>
  <c r="G7988" i="19"/>
  <c r="H7988" i="19"/>
  <c r="I7988" i="19"/>
  <c r="A7989" i="19"/>
  <c r="B7989" i="19"/>
  <c r="C7989" i="19"/>
  <c r="D7989" i="19"/>
  <c r="E7989" i="19"/>
  <c r="F7989" i="19"/>
  <c r="G7989" i="19"/>
  <c r="H7989" i="19"/>
  <c r="I7989" i="19"/>
  <c r="A7990" i="19"/>
  <c r="B7990" i="19"/>
  <c r="C7990" i="19"/>
  <c r="D7990" i="19"/>
  <c r="E7990" i="19"/>
  <c r="F7990" i="19"/>
  <c r="G7990" i="19"/>
  <c r="H7990" i="19"/>
  <c r="I7990" i="19"/>
  <c r="A7991" i="19"/>
  <c r="B7991" i="19"/>
  <c r="C7991" i="19"/>
  <c r="D7991" i="19"/>
  <c r="E7991" i="19"/>
  <c r="F7991" i="19"/>
  <c r="G7991" i="19"/>
  <c r="H7991" i="19"/>
  <c r="I7991" i="19"/>
  <c r="A7992" i="19"/>
  <c r="B7992" i="19"/>
  <c r="C7992" i="19"/>
  <c r="D7992" i="19"/>
  <c r="E7992" i="19"/>
  <c r="F7992" i="19"/>
  <c r="G7992" i="19"/>
  <c r="H7992" i="19"/>
  <c r="I7992" i="19"/>
  <c r="A7993" i="19"/>
  <c r="B7993" i="19"/>
  <c r="C7993" i="19"/>
  <c r="D7993" i="19"/>
  <c r="E7993" i="19"/>
  <c r="F7993" i="19"/>
  <c r="G7993" i="19"/>
  <c r="H7993" i="19"/>
  <c r="I7993" i="19"/>
  <c r="A7994" i="19"/>
  <c r="B7994" i="19"/>
  <c r="C7994" i="19"/>
  <c r="D7994" i="19"/>
  <c r="E7994" i="19"/>
  <c r="F7994" i="19"/>
  <c r="G7994" i="19"/>
  <c r="H7994" i="19"/>
  <c r="I7994" i="19"/>
  <c r="A7995" i="19"/>
  <c r="B7995" i="19"/>
  <c r="C7995" i="19"/>
  <c r="D7995" i="19"/>
  <c r="E7995" i="19"/>
  <c r="F7995" i="19"/>
  <c r="G7995" i="19"/>
  <c r="H7995" i="19"/>
  <c r="I7995" i="19"/>
  <c r="A7996" i="19"/>
  <c r="B7996" i="19"/>
  <c r="C7996" i="19"/>
  <c r="D7996" i="19"/>
  <c r="E7996" i="19"/>
  <c r="F7996" i="19"/>
  <c r="G7996" i="19"/>
  <c r="H7996" i="19"/>
  <c r="I7996" i="19"/>
  <c r="A7997" i="19"/>
  <c r="B7997" i="19"/>
  <c r="C7997" i="19"/>
  <c r="D7997" i="19"/>
  <c r="E7997" i="19"/>
  <c r="F7997" i="19"/>
  <c r="G7997" i="19"/>
  <c r="H7997" i="19"/>
  <c r="I7997" i="19"/>
  <c r="A7998" i="19"/>
  <c r="B7998" i="19"/>
  <c r="C7998" i="19"/>
  <c r="D7998" i="19"/>
  <c r="E7998" i="19"/>
  <c r="F7998" i="19"/>
  <c r="G7998" i="19"/>
  <c r="H7998" i="19"/>
  <c r="I7998" i="19"/>
  <c r="A7999" i="19"/>
  <c r="B7999" i="19"/>
  <c r="C7999" i="19"/>
  <c r="D7999" i="19"/>
  <c r="E7999" i="19"/>
  <c r="F7999" i="19"/>
  <c r="G7999" i="19"/>
  <c r="H7999" i="19"/>
  <c r="I7999" i="19"/>
  <c r="A8000" i="19"/>
  <c r="B8000" i="19"/>
  <c r="C8000" i="19"/>
  <c r="D8000" i="19"/>
  <c r="E8000" i="19"/>
  <c r="F8000" i="19"/>
  <c r="G8000" i="19"/>
  <c r="H8000" i="19"/>
  <c r="I8000" i="19"/>
  <c r="A8001" i="19"/>
  <c r="B8001" i="19"/>
  <c r="C8001" i="19"/>
  <c r="D8001" i="19"/>
  <c r="E8001" i="19"/>
  <c r="F8001" i="19"/>
  <c r="G8001" i="19"/>
  <c r="H8001" i="19"/>
  <c r="I8001" i="19"/>
  <c r="A8002" i="19"/>
  <c r="B8002" i="19"/>
  <c r="C8002" i="19"/>
  <c r="D8002" i="19"/>
  <c r="E8002" i="19"/>
  <c r="F8002" i="19"/>
  <c r="G8002" i="19"/>
  <c r="H8002" i="19"/>
  <c r="I8002" i="19"/>
  <c r="A8003" i="19"/>
  <c r="B8003" i="19"/>
  <c r="C8003" i="19"/>
  <c r="D8003" i="19"/>
  <c r="E8003" i="19"/>
  <c r="F8003" i="19"/>
  <c r="G8003" i="19"/>
  <c r="H8003" i="19"/>
  <c r="I8003" i="19"/>
  <c r="A8004" i="19"/>
  <c r="B8004" i="19"/>
  <c r="C8004" i="19"/>
  <c r="D8004" i="19"/>
  <c r="E8004" i="19"/>
  <c r="F8004" i="19"/>
  <c r="G8004" i="19"/>
  <c r="H8004" i="19"/>
  <c r="I8004" i="19"/>
  <c r="A8005" i="19"/>
  <c r="B8005" i="19"/>
  <c r="C8005" i="19"/>
  <c r="D8005" i="19"/>
  <c r="E8005" i="19"/>
  <c r="F8005" i="19"/>
  <c r="G8005" i="19"/>
  <c r="H8005" i="19"/>
  <c r="I8005" i="19"/>
  <c r="A8006" i="19"/>
  <c r="B8006" i="19"/>
  <c r="C8006" i="19"/>
  <c r="D8006" i="19"/>
  <c r="E8006" i="19"/>
  <c r="F8006" i="19"/>
  <c r="G8006" i="19"/>
  <c r="H8006" i="19"/>
  <c r="I8006" i="19"/>
  <c r="A8007" i="19"/>
  <c r="B8007" i="19"/>
  <c r="C8007" i="19"/>
  <c r="D8007" i="19"/>
  <c r="E8007" i="19"/>
  <c r="F8007" i="19"/>
  <c r="G8007" i="19"/>
  <c r="H8007" i="19"/>
  <c r="I8007" i="19"/>
  <c r="A8008" i="19"/>
  <c r="B8008" i="19"/>
  <c r="C8008" i="19"/>
  <c r="D8008" i="19"/>
  <c r="E8008" i="19"/>
  <c r="F8008" i="19"/>
  <c r="G8008" i="19"/>
  <c r="H8008" i="19"/>
  <c r="I8008" i="19"/>
  <c r="A8009" i="19"/>
  <c r="B8009" i="19"/>
  <c r="C8009" i="19"/>
  <c r="D8009" i="19"/>
  <c r="E8009" i="19"/>
  <c r="F8009" i="19"/>
  <c r="G8009" i="19"/>
  <c r="H8009" i="19"/>
  <c r="I8009" i="19"/>
  <c r="A8010" i="19"/>
  <c r="B8010" i="19"/>
  <c r="C8010" i="19"/>
  <c r="D8010" i="19"/>
  <c r="E8010" i="19"/>
  <c r="F8010" i="19"/>
  <c r="G8010" i="19"/>
  <c r="H8010" i="19"/>
  <c r="I8010" i="19"/>
  <c r="A8011" i="19"/>
  <c r="B8011" i="19"/>
  <c r="C8011" i="19"/>
  <c r="D8011" i="19"/>
  <c r="E8011" i="19"/>
  <c r="F8011" i="19"/>
  <c r="G8011" i="19"/>
  <c r="H8011" i="19"/>
  <c r="I8011" i="19"/>
  <c r="A8012" i="19"/>
  <c r="B8012" i="19"/>
  <c r="C8012" i="19"/>
  <c r="D8012" i="19"/>
  <c r="E8012" i="19"/>
  <c r="F8012" i="19"/>
  <c r="G8012" i="19"/>
  <c r="H8012" i="19"/>
  <c r="I8012" i="19"/>
  <c r="A8013" i="19"/>
  <c r="B8013" i="19"/>
  <c r="C8013" i="19"/>
  <c r="D8013" i="19"/>
  <c r="E8013" i="19"/>
  <c r="F8013" i="19"/>
  <c r="G8013" i="19"/>
  <c r="H8013" i="19"/>
  <c r="I8013" i="19"/>
  <c r="A8014" i="19"/>
  <c r="B8014" i="19"/>
  <c r="C8014" i="19"/>
  <c r="D8014" i="19"/>
  <c r="E8014" i="19"/>
  <c r="F8014" i="19"/>
  <c r="G8014" i="19"/>
  <c r="H8014" i="19"/>
  <c r="I8014" i="19"/>
  <c r="A8015" i="19"/>
  <c r="B8015" i="19"/>
  <c r="C8015" i="19"/>
  <c r="D8015" i="19"/>
  <c r="E8015" i="19"/>
  <c r="F8015" i="19"/>
  <c r="G8015" i="19"/>
  <c r="H8015" i="19"/>
  <c r="I8015" i="19"/>
  <c r="A8016" i="19"/>
  <c r="B8016" i="19"/>
  <c r="C8016" i="19"/>
  <c r="D8016" i="19"/>
  <c r="E8016" i="19"/>
  <c r="F8016" i="19"/>
  <c r="G8016" i="19"/>
  <c r="H8016" i="19"/>
  <c r="I8016" i="19"/>
  <c r="A8017" i="19"/>
  <c r="B8017" i="19"/>
  <c r="C8017" i="19"/>
  <c r="D8017" i="19"/>
  <c r="E8017" i="19"/>
  <c r="F8017" i="19"/>
  <c r="G8017" i="19"/>
  <c r="H8017" i="19"/>
  <c r="I8017" i="19"/>
  <c r="A8018" i="19"/>
  <c r="B8018" i="19"/>
  <c r="C8018" i="19"/>
  <c r="D8018" i="19"/>
  <c r="E8018" i="19"/>
  <c r="F8018" i="19"/>
  <c r="G8018" i="19"/>
  <c r="H8018" i="19"/>
  <c r="I8018" i="19"/>
  <c r="A8019" i="19"/>
  <c r="B8019" i="19"/>
  <c r="C8019" i="19"/>
  <c r="D8019" i="19"/>
  <c r="E8019" i="19"/>
  <c r="F8019" i="19"/>
  <c r="G8019" i="19"/>
  <c r="H8019" i="19"/>
  <c r="I8019" i="19"/>
  <c r="A8020" i="19"/>
  <c r="B8020" i="19"/>
  <c r="C8020" i="19"/>
  <c r="D8020" i="19"/>
  <c r="E8020" i="19"/>
  <c r="F8020" i="19"/>
  <c r="G8020" i="19"/>
  <c r="H8020" i="19"/>
  <c r="I8020" i="19"/>
  <c r="A8021" i="19"/>
  <c r="B8021" i="19"/>
  <c r="C8021" i="19"/>
  <c r="D8021" i="19"/>
  <c r="E8021" i="19"/>
  <c r="F8021" i="19"/>
  <c r="G8021" i="19"/>
  <c r="H8021" i="19"/>
  <c r="I8021" i="19"/>
  <c r="A8022" i="19"/>
  <c r="B8022" i="19"/>
  <c r="C8022" i="19"/>
  <c r="D8022" i="19"/>
  <c r="E8022" i="19"/>
  <c r="F8022" i="19"/>
  <c r="G8022" i="19"/>
  <c r="H8022" i="19"/>
  <c r="I8022" i="19"/>
  <c r="A8023" i="19"/>
  <c r="B8023" i="19"/>
  <c r="C8023" i="19"/>
  <c r="D8023" i="19"/>
  <c r="E8023" i="19"/>
  <c r="F8023" i="19"/>
  <c r="G8023" i="19"/>
  <c r="H8023" i="19"/>
  <c r="I8023" i="19"/>
  <c r="A8024" i="19"/>
  <c r="B8024" i="19"/>
  <c r="C8024" i="19"/>
  <c r="D8024" i="19"/>
  <c r="E8024" i="19"/>
  <c r="F8024" i="19"/>
  <c r="G8024" i="19"/>
  <c r="H8024" i="19"/>
  <c r="I8024" i="19"/>
  <c r="A8025" i="19"/>
  <c r="B8025" i="19"/>
  <c r="C8025" i="19"/>
  <c r="D8025" i="19"/>
  <c r="E8025" i="19"/>
  <c r="F8025" i="19"/>
  <c r="G8025" i="19"/>
  <c r="H8025" i="19"/>
  <c r="I8025" i="19"/>
  <c r="A8026" i="19"/>
  <c r="B8026" i="19"/>
  <c r="C8026" i="19"/>
  <c r="D8026" i="19"/>
  <c r="E8026" i="19"/>
  <c r="F8026" i="19"/>
  <c r="G8026" i="19"/>
  <c r="H8026" i="19"/>
  <c r="I8026" i="19"/>
  <c r="A8027" i="19"/>
  <c r="B8027" i="19"/>
  <c r="C8027" i="19"/>
  <c r="D8027" i="19"/>
  <c r="E8027" i="19"/>
  <c r="F8027" i="19"/>
  <c r="G8027" i="19"/>
  <c r="H8027" i="19"/>
  <c r="I8027" i="19"/>
  <c r="A8028" i="19"/>
  <c r="B8028" i="19"/>
  <c r="C8028" i="19"/>
  <c r="D8028" i="19"/>
  <c r="E8028" i="19"/>
  <c r="F8028" i="19"/>
  <c r="G8028" i="19"/>
  <c r="H8028" i="19"/>
  <c r="I8028" i="19"/>
  <c r="A8029" i="19"/>
  <c r="B8029" i="19"/>
  <c r="C8029" i="19"/>
  <c r="D8029" i="19"/>
  <c r="E8029" i="19"/>
  <c r="F8029" i="19"/>
  <c r="G8029" i="19"/>
  <c r="H8029" i="19"/>
  <c r="I8029" i="19"/>
  <c r="A8030" i="19"/>
  <c r="B8030" i="19"/>
  <c r="C8030" i="19"/>
  <c r="D8030" i="19"/>
  <c r="E8030" i="19"/>
  <c r="F8030" i="19"/>
  <c r="G8030" i="19"/>
  <c r="H8030" i="19"/>
  <c r="I8030" i="19"/>
  <c r="A8031" i="19"/>
  <c r="B8031" i="19"/>
  <c r="C8031" i="19"/>
  <c r="D8031" i="19"/>
  <c r="E8031" i="19"/>
  <c r="F8031" i="19"/>
  <c r="G8031" i="19"/>
  <c r="H8031" i="19"/>
  <c r="I8031" i="19"/>
  <c r="A8032" i="19"/>
  <c r="B8032" i="19"/>
  <c r="C8032" i="19"/>
  <c r="D8032" i="19"/>
  <c r="E8032" i="19"/>
  <c r="F8032" i="19"/>
  <c r="G8032" i="19"/>
  <c r="H8032" i="19"/>
  <c r="I8032" i="19"/>
  <c r="A8033" i="19"/>
  <c r="B8033" i="19"/>
  <c r="C8033" i="19"/>
  <c r="D8033" i="19"/>
  <c r="E8033" i="19"/>
  <c r="F8033" i="19"/>
  <c r="G8033" i="19"/>
  <c r="H8033" i="19"/>
  <c r="I8033" i="19"/>
  <c r="A8034" i="19"/>
  <c r="B8034" i="19"/>
  <c r="C8034" i="19"/>
  <c r="D8034" i="19"/>
  <c r="E8034" i="19"/>
  <c r="F8034" i="19"/>
  <c r="G8034" i="19"/>
  <c r="H8034" i="19"/>
  <c r="I8034" i="19"/>
  <c r="A8035" i="19"/>
  <c r="B8035" i="19"/>
  <c r="C8035" i="19"/>
  <c r="D8035" i="19"/>
  <c r="E8035" i="19"/>
  <c r="F8035" i="19"/>
  <c r="G8035" i="19"/>
  <c r="H8035" i="19"/>
  <c r="I8035" i="19"/>
  <c r="A8036" i="19"/>
  <c r="B8036" i="19"/>
  <c r="C8036" i="19"/>
  <c r="D8036" i="19"/>
  <c r="E8036" i="19"/>
  <c r="F8036" i="19"/>
  <c r="G8036" i="19"/>
  <c r="H8036" i="19"/>
  <c r="I8036" i="19"/>
  <c r="A8037" i="19"/>
  <c r="B8037" i="19"/>
  <c r="C8037" i="19"/>
  <c r="D8037" i="19"/>
  <c r="E8037" i="19"/>
  <c r="F8037" i="19"/>
  <c r="G8037" i="19"/>
  <c r="H8037" i="19"/>
  <c r="I8037" i="19"/>
  <c r="A8038" i="19"/>
  <c r="B8038" i="19"/>
  <c r="C8038" i="19"/>
  <c r="D8038" i="19"/>
  <c r="E8038" i="19"/>
  <c r="F8038" i="19"/>
  <c r="G8038" i="19"/>
  <c r="H8038" i="19"/>
  <c r="I8038" i="19"/>
  <c r="A8039" i="19"/>
  <c r="B8039" i="19"/>
  <c r="C8039" i="19"/>
  <c r="D8039" i="19"/>
  <c r="E8039" i="19"/>
  <c r="F8039" i="19"/>
  <c r="G8039" i="19"/>
  <c r="H8039" i="19"/>
  <c r="I8039" i="19"/>
  <c r="A8040" i="19"/>
  <c r="B8040" i="19"/>
  <c r="C8040" i="19"/>
  <c r="D8040" i="19"/>
  <c r="E8040" i="19"/>
  <c r="F8040" i="19"/>
  <c r="G8040" i="19"/>
  <c r="H8040" i="19"/>
  <c r="I8040" i="19"/>
  <c r="A8041" i="19"/>
  <c r="B8041" i="19"/>
  <c r="C8041" i="19"/>
  <c r="D8041" i="19"/>
  <c r="E8041" i="19"/>
  <c r="F8041" i="19"/>
  <c r="G8041" i="19"/>
  <c r="H8041" i="19"/>
  <c r="I8041" i="19"/>
  <c r="A8042" i="19"/>
  <c r="B8042" i="19"/>
  <c r="C8042" i="19"/>
  <c r="D8042" i="19"/>
  <c r="E8042" i="19"/>
  <c r="F8042" i="19"/>
  <c r="G8042" i="19"/>
  <c r="H8042" i="19"/>
  <c r="I8042" i="19"/>
  <c r="A8043" i="19"/>
  <c r="B8043" i="19"/>
  <c r="C8043" i="19"/>
  <c r="D8043" i="19"/>
  <c r="E8043" i="19"/>
  <c r="F8043" i="19"/>
  <c r="G8043" i="19"/>
  <c r="H8043" i="19"/>
  <c r="I8043" i="19"/>
  <c r="A8044" i="19"/>
  <c r="B8044" i="19"/>
  <c r="C8044" i="19"/>
  <c r="D8044" i="19"/>
  <c r="E8044" i="19"/>
  <c r="F8044" i="19"/>
  <c r="G8044" i="19"/>
  <c r="H8044" i="19"/>
  <c r="I8044" i="19"/>
  <c r="A8045" i="19"/>
  <c r="B8045" i="19"/>
  <c r="C8045" i="19"/>
  <c r="D8045" i="19"/>
  <c r="E8045" i="19"/>
  <c r="F8045" i="19"/>
  <c r="G8045" i="19"/>
  <c r="H8045" i="19"/>
  <c r="I8045" i="19"/>
  <c r="A8046" i="19"/>
  <c r="B8046" i="19"/>
  <c r="C8046" i="19"/>
  <c r="D8046" i="19"/>
  <c r="E8046" i="19"/>
  <c r="F8046" i="19"/>
  <c r="G8046" i="19"/>
  <c r="H8046" i="19"/>
  <c r="I8046" i="19"/>
  <c r="A8047" i="19"/>
  <c r="B8047" i="19"/>
  <c r="C8047" i="19"/>
  <c r="D8047" i="19"/>
  <c r="E8047" i="19"/>
  <c r="F8047" i="19"/>
  <c r="G8047" i="19"/>
  <c r="H8047" i="19"/>
  <c r="I8047" i="19"/>
  <c r="A8048" i="19"/>
  <c r="B8048" i="19"/>
  <c r="C8048" i="19"/>
  <c r="D8048" i="19"/>
  <c r="E8048" i="19"/>
  <c r="F8048" i="19"/>
  <c r="G8048" i="19"/>
  <c r="H8048" i="19"/>
  <c r="I8048" i="19"/>
  <c r="A8049" i="19"/>
  <c r="B8049" i="19"/>
  <c r="C8049" i="19"/>
  <c r="D8049" i="19"/>
  <c r="E8049" i="19"/>
  <c r="F8049" i="19"/>
  <c r="G8049" i="19"/>
  <c r="H8049" i="19"/>
  <c r="I8049" i="19"/>
  <c r="A8050" i="19"/>
  <c r="B8050" i="19"/>
  <c r="C8050" i="19"/>
  <c r="D8050" i="19"/>
  <c r="E8050" i="19"/>
  <c r="F8050" i="19"/>
  <c r="G8050" i="19"/>
  <c r="H8050" i="19"/>
  <c r="I8050" i="19"/>
  <c r="A8051" i="19"/>
  <c r="B8051" i="19"/>
  <c r="C8051" i="19"/>
  <c r="D8051" i="19"/>
  <c r="E8051" i="19"/>
  <c r="F8051" i="19"/>
  <c r="G8051" i="19"/>
  <c r="H8051" i="19"/>
  <c r="I8051" i="19"/>
  <c r="A8052" i="19"/>
  <c r="B8052" i="19"/>
  <c r="C8052" i="19"/>
  <c r="D8052" i="19"/>
  <c r="E8052" i="19"/>
  <c r="F8052" i="19"/>
  <c r="G8052" i="19"/>
  <c r="H8052" i="19"/>
  <c r="I8052" i="19"/>
  <c r="A8053" i="19"/>
  <c r="B8053" i="19"/>
  <c r="C8053" i="19"/>
  <c r="D8053" i="19"/>
  <c r="E8053" i="19"/>
  <c r="F8053" i="19"/>
  <c r="G8053" i="19"/>
  <c r="H8053" i="19"/>
  <c r="I8053" i="19"/>
  <c r="A8054" i="19"/>
  <c r="B8054" i="19"/>
  <c r="C8054" i="19"/>
  <c r="D8054" i="19"/>
  <c r="E8054" i="19"/>
  <c r="F8054" i="19"/>
  <c r="G8054" i="19"/>
  <c r="H8054" i="19"/>
  <c r="I8054" i="19"/>
  <c r="A8055" i="19"/>
  <c r="B8055" i="19"/>
  <c r="C8055" i="19"/>
  <c r="D8055" i="19"/>
  <c r="E8055" i="19"/>
  <c r="F8055" i="19"/>
  <c r="G8055" i="19"/>
  <c r="H8055" i="19"/>
  <c r="I8055" i="19"/>
  <c r="A8056" i="19"/>
  <c r="B8056" i="19"/>
  <c r="C8056" i="19"/>
  <c r="D8056" i="19"/>
  <c r="E8056" i="19"/>
  <c r="F8056" i="19"/>
  <c r="G8056" i="19"/>
  <c r="H8056" i="19"/>
  <c r="I8056" i="19"/>
  <c r="A8057" i="19"/>
  <c r="B8057" i="19"/>
  <c r="C8057" i="19"/>
  <c r="D8057" i="19"/>
  <c r="E8057" i="19"/>
  <c r="F8057" i="19"/>
  <c r="G8057" i="19"/>
  <c r="H8057" i="19"/>
  <c r="I8057" i="19"/>
  <c r="A8058" i="19"/>
  <c r="B8058" i="19"/>
  <c r="C8058" i="19"/>
  <c r="D8058" i="19"/>
  <c r="E8058" i="19"/>
  <c r="F8058" i="19"/>
  <c r="G8058" i="19"/>
  <c r="H8058" i="19"/>
  <c r="I8058" i="19"/>
  <c r="A8059" i="19"/>
  <c r="B8059" i="19"/>
  <c r="C8059" i="19"/>
  <c r="D8059" i="19"/>
  <c r="E8059" i="19"/>
  <c r="F8059" i="19"/>
  <c r="G8059" i="19"/>
  <c r="H8059" i="19"/>
  <c r="I8059" i="19"/>
  <c r="A8060" i="19"/>
  <c r="B8060" i="19"/>
  <c r="C8060" i="19"/>
  <c r="D8060" i="19"/>
  <c r="E8060" i="19"/>
  <c r="F8060" i="19"/>
  <c r="G8060" i="19"/>
  <c r="H8060" i="19"/>
  <c r="I8060" i="19"/>
  <c r="A8061" i="19"/>
  <c r="B8061" i="19"/>
  <c r="C8061" i="19"/>
  <c r="D8061" i="19"/>
  <c r="E8061" i="19"/>
  <c r="F8061" i="19"/>
  <c r="G8061" i="19"/>
  <c r="H8061" i="19"/>
  <c r="I8061" i="19"/>
  <c r="A8062" i="19"/>
  <c r="B8062" i="19"/>
  <c r="C8062" i="19"/>
  <c r="D8062" i="19"/>
  <c r="E8062" i="19"/>
  <c r="F8062" i="19"/>
  <c r="G8062" i="19"/>
  <c r="H8062" i="19"/>
  <c r="I8062" i="19"/>
  <c r="A8063" i="19"/>
  <c r="B8063" i="19"/>
  <c r="C8063" i="19"/>
  <c r="D8063" i="19"/>
  <c r="E8063" i="19"/>
  <c r="F8063" i="19"/>
  <c r="G8063" i="19"/>
  <c r="H8063" i="19"/>
  <c r="I8063" i="19"/>
  <c r="A8064" i="19"/>
  <c r="B8064" i="19"/>
  <c r="C8064" i="19"/>
  <c r="D8064" i="19"/>
  <c r="E8064" i="19"/>
  <c r="F8064" i="19"/>
  <c r="G8064" i="19"/>
  <c r="H8064" i="19"/>
  <c r="I8064" i="19"/>
  <c r="A8065" i="19"/>
  <c r="B8065" i="19"/>
  <c r="C8065" i="19"/>
  <c r="D8065" i="19"/>
  <c r="E8065" i="19"/>
  <c r="F8065" i="19"/>
  <c r="G8065" i="19"/>
  <c r="H8065" i="19"/>
  <c r="I8065" i="19"/>
  <c r="A8066" i="19"/>
  <c r="B8066" i="19"/>
  <c r="C8066" i="19"/>
  <c r="D8066" i="19"/>
  <c r="E8066" i="19"/>
  <c r="F8066" i="19"/>
  <c r="G8066" i="19"/>
  <c r="H8066" i="19"/>
  <c r="I8066" i="19"/>
  <c r="A8067" i="19"/>
  <c r="B8067" i="19"/>
  <c r="C8067" i="19"/>
  <c r="D8067" i="19"/>
  <c r="E8067" i="19"/>
  <c r="F8067" i="19"/>
  <c r="G8067" i="19"/>
  <c r="H8067" i="19"/>
  <c r="I8067" i="19"/>
  <c r="A8068" i="19"/>
  <c r="B8068" i="19"/>
  <c r="C8068" i="19"/>
  <c r="D8068" i="19"/>
  <c r="E8068" i="19"/>
  <c r="F8068" i="19"/>
  <c r="G8068" i="19"/>
  <c r="H8068" i="19"/>
  <c r="I8068" i="19"/>
  <c r="A8069" i="19"/>
  <c r="B8069" i="19"/>
  <c r="C8069" i="19"/>
  <c r="D8069" i="19"/>
  <c r="E8069" i="19"/>
  <c r="F8069" i="19"/>
  <c r="G8069" i="19"/>
  <c r="H8069" i="19"/>
  <c r="I8069" i="19"/>
  <c r="A8070" i="19"/>
  <c r="B8070" i="19"/>
  <c r="C8070" i="19"/>
  <c r="D8070" i="19"/>
  <c r="E8070" i="19"/>
  <c r="F8070" i="19"/>
  <c r="G8070" i="19"/>
  <c r="H8070" i="19"/>
  <c r="I8070" i="19"/>
  <c r="A8071" i="19"/>
  <c r="B8071" i="19"/>
  <c r="C8071" i="19"/>
  <c r="D8071" i="19"/>
  <c r="E8071" i="19"/>
  <c r="F8071" i="19"/>
  <c r="G8071" i="19"/>
  <c r="H8071" i="19"/>
  <c r="I8071" i="19"/>
  <c r="A8072" i="19"/>
  <c r="B8072" i="19"/>
  <c r="C8072" i="19"/>
  <c r="D8072" i="19"/>
  <c r="E8072" i="19"/>
  <c r="F8072" i="19"/>
  <c r="G8072" i="19"/>
  <c r="H8072" i="19"/>
  <c r="I8072" i="19"/>
  <c r="A8073" i="19"/>
  <c r="B8073" i="19"/>
  <c r="C8073" i="19"/>
  <c r="D8073" i="19"/>
  <c r="E8073" i="19"/>
  <c r="F8073" i="19"/>
  <c r="G8073" i="19"/>
  <c r="H8073" i="19"/>
  <c r="I8073" i="19"/>
  <c r="A8074" i="19"/>
  <c r="B8074" i="19"/>
  <c r="C8074" i="19"/>
  <c r="D8074" i="19"/>
  <c r="E8074" i="19"/>
  <c r="F8074" i="19"/>
  <c r="G8074" i="19"/>
  <c r="H8074" i="19"/>
  <c r="I8074" i="19"/>
  <c r="A8075" i="19"/>
  <c r="B8075" i="19"/>
  <c r="C8075" i="19"/>
  <c r="D8075" i="19"/>
  <c r="E8075" i="19"/>
  <c r="F8075" i="19"/>
  <c r="G8075" i="19"/>
  <c r="H8075" i="19"/>
  <c r="I8075" i="19"/>
  <c r="A8076" i="19"/>
  <c r="B8076" i="19"/>
  <c r="C8076" i="19"/>
  <c r="D8076" i="19"/>
  <c r="E8076" i="19"/>
  <c r="F8076" i="19"/>
  <c r="G8076" i="19"/>
  <c r="H8076" i="19"/>
  <c r="I8076" i="19"/>
  <c r="A8077" i="19"/>
  <c r="B8077" i="19"/>
  <c r="C8077" i="19"/>
  <c r="D8077" i="19"/>
  <c r="E8077" i="19"/>
  <c r="F8077" i="19"/>
  <c r="G8077" i="19"/>
  <c r="H8077" i="19"/>
  <c r="I8077" i="19"/>
  <c r="A8078" i="19"/>
  <c r="B8078" i="19"/>
  <c r="C8078" i="19"/>
  <c r="D8078" i="19"/>
  <c r="E8078" i="19"/>
  <c r="F8078" i="19"/>
  <c r="G8078" i="19"/>
  <c r="H8078" i="19"/>
  <c r="I8078" i="19"/>
  <c r="A8079" i="19"/>
  <c r="B8079" i="19"/>
  <c r="C8079" i="19"/>
  <c r="D8079" i="19"/>
  <c r="E8079" i="19"/>
  <c r="F8079" i="19"/>
  <c r="G8079" i="19"/>
  <c r="H8079" i="19"/>
  <c r="I8079" i="19"/>
  <c r="A8080" i="19"/>
  <c r="B8080" i="19"/>
  <c r="C8080" i="19"/>
  <c r="D8080" i="19"/>
  <c r="E8080" i="19"/>
  <c r="F8080" i="19"/>
  <c r="G8080" i="19"/>
  <c r="H8080" i="19"/>
  <c r="I8080" i="19"/>
  <c r="A8081" i="19"/>
  <c r="B8081" i="19"/>
  <c r="C8081" i="19"/>
  <c r="D8081" i="19"/>
  <c r="E8081" i="19"/>
  <c r="F8081" i="19"/>
  <c r="G8081" i="19"/>
  <c r="H8081" i="19"/>
  <c r="I8081" i="19"/>
  <c r="A8082" i="19"/>
  <c r="B8082" i="19"/>
  <c r="C8082" i="19"/>
  <c r="D8082" i="19"/>
  <c r="E8082" i="19"/>
  <c r="F8082" i="19"/>
  <c r="G8082" i="19"/>
  <c r="H8082" i="19"/>
  <c r="I8082" i="19"/>
  <c r="A8083" i="19"/>
  <c r="B8083" i="19"/>
  <c r="C8083" i="19"/>
  <c r="D8083" i="19"/>
  <c r="E8083" i="19"/>
  <c r="F8083" i="19"/>
  <c r="G8083" i="19"/>
  <c r="H8083" i="19"/>
  <c r="I8083" i="19"/>
  <c r="A8084" i="19"/>
  <c r="B8084" i="19"/>
  <c r="C8084" i="19"/>
  <c r="D8084" i="19"/>
  <c r="E8084" i="19"/>
  <c r="F8084" i="19"/>
  <c r="G8084" i="19"/>
  <c r="H8084" i="19"/>
  <c r="I8084" i="19"/>
  <c r="A8085" i="19"/>
  <c r="B8085" i="19"/>
  <c r="C8085" i="19"/>
  <c r="D8085" i="19"/>
  <c r="E8085" i="19"/>
  <c r="F8085" i="19"/>
  <c r="G8085" i="19"/>
  <c r="H8085" i="19"/>
  <c r="I8085" i="19"/>
  <c r="A8086" i="19"/>
  <c r="B8086" i="19"/>
  <c r="C8086" i="19"/>
  <c r="D8086" i="19"/>
  <c r="E8086" i="19"/>
  <c r="F8086" i="19"/>
  <c r="G8086" i="19"/>
  <c r="H8086" i="19"/>
  <c r="I8086" i="19"/>
  <c r="A8087" i="19"/>
  <c r="B8087" i="19"/>
  <c r="C8087" i="19"/>
  <c r="D8087" i="19"/>
  <c r="E8087" i="19"/>
  <c r="F8087" i="19"/>
  <c r="G8087" i="19"/>
  <c r="H8087" i="19"/>
  <c r="I8087" i="19"/>
  <c r="A8088" i="19"/>
  <c r="B8088" i="19"/>
  <c r="C8088" i="19"/>
  <c r="D8088" i="19"/>
  <c r="E8088" i="19"/>
  <c r="F8088" i="19"/>
  <c r="G8088" i="19"/>
  <c r="H8088" i="19"/>
  <c r="I8088" i="19"/>
  <c r="A8089" i="19"/>
  <c r="B8089" i="19"/>
  <c r="C8089" i="19"/>
  <c r="D8089" i="19"/>
  <c r="E8089" i="19"/>
  <c r="F8089" i="19"/>
  <c r="G8089" i="19"/>
  <c r="H8089" i="19"/>
  <c r="I8089" i="19"/>
  <c r="A8090" i="19"/>
  <c r="B8090" i="19"/>
  <c r="C8090" i="19"/>
  <c r="D8090" i="19"/>
  <c r="E8090" i="19"/>
  <c r="F8090" i="19"/>
  <c r="G8090" i="19"/>
  <c r="H8090" i="19"/>
  <c r="I8090" i="19"/>
  <c r="A8091" i="19"/>
  <c r="B8091" i="19"/>
  <c r="C8091" i="19"/>
  <c r="D8091" i="19"/>
  <c r="E8091" i="19"/>
  <c r="F8091" i="19"/>
  <c r="G8091" i="19"/>
  <c r="H8091" i="19"/>
  <c r="I8091" i="19"/>
  <c r="A8092" i="19"/>
  <c r="B8092" i="19"/>
  <c r="C8092" i="19"/>
  <c r="D8092" i="19"/>
  <c r="E8092" i="19"/>
  <c r="F8092" i="19"/>
  <c r="G8092" i="19"/>
  <c r="H8092" i="19"/>
  <c r="I8092" i="19"/>
  <c r="A8093" i="19"/>
  <c r="B8093" i="19"/>
  <c r="C8093" i="19"/>
  <c r="D8093" i="19"/>
  <c r="E8093" i="19"/>
  <c r="F8093" i="19"/>
  <c r="G8093" i="19"/>
  <c r="H8093" i="19"/>
  <c r="I8093" i="19"/>
  <c r="A8094" i="19"/>
  <c r="B8094" i="19"/>
  <c r="C8094" i="19"/>
  <c r="D8094" i="19"/>
  <c r="E8094" i="19"/>
  <c r="F8094" i="19"/>
  <c r="G8094" i="19"/>
  <c r="H8094" i="19"/>
  <c r="I8094" i="19"/>
  <c r="A8095" i="19"/>
  <c r="B8095" i="19"/>
  <c r="C8095" i="19"/>
  <c r="D8095" i="19"/>
  <c r="E8095" i="19"/>
  <c r="F8095" i="19"/>
  <c r="G8095" i="19"/>
  <c r="H8095" i="19"/>
  <c r="I8095" i="19"/>
  <c r="A8096" i="19"/>
  <c r="B8096" i="19"/>
  <c r="C8096" i="19"/>
  <c r="D8096" i="19"/>
  <c r="E8096" i="19"/>
  <c r="F8096" i="19"/>
  <c r="G8096" i="19"/>
  <c r="H8096" i="19"/>
  <c r="I8096" i="19"/>
  <c r="A8097" i="19"/>
  <c r="B8097" i="19"/>
  <c r="C8097" i="19"/>
  <c r="D8097" i="19"/>
  <c r="E8097" i="19"/>
  <c r="F8097" i="19"/>
  <c r="G8097" i="19"/>
  <c r="H8097" i="19"/>
  <c r="I8097" i="19"/>
  <c r="A8098" i="19"/>
  <c r="B8098" i="19"/>
  <c r="C8098" i="19"/>
  <c r="D8098" i="19"/>
  <c r="E8098" i="19"/>
  <c r="F8098" i="19"/>
  <c r="G8098" i="19"/>
  <c r="H8098" i="19"/>
  <c r="I8098" i="19"/>
  <c r="A8099" i="19"/>
  <c r="B8099" i="19"/>
  <c r="C8099" i="19"/>
  <c r="D8099" i="19"/>
  <c r="E8099" i="19"/>
  <c r="F8099" i="19"/>
  <c r="G8099" i="19"/>
  <c r="H8099" i="19"/>
  <c r="I8099" i="19"/>
  <c r="A8100" i="19"/>
  <c r="B8100" i="19"/>
  <c r="C8100" i="19"/>
  <c r="D8100" i="19"/>
  <c r="E8100" i="19"/>
  <c r="F8100" i="19"/>
  <c r="G8100" i="19"/>
  <c r="H8100" i="19"/>
  <c r="I8100" i="19"/>
  <c r="A8101" i="19"/>
  <c r="B8101" i="19"/>
  <c r="C8101" i="19"/>
  <c r="D8101" i="19"/>
  <c r="E8101" i="19"/>
  <c r="F8101" i="19"/>
  <c r="G8101" i="19"/>
  <c r="H8101" i="19"/>
  <c r="I8101" i="19"/>
  <c r="A8102" i="19"/>
  <c r="B8102" i="19"/>
  <c r="C8102" i="19"/>
  <c r="D8102" i="19"/>
  <c r="E8102" i="19"/>
  <c r="F8102" i="19"/>
  <c r="G8102" i="19"/>
  <c r="H8102" i="19"/>
  <c r="I8102" i="19"/>
  <c r="A8103" i="19"/>
  <c r="B8103" i="19"/>
  <c r="C8103" i="19"/>
  <c r="D8103" i="19"/>
  <c r="E8103" i="19"/>
  <c r="F8103" i="19"/>
  <c r="G8103" i="19"/>
  <c r="H8103" i="19"/>
  <c r="I8103" i="19"/>
  <c r="A8104" i="19"/>
  <c r="B8104" i="19"/>
  <c r="C8104" i="19"/>
  <c r="D8104" i="19"/>
  <c r="E8104" i="19"/>
  <c r="F8104" i="19"/>
  <c r="G8104" i="19"/>
  <c r="H8104" i="19"/>
  <c r="I8104" i="19"/>
  <c r="A8105" i="19"/>
  <c r="B8105" i="19"/>
  <c r="C8105" i="19"/>
  <c r="D8105" i="19"/>
  <c r="E8105" i="19"/>
  <c r="F8105" i="19"/>
  <c r="G8105" i="19"/>
  <c r="H8105" i="19"/>
  <c r="I8105" i="19"/>
  <c r="A8106" i="19"/>
  <c r="B8106" i="19"/>
  <c r="C8106" i="19"/>
  <c r="D8106" i="19"/>
  <c r="E8106" i="19"/>
  <c r="F8106" i="19"/>
  <c r="G8106" i="19"/>
  <c r="H8106" i="19"/>
  <c r="I8106" i="19"/>
  <c r="A8107" i="19"/>
  <c r="B8107" i="19"/>
  <c r="C8107" i="19"/>
  <c r="D8107" i="19"/>
  <c r="E8107" i="19"/>
  <c r="F8107" i="19"/>
  <c r="G8107" i="19"/>
  <c r="H8107" i="19"/>
  <c r="I8107" i="19"/>
  <c r="A8108" i="19"/>
  <c r="B8108" i="19"/>
  <c r="C8108" i="19"/>
  <c r="D8108" i="19"/>
  <c r="E8108" i="19"/>
  <c r="F8108" i="19"/>
  <c r="G8108" i="19"/>
  <c r="H8108" i="19"/>
  <c r="I8108" i="19"/>
  <c r="A8109" i="19"/>
  <c r="B8109" i="19"/>
  <c r="C8109" i="19"/>
  <c r="D8109" i="19"/>
  <c r="E8109" i="19"/>
  <c r="F8109" i="19"/>
  <c r="G8109" i="19"/>
  <c r="H8109" i="19"/>
  <c r="I8109" i="19"/>
  <c r="A8110" i="19"/>
  <c r="B8110" i="19"/>
  <c r="C8110" i="19"/>
  <c r="D8110" i="19"/>
  <c r="E8110" i="19"/>
  <c r="F8110" i="19"/>
  <c r="G8110" i="19"/>
  <c r="H8110" i="19"/>
  <c r="I8110" i="19"/>
  <c r="A8111" i="19"/>
  <c r="B8111" i="19"/>
  <c r="C8111" i="19"/>
  <c r="D8111" i="19"/>
  <c r="E8111" i="19"/>
  <c r="F8111" i="19"/>
  <c r="G8111" i="19"/>
  <c r="H8111" i="19"/>
  <c r="I8111" i="19"/>
  <c r="A8112" i="19"/>
  <c r="B8112" i="19"/>
  <c r="C8112" i="19"/>
  <c r="D8112" i="19"/>
  <c r="E8112" i="19"/>
  <c r="F8112" i="19"/>
  <c r="G8112" i="19"/>
  <c r="H8112" i="19"/>
  <c r="I8112" i="19"/>
  <c r="A8113" i="19"/>
  <c r="B8113" i="19"/>
  <c r="C8113" i="19"/>
  <c r="D8113" i="19"/>
  <c r="E8113" i="19"/>
  <c r="F8113" i="19"/>
  <c r="G8113" i="19"/>
  <c r="H8113" i="19"/>
  <c r="I8113" i="19"/>
  <c r="A8114" i="19"/>
  <c r="B8114" i="19"/>
  <c r="C8114" i="19"/>
  <c r="D8114" i="19"/>
  <c r="E8114" i="19"/>
  <c r="F8114" i="19"/>
  <c r="G8114" i="19"/>
  <c r="H8114" i="19"/>
  <c r="I8114" i="19"/>
  <c r="A8115" i="19"/>
  <c r="B8115" i="19"/>
  <c r="C8115" i="19"/>
  <c r="D8115" i="19"/>
  <c r="E8115" i="19"/>
  <c r="F8115" i="19"/>
  <c r="G8115" i="19"/>
  <c r="H8115" i="19"/>
  <c r="I8115" i="19"/>
  <c r="A8116" i="19"/>
  <c r="B8116" i="19"/>
  <c r="C8116" i="19"/>
  <c r="D8116" i="19"/>
  <c r="E8116" i="19"/>
  <c r="F8116" i="19"/>
  <c r="G8116" i="19"/>
  <c r="H8116" i="19"/>
  <c r="I8116" i="19"/>
  <c r="A8117" i="19"/>
  <c r="B8117" i="19"/>
  <c r="C8117" i="19"/>
  <c r="D8117" i="19"/>
  <c r="E8117" i="19"/>
  <c r="F8117" i="19"/>
  <c r="G8117" i="19"/>
  <c r="H8117" i="19"/>
  <c r="I8117" i="19"/>
  <c r="A8118" i="19"/>
  <c r="B8118" i="19"/>
  <c r="C8118" i="19"/>
  <c r="D8118" i="19"/>
  <c r="E8118" i="19"/>
  <c r="F8118" i="19"/>
  <c r="G8118" i="19"/>
  <c r="H8118" i="19"/>
  <c r="I8118" i="19"/>
  <c r="A8119" i="19"/>
  <c r="B8119" i="19"/>
  <c r="C8119" i="19"/>
  <c r="D8119" i="19"/>
  <c r="E8119" i="19"/>
  <c r="F8119" i="19"/>
  <c r="G8119" i="19"/>
  <c r="H8119" i="19"/>
  <c r="I8119" i="19"/>
  <c r="A8120" i="19"/>
  <c r="B8120" i="19"/>
  <c r="C8120" i="19"/>
  <c r="D8120" i="19"/>
  <c r="E8120" i="19"/>
  <c r="F8120" i="19"/>
  <c r="G8120" i="19"/>
  <c r="H8120" i="19"/>
  <c r="I8120" i="19"/>
  <c r="A8121" i="19"/>
  <c r="B8121" i="19"/>
  <c r="C8121" i="19"/>
  <c r="D8121" i="19"/>
  <c r="E8121" i="19"/>
  <c r="F8121" i="19"/>
  <c r="G8121" i="19"/>
  <c r="H8121" i="19"/>
  <c r="I8121" i="19"/>
  <c r="A8122" i="19"/>
  <c r="B8122" i="19"/>
  <c r="C8122" i="19"/>
  <c r="D8122" i="19"/>
  <c r="E8122" i="19"/>
  <c r="F8122" i="19"/>
  <c r="G8122" i="19"/>
  <c r="H8122" i="19"/>
  <c r="I8122" i="19"/>
  <c r="A8123" i="19"/>
  <c r="B8123" i="19"/>
  <c r="C8123" i="19"/>
  <c r="D8123" i="19"/>
  <c r="E8123" i="19"/>
  <c r="F8123" i="19"/>
  <c r="G8123" i="19"/>
  <c r="H8123" i="19"/>
  <c r="I8123" i="19"/>
  <c r="A8124" i="19"/>
  <c r="B8124" i="19"/>
  <c r="C8124" i="19"/>
  <c r="D8124" i="19"/>
  <c r="E8124" i="19"/>
  <c r="F8124" i="19"/>
  <c r="G8124" i="19"/>
  <c r="H8124" i="19"/>
  <c r="I8124" i="19"/>
  <c r="A8125" i="19"/>
  <c r="B8125" i="19"/>
  <c r="C8125" i="19"/>
  <c r="D8125" i="19"/>
  <c r="E8125" i="19"/>
  <c r="F8125" i="19"/>
  <c r="G8125" i="19"/>
  <c r="H8125" i="19"/>
  <c r="I8125" i="19"/>
  <c r="A8126" i="19"/>
  <c r="B8126" i="19"/>
  <c r="C8126" i="19"/>
  <c r="D8126" i="19"/>
  <c r="E8126" i="19"/>
  <c r="F8126" i="19"/>
  <c r="G8126" i="19"/>
  <c r="H8126" i="19"/>
  <c r="I8126" i="19"/>
  <c r="A8127" i="19"/>
  <c r="B8127" i="19"/>
  <c r="C8127" i="19"/>
  <c r="D8127" i="19"/>
  <c r="E8127" i="19"/>
  <c r="F8127" i="19"/>
  <c r="G8127" i="19"/>
  <c r="H8127" i="19"/>
  <c r="I8127" i="19"/>
  <c r="A8128" i="19"/>
  <c r="B8128" i="19"/>
  <c r="C8128" i="19"/>
  <c r="D8128" i="19"/>
  <c r="E8128" i="19"/>
  <c r="F8128" i="19"/>
  <c r="G8128" i="19"/>
  <c r="H8128" i="19"/>
  <c r="I8128" i="19"/>
  <c r="A8129" i="19"/>
  <c r="B8129" i="19"/>
  <c r="C8129" i="19"/>
  <c r="D8129" i="19"/>
  <c r="E8129" i="19"/>
  <c r="F8129" i="19"/>
  <c r="G8129" i="19"/>
  <c r="H8129" i="19"/>
  <c r="I8129" i="19"/>
  <c r="A8130" i="19"/>
  <c r="B8130" i="19"/>
  <c r="C8130" i="19"/>
  <c r="D8130" i="19"/>
  <c r="E8130" i="19"/>
  <c r="F8130" i="19"/>
  <c r="G8130" i="19"/>
  <c r="H8130" i="19"/>
  <c r="I8130" i="19"/>
  <c r="A8131" i="19"/>
  <c r="B8131" i="19"/>
  <c r="C8131" i="19"/>
  <c r="D8131" i="19"/>
  <c r="E8131" i="19"/>
  <c r="F8131" i="19"/>
  <c r="G8131" i="19"/>
  <c r="H8131" i="19"/>
  <c r="I8131" i="19"/>
  <c r="A8132" i="19"/>
  <c r="B8132" i="19"/>
  <c r="C8132" i="19"/>
  <c r="D8132" i="19"/>
  <c r="E8132" i="19"/>
  <c r="F8132" i="19"/>
  <c r="G8132" i="19"/>
  <c r="H8132" i="19"/>
  <c r="I8132" i="19"/>
  <c r="A8133" i="19"/>
  <c r="B8133" i="19"/>
  <c r="C8133" i="19"/>
  <c r="D8133" i="19"/>
  <c r="E8133" i="19"/>
  <c r="F8133" i="19"/>
  <c r="G8133" i="19"/>
  <c r="H8133" i="19"/>
  <c r="I8133" i="19"/>
  <c r="A8134" i="19"/>
  <c r="B8134" i="19"/>
  <c r="C8134" i="19"/>
  <c r="D8134" i="19"/>
  <c r="E8134" i="19"/>
  <c r="F8134" i="19"/>
  <c r="G8134" i="19"/>
  <c r="H8134" i="19"/>
  <c r="I8134" i="19"/>
  <c r="A8135" i="19"/>
  <c r="B8135" i="19"/>
  <c r="C8135" i="19"/>
  <c r="D8135" i="19"/>
  <c r="E8135" i="19"/>
  <c r="F8135" i="19"/>
  <c r="G8135" i="19"/>
  <c r="H8135" i="19"/>
  <c r="I8135" i="19"/>
  <c r="A8136" i="19"/>
  <c r="B8136" i="19"/>
  <c r="C8136" i="19"/>
  <c r="D8136" i="19"/>
  <c r="E8136" i="19"/>
  <c r="F8136" i="19"/>
  <c r="G8136" i="19"/>
  <c r="H8136" i="19"/>
  <c r="I8136" i="19"/>
  <c r="A8137" i="19"/>
  <c r="B8137" i="19"/>
  <c r="C8137" i="19"/>
  <c r="D8137" i="19"/>
  <c r="E8137" i="19"/>
  <c r="F8137" i="19"/>
  <c r="G8137" i="19"/>
  <c r="H8137" i="19"/>
  <c r="I8137" i="19"/>
  <c r="A8138" i="19"/>
  <c r="B8138" i="19"/>
  <c r="C8138" i="19"/>
  <c r="D8138" i="19"/>
  <c r="E8138" i="19"/>
  <c r="F8138" i="19"/>
  <c r="G8138" i="19"/>
  <c r="H8138" i="19"/>
  <c r="I8138" i="19"/>
  <c r="A8139" i="19"/>
  <c r="B8139" i="19"/>
  <c r="C8139" i="19"/>
  <c r="D8139" i="19"/>
  <c r="E8139" i="19"/>
  <c r="F8139" i="19"/>
  <c r="G8139" i="19"/>
  <c r="H8139" i="19"/>
  <c r="I8139" i="19"/>
  <c r="A8140" i="19"/>
  <c r="B8140" i="19"/>
  <c r="C8140" i="19"/>
  <c r="D8140" i="19"/>
  <c r="E8140" i="19"/>
  <c r="F8140" i="19"/>
  <c r="G8140" i="19"/>
  <c r="H8140" i="19"/>
  <c r="I8140" i="19"/>
  <c r="A8141" i="19"/>
  <c r="B8141" i="19"/>
  <c r="C8141" i="19"/>
  <c r="D8141" i="19"/>
  <c r="E8141" i="19"/>
  <c r="F8141" i="19"/>
  <c r="G8141" i="19"/>
  <c r="H8141" i="19"/>
  <c r="I8141" i="19"/>
  <c r="A8142" i="19"/>
  <c r="B8142" i="19"/>
  <c r="C8142" i="19"/>
  <c r="D8142" i="19"/>
  <c r="E8142" i="19"/>
  <c r="F8142" i="19"/>
  <c r="G8142" i="19"/>
  <c r="H8142" i="19"/>
  <c r="I8142" i="19"/>
  <c r="A8143" i="19"/>
  <c r="B8143" i="19"/>
  <c r="C8143" i="19"/>
  <c r="D8143" i="19"/>
  <c r="E8143" i="19"/>
  <c r="F8143" i="19"/>
  <c r="G8143" i="19"/>
  <c r="H8143" i="19"/>
  <c r="I8143" i="19"/>
  <c r="A8144" i="19"/>
  <c r="B8144" i="19"/>
  <c r="C8144" i="19"/>
  <c r="D8144" i="19"/>
  <c r="E8144" i="19"/>
  <c r="F8144" i="19"/>
  <c r="G8144" i="19"/>
  <c r="H8144" i="19"/>
  <c r="I8144" i="19"/>
  <c r="A8145" i="19"/>
  <c r="B8145" i="19"/>
  <c r="C8145" i="19"/>
  <c r="D8145" i="19"/>
  <c r="E8145" i="19"/>
  <c r="F8145" i="19"/>
  <c r="G8145" i="19"/>
  <c r="H8145" i="19"/>
  <c r="I8145" i="19"/>
  <c r="A8146" i="19"/>
  <c r="B8146" i="19"/>
  <c r="C8146" i="19"/>
  <c r="D8146" i="19"/>
  <c r="E8146" i="19"/>
  <c r="F8146" i="19"/>
  <c r="G8146" i="19"/>
  <c r="H8146" i="19"/>
  <c r="I8146" i="19"/>
  <c r="A8147" i="19"/>
  <c r="B8147" i="19"/>
  <c r="C8147" i="19"/>
  <c r="D8147" i="19"/>
  <c r="E8147" i="19"/>
  <c r="F8147" i="19"/>
  <c r="G8147" i="19"/>
  <c r="H8147" i="19"/>
  <c r="I8147" i="19"/>
  <c r="A8148" i="19"/>
  <c r="B8148" i="19"/>
  <c r="C8148" i="19"/>
  <c r="D8148" i="19"/>
  <c r="E8148" i="19"/>
  <c r="F8148" i="19"/>
  <c r="G8148" i="19"/>
  <c r="H8148" i="19"/>
  <c r="I8148" i="19"/>
  <c r="A8149" i="19"/>
  <c r="B8149" i="19"/>
  <c r="C8149" i="19"/>
  <c r="D8149" i="19"/>
  <c r="E8149" i="19"/>
  <c r="F8149" i="19"/>
  <c r="G8149" i="19"/>
  <c r="H8149" i="19"/>
  <c r="I8149" i="19"/>
  <c r="A8150" i="19"/>
  <c r="B8150" i="19"/>
  <c r="C8150" i="19"/>
  <c r="D8150" i="19"/>
  <c r="E8150" i="19"/>
  <c r="F8150" i="19"/>
  <c r="G8150" i="19"/>
  <c r="H8150" i="19"/>
  <c r="I8150" i="19"/>
  <c r="A8151" i="19"/>
  <c r="B8151" i="19"/>
  <c r="C8151" i="19"/>
  <c r="D8151" i="19"/>
  <c r="E8151" i="19"/>
  <c r="F8151" i="19"/>
  <c r="G8151" i="19"/>
  <c r="H8151" i="19"/>
  <c r="I8151" i="19"/>
  <c r="A8152" i="19"/>
  <c r="B8152" i="19"/>
  <c r="C8152" i="19"/>
  <c r="D8152" i="19"/>
  <c r="E8152" i="19"/>
  <c r="F8152" i="19"/>
  <c r="G8152" i="19"/>
  <c r="H8152" i="19"/>
  <c r="I8152" i="19"/>
  <c r="A8153" i="19"/>
  <c r="B8153" i="19"/>
  <c r="C8153" i="19"/>
  <c r="D8153" i="19"/>
  <c r="E8153" i="19"/>
  <c r="F8153" i="19"/>
  <c r="G8153" i="19"/>
  <c r="H8153" i="19"/>
  <c r="I8153" i="19"/>
  <c r="A8154" i="19"/>
  <c r="B8154" i="19"/>
  <c r="C8154" i="19"/>
  <c r="D8154" i="19"/>
  <c r="E8154" i="19"/>
  <c r="F8154" i="19"/>
  <c r="G8154" i="19"/>
  <c r="H8154" i="19"/>
  <c r="I8154" i="19"/>
  <c r="A8155" i="19"/>
  <c r="B8155" i="19"/>
  <c r="C8155" i="19"/>
  <c r="D8155" i="19"/>
  <c r="E8155" i="19"/>
  <c r="F8155" i="19"/>
  <c r="G8155" i="19"/>
  <c r="H8155" i="19"/>
  <c r="I8155" i="19"/>
  <c r="A8156" i="19"/>
  <c r="B8156" i="19"/>
  <c r="C8156" i="19"/>
  <c r="D8156" i="19"/>
  <c r="E8156" i="19"/>
  <c r="F8156" i="19"/>
  <c r="G8156" i="19"/>
  <c r="H8156" i="19"/>
  <c r="I8156" i="19"/>
  <c r="A8157" i="19"/>
  <c r="B8157" i="19"/>
  <c r="C8157" i="19"/>
  <c r="D8157" i="19"/>
  <c r="E8157" i="19"/>
  <c r="F8157" i="19"/>
  <c r="G8157" i="19"/>
  <c r="H8157" i="19"/>
  <c r="I8157" i="19"/>
  <c r="A8158" i="19"/>
  <c r="B8158" i="19"/>
  <c r="C8158" i="19"/>
  <c r="D8158" i="19"/>
  <c r="E8158" i="19"/>
  <c r="F8158" i="19"/>
  <c r="G8158" i="19"/>
  <c r="H8158" i="19"/>
  <c r="I8158" i="19"/>
  <c r="A8159" i="19"/>
  <c r="B8159" i="19"/>
  <c r="C8159" i="19"/>
  <c r="D8159" i="19"/>
  <c r="E8159" i="19"/>
  <c r="F8159" i="19"/>
  <c r="G8159" i="19"/>
  <c r="H8159" i="19"/>
  <c r="I8159" i="19"/>
  <c r="A8160" i="19"/>
  <c r="B8160" i="19"/>
  <c r="C8160" i="19"/>
  <c r="D8160" i="19"/>
  <c r="E8160" i="19"/>
  <c r="F8160" i="19"/>
  <c r="G8160" i="19"/>
  <c r="H8160" i="19"/>
  <c r="I8160" i="19"/>
  <c r="A8161" i="19"/>
  <c r="B8161" i="19"/>
  <c r="C8161" i="19"/>
  <c r="D8161" i="19"/>
  <c r="E8161" i="19"/>
  <c r="F8161" i="19"/>
  <c r="G8161" i="19"/>
  <c r="H8161" i="19"/>
  <c r="I8161" i="19"/>
  <c r="A8162" i="19"/>
  <c r="B8162" i="19"/>
  <c r="C8162" i="19"/>
  <c r="D8162" i="19"/>
  <c r="E8162" i="19"/>
  <c r="F8162" i="19"/>
  <c r="G8162" i="19"/>
  <c r="H8162" i="19"/>
  <c r="I8162" i="19"/>
  <c r="A8163" i="19"/>
  <c r="B8163" i="19"/>
  <c r="C8163" i="19"/>
  <c r="D8163" i="19"/>
  <c r="E8163" i="19"/>
  <c r="F8163" i="19"/>
  <c r="G8163" i="19"/>
  <c r="H8163" i="19"/>
  <c r="I8163" i="19"/>
  <c r="A8164" i="19"/>
  <c r="B8164" i="19"/>
  <c r="C8164" i="19"/>
  <c r="D8164" i="19"/>
  <c r="E8164" i="19"/>
  <c r="F8164" i="19"/>
  <c r="G8164" i="19"/>
  <c r="H8164" i="19"/>
  <c r="I8164" i="19"/>
  <c r="A8165" i="19"/>
  <c r="B8165" i="19"/>
  <c r="C8165" i="19"/>
  <c r="D8165" i="19"/>
  <c r="E8165" i="19"/>
  <c r="F8165" i="19"/>
  <c r="G8165" i="19"/>
  <c r="H8165" i="19"/>
  <c r="I8165" i="19"/>
  <c r="A8166" i="19"/>
  <c r="B8166" i="19"/>
  <c r="C8166" i="19"/>
  <c r="D8166" i="19"/>
  <c r="E8166" i="19"/>
  <c r="F8166" i="19"/>
  <c r="G8166" i="19"/>
  <c r="H8166" i="19"/>
  <c r="I8166" i="19"/>
  <c r="A8167" i="19"/>
  <c r="B8167" i="19"/>
  <c r="C8167" i="19"/>
  <c r="D8167" i="19"/>
  <c r="E8167" i="19"/>
  <c r="F8167" i="19"/>
  <c r="G8167" i="19"/>
  <c r="H8167" i="19"/>
  <c r="I8167" i="19"/>
  <c r="A8168" i="19"/>
  <c r="B8168" i="19"/>
  <c r="C8168" i="19"/>
  <c r="D8168" i="19"/>
  <c r="E8168" i="19"/>
  <c r="F8168" i="19"/>
  <c r="G8168" i="19"/>
  <c r="H8168" i="19"/>
  <c r="I8168" i="19"/>
  <c r="A8169" i="19"/>
  <c r="B8169" i="19"/>
  <c r="C8169" i="19"/>
  <c r="D8169" i="19"/>
  <c r="E8169" i="19"/>
  <c r="F8169" i="19"/>
  <c r="G8169" i="19"/>
  <c r="H8169" i="19"/>
  <c r="I8169" i="19"/>
  <c r="A8170" i="19"/>
  <c r="B8170" i="19"/>
  <c r="C8170" i="19"/>
  <c r="D8170" i="19"/>
  <c r="E8170" i="19"/>
  <c r="F8170" i="19"/>
  <c r="G8170" i="19"/>
  <c r="H8170" i="19"/>
  <c r="I8170" i="19"/>
  <c r="A8171" i="19"/>
  <c r="B8171" i="19"/>
  <c r="C8171" i="19"/>
  <c r="D8171" i="19"/>
  <c r="E8171" i="19"/>
  <c r="F8171" i="19"/>
  <c r="G8171" i="19"/>
  <c r="H8171" i="19"/>
  <c r="I8171" i="19"/>
  <c r="A8172" i="19"/>
  <c r="B8172" i="19"/>
  <c r="C8172" i="19"/>
  <c r="D8172" i="19"/>
  <c r="E8172" i="19"/>
  <c r="F8172" i="19"/>
  <c r="G8172" i="19"/>
  <c r="H8172" i="19"/>
  <c r="I8172" i="19"/>
  <c r="A8173" i="19"/>
  <c r="B8173" i="19"/>
  <c r="C8173" i="19"/>
  <c r="D8173" i="19"/>
  <c r="E8173" i="19"/>
  <c r="F8173" i="19"/>
  <c r="G8173" i="19"/>
  <c r="H8173" i="19"/>
  <c r="I8173" i="19"/>
  <c r="A8174" i="19"/>
  <c r="B8174" i="19"/>
  <c r="C8174" i="19"/>
  <c r="D8174" i="19"/>
  <c r="E8174" i="19"/>
  <c r="F8174" i="19"/>
  <c r="G8174" i="19"/>
  <c r="H8174" i="19"/>
  <c r="I8174" i="19"/>
  <c r="A8175" i="19"/>
  <c r="B8175" i="19"/>
  <c r="C8175" i="19"/>
  <c r="D8175" i="19"/>
  <c r="E8175" i="19"/>
  <c r="F8175" i="19"/>
  <c r="G8175" i="19"/>
  <c r="H8175" i="19"/>
  <c r="I8175" i="19"/>
  <c r="A8176" i="19"/>
  <c r="B8176" i="19"/>
  <c r="C8176" i="19"/>
  <c r="D8176" i="19"/>
  <c r="E8176" i="19"/>
  <c r="F8176" i="19"/>
  <c r="G8176" i="19"/>
  <c r="H8176" i="19"/>
  <c r="I8176" i="19"/>
  <c r="A8177" i="19"/>
  <c r="B8177" i="19"/>
  <c r="C8177" i="19"/>
  <c r="D8177" i="19"/>
  <c r="E8177" i="19"/>
  <c r="F8177" i="19"/>
  <c r="G8177" i="19"/>
  <c r="H8177" i="19"/>
  <c r="I8177" i="19"/>
  <c r="A8178" i="19"/>
  <c r="B8178" i="19"/>
  <c r="C8178" i="19"/>
  <c r="D8178" i="19"/>
  <c r="E8178" i="19"/>
  <c r="F8178" i="19"/>
  <c r="G8178" i="19"/>
  <c r="H8178" i="19"/>
  <c r="I8178" i="19"/>
  <c r="A8179" i="19"/>
  <c r="B8179" i="19"/>
  <c r="C8179" i="19"/>
  <c r="D8179" i="19"/>
  <c r="E8179" i="19"/>
  <c r="F8179" i="19"/>
  <c r="G8179" i="19"/>
  <c r="H8179" i="19"/>
  <c r="I8179" i="19"/>
  <c r="A8180" i="19"/>
  <c r="B8180" i="19"/>
  <c r="C8180" i="19"/>
  <c r="D8180" i="19"/>
  <c r="E8180" i="19"/>
  <c r="F8180" i="19"/>
  <c r="G8180" i="19"/>
  <c r="H8180" i="19"/>
  <c r="I8180" i="19"/>
  <c r="A8181" i="19"/>
  <c r="B8181" i="19"/>
  <c r="C8181" i="19"/>
  <c r="D8181" i="19"/>
  <c r="E8181" i="19"/>
  <c r="F8181" i="19"/>
  <c r="G8181" i="19"/>
  <c r="H8181" i="19"/>
  <c r="I8181" i="19"/>
  <c r="A8182" i="19"/>
  <c r="B8182" i="19"/>
  <c r="C8182" i="19"/>
  <c r="D8182" i="19"/>
  <c r="E8182" i="19"/>
  <c r="F8182" i="19"/>
  <c r="G8182" i="19"/>
  <c r="H8182" i="19"/>
  <c r="I8182" i="19"/>
  <c r="A8183" i="19"/>
  <c r="B8183" i="19"/>
  <c r="C8183" i="19"/>
  <c r="D8183" i="19"/>
  <c r="E8183" i="19"/>
  <c r="F8183" i="19"/>
  <c r="G8183" i="19"/>
  <c r="H8183" i="19"/>
  <c r="I8183" i="19"/>
  <c r="A8184" i="19"/>
  <c r="B8184" i="19"/>
  <c r="C8184" i="19"/>
  <c r="D8184" i="19"/>
  <c r="E8184" i="19"/>
  <c r="F8184" i="19"/>
  <c r="G8184" i="19"/>
  <c r="H8184" i="19"/>
  <c r="I8184" i="19"/>
  <c r="A8185" i="19"/>
  <c r="B8185" i="19"/>
  <c r="C8185" i="19"/>
  <c r="D8185" i="19"/>
  <c r="E8185" i="19"/>
  <c r="F8185" i="19"/>
  <c r="G8185" i="19"/>
  <c r="H8185" i="19"/>
  <c r="I8185" i="19"/>
  <c r="A8186" i="19"/>
  <c r="B8186" i="19"/>
  <c r="C8186" i="19"/>
  <c r="D8186" i="19"/>
  <c r="E8186" i="19"/>
  <c r="F8186" i="19"/>
  <c r="G8186" i="19"/>
  <c r="H8186" i="19"/>
  <c r="I8186" i="19"/>
  <c r="A8187" i="19"/>
  <c r="B8187" i="19"/>
  <c r="C8187" i="19"/>
  <c r="D8187" i="19"/>
  <c r="E8187" i="19"/>
  <c r="F8187" i="19"/>
  <c r="G8187" i="19"/>
  <c r="H8187" i="19"/>
  <c r="I8187" i="19"/>
  <c r="A8188" i="19"/>
  <c r="B8188" i="19"/>
  <c r="C8188" i="19"/>
  <c r="D8188" i="19"/>
  <c r="E8188" i="19"/>
  <c r="F8188" i="19"/>
  <c r="G8188" i="19"/>
  <c r="H8188" i="19"/>
  <c r="I8188" i="19"/>
  <c r="A8189" i="19"/>
  <c r="B8189" i="19"/>
  <c r="C8189" i="19"/>
  <c r="D8189" i="19"/>
  <c r="E8189" i="19"/>
  <c r="F8189" i="19"/>
  <c r="G8189" i="19"/>
  <c r="H8189" i="19"/>
  <c r="I8189" i="19"/>
  <c r="A8190" i="19"/>
  <c r="B8190" i="19"/>
  <c r="C8190" i="19"/>
  <c r="D8190" i="19"/>
  <c r="E8190" i="19"/>
  <c r="F8190" i="19"/>
  <c r="G8190" i="19"/>
  <c r="H8190" i="19"/>
  <c r="I8190" i="19"/>
  <c r="A8191" i="19"/>
  <c r="B8191" i="19"/>
  <c r="C8191" i="19"/>
  <c r="D8191" i="19"/>
  <c r="E8191" i="19"/>
  <c r="F8191" i="19"/>
  <c r="G8191" i="19"/>
  <c r="H8191" i="19"/>
  <c r="I8191" i="19"/>
  <c r="A8192" i="19"/>
  <c r="B8192" i="19"/>
  <c r="C8192" i="19"/>
  <c r="D8192" i="19"/>
  <c r="E8192" i="19"/>
  <c r="F8192" i="19"/>
  <c r="G8192" i="19"/>
  <c r="H8192" i="19"/>
  <c r="I8192" i="19"/>
  <c r="A8193" i="19"/>
  <c r="B8193" i="19"/>
  <c r="C8193" i="19"/>
  <c r="D8193" i="19"/>
  <c r="E8193" i="19"/>
  <c r="F8193" i="19"/>
  <c r="G8193" i="19"/>
  <c r="H8193" i="19"/>
  <c r="I8193" i="19"/>
  <c r="A8194" i="19"/>
  <c r="B8194" i="19"/>
  <c r="C8194" i="19"/>
  <c r="D8194" i="19"/>
  <c r="E8194" i="19"/>
  <c r="F8194" i="19"/>
  <c r="G8194" i="19"/>
  <c r="H8194" i="19"/>
  <c r="I8194" i="19"/>
  <c r="A8195" i="19"/>
  <c r="B8195" i="19"/>
  <c r="C8195" i="19"/>
  <c r="D8195" i="19"/>
  <c r="E8195" i="19"/>
  <c r="F8195" i="19"/>
  <c r="G8195" i="19"/>
  <c r="H8195" i="19"/>
  <c r="I8195" i="19"/>
  <c r="A8196" i="19"/>
  <c r="B8196" i="19"/>
  <c r="C8196" i="19"/>
  <c r="D8196" i="19"/>
  <c r="E8196" i="19"/>
  <c r="F8196" i="19"/>
  <c r="G8196" i="19"/>
  <c r="H8196" i="19"/>
  <c r="I8196" i="19"/>
  <c r="A8197" i="19"/>
  <c r="B8197" i="19"/>
  <c r="C8197" i="19"/>
  <c r="D8197" i="19"/>
  <c r="E8197" i="19"/>
  <c r="F8197" i="19"/>
  <c r="G8197" i="19"/>
  <c r="H8197" i="19"/>
  <c r="I8197" i="19"/>
  <c r="A8198" i="19"/>
  <c r="B8198" i="19"/>
  <c r="C8198" i="19"/>
  <c r="D8198" i="19"/>
  <c r="E8198" i="19"/>
  <c r="F8198" i="19"/>
  <c r="G8198" i="19"/>
  <c r="H8198" i="19"/>
  <c r="I8198" i="19"/>
  <c r="A8199" i="19"/>
  <c r="B8199" i="19"/>
  <c r="C8199" i="19"/>
  <c r="D8199" i="19"/>
  <c r="E8199" i="19"/>
  <c r="F8199" i="19"/>
  <c r="G8199" i="19"/>
  <c r="H8199" i="19"/>
  <c r="I8199" i="19"/>
  <c r="A8200" i="19"/>
  <c r="B8200" i="19"/>
  <c r="C8200" i="19"/>
  <c r="D8200" i="19"/>
  <c r="E8200" i="19"/>
  <c r="F8200" i="19"/>
  <c r="G8200" i="19"/>
  <c r="H8200" i="19"/>
  <c r="I8200" i="19"/>
  <c r="A8201" i="19"/>
  <c r="B8201" i="19"/>
  <c r="C8201" i="19"/>
  <c r="D8201" i="19"/>
  <c r="E8201" i="19"/>
  <c r="F8201" i="19"/>
  <c r="G8201" i="19"/>
  <c r="H8201" i="19"/>
  <c r="I8201" i="19"/>
  <c r="A8202" i="19"/>
  <c r="B8202" i="19"/>
  <c r="C8202" i="19"/>
  <c r="D8202" i="19"/>
  <c r="E8202" i="19"/>
  <c r="F8202" i="19"/>
  <c r="G8202" i="19"/>
  <c r="H8202" i="19"/>
  <c r="I8202" i="19"/>
  <c r="A8203" i="19"/>
  <c r="B8203" i="19"/>
  <c r="C8203" i="19"/>
  <c r="D8203" i="19"/>
  <c r="E8203" i="19"/>
  <c r="F8203" i="19"/>
  <c r="G8203" i="19"/>
  <c r="H8203" i="19"/>
  <c r="I8203" i="19"/>
  <c r="A8204" i="19"/>
  <c r="B8204" i="19"/>
  <c r="C8204" i="19"/>
  <c r="D8204" i="19"/>
  <c r="E8204" i="19"/>
  <c r="F8204" i="19"/>
  <c r="G8204" i="19"/>
  <c r="H8204" i="19"/>
  <c r="I8204" i="19"/>
  <c r="A8205" i="19"/>
  <c r="B8205" i="19"/>
  <c r="C8205" i="19"/>
  <c r="D8205" i="19"/>
  <c r="E8205" i="19"/>
  <c r="F8205" i="19"/>
  <c r="G8205" i="19"/>
  <c r="H8205" i="19"/>
  <c r="I8205" i="19"/>
  <c r="A8206" i="19"/>
  <c r="B8206" i="19"/>
  <c r="C8206" i="19"/>
  <c r="D8206" i="19"/>
  <c r="E8206" i="19"/>
  <c r="F8206" i="19"/>
  <c r="G8206" i="19"/>
  <c r="H8206" i="19"/>
  <c r="I8206" i="19"/>
  <c r="A8207" i="19"/>
  <c r="B8207" i="19"/>
  <c r="C8207" i="19"/>
  <c r="D8207" i="19"/>
  <c r="E8207" i="19"/>
  <c r="F8207" i="19"/>
  <c r="G8207" i="19"/>
  <c r="H8207" i="19"/>
  <c r="I8207" i="19"/>
  <c r="A8208" i="19"/>
  <c r="B8208" i="19"/>
  <c r="C8208" i="19"/>
  <c r="D8208" i="19"/>
  <c r="E8208" i="19"/>
  <c r="F8208" i="19"/>
  <c r="G8208" i="19"/>
  <c r="H8208" i="19"/>
  <c r="I8208" i="19"/>
  <c r="A8209" i="19"/>
  <c r="B8209" i="19"/>
  <c r="C8209" i="19"/>
  <c r="D8209" i="19"/>
  <c r="E8209" i="19"/>
  <c r="F8209" i="19"/>
  <c r="G8209" i="19"/>
  <c r="H8209" i="19"/>
  <c r="I8209" i="19"/>
  <c r="A8210" i="19"/>
  <c r="B8210" i="19"/>
  <c r="C8210" i="19"/>
  <c r="D8210" i="19"/>
  <c r="E8210" i="19"/>
  <c r="F8210" i="19"/>
  <c r="G8210" i="19"/>
  <c r="H8210" i="19"/>
  <c r="I8210" i="19"/>
  <c r="A8211" i="19"/>
  <c r="B8211" i="19"/>
  <c r="C8211" i="19"/>
  <c r="D8211" i="19"/>
  <c r="E8211" i="19"/>
  <c r="F8211" i="19"/>
  <c r="G8211" i="19"/>
  <c r="H8211" i="19"/>
  <c r="I8211" i="19"/>
  <c r="A8212" i="19"/>
  <c r="B8212" i="19"/>
  <c r="C8212" i="19"/>
  <c r="D8212" i="19"/>
  <c r="E8212" i="19"/>
  <c r="F8212" i="19"/>
  <c r="G8212" i="19"/>
  <c r="H8212" i="19"/>
  <c r="I8212" i="19"/>
  <c r="A8213" i="19"/>
  <c r="B8213" i="19"/>
  <c r="C8213" i="19"/>
  <c r="D8213" i="19"/>
  <c r="E8213" i="19"/>
  <c r="F8213" i="19"/>
  <c r="G8213" i="19"/>
  <c r="H8213" i="19"/>
  <c r="I8213" i="19"/>
  <c r="A8214" i="19"/>
  <c r="B8214" i="19"/>
  <c r="C8214" i="19"/>
  <c r="D8214" i="19"/>
  <c r="E8214" i="19"/>
  <c r="F8214" i="19"/>
  <c r="G8214" i="19"/>
  <c r="H8214" i="19"/>
  <c r="I8214" i="19"/>
  <c r="A8215" i="19"/>
  <c r="B8215" i="19"/>
  <c r="C8215" i="19"/>
  <c r="D8215" i="19"/>
  <c r="E8215" i="19"/>
  <c r="F8215" i="19"/>
  <c r="G8215" i="19"/>
  <c r="H8215" i="19"/>
  <c r="I8215" i="19"/>
  <c r="A8216" i="19"/>
  <c r="B8216" i="19"/>
  <c r="C8216" i="19"/>
  <c r="D8216" i="19"/>
  <c r="E8216" i="19"/>
  <c r="F8216" i="19"/>
  <c r="G8216" i="19"/>
  <c r="H8216" i="19"/>
  <c r="I8216" i="19"/>
  <c r="A8217" i="19"/>
  <c r="B8217" i="19"/>
  <c r="C8217" i="19"/>
  <c r="D8217" i="19"/>
  <c r="E8217" i="19"/>
  <c r="F8217" i="19"/>
  <c r="G8217" i="19"/>
  <c r="H8217" i="19"/>
  <c r="I8217" i="19"/>
  <c r="A8218" i="19"/>
  <c r="B8218" i="19"/>
  <c r="C8218" i="19"/>
  <c r="D8218" i="19"/>
  <c r="E8218" i="19"/>
  <c r="F8218" i="19"/>
  <c r="G8218" i="19"/>
  <c r="H8218" i="19"/>
  <c r="I8218" i="19"/>
  <c r="A8219" i="19"/>
  <c r="B8219" i="19"/>
  <c r="C8219" i="19"/>
  <c r="D8219" i="19"/>
  <c r="E8219" i="19"/>
  <c r="F8219" i="19"/>
  <c r="G8219" i="19"/>
  <c r="H8219" i="19"/>
  <c r="I8219" i="19"/>
  <c r="A8220" i="19"/>
  <c r="B8220" i="19"/>
  <c r="C8220" i="19"/>
  <c r="D8220" i="19"/>
  <c r="E8220" i="19"/>
  <c r="F8220" i="19"/>
  <c r="G8220" i="19"/>
  <c r="H8220" i="19"/>
  <c r="I8220" i="19"/>
  <c r="A8221" i="19"/>
  <c r="B8221" i="19"/>
  <c r="C8221" i="19"/>
  <c r="D8221" i="19"/>
  <c r="E8221" i="19"/>
  <c r="F8221" i="19"/>
  <c r="G8221" i="19"/>
  <c r="H8221" i="19"/>
  <c r="I8221" i="19"/>
  <c r="A8222" i="19"/>
  <c r="B8222" i="19"/>
  <c r="C8222" i="19"/>
  <c r="D8222" i="19"/>
  <c r="E8222" i="19"/>
  <c r="F8222" i="19"/>
  <c r="G8222" i="19"/>
  <c r="H8222" i="19"/>
  <c r="I8222" i="19"/>
  <c r="A8223" i="19"/>
  <c r="B8223" i="19"/>
  <c r="C8223" i="19"/>
  <c r="D8223" i="19"/>
  <c r="E8223" i="19"/>
  <c r="F8223" i="19"/>
  <c r="G8223" i="19"/>
  <c r="H8223" i="19"/>
  <c r="I8223" i="19"/>
  <c r="A8224" i="19"/>
  <c r="B8224" i="19"/>
  <c r="C8224" i="19"/>
  <c r="D8224" i="19"/>
  <c r="E8224" i="19"/>
  <c r="F8224" i="19"/>
  <c r="G8224" i="19"/>
  <c r="H8224" i="19"/>
  <c r="I8224" i="19"/>
  <c r="A8225" i="19"/>
  <c r="B8225" i="19"/>
  <c r="C8225" i="19"/>
  <c r="D8225" i="19"/>
  <c r="E8225" i="19"/>
  <c r="F8225" i="19"/>
  <c r="G8225" i="19"/>
  <c r="H8225" i="19"/>
  <c r="I8225" i="19"/>
  <c r="A8226" i="19"/>
  <c r="B8226" i="19"/>
  <c r="C8226" i="19"/>
  <c r="D8226" i="19"/>
  <c r="E8226" i="19"/>
  <c r="F8226" i="19"/>
  <c r="G8226" i="19"/>
  <c r="H8226" i="19"/>
  <c r="I8226" i="19"/>
  <c r="A8227" i="19"/>
  <c r="B8227" i="19"/>
  <c r="C8227" i="19"/>
  <c r="D8227" i="19"/>
  <c r="E8227" i="19"/>
  <c r="F8227" i="19"/>
  <c r="G8227" i="19"/>
  <c r="H8227" i="19"/>
  <c r="I8227" i="19"/>
  <c r="A8228" i="19"/>
  <c r="B8228" i="19"/>
  <c r="C8228" i="19"/>
  <c r="D8228" i="19"/>
  <c r="E8228" i="19"/>
  <c r="F8228" i="19"/>
  <c r="G8228" i="19"/>
  <c r="H8228" i="19"/>
  <c r="I8228" i="19"/>
  <c r="A8229" i="19"/>
  <c r="B8229" i="19"/>
  <c r="C8229" i="19"/>
  <c r="D8229" i="19"/>
  <c r="E8229" i="19"/>
  <c r="F8229" i="19"/>
  <c r="G8229" i="19"/>
  <c r="H8229" i="19"/>
  <c r="I8229" i="19"/>
  <c r="A8230" i="19"/>
  <c r="B8230" i="19"/>
  <c r="C8230" i="19"/>
  <c r="D8230" i="19"/>
  <c r="E8230" i="19"/>
  <c r="F8230" i="19"/>
  <c r="G8230" i="19"/>
  <c r="H8230" i="19"/>
  <c r="I8230" i="19"/>
  <c r="A8231" i="19"/>
  <c r="B8231" i="19"/>
  <c r="C8231" i="19"/>
  <c r="D8231" i="19"/>
  <c r="E8231" i="19"/>
  <c r="F8231" i="19"/>
  <c r="G8231" i="19"/>
  <c r="H8231" i="19"/>
  <c r="I8231" i="19"/>
  <c r="A8232" i="19"/>
  <c r="B8232" i="19"/>
  <c r="C8232" i="19"/>
  <c r="D8232" i="19"/>
  <c r="E8232" i="19"/>
  <c r="F8232" i="19"/>
  <c r="G8232" i="19"/>
  <c r="H8232" i="19"/>
  <c r="I8232" i="19"/>
  <c r="A8233" i="19"/>
  <c r="B8233" i="19"/>
  <c r="C8233" i="19"/>
  <c r="D8233" i="19"/>
  <c r="E8233" i="19"/>
  <c r="F8233" i="19"/>
  <c r="G8233" i="19"/>
  <c r="H8233" i="19"/>
  <c r="I8233" i="19"/>
  <c r="A8234" i="19"/>
  <c r="B8234" i="19"/>
  <c r="C8234" i="19"/>
  <c r="D8234" i="19"/>
  <c r="E8234" i="19"/>
  <c r="F8234" i="19"/>
  <c r="G8234" i="19"/>
  <c r="H8234" i="19"/>
  <c r="I8234" i="19"/>
  <c r="A8235" i="19"/>
  <c r="B8235" i="19"/>
  <c r="C8235" i="19"/>
  <c r="D8235" i="19"/>
  <c r="E8235" i="19"/>
  <c r="F8235" i="19"/>
  <c r="G8235" i="19"/>
  <c r="H8235" i="19"/>
  <c r="I8235" i="19"/>
  <c r="A8236" i="19"/>
  <c r="B8236" i="19"/>
  <c r="C8236" i="19"/>
  <c r="D8236" i="19"/>
  <c r="E8236" i="19"/>
  <c r="F8236" i="19"/>
  <c r="G8236" i="19"/>
  <c r="H8236" i="19"/>
  <c r="I8236" i="19"/>
  <c r="A8237" i="19"/>
  <c r="B8237" i="19"/>
  <c r="C8237" i="19"/>
  <c r="D8237" i="19"/>
  <c r="E8237" i="19"/>
  <c r="F8237" i="19"/>
  <c r="G8237" i="19"/>
  <c r="H8237" i="19"/>
  <c r="I8237" i="19"/>
  <c r="A8238" i="19"/>
  <c r="B8238" i="19"/>
  <c r="C8238" i="19"/>
  <c r="D8238" i="19"/>
  <c r="E8238" i="19"/>
  <c r="F8238" i="19"/>
  <c r="G8238" i="19"/>
  <c r="H8238" i="19"/>
  <c r="I8238" i="19"/>
  <c r="A8239" i="19"/>
  <c r="B8239" i="19"/>
  <c r="C8239" i="19"/>
  <c r="D8239" i="19"/>
  <c r="E8239" i="19"/>
  <c r="F8239" i="19"/>
  <c r="G8239" i="19"/>
  <c r="H8239" i="19"/>
  <c r="I8239" i="19"/>
  <c r="A8240" i="19"/>
  <c r="B8240" i="19"/>
  <c r="C8240" i="19"/>
  <c r="D8240" i="19"/>
  <c r="E8240" i="19"/>
  <c r="F8240" i="19"/>
  <c r="G8240" i="19"/>
  <c r="H8240" i="19"/>
  <c r="I8240" i="19"/>
  <c r="A8241" i="19"/>
  <c r="B8241" i="19"/>
  <c r="C8241" i="19"/>
  <c r="D8241" i="19"/>
  <c r="E8241" i="19"/>
  <c r="F8241" i="19"/>
  <c r="G8241" i="19"/>
  <c r="H8241" i="19"/>
  <c r="I8241" i="19"/>
  <c r="A8242" i="19"/>
  <c r="B8242" i="19"/>
  <c r="C8242" i="19"/>
  <c r="D8242" i="19"/>
  <c r="E8242" i="19"/>
  <c r="F8242" i="19"/>
  <c r="G8242" i="19"/>
  <c r="H8242" i="19"/>
  <c r="I8242" i="19"/>
  <c r="A8243" i="19"/>
  <c r="B8243" i="19"/>
  <c r="C8243" i="19"/>
  <c r="D8243" i="19"/>
  <c r="E8243" i="19"/>
  <c r="F8243" i="19"/>
  <c r="G8243" i="19"/>
  <c r="H8243" i="19"/>
  <c r="I8243" i="19"/>
  <c r="A8244" i="19"/>
  <c r="B8244" i="19"/>
  <c r="C8244" i="19"/>
  <c r="D8244" i="19"/>
  <c r="E8244" i="19"/>
  <c r="F8244" i="19"/>
  <c r="G8244" i="19"/>
  <c r="H8244" i="19"/>
  <c r="I8244" i="19"/>
  <c r="A8245" i="19"/>
  <c r="B8245" i="19"/>
  <c r="C8245" i="19"/>
  <c r="D8245" i="19"/>
  <c r="E8245" i="19"/>
  <c r="F8245" i="19"/>
  <c r="G8245" i="19"/>
  <c r="H8245" i="19"/>
  <c r="I8245" i="19"/>
  <c r="A8246" i="19"/>
  <c r="B8246" i="19"/>
  <c r="C8246" i="19"/>
  <c r="D8246" i="19"/>
  <c r="E8246" i="19"/>
  <c r="F8246" i="19"/>
  <c r="G8246" i="19"/>
  <c r="H8246" i="19"/>
  <c r="I8246" i="19"/>
  <c r="A8247" i="19"/>
  <c r="B8247" i="19"/>
  <c r="C8247" i="19"/>
  <c r="D8247" i="19"/>
  <c r="E8247" i="19"/>
  <c r="F8247" i="19"/>
  <c r="G8247" i="19"/>
  <c r="H8247" i="19"/>
  <c r="I8247" i="19"/>
  <c r="A8248" i="19"/>
  <c r="B8248" i="19"/>
  <c r="C8248" i="19"/>
  <c r="D8248" i="19"/>
  <c r="E8248" i="19"/>
  <c r="F8248" i="19"/>
  <c r="G8248" i="19"/>
  <c r="H8248" i="19"/>
  <c r="I8248" i="19"/>
  <c r="A8249" i="19"/>
  <c r="B8249" i="19"/>
  <c r="C8249" i="19"/>
  <c r="D8249" i="19"/>
  <c r="E8249" i="19"/>
  <c r="F8249" i="19"/>
  <c r="G8249" i="19"/>
  <c r="H8249" i="19"/>
  <c r="I8249" i="19"/>
  <c r="A8250" i="19"/>
  <c r="B8250" i="19"/>
  <c r="C8250" i="19"/>
  <c r="D8250" i="19"/>
  <c r="E8250" i="19"/>
  <c r="F8250" i="19"/>
  <c r="G8250" i="19"/>
  <c r="H8250" i="19"/>
  <c r="I8250" i="19"/>
  <c r="A8251" i="19"/>
  <c r="B8251" i="19"/>
  <c r="C8251" i="19"/>
  <c r="D8251" i="19"/>
  <c r="E8251" i="19"/>
  <c r="F8251" i="19"/>
  <c r="G8251" i="19"/>
  <c r="H8251" i="19"/>
  <c r="I8251" i="19"/>
  <c r="A8252" i="19"/>
  <c r="B8252" i="19"/>
  <c r="C8252" i="19"/>
  <c r="D8252" i="19"/>
  <c r="E8252" i="19"/>
  <c r="F8252" i="19"/>
  <c r="G8252" i="19"/>
  <c r="H8252" i="19"/>
  <c r="I8252" i="19"/>
  <c r="A8253" i="19"/>
  <c r="B8253" i="19"/>
  <c r="C8253" i="19"/>
  <c r="D8253" i="19"/>
  <c r="E8253" i="19"/>
  <c r="F8253" i="19"/>
  <c r="G8253" i="19"/>
  <c r="H8253" i="19"/>
  <c r="I8253" i="19"/>
  <c r="A8254" i="19"/>
  <c r="B8254" i="19"/>
  <c r="C8254" i="19"/>
  <c r="D8254" i="19"/>
  <c r="E8254" i="19"/>
  <c r="F8254" i="19"/>
  <c r="G8254" i="19"/>
  <c r="H8254" i="19"/>
  <c r="I8254" i="19"/>
  <c r="A8255" i="19"/>
  <c r="B8255" i="19"/>
  <c r="C8255" i="19"/>
  <c r="D8255" i="19"/>
  <c r="E8255" i="19"/>
  <c r="F8255" i="19"/>
  <c r="G8255" i="19"/>
  <c r="H8255" i="19"/>
  <c r="I8255" i="19"/>
  <c r="A8256" i="19"/>
  <c r="B8256" i="19"/>
  <c r="C8256" i="19"/>
  <c r="D8256" i="19"/>
  <c r="E8256" i="19"/>
  <c r="F8256" i="19"/>
  <c r="G8256" i="19"/>
  <c r="H8256" i="19"/>
  <c r="I8256" i="19"/>
  <c r="A8257" i="19"/>
  <c r="B8257" i="19"/>
  <c r="C8257" i="19"/>
  <c r="D8257" i="19"/>
  <c r="E8257" i="19"/>
  <c r="F8257" i="19"/>
  <c r="G8257" i="19"/>
  <c r="H8257" i="19"/>
  <c r="I8257" i="19"/>
  <c r="A8258" i="19"/>
  <c r="B8258" i="19"/>
  <c r="C8258" i="19"/>
  <c r="D8258" i="19"/>
  <c r="E8258" i="19"/>
  <c r="F8258" i="19"/>
  <c r="G8258" i="19"/>
  <c r="H8258" i="19"/>
  <c r="I8258" i="19"/>
  <c r="A8259" i="19"/>
  <c r="B8259" i="19"/>
  <c r="C8259" i="19"/>
  <c r="D8259" i="19"/>
  <c r="E8259" i="19"/>
  <c r="F8259" i="19"/>
  <c r="G8259" i="19"/>
  <c r="H8259" i="19"/>
  <c r="I8259" i="19"/>
  <c r="A8260" i="19"/>
  <c r="B8260" i="19"/>
  <c r="C8260" i="19"/>
  <c r="D8260" i="19"/>
  <c r="E8260" i="19"/>
  <c r="F8260" i="19"/>
  <c r="G8260" i="19"/>
  <c r="H8260" i="19"/>
  <c r="I8260" i="19"/>
  <c r="A8261" i="19"/>
  <c r="B8261" i="19"/>
  <c r="C8261" i="19"/>
  <c r="D8261" i="19"/>
  <c r="E8261" i="19"/>
  <c r="F8261" i="19"/>
  <c r="G8261" i="19"/>
  <c r="H8261" i="19"/>
  <c r="I8261" i="19"/>
  <c r="A8262" i="19"/>
  <c r="B8262" i="19"/>
  <c r="C8262" i="19"/>
  <c r="D8262" i="19"/>
  <c r="E8262" i="19"/>
  <c r="F8262" i="19"/>
  <c r="G8262" i="19"/>
  <c r="H8262" i="19"/>
  <c r="I8262" i="19"/>
  <c r="A8263" i="19"/>
  <c r="B8263" i="19"/>
  <c r="C8263" i="19"/>
  <c r="D8263" i="19"/>
  <c r="E8263" i="19"/>
  <c r="F8263" i="19"/>
  <c r="G8263" i="19"/>
  <c r="H8263" i="19"/>
  <c r="I8263" i="19"/>
  <c r="A8264" i="19"/>
  <c r="B8264" i="19"/>
  <c r="C8264" i="19"/>
  <c r="D8264" i="19"/>
  <c r="E8264" i="19"/>
  <c r="F8264" i="19"/>
  <c r="G8264" i="19"/>
  <c r="H8264" i="19"/>
  <c r="I8264" i="19"/>
  <c r="A8265" i="19"/>
  <c r="B8265" i="19"/>
  <c r="C8265" i="19"/>
  <c r="D8265" i="19"/>
  <c r="E8265" i="19"/>
  <c r="F8265" i="19"/>
  <c r="G8265" i="19"/>
  <c r="H8265" i="19"/>
  <c r="I8265" i="19"/>
  <c r="A8266" i="19"/>
  <c r="B8266" i="19"/>
  <c r="C8266" i="19"/>
  <c r="D8266" i="19"/>
  <c r="E8266" i="19"/>
  <c r="F8266" i="19"/>
  <c r="G8266" i="19"/>
  <c r="H8266" i="19"/>
  <c r="I8266" i="19"/>
  <c r="A8267" i="19"/>
  <c r="B8267" i="19"/>
  <c r="C8267" i="19"/>
  <c r="D8267" i="19"/>
  <c r="E8267" i="19"/>
  <c r="F8267" i="19"/>
  <c r="G8267" i="19"/>
  <c r="H8267" i="19"/>
  <c r="I8267" i="19"/>
  <c r="A8268" i="19"/>
  <c r="B8268" i="19"/>
  <c r="C8268" i="19"/>
  <c r="D8268" i="19"/>
  <c r="E8268" i="19"/>
  <c r="F8268" i="19"/>
  <c r="G8268" i="19"/>
  <c r="H8268" i="19"/>
  <c r="I8268" i="19"/>
  <c r="A8269" i="19"/>
  <c r="B8269" i="19"/>
  <c r="C8269" i="19"/>
  <c r="D8269" i="19"/>
  <c r="E8269" i="19"/>
  <c r="F8269" i="19"/>
  <c r="G8269" i="19"/>
  <c r="H8269" i="19"/>
  <c r="I8269" i="19"/>
  <c r="A8270" i="19"/>
  <c r="B8270" i="19"/>
  <c r="C8270" i="19"/>
  <c r="D8270" i="19"/>
  <c r="E8270" i="19"/>
  <c r="F8270" i="19"/>
  <c r="G8270" i="19"/>
  <c r="H8270" i="19"/>
  <c r="I8270" i="19"/>
  <c r="A8271" i="19"/>
  <c r="B8271" i="19"/>
  <c r="C8271" i="19"/>
  <c r="D8271" i="19"/>
  <c r="E8271" i="19"/>
  <c r="F8271" i="19"/>
  <c r="G8271" i="19"/>
  <c r="H8271" i="19"/>
  <c r="I8271" i="19"/>
  <c r="A8272" i="19"/>
  <c r="B8272" i="19"/>
  <c r="C8272" i="19"/>
  <c r="D8272" i="19"/>
  <c r="E8272" i="19"/>
  <c r="F8272" i="19"/>
  <c r="G8272" i="19"/>
  <c r="H8272" i="19"/>
  <c r="I8272" i="19"/>
  <c r="A8273" i="19"/>
  <c r="B8273" i="19"/>
  <c r="C8273" i="19"/>
  <c r="D8273" i="19"/>
  <c r="E8273" i="19"/>
  <c r="F8273" i="19"/>
  <c r="G8273" i="19"/>
  <c r="H8273" i="19"/>
  <c r="I8273" i="19"/>
  <c r="A8274" i="19"/>
  <c r="B8274" i="19"/>
  <c r="C8274" i="19"/>
  <c r="D8274" i="19"/>
  <c r="E8274" i="19"/>
  <c r="F8274" i="19"/>
  <c r="G8274" i="19"/>
  <c r="H8274" i="19"/>
  <c r="I8274" i="19"/>
  <c r="A8275" i="19"/>
  <c r="B8275" i="19"/>
  <c r="C8275" i="19"/>
  <c r="D8275" i="19"/>
  <c r="E8275" i="19"/>
  <c r="F8275" i="19"/>
  <c r="G8275" i="19"/>
  <c r="H8275" i="19"/>
  <c r="I8275" i="19"/>
  <c r="A8276" i="19"/>
  <c r="B8276" i="19"/>
  <c r="C8276" i="19"/>
  <c r="D8276" i="19"/>
  <c r="E8276" i="19"/>
  <c r="F8276" i="19"/>
  <c r="G8276" i="19"/>
  <c r="H8276" i="19"/>
  <c r="I8276" i="19"/>
  <c r="A8277" i="19"/>
  <c r="B8277" i="19"/>
  <c r="C8277" i="19"/>
  <c r="D8277" i="19"/>
  <c r="E8277" i="19"/>
  <c r="F8277" i="19"/>
  <c r="G8277" i="19"/>
  <c r="H8277" i="19"/>
  <c r="I8277" i="19"/>
  <c r="A8278" i="19"/>
  <c r="B8278" i="19"/>
  <c r="C8278" i="19"/>
  <c r="D8278" i="19"/>
  <c r="E8278" i="19"/>
  <c r="F8278" i="19"/>
  <c r="G8278" i="19"/>
  <c r="H8278" i="19"/>
  <c r="I8278" i="19"/>
  <c r="A8279" i="19"/>
  <c r="B8279" i="19"/>
  <c r="C8279" i="19"/>
  <c r="D8279" i="19"/>
  <c r="E8279" i="19"/>
  <c r="F8279" i="19"/>
  <c r="G8279" i="19"/>
  <c r="H8279" i="19"/>
  <c r="I8279" i="19"/>
  <c r="A8280" i="19"/>
  <c r="B8280" i="19"/>
  <c r="C8280" i="19"/>
  <c r="D8280" i="19"/>
  <c r="E8280" i="19"/>
  <c r="F8280" i="19"/>
  <c r="G8280" i="19"/>
  <c r="H8280" i="19"/>
  <c r="I8280" i="19"/>
  <c r="A8281" i="19"/>
  <c r="B8281" i="19"/>
  <c r="C8281" i="19"/>
  <c r="D8281" i="19"/>
  <c r="E8281" i="19"/>
  <c r="F8281" i="19"/>
  <c r="G8281" i="19"/>
  <c r="H8281" i="19"/>
  <c r="I8281" i="19"/>
  <c r="A8282" i="19"/>
  <c r="B8282" i="19"/>
  <c r="C8282" i="19"/>
  <c r="D8282" i="19"/>
  <c r="E8282" i="19"/>
  <c r="F8282" i="19"/>
  <c r="G8282" i="19"/>
  <c r="H8282" i="19"/>
  <c r="I8282" i="19"/>
  <c r="A8283" i="19"/>
  <c r="B8283" i="19"/>
  <c r="C8283" i="19"/>
  <c r="D8283" i="19"/>
  <c r="E8283" i="19"/>
  <c r="F8283" i="19"/>
  <c r="G8283" i="19"/>
  <c r="H8283" i="19"/>
  <c r="I8283" i="19"/>
  <c r="A8284" i="19"/>
  <c r="B8284" i="19"/>
  <c r="C8284" i="19"/>
  <c r="D8284" i="19"/>
  <c r="E8284" i="19"/>
  <c r="F8284" i="19"/>
  <c r="G8284" i="19"/>
  <c r="H8284" i="19"/>
  <c r="I8284" i="19"/>
  <c r="A8285" i="19"/>
  <c r="B8285" i="19"/>
  <c r="C8285" i="19"/>
  <c r="D8285" i="19"/>
  <c r="E8285" i="19"/>
  <c r="F8285" i="19"/>
  <c r="G8285" i="19"/>
  <c r="H8285" i="19"/>
  <c r="I8285" i="19"/>
  <c r="A8286" i="19"/>
  <c r="B8286" i="19"/>
  <c r="C8286" i="19"/>
  <c r="D8286" i="19"/>
  <c r="E8286" i="19"/>
  <c r="F8286" i="19"/>
  <c r="G8286" i="19"/>
  <c r="H8286" i="19"/>
  <c r="I8286" i="19"/>
  <c r="A8287" i="19"/>
  <c r="B8287" i="19"/>
  <c r="C8287" i="19"/>
  <c r="D8287" i="19"/>
  <c r="E8287" i="19"/>
  <c r="F8287" i="19"/>
  <c r="G8287" i="19"/>
  <c r="H8287" i="19"/>
  <c r="I8287" i="19"/>
  <c r="A8288" i="19"/>
  <c r="B8288" i="19"/>
  <c r="C8288" i="19"/>
  <c r="D8288" i="19"/>
  <c r="E8288" i="19"/>
  <c r="F8288" i="19"/>
  <c r="G8288" i="19"/>
  <c r="H8288" i="19"/>
  <c r="I8288" i="19"/>
  <c r="A8289" i="19"/>
  <c r="B8289" i="19"/>
  <c r="C8289" i="19"/>
  <c r="D8289" i="19"/>
  <c r="E8289" i="19"/>
  <c r="F8289" i="19"/>
  <c r="G8289" i="19"/>
  <c r="H8289" i="19"/>
  <c r="I8289" i="19"/>
  <c r="A8290" i="19"/>
  <c r="B8290" i="19"/>
  <c r="C8290" i="19"/>
  <c r="D8290" i="19"/>
  <c r="E8290" i="19"/>
  <c r="F8290" i="19"/>
  <c r="G8290" i="19"/>
  <c r="H8290" i="19"/>
  <c r="I8290" i="19"/>
  <c r="A8291" i="19"/>
  <c r="B8291" i="19"/>
  <c r="C8291" i="19"/>
  <c r="D8291" i="19"/>
  <c r="E8291" i="19"/>
  <c r="F8291" i="19"/>
  <c r="G8291" i="19"/>
  <c r="H8291" i="19"/>
  <c r="I8291" i="19"/>
  <c r="A8292" i="19"/>
  <c r="B8292" i="19"/>
  <c r="C8292" i="19"/>
  <c r="D8292" i="19"/>
  <c r="E8292" i="19"/>
  <c r="F8292" i="19"/>
  <c r="G8292" i="19"/>
  <c r="H8292" i="19"/>
  <c r="I8292" i="19"/>
  <c r="A8293" i="19"/>
  <c r="B8293" i="19"/>
  <c r="C8293" i="19"/>
  <c r="D8293" i="19"/>
  <c r="E8293" i="19"/>
  <c r="F8293" i="19"/>
  <c r="G8293" i="19"/>
  <c r="H8293" i="19"/>
  <c r="I8293" i="19"/>
  <c r="A8294" i="19"/>
  <c r="B8294" i="19"/>
  <c r="C8294" i="19"/>
  <c r="D8294" i="19"/>
  <c r="E8294" i="19"/>
  <c r="F8294" i="19"/>
  <c r="G8294" i="19"/>
  <c r="H8294" i="19"/>
  <c r="I8294" i="19"/>
  <c r="A8295" i="19"/>
  <c r="B8295" i="19"/>
  <c r="C8295" i="19"/>
  <c r="D8295" i="19"/>
  <c r="E8295" i="19"/>
  <c r="F8295" i="19"/>
  <c r="G8295" i="19"/>
  <c r="H8295" i="19"/>
  <c r="I8295" i="19"/>
  <c r="A8296" i="19"/>
  <c r="B8296" i="19"/>
  <c r="C8296" i="19"/>
  <c r="D8296" i="19"/>
  <c r="E8296" i="19"/>
  <c r="F8296" i="19"/>
  <c r="G8296" i="19"/>
  <c r="H8296" i="19"/>
  <c r="I8296" i="19"/>
  <c r="A8297" i="19"/>
  <c r="B8297" i="19"/>
  <c r="C8297" i="19"/>
  <c r="D8297" i="19"/>
  <c r="E8297" i="19"/>
  <c r="F8297" i="19"/>
  <c r="G8297" i="19"/>
  <c r="H8297" i="19"/>
  <c r="I8297" i="19"/>
  <c r="A8298" i="19"/>
  <c r="B8298" i="19"/>
  <c r="C8298" i="19"/>
  <c r="D8298" i="19"/>
  <c r="E8298" i="19"/>
  <c r="F8298" i="19"/>
  <c r="G8298" i="19"/>
  <c r="H8298" i="19"/>
  <c r="I8298" i="19"/>
  <c r="A8299" i="19"/>
  <c r="B8299" i="19"/>
  <c r="C8299" i="19"/>
  <c r="D8299" i="19"/>
  <c r="E8299" i="19"/>
  <c r="F8299" i="19"/>
  <c r="G8299" i="19"/>
  <c r="H8299" i="19"/>
  <c r="I8299" i="19"/>
  <c r="A8300" i="19"/>
  <c r="B8300" i="19"/>
  <c r="C8300" i="19"/>
  <c r="D8300" i="19"/>
  <c r="E8300" i="19"/>
  <c r="F8300" i="19"/>
  <c r="G8300" i="19"/>
  <c r="H8300" i="19"/>
  <c r="I8300" i="19"/>
  <c r="A8301" i="19"/>
  <c r="B8301" i="19"/>
  <c r="C8301" i="19"/>
  <c r="D8301" i="19"/>
  <c r="E8301" i="19"/>
  <c r="F8301" i="19"/>
  <c r="G8301" i="19"/>
  <c r="H8301" i="19"/>
  <c r="I8301" i="19"/>
  <c r="A8302" i="19"/>
  <c r="B8302" i="19"/>
  <c r="C8302" i="19"/>
  <c r="D8302" i="19"/>
  <c r="E8302" i="19"/>
  <c r="F8302" i="19"/>
  <c r="G8302" i="19"/>
  <c r="H8302" i="19"/>
  <c r="I8302" i="19"/>
  <c r="A8303" i="19"/>
  <c r="B8303" i="19"/>
  <c r="C8303" i="19"/>
  <c r="D8303" i="19"/>
  <c r="E8303" i="19"/>
  <c r="F8303" i="19"/>
  <c r="G8303" i="19"/>
  <c r="H8303" i="19"/>
  <c r="I8303" i="19"/>
  <c r="A8304" i="19"/>
  <c r="B8304" i="19"/>
  <c r="C8304" i="19"/>
  <c r="D8304" i="19"/>
  <c r="E8304" i="19"/>
  <c r="F8304" i="19"/>
  <c r="G8304" i="19"/>
  <c r="H8304" i="19"/>
  <c r="I8304" i="19"/>
  <c r="A8305" i="19"/>
  <c r="B8305" i="19"/>
  <c r="C8305" i="19"/>
  <c r="D8305" i="19"/>
  <c r="E8305" i="19"/>
  <c r="F8305" i="19"/>
  <c r="G8305" i="19"/>
  <c r="H8305" i="19"/>
  <c r="I8305" i="19"/>
  <c r="A8306" i="19"/>
  <c r="B8306" i="19"/>
  <c r="C8306" i="19"/>
  <c r="D8306" i="19"/>
  <c r="E8306" i="19"/>
  <c r="F8306" i="19"/>
  <c r="G8306" i="19"/>
  <c r="H8306" i="19"/>
  <c r="I8306" i="19"/>
  <c r="A8307" i="19"/>
  <c r="B8307" i="19"/>
  <c r="C8307" i="19"/>
  <c r="D8307" i="19"/>
  <c r="E8307" i="19"/>
  <c r="F8307" i="19"/>
  <c r="G8307" i="19"/>
  <c r="H8307" i="19"/>
  <c r="I8307" i="19"/>
  <c r="A8308" i="19"/>
  <c r="B8308" i="19"/>
  <c r="C8308" i="19"/>
  <c r="D8308" i="19"/>
  <c r="E8308" i="19"/>
  <c r="F8308" i="19"/>
  <c r="G8308" i="19"/>
  <c r="H8308" i="19"/>
  <c r="I8308" i="19"/>
  <c r="A8309" i="19"/>
  <c r="B8309" i="19"/>
  <c r="C8309" i="19"/>
  <c r="D8309" i="19"/>
  <c r="E8309" i="19"/>
  <c r="F8309" i="19"/>
  <c r="G8309" i="19"/>
  <c r="H8309" i="19"/>
  <c r="I8309" i="19"/>
  <c r="A8310" i="19"/>
  <c r="B8310" i="19"/>
  <c r="C8310" i="19"/>
  <c r="D8310" i="19"/>
  <c r="E8310" i="19"/>
  <c r="F8310" i="19"/>
  <c r="G8310" i="19"/>
  <c r="H8310" i="19"/>
  <c r="I8310" i="19"/>
  <c r="A8311" i="19"/>
  <c r="B8311" i="19"/>
  <c r="C8311" i="19"/>
  <c r="D8311" i="19"/>
  <c r="E8311" i="19"/>
  <c r="F8311" i="19"/>
  <c r="G8311" i="19"/>
  <c r="H8311" i="19"/>
  <c r="I8311" i="19"/>
  <c r="A8312" i="19"/>
  <c r="B8312" i="19"/>
  <c r="C8312" i="19"/>
  <c r="D8312" i="19"/>
  <c r="E8312" i="19"/>
  <c r="F8312" i="19"/>
  <c r="G8312" i="19"/>
  <c r="H8312" i="19"/>
  <c r="I8312" i="19"/>
  <c r="A8313" i="19"/>
  <c r="B8313" i="19"/>
  <c r="C8313" i="19"/>
  <c r="D8313" i="19"/>
  <c r="E8313" i="19"/>
  <c r="F8313" i="19"/>
  <c r="G8313" i="19"/>
  <c r="H8313" i="19"/>
  <c r="I8313" i="19"/>
  <c r="A8314" i="19"/>
  <c r="B8314" i="19"/>
  <c r="C8314" i="19"/>
  <c r="D8314" i="19"/>
  <c r="E8314" i="19"/>
  <c r="F8314" i="19"/>
  <c r="G8314" i="19"/>
  <c r="H8314" i="19"/>
  <c r="I8314" i="19"/>
  <c r="A8315" i="19"/>
  <c r="B8315" i="19"/>
  <c r="C8315" i="19"/>
  <c r="D8315" i="19"/>
  <c r="E8315" i="19"/>
  <c r="F8315" i="19"/>
  <c r="G8315" i="19"/>
  <c r="H8315" i="19"/>
  <c r="I8315" i="19"/>
  <c r="A8316" i="19"/>
  <c r="B8316" i="19"/>
  <c r="C8316" i="19"/>
  <c r="D8316" i="19"/>
  <c r="E8316" i="19"/>
  <c r="F8316" i="19"/>
  <c r="G8316" i="19"/>
  <c r="H8316" i="19"/>
  <c r="I8316" i="19"/>
  <c r="A8317" i="19"/>
  <c r="B8317" i="19"/>
  <c r="C8317" i="19"/>
  <c r="D8317" i="19"/>
  <c r="E8317" i="19"/>
  <c r="F8317" i="19"/>
  <c r="G8317" i="19"/>
  <c r="H8317" i="19"/>
  <c r="I8317" i="19"/>
  <c r="A8318" i="19"/>
  <c r="B8318" i="19"/>
  <c r="C8318" i="19"/>
  <c r="D8318" i="19"/>
  <c r="E8318" i="19"/>
  <c r="F8318" i="19"/>
  <c r="G8318" i="19"/>
  <c r="H8318" i="19"/>
  <c r="I8318" i="19"/>
  <c r="A8319" i="19"/>
  <c r="B8319" i="19"/>
  <c r="C8319" i="19"/>
  <c r="D8319" i="19"/>
  <c r="E8319" i="19"/>
  <c r="F8319" i="19"/>
  <c r="G8319" i="19"/>
  <c r="H8319" i="19"/>
  <c r="I8319" i="19"/>
  <c r="A8320" i="19"/>
  <c r="B8320" i="19"/>
  <c r="C8320" i="19"/>
  <c r="D8320" i="19"/>
  <c r="E8320" i="19"/>
  <c r="F8320" i="19"/>
  <c r="G8320" i="19"/>
  <c r="H8320" i="19"/>
  <c r="I8320" i="19"/>
  <c r="A8321" i="19"/>
  <c r="B8321" i="19"/>
  <c r="C8321" i="19"/>
  <c r="D8321" i="19"/>
  <c r="E8321" i="19"/>
  <c r="F8321" i="19"/>
  <c r="G8321" i="19"/>
  <c r="H8321" i="19"/>
  <c r="I8321" i="19"/>
  <c r="A8322" i="19"/>
  <c r="B8322" i="19"/>
  <c r="C8322" i="19"/>
  <c r="D8322" i="19"/>
  <c r="E8322" i="19"/>
  <c r="F8322" i="19"/>
  <c r="G8322" i="19"/>
  <c r="H8322" i="19"/>
  <c r="I8322" i="19"/>
  <c r="A8323" i="19"/>
  <c r="B8323" i="19"/>
  <c r="C8323" i="19"/>
  <c r="D8323" i="19"/>
  <c r="E8323" i="19"/>
  <c r="F8323" i="19"/>
  <c r="G8323" i="19"/>
  <c r="H8323" i="19"/>
  <c r="I8323" i="19"/>
  <c r="A8324" i="19"/>
  <c r="B8324" i="19"/>
  <c r="C8324" i="19"/>
  <c r="D8324" i="19"/>
  <c r="E8324" i="19"/>
  <c r="F8324" i="19"/>
  <c r="G8324" i="19"/>
  <c r="H8324" i="19"/>
  <c r="I8324" i="19"/>
  <c r="A8325" i="19"/>
  <c r="B8325" i="19"/>
  <c r="C8325" i="19"/>
  <c r="D8325" i="19"/>
  <c r="E8325" i="19"/>
  <c r="F8325" i="19"/>
  <c r="G8325" i="19"/>
  <c r="H8325" i="19"/>
  <c r="I8325" i="19"/>
  <c r="A8326" i="19"/>
  <c r="B8326" i="19"/>
  <c r="C8326" i="19"/>
  <c r="D8326" i="19"/>
  <c r="E8326" i="19"/>
  <c r="F8326" i="19"/>
  <c r="G8326" i="19"/>
  <c r="H8326" i="19"/>
  <c r="I8326" i="19"/>
  <c r="A8327" i="19"/>
  <c r="B8327" i="19"/>
  <c r="C8327" i="19"/>
  <c r="D8327" i="19"/>
  <c r="E8327" i="19"/>
  <c r="F8327" i="19"/>
  <c r="G8327" i="19"/>
  <c r="H8327" i="19"/>
  <c r="I8327" i="19"/>
  <c r="A8328" i="19"/>
  <c r="B8328" i="19"/>
  <c r="C8328" i="19"/>
  <c r="D8328" i="19"/>
  <c r="E8328" i="19"/>
  <c r="F8328" i="19"/>
  <c r="G8328" i="19"/>
  <c r="H8328" i="19"/>
  <c r="I8328" i="19"/>
  <c r="A8329" i="19"/>
  <c r="B8329" i="19"/>
  <c r="C8329" i="19"/>
  <c r="D8329" i="19"/>
  <c r="E8329" i="19"/>
  <c r="F8329" i="19"/>
  <c r="G8329" i="19"/>
  <c r="H8329" i="19"/>
  <c r="I8329" i="19"/>
  <c r="A8330" i="19"/>
  <c r="B8330" i="19"/>
  <c r="C8330" i="19"/>
  <c r="D8330" i="19"/>
  <c r="E8330" i="19"/>
  <c r="F8330" i="19"/>
  <c r="G8330" i="19"/>
  <c r="H8330" i="19"/>
  <c r="I8330" i="19"/>
  <c r="A8331" i="19"/>
  <c r="B8331" i="19"/>
  <c r="C8331" i="19"/>
  <c r="D8331" i="19"/>
  <c r="E8331" i="19"/>
  <c r="F8331" i="19"/>
  <c r="G8331" i="19"/>
  <c r="H8331" i="19"/>
  <c r="I8331" i="19"/>
  <c r="A8332" i="19"/>
  <c r="B8332" i="19"/>
  <c r="C8332" i="19"/>
  <c r="D8332" i="19"/>
  <c r="E8332" i="19"/>
  <c r="F8332" i="19"/>
  <c r="G8332" i="19"/>
  <c r="H8332" i="19"/>
  <c r="I8332" i="19"/>
  <c r="A8333" i="19"/>
  <c r="B8333" i="19"/>
  <c r="C8333" i="19"/>
  <c r="D8333" i="19"/>
  <c r="E8333" i="19"/>
  <c r="F8333" i="19"/>
  <c r="G8333" i="19"/>
  <c r="H8333" i="19"/>
  <c r="I8333" i="19"/>
  <c r="A8334" i="19"/>
  <c r="B8334" i="19"/>
  <c r="C8334" i="19"/>
  <c r="D8334" i="19"/>
  <c r="E8334" i="19"/>
  <c r="F8334" i="19"/>
  <c r="G8334" i="19"/>
  <c r="H8334" i="19"/>
  <c r="I8334" i="19"/>
  <c r="A8335" i="19"/>
  <c r="B8335" i="19"/>
  <c r="C8335" i="19"/>
  <c r="D8335" i="19"/>
  <c r="E8335" i="19"/>
  <c r="F8335" i="19"/>
  <c r="G8335" i="19"/>
  <c r="H8335" i="19"/>
  <c r="I8335" i="19"/>
  <c r="A8336" i="19"/>
  <c r="B8336" i="19"/>
  <c r="C8336" i="19"/>
  <c r="D8336" i="19"/>
  <c r="E8336" i="19"/>
  <c r="F8336" i="19"/>
  <c r="G8336" i="19"/>
  <c r="H8336" i="19"/>
  <c r="I8336" i="19"/>
  <c r="A8337" i="19"/>
  <c r="B8337" i="19"/>
  <c r="C8337" i="19"/>
  <c r="D8337" i="19"/>
  <c r="E8337" i="19"/>
  <c r="F8337" i="19"/>
  <c r="G8337" i="19"/>
  <c r="H8337" i="19"/>
  <c r="I8337" i="19"/>
  <c r="A8338" i="19"/>
  <c r="B8338" i="19"/>
  <c r="C8338" i="19"/>
  <c r="D8338" i="19"/>
  <c r="E8338" i="19"/>
  <c r="F8338" i="19"/>
  <c r="G8338" i="19"/>
  <c r="H8338" i="19"/>
  <c r="I8338" i="19"/>
  <c r="A8339" i="19"/>
  <c r="B8339" i="19"/>
  <c r="C8339" i="19"/>
  <c r="D8339" i="19"/>
  <c r="E8339" i="19"/>
  <c r="F8339" i="19"/>
  <c r="G8339" i="19"/>
  <c r="H8339" i="19"/>
  <c r="I8339" i="19"/>
  <c r="A8340" i="19"/>
  <c r="B8340" i="19"/>
  <c r="C8340" i="19"/>
  <c r="D8340" i="19"/>
  <c r="E8340" i="19"/>
  <c r="F8340" i="19"/>
  <c r="G8340" i="19"/>
  <c r="H8340" i="19"/>
  <c r="I8340" i="19"/>
  <c r="A8341" i="19"/>
  <c r="B8341" i="19"/>
  <c r="C8341" i="19"/>
  <c r="D8341" i="19"/>
  <c r="E8341" i="19"/>
  <c r="F8341" i="19"/>
  <c r="G8341" i="19"/>
  <c r="H8341" i="19"/>
  <c r="I8341" i="19"/>
  <c r="A8342" i="19"/>
  <c r="B8342" i="19"/>
  <c r="C8342" i="19"/>
  <c r="D8342" i="19"/>
  <c r="E8342" i="19"/>
  <c r="F8342" i="19"/>
  <c r="G8342" i="19"/>
  <c r="H8342" i="19"/>
  <c r="I8342" i="19"/>
  <c r="A8343" i="19"/>
  <c r="B8343" i="19"/>
  <c r="C8343" i="19"/>
  <c r="D8343" i="19"/>
  <c r="E8343" i="19"/>
  <c r="F8343" i="19"/>
  <c r="G8343" i="19"/>
  <c r="H8343" i="19"/>
  <c r="I8343" i="19"/>
  <c r="A8344" i="19"/>
  <c r="B8344" i="19"/>
  <c r="C8344" i="19"/>
  <c r="D8344" i="19"/>
  <c r="E8344" i="19"/>
  <c r="F8344" i="19"/>
  <c r="G8344" i="19"/>
  <c r="H8344" i="19"/>
  <c r="I8344" i="19"/>
  <c r="A8345" i="19"/>
  <c r="B8345" i="19"/>
  <c r="C8345" i="19"/>
  <c r="D8345" i="19"/>
  <c r="E8345" i="19"/>
  <c r="F8345" i="19"/>
  <c r="G8345" i="19"/>
  <c r="H8345" i="19"/>
  <c r="I8345" i="19"/>
  <c r="A8346" i="19"/>
  <c r="B8346" i="19"/>
  <c r="C8346" i="19"/>
  <c r="D8346" i="19"/>
  <c r="E8346" i="19"/>
  <c r="F8346" i="19"/>
  <c r="G8346" i="19"/>
  <c r="H8346" i="19"/>
  <c r="I8346" i="19"/>
  <c r="A8347" i="19"/>
  <c r="B8347" i="19"/>
  <c r="C8347" i="19"/>
  <c r="D8347" i="19"/>
  <c r="E8347" i="19"/>
  <c r="F8347" i="19"/>
  <c r="G8347" i="19"/>
  <c r="H8347" i="19"/>
  <c r="I8347" i="19"/>
  <c r="A8348" i="19"/>
  <c r="B8348" i="19"/>
  <c r="C8348" i="19"/>
  <c r="D8348" i="19"/>
  <c r="E8348" i="19"/>
  <c r="F8348" i="19"/>
  <c r="G8348" i="19"/>
  <c r="H8348" i="19"/>
  <c r="I8348" i="19"/>
  <c r="A8349" i="19"/>
  <c r="B8349" i="19"/>
  <c r="C8349" i="19"/>
  <c r="D8349" i="19"/>
  <c r="E8349" i="19"/>
  <c r="F8349" i="19"/>
  <c r="G8349" i="19"/>
  <c r="H8349" i="19"/>
  <c r="I8349" i="19"/>
  <c r="A8350" i="19"/>
  <c r="B8350" i="19"/>
  <c r="C8350" i="19"/>
  <c r="D8350" i="19"/>
  <c r="E8350" i="19"/>
  <c r="F8350" i="19"/>
  <c r="G8350" i="19"/>
  <c r="H8350" i="19"/>
  <c r="I8350" i="19"/>
  <c r="A8351" i="19"/>
  <c r="B8351" i="19"/>
  <c r="C8351" i="19"/>
  <c r="D8351" i="19"/>
  <c r="E8351" i="19"/>
  <c r="F8351" i="19"/>
  <c r="G8351" i="19"/>
  <c r="H8351" i="19"/>
  <c r="I8351" i="19"/>
  <c r="A8352" i="19"/>
  <c r="B8352" i="19"/>
  <c r="C8352" i="19"/>
  <c r="D8352" i="19"/>
  <c r="E8352" i="19"/>
  <c r="F8352" i="19"/>
  <c r="G8352" i="19"/>
  <c r="H8352" i="19"/>
  <c r="I8352" i="19"/>
  <c r="A8353" i="19"/>
  <c r="B8353" i="19"/>
  <c r="C8353" i="19"/>
  <c r="D8353" i="19"/>
  <c r="E8353" i="19"/>
  <c r="F8353" i="19"/>
  <c r="G8353" i="19"/>
  <c r="H8353" i="19"/>
  <c r="I8353" i="19"/>
  <c r="A8354" i="19"/>
  <c r="B8354" i="19"/>
  <c r="C8354" i="19"/>
  <c r="D8354" i="19"/>
  <c r="E8354" i="19"/>
  <c r="F8354" i="19"/>
  <c r="G8354" i="19"/>
  <c r="H8354" i="19"/>
  <c r="I8354" i="19"/>
  <c r="A8355" i="19"/>
  <c r="B8355" i="19"/>
  <c r="C8355" i="19"/>
  <c r="D8355" i="19"/>
  <c r="E8355" i="19"/>
  <c r="F8355" i="19"/>
  <c r="G8355" i="19"/>
  <c r="H8355" i="19"/>
  <c r="I8355" i="19"/>
  <c r="A8356" i="19"/>
  <c r="B8356" i="19"/>
  <c r="C8356" i="19"/>
  <c r="D8356" i="19"/>
  <c r="E8356" i="19"/>
  <c r="F8356" i="19"/>
  <c r="G8356" i="19"/>
  <c r="H8356" i="19"/>
  <c r="I8356" i="19"/>
  <c r="A8357" i="19"/>
  <c r="B8357" i="19"/>
  <c r="C8357" i="19"/>
  <c r="D8357" i="19"/>
  <c r="E8357" i="19"/>
  <c r="F8357" i="19"/>
  <c r="G8357" i="19"/>
  <c r="H8357" i="19"/>
  <c r="I8357" i="19"/>
  <c r="A8358" i="19"/>
  <c r="B8358" i="19"/>
  <c r="C8358" i="19"/>
  <c r="D8358" i="19"/>
  <c r="E8358" i="19"/>
  <c r="F8358" i="19"/>
  <c r="G8358" i="19"/>
  <c r="H8358" i="19"/>
  <c r="I8358" i="19"/>
  <c r="A8359" i="19"/>
  <c r="B8359" i="19"/>
  <c r="C8359" i="19"/>
  <c r="D8359" i="19"/>
  <c r="E8359" i="19"/>
  <c r="F8359" i="19"/>
  <c r="G8359" i="19"/>
  <c r="H8359" i="19"/>
  <c r="I8359" i="19"/>
  <c r="A8360" i="19"/>
  <c r="B8360" i="19"/>
  <c r="C8360" i="19"/>
  <c r="D8360" i="19"/>
  <c r="E8360" i="19"/>
  <c r="F8360" i="19"/>
  <c r="G8360" i="19"/>
  <c r="H8360" i="19"/>
  <c r="I8360" i="19"/>
  <c r="A8361" i="19"/>
  <c r="B8361" i="19"/>
  <c r="C8361" i="19"/>
  <c r="D8361" i="19"/>
  <c r="E8361" i="19"/>
  <c r="F8361" i="19"/>
  <c r="G8361" i="19"/>
  <c r="H8361" i="19"/>
  <c r="I8361" i="19"/>
  <c r="A8362" i="19"/>
  <c r="B8362" i="19"/>
  <c r="C8362" i="19"/>
  <c r="D8362" i="19"/>
  <c r="E8362" i="19"/>
  <c r="F8362" i="19"/>
  <c r="G8362" i="19"/>
  <c r="H8362" i="19"/>
  <c r="I8362" i="19"/>
  <c r="A8363" i="19"/>
  <c r="B8363" i="19"/>
  <c r="C8363" i="19"/>
  <c r="D8363" i="19"/>
  <c r="E8363" i="19"/>
  <c r="F8363" i="19"/>
  <c r="G8363" i="19"/>
  <c r="H8363" i="19"/>
  <c r="I8363" i="19"/>
  <c r="A8364" i="19"/>
  <c r="B8364" i="19"/>
  <c r="C8364" i="19"/>
  <c r="D8364" i="19"/>
  <c r="E8364" i="19"/>
  <c r="F8364" i="19"/>
  <c r="G8364" i="19"/>
  <c r="H8364" i="19"/>
  <c r="I8364" i="19"/>
  <c r="A8365" i="19"/>
  <c r="B8365" i="19"/>
  <c r="C8365" i="19"/>
  <c r="D8365" i="19"/>
  <c r="E8365" i="19"/>
  <c r="F8365" i="19"/>
  <c r="G8365" i="19"/>
  <c r="H8365" i="19"/>
  <c r="I8365" i="19"/>
  <c r="A8366" i="19"/>
  <c r="B8366" i="19"/>
  <c r="C8366" i="19"/>
  <c r="D8366" i="19"/>
  <c r="E8366" i="19"/>
  <c r="F8366" i="19"/>
  <c r="G8366" i="19"/>
  <c r="H8366" i="19"/>
  <c r="I8366" i="19"/>
  <c r="A8367" i="19"/>
  <c r="B8367" i="19"/>
  <c r="C8367" i="19"/>
  <c r="D8367" i="19"/>
  <c r="E8367" i="19"/>
  <c r="F8367" i="19"/>
  <c r="G8367" i="19"/>
  <c r="H8367" i="19"/>
  <c r="I8367" i="19"/>
  <c r="A8368" i="19"/>
  <c r="B8368" i="19"/>
  <c r="C8368" i="19"/>
  <c r="D8368" i="19"/>
  <c r="E8368" i="19"/>
  <c r="F8368" i="19"/>
  <c r="G8368" i="19"/>
  <c r="H8368" i="19"/>
  <c r="I8368" i="19"/>
  <c r="A8369" i="19"/>
  <c r="B8369" i="19"/>
  <c r="C8369" i="19"/>
  <c r="D8369" i="19"/>
  <c r="E8369" i="19"/>
  <c r="F8369" i="19"/>
  <c r="G8369" i="19"/>
  <c r="H8369" i="19"/>
  <c r="I8369" i="19"/>
  <c r="A8370" i="19"/>
  <c r="B8370" i="19"/>
  <c r="C8370" i="19"/>
  <c r="D8370" i="19"/>
  <c r="E8370" i="19"/>
  <c r="F8370" i="19"/>
  <c r="G8370" i="19"/>
  <c r="H8370" i="19"/>
  <c r="I8370" i="19"/>
  <c r="A8371" i="19"/>
  <c r="B8371" i="19"/>
  <c r="C8371" i="19"/>
  <c r="D8371" i="19"/>
  <c r="E8371" i="19"/>
  <c r="F8371" i="19"/>
  <c r="G8371" i="19"/>
  <c r="H8371" i="19"/>
  <c r="I8371" i="19"/>
  <c r="A8372" i="19"/>
  <c r="B8372" i="19"/>
  <c r="C8372" i="19"/>
  <c r="D8372" i="19"/>
  <c r="E8372" i="19"/>
  <c r="F8372" i="19"/>
  <c r="G8372" i="19"/>
  <c r="H8372" i="19"/>
  <c r="I8372" i="19"/>
  <c r="A8373" i="19"/>
  <c r="B8373" i="19"/>
  <c r="C8373" i="19"/>
  <c r="D8373" i="19"/>
  <c r="E8373" i="19"/>
  <c r="F8373" i="19"/>
  <c r="G8373" i="19"/>
  <c r="H8373" i="19"/>
  <c r="I8373" i="19"/>
  <c r="A8374" i="19"/>
  <c r="B8374" i="19"/>
  <c r="C8374" i="19"/>
  <c r="D8374" i="19"/>
  <c r="E8374" i="19"/>
  <c r="F8374" i="19"/>
  <c r="G8374" i="19"/>
  <c r="H8374" i="19"/>
  <c r="I8374" i="19"/>
  <c r="A8375" i="19"/>
  <c r="B8375" i="19"/>
  <c r="C8375" i="19"/>
  <c r="D8375" i="19"/>
  <c r="E8375" i="19"/>
  <c r="F8375" i="19"/>
  <c r="G8375" i="19"/>
  <c r="H8375" i="19"/>
  <c r="I8375" i="19"/>
  <c r="A8376" i="19"/>
  <c r="B8376" i="19"/>
  <c r="C8376" i="19"/>
  <c r="D8376" i="19"/>
  <c r="E8376" i="19"/>
  <c r="F8376" i="19"/>
  <c r="G8376" i="19"/>
  <c r="H8376" i="19"/>
  <c r="I8376" i="19"/>
  <c r="A8377" i="19"/>
  <c r="B8377" i="19"/>
  <c r="C8377" i="19"/>
  <c r="D8377" i="19"/>
  <c r="E8377" i="19"/>
  <c r="F8377" i="19"/>
  <c r="G8377" i="19"/>
  <c r="H8377" i="19"/>
  <c r="I8377" i="19"/>
  <c r="A8378" i="19"/>
  <c r="B8378" i="19"/>
  <c r="C8378" i="19"/>
  <c r="D8378" i="19"/>
  <c r="E8378" i="19"/>
  <c r="F8378" i="19"/>
  <c r="G8378" i="19"/>
  <c r="H8378" i="19"/>
  <c r="I8378" i="19"/>
  <c r="A8379" i="19"/>
  <c r="B8379" i="19"/>
  <c r="C8379" i="19"/>
  <c r="D8379" i="19"/>
  <c r="E8379" i="19"/>
  <c r="F8379" i="19"/>
  <c r="G8379" i="19"/>
  <c r="H8379" i="19"/>
  <c r="I8379" i="19"/>
  <c r="A8380" i="19"/>
  <c r="B8380" i="19"/>
  <c r="C8380" i="19"/>
  <c r="D8380" i="19"/>
  <c r="E8380" i="19"/>
  <c r="F8380" i="19"/>
  <c r="G8380" i="19"/>
  <c r="H8380" i="19"/>
  <c r="I8380" i="19"/>
  <c r="A8381" i="19"/>
  <c r="B8381" i="19"/>
  <c r="C8381" i="19"/>
  <c r="D8381" i="19"/>
  <c r="E8381" i="19"/>
  <c r="F8381" i="19"/>
  <c r="G8381" i="19"/>
  <c r="H8381" i="19"/>
  <c r="I8381" i="19"/>
  <c r="A8382" i="19"/>
  <c r="B8382" i="19"/>
  <c r="C8382" i="19"/>
  <c r="D8382" i="19"/>
  <c r="E8382" i="19"/>
  <c r="F8382" i="19"/>
  <c r="G8382" i="19"/>
  <c r="H8382" i="19"/>
  <c r="I8382" i="19"/>
  <c r="A8383" i="19"/>
  <c r="B8383" i="19"/>
  <c r="C8383" i="19"/>
  <c r="D8383" i="19"/>
  <c r="E8383" i="19"/>
  <c r="F8383" i="19"/>
  <c r="G8383" i="19"/>
  <c r="H8383" i="19"/>
  <c r="I8383" i="19"/>
  <c r="A8384" i="19"/>
  <c r="B8384" i="19"/>
  <c r="C8384" i="19"/>
  <c r="D8384" i="19"/>
  <c r="E8384" i="19"/>
  <c r="F8384" i="19"/>
  <c r="G8384" i="19"/>
  <c r="H8384" i="19"/>
  <c r="I8384" i="19"/>
  <c r="A8385" i="19"/>
  <c r="B8385" i="19"/>
  <c r="C8385" i="19"/>
  <c r="D8385" i="19"/>
  <c r="E8385" i="19"/>
  <c r="F8385" i="19"/>
  <c r="G8385" i="19"/>
  <c r="H8385" i="19"/>
  <c r="I8385" i="19"/>
  <c r="A8386" i="19"/>
  <c r="B8386" i="19"/>
  <c r="C8386" i="19"/>
  <c r="D8386" i="19"/>
  <c r="E8386" i="19"/>
  <c r="F8386" i="19"/>
  <c r="G8386" i="19"/>
  <c r="H8386" i="19"/>
  <c r="I8386" i="19"/>
  <c r="A8387" i="19"/>
  <c r="B8387" i="19"/>
  <c r="C8387" i="19"/>
  <c r="D8387" i="19"/>
  <c r="E8387" i="19"/>
  <c r="F8387" i="19"/>
  <c r="G8387" i="19"/>
  <c r="H8387" i="19"/>
  <c r="I8387" i="19"/>
  <c r="A8388" i="19"/>
  <c r="B8388" i="19"/>
  <c r="C8388" i="19"/>
  <c r="D8388" i="19"/>
  <c r="E8388" i="19"/>
  <c r="F8388" i="19"/>
  <c r="G8388" i="19"/>
  <c r="H8388" i="19"/>
  <c r="I8388" i="19"/>
  <c r="A8389" i="19"/>
  <c r="B8389" i="19"/>
  <c r="C8389" i="19"/>
  <c r="D8389" i="19"/>
  <c r="E8389" i="19"/>
  <c r="F8389" i="19"/>
  <c r="G8389" i="19"/>
  <c r="H8389" i="19"/>
  <c r="I8389" i="19"/>
  <c r="A8390" i="19"/>
  <c r="B8390" i="19"/>
  <c r="C8390" i="19"/>
  <c r="D8390" i="19"/>
  <c r="E8390" i="19"/>
  <c r="F8390" i="19"/>
  <c r="G8390" i="19"/>
  <c r="H8390" i="19"/>
  <c r="I8390" i="19"/>
  <c r="A8391" i="19"/>
  <c r="B8391" i="19"/>
  <c r="C8391" i="19"/>
  <c r="D8391" i="19"/>
  <c r="E8391" i="19"/>
  <c r="F8391" i="19"/>
  <c r="G8391" i="19"/>
  <c r="H8391" i="19"/>
  <c r="I8391" i="19"/>
  <c r="A8392" i="19"/>
  <c r="B8392" i="19"/>
  <c r="C8392" i="19"/>
  <c r="D8392" i="19"/>
  <c r="E8392" i="19"/>
  <c r="F8392" i="19"/>
  <c r="G8392" i="19"/>
  <c r="H8392" i="19"/>
  <c r="I8392" i="19"/>
  <c r="A8393" i="19"/>
  <c r="B8393" i="19"/>
  <c r="C8393" i="19"/>
  <c r="D8393" i="19"/>
  <c r="E8393" i="19"/>
  <c r="F8393" i="19"/>
  <c r="G8393" i="19"/>
  <c r="H8393" i="19"/>
  <c r="I8393" i="19"/>
  <c r="A8394" i="19"/>
  <c r="B8394" i="19"/>
  <c r="C8394" i="19"/>
  <c r="D8394" i="19"/>
  <c r="E8394" i="19"/>
  <c r="F8394" i="19"/>
  <c r="G8394" i="19"/>
  <c r="H8394" i="19"/>
  <c r="I8394" i="19"/>
  <c r="A8395" i="19"/>
  <c r="B8395" i="19"/>
  <c r="C8395" i="19"/>
  <c r="D8395" i="19"/>
  <c r="E8395" i="19"/>
  <c r="F8395" i="19"/>
  <c r="G8395" i="19"/>
  <c r="H8395" i="19"/>
  <c r="I8395" i="19"/>
  <c r="A8396" i="19"/>
  <c r="B8396" i="19"/>
  <c r="C8396" i="19"/>
  <c r="D8396" i="19"/>
  <c r="E8396" i="19"/>
  <c r="F8396" i="19"/>
  <c r="G8396" i="19"/>
  <c r="H8396" i="19"/>
  <c r="I8396" i="19"/>
  <c r="A8397" i="19"/>
  <c r="B8397" i="19"/>
  <c r="C8397" i="19"/>
  <c r="D8397" i="19"/>
  <c r="E8397" i="19"/>
  <c r="F8397" i="19"/>
  <c r="G8397" i="19"/>
  <c r="H8397" i="19"/>
  <c r="I8397" i="19"/>
  <c r="A8398" i="19"/>
  <c r="B8398" i="19"/>
  <c r="C8398" i="19"/>
  <c r="D8398" i="19"/>
  <c r="E8398" i="19"/>
  <c r="F8398" i="19"/>
  <c r="G8398" i="19"/>
  <c r="H8398" i="19"/>
  <c r="I8398" i="19"/>
  <c r="A8399" i="19"/>
  <c r="B8399" i="19"/>
  <c r="C8399" i="19"/>
  <c r="D8399" i="19"/>
  <c r="E8399" i="19"/>
  <c r="F8399" i="19"/>
  <c r="G8399" i="19"/>
  <c r="H8399" i="19"/>
  <c r="I8399" i="19"/>
  <c r="A8400" i="19"/>
  <c r="B8400" i="19"/>
  <c r="C8400" i="19"/>
  <c r="D8400" i="19"/>
  <c r="E8400" i="19"/>
  <c r="F8400" i="19"/>
  <c r="G8400" i="19"/>
  <c r="H8400" i="19"/>
  <c r="I8400" i="19"/>
  <c r="A8401" i="19"/>
  <c r="B8401" i="19"/>
  <c r="C8401" i="19"/>
  <c r="D8401" i="19"/>
  <c r="E8401" i="19"/>
  <c r="F8401" i="19"/>
  <c r="G8401" i="19"/>
  <c r="H8401" i="19"/>
  <c r="I8401" i="19"/>
  <c r="A8402" i="19"/>
  <c r="B8402" i="19"/>
  <c r="C8402" i="19"/>
  <c r="D8402" i="19"/>
  <c r="E8402" i="19"/>
  <c r="F8402" i="19"/>
  <c r="G8402" i="19"/>
  <c r="H8402" i="19"/>
  <c r="I8402" i="19"/>
  <c r="A8403" i="19"/>
  <c r="B8403" i="19"/>
  <c r="C8403" i="19"/>
  <c r="D8403" i="19"/>
  <c r="E8403" i="19"/>
  <c r="F8403" i="19"/>
  <c r="G8403" i="19"/>
  <c r="H8403" i="19"/>
  <c r="I8403" i="19"/>
  <c r="A8404" i="19"/>
  <c r="B8404" i="19"/>
  <c r="C8404" i="19"/>
  <c r="D8404" i="19"/>
  <c r="E8404" i="19"/>
  <c r="F8404" i="19"/>
  <c r="G8404" i="19"/>
  <c r="H8404" i="19"/>
  <c r="I8404" i="19"/>
  <c r="A8405" i="19"/>
  <c r="B8405" i="19"/>
  <c r="C8405" i="19"/>
  <c r="D8405" i="19"/>
  <c r="E8405" i="19"/>
  <c r="F8405" i="19"/>
  <c r="G8405" i="19"/>
  <c r="H8405" i="19"/>
  <c r="I8405" i="19"/>
  <c r="A8406" i="19"/>
  <c r="B8406" i="19"/>
  <c r="C8406" i="19"/>
  <c r="D8406" i="19"/>
  <c r="E8406" i="19"/>
  <c r="F8406" i="19"/>
  <c r="G8406" i="19"/>
  <c r="H8406" i="19"/>
  <c r="I8406" i="19"/>
  <c r="A8407" i="19"/>
  <c r="B8407" i="19"/>
  <c r="C8407" i="19"/>
  <c r="D8407" i="19"/>
  <c r="E8407" i="19"/>
  <c r="F8407" i="19"/>
  <c r="G8407" i="19"/>
  <c r="H8407" i="19"/>
  <c r="I8407" i="19"/>
  <c r="A8408" i="19"/>
  <c r="B8408" i="19"/>
  <c r="C8408" i="19"/>
  <c r="D8408" i="19"/>
  <c r="E8408" i="19"/>
  <c r="F8408" i="19"/>
  <c r="G8408" i="19"/>
  <c r="H8408" i="19"/>
  <c r="I8408" i="19"/>
  <c r="A8409" i="19"/>
  <c r="B8409" i="19"/>
  <c r="C8409" i="19"/>
  <c r="D8409" i="19"/>
  <c r="E8409" i="19"/>
  <c r="F8409" i="19"/>
  <c r="G8409" i="19"/>
  <c r="H8409" i="19"/>
  <c r="I8409" i="19"/>
  <c r="A8410" i="19"/>
  <c r="B8410" i="19"/>
  <c r="C8410" i="19"/>
  <c r="D8410" i="19"/>
  <c r="E8410" i="19"/>
  <c r="F8410" i="19"/>
  <c r="G8410" i="19"/>
  <c r="H8410" i="19"/>
  <c r="I8410" i="19"/>
  <c r="A8411" i="19"/>
  <c r="B8411" i="19"/>
  <c r="C8411" i="19"/>
  <c r="D8411" i="19"/>
  <c r="E8411" i="19"/>
  <c r="F8411" i="19"/>
  <c r="G8411" i="19"/>
  <c r="H8411" i="19"/>
  <c r="I8411" i="19"/>
  <c r="A8412" i="19"/>
  <c r="B8412" i="19"/>
  <c r="C8412" i="19"/>
  <c r="D8412" i="19"/>
  <c r="E8412" i="19"/>
  <c r="F8412" i="19"/>
  <c r="G8412" i="19"/>
  <c r="H8412" i="19"/>
  <c r="I8412" i="19"/>
  <c r="A8413" i="19"/>
  <c r="B8413" i="19"/>
  <c r="C8413" i="19"/>
  <c r="D8413" i="19"/>
  <c r="E8413" i="19"/>
  <c r="F8413" i="19"/>
  <c r="G8413" i="19"/>
  <c r="H8413" i="19"/>
  <c r="I8413" i="19"/>
  <c r="A8414" i="19"/>
  <c r="B8414" i="19"/>
  <c r="C8414" i="19"/>
  <c r="D8414" i="19"/>
  <c r="E8414" i="19"/>
  <c r="F8414" i="19"/>
  <c r="G8414" i="19"/>
  <c r="H8414" i="19"/>
  <c r="I8414" i="19"/>
  <c r="A8415" i="19"/>
  <c r="B8415" i="19"/>
  <c r="C8415" i="19"/>
  <c r="D8415" i="19"/>
  <c r="E8415" i="19"/>
  <c r="F8415" i="19"/>
  <c r="G8415" i="19"/>
  <c r="H8415" i="19"/>
  <c r="I8415" i="19"/>
  <c r="A8416" i="19"/>
  <c r="B8416" i="19"/>
  <c r="C8416" i="19"/>
  <c r="D8416" i="19"/>
  <c r="E8416" i="19"/>
  <c r="F8416" i="19"/>
  <c r="G8416" i="19"/>
  <c r="H8416" i="19"/>
  <c r="I8416" i="19"/>
  <c r="A8417" i="19"/>
  <c r="B8417" i="19"/>
  <c r="C8417" i="19"/>
  <c r="D8417" i="19"/>
  <c r="E8417" i="19"/>
  <c r="F8417" i="19"/>
  <c r="G8417" i="19"/>
  <c r="H8417" i="19"/>
  <c r="I8417" i="19"/>
  <c r="A8418" i="19"/>
  <c r="B8418" i="19"/>
  <c r="C8418" i="19"/>
  <c r="D8418" i="19"/>
  <c r="E8418" i="19"/>
  <c r="F8418" i="19"/>
  <c r="G8418" i="19"/>
  <c r="H8418" i="19"/>
  <c r="I8418" i="19"/>
  <c r="A8419" i="19"/>
  <c r="B8419" i="19"/>
  <c r="C8419" i="19"/>
  <c r="D8419" i="19"/>
  <c r="E8419" i="19"/>
  <c r="F8419" i="19"/>
  <c r="G8419" i="19"/>
  <c r="H8419" i="19"/>
  <c r="I8419" i="19"/>
  <c r="A8420" i="19"/>
  <c r="B8420" i="19"/>
  <c r="C8420" i="19"/>
  <c r="D8420" i="19"/>
  <c r="E8420" i="19"/>
  <c r="F8420" i="19"/>
  <c r="G8420" i="19"/>
  <c r="H8420" i="19"/>
  <c r="I8420" i="19"/>
  <c r="A8421" i="19"/>
  <c r="B8421" i="19"/>
  <c r="C8421" i="19"/>
  <c r="D8421" i="19"/>
  <c r="E8421" i="19"/>
  <c r="F8421" i="19"/>
  <c r="G8421" i="19"/>
  <c r="H8421" i="19"/>
  <c r="I8421" i="19"/>
  <c r="A8422" i="19"/>
  <c r="B8422" i="19"/>
  <c r="C8422" i="19"/>
  <c r="D8422" i="19"/>
  <c r="E8422" i="19"/>
  <c r="F8422" i="19"/>
  <c r="G8422" i="19"/>
  <c r="H8422" i="19"/>
  <c r="I8422" i="19"/>
  <c r="A8423" i="19"/>
  <c r="B8423" i="19"/>
  <c r="C8423" i="19"/>
  <c r="D8423" i="19"/>
  <c r="E8423" i="19"/>
  <c r="F8423" i="19"/>
  <c r="G8423" i="19"/>
  <c r="H8423" i="19"/>
  <c r="I8423" i="19"/>
  <c r="A8424" i="19"/>
  <c r="B8424" i="19"/>
  <c r="C8424" i="19"/>
  <c r="D8424" i="19"/>
  <c r="E8424" i="19"/>
  <c r="F8424" i="19"/>
  <c r="G8424" i="19"/>
  <c r="H8424" i="19"/>
  <c r="I8424" i="19"/>
  <c r="A8425" i="19"/>
  <c r="B8425" i="19"/>
  <c r="C8425" i="19"/>
  <c r="D8425" i="19"/>
  <c r="E8425" i="19"/>
  <c r="F8425" i="19"/>
  <c r="G8425" i="19"/>
  <c r="H8425" i="19"/>
  <c r="I8425" i="19"/>
  <c r="A8426" i="19"/>
  <c r="B8426" i="19"/>
  <c r="C8426" i="19"/>
  <c r="D8426" i="19"/>
  <c r="E8426" i="19"/>
  <c r="F8426" i="19"/>
  <c r="G8426" i="19"/>
  <c r="H8426" i="19"/>
  <c r="I8426" i="19"/>
  <c r="A8427" i="19"/>
  <c r="B8427" i="19"/>
  <c r="C8427" i="19"/>
  <c r="D8427" i="19"/>
  <c r="E8427" i="19"/>
  <c r="F8427" i="19"/>
  <c r="G8427" i="19"/>
  <c r="H8427" i="19"/>
  <c r="I8427" i="19"/>
  <c r="A8428" i="19"/>
  <c r="B8428" i="19"/>
  <c r="C8428" i="19"/>
  <c r="D8428" i="19"/>
  <c r="E8428" i="19"/>
  <c r="F8428" i="19"/>
  <c r="G8428" i="19"/>
  <c r="H8428" i="19"/>
  <c r="I8428" i="19"/>
  <c r="A8429" i="19"/>
  <c r="B8429" i="19"/>
  <c r="C8429" i="19"/>
  <c r="D8429" i="19"/>
  <c r="E8429" i="19"/>
  <c r="F8429" i="19"/>
  <c r="G8429" i="19"/>
  <c r="H8429" i="19"/>
  <c r="I8429" i="19"/>
  <c r="A8430" i="19"/>
  <c r="B8430" i="19"/>
  <c r="C8430" i="19"/>
  <c r="D8430" i="19"/>
  <c r="E8430" i="19"/>
  <c r="F8430" i="19"/>
  <c r="G8430" i="19"/>
  <c r="H8430" i="19"/>
  <c r="I8430" i="19"/>
  <c r="A8431" i="19"/>
  <c r="B8431" i="19"/>
  <c r="C8431" i="19"/>
  <c r="D8431" i="19"/>
  <c r="E8431" i="19"/>
  <c r="F8431" i="19"/>
  <c r="G8431" i="19"/>
  <c r="H8431" i="19"/>
  <c r="I8431" i="19"/>
  <c r="A8432" i="19"/>
  <c r="B8432" i="19"/>
  <c r="C8432" i="19"/>
  <c r="D8432" i="19"/>
  <c r="E8432" i="19"/>
  <c r="F8432" i="19"/>
  <c r="G8432" i="19"/>
  <c r="H8432" i="19"/>
  <c r="I8432" i="19"/>
  <c r="A8433" i="19"/>
  <c r="B8433" i="19"/>
  <c r="C8433" i="19"/>
  <c r="D8433" i="19"/>
  <c r="E8433" i="19"/>
  <c r="F8433" i="19"/>
  <c r="G8433" i="19"/>
  <c r="H8433" i="19"/>
  <c r="I8433" i="19"/>
  <c r="A8434" i="19"/>
  <c r="B8434" i="19"/>
  <c r="C8434" i="19"/>
  <c r="D8434" i="19"/>
  <c r="E8434" i="19"/>
  <c r="F8434" i="19"/>
  <c r="G8434" i="19"/>
  <c r="H8434" i="19"/>
  <c r="I8434" i="19"/>
  <c r="A8435" i="19"/>
  <c r="B8435" i="19"/>
  <c r="C8435" i="19"/>
  <c r="D8435" i="19"/>
  <c r="E8435" i="19"/>
  <c r="F8435" i="19"/>
  <c r="G8435" i="19"/>
  <c r="H8435" i="19"/>
  <c r="I8435" i="19"/>
  <c r="A8436" i="19"/>
  <c r="B8436" i="19"/>
  <c r="C8436" i="19"/>
  <c r="D8436" i="19"/>
  <c r="E8436" i="19"/>
  <c r="F8436" i="19"/>
  <c r="G8436" i="19"/>
  <c r="H8436" i="19"/>
  <c r="I8436" i="19"/>
  <c r="A8437" i="19"/>
  <c r="B8437" i="19"/>
  <c r="C8437" i="19"/>
  <c r="D8437" i="19"/>
  <c r="E8437" i="19"/>
  <c r="F8437" i="19"/>
  <c r="G8437" i="19"/>
  <c r="H8437" i="19"/>
  <c r="I8437" i="19"/>
  <c r="A8438" i="19"/>
  <c r="B8438" i="19"/>
  <c r="C8438" i="19"/>
  <c r="D8438" i="19"/>
  <c r="E8438" i="19"/>
  <c r="F8438" i="19"/>
  <c r="G8438" i="19"/>
  <c r="H8438" i="19"/>
  <c r="I8438" i="19"/>
  <c r="A8439" i="19"/>
  <c r="B8439" i="19"/>
  <c r="C8439" i="19"/>
  <c r="D8439" i="19"/>
  <c r="E8439" i="19"/>
  <c r="F8439" i="19"/>
  <c r="G8439" i="19"/>
  <c r="H8439" i="19"/>
  <c r="I8439" i="19"/>
  <c r="A8440" i="19"/>
  <c r="B8440" i="19"/>
  <c r="C8440" i="19"/>
  <c r="D8440" i="19"/>
  <c r="E8440" i="19"/>
  <c r="F8440" i="19"/>
  <c r="G8440" i="19"/>
  <c r="H8440" i="19"/>
  <c r="I8440" i="19"/>
  <c r="A8441" i="19"/>
  <c r="B8441" i="19"/>
  <c r="C8441" i="19"/>
  <c r="D8441" i="19"/>
  <c r="E8441" i="19"/>
  <c r="F8441" i="19"/>
  <c r="G8441" i="19"/>
  <c r="H8441" i="19"/>
  <c r="I8441" i="19"/>
  <c r="A8442" i="19"/>
  <c r="B8442" i="19"/>
  <c r="C8442" i="19"/>
  <c r="D8442" i="19"/>
  <c r="E8442" i="19"/>
  <c r="F8442" i="19"/>
  <c r="G8442" i="19"/>
  <c r="H8442" i="19"/>
  <c r="I8442" i="19"/>
  <c r="A8443" i="19"/>
  <c r="B8443" i="19"/>
  <c r="C8443" i="19"/>
  <c r="D8443" i="19"/>
  <c r="E8443" i="19"/>
  <c r="F8443" i="19"/>
  <c r="G8443" i="19"/>
  <c r="H8443" i="19"/>
  <c r="I8443" i="19"/>
  <c r="A8444" i="19"/>
  <c r="B8444" i="19"/>
  <c r="C8444" i="19"/>
  <c r="D8444" i="19"/>
  <c r="E8444" i="19"/>
  <c r="F8444" i="19"/>
  <c r="G8444" i="19"/>
  <c r="H8444" i="19"/>
  <c r="I8444" i="19"/>
  <c r="A8445" i="19"/>
  <c r="B8445" i="19"/>
  <c r="C8445" i="19"/>
  <c r="D8445" i="19"/>
  <c r="E8445" i="19"/>
  <c r="F8445" i="19"/>
  <c r="G8445" i="19"/>
  <c r="H8445" i="19"/>
  <c r="I8445" i="19"/>
  <c r="A8446" i="19"/>
  <c r="B8446" i="19"/>
  <c r="C8446" i="19"/>
  <c r="D8446" i="19"/>
  <c r="E8446" i="19"/>
  <c r="F8446" i="19"/>
  <c r="G8446" i="19"/>
  <c r="H8446" i="19"/>
  <c r="I8446" i="19"/>
  <c r="A8447" i="19"/>
  <c r="B8447" i="19"/>
  <c r="C8447" i="19"/>
  <c r="D8447" i="19"/>
  <c r="E8447" i="19"/>
  <c r="F8447" i="19"/>
  <c r="G8447" i="19"/>
  <c r="H8447" i="19"/>
  <c r="I8447" i="19"/>
  <c r="A8448" i="19"/>
  <c r="B8448" i="19"/>
  <c r="C8448" i="19"/>
  <c r="D8448" i="19"/>
  <c r="E8448" i="19"/>
  <c r="F8448" i="19"/>
  <c r="G8448" i="19"/>
  <c r="H8448" i="19"/>
  <c r="I8448" i="19"/>
  <c r="A8449" i="19"/>
  <c r="B8449" i="19"/>
  <c r="C8449" i="19"/>
  <c r="D8449" i="19"/>
  <c r="E8449" i="19"/>
  <c r="F8449" i="19"/>
  <c r="G8449" i="19"/>
  <c r="H8449" i="19"/>
  <c r="I8449" i="19"/>
  <c r="A8450" i="19"/>
  <c r="B8450" i="19"/>
  <c r="C8450" i="19"/>
  <c r="D8450" i="19"/>
  <c r="E8450" i="19"/>
  <c r="F8450" i="19"/>
  <c r="G8450" i="19"/>
  <c r="H8450" i="19"/>
  <c r="I8450" i="19"/>
  <c r="A8451" i="19"/>
  <c r="B8451" i="19"/>
  <c r="C8451" i="19"/>
  <c r="D8451" i="19"/>
  <c r="E8451" i="19"/>
  <c r="F8451" i="19"/>
  <c r="G8451" i="19"/>
  <c r="H8451" i="19"/>
  <c r="I8451" i="19"/>
  <c r="A8452" i="19"/>
  <c r="B8452" i="19"/>
  <c r="C8452" i="19"/>
  <c r="D8452" i="19"/>
  <c r="E8452" i="19"/>
  <c r="F8452" i="19"/>
  <c r="G8452" i="19"/>
  <c r="H8452" i="19"/>
  <c r="I8452" i="19"/>
  <c r="A8453" i="19"/>
  <c r="B8453" i="19"/>
  <c r="C8453" i="19"/>
  <c r="D8453" i="19"/>
  <c r="E8453" i="19"/>
  <c r="F8453" i="19"/>
  <c r="G8453" i="19"/>
  <c r="H8453" i="19"/>
  <c r="I8453" i="19"/>
  <c r="A8454" i="19"/>
  <c r="B8454" i="19"/>
  <c r="C8454" i="19"/>
  <c r="D8454" i="19"/>
  <c r="E8454" i="19"/>
  <c r="F8454" i="19"/>
  <c r="G8454" i="19"/>
  <c r="H8454" i="19"/>
  <c r="I8454" i="19"/>
  <c r="A8455" i="19"/>
  <c r="B8455" i="19"/>
  <c r="C8455" i="19"/>
  <c r="D8455" i="19"/>
  <c r="E8455" i="19"/>
  <c r="F8455" i="19"/>
  <c r="G8455" i="19"/>
  <c r="H8455" i="19"/>
  <c r="I8455" i="19"/>
  <c r="A8456" i="19"/>
  <c r="B8456" i="19"/>
  <c r="C8456" i="19"/>
  <c r="D8456" i="19"/>
  <c r="E8456" i="19"/>
  <c r="F8456" i="19"/>
  <c r="G8456" i="19"/>
  <c r="H8456" i="19"/>
  <c r="I8456" i="19"/>
  <c r="A8457" i="19"/>
  <c r="B8457" i="19"/>
  <c r="C8457" i="19"/>
  <c r="D8457" i="19"/>
  <c r="E8457" i="19"/>
  <c r="F8457" i="19"/>
  <c r="G8457" i="19"/>
  <c r="H8457" i="19"/>
  <c r="I8457" i="19"/>
  <c r="A8458" i="19"/>
  <c r="B8458" i="19"/>
  <c r="C8458" i="19"/>
  <c r="D8458" i="19"/>
  <c r="E8458" i="19"/>
  <c r="F8458" i="19"/>
  <c r="G8458" i="19"/>
  <c r="H8458" i="19"/>
  <c r="I8458" i="19"/>
  <c r="A8459" i="19"/>
  <c r="B8459" i="19"/>
  <c r="C8459" i="19"/>
  <c r="D8459" i="19"/>
  <c r="E8459" i="19"/>
  <c r="F8459" i="19"/>
  <c r="G8459" i="19"/>
  <c r="H8459" i="19"/>
  <c r="I8459" i="19"/>
  <c r="A8460" i="19"/>
  <c r="B8460" i="19"/>
  <c r="C8460" i="19"/>
  <c r="D8460" i="19"/>
  <c r="E8460" i="19"/>
  <c r="F8460" i="19"/>
  <c r="G8460" i="19"/>
  <c r="H8460" i="19"/>
  <c r="I8460" i="19"/>
  <c r="A8461" i="19"/>
  <c r="B8461" i="19"/>
  <c r="C8461" i="19"/>
  <c r="D8461" i="19"/>
  <c r="E8461" i="19"/>
  <c r="F8461" i="19"/>
  <c r="G8461" i="19"/>
  <c r="H8461" i="19"/>
  <c r="I8461" i="19"/>
  <c r="A8462" i="19"/>
  <c r="B8462" i="19"/>
  <c r="C8462" i="19"/>
  <c r="D8462" i="19"/>
  <c r="E8462" i="19"/>
  <c r="F8462" i="19"/>
  <c r="G8462" i="19"/>
  <c r="H8462" i="19"/>
  <c r="I8462" i="19"/>
  <c r="A8463" i="19"/>
  <c r="B8463" i="19"/>
  <c r="C8463" i="19"/>
  <c r="D8463" i="19"/>
  <c r="E8463" i="19"/>
  <c r="F8463" i="19"/>
  <c r="G8463" i="19"/>
  <c r="H8463" i="19"/>
  <c r="I8463" i="19"/>
  <c r="A8464" i="19"/>
  <c r="B8464" i="19"/>
  <c r="C8464" i="19"/>
  <c r="D8464" i="19"/>
  <c r="E8464" i="19"/>
  <c r="F8464" i="19"/>
  <c r="G8464" i="19"/>
  <c r="H8464" i="19"/>
  <c r="I8464" i="19"/>
  <c r="A8465" i="19"/>
  <c r="B8465" i="19"/>
  <c r="C8465" i="19"/>
  <c r="D8465" i="19"/>
  <c r="E8465" i="19"/>
  <c r="F8465" i="19"/>
  <c r="G8465" i="19"/>
  <c r="H8465" i="19"/>
  <c r="I8465" i="19"/>
  <c r="A8466" i="19"/>
  <c r="B8466" i="19"/>
  <c r="C8466" i="19"/>
  <c r="D8466" i="19"/>
  <c r="E8466" i="19"/>
  <c r="F8466" i="19"/>
  <c r="G8466" i="19"/>
  <c r="H8466" i="19"/>
  <c r="I8466" i="19"/>
  <c r="A8467" i="19"/>
  <c r="B8467" i="19"/>
  <c r="C8467" i="19"/>
  <c r="D8467" i="19"/>
  <c r="E8467" i="19"/>
  <c r="F8467" i="19"/>
  <c r="G8467" i="19"/>
  <c r="H8467" i="19"/>
  <c r="I8467" i="19"/>
  <c r="A8468" i="19"/>
  <c r="B8468" i="19"/>
  <c r="C8468" i="19"/>
  <c r="D8468" i="19"/>
  <c r="E8468" i="19"/>
  <c r="F8468" i="19"/>
  <c r="G8468" i="19"/>
  <c r="H8468" i="19"/>
  <c r="I8468" i="19"/>
  <c r="A8469" i="19"/>
  <c r="B8469" i="19"/>
  <c r="C8469" i="19"/>
  <c r="D8469" i="19"/>
  <c r="E8469" i="19"/>
  <c r="F8469" i="19"/>
  <c r="G8469" i="19"/>
  <c r="H8469" i="19"/>
  <c r="I8469" i="19"/>
  <c r="A8470" i="19"/>
  <c r="B8470" i="19"/>
  <c r="C8470" i="19"/>
  <c r="D8470" i="19"/>
  <c r="E8470" i="19"/>
  <c r="F8470" i="19"/>
  <c r="G8470" i="19"/>
  <c r="H8470" i="19"/>
  <c r="I8470" i="19"/>
  <c r="A8471" i="19"/>
  <c r="B8471" i="19"/>
  <c r="C8471" i="19"/>
  <c r="D8471" i="19"/>
  <c r="E8471" i="19"/>
  <c r="F8471" i="19"/>
  <c r="G8471" i="19"/>
  <c r="H8471" i="19"/>
  <c r="I8471" i="19"/>
  <c r="A8472" i="19"/>
  <c r="B8472" i="19"/>
  <c r="C8472" i="19"/>
  <c r="D8472" i="19"/>
  <c r="E8472" i="19"/>
  <c r="F8472" i="19"/>
  <c r="G8472" i="19"/>
  <c r="H8472" i="19"/>
  <c r="I8472" i="19"/>
  <c r="A8473" i="19"/>
  <c r="B8473" i="19"/>
  <c r="C8473" i="19"/>
  <c r="D8473" i="19"/>
  <c r="E8473" i="19"/>
  <c r="F8473" i="19"/>
  <c r="G8473" i="19"/>
  <c r="H8473" i="19"/>
  <c r="I8473" i="19"/>
  <c r="A8474" i="19"/>
  <c r="B8474" i="19"/>
  <c r="C8474" i="19"/>
  <c r="D8474" i="19"/>
  <c r="E8474" i="19"/>
  <c r="F8474" i="19"/>
  <c r="G8474" i="19"/>
  <c r="H8474" i="19"/>
  <c r="I8474" i="19"/>
  <c r="A8475" i="19"/>
  <c r="B8475" i="19"/>
  <c r="C8475" i="19"/>
  <c r="D8475" i="19"/>
  <c r="E8475" i="19"/>
  <c r="F8475" i="19"/>
  <c r="G8475" i="19"/>
  <c r="H8475" i="19"/>
  <c r="I8475" i="19"/>
  <c r="A8476" i="19"/>
  <c r="B8476" i="19"/>
  <c r="C8476" i="19"/>
  <c r="D8476" i="19"/>
  <c r="E8476" i="19"/>
  <c r="F8476" i="19"/>
  <c r="G8476" i="19"/>
  <c r="H8476" i="19"/>
  <c r="I8476" i="19"/>
  <c r="A8477" i="19"/>
  <c r="B8477" i="19"/>
  <c r="C8477" i="19"/>
  <c r="D8477" i="19"/>
  <c r="E8477" i="19"/>
  <c r="F8477" i="19"/>
  <c r="G8477" i="19"/>
  <c r="H8477" i="19"/>
  <c r="I8477" i="19"/>
  <c r="A8478" i="19"/>
  <c r="B8478" i="19"/>
  <c r="C8478" i="19"/>
  <c r="D8478" i="19"/>
  <c r="E8478" i="19"/>
  <c r="F8478" i="19"/>
  <c r="G8478" i="19"/>
  <c r="H8478" i="19"/>
  <c r="I8478" i="19"/>
  <c r="A8479" i="19"/>
  <c r="B8479" i="19"/>
  <c r="C8479" i="19"/>
  <c r="D8479" i="19"/>
  <c r="E8479" i="19"/>
  <c r="F8479" i="19"/>
  <c r="G8479" i="19"/>
  <c r="H8479" i="19"/>
  <c r="I8479" i="19"/>
  <c r="A8480" i="19"/>
  <c r="B8480" i="19"/>
  <c r="C8480" i="19"/>
  <c r="D8480" i="19"/>
  <c r="E8480" i="19"/>
  <c r="F8480" i="19"/>
  <c r="G8480" i="19"/>
  <c r="H8480" i="19"/>
  <c r="I8480" i="19"/>
  <c r="A8481" i="19"/>
  <c r="B8481" i="19"/>
  <c r="C8481" i="19"/>
  <c r="D8481" i="19"/>
  <c r="E8481" i="19"/>
  <c r="F8481" i="19"/>
  <c r="G8481" i="19"/>
  <c r="H8481" i="19"/>
  <c r="I8481" i="19"/>
  <c r="A8482" i="19"/>
  <c r="B8482" i="19"/>
  <c r="C8482" i="19"/>
  <c r="D8482" i="19"/>
  <c r="E8482" i="19"/>
  <c r="F8482" i="19"/>
  <c r="G8482" i="19"/>
  <c r="H8482" i="19"/>
  <c r="I8482" i="19"/>
  <c r="A8483" i="19"/>
  <c r="B8483" i="19"/>
  <c r="C8483" i="19"/>
  <c r="D8483" i="19"/>
  <c r="E8483" i="19"/>
  <c r="F8483" i="19"/>
  <c r="G8483" i="19"/>
  <c r="H8483" i="19"/>
  <c r="I8483" i="19"/>
  <c r="A8484" i="19"/>
  <c r="B8484" i="19"/>
  <c r="C8484" i="19"/>
  <c r="D8484" i="19"/>
  <c r="E8484" i="19"/>
  <c r="F8484" i="19"/>
  <c r="G8484" i="19"/>
  <c r="H8484" i="19"/>
  <c r="I8484" i="19"/>
  <c r="A8485" i="19"/>
  <c r="B8485" i="19"/>
  <c r="C8485" i="19"/>
  <c r="D8485" i="19"/>
  <c r="E8485" i="19"/>
  <c r="F8485" i="19"/>
  <c r="G8485" i="19"/>
  <c r="H8485" i="19"/>
  <c r="I8485" i="19"/>
  <c r="A8486" i="19"/>
  <c r="B8486" i="19"/>
  <c r="C8486" i="19"/>
  <c r="D8486" i="19"/>
  <c r="E8486" i="19"/>
  <c r="F8486" i="19"/>
  <c r="G8486" i="19"/>
  <c r="H8486" i="19"/>
  <c r="I8486" i="19"/>
  <c r="A8487" i="19"/>
  <c r="B8487" i="19"/>
  <c r="C8487" i="19"/>
  <c r="D8487" i="19"/>
  <c r="E8487" i="19"/>
  <c r="F8487" i="19"/>
  <c r="G8487" i="19"/>
  <c r="H8487" i="19"/>
  <c r="I8487" i="19"/>
  <c r="A8488" i="19"/>
  <c r="B8488" i="19"/>
  <c r="C8488" i="19"/>
  <c r="D8488" i="19"/>
  <c r="E8488" i="19"/>
  <c r="F8488" i="19"/>
  <c r="G8488" i="19"/>
  <c r="H8488" i="19"/>
  <c r="I8488" i="19"/>
  <c r="A8489" i="19"/>
  <c r="B8489" i="19"/>
  <c r="C8489" i="19"/>
  <c r="D8489" i="19"/>
  <c r="E8489" i="19"/>
  <c r="F8489" i="19"/>
  <c r="G8489" i="19"/>
  <c r="H8489" i="19"/>
  <c r="I8489" i="19"/>
  <c r="A8490" i="19"/>
  <c r="B8490" i="19"/>
  <c r="C8490" i="19"/>
  <c r="D8490" i="19"/>
  <c r="E8490" i="19"/>
  <c r="F8490" i="19"/>
  <c r="G8490" i="19"/>
  <c r="H8490" i="19"/>
  <c r="I8490" i="19"/>
  <c r="A8491" i="19"/>
  <c r="B8491" i="19"/>
  <c r="C8491" i="19"/>
  <c r="D8491" i="19"/>
  <c r="E8491" i="19"/>
  <c r="F8491" i="19"/>
  <c r="G8491" i="19"/>
  <c r="H8491" i="19"/>
  <c r="I8491" i="19"/>
  <c r="A8492" i="19"/>
  <c r="B8492" i="19"/>
  <c r="C8492" i="19"/>
  <c r="D8492" i="19"/>
  <c r="E8492" i="19"/>
  <c r="F8492" i="19"/>
  <c r="G8492" i="19"/>
  <c r="H8492" i="19"/>
  <c r="I8492" i="19"/>
  <c r="A8493" i="19"/>
  <c r="B8493" i="19"/>
  <c r="C8493" i="19"/>
  <c r="D8493" i="19"/>
  <c r="E8493" i="19"/>
  <c r="F8493" i="19"/>
  <c r="G8493" i="19"/>
  <c r="H8493" i="19"/>
  <c r="I8493" i="19"/>
  <c r="A8494" i="19"/>
  <c r="B8494" i="19"/>
  <c r="C8494" i="19"/>
  <c r="D8494" i="19"/>
  <c r="E8494" i="19"/>
  <c r="F8494" i="19"/>
  <c r="G8494" i="19"/>
  <c r="H8494" i="19"/>
  <c r="I8494" i="19"/>
  <c r="A8495" i="19"/>
  <c r="B8495" i="19"/>
  <c r="C8495" i="19"/>
  <c r="D8495" i="19"/>
  <c r="E8495" i="19"/>
  <c r="F8495" i="19"/>
  <c r="G8495" i="19"/>
  <c r="H8495" i="19"/>
  <c r="I8495" i="19"/>
  <c r="A8496" i="19"/>
  <c r="B8496" i="19"/>
  <c r="C8496" i="19"/>
  <c r="D8496" i="19"/>
  <c r="E8496" i="19"/>
  <c r="F8496" i="19"/>
  <c r="G8496" i="19"/>
  <c r="H8496" i="19"/>
  <c r="I8496" i="19"/>
  <c r="A8497" i="19"/>
  <c r="B8497" i="19"/>
  <c r="C8497" i="19"/>
  <c r="D8497" i="19"/>
  <c r="E8497" i="19"/>
  <c r="F8497" i="19"/>
  <c r="G8497" i="19"/>
  <c r="H8497" i="19"/>
  <c r="I8497" i="19"/>
  <c r="A8498" i="19"/>
  <c r="B8498" i="19"/>
  <c r="C8498" i="19"/>
  <c r="D8498" i="19"/>
  <c r="E8498" i="19"/>
  <c r="F8498" i="19"/>
  <c r="G8498" i="19"/>
  <c r="H8498" i="19"/>
  <c r="I8498" i="19"/>
  <c r="A8499" i="19"/>
  <c r="B8499" i="19"/>
  <c r="C8499" i="19"/>
  <c r="D8499" i="19"/>
  <c r="E8499" i="19"/>
  <c r="F8499" i="19"/>
  <c r="G8499" i="19"/>
  <c r="H8499" i="19"/>
  <c r="I8499" i="19"/>
  <c r="A8500" i="19"/>
  <c r="B8500" i="19"/>
  <c r="C8500" i="19"/>
  <c r="D8500" i="19"/>
  <c r="E8500" i="19"/>
  <c r="F8500" i="19"/>
  <c r="G8500" i="19"/>
  <c r="H8500" i="19"/>
  <c r="I8500" i="19"/>
  <c r="A8501" i="19"/>
  <c r="B8501" i="19"/>
  <c r="C8501" i="19"/>
  <c r="D8501" i="19"/>
  <c r="E8501" i="19"/>
  <c r="F8501" i="19"/>
  <c r="G8501" i="19"/>
  <c r="H8501" i="19"/>
  <c r="I8501" i="19"/>
  <c r="A8502" i="19"/>
  <c r="B8502" i="19"/>
  <c r="C8502" i="19"/>
  <c r="D8502" i="19"/>
  <c r="E8502" i="19"/>
  <c r="F8502" i="19"/>
  <c r="G8502" i="19"/>
  <c r="H8502" i="19"/>
  <c r="I8502" i="19"/>
  <c r="A8503" i="19"/>
  <c r="B8503" i="19"/>
  <c r="C8503" i="19"/>
  <c r="D8503" i="19"/>
  <c r="E8503" i="19"/>
  <c r="F8503" i="19"/>
  <c r="G8503" i="19"/>
  <c r="H8503" i="19"/>
  <c r="I8503" i="19"/>
  <c r="A8504" i="19"/>
  <c r="B8504" i="19"/>
  <c r="C8504" i="19"/>
  <c r="D8504" i="19"/>
  <c r="E8504" i="19"/>
  <c r="F8504" i="19"/>
  <c r="G8504" i="19"/>
  <c r="H8504" i="19"/>
  <c r="I8504" i="19"/>
  <c r="A8505" i="19"/>
  <c r="B8505" i="19"/>
  <c r="C8505" i="19"/>
  <c r="D8505" i="19"/>
  <c r="E8505" i="19"/>
  <c r="F8505" i="19"/>
  <c r="G8505" i="19"/>
  <c r="H8505" i="19"/>
  <c r="I8505" i="19"/>
  <c r="A8506" i="19"/>
  <c r="B8506" i="19"/>
  <c r="C8506" i="19"/>
  <c r="D8506" i="19"/>
  <c r="E8506" i="19"/>
  <c r="F8506" i="19"/>
  <c r="G8506" i="19"/>
  <c r="H8506" i="19"/>
  <c r="I8506" i="19"/>
  <c r="A8507" i="19"/>
  <c r="B8507" i="19"/>
  <c r="C8507" i="19"/>
  <c r="D8507" i="19"/>
  <c r="E8507" i="19"/>
  <c r="F8507" i="19"/>
  <c r="G8507" i="19"/>
  <c r="H8507" i="19"/>
  <c r="I8507" i="19"/>
  <c r="A8508" i="19"/>
  <c r="B8508" i="19"/>
  <c r="C8508" i="19"/>
  <c r="D8508" i="19"/>
  <c r="E8508" i="19"/>
  <c r="F8508" i="19"/>
  <c r="G8508" i="19"/>
  <c r="H8508" i="19"/>
  <c r="I8508" i="19"/>
  <c r="A8509" i="19"/>
  <c r="B8509" i="19"/>
  <c r="C8509" i="19"/>
  <c r="D8509" i="19"/>
  <c r="E8509" i="19"/>
  <c r="F8509" i="19"/>
  <c r="G8509" i="19"/>
  <c r="H8509" i="19"/>
  <c r="I8509" i="19"/>
  <c r="A8510" i="19"/>
  <c r="B8510" i="19"/>
  <c r="C8510" i="19"/>
  <c r="D8510" i="19"/>
  <c r="E8510" i="19"/>
  <c r="F8510" i="19"/>
  <c r="G8510" i="19"/>
  <c r="H8510" i="19"/>
  <c r="I8510" i="19"/>
  <c r="A8511" i="19"/>
  <c r="B8511" i="19"/>
  <c r="C8511" i="19"/>
  <c r="D8511" i="19"/>
  <c r="E8511" i="19"/>
  <c r="F8511" i="19"/>
  <c r="G8511" i="19"/>
  <c r="H8511" i="19"/>
  <c r="I8511" i="19"/>
  <c r="A8512" i="19"/>
  <c r="B8512" i="19"/>
  <c r="C8512" i="19"/>
  <c r="D8512" i="19"/>
  <c r="E8512" i="19"/>
  <c r="F8512" i="19"/>
  <c r="G8512" i="19"/>
  <c r="H8512" i="19"/>
  <c r="I8512" i="19"/>
  <c r="A8513" i="19"/>
  <c r="B8513" i="19"/>
  <c r="C8513" i="19"/>
  <c r="D8513" i="19"/>
  <c r="E8513" i="19"/>
  <c r="F8513" i="19"/>
  <c r="G8513" i="19"/>
  <c r="H8513" i="19"/>
  <c r="I8513" i="19"/>
  <c r="A8514" i="19"/>
  <c r="B8514" i="19"/>
  <c r="C8514" i="19"/>
  <c r="D8514" i="19"/>
  <c r="E8514" i="19"/>
  <c r="F8514" i="19"/>
  <c r="G8514" i="19"/>
  <c r="H8514" i="19"/>
  <c r="I8514" i="19"/>
  <c r="A8515" i="19"/>
  <c r="B8515" i="19"/>
  <c r="C8515" i="19"/>
  <c r="D8515" i="19"/>
  <c r="E8515" i="19"/>
  <c r="F8515" i="19"/>
  <c r="G8515" i="19"/>
  <c r="H8515" i="19"/>
  <c r="I8515" i="19"/>
  <c r="A8516" i="19"/>
  <c r="B8516" i="19"/>
  <c r="C8516" i="19"/>
  <c r="D8516" i="19"/>
  <c r="E8516" i="19"/>
  <c r="F8516" i="19"/>
  <c r="G8516" i="19"/>
  <c r="H8516" i="19"/>
  <c r="I8516" i="19"/>
  <c r="A8517" i="19"/>
  <c r="B8517" i="19"/>
  <c r="C8517" i="19"/>
  <c r="D8517" i="19"/>
  <c r="E8517" i="19"/>
  <c r="F8517" i="19"/>
  <c r="G8517" i="19"/>
  <c r="H8517" i="19"/>
  <c r="I8517" i="19"/>
  <c r="A8518" i="19"/>
  <c r="B8518" i="19"/>
  <c r="C8518" i="19"/>
  <c r="D8518" i="19"/>
  <c r="E8518" i="19"/>
  <c r="F8518" i="19"/>
  <c r="G8518" i="19"/>
  <c r="H8518" i="19"/>
  <c r="I8518" i="19"/>
  <c r="A8519" i="19"/>
  <c r="B8519" i="19"/>
  <c r="C8519" i="19"/>
  <c r="D8519" i="19"/>
  <c r="E8519" i="19"/>
  <c r="F8519" i="19"/>
  <c r="G8519" i="19"/>
  <c r="H8519" i="19"/>
  <c r="I8519" i="19"/>
  <c r="A8520" i="19"/>
  <c r="B8520" i="19"/>
  <c r="C8520" i="19"/>
  <c r="D8520" i="19"/>
  <c r="E8520" i="19"/>
  <c r="F8520" i="19"/>
  <c r="G8520" i="19"/>
  <c r="H8520" i="19"/>
  <c r="I8520" i="19"/>
  <c r="A8521" i="19"/>
  <c r="B8521" i="19"/>
  <c r="C8521" i="19"/>
  <c r="D8521" i="19"/>
  <c r="E8521" i="19"/>
  <c r="F8521" i="19"/>
  <c r="G8521" i="19"/>
  <c r="H8521" i="19"/>
  <c r="I8521" i="19"/>
  <c r="A8522" i="19"/>
  <c r="B8522" i="19"/>
  <c r="C8522" i="19"/>
  <c r="D8522" i="19"/>
  <c r="E8522" i="19"/>
  <c r="F8522" i="19"/>
  <c r="G8522" i="19"/>
  <c r="H8522" i="19"/>
  <c r="I8522" i="19"/>
  <c r="A8523" i="19"/>
  <c r="B8523" i="19"/>
  <c r="C8523" i="19"/>
  <c r="D8523" i="19"/>
  <c r="E8523" i="19"/>
  <c r="F8523" i="19"/>
  <c r="G8523" i="19"/>
  <c r="H8523" i="19"/>
  <c r="I8523" i="19"/>
  <c r="A8524" i="19"/>
  <c r="B8524" i="19"/>
  <c r="C8524" i="19"/>
  <c r="D8524" i="19"/>
  <c r="E8524" i="19"/>
  <c r="F8524" i="19"/>
  <c r="G8524" i="19"/>
  <c r="H8524" i="19"/>
  <c r="I8524" i="19"/>
  <c r="A8525" i="19"/>
  <c r="B8525" i="19"/>
  <c r="C8525" i="19"/>
  <c r="D8525" i="19"/>
  <c r="E8525" i="19"/>
  <c r="F8525" i="19"/>
  <c r="G8525" i="19"/>
  <c r="H8525" i="19"/>
  <c r="I8525" i="19"/>
  <c r="A8526" i="19"/>
  <c r="B8526" i="19"/>
  <c r="C8526" i="19"/>
  <c r="D8526" i="19"/>
  <c r="E8526" i="19"/>
  <c r="F8526" i="19"/>
  <c r="G8526" i="19"/>
  <c r="H8526" i="19"/>
  <c r="I8526" i="19"/>
  <c r="A8527" i="19"/>
  <c r="B8527" i="19"/>
  <c r="C8527" i="19"/>
  <c r="D8527" i="19"/>
  <c r="E8527" i="19"/>
  <c r="F8527" i="19"/>
  <c r="G8527" i="19"/>
  <c r="H8527" i="19"/>
  <c r="I8527" i="19"/>
  <c r="A8528" i="19"/>
  <c r="B8528" i="19"/>
  <c r="C8528" i="19"/>
  <c r="D8528" i="19"/>
  <c r="E8528" i="19"/>
  <c r="F8528" i="19"/>
  <c r="G8528" i="19"/>
  <c r="H8528" i="19"/>
  <c r="I8528" i="19"/>
  <c r="A8529" i="19"/>
  <c r="B8529" i="19"/>
  <c r="C8529" i="19"/>
  <c r="D8529" i="19"/>
  <c r="E8529" i="19"/>
  <c r="F8529" i="19"/>
  <c r="G8529" i="19"/>
  <c r="H8529" i="19"/>
  <c r="I8529" i="19"/>
  <c r="A8530" i="19"/>
  <c r="B8530" i="19"/>
  <c r="C8530" i="19"/>
  <c r="D8530" i="19"/>
  <c r="E8530" i="19"/>
  <c r="F8530" i="19"/>
  <c r="G8530" i="19"/>
  <c r="H8530" i="19"/>
  <c r="I8530" i="19"/>
  <c r="A8531" i="19"/>
  <c r="B8531" i="19"/>
  <c r="C8531" i="19"/>
  <c r="D8531" i="19"/>
  <c r="E8531" i="19"/>
  <c r="F8531" i="19"/>
  <c r="G8531" i="19"/>
  <c r="H8531" i="19"/>
  <c r="I8531" i="19"/>
  <c r="A8532" i="19"/>
  <c r="B8532" i="19"/>
  <c r="C8532" i="19"/>
  <c r="D8532" i="19"/>
  <c r="E8532" i="19"/>
  <c r="F8532" i="19"/>
  <c r="G8532" i="19"/>
  <c r="H8532" i="19"/>
  <c r="I8532" i="19"/>
  <c r="A8533" i="19"/>
  <c r="B8533" i="19"/>
  <c r="C8533" i="19"/>
  <c r="D8533" i="19"/>
  <c r="E8533" i="19"/>
  <c r="F8533" i="19"/>
  <c r="G8533" i="19"/>
  <c r="H8533" i="19"/>
  <c r="I8533" i="19"/>
  <c r="A8534" i="19"/>
  <c r="B8534" i="19"/>
  <c r="C8534" i="19"/>
  <c r="D8534" i="19"/>
  <c r="E8534" i="19"/>
  <c r="F8534" i="19"/>
  <c r="G8534" i="19"/>
  <c r="H8534" i="19"/>
  <c r="I8534" i="19"/>
  <c r="A8535" i="19"/>
  <c r="B8535" i="19"/>
  <c r="C8535" i="19"/>
  <c r="D8535" i="19"/>
  <c r="E8535" i="19"/>
  <c r="F8535" i="19"/>
  <c r="G8535" i="19"/>
  <c r="H8535" i="19"/>
  <c r="I8535" i="19"/>
  <c r="A8536" i="19"/>
  <c r="B8536" i="19"/>
  <c r="C8536" i="19"/>
  <c r="D8536" i="19"/>
  <c r="E8536" i="19"/>
  <c r="F8536" i="19"/>
  <c r="G8536" i="19"/>
  <c r="H8536" i="19"/>
  <c r="I8536" i="19"/>
  <c r="A8537" i="19"/>
  <c r="B8537" i="19"/>
  <c r="C8537" i="19"/>
  <c r="D8537" i="19"/>
  <c r="E8537" i="19"/>
  <c r="F8537" i="19"/>
  <c r="G8537" i="19"/>
  <c r="H8537" i="19"/>
  <c r="I8537" i="19"/>
  <c r="A8538" i="19"/>
  <c r="B8538" i="19"/>
  <c r="C8538" i="19"/>
  <c r="D8538" i="19"/>
  <c r="E8538" i="19"/>
  <c r="F8538" i="19"/>
  <c r="G8538" i="19"/>
  <c r="H8538" i="19"/>
  <c r="I8538" i="19"/>
  <c r="A8539" i="19"/>
  <c r="B8539" i="19"/>
  <c r="C8539" i="19"/>
  <c r="D8539" i="19"/>
  <c r="E8539" i="19"/>
  <c r="F8539" i="19"/>
  <c r="G8539" i="19"/>
  <c r="H8539" i="19"/>
  <c r="I8539" i="19"/>
  <c r="A8540" i="19"/>
  <c r="B8540" i="19"/>
  <c r="C8540" i="19"/>
  <c r="D8540" i="19"/>
  <c r="E8540" i="19"/>
  <c r="F8540" i="19"/>
  <c r="G8540" i="19"/>
  <c r="H8540" i="19"/>
  <c r="I8540" i="19"/>
  <c r="A8541" i="19"/>
  <c r="B8541" i="19"/>
  <c r="C8541" i="19"/>
  <c r="D8541" i="19"/>
  <c r="E8541" i="19"/>
  <c r="F8541" i="19"/>
  <c r="G8541" i="19"/>
  <c r="H8541" i="19"/>
  <c r="I8541" i="19"/>
  <c r="A8542" i="19"/>
  <c r="B8542" i="19"/>
  <c r="C8542" i="19"/>
  <c r="D8542" i="19"/>
  <c r="E8542" i="19"/>
  <c r="F8542" i="19"/>
  <c r="G8542" i="19"/>
  <c r="H8542" i="19"/>
  <c r="I8542" i="19"/>
  <c r="A8543" i="19"/>
  <c r="B8543" i="19"/>
  <c r="C8543" i="19"/>
  <c r="D8543" i="19"/>
  <c r="E8543" i="19"/>
  <c r="F8543" i="19"/>
  <c r="G8543" i="19"/>
  <c r="H8543" i="19"/>
  <c r="I8543" i="19"/>
  <c r="A8544" i="19"/>
  <c r="B8544" i="19"/>
  <c r="C8544" i="19"/>
  <c r="D8544" i="19"/>
  <c r="E8544" i="19"/>
  <c r="F8544" i="19"/>
  <c r="G8544" i="19"/>
  <c r="H8544" i="19"/>
  <c r="I8544" i="19"/>
  <c r="A8545" i="19"/>
  <c r="B8545" i="19"/>
  <c r="C8545" i="19"/>
  <c r="D8545" i="19"/>
  <c r="E8545" i="19"/>
  <c r="F8545" i="19"/>
  <c r="G8545" i="19"/>
  <c r="H8545" i="19"/>
  <c r="I8545" i="19"/>
  <c r="A8546" i="19"/>
  <c r="B8546" i="19"/>
  <c r="C8546" i="19"/>
  <c r="D8546" i="19"/>
  <c r="E8546" i="19"/>
  <c r="F8546" i="19"/>
  <c r="G8546" i="19"/>
  <c r="H8546" i="19"/>
  <c r="I8546" i="19"/>
  <c r="A8547" i="19"/>
  <c r="B8547" i="19"/>
  <c r="C8547" i="19"/>
  <c r="D8547" i="19"/>
  <c r="E8547" i="19"/>
  <c r="F8547" i="19"/>
  <c r="G8547" i="19"/>
  <c r="H8547" i="19"/>
  <c r="I8547" i="19"/>
  <c r="A8548" i="19"/>
  <c r="B8548" i="19"/>
  <c r="C8548" i="19"/>
  <c r="D8548" i="19"/>
  <c r="E8548" i="19"/>
  <c r="F8548" i="19"/>
  <c r="G8548" i="19"/>
  <c r="H8548" i="19"/>
  <c r="I8548" i="19"/>
  <c r="A8549" i="19"/>
  <c r="B8549" i="19"/>
  <c r="C8549" i="19"/>
  <c r="D8549" i="19"/>
  <c r="E8549" i="19"/>
  <c r="F8549" i="19"/>
  <c r="G8549" i="19"/>
  <c r="H8549" i="19"/>
  <c r="I8549" i="19"/>
  <c r="A8550" i="19"/>
  <c r="B8550" i="19"/>
  <c r="C8550" i="19"/>
  <c r="D8550" i="19"/>
  <c r="E8550" i="19"/>
  <c r="F8550" i="19"/>
  <c r="G8550" i="19"/>
  <c r="H8550" i="19"/>
  <c r="I8550" i="19"/>
  <c r="A8551" i="19"/>
  <c r="B8551" i="19"/>
  <c r="C8551" i="19"/>
  <c r="D8551" i="19"/>
  <c r="E8551" i="19"/>
  <c r="F8551" i="19"/>
  <c r="G8551" i="19"/>
  <c r="H8551" i="19"/>
  <c r="I8551" i="19"/>
  <c r="A8552" i="19"/>
  <c r="B8552" i="19"/>
  <c r="C8552" i="19"/>
  <c r="D8552" i="19"/>
  <c r="E8552" i="19"/>
  <c r="F8552" i="19"/>
  <c r="G8552" i="19"/>
  <c r="H8552" i="19"/>
  <c r="I8552" i="19"/>
  <c r="A8553" i="19"/>
  <c r="B8553" i="19"/>
  <c r="C8553" i="19"/>
  <c r="D8553" i="19"/>
  <c r="E8553" i="19"/>
  <c r="F8553" i="19"/>
  <c r="G8553" i="19"/>
  <c r="H8553" i="19"/>
  <c r="I8553" i="19"/>
  <c r="A8554" i="19"/>
  <c r="B8554" i="19"/>
  <c r="C8554" i="19"/>
  <c r="D8554" i="19"/>
  <c r="E8554" i="19"/>
  <c r="F8554" i="19"/>
  <c r="G8554" i="19"/>
  <c r="H8554" i="19"/>
  <c r="I8554" i="19"/>
  <c r="A8555" i="19"/>
  <c r="B8555" i="19"/>
  <c r="C8555" i="19"/>
  <c r="D8555" i="19"/>
  <c r="E8555" i="19"/>
  <c r="F8555" i="19"/>
  <c r="G8555" i="19"/>
  <c r="H8555" i="19"/>
  <c r="I8555" i="19"/>
  <c r="A8556" i="19"/>
  <c r="B8556" i="19"/>
  <c r="C8556" i="19"/>
  <c r="D8556" i="19"/>
  <c r="E8556" i="19"/>
  <c r="F8556" i="19"/>
  <c r="G8556" i="19"/>
  <c r="H8556" i="19"/>
  <c r="I8556" i="19"/>
  <c r="A8557" i="19"/>
  <c r="B8557" i="19"/>
  <c r="C8557" i="19"/>
  <c r="D8557" i="19"/>
  <c r="E8557" i="19"/>
  <c r="F8557" i="19"/>
  <c r="G8557" i="19"/>
  <c r="H8557" i="19"/>
  <c r="I8557" i="19"/>
  <c r="A8558" i="19"/>
  <c r="B8558" i="19"/>
  <c r="C8558" i="19"/>
  <c r="D8558" i="19"/>
  <c r="E8558" i="19"/>
  <c r="F8558" i="19"/>
  <c r="G8558" i="19"/>
  <c r="H8558" i="19"/>
  <c r="I8558" i="19"/>
  <c r="A8559" i="19"/>
  <c r="B8559" i="19"/>
  <c r="C8559" i="19"/>
  <c r="D8559" i="19"/>
  <c r="E8559" i="19"/>
  <c r="F8559" i="19"/>
  <c r="G8559" i="19"/>
  <c r="H8559" i="19"/>
  <c r="I8559" i="19"/>
  <c r="A8560" i="19"/>
  <c r="B8560" i="19"/>
  <c r="C8560" i="19"/>
  <c r="D8560" i="19"/>
  <c r="E8560" i="19"/>
  <c r="F8560" i="19"/>
  <c r="G8560" i="19"/>
  <c r="H8560" i="19"/>
  <c r="I8560" i="19"/>
  <c r="A8561" i="19"/>
  <c r="B8561" i="19"/>
  <c r="C8561" i="19"/>
  <c r="D8561" i="19"/>
  <c r="E8561" i="19"/>
  <c r="F8561" i="19"/>
  <c r="G8561" i="19"/>
  <c r="H8561" i="19"/>
  <c r="I8561" i="19"/>
  <c r="A8562" i="19"/>
  <c r="B8562" i="19"/>
  <c r="C8562" i="19"/>
  <c r="D8562" i="19"/>
  <c r="E8562" i="19"/>
  <c r="F8562" i="19"/>
  <c r="G8562" i="19"/>
  <c r="H8562" i="19"/>
  <c r="I8562" i="19"/>
  <c r="A8563" i="19"/>
  <c r="B8563" i="19"/>
  <c r="C8563" i="19"/>
  <c r="D8563" i="19"/>
  <c r="E8563" i="19"/>
  <c r="F8563" i="19"/>
  <c r="G8563" i="19"/>
  <c r="H8563" i="19"/>
  <c r="I8563" i="19"/>
  <c r="A8564" i="19"/>
  <c r="B8564" i="19"/>
  <c r="C8564" i="19"/>
  <c r="D8564" i="19"/>
  <c r="E8564" i="19"/>
  <c r="F8564" i="19"/>
  <c r="G8564" i="19"/>
  <c r="H8564" i="19"/>
  <c r="I8564" i="19"/>
  <c r="A8565" i="19"/>
  <c r="B8565" i="19"/>
  <c r="C8565" i="19"/>
  <c r="D8565" i="19"/>
  <c r="E8565" i="19"/>
  <c r="F8565" i="19"/>
  <c r="G8565" i="19"/>
  <c r="H8565" i="19"/>
  <c r="I8565" i="19"/>
  <c r="A8566" i="19"/>
  <c r="B8566" i="19"/>
  <c r="C8566" i="19"/>
  <c r="D8566" i="19"/>
  <c r="E8566" i="19"/>
  <c r="F8566" i="19"/>
  <c r="G8566" i="19"/>
  <c r="H8566" i="19"/>
  <c r="I8566" i="19"/>
  <c r="A8567" i="19"/>
  <c r="B8567" i="19"/>
  <c r="C8567" i="19"/>
  <c r="D8567" i="19"/>
  <c r="E8567" i="19"/>
  <c r="F8567" i="19"/>
  <c r="G8567" i="19"/>
  <c r="H8567" i="19"/>
  <c r="I8567" i="19"/>
  <c r="A8568" i="19"/>
  <c r="B8568" i="19"/>
  <c r="C8568" i="19"/>
  <c r="D8568" i="19"/>
  <c r="E8568" i="19"/>
  <c r="F8568" i="19"/>
  <c r="G8568" i="19"/>
  <c r="H8568" i="19"/>
  <c r="I8568" i="19"/>
  <c r="A8569" i="19"/>
  <c r="B8569" i="19"/>
  <c r="C8569" i="19"/>
  <c r="D8569" i="19"/>
  <c r="E8569" i="19"/>
  <c r="F8569" i="19"/>
  <c r="G8569" i="19"/>
  <c r="H8569" i="19"/>
  <c r="I8569" i="19"/>
  <c r="A8570" i="19"/>
  <c r="B8570" i="19"/>
  <c r="C8570" i="19"/>
  <c r="D8570" i="19"/>
  <c r="E8570" i="19"/>
  <c r="F8570" i="19"/>
  <c r="G8570" i="19"/>
  <c r="H8570" i="19"/>
  <c r="I8570" i="19"/>
  <c r="A8571" i="19"/>
  <c r="B8571" i="19"/>
  <c r="C8571" i="19"/>
  <c r="D8571" i="19"/>
  <c r="E8571" i="19"/>
  <c r="F8571" i="19"/>
  <c r="G8571" i="19"/>
  <c r="H8571" i="19"/>
  <c r="I8571" i="19"/>
  <c r="A8572" i="19"/>
  <c r="B8572" i="19"/>
  <c r="C8572" i="19"/>
  <c r="D8572" i="19"/>
  <c r="E8572" i="19"/>
  <c r="F8572" i="19"/>
  <c r="G8572" i="19"/>
  <c r="H8572" i="19"/>
  <c r="I8572" i="19"/>
  <c r="A8573" i="19"/>
  <c r="B8573" i="19"/>
  <c r="C8573" i="19"/>
  <c r="D8573" i="19"/>
  <c r="E8573" i="19"/>
  <c r="F8573" i="19"/>
  <c r="G8573" i="19"/>
  <c r="H8573" i="19"/>
  <c r="I8573" i="19"/>
  <c r="A8574" i="19"/>
  <c r="B8574" i="19"/>
  <c r="C8574" i="19"/>
  <c r="D8574" i="19"/>
  <c r="E8574" i="19"/>
  <c r="F8574" i="19"/>
  <c r="G8574" i="19"/>
  <c r="H8574" i="19"/>
  <c r="I8574" i="19"/>
  <c r="A8575" i="19"/>
  <c r="B8575" i="19"/>
  <c r="C8575" i="19"/>
  <c r="D8575" i="19"/>
  <c r="E8575" i="19"/>
  <c r="F8575" i="19"/>
  <c r="G8575" i="19"/>
  <c r="H8575" i="19"/>
  <c r="I8575" i="19"/>
  <c r="A8576" i="19"/>
  <c r="B8576" i="19"/>
  <c r="C8576" i="19"/>
  <c r="D8576" i="19"/>
  <c r="E8576" i="19"/>
  <c r="F8576" i="19"/>
  <c r="G8576" i="19"/>
  <c r="H8576" i="19"/>
  <c r="I8576" i="19"/>
  <c r="A8577" i="19"/>
  <c r="B8577" i="19"/>
  <c r="C8577" i="19"/>
  <c r="D8577" i="19"/>
  <c r="E8577" i="19"/>
  <c r="F8577" i="19"/>
  <c r="G8577" i="19"/>
  <c r="H8577" i="19"/>
  <c r="I8577" i="19"/>
  <c r="A8578" i="19"/>
  <c r="B8578" i="19"/>
  <c r="C8578" i="19"/>
  <c r="D8578" i="19"/>
  <c r="E8578" i="19"/>
  <c r="F8578" i="19"/>
  <c r="G8578" i="19"/>
  <c r="H8578" i="19"/>
  <c r="I8578" i="19"/>
  <c r="A8579" i="19"/>
  <c r="B8579" i="19"/>
  <c r="C8579" i="19"/>
  <c r="D8579" i="19"/>
  <c r="E8579" i="19"/>
  <c r="F8579" i="19"/>
  <c r="G8579" i="19"/>
  <c r="H8579" i="19"/>
  <c r="I8579" i="19"/>
  <c r="A8580" i="19"/>
  <c r="B8580" i="19"/>
  <c r="C8580" i="19"/>
  <c r="D8580" i="19"/>
  <c r="E8580" i="19"/>
  <c r="F8580" i="19"/>
  <c r="G8580" i="19"/>
  <c r="H8580" i="19"/>
  <c r="I8580" i="19"/>
  <c r="A8581" i="19"/>
  <c r="B8581" i="19"/>
  <c r="C8581" i="19"/>
  <c r="D8581" i="19"/>
  <c r="E8581" i="19"/>
  <c r="F8581" i="19"/>
  <c r="G8581" i="19"/>
  <c r="H8581" i="19"/>
  <c r="I8581" i="19"/>
  <c r="A8582" i="19"/>
  <c r="B8582" i="19"/>
  <c r="C8582" i="19"/>
  <c r="D8582" i="19"/>
  <c r="E8582" i="19"/>
  <c r="F8582" i="19"/>
  <c r="G8582" i="19"/>
  <c r="H8582" i="19"/>
  <c r="I8582" i="19"/>
  <c r="A8583" i="19"/>
  <c r="B8583" i="19"/>
  <c r="C8583" i="19"/>
  <c r="D8583" i="19"/>
  <c r="E8583" i="19"/>
  <c r="F8583" i="19"/>
  <c r="G8583" i="19"/>
  <c r="H8583" i="19"/>
  <c r="I8583" i="19"/>
  <c r="A8584" i="19"/>
  <c r="B8584" i="19"/>
  <c r="C8584" i="19"/>
  <c r="D8584" i="19"/>
  <c r="E8584" i="19"/>
  <c r="F8584" i="19"/>
  <c r="G8584" i="19"/>
  <c r="H8584" i="19"/>
  <c r="I8584" i="19"/>
  <c r="A8585" i="19"/>
  <c r="B8585" i="19"/>
  <c r="C8585" i="19"/>
  <c r="D8585" i="19"/>
  <c r="E8585" i="19"/>
  <c r="F8585" i="19"/>
  <c r="G8585" i="19"/>
  <c r="H8585" i="19"/>
  <c r="I8585" i="19"/>
  <c r="A8586" i="19"/>
  <c r="B8586" i="19"/>
  <c r="C8586" i="19"/>
  <c r="D8586" i="19"/>
  <c r="E8586" i="19"/>
  <c r="F8586" i="19"/>
  <c r="G8586" i="19"/>
  <c r="H8586" i="19"/>
  <c r="I8586" i="19"/>
  <c r="A8587" i="19"/>
  <c r="B8587" i="19"/>
  <c r="C8587" i="19"/>
  <c r="D8587" i="19"/>
  <c r="E8587" i="19"/>
  <c r="F8587" i="19"/>
  <c r="G8587" i="19"/>
  <c r="H8587" i="19"/>
  <c r="I8587" i="19"/>
  <c r="A8588" i="19"/>
  <c r="B8588" i="19"/>
  <c r="C8588" i="19"/>
  <c r="D8588" i="19"/>
  <c r="E8588" i="19"/>
  <c r="F8588" i="19"/>
  <c r="G8588" i="19"/>
  <c r="H8588" i="19"/>
  <c r="I8588" i="19"/>
  <c r="A8589" i="19"/>
  <c r="B8589" i="19"/>
  <c r="C8589" i="19"/>
  <c r="D8589" i="19"/>
  <c r="E8589" i="19"/>
  <c r="F8589" i="19"/>
  <c r="G8589" i="19"/>
  <c r="H8589" i="19"/>
  <c r="I8589" i="19"/>
  <c r="A8590" i="19"/>
  <c r="B8590" i="19"/>
  <c r="C8590" i="19"/>
  <c r="D8590" i="19"/>
  <c r="E8590" i="19"/>
  <c r="F8590" i="19"/>
  <c r="G8590" i="19"/>
  <c r="H8590" i="19"/>
  <c r="I8590" i="19"/>
  <c r="A8591" i="19"/>
  <c r="B8591" i="19"/>
  <c r="C8591" i="19"/>
  <c r="D8591" i="19"/>
  <c r="E8591" i="19"/>
  <c r="F8591" i="19"/>
  <c r="G8591" i="19"/>
  <c r="H8591" i="19"/>
  <c r="I8591" i="19"/>
  <c r="A8592" i="19"/>
  <c r="B8592" i="19"/>
  <c r="C8592" i="19"/>
  <c r="D8592" i="19"/>
  <c r="E8592" i="19"/>
  <c r="F8592" i="19"/>
  <c r="G8592" i="19"/>
  <c r="H8592" i="19"/>
  <c r="I8592" i="19"/>
  <c r="A8593" i="19"/>
  <c r="B8593" i="19"/>
  <c r="C8593" i="19"/>
  <c r="D8593" i="19"/>
  <c r="E8593" i="19"/>
  <c r="F8593" i="19"/>
  <c r="G8593" i="19"/>
  <c r="H8593" i="19"/>
  <c r="I8593" i="19"/>
  <c r="A8594" i="19"/>
  <c r="B8594" i="19"/>
  <c r="C8594" i="19"/>
  <c r="D8594" i="19"/>
  <c r="E8594" i="19"/>
  <c r="F8594" i="19"/>
  <c r="G8594" i="19"/>
  <c r="H8594" i="19"/>
  <c r="I8594" i="19"/>
  <c r="A8595" i="19"/>
  <c r="B8595" i="19"/>
  <c r="C8595" i="19"/>
  <c r="D8595" i="19"/>
  <c r="E8595" i="19"/>
  <c r="F8595" i="19"/>
  <c r="G8595" i="19"/>
  <c r="H8595" i="19"/>
  <c r="I8595" i="19"/>
  <c r="A8596" i="19"/>
  <c r="B8596" i="19"/>
  <c r="C8596" i="19"/>
  <c r="D8596" i="19"/>
  <c r="E8596" i="19"/>
  <c r="F8596" i="19"/>
  <c r="G8596" i="19"/>
  <c r="H8596" i="19"/>
  <c r="I8596" i="19"/>
  <c r="A8597" i="19"/>
  <c r="B8597" i="19"/>
  <c r="C8597" i="19"/>
  <c r="D8597" i="19"/>
  <c r="E8597" i="19"/>
  <c r="F8597" i="19"/>
  <c r="G8597" i="19"/>
  <c r="H8597" i="19"/>
  <c r="I8597" i="19"/>
  <c r="A8598" i="19"/>
  <c r="B8598" i="19"/>
  <c r="C8598" i="19"/>
  <c r="D8598" i="19"/>
  <c r="E8598" i="19"/>
  <c r="F8598" i="19"/>
  <c r="G8598" i="19"/>
  <c r="H8598" i="19"/>
  <c r="I8598" i="19"/>
  <c r="A8599" i="19"/>
  <c r="B8599" i="19"/>
  <c r="C8599" i="19"/>
  <c r="D8599" i="19"/>
  <c r="E8599" i="19"/>
  <c r="F8599" i="19"/>
  <c r="G8599" i="19"/>
  <c r="H8599" i="19"/>
  <c r="I8599" i="19"/>
  <c r="A8600" i="19"/>
  <c r="B8600" i="19"/>
  <c r="C8600" i="19"/>
  <c r="D8600" i="19"/>
  <c r="E8600" i="19"/>
  <c r="F8600" i="19"/>
  <c r="G8600" i="19"/>
  <c r="H8600" i="19"/>
  <c r="I8600" i="19"/>
  <c r="A8601" i="19"/>
  <c r="B8601" i="19"/>
  <c r="C8601" i="19"/>
  <c r="D8601" i="19"/>
  <c r="E8601" i="19"/>
  <c r="F8601" i="19"/>
  <c r="G8601" i="19"/>
  <c r="H8601" i="19"/>
  <c r="I8601" i="19"/>
  <c r="A8602" i="19"/>
  <c r="B8602" i="19"/>
  <c r="C8602" i="19"/>
  <c r="D8602" i="19"/>
  <c r="E8602" i="19"/>
  <c r="F8602" i="19"/>
  <c r="G8602" i="19"/>
  <c r="H8602" i="19"/>
  <c r="I8602" i="19"/>
  <c r="A8603" i="19"/>
  <c r="B8603" i="19"/>
  <c r="C8603" i="19"/>
  <c r="D8603" i="19"/>
  <c r="E8603" i="19"/>
  <c r="F8603" i="19"/>
  <c r="G8603" i="19"/>
  <c r="H8603" i="19"/>
  <c r="I8603" i="19"/>
  <c r="A8604" i="19"/>
  <c r="B8604" i="19"/>
  <c r="C8604" i="19"/>
  <c r="D8604" i="19"/>
  <c r="E8604" i="19"/>
  <c r="F8604" i="19"/>
  <c r="G8604" i="19"/>
  <c r="H8604" i="19"/>
  <c r="I8604" i="19"/>
  <c r="A8605" i="19"/>
  <c r="B8605" i="19"/>
  <c r="C8605" i="19"/>
  <c r="D8605" i="19"/>
  <c r="E8605" i="19"/>
  <c r="F8605" i="19"/>
  <c r="G8605" i="19"/>
  <c r="H8605" i="19"/>
  <c r="I8605" i="19"/>
  <c r="A8606" i="19"/>
  <c r="B8606" i="19"/>
  <c r="C8606" i="19"/>
  <c r="D8606" i="19"/>
  <c r="E8606" i="19"/>
  <c r="F8606" i="19"/>
  <c r="G8606" i="19"/>
  <c r="H8606" i="19"/>
  <c r="I8606" i="19"/>
  <c r="A8607" i="19"/>
  <c r="B8607" i="19"/>
  <c r="C8607" i="19"/>
  <c r="D8607" i="19"/>
  <c r="E8607" i="19"/>
  <c r="F8607" i="19"/>
  <c r="G8607" i="19"/>
  <c r="H8607" i="19"/>
  <c r="I8607" i="19"/>
  <c r="A8608" i="19"/>
  <c r="B8608" i="19"/>
  <c r="C8608" i="19"/>
  <c r="D8608" i="19"/>
  <c r="E8608" i="19"/>
  <c r="F8608" i="19"/>
  <c r="G8608" i="19"/>
  <c r="H8608" i="19"/>
  <c r="I8608" i="19"/>
  <c r="A8609" i="19"/>
  <c r="B8609" i="19"/>
  <c r="C8609" i="19"/>
  <c r="D8609" i="19"/>
  <c r="E8609" i="19"/>
  <c r="F8609" i="19"/>
  <c r="G8609" i="19"/>
  <c r="H8609" i="19"/>
  <c r="I8609" i="19"/>
  <c r="A8610" i="19"/>
  <c r="B8610" i="19"/>
  <c r="C8610" i="19"/>
  <c r="D8610" i="19"/>
  <c r="E8610" i="19"/>
  <c r="F8610" i="19"/>
  <c r="G8610" i="19"/>
  <c r="H8610" i="19"/>
  <c r="I8610" i="19"/>
  <c r="A8611" i="19"/>
  <c r="B8611" i="19"/>
  <c r="C8611" i="19"/>
  <c r="D8611" i="19"/>
  <c r="E8611" i="19"/>
  <c r="F8611" i="19"/>
  <c r="G8611" i="19"/>
  <c r="H8611" i="19"/>
  <c r="I8611" i="19"/>
  <c r="A8612" i="19"/>
  <c r="B8612" i="19"/>
  <c r="C8612" i="19"/>
  <c r="D8612" i="19"/>
  <c r="E8612" i="19"/>
  <c r="F8612" i="19"/>
  <c r="G8612" i="19"/>
  <c r="H8612" i="19"/>
  <c r="I8612" i="19"/>
  <c r="A8613" i="19"/>
  <c r="B8613" i="19"/>
  <c r="C8613" i="19"/>
  <c r="D8613" i="19"/>
  <c r="E8613" i="19"/>
  <c r="F8613" i="19"/>
  <c r="G8613" i="19"/>
  <c r="H8613" i="19"/>
  <c r="I8613" i="19"/>
  <c r="A8614" i="19"/>
  <c r="B8614" i="19"/>
  <c r="C8614" i="19"/>
  <c r="D8614" i="19"/>
  <c r="E8614" i="19"/>
  <c r="F8614" i="19"/>
  <c r="G8614" i="19"/>
  <c r="H8614" i="19"/>
  <c r="I8614" i="19"/>
  <c r="A8615" i="19"/>
  <c r="B8615" i="19"/>
  <c r="C8615" i="19"/>
  <c r="D8615" i="19"/>
  <c r="E8615" i="19"/>
  <c r="F8615" i="19"/>
  <c r="G8615" i="19"/>
  <c r="H8615" i="19"/>
  <c r="I8615" i="19"/>
  <c r="A8616" i="19"/>
  <c r="B8616" i="19"/>
  <c r="C8616" i="19"/>
  <c r="D8616" i="19"/>
  <c r="E8616" i="19"/>
  <c r="F8616" i="19"/>
  <c r="G8616" i="19"/>
  <c r="H8616" i="19"/>
  <c r="I8616" i="19"/>
  <c r="A8617" i="19"/>
  <c r="B8617" i="19"/>
  <c r="C8617" i="19"/>
  <c r="D8617" i="19"/>
  <c r="E8617" i="19"/>
  <c r="F8617" i="19"/>
  <c r="G8617" i="19"/>
  <c r="H8617" i="19"/>
  <c r="I8617" i="19"/>
  <c r="A8618" i="19"/>
  <c r="B8618" i="19"/>
  <c r="C8618" i="19"/>
  <c r="D8618" i="19"/>
  <c r="E8618" i="19"/>
  <c r="F8618" i="19"/>
  <c r="G8618" i="19"/>
  <c r="H8618" i="19"/>
  <c r="I8618" i="19"/>
  <c r="A8619" i="19"/>
  <c r="B8619" i="19"/>
  <c r="C8619" i="19"/>
  <c r="D8619" i="19"/>
  <c r="E8619" i="19"/>
  <c r="F8619" i="19"/>
  <c r="G8619" i="19"/>
  <c r="H8619" i="19"/>
  <c r="I8619" i="19"/>
  <c r="A8620" i="19"/>
  <c r="B8620" i="19"/>
  <c r="C8620" i="19"/>
  <c r="D8620" i="19"/>
  <c r="E8620" i="19"/>
  <c r="F8620" i="19"/>
  <c r="G8620" i="19"/>
  <c r="H8620" i="19"/>
  <c r="I8620" i="19"/>
  <c r="A8621" i="19"/>
  <c r="B8621" i="19"/>
  <c r="C8621" i="19"/>
  <c r="D8621" i="19"/>
  <c r="E8621" i="19"/>
  <c r="F8621" i="19"/>
  <c r="G8621" i="19"/>
  <c r="H8621" i="19"/>
  <c r="I8621" i="19"/>
  <c r="A8622" i="19"/>
  <c r="B8622" i="19"/>
  <c r="C8622" i="19"/>
  <c r="D8622" i="19"/>
  <c r="E8622" i="19"/>
  <c r="F8622" i="19"/>
  <c r="G8622" i="19"/>
  <c r="H8622" i="19"/>
  <c r="I8622" i="19"/>
  <c r="A8623" i="19"/>
  <c r="B8623" i="19"/>
  <c r="C8623" i="19"/>
  <c r="D8623" i="19"/>
  <c r="E8623" i="19"/>
  <c r="F8623" i="19"/>
  <c r="G8623" i="19"/>
  <c r="H8623" i="19"/>
  <c r="I8623" i="19"/>
  <c r="A8624" i="19"/>
  <c r="B8624" i="19"/>
  <c r="C8624" i="19"/>
  <c r="D8624" i="19"/>
  <c r="E8624" i="19"/>
  <c r="F8624" i="19"/>
  <c r="G8624" i="19"/>
  <c r="H8624" i="19"/>
  <c r="I8624" i="19"/>
  <c r="A8625" i="19"/>
  <c r="B8625" i="19"/>
  <c r="C8625" i="19"/>
  <c r="D8625" i="19"/>
  <c r="E8625" i="19"/>
  <c r="F8625" i="19"/>
  <c r="G8625" i="19"/>
  <c r="H8625" i="19"/>
  <c r="I8625" i="19"/>
  <c r="A8626" i="19"/>
  <c r="B8626" i="19"/>
  <c r="C8626" i="19"/>
  <c r="D8626" i="19"/>
  <c r="E8626" i="19"/>
  <c r="F8626" i="19"/>
  <c r="G8626" i="19"/>
  <c r="H8626" i="19"/>
  <c r="I8626" i="19"/>
  <c r="A8627" i="19"/>
  <c r="B8627" i="19"/>
  <c r="C8627" i="19"/>
  <c r="D8627" i="19"/>
  <c r="E8627" i="19"/>
  <c r="F8627" i="19"/>
  <c r="G8627" i="19"/>
  <c r="H8627" i="19"/>
  <c r="I8627" i="19"/>
  <c r="A8628" i="19"/>
  <c r="B8628" i="19"/>
  <c r="C8628" i="19"/>
  <c r="D8628" i="19"/>
  <c r="E8628" i="19"/>
  <c r="F8628" i="19"/>
  <c r="G8628" i="19"/>
  <c r="H8628" i="19"/>
  <c r="I8628" i="19"/>
  <c r="A8629" i="19"/>
  <c r="B8629" i="19"/>
  <c r="C8629" i="19"/>
  <c r="D8629" i="19"/>
  <c r="E8629" i="19"/>
  <c r="F8629" i="19"/>
  <c r="G8629" i="19"/>
  <c r="H8629" i="19"/>
  <c r="I8629" i="19"/>
  <c r="A8630" i="19"/>
  <c r="B8630" i="19"/>
  <c r="C8630" i="19"/>
  <c r="D8630" i="19"/>
  <c r="E8630" i="19"/>
  <c r="F8630" i="19"/>
  <c r="G8630" i="19"/>
  <c r="H8630" i="19"/>
  <c r="I8630" i="19"/>
  <c r="A8631" i="19"/>
  <c r="B8631" i="19"/>
  <c r="C8631" i="19"/>
  <c r="D8631" i="19"/>
  <c r="E8631" i="19"/>
  <c r="F8631" i="19"/>
  <c r="G8631" i="19"/>
  <c r="H8631" i="19"/>
  <c r="I8631" i="19"/>
  <c r="A8632" i="19"/>
  <c r="B8632" i="19"/>
  <c r="C8632" i="19"/>
  <c r="D8632" i="19"/>
  <c r="E8632" i="19"/>
  <c r="F8632" i="19"/>
  <c r="G8632" i="19"/>
  <c r="H8632" i="19"/>
  <c r="I8632" i="19"/>
  <c r="A8633" i="19"/>
  <c r="B8633" i="19"/>
  <c r="C8633" i="19"/>
  <c r="D8633" i="19"/>
  <c r="E8633" i="19"/>
  <c r="F8633" i="19"/>
  <c r="G8633" i="19"/>
  <c r="H8633" i="19"/>
  <c r="I8633" i="19"/>
  <c r="A8634" i="19"/>
  <c r="B8634" i="19"/>
  <c r="C8634" i="19"/>
  <c r="D8634" i="19"/>
  <c r="E8634" i="19"/>
  <c r="F8634" i="19"/>
  <c r="G8634" i="19"/>
  <c r="H8634" i="19"/>
  <c r="I8634" i="19"/>
  <c r="A8635" i="19"/>
  <c r="B8635" i="19"/>
  <c r="C8635" i="19"/>
  <c r="D8635" i="19"/>
  <c r="E8635" i="19"/>
  <c r="F8635" i="19"/>
  <c r="G8635" i="19"/>
  <c r="H8635" i="19"/>
  <c r="I8635" i="19"/>
  <c r="A8636" i="19"/>
  <c r="B8636" i="19"/>
  <c r="C8636" i="19"/>
  <c r="D8636" i="19"/>
  <c r="E8636" i="19"/>
  <c r="F8636" i="19"/>
  <c r="G8636" i="19"/>
  <c r="H8636" i="19"/>
  <c r="I8636" i="19"/>
  <c r="A8637" i="19"/>
  <c r="B8637" i="19"/>
  <c r="C8637" i="19"/>
  <c r="D8637" i="19"/>
  <c r="E8637" i="19"/>
  <c r="F8637" i="19"/>
  <c r="G8637" i="19"/>
  <c r="H8637" i="19"/>
  <c r="I8637" i="19"/>
  <c r="A8638" i="19"/>
  <c r="B8638" i="19"/>
  <c r="C8638" i="19"/>
  <c r="D8638" i="19"/>
  <c r="E8638" i="19"/>
  <c r="F8638" i="19"/>
  <c r="G8638" i="19"/>
  <c r="H8638" i="19"/>
  <c r="I8638" i="19"/>
  <c r="A8639" i="19"/>
  <c r="B8639" i="19"/>
  <c r="C8639" i="19"/>
  <c r="D8639" i="19"/>
  <c r="E8639" i="19"/>
  <c r="F8639" i="19"/>
  <c r="G8639" i="19"/>
  <c r="H8639" i="19"/>
  <c r="I8639" i="19"/>
  <c r="A8640" i="19"/>
  <c r="B8640" i="19"/>
  <c r="C8640" i="19"/>
  <c r="D8640" i="19"/>
  <c r="E8640" i="19"/>
  <c r="F8640" i="19"/>
  <c r="G8640" i="19"/>
  <c r="H8640" i="19"/>
  <c r="I8640" i="19"/>
  <c r="A8641" i="19"/>
  <c r="B8641" i="19"/>
  <c r="C8641" i="19"/>
  <c r="D8641" i="19"/>
  <c r="E8641" i="19"/>
  <c r="F8641" i="19"/>
  <c r="G8641" i="19"/>
  <c r="H8641" i="19"/>
  <c r="I8641" i="19"/>
  <c r="A8642" i="19"/>
  <c r="B8642" i="19"/>
  <c r="C8642" i="19"/>
  <c r="D8642" i="19"/>
  <c r="E8642" i="19"/>
  <c r="F8642" i="19"/>
  <c r="G8642" i="19"/>
  <c r="H8642" i="19"/>
  <c r="I8642" i="19"/>
  <c r="A8643" i="19"/>
  <c r="B8643" i="19"/>
  <c r="C8643" i="19"/>
  <c r="D8643" i="19"/>
  <c r="E8643" i="19"/>
  <c r="F8643" i="19"/>
  <c r="G8643" i="19"/>
  <c r="H8643" i="19"/>
  <c r="I8643" i="19"/>
  <c r="A8644" i="19"/>
  <c r="B8644" i="19"/>
  <c r="C8644" i="19"/>
  <c r="D8644" i="19"/>
  <c r="E8644" i="19"/>
  <c r="F8644" i="19"/>
  <c r="G8644" i="19"/>
  <c r="H8644" i="19"/>
  <c r="I8644" i="19"/>
  <c r="A8645" i="19"/>
  <c r="B8645" i="19"/>
  <c r="C8645" i="19"/>
  <c r="D8645" i="19"/>
  <c r="E8645" i="19"/>
  <c r="F8645" i="19"/>
  <c r="G8645" i="19"/>
  <c r="H8645" i="19"/>
  <c r="I8645" i="19"/>
  <c r="A8646" i="19"/>
  <c r="B8646" i="19"/>
  <c r="C8646" i="19"/>
  <c r="D8646" i="19"/>
  <c r="E8646" i="19"/>
  <c r="F8646" i="19"/>
  <c r="G8646" i="19"/>
  <c r="H8646" i="19"/>
  <c r="I8646" i="19"/>
  <c r="A8647" i="19"/>
  <c r="B8647" i="19"/>
  <c r="C8647" i="19"/>
  <c r="D8647" i="19"/>
  <c r="E8647" i="19"/>
  <c r="F8647" i="19"/>
  <c r="G8647" i="19"/>
  <c r="H8647" i="19"/>
  <c r="I8647" i="19"/>
  <c r="A8648" i="19"/>
  <c r="B8648" i="19"/>
  <c r="C8648" i="19"/>
  <c r="D8648" i="19"/>
  <c r="E8648" i="19"/>
  <c r="F8648" i="19"/>
  <c r="G8648" i="19"/>
  <c r="H8648" i="19"/>
  <c r="I8648" i="19"/>
  <c r="A8649" i="19"/>
  <c r="B8649" i="19"/>
  <c r="C8649" i="19"/>
  <c r="D8649" i="19"/>
  <c r="E8649" i="19"/>
  <c r="F8649" i="19"/>
  <c r="G8649" i="19"/>
  <c r="H8649" i="19"/>
  <c r="I8649" i="19"/>
  <c r="A8650" i="19"/>
  <c r="B8650" i="19"/>
  <c r="C8650" i="19"/>
  <c r="D8650" i="19"/>
  <c r="E8650" i="19"/>
  <c r="F8650" i="19"/>
  <c r="G8650" i="19"/>
  <c r="H8650" i="19"/>
  <c r="I8650" i="19"/>
  <c r="A8651" i="19"/>
  <c r="B8651" i="19"/>
  <c r="C8651" i="19"/>
  <c r="D8651" i="19"/>
  <c r="E8651" i="19"/>
  <c r="F8651" i="19"/>
  <c r="G8651" i="19"/>
  <c r="H8651" i="19"/>
  <c r="I8651" i="19"/>
  <c r="A8652" i="19"/>
  <c r="B8652" i="19"/>
  <c r="C8652" i="19"/>
  <c r="D8652" i="19"/>
  <c r="E8652" i="19"/>
  <c r="F8652" i="19"/>
  <c r="G8652" i="19"/>
  <c r="H8652" i="19"/>
  <c r="I8652" i="19"/>
  <c r="A8653" i="19"/>
  <c r="B8653" i="19"/>
  <c r="C8653" i="19"/>
  <c r="D8653" i="19"/>
  <c r="E8653" i="19"/>
  <c r="F8653" i="19"/>
  <c r="G8653" i="19"/>
  <c r="H8653" i="19"/>
  <c r="I8653" i="19"/>
  <c r="A8654" i="19"/>
  <c r="B8654" i="19"/>
  <c r="C8654" i="19"/>
  <c r="D8654" i="19"/>
  <c r="E8654" i="19"/>
  <c r="F8654" i="19"/>
  <c r="G8654" i="19"/>
  <c r="H8654" i="19"/>
  <c r="I8654" i="19"/>
  <c r="A8655" i="19"/>
  <c r="B8655" i="19"/>
  <c r="C8655" i="19"/>
  <c r="D8655" i="19"/>
  <c r="E8655" i="19"/>
  <c r="F8655" i="19"/>
  <c r="G8655" i="19"/>
  <c r="H8655" i="19"/>
  <c r="I8655" i="19"/>
  <c r="A8656" i="19"/>
  <c r="B8656" i="19"/>
  <c r="C8656" i="19"/>
  <c r="D8656" i="19"/>
  <c r="E8656" i="19"/>
  <c r="F8656" i="19"/>
  <c r="G8656" i="19"/>
  <c r="H8656" i="19"/>
  <c r="I8656" i="19"/>
  <c r="A8657" i="19"/>
  <c r="B8657" i="19"/>
  <c r="C8657" i="19"/>
  <c r="D8657" i="19"/>
  <c r="E8657" i="19"/>
  <c r="F8657" i="19"/>
  <c r="G8657" i="19"/>
  <c r="H8657" i="19"/>
  <c r="I8657" i="19"/>
  <c r="A8658" i="19"/>
  <c r="B8658" i="19"/>
  <c r="C8658" i="19"/>
  <c r="D8658" i="19"/>
  <c r="E8658" i="19"/>
  <c r="F8658" i="19"/>
  <c r="G8658" i="19"/>
  <c r="H8658" i="19"/>
  <c r="I8658" i="19"/>
  <c r="A8659" i="19"/>
  <c r="B8659" i="19"/>
  <c r="C8659" i="19"/>
  <c r="D8659" i="19"/>
  <c r="E8659" i="19"/>
  <c r="F8659" i="19"/>
  <c r="G8659" i="19"/>
  <c r="H8659" i="19"/>
  <c r="I8659" i="19"/>
  <c r="A8660" i="19"/>
  <c r="B8660" i="19"/>
  <c r="C8660" i="19"/>
  <c r="D8660" i="19"/>
  <c r="E8660" i="19"/>
  <c r="F8660" i="19"/>
  <c r="G8660" i="19"/>
  <c r="H8660" i="19"/>
  <c r="I8660" i="19"/>
  <c r="A8661" i="19"/>
  <c r="B8661" i="19"/>
  <c r="C8661" i="19"/>
  <c r="D8661" i="19"/>
  <c r="E8661" i="19"/>
  <c r="F8661" i="19"/>
  <c r="G8661" i="19"/>
  <c r="H8661" i="19"/>
  <c r="I8661" i="19"/>
  <c r="A8662" i="19"/>
  <c r="B8662" i="19"/>
  <c r="C8662" i="19"/>
  <c r="D8662" i="19"/>
  <c r="E8662" i="19"/>
  <c r="F8662" i="19"/>
  <c r="G8662" i="19"/>
  <c r="H8662" i="19"/>
  <c r="I8662" i="19"/>
  <c r="A8663" i="19"/>
  <c r="B8663" i="19"/>
  <c r="C8663" i="19"/>
  <c r="D8663" i="19"/>
  <c r="E8663" i="19"/>
  <c r="F8663" i="19"/>
  <c r="G8663" i="19"/>
  <c r="H8663" i="19"/>
  <c r="I8663" i="19"/>
  <c r="A8664" i="19"/>
  <c r="B8664" i="19"/>
  <c r="C8664" i="19"/>
  <c r="D8664" i="19"/>
  <c r="E8664" i="19"/>
  <c r="F8664" i="19"/>
  <c r="G8664" i="19"/>
  <c r="H8664" i="19"/>
  <c r="I8664" i="19"/>
  <c r="A8665" i="19"/>
  <c r="B8665" i="19"/>
  <c r="C8665" i="19"/>
  <c r="D8665" i="19"/>
  <c r="E8665" i="19"/>
  <c r="F8665" i="19"/>
  <c r="G8665" i="19"/>
  <c r="H8665" i="19"/>
  <c r="I8665" i="19"/>
  <c r="A8666" i="19"/>
  <c r="B8666" i="19"/>
  <c r="C8666" i="19"/>
  <c r="D8666" i="19"/>
  <c r="E8666" i="19"/>
  <c r="F8666" i="19"/>
  <c r="G8666" i="19"/>
  <c r="H8666" i="19"/>
  <c r="I8666" i="19"/>
  <c r="A8667" i="19"/>
  <c r="B8667" i="19"/>
  <c r="C8667" i="19"/>
  <c r="D8667" i="19"/>
  <c r="E8667" i="19"/>
  <c r="F8667" i="19"/>
  <c r="G8667" i="19"/>
  <c r="H8667" i="19"/>
  <c r="I8667" i="19"/>
  <c r="A8668" i="19"/>
  <c r="B8668" i="19"/>
  <c r="C8668" i="19"/>
  <c r="D8668" i="19"/>
  <c r="E8668" i="19"/>
  <c r="F8668" i="19"/>
  <c r="G8668" i="19"/>
  <c r="H8668" i="19"/>
  <c r="I8668" i="19"/>
  <c r="A8669" i="19"/>
  <c r="B8669" i="19"/>
  <c r="C8669" i="19"/>
  <c r="D8669" i="19"/>
  <c r="E8669" i="19"/>
  <c r="F8669" i="19"/>
  <c r="G8669" i="19"/>
  <c r="H8669" i="19"/>
  <c r="I8669" i="19"/>
  <c r="A8670" i="19"/>
  <c r="B8670" i="19"/>
  <c r="C8670" i="19"/>
  <c r="D8670" i="19"/>
  <c r="E8670" i="19"/>
  <c r="F8670" i="19"/>
  <c r="G8670" i="19"/>
  <c r="H8670" i="19"/>
  <c r="I8670" i="19"/>
  <c r="A8671" i="19"/>
  <c r="B8671" i="19"/>
  <c r="C8671" i="19"/>
  <c r="D8671" i="19"/>
  <c r="E8671" i="19"/>
  <c r="F8671" i="19"/>
  <c r="G8671" i="19"/>
  <c r="H8671" i="19"/>
  <c r="I8671" i="19"/>
  <c r="A8672" i="19"/>
  <c r="B8672" i="19"/>
  <c r="C8672" i="19"/>
  <c r="D8672" i="19"/>
  <c r="E8672" i="19"/>
  <c r="F8672" i="19"/>
  <c r="G8672" i="19"/>
  <c r="H8672" i="19"/>
  <c r="I8672" i="19"/>
  <c r="A8673" i="19"/>
  <c r="B8673" i="19"/>
  <c r="C8673" i="19"/>
  <c r="D8673" i="19"/>
  <c r="E8673" i="19"/>
  <c r="F8673" i="19"/>
  <c r="G8673" i="19"/>
  <c r="H8673" i="19"/>
  <c r="I8673" i="19"/>
  <c r="A8674" i="19"/>
  <c r="B8674" i="19"/>
  <c r="C8674" i="19"/>
  <c r="D8674" i="19"/>
  <c r="E8674" i="19"/>
  <c r="F8674" i="19"/>
  <c r="G8674" i="19"/>
  <c r="H8674" i="19"/>
  <c r="I8674" i="19"/>
  <c r="A8675" i="19"/>
  <c r="B8675" i="19"/>
  <c r="C8675" i="19"/>
  <c r="D8675" i="19"/>
  <c r="E8675" i="19"/>
  <c r="F8675" i="19"/>
  <c r="G8675" i="19"/>
  <c r="H8675" i="19"/>
  <c r="I8675" i="19"/>
  <c r="A8676" i="19"/>
  <c r="B8676" i="19"/>
  <c r="C8676" i="19"/>
  <c r="D8676" i="19"/>
  <c r="E8676" i="19"/>
  <c r="F8676" i="19"/>
  <c r="G8676" i="19"/>
  <c r="H8676" i="19"/>
  <c r="I8676" i="19"/>
  <c r="A8677" i="19"/>
  <c r="B8677" i="19"/>
  <c r="C8677" i="19"/>
  <c r="D8677" i="19"/>
  <c r="E8677" i="19"/>
  <c r="F8677" i="19"/>
  <c r="G8677" i="19"/>
  <c r="H8677" i="19"/>
  <c r="I8677" i="19"/>
  <c r="A8678" i="19"/>
  <c r="B8678" i="19"/>
  <c r="C8678" i="19"/>
  <c r="D8678" i="19"/>
  <c r="E8678" i="19"/>
  <c r="F8678" i="19"/>
  <c r="G8678" i="19"/>
  <c r="H8678" i="19"/>
  <c r="I8678" i="19"/>
  <c r="A8679" i="19"/>
  <c r="B8679" i="19"/>
  <c r="C8679" i="19"/>
  <c r="D8679" i="19"/>
  <c r="E8679" i="19"/>
  <c r="F8679" i="19"/>
  <c r="G8679" i="19"/>
  <c r="H8679" i="19"/>
  <c r="I8679" i="19"/>
  <c r="A8680" i="19"/>
  <c r="B8680" i="19"/>
  <c r="C8680" i="19"/>
  <c r="D8680" i="19"/>
  <c r="E8680" i="19"/>
  <c r="F8680" i="19"/>
  <c r="G8680" i="19"/>
  <c r="H8680" i="19"/>
  <c r="I8680" i="19"/>
  <c r="A8681" i="19"/>
  <c r="B8681" i="19"/>
  <c r="C8681" i="19"/>
  <c r="D8681" i="19"/>
  <c r="E8681" i="19"/>
  <c r="F8681" i="19"/>
  <c r="G8681" i="19"/>
  <c r="H8681" i="19"/>
  <c r="I8681" i="19"/>
  <c r="A8682" i="19"/>
  <c r="B8682" i="19"/>
  <c r="C8682" i="19"/>
  <c r="D8682" i="19"/>
  <c r="E8682" i="19"/>
  <c r="F8682" i="19"/>
  <c r="G8682" i="19"/>
  <c r="H8682" i="19"/>
  <c r="I8682" i="19"/>
  <c r="A8683" i="19"/>
  <c r="B8683" i="19"/>
  <c r="C8683" i="19"/>
  <c r="D8683" i="19"/>
  <c r="E8683" i="19"/>
  <c r="F8683" i="19"/>
  <c r="G8683" i="19"/>
  <c r="H8683" i="19"/>
  <c r="I8683" i="19"/>
  <c r="A8684" i="19"/>
  <c r="B8684" i="19"/>
  <c r="C8684" i="19"/>
  <c r="D8684" i="19"/>
  <c r="E8684" i="19"/>
  <c r="F8684" i="19"/>
  <c r="G8684" i="19"/>
  <c r="H8684" i="19"/>
  <c r="I8684" i="19"/>
  <c r="A8685" i="19"/>
  <c r="B8685" i="19"/>
  <c r="C8685" i="19"/>
  <c r="D8685" i="19"/>
  <c r="E8685" i="19"/>
  <c r="F8685" i="19"/>
  <c r="G8685" i="19"/>
  <c r="H8685" i="19"/>
  <c r="I8685" i="19"/>
  <c r="A8686" i="19"/>
  <c r="B8686" i="19"/>
  <c r="C8686" i="19"/>
  <c r="D8686" i="19"/>
  <c r="E8686" i="19"/>
  <c r="F8686" i="19"/>
  <c r="G8686" i="19"/>
  <c r="H8686" i="19"/>
  <c r="I8686" i="19"/>
  <c r="A8687" i="19"/>
  <c r="B8687" i="19"/>
  <c r="C8687" i="19"/>
  <c r="D8687" i="19"/>
  <c r="E8687" i="19"/>
  <c r="F8687" i="19"/>
  <c r="G8687" i="19"/>
  <c r="H8687" i="19"/>
  <c r="I8687" i="19"/>
  <c r="A8688" i="19"/>
  <c r="B8688" i="19"/>
  <c r="C8688" i="19"/>
  <c r="D8688" i="19"/>
  <c r="E8688" i="19"/>
  <c r="F8688" i="19"/>
  <c r="G8688" i="19"/>
  <c r="H8688" i="19"/>
  <c r="I8688" i="19"/>
  <c r="A8689" i="19"/>
  <c r="B8689" i="19"/>
  <c r="C8689" i="19"/>
  <c r="D8689" i="19"/>
  <c r="E8689" i="19"/>
  <c r="F8689" i="19"/>
  <c r="G8689" i="19"/>
  <c r="H8689" i="19"/>
  <c r="I8689" i="19"/>
  <c r="A8690" i="19"/>
  <c r="B8690" i="19"/>
  <c r="C8690" i="19"/>
  <c r="D8690" i="19"/>
  <c r="E8690" i="19"/>
  <c r="F8690" i="19"/>
  <c r="G8690" i="19"/>
  <c r="H8690" i="19"/>
  <c r="I8690" i="19"/>
  <c r="A8691" i="19"/>
  <c r="B8691" i="19"/>
  <c r="C8691" i="19"/>
  <c r="D8691" i="19"/>
  <c r="E8691" i="19"/>
  <c r="F8691" i="19"/>
  <c r="G8691" i="19"/>
  <c r="H8691" i="19"/>
  <c r="I8691" i="19"/>
  <c r="A8692" i="19"/>
  <c r="B8692" i="19"/>
  <c r="C8692" i="19"/>
  <c r="D8692" i="19"/>
  <c r="E8692" i="19"/>
  <c r="F8692" i="19"/>
  <c r="G8692" i="19"/>
  <c r="H8692" i="19"/>
  <c r="I8692" i="19"/>
  <c r="A8693" i="19"/>
  <c r="B8693" i="19"/>
  <c r="C8693" i="19"/>
  <c r="D8693" i="19"/>
  <c r="E8693" i="19"/>
  <c r="F8693" i="19"/>
  <c r="G8693" i="19"/>
  <c r="H8693" i="19"/>
  <c r="I8693" i="19"/>
  <c r="A8694" i="19"/>
  <c r="B8694" i="19"/>
  <c r="C8694" i="19"/>
  <c r="D8694" i="19"/>
  <c r="E8694" i="19"/>
  <c r="F8694" i="19"/>
  <c r="G8694" i="19"/>
  <c r="H8694" i="19"/>
  <c r="I8694" i="19"/>
  <c r="A8695" i="19"/>
  <c r="B8695" i="19"/>
  <c r="C8695" i="19"/>
  <c r="D8695" i="19"/>
  <c r="E8695" i="19"/>
  <c r="F8695" i="19"/>
  <c r="G8695" i="19"/>
  <c r="H8695" i="19"/>
  <c r="I8695" i="19"/>
  <c r="A8696" i="19"/>
  <c r="B8696" i="19"/>
  <c r="C8696" i="19"/>
  <c r="D8696" i="19"/>
  <c r="E8696" i="19"/>
  <c r="F8696" i="19"/>
  <c r="G8696" i="19"/>
  <c r="H8696" i="19"/>
  <c r="I8696" i="19"/>
  <c r="A8697" i="19"/>
  <c r="B8697" i="19"/>
  <c r="C8697" i="19"/>
  <c r="D8697" i="19"/>
  <c r="E8697" i="19"/>
  <c r="F8697" i="19"/>
  <c r="G8697" i="19"/>
  <c r="H8697" i="19"/>
  <c r="I8697" i="19"/>
  <c r="A8698" i="19"/>
  <c r="B8698" i="19"/>
  <c r="C8698" i="19"/>
  <c r="D8698" i="19"/>
  <c r="E8698" i="19"/>
  <c r="F8698" i="19"/>
  <c r="G8698" i="19"/>
  <c r="H8698" i="19"/>
  <c r="I8698" i="19"/>
  <c r="A8699" i="19"/>
  <c r="B8699" i="19"/>
  <c r="C8699" i="19"/>
  <c r="D8699" i="19"/>
  <c r="E8699" i="19"/>
  <c r="F8699" i="19"/>
  <c r="G8699" i="19"/>
  <c r="H8699" i="19"/>
  <c r="I8699" i="19"/>
  <c r="A8700" i="19"/>
  <c r="B8700" i="19"/>
  <c r="C8700" i="19"/>
  <c r="D8700" i="19"/>
  <c r="E8700" i="19"/>
  <c r="F8700" i="19"/>
  <c r="G8700" i="19"/>
  <c r="H8700" i="19"/>
  <c r="I8700" i="19"/>
  <c r="A8701" i="19"/>
  <c r="B8701" i="19"/>
  <c r="C8701" i="19"/>
  <c r="D8701" i="19"/>
  <c r="E8701" i="19"/>
  <c r="F8701" i="19"/>
  <c r="G8701" i="19"/>
  <c r="H8701" i="19"/>
  <c r="I8701" i="19"/>
  <c r="A8702" i="19"/>
  <c r="B8702" i="19"/>
  <c r="C8702" i="19"/>
  <c r="D8702" i="19"/>
  <c r="E8702" i="19"/>
  <c r="F8702" i="19"/>
  <c r="G8702" i="19"/>
  <c r="H8702" i="19"/>
  <c r="I8702" i="19"/>
  <c r="A8703" i="19"/>
  <c r="B8703" i="19"/>
  <c r="C8703" i="19"/>
  <c r="D8703" i="19"/>
  <c r="E8703" i="19"/>
  <c r="F8703" i="19"/>
  <c r="G8703" i="19"/>
  <c r="H8703" i="19"/>
  <c r="I8703" i="19"/>
  <c r="A8704" i="19"/>
  <c r="B8704" i="19"/>
  <c r="C8704" i="19"/>
  <c r="D8704" i="19"/>
  <c r="E8704" i="19"/>
  <c r="F8704" i="19"/>
  <c r="G8704" i="19"/>
  <c r="H8704" i="19"/>
  <c r="I8704" i="19"/>
  <c r="A8705" i="19"/>
  <c r="B8705" i="19"/>
  <c r="C8705" i="19"/>
  <c r="D8705" i="19"/>
  <c r="E8705" i="19"/>
  <c r="F8705" i="19"/>
  <c r="G8705" i="19"/>
  <c r="H8705" i="19"/>
  <c r="I8705" i="19"/>
  <c r="A8706" i="19"/>
  <c r="B8706" i="19"/>
  <c r="C8706" i="19"/>
  <c r="D8706" i="19"/>
  <c r="E8706" i="19"/>
  <c r="F8706" i="19"/>
  <c r="G8706" i="19"/>
  <c r="H8706" i="19"/>
  <c r="I8706" i="19"/>
  <c r="A8707" i="19"/>
  <c r="B8707" i="19"/>
  <c r="C8707" i="19"/>
  <c r="D8707" i="19"/>
  <c r="E8707" i="19"/>
  <c r="F8707" i="19"/>
  <c r="G8707" i="19"/>
  <c r="H8707" i="19"/>
  <c r="I8707" i="19"/>
  <c r="A8708" i="19"/>
  <c r="B8708" i="19"/>
  <c r="C8708" i="19"/>
  <c r="D8708" i="19"/>
  <c r="E8708" i="19"/>
  <c r="F8708" i="19"/>
  <c r="G8708" i="19"/>
  <c r="H8708" i="19"/>
  <c r="I8708" i="19"/>
  <c r="A8709" i="19"/>
  <c r="B8709" i="19"/>
  <c r="C8709" i="19"/>
  <c r="D8709" i="19"/>
  <c r="E8709" i="19"/>
  <c r="F8709" i="19"/>
  <c r="G8709" i="19"/>
  <c r="H8709" i="19"/>
  <c r="I8709" i="19"/>
  <c r="A8710" i="19"/>
  <c r="B8710" i="19"/>
  <c r="C8710" i="19"/>
  <c r="D8710" i="19"/>
  <c r="E8710" i="19"/>
  <c r="F8710" i="19"/>
  <c r="G8710" i="19"/>
  <c r="H8710" i="19"/>
  <c r="I8710" i="19"/>
  <c r="A8711" i="19"/>
  <c r="B8711" i="19"/>
  <c r="C8711" i="19"/>
  <c r="D8711" i="19"/>
  <c r="E8711" i="19"/>
  <c r="F8711" i="19"/>
  <c r="G8711" i="19"/>
  <c r="H8711" i="19"/>
  <c r="I8711" i="19"/>
  <c r="A8712" i="19"/>
  <c r="B8712" i="19"/>
  <c r="C8712" i="19"/>
  <c r="D8712" i="19"/>
  <c r="E8712" i="19"/>
  <c r="F8712" i="19"/>
  <c r="G8712" i="19"/>
  <c r="H8712" i="19"/>
  <c r="I8712" i="19"/>
  <c r="A8713" i="19"/>
  <c r="B8713" i="19"/>
  <c r="C8713" i="19"/>
  <c r="D8713" i="19"/>
  <c r="E8713" i="19"/>
  <c r="F8713" i="19"/>
  <c r="G8713" i="19"/>
  <c r="H8713" i="19"/>
  <c r="I8713" i="19"/>
  <c r="A8714" i="19"/>
  <c r="B8714" i="19"/>
  <c r="C8714" i="19"/>
  <c r="D8714" i="19"/>
  <c r="E8714" i="19"/>
  <c r="F8714" i="19"/>
  <c r="G8714" i="19"/>
  <c r="H8714" i="19"/>
  <c r="I8714" i="19"/>
  <c r="A8715" i="19"/>
  <c r="B8715" i="19"/>
  <c r="C8715" i="19"/>
  <c r="D8715" i="19"/>
  <c r="E8715" i="19"/>
  <c r="F8715" i="19"/>
  <c r="G8715" i="19"/>
  <c r="H8715" i="19"/>
  <c r="I8715" i="19"/>
  <c r="A8716" i="19"/>
  <c r="B8716" i="19"/>
  <c r="C8716" i="19"/>
  <c r="D8716" i="19"/>
  <c r="E8716" i="19"/>
  <c r="F8716" i="19"/>
  <c r="G8716" i="19"/>
  <c r="H8716" i="19"/>
  <c r="I8716" i="19"/>
  <c r="A8717" i="19"/>
  <c r="B8717" i="19"/>
  <c r="C8717" i="19"/>
  <c r="D8717" i="19"/>
  <c r="E8717" i="19"/>
  <c r="F8717" i="19"/>
  <c r="G8717" i="19"/>
  <c r="H8717" i="19"/>
  <c r="I8717" i="19"/>
  <c r="A8718" i="19"/>
  <c r="B8718" i="19"/>
  <c r="C8718" i="19"/>
  <c r="D8718" i="19"/>
  <c r="E8718" i="19"/>
  <c r="F8718" i="19"/>
  <c r="G8718" i="19"/>
  <c r="H8718" i="19"/>
  <c r="I8718" i="19"/>
  <c r="A8719" i="19"/>
  <c r="B8719" i="19"/>
  <c r="C8719" i="19"/>
  <c r="D8719" i="19"/>
  <c r="E8719" i="19"/>
  <c r="F8719" i="19"/>
  <c r="G8719" i="19"/>
  <c r="H8719" i="19"/>
  <c r="I8719" i="19"/>
  <c r="A8720" i="19"/>
  <c r="B8720" i="19"/>
  <c r="C8720" i="19"/>
  <c r="D8720" i="19"/>
  <c r="E8720" i="19"/>
  <c r="F8720" i="19"/>
  <c r="G8720" i="19"/>
  <c r="H8720" i="19"/>
  <c r="I8720" i="19"/>
  <c r="A8721" i="19"/>
  <c r="B8721" i="19"/>
  <c r="C8721" i="19"/>
  <c r="D8721" i="19"/>
  <c r="E8721" i="19"/>
  <c r="F8721" i="19"/>
  <c r="G8721" i="19"/>
  <c r="H8721" i="19"/>
  <c r="I8721" i="19"/>
  <c r="A8722" i="19"/>
  <c r="B8722" i="19"/>
  <c r="C8722" i="19"/>
  <c r="D8722" i="19"/>
  <c r="E8722" i="19"/>
  <c r="F8722" i="19"/>
  <c r="G8722" i="19"/>
  <c r="H8722" i="19"/>
  <c r="I8722" i="19"/>
  <c r="A8723" i="19"/>
  <c r="B8723" i="19"/>
  <c r="C8723" i="19"/>
  <c r="D8723" i="19"/>
  <c r="E8723" i="19"/>
  <c r="F8723" i="19"/>
  <c r="G8723" i="19"/>
  <c r="H8723" i="19"/>
  <c r="I8723" i="19"/>
  <c r="A8724" i="19"/>
  <c r="B8724" i="19"/>
  <c r="C8724" i="19"/>
  <c r="D8724" i="19"/>
  <c r="E8724" i="19"/>
  <c r="F8724" i="19"/>
  <c r="G8724" i="19"/>
  <c r="H8724" i="19"/>
  <c r="I8724" i="19"/>
  <c r="A8725" i="19"/>
  <c r="B8725" i="19"/>
  <c r="C8725" i="19"/>
  <c r="D8725" i="19"/>
  <c r="E8725" i="19"/>
  <c r="F8725" i="19"/>
  <c r="G8725" i="19"/>
  <c r="H8725" i="19"/>
  <c r="I8725" i="19"/>
  <c r="A8726" i="19"/>
  <c r="B8726" i="19"/>
  <c r="C8726" i="19"/>
  <c r="D8726" i="19"/>
  <c r="E8726" i="19"/>
  <c r="F8726" i="19"/>
  <c r="G8726" i="19"/>
  <c r="H8726" i="19"/>
  <c r="I8726" i="19"/>
  <c r="A8727" i="19"/>
  <c r="B8727" i="19"/>
  <c r="C8727" i="19"/>
  <c r="D8727" i="19"/>
  <c r="E8727" i="19"/>
  <c r="F8727" i="19"/>
  <c r="G8727" i="19"/>
  <c r="H8727" i="19"/>
  <c r="I8727" i="19"/>
  <c r="A8728" i="19"/>
  <c r="B8728" i="19"/>
  <c r="C8728" i="19"/>
  <c r="D8728" i="19"/>
  <c r="E8728" i="19"/>
  <c r="F8728" i="19"/>
  <c r="G8728" i="19"/>
  <c r="H8728" i="19"/>
  <c r="I8728" i="19"/>
  <c r="A8729" i="19"/>
  <c r="B8729" i="19"/>
  <c r="C8729" i="19"/>
  <c r="D8729" i="19"/>
  <c r="E8729" i="19"/>
  <c r="F8729" i="19"/>
  <c r="G8729" i="19"/>
  <c r="H8729" i="19"/>
  <c r="I8729" i="19"/>
  <c r="A8730" i="19"/>
  <c r="B8730" i="19"/>
  <c r="C8730" i="19"/>
  <c r="D8730" i="19"/>
  <c r="E8730" i="19"/>
  <c r="F8730" i="19"/>
  <c r="G8730" i="19"/>
  <c r="H8730" i="19"/>
  <c r="I8730" i="19"/>
  <c r="A8731" i="19"/>
  <c r="B8731" i="19"/>
  <c r="C8731" i="19"/>
  <c r="D8731" i="19"/>
  <c r="E8731" i="19"/>
  <c r="F8731" i="19"/>
  <c r="G8731" i="19"/>
  <c r="H8731" i="19"/>
  <c r="I8731" i="19"/>
  <c r="A8732" i="19"/>
  <c r="B8732" i="19"/>
  <c r="C8732" i="19"/>
  <c r="D8732" i="19"/>
  <c r="E8732" i="19"/>
  <c r="F8732" i="19"/>
  <c r="G8732" i="19"/>
  <c r="H8732" i="19"/>
  <c r="I8732" i="19"/>
  <c r="A8733" i="19"/>
  <c r="B8733" i="19"/>
  <c r="C8733" i="19"/>
  <c r="D8733" i="19"/>
  <c r="E8733" i="19"/>
  <c r="F8733" i="19"/>
  <c r="G8733" i="19"/>
  <c r="H8733" i="19"/>
  <c r="I8733" i="19"/>
  <c r="A8734" i="19"/>
  <c r="B8734" i="19"/>
  <c r="C8734" i="19"/>
  <c r="D8734" i="19"/>
  <c r="E8734" i="19"/>
  <c r="F8734" i="19"/>
  <c r="G8734" i="19"/>
  <c r="H8734" i="19"/>
  <c r="I8734" i="19"/>
  <c r="A8735" i="19"/>
  <c r="B8735" i="19"/>
  <c r="C8735" i="19"/>
  <c r="D8735" i="19"/>
  <c r="E8735" i="19"/>
  <c r="F8735" i="19"/>
  <c r="G8735" i="19"/>
  <c r="H8735" i="19"/>
  <c r="I8735" i="19"/>
  <c r="A8736" i="19"/>
  <c r="B8736" i="19"/>
  <c r="C8736" i="19"/>
  <c r="D8736" i="19"/>
  <c r="E8736" i="19"/>
  <c r="F8736" i="19"/>
  <c r="G8736" i="19"/>
  <c r="H8736" i="19"/>
  <c r="I8736" i="19"/>
  <c r="A8737" i="19"/>
  <c r="B8737" i="19"/>
  <c r="C8737" i="19"/>
  <c r="D8737" i="19"/>
  <c r="E8737" i="19"/>
  <c r="F8737" i="19"/>
  <c r="G8737" i="19"/>
  <c r="H8737" i="19"/>
  <c r="I8737" i="19"/>
  <c r="A8738" i="19"/>
  <c r="B8738" i="19"/>
  <c r="C8738" i="19"/>
  <c r="D8738" i="19"/>
  <c r="E8738" i="19"/>
  <c r="F8738" i="19"/>
  <c r="G8738" i="19"/>
  <c r="H8738" i="19"/>
  <c r="I8738" i="19"/>
  <c r="A8739" i="19"/>
  <c r="B8739" i="19"/>
  <c r="C8739" i="19"/>
  <c r="D8739" i="19"/>
  <c r="E8739" i="19"/>
  <c r="F8739" i="19"/>
  <c r="G8739" i="19"/>
  <c r="H8739" i="19"/>
  <c r="I8739" i="19"/>
  <c r="A8740" i="19"/>
  <c r="B8740" i="19"/>
  <c r="C8740" i="19"/>
  <c r="D8740" i="19"/>
  <c r="E8740" i="19"/>
  <c r="F8740" i="19"/>
  <c r="G8740" i="19"/>
  <c r="H8740" i="19"/>
  <c r="I8740" i="19"/>
  <c r="A8741" i="19"/>
  <c r="B8741" i="19"/>
  <c r="C8741" i="19"/>
  <c r="D8741" i="19"/>
  <c r="E8741" i="19"/>
  <c r="F8741" i="19"/>
  <c r="G8741" i="19"/>
  <c r="H8741" i="19"/>
  <c r="I8741" i="19"/>
  <c r="A8742" i="19"/>
  <c r="B8742" i="19"/>
  <c r="C8742" i="19"/>
  <c r="D8742" i="19"/>
  <c r="E8742" i="19"/>
  <c r="F8742" i="19"/>
  <c r="G8742" i="19"/>
  <c r="H8742" i="19"/>
  <c r="I8742" i="19"/>
  <c r="A8743" i="19"/>
  <c r="B8743" i="19"/>
  <c r="C8743" i="19"/>
  <c r="D8743" i="19"/>
  <c r="E8743" i="19"/>
  <c r="F8743" i="19"/>
  <c r="G8743" i="19"/>
  <c r="H8743" i="19"/>
  <c r="I8743" i="19"/>
  <c r="A8744" i="19"/>
  <c r="B8744" i="19"/>
  <c r="C8744" i="19"/>
  <c r="D8744" i="19"/>
  <c r="E8744" i="19"/>
  <c r="F8744" i="19"/>
  <c r="G8744" i="19"/>
  <c r="H8744" i="19"/>
  <c r="I8744" i="19"/>
  <c r="A8745" i="19"/>
  <c r="B8745" i="19"/>
  <c r="C8745" i="19"/>
  <c r="D8745" i="19"/>
  <c r="E8745" i="19"/>
  <c r="F8745" i="19"/>
  <c r="G8745" i="19"/>
  <c r="H8745" i="19"/>
  <c r="I8745" i="19"/>
  <c r="A8746" i="19"/>
  <c r="B8746" i="19"/>
  <c r="C8746" i="19"/>
  <c r="D8746" i="19"/>
  <c r="E8746" i="19"/>
  <c r="F8746" i="19"/>
  <c r="G8746" i="19"/>
  <c r="H8746" i="19"/>
  <c r="I8746" i="19"/>
  <c r="A8747" i="19"/>
  <c r="B8747" i="19"/>
  <c r="C8747" i="19"/>
  <c r="D8747" i="19"/>
  <c r="E8747" i="19"/>
  <c r="F8747" i="19"/>
  <c r="G8747" i="19"/>
  <c r="H8747" i="19"/>
  <c r="I8747" i="19"/>
  <c r="A8748" i="19"/>
  <c r="B8748" i="19"/>
  <c r="C8748" i="19"/>
  <c r="D8748" i="19"/>
  <c r="E8748" i="19"/>
  <c r="F8748" i="19"/>
  <c r="G8748" i="19"/>
  <c r="H8748" i="19"/>
  <c r="I8748" i="19"/>
  <c r="A8749" i="19"/>
  <c r="B8749" i="19"/>
  <c r="C8749" i="19"/>
  <c r="D8749" i="19"/>
  <c r="E8749" i="19"/>
  <c r="F8749" i="19"/>
  <c r="G8749" i="19"/>
  <c r="H8749" i="19"/>
  <c r="I8749" i="19"/>
  <c r="A8750" i="19"/>
  <c r="B8750" i="19"/>
  <c r="C8750" i="19"/>
  <c r="D8750" i="19"/>
  <c r="E8750" i="19"/>
  <c r="F8750" i="19"/>
  <c r="G8750" i="19"/>
  <c r="H8750" i="19"/>
  <c r="I8750" i="19"/>
  <c r="A8751" i="19"/>
  <c r="B8751" i="19"/>
  <c r="C8751" i="19"/>
  <c r="D8751" i="19"/>
  <c r="E8751" i="19"/>
  <c r="F8751" i="19"/>
  <c r="G8751" i="19"/>
  <c r="H8751" i="19"/>
  <c r="I8751" i="19"/>
  <c r="A8752" i="19"/>
  <c r="B8752" i="19"/>
  <c r="C8752" i="19"/>
  <c r="D8752" i="19"/>
  <c r="E8752" i="19"/>
  <c r="F8752" i="19"/>
  <c r="G8752" i="19"/>
  <c r="H8752" i="19"/>
  <c r="I8752" i="19"/>
  <c r="A8753" i="19"/>
  <c r="B8753" i="19"/>
  <c r="C8753" i="19"/>
  <c r="D8753" i="19"/>
  <c r="E8753" i="19"/>
  <c r="F8753" i="19"/>
  <c r="G8753" i="19"/>
  <c r="H8753" i="19"/>
  <c r="I8753" i="19"/>
  <c r="A8754" i="19"/>
  <c r="B8754" i="19"/>
  <c r="C8754" i="19"/>
  <c r="D8754" i="19"/>
  <c r="E8754" i="19"/>
  <c r="F8754" i="19"/>
  <c r="G8754" i="19"/>
  <c r="H8754" i="19"/>
  <c r="I8754" i="19"/>
  <c r="A8755" i="19"/>
  <c r="B8755" i="19"/>
  <c r="C8755" i="19"/>
  <c r="D8755" i="19"/>
  <c r="E8755" i="19"/>
  <c r="F8755" i="19"/>
  <c r="G8755" i="19"/>
  <c r="H8755" i="19"/>
  <c r="I8755" i="19"/>
  <c r="A8756" i="19"/>
  <c r="B8756" i="19"/>
  <c r="C8756" i="19"/>
  <c r="D8756" i="19"/>
  <c r="E8756" i="19"/>
  <c r="F8756" i="19"/>
  <c r="G8756" i="19"/>
  <c r="H8756" i="19"/>
  <c r="I8756" i="19"/>
  <c r="A8757" i="19"/>
  <c r="B8757" i="19"/>
  <c r="C8757" i="19"/>
  <c r="D8757" i="19"/>
  <c r="E8757" i="19"/>
  <c r="F8757" i="19"/>
  <c r="G8757" i="19"/>
  <c r="H8757" i="19"/>
  <c r="I8757" i="19"/>
  <c r="A8758" i="19"/>
  <c r="B8758" i="19"/>
  <c r="C8758" i="19"/>
  <c r="D8758" i="19"/>
  <c r="E8758" i="19"/>
  <c r="F8758" i="19"/>
  <c r="G8758" i="19"/>
  <c r="H8758" i="19"/>
  <c r="I8758" i="19"/>
  <c r="A8759" i="19"/>
  <c r="B8759" i="19"/>
  <c r="C8759" i="19"/>
  <c r="D8759" i="19"/>
  <c r="E8759" i="19"/>
  <c r="F8759" i="19"/>
  <c r="G8759" i="19"/>
  <c r="H8759" i="19"/>
  <c r="I8759" i="19"/>
  <c r="A8760" i="19"/>
  <c r="B8760" i="19"/>
  <c r="C8760" i="19"/>
  <c r="D8760" i="19"/>
  <c r="E8760" i="19"/>
  <c r="F8760" i="19"/>
  <c r="G8760" i="19"/>
  <c r="H8760" i="19"/>
  <c r="I8760" i="19"/>
  <c r="A8761" i="19"/>
  <c r="B8761" i="19"/>
  <c r="C8761" i="19"/>
  <c r="D8761" i="19"/>
  <c r="E8761" i="19"/>
  <c r="F8761" i="19"/>
  <c r="G8761" i="19"/>
  <c r="H8761" i="19"/>
  <c r="I8761" i="19"/>
  <c r="A8762" i="19"/>
  <c r="B8762" i="19"/>
  <c r="C8762" i="19"/>
  <c r="D8762" i="19"/>
  <c r="E8762" i="19"/>
  <c r="F8762" i="19"/>
  <c r="G8762" i="19"/>
  <c r="H8762" i="19"/>
  <c r="I8762" i="19"/>
  <c r="A8763" i="19"/>
  <c r="B8763" i="19"/>
  <c r="C8763" i="19"/>
  <c r="D8763" i="19"/>
  <c r="E8763" i="19"/>
  <c r="F8763" i="19"/>
  <c r="G8763" i="19"/>
  <c r="H8763" i="19"/>
  <c r="I8763" i="19"/>
  <c r="A8764" i="19"/>
  <c r="B8764" i="19"/>
  <c r="C8764" i="19"/>
  <c r="D8764" i="19"/>
  <c r="E8764" i="19"/>
  <c r="F8764" i="19"/>
  <c r="G8764" i="19"/>
  <c r="H8764" i="19"/>
  <c r="I8764" i="19"/>
  <c r="A8765" i="19"/>
  <c r="B8765" i="19"/>
  <c r="C8765" i="19"/>
  <c r="D8765" i="19"/>
  <c r="E8765" i="19"/>
  <c r="F8765" i="19"/>
  <c r="G8765" i="19"/>
  <c r="H8765" i="19"/>
  <c r="I8765" i="19"/>
  <c r="A8766" i="19"/>
  <c r="B8766" i="19"/>
  <c r="C8766" i="19"/>
  <c r="D8766" i="19"/>
  <c r="E8766" i="19"/>
  <c r="F8766" i="19"/>
  <c r="G8766" i="19"/>
  <c r="H8766" i="19"/>
  <c r="I8766" i="19"/>
  <c r="A8767" i="19"/>
  <c r="B8767" i="19"/>
  <c r="C8767" i="19"/>
  <c r="D8767" i="19"/>
  <c r="E8767" i="19"/>
  <c r="F8767" i="19"/>
  <c r="G8767" i="19"/>
  <c r="H8767" i="19"/>
  <c r="I8767" i="19"/>
  <c r="A8768" i="19"/>
  <c r="B8768" i="19"/>
  <c r="C8768" i="19"/>
  <c r="D8768" i="19"/>
  <c r="E8768" i="19"/>
  <c r="F8768" i="19"/>
  <c r="G8768" i="19"/>
  <c r="H8768" i="19"/>
  <c r="I8768" i="19"/>
  <c r="A8769" i="19"/>
  <c r="B8769" i="19"/>
  <c r="C8769" i="19"/>
  <c r="D8769" i="19"/>
  <c r="E8769" i="19"/>
  <c r="F8769" i="19"/>
  <c r="G8769" i="19"/>
  <c r="H8769" i="19"/>
  <c r="I8769" i="19"/>
  <c r="A8770" i="19"/>
  <c r="B8770" i="19"/>
  <c r="C8770" i="19"/>
  <c r="D8770" i="19"/>
  <c r="E8770" i="19"/>
  <c r="F8770" i="19"/>
  <c r="G8770" i="19"/>
  <c r="H8770" i="19"/>
  <c r="I8770" i="19"/>
  <c r="A8771" i="19"/>
  <c r="B8771" i="19"/>
  <c r="C8771" i="19"/>
  <c r="D8771" i="19"/>
  <c r="E8771" i="19"/>
  <c r="F8771" i="19"/>
  <c r="G8771" i="19"/>
  <c r="H8771" i="19"/>
  <c r="I8771" i="19"/>
  <c r="A8772" i="19"/>
  <c r="B8772" i="19"/>
  <c r="C8772" i="19"/>
  <c r="D8772" i="19"/>
  <c r="E8772" i="19"/>
  <c r="F8772" i="19"/>
  <c r="G8772" i="19"/>
  <c r="H8772" i="19"/>
  <c r="I8772" i="19"/>
  <c r="A8773" i="19"/>
  <c r="B8773" i="19"/>
  <c r="C8773" i="19"/>
  <c r="D8773" i="19"/>
  <c r="E8773" i="19"/>
  <c r="F8773" i="19"/>
  <c r="G8773" i="19"/>
  <c r="H8773" i="19"/>
  <c r="I8773" i="19"/>
  <c r="A8774" i="19"/>
  <c r="B8774" i="19"/>
  <c r="C8774" i="19"/>
  <c r="D8774" i="19"/>
  <c r="E8774" i="19"/>
  <c r="F8774" i="19"/>
  <c r="G8774" i="19"/>
  <c r="H8774" i="19"/>
  <c r="I8774" i="19"/>
  <c r="A8775" i="19"/>
  <c r="B8775" i="19"/>
  <c r="C8775" i="19"/>
  <c r="D8775" i="19"/>
  <c r="E8775" i="19"/>
  <c r="F8775" i="19"/>
  <c r="G8775" i="19"/>
  <c r="H8775" i="19"/>
  <c r="I8775" i="19"/>
  <c r="A8776" i="19"/>
  <c r="B8776" i="19"/>
  <c r="C8776" i="19"/>
  <c r="D8776" i="19"/>
  <c r="E8776" i="19"/>
  <c r="F8776" i="19"/>
  <c r="G8776" i="19"/>
  <c r="H8776" i="19"/>
  <c r="I8776" i="19"/>
  <c r="A8777" i="19"/>
  <c r="B8777" i="19"/>
  <c r="C8777" i="19"/>
  <c r="D8777" i="19"/>
  <c r="E8777" i="19"/>
  <c r="F8777" i="19"/>
  <c r="G8777" i="19"/>
  <c r="H8777" i="19"/>
  <c r="I8777" i="19"/>
  <c r="A8778" i="19"/>
  <c r="B8778" i="19"/>
  <c r="C8778" i="19"/>
  <c r="D8778" i="19"/>
  <c r="E8778" i="19"/>
  <c r="F8778" i="19"/>
  <c r="G8778" i="19"/>
  <c r="H8778" i="19"/>
  <c r="I8778" i="19"/>
  <c r="A8779" i="19"/>
  <c r="B8779" i="19"/>
  <c r="C8779" i="19"/>
  <c r="D8779" i="19"/>
  <c r="E8779" i="19"/>
  <c r="F8779" i="19"/>
  <c r="G8779" i="19"/>
  <c r="H8779" i="19"/>
  <c r="I8779" i="19"/>
  <c r="A8780" i="19"/>
  <c r="B8780" i="19"/>
  <c r="C8780" i="19"/>
  <c r="D8780" i="19"/>
  <c r="E8780" i="19"/>
  <c r="F8780" i="19"/>
  <c r="G8780" i="19"/>
  <c r="H8780" i="19"/>
  <c r="I8780" i="19"/>
  <c r="A8781" i="19"/>
  <c r="B8781" i="19"/>
  <c r="C8781" i="19"/>
  <c r="D8781" i="19"/>
  <c r="E8781" i="19"/>
  <c r="F8781" i="19"/>
  <c r="G8781" i="19"/>
  <c r="H8781" i="19"/>
  <c r="I8781" i="19"/>
  <c r="A8782" i="19"/>
  <c r="B8782" i="19"/>
  <c r="C8782" i="19"/>
  <c r="D8782" i="19"/>
  <c r="E8782" i="19"/>
  <c r="F8782" i="19"/>
  <c r="G8782" i="19"/>
  <c r="H8782" i="19"/>
  <c r="I8782" i="19"/>
  <c r="A8783" i="19"/>
  <c r="B8783" i="19"/>
  <c r="C8783" i="19"/>
  <c r="D8783" i="19"/>
  <c r="E8783" i="19"/>
  <c r="F8783" i="19"/>
  <c r="G8783" i="19"/>
  <c r="H8783" i="19"/>
  <c r="I8783" i="19"/>
  <c r="A8784" i="19"/>
  <c r="B8784" i="19"/>
  <c r="C8784" i="19"/>
  <c r="D8784" i="19"/>
  <c r="E8784" i="19"/>
  <c r="F8784" i="19"/>
  <c r="G8784" i="19"/>
  <c r="H8784" i="19"/>
  <c r="I8784" i="19"/>
  <c r="A8785" i="19"/>
  <c r="B8785" i="19"/>
  <c r="C8785" i="19"/>
  <c r="D8785" i="19"/>
  <c r="E8785" i="19"/>
  <c r="F8785" i="19"/>
  <c r="G8785" i="19"/>
  <c r="H8785" i="19"/>
  <c r="I8785" i="19"/>
  <c r="A8786" i="19"/>
  <c r="B8786" i="19"/>
  <c r="C8786" i="19"/>
  <c r="D8786" i="19"/>
  <c r="E8786" i="19"/>
  <c r="F8786" i="19"/>
  <c r="G8786" i="19"/>
  <c r="H8786" i="19"/>
  <c r="I8786" i="19"/>
  <c r="A8787" i="19"/>
  <c r="B8787" i="19"/>
  <c r="C8787" i="19"/>
  <c r="D8787" i="19"/>
  <c r="E8787" i="19"/>
  <c r="F8787" i="19"/>
  <c r="G8787" i="19"/>
  <c r="H8787" i="19"/>
  <c r="I8787" i="19"/>
  <c r="A8788" i="19"/>
  <c r="B8788" i="19"/>
  <c r="C8788" i="19"/>
  <c r="D8788" i="19"/>
  <c r="E8788" i="19"/>
  <c r="F8788" i="19"/>
  <c r="G8788" i="19"/>
  <c r="H8788" i="19"/>
  <c r="I8788" i="19"/>
  <c r="A8789" i="19"/>
  <c r="B8789" i="19"/>
  <c r="C8789" i="19"/>
  <c r="D8789" i="19"/>
  <c r="E8789" i="19"/>
  <c r="F8789" i="19"/>
  <c r="G8789" i="19"/>
  <c r="H8789" i="19"/>
  <c r="I8789" i="19"/>
  <c r="A8790" i="19"/>
  <c r="B8790" i="19"/>
  <c r="C8790" i="19"/>
  <c r="D8790" i="19"/>
  <c r="E8790" i="19"/>
  <c r="F8790" i="19"/>
  <c r="G8790" i="19"/>
  <c r="H8790" i="19"/>
  <c r="I8790" i="19"/>
  <c r="A8791" i="19"/>
  <c r="B8791" i="19"/>
  <c r="C8791" i="19"/>
  <c r="D8791" i="19"/>
  <c r="E8791" i="19"/>
  <c r="F8791" i="19"/>
  <c r="G8791" i="19"/>
  <c r="H8791" i="19"/>
  <c r="I8791" i="19"/>
  <c r="A8792" i="19"/>
  <c r="B8792" i="19"/>
  <c r="C8792" i="19"/>
  <c r="D8792" i="19"/>
  <c r="E8792" i="19"/>
  <c r="F8792" i="19"/>
  <c r="G8792" i="19"/>
  <c r="H8792" i="19"/>
  <c r="I8792" i="19"/>
  <c r="A8793" i="19"/>
  <c r="B8793" i="19"/>
  <c r="C8793" i="19"/>
  <c r="D8793" i="19"/>
  <c r="E8793" i="19"/>
  <c r="F8793" i="19"/>
  <c r="G8793" i="19"/>
  <c r="H8793" i="19"/>
  <c r="I8793" i="19"/>
  <c r="A8794" i="19"/>
  <c r="B8794" i="19"/>
  <c r="C8794" i="19"/>
  <c r="D8794" i="19"/>
  <c r="E8794" i="19"/>
  <c r="F8794" i="19"/>
  <c r="G8794" i="19"/>
  <c r="H8794" i="19"/>
  <c r="I8794" i="19"/>
  <c r="A8795" i="19"/>
  <c r="B8795" i="19"/>
  <c r="C8795" i="19"/>
  <c r="D8795" i="19"/>
  <c r="E8795" i="19"/>
  <c r="F8795" i="19"/>
  <c r="G8795" i="19"/>
  <c r="H8795" i="19"/>
  <c r="I8795" i="19"/>
  <c r="A8796" i="19"/>
  <c r="B8796" i="19"/>
  <c r="C8796" i="19"/>
  <c r="D8796" i="19"/>
  <c r="E8796" i="19"/>
  <c r="F8796" i="19"/>
  <c r="G8796" i="19"/>
  <c r="H8796" i="19"/>
  <c r="I8796" i="19"/>
  <c r="A8797" i="19"/>
  <c r="B8797" i="19"/>
  <c r="C8797" i="19"/>
  <c r="D8797" i="19"/>
  <c r="E8797" i="19"/>
  <c r="F8797" i="19"/>
  <c r="G8797" i="19"/>
  <c r="H8797" i="19"/>
  <c r="I8797" i="19"/>
  <c r="A8798" i="19"/>
  <c r="B8798" i="19"/>
  <c r="C8798" i="19"/>
  <c r="D8798" i="19"/>
  <c r="E8798" i="19"/>
  <c r="F8798" i="19"/>
  <c r="G8798" i="19"/>
  <c r="H8798" i="19"/>
  <c r="I8798" i="19"/>
  <c r="A8799" i="19"/>
  <c r="B8799" i="19"/>
  <c r="C8799" i="19"/>
  <c r="D8799" i="19"/>
  <c r="E8799" i="19"/>
  <c r="F8799" i="19"/>
  <c r="G8799" i="19"/>
  <c r="H8799" i="19"/>
  <c r="I8799" i="19"/>
  <c r="A8800" i="19"/>
  <c r="B8800" i="19"/>
  <c r="C8800" i="19"/>
  <c r="D8800" i="19"/>
  <c r="E8800" i="19"/>
  <c r="F8800" i="19"/>
  <c r="G8800" i="19"/>
  <c r="H8800" i="19"/>
  <c r="I8800" i="19"/>
  <c r="A8801" i="19"/>
  <c r="B8801" i="19"/>
  <c r="C8801" i="19"/>
  <c r="D8801" i="19"/>
  <c r="E8801" i="19"/>
  <c r="F8801" i="19"/>
  <c r="G8801" i="19"/>
  <c r="H8801" i="19"/>
  <c r="I8801" i="19"/>
  <c r="A8802" i="19"/>
  <c r="B8802" i="19"/>
  <c r="C8802" i="19"/>
  <c r="D8802" i="19"/>
  <c r="E8802" i="19"/>
  <c r="F8802" i="19"/>
  <c r="G8802" i="19"/>
  <c r="H8802" i="19"/>
  <c r="I8802" i="19"/>
  <c r="A8803" i="19"/>
  <c r="B8803" i="19"/>
  <c r="C8803" i="19"/>
  <c r="D8803" i="19"/>
  <c r="E8803" i="19"/>
  <c r="F8803" i="19"/>
  <c r="G8803" i="19"/>
  <c r="H8803" i="19"/>
  <c r="I8803" i="19"/>
  <c r="A8804" i="19"/>
  <c r="B8804" i="19"/>
  <c r="C8804" i="19"/>
  <c r="D8804" i="19"/>
  <c r="E8804" i="19"/>
  <c r="F8804" i="19"/>
  <c r="G8804" i="19"/>
  <c r="H8804" i="19"/>
  <c r="I8804" i="19"/>
  <c r="A8805" i="19"/>
  <c r="B8805" i="19"/>
  <c r="C8805" i="19"/>
  <c r="D8805" i="19"/>
  <c r="E8805" i="19"/>
  <c r="F8805" i="19"/>
  <c r="G8805" i="19"/>
  <c r="H8805" i="19"/>
  <c r="I8805" i="19"/>
  <c r="A8806" i="19"/>
  <c r="B8806" i="19"/>
  <c r="C8806" i="19"/>
  <c r="D8806" i="19"/>
  <c r="E8806" i="19"/>
  <c r="F8806" i="19"/>
  <c r="G8806" i="19"/>
  <c r="H8806" i="19"/>
  <c r="I8806" i="19"/>
  <c r="A8807" i="19"/>
  <c r="B8807" i="19"/>
  <c r="C8807" i="19"/>
  <c r="D8807" i="19"/>
  <c r="E8807" i="19"/>
  <c r="F8807" i="19"/>
  <c r="G8807" i="19"/>
  <c r="H8807" i="19"/>
  <c r="I8807" i="19"/>
  <c r="A8808" i="19"/>
  <c r="B8808" i="19"/>
  <c r="C8808" i="19"/>
  <c r="D8808" i="19"/>
  <c r="E8808" i="19"/>
  <c r="F8808" i="19"/>
  <c r="G8808" i="19"/>
  <c r="H8808" i="19"/>
  <c r="I8808" i="19"/>
  <c r="A8809" i="19"/>
  <c r="B8809" i="19"/>
  <c r="C8809" i="19"/>
  <c r="D8809" i="19"/>
  <c r="E8809" i="19"/>
  <c r="F8809" i="19"/>
  <c r="G8809" i="19"/>
  <c r="H8809" i="19"/>
  <c r="I8809" i="19"/>
  <c r="A8810" i="19"/>
  <c r="B8810" i="19"/>
  <c r="C8810" i="19"/>
  <c r="D8810" i="19"/>
  <c r="E8810" i="19"/>
  <c r="F8810" i="19"/>
  <c r="G8810" i="19"/>
  <c r="H8810" i="19"/>
  <c r="I8810" i="19"/>
  <c r="A8811" i="19"/>
  <c r="B8811" i="19"/>
  <c r="C8811" i="19"/>
  <c r="D8811" i="19"/>
  <c r="E8811" i="19"/>
  <c r="F8811" i="19"/>
  <c r="G8811" i="19"/>
  <c r="H8811" i="19"/>
  <c r="I8811" i="19"/>
  <c r="A8812" i="19"/>
  <c r="B8812" i="19"/>
  <c r="C8812" i="19"/>
  <c r="D8812" i="19"/>
  <c r="E8812" i="19"/>
  <c r="F8812" i="19"/>
  <c r="G8812" i="19"/>
  <c r="H8812" i="19"/>
  <c r="I8812" i="19"/>
  <c r="A8813" i="19"/>
  <c r="B8813" i="19"/>
  <c r="C8813" i="19"/>
  <c r="D8813" i="19"/>
  <c r="E8813" i="19"/>
  <c r="F8813" i="19"/>
  <c r="G8813" i="19"/>
  <c r="H8813" i="19"/>
  <c r="I8813" i="19"/>
  <c r="A8814" i="19"/>
  <c r="B8814" i="19"/>
  <c r="C8814" i="19"/>
  <c r="D8814" i="19"/>
  <c r="E8814" i="19"/>
  <c r="F8814" i="19"/>
  <c r="G8814" i="19"/>
  <c r="H8814" i="19"/>
  <c r="I8814" i="19"/>
  <c r="A8815" i="19"/>
  <c r="B8815" i="19"/>
  <c r="C8815" i="19"/>
  <c r="D8815" i="19"/>
  <c r="E8815" i="19"/>
  <c r="F8815" i="19"/>
  <c r="G8815" i="19"/>
  <c r="H8815" i="19"/>
  <c r="I8815" i="19"/>
  <c r="A8816" i="19"/>
  <c r="B8816" i="19"/>
  <c r="C8816" i="19"/>
  <c r="D8816" i="19"/>
  <c r="E8816" i="19"/>
  <c r="F8816" i="19"/>
  <c r="G8816" i="19"/>
  <c r="H8816" i="19"/>
  <c r="I8816" i="19"/>
  <c r="A8817" i="19"/>
  <c r="B8817" i="19"/>
  <c r="C8817" i="19"/>
  <c r="D8817" i="19"/>
  <c r="E8817" i="19"/>
  <c r="F8817" i="19"/>
  <c r="G8817" i="19"/>
  <c r="H8817" i="19"/>
  <c r="I8817" i="19"/>
  <c r="A8818" i="19"/>
  <c r="B8818" i="19"/>
  <c r="C8818" i="19"/>
  <c r="D8818" i="19"/>
  <c r="E8818" i="19"/>
  <c r="F8818" i="19"/>
  <c r="G8818" i="19"/>
  <c r="H8818" i="19"/>
  <c r="I8818" i="19"/>
  <c r="A8819" i="19"/>
  <c r="B8819" i="19"/>
  <c r="C8819" i="19"/>
  <c r="D8819" i="19"/>
  <c r="E8819" i="19"/>
  <c r="F8819" i="19"/>
  <c r="G8819" i="19"/>
  <c r="H8819" i="19"/>
  <c r="I8819" i="19"/>
  <c r="A8820" i="19"/>
  <c r="B8820" i="19"/>
  <c r="C8820" i="19"/>
  <c r="D8820" i="19"/>
  <c r="E8820" i="19"/>
  <c r="F8820" i="19"/>
  <c r="G8820" i="19"/>
  <c r="H8820" i="19"/>
  <c r="I8820" i="19"/>
  <c r="A8821" i="19"/>
  <c r="B8821" i="19"/>
  <c r="C8821" i="19"/>
  <c r="D8821" i="19"/>
  <c r="E8821" i="19"/>
  <c r="F8821" i="19"/>
  <c r="G8821" i="19"/>
  <c r="H8821" i="19"/>
  <c r="I8821" i="19"/>
  <c r="A8822" i="19"/>
  <c r="B8822" i="19"/>
  <c r="C8822" i="19"/>
  <c r="D8822" i="19"/>
  <c r="E8822" i="19"/>
  <c r="F8822" i="19"/>
  <c r="G8822" i="19"/>
  <c r="H8822" i="19"/>
  <c r="I8822" i="19"/>
  <c r="A8823" i="19"/>
  <c r="B8823" i="19"/>
  <c r="C8823" i="19"/>
  <c r="D8823" i="19"/>
  <c r="E8823" i="19"/>
  <c r="F8823" i="19"/>
  <c r="G8823" i="19"/>
  <c r="H8823" i="19"/>
  <c r="I8823" i="19"/>
  <c r="A8824" i="19"/>
  <c r="B8824" i="19"/>
  <c r="C8824" i="19"/>
  <c r="D8824" i="19"/>
  <c r="E8824" i="19"/>
  <c r="F8824" i="19"/>
  <c r="G8824" i="19"/>
  <c r="H8824" i="19"/>
  <c r="I8824" i="19"/>
  <c r="A8825" i="19"/>
  <c r="B8825" i="19"/>
  <c r="C8825" i="19"/>
  <c r="D8825" i="19"/>
  <c r="E8825" i="19"/>
  <c r="F8825" i="19"/>
  <c r="G8825" i="19"/>
  <c r="H8825" i="19"/>
  <c r="I8825" i="19"/>
  <c r="A8826" i="19"/>
  <c r="B8826" i="19"/>
  <c r="C8826" i="19"/>
  <c r="D8826" i="19"/>
  <c r="E8826" i="19"/>
  <c r="F8826" i="19"/>
  <c r="G8826" i="19"/>
  <c r="H8826" i="19"/>
  <c r="I8826" i="19"/>
  <c r="A8827" i="19"/>
  <c r="B8827" i="19"/>
  <c r="C8827" i="19"/>
  <c r="D8827" i="19"/>
  <c r="E8827" i="19"/>
  <c r="F8827" i="19"/>
  <c r="G8827" i="19"/>
  <c r="H8827" i="19"/>
  <c r="I8827" i="19"/>
  <c r="A8828" i="19"/>
  <c r="B8828" i="19"/>
  <c r="C8828" i="19"/>
  <c r="D8828" i="19"/>
  <c r="E8828" i="19"/>
  <c r="F8828" i="19"/>
  <c r="G8828" i="19"/>
  <c r="H8828" i="19"/>
  <c r="I8828" i="19"/>
  <c r="A8829" i="19"/>
  <c r="B8829" i="19"/>
  <c r="C8829" i="19"/>
  <c r="D8829" i="19"/>
  <c r="E8829" i="19"/>
  <c r="F8829" i="19"/>
  <c r="G8829" i="19"/>
  <c r="H8829" i="19"/>
  <c r="I8829" i="19"/>
  <c r="A8830" i="19"/>
  <c r="B8830" i="19"/>
  <c r="C8830" i="19"/>
  <c r="D8830" i="19"/>
  <c r="E8830" i="19"/>
  <c r="F8830" i="19"/>
  <c r="G8830" i="19"/>
  <c r="H8830" i="19"/>
  <c r="I8830" i="19"/>
  <c r="A8831" i="19"/>
  <c r="B8831" i="19"/>
  <c r="C8831" i="19"/>
  <c r="D8831" i="19"/>
  <c r="E8831" i="19"/>
  <c r="F8831" i="19"/>
  <c r="G8831" i="19"/>
  <c r="H8831" i="19"/>
  <c r="I8831" i="19"/>
  <c r="A8832" i="19"/>
  <c r="B8832" i="19"/>
  <c r="C8832" i="19"/>
  <c r="D8832" i="19"/>
  <c r="E8832" i="19"/>
  <c r="F8832" i="19"/>
  <c r="G8832" i="19"/>
  <c r="H8832" i="19"/>
  <c r="I8832" i="19"/>
  <c r="A8833" i="19"/>
  <c r="B8833" i="19"/>
  <c r="C8833" i="19"/>
  <c r="D8833" i="19"/>
  <c r="E8833" i="19"/>
  <c r="F8833" i="19"/>
  <c r="G8833" i="19"/>
  <c r="H8833" i="19"/>
  <c r="I8833" i="19"/>
  <c r="A8834" i="19"/>
  <c r="B8834" i="19"/>
  <c r="C8834" i="19"/>
  <c r="D8834" i="19"/>
  <c r="E8834" i="19"/>
  <c r="F8834" i="19"/>
  <c r="G8834" i="19"/>
  <c r="H8834" i="19"/>
  <c r="I8834" i="19"/>
  <c r="A8835" i="19"/>
  <c r="B8835" i="19"/>
  <c r="C8835" i="19"/>
  <c r="D8835" i="19"/>
  <c r="E8835" i="19"/>
  <c r="F8835" i="19"/>
  <c r="G8835" i="19"/>
  <c r="H8835" i="19"/>
  <c r="I8835" i="19"/>
  <c r="A8836" i="19"/>
  <c r="B8836" i="19"/>
  <c r="C8836" i="19"/>
  <c r="D8836" i="19"/>
  <c r="E8836" i="19"/>
  <c r="F8836" i="19"/>
  <c r="G8836" i="19"/>
  <c r="H8836" i="19"/>
  <c r="I8836" i="19"/>
  <c r="A8837" i="19"/>
  <c r="B8837" i="19"/>
  <c r="C8837" i="19"/>
  <c r="D8837" i="19"/>
  <c r="E8837" i="19"/>
  <c r="F8837" i="19"/>
  <c r="G8837" i="19"/>
  <c r="H8837" i="19"/>
  <c r="I8837" i="19"/>
  <c r="A8838" i="19"/>
  <c r="B8838" i="19"/>
  <c r="C8838" i="19"/>
  <c r="D8838" i="19"/>
  <c r="E8838" i="19"/>
  <c r="F8838" i="19"/>
  <c r="G8838" i="19"/>
  <c r="H8838" i="19"/>
  <c r="I8838" i="19"/>
  <c r="A8839" i="19"/>
  <c r="B8839" i="19"/>
  <c r="C8839" i="19"/>
  <c r="D8839" i="19"/>
  <c r="E8839" i="19"/>
  <c r="F8839" i="19"/>
  <c r="G8839" i="19"/>
  <c r="H8839" i="19"/>
  <c r="I8839" i="19"/>
  <c r="A8840" i="19"/>
  <c r="B8840" i="19"/>
  <c r="C8840" i="19"/>
  <c r="D8840" i="19"/>
  <c r="E8840" i="19"/>
  <c r="F8840" i="19"/>
  <c r="G8840" i="19"/>
  <c r="H8840" i="19"/>
  <c r="I8840" i="19"/>
  <c r="A8841" i="19"/>
  <c r="B8841" i="19"/>
  <c r="C8841" i="19"/>
  <c r="D8841" i="19"/>
  <c r="E8841" i="19"/>
  <c r="F8841" i="19"/>
  <c r="G8841" i="19"/>
  <c r="H8841" i="19"/>
  <c r="I8841" i="19"/>
  <c r="A8842" i="19"/>
  <c r="B8842" i="19"/>
  <c r="C8842" i="19"/>
  <c r="D8842" i="19"/>
  <c r="E8842" i="19"/>
  <c r="F8842" i="19"/>
  <c r="G8842" i="19"/>
  <c r="H8842" i="19"/>
  <c r="I8842" i="19"/>
  <c r="A8843" i="19"/>
  <c r="B8843" i="19"/>
  <c r="C8843" i="19"/>
  <c r="D8843" i="19"/>
  <c r="E8843" i="19"/>
  <c r="F8843" i="19"/>
  <c r="G8843" i="19"/>
  <c r="H8843" i="19"/>
  <c r="I8843" i="19"/>
  <c r="A8844" i="19"/>
  <c r="B8844" i="19"/>
  <c r="C8844" i="19"/>
  <c r="D8844" i="19"/>
  <c r="E8844" i="19"/>
  <c r="F8844" i="19"/>
  <c r="G8844" i="19"/>
  <c r="H8844" i="19"/>
  <c r="I8844" i="19"/>
  <c r="A8845" i="19"/>
  <c r="B8845" i="19"/>
  <c r="C8845" i="19"/>
  <c r="D8845" i="19"/>
  <c r="E8845" i="19"/>
  <c r="F8845" i="19"/>
  <c r="G8845" i="19"/>
  <c r="H8845" i="19"/>
  <c r="I8845" i="19"/>
  <c r="A8846" i="19"/>
  <c r="B8846" i="19"/>
  <c r="C8846" i="19"/>
  <c r="D8846" i="19"/>
  <c r="E8846" i="19"/>
  <c r="F8846" i="19"/>
  <c r="G8846" i="19"/>
  <c r="H8846" i="19"/>
  <c r="I8846" i="19"/>
  <c r="A8847" i="19"/>
  <c r="B8847" i="19"/>
  <c r="C8847" i="19"/>
  <c r="D8847" i="19"/>
  <c r="E8847" i="19"/>
  <c r="F8847" i="19"/>
  <c r="G8847" i="19"/>
  <c r="H8847" i="19"/>
  <c r="I8847" i="19"/>
  <c r="A8848" i="19"/>
  <c r="B8848" i="19"/>
  <c r="C8848" i="19"/>
  <c r="D8848" i="19"/>
  <c r="E8848" i="19"/>
  <c r="F8848" i="19"/>
  <c r="G8848" i="19"/>
  <c r="H8848" i="19"/>
  <c r="I8848" i="19"/>
  <c r="A8849" i="19"/>
  <c r="B8849" i="19"/>
  <c r="C8849" i="19"/>
  <c r="D8849" i="19"/>
  <c r="E8849" i="19"/>
  <c r="F8849" i="19"/>
  <c r="G8849" i="19"/>
  <c r="H8849" i="19"/>
  <c r="I8849" i="19"/>
  <c r="A8850" i="19"/>
  <c r="B8850" i="19"/>
  <c r="C8850" i="19"/>
  <c r="D8850" i="19"/>
  <c r="E8850" i="19"/>
  <c r="F8850" i="19"/>
  <c r="G8850" i="19"/>
  <c r="H8850" i="19"/>
  <c r="I8850" i="19"/>
  <c r="A8851" i="19"/>
  <c r="B8851" i="19"/>
  <c r="C8851" i="19"/>
  <c r="D8851" i="19"/>
  <c r="E8851" i="19"/>
  <c r="F8851" i="19"/>
  <c r="G8851" i="19"/>
  <c r="H8851" i="19"/>
  <c r="I8851" i="19"/>
  <c r="A8852" i="19"/>
  <c r="B8852" i="19"/>
  <c r="C8852" i="19"/>
  <c r="D8852" i="19"/>
  <c r="E8852" i="19"/>
  <c r="F8852" i="19"/>
  <c r="G8852" i="19"/>
  <c r="H8852" i="19"/>
  <c r="I8852" i="19"/>
  <c r="A8853" i="19"/>
  <c r="B8853" i="19"/>
  <c r="C8853" i="19"/>
  <c r="D8853" i="19"/>
  <c r="E8853" i="19"/>
  <c r="F8853" i="19"/>
  <c r="G8853" i="19"/>
  <c r="H8853" i="19"/>
  <c r="I8853" i="19"/>
  <c r="A8854" i="19"/>
  <c r="B8854" i="19"/>
  <c r="C8854" i="19"/>
  <c r="D8854" i="19"/>
  <c r="E8854" i="19"/>
  <c r="F8854" i="19"/>
  <c r="G8854" i="19"/>
  <c r="H8854" i="19"/>
  <c r="I8854" i="19"/>
  <c r="A8855" i="19"/>
  <c r="B8855" i="19"/>
  <c r="C8855" i="19"/>
  <c r="D8855" i="19"/>
  <c r="E8855" i="19"/>
  <c r="F8855" i="19"/>
  <c r="G8855" i="19"/>
  <c r="H8855" i="19"/>
  <c r="I8855" i="19"/>
  <c r="A8856" i="19"/>
  <c r="B8856" i="19"/>
  <c r="C8856" i="19"/>
  <c r="D8856" i="19"/>
  <c r="E8856" i="19"/>
  <c r="F8856" i="19"/>
  <c r="G8856" i="19"/>
  <c r="H8856" i="19"/>
  <c r="I8856" i="19"/>
  <c r="A8857" i="19"/>
  <c r="B8857" i="19"/>
  <c r="C8857" i="19"/>
  <c r="D8857" i="19"/>
  <c r="E8857" i="19"/>
  <c r="F8857" i="19"/>
  <c r="G8857" i="19"/>
  <c r="H8857" i="19"/>
  <c r="I8857" i="19"/>
  <c r="A8858" i="19"/>
  <c r="B8858" i="19"/>
  <c r="C8858" i="19"/>
  <c r="D8858" i="19"/>
  <c r="E8858" i="19"/>
  <c r="F8858" i="19"/>
  <c r="G8858" i="19"/>
  <c r="H8858" i="19"/>
  <c r="I8858" i="19"/>
  <c r="A8859" i="19"/>
  <c r="B8859" i="19"/>
  <c r="C8859" i="19"/>
  <c r="D8859" i="19"/>
  <c r="E8859" i="19"/>
  <c r="F8859" i="19"/>
  <c r="G8859" i="19"/>
  <c r="H8859" i="19"/>
  <c r="I8859" i="19"/>
  <c r="A8860" i="19"/>
  <c r="B8860" i="19"/>
  <c r="C8860" i="19"/>
  <c r="D8860" i="19"/>
  <c r="E8860" i="19"/>
  <c r="F8860" i="19"/>
  <c r="G8860" i="19"/>
  <c r="H8860" i="19"/>
  <c r="I8860" i="19"/>
  <c r="A8861" i="19"/>
  <c r="B8861" i="19"/>
  <c r="C8861" i="19"/>
  <c r="D8861" i="19"/>
  <c r="E8861" i="19"/>
  <c r="F8861" i="19"/>
  <c r="G8861" i="19"/>
  <c r="H8861" i="19"/>
  <c r="I8861" i="19"/>
  <c r="A8862" i="19"/>
  <c r="B8862" i="19"/>
  <c r="C8862" i="19"/>
  <c r="D8862" i="19"/>
  <c r="E8862" i="19"/>
  <c r="F8862" i="19"/>
  <c r="G8862" i="19"/>
  <c r="H8862" i="19"/>
  <c r="I8862" i="19"/>
  <c r="A8863" i="19"/>
  <c r="B8863" i="19"/>
  <c r="C8863" i="19"/>
  <c r="D8863" i="19"/>
  <c r="E8863" i="19"/>
  <c r="F8863" i="19"/>
  <c r="G8863" i="19"/>
  <c r="H8863" i="19"/>
  <c r="I8863" i="19"/>
  <c r="A8864" i="19"/>
  <c r="B8864" i="19"/>
  <c r="C8864" i="19"/>
  <c r="D8864" i="19"/>
  <c r="E8864" i="19"/>
  <c r="F8864" i="19"/>
  <c r="G8864" i="19"/>
  <c r="H8864" i="19"/>
  <c r="I8864" i="19"/>
  <c r="A8865" i="19"/>
  <c r="B8865" i="19"/>
  <c r="C8865" i="19"/>
  <c r="D8865" i="19"/>
  <c r="E8865" i="19"/>
  <c r="F8865" i="19"/>
  <c r="G8865" i="19"/>
  <c r="H8865" i="19"/>
  <c r="I8865" i="19"/>
  <c r="A8866" i="19"/>
  <c r="B8866" i="19"/>
  <c r="C8866" i="19"/>
  <c r="D8866" i="19"/>
  <c r="E8866" i="19"/>
  <c r="F8866" i="19"/>
  <c r="G8866" i="19"/>
  <c r="H8866" i="19"/>
  <c r="I8866" i="19"/>
  <c r="A8867" i="19"/>
  <c r="B8867" i="19"/>
  <c r="C8867" i="19"/>
  <c r="D8867" i="19"/>
  <c r="E8867" i="19"/>
  <c r="F8867" i="19"/>
  <c r="G8867" i="19"/>
  <c r="H8867" i="19"/>
  <c r="I8867" i="19"/>
  <c r="A8868" i="19"/>
  <c r="B8868" i="19"/>
  <c r="C8868" i="19"/>
  <c r="D8868" i="19"/>
  <c r="E8868" i="19"/>
  <c r="F8868" i="19"/>
  <c r="G8868" i="19"/>
  <c r="H8868" i="19"/>
  <c r="I8868" i="19"/>
  <c r="A8869" i="19"/>
  <c r="B8869" i="19"/>
  <c r="C8869" i="19"/>
  <c r="D8869" i="19"/>
  <c r="E8869" i="19"/>
  <c r="F8869" i="19"/>
  <c r="G8869" i="19"/>
  <c r="H8869" i="19"/>
  <c r="I8869" i="19"/>
  <c r="A8870" i="19"/>
  <c r="B8870" i="19"/>
  <c r="C8870" i="19"/>
  <c r="D8870" i="19"/>
  <c r="E8870" i="19"/>
  <c r="F8870" i="19"/>
  <c r="G8870" i="19"/>
  <c r="H8870" i="19"/>
  <c r="I8870" i="19"/>
  <c r="A8871" i="19"/>
  <c r="B8871" i="19"/>
  <c r="C8871" i="19"/>
  <c r="D8871" i="19"/>
  <c r="E8871" i="19"/>
  <c r="F8871" i="19"/>
  <c r="G8871" i="19"/>
  <c r="H8871" i="19"/>
  <c r="I8871" i="19"/>
  <c r="A8872" i="19"/>
  <c r="B8872" i="19"/>
  <c r="C8872" i="19"/>
  <c r="D8872" i="19"/>
  <c r="E8872" i="19"/>
  <c r="F8872" i="19"/>
  <c r="G8872" i="19"/>
  <c r="H8872" i="19"/>
  <c r="I8872" i="19"/>
  <c r="A8873" i="19"/>
  <c r="B8873" i="19"/>
  <c r="C8873" i="19"/>
  <c r="D8873" i="19"/>
  <c r="E8873" i="19"/>
  <c r="F8873" i="19"/>
  <c r="G8873" i="19"/>
  <c r="H8873" i="19"/>
  <c r="I8873" i="19"/>
  <c r="A8874" i="19"/>
  <c r="B8874" i="19"/>
  <c r="C8874" i="19"/>
  <c r="D8874" i="19"/>
  <c r="E8874" i="19"/>
  <c r="F8874" i="19"/>
  <c r="G8874" i="19"/>
  <c r="H8874" i="19"/>
  <c r="I8874" i="19"/>
  <c r="A8875" i="19"/>
  <c r="B8875" i="19"/>
  <c r="C8875" i="19"/>
  <c r="D8875" i="19"/>
  <c r="E8875" i="19"/>
  <c r="F8875" i="19"/>
  <c r="G8875" i="19"/>
  <c r="H8875" i="19"/>
  <c r="I8875" i="19"/>
  <c r="A8876" i="19"/>
  <c r="B8876" i="19"/>
  <c r="C8876" i="19"/>
  <c r="D8876" i="19"/>
  <c r="E8876" i="19"/>
  <c r="F8876" i="19"/>
  <c r="G8876" i="19"/>
  <c r="H8876" i="19"/>
  <c r="I8876" i="19"/>
  <c r="A8877" i="19"/>
  <c r="B8877" i="19"/>
  <c r="C8877" i="19"/>
  <c r="D8877" i="19"/>
  <c r="E8877" i="19"/>
  <c r="F8877" i="19"/>
  <c r="G8877" i="19"/>
  <c r="H8877" i="19"/>
  <c r="I8877" i="19"/>
  <c r="A8878" i="19"/>
  <c r="B8878" i="19"/>
  <c r="C8878" i="19"/>
  <c r="D8878" i="19"/>
  <c r="E8878" i="19"/>
  <c r="F8878" i="19"/>
  <c r="G8878" i="19"/>
  <c r="H8878" i="19"/>
  <c r="I8878" i="19"/>
  <c r="A8879" i="19"/>
  <c r="B8879" i="19"/>
  <c r="C8879" i="19"/>
  <c r="D8879" i="19"/>
  <c r="E8879" i="19"/>
  <c r="F8879" i="19"/>
  <c r="G8879" i="19"/>
  <c r="H8879" i="19"/>
  <c r="I8879" i="19"/>
  <c r="A8880" i="19"/>
  <c r="B8880" i="19"/>
  <c r="C8880" i="19"/>
  <c r="D8880" i="19"/>
  <c r="E8880" i="19"/>
  <c r="F8880" i="19"/>
  <c r="G8880" i="19"/>
  <c r="H8880" i="19"/>
  <c r="I8880" i="19"/>
  <c r="A8881" i="19"/>
  <c r="B8881" i="19"/>
  <c r="C8881" i="19"/>
  <c r="D8881" i="19"/>
  <c r="E8881" i="19"/>
  <c r="F8881" i="19"/>
  <c r="G8881" i="19"/>
  <c r="H8881" i="19"/>
  <c r="I8881" i="19"/>
  <c r="A8882" i="19"/>
  <c r="B8882" i="19"/>
  <c r="C8882" i="19"/>
  <c r="D8882" i="19"/>
  <c r="E8882" i="19"/>
  <c r="F8882" i="19"/>
  <c r="G8882" i="19"/>
  <c r="H8882" i="19"/>
  <c r="I8882" i="19"/>
  <c r="A8883" i="19"/>
  <c r="B8883" i="19"/>
  <c r="C8883" i="19"/>
  <c r="D8883" i="19"/>
  <c r="E8883" i="19"/>
  <c r="F8883" i="19"/>
  <c r="G8883" i="19"/>
  <c r="H8883" i="19"/>
  <c r="I8883" i="19"/>
  <c r="A8884" i="19"/>
  <c r="B8884" i="19"/>
  <c r="C8884" i="19"/>
  <c r="D8884" i="19"/>
  <c r="E8884" i="19"/>
  <c r="F8884" i="19"/>
  <c r="G8884" i="19"/>
  <c r="H8884" i="19"/>
  <c r="I8884" i="19"/>
  <c r="A8885" i="19"/>
  <c r="B8885" i="19"/>
  <c r="C8885" i="19"/>
  <c r="D8885" i="19"/>
  <c r="E8885" i="19"/>
  <c r="F8885" i="19"/>
  <c r="G8885" i="19"/>
  <c r="H8885" i="19"/>
  <c r="I8885" i="19"/>
  <c r="A8886" i="19"/>
  <c r="B8886" i="19"/>
  <c r="C8886" i="19"/>
  <c r="D8886" i="19"/>
  <c r="E8886" i="19"/>
  <c r="F8886" i="19"/>
  <c r="G8886" i="19"/>
  <c r="H8886" i="19"/>
  <c r="I8886" i="19"/>
  <c r="A8887" i="19"/>
  <c r="B8887" i="19"/>
  <c r="C8887" i="19"/>
  <c r="D8887" i="19"/>
  <c r="E8887" i="19"/>
  <c r="F8887" i="19"/>
  <c r="G8887" i="19"/>
  <c r="H8887" i="19"/>
  <c r="I8887" i="19"/>
  <c r="A8888" i="19"/>
  <c r="B8888" i="19"/>
  <c r="C8888" i="19"/>
  <c r="D8888" i="19"/>
  <c r="E8888" i="19"/>
  <c r="F8888" i="19"/>
  <c r="G8888" i="19"/>
  <c r="H8888" i="19"/>
  <c r="I8888" i="19"/>
  <c r="A8889" i="19"/>
  <c r="B8889" i="19"/>
  <c r="C8889" i="19"/>
  <c r="D8889" i="19"/>
  <c r="E8889" i="19"/>
  <c r="F8889" i="19"/>
  <c r="G8889" i="19"/>
  <c r="H8889" i="19"/>
  <c r="I8889" i="19"/>
  <c r="A8890" i="19"/>
  <c r="B8890" i="19"/>
  <c r="C8890" i="19"/>
  <c r="D8890" i="19"/>
  <c r="E8890" i="19"/>
  <c r="F8890" i="19"/>
  <c r="G8890" i="19"/>
  <c r="H8890" i="19"/>
  <c r="I8890" i="19"/>
  <c r="A8891" i="19"/>
  <c r="B8891" i="19"/>
  <c r="C8891" i="19"/>
  <c r="D8891" i="19"/>
  <c r="E8891" i="19"/>
  <c r="F8891" i="19"/>
  <c r="G8891" i="19"/>
  <c r="H8891" i="19"/>
  <c r="I8891" i="19"/>
  <c r="A8892" i="19"/>
  <c r="B8892" i="19"/>
  <c r="C8892" i="19"/>
  <c r="D8892" i="19"/>
  <c r="E8892" i="19"/>
  <c r="F8892" i="19"/>
  <c r="G8892" i="19"/>
  <c r="H8892" i="19"/>
  <c r="I8892" i="19"/>
  <c r="A8893" i="19"/>
  <c r="B8893" i="19"/>
  <c r="C8893" i="19"/>
  <c r="D8893" i="19"/>
  <c r="E8893" i="19"/>
  <c r="F8893" i="19"/>
  <c r="G8893" i="19"/>
  <c r="H8893" i="19"/>
  <c r="I8893" i="19"/>
  <c r="A8894" i="19"/>
  <c r="B8894" i="19"/>
  <c r="C8894" i="19"/>
  <c r="D8894" i="19"/>
  <c r="E8894" i="19"/>
  <c r="F8894" i="19"/>
  <c r="G8894" i="19"/>
  <c r="H8894" i="19"/>
  <c r="I8894" i="19"/>
  <c r="A8895" i="19"/>
  <c r="B8895" i="19"/>
  <c r="C8895" i="19"/>
  <c r="D8895" i="19"/>
  <c r="E8895" i="19"/>
  <c r="F8895" i="19"/>
  <c r="G8895" i="19"/>
  <c r="H8895" i="19"/>
  <c r="I8895" i="19"/>
  <c r="A8896" i="19"/>
  <c r="B8896" i="19"/>
  <c r="C8896" i="19"/>
  <c r="D8896" i="19"/>
  <c r="E8896" i="19"/>
  <c r="F8896" i="19"/>
  <c r="G8896" i="19"/>
  <c r="H8896" i="19"/>
  <c r="I8896" i="19"/>
  <c r="A8897" i="19"/>
  <c r="B8897" i="19"/>
  <c r="C8897" i="19"/>
  <c r="D8897" i="19"/>
  <c r="E8897" i="19"/>
  <c r="F8897" i="19"/>
  <c r="G8897" i="19"/>
  <c r="H8897" i="19"/>
  <c r="I8897" i="19"/>
  <c r="A8898" i="19"/>
  <c r="B8898" i="19"/>
  <c r="C8898" i="19"/>
  <c r="D8898" i="19"/>
  <c r="E8898" i="19"/>
  <c r="F8898" i="19"/>
  <c r="G8898" i="19"/>
  <c r="H8898" i="19"/>
  <c r="I8898" i="19"/>
  <c r="A8899" i="19"/>
  <c r="B8899" i="19"/>
  <c r="C8899" i="19"/>
  <c r="D8899" i="19"/>
  <c r="E8899" i="19"/>
  <c r="F8899" i="19"/>
  <c r="G8899" i="19"/>
  <c r="H8899" i="19"/>
  <c r="I8899" i="19"/>
  <c r="A8900" i="19"/>
  <c r="B8900" i="19"/>
  <c r="C8900" i="19"/>
  <c r="D8900" i="19"/>
  <c r="E8900" i="19"/>
  <c r="F8900" i="19"/>
  <c r="G8900" i="19"/>
  <c r="H8900" i="19"/>
  <c r="I8900" i="19"/>
  <c r="A8901" i="19"/>
  <c r="B8901" i="19"/>
  <c r="C8901" i="19"/>
  <c r="D8901" i="19"/>
  <c r="E8901" i="19"/>
  <c r="F8901" i="19"/>
  <c r="G8901" i="19"/>
  <c r="H8901" i="19"/>
  <c r="I8901" i="19"/>
  <c r="A8902" i="19"/>
  <c r="B8902" i="19"/>
  <c r="C8902" i="19"/>
  <c r="D8902" i="19"/>
  <c r="E8902" i="19"/>
  <c r="F8902" i="19"/>
  <c r="G8902" i="19"/>
  <c r="H8902" i="19"/>
  <c r="I8902" i="19"/>
  <c r="A8903" i="19"/>
  <c r="B8903" i="19"/>
  <c r="C8903" i="19"/>
  <c r="D8903" i="19"/>
  <c r="E8903" i="19"/>
  <c r="F8903" i="19"/>
  <c r="G8903" i="19"/>
  <c r="H8903" i="19"/>
  <c r="I8903" i="19"/>
  <c r="A8904" i="19"/>
  <c r="B8904" i="19"/>
  <c r="C8904" i="19"/>
  <c r="D8904" i="19"/>
  <c r="E8904" i="19"/>
  <c r="F8904" i="19"/>
  <c r="G8904" i="19"/>
  <c r="H8904" i="19"/>
  <c r="I8904" i="19"/>
  <c r="A8905" i="19"/>
  <c r="B8905" i="19"/>
  <c r="C8905" i="19"/>
  <c r="D8905" i="19"/>
  <c r="E8905" i="19"/>
  <c r="F8905" i="19"/>
  <c r="G8905" i="19"/>
  <c r="H8905" i="19"/>
  <c r="I8905" i="19"/>
  <c r="A8906" i="19"/>
  <c r="B8906" i="19"/>
  <c r="C8906" i="19"/>
  <c r="D8906" i="19"/>
  <c r="E8906" i="19"/>
  <c r="F8906" i="19"/>
  <c r="G8906" i="19"/>
  <c r="H8906" i="19"/>
  <c r="I8906" i="19"/>
  <c r="A8907" i="19"/>
  <c r="B8907" i="19"/>
  <c r="C8907" i="19"/>
  <c r="D8907" i="19"/>
  <c r="E8907" i="19"/>
  <c r="F8907" i="19"/>
  <c r="G8907" i="19"/>
  <c r="H8907" i="19"/>
  <c r="I8907" i="19"/>
  <c r="A8908" i="19"/>
  <c r="B8908" i="19"/>
  <c r="C8908" i="19"/>
  <c r="D8908" i="19"/>
  <c r="E8908" i="19"/>
  <c r="F8908" i="19"/>
  <c r="G8908" i="19"/>
  <c r="H8908" i="19"/>
  <c r="I8908" i="19"/>
  <c r="A8909" i="19"/>
  <c r="B8909" i="19"/>
  <c r="C8909" i="19"/>
  <c r="D8909" i="19"/>
  <c r="E8909" i="19"/>
  <c r="F8909" i="19"/>
  <c r="G8909" i="19"/>
  <c r="H8909" i="19"/>
  <c r="I8909" i="19"/>
  <c r="A8910" i="19"/>
  <c r="B8910" i="19"/>
  <c r="C8910" i="19"/>
  <c r="D8910" i="19"/>
  <c r="E8910" i="19"/>
  <c r="F8910" i="19"/>
  <c r="G8910" i="19"/>
  <c r="H8910" i="19"/>
  <c r="I8910" i="19"/>
  <c r="A8911" i="19"/>
  <c r="B8911" i="19"/>
  <c r="C8911" i="19"/>
  <c r="D8911" i="19"/>
  <c r="E8911" i="19"/>
  <c r="F8911" i="19"/>
  <c r="G8911" i="19"/>
  <c r="H8911" i="19"/>
  <c r="I8911" i="19"/>
  <c r="A8912" i="19"/>
  <c r="B8912" i="19"/>
  <c r="C8912" i="19"/>
  <c r="D8912" i="19"/>
  <c r="E8912" i="19"/>
  <c r="F8912" i="19"/>
  <c r="G8912" i="19"/>
  <c r="H8912" i="19"/>
  <c r="I8912" i="19"/>
  <c r="A8913" i="19"/>
  <c r="B8913" i="19"/>
  <c r="C8913" i="19"/>
  <c r="D8913" i="19"/>
  <c r="E8913" i="19"/>
  <c r="F8913" i="19"/>
  <c r="G8913" i="19"/>
  <c r="H8913" i="19"/>
  <c r="I8913" i="19"/>
  <c r="A8914" i="19"/>
  <c r="B8914" i="19"/>
  <c r="C8914" i="19"/>
  <c r="D8914" i="19"/>
  <c r="E8914" i="19"/>
  <c r="F8914" i="19"/>
  <c r="G8914" i="19"/>
  <c r="H8914" i="19"/>
  <c r="I8914" i="19"/>
  <c r="A8915" i="19"/>
  <c r="B8915" i="19"/>
  <c r="C8915" i="19"/>
  <c r="D8915" i="19"/>
  <c r="E8915" i="19"/>
  <c r="F8915" i="19"/>
  <c r="G8915" i="19"/>
  <c r="H8915" i="19"/>
  <c r="I8915" i="19"/>
  <c r="A8916" i="19"/>
  <c r="B8916" i="19"/>
  <c r="C8916" i="19"/>
  <c r="D8916" i="19"/>
  <c r="E8916" i="19"/>
  <c r="F8916" i="19"/>
  <c r="G8916" i="19"/>
  <c r="H8916" i="19"/>
  <c r="I8916" i="19"/>
  <c r="A8917" i="19"/>
  <c r="B8917" i="19"/>
  <c r="C8917" i="19"/>
  <c r="D8917" i="19"/>
  <c r="E8917" i="19"/>
  <c r="F8917" i="19"/>
  <c r="G8917" i="19"/>
  <c r="H8917" i="19"/>
  <c r="I8917" i="19"/>
  <c r="A8918" i="19"/>
  <c r="B8918" i="19"/>
  <c r="C8918" i="19"/>
  <c r="D8918" i="19"/>
  <c r="E8918" i="19"/>
  <c r="F8918" i="19"/>
  <c r="G8918" i="19"/>
  <c r="H8918" i="19"/>
  <c r="I8918" i="19"/>
  <c r="A8919" i="19"/>
  <c r="B8919" i="19"/>
  <c r="C8919" i="19"/>
  <c r="D8919" i="19"/>
  <c r="E8919" i="19"/>
  <c r="F8919" i="19"/>
  <c r="G8919" i="19"/>
  <c r="H8919" i="19"/>
  <c r="I8919" i="19"/>
  <c r="A8920" i="19"/>
  <c r="B8920" i="19"/>
  <c r="C8920" i="19"/>
  <c r="D8920" i="19"/>
  <c r="E8920" i="19"/>
  <c r="F8920" i="19"/>
  <c r="G8920" i="19"/>
  <c r="H8920" i="19"/>
  <c r="I8920" i="19"/>
  <c r="A8921" i="19"/>
  <c r="B8921" i="19"/>
  <c r="C8921" i="19"/>
  <c r="D8921" i="19"/>
  <c r="E8921" i="19"/>
  <c r="F8921" i="19"/>
  <c r="G8921" i="19"/>
  <c r="H8921" i="19"/>
  <c r="I8921" i="19"/>
  <c r="A8922" i="19"/>
  <c r="B8922" i="19"/>
  <c r="C8922" i="19"/>
  <c r="D8922" i="19"/>
  <c r="E8922" i="19"/>
  <c r="F8922" i="19"/>
  <c r="G8922" i="19"/>
  <c r="H8922" i="19"/>
  <c r="I8922" i="19"/>
  <c r="A8923" i="19"/>
  <c r="B8923" i="19"/>
  <c r="C8923" i="19"/>
  <c r="D8923" i="19"/>
  <c r="E8923" i="19"/>
  <c r="F8923" i="19"/>
  <c r="G8923" i="19"/>
  <c r="H8923" i="19"/>
  <c r="I8923" i="19"/>
  <c r="A8924" i="19"/>
  <c r="B8924" i="19"/>
  <c r="C8924" i="19"/>
  <c r="D8924" i="19"/>
  <c r="E8924" i="19"/>
  <c r="F8924" i="19"/>
  <c r="G8924" i="19"/>
  <c r="H8924" i="19"/>
  <c r="I8924" i="19"/>
  <c r="A8925" i="19"/>
  <c r="B8925" i="19"/>
  <c r="C8925" i="19"/>
  <c r="D8925" i="19"/>
  <c r="E8925" i="19"/>
  <c r="F8925" i="19"/>
  <c r="G8925" i="19"/>
  <c r="H8925" i="19"/>
  <c r="I8925" i="19"/>
  <c r="A8926" i="19"/>
  <c r="B8926" i="19"/>
  <c r="C8926" i="19"/>
  <c r="D8926" i="19"/>
  <c r="E8926" i="19"/>
  <c r="F8926" i="19"/>
  <c r="G8926" i="19"/>
  <c r="H8926" i="19"/>
  <c r="I8926" i="19"/>
  <c r="A8927" i="19"/>
  <c r="B8927" i="19"/>
  <c r="C8927" i="19"/>
  <c r="D8927" i="19"/>
  <c r="E8927" i="19"/>
  <c r="F8927" i="19"/>
  <c r="G8927" i="19"/>
  <c r="H8927" i="19"/>
  <c r="I8927" i="19"/>
  <c r="A8928" i="19"/>
  <c r="B8928" i="19"/>
  <c r="C8928" i="19"/>
  <c r="D8928" i="19"/>
  <c r="E8928" i="19"/>
  <c r="F8928" i="19"/>
  <c r="G8928" i="19"/>
  <c r="H8928" i="19"/>
  <c r="I8928" i="19"/>
  <c r="A8929" i="19"/>
  <c r="B8929" i="19"/>
  <c r="C8929" i="19"/>
  <c r="D8929" i="19"/>
  <c r="E8929" i="19"/>
  <c r="F8929" i="19"/>
  <c r="G8929" i="19"/>
  <c r="H8929" i="19"/>
  <c r="I8929" i="19"/>
  <c r="A8930" i="19"/>
  <c r="B8930" i="19"/>
  <c r="C8930" i="19"/>
  <c r="D8930" i="19"/>
  <c r="E8930" i="19"/>
  <c r="F8930" i="19"/>
  <c r="G8930" i="19"/>
  <c r="H8930" i="19"/>
  <c r="I8930" i="19"/>
  <c r="A8931" i="19"/>
  <c r="B8931" i="19"/>
  <c r="C8931" i="19"/>
  <c r="D8931" i="19"/>
  <c r="E8931" i="19"/>
  <c r="F8931" i="19"/>
  <c r="G8931" i="19"/>
  <c r="H8931" i="19"/>
  <c r="I8931" i="19"/>
  <c r="A8932" i="19"/>
  <c r="B8932" i="19"/>
  <c r="C8932" i="19"/>
  <c r="D8932" i="19"/>
  <c r="E8932" i="19"/>
  <c r="F8932" i="19"/>
  <c r="G8932" i="19"/>
  <c r="H8932" i="19"/>
  <c r="I8932" i="19"/>
  <c r="A8933" i="19"/>
  <c r="B8933" i="19"/>
  <c r="C8933" i="19"/>
  <c r="D8933" i="19"/>
  <c r="E8933" i="19"/>
  <c r="F8933" i="19"/>
  <c r="G8933" i="19"/>
  <c r="H8933" i="19"/>
  <c r="I8933" i="19"/>
  <c r="A8934" i="19"/>
  <c r="B8934" i="19"/>
  <c r="C8934" i="19"/>
  <c r="D8934" i="19"/>
  <c r="E8934" i="19"/>
  <c r="F8934" i="19"/>
  <c r="G8934" i="19"/>
  <c r="H8934" i="19"/>
  <c r="I8934" i="19"/>
  <c r="A8935" i="19"/>
  <c r="B8935" i="19"/>
  <c r="C8935" i="19"/>
  <c r="D8935" i="19"/>
  <c r="E8935" i="19"/>
  <c r="F8935" i="19"/>
  <c r="G8935" i="19"/>
  <c r="H8935" i="19"/>
  <c r="I8935" i="19"/>
  <c r="A8936" i="19"/>
  <c r="B8936" i="19"/>
  <c r="C8936" i="19"/>
  <c r="D8936" i="19"/>
  <c r="E8936" i="19"/>
  <c r="F8936" i="19"/>
  <c r="G8936" i="19"/>
  <c r="H8936" i="19"/>
  <c r="I8936" i="19"/>
  <c r="A8937" i="19"/>
  <c r="B8937" i="19"/>
  <c r="C8937" i="19"/>
  <c r="D8937" i="19"/>
  <c r="E8937" i="19"/>
  <c r="F8937" i="19"/>
  <c r="G8937" i="19"/>
  <c r="H8937" i="19"/>
  <c r="I8937" i="19"/>
  <c r="A8938" i="19"/>
  <c r="B8938" i="19"/>
  <c r="C8938" i="19"/>
  <c r="D8938" i="19"/>
  <c r="E8938" i="19"/>
  <c r="F8938" i="19"/>
  <c r="G8938" i="19"/>
  <c r="H8938" i="19"/>
  <c r="I8938" i="19"/>
  <c r="A8939" i="19"/>
  <c r="B8939" i="19"/>
  <c r="C8939" i="19"/>
  <c r="D8939" i="19"/>
  <c r="E8939" i="19"/>
  <c r="F8939" i="19"/>
  <c r="G8939" i="19"/>
  <c r="H8939" i="19"/>
  <c r="I8939" i="19"/>
  <c r="A8940" i="19"/>
  <c r="B8940" i="19"/>
  <c r="C8940" i="19"/>
  <c r="D8940" i="19"/>
  <c r="E8940" i="19"/>
  <c r="F8940" i="19"/>
  <c r="G8940" i="19"/>
  <c r="H8940" i="19"/>
  <c r="I8940" i="19"/>
  <c r="A8941" i="19"/>
  <c r="B8941" i="19"/>
  <c r="C8941" i="19"/>
  <c r="D8941" i="19"/>
  <c r="E8941" i="19"/>
  <c r="F8941" i="19"/>
  <c r="G8941" i="19"/>
  <c r="H8941" i="19"/>
  <c r="I8941" i="19"/>
  <c r="A8942" i="19"/>
  <c r="B8942" i="19"/>
  <c r="C8942" i="19"/>
  <c r="D8942" i="19"/>
  <c r="E8942" i="19"/>
  <c r="F8942" i="19"/>
  <c r="G8942" i="19"/>
  <c r="H8942" i="19"/>
  <c r="I8942" i="19"/>
  <c r="A8943" i="19"/>
  <c r="B8943" i="19"/>
  <c r="C8943" i="19"/>
  <c r="D8943" i="19"/>
  <c r="E8943" i="19"/>
  <c r="F8943" i="19"/>
  <c r="G8943" i="19"/>
  <c r="H8943" i="19"/>
  <c r="I8943" i="19"/>
  <c r="A8944" i="19"/>
  <c r="B8944" i="19"/>
  <c r="C8944" i="19"/>
  <c r="D8944" i="19"/>
  <c r="E8944" i="19"/>
  <c r="F8944" i="19"/>
  <c r="G8944" i="19"/>
  <c r="H8944" i="19"/>
  <c r="I8944" i="19"/>
  <c r="A8945" i="19"/>
  <c r="B8945" i="19"/>
  <c r="C8945" i="19"/>
  <c r="D8945" i="19"/>
  <c r="E8945" i="19"/>
  <c r="F8945" i="19"/>
  <c r="G8945" i="19"/>
  <c r="H8945" i="19"/>
  <c r="I8945" i="19"/>
  <c r="A8946" i="19"/>
  <c r="B8946" i="19"/>
  <c r="C8946" i="19"/>
  <c r="D8946" i="19"/>
  <c r="E8946" i="19"/>
  <c r="F8946" i="19"/>
  <c r="G8946" i="19"/>
  <c r="H8946" i="19"/>
  <c r="I8946" i="19"/>
  <c r="A8947" i="19"/>
  <c r="B8947" i="19"/>
  <c r="C8947" i="19"/>
  <c r="D8947" i="19"/>
  <c r="E8947" i="19"/>
  <c r="F8947" i="19"/>
  <c r="G8947" i="19"/>
  <c r="H8947" i="19"/>
  <c r="I8947" i="19"/>
  <c r="A8948" i="19"/>
  <c r="B8948" i="19"/>
  <c r="C8948" i="19"/>
  <c r="D8948" i="19"/>
  <c r="E8948" i="19"/>
  <c r="F8948" i="19"/>
  <c r="G8948" i="19"/>
  <c r="H8948" i="19"/>
  <c r="I8948" i="19"/>
  <c r="A8949" i="19"/>
  <c r="B8949" i="19"/>
  <c r="C8949" i="19"/>
  <c r="D8949" i="19"/>
  <c r="E8949" i="19"/>
  <c r="F8949" i="19"/>
  <c r="G8949" i="19"/>
  <c r="H8949" i="19"/>
  <c r="I8949" i="19"/>
  <c r="A8950" i="19"/>
  <c r="B8950" i="19"/>
  <c r="C8950" i="19"/>
  <c r="D8950" i="19"/>
  <c r="E8950" i="19"/>
  <c r="F8950" i="19"/>
  <c r="G8950" i="19"/>
  <c r="H8950" i="19"/>
  <c r="I8950" i="19"/>
  <c r="A8951" i="19"/>
  <c r="B8951" i="19"/>
  <c r="C8951" i="19"/>
  <c r="D8951" i="19"/>
  <c r="E8951" i="19"/>
  <c r="F8951" i="19"/>
  <c r="G8951" i="19"/>
  <c r="H8951" i="19"/>
  <c r="I8951" i="19"/>
  <c r="A8952" i="19"/>
  <c r="B8952" i="19"/>
  <c r="C8952" i="19"/>
  <c r="D8952" i="19"/>
  <c r="E8952" i="19"/>
  <c r="F8952" i="19"/>
  <c r="G8952" i="19"/>
  <c r="H8952" i="19"/>
  <c r="I8952" i="19"/>
  <c r="A8953" i="19"/>
  <c r="B8953" i="19"/>
  <c r="C8953" i="19"/>
  <c r="D8953" i="19"/>
  <c r="E8953" i="19"/>
  <c r="F8953" i="19"/>
  <c r="G8953" i="19"/>
  <c r="H8953" i="19"/>
  <c r="I8953" i="19"/>
  <c r="A8954" i="19"/>
  <c r="B8954" i="19"/>
  <c r="C8954" i="19"/>
  <c r="D8954" i="19"/>
  <c r="E8954" i="19"/>
  <c r="F8954" i="19"/>
  <c r="G8954" i="19"/>
  <c r="H8954" i="19"/>
  <c r="I8954" i="19"/>
  <c r="A8955" i="19"/>
  <c r="B8955" i="19"/>
  <c r="C8955" i="19"/>
  <c r="D8955" i="19"/>
  <c r="E8955" i="19"/>
  <c r="F8955" i="19"/>
  <c r="G8955" i="19"/>
  <c r="H8955" i="19"/>
  <c r="I8955" i="19"/>
  <c r="A8956" i="19"/>
  <c r="B8956" i="19"/>
  <c r="C8956" i="19"/>
  <c r="D8956" i="19"/>
  <c r="E8956" i="19"/>
  <c r="F8956" i="19"/>
  <c r="G8956" i="19"/>
  <c r="H8956" i="19"/>
  <c r="I8956" i="19"/>
  <c r="A8957" i="19"/>
  <c r="B8957" i="19"/>
  <c r="C8957" i="19"/>
  <c r="D8957" i="19"/>
  <c r="E8957" i="19"/>
  <c r="F8957" i="19"/>
  <c r="G8957" i="19"/>
  <c r="H8957" i="19"/>
  <c r="I8957" i="19"/>
  <c r="A8958" i="19"/>
  <c r="B8958" i="19"/>
  <c r="C8958" i="19"/>
  <c r="D8958" i="19"/>
  <c r="E8958" i="19"/>
  <c r="F8958" i="19"/>
  <c r="G8958" i="19"/>
  <c r="H8958" i="19"/>
  <c r="I8958" i="19"/>
  <c r="A8959" i="19"/>
  <c r="B8959" i="19"/>
  <c r="C8959" i="19"/>
  <c r="D8959" i="19"/>
  <c r="E8959" i="19"/>
  <c r="F8959" i="19"/>
  <c r="G8959" i="19"/>
  <c r="H8959" i="19"/>
  <c r="I8959" i="19"/>
  <c r="A8960" i="19"/>
  <c r="B8960" i="19"/>
  <c r="C8960" i="19"/>
  <c r="D8960" i="19"/>
  <c r="E8960" i="19"/>
  <c r="F8960" i="19"/>
  <c r="G8960" i="19"/>
  <c r="H8960" i="19"/>
  <c r="I8960" i="19"/>
  <c r="A8961" i="19"/>
  <c r="B8961" i="19"/>
  <c r="C8961" i="19"/>
  <c r="D8961" i="19"/>
  <c r="E8961" i="19"/>
  <c r="F8961" i="19"/>
  <c r="G8961" i="19"/>
  <c r="H8961" i="19"/>
  <c r="I8961" i="19"/>
  <c r="A8962" i="19"/>
  <c r="B8962" i="19"/>
  <c r="C8962" i="19"/>
  <c r="D8962" i="19"/>
  <c r="E8962" i="19"/>
  <c r="F8962" i="19"/>
  <c r="G8962" i="19"/>
  <c r="H8962" i="19"/>
  <c r="I8962" i="19"/>
  <c r="A8963" i="19"/>
  <c r="B8963" i="19"/>
  <c r="C8963" i="19"/>
  <c r="D8963" i="19"/>
  <c r="E8963" i="19"/>
  <c r="F8963" i="19"/>
  <c r="G8963" i="19"/>
  <c r="H8963" i="19"/>
  <c r="I8963" i="19"/>
  <c r="A8964" i="19"/>
  <c r="B8964" i="19"/>
  <c r="C8964" i="19"/>
  <c r="D8964" i="19"/>
  <c r="E8964" i="19"/>
  <c r="F8964" i="19"/>
  <c r="G8964" i="19"/>
  <c r="H8964" i="19"/>
  <c r="I8964" i="19"/>
  <c r="A8965" i="19"/>
  <c r="B8965" i="19"/>
  <c r="C8965" i="19"/>
  <c r="D8965" i="19"/>
  <c r="E8965" i="19"/>
  <c r="F8965" i="19"/>
  <c r="G8965" i="19"/>
  <c r="H8965" i="19"/>
  <c r="I8965" i="19"/>
  <c r="A8966" i="19"/>
  <c r="B8966" i="19"/>
  <c r="C8966" i="19"/>
  <c r="D8966" i="19"/>
  <c r="E8966" i="19"/>
  <c r="F8966" i="19"/>
  <c r="G8966" i="19"/>
  <c r="H8966" i="19"/>
  <c r="I8966" i="19"/>
  <c r="A8967" i="19"/>
  <c r="B8967" i="19"/>
  <c r="C8967" i="19"/>
  <c r="D8967" i="19"/>
  <c r="E8967" i="19"/>
  <c r="F8967" i="19"/>
  <c r="G8967" i="19"/>
  <c r="H8967" i="19"/>
  <c r="I8967" i="19"/>
  <c r="A8968" i="19"/>
  <c r="B8968" i="19"/>
  <c r="C8968" i="19"/>
  <c r="D8968" i="19"/>
  <c r="E8968" i="19"/>
  <c r="F8968" i="19"/>
  <c r="G8968" i="19"/>
  <c r="H8968" i="19"/>
  <c r="I8968" i="19"/>
  <c r="A8969" i="19"/>
  <c r="B8969" i="19"/>
  <c r="C8969" i="19"/>
  <c r="D8969" i="19"/>
  <c r="E8969" i="19"/>
  <c r="F8969" i="19"/>
  <c r="G8969" i="19"/>
  <c r="H8969" i="19"/>
  <c r="I8969" i="19"/>
  <c r="A8970" i="19"/>
  <c r="B8970" i="19"/>
  <c r="C8970" i="19"/>
  <c r="D8970" i="19"/>
  <c r="E8970" i="19"/>
  <c r="F8970" i="19"/>
  <c r="G8970" i="19"/>
  <c r="H8970" i="19"/>
  <c r="I8970" i="19"/>
  <c r="A8971" i="19"/>
  <c r="B8971" i="19"/>
  <c r="C8971" i="19"/>
  <c r="D8971" i="19"/>
  <c r="E8971" i="19"/>
  <c r="F8971" i="19"/>
  <c r="G8971" i="19"/>
  <c r="H8971" i="19"/>
  <c r="I8971" i="19"/>
  <c r="A8972" i="19"/>
  <c r="B8972" i="19"/>
  <c r="C8972" i="19"/>
  <c r="D8972" i="19"/>
  <c r="E8972" i="19"/>
  <c r="F8972" i="19"/>
  <c r="G8972" i="19"/>
  <c r="H8972" i="19"/>
  <c r="I8972" i="19"/>
  <c r="A8973" i="19"/>
  <c r="B8973" i="19"/>
  <c r="C8973" i="19"/>
  <c r="D8973" i="19"/>
  <c r="E8973" i="19"/>
  <c r="F8973" i="19"/>
  <c r="G8973" i="19"/>
  <c r="H8973" i="19"/>
  <c r="I8973" i="19"/>
  <c r="A8974" i="19"/>
  <c r="B8974" i="19"/>
  <c r="C8974" i="19"/>
  <c r="D8974" i="19"/>
  <c r="E8974" i="19"/>
  <c r="F8974" i="19"/>
  <c r="G8974" i="19"/>
  <c r="H8974" i="19"/>
  <c r="I8974" i="19"/>
  <c r="A8975" i="19"/>
  <c r="B8975" i="19"/>
  <c r="C8975" i="19"/>
  <c r="D8975" i="19"/>
  <c r="E8975" i="19"/>
  <c r="F8975" i="19"/>
  <c r="G8975" i="19"/>
  <c r="H8975" i="19"/>
  <c r="I8975" i="19"/>
  <c r="A8976" i="19"/>
  <c r="B8976" i="19"/>
  <c r="C8976" i="19"/>
  <c r="D8976" i="19"/>
  <c r="E8976" i="19"/>
  <c r="F8976" i="19"/>
  <c r="G8976" i="19"/>
  <c r="H8976" i="19"/>
  <c r="I8976" i="19"/>
  <c r="A8977" i="19"/>
  <c r="B8977" i="19"/>
  <c r="C8977" i="19"/>
  <c r="D8977" i="19"/>
  <c r="E8977" i="19"/>
  <c r="F8977" i="19"/>
  <c r="G8977" i="19"/>
  <c r="H8977" i="19"/>
  <c r="I8977" i="19"/>
  <c r="A8978" i="19"/>
  <c r="B8978" i="19"/>
  <c r="C8978" i="19"/>
  <c r="D8978" i="19"/>
  <c r="E8978" i="19"/>
  <c r="F8978" i="19"/>
  <c r="G8978" i="19"/>
  <c r="H8978" i="19"/>
  <c r="I8978" i="19"/>
  <c r="A8979" i="19"/>
  <c r="B8979" i="19"/>
  <c r="C8979" i="19"/>
  <c r="D8979" i="19"/>
  <c r="E8979" i="19"/>
  <c r="F8979" i="19"/>
  <c r="G8979" i="19"/>
  <c r="H8979" i="19"/>
  <c r="I8979" i="19"/>
  <c r="A8980" i="19"/>
  <c r="B8980" i="19"/>
  <c r="C8980" i="19"/>
  <c r="D8980" i="19"/>
  <c r="E8980" i="19"/>
  <c r="F8980" i="19"/>
  <c r="G8980" i="19"/>
  <c r="H8980" i="19"/>
  <c r="I8980" i="19"/>
  <c r="A8981" i="19"/>
  <c r="B8981" i="19"/>
  <c r="C8981" i="19"/>
  <c r="D8981" i="19"/>
  <c r="E8981" i="19"/>
  <c r="F8981" i="19"/>
  <c r="G8981" i="19"/>
  <c r="H8981" i="19"/>
  <c r="I8981" i="19"/>
  <c r="A8982" i="19"/>
  <c r="B8982" i="19"/>
  <c r="C8982" i="19"/>
  <c r="D8982" i="19"/>
  <c r="E8982" i="19"/>
  <c r="F8982" i="19"/>
  <c r="G8982" i="19"/>
  <c r="H8982" i="19"/>
  <c r="I8982" i="19"/>
  <c r="A8983" i="19"/>
  <c r="B8983" i="19"/>
  <c r="C8983" i="19"/>
  <c r="D8983" i="19"/>
  <c r="E8983" i="19"/>
  <c r="F8983" i="19"/>
  <c r="G8983" i="19"/>
  <c r="H8983" i="19"/>
  <c r="I8983" i="19"/>
  <c r="A8984" i="19"/>
  <c r="B8984" i="19"/>
  <c r="C8984" i="19"/>
  <c r="D8984" i="19"/>
  <c r="E8984" i="19"/>
  <c r="F8984" i="19"/>
  <c r="G8984" i="19"/>
  <c r="H8984" i="19"/>
  <c r="I8984" i="19"/>
  <c r="A8985" i="19"/>
  <c r="B8985" i="19"/>
  <c r="C8985" i="19"/>
  <c r="D8985" i="19"/>
  <c r="E8985" i="19"/>
  <c r="F8985" i="19"/>
  <c r="G8985" i="19"/>
  <c r="H8985" i="19"/>
  <c r="I8985" i="19"/>
  <c r="A8986" i="19"/>
  <c r="B8986" i="19"/>
  <c r="C8986" i="19"/>
  <c r="D8986" i="19"/>
  <c r="E8986" i="19"/>
  <c r="F8986" i="19"/>
  <c r="G8986" i="19"/>
  <c r="H8986" i="19"/>
  <c r="I8986" i="19"/>
  <c r="A8987" i="19"/>
  <c r="B8987" i="19"/>
  <c r="C8987" i="19"/>
  <c r="D8987" i="19"/>
  <c r="E8987" i="19"/>
  <c r="F8987" i="19"/>
  <c r="G8987" i="19"/>
  <c r="H8987" i="19"/>
  <c r="I8987" i="19"/>
  <c r="A8988" i="19"/>
  <c r="B8988" i="19"/>
  <c r="C8988" i="19"/>
  <c r="D8988" i="19"/>
  <c r="E8988" i="19"/>
  <c r="F8988" i="19"/>
  <c r="G8988" i="19"/>
  <c r="H8988" i="19"/>
  <c r="I8988" i="19"/>
  <c r="A8989" i="19"/>
  <c r="B8989" i="19"/>
  <c r="C8989" i="19"/>
  <c r="D8989" i="19"/>
  <c r="E8989" i="19"/>
  <c r="F8989" i="19"/>
  <c r="G8989" i="19"/>
  <c r="H8989" i="19"/>
  <c r="I8989" i="19"/>
  <c r="A8990" i="19"/>
  <c r="B8990" i="19"/>
  <c r="C8990" i="19"/>
  <c r="D8990" i="19"/>
  <c r="E8990" i="19"/>
  <c r="F8990" i="19"/>
  <c r="G8990" i="19"/>
  <c r="H8990" i="19"/>
  <c r="I8990" i="19"/>
  <c r="A8991" i="19"/>
  <c r="B8991" i="19"/>
  <c r="C8991" i="19"/>
  <c r="D8991" i="19"/>
  <c r="E8991" i="19"/>
  <c r="F8991" i="19"/>
  <c r="G8991" i="19"/>
  <c r="H8991" i="19"/>
  <c r="I8991" i="19"/>
  <c r="A8992" i="19"/>
  <c r="B8992" i="19"/>
  <c r="C8992" i="19"/>
  <c r="D8992" i="19"/>
  <c r="E8992" i="19"/>
  <c r="F8992" i="19"/>
  <c r="G8992" i="19"/>
  <c r="H8992" i="19"/>
  <c r="I8992" i="19"/>
  <c r="A8993" i="19"/>
  <c r="B8993" i="19"/>
  <c r="C8993" i="19"/>
  <c r="D8993" i="19"/>
  <c r="E8993" i="19"/>
  <c r="F8993" i="19"/>
  <c r="G8993" i="19"/>
  <c r="H8993" i="19"/>
  <c r="I8993" i="19"/>
  <c r="A8994" i="19"/>
  <c r="B8994" i="19"/>
  <c r="C8994" i="19"/>
  <c r="D8994" i="19"/>
  <c r="E8994" i="19"/>
  <c r="F8994" i="19"/>
  <c r="G8994" i="19"/>
  <c r="H8994" i="19"/>
  <c r="I8994" i="19"/>
  <c r="A8995" i="19"/>
  <c r="B8995" i="19"/>
  <c r="C8995" i="19"/>
  <c r="D8995" i="19"/>
  <c r="E8995" i="19"/>
  <c r="F8995" i="19"/>
  <c r="G8995" i="19"/>
  <c r="H8995" i="19"/>
  <c r="I8995" i="19"/>
  <c r="A8996" i="19"/>
  <c r="B8996" i="19"/>
  <c r="C8996" i="19"/>
  <c r="D8996" i="19"/>
  <c r="E8996" i="19"/>
  <c r="F8996" i="19"/>
  <c r="G8996" i="19"/>
  <c r="H8996" i="19"/>
  <c r="I8996" i="19"/>
  <c r="A8997" i="19"/>
  <c r="B8997" i="19"/>
  <c r="C8997" i="19"/>
  <c r="D8997" i="19"/>
  <c r="E8997" i="19"/>
  <c r="F8997" i="19"/>
  <c r="G8997" i="19"/>
  <c r="H8997" i="19"/>
  <c r="I8997" i="19"/>
  <c r="A8998" i="19"/>
  <c r="B8998" i="19"/>
  <c r="C8998" i="19"/>
  <c r="D8998" i="19"/>
  <c r="E8998" i="19"/>
  <c r="F8998" i="19"/>
  <c r="G8998" i="19"/>
  <c r="H8998" i="19"/>
  <c r="I8998" i="19"/>
  <c r="A8999" i="19"/>
  <c r="B8999" i="19"/>
  <c r="C8999" i="19"/>
  <c r="D8999" i="19"/>
  <c r="E8999" i="19"/>
  <c r="F8999" i="19"/>
  <c r="G8999" i="19"/>
  <c r="H8999" i="19"/>
  <c r="I8999" i="19"/>
  <c r="A9000" i="19"/>
  <c r="B9000" i="19"/>
  <c r="C9000" i="19"/>
  <c r="D9000" i="19"/>
  <c r="E9000" i="19"/>
  <c r="F9000" i="19"/>
  <c r="G9000" i="19"/>
  <c r="H9000" i="19"/>
  <c r="I9000" i="19"/>
  <c r="A9001" i="19"/>
  <c r="B9001" i="19"/>
  <c r="C9001" i="19"/>
  <c r="D9001" i="19"/>
  <c r="E9001" i="19"/>
  <c r="F9001" i="19"/>
  <c r="G9001" i="19"/>
  <c r="H9001" i="19"/>
  <c r="I9001" i="19"/>
  <c r="A9002" i="19"/>
  <c r="B9002" i="19"/>
  <c r="C9002" i="19"/>
  <c r="D9002" i="19"/>
  <c r="E9002" i="19"/>
  <c r="F9002" i="19"/>
  <c r="G9002" i="19"/>
  <c r="H9002" i="19"/>
  <c r="I9002" i="19"/>
  <c r="A9003" i="19"/>
  <c r="B9003" i="19"/>
  <c r="C9003" i="19"/>
  <c r="D9003" i="19"/>
  <c r="E9003" i="19"/>
  <c r="F9003" i="19"/>
  <c r="G9003" i="19"/>
  <c r="H9003" i="19"/>
  <c r="I9003" i="19"/>
  <c r="A9004" i="19"/>
  <c r="B9004" i="19"/>
  <c r="C9004" i="19"/>
  <c r="D9004" i="19"/>
  <c r="E9004" i="19"/>
  <c r="F9004" i="19"/>
  <c r="G9004" i="19"/>
  <c r="H9004" i="19"/>
  <c r="I9004" i="19"/>
  <c r="A9005" i="19"/>
  <c r="B9005" i="19"/>
  <c r="C9005" i="19"/>
  <c r="D9005" i="19"/>
  <c r="E9005" i="19"/>
  <c r="F9005" i="19"/>
  <c r="G9005" i="19"/>
  <c r="H9005" i="19"/>
  <c r="I9005" i="19"/>
  <c r="A9006" i="19"/>
  <c r="B9006" i="19"/>
  <c r="C9006" i="19"/>
  <c r="D9006" i="19"/>
  <c r="E9006" i="19"/>
  <c r="F9006" i="19"/>
  <c r="G9006" i="19"/>
  <c r="H9006" i="19"/>
  <c r="I9006" i="19"/>
  <c r="A9007" i="19"/>
  <c r="B9007" i="19"/>
  <c r="C9007" i="19"/>
  <c r="D9007" i="19"/>
  <c r="E9007" i="19"/>
  <c r="F9007" i="19"/>
  <c r="G9007" i="19"/>
  <c r="H9007" i="19"/>
  <c r="I9007" i="19"/>
  <c r="A9008" i="19"/>
  <c r="B9008" i="19"/>
  <c r="C9008" i="19"/>
  <c r="D9008" i="19"/>
  <c r="E9008" i="19"/>
  <c r="F9008" i="19"/>
  <c r="G9008" i="19"/>
  <c r="H9008" i="19"/>
  <c r="I9008" i="19"/>
  <c r="A9009" i="19"/>
  <c r="B9009" i="19"/>
  <c r="C9009" i="19"/>
  <c r="D9009" i="19"/>
  <c r="E9009" i="19"/>
  <c r="F9009" i="19"/>
  <c r="G9009" i="19"/>
  <c r="H9009" i="19"/>
  <c r="I9009" i="19"/>
  <c r="A9010" i="19"/>
  <c r="B9010" i="19"/>
  <c r="C9010" i="19"/>
  <c r="D9010" i="19"/>
  <c r="E9010" i="19"/>
  <c r="F9010" i="19"/>
  <c r="G9010" i="19"/>
  <c r="H9010" i="19"/>
  <c r="I9010" i="19"/>
  <c r="A9011" i="19"/>
  <c r="B9011" i="19"/>
  <c r="C9011" i="19"/>
  <c r="D9011" i="19"/>
  <c r="E9011" i="19"/>
  <c r="F9011" i="19"/>
  <c r="G9011" i="19"/>
  <c r="H9011" i="19"/>
  <c r="I9011" i="19"/>
  <c r="A9012" i="19"/>
  <c r="B9012" i="19"/>
  <c r="C9012" i="19"/>
  <c r="D9012" i="19"/>
  <c r="E9012" i="19"/>
  <c r="F9012" i="19"/>
  <c r="G9012" i="19"/>
  <c r="H9012" i="19"/>
  <c r="I9012" i="19"/>
  <c r="A9013" i="19"/>
  <c r="B9013" i="19"/>
  <c r="C9013" i="19"/>
  <c r="D9013" i="19"/>
  <c r="E9013" i="19"/>
  <c r="F9013" i="19"/>
  <c r="G9013" i="19"/>
  <c r="H9013" i="19"/>
  <c r="I9013" i="19"/>
  <c r="A9014" i="19"/>
  <c r="B9014" i="19"/>
  <c r="C9014" i="19"/>
  <c r="D9014" i="19"/>
  <c r="E9014" i="19"/>
  <c r="F9014" i="19"/>
  <c r="G9014" i="19"/>
  <c r="H9014" i="19"/>
  <c r="I9014" i="19"/>
  <c r="A9015" i="19"/>
  <c r="B9015" i="19"/>
  <c r="C9015" i="19"/>
  <c r="D9015" i="19"/>
  <c r="E9015" i="19"/>
  <c r="F9015" i="19"/>
  <c r="G9015" i="19"/>
  <c r="H9015" i="19"/>
  <c r="I9015" i="19"/>
  <c r="A9016" i="19"/>
  <c r="B9016" i="19"/>
  <c r="C9016" i="19"/>
  <c r="D9016" i="19"/>
  <c r="E9016" i="19"/>
  <c r="F9016" i="19"/>
  <c r="G9016" i="19"/>
  <c r="H9016" i="19"/>
  <c r="I9016" i="19"/>
  <c r="A9017" i="19"/>
  <c r="B9017" i="19"/>
  <c r="C9017" i="19"/>
  <c r="D9017" i="19"/>
  <c r="E9017" i="19"/>
  <c r="F9017" i="19"/>
  <c r="G9017" i="19"/>
  <c r="H9017" i="19"/>
  <c r="I9017" i="19"/>
  <c r="A9018" i="19"/>
  <c r="B9018" i="19"/>
  <c r="C9018" i="19"/>
  <c r="D9018" i="19"/>
  <c r="E9018" i="19"/>
  <c r="F9018" i="19"/>
  <c r="G9018" i="19"/>
  <c r="H9018" i="19"/>
  <c r="I9018" i="19"/>
  <c r="A9019" i="19"/>
  <c r="B9019" i="19"/>
  <c r="C9019" i="19"/>
  <c r="D9019" i="19"/>
  <c r="E9019" i="19"/>
  <c r="F9019" i="19"/>
  <c r="G9019" i="19"/>
  <c r="H9019" i="19"/>
  <c r="I9019" i="19"/>
  <c r="A9020" i="19"/>
  <c r="B9020" i="19"/>
  <c r="C9020" i="19"/>
  <c r="D9020" i="19"/>
  <c r="E9020" i="19"/>
  <c r="F9020" i="19"/>
  <c r="G9020" i="19"/>
  <c r="H9020" i="19"/>
  <c r="I9020" i="19"/>
  <c r="A9021" i="19"/>
  <c r="B9021" i="19"/>
  <c r="C9021" i="19"/>
  <c r="D9021" i="19"/>
  <c r="E9021" i="19"/>
  <c r="F9021" i="19"/>
  <c r="G9021" i="19"/>
  <c r="H9021" i="19"/>
  <c r="I9021" i="19"/>
  <c r="A9022" i="19"/>
  <c r="B9022" i="19"/>
  <c r="C9022" i="19"/>
  <c r="D9022" i="19"/>
  <c r="E9022" i="19"/>
  <c r="F9022" i="19"/>
  <c r="G9022" i="19"/>
  <c r="H9022" i="19"/>
  <c r="I9022" i="19"/>
  <c r="A9023" i="19"/>
  <c r="B9023" i="19"/>
  <c r="C9023" i="19"/>
  <c r="D9023" i="19"/>
  <c r="E9023" i="19"/>
  <c r="F9023" i="19"/>
  <c r="G9023" i="19"/>
  <c r="H9023" i="19"/>
  <c r="I9023" i="19"/>
  <c r="A9024" i="19"/>
  <c r="B9024" i="19"/>
  <c r="C9024" i="19"/>
  <c r="D9024" i="19"/>
  <c r="E9024" i="19"/>
  <c r="F9024" i="19"/>
  <c r="G9024" i="19"/>
  <c r="H9024" i="19"/>
  <c r="I9024" i="19"/>
  <c r="A9025" i="19"/>
  <c r="B9025" i="19"/>
  <c r="C9025" i="19"/>
  <c r="D9025" i="19"/>
  <c r="E9025" i="19"/>
  <c r="F9025" i="19"/>
  <c r="G9025" i="19"/>
  <c r="H9025" i="19"/>
  <c r="I9025" i="19"/>
  <c r="A9026" i="19"/>
  <c r="B9026" i="19"/>
  <c r="C9026" i="19"/>
  <c r="D9026" i="19"/>
  <c r="E9026" i="19"/>
  <c r="F9026" i="19"/>
  <c r="G9026" i="19"/>
  <c r="H9026" i="19"/>
  <c r="I9026" i="19"/>
  <c r="A9027" i="19"/>
  <c r="B9027" i="19"/>
  <c r="C9027" i="19"/>
  <c r="D9027" i="19"/>
  <c r="E9027" i="19"/>
  <c r="F9027" i="19"/>
  <c r="G9027" i="19"/>
  <c r="H9027" i="19"/>
  <c r="I9027" i="19"/>
  <c r="A9028" i="19"/>
  <c r="B9028" i="19"/>
  <c r="C9028" i="19"/>
  <c r="D9028" i="19"/>
  <c r="E9028" i="19"/>
  <c r="F9028" i="19"/>
  <c r="G9028" i="19"/>
  <c r="H9028" i="19"/>
  <c r="I9028" i="19"/>
  <c r="A9029" i="19"/>
  <c r="B9029" i="19"/>
  <c r="C9029" i="19"/>
  <c r="D9029" i="19"/>
  <c r="E9029" i="19"/>
  <c r="F9029" i="19"/>
  <c r="G9029" i="19"/>
  <c r="H9029" i="19"/>
  <c r="I9029" i="19"/>
  <c r="A9030" i="19"/>
  <c r="B9030" i="19"/>
  <c r="C9030" i="19"/>
  <c r="D9030" i="19"/>
  <c r="E9030" i="19"/>
  <c r="F9030" i="19"/>
  <c r="G9030" i="19"/>
  <c r="H9030" i="19"/>
  <c r="I9030" i="19"/>
  <c r="A9031" i="19"/>
  <c r="B9031" i="19"/>
  <c r="C9031" i="19"/>
  <c r="D9031" i="19"/>
  <c r="E9031" i="19"/>
  <c r="F9031" i="19"/>
  <c r="G9031" i="19"/>
  <c r="H9031" i="19"/>
  <c r="I9031" i="19"/>
  <c r="A9032" i="19"/>
  <c r="B9032" i="19"/>
  <c r="C9032" i="19"/>
  <c r="D9032" i="19"/>
  <c r="E9032" i="19"/>
  <c r="F9032" i="19"/>
  <c r="G9032" i="19"/>
  <c r="H9032" i="19"/>
  <c r="I9032" i="19"/>
  <c r="A9033" i="19"/>
  <c r="B9033" i="19"/>
  <c r="C9033" i="19"/>
  <c r="D9033" i="19"/>
  <c r="E9033" i="19"/>
  <c r="F9033" i="19"/>
  <c r="G9033" i="19"/>
  <c r="H9033" i="19"/>
  <c r="I9033" i="19"/>
  <c r="A9034" i="19"/>
  <c r="B9034" i="19"/>
  <c r="C9034" i="19"/>
  <c r="D9034" i="19"/>
  <c r="E9034" i="19"/>
  <c r="F9034" i="19"/>
  <c r="G9034" i="19"/>
  <c r="H9034" i="19"/>
  <c r="I9034" i="19"/>
  <c r="A9035" i="19"/>
  <c r="B9035" i="19"/>
  <c r="C9035" i="19"/>
  <c r="D9035" i="19"/>
  <c r="E9035" i="19"/>
  <c r="F9035" i="19"/>
  <c r="G9035" i="19"/>
  <c r="H9035" i="19"/>
  <c r="I9035" i="19"/>
  <c r="A9036" i="19"/>
  <c r="B9036" i="19"/>
  <c r="C9036" i="19"/>
  <c r="D9036" i="19"/>
  <c r="E9036" i="19"/>
  <c r="F9036" i="19"/>
  <c r="G9036" i="19"/>
  <c r="H9036" i="19"/>
  <c r="I9036" i="19"/>
  <c r="A9037" i="19"/>
  <c r="B9037" i="19"/>
  <c r="C9037" i="19"/>
  <c r="D9037" i="19"/>
  <c r="E9037" i="19"/>
  <c r="F9037" i="19"/>
  <c r="G9037" i="19"/>
  <c r="H9037" i="19"/>
  <c r="I9037" i="19"/>
  <c r="A9038" i="19"/>
  <c r="B9038" i="19"/>
  <c r="C9038" i="19"/>
  <c r="D9038" i="19"/>
  <c r="E9038" i="19"/>
  <c r="F9038" i="19"/>
  <c r="G9038" i="19"/>
  <c r="H9038" i="19"/>
  <c r="I9038" i="19"/>
  <c r="A9039" i="19"/>
  <c r="B9039" i="19"/>
  <c r="C9039" i="19"/>
  <c r="D9039" i="19"/>
  <c r="E9039" i="19"/>
  <c r="F9039" i="19"/>
  <c r="G9039" i="19"/>
  <c r="H9039" i="19"/>
  <c r="I9039" i="19"/>
  <c r="A9040" i="19"/>
  <c r="B9040" i="19"/>
  <c r="C9040" i="19"/>
  <c r="D9040" i="19"/>
  <c r="E9040" i="19"/>
  <c r="F9040" i="19"/>
  <c r="G9040" i="19"/>
  <c r="H9040" i="19"/>
  <c r="I9040" i="19"/>
  <c r="A9041" i="19"/>
  <c r="B9041" i="19"/>
  <c r="C9041" i="19"/>
  <c r="D9041" i="19"/>
  <c r="E9041" i="19"/>
  <c r="F9041" i="19"/>
  <c r="G9041" i="19"/>
  <c r="H9041" i="19"/>
  <c r="I9041" i="19"/>
  <c r="A9042" i="19"/>
  <c r="B9042" i="19"/>
  <c r="C9042" i="19"/>
  <c r="D9042" i="19"/>
  <c r="E9042" i="19"/>
  <c r="F9042" i="19"/>
  <c r="G9042" i="19"/>
  <c r="H9042" i="19"/>
  <c r="I9042" i="19"/>
  <c r="A9043" i="19"/>
  <c r="B9043" i="19"/>
  <c r="C9043" i="19"/>
  <c r="D9043" i="19"/>
  <c r="E9043" i="19"/>
  <c r="F9043" i="19"/>
  <c r="G9043" i="19"/>
  <c r="H9043" i="19"/>
  <c r="I9043" i="19"/>
  <c r="A9044" i="19"/>
  <c r="B9044" i="19"/>
  <c r="C9044" i="19"/>
  <c r="D9044" i="19"/>
  <c r="E9044" i="19"/>
  <c r="F9044" i="19"/>
  <c r="G9044" i="19"/>
  <c r="H9044" i="19"/>
  <c r="I9044" i="19"/>
  <c r="A9045" i="19"/>
  <c r="B9045" i="19"/>
  <c r="C9045" i="19"/>
  <c r="D9045" i="19"/>
  <c r="E9045" i="19"/>
  <c r="F9045" i="19"/>
  <c r="G9045" i="19"/>
  <c r="H9045" i="19"/>
  <c r="I9045" i="19"/>
  <c r="A9046" i="19"/>
  <c r="B9046" i="19"/>
  <c r="C9046" i="19"/>
  <c r="D9046" i="19"/>
  <c r="E9046" i="19"/>
  <c r="F9046" i="19"/>
  <c r="G9046" i="19"/>
  <c r="H9046" i="19"/>
  <c r="I9046" i="19"/>
  <c r="A9047" i="19"/>
  <c r="B9047" i="19"/>
  <c r="C9047" i="19"/>
  <c r="D9047" i="19"/>
  <c r="E9047" i="19"/>
  <c r="F9047" i="19"/>
  <c r="G9047" i="19"/>
  <c r="H9047" i="19"/>
  <c r="I9047" i="19"/>
  <c r="A9048" i="19"/>
  <c r="B9048" i="19"/>
  <c r="C9048" i="19"/>
  <c r="D9048" i="19"/>
  <c r="E9048" i="19"/>
  <c r="F9048" i="19"/>
  <c r="G9048" i="19"/>
  <c r="H9048" i="19"/>
  <c r="I9048" i="19"/>
  <c r="A9049" i="19"/>
  <c r="B9049" i="19"/>
  <c r="C9049" i="19"/>
  <c r="D9049" i="19"/>
  <c r="E9049" i="19"/>
  <c r="F9049" i="19"/>
  <c r="G9049" i="19"/>
  <c r="H9049" i="19"/>
  <c r="I9049" i="19"/>
  <c r="A9050" i="19"/>
  <c r="B9050" i="19"/>
  <c r="C9050" i="19"/>
  <c r="D9050" i="19"/>
  <c r="E9050" i="19"/>
  <c r="F9050" i="19"/>
  <c r="G9050" i="19"/>
  <c r="H9050" i="19"/>
  <c r="I9050" i="19"/>
  <c r="A9051" i="19"/>
  <c r="B9051" i="19"/>
  <c r="C9051" i="19"/>
  <c r="D9051" i="19"/>
  <c r="E9051" i="19"/>
  <c r="F9051" i="19"/>
  <c r="G9051" i="19"/>
  <c r="H9051" i="19"/>
  <c r="I9051" i="19"/>
  <c r="A9052" i="19"/>
  <c r="B9052" i="19"/>
  <c r="C9052" i="19"/>
  <c r="D9052" i="19"/>
  <c r="E9052" i="19"/>
  <c r="F9052" i="19"/>
  <c r="G9052" i="19"/>
  <c r="H9052" i="19"/>
  <c r="I9052" i="19"/>
  <c r="A9053" i="19"/>
  <c r="B9053" i="19"/>
  <c r="C9053" i="19"/>
  <c r="D9053" i="19"/>
  <c r="E9053" i="19"/>
  <c r="F9053" i="19"/>
  <c r="G9053" i="19"/>
  <c r="H9053" i="19"/>
  <c r="I9053" i="19"/>
  <c r="A9054" i="19"/>
  <c r="B9054" i="19"/>
  <c r="C9054" i="19"/>
  <c r="D9054" i="19"/>
  <c r="E9054" i="19"/>
  <c r="F9054" i="19"/>
  <c r="G9054" i="19"/>
  <c r="H9054" i="19"/>
  <c r="I9054" i="19"/>
  <c r="A9055" i="19"/>
  <c r="B9055" i="19"/>
  <c r="C9055" i="19"/>
  <c r="D9055" i="19"/>
  <c r="E9055" i="19"/>
  <c r="F9055" i="19"/>
  <c r="G9055" i="19"/>
  <c r="H9055" i="19"/>
  <c r="I9055" i="19"/>
  <c r="A9056" i="19"/>
  <c r="B9056" i="19"/>
  <c r="C9056" i="19"/>
  <c r="D9056" i="19"/>
  <c r="E9056" i="19"/>
  <c r="F9056" i="19"/>
  <c r="G9056" i="19"/>
  <c r="H9056" i="19"/>
  <c r="I9056" i="19"/>
  <c r="A9057" i="19"/>
  <c r="B9057" i="19"/>
  <c r="C9057" i="19"/>
  <c r="D9057" i="19"/>
  <c r="E9057" i="19"/>
  <c r="F9057" i="19"/>
  <c r="G9057" i="19"/>
  <c r="H9057" i="19"/>
  <c r="I9057" i="19"/>
  <c r="A9058" i="19"/>
  <c r="B9058" i="19"/>
  <c r="C9058" i="19"/>
  <c r="D9058" i="19"/>
  <c r="E9058" i="19"/>
  <c r="F9058" i="19"/>
  <c r="G9058" i="19"/>
  <c r="H9058" i="19"/>
  <c r="I9058" i="19"/>
  <c r="A9059" i="19"/>
  <c r="B9059" i="19"/>
  <c r="C9059" i="19"/>
  <c r="D9059" i="19"/>
  <c r="E9059" i="19"/>
  <c r="F9059" i="19"/>
  <c r="G9059" i="19"/>
  <c r="H9059" i="19"/>
  <c r="I9059" i="19"/>
  <c r="A9060" i="19"/>
  <c r="B9060" i="19"/>
  <c r="C9060" i="19"/>
  <c r="D9060" i="19"/>
  <c r="E9060" i="19"/>
  <c r="F9060" i="19"/>
  <c r="G9060" i="19"/>
  <c r="H9060" i="19"/>
  <c r="I9060" i="19"/>
  <c r="A9061" i="19"/>
  <c r="B9061" i="19"/>
  <c r="C9061" i="19"/>
  <c r="D9061" i="19"/>
  <c r="E9061" i="19"/>
  <c r="F9061" i="19"/>
  <c r="G9061" i="19"/>
  <c r="H9061" i="19"/>
  <c r="I9061" i="19"/>
  <c r="A9062" i="19"/>
  <c r="B9062" i="19"/>
  <c r="C9062" i="19"/>
  <c r="D9062" i="19"/>
  <c r="E9062" i="19"/>
  <c r="F9062" i="19"/>
  <c r="G9062" i="19"/>
  <c r="H9062" i="19"/>
  <c r="I9062" i="19"/>
  <c r="A9063" i="19"/>
  <c r="B9063" i="19"/>
  <c r="C9063" i="19"/>
  <c r="D9063" i="19"/>
  <c r="E9063" i="19"/>
  <c r="F9063" i="19"/>
  <c r="G9063" i="19"/>
  <c r="H9063" i="19"/>
  <c r="I9063" i="19"/>
  <c r="A9064" i="19"/>
  <c r="B9064" i="19"/>
  <c r="C9064" i="19"/>
  <c r="D9064" i="19"/>
  <c r="E9064" i="19"/>
  <c r="F9064" i="19"/>
  <c r="G9064" i="19"/>
  <c r="H9064" i="19"/>
  <c r="I9064" i="19"/>
  <c r="A9065" i="19"/>
  <c r="B9065" i="19"/>
  <c r="C9065" i="19"/>
  <c r="D9065" i="19"/>
  <c r="E9065" i="19"/>
  <c r="F9065" i="19"/>
  <c r="G9065" i="19"/>
  <c r="H9065" i="19"/>
  <c r="I9065" i="19"/>
  <c r="A9066" i="19"/>
  <c r="B9066" i="19"/>
  <c r="C9066" i="19"/>
  <c r="D9066" i="19"/>
  <c r="E9066" i="19"/>
  <c r="F9066" i="19"/>
  <c r="G9066" i="19"/>
  <c r="H9066" i="19"/>
  <c r="I9066" i="19"/>
  <c r="A9067" i="19"/>
  <c r="B9067" i="19"/>
  <c r="C9067" i="19"/>
  <c r="D9067" i="19"/>
  <c r="E9067" i="19"/>
  <c r="F9067" i="19"/>
  <c r="G9067" i="19"/>
  <c r="H9067" i="19"/>
  <c r="I9067" i="19"/>
  <c r="A9068" i="19"/>
  <c r="B9068" i="19"/>
  <c r="C9068" i="19"/>
  <c r="D9068" i="19"/>
  <c r="E9068" i="19"/>
  <c r="F9068" i="19"/>
  <c r="G9068" i="19"/>
  <c r="H9068" i="19"/>
  <c r="I9068" i="19"/>
  <c r="A9069" i="19"/>
  <c r="B9069" i="19"/>
  <c r="C9069" i="19"/>
  <c r="D9069" i="19"/>
  <c r="E9069" i="19"/>
  <c r="F9069" i="19"/>
  <c r="G9069" i="19"/>
  <c r="H9069" i="19"/>
  <c r="I9069" i="19"/>
  <c r="A9070" i="19"/>
  <c r="B9070" i="19"/>
  <c r="C9070" i="19"/>
  <c r="D9070" i="19"/>
  <c r="E9070" i="19"/>
  <c r="F9070" i="19"/>
  <c r="G9070" i="19"/>
  <c r="H9070" i="19"/>
  <c r="I9070" i="19"/>
  <c r="A9071" i="19"/>
  <c r="B9071" i="19"/>
  <c r="C9071" i="19"/>
  <c r="D9071" i="19"/>
  <c r="E9071" i="19"/>
  <c r="F9071" i="19"/>
  <c r="G9071" i="19"/>
  <c r="H9071" i="19"/>
  <c r="I9071" i="19"/>
  <c r="A9072" i="19"/>
  <c r="B9072" i="19"/>
  <c r="C9072" i="19"/>
  <c r="D9072" i="19"/>
  <c r="E9072" i="19"/>
  <c r="F9072" i="19"/>
  <c r="G9072" i="19"/>
  <c r="H9072" i="19"/>
  <c r="I9072" i="19"/>
  <c r="A9073" i="19"/>
  <c r="B9073" i="19"/>
  <c r="C9073" i="19"/>
  <c r="D9073" i="19"/>
  <c r="E9073" i="19"/>
  <c r="F9073" i="19"/>
  <c r="G9073" i="19"/>
  <c r="H9073" i="19"/>
  <c r="I9073" i="19"/>
  <c r="A9074" i="19"/>
  <c r="B9074" i="19"/>
  <c r="C9074" i="19"/>
  <c r="D9074" i="19"/>
  <c r="E9074" i="19"/>
  <c r="F9074" i="19"/>
  <c r="G9074" i="19"/>
  <c r="H9074" i="19"/>
  <c r="I9074" i="19"/>
  <c r="A9075" i="19"/>
  <c r="B9075" i="19"/>
  <c r="C9075" i="19"/>
  <c r="D9075" i="19"/>
  <c r="E9075" i="19"/>
  <c r="F9075" i="19"/>
  <c r="G9075" i="19"/>
  <c r="H9075" i="19"/>
  <c r="I9075" i="19"/>
  <c r="A9076" i="19"/>
  <c r="B9076" i="19"/>
  <c r="C9076" i="19"/>
  <c r="D9076" i="19"/>
  <c r="E9076" i="19"/>
  <c r="F9076" i="19"/>
  <c r="G9076" i="19"/>
  <c r="H9076" i="19"/>
  <c r="I9076" i="19"/>
  <c r="A9077" i="19"/>
  <c r="B9077" i="19"/>
  <c r="C9077" i="19"/>
  <c r="D9077" i="19"/>
  <c r="E9077" i="19"/>
  <c r="F9077" i="19"/>
  <c r="G9077" i="19"/>
  <c r="H9077" i="19"/>
  <c r="I9077" i="19"/>
  <c r="A9078" i="19"/>
  <c r="B9078" i="19"/>
  <c r="C9078" i="19"/>
  <c r="D9078" i="19"/>
  <c r="E9078" i="19"/>
  <c r="F9078" i="19"/>
  <c r="G9078" i="19"/>
  <c r="H9078" i="19"/>
  <c r="I9078" i="19"/>
  <c r="A9079" i="19"/>
  <c r="B9079" i="19"/>
  <c r="C9079" i="19"/>
  <c r="D9079" i="19"/>
  <c r="E9079" i="19"/>
  <c r="F9079" i="19"/>
  <c r="G9079" i="19"/>
  <c r="H9079" i="19"/>
  <c r="I9079" i="19"/>
  <c r="A9080" i="19"/>
  <c r="B9080" i="19"/>
  <c r="C9080" i="19"/>
  <c r="D9080" i="19"/>
  <c r="E9080" i="19"/>
  <c r="F9080" i="19"/>
  <c r="G9080" i="19"/>
  <c r="H9080" i="19"/>
  <c r="I9080" i="19"/>
  <c r="A9081" i="19"/>
  <c r="B9081" i="19"/>
  <c r="C9081" i="19"/>
  <c r="D9081" i="19"/>
  <c r="E9081" i="19"/>
  <c r="F9081" i="19"/>
  <c r="G9081" i="19"/>
  <c r="H9081" i="19"/>
  <c r="I9081" i="19"/>
  <c r="A9082" i="19"/>
  <c r="B9082" i="19"/>
  <c r="C9082" i="19"/>
  <c r="D9082" i="19"/>
  <c r="E9082" i="19"/>
  <c r="F9082" i="19"/>
  <c r="G9082" i="19"/>
  <c r="H9082" i="19"/>
  <c r="I9082" i="19"/>
  <c r="A9083" i="19"/>
  <c r="B9083" i="19"/>
  <c r="C9083" i="19"/>
  <c r="D9083" i="19"/>
  <c r="E9083" i="19"/>
  <c r="F9083" i="19"/>
  <c r="G9083" i="19"/>
  <c r="H9083" i="19"/>
  <c r="I9083" i="19"/>
  <c r="A9084" i="19"/>
  <c r="B9084" i="19"/>
  <c r="C9084" i="19"/>
  <c r="D9084" i="19"/>
  <c r="E9084" i="19"/>
  <c r="F9084" i="19"/>
  <c r="G9084" i="19"/>
  <c r="H9084" i="19"/>
  <c r="I9084" i="19"/>
  <c r="A9085" i="19"/>
  <c r="B9085" i="19"/>
  <c r="C9085" i="19"/>
  <c r="D9085" i="19"/>
  <c r="E9085" i="19"/>
  <c r="F9085" i="19"/>
  <c r="G9085" i="19"/>
  <c r="H9085" i="19"/>
  <c r="I9085" i="19"/>
  <c r="A9086" i="19"/>
  <c r="B9086" i="19"/>
  <c r="C9086" i="19"/>
  <c r="D9086" i="19"/>
  <c r="E9086" i="19"/>
  <c r="F9086" i="19"/>
  <c r="G9086" i="19"/>
  <c r="H9086" i="19"/>
  <c r="I9086" i="19"/>
  <c r="A9087" i="19"/>
  <c r="B9087" i="19"/>
  <c r="C9087" i="19"/>
  <c r="D9087" i="19"/>
  <c r="E9087" i="19"/>
  <c r="F9087" i="19"/>
  <c r="G9087" i="19"/>
  <c r="H9087" i="19"/>
  <c r="I9087" i="19"/>
  <c r="A9088" i="19"/>
  <c r="B9088" i="19"/>
  <c r="C9088" i="19"/>
  <c r="D9088" i="19"/>
  <c r="E9088" i="19"/>
  <c r="F9088" i="19"/>
  <c r="G9088" i="19"/>
  <c r="H9088" i="19"/>
  <c r="I9088" i="19"/>
  <c r="A9089" i="19"/>
  <c r="B9089" i="19"/>
  <c r="C9089" i="19"/>
  <c r="D9089" i="19"/>
  <c r="E9089" i="19"/>
  <c r="F9089" i="19"/>
  <c r="G9089" i="19"/>
  <c r="H9089" i="19"/>
  <c r="I9089" i="19"/>
  <c r="A9090" i="19"/>
  <c r="B9090" i="19"/>
  <c r="C9090" i="19"/>
  <c r="D9090" i="19"/>
  <c r="E9090" i="19"/>
  <c r="F9090" i="19"/>
  <c r="G9090" i="19"/>
  <c r="H9090" i="19"/>
  <c r="I9090" i="19"/>
  <c r="A9091" i="19"/>
  <c r="B9091" i="19"/>
  <c r="C9091" i="19"/>
  <c r="D9091" i="19"/>
  <c r="E9091" i="19"/>
  <c r="F9091" i="19"/>
  <c r="G9091" i="19"/>
  <c r="H9091" i="19"/>
  <c r="I9091" i="19"/>
  <c r="A9092" i="19"/>
  <c r="B9092" i="19"/>
  <c r="C9092" i="19"/>
  <c r="D9092" i="19"/>
  <c r="E9092" i="19"/>
  <c r="F9092" i="19"/>
  <c r="G9092" i="19"/>
  <c r="H9092" i="19"/>
  <c r="I9092" i="19"/>
  <c r="A9093" i="19"/>
  <c r="B9093" i="19"/>
  <c r="C9093" i="19"/>
  <c r="D9093" i="19"/>
  <c r="E9093" i="19"/>
  <c r="F9093" i="19"/>
  <c r="G9093" i="19"/>
  <c r="H9093" i="19"/>
  <c r="I9093" i="19"/>
  <c r="A9094" i="19"/>
  <c r="B9094" i="19"/>
  <c r="C9094" i="19"/>
  <c r="D9094" i="19"/>
  <c r="E9094" i="19"/>
  <c r="F9094" i="19"/>
  <c r="G9094" i="19"/>
  <c r="H9094" i="19"/>
  <c r="I9094" i="19"/>
  <c r="A9095" i="19"/>
  <c r="B9095" i="19"/>
  <c r="C9095" i="19"/>
  <c r="D9095" i="19"/>
  <c r="E9095" i="19"/>
  <c r="F9095" i="19"/>
  <c r="G9095" i="19"/>
  <c r="H9095" i="19"/>
  <c r="I9095" i="19"/>
  <c r="A9096" i="19"/>
  <c r="B9096" i="19"/>
  <c r="C9096" i="19"/>
  <c r="D9096" i="19"/>
  <c r="E9096" i="19"/>
  <c r="F9096" i="19"/>
  <c r="G9096" i="19"/>
  <c r="H9096" i="19"/>
  <c r="I9096" i="19"/>
  <c r="A9097" i="19"/>
  <c r="B9097" i="19"/>
  <c r="C9097" i="19"/>
  <c r="D9097" i="19"/>
  <c r="E9097" i="19"/>
  <c r="F9097" i="19"/>
  <c r="G9097" i="19"/>
  <c r="H9097" i="19"/>
  <c r="I9097" i="19"/>
  <c r="A9098" i="19"/>
  <c r="B9098" i="19"/>
  <c r="C9098" i="19"/>
  <c r="D9098" i="19"/>
  <c r="E9098" i="19"/>
  <c r="F9098" i="19"/>
  <c r="G9098" i="19"/>
  <c r="H9098" i="19"/>
  <c r="I9098" i="19"/>
  <c r="A9099" i="19"/>
  <c r="B9099" i="19"/>
  <c r="C9099" i="19"/>
  <c r="D9099" i="19"/>
  <c r="E9099" i="19"/>
  <c r="F9099" i="19"/>
  <c r="G9099" i="19"/>
  <c r="H9099" i="19"/>
  <c r="I9099" i="19"/>
  <c r="A9100" i="19"/>
  <c r="B9100" i="19"/>
  <c r="C9100" i="19"/>
  <c r="D9100" i="19"/>
  <c r="E9100" i="19"/>
  <c r="F9100" i="19"/>
  <c r="G9100" i="19"/>
  <c r="H9100" i="19"/>
  <c r="I9100" i="19"/>
  <c r="A9101" i="19"/>
  <c r="B9101" i="19"/>
  <c r="C9101" i="19"/>
  <c r="D9101" i="19"/>
  <c r="E9101" i="19"/>
  <c r="F9101" i="19"/>
  <c r="G9101" i="19"/>
  <c r="H9101" i="19"/>
  <c r="I9101" i="19"/>
  <c r="A9102" i="19"/>
  <c r="B9102" i="19"/>
  <c r="C9102" i="19"/>
  <c r="D9102" i="19"/>
  <c r="E9102" i="19"/>
  <c r="F9102" i="19"/>
  <c r="G9102" i="19"/>
  <c r="H9102" i="19"/>
  <c r="I9102" i="19"/>
  <c r="A9103" i="19"/>
  <c r="B9103" i="19"/>
  <c r="C9103" i="19"/>
  <c r="D9103" i="19"/>
  <c r="E9103" i="19"/>
  <c r="F9103" i="19"/>
  <c r="G9103" i="19"/>
  <c r="H9103" i="19"/>
  <c r="I9103" i="19"/>
  <c r="A9104" i="19"/>
  <c r="B9104" i="19"/>
  <c r="C9104" i="19"/>
  <c r="D9104" i="19"/>
  <c r="E9104" i="19"/>
  <c r="F9104" i="19"/>
  <c r="G9104" i="19"/>
  <c r="H9104" i="19"/>
  <c r="I9104" i="19"/>
  <c r="A9105" i="19"/>
  <c r="B9105" i="19"/>
  <c r="C9105" i="19"/>
  <c r="D9105" i="19"/>
  <c r="E9105" i="19"/>
  <c r="F9105" i="19"/>
  <c r="G9105" i="19"/>
  <c r="H9105" i="19"/>
  <c r="I9105" i="19"/>
  <c r="A9106" i="19"/>
  <c r="B9106" i="19"/>
  <c r="C9106" i="19"/>
  <c r="D9106" i="19"/>
  <c r="E9106" i="19"/>
  <c r="F9106" i="19"/>
  <c r="G9106" i="19"/>
  <c r="H9106" i="19"/>
  <c r="I9106" i="19"/>
  <c r="A9107" i="19"/>
  <c r="B9107" i="19"/>
  <c r="C9107" i="19"/>
  <c r="D9107" i="19"/>
  <c r="E9107" i="19"/>
  <c r="F9107" i="19"/>
  <c r="G9107" i="19"/>
  <c r="H9107" i="19"/>
  <c r="I9107" i="19"/>
  <c r="A9108" i="19"/>
  <c r="B9108" i="19"/>
  <c r="C9108" i="19"/>
  <c r="D9108" i="19"/>
  <c r="E9108" i="19"/>
  <c r="F9108" i="19"/>
  <c r="G9108" i="19"/>
  <c r="H9108" i="19"/>
  <c r="I9108" i="19"/>
  <c r="A9109" i="19"/>
  <c r="B9109" i="19"/>
  <c r="C9109" i="19"/>
  <c r="D9109" i="19"/>
  <c r="E9109" i="19"/>
  <c r="F9109" i="19"/>
  <c r="G9109" i="19"/>
  <c r="H9109" i="19"/>
  <c r="I9109" i="19"/>
  <c r="A9110" i="19"/>
  <c r="B9110" i="19"/>
  <c r="C9110" i="19"/>
  <c r="D9110" i="19"/>
  <c r="E9110" i="19"/>
  <c r="F9110" i="19"/>
  <c r="G9110" i="19"/>
  <c r="H9110" i="19"/>
  <c r="I9110" i="19"/>
  <c r="A9111" i="19"/>
  <c r="B9111" i="19"/>
  <c r="C9111" i="19"/>
  <c r="D9111" i="19"/>
  <c r="E9111" i="19"/>
  <c r="F9111" i="19"/>
  <c r="G9111" i="19"/>
  <c r="H9111" i="19"/>
  <c r="I9111" i="19"/>
  <c r="A9112" i="19"/>
  <c r="B9112" i="19"/>
  <c r="C9112" i="19"/>
  <c r="D9112" i="19"/>
  <c r="E9112" i="19"/>
  <c r="F9112" i="19"/>
  <c r="G9112" i="19"/>
  <c r="H9112" i="19"/>
  <c r="I9112" i="19"/>
  <c r="A9113" i="19"/>
  <c r="B9113" i="19"/>
  <c r="C9113" i="19"/>
  <c r="D9113" i="19"/>
  <c r="E9113" i="19"/>
  <c r="F9113" i="19"/>
  <c r="G9113" i="19"/>
  <c r="H9113" i="19"/>
  <c r="I9113" i="19"/>
  <c r="A9114" i="19"/>
  <c r="B9114" i="19"/>
  <c r="C9114" i="19"/>
  <c r="D9114" i="19"/>
  <c r="E9114" i="19"/>
  <c r="F9114" i="19"/>
  <c r="G9114" i="19"/>
  <c r="H9114" i="19"/>
  <c r="I9114" i="19"/>
  <c r="A9115" i="19"/>
  <c r="B9115" i="19"/>
  <c r="C9115" i="19"/>
  <c r="D9115" i="19"/>
  <c r="E9115" i="19"/>
  <c r="F9115" i="19"/>
  <c r="G9115" i="19"/>
  <c r="H9115" i="19"/>
  <c r="I9115" i="19"/>
  <c r="A9116" i="19"/>
  <c r="B9116" i="19"/>
  <c r="C9116" i="19"/>
  <c r="D9116" i="19"/>
  <c r="E9116" i="19"/>
  <c r="F9116" i="19"/>
  <c r="G9116" i="19"/>
  <c r="H9116" i="19"/>
  <c r="I9116" i="19"/>
  <c r="A9117" i="19"/>
  <c r="B9117" i="19"/>
  <c r="C9117" i="19"/>
  <c r="D9117" i="19"/>
  <c r="E9117" i="19"/>
  <c r="F9117" i="19"/>
  <c r="G9117" i="19"/>
  <c r="H9117" i="19"/>
  <c r="I9117" i="19"/>
  <c r="A9118" i="19"/>
  <c r="B9118" i="19"/>
  <c r="C9118" i="19"/>
  <c r="D9118" i="19"/>
  <c r="E9118" i="19"/>
  <c r="F9118" i="19"/>
  <c r="G9118" i="19"/>
  <c r="H9118" i="19"/>
  <c r="I9118" i="19"/>
  <c r="A9119" i="19"/>
  <c r="B9119" i="19"/>
  <c r="C9119" i="19"/>
  <c r="D9119" i="19"/>
  <c r="E9119" i="19"/>
  <c r="F9119" i="19"/>
  <c r="G9119" i="19"/>
  <c r="H9119" i="19"/>
  <c r="I9119" i="19"/>
  <c r="A9120" i="19"/>
  <c r="B9120" i="19"/>
  <c r="C9120" i="19"/>
  <c r="D9120" i="19"/>
  <c r="E9120" i="19"/>
  <c r="F9120" i="19"/>
  <c r="G9120" i="19"/>
  <c r="H9120" i="19"/>
  <c r="I9120" i="19"/>
  <c r="A9121" i="19"/>
  <c r="B9121" i="19"/>
  <c r="C9121" i="19"/>
  <c r="D9121" i="19"/>
  <c r="E9121" i="19"/>
  <c r="F9121" i="19"/>
  <c r="G9121" i="19"/>
  <c r="H9121" i="19"/>
  <c r="I9121" i="19"/>
  <c r="A9122" i="19"/>
  <c r="B9122" i="19"/>
  <c r="C9122" i="19"/>
  <c r="D9122" i="19"/>
  <c r="E9122" i="19"/>
  <c r="F9122" i="19"/>
  <c r="G9122" i="19"/>
  <c r="H9122" i="19"/>
  <c r="I9122" i="19"/>
  <c r="A9123" i="19"/>
  <c r="B9123" i="19"/>
  <c r="C9123" i="19"/>
  <c r="D9123" i="19"/>
  <c r="E9123" i="19"/>
  <c r="F9123" i="19"/>
  <c r="G9123" i="19"/>
  <c r="H9123" i="19"/>
  <c r="I9123" i="19"/>
  <c r="A9124" i="19"/>
  <c r="B9124" i="19"/>
  <c r="C9124" i="19"/>
  <c r="D9124" i="19"/>
  <c r="E9124" i="19"/>
  <c r="F9124" i="19"/>
  <c r="G9124" i="19"/>
  <c r="H9124" i="19"/>
  <c r="I9124" i="19"/>
  <c r="A9125" i="19"/>
  <c r="B9125" i="19"/>
  <c r="C9125" i="19"/>
  <c r="D9125" i="19"/>
  <c r="E9125" i="19"/>
  <c r="F9125" i="19"/>
  <c r="G9125" i="19"/>
  <c r="H9125" i="19"/>
  <c r="I9125" i="19"/>
  <c r="A9126" i="19"/>
  <c r="B9126" i="19"/>
  <c r="C9126" i="19"/>
  <c r="D9126" i="19"/>
  <c r="E9126" i="19"/>
  <c r="F9126" i="19"/>
  <c r="G9126" i="19"/>
  <c r="H9126" i="19"/>
  <c r="I9126" i="19"/>
  <c r="A9127" i="19"/>
  <c r="B9127" i="19"/>
  <c r="C9127" i="19"/>
  <c r="D9127" i="19"/>
  <c r="E9127" i="19"/>
  <c r="F9127" i="19"/>
  <c r="G9127" i="19"/>
  <c r="H9127" i="19"/>
  <c r="I9127" i="19"/>
  <c r="A9128" i="19"/>
  <c r="B9128" i="19"/>
  <c r="C9128" i="19"/>
  <c r="D9128" i="19"/>
  <c r="E9128" i="19"/>
  <c r="F9128" i="19"/>
  <c r="G9128" i="19"/>
  <c r="H9128" i="19"/>
  <c r="I9128" i="19"/>
  <c r="A9129" i="19"/>
  <c r="B9129" i="19"/>
  <c r="C9129" i="19"/>
  <c r="D9129" i="19"/>
  <c r="E9129" i="19"/>
  <c r="F9129" i="19"/>
  <c r="G9129" i="19"/>
  <c r="H9129" i="19"/>
  <c r="I9129" i="19"/>
  <c r="A9130" i="19"/>
  <c r="B9130" i="19"/>
  <c r="C9130" i="19"/>
  <c r="D9130" i="19"/>
  <c r="E9130" i="19"/>
  <c r="F9130" i="19"/>
  <c r="G9130" i="19"/>
  <c r="H9130" i="19"/>
  <c r="I9130" i="19"/>
  <c r="A9131" i="19"/>
  <c r="B9131" i="19"/>
  <c r="C9131" i="19"/>
  <c r="D9131" i="19"/>
  <c r="E9131" i="19"/>
  <c r="F9131" i="19"/>
  <c r="G9131" i="19"/>
  <c r="H9131" i="19"/>
  <c r="I9131" i="19"/>
  <c r="A9132" i="19"/>
  <c r="B9132" i="19"/>
  <c r="C9132" i="19"/>
  <c r="D9132" i="19"/>
  <c r="E9132" i="19"/>
  <c r="F9132" i="19"/>
  <c r="G9132" i="19"/>
  <c r="H9132" i="19"/>
  <c r="I9132" i="19"/>
  <c r="A9133" i="19"/>
  <c r="B9133" i="19"/>
  <c r="C9133" i="19"/>
  <c r="D9133" i="19"/>
  <c r="E9133" i="19"/>
  <c r="F9133" i="19"/>
  <c r="G9133" i="19"/>
  <c r="H9133" i="19"/>
  <c r="I9133" i="19"/>
  <c r="A9134" i="19"/>
  <c r="B9134" i="19"/>
  <c r="C9134" i="19"/>
  <c r="D9134" i="19"/>
  <c r="E9134" i="19"/>
  <c r="F9134" i="19"/>
  <c r="G9134" i="19"/>
  <c r="H9134" i="19"/>
  <c r="I9134" i="19"/>
  <c r="A9135" i="19"/>
  <c r="B9135" i="19"/>
  <c r="C9135" i="19"/>
  <c r="D9135" i="19"/>
  <c r="E9135" i="19"/>
  <c r="F9135" i="19"/>
  <c r="G9135" i="19"/>
  <c r="H9135" i="19"/>
  <c r="I9135" i="19"/>
  <c r="A9136" i="19"/>
  <c r="B9136" i="19"/>
  <c r="C9136" i="19"/>
  <c r="D9136" i="19"/>
  <c r="E9136" i="19"/>
  <c r="F9136" i="19"/>
  <c r="G9136" i="19"/>
  <c r="H9136" i="19"/>
  <c r="I9136" i="19"/>
  <c r="A9137" i="19"/>
  <c r="B9137" i="19"/>
  <c r="C9137" i="19"/>
  <c r="D9137" i="19"/>
  <c r="E9137" i="19"/>
  <c r="F9137" i="19"/>
  <c r="G9137" i="19"/>
  <c r="H9137" i="19"/>
  <c r="I9137" i="19"/>
  <c r="A9138" i="19"/>
  <c r="B9138" i="19"/>
  <c r="C9138" i="19"/>
  <c r="D9138" i="19"/>
  <c r="E9138" i="19"/>
  <c r="F9138" i="19"/>
  <c r="G9138" i="19"/>
  <c r="H9138" i="19"/>
  <c r="I9138" i="19"/>
  <c r="A9139" i="19"/>
  <c r="B9139" i="19"/>
  <c r="C9139" i="19"/>
  <c r="D9139" i="19"/>
  <c r="E9139" i="19"/>
  <c r="F9139" i="19"/>
  <c r="G9139" i="19"/>
  <c r="H9139" i="19"/>
  <c r="I9139" i="19"/>
  <c r="A9140" i="19"/>
  <c r="B9140" i="19"/>
  <c r="C9140" i="19"/>
  <c r="D9140" i="19"/>
  <c r="E9140" i="19"/>
  <c r="F9140" i="19"/>
  <c r="G9140" i="19"/>
  <c r="H9140" i="19"/>
  <c r="I9140" i="19"/>
  <c r="A9141" i="19"/>
  <c r="B9141" i="19"/>
  <c r="C9141" i="19"/>
  <c r="D9141" i="19"/>
  <c r="E9141" i="19"/>
  <c r="F9141" i="19"/>
  <c r="G9141" i="19"/>
  <c r="H9141" i="19"/>
  <c r="I9141" i="19"/>
  <c r="A9142" i="19"/>
  <c r="B9142" i="19"/>
  <c r="C9142" i="19"/>
  <c r="D9142" i="19"/>
  <c r="E9142" i="19"/>
  <c r="F9142" i="19"/>
  <c r="G9142" i="19"/>
  <c r="H9142" i="19"/>
  <c r="I9142" i="19"/>
  <c r="A9143" i="19"/>
  <c r="B9143" i="19"/>
  <c r="C9143" i="19"/>
  <c r="D9143" i="19"/>
  <c r="E9143" i="19"/>
  <c r="F9143" i="19"/>
  <c r="G9143" i="19"/>
  <c r="H9143" i="19"/>
  <c r="I9143" i="19"/>
  <c r="A9144" i="19"/>
  <c r="B9144" i="19"/>
  <c r="C9144" i="19"/>
  <c r="D9144" i="19"/>
  <c r="E9144" i="19"/>
  <c r="F9144" i="19"/>
  <c r="G9144" i="19"/>
  <c r="H9144" i="19"/>
  <c r="I9144" i="19"/>
  <c r="A9145" i="19"/>
  <c r="B9145" i="19"/>
  <c r="C9145" i="19"/>
  <c r="D9145" i="19"/>
  <c r="E9145" i="19"/>
  <c r="F9145" i="19"/>
  <c r="G9145" i="19"/>
  <c r="H9145" i="19"/>
  <c r="I9145" i="19"/>
  <c r="A9146" i="19"/>
  <c r="B9146" i="19"/>
  <c r="C9146" i="19"/>
  <c r="D9146" i="19"/>
  <c r="E9146" i="19"/>
  <c r="F9146" i="19"/>
  <c r="G9146" i="19"/>
  <c r="H9146" i="19"/>
  <c r="I9146" i="19"/>
  <c r="A9147" i="19"/>
  <c r="B9147" i="19"/>
  <c r="C9147" i="19"/>
  <c r="D9147" i="19"/>
  <c r="E9147" i="19"/>
  <c r="F9147" i="19"/>
  <c r="G9147" i="19"/>
  <c r="H9147" i="19"/>
  <c r="I9147" i="19"/>
  <c r="A9148" i="19"/>
  <c r="B9148" i="19"/>
  <c r="C9148" i="19"/>
  <c r="D9148" i="19"/>
  <c r="E9148" i="19"/>
  <c r="F9148" i="19"/>
  <c r="G9148" i="19"/>
  <c r="H9148" i="19"/>
  <c r="I9148" i="19"/>
  <c r="A9149" i="19"/>
  <c r="B9149" i="19"/>
  <c r="C9149" i="19"/>
  <c r="D9149" i="19"/>
  <c r="E9149" i="19"/>
  <c r="F9149" i="19"/>
  <c r="G9149" i="19"/>
  <c r="H9149" i="19"/>
  <c r="I9149" i="19"/>
  <c r="A9150" i="19"/>
  <c r="B9150" i="19"/>
  <c r="C9150" i="19"/>
  <c r="D9150" i="19"/>
  <c r="E9150" i="19"/>
  <c r="F9150" i="19"/>
  <c r="G9150" i="19"/>
  <c r="H9150" i="19"/>
  <c r="I9150" i="19"/>
  <c r="A9151" i="19"/>
  <c r="B9151" i="19"/>
  <c r="C9151" i="19"/>
  <c r="D9151" i="19"/>
  <c r="E9151" i="19"/>
  <c r="F9151" i="19"/>
  <c r="G9151" i="19"/>
  <c r="H9151" i="19"/>
  <c r="I9151" i="19"/>
  <c r="A9152" i="19"/>
  <c r="B9152" i="19"/>
  <c r="C9152" i="19"/>
  <c r="D9152" i="19"/>
  <c r="E9152" i="19"/>
  <c r="F9152" i="19"/>
  <c r="G9152" i="19"/>
  <c r="H9152" i="19"/>
  <c r="I9152" i="19"/>
  <c r="A9153" i="19"/>
  <c r="B9153" i="19"/>
  <c r="C9153" i="19"/>
  <c r="D9153" i="19"/>
  <c r="E9153" i="19"/>
  <c r="F9153" i="19"/>
  <c r="G9153" i="19"/>
  <c r="H9153" i="19"/>
  <c r="I9153" i="19"/>
  <c r="A9154" i="19"/>
  <c r="B9154" i="19"/>
  <c r="C9154" i="19"/>
  <c r="D9154" i="19"/>
  <c r="E9154" i="19"/>
  <c r="F9154" i="19"/>
  <c r="G9154" i="19"/>
  <c r="H9154" i="19"/>
  <c r="I9154" i="19"/>
  <c r="A9155" i="19"/>
  <c r="B9155" i="19"/>
  <c r="C9155" i="19"/>
  <c r="D9155" i="19"/>
  <c r="E9155" i="19"/>
  <c r="F9155" i="19"/>
  <c r="G9155" i="19"/>
  <c r="H9155" i="19"/>
  <c r="I9155" i="19"/>
  <c r="A9156" i="19"/>
  <c r="B9156" i="19"/>
  <c r="C9156" i="19"/>
  <c r="D9156" i="19"/>
  <c r="E9156" i="19"/>
  <c r="F9156" i="19"/>
  <c r="G9156" i="19"/>
  <c r="H9156" i="19"/>
  <c r="I9156" i="19"/>
  <c r="A9157" i="19"/>
  <c r="B9157" i="19"/>
  <c r="C9157" i="19"/>
  <c r="D9157" i="19"/>
  <c r="E9157" i="19"/>
  <c r="F9157" i="19"/>
  <c r="G9157" i="19"/>
  <c r="H9157" i="19"/>
  <c r="I9157" i="19"/>
  <c r="A9158" i="19"/>
  <c r="B9158" i="19"/>
  <c r="C9158" i="19"/>
  <c r="D9158" i="19"/>
  <c r="E9158" i="19"/>
  <c r="F9158" i="19"/>
  <c r="G9158" i="19"/>
  <c r="H9158" i="19"/>
  <c r="I9158" i="19"/>
  <c r="A9159" i="19"/>
  <c r="B9159" i="19"/>
  <c r="C9159" i="19"/>
  <c r="D9159" i="19"/>
  <c r="E9159" i="19"/>
  <c r="F9159" i="19"/>
  <c r="G9159" i="19"/>
  <c r="H9159" i="19"/>
  <c r="I9159" i="19"/>
  <c r="A9160" i="19"/>
  <c r="B9160" i="19"/>
  <c r="C9160" i="19"/>
  <c r="D9160" i="19"/>
  <c r="E9160" i="19"/>
  <c r="F9160" i="19"/>
  <c r="G9160" i="19"/>
  <c r="H9160" i="19"/>
  <c r="I9160" i="19"/>
  <c r="A9161" i="19"/>
  <c r="B9161" i="19"/>
  <c r="C9161" i="19"/>
  <c r="D9161" i="19"/>
  <c r="E9161" i="19"/>
  <c r="F9161" i="19"/>
  <c r="G9161" i="19"/>
  <c r="H9161" i="19"/>
  <c r="I9161" i="19"/>
  <c r="A9162" i="19"/>
  <c r="B9162" i="19"/>
  <c r="C9162" i="19"/>
  <c r="D9162" i="19"/>
  <c r="E9162" i="19"/>
  <c r="F9162" i="19"/>
  <c r="G9162" i="19"/>
  <c r="H9162" i="19"/>
  <c r="I9162" i="19"/>
  <c r="A9163" i="19"/>
  <c r="B9163" i="19"/>
  <c r="C9163" i="19"/>
  <c r="D9163" i="19"/>
  <c r="E9163" i="19"/>
  <c r="F9163" i="19"/>
  <c r="G9163" i="19"/>
  <c r="H9163" i="19"/>
  <c r="I9163" i="19"/>
  <c r="A9164" i="19"/>
  <c r="B9164" i="19"/>
  <c r="C9164" i="19"/>
  <c r="D9164" i="19"/>
  <c r="E9164" i="19"/>
  <c r="F9164" i="19"/>
  <c r="G9164" i="19"/>
  <c r="H9164" i="19"/>
  <c r="I9164" i="19"/>
  <c r="A9165" i="19"/>
  <c r="B9165" i="19"/>
  <c r="C9165" i="19"/>
  <c r="D9165" i="19"/>
  <c r="E9165" i="19"/>
  <c r="F9165" i="19"/>
  <c r="G9165" i="19"/>
  <c r="H9165" i="19"/>
  <c r="I9165" i="19"/>
  <c r="A9166" i="19"/>
  <c r="B9166" i="19"/>
  <c r="C9166" i="19"/>
  <c r="D9166" i="19"/>
  <c r="E9166" i="19"/>
  <c r="F9166" i="19"/>
  <c r="G9166" i="19"/>
  <c r="H9166" i="19"/>
  <c r="I9166" i="19"/>
  <c r="A9167" i="19"/>
  <c r="B9167" i="19"/>
  <c r="C9167" i="19"/>
  <c r="D9167" i="19"/>
  <c r="E9167" i="19"/>
  <c r="F9167" i="19"/>
  <c r="G9167" i="19"/>
  <c r="H9167" i="19"/>
  <c r="I9167" i="19"/>
  <c r="A9168" i="19"/>
  <c r="B9168" i="19"/>
  <c r="C9168" i="19"/>
  <c r="D9168" i="19"/>
  <c r="E9168" i="19"/>
  <c r="F9168" i="19"/>
  <c r="G9168" i="19"/>
  <c r="H9168" i="19"/>
  <c r="I9168" i="19"/>
  <c r="A9169" i="19"/>
  <c r="B9169" i="19"/>
  <c r="C9169" i="19"/>
  <c r="D9169" i="19"/>
  <c r="E9169" i="19"/>
  <c r="F9169" i="19"/>
  <c r="G9169" i="19"/>
  <c r="H9169" i="19"/>
  <c r="I9169" i="19"/>
  <c r="A9170" i="19"/>
  <c r="B9170" i="19"/>
  <c r="C9170" i="19"/>
  <c r="D9170" i="19"/>
  <c r="E9170" i="19"/>
  <c r="F9170" i="19"/>
  <c r="G9170" i="19"/>
  <c r="H9170" i="19"/>
  <c r="I9170" i="19"/>
  <c r="A9171" i="19"/>
  <c r="B9171" i="19"/>
  <c r="C9171" i="19"/>
  <c r="D9171" i="19"/>
  <c r="E9171" i="19"/>
  <c r="F9171" i="19"/>
  <c r="G9171" i="19"/>
  <c r="H9171" i="19"/>
  <c r="I9171" i="19"/>
  <c r="A9172" i="19"/>
  <c r="B9172" i="19"/>
  <c r="C9172" i="19"/>
  <c r="D9172" i="19"/>
  <c r="E9172" i="19"/>
  <c r="F9172" i="19"/>
  <c r="G9172" i="19"/>
  <c r="H9172" i="19"/>
  <c r="I9172" i="19"/>
  <c r="A9173" i="19"/>
  <c r="B9173" i="19"/>
  <c r="C9173" i="19"/>
  <c r="D9173" i="19"/>
  <c r="E9173" i="19"/>
  <c r="F9173" i="19"/>
  <c r="G9173" i="19"/>
  <c r="H9173" i="19"/>
  <c r="I9173" i="19"/>
  <c r="A9174" i="19"/>
  <c r="B9174" i="19"/>
  <c r="C9174" i="19"/>
  <c r="D9174" i="19"/>
  <c r="E9174" i="19"/>
  <c r="F9174" i="19"/>
  <c r="G9174" i="19"/>
  <c r="H9174" i="19"/>
  <c r="I9174" i="19"/>
  <c r="A9175" i="19"/>
  <c r="B9175" i="19"/>
  <c r="C9175" i="19"/>
  <c r="D9175" i="19"/>
  <c r="E9175" i="19"/>
  <c r="F9175" i="19"/>
  <c r="G9175" i="19"/>
  <c r="H9175" i="19"/>
  <c r="I9175" i="19"/>
  <c r="A9176" i="19"/>
  <c r="B9176" i="19"/>
  <c r="C9176" i="19"/>
  <c r="D9176" i="19"/>
  <c r="E9176" i="19"/>
  <c r="F9176" i="19"/>
  <c r="G9176" i="19"/>
  <c r="H9176" i="19"/>
  <c r="I9176" i="19"/>
  <c r="A9177" i="19"/>
  <c r="B9177" i="19"/>
  <c r="C9177" i="19"/>
  <c r="D9177" i="19"/>
  <c r="E9177" i="19"/>
  <c r="F9177" i="19"/>
  <c r="G9177" i="19"/>
  <c r="H9177" i="19"/>
  <c r="I9177" i="19"/>
  <c r="A9178" i="19"/>
  <c r="B9178" i="19"/>
  <c r="C9178" i="19"/>
  <c r="D9178" i="19"/>
  <c r="E9178" i="19"/>
  <c r="F9178" i="19"/>
  <c r="G9178" i="19"/>
  <c r="H9178" i="19"/>
  <c r="I9178" i="19"/>
  <c r="A9179" i="19"/>
  <c r="B9179" i="19"/>
  <c r="C9179" i="19"/>
  <c r="D9179" i="19"/>
  <c r="E9179" i="19"/>
  <c r="F9179" i="19"/>
  <c r="G9179" i="19"/>
  <c r="H9179" i="19"/>
  <c r="I9179" i="19"/>
  <c r="A9180" i="19"/>
  <c r="B9180" i="19"/>
  <c r="C9180" i="19"/>
  <c r="D9180" i="19"/>
  <c r="E9180" i="19"/>
  <c r="F9180" i="19"/>
  <c r="G9180" i="19"/>
  <c r="H9180" i="19"/>
  <c r="I9180" i="19"/>
  <c r="A9181" i="19"/>
  <c r="B9181" i="19"/>
  <c r="C9181" i="19"/>
  <c r="D9181" i="19"/>
  <c r="E9181" i="19"/>
  <c r="F9181" i="19"/>
  <c r="G9181" i="19"/>
  <c r="H9181" i="19"/>
  <c r="I9181" i="19"/>
  <c r="A9182" i="19"/>
  <c r="B9182" i="19"/>
  <c r="C9182" i="19"/>
  <c r="D9182" i="19"/>
  <c r="E9182" i="19"/>
  <c r="F9182" i="19"/>
  <c r="G9182" i="19"/>
  <c r="H9182" i="19"/>
  <c r="I9182" i="19"/>
  <c r="A9183" i="19"/>
  <c r="B9183" i="19"/>
  <c r="C9183" i="19"/>
  <c r="D9183" i="19"/>
  <c r="E9183" i="19"/>
  <c r="F9183" i="19"/>
  <c r="G9183" i="19"/>
  <c r="H9183" i="19"/>
  <c r="I9183" i="19"/>
  <c r="A9184" i="19"/>
  <c r="B9184" i="19"/>
  <c r="C9184" i="19"/>
  <c r="D9184" i="19"/>
  <c r="E9184" i="19"/>
  <c r="F9184" i="19"/>
  <c r="G9184" i="19"/>
  <c r="H9184" i="19"/>
  <c r="I9184" i="19"/>
  <c r="A9185" i="19"/>
  <c r="B9185" i="19"/>
  <c r="C9185" i="19"/>
  <c r="D9185" i="19"/>
  <c r="E9185" i="19"/>
  <c r="F9185" i="19"/>
  <c r="G9185" i="19"/>
  <c r="H9185" i="19"/>
  <c r="I9185" i="19"/>
  <c r="A9186" i="19"/>
  <c r="B9186" i="19"/>
  <c r="C9186" i="19"/>
  <c r="D9186" i="19"/>
  <c r="E9186" i="19"/>
  <c r="F9186" i="19"/>
  <c r="G9186" i="19"/>
  <c r="H9186" i="19"/>
  <c r="I9186" i="19"/>
  <c r="A9187" i="19"/>
  <c r="B9187" i="19"/>
  <c r="C9187" i="19"/>
  <c r="D9187" i="19"/>
  <c r="E9187" i="19"/>
  <c r="F9187" i="19"/>
  <c r="G9187" i="19"/>
  <c r="H9187" i="19"/>
  <c r="I9187" i="19"/>
  <c r="A9188" i="19"/>
  <c r="B9188" i="19"/>
  <c r="C9188" i="19"/>
  <c r="D9188" i="19"/>
  <c r="E9188" i="19"/>
  <c r="F9188" i="19"/>
  <c r="G9188" i="19"/>
  <c r="H9188" i="19"/>
  <c r="I9188" i="19"/>
  <c r="A9189" i="19"/>
  <c r="B9189" i="19"/>
  <c r="C9189" i="19"/>
  <c r="D9189" i="19"/>
  <c r="E9189" i="19"/>
  <c r="F9189" i="19"/>
  <c r="G9189" i="19"/>
  <c r="H9189" i="19"/>
  <c r="I9189" i="19"/>
  <c r="A9190" i="19"/>
  <c r="B9190" i="19"/>
  <c r="C9190" i="19"/>
  <c r="D9190" i="19"/>
  <c r="E9190" i="19"/>
  <c r="F9190" i="19"/>
  <c r="G9190" i="19"/>
  <c r="H9190" i="19"/>
  <c r="I9190" i="19"/>
  <c r="A9191" i="19"/>
  <c r="B9191" i="19"/>
  <c r="C9191" i="19"/>
  <c r="D9191" i="19"/>
  <c r="E9191" i="19"/>
  <c r="F9191" i="19"/>
  <c r="G9191" i="19"/>
  <c r="H9191" i="19"/>
  <c r="I9191" i="19"/>
  <c r="A9192" i="19"/>
  <c r="B9192" i="19"/>
  <c r="C9192" i="19"/>
  <c r="D9192" i="19"/>
  <c r="E9192" i="19"/>
  <c r="F9192" i="19"/>
  <c r="G9192" i="19"/>
  <c r="H9192" i="19"/>
  <c r="I9192" i="19"/>
  <c r="A9193" i="19"/>
  <c r="B9193" i="19"/>
  <c r="C9193" i="19"/>
  <c r="D9193" i="19"/>
  <c r="E9193" i="19"/>
  <c r="F9193" i="19"/>
  <c r="G9193" i="19"/>
  <c r="H9193" i="19"/>
  <c r="I9193" i="19"/>
  <c r="A9194" i="19"/>
  <c r="B9194" i="19"/>
  <c r="C9194" i="19"/>
  <c r="D9194" i="19"/>
  <c r="E9194" i="19"/>
  <c r="F9194" i="19"/>
  <c r="G9194" i="19"/>
  <c r="H9194" i="19"/>
  <c r="I9194" i="19"/>
  <c r="A9195" i="19"/>
  <c r="B9195" i="19"/>
  <c r="C9195" i="19"/>
  <c r="D9195" i="19"/>
  <c r="E9195" i="19"/>
  <c r="F9195" i="19"/>
  <c r="G9195" i="19"/>
  <c r="H9195" i="19"/>
  <c r="I9195" i="19"/>
  <c r="A9196" i="19"/>
  <c r="B9196" i="19"/>
  <c r="C9196" i="19"/>
  <c r="D9196" i="19"/>
  <c r="E9196" i="19"/>
  <c r="F9196" i="19"/>
  <c r="G9196" i="19"/>
  <c r="H9196" i="19"/>
  <c r="I9196" i="19"/>
  <c r="A9197" i="19"/>
  <c r="B9197" i="19"/>
  <c r="C9197" i="19"/>
  <c r="D9197" i="19"/>
  <c r="E9197" i="19"/>
  <c r="F9197" i="19"/>
  <c r="G9197" i="19"/>
  <c r="H9197" i="19"/>
  <c r="I9197" i="19"/>
  <c r="A9198" i="19"/>
  <c r="B9198" i="19"/>
  <c r="C9198" i="19"/>
  <c r="D9198" i="19"/>
  <c r="E9198" i="19"/>
  <c r="F9198" i="19"/>
  <c r="G9198" i="19"/>
  <c r="H9198" i="19"/>
  <c r="I9198" i="19"/>
  <c r="A9199" i="19"/>
  <c r="B9199" i="19"/>
  <c r="C9199" i="19"/>
  <c r="D9199" i="19"/>
  <c r="E9199" i="19"/>
  <c r="F9199" i="19"/>
  <c r="G9199" i="19"/>
  <c r="H9199" i="19"/>
  <c r="I9199" i="19"/>
  <c r="A9200" i="19"/>
  <c r="B9200" i="19"/>
  <c r="C9200" i="19"/>
  <c r="D9200" i="19"/>
  <c r="E9200" i="19"/>
  <c r="F9200" i="19"/>
  <c r="G9200" i="19"/>
  <c r="H9200" i="19"/>
  <c r="I9200" i="19"/>
  <c r="A9201" i="19"/>
  <c r="B9201" i="19"/>
  <c r="C9201" i="19"/>
  <c r="D9201" i="19"/>
  <c r="E9201" i="19"/>
  <c r="F9201" i="19"/>
  <c r="G9201" i="19"/>
  <c r="H9201" i="19"/>
  <c r="I9201" i="19"/>
  <c r="A9202" i="19"/>
  <c r="B9202" i="19"/>
  <c r="C9202" i="19"/>
  <c r="D9202" i="19"/>
  <c r="E9202" i="19"/>
  <c r="F9202" i="19"/>
  <c r="G9202" i="19"/>
  <c r="H9202" i="19"/>
  <c r="I9202" i="19"/>
  <c r="A9203" i="19"/>
  <c r="B9203" i="19"/>
  <c r="C9203" i="19"/>
  <c r="D9203" i="19"/>
  <c r="E9203" i="19"/>
  <c r="F9203" i="19"/>
  <c r="G9203" i="19"/>
  <c r="H9203" i="19"/>
  <c r="I9203" i="19"/>
  <c r="A9204" i="19"/>
  <c r="B9204" i="19"/>
  <c r="C9204" i="19"/>
  <c r="D9204" i="19"/>
  <c r="E9204" i="19"/>
  <c r="F9204" i="19"/>
  <c r="G9204" i="19"/>
  <c r="H9204" i="19"/>
  <c r="I9204" i="19"/>
  <c r="A9205" i="19"/>
  <c r="B9205" i="19"/>
  <c r="C9205" i="19"/>
  <c r="D9205" i="19"/>
  <c r="E9205" i="19"/>
  <c r="F9205" i="19"/>
  <c r="G9205" i="19"/>
  <c r="H9205" i="19"/>
  <c r="I9205" i="19"/>
  <c r="A9206" i="19"/>
  <c r="B9206" i="19"/>
  <c r="C9206" i="19"/>
  <c r="D9206" i="19"/>
  <c r="E9206" i="19"/>
  <c r="F9206" i="19"/>
  <c r="G9206" i="19"/>
  <c r="H9206" i="19"/>
  <c r="I9206" i="19"/>
  <c r="A9207" i="19"/>
  <c r="B9207" i="19"/>
  <c r="C9207" i="19"/>
  <c r="D9207" i="19"/>
  <c r="E9207" i="19"/>
  <c r="F9207" i="19"/>
  <c r="G9207" i="19"/>
  <c r="H9207" i="19"/>
  <c r="I9207" i="19"/>
  <c r="A9208" i="19"/>
  <c r="B9208" i="19"/>
  <c r="C9208" i="19"/>
  <c r="D9208" i="19"/>
  <c r="E9208" i="19"/>
  <c r="F9208" i="19"/>
  <c r="G9208" i="19"/>
  <c r="H9208" i="19"/>
  <c r="I9208" i="19"/>
  <c r="A9209" i="19"/>
  <c r="B9209" i="19"/>
  <c r="C9209" i="19"/>
  <c r="D9209" i="19"/>
  <c r="E9209" i="19"/>
  <c r="F9209" i="19"/>
  <c r="G9209" i="19"/>
  <c r="H9209" i="19"/>
  <c r="I9209" i="19"/>
  <c r="A9210" i="19"/>
  <c r="B9210" i="19"/>
  <c r="C9210" i="19"/>
  <c r="D9210" i="19"/>
  <c r="E9210" i="19"/>
  <c r="F9210" i="19"/>
  <c r="G9210" i="19"/>
  <c r="H9210" i="19"/>
  <c r="I9210" i="19"/>
  <c r="A9211" i="19"/>
  <c r="B9211" i="19"/>
  <c r="C9211" i="19"/>
  <c r="D9211" i="19"/>
  <c r="E9211" i="19"/>
  <c r="F9211" i="19"/>
  <c r="G9211" i="19"/>
  <c r="H9211" i="19"/>
  <c r="I9211" i="19"/>
  <c r="A9212" i="19"/>
  <c r="B9212" i="19"/>
  <c r="C9212" i="19"/>
  <c r="D9212" i="19"/>
  <c r="E9212" i="19"/>
  <c r="F9212" i="19"/>
  <c r="G9212" i="19"/>
  <c r="H9212" i="19"/>
  <c r="I9212" i="19"/>
  <c r="A9213" i="19"/>
  <c r="B9213" i="19"/>
  <c r="C9213" i="19"/>
  <c r="D9213" i="19"/>
  <c r="E9213" i="19"/>
  <c r="F9213" i="19"/>
  <c r="G9213" i="19"/>
  <c r="H9213" i="19"/>
  <c r="I9213" i="19"/>
  <c r="A9214" i="19"/>
  <c r="B9214" i="19"/>
  <c r="C9214" i="19"/>
  <c r="D9214" i="19"/>
  <c r="E9214" i="19"/>
  <c r="F9214" i="19"/>
  <c r="G9214" i="19"/>
  <c r="H9214" i="19"/>
  <c r="I9214" i="19"/>
  <c r="A9215" i="19"/>
  <c r="B9215" i="19"/>
  <c r="C9215" i="19"/>
  <c r="D9215" i="19"/>
  <c r="E9215" i="19"/>
  <c r="F9215" i="19"/>
  <c r="G9215" i="19"/>
  <c r="H9215" i="19"/>
  <c r="I9215" i="19"/>
  <c r="A9216" i="19"/>
  <c r="B9216" i="19"/>
  <c r="C9216" i="19"/>
  <c r="D9216" i="19"/>
  <c r="E9216" i="19"/>
  <c r="F9216" i="19"/>
  <c r="G9216" i="19"/>
  <c r="H9216" i="19"/>
  <c r="I9216" i="19"/>
  <c r="A2" i="19"/>
  <c r="I2" i="19"/>
  <c r="H2" i="19"/>
  <c r="G2" i="19"/>
  <c r="F2" i="19"/>
  <c r="E2" i="19"/>
  <c r="D2" i="19"/>
  <c r="C2" i="19"/>
  <c r="B2" i="19"/>
  <c r="N7" i="13"/>
  <c r="N8" i="13"/>
  <c r="N9" i="13"/>
  <c r="N10" i="13"/>
  <c r="N6" i="13"/>
  <c r="E19" i="13"/>
  <c r="E18" i="13"/>
  <c r="E16" i="13"/>
  <c r="E15" i="13"/>
  <c r="E2" i="13"/>
  <c r="U1710" i="19" l="1"/>
  <c r="U856" i="19"/>
  <c r="R2" i="19"/>
  <c r="P2" i="19"/>
  <c r="S2" i="19"/>
</calcChain>
</file>

<file path=xl/sharedStrings.xml><?xml version="1.0" encoding="utf-8"?>
<sst xmlns="http://schemas.openxmlformats.org/spreadsheetml/2006/main" count="68892" uniqueCount="162">
  <si>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</si>
  <si>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</si>
  <si>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</si>
  <si>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</si>
  <si>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</si>
  <si>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</si>
  <si>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</si>
  <si>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</si>
  <si>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</si>
  <si>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</si>
  <si>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</si>
  <si>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</si>
  <si>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</si>
  <si>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</si>
  <si>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</si>
  <si>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</si>
  <si>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</si>
  <si>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</si>
  <si>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</si>
  <si>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</si>
  <si>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</si>
  <si>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</si>
  <si>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</si>
  <si>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</si>
  <si>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</si>
  <si>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</si>
  <si>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</si>
  <si>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</si>
  <si>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</si>
  <si>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</si>
  <si>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</si>
  <si>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</si>
  <si>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</si>
  <si>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</si>
  <si>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</si>
  <si>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</si>
  <si>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</si>
  <si>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</si>
  <si>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</si>
  <si>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</si>
  <si>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</si>
  <si>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</si>
  <si>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</si>
  <si>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</si>
  <si>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</si>
  <si>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</si>
  <si>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</si>
  <si>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</si>
  <si>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</si>
  <si>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</si>
  <si>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</si>
  <si>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</si>
  <si>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</si>
  <si>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</si>
  <si>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</si>
  <si>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</si>
  <si>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</si>
  <si>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</si>
  <si>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</si>
  <si>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</si>
  <si>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</si>
  <si>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</si>
  <si>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</si>
  <si>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</si>
  <si>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</si>
  <si>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</si>
  <si>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</si>
  <si>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</si>
  <si>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</si>
  <si>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</si>
  <si>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</si>
  <si>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</si>
  <si>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</si>
  <si>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</si>
  <si>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</si>
  <si>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</si>
  <si>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</si>
  <si>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</si>
  <si>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</si>
  <si>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</si>
  <si>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</si>
  <si>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</si>
  <si>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</si>
  <si>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</si>
  <si>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</si>
  <si>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</si>
  <si>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</si>
  <si>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</si>
  <si>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</si>
  <si>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</si>
  <si>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</si>
  <si>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</si>
  <si>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</si>
  <si>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</si>
  <si>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</si>
  <si>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</si>
  <si>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</si>
  <si>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</si>
  <si>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</si>
  <si>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</si>
  <si>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</si>
  <si>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</si>
  <si>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</si>
  <si>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</si>
  <si>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</si>
  <si>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</si>
  <si>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</si>
  <si>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</si>
  <si>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</si>
  <si>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</si>
  <si>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</si>
  <si>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</si>
  <si>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</si>
  <si>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</si>
  <si>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</si>
  <si>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</si>
  <si>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</si>
  <si>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</si>
  <si>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</si>
  <si>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</si>
  <si>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</si>
  <si>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</si>
  <si>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</si>
  <si>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</si>
  <si>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</si>
  <si>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</si>
  <si>
    <t>Row Labels</t>
  </si>
  <si>
    <t>Grand Total</t>
  </si>
  <si>
    <t>Sum of Unit quantity</t>
  </si>
  <si>
    <t>Column Labels</t>
  </si>
  <si>
    <t>Count of Order ID</t>
  </si>
  <si>
    <t>Total Demand (Units)</t>
  </si>
  <si>
    <t>Count of Plant Code</t>
  </si>
  <si>
    <t>Number of Supplying Plants</t>
  </si>
  <si>
    <t>Number of Products</t>
  </si>
  <si>
    <t xml:space="preserve"> </t>
  </si>
  <si>
    <t xml:space="preserve">Sum of Daily Capacity </t>
  </si>
  <si>
    <t>Sum of Cost/unit</t>
  </si>
  <si>
    <t>Count of Port</t>
  </si>
  <si>
    <t>Min of rate</t>
  </si>
  <si>
    <t>Max of rate</t>
  </si>
  <si>
    <t>Min of minimum cost</t>
  </si>
  <si>
    <t>Unit Quantity</t>
  </si>
  <si>
    <t>Matched Rate</t>
  </si>
  <si>
    <t>Minimum Freight Cost</t>
  </si>
  <si>
    <t>Transit Days</t>
  </si>
  <si>
    <t>Transport Mode</t>
  </si>
  <si>
    <t>Match Status</t>
  </si>
  <si>
    <t>Candidate Matches</t>
  </si>
  <si>
    <t>Carrier Match Summary</t>
  </si>
  <si>
    <t>Route + Carrier Matches</t>
  </si>
  <si>
    <t>Orders with Route + Carrier Match</t>
  </si>
  <si>
    <t>Total Route + Carrier Matches</t>
  </si>
  <si>
    <t>Full Match Count</t>
  </si>
  <si>
    <t>Orders with Full Match</t>
  </si>
  <si>
    <t>Metric</t>
  </si>
  <si>
    <t>Value</t>
  </si>
  <si>
    <t>Total Orders</t>
  </si>
  <si>
    <t>Total Quantity</t>
  </si>
  <si>
    <t>Unique Products</t>
  </si>
  <si>
    <t>Plants in Network</t>
  </si>
  <si>
    <t>Products with One Supplying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</si>
</sst>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4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YA" refreshedDate="46302.912246296299" createdVersion="8" refreshedVersion="8" minRefreshableVersion="3" recordCount="9215" xr:uid="{950D4F88-50D7-49BC-8169-E727C64E633F}">
  <cacheSource type="worksheet">
    <worksheetSource ref="A1:N9216" sheet="OrderList"/>
  </cacheSource>
  <cacheFields count="14">
    <cacheField name="Order ID" numFmtId="0">
      <sharedItems containsSemiMixedTypes="0" containsString="0" containsNumber="1" minValue="1447125805.7" maxValue="1447425230.7"/>
    </cacheField>
    <cacheField name="Order Date" numFmtId="14">
      <sharedItems containsSemiMixedTypes="0" containsNonDate="0" containsDate="1" containsString="0" minDate="2013-05-26T00:00:00" maxDate="2013-05-27T00:00:00" count="1">
        <d v="2013-05-26T00:00:00"/>
      </sharedItems>
    </cacheField>
    <cacheField name="Origin Port" numFmtId="0">
      <sharedItems/>
    </cacheField>
    <cacheField name="Carrier" numFmtId="0">
      <sharedItems/>
    </cacheField>
    <cacheField name="TPT" numFmtId="0">
      <sharedItems containsSemiMixedTypes="0" containsString="0" containsNumber="1" containsInteger="1" minValue="0" maxValue="4"/>
    </cacheField>
    <cacheField name="Service Level" numFmtId="0">
      <sharedItems/>
    </cacheField>
    <cacheField name="Ship ahead day count" numFmtId="0">
      <sharedItems containsSemiMixedTypes="0" containsString="0" containsNumber="1" containsInteger="1" minValue="0" maxValue="6"/>
    </cacheField>
    <cacheField name="Ship Late Day count" numFmtId="0">
      <sharedItems containsSemiMixedTypes="0" containsString="0" containsNumber="1" containsInteger="1" minValue="0" maxValue="6"/>
    </cacheField>
    <cacheField name="Customer" numFmtId="0">
      <sharedItems/>
    </cacheField>
    <cacheField name="Product ID" numFmtId="0">
      <sharedItems containsSemiMixedTypes="0" containsString="0" containsNumber="1" containsInteger="1" minValue="1613321" maxValue="1702654" count="772">
        <n v="1700106"/>
        <n v="1697884"/>
        <n v="1699336"/>
        <n v="1702652"/>
        <n v="1699337"/>
        <n v="1702654"/>
        <n v="1702653"/>
        <n v="1697883"/>
        <n v="1700035"/>
        <n v="1697317"/>
        <n v="1696799"/>
        <n v="1696798"/>
        <n v="1699333"/>
        <n v="1699268"/>
        <n v="1699584"/>
        <n v="1699562"/>
        <n v="1699564"/>
        <n v="1699561"/>
        <n v="1699793"/>
        <n v="1700980"/>
        <n v="1699792"/>
        <n v="1699314"/>
        <n v="1699315"/>
        <n v="1699312"/>
        <n v="1699795"/>
        <n v="1699797"/>
        <n v="1699371"/>
        <n v="1699836"/>
        <n v="1699329"/>
        <n v="1699327"/>
        <n v="1699623"/>
        <n v="1699625"/>
        <n v="1699248"/>
        <n v="1699416"/>
        <n v="1699418"/>
        <n v="1699419"/>
        <n v="1699417"/>
        <n v="1699378"/>
        <n v="1699553"/>
        <n v="1699557"/>
        <n v="1699555"/>
        <n v="1699310"/>
        <n v="1699311"/>
        <n v="1699265"/>
        <n v="1699526"/>
        <n v="1699525"/>
        <n v="1699700"/>
        <n v="1699022"/>
        <n v="1699674"/>
        <n v="1699345"/>
        <n v="1699540"/>
        <n v="1699368"/>
        <n v="1699372"/>
        <n v="1699220"/>
        <n v="1699575"/>
        <n v="1699537"/>
        <n v="1699574"/>
        <n v="1699576"/>
        <n v="1699567"/>
        <n v="1699841"/>
        <n v="1658528"/>
        <n v="1699166"/>
        <n v="1699591"/>
        <n v="1699465"/>
        <n v="1629341"/>
        <n v="1699242"/>
        <n v="1699799"/>
        <n v="1699552"/>
        <n v="1693117"/>
        <n v="1699172"/>
        <n v="1699173"/>
        <n v="1699184"/>
        <n v="1699353"/>
        <n v="1699298"/>
        <n v="1699697"/>
        <n v="1698924"/>
        <n v="1698997"/>
        <n v="1650905"/>
        <n v="1620510"/>
        <n v="1658532"/>
        <n v="1649008"/>
        <n v="1696757"/>
        <n v="1696758"/>
        <n v="1696746"/>
        <n v="1696748"/>
        <n v="1700382"/>
        <n v="1676566"/>
        <n v="1675654"/>
        <n v="1696074"/>
        <n v="1696073"/>
        <n v="1676853"/>
        <n v="1685214"/>
        <n v="1668612"/>
        <n v="1668607"/>
        <n v="1700094"/>
        <n v="1700097"/>
        <n v="1689298"/>
        <n v="1651302"/>
        <n v="1651299"/>
        <n v="1684170"/>
        <n v="1688600"/>
        <n v="1689541"/>
        <n v="1688629"/>
        <n v="1689785"/>
        <n v="1689546"/>
        <n v="1689551"/>
        <n v="1672706"/>
        <n v="1674853"/>
        <n v="1672713"/>
        <n v="1672722"/>
        <n v="1682739"/>
        <n v="1682832"/>
        <n v="1682805"/>
        <n v="1682757"/>
        <n v="1682763"/>
        <n v="1682835"/>
        <n v="1689145"/>
        <n v="1660579"/>
        <n v="1669702"/>
        <n v="1687661"/>
        <n v="1687346"/>
        <n v="1669409"/>
        <n v="1651126"/>
        <n v="1657064"/>
        <n v="1668545"/>
        <n v="1668547"/>
        <n v="1696488"/>
        <n v="1662317"/>
        <n v="1663337"/>
        <n v="1663347"/>
        <n v="1672085"/>
        <n v="1672091"/>
        <n v="1672034"/>
        <n v="1696654"/>
        <n v="1697072"/>
        <n v="1697086"/>
        <n v="1677884"/>
        <n v="1677889"/>
        <n v="1677878"/>
        <n v="1666954"/>
        <n v="1660551"/>
        <n v="1682982"/>
        <n v="1682983"/>
        <n v="1684560"/>
        <n v="1699676"/>
        <n v="1699844"/>
        <n v="1699135"/>
        <n v="1699283"/>
        <n v="1699369"/>
        <n v="1699583"/>
        <n v="1699586"/>
        <n v="1699380"/>
        <n v="1699290"/>
        <n v="1699285"/>
        <n v="1698913"/>
        <n v="1699246"/>
        <n v="1699239"/>
        <n v="1699318"/>
        <n v="1699241"/>
        <n v="1698988"/>
        <n v="1698977"/>
        <n v="1699798"/>
        <n v="1699794"/>
        <n v="1699325"/>
        <n v="1699249"/>
        <n v="1699689"/>
        <n v="1699326"/>
        <n v="1699546"/>
        <n v="1699556"/>
        <n v="1699524"/>
        <n v="1699308"/>
        <n v="1699188"/>
        <n v="1699682"/>
        <n v="1699675"/>
        <n v="1699548"/>
        <n v="1699834"/>
        <n v="1699573"/>
        <n v="1699539"/>
        <n v="1699571"/>
        <n v="1699691"/>
        <n v="1699690"/>
        <n v="1699515"/>
        <n v="1699842"/>
        <n v="1699361"/>
        <n v="1699696"/>
        <n v="1699231"/>
        <n v="1699694"/>
        <n v="1699665"/>
        <n v="1698930"/>
        <n v="1699670"/>
        <n v="1672347"/>
        <n v="1692724"/>
        <n v="1692722"/>
        <n v="1692737"/>
        <n v="1692723"/>
        <n v="1692656"/>
        <n v="1692708"/>
        <n v="1692731"/>
        <n v="1686435"/>
        <n v="1696533"/>
        <n v="1691393"/>
        <n v="1680246"/>
        <n v="1680245"/>
        <n v="1666957"/>
        <n v="1689457"/>
        <n v="1666994"/>
        <n v="1661119"/>
        <n v="1674635"/>
        <n v="1675810"/>
        <n v="1682594"/>
        <n v="1685329"/>
        <n v="1685332"/>
        <n v="1621717"/>
        <n v="1680249"/>
        <n v="1671247"/>
        <n v="1685952"/>
        <n v="1685963"/>
        <n v="1677229"/>
        <n v="1650400"/>
        <n v="1655985"/>
        <n v="1685333"/>
        <n v="1617826"/>
        <n v="1666958"/>
        <n v="1689460"/>
        <n v="1656969"/>
        <n v="1671248"/>
        <n v="1671246"/>
        <n v="1637055"/>
        <n v="1650404"/>
        <n v="1686657"/>
        <n v="1666959"/>
        <n v="1689461"/>
        <n v="1666992"/>
        <n v="1656944"/>
        <n v="1621719"/>
        <n v="1617714"/>
        <n v="1687353"/>
        <n v="1687354"/>
        <n v="1695862"/>
        <n v="1689779"/>
        <n v="1689784"/>
        <n v="1689782"/>
        <n v="1688621"/>
        <n v="1689544"/>
        <n v="1689780"/>
        <n v="1688589"/>
        <n v="1688587"/>
        <n v="1688575"/>
        <n v="1688571"/>
        <n v="1689548"/>
        <n v="1689547"/>
        <n v="1691548"/>
        <n v="1690621"/>
        <n v="1672721"/>
        <n v="1682853"/>
        <n v="1682769"/>
        <n v="1682760"/>
        <n v="1682814"/>
        <n v="1682802"/>
        <n v="1699993"/>
        <n v="1699951"/>
        <n v="1699952"/>
        <n v="1699948"/>
        <n v="1699950"/>
        <n v="1699425"/>
        <n v="1675615"/>
        <n v="1675655"/>
        <n v="1655818"/>
        <n v="1656246"/>
        <n v="1674120"/>
        <n v="1652538"/>
        <n v="1660885"/>
        <n v="1668550"/>
        <n v="1683203"/>
        <n v="1654621"/>
        <n v="1666295"/>
        <n v="1668346"/>
        <n v="1668347"/>
        <n v="1668343"/>
        <n v="1693618"/>
        <n v="1692997"/>
        <n v="1693019"/>
        <n v="1650586"/>
        <n v="1660673"/>
        <n v="1650685"/>
        <n v="1689012"/>
        <n v="1656347"/>
        <n v="1644050"/>
        <n v="1668128"/>
        <n v="1677891"/>
        <n v="1690092"/>
        <n v="1688824"/>
        <n v="1696954"/>
        <n v="1671416"/>
        <n v="1693104"/>
        <n v="1693101"/>
        <n v="1662238"/>
        <n v="1662274"/>
        <n v="1654622"/>
        <n v="1693865"/>
        <n v="1692974"/>
        <n v="1689601"/>
        <n v="1689553"/>
        <n v="1689556"/>
        <n v="1689554"/>
        <n v="1683636"/>
        <n v="1697872"/>
        <n v="1697874"/>
        <n v="1683197"/>
        <n v="1683200"/>
        <n v="1683199"/>
        <n v="1688610"/>
        <n v="1689543"/>
        <n v="1688294"/>
        <n v="1690617"/>
        <n v="1688292"/>
        <n v="1688288"/>
        <n v="1689550"/>
        <n v="1688290"/>
        <n v="1688285"/>
        <n v="1689549"/>
        <n v="1688633"/>
        <n v="1688598"/>
        <n v="1683635"/>
        <n v="1683424"/>
        <n v="1683405"/>
        <n v="1683403"/>
        <n v="1682859"/>
        <n v="1683426"/>
        <n v="1682651"/>
        <n v="1682772"/>
        <n v="1682709"/>
        <n v="1683409"/>
        <n v="1683419"/>
        <n v="1683392"/>
        <n v="1682736"/>
        <n v="1682648"/>
        <n v="1682793"/>
        <n v="1682754"/>
        <n v="1672676"/>
        <n v="1667817"/>
        <n v="1699424"/>
        <n v="1701406"/>
        <n v="1701405"/>
        <n v="1678648"/>
        <n v="1695346"/>
        <n v="1679638"/>
        <n v="1668608"/>
        <n v="1689781"/>
        <n v="1662552"/>
        <n v="1652615"/>
        <n v="1660563"/>
        <n v="1660897"/>
        <n v="1666519"/>
        <n v="1666507"/>
        <n v="1687644"/>
        <n v="1643057"/>
        <n v="1620552"/>
        <n v="1649002"/>
        <n v="1692402"/>
        <n v="1696752"/>
        <n v="1676563"/>
        <n v="1680210"/>
        <n v="1668606"/>
        <n v="1655982"/>
        <n v="1651298"/>
        <n v="1677690"/>
        <n v="1682745"/>
        <n v="1660583"/>
        <n v="1692940"/>
        <n v="1689033"/>
        <n v="1689032"/>
        <n v="1689031"/>
        <n v="1652630"/>
        <n v="1668127"/>
        <n v="1668099"/>
        <n v="1696456"/>
        <n v="1700958"/>
        <n v="1664061"/>
        <n v="1664051"/>
        <n v="1695817"/>
        <n v="1669685"/>
        <n v="1654497"/>
        <n v="1687491"/>
        <n v="1646909"/>
        <n v="1699954"/>
        <n v="1697067"/>
        <n v="1697087"/>
        <n v="1697080"/>
        <n v="1654623"/>
        <n v="1615677"/>
        <n v="1666441"/>
        <n v="1657475"/>
        <n v="1657474"/>
        <n v="1684796"/>
        <n v="1623991"/>
        <n v="1691700"/>
        <n v="1687521"/>
        <n v="1669584"/>
        <n v="1684755"/>
        <n v="1691544"/>
        <n v="1690616"/>
        <n v="1672720"/>
        <n v="1672707"/>
        <n v="1682796"/>
        <n v="1682799"/>
        <n v="1672117"/>
        <n v="1672000"/>
        <n v="1671997"/>
        <n v="1682829"/>
        <n v="1682826"/>
        <n v="1693453"/>
        <n v="1699953"/>
        <n v="1699946"/>
        <n v="1697071"/>
        <n v="1697085"/>
        <n v="1696754"/>
        <n v="1700875"/>
        <n v="1684703"/>
        <n v="1694720"/>
        <n v="1672714"/>
        <n v="1682784"/>
        <n v="1663396"/>
        <n v="1672670"/>
        <n v="1677877"/>
        <n v="1699974"/>
        <n v="1700570"/>
        <n v="1700558"/>
        <n v="1682681"/>
        <n v="1682679"/>
        <n v="1682682"/>
        <n v="1679687"/>
        <n v="1700557"/>
        <n v="1700569"/>
        <n v="1682341"/>
        <n v="1693740"/>
        <n v="1671833"/>
        <n v="1671832"/>
        <n v="1671834"/>
        <n v="1671461"/>
        <n v="1684862"/>
        <n v="1700366"/>
        <n v="1671426"/>
        <n v="1650904"/>
        <n v="1697444"/>
        <n v="1692109"/>
        <n v="1668639"/>
        <n v="1675670"/>
        <n v="1675662"/>
        <n v="1696075"/>
        <n v="1695345"/>
        <n v="1695348"/>
        <n v="1676942"/>
        <n v="1668492"/>
        <n v="1683704"/>
        <n v="1690327"/>
        <n v="1683354"/>
        <n v="1677692"/>
        <n v="1673710"/>
        <n v="1675746"/>
        <n v="1689147"/>
        <n v="1652644"/>
        <n v="1644200"/>
        <n v="1653588"/>
        <n v="1655373"/>
        <n v="1652080"/>
        <n v="1657063"/>
        <n v="1662395"/>
        <n v="1672110"/>
        <n v="1650571"/>
        <n v="1650568"/>
        <n v="1622685"/>
        <n v="1666396"/>
        <n v="1660153"/>
        <n v="1636782"/>
        <n v="1643056"/>
        <n v="1683191"/>
        <n v="1668496"/>
        <n v="1670203"/>
        <n v="1700118"/>
        <n v="1697230"/>
        <n v="1696756"/>
        <n v="1700121"/>
        <n v="1696747"/>
        <n v="1695139"/>
        <n v="1676565"/>
        <n v="1683634"/>
        <n v="1689469"/>
        <n v="1668421"/>
        <n v="1656839"/>
        <n v="1696482"/>
        <n v="1672661"/>
        <n v="1670215"/>
        <n v="1657437"/>
        <n v="1687689"/>
        <n v="1667126"/>
        <n v="1651377"/>
        <n v="1682865"/>
        <n v="1682748"/>
        <n v="1682751"/>
        <n v="1662551"/>
        <n v="1645070"/>
        <n v="1700657"/>
        <n v="1701462"/>
        <n v="1683560"/>
        <n v="1664067"/>
        <n v="1664069"/>
        <n v="1693230"/>
        <n v="1655723"/>
        <n v="1651933"/>
        <n v="1652499"/>
        <n v="1652611"/>
        <n v="1652604"/>
        <n v="1654498"/>
        <n v="1663341"/>
        <n v="1664346"/>
        <n v="1671942"/>
        <n v="1613321"/>
        <n v="1666466"/>
        <n v="1666317"/>
        <n v="1690006"/>
        <n v="1692108"/>
        <n v="1700362"/>
        <n v="1700139"/>
        <n v="1700130"/>
        <n v="1700137"/>
        <n v="1693700"/>
        <n v="1700142"/>
        <n v="1700140"/>
        <n v="1700143"/>
        <n v="1654766"/>
        <n v="1690627"/>
        <n v="1689788"/>
        <n v="1683282"/>
        <n v="1678494"/>
        <n v="1672712"/>
        <n v="1660585"/>
        <n v="1641237"/>
        <n v="1685213"/>
        <n v="1699976"/>
        <n v="1696210"/>
        <n v="1697083"/>
        <n v="1697084"/>
        <n v="1677887"/>
        <n v="1686758"/>
        <n v="1686215"/>
        <n v="1668557"/>
        <n v="1668555"/>
        <n v="1668554"/>
        <n v="1684559"/>
        <n v="1700138"/>
        <n v="1684709"/>
        <n v="1700141"/>
        <n v="1689296"/>
        <n v="1660577"/>
        <n v="1639636"/>
        <n v="1644062"/>
        <n v="1701972"/>
        <n v="1693192"/>
        <n v="1695062"/>
        <n v="1671807"/>
        <n v="1700003"/>
        <n v="1700014"/>
        <n v="1690294"/>
        <n v="1635536"/>
        <n v="1690001"/>
        <n v="1692114"/>
        <n v="1690004"/>
        <n v="1692115"/>
        <n v="1692106"/>
        <n v="1692113"/>
        <n v="1678652"/>
        <n v="1699769"/>
        <n v="1655754"/>
        <n v="1683700"/>
        <n v="1700105"/>
        <n v="1680781"/>
        <n v="1662554"/>
        <n v="1678759"/>
        <n v="1642993"/>
        <n v="1685212"/>
        <n v="1685211"/>
        <n v="1662991"/>
        <n v="1697081"/>
        <n v="1668345"/>
        <n v="1636236"/>
        <n v="1700128"/>
        <n v="1702016"/>
        <n v="1695687"/>
        <n v="1691532"/>
        <n v="1687774"/>
        <n v="1676699"/>
        <n v="1685760"/>
        <n v="1676592"/>
        <n v="1687384"/>
        <n v="1686463"/>
        <n v="1666470"/>
        <n v="1666524"/>
        <n v="1667927"/>
        <n v="1674598"/>
        <n v="1666443"/>
        <n v="1685028"/>
        <n v="1682210"/>
        <n v="1683935"/>
        <n v="1678000"/>
        <n v="1678674"/>
        <n v="1694456"/>
        <n v="1692333"/>
        <n v="1667934"/>
        <n v="1650880"/>
        <n v="1692899"/>
        <n v="1697306"/>
        <n v="1649007"/>
        <n v="1696149"/>
        <n v="1692277"/>
        <n v="1695138"/>
        <n v="1676564"/>
        <n v="1699772"/>
        <n v="1699771"/>
        <n v="1699770"/>
        <n v="1699768"/>
        <n v="1699766"/>
        <n v="1676851"/>
        <n v="1682908"/>
        <n v="1689786"/>
        <n v="1693747"/>
        <n v="1660580"/>
        <n v="1660578"/>
        <n v="1680561"/>
        <n v="1656350"/>
        <n v="1654251"/>
        <n v="1651350"/>
        <n v="1672664"/>
        <n v="1671951"/>
        <n v="1672006"/>
        <n v="1671939"/>
        <n v="1699949"/>
        <n v="1699955"/>
        <n v="1698898"/>
        <n v="1693626"/>
        <n v="1686756"/>
        <n v="1688678"/>
        <n v="1693122"/>
        <n v="1693001"/>
        <n v="1692998"/>
        <n v="1680915"/>
        <n v="1691546"/>
        <n v="1683407"/>
        <n v="1683432"/>
        <n v="1680562"/>
        <n v="1669701"/>
        <n v="1692956"/>
        <n v="1692955"/>
        <n v="1668094"/>
        <n v="1668097"/>
        <n v="1672088"/>
        <n v="1671836"/>
        <n v="1692987"/>
        <n v="1699570"/>
        <n v="1678427"/>
        <n v="1661099"/>
        <n v="1646392"/>
        <n v="1681377"/>
        <n v="1681379"/>
        <n v="1681376"/>
        <n v="1690144"/>
        <n v="1690145"/>
        <n v="1690143"/>
        <n v="1684005"/>
        <n v="1684497"/>
        <n v="1683999"/>
        <n v="1680961"/>
        <n v="1690171"/>
        <n v="1653969"/>
        <n v="1685076"/>
        <n v="1653237"/>
        <n v="1689641"/>
        <n v="1680966"/>
        <n v="1646393"/>
        <n v="1680503"/>
        <n v="1669740"/>
        <n v="1668716"/>
        <n v="1672245"/>
        <n v="1652885"/>
        <n v="1679995"/>
        <n v="1652887"/>
        <n v="1652883"/>
        <n v="1674378"/>
        <n v="1674380"/>
        <n v="1670498"/>
        <n v="1672986"/>
        <n v="1681888"/>
        <n v="1681890"/>
        <n v="1681878"/>
        <n v="1681885"/>
        <n v="1681883"/>
        <n v="1672344"/>
        <n v="1672345"/>
        <n v="1696263"/>
        <n v="1696260"/>
        <n v="1696262"/>
        <n v="1681882"/>
        <n v="1657013"/>
        <n v="1650715"/>
        <n v="1697781"/>
        <n v="1666961"/>
        <n v="1666990"/>
        <n v="1685321"/>
        <n v="1685330"/>
        <n v="1679991"/>
        <n v="1702224"/>
        <n v="1681700"/>
        <n v="1681699"/>
        <n v="1681687"/>
        <n v="1683387"/>
        <n v="1681688"/>
        <n v="1696476"/>
        <n v="1682914"/>
        <n v="1681701"/>
        <n v="1686762"/>
        <n v="1682959"/>
        <n v="1686764"/>
        <n v="1682850"/>
        <n v="1682790"/>
        <n v="1683190"/>
        <n v="1679639"/>
        <n v="1689146"/>
        <n v="1696753"/>
        <n v="1660677"/>
        <n v="1683633"/>
        <n v="1682742"/>
        <n v="1656348"/>
        <n v="1656353"/>
        <n v="1692984"/>
        <n v="1644308"/>
        <n v="1651366"/>
        <n v="1686401"/>
        <n v="1672651"/>
        <n v="1692950"/>
        <n v="1692946"/>
        <n v="1692949"/>
        <n v="1692948"/>
        <n v="1693105"/>
        <n v="1668344"/>
        <n v="1700869"/>
        <n v="1680738"/>
        <n v="1680740"/>
        <n v="1689545"/>
        <n v="1690619"/>
        <n v="1689783"/>
        <n v="1690630"/>
        <n v="1690628"/>
        <n v="1682730"/>
        <n v="1683401"/>
        <n v="1692994"/>
        <n v="1668362"/>
        <n v="1695349"/>
        <n v="1683293"/>
        <n v="1678493"/>
        <n v="1683558"/>
        <n v="1700738"/>
        <n v="1700887"/>
        <n v="1699433"/>
        <n v="1684808"/>
        <n v="1660668"/>
        <n v="1699666"/>
        <n v="1690632"/>
        <n v="1690631"/>
        <n v="1690614"/>
        <n v="1690634"/>
        <n v="1683388"/>
        <n v="1683430"/>
      </sharedItems>
    </cacheField>
    <cacheField name="Plant Code" numFmtId="0">
      <sharedItems count="7">
        <s v="PLANT16"/>
        <s v="PLANT03"/>
        <s v="PLANT08"/>
        <s v="PLANT04"/>
        <s v="PLANT12"/>
        <s v="PLANT09"/>
        <s v="PLANT13"/>
      </sharedItems>
    </cacheField>
    <cacheField name="Destination Port" numFmtId="0">
      <sharedItems/>
    </cacheField>
    <cacheField name="Unit quantity" numFmtId="0">
      <sharedItems containsSemiMixedTypes="0" containsString="0" containsNumber="1" containsInteger="1" minValue="235" maxValue="561847"/>
    </cacheField>
    <cacheField name="Weight" numFmtId="0">
      <sharedItems containsSemiMixedTypes="0" containsString="0" containsNumber="1" minValue="0" maxValue="2338.40512596238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YA" refreshedDate="46302.990232986114" createdVersion="8" refreshedVersion="8" minRefreshableVersion="3" recordCount="2036" xr:uid="{18CC5BBB-AD46-4AD8-B0FE-4956F8E429E4}">
  <cacheSource type="worksheet">
    <worksheetSource ref="A1:B2037" sheet="ProductsPerPlant"/>
  </cacheSource>
  <cacheFields count="2">
    <cacheField name="Plant Code" numFmtId="0">
      <sharedItems/>
    </cacheField>
    <cacheField name="Product ID" numFmtId="0">
      <sharedItems containsSemiMixedTypes="0" containsString="0" containsNumber="1" containsInteger="1" minValue="1613321" maxValue="1702654" count="1540">
        <n v="1698815"/>
        <n v="1664419"/>
        <n v="1664426"/>
        <n v="1672826"/>
        <n v="1674916"/>
        <n v="1674918"/>
        <n v="1675507"/>
        <n v="1676151"/>
        <n v="1676152"/>
        <n v="1677864"/>
        <n v="1677865"/>
        <n v="1679124"/>
        <n v="1685369"/>
        <n v="1685370"/>
        <n v="1685378"/>
        <n v="1685979"/>
        <n v="1691969"/>
        <n v="1694139"/>
        <n v="1694217"/>
        <n v="1696107"/>
        <n v="1697052"/>
        <n v="1660883"/>
        <n v="1664500"/>
        <n v="1666994"/>
        <n v="1668792"/>
        <n v="1669083"/>
        <n v="1669095"/>
        <n v="1669740"/>
        <n v="1669741"/>
        <n v="1671769"/>
        <n v="1673352"/>
        <n v="1674718"/>
        <n v="1699520"/>
        <n v="1650942"/>
        <n v="1650946"/>
        <n v="1656871"/>
        <n v="1656873"/>
        <n v="1656879"/>
        <n v="1656889"/>
        <n v="1660742"/>
        <n v="1660748"/>
        <n v="1661315"/>
        <n v="1661316"/>
        <n v="1661317"/>
        <n v="1661318"/>
        <n v="1661319"/>
        <n v="1661320"/>
        <n v="1661321"/>
        <n v="1662989"/>
        <n v="1662990"/>
        <n v="1662991"/>
        <n v="1664340"/>
        <n v="1664343"/>
        <n v="1664344"/>
        <n v="1664345"/>
        <n v="1664346"/>
        <n v="1664347"/>
        <n v="1665087"/>
        <n v="1666750"/>
        <n v="1666761"/>
        <n v="1667071"/>
        <n v="1667125"/>
        <n v="1667126"/>
        <n v="1667143"/>
        <n v="1667163"/>
        <n v="1667164"/>
        <n v="1667679"/>
        <n v="1668409"/>
        <n v="1668412"/>
        <n v="1668419"/>
        <n v="1668421"/>
        <n v="1668426"/>
        <n v="1671354"/>
        <n v="1672344"/>
        <n v="1672564"/>
        <n v="1672565"/>
        <n v="1672621"/>
        <n v="1673058"/>
        <n v="1673059"/>
        <n v="1674111"/>
        <n v="1674114"/>
        <n v="1675500"/>
        <n v="1675601"/>
        <n v="1675746"/>
        <n v="1675747"/>
        <n v="1675748"/>
        <n v="1677568"/>
        <n v="1677578"/>
        <n v="1677581"/>
        <n v="1681721"/>
        <n v="1681759"/>
        <n v="1681775"/>
        <n v="1681778"/>
        <n v="1681883"/>
        <n v="1681951"/>
        <n v="1681952"/>
        <n v="1681953"/>
        <n v="1681954"/>
        <n v="1681955"/>
        <n v="1681956"/>
        <n v="1681957"/>
        <n v="1682366"/>
        <n v="1683286"/>
        <n v="1683293"/>
        <n v="1683294"/>
        <n v="1683354"/>
        <n v="1683356"/>
        <n v="1683357"/>
        <n v="1683359"/>
        <n v="1683361"/>
        <n v="1683365"/>
        <n v="1683523"/>
        <n v="1683525"/>
        <n v="1683527"/>
        <n v="1683528"/>
        <n v="1683531"/>
        <n v="1683802"/>
        <n v="1683808"/>
        <n v="1684659"/>
        <n v="1684668"/>
        <n v="1684669"/>
        <n v="1684717"/>
        <n v="1685593"/>
        <n v="1685595"/>
        <n v="1685599"/>
        <n v="1689498"/>
        <n v="1689502"/>
        <n v="1692056"/>
        <n v="1692105"/>
        <n v="1692106"/>
        <n v="1692107"/>
        <n v="1692108"/>
        <n v="1692109"/>
        <n v="1692113"/>
        <n v="1692114"/>
        <n v="1692115"/>
        <n v="1692277"/>
        <n v="1692401"/>
        <n v="1693453"/>
        <n v="1696113"/>
        <n v="1696114"/>
        <n v="1696256"/>
        <n v="1696261"/>
        <n v="1696262"/>
        <n v="1696263"/>
        <n v="1696774"/>
        <n v="1696820"/>
        <n v="1696822"/>
        <n v="1697080"/>
        <n v="1697081"/>
        <n v="1697082"/>
        <n v="1697083"/>
        <n v="1697084"/>
        <n v="1697085"/>
        <n v="1697086"/>
        <n v="1697087"/>
        <n v="1697102"/>
        <n v="1697113"/>
        <n v="1697114"/>
        <n v="1697115"/>
        <n v="1660153"/>
        <n v="1660530"/>
        <n v="1660585"/>
        <n v="1660668"/>
        <n v="1680674"/>
        <n v="1680682"/>
        <n v="1680684"/>
        <n v="1680697"/>
        <n v="1680742"/>
        <n v="1682646"/>
        <n v="1682648"/>
        <n v="1682651"/>
        <n v="1682709"/>
        <n v="1682727"/>
        <n v="1682736"/>
        <n v="1682754"/>
        <n v="1682757"/>
        <n v="1682760"/>
        <n v="1682763"/>
        <n v="1682766"/>
        <n v="1682769"/>
        <n v="1682772"/>
        <n v="1682778"/>
        <n v="1682787"/>
        <n v="1682790"/>
        <n v="1682793"/>
        <n v="1682796"/>
        <n v="1682799"/>
        <n v="1682802"/>
        <n v="1682805"/>
        <n v="1682832"/>
        <n v="1682835"/>
        <n v="1682853"/>
        <n v="1682859"/>
        <n v="1682862"/>
        <n v="1682869"/>
        <n v="1683134"/>
        <n v="1683392"/>
        <n v="1683397"/>
        <n v="1683401"/>
        <n v="1683403"/>
        <n v="1683405"/>
        <n v="1683407"/>
        <n v="1683409"/>
        <n v="1683419"/>
        <n v="1683426"/>
        <n v="1683432"/>
        <n v="1683739"/>
        <n v="1683749"/>
        <n v="1683760"/>
        <n v="1683769"/>
        <n v="1683773"/>
        <n v="1684637"/>
        <n v="1684644"/>
        <n v="1684645"/>
        <n v="1684646"/>
        <n v="1684649"/>
        <n v="1684722"/>
        <n v="1684724"/>
        <n v="1684725"/>
        <n v="1684728"/>
        <n v="1684730"/>
        <n v="1684740"/>
        <n v="1684741"/>
        <n v="1684743"/>
        <n v="1684752"/>
        <n v="1684767"/>
        <n v="1684768"/>
        <n v="1684771"/>
        <n v="1684772"/>
        <n v="1684773"/>
        <n v="1685107"/>
        <n v="1687191"/>
        <n v="1688285"/>
        <n v="1688288"/>
        <n v="1688290"/>
        <n v="1688292"/>
        <n v="1688294"/>
        <n v="1688571"/>
        <n v="1688575"/>
        <n v="1688587"/>
        <n v="1688589"/>
        <n v="1688610"/>
        <n v="1688621"/>
        <n v="1688629"/>
        <n v="1688633"/>
        <n v="1689543"/>
        <n v="1689544"/>
        <n v="1689545"/>
        <n v="1689546"/>
        <n v="1689547"/>
        <n v="1689548"/>
        <n v="1689549"/>
        <n v="1689550"/>
        <n v="1689551"/>
        <n v="1689780"/>
        <n v="1689781"/>
        <n v="1689782"/>
        <n v="1689783"/>
        <n v="1689784"/>
        <n v="1689785"/>
        <n v="1690100"/>
        <n v="1690614"/>
        <n v="1690616"/>
        <n v="1690619"/>
        <n v="1690621"/>
        <n v="1690627"/>
        <n v="1690628"/>
        <n v="1690630"/>
        <n v="1691546"/>
        <n v="1654431"/>
        <n v="1664406"/>
        <n v="1664416"/>
        <n v="1665542"/>
        <n v="1665863"/>
        <n v="1668786"/>
        <n v="1668787"/>
        <n v="1669096"/>
        <n v="1669098"/>
        <n v="1670651"/>
        <n v="1670657"/>
        <n v="1670726"/>
        <n v="1670729"/>
        <n v="1670832"/>
        <n v="1671082"/>
        <n v="1671768"/>
        <n v="1672483"/>
        <n v="1673316"/>
        <n v="1673317"/>
        <n v="1673344"/>
        <n v="1673354"/>
        <n v="1673604"/>
        <n v="1673716"/>
        <n v="1673790"/>
        <n v="1673860"/>
        <n v="1674378"/>
        <n v="1674380"/>
        <n v="1674382"/>
        <n v="1674384"/>
        <n v="1674493"/>
        <n v="1675998"/>
        <n v="1676003"/>
        <n v="1676009"/>
        <n v="1677163"/>
        <n v="1677199"/>
        <n v="1677614"/>
        <n v="1677617"/>
        <n v="1677618"/>
        <n v="1679087"/>
        <n v="1679938"/>
        <n v="1679943"/>
        <n v="1679944"/>
        <n v="1679945"/>
        <n v="1679946"/>
        <n v="1679947"/>
        <n v="1679948"/>
        <n v="1679950"/>
        <n v="1679951"/>
        <n v="1679953"/>
        <n v="1679954"/>
        <n v="1679956"/>
        <n v="1680434"/>
        <n v="1681129"/>
        <n v="1681136"/>
        <n v="1681374"/>
        <n v="1681378"/>
        <n v="1681468"/>
        <n v="1681812"/>
        <n v="1682502"/>
        <n v="1682593"/>
        <n v="1683107"/>
        <n v="1684271"/>
        <n v="1684524"/>
        <n v="1684756"/>
        <n v="1685009"/>
        <n v="1685010"/>
        <n v="1685011"/>
        <n v="1685012"/>
        <n v="1685825"/>
        <n v="1685828"/>
        <n v="1685832"/>
        <n v="1685834"/>
        <n v="1685835"/>
        <n v="1685836"/>
        <n v="1685837"/>
        <n v="1685841"/>
        <n v="1686001"/>
        <n v="1686002"/>
        <n v="1686505"/>
        <n v="1686705"/>
        <n v="1686707"/>
        <n v="1687195"/>
        <n v="1687416"/>
        <n v="1687417"/>
        <n v="1687418"/>
        <n v="1687419"/>
        <n v="1687420"/>
        <n v="1687421"/>
        <n v="1687422"/>
        <n v="1687423"/>
        <n v="1687424"/>
        <n v="1687425"/>
        <n v="1687660"/>
        <n v="1687669"/>
        <n v="1687670"/>
        <n v="1687671"/>
        <n v="1687707"/>
        <n v="1687708"/>
        <n v="1687892"/>
        <n v="1688043"/>
        <n v="1688547"/>
        <n v="1688877"/>
        <n v="1688880"/>
        <n v="1688881"/>
        <n v="1688885"/>
        <n v="1688954"/>
        <n v="1688955"/>
        <n v="1689617"/>
        <n v="1689888"/>
        <n v="1690013"/>
        <n v="1690123"/>
        <n v="1690144"/>
        <n v="1690152"/>
        <n v="1690153"/>
        <n v="1690155"/>
        <n v="1690176"/>
        <n v="1690265"/>
        <n v="1690267"/>
        <n v="1690271"/>
        <n v="1690273"/>
        <n v="1690372"/>
        <n v="1690374"/>
        <n v="1690487"/>
        <n v="1690488"/>
        <n v="1690489"/>
        <n v="1690490"/>
        <n v="1690491"/>
        <n v="1690492"/>
        <n v="1690493"/>
        <n v="1690529"/>
        <n v="1691889"/>
        <n v="1691893"/>
        <n v="1691901"/>
        <n v="1691906"/>
        <n v="1691937"/>
        <n v="1692222"/>
        <n v="1692223"/>
        <n v="1692224"/>
        <n v="1692225"/>
        <n v="1692226"/>
        <n v="1692679"/>
        <n v="1692852"/>
        <n v="1692863"/>
        <n v="1692867"/>
        <n v="1693065"/>
        <n v="1693525"/>
        <n v="1693527"/>
        <n v="1693529"/>
        <n v="1693530"/>
        <n v="1693531"/>
        <n v="1693534"/>
        <n v="1693535"/>
        <n v="1693536"/>
        <n v="1693538"/>
        <n v="1694555"/>
        <n v="1694556"/>
        <n v="1694557"/>
        <n v="1694558"/>
        <n v="1694559"/>
        <n v="1694560"/>
        <n v="1694561"/>
        <n v="1694562"/>
        <n v="1694564"/>
        <n v="1694565"/>
        <n v="1694566"/>
        <n v="1694568"/>
        <n v="1694604"/>
        <n v="1694674"/>
        <n v="1694789"/>
        <n v="1694791"/>
        <n v="1694845"/>
        <n v="1694911"/>
        <n v="1694913"/>
        <n v="1694984"/>
        <n v="1694985"/>
        <n v="1695622"/>
        <n v="1695660"/>
        <n v="1695766"/>
        <n v="1695927"/>
        <n v="1695932"/>
        <n v="1695934"/>
        <n v="1695974"/>
        <n v="1696549"/>
        <n v="1696864"/>
        <n v="1697127"/>
        <n v="1697128"/>
        <n v="1697143"/>
        <n v="1697147"/>
        <n v="1697243"/>
        <n v="1697252"/>
        <n v="1697428"/>
        <n v="1697429"/>
        <n v="1697434"/>
        <n v="1697521"/>
        <n v="1697522"/>
        <n v="1697523"/>
        <n v="1697524"/>
        <n v="1697526"/>
        <n v="1697628"/>
        <n v="1698320"/>
        <n v="1698654"/>
        <n v="1698657"/>
        <n v="1698748"/>
        <n v="1698749"/>
        <n v="1700135"/>
        <n v="1700263"/>
        <n v="1700304"/>
        <n v="1700305"/>
        <n v="1700306"/>
        <n v="1700307"/>
        <n v="1700308"/>
        <n v="1700309"/>
        <n v="1701317"/>
        <n v="1701319"/>
        <n v="1701320"/>
        <n v="1701324"/>
        <n v="1701546"/>
        <n v="1701550"/>
        <n v="1683795"/>
        <n v="1686209"/>
        <n v="1687643"/>
        <n v="1688695"/>
        <n v="1688750"/>
        <n v="1690006"/>
        <n v="1672986"/>
        <n v="1680699"/>
        <n v="1681878"/>
        <n v="1681880"/>
        <n v="1683417"/>
        <n v="1684636"/>
        <n v="1688746"/>
        <n v="1690001"/>
        <n v="1690634"/>
        <n v="1691544"/>
        <n v="1691548"/>
        <n v="1691700"/>
        <n v="1691701"/>
        <n v="1695345"/>
        <n v="1695348"/>
        <n v="1663140"/>
        <n v="1672343"/>
        <n v="1672345"/>
        <n v="1672347"/>
        <n v="1681884"/>
        <n v="1681885"/>
        <n v="1681888"/>
        <n v="1681890"/>
        <n v="1681895"/>
        <n v="1681897"/>
        <n v="1681898"/>
        <n v="1683709"/>
        <n v="1683710"/>
        <n v="1696254"/>
        <n v="1696255"/>
        <n v="1696258"/>
        <n v="1696259"/>
        <n v="1696260"/>
        <n v="1698759"/>
        <n v="1670498"/>
        <n v="1685171"/>
        <n v="1700693"/>
        <n v="1666985"/>
        <n v="1668039"/>
        <n v="1668350"/>
        <n v="1668351"/>
        <n v="1668369"/>
        <n v="1668382"/>
        <n v="1672228"/>
        <n v="1673774"/>
        <n v="1677250"/>
        <n v="1677251"/>
        <n v="1677256"/>
        <n v="1677271"/>
        <n v="1677317"/>
        <n v="1677324"/>
        <n v="1677326"/>
        <n v="1677328"/>
        <n v="1677347"/>
        <n v="1677348"/>
        <n v="1677350"/>
        <n v="1677472"/>
        <n v="1677485"/>
        <n v="1677488"/>
        <n v="1677501"/>
        <n v="1677504"/>
        <n v="1679111"/>
        <n v="1679999"/>
        <n v="1683624"/>
        <n v="1684319"/>
        <n v="1684569"/>
        <n v="1685167"/>
        <n v="1685170"/>
        <n v="1685173"/>
        <n v="1685174"/>
        <n v="1686433"/>
        <n v="1686434"/>
        <n v="1686435"/>
        <n v="1686673"/>
        <n v="1687626"/>
        <n v="1687629"/>
        <n v="1687631"/>
        <n v="1687632"/>
        <n v="1687713"/>
        <n v="1687734"/>
        <n v="1688035"/>
        <n v="1688768"/>
        <n v="1688778"/>
        <n v="1688781"/>
        <n v="1688868"/>
        <n v="1688924"/>
        <n v="1688929"/>
        <n v="1689162"/>
        <n v="1689539"/>
        <n v="1689637"/>
        <n v="1689639"/>
        <n v="1689641"/>
        <n v="1690315"/>
        <n v="1690321"/>
        <n v="1691393"/>
        <n v="1691461"/>
        <n v="1692656"/>
        <n v="1692708"/>
        <n v="1692722"/>
        <n v="1692723"/>
        <n v="1692724"/>
        <n v="1692729"/>
        <n v="1692731"/>
        <n v="1692737"/>
        <n v="1693035"/>
        <n v="1694775"/>
        <n v="1694777"/>
        <n v="1694780"/>
        <n v="1694783"/>
        <n v="1694812"/>
        <n v="1695949"/>
        <n v="1695953"/>
        <n v="1696356"/>
        <n v="1696532"/>
        <n v="1696533"/>
        <n v="1696572"/>
        <n v="1696573"/>
        <n v="1696574"/>
        <n v="1696575"/>
        <n v="1696638"/>
        <n v="1696640"/>
        <n v="1696798"/>
        <n v="1696799"/>
        <n v="1697181"/>
        <n v="1697212"/>
        <n v="1697317"/>
        <n v="1697883"/>
        <n v="1697884"/>
        <n v="1698758"/>
        <n v="1699215"/>
        <n v="1699224"/>
        <n v="1699336"/>
        <n v="1699337"/>
        <n v="1699615"/>
        <n v="1699620"/>
        <n v="1699624"/>
        <n v="1699630"/>
        <n v="1699757"/>
        <n v="1700035"/>
        <n v="1700106"/>
        <n v="1700371"/>
        <n v="1700380"/>
        <n v="1701418"/>
        <n v="1702652"/>
        <n v="1702653"/>
        <n v="1702654"/>
        <n v="1617714"/>
        <n v="1617826"/>
        <n v="1621717"/>
        <n v="1621719"/>
        <n v="1637055"/>
        <n v="1650400"/>
        <n v="1650404"/>
        <n v="1650715"/>
        <n v="1655985"/>
        <n v="1656944"/>
        <n v="1656969"/>
        <n v="1657013"/>
        <n v="1661119"/>
        <n v="1666957"/>
        <n v="1666958"/>
        <n v="1666959"/>
        <n v="1666961"/>
        <n v="1666990"/>
        <n v="1666992"/>
        <n v="1671246"/>
        <n v="1671247"/>
        <n v="1671248"/>
        <n v="1674635"/>
        <n v="1675810"/>
        <n v="1677229"/>
        <n v="1679991"/>
        <n v="1680245"/>
        <n v="1680246"/>
        <n v="1680249"/>
        <n v="1681687"/>
        <n v="1681688"/>
        <n v="1681699"/>
        <n v="1681700"/>
        <n v="1681701"/>
        <n v="1682594"/>
        <n v="1682914"/>
        <n v="1682959"/>
        <n v="1683387"/>
        <n v="1685321"/>
        <n v="1685329"/>
        <n v="1685330"/>
        <n v="1685332"/>
        <n v="1685333"/>
        <n v="1685952"/>
        <n v="1685963"/>
        <n v="1686657"/>
        <n v="1686762"/>
        <n v="1686764"/>
        <n v="1687353"/>
        <n v="1687354"/>
        <n v="1689457"/>
        <n v="1689460"/>
        <n v="1689461"/>
        <n v="1696476"/>
        <n v="1697781"/>
        <n v="1702224"/>
        <n v="1682712"/>
        <n v="1682715"/>
        <n v="1683146"/>
        <n v="1686754"/>
        <n v="1686756"/>
        <n v="1686758"/>
        <n v="1687774"/>
        <n v="1692333"/>
        <n v="1692899"/>
        <n v="1695687"/>
        <n v="1695862"/>
        <n v="1699369"/>
        <n v="1699540"/>
        <n v="1699670"/>
        <n v="1613321"/>
        <n v="1615677"/>
        <n v="1620510"/>
        <n v="1620552"/>
        <n v="1622685"/>
        <n v="1623991"/>
        <n v="1629341"/>
        <n v="1634730"/>
        <n v="1635497"/>
        <n v="1635536"/>
        <n v="1636236"/>
        <n v="1636295"/>
        <n v="1636782"/>
        <n v="1639636"/>
        <n v="1641237"/>
        <n v="1642993"/>
        <n v="1643056"/>
        <n v="1643057"/>
        <n v="1644050"/>
        <n v="1644062"/>
        <n v="1644200"/>
        <n v="1644308"/>
        <n v="1645070"/>
        <n v="1646909"/>
        <n v="1649002"/>
        <n v="1649007"/>
        <n v="1649008"/>
        <n v="1650568"/>
        <n v="1650571"/>
        <n v="1650586"/>
        <n v="1650685"/>
        <n v="1650880"/>
        <n v="1650904"/>
        <n v="1650905"/>
        <n v="1651126"/>
        <n v="1651298"/>
        <n v="1651299"/>
        <n v="1651302"/>
        <n v="1651350"/>
        <n v="1651366"/>
        <n v="1651377"/>
        <n v="1651933"/>
        <n v="1652080"/>
        <n v="1652499"/>
        <n v="1652538"/>
        <n v="1652604"/>
        <n v="1652611"/>
        <n v="1652615"/>
        <n v="1652630"/>
        <n v="1652644"/>
        <n v="1653584"/>
        <n v="1653588"/>
        <n v="1654251"/>
        <n v="1654497"/>
        <n v="1654498"/>
        <n v="1654619"/>
        <n v="1654621"/>
        <n v="1654622"/>
        <n v="1654623"/>
        <n v="1654766"/>
        <n v="1655373"/>
        <n v="1655723"/>
        <n v="1655754"/>
        <n v="1655818"/>
        <n v="1655982"/>
        <n v="1656246"/>
        <n v="1656347"/>
        <n v="1656348"/>
        <n v="1656350"/>
        <n v="1656353"/>
        <n v="1656839"/>
        <n v="1657063"/>
        <n v="1657064"/>
        <n v="1657437"/>
        <n v="1657474"/>
        <n v="1657475"/>
        <n v="1658528"/>
        <n v="1658532"/>
        <n v="1660152"/>
        <n v="1660551"/>
        <n v="1660563"/>
        <n v="1660577"/>
        <n v="1660578"/>
        <n v="1660579"/>
        <n v="1660580"/>
        <n v="1660583"/>
        <n v="1660673"/>
        <n v="1660677"/>
        <n v="1660885"/>
        <n v="1660897"/>
        <n v="1661098"/>
        <n v="1661099"/>
        <n v="1662238"/>
        <n v="1662274"/>
        <n v="1662317"/>
        <n v="1662395"/>
        <n v="1662551"/>
        <n v="1662552"/>
        <n v="1662554"/>
        <n v="1663337"/>
        <n v="1663341"/>
        <n v="1663347"/>
        <n v="1663396"/>
        <n v="1664051"/>
        <n v="1664061"/>
        <n v="1664067"/>
        <n v="1664069"/>
        <n v="1664245"/>
        <n v="1664246"/>
        <n v="1664247"/>
        <n v="1664250"/>
        <n v="1664251"/>
        <n v="1664254"/>
        <n v="1664255"/>
        <n v="1664257"/>
        <n v="1664258"/>
        <n v="1664260"/>
        <n v="1666295"/>
        <n v="1666317"/>
        <n v="1666396"/>
        <n v="1666441"/>
        <n v="1666443"/>
        <n v="1666466"/>
        <n v="1666470"/>
        <n v="1666507"/>
        <n v="1666519"/>
        <n v="1666524"/>
        <n v="1666954"/>
        <n v="1667817"/>
        <n v="1667927"/>
        <n v="1667934"/>
        <n v="1668094"/>
        <n v="1668097"/>
        <n v="1668099"/>
        <n v="1668127"/>
        <n v="1668128"/>
        <n v="1668189"/>
        <n v="1668343"/>
        <n v="1668344"/>
        <n v="1668345"/>
        <n v="1668346"/>
        <n v="1668347"/>
        <n v="1668362"/>
        <n v="1668492"/>
        <n v="1668496"/>
        <n v="1668545"/>
        <n v="1668547"/>
        <n v="1668550"/>
        <n v="1668554"/>
        <n v="1668555"/>
        <n v="1668557"/>
        <n v="1668606"/>
        <n v="1668607"/>
        <n v="1668608"/>
        <n v="1668609"/>
        <n v="1668612"/>
        <n v="1668639"/>
        <n v="1669409"/>
        <n v="1669584"/>
        <n v="1669685"/>
        <n v="1669701"/>
        <n v="1669702"/>
        <n v="1670203"/>
        <n v="1670215"/>
        <n v="1671416"/>
        <n v="1671426"/>
        <n v="1671461"/>
        <n v="1671807"/>
        <n v="1671819"/>
        <n v="1671832"/>
        <n v="1671833"/>
        <n v="1671834"/>
        <n v="1671836"/>
        <n v="1671906"/>
        <n v="1671939"/>
        <n v="1671942"/>
        <n v="1671945"/>
        <n v="1671951"/>
        <n v="1671955"/>
        <n v="1671966"/>
        <n v="1671988"/>
        <n v="1671997"/>
        <n v="1672000"/>
        <n v="1672003"/>
        <n v="1672006"/>
        <n v="1672028"/>
        <n v="1672034"/>
        <n v="1672049"/>
        <n v="1672052"/>
        <n v="1672085"/>
        <n v="1672088"/>
        <n v="1672091"/>
        <n v="1672104"/>
        <n v="1672110"/>
        <n v="1672117"/>
        <n v="1672651"/>
        <n v="1672661"/>
        <n v="1672664"/>
        <n v="1672670"/>
        <n v="1672676"/>
        <n v="1672706"/>
        <n v="1672707"/>
        <n v="1672708"/>
        <n v="1672709"/>
        <n v="1672712"/>
        <n v="1672713"/>
        <n v="1672714"/>
        <n v="1672720"/>
        <n v="1672721"/>
        <n v="1672722"/>
        <n v="1673103"/>
        <n v="1673245"/>
        <n v="1673246"/>
        <n v="1673687"/>
        <n v="1673710"/>
        <n v="1674085"/>
        <n v="1674086"/>
        <n v="1674118"/>
        <n v="1674120"/>
        <n v="1674598"/>
        <n v="1674853"/>
        <n v="1675615"/>
        <n v="1675654"/>
        <n v="1675655"/>
        <n v="1675662"/>
        <n v="1675670"/>
        <n v="1676563"/>
        <n v="1676564"/>
        <n v="1676565"/>
        <n v="1676566"/>
        <n v="1676592"/>
        <n v="1676699"/>
        <n v="1676851"/>
        <n v="1676853"/>
        <n v="1676942"/>
        <n v="1677690"/>
        <n v="1677692"/>
        <n v="1677877"/>
        <n v="1677878"/>
        <n v="1677884"/>
        <n v="1677887"/>
        <n v="1677889"/>
        <n v="1677891"/>
        <n v="1678000"/>
        <n v="1678427"/>
        <n v="1678493"/>
        <n v="1678494"/>
        <n v="1678648"/>
        <n v="1678652"/>
        <n v="1678674"/>
        <n v="1678759"/>
        <n v="1679571"/>
        <n v="1679638"/>
        <n v="1679639"/>
        <n v="1679687"/>
        <n v="1680210"/>
        <n v="1680561"/>
        <n v="1680562"/>
        <n v="1680712"/>
        <n v="1680716"/>
        <n v="1680734"/>
        <n v="1680736"/>
        <n v="1680738"/>
        <n v="1680740"/>
        <n v="1680781"/>
        <n v="1680915"/>
        <n v="1682210"/>
        <n v="1682341"/>
        <n v="1682347"/>
        <n v="1682679"/>
        <n v="1682681"/>
        <n v="1682682"/>
        <n v="1682730"/>
        <n v="1682739"/>
        <n v="1682742"/>
        <n v="1682745"/>
        <n v="1682748"/>
        <n v="1682751"/>
        <n v="1682784"/>
        <n v="1682811"/>
        <n v="1682814"/>
        <n v="1682826"/>
        <n v="1682829"/>
        <n v="1682838"/>
        <n v="1682850"/>
        <n v="1682865"/>
        <n v="1682868"/>
        <n v="1682908"/>
        <n v="1682982"/>
        <n v="1682983"/>
        <n v="1683190"/>
        <n v="1683191"/>
        <n v="1683197"/>
        <n v="1683199"/>
        <n v="1683200"/>
        <n v="1683203"/>
        <n v="1683282"/>
        <n v="1683388"/>
        <n v="1683399"/>
        <n v="1683415"/>
        <n v="1683424"/>
        <n v="1683430"/>
        <n v="1683556"/>
        <n v="1683558"/>
        <n v="1683560"/>
        <n v="1683633"/>
        <n v="1683634"/>
        <n v="1683635"/>
        <n v="1683636"/>
        <n v="1683700"/>
        <n v="1683704"/>
        <n v="1683935"/>
        <n v="1684170"/>
        <n v="1684330"/>
        <n v="1684332"/>
        <n v="1684559"/>
        <n v="1684560"/>
        <n v="1684642"/>
        <n v="1684647"/>
        <n v="1684703"/>
        <n v="1684709"/>
        <n v="1684755"/>
        <n v="1684796"/>
        <n v="1684808"/>
        <n v="1684862"/>
        <n v="1684864"/>
        <n v="1684865"/>
        <n v="1684866"/>
        <n v="1685027"/>
        <n v="1685028"/>
        <n v="1685211"/>
        <n v="1685212"/>
        <n v="1685213"/>
        <n v="1685214"/>
        <n v="1685760"/>
        <n v="1686215"/>
        <n v="1686401"/>
        <n v="1686463"/>
        <n v="1687346"/>
        <n v="1687384"/>
        <n v="1687491"/>
        <n v="1687521"/>
        <n v="1687642"/>
        <n v="1687644"/>
        <n v="1687661"/>
        <n v="1687689"/>
        <n v="1688598"/>
        <n v="1688600"/>
        <n v="1688615"/>
        <n v="1688678"/>
        <n v="1688824"/>
        <n v="1689011"/>
        <n v="1689012"/>
        <n v="1689031"/>
        <n v="1689032"/>
        <n v="1689033"/>
        <n v="1689142"/>
        <n v="1689145"/>
        <n v="1689146"/>
        <n v="1689147"/>
        <n v="1689296"/>
        <n v="1689298"/>
        <n v="1689469"/>
        <n v="1689541"/>
        <n v="1689553"/>
        <n v="1689554"/>
        <n v="1689556"/>
        <n v="1689601"/>
        <n v="1689779"/>
        <n v="1689786"/>
        <n v="1689788"/>
        <n v="1690004"/>
        <n v="1690092"/>
        <n v="1690294"/>
        <n v="1690327"/>
        <n v="1690617"/>
        <n v="1690631"/>
        <n v="1690632"/>
        <n v="1690633"/>
        <n v="1691532"/>
        <n v="1691650"/>
        <n v="1692402"/>
        <n v="1692940"/>
        <n v="1692942"/>
        <n v="1692946"/>
        <n v="1692948"/>
        <n v="1692949"/>
        <n v="1692950"/>
        <n v="1692952"/>
        <n v="1692955"/>
        <n v="1692956"/>
        <n v="1692961"/>
        <n v="1692974"/>
        <n v="1692984"/>
        <n v="1692987"/>
        <n v="1692994"/>
        <n v="1692997"/>
        <n v="1692998"/>
        <n v="1693001"/>
        <n v="1693019"/>
        <n v="1693081"/>
        <n v="1693101"/>
        <n v="1693104"/>
        <n v="1693105"/>
        <n v="1693117"/>
        <n v="1693122"/>
        <n v="1693192"/>
        <n v="1693230"/>
        <n v="1693602"/>
        <n v="1693618"/>
        <n v="1693625"/>
        <n v="1693626"/>
        <n v="1693700"/>
        <n v="1693740"/>
        <n v="1693747"/>
        <n v="1693865"/>
        <n v="1694456"/>
        <n v="1694720"/>
        <n v="1695062"/>
        <n v="1695138"/>
        <n v="1695139"/>
        <n v="1695346"/>
        <n v="1695349"/>
        <n v="1695817"/>
        <n v="1695911"/>
        <n v="1696073"/>
        <n v="1696074"/>
        <n v="1696075"/>
        <n v="1696149"/>
        <n v="1696210"/>
        <n v="1696212"/>
        <n v="1696214"/>
        <n v="1696215"/>
        <n v="1696290"/>
        <n v="1696297"/>
        <n v="1696298"/>
        <n v="1696299"/>
        <n v="1696300"/>
        <n v="1696456"/>
        <n v="1696482"/>
        <n v="1696488"/>
        <n v="1696654"/>
        <n v="1696746"/>
        <n v="1696747"/>
        <n v="1696748"/>
        <n v="1696752"/>
        <n v="1696753"/>
        <n v="1696754"/>
        <n v="1696756"/>
        <n v="1696757"/>
        <n v="1696758"/>
        <n v="1696954"/>
        <n v="1697067"/>
        <n v="1697071"/>
        <n v="1697072"/>
        <n v="1697230"/>
        <n v="1697306"/>
        <n v="1697443"/>
        <n v="1697444"/>
        <n v="1697872"/>
        <n v="1697874"/>
        <n v="1697951"/>
        <n v="1697952"/>
        <n v="1697954"/>
        <n v="1698015"/>
        <n v="1698131"/>
        <n v="1698196"/>
        <n v="1698898"/>
        <n v="1698913"/>
        <n v="1698924"/>
        <n v="1698930"/>
        <n v="1698977"/>
        <n v="1698988"/>
        <n v="1698997"/>
        <n v="1699022"/>
        <n v="1699135"/>
        <n v="1699166"/>
        <n v="1699172"/>
        <n v="1699173"/>
        <n v="1699184"/>
        <n v="1699188"/>
        <n v="1699214"/>
        <n v="1699220"/>
        <n v="1699231"/>
        <n v="1699239"/>
        <n v="1699241"/>
        <n v="1699242"/>
        <n v="1699246"/>
        <n v="1699248"/>
        <n v="1699249"/>
        <n v="1699265"/>
        <n v="1699268"/>
        <n v="1699283"/>
        <n v="1699285"/>
        <n v="1699290"/>
        <n v="1699298"/>
        <n v="1699308"/>
        <n v="1699310"/>
        <n v="1699311"/>
        <n v="1699312"/>
        <n v="1699314"/>
        <n v="1699315"/>
        <n v="1699318"/>
        <n v="1699325"/>
        <n v="1699326"/>
        <n v="1699327"/>
        <n v="1699329"/>
        <n v="1699333"/>
        <n v="1699345"/>
        <n v="1699353"/>
        <n v="1699361"/>
        <n v="1699368"/>
        <n v="1699371"/>
        <n v="1699372"/>
        <n v="1699378"/>
        <n v="1699380"/>
        <n v="1699416"/>
        <n v="1699417"/>
        <n v="1699418"/>
        <n v="1699419"/>
        <n v="1699421"/>
        <n v="1699424"/>
        <n v="1699425"/>
        <n v="1699433"/>
        <n v="1699465"/>
        <n v="1699515"/>
        <n v="1699524"/>
        <n v="1699525"/>
        <n v="1699526"/>
        <n v="1699537"/>
        <n v="1699539"/>
        <n v="1699546"/>
        <n v="1699548"/>
        <n v="1699552"/>
        <n v="1699553"/>
        <n v="1699555"/>
        <n v="1699556"/>
        <n v="1699557"/>
        <n v="1699561"/>
        <n v="1699562"/>
        <n v="1699564"/>
        <n v="1699567"/>
        <n v="1699570"/>
        <n v="1699571"/>
        <n v="1699573"/>
        <n v="1699574"/>
        <n v="1699575"/>
        <n v="1699576"/>
        <n v="1699579"/>
        <n v="1699583"/>
        <n v="1699584"/>
        <n v="1699586"/>
        <n v="1699591"/>
        <n v="1699623"/>
        <n v="1699625"/>
        <n v="1699665"/>
        <n v="1699666"/>
        <n v="1699674"/>
        <n v="1699675"/>
        <n v="1699676"/>
        <n v="1699682"/>
        <n v="1699689"/>
        <n v="1699690"/>
        <n v="1699691"/>
        <n v="1699694"/>
        <n v="1699696"/>
        <n v="1699697"/>
        <n v="1699700"/>
        <n v="1699766"/>
        <n v="1699768"/>
        <n v="1699769"/>
        <n v="1699770"/>
        <n v="1699771"/>
        <n v="1699772"/>
        <n v="1699792"/>
        <n v="1699793"/>
        <n v="1699794"/>
        <n v="1699795"/>
        <n v="1699797"/>
        <n v="1699798"/>
        <n v="1699799"/>
        <n v="1699834"/>
        <n v="1699836"/>
        <n v="1699841"/>
        <n v="1699842"/>
        <n v="1699844"/>
        <n v="1699946"/>
        <n v="1699947"/>
        <n v="1699948"/>
        <n v="1699949"/>
        <n v="1699950"/>
        <n v="1699951"/>
        <n v="1699952"/>
        <n v="1699953"/>
        <n v="1699954"/>
        <n v="1699955"/>
        <n v="1699971"/>
        <n v="1699974"/>
        <n v="1699976"/>
        <n v="1699993"/>
        <n v="1699995"/>
        <n v="1700003"/>
        <n v="1700014"/>
        <n v="1700094"/>
        <n v="1700097"/>
        <n v="1700105"/>
        <n v="1700118"/>
        <n v="1700121"/>
        <n v="1700128"/>
        <n v="1700130"/>
        <n v="1700137"/>
        <n v="1700138"/>
        <n v="1700139"/>
        <n v="1700140"/>
        <n v="1700141"/>
        <n v="1700142"/>
        <n v="1700143"/>
        <n v="1700298"/>
        <n v="1700360"/>
        <n v="1700362"/>
        <n v="1700363"/>
        <n v="1700366"/>
        <n v="1700382"/>
        <n v="1700539"/>
        <n v="1700557"/>
        <n v="1700558"/>
        <n v="1700569"/>
        <n v="1700570"/>
        <n v="1700657"/>
        <n v="1700738"/>
        <n v="1700769"/>
        <n v="1700869"/>
        <n v="1700870"/>
        <n v="1700871"/>
        <n v="1700875"/>
        <n v="1700887"/>
        <n v="1700958"/>
        <n v="1700980"/>
        <n v="1701405"/>
        <n v="1701406"/>
        <n v="1701462"/>
        <n v="1701972"/>
        <n v="1702016"/>
        <n v="1646392"/>
        <n v="1646393"/>
        <n v="1652883"/>
        <n v="1652885"/>
        <n v="1652887"/>
        <n v="1653237"/>
        <n v="1653969"/>
        <n v="1653973"/>
        <n v="1661550"/>
        <n v="1668716"/>
        <n v="1672245"/>
        <n v="1674181"/>
        <n v="1679993"/>
        <n v="1679995"/>
        <n v="1680503"/>
        <n v="1680961"/>
        <n v="1680966"/>
        <n v="1681376"/>
        <n v="1681377"/>
        <n v="1681379"/>
        <n v="1683999"/>
        <n v="1684005"/>
        <n v="1684497"/>
        <n v="1685076"/>
        <n v="1685245"/>
        <n v="1685246"/>
        <n v="1685247"/>
        <n v="1685248"/>
        <n v="1685249"/>
        <n v="1685250"/>
        <n v="1685251"/>
        <n v="1685253"/>
        <n v="1685254"/>
        <n v="1685256"/>
        <n v="1685257"/>
        <n v="1685258"/>
        <n v="1685259"/>
        <n v="1685260"/>
        <n v="1685261"/>
        <n v="1685262"/>
        <n v="1685263"/>
        <n v="1685264"/>
        <n v="1685265"/>
        <n v="1685266"/>
        <n v="1685268"/>
        <n v="1685269"/>
        <n v="1685270"/>
        <n v="1685273"/>
        <n v="1685274"/>
        <n v="1685275"/>
        <n v="1685276"/>
        <n v="1685277"/>
        <n v="1685279"/>
        <n v="1685280"/>
        <n v="1685281"/>
        <n v="1685282"/>
        <n v="1685283"/>
        <n v="1685284"/>
        <n v="1685285"/>
        <n v="1685286"/>
        <n v="1685287"/>
        <n v="1685288"/>
        <n v="1685290"/>
        <n v="1685291"/>
        <n v="1685292"/>
        <n v="1685293"/>
        <n v="1685294"/>
        <n v="1685295"/>
        <n v="1685298"/>
        <n v="1685300"/>
        <n v="1685301"/>
        <n v="1685302"/>
        <n v="1685303"/>
        <n v="1685305"/>
        <n v="1685306"/>
        <n v="1685307"/>
        <n v="1685546"/>
        <n v="1690143"/>
        <n v="1690145"/>
        <n v="1690171"/>
        <n v="1691756"/>
        <n v="1691758"/>
        <n v="1691759"/>
        <n v="1691760"/>
        <n v="1691761"/>
        <n v="1691762"/>
        <n v="1691763"/>
        <n v="1691765"/>
        <n v="1691766"/>
        <n v="1691767"/>
        <n v="1691768"/>
        <n v="1691769"/>
        <n v="1691770"/>
        <n v="1691771"/>
        <n v="1691772"/>
        <n v="1691773"/>
        <n v="1691774"/>
        <n v="1691775"/>
        <n v="1691779"/>
        <n v="1691780"/>
        <n v="1691781"/>
        <n v="1691782"/>
        <n v="1691783"/>
        <n v="1691784"/>
        <n v="1691786"/>
        <n v="1691788"/>
        <n v="1691789"/>
        <n v="1691790"/>
        <n v="1691791"/>
        <n v="1691792"/>
        <n v="1691810"/>
        <n v="1693888"/>
        <n v="1693889"/>
        <n v="1693893"/>
        <n v="1694270"/>
        <n v="1694271"/>
        <n v="1694272"/>
        <n v="1694273"/>
        <n v="1694274"/>
        <n v="1694384"/>
        <n v="1694385"/>
        <n v="1694386"/>
        <n v="1694387"/>
        <n v="1694388"/>
        <n v="1694389"/>
        <n v="1694390"/>
        <n v="1696017"/>
        <n v="1696018"/>
        <n v="1696019"/>
        <n v="1696020"/>
        <n v="1696021"/>
        <n v="1696022"/>
        <n v="1696200"/>
        <n v="1696201"/>
        <n v="1696202"/>
        <n v="1696203"/>
        <n v="1696204"/>
        <n v="1696205"/>
        <n v="1696206"/>
        <n v="1697800"/>
        <n v="1700089"/>
        <n v="1681882"/>
        <n v="1667123"/>
        <n v="1680690"/>
        <n v="1680706"/>
        <n v="1680718"/>
        <n v="1680753"/>
        <n v="1681972"/>
        <n v="1681973"/>
        <n v="1681977"/>
        <n v="1683140"/>
        <n v="1683740"/>
        <n v="1683741"/>
        <n v="1683783"/>
        <n v="1683800"/>
        <n v="1684334"/>
        <n v="1684634"/>
        <n v="1684643"/>
        <n v="1684745"/>
        <n v="1684754"/>
        <n v="1684794"/>
        <n v="1685491"/>
        <n v="1685516"/>
        <n v="1685527"/>
        <n v="1685603"/>
        <n v="1685628"/>
        <n v="1685722"/>
        <n v="1688078"/>
        <n v="1688092"/>
        <n v="1688102"/>
        <n v="1688105"/>
        <n v="1688106"/>
        <n v="1689643"/>
        <n v="1689644"/>
        <n v="1689940"/>
        <n v="1690043"/>
        <n v="1693699"/>
        <n v="1697454"/>
        <n v="1697938"/>
        <n v="1697939"/>
        <n v="1698044"/>
        <n v="1698108"/>
        <n v="1698128"/>
        <n v="1698129"/>
        <n v="1699767"/>
        <n v="1699773"/>
        <n v="169977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YA" refreshedDate="46304.003013773145" createdVersion="8" refreshedVersion="8" minRefreshableVersion="3" recordCount="19" xr:uid="{2B151FDC-800C-46EE-84EA-96BEB67D8A6C}">
  <cacheSource type="worksheet">
    <worksheetSource ref="A1:B20" sheet="WhCapacities"/>
  </cacheSource>
  <cacheFields count="2">
    <cacheField name="Plant ID" numFmtId="0">
      <sharedItems count="19">
        <s v="PLANT15"/>
        <s v="PLANT17"/>
        <s v="PLANT18"/>
        <s v="PLANT05"/>
        <s v="PLANT02"/>
        <s v="PLANT01"/>
        <s v="PLANT06"/>
        <s v="PLANT10"/>
        <s v="PLANT07"/>
        <s v="PLANT14"/>
        <s v="PLANT16"/>
        <s v="PLANT12"/>
        <s v="PLANT11"/>
        <s v="PLANT09"/>
        <s v="PLANT03"/>
        <s v="PLANT13"/>
        <s v="PLANT19"/>
        <s v="PLANT08"/>
        <s v="PLANT04"/>
      </sharedItems>
    </cacheField>
    <cacheField name="Daily Capacity " numFmtId="0">
      <sharedItems containsSemiMixedTypes="0" containsString="0" containsNumber="1" containsInteger="1" minValue="7" maxValue="10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YA" refreshedDate="46304.006721759259" createdVersion="8" refreshedVersion="8" minRefreshableVersion="3" recordCount="19" xr:uid="{8A2D4BDA-E61A-4236-A1DF-DD7A4C33D077}">
  <cacheSource type="worksheet">
    <worksheetSource ref="A1:B20" sheet="WhCosts"/>
  </cacheSource>
  <cacheFields count="2">
    <cacheField name="WH" numFmtId="0">
      <sharedItems count="19">
        <s v="PLANT15"/>
        <s v="PLANT17"/>
        <s v="PLANT18"/>
        <s v="PLANT05"/>
        <s v="PLANT02"/>
        <s v="PLANT01"/>
        <s v="PLANT06"/>
        <s v="PLANT10"/>
        <s v="PLANT07"/>
        <s v="PLANT14"/>
        <s v="PLANT16"/>
        <s v="PLANT12"/>
        <s v="PLANT11"/>
        <s v="PLANT09"/>
        <s v="PLANT03"/>
        <s v="PLANT13"/>
        <s v="PLANT19"/>
        <s v="PLANT08"/>
        <s v="PLANT04"/>
      </sharedItems>
    </cacheField>
    <cacheField name="Cost/unit" numFmtId="2">
      <sharedItems containsSemiMixedTypes="0" containsString="0" containsNumber="1" minValue="0.37142393742544599" maxValue="2.03625375980334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YA" refreshedDate="46304.012875462962" createdVersion="8" refreshedVersion="8" minRefreshableVersion="3" recordCount="22" xr:uid="{DE7CA297-8791-433F-B758-E7B9684BBA26}">
  <cacheSource type="worksheet">
    <worksheetSource ref="A1:B23" sheet="PlantPorts"/>
  </cacheSource>
  <cacheFields count="2">
    <cacheField name="Plant Code" numFmtId="0">
      <sharedItems count="19">
        <s v="PLANT01"/>
        <s v="PLANT02"/>
        <s v="PLANT03"/>
        <s v="PLANT04"/>
        <s v="PLANT05"/>
        <s v="PLANT06"/>
        <s v="PLANT07"/>
        <s v="PLANT08"/>
        <s v="PLANT09"/>
        <s v="PLANT10"/>
        <s v="PLANT11"/>
        <s v="PLANT12"/>
        <s v="PLANT13"/>
        <s v="PLANT14"/>
        <s v="PLANT15"/>
        <s v="PLANT16"/>
        <s v="PLANT17"/>
        <s v="PLANT18"/>
        <s v="PLANT19"/>
      </sharedItems>
    </cacheField>
    <cacheField name="Port" numFmtId="0">
      <sharedItems count="11">
        <s v="PORT01"/>
        <s v="PORT02"/>
        <s v="PORT03"/>
        <s v="PORT04"/>
        <s v="PORT05"/>
        <s v="PORT06"/>
        <s v="PORT07"/>
        <s v="PORT08"/>
        <s v="PORT09"/>
        <s v="PORT10"/>
        <s v="PORT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YA" refreshedDate="46304.027913078702" createdVersion="8" refreshedVersion="8" minRefreshableVersion="3" recordCount="1540" xr:uid="{BD6F50F4-0563-4ACC-A7A8-E9C7EB23372D}">
  <cacheSource type="worksheet">
    <worksheetSource ref="A1:K1541" sheet="FreightRates"/>
  </cacheSource>
  <cacheFields count="11">
    <cacheField name="Carrier" numFmtId="0">
      <sharedItems/>
    </cacheField>
    <cacheField name="orig_port_cd" numFmtId="0">
      <sharedItems count="10">
        <s v="PORT08"/>
        <s v="PORT10"/>
        <s v="PORT09"/>
        <s v="PORT11"/>
        <s v="PORT04"/>
        <s v="PORT02"/>
        <s v="PORT03"/>
        <s v="PORT07"/>
        <s v="PORT05"/>
        <s v="PORT06"/>
      </sharedItems>
    </cacheField>
    <cacheField name="dest_port_cd" numFmtId="0">
      <sharedItems count="1">
        <s v="PORT09"/>
      </sharedItems>
    </cacheField>
    <cacheField name="minm_wgh_qty" numFmtId="0">
      <sharedItems containsSemiMixedTypes="0" containsString="0" containsNumber="1" minValue="0" maxValue="10000"/>
    </cacheField>
    <cacheField name="max_wgh_qty" numFmtId="0">
      <sharedItems containsSemiMixedTypes="0" containsString="0" containsNumber="1" minValue="0.453592" maxValue="99999.99"/>
    </cacheField>
    <cacheField name="svc_cd" numFmtId="0">
      <sharedItems/>
    </cacheField>
    <cacheField name="minimum cost" numFmtId="44">
      <sharedItems containsSemiMixedTypes="0" containsString="0" containsNumber="1" minValue="1.202" maxValue="425.02719999999999"/>
    </cacheField>
    <cacheField name="rate" numFmtId="44">
      <sharedItems containsSemiMixedTypes="0" containsString="0" containsNumber="1" minValue="3.32E-2" maxValue="128.02720000000002"/>
    </cacheField>
    <cacheField name="mode_dsc" numFmtId="0">
      <sharedItems/>
    </cacheField>
    <cacheField name="tpt_day_cnt" numFmtId="0">
      <sharedItems containsSemiMixedTypes="0" containsString="0" containsNumber="1" containsInteger="1" minValue="0" maxValue="14"/>
    </cacheField>
    <cacheField name="Carri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5">
  <r>
    <n v="1447296446.7"/>
    <x v="0"/>
    <s v="PORT09"/>
    <s v="V44_3"/>
    <n v="1"/>
    <s v="CRF"/>
    <n v="3"/>
    <n v="0"/>
    <s v="V55555_53"/>
    <x v="0"/>
    <x v="0"/>
    <s v="PORT09"/>
    <n v="808"/>
    <n v="14.3"/>
  </r>
  <r>
    <n v="1447158014.7"/>
    <x v="0"/>
    <s v="PORT09"/>
    <s v="V44_3"/>
    <n v="1"/>
    <s v="CRF"/>
    <n v="3"/>
    <n v="0"/>
    <s v="V55555_53"/>
    <x v="0"/>
    <x v="0"/>
    <s v="PORT09"/>
    <n v="3188"/>
    <n v="87.94"/>
  </r>
  <r>
    <n v="1447138898.7"/>
    <x v="0"/>
    <s v="PORT09"/>
    <s v="V44_3"/>
    <n v="1"/>
    <s v="CRF"/>
    <n v="3"/>
    <n v="0"/>
    <s v="V55555_53"/>
    <x v="0"/>
    <x v="0"/>
    <s v="PORT09"/>
    <n v="2331"/>
    <n v="61.2"/>
  </r>
  <r>
    <n v="1447363527.7"/>
    <x v="0"/>
    <s v="PORT09"/>
    <s v="V44_3"/>
    <n v="1"/>
    <s v="CRF"/>
    <n v="3"/>
    <n v="0"/>
    <s v="V55555_53"/>
    <x v="0"/>
    <x v="0"/>
    <s v="PORT09"/>
    <n v="847"/>
    <n v="16.16"/>
  </r>
  <r>
    <n v="1447363980.7"/>
    <x v="0"/>
    <s v="PORT09"/>
    <s v="V44_3"/>
    <n v="1"/>
    <s v="CRF"/>
    <n v="3"/>
    <n v="0"/>
    <s v="V55555_53"/>
    <x v="0"/>
    <x v="0"/>
    <s v="PORT09"/>
    <n v="2163"/>
    <n v="52.34"/>
  </r>
  <r>
    <n v="1447351440.7"/>
    <x v="0"/>
    <s v="PORT09"/>
    <s v="V44_3"/>
    <n v="1"/>
    <s v="CRF"/>
    <n v="3"/>
    <n v="0"/>
    <s v="V55555_53"/>
    <x v="0"/>
    <x v="0"/>
    <s v="PORT09"/>
    <n v="3332"/>
    <n v="92.8"/>
  </r>
  <r>
    <n v="1447320235.7"/>
    <x v="0"/>
    <s v="PORT09"/>
    <s v="V44_3"/>
    <n v="1"/>
    <s v="CRF"/>
    <n v="3"/>
    <n v="0"/>
    <s v="V55555_53"/>
    <x v="0"/>
    <x v="0"/>
    <s v="PORT09"/>
    <n v="1782"/>
    <n v="46.9"/>
  </r>
  <r>
    <n v="1447158018.7"/>
    <x v="0"/>
    <s v="PORT09"/>
    <s v="V44_3"/>
    <n v="1"/>
    <s v="CRF"/>
    <n v="3"/>
    <n v="0"/>
    <s v="V55555_53"/>
    <x v="0"/>
    <x v="0"/>
    <s v="PORT09"/>
    <n v="427"/>
    <n v="2.86"/>
  </r>
  <r>
    <n v="1447219340.7"/>
    <x v="0"/>
    <s v="PORT09"/>
    <s v="V44_3"/>
    <n v="1"/>
    <s v="CRF"/>
    <n v="3"/>
    <n v="0"/>
    <s v="V55555_53"/>
    <x v="0"/>
    <x v="0"/>
    <s v="PORT09"/>
    <n v="1291"/>
    <n v="26.6"/>
  </r>
  <r>
    <n v="1447398415.7"/>
    <x v="0"/>
    <s v="PORT09"/>
    <s v="V44_3"/>
    <n v="1"/>
    <s v="CRF"/>
    <n v="3"/>
    <n v="0"/>
    <s v="V55555_53"/>
    <x v="0"/>
    <x v="0"/>
    <s v="PORT09"/>
    <n v="2294"/>
    <n v="62.2"/>
  </r>
  <r>
    <n v="1447381678.7"/>
    <x v="0"/>
    <s v="PORT09"/>
    <s v="V44_3"/>
    <n v="1"/>
    <s v="CRF"/>
    <n v="3"/>
    <n v="0"/>
    <s v="V55555_53"/>
    <x v="0"/>
    <x v="0"/>
    <s v="PORT09"/>
    <n v="2766"/>
    <n v="75.5"/>
  </r>
  <r>
    <n v="1447170784.7"/>
    <x v="0"/>
    <s v="PORT09"/>
    <s v="V44_3"/>
    <n v="1"/>
    <s v="CRF"/>
    <n v="3"/>
    <n v="0"/>
    <s v="V55555_53"/>
    <x v="0"/>
    <x v="0"/>
    <s v="PORT09"/>
    <n v="798"/>
    <n v="14.3"/>
  </r>
  <r>
    <n v="1447155055.7"/>
    <x v="0"/>
    <s v="PORT09"/>
    <s v="V44_3"/>
    <n v="1"/>
    <s v="CRF"/>
    <n v="3"/>
    <n v="0"/>
    <s v="V55555_53"/>
    <x v="1"/>
    <x v="0"/>
    <s v="PORT09"/>
    <n v="739"/>
    <n v="73.900000000000006"/>
  </r>
  <r>
    <n v="1447257264.7"/>
    <x v="0"/>
    <s v="PORT09"/>
    <s v="V44_3"/>
    <n v="1"/>
    <s v="CRF"/>
    <n v="3"/>
    <n v="0"/>
    <s v="V55555_53"/>
    <x v="1"/>
    <x v="0"/>
    <s v="PORT09"/>
    <n v="280"/>
    <n v="7.8000000000000007"/>
  </r>
  <r>
    <n v="1447240988.7"/>
    <x v="0"/>
    <s v="PORT09"/>
    <s v="V44_3"/>
    <n v="1"/>
    <s v="CRF"/>
    <n v="3"/>
    <n v="0"/>
    <s v="V55555_53"/>
    <x v="1"/>
    <x v="0"/>
    <s v="PORT09"/>
    <n v="574"/>
    <n v="59.5"/>
  </r>
  <r>
    <n v="1447257230.7"/>
    <x v="0"/>
    <s v="PORT09"/>
    <s v="V44_3"/>
    <n v="1"/>
    <s v="CRF"/>
    <n v="3"/>
    <n v="0"/>
    <s v="V55555_53"/>
    <x v="1"/>
    <x v="0"/>
    <s v="PORT09"/>
    <n v="556"/>
    <n v="52.7"/>
  </r>
  <r>
    <n v="1447260652.7"/>
    <x v="0"/>
    <s v="PORT09"/>
    <s v="V44_3"/>
    <n v="1"/>
    <s v="CRF"/>
    <n v="3"/>
    <n v="0"/>
    <s v="V55555_53"/>
    <x v="1"/>
    <x v="0"/>
    <s v="PORT09"/>
    <n v="544"/>
    <n v="58.5"/>
  </r>
  <r>
    <n v="1447139374.7"/>
    <x v="0"/>
    <s v="PORT09"/>
    <s v="V44_3"/>
    <n v="1"/>
    <s v="CRF"/>
    <n v="3"/>
    <n v="0"/>
    <s v="V55555_53"/>
    <x v="1"/>
    <x v="0"/>
    <s v="PORT09"/>
    <n v="1151"/>
    <n v="181.7"/>
  </r>
  <r>
    <n v="1447308589.7"/>
    <x v="0"/>
    <s v="PORT09"/>
    <s v="V44_3"/>
    <n v="1"/>
    <s v="CRF"/>
    <n v="3"/>
    <n v="0"/>
    <s v="V55555_53"/>
    <x v="1"/>
    <x v="0"/>
    <s v="PORT09"/>
    <n v="1404"/>
    <n v="227.2"/>
  </r>
  <r>
    <n v="1447191270.7"/>
    <x v="0"/>
    <s v="PORT09"/>
    <s v="V44_3"/>
    <n v="1"/>
    <s v="CRF"/>
    <n v="3"/>
    <n v="0"/>
    <s v="V55555_53"/>
    <x v="1"/>
    <x v="0"/>
    <s v="PORT09"/>
    <n v="662"/>
    <n v="74.099999999999994"/>
  </r>
  <r>
    <n v="1447191283.7"/>
    <x v="0"/>
    <s v="PORT09"/>
    <s v="V44_3"/>
    <n v="1"/>
    <s v="CRF"/>
    <n v="3"/>
    <n v="0"/>
    <s v="V55555_53"/>
    <x v="2"/>
    <x v="0"/>
    <s v="PORT09"/>
    <n v="836"/>
    <n v="80.430000000000021"/>
  </r>
  <r>
    <n v="1447352425.7"/>
    <x v="0"/>
    <s v="PORT09"/>
    <s v="V44_3"/>
    <n v="1"/>
    <s v="CRF"/>
    <n v="3"/>
    <n v="0"/>
    <s v="V55555_53"/>
    <x v="3"/>
    <x v="0"/>
    <s v="PORT09"/>
    <n v="2063"/>
    <n v="265.10000000000002"/>
  </r>
  <r>
    <n v="1447211828.7"/>
    <x v="0"/>
    <s v="PORT09"/>
    <s v="V44_3"/>
    <n v="1"/>
    <s v="CRF"/>
    <n v="3"/>
    <n v="0"/>
    <s v="V55555_53"/>
    <x v="4"/>
    <x v="0"/>
    <s v="PORT09"/>
    <n v="2114"/>
    <n v="267.10000000000002"/>
  </r>
  <r>
    <n v="1447232832.7"/>
    <x v="0"/>
    <s v="PORT09"/>
    <s v="V44_3"/>
    <n v="1"/>
    <s v="CRF"/>
    <n v="3"/>
    <n v="0"/>
    <s v="V55555_53"/>
    <x v="4"/>
    <x v="0"/>
    <s v="PORT09"/>
    <n v="2108"/>
    <n v="271.10000000000002"/>
  </r>
  <r>
    <n v="1447205080.7"/>
    <x v="0"/>
    <s v="PORT09"/>
    <s v="V44_3"/>
    <n v="1"/>
    <s v="CRF"/>
    <n v="3"/>
    <n v="0"/>
    <s v="V55555_53"/>
    <x v="2"/>
    <x v="0"/>
    <s v="PORT09"/>
    <n v="1120"/>
    <n v="112.6"/>
  </r>
  <r>
    <n v="1447365979.7"/>
    <x v="0"/>
    <s v="PORT09"/>
    <s v="V44_3"/>
    <n v="1"/>
    <s v="CRF"/>
    <n v="3"/>
    <n v="0"/>
    <s v="V55555_53"/>
    <x v="5"/>
    <x v="0"/>
    <s v="PORT09"/>
    <n v="706"/>
    <n v="61.8"/>
  </r>
  <r>
    <n v="1447157117.7"/>
    <x v="0"/>
    <s v="PORT09"/>
    <s v="V44_3"/>
    <n v="1"/>
    <s v="CRF"/>
    <n v="3"/>
    <n v="0"/>
    <s v="V55555_53"/>
    <x v="2"/>
    <x v="0"/>
    <s v="PORT09"/>
    <n v="889"/>
    <n v="107.88"/>
  </r>
  <r>
    <n v="1447398412.7"/>
    <x v="0"/>
    <s v="PORT09"/>
    <s v="V44_3"/>
    <n v="1"/>
    <s v="CRF"/>
    <n v="3"/>
    <n v="0"/>
    <s v="V55555_53"/>
    <x v="3"/>
    <x v="0"/>
    <s v="PORT09"/>
    <n v="1793"/>
    <n v="216.57"/>
  </r>
  <r>
    <n v="1447377318.7"/>
    <x v="0"/>
    <s v="PORT09"/>
    <s v="V44_3"/>
    <n v="1"/>
    <s v="CRF"/>
    <n v="3"/>
    <n v="0"/>
    <s v="V55555_53"/>
    <x v="3"/>
    <x v="0"/>
    <s v="PORT09"/>
    <n v="491"/>
    <n v="27.81"/>
  </r>
  <r>
    <n v="1447257238.7"/>
    <x v="0"/>
    <s v="PORT09"/>
    <s v="V44_3"/>
    <n v="1"/>
    <s v="CRF"/>
    <n v="3"/>
    <n v="0"/>
    <s v="V55555_53"/>
    <x v="4"/>
    <x v="0"/>
    <s v="PORT09"/>
    <n v="1044"/>
    <n v="112.6"/>
  </r>
  <r>
    <n v="1447368958.7"/>
    <x v="0"/>
    <s v="PORT09"/>
    <s v="V44_3"/>
    <n v="1"/>
    <s v="CRF"/>
    <n v="3"/>
    <n v="0"/>
    <s v="V55555_53"/>
    <x v="6"/>
    <x v="0"/>
    <s v="PORT09"/>
    <n v="447"/>
    <n v="32.9"/>
  </r>
  <r>
    <n v="1447308590.7"/>
    <x v="0"/>
    <s v="PORT09"/>
    <s v="V44_3"/>
    <n v="1"/>
    <s v="CRF"/>
    <n v="3"/>
    <n v="0"/>
    <s v="V55555_53"/>
    <x v="2"/>
    <x v="0"/>
    <s v="PORT09"/>
    <n v="328"/>
    <n v="13.36"/>
  </r>
  <r>
    <n v="1447398478.7"/>
    <x v="0"/>
    <s v="PORT09"/>
    <s v="V44_3"/>
    <n v="1"/>
    <s v="CRF"/>
    <n v="3"/>
    <n v="0"/>
    <s v="V55555_53"/>
    <x v="3"/>
    <x v="0"/>
    <s v="PORT09"/>
    <n v="973"/>
    <n v="106.88"/>
  </r>
  <r>
    <n v="1447377315.7"/>
    <x v="0"/>
    <s v="PORT09"/>
    <s v="V44_3"/>
    <n v="1"/>
    <s v="CRF"/>
    <n v="3"/>
    <n v="0"/>
    <s v="V55555_53"/>
    <x v="3"/>
    <x v="0"/>
    <s v="PORT09"/>
    <n v="1179"/>
    <n v="129.13999999999999"/>
  </r>
  <r>
    <n v="1447365992.7"/>
    <x v="0"/>
    <s v="PORT09"/>
    <s v="V44_3"/>
    <n v="1"/>
    <s v="CRF"/>
    <n v="3"/>
    <n v="0"/>
    <s v="V55555_53"/>
    <x v="6"/>
    <x v="0"/>
    <s v="PORT09"/>
    <n v="814"/>
    <n v="74.25"/>
  </r>
  <r>
    <n v="1447223050.7"/>
    <x v="0"/>
    <s v="PORT09"/>
    <s v="V44_3"/>
    <n v="1"/>
    <s v="CRF"/>
    <n v="3"/>
    <n v="0"/>
    <s v="V55555_53"/>
    <x v="2"/>
    <x v="0"/>
    <s v="PORT09"/>
    <n v="1464"/>
    <n v="171.22"/>
  </r>
  <r>
    <n v="1447260685.7"/>
    <x v="0"/>
    <s v="PORT09"/>
    <s v="V44_3"/>
    <n v="1"/>
    <s v="CRF"/>
    <n v="3"/>
    <n v="0"/>
    <s v="V55555_53"/>
    <x v="4"/>
    <x v="0"/>
    <s v="PORT09"/>
    <n v="347"/>
    <n v="6.18"/>
  </r>
  <r>
    <n v="1447299201.7"/>
    <x v="0"/>
    <s v="PORT09"/>
    <s v="V44_3"/>
    <n v="1"/>
    <s v="CRF"/>
    <n v="3"/>
    <n v="0"/>
    <s v="V55555_53"/>
    <x v="2"/>
    <x v="0"/>
    <s v="PORT09"/>
    <n v="771"/>
    <n v="77.25"/>
  </r>
  <r>
    <n v="1447330060.7"/>
    <x v="0"/>
    <s v="PORT09"/>
    <s v="V44_3"/>
    <n v="1"/>
    <s v="CRF"/>
    <n v="3"/>
    <n v="0"/>
    <s v="V55555_53"/>
    <x v="3"/>
    <x v="0"/>
    <s v="PORT09"/>
    <n v="469"/>
    <n v="27.9"/>
  </r>
  <r>
    <n v="1447260669.7"/>
    <x v="0"/>
    <s v="PORT09"/>
    <s v="V44_3"/>
    <n v="1"/>
    <s v="CRF"/>
    <n v="3"/>
    <n v="0"/>
    <s v="V55555_53"/>
    <x v="2"/>
    <x v="0"/>
    <s v="PORT09"/>
    <n v="382"/>
    <n v="15.45"/>
  </r>
  <r>
    <n v="1447157118.7"/>
    <x v="0"/>
    <s v="PORT09"/>
    <s v="V44_3"/>
    <n v="1"/>
    <s v="CRF"/>
    <n v="3"/>
    <n v="0"/>
    <s v="V55555_53"/>
    <x v="4"/>
    <x v="0"/>
    <s v="PORT09"/>
    <n v="507"/>
    <n v="43.17"/>
  </r>
  <r>
    <n v="1447205081.7"/>
    <x v="0"/>
    <s v="PORT09"/>
    <s v="V44_3"/>
    <n v="1"/>
    <s v="CRF"/>
    <n v="3"/>
    <n v="0"/>
    <s v="V55555_53"/>
    <x v="2"/>
    <x v="0"/>
    <s v="PORT09"/>
    <n v="419"/>
    <n v="16.45"/>
  </r>
  <r>
    <n v="1447398411.7"/>
    <x v="0"/>
    <s v="PORT09"/>
    <s v="V44_3"/>
    <n v="1"/>
    <s v="CRF"/>
    <n v="3"/>
    <n v="0"/>
    <s v="V55555_53"/>
    <x v="5"/>
    <x v="0"/>
    <s v="PORT09"/>
    <n v="452"/>
    <n v="33.9"/>
  </r>
  <r>
    <n v="1447257237.7"/>
    <x v="0"/>
    <s v="PORT09"/>
    <s v="V44_3"/>
    <n v="1"/>
    <s v="CRF"/>
    <n v="3"/>
    <n v="0"/>
    <s v="V55555_53"/>
    <x v="2"/>
    <x v="0"/>
    <s v="PORT09"/>
    <n v="486"/>
    <n v="24.72"/>
  </r>
  <r>
    <n v="1447241002.7"/>
    <x v="0"/>
    <s v="PORT09"/>
    <s v="V44_3"/>
    <n v="1"/>
    <s v="CRF"/>
    <n v="3"/>
    <n v="0"/>
    <s v="V55555_53"/>
    <x v="2"/>
    <x v="0"/>
    <s v="PORT09"/>
    <n v="729"/>
    <n v="60.8"/>
  </r>
  <r>
    <n v="1447398480.7"/>
    <x v="0"/>
    <s v="PORT09"/>
    <s v="V44_3"/>
    <n v="1"/>
    <s v="CRF"/>
    <n v="3"/>
    <n v="0"/>
    <s v="V55555_53"/>
    <x v="3"/>
    <x v="0"/>
    <s v="PORT09"/>
    <n v="366"/>
    <n v="19.54"/>
  </r>
  <r>
    <n v="1447398419.7"/>
    <x v="0"/>
    <s v="PORT09"/>
    <s v="V44_3"/>
    <n v="1"/>
    <s v="CRF"/>
    <n v="3"/>
    <n v="0"/>
    <s v="V55555_53"/>
    <x v="6"/>
    <x v="0"/>
    <s v="PORT09"/>
    <n v="539"/>
    <n v="43.26"/>
  </r>
  <r>
    <n v="1447308591.7"/>
    <x v="0"/>
    <s v="PORT09"/>
    <s v="V44_3"/>
    <n v="1"/>
    <s v="CRF"/>
    <n v="3"/>
    <n v="0"/>
    <s v="V55555_53"/>
    <x v="4"/>
    <x v="0"/>
    <s v="PORT09"/>
    <n v="304"/>
    <n v="9.27"/>
  </r>
  <r>
    <n v="1447241004.7"/>
    <x v="0"/>
    <s v="PORT09"/>
    <s v="V44_3"/>
    <n v="1"/>
    <s v="CRF"/>
    <n v="3"/>
    <n v="0"/>
    <s v="V55555_53"/>
    <x v="4"/>
    <x v="0"/>
    <s v="PORT09"/>
    <n v="544"/>
    <n v="46.35"/>
  </r>
  <r>
    <n v="1447191287.7"/>
    <x v="0"/>
    <s v="PORT09"/>
    <s v="V44_3"/>
    <n v="1"/>
    <s v="CRF"/>
    <n v="3"/>
    <n v="0"/>
    <s v="V55555_53"/>
    <x v="4"/>
    <x v="0"/>
    <s v="PORT09"/>
    <n v="679"/>
    <n v="65.8"/>
  </r>
  <r>
    <n v="1447232830.7"/>
    <x v="0"/>
    <s v="PORT09"/>
    <s v="V44_3"/>
    <n v="1"/>
    <s v="CRF"/>
    <n v="3"/>
    <n v="0"/>
    <s v="V55555_53"/>
    <x v="2"/>
    <x v="0"/>
    <s v="PORT09"/>
    <n v="868"/>
    <n v="101.7"/>
  </r>
  <r>
    <n v="1447377316.7"/>
    <x v="0"/>
    <s v="PORT09"/>
    <s v="V44_3"/>
    <n v="1"/>
    <s v="CRF"/>
    <n v="3"/>
    <n v="0"/>
    <s v="V55555_53"/>
    <x v="5"/>
    <x v="0"/>
    <s v="PORT09"/>
    <n v="672"/>
    <n v="66.8"/>
  </r>
  <r>
    <n v="1447211551.7"/>
    <x v="0"/>
    <s v="PORT09"/>
    <s v="V44_3"/>
    <n v="1"/>
    <s v="CRF"/>
    <n v="3"/>
    <n v="0"/>
    <s v="V55555_53"/>
    <x v="2"/>
    <x v="0"/>
    <s v="PORT09"/>
    <n v="890"/>
    <n v="84.7"/>
  </r>
  <r>
    <n v="1447257265.7"/>
    <x v="0"/>
    <s v="PORT09"/>
    <s v="V44_3"/>
    <n v="1"/>
    <s v="CRF"/>
    <n v="3"/>
    <n v="0"/>
    <s v="V55555_53"/>
    <x v="2"/>
    <x v="0"/>
    <s v="PORT09"/>
    <n v="801"/>
    <n v="78.34"/>
  </r>
  <r>
    <n v="1447365978.7"/>
    <x v="0"/>
    <s v="PORT09"/>
    <s v="V44_3"/>
    <n v="1"/>
    <s v="CRF"/>
    <n v="3"/>
    <n v="0"/>
    <s v="V55555_53"/>
    <x v="3"/>
    <x v="0"/>
    <s v="PORT09"/>
    <n v="605"/>
    <n v="46.35"/>
  </r>
  <r>
    <n v="1447299202.7"/>
    <x v="0"/>
    <s v="PORT09"/>
    <s v="V44_3"/>
    <n v="1"/>
    <s v="CRF"/>
    <n v="3"/>
    <n v="0"/>
    <s v="V55555_53"/>
    <x v="4"/>
    <x v="0"/>
    <s v="PORT09"/>
    <n v="897"/>
    <n v="89.7"/>
  </r>
  <r>
    <n v="1447257424.7"/>
    <x v="0"/>
    <s v="PORT09"/>
    <s v="V44_3"/>
    <n v="1"/>
    <s v="CRF"/>
    <n v="3"/>
    <n v="0"/>
    <s v="V55555_53"/>
    <x v="7"/>
    <x v="0"/>
    <s v="PORT09"/>
    <n v="840"/>
    <n v="83.4"/>
  </r>
  <r>
    <n v="1447260632.7"/>
    <x v="0"/>
    <s v="PORT09"/>
    <s v="V44_3"/>
    <n v="1"/>
    <s v="CRF"/>
    <n v="3"/>
    <n v="0"/>
    <s v="V55555_53"/>
    <x v="7"/>
    <x v="0"/>
    <s v="PORT09"/>
    <n v="631"/>
    <n v="50.68"/>
  </r>
  <r>
    <n v="1447296447.7"/>
    <x v="0"/>
    <s v="PORT09"/>
    <s v="V44_3"/>
    <n v="1"/>
    <s v="CRF"/>
    <n v="3"/>
    <n v="0"/>
    <s v="V55555_53"/>
    <x v="8"/>
    <x v="0"/>
    <s v="PORT09"/>
    <n v="1287"/>
    <n v="15.4"/>
  </r>
  <r>
    <n v="1447363576.7"/>
    <x v="0"/>
    <s v="PORT09"/>
    <s v="V44_3"/>
    <n v="1"/>
    <s v="CRF"/>
    <n v="3"/>
    <n v="0"/>
    <s v="V55555_53"/>
    <x v="8"/>
    <x v="0"/>
    <s v="PORT09"/>
    <n v="3308"/>
    <n v="48.2"/>
  </r>
  <r>
    <n v="1447320236.7"/>
    <x v="0"/>
    <s v="PORT09"/>
    <s v="V44_3"/>
    <n v="1"/>
    <s v="CRF"/>
    <n v="3"/>
    <n v="0"/>
    <s v="V55555_53"/>
    <x v="8"/>
    <x v="0"/>
    <s v="PORT09"/>
    <n v="2233"/>
    <n v="31.26"/>
  </r>
  <r>
    <n v="1447202430.7"/>
    <x v="0"/>
    <s v="PORT09"/>
    <s v="V44_3"/>
    <n v="1"/>
    <s v="CRF"/>
    <n v="3"/>
    <n v="0"/>
    <s v="V55555_53"/>
    <x v="8"/>
    <x v="0"/>
    <s v="PORT09"/>
    <n v="1276"/>
    <n v="16.399999999999999"/>
  </r>
  <r>
    <n v="1447211552.7"/>
    <x v="0"/>
    <s v="PORT09"/>
    <s v="V44_3"/>
    <n v="1"/>
    <s v="CRF"/>
    <n v="3"/>
    <n v="0"/>
    <s v="V55555_53"/>
    <x v="8"/>
    <x v="0"/>
    <s v="PORT09"/>
    <n v="1325"/>
    <n v="14.4"/>
  </r>
  <r>
    <n v="1447219351.7"/>
    <x v="0"/>
    <s v="PORT09"/>
    <s v="V44_3"/>
    <n v="1"/>
    <s v="CRF"/>
    <n v="3"/>
    <n v="0"/>
    <s v="V55555_53"/>
    <x v="8"/>
    <x v="0"/>
    <s v="PORT09"/>
    <n v="735"/>
    <n v="7.7"/>
  </r>
  <r>
    <n v="1447320234.7"/>
    <x v="0"/>
    <s v="PORT09"/>
    <s v="V44_3"/>
    <n v="1"/>
    <s v="CRF"/>
    <n v="3"/>
    <n v="0"/>
    <s v="V55555_53"/>
    <x v="8"/>
    <x v="0"/>
    <s v="PORT09"/>
    <n v="1294"/>
    <n v="16.399999999999999"/>
  </r>
  <r>
    <n v="1447158019.7"/>
    <x v="0"/>
    <s v="PORT09"/>
    <s v="V44_3"/>
    <n v="1"/>
    <s v="CRF"/>
    <n v="3"/>
    <n v="0"/>
    <s v="V55555_53"/>
    <x v="8"/>
    <x v="0"/>
    <s v="PORT09"/>
    <n v="696"/>
    <n v="6.16"/>
  </r>
  <r>
    <n v="1447260608.7"/>
    <x v="0"/>
    <s v="PORT09"/>
    <s v="V44_3"/>
    <n v="1"/>
    <s v="CRF"/>
    <n v="3"/>
    <n v="0"/>
    <s v="V55555_53"/>
    <x v="8"/>
    <x v="0"/>
    <s v="PORT09"/>
    <n v="3333"/>
    <n v="42.2"/>
  </r>
  <r>
    <n v="1447158013.7"/>
    <x v="0"/>
    <s v="PORT09"/>
    <s v="V44_3"/>
    <n v="1"/>
    <s v="CRF"/>
    <n v="3"/>
    <n v="0"/>
    <s v="V55555_53"/>
    <x v="8"/>
    <x v="0"/>
    <s v="PORT09"/>
    <n v="2928"/>
    <n v="38.04"/>
  </r>
  <r>
    <n v="1447191274.7"/>
    <x v="0"/>
    <s v="PORT09"/>
    <s v="V44_3"/>
    <n v="1"/>
    <s v="CRF"/>
    <n v="3"/>
    <n v="0"/>
    <s v="V55555_53"/>
    <x v="8"/>
    <x v="0"/>
    <s v="PORT09"/>
    <n v="1279"/>
    <n v="14.4"/>
  </r>
  <r>
    <n v="1447170785.7"/>
    <x v="0"/>
    <s v="PORT09"/>
    <s v="V44_3"/>
    <n v="1"/>
    <s v="CRF"/>
    <n v="3"/>
    <n v="0"/>
    <s v="V55555_53"/>
    <x v="8"/>
    <x v="0"/>
    <s v="PORT09"/>
    <n v="1320"/>
    <n v="16.399999999999999"/>
  </r>
  <r>
    <n v="1447138896.7"/>
    <x v="0"/>
    <s v="PORT09"/>
    <s v="V44_3"/>
    <n v="1"/>
    <s v="CRF"/>
    <n v="3"/>
    <n v="0"/>
    <s v="V55555_53"/>
    <x v="8"/>
    <x v="0"/>
    <s v="PORT09"/>
    <n v="2285"/>
    <n v="32.799999999999997"/>
  </r>
  <r>
    <n v="1447240998.7"/>
    <x v="0"/>
    <s v="PORT09"/>
    <s v="V44_3"/>
    <n v="1"/>
    <s v="CRF"/>
    <n v="3"/>
    <n v="0"/>
    <s v="V55555_53"/>
    <x v="8"/>
    <x v="0"/>
    <s v="PORT09"/>
    <n v="1819"/>
    <n v="23.1"/>
  </r>
  <r>
    <n v="1447320233.7"/>
    <x v="0"/>
    <s v="PORT09"/>
    <s v="V44_3"/>
    <n v="1"/>
    <s v="CRF"/>
    <n v="3"/>
    <n v="0"/>
    <s v="V55555_53"/>
    <x v="8"/>
    <x v="0"/>
    <s v="PORT09"/>
    <n v="339"/>
    <n v="1.54"/>
  </r>
  <r>
    <n v="1447351441.7"/>
    <x v="0"/>
    <s v="PORT09"/>
    <s v="V44_3"/>
    <n v="1"/>
    <s v="CRF"/>
    <n v="3"/>
    <n v="0"/>
    <s v="V55555_53"/>
    <x v="8"/>
    <x v="0"/>
    <s v="PORT09"/>
    <n v="4302"/>
    <n v="66.599999999999994"/>
  </r>
  <r>
    <n v="1447381679.7"/>
    <x v="0"/>
    <s v="PORT09"/>
    <s v="V44_3"/>
    <n v="1"/>
    <s v="CRF"/>
    <n v="3"/>
    <n v="0"/>
    <s v="V55555_53"/>
    <x v="8"/>
    <x v="0"/>
    <s v="PORT09"/>
    <n v="3322"/>
    <n v="42.2"/>
  </r>
  <r>
    <n v="1447178727.7"/>
    <x v="0"/>
    <s v="PORT09"/>
    <s v="V44_3"/>
    <n v="1"/>
    <s v="CRF"/>
    <n v="3"/>
    <n v="0"/>
    <s v="V55555_53"/>
    <x v="8"/>
    <x v="0"/>
    <s v="PORT09"/>
    <n v="781"/>
    <n v="7.7"/>
  </r>
  <r>
    <n v="1447398416.7"/>
    <x v="0"/>
    <s v="PORT09"/>
    <s v="V44_3"/>
    <n v="1"/>
    <s v="CRF"/>
    <n v="3"/>
    <n v="0"/>
    <s v="V55555_53"/>
    <x v="8"/>
    <x v="0"/>
    <s v="PORT09"/>
    <n v="3266"/>
    <n v="43.2"/>
  </r>
  <r>
    <n v="1447191279.7"/>
    <x v="0"/>
    <s v="PORT09"/>
    <s v="V44_3"/>
    <n v="1"/>
    <s v="CRF"/>
    <n v="3"/>
    <n v="0"/>
    <s v="V55555_53"/>
    <x v="9"/>
    <x v="0"/>
    <s v="PORT09"/>
    <n v="2716"/>
    <n v="457.16"/>
  </r>
  <r>
    <n v="1447308638.7"/>
    <x v="0"/>
    <s v="PORT09"/>
    <s v="V44_3"/>
    <n v="1"/>
    <s v="CRF"/>
    <n v="3"/>
    <n v="0"/>
    <s v="V55555_53"/>
    <x v="10"/>
    <x v="0"/>
    <s v="PORT09"/>
    <n v="1498"/>
    <n v="245.08"/>
  </r>
  <r>
    <n v="1447155060.7"/>
    <x v="0"/>
    <s v="PORT09"/>
    <s v="V44_3"/>
    <n v="1"/>
    <s v="CRF"/>
    <n v="3"/>
    <n v="0"/>
    <s v="V55555_53"/>
    <x v="10"/>
    <x v="0"/>
    <s v="PORT09"/>
    <n v="617"/>
    <n v="54.52"/>
  </r>
  <r>
    <n v="1447155062.7"/>
    <x v="0"/>
    <s v="PORT09"/>
    <s v="V44_3"/>
    <n v="1"/>
    <s v="CRF"/>
    <n v="3"/>
    <n v="0"/>
    <s v="V55555_53"/>
    <x v="10"/>
    <x v="0"/>
    <s v="PORT09"/>
    <n v="898"/>
    <n v="113.04"/>
  </r>
  <r>
    <n v="1447260618.7"/>
    <x v="0"/>
    <s v="PORT09"/>
    <s v="V44_3"/>
    <n v="1"/>
    <s v="CRF"/>
    <n v="3"/>
    <n v="0"/>
    <s v="V55555_53"/>
    <x v="10"/>
    <x v="0"/>
    <s v="PORT09"/>
    <n v="555"/>
    <n v="56.52"/>
  </r>
  <r>
    <n v="1447398414.7"/>
    <x v="0"/>
    <s v="PORT09"/>
    <s v="V44_3"/>
    <n v="1"/>
    <s v="CRF"/>
    <n v="3"/>
    <n v="0"/>
    <s v="V55555_53"/>
    <x v="9"/>
    <x v="0"/>
    <s v="PORT09"/>
    <n v="4377"/>
    <n v="820.44"/>
  </r>
  <r>
    <n v="1447191290.7"/>
    <x v="0"/>
    <s v="PORT09"/>
    <s v="V44_3"/>
    <n v="1"/>
    <s v="CRF"/>
    <n v="3"/>
    <n v="0"/>
    <s v="V55555_53"/>
    <x v="9"/>
    <x v="0"/>
    <s v="PORT09"/>
    <n v="540"/>
    <n v="60.52"/>
  </r>
  <r>
    <n v="1447202233.7"/>
    <x v="0"/>
    <s v="PORT09"/>
    <s v="V44_3"/>
    <n v="1"/>
    <s v="CRF"/>
    <n v="3"/>
    <n v="0"/>
    <s v="V55555_53"/>
    <x v="9"/>
    <x v="0"/>
    <s v="PORT09"/>
    <n v="887"/>
    <n v="121.04"/>
  </r>
  <r>
    <n v="1447260619.7"/>
    <x v="0"/>
    <s v="PORT09"/>
    <s v="V44_3"/>
    <n v="1"/>
    <s v="CRF"/>
    <n v="3"/>
    <n v="0"/>
    <s v="V55555_53"/>
    <x v="10"/>
    <x v="0"/>
    <s v="PORT09"/>
    <n v="1803"/>
    <n v="302.60000000000002"/>
  </r>
  <r>
    <n v="1447143191.7"/>
    <x v="0"/>
    <s v="PORT09"/>
    <s v="V44_3"/>
    <n v="1"/>
    <s v="CRF"/>
    <n v="3"/>
    <n v="0"/>
    <s v="V55555_53"/>
    <x v="9"/>
    <x v="0"/>
    <s v="PORT09"/>
    <n v="936"/>
    <n v="144.88"/>
  </r>
  <r>
    <n v="1447241007.7"/>
    <x v="0"/>
    <s v="PORT09"/>
    <s v="V44_3"/>
    <n v="1"/>
    <s v="CRF"/>
    <n v="3"/>
    <n v="0"/>
    <s v="V55555_53"/>
    <x v="9"/>
    <x v="0"/>
    <s v="PORT09"/>
    <n v="2040"/>
    <n v="368.12"/>
  </r>
  <r>
    <n v="1447155058.7"/>
    <x v="0"/>
    <s v="PORT09"/>
    <s v="V44_3"/>
    <n v="1"/>
    <s v="CRF"/>
    <n v="3"/>
    <n v="0"/>
    <s v="V55555_53"/>
    <x v="10"/>
    <x v="0"/>
    <s v="PORT09"/>
    <n v="3003"/>
    <n v="498.67999999999995"/>
  </r>
  <r>
    <n v="1447232833.7"/>
    <x v="0"/>
    <s v="PORT09"/>
    <s v="V44_3"/>
    <n v="1"/>
    <s v="CRF"/>
    <n v="3"/>
    <n v="0"/>
    <s v="V55555_53"/>
    <x v="9"/>
    <x v="0"/>
    <s v="PORT09"/>
    <n v="2095"/>
    <n v="384.12"/>
  </r>
  <r>
    <n v="1447178729.7"/>
    <x v="0"/>
    <s v="PORT09"/>
    <s v="V44_3"/>
    <n v="1"/>
    <s v="CRF"/>
    <n v="3"/>
    <n v="0"/>
    <s v="V55555_53"/>
    <x v="10"/>
    <x v="0"/>
    <s v="PORT09"/>
    <n v="2034"/>
    <n v="337.12"/>
  </r>
  <r>
    <n v="1447308637.7"/>
    <x v="0"/>
    <s v="PORT09"/>
    <s v="V44_3"/>
    <n v="1"/>
    <s v="CRF"/>
    <n v="3"/>
    <n v="0"/>
    <s v="V55555_53"/>
    <x v="10"/>
    <x v="0"/>
    <s v="PORT09"/>
    <n v="973"/>
    <n v="136.88"/>
  </r>
  <r>
    <n v="1447143210.7"/>
    <x v="0"/>
    <s v="PORT09"/>
    <s v="V44_3"/>
    <n v="1"/>
    <s v="CRF"/>
    <n v="3"/>
    <n v="0"/>
    <s v="V55555_53"/>
    <x v="9"/>
    <x v="0"/>
    <s v="PORT09"/>
    <n v="529"/>
    <n v="37.68"/>
  </r>
  <r>
    <n v="1447254053.7"/>
    <x v="0"/>
    <s v="PORT09"/>
    <s v="V44_3"/>
    <n v="1"/>
    <s v="CRF"/>
    <n v="3"/>
    <n v="0"/>
    <s v="V55555_53"/>
    <x v="10"/>
    <x v="0"/>
    <s v="PORT09"/>
    <n v="2992"/>
    <n v="525.67999999999995"/>
  </r>
  <r>
    <n v="1447170786.7"/>
    <x v="0"/>
    <s v="PORT09"/>
    <s v="V44_3"/>
    <n v="1"/>
    <s v="CRF"/>
    <n v="3"/>
    <n v="0"/>
    <s v="V55555_53"/>
    <x v="10"/>
    <x v="0"/>
    <s v="PORT09"/>
    <n v="2066"/>
    <n v="369.12"/>
  </r>
  <r>
    <n v="1447219266.7"/>
    <x v="0"/>
    <s v="PORT09"/>
    <s v="V44_3"/>
    <n v="1"/>
    <s v="CRF"/>
    <n v="3"/>
    <n v="0"/>
    <s v="V55555_53"/>
    <x v="10"/>
    <x v="0"/>
    <s v="PORT09"/>
    <n v="3914"/>
    <n v="644.24"/>
  </r>
  <r>
    <n v="1447296451.7"/>
    <x v="0"/>
    <s v="PORT09"/>
    <s v="V44_3"/>
    <n v="1"/>
    <s v="CRF"/>
    <n v="3"/>
    <n v="0"/>
    <s v="V55555_53"/>
    <x v="9"/>
    <x v="0"/>
    <s v="PORT09"/>
    <n v="1222"/>
    <n v="164.56"/>
  </r>
  <r>
    <n v="1447232835.7"/>
    <x v="0"/>
    <s v="PORT09"/>
    <s v="V44_3"/>
    <n v="1"/>
    <s v="CRF"/>
    <n v="3"/>
    <n v="0"/>
    <s v="V55555_53"/>
    <x v="10"/>
    <x v="0"/>
    <s v="PORT09"/>
    <n v="3876"/>
    <n v="717.24"/>
  </r>
  <r>
    <n v="1447138894.7"/>
    <x v="0"/>
    <s v="PORT09"/>
    <s v="V44_3"/>
    <n v="1"/>
    <s v="CRF"/>
    <n v="3"/>
    <n v="0"/>
    <s v="V55555_53"/>
    <x v="9"/>
    <x v="0"/>
    <s v="PORT09"/>
    <n v="2079"/>
    <n v="345.12"/>
  </r>
  <r>
    <n v="1447178730.7"/>
    <x v="0"/>
    <s v="PORT09"/>
    <s v="V44_3"/>
    <n v="1"/>
    <s v="CRF"/>
    <n v="3"/>
    <n v="0"/>
    <s v="V55555_53"/>
    <x v="9"/>
    <x v="0"/>
    <s v="PORT09"/>
    <n v="1136"/>
    <n v="184.56"/>
  </r>
  <r>
    <n v="1447138904.7"/>
    <x v="0"/>
    <s v="PORT09"/>
    <s v="V44_3"/>
    <n v="1"/>
    <s v="CRF"/>
    <n v="3"/>
    <n v="0"/>
    <s v="V55555_53"/>
    <x v="10"/>
    <x v="0"/>
    <s v="PORT09"/>
    <n v="3931"/>
    <n v="777.24"/>
  </r>
  <r>
    <n v="1447211522.7"/>
    <x v="0"/>
    <s v="PORT09"/>
    <s v="V44_3"/>
    <n v="1"/>
    <s v="CRF"/>
    <n v="3"/>
    <n v="0"/>
    <s v="V55555_53"/>
    <x v="10"/>
    <x v="0"/>
    <s v="PORT09"/>
    <n v="2393"/>
    <n v="434.64"/>
  </r>
  <r>
    <n v="1447364331.7"/>
    <x v="0"/>
    <s v="PORT09"/>
    <s v="V44_3"/>
    <n v="1"/>
    <s v="CRF"/>
    <n v="3"/>
    <n v="0"/>
    <s v="V55555_53"/>
    <x v="9"/>
    <x v="0"/>
    <s v="PORT09"/>
    <n v="1655"/>
    <n v="257.76"/>
  </r>
  <r>
    <n v="1447260625.7"/>
    <x v="0"/>
    <s v="PORT09"/>
    <s v="V44_3"/>
    <n v="1"/>
    <s v="CRF"/>
    <n v="3"/>
    <n v="0"/>
    <s v="V55555_53"/>
    <x v="9"/>
    <x v="0"/>
    <s v="PORT09"/>
    <n v="2078"/>
    <n v="345.12"/>
  </r>
  <r>
    <n v="1447398417.7"/>
    <x v="0"/>
    <s v="PORT09"/>
    <s v="V44_3"/>
    <n v="1"/>
    <s v="CRF"/>
    <n v="3"/>
    <n v="0"/>
    <s v="V55555_53"/>
    <x v="9"/>
    <x v="0"/>
    <s v="PORT09"/>
    <n v="946"/>
    <n v="148.88"/>
  </r>
  <r>
    <n v="1447308587.7"/>
    <x v="0"/>
    <s v="PORT09"/>
    <s v="V44_3"/>
    <n v="1"/>
    <s v="CRF"/>
    <n v="3"/>
    <n v="0"/>
    <s v="V55555_53"/>
    <x v="9"/>
    <x v="0"/>
    <s v="PORT09"/>
    <n v="2120"/>
    <n v="335.12"/>
  </r>
  <r>
    <n v="1447202439.7"/>
    <x v="0"/>
    <s v="PORT09"/>
    <s v="V44_3"/>
    <n v="1"/>
    <s v="CRF"/>
    <n v="3"/>
    <n v="0"/>
    <s v="V55555_53"/>
    <x v="9"/>
    <x v="0"/>
    <s v="PORT09"/>
    <n v="1230"/>
    <n v="195.56"/>
  </r>
  <r>
    <n v="1447351442.7"/>
    <x v="0"/>
    <s v="PORT09"/>
    <s v="V44_3"/>
    <n v="1"/>
    <s v="CRF"/>
    <n v="3"/>
    <n v="0"/>
    <s v="V55555_53"/>
    <x v="9"/>
    <x v="0"/>
    <s v="PORT09"/>
    <n v="2115"/>
    <n v="344.12"/>
  </r>
  <r>
    <n v="1447158020.7"/>
    <x v="0"/>
    <s v="PORT09"/>
    <s v="V44_3"/>
    <n v="1"/>
    <s v="CRF"/>
    <n v="3"/>
    <n v="0"/>
    <s v="V55555_53"/>
    <x v="10"/>
    <x v="0"/>
    <s v="PORT09"/>
    <n v="2045"/>
    <n v="346.12"/>
  </r>
  <r>
    <n v="1447316597.7"/>
    <x v="0"/>
    <s v="PORT09"/>
    <s v="V44_3"/>
    <n v="1"/>
    <s v="CRF"/>
    <n v="3"/>
    <n v="0"/>
    <s v="V55555_53"/>
    <x v="9"/>
    <x v="0"/>
    <s v="PORT09"/>
    <n v="935"/>
    <n v="134.88"/>
  </r>
  <r>
    <n v="1447155063.7"/>
    <x v="0"/>
    <s v="PORT09"/>
    <s v="V44_3"/>
    <n v="1"/>
    <s v="CRF"/>
    <n v="3"/>
    <n v="0"/>
    <s v="V55555_53"/>
    <x v="9"/>
    <x v="0"/>
    <s v="PORT09"/>
    <n v="2943"/>
    <n v="540.67999999999995"/>
  </r>
  <r>
    <n v="1447329978.7"/>
    <x v="0"/>
    <s v="PORT09"/>
    <s v="V44_3"/>
    <n v="1"/>
    <s v="CRF"/>
    <n v="3"/>
    <n v="0"/>
    <s v="V55555_53"/>
    <x v="9"/>
    <x v="0"/>
    <s v="PORT09"/>
    <n v="2936"/>
    <n v="567.67999999999995"/>
  </r>
  <r>
    <n v="1447191277.7"/>
    <x v="0"/>
    <s v="PORT09"/>
    <s v="V44_3"/>
    <n v="1"/>
    <s v="CRF"/>
    <n v="3"/>
    <n v="0"/>
    <s v="V55555_53"/>
    <x v="10"/>
    <x v="0"/>
    <s v="PORT09"/>
    <n v="2985"/>
    <n v="484.67999999999995"/>
  </r>
  <r>
    <n v="1447373138.7"/>
    <x v="0"/>
    <s v="PORT09"/>
    <s v="V44_3"/>
    <n v="1"/>
    <s v="CRF"/>
    <n v="3"/>
    <n v="0"/>
    <s v="V55555_53"/>
    <x v="9"/>
    <x v="0"/>
    <s v="PORT09"/>
    <n v="2938"/>
    <n v="521.67999999999995"/>
  </r>
  <r>
    <n v="1447363981.7"/>
    <x v="0"/>
    <s v="PORT09"/>
    <s v="V44_3"/>
    <n v="1"/>
    <s v="CRF"/>
    <n v="3"/>
    <n v="0"/>
    <s v="V55555_53"/>
    <x v="9"/>
    <x v="0"/>
    <s v="PORT09"/>
    <n v="716"/>
    <n v="83.36"/>
  </r>
  <r>
    <n v="1447211523.7"/>
    <x v="0"/>
    <s v="PORT09"/>
    <s v="V44_3"/>
    <n v="1"/>
    <s v="CRF"/>
    <n v="3"/>
    <n v="0"/>
    <s v="V55555_53"/>
    <x v="10"/>
    <x v="0"/>
    <s v="PORT09"/>
    <n v="4464"/>
    <n v="813.28"/>
  </r>
  <r>
    <n v="1447202438.7"/>
    <x v="0"/>
    <s v="PORT09"/>
    <s v="V44_3"/>
    <n v="1"/>
    <s v="CRF"/>
    <n v="3"/>
    <n v="0"/>
    <s v="V55555_53"/>
    <x v="10"/>
    <x v="0"/>
    <s v="PORT09"/>
    <n v="2109"/>
    <n v="331.12"/>
  </r>
  <r>
    <n v="1447241229.7"/>
    <x v="0"/>
    <s v="PORT09"/>
    <s v="V44_3"/>
    <n v="1"/>
    <s v="CRF"/>
    <n v="3"/>
    <n v="0"/>
    <s v="V55555_53"/>
    <x v="10"/>
    <x v="0"/>
    <s v="PORT09"/>
    <n v="2978"/>
    <n v="504.67999999999995"/>
  </r>
  <r>
    <n v="1447143196.7"/>
    <x v="0"/>
    <s v="PORT09"/>
    <s v="V44_3"/>
    <n v="1"/>
    <s v="CRF"/>
    <n v="3"/>
    <n v="0"/>
    <s v="V55555_53"/>
    <x v="10"/>
    <x v="0"/>
    <s v="PORT09"/>
    <n v="2100"/>
    <n v="333.12"/>
  </r>
  <r>
    <n v="1447158021.7"/>
    <x v="0"/>
    <s v="PORT09"/>
    <s v="V44_3"/>
    <n v="1"/>
    <s v="CRF"/>
    <n v="3"/>
    <n v="0"/>
    <s v="V55555_53"/>
    <x v="9"/>
    <x v="0"/>
    <s v="PORT09"/>
    <n v="2066"/>
    <n v="341.12"/>
  </r>
  <r>
    <n v="1447170789.7"/>
    <x v="0"/>
    <s v="PORT09"/>
    <s v="V44_3"/>
    <n v="1"/>
    <s v="CRF"/>
    <n v="3"/>
    <n v="0"/>
    <s v="V55555_53"/>
    <x v="9"/>
    <x v="0"/>
    <s v="PORT09"/>
    <n v="2972"/>
    <n v="508.67999999999995"/>
  </r>
  <r>
    <n v="1447254058.7"/>
    <x v="0"/>
    <s v="PORT09"/>
    <s v="V44_3"/>
    <n v="1"/>
    <s v="CRF"/>
    <n v="3"/>
    <n v="0"/>
    <s v="V55555_53"/>
    <x v="9"/>
    <x v="0"/>
    <s v="PORT09"/>
    <n v="2069"/>
    <n v="348.12"/>
  </r>
  <r>
    <n v="1447316596.7"/>
    <x v="0"/>
    <s v="PORT09"/>
    <s v="V44_3"/>
    <n v="1"/>
    <s v="CRF"/>
    <n v="3"/>
    <n v="0"/>
    <s v="V55555_53"/>
    <x v="9"/>
    <x v="0"/>
    <s v="PORT09"/>
    <n v="2233"/>
    <n v="404.8"/>
  </r>
  <r>
    <n v="1447381635.7"/>
    <x v="0"/>
    <s v="PORT09"/>
    <s v="V44_3"/>
    <n v="1"/>
    <s v="CRF"/>
    <n v="3"/>
    <n v="0"/>
    <s v="V55555_53"/>
    <x v="9"/>
    <x v="0"/>
    <s v="PORT09"/>
    <n v="2088"/>
    <n v="353.12"/>
  </r>
  <r>
    <n v="1447178728.7"/>
    <x v="0"/>
    <s v="PORT09"/>
    <s v="V44_3"/>
    <n v="1"/>
    <s v="CRF"/>
    <n v="3"/>
    <n v="0"/>
    <s v="V55555_53"/>
    <x v="11"/>
    <x v="0"/>
    <s v="PORT09"/>
    <n v="2665"/>
    <n v="417.92"/>
  </r>
  <r>
    <n v="1447202432.7"/>
    <x v="0"/>
    <s v="PORT09"/>
    <s v="V44_3"/>
    <n v="1"/>
    <s v="CRF"/>
    <n v="3"/>
    <n v="0"/>
    <s v="V55555_53"/>
    <x v="11"/>
    <x v="0"/>
    <s v="PORT09"/>
    <n v="1961"/>
    <n v="308.36"/>
  </r>
  <r>
    <n v="1447138902.7"/>
    <x v="0"/>
    <s v="PORT09"/>
    <s v="V44_3"/>
    <n v="1"/>
    <s v="CRF"/>
    <n v="3"/>
    <n v="0"/>
    <s v="V55555_53"/>
    <x v="11"/>
    <x v="0"/>
    <s v="PORT09"/>
    <n v="2974"/>
    <n v="524.16000000000008"/>
  </r>
  <r>
    <n v="1447296448.7"/>
    <x v="0"/>
    <s v="PORT09"/>
    <s v="V44_3"/>
    <n v="1"/>
    <s v="CRF"/>
    <n v="3"/>
    <n v="0"/>
    <s v="V55555_53"/>
    <x v="11"/>
    <x v="0"/>
    <s v="PORT09"/>
    <n v="2322"/>
    <n v="397.6"/>
  </r>
  <r>
    <n v="1447296450.7"/>
    <x v="0"/>
    <s v="PORT09"/>
    <s v="V44_3"/>
    <n v="1"/>
    <s v="CRF"/>
    <n v="3"/>
    <n v="0"/>
    <s v="V55555_53"/>
    <x v="11"/>
    <x v="0"/>
    <s v="PORT09"/>
    <n v="950"/>
    <n v="132.56"/>
  </r>
  <r>
    <n v="1447358735.7"/>
    <x v="0"/>
    <s v="PORT09"/>
    <s v="V44_3"/>
    <n v="1"/>
    <s v="CRF"/>
    <n v="3"/>
    <n v="0"/>
    <s v="V55555_53"/>
    <x v="11"/>
    <x v="0"/>
    <s v="PORT09"/>
    <n v="1942"/>
    <n v="292.36"/>
  </r>
  <r>
    <n v="1447202424.7"/>
    <x v="0"/>
    <s v="PORT09"/>
    <s v="V44_3"/>
    <n v="1"/>
    <s v="CRF"/>
    <n v="3"/>
    <n v="0"/>
    <s v="V55555_53"/>
    <x v="11"/>
    <x v="0"/>
    <s v="PORT09"/>
    <n v="352"/>
    <n v="19.079999999999998"/>
  </r>
  <r>
    <n v="1447143195.7"/>
    <x v="0"/>
    <s v="PORT09"/>
    <s v="V44_3"/>
    <n v="1"/>
    <s v="CRF"/>
    <n v="3"/>
    <n v="0"/>
    <s v="V55555_53"/>
    <x v="11"/>
    <x v="0"/>
    <s v="PORT09"/>
    <n v="1208"/>
    <n v="176.72"/>
  </r>
  <r>
    <n v="1447202192.7"/>
    <x v="0"/>
    <s v="PORT09"/>
    <s v="V44_3"/>
    <n v="1"/>
    <s v="CRF"/>
    <n v="3"/>
    <n v="0"/>
    <s v="V55555_53"/>
    <x v="11"/>
    <x v="0"/>
    <s v="PORT09"/>
    <n v="2117"/>
    <n v="293.44"/>
  </r>
  <r>
    <n v="1447211521.7"/>
    <x v="0"/>
    <s v="PORT09"/>
    <s v="V44_3"/>
    <n v="1"/>
    <s v="CRF"/>
    <n v="3"/>
    <n v="0"/>
    <s v="V55555_53"/>
    <x v="11"/>
    <x v="0"/>
    <s v="PORT09"/>
    <n v="2087"/>
    <n v="341.44"/>
  </r>
  <r>
    <n v="1447158024.7"/>
    <x v="0"/>
    <s v="PORT09"/>
    <s v="V44_3"/>
    <n v="1"/>
    <s v="CRF"/>
    <n v="3"/>
    <n v="0"/>
    <s v="V55555_53"/>
    <x v="11"/>
    <x v="0"/>
    <s v="PORT09"/>
    <n v="3927"/>
    <n v="608.88"/>
  </r>
  <r>
    <n v="1447352431.7"/>
    <x v="0"/>
    <s v="PORT09"/>
    <s v="V44_3"/>
    <n v="1"/>
    <s v="CRF"/>
    <n v="3"/>
    <n v="0"/>
    <s v="V55555_53"/>
    <x v="11"/>
    <x v="0"/>
    <s v="PORT09"/>
    <n v="4090"/>
    <n v="641.04"/>
  </r>
  <r>
    <n v="1447155057.7"/>
    <x v="0"/>
    <s v="PORT09"/>
    <s v="V44_3"/>
    <n v="1"/>
    <s v="CRF"/>
    <n v="3"/>
    <n v="0"/>
    <s v="V55555_53"/>
    <x v="11"/>
    <x v="0"/>
    <s v="PORT09"/>
    <n v="3851"/>
    <n v="704.88"/>
  </r>
  <r>
    <n v="1447170793.7"/>
    <x v="0"/>
    <s v="PORT09"/>
    <s v="V44_3"/>
    <n v="1"/>
    <s v="CRF"/>
    <n v="3"/>
    <n v="0"/>
    <s v="V55555_53"/>
    <x v="11"/>
    <x v="0"/>
    <s v="PORT09"/>
    <n v="3927"/>
    <n v="619.88"/>
  </r>
  <r>
    <n v="1447191282.7"/>
    <x v="0"/>
    <s v="PORT09"/>
    <s v="V44_3"/>
    <n v="1"/>
    <s v="CRF"/>
    <n v="3"/>
    <n v="0"/>
    <s v="V55555_53"/>
    <x v="11"/>
    <x v="0"/>
    <s v="PORT09"/>
    <n v="3845"/>
    <n v="676.88"/>
  </r>
  <r>
    <n v="1447306622.7"/>
    <x v="0"/>
    <s v="PORT04"/>
    <s v="V44_3"/>
    <n v="4"/>
    <s v="CRF"/>
    <n v="0"/>
    <n v="0"/>
    <s v="V555555555555555_29"/>
    <x v="12"/>
    <x v="1"/>
    <s v="PORT09"/>
    <n v="1529"/>
    <n v="3.0082514272499998"/>
  </r>
  <r>
    <n v="1447306541.7"/>
    <x v="0"/>
    <s v="PORT04"/>
    <s v="V44_3"/>
    <n v="4"/>
    <s v="CRF"/>
    <n v="0"/>
    <n v="0"/>
    <s v="V555555555555555_29"/>
    <x v="13"/>
    <x v="1"/>
    <s v="PORT09"/>
    <n v="1495"/>
    <n v="2.6533596988935191"/>
  </r>
  <r>
    <n v="1447392840.7"/>
    <x v="0"/>
    <s v="PORT04"/>
    <s v="V44_3"/>
    <n v="4"/>
    <s v="CRF"/>
    <n v="0"/>
    <n v="0"/>
    <s v="V555555555555555_29"/>
    <x v="13"/>
    <x v="1"/>
    <s v="PORT09"/>
    <n v="899"/>
    <n v="1.3266798494467595"/>
  </r>
  <r>
    <n v="1447306543.7"/>
    <x v="0"/>
    <s v="PORT04"/>
    <s v="V44_3"/>
    <n v="4"/>
    <s v="CRF"/>
    <n v="0"/>
    <n v="0"/>
    <s v="V555555555555555_29"/>
    <x v="13"/>
    <x v="1"/>
    <s v="PORT09"/>
    <n v="1437"/>
    <n v="2.6533596988935191"/>
  </r>
  <r>
    <n v="1447189595.7"/>
    <x v="0"/>
    <s v="PORT04"/>
    <s v="V44_3"/>
    <n v="4"/>
    <s v="CRF"/>
    <n v="0"/>
    <n v="0"/>
    <s v="V555555555555555_29"/>
    <x v="14"/>
    <x v="1"/>
    <s v="PORT09"/>
    <n v="1914"/>
    <n v="5.94"/>
  </r>
  <r>
    <n v="1447189594.7"/>
    <x v="0"/>
    <s v="PORT04"/>
    <s v="V44_3"/>
    <n v="4"/>
    <s v="CRF"/>
    <n v="0"/>
    <n v="0"/>
    <s v="V555555555555555_29"/>
    <x v="14"/>
    <x v="1"/>
    <s v="PORT09"/>
    <n v="1956"/>
    <n v="5.94"/>
  </r>
  <r>
    <n v="1447189593.7"/>
    <x v="0"/>
    <s v="PORT04"/>
    <s v="V44_3"/>
    <n v="4"/>
    <s v="CRF"/>
    <n v="0"/>
    <n v="0"/>
    <s v="V555555555555555_29"/>
    <x v="14"/>
    <x v="1"/>
    <s v="PORT09"/>
    <n v="1964"/>
    <n v="5.94"/>
  </r>
  <r>
    <n v="1447405923.7"/>
    <x v="0"/>
    <s v="PORT04"/>
    <s v="V44_3"/>
    <n v="0"/>
    <s v="CRF"/>
    <n v="0"/>
    <n v="0"/>
    <s v="V555555555555555_29"/>
    <x v="14"/>
    <x v="1"/>
    <s v="PORT09"/>
    <n v="1961"/>
    <n v="5.94"/>
  </r>
  <r>
    <n v="1447306544.7"/>
    <x v="0"/>
    <s v="PORT04"/>
    <s v="V44_3"/>
    <n v="4"/>
    <s v="CRF"/>
    <n v="0"/>
    <n v="0"/>
    <s v="V555555555555555_29"/>
    <x v="14"/>
    <x v="1"/>
    <s v="PORT09"/>
    <n v="3624"/>
    <n v="11.82"/>
  </r>
  <r>
    <n v="1447182454.7"/>
    <x v="0"/>
    <s v="PORT04"/>
    <s v="V44_3"/>
    <n v="4"/>
    <s v="CRF"/>
    <n v="0"/>
    <n v="0"/>
    <s v="V555555555555555_29"/>
    <x v="15"/>
    <x v="1"/>
    <s v="PORT09"/>
    <n v="4802"/>
    <n v="8.8923281336043143"/>
  </r>
  <r>
    <n v="1447320769.7"/>
    <x v="0"/>
    <s v="PORT04"/>
    <s v="V44_3"/>
    <n v="0"/>
    <s v="CRF"/>
    <n v="0"/>
    <n v="0"/>
    <s v="V555555555555555_29"/>
    <x v="15"/>
    <x v="1"/>
    <s v="PORT09"/>
    <n v="4871"/>
    <n v="8.8923281336043143"/>
  </r>
  <r>
    <n v="1447316999.7"/>
    <x v="0"/>
    <s v="PORT04"/>
    <s v="V44_3"/>
    <n v="4"/>
    <s v="CRF"/>
    <n v="0"/>
    <n v="0"/>
    <s v="V555555555555555_29"/>
    <x v="15"/>
    <x v="1"/>
    <s v="PORT09"/>
    <n v="1768"/>
    <n v="2.9641093778681049"/>
  </r>
  <r>
    <n v="1447320723.7"/>
    <x v="0"/>
    <s v="PORT04"/>
    <s v="V44_3"/>
    <n v="0"/>
    <s v="CRF"/>
    <n v="0"/>
    <n v="0"/>
    <s v="V555555555555555_29"/>
    <x v="16"/>
    <x v="1"/>
    <s v="PORT09"/>
    <n v="10054"/>
    <n v="8.9319311443667466"/>
  </r>
  <r>
    <n v="1447306567.7"/>
    <x v="0"/>
    <s v="PORT04"/>
    <s v="V44_3"/>
    <n v="4"/>
    <s v="CRF"/>
    <n v="0"/>
    <n v="0"/>
    <s v="V555555555555555_29"/>
    <x v="16"/>
    <x v="1"/>
    <s v="PORT09"/>
    <n v="14988"/>
    <n v="13.39789671655012"/>
  </r>
  <r>
    <n v="1447306637.7"/>
    <x v="0"/>
    <s v="PORT04"/>
    <s v="V44_3"/>
    <n v="4"/>
    <s v="CRF"/>
    <n v="0"/>
    <n v="0"/>
    <s v="V555555555555555_29"/>
    <x v="16"/>
    <x v="1"/>
    <s v="PORT09"/>
    <n v="10079"/>
    <n v="8.9319311443667466"/>
  </r>
  <r>
    <n v="1447399896.7"/>
    <x v="0"/>
    <s v="PORT04"/>
    <s v="V44_3"/>
    <n v="4"/>
    <s v="CRF"/>
    <n v="0"/>
    <n v="0"/>
    <s v="V555555555555555_29"/>
    <x v="17"/>
    <x v="1"/>
    <s v="PORT09"/>
    <n v="12802"/>
    <n v="10.895465198828123"/>
  </r>
  <r>
    <n v="1447306540.7"/>
    <x v="0"/>
    <s v="PORT04"/>
    <s v="V44_3"/>
    <n v="4"/>
    <s v="CRF"/>
    <n v="0"/>
    <n v="0"/>
    <s v="V555555555555555_29"/>
    <x v="17"/>
    <x v="1"/>
    <s v="PORT09"/>
    <n v="5308"/>
    <n v="4.358186079531249"/>
  </r>
  <r>
    <n v="1447306621.7"/>
    <x v="0"/>
    <s v="PORT04"/>
    <s v="V44_3"/>
    <n v="4"/>
    <s v="CRF"/>
    <n v="0"/>
    <n v="0"/>
    <s v="V555555555555555_29"/>
    <x v="17"/>
    <x v="1"/>
    <s v="PORT09"/>
    <n v="10309"/>
    <n v="8.7163721590624981"/>
  </r>
  <r>
    <n v="1447320841.7"/>
    <x v="0"/>
    <s v="PORT04"/>
    <s v="V44_3"/>
    <n v="0"/>
    <s v="CRF"/>
    <n v="0"/>
    <n v="0"/>
    <s v="V555555555555555_29"/>
    <x v="17"/>
    <x v="1"/>
    <s v="PORT09"/>
    <n v="10235"/>
    <n v="8.7163721590624981"/>
  </r>
  <r>
    <n v="1447399894.7"/>
    <x v="0"/>
    <s v="PORT04"/>
    <s v="V44_3"/>
    <n v="4"/>
    <s v="CRF"/>
    <n v="0"/>
    <n v="0"/>
    <s v="V555555555555555_29"/>
    <x v="17"/>
    <x v="1"/>
    <s v="PORT09"/>
    <n v="10295"/>
    <n v="8.7163721590624981"/>
  </r>
  <r>
    <n v="1447320823.7"/>
    <x v="0"/>
    <s v="PORT04"/>
    <s v="V44_3"/>
    <n v="0"/>
    <s v="CRF"/>
    <n v="0"/>
    <n v="0"/>
    <s v="V555555555555555_29"/>
    <x v="18"/>
    <x v="1"/>
    <s v="PORT09"/>
    <n v="1910"/>
    <n v="5.92"/>
  </r>
  <r>
    <n v="1447418500.7"/>
    <x v="0"/>
    <s v="PORT04"/>
    <s v="V44_3"/>
    <n v="0"/>
    <s v="CRF"/>
    <n v="0"/>
    <n v="0"/>
    <s v="V555555555555555_29"/>
    <x v="19"/>
    <x v="1"/>
    <s v="PORT09"/>
    <n v="2840"/>
    <n v="5.76"/>
  </r>
  <r>
    <n v="1447379297.7"/>
    <x v="0"/>
    <s v="PORT04"/>
    <s v="V44_3"/>
    <n v="0"/>
    <s v="CRF"/>
    <n v="0"/>
    <n v="0"/>
    <s v="V555555555555555_29"/>
    <x v="20"/>
    <x v="1"/>
    <s v="PORT09"/>
    <n v="12737"/>
    <n v="9.3022541142553496"/>
  </r>
  <r>
    <n v="1447269468.7"/>
    <x v="0"/>
    <s v="PORT04"/>
    <s v="V44_3"/>
    <n v="4"/>
    <s v="CRF"/>
    <n v="0"/>
    <n v="0"/>
    <s v="V555555555555555_29"/>
    <x v="20"/>
    <x v="1"/>
    <s v="PORT09"/>
    <n v="42789"/>
    <n v="28.627663988468189"/>
  </r>
  <r>
    <n v="1447379325.7"/>
    <x v="0"/>
    <s v="PORT04"/>
    <s v="V44_3"/>
    <n v="0"/>
    <s v="CRF"/>
    <n v="0"/>
    <n v="0"/>
    <s v="V555555555555555_29"/>
    <x v="20"/>
    <x v="1"/>
    <s v="PORT09"/>
    <n v="7821"/>
    <n v="5.5813524685532103"/>
  </r>
  <r>
    <n v="1447269470.7"/>
    <x v="0"/>
    <s v="PORT04"/>
    <s v="V44_3"/>
    <n v="4"/>
    <s v="CRF"/>
    <n v="0"/>
    <n v="0"/>
    <s v="V555555555555555_29"/>
    <x v="20"/>
    <x v="1"/>
    <s v="PORT09"/>
    <n v="20304"/>
    <n v="13.883606582808561"/>
  </r>
  <r>
    <n v="1447182453.7"/>
    <x v="0"/>
    <s v="PORT04"/>
    <s v="V44_3"/>
    <n v="4"/>
    <s v="CRF"/>
    <n v="0"/>
    <n v="0"/>
    <s v="V555555555555555_29"/>
    <x v="20"/>
    <x v="1"/>
    <s v="PORT09"/>
    <n v="15243"/>
    <n v="11.162704937106421"/>
  </r>
  <r>
    <n v="1447379201.7"/>
    <x v="0"/>
    <s v="PORT04"/>
    <s v="V44_3"/>
    <n v="4"/>
    <s v="CRF"/>
    <n v="0"/>
    <n v="0"/>
    <s v="V555555555555555_29"/>
    <x v="20"/>
    <x v="1"/>
    <s v="PORT09"/>
    <n v="10279"/>
    <n v="7.4418032914042804"/>
  </r>
  <r>
    <n v="1447344845.7"/>
    <x v="0"/>
    <s v="PORT04"/>
    <s v="V44_3"/>
    <n v="0"/>
    <s v="CRF"/>
    <n v="0"/>
    <n v="0"/>
    <s v="V555555555555555_29"/>
    <x v="21"/>
    <x v="1"/>
    <s v="PORT09"/>
    <n v="1156"/>
    <n v="6.4466666666666663"/>
  </r>
  <r>
    <n v="1447412852.7"/>
    <x v="0"/>
    <s v="PORT04"/>
    <s v="V44_3"/>
    <n v="0"/>
    <s v="CRF"/>
    <n v="0"/>
    <n v="0"/>
    <s v="V555555555555555_29"/>
    <x v="21"/>
    <x v="1"/>
    <s v="PORT09"/>
    <n v="1233"/>
    <n v="6.44"/>
  </r>
  <r>
    <n v="1447313126.7"/>
    <x v="0"/>
    <s v="PORT04"/>
    <s v="V44_3"/>
    <n v="0"/>
    <s v="CRF"/>
    <n v="0"/>
    <n v="0"/>
    <s v="V555555555555555_29"/>
    <x v="21"/>
    <x v="1"/>
    <s v="PORT09"/>
    <n v="1196"/>
    <n v="6.4"/>
  </r>
  <r>
    <n v="1447320655.7"/>
    <x v="0"/>
    <s v="PORT04"/>
    <s v="V44_3"/>
    <n v="0"/>
    <s v="CRF"/>
    <n v="0"/>
    <n v="0"/>
    <s v="V555555555555555_29"/>
    <x v="22"/>
    <x v="1"/>
    <s v="PORT09"/>
    <n v="19176"/>
    <n v="51.979766083938287"/>
  </r>
  <r>
    <n v="1447269469.7"/>
    <x v="0"/>
    <s v="PORT04"/>
    <s v="V44_3"/>
    <n v="4"/>
    <s v="CRF"/>
    <n v="0"/>
    <n v="0"/>
    <s v="V555555555555555_29"/>
    <x v="22"/>
    <x v="1"/>
    <s v="PORT09"/>
    <n v="5648"/>
    <n v="16.70850459541094"/>
  </r>
  <r>
    <n v="1447182458.7"/>
    <x v="0"/>
    <s v="PORT04"/>
    <s v="V44_3"/>
    <n v="4"/>
    <s v="CRF"/>
    <n v="0"/>
    <n v="0"/>
    <s v="V555555555555555_29"/>
    <x v="23"/>
    <x v="1"/>
    <s v="PORT09"/>
    <n v="3905"/>
    <n v="9.4713119999999993"/>
  </r>
  <r>
    <n v="1447182460.7"/>
    <x v="0"/>
    <s v="PORT04"/>
    <s v="V44_3"/>
    <n v="4"/>
    <s v="CRF"/>
    <n v="0"/>
    <n v="0"/>
    <s v="V555555555555555_29"/>
    <x v="24"/>
    <x v="1"/>
    <s v="PORT09"/>
    <n v="6662"/>
    <n v="13.331346388291161"/>
  </r>
  <r>
    <n v="1447410408.7"/>
    <x v="0"/>
    <s v="PORT04"/>
    <s v="V44_3"/>
    <n v="0"/>
    <s v="CRF"/>
    <n v="0"/>
    <n v="0"/>
    <s v="V555555555555555_29"/>
    <x v="24"/>
    <x v="1"/>
    <s v="PORT09"/>
    <n v="13116"/>
    <n v="30.662692776582322"/>
  </r>
  <r>
    <n v="1447306545.7"/>
    <x v="0"/>
    <s v="PORT04"/>
    <s v="V44_3"/>
    <n v="4"/>
    <s v="CRF"/>
    <n v="0"/>
    <n v="0"/>
    <s v="V555555555555555_29"/>
    <x v="24"/>
    <x v="1"/>
    <s v="PORT09"/>
    <n v="1847"/>
    <n v="3.5828365970727902"/>
  </r>
  <r>
    <n v="1447403803.7"/>
    <x v="0"/>
    <s v="PORT04"/>
    <s v="V44_3"/>
    <n v="4"/>
    <s v="CRF"/>
    <n v="0"/>
    <n v="0"/>
    <s v="V555555555555555_29"/>
    <x v="24"/>
    <x v="1"/>
    <s v="PORT09"/>
    <n v="6694"/>
    <n v="13.331346388291161"/>
  </r>
  <r>
    <n v="1447392326.7"/>
    <x v="0"/>
    <s v="PORT04"/>
    <s v="V44_3"/>
    <n v="0"/>
    <s v="CRF"/>
    <n v="0"/>
    <n v="0"/>
    <s v="V555555555555555_29"/>
    <x v="24"/>
    <x v="1"/>
    <s v="PORT09"/>
    <n v="3505"/>
    <n v="7.1656731941455805"/>
  </r>
  <r>
    <n v="1447392328.7"/>
    <x v="0"/>
    <s v="PORT04"/>
    <s v="V44_3"/>
    <n v="0"/>
    <s v="CRF"/>
    <n v="0"/>
    <n v="0"/>
    <s v="V555555555555555_29"/>
    <x v="24"/>
    <x v="1"/>
    <s v="PORT09"/>
    <n v="6652"/>
    <n v="14.331346388291161"/>
  </r>
  <r>
    <n v="1447392327.7"/>
    <x v="0"/>
    <s v="PORT04"/>
    <s v="V44_3"/>
    <n v="0"/>
    <s v="CRF"/>
    <n v="0"/>
    <n v="0"/>
    <s v="V555555555555555_29"/>
    <x v="24"/>
    <x v="1"/>
    <s v="PORT09"/>
    <n v="5125"/>
    <n v="10.748509791218371"/>
  </r>
  <r>
    <n v="1447320842.7"/>
    <x v="0"/>
    <s v="PORT04"/>
    <s v="V44_3"/>
    <n v="0"/>
    <s v="CRF"/>
    <n v="0"/>
    <n v="0"/>
    <s v="V555555555555555_29"/>
    <x v="25"/>
    <x v="1"/>
    <s v="PORT09"/>
    <n v="5966"/>
    <n v="8.1999305227490087"/>
  </r>
  <r>
    <n v="1447379298.7"/>
    <x v="0"/>
    <s v="PORT04"/>
    <s v="V44_3"/>
    <n v="0"/>
    <s v="CRF"/>
    <n v="0"/>
    <n v="0"/>
    <s v="V555555555555555_29"/>
    <x v="25"/>
    <x v="1"/>
    <s v="PORT09"/>
    <n v="4060"/>
    <n v="5.4666203484993394"/>
  </r>
  <r>
    <n v="1447399895.7"/>
    <x v="0"/>
    <s v="PORT04"/>
    <s v="V44_3"/>
    <n v="4"/>
    <s v="CRF"/>
    <n v="0"/>
    <n v="0"/>
    <s v="V555555555555555_29"/>
    <x v="25"/>
    <x v="1"/>
    <s v="PORT09"/>
    <n v="11655"/>
    <n v="17.399861045498017"/>
  </r>
  <r>
    <n v="1447355125.7"/>
    <x v="0"/>
    <s v="PORT04"/>
    <s v="V44_3"/>
    <n v="0"/>
    <s v="CRF"/>
    <n v="0"/>
    <n v="0"/>
    <s v="V555555555555555_29"/>
    <x v="25"/>
    <x v="1"/>
    <s v="PORT09"/>
    <n v="6010"/>
    <n v="8.1999305227490087"/>
  </r>
  <r>
    <n v="1447379324.7"/>
    <x v="0"/>
    <s v="PORT04"/>
    <s v="V44_3"/>
    <n v="0"/>
    <s v="CRF"/>
    <n v="0"/>
    <n v="0"/>
    <s v="V555555555555555_29"/>
    <x v="25"/>
    <x v="1"/>
    <s v="PORT09"/>
    <n v="7920"/>
    <n v="11.933240696998679"/>
  </r>
  <r>
    <n v="1447182474.7"/>
    <x v="0"/>
    <s v="PORT04"/>
    <s v="V44_3"/>
    <n v="4"/>
    <s v="CRF"/>
    <n v="0"/>
    <n v="0"/>
    <s v="V555555555555555_29"/>
    <x v="26"/>
    <x v="1"/>
    <s v="PORT09"/>
    <n v="6005"/>
    <n v="5.8977068004590176"/>
  </r>
  <r>
    <n v="1447182478.7"/>
    <x v="0"/>
    <s v="PORT04"/>
    <s v="V44_3"/>
    <n v="4"/>
    <s v="CRF"/>
    <n v="0"/>
    <n v="0"/>
    <s v="V555555555555555_29"/>
    <x v="26"/>
    <x v="1"/>
    <s v="PORT09"/>
    <n v="2249"/>
    <n v="1.9659022668196726"/>
  </r>
  <r>
    <n v="1447320824.7"/>
    <x v="0"/>
    <s v="PORT04"/>
    <s v="V44_3"/>
    <n v="0"/>
    <s v="CRF"/>
    <n v="0"/>
    <n v="0"/>
    <s v="V555555555555555_29"/>
    <x v="27"/>
    <x v="1"/>
    <s v="PORT09"/>
    <n v="12243"/>
    <n v="118.74"/>
  </r>
  <r>
    <n v="1447405962.7"/>
    <x v="0"/>
    <s v="PORT04"/>
    <s v="V44_3"/>
    <n v="0"/>
    <s v="CRF"/>
    <n v="0"/>
    <n v="0"/>
    <s v="V555555555555555_29"/>
    <x v="27"/>
    <x v="1"/>
    <s v="PORT09"/>
    <n v="3864"/>
    <n v="33.86"/>
  </r>
  <r>
    <n v="1447320801.7"/>
    <x v="0"/>
    <s v="PORT04"/>
    <s v="V44_3"/>
    <n v="0"/>
    <s v="CRF"/>
    <n v="0"/>
    <n v="0"/>
    <s v="V555555555555555_29"/>
    <x v="28"/>
    <x v="1"/>
    <s v="PORT09"/>
    <n v="8665"/>
    <n v="45.193284719732084"/>
  </r>
  <r>
    <n v="1447306592.7"/>
    <x v="0"/>
    <s v="PORT04"/>
    <s v="V44_3"/>
    <n v="4"/>
    <s v="CRF"/>
    <n v="0"/>
    <n v="0"/>
    <s v="V555555555555555_29"/>
    <x v="28"/>
    <x v="1"/>
    <s v="PORT09"/>
    <n v="858"/>
    <n v="3.1566631942665775"/>
  </r>
  <r>
    <n v="1447306624.7"/>
    <x v="0"/>
    <s v="PORT04"/>
    <s v="V44_3"/>
    <n v="4"/>
    <s v="CRF"/>
    <n v="0"/>
    <n v="0"/>
    <s v="V555555555555555_29"/>
    <x v="28"/>
    <x v="1"/>
    <s v="PORT09"/>
    <n v="2677"/>
    <n v="13.62665277706631"/>
  </r>
  <r>
    <n v="1447405947.7"/>
    <x v="0"/>
    <s v="PORT04"/>
    <s v="V44_3"/>
    <n v="0"/>
    <s v="CRF"/>
    <n v="0"/>
    <n v="0"/>
    <s v="V555555555555555_29"/>
    <x v="28"/>
    <x v="1"/>
    <s v="PORT09"/>
    <n v="854"/>
    <n v="3.1566631942665775"/>
  </r>
  <r>
    <n v="1447182481.7"/>
    <x v="0"/>
    <s v="PORT04"/>
    <s v="V44_3"/>
    <n v="4"/>
    <s v="CRF"/>
    <n v="0"/>
    <n v="0"/>
    <s v="V555555555555555_29"/>
    <x v="29"/>
    <x v="1"/>
    <s v="PORT09"/>
    <n v="926"/>
    <n v="2.697477693159763"/>
  </r>
  <r>
    <n v="1447405954.7"/>
    <x v="0"/>
    <s v="PORT04"/>
    <s v="V44_3"/>
    <n v="0"/>
    <s v="CRF"/>
    <n v="0"/>
    <n v="0"/>
    <s v="V555555555555555_29"/>
    <x v="30"/>
    <x v="1"/>
    <s v="PORT09"/>
    <n v="10531"/>
    <n v="39.180651539984112"/>
  </r>
  <r>
    <n v="1447325921.7"/>
    <x v="0"/>
    <s v="PORT04"/>
    <s v="V44_3"/>
    <n v="0"/>
    <s v="CRF"/>
    <n v="0"/>
    <n v="0"/>
    <s v="V555555555555555_29"/>
    <x v="31"/>
    <x v="1"/>
    <s v="PORT09"/>
    <n v="12240"/>
    <n v="46.291096165061703"/>
  </r>
  <r>
    <n v="1447182468.7"/>
    <x v="0"/>
    <s v="PORT04"/>
    <s v="V44_3"/>
    <n v="4"/>
    <s v="CRF"/>
    <n v="0"/>
    <n v="0"/>
    <s v="V555555555555555_29"/>
    <x v="31"/>
    <x v="1"/>
    <s v="PORT09"/>
    <n v="840"/>
    <n v="2.1145548082530849"/>
  </r>
  <r>
    <n v="1447392875.7"/>
    <x v="0"/>
    <s v="PORT04"/>
    <s v="V44_3"/>
    <n v="4"/>
    <s v="CRF"/>
    <n v="0"/>
    <n v="0"/>
    <s v="V555555555555555_29"/>
    <x v="31"/>
    <x v="1"/>
    <s v="PORT09"/>
    <n v="9288"/>
    <n v="34.718322123796277"/>
  </r>
  <r>
    <n v="1447325913.7"/>
    <x v="0"/>
    <s v="PORT04"/>
    <s v="V44_3"/>
    <n v="4"/>
    <s v="CRF"/>
    <n v="0"/>
    <n v="0"/>
    <s v="V555555555555555_29"/>
    <x v="31"/>
    <x v="1"/>
    <s v="PORT09"/>
    <n v="844"/>
    <n v="2.1145548082530849"/>
  </r>
  <r>
    <n v="1447325915.7"/>
    <x v="0"/>
    <s v="PORT04"/>
    <s v="V44_3"/>
    <n v="4"/>
    <s v="CRF"/>
    <n v="0"/>
    <n v="0"/>
    <s v="V555555555555555_29"/>
    <x v="31"/>
    <x v="1"/>
    <s v="PORT09"/>
    <n v="15926"/>
    <n v="56.97842501458021"/>
  </r>
  <r>
    <n v="1447269586.7"/>
    <x v="0"/>
    <s v="PORT04"/>
    <s v="V44_3"/>
    <n v="4"/>
    <s v="CRF"/>
    <n v="0"/>
    <n v="0"/>
    <s v="V555555555555555_29"/>
    <x v="32"/>
    <x v="1"/>
    <s v="PORT09"/>
    <n v="1445"/>
    <n v="3.9870057233421057"/>
  </r>
  <r>
    <n v="1447182480.7"/>
    <x v="0"/>
    <s v="PORT04"/>
    <s v="V44_3"/>
    <n v="4"/>
    <s v="CRF"/>
    <n v="0"/>
    <n v="0"/>
    <s v="V555555555555555_29"/>
    <x v="32"/>
    <x v="1"/>
    <s v="PORT09"/>
    <n v="3291"/>
    <n v="9.9675143083552644"/>
  </r>
  <r>
    <n v="1447406046.7"/>
    <x v="0"/>
    <s v="PORT04"/>
    <s v="V44_3"/>
    <n v="0"/>
    <s v="CRF"/>
    <n v="0"/>
    <n v="0"/>
    <s v="V555555555555555_29"/>
    <x v="32"/>
    <x v="1"/>
    <s v="PORT09"/>
    <n v="3250"/>
    <n v="9.9675143083552644"/>
  </r>
  <r>
    <n v="1447242978.7"/>
    <x v="0"/>
    <s v="PORT04"/>
    <s v="V44_3"/>
    <n v="4"/>
    <s v="CRF"/>
    <n v="0"/>
    <n v="0"/>
    <s v="V555555555555555_29"/>
    <x v="33"/>
    <x v="1"/>
    <s v="PORT09"/>
    <n v="4500"/>
    <n v="12.791974839660886"/>
  </r>
  <r>
    <n v="1447340137.7"/>
    <x v="0"/>
    <s v="PORT04"/>
    <s v="V44_3"/>
    <n v="0"/>
    <s v="CRF"/>
    <n v="0"/>
    <n v="0"/>
    <s v="V555555555555555_29"/>
    <x v="33"/>
    <x v="1"/>
    <s v="PORT09"/>
    <n v="5049"/>
    <n v="15.762256959612442"/>
  </r>
  <r>
    <n v="1447252496.7"/>
    <x v="0"/>
    <s v="PORT04"/>
    <s v="V44_3"/>
    <n v="4"/>
    <s v="CRF"/>
    <n v="0"/>
    <n v="0"/>
    <s v="V555555555555555_29"/>
    <x v="33"/>
    <x v="1"/>
    <s v="PORT09"/>
    <n v="2682"/>
    <n v="7.8811284798062209"/>
  </r>
  <r>
    <n v="1447340136.7"/>
    <x v="0"/>
    <s v="PORT04"/>
    <s v="V44_3"/>
    <n v="4"/>
    <s v="CRF"/>
    <n v="0"/>
    <n v="0"/>
    <s v="V555555555555555_29"/>
    <x v="33"/>
    <x v="1"/>
    <s v="PORT09"/>
    <n v="5088"/>
    <n v="15.762256959612442"/>
  </r>
  <r>
    <n v="1447182463.7"/>
    <x v="0"/>
    <s v="PORT04"/>
    <s v="V44_3"/>
    <n v="4"/>
    <s v="CRF"/>
    <n v="0"/>
    <n v="0"/>
    <s v="V555555555555555_29"/>
    <x v="34"/>
    <x v="1"/>
    <s v="PORT09"/>
    <n v="14093"/>
    <n v="48.303365317336052"/>
  </r>
  <r>
    <n v="1447405955.7"/>
    <x v="0"/>
    <s v="PORT04"/>
    <s v="V44_3"/>
    <n v="0"/>
    <s v="CRF"/>
    <n v="0"/>
    <n v="0"/>
    <s v="V555555555555555_29"/>
    <x v="34"/>
    <x v="1"/>
    <s v="PORT09"/>
    <n v="890"/>
    <n v="1.926233274666785"/>
  </r>
  <r>
    <n v="1447405945.7"/>
    <x v="0"/>
    <s v="PORT04"/>
    <s v="V44_3"/>
    <n v="0"/>
    <s v="CRF"/>
    <n v="0"/>
    <n v="0"/>
    <s v="V555555555555555_29"/>
    <x v="35"/>
    <x v="1"/>
    <s v="PORT09"/>
    <n v="5092"/>
    <n v="13.154860516053335"/>
  </r>
  <r>
    <n v="1447365154.7"/>
    <x v="0"/>
    <s v="PORT04"/>
    <s v="V44_3"/>
    <n v="4"/>
    <s v="CRF"/>
    <n v="0"/>
    <n v="0"/>
    <s v="V555555555555555_29"/>
    <x v="35"/>
    <x v="1"/>
    <s v="PORT09"/>
    <n v="2708"/>
    <n v="7.0774302580266673"/>
  </r>
  <r>
    <n v="1447405961.7"/>
    <x v="0"/>
    <s v="PORT04"/>
    <s v="V44_3"/>
    <n v="0"/>
    <s v="CRF"/>
    <n v="0"/>
    <n v="0"/>
    <s v="V555555555555555_29"/>
    <x v="35"/>
    <x v="1"/>
    <s v="PORT09"/>
    <n v="7494"/>
    <n v="23.232290774080003"/>
  </r>
  <r>
    <n v="1447316992.7"/>
    <x v="0"/>
    <s v="PORT04"/>
    <s v="V44_3"/>
    <n v="4"/>
    <s v="CRF"/>
    <n v="0"/>
    <n v="0"/>
    <s v="V555555555555555_29"/>
    <x v="35"/>
    <x v="1"/>
    <s v="PORT09"/>
    <n v="2704"/>
    <n v="7.0774302580266673"/>
  </r>
  <r>
    <n v="1447340135.7"/>
    <x v="0"/>
    <s v="PORT04"/>
    <s v="V44_3"/>
    <n v="4"/>
    <s v="CRF"/>
    <n v="0"/>
    <n v="0"/>
    <s v="V555555555555555_29"/>
    <x v="35"/>
    <x v="1"/>
    <s v="PORT09"/>
    <n v="9853"/>
    <n v="29.309721032106669"/>
  </r>
  <r>
    <n v="1447331105.7"/>
    <x v="0"/>
    <s v="PORT04"/>
    <s v="V44_3"/>
    <n v="4"/>
    <s v="CRF"/>
    <n v="0"/>
    <n v="0"/>
    <s v="V555555555555555_29"/>
    <x v="35"/>
    <x v="1"/>
    <s v="PORT09"/>
    <n v="12895"/>
    <n v="39.156508854640002"/>
  </r>
  <r>
    <n v="1447182476.7"/>
    <x v="0"/>
    <s v="PORT04"/>
    <s v="V44_3"/>
    <n v="4"/>
    <s v="CRF"/>
    <n v="0"/>
    <n v="0"/>
    <s v="V555555555555555_29"/>
    <x v="35"/>
    <x v="1"/>
    <s v="PORT09"/>
    <n v="5075"/>
    <n v="15.154860516053335"/>
  </r>
  <r>
    <n v="1447325826.7"/>
    <x v="0"/>
    <s v="PORT04"/>
    <s v="V44_3"/>
    <n v="4"/>
    <s v="CRF"/>
    <n v="0"/>
    <n v="0"/>
    <s v="V555555555555555_29"/>
    <x v="35"/>
    <x v="1"/>
    <s v="PORT09"/>
    <n v="897"/>
    <n v="1.7693575645066668"/>
  </r>
  <r>
    <n v="1447325825.7"/>
    <x v="0"/>
    <s v="PORT04"/>
    <s v="V44_3"/>
    <n v="4"/>
    <s v="CRF"/>
    <n v="0"/>
    <n v="0"/>
    <s v="V555555555555555_29"/>
    <x v="35"/>
    <x v="1"/>
    <s v="PORT09"/>
    <n v="2700"/>
    <n v="7.0774302580266673"/>
  </r>
  <r>
    <n v="1447320840.7"/>
    <x v="0"/>
    <s v="PORT04"/>
    <s v="V44_3"/>
    <n v="0"/>
    <s v="CRF"/>
    <n v="0"/>
    <n v="0"/>
    <s v="V555555555555555_29"/>
    <x v="36"/>
    <x v="1"/>
    <s v="PORT09"/>
    <n v="10274"/>
    <n v="22.58849844200639"/>
  </r>
  <r>
    <n v="1447399893.7"/>
    <x v="0"/>
    <s v="PORT04"/>
    <s v="V44_3"/>
    <n v="4"/>
    <s v="CRF"/>
    <n v="0"/>
    <n v="0"/>
    <s v="V555555555555555_29"/>
    <x v="36"/>
    <x v="1"/>
    <s v="PORT09"/>
    <n v="10333"/>
    <n v="21.58849844200639"/>
  </r>
  <r>
    <n v="1447405986.7"/>
    <x v="0"/>
    <s v="PORT04"/>
    <s v="V44_3"/>
    <n v="0"/>
    <s v="CRF"/>
    <n v="0"/>
    <n v="0"/>
    <s v="V555555555555555_29"/>
    <x v="36"/>
    <x v="1"/>
    <s v="PORT09"/>
    <n v="7282"/>
    <n v="16.511948909404474"/>
  </r>
  <r>
    <n v="1447320770.7"/>
    <x v="0"/>
    <s v="PORT04"/>
    <s v="V44_3"/>
    <n v="0"/>
    <s v="CRF"/>
    <n v="0"/>
    <n v="0"/>
    <s v="V555555555555555_29"/>
    <x v="36"/>
    <x v="1"/>
    <s v="PORT09"/>
    <n v="4314"/>
    <n v="9.4353993768025575"/>
  </r>
  <r>
    <n v="1447182455.7"/>
    <x v="0"/>
    <s v="PORT04"/>
    <s v="V44_3"/>
    <n v="4"/>
    <s v="CRF"/>
    <n v="0"/>
    <n v="0"/>
    <s v="V555555555555555_29"/>
    <x v="36"/>
    <x v="1"/>
    <s v="PORT09"/>
    <n v="5323"/>
    <n v="12.794249221003195"/>
  </r>
  <r>
    <n v="1447320771.7"/>
    <x v="0"/>
    <s v="PORT04"/>
    <s v="V44_3"/>
    <n v="0"/>
    <s v="CRF"/>
    <n v="0"/>
    <n v="0"/>
    <s v="V555555555555555_29"/>
    <x v="36"/>
    <x v="1"/>
    <s v="PORT09"/>
    <n v="3318"/>
    <n v="7.0765495326019172"/>
  </r>
  <r>
    <n v="1447327175.7"/>
    <x v="0"/>
    <s v="PORT04"/>
    <s v="V44_3"/>
    <n v="0"/>
    <s v="CRF"/>
    <n v="0"/>
    <n v="0"/>
    <s v="V555555555555555_29"/>
    <x v="37"/>
    <x v="1"/>
    <s v="PORT09"/>
    <n v="3324"/>
    <n v="5.3389819949583348"/>
  </r>
  <r>
    <n v="1447386265.7"/>
    <x v="0"/>
    <s v="PORT04"/>
    <s v="V44_3"/>
    <n v="0"/>
    <s v="CRF"/>
    <n v="0"/>
    <n v="0"/>
    <s v="V555555555555555_29"/>
    <x v="37"/>
    <x v="1"/>
    <s v="PORT09"/>
    <n v="12256"/>
    <n v="23.355927979833339"/>
  </r>
  <r>
    <n v="1447306631.7"/>
    <x v="0"/>
    <s v="PORT04"/>
    <s v="V44_3"/>
    <n v="4"/>
    <s v="CRF"/>
    <n v="0"/>
    <n v="0"/>
    <s v="V555555555555555_29"/>
    <x v="38"/>
    <x v="1"/>
    <s v="PORT09"/>
    <n v="678"/>
    <n v="1.7408589019380563"/>
  </r>
  <r>
    <n v="1447392847.7"/>
    <x v="0"/>
    <s v="PORT04"/>
    <s v="V44_3"/>
    <n v="4"/>
    <s v="CRF"/>
    <n v="0"/>
    <n v="0"/>
    <s v="V555555555555555_29"/>
    <x v="38"/>
    <x v="1"/>
    <s v="PORT09"/>
    <n v="703"/>
    <n v="1.7408589019380563"/>
  </r>
  <r>
    <n v="1447182465.7"/>
    <x v="0"/>
    <s v="PORT04"/>
    <s v="V44_3"/>
    <n v="4"/>
    <s v="CRF"/>
    <n v="0"/>
    <n v="0"/>
    <s v="V555555555555555_29"/>
    <x v="38"/>
    <x v="1"/>
    <s v="PORT09"/>
    <n v="680"/>
    <n v="1.7408589019380563"/>
  </r>
  <r>
    <n v="1447254154.7"/>
    <x v="0"/>
    <s v="PORT04"/>
    <s v="V44_3"/>
    <n v="4"/>
    <s v="CRF"/>
    <n v="0"/>
    <n v="0"/>
    <s v="V555555555555555_29"/>
    <x v="39"/>
    <x v="1"/>
    <s v="PORT09"/>
    <n v="1141"/>
    <n v="3.0459392853143874"/>
  </r>
  <r>
    <n v="1447392831.7"/>
    <x v="0"/>
    <s v="PORT04"/>
    <s v="V44_3"/>
    <n v="4"/>
    <s v="CRF"/>
    <n v="0"/>
    <n v="0"/>
    <s v="V555555555555555_29"/>
    <x v="39"/>
    <x v="1"/>
    <s v="PORT09"/>
    <n v="1530"/>
    <n v="4.5689089279715809"/>
  </r>
  <r>
    <n v="1447316603.7"/>
    <x v="0"/>
    <s v="PORT04"/>
    <s v="V44_3"/>
    <n v="4"/>
    <s v="CRF"/>
    <n v="0"/>
    <n v="0"/>
    <s v="V555555555555555_29"/>
    <x v="39"/>
    <x v="1"/>
    <s v="PORT09"/>
    <n v="1107"/>
    <n v="3.0459392853143874"/>
  </r>
  <r>
    <n v="1447182472.7"/>
    <x v="0"/>
    <s v="PORT04"/>
    <s v="V44_3"/>
    <n v="4"/>
    <s v="CRF"/>
    <n v="0"/>
    <n v="0"/>
    <s v="V555555555555555_29"/>
    <x v="39"/>
    <x v="1"/>
    <s v="PORT09"/>
    <n v="1089"/>
    <n v="3.0459392853143874"/>
  </r>
  <r>
    <n v="1447392845.7"/>
    <x v="0"/>
    <s v="PORT04"/>
    <s v="V44_3"/>
    <n v="4"/>
    <s v="CRF"/>
    <n v="0"/>
    <n v="0"/>
    <s v="V555555555555555_29"/>
    <x v="39"/>
    <x v="1"/>
    <s v="PORT09"/>
    <n v="1081"/>
    <n v="3.0459392853143874"/>
  </r>
  <r>
    <n v="1447182473.7"/>
    <x v="0"/>
    <s v="PORT04"/>
    <s v="V44_3"/>
    <n v="4"/>
    <s v="CRF"/>
    <n v="0"/>
    <n v="0"/>
    <s v="V555555555555555_29"/>
    <x v="40"/>
    <x v="1"/>
    <s v="PORT09"/>
    <n v="1144"/>
    <n v="2.9109807211204228"/>
  </r>
  <r>
    <n v="1447241593.7"/>
    <x v="0"/>
    <s v="PORT04"/>
    <s v="V44_3"/>
    <n v="4"/>
    <s v="CRF"/>
    <n v="0"/>
    <n v="0"/>
    <s v="V555555555555555_29"/>
    <x v="40"/>
    <x v="1"/>
    <s v="PORT09"/>
    <n v="1094"/>
    <n v="2.9109807211204228"/>
  </r>
  <r>
    <n v="1447392846.7"/>
    <x v="0"/>
    <s v="PORT04"/>
    <s v="V44_3"/>
    <n v="4"/>
    <s v="CRF"/>
    <n v="0"/>
    <n v="0"/>
    <s v="V555555555555555_29"/>
    <x v="40"/>
    <x v="1"/>
    <s v="PORT09"/>
    <n v="1137"/>
    <n v="2.9109807211204228"/>
  </r>
  <r>
    <n v="1447392832.7"/>
    <x v="0"/>
    <s v="PORT04"/>
    <s v="V44_3"/>
    <n v="4"/>
    <s v="CRF"/>
    <n v="0"/>
    <n v="0"/>
    <s v="V555555555555555_29"/>
    <x v="40"/>
    <x v="1"/>
    <s v="PORT09"/>
    <n v="1145"/>
    <n v="2.9109807211204228"/>
  </r>
  <r>
    <n v="1447182479.7"/>
    <x v="0"/>
    <s v="PORT04"/>
    <s v="V44_3"/>
    <n v="4"/>
    <s v="CRF"/>
    <n v="0"/>
    <n v="0"/>
    <s v="V555555555555555_29"/>
    <x v="40"/>
    <x v="1"/>
    <s v="PORT09"/>
    <n v="674"/>
    <n v="1.4554903605602114"/>
  </r>
  <r>
    <n v="1447405933.7"/>
    <x v="0"/>
    <s v="PORT04"/>
    <s v="V44_3"/>
    <n v="0"/>
    <s v="CRF"/>
    <n v="0"/>
    <n v="0"/>
    <s v="V555555555555555_29"/>
    <x v="40"/>
    <x v="1"/>
    <s v="PORT09"/>
    <n v="660"/>
    <n v="1.4554903605602114"/>
  </r>
  <r>
    <n v="1447182470.7"/>
    <x v="0"/>
    <s v="PORT04"/>
    <s v="V44_3"/>
    <n v="4"/>
    <s v="CRF"/>
    <n v="0"/>
    <n v="0"/>
    <s v="V555555555555555_29"/>
    <x v="40"/>
    <x v="1"/>
    <s v="PORT09"/>
    <n v="1949"/>
    <n v="5.8219614422408457"/>
  </r>
  <r>
    <n v="1447344844.7"/>
    <x v="0"/>
    <s v="PORT04"/>
    <s v="V44_3"/>
    <n v="0"/>
    <s v="CRF"/>
    <n v="0"/>
    <n v="0"/>
    <s v="V555555555555555_29"/>
    <x v="41"/>
    <x v="1"/>
    <s v="PORT09"/>
    <n v="1164"/>
    <n v="6.5666666666666664"/>
  </r>
  <r>
    <n v="1447412851.7"/>
    <x v="0"/>
    <s v="PORT04"/>
    <s v="V44_3"/>
    <n v="0"/>
    <s v="CRF"/>
    <n v="0"/>
    <n v="0"/>
    <s v="V555555555555555_29"/>
    <x v="41"/>
    <x v="1"/>
    <s v="PORT09"/>
    <n v="1176"/>
    <n v="6.56"/>
  </r>
  <r>
    <n v="1447182467.7"/>
    <x v="0"/>
    <s v="PORT04"/>
    <s v="V44_3"/>
    <n v="4"/>
    <s v="CRF"/>
    <n v="0"/>
    <n v="0"/>
    <s v="V555555555555555_29"/>
    <x v="42"/>
    <x v="1"/>
    <s v="PORT09"/>
    <n v="5666"/>
    <n v="41.199999999999996"/>
  </r>
  <r>
    <n v="1447182457.7"/>
    <x v="0"/>
    <s v="PORT04"/>
    <s v="V44_3"/>
    <n v="4"/>
    <s v="CRF"/>
    <n v="0"/>
    <n v="0"/>
    <s v="V555555555555555_29"/>
    <x v="42"/>
    <x v="1"/>
    <s v="PORT09"/>
    <n v="2971"/>
    <n v="20.58"/>
  </r>
  <r>
    <n v="1447313124.7"/>
    <x v="0"/>
    <s v="PORT04"/>
    <s v="V44_3"/>
    <n v="0"/>
    <s v="CRF"/>
    <n v="0"/>
    <n v="0"/>
    <s v="V555555555555555_29"/>
    <x v="41"/>
    <x v="1"/>
    <s v="PORT09"/>
    <n v="1198"/>
    <n v="6.48"/>
  </r>
  <r>
    <n v="1447405946.7"/>
    <x v="0"/>
    <s v="PORT04"/>
    <s v="V44_3"/>
    <n v="0"/>
    <s v="CRF"/>
    <n v="0"/>
    <n v="0"/>
    <s v="V555555555555555_29"/>
    <x v="43"/>
    <x v="1"/>
    <s v="PORT09"/>
    <n v="1279"/>
    <n v="4.6437927508399994"/>
  </r>
  <r>
    <n v="1447344843.7"/>
    <x v="0"/>
    <s v="PORT04"/>
    <s v="V44_3"/>
    <n v="0"/>
    <s v="CRF"/>
    <n v="0"/>
    <n v="0"/>
    <s v="V555555555555555_29"/>
    <x v="44"/>
    <x v="1"/>
    <s v="PORT09"/>
    <n v="1905"/>
    <n v="6.4399999999999995"/>
  </r>
  <r>
    <n v="1447182466.7"/>
    <x v="0"/>
    <s v="PORT04"/>
    <s v="V44_3"/>
    <n v="4"/>
    <s v="CRF"/>
    <n v="0"/>
    <n v="0"/>
    <s v="V555555555555555_29"/>
    <x v="45"/>
    <x v="1"/>
    <s v="PORT09"/>
    <n v="6697"/>
    <n v="25.6"/>
  </r>
  <r>
    <n v="1447313123.7"/>
    <x v="0"/>
    <s v="PORT04"/>
    <s v="V44_3"/>
    <n v="0"/>
    <s v="CRF"/>
    <n v="0"/>
    <n v="0"/>
    <s v="V555555555555555_29"/>
    <x v="44"/>
    <x v="1"/>
    <s v="PORT09"/>
    <n v="1882"/>
    <n v="6.4"/>
  </r>
  <r>
    <n v="1447182456.7"/>
    <x v="0"/>
    <s v="PORT04"/>
    <s v="V44_3"/>
    <n v="4"/>
    <s v="CRF"/>
    <n v="0"/>
    <n v="0"/>
    <s v="V555555555555555_29"/>
    <x v="45"/>
    <x v="1"/>
    <s v="PORT09"/>
    <n v="1895"/>
    <n v="6.38"/>
  </r>
  <r>
    <n v="1447313125.7"/>
    <x v="0"/>
    <s v="PORT04"/>
    <s v="V44_3"/>
    <n v="0"/>
    <s v="CRF"/>
    <n v="0"/>
    <n v="0"/>
    <s v="V555555555555555_29"/>
    <x v="46"/>
    <x v="1"/>
    <s v="PORT09"/>
    <n v="5250"/>
    <n v="3.94"/>
  </r>
  <r>
    <n v="1447306598.7"/>
    <x v="0"/>
    <s v="PORT04"/>
    <s v="V44_3"/>
    <n v="4"/>
    <s v="CRF"/>
    <n v="0"/>
    <n v="0"/>
    <s v="V555555555555555_29"/>
    <x v="47"/>
    <x v="1"/>
    <s v="PORT09"/>
    <n v="10278"/>
    <n v="35.520000000000003"/>
  </r>
  <r>
    <n v="1447306597.7"/>
    <x v="0"/>
    <s v="PORT04"/>
    <s v="V44_3"/>
    <n v="4"/>
    <s v="CRF"/>
    <n v="0"/>
    <n v="0"/>
    <s v="V555555555555555_29"/>
    <x v="48"/>
    <x v="1"/>
    <s v="PORT09"/>
    <n v="7449"/>
    <n v="21.502451128000004"/>
  </r>
  <r>
    <n v="1447343377.7"/>
    <x v="0"/>
    <s v="PORT04"/>
    <s v="V44_3"/>
    <n v="4"/>
    <s v="CRF"/>
    <n v="0"/>
    <n v="0"/>
    <s v="V555555555555555_29"/>
    <x v="48"/>
    <x v="1"/>
    <s v="PORT09"/>
    <n v="3000"/>
    <n v="8.4384191730000015"/>
  </r>
  <r>
    <n v="1447306539.7"/>
    <x v="0"/>
    <s v="PORT04"/>
    <s v="V44_3"/>
    <n v="4"/>
    <s v="CRF"/>
    <n v="0"/>
    <n v="0"/>
    <s v="V555555555555555_29"/>
    <x v="49"/>
    <x v="1"/>
    <s v="PORT09"/>
    <n v="1323"/>
    <n v="2.9850138075652843"/>
  </r>
  <r>
    <n v="1447306542.7"/>
    <x v="0"/>
    <s v="PORT04"/>
    <s v="V44_3"/>
    <n v="4"/>
    <s v="CRF"/>
    <n v="0"/>
    <n v="0"/>
    <s v="V555555555555555_29"/>
    <x v="49"/>
    <x v="1"/>
    <s v="PORT09"/>
    <n v="1271"/>
    <n v="2.9850138075652843"/>
  </r>
  <r>
    <n v="1447350175.7"/>
    <x v="0"/>
    <s v="PORT04"/>
    <s v="V44_3"/>
    <n v="4"/>
    <s v="CRF"/>
    <n v="0"/>
    <n v="0"/>
    <s v="V555555555555555_29"/>
    <x v="49"/>
    <x v="1"/>
    <s v="PORT09"/>
    <n v="1327"/>
    <n v="2.9850138075652843"/>
  </r>
  <r>
    <n v="1447397993.7"/>
    <x v="0"/>
    <s v="PORT04"/>
    <s v="V44_3"/>
    <n v="4"/>
    <s v="CRF"/>
    <n v="0"/>
    <n v="0"/>
    <s v="V555555555555555_29"/>
    <x v="49"/>
    <x v="1"/>
    <s v="PORT09"/>
    <n v="2278"/>
    <n v="5.9700276151305687"/>
  </r>
  <r>
    <n v="1447231067.7"/>
    <x v="0"/>
    <s v="PORT04"/>
    <s v="V44_3"/>
    <n v="4"/>
    <s v="CRF"/>
    <n v="0"/>
    <n v="0"/>
    <s v="V555555555555555_29"/>
    <x v="50"/>
    <x v="1"/>
    <s v="PORT09"/>
    <n v="5120"/>
    <n v="8.6152476006740848"/>
  </r>
  <r>
    <n v="1447306538.7"/>
    <x v="0"/>
    <s v="PORT04"/>
    <s v="V44_3"/>
    <n v="4"/>
    <s v="CRF"/>
    <n v="0"/>
    <n v="0"/>
    <s v="V555555555555555_29"/>
    <x v="50"/>
    <x v="1"/>
    <s v="PORT09"/>
    <n v="5033"/>
    <n v="8.6152476006740848"/>
  </r>
  <r>
    <n v="1447355121.7"/>
    <x v="0"/>
    <s v="PORT04"/>
    <s v="V44_3"/>
    <n v="4"/>
    <s v="CRF"/>
    <n v="0"/>
    <n v="0"/>
    <s v="V555555555555555_29"/>
    <x v="50"/>
    <x v="1"/>
    <s v="PORT09"/>
    <n v="1846"/>
    <n v="2.8717492002246945"/>
  </r>
  <r>
    <n v="1447240887.7"/>
    <x v="0"/>
    <s v="PORT04"/>
    <s v="V44_3"/>
    <n v="4"/>
    <s v="CRF"/>
    <n v="0"/>
    <n v="0"/>
    <s v="V555555555555555_29"/>
    <x v="50"/>
    <x v="1"/>
    <s v="PORT09"/>
    <n v="9888"/>
    <n v="18.23049520134817"/>
  </r>
  <r>
    <n v="1447364831.7"/>
    <x v="0"/>
    <s v="PORT04"/>
    <s v="V44_3"/>
    <n v="0"/>
    <s v="CRF"/>
    <n v="0"/>
    <n v="0"/>
    <s v="V555555555555555_29"/>
    <x v="50"/>
    <x v="1"/>
    <s v="PORT09"/>
    <n v="3462"/>
    <n v="5.743498400449389"/>
  </r>
  <r>
    <n v="1447240888.7"/>
    <x v="0"/>
    <s v="PORT04"/>
    <s v="V44_3"/>
    <n v="4"/>
    <s v="CRF"/>
    <n v="0"/>
    <n v="0"/>
    <s v="V555555555555555_29"/>
    <x v="50"/>
    <x v="1"/>
    <s v="PORT09"/>
    <n v="5123"/>
    <n v="8.6152476006740848"/>
  </r>
  <r>
    <n v="1447306546.7"/>
    <x v="0"/>
    <s v="PORT04"/>
    <s v="V44_3"/>
    <n v="4"/>
    <s v="CRF"/>
    <n v="0"/>
    <n v="0"/>
    <s v="V555555555555555_29"/>
    <x v="51"/>
    <x v="1"/>
    <s v="PORT09"/>
    <n v="1873"/>
    <n v="1.9305220911475411"/>
  </r>
  <r>
    <n v="1447372031.7"/>
    <x v="0"/>
    <s v="PORT04"/>
    <s v="V44_3"/>
    <n v="4"/>
    <s v="CRF"/>
    <n v="0"/>
    <n v="0"/>
    <s v="V555555555555555_29"/>
    <x v="51"/>
    <x v="1"/>
    <s v="PORT09"/>
    <n v="1932"/>
    <n v="1.9305220911475411"/>
  </r>
  <r>
    <n v="1447298090.7"/>
    <x v="0"/>
    <s v="PORT04"/>
    <s v="V44_3"/>
    <n v="0"/>
    <s v="CRF"/>
    <n v="0"/>
    <n v="0"/>
    <s v="V555555555555555_29"/>
    <x v="51"/>
    <x v="1"/>
    <s v="PORT09"/>
    <n v="5128"/>
    <n v="5.7915662734426228"/>
  </r>
  <r>
    <n v="1447182461.7"/>
    <x v="0"/>
    <s v="PORT04"/>
    <s v="V44_3"/>
    <n v="4"/>
    <s v="CRF"/>
    <n v="0"/>
    <n v="0"/>
    <s v="V555555555555555_29"/>
    <x v="51"/>
    <x v="1"/>
    <s v="PORT09"/>
    <n v="5066"/>
    <n v="5.7915662734426228"/>
  </r>
  <r>
    <n v="1447320772.7"/>
    <x v="0"/>
    <s v="PORT04"/>
    <s v="V44_3"/>
    <n v="0"/>
    <s v="CRF"/>
    <n v="0"/>
    <n v="0"/>
    <s v="V555555555555555_29"/>
    <x v="51"/>
    <x v="1"/>
    <s v="PORT09"/>
    <n v="1870"/>
    <n v="1.9305220911475411"/>
  </r>
  <r>
    <n v="1447405932.7"/>
    <x v="0"/>
    <s v="PORT04"/>
    <s v="V44_3"/>
    <n v="0"/>
    <s v="CRF"/>
    <n v="0"/>
    <n v="0"/>
    <s v="V555555555555555_29"/>
    <x v="51"/>
    <x v="1"/>
    <s v="PORT09"/>
    <n v="13048"/>
    <n v="15.444176729180329"/>
  </r>
  <r>
    <n v="1447182477.7"/>
    <x v="0"/>
    <s v="PORT04"/>
    <s v="V44_3"/>
    <n v="4"/>
    <s v="CRF"/>
    <n v="0"/>
    <n v="0"/>
    <s v="V555555555555555_29"/>
    <x v="51"/>
    <x v="1"/>
    <s v="PORT09"/>
    <n v="1912"/>
    <n v="1.9305220911475411"/>
  </r>
  <r>
    <n v="1447182469.7"/>
    <x v="0"/>
    <s v="PORT04"/>
    <s v="V44_3"/>
    <n v="4"/>
    <s v="CRF"/>
    <n v="0"/>
    <n v="0"/>
    <s v="V555555555555555_29"/>
    <x v="52"/>
    <x v="1"/>
    <s v="PORT09"/>
    <n v="1128"/>
    <n v="0.78976327661904766"/>
  </r>
  <r>
    <n v="1447387681.7"/>
    <x v="0"/>
    <s v="PORT04"/>
    <s v="V44_3"/>
    <n v="0"/>
    <s v="CRF"/>
    <n v="0"/>
    <n v="0"/>
    <s v="V555555555555555_29"/>
    <x v="52"/>
    <x v="1"/>
    <s v="PORT09"/>
    <n v="1930"/>
    <n v="1.5795265532380953"/>
  </r>
  <r>
    <n v="1447182464.7"/>
    <x v="0"/>
    <s v="PORT04"/>
    <s v="V44_3"/>
    <n v="4"/>
    <s v="CRF"/>
    <n v="0"/>
    <n v="0"/>
    <s v="V555555555555555_29"/>
    <x v="53"/>
    <x v="1"/>
    <s v="PORT09"/>
    <n v="1931"/>
    <n v="7.5121356E-2"/>
  </r>
  <r>
    <n v="1447405924.7"/>
    <x v="0"/>
    <s v="PORT04"/>
    <s v="V44_3"/>
    <n v="0"/>
    <s v="CRF"/>
    <n v="0"/>
    <n v="0"/>
    <s v="V555555555555555_29"/>
    <x v="54"/>
    <x v="1"/>
    <s v="PORT09"/>
    <n v="41852"/>
    <n v="107.52363636363637"/>
  </r>
  <r>
    <n v="1447320724.7"/>
    <x v="0"/>
    <s v="PORT04"/>
    <s v="V44_3"/>
    <n v="0"/>
    <s v="CRF"/>
    <n v="0"/>
    <n v="0"/>
    <s v="V555555555555555_29"/>
    <x v="54"/>
    <x v="1"/>
    <s v="PORT09"/>
    <n v="26302"/>
    <n v="67.577272727272742"/>
  </r>
  <r>
    <n v="1447286436.7"/>
    <x v="0"/>
    <s v="PORT04"/>
    <s v="V44_3"/>
    <n v="4"/>
    <s v="CRF"/>
    <n v="0"/>
    <n v="0"/>
    <s v="V555555555555555_29"/>
    <x v="54"/>
    <x v="1"/>
    <s v="PORT09"/>
    <n v="26242"/>
    <n v="63.040000000000006"/>
  </r>
  <r>
    <n v="1447189587.7"/>
    <x v="0"/>
    <s v="PORT04"/>
    <s v="V44_3"/>
    <n v="4"/>
    <s v="CRF"/>
    <n v="0"/>
    <n v="0"/>
    <s v="V555555555555555_29"/>
    <x v="55"/>
    <x v="1"/>
    <s v="PORT09"/>
    <n v="4832"/>
    <n v="11.719875852972974"/>
  </r>
  <r>
    <n v="1447231070.7"/>
    <x v="0"/>
    <s v="PORT04"/>
    <s v="V44_3"/>
    <n v="4"/>
    <s v="CRF"/>
    <n v="0"/>
    <n v="0"/>
    <s v="V555555555555555_29"/>
    <x v="55"/>
    <x v="1"/>
    <s v="PORT09"/>
    <n v="1183"/>
    <n v="2.1439751705945946"/>
  </r>
  <r>
    <n v="1447182462.7"/>
    <x v="0"/>
    <s v="PORT04"/>
    <s v="V44_3"/>
    <n v="4"/>
    <s v="CRF"/>
    <n v="0"/>
    <n v="0"/>
    <s v="V555555555555555_29"/>
    <x v="55"/>
    <x v="1"/>
    <s v="PORT09"/>
    <n v="1142"/>
    <n v="2.1439751705945946"/>
  </r>
  <r>
    <n v="1447337604.7"/>
    <x v="0"/>
    <s v="PORT04"/>
    <s v="V44_3"/>
    <n v="0"/>
    <s v="CRF"/>
    <n v="0"/>
    <n v="0"/>
    <s v="V555555555555555_29"/>
    <x v="55"/>
    <x v="1"/>
    <s v="PORT09"/>
    <n v="7505"/>
    <n v="17.151801364756757"/>
  </r>
  <r>
    <n v="1447344824.7"/>
    <x v="0"/>
    <s v="PORT04"/>
    <s v="V44_3"/>
    <n v="0"/>
    <s v="CRF"/>
    <n v="0"/>
    <n v="0"/>
    <s v="V555555555555555_29"/>
    <x v="55"/>
    <x v="1"/>
    <s v="PORT09"/>
    <n v="3921"/>
    <n v="8.5759006823783785"/>
  </r>
  <r>
    <n v="1447182452.7"/>
    <x v="0"/>
    <s v="PORT04"/>
    <s v="V44_3"/>
    <n v="4"/>
    <s v="CRF"/>
    <n v="0"/>
    <n v="0"/>
    <s v="V555555555555555_29"/>
    <x v="56"/>
    <x v="1"/>
    <s v="PORT09"/>
    <n v="10372"/>
    <n v="17.656508325314896"/>
  </r>
  <r>
    <n v="1447327229.7"/>
    <x v="0"/>
    <s v="PORT04"/>
    <s v="V44_3"/>
    <n v="0"/>
    <s v="CRF"/>
    <n v="0"/>
    <n v="0"/>
    <s v="V555555555555555_29"/>
    <x v="56"/>
    <x v="1"/>
    <s v="PORT09"/>
    <n v="3658"/>
    <n v="5.5521694417716319"/>
  </r>
  <r>
    <n v="1447182471.7"/>
    <x v="0"/>
    <s v="PORT04"/>
    <s v="V44_3"/>
    <n v="4"/>
    <s v="CRF"/>
    <n v="0"/>
    <n v="0"/>
    <s v="V555555555555555_29"/>
    <x v="57"/>
    <x v="1"/>
    <s v="PORT09"/>
    <n v="5446"/>
    <n v="6.3143139080024895"/>
  </r>
  <r>
    <n v="1447182475.7"/>
    <x v="0"/>
    <s v="PORT04"/>
    <s v="V44_3"/>
    <n v="4"/>
    <s v="CRF"/>
    <n v="0"/>
    <n v="0"/>
    <s v="V555555555555555_29"/>
    <x v="57"/>
    <x v="1"/>
    <s v="PORT09"/>
    <n v="5502"/>
    <n v="6.3143139080024895"/>
  </r>
  <r>
    <n v="1447377330.7"/>
    <x v="0"/>
    <s v="PORT04"/>
    <s v="V44_3"/>
    <n v="0"/>
    <s v="CRF"/>
    <n v="0"/>
    <n v="0"/>
    <s v="V555555555555555_29"/>
    <x v="58"/>
    <x v="1"/>
    <s v="PORT09"/>
    <n v="22787"/>
    <n v="19.490788410392074"/>
  </r>
  <r>
    <n v="1447306549.7"/>
    <x v="0"/>
    <s v="PORT04"/>
    <s v="V44_3"/>
    <n v="4"/>
    <s v="CRF"/>
    <n v="0"/>
    <n v="0"/>
    <s v="V555555555555555_29"/>
    <x v="58"/>
    <x v="1"/>
    <s v="PORT09"/>
    <n v="5330"/>
    <n v="4.1090640911982383"/>
  </r>
  <r>
    <n v="1447320800.7"/>
    <x v="0"/>
    <s v="PORT04"/>
    <s v="V44_3"/>
    <n v="0"/>
    <s v="CRF"/>
    <n v="0"/>
    <n v="0"/>
    <s v="V555555555555555_29"/>
    <x v="58"/>
    <x v="1"/>
    <s v="PORT09"/>
    <n v="10296"/>
    <n v="8.2181281823964767"/>
  </r>
  <r>
    <n v="1447377331.7"/>
    <x v="0"/>
    <s v="PORT04"/>
    <s v="V44_3"/>
    <n v="0"/>
    <s v="CRF"/>
    <n v="0"/>
    <n v="0"/>
    <s v="V555555555555555_29"/>
    <x v="58"/>
    <x v="1"/>
    <s v="PORT09"/>
    <n v="10266"/>
    <n v="8.2181281823964767"/>
  </r>
  <r>
    <n v="1447286433.7"/>
    <x v="0"/>
    <s v="PORT04"/>
    <s v="V44_3"/>
    <n v="4"/>
    <s v="CRF"/>
    <n v="0"/>
    <n v="0"/>
    <s v="V555555555555555_29"/>
    <x v="58"/>
    <x v="1"/>
    <s v="PORT09"/>
    <n v="10240"/>
    <n v="8.2181281823964767"/>
  </r>
  <r>
    <n v="1447286432.7"/>
    <x v="0"/>
    <s v="PORT04"/>
    <s v="V44_3"/>
    <n v="4"/>
    <s v="CRF"/>
    <n v="0"/>
    <n v="0"/>
    <s v="V555555555555555_29"/>
    <x v="58"/>
    <x v="1"/>
    <s v="PORT09"/>
    <n v="22789"/>
    <n v="18.490788410392074"/>
  </r>
  <r>
    <n v="1447366429.7"/>
    <x v="0"/>
    <s v="PORT04"/>
    <s v="V44_3"/>
    <n v="0"/>
    <s v="CRF"/>
    <n v="0"/>
    <n v="0"/>
    <s v="V555555555555555_29"/>
    <x v="58"/>
    <x v="1"/>
    <s v="PORT09"/>
    <n v="2794"/>
    <n v="2.0545320455991192"/>
  </r>
  <r>
    <n v="1447320822.7"/>
    <x v="0"/>
    <s v="PORT04"/>
    <s v="V44_3"/>
    <n v="0"/>
    <s v="CRF"/>
    <n v="0"/>
    <n v="0"/>
    <s v="V555555555555555_29"/>
    <x v="59"/>
    <x v="1"/>
    <s v="PORT09"/>
    <n v="1942"/>
    <n v="2.8731994010268891"/>
  </r>
  <r>
    <n v="1447405948.7"/>
    <x v="0"/>
    <s v="PORT04"/>
    <s v="V44_3"/>
    <n v="0"/>
    <s v="CRF"/>
    <n v="0"/>
    <n v="0"/>
    <s v="V555555555555555_29"/>
    <x v="59"/>
    <x v="1"/>
    <s v="PORT09"/>
    <n v="8695"/>
    <n v="15.365997005134446"/>
  </r>
  <r>
    <n v="1447182451.7"/>
    <x v="0"/>
    <s v="PORT04"/>
    <s v="V44_3"/>
    <n v="4"/>
    <s v="CRF"/>
    <n v="0"/>
    <n v="0"/>
    <s v="V555555555555555_29"/>
    <x v="59"/>
    <x v="1"/>
    <s v="PORT09"/>
    <n v="3654"/>
    <n v="5.7463988020537782"/>
  </r>
  <r>
    <n v="1447306623.7"/>
    <x v="0"/>
    <s v="PORT04"/>
    <s v="V44_3"/>
    <n v="4"/>
    <s v="CRF"/>
    <n v="0"/>
    <n v="0"/>
    <s v="V555555555555555_29"/>
    <x v="59"/>
    <x v="1"/>
    <s v="PORT09"/>
    <n v="3667"/>
    <n v="5.7463988020537782"/>
  </r>
  <r>
    <n v="1447262011.7"/>
    <x v="0"/>
    <s v="PORT04"/>
    <s v="V44_3"/>
    <n v="0"/>
    <s v="CRF"/>
    <n v="0"/>
    <n v="0"/>
    <s v="V5555555_30"/>
    <x v="60"/>
    <x v="1"/>
    <s v="PORT09"/>
    <n v="304"/>
    <n v="0.57327373894007094"/>
  </r>
  <r>
    <n v="1447308834.7"/>
    <x v="0"/>
    <s v="PORT04"/>
    <s v="V44_3"/>
    <n v="0"/>
    <s v="CRF"/>
    <n v="0"/>
    <n v="0"/>
    <s v="V5555555_30"/>
    <x v="61"/>
    <x v="1"/>
    <s v="PORT09"/>
    <n v="581"/>
    <n v="3.44"/>
  </r>
  <r>
    <n v="1447261866.7"/>
    <x v="0"/>
    <s v="PORT04"/>
    <s v="V44_3"/>
    <n v="0"/>
    <s v="CRF"/>
    <n v="0"/>
    <n v="0"/>
    <s v="V5555555_30"/>
    <x v="62"/>
    <x v="1"/>
    <s v="PORT09"/>
    <n v="4118"/>
    <n v="11.245130432298668"/>
  </r>
  <r>
    <n v="1447201700.7"/>
    <x v="0"/>
    <s v="PORT04"/>
    <s v="V44_3"/>
    <n v="0"/>
    <s v="CRF"/>
    <n v="0"/>
    <n v="0"/>
    <s v="V5555555_30"/>
    <x v="62"/>
    <x v="1"/>
    <s v="PORT09"/>
    <n v="5098"/>
    <n v="14.056413040373334"/>
  </r>
  <r>
    <n v="1447356152.7"/>
    <x v="0"/>
    <s v="PORT04"/>
    <s v="V44_3"/>
    <n v="0"/>
    <s v="CRF"/>
    <n v="0"/>
    <n v="0"/>
    <s v="V5555555_30"/>
    <x v="62"/>
    <x v="1"/>
    <s v="PORT09"/>
    <n v="5054"/>
    <n v="15.056413040373334"/>
  </r>
  <r>
    <n v="1447338331.7"/>
    <x v="0"/>
    <s v="PORT04"/>
    <s v="V44_3"/>
    <n v="0"/>
    <s v="CRF"/>
    <n v="0"/>
    <n v="0"/>
    <s v="V5555555_30"/>
    <x v="63"/>
    <x v="1"/>
    <s v="PORT09"/>
    <n v="3836"/>
    <n v="4.943945192277992"/>
  </r>
  <r>
    <n v="1447308149.7"/>
    <x v="0"/>
    <s v="PORT04"/>
    <s v="V44_3"/>
    <n v="0"/>
    <s v="CRF"/>
    <n v="0"/>
    <n v="0"/>
    <s v="V5555555_30"/>
    <x v="63"/>
    <x v="1"/>
    <s v="PORT09"/>
    <n v="2031"/>
    <n v="2.471972596138996"/>
  </r>
  <r>
    <n v="1447335436.7"/>
    <x v="0"/>
    <s v="PORT04"/>
    <s v="V44_3"/>
    <n v="0"/>
    <s v="CRF"/>
    <n v="0"/>
    <n v="0"/>
    <s v="V5555555_30"/>
    <x v="63"/>
    <x v="1"/>
    <s v="PORT09"/>
    <n v="2026"/>
    <n v="2.471972596138996"/>
  </r>
  <r>
    <n v="1447262049.7"/>
    <x v="0"/>
    <s v="PORT04"/>
    <s v="V44_3"/>
    <n v="0"/>
    <s v="CRF"/>
    <n v="0"/>
    <n v="0"/>
    <s v="V5555555_30"/>
    <x v="64"/>
    <x v="1"/>
    <s v="PORT09"/>
    <n v="660"/>
    <n v="5.7754545454545454"/>
  </r>
  <r>
    <n v="1447261868.7"/>
    <x v="0"/>
    <s v="PORT04"/>
    <s v="V44_3"/>
    <n v="0"/>
    <s v="CRF"/>
    <n v="0"/>
    <n v="0"/>
    <s v="V5555555_30"/>
    <x v="65"/>
    <x v="1"/>
    <s v="PORT09"/>
    <n v="841"/>
    <n v="1.7792309399999999"/>
  </r>
  <r>
    <n v="1447404339.7"/>
    <x v="0"/>
    <s v="PORT04"/>
    <s v="V44_3"/>
    <n v="0"/>
    <s v="CRF"/>
    <n v="0"/>
    <n v="0"/>
    <s v="V5555555_30"/>
    <x v="65"/>
    <x v="1"/>
    <s v="PORT09"/>
    <n v="891"/>
    <n v="1.7792309399999999"/>
  </r>
  <r>
    <n v="1447323413.7"/>
    <x v="0"/>
    <s v="PORT04"/>
    <s v="V44_3"/>
    <n v="0"/>
    <s v="CRF"/>
    <n v="0"/>
    <n v="0"/>
    <s v="V5555555_30"/>
    <x v="65"/>
    <x v="1"/>
    <s v="PORT09"/>
    <n v="895"/>
    <n v="1.7792309399999999"/>
  </r>
  <r>
    <n v="1447384150.7"/>
    <x v="0"/>
    <s v="PORT04"/>
    <s v="V44_3"/>
    <n v="0"/>
    <s v="CRF"/>
    <n v="0"/>
    <n v="0"/>
    <s v="V5555555_30"/>
    <x v="65"/>
    <x v="1"/>
    <s v="PORT09"/>
    <n v="870"/>
    <n v="1.7792309399999999"/>
  </r>
  <r>
    <n v="1447221633.7"/>
    <x v="0"/>
    <s v="PORT04"/>
    <s v="V44_3"/>
    <n v="0"/>
    <s v="CRF"/>
    <n v="0"/>
    <n v="0"/>
    <s v="V5555555_30"/>
    <x v="65"/>
    <x v="1"/>
    <s v="PORT09"/>
    <n v="857"/>
    <n v="1.7792309399999999"/>
  </r>
  <r>
    <n v="1447340632.7"/>
    <x v="0"/>
    <s v="PORT04"/>
    <s v="V44_3"/>
    <n v="0"/>
    <s v="CRF"/>
    <n v="0"/>
    <n v="0"/>
    <s v="V5555555_30"/>
    <x v="65"/>
    <x v="1"/>
    <s v="PORT09"/>
    <n v="844"/>
    <n v="1.7792309399999999"/>
  </r>
  <r>
    <n v="1447184595.7"/>
    <x v="0"/>
    <s v="PORT04"/>
    <s v="V44_3"/>
    <n v="0"/>
    <s v="CRF"/>
    <n v="0"/>
    <n v="0"/>
    <s v="V5555555_30"/>
    <x v="65"/>
    <x v="1"/>
    <s v="PORT09"/>
    <n v="853"/>
    <n v="1.7792309399999999"/>
  </r>
  <r>
    <n v="1447278499.7"/>
    <x v="0"/>
    <s v="PORT04"/>
    <s v="V44_3"/>
    <n v="0"/>
    <s v="CRF"/>
    <n v="0"/>
    <n v="0"/>
    <s v="V5555555_30"/>
    <x v="66"/>
    <x v="1"/>
    <s v="PORT09"/>
    <n v="2819"/>
    <n v="2.0957958942676056"/>
  </r>
  <r>
    <n v="1447386296.7"/>
    <x v="0"/>
    <s v="PORT04"/>
    <s v="V44_3"/>
    <n v="0"/>
    <s v="CRF"/>
    <n v="0"/>
    <n v="0"/>
    <s v="V5555555_30"/>
    <x v="66"/>
    <x v="1"/>
    <s v="PORT09"/>
    <n v="2745"/>
    <n v="2.0957958942676056"/>
  </r>
  <r>
    <n v="1447182391.7"/>
    <x v="0"/>
    <s v="PORT04"/>
    <s v="V44_3"/>
    <n v="0"/>
    <s v="CRF"/>
    <n v="0"/>
    <n v="0"/>
    <s v="V5555555_30"/>
    <x v="66"/>
    <x v="1"/>
    <s v="PORT09"/>
    <n v="2816"/>
    <n v="2.0957958942676056"/>
  </r>
  <r>
    <n v="1447309254.7"/>
    <x v="0"/>
    <s v="PORT04"/>
    <s v="V44_3"/>
    <n v="0"/>
    <s v="CRF"/>
    <n v="0"/>
    <n v="0"/>
    <s v="V5555555_30"/>
    <x v="67"/>
    <x v="1"/>
    <s v="PORT09"/>
    <n v="463"/>
    <n v="0.59012130685342978"/>
  </r>
  <r>
    <n v="1447396766.7"/>
    <x v="0"/>
    <s v="PORT04"/>
    <s v="V44_3"/>
    <n v="0"/>
    <s v="CRF"/>
    <n v="0"/>
    <n v="0"/>
    <s v="V5555555_30"/>
    <x v="67"/>
    <x v="1"/>
    <s v="PORT09"/>
    <n v="2386"/>
    <n v="6.0451450945961103"/>
  </r>
  <r>
    <n v="1447352018.7"/>
    <x v="0"/>
    <s v="PORT04"/>
    <s v="V44_3"/>
    <n v="0"/>
    <s v="CRF"/>
    <n v="0"/>
    <n v="0"/>
    <s v="V5555555_30"/>
    <x v="67"/>
    <x v="1"/>
    <s v="PORT09"/>
    <n v="754"/>
    <n v="1.2090290189192221"/>
  </r>
  <r>
    <n v="1447352020.7"/>
    <x v="0"/>
    <s v="PORT04"/>
    <s v="V44_3"/>
    <n v="0"/>
    <s v="CRF"/>
    <n v="0"/>
    <n v="0"/>
    <s v="V5555555_30"/>
    <x v="67"/>
    <x v="1"/>
    <s v="PORT09"/>
    <n v="1500"/>
    <n v="3.6270870567576661"/>
  </r>
  <r>
    <n v="1447379196.7"/>
    <x v="0"/>
    <s v="PORT04"/>
    <s v="V44_3"/>
    <n v="0"/>
    <s v="CRF"/>
    <n v="0"/>
    <n v="0"/>
    <s v="V5555555_30"/>
    <x v="67"/>
    <x v="1"/>
    <s v="PORT09"/>
    <n v="1539"/>
    <n v="3.6270870567576661"/>
  </r>
  <r>
    <n v="1447359554.7"/>
    <x v="0"/>
    <s v="PORT04"/>
    <s v="V44_3"/>
    <n v="0"/>
    <s v="CRF"/>
    <n v="0"/>
    <n v="0"/>
    <s v="V5555555_30"/>
    <x v="67"/>
    <x v="1"/>
    <s v="PORT09"/>
    <n v="1174"/>
    <n v="2.4180580378384442"/>
  </r>
  <r>
    <n v="1447178243.7"/>
    <x v="0"/>
    <s v="PORT04"/>
    <s v="V44_3"/>
    <n v="0"/>
    <s v="CRF"/>
    <n v="0"/>
    <n v="0"/>
    <s v="V5555555_30"/>
    <x v="67"/>
    <x v="1"/>
    <s v="PORT09"/>
    <n v="7440"/>
    <n v="19.553493321626775"/>
  </r>
  <r>
    <n v="1447317147.7"/>
    <x v="0"/>
    <s v="PORT04"/>
    <s v="V44_3"/>
    <n v="0"/>
    <s v="CRF"/>
    <n v="0"/>
    <n v="0"/>
    <s v="V5555555_30"/>
    <x v="67"/>
    <x v="1"/>
    <s v="PORT09"/>
    <n v="1507"/>
    <n v="3.6270870567576661"/>
  </r>
  <r>
    <n v="1447359553.7"/>
    <x v="0"/>
    <s v="PORT04"/>
    <s v="V44_3"/>
    <n v="0"/>
    <s v="CRF"/>
    <n v="0"/>
    <n v="0"/>
    <s v="V5555555_30"/>
    <x v="67"/>
    <x v="1"/>
    <s v="PORT09"/>
    <n v="2372"/>
    <n v="6.0451450945961103"/>
  </r>
  <r>
    <n v="1447352021.7"/>
    <x v="0"/>
    <s v="PORT04"/>
    <s v="V44_3"/>
    <n v="0"/>
    <s v="CRF"/>
    <n v="0"/>
    <n v="0"/>
    <s v="V5555555_30"/>
    <x v="67"/>
    <x v="1"/>
    <s v="PORT09"/>
    <n v="2782"/>
    <n v="7.2541741135153321"/>
  </r>
  <r>
    <n v="1447352017.7"/>
    <x v="0"/>
    <s v="PORT04"/>
    <s v="V44_3"/>
    <n v="0"/>
    <s v="CRF"/>
    <n v="0"/>
    <n v="0"/>
    <s v="V5555555_30"/>
    <x v="67"/>
    <x v="1"/>
    <s v="PORT09"/>
    <n v="1976"/>
    <n v="4.8361160756768884"/>
  </r>
  <r>
    <n v="1447352019.7"/>
    <x v="0"/>
    <s v="PORT04"/>
    <s v="V44_3"/>
    <n v="0"/>
    <s v="CRF"/>
    <n v="0"/>
    <n v="0"/>
    <s v="V5555555_30"/>
    <x v="67"/>
    <x v="1"/>
    <s v="PORT09"/>
    <n v="1097"/>
    <n v="2.4180580378384442"/>
  </r>
  <r>
    <n v="1447205761.7"/>
    <x v="0"/>
    <s v="PORT04"/>
    <s v="V44_3"/>
    <n v="0"/>
    <s v="CRF"/>
    <n v="0"/>
    <n v="0"/>
    <s v="V5555555_30"/>
    <x v="68"/>
    <x v="1"/>
    <s v="PORT09"/>
    <n v="325"/>
    <n v="1.207741935483871"/>
  </r>
  <r>
    <n v="1447205762.7"/>
    <x v="0"/>
    <s v="PORT04"/>
    <s v="V44_3"/>
    <n v="0"/>
    <s v="CRF"/>
    <n v="0"/>
    <n v="0"/>
    <s v="V5555555_30"/>
    <x v="68"/>
    <x v="1"/>
    <s v="PORT09"/>
    <n v="333"/>
    <n v="2.2000000000000002"/>
  </r>
  <r>
    <n v="1447370681.7"/>
    <x v="0"/>
    <s v="PORT04"/>
    <s v="V44_3"/>
    <n v="0"/>
    <s v="CRF"/>
    <n v="0"/>
    <n v="0"/>
    <s v="V5555555_30"/>
    <x v="69"/>
    <x v="1"/>
    <s v="PORT09"/>
    <n v="1191"/>
    <n v="11.5"/>
  </r>
  <r>
    <n v="1447372962.7"/>
    <x v="0"/>
    <s v="PORT04"/>
    <s v="V44_3"/>
    <n v="0"/>
    <s v="CRF"/>
    <n v="0"/>
    <n v="0"/>
    <s v="V5555555_30"/>
    <x v="70"/>
    <x v="1"/>
    <s v="PORT09"/>
    <n v="1446"/>
    <n v="14.94"/>
  </r>
  <r>
    <n v="1447182402.7"/>
    <x v="0"/>
    <s v="PORT04"/>
    <s v="V44_3"/>
    <n v="0"/>
    <s v="CRF"/>
    <n v="0"/>
    <n v="0"/>
    <s v="V5555555_30"/>
    <x v="70"/>
    <x v="1"/>
    <s v="PORT09"/>
    <n v="604"/>
    <n v="3.42"/>
  </r>
  <r>
    <n v="1447234948.7"/>
    <x v="0"/>
    <s v="PORT04"/>
    <s v="V44_3"/>
    <n v="0"/>
    <s v="CRF"/>
    <n v="0"/>
    <n v="0"/>
    <s v="V5555555_30"/>
    <x v="71"/>
    <x v="1"/>
    <s v="PORT09"/>
    <n v="1314"/>
    <n v="6.3733333333333331"/>
  </r>
  <r>
    <n v="1447178061.7"/>
    <x v="0"/>
    <s v="PORT04"/>
    <s v="V44_3"/>
    <n v="0"/>
    <s v="CRF"/>
    <n v="0"/>
    <n v="0"/>
    <s v="V5555555_30"/>
    <x v="71"/>
    <x v="1"/>
    <s v="PORT09"/>
    <n v="1296"/>
    <n v="6.3733333333333331"/>
  </r>
  <r>
    <n v="1447388728.7"/>
    <x v="0"/>
    <s v="PORT04"/>
    <s v="V44_3"/>
    <n v="0"/>
    <s v="CRF"/>
    <n v="0"/>
    <n v="0"/>
    <s v="V5555555_30"/>
    <x v="71"/>
    <x v="1"/>
    <s v="PORT09"/>
    <n v="1318"/>
    <n v="6.28"/>
  </r>
  <r>
    <n v="1447392216.7"/>
    <x v="0"/>
    <s v="PORT04"/>
    <s v="V44_3"/>
    <n v="0"/>
    <s v="CRF"/>
    <n v="0"/>
    <n v="0"/>
    <s v="V5555555_30"/>
    <x v="72"/>
    <x v="1"/>
    <s v="PORT09"/>
    <n v="1495"/>
    <n v="6.2075622821538463"/>
  </r>
  <r>
    <n v="1447193186.7"/>
    <x v="0"/>
    <s v="PORT04"/>
    <s v="V44_3"/>
    <n v="0"/>
    <s v="CRF"/>
    <n v="0"/>
    <n v="0"/>
    <s v="V5555555_30"/>
    <x v="73"/>
    <x v="1"/>
    <s v="PORT09"/>
    <n v="4258"/>
    <n v="12.593975105845072"/>
  </r>
  <r>
    <n v="1447353694.7"/>
    <x v="0"/>
    <s v="PORT04"/>
    <s v="V44_3"/>
    <n v="0"/>
    <s v="CRF"/>
    <n v="0"/>
    <n v="0"/>
    <s v="V5555555_30"/>
    <x v="49"/>
    <x v="1"/>
    <s v="PORT09"/>
    <n v="1284"/>
    <n v="2.9850138075652843"/>
  </r>
  <r>
    <n v="1447352523.7"/>
    <x v="0"/>
    <s v="PORT04"/>
    <s v="V44_3"/>
    <n v="0"/>
    <s v="CRF"/>
    <n v="0"/>
    <n v="0"/>
    <s v="V5555555_30"/>
    <x v="50"/>
    <x v="1"/>
    <s v="PORT09"/>
    <n v="3532"/>
    <n v="5.743498400449389"/>
  </r>
  <r>
    <n v="1447182397.7"/>
    <x v="0"/>
    <s v="PORT04"/>
    <s v="V44_3"/>
    <n v="0"/>
    <s v="CRF"/>
    <n v="0"/>
    <n v="0"/>
    <s v="V5555555_30"/>
    <x v="50"/>
    <x v="1"/>
    <s v="PORT09"/>
    <n v="1837"/>
    <n v="2.8717492002246945"/>
  </r>
  <r>
    <n v="1447278496.7"/>
    <x v="0"/>
    <s v="PORT04"/>
    <s v="V44_3"/>
    <n v="0"/>
    <s v="CRF"/>
    <n v="0"/>
    <n v="0"/>
    <s v="V5555555_30"/>
    <x v="50"/>
    <x v="1"/>
    <s v="PORT09"/>
    <n v="8251"/>
    <n v="15.358746001123473"/>
  </r>
  <r>
    <n v="1447255583.7"/>
    <x v="0"/>
    <s v="PORT04"/>
    <s v="V44_3"/>
    <n v="0"/>
    <s v="CRF"/>
    <n v="0"/>
    <n v="0"/>
    <s v="V5555555_30"/>
    <x v="50"/>
    <x v="1"/>
    <s v="PORT09"/>
    <n v="3461"/>
    <n v="5.743498400449389"/>
  </r>
  <r>
    <n v="1447332135.7"/>
    <x v="0"/>
    <s v="PORT04"/>
    <s v="V44_3"/>
    <n v="0"/>
    <s v="CRF"/>
    <n v="0"/>
    <n v="0"/>
    <s v="V5555555_30"/>
    <x v="50"/>
    <x v="1"/>
    <s v="PORT09"/>
    <n v="3522"/>
    <n v="5.743498400449389"/>
  </r>
  <r>
    <n v="1447366886.7"/>
    <x v="0"/>
    <s v="PORT04"/>
    <s v="V44_3"/>
    <n v="0"/>
    <s v="CRF"/>
    <n v="0"/>
    <n v="0"/>
    <s v="V5555555_30"/>
    <x v="50"/>
    <x v="1"/>
    <s v="PORT09"/>
    <n v="3440"/>
    <n v="5.743498400449389"/>
  </r>
  <r>
    <n v="1447234949.7"/>
    <x v="0"/>
    <s v="PORT04"/>
    <s v="V44_3"/>
    <n v="0"/>
    <s v="CRF"/>
    <n v="0"/>
    <n v="0"/>
    <s v="V5555555_30"/>
    <x v="50"/>
    <x v="1"/>
    <s v="PORT09"/>
    <n v="1892"/>
    <n v="2.8717492002246945"/>
  </r>
  <r>
    <n v="1447213260.7"/>
    <x v="0"/>
    <s v="PORT04"/>
    <s v="V44_3"/>
    <n v="0"/>
    <s v="CRF"/>
    <n v="0"/>
    <n v="0"/>
    <s v="V5555555_30"/>
    <x v="51"/>
    <x v="1"/>
    <s v="PORT09"/>
    <n v="5074"/>
    <n v="5.7915662734426228"/>
  </r>
  <r>
    <n v="1447201701.7"/>
    <x v="0"/>
    <s v="PORT04"/>
    <s v="V44_3"/>
    <n v="0"/>
    <s v="CRF"/>
    <n v="0"/>
    <n v="0"/>
    <s v="V5555555_30"/>
    <x v="74"/>
    <x v="1"/>
    <s v="PORT09"/>
    <n v="2813"/>
    <n v="1.653936871924925"/>
  </r>
  <r>
    <n v="1447201699.7"/>
    <x v="0"/>
    <s v="PORT04"/>
    <s v="V44_3"/>
    <n v="0"/>
    <s v="CRF"/>
    <n v="0"/>
    <n v="0"/>
    <s v="V5555555_30"/>
    <x v="74"/>
    <x v="1"/>
    <s v="PORT09"/>
    <n v="5296"/>
    <n v="3.30787374384985"/>
  </r>
  <r>
    <n v="1447182393.7"/>
    <x v="0"/>
    <s v="PORT04"/>
    <s v="V44_3"/>
    <n v="0"/>
    <s v="CRF"/>
    <n v="0"/>
    <n v="0"/>
    <s v="V5555555_30"/>
    <x v="75"/>
    <x v="1"/>
    <s v="PORT09"/>
    <n v="8340"/>
    <n v="22.612448240800003"/>
  </r>
  <r>
    <n v="1447178242.7"/>
    <x v="0"/>
    <s v="PORT04"/>
    <s v="V44_3"/>
    <n v="0"/>
    <s v="CRF"/>
    <n v="0"/>
    <n v="0"/>
    <s v="V5555555_30"/>
    <x v="75"/>
    <x v="1"/>
    <s v="PORT09"/>
    <n v="12917"/>
    <n v="38.286030596800003"/>
  </r>
  <r>
    <n v="1447182392.7"/>
    <x v="0"/>
    <s v="PORT04"/>
    <s v="V44_3"/>
    <n v="0"/>
    <s v="CRF"/>
    <n v="0"/>
    <n v="0"/>
    <s v="V5555555_30"/>
    <x v="76"/>
    <x v="1"/>
    <s v="PORT09"/>
    <n v="10256"/>
    <n v="0.36885061410256409"/>
  </r>
  <r>
    <n v="1447362578.7"/>
    <x v="0"/>
    <s v="PORT04"/>
    <s v="V44_3"/>
    <n v="0"/>
    <s v="CRF"/>
    <n v="0"/>
    <n v="0"/>
    <s v="V5555555_30"/>
    <x v="76"/>
    <x v="1"/>
    <s v="PORT09"/>
    <n v="14248"/>
    <n v="0.51639085974358967"/>
  </r>
  <r>
    <n v="1447410883.7"/>
    <x v="0"/>
    <s v="PORT04"/>
    <s v="V44_3"/>
    <n v="2"/>
    <s v="CRF"/>
    <n v="3"/>
    <n v="0"/>
    <s v="V55555_2"/>
    <x v="77"/>
    <x v="1"/>
    <s v="PORT09"/>
    <n v="638"/>
    <n v="6.4365714285714271"/>
  </r>
  <r>
    <n v="1447373505.7"/>
    <x v="0"/>
    <s v="PORT04"/>
    <s v="V44_3"/>
    <n v="2"/>
    <s v="CRF"/>
    <n v="3"/>
    <n v="0"/>
    <s v="V55555_2"/>
    <x v="78"/>
    <x v="1"/>
    <s v="PORT09"/>
    <n v="419"/>
    <n v="2.352886836027714"/>
  </r>
  <r>
    <n v="1447393108.7"/>
    <x v="0"/>
    <s v="PORT04"/>
    <s v="V44_3"/>
    <n v="2"/>
    <s v="CRF"/>
    <n v="3"/>
    <n v="0"/>
    <s v="V55555_2"/>
    <x v="78"/>
    <x v="1"/>
    <s v="PORT09"/>
    <n v="374"/>
    <n v="3.5"/>
  </r>
  <r>
    <n v="1447205897.7"/>
    <x v="0"/>
    <s v="PORT04"/>
    <s v="V44_3"/>
    <n v="2"/>
    <s v="CRF"/>
    <n v="3"/>
    <n v="0"/>
    <s v="V55555_2"/>
    <x v="79"/>
    <x v="1"/>
    <s v="PORT09"/>
    <n v="305"/>
    <n v="0.81927296192729637"/>
  </r>
  <r>
    <n v="1447261156.7"/>
    <x v="0"/>
    <s v="PORT04"/>
    <s v="V44_3"/>
    <n v="2"/>
    <s v="CRF"/>
    <n v="3"/>
    <n v="0"/>
    <s v="V55555_2"/>
    <x v="79"/>
    <x v="1"/>
    <s v="PORT09"/>
    <n v="268"/>
    <n v="0.40963648096364819"/>
  </r>
  <r>
    <n v="1447283771.7"/>
    <x v="0"/>
    <s v="PORT04"/>
    <s v="V44_3"/>
    <n v="2"/>
    <s v="CRF"/>
    <n v="3"/>
    <n v="0"/>
    <s v="V55555_2"/>
    <x v="79"/>
    <x v="1"/>
    <s v="PORT09"/>
    <n v="336"/>
    <n v="0.81927296192729637"/>
  </r>
  <r>
    <n v="1447216709.7"/>
    <x v="0"/>
    <s v="PORT04"/>
    <s v="V44_3"/>
    <n v="2"/>
    <s v="CRF"/>
    <n v="3"/>
    <n v="0"/>
    <s v="V55555_2"/>
    <x v="79"/>
    <x v="1"/>
    <s v="PORT09"/>
    <n v="319"/>
    <n v="0.81927296192729637"/>
  </r>
  <r>
    <n v="1447302785.7"/>
    <x v="0"/>
    <s v="PORT04"/>
    <s v="V44_3"/>
    <n v="2"/>
    <s v="CRF"/>
    <n v="3"/>
    <n v="0"/>
    <s v="V55555_2"/>
    <x v="79"/>
    <x v="1"/>
    <s v="PORT09"/>
    <n v="361"/>
    <n v="0.81927296192729637"/>
  </r>
  <r>
    <n v="1447283726.7"/>
    <x v="0"/>
    <s v="PORT04"/>
    <s v="V44_3"/>
    <n v="2"/>
    <s v="CRF"/>
    <n v="3"/>
    <n v="0"/>
    <s v="V55555_2"/>
    <x v="79"/>
    <x v="1"/>
    <s v="PORT09"/>
    <n v="383"/>
    <n v="1.2289094428909446"/>
  </r>
  <r>
    <n v="1447373432.7"/>
    <x v="0"/>
    <s v="PORT04"/>
    <s v="V44_3"/>
    <n v="2"/>
    <s v="CRF"/>
    <n v="3"/>
    <n v="0"/>
    <s v="V55555_2"/>
    <x v="79"/>
    <x v="1"/>
    <s v="PORT09"/>
    <n v="308"/>
    <n v="0.81927296192729637"/>
  </r>
  <r>
    <n v="1447389130.7"/>
    <x v="0"/>
    <s v="PORT04"/>
    <s v="V44_3"/>
    <n v="2"/>
    <s v="CRF"/>
    <n v="3"/>
    <n v="0"/>
    <s v="V55555_2"/>
    <x v="79"/>
    <x v="1"/>
    <s v="PORT09"/>
    <n v="327"/>
    <n v="0.81927296192729637"/>
  </r>
  <r>
    <n v="1447208345.7"/>
    <x v="0"/>
    <s v="PORT04"/>
    <s v="V44_3"/>
    <n v="2"/>
    <s v="CRF"/>
    <n v="3"/>
    <n v="0"/>
    <s v="V55555_2"/>
    <x v="79"/>
    <x v="1"/>
    <s v="PORT09"/>
    <n v="324"/>
    <n v="0.20481824048182409"/>
  </r>
  <r>
    <n v="1447266882.7"/>
    <x v="0"/>
    <s v="PORT04"/>
    <s v="V44_3"/>
    <n v="2"/>
    <s v="CRF"/>
    <n v="3"/>
    <n v="0"/>
    <s v="V55555_2"/>
    <x v="79"/>
    <x v="1"/>
    <s v="PORT09"/>
    <n v="344"/>
    <n v="1.2289094428909446"/>
  </r>
  <r>
    <n v="1447373502.7"/>
    <x v="0"/>
    <s v="PORT04"/>
    <s v="V44_3"/>
    <n v="2"/>
    <s v="CRF"/>
    <n v="3"/>
    <n v="0"/>
    <s v="V55555_2"/>
    <x v="60"/>
    <x v="1"/>
    <s v="PORT09"/>
    <n v="303"/>
    <n v="0.28663686947003547"/>
  </r>
  <r>
    <n v="1447401849.7"/>
    <x v="0"/>
    <s v="PORT04"/>
    <s v="V44_3"/>
    <n v="2"/>
    <s v="CRF"/>
    <n v="3"/>
    <n v="0"/>
    <s v="V55555_2"/>
    <x v="60"/>
    <x v="1"/>
    <s v="PORT09"/>
    <n v="353"/>
    <n v="0.28663686947003547"/>
  </r>
  <r>
    <n v="1447373490.7"/>
    <x v="0"/>
    <s v="PORT04"/>
    <s v="V44_3"/>
    <n v="2"/>
    <s v="CRF"/>
    <n v="3"/>
    <n v="0"/>
    <s v="V55555_2"/>
    <x v="60"/>
    <x v="1"/>
    <s v="PORT09"/>
    <n v="644"/>
    <n v="4.08"/>
  </r>
  <r>
    <n v="1447373509.7"/>
    <x v="0"/>
    <s v="PORT04"/>
    <s v="V44_3"/>
    <n v="2"/>
    <s v="CRF"/>
    <n v="3"/>
    <n v="0"/>
    <s v="V55555_2"/>
    <x v="80"/>
    <x v="1"/>
    <s v="PORT09"/>
    <n v="423"/>
    <n v="1.2976991150442481"/>
  </r>
  <r>
    <n v="1447305017.7"/>
    <x v="0"/>
    <s v="PORT04"/>
    <s v="V44_3"/>
    <n v="2"/>
    <s v="CRF"/>
    <n v="3"/>
    <n v="0"/>
    <s v="V55555_2"/>
    <x v="81"/>
    <x v="1"/>
    <s v="PORT09"/>
    <n v="299"/>
    <n v="2.1772845973896109"/>
  </r>
  <r>
    <n v="1447373480.7"/>
    <x v="0"/>
    <s v="PORT04"/>
    <s v="V44_3"/>
    <n v="2"/>
    <s v="CRF"/>
    <n v="3"/>
    <n v="0"/>
    <s v="V55555_2"/>
    <x v="81"/>
    <x v="1"/>
    <s v="PORT09"/>
    <n v="301"/>
    <n v="2.1772845973896109"/>
  </r>
  <r>
    <n v="1447305016.7"/>
    <x v="0"/>
    <s v="PORT04"/>
    <s v="V44_3"/>
    <n v="2"/>
    <s v="CRF"/>
    <n v="3"/>
    <n v="0"/>
    <s v="V55555_2"/>
    <x v="81"/>
    <x v="1"/>
    <s v="PORT09"/>
    <n v="377"/>
    <n v="4.427145348025542"/>
  </r>
  <r>
    <n v="1447373452.7"/>
    <x v="0"/>
    <s v="PORT04"/>
    <s v="V44_3"/>
    <n v="2"/>
    <s v="CRF"/>
    <n v="3"/>
    <n v="0"/>
    <s v="V55555_2"/>
    <x v="81"/>
    <x v="1"/>
    <s v="PORT09"/>
    <n v="308"/>
    <n v="2.1772845973896109"/>
  </r>
  <r>
    <n v="1447186294.7"/>
    <x v="0"/>
    <s v="PORT04"/>
    <s v="V44_3"/>
    <n v="2"/>
    <s v="CRF"/>
    <n v="3"/>
    <n v="0"/>
    <s v="V55555_2"/>
    <x v="82"/>
    <x v="1"/>
    <s v="PORT09"/>
    <n v="244"/>
    <n v="5.9972465660277155E-2"/>
  </r>
  <r>
    <n v="1447201981.7"/>
    <x v="0"/>
    <s v="PORT04"/>
    <s v="V44_3"/>
    <n v="2"/>
    <s v="CRF"/>
    <n v="3"/>
    <n v="0"/>
    <s v="V55555_2"/>
    <x v="82"/>
    <x v="1"/>
    <s v="PORT09"/>
    <n v="312"/>
    <n v="0.17991739698083148"/>
  </r>
  <r>
    <n v="1447219346.7"/>
    <x v="0"/>
    <s v="PORT04"/>
    <s v="V44_3"/>
    <n v="2"/>
    <s v="CRF"/>
    <n v="3"/>
    <n v="0"/>
    <s v="V55555_2"/>
    <x v="82"/>
    <x v="1"/>
    <s v="PORT09"/>
    <n v="340"/>
    <n v="2.3389261607508089"/>
  </r>
  <r>
    <n v="1447186298.7"/>
    <x v="0"/>
    <s v="PORT04"/>
    <s v="V44_3"/>
    <n v="2"/>
    <s v="CRF"/>
    <n v="3"/>
    <n v="0"/>
    <s v="V55555_2"/>
    <x v="82"/>
    <x v="1"/>
    <s v="PORT09"/>
    <n v="304"/>
    <n v="0.11994493132055431"/>
  </r>
  <r>
    <n v="1447186295.7"/>
    <x v="0"/>
    <s v="PORT04"/>
    <s v="V44_3"/>
    <n v="2"/>
    <s v="CRF"/>
    <n v="3"/>
    <n v="0"/>
    <s v="V55555_2"/>
    <x v="82"/>
    <x v="1"/>
    <s v="PORT09"/>
    <n v="333"/>
    <n v="0.29986232830138576"/>
  </r>
  <r>
    <n v="1447201982.7"/>
    <x v="0"/>
    <s v="PORT04"/>
    <s v="V44_3"/>
    <n v="2"/>
    <s v="CRF"/>
    <n v="3"/>
    <n v="0"/>
    <s v="V55555_2"/>
    <x v="82"/>
    <x v="1"/>
    <s v="PORT09"/>
    <n v="340"/>
    <n v="1.199449313205543"/>
  </r>
  <r>
    <n v="1447201984.7"/>
    <x v="0"/>
    <s v="PORT04"/>
    <s v="V44_3"/>
    <n v="2"/>
    <s v="CRF"/>
    <n v="3"/>
    <n v="0"/>
    <s v="V55555_2"/>
    <x v="82"/>
    <x v="1"/>
    <s v="PORT09"/>
    <n v="263"/>
    <n v="1.1394768475452659"/>
  </r>
  <r>
    <n v="1447219347.7"/>
    <x v="0"/>
    <s v="PORT04"/>
    <s v="V44_3"/>
    <n v="2"/>
    <s v="CRF"/>
    <n v="3"/>
    <n v="0"/>
    <s v="V55555_2"/>
    <x v="82"/>
    <x v="1"/>
    <s v="PORT09"/>
    <n v="397"/>
    <n v="9.5955945056443444"/>
  </r>
  <r>
    <n v="1447302856.7"/>
    <x v="0"/>
    <s v="PORT04"/>
    <s v="V44_3"/>
    <n v="2"/>
    <s v="CRF"/>
    <n v="3"/>
    <n v="0"/>
    <s v="V55555_2"/>
    <x v="83"/>
    <x v="1"/>
    <s v="PORT09"/>
    <n v="276"/>
    <n v="0.53033180613004649"/>
  </r>
  <r>
    <n v="1447373487.7"/>
    <x v="0"/>
    <s v="PORT04"/>
    <s v="V44_3"/>
    <n v="2"/>
    <s v="CRF"/>
    <n v="3"/>
    <n v="0"/>
    <s v="V55555_2"/>
    <x v="83"/>
    <x v="1"/>
    <s v="PORT09"/>
    <n v="243"/>
    <n v="0.26516590306502325"/>
  </r>
  <r>
    <n v="1447399141.7"/>
    <x v="0"/>
    <s v="PORT04"/>
    <s v="V44_3"/>
    <n v="2"/>
    <s v="CRF"/>
    <n v="3"/>
    <n v="0"/>
    <s v="V55555_2"/>
    <x v="83"/>
    <x v="1"/>
    <s v="PORT09"/>
    <n v="291"/>
    <n v="8.8388634355007753E-2"/>
  </r>
  <r>
    <n v="1447373486.7"/>
    <x v="0"/>
    <s v="PORT04"/>
    <s v="V44_3"/>
    <n v="2"/>
    <s v="CRF"/>
    <n v="3"/>
    <n v="0"/>
    <s v="V55555_2"/>
    <x v="83"/>
    <x v="1"/>
    <s v="PORT09"/>
    <n v="302"/>
    <n v="0.22097158588751939"/>
  </r>
  <r>
    <n v="1447399140.7"/>
    <x v="0"/>
    <s v="PORT04"/>
    <s v="V44_3"/>
    <n v="2"/>
    <s v="CRF"/>
    <n v="3"/>
    <n v="0"/>
    <s v="V55555_2"/>
    <x v="83"/>
    <x v="1"/>
    <s v="PORT09"/>
    <n v="307"/>
    <n v="0.53033180613004649"/>
  </r>
  <r>
    <n v="1447373485.7"/>
    <x v="0"/>
    <s v="PORT04"/>
    <s v="V44_3"/>
    <n v="2"/>
    <s v="CRF"/>
    <n v="3"/>
    <n v="0"/>
    <s v="V55555_2"/>
    <x v="83"/>
    <x v="1"/>
    <s v="PORT09"/>
    <n v="313"/>
    <n v="2.8284362993602481"/>
  </r>
  <r>
    <n v="1447373463.7"/>
    <x v="0"/>
    <s v="PORT04"/>
    <s v="V44_3"/>
    <n v="2"/>
    <s v="CRF"/>
    <n v="3"/>
    <n v="0"/>
    <s v="V55555_2"/>
    <x v="83"/>
    <x v="1"/>
    <s v="PORT09"/>
    <n v="339"/>
    <n v="0.48613748895254266"/>
  </r>
  <r>
    <n v="1447219343.7"/>
    <x v="0"/>
    <s v="PORT04"/>
    <s v="V44_3"/>
    <n v="2"/>
    <s v="CRF"/>
    <n v="3"/>
    <n v="0"/>
    <s v="V55555_2"/>
    <x v="84"/>
    <x v="1"/>
    <s v="PORT09"/>
    <n v="291"/>
    <n v="7.1701063475020338E-2"/>
  </r>
  <r>
    <n v="1447373479.7"/>
    <x v="0"/>
    <s v="PORT04"/>
    <s v="V44_3"/>
    <n v="2"/>
    <s v="CRF"/>
    <n v="3"/>
    <n v="0"/>
    <s v="V55555_2"/>
    <x v="84"/>
    <x v="1"/>
    <s v="PORT09"/>
    <n v="337"/>
    <n v="0.35850531737510172"/>
  </r>
  <r>
    <n v="1447373478.7"/>
    <x v="0"/>
    <s v="PORT04"/>
    <s v="V44_3"/>
    <n v="2"/>
    <s v="CRF"/>
    <n v="3"/>
    <n v="0"/>
    <s v="V55555_2"/>
    <x v="84"/>
    <x v="1"/>
    <s v="PORT09"/>
    <n v="301"/>
    <n v="1.4340212695004069"/>
  </r>
  <r>
    <n v="1447305010.7"/>
    <x v="0"/>
    <s v="PORT04"/>
    <s v="V44_3"/>
    <n v="2"/>
    <s v="CRF"/>
    <n v="3"/>
    <n v="0"/>
    <s v="V55555_2"/>
    <x v="84"/>
    <x v="1"/>
    <s v="PORT09"/>
    <n v="317"/>
    <n v="0.35850531737510172"/>
  </r>
  <r>
    <n v="1447402614.7"/>
    <x v="0"/>
    <s v="PORT04"/>
    <s v="V44_3"/>
    <n v="2"/>
    <s v="CRF"/>
    <n v="3"/>
    <n v="0"/>
    <s v="V55555_2"/>
    <x v="85"/>
    <x v="1"/>
    <s v="PORT09"/>
    <n v="254"/>
    <n v="2.9106137184115517"/>
  </r>
  <r>
    <n v="1447402564.7"/>
    <x v="0"/>
    <s v="PORT04"/>
    <s v="V44_3"/>
    <n v="2"/>
    <s v="CRF"/>
    <n v="3"/>
    <n v="0"/>
    <s v="V55555_2"/>
    <x v="85"/>
    <x v="1"/>
    <s v="PORT09"/>
    <n v="339"/>
    <n v="2.9106137184115517"/>
  </r>
  <r>
    <n v="1447402565.7"/>
    <x v="0"/>
    <s v="PORT04"/>
    <s v="V44_3"/>
    <n v="2"/>
    <s v="CRF"/>
    <n v="3"/>
    <n v="0"/>
    <s v="V55555_2"/>
    <x v="85"/>
    <x v="1"/>
    <s v="PORT09"/>
    <n v="270"/>
    <n v="5.96"/>
  </r>
  <r>
    <n v="1447312217.7"/>
    <x v="0"/>
    <s v="PORT04"/>
    <s v="V44_3"/>
    <n v="2"/>
    <s v="CRF"/>
    <n v="3"/>
    <n v="0"/>
    <s v="V55555_2"/>
    <x v="86"/>
    <x v="1"/>
    <s v="PORT09"/>
    <n v="288"/>
    <n v="0.10495376293631466"/>
  </r>
  <r>
    <n v="1447309076.7"/>
    <x v="0"/>
    <s v="PORT04"/>
    <s v="V44_3"/>
    <n v="2"/>
    <s v="CRF"/>
    <n v="3"/>
    <n v="0"/>
    <s v="V55555_2"/>
    <x v="87"/>
    <x v="1"/>
    <s v="PORT09"/>
    <n v="434"/>
    <n v="0.94515516149461698"/>
  </r>
  <r>
    <n v="1447403221.7"/>
    <x v="0"/>
    <s v="PORT04"/>
    <s v="V44_3"/>
    <n v="2"/>
    <s v="CRF"/>
    <n v="3"/>
    <n v="0"/>
    <s v="V55555_2"/>
    <x v="88"/>
    <x v="1"/>
    <s v="PORT09"/>
    <n v="257"/>
    <n v="0.17758296843234683"/>
  </r>
  <r>
    <n v="1447403220.7"/>
    <x v="0"/>
    <s v="PORT04"/>
    <s v="V44_3"/>
    <n v="2"/>
    <s v="CRF"/>
    <n v="3"/>
    <n v="0"/>
    <s v="V55555_2"/>
    <x v="88"/>
    <x v="1"/>
    <s v="PORT09"/>
    <n v="513"/>
    <n v="1.8202254264315549"/>
  </r>
  <r>
    <n v="1447373475.7"/>
    <x v="0"/>
    <s v="PORT04"/>
    <s v="V44_3"/>
    <n v="2"/>
    <s v="CRF"/>
    <n v="3"/>
    <n v="0"/>
    <s v="V55555_2"/>
    <x v="89"/>
    <x v="1"/>
    <s v="PORT09"/>
    <n v="335"/>
    <n v="1.297592038663686E-2"/>
  </r>
  <r>
    <n v="1447179685.7"/>
    <x v="0"/>
    <s v="PORT04"/>
    <s v="V44_3"/>
    <n v="2"/>
    <s v="CRF"/>
    <n v="3"/>
    <n v="0"/>
    <s v="V55555_2"/>
    <x v="90"/>
    <x v="1"/>
    <s v="PORT09"/>
    <n v="268"/>
    <n v="2.6416254469548302E-3"/>
  </r>
  <r>
    <n v="1447373460.7"/>
    <x v="0"/>
    <s v="PORT04"/>
    <s v="V44_3"/>
    <n v="2"/>
    <s v="CRF"/>
    <n v="3"/>
    <n v="0"/>
    <s v="V55555_2"/>
    <x v="91"/>
    <x v="1"/>
    <s v="PORT09"/>
    <n v="341"/>
    <n v="0.255"/>
  </r>
  <r>
    <n v="1447373420.7"/>
    <x v="0"/>
    <s v="PORT04"/>
    <s v="V44_3"/>
    <n v="2"/>
    <s v="CRF"/>
    <n v="3"/>
    <n v="0"/>
    <s v="V55555_2"/>
    <x v="92"/>
    <x v="1"/>
    <s v="PORT09"/>
    <n v="313"/>
    <n v="0.37227488151658772"/>
  </r>
  <r>
    <n v="1447306773.7"/>
    <x v="0"/>
    <s v="PORT04"/>
    <s v="V44_3"/>
    <n v="2"/>
    <s v="CRF"/>
    <n v="3"/>
    <n v="0"/>
    <s v="V55555_2"/>
    <x v="92"/>
    <x v="1"/>
    <s v="PORT09"/>
    <n v="303"/>
    <n v="1.7869194312796211"/>
  </r>
  <r>
    <n v="1447309550.7"/>
    <x v="0"/>
    <s v="PORT04"/>
    <s v="V44_3"/>
    <n v="2"/>
    <s v="CRF"/>
    <n v="3"/>
    <n v="0"/>
    <s v="V55555_2"/>
    <x v="92"/>
    <x v="1"/>
    <s v="PORT09"/>
    <n v="333"/>
    <n v="2.6803791469194316"/>
  </r>
  <r>
    <n v="1447390884.7"/>
    <x v="0"/>
    <s v="PORT04"/>
    <s v="V44_3"/>
    <n v="2"/>
    <s v="CRF"/>
    <n v="3"/>
    <n v="0"/>
    <s v="V55555_2"/>
    <x v="92"/>
    <x v="1"/>
    <s v="PORT09"/>
    <n v="316"/>
    <n v="0.89345971563981053"/>
  </r>
  <r>
    <n v="1447375214.7"/>
    <x v="0"/>
    <s v="PORT04"/>
    <s v="V44_3"/>
    <n v="2"/>
    <s v="CRF"/>
    <n v="3"/>
    <n v="0"/>
    <s v="V55555_2"/>
    <x v="92"/>
    <x v="1"/>
    <s v="PORT09"/>
    <n v="296"/>
    <n v="0.37227488151658772"/>
  </r>
  <r>
    <n v="1447301466.7"/>
    <x v="0"/>
    <s v="PORT04"/>
    <s v="V44_3"/>
    <n v="2"/>
    <s v="CRF"/>
    <n v="3"/>
    <n v="0"/>
    <s v="V55555_2"/>
    <x v="92"/>
    <x v="1"/>
    <s v="PORT09"/>
    <n v="374"/>
    <n v="1.7869194312796211"/>
  </r>
  <r>
    <n v="1447229097.7"/>
    <x v="0"/>
    <s v="PORT04"/>
    <s v="V44_3"/>
    <n v="2"/>
    <s v="CRF"/>
    <n v="3"/>
    <n v="0"/>
    <s v="V55555_2"/>
    <x v="93"/>
    <x v="1"/>
    <s v="PORT09"/>
    <n v="237"/>
    <n v="0.10146654445462877"/>
  </r>
  <r>
    <n v="1447392970.7"/>
    <x v="0"/>
    <s v="PORT04"/>
    <s v="V44_3"/>
    <n v="2"/>
    <s v="CRF"/>
    <n v="3"/>
    <n v="0"/>
    <s v="V55555_2"/>
    <x v="94"/>
    <x v="1"/>
    <s v="PORT09"/>
    <n v="266"/>
    <n v="0.1890507152145644"/>
  </r>
  <r>
    <n v="1447373491.7"/>
    <x v="0"/>
    <s v="PORT04"/>
    <s v="V44_3"/>
    <n v="2"/>
    <s v="CRF"/>
    <n v="3"/>
    <n v="0"/>
    <s v="V55555_2"/>
    <x v="94"/>
    <x v="1"/>
    <s v="PORT09"/>
    <n v="247"/>
    <n v="0.44111833550065027"/>
  </r>
  <r>
    <n v="1447390898.7"/>
    <x v="0"/>
    <s v="PORT04"/>
    <s v="V44_3"/>
    <n v="2"/>
    <s v="CRF"/>
    <n v="3"/>
    <n v="0"/>
    <s v="V55555_2"/>
    <x v="94"/>
    <x v="1"/>
    <s v="PORT09"/>
    <n v="321"/>
    <n v="0.12603381014304293"/>
  </r>
  <r>
    <n v="1447390907.7"/>
    <x v="0"/>
    <s v="PORT04"/>
    <s v="V44_3"/>
    <n v="2"/>
    <s v="CRF"/>
    <n v="3"/>
    <n v="0"/>
    <s v="V55555_2"/>
    <x v="95"/>
    <x v="1"/>
    <s v="PORT09"/>
    <n v="292"/>
    <n v="6.7020725388601043E-2"/>
  </r>
  <r>
    <n v="1447367646.7"/>
    <x v="0"/>
    <s v="PORT04"/>
    <s v="V44_3"/>
    <n v="2"/>
    <s v="CRF"/>
    <n v="3"/>
    <n v="0"/>
    <s v="V55555_2"/>
    <x v="96"/>
    <x v="1"/>
    <s v="PORT09"/>
    <n v="249"/>
    <n v="0.10512516195012464"/>
  </r>
  <r>
    <n v="1447375239.7"/>
    <x v="0"/>
    <s v="PORT04"/>
    <s v="V44_3"/>
    <n v="2"/>
    <s v="CRF"/>
    <n v="3"/>
    <n v="0"/>
    <s v="V55555_2"/>
    <x v="97"/>
    <x v="1"/>
    <s v="PORT09"/>
    <n v="366"/>
    <n v="0.66396043988486242"/>
  </r>
  <r>
    <n v="1447312216.7"/>
    <x v="0"/>
    <s v="PORT04"/>
    <s v="V44_3"/>
    <n v="2"/>
    <s v="CRF"/>
    <n v="3"/>
    <n v="0"/>
    <s v="V55555_2"/>
    <x v="97"/>
    <x v="1"/>
    <s v="PORT09"/>
    <n v="321"/>
    <n v="0.13279208797697248"/>
  </r>
  <r>
    <n v="1447312215.7"/>
    <x v="0"/>
    <s v="PORT04"/>
    <s v="V44_3"/>
    <n v="2"/>
    <s v="CRF"/>
    <n v="3"/>
    <n v="0"/>
    <s v="V55555_2"/>
    <x v="97"/>
    <x v="1"/>
    <s v="PORT09"/>
    <n v="335"/>
    <n v="0.29878219794818806"/>
  </r>
  <r>
    <n v="1447188611.7"/>
    <x v="0"/>
    <s v="PORT04"/>
    <s v="V44_3"/>
    <n v="2"/>
    <s v="CRF"/>
    <n v="3"/>
    <n v="0"/>
    <s v="V55555_2"/>
    <x v="97"/>
    <x v="1"/>
    <s v="PORT09"/>
    <n v="346"/>
    <n v="0.13279208797697248"/>
  </r>
  <r>
    <n v="1447401850.7"/>
    <x v="0"/>
    <s v="PORT04"/>
    <s v="V44_3"/>
    <n v="2"/>
    <s v="CRF"/>
    <n v="3"/>
    <n v="0"/>
    <s v="V55555_2"/>
    <x v="97"/>
    <x v="1"/>
    <s v="PORT09"/>
    <n v="272"/>
    <n v="0.11287327478042661"/>
  </r>
  <r>
    <n v="1447309075.7"/>
    <x v="0"/>
    <s v="PORT04"/>
    <s v="V44_3"/>
    <n v="2"/>
    <s v="CRF"/>
    <n v="3"/>
    <n v="0"/>
    <s v="V55555_2"/>
    <x v="97"/>
    <x v="1"/>
    <s v="PORT09"/>
    <n v="479"/>
    <n v="1.3279208797697248"/>
  </r>
  <r>
    <n v="1447373504.7"/>
    <x v="0"/>
    <s v="PORT04"/>
    <s v="V44_3"/>
    <n v="2"/>
    <s v="CRF"/>
    <n v="3"/>
    <n v="0"/>
    <s v="V55555_2"/>
    <x v="97"/>
    <x v="1"/>
    <s v="PORT09"/>
    <n v="880"/>
    <n v="3.5"/>
  </r>
  <r>
    <n v="1447390889.7"/>
    <x v="0"/>
    <s v="PORT04"/>
    <s v="V44_3"/>
    <n v="2"/>
    <s v="CRF"/>
    <n v="3"/>
    <n v="0"/>
    <s v="V55555_2"/>
    <x v="98"/>
    <x v="1"/>
    <s v="PORT09"/>
    <n v="424"/>
    <n v="0.48676675083103549"/>
  </r>
  <r>
    <n v="1447390888.7"/>
    <x v="0"/>
    <s v="PORT04"/>
    <s v="V44_3"/>
    <n v="2"/>
    <s v="CRF"/>
    <n v="3"/>
    <n v="0"/>
    <s v="V55555_2"/>
    <x v="98"/>
    <x v="1"/>
    <s v="PORT09"/>
    <n v="618"/>
    <n v="0.87009556711047586"/>
  </r>
  <r>
    <n v="1447309593.7"/>
    <x v="0"/>
    <s v="PORT04"/>
    <s v="V44_3"/>
    <n v="2"/>
    <s v="CRF"/>
    <n v="3"/>
    <n v="0"/>
    <s v="V55555_2"/>
    <x v="98"/>
    <x v="1"/>
    <s v="PORT09"/>
    <n v="327"/>
    <n v="0.12169168770775887"/>
  </r>
  <r>
    <n v="1447410882.7"/>
    <x v="0"/>
    <s v="PORT04"/>
    <s v="V44_3"/>
    <n v="2"/>
    <s v="CRF"/>
    <n v="3"/>
    <n v="0"/>
    <s v="V55555_2"/>
    <x v="98"/>
    <x v="1"/>
    <s v="PORT09"/>
    <n v="541"/>
    <n v="0.89443390465202766"/>
  </r>
  <r>
    <n v="1447390890.7"/>
    <x v="0"/>
    <s v="PORT04"/>
    <s v="V44_3"/>
    <n v="2"/>
    <s v="CRF"/>
    <n v="3"/>
    <n v="0"/>
    <s v="V55555_2"/>
    <x v="98"/>
    <x v="1"/>
    <s v="PORT09"/>
    <n v="600"/>
    <n v="0.87009556711047586"/>
  </r>
  <r>
    <n v="1447410884.7"/>
    <x v="0"/>
    <s v="PORT04"/>
    <s v="V44_3"/>
    <n v="2"/>
    <s v="CRF"/>
    <n v="3"/>
    <n v="0"/>
    <s v="V55555_2"/>
    <x v="98"/>
    <x v="1"/>
    <s v="PORT09"/>
    <n v="239"/>
    <n v="6.0845843853879434E-3"/>
  </r>
  <r>
    <n v="1447241520.7"/>
    <x v="0"/>
    <s v="PORT04"/>
    <s v="V44_3"/>
    <n v="2"/>
    <s v="CRF"/>
    <n v="3"/>
    <n v="0"/>
    <s v="V55555_2"/>
    <x v="99"/>
    <x v="1"/>
    <s v="PORT09"/>
    <n v="291"/>
    <n v="2.318463252260198"/>
  </r>
  <r>
    <n v="1447241522.7"/>
    <x v="0"/>
    <s v="PORT04"/>
    <s v="V44_3"/>
    <n v="2"/>
    <s v="CRF"/>
    <n v="3"/>
    <n v="0"/>
    <s v="V55555_2"/>
    <x v="99"/>
    <x v="1"/>
    <s v="PORT09"/>
    <n v="307"/>
    <n v="2.7531751120589849"/>
  </r>
  <r>
    <n v="1447241521.7"/>
    <x v="0"/>
    <s v="PORT04"/>
    <s v="V44_3"/>
    <n v="2"/>
    <s v="CRF"/>
    <n v="3"/>
    <n v="0"/>
    <s v="V55555_2"/>
    <x v="99"/>
    <x v="1"/>
    <s v="PORT09"/>
    <n v="282"/>
    <n v="7.2451976633131188E-2"/>
  </r>
  <r>
    <n v="1447194397.7"/>
    <x v="0"/>
    <s v="PORT04"/>
    <s v="V44_3"/>
    <n v="2"/>
    <s v="CRF"/>
    <n v="3"/>
    <n v="0"/>
    <s v="V55555_2"/>
    <x v="99"/>
    <x v="1"/>
    <s v="PORT09"/>
    <n v="274"/>
    <n v="2.318463252260198"/>
  </r>
  <r>
    <n v="1447312471.7"/>
    <x v="0"/>
    <s v="PORT04"/>
    <s v="V44_3"/>
    <n v="2"/>
    <s v="CRF"/>
    <n v="3"/>
    <n v="0"/>
    <s v="V55555_2"/>
    <x v="99"/>
    <x v="1"/>
    <s v="PORT09"/>
    <n v="332"/>
    <n v="1.8112994158282798"/>
  </r>
  <r>
    <n v="1447312470.7"/>
    <x v="0"/>
    <s v="PORT04"/>
    <s v="V44_3"/>
    <n v="2"/>
    <s v="CRF"/>
    <n v="3"/>
    <n v="0"/>
    <s v="V55555_2"/>
    <x v="99"/>
    <x v="1"/>
    <s v="PORT09"/>
    <n v="276"/>
    <n v="1.0143276728638366"/>
  </r>
  <r>
    <n v="1447312469.7"/>
    <x v="0"/>
    <s v="PORT04"/>
    <s v="V44_3"/>
    <n v="2"/>
    <s v="CRF"/>
    <n v="3"/>
    <n v="0"/>
    <s v="V55555_2"/>
    <x v="99"/>
    <x v="1"/>
    <s v="PORT09"/>
    <n v="292"/>
    <n v="2.318463252260198"/>
  </r>
  <r>
    <n v="1447373501.7"/>
    <x v="0"/>
    <s v="PORT04"/>
    <s v="V44_3"/>
    <n v="2"/>
    <s v="CRF"/>
    <n v="3"/>
    <n v="0"/>
    <s v="V55555_2"/>
    <x v="100"/>
    <x v="1"/>
    <s v="PORT09"/>
    <n v="270"/>
    <n v="3.2360248447204976"/>
  </r>
  <r>
    <n v="1447305238.7"/>
    <x v="0"/>
    <s v="PORT04"/>
    <s v="V44_3"/>
    <n v="2"/>
    <s v="CRF"/>
    <n v="3"/>
    <n v="0"/>
    <s v="V55555_2"/>
    <x v="100"/>
    <x v="1"/>
    <s v="PORT09"/>
    <n v="251"/>
    <n v="1.9416149068322985"/>
  </r>
  <r>
    <n v="1447194398.7"/>
    <x v="0"/>
    <s v="PORT04"/>
    <s v="V44_3"/>
    <n v="2"/>
    <s v="CRF"/>
    <n v="3"/>
    <n v="0"/>
    <s v="V55555_2"/>
    <x v="101"/>
    <x v="1"/>
    <s v="PORT09"/>
    <n v="319"/>
    <n v="0.43756951340615657"/>
  </r>
  <r>
    <n v="1447261163.7"/>
    <x v="0"/>
    <s v="PORT04"/>
    <s v="V44_3"/>
    <n v="2"/>
    <s v="CRF"/>
    <n v="3"/>
    <n v="0"/>
    <s v="V55555_2"/>
    <x v="101"/>
    <x v="1"/>
    <s v="PORT09"/>
    <n v="280"/>
    <n v="2.0419910625620643"/>
  </r>
  <r>
    <n v="1447219337.7"/>
    <x v="0"/>
    <s v="PORT04"/>
    <s v="V44_3"/>
    <n v="2"/>
    <s v="CRF"/>
    <n v="3"/>
    <n v="0"/>
    <s v="V55555_2"/>
    <x v="102"/>
    <x v="1"/>
    <s v="PORT09"/>
    <n v="247"/>
    <n v="0.17936531067828096"/>
  </r>
  <r>
    <n v="1447373477.7"/>
    <x v="0"/>
    <s v="PORT04"/>
    <s v="V44_3"/>
    <n v="2"/>
    <s v="CRF"/>
    <n v="3"/>
    <n v="0"/>
    <s v="V55555_2"/>
    <x v="103"/>
    <x v="1"/>
    <s v="PORT09"/>
    <n v="291"/>
    <n v="0.81890495849270395"/>
  </r>
  <r>
    <n v="1447373500.7"/>
    <x v="0"/>
    <s v="PORT04"/>
    <s v="V44_3"/>
    <n v="2"/>
    <s v="CRF"/>
    <n v="3"/>
    <n v="0"/>
    <s v="V55555_2"/>
    <x v="103"/>
    <x v="1"/>
    <s v="PORT09"/>
    <n v="297"/>
    <n v="0.81890495849270395"/>
  </r>
  <r>
    <n v="1447309594.7"/>
    <x v="0"/>
    <s v="PORT04"/>
    <s v="V44_3"/>
    <n v="2"/>
    <s v="CRF"/>
    <n v="3"/>
    <n v="0"/>
    <s v="V55555_2"/>
    <x v="104"/>
    <x v="1"/>
    <s v="PORT09"/>
    <n v="414"/>
    <n v="7.6625441643014769"/>
  </r>
  <r>
    <n v="1447211155.7"/>
    <x v="0"/>
    <s v="PORT04"/>
    <s v="V44_3"/>
    <n v="2"/>
    <s v="CRF"/>
    <n v="3"/>
    <n v="0"/>
    <s v="V55555_2"/>
    <x v="105"/>
    <x v="1"/>
    <s v="PORT09"/>
    <n v="285"/>
    <n v="0.14927162399223531"/>
  </r>
  <r>
    <n v="1447394301.7"/>
    <x v="0"/>
    <s v="PORT04"/>
    <s v="V44_3"/>
    <n v="2"/>
    <s v="CRF"/>
    <n v="3"/>
    <n v="0"/>
    <s v="V55555_2"/>
    <x v="106"/>
    <x v="1"/>
    <s v="PORT09"/>
    <n v="241"/>
    <n v="0.56512221041445265"/>
  </r>
  <r>
    <n v="1447403134.7"/>
    <x v="0"/>
    <s v="PORT04"/>
    <s v="V44_3"/>
    <n v="2"/>
    <s v="CRF"/>
    <n v="3"/>
    <n v="0"/>
    <s v="V55555_2"/>
    <x v="106"/>
    <x v="1"/>
    <s v="PORT09"/>
    <n v="317"/>
    <n v="0.65930924548352809"/>
  </r>
  <r>
    <n v="1447403222.7"/>
    <x v="0"/>
    <s v="PORT04"/>
    <s v="V44_3"/>
    <n v="2"/>
    <s v="CRF"/>
    <n v="3"/>
    <n v="0"/>
    <s v="V55555_2"/>
    <x v="106"/>
    <x v="1"/>
    <s v="PORT09"/>
    <n v="240"/>
    <n v="0.56512221041445265"/>
  </r>
  <r>
    <n v="1447373498.7"/>
    <x v="0"/>
    <s v="PORT04"/>
    <s v="V44_3"/>
    <n v="2"/>
    <s v="CRF"/>
    <n v="3"/>
    <n v="0"/>
    <s v="V55555_2"/>
    <x v="106"/>
    <x v="1"/>
    <s v="PORT09"/>
    <n v="315"/>
    <n v="0.65930924548352809"/>
  </r>
  <r>
    <n v="1447266969.7"/>
    <x v="0"/>
    <s v="PORT04"/>
    <s v="V44_3"/>
    <n v="2"/>
    <s v="CRF"/>
    <n v="3"/>
    <n v="0"/>
    <s v="V55555_2"/>
    <x v="107"/>
    <x v="1"/>
    <s v="PORT09"/>
    <n v="292"/>
    <n v="3.6665875370919867"/>
  </r>
  <r>
    <n v="1447373520.7"/>
    <x v="0"/>
    <s v="PORT04"/>
    <s v="V44_3"/>
    <n v="2"/>
    <s v="CRF"/>
    <n v="3"/>
    <n v="0"/>
    <s v="V55555_2"/>
    <x v="107"/>
    <x v="1"/>
    <s v="PORT09"/>
    <n v="362"/>
    <n v="3.7538872403560815"/>
  </r>
  <r>
    <n v="1447304794.7"/>
    <x v="0"/>
    <s v="PORT04"/>
    <s v="V44_3"/>
    <n v="2"/>
    <s v="CRF"/>
    <n v="3"/>
    <n v="0"/>
    <s v="V55555_2"/>
    <x v="107"/>
    <x v="1"/>
    <s v="PORT09"/>
    <n v="286"/>
    <n v="4.1030860534124614"/>
  </r>
  <r>
    <n v="1447304800.7"/>
    <x v="0"/>
    <s v="PORT04"/>
    <s v="V44_3"/>
    <n v="2"/>
    <s v="CRF"/>
    <n v="3"/>
    <n v="0"/>
    <s v="V55555_2"/>
    <x v="107"/>
    <x v="1"/>
    <s v="PORT09"/>
    <n v="322"/>
    <n v="4.1030860534124614"/>
  </r>
  <r>
    <n v="1447312468.7"/>
    <x v="0"/>
    <s v="PORT04"/>
    <s v="V44_3"/>
    <n v="2"/>
    <s v="CRF"/>
    <n v="3"/>
    <n v="0"/>
    <s v="V55555_2"/>
    <x v="107"/>
    <x v="1"/>
    <s v="PORT09"/>
    <n v="280"/>
    <n v="8.7299703264094919E-2"/>
  </r>
  <r>
    <n v="1447373518.7"/>
    <x v="0"/>
    <s v="PORT04"/>
    <s v="V44_3"/>
    <n v="2"/>
    <s v="CRF"/>
    <n v="3"/>
    <n v="0"/>
    <s v="V55555_2"/>
    <x v="107"/>
    <x v="1"/>
    <s v="PORT09"/>
    <n v="352"/>
    <n v="2.269792284866468"/>
  </r>
  <r>
    <n v="1447228999.7"/>
    <x v="0"/>
    <s v="PORT04"/>
    <s v="V44_3"/>
    <n v="2"/>
    <s v="CRF"/>
    <n v="3"/>
    <n v="0"/>
    <s v="V55555_2"/>
    <x v="107"/>
    <x v="1"/>
    <s v="PORT09"/>
    <n v="376"/>
    <n v="4.8014836795252203"/>
  </r>
  <r>
    <n v="1447229003.7"/>
    <x v="0"/>
    <s v="PORT04"/>
    <s v="V44_3"/>
    <n v="2"/>
    <s v="CRF"/>
    <n v="3"/>
    <n v="0"/>
    <s v="V55555_2"/>
    <x v="107"/>
    <x v="1"/>
    <s v="PORT09"/>
    <n v="280"/>
    <n v="2.0951928783382781"/>
  </r>
  <r>
    <n v="1447304799.7"/>
    <x v="0"/>
    <s v="PORT04"/>
    <s v="V44_3"/>
    <n v="2"/>
    <s v="CRF"/>
    <n v="3"/>
    <n v="0"/>
    <s v="V55555_2"/>
    <x v="107"/>
    <x v="1"/>
    <s v="PORT09"/>
    <n v="287"/>
    <n v="1.8332937685459934"/>
  </r>
  <r>
    <n v="1447373519.7"/>
    <x v="0"/>
    <s v="PORT04"/>
    <s v="V44_3"/>
    <n v="2"/>
    <s v="CRF"/>
    <n v="3"/>
    <n v="0"/>
    <s v="V55555_2"/>
    <x v="107"/>
    <x v="1"/>
    <s v="PORT09"/>
    <n v="290"/>
    <n v="3.7538872403560815"/>
  </r>
  <r>
    <n v="1447261171.7"/>
    <x v="0"/>
    <s v="PORT04"/>
    <s v="V44_3"/>
    <n v="2"/>
    <s v="CRF"/>
    <n v="3"/>
    <n v="0"/>
    <s v="V55555_2"/>
    <x v="107"/>
    <x v="1"/>
    <s v="PORT09"/>
    <n v="318"/>
    <n v="2.5316913946587527"/>
  </r>
  <r>
    <n v="1447229002.7"/>
    <x v="0"/>
    <s v="PORT04"/>
    <s v="V44_3"/>
    <n v="2"/>
    <s v="CRF"/>
    <n v="3"/>
    <n v="0"/>
    <s v="V55555_2"/>
    <x v="107"/>
    <x v="1"/>
    <s v="PORT09"/>
    <n v="315"/>
    <n v="4.1030860534124614"/>
  </r>
  <r>
    <n v="1447304793.7"/>
    <x v="0"/>
    <s v="PORT04"/>
    <s v="V44_3"/>
    <n v="2"/>
    <s v="CRF"/>
    <n v="3"/>
    <n v="0"/>
    <s v="V55555_2"/>
    <x v="107"/>
    <x v="1"/>
    <s v="PORT09"/>
    <n v="315"/>
    <n v="3.7538872403560815"/>
  </r>
  <r>
    <n v="1447373516.7"/>
    <x v="0"/>
    <s v="PORT04"/>
    <s v="V44_3"/>
    <n v="2"/>
    <s v="CRF"/>
    <n v="3"/>
    <n v="0"/>
    <s v="V55555_2"/>
    <x v="107"/>
    <x v="1"/>
    <s v="PORT09"/>
    <n v="344"/>
    <n v="3.8411869436201762"/>
  </r>
  <r>
    <n v="1447373517.7"/>
    <x v="0"/>
    <s v="PORT04"/>
    <s v="V44_3"/>
    <n v="2"/>
    <s v="CRF"/>
    <n v="3"/>
    <n v="0"/>
    <s v="V55555_2"/>
    <x v="107"/>
    <x v="1"/>
    <s v="PORT09"/>
    <n v="371"/>
    <n v="4.1030860534124614"/>
  </r>
  <r>
    <n v="1447304796.7"/>
    <x v="0"/>
    <s v="PORT04"/>
    <s v="V44_3"/>
    <n v="2"/>
    <s v="CRF"/>
    <n v="3"/>
    <n v="0"/>
    <s v="V55555_2"/>
    <x v="107"/>
    <x v="1"/>
    <s v="PORT09"/>
    <n v="322"/>
    <n v="3.9284866468842714"/>
  </r>
  <r>
    <n v="1447229001.7"/>
    <x v="0"/>
    <s v="PORT04"/>
    <s v="V44_3"/>
    <n v="2"/>
    <s v="CRF"/>
    <n v="3"/>
    <n v="0"/>
    <s v="V55555_2"/>
    <x v="107"/>
    <x v="1"/>
    <s v="PORT09"/>
    <n v="289"/>
    <n v="0.34919881305637968"/>
  </r>
  <r>
    <n v="1447373515.7"/>
    <x v="0"/>
    <s v="PORT04"/>
    <s v="V44_3"/>
    <n v="2"/>
    <s v="CRF"/>
    <n v="3"/>
    <n v="0"/>
    <s v="V55555_2"/>
    <x v="107"/>
    <x v="1"/>
    <s v="PORT09"/>
    <n v="369"/>
    <n v="3.8411869436201762"/>
  </r>
  <r>
    <n v="1447229004.7"/>
    <x v="0"/>
    <s v="PORT04"/>
    <s v="V44_3"/>
    <n v="2"/>
    <s v="CRF"/>
    <n v="3"/>
    <n v="0"/>
    <s v="V55555_2"/>
    <x v="107"/>
    <x v="1"/>
    <s v="PORT09"/>
    <n v="293"/>
    <n v="8.7299703264094919E-2"/>
  </r>
  <r>
    <n v="1447304795.7"/>
    <x v="0"/>
    <s v="PORT04"/>
    <s v="V44_3"/>
    <n v="2"/>
    <s v="CRF"/>
    <n v="3"/>
    <n v="0"/>
    <s v="V55555_2"/>
    <x v="107"/>
    <x v="1"/>
    <s v="PORT09"/>
    <n v="307"/>
    <n v="3.7538872403560815"/>
  </r>
  <r>
    <n v="1447194396.7"/>
    <x v="0"/>
    <s v="PORT04"/>
    <s v="V44_3"/>
    <n v="2"/>
    <s v="CRF"/>
    <n v="3"/>
    <n v="0"/>
    <s v="V55555_2"/>
    <x v="107"/>
    <x v="1"/>
    <s v="PORT09"/>
    <n v="298"/>
    <n v="8.7299703264094919E-2"/>
  </r>
  <r>
    <n v="1447229000.7"/>
    <x v="0"/>
    <s v="PORT04"/>
    <s v="V44_3"/>
    <n v="2"/>
    <s v="CRF"/>
    <n v="3"/>
    <n v="0"/>
    <s v="V55555_2"/>
    <x v="107"/>
    <x v="1"/>
    <s v="PORT09"/>
    <n v="311"/>
    <n v="5.1506824925816002"/>
  </r>
  <r>
    <n v="1447373461.7"/>
    <x v="0"/>
    <s v="PORT04"/>
    <s v="V44_3"/>
    <n v="2"/>
    <s v="CRF"/>
    <n v="3"/>
    <n v="0"/>
    <s v="V55555_2"/>
    <x v="108"/>
    <x v="1"/>
    <s v="PORT09"/>
    <n v="256"/>
    <n v="0.86017191977077367"/>
  </r>
  <r>
    <n v="1447194393.7"/>
    <x v="0"/>
    <s v="PORT04"/>
    <s v="V44_3"/>
    <n v="2"/>
    <s v="CRF"/>
    <n v="3"/>
    <n v="0"/>
    <s v="V55555_2"/>
    <x v="108"/>
    <x v="1"/>
    <s v="PORT09"/>
    <n v="344"/>
    <n v="0.86017191977077367"/>
  </r>
  <r>
    <n v="1447194395.7"/>
    <x v="0"/>
    <s v="PORT04"/>
    <s v="V44_3"/>
    <n v="2"/>
    <s v="CRF"/>
    <n v="3"/>
    <n v="0"/>
    <s v="V55555_2"/>
    <x v="108"/>
    <x v="1"/>
    <s v="PORT09"/>
    <n v="314"/>
    <n v="0.43008595988538684"/>
  </r>
  <r>
    <n v="1447194394.7"/>
    <x v="0"/>
    <s v="PORT04"/>
    <s v="V44_3"/>
    <n v="2"/>
    <s v="CRF"/>
    <n v="3"/>
    <n v="0"/>
    <s v="V55555_2"/>
    <x v="108"/>
    <x v="1"/>
    <s v="PORT09"/>
    <n v="302"/>
    <n v="0.43008595988538684"/>
  </r>
  <r>
    <n v="1447304797.7"/>
    <x v="0"/>
    <s v="PORT04"/>
    <s v="V44_3"/>
    <n v="2"/>
    <s v="CRF"/>
    <n v="3"/>
    <n v="0"/>
    <s v="V55555_2"/>
    <x v="107"/>
    <x v="1"/>
    <s v="PORT09"/>
    <n v="378"/>
    <n v="6.8"/>
  </r>
  <r>
    <n v="1447304798.7"/>
    <x v="0"/>
    <s v="PORT04"/>
    <s v="V44_3"/>
    <n v="2"/>
    <s v="CRF"/>
    <n v="3"/>
    <n v="0"/>
    <s v="V55555_2"/>
    <x v="107"/>
    <x v="1"/>
    <s v="PORT09"/>
    <n v="419"/>
    <n v="7.4200000000000008"/>
  </r>
  <r>
    <n v="1447373476.7"/>
    <x v="0"/>
    <s v="PORT04"/>
    <s v="V44_3"/>
    <n v="2"/>
    <s v="CRF"/>
    <n v="3"/>
    <n v="0"/>
    <s v="V55555_2"/>
    <x v="109"/>
    <x v="1"/>
    <s v="PORT09"/>
    <n v="326"/>
    <n v="0.84321784049388926"/>
  </r>
  <r>
    <n v="1447305015.7"/>
    <x v="0"/>
    <s v="PORT04"/>
    <s v="V44_3"/>
    <n v="2"/>
    <s v="CRF"/>
    <n v="3"/>
    <n v="0"/>
    <s v="V55555_2"/>
    <x v="109"/>
    <x v="1"/>
    <s v="PORT09"/>
    <n v="319"/>
    <n v="0.766561673176263"/>
  </r>
  <r>
    <n v="1447373462.7"/>
    <x v="0"/>
    <s v="PORT04"/>
    <s v="V44_3"/>
    <n v="2"/>
    <s v="CRF"/>
    <n v="3"/>
    <n v="0"/>
    <s v="V55555_2"/>
    <x v="110"/>
    <x v="1"/>
    <s v="PORT09"/>
    <n v="281"/>
    <n v="1.4815815691158161"/>
  </r>
  <r>
    <n v="1447390897.7"/>
    <x v="0"/>
    <s v="PORT04"/>
    <s v="V44_3"/>
    <n v="2"/>
    <s v="CRF"/>
    <n v="3"/>
    <n v="0"/>
    <s v="V55555_2"/>
    <x v="111"/>
    <x v="1"/>
    <s v="PORT09"/>
    <n v="328"/>
    <n v="0.35612900734646991"/>
  </r>
  <r>
    <n v="1447373499.7"/>
    <x v="0"/>
    <s v="PORT04"/>
    <s v="V44_3"/>
    <n v="2"/>
    <s v="CRF"/>
    <n v="3"/>
    <n v="0"/>
    <s v="V55555_2"/>
    <x v="112"/>
    <x v="1"/>
    <s v="PORT09"/>
    <n v="316"/>
    <n v="4.2957487399782872"/>
  </r>
  <r>
    <n v="1447389208.7"/>
    <x v="0"/>
    <s v="PORT04"/>
    <s v="V44_3"/>
    <n v="2"/>
    <s v="CRF"/>
    <n v="3"/>
    <n v="0"/>
    <s v="V55555_2"/>
    <x v="112"/>
    <x v="1"/>
    <s v="PORT09"/>
    <n v="403"/>
    <n v="8.5914974799565744"/>
  </r>
  <r>
    <n v="1447219335.7"/>
    <x v="0"/>
    <s v="PORT04"/>
    <s v="V44_3"/>
    <n v="2"/>
    <s v="CRF"/>
    <n v="3"/>
    <n v="0"/>
    <s v="V55555_2"/>
    <x v="113"/>
    <x v="1"/>
    <s v="PORT09"/>
    <n v="323"/>
    <n v="1.0022947022242792"/>
  </r>
  <r>
    <n v="1447261162.7"/>
    <x v="0"/>
    <s v="PORT04"/>
    <s v="V44_3"/>
    <n v="2"/>
    <s v="CRF"/>
    <n v="3"/>
    <n v="0"/>
    <s v="V55555_2"/>
    <x v="113"/>
    <x v="1"/>
    <s v="PORT09"/>
    <n v="361"/>
    <n v="6.1808173303830545"/>
  </r>
  <r>
    <n v="1447219334.7"/>
    <x v="0"/>
    <s v="PORT04"/>
    <s v="V44_3"/>
    <n v="2"/>
    <s v="CRF"/>
    <n v="3"/>
    <n v="0"/>
    <s v="V55555_2"/>
    <x v="113"/>
    <x v="1"/>
    <s v="PORT09"/>
    <n v="367"/>
    <n v="3.1739332237102169"/>
  </r>
  <r>
    <n v="1447241516.7"/>
    <x v="0"/>
    <s v="PORT04"/>
    <s v="V44_3"/>
    <n v="2"/>
    <s v="CRF"/>
    <n v="3"/>
    <n v="0"/>
    <s v="V55555_2"/>
    <x v="114"/>
    <x v="1"/>
    <s v="PORT09"/>
    <n v="301"/>
    <n v="3.7958691335487544"/>
  </r>
  <r>
    <n v="1447241517.7"/>
    <x v="0"/>
    <s v="PORT04"/>
    <s v="V44_3"/>
    <n v="2"/>
    <s v="CRF"/>
    <n v="3"/>
    <n v="0"/>
    <s v="V55555_2"/>
    <x v="114"/>
    <x v="1"/>
    <s v="PORT09"/>
    <n v="317"/>
    <n v="1.4853400957364691"/>
  </r>
  <r>
    <n v="1447398964.7"/>
    <x v="0"/>
    <s v="PORT04"/>
    <s v="V44_3"/>
    <n v="2"/>
    <s v="CRF"/>
    <n v="3"/>
    <n v="0"/>
    <s v="V55555_2"/>
    <x v="115"/>
    <x v="1"/>
    <s v="PORT09"/>
    <n v="316"/>
    <n v="4.9352636861026475"/>
  </r>
  <r>
    <n v="1447373492.7"/>
    <x v="0"/>
    <s v="PORT04"/>
    <s v="V44_3"/>
    <n v="2"/>
    <s v="CRF"/>
    <n v="3"/>
    <n v="0"/>
    <s v="V55555_2"/>
    <x v="116"/>
    <x v="1"/>
    <s v="PORT09"/>
    <n v="299"/>
    <n v="5.7230709780703576E-2"/>
  </r>
  <r>
    <n v="1447373511.7"/>
    <x v="0"/>
    <s v="PORT04"/>
    <s v="V44_3"/>
    <n v="2"/>
    <s v="CRF"/>
    <n v="3"/>
    <n v="0"/>
    <s v="V55555_2"/>
    <x v="117"/>
    <x v="1"/>
    <s v="PORT09"/>
    <n v="372"/>
    <n v="4.5195332995821484"/>
  </r>
  <r>
    <n v="1447281462.7"/>
    <x v="0"/>
    <s v="PORT04"/>
    <s v="V44_3"/>
    <n v="2"/>
    <s v="CRF"/>
    <n v="3"/>
    <n v="0"/>
    <s v="V55555_2"/>
    <x v="117"/>
    <x v="1"/>
    <s v="PORT09"/>
    <n v="289"/>
    <n v="0.90390665991642971"/>
  </r>
  <r>
    <n v="1447187563.7"/>
    <x v="0"/>
    <s v="PORT04"/>
    <s v="V44_3"/>
    <n v="2"/>
    <s v="CRF"/>
    <n v="3"/>
    <n v="0"/>
    <s v="V55555_2"/>
    <x v="118"/>
    <x v="1"/>
    <s v="PORT09"/>
    <n v="910"/>
    <n v="13.680000000000001"/>
  </r>
  <r>
    <n v="1447261158.7"/>
    <x v="0"/>
    <s v="PORT04"/>
    <s v="V44_3"/>
    <n v="2"/>
    <s v="CRF"/>
    <n v="3"/>
    <n v="0"/>
    <s v="V55555_2"/>
    <x v="118"/>
    <x v="1"/>
    <s v="PORT09"/>
    <n v="1138"/>
    <n v="17.86"/>
  </r>
  <r>
    <n v="1447227121.7"/>
    <x v="0"/>
    <s v="PORT04"/>
    <s v="V44_3"/>
    <n v="2"/>
    <s v="CRF"/>
    <n v="3"/>
    <n v="0"/>
    <s v="V55555_2"/>
    <x v="119"/>
    <x v="1"/>
    <s v="PORT09"/>
    <n v="460"/>
    <n v="3.2240000000000006"/>
  </r>
  <r>
    <n v="1447212628.7"/>
    <x v="0"/>
    <s v="PORT04"/>
    <s v="V44_3"/>
    <n v="2"/>
    <s v="CRF"/>
    <n v="3"/>
    <n v="0"/>
    <s v="V55555_2"/>
    <x v="120"/>
    <x v="1"/>
    <s v="PORT09"/>
    <n v="327"/>
    <n v="8.3485508841441E-2"/>
  </r>
  <r>
    <n v="1447227123.7"/>
    <x v="0"/>
    <s v="PORT04"/>
    <s v="V44_3"/>
    <n v="2"/>
    <s v="CRF"/>
    <n v="3"/>
    <n v="0"/>
    <s v="V55555_2"/>
    <x v="120"/>
    <x v="1"/>
    <s v="PORT09"/>
    <n v="406"/>
    <n v="1.6697101768288201"/>
  </r>
  <r>
    <n v="1447390891.7"/>
    <x v="0"/>
    <s v="PORT04"/>
    <s v="V44_3"/>
    <n v="2"/>
    <s v="CRF"/>
    <n v="3"/>
    <n v="0"/>
    <s v="V55555_2"/>
    <x v="120"/>
    <x v="1"/>
    <s v="PORT09"/>
    <n v="273"/>
    <n v="0.14609964047252175"/>
  </r>
  <r>
    <n v="1447393109.7"/>
    <x v="0"/>
    <s v="PORT04"/>
    <s v="V44_3"/>
    <n v="2"/>
    <s v="CRF"/>
    <n v="3"/>
    <n v="0"/>
    <s v="V55555_2"/>
    <x v="121"/>
    <x v="1"/>
    <s v="PORT09"/>
    <n v="545"/>
    <n v="2.6564782052247238"/>
  </r>
  <r>
    <n v="1447323824.7"/>
    <x v="0"/>
    <s v="PORT04"/>
    <s v="V44_3"/>
    <n v="2"/>
    <s v="CRF"/>
    <n v="3"/>
    <n v="0"/>
    <s v="V55555_2"/>
    <x v="121"/>
    <x v="1"/>
    <s v="PORT09"/>
    <n v="1263"/>
    <n v="8.06"/>
  </r>
  <r>
    <n v="1447373482.7"/>
    <x v="0"/>
    <s v="PORT04"/>
    <s v="V44_3"/>
    <n v="2"/>
    <s v="CRF"/>
    <n v="3"/>
    <n v="0"/>
    <s v="V55555_2"/>
    <x v="122"/>
    <x v="1"/>
    <s v="PORT09"/>
    <n v="287"/>
    <n v="2.6476666666666668"/>
  </r>
  <r>
    <n v="1447373508.7"/>
    <x v="0"/>
    <s v="PORT04"/>
    <s v="V44_3"/>
    <n v="2"/>
    <s v="CRF"/>
    <n v="3"/>
    <n v="0"/>
    <s v="V55555_2"/>
    <x v="123"/>
    <x v="1"/>
    <s v="PORT09"/>
    <n v="355"/>
    <n v="0.465487313262203"/>
  </r>
  <r>
    <n v="1447373468.7"/>
    <x v="0"/>
    <s v="PORT04"/>
    <s v="V44_3"/>
    <n v="2"/>
    <s v="CRF"/>
    <n v="3"/>
    <n v="0"/>
    <s v="V55555_2"/>
    <x v="124"/>
    <x v="1"/>
    <s v="PORT09"/>
    <n v="329"/>
    <n v="0.7396062346185398"/>
  </r>
  <r>
    <n v="1447227122.7"/>
    <x v="0"/>
    <s v="PORT04"/>
    <s v="V44_3"/>
    <n v="2"/>
    <s v="CRF"/>
    <n v="3"/>
    <n v="0"/>
    <s v="V55555_2"/>
    <x v="124"/>
    <x v="1"/>
    <s v="PORT09"/>
    <n v="314"/>
    <n v="0.21131606703386852"/>
  </r>
  <r>
    <n v="1447261157.7"/>
    <x v="0"/>
    <s v="PORT04"/>
    <s v="V44_3"/>
    <n v="2"/>
    <s v="CRF"/>
    <n v="3"/>
    <n v="0"/>
    <s v="V55555_2"/>
    <x v="124"/>
    <x v="1"/>
    <s v="PORT09"/>
    <n v="874"/>
    <n v="5.0999999999999996"/>
  </r>
  <r>
    <n v="1447227124.7"/>
    <x v="0"/>
    <s v="PORT04"/>
    <s v="V44_3"/>
    <n v="2"/>
    <s v="CRF"/>
    <n v="3"/>
    <n v="0"/>
    <s v="V55555_2"/>
    <x v="125"/>
    <x v="1"/>
    <s v="PORT09"/>
    <n v="395"/>
    <n v="0.63731446956613325"/>
  </r>
  <r>
    <n v="1447179660.7"/>
    <x v="0"/>
    <s v="PORT04"/>
    <s v="V44_3"/>
    <n v="2"/>
    <s v="CRF"/>
    <n v="3"/>
    <n v="0"/>
    <s v="V55555_2"/>
    <x v="126"/>
    <x v="1"/>
    <s v="PORT09"/>
    <n v="316"/>
    <n v="4.0744680851063829E-2"/>
  </r>
  <r>
    <n v="1447313160.7"/>
    <x v="0"/>
    <s v="PORT04"/>
    <s v="V44_3"/>
    <n v="2"/>
    <s v="CRF"/>
    <n v="3"/>
    <n v="0"/>
    <s v="V55555_2"/>
    <x v="127"/>
    <x v="1"/>
    <s v="PORT09"/>
    <n v="297"/>
    <n v="1.0313669064748203"/>
  </r>
  <r>
    <n v="1447373424.7"/>
    <x v="0"/>
    <s v="PORT04"/>
    <s v="V44_3"/>
    <n v="2"/>
    <s v="CRF"/>
    <n v="3"/>
    <n v="0"/>
    <s v="V55555_2"/>
    <x v="128"/>
    <x v="1"/>
    <s v="PORT09"/>
    <n v="280"/>
    <n v="1.6558260695321105"/>
  </r>
  <r>
    <n v="1447373448.7"/>
    <x v="0"/>
    <s v="PORT04"/>
    <s v="V44_3"/>
    <n v="2"/>
    <s v="CRF"/>
    <n v="3"/>
    <n v="0"/>
    <s v="V55555_2"/>
    <x v="129"/>
    <x v="1"/>
    <s v="PORT09"/>
    <n v="306"/>
    <n v="2.8012071778140286"/>
  </r>
  <r>
    <n v="1447373458.7"/>
    <x v="0"/>
    <s v="PORT04"/>
    <s v="V44_3"/>
    <n v="2"/>
    <s v="CRF"/>
    <n v="3"/>
    <n v="0"/>
    <s v="V55555_2"/>
    <x v="130"/>
    <x v="1"/>
    <s v="PORT09"/>
    <n v="352"/>
    <n v="5.6672692544862997"/>
  </r>
  <r>
    <n v="1447373456.7"/>
    <x v="0"/>
    <s v="PORT04"/>
    <s v="V44_3"/>
    <n v="2"/>
    <s v="CRF"/>
    <n v="3"/>
    <n v="0"/>
    <s v="V55555_2"/>
    <x v="130"/>
    <x v="1"/>
    <s v="PORT09"/>
    <n v="335"/>
    <n v="1.4168173136215749"/>
  </r>
  <r>
    <n v="1447240821.7"/>
    <x v="0"/>
    <s v="PORT04"/>
    <s v="V44_3"/>
    <n v="2"/>
    <s v="CRF"/>
    <n v="3"/>
    <n v="0"/>
    <s v="V55555_2"/>
    <x v="130"/>
    <x v="1"/>
    <s v="PORT09"/>
    <n v="334"/>
    <n v="2.8336346272431499"/>
  </r>
  <r>
    <n v="1447373457.7"/>
    <x v="0"/>
    <s v="PORT04"/>
    <s v="V44_3"/>
    <n v="2"/>
    <s v="CRF"/>
    <n v="3"/>
    <n v="0"/>
    <s v="V55555_2"/>
    <x v="130"/>
    <x v="1"/>
    <s v="PORT09"/>
    <n v="348"/>
    <n v="2.8336346272431499"/>
  </r>
  <r>
    <n v="1447373459.7"/>
    <x v="0"/>
    <s v="PORT04"/>
    <s v="V44_3"/>
    <n v="2"/>
    <s v="CRF"/>
    <n v="3"/>
    <n v="0"/>
    <s v="V55555_2"/>
    <x v="130"/>
    <x v="1"/>
    <s v="PORT09"/>
    <n v="350"/>
    <n v="2.8336346272431499"/>
  </r>
  <r>
    <n v="1447305225.7"/>
    <x v="0"/>
    <s v="PORT04"/>
    <s v="V44_3"/>
    <n v="2"/>
    <s v="CRF"/>
    <n v="3"/>
    <n v="0"/>
    <s v="V55555_2"/>
    <x v="130"/>
    <x v="1"/>
    <s v="PORT09"/>
    <n v="324"/>
    <n v="6.8000000000000007"/>
  </r>
  <r>
    <n v="1447373521.7"/>
    <x v="0"/>
    <s v="PORT04"/>
    <s v="V44_3"/>
    <n v="2"/>
    <s v="CRF"/>
    <n v="3"/>
    <n v="0"/>
    <s v="V55555_2"/>
    <x v="131"/>
    <x v="1"/>
    <s v="PORT09"/>
    <n v="389"/>
    <n v="11.492722835624562"/>
  </r>
  <r>
    <n v="1447373522.7"/>
    <x v="0"/>
    <s v="PORT04"/>
    <s v="V44_3"/>
    <n v="2"/>
    <s v="CRF"/>
    <n v="3"/>
    <n v="0"/>
    <s v="V55555_2"/>
    <x v="131"/>
    <x v="1"/>
    <s v="PORT09"/>
    <n v="275"/>
    <n v="5.246361417812281"/>
  </r>
  <r>
    <n v="1447308929.7"/>
    <x v="0"/>
    <s v="PORT04"/>
    <s v="V44_3"/>
    <n v="2"/>
    <s v="CRF"/>
    <n v="3"/>
    <n v="0"/>
    <s v="V55555_2"/>
    <x v="131"/>
    <x v="1"/>
    <s v="PORT09"/>
    <n v="297"/>
    <n v="7.8695421267184216"/>
  </r>
  <r>
    <n v="1447261159.7"/>
    <x v="0"/>
    <s v="PORT04"/>
    <s v="V44_3"/>
    <n v="2"/>
    <s v="CRF"/>
    <n v="3"/>
    <n v="0"/>
    <s v="V55555_2"/>
    <x v="132"/>
    <x v="1"/>
    <s v="PORT09"/>
    <n v="256"/>
    <n v="2.2298671938033241"/>
  </r>
  <r>
    <n v="1447241508.7"/>
    <x v="0"/>
    <s v="PORT04"/>
    <s v="V44_3"/>
    <n v="2"/>
    <s v="CRF"/>
    <n v="3"/>
    <n v="0"/>
    <s v="V55555_2"/>
    <x v="132"/>
    <x v="1"/>
    <s v="PORT09"/>
    <n v="278"/>
    <n v="1.7838937550426595"/>
  </r>
  <r>
    <n v="1447241510.7"/>
    <x v="0"/>
    <s v="PORT04"/>
    <s v="V44_3"/>
    <n v="2"/>
    <s v="CRF"/>
    <n v="3"/>
    <n v="0"/>
    <s v="V55555_2"/>
    <x v="132"/>
    <x v="1"/>
    <s v="PORT09"/>
    <n v="326"/>
    <n v="0.22298671938033243"/>
  </r>
  <r>
    <n v="1447373513.7"/>
    <x v="0"/>
    <s v="PORT04"/>
    <s v="V44_3"/>
    <n v="2"/>
    <s v="CRF"/>
    <n v="3"/>
    <n v="0"/>
    <s v="V55555_2"/>
    <x v="132"/>
    <x v="1"/>
    <s v="PORT09"/>
    <n v="325"/>
    <n v="3.3448007907049866"/>
  </r>
  <r>
    <n v="1447261160.7"/>
    <x v="0"/>
    <s v="PORT04"/>
    <s v="V44_3"/>
    <n v="2"/>
    <s v="CRF"/>
    <n v="3"/>
    <n v="0"/>
    <s v="V55555_2"/>
    <x v="132"/>
    <x v="1"/>
    <s v="PORT09"/>
    <n v="261"/>
    <n v="2.0068804744229918"/>
  </r>
  <r>
    <n v="1447241506.7"/>
    <x v="0"/>
    <s v="PORT04"/>
    <s v="V44_3"/>
    <n v="2"/>
    <s v="CRF"/>
    <n v="3"/>
    <n v="0"/>
    <s v="V55555_2"/>
    <x v="132"/>
    <x v="1"/>
    <s v="PORT09"/>
    <n v="244"/>
    <n v="0.11149335969016622"/>
  </r>
  <r>
    <n v="1447241512.7"/>
    <x v="0"/>
    <s v="PORT04"/>
    <s v="V44_3"/>
    <n v="2"/>
    <s v="CRF"/>
    <n v="3"/>
    <n v="0"/>
    <s v="V55555_2"/>
    <x v="132"/>
    <x v="1"/>
    <s v="PORT09"/>
    <n v="308"/>
    <n v="1.114933596901662"/>
  </r>
  <r>
    <n v="1447261161.7"/>
    <x v="0"/>
    <s v="PORT04"/>
    <s v="V44_3"/>
    <n v="2"/>
    <s v="CRF"/>
    <n v="3"/>
    <n v="0"/>
    <s v="V55555_2"/>
    <x v="132"/>
    <x v="1"/>
    <s v="PORT09"/>
    <n v="264"/>
    <n v="0.22298671938033243"/>
  </r>
  <r>
    <n v="1447214658.7"/>
    <x v="0"/>
    <s v="PORT04"/>
    <s v="V44_3"/>
    <n v="2"/>
    <s v="CRF"/>
    <n v="3"/>
    <n v="0"/>
    <s v="V55555_2"/>
    <x v="133"/>
    <x v="1"/>
    <s v="PORT09"/>
    <n v="313"/>
    <n v="0.34702295087499579"/>
  </r>
  <r>
    <n v="1447219886.7"/>
    <x v="0"/>
    <s v="PORT04"/>
    <s v="V44_3"/>
    <n v="2"/>
    <s v="CRF"/>
    <n v="3"/>
    <n v="0"/>
    <s v="V55555_2"/>
    <x v="134"/>
    <x v="1"/>
    <s v="PORT09"/>
    <n v="262"/>
    <n v="3.0910638556597612E-2"/>
  </r>
  <r>
    <n v="1447187236.7"/>
    <x v="0"/>
    <s v="PORT04"/>
    <s v="V44_3"/>
    <n v="2"/>
    <s v="CRF"/>
    <n v="3"/>
    <n v="0"/>
    <s v="V55555_2"/>
    <x v="135"/>
    <x v="1"/>
    <s v="PORT09"/>
    <n v="279"/>
    <n v="1.5916942875710462E-2"/>
  </r>
  <r>
    <n v="1447281390.7"/>
    <x v="0"/>
    <s v="PORT04"/>
    <s v="V44_3"/>
    <n v="2"/>
    <s v="CRF"/>
    <n v="3"/>
    <n v="0"/>
    <s v="V55555_2"/>
    <x v="136"/>
    <x v="1"/>
    <s v="PORT09"/>
    <n v="276"/>
    <n v="0.17684988705592444"/>
  </r>
  <r>
    <n v="1447281389.7"/>
    <x v="0"/>
    <s v="PORT04"/>
    <s v="V44_3"/>
    <n v="2"/>
    <s v="CRF"/>
    <n v="3"/>
    <n v="0"/>
    <s v="V55555_2"/>
    <x v="136"/>
    <x v="1"/>
    <s v="PORT09"/>
    <n v="339"/>
    <n v="0.21221986446710933"/>
  </r>
  <r>
    <n v="1447373493.7"/>
    <x v="0"/>
    <s v="PORT04"/>
    <s v="V44_3"/>
    <n v="2"/>
    <s v="CRF"/>
    <n v="3"/>
    <n v="0"/>
    <s v="V55555_2"/>
    <x v="137"/>
    <x v="1"/>
    <s v="PORT09"/>
    <n v="240"/>
    <n v="1.7349058698709563E-2"/>
  </r>
  <r>
    <n v="1447373465.7"/>
    <x v="0"/>
    <s v="PORT04"/>
    <s v="V44_3"/>
    <n v="2"/>
    <s v="CRF"/>
    <n v="3"/>
    <n v="0"/>
    <s v="V55555_2"/>
    <x v="137"/>
    <x v="1"/>
    <s v="PORT09"/>
    <n v="281"/>
    <n v="5.7830195662365219E-2"/>
  </r>
  <r>
    <n v="1447191648.7"/>
    <x v="0"/>
    <s v="PORT04"/>
    <s v="V44_3"/>
    <n v="2"/>
    <s v="CRF"/>
    <n v="3"/>
    <n v="0"/>
    <s v="V55555_2"/>
    <x v="137"/>
    <x v="1"/>
    <s v="PORT09"/>
    <n v="289"/>
    <n v="5.7830195662365219E-2"/>
  </r>
  <r>
    <n v="1447390896.7"/>
    <x v="0"/>
    <s v="PORT04"/>
    <s v="V44_3"/>
    <n v="2"/>
    <s v="CRF"/>
    <n v="3"/>
    <n v="0"/>
    <s v="V55555_2"/>
    <x v="138"/>
    <x v="1"/>
    <s v="PORT09"/>
    <n v="795"/>
    <n v="1.8590646569939384"/>
  </r>
  <r>
    <n v="1447373503.7"/>
    <x v="0"/>
    <s v="PORT04"/>
    <s v="V44_3"/>
    <n v="2"/>
    <s v="CRF"/>
    <n v="3"/>
    <n v="0"/>
    <s v="V55555_2"/>
    <x v="138"/>
    <x v="1"/>
    <s v="PORT09"/>
    <n v="290"/>
    <n v="7.4362586279757531E-2"/>
  </r>
  <r>
    <n v="1447410716.7"/>
    <x v="0"/>
    <s v="PORT04"/>
    <s v="V44_3"/>
    <n v="2"/>
    <s v="CRF"/>
    <n v="3"/>
    <n v="0"/>
    <s v="V55555_2"/>
    <x v="139"/>
    <x v="1"/>
    <s v="PORT09"/>
    <n v="356"/>
    <n v="0.50782148187376652"/>
  </r>
  <r>
    <n v="1447229202.7"/>
    <x v="0"/>
    <s v="PORT04"/>
    <s v="V44_3"/>
    <n v="2"/>
    <s v="CRF"/>
    <n v="3"/>
    <n v="0"/>
    <s v="V55555_2"/>
    <x v="139"/>
    <x v="1"/>
    <s v="PORT09"/>
    <n v="319"/>
    <n v="0.19214866881710083"/>
  </r>
  <r>
    <n v="1447207593.7"/>
    <x v="0"/>
    <s v="PORT04"/>
    <s v="V44_3"/>
    <n v="2"/>
    <s v="CRF"/>
    <n v="3"/>
    <n v="0"/>
    <s v="V55555_2"/>
    <x v="139"/>
    <x v="1"/>
    <s v="PORT09"/>
    <n v="239"/>
    <n v="6.8624524577536011E-2"/>
  </r>
  <r>
    <n v="1447373494.7"/>
    <x v="0"/>
    <s v="PORT04"/>
    <s v="V44_3"/>
    <n v="2"/>
    <s v="CRF"/>
    <n v="3"/>
    <n v="0"/>
    <s v="V55555_2"/>
    <x v="139"/>
    <x v="1"/>
    <s v="PORT09"/>
    <n v="2561"/>
    <n v="24.2"/>
  </r>
  <r>
    <n v="1447391441.7"/>
    <x v="0"/>
    <s v="PORT04"/>
    <s v="V44_3"/>
    <n v="2"/>
    <s v="CRF"/>
    <n v="3"/>
    <n v="0"/>
    <s v="V55555_2"/>
    <x v="140"/>
    <x v="1"/>
    <s v="PORT09"/>
    <n v="381"/>
    <n v="8.4055500495540141"/>
  </r>
  <r>
    <n v="1447373488.7"/>
    <x v="0"/>
    <s v="PORT04"/>
    <s v="V44_3"/>
    <n v="2"/>
    <s v="CRF"/>
    <n v="3"/>
    <n v="0"/>
    <s v="V55555_2"/>
    <x v="140"/>
    <x v="1"/>
    <s v="PORT09"/>
    <n v="314"/>
    <n v="1.200792864222002"/>
  </r>
  <r>
    <n v="1447373510.7"/>
    <x v="0"/>
    <s v="PORT04"/>
    <s v="V44_3"/>
    <n v="2"/>
    <s v="CRF"/>
    <n v="3"/>
    <n v="0"/>
    <s v="V55555_2"/>
    <x v="140"/>
    <x v="1"/>
    <s v="PORT09"/>
    <n v="323"/>
    <n v="1.200792864222002"/>
  </r>
  <r>
    <n v="1447373489.7"/>
    <x v="0"/>
    <s v="PORT04"/>
    <s v="V44_3"/>
    <n v="2"/>
    <s v="CRF"/>
    <n v="3"/>
    <n v="0"/>
    <s v="V55555_2"/>
    <x v="140"/>
    <x v="1"/>
    <s v="PORT09"/>
    <n v="249"/>
    <n v="1.200792864222002"/>
  </r>
  <r>
    <n v="1447373512.7"/>
    <x v="0"/>
    <s v="PORT04"/>
    <s v="V44_3"/>
    <n v="2"/>
    <s v="CRF"/>
    <n v="3"/>
    <n v="0"/>
    <s v="V55555_2"/>
    <x v="141"/>
    <x v="1"/>
    <s v="PORT09"/>
    <n v="320"/>
    <n v="2.1800000000000002"/>
  </r>
  <r>
    <n v="1447211433.7"/>
    <x v="0"/>
    <s v="PORT04"/>
    <s v="V44_3"/>
    <n v="2"/>
    <s v="CRF"/>
    <n v="3"/>
    <n v="0"/>
    <s v="V55555_2"/>
    <x v="142"/>
    <x v="1"/>
    <s v="PORT09"/>
    <n v="301"/>
    <n v="5.037310484759637E-2"/>
  </r>
  <r>
    <n v="1447362502.7"/>
    <x v="0"/>
    <s v="PORT04"/>
    <s v="V44_3"/>
    <n v="4"/>
    <s v="CRF"/>
    <n v="0"/>
    <n v="0"/>
    <s v="V555555555555_31"/>
    <x v="143"/>
    <x v="1"/>
    <s v="PORT09"/>
    <n v="9286"/>
    <n v="4.0115792065683866"/>
  </r>
  <r>
    <n v="1447273022.7"/>
    <x v="0"/>
    <s v="PORT04"/>
    <s v="V44_3"/>
    <n v="4"/>
    <s v="CRF"/>
    <n v="0"/>
    <n v="0"/>
    <s v="V555555555555_31"/>
    <x v="143"/>
    <x v="1"/>
    <s v="PORT09"/>
    <n v="6288"/>
    <n v="2.6743861377122577"/>
  </r>
  <r>
    <n v="1447327827.7"/>
    <x v="0"/>
    <s v="PORT04"/>
    <s v="V44_3"/>
    <n v="4"/>
    <s v="CRF"/>
    <n v="0"/>
    <n v="0"/>
    <s v="V555555555555_31"/>
    <x v="143"/>
    <x v="1"/>
    <s v="PORT09"/>
    <n v="18297"/>
    <n v="8.0231584131367732"/>
  </r>
  <r>
    <n v="1447350149.7"/>
    <x v="0"/>
    <s v="PORT04"/>
    <s v="V44_3"/>
    <n v="4"/>
    <s v="CRF"/>
    <n v="0"/>
    <n v="0"/>
    <s v="V555555555555_31"/>
    <x v="143"/>
    <x v="1"/>
    <s v="PORT09"/>
    <n v="18328"/>
    <n v="8.0231584131367732"/>
  </r>
  <r>
    <n v="1447209353.7"/>
    <x v="0"/>
    <s v="PORT04"/>
    <s v="V44_3"/>
    <n v="4"/>
    <s v="CRF"/>
    <n v="0"/>
    <n v="0"/>
    <s v="V555555555555_31"/>
    <x v="143"/>
    <x v="1"/>
    <s v="PORT09"/>
    <n v="12331"/>
    <n v="5.3487722754245155"/>
  </r>
  <r>
    <n v="1447273037.7"/>
    <x v="0"/>
    <s v="PORT04"/>
    <s v="V44_3"/>
    <n v="4"/>
    <s v="CRF"/>
    <n v="0"/>
    <n v="0"/>
    <s v="V555555555555_31"/>
    <x v="143"/>
    <x v="1"/>
    <s v="PORT09"/>
    <n v="15331"/>
    <n v="6.6859653442806444"/>
  </r>
  <r>
    <n v="1447156285.7"/>
    <x v="0"/>
    <s v="PORT04"/>
    <s v="V44_3"/>
    <n v="4"/>
    <s v="CRF"/>
    <n v="0"/>
    <n v="0"/>
    <s v="V555555555555_31"/>
    <x v="143"/>
    <x v="1"/>
    <s v="PORT09"/>
    <n v="18264"/>
    <n v="8.0231584131367732"/>
  </r>
  <r>
    <n v="1447207800.7"/>
    <x v="0"/>
    <s v="PORT04"/>
    <s v="V44_3"/>
    <n v="4"/>
    <s v="CRF"/>
    <n v="0"/>
    <n v="0"/>
    <s v="V555555555555_31"/>
    <x v="143"/>
    <x v="1"/>
    <s v="PORT09"/>
    <n v="6253"/>
    <n v="2.6743861377122577"/>
  </r>
  <r>
    <n v="1447353639.7"/>
    <x v="0"/>
    <s v="PORT04"/>
    <s v="V44_3"/>
    <n v="4"/>
    <s v="CRF"/>
    <n v="0"/>
    <n v="0"/>
    <s v="V555555555555_31"/>
    <x v="143"/>
    <x v="1"/>
    <s v="PORT09"/>
    <n v="6285"/>
    <n v="2.6743861377122577"/>
  </r>
  <r>
    <n v="1447172089.7"/>
    <x v="0"/>
    <s v="PORT04"/>
    <s v="V44_3"/>
    <n v="4"/>
    <s v="CRF"/>
    <n v="0"/>
    <n v="0"/>
    <s v="V555555555555_31"/>
    <x v="143"/>
    <x v="1"/>
    <s v="PORT09"/>
    <n v="18329"/>
    <n v="8.0231584131367732"/>
  </r>
  <r>
    <n v="1447203521.7"/>
    <x v="0"/>
    <s v="PORT04"/>
    <s v="V44_3"/>
    <n v="4"/>
    <s v="CRF"/>
    <n v="0"/>
    <n v="0"/>
    <s v="V555555555555_31"/>
    <x v="143"/>
    <x v="1"/>
    <s v="PORT09"/>
    <n v="12333"/>
    <n v="5.3487722754245155"/>
  </r>
  <r>
    <n v="1447353623.7"/>
    <x v="0"/>
    <s v="PORT04"/>
    <s v="V44_3"/>
    <n v="4"/>
    <s v="CRF"/>
    <n v="0"/>
    <n v="0"/>
    <s v="V555555555555_31"/>
    <x v="143"/>
    <x v="1"/>
    <s v="PORT09"/>
    <n v="3273"/>
    <n v="1.3371930688561289"/>
  </r>
  <r>
    <n v="1447384076.7"/>
    <x v="0"/>
    <s v="PORT04"/>
    <s v="V44_3"/>
    <n v="4"/>
    <s v="CRF"/>
    <n v="0"/>
    <n v="0"/>
    <s v="V555555555555_31"/>
    <x v="143"/>
    <x v="1"/>
    <s v="PORT09"/>
    <n v="3254"/>
    <n v="1.3371930688561289"/>
  </r>
  <r>
    <n v="1447331097.7"/>
    <x v="0"/>
    <s v="PORT04"/>
    <s v="V44_3"/>
    <n v="4"/>
    <s v="CRF"/>
    <n v="0"/>
    <n v="0"/>
    <s v="V555555555555_31"/>
    <x v="143"/>
    <x v="1"/>
    <s v="PORT09"/>
    <n v="3261"/>
    <n v="1.3371930688561289"/>
  </r>
  <r>
    <n v="1447172060.7"/>
    <x v="0"/>
    <s v="PORT04"/>
    <s v="V44_3"/>
    <n v="4"/>
    <s v="CRF"/>
    <n v="0"/>
    <n v="0"/>
    <s v="V555555555555_31"/>
    <x v="143"/>
    <x v="1"/>
    <s v="PORT09"/>
    <n v="9286"/>
    <n v="4.0115792065683866"/>
  </r>
  <r>
    <n v="1447289952.7"/>
    <x v="0"/>
    <s v="PORT04"/>
    <s v="V44_3"/>
    <n v="4"/>
    <s v="CRF"/>
    <n v="0"/>
    <n v="0"/>
    <s v="V555555555555_31"/>
    <x v="143"/>
    <x v="1"/>
    <s v="PORT09"/>
    <n v="3313"/>
    <n v="1.3371930688561289"/>
  </r>
  <r>
    <n v="1447310382.7"/>
    <x v="0"/>
    <s v="PORT04"/>
    <s v="V44_3"/>
    <n v="4"/>
    <s v="CRF"/>
    <n v="0"/>
    <n v="0"/>
    <s v="V555555555555_31"/>
    <x v="143"/>
    <x v="1"/>
    <s v="PORT09"/>
    <n v="12251"/>
    <n v="5.3487722754245155"/>
  </r>
  <r>
    <n v="1447152286.7"/>
    <x v="0"/>
    <s v="PORT04"/>
    <s v="V44_3"/>
    <n v="4"/>
    <s v="CRF"/>
    <n v="0"/>
    <n v="0"/>
    <s v="V555555555555_31"/>
    <x v="143"/>
    <x v="1"/>
    <s v="PORT09"/>
    <n v="3278"/>
    <n v="1.3371930688561289"/>
  </r>
  <r>
    <n v="1447207801.7"/>
    <x v="0"/>
    <s v="PORT04"/>
    <s v="V44_3"/>
    <n v="4"/>
    <s v="CRF"/>
    <n v="0"/>
    <n v="0"/>
    <s v="V555555555555_31"/>
    <x v="143"/>
    <x v="1"/>
    <s v="PORT09"/>
    <n v="6301"/>
    <n v="2.6743861377122577"/>
  </r>
  <r>
    <n v="1447269303.7"/>
    <x v="0"/>
    <s v="PORT04"/>
    <s v="V44_3"/>
    <n v="4"/>
    <s v="CRF"/>
    <n v="0"/>
    <n v="0"/>
    <s v="V555555555555_31"/>
    <x v="143"/>
    <x v="1"/>
    <s v="PORT09"/>
    <n v="15268"/>
    <n v="6.6859653442806444"/>
  </r>
  <r>
    <n v="1447269277.7"/>
    <x v="0"/>
    <s v="PORT04"/>
    <s v="V44_3"/>
    <n v="4"/>
    <s v="CRF"/>
    <n v="0"/>
    <n v="0"/>
    <s v="V555555555555_31"/>
    <x v="143"/>
    <x v="1"/>
    <s v="PORT09"/>
    <n v="6265"/>
    <n v="2.6743861377122577"/>
  </r>
  <r>
    <n v="1447172087.7"/>
    <x v="0"/>
    <s v="PORT04"/>
    <s v="V44_3"/>
    <n v="4"/>
    <s v="CRF"/>
    <n v="0"/>
    <n v="0"/>
    <s v="V555555555555_31"/>
    <x v="143"/>
    <x v="1"/>
    <s v="PORT09"/>
    <n v="18308"/>
    <n v="8.0231584131367732"/>
  </r>
  <r>
    <n v="1447269268.7"/>
    <x v="0"/>
    <s v="PORT04"/>
    <s v="V44_3"/>
    <n v="4"/>
    <s v="CRF"/>
    <n v="0"/>
    <n v="0"/>
    <s v="V555555555555_31"/>
    <x v="143"/>
    <x v="1"/>
    <s v="PORT09"/>
    <n v="6293"/>
    <n v="2.6743861377122577"/>
  </r>
  <r>
    <n v="1447201493.7"/>
    <x v="0"/>
    <s v="PORT04"/>
    <s v="V44_3"/>
    <n v="4"/>
    <s v="CRF"/>
    <n v="0"/>
    <n v="0"/>
    <s v="V555555555555_31"/>
    <x v="143"/>
    <x v="1"/>
    <s v="PORT09"/>
    <n v="6277"/>
    <n v="2.6743861377122577"/>
  </r>
  <r>
    <n v="1447272972.7"/>
    <x v="0"/>
    <s v="PORT04"/>
    <s v="V44_3"/>
    <n v="4"/>
    <s v="CRF"/>
    <n v="0"/>
    <n v="0"/>
    <s v="V555555555555_31"/>
    <x v="143"/>
    <x v="1"/>
    <s v="PORT09"/>
    <n v="6267"/>
    <n v="2.6743861377122577"/>
  </r>
  <r>
    <n v="1447286376.7"/>
    <x v="0"/>
    <s v="PORT04"/>
    <s v="V44_3"/>
    <n v="4"/>
    <s v="CRF"/>
    <n v="0"/>
    <n v="0"/>
    <s v="V555555555555_31"/>
    <x v="143"/>
    <x v="1"/>
    <s v="PORT09"/>
    <n v="12279"/>
    <n v="5.3487722754245155"/>
  </r>
  <r>
    <n v="1447384051.7"/>
    <x v="0"/>
    <s v="PORT04"/>
    <s v="V44_3"/>
    <n v="4"/>
    <s v="CRF"/>
    <n v="0"/>
    <n v="0"/>
    <s v="V555555555555_31"/>
    <x v="143"/>
    <x v="1"/>
    <s v="PORT09"/>
    <n v="6233"/>
    <n v="2.6743861377122577"/>
  </r>
  <r>
    <n v="1447201523.7"/>
    <x v="0"/>
    <s v="PORT04"/>
    <s v="V44_3"/>
    <n v="4"/>
    <s v="CRF"/>
    <n v="0"/>
    <n v="0"/>
    <s v="V555555555555_31"/>
    <x v="143"/>
    <x v="1"/>
    <s v="PORT09"/>
    <n v="6284"/>
    <n v="2.6743861377122577"/>
  </r>
  <r>
    <n v="1447384054.7"/>
    <x v="0"/>
    <s v="PORT04"/>
    <s v="V44_3"/>
    <n v="4"/>
    <s v="CRF"/>
    <n v="0"/>
    <n v="0"/>
    <s v="V555555555555_31"/>
    <x v="143"/>
    <x v="1"/>
    <s v="PORT09"/>
    <n v="18331"/>
    <n v="8.0231584131367732"/>
  </r>
  <r>
    <n v="1447310389.7"/>
    <x v="0"/>
    <s v="PORT04"/>
    <s v="V44_3"/>
    <n v="4"/>
    <s v="CRF"/>
    <n v="0"/>
    <n v="0"/>
    <s v="V555555555555_31"/>
    <x v="143"/>
    <x v="1"/>
    <s v="PORT09"/>
    <n v="12326"/>
    <n v="5.3487722754245155"/>
  </r>
  <r>
    <n v="1447221386.7"/>
    <x v="0"/>
    <s v="PORT04"/>
    <s v="V44_3"/>
    <n v="4"/>
    <s v="CRF"/>
    <n v="0"/>
    <n v="0"/>
    <s v="V555555555555_31"/>
    <x v="143"/>
    <x v="1"/>
    <s v="PORT09"/>
    <n v="3319"/>
    <n v="1.3371930688561289"/>
  </r>
  <r>
    <n v="1447207819.7"/>
    <x v="0"/>
    <s v="PORT04"/>
    <s v="V44_3"/>
    <n v="4"/>
    <s v="CRF"/>
    <n v="0"/>
    <n v="0"/>
    <s v="V555555555555_31"/>
    <x v="143"/>
    <x v="1"/>
    <s v="PORT09"/>
    <n v="6309"/>
    <n v="2.6743861377122577"/>
  </r>
  <r>
    <n v="1447201516.7"/>
    <x v="0"/>
    <s v="PORT04"/>
    <s v="V44_3"/>
    <n v="4"/>
    <s v="CRF"/>
    <n v="0"/>
    <n v="0"/>
    <s v="V555555555555_31"/>
    <x v="143"/>
    <x v="1"/>
    <s v="PORT09"/>
    <n v="15263"/>
    <n v="6.6859653442806444"/>
  </r>
  <r>
    <n v="1447353628.7"/>
    <x v="0"/>
    <s v="PORT04"/>
    <s v="V44_3"/>
    <n v="4"/>
    <s v="CRF"/>
    <n v="0"/>
    <n v="0"/>
    <s v="V555555555555_31"/>
    <x v="143"/>
    <x v="1"/>
    <s v="PORT09"/>
    <n v="6265"/>
    <n v="2.6743861377122577"/>
  </r>
  <r>
    <n v="1447269352.7"/>
    <x v="0"/>
    <s v="PORT04"/>
    <s v="V44_3"/>
    <n v="4"/>
    <s v="CRF"/>
    <n v="0"/>
    <n v="0"/>
    <s v="V555555555555_31"/>
    <x v="143"/>
    <x v="1"/>
    <s v="PORT09"/>
    <n v="18240"/>
    <n v="8.0231584131367732"/>
  </r>
  <r>
    <n v="1447286291.7"/>
    <x v="0"/>
    <s v="PORT04"/>
    <s v="V44_3"/>
    <n v="4"/>
    <s v="CRF"/>
    <n v="0"/>
    <n v="0"/>
    <s v="V555555555555_31"/>
    <x v="143"/>
    <x v="1"/>
    <s v="PORT09"/>
    <n v="6301"/>
    <n v="2.6743861377122577"/>
  </r>
  <r>
    <n v="1447172040.7"/>
    <x v="0"/>
    <s v="PORT04"/>
    <s v="V44_3"/>
    <n v="4"/>
    <s v="CRF"/>
    <n v="0"/>
    <n v="0"/>
    <s v="V555555555555_31"/>
    <x v="143"/>
    <x v="1"/>
    <s v="PORT09"/>
    <n v="3296"/>
    <n v="1.3371930688561289"/>
  </r>
  <r>
    <n v="1447156282.7"/>
    <x v="0"/>
    <s v="PORT04"/>
    <s v="V44_3"/>
    <n v="4"/>
    <s v="CRF"/>
    <n v="0"/>
    <n v="0"/>
    <s v="V555555555555_31"/>
    <x v="143"/>
    <x v="1"/>
    <s v="PORT09"/>
    <n v="3268"/>
    <n v="1.3371930688561289"/>
  </r>
  <r>
    <n v="1447272983.7"/>
    <x v="0"/>
    <s v="PORT04"/>
    <s v="V44_3"/>
    <n v="4"/>
    <s v="CRF"/>
    <n v="0"/>
    <n v="0"/>
    <s v="V555555555555_31"/>
    <x v="143"/>
    <x v="1"/>
    <s v="PORT09"/>
    <n v="6321"/>
    <n v="2.6743861377122577"/>
  </r>
  <r>
    <n v="1447290013.7"/>
    <x v="0"/>
    <s v="PORT04"/>
    <s v="V44_3"/>
    <n v="4"/>
    <s v="CRF"/>
    <n v="0"/>
    <n v="0"/>
    <s v="V555555555555_31"/>
    <x v="143"/>
    <x v="1"/>
    <s v="PORT09"/>
    <n v="18264"/>
    <n v="8.0231584131367732"/>
  </r>
  <r>
    <n v="1447162259.7"/>
    <x v="0"/>
    <s v="PORT04"/>
    <s v="V44_3"/>
    <n v="4"/>
    <s v="CRF"/>
    <n v="0"/>
    <n v="0"/>
    <s v="V555555555555_31"/>
    <x v="143"/>
    <x v="1"/>
    <s v="PORT09"/>
    <n v="15243"/>
    <n v="6.6859653442806444"/>
  </r>
  <r>
    <n v="1447290011.7"/>
    <x v="0"/>
    <s v="PORT04"/>
    <s v="V44_3"/>
    <n v="4"/>
    <s v="CRF"/>
    <n v="0"/>
    <n v="0"/>
    <s v="V555555555555_31"/>
    <x v="143"/>
    <x v="1"/>
    <s v="PORT09"/>
    <n v="9237"/>
    <n v="4.0115792065683866"/>
  </r>
  <r>
    <n v="1447152288.7"/>
    <x v="0"/>
    <s v="PORT04"/>
    <s v="V44_3"/>
    <n v="4"/>
    <s v="CRF"/>
    <n v="0"/>
    <n v="0"/>
    <s v="V555555555555_31"/>
    <x v="143"/>
    <x v="1"/>
    <s v="PORT09"/>
    <n v="15301"/>
    <n v="6.6859653442806444"/>
  </r>
  <r>
    <n v="1447201511.7"/>
    <x v="0"/>
    <s v="PORT04"/>
    <s v="V44_3"/>
    <n v="4"/>
    <s v="CRF"/>
    <n v="0"/>
    <n v="0"/>
    <s v="V555555555555_31"/>
    <x v="143"/>
    <x v="1"/>
    <s v="PORT09"/>
    <n v="6307"/>
    <n v="2.6743861377122577"/>
  </r>
  <r>
    <n v="1447353624.7"/>
    <x v="0"/>
    <s v="PORT04"/>
    <s v="V44_3"/>
    <n v="4"/>
    <s v="CRF"/>
    <n v="0"/>
    <n v="0"/>
    <s v="V555555555555_31"/>
    <x v="143"/>
    <x v="1"/>
    <s v="PORT09"/>
    <n v="3261"/>
    <n v="1.3371930688561289"/>
  </r>
  <r>
    <n v="1447399904.7"/>
    <x v="0"/>
    <s v="PORT04"/>
    <s v="V44_3"/>
    <n v="0"/>
    <s v="CRF"/>
    <n v="3"/>
    <n v="0"/>
    <s v="V55555555_32"/>
    <x v="144"/>
    <x v="1"/>
    <s v="PORT09"/>
    <n v="16240"/>
    <n v="24.145745715165564"/>
  </r>
  <r>
    <n v="1447335400.7"/>
    <x v="0"/>
    <s v="PORT04"/>
    <s v="V44_3"/>
    <n v="0"/>
    <s v="CRF"/>
    <n v="3"/>
    <n v="0"/>
    <s v="V55555555_32"/>
    <x v="145"/>
    <x v="1"/>
    <s v="PORT09"/>
    <n v="1402"/>
    <n v="74.72"/>
  </r>
  <r>
    <n v="1447311715.7"/>
    <x v="0"/>
    <s v="PORT04"/>
    <s v="V44_3"/>
    <n v="0"/>
    <s v="CRF"/>
    <n v="3"/>
    <n v="0"/>
    <s v="V55555555_32"/>
    <x v="146"/>
    <x v="1"/>
    <s v="PORT09"/>
    <n v="1474"/>
    <n v="14.799999999999999"/>
  </r>
  <r>
    <n v="1447322707.7"/>
    <x v="0"/>
    <s v="PORT04"/>
    <s v="V44_3"/>
    <n v="0"/>
    <s v="CRF"/>
    <n v="3"/>
    <n v="0"/>
    <s v="V55555555_32"/>
    <x v="147"/>
    <x v="1"/>
    <s v="PORT09"/>
    <n v="2812"/>
    <n v="12.763034238274194"/>
  </r>
  <r>
    <n v="1447182395.7"/>
    <x v="0"/>
    <s v="PORT04"/>
    <s v="V44_3"/>
    <n v="0"/>
    <s v="CRF"/>
    <n v="3"/>
    <n v="0"/>
    <s v="V55555555_32"/>
    <x v="147"/>
    <x v="1"/>
    <s v="PORT09"/>
    <n v="1090"/>
    <n v="3.9210114127580651"/>
  </r>
  <r>
    <n v="1447185193.7"/>
    <x v="0"/>
    <s v="PORT04"/>
    <s v="V44_3"/>
    <n v="0"/>
    <s v="CRF"/>
    <n v="3"/>
    <n v="0"/>
    <s v="V55555555_32"/>
    <x v="147"/>
    <x v="1"/>
    <s v="PORT09"/>
    <n v="2853"/>
    <n v="12.763034238274194"/>
  </r>
  <r>
    <n v="1447182386.7"/>
    <x v="0"/>
    <s v="PORT04"/>
    <s v="V44_3"/>
    <n v="0"/>
    <s v="CRF"/>
    <n v="3"/>
    <n v="0"/>
    <s v="V55555555_32"/>
    <x v="147"/>
    <x v="1"/>
    <s v="PORT09"/>
    <n v="1099"/>
    <n v="3.9210114127580651"/>
  </r>
  <r>
    <n v="1447207512.7"/>
    <x v="0"/>
    <s v="PORT04"/>
    <s v="V44_3"/>
    <n v="0"/>
    <s v="CRF"/>
    <n v="3"/>
    <n v="0"/>
    <s v="V55555555_32"/>
    <x v="147"/>
    <x v="1"/>
    <s v="PORT09"/>
    <n v="3626"/>
    <n v="16.68404565103226"/>
  </r>
  <r>
    <n v="1447320601.7"/>
    <x v="0"/>
    <s v="PORT04"/>
    <s v="V44_3"/>
    <n v="0"/>
    <s v="CRF"/>
    <n v="3"/>
    <n v="0"/>
    <s v="V55555555_32"/>
    <x v="147"/>
    <x v="1"/>
    <s v="PORT09"/>
    <n v="1941"/>
    <n v="7.8420228255161302"/>
  </r>
  <r>
    <n v="1447182385.7"/>
    <x v="0"/>
    <s v="PORT04"/>
    <s v="V44_3"/>
    <n v="0"/>
    <s v="CRF"/>
    <n v="3"/>
    <n v="0"/>
    <s v="V55555555_32"/>
    <x v="147"/>
    <x v="1"/>
    <s v="PORT09"/>
    <n v="1139"/>
    <n v="3.9210114127580651"/>
  </r>
  <r>
    <n v="1447269477.7"/>
    <x v="0"/>
    <s v="PORT04"/>
    <s v="V44_3"/>
    <n v="0"/>
    <s v="CRF"/>
    <n v="3"/>
    <n v="0"/>
    <s v="V55555555_32"/>
    <x v="147"/>
    <x v="1"/>
    <s v="PORT09"/>
    <n v="1916"/>
    <n v="7.8420228255161302"/>
  </r>
  <r>
    <n v="1447269479.7"/>
    <x v="0"/>
    <s v="PORT04"/>
    <s v="V44_3"/>
    <n v="0"/>
    <s v="CRF"/>
    <n v="3"/>
    <n v="0"/>
    <s v="V55555555_32"/>
    <x v="147"/>
    <x v="1"/>
    <s v="PORT09"/>
    <n v="2002"/>
    <n v="7.8420228255161302"/>
  </r>
  <r>
    <n v="1447399907.7"/>
    <x v="0"/>
    <s v="PORT04"/>
    <s v="V44_3"/>
    <n v="0"/>
    <s v="CRF"/>
    <n v="3"/>
    <n v="0"/>
    <s v="V55555555_32"/>
    <x v="148"/>
    <x v="1"/>
    <s v="PORT09"/>
    <n v="1258"/>
    <n v="2.6727890387383728"/>
  </r>
  <r>
    <n v="1447184599.7"/>
    <x v="0"/>
    <s v="PORT04"/>
    <s v="V44_3"/>
    <n v="0"/>
    <s v="CRF"/>
    <n v="3"/>
    <n v="0"/>
    <s v="V55555555_32"/>
    <x v="13"/>
    <x v="1"/>
    <s v="PORT09"/>
    <n v="1518"/>
    <n v="2.6533596988935191"/>
  </r>
  <r>
    <n v="1447386505.7"/>
    <x v="0"/>
    <s v="PORT04"/>
    <s v="V44_3"/>
    <n v="0"/>
    <s v="CRF"/>
    <n v="3"/>
    <n v="0"/>
    <s v="V55555555_32"/>
    <x v="13"/>
    <x v="1"/>
    <s v="PORT09"/>
    <n v="914"/>
    <n v="1.3266798494467595"/>
  </r>
  <r>
    <n v="1447326638.7"/>
    <x v="0"/>
    <s v="PORT04"/>
    <s v="V44_3"/>
    <n v="0"/>
    <s v="CRF"/>
    <n v="3"/>
    <n v="0"/>
    <s v="V55555555_32"/>
    <x v="13"/>
    <x v="1"/>
    <s v="PORT09"/>
    <n v="2648"/>
    <n v="5.3067193977870382"/>
  </r>
  <r>
    <n v="1447184596.7"/>
    <x v="0"/>
    <s v="PORT04"/>
    <s v="V44_3"/>
    <n v="0"/>
    <s v="CRF"/>
    <n v="3"/>
    <n v="0"/>
    <s v="V55555555_32"/>
    <x v="13"/>
    <x v="1"/>
    <s v="PORT09"/>
    <n v="1443"/>
    <n v="2.6533596988935191"/>
  </r>
  <r>
    <n v="1447242878.7"/>
    <x v="0"/>
    <s v="PORT04"/>
    <s v="V44_3"/>
    <n v="0"/>
    <s v="CRF"/>
    <n v="3"/>
    <n v="0"/>
    <s v="V55555555_32"/>
    <x v="13"/>
    <x v="1"/>
    <s v="PORT09"/>
    <n v="2108"/>
    <n v="3.9800395483402786"/>
  </r>
  <r>
    <n v="1447242877.7"/>
    <x v="0"/>
    <s v="PORT04"/>
    <s v="V44_3"/>
    <n v="0"/>
    <s v="CRF"/>
    <n v="3"/>
    <n v="0"/>
    <s v="V55555555_32"/>
    <x v="13"/>
    <x v="1"/>
    <s v="PORT09"/>
    <n v="1454"/>
    <n v="2.6533596988935191"/>
  </r>
  <r>
    <n v="1447320602.7"/>
    <x v="0"/>
    <s v="PORT04"/>
    <s v="V44_3"/>
    <n v="0"/>
    <s v="CRF"/>
    <n v="3"/>
    <n v="0"/>
    <s v="V55555555_32"/>
    <x v="13"/>
    <x v="1"/>
    <s v="PORT09"/>
    <n v="909"/>
    <n v="1.3266798494467595"/>
  </r>
  <r>
    <n v="1447286435.7"/>
    <x v="0"/>
    <s v="PORT04"/>
    <s v="V44_3"/>
    <n v="0"/>
    <s v="CRF"/>
    <n v="3"/>
    <n v="0"/>
    <s v="V55555555_32"/>
    <x v="13"/>
    <x v="1"/>
    <s v="PORT09"/>
    <n v="909"/>
    <n v="1.3266798494467595"/>
  </r>
  <r>
    <n v="1447286434.7"/>
    <x v="0"/>
    <s v="PORT04"/>
    <s v="V44_3"/>
    <n v="0"/>
    <s v="CRF"/>
    <n v="3"/>
    <n v="0"/>
    <s v="V55555555_32"/>
    <x v="13"/>
    <x v="1"/>
    <s v="PORT09"/>
    <n v="904"/>
    <n v="1.3266798494467595"/>
  </r>
  <r>
    <n v="1447378805.7"/>
    <x v="0"/>
    <s v="PORT04"/>
    <s v="V44_3"/>
    <n v="0"/>
    <s v="CRF"/>
    <n v="3"/>
    <n v="0"/>
    <s v="V55555555_32"/>
    <x v="13"/>
    <x v="1"/>
    <s v="PORT09"/>
    <n v="3838"/>
    <n v="7.9600790966805572"/>
  </r>
  <r>
    <n v="1447182404.7"/>
    <x v="0"/>
    <s v="PORT04"/>
    <s v="V44_3"/>
    <n v="0"/>
    <s v="CRF"/>
    <n v="3"/>
    <n v="0"/>
    <s v="V55555555_32"/>
    <x v="149"/>
    <x v="1"/>
    <s v="PORT09"/>
    <n v="2000"/>
    <n v="5.9700000000000006"/>
  </r>
  <r>
    <n v="1447364748.7"/>
    <x v="0"/>
    <s v="PORT04"/>
    <s v="V44_3"/>
    <n v="0"/>
    <s v="CRF"/>
    <n v="3"/>
    <n v="0"/>
    <s v="V55555555_32"/>
    <x v="149"/>
    <x v="1"/>
    <s v="PORT09"/>
    <n v="3650"/>
    <n v="11.94"/>
  </r>
  <r>
    <n v="1447396880.7"/>
    <x v="0"/>
    <s v="PORT04"/>
    <s v="V44_3"/>
    <n v="0"/>
    <s v="CRF"/>
    <n v="3"/>
    <n v="0"/>
    <s v="V55555555_32"/>
    <x v="149"/>
    <x v="1"/>
    <s v="PORT09"/>
    <n v="3618"/>
    <n v="12.94"/>
  </r>
  <r>
    <n v="1447278502.7"/>
    <x v="0"/>
    <s v="PORT04"/>
    <s v="V44_3"/>
    <n v="0"/>
    <s v="CRF"/>
    <n v="3"/>
    <n v="0"/>
    <s v="V55555555_32"/>
    <x v="149"/>
    <x v="1"/>
    <s v="PORT09"/>
    <n v="3633"/>
    <n v="11.94"/>
  </r>
  <r>
    <n v="1447369944.7"/>
    <x v="0"/>
    <s v="PORT04"/>
    <s v="V44_3"/>
    <n v="0"/>
    <s v="CRF"/>
    <n v="3"/>
    <n v="0"/>
    <s v="V55555555_32"/>
    <x v="149"/>
    <x v="1"/>
    <s v="PORT09"/>
    <n v="1930"/>
    <n v="5.96"/>
  </r>
  <r>
    <n v="1447196784.7"/>
    <x v="0"/>
    <s v="PORT04"/>
    <s v="V44_3"/>
    <n v="0"/>
    <s v="CRF"/>
    <n v="3"/>
    <n v="0"/>
    <s v="V55555555_32"/>
    <x v="150"/>
    <x v="1"/>
    <s v="PORT09"/>
    <n v="3601"/>
    <n v="6.565768179616347"/>
  </r>
  <r>
    <n v="1447385926.7"/>
    <x v="0"/>
    <s v="PORT04"/>
    <s v="V44_3"/>
    <n v="0"/>
    <s v="CRF"/>
    <n v="3"/>
    <n v="0"/>
    <s v="V55555555_32"/>
    <x v="150"/>
    <x v="1"/>
    <s v="PORT09"/>
    <n v="5305"/>
    <n v="9.8486522694245213"/>
  </r>
  <r>
    <n v="1447405874.7"/>
    <x v="0"/>
    <s v="PORT04"/>
    <s v="V44_3"/>
    <n v="0"/>
    <s v="CRF"/>
    <n v="3"/>
    <n v="0"/>
    <s v="V55555555_32"/>
    <x v="150"/>
    <x v="1"/>
    <s v="PORT09"/>
    <n v="1935"/>
    <n v="3.2828840898081735"/>
  </r>
  <r>
    <n v="1447399898.7"/>
    <x v="0"/>
    <s v="PORT04"/>
    <s v="V44_3"/>
    <n v="0"/>
    <s v="CRF"/>
    <n v="3"/>
    <n v="0"/>
    <s v="V55555555_32"/>
    <x v="150"/>
    <x v="1"/>
    <s v="PORT09"/>
    <n v="1974"/>
    <n v="3.2828840898081735"/>
  </r>
  <r>
    <n v="1447412841.7"/>
    <x v="0"/>
    <s v="PORT04"/>
    <s v="V44_3"/>
    <n v="0"/>
    <s v="CRF"/>
    <n v="3"/>
    <n v="0"/>
    <s v="V55555555_32"/>
    <x v="15"/>
    <x v="1"/>
    <s v="PORT09"/>
    <n v="4838"/>
    <n v="8.8923281336043143"/>
  </r>
  <r>
    <n v="1447385917.7"/>
    <x v="0"/>
    <s v="PORT04"/>
    <s v="V44_3"/>
    <n v="0"/>
    <s v="CRF"/>
    <n v="3"/>
    <n v="0"/>
    <s v="V55555555_32"/>
    <x v="16"/>
    <x v="1"/>
    <s v="PORT09"/>
    <n v="44359"/>
    <n v="43.193690149650358"/>
  </r>
  <r>
    <n v="1447299629.7"/>
    <x v="0"/>
    <s v="PORT04"/>
    <s v="V44_3"/>
    <n v="0"/>
    <s v="CRF"/>
    <n v="3"/>
    <n v="0"/>
    <s v="V55555555_32"/>
    <x v="17"/>
    <x v="1"/>
    <s v="PORT09"/>
    <n v="15277"/>
    <n v="14.074558238593749"/>
  </r>
  <r>
    <n v="1447184610.7"/>
    <x v="0"/>
    <s v="PORT04"/>
    <s v="V44_3"/>
    <n v="0"/>
    <s v="CRF"/>
    <n v="3"/>
    <n v="0"/>
    <s v="V55555555_32"/>
    <x v="17"/>
    <x v="1"/>
    <s v="PORT09"/>
    <n v="2806"/>
    <n v="2.1790930397656245"/>
  </r>
  <r>
    <n v="1447231049.7"/>
    <x v="0"/>
    <s v="PORT04"/>
    <s v="V44_3"/>
    <n v="0"/>
    <s v="CRF"/>
    <n v="3"/>
    <n v="0"/>
    <s v="V55555555_32"/>
    <x v="151"/>
    <x v="1"/>
    <s v="PORT09"/>
    <n v="2776"/>
    <n v="3.0713953488372092"/>
  </r>
  <r>
    <n v="1447399899.7"/>
    <x v="0"/>
    <s v="PORT04"/>
    <s v="V44_3"/>
    <n v="0"/>
    <s v="CRF"/>
    <n v="3"/>
    <n v="0"/>
    <s v="V55555555_32"/>
    <x v="151"/>
    <x v="1"/>
    <s v="PORT09"/>
    <n v="5292"/>
    <n v="6.1427906976744184"/>
  </r>
  <r>
    <n v="1447196786.7"/>
    <x v="0"/>
    <s v="PORT04"/>
    <s v="V44_3"/>
    <n v="0"/>
    <s v="CRF"/>
    <n v="3"/>
    <n v="0"/>
    <s v="V55555555_32"/>
    <x v="151"/>
    <x v="1"/>
    <s v="PORT09"/>
    <n v="2787"/>
    <n v="3.0713953488372092"/>
  </r>
  <r>
    <n v="1447182371.7"/>
    <x v="0"/>
    <s v="PORT04"/>
    <s v="V44_3"/>
    <n v="0"/>
    <s v="CRF"/>
    <n v="3"/>
    <n v="0"/>
    <s v="V55555555_32"/>
    <x v="151"/>
    <x v="1"/>
    <s v="PORT09"/>
    <n v="2757"/>
    <n v="3.0713953488372092"/>
  </r>
  <r>
    <n v="1447295076.7"/>
    <x v="0"/>
    <s v="PORT04"/>
    <s v="V44_3"/>
    <n v="0"/>
    <s v="CRF"/>
    <n v="3"/>
    <n v="0"/>
    <s v="V55555555_32"/>
    <x v="152"/>
    <x v="1"/>
    <s v="PORT09"/>
    <n v="35263"/>
    <n v="15.84"/>
  </r>
  <r>
    <n v="1447184607.7"/>
    <x v="0"/>
    <s v="PORT04"/>
    <s v="V44_3"/>
    <n v="0"/>
    <s v="CRF"/>
    <n v="3"/>
    <n v="0"/>
    <s v="V55555555_32"/>
    <x v="153"/>
    <x v="1"/>
    <s v="PORT09"/>
    <n v="2678"/>
    <n v="25.54"/>
  </r>
  <r>
    <n v="1447254397.7"/>
    <x v="0"/>
    <s v="PORT04"/>
    <s v="V44_3"/>
    <n v="0"/>
    <s v="CRF"/>
    <n v="3"/>
    <n v="0"/>
    <s v="V55555555_32"/>
    <x v="153"/>
    <x v="1"/>
    <s v="PORT09"/>
    <n v="2071"/>
    <n v="20.14"/>
  </r>
  <r>
    <n v="1447334665.7"/>
    <x v="0"/>
    <s v="PORT04"/>
    <s v="V44_3"/>
    <n v="0"/>
    <s v="CRF"/>
    <n v="3"/>
    <n v="0"/>
    <s v="V55555555_32"/>
    <x v="153"/>
    <x v="1"/>
    <s v="PORT09"/>
    <n v="5092"/>
    <n v="55.02"/>
  </r>
  <r>
    <n v="1447182399.7"/>
    <x v="0"/>
    <s v="PORT04"/>
    <s v="V44_3"/>
    <n v="0"/>
    <s v="CRF"/>
    <n v="3"/>
    <n v="0"/>
    <s v="V55555555_32"/>
    <x v="154"/>
    <x v="1"/>
    <s v="PORT09"/>
    <n v="1319"/>
    <n v="4.8727272727272721"/>
  </r>
  <r>
    <n v="1447323147.7"/>
    <x v="0"/>
    <s v="PORT04"/>
    <s v="V44_3"/>
    <n v="0"/>
    <s v="CRF"/>
    <n v="3"/>
    <n v="0"/>
    <s v="V55555555_32"/>
    <x v="154"/>
    <x v="1"/>
    <s v="PORT09"/>
    <n v="3242"/>
    <n v="15.279999999999998"/>
  </r>
  <r>
    <n v="1447280405.7"/>
    <x v="0"/>
    <s v="PORT04"/>
    <s v="V44_3"/>
    <n v="0"/>
    <s v="CRF"/>
    <n v="3"/>
    <n v="0"/>
    <s v="V55555555_32"/>
    <x v="154"/>
    <x v="1"/>
    <s v="PORT09"/>
    <n v="7288"/>
    <n v="33.08"/>
  </r>
  <r>
    <n v="1447372038.7"/>
    <x v="0"/>
    <s v="PORT04"/>
    <s v="V44_3"/>
    <n v="0"/>
    <s v="CRF"/>
    <n v="3"/>
    <n v="0"/>
    <s v="V55555555_32"/>
    <x v="155"/>
    <x v="1"/>
    <s v="PORT09"/>
    <n v="2012"/>
    <n v="5.1957541848000002"/>
  </r>
  <r>
    <n v="1447254396.7"/>
    <x v="0"/>
    <s v="PORT04"/>
    <s v="V44_3"/>
    <n v="0"/>
    <s v="CRF"/>
    <n v="3"/>
    <n v="0"/>
    <s v="V55555555_32"/>
    <x v="62"/>
    <x v="1"/>
    <s v="PORT09"/>
    <n v="1216"/>
    <n v="2.8112826080746669"/>
  </r>
  <r>
    <n v="1447305782.7"/>
    <x v="0"/>
    <s v="PORT04"/>
    <s v="V44_3"/>
    <n v="0"/>
    <s v="CRF"/>
    <n v="3"/>
    <n v="0"/>
    <s v="V55555555_32"/>
    <x v="156"/>
    <x v="1"/>
    <s v="PORT09"/>
    <n v="2758"/>
    <n v="2.336889851"/>
  </r>
  <r>
    <n v="1447312168.7"/>
    <x v="0"/>
    <s v="PORT04"/>
    <s v="V44_3"/>
    <n v="0"/>
    <s v="CRF"/>
    <n v="3"/>
    <n v="0"/>
    <s v="V55555555_32"/>
    <x v="20"/>
    <x v="1"/>
    <s v="PORT09"/>
    <n v="10307"/>
    <n v="7.4418032914042804"/>
  </r>
  <r>
    <n v="1447329264.7"/>
    <x v="0"/>
    <s v="PORT04"/>
    <s v="V44_3"/>
    <n v="0"/>
    <s v="CRF"/>
    <n v="3"/>
    <n v="0"/>
    <s v="V55555555_32"/>
    <x v="20"/>
    <x v="1"/>
    <s v="PORT09"/>
    <n v="100257"/>
    <n v="76.418032914042797"/>
  </r>
  <r>
    <n v="1447269475.7"/>
    <x v="0"/>
    <s v="PORT04"/>
    <s v="V44_3"/>
    <n v="0"/>
    <s v="CRF"/>
    <n v="3"/>
    <n v="0"/>
    <s v="V55555555_32"/>
    <x v="20"/>
    <x v="1"/>
    <s v="PORT09"/>
    <n v="20276"/>
    <n v="14.883606582808561"/>
  </r>
  <r>
    <n v="1447421843.7"/>
    <x v="0"/>
    <s v="PORT04"/>
    <s v="V44_3"/>
    <n v="0"/>
    <s v="CRF"/>
    <n v="3"/>
    <n v="0"/>
    <s v="V55555555_32"/>
    <x v="22"/>
    <x v="1"/>
    <s v="PORT09"/>
    <n v="6583"/>
    <n v="17.326588694646098"/>
  </r>
  <r>
    <n v="1447421254.7"/>
    <x v="0"/>
    <s v="PORT04"/>
    <s v="V44_3"/>
    <n v="0"/>
    <s v="CRF"/>
    <n v="3"/>
    <n v="0"/>
    <s v="V55555555_32"/>
    <x v="22"/>
    <x v="1"/>
    <s v="PORT09"/>
    <n v="2970"/>
    <n v="7.8542522977054698"/>
  </r>
  <r>
    <n v="1447343380.7"/>
    <x v="0"/>
    <s v="PORT04"/>
    <s v="V44_3"/>
    <n v="0"/>
    <s v="CRF"/>
    <n v="3"/>
    <n v="0"/>
    <s v="V55555555_32"/>
    <x v="22"/>
    <x v="1"/>
    <s v="PORT09"/>
    <n v="11033"/>
    <n v="28.417009190821879"/>
  </r>
  <r>
    <n v="1447390883.7"/>
    <x v="0"/>
    <s v="PORT04"/>
    <s v="V44_3"/>
    <n v="0"/>
    <s v="CRF"/>
    <n v="3"/>
    <n v="0"/>
    <s v="V55555555_32"/>
    <x v="22"/>
    <x v="1"/>
    <s v="PORT09"/>
    <n v="8367"/>
    <n v="22.562756893116411"/>
  </r>
  <r>
    <n v="1447242879.7"/>
    <x v="0"/>
    <s v="PORT04"/>
    <s v="V44_3"/>
    <n v="0"/>
    <s v="CRF"/>
    <n v="3"/>
    <n v="0"/>
    <s v="V55555555_32"/>
    <x v="22"/>
    <x v="1"/>
    <s v="PORT09"/>
    <n v="15604"/>
    <n v="48.507429686997661"/>
  </r>
  <r>
    <n v="1447320328.7"/>
    <x v="0"/>
    <s v="PORT04"/>
    <s v="V44_3"/>
    <n v="0"/>
    <s v="CRF"/>
    <n v="3"/>
    <n v="0"/>
    <s v="V55555555_32"/>
    <x v="22"/>
    <x v="1"/>
    <s v="PORT09"/>
    <n v="34516"/>
    <n v="106.48719577093595"/>
  </r>
  <r>
    <n v="1447387535.7"/>
    <x v="0"/>
    <s v="PORT04"/>
    <s v="V44_3"/>
    <n v="0"/>
    <s v="CRF"/>
    <n v="3"/>
    <n v="0"/>
    <s v="V55555555_32"/>
    <x v="22"/>
    <x v="1"/>
    <s v="PORT09"/>
    <n v="30869"/>
    <n v="93.014859373995321"/>
  </r>
  <r>
    <n v="1447189599.7"/>
    <x v="0"/>
    <s v="PORT04"/>
    <s v="V44_3"/>
    <n v="0"/>
    <s v="CRF"/>
    <n v="3"/>
    <n v="0"/>
    <s v="V55555555_32"/>
    <x v="157"/>
    <x v="1"/>
    <s v="PORT09"/>
    <n v="36233"/>
    <n v="103.27089925288658"/>
  </r>
  <r>
    <n v="1447182387.7"/>
    <x v="0"/>
    <s v="PORT04"/>
    <s v="V44_3"/>
    <n v="0"/>
    <s v="CRF"/>
    <n v="3"/>
    <n v="0"/>
    <s v="V55555555_32"/>
    <x v="158"/>
    <x v="1"/>
    <s v="PORT09"/>
    <n v="3842"/>
    <n v="35.819999999999993"/>
  </r>
  <r>
    <n v="1447269473.7"/>
    <x v="0"/>
    <s v="PORT04"/>
    <s v="V44_3"/>
    <n v="0"/>
    <s v="CRF"/>
    <n v="3"/>
    <n v="0"/>
    <s v="V55555555_32"/>
    <x v="158"/>
    <x v="1"/>
    <s v="PORT09"/>
    <n v="2060"/>
    <n v="19.909999999999997"/>
  </r>
  <r>
    <n v="1447405841.7"/>
    <x v="0"/>
    <s v="PORT04"/>
    <s v="V44_3"/>
    <n v="0"/>
    <s v="CRF"/>
    <n v="3"/>
    <n v="0"/>
    <s v="V55555555_32"/>
    <x v="158"/>
    <x v="1"/>
    <s v="PORT09"/>
    <n v="2118"/>
    <n v="19.84"/>
  </r>
  <r>
    <n v="1447310422.7"/>
    <x v="0"/>
    <s v="PORT04"/>
    <s v="V44_3"/>
    <n v="0"/>
    <s v="CRF"/>
    <n v="3"/>
    <n v="0"/>
    <s v="V55555555_32"/>
    <x v="158"/>
    <x v="1"/>
    <s v="PORT09"/>
    <n v="3834"/>
    <n v="36.659999999999997"/>
  </r>
  <r>
    <n v="1447184602.7"/>
    <x v="0"/>
    <s v="PORT04"/>
    <s v="V44_3"/>
    <n v="0"/>
    <s v="CRF"/>
    <n v="3"/>
    <n v="0"/>
    <s v="V55555555_32"/>
    <x v="159"/>
    <x v="1"/>
    <s v="PORT09"/>
    <n v="1162"/>
    <n v="4.9209422983"/>
  </r>
  <r>
    <n v="1447184601.7"/>
    <x v="0"/>
    <s v="PORT04"/>
    <s v="V44_3"/>
    <n v="0"/>
    <s v="CRF"/>
    <n v="3"/>
    <n v="0"/>
    <s v="V55555555_32"/>
    <x v="160"/>
    <x v="1"/>
    <s v="PORT09"/>
    <n v="1164"/>
    <n v="2.4447242752566369"/>
  </r>
  <r>
    <n v="1447372037.7"/>
    <x v="0"/>
    <s v="PORT04"/>
    <s v="V44_3"/>
    <n v="0"/>
    <s v="CRF"/>
    <n v="3"/>
    <n v="0"/>
    <s v="V55555555_32"/>
    <x v="160"/>
    <x v="1"/>
    <s v="PORT09"/>
    <n v="673"/>
    <n v="1.2223621376283185"/>
  </r>
  <r>
    <n v="1447372030.7"/>
    <x v="0"/>
    <s v="PORT04"/>
    <s v="V44_3"/>
    <n v="0"/>
    <s v="CRF"/>
    <n v="3"/>
    <n v="0"/>
    <s v="V55555555_32"/>
    <x v="161"/>
    <x v="1"/>
    <s v="PORT09"/>
    <n v="1851"/>
    <n v="3.7770561403726535"/>
  </r>
  <r>
    <n v="1447293052.7"/>
    <x v="0"/>
    <s v="PORT04"/>
    <s v="V44_3"/>
    <n v="0"/>
    <s v="CRF"/>
    <n v="3"/>
    <n v="0"/>
    <s v="V55555555_32"/>
    <x v="161"/>
    <x v="1"/>
    <s v="PORT09"/>
    <n v="1924"/>
    <n v="3.8008112104378906"/>
  </r>
  <r>
    <n v="1447278506.7"/>
    <x v="0"/>
    <s v="PORT04"/>
    <s v="V44_3"/>
    <n v="0"/>
    <s v="CRF"/>
    <n v="3"/>
    <n v="0"/>
    <s v="V55555555_32"/>
    <x v="162"/>
    <x v="1"/>
    <s v="PORT09"/>
    <n v="6688"/>
    <n v="11.649473486184631"/>
  </r>
  <r>
    <n v="1447182403.7"/>
    <x v="0"/>
    <s v="PORT04"/>
    <s v="V44_3"/>
    <n v="0"/>
    <s v="CRF"/>
    <n v="3"/>
    <n v="0"/>
    <s v="V55555555_32"/>
    <x v="162"/>
    <x v="1"/>
    <s v="PORT09"/>
    <n v="3507"/>
    <n v="6.3247367430923154"/>
  </r>
  <r>
    <n v="1447399902.7"/>
    <x v="0"/>
    <s v="PORT04"/>
    <s v="V44_3"/>
    <n v="0"/>
    <s v="CRF"/>
    <n v="3"/>
    <n v="0"/>
    <s v="V55555555_32"/>
    <x v="162"/>
    <x v="1"/>
    <s v="PORT09"/>
    <n v="1922"/>
    <n v="3.1623683715461577"/>
  </r>
  <r>
    <n v="1447182405.7"/>
    <x v="0"/>
    <s v="PORT04"/>
    <s v="V44_3"/>
    <n v="0"/>
    <s v="CRF"/>
    <n v="3"/>
    <n v="0"/>
    <s v="V55555555_32"/>
    <x v="162"/>
    <x v="1"/>
    <s v="PORT09"/>
    <n v="3515"/>
    <n v="6.3247367430923154"/>
  </r>
  <r>
    <n v="1447364734.7"/>
    <x v="0"/>
    <s v="PORT04"/>
    <s v="V44_3"/>
    <n v="0"/>
    <s v="CRF"/>
    <n v="3"/>
    <n v="0"/>
    <s v="V55555555_32"/>
    <x v="162"/>
    <x v="1"/>
    <s v="PORT09"/>
    <n v="5094"/>
    <n v="9.4871051146384744"/>
  </r>
  <r>
    <n v="1447369943.7"/>
    <x v="0"/>
    <s v="PORT04"/>
    <s v="V44_3"/>
    <n v="0"/>
    <s v="CRF"/>
    <n v="3"/>
    <n v="0"/>
    <s v="V55555555_32"/>
    <x v="162"/>
    <x v="1"/>
    <s v="PORT09"/>
    <n v="3498"/>
    <n v="6.3247367430923154"/>
  </r>
  <r>
    <n v="1447320650.7"/>
    <x v="0"/>
    <s v="PORT04"/>
    <s v="V44_3"/>
    <n v="0"/>
    <s v="CRF"/>
    <n v="3"/>
    <n v="0"/>
    <s v="V55555555_32"/>
    <x v="27"/>
    <x v="1"/>
    <s v="PORT09"/>
    <n v="9886"/>
    <n v="84.78"/>
  </r>
  <r>
    <n v="1447178351.7"/>
    <x v="0"/>
    <s v="PORT04"/>
    <s v="V44_3"/>
    <n v="0"/>
    <s v="CRF"/>
    <n v="3"/>
    <n v="0"/>
    <s v="V55555555_32"/>
    <x v="27"/>
    <x v="1"/>
    <s v="PORT09"/>
    <n v="9894"/>
    <n v="94.8"/>
  </r>
  <r>
    <n v="1447269474.7"/>
    <x v="0"/>
    <s v="PORT04"/>
    <s v="V44_3"/>
    <n v="0"/>
    <s v="CRF"/>
    <n v="3"/>
    <n v="0"/>
    <s v="V55555555_32"/>
    <x v="27"/>
    <x v="1"/>
    <s v="PORT09"/>
    <n v="8054"/>
    <n v="70.040000000000006"/>
  </r>
  <r>
    <n v="1447305205.7"/>
    <x v="0"/>
    <s v="PORT04"/>
    <s v="V44_3"/>
    <n v="0"/>
    <s v="CRF"/>
    <n v="3"/>
    <n v="0"/>
    <s v="V55555555_32"/>
    <x v="27"/>
    <x v="1"/>
    <s v="PORT09"/>
    <n v="9903"/>
    <n v="88.66"/>
  </r>
  <r>
    <n v="1447364746.7"/>
    <x v="0"/>
    <s v="PORT04"/>
    <s v="V44_3"/>
    <n v="0"/>
    <s v="CRF"/>
    <n v="3"/>
    <n v="0"/>
    <s v="V55555555_32"/>
    <x v="28"/>
    <x v="1"/>
    <s v="PORT09"/>
    <n v="1440"/>
    <n v="6.313326388533155"/>
  </r>
  <r>
    <n v="1447196783.7"/>
    <x v="0"/>
    <s v="PORT04"/>
    <s v="V44_3"/>
    <n v="0"/>
    <s v="CRF"/>
    <n v="3"/>
    <n v="0"/>
    <s v="V55555555_32"/>
    <x v="28"/>
    <x v="1"/>
    <s v="PORT09"/>
    <n v="3274"/>
    <n v="16.78331597133289"/>
  </r>
  <r>
    <n v="1447184609.7"/>
    <x v="0"/>
    <s v="PORT04"/>
    <s v="V44_3"/>
    <n v="0"/>
    <s v="CRF"/>
    <n v="3"/>
    <n v="0"/>
    <s v="V55555555_32"/>
    <x v="28"/>
    <x v="1"/>
    <s v="PORT09"/>
    <n v="1462"/>
    <n v="6.313326388533155"/>
  </r>
  <r>
    <n v="1447385925.7"/>
    <x v="0"/>
    <s v="PORT04"/>
    <s v="V44_3"/>
    <n v="0"/>
    <s v="CRF"/>
    <n v="3"/>
    <n v="0"/>
    <s v="V55555555_32"/>
    <x v="28"/>
    <x v="1"/>
    <s v="PORT09"/>
    <n v="5040"/>
    <n v="23.25330555413262"/>
  </r>
  <r>
    <n v="1447399901.7"/>
    <x v="0"/>
    <s v="PORT04"/>
    <s v="V44_3"/>
    <n v="0"/>
    <s v="CRF"/>
    <n v="3"/>
    <n v="0"/>
    <s v="V55555555_32"/>
    <x v="28"/>
    <x v="1"/>
    <s v="PORT09"/>
    <n v="1479"/>
    <n v="6.313326388533155"/>
  </r>
  <r>
    <n v="1447278507.7"/>
    <x v="0"/>
    <s v="PORT04"/>
    <s v="V44_3"/>
    <n v="0"/>
    <s v="CRF"/>
    <n v="3"/>
    <n v="0"/>
    <s v="V55555555_32"/>
    <x v="28"/>
    <x v="1"/>
    <s v="PORT09"/>
    <n v="919"/>
    <n v="3.1566631942665775"/>
  </r>
  <r>
    <n v="1447405875.7"/>
    <x v="0"/>
    <s v="PORT04"/>
    <s v="V44_3"/>
    <n v="0"/>
    <s v="CRF"/>
    <n v="3"/>
    <n v="0"/>
    <s v="V55555555_32"/>
    <x v="28"/>
    <x v="1"/>
    <s v="PORT09"/>
    <n v="2074"/>
    <n v="9.469989582799732"/>
  </r>
  <r>
    <n v="1447399897.7"/>
    <x v="0"/>
    <s v="PORT04"/>
    <s v="V44_3"/>
    <n v="0"/>
    <s v="CRF"/>
    <n v="3"/>
    <n v="0"/>
    <s v="V55555555_32"/>
    <x v="163"/>
    <x v="1"/>
    <s v="PORT09"/>
    <n v="844"/>
    <n v="2.552715574804064"/>
  </r>
  <r>
    <n v="1447403211.7"/>
    <x v="0"/>
    <s v="PORT04"/>
    <s v="V44_3"/>
    <n v="0"/>
    <s v="CRF"/>
    <n v="3"/>
    <n v="0"/>
    <s v="V55555555_32"/>
    <x v="164"/>
    <x v="1"/>
    <s v="PORT09"/>
    <n v="924"/>
    <n v="2.5294786489166672"/>
  </r>
  <r>
    <n v="1447306816.7"/>
    <x v="0"/>
    <s v="PORT04"/>
    <s v="V44_3"/>
    <n v="0"/>
    <s v="CRF"/>
    <n v="3"/>
    <n v="0"/>
    <s v="V55555555_32"/>
    <x v="164"/>
    <x v="1"/>
    <s v="PORT09"/>
    <n v="910"/>
    <n v="2.5294786489166672"/>
  </r>
  <r>
    <n v="1447386266.7"/>
    <x v="0"/>
    <s v="PORT04"/>
    <s v="V44_3"/>
    <n v="0"/>
    <s v="CRF"/>
    <n v="3"/>
    <n v="0"/>
    <s v="V55555555_32"/>
    <x v="164"/>
    <x v="1"/>
    <s v="PORT09"/>
    <n v="2081"/>
    <n v="7.5884359467500015"/>
  </r>
  <r>
    <n v="1447189598.7"/>
    <x v="0"/>
    <s v="PORT04"/>
    <s v="V44_3"/>
    <n v="0"/>
    <s v="CRF"/>
    <n v="3"/>
    <n v="0"/>
    <s v="V55555555_32"/>
    <x v="164"/>
    <x v="1"/>
    <s v="PORT09"/>
    <n v="927"/>
    <n v="2.5294786489166672"/>
  </r>
  <r>
    <n v="1447399900.7"/>
    <x v="0"/>
    <s v="PORT04"/>
    <s v="V44_3"/>
    <n v="0"/>
    <s v="CRF"/>
    <n v="3"/>
    <n v="0"/>
    <s v="V55555555_32"/>
    <x v="165"/>
    <x v="1"/>
    <s v="PORT09"/>
    <n v="3242"/>
    <n v="12.100770208333333"/>
  </r>
  <r>
    <n v="1447399906.7"/>
    <x v="0"/>
    <s v="PORT04"/>
    <s v="V44_3"/>
    <n v="0"/>
    <s v="CRF"/>
    <n v="3"/>
    <n v="0"/>
    <s v="V55555555_32"/>
    <x v="165"/>
    <x v="1"/>
    <s v="PORT09"/>
    <n v="11730"/>
    <n v="42.982926791666664"/>
  </r>
  <r>
    <n v="1447322708.7"/>
    <x v="0"/>
    <s v="PORT04"/>
    <s v="V44_3"/>
    <n v="0"/>
    <s v="CRF"/>
    <n v="3"/>
    <n v="0"/>
    <s v="V55555555_32"/>
    <x v="165"/>
    <x v="1"/>
    <s v="PORT09"/>
    <n v="4469"/>
    <n v="17.941078291666667"/>
  </r>
  <r>
    <n v="1447269512.7"/>
    <x v="0"/>
    <s v="PORT04"/>
    <s v="V44_3"/>
    <n v="0"/>
    <s v="CRF"/>
    <n v="3"/>
    <n v="0"/>
    <s v="V55555555_32"/>
    <x v="31"/>
    <x v="1"/>
    <s v="PORT09"/>
    <n v="41038"/>
    <n v="151.78972696120979"/>
  </r>
  <r>
    <n v="1447306128.7"/>
    <x v="0"/>
    <s v="PORT04"/>
    <s v="V44_3"/>
    <n v="0"/>
    <s v="CRF"/>
    <n v="3"/>
    <n v="0"/>
    <s v="V55555555_32"/>
    <x v="31"/>
    <x v="1"/>
    <s v="PORT09"/>
    <n v="13517"/>
    <n v="50.520205781567874"/>
  </r>
  <r>
    <n v="1447385916.7"/>
    <x v="0"/>
    <s v="PORT04"/>
    <s v="V44_3"/>
    <n v="0"/>
    <s v="CRF"/>
    <n v="3"/>
    <n v="0"/>
    <s v="V55555555_32"/>
    <x v="31"/>
    <x v="1"/>
    <s v="PORT09"/>
    <n v="39875"/>
    <n v="128.56061734470362"/>
  </r>
  <r>
    <n v="1447325917.7"/>
    <x v="0"/>
    <s v="PORT04"/>
    <s v="V44_3"/>
    <n v="0"/>
    <s v="CRF"/>
    <n v="3"/>
    <n v="0"/>
    <s v="V55555555_32"/>
    <x v="31"/>
    <x v="1"/>
    <s v="PORT09"/>
    <n v="6311"/>
    <n v="23.145548082530851"/>
  </r>
  <r>
    <n v="1447299630.7"/>
    <x v="0"/>
    <s v="PORT04"/>
    <s v="V44_3"/>
    <n v="0"/>
    <s v="CRF"/>
    <n v="3"/>
    <n v="0"/>
    <s v="V55555555_32"/>
    <x v="33"/>
    <x v="1"/>
    <s v="PORT09"/>
    <n v="14718"/>
    <n v="43.286770878837324"/>
  </r>
  <r>
    <n v="1447278501.7"/>
    <x v="0"/>
    <s v="PORT04"/>
    <s v="V44_3"/>
    <n v="0"/>
    <s v="CRF"/>
    <n v="3"/>
    <n v="0"/>
    <s v="V55555555_32"/>
    <x v="33"/>
    <x v="1"/>
    <s v="PORT09"/>
    <n v="1480"/>
    <n v="3.9405642399031104"/>
  </r>
  <r>
    <n v="1447178197.7"/>
    <x v="0"/>
    <s v="PORT04"/>
    <s v="V44_3"/>
    <n v="0"/>
    <s v="CRF"/>
    <n v="3"/>
    <n v="0"/>
    <s v="V55555555_32"/>
    <x v="34"/>
    <x v="1"/>
    <s v="PORT09"/>
    <n v="1467"/>
    <n v="3.8524665493335699"/>
  </r>
  <r>
    <n v="1447335401.7"/>
    <x v="0"/>
    <s v="PORT04"/>
    <s v="V44_3"/>
    <n v="0"/>
    <s v="CRF"/>
    <n v="3"/>
    <n v="0"/>
    <s v="V55555555_32"/>
    <x v="166"/>
    <x v="1"/>
    <s v="PORT09"/>
    <n v="846"/>
    <n v="1.8094958333452382"/>
  </r>
  <r>
    <n v="1447335402.7"/>
    <x v="0"/>
    <s v="PORT04"/>
    <s v="V44_3"/>
    <n v="0"/>
    <s v="CRF"/>
    <n v="3"/>
    <n v="0"/>
    <s v="V55555555_32"/>
    <x v="166"/>
    <x v="1"/>
    <s v="PORT09"/>
    <n v="1456"/>
    <n v="3.6189916666904764"/>
  </r>
  <r>
    <n v="1447369942.7"/>
    <x v="0"/>
    <s v="PORT04"/>
    <s v="V44_3"/>
    <n v="0"/>
    <s v="CRF"/>
    <n v="3"/>
    <n v="0"/>
    <s v="V55555555_32"/>
    <x v="166"/>
    <x v="1"/>
    <s v="PORT09"/>
    <n v="2083"/>
    <n v="5.4284875000357147"/>
  </r>
  <r>
    <n v="1447365152.7"/>
    <x v="0"/>
    <s v="PORT04"/>
    <s v="V44_3"/>
    <n v="0"/>
    <s v="CRF"/>
    <n v="3"/>
    <n v="0"/>
    <s v="V55555555_32"/>
    <x v="35"/>
    <x v="1"/>
    <s v="PORT09"/>
    <n v="5066"/>
    <n v="13.154860516053335"/>
  </r>
  <r>
    <n v="1447231052.7"/>
    <x v="0"/>
    <s v="PORT04"/>
    <s v="V44_3"/>
    <n v="0"/>
    <s v="CRF"/>
    <n v="3"/>
    <n v="0"/>
    <s v="V55555555_32"/>
    <x v="35"/>
    <x v="1"/>
    <s v="PORT09"/>
    <n v="4504"/>
    <n v="13.385502951546668"/>
  </r>
  <r>
    <n v="1447365153.7"/>
    <x v="0"/>
    <s v="PORT04"/>
    <s v="V44_3"/>
    <n v="0"/>
    <s v="CRF"/>
    <n v="3"/>
    <n v="0"/>
    <s v="V55555555_32"/>
    <x v="35"/>
    <x v="1"/>
    <s v="PORT09"/>
    <n v="5086"/>
    <n v="13.154860516053335"/>
  </r>
  <r>
    <n v="1447182375.7"/>
    <x v="0"/>
    <s v="PORT04"/>
    <s v="V44_3"/>
    <n v="0"/>
    <s v="CRF"/>
    <n v="3"/>
    <n v="0"/>
    <s v="V55555555_32"/>
    <x v="35"/>
    <x v="1"/>
    <s v="PORT09"/>
    <n v="6252"/>
    <n v="18.693575645066669"/>
  </r>
  <r>
    <n v="1447183195.7"/>
    <x v="0"/>
    <s v="PORT04"/>
    <s v="V44_3"/>
    <n v="0"/>
    <s v="CRF"/>
    <n v="3"/>
    <n v="0"/>
    <s v="V55555555_32"/>
    <x v="167"/>
    <x v="1"/>
    <s v="PORT09"/>
    <n v="837"/>
    <n v="1.6187279391363638"/>
  </r>
  <r>
    <n v="1447182378.7"/>
    <x v="0"/>
    <s v="PORT04"/>
    <s v="V44_3"/>
    <n v="0"/>
    <s v="CRF"/>
    <n v="3"/>
    <n v="0"/>
    <s v="V55555555_32"/>
    <x v="36"/>
    <x v="1"/>
    <s v="PORT09"/>
    <n v="2333"/>
    <n v="4.7176996884012787"/>
  </r>
  <r>
    <n v="1447405826.7"/>
    <x v="0"/>
    <s v="PORT04"/>
    <s v="V44_3"/>
    <n v="0"/>
    <s v="CRF"/>
    <n v="3"/>
    <n v="0"/>
    <s v="V55555555_32"/>
    <x v="36"/>
    <x v="1"/>
    <s v="PORT09"/>
    <n v="2297"/>
    <n v="4.7176996884012787"/>
  </r>
  <r>
    <n v="1447182372.7"/>
    <x v="0"/>
    <s v="PORT04"/>
    <s v="V44_3"/>
    <n v="0"/>
    <s v="CRF"/>
    <n v="3"/>
    <n v="0"/>
    <s v="V55555555_32"/>
    <x v="36"/>
    <x v="1"/>
    <s v="PORT09"/>
    <n v="2266"/>
    <n v="4.7176996884012787"/>
  </r>
  <r>
    <n v="1447184604.7"/>
    <x v="0"/>
    <s v="PORT04"/>
    <s v="V44_3"/>
    <n v="0"/>
    <s v="CRF"/>
    <n v="3"/>
    <n v="0"/>
    <s v="V55555555_32"/>
    <x v="38"/>
    <x v="1"/>
    <s v="PORT09"/>
    <n v="685"/>
    <n v="1.7408589019380563"/>
  </r>
  <r>
    <n v="1447306133.7"/>
    <x v="0"/>
    <s v="PORT04"/>
    <s v="V44_3"/>
    <n v="0"/>
    <s v="CRF"/>
    <n v="3"/>
    <n v="0"/>
    <s v="V55555555_32"/>
    <x v="38"/>
    <x v="1"/>
    <s v="PORT09"/>
    <n v="733"/>
    <n v="1.7408589019380563"/>
  </r>
  <r>
    <n v="1447182882.7"/>
    <x v="0"/>
    <s v="PORT04"/>
    <s v="V44_3"/>
    <n v="0"/>
    <s v="CRF"/>
    <n v="3"/>
    <n v="0"/>
    <s v="V55555555_32"/>
    <x v="38"/>
    <x v="1"/>
    <s v="PORT09"/>
    <n v="1172"/>
    <n v="3.4817178038761125"/>
  </r>
  <r>
    <n v="1447184587.7"/>
    <x v="0"/>
    <s v="PORT04"/>
    <s v="V44_3"/>
    <n v="0"/>
    <s v="CRF"/>
    <n v="3"/>
    <n v="0"/>
    <s v="V55555555_32"/>
    <x v="38"/>
    <x v="1"/>
    <s v="PORT09"/>
    <n v="2846"/>
    <n v="10.445153411628338"/>
  </r>
  <r>
    <n v="1447255582.7"/>
    <x v="0"/>
    <s v="PORT04"/>
    <s v="V44_3"/>
    <n v="0"/>
    <s v="CRF"/>
    <n v="3"/>
    <n v="0"/>
    <s v="V55555555_32"/>
    <x v="38"/>
    <x v="1"/>
    <s v="PORT09"/>
    <n v="671"/>
    <n v="1.7408589019380563"/>
  </r>
  <r>
    <n v="1447231071.7"/>
    <x v="0"/>
    <s v="PORT04"/>
    <s v="V44_3"/>
    <n v="0"/>
    <s v="CRF"/>
    <n v="3"/>
    <n v="0"/>
    <s v="V55555555_32"/>
    <x v="38"/>
    <x v="1"/>
    <s v="PORT09"/>
    <n v="2801"/>
    <n v="9.445153411628338"/>
  </r>
  <r>
    <n v="1447182881.7"/>
    <x v="0"/>
    <s v="PORT04"/>
    <s v="V44_3"/>
    <n v="0"/>
    <s v="CRF"/>
    <n v="3"/>
    <n v="0"/>
    <s v="V55555555_32"/>
    <x v="38"/>
    <x v="1"/>
    <s v="PORT09"/>
    <n v="1154"/>
    <n v="3.4817178038761125"/>
  </r>
  <r>
    <n v="1447320585.7"/>
    <x v="0"/>
    <s v="PORT04"/>
    <s v="V44_3"/>
    <n v="0"/>
    <s v="CRF"/>
    <n v="3"/>
    <n v="0"/>
    <s v="V55555555_32"/>
    <x v="38"/>
    <x v="1"/>
    <s v="PORT09"/>
    <n v="1961"/>
    <n v="6.963435607752225"/>
  </r>
  <r>
    <n v="1447320591.7"/>
    <x v="0"/>
    <s v="PORT04"/>
    <s v="V44_3"/>
    <n v="0"/>
    <s v="CRF"/>
    <n v="3"/>
    <n v="0"/>
    <s v="V55555555_32"/>
    <x v="38"/>
    <x v="1"/>
    <s v="PORT09"/>
    <n v="3651"/>
    <n v="12.92687121550445"/>
  </r>
  <r>
    <n v="1447223803.7"/>
    <x v="0"/>
    <s v="PORT04"/>
    <s v="V44_3"/>
    <n v="0"/>
    <s v="CRF"/>
    <n v="3"/>
    <n v="0"/>
    <s v="V55555555_32"/>
    <x v="168"/>
    <x v="1"/>
    <s v="PORT09"/>
    <n v="724"/>
    <n v="1.5185445162576749"/>
  </r>
  <r>
    <n v="1447184603.7"/>
    <x v="0"/>
    <s v="PORT04"/>
    <s v="V44_3"/>
    <n v="0"/>
    <s v="CRF"/>
    <n v="3"/>
    <n v="0"/>
    <s v="V55555555_32"/>
    <x v="67"/>
    <x v="1"/>
    <s v="PORT09"/>
    <n v="679"/>
    <n v="1.2090290189192221"/>
  </r>
  <r>
    <n v="1447320594.7"/>
    <x v="0"/>
    <s v="PORT04"/>
    <s v="V44_3"/>
    <n v="0"/>
    <s v="CRF"/>
    <n v="3"/>
    <n v="0"/>
    <s v="V55555555_32"/>
    <x v="169"/>
    <x v="1"/>
    <s v="PORT09"/>
    <n v="1308"/>
    <n v="2.0711190903442818"/>
  </r>
  <r>
    <n v="1447320605.7"/>
    <x v="0"/>
    <s v="PORT04"/>
    <s v="V44_3"/>
    <n v="0"/>
    <s v="CRF"/>
    <n v="3"/>
    <n v="0"/>
    <s v="V55555555_32"/>
    <x v="169"/>
    <x v="1"/>
    <s v="PORT09"/>
    <n v="3292"/>
    <n v="6.2133572710328453"/>
  </r>
  <r>
    <n v="1447406957.7"/>
    <x v="0"/>
    <s v="PORT04"/>
    <s v="V44_3"/>
    <n v="0"/>
    <s v="CRF"/>
    <n v="3"/>
    <n v="0"/>
    <s v="V55555555_32"/>
    <x v="170"/>
    <x v="1"/>
    <s v="PORT09"/>
    <n v="3312"/>
    <n v="6.0319250225254102"/>
  </r>
  <r>
    <n v="1447182400.7"/>
    <x v="0"/>
    <s v="PORT04"/>
    <s v="V44_3"/>
    <n v="0"/>
    <s v="CRF"/>
    <n v="3"/>
    <n v="0"/>
    <s v="V55555555_32"/>
    <x v="171"/>
    <x v="1"/>
    <s v="PORT09"/>
    <n v="1316"/>
    <n v="6.24"/>
  </r>
  <r>
    <n v="1447399913.7"/>
    <x v="0"/>
    <s v="PORT04"/>
    <s v="V44_3"/>
    <n v="0"/>
    <s v="CRF"/>
    <n v="3"/>
    <n v="0"/>
    <s v="V55555555_32"/>
    <x v="171"/>
    <x v="1"/>
    <s v="PORT09"/>
    <n v="1321"/>
    <n v="6.02"/>
  </r>
  <r>
    <n v="1447231072.7"/>
    <x v="0"/>
    <s v="PORT04"/>
    <s v="V44_3"/>
    <n v="0"/>
    <s v="CRF"/>
    <n v="3"/>
    <n v="0"/>
    <s v="V55555555_32"/>
    <x v="47"/>
    <x v="1"/>
    <s v="PORT09"/>
    <n v="1267"/>
    <n v="4.08"/>
  </r>
  <r>
    <n v="1447182883.7"/>
    <x v="0"/>
    <s v="PORT04"/>
    <s v="V44_3"/>
    <n v="0"/>
    <s v="CRF"/>
    <n v="3"/>
    <n v="0"/>
    <s v="V55555555_32"/>
    <x v="47"/>
    <x v="1"/>
    <s v="PORT09"/>
    <n v="1334"/>
    <n v="4.08"/>
  </r>
  <r>
    <n v="1447254390.7"/>
    <x v="0"/>
    <s v="PORT04"/>
    <s v="V44_3"/>
    <n v="0"/>
    <s v="CRF"/>
    <n v="3"/>
    <n v="0"/>
    <s v="V55555555_32"/>
    <x v="172"/>
    <x v="1"/>
    <s v="PORT09"/>
    <n v="1115"/>
    <n v="2.9542287545279184"/>
  </r>
  <r>
    <n v="1447254391.7"/>
    <x v="0"/>
    <s v="PORT04"/>
    <s v="V44_3"/>
    <n v="0"/>
    <s v="CRF"/>
    <n v="3"/>
    <n v="0"/>
    <s v="V55555555_32"/>
    <x v="172"/>
    <x v="1"/>
    <s v="PORT09"/>
    <n v="6707"/>
    <n v="23.633830036223348"/>
  </r>
  <r>
    <n v="1447245216.7"/>
    <x v="0"/>
    <s v="PORT04"/>
    <s v="V44_3"/>
    <n v="0"/>
    <s v="CRF"/>
    <n v="3"/>
    <n v="0"/>
    <s v="V55555555_32"/>
    <x v="172"/>
    <x v="1"/>
    <s v="PORT09"/>
    <n v="2715"/>
    <n v="8.8626862635837558"/>
  </r>
  <r>
    <n v="1447320582.7"/>
    <x v="0"/>
    <s v="PORT04"/>
    <s v="V44_3"/>
    <n v="0"/>
    <s v="CRF"/>
    <n v="3"/>
    <n v="0"/>
    <s v="V55555555_32"/>
    <x v="172"/>
    <x v="1"/>
    <s v="PORT09"/>
    <n v="1067"/>
    <n v="2.9542287545279184"/>
  </r>
  <r>
    <n v="1447320593.7"/>
    <x v="0"/>
    <s v="PORT04"/>
    <s v="V44_3"/>
    <n v="0"/>
    <s v="CRF"/>
    <n v="3"/>
    <n v="0"/>
    <s v="V55555555_32"/>
    <x v="172"/>
    <x v="1"/>
    <s v="PORT09"/>
    <n v="1080"/>
    <n v="2.9542287545279184"/>
  </r>
  <r>
    <n v="1447264573.7"/>
    <x v="0"/>
    <s v="PORT04"/>
    <s v="V44_3"/>
    <n v="0"/>
    <s v="CRF"/>
    <n v="3"/>
    <n v="0"/>
    <s v="V55555555_32"/>
    <x v="172"/>
    <x v="1"/>
    <s v="PORT09"/>
    <n v="1110"/>
    <n v="2.9542287545279184"/>
  </r>
  <r>
    <n v="1447355118.7"/>
    <x v="0"/>
    <s v="PORT04"/>
    <s v="V44_3"/>
    <n v="0"/>
    <s v="CRF"/>
    <n v="3"/>
    <n v="0"/>
    <s v="V55555555_32"/>
    <x v="172"/>
    <x v="1"/>
    <s v="PORT09"/>
    <n v="4236"/>
    <n v="14.771143772639592"/>
  </r>
  <r>
    <n v="1447320587.7"/>
    <x v="0"/>
    <s v="PORT04"/>
    <s v="V44_3"/>
    <n v="0"/>
    <s v="CRF"/>
    <n v="3"/>
    <n v="0"/>
    <s v="V55555555_32"/>
    <x v="47"/>
    <x v="1"/>
    <s v="PORT09"/>
    <n v="2265"/>
    <n v="6.66"/>
  </r>
  <r>
    <n v="1447372036.7"/>
    <x v="0"/>
    <s v="PORT04"/>
    <s v="V44_3"/>
    <n v="0"/>
    <s v="CRF"/>
    <n v="3"/>
    <n v="0"/>
    <s v="V55555555_32"/>
    <x v="48"/>
    <x v="1"/>
    <s v="PORT09"/>
    <n v="3031"/>
    <n v="8.4384191730000015"/>
  </r>
  <r>
    <n v="1447399903.7"/>
    <x v="0"/>
    <s v="PORT04"/>
    <s v="V44_3"/>
    <n v="0"/>
    <s v="CRF"/>
    <n v="3"/>
    <n v="0"/>
    <s v="V55555555_32"/>
    <x v="48"/>
    <x v="1"/>
    <s v="PORT09"/>
    <n v="4808"/>
    <n v="15.064031955000003"/>
  </r>
  <r>
    <n v="1447355122.7"/>
    <x v="0"/>
    <s v="PORT04"/>
    <s v="V44_3"/>
    <n v="0"/>
    <s v="CRF"/>
    <n v="3"/>
    <n v="0"/>
    <s v="V55555555_32"/>
    <x v="48"/>
    <x v="1"/>
    <s v="PORT09"/>
    <n v="10188"/>
    <n v="31.940870301000007"/>
  </r>
  <r>
    <n v="1447355123.7"/>
    <x v="0"/>
    <s v="PORT04"/>
    <s v="V44_3"/>
    <n v="0"/>
    <s v="CRF"/>
    <n v="3"/>
    <n v="0"/>
    <s v="V55555555_32"/>
    <x v="48"/>
    <x v="1"/>
    <s v="PORT09"/>
    <n v="7479"/>
    <n v="24.502451128000004"/>
  </r>
  <r>
    <n v="1447343379.7"/>
    <x v="0"/>
    <s v="PORT04"/>
    <s v="V44_3"/>
    <n v="0"/>
    <s v="CRF"/>
    <n v="3"/>
    <n v="0"/>
    <s v="V55555555_32"/>
    <x v="48"/>
    <x v="1"/>
    <s v="PORT09"/>
    <n v="2083"/>
    <n v="5.625612782000001"/>
  </r>
  <r>
    <n v="1447184597.7"/>
    <x v="0"/>
    <s v="PORT04"/>
    <s v="V44_3"/>
    <n v="0"/>
    <s v="CRF"/>
    <n v="3"/>
    <n v="0"/>
    <s v="V55555555_32"/>
    <x v="48"/>
    <x v="1"/>
    <s v="PORT09"/>
    <n v="11998"/>
    <n v="35.566483083000008"/>
  </r>
  <r>
    <n v="1447182388.7"/>
    <x v="0"/>
    <s v="PORT04"/>
    <s v="V44_3"/>
    <n v="0"/>
    <s v="CRF"/>
    <n v="3"/>
    <n v="0"/>
    <s v="V55555555_32"/>
    <x v="48"/>
    <x v="1"/>
    <s v="PORT09"/>
    <n v="8425"/>
    <n v="25.315257519000006"/>
  </r>
  <r>
    <n v="1447184588.7"/>
    <x v="0"/>
    <s v="PORT04"/>
    <s v="V44_3"/>
    <n v="0"/>
    <s v="CRF"/>
    <n v="3"/>
    <n v="0"/>
    <s v="V55555555_32"/>
    <x v="173"/>
    <x v="1"/>
    <s v="PORT09"/>
    <n v="1227"/>
    <n v="2.4224614870287771"/>
  </r>
  <r>
    <n v="1447320586.7"/>
    <x v="0"/>
    <s v="PORT04"/>
    <s v="V44_3"/>
    <n v="0"/>
    <s v="CRF"/>
    <n v="3"/>
    <n v="0"/>
    <s v="V55555555_32"/>
    <x v="173"/>
    <x v="1"/>
    <s v="PORT09"/>
    <n v="1139"/>
    <n v="2.4224614870287771"/>
  </r>
  <r>
    <n v="1447327906.7"/>
    <x v="0"/>
    <s v="PORT04"/>
    <s v="V44_3"/>
    <n v="0"/>
    <s v="CRF"/>
    <n v="3"/>
    <n v="0"/>
    <s v="V55555555_32"/>
    <x v="50"/>
    <x v="1"/>
    <s v="PORT09"/>
    <n v="9886"/>
    <n v="18.23049520134817"/>
  </r>
  <r>
    <n v="1447399912.7"/>
    <x v="0"/>
    <s v="PORT04"/>
    <s v="V44_3"/>
    <n v="0"/>
    <s v="CRF"/>
    <n v="3"/>
    <n v="0"/>
    <s v="V55555555_32"/>
    <x v="50"/>
    <x v="1"/>
    <s v="PORT09"/>
    <n v="9906"/>
    <n v="16.23049520134817"/>
  </r>
  <r>
    <n v="1447213259.7"/>
    <x v="0"/>
    <s v="PORT04"/>
    <s v="V44_3"/>
    <n v="0"/>
    <s v="CRF"/>
    <n v="3"/>
    <n v="0"/>
    <s v="V55555555_32"/>
    <x v="50"/>
    <x v="1"/>
    <s v="PORT09"/>
    <n v="9858"/>
    <n v="18.23049520134817"/>
  </r>
  <r>
    <n v="1447399914.7"/>
    <x v="0"/>
    <s v="PORT04"/>
    <s v="V44_3"/>
    <n v="0"/>
    <s v="CRF"/>
    <n v="3"/>
    <n v="0"/>
    <s v="V55555555_32"/>
    <x v="50"/>
    <x v="1"/>
    <s v="PORT09"/>
    <n v="3467"/>
    <n v="5.743498400449389"/>
  </r>
  <r>
    <n v="1447182389.7"/>
    <x v="0"/>
    <s v="PORT04"/>
    <s v="V44_3"/>
    <n v="0"/>
    <s v="CRF"/>
    <n v="3"/>
    <n v="0"/>
    <s v="V55555555_32"/>
    <x v="174"/>
    <x v="1"/>
    <s v="PORT09"/>
    <n v="25321"/>
    <n v="39.826703299113326"/>
  </r>
  <r>
    <n v="1447355336.7"/>
    <x v="0"/>
    <s v="PORT04"/>
    <s v="V44_3"/>
    <n v="0"/>
    <s v="CRF"/>
    <n v="3"/>
    <n v="0"/>
    <s v="V55555555_32"/>
    <x v="174"/>
    <x v="1"/>
    <s v="PORT09"/>
    <n v="1253"/>
    <n v="1.5130681319645332"/>
  </r>
  <r>
    <n v="1447182885.7"/>
    <x v="0"/>
    <s v="PORT04"/>
    <s v="V44_3"/>
    <n v="0"/>
    <s v="CRF"/>
    <n v="3"/>
    <n v="0"/>
    <s v="V55555555_32"/>
    <x v="174"/>
    <x v="1"/>
    <s v="PORT09"/>
    <n v="4281"/>
    <n v="6.0522725278581326"/>
  </r>
  <r>
    <n v="1447299609.7"/>
    <x v="0"/>
    <s v="PORT04"/>
    <s v="V44_3"/>
    <n v="0"/>
    <s v="CRF"/>
    <n v="3"/>
    <n v="0"/>
    <s v="V55555555_32"/>
    <x v="174"/>
    <x v="1"/>
    <s v="PORT09"/>
    <n v="26252"/>
    <n v="39.339771431077857"/>
  </r>
  <r>
    <n v="1447182884.7"/>
    <x v="0"/>
    <s v="PORT04"/>
    <s v="V44_3"/>
    <n v="0"/>
    <s v="CRF"/>
    <n v="3"/>
    <n v="0"/>
    <s v="V55555555_32"/>
    <x v="174"/>
    <x v="1"/>
    <s v="PORT09"/>
    <n v="5308"/>
    <n v="7.5653406598226649"/>
  </r>
  <r>
    <n v="1447373230.7"/>
    <x v="0"/>
    <s v="PORT04"/>
    <s v="V44_3"/>
    <n v="0"/>
    <s v="CRF"/>
    <n v="3"/>
    <n v="0"/>
    <s v="V55555555_32"/>
    <x v="174"/>
    <x v="1"/>
    <s v="PORT09"/>
    <n v="6304"/>
    <n v="9.078408791787199"/>
  </r>
  <r>
    <n v="1447371387.7"/>
    <x v="0"/>
    <s v="PORT04"/>
    <s v="V44_3"/>
    <n v="0"/>
    <s v="CRF"/>
    <n v="3"/>
    <n v="0"/>
    <s v="V55555555_32"/>
    <x v="174"/>
    <x v="1"/>
    <s v="PORT09"/>
    <n v="8331"/>
    <n v="11.104545055716265"/>
  </r>
  <r>
    <n v="1447184598.7"/>
    <x v="0"/>
    <s v="PORT04"/>
    <s v="V44_3"/>
    <n v="0"/>
    <s v="CRF"/>
    <n v="3"/>
    <n v="0"/>
    <s v="V55555555_32"/>
    <x v="174"/>
    <x v="1"/>
    <s v="PORT09"/>
    <n v="36239"/>
    <n v="52.47045275072319"/>
  </r>
  <r>
    <n v="1447410407.7"/>
    <x v="0"/>
    <s v="PORT04"/>
    <s v="V44_3"/>
    <n v="0"/>
    <s v="CRF"/>
    <n v="3"/>
    <n v="0"/>
    <s v="V55555555_32"/>
    <x v="174"/>
    <x v="1"/>
    <s v="PORT09"/>
    <n v="14276"/>
    <n v="23.182953847503462"/>
  </r>
  <r>
    <n v="1447391026.7"/>
    <x v="0"/>
    <s v="PORT04"/>
    <s v="V44_3"/>
    <n v="0"/>
    <s v="CRF"/>
    <n v="3"/>
    <n v="0"/>
    <s v="V55555555_32"/>
    <x v="174"/>
    <x v="1"/>
    <s v="PORT09"/>
    <n v="35306"/>
    <n v="52.95738461875866"/>
  </r>
  <r>
    <n v="1447320590.7"/>
    <x v="0"/>
    <s v="PORT04"/>
    <s v="V44_3"/>
    <n v="0"/>
    <s v="CRF"/>
    <n v="3"/>
    <n v="0"/>
    <s v="V55555555_32"/>
    <x v="175"/>
    <x v="1"/>
    <s v="PORT09"/>
    <n v="9870"/>
    <n v="13.873203674235295"/>
  </r>
  <r>
    <n v="1447280412.7"/>
    <x v="0"/>
    <s v="PORT04"/>
    <s v="V44_3"/>
    <n v="0"/>
    <s v="CRF"/>
    <n v="3"/>
    <n v="0"/>
    <s v="V55555555_32"/>
    <x v="175"/>
    <x v="1"/>
    <s v="PORT09"/>
    <n v="3478"/>
    <n v="4.2910678914117648"/>
  </r>
  <r>
    <n v="1447264572.7"/>
    <x v="0"/>
    <s v="PORT04"/>
    <s v="V44_3"/>
    <n v="0"/>
    <s v="CRF"/>
    <n v="3"/>
    <n v="0"/>
    <s v="V55555555_32"/>
    <x v="175"/>
    <x v="1"/>
    <s v="PORT09"/>
    <n v="6658"/>
    <n v="8.5821357828235296"/>
  </r>
  <r>
    <n v="1447320584.7"/>
    <x v="0"/>
    <s v="PORT04"/>
    <s v="V44_3"/>
    <n v="0"/>
    <s v="CRF"/>
    <n v="3"/>
    <n v="0"/>
    <s v="V55555555_32"/>
    <x v="175"/>
    <x v="1"/>
    <s v="PORT09"/>
    <n v="5049"/>
    <n v="6.4366018371176477"/>
  </r>
  <r>
    <n v="1447185191.7"/>
    <x v="0"/>
    <s v="PORT04"/>
    <s v="V44_3"/>
    <n v="0"/>
    <s v="CRF"/>
    <n v="3"/>
    <n v="0"/>
    <s v="V55555555_32"/>
    <x v="175"/>
    <x v="1"/>
    <s v="PORT09"/>
    <n v="1889"/>
    <n v="2.1455339457058824"/>
  </r>
  <r>
    <n v="1447355119.7"/>
    <x v="0"/>
    <s v="PORT04"/>
    <s v="V44_3"/>
    <n v="0"/>
    <s v="CRF"/>
    <n v="3"/>
    <n v="0"/>
    <s v="V55555555_32"/>
    <x v="175"/>
    <x v="1"/>
    <s v="PORT09"/>
    <n v="1876"/>
    <n v="2.1455339457058824"/>
  </r>
  <r>
    <n v="1447245217.7"/>
    <x v="0"/>
    <s v="PORT04"/>
    <s v="V44_3"/>
    <n v="0"/>
    <s v="CRF"/>
    <n v="3"/>
    <n v="0"/>
    <s v="V55555555_32"/>
    <x v="175"/>
    <x v="1"/>
    <s v="PORT09"/>
    <n v="1877"/>
    <n v="2.1455339457058824"/>
  </r>
  <r>
    <n v="1447231073.7"/>
    <x v="0"/>
    <s v="PORT04"/>
    <s v="V44_3"/>
    <n v="0"/>
    <s v="CRF"/>
    <n v="3"/>
    <n v="0"/>
    <s v="V55555555_32"/>
    <x v="175"/>
    <x v="1"/>
    <s v="PORT09"/>
    <n v="8287"/>
    <n v="11.727669728529413"/>
  </r>
  <r>
    <n v="1447399910.7"/>
    <x v="0"/>
    <s v="PORT04"/>
    <s v="V44_3"/>
    <n v="0"/>
    <s v="CRF"/>
    <n v="3"/>
    <n v="0"/>
    <s v="V55555555_32"/>
    <x v="175"/>
    <x v="1"/>
    <s v="PORT09"/>
    <n v="5044"/>
    <n v="6.4366018371176477"/>
  </r>
  <r>
    <n v="1447209041.7"/>
    <x v="0"/>
    <s v="PORT04"/>
    <s v="V44_3"/>
    <n v="0"/>
    <s v="CRF"/>
    <n v="3"/>
    <n v="0"/>
    <s v="V55555555_32"/>
    <x v="175"/>
    <x v="1"/>
    <s v="PORT09"/>
    <n v="14706"/>
    <n v="18.309805511352941"/>
  </r>
  <r>
    <n v="1447350178.7"/>
    <x v="0"/>
    <s v="PORT04"/>
    <s v="V44_3"/>
    <n v="0"/>
    <s v="CRF"/>
    <n v="3"/>
    <n v="0"/>
    <s v="V55555555_32"/>
    <x v="74"/>
    <x v="1"/>
    <s v="PORT09"/>
    <n v="10262"/>
    <n v="6.6157474876997"/>
  </r>
  <r>
    <n v="1447209042.7"/>
    <x v="0"/>
    <s v="PORT04"/>
    <s v="V44_3"/>
    <n v="0"/>
    <s v="CRF"/>
    <n v="3"/>
    <n v="0"/>
    <s v="V55555555_32"/>
    <x v="74"/>
    <x v="1"/>
    <s v="PORT09"/>
    <n v="15305"/>
    <n v="9.92362123154955"/>
  </r>
  <r>
    <n v="1447320592.7"/>
    <x v="0"/>
    <s v="PORT04"/>
    <s v="V44_3"/>
    <n v="0"/>
    <s v="CRF"/>
    <n v="3"/>
    <n v="0"/>
    <s v="V55555555_32"/>
    <x v="74"/>
    <x v="1"/>
    <s v="PORT09"/>
    <n v="10256"/>
    <n v="6.6157474876997"/>
  </r>
  <r>
    <n v="1447369941.7"/>
    <x v="0"/>
    <s v="PORT04"/>
    <s v="V44_3"/>
    <n v="0"/>
    <s v="CRF"/>
    <n v="3"/>
    <n v="0"/>
    <s v="V55555555_32"/>
    <x v="74"/>
    <x v="1"/>
    <s v="PORT09"/>
    <n v="10236"/>
    <n v="6.6157474876997"/>
  </r>
  <r>
    <n v="1447209553.7"/>
    <x v="0"/>
    <s v="PORT04"/>
    <s v="V44_3"/>
    <n v="0"/>
    <s v="CRF"/>
    <n v="3"/>
    <n v="0"/>
    <s v="V55555555_32"/>
    <x v="74"/>
    <x v="1"/>
    <s v="PORT09"/>
    <n v="7786"/>
    <n v="4.961810615774775"/>
  </r>
  <r>
    <n v="1447255429.7"/>
    <x v="0"/>
    <s v="PORT04"/>
    <s v="V44_3"/>
    <n v="0"/>
    <s v="CRF"/>
    <n v="3"/>
    <n v="0"/>
    <s v="V55555555_32"/>
    <x v="74"/>
    <x v="1"/>
    <s v="PORT09"/>
    <n v="2799"/>
    <n v="1.653936871924925"/>
  </r>
  <r>
    <n v="1447320589.7"/>
    <x v="0"/>
    <s v="PORT04"/>
    <s v="V44_3"/>
    <n v="0"/>
    <s v="CRF"/>
    <n v="3"/>
    <n v="0"/>
    <s v="V55555555_32"/>
    <x v="74"/>
    <x v="1"/>
    <s v="PORT09"/>
    <n v="10330"/>
    <n v="6.6157474876997"/>
  </r>
  <r>
    <n v="1447320583.7"/>
    <x v="0"/>
    <s v="PORT04"/>
    <s v="V44_3"/>
    <n v="0"/>
    <s v="CRF"/>
    <n v="3"/>
    <n v="0"/>
    <s v="V55555555_32"/>
    <x v="74"/>
    <x v="1"/>
    <s v="PORT09"/>
    <n v="7779"/>
    <n v="4.961810615774775"/>
  </r>
  <r>
    <n v="1447399911.7"/>
    <x v="0"/>
    <s v="PORT04"/>
    <s v="V44_3"/>
    <n v="0"/>
    <s v="CRF"/>
    <n v="3"/>
    <n v="0"/>
    <s v="V55555555_32"/>
    <x v="74"/>
    <x v="1"/>
    <s v="PORT09"/>
    <n v="10283"/>
    <n v="6.6157474876997"/>
  </r>
  <r>
    <n v="1447254104.7"/>
    <x v="0"/>
    <s v="PORT04"/>
    <s v="V44_3"/>
    <n v="0"/>
    <s v="CRF"/>
    <n v="3"/>
    <n v="0"/>
    <s v="V55555555_32"/>
    <x v="74"/>
    <x v="1"/>
    <s v="PORT09"/>
    <n v="2797"/>
    <n v="1.653936871924925"/>
  </r>
  <r>
    <n v="1447201698.7"/>
    <x v="0"/>
    <s v="PORT04"/>
    <s v="V44_3"/>
    <n v="0"/>
    <s v="CRF"/>
    <n v="3"/>
    <n v="0"/>
    <s v="V55555555_32"/>
    <x v="176"/>
    <x v="1"/>
    <s v="PORT09"/>
    <n v="18729"/>
    <n v="61.040000000000006"/>
  </r>
  <r>
    <n v="1447182384.7"/>
    <x v="0"/>
    <s v="PORT04"/>
    <s v="V44_3"/>
    <n v="0"/>
    <s v="CRF"/>
    <n v="3"/>
    <n v="0"/>
    <s v="V55555555_32"/>
    <x v="176"/>
    <x v="1"/>
    <s v="PORT09"/>
    <n v="119525"/>
    <n v="409.62"/>
  </r>
  <r>
    <n v="1447398731.7"/>
    <x v="0"/>
    <s v="PORT04"/>
    <s v="V44_3"/>
    <n v="0"/>
    <s v="CRF"/>
    <n v="3"/>
    <n v="0"/>
    <s v="V55555555_32"/>
    <x v="177"/>
    <x v="1"/>
    <s v="PORT09"/>
    <n v="12859"/>
    <n v="42.680409158850395"/>
  </r>
  <r>
    <n v="1447394818.7"/>
    <x v="0"/>
    <s v="PORT04"/>
    <s v="V44_3"/>
    <n v="0"/>
    <s v="CRF"/>
    <n v="3"/>
    <n v="0"/>
    <s v="V55555555_32"/>
    <x v="177"/>
    <x v="1"/>
    <s v="PORT09"/>
    <n v="3864"/>
    <n v="11.622974045385828"/>
  </r>
  <r>
    <n v="1447329265.7"/>
    <x v="0"/>
    <s v="PORT04"/>
    <s v="V44_3"/>
    <n v="0"/>
    <s v="CRF"/>
    <n v="3"/>
    <n v="0"/>
    <s v="V55555555_32"/>
    <x v="177"/>
    <x v="1"/>
    <s v="PORT09"/>
    <n v="1202"/>
    <n v="2.9057435113464569"/>
  </r>
  <r>
    <n v="1447184606.7"/>
    <x v="0"/>
    <s v="PORT04"/>
    <s v="V44_3"/>
    <n v="0"/>
    <s v="CRF"/>
    <n v="3"/>
    <n v="0"/>
    <s v="V55555555_32"/>
    <x v="177"/>
    <x v="1"/>
    <s v="PORT09"/>
    <n v="12919"/>
    <n v="42.680409158850395"/>
  </r>
  <r>
    <n v="1447329260.7"/>
    <x v="0"/>
    <s v="PORT04"/>
    <s v="V44_3"/>
    <n v="0"/>
    <s v="CRF"/>
    <n v="3"/>
    <n v="0"/>
    <s v="V55555555_32"/>
    <x v="177"/>
    <x v="1"/>
    <s v="PORT09"/>
    <n v="1187"/>
    <n v="2.9057435113464569"/>
  </r>
  <r>
    <n v="1447407855.7"/>
    <x v="0"/>
    <s v="PORT04"/>
    <s v="V44_3"/>
    <n v="0"/>
    <s v="CRF"/>
    <n v="3"/>
    <n v="0"/>
    <s v="V55555555_32"/>
    <x v="177"/>
    <x v="1"/>
    <s v="PORT09"/>
    <n v="11066"/>
    <n v="37.868922136157479"/>
  </r>
  <r>
    <n v="1447407856.7"/>
    <x v="0"/>
    <s v="PORT04"/>
    <s v="V44_3"/>
    <n v="0"/>
    <s v="CRF"/>
    <n v="3"/>
    <n v="0"/>
    <s v="V55555555_32"/>
    <x v="177"/>
    <x v="1"/>
    <s v="PORT09"/>
    <n v="1216"/>
    <n v="2.9057435113464569"/>
  </r>
  <r>
    <n v="1447329258.7"/>
    <x v="0"/>
    <s v="PORT04"/>
    <s v="V44_3"/>
    <n v="0"/>
    <s v="CRF"/>
    <n v="3"/>
    <n v="0"/>
    <s v="V55555555_32"/>
    <x v="177"/>
    <x v="1"/>
    <s v="PORT09"/>
    <n v="1223"/>
    <n v="2.9057435113464569"/>
  </r>
  <r>
    <n v="1447407858.7"/>
    <x v="0"/>
    <s v="PORT04"/>
    <s v="V44_3"/>
    <n v="0"/>
    <s v="CRF"/>
    <n v="3"/>
    <n v="0"/>
    <s v="V55555555_32"/>
    <x v="177"/>
    <x v="1"/>
    <s v="PORT09"/>
    <n v="2055"/>
    <n v="5.8114870226929138"/>
  </r>
  <r>
    <n v="1447280417.7"/>
    <x v="0"/>
    <s v="PORT04"/>
    <s v="V44_3"/>
    <n v="0"/>
    <s v="CRF"/>
    <n v="3"/>
    <n v="0"/>
    <s v="V55555555_32"/>
    <x v="177"/>
    <x v="1"/>
    <s v="PORT09"/>
    <n v="4761"/>
    <n v="14.528717556732284"/>
  </r>
  <r>
    <n v="1447329259.7"/>
    <x v="0"/>
    <s v="PORT04"/>
    <s v="V44_3"/>
    <n v="0"/>
    <s v="CRF"/>
    <n v="3"/>
    <n v="0"/>
    <s v="V55555555_32"/>
    <x v="177"/>
    <x v="1"/>
    <s v="PORT09"/>
    <n v="1136"/>
    <n v="2.9057435113464569"/>
  </r>
  <r>
    <n v="1447184591.7"/>
    <x v="0"/>
    <s v="PORT04"/>
    <s v="V44_3"/>
    <n v="0"/>
    <s v="CRF"/>
    <n v="3"/>
    <n v="0"/>
    <s v="V55555555_32"/>
    <x v="177"/>
    <x v="1"/>
    <s v="PORT09"/>
    <n v="5659"/>
    <n v="18.43446106807874"/>
  </r>
  <r>
    <n v="1447398732.7"/>
    <x v="0"/>
    <s v="PORT04"/>
    <s v="V44_3"/>
    <n v="0"/>
    <s v="CRF"/>
    <n v="3"/>
    <n v="0"/>
    <s v="V55555555_32"/>
    <x v="177"/>
    <x v="1"/>
    <s v="PORT09"/>
    <n v="3866"/>
    <n v="12.622974045385828"/>
  </r>
  <r>
    <n v="1447320706.7"/>
    <x v="0"/>
    <s v="PORT04"/>
    <s v="V44_3"/>
    <n v="0"/>
    <s v="CRF"/>
    <n v="3"/>
    <n v="0"/>
    <s v="V55555555_32"/>
    <x v="54"/>
    <x v="1"/>
    <s v="PORT09"/>
    <n v="15835"/>
    <n v="37.946363636363643"/>
  </r>
  <r>
    <n v="1447320665.7"/>
    <x v="0"/>
    <s v="PORT04"/>
    <s v="V44_3"/>
    <n v="0"/>
    <s v="CRF"/>
    <n v="3"/>
    <n v="0"/>
    <s v="V55555555_32"/>
    <x v="54"/>
    <x v="1"/>
    <s v="PORT09"/>
    <n v="5508"/>
    <n v="14.315454545454546"/>
  </r>
  <r>
    <n v="1447288727.7"/>
    <x v="0"/>
    <s v="PORT04"/>
    <s v="V44_3"/>
    <n v="0"/>
    <s v="CRF"/>
    <n v="3"/>
    <n v="0"/>
    <s v="V55555555_32"/>
    <x v="178"/>
    <x v="1"/>
    <s v="PORT09"/>
    <n v="2886"/>
    <n v="6.22"/>
  </r>
  <r>
    <n v="1447182381.7"/>
    <x v="0"/>
    <s v="PORT04"/>
    <s v="V44_3"/>
    <n v="0"/>
    <s v="CRF"/>
    <n v="3"/>
    <n v="0"/>
    <s v="V55555555_32"/>
    <x v="56"/>
    <x v="1"/>
    <s v="PORT09"/>
    <n v="18753"/>
    <n v="27.536931929743975"/>
  </r>
  <r>
    <n v="1447327975.7"/>
    <x v="0"/>
    <s v="PORT04"/>
    <s v="V44_3"/>
    <n v="0"/>
    <s v="CRF"/>
    <n v="3"/>
    <n v="0"/>
    <s v="V55555555_32"/>
    <x v="56"/>
    <x v="1"/>
    <s v="PORT09"/>
    <n v="8651"/>
    <n v="12.88042360442908"/>
  </r>
  <r>
    <n v="1447327959.7"/>
    <x v="0"/>
    <s v="PORT04"/>
    <s v="V44_3"/>
    <n v="0"/>
    <s v="CRF"/>
    <n v="3"/>
    <n v="0"/>
    <s v="V55555555_32"/>
    <x v="56"/>
    <x v="1"/>
    <s v="PORT09"/>
    <n v="13737"/>
    <n v="20.208677767086527"/>
  </r>
  <r>
    <n v="1447280415.7"/>
    <x v="0"/>
    <s v="PORT04"/>
    <s v="V44_3"/>
    <n v="0"/>
    <s v="CRF"/>
    <n v="3"/>
    <n v="0"/>
    <s v="V55555555_32"/>
    <x v="56"/>
    <x v="1"/>
    <s v="PORT09"/>
    <n v="13690"/>
    <n v="21.208677767086527"/>
  </r>
  <r>
    <n v="1447399909.7"/>
    <x v="0"/>
    <s v="PORT04"/>
    <s v="V44_3"/>
    <n v="0"/>
    <s v="CRF"/>
    <n v="3"/>
    <n v="0"/>
    <s v="V55555555_32"/>
    <x v="56"/>
    <x v="1"/>
    <s v="PORT09"/>
    <n v="33859"/>
    <n v="59.521694417716319"/>
  </r>
  <r>
    <n v="1447280414.7"/>
    <x v="0"/>
    <s v="PORT04"/>
    <s v="V44_3"/>
    <n v="0"/>
    <s v="CRF"/>
    <n v="3"/>
    <n v="0"/>
    <s v="V55555555_32"/>
    <x v="56"/>
    <x v="1"/>
    <s v="PORT09"/>
    <n v="12064"/>
    <n v="18.432593046200711"/>
  </r>
  <r>
    <n v="1447399908.7"/>
    <x v="0"/>
    <s v="PORT04"/>
    <s v="V44_3"/>
    <n v="0"/>
    <s v="CRF"/>
    <n v="3"/>
    <n v="0"/>
    <s v="V55555555_32"/>
    <x v="56"/>
    <x v="1"/>
    <s v="PORT09"/>
    <n v="28796"/>
    <n v="48.193440255058867"/>
  </r>
  <r>
    <n v="1447280408.7"/>
    <x v="0"/>
    <s v="PORT04"/>
    <s v="V44_3"/>
    <n v="0"/>
    <s v="CRF"/>
    <n v="3"/>
    <n v="0"/>
    <s v="V55555555_32"/>
    <x v="56"/>
    <x v="1"/>
    <s v="PORT09"/>
    <n v="15414"/>
    <n v="24.984762487972343"/>
  </r>
  <r>
    <n v="1447328000.7"/>
    <x v="0"/>
    <s v="PORT04"/>
    <s v="V44_3"/>
    <n v="0"/>
    <s v="CRF"/>
    <n v="3"/>
    <n v="0"/>
    <s v="V55555555_32"/>
    <x v="56"/>
    <x v="1"/>
    <s v="PORT09"/>
    <n v="3666"/>
    <n v="5.5521694417716319"/>
  </r>
  <r>
    <n v="1447182377.7"/>
    <x v="0"/>
    <s v="PORT04"/>
    <s v="V44_3"/>
    <n v="0"/>
    <s v="CRF"/>
    <n v="3"/>
    <n v="0"/>
    <s v="V55555555_32"/>
    <x v="56"/>
    <x v="1"/>
    <s v="PORT09"/>
    <n v="139689"/>
    <n v="212.41503183352273"/>
  </r>
  <r>
    <n v="1447223802.7"/>
    <x v="0"/>
    <s v="PORT04"/>
    <s v="V44_3"/>
    <n v="0"/>
    <s v="CRF"/>
    <n v="3"/>
    <n v="0"/>
    <s v="V55555555_32"/>
    <x v="57"/>
    <x v="1"/>
    <s v="PORT09"/>
    <n v="15908"/>
    <n v="17.942941724007468"/>
  </r>
  <r>
    <n v="1447182398.7"/>
    <x v="0"/>
    <s v="PORT04"/>
    <s v="V44_3"/>
    <n v="0"/>
    <s v="CRF"/>
    <n v="3"/>
    <n v="0"/>
    <s v="V55555555_32"/>
    <x v="57"/>
    <x v="1"/>
    <s v="PORT09"/>
    <n v="2929"/>
    <n v="3.1571569540012447"/>
  </r>
  <r>
    <n v="1447302711.7"/>
    <x v="0"/>
    <s v="PORT04"/>
    <s v="V44_3"/>
    <n v="0"/>
    <s v="CRF"/>
    <n v="3"/>
    <n v="0"/>
    <s v="V55555555_32"/>
    <x v="57"/>
    <x v="1"/>
    <s v="PORT09"/>
    <n v="15865"/>
    <n v="17.942941724007468"/>
  </r>
  <r>
    <n v="1447196780.7"/>
    <x v="0"/>
    <s v="PORT04"/>
    <s v="V44_3"/>
    <n v="0"/>
    <s v="CRF"/>
    <n v="3"/>
    <n v="0"/>
    <s v="V55555555_32"/>
    <x v="57"/>
    <x v="1"/>
    <s v="PORT09"/>
    <n v="15908"/>
    <n v="17.942941724007468"/>
  </r>
  <r>
    <n v="1447184608.7"/>
    <x v="0"/>
    <s v="PORT04"/>
    <s v="V44_3"/>
    <n v="0"/>
    <s v="CRF"/>
    <n v="3"/>
    <n v="0"/>
    <s v="V55555555_32"/>
    <x v="58"/>
    <x v="1"/>
    <s v="PORT09"/>
    <n v="2756"/>
    <n v="2.0545320455991192"/>
  </r>
  <r>
    <n v="1447293693.7"/>
    <x v="0"/>
    <s v="PORT04"/>
    <s v="V44_3"/>
    <n v="0"/>
    <s v="CRF"/>
    <n v="3"/>
    <n v="0"/>
    <s v="V55555555_32"/>
    <x v="58"/>
    <x v="1"/>
    <s v="PORT09"/>
    <n v="2814"/>
    <n v="2.0545320455991192"/>
  </r>
  <r>
    <n v="1447366428.7"/>
    <x v="0"/>
    <s v="PORT04"/>
    <s v="V44_3"/>
    <n v="0"/>
    <s v="CRF"/>
    <n v="3"/>
    <n v="0"/>
    <s v="V55555555_32"/>
    <x v="58"/>
    <x v="1"/>
    <s v="PORT09"/>
    <n v="2822"/>
    <n v="2.0545320455991192"/>
  </r>
  <r>
    <n v="1447375269.7"/>
    <x v="0"/>
    <s v="PORT04"/>
    <s v="V44_3"/>
    <n v="0"/>
    <s v="CRF"/>
    <n v="3"/>
    <n v="0"/>
    <s v="V55555555_32"/>
    <x v="179"/>
    <x v="1"/>
    <s v="PORT09"/>
    <n v="1982"/>
    <n v="3.5"/>
  </r>
  <r>
    <n v="1447305209.7"/>
    <x v="0"/>
    <s v="PORT04"/>
    <s v="V44_3"/>
    <n v="0"/>
    <s v="CRF"/>
    <n v="3"/>
    <n v="0"/>
    <s v="V55555555_32"/>
    <x v="180"/>
    <x v="1"/>
    <s v="PORT09"/>
    <n v="1987"/>
    <n v="3.1620246512857144"/>
  </r>
  <r>
    <n v="1447231051.7"/>
    <x v="0"/>
    <s v="PORT04"/>
    <s v="V44_3"/>
    <n v="0"/>
    <s v="CRF"/>
    <n v="3"/>
    <n v="0"/>
    <s v="V55555555_32"/>
    <x v="180"/>
    <x v="1"/>
    <s v="PORT09"/>
    <n v="3660"/>
    <n v="6.3240493025714288"/>
  </r>
  <r>
    <n v="1447305206.7"/>
    <x v="0"/>
    <s v="PORT04"/>
    <s v="V44_3"/>
    <n v="0"/>
    <s v="CRF"/>
    <n v="3"/>
    <n v="0"/>
    <s v="V55555555_32"/>
    <x v="180"/>
    <x v="1"/>
    <s v="PORT09"/>
    <n v="5347"/>
    <n v="9.4860739538571437"/>
  </r>
  <r>
    <n v="1447182374.7"/>
    <x v="0"/>
    <s v="PORT04"/>
    <s v="V44_3"/>
    <n v="0"/>
    <s v="CRF"/>
    <n v="3"/>
    <n v="0"/>
    <s v="V55555555_32"/>
    <x v="180"/>
    <x v="1"/>
    <s v="PORT09"/>
    <n v="8660"/>
    <n v="16.810123256428572"/>
  </r>
  <r>
    <n v="1447231050.7"/>
    <x v="0"/>
    <s v="PORT04"/>
    <s v="V44_3"/>
    <n v="0"/>
    <s v="CRF"/>
    <n v="3"/>
    <n v="0"/>
    <s v="V55555555_32"/>
    <x v="181"/>
    <x v="1"/>
    <s v="PORT09"/>
    <n v="5101"/>
    <n v="7.7990046174000005"/>
  </r>
  <r>
    <n v="1447182373.7"/>
    <x v="0"/>
    <s v="PORT04"/>
    <s v="V44_3"/>
    <n v="0"/>
    <s v="CRF"/>
    <n v="3"/>
    <n v="0"/>
    <s v="V55555555_32"/>
    <x v="181"/>
    <x v="1"/>
    <s v="PORT09"/>
    <n v="9838"/>
    <n v="16.598009234800003"/>
  </r>
  <r>
    <n v="1447405876.7"/>
    <x v="0"/>
    <s v="PORT04"/>
    <s v="V44_3"/>
    <n v="0"/>
    <s v="CRF"/>
    <n v="3"/>
    <n v="0"/>
    <s v="V55555555_32"/>
    <x v="181"/>
    <x v="1"/>
    <s v="PORT09"/>
    <n v="5078"/>
    <n v="7.7990046174000005"/>
  </r>
  <r>
    <n v="1447305208.7"/>
    <x v="0"/>
    <s v="PORT04"/>
    <s v="V44_3"/>
    <n v="0"/>
    <s v="CRF"/>
    <n v="3"/>
    <n v="0"/>
    <s v="V55555555_32"/>
    <x v="182"/>
    <x v="1"/>
    <s v="PORT09"/>
    <n v="10347"/>
    <n v="19.192783793548386"/>
  </r>
  <r>
    <n v="1447209091.7"/>
    <x v="0"/>
    <s v="PORT04"/>
    <s v="V44_3"/>
    <n v="0"/>
    <s v="CRF"/>
    <n v="3"/>
    <n v="0"/>
    <s v="V55555555_32"/>
    <x v="182"/>
    <x v="1"/>
    <s v="PORT09"/>
    <n v="1986"/>
    <n v="3.5321306322580646"/>
  </r>
  <r>
    <n v="1447299628.7"/>
    <x v="0"/>
    <s v="PORT04"/>
    <s v="V44_3"/>
    <n v="0"/>
    <s v="CRF"/>
    <n v="3"/>
    <n v="0"/>
    <s v="V55555555_32"/>
    <x v="182"/>
    <x v="1"/>
    <s v="PORT09"/>
    <n v="1960"/>
    <n v="3.5321306322580646"/>
  </r>
  <r>
    <n v="1447305207.7"/>
    <x v="0"/>
    <s v="PORT04"/>
    <s v="V44_3"/>
    <n v="0"/>
    <s v="CRF"/>
    <n v="3"/>
    <n v="0"/>
    <s v="V55555555_32"/>
    <x v="182"/>
    <x v="1"/>
    <s v="PORT09"/>
    <n v="5341"/>
    <n v="11.596391896774193"/>
  </r>
  <r>
    <n v="1447399905.7"/>
    <x v="0"/>
    <s v="PORT04"/>
    <s v="V44_3"/>
    <n v="0"/>
    <s v="CRF"/>
    <n v="3"/>
    <n v="0"/>
    <s v="V55555555_32"/>
    <x v="182"/>
    <x v="1"/>
    <s v="PORT09"/>
    <n v="15370"/>
    <n v="28.789175690322583"/>
  </r>
  <r>
    <n v="1447185190.7"/>
    <x v="0"/>
    <s v="PORT04"/>
    <s v="V44_3"/>
    <n v="0"/>
    <s v="CRF"/>
    <n v="3"/>
    <n v="0"/>
    <s v="V55555555_32"/>
    <x v="182"/>
    <x v="1"/>
    <s v="PORT09"/>
    <n v="8662"/>
    <n v="17.660653161290323"/>
  </r>
  <r>
    <n v="1447185192.7"/>
    <x v="0"/>
    <s v="PORT04"/>
    <s v="V44_3"/>
    <n v="0"/>
    <s v="CRF"/>
    <n v="3"/>
    <n v="0"/>
    <s v="V55555555_32"/>
    <x v="182"/>
    <x v="1"/>
    <s v="PORT09"/>
    <n v="3613"/>
    <n v="7.0642612645161291"/>
  </r>
  <r>
    <n v="1447326509.7"/>
    <x v="0"/>
    <s v="PORT04"/>
    <s v="V44_3"/>
    <n v="0"/>
    <s v="CRF"/>
    <n v="3"/>
    <n v="0"/>
    <s v="V55555555_32"/>
    <x v="182"/>
    <x v="1"/>
    <s v="PORT09"/>
    <n v="5276"/>
    <n v="9.5963918967741932"/>
  </r>
  <r>
    <n v="1447326508.7"/>
    <x v="0"/>
    <s v="PORT04"/>
    <s v="V44_3"/>
    <n v="0"/>
    <s v="CRF"/>
    <n v="3"/>
    <n v="0"/>
    <s v="V55555555_32"/>
    <x v="182"/>
    <x v="1"/>
    <s v="PORT09"/>
    <n v="1989"/>
    <n v="3.5321306322580646"/>
  </r>
  <r>
    <n v="1447254392.7"/>
    <x v="0"/>
    <s v="PORT04"/>
    <s v="V44_3"/>
    <n v="0"/>
    <s v="CRF"/>
    <n v="3"/>
    <n v="0"/>
    <s v="V55555555_32"/>
    <x v="59"/>
    <x v="1"/>
    <s v="PORT09"/>
    <n v="5371"/>
    <n v="8.6195982030806686"/>
  </r>
  <r>
    <n v="1447269478.7"/>
    <x v="0"/>
    <s v="PORT04"/>
    <s v="V44_3"/>
    <n v="0"/>
    <s v="CRF"/>
    <n v="3"/>
    <n v="0"/>
    <s v="V55555555_32"/>
    <x v="59"/>
    <x v="1"/>
    <s v="PORT09"/>
    <n v="1953"/>
    <n v="2.8731994010268891"/>
  </r>
  <r>
    <n v="1447385927.7"/>
    <x v="0"/>
    <s v="PORT04"/>
    <s v="V44_3"/>
    <n v="0"/>
    <s v="CRF"/>
    <n v="3"/>
    <n v="0"/>
    <s v="V55555555_32"/>
    <x v="59"/>
    <x v="1"/>
    <s v="PORT09"/>
    <n v="5341"/>
    <n v="8.6195982030806686"/>
  </r>
  <r>
    <n v="1447182376.7"/>
    <x v="0"/>
    <s v="PORT04"/>
    <s v="V44_3"/>
    <n v="0"/>
    <s v="CRF"/>
    <n v="3"/>
    <n v="0"/>
    <s v="V55555555_32"/>
    <x v="59"/>
    <x v="1"/>
    <s v="PORT09"/>
    <n v="1960"/>
    <n v="2.8731994010268891"/>
  </r>
  <r>
    <n v="1447196785.7"/>
    <x v="0"/>
    <s v="PORT04"/>
    <s v="V44_3"/>
    <n v="0"/>
    <s v="CRF"/>
    <n v="3"/>
    <n v="0"/>
    <s v="V55555555_32"/>
    <x v="59"/>
    <x v="1"/>
    <s v="PORT09"/>
    <n v="3604"/>
    <n v="5.7463988020537782"/>
  </r>
  <r>
    <n v="1447405877.7"/>
    <x v="0"/>
    <s v="PORT04"/>
    <s v="V44_3"/>
    <n v="0"/>
    <s v="CRF"/>
    <n v="3"/>
    <n v="0"/>
    <s v="V55555555_32"/>
    <x v="59"/>
    <x v="1"/>
    <s v="PORT09"/>
    <n v="5338"/>
    <n v="8.6195982030806686"/>
  </r>
  <r>
    <n v="1447326507.7"/>
    <x v="0"/>
    <s v="PORT04"/>
    <s v="V44_3"/>
    <n v="0"/>
    <s v="CRF"/>
    <n v="3"/>
    <n v="0"/>
    <s v="V55555555_32"/>
    <x v="59"/>
    <x v="1"/>
    <s v="PORT09"/>
    <n v="1997"/>
    <n v="2.8731994010268891"/>
  </r>
  <r>
    <n v="1447396857.7"/>
    <x v="0"/>
    <s v="PORT04"/>
    <s v="V44_3"/>
    <n v="0"/>
    <s v="CRF"/>
    <n v="0"/>
    <n v="0"/>
    <s v="V5555555_12"/>
    <x v="147"/>
    <x v="1"/>
    <s v="PORT09"/>
    <n v="1099"/>
    <n v="3.9210114127580651"/>
  </r>
  <r>
    <n v="1447280506.7"/>
    <x v="0"/>
    <s v="PORT04"/>
    <s v="V44_3"/>
    <n v="0"/>
    <s v="CRF"/>
    <n v="0"/>
    <n v="0"/>
    <s v="V5555555_12"/>
    <x v="147"/>
    <x v="1"/>
    <s v="PORT09"/>
    <n v="1123"/>
    <n v="3.9210114127580651"/>
  </r>
  <r>
    <n v="1447178240.7"/>
    <x v="0"/>
    <s v="PORT04"/>
    <s v="V44_3"/>
    <n v="0"/>
    <s v="CRF"/>
    <n v="0"/>
    <n v="0"/>
    <s v="V5555555_12"/>
    <x v="183"/>
    <x v="1"/>
    <s v="PORT09"/>
    <n v="1534"/>
    <n v="3.0492532112727275"/>
  </r>
  <r>
    <n v="1447352012.7"/>
    <x v="0"/>
    <s v="PORT04"/>
    <s v="V44_3"/>
    <n v="0"/>
    <s v="CRF"/>
    <n v="0"/>
    <n v="0"/>
    <s v="V5555555_12"/>
    <x v="184"/>
    <x v="1"/>
    <s v="PORT09"/>
    <n v="2765"/>
    <n v="5.0023537741764708"/>
  </r>
  <r>
    <n v="1447264569.7"/>
    <x v="0"/>
    <s v="PORT04"/>
    <s v="V44_3"/>
    <n v="0"/>
    <s v="CRF"/>
    <n v="0"/>
    <n v="0"/>
    <s v="V5555555_12"/>
    <x v="185"/>
    <x v="1"/>
    <s v="PORT09"/>
    <n v="5284"/>
    <n v="9"/>
  </r>
  <r>
    <n v="1447264568.7"/>
    <x v="0"/>
    <s v="PORT04"/>
    <s v="V44_3"/>
    <n v="0"/>
    <s v="CRF"/>
    <n v="0"/>
    <n v="0"/>
    <s v="V5555555_12"/>
    <x v="186"/>
    <x v="1"/>
    <s v="PORT09"/>
    <n v="5313"/>
    <n v="5.4419913953999997"/>
  </r>
  <r>
    <n v="1447214823.7"/>
    <x v="0"/>
    <s v="PORT04"/>
    <s v="V44_3"/>
    <n v="0"/>
    <s v="CRF"/>
    <n v="0"/>
    <n v="0"/>
    <s v="V5555555_12"/>
    <x v="186"/>
    <x v="1"/>
    <s v="PORT09"/>
    <n v="2775"/>
    <n v="2.7209956976999998"/>
  </r>
  <r>
    <n v="1447308838.7"/>
    <x v="0"/>
    <s v="PORT04"/>
    <s v="V44_3"/>
    <n v="0"/>
    <s v="CRF"/>
    <n v="0"/>
    <n v="0"/>
    <s v="V5555555_12"/>
    <x v="187"/>
    <x v="1"/>
    <s v="PORT09"/>
    <n v="1228"/>
    <n v="0.35844975800000001"/>
  </r>
  <r>
    <n v="1447214825.7"/>
    <x v="0"/>
    <s v="PORT04"/>
    <s v="V44_3"/>
    <n v="0"/>
    <s v="CRF"/>
    <n v="0"/>
    <n v="0"/>
    <s v="V5555555_12"/>
    <x v="188"/>
    <x v="1"/>
    <s v="PORT09"/>
    <n v="1192"/>
    <n v="2.7780911289333332"/>
  </r>
  <r>
    <n v="1447414290.7"/>
    <x v="0"/>
    <s v="PORT04"/>
    <s v="V44_3"/>
    <n v="0"/>
    <s v="CRF"/>
    <n v="0"/>
    <n v="0"/>
    <s v="V5555555_12"/>
    <x v="20"/>
    <x v="1"/>
    <s v="PORT09"/>
    <n v="2788"/>
    <n v="1.8604508228510701"/>
  </r>
  <r>
    <n v="1447286498.7"/>
    <x v="0"/>
    <s v="PORT04"/>
    <s v="V44_3"/>
    <n v="0"/>
    <s v="CRF"/>
    <n v="0"/>
    <n v="0"/>
    <s v="V5555555_12"/>
    <x v="162"/>
    <x v="1"/>
    <s v="PORT09"/>
    <n v="1913"/>
    <n v="3.1623683715461577"/>
  </r>
  <r>
    <n v="1447328084.7"/>
    <x v="0"/>
    <s v="PORT04"/>
    <s v="V44_3"/>
    <n v="0"/>
    <s v="CRF"/>
    <n v="0"/>
    <n v="0"/>
    <s v="V5555555_12"/>
    <x v="39"/>
    <x v="1"/>
    <s v="PORT09"/>
    <n v="688"/>
    <n v="1.5229696426571937"/>
  </r>
  <r>
    <n v="1447214824.7"/>
    <x v="0"/>
    <s v="PORT04"/>
    <s v="V44_3"/>
    <n v="0"/>
    <s v="CRF"/>
    <n v="0"/>
    <n v="0"/>
    <s v="V5555555_12"/>
    <x v="39"/>
    <x v="1"/>
    <s v="PORT09"/>
    <n v="737"/>
    <n v="1.5229696426571937"/>
  </r>
  <r>
    <n v="1447350347.7"/>
    <x v="0"/>
    <s v="PORT04"/>
    <s v="V44_3"/>
    <n v="0"/>
    <s v="CRF"/>
    <n v="0"/>
    <n v="0"/>
    <s v="V5555555_12"/>
    <x v="189"/>
    <x v="1"/>
    <s v="PORT09"/>
    <n v="2038"/>
    <n v="5.0478000880011384"/>
  </r>
  <r>
    <n v="1447371475.7"/>
    <x v="0"/>
    <s v="PORT04"/>
    <s v="V44_3"/>
    <n v="0"/>
    <s v="CRF"/>
    <n v="0"/>
    <n v="0"/>
    <s v="V5555555_12"/>
    <x v="50"/>
    <x v="1"/>
    <s v="PORT09"/>
    <n v="3453"/>
    <n v="5.743498400449389"/>
  </r>
  <r>
    <n v="1447235002.7"/>
    <x v="0"/>
    <s v="PORT04"/>
    <s v="V44_3"/>
    <n v="0"/>
    <s v="CRF"/>
    <n v="0"/>
    <n v="0"/>
    <s v="V5555555_12"/>
    <x v="52"/>
    <x v="1"/>
    <s v="PORT09"/>
    <n v="1134"/>
    <n v="0.78976327661904766"/>
  </r>
  <r>
    <n v="1447237185.7"/>
    <x v="0"/>
    <s v="PORT04"/>
    <s v="V44_3"/>
    <n v="0"/>
    <s v="CRF"/>
    <n v="0"/>
    <n v="0"/>
    <s v="V5555555_12"/>
    <x v="52"/>
    <x v="1"/>
    <s v="PORT09"/>
    <n v="1982"/>
    <n v="1.5795265532380953"/>
  </r>
  <r>
    <n v="1447329263.7"/>
    <x v="0"/>
    <s v="PORT04"/>
    <s v="V44_3"/>
    <n v="0"/>
    <s v="CRF"/>
    <n v="0"/>
    <n v="0"/>
    <s v="V5555555_12"/>
    <x v="177"/>
    <x v="1"/>
    <s v="PORT09"/>
    <n v="3030"/>
    <n v="8.7172305340393699"/>
  </r>
  <r>
    <n v="1447329262.7"/>
    <x v="0"/>
    <s v="PORT04"/>
    <s v="V44_3"/>
    <n v="0"/>
    <s v="CRF"/>
    <n v="0"/>
    <n v="0"/>
    <s v="V5555555_12"/>
    <x v="177"/>
    <x v="1"/>
    <s v="PORT09"/>
    <n v="2075"/>
    <n v="5.8114870226929138"/>
  </r>
  <r>
    <n v="1447305654.7"/>
    <x v="0"/>
    <s v="PORT04"/>
    <s v="V44_3"/>
    <n v="2"/>
    <s v="CRF"/>
    <n v="3"/>
    <n v="0"/>
    <s v="V55555_2"/>
    <x v="190"/>
    <x v="2"/>
    <s v="PORT09"/>
    <n v="744"/>
    <n v="5.0010121543498158"/>
  </r>
  <r>
    <n v="1447390850.7"/>
    <x v="0"/>
    <s v="PORT05"/>
    <s v="V44_3"/>
    <n v="2"/>
    <s v="CRF"/>
    <n v="3"/>
    <n v="0"/>
    <s v="V55555_2"/>
    <x v="99"/>
    <x v="3"/>
    <s v="PORT09"/>
    <n v="348"/>
    <n v="2.1011073223608046"/>
  </r>
  <r>
    <n v="1447385217.7"/>
    <x v="0"/>
    <s v="PORT09"/>
    <s v="V444_0"/>
    <n v="0"/>
    <s v="DTP"/>
    <n v="0"/>
    <n v="0"/>
    <s v="V55555_4"/>
    <x v="191"/>
    <x v="0"/>
    <s v="PORT09"/>
    <n v="332"/>
    <n v="1.0231428837474745"/>
  </r>
  <r>
    <n v="1447337778.7"/>
    <x v="0"/>
    <s v="PORT09"/>
    <s v="V444_0"/>
    <n v="0"/>
    <s v="DTP"/>
    <n v="0"/>
    <n v="0"/>
    <s v="V55555_4"/>
    <x v="191"/>
    <x v="0"/>
    <s v="PORT09"/>
    <n v="358"/>
    <n v="0.6138857302484847"/>
  </r>
  <r>
    <n v="1447406947.7"/>
    <x v="0"/>
    <s v="PORT09"/>
    <s v="V444_0"/>
    <n v="0"/>
    <s v="DTP"/>
    <n v="3"/>
    <n v="0"/>
    <s v="V555555_6"/>
    <x v="192"/>
    <x v="0"/>
    <s v="PORT09"/>
    <n v="409"/>
    <n v="37.041956116448404"/>
  </r>
  <r>
    <n v="1447154164.7"/>
    <x v="0"/>
    <s v="PORT09"/>
    <s v="V444_0"/>
    <n v="0"/>
    <s v="DTP"/>
    <n v="3"/>
    <n v="0"/>
    <s v="V555555_6"/>
    <x v="192"/>
    <x v="0"/>
    <s v="PORT09"/>
    <n v="438"/>
    <n v="42.830667267623284"/>
  </r>
  <r>
    <n v="1447163388.7"/>
    <x v="0"/>
    <s v="PORT09"/>
    <s v="V444_0"/>
    <n v="0"/>
    <s v="DTP"/>
    <n v="3"/>
    <n v="0"/>
    <s v="V555555_6"/>
    <x v="192"/>
    <x v="0"/>
    <s v="PORT09"/>
    <n v="824"/>
    <n v="133.22426870991919"/>
  </r>
  <r>
    <n v="1447213716.7"/>
    <x v="0"/>
    <s v="PORT09"/>
    <s v="V444_0"/>
    <n v="0"/>
    <s v="DTP"/>
    <n v="3"/>
    <n v="0"/>
    <s v="V555555_6"/>
    <x v="192"/>
    <x v="0"/>
    <s v="PORT09"/>
    <n v="378"/>
    <n v="20.309689209399085"/>
  </r>
  <r>
    <n v="1447153522.7"/>
    <x v="0"/>
    <s v="PORT09"/>
    <s v="V444_0"/>
    <n v="0"/>
    <s v="DTP"/>
    <n v="3"/>
    <n v="0"/>
    <s v="V555555_6"/>
    <x v="192"/>
    <x v="0"/>
    <s v="PORT09"/>
    <n v="501"/>
    <n v="58.774223023497719"/>
  </r>
  <r>
    <n v="1447368703.7"/>
    <x v="0"/>
    <s v="PORT09"/>
    <s v="V444_0"/>
    <n v="0"/>
    <s v="DTP"/>
    <n v="3"/>
    <n v="0"/>
    <s v="V555555_6"/>
    <x v="192"/>
    <x v="0"/>
    <s v="PORT09"/>
    <n v="421"/>
    <n v="26.887111511748859"/>
  </r>
  <r>
    <n v="1447213717.7"/>
    <x v="0"/>
    <s v="PORT09"/>
    <s v="V444_0"/>
    <n v="0"/>
    <s v="DTP"/>
    <n v="3"/>
    <n v="0"/>
    <s v="V555555_6"/>
    <x v="192"/>
    <x v="0"/>
    <s v="PORT09"/>
    <n v="288"/>
    <n v="11.154844604699543"/>
  </r>
  <r>
    <n v="1447213715.7"/>
    <x v="0"/>
    <s v="PORT09"/>
    <s v="V444_0"/>
    <n v="0"/>
    <s v="DTP"/>
    <n v="3"/>
    <n v="0"/>
    <s v="V555555_6"/>
    <x v="192"/>
    <x v="0"/>
    <s v="PORT09"/>
    <n v="322"/>
    <n v="22.309689209399085"/>
  </r>
  <r>
    <n v="1447157081.7"/>
    <x v="0"/>
    <s v="PORT09"/>
    <s v="V444_0"/>
    <n v="0"/>
    <s v="DTP"/>
    <n v="3"/>
    <n v="0"/>
    <s v="V555555_6"/>
    <x v="193"/>
    <x v="0"/>
    <s v="PORT09"/>
    <n v="303"/>
    <n v="11.662460240271738"/>
  </r>
  <r>
    <n v="1447217764.7"/>
    <x v="0"/>
    <s v="PORT09"/>
    <s v="V444_0"/>
    <n v="0"/>
    <s v="DTP"/>
    <n v="3"/>
    <n v="0"/>
    <s v="V555555_6"/>
    <x v="193"/>
    <x v="0"/>
    <s v="PORT09"/>
    <n v="409"/>
    <n v="37.987380720815217"/>
  </r>
  <r>
    <n v="1447157082.7"/>
    <x v="0"/>
    <s v="PORT09"/>
    <s v="V444_0"/>
    <n v="0"/>
    <s v="DTP"/>
    <n v="3"/>
    <n v="0"/>
    <s v="V555555_6"/>
    <x v="194"/>
    <x v="0"/>
    <s v="PORT09"/>
    <n v="334"/>
    <n v="1.654657427480829"/>
  </r>
  <r>
    <n v="1447402533.7"/>
    <x v="0"/>
    <s v="PORT09"/>
    <s v="V444_0"/>
    <n v="0"/>
    <s v="DTP"/>
    <n v="3"/>
    <n v="0"/>
    <s v="V555555_6"/>
    <x v="194"/>
    <x v="0"/>
    <s v="PORT09"/>
    <n v="340"/>
    <n v="6.618629709923316"/>
  </r>
  <r>
    <n v="1447380110.7"/>
    <x v="0"/>
    <s v="PORT09"/>
    <s v="V444_0"/>
    <n v="0"/>
    <s v="DTP"/>
    <n v="3"/>
    <n v="0"/>
    <s v="V555555_6"/>
    <x v="194"/>
    <x v="0"/>
    <s v="PORT09"/>
    <n v="366"/>
    <n v="6.618629709923316"/>
  </r>
  <r>
    <n v="1447329988.7"/>
    <x v="0"/>
    <s v="PORT09"/>
    <s v="V444_0"/>
    <n v="0"/>
    <s v="DTP"/>
    <n v="3"/>
    <n v="0"/>
    <s v="V555555_6"/>
    <x v="194"/>
    <x v="0"/>
    <s v="PORT09"/>
    <n v="320"/>
    <n v="12.237259419846632"/>
  </r>
  <r>
    <n v="1447326023.7"/>
    <x v="0"/>
    <s v="PORT09"/>
    <s v="V444_0"/>
    <n v="0"/>
    <s v="DTP"/>
    <n v="3"/>
    <n v="0"/>
    <s v="V555555_6"/>
    <x v="195"/>
    <x v="0"/>
    <s v="PORT09"/>
    <n v="371"/>
    <n v="17.185260157878378"/>
  </r>
  <r>
    <n v="1447170963.7"/>
    <x v="0"/>
    <s v="PORT09"/>
    <s v="V444_0"/>
    <n v="0"/>
    <s v="DTP"/>
    <n v="3"/>
    <n v="0"/>
    <s v="V555555_6"/>
    <x v="195"/>
    <x v="0"/>
    <s v="PORT09"/>
    <n v="281"/>
    <n v="4.8555780473635135"/>
  </r>
  <r>
    <n v="1447149896.7"/>
    <x v="0"/>
    <s v="PORT09"/>
    <s v="V444_0"/>
    <n v="0"/>
    <s v="DTP"/>
    <n v="3"/>
    <n v="0"/>
    <s v="V555555_6"/>
    <x v="196"/>
    <x v="0"/>
    <s v="PORT09"/>
    <n v="357"/>
    <n v="4.791903967763159"/>
  </r>
  <r>
    <n v="1447235369.7"/>
    <x v="0"/>
    <s v="PORT09"/>
    <s v="V444_0"/>
    <n v="0"/>
    <s v="DTP"/>
    <n v="3"/>
    <n v="0"/>
    <s v="V555555_6"/>
    <x v="196"/>
    <x v="0"/>
    <s v="PORT09"/>
    <n v="378"/>
    <n v="9.5838079355263179"/>
  </r>
  <r>
    <n v="1447157035.7"/>
    <x v="0"/>
    <s v="PORT09"/>
    <s v="V444_0"/>
    <n v="0"/>
    <s v="DTP"/>
    <n v="3"/>
    <n v="0"/>
    <s v="V555555_6"/>
    <x v="196"/>
    <x v="0"/>
    <s v="PORT09"/>
    <n v="377"/>
    <n v="4.791903967763159"/>
  </r>
  <r>
    <n v="1447296346.7"/>
    <x v="0"/>
    <s v="PORT09"/>
    <s v="V444_0"/>
    <n v="0"/>
    <s v="DTP"/>
    <n v="3"/>
    <n v="0"/>
    <s v="V555555_6"/>
    <x v="196"/>
    <x v="0"/>
    <s v="PORT09"/>
    <n v="366"/>
    <n v="9.5838079355263179"/>
  </r>
  <r>
    <n v="1447296344.7"/>
    <x v="0"/>
    <s v="PORT09"/>
    <s v="V444_0"/>
    <n v="0"/>
    <s v="DTP"/>
    <n v="3"/>
    <n v="0"/>
    <s v="V555555_6"/>
    <x v="196"/>
    <x v="0"/>
    <s v="PORT09"/>
    <n v="281"/>
    <n v="1.9167615871052635"/>
  </r>
  <r>
    <n v="1447157048.7"/>
    <x v="0"/>
    <s v="PORT09"/>
    <s v="V444_0"/>
    <n v="0"/>
    <s v="DTP"/>
    <n v="3"/>
    <n v="0"/>
    <s v="V555555_6"/>
    <x v="196"/>
    <x v="0"/>
    <s v="PORT09"/>
    <n v="286"/>
    <n v="4.791903967763159"/>
  </r>
  <r>
    <n v="1447157060.7"/>
    <x v="0"/>
    <s v="PORT09"/>
    <s v="V444_0"/>
    <n v="0"/>
    <s v="DTP"/>
    <n v="3"/>
    <n v="0"/>
    <s v="V555555_6"/>
    <x v="196"/>
    <x v="0"/>
    <s v="PORT09"/>
    <n v="338"/>
    <n v="4.791903967763159"/>
  </r>
  <r>
    <n v="1447157034.7"/>
    <x v="0"/>
    <s v="PORT09"/>
    <s v="V444_0"/>
    <n v="0"/>
    <s v="DTP"/>
    <n v="3"/>
    <n v="0"/>
    <s v="V555555_6"/>
    <x v="196"/>
    <x v="0"/>
    <s v="PORT09"/>
    <n v="334"/>
    <n v="4.791903967763159"/>
  </r>
  <r>
    <n v="1447157047.7"/>
    <x v="0"/>
    <s v="PORT09"/>
    <s v="V444_0"/>
    <n v="0"/>
    <s v="DTP"/>
    <n v="3"/>
    <n v="0"/>
    <s v="V555555_6"/>
    <x v="196"/>
    <x v="0"/>
    <s v="PORT09"/>
    <n v="377"/>
    <n v="4.791903967763159"/>
  </r>
  <r>
    <n v="1447204449.7"/>
    <x v="0"/>
    <s v="PORT09"/>
    <s v="V444_0"/>
    <n v="0"/>
    <s v="DTP"/>
    <n v="3"/>
    <n v="0"/>
    <s v="V555555_6"/>
    <x v="196"/>
    <x v="0"/>
    <s v="PORT09"/>
    <n v="303"/>
    <n v="4.791903967763159"/>
  </r>
  <r>
    <n v="1447368715.7"/>
    <x v="0"/>
    <s v="PORT09"/>
    <s v="V444_0"/>
    <n v="0"/>
    <s v="DTP"/>
    <n v="3"/>
    <n v="0"/>
    <s v="V555555_6"/>
    <x v="197"/>
    <x v="0"/>
    <s v="PORT09"/>
    <n v="333"/>
    <n v="1.49"/>
  </r>
  <r>
    <n v="1447358789.7"/>
    <x v="0"/>
    <s v="PORT09"/>
    <s v="V444_0"/>
    <n v="0"/>
    <s v="DTP"/>
    <n v="3"/>
    <n v="0"/>
    <s v="V555555_6"/>
    <x v="198"/>
    <x v="0"/>
    <s v="PORT09"/>
    <n v="304"/>
    <n v="527.5344724360865"/>
  </r>
  <r>
    <n v="1447281732.7"/>
    <x v="0"/>
    <s v="PORT09"/>
    <s v="V444_0"/>
    <n v="0"/>
    <s v="DTP"/>
    <n v="3"/>
    <n v="0"/>
    <s v="V555555_6"/>
    <x v="198"/>
    <x v="0"/>
    <s v="PORT09"/>
    <n v="333"/>
    <n v="2338.4051259623893"/>
  </r>
  <r>
    <n v="1447281737.7"/>
    <x v="0"/>
    <s v="PORT09"/>
    <s v="V444_0"/>
    <n v="0"/>
    <s v="DTP"/>
    <n v="3"/>
    <n v="0"/>
    <s v="V555555_6"/>
    <x v="199"/>
    <x v="0"/>
    <s v="PORT09"/>
    <n v="370"/>
    <n v="749.4"/>
  </r>
  <r>
    <n v="1447385610.7"/>
    <x v="0"/>
    <s v="PORT09"/>
    <s v="V444_0"/>
    <n v="0"/>
    <s v="DTP"/>
    <n v="3"/>
    <n v="0"/>
    <s v="V555555_6"/>
    <x v="199"/>
    <x v="0"/>
    <s v="PORT09"/>
    <n v="318"/>
    <n v="360.8"/>
  </r>
  <r>
    <n v="1447217765.7"/>
    <x v="0"/>
    <s v="PORT09"/>
    <s v="V444_0"/>
    <n v="0"/>
    <s v="DTP"/>
    <n v="3"/>
    <n v="0"/>
    <s v="V555555_6"/>
    <x v="200"/>
    <x v="0"/>
    <s v="PORT09"/>
    <n v="402"/>
    <n v="68.035275895133267"/>
  </r>
  <r>
    <n v="1447164685.7"/>
    <x v="0"/>
    <s v="PORT04"/>
    <s v="V444_0"/>
    <n v="2"/>
    <s v="DTP"/>
    <n v="0"/>
    <n v="0"/>
    <s v="V555555555555555_29"/>
    <x v="201"/>
    <x v="4"/>
    <s v="PORT09"/>
    <n v="263"/>
    <n v="2.5435559554383236"/>
  </r>
  <r>
    <n v="1447351503.7"/>
    <x v="0"/>
    <s v="PORT04"/>
    <s v="V444_0"/>
    <n v="2"/>
    <s v="DTP"/>
    <n v="0"/>
    <n v="0"/>
    <s v="V555555555555555_29"/>
    <x v="202"/>
    <x v="4"/>
    <s v="PORT09"/>
    <n v="307"/>
    <n v="6.5855072463768112"/>
  </r>
  <r>
    <n v="1447351504.7"/>
    <x v="0"/>
    <s v="PORT04"/>
    <s v="V444_0"/>
    <n v="2"/>
    <s v="DTP"/>
    <n v="0"/>
    <n v="0"/>
    <s v="V555555555555555_29"/>
    <x v="202"/>
    <x v="4"/>
    <s v="PORT09"/>
    <n v="259"/>
    <n v="6.5855072463768112"/>
  </r>
  <r>
    <n v="1447184437.7"/>
    <x v="0"/>
    <s v="PORT04"/>
    <s v="V444_0"/>
    <n v="2"/>
    <s v="DTP"/>
    <n v="0"/>
    <n v="0"/>
    <s v="V5555555555_1"/>
    <x v="203"/>
    <x v="4"/>
    <s v="PORT09"/>
    <n v="259"/>
    <n v="0.5347826086956522"/>
  </r>
  <r>
    <n v="1447184436.7"/>
    <x v="0"/>
    <s v="PORT04"/>
    <s v="V444_0"/>
    <n v="2"/>
    <s v="DTP"/>
    <n v="0"/>
    <n v="0"/>
    <s v="V5555555555_1"/>
    <x v="204"/>
    <x v="4"/>
    <s v="PORT09"/>
    <n v="315"/>
    <n v="1.6711872496183728"/>
  </r>
  <r>
    <n v="1447331094.7"/>
    <x v="0"/>
    <s v="PORT04"/>
    <s v="V444_0"/>
    <n v="2"/>
    <s v="DTP"/>
    <n v="0"/>
    <n v="0"/>
    <s v="V5555555555_1"/>
    <x v="204"/>
    <x v="4"/>
    <s v="PORT09"/>
    <n v="299"/>
    <n v="0.83559362480918642"/>
  </r>
  <r>
    <n v="1447184438.7"/>
    <x v="0"/>
    <s v="PORT04"/>
    <s v="V444_0"/>
    <n v="2"/>
    <s v="DTP"/>
    <n v="0"/>
    <n v="0"/>
    <s v="V5555555555_1"/>
    <x v="205"/>
    <x v="4"/>
    <s v="PORT09"/>
    <n v="318"/>
    <n v="1.1095990951829953"/>
  </r>
  <r>
    <n v="1447149016.7"/>
    <x v="0"/>
    <s v="PORT04"/>
    <s v="V444_0"/>
    <n v="2"/>
    <s v="DTP"/>
    <n v="0"/>
    <n v="0"/>
    <s v="V5555_33"/>
    <x v="206"/>
    <x v="4"/>
    <s v="PORT09"/>
    <n v="282"/>
    <n v="2.0576939831864633"/>
  </r>
  <r>
    <n v="1447206034.7"/>
    <x v="0"/>
    <s v="PORT04"/>
    <s v="V444_0"/>
    <n v="2"/>
    <s v="DTP"/>
    <n v="0"/>
    <n v="0"/>
    <s v="V5555_33"/>
    <x v="206"/>
    <x v="4"/>
    <s v="PORT09"/>
    <n v="345"/>
    <n v="3.0865409747796955"/>
  </r>
  <r>
    <n v="1447180382.7"/>
    <x v="0"/>
    <s v="PORT04"/>
    <s v="V444_0"/>
    <n v="2"/>
    <s v="DTP"/>
    <n v="0"/>
    <n v="0"/>
    <s v="V5555_33"/>
    <x v="206"/>
    <x v="4"/>
    <s v="PORT09"/>
    <n v="382"/>
    <n v="11.31731690752555"/>
  </r>
  <r>
    <n v="1447180378.7"/>
    <x v="0"/>
    <s v="PORT04"/>
    <s v="V444_0"/>
    <n v="2"/>
    <s v="DTP"/>
    <n v="0"/>
    <n v="0"/>
    <s v="V5555_33"/>
    <x v="206"/>
    <x v="4"/>
    <s v="PORT09"/>
    <n v="256"/>
    <n v="2.0576939831864633"/>
  </r>
  <r>
    <n v="1447306323.7"/>
    <x v="0"/>
    <s v="PORT04"/>
    <s v="V444_0"/>
    <n v="2"/>
    <s v="DTP"/>
    <n v="0"/>
    <n v="0"/>
    <s v="V5555_33"/>
    <x v="206"/>
    <x v="4"/>
    <s v="PORT09"/>
    <n v="280"/>
    <n v="4.1153879663729267"/>
  </r>
  <r>
    <n v="1447185552.7"/>
    <x v="0"/>
    <s v="PORT04"/>
    <s v="V444_0"/>
    <n v="2"/>
    <s v="DTP"/>
    <n v="0"/>
    <n v="0"/>
    <s v="V5555_33"/>
    <x v="206"/>
    <x v="4"/>
    <s v="PORT09"/>
    <n v="336"/>
    <n v="1.0288469915932317"/>
  </r>
  <r>
    <n v="1447180387.7"/>
    <x v="0"/>
    <s v="PORT04"/>
    <s v="V444_0"/>
    <n v="2"/>
    <s v="DTP"/>
    <n v="0"/>
    <n v="0"/>
    <s v="V5555_33"/>
    <x v="206"/>
    <x v="4"/>
    <s v="PORT09"/>
    <n v="301"/>
    <n v="3.0865409747796955"/>
  </r>
  <r>
    <n v="1447185555.7"/>
    <x v="0"/>
    <s v="PORT04"/>
    <s v="V444_0"/>
    <n v="2"/>
    <s v="DTP"/>
    <n v="0"/>
    <n v="0"/>
    <s v="V5555_33"/>
    <x v="206"/>
    <x v="4"/>
    <s v="PORT09"/>
    <n v="287"/>
    <n v="1.0288469915932317"/>
  </r>
  <r>
    <n v="1447180383.7"/>
    <x v="0"/>
    <s v="PORT04"/>
    <s v="V444_0"/>
    <n v="2"/>
    <s v="DTP"/>
    <n v="0"/>
    <n v="0"/>
    <s v="V5555_33"/>
    <x v="206"/>
    <x v="4"/>
    <s v="PORT09"/>
    <n v="328"/>
    <n v="1.0288469915932317"/>
  </r>
  <r>
    <n v="1447283489.7"/>
    <x v="0"/>
    <s v="PORT04"/>
    <s v="V444_0"/>
    <n v="2"/>
    <s v="DTP"/>
    <n v="0"/>
    <n v="0"/>
    <s v="V5555_33"/>
    <x v="206"/>
    <x v="4"/>
    <s v="PORT09"/>
    <n v="295"/>
    <n v="1.0288469915932317"/>
  </r>
  <r>
    <n v="1447226770.7"/>
    <x v="0"/>
    <s v="PORT04"/>
    <s v="V444_0"/>
    <n v="2"/>
    <s v="DTP"/>
    <n v="0"/>
    <n v="0"/>
    <s v="V5555_33"/>
    <x v="206"/>
    <x v="4"/>
    <s v="PORT09"/>
    <n v="248"/>
    <n v="2.0576939831864633"/>
  </r>
  <r>
    <n v="1447226775.7"/>
    <x v="0"/>
    <s v="PORT04"/>
    <s v="V444_0"/>
    <n v="2"/>
    <s v="DTP"/>
    <n v="0"/>
    <n v="0"/>
    <s v="V5555_33"/>
    <x v="206"/>
    <x v="4"/>
    <s v="PORT09"/>
    <n v="310"/>
    <n v="1.0288469915932317"/>
  </r>
  <r>
    <n v="1447206024.7"/>
    <x v="0"/>
    <s v="PORT04"/>
    <s v="V444_0"/>
    <n v="2"/>
    <s v="DTP"/>
    <n v="0"/>
    <n v="0"/>
    <s v="V5555_33"/>
    <x v="206"/>
    <x v="4"/>
    <s v="PORT09"/>
    <n v="265"/>
    <n v="1.0288469915932317"/>
  </r>
  <r>
    <n v="1447180377.7"/>
    <x v="0"/>
    <s v="PORT04"/>
    <s v="V444_0"/>
    <n v="2"/>
    <s v="DTP"/>
    <n v="0"/>
    <n v="0"/>
    <s v="V5555_33"/>
    <x v="206"/>
    <x v="4"/>
    <s v="PORT09"/>
    <n v="366"/>
    <n v="7.2019289411526222"/>
  </r>
  <r>
    <n v="1447306339.7"/>
    <x v="0"/>
    <s v="PORT04"/>
    <s v="V444_0"/>
    <n v="2"/>
    <s v="DTP"/>
    <n v="0"/>
    <n v="0"/>
    <s v="V5555_33"/>
    <x v="206"/>
    <x v="4"/>
    <s v="PORT09"/>
    <n v="292"/>
    <n v="1.0288469915932317"/>
  </r>
  <r>
    <n v="1447226772.7"/>
    <x v="0"/>
    <s v="PORT04"/>
    <s v="V444_0"/>
    <n v="2"/>
    <s v="DTP"/>
    <n v="0"/>
    <n v="0"/>
    <s v="V5555_33"/>
    <x v="206"/>
    <x v="4"/>
    <s v="PORT09"/>
    <n v="265"/>
    <n v="2.0576939831864633"/>
  </r>
  <r>
    <n v="1447180375.7"/>
    <x v="0"/>
    <s v="PORT04"/>
    <s v="V444_0"/>
    <n v="2"/>
    <s v="DTP"/>
    <n v="0"/>
    <n v="0"/>
    <s v="V5555_33"/>
    <x v="206"/>
    <x v="4"/>
    <s v="PORT09"/>
    <n v="383"/>
    <n v="12.375010890712012"/>
  </r>
  <r>
    <n v="1447283487.7"/>
    <x v="0"/>
    <s v="PORT04"/>
    <s v="V444_0"/>
    <n v="2"/>
    <s v="DTP"/>
    <n v="0"/>
    <n v="0"/>
    <s v="V5555_33"/>
    <x v="206"/>
    <x v="4"/>
    <s v="PORT09"/>
    <n v="338"/>
    <n v="1.0288469915932317"/>
  </r>
  <r>
    <n v="1447149061.7"/>
    <x v="0"/>
    <s v="PORT04"/>
    <s v="V444_0"/>
    <n v="2"/>
    <s v="DTP"/>
    <n v="0"/>
    <n v="0"/>
    <s v="V5555_33"/>
    <x v="206"/>
    <x v="4"/>
    <s v="PORT09"/>
    <n v="321"/>
    <n v="2.0576939831864633"/>
  </r>
  <r>
    <n v="1447226774.7"/>
    <x v="0"/>
    <s v="PORT04"/>
    <s v="V444_0"/>
    <n v="2"/>
    <s v="DTP"/>
    <n v="0"/>
    <n v="0"/>
    <s v="V5555_33"/>
    <x v="207"/>
    <x v="4"/>
    <s v="PORT09"/>
    <n v="289"/>
    <n v="3.8605217082033318"/>
  </r>
  <r>
    <n v="1447211577.7"/>
    <x v="0"/>
    <s v="PORT04"/>
    <s v="V444_0"/>
    <n v="2"/>
    <s v="DTP"/>
    <n v="0"/>
    <n v="0"/>
    <s v="V5555_33"/>
    <x v="207"/>
    <x v="4"/>
    <s v="PORT09"/>
    <n v="332"/>
    <n v="15.442086832813327"/>
  </r>
  <r>
    <n v="1447248519.7"/>
    <x v="0"/>
    <s v="PORT04"/>
    <s v="V444_0"/>
    <n v="2"/>
    <s v="DTP"/>
    <n v="0"/>
    <n v="0"/>
    <s v="V5555_33"/>
    <x v="207"/>
    <x v="4"/>
    <s v="PORT09"/>
    <n v="330"/>
    <n v="3.8605217082033318"/>
  </r>
  <r>
    <n v="1447165172.7"/>
    <x v="0"/>
    <s v="PORT04"/>
    <s v="V444_0"/>
    <n v="2"/>
    <s v="DTP"/>
    <n v="0"/>
    <n v="0"/>
    <s v="V5555_33"/>
    <x v="207"/>
    <x v="4"/>
    <s v="PORT09"/>
    <n v="311"/>
    <n v="3.8605217082033318"/>
  </r>
  <r>
    <n v="1447266596.7"/>
    <x v="0"/>
    <s v="PORT04"/>
    <s v="V444_0"/>
    <n v="2"/>
    <s v="DTP"/>
    <n v="0"/>
    <n v="0"/>
    <s v="V5555_33"/>
    <x v="207"/>
    <x v="4"/>
    <s v="PORT09"/>
    <n v="295"/>
    <n v="3.8605217082033318"/>
  </r>
  <r>
    <n v="1447283486.7"/>
    <x v="0"/>
    <s v="PORT04"/>
    <s v="V444_0"/>
    <n v="2"/>
    <s v="DTP"/>
    <n v="0"/>
    <n v="0"/>
    <s v="V5555_33"/>
    <x v="207"/>
    <x v="4"/>
    <s v="PORT09"/>
    <n v="292"/>
    <n v="3.8605217082033318"/>
  </r>
  <r>
    <n v="1447165165.7"/>
    <x v="0"/>
    <s v="PORT04"/>
    <s v="V444_0"/>
    <n v="2"/>
    <s v="DTP"/>
    <n v="0"/>
    <n v="0"/>
    <s v="V5555_33"/>
    <x v="207"/>
    <x v="4"/>
    <s v="PORT09"/>
    <n v="273"/>
    <n v="3.8605217082033318"/>
  </r>
  <r>
    <n v="1447283488.7"/>
    <x v="0"/>
    <s v="PORT04"/>
    <s v="V444_0"/>
    <n v="2"/>
    <s v="DTP"/>
    <n v="0"/>
    <n v="0"/>
    <s v="V5555_33"/>
    <x v="207"/>
    <x v="4"/>
    <s v="PORT09"/>
    <n v="305"/>
    <n v="3.8605217082033318"/>
  </r>
  <r>
    <n v="1447226769.7"/>
    <x v="0"/>
    <s v="PORT04"/>
    <s v="V444_0"/>
    <n v="2"/>
    <s v="DTP"/>
    <n v="0"/>
    <n v="0"/>
    <s v="V5555_33"/>
    <x v="207"/>
    <x v="4"/>
    <s v="PORT09"/>
    <n v="286"/>
    <n v="3.8605217082033318"/>
  </r>
  <r>
    <n v="1447226768.7"/>
    <x v="0"/>
    <s v="PORT04"/>
    <s v="V444_0"/>
    <n v="2"/>
    <s v="DTP"/>
    <n v="0"/>
    <n v="0"/>
    <s v="V5555_33"/>
    <x v="207"/>
    <x v="4"/>
    <s v="PORT09"/>
    <n v="351"/>
    <n v="3.8605217082033318"/>
  </r>
  <r>
    <n v="1447165168.7"/>
    <x v="0"/>
    <s v="PORT04"/>
    <s v="V444_0"/>
    <n v="2"/>
    <s v="DTP"/>
    <n v="0"/>
    <n v="0"/>
    <s v="V5555_33"/>
    <x v="207"/>
    <x v="4"/>
    <s v="PORT09"/>
    <n v="443"/>
    <n v="25.163130249219989"/>
  </r>
  <r>
    <n v="1447149039.7"/>
    <x v="0"/>
    <s v="PORT04"/>
    <s v="V444_0"/>
    <n v="2"/>
    <s v="DTP"/>
    <n v="0"/>
    <n v="0"/>
    <s v="V5555_33"/>
    <x v="207"/>
    <x v="4"/>
    <s v="PORT09"/>
    <n v="416"/>
    <n v="27.884173665626655"/>
  </r>
  <r>
    <n v="1447226771.7"/>
    <x v="0"/>
    <s v="PORT04"/>
    <s v="V444_0"/>
    <n v="2"/>
    <s v="DTP"/>
    <n v="0"/>
    <n v="0"/>
    <s v="V5555_33"/>
    <x v="207"/>
    <x v="4"/>
    <s v="PORT09"/>
    <n v="319"/>
    <n v="3.8605217082033318"/>
  </r>
  <r>
    <n v="1447248540.7"/>
    <x v="0"/>
    <s v="PORT04"/>
    <s v="V444_0"/>
    <n v="2"/>
    <s v="DTP"/>
    <n v="0"/>
    <n v="0"/>
    <s v="V5555_33"/>
    <x v="207"/>
    <x v="4"/>
    <s v="PORT09"/>
    <n v="287"/>
    <n v="3.8605217082033318"/>
  </r>
  <r>
    <n v="1447306338.7"/>
    <x v="0"/>
    <s v="PORT04"/>
    <s v="V444_0"/>
    <n v="2"/>
    <s v="DTP"/>
    <n v="0"/>
    <n v="0"/>
    <s v="V5555_33"/>
    <x v="207"/>
    <x v="4"/>
    <s v="PORT09"/>
    <n v="337"/>
    <n v="3.8605217082033318"/>
  </r>
  <r>
    <n v="1447206030.7"/>
    <x v="0"/>
    <s v="PORT04"/>
    <s v="V444_0"/>
    <n v="2"/>
    <s v="DTP"/>
    <n v="0"/>
    <n v="0"/>
    <s v="V5555_33"/>
    <x v="207"/>
    <x v="4"/>
    <s v="PORT09"/>
    <n v="271"/>
    <n v="3.8605217082033318"/>
  </r>
  <r>
    <n v="1447149015.7"/>
    <x v="0"/>
    <s v="PORT04"/>
    <s v="V444_0"/>
    <n v="2"/>
    <s v="DTP"/>
    <n v="0"/>
    <n v="0"/>
    <s v="V5555_33"/>
    <x v="207"/>
    <x v="4"/>
    <s v="PORT09"/>
    <n v="311"/>
    <n v="3.8605217082033318"/>
  </r>
  <r>
    <n v="1447206033.7"/>
    <x v="0"/>
    <s v="PORT04"/>
    <s v="V444_0"/>
    <n v="2"/>
    <s v="DTP"/>
    <n v="0"/>
    <n v="0"/>
    <s v="V5555_33"/>
    <x v="207"/>
    <x v="4"/>
    <s v="PORT09"/>
    <n v="300"/>
    <n v="3.8605217082033318"/>
  </r>
  <r>
    <n v="1447183257.7"/>
    <x v="0"/>
    <s v="PORT04"/>
    <s v="V444_0"/>
    <n v="2"/>
    <s v="DTP"/>
    <n v="0"/>
    <n v="0"/>
    <s v="V5555_33"/>
    <x v="207"/>
    <x v="4"/>
    <s v="PORT09"/>
    <n v="330"/>
    <n v="3.8605217082033318"/>
  </r>
  <r>
    <n v="1447185557.7"/>
    <x v="0"/>
    <s v="PORT04"/>
    <s v="V444_0"/>
    <n v="2"/>
    <s v="DTP"/>
    <n v="0"/>
    <n v="0"/>
    <s v="V5555_33"/>
    <x v="207"/>
    <x v="4"/>
    <s v="PORT09"/>
    <n v="297"/>
    <n v="3.8605217082033318"/>
  </r>
  <r>
    <n v="1447149075.7"/>
    <x v="0"/>
    <s v="PORT04"/>
    <s v="V444_0"/>
    <n v="2"/>
    <s v="DTP"/>
    <n v="0"/>
    <n v="0"/>
    <s v="V5555_33"/>
    <x v="207"/>
    <x v="4"/>
    <s v="PORT09"/>
    <n v="301"/>
    <n v="3.8605217082033318"/>
  </r>
  <r>
    <n v="1447187812.7"/>
    <x v="0"/>
    <s v="PORT04"/>
    <s v="V444_0"/>
    <n v="2"/>
    <s v="DTP"/>
    <n v="0"/>
    <n v="0"/>
    <s v="V5555_33"/>
    <x v="207"/>
    <x v="4"/>
    <s v="PORT09"/>
    <n v="282"/>
    <n v="3.8605217082033318"/>
  </r>
  <r>
    <n v="1447323622.7"/>
    <x v="0"/>
    <s v="PORT04"/>
    <s v="V444_0"/>
    <n v="2"/>
    <s v="DTP"/>
    <n v="0"/>
    <n v="0"/>
    <s v="V5555_33"/>
    <x v="207"/>
    <x v="4"/>
    <s v="PORT09"/>
    <n v="346"/>
    <n v="7.7210434164066637"/>
  </r>
  <r>
    <n v="1447226776.7"/>
    <x v="0"/>
    <s v="PORT04"/>
    <s v="V444_0"/>
    <n v="2"/>
    <s v="DTP"/>
    <n v="0"/>
    <n v="0"/>
    <s v="V5555_33"/>
    <x v="207"/>
    <x v="4"/>
    <s v="PORT09"/>
    <n v="346"/>
    <n v="3.8605217082033318"/>
  </r>
  <r>
    <n v="1447306321.7"/>
    <x v="0"/>
    <s v="PORT04"/>
    <s v="V444_0"/>
    <n v="2"/>
    <s v="DTP"/>
    <n v="0"/>
    <n v="0"/>
    <s v="V5555_33"/>
    <x v="207"/>
    <x v="4"/>
    <s v="PORT09"/>
    <n v="322"/>
    <n v="3.8605217082033318"/>
  </r>
  <r>
    <n v="1447323623.7"/>
    <x v="0"/>
    <s v="PORT04"/>
    <s v="V444_0"/>
    <n v="2"/>
    <s v="DTP"/>
    <n v="0"/>
    <n v="0"/>
    <s v="V5555_33"/>
    <x v="208"/>
    <x v="4"/>
    <s v="PORT09"/>
    <n v="325"/>
    <n v="1.4968242423223732"/>
  </r>
  <r>
    <n v="1447206031.7"/>
    <x v="0"/>
    <s v="PORT04"/>
    <s v="V444_0"/>
    <n v="2"/>
    <s v="DTP"/>
    <n v="0"/>
    <n v="0"/>
    <s v="V5555_33"/>
    <x v="208"/>
    <x v="4"/>
    <s v="PORT09"/>
    <n v="290"/>
    <n v="1.4968242423223732"/>
  </r>
  <r>
    <n v="1447165169.7"/>
    <x v="0"/>
    <s v="PORT04"/>
    <s v="V444_0"/>
    <n v="2"/>
    <s v="DTP"/>
    <n v="0"/>
    <n v="0"/>
    <s v="V5555_33"/>
    <x v="208"/>
    <x v="4"/>
    <s v="PORT09"/>
    <n v="337"/>
    <n v="4.4904727269671199"/>
  </r>
  <r>
    <n v="1447149076.7"/>
    <x v="0"/>
    <s v="PORT04"/>
    <s v="V444_0"/>
    <n v="2"/>
    <s v="DTP"/>
    <n v="0"/>
    <n v="0"/>
    <s v="V5555_33"/>
    <x v="208"/>
    <x v="4"/>
    <s v="PORT09"/>
    <n v="285"/>
    <n v="2.9936484846447464"/>
  </r>
  <r>
    <n v="1447206023.7"/>
    <x v="0"/>
    <s v="PORT04"/>
    <s v="V444_0"/>
    <n v="2"/>
    <s v="DTP"/>
    <n v="0"/>
    <n v="0"/>
    <s v="V5555_33"/>
    <x v="208"/>
    <x v="4"/>
    <s v="PORT09"/>
    <n v="252"/>
    <n v="2.9936484846447464"/>
  </r>
  <r>
    <n v="1447224213.7"/>
    <x v="0"/>
    <s v="PORT04"/>
    <s v="V444_0"/>
    <n v="2"/>
    <s v="DTP"/>
    <n v="0"/>
    <n v="0"/>
    <s v="V5555_33"/>
    <x v="208"/>
    <x v="4"/>
    <s v="PORT09"/>
    <n v="305"/>
    <n v="4.4904727269671199"/>
  </r>
  <r>
    <n v="1447367720.7"/>
    <x v="0"/>
    <s v="PORT04"/>
    <s v="V444_0"/>
    <n v="2"/>
    <s v="DTP"/>
    <n v="0"/>
    <n v="0"/>
    <s v="V5555_33"/>
    <x v="208"/>
    <x v="4"/>
    <s v="PORT09"/>
    <n v="320"/>
    <n v="1.4968242423223732"/>
  </r>
  <r>
    <n v="1447306322.7"/>
    <x v="0"/>
    <s v="PORT04"/>
    <s v="V444_0"/>
    <n v="2"/>
    <s v="DTP"/>
    <n v="0"/>
    <n v="0"/>
    <s v="V5555_33"/>
    <x v="208"/>
    <x v="4"/>
    <s v="PORT09"/>
    <n v="328"/>
    <n v="1.4968242423223732"/>
  </r>
  <r>
    <n v="1447407246.7"/>
    <x v="0"/>
    <s v="PORT04"/>
    <s v="V444_0"/>
    <n v="2"/>
    <s v="DTP"/>
    <n v="0"/>
    <n v="0"/>
    <s v="V5555_33"/>
    <x v="208"/>
    <x v="4"/>
    <s v="PORT09"/>
    <n v="288"/>
    <n v="1.4968242423223732"/>
  </r>
  <r>
    <n v="1447248520.7"/>
    <x v="0"/>
    <s v="PORT04"/>
    <s v="V444_0"/>
    <n v="2"/>
    <s v="DTP"/>
    <n v="0"/>
    <n v="0"/>
    <s v="V5555_33"/>
    <x v="208"/>
    <x v="4"/>
    <s v="PORT09"/>
    <n v="308"/>
    <n v="10.974593938578986"/>
  </r>
  <r>
    <n v="1447165166.7"/>
    <x v="0"/>
    <s v="PORT04"/>
    <s v="V444_0"/>
    <n v="2"/>
    <s v="DTP"/>
    <n v="0"/>
    <n v="0"/>
    <s v="V5555_33"/>
    <x v="208"/>
    <x v="4"/>
    <s v="PORT09"/>
    <n v="299"/>
    <n v="1.4968242423223732"/>
  </r>
  <r>
    <n v="1447243894.7"/>
    <x v="0"/>
    <s v="PORT04"/>
    <s v="V444_0"/>
    <n v="2"/>
    <s v="DTP"/>
    <n v="0"/>
    <n v="0"/>
    <s v="V5555_33"/>
    <x v="208"/>
    <x v="4"/>
    <s v="PORT09"/>
    <n v="275"/>
    <n v="1.4968242423223732"/>
  </r>
  <r>
    <n v="1447280056.7"/>
    <x v="0"/>
    <s v="PORT04"/>
    <s v="V444_0"/>
    <n v="2"/>
    <s v="DTP"/>
    <n v="0"/>
    <n v="0"/>
    <s v="V5555_33"/>
    <x v="208"/>
    <x v="4"/>
    <s v="PORT09"/>
    <n v="312"/>
    <n v="1.4968242423223732"/>
  </r>
  <r>
    <n v="1447226777.7"/>
    <x v="0"/>
    <s v="PORT04"/>
    <s v="V444_0"/>
    <n v="2"/>
    <s v="DTP"/>
    <n v="0"/>
    <n v="0"/>
    <s v="V5555_33"/>
    <x v="208"/>
    <x v="4"/>
    <s v="PORT09"/>
    <n v="302"/>
    <n v="1.4968242423223732"/>
  </r>
  <r>
    <n v="1447274948.7"/>
    <x v="0"/>
    <s v="PORT04"/>
    <s v="V444_0"/>
    <n v="2"/>
    <s v="DTP"/>
    <n v="0"/>
    <n v="0"/>
    <s v="V5555_33"/>
    <x v="208"/>
    <x v="4"/>
    <s v="PORT09"/>
    <n v="328"/>
    <n v="1.4968242423223732"/>
  </r>
  <r>
    <n v="1447161480.7"/>
    <x v="0"/>
    <s v="PORT04"/>
    <s v="V444_0"/>
    <n v="2"/>
    <s v="DTP"/>
    <n v="0"/>
    <n v="0"/>
    <s v="V555555_24"/>
    <x v="209"/>
    <x v="4"/>
    <s v="PORT09"/>
    <n v="251"/>
    <n v="6.5741379310344827"/>
  </r>
  <r>
    <n v="1447201447.7"/>
    <x v="0"/>
    <s v="PORT04"/>
    <s v="V444_0"/>
    <n v="2"/>
    <s v="DTP"/>
    <n v="0"/>
    <n v="0"/>
    <s v="V555555_24"/>
    <x v="210"/>
    <x v="4"/>
    <s v="PORT09"/>
    <n v="271"/>
    <n v="1.2522727272727272"/>
  </r>
  <r>
    <n v="1447243154.7"/>
    <x v="0"/>
    <s v="PORT04"/>
    <s v="V444_0"/>
    <n v="2"/>
    <s v="DTP"/>
    <n v="0"/>
    <n v="0"/>
    <s v="V555555_24"/>
    <x v="211"/>
    <x v="4"/>
    <s v="PORT09"/>
    <n v="315"/>
    <n v="1.6"/>
  </r>
  <r>
    <n v="1447265487.7"/>
    <x v="0"/>
    <s v="PORT04"/>
    <s v="V444_0"/>
    <n v="2"/>
    <s v="DTP"/>
    <n v="3"/>
    <n v="0"/>
    <s v="V55555_2"/>
    <x v="212"/>
    <x v="4"/>
    <s v="PORT09"/>
    <n v="355"/>
    <n v="23.193181818181817"/>
  </r>
  <r>
    <n v="1447164688.7"/>
    <x v="0"/>
    <s v="PORT04"/>
    <s v="V444_0"/>
    <n v="2"/>
    <s v="DTP"/>
    <n v="3"/>
    <n v="0"/>
    <s v="V555555555_3"/>
    <x v="213"/>
    <x v="4"/>
    <s v="PORT09"/>
    <n v="280"/>
    <n v="1.0821613744014777"/>
  </r>
  <r>
    <n v="1447305601.7"/>
    <x v="0"/>
    <s v="PORT04"/>
    <s v="V444_0"/>
    <n v="2"/>
    <s v="DTP"/>
    <n v="3"/>
    <n v="0"/>
    <s v="V555555555_3"/>
    <x v="209"/>
    <x v="4"/>
    <s v="PORT09"/>
    <n v="692"/>
    <n v="282.9655172413793"/>
  </r>
  <r>
    <n v="1447149216.7"/>
    <x v="0"/>
    <s v="PORT04"/>
    <s v="V444_0"/>
    <n v="2"/>
    <s v="DTP"/>
    <n v="3"/>
    <n v="0"/>
    <s v="V555555555_3"/>
    <x v="214"/>
    <x v="4"/>
    <s v="PORT09"/>
    <n v="295"/>
    <n v="1.6679243437050615"/>
  </r>
  <r>
    <n v="1447174176.7"/>
    <x v="0"/>
    <s v="PORT04"/>
    <s v="V444_0"/>
    <n v="2"/>
    <s v="DTP"/>
    <n v="3"/>
    <n v="0"/>
    <s v="V555555555_3"/>
    <x v="215"/>
    <x v="4"/>
    <s v="PORT09"/>
    <n v="275"/>
    <n v="0.82857142857142851"/>
  </r>
  <r>
    <n v="1447189289.7"/>
    <x v="0"/>
    <s v="PORT04"/>
    <s v="V444_0"/>
    <n v="2"/>
    <s v="DTP"/>
    <n v="3"/>
    <n v="0"/>
    <s v="V555555555_3"/>
    <x v="215"/>
    <x v="4"/>
    <s v="PORT09"/>
    <n v="321"/>
    <n v="1.6"/>
  </r>
  <r>
    <n v="1447191612.7"/>
    <x v="0"/>
    <s v="PORT04"/>
    <s v="V444_0"/>
    <n v="2"/>
    <s v="DTP"/>
    <n v="3"/>
    <n v="0"/>
    <s v="V555555555_3"/>
    <x v="216"/>
    <x v="4"/>
    <s v="PORT09"/>
    <n v="353"/>
    <n v="8.24"/>
  </r>
  <r>
    <n v="1447305600.7"/>
    <x v="0"/>
    <s v="PORT04"/>
    <s v="V444_0"/>
    <n v="2"/>
    <s v="DTP"/>
    <n v="3"/>
    <n v="0"/>
    <s v="V555555555_3"/>
    <x v="216"/>
    <x v="4"/>
    <s v="PORT09"/>
    <n v="301"/>
    <n v="1.9"/>
  </r>
  <r>
    <n v="1447183328.7"/>
    <x v="0"/>
    <s v="PORT04"/>
    <s v="V444_0"/>
    <n v="2"/>
    <s v="DTP"/>
    <n v="3"/>
    <n v="0"/>
    <s v="V555555555_3"/>
    <x v="217"/>
    <x v="4"/>
    <s v="PORT09"/>
    <n v="324"/>
    <n v="3.0939393939393947"/>
  </r>
  <r>
    <n v="1447223074.7"/>
    <x v="0"/>
    <s v="PORT04"/>
    <s v="V444_0"/>
    <n v="2"/>
    <s v="DTP"/>
    <n v="3"/>
    <n v="0"/>
    <s v="V555555555_3"/>
    <x v="218"/>
    <x v="4"/>
    <s v="PORT09"/>
    <n v="366"/>
    <n v="27.904761904761909"/>
  </r>
  <r>
    <n v="1447384224.7"/>
    <x v="0"/>
    <s v="PORT04"/>
    <s v="V444_0"/>
    <n v="2"/>
    <s v="DTP"/>
    <n v="3"/>
    <n v="0"/>
    <s v="V555555555_3"/>
    <x v="218"/>
    <x v="4"/>
    <s v="PORT09"/>
    <n v="405"/>
    <n v="33"/>
  </r>
  <r>
    <n v="1447162330.7"/>
    <x v="0"/>
    <s v="PORT04"/>
    <s v="V444_0"/>
    <n v="2"/>
    <s v="DTP"/>
    <n v="3"/>
    <n v="0"/>
    <s v="V555555555_3"/>
    <x v="219"/>
    <x v="4"/>
    <s v="PORT09"/>
    <n v="297"/>
    <n v="1.0445555671136264"/>
  </r>
  <r>
    <n v="1447280295.7"/>
    <x v="0"/>
    <s v="PORT04"/>
    <s v="V444_0"/>
    <n v="2"/>
    <s v="DTP"/>
    <n v="3"/>
    <n v="0"/>
    <s v="V555555555_3"/>
    <x v="219"/>
    <x v="4"/>
    <s v="PORT09"/>
    <n v="261"/>
    <n v="0.5222777835568132"/>
  </r>
  <r>
    <n v="1447365217.7"/>
    <x v="0"/>
    <s v="PORT04"/>
    <s v="V444_0"/>
    <n v="2"/>
    <s v="DTP"/>
    <n v="3"/>
    <n v="0"/>
    <s v="V555555555_3"/>
    <x v="220"/>
    <x v="4"/>
    <s v="PORT09"/>
    <n v="319"/>
    <n v="2.1"/>
  </r>
  <r>
    <n v="1447411403.7"/>
    <x v="0"/>
    <s v="PORT04"/>
    <s v="V444_0"/>
    <n v="2"/>
    <s v="DTP"/>
    <n v="3"/>
    <n v="0"/>
    <s v="V555555555_3"/>
    <x v="220"/>
    <x v="4"/>
    <s v="PORT09"/>
    <n v="341"/>
    <n v="4.2"/>
  </r>
  <r>
    <n v="1447269361.7"/>
    <x v="0"/>
    <s v="PORT04"/>
    <s v="V444_0"/>
    <n v="2"/>
    <s v="DTP"/>
    <n v="3"/>
    <n v="0"/>
    <s v="V555555555_3"/>
    <x v="221"/>
    <x v="4"/>
    <s v="PORT09"/>
    <n v="344"/>
    <n v="7.3951515151515155"/>
  </r>
  <r>
    <n v="1447174177.7"/>
    <x v="0"/>
    <s v="PORT04"/>
    <s v="V444_0"/>
    <n v="2"/>
    <s v="DTP"/>
    <n v="3"/>
    <n v="0"/>
    <s v="V555555555_3"/>
    <x v="221"/>
    <x v="4"/>
    <s v="PORT09"/>
    <n v="264"/>
    <n v="3.6975757575757577"/>
  </r>
  <r>
    <n v="1447402011.7"/>
    <x v="0"/>
    <s v="PORT04"/>
    <s v="V444_0"/>
    <n v="2"/>
    <s v="DTP"/>
    <n v="3"/>
    <n v="0"/>
    <s v="V555555555_3"/>
    <x v="221"/>
    <x v="4"/>
    <s v="PORT09"/>
    <n v="440"/>
    <n v="38.975757575757576"/>
  </r>
  <r>
    <n v="1447168780.7"/>
    <x v="0"/>
    <s v="PORT04"/>
    <s v="V444_0"/>
    <n v="2"/>
    <s v="DTP"/>
    <n v="3"/>
    <n v="0"/>
    <s v="V555555555_3"/>
    <x v="221"/>
    <x v="4"/>
    <s v="PORT09"/>
    <n v="1321"/>
    <n v="170.8787878787879"/>
  </r>
  <r>
    <n v="1447419530.7"/>
    <x v="0"/>
    <s v="PORT04"/>
    <s v="V444_0"/>
    <n v="2"/>
    <s v="DTP"/>
    <n v="3"/>
    <n v="0"/>
    <s v="V555555555_3"/>
    <x v="222"/>
    <x v="4"/>
    <s v="PORT09"/>
    <n v="301"/>
    <n v="5.0241697416974169"/>
  </r>
  <r>
    <n v="1447185060.7"/>
    <x v="0"/>
    <s v="PORT04"/>
    <s v="V444_0"/>
    <n v="2"/>
    <s v="DTP"/>
    <n v="3"/>
    <n v="0"/>
    <s v="V555555555_3"/>
    <x v="223"/>
    <x v="4"/>
    <s v="PORT09"/>
    <n v="352"/>
    <n v="14"/>
  </r>
  <r>
    <n v="1447278345.7"/>
    <x v="0"/>
    <s v="PORT04"/>
    <s v="V444_0"/>
    <n v="2"/>
    <s v="DTP"/>
    <n v="3"/>
    <n v="0"/>
    <s v="V55555555_5"/>
    <x v="209"/>
    <x v="4"/>
    <s v="PORT09"/>
    <n v="333"/>
    <n v="12.148275862068965"/>
  </r>
  <r>
    <n v="1447215295.7"/>
    <x v="0"/>
    <s v="PORT04"/>
    <s v="V444_0"/>
    <n v="2"/>
    <s v="DTP"/>
    <n v="3"/>
    <n v="0"/>
    <s v="V55555555_5"/>
    <x v="224"/>
    <x v="4"/>
    <s v="PORT09"/>
    <n v="310"/>
    <n v="6.6517006087976771"/>
  </r>
  <r>
    <n v="1447378364.7"/>
    <x v="0"/>
    <s v="PORT04"/>
    <s v="V444_0"/>
    <n v="2"/>
    <s v="DTP"/>
    <n v="3"/>
    <n v="0"/>
    <s v="V55555555_5"/>
    <x v="225"/>
    <x v="4"/>
    <s v="PORT09"/>
    <n v="329"/>
    <n v="1.6902572253872548"/>
  </r>
  <r>
    <n v="1447188339.7"/>
    <x v="0"/>
    <s v="PORT04"/>
    <s v="V444_0"/>
    <n v="2"/>
    <s v="DTP"/>
    <n v="3"/>
    <n v="0"/>
    <s v="V55555555_5"/>
    <x v="226"/>
    <x v="4"/>
    <s v="PORT09"/>
    <n v="287"/>
    <n v="0.74444444444444446"/>
  </r>
  <r>
    <n v="1447356535.7"/>
    <x v="0"/>
    <s v="PORT04"/>
    <s v="V444_0"/>
    <n v="2"/>
    <s v="DTP"/>
    <n v="3"/>
    <n v="0"/>
    <s v="V55555555_5"/>
    <x v="226"/>
    <x v="4"/>
    <s v="PORT09"/>
    <n v="289"/>
    <n v="5.4"/>
  </r>
  <r>
    <n v="1447340567.7"/>
    <x v="0"/>
    <s v="PORT04"/>
    <s v="V444_0"/>
    <n v="2"/>
    <s v="DTP"/>
    <n v="3"/>
    <n v="0"/>
    <s v="V55555555_5"/>
    <x v="214"/>
    <x v="4"/>
    <s v="PORT09"/>
    <n v="327"/>
    <n v="3.335848687410123"/>
  </r>
  <r>
    <n v="1447266630.7"/>
    <x v="0"/>
    <s v="PORT04"/>
    <s v="V444_0"/>
    <n v="2"/>
    <s v="DTP"/>
    <n v="3"/>
    <n v="0"/>
    <s v="V55555555_5"/>
    <x v="215"/>
    <x v="4"/>
    <s v="PORT09"/>
    <n v="332"/>
    <n v="2.5"/>
  </r>
  <r>
    <n v="1447180514.7"/>
    <x v="0"/>
    <s v="PORT04"/>
    <s v="V444_0"/>
    <n v="2"/>
    <s v="DTP"/>
    <n v="3"/>
    <n v="0"/>
    <s v="V55555555_5"/>
    <x v="217"/>
    <x v="4"/>
    <s v="PORT09"/>
    <n v="310"/>
    <n v="4.3"/>
  </r>
  <r>
    <n v="1447170779.7"/>
    <x v="0"/>
    <s v="PORT04"/>
    <s v="V444_0"/>
    <n v="2"/>
    <s v="DTP"/>
    <n v="3"/>
    <n v="0"/>
    <s v="V55555555_5"/>
    <x v="217"/>
    <x v="4"/>
    <s v="PORT09"/>
    <n v="253"/>
    <n v="4.2"/>
  </r>
  <r>
    <n v="1447305604.7"/>
    <x v="0"/>
    <s v="PORT04"/>
    <s v="V444_0"/>
    <n v="2"/>
    <s v="DTP"/>
    <n v="3"/>
    <n v="0"/>
    <s v="V55555555_5"/>
    <x v="217"/>
    <x v="4"/>
    <s v="PORT09"/>
    <n v="352"/>
    <n v="8.4"/>
  </r>
  <r>
    <n v="1447362562.7"/>
    <x v="0"/>
    <s v="PORT04"/>
    <s v="V444_0"/>
    <n v="2"/>
    <s v="DTP"/>
    <n v="3"/>
    <n v="0"/>
    <s v="V55555555_5"/>
    <x v="217"/>
    <x v="4"/>
    <s v="PORT09"/>
    <n v="343"/>
    <n v="23"/>
  </r>
  <r>
    <n v="1447356536.7"/>
    <x v="0"/>
    <s v="PORT04"/>
    <s v="V444_0"/>
    <n v="2"/>
    <s v="DTP"/>
    <n v="3"/>
    <n v="0"/>
    <s v="V55555555_5"/>
    <x v="227"/>
    <x v="4"/>
    <s v="PORT09"/>
    <n v="240"/>
    <n v="1.752644177303778"/>
  </r>
  <r>
    <n v="1447340520.7"/>
    <x v="0"/>
    <s v="PORT04"/>
    <s v="V444_0"/>
    <n v="2"/>
    <s v="DTP"/>
    <n v="3"/>
    <n v="0"/>
    <s v="V55555555_5"/>
    <x v="228"/>
    <x v="4"/>
    <s v="PORT09"/>
    <n v="295"/>
    <n v="0.96746363733750518"/>
  </r>
  <r>
    <n v="1447378362.7"/>
    <x v="0"/>
    <s v="PORT04"/>
    <s v="V444_0"/>
    <n v="2"/>
    <s v="DTP"/>
    <n v="3"/>
    <n v="0"/>
    <s v="V55555555_5"/>
    <x v="228"/>
    <x v="4"/>
    <s v="PORT09"/>
    <n v="236"/>
    <n v="0.96746363733750518"/>
  </r>
  <r>
    <n v="1447291995.7"/>
    <x v="0"/>
    <s v="PORT04"/>
    <s v="V444_0"/>
    <n v="2"/>
    <s v="DTP"/>
    <n v="3"/>
    <n v="0"/>
    <s v="V55555555_5"/>
    <x v="228"/>
    <x v="4"/>
    <s v="PORT09"/>
    <n v="317"/>
    <n v="2.9023909120125158"/>
  </r>
  <r>
    <n v="1447335260.7"/>
    <x v="0"/>
    <s v="PORT04"/>
    <s v="V444_0"/>
    <n v="2"/>
    <s v="DTP"/>
    <n v="3"/>
    <n v="0"/>
    <s v="V55555555_5"/>
    <x v="229"/>
    <x v="4"/>
    <s v="PORT09"/>
    <n v="281"/>
    <n v="0.67978436657681929"/>
  </r>
  <r>
    <n v="1447289237.7"/>
    <x v="0"/>
    <s v="PORT04"/>
    <s v="V444_0"/>
    <n v="2"/>
    <s v="DTP"/>
    <n v="3"/>
    <n v="0"/>
    <s v="V55555555_5"/>
    <x v="212"/>
    <x v="4"/>
    <s v="PORT09"/>
    <n v="386"/>
    <n v="31.59090909090909"/>
  </r>
  <r>
    <n v="1447215296.7"/>
    <x v="0"/>
    <s v="PORT04"/>
    <s v="V444_0"/>
    <n v="2"/>
    <s v="DTP"/>
    <n v="3"/>
    <n v="0"/>
    <s v="V55555555_5"/>
    <x v="212"/>
    <x v="4"/>
    <s v="PORT09"/>
    <n v="317"/>
    <n v="11.599999999999998"/>
  </r>
  <r>
    <n v="1447266614.7"/>
    <x v="0"/>
    <s v="PORT04"/>
    <s v="V444_0"/>
    <n v="2"/>
    <s v="DTP"/>
    <n v="3"/>
    <n v="0"/>
    <s v="V55555555_5"/>
    <x v="219"/>
    <x v="4"/>
    <s v="PORT09"/>
    <n v="348"/>
    <n v="1.7409259451893775"/>
  </r>
  <r>
    <n v="1447297884.7"/>
    <x v="0"/>
    <s v="PORT04"/>
    <s v="V444_0"/>
    <n v="2"/>
    <s v="DTP"/>
    <n v="3"/>
    <n v="0"/>
    <s v="V55555555_5"/>
    <x v="219"/>
    <x v="4"/>
    <s v="PORT09"/>
    <n v="335"/>
    <n v="0.2611388917784066"/>
  </r>
  <r>
    <n v="1447335259.7"/>
    <x v="0"/>
    <s v="PORT04"/>
    <s v="V444_0"/>
    <n v="2"/>
    <s v="DTP"/>
    <n v="3"/>
    <n v="0"/>
    <s v="V55555555_5"/>
    <x v="210"/>
    <x v="4"/>
    <s v="PORT09"/>
    <n v="251"/>
    <n v="2.1"/>
  </r>
  <r>
    <n v="1447191264.7"/>
    <x v="0"/>
    <s v="PORT04"/>
    <s v="V444_0"/>
    <n v="2"/>
    <s v="DTP"/>
    <n v="3"/>
    <n v="0"/>
    <s v="V55555555_5"/>
    <x v="221"/>
    <x v="4"/>
    <s v="PORT09"/>
    <n v="1289"/>
    <n v="184.8787878787879"/>
  </r>
  <r>
    <n v="1447373244.7"/>
    <x v="0"/>
    <s v="PORT04"/>
    <s v="V444_0"/>
    <n v="2"/>
    <s v="DTP"/>
    <n v="3"/>
    <n v="0"/>
    <s v="V55555555_5"/>
    <x v="221"/>
    <x v="4"/>
    <s v="PORT09"/>
    <n v="1317"/>
    <n v="180.8787878787879"/>
  </r>
  <r>
    <n v="1447151467.7"/>
    <x v="0"/>
    <s v="PORT04"/>
    <s v="V444_0"/>
    <n v="2"/>
    <s v="DTP"/>
    <n v="3"/>
    <n v="0"/>
    <s v="V55555555_5"/>
    <x v="203"/>
    <x v="4"/>
    <s v="PORT09"/>
    <n v="277"/>
    <n v="4.2"/>
  </r>
  <r>
    <n v="1447329779.7"/>
    <x v="0"/>
    <s v="PORT04"/>
    <s v="V444_0"/>
    <n v="2"/>
    <s v="DTP"/>
    <n v="3"/>
    <n v="0"/>
    <s v="V55555555_5"/>
    <x v="203"/>
    <x v="4"/>
    <s v="PORT09"/>
    <n v="321"/>
    <n v="17.8"/>
  </r>
  <r>
    <n v="1447323092.7"/>
    <x v="0"/>
    <s v="PORT04"/>
    <s v="V444_0"/>
    <n v="2"/>
    <s v="DTP"/>
    <n v="0"/>
    <n v="0"/>
    <s v="V55555555_5"/>
    <x v="222"/>
    <x v="4"/>
    <s v="PORT09"/>
    <n v="873"/>
    <n v="182.89428044280444"/>
  </r>
  <r>
    <n v="1447419526.7"/>
    <x v="0"/>
    <s v="PORT04"/>
    <s v="V444_0"/>
    <n v="2"/>
    <s v="DTP"/>
    <n v="0"/>
    <n v="0"/>
    <s v="V55555555_5"/>
    <x v="222"/>
    <x v="4"/>
    <s v="PORT09"/>
    <n v="250"/>
    <n v="3.3494464944649449"/>
  </r>
  <r>
    <n v="1447387290.7"/>
    <x v="0"/>
    <s v="PORT04"/>
    <s v="V444_0"/>
    <n v="2"/>
    <s v="DTP"/>
    <n v="0"/>
    <n v="0"/>
    <s v="V55555555_5"/>
    <x v="222"/>
    <x v="4"/>
    <s v="PORT09"/>
    <n v="340"/>
    <n v="14.39778597785978"/>
  </r>
  <r>
    <n v="1447368583.7"/>
    <x v="0"/>
    <s v="PORT04"/>
    <s v="V444_0"/>
    <n v="2"/>
    <s v="DTP"/>
    <n v="0"/>
    <n v="0"/>
    <s v="V55555555_5"/>
    <x v="222"/>
    <x v="4"/>
    <s v="PORT09"/>
    <n v="654"/>
    <n v="144.9778597785978"/>
  </r>
  <r>
    <n v="1447391565.7"/>
    <x v="0"/>
    <s v="PORT04"/>
    <s v="V444_0"/>
    <n v="2"/>
    <s v="DTP"/>
    <n v="0"/>
    <n v="0"/>
    <s v="V55555555_5"/>
    <x v="222"/>
    <x v="4"/>
    <s v="PORT09"/>
    <n v="310"/>
    <n v="1.6747232472324725"/>
  </r>
  <r>
    <n v="1447348677.7"/>
    <x v="0"/>
    <s v="PORT04"/>
    <s v="V444_0"/>
    <n v="2"/>
    <s v="DTP"/>
    <n v="0"/>
    <n v="0"/>
    <s v="V55555555_5"/>
    <x v="222"/>
    <x v="4"/>
    <s v="PORT09"/>
    <n v="416"/>
    <n v="43.85"/>
  </r>
  <r>
    <n v="1447215297.7"/>
    <x v="0"/>
    <s v="PORT04"/>
    <s v="V444_0"/>
    <n v="2"/>
    <s v="DTP"/>
    <n v="3"/>
    <n v="0"/>
    <s v="V55555555_5"/>
    <x v="222"/>
    <x v="4"/>
    <s v="PORT09"/>
    <n v="420"/>
    <n v="52.8"/>
  </r>
  <r>
    <n v="1447221456.7"/>
    <x v="0"/>
    <s v="PORT04"/>
    <s v="V444_0"/>
    <n v="2"/>
    <s v="DTP"/>
    <n v="3"/>
    <n v="0"/>
    <s v="V55555555_5"/>
    <x v="204"/>
    <x v="4"/>
    <s v="PORT09"/>
    <n v="325"/>
    <n v="0.83559362480918642"/>
  </r>
  <r>
    <n v="1447168067.7"/>
    <x v="0"/>
    <s v="PORT04"/>
    <s v="V444_0"/>
    <n v="2"/>
    <s v="DTP"/>
    <n v="3"/>
    <n v="0"/>
    <s v="V55555555_5"/>
    <x v="204"/>
    <x v="4"/>
    <s v="PORT09"/>
    <n v="309"/>
    <n v="0.83559362480918642"/>
  </r>
  <r>
    <n v="1447340519.7"/>
    <x v="0"/>
    <s v="PORT04"/>
    <s v="V444_0"/>
    <n v="2"/>
    <s v="DTP"/>
    <n v="3"/>
    <n v="0"/>
    <s v="V55555555_5"/>
    <x v="204"/>
    <x v="4"/>
    <s v="PORT09"/>
    <n v="324"/>
    <n v="1.6"/>
  </r>
  <r>
    <n v="1447378365.7"/>
    <x v="0"/>
    <s v="PORT04"/>
    <s v="V444_0"/>
    <n v="2"/>
    <s v="DTP"/>
    <n v="3"/>
    <n v="0"/>
    <s v="V55555555_5"/>
    <x v="204"/>
    <x v="4"/>
    <s v="PORT09"/>
    <n v="272"/>
    <n v="2.1"/>
  </r>
  <r>
    <n v="1447265428.7"/>
    <x v="0"/>
    <s v="PORT04"/>
    <s v="V444_0"/>
    <n v="2"/>
    <s v="DTP"/>
    <n v="0"/>
    <n v="0"/>
    <s v="V55555555_5"/>
    <x v="223"/>
    <x v="4"/>
    <s v="PORT09"/>
    <n v="1140"/>
    <n v="278.14719271623676"/>
  </r>
  <r>
    <n v="1447201558.7"/>
    <x v="0"/>
    <s v="PORT04"/>
    <s v="V444_0"/>
    <n v="2"/>
    <s v="DTP"/>
    <n v="3"/>
    <n v="0"/>
    <s v="V55555555_5"/>
    <x v="223"/>
    <x v="4"/>
    <s v="PORT09"/>
    <n v="834"/>
    <n v="191.76479514415783"/>
  </r>
  <r>
    <n v="1447248904.7"/>
    <x v="0"/>
    <s v="PORT04"/>
    <s v="V444_0"/>
    <n v="2"/>
    <s v="DTP"/>
    <n v="0"/>
    <n v="0"/>
    <s v="V55555555_5"/>
    <x v="223"/>
    <x v="4"/>
    <s v="PORT09"/>
    <n v="728"/>
    <n v="117"/>
  </r>
  <r>
    <n v="1447151466.7"/>
    <x v="0"/>
    <s v="PORT04"/>
    <s v="V444_0"/>
    <n v="2"/>
    <s v="DTP"/>
    <n v="3"/>
    <n v="0"/>
    <s v="V55555555_5"/>
    <x v="223"/>
    <x v="4"/>
    <s v="PORT09"/>
    <n v="762"/>
    <n v="137"/>
  </r>
  <r>
    <n v="1447243255.7"/>
    <x v="0"/>
    <s v="PORT04"/>
    <s v="V444_0"/>
    <n v="2"/>
    <s v="DTP"/>
    <n v="0"/>
    <n v="0"/>
    <s v="V55555555_5"/>
    <x v="223"/>
    <x v="4"/>
    <s v="PORT09"/>
    <n v="667"/>
    <n v="102.5"/>
  </r>
  <r>
    <n v="1447225217.7"/>
    <x v="0"/>
    <s v="PORT04"/>
    <s v="V444_0"/>
    <n v="2"/>
    <s v="DTP"/>
    <n v="0"/>
    <n v="0"/>
    <s v="V55555555_5"/>
    <x v="223"/>
    <x v="4"/>
    <s v="PORT09"/>
    <n v="761"/>
    <n v="138.4"/>
  </r>
  <r>
    <n v="1447266633.7"/>
    <x v="0"/>
    <s v="PORT04"/>
    <s v="V444_0"/>
    <n v="2"/>
    <s v="DTP"/>
    <n v="3"/>
    <n v="0"/>
    <s v="V55555555_5"/>
    <x v="230"/>
    <x v="4"/>
    <s v="PORT09"/>
    <n v="305"/>
    <n v="11.2"/>
  </r>
  <r>
    <n v="1447168066.7"/>
    <x v="0"/>
    <s v="PORT04"/>
    <s v="V444_0"/>
    <n v="2"/>
    <s v="DTP"/>
    <n v="3"/>
    <n v="0"/>
    <s v="V55555555_5"/>
    <x v="231"/>
    <x v="4"/>
    <s v="PORT09"/>
    <n v="265"/>
    <n v="1.08"/>
  </r>
  <r>
    <n v="1447221454.7"/>
    <x v="0"/>
    <s v="PORT04"/>
    <s v="V444_0"/>
    <n v="2"/>
    <s v="DTP"/>
    <n v="3"/>
    <n v="0"/>
    <s v="V55555555_5"/>
    <x v="231"/>
    <x v="4"/>
    <s v="PORT09"/>
    <n v="311"/>
    <n v="2"/>
  </r>
  <r>
    <n v="1447188340.7"/>
    <x v="0"/>
    <s v="PORT04"/>
    <s v="V444_0"/>
    <n v="2"/>
    <s v="DTP"/>
    <n v="3"/>
    <n v="0"/>
    <s v="V55555555_5"/>
    <x v="232"/>
    <x v="4"/>
    <s v="PORT09"/>
    <n v="333"/>
    <n v="0.62701010519851352"/>
  </r>
  <r>
    <n v="1447168065.7"/>
    <x v="0"/>
    <s v="PORT04"/>
    <s v="V444_0"/>
    <n v="2"/>
    <s v="DTP"/>
    <n v="3"/>
    <n v="0"/>
    <s v="V55555555_5"/>
    <x v="232"/>
    <x v="4"/>
    <s v="PORT09"/>
    <n v="310"/>
    <n v="1.254020210397027"/>
  </r>
  <r>
    <n v="1447221455.7"/>
    <x v="0"/>
    <s v="PORT04"/>
    <s v="V444_0"/>
    <n v="2"/>
    <s v="DTP"/>
    <n v="3"/>
    <n v="0"/>
    <s v="V55555555_5"/>
    <x v="232"/>
    <x v="4"/>
    <s v="PORT09"/>
    <n v="299"/>
    <n v="1.254020210397027"/>
  </r>
  <r>
    <n v="1447188342.7"/>
    <x v="0"/>
    <s v="PORT04"/>
    <s v="V444_0"/>
    <n v="2"/>
    <s v="DTP"/>
    <n v="3"/>
    <n v="0"/>
    <s v="V55555555_5"/>
    <x v="232"/>
    <x v="4"/>
    <s v="PORT09"/>
    <n v="269"/>
    <n v="0.62701010519851352"/>
  </r>
  <r>
    <n v="1447378363.7"/>
    <x v="0"/>
    <s v="PORT04"/>
    <s v="V444_0"/>
    <n v="2"/>
    <s v="DTP"/>
    <n v="3"/>
    <n v="0"/>
    <s v="V55555555_5"/>
    <x v="232"/>
    <x v="4"/>
    <s v="PORT09"/>
    <n v="296"/>
    <n v="2.5080404207940541"/>
  </r>
  <r>
    <n v="1447265473.7"/>
    <x v="0"/>
    <s v="PORT04"/>
    <s v="V444_0"/>
    <n v="2"/>
    <s v="DTP"/>
    <n v="3"/>
    <n v="0"/>
    <s v="V55555555_5"/>
    <x v="205"/>
    <x v="4"/>
    <s v="PORT09"/>
    <n v="237"/>
    <n v="1.1095990951829953"/>
  </r>
  <r>
    <n v="1447305603.7"/>
    <x v="0"/>
    <s v="PORT04"/>
    <s v="V444_0"/>
    <n v="2"/>
    <s v="DTP"/>
    <n v="3"/>
    <n v="0"/>
    <s v="V55555555_5"/>
    <x v="205"/>
    <x v="4"/>
    <s v="PORT09"/>
    <n v="432"/>
    <n v="75.904742996528697"/>
  </r>
  <r>
    <n v="1447225216.7"/>
    <x v="0"/>
    <s v="PORT04"/>
    <s v="V444_0"/>
    <n v="2"/>
    <s v="DTP"/>
    <n v="0"/>
    <n v="0"/>
    <s v="V55555555_5"/>
    <x v="205"/>
    <x v="4"/>
    <s v="PORT09"/>
    <n v="517"/>
    <n v="119.95990951829953"/>
  </r>
  <r>
    <n v="1447323091.7"/>
    <x v="0"/>
    <s v="PORT04"/>
    <s v="V444_0"/>
    <n v="2"/>
    <s v="DTP"/>
    <n v="0"/>
    <n v="0"/>
    <s v="V55555555_5"/>
    <x v="205"/>
    <x v="4"/>
    <s v="PORT09"/>
    <n v="947"/>
    <n v="325.95530729169894"/>
  </r>
  <r>
    <n v="1447297885.7"/>
    <x v="0"/>
    <s v="PORT04"/>
    <s v="V444_0"/>
    <n v="2"/>
    <s v="DTP"/>
    <n v="3"/>
    <n v="0"/>
    <s v="V55555555_5"/>
    <x v="205"/>
    <x v="4"/>
    <s v="PORT09"/>
    <n v="347"/>
    <n v="39.061970593447349"/>
  </r>
  <r>
    <n v="1447407054.7"/>
    <x v="0"/>
    <s v="PORT04"/>
    <s v="V444_0"/>
    <n v="2"/>
    <s v="DTP"/>
    <n v="0"/>
    <n v="0"/>
    <s v="V55555555_5"/>
    <x v="205"/>
    <x v="4"/>
    <s v="PORT09"/>
    <n v="766"/>
    <n v="259.39977379574884"/>
  </r>
  <r>
    <n v="1447151465.7"/>
    <x v="0"/>
    <s v="PORT04"/>
    <s v="V444_0"/>
    <n v="2"/>
    <s v="DTP"/>
    <n v="3"/>
    <n v="0"/>
    <s v="V55555555_5"/>
    <x v="205"/>
    <x v="4"/>
    <s v="PORT09"/>
    <n v="742"/>
    <n v="268.53658917763789"/>
  </r>
  <r>
    <n v="1447265427.7"/>
    <x v="0"/>
    <s v="PORT04"/>
    <s v="V444_0"/>
    <n v="2"/>
    <s v="DTP"/>
    <n v="0"/>
    <n v="0"/>
    <s v="V55555555_5"/>
    <x v="205"/>
    <x v="4"/>
    <s v="PORT09"/>
    <n v="560"/>
    <n v="175.43986427744929"/>
  </r>
  <r>
    <n v="1447265470.7"/>
    <x v="0"/>
    <s v="PORT04"/>
    <s v="V444_0"/>
    <n v="2"/>
    <s v="DTP"/>
    <n v="3"/>
    <n v="0"/>
    <s v="V55555555_5"/>
    <x v="205"/>
    <x v="4"/>
    <s v="PORT09"/>
    <n v="250"/>
    <n v="2.7739977379574881"/>
  </r>
  <r>
    <n v="1447188341.7"/>
    <x v="0"/>
    <s v="PORT04"/>
    <s v="V444_0"/>
    <n v="2"/>
    <s v="DTP"/>
    <n v="3"/>
    <n v="0"/>
    <s v="V55555555_5"/>
    <x v="205"/>
    <x v="4"/>
    <s v="PORT09"/>
    <n v="286"/>
    <n v="0.55479954759149763"/>
  </r>
  <r>
    <n v="1447354035.7"/>
    <x v="0"/>
    <s v="PORT04"/>
    <s v="V444_0"/>
    <n v="2"/>
    <s v="DTP"/>
    <n v="0"/>
    <n v="0"/>
    <s v="V55555555_5"/>
    <x v="205"/>
    <x v="4"/>
    <s v="PORT09"/>
    <n v="606"/>
    <n v="181.43986427744929"/>
  </r>
  <r>
    <n v="1447325992.7"/>
    <x v="0"/>
    <s v="PORT04"/>
    <s v="V444_0"/>
    <n v="2"/>
    <s v="DTP"/>
    <n v="0"/>
    <n v="0"/>
    <s v="V55555555_5"/>
    <x v="205"/>
    <x v="4"/>
    <s v="PORT09"/>
    <n v="785"/>
    <n v="259.32419505894842"/>
  </r>
  <r>
    <n v="1447291996.7"/>
    <x v="0"/>
    <s v="PORT04"/>
    <s v="V444_0"/>
    <n v="2"/>
    <s v="DTP"/>
    <n v="3"/>
    <n v="0"/>
    <s v="V55555555_5"/>
    <x v="205"/>
    <x v="4"/>
    <s v="PORT09"/>
    <n v="260"/>
    <n v="0.55479954759149763"/>
  </r>
  <r>
    <n v="1447180538.7"/>
    <x v="0"/>
    <s v="PORT04"/>
    <s v="V444_0"/>
    <n v="2"/>
    <s v="DTP"/>
    <n v="3"/>
    <n v="0"/>
    <s v="V555555_6"/>
    <x v="233"/>
    <x v="4"/>
    <s v="PORT09"/>
    <n v="251"/>
    <n v="1.9"/>
  </r>
  <r>
    <n v="1447162301.7"/>
    <x v="0"/>
    <s v="PORT04"/>
    <s v="V444_0"/>
    <n v="2"/>
    <s v="DTP"/>
    <n v="3"/>
    <n v="0"/>
    <s v="V555555_6"/>
    <x v="234"/>
    <x v="4"/>
    <s v="PORT09"/>
    <n v="319"/>
    <n v="4.7"/>
  </r>
  <r>
    <n v="1447162298.7"/>
    <x v="0"/>
    <s v="PORT04"/>
    <s v="V444_0"/>
    <n v="2"/>
    <s v="DTP"/>
    <n v="3"/>
    <n v="0"/>
    <s v="V555555_6"/>
    <x v="235"/>
    <x v="4"/>
    <s v="PORT09"/>
    <n v="374"/>
    <n v="13.066666666666668"/>
  </r>
  <r>
    <n v="1447293336.7"/>
    <x v="0"/>
    <s v="PORT04"/>
    <s v="V444_0"/>
    <n v="2"/>
    <s v="DTP"/>
    <n v="3"/>
    <n v="0"/>
    <s v="V555555_6"/>
    <x v="235"/>
    <x v="4"/>
    <s v="PORT09"/>
    <n v="327"/>
    <n v="6.4"/>
  </r>
  <r>
    <n v="1447402010.7"/>
    <x v="0"/>
    <s v="PORT04"/>
    <s v="V444_0"/>
    <n v="2"/>
    <s v="DTP"/>
    <n v="3"/>
    <n v="0"/>
    <s v="V555555_6"/>
    <x v="221"/>
    <x v="4"/>
    <s v="PORT09"/>
    <n v="271"/>
    <n v="3.6975757575757577"/>
  </r>
  <r>
    <n v="1447327862.7"/>
    <x v="0"/>
    <s v="PORT04"/>
    <s v="V444_0"/>
    <n v="2"/>
    <s v="DTP"/>
    <n v="3"/>
    <n v="0"/>
    <s v="V555555_6"/>
    <x v="221"/>
    <x v="4"/>
    <s v="PORT09"/>
    <n v="289"/>
    <n v="3.3"/>
  </r>
  <r>
    <n v="1447206053.7"/>
    <x v="0"/>
    <s v="PORT04"/>
    <s v="V444_0"/>
    <n v="2"/>
    <s v="DTP"/>
    <n v="5"/>
    <n v="0"/>
    <s v="V55555555_7"/>
    <x v="236"/>
    <x v="4"/>
    <s v="PORT09"/>
    <n v="312"/>
    <n v="5.4862318840579718"/>
  </r>
  <r>
    <n v="1447306313.7"/>
    <x v="0"/>
    <s v="PORT04"/>
    <s v="V444_0"/>
    <n v="2"/>
    <s v="DTP"/>
    <n v="5"/>
    <n v="0"/>
    <s v="V55555555_7"/>
    <x v="236"/>
    <x v="4"/>
    <s v="PORT09"/>
    <n v="397"/>
    <n v="20.944927536231887"/>
  </r>
  <r>
    <n v="1447165207.7"/>
    <x v="0"/>
    <s v="PORT04"/>
    <s v="V444_0"/>
    <n v="2"/>
    <s v="DTP"/>
    <n v="5"/>
    <n v="0"/>
    <s v="V55555555_7"/>
    <x v="236"/>
    <x v="4"/>
    <s v="PORT09"/>
    <n v="353"/>
    <n v="5.4862318840579718"/>
  </r>
  <r>
    <n v="1447226799.7"/>
    <x v="0"/>
    <s v="PORT04"/>
    <s v="V444_0"/>
    <n v="2"/>
    <s v="DTP"/>
    <n v="5"/>
    <n v="0"/>
    <s v="V55555555_7"/>
    <x v="236"/>
    <x v="4"/>
    <s v="PORT09"/>
    <n v="323"/>
    <n v="11.972463768115944"/>
  </r>
  <r>
    <n v="1447174175.7"/>
    <x v="0"/>
    <s v="PORT04"/>
    <s v="V444_0"/>
    <n v="2"/>
    <s v="DTP"/>
    <n v="5"/>
    <n v="0"/>
    <s v="V55555555_7"/>
    <x v="236"/>
    <x v="4"/>
    <s v="PORT09"/>
    <n v="405"/>
    <n v="35.403623188405803"/>
  </r>
  <r>
    <n v="1447206059.7"/>
    <x v="0"/>
    <s v="PORT04"/>
    <s v="V444_0"/>
    <n v="2"/>
    <s v="DTP"/>
    <n v="5"/>
    <n v="0"/>
    <s v="V55555555_7"/>
    <x v="236"/>
    <x v="4"/>
    <s v="PORT09"/>
    <n v="536"/>
    <n v="56.34855072463769"/>
  </r>
  <r>
    <n v="1447206052.7"/>
    <x v="0"/>
    <s v="PORT04"/>
    <s v="V444_0"/>
    <n v="2"/>
    <s v="DTP"/>
    <n v="5"/>
    <n v="0"/>
    <s v="V55555555_7"/>
    <x v="236"/>
    <x v="4"/>
    <s v="PORT09"/>
    <n v="278"/>
    <n v="5.4862318840579718"/>
  </r>
  <r>
    <n v="1447149229.7"/>
    <x v="0"/>
    <s v="PORT04"/>
    <s v="V444_0"/>
    <n v="2"/>
    <s v="DTP"/>
    <n v="5"/>
    <n v="0"/>
    <s v="V55555555_7"/>
    <x v="236"/>
    <x v="4"/>
    <s v="PORT09"/>
    <n v="377"/>
    <n v="22.944927536231887"/>
  </r>
  <r>
    <n v="1447149103.7"/>
    <x v="0"/>
    <s v="PORT04"/>
    <s v="V444_0"/>
    <n v="2"/>
    <s v="DTP"/>
    <n v="5"/>
    <n v="0"/>
    <s v="V55555555_7"/>
    <x v="236"/>
    <x v="4"/>
    <s v="PORT09"/>
    <n v="309"/>
    <n v="9.9724637681159436"/>
  </r>
  <r>
    <n v="1447206055.7"/>
    <x v="0"/>
    <s v="PORT04"/>
    <s v="V444_0"/>
    <n v="2"/>
    <s v="DTP"/>
    <n v="5"/>
    <n v="0"/>
    <s v="V55555555_7"/>
    <x v="236"/>
    <x v="4"/>
    <s v="PORT09"/>
    <n v="298"/>
    <n v="5.4862318840579718"/>
  </r>
  <r>
    <n v="1447226801.7"/>
    <x v="0"/>
    <s v="PORT04"/>
    <s v="V444_0"/>
    <n v="2"/>
    <s v="DTP"/>
    <n v="5"/>
    <n v="0"/>
    <s v="V55555555_7"/>
    <x v="236"/>
    <x v="4"/>
    <s v="PORT09"/>
    <n v="334"/>
    <n v="5.4862318840579718"/>
  </r>
  <r>
    <n v="1447226785.7"/>
    <x v="0"/>
    <s v="PORT04"/>
    <s v="V444_0"/>
    <n v="2"/>
    <s v="DTP"/>
    <n v="5"/>
    <n v="0"/>
    <s v="V55555555_7"/>
    <x v="236"/>
    <x v="4"/>
    <s v="PORT09"/>
    <n v="262"/>
    <n v="5.4862318840579718"/>
  </r>
  <r>
    <n v="1447226800.7"/>
    <x v="0"/>
    <s v="PORT04"/>
    <s v="V444_0"/>
    <n v="2"/>
    <s v="DTP"/>
    <n v="5"/>
    <n v="0"/>
    <s v="V55555555_7"/>
    <x v="236"/>
    <x v="4"/>
    <s v="PORT09"/>
    <n v="327"/>
    <n v="11.972463768115944"/>
  </r>
  <r>
    <n v="1447206054.7"/>
    <x v="0"/>
    <s v="PORT04"/>
    <s v="V444_0"/>
    <n v="2"/>
    <s v="DTP"/>
    <n v="5"/>
    <n v="0"/>
    <s v="V55555555_7"/>
    <x v="236"/>
    <x v="4"/>
    <s v="PORT09"/>
    <n v="315"/>
    <n v="5.4862318840579718"/>
  </r>
  <r>
    <n v="1447306316.7"/>
    <x v="0"/>
    <s v="PORT04"/>
    <s v="V444_0"/>
    <n v="2"/>
    <s v="DTP"/>
    <n v="5"/>
    <n v="0"/>
    <s v="V55555555_7"/>
    <x v="236"/>
    <x v="4"/>
    <s v="PORT09"/>
    <n v="386"/>
    <n v="22.6"/>
  </r>
  <r>
    <n v="1447306312.7"/>
    <x v="0"/>
    <s v="PORT04"/>
    <s v="V444_0"/>
    <n v="2"/>
    <s v="DTP"/>
    <n v="5"/>
    <n v="0"/>
    <s v="V55555555_7"/>
    <x v="236"/>
    <x v="4"/>
    <s v="PORT09"/>
    <n v="371"/>
    <n v="20.6"/>
  </r>
  <r>
    <n v="1447306315.7"/>
    <x v="0"/>
    <s v="PORT04"/>
    <s v="V444_0"/>
    <n v="2"/>
    <s v="DTP"/>
    <n v="5"/>
    <n v="0"/>
    <s v="V55555555_7"/>
    <x v="236"/>
    <x v="4"/>
    <s v="PORT09"/>
    <n v="317"/>
    <n v="21.6"/>
  </r>
  <r>
    <n v="1447306314.7"/>
    <x v="0"/>
    <s v="PORT04"/>
    <s v="V444_0"/>
    <n v="2"/>
    <s v="DTP"/>
    <n v="5"/>
    <n v="0"/>
    <s v="V55555555_7"/>
    <x v="236"/>
    <x v="4"/>
    <s v="PORT09"/>
    <n v="349"/>
    <n v="20.6"/>
  </r>
  <r>
    <n v="1447183286.7"/>
    <x v="0"/>
    <s v="PORT04"/>
    <s v="V444_0"/>
    <n v="2"/>
    <s v="DTP"/>
    <n v="5"/>
    <n v="0"/>
    <s v="V55555555_7"/>
    <x v="237"/>
    <x v="4"/>
    <s v="PORT09"/>
    <n v="320"/>
    <n v="25.195454545454549"/>
  </r>
  <r>
    <n v="1447183284.7"/>
    <x v="0"/>
    <s v="PORT04"/>
    <s v="V444_0"/>
    <n v="2"/>
    <s v="DTP"/>
    <n v="5"/>
    <n v="0"/>
    <s v="V55555555_7"/>
    <x v="237"/>
    <x v="4"/>
    <s v="PORT09"/>
    <n v="378"/>
    <n v="27.195454545454549"/>
  </r>
  <r>
    <n v="1447183283.7"/>
    <x v="0"/>
    <s v="PORT04"/>
    <s v="V444_0"/>
    <n v="2"/>
    <s v="DTP"/>
    <n v="5"/>
    <n v="0"/>
    <s v="V55555555_7"/>
    <x v="237"/>
    <x v="4"/>
    <s v="PORT09"/>
    <n v="326"/>
    <n v="27.195454545454549"/>
  </r>
  <r>
    <n v="1447171025.7"/>
    <x v="0"/>
    <s v="PORT04"/>
    <s v="V444_0"/>
    <n v="2"/>
    <s v="DTP"/>
    <n v="5"/>
    <n v="0"/>
    <s v="V55555555_7"/>
    <x v="237"/>
    <x v="4"/>
    <s v="PORT09"/>
    <n v="292"/>
    <n v="11.4"/>
  </r>
  <r>
    <n v="1447183285.7"/>
    <x v="0"/>
    <s v="PORT04"/>
    <s v="V444_0"/>
    <n v="2"/>
    <s v="DTP"/>
    <n v="5"/>
    <n v="0"/>
    <s v="V55555555_7"/>
    <x v="237"/>
    <x v="4"/>
    <s v="PORT09"/>
    <n v="339"/>
    <n v="24.8"/>
  </r>
  <r>
    <n v="1447180395.7"/>
    <x v="0"/>
    <s v="PORT04"/>
    <s v="V444_0"/>
    <n v="2"/>
    <s v="DTP"/>
    <n v="5"/>
    <n v="0"/>
    <s v="V55555555_7"/>
    <x v="237"/>
    <x v="4"/>
    <s v="PORT09"/>
    <n v="300"/>
    <n v="6.2"/>
  </r>
  <r>
    <n v="1447183282.7"/>
    <x v="0"/>
    <s v="PORT04"/>
    <s v="V444_0"/>
    <n v="2"/>
    <s v="DTP"/>
    <n v="5"/>
    <n v="0"/>
    <s v="V55555555_7"/>
    <x v="237"/>
    <x v="4"/>
    <s v="PORT09"/>
    <n v="334"/>
    <n v="24.4"/>
  </r>
  <r>
    <n v="1447171026.7"/>
    <x v="0"/>
    <s v="PORT04"/>
    <s v="V444_0"/>
    <n v="2"/>
    <s v="DTP"/>
    <n v="5"/>
    <n v="0"/>
    <s v="V55555555_7"/>
    <x v="237"/>
    <x v="4"/>
    <s v="PORT09"/>
    <n v="336"/>
    <n v="6.1"/>
  </r>
  <r>
    <n v="1447171024.7"/>
    <x v="0"/>
    <s v="PORT04"/>
    <s v="V444_0"/>
    <n v="2"/>
    <s v="DTP"/>
    <n v="5"/>
    <n v="0"/>
    <s v="V55555555_7"/>
    <x v="237"/>
    <x v="4"/>
    <s v="PORT09"/>
    <n v="318"/>
    <n v="6.1"/>
  </r>
  <r>
    <n v="1447149102.7"/>
    <x v="0"/>
    <s v="PORT04"/>
    <s v="V444_0"/>
    <n v="2"/>
    <s v="DTP"/>
    <n v="5"/>
    <n v="0"/>
    <s v="V55555555_7"/>
    <x v="237"/>
    <x v="4"/>
    <s v="PORT09"/>
    <n v="335"/>
    <n v="6"/>
  </r>
  <r>
    <n v="1447161334.7"/>
    <x v="0"/>
    <s v="PORT04"/>
    <s v="V444_0"/>
    <n v="2"/>
    <s v="DTP"/>
    <n v="0"/>
    <n v="0"/>
    <s v="V55555555555_28"/>
    <x v="238"/>
    <x v="5"/>
    <s v="PORT09"/>
    <n v="14293"/>
    <n v="12.5685653925279"/>
  </r>
  <r>
    <n v="1447419066.7"/>
    <x v="0"/>
    <s v="PORT04"/>
    <s v="V444_0"/>
    <n v="2"/>
    <s v="DTP"/>
    <n v="5"/>
    <n v="0"/>
    <s v="V55555555_7"/>
    <x v="148"/>
    <x v="5"/>
    <s v="PORT09"/>
    <n v="3301"/>
    <n v="8.0183671162151189"/>
  </r>
  <r>
    <n v="1447419065.7"/>
    <x v="0"/>
    <s v="PORT04"/>
    <s v="V444_0"/>
    <n v="2"/>
    <s v="DTP"/>
    <n v="5"/>
    <n v="0"/>
    <s v="V55555555_7"/>
    <x v="148"/>
    <x v="5"/>
    <s v="PORT09"/>
    <n v="2301"/>
    <n v="5.3455780774767456"/>
  </r>
  <r>
    <n v="1447419064.7"/>
    <x v="0"/>
    <s v="PORT04"/>
    <s v="V444_0"/>
    <n v="2"/>
    <s v="DTP"/>
    <n v="5"/>
    <n v="0"/>
    <s v="V55555555_7"/>
    <x v="148"/>
    <x v="5"/>
    <s v="PORT09"/>
    <n v="4263"/>
    <n v="10.691156154953491"/>
  </r>
  <r>
    <n v="1447289868.7"/>
    <x v="0"/>
    <s v="PORT04"/>
    <s v="V444_0"/>
    <n v="2"/>
    <s v="DTP"/>
    <n v="5"/>
    <n v="0"/>
    <s v="V55555555_7"/>
    <x v="148"/>
    <x v="5"/>
    <s v="PORT09"/>
    <n v="3329"/>
    <n v="8.0183671162151189"/>
  </r>
  <r>
    <n v="1447423388.7"/>
    <x v="0"/>
    <s v="PORT04"/>
    <s v="V444_0"/>
    <n v="2"/>
    <s v="DTP"/>
    <n v="5"/>
    <n v="0"/>
    <s v="V55555555_7"/>
    <x v="189"/>
    <x v="5"/>
    <s v="PORT09"/>
    <n v="5727"/>
    <n v="16.143400264003418"/>
  </r>
  <r>
    <n v="1447423384.7"/>
    <x v="0"/>
    <s v="PORT04"/>
    <s v="V444_0"/>
    <n v="2"/>
    <s v="DTP"/>
    <n v="5"/>
    <n v="0"/>
    <s v="V55555555_7"/>
    <x v="189"/>
    <x v="5"/>
    <s v="PORT09"/>
    <n v="3858"/>
    <n v="9.0956001760022769"/>
  </r>
  <r>
    <n v="1447423389.7"/>
    <x v="0"/>
    <s v="PORT04"/>
    <s v="V444_0"/>
    <n v="2"/>
    <s v="DTP"/>
    <n v="5"/>
    <n v="0"/>
    <s v="V55555555_7"/>
    <x v="189"/>
    <x v="5"/>
    <s v="PORT09"/>
    <n v="3898"/>
    <n v="11.095600176002277"/>
  </r>
  <r>
    <n v="1447423386.7"/>
    <x v="0"/>
    <s v="PORT04"/>
    <s v="V444_0"/>
    <n v="2"/>
    <s v="DTP"/>
    <n v="5"/>
    <n v="0"/>
    <s v="V55555555_7"/>
    <x v="189"/>
    <x v="5"/>
    <s v="PORT09"/>
    <n v="9264"/>
    <n v="26.239000440005693"/>
  </r>
  <r>
    <n v="1447423383.7"/>
    <x v="0"/>
    <s v="PORT04"/>
    <s v="V444_0"/>
    <n v="2"/>
    <s v="DTP"/>
    <n v="5"/>
    <n v="0"/>
    <s v="V55555555_7"/>
    <x v="50"/>
    <x v="5"/>
    <s v="PORT09"/>
    <n v="29043"/>
    <n v="52.691485604044502"/>
  </r>
  <r>
    <n v="1447423387.7"/>
    <x v="0"/>
    <s v="PORT04"/>
    <s v="V444_0"/>
    <n v="2"/>
    <s v="DTP"/>
    <n v="5"/>
    <n v="0"/>
    <s v="V55555555_7"/>
    <x v="50"/>
    <x v="5"/>
    <s v="PORT09"/>
    <n v="101069"/>
    <n v="171.92019961415576"/>
  </r>
  <r>
    <n v="1447423385.7"/>
    <x v="0"/>
    <s v="PORT04"/>
    <s v="V444_0"/>
    <n v="2"/>
    <s v="DTP"/>
    <n v="5"/>
    <n v="0"/>
    <s v="V55555555_7"/>
    <x v="50"/>
    <x v="5"/>
    <s v="PORT09"/>
    <n v="43484"/>
    <n v="74.53722840606676"/>
  </r>
  <r>
    <n v="1447330514.7"/>
    <x v="0"/>
    <s v="PORT04"/>
    <s v="V444_0"/>
    <n v="2"/>
    <s v="DTP"/>
    <n v="0"/>
    <n v="0"/>
    <s v="V555555555555555_29"/>
    <x v="239"/>
    <x v="1"/>
    <s v="PORT09"/>
    <n v="337"/>
    <n v="2.1900301943799745"/>
  </r>
  <r>
    <n v="1447330516.7"/>
    <x v="0"/>
    <s v="PORT04"/>
    <s v="V444_0"/>
    <n v="2"/>
    <s v="DTP"/>
    <n v="0"/>
    <n v="0"/>
    <s v="V555555555555555_29"/>
    <x v="240"/>
    <x v="1"/>
    <s v="PORT09"/>
    <n v="286"/>
    <n v="2.7436123348017616"/>
  </r>
  <r>
    <n v="1447168423.7"/>
    <x v="0"/>
    <s v="PORT04"/>
    <s v="V444_0"/>
    <n v="2"/>
    <s v="DTP"/>
    <n v="0"/>
    <n v="0"/>
    <s v="V555555555555555_29"/>
    <x v="241"/>
    <x v="1"/>
    <s v="PORT09"/>
    <n v="317"/>
    <n v="5.7323369553162813"/>
  </r>
  <r>
    <n v="1447330513.7"/>
    <x v="0"/>
    <s v="PORT04"/>
    <s v="V444_0"/>
    <n v="2"/>
    <s v="DTP"/>
    <n v="0"/>
    <n v="0"/>
    <s v="V555555555555555_29"/>
    <x v="242"/>
    <x v="1"/>
    <s v="PORT09"/>
    <n v="262"/>
    <n v="2.2114255584457849"/>
  </r>
  <r>
    <n v="1447365952.7"/>
    <x v="0"/>
    <s v="PORT04"/>
    <s v="V444_0"/>
    <n v="2"/>
    <s v="DTP"/>
    <n v="0"/>
    <n v="0"/>
    <s v="V555555555555555_29"/>
    <x v="243"/>
    <x v="1"/>
    <s v="PORT09"/>
    <n v="346"/>
    <n v="9.7262157735775041"/>
  </r>
  <r>
    <n v="1447304503.7"/>
    <x v="0"/>
    <s v="PORT04"/>
    <s v="V444_0"/>
    <n v="2"/>
    <s v="DTP"/>
    <n v="0"/>
    <n v="0"/>
    <s v="V555555555555555_29"/>
    <x v="243"/>
    <x v="1"/>
    <s v="PORT09"/>
    <n v="366"/>
    <n v="5.3631078867887521"/>
  </r>
  <r>
    <n v="1447348313.7"/>
    <x v="0"/>
    <s v="PORT04"/>
    <s v="V444_0"/>
    <n v="2"/>
    <s v="DTP"/>
    <n v="0"/>
    <n v="0"/>
    <s v="V555555555555555_29"/>
    <x v="243"/>
    <x v="1"/>
    <s v="PORT09"/>
    <n v="378"/>
    <n v="10.726215773577504"/>
  </r>
  <r>
    <n v="1447373183.7"/>
    <x v="0"/>
    <s v="PORT04"/>
    <s v="V444_0"/>
    <n v="2"/>
    <s v="DTP"/>
    <n v="0"/>
    <n v="0"/>
    <s v="V555555555555555_29"/>
    <x v="243"/>
    <x v="1"/>
    <s v="PORT09"/>
    <n v="290"/>
    <n v="5.3631078867887521"/>
  </r>
  <r>
    <n v="1447365955.7"/>
    <x v="0"/>
    <s v="PORT04"/>
    <s v="V444_0"/>
    <n v="2"/>
    <s v="DTP"/>
    <n v="0"/>
    <n v="0"/>
    <s v="V555555555555555_29"/>
    <x v="243"/>
    <x v="1"/>
    <s v="PORT09"/>
    <n v="358"/>
    <n v="11.726215773577504"/>
  </r>
  <r>
    <n v="1447373182.7"/>
    <x v="0"/>
    <s v="PORT04"/>
    <s v="V444_0"/>
    <n v="2"/>
    <s v="DTP"/>
    <n v="0"/>
    <n v="0"/>
    <s v="V555555555555555_29"/>
    <x v="243"/>
    <x v="1"/>
    <s v="PORT09"/>
    <n v="297"/>
    <n v="5.3631078867887521"/>
  </r>
  <r>
    <n v="1447348312.7"/>
    <x v="0"/>
    <s v="PORT04"/>
    <s v="V444_0"/>
    <n v="2"/>
    <s v="DTP"/>
    <n v="0"/>
    <n v="0"/>
    <s v="V555555555555555_29"/>
    <x v="243"/>
    <x v="1"/>
    <s v="PORT09"/>
    <n v="365"/>
    <n v="10.726215773577504"/>
  </r>
  <r>
    <n v="1447334858.7"/>
    <x v="0"/>
    <s v="PORT04"/>
    <s v="V444_0"/>
    <n v="2"/>
    <s v="DTP"/>
    <n v="0"/>
    <n v="0"/>
    <s v="V555555555555555_29"/>
    <x v="243"/>
    <x v="1"/>
    <s v="PORT09"/>
    <n v="317"/>
    <n v="5.3631078867887521"/>
  </r>
  <r>
    <n v="1447388155.7"/>
    <x v="0"/>
    <s v="PORT04"/>
    <s v="V444_0"/>
    <n v="2"/>
    <s v="DTP"/>
    <n v="0"/>
    <n v="0"/>
    <s v="V555555555555555_29"/>
    <x v="243"/>
    <x v="1"/>
    <s v="PORT09"/>
    <n v="262"/>
    <n v="0.53631078867887527"/>
  </r>
  <r>
    <n v="1447304502.7"/>
    <x v="0"/>
    <s v="PORT04"/>
    <s v="V444_0"/>
    <n v="2"/>
    <s v="DTP"/>
    <n v="0"/>
    <n v="0"/>
    <s v="V555555555555555_29"/>
    <x v="243"/>
    <x v="1"/>
    <s v="PORT09"/>
    <n v="296"/>
    <n v="5.3631078867887521"/>
  </r>
  <r>
    <n v="1447365954.7"/>
    <x v="0"/>
    <s v="PORT04"/>
    <s v="V444_0"/>
    <n v="2"/>
    <s v="DTP"/>
    <n v="0"/>
    <n v="0"/>
    <s v="V555555555555555_29"/>
    <x v="243"/>
    <x v="1"/>
    <s v="PORT09"/>
    <n v="374"/>
    <n v="10.726215773577504"/>
  </r>
  <r>
    <n v="1447373181.7"/>
    <x v="0"/>
    <s v="PORT04"/>
    <s v="V444_0"/>
    <n v="2"/>
    <s v="DTP"/>
    <n v="0"/>
    <n v="0"/>
    <s v="V555555555555555_29"/>
    <x v="243"/>
    <x v="1"/>
    <s v="PORT09"/>
    <n v="375"/>
    <n v="5.3631078867887521"/>
  </r>
  <r>
    <n v="1447348311.7"/>
    <x v="0"/>
    <s v="PORT04"/>
    <s v="V444_0"/>
    <n v="2"/>
    <s v="DTP"/>
    <n v="0"/>
    <n v="0"/>
    <s v="V555555555555555_29"/>
    <x v="243"/>
    <x v="1"/>
    <s v="PORT09"/>
    <n v="361"/>
    <n v="10.726215773577504"/>
  </r>
  <r>
    <n v="1447334857.7"/>
    <x v="0"/>
    <s v="PORT04"/>
    <s v="V444_0"/>
    <n v="2"/>
    <s v="DTP"/>
    <n v="0"/>
    <n v="0"/>
    <s v="V555555555555555_29"/>
    <x v="243"/>
    <x v="1"/>
    <s v="PORT09"/>
    <n v="375"/>
    <n v="5.3631078867887521"/>
  </r>
  <r>
    <n v="1447365953.7"/>
    <x v="0"/>
    <s v="PORT04"/>
    <s v="V444_0"/>
    <n v="2"/>
    <s v="DTP"/>
    <n v="0"/>
    <n v="0"/>
    <s v="V555555555555555_29"/>
    <x v="243"/>
    <x v="1"/>
    <s v="PORT09"/>
    <n v="408"/>
    <n v="10.726215773577504"/>
  </r>
  <r>
    <n v="1447348310.7"/>
    <x v="0"/>
    <s v="PORT04"/>
    <s v="V444_0"/>
    <n v="2"/>
    <s v="DTP"/>
    <n v="0"/>
    <n v="0"/>
    <s v="V555555555555555_29"/>
    <x v="243"/>
    <x v="1"/>
    <s v="PORT09"/>
    <n v="348"/>
    <n v="9.7262157735775041"/>
  </r>
  <r>
    <n v="1447373180.7"/>
    <x v="0"/>
    <s v="PORT04"/>
    <s v="V444_0"/>
    <n v="2"/>
    <s v="DTP"/>
    <n v="0"/>
    <n v="0"/>
    <s v="V555555555555555_29"/>
    <x v="243"/>
    <x v="1"/>
    <s v="PORT09"/>
    <n v="296"/>
    <n v="5.3631078867887521"/>
  </r>
  <r>
    <n v="1447388154.7"/>
    <x v="0"/>
    <s v="PORT04"/>
    <s v="V444_0"/>
    <n v="2"/>
    <s v="DTP"/>
    <n v="0"/>
    <n v="0"/>
    <s v="V555555555555555_29"/>
    <x v="243"/>
    <x v="1"/>
    <s v="PORT09"/>
    <n v="404"/>
    <n v="11.726215773577504"/>
  </r>
  <r>
    <n v="1447388153.7"/>
    <x v="0"/>
    <s v="PORT04"/>
    <s v="V444_0"/>
    <n v="2"/>
    <s v="DTP"/>
    <n v="0"/>
    <n v="0"/>
    <s v="V555555555555555_29"/>
    <x v="243"/>
    <x v="1"/>
    <s v="PORT09"/>
    <n v="371"/>
    <n v="11.726215773577504"/>
  </r>
  <r>
    <n v="1447348314.7"/>
    <x v="0"/>
    <s v="PORT04"/>
    <s v="V444_0"/>
    <n v="2"/>
    <s v="DTP"/>
    <n v="0"/>
    <n v="0"/>
    <s v="V555555555555555_29"/>
    <x v="243"/>
    <x v="1"/>
    <s v="PORT09"/>
    <n v="334"/>
    <n v="11.726215773577504"/>
  </r>
  <r>
    <n v="1447365956.7"/>
    <x v="0"/>
    <s v="PORT04"/>
    <s v="V444_0"/>
    <n v="2"/>
    <s v="DTP"/>
    <n v="0"/>
    <n v="0"/>
    <s v="V555555555555555_29"/>
    <x v="243"/>
    <x v="1"/>
    <s v="PORT09"/>
    <n v="418"/>
    <n v="10.726215773577504"/>
  </r>
  <r>
    <n v="1447330515.7"/>
    <x v="0"/>
    <s v="PORT04"/>
    <s v="V444_0"/>
    <n v="2"/>
    <s v="DTP"/>
    <n v="0"/>
    <n v="0"/>
    <s v="V555555555555555_29"/>
    <x v="244"/>
    <x v="1"/>
    <s v="PORT09"/>
    <n v="404"/>
    <n v="16.33530127222992"/>
  </r>
  <r>
    <n v="1447327240.7"/>
    <x v="0"/>
    <s v="PORT04"/>
    <s v="V444_0"/>
    <n v="2"/>
    <s v="DTP"/>
    <n v="0"/>
    <n v="0"/>
    <s v="V555555555555555_29"/>
    <x v="245"/>
    <x v="1"/>
    <s v="PORT09"/>
    <n v="345"/>
    <n v="4.5675511041509482"/>
  </r>
  <r>
    <n v="1447339221.7"/>
    <x v="0"/>
    <s v="PORT04"/>
    <s v="V444_0"/>
    <n v="2"/>
    <s v="DTP"/>
    <n v="0"/>
    <n v="0"/>
    <s v="V555555555555555_29"/>
    <x v="245"/>
    <x v="1"/>
    <s v="PORT09"/>
    <n v="321"/>
    <n v="4.5675511041509482"/>
  </r>
  <r>
    <n v="1447288499.7"/>
    <x v="0"/>
    <s v="PORT04"/>
    <s v="V444_0"/>
    <n v="2"/>
    <s v="DTP"/>
    <n v="0"/>
    <n v="0"/>
    <s v="V555555555555555_29"/>
    <x v="245"/>
    <x v="1"/>
    <s v="PORT09"/>
    <n v="335"/>
    <n v="4.5675511041509482"/>
  </r>
  <r>
    <n v="1447288502.7"/>
    <x v="0"/>
    <s v="PORT04"/>
    <s v="V444_0"/>
    <n v="2"/>
    <s v="DTP"/>
    <n v="0"/>
    <n v="0"/>
    <s v="V555555555555555_29"/>
    <x v="245"/>
    <x v="1"/>
    <s v="PORT09"/>
    <n v="375"/>
    <n v="4.5675511041509482"/>
  </r>
  <r>
    <n v="1447360754.7"/>
    <x v="0"/>
    <s v="PORT04"/>
    <s v="V444_0"/>
    <n v="2"/>
    <s v="DTP"/>
    <n v="0"/>
    <n v="0"/>
    <s v="V555555555555555_29"/>
    <x v="245"/>
    <x v="1"/>
    <s v="PORT09"/>
    <n v="349"/>
    <n v="4.5675511041509482"/>
  </r>
  <r>
    <n v="1447282655.7"/>
    <x v="0"/>
    <s v="PORT04"/>
    <s v="V444_0"/>
    <n v="2"/>
    <s v="DTP"/>
    <n v="0"/>
    <n v="0"/>
    <s v="V555555555555555_29"/>
    <x v="245"/>
    <x v="1"/>
    <s v="PORT09"/>
    <n v="295"/>
    <n v="4.5675511041509482"/>
  </r>
  <r>
    <n v="1447339224.7"/>
    <x v="0"/>
    <s v="PORT04"/>
    <s v="V444_0"/>
    <n v="2"/>
    <s v="DTP"/>
    <n v="0"/>
    <n v="0"/>
    <s v="V555555555555555_29"/>
    <x v="245"/>
    <x v="1"/>
    <s v="PORT09"/>
    <n v="312"/>
    <n v="4.5675511041509482"/>
  </r>
  <r>
    <n v="1447327239.7"/>
    <x v="0"/>
    <s v="PORT04"/>
    <s v="V444_0"/>
    <n v="2"/>
    <s v="DTP"/>
    <n v="0"/>
    <n v="0"/>
    <s v="V555555555555555_29"/>
    <x v="245"/>
    <x v="1"/>
    <s v="PORT09"/>
    <n v="356"/>
    <n v="4.5675511041509482"/>
  </r>
  <r>
    <n v="1447339220.7"/>
    <x v="0"/>
    <s v="PORT04"/>
    <s v="V444_0"/>
    <n v="2"/>
    <s v="DTP"/>
    <n v="0"/>
    <n v="0"/>
    <s v="V555555555555555_29"/>
    <x v="245"/>
    <x v="1"/>
    <s v="PORT09"/>
    <n v="319"/>
    <n v="4.5675511041509482"/>
  </r>
  <r>
    <n v="1447360783.7"/>
    <x v="0"/>
    <s v="PORT04"/>
    <s v="V444_0"/>
    <n v="2"/>
    <s v="DTP"/>
    <n v="0"/>
    <n v="0"/>
    <s v="V555555555555555_29"/>
    <x v="245"/>
    <x v="1"/>
    <s v="PORT09"/>
    <n v="311"/>
    <n v="4.5675511041509482"/>
  </r>
  <r>
    <n v="1447339219.7"/>
    <x v="0"/>
    <s v="PORT04"/>
    <s v="V444_0"/>
    <n v="2"/>
    <s v="DTP"/>
    <n v="0"/>
    <n v="0"/>
    <s v="V555555555555555_29"/>
    <x v="245"/>
    <x v="1"/>
    <s v="PORT09"/>
    <n v="410"/>
    <n v="9.1351022083018965"/>
  </r>
  <r>
    <n v="1447339223.7"/>
    <x v="0"/>
    <s v="PORT04"/>
    <s v="V444_0"/>
    <n v="2"/>
    <s v="DTP"/>
    <n v="0"/>
    <n v="0"/>
    <s v="V555555555555555_29"/>
    <x v="245"/>
    <x v="1"/>
    <s v="PORT09"/>
    <n v="315"/>
    <n v="4.5675511041509482"/>
  </r>
  <r>
    <n v="1447360774.7"/>
    <x v="0"/>
    <s v="PORT04"/>
    <s v="V444_0"/>
    <n v="2"/>
    <s v="DTP"/>
    <n v="0"/>
    <n v="0"/>
    <s v="V555555555555555_29"/>
    <x v="245"/>
    <x v="1"/>
    <s v="PORT09"/>
    <n v="318"/>
    <n v="4.5675511041509482"/>
  </r>
  <r>
    <n v="1447327238.7"/>
    <x v="0"/>
    <s v="PORT04"/>
    <s v="V444_0"/>
    <n v="2"/>
    <s v="DTP"/>
    <n v="0"/>
    <n v="0"/>
    <s v="V555555555555555_29"/>
    <x v="245"/>
    <x v="1"/>
    <s v="PORT09"/>
    <n v="289"/>
    <n v="4.5675511041509482"/>
  </r>
  <r>
    <n v="1447288501.7"/>
    <x v="0"/>
    <s v="PORT04"/>
    <s v="V444_0"/>
    <n v="2"/>
    <s v="DTP"/>
    <n v="0"/>
    <n v="0"/>
    <s v="V555555555555555_29"/>
    <x v="245"/>
    <x v="1"/>
    <s v="PORT09"/>
    <n v="313"/>
    <n v="4.5675511041509482"/>
  </r>
  <r>
    <n v="1447214230.7"/>
    <x v="0"/>
    <s v="PORT04"/>
    <s v="V444_0"/>
    <n v="2"/>
    <s v="DTP"/>
    <n v="0"/>
    <n v="0"/>
    <s v="V555555555555555_29"/>
    <x v="245"/>
    <x v="1"/>
    <s v="PORT09"/>
    <n v="380"/>
    <n v="4.5675511041509482"/>
  </r>
  <r>
    <n v="1447288504.7"/>
    <x v="0"/>
    <s v="PORT04"/>
    <s v="V444_0"/>
    <n v="2"/>
    <s v="DTP"/>
    <n v="0"/>
    <n v="0"/>
    <s v="V555555555555555_29"/>
    <x v="245"/>
    <x v="1"/>
    <s v="PORT09"/>
    <n v="366"/>
    <n v="4.5675511041509482"/>
  </r>
  <r>
    <n v="1447282652.7"/>
    <x v="0"/>
    <s v="PORT04"/>
    <s v="V444_0"/>
    <n v="2"/>
    <s v="DTP"/>
    <n v="0"/>
    <n v="0"/>
    <s v="V555555555555555_29"/>
    <x v="245"/>
    <x v="1"/>
    <s v="PORT09"/>
    <n v="369"/>
    <n v="4.5675511041509482"/>
  </r>
  <r>
    <n v="1447214236.7"/>
    <x v="0"/>
    <s v="PORT04"/>
    <s v="V444_0"/>
    <n v="2"/>
    <s v="DTP"/>
    <n v="0"/>
    <n v="0"/>
    <s v="V555555555555555_29"/>
    <x v="245"/>
    <x v="1"/>
    <s v="PORT09"/>
    <n v="312"/>
    <n v="4.5675511041509482"/>
  </r>
  <r>
    <n v="1447288506.7"/>
    <x v="0"/>
    <s v="PORT04"/>
    <s v="V444_0"/>
    <n v="2"/>
    <s v="DTP"/>
    <n v="0"/>
    <n v="0"/>
    <s v="V555555555555555_29"/>
    <x v="245"/>
    <x v="1"/>
    <s v="PORT09"/>
    <n v="353"/>
    <n v="4.5675511041509482"/>
  </r>
  <r>
    <n v="1447282656.7"/>
    <x v="0"/>
    <s v="PORT04"/>
    <s v="V444_0"/>
    <n v="2"/>
    <s v="DTP"/>
    <n v="0"/>
    <n v="0"/>
    <s v="V555555555555555_29"/>
    <x v="245"/>
    <x v="1"/>
    <s v="PORT09"/>
    <n v="376"/>
    <n v="4.5675511041509482"/>
  </r>
  <r>
    <n v="1447327241.7"/>
    <x v="0"/>
    <s v="PORT04"/>
    <s v="V444_0"/>
    <n v="2"/>
    <s v="DTP"/>
    <n v="0"/>
    <n v="0"/>
    <s v="V555555555555555_29"/>
    <x v="245"/>
    <x v="1"/>
    <s v="PORT09"/>
    <n v="357"/>
    <n v="4.5675511041509482"/>
  </r>
  <r>
    <n v="1447288503.7"/>
    <x v="0"/>
    <s v="PORT04"/>
    <s v="V444_0"/>
    <n v="2"/>
    <s v="DTP"/>
    <n v="0"/>
    <n v="0"/>
    <s v="V555555555555555_29"/>
    <x v="245"/>
    <x v="1"/>
    <s v="PORT09"/>
    <n v="364"/>
    <n v="4.5675511041509482"/>
  </r>
  <r>
    <n v="1447339225.7"/>
    <x v="0"/>
    <s v="PORT04"/>
    <s v="V444_0"/>
    <n v="2"/>
    <s v="DTP"/>
    <n v="0"/>
    <n v="0"/>
    <s v="V555555555555555_29"/>
    <x v="245"/>
    <x v="1"/>
    <s v="PORT09"/>
    <n v="287"/>
    <n v="4.5675511041509482"/>
  </r>
  <r>
    <n v="1447214237.7"/>
    <x v="0"/>
    <s v="PORT04"/>
    <s v="V444_0"/>
    <n v="2"/>
    <s v="DTP"/>
    <n v="0"/>
    <n v="0"/>
    <s v="V555555555555555_29"/>
    <x v="245"/>
    <x v="1"/>
    <s v="PORT09"/>
    <n v="312"/>
    <n v="4.5675511041509482"/>
  </r>
  <r>
    <n v="1447288507.7"/>
    <x v="0"/>
    <s v="PORT04"/>
    <s v="V444_0"/>
    <n v="2"/>
    <s v="DTP"/>
    <n v="0"/>
    <n v="0"/>
    <s v="V555555555555555_29"/>
    <x v="245"/>
    <x v="1"/>
    <s v="PORT09"/>
    <n v="294"/>
    <n v="4.5675511041509482"/>
  </r>
  <r>
    <n v="1447288500.7"/>
    <x v="0"/>
    <s v="PORT04"/>
    <s v="V444_0"/>
    <n v="2"/>
    <s v="DTP"/>
    <n v="0"/>
    <n v="0"/>
    <s v="V555555555555555_29"/>
    <x v="245"/>
    <x v="1"/>
    <s v="PORT09"/>
    <n v="323"/>
    <n v="4.5675511041509482"/>
  </r>
  <r>
    <n v="1447214235.7"/>
    <x v="0"/>
    <s v="PORT04"/>
    <s v="V444_0"/>
    <n v="2"/>
    <s v="DTP"/>
    <n v="0"/>
    <n v="0"/>
    <s v="V555555555555555_29"/>
    <x v="245"/>
    <x v="1"/>
    <s v="PORT09"/>
    <n v="331"/>
    <n v="4.5675511041509482"/>
  </r>
  <r>
    <n v="1447360749.7"/>
    <x v="0"/>
    <s v="PORT04"/>
    <s v="V444_0"/>
    <n v="2"/>
    <s v="DTP"/>
    <n v="0"/>
    <n v="0"/>
    <s v="V555555555555555_29"/>
    <x v="245"/>
    <x v="1"/>
    <s v="PORT09"/>
    <n v="296"/>
    <n v="4.5675511041509482"/>
  </r>
  <r>
    <n v="1447339222.7"/>
    <x v="0"/>
    <s v="PORT04"/>
    <s v="V444_0"/>
    <n v="2"/>
    <s v="DTP"/>
    <n v="0"/>
    <n v="0"/>
    <s v="V555555555555555_29"/>
    <x v="245"/>
    <x v="1"/>
    <s v="PORT09"/>
    <n v="382"/>
    <n v="4.5675511041509482"/>
  </r>
  <r>
    <n v="1447282657.7"/>
    <x v="0"/>
    <s v="PORT04"/>
    <s v="V444_0"/>
    <n v="2"/>
    <s v="DTP"/>
    <n v="0"/>
    <n v="0"/>
    <s v="V555555555555555_29"/>
    <x v="245"/>
    <x v="1"/>
    <s v="PORT09"/>
    <n v="364"/>
    <n v="4.5675511041509482"/>
  </r>
  <r>
    <n v="1447360742.7"/>
    <x v="0"/>
    <s v="PORT04"/>
    <s v="V444_0"/>
    <n v="2"/>
    <s v="DTP"/>
    <n v="0"/>
    <n v="0"/>
    <s v="V555555555555555_29"/>
    <x v="246"/>
    <x v="1"/>
    <s v="PORT09"/>
    <n v="378"/>
    <n v="4.5603814470156507"/>
  </r>
  <r>
    <n v="1447308856.7"/>
    <x v="0"/>
    <s v="PORT04"/>
    <s v="V444_0"/>
    <n v="2"/>
    <s v="DTP"/>
    <n v="0"/>
    <n v="0"/>
    <s v="V555555555555555_29"/>
    <x v="246"/>
    <x v="1"/>
    <s v="PORT09"/>
    <n v="349"/>
    <n v="4.5603814470156507"/>
  </r>
  <r>
    <n v="1447308860.7"/>
    <x v="0"/>
    <s v="PORT04"/>
    <s v="V444_0"/>
    <n v="2"/>
    <s v="DTP"/>
    <n v="0"/>
    <n v="0"/>
    <s v="V555555555555555_29"/>
    <x v="246"/>
    <x v="1"/>
    <s v="PORT09"/>
    <n v="296"/>
    <n v="4.5603814470156507"/>
  </r>
  <r>
    <n v="1447308857.7"/>
    <x v="0"/>
    <s v="PORT04"/>
    <s v="V444_0"/>
    <n v="2"/>
    <s v="DTP"/>
    <n v="0"/>
    <n v="0"/>
    <s v="V555555555555555_29"/>
    <x v="246"/>
    <x v="1"/>
    <s v="PORT09"/>
    <n v="293"/>
    <n v="4.5603814470156507"/>
  </r>
  <r>
    <n v="1447308855.7"/>
    <x v="0"/>
    <s v="PORT04"/>
    <s v="V444_0"/>
    <n v="2"/>
    <s v="DTP"/>
    <n v="0"/>
    <n v="0"/>
    <s v="V555555555555555_29"/>
    <x v="246"/>
    <x v="1"/>
    <s v="PORT09"/>
    <n v="357"/>
    <n v="4.5603814470156507"/>
  </r>
  <r>
    <n v="1447308859.7"/>
    <x v="0"/>
    <s v="PORT04"/>
    <s v="V444_0"/>
    <n v="2"/>
    <s v="DTP"/>
    <n v="0"/>
    <n v="0"/>
    <s v="V555555555555555_29"/>
    <x v="246"/>
    <x v="1"/>
    <s v="PORT09"/>
    <n v="342"/>
    <n v="4.5603814470156507"/>
  </r>
  <r>
    <n v="1447308858.7"/>
    <x v="0"/>
    <s v="PORT04"/>
    <s v="V444_0"/>
    <n v="2"/>
    <s v="DTP"/>
    <n v="0"/>
    <n v="0"/>
    <s v="V555555555555555_29"/>
    <x v="246"/>
    <x v="1"/>
    <s v="PORT09"/>
    <n v="373"/>
    <n v="4.5603814470156507"/>
  </r>
  <r>
    <n v="1447200757.7"/>
    <x v="0"/>
    <s v="PORT04"/>
    <s v="V444_0"/>
    <n v="2"/>
    <s v="DTP"/>
    <n v="0"/>
    <n v="0"/>
    <s v="V555555555555555_29"/>
    <x v="247"/>
    <x v="1"/>
    <s v="PORT09"/>
    <n v="367"/>
    <n v="4.5217046430923231"/>
  </r>
  <r>
    <n v="1447381348.7"/>
    <x v="0"/>
    <s v="PORT04"/>
    <s v="V444_0"/>
    <n v="2"/>
    <s v="DTP"/>
    <n v="0"/>
    <n v="0"/>
    <s v="V555555555555555_29"/>
    <x v="247"/>
    <x v="1"/>
    <s v="PORT09"/>
    <n v="389"/>
    <n v="9.0434092861846462"/>
  </r>
  <r>
    <n v="1447200755.7"/>
    <x v="0"/>
    <s v="PORT04"/>
    <s v="V444_0"/>
    <n v="2"/>
    <s v="DTP"/>
    <n v="0"/>
    <n v="0"/>
    <s v="V555555555555555_29"/>
    <x v="247"/>
    <x v="1"/>
    <s v="PORT09"/>
    <n v="361"/>
    <n v="4.5217046430923231"/>
  </r>
  <r>
    <n v="1447381352.7"/>
    <x v="0"/>
    <s v="PORT04"/>
    <s v="V444_0"/>
    <n v="2"/>
    <s v="DTP"/>
    <n v="0"/>
    <n v="0"/>
    <s v="V555555555555555_29"/>
    <x v="247"/>
    <x v="1"/>
    <s v="PORT09"/>
    <n v="347"/>
    <n v="9.0434092861846462"/>
  </r>
  <r>
    <n v="1447282659.7"/>
    <x v="0"/>
    <s v="PORT04"/>
    <s v="V444_0"/>
    <n v="2"/>
    <s v="DTP"/>
    <n v="0"/>
    <n v="0"/>
    <s v="V555555555555555_29"/>
    <x v="247"/>
    <x v="1"/>
    <s v="PORT09"/>
    <n v="325"/>
    <n v="4.5217046430923231"/>
  </r>
  <r>
    <n v="1447327245.7"/>
    <x v="0"/>
    <s v="PORT04"/>
    <s v="V444_0"/>
    <n v="2"/>
    <s v="DTP"/>
    <n v="0"/>
    <n v="0"/>
    <s v="V555555555555555_29"/>
    <x v="247"/>
    <x v="1"/>
    <s v="PORT09"/>
    <n v="369"/>
    <n v="4.5217046430923231"/>
  </r>
  <r>
    <n v="1447381355.7"/>
    <x v="0"/>
    <s v="PORT04"/>
    <s v="V444_0"/>
    <n v="2"/>
    <s v="DTP"/>
    <n v="0"/>
    <n v="0"/>
    <s v="V555555555555555_29"/>
    <x v="247"/>
    <x v="1"/>
    <s v="PORT09"/>
    <n v="406"/>
    <n v="9.0434092861846462"/>
  </r>
  <r>
    <n v="1447327252.7"/>
    <x v="0"/>
    <s v="PORT04"/>
    <s v="V444_0"/>
    <n v="2"/>
    <s v="DTP"/>
    <n v="0"/>
    <n v="0"/>
    <s v="V555555555555555_29"/>
    <x v="247"/>
    <x v="1"/>
    <s v="PORT09"/>
    <n v="333"/>
    <n v="4.5217046430923231"/>
  </r>
  <r>
    <n v="1447327249.7"/>
    <x v="0"/>
    <s v="PORT04"/>
    <s v="V444_0"/>
    <n v="2"/>
    <s v="DTP"/>
    <n v="0"/>
    <n v="0"/>
    <s v="V555555555555555_29"/>
    <x v="247"/>
    <x v="1"/>
    <s v="PORT09"/>
    <n v="289"/>
    <n v="4.5217046430923231"/>
  </r>
  <r>
    <n v="1447327256.7"/>
    <x v="0"/>
    <s v="PORT04"/>
    <s v="V444_0"/>
    <n v="2"/>
    <s v="DTP"/>
    <n v="0"/>
    <n v="0"/>
    <s v="V555555555555555_29"/>
    <x v="247"/>
    <x v="1"/>
    <s v="PORT09"/>
    <n v="379"/>
    <n v="4.5217046430923231"/>
  </r>
  <r>
    <n v="1447282658.7"/>
    <x v="0"/>
    <s v="PORT04"/>
    <s v="V444_0"/>
    <n v="2"/>
    <s v="DTP"/>
    <n v="0"/>
    <n v="0"/>
    <s v="V555555555555555_29"/>
    <x v="247"/>
    <x v="1"/>
    <s v="PORT09"/>
    <n v="368"/>
    <n v="4.5217046430923231"/>
  </r>
  <r>
    <n v="1447381347.7"/>
    <x v="0"/>
    <s v="PORT04"/>
    <s v="V444_0"/>
    <n v="2"/>
    <s v="DTP"/>
    <n v="0"/>
    <n v="0"/>
    <s v="V555555555555555_29"/>
    <x v="247"/>
    <x v="1"/>
    <s v="PORT09"/>
    <n v="382"/>
    <n v="9.0434092861846462"/>
  </r>
  <r>
    <n v="1447200754.7"/>
    <x v="0"/>
    <s v="PORT04"/>
    <s v="V444_0"/>
    <n v="2"/>
    <s v="DTP"/>
    <n v="0"/>
    <n v="0"/>
    <s v="V555555555555555_29"/>
    <x v="247"/>
    <x v="1"/>
    <s v="PORT09"/>
    <n v="296"/>
    <n v="4.5217046430923231"/>
  </r>
  <r>
    <n v="1447327244.7"/>
    <x v="0"/>
    <s v="PORT04"/>
    <s v="V444_0"/>
    <n v="2"/>
    <s v="DTP"/>
    <n v="0"/>
    <n v="0"/>
    <s v="V555555555555555_29"/>
    <x v="247"/>
    <x v="1"/>
    <s v="PORT09"/>
    <n v="367"/>
    <n v="4.5217046430923231"/>
  </r>
  <r>
    <n v="1447327257.7"/>
    <x v="0"/>
    <s v="PORT04"/>
    <s v="V444_0"/>
    <n v="2"/>
    <s v="DTP"/>
    <n v="0"/>
    <n v="0"/>
    <s v="V555555555555555_29"/>
    <x v="247"/>
    <x v="1"/>
    <s v="PORT09"/>
    <n v="377"/>
    <n v="4.5217046430923231"/>
  </r>
  <r>
    <n v="1447381351.7"/>
    <x v="0"/>
    <s v="PORT04"/>
    <s v="V444_0"/>
    <n v="2"/>
    <s v="DTP"/>
    <n v="0"/>
    <n v="0"/>
    <s v="V555555555555555_29"/>
    <x v="247"/>
    <x v="1"/>
    <s v="PORT09"/>
    <n v="404"/>
    <n v="9.0434092861846462"/>
  </r>
  <r>
    <n v="1447327255.7"/>
    <x v="0"/>
    <s v="PORT04"/>
    <s v="V444_0"/>
    <n v="2"/>
    <s v="DTP"/>
    <n v="0"/>
    <n v="0"/>
    <s v="V555555555555555_29"/>
    <x v="247"/>
    <x v="1"/>
    <s v="PORT09"/>
    <n v="372"/>
    <n v="4.5217046430923231"/>
  </r>
  <r>
    <n v="1447308847.7"/>
    <x v="0"/>
    <s v="PORT04"/>
    <s v="V444_0"/>
    <n v="2"/>
    <s v="DTP"/>
    <n v="0"/>
    <n v="0"/>
    <s v="V555555555555555_29"/>
    <x v="247"/>
    <x v="1"/>
    <s v="PORT09"/>
    <n v="361"/>
    <n v="4.5217046430923231"/>
  </r>
  <r>
    <n v="1447327248.7"/>
    <x v="0"/>
    <s v="PORT04"/>
    <s v="V444_0"/>
    <n v="2"/>
    <s v="DTP"/>
    <n v="0"/>
    <n v="0"/>
    <s v="V555555555555555_29"/>
    <x v="247"/>
    <x v="1"/>
    <s v="PORT09"/>
    <n v="338"/>
    <n v="4.5217046430923231"/>
  </r>
  <r>
    <n v="1447327254.7"/>
    <x v="0"/>
    <s v="PORT04"/>
    <s v="V444_0"/>
    <n v="2"/>
    <s v="DTP"/>
    <n v="0"/>
    <n v="0"/>
    <s v="V555555555555555_29"/>
    <x v="247"/>
    <x v="1"/>
    <s v="PORT09"/>
    <n v="314"/>
    <n v="4.5217046430923231"/>
  </r>
  <r>
    <n v="1447308850.7"/>
    <x v="0"/>
    <s v="PORT04"/>
    <s v="V444_0"/>
    <n v="2"/>
    <s v="DTP"/>
    <n v="0"/>
    <n v="0"/>
    <s v="V555555555555555_29"/>
    <x v="247"/>
    <x v="1"/>
    <s v="PORT09"/>
    <n v="363"/>
    <n v="4.5217046430923231"/>
  </r>
  <r>
    <n v="1447381346.7"/>
    <x v="0"/>
    <s v="PORT04"/>
    <s v="V444_0"/>
    <n v="2"/>
    <s v="DTP"/>
    <n v="0"/>
    <n v="0"/>
    <s v="V555555555555555_29"/>
    <x v="247"/>
    <x v="1"/>
    <s v="PORT09"/>
    <n v="335"/>
    <n v="9.0434092861846462"/>
  </r>
  <r>
    <n v="1447381354.7"/>
    <x v="0"/>
    <s v="PORT04"/>
    <s v="V444_0"/>
    <n v="2"/>
    <s v="DTP"/>
    <n v="0"/>
    <n v="0"/>
    <s v="V555555555555555_29"/>
    <x v="247"/>
    <x v="1"/>
    <s v="PORT09"/>
    <n v="334"/>
    <n v="9.0434092861846462"/>
  </r>
  <r>
    <n v="1447327243.7"/>
    <x v="0"/>
    <s v="PORT04"/>
    <s v="V444_0"/>
    <n v="2"/>
    <s v="DTP"/>
    <n v="0"/>
    <n v="0"/>
    <s v="V555555555555555_29"/>
    <x v="247"/>
    <x v="1"/>
    <s v="PORT09"/>
    <n v="309"/>
    <n v="4.5217046430923231"/>
  </r>
  <r>
    <n v="1447381350.7"/>
    <x v="0"/>
    <s v="PORT04"/>
    <s v="V444_0"/>
    <n v="2"/>
    <s v="DTP"/>
    <n v="0"/>
    <n v="0"/>
    <s v="V555555555555555_29"/>
    <x v="247"/>
    <x v="1"/>
    <s v="PORT09"/>
    <n v="397"/>
    <n v="9.0434092861846462"/>
  </r>
  <r>
    <n v="1447327251.7"/>
    <x v="0"/>
    <s v="PORT04"/>
    <s v="V444_0"/>
    <n v="2"/>
    <s v="DTP"/>
    <n v="0"/>
    <n v="0"/>
    <s v="V555555555555555_29"/>
    <x v="247"/>
    <x v="1"/>
    <s v="PORT09"/>
    <n v="330"/>
    <n v="4.5217046430923231"/>
  </r>
  <r>
    <n v="1447327247.7"/>
    <x v="0"/>
    <s v="PORT04"/>
    <s v="V444_0"/>
    <n v="2"/>
    <s v="DTP"/>
    <n v="0"/>
    <n v="0"/>
    <s v="V555555555555555_29"/>
    <x v="247"/>
    <x v="1"/>
    <s v="PORT09"/>
    <n v="313"/>
    <n v="4.5217046430923231"/>
  </r>
  <r>
    <n v="1447381353.7"/>
    <x v="0"/>
    <s v="PORT04"/>
    <s v="V444_0"/>
    <n v="2"/>
    <s v="DTP"/>
    <n v="0"/>
    <n v="0"/>
    <s v="V555555555555555_29"/>
    <x v="247"/>
    <x v="1"/>
    <s v="PORT09"/>
    <n v="359"/>
    <n v="9.0434092861846462"/>
  </r>
  <r>
    <n v="1447308849.7"/>
    <x v="0"/>
    <s v="PORT04"/>
    <s v="V444_0"/>
    <n v="2"/>
    <s v="DTP"/>
    <n v="0"/>
    <n v="0"/>
    <s v="V555555555555555_29"/>
    <x v="247"/>
    <x v="1"/>
    <s v="PORT09"/>
    <n v="339"/>
    <n v="4.5217046430923231"/>
  </r>
  <r>
    <n v="1447327242.7"/>
    <x v="0"/>
    <s v="PORT04"/>
    <s v="V444_0"/>
    <n v="2"/>
    <s v="DTP"/>
    <n v="0"/>
    <n v="0"/>
    <s v="V555555555555555_29"/>
    <x v="247"/>
    <x v="1"/>
    <s v="PORT09"/>
    <n v="295"/>
    <n v="4.5217046430923231"/>
  </r>
  <r>
    <n v="1447200756.7"/>
    <x v="0"/>
    <s v="PORT04"/>
    <s v="V444_0"/>
    <n v="2"/>
    <s v="DTP"/>
    <n v="0"/>
    <n v="0"/>
    <s v="V555555555555555_29"/>
    <x v="247"/>
    <x v="1"/>
    <s v="PORT09"/>
    <n v="298"/>
    <n v="4.5217046430923231"/>
  </r>
  <r>
    <n v="1447381349.7"/>
    <x v="0"/>
    <s v="PORT04"/>
    <s v="V444_0"/>
    <n v="2"/>
    <s v="DTP"/>
    <n v="0"/>
    <n v="0"/>
    <s v="V555555555555555_29"/>
    <x v="247"/>
    <x v="1"/>
    <s v="PORT09"/>
    <n v="401"/>
    <n v="9.0434092861846462"/>
  </r>
  <r>
    <n v="1447327253.7"/>
    <x v="0"/>
    <s v="PORT04"/>
    <s v="V444_0"/>
    <n v="2"/>
    <s v="DTP"/>
    <n v="0"/>
    <n v="0"/>
    <s v="V555555555555555_29"/>
    <x v="247"/>
    <x v="1"/>
    <s v="PORT09"/>
    <n v="375"/>
    <n v="4.5217046430923231"/>
  </r>
  <r>
    <n v="1447327246.7"/>
    <x v="0"/>
    <s v="PORT04"/>
    <s v="V444_0"/>
    <n v="2"/>
    <s v="DTP"/>
    <n v="0"/>
    <n v="0"/>
    <s v="V555555555555555_29"/>
    <x v="247"/>
    <x v="1"/>
    <s v="PORT09"/>
    <n v="327"/>
    <n v="4.5217046430923231"/>
  </r>
  <r>
    <n v="1447327250.7"/>
    <x v="0"/>
    <s v="PORT04"/>
    <s v="V444_0"/>
    <n v="2"/>
    <s v="DTP"/>
    <n v="0"/>
    <n v="0"/>
    <s v="V555555555555555_29"/>
    <x v="247"/>
    <x v="1"/>
    <s v="PORT09"/>
    <n v="351"/>
    <n v="4.5217046430923231"/>
  </r>
  <r>
    <n v="1447282653.7"/>
    <x v="0"/>
    <s v="PORT04"/>
    <s v="V444_0"/>
    <n v="2"/>
    <s v="DTP"/>
    <n v="0"/>
    <n v="0"/>
    <s v="V555555555555555_29"/>
    <x v="247"/>
    <x v="1"/>
    <s v="PORT09"/>
    <n v="317"/>
    <n v="4.5217046430923231"/>
  </r>
  <r>
    <n v="1447308848.7"/>
    <x v="0"/>
    <s v="PORT04"/>
    <s v="V444_0"/>
    <n v="2"/>
    <s v="DTP"/>
    <n v="0"/>
    <n v="0"/>
    <s v="V555555555555555_29"/>
    <x v="247"/>
    <x v="1"/>
    <s v="PORT09"/>
    <n v="300"/>
    <n v="4.5217046430923231"/>
  </r>
  <r>
    <n v="1447356164.7"/>
    <x v="0"/>
    <s v="PORT04"/>
    <s v="V444_0"/>
    <n v="2"/>
    <s v="DTP"/>
    <n v="0"/>
    <n v="0"/>
    <s v="V555555555555555_29"/>
    <x v="102"/>
    <x v="1"/>
    <s v="PORT09"/>
    <n v="523"/>
    <n v="16.936531067828096"/>
  </r>
  <r>
    <n v="1447288498.7"/>
    <x v="0"/>
    <s v="PORT04"/>
    <s v="V444_0"/>
    <n v="2"/>
    <s v="DTP"/>
    <n v="0"/>
    <n v="0"/>
    <s v="V555555555555555_29"/>
    <x v="102"/>
    <x v="1"/>
    <s v="PORT09"/>
    <n v="704"/>
    <n v="33.873062135656191"/>
  </r>
  <r>
    <n v="1447282651.7"/>
    <x v="0"/>
    <s v="PORT04"/>
    <s v="V444_0"/>
    <n v="2"/>
    <s v="DTP"/>
    <n v="0"/>
    <n v="0"/>
    <s v="V555555555555555_29"/>
    <x v="102"/>
    <x v="1"/>
    <s v="PORT09"/>
    <n v="520"/>
    <n v="16.936531067828096"/>
  </r>
  <r>
    <n v="1447295791.7"/>
    <x v="0"/>
    <s v="PORT04"/>
    <s v="V444_0"/>
    <n v="2"/>
    <s v="DTP"/>
    <n v="0"/>
    <n v="0"/>
    <s v="V555555555555555_29"/>
    <x v="102"/>
    <x v="1"/>
    <s v="PORT09"/>
    <n v="471"/>
    <n v="12.452398300871073"/>
  </r>
  <r>
    <n v="1447214229.7"/>
    <x v="0"/>
    <s v="PORT04"/>
    <s v="V444_0"/>
    <n v="2"/>
    <s v="DTP"/>
    <n v="0"/>
    <n v="0"/>
    <s v="V555555555555555_29"/>
    <x v="102"/>
    <x v="1"/>
    <s v="PORT09"/>
    <n v="529"/>
    <n v="17.936531067828096"/>
  </r>
  <r>
    <n v="1447327237.7"/>
    <x v="0"/>
    <s v="PORT04"/>
    <s v="V444_0"/>
    <n v="2"/>
    <s v="DTP"/>
    <n v="0"/>
    <n v="0"/>
    <s v="V555555555555555_29"/>
    <x v="102"/>
    <x v="1"/>
    <s v="PORT09"/>
    <n v="1807"/>
    <n v="134.52398300871073"/>
  </r>
  <r>
    <n v="1447236172.7"/>
    <x v="0"/>
    <s v="PORT04"/>
    <s v="V444_0"/>
    <n v="2"/>
    <s v="DTP"/>
    <n v="0"/>
    <n v="0"/>
    <s v="V555555555555555_29"/>
    <x v="248"/>
    <x v="1"/>
    <s v="PORT09"/>
    <n v="343"/>
    <n v="4.4044924675570503"/>
  </r>
  <r>
    <n v="1447236168.7"/>
    <x v="0"/>
    <s v="PORT04"/>
    <s v="V444_0"/>
    <n v="2"/>
    <s v="DTP"/>
    <n v="0"/>
    <n v="0"/>
    <s v="V555555555555555_29"/>
    <x v="248"/>
    <x v="1"/>
    <s v="PORT09"/>
    <n v="294"/>
    <n v="4.4044924675570503"/>
  </r>
  <r>
    <n v="1447282664.7"/>
    <x v="0"/>
    <s v="PORT04"/>
    <s v="V444_0"/>
    <n v="2"/>
    <s v="DTP"/>
    <n v="0"/>
    <n v="0"/>
    <s v="V555555555555555_29"/>
    <x v="248"/>
    <x v="1"/>
    <s v="PORT09"/>
    <n v="289"/>
    <n v="4.4044924675570503"/>
  </r>
  <r>
    <n v="1447327259.7"/>
    <x v="0"/>
    <s v="PORT04"/>
    <s v="V444_0"/>
    <n v="2"/>
    <s v="DTP"/>
    <n v="0"/>
    <n v="0"/>
    <s v="V555555555555555_29"/>
    <x v="248"/>
    <x v="1"/>
    <s v="PORT09"/>
    <n v="305"/>
    <n v="4.4044924675570503"/>
  </r>
  <r>
    <n v="1447236166.7"/>
    <x v="0"/>
    <s v="PORT04"/>
    <s v="V444_0"/>
    <n v="2"/>
    <s v="DTP"/>
    <n v="0"/>
    <n v="0"/>
    <s v="V555555555555555_29"/>
    <x v="248"/>
    <x v="1"/>
    <s v="PORT09"/>
    <n v="365"/>
    <n v="4.4044924675570503"/>
  </r>
  <r>
    <n v="1447334885.7"/>
    <x v="0"/>
    <s v="PORT04"/>
    <s v="V444_0"/>
    <n v="2"/>
    <s v="DTP"/>
    <n v="0"/>
    <n v="0"/>
    <s v="V555555555555555_29"/>
    <x v="248"/>
    <x v="1"/>
    <s v="PORT09"/>
    <n v="320"/>
    <n v="4.4044924675570503"/>
  </r>
  <r>
    <n v="1447214231.7"/>
    <x v="0"/>
    <s v="PORT04"/>
    <s v="V444_0"/>
    <n v="2"/>
    <s v="DTP"/>
    <n v="0"/>
    <n v="0"/>
    <s v="V555555555555555_29"/>
    <x v="248"/>
    <x v="1"/>
    <s v="PORT09"/>
    <n v="295"/>
    <n v="4.4044924675570503"/>
  </r>
  <r>
    <n v="1447334861.7"/>
    <x v="0"/>
    <s v="PORT04"/>
    <s v="V444_0"/>
    <n v="2"/>
    <s v="DTP"/>
    <n v="0"/>
    <n v="0"/>
    <s v="V555555555555555_29"/>
    <x v="248"/>
    <x v="1"/>
    <s v="PORT09"/>
    <n v="458"/>
    <n v="17.617969870228201"/>
  </r>
  <r>
    <n v="1447334860.7"/>
    <x v="0"/>
    <s v="PORT04"/>
    <s v="V444_0"/>
    <n v="2"/>
    <s v="DTP"/>
    <n v="0"/>
    <n v="0"/>
    <s v="V555555555555555_29"/>
    <x v="248"/>
    <x v="1"/>
    <s v="PORT09"/>
    <n v="528"/>
    <n v="16.617969870228201"/>
  </r>
  <r>
    <n v="1447308852.7"/>
    <x v="0"/>
    <s v="PORT04"/>
    <s v="V444_0"/>
    <n v="2"/>
    <s v="DTP"/>
    <n v="0"/>
    <n v="0"/>
    <s v="V555555555555555_29"/>
    <x v="248"/>
    <x v="1"/>
    <s v="PORT09"/>
    <n v="310"/>
    <n v="4.4044924675570503"/>
  </r>
  <r>
    <n v="1447214241.7"/>
    <x v="0"/>
    <s v="PORT04"/>
    <s v="V444_0"/>
    <n v="2"/>
    <s v="DTP"/>
    <n v="0"/>
    <n v="0"/>
    <s v="V555555555555555_29"/>
    <x v="248"/>
    <x v="1"/>
    <s v="PORT09"/>
    <n v="320"/>
    <n v="4.4044924675570503"/>
  </r>
  <r>
    <n v="1447236174.7"/>
    <x v="0"/>
    <s v="PORT04"/>
    <s v="V444_0"/>
    <n v="2"/>
    <s v="DTP"/>
    <n v="0"/>
    <n v="0"/>
    <s v="V555555555555555_29"/>
    <x v="248"/>
    <x v="1"/>
    <s v="PORT09"/>
    <n v="330"/>
    <n v="4.4044924675570503"/>
  </r>
  <r>
    <n v="1447236167.7"/>
    <x v="0"/>
    <s v="PORT04"/>
    <s v="V444_0"/>
    <n v="2"/>
    <s v="DTP"/>
    <n v="0"/>
    <n v="0"/>
    <s v="V555555555555555_29"/>
    <x v="248"/>
    <x v="1"/>
    <s v="PORT09"/>
    <n v="288"/>
    <n v="4.4044924675570503"/>
  </r>
  <r>
    <n v="1447334864.7"/>
    <x v="0"/>
    <s v="PORT04"/>
    <s v="V444_0"/>
    <n v="2"/>
    <s v="DTP"/>
    <n v="0"/>
    <n v="0"/>
    <s v="V555555555555555_29"/>
    <x v="248"/>
    <x v="1"/>
    <s v="PORT09"/>
    <n v="325"/>
    <n v="4.4044924675570503"/>
  </r>
  <r>
    <n v="1447236171.7"/>
    <x v="0"/>
    <s v="PORT04"/>
    <s v="V444_0"/>
    <n v="2"/>
    <s v="DTP"/>
    <n v="0"/>
    <n v="0"/>
    <s v="V555555555555555_29"/>
    <x v="248"/>
    <x v="1"/>
    <s v="PORT09"/>
    <n v="290"/>
    <n v="4.4044924675570503"/>
  </r>
  <r>
    <n v="1447236165.7"/>
    <x v="0"/>
    <s v="PORT04"/>
    <s v="V444_0"/>
    <n v="2"/>
    <s v="DTP"/>
    <n v="0"/>
    <n v="0"/>
    <s v="V555555555555555_29"/>
    <x v="248"/>
    <x v="1"/>
    <s v="PORT09"/>
    <n v="341"/>
    <n v="4.4044924675570503"/>
  </r>
  <r>
    <n v="1447327258.7"/>
    <x v="0"/>
    <s v="PORT04"/>
    <s v="V444_0"/>
    <n v="2"/>
    <s v="DTP"/>
    <n v="0"/>
    <n v="0"/>
    <s v="V555555555555555_29"/>
    <x v="248"/>
    <x v="1"/>
    <s v="PORT09"/>
    <n v="296"/>
    <n v="4.4044924675570503"/>
  </r>
  <r>
    <n v="1447288535.7"/>
    <x v="0"/>
    <s v="PORT04"/>
    <s v="V444_0"/>
    <n v="2"/>
    <s v="DTP"/>
    <n v="0"/>
    <n v="0"/>
    <s v="V555555555555555_29"/>
    <x v="248"/>
    <x v="1"/>
    <s v="PORT09"/>
    <n v="299"/>
    <n v="4.4044924675570503"/>
  </r>
  <r>
    <n v="1447214238.7"/>
    <x v="0"/>
    <s v="PORT04"/>
    <s v="V444_0"/>
    <n v="2"/>
    <s v="DTP"/>
    <n v="0"/>
    <n v="0"/>
    <s v="V555555555555555_29"/>
    <x v="248"/>
    <x v="1"/>
    <s v="PORT09"/>
    <n v="350"/>
    <n v="4.4044924675570503"/>
  </r>
  <r>
    <n v="1447282663.7"/>
    <x v="0"/>
    <s v="PORT04"/>
    <s v="V444_0"/>
    <n v="2"/>
    <s v="DTP"/>
    <n v="0"/>
    <n v="0"/>
    <s v="V555555555555555_29"/>
    <x v="248"/>
    <x v="1"/>
    <s v="PORT09"/>
    <n v="319"/>
    <n v="4.4044924675570503"/>
  </r>
  <r>
    <n v="1447288577.7"/>
    <x v="0"/>
    <s v="PORT04"/>
    <s v="V444_0"/>
    <n v="2"/>
    <s v="DTP"/>
    <n v="0"/>
    <n v="0"/>
    <s v="V555555555555555_29"/>
    <x v="248"/>
    <x v="1"/>
    <s v="PORT09"/>
    <n v="368"/>
    <n v="4.4044924675570503"/>
  </r>
  <r>
    <n v="1447327261.7"/>
    <x v="0"/>
    <s v="PORT04"/>
    <s v="V444_0"/>
    <n v="2"/>
    <s v="DTP"/>
    <n v="0"/>
    <n v="0"/>
    <s v="V555555555555555_29"/>
    <x v="248"/>
    <x v="1"/>
    <s v="PORT09"/>
    <n v="301"/>
    <n v="4.4044924675570503"/>
  </r>
  <r>
    <n v="1447334877.7"/>
    <x v="0"/>
    <s v="PORT04"/>
    <s v="V444_0"/>
    <n v="2"/>
    <s v="DTP"/>
    <n v="0"/>
    <n v="0"/>
    <s v="V555555555555555_29"/>
    <x v="248"/>
    <x v="1"/>
    <s v="PORT09"/>
    <n v="332"/>
    <n v="4.4044924675570503"/>
  </r>
  <r>
    <n v="1447236170.7"/>
    <x v="0"/>
    <s v="PORT04"/>
    <s v="V444_0"/>
    <n v="2"/>
    <s v="DTP"/>
    <n v="0"/>
    <n v="0"/>
    <s v="V555555555555555_29"/>
    <x v="248"/>
    <x v="1"/>
    <s v="PORT09"/>
    <n v="355"/>
    <n v="4.4044924675570503"/>
  </r>
  <r>
    <n v="1447308851.7"/>
    <x v="0"/>
    <s v="PORT04"/>
    <s v="V444_0"/>
    <n v="2"/>
    <s v="DTP"/>
    <n v="0"/>
    <n v="0"/>
    <s v="V555555555555555_29"/>
    <x v="248"/>
    <x v="1"/>
    <s v="PORT09"/>
    <n v="374"/>
    <n v="4.4044924675570503"/>
  </r>
  <r>
    <n v="1447214239.7"/>
    <x v="0"/>
    <s v="PORT04"/>
    <s v="V444_0"/>
    <n v="2"/>
    <s v="DTP"/>
    <n v="0"/>
    <n v="0"/>
    <s v="V555555555555555_29"/>
    <x v="248"/>
    <x v="1"/>
    <s v="PORT09"/>
    <n v="342"/>
    <n v="4.4044924675570503"/>
  </r>
  <r>
    <n v="1447334863.7"/>
    <x v="0"/>
    <s v="PORT04"/>
    <s v="V444_0"/>
    <n v="2"/>
    <s v="DTP"/>
    <n v="0"/>
    <n v="0"/>
    <s v="V555555555555555_29"/>
    <x v="248"/>
    <x v="1"/>
    <s v="PORT09"/>
    <n v="528"/>
    <n v="17.617969870228201"/>
  </r>
  <r>
    <n v="1447288534.7"/>
    <x v="0"/>
    <s v="PORT04"/>
    <s v="V444_0"/>
    <n v="2"/>
    <s v="DTP"/>
    <n v="0"/>
    <n v="0"/>
    <s v="V555555555555555_29"/>
    <x v="248"/>
    <x v="1"/>
    <s v="PORT09"/>
    <n v="381"/>
    <n v="4.4044924675570503"/>
  </r>
  <r>
    <n v="1447334879.7"/>
    <x v="0"/>
    <s v="PORT04"/>
    <s v="V444_0"/>
    <n v="2"/>
    <s v="DTP"/>
    <n v="0"/>
    <n v="0"/>
    <s v="V555555555555555_29"/>
    <x v="248"/>
    <x v="1"/>
    <s v="PORT09"/>
    <n v="295"/>
    <n v="4.4044924675570503"/>
  </r>
  <r>
    <n v="1447308854.7"/>
    <x v="0"/>
    <s v="PORT04"/>
    <s v="V444_0"/>
    <n v="2"/>
    <s v="DTP"/>
    <n v="0"/>
    <n v="0"/>
    <s v="V555555555555555_29"/>
    <x v="248"/>
    <x v="1"/>
    <s v="PORT09"/>
    <n v="285"/>
    <n v="4.4044924675570503"/>
  </r>
  <r>
    <n v="1447282662.7"/>
    <x v="0"/>
    <s v="PORT04"/>
    <s v="V444_0"/>
    <n v="2"/>
    <s v="DTP"/>
    <n v="0"/>
    <n v="0"/>
    <s v="V555555555555555_29"/>
    <x v="248"/>
    <x v="1"/>
    <s v="PORT09"/>
    <n v="321"/>
    <n v="4.4044924675570503"/>
  </r>
  <r>
    <n v="1447334867.7"/>
    <x v="0"/>
    <s v="PORT04"/>
    <s v="V444_0"/>
    <n v="2"/>
    <s v="DTP"/>
    <n v="0"/>
    <n v="0"/>
    <s v="V555555555555555_29"/>
    <x v="248"/>
    <x v="1"/>
    <s v="PORT09"/>
    <n v="348"/>
    <n v="4.4044924675570503"/>
  </r>
  <r>
    <n v="1447334866.7"/>
    <x v="0"/>
    <s v="PORT04"/>
    <s v="V444_0"/>
    <n v="2"/>
    <s v="DTP"/>
    <n v="0"/>
    <n v="0"/>
    <s v="V555555555555555_29"/>
    <x v="248"/>
    <x v="1"/>
    <s v="PORT09"/>
    <n v="344"/>
    <n v="4.4044924675570503"/>
  </r>
  <r>
    <n v="1447334886.7"/>
    <x v="0"/>
    <s v="PORT04"/>
    <s v="V444_0"/>
    <n v="2"/>
    <s v="DTP"/>
    <n v="0"/>
    <n v="0"/>
    <s v="V555555555555555_29"/>
    <x v="248"/>
    <x v="1"/>
    <s v="PORT09"/>
    <n v="290"/>
    <n v="4.4044924675570503"/>
  </r>
  <r>
    <n v="1447236169.7"/>
    <x v="0"/>
    <s v="PORT04"/>
    <s v="V444_0"/>
    <n v="2"/>
    <s v="DTP"/>
    <n v="0"/>
    <n v="0"/>
    <s v="V555555555555555_29"/>
    <x v="248"/>
    <x v="1"/>
    <s v="PORT09"/>
    <n v="327"/>
    <n v="4.4044924675570503"/>
  </r>
  <r>
    <n v="1447282654.7"/>
    <x v="0"/>
    <s v="PORT04"/>
    <s v="V444_0"/>
    <n v="2"/>
    <s v="DTP"/>
    <n v="0"/>
    <n v="0"/>
    <s v="V555555555555555_29"/>
    <x v="248"/>
    <x v="1"/>
    <s v="PORT09"/>
    <n v="303"/>
    <n v="4.4044924675570503"/>
  </r>
  <r>
    <n v="1447334862.7"/>
    <x v="0"/>
    <s v="PORT04"/>
    <s v="V444_0"/>
    <n v="2"/>
    <s v="DTP"/>
    <n v="0"/>
    <n v="0"/>
    <s v="V555555555555555_29"/>
    <x v="248"/>
    <x v="1"/>
    <s v="PORT09"/>
    <n v="448"/>
    <n v="17.617969870228201"/>
  </r>
  <r>
    <n v="1447327260.7"/>
    <x v="0"/>
    <s v="PORT04"/>
    <s v="V444_0"/>
    <n v="2"/>
    <s v="DTP"/>
    <n v="0"/>
    <n v="0"/>
    <s v="V555555555555555_29"/>
    <x v="248"/>
    <x v="1"/>
    <s v="PORT09"/>
    <n v="353"/>
    <n v="4.4044924675570503"/>
  </r>
  <r>
    <n v="1447282661.7"/>
    <x v="0"/>
    <s v="PORT04"/>
    <s v="V444_0"/>
    <n v="2"/>
    <s v="DTP"/>
    <n v="0"/>
    <n v="0"/>
    <s v="V555555555555555_29"/>
    <x v="248"/>
    <x v="1"/>
    <s v="PORT09"/>
    <n v="378"/>
    <n v="4.4044924675570503"/>
  </r>
  <r>
    <n v="1447334865.7"/>
    <x v="0"/>
    <s v="PORT04"/>
    <s v="V444_0"/>
    <n v="2"/>
    <s v="DTP"/>
    <n v="0"/>
    <n v="0"/>
    <s v="V555555555555555_29"/>
    <x v="248"/>
    <x v="1"/>
    <s v="PORT09"/>
    <n v="298"/>
    <n v="4.4044924675570503"/>
  </r>
  <r>
    <n v="1447288536.7"/>
    <x v="0"/>
    <s v="PORT04"/>
    <s v="V444_0"/>
    <n v="2"/>
    <s v="DTP"/>
    <n v="0"/>
    <n v="0"/>
    <s v="V555555555555555_29"/>
    <x v="248"/>
    <x v="1"/>
    <s v="PORT09"/>
    <n v="310"/>
    <n v="4.4044924675570503"/>
  </r>
  <r>
    <n v="1447236173.7"/>
    <x v="0"/>
    <s v="PORT04"/>
    <s v="V444_0"/>
    <n v="2"/>
    <s v="DTP"/>
    <n v="0"/>
    <n v="0"/>
    <s v="V555555555555555_29"/>
    <x v="248"/>
    <x v="1"/>
    <s v="PORT09"/>
    <n v="303"/>
    <n v="4.4044924675570503"/>
  </r>
  <r>
    <n v="1447282660.7"/>
    <x v="0"/>
    <s v="PORT04"/>
    <s v="V444_0"/>
    <n v="2"/>
    <s v="DTP"/>
    <n v="0"/>
    <n v="0"/>
    <s v="V555555555555555_29"/>
    <x v="248"/>
    <x v="1"/>
    <s v="PORT09"/>
    <n v="378"/>
    <n v="4.4044924675570503"/>
  </r>
  <r>
    <n v="1447308853.7"/>
    <x v="0"/>
    <s v="PORT04"/>
    <s v="V444_0"/>
    <n v="2"/>
    <s v="DTP"/>
    <n v="0"/>
    <n v="0"/>
    <s v="V555555555555555_29"/>
    <x v="248"/>
    <x v="1"/>
    <s v="PORT09"/>
    <n v="342"/>
    <n v="4.4044924675570503"/>
  </r>
  <r>
    <n v="1447330517.7"/>
    <x v="0"/>
    <s v="PORT04"/>
    <s v="V444_0"/>
    <n v="2"/>
    <s v="DTP"/>
    <n v="0"/>
    <n v="0"/>
    <s v="V555555555555555_29"/>
    <x v="103"/>
    <x v="1"/>
    <s v="PORT09"/>
    <n v="400"/>
    <n v="8.189049584927039"/>
  </r>
  <r>
    <n v="1447187806.7"/>
    <x v="0"/>
    <s v="PORT04"/>
    <s v="V444_0"/>
    <n v="2"/>
    <s v="DTP"/>
    <n v="0"/>
    <n v="0"/>
    <s v="V555555555555555_29"/>
    <x v="249"/>
    <x v="1"/>
    <s v="PORT09"/>
    <n v="384"/>
    <n v="7.4479787631021672"/>
  </r>
  <r>
    <n v="1447187805.7"/>
    <x v="0"/>
    <s v="PORT04"/>
    <s v="V444_0"/>
    <n v="2"/>
    <s v="DTP"/>
    <n v="0"/>
    <n v="0"/>
    <s v="V555555555555555_29"/>
    <x v="249"/>
    <x v="1"/>
    <s v="PORT09"/>
    <n v="430"/>
    <n v="7.4479787631021672"/>
  </r>
  <r>
    <n v="1447214227.7"/>
    <x v="0"/>
    <s v="PORT04"/>
    <s v="V444_0"/>
    <n v="2"/>
    <s v="DTP"/>
    <n v="0"/>
    <n v="0"/>
    <s v="V555555555555555_29"/>
    <x v="249"/>
    <x v="1"/>
    <s v="PORT09"/>
    <n v="438"/>
    <n v="15.895957526204334"/>
  </r>
  <r>
    <n v="1447282649.7"/>
    <x v="0"/>
    <s v="PORT04"/>
    <s v="V444_0"/>
    <n v="2"/>
    <s v="DTP"/>
    <n v="0"/>
    <n v="0"/>
    <s v="V555555555555555_29"/>
    <x v="249"/>
    <x v="1"/>
    <s v="PORT09"/>
    <n v="563"/>
    <n v="24.343936289306502"/>
  </r>
  <r>
    <n v="1447288532.7"/>
    <x v="0"/>
    <s v="PORT04"/>
    <s v="V444_0"/>
    <n v="2"/>
    <s v="DTP"/>
    <n v="0"/>
    <n v="0"/>
    <s v="V555555555555555_29"/>
    <x v="249"/>
    <x v="1"/>
    <s v="PORT09"/>
    <n v="618"/>
    <n v="22.343936289306502"/>
  </r>
  <r>
    <n v="1447339218.7"/>
    <x v="0"/>
    <s v="PORT04"/>
    <s v="V444_0"/>
    <n v="2"/>
    <s v="DTP"/>
    <n v="0"/>
    <n v="0"/>
    <s v="V555555555555555_29"/>
    <x v="250"/>
    <x v="1"/>
    <s v="PORT09"/>
    <n v="650"/>
    <n v="29.794508749255311"/>
  </r>
  <r>
    <n v="1447214228.7"/>
    <x v="0"/>
    <s v="PORT04"/>
    <s v="V444_0"/>
    <n v="2"/>
    <s v="DTP"/>
    <n v="0"/>
    <n v="0"/>
    <s v="V555555555555555_29"/>
    <x v="250"/>
    <x v="1"/>
    <s v="PORT09"/>
    <n v="933"/>
    <n v="41.191763123882964"/>
  </r>
  <r>
    <n v="1447282650.7"/>
    <x v="0"/>
    <s v="PORT04"/>
    <s v="V444_0"/>
    <n v="2"/>
    <s v="DTP"/>
    <n v="0"/>
    <n v="0"/>
    <s v="V555555555555555_29"/>
    <x v="250"/>
    <x v="1"/>
    <s v="PORT09"/>
    <n v="546"/>
    <n v="22.595881561941482"/>
  </r>
  <r>
    <n v="1447356163.7"/>
    <x v="0"/>
    <s v="PORT04"/>
    <s v="V444_0"/>
    <n v="2"/>
    <s v="DTP"/>
    <n v="0"/>
    <n v="0"/>
    <s v="V555555555555555_29"/>
    <x v="250"/>
    <x v="1"/>
    <s v="PORT09"/>
    <n v="886"/>
    <n v="42.191763123882964"/>
  </r>
  <r>
    <n v="1447388152.7"/>
    <x v="0"/>
    <s v="PORT04"/>
    <s v="V444_0"/>
    <n v="2"/>
    <s v="DTP"/>
    <n v="0"/>
    <n v="0"/>
    <s v="V555555555555555_29"/>
    <x v="250"/>
    <x v="1"/>
    <s v="PORT09"/>
    <n v="785"/>
    <n v="36.993135936569139"/>
  </r>
  <r>
    <n v="1447301481.7"/>
    <x v="0"/>
    <s v="PORT04"/>
    <s v="V444_0"/>
    <n v="2"/>
    <s v="DTP"/>
    <n v="0"/>
    <n v="0"/>
    <s v="V555555555555555_29"/>
    <x v="250"/>
    <x v="1"/>
    <s v="PORT09"/>
    <n v="653"/>
    <n v="28.794508749255311"/>
  </r>
  <r>
    <n v="1447327236.7"/>
    <x v="0"/>
    <s v="PORT04"/>
    <s v="V444_0"/>
    <n v="2"/>
    <s v="DTP"/>
    <n v="0"/>
    <n v="0"/>
    <s v="V555555555555555_29"/>
    <x v="250"/>
    <x v="1"/>
    <s v="PORT09"/>
    <n v="1253"/>
    <n v="77.986271873138278"/>
  </r>
  <r>
    <n v="1447288533.7"/>
    <x v="0"/>
    <s v="PORT04"/>
    <s v="V444_0"/>
    <n v="2"/>
    <s v="DTP"/>
    <n v="0"/>
    <n v="0"/>
    <s v="V555555555555555_29"/>
    <x v="250"/>
    <x v="1"/>
    <s v="PORT09"/>
    <n v="611"/>
    <n v="23.595881561941482"/>
  </r>
  <r>
    <n v="1447194702.7"/>
    <x v="0"/>
    <s v="PORT04"/>
    <s v="V444_0"/>
    <n v="2"/>
    <s v="DTP"/>
    <n v="0"/>
    <n v="0"/>
    <s v="V555555555555555_29"/>
    <x v="250"/>
    <x v="1"/>
    <s v="PORT09"/>
    <n v="831"/>
    <n v="36.993135936569139"/>
  </r>
  <r>
    <n v="1447282665.7"/>
    <x v="0"/>
    <s v="PORT04"/>
    <s v="V444_0"/>
    <n v="2"/>
    <s v="DTP"/>
    <n v="0"/>
    <n v="0"/>
    <s v="V555555555555555_29"/>
    <x v="251"/>
    <x v="1"/>
    <s v="PORT09"/>
    <n v="408"/>
    <n v="6.999875724826139"/>
  </r>
  <r>
    <n v="1447388156.7"/>
    <x v="0"/>
    <s v="PORT04"/>
    <s v="V444_0"/>
    <n v="2"/>
    <s v="DTP"/>
    <n v="0"/>
    <n v="0"/>
    <s v="V555555555555555_29"/>
    <x v="252"/>
    <x v="1"/>
    <s v="PORT09"/>
    <n v="372"/>
    <n v="5.723080955896898"/>
  </r>
  <r>
    <n v="1447282666.7"/>
    <x v="0"/>
    <s v="PORT04"/>
    <s v="V444_0"/>
    <n v="2"/>
    <s v="DTP"/>
    <n v="0"/>
    <n v="0"/>
    <s v="V555555555555555_29"/>
    <x v="252"/>
    <x v="1"/>
    <s v="PORT09"/>
    <n v="403"/>
    <n v="5.723080955896898"/>
  </r>
  <r>
    <n v="1447219838.7"/>
    <x v="0"/>
    <s v="PORT04"/>
    <s v="V444_0"/>
    <n v="2"/>
    <s v="DTP"/>
    <n v="0"/>
    <n v="0"/>
    <s v="V555555555555555_29"/>
    <x v="253"/>
    <x v="1"/>
    <s v="PORT09"/>
    <n v="433"/>
    <n v="7.9823677581863972"/>
  </r>
  <r>
    <n v="1447327264.7"/>
    <x v="0"/>
    <s v="PORT04"/>
    <s v="V444_0"/>
    <n v="2"/>
    <s v="DTP"/>
    <n v="0"/>
    <n v="0"/>
    <s v="V555555555555555_29"/>
    <x v="254"/>
    <x v="1"/>
    <s v="PORT09"/>
    <n v="330"/>
    <n v="5.1655376356803648"/>
  </r>
  <r>
    <n v="1447167622.7"/>
    <x v="0"/>
    <s v="PORT04"/>
    <s v="V444_0"/>
    <n v="2"/>
    <s v="DTP"/>
    <n v="0"/>
    <n v="0"/>
    <s v="V555555555555555_29"/>
    <x v="254"/>
    <x v="1"/>
    <s v="PORT09"/>
    <n v="332"/>
    <n v="5.1655376356803648"/>
  </r>
  <r>
    <n v="1447327263.7"/>
    <x v="0"/>
    <s v="PORT04"/>
    <s v="V444_0"/>
    <n v="2"/>
    <s v="DTP"/>
    <n v="0"/>
    <n v="0"/>
    <s v="V555555555555555_29"/>
    <x v="254"/>
    <x v="1"/>
    <s v="PORT09"/>
    <n v="304"/>
    <n v="5.1655376356803648"/>
  </r>
  <r>
    <n v="1447327262.7"/>
    <x v="0"/>
    <s v="PORT04"/>
    <s v="V444_0"/>
    <n v="2"/>
    <s v="DTP"/>
    <n v="0"/>
    <n v="0"/>
    <s v="V555555555555555_29"/>
    <x v="254"/>
    <x v="1"/>
    <s v="PORT09"/>
    <n v="326"/>
    <n v="5.1655376356803648"/>
  </r>
  <r>
    <n v="1447167623.7"/>
    <x v="0"/>
    <s v="PORT04"/>
    <s v="V444_0"/>
    <n v="2"/>
    <s v="DTP"/>
    <n v="0"/>
    <n v="0"/>
    <s v="V555555555555555_29"/>
    <x v="254"/>
    <x v="1"/>
    <s v="PORT09"/>
    <n v="360"/>
    <n v="4.6489838721123284"/>
  </r>
  <r>
    <n v="1447327265.7"/>
    <x v="0"/>
    <s v="PORT04"/>
    <s v="V444_0"/>
    <n v="2"/>
    <s v="DTP"/>
    <n v="0"/>
    <n v="0"/>
    <s v="V555555555555555_29"/>
    <x v="254"/>
    <x v="1"/>
    <s v="PORT09"/>
    <n v="328"/>
    <n v="5.1655376356803648"/>
  </r>
  <r>
    <n v="1447339226.7"/>
    <x v="0"/>
    <s v="PORT04"/>
    <s v="V444_0"/>
    <n v="2"/>
    <s v="DTP"/>
    <n v="0"/>
    <n v="0"/>
    <s v="V555555555555555_29"/>
    <x v="255"/>
    <x v="1"/>
    <s v="PORT09"/>
    <n v="259"/>
    <n v="1.8410715634611585"/>
  </r>
  <r>
    <n v="1447339228.7"/>
    <x v="0"/>
    <s v="PORT04"/>
    <s v="V444_0"/>
    <n v="2"/>
    <s v="DTP"/>
    <n v="0"/>
    <n v="0"/>
    <s v="V555555555555555_29"/>
    <x v="255"/>
    <x v="1"/>
    <s v="PORT09"/>
    <n v="297"/>
    <n v="1.8410715634611585"/>
  </r>
  <r>
    <n v="1447339227.7"/>
    <x v="0"/>
    <s v="PORT04"/>
    <s v="V444_0"/>
    <n v="2"/>
    <s v="DTP"/>
    <n v="0"/>
    <n v="0"/>
    <s v="V555555555555555_29"/>
    <x v="255"/>
    <x v="1"/>
    <s v="PORT09"/>
    <n v="254"/>
    <n v="1.8410715634611585"/>
  </r>
  <r>
    <n v="1447339230.7"/>
    <x v="0"/>
    <s v="PORT04"/>
    <s v="V444_0"/>
    <n v="2"/>
    <s v="DTP"/>
    <n v="0"/>
    <n v="0"/>
    <s v="V555555555555555_29"/>
    <x v="255"/>
    <x v="1"/>
    <s v="PORT09"/>
    <n v="337"/>
    <n v="1.8410715634611585"/>
  </r>
  <r>
    <n v="1447214232.7"/>
    <x v="0"/>
    <s v="PORT04"/>
    <s v="V444_0"/>
    <n v="2"/>
    <s v="DTP"/>
    <n v="0"/>
    <n v="0"/>
    <s v="V555555555555555_29"/>
    <x v="255"/>
    <x v="1"/>
    <s v="PORT09"/>
    <n v="321"/>
    <n v="4.6026789086528961"/>
  </r>
  <r>
    <n v="1447214240.7"/>
    <x v="0"/>
    <s v="PORT04"/>
    <s v="V444_0"/>
    <n v="2"/>
    <s v="DTP"/>
    <n v="0"/>
    <n v="0"/>
    <s v="V555555555555555_29"/>
    <x v="255"/>
    <x v="1"/>
    <s v="PORT09"/>
    <n v="309"/>
    <n v="4.6026789086528961"/>
  </r>
  <r>
    <n v="1447339229.7"/>
    <x v="0"/>
    <s v="PORT04"/>
    <s v="V444_0"/>
    <n v="2"/>
    <s v="DTP"/>
    <n v="0"/>
    <n v="0"/>
    <s v="V555555555555555_29"/>
    <x v="255"/>
    <x v="1"/>
    <s v="PORT09"/>
    <n v="291"/>
    <n v="1.8410715634611585"/>
  </r>
  <r>
    <n v="1447388151.7"/>
    <x v="0"/>
    <s v="PORT04"/>
    <s v="V444_0"/>
    <n v="2"/>
    <s v="DTP"/>
    <n v="0"/>
    <n v="0"/>
    <s v="V555555555555555_29"/>
    <x v="112"/>
    <x v="1"/>
    <s v="PORT09"/>
    <n v="563"/>
    <n v="25.774492439869725"/>
  </r>
  <r>
    <n v="1447282648.7"/>
    <x v="0"/>
    <s v="PORT04"/>
    <s v="V444_0"/>
    <n v="2"/>
    <s v="DTP"/>
    <n v="0"/>
    <n v="0"/>
    <s v="V555555555555555_29"/>
    <x v="112"/>
    <x v="1"/>
    <s v="PORT09"/>
    <n v="284"/>
    <n v="2.4056192943878409"/>
  </r>
  <r>
    <n v="1447308839.7"/>
    <x v="0"/>
    <s v="PORT04"/>
    <s v="V444_0"/>
    <n v="2"/>
    <s v="DTP"/>
    <n v="0"/>
    <n v="0"/>
    <s v="V555555555555555_29"/>
    <x v="256"/>
    <x v="1"/>
    <s v="PORT09"/>
    <n v="328"/>
    <n v="4.2701211340017595"/>
  </r>
  <r>
    <n v="1447327235.7"/>
    <x v="0"/>
    <s v="PORT04"/>
    <s v="V444_0"/>
    <n v="2"/>
    <s v="DTP"/>
    <n v="0"/>
    <n v="0"/>
    <s v="V555555555555555_29"/>
    <x v="256"/>
    <x v="1"/>
    <s v="PORT09"/>
    <n v="355"/>
    <n v="4.2701211340017595"/>
  </r>
  <r>
    <n v="1447214234.7"/>
    <x v="0"/>
    <s v="PORT04"/>
    <s v="V444_0"/>
    <n v="2"/>
    <s v="DTP"/>
    <n v="0"/>
    <n v="0"/>
    <s v="V555555555555555_29"/>
    <x v="256"/>
    <x v="1"/>
    <s v="PORT09"/>
    <n v="305"/>
    <n v="4.2701211340017595"/>
  </r>
  <r>
    <n v="1447308842.7"/>
    <x v="0"/>
    <s v="PORT04"/>
    <s v="V444_0"/>
    <n v="2"/>
    <s v="DTP"/>
    <n v="0"/>
    <n v="0"/>
    <s v="V555555555555555_29"/>
    <x v="256"/>
    <x v="1"/>
    <s v="PORT09"/>
    <n v="294"/>
    <n v="4.2701211340017595"/>
  </r>
  <r>
    <n v="1447214226.7"/>
    <x v="0"/>
    <s v="PORT04"/>
    <s v="V444_0"/>
    <n v="2"/>
    <s v="DTP"/>
    <n v="0"/>
    <n v="0"/>
    <s v="V555555555555555_29"/>
    <x v="256"/>
    <x v="1"/>
    <s v="PORT09"/>
    <n v="379"/>
    <n v="4.2701211340017595"/>
  </r>
  <r>
    <n v="1447327234.7"/>
    <x v="0"/>
    <s v="PORT04"/>
    <s v="V444_0"/>
    <n v="2"/>
    <s v="DTP"/>
    <n v="0"/>
    <n v="0"/>
    <s v="V555555555555555_29"/>
    <x v="256"/>
    <x v="1"/>
    <s v="PORT09"/>
    <n v="310"/>
    <n v="4.2701211340017595"/>
  </r>
  <r>
    <n v="1447308841.7"/>
    <x v="0"/>
    <s v="PORT04"/>
    <s v="V444_0"/>
    <n v="2"/>
    <s v="DTP"/>
    <n v="0"/>
    <n v="0"/>
    <s v="V555555555555555_29"/>
    <x v="256"/>
    <x v="1"/>
    <s v="PORT09"/>
    <n v="364"/>
    <n v="4.2701211340017595"/>
  </r>
  <r>
    <n v="1447214233.7"/>
    <x v="0"/>
    <s v="PORT04"/>
    <s v="V444_0"/>
    <n v="2"/>
    <s v="DTP"/>
    <n v="0"/>
    <n v="0"/>
    <s v="V555555555555555_29"/>
    <x v="256"/>
    <x v="1"/>
    <s v="PORT09"/>
    <n v="305"/>
    <n v="4.2701211340017595"/>
  </r>
  <r>
    <n v="1447327233.7"/>
    <x v="0"/>
    <s v="PORT04"/>
    <s v="V444_0"/>
    <n v="2"/>
    <s v="DTP"/>
    <n v="0"/>
    <n v="0"/>
    <s v="V555555555555555_29"/>
    <x v="256"/>
    <x v="1"/>
    <s v="PORT09"/>
    <n v="345"/>
    <n v="4.2701211340017595"/>
  </r>
  <r>
    <n v="1447308840.7"/>
    <x v="0"/>
    <s v="PORT04"/>
    <s v="V444_0"/>
    <n v="2"/>
    <s v="DTP"/>
    <n v="0"/>
    <n v="0"/>
    <s v="V555555555555555_29"/>
    <x v="256"/>
    <x v="1"/>
    <s v="PORT09"/>
    <n v="340"/>
    <n v="4.2701211340017595"/>
  </r>
  <r>
    <n v="1447308844.7"/>
    <x v="0"/>
    <s v="PORT04"/>
    <s v="V444_0"/>
    <n v="2"/>
    <s v="DTP"/>
    <n v="0"/>
    <n v="0"/>
    <s v="V555555555555555_29"/>
    <x v="113"/>
    <x v="1"/>
    <s v="PORT09"/>
    <n v="360"/>
    <n v="4.1762279259344961"/>
  </r>
  <r>
    <n v="1447288523.7"/>
    <x v="0"/>
    <s v="PORT04"/>
    <s v="V444_0"/>
    <n v="2"/>
    <s v="DTP"/>
    <n v="0"/>
    <n v="0"/>
    <s v="V555555555555555_29"/>
    <x v="113"/>
    <x v="1"/>
    <s v="PORT09"/>
    <n v="325"/>
    <n v="4.1762279259344961"/>
  </r>
  <r>
    <n v="1447308843.7"/>
    <x v="0"/>
    <s v="PORT04"/>
    <s v="V444_0"/>
    <n v="2"/>
    <s v="DTP"/>
    <n v="0"/>
    <n v="0"/>
    <s v="V555555555555555_29"/>
    <x v="113"/>
    <x v="1"/>
    <s v="PORT09"/>
    <n v="338"/>
    <n v="4.1762279259344961"/>
  </r>
  <r>
    <n v="1447288510.7"/>
    <x v="0"/>
    <s v="PORT04"/>
    <s v="V444_0"/>
    <n v="2"/>
    <s v="DTP"/>
    <n v="0"/>
    <n v="0"/>
    <s v="V555555555555555_29"/>
    <x v="113"/>
    <x v="1"/>
    <s v="PORT09"/>
    <n v="334"/>
    <n v="4.1762279259344961"/>
  </r>
  <r>
    <n v="1447308846.7"/>
    <x v="0"/>
    <s v="PORT04"/>
    <s v="V444_0"/>
    <n v="2"/>
    <s v="DTP"/>
    <n v="0"/>
    <n v="0"/>
    <s v="V555555555555555_29"/>
    <x v="113"/>
    <x v="1"/>
    <s v="PORT09"/>
    <n v="327"/>
    <n v="4.1762279259344961"/>
  </r>
  <r>
    <n v="1447288515.7"/>
    <x v="0"/>
    <s v="PORT04"/>
    <s v="V444_0"/>
    <n v="2"/>
    <s v="DTP"/>
    <n v="0"/>
    <n v="0"/>
    <s v="V555555555555555_29"/>
    <x v="113"/>
    <x v="1"/>
    <s v="PORT09"/>
    <n v="339"/>
    <n v="4.1762279259344961"/>
  </r>
  <r>
    <n v="1447308845.7"/>
    <x v="0"/>
    <s v="PORT04"/>
    <s v="V444_0"/>
    <n v="2"/>
    <s v="DTP"/>
    <n v="0"/>
    <n v="0"/>
    <s v="V555555555555555_29"/>
    <x v="113"/>
    <x v="1"/>
    <s v="PORT09"/>
    <n v="308"/>
    <n v="4.1762279259344961"/>
  </r>
  <r>
    <n v="1447168421.7"/>
    <x v="0"/>
    <s v="PORT04"/>
    <s v="V444_0"/>
    <n v="2"/>
    <s v="DTP"/>
    <n v="0"/>
    <n v="0"/>
    <s v="V555555555555555_29"/>
    <x v="257"/>
    <x v="1"/>
    <s v="PORT09"/>
    <n v="373"/>
    <n v="7.9343338066817921"/>
  </r>
  <r>
    <n v="1447356161.7"/>
    <x v="0"/>
    <s v="PORT04"/>
    <s v="V444_0"/>
    <n v="2"/>
    <s v="DTP"/>
    <n v="0"/>
    <n v="0"/>
    <s v="V555555555555555_29"/>
    <x v="258"/>
    <x v="1"/>
    <s v="PORT09"/>
    <n v="299"/>
    <n v="3.8243086691180261"/>
  </r>
  <r>
    <n v="1447187803.7"/>
    <x v="0"/>
    <s v="PORT04"/>
    <s v="V444_0"/>
    <n v="2"/>
    <s v="DTP"/>
    <n v="0"/>
    <n v="0"/>
    <s v="V555555555555555_29"/>
    <x v="258"/>
    <x v="1"/>
    <s v="PORT09"/>
    <n v="274"/>
    <n v="1.5297234676472105"/>
  </r>
  <r>
    <n v="1447295790.7"/>
    <x v="0"/>
    <s v="PORT04"/>
    <s v="V444_0"/>
    <n v="2"/>
    <s v="DTP"/>
    <n v="0"/>
    <n v="0"/>
    <s v="V555555555555555_29"/>
    <x v="258"/>
    <x v="1"/>
    <s v="PORT09"/>
    <n v="314"/>
    <n v="2.2945852014708157"/>
  </r>
  <r>
    <n v="1447339216.7"/>
    <x v="0"/>
    <s v="PORT04"/>
    <s v="V444_0"/>
    <n v="2"/>
    <s v="DTP"/>
    <n v="0"/>
    <n v="0"/>
    <s v="V555555555555555_29"/>
    <x v="258"/>
    <x v="1"/>
    <s v="PORT09"/>
    <n v="295"/>
    <n v="3.8243086691180261"/>
  </r>
  <r>
    <n v="1447187802.7"/>
    <x v="0"/>
    <s v="PORT04"/>
    <s v="V444_0"/>
    <n v="2"/>
    <s v="DTP"/>
    <n v="0"/>
    <n v="0"/>
    <s v="V555555555555555_29"/>
    <x v="258"/>
    <x v="1"/>
    <s v="PORT09"/>
    <n v="287"/>
    <n v="1.5297234676472105"/>
  </r>
  <r>
    <n v="1447339217.7"/>
    <x v="0"/>
    <s v="PORT04"/>
    <s v="V444_0"/>
    <n v="2"/>
    <s v="DTP"/>
    <n v="0"/>
    <n v="0"/>
    <s v="V555555555555555_29"/>
    <x v="258"/>
    <x v="1"/>
    <s v="PORT09"/>
    <n v="353"/>
    <n v="3.8243086691180261"/>
  </r>
  <r>
    <n v="1447295789.7"/>
    <x v="0"/>
    <s v="PORT04"/>
    <s v="V444_0"/>
    <n v="2"/>
    <s v="DTP"/>
    <n v="0"/>
    <n v="0"/>
    <s v="V555555555555555_29"/>
    <x v="258"/>
    <x v="1"/>
    <s v="PORT09"/>
    <n v="313"/>
    <n v="1.5297234676472105"/>
  </r>
  <r>
    <n v="1447295788.7"/>
    <x v="0"/>
    <s v="PORT04"/>
    <s v="V444_0"/>
    <n v="2"/>
    <s v="DTP"/>
    <n v="0"/>
    <n v="0"/>
    <s v="V555555555555555_29"/>
    <x v="258"/>
    <x v="1"/>
    <s v="PORT09"/>
    <n v="312"/>
    <n v="2.2945852014708157"/>
  </r>
  <r>
    <n v="1447187801.7"/>
    <x v="0"/>
    <s v="PORT04"/>
    <s v="V444_0"/>
    <n v="2"/>
    <s v="DTP"/>
    <n v="0"/>
    <n v="0"/>
    <s v="V555555555555555_29"/>
    <x v="258"/>
    <x v="1"/>
    <s v="PORT09"/>
    <n v="311"/>
    <n v="1.5297234676472105"/>
  </r>
  <r>
    <n v="1447356162.7"/>
    <x v="0"/>
    <s v="PORT04"/>
    <s v="V444_0"/>
    <n v="2"/>
    <s v="DTP"/>
    <n v="0"/>
    <n v="0"/>
    <s v="V555555555555555_29"/>
    <x v="258"/>
    <x v="1"/>
    <s v="PORT09"/>
    <n v="289"/>
    <n v="3.8243086691180261"/>
  </r>
  <r>
    <n v="1447187798.7"/>
    <x v="0"/>
    <s v="PORT04"/>
    <s v="V444_0"/>
    <n v="2"/>
    <s v="DTP"/>
    <n v="0"/>
    <n v="0"/>
    <s v="V555555555555555_29"/>
    <x v="258"/>
    <x v="1"/>
    <s v="PORT09"/>
    <n v="292"/>
    <n v="1.5297234676472105"/>
  </r>
  <r>
    <n v="1447295787.7"/>
    <x v="0"/>
    <s v="PORT04"/>
    <s v="V444_0"/>
    <n v="2"/>
    <s v="DTP"/>
    <n v="0"/>
    <n v="0"/>
    <s v="V555555555555555_29"/>
    <x v="258"/>
    <x v="1"/>
    <s v="PORT09"/>
    <n v="258"/>
    <n v="1.5297234676472105"/>
  </r>
  <r>
    <n v="1447187800.7"/>
    <x v="0"/>
    <s v="PORT04"/>
    <s v="V444_0"/>
    <n v="2"/>
    <s v="DTP"/>
    <n v="0"/>
    <n v="0"/>
    <s v="V555555555555555_29"/>
    <x v="258"/>
    <x v="1"/>
    <s v="PORT09"/>
    <n v="318"/>
    <n v="1.5297234676472105"/>
  </r>
  <r>
    <n v="1447356193.7"/>
    <x v="0"/>
    <s v="PORT04"/>
    <s v="V444_0"/>
    <n v="2"/>
    <s v="DTP"/>
    <n v="0"/>
    <n v="0"/>
    <s v="V555555555555555_29"/>
    <x v="259"/>
    <x v="1"/>
    <s v="PORT09"/>
    <n v="403"/>
    <n v="3.9361288440386453"/>
  </r>
  <r>
    <n v="1447208341.7"/>
    <x v="0"/>
    <s v="PORT04"/>
    <s v="V444_0"/>
    <n v="2"/>
    <s v="DTP"/>
    <n v="0"/>
    <n v="0"/>
    <s v="V555555555555555_29"/>
    <x v="260"/>
    <x v="1"/>
    <s v="PORT09"/>
    <n v="1250"/>
    <n v="40.831978757202783"/>
  </r>
  <r>
    <n v="1447200253.7"/>
    <x v="0"/>
    <s v="PORT04"/>
    <s v="V444_0"/>
    <n v="2"/>
    <s v="DTP"/>
    <n v="0"/>
    <n v="0"/>
    <s v="V555555555555555_29"/>
    <x v="261"/>
    <x v="1"/>
    <s v="PORT09"/>
    <n v="5266"/>
    <n v="196.400295080104"/>
  </r>
  <r>
    <n v="1447211350.7"/>
    <x v="0"/>
    <s v="PORT04"/>
    <s v="V444_0"/>
    <n v="2"/>
    <s v="DTP"/>
    <n v="0"/>
    <n v="0"/>
    <s v="V555555555555555_29"/>
    <x v="261"/>
    <x v="1"/>
    <s v="PORT09"/>
    <n v="372"/>
    <n v="1.84400295080104"/>
  </r>
  <r>
    <n v="1447191372.7"/>
    <x v="0"/>
    <s v="PORT04"/>
    <s v="V444_0"/>
    <n v="2"/>
    <s v="DTP"/>
    <n v="0"/>
    <n v="0"/>
    <s v="V555555555555555_29"/>
    <x v="261"/>
    <x v="1"/>
    <s v="PORT09"/>
    <n v="10328"/>
    <n v="347.800590160208"/>
  </r>
  <r>
    <n v="1447208339.7"/>
    <x v="0"/>
    <s v="PORT04"/>
    <s v="V444_0"/>
    <n v="2"/>
    <s v="DTP"/>
    <n v="0"/>
    <n v="0"/>
    <s v="V555555555555555_29"/>
    <x v="262"/>
    <x v="1"/>
    <s v="PORT09"/>
    <n v="2258"/>
    <n v="61.985255802724382"/>
  </r>
  <r>
    <n v="1447208340.7"/>
    <x v="0"/>
    <s v="PORT04"/>
    <s v="V444_0"/>
    <n v="2"/>
    <s v="DTP"/>
    <n v="0"/>
    <n v="0"/>
    <s v="V555555555555555_29"/>
    <x v="263"/>
    <x v="1"/>
    <s v="PORT09"/>
    <n v="1259"/>
    <n v="17.039315605116979"/>
  </r>
  <r>
    <n v="1447164799.7"/>
    <x v="0"/>
    <s v="PORT04"/>
    <s v="V444_0"/>
    <n v="2"/>
    <s v="DTP"/>
    <n v="0"/>
    <n v="0"/>
    <s v="V5555555_30"/>
    <x v="60"/>
    <x v="1"/>
    <s v="PORT09"/>
    <n v="423"/>
    <n v="1.2755340691416579"/>
  </r>
  <r>
    <n v="1447262026.7"/>
    <x v="0"/>
    <s v="PORT04"/>
    <s v="V444_0"/>
    <n v="2"/>
    <s v="DTP"/>
    <n v="0"/>
    <n v="0"/>
    <s v="V5555555_30"/>
    <x v="60"/>
    <x v="1"/>
    <s v="PORT09"/>
    <n v="459"/>
    <n v="2.350422329654291"/>
  </r>
  <r>
    <n v="1447336146.7"/>
    <x v="0"/>
    <s v="PORT04"/>
    <s v="V444_0"/>
    <n v="2"/>
    <s v="DTP"/>
    <n v="0"/>
    <n v="0"/>
    <s v="V5555555_30"/>
    <x v="60"/>
    <x v="1"/>
    <s v="PORT09"/>
    <n v="329"/>
    <n v="1.1608793213536437"/>
  </r>
  <r>
    <n v="1447336185.7"/>
    <x v="0"/>
    <s v="PORT04"/>
    <s v="V444_0"/>
    <n v="2"/>
    <s v="DTP"/>
    <n v="0"/>
    <n v="0"/>
    <s v="V5555555_30"/>
    <x v="60"/>
    <x v="1"/>
    <s v="PORT09"/>
    <n v="388"/>
    <n v="1.3615251299826685"/>
  </r>
  <r>
    <n v="1447399701.7"/>
    <x v="0"/>
    <s v="PORT04"/>
    <s v="V444_0"/>
    <n v="2"/>
    <s v="DTP"/>
    <n v="0"/>
    <n v="0"/>
    <s v="V5555555_30"/>
    <x v="60"/>
    <x v="1"/>
    <s v="PORT09"/>
    <n v="581"/>
    <n v="3.68"/>
  </r>
  <r>
    <n v="1447336148.7"/>
    <x v="0"/>
    <s v="PORT04"/>
    <s v="V444_0"/>
    <n v="2"/>
    <s v="DTP"/>
    <n v="0"/>
    <n v="0"/>
    <s v="V5555555_30"/>
    <x v="60"/>
    <x v="1"/>
    <s v="PORT09"/>
    <n v="610"/>
    <n v="3.62"/>
  </r>
  <r>
    <n v="1447399705.7"/>
    <x v="0"/>
    <s v="PORT04"/>
    <s v="V444_0"/>
    <n v="2"/>
    <s v="DTP"/>
    <n v="0"/>
    <n v="0"/>
    <s v="V5555555_30"/>
    <x v="60"/>
    <x v="1"/>
    <s v="PORT09"/>
    <n v="2737"/>
    <n v="22.66"/>
  </r>
  <r>
    <n v="1447167522.7"/>
    <x v="0"/>
    <s v="PORT04"/>
    <s v="V444_0"/>
    <n v="2"/>
    <s v="DTP"/>
    <n v="0"/>
    <n v="0"/>
    <s v="V5555555_30"/>
    <x v="60"/>
    <x v="1"/>
    <s v="PORT09"/>
    <n v="1914"/>
    <n v="12.22"/>
  </r>
  <r>
    <n v="1447343636.7"/>
    <x v="0"/>
    <s v="PORT04"/>
    <s v="V444_0"/>
    <n v="2"/>
    <s v="DTP"/>
    <n v="0"/>
    <n v="0"/>
    <s v="V5555555_30"/>
    <x v="60"/>
    <x v="1"/>
    <s v="PORT09"/>
    <n v="2851"/>
    <n v="19.46"/>
  </r>
  <r>
    <n v="1447261852.7"/>
    <x v="0"/>
    <s v="PORT04"/>
    <s v="V444_0"/>
    <n v="2"/>
    <s v="DTP"/>
    <n v="0"/>
    <n v="0"/>
    <s v="V5555555_30"/>
    <x v="60"/>
    <x v="1"/>
    <s v="PORT09"/>
    <n v="2802"/>
    <n v="19.66"/>
  </r>
  <r>
    <n v="1447383113.7"/>
    <x v="0"/>
    <s v="PORT04"/>
    <s v="V444_0"/>
    <n v="2"/>
    <s v="DTP"/>
    <n v="0"/>
    <n v="0"/>
    <s v="V5555555_30"/>
    <x v="264"/>
    <x v="1"/>
    <s v="PORT09"/>
    <n v="854"/>
    <n v="70.680000000000007"/>
  </r>
  <r>
    <n v="1447257481.7"/>
    <x v="0"/>
    <s v="PORT04"/>
    <s v="V444_0"/>
    <n v="2"/>
    <s v="DTP"/>
    <n v="0"/>
    <n v="0"/>
    <s v="V5555555_30"/>
    <x v="264"/>
    <x v="1"/>
    <s v="PORT09"/>
    <n v="641"/>
    <n v="57.22"/>
  </r>
  <r>
    <n v="1447156744.7"/>
    <x v="0"/>
    <s v="PORT04"/>
    <s v="V444_0"/>
    <n v="2"/>
    <s v="DTP"/>
    <n v="0"/>
    <n v="0"/>
    <s v="V5555555_30"/>
    <x v="265"/>
    <x v="1"/>
    <s v="PORT09"/>
    <n v="2257"/>
    <n v="15.079999999999998"/>
  </r>
  <r>
    <n v="1447230393.7"/>
    <x v="0"/>
    <s v="PORT04"/>
    <s v="V444_0"/>
    <n v="2"/>
    <s v="DTP"/>
    <n v="0"/>
    <n v="0"/>
    <s v="V5555555_30"/>
    <x v="266"/>
    <x v="1"/>
    <s v="PORT09"/>
    <n v="829"/>
    <n v="4.4800000000000004"/>
  </r>
  <r>
    <n v="1447370723.7"/>
    <x v="0"/>
    <s v="PORT04"/>
    <s v="V444_0"/>
    <n v="2"/>
    <s v="DTP"/>
    <n v="0"/>
    <n v="0"/>
    <s v="V5555555_30"/>
    <x v="267"/>
    <x v="1"/>
    <s v="PORT09"/>
    <n v="419"/>
    <n v="0.32193112676939789"/>
  </r>
  <r>
    <n v="1447156709.7"/>
    <x v="0"/>
    <s v="PORT04"/>
    <s v="V444_0"/>
    <n v="2"/>
    <s v="DTP"/>
    <n v="0"/>
    <n v="0"/>
    <s v="V5555555_30"/>
    <x v="267"/>
    <x v="1"/>
    <s v="PORT09"/>
    <n v="20282"/>
    <n v="48.42"/>
  </r>
  <r>
    <n v="1447300225.7"/>
    <x v="0"/>
    <s v="PORT04"/>
    <s v="V444_0"/>
    <n v="2"/>
    <s v="DTP"/>
    <n v="0"/>
    <n v="0"/>
    <s v="V5555555_30"/>
    <x v="267"/>
    <x v="1"/>
    <s v="PORT09"/>
    <n v="20322"/>
    <n v="49.34"/>
  </r>
  <r>
    <n v="1447164385.7"/>
    <x v="0"/>
    <s v="PORT04"/>
    <s v="V444_0"/>
    <n v="2"/>
    <s v="DTP"/>
    <n v="0"/>
    <n v="0"/>
    <s v="V5555555_30"/>
    <x v="94"/>
    <x v="1"/>
    <s v="PORT09"/>
    <n v="328"/>
    <n v="0.25206762028608587"/>
  </r>
  <r>
    <n v="1447373222.7"/>
    <x v="0"/>
    <s v="PORT04"/>
    <s v="V444_0"/>
    <n v="2"/>
    <s v="DTP"/>
    <n v="0"/>
    <n v="0"/>
    <s v="V5555555_30"/>
    <x v="95"/>
    <x v="1"/>
    <s v="PORT09"/>
    <n v="280"/>
    <n v="8.9360967184801382E-2"/>
  </r>
  <r>
    <n v="1447165553.7"/>
    <x v="0"/>
    <s v="PORT04"/>
    <s v="V444_0"/>
    <n v="2"/>
    <s v="DTP"/>
    <n v="0"/>
    <n v="0"/>
    <s v="V5555555_30"/>
    <x v="97"/>
    <x v="1"/>
    <s v="PORT09"/>
    <n v="474"/>
    <n v="1.2017683961916008"/>
  </r>
  <r>
    <n v="1447219465.7"/>
    <x v="0"/>
    <s v="PORT04"/>
    <s v="V444_0"/>
    <n v="2"/>
    <s v="DTP"/>
    <n v="0"/>
    <n v="0"/>
    <s v="V5555555_30"/>
    <x v="97"/>
    <x v="1"/>
    <s v="PORT09"/>
    <n v="569"/>
    <n v="1.991881319654587"/>
  </r>
  <r>
    <n v="1447179682.7"/>
    <x v="0"/>
    <s v="PORT04"/>
    <s v="V444_0"/>
    <n v="2"/>
    <s v="DTP"/>
    <n v="0"/>
    <n v="0"/>
    <s v="V5555555_30"/>
    <x v="245"/>
    <x v="1"/>
    <s v="PORT09"/>
    <n v="584"/>
    <n v="24.837755520754744"/>
  </r>
  <r>
    <n v="1447241525.7"/>
    <x v="0"/>
    <s v="PORT04"/>
    <s v="V444_0"/>
    <n v="2"/>
    <s v="DTP"/>
    <n v="0"/>
    <n v="0"/>
    <s v="V5555555_30"/>
    <x v="64"/>
    <x v="1"/>
    <s v="PORT09"/>
    <n v="647"/>
    <n v="5.7754545454545454"/>
  </r>
  <r>
    <n v="1447230391.7"/>
    <x v="0"/>
    <s v="PORT04"/>
    <s v="V444_0"/>
    <n v="2"/>
    <s v="DTP"/>
    <n v="0"/>
    <n v="0"/>
    <s v="V5555555_30"/>
    <x v="268"/>
    <x v="1"/>
    <s v="PORT09"/>
    <n v="2265"/>
    <n v="8.1926114649681541"/>
  </r>
  <r>
    <n v="1447399726.7"/>
    <x v="0"/>
    <s v="PORT04"/>
    <s v="V444_0"/>
    <n v="2"/>
    <s v="DTP"/>
    <n v="0"/>
    <n v="0"/>
    <s v="V5555555_30"/>
    <x v="268"/>
    <x v="1"/>
    <s v="PORT09"/>
    <n v="2265"/>
    <n v="8.1926114649681541"/>
  </r>
  <r>
    <n v="1447192326.7"/>
    <x v="0"/>
    <s v="PORT04"/>
    <s v="V444_0"/>
    <n v="2"/>
    <s v="DTP"/>
    <n v="0"/>
    <n v="0"/>
    <s v="V5555555_30"/>
    <x v="106"/>
    <x v="1"/>
    <s v="PORT09"/>
    <n v="316"/>
    <n v="4.7093517534537721"/>
  </r>
  <r>
    <n v="1447382562.7"/>
    <x v="0"/>
    <s v="PORT04"/>
    <s v="V444_0"/>
    <n v="2"/>
    <s v="DTP"/>
    <n v="0"/>
    <n v="0"/>
    <s v="V5555555_30"/>
    <x v="106"/>
    <x v="1"/>
    <s v="PORT09"/>
    <n v="354"/>
    <n v="4.7093517534537721"/>
  </r>
  <r>
    <n v="1447313155.7"/>
    <x v="0"/>
    <s v="PORT04"/>
    <s v="V444_0"/>
    <n v="2"/>
    <s v="DTP"/>
    <n v="0"/>
    <n v="0"/>
    <s v="V5555555_30"/>
    <x v="106"/>
    <x v="1"/>
    <s v="PORT09"/>
    <n v="350"/>
    <n v="4.7093517534537721"/>
  </r>
  <r>
    <n v="1447156764.7"/>
    <x v="0"/>
    <s v="PORT04"/>
    <s v="V444_0"/>
    <n v="2"/>
    <s v="DTP"/>
    <n v="0"/>
    <n v="0"/>
    <s v="V5555555_30"/>
    <x v="106"/>
    <x v="1"/>
    <s v="PORT09"/>
    <n v="396"/>
    <n v="8.0399999999999991"/>
  </r>
  <r>
    <n v="1447323746.7"/>
    <x v="0"/>
    <s v="PORT04"/>
    <s v="V444_0"/>
    <n v="2"/>
    <s v="DTP"/>
    <n v="0"/>
    <n v="0"/>
    <s v="V5555555_30"/>
    <x v="269"/>
    <x v="1"/>
    <s v="PORT09"/>
    <n v="812"/>
    <n v="39.512736773350753"/>
  </r>
  <r>
    <n v="1447317935.7"/>
    <x v="0"/>
    <s v="PORT04"/>
    <s v="V444_0"/>
    <n v="2"/>
    <s v="DTP"/>
    <n v="0"/>
    <n v="0"/>
    <s v="V5555555_30"/>
    <x v="269"/>
    <x v="1"/>
    <s v="PORT09"/>
    <n v="441"/>
    <n v="15.0050947093403"/>
  </r>
  <r>
    <n v="1447302709.7"/>
    <x v="0"/>
    <s v="PORT04"/>
    <s v="V444_0"/>
    <n v="2"/>
    <s v="DTP"/>
    <n v="0"/>
    <n v="0"/>
    <s v="V5555555_30"/>
    <x v="269"/>
    <x v="1"/>
    <s v="PORT09"/>
    <n v="801"/>
    <n v="37.512736773350753"/>
  </r>
  <r>
    <n v="1447346429.7"/>
    <x v="0"/>
    <s v="PORT04"/>
    <s v="V444_0"/>
    <n v="2"/>
    <s v="DTP"/>
    <n v="0"/>
    <n v="0"/>
    <s v="V5555555_30"/>
    <x v="269"/>
    <x v="1"/>
    <s v="PORT09"/>
    <n v="696"/>
    <n v="33.010189418680596"/>
  </r>
  <r>
    <n v="1447367896.7"/>
    <x v="0"/>
    <s v="PORT04"/>
    <s v="V444_0"/>
    <n v="2"/>
    <s v="DTP"/>
    <n v="0"/>
    <n v="0"/>
    <s v="V5555555_30"/>
    <x v="269"/>
    <x v="1"/>
    <s v="PORT09"/>
    <n v="692"/>
    <n v="33"/>
  </r>
  <r>
    <n v="1447133242.7"/>
    <x v="0"/>
    <s v="PORT04"/>
    <s v="V444_0"/>
    <n v="2"/>
    <s v="DTP"/>
    <n v="0"/>
    <n v="0"/>
    <s v="V5555555_30"/>
    <x v="269"/>
    <x v="1"/>
    <s v="PORT09"/>
    <n v="885"/>
    <n v="49.28"/>
  </r>
  <r>
    <n v="1447409771.7"/>
    <x v="0"/>
    <s v="PORT04"/>
    <s v="V444_0"/>
    <n v="2"/>
    <s v="DTP"/>
    <n v="0"/>
    <n v="0"/>
    <s v="V5555555_30"/>
    <x v="269"/>
    <x v="1"/>
    <s v="PORT09"/>
    <n v="777"/>
    <n v="38.08"/>
  </r>
  <r>
    <n v="1447266853.7"/>
    <x v="0"/>
    <s v="PORT04"/>
    <s v="V444_0"/>
    <n v="2"/>
    <s v="DTP"/>
    <n v="0"/>
    <n v="0"/>
    <s v="V5555555_30"/>
    <x v="269"/>
    <x v="1"/>
    <s v="PORT09"/>
    <n v="750"/>
    <n v="39.979999999999997"/>
  </r>
  <r>
    <n v="1447144366.7"/>
    <x v="0"/>
    <s v="PORT04"/>
    <s v="V444_0"/>
    <n v="2"/>
    <s v="DTP"/>
    <n v="0"/>
    <n v="0"/>
    <s v="V5555555_30"/>
    <x v="269"/>
    <x v="1"/>
    <s v="PORT09"/>
    <n v="802"/>
    <n v="39.96"/>
  </r>
  <r>
    <n v="1447283685.7"/>
    <x v="0"/>
    <s v="PORT04"/>
    <s v="V444_0"/>
    <n v="2"/>
    <s v="DTP"/>
    <n v="0"/>
    <n v="0"/>
    <s v="V5555555_30"/>
    <x v="269"/>
    <x v="1"/>
    <s v="PORT09"/>
    <n v="762"/>
    <n v="38.94"/>
  </r>
  <r>
    <n v="1447257475.7"/>
    <x v="0"/>
    <s v="PORT04"/>
    <s v="V444_0"/>
    <n v="2"/>
    <s v="DTP"/>
    <n v="0"/>
    <n v="0"/>
    <s v="V5555555_30"/>
    <x v="269"/>
    <x v="1"/>
    <s v="PORT09"/>
    <n v="734"/>
    <n v="39.92"/>
  </r>
  <r>
    <n v="1447206320.7"/>
    <x v="0"/>
    <s v="PORT04"/>
    <s v="V444_0"/>
    <n v="2"/>
    <s v="DTP"/>
    <n v="0"/>
    <n v="0"/>
    <s v="V5555555_30"/>
    <x v="269"/>
    <x v="1"/>
    <s v="PORT09"/>
    <n v="805"/>
    <n v="37.92"/>
  </r>
  <r>
    <n v="1447227085.7"/>
    <x v="0"/>
    <s v="PORT04"/>
    <s v="V444_0"/>
    <n v="2"/>
    <s v="DTP"/>
    <n v="0"/>
    <n v="0"/>
    <s v="V5555555_30"/>
    <x v="269"/>
    <x v="1"/>
    <s v="PORT09"/>
    <n v="883"/>
    <n v="40.520000000000003"/>
  </r>
  <r>
    <n v="1447165380.7"/>
    <x v="0"/>
    <s v="PORT04"/>
    <s v="V444_0"/>
    <n v="2"/>
    <s v="DTP"/>
    <n v="0"/>
    <n v="0"/>
    <s v="V5555555_30"/>
    <x v="269"/>
    <x v="1"/>
    <s v="PORT09"/>
    <n v="844"/>
    <n v="37.44"/>
  </r>
  <r>
    <n v="1447156542.7"/>
    <x v="0"/>
    <s v="PORT04"/>
    <s v="V444_0"/>
    <n v="2"/>
    <s v="DTP"/>
    <n v="0"/>
    <n v="0"/>
    <s v="V5555555_30"/>
    <x v="269"/>
    <x v="1"/>
    <s v="PORT09"/>
    <n v="687"/>
    <n v="32.04"/>
  </r>
  <r>
    <n v="1447185731.7"/>
    <x v="0"/>
    <s v="PORT04"/>
    <s v="V444_0"/>
    <n v="2"/>
    <s v="DTP"/>
    <n v="0"/>
    <n v="0"/>
    <s v="V5555555_30"/>
    <x v="269"/>
    <x v="1"/>
    <s v="PORT09"/>
    <n v="760"/>
    <n v="31.96"/>
  </r>
  <r>
    <n v="1447267051.7"/>
    <x v="0"/>
    <s v="PORT04"/>
    <s v="V444_0"/>
    <n v="2"/>
    <s v="DTP"/>
    <n v="0"/>
    <n v="0"/>
    <s v="V5555555_30"/>
    <x v="117"/>
    <x v="1"/>
    <s v="PORT09"/>
    <n v="1796"/>
    <n v="146.58599898746445"/>
  </r>
  <r>
    <n v="1447361746.7"/>
    <x v="0"/>
    <s v="PORT04"/>
    <s v="V444_0"/>
    <n v="2"/>
    <s v="DTP"/>
    <n v="0"/>
    <n v="0"/>
    <s v="V5555555_30"/>
    <x v="117"/>
    <x v="1"/>
    <s v="PORT09"/>
    <n v="1735"/>
    <n v="133.58599898746445"/>
  </r>
  <r>
    <n v="1447293732.7"/>
    <x v="0"/>
    <s v="PORT04"/>
    <s v="V444_0"/>
    <n v="2"/>
    <s v="DTP"/>
    <n v="0"/>
    <n v="0"/>
    <s v="V5555555_30"/>
    <x v="117"/>
    <x v="1"/>
    <s v="PORT09"/>
    <n v="1832"/>
    <n v="123.58599898746445"/>
  </r>
  <r>
    <n v="1447212592.7"/>
    <x v="0"/>
    <s v="PORT04"/>
    <s v="V444_0"/>
    <n v="2"/>
    <s v="DTP"/>
    <n v="0"/>
    <n v="0"/>
    <s v="V5555555_30"/>
    <x v="117"/>
    <x v="1"/>
    <s v="PORT09"/>
    <n v="750"/>
    <n v="49.195332995821488"/>
  </r>
  <r>
    <n v="1447156707.7"/>
    <x v="0"/>
    <s v="PORT04"/>
    <s v="V444_0"/>
    <n v="2"/>
    <s v="DTP"/>
    <n v="0"/>
    <n v="0"/>
    <s v="V5555555_30"/>
    <x v="117"/>
    <x v="1"/>
    <s v="PORT09"/>
    <n v="2284"/>
    <n v="170.78133198328595"/>
  </r>
  <r>
    <n v="1447227163.7"/>
    <x v="0"/>
    <s v="PORT04"/>
    <s v="V444_0"/>
    <n v="2"/>
    <s v="DTP"/>
    <n v="0"/>
    <n v="0"/>
    <s v="V5555555_30"/>
    <x v="117"/>
    <x v="1"/>
    <s v="PORT09"/>
    <n v="1812"/>
    <n v="126.58599898746445"/>
  </r>
  <r>
    <n v="1447288659.7"/>
    <x v="0"/>
    <s v="PORT04"/>
    <s v="V444_0"/>
    <n v="2"/>
    <s v="DTP"/>
    <n v="0"/>
    <n v="0"/>
    <s v="V5555555_30"/>
    <x v="117"/>
    <x v="1"/>
    <s v="PORT09"/>
    <n v="795"/>
    <n v="41.195332995821488"/>
  </r>
  <r>
    <n v="1447293783.7"/>
    <x v="0"/>
    <s v="PORT04"/>
    <s v="V444_0"/>
    <n v="2"/>
    <s v="DTP"/>
    <n v="0"/>
    <n v="0"/>
    <s v="V5555555_30"/>
    <x v="117"/>
    <x v="1"/>
    <s v="PORT09"/>
    <n v="1241"/>
    <n v="84.390665991642976"/>
  </r>
  <r>
    <n v="1447216086.7"/>
    <x v="0"/>
    <s v="PORT04"/>
    <s v="V444_0"/>
    <n v="2"/>
    <s v="DTP"/>
    <n v="0"/>
    <n v="0"/>
    <s v="V5555555_30"/>
    <x v="117"/>
    <x v="1"/>
    <s v="PORT09"/>
    <n v="1288"/>
    <n v="83.390665991642976"/>
  </r>
  <r>
    <n v="1447171211.7"/>
    <x v="0"/>
    <s v="PORT04"/>
    <s v="V444_0"/>
    <n v="2"/>
    <s v="DTP"/>
    <n v="0"/>
    <n v="0"/>
    <s v="V5555555_30"/>
    <x v="117"/>
    <x v="1"/>
    <s v="PORT09"/>
    <n v="829"/>
    <n v="48.195332995821488"/>
  </r>
  <r>
    <n v="1447288819.7"/>
    <x v="0"/>
    <s v="PORT04"/>
    <s v="V444_0"/>
    <n v="2"/>
    <s v="DTP"/>
    <n v="0"/>
    <n v="0"/>
    <s v="V5555555_30"/>
    <x v="117"/>
    <x v="1"/>
    <s v="PORT09"/>
    <n v="1818"/>
    <n v="123.58599898746445"/>
  </r>
  <r>
    <n v="1447354716.7"/>
    <x v="0"/>
    <s v="PORT04"/>
    <s v="V444_0"/>
    <n v="2"/>
    <s v="DTP"/>
    <n v="0"/>
    <n v="0"/>
    <s v="V5555555_30"/>
    <x v="120"/>
    <x v="1"/>
    <s v="PORT09"/>
    <n v="442"/>
    <n v="4.1742754420720498"/>
  </r>
  <r>
    <n v="1447240227.7"/>
    <x v="0"/>
    <s v="PORT04"/>
    <s v="V444_0"/>
    <n v="2"/>
    <s v="DTP"/>
    <n v="0"/>
    <n v="0"/>
    <s v="V5555555_30"/>
    <x v="270"/>
    <x v="1"/>
    <s v="PORT09"/>
    <n v="340"/>
    <n v="3.26"/>
  </r>
  <r>
    <n v="1447394616.7"/>
    <x v="0"/>
    <s v="PORT04"/>
    <s v="V444_0"/>
    <n v="2"/>
    <s v="DTP"/>
    <n v="0"/>
    <n v="0"/>
    <s v="V5555555_30"/>
    <x v="271"/>
    <x v="1"/>
    <s v="PORT09"/>
    <n v="5329"/>
    <n v="41.2"/>
  </r>
  <r>
    <n v="1447353038.7"/>
    <x v="0"/>
    <s v="PORT04"/>
    <s v="V444_0"/>
    <n v="2"/>
    <s v="DTP"/>
    <n v="0"/>
    <n v="0"/>
    <s v="V5555555_30"/>
    <x v="271"/>
    <x v="1"/>
    <s v="PORT09"/>
    <n v="3291"/>
    <n v="21.68"/>
  </r>
  <r>
    <n v="1447230394.7"/>
    <x v="0"/>
    <s v="PORT04"/>
    <s v="V444_0"/>
    <n v="2"/>
    <s v="DTP"/>
    <n v="0"/>
    <n v="0"/>
    <s v="V5555555_30"/>
    <x v="271"/>
    <x v="1"/>
    <s v="PORT09"/>
    <n v="3317"/>
    <n v="21.36"/>
  </r>
  <r>
    <n v="1447265704.7"/>
    <x v="0"/>
    <s v="PORT04"/>
    <s v="V444_0"/>
    <n v="2"/>
    <s v="DTP"/>
    <n v="0"/>
    <n v="0"/>
    <s v="V5555555_30"/>
    <x v="272"/>
    <x v="1"/>
    <s v="PORT09"/>
    <n v="248"/>
    <n v="0.12862877429741804"/>
  </r>
  <r>
    <n v="1447188576.7"/>
    <x v="0"/>
    <s v="PORT04"/>
    <s v="V444_0"/>
    <n v="2"/>
    <s v="DTP"/>
    <n v="0"/>
    <n v="0"/>
    <s v="V5555555_30"/>
    <x v="124"/>
    <x v="1"/>
    <s v="PORT09"/>
    <n v="257"/>
    <n v="0.21131606703386852"/>
  </r>
  <r>
    <n v="1447188579.7"/>
    <x v="0"/>
    <s v="PORT04"/>
    <s v="V444_0"/>
    <n v="2"/>
    <s v="DTP"/>
    <n v="0"/>
    <n v="0"/>
    <s v="V5555555_30"/>
    <x v="124"/>
    <x v="1"/>
    <s v="PORT09"/>
    <n v="335"/>
    <n v="0.63394820110160555"/>
  </r>
  <r>
    <n v="1447192328.7"/>
    <x v="0"/>
    <s v="PORT04"/>
    <s v="V444_0"/>
    <n v="2"/>
    <s v="DTP"/>
    <n v="0"/>
    <n v="0"/>
    <s v="V5555555_30"/>
    <x v="125"/>
    <x v="1"/>
    <s v="PORT09"/>
    <n v="365"/>
    <n v="0.39832154347883331"/>
  </r>
  <r>
    <n v="1447339823.7"/>
    <x v="0"/>
    <s v="PORT04"/>
    <s v="V444_0"/>
    <n v="2"/>
    <s v="DTP"/>
    <n v="0"/>
    <n v="0"/>
    <s v="V5555555_30"/>
    <x v="125"/>
    <x v="1"/>
    <s v="PORT09"/>
    <n v="286"/>
    <n v="0.15136218652195665"/>
  </r>
  <r>
    <n v="1447251054.7"/>
    <x v="0"/>
    <s v="PORT04"/>
    <s v="V444_0"/>
    <n v="2"/>
    <s v="DTP"/>
    <n v="0"/>
    <n v="0"/>
    <s v="V5555555_30"/>
    <x v="125"/>
    <x v="1"/>
    <s v="PORT09"/>
    <n v="264"/>
    <n v="7.9664308695766656E-2"/>
  </r>
  <r>
    <n v="1447330600.7"/>
    <x v="0"/>
    <s v="PORT04"/>
    <s v="V444_0"/>
    <n v="2"/>
    <s v="DTP"/>
    <n v="0"/>
    <n v="0"/>
    <s v="V5555555_30"/>
    <x v="125"/>
    <x v="1"/>
    <s v="PORT09"/>
    <n v="413"/>
    <n v="0.71697877826189993"/>
  </r>
  <r>
    <n v="1447188580.7"/>
    <x v="0"/>
    <s v="PORT04"/>
    <s v="V444_0"/>
    <n v="2"/>
    <s v="DTP"/>
    <n v="0"/>
    <n v="0"/>
    <s v="V5555555_30"/>
    <x v="125"/>
    <x v="1"/>
    <s v="PORT09"/>
    <n v="327"/>
    <n v="0.15932861739153331"/>
  </r>
  <r>
    <n v="1447199987.7"/>
    <x v="0"/>
    <s v="PORT04"/>
    <s v="V444_0"/>
    <n v="2"/>
    <s v="DTP"/>
    <n v="0"/>
    <n v="0"/>
    <s v="V5555555_30"/>
    <x v="125"/>
    <x v="1"/>
    <s v="PORT09"/>
    <n v="485"/>
    <n v="1.5136218652195665"/>
  </r>
  <r>
    <n v="1447164846.7"/>
    <x v="0"/>
    <s v="PORT04"/>
    <s v="V444_0"/>
    <n v="2"/>
    <s v="DTP"/>
    <n v="0"/>
    <n v="0"/>
    <s v="V5555555_30"/>
    <x v="125"/>
    <x v="1"/>
    <s v="PORT09"/>
    <n v="337"/>
    <n v="0.35052295826137331"/>
  </r>
  <r>
    <n v="1447269582.7"/>
    <x v="0"/>
    <s v="PORT04"/>
    <s v="V444_0"/>
    <n v="2"/>
    <s v="DTP"/>
    <n v="0"/>
    <n v="0"/>
    <s v="V5555555_30"/>
    <x v="273"/>
    <x v="1"/>
    <s v="PORT09"/>
    <n v="604"/>
    <n v="7.7285826412339143"/>
  </r>
  <r>
    <n v="1447165554.7"/>
    <x v="0"/>
    <s v="PORT04"/>
    <s v="V444_0"/>
    <n v="2"/>
    <s v="DTP"/>
    <n v="0"/>
    <n v="0"/>
    <s v="V5555555_30"/>
    <x v="274"/>
    <x v="1"/>
    <s v="PORT09"/>
    <n v="558"/>
    <n v="3.6012956419316846"/>
  </r>
  <r>
    <n v="1447156516.7"/>
    <x v="0"/>
    <s v="PORT04"/>
    <s v="V444_0"/>
    <n v="2"/>
    <s v="DTP"/>
    <n v="0"/>
    <n v="0"/>
    <s v="V5555555_30"/>
    <x v="137"/>
    <x v="1"/>
    <s v="PORT09"/>
    <n v="276"/>
    <n v="0.23132078264946088"/>
  </r>
  <r>
    <n v="1447296438.7"/>
    <x v="0"/>
    <s v="PORT04"/>
    <s v="V444_0"/>
    <n v="2"/>
    <s v="DTP"/>
    <n v="0"/>
    <n v="0"/>
    <s v="V5555555_30"/>
    <x v="137"/>
    <x v="1"/>
    <s v="PORT09"/>
    <n v="296"/>
    <n v="0.20240568481827825"/>
  </r>
  <r>
    <n v="1447307973.7"/>
    <x v="0"/>
    <s v="PORT04"/>
    <s v="V444_0"/>
    <n v="2"/>
    <s v="DTP"/>
    <n v="0"/>
    <n v="0"/>
    <s v="V5555555_30"/>
    <x v="275"/>
    <x v="1"/>
    <s v="PORT09"/>
    <n v="410"/>
    <n v="1.8117786058347725"/>
  </r>
  <r>
    <n v="1447323795.7"/>
    <x v="0"/>
    <s v="PORT04"/>
    <s v="V444_0"/>
    <n v="2"/>
    <s v="DTP"/>
    <n v="0"/>
    <n v="0"/>
    <s v="V5555555_30"/>
    <x v="275"/>
    <x v="1"/>
    <s v="PORT09"/>
    <n v="1117"/>
    <n v="9.6145051349631938"/>
  </r>
  <r>
    <n v="1447171210.7"/>
    <x v="0"/>
    <s v="PORT04"/>
    <s v="V444_0"/>
    <n v="2"/>
    <s v="DTP"/>
    <n v="0"/>
    <n v="0"/>
    <s v="V5555555_30"/>
    <x v="275"/>
    <x v="1"/>
    <s v="PORT09"/>
    <n v="316"/>
    <n v="0.33819867308915752"/>
  </r>
  <r>
    <n v="1447309589.7"/>
    <x v="0"/>
    <s v="PORT04"/>
    <s v="V444_0"/>
    <n v="2"/>
    <s v="DTP"/>
    <n v="0"/>
    <n v="0"/>
    <s v="V5555555_30"/>
    <x v="275"/>
    <x v="1"/>
    <s v="PORT09"/>
    <n v="616"/>
    <n v="3.6235572116695449"/>
  </r>
  <r>
    <n v="1447323888.7"/>
    <x v="0"/>
    <s v="PORT04"/>
    <s v="V444_0"/>
    <n v="2"/>
    <s v="DTP"/>
    <n v="0"/>
    <n v="0"/>
    <s v="V5555555_30"/>
    <x v="275"/>
    <x v="1"/>
    <s v="PORT09"/>
    <n v="496"/>
    <n v="2.4640189039352904"/>
  </r>
  <r>
    <n v="1447227095.7"/>
    <x v="0"/>
    <s v="PORT04"/>
    <s v="V444_0"/>
    <n v="2"/>
    <s v="DTP"/>
    <n v="0"/>
    <n v="0"/>
    <s v="V5555555_30"/>
    <x v="275"/>
    <x v="1"/>
    <s v="PORT09"/>
    <n v="618"/>
    <n v="3.68"/>
  </r>
  <r>
    <n v="1447323152.7"/>
    <x v="0"/>
    <s v="PORT04"/>
    <s v="V444_0"/>
    <n v="2"/>
    <s v="DTP"/>
    <n v="0"/>
    <n v="0"/>
    <s v="V5555555_30"/>
    <x v="275"/>
    <x v="1"/>
    <s v="PORT09"/>
    <n v="1314"/>
    <n v="11.44"/>
  </r>
  <r>
    <n v="1447346487.7"/>
    <x v="0"/>
    <s v="PORT04"/>
    <s v="V444_0"/>
    <n v="2"/>
    <s v="DTP"/>
    <n v="0"/>
    <n v="0"/>
    <s v="V5555555_30"/>
    <x v="275"/>
    <x v="1"/>
    <s v="PORT09"/>
    <n v="1301"/>
    <n v="9.7799999999999994"/>
  </r>
  <r>
    <n v="1447185728.7"/>
    <x v="0"/>
    <s v="PORT04"/>
    <s v="V444_0"/>
    <n v="2"/>
    <s v="DTP"/>
    <n v="0"/>
    <n v="0"/>
    <s v="V5555555_30"/>
    <x v="275"/>
    <x v="1"/>
    <s v="PORT09"/>
    <n v="1241"/>
    <n v="9.64"/>
  </r>
  <r>
    <n v="1447307847.7"/>
    <x v="0"/>
    <s v="PORT04"/>
    <s v="V444_0"/>
    <n v="2"/>
    <s v="DTP"/>
    <n v="0"/>
    <n v="0"/>
    <s v="V5555555_30"/>
    <x v="275"/>
    <x v="1"/>
    <s v="PORT09"/>
    <n v="1257"/>
    <n v="9.64"/>
  </r>
  <r>
    <n v="1447206236.7"/>
    <x v="0"/>
    <s v="PORT04"/>
    <s v="V444_0"/>
    <n v="2"/>
    <s v="DTP"/>
    <n v="0"/>
    <n v="0"/>
    <s v="V5555555_30"/>
    <x v="275"/>
    <x v="1"/>
    <s v="PORT09"/>
    <n v="1284"/>
    <n v="9.6199999999999992"/>
  </r>
  <r>
    <n v="1447156465.7"/>
    <x v="0"/>
    <s v="PORT04"/>
    <s v="V444_0"/>
    <n v="2"/>
    <s v="DTP"/>
    <n v="0"/>
    <n v="0"/>
    <s v="V5555555_30"/>
    <x v="275"/>
    <x v="1"/>
    <s v="PORT09"/>
    <n v="1237"/>
    <n v="9.6"/>
  </r>
  <r>
    <n v="1447165362.7"/>
    <x v="0"/>
    <s v="PORT04"/>
    <s v="V444_0"/>
    <n v="2"/>
    <s v="DTP"/>
    <n v="0"/>
    <n v="0"/>
    <s v="V5555555_30"/>
    <x v="275"/>
    <x v="1"/>
    <s v="PORT09"/>
    <n v="1245"/>
    <n v="9.56"/>
  </r>
  <r>
    <n v="1447227081.7"/>
    <x v="0"/>
    <s v="PORT04"/>
    <s v="V444_0"/>
    <n v="2"/>
    <s v="DTP"/>
    <n v="0"/>
    <n v="0"/>
    <s v="V5555555_30"/>
    <x v="275"/>
    <x v="1"/>
    <s v="PORT09"/>
    <n v="1010"/>
    <n v="5.9999999999999991"/>
  </r>
  <r>
    <n v="1447346464.7"/>
    <x v="0"/>
    <s v="PORT04"/>
    <s v="V444_0"/>
    <n v="2"/>
    <s v="DTP"/>
    <n v="0"/>
    <n v="0"/>
    <s v="V5555555_30"/>
    <x v="276"/>
    <x v="1"/>
    <s v="PORT09"/>
    <n v="293"/>
    <n v="2.58"/>
  </r>
  <r>
    <n v="1447302754.7"/>
    <x v="0"/>
    <s v="PORT04"/>
    <s v="V444_0"/>
    <n v="2"/>
    <s v="DTP"/>
    <n v="0"/>
    <n v="0"/>
    <s v="V5555555_30"/>
    <x v="276"/>
    <x v="1"/>
    <s v="PORT09"/>
    <n v="285"/>
    <n v="2.5"/>
  </r>
  <r>
    <n v="1447302781.7"/>
    <x v="0"/>
    <s v="PORT04"/>
    <s v="V444_0"/>
    <n v="2"/>
    <s v="DTP"/>
    <n v="0"/>
    <n v="0"/>
    <s v="V5555555_30"/>
    <x v="276"/>
    <x v="1"/>
    <s v="PORT09"/>
    <n v="333"/>
    <n v="4.04"/>
  </r>
  <r>
    <n v="1447323771.7"/>
    <x v="0"/>
    <s v="PORT04"/>
    <s v="V444_0"/>
    <n v="2"/>
    <s v="DTP"/>
    <n v="0"/>
    <n v="0"/>
    <s v="V5555555_30"/>
    <x v="276"/>
    <x v="1"/>
    <s v="PORT09"/>
    <n v="339"/>
    <n v="4.0199999999999996"/>
  </r>
  <r>
    <n v="1447165274.7"/>
    <x v="0"/>
    <s v="PORT04"/>
    <s v="V444_0"/>
    <n v="2"/>
    <s v="DTP"/>
    <n v="0"/>
    <n v="0"/>
    <s v="V5555555_30"/>
    <x v="276"/>
    <x v="1"/>
    <s v="PORT09"/>
    <n v="351"/>
    <n v="3.94"/>
  </r>
  <r>
    <n v="1447302769.7"/>
    <x v="0"/>
    <s v="PORT04"/>
    <s v="V444_0"/>
    <n v="2"/>
    <s v="DTP"/>
    <n v="0"/>
    <n v="0"/>
    <s v="V5555555_30"/>
    <x v="276"/>
    <x v="1"/>
    <s v="PORT09"/>
    <n v="372"/>
    <n v="5.5"/>
  </r>
  <r>
    <n v="1447156302.7"/>
    <x v="0"/>
    <s v="PORT04"/>
    <s v="V444_0"/>
    <n v="2"/>
    <s v="DTP"/>
    <n v="0"/>
    <n v="0"/>
    <s v="V5555555_30"/>
    <x v="277"/>
    <x v="1"/>
    <s v="PORT09"/>
    <n v="475"/>
    <n v="26.94"/>
  </r>
  <r>
    <n v="1447206161.7"/>
    <x v="0"/>
    <s v="PORT04"/>
    <s v="V444_0"/>
    <n v="2"/>
    <s v="DTP"/>
    <n v="0"/>
    <n v="0"/>
    <s v="V5555555_30"/>
    <x v="276"/>
    <x v="1"/>
    <s v="PORT09"/>
    <n v="459"/>
    <n v="15.38"/>
  </r>
  <r>
    <n v="1447185656.7"/>
    <x v="0"/>
    <s v="PORT04"/>
    <s v="V444_0"/>
    <n v="2"/>
    <s v="DTP"/>
    <n v="0"/>
    <n v="0"/>
    <s v="V5555555_30"/>
    <x v="276"/>
    <x v="1"/>
    <s v="PORT09"/>
    <n v="443"/>
    <n v="14.3"/>
  </r>
  <r>
    <n v="1447302739.7"/>
    <x v="0"/>
    <s v="PORT04"/>
    <s v="V444_0"/>
    <n v="2"/>
    <s v="DTP"/>
    <n v="0"/>
    <n v="0"/>
    <s v="V5555555_30"/>
    <x v="276"/>
    <x v="1"/>
    <s v="PORT09"/>
    <n v="363"/>
    <n v="9.18"/>
  </r>
  <r>
    <n v="1447156240.7"/>
    <x v="0"/>
    <s v="PORT04"/>
    <s v="V444_0"/>
    <n v="2"/>
    <s v="DTP"/>
    <n v="0"/>
    <n v="0"/>
    <s v="V5555555_30"/>
    <x v="276"/>
    <x v="1"/>
    <s v="PORT09"/>
    <n v="485"/>
    <n v="21.6"/>
  </r>
  <r>
    <n v="1447409847.7"/>
    <x v="0"/>
    <s v="PORT04"/>
    <s v="V444_0"/>
    <n v="2"/>
    <s v="DTP"/>
    <n v="0"/>
    <n v="0"/>
    <s v="V5555555_30"/>
    <x v="276"/>
    <x v="1"/>
    <s v="PORT09"/>
    <n v="500"/>
    <n v="23.98"/>
  </r>
  <r>
    <n v="1447278135.7"/>
    <x v="0"/>
    <s v="PORT04"/>
    <s v="V444_0"/>
    <n v="2"/>
    <s v="DTP"/>
    <n v="0"/>
    <n v="0"/>
    <s v="V5555555_30"/>
    <x v="278"/>
    <x v="1"/>
    <s v="PORT09"/>
    <n v="668"/>
    <n v="40.74"/>
  </r>
  <r>
    <n v="1447310547.7"/>
    <x v="0"/>
    <s v="PORT04"/>
    <s v="V444_0"/>
    <n v="2"/>
    <s v="DTP"/>
    <n v="0"/>
    <n v="0"/>
    <s v="V5555555_30"/>
    <x v="279"/>
    <x v="1"/>
    <s v="PORT09"/>
    <n v="504"/>
    <n v="2.3066797270978987"/>
  </r>
  <r>
    <n v="1447172299.7"/>
    <x v="0"/>
    <s v="PORT04"/>
    <s v="V444_0"/>
    <n v="2"/>
    <s v="DTP"/>
    <n v="0"/>
    <n v="0"/>
    <s v="V5555555_30"/>
    <x v="279"/>
    <x v="1"/>
    <s v="PORT09"/>
    <n v="692"/>
    <n v="4.2481351640719636"/>
  </r>
  <r>
    <n v="1447332276.7"/>
    <x v="0"/>
    <s v="PORT04"/>
    <s v="V444_0"/>
    <n v="2"/>
    <s v="DTP"/>
    <n v="0"/>
    <n v="0"/>
    <s v="V5555555_30"/>
    <x v="279"/>
    <x v="1"/>
    <s v="PORT09"/>
    <n v="663"/>
    <n v="3.4600195906468483"/>
  </r>
  <r>
    <n v="1447156708.7"/>
    <x v="0"/>
    <s v="PORT04"/>
    <s v="V444_0"/>
    <n v="2"/>
    <s v="DTP"/>
    <n v="0"/>
    <n v="0"/>
    <s v="V5555555_30"/>
    <x v="279"/>
    <x v="1"/>
    <s v="PORT09"/>
    <n v="829"/>
    <n v="5.1708070549111227"/>
  </r>
  <r>
    <n v="1447331115.7"/>
    <x v="0"/>
    <s v="PORT04"/>
    <s v="V444_0"/>
    <n v="2"/>
    <s v="DTP"/>
    <n v="0"/>
    <n v="0"/>
    <s v="V5555555_30"/>
    <x v="50"/>
    <x v="1"/>
    <s v="PORT09"/>
    <n v="1835"/>
    <n v="2.8717492002246945"/>
  </r>
  <r>
    <n v="1447309051.7"/>
    <x v="0"/>
    <s v="PORT04"/>
    <s v="V444_0"/>
    <n v="2"/>
    <s v="DTP"/>
    <n v="3"/>
    <n v="0"/>
    <s v="V55555555_0"/>
    <x v="280"/>
    <x v="1"/>
    <s v="PORT09"/>
    <n v="495"/>
    <n v="4.6079887641969712"/>
  </r>
  <r>
    <n v="1447313841.7"/>
    <x v="0"/>
    <s v="PORT04"/>
    <s v="V444_0"/>
    <n v="2"/>
    <s v="DTP"/>
    <n v="3"/>
    <n v="0"/>
    <s v="V55555555_0"/>
    <x v="280"/>
    <x v="1"/>
    <s v="PORT09"/>
    <n v="472"/>
    <n v="4.6079887641969712"/>
  </r>
  <r>
    <n v="1447227096.7"/>
    <x v="0"/>
    <s v="PORT04"/>
    <s v="V444_0"/>
    <n v="2"/>
    <s v="DTP"/>
    <n v="3"/>
    <n v="0"/>
    <s v="V55555555_0"/>
    <x v="280"/>
    <x v="1"/>
    <s v="PORT09"/>
    <n v="446"/>
    <n v="4.6079887641969712"/>
  </r>
  <r>
    <n v="1447289371.7"/>
    <x v="0"/>
    <s v="PORT04"/>
    <s v="V444_0"/>
    <n v="2"/>
    <s v="DTP"/>
    <n v="3"/>
    <n v="0"/>
    <s v="V55555555_0"/>
    <x v="280"/>
    <x v="1"/>
    <s v="PORT09"/>
    <n v="423"/>
    <n v="4.6079887641969712"/>
  </r>
  <r>
    <n v="1447226838.7"/>
    <x v="0"/>
    <s v="PORT04"/>
    <s v="V444_0"/>
    <n v="2"/>
    <s v="DTP"/>
    <n v="3"/>
    <n v="0"/>
    <s v="V55555555_0"/>
    <x v="280"/>
    <x v="1"/>
    <s v="PORT09"/>
    <n v="401"/>
    <n v="2.3039943820984856"/>
  </r>
  <r>
    <n v="1447357413.7"/>
    <x v="0"/>
    <s v="PORT04"/>
    <s v="V444_0"/>
    <n v="2"/>
    <s v="DTP"/>
    <n v="3"/>
    <n v="0"/>
    <s v="V55555555_0"/>
    <x v="280"/>
    <x v="1"/>
    <s v="PORT09"/>
    <n v="484"/>
    <n v="4.6079887641969712"/>
  </r>
  <r>
    <n v="1447289356.7"/>
    <x v="0"/>
    <s v="PORT04"/>
    <s v="V444_0"/>
    <n v="2"/>
    <s v="DTP"/>
    <n v="3"/>
    <n v="0"/>
    <s v="V55555555_0"/>
    <x v="280"/>
    <x v="1"/>
    <s v="PORT09"/>
    <n v="613"/>
    <n v="9.2159775283939425"/>
  </r>
  <r>
    <n v="1447346093.7"/>
    <x v="0"/>
    <s v="PORT04"/>
    <s v="V444_0"/>
    <n v="2"/>
    <s v="DTP"/>
    <n v="3"/>
    <n v="0"/>
    <s v="V55555555_0"/>
    <x v="280"/>
    <x v="1"/>
    <s v="PORT09"/>
    <n v="434"/>
    <n v="4.6079887641969712"/>
  </r>
  <r>
    <n v="1447234662.7"/>
    <x v="0"/>
    <s v="PORT04"/>
    <s v="V444_0"/>
    <n v="2"/>
    <s v="DTP"/>
    <n v="3"/>
    <n v="0"/>
    <s v="V55555555_0"/>
    <x v="280"/>
    <x v="1"/>
    <s v="PORT09"/>
    <n v="584"/>
    <n v="6.9119831462954568"/>
  </r>
  <r>
    <n v="1447248523.7"/>
    <x v="0"/>
    <s v="PORT04"/>
    <s v="V444_0"/>
    <n v="2"/>
    <s v="DTP"/>
    <n v="3"/>
    <n v="0"/>
    <s v="V55555555_0"/>
    <x v="280"/>
    <x v="1"/>
    <s v="PORT09"/>
    <n v="444"/>
    <n v="4.6079887641969712"/>
  </r>
  <r>
    <n v="1447227005.7"/>
    <x v="0"/>
    <s v="PORT04"/>
    <s v="V444_0"/>
    <n v="2"/>
    <s v="DTP"/>
    <n v="3"/>
    <n v="0"/>
    <s v="V55555555_0"/>
    <x v="280"/>
    <x v="1"/>
    <s v="PORT09"/>
    <n v="372"/>
    <n v="2.3039943820984856"/>
  </r>
  <r>
    <n v="1447149210.7"/>
    <x v="0"/>
    <s v="PORT04"/>
    <s v="V444_0"/>
    <n v="2"/>
    <s v="DTP"/>
    <n v="3"/>
    <n v="0"/>
    <s v="V55555555_0"/>
    <x v="280"/>
    <x v="1"/>
    <s v="PORT09"/>
    <n v="404"/>
    <n v="4.6079887641969712"/>
  </r>
  <r>
    <n v="1447310293.7"/>
    <x v="0"/>
    <s v="PORT04"/>
    <s v="V444_0"/>
    <n v="2"/>
    <s v="DTP"/>
    <n v="3"/>
    <n v="0"/>
    <s v="V55555555_0"/>
    <x v="281"/>
    <x v="1"/>
    <s v="PORT09"/>
    <n v="471"/>
    <n v="11.895"/>
  </r>
  <r>
    <n v="1447310313.7"/>
    <x v="0"/>
    <s v="PORT04"/>
    <s v="V444_0"/>
    <n v="2"/>
    <s v="DTP"/>
    <n v="3"/>
    <n v="0"/>
    <s v="V55555555_0"/>
    <x v="281"/>
    <x v="1"/>
    <s v="PORT09"/>
    <n v="421"/>
    <n v="12.895"/>
  </r>
  <r>
    <n v="1447310314.7"/>
    <x v="0"/>
    <s v="PORT04"/>
    <s v="V444_0"/>
    <n v="2"/>
    <s v="DTP"/>
    <n v="3"/>
    <n v="0"/>
    <s v="V55555555_0"/>
    <x v="281"/>
    <x v="1"/>
    <s v="PORT09"/>
    <n v="412"/>
    <n v="6.44"/>
  </r>
  <r>
    <n v="1447310312.7"/>
    <x v="0"/>
    <s v="PORT04"/>
    <s v="V444_0"/>
    <n v="2"/>
    <s v="DTP"/>
    <n v="3"/>
    <n v="0"/>
    <s v="V55555555_0"/>
    <x v="281"/>
    <x v="1"/>
    <s v="PORT09"/>
    <n v="412"/>
    <n v="11.88"/>
  </r>
  <r>
    <n v="1447238131.7"/>
    <x v="0"/>
    <s v="PORT04"/>
    <s v="V444_0"/>
    <n v="2"/>
    <s v="DTP"/>
    <n v="3"/>
    <n v="0"/>
    <s v="V55555555_0"/>
    <x v="282"/>
    <x v="1"/>
    <s v="PORT09"/>
    <n v="1288"/>
    <n v="12.350588235294119"/>
  </r>
  <r>
    <n v="1447336246.7"/>
    <x v="0"/>
    <s v="PORT04"/>
    <s v="V444_0"/>
    <n v="2"/>
    <s v="DTP"/>
    <n v="3"/>
    <n v="0"/>
    <s v="V55555555_0"/>
    <x v="266"/>
    <x v="1"/>
    <s v="PORT09"/>
    <n v="819"/>
    <n v="4.5999999999999996"/>
  </r>
  <r>
    <n v="1447411084.7"/>
    <x v="0"/>
    <s v="PORT04"/>
    <s v="V444_0"/>
    <n v="2"/>
    <s v="DTP"/>
    <n v="3"/>
    <n v="0"/>
    <s v="V55555555_0"/>
    <x v="283"/>
    <x v="1"/>
    <s v="PORT09"/>
    <n v="298"/>
    <n v="0.38428186106846041"/>
  </r>
  <r>
    <n v="1447139286.7"/>
    <x v="0"/>
    <s v="PORT04"/>
    <s v="V444_0"/>
    <n v="2"/>
    <s v="DTP"/>
    <n v="3"/>
    <n v="0"/>
    <s v="V55555555_0"/>
    <x v="283"/>
    <x v="1"/>
    <s v="PORT09"/>
    <n v="348"/>
    <n v="1.0979481744813155"/>
  </r>
  <r>
    <n v="1447313996.7"/>
    <x v="0"/>
    <s v="PORT04"/>
    <s v="V444_0"/>
    <n v="2"/>
    <s v="DTP"/>
    <n v="3"/>
    <n v="0"/>
    <s v="V55555555_0"/>
    <x v="283"/>
    <x v="1"/>
    <s v="PORT09"/>
    <n v="266"/>
    <n v="0.54897408724065777"/>
  </r>
  <r>
    <n v="1447183502.7"/>
    <x v="0"/>
    <s v="PORT04"/>
    <s v="V444_0"/>
    <n v="2"/>
    <s v="DTP"/>
    <n v="3"/>
    <n v="0"/>
    <s v="V55555555_0"/>
    <x v="284"/>
    <x v="1"/>
    <s v="PORT09"/>
    <n v="739"/>
    <n v="3.7388762585254955"/>
  </r>
  <r>
    <n v="1447183386.7"/>
    <x v="0"/>
    <s v="PORT04"/>
    <s v="V444_0"/>
    <n v="2"/>
    <s v="DTP"/>
    <n v="3"/>
    <n v="0"/>
    <s v="V55555555_0"/>
    <x v="284"/>
    <x v="1"/>
    <s v="PORT09"/>
    <n v="799"/>
    <n v="3.8884313088665157"/>
  </r>
  <r>
    <n v="1447183385.7"/>
    <x v="0"/>
    <s v="PORT04"/>
    <s v="V444_0"/>
    <n v="2"/>
    <s v="DTP"/>
    <n v="3"/>
    <n v="0"/>
    <s v="V55555555_0"/>
    <x v="284"/>
    <x v="1"/>
    <s v="PORT09"/>
    <n v="757"/>
    <n v="3.7014874959402406"/>
  </r>
  <r>
    <n v="1447411615.7"/>
    <x v="0"/>
    <s v="PORT04"/>
    <s v="V444_0"/>
    <n v="2"/>
    <s v="DTP"/>
    <n v="3"/>
    <n v="0"/>
    <s v="V55555555_0"/>
    <x v="97"/>
    <x v="1"/>
    <s v="PORT09"/>
    <n v="1264"/>
    <n v="4.12"/>
  </r>
  <r>
    <n v="1447411581.7"/>
    <x v="0"/>
    <s v="PORT04"/>
    <s v="V444_0"/>
    <n v="2"/>
    <s v="DTP"/>
    <n v="3"/>
    <n v="0"/>
    <s v="V55555555_0"/>
    <x v="97"/>
    <x v="1"/>
    <s v="PORT09"/>
    <n v="1363"/>
    <n v="4.5199999999999996"/>
  </r>
  <r>
    <n v="1447227197.7"/>
    <x v="0"/>
    <s v="PORT04"/>
    <s v="V444_0"/>
    <n v="2"/>
    <s v="DTP"/>
    <n v="3"/>
    <n v="0"/>
    <s v="V55555555_0"/>
    <x v="98"/>
    <x v="1"/>
    <s v="PORT09"/>
    <n v="792"/>
    <n v="1.5211460963469858"/>
  </r>
  <r>
    <n v="1447168926.7"/>
    <x v="0"/>
    <s v="PORT04"/>
    <s v="V444_0"/>
    <n v="2"/>
    <s v="DTP"/>
    <n v="3"/>
    <n v="0"/>
    <s v="V55555555_0"/>
    <x v="98"/>
    <x v="1"/>
    <s v="PORT09"/>
    <n v="4327"/>
    <n v="11.62"/>
  </r>
  <r>
    <n v="1447336248.7"/>
    <x v="0"/>
    <s v="PORT04"/>
    <s v="V444_0"/>
    <n v="2"/>
    <s v="DTP"/>
    <n v="3"/>
    <n v="0"/>
    <s v="V55555555_0"/>
    <x v="268"/>
    <x v="1"/>
    <s v="PORT09"/>
    <n v="1276"/>
    <n v="4.096305732484077"/>
  </r>
  <r>
    <n v="1447199010.7"/>
    <x v="0"/>
    <s v="PORT04"/>
    <s v="V444_0"/>
    <n v="2"/>
    <s v="DTP"/>
    <n v="3"/>
    <n v="0"/>
    <s v="V55555555_0"/>
    <x v="285"/>
    <x v="1"/>
    <s v="PORT09"/>
    <n v="367"/>
    <n v="0.29968000342573692"/>
  </r>
  <r>
    <n v="1447152751.7"/>
    <x v="0"/>
    <s v="PORT04"/>
    <s v="V444_0"/>
    <n v="2"/>
    <s v="DTP"/>
    <n v="3"/>
    <n v="0"/>
    <s v="V55555555_0"/>
    <x v="118"/>
    <x v="1"/>
    <s v="PORT09"/>
    <n v="277"/>
    <n v="0.48406943396226426"/>
  </r>
  <r>
    <n v="1447373751.7"/>
    <x v="0"/>
    <s v="PORT04"/>
    <s v="V444_0"/>
    <n v="2"/>
    <s v="DTP"/>
    <n v="3"/>
    <n v="0"/>
    <s v="V55555555_0"/>
    <x v="286"/>
    <x v="1"/>
    <s v="PORT09"/>
    <n v="258"/>
    <n v="3.1000000000000005"/>
  </r>
  <r>
    <n v="1447162961.7"/>
    <x v="0"/>
    <s v="PORT04"/>
    <s v="V444_0"/>
    <n v="2"/>
    <s v="DTP"/>
    <n v="3"/>
    <n v="0"/>
    <s v="V55555555_0"/>
    <x v="287"/>
    <x v="1"/>
    <s v="PORT09"/>
    <n v="253"/>
    <n v="0.71732494963937643"/>
  </r>
  <r>
    <n v="1447149295.7"/>
    <x v="0"/>
    <s v="PORT04"/>
    <s v="V444_0"/>
    <n v="2"/>
    <s v="DTP"/>
    <n v="3"/>
    <n v="0"/>
    <s v="V55555555_0"/>
    <x v="288"/>
    <x v="1"/>
    <s v="PORT09"/>
    <n v="368"/>
    <n v="11.582655957944274"/>
  </r>
  <r>
    <n v="1447149301.7"/>
    <x v="0"/>
    <s v="PORT04"/>
    <s v="V444_0"/>
    <n v="2"/>
    <s v="DTP"/>
    <n v="3"/>
    <n v="0"/>
    <s v="V55555555_0"/>
    <x v="288"/>
    <x v="1"/>
    <s v="PORT09"/>
    <n v="289"/>
    <n v="4.6330623831777098"/>
  </r>
  <r>
    <n v="1447224456.7"/>
    <x v="0"/>
    <s v="PORT04"/>
    <s v="V444_0"/>
    <n v="2"/>
    <s v="DTP"/>
    <n v="3"/>
    <n v="0"/>
    <s v="V55555555_0"/>
    <x v="120"/>
    <x v="1"/>
    <s v="PORT09"/>
    <n v="317"/>
    <n v="1.1270543693594535"/>
  </r>
  <r>
    <n v="1447227367.7"/>
    <x v="0"/>
    <s v="PORT04"/>
    <s v="V444_0"/>
    <n v="2"/>
    <s v="DTP"/>
    <n v="3"/>
    <n v="0"/>
    <s v="V55555555_0"/>
    <x v="120"/>
    <x v="1"/>
    <s v="PORT09"/>
    <n v="419"/>
    <n v="1.8784239489324226"/>
  </r>
  <r>
    <n v="1447195895.7"/>
    <x v="0"/>
    <s v="PORT04"/>
    <s v="V444_0"/>
    <n v="2"/>
    <s v="DTP"/>
    <n v="3"/>
    <n v="0"/>
    <s v="V55555555_0"/>
    <x v="120"/>
    <x v="1"/>
    <s v="PORT09"/>
    <n v="852"/>
    <n v="9.26"/>
  </r>
  <r>
    <n v="1447265562.7"/>
    <x v="0"/>
    <s v="PORT04"/>
    <s v="V444_0"/>
    <n v="2"/>
    <s v="DTP"/>
    <n v="3"/>
    <n v="0"/>
    <s v="V55555555_0"/>
    <x v="289"/>
    <x v="1"/>
    <s v="PORT09"/>
    <n v="721"/>
    <n v="1.3228507614213196"/>
  </r>
  <r>
    <n v="1447334758.7"/>
    <x v="0"/>
    <s v="PORT04"/>
    <s v="V444_0"/>
    <n v="2"/>
    <s v="DTP"/>
    <n v="3"/>
    <n v="0"/>
    <s v="V55555555_0"/>
    <x v="289"/>
    <x v="1"/>
    <s v="PORT09"/>
    <n v="276"/>
    <n v="6.6142538071065987E-2"/>
  </r>
  <r>
    <n v="1447352528.7"/>
    <x v="0"/>
    <s v="PORT04"/>
    <s v="V444_0"/>
    <n v="2"/>
    <s v="DTP"/>
    <n v="3"/>
    <n v="0"/>
    <s v="V55555555_0"/>
    <x v="290"/>
    <x v="1"/>
    <s v="PORT09"/>
    <n v="406"/>
    <n v="1.4633333333333332"/>
  </r>
  <r>
    <n v="1447411086.7"/>
    <x v="0"/>
    <s v="PORT04"/>
    <s v="V444_0"/>
    <n v="2"/>
    <s v="DTP"/>
    <n v="3"/>
    <n v="0"/>
    <s v="V55555555_0"/>
    <x v="291"/>
    <x v="1"/>
    <s v="PORT09"/>
    <n v="440"/>
    <n v="3.2490322580645161"/>
  </r>
  <r>
    <n v="1447411087.7"/>
    <x v="0"/>
    <s v="PORT04"/>
    <s v="V444_0"/>
    <n v="2"/>
    <s v="DTP"/>
    <n v="3"/>
    <n v="0"/>
    <s v="V55555555_0"/>
    <x v="291"/>
    <x v="1"/>
    <s v="PORT09"/>
    <n v="498"/>
    <n v="3.2490322580645161"/>
  </r>
  <r>
    <n v="1447149446.7"/>
    <x v="0"/>
    <s v="PORT04"/>
    <s v="V444_0"/>
    <n v="2"/>
    <s v="DTP"/>
    <n v="3"/>
    <n v="0"/>
    <s v="V55555555_0"/>
    <x v="291"/>
    <x v="1"/>
    <s v="PORT09"/>
    <n v="499"/>
    <n v="3.2400000000000007"/>
  </r>
  <r>
    <n v="1447149356.7"/>
    <x v="0"/>
    <s v="PORT04"/>
    <s v="V444_0"/>
    <n v="2"/>
    <s v="DTP"/>
    <n v="3"/>
    <n v="0"/>
    <s v="V55555555_0"/>
    <x v="291"/>
    <x v="1"/>
    <s v="PORT09"/>
    <n v="587"/>
    <n v="3.8"/>
  </r>
  <r>
    <n v="1447149445.7"/>
    <x v="0"/>
    <s v="PORT04"/>
    <s v="V444_0"/>
    <n v="2"/>
    <s v="DTP"/>
    <n v="3"/>
    <n v="0"/>
    <s v="V55555555_0"/>
    <x v="291"/>
    <x v="1"/>
    <s v="PORT09"/>
    <n v="717"/>
    <n v="4.5999999999999996"/>
  </r>
  <r>
    <n v="1447323934.7"/>
    <x v="0"/>
    <s v="PORT04"/>
    <s v="V444_0"/>
    <n v="2"/>
    <s v="DTP"/>
    <n v="3"/>
    <n v="0"/>
    <s v="V55555555_0"/>
    <x v="271"/>
    <x v="1"/>
    <s v="PORT09"/>
    <n v="798"/>
    <n v="4.4126518713243357"/>
  </r>
  <r>
    <n v="1447400440.7"/>
    <x v="0"/>
    <s v="PORT04"/>
    <s v="V444_0"/>
    <n v="2"/>
    <s v="DTP"/>
    <n v="3"/>
    <n v="0"/>
    <s v="V55555555_0"/>
    <x v="292"/>
    <x v="1"/>
    <s v="PORT09"/>
    <n v="357"/>
    <n v="0.39127562203112376"/>
  </r>
  <r>
    <n v="1447369899.7"/>
    <x v="0"/>
    <s v="PORT04"/>
    <s v="V444_0"/>
    <n v="2"/>
    <s v="DTP"/>
    <n v="3"/>
    <n v="0"/>
    <s v="V55555555_0"/>
    <x v="292"/>
    <x v="1"/>
    <s v="PORT09"/>
    <n v="473"/>
    <n v="2.1650584419055514"/>
  </r>
  <r>
    <n v="1447369904.7"/>
    <x v="0"/>
    <s v="PORT04"/>
    <s v="V444_0"/>
    <n v="2"/>
    <s v="DTP"/>
    <n v="3"/>
    <n v="0"/>
    <s v="V55555555_0"/>
    <x v="292"/>
    <x v="1"/>
    <s v="PORT09"/>
    <n v="290"/>
    <n v="0.71733864039039352"/>
  </r>
  <r>
    <n v="1447400428.7"/>
    <x v="0"/>
    <s v="PORT04"/>
    <s v="V444_0"/>
    <n v="2"/>
    <s v="DTP"/>
    <n v="3"/>
    <n v="0"/>
    <s v="V55555555_0"/>
    <x v="292"/>
    <x v="1"/>
    <s v="PORT09"/>
    <n v="621"/>
    <n v="2.2999999999999998"/>
  </r>
  <r>
    <n v="1447267003.7"/>
    <x v="0"/>
    <s v="PORT04"/>
    <s v="V444_0"/>
    <n v="2"/>
    <s v="DTP"/>
    <n v="3"/>
    <n v="0"/>
    <s v="V55555555_0"/>
    <x v="293"/>
    <x v="1"/>
    <s v="PORT09"/>
    <n v="619"/>
    <n v="0.6224519869549463"/>
  </r>
  <r>
    <n v="1447167595.7"/>
    <x v="0"/>
    <s v="PORT04"/>
    <s v="V444_0"/>
    <n v="2"/>
    <s v="DTP"/>
    <n v="3"/>
    <n v="0"/>
    <s v="V55555555_0"/>
    <x v="293"/>
    <x v="1"/>
    <s v="PORT09"/>
    <n v="524"/>
    <n v="0.36427587872931516"/>
  </r>
  <r>
    <n v="1447353781.7"/>
    <x v="0"/>
    <s v="PORT04"/>
    <s v="V444_0"/>
    <n v="2"/>
    <s v="DTP"/>
    <n v="3"/>
    <n v="0"/>
    <s v="V55555555_0"/>
    <x v="124"/>
    <x v="1"/>
    <s v="PORT09"/>
    <n v="363"/>
    <n v="0.84526426813547406"/>
  </r>
  <r>
    <n v="1447255617.7"/>
    <x v="0"/>
    <s v="PORT04"/>
    <s v="V444_0"/>
    <n v="2"/>
    <s v="DTP"/>
    <n v="3"/>
    <n v="0"/>
    <s v="V55555555_0"/>
    <x v="124"/>
    <x v="1"/>
    <s v="PORT09"/>
    <n v="310"/>
    <n v="0.21131606703386852"/>
  </r>
  <r>
    <n v="1447238354.7"/>
    <x v="0"/>
    <s v="PORT04"/>
    <s v="V444_0"/>
    <n v="2"/>
    <s v="DTP"/>
    <n v="3"/>
    <n v="0"/>
    <s v="V55555555_0"/>
    <x v="294"/>
    <x v="1"/>
    <s v="PORT09"/>
    <n v="365"/>
    <n v="2.5306732605078182"/>
  </r>
  <r>
    <n v="1447365183.7"/>
    <x v="0"/>
    <s v="PORT04"/>
    <s v="V444_0"/>
    <n v="2"/>
    <s v="DTP"/>
    <n v="3"/>
    <n v="0"/>
    <s v="V55555555_0"/>
    <x v="295"/>
    <x v="1"/>
    <s v="PORT09"/>
    <n v="359"/>
    <n v="2.2744793982059086"/>
  </r>
  <r>
    <n v="1447230417.7"/>
    <x v="0"/>
    <s v="PORT04"/>
    <s v="V444_0"/>
    <n v="2"/>
    <s v="DTP"/>
    <n v="3"/>
    <n v="0"/>
    <s v="V55555555_0"/>
    <x v="273"/>
    <x v="1"/>
    <s v="PORT09"/>
    <n v="244"/>
    <n v="0.21468285114538649"/>
  </r>
  <r>
    <n v="1447226354.7"/>
    <x v="0"/>
    <s v="PORT04"/>
    <s v="V444_0"/>
    <n v="2"/>
    <s v="DTP"/>
    <n v="3"/>
    <n v="0"/>
    <s v="V55555555_0"/>
    <x v="296"/>
    <x v="1"/>
    <s v="PORT09"/>
    <n v="261"/>
    <n v="0.20876190476190473"/>
  </r>
  <r>
    <n v="1447201747.7"/>
    <x v="0"/>
    <s v="PORT04"/>
    <s v="V444_0"/>
    <n v="2"/>
    <s v="DTP"/>
    <n v="3"/>
    <n v="0"/>
    <s v="V55555555_0"/>
    <x v="297"/>
    <x v="1"/>
    <s v="PORT09"/>
    <n v="321"/>
    <n v="8.3063063063063047E-2"/>
  </r>
  <r>
    <n v="1447157752.7"/>
    <x v="0"/>
    <s v="PORT04"/>
    <s v="V444_0"/>
    <n v="2"/>
    <s v="DTP"/>
    <n v="3"/>
    <n v="0"/>
    <s v="V55555555_0"/>
    <x v="129"/>
    <x v="1"/>
    <s v="PORT09"/>
    <n v="351"/>
    <n v="4.9210396367003204"/>
  </r>
  <r>
    <n v="1447400429.7"/>
    <x v="0"/>
    <s v="PORT04"/>
    <s v="V444_0"/>
    <n v="2"/>
    <s v="DTP"/>
    <n v="3"/>
    <n v="0"/>
    <s v="V55555555_0"/>
    <x v="298"/>
    <x v="1"/>
    <s v="PORT09"/>
    <n v="368"/>
    <n v="1.4054225212744906"/>
  </r>
  <r>
    <n v="1447314023.7"/>
    <x v="0"/>
    <s v="PORT04"/>
    <s v="V444_0"/>
    <n v="2"/>
    <s v="DTP"/>
    <n v="3"/>
    <n v="0"/>
    <s v="V55555555_0"/>
    <x v="298"/>
    <x v="1"/>
    <s v="PORT09"/>
    <n v="532"/>
    <n v="2.3189471601029092"/>
  </r>
  <r>
    <n v="1447296258.7"/>
    <x v="0"/>
    <s v="PORT04"/>
    <s v="V444_0"/>
    <n v="2"/>
    <s v="DTP"/>
    <n v="3"/>
    <n v="0"/>
    <s v="V55555555_0"/>
    <x v="299"/>
    <x v="1"/>
    <s v="PORT09"/>
    <n v="349"/>
    <n v="0.36389011820164585"/>
  </r>
  <r>
    <n v="1447346612.7"/>
    <x v="0"/>
    <s v="PORT04"/>
    <s v="V444_0"/>
    <n v="2"/>
    <s v="DTP"/>
    <n v="3"/>
    <n v="0"/>
    <s v="V55555555_0"/>
    <x v="299"/>
    <x v="1"/>
    <s v="PORT09"/>
    <n v="336"/>
    <n v="0.36389011820164585"/>
  </r>
  <r>
    <n v="1447410379.7"/>
    <x v="0"/>
    <s v="PORT04"/>
    <s v="V444_0"/>
    <n v="2"/>
    <s v="DTP"/>
    <n v="3"/>
    <n v="0"/>
    <s v="V55555555_0"/>
    <x v="136"/>
    <x v="1"/>
    <s v="PORT09"/>
    <n v="454"/>
    <n v="1.7684988705592444"/>
  </r>
  <r>
    <n v="1447313995.7"/>
    <x v="0"/>
    <s v="PORT04"/>
    <s v="V444_0"/>
    <n v="2"/>
    <s v="DTP"/>
    <n v="3"/>
    <n v="0"/>
    <s v="V55555555_0"/>
    <x v="137"/>
    <x v="1"/>
    <s v="PORT09"/>
    <n v="415"/>
    <n v="0.93684916973031651"/>
  </r>
  <r>
    <n v="1447308429.7"/>
    <x v="0"/>
    <s v="PORT04"/>
    <s v="V444_0"/>
    <n v="2"/>
    <s v="DTP"/>
    <n v="3"/>
    <n v="0"/>
    <s v="V55555555_0"/>
    <x v="137"/>
    <x v="1"/>
    <s v="PORT09"/>
    <n v="836"/>
    <n v="3.446679661476967"/>
  </r>
  <r>
    <n v="1447146833.7"/>
    <x v="0"/>
    <s v="PORT04"/>
    <s v="V444_0"/>
    <n v="2"/>
    <s v="DTP"/>
    <n v="3"/>
    <n v="0"/>
    <s v="V55555555_0"/>
    <x v="137"/>
    <x v="1"/>
    <s v="PORT09"/>
    <n v="507"/>
    <n v="1.3821416763305288"/>
  </r>
  <r>
    <n v="1447146832.7"/>
    <x v="0"/>
    <s v="PORT04"/>
    <s v="V444_0"/>
    <n v="2"/>
    <s v="DTP"/>
    <n v="3"/>
    <n v="0"/>
    <s v="V55555555_0"/>
    <x v="137"/>
    <x v="1"/>
    <s v="PORT09"/>
    <n v="423"/>
    <n v="1.0467265414888105"/>
  </r>
  <r>
    <n v="1447308430.7"/>
    <x v="0"/>
    <s v="PORT04"/>
    <s v="V444_0"/>
    <n v="2"/>
    <s v="DTP"/>
    <n v="3"/>
    <n v="0"/>
    <s v="V55555555_0"/>
    <x v="137"/>
    <x v="1"/>
    <s v="PORT09"/>
    <n v="487"/>
    <n v="1.4399718719928938"/>
  </r>
  <r>
    <n v="1447289408.7"/>
    <x v="0"/>
    <s v="PORT04"/>
    <s v="V444_0"/>
    <n v="2"/>
    <s v="DTP"/>
    <n v="3"/>
    <n v="0"/>
    <s v="V55555555_0"/>
    <x v="137"/>
    <x v="1"/>
    <s v="PORT09"/>
    <n v="768"/>
    <n v="2.5618776678427793"/>
  </r>
  <r>
    <n v="1447200214.7"/>
    <x v="0"/>
    <s v="PORT04"/>
    <s v="V444_0"/>
    <n v="2"/>
    <s v="DTP"/>
    <n v="3"/>
    <n v="0"/>
    <s v="V55555555_0"/>
    <x v="137"/>
    <x v="1"/>
    <s v="PORT09"/>
    <n v="884"/>
    <n v="3.203792839695033"/>
  </r>
  <r>
    <n v="1447174497.7"/>
    <x v="0"/>
    <s v="PORT04"/>
    <s v="V444_0"/>
    <n v="2"/>
    <s v="DTP"/>
    <n v="3"/>
    <n v="0"/>
    <s v="V55555555_0"/>
    <x v="137"/>
    <x v="1"/>
    <s v="PORT09"/>
    <n v="564"/>
    <n v="1.6481605763774085"/>
  </r>
  <r>
    <n v="1447369910.7"/>
    <x v="0"/>
    <s v="PORT04"/>
    <s v="V444_0"/>
    <n v="2"/>
    <s v="DTP"/>
    <n v="3"/>
    <n v="0"/>
    <s v="V55555555_0"/>
    <x v="137"/>
    <x v="1"/>
    <s v="PORT09"/>
    <n v="978"/>
    <n v="3.54"/>
  </r>
  <r>
    <n v="1447146831.7"/>
    <x v="0"/>
    <s v="PORT04"/>
    <s v="V444_0"/>
    <n v="2"/>
    <s v="DTP"/>
    <n v="3"/>
    <n v="0"/>
    <s v="V55555555_0"/>
    <x v="138"/>
    <x v="1"/>
    <s v="PORT09"/>
    <n v="723"/>
    <n v="1.7847020707141807"/>
  </r>
  <r>
    <n v="1447369898.7"/>
    <x v="0"/>
    <s v="PORT04"/>
    <s v="V444_0"/>
    <n v="2"/>
    <s v="DTP"/>
    <n v="3"/>
    <n v="0"/>
    <s v="V55555555_0"/>
    <x v="138"/>
    <x v="1"/>
    <s v="PORT09"/>
    <n v="578"/>
    <n v="0.98158613889279944"/>
  </r>
  <r>
    <n v="1447146830.7"/>
    <x v="0"/>
    <s v="PORT04"/>
    <s v="V444_0"/>
    <n v="2"/>
    <s v="DTP"/>
    <n v="3"/>
    <n v="0"/>
    <s v="V55555555_0"/>
    <x v="138"/>
    <x v="1"/>
    <s v="PORT09"/>
    <n v="603"/>
    <n v="1.3385265530356356"/>
  </r>
  <r>
    <n v="1447320768.7"/>
    <x v="0"/>
    <s v="PORT04"/>
    <s v="V444_0"/>
    <n v="2"/>
    <s v="DTP"/>
    <n v="3"/>
    <n v="0"/>
    <s v="V55555555_0"/>
    <x v="138"/>
    <x v="1"/>
    <s v="PORT09"/>
    <n v="674"/>
    <n v="1.3757078461755143"/>
  </r>
  <r>
    <n v="1447149385.7"/>
    <x v="0"/>
    <s v="PORT04"/>
    <s v="V444_0"/>
    <n v="2"/>
    <s v="DTP"/>
    <n v="3"/>
    <n v="0"/>
    <s v="V55555555_0"/>
    <x v="138"/>
    <x v="1"/>
    <s v="PORT09"/>
    <n v="395"/>
    <n v="0.35694041414283617"/>
  </r>
  <r>
    <n v="1447369896.7"/>
    <x v="0"/>
    <s v="PORT04"/>
    <s v="V444_0"/>
    <n v="2"/>
    <s v="DTP"/>
    <n v="3"/>
    <n v="0"/>
    <s v="V55555555_0"/>
    <x v="138"/>
    <x v="1"/>
    <s v="PORT09"/>
    <n v="2245"/>
    <n v="6"/>
  </r>
  <r>
    <n v="1447149444.7"/>
    <x v="0"/>
    <s v="PORT04"/>
    <s v="V444_0"/>
    <n v="2"/>
    <s v="DTP"/>
    <n v="3"/>
    <n v="0"/>
    <s v="V55555555_0"/>
    <x v="300"/>
    <x v="1"/>
    <s v="PORT09"/>
    <n v="315"/>
    <n v="8.0233902542372892E-2"/>
  </r>
  <r>
    <n v="1447367084.7"/>
    <x v="0"/>
    <s v="PORT04"/>
    <s v="V444_0"/>
    <n v="2"/>
    <s v="DTP"/>
    <n v="3"/>
    <n v="0"/>
    <s v="V55555555_0"/>
    <x v="300"/>
    <x v="1"/>
    <s v="PORT09"/>
    <n v="355"/>
    <n v="3.3698239067796614"/>
  </r>
  <r>
    <n v="1447224280.7"/>
    <x v="0"/>
    <s v="PORT04"/>
    <s v="V444_0"/>
    <n v="2"/>
    <s v="DTP"/>
    <n v="3"/>
    <n v="0"/>
    <s v="V55555555_0"/>
    <x v="139"/>
    <x v="1"/>
    <s v="PORT09"/>
    <n v="1317"/>
    <n v="12.02"/>
  </r>
  <r>
    <n v="1447302766.7"/>
    <x v="0"/>
    <s v="PORT04"/>
    <s v="V444_0"/>
    <n v="2"/>
    <s v="DTP"/>
    <n v="3"/>
    <n v="0"/>
    <s v="V55555555_0"/>
    <x v="139"/>
    <x v="1"/>
    <s v="PORT09"/>
    <n v="1288"/>
    <n v="9.92"/>
  </r>
  <r>
    <n v="1447343708.7"/>
    <x v="0"/>
    <s v="PORT04"/>
    <s v="V444_0"/>
    <n v="2"/>
    <s v="DTP"/>
    <n v="3"/>
    <n v="0"/>
    <s v="V55555555_0"/>
    <x v="301"/>
    <x v="1"/>
    <s v="PORT09"/>
    <n v="376"/>
    <n v="3.3685714285714288"/>
  </r>
  <r>
    <n v="1447352529.7"/>
    <x v="0"/>
    <s v="PORT04"/>
    <s v="V444_0"/>
    <n v="2"/>
    <s v="DTP"/>
    <n v="3"/>
    <n v="0"/>
    <s v="V55555555_0"/>
    <x v="302"/>
    <x v="1"/>
    <s v="PORT09"/>
    <n v="321"/>
    <n v="2.46"/>
  </r>
  <r>
    <n v="1447149443.7"/>
    <x v="0"/>
    <s v="PORT04"/>
    <s v="V444_0"/>
    <n v="2"/>
    <s v="DTP"/>
    <n v="3"/>
    <n v="0"/>
    <s v="V55555555_0"/>
    <x v="303"/>
    <x v="1"/>
    <s v="PORT09"/>
    <n v="358"/>
    <n v="1.7349999999999997"/>
  </r>
  <r>
    <n v="1447206043.7"/>
    <x v="0"/>
    <s v="PORT04"/>
    <s v="V444_0"/>
    <n v="2"/>
    <s v="DTP"/>
    <n v="3"/>
    <n v="0"/>
    <s v="V55555555_0"/>
    <x v="304"/>
    <x v="1"/>
    <s v="PORT09"/>
    <n v="774"/>
    <n v="8.7397743300423141"/>
  </r>
  <r>
    <n v="1447312973.7"/>
    <x v="0"/>
    <s v="PORT04"/>
    <s v="V444_0"/>
    <n v="2"/>
    <s v="DTP"/>
    <n v="3"/>
    <n v="0"/>
    <s v="V55555555_0"/>
    <x v="304"/>
    <x v="1"/>
    <s v="PORT09"/>
    <n v="307"/>
    <n v="0.16184767277856138"/>
  </r>
  <r>
    <n v="1447206039.7"/>
    <x v="0"/>
    <s v="PORT04"/>
    <s v="V444_0"/>
    <n v="2"/>
    <s v="DTP"/>
    <n v="3"/>
    <n v="0"/>
    <s v="V55555555_0"/>
    <x v="304"/>
    <x v="1"/>
    <s v="PORT09"/>
    <n v="519"/>
    <n v="4.2080394922425954"/>
  </r>
  <r>
    <n v="1447206044.7"/>
    <x v="0"/>
    <s v="PORT04"/>
    <s v="V444_0"/>
    <n v="2"/>
    <s v="DTP"/>
    <n v="3"/>
    <n v="0"/>
    <s v="V55555555_0"/>
    <x v="304"/>
    <x v="1"/>
    <s v="PORT09"/>
    <n v="869"/>
    <n v="8.7397743300423141"/>
  </r>
  <r>
    <n v="1447206104.7"/>
    <x v="0"/>
    <s v="PORT04"/>
    <s v="V444_0"/>
    <n v="2"/>
    <s v="DTP"/>
    <n v="3"/>
    <n v="0"/>
    <s v="V55555555_0"/>
    <x v="304"/>
    <x v="1"/>
    <s v="PORT09"/>
    <n v="372"/>
    <n v="1.9421720733427363"/>
  </r>
  <r>
    <n v="1447234962.7"/>
    <x v="0"/>
    <s v="PORT04"/>
    <s v="V444_0"/>
    <n v="2"/>
    <s v="DTP"/>
    <n v="3"/>
    <n v="0"/>
    <s v="V55555555_0"/>
    <x v="303"/>
    <x v="1"/>
    <s v="PORT09"/>
    <n v="1003"/>
    <n v="10"/>
  </r>
  <r>
    <n v="1447312974.7"/>
    <x v="0"/>
    <s v="PORT04"/>
    <s v="V444_0"/>
    <n v="2"/>
    <s v="DTP"/>
    <n v="3"/>
    <n v="0"/>
    <s v="V55555555_0"/>
    <x v="304"/>
    <x v="1"/>
    <s v="PORT09"/>
    <n v="976"/>
    <n v="11.26"/>
  </r>
  <r>
    <n v="1447206105.7"/>
    <x v="0"/>
    <s v="PORT04"/>
    <s v="V444_0"/>
    <n v="2"/>
    <s v="DTP"/>
    <n v="3"/>
    <n v="0"/>
    <s v="V55555555_0"/>
    <x v="304"/>
    <x v="1"/>
    <s v="PORT09"/>
    <n v="816"/>
    <n v="7.3"/>
  </r>
  <r>
    <n v="1447275625.7"/>
    <x v="0"/>
    <s v="PORT04"/>
    <s v="V444_0"/>
    <n v="2"/>
    <s v="DTP"/>
    <n v="3"/>
    <n v="0"/>
    <s v="V55555555_0"/>
    <x v="304"/>
    <x v="1"/>
    <s v="PORT09"/>
    <n v="1277"/>
    <n v="14.68"/>
  </r>
  <r>
    <n v="1447275624.7"/>
    <x v="0"/>
    <s v="PORT04"/>
    <s v="V444_0"/>
    <n v="2"/>
    <s v="DTP"/>
    <n v="3"/>
    <n v="0"/>
    <s v="V55555555_0"/>
    <x v="304"/>
    <x v="1"/>
    <s v="PORT09"/>
    <n v="1289"/>
    <n v="13.66"/>
  </r>
  <r>
    <n v="1447275626.7"/>
    <x v="0"/>
    <s v="PORT04"/>
    <s v="V444_0"/>
    <n v="2"/>
    <s v="DTP"/>
    <n v="3"/>
    <n v="0"/>
    <s v="V55555555_0"/>
    <x v="304"/>
    <x v="1"/>
    <s v="PORT09"/>
    <n v="1284"/>
    <n v="14.64"/>
  </r>
  <r>
    <n v="1447149342.7"/>
    <x v="0"/>
    <s v="PORT04"/>
    <s v="V444_0"/>
    <n v="2"/>
    <s v="DTP"/>
    <n v="3"/>
    <n v="0"/>
    <s v="V55555555_0"/>
    <x v="302"/>
    <x v="1"/>
    <s v="PORT09"/>
    <n v="1311"/>
    <n v="15.28"/>
  </r>
  <r>
    <n v="1447389307.7"/>
    <x v="0"/>
    <s v="PORT04"/>
    <s v="V444_0"/>
    <n v="2"/>
    <s v="DTP"/>
    <n v="3"/>
    <n v="0"/>
    <s v="V55555555_0"/>
    <x v="68"/>
    <x v="1"/>
    <s v="PORT09"/>
    <n v="320"/>
    <n v="1.0064516129032257"/>
  </r>
  <r>
    <n v="1447406488.7"/>
    <x v="0"/>
    <s v="PORT04"/>
    <s v="V444_0"/>
    <n v="2"/>
    <s v="DTP"/>
    <n v="3"/>
    <n v="0"/>
    <s v="V5555555_22"/>
    <x v="86"/>
    <x v="1"/>
    <s v="PORT09"/>
    <n v="490"/>
    <n v="2.5188903104715519"/>
  </r>
  <r>
    <n v="1447175747.7"/>
    <x v="0"/>
    <s v="PORT04"/>
    <s v="V444_0"/>
    <n v="2"/>
    <s v="DTP"/>
    <n v="3"/>
    <n v="0"/>
    <s v="V5555555_22"/>
    <x v="86"/>
    <x v="1"/>
    <s v="PORT09"/>
    <n v="535"/>
    <n v="2.5188903104715519"/>
  </r>
  <r>
    <n v="1447313956.7"/>
    <x v="0"/>
    <s v="PORT04"/>
    <s v="V444_0"/>
    <n v="2"/>
    <s v="DTP"/>
    <n v="3"/>
    <n v="0"/>
    <s v="V5555555_22"/>
    <x v="86"/>
    <x v="1"/>
    <s v="PORT09"/>
    <n v="1756"/>
    <n v="16.113341862829309"/>
  </r>
  <r>
    <n v="1447193153.7"/>
    <x v="0"/>
    <s v="PORT04"/>
    <s v="V444_0"/>
    <n v="2"/>
    <s v="DTP"/>
    <n v="3"/>
    <n v="0"/>
    <s v="V5555555_22"/>
    <x v="86"/>
    <x v="1"/>
    <s v="PORT09"/>
    <n v="474"/>
    <n v="2.5188903104715519"/>
  </r>
  <r>
    <n v="1447400349.7"/>
    <x v="0"/>
    <s v="PORT04"/>
    <s v="V444_0"/>
    <n v="2"/>
    <s v="DTP"/>
    <n v="3"/>
    <n v="0"/>
    <s v="V5555555_22"/>
    <x v="86"/>
    <x v="1"/>
    <s v="PORT09"/>
    <n v="520"/>
    <n v="2.256505903130765"/>
  </r>
  <r>
    <n v="1447406565.7"/>
    <x v="0"/>
    <s v="PORT04"/>
    <s v="V444_0"/>
    <n v="2"/>
    <s v="DTP"/>
    <n v="3"/>
    <n v="0"/>
    <s v="V5555555_22"/>
    <x v="86"/>
    <x v="1"/>
    <s v="PORT09"/>
    <n v="490"/>
    <n v="2.5188903104715519"/>
  </r>
  <r>
    <n v="1447175715.7"/>
    <x v="0"/>
    <s v="PORT04"/>
    <s v="V444_0"/>
    <n v="2"/>
    <s v="DTP"/>
    <n v="3"/>
    <n v="0"/>
    <s v="V5555555_22"/>
    <x v="86"/>
    <x v="1"/>
    <s v="PORT09"/>
    <n v="497"/>
    <n v="2.5188903104715519"/>
  </r>
  <r>
    <n v="1447400348.7"/>
    <x v="0"/>
    <s v="PORT04"/>
    <s v="V444_0"/>
    <n v="2"/>
    <s v="DTP"/>
    <n v="3"/>
    <n v="0"/>
    <s v="V5555555_22"/>
    <x v="86"/>
    <x v="1"/>
    <s v="PORT09"/>
    <n v="311"/>
    <n v="0.26238440734078661"/>
  </r>
  <r>
    <n v="1447234957.7"/>
    <x v="0"/>
    <s v="PORT04"/>
    <s v="V444_0"/>
    <n v="2"/>
    <s v="DTP"/>
    <n v="3"/>
    <n v="0"/>
    <s v="V5555555_22"/>
    <x v="86"/>
    <x v="1"/>
    <s v="PORT09"/>
    <n v="746"/>
    <n v="5.0377806209431037"/>
  </r>
  <r>
    <n v="1447286521.7"/>
    <x v="0"/>
    <s v="PORT04"/>
    <s v="V444_0"/>
    <n v="2"/>
    <s v="DTP"/>
    <n v="3"/>
    <n v="0"/>
    <s v="V5555555_22"/>
    <x v="86"/>
    <x v="1"/>
    <s v="PORT09"/>
    <n v="786"/>
    <n v="5.0377806209431037"/>
  </r>
  <r>
    <n v="1447269481.7"/>
    <x v="0"/>
    <s v="PORT04"/>
    <s v="V444_0"/>
    <n v="2"/>
    <s v="DTP"/>
    <n v="3"/>
    <n v="0"/>
    <s v="V5555555_22"/>
    <x v="86"/>
    <x v="1"/>
    <s v="PORT09"/>
    <n v="520"/>
    <n v="2.5188903104715519"/>
  </r>
  <r>
    <n v="1447234897.7"/>
    <x v="0"/>
    <s v="PORT04"/>
    <s v="V444_0"/>
    <n v="2"/>
    <s v="DTP"/>
    <n v="3"/>
    <n v="0"/>
    <s v="V5555555_22"/>
    <x v="86"/>
    <x v="1"/>
    <s v="PORT09"/>
    <n v="532"/>
    <n v="2.5188903104715519"/>
  </r>
  <r>
    <n v="1447175787.7"/>
    <x v="0"/>
    <s v="PORT04"/>
    <s v="V444_0"/>
    <n v="2"/>
    <s v="DTP"/>
    <n v="3"/>
    <n v="0"/>
    <s v="V5555555_22"/>
    <x v="86"/>
    <x v="1"/>
    <s v="PORT09"/>
    <n v="526"/>
    <n v="2.5188903104715519"/>
  </r>
  <r>
    <n v="1447295477.7"/>
    <x v="0"/>
    <s v="PORT04"/>
    <s v="V444_0"/>
    <n v="2"/>
    <s v="DTP"/>
    <n v="3"/>
    <n v="0"/>
    <s v="V5555555_22"/>
    <x v="305"/>
    <x v="1"/>
    <s v="PORT09"/>
    <n v="351"/>
    <n v="1.4936383159435416"/>
  </r>
  <r>
    <n v="1447269517.7"/>
    <x v="0"/>
    <s v="PORT04"/>
    <s v="V444_0"/>
    <n v="2"/>
    <s v="DTP"/>
    <n v="3"/>
    <n v="0"/>
    <s v="V5555555_22"/>
    <x v="305"/>
    <x v="1"/>
    <s v="PORT09"/>
    <n v="339"/>
    <n v="1.908537848150081"/>
  </r>
  <r>
    <n v="1447238195.7"/>
    <x v="0"/>
    <s v="PORT04"/>
    <s v="V444_0"/>
    <n v="2"/>
    <s v="DTP"/>
    <n v="3"/>
    <n v="0"/>
    <s v="V5555555_22"/>
    <x v="305"/>
    <x v="1"/>
    <s v="PORT09"/>
    <n v="326"/>
    <n v="1.3000185342471566"/>
  </r>
  <r>
    <n v="1447234966.7"/>
    <x v="0"/>
    <s v="PORT04"/>
    <s v="V444_0"/>
    <n v="2"/>
    <s v="DTP"/>
    <n v="3"/>
    <n v="0"/>
    <s v="V5555555_22"/>
    <x v="305"/>
    <x v="1"/>
    <s v="PORT09"/>
    <n v="322"/>
    <n v="1.7425780352674651"/>
  </r>
  <r>
    <n v="1447371367.7"/>
    <x v="0"/>
    <s v="PORT04"/>
    <s v="V444_0"/>
    <n v="2"/>
    <s v="DTP"/>
    <n v="3"/>
    <n v="0"/>
    <s v="V5555555_22"/>
    <x v="305"/>
    <x v="1"/>
    <s v="PORT09"/>
    <n v="329"/>
    <n v="2.1574775674740043"/>
  </r>
  <r>
    <n v="1447327940.7"/>
    <x v="0"/>
    <s v="PORT04"/>
    <s v="V444_0"/>
    <n v="2"/>
    <s v="DTP"/>
    <n v="3"/>
    <n v="0"/>
    <s v="V5555555_22"/>
    <x v="305"/>
    <x v="1"/>
    <s v="PORT09"/>
    <n v="328"/>
    <n v="2.5447171308667746"/>
  </r>
  <r>
    <n v="1447238137.7"/>
    <x v="0"/>
    <s v="PORT04"/>
    <s v="V444_0"/>
    <n v="2"/>
    <s v="DTP"/>
    <n v="3"/>
    <n v="0"/>
    <s v="V5555555_22"/>
    <x v="305"/>
    <x v="1"/>
    <s v="PORT09"/>
    <n v="279"/>
    <n v="5.5319937627538576E-2"/>
  </r>
  <r>
    <n v="1447367888.7"/>
    <x v="0"/>
    <s v="PORT04"/>
    <s v="V444_0"/>
    <n v="2"/>
    <s v="DTP"/>
    <n v="3"/>
    <n v="0"/>
    <s v="V5555555_22"/>
    <x v="306"/>
    <x v="1"/>
    <s v="PORT09"/>
    <n v="360"/>
    <n v="0.96759067258113229"/>
  </r>
  <r>
    <n v="1447299593.7"/>
    <x v="0"/>
    <s v="PORT04"/>
    <s v="V444_0"/>
    <n v="2"/>
    <s v="DTP"/>
    <n v="3"/>
    <n v="0"/>
    <s v="V5555555_22"/>
    <x v="306"/>
    <x v="1"/>
    <s v="PORT09"/>
    <n v="349"/>
    <n v="0.39965701693568512"/>
  </r>
  <r>
    <n v="1447165435.7"/>
    <x v="0"/>
    <s v="PORT04"/>
    <s v="V444_0"/>
    <n v="2"/>
    <s v="DTP"/>
    <n v="3"/>
    <n v="0"/>
    <s v="V5555555_22"/>
    <x v="306"/>
    <x v="1"/>
    <s v="PORT09"/>
    <n v="248"/>
    <n v="2.1034579838720268E-2"/>
  </r>
  <r>
    <n v="1447389094.7"/>
    <x v="0"/>
    <s v="PORT04"/>
    <s v="V444_0"/>
    <n v="2"/>
    <s v="DTP"/>
    <n v="3"/>
    <n v="0"/>
    <s v="V5555555_22"/>
    <x v="306"/>
    <x v="1"/>
    <s v="PORT09"/>
    <n v="504"/>
    <n v="4.0176047491955709"/>
  </r>
  <r>
    <n v="1447162421.7"/>
    <x v="0"/>
    <s v="PORT04"/>
    <s v="V444_0"/>
    <n v="2"/>
    <s v="DTP"/>
    <n v="3"/>
    <n v="0"/>
    <s v="V5555555_22"/>
    <x v="306"/>
    <x v="1"/>
    <s v="PORT09"/>
    <n v="349"/>
    <n v="1.2410402104844958"/>
  </r>
  <r>
    <n v="1447390286.7"/>
    <x v="0"/>
    <s v="PORT04"/>
    <s v="V444_0"/>
    <n v="2"/>
    <s v="DTP"/>
    <n v="3"/>
    <n v="0"/>
    <s v="V5555555_22"/>
    <x v="306"/>
    <x v="1"/>
    <s v="PORT09"/>
    <n v="379"/>
    <n v="2.8817374379046767"/>
  </r>
  <r>
    <n v="1447346478.7"/>
    <x v="0"/>
    <s v="PORT04"/>
    <s v="V444_0"/>
    <n v="2"/>
    <s v="DTP"/>
    <n v="3"/>
    <n v="0"/>
    <s v="V5555555_22"/>
    <x v="306"/>
    <x v="1"/>
    <s v="PORT09"/>
    <n v="643"/>
    <n v="6.7941692879066462"/>
  </r>
  <r>
    <n v="1447357421.7"/>
    <x v="0"/>
    <s v="PORT04"/>
    <s v="V444_0"/>
    <n v="2"/>
    <s v="DTP"/>
    <n v="3"/>
    <n v="0"/>
    <s v="V5555555_22"/>
    <x v="306"/>
    <x v="1"/>
    <s v="PORT09"/>
    <n v="312"/>
    <n v="1.1358673112908946"/>
  </r>
  <r>
    <n v="1447300025.7"/>
    <x v="0"/>
    <s v="PORT04"/>
    <s v="V444_0"/>
    <n v="2"/>
    <s v="DTP"/>
    <n v="3"/>
    <n v="0"/>
    <s v="V5555555_22"/>
    <x v="306"/>
    <x v="1"/>
    <s v="PORT09"/>
    <n v="357"/>
    <n v="1.1358673112908946"/>
  </r>
  <r>
    <n v="1447224385.7"/>
    <x v="0"/>
    <s v="PORT04"/>
    <s v="V444_0"/>
    <n v="2"/>
    <s v="DTP"/>
    <n v="3"/>
    <n v="0"/>
    <s v="V5555555_22"/>
    <x v="306"/>
    <x v="1"/>
    <s v="PORT09"/>
    <n v="448"/>
    <n v="4.2069159677440533"/>
  </r>
  <r>
    <n v="1447346477.7"/>
    <x v="0"/>
    <s v="PORT04"/>
    <s v="V444_0"/>
    <n v="2"/>
    <s v="DTP"/>
    <n v="3"/>
    <n v="0"/>
    <s v="V5555555_22"/>
    <x v="306"/>
    <x v="1"/>
    <s v="PORT09"/>
    <n v="404"/>
    <n v="2.1034579838720266"/>
  </r>
  <r>
    <n v="1447265605.7"/>
    <x v="0"/>
    <s v="PORT04"/>
    <s v="V444_0"/>
    <n v="2"/>
    <s v="DTP"/>
    <n v="3"/>
    <n v="0"/>
    <s v="V5555555_22"/>
    <x v="306"/>
    <x v="1"/>
    <s v="PORT09"/>
    <n v="360"/>
    <n v="2.1034579838720266"/>
  </r>
  <r>
    <n v="1447367887.7"/>
    <x v="0"/>
    <s v="PORT04"/>
    <s v="V444_0"/>
    <n v="2"/>
    <s v="DTP"/>
    <n v="3"/>
    <n v="0"/>
    <s v="V5555555_22"/>
    <x v="306"/>
    <x v="1"/>
    <s v="PORT09"/>
    <n v="254"/>
    <n v="0.23138037822592294"/>
  </r>
  <r>
    <n v="1447265606.7"/>
    <x v="0"/>
    <s v="PORT04"/>
    <s v="V444_0"/>
    <n v="2"/>
    <s v="DTP"/>
    <n v="3"/>
    <n v="0"/>
    <s v="V5555555_22"/>
    <x v="306"/>
    <x v="1"/>
    <s v="PORT09"/>
    <n v="329"/>
    <n v="1.1148327314521742"/>
  </r>
  <r>
    <n v="1447230967.7"/>
    <x v="0"/>
    <s v="PORT04"/>
    <s v="V444_0"/>
    <n v="2"/>
    <s v="DTP"/>
    <n v="3"/>
    <n v="0"/>
    <s v="V5555555_22"/>
    <x v="306"/>
    <x v="1"/>
    <s v="PORT09"/>
    <n v="729"/>
    <n v="11.096598322585729"/>
  </r>
  <r>
    <n v="1447189419.7"/>
    <x v="0"/>
    <s v="PORT04"/>
    <s v="V444_0"/>
    <n v="2"/>
    <s v="DTP"/>
    <n v="3"/>
    <n v="0"/>
    <s v="V5555555_22"/>
    <x v="306"/>
    <x v="1"/>
    <s v="PORT09"/>
    <n v="320"/>
    <n v="1.2200056306457756"/>
  </r>
  <r>
    <n v="1447386034.7"/>
    <x v="0"/>
    <s v="PORT04"/>
    <s v="V444_0"/>
    <n v="2"/>
    <s v="DTP"/>
    <n v="3"/>
    <n v="0"/>
    <s v="V5555555_22"/>
    <x v="307"/>
    <x v="1"/>
    <s v="PORT09"/>
    <n v="948"/>
    <n v="11.900467124904184"/>
  </r>
  <r>
    <n v="1447360367.7"/>
    <x v="0"/>
    <s v="PORT04"/>
    <s v="V444_0"/>
    <n v="2"/>
    <s v="DTP"/>
    <n v="3"/>
    <n v="0"/>
    <s v="V5555555_22"/>
    <x v="307"/>
    <x v="1"/>
    <s v="PORT09"/>
    <n v="530"/>
    <n v="4.4258711568836215"/>
  </r>
  <r>
    <n v="1447395057.7"/>
    <x v="0"/>
    <s v="PORT04"/>
    <s v="V444_0"/>
    <n v="2"/>
    <s v="DTP"/>
    <n v="3"/>
    <n v="0"/>
    <s v="V5555555_22"/>
    <x v="308"/>
    <x v="1"/>
    <s v="PORT09"/>
    <n v="303"/>
    <n v="0.52159044646492059"/>
  </r>
  <r>
    <n v="1447389092.7"/>
    <x v="0"/>
    <s v="PORT04"/>
    <s v="V444_0"/>
    <n v="2"/>
    <s v="DTP"/>
    <n v="3"/>
    <n v="0"/>
    <s v="V5555555_22"/>
    <x v="308"/>
    <x v="1"/>
    <s v="PORT09"/>
    <n v="379"/>
    <n v="2.8687474555570631"/>
  </r>
  <r>
    <n v="1447142677.7"/>
    <x v="0"/>
    <s v="PORT04"/>
    <s v="V444_0"/>
    <n v="2"/>
    <s v="DTP"/>
    <n v="3"/>
    <n v="0"/>
    <s v="V5555555_22"/>
    <x v="308"/>
    <x v="1"/>
    <s v="PORT09"/>
    <n v="370"/>
    <n v="3.1817017234360154"/>
  </r>
  <r>
    <n v="1447389126.7"/>
    <x v="0"/>
    <s v="PORT04"/>
    <s v="V444_0"/>
    <n v="2"/>
    <s v="DTP"/>
    <n v="3"/>
    <n v="0"/>
    <s v="V5555555_22"/>
    <x v="308"/>
    <x v="1"/>
    <s v="PORT09"/>
    <n v="321"/>
    <n v="1.2778965938390554"/>
  </r>
  <r>
    <n v="1447395056.7"/>
    <x v="0"/>
    <s v="PORT04"/>
    <s v="V444_0"/>
    <n v="2"/>
    <s v="DTP"/>
    <n v="3"/>
    <n v="0"/>
    <s v="V5555555_22"/>
    <x v="308"/>
    <x v="1"/>
    <s v="PORT09"/>
    <n v="391"/>
    <n v="2.790508888587325"/>
  </r>
  <r>
    <n v="1447323696.7"/>
    <x v="0"/>
    <s v="PORT04"/>
    <s v="V444_0"/>
    <n v="2"/>
    <s v="DTP"/>
    <n v="3"/>
    <n v="0"/>
    <s v="V5555555_22"/>
    <x v="308"/>
    <x v="1"/>
    <s v="PORT09"/>
    <n v="431"/>
    <n v="3.7554512145474281"/>
  </r>
  <r>
    <n v="1447389105.7"/>
    <x v="0"/>
    <s v="PORT04"/>
    <s v="V444_0"/>
    <n v="2"/>
    <s v="DTP"/>
    <n v="3"/>
    <n v="0"/>
    <s v="V5555555_22"/>
    <x v="308"/>
    <x v="1"/>
    <s v="PORT09"/>
    <n v="408"/>
    <n v="2.0602822635364362"/>
  </r>
  <r>
    <n v="1447396911.7"/>
    <x v="0"/>
    <s v="PORT04"/>
    <s v="V444_0"/>
    <n v="2"/>
    <s v="DTP"/>
    <n v="3"/>
    <n v="0"/>
    <s v="V5555555_22"/>
    <x v="308"/>
    <x v="1"/>
    <s v="PORT09"/>
    <n v="310"/>
    <n v="1.8777256072737141"/>
  </r>
  <r>
    <n v="1447224451.7"/>
    <x v="0"/>
    <s v="PORT04"/>
    <s v="V444_0"/>
    <n v="2"/>
    <s v="DTP"/>
    <n v="3"/>
    <n v="0"/>
    <s v="V5555555_22"/>
    <x v="309"/>
    <x v="1"/>
    <s v="PORT09"/>
    <n v="290"/>
    <n v="0.74459545855379172"/>
  </r>
  <r>
    <n v="1447389227.7"/>
    <x v="0"/>
    <s v="PORT04"/>
    <s v="V444_0"/>
    <n v="2"/>
    <s v="DTP"/>
    <n v="3"/>
    <n v="0"/>
    <s v="V5555555_22"/>
    <x v="309"/>
    <x v="1"/>
    <s v="PORT09"/>
    <n v="407"/>
    <n v="3.8770315255731913"/>
  </r>
  <r>
    <n v="1447273180.7"/>
    <x v="0"/>
    <s v="PORT04"/>
    <s v="V444_0"/>
    <n v="2"/>
    <s v="DTP"/>
    <n v="3"/>
    <n v="0"/>
    <s v="V5555555_22"/>
    <x v="309"/>
    <x v="1"/>
    <s v="PORT09"/>
    <n v="390"/>
    <n v="3.4918959435626094"/>
  </r>
  <r>
    <n v="1447400480.7"/>
    <x v="0"/>
    <s v="PORT04"/>
    <s v="V444_0"/>
    <n v="2"/>
    <s v="DTP"/>
    <n v="3"/>
    <n v="0"/>
    <s v="V5555555_22"/>
    <x v="309"/>
    <x v="1"/>
    <s v="PORT09"/>
    <n v="381"/>
    <n v="2.5675705467372127"/>
  </r>
  <r>
    <n v="1447367886.7"/>
    <x v="0"/>
    <s v="PORT04"/>
    <s v="V444_0"/>
    <n v="2"/>
    <s v="DTP"/>
    <n v="3"/>
    <n v="0"/>
    <s v="V5555555_22"/>
    <x v="309"/>
    <x v="1"/>
    <s v="PORT09"/>
    <n v="473"/>
    <n v="4.2108156966490284"/>
  </r>
  <r>
    <n v="1447149300.7"/>
    <x v="0"/>
    <s v="PORT04"/>
    <s v="V444_0"/>
    <n v="2"/>
    <s v="DTP"/>
    <n v="3"/>
    <n v="0"/>
    <s v="V5555555_22"/>
    <x v="309"/>
    <x v="1"/>
    <s v="PORT09"/>
    <n v="595"/>
    <n v="8.3959556878306856"/>
  </r>
  <r>
    <n v="1447389085.7"/>
    <x v="0"/>
    <s v="PORT04"/>
    <s v="V444_0"/>
    <n v="2"/>
    <s v="DTP"/>
    <n v="3"/>
    <n v="0"/>
    <s v="V5555555_22"/>
    <x v="309"/>
    <x v="1"/>
    <s v="PORT09"/>
    <n v="241"/>
    <n v="0.15405423280423275"/>
  </r>
  <r>
    <n v="1447389084.7"/>
    <x v="0"/>
    <s v="PORT04"/>
    <s v="V444_0"/>
    <n v="2"/>
    <s v="DTP"/>
    <n v="3"/>
    <n v="0"/>
    <s v="V5555555_22"/>
    <x v="309"/>
    <x v="1"/>
    <s v="PORT09"/>
    <n v="403"/>
    <n v="1.7972993827160488"/>
  </r>
  <r>
    <n v="1447389091.7"/>
    <x v="0"/>
    <s v="PORT04"/>
    <s v="V444_0"/>
    <n v="2"/>
    <s v="DTP"/>
    <n v="3"/>
    <n v="0"/>
    <s v="V5555555_22"/>
    <x v="309"/>
    <x v="1"/>
    <s v="PORT09"/>
    <n v="775"/>
    <n v="12.222988315696645"/>
  </r>
  <r>
    <n v="1447283725.7"/>
    <x v="0"/>
    <s v="PORT04"/>
    <s v="V444_0"/>
    <n v="2"/>
    <s v="DTP"/>
    <n v="3"/>
    <n v="0"/>
    <s v="V5555555_22"/>
    <x v="309"/>
    <x v="1"/>
    <s v="PORT09"/>
    <n v="432"/>
    <n v="3.645950176366842"/>
  </r>
  <r>
    <n v="1447389090.7"/>
    <x v="0"/>
    <s v="PORT04"/>
    <s v="V444_0"/>
    <n v="2"/>
    <s v="DTP"/>
    <n v="3"/>
    <n v="0"/>
    <s v="V5555555_22"/>
    <x v="309"/>
    <x v="1"/>
    <s v="PORT09"/>
    <n v="321"/>
    <n v="1.7972993827160488"/>
  </r>
  <r>
    <n v="1447421012.7"/>
    <x v="0"/>
    <s v="PORT04"/>
    <s v="V444_0"/>
    <n v="2"/>
    <s v="DTP"/>
    <n v="3"/>
    <n v="0"/>
    <s v="V5555555_22"/>
    <x v="309"/>
    <x v="1"/>
    <s v="PORT09"/>
    <n v="313"/>
    <n v="1.8486507936507932"/>
  </r>
  <r>
    <n v="1447357415.7"/>
    <x v="0"/>
    <s v="PORT04"/>
    <s v="V444_0"/>
    <n v="2"/>
    <s v="DTP"/>
    <n v="3"/>
    <n v="0"/>
    <s v="V5555555_22"/>
    <x v="309"/>
    <x v="1"/>
    <s v="PORT09"/>
    <n v="320"/>
    <n v="1.7972993827160488"/>
  </r>
  <r>
    <n v="1447375137.7"/>
    <x v="0"/>
    <s v="PORT04"/>
    <s v="V444_0"/>
    <n v="2"/>
    <s v="DTP"/>
    <n v="3"/>
    <n v="0"/>
    <s v="V5555555_22"/>
    <x v="309"/>
    <x v="1"/>
    <s v="PORT09"/>
    <n v="398"/>
    <n v="1.7972993827160488"/>
  </r>
  <r>
    <n v="1447390305.7"/>
    <x v="0"/>
    <s v="PORT04"/>
    <s v="V444_0"/>
    <n v="2"/>
    <s v="DTP"/>
    <n v="3"/>
    <n v="0"/>
    <s v="V5555555_22"/>
    <x v="309"/>
    <x v="1"/>
    <s v="PORT09"/>
    <n v="1041"/>
    <n v="18.239999999999998"/>
  </r>
  <r>
    <n v="1447413935.7"/>
    <x v="0"/>
    <s v="PORT04"/>
    <s v="V444_0"/>
    <n v="2"/>
    <s v="DTP"/>
    <n v="3"/>
    <n v="0"/>
    <s v="V5555555_22"/>
    <x v="309"/>
    <x v="1"/>
    <s v="PORT09"/>
    <n v="475"/>
    <n v="4.6399999999999997"/>
  </r>
  <r>
    <n v="1447395058.7"/>
    <x v="0"/>
    <s v="PORT04"/>
    <s v="V444_0"/>
    <n v="2"/>
    <s v="DTP"/>
    <n v="3"/>
    <n v="0"/>
    <s v="V5555555_22"/>
    <x v="308"/>
    <x v="1"/>
    <s v="PORT09"/>
    <n v="437"/>
    <n v="4.66"/>
  </r>
  <r>
    <n v="1447313858.7"/>
    <x v="0"/>
    <s v="PORT04"/>
    <s v="V444_0"/>
    <n v="2"/>
    <s v="DTP"/>
    <n v="3"/>
    <n v="0"/>
    <s v="V5555555_22"/>
    <x v="308"/>
    <x v="1"/>
    <s v="PORT09"/>
    <n v="542"/>
    <n v="6.58"/>
  </r>
  <r>
    <n v="1447227098.7"/>
    <x v="0"/>
    <s v="PORT04"/>
    <s v="V444_0"/>
    <n v="2"/>
    <s v="DTP"/>
    <n v="3"/>
    <n v="0"/>
    <s v="V5555555_22"/>
    <x v="309"/>
    <x v="1"/>
    <s v="PORT09"/>
    <n v="480"/>
    <n v="4.72"/>
  </r>
  <r>
    <n v="1447400483.7"/>
    <x v="0"/>
    <s v="PORT04"/>
    <s v="V444_0"/>
    <n v="2"/>
    <s v="DTP"/>
    <n v="3"/>
    <n v="0"/>
    <s v="V5555555_22"/>
    <x v="308"/>
    <x v="1"/>
    <s v="PORT09"/>
    <n v="659"/>
    <n v="7.4400000000000013"/>
  </r>
  <r>
    <n v="1447313869.7"/>
    <x v="0"/>
    <s v="PORT04"/>
    <s v="V444_0"/>
    <n v="2"/>
    <s v="DTP"/>
    <n v="3"/>
    <n v="0"/>
    <s v="V5555555_22"/>
    <x v="308"/>
    <x v="1"/>
    <s v="PORT09"/>
    <n v="453"/>
    <n v="4.88"/>
  </r>
  <r>
    <n v="1447227097.7"/>
    <x v="0"/>
    <s v="PORT04"/>
    <s v="V444_0"/>
    <n v="2"/>
    <s v="DTP"/>
    <n v="3"/>
    <n v="0"/>
    <s v="V5555555_22"/>
    <x v="309"/>
    <x v="1"/>
    <s v="PORT09"/>
    <n v="579"/>
    <n v="7.46"/>
  </r>
  <r>
    <n v="1447149281.7"/>
    <x v="0"/>
    <s v="PORT04"/>
    <s v="V444_0"/>
    <n v="2"/>
    <s v="DTP"/>
    <n v="3"/>
    <n v="0"/>
    <s v="V5555555_22"/>
    <x v="308"/>
    <x v="1"/>
    <s v="PORT09"/>
    <n v="463"/>
    <n v="4.78"/>
  </r>
  <r>
    <n v="1447224450.7"/>
    <x v="0"/>
    <s v="PORT04"/>
    <s v="V444_0"/>
    <n v="2"/>
    <s v="DTP"/>
    <n v="3"/>
    <n v="0"/>
    <s v="V5555555_22"/>
    <x v="309"/>
    <x v="1"/>
    <s v="PORT09"/>
    <n v="519"/>
    <n v="5.24"/>
  </r>
  <r>
    <n v="1447396912.7"/>
    <x v="0"/>
    <s v="PORT04"/>
    <s v="V444_0"/>
    <n v="2"/>
    <s v="DTP"/>
    <n v="3"/>
    <n v="0"/>
    <s v="V5555555_22"/>
    <x v="308"/>
    <x v="1"/>
    <s v="PORT09"/>
    <n v="642"/>
    <n v="7.68"/>
  </r>
  <r>
    <n v="1447375138.7"/>
    <x v="0"/>
    <s v="PORT04"/>
    <s v="V444_0"/>
    <n v="2"/>
    <s v="DTP"/>
    <n v="3"/>
    <n v="0"/>
    <s v="V5555555_22"/>
    <x v="309"/>
    <x v="1"/>
    <s v="PORT09"/>
    <n v="513"/>
    <n v="5.46"/>
  </r>
  <r>
    <n v="1447357416.7"/>
    <x v="0"/>
    <s v="PORT04"/>
    <s v="V444_0"/>
    <n v="2"/>
    <s v="DTP"/>
    <n v="3"/>
    <n v="0"/>
    <s v="V5555555_22"/>
    <x v="309"/>
    <x v="1"/>
    <s v="PORT09"/>
    <n v="691"/>
    <n v="7.9"/>
  </r>
  <r>
    <n v="1447228697.7"/>
    <x v="0"/>
    <s v="PORT04"/>
    <s v="V444_0"/>
    <n v="2"/>
    <s v="DTP"/>
    <n v="3"/>
    <n v="0"/>
    <s v="V5555555_22"/>
    <x v="309"/>
    <x v="1"/>
    <s v="PORT09"/>
    <n v="638"/>
    <n v="8.26"/>
  </r>
  <r>
    <n v="1447390304.7"/>
    <x v="0"/>
    <s v="PORT04"/>
    <s v="V444_0"/>
    <n v="2"/>
    <s v="DTP"/>
    <n v="3"/>
    <n v="0"/>
    <s v="V5555555_22"/>
    <x v="309"/>
    <x v="1"/>
    <s v="PORT09"/>
    <n v="593"/>
    <n v="5.52"/>
  </r>
  <r>
    <n v="1447389087.7"/>
    <x v="0"/>
    <s v="PORT04"/>
    <s v="V444_0"/>
    <n v="2"/>
    <s v="DTP"/>
    <n v="3"/>
    <n v="0"/>
    <s v="V5555555_22"/>
    <x v="309"/>
    <x v="1"/>
    <s v="PORT09"/>
    <n v="632"/>
    <n v="8"/>
  </r>
  <r>
    <n v="1447395107.7"/>
    <x v="0"/>
    <s v="PORT04"/>
    <s v="V444_0"/>
    <n v="2"/>
    <s v="DTP"/>
    <n v="3"/>
    <n v="0"/>
    <s v="V5555555_22"/>
    <x v="309"/>
    <x v="1"/>
    <s v="PORT09"/>
    <n v="565"/>
    <n v="5.5"/>
  </r>
  <r>
    <n v="1447336059.7"/>
    <x v="0"/>
    <s v="PORT04"/>
    <s v="V444_0"/>
    <n v="2"/>
    <s v="DTP"/>
    <n v="3"/>
    <n v="0"/>
    <s v="V5555555_22"/>
    <x v="309"/>
    <x v="1"/>
    <s v="PORT09"/>
    <n v="892"/>
    <n v="13.5"/>
  </r>
  <r>
    <n v="1447146640.7"/>
    <x v="0"/>
    <s v="PORT04"/>
    <s v="V444_0"/>
    <n v="2"/>
    <s v="DTP"/>
    <n v="3"/>
    <n v="0"/>
    <s v="V5555555_22"/>
    <x v="308"/>
    <x v="1"/>
    <s v="PORT09"/>
    <n v="602"/>
    <n v="5.82"/>
  </r>
  <r>
    <n v="1447172251.7"/>
    <x v="0"/>
    <s v="PORT04"/>
    <s v="V444_0"/>
    <n v="2"/>
    <s v="DTP"/>
    <n v="3"/>
    <n v="0"/>
    <s v="V5555555_22"/>
    <x v="308"/>
    <x v="1"/>
    <s v="PORT09"/>
    <n v="532"/>
    <n v="5.86"/>
  </r>
  <r>
    <n v="1447400482.7"/>
    <x v="0"/>
    <s v="PORT04"/>
    <s v="V444_0"/>
    <n v="2"/>
    <s v="DTP"/>
    <n v="3"/>
    <n v="0"/>
    <s v="V5555555_22"/>
    <x v="309"/>
    <x v="1"/>
    <s v="PORT09"/>
    <n v="1053"/>
    <n v="16.740000000000002"/>
  </r>
  <r>
    <n v="1447275638.7"/>
    <x v="0"/>
    <s v="PORT04"/>
    <s v="V444_0"/>
    <n v="2"/>
    <s v="DTP"/>
    <n v="3"/>
    <n v="0"/>
    <s v="V5555555_22"/>
    <x v="309"/>
    <x v="1"/>
    <s v="PORT09"/>
    <n v="1172"/>
    <n v="18.059999999999999"/>
  </r>
  <r>
    <n v="1447146724.7"/>
    <x v="0"/>
    <s v="PORT04"/>
    <s v="V444_0"/>
    <n v="2"/>
    <s v="DTP"/>
    <n v="3"/>
    <n v="0"/>
    <s v="V5555555_22"/>
    <x v="309"/>
    <x v="1"/>
    <s v="PORT09"/>
    <n v="2912"/>
    <n v="51.06"/>
  </r>
  <r>
    <n v="1447196646.7"/>
    <x v="0"/>
    <s v="PORT04"/>
    <s v="V444_0"/>
    <n v="2"/>
    <s v="DTP"/>
    <n v="3"/>
    <n v="0"/>
    <s v="V5555555_22"/>
    <x v="309"/>
    <x v="1"/>
    <s v="PORT09"/>
    <n v="1048"/>
    <n v="16.439999999999998"/>
  </r>
  <r>
    <n v="1447258756.7"/>
    <x v="0"/>
    <s v="PORT04"/>
    <s v="V444_0"/>
    <n v="2"/>
    <s v="DTP"/>
    <n v="3"/>
    <n v="0"/>
    <s v="V5555555_22"/>
    <x v="309"/>
    <x v="1"/>
    <s v="PORT09"/>
    <n v="844"/>
    <n v="11.32"/>
  </r>
  <r>
    <n v="1447421013.7"/>
    <x v="0"/>
    <s v="PORT04"/>
    <s v="V444_0"/>
    <n v="2"/>
    <s v="DTP"/>
    <n v="3"/>
    <n v="0"/>
    <s v="V5555555_22"/>
    <x v="309"/>
    <x v="1"/>
    <s v="PORT09"/>
    <n v="1183"/>
    <n v="15.7"/>
  </r>
  <r>
    <n v="1447231066.7"/>
    <x v="0"/>
    <s v="PORT04"/>
    <s v="V444_0"/>
    <n v="2"/>
    <s v="DTP"/>
    <n v="3"/>
    <n v="0"/>
    <s v="V5555555_22"/>
    <x v="309"/>
    <x v="1"/>
    <s v="PORT09"/>
    <n v="1618"/>
    <n v="25.92"/>
  </r>
  <r>
    <n v="1447221630.7"/>
    <x v="0"/>
    <s v="PORT04"/>
    <s v="V444_0"/>
    <n v="2"/>
    <s v="DTP"/>
    <n v="3"/>
    <n v="0"/>
    <s v="V5555555_22"/>
    <x v="309"/>
    <x v="1"/>
    <s v="PORT09"/>
    <n v="1678"/>
    <n v="24.14"/>
  </r>
  <r>
    <n v="1447401805.7"/>
    <x v="0"/>
    <s v="PORT04"/>
    <s v="V444_0"/>
    <n v="2"/>
    <s v="DTP"/>
    <n v="3"/>
    <n v="0"/>
    <s v="V5555555_22"/>
    <x v="310"/>
    <x v="1"/>
    <s v="PORT09"/>
    <n v="2473"/>
    <n v="40.175813554450336"/>
  </r>
  <r>
    <n v="1447367913.7"/>
    <x v="0"/>
    <s v="PORT04"/>
    <s v="V444_0"/>
    <n v="2"/>
    <s v="DTP"/>
    <n v="3"/>
    <n v="0"/>
    <s v="V5555555_22"/>
    <x v="310"/>
    <x v="1"/>
    <s v="PORT09"/>
    <n v="1781"/>
    <n v="28.121555868900284"/>
  </r>
  <r>
    <n v="1447238185.7"/>
    <x v="0"/>
    <s v="PORT04"/>
    <s v="V444_0"/>
    <n v="2"/>
    <s v="DTP"/>
    <n v="3"/>
    <n v="0"/>
    <s v="V5555555_22"/>
    <x v="310"/>
    <x v="1"/>
    <s v="PORT09"/>
    <n v="1645"/>
    <n v="23.390476109087174"/>
  </r>
  <r>
    <n v="1447258758.7"/>
    <x v="0"/>
    <s v="PORT04"/>
    <s v="V444_0"/>
    <n v="2"/>
    <s v="DTP"/>
    <n v="3"/>
    <n v="0"/>
    <s v="V5555555_22"/>
    <x v="310"/>
    <x v="1"/>
    <s v="PORT09"/>
    <n v="2002"/>
    <n v="34.560584095959989"/>
  </r>
  <r>
    <n v="1447266858.7"/>
    <x v="0"/>
    <s v="PORT04"/>
    <s v="V444_0"/>
    <n v="2"/>
    <s v="DTP"/>
    <n v="3"/>
    <n v="0"/>
    <s v="V5555555_22"/>
    <x v="310"/>
    <x v="1"/>
    <s v="PORT09"/>
    <n v="1931"/>
    <n v="33.819413541380534"/>
  </r>
  <r>
    <n v="1447172254.7"/>
    <x v="0"/>
    <s v="PORT04"/>
    <s v="V444_0"/>
    <n v="2"/>
    <s v="DTP"/>
    <n v="3"/>
    <n v="0"/>
    <s v="V5555555_22"/>
    <x v="310"/>
    <x v="1"/>
    <s v="PORT09"/>
    <n v="752"/>
    <n v="8.571916576391148"/>
  </r>
  <r>
    <n v="1447336097.7"/>
    <x v="0"/>
    <s v="PORT04"/>
    <s v="V444_0"/>
    <n v="2"/>
    <s v="DTP"/>
    <n v="3"/>
    <n v="0"/>
    <s v="V5555555_22"/>
    <x v="310"/>
    <x v="1"/>
    <s v="PORT09"/>
    <n v="2093"/>
    <n v="32.306800047922607"/>
  </r>
  <r>
    <n v="1447310441.7"/>
    <x v="0"/>
    <s v="PORT04"/>
    <s v="V444_0"/>
    <n v="2"/>
    <s v="DTP"/>
    <n v="3"/>
    <n v="0"/>
    <s v="V5555555_22"/>
    <x v="310"/>
    <x v="1"/>
    <s v="PORT09"/>
    <n v="1191"/>
    <n v="17.608088366757851"/>
  </r>
  <r>
    <n v="1447234870.7"/>
    <x v="0"/>
    <s v="PORT04"/>
    <s v="V444_0"/>
    <n v="2"/>
    <s v="DTP"/>
    <n v="3"/>
    <n v="0"/>
    <s v="V5555555_22"/>
    <x v="310"/>
    <x v="1"/>
    <s v="PORT09"/>
    <n v="1124"/>
    <n v="16.249592659338717"/>
  </r>
  <r>
    <n v="1447313943.7"/>
    <x v="0"/>
    <s v="PORT04"/>
    <s v="V444_0"/>
    <n v="2"/>
    <s v="DTP"/>
    <n v="3"/>
    <n v="0"/>
    <s v="V5555555_22"/>
    <x v="310"/>
    <x v="1"/>
    <s v="PORT09"/>
    <n v="1943"/>
    <n v="33.742878571948467"/>
  </r>
  <r>
    <n v="1447401806.7"/>
    <x v="0"/>
    <s v="PORT04"/>
    <s v="V444_0"/>
    <n v="2"/>
    <s v="DTP"/>
    <n v="3"/>
    <n v="0"/>
    <s v="V5555555_22"/>
    <x v="310"/>
    <x v="1"/>
    <s v="PORT09"/>
    <n v="677"/>
    <n v="8.2466429563048766"/>
  </r>
  <r>
    <n v="1447357418.7"/>
    <x v="0"/>
    <s v="PORT04"/>
    <s v="V444_0"/>
    <n v="2"/>
    <s v="DTP"/>
    <n v="3"/>
    <n v="0"/>
    <s v="V5555555_22"/>
    <x v="310"/>
    <x v="1"/>
    <s v="PORT09"/>
    <n v="2055"/>
    <n v="34.579717838318004"/>
  </r>
  <r>
    <n v="1447313942.7"/>
    <x v="0"/>
    <s v="PORT04"/>
    <s v="V444_0"/>
    <n v="2"/>
    <s v="DTP"/>
    <n v="3"/>
    <n v="0"/>
    <s v="V5555555_22"/>
    <x v="310"/>
    <x v="1"/>
    <s v="PORT09"/>
    <n v="381"/>
    <n v="2.104711659381755"/>
  </r>
  <r>
    <n v="1447145159.7"/>
    <x v="0"/>
    <s v="PORT04"/>
    <s v="V444_0"/>
    <n v="2"/>
    <s v="DTP"/>
    <n v="3"/>
    <n v="0"/>
    <s v="V5555555_22"/>
    <x v="310"/>
    <x v="1"/>
    <s v="PORT09"/>
    <n v="1159"/>
    <n v="17.665489593831897"/>
  </r>
  <r>
    <n v="1447213220.7"/>
    <x v="0"/>
    <s v="PORT04"/>
    <s v="V444_0"/>
    <n v="2"/>
    <s v="DTP"/>
    <n v="3"/>
    <n v="0"/>
    <s v="V5555555_22"/>
    <x v="310"/>
    <x v="1"/>
    <s v="PORT09"/>
    <n v="1591"/>
    <n v="27.849685925679555"/>
  </r>
  <r>
    <n v="1447156492.7"/>
    <x v="0"/>
    <s v="PORT04"/>
    <s v="V444_0"/>
    <n v="2"/>
    <s v="DTP"/>
    <n v="3"/>
    <n v="0"/>
    <s v="V5555555_22"/>
    <x v="310"/>
    <x v="1"/>
    <s v="PORT09"/>
    <n v="3278"/>
    <n v="56.61169823998604"/>
  </r>
  <r>
    <n v="1447275605.7"/>
    <x v="0"/>
    <s v="PORT04"/>
    <s v="V444_0"/>
    <n v="2"/>
    <s v="DTP"/>
    <n v="3"/>
    <n v="0"/>
    <s v="V5555555_22"/>
    <x v="310"/>
    <x v="1"/>
    <s v="PORT09"/>
    <n v="2039"/>
    <n v="33.560584095959989"/>
  </r>
  <r>
    <n v="1447357417.7"/>
    <x v="0"/>
    <s v="PORT04"/>
    <s v="V444_0"/>
    <n v="2"/>
    <s v="DTP"/>
    <n v="3"/>
    <n v="0"/>
    <s v="V5555555_22"/>
    <x v="310"/>
    <x v="1"/>
    <s v="PORT09"/>
    <n v="390"/>
    <n v="2.104711659381755"/>
  </r>
  <r>
    <n v="1447400484.7"/>
    <x v="0"/>
    <s v="PORT04"/>
    <s v="V444_0"/>
    <n v="2"/>
    <s v="DTP"/>
    <n v="3"/>
    <n v="0"/>
    <s v="V5555555_22"/>
    <x v="310"/>
    <x v="1"/>
    <s v="PORT09"/>
    <n v="588"/>
    <n v="6.6968098253055848"/>
  </r>
  <r>
    <n v="1447193129.7"/>
    <x v="0"/>
    <s v="PORT04"/>
    <s v="V444_0"/>
    <n v="2"/>
    <s v="DTP"/>
    <n v="3"/>
    <n v="0"/>
    <s v="V5555555_22"/>
    <x v="310"/>
    <x v="1"/>
    <s v="PORT09"/>
    <n v="1218"/>
    <n v="18.143833152782296"/>
  </r>
  <r>
    <n v="1447336096.7"/>
    <x v="0"/>
    <s v="PORT04"/>
    <s v="V444_0"/>
    <n v="2"/>
    <s v="DTP"/>
    <n v="3"/>
    <n v="0"/>
    <s v="V5555555_22"/>
    <x v="310"/>
    <x v="1"/>
    <s v="PORT09"/>
    <n v="442"/>
    <n v="2.104711659381755"/>
  </r>
  <r>
    <n v="1447227190.7"/>
    <x v="0"/>
    <s v="PORT04"/>
    <s v="V444_0"/>
    <n v="2"/>
    <s v="DTP"/>
    <n v="0"/>
    <n v="0"/>
    <s v="V5555_33"/>
    <x v="311"/>
    <x v="1"/>
    <s v="PORT09"/>
    <n v="317"/>
    <n v="0.61939926217752972"/>
  </r>
  <r>
    <n v="1447227502.7"/>
    <x v="0"/>
    <s v="PORT04"/>
    <s v="V444_0"/>
    <n v="2"/>
    <s v="DTP"/>
    <n v="0"/>
    <n v="0"/>
    <s v="V5555_33"/>
    <x v="311"/>
    <x v="1"/>
    <s v="PORT09"/>
    <n v="243"/>
    <n v="0.37163955730651788"/>
  </r>
  <r>
    <n v="1447229518.7"/>
    <x v="0"/>
    <s v="PORT04"/>
    <s v="V444_0"/>
    <n v="2"/>
    <s v="DTP"/>
    <n v="0"/>
    <n v="0"/>
    <s v="V5555_33"/>
    <x v="312"/>
    <x v="1"/>
    <s v="PORT09"/>
    <n v="281"/>
    <n v="0.49011471313765559"/>
  </r>
  <r>
    <n v="1447187886.7"/>
    <x v="0"/>
    <s v="PORT04"/>
    <s v="V444_0"/>
    <n v="2"/>
    <s v="DTP"/>
    <n v="0"/>
    <n v="0"/>
    <s v="V5555_33"/>
    <x v="312"/>
    <x v="1"/>
    <s v="PORT09"/>
    <n v="245"/>
    <n v="0.24505735656882779"/>
  </r>
  <r>
    <n v="1447258885.7"/>
    <x v="0"/>
    <s v="PORT04"/>
    <s v="V444_0"/>
    <n v="2"/>
    <s v="DTP"/>
    <n v="0"/>
    <n v="0"/>
    <s v="V5555_33"/>
    <x v="312"/>
    <x v="1"/>
    <s v="PORT09"/>
    <n v="251"/>
    <n v="0.98022942627531118"/>
  </r>
  <r>
    <n v="1447202849.7"/>
    <x v="0"/>
    <s v="PORT04"/>
    <s v="V444_0"/>
    <n v="2"/>
    <s v="DTP"/>
    <n v="0"/>
    <n v="0"/>
    <s v="V5555_33"/>
    <x v="312"/>
    <x v="1"/>
    <s v="PORT09"/>
    <n v="318"/>
    <n v="0.49011471313765559"/>
  </r>
  <r>
    <n v="1447396993.7"/>
    <x v="0"/>
    <s v="PORT04"/>
    <s v="V444_0"/>
    <n v="2"/>
    <s v="DTP"/>
    <n v="0"/>
    <n v="0"/>
    <s v="V5555_33"/>
    <x v="312"/>
    <x v="1"/>
    <s v="PORT09"/>
    <n v="259"/>
    <n v="0.49011471313765559"/>
  </r>
  <r>
    <n v="1447308361.7"/>
    <x v="0"/>
    <s v="PORT04"/>
    <s v="V444_0"/>
    <n v="2"/>
    <s v="DTP"/>
    <n v="0"/>
    <n v="0"/>
    <s v="V5555_33"/>
    <x v="312"/>
    <x v="1"/>
    <s v="PORT09"/>
    <n v="315"/>
    <n v="1.4703441394129668"/>
  </r>
  <r>
    <n v="1447319055.7"/>
    <x v="0"/>
    <s v="PORT04"/>
    <s v="V444_0"/>
    <n v="2"/>
    <s v="DTP"/>
    <n v="0"/>
    <n v="0"/>
    <s v="V5555_33"/>
    <x v="312"/>
    <x v="1"/>
    <s v="PORT09"/>
    <n v="284"/>
    <n v="0.24505735656882779"/>
  </r>
  <r>
    <n v="1447394306.7"/>
    <x v="0"/>
    <s v="PORT04"/>
    <s v="V444_0"/>
    <n v="2"/>
    <s v="DTP"/>
    <n v="0"/>
    <n v="0"/>
    <s v="V5555_33"/>
    <x v="312"/>
    <x v="1"/>
    <s v="PORT09"/>
    <n v="264"/>
    <n v="2.20551620911945"/>
  </r>
  <r>
    <n v="1447372976.7"/>
    <x v="0"/>
    <s v="PORT04"/>
    <s v="V444_0"/>
    <n v="2"/>
    <s v="DTP"/>
    <n v="0"/>
    <n v="0"/>
    <s v="V5555_33"/>
    <x v="312"/>
    <x v="1"/>
    <s v="PORT09"/>
    <n v="327"/>
    <n v="0.24505735656882779"/>
  </r>
  <r>
    <n v="1447182260.7"/>
    <x v="0"/>
    <s v="PORT04"/>
    <s v="V444_0"/>
    <n v="2"/>
    <s v="DTP"/>
    <n v="0"/>
    <n v="0"/>
    <s v="V5555_33"/>
    <x v="312"/>
    <x v="1"/>
    <s v="PORT09"/>
    <n v="245"/>
    <n v="0.98022942627531118"/>
  </r>
  <r>
    <n v="1447147916.7"/>
    <x v="0"/>
    <s v="PORT04"/>
    <s v="V444_0"/>
    <n v="2"/>
    <s v="DTP"/>
    <n v="0"/>
    <n v="0"/>
    <s v="V5555_33"/>
    <x v="312"/>
    <x v="1"/>
    <s v="PORT09"/>
    <n v="281"/>
    <n v="0.73517206970648341"/>
  </r>
  <r>
    <n v="1447391114.7"/>
    <x v="0"/>
    <s v="PORT04"/>
    <s v="V444_0"/>
    <n v="2"/>
    <s v="DTP"/>
    <n v="0"/>
    <n v="0"/>
    <s v="V5555_33"/>
    <x v="312"/>
    <x v="1"/>
    <s v="PORT09"/>
    <n v="331"/>
    <n v="0.24505735656882779"/>
  </r>
  <r>
    <n v="1447197255.7"/>
    <x v="0"/>
    <s v="PORT04"/>
    <s v="V444_0"/>
    <n v="2"/>
    <s v="DTP"/>
    <n v="0"/>
    <n v="0"/>
    <s v="V5555_33"/>
    <x v="312"/>
    <x v="1"/>
    <s v="PORT09"/>
    <n v="280"/>
    <n v="0.73517206970648341"/>
  </r>
  <r>
    <n v="1447194636.7"/>
    <x v="0"/>
    <s v="PORT04"/>
    <s v="V444_0"/>
    <n v="2"/>
    <s v="DTP"/>
    <n v="0"/>
    <n v="0"/>
    <s v="V5555_33"/>
    <x v="312"/>
    <x v="1"/>
    <s v="PORT09"/>
    <n v="274"/>
    <n v="2.4505735656882779"/>
  </r>
  <r>
    <n v="1447221840.7"/>
    <x v="0"/>
    <s v="PORT04"/>
    <s v="V444_0"/>
    <n v="2"/>
    <s v="DTP"/>
    <n v="0"/>
    <n v="0"/>
    <s v="V5555_33"/>
    <x v="312"/>
    <x v="1"/>
    <s v="PORT09"/>
    <n v="315"/>
    <n v="0.24505735656882779"/>
  </r>
  <r>
    <n v="1447243915.7"/>
    <x v="0"/>
    <s v="PORT04"/>
    <s v="V444_0"/>
    <n v="2"/>
    <s v="DTP"/>
    <n v="0"/>
    <n v="0"/>
    <s v="V5555_33"/>
    <x v="312"/>
    <x v="1"/>
    <s v="PORT09"/>
    <n v="267"/>
    <n v="0.98022942627531118"/>
  </r>
  <r>
    <n v="1447304369.7"/>
    <x v="0"/>
    <s v="PORT04"/>
    <s v="V444_0"/>
    <n v="2"/>
    <s v="DTP"/>
    <n v="0"/>
    <n v="0"/>
    <s v="V5555_33"/>
    <x v="312"/>
    <x v="1"/>
    <s v="PORT09"/>
    <n v="273"/>
    <n v="0.49011471313765559"/>
  </r>
  <r>
    <n v="1447364448.7"/>
    <x v="0"/>
    <s v="PORT04"/>
    <s v="V444_0"/>
    <n v="2"/>
    <s v="DTP"/>
    <n v="0"/>
    <n v="0"/>
    <s v="V5555_33"/>
    <x v="312"/>
    <x v="1"/>
    <s v="PORT09"/>
    <n v="270"/>
    <n v="1.9604588525506224"/>
  </r>
  <r>
    <n v="1447288321.7"/>
    <x v="0"/>
    <s v="PORT04"/>
    <s v="V444_0"/>
    <n v="2"/>
    <s v="DTP"/>
    <n v="0"/>
    <n v="0"/>
    <s v="V5555_33"/>
    <x v="312"/>
    <x v="1"/>
    <s v="PORT09"/>
    <n v="322"/>
    <n v="0.49011471313765559"/>
  </r>
  <r>
    <n v="1447232391.7"/>
    <x v="0"/>
    <s v="PORT04"/>
    <s v="V444_0"/>
    <n v="2"/>
    <s v="DTP"/>
    <n v="0"/>
    <n v="0"/>
    <s v="V5555_33"/>
    <x v="312"/>
    <x v="1"/>
    <s v="PORT09"/>
    <n v="299"/>
    <n v="1.7154014959817945"/>
  </r>
  <r>
    <n v="1447279014.7"/>
    <x v="0"/>
    <s v="PORT04"/>
    <s v="V444_0"/>
    <n v="2"/>
    <s v="DTP"/>
    <n v="0"/>
    <n v="0"/>
    <s v="V5555_33"/>
    <x v="312"/>
    <x v="1"/>
    <s v="PORT09"/>
    <n v="277"/>
    <n v="0.24505735656882779"/>
  </r>
  <r>
    <n v="1447302864.7"/>
    <x v="0"/>
    <s v="PORT04"/>
    <s v="V444_0"/>
    <n v="2"/>
    <s v="DTP"/>
    <n v="0"/>
    <n v="0"/>
    <s v="V5555_33"/>
    <x v="313"/>
    <x v="1"/>
    <s v="PORT09"/>
    <n v="282"/>
    <n v="0.11444659118349265"/>
  </r>
  <r>
    <n v="1447299179.7"/>
    <x v="0"/>
    <s v="PORT04"/>
    <s v="V444_0"/>
    <n v="2"/>
    <s v="DTP"/>
    <n v="0"/>
    <n v="0"/>
    <s v="V5555_33"/>
    <x v="313"/>
    <x v="1"/>
    <s v="PORT09"/>
    <n v="319"/>
    <n v="0.2288931823669853"/>
  </r>
  <r>
    <n v="1447351797.7"/>
    <x v="0"/>
    <s v="PORT04"/>
    <s v="V444_0"/>
    <n v="2"/>
    <s v="DTP"/>
    <n v="0"/>
    <n v="0"/>
    <s v="V5555_33"/>
    <x v="313"/>
    <x v="1"/>
    <s v="PORT09"/>
    <n v="301"/>
    <n v="0.11444659118349265"/>
  </r>
  <r>
    <n v="1447300853.7"/>
    <x v="0"/>
    <s v="PORT04"/>
    <s v="V444_0"/>
    <n v="2"/>
    <s v="DTP"/>
    <n v="0"/>
    <n v="0"/>
    <s v="V5555_33"/>
    <x v="313"/>
    <x v="1"/>
    <s v="PORT09"/>
    <n v="298"/>
    <n v="2.6322715972203312"/>
  </r>
  <r>
    <n v="1447304367.7"/>
    <x v="0"/>
    <s v="PORT04"/>
    <s v="V444_0"/>
    <n v="2"/>
    <s v="DTP"/>
    <n v="0"/>
    <n v="0"/>
    <s v="V5555_33"/>
    <x v="313"/>
    <x v="1"/>
    <s v="PORT09"/>
    <n v="324"/>
    <n v="0.45778636473397061"/>
  </r>
  <r>
    <n v="1447366019.7"/>
    <x v="0"/>
    <s v="PORT04"/>
    <s v="V444_0"/>
    <n v="2"/>
    <s v="DTP"/>
    <n v="0"/>
    <n v="0"/>
    <s v="V5555_33"/>
    <x v="313"/>
    <x v="1"/>
    <s v="PORT09"/>
    <n v="268"/>
    <n v="0.91557272946794122"/>
  </r>
  <r>
    <n v="1447321877.7"/>
    <x v="0"/>
    <s v="PORT04"/>
    <s v="V444_0"/>
    <n v="2"/>
    <s v="DTP"/>
    <n v="0"/>
    <n v="0"/>
    <s v="V5555_33"/>
    <x v="314"/>
    <x v="1"/>
    <s v="PORT09"/>
    <n v="307"/>
    <n v="0.68466958866752758"/>
  </r>
  <r>
    <n v="1447384425.7"/>
    <x v="0"/>
    <s v="PORT04"/>
    <s v="V444_0"/>
    <n v="2"/>
    <s v="DTP"/>
    <n v="0"/>
    <n v="0"/>
    <s v="V5555_33"/>
    <x v="315"/>
    <x v="1"/>
    <s v="PORT09"/>
    <n v="258"/>
    <n v="0.43840747167994859"/>
  </r>
  <r>
    <n v="1447404680.7"/>
    <x v="0"/>
    <s v="PORT04"/>
    <s v="V444_0"/>
    <n v="2"/>
    <s v="DTP"/>
    <n v="0"/>
    <n v="0"/>
    <s v="V5555_33"/>
    <x v="315"/>
    <x v="1"/>
    <s v="PORT09"/>
    <n v="338"/>
    <n v="0.65761120751992286"/>
  </r>
  <r>
    <n v="1447300851.7"/>
    <x v="0"/>
    <s v="PORT04"/>
    <s v="V444_0"/>
    <n v="2"/>
    <s v="DTP"/>
    <n v="0"/>
    <n v="0"/>
    <s v="V5555_33"/>
    <x v="315"/>
    <x v="1"/>
    <s v="PORT09"/>
    <n v="293"/>
    <n v="0.65761120751992286"/>
  </r>
  <r>
    <n v="1447347896.7"/>
    <x v="0"/>
    <s v="PORT04"/>
    <s v="V444_0"/>
    <n v="2"/>
    <s v="DTP"/>
    <n v="0"/>
    <n v="0"/>
    <s v="V5555_33"/>
    <x v="315"/>
    <x v="1"/>
    <s v="PORT09"/>
    <n v="335"/>
    <n v="3.0688523017596401"/>
  </r>
  <r>
    <n v="1447145766.7"/>
    <x v="0"/>
    <s v="PORT04"/>
    <s v="V444_0"/>
    <n v="2"/>
    <s v="DTP"/>
    <n v="0"/>
    <n v="0"/>
    <s v="V5555_33"/>
    <x v="315"/>
    <x v="1"/>
    <s v="PORT09"/>
    <n v="316"/>
    <n v="0.10960186791998715"/>
  </r>
  <r>
    <n v="1447351800.7"/>
    <x v="0"/>
    <s v="PORT04"/>
    <s v="V444_0"/>
    <n v="2"/>
    <s v="DTP"/>
    <n v="0"/>
    <n v="0"/>
    <s v="V5555_33"/>
    <x v="315"/>
    <x v="1"/>
    <s v="PORT09"/>
    <n v="278"/>
    <n v="1.9728336225597687"/>
  </r>
  <r>
    <n v="1447322795.7"/>
    <x v="0"/>
    <s v="PORT04"/>
    <s v="V444_0"/>
    <n v="2"/>
    <s v="DTP"/>
    <n v="0"/>
    <n v="0"/>
    <s v="V5555_33"/>
    <x v="315"/>
    <x v="1"/>
    <s v="PORT09"/>
    <n v="335"/>
    <n v="0.65761120751992286"/>
  </r>
  <r>
    <n v="1447391112.7"/>
    <x v="0"/>
    <s v="PORT04"/>
    <s v="V444_0"/>
    <n v="2"/>
    <s v="DTP"/>
    <n v="0"/>
    <n v="0"/>
    <s v="V5555_33"/>
    <x v="315"/>
    <x v="1"/>
    <s v="PORT09"/>
    <n v="315"/>
    <n v="0.2192037358399743"/>
  </r>
  <r>
    <n v="1447418044.7"/>
    <x v="0"/>
    <s v="PORT04"/>
    <s v="V444_0"/>
    <n v="2"/>
    <s v="DTP"/>
    <n v="0"/>
    <n v="0"/>
    <s v="V5555_33"/>
    <x v="315"/>
    <x v="1"/>
    <s v="PORT09"/>
    <n v="256"/>
    <n v="1.0960186791998714"/>
  </r>
  <r>
    <n v="1447280063.7"/>
    <x v="0"/>
    <s v="PORT04"/>
    <s v="V444_0"/>
    <n v="2"/>
    <s v="DTP"/>
    <n v="0"/>
    <n v="0"/>
    <s v="V5555_33"/>
    <x v="315"/>
    <x v="1"/>
    <s v="PORT09"/>
    <n v="243"/>
    <n v="0.43840747167994859"/>
  </r>
  <r>
    <n v="1447322714.7"/>
    <x v="0"/>
    <s v="PORT04"/>
    <s v="V444_0"/>
    <n v="2"/>
    <s v="DTP"/>
    <n v="0"/>
    <n v="0"/>
    <s v="V5555_33"/>
    <x v="315"/>
    <x v="1"/>
    <s v="PORT09"/>
    <n v="296"/>
    <n v="4.3840747167994856"/>
  </r>
  <r>
    <n v="1447299062.7"/>
    <x v="0"/>
    <s v="PORT04"/>
    <s v="V444_0"/>
    <n v="2"/>
    <s v="DTP"/>
    <n v="0"/>
    <n v="0"/>
    <s v="V5555_33"/>
    <x v="243"/>
    <x v="1"/>
    <s v="PORT09"/>
    <n v="318"/>
    <n v="0.10726215773577505"/>
  </r>
  <r>
    <n v="1447203023.7"/>
    <x v="0"/>
    <s v="PORT04"/>
    <s v="V444_0"/>
    <n v="2"/>
    <s v="DTP"/>
    <n v="0"/>
    <n v="0"/>
    <s v="V5555_33"/>
    <x v="243"/>
    <x v="1"/>
    <s v="PORT09"/>
    <n v="297"/>
    <n v="0.4290486309431002"/>
  </r>
  <r>
    <n v="1447202686.7"/>
    <x v="0"/>
    <s v="PORT04"/>
    <s v="V444_0"/>
    <n v="2"/>
    <s v="DTP"/>
    <n v="0"/>
    <n v="0"/>
    <s v="V5555_33"/>
    <x v="243"/>
    <x v="1"/>
    <s v="PORT09"/>
    <n v="319"/>
    <n v="2.4670296279228263"/>
  </r>
  <r>
    <n v="1447236401.7"/>
    <x v="0"/>
    <s v="PORT04"/>
    <s v="V444_0"/>
    <n v="2"/>
    <s v="DTP"/>
    <n v="0"/>
    <n v="0"/>
    <s v="V5555_33"/>
    <x v="243"/>
    <x v="1"/>
    <s v="PORT09"/>
    <n v="300"/>
    <n v="0.64357294641465024"/>
  </r>
  <r>
    <n v="1447207537.7"/>
    <x v="0"/>
    <s v="PORT04"/>
    <s v="V444_0"/>
    <n v="2"/>
    <s v="DTP"/>
    <n v="0"/>
    <n v="0"/>
    <s v="V5555_33"/>
    <x v="243"/>
    <x v="1"/>
    <s v="PORT09"/>
    <n v="254"/>
    <n v="0.85809726188620039"/>
  </r>
  <r>
    <n v="1447299180.7"/>
    <x v="0"/>
    <s v="PORT04"/>
    <s v="V444_0"/>
    <n v="2"/>
    <s v="DTP"/>
    <n v="0"/>
    <n v="0"/>
    <s v="V5555_33"/>
    <x v="243"/>
    <x v="1"/>
    <s v="PORT09"/>
    <n v="272"/>
    <n v="0.4290486309431002"/>
  </r>
  <r>
    <n v="1447304365.7"/>
    <x v="0"/>
    <s v="PORT04"/>
    <s v="V444_0"/>
    <n v="2"/>
    <s v="DTP"/>
    <n v="0"/>
    <n v="0"/>
    <s v="V5555_33"/>
    <x v="243"/>
    <x v="1"/>
    <s v="PORT09"/>
    <n v="240"/>
    <n v="0.64357294641465024"/>
  </r>
  <r>
    <n v="1447155220.7"/>
    <x v="0"/>
    <s v="PORT04"/>
    <s v="V444_0"/>
    <n v="2"/>
    <s v="DTP"/>
    <n v="0"/>
    <n v="0"/>
    <s v="V5555_33"/>
    <x v="243"/>
    <x v="1"/>
    <s v="PORT09"/>
    <n v="331"/>
    <n v="0.10726215773577505"/>
  </r>
  <r>
    <n v="1447409173.7"/>
    <x v="0"/>
    <s v="PORT04"/>
    <s v="V444_0"/>
    <n v="2"/>
    <s v="DTP"/>
    <n v="0"/>
    <n v="0"/>
    <s v="V5555_33"/>
    <x v="243"/>
    <x v="1"/>
    <s v="PORT09"/>
    <n v="274"/>
    <n v="0.32178647320732512"/>
  </r>
  <r>
    <n v="1447351879.7"/>
    <x v="0"/>
    <s v="PORT04"/>
    <s v="V444_0"/>
    <n v="2"/>
    <s v="DTP"/>
    <n v="0"/>
    <n v="0"/>
    <s v="V5555_33"/>
    <x v="243"/>
    <x v="1"/>
    <s v="PORT09"/>
    <n v="262"/>
    <n v="1.7161945237724008"/>
  </r>
  <r>
    <n v="1447342389.7"/>
    <x v="0"/>
    <s v="PORT04"/>
    <s v="V444_0"/>
    <n v="2"/>
    <s v="DTP"/>
    <n v="0"/>
    <n v="0"/>
    <s v="V5555_33"/>
    <x v="243"/>
    <x v="1"/>
    <s v="PORT09"/>
    <n v="333"/>
    <n v="0.2145243154715501"/>
  </r>
  <r>
    <n v="1447312018.7"/>
    <x v="0"/>
    <s v="PORT04"/>
    <s v="V444_0"/>
    <n v="2"/>
    <s v="DTP"/>
    <n v="0"/>
    <n v="0"/>
    <s v="V5555_33"/>
    <x v="243"/>
    <x v="1"/>
    <s v="PORT09"/>
    <n v="313"/>
    <n v="0.4290486309431002"/>
  </r>
  <r>
    <n v="1447258883.7"/>
    <x v="0"/>
    <s v="PORT04"/>
    <s v="V444_0"/>
    <n v="2"/>
    <s v="DTP"/>
    <n v="0"/>
    <n v="0"/>
    <s v="V5555_33"/>
    <x v="243"/>
    <x v="1"/>
    <s v="PORT09"/>
    <n v="313"/>
    <n v="0.64357294641465024"/>
  </r>
  <r>
    <n v="1447340936.7"/>
    <x v="0"/>
    <s v="PORT04"/>
    <s v="V444_0"/>
    <n v="2"/>
    <s v="DTP"/>
    <n v="0"/>
    <n v="0"/>
    <s v="V5555_33"/>
    <x v="243"/>
    <x v="1"/>
    <s v="PORT09"/>
    <n v="283"/>
    <n v="0.4290486309431002"/>
  </r>
  <r>
    <n v="1447326107.7"/>
    <x v="0"/>
    <s v="PORT04"/>
    <s v="V444_0"/>
    <n v="2"/>
    <s v="DTP"/>
    <n v="0"/>
    <n v="0"/>
    <s v="V5555_33"/>
    <x v="243"/>
    <x v="1"/>
    <s v="PORT09"/>
    <n v="293"/>
    <n v="0.2145243154715501"/>
  </r>
  <r>
    <n v="1447300854.7"/>
    <x v="0"/>
    <s v="PORT04"/>
    <s v="V444_0"/>
    <n v="2"/>
    <s v="DTP"/>
    <n v="0"/>
    <n v="0"/>
    <s v="V5555_33"/>
    <x v="243"/>
    <x v="1"/>
    <s v="PORT09"/>
    <n v="310"/>
    <n v="0.4290486309431002"/>
  </r>
  <r>
    <n v="1447211457.7"/>
    <x v="0"/>
    <s v="PORT04"/>
    <s v="V444_0"/>
    <n v="2"/>
    <s v="DTP"/>
    <n v="0"/>
    <n v="0"/>
    <s v="V5555_33"/>
    <x v="243"/>
    <x v="1"/>
    <s v="PORT09"/>
    <n v="321"/>
    <n v="0.85809726188620039"/>
  </r>
  <r>
    <n v="1447222990.7"/>
    <x v="0"/>
    <s v="PORT04"/>
    <s v="V444_0"/>
    <n v="2"/>
    <s v="DTP"/>
    <n v="0"/>
    <n v="0"/>
    <s v="V5555_33"/>
    <x v="243"/>
    <x v="1"/>
    <s v="PORT09"/>
    <n v="316"/>
    <n v="0.64357294641465024"/>
  </r>
  <r>
    <n v="1447409161.7"/>
    <x v="0"/>
    <s v="PORT04"/>
    <s v="V444_0"/>
    <n v="2"/>
    <s v="DTP"/>
    <n v="0"/>
    <n v="0"/>
    <s v="V5555_33"/>
    <x v="243"/>
    <x v="1"/>
    <s v="PORT09"/>
    <n v="361"/>
    <n v="9.3318077230124299"/>
  </r>
  <r>
    <n v="1447320210.7"/>
    <x v="0"/>
    <s v="PORT04"/>
    <s v="V444_0"/>
    <n v="2"/>
    <s v="DTP"/>
    <n v="0"/>
    <n v="0"/>
    <s v="V5555_33"/>
    <x v="243"/>
    <x v="1"/>
    <s v="PORT09"/>
    <n v="269"/>
    <n v="0.85809726188620039"/>
  </r>
  <r>
    <n v="1447225275.7"/>
    <x v="0"/>
    <s v="PORT04"/>
    <s v="V444_0"/>
    <n v="2"/>
    <s v="DTP"/>
    <n v="0"/>
    <n v="0"/>
    <s v="V5555_33"/>
    <x v="243"/>
    <x v="1"/>
    <s v="PORT09"/>
    <n v="264"/>
    <n v="1.7161945237724008"/>
  </r>
  <r>
    <n v="1447258857.7"/>
    <x v="0"/>
    <s v="PORT04"/>
    <s v="V444_0"/>
    <n v="2"/>
    <s v="DTP"/>
    <n v="0"/>
    <n v="0"/>
    <s v="V5555_33"/>
    <x v="243"/>
    <x v="1"/>
    <s v="PORT09"/>
    <n v="300"/>
    <n v="0.2145243154715501"/>
  </r>
  <r>
    <n v="1447319051.7"/>
    <x v="0"/>
    <s v="PORT04"/>
    <s v="V444_0"/>
    <n v="2"/>
    <s v="DTP"/>
    <n v="0"/>
    <n v="0"/>
    <s v="V5555_33"/>
    <x v="243"/>
    <x v="1"/>
    <s v="PORT09"/>
    <n v="303"/>
    <n v="0.4290486309431002"/>
  </r>
  <r>
    <n v="1447308356.7"/>
    <x v="0"/>
    <s v="PORT04"/>
    <s v="V444_0"/>
    <n v="2"/>
    <s v="DTP"/>
    <n v="0"/>
    <n v="0"/>
    <s v="V5555_33"/>
    <x v="243"/>
    <x v="1"/>
    <s v="PORT09"/>
    <n v="257"/>
    <n v="0.4290486309431002"/>
  </r>
  <r>
    <n v="1447334706.7"/>
    <x v="0"/>
    <s v="PORT04"/>
    <s v="V444_0"/>
    <n v="2"/>
    <s v="DTP"/>
    <n v="0"/>
    <n v="0"/>
    <s v="V5555_33"/>
    <x v="243"/>
    <x v="1"/>
    <s v="PORT09"/>
    <n v="331"/>
    <n v="1.7161945237724008"/>
  </r>
  <r>
    <n v="1447244613.7"/>
    <x v="0"/>
    <s v="PORT04"/>
    <s v="V444_0"/>
    <n v="2"/>
    <s v="DTP"/>
    <n v="0"/>
    <n v="0"/>
    <s v="V5555_33"/>
    <x v="243"/>
    <x v="1"/>
    <s v="PORT09"/>
    <n v="251"/>
    <n v="0.4290486309431002"/>
  </r>
  <r>
    <n v="1447292033.7"/>
    <x v="0"/>
    <s v="PORT04"/>
    <s v="V444_0"/>
    <n v="2"/>
    <s v="DTP"/>
    <n v="0"/>
    <n v="0"/>
    <s v="V5555_33"/>
    <x v="243"/>
    <x v="1"/>
    <s v="PORT09"/>
    <n v="278"/>
    <n v="0.10726215773577505"/>
  </r>
  <r>
    <n v="1447236402.7"/>
    <x v="0"/>
    <s v="PORT04"/>
    <s v="V444_0"/>
    <n v="2"/>
    <s v="DTP"/>
    <n v="0"/>
    <n v="0"/>
    <s v="V5555_33"/>
    <x v="316"/>
    <x v="1"/>
    <s v="PORT09"/>
    <n v="293"/>
    <n v="1.9188388443015318"/>
  </r>
  <r>
    <n v="1447346631.7"/>
    <x v="0"/>
    <s v="PORT04"/>
    <s v="V444_0"/>
    <n v="2"/>
    <s v="DTP"/>
    <n v="0"/>
    <n v="0"/>
    <s v="V5555_33"/>
    <x v="316"/>
    <x v="1"/>
    <s v="PORT09"/>
    <n v="264"/>
    <n v="0.85281726413401415"/>
  </r>
  <r>
    <n v="1447207542.7"/>
    <x v="0"/>
    <s v="PORT04"/>
    <s v="V444_0"/>
    <n v="2"/>
    <s v="DTP"/>
    <n v="0"/>
    <n v="0"/>
    <s v="V5555_33"/>
    <x v="316"/>
    <x v="1"/>
    <s v="PORT09"/>
    <n v="267"/>
    <n v="0.42640863206700708"/>
  </r>
  <r>
    <n v="1447318990.7"/>
    <x v="0"/>
    <s v="PORT04"/>
    <s v="V444_0"/>
    <n v="2"/>
    <s v="DTP"/>
    <n v="0"/>
    <n v="0"/>
    <s v="V5555_33"/>
    <x v="316"/>
    <x v="1"/>
    <s v="PORT09"/>
    <n v="299"/>
    <n v="0.85281726413401415"/>
  </r>
  <r>
    <n v="1447222992.7"/>
    <x v="0"/>
    <s v="PORT04"/>
    <s v="V444_0"/>
    <n v="2"/>
    <s v="DTP"/>
    <n v="0"/>
    <n v="0"/>
    <s v="V5555_33"/>
    <x v="316"/>
    <x v="1"/>
    <s v="PORT09"/>
    <n v="265"/>
    <n v="2.5584517924020425"/>
  </r>
  <r>
    <n v="1447147910.7"/>
    <x v="0"/>
    <s v="PORT04"/>
    <s v="V444_0"/>
    <n v="2"/>
    <s v="DTP"/>
    <n v="0"/>
    <n v="0"/>
    <s v="V5555_33"/>
    <x v="316"/>
    <x v="1"/>
    <s v="PORT09"/>
    <n v="313"/>
    <n v="0.42640863206700708"/>
  </r>
  <r>
    <n v="1447246442.7"/>
    <x v="0"/>
    <s v="PORT04"/>
    <s v="V444_0"/>
    <n v="2"/>
    <s v="DTP"/>
    <n v="0"/>
    <n v="0"/>
    <s v="V5555_33"/>
    <x v="316"/>
    <x v="1"/>
    <s v="PORT09"/>
    <n v="328"/>
    <n v="0.63961294810051061"/>
  </r>
  <r>
    <n v="1447206413.7"/>
    <x v="0"/>
    <s v="PORT04"/>
    <s v="V444_0"/>
    <n v="2"/>
    <s v="DTP"/>
    <n v="0"/>
    <n v="0"/>
    <s v="V5555_33"/>
    <x v="316"/>
    <x v="1"/>
    <s v="PORT09"/>
    <n v="334"/>
    <n v="0.85281726413401415"/>
  </r>
  <r>
    <n v="1447274826.7"/>
    <x v="0"/>
    <s v="PORT04"/>
    <s v="V444_0"/>
    <n v="2"/>
    <s v="DTP"/>
    <n v="0"/>
    <n v="0"/>
    <s v="V5555_33"/>
    <x v="316"/>
    <x v="1"/>
    <s v="PORT09"/>
    <n v="333"/>
    <n v="0.85281726413401415"/>
  </r>
  <r>
    <n v="1447334707.7"/>
    <x v="0"/>
    <s v="PORT04"/>
    <s v="V444_0"/>
    <n v="2"/>
    <s v="DTP"/>
    <n v="0"/>
    <n v="0"/>
    <s v="V5555_33"/>
    <x v="316"/>
    <x v="1"/>
    <s v="PORT09"/>
    <n v="303"/>
    <n v="1.2792258962010212"/>
  </r>
  <r>
    <n v="1447404682.7"/>
    <x v="0"/>
    <s v="PORT04"/>
    <s v="V444_0"/>
    <n v="2"/>
    <s v="DTP"/>
    <n v="0"/>
    <n v="0"/>
    <s v="V5555_33"/>
    <x v="316"/>
    <x v="1"/>
    <s v="PORT09"/>
    <n v="325"/>
    <n v="0.21320431603350354"/>
  </r>
  <r>
    <n v="1447351881.7"/>
    <x v="0"/>
    <s v="PORT04"/>
    <s v="V444_0"/>
    <n v="2"/>
    <s v="DTP"/>
    <n v="0"/>
    <n v="0"/>
    <s v="V5555_33"/>
    <x v="316"/>
    <x v="1"/>
    <s v="PORT09"/>
    <n v="324"/>
    <n v="2.9848604244690495"/>
  </r>
  <r>
    <n v="1447312024.7"/>
    <x v="0"/>
    <s v="PORT04"/>
    <s v="V444_0"/>
    <n v="2"/>
    <s v="DTP"/>
    <n v="0"/>
    <n v="0"/>
    <s v="V5555_33"/>
    <x v="316"/>
    <x v="1"/>
    <s v="PORT09"/>
    <n v="278"/>
    <n v="0.85281726413401415"/>
  </r>
  <r>
    <n v="1447372975.7"/>
    <x v="0"/>
    <s v="PORT04"/>
    <s v="V444_0"/>
    <n v="2"/>
    <s v="DTP"/>
    <n v="0"/>
    <n v="0"/>
    <s v="V5555_33"/>
    <x v="316"/>
    <x v="1"/>
    <s v="PORT09"/>
    <n v="276"/>
    <n v="1.7056345282680283"/>
  </r>
  <r>
    <n v="1447321876.7"/>
    <x v="0"/>
    <s v="PORT04"/>
    <s v="V444_0"/>
    <n v="2"/>
    <s v="DTP"/>
    <n v="0"/>
    <n v="0"/>
    <s v="V5555_33"/>
    <x v="316"/>
    <x v="1"/>
    <s v="PORT09"/>
    <n v="284"/>
    <n v="1.7056345282680283"/>
  </r>
  <r>
    <n v="1447329588.7"/>
    <x v="0"/>
    <s v="PORT04"/>
    <s v="V444_0"/>
    <n v="2"/>
    <s v="DTP"/>
    <n v="0"/>
    <n v="0"/>
    <s v="V5555_33"/>
    <x v="316"/>
    <x v="1"/>
    <s v="PORT09"/>
    <n v="277"/>
    <n v="0.42640863206700708"/>
  </r>
  <r>
    <n v="1447385488.7"/>
    <x v="0"/>
    <s v="PORT04"/>
    <s v="V444_0"/>
    <n v="2"/>
    <s v="DTP"/>
    <n v="0"/>
    <n v="0"/>
    <s v="V5555_33"/>
    <x v="316"/>
    <x v="1"/>
    <s v="PORT09"/>
    <n v="286"/>
    <n v="0.21320431603350354"/>
  </r>
  <r>
    <n v="1447221839.7"/>
    <x v="0"/>
    <s v="PORT04"/>
    <s v="V444_0"/>
    <n v="2"/>
    <s v="DTP"/>
    <n v="0"/>
    <n v="0"/>
    <s v="V5555_33"/>
    <x v="316"/>
    <x v="1"/>
    <s v="PORT09"/>
    <n v="387"/>
    <n v="6.8225381130721132"/>
  </r>
  <r>
    <n v="1447386863.7"/>
    <x v="0"/>
    <s v="PORT04"/>
    <s v="V444_0"/>
    <n v="2"/>
    <s v="DTP"/>
    <n v="0"/>
    <n v="0"/>
    <s v="V5555_33"/>
    <x v="316"/>
    <x v="1"/>
    <s v="PORT09"/>
    <n v="275"/>
    <n v="1.8122366862847801"/>
  </r>
  <r>
    <n v="1447184384.7"/>
    <x v="0"/>
    <s v="PORT04"/>
    <s v="V444_0"/>
    <n v="2"/>
    <s v="DTP"/>
    <n v="0"/>
    <n v="0"/>
    <s v="V5555_33"/>
    <x v="316"/>
    <x v="1"/>
    <s v="PORT09"/>
    <n v="290"/>
    <n v="3.4112690565360566"/>
  </r>
  <r>
    <n v="1447394305.7"/>
    <x v="0"/>
    <s v="PORT04"/>
    <s v="V444_0"/>
    <n v="2"/>
    <s v="DTP"/>
    <n v="0"/>
    <n v="0"/>
    <s v="V5555_33"/>
    <x v="316"/>
    <x v="1"/>
    <s v="PORT09"/>
    <n v="294"/>
    <n v="1.0660215801675177"/>
  </r>
  <r>
    <n v="1447326108.7"/>
    <x v="0"/>
    <s v="PORT04"/>
    <s v="V444_0"/>
    <n v="2"/>
    <s v="DTP"/>
    <n v="0"/>
    <n v="0"/>
    <s v="V5555_33"/>
    <x v="316"/>
    <x v="1"/>
    <s v="PORT09"/>
    <n v="265"/>
    <n v="0.42640863206700708"/>
  </r>
  <r>
    <n v="1447308358.7"/>
    <x v="0"/>
    <s v="PORT04"/>
    <s v="V444_0"/>
    <n v="2"/>
    <s v="DTP"/>
    <n v="0"/>
    <n v="0"/>
    <s v="V5555_33"/>
    <x v="316"/>
    <x v="1"/>
    <s v="PORT09"/>
    <n v="366"/>
    <n v="7.6753553772061274"/>
  </r>
  <r>
    <n v="1447292034.7"/>
    <x v="0"/>
    <s v="PORT04"/>
    <s v="V444_0"/>
    <n v="2"/>
    <s v="DTP"/>
    <n v="0"/>
    <n v="0"/>
    <s v="V5555_33"/>
    <x v="316"/>
    <x v="1"/>
    <s v="PORT09"/>
    <n v="269"/>
    <n v="0.10660215801675177"/>
  </r>
  <r>
    <n v="1447391113.7"/>
    <x v="0"/>
    <s v="PORT04"/>
    <s v="V444_0"/>
    <n v="2"/>
    <s v="DTP"/>
    <n v="0"/>
    <n v="0"/>
    <s v="V5555_33"/>
    <x v="316"/>
    <x v="1"/>
    <s v="PORT09"/>
    <n v="256"/>
    <n v="0.21320431603350354"/>
  </r>
  <r>
    <n v="1447211459.7"/>
    <x v="0"/>
    <s v="PORT04"/>
    <s v="V444_0"/>
    <n v="2"/>
    <s v="DTP"/>
    <n v="0"/>
    <n v="0"/>
    <s v="V5555_33"/>
    <x v="316"/>
    <x v="1"/>
    <s v="PORT09"/>
    <n v="271"/>
    <n v="0.21320431603350354"/>
  </r>
  <r>
    <n v="1447225249.7"/>
    <x v="0"/>
    <s v="PORT04"/>
    <s v="V444_0"/>
    <n v="2"/>
    <s v="DTP"/>
    <n v="0"/>
    <n v="0"/>
    <s v="V5555_33"/>
    <x v="316"/>
    <x v="1"/>
    <s v="PORT09"/>
    <n v="308"/>
    <n v="0.85281726413401415"/>
  </r>
  <r>
    <n v="1447262386.7"/>
    <x v="0"/>
    <s v="PORT04"/>
    <s v="V444_0"/>
    <n v="2"/>
    <s v="DTP"/>
    <n v="0"/>
    <n v="0"/>
    <s v="V5555_33"/>
    <x v="316"/>
    <x v="1"/>
    <s v="PORT09"/>
    <n v="266"/>
    <n v="0.42640863206700708"/>
  </r>
  <r>
    <n v="1447273264.7"/>
    <x v="0"/>
    <s v="PORT04"/>
    <s v="V444_0"/>
    <n v="2"/>
    <s v="DTP"/>
    <n v="0"/>
    <n v="0"/>
    <s v="V5555_33"/>
    <x v="316"/>
    <x v="1"/>
    <s v="PORT09"/>
    <n v="272"/>
    <n v="0.21320431603350354"/>
  </r>
  <r>
    <n v="1447145767.7"/>
    <x v="0"/>
    <s v="PORT04"/>
    <s v="V444_0"/>
    <n v="2"/>
    <s v="DTP"/>
    <n v="0"/>
    <n v="0"/>
    <s v="V5555_33"/>
    <x v="316"/>
    <x v="1"/>
    <s v="PORT09"/>
    <n v="273"/>
    <n v="0.42640863206700708"/>
  </r>
  <r>
    <n v="1447229519.7"/>
    <x v="0"/>
    <s v="PORT04"/>
    <s v="V444_0"/>
    <n v="2"/>
    <s v="DTP"/>
    <n v="0"/>
    <n v="0"/>
    <s v="V5555_33"/>
    <x v="316"/>
    <x v="1"/>
    <s v="PORT09"/>
    <n v="294"/>
    <n v="0.21320431603350354"/>
  </r>
  <r>
    <n v="1447227191.7"/>
    <x v="0"/>
    <s v="PORT04"/>
    <s v="V444_0"/>
    <n v="2"/>
    <s v="DTP"/>
    <n v="0"/>
    <n v="0"/>
    <s v="V5555_33"/>
    <x v="316"/>
    <x v="1"/>
    <s v="PORT09"/>
    <n v="292"/>
    <n v="0.21320431603350354"/>
  </r>
  <r>
    <n v="1447184068.7"/>
    <x v="0"/>
    <s v="PORT04"/>
    <s v="V444_0"/>
    <n v="2"/>
    <s v="DTP"/>
    <n v="0"/>
    <n v="0"/>
    <s v="V5555_33"/>
    <x v="317"/>
    <x v="1"/>
    <s v="PORT09"/>
    <n v="241"/>
    <n v="0.40889826147889957"/>
  </r>
  <r>
    <n v="1447191297.7"/>
    <x v="0"/>
    <s v="PORT04"/>
    <s v="V444_0"/>
    <n v="2"/>
    <s v="DTP"/>
    <n v="0"/>
    <n v="0"/>
    <s v="V5555_33"/>
    <x v="317"/>
    <x v="1"/>
    <s v="PORT09"/>
    <n v="250"/>
    <n v="0.10222456536972489"/>
  </r>
  <r>
    <n v="1447385490.7"/>
    <x v="0"/>
    <s v="PORT04"/>
    <s v="V444_0"/>
    <n v="2"/>
    <s v="DTP"/>
    <n v="0"/>
    <n v="0"/>
    <s v="V5555_33"/>
    <x v="317"/>
    <x v="1"/>
    <s v="PORT09"/>
    <n v="305"/>
    <n v="0.20444913073944979"/>
  </r>
  <r>
    <n v="1447221842.7"/>
    <x v="0"/>
    <s v="PORT04"/>
    <s v="V444_0"/>
    <n v="2"/>
    <s v="DTP"/>
    <n v="0"/>
    <n v="0"/>
    <s v="V5555_33"/>
    <x v="317"/>
    <x v="1"/>
    <s v="PORT09"/>
    <n v="338"/>
    <n v="0.61334739221834933"/>
  </r>
  <r>
    <n v="1447246603.7"/>
    <x v="0"/>
    <s v="PORT04"/>
    <s v="V444_0"/>
    <n v="2"/>
    <s v="DTP"/>
    <n v="0"/>
    <n v="0"/>
    <s v="V5555_33"/>
    <x v="317"/>
    <x v="1"/>
    <s v="PORT09"/>
    <n v="311"/>
    <n v="0.61334739221834933"/>
  </r>
  <r>
    <n v="1447366021.7"/>
    <x v="0"/>
    <s v="PORT04"/>
    <s v="V444_0"/>
    <n v="2"/>
    <s v="DTP"/>
    <n v="0"/>
    <n v="0"/>
    <s v="V5555_33"/>
    <x v="317"/>
    <x v="1"/>
    <s v="PORT09"/>
    <n v="330"/>
    <n v="0.51112282684862442"/>
  </r>
  <r>
    <n v="1447355456.7"/>
    <x v="0"/>
    <s v="PORT04"/>
    <s v="V444_0"/>
    <n v="2"/>
    <s v="DTP"/>
    <n v="0"/>
    <n v="0"/>
    <s v="V5555_33"/>
    <x v="318"/>
    <x v="1"/>
    <s v="PORT09"/>
    <n v="339"/>
    <n v="0.8955336103398408"/>
  </r>
  <r>
    <n v="1447203021.7"/>
    <x v="0"/>
    <s v="PORT04"/>
    <s v="V444_0"/>
    <n v="2"/>
    <s v="DTP"/>
    <n v="0"/>
    <n v="0"/>
    <s v="V5555_33"/>
    <x v="318"/>
    <x v="1"/>
    <s v="PORT09"/>
    <n v="326"/>
    <n v="0.8955336103398408"/>
  </r>
  <r>
    <n v="1447185901.7"/>
    <x v="0"/>
    <s v="PORT04"/>
    <s v="V444_0"/>
    <n v="2"/>
    <s v="DTP"/>
    <n v="0"/>
    <n v="0"/>
    <s v="V5555_33"/>
    <x v="318"/>
    <x v="1"/>
    <s v="PORT09"/>
    <n v="330"/>
    <n v="0.39801493792881815"/>
  </r>
  <r>
    <n v="1447151664.7"/>
    <x v="0"/>
    <s v="PORT04"/>
    <s v="V444_0"/>
    <n v="2"/>
    <s v="DTP"/>
    <n v="0"/>
    <n v="0"/>
    <s v="V5555_33"/>
    <x v="318"/>
    <x v="1"/>
    <s v="PORT09"/>
    <n v="281"/>
    <n v="0.39801493792881815"/>
  </r>
  <r>
    <n v="1447258856.7"/>
    <x v="0"/>
    <s v="PORT04"/>
    <s v="V444_0"/>
    <n v="2"/>
    <s v="DTP"/>
    <n v="0"/>
    <n v="0"/>
    <s v="V5555_33"/>
    <x v="318"/>
    <x v="1"/>
    <s v="PORT09"/>
    <n v="256"/>
    <n v="1.1940448137864546"/>
  </r>
  <r>
    <n v="1447282074.7"/>
    <x v="0"/>
    <s v="PORT04"/>
    <s v="V444_0"/>
    <n v="2"/>
    <s v="DTP"/>
    <n v="0"/>
    <n v="0"/>
    <s v="V5555_33"/>
    <x v="318"/>
    <x v="1"/>
    <s v="PORT09"/>
    <n v="318"/>
    <n v="1.9900746896440906"/>
  </r>
  <r>
    <n v="1447250464.7"/>
    <x v="0"/>
    <s v="PORT04"/>
    <s v="V444_0"/>
    <n v="2"/>
    <s v="DTP"/>
    <n v="0"/>
    <n v="0"/>
    <s v="V5555_33"/>
    <x v="318"/>
    <x v="1"/>
    <s v="PORT09"/>
    <n v="298"/>
    <n v="0.39801493792881815"/>
  </r>
  <r>
    <n v="1447299065.7"/>
    <x v="0"/>
    <s v="PORT04"/>
    <s v="V444_0"/>
    <n v="2"/>
    <s v="DTP"/>
    <n v="0"/>
    <n v="0"/>
    <s v="V5555_33"/>
    <x v="318"/>
    <x v="1"/>
    <s v="PORT09"/>
    <n v="273"/>
    <n v="0.59702240689322728"/>
  </r>
  <r>
    <n v="1447312015.7"/>
    <x v="0"/>
    <s v="PORT04"/>
    <s v="V444_0"/>
    <n v="2"/>
    <s v="DTP"/>
    <n v="0"/>
    <n v="0"/>
    <s v="V5555_33"/>
    <x v="318"/>
    <x v="1"/>
    <s v="PORT09"/>
    <n v="265"/>
    <n v="0.19900746896440907"/>
  </r>
  <r>
    <n v="1447304363.7"/>
    <x v="0"/>
    <s v="PORT04"/>
    <s v="V444_0"/>
    <n v="2"/>
    <s v="DTP"/>
    <n v="0"/>
    <n v="0"/>
    <s v="V5555_33"/>
    <x v="318"/>
    <x v="1"/>
    <s v="PORT09"/>
    <n v="312"/>
    <n v="1.9900746896440906"/>
  </r>
  <r>
    <n v="1447191294.7"/>
    <x v="0"/>
    <s v="PORT04"/>
    <s v="V444_0"/>
    <n v="2"/>
    <s v="DTP"/>
    <n v="0"/>
    <n v="0"/>
    <s v="V5555_33"/>
    <x v="318"/>
    <x v="1"/>
    <s v="PORT09"/>
    <n v="294"/>
    <n v="1.1940448137864546"/>
  </r>
  <r>
    <n v="1447377052.7"/>
    <x v="0"/>
    <s v="PORT04"/>
    <s v="V444_0"/>
    <n v="2"/>
    <s v="DTP"/>
    <n v="0"/>
    <n v="0"/>
    <s v="V5555_33"/>
    <x v="318"/>
    <x v="1"/>
    <s v="PORT09"/>
    <n v="341"/>
    <n v="4.5771717861814087"/>
  </r>
  <r>
    <n v="1447284615.7"/>
    <x v="0"/>
    <s v="PORT04"/>
    <s v="V444_0"/>
    <n v="2"/>
    <s v="DTP"/>
    <n v="0"/>
    <n v="0"/>
    <s v="V5555_33"/>
    <x v="318"/>
    <x v="1"/>
    <s v="PORT09"/>
    <n v="316"/>
    <n v="1.9900746896440906"/>
  </r>
  <r>
    <n v="1447173874.7"/>
    <x v="0"/>
    <s v="PORT04"/>
    <s v="V444_0"/>
    <n v="2"/>
    <s v="DTP"/>
    <n v="0"/>
    <n v="0"/>
    <s v="V5555_33"/>
    <x v="318"/>
    <x v="1"/>
    <s v="PORT09"/>
    <n v="315"/>
    <n v="9.9503734482204537E-2"/>
  </r>
  <r>
    <n v="1447385485.7"/>
    <x v="0"/>
    <s v="PORT04"/>
    <s v="V444_0"/>
    <n v="2"/>
    <s v="DTP"/>
    <n v="0"/>
    <n v="0"/>
    <s v="V5555_33"/>
    <x v="318"/>
    <x v="1"/>
    <s v="PORT09"/>
    <n v="239"/>
    <n v="0.39801493792881815"/>
  </r>
  <r>
    <n v="1447222830.7"/>
    <x v="0"/>
    <s v="PORT04"/>
    <s v="V444_0"/>
    <n v="2"/>
    <s v="DTP"/>
    <n v="0"/>
    <n v="0"/>
    <s v="V5555_33"/>
    <x v="318"/>
    <x v="1"/>
    <s v="PORT09"/>
    <n v="299"/>
    <n v="0.49751867241102266"/>
  </r>
  <r>
    <n v="1447187181.7"/>
    <x v="0"/>
    <s v="PORT04"/>
    <s v="V444_0"/>
    <n v="2"/>
    <s v="DTP"/>
    <n v="0"/>
    <n v="0"/>
    <s v="V5555_33"/>
    <x v="318"/>
    <x v="1"/>
    <s v="PORT09"/>
    <n v="289"/>
    <n v="1.1940448137864546"/>
  </r>
  <r>
    <n v="1447185907.7"/>
    <x v="0"/>
    <s v="PORT04"/>
    <s v="V444_0"/>
    <n v="2"/>
    <s v="DTP"/>
    <n v="0"/>
    <n v="0"/>
    <s v="V5555_33"/>
    <x v="318"/>
    <x v="1"/>
    <s v="PORT09"/>
    <n v="356"/>
    <n v="3.5821344413593632"/>
  </r>
  <r>
    <n v="1447384424.7"/>
    <x v="0"/>
    <s v="PORT04"/>
    <s v="V444_0"/>
    <n v="2"/>
    <s v="DTP"/>
    <n v="0"/>
    <n v="0"/>
    <s v="V5555_33"/>
    <x v="318"/>
    <x v="1"/>
    <s v="PORT09"/>
    <n v="332"/>
    <n v="2.7861045655017271"/>
  </r>
  <r>
    <n v="1447232385.7"/>
    <x v="0"/>
    <s v="PORT04"/>
    <s v="V444_0"/>
    <n v="2"/>
    <s v="DTP"/>
    <n v="0"/>
    <n v="0"/>
    <s v="V5555_33"/>
    <x v="318"/>
    <x v="1"/>
    <s v="PORT09"/>
    <n v="240"/>
    <n v="0.19900746896440907"/>
  </r>
  <r>
    <n v="1447410492.7"/>
    <x v="0"/>
    <s v="PORT04"/>
    <s v="V444_0"/>
    <n v="2"/>
    <s v="DTP"/>
    <n v="0"/>
    <n v="0"/>
    <s v="V5555_33"/>
    <x v="318"/>
    <x v="1"/>
    <s v="PORT09"/>
    <n v="254"/>
    <n v="0.19900746896440907"/>
  </r>
  <r>
    <n v="1447206411.7"/>
    <x v="0"/>
    <s v="PORT04"/>
    <s v="V444_0"/>
    <n v="2"/>
    <s v="DTP"/>
    <n v="0"/>
    <n v="0"/>
    <s v="V5555_33"/>
    <x v="318"/>
    <x v="1"/>
    <s v="PORT09"/>
    <n v="341"/>
    <n v="0.8955336103398408"/>
  </r>
  <r>
    <n v="1447407391.7"/>
    <x v="0"/>
    <s v="PORT04"/>
    <s v="V444_0"/>
    <n v="2"/>
    <s v="DTP"/>
    <n v="0"/>
    <n v="0"/>
    <s v="V5555_33"/>
    <x v="318"/>
    <x v="1"/>
    <s v="PORT09"/>
    <n v="415"/>
    <n v="11.741440668900136"/>
  </r>
  <r>
    <n v="1447211458.7"/>
    <x v="0"/>
    <s v="PORT04"/>
    <s v="V444_0"/>
    <n v="2"/>
    <s v="DTP"/>
    <n v="0"/>
    <n v="0"/>
    <s v="V5555_33"/>
    <x v="318"/>
    <x v="1"/>
    <s v="PORT09"/>
    <n v="287"/>
    <n v="0.99503734482204531"/>
  </r>
  <r>
    <n v="1447407048.7"/>
    <x v="0"/>
    <s v="PORT04"/>
    <s v="V444_0"/>
    <n v="2"/>
    <s v="DTP"/>
    <n v="0"/>
    <n v="0"/>
    <s v="V5555_33"/>
    <x v="318"/>
    <x v="1"/>
    <s v="PORT09"/>
    <n v="240"/>
    <n v="0.59702240689322728"/>
  </r>
  <r>
    <n v="1447147908.7"/>
    <x v="0"/>
    <s v="PORT04"/>
    <s v="V444_0"/>
    <n v="2"/>
    <s v="DTP"/>
    <n v="0"/>
    <n v="0"/>
    <s v="V5555_33"/>
    <x v="318"/>
    <x v="1"/>
    <s v="PORT09"/>
    <n v="341"/>
    <n v="4.9751867241102268"/>
  </r>
  <r>
    <n v="1447187883.7"/>
    <x v="0"/>
    <s v="PORT04"/>
    <s v="V444_0"/>
    <n v="2"/>
    <s v="DTP"/>
    <n v="0"/>
    <n v="0"/>
    <s v="V5555_33"/>
    <x v="318"/>
    <x v="1"/>
    <s v="PORT09"/>
    <n v="373"/>
    <n v="5.3732016620390448"/>
  </r>
  <r>
    <n v="1447300850.7"/>
    <x v="0"/>
    <s v="PORT04"/>
    <s v="V444_0"/>
    <n v="2"/>
    <s v="DTP"/>
    <n v="0"/>
    <n v="0"/>
    <s v="V5555_33"/>
    <x v="318"/>
    <x v="1"/>
    <s v="PORT09"/>
    <n v="258"/>
    <n v="0.39801493792881815"/>
  </r>
  <r>
    <n v="1447404674.7"/>
    <x v="0"/>
    <s v="PORT04"/>
    <s v="V444_0"/>
    <n v="2"/>
    <s v="DTP"/>
    <n v="0"/>
    <n v="0"/>
    <s v="V5555_33"/>
    <x v="318"/>
    <x v="1"/>
    <s v="PORT09"/>
    <n v="366"/>
    <n v="5.3732016620390448"/>
  </r>
  <r>
    <n v="1447299178.7"/>
    <x v="0"/>
    <s v="PORT04"/>
    <s v="V444_0"/>
    <n v="2"/>
    <s v="DTP"/>
    <n v="0"/>
    <n v="0"/>
    <s v="V5555_33"/>
    <x v="318"/>
    <x v="1"/>
    <s v="PORT09"/>
    <n v="299"/>
    <n v="0.19900746896440907"/>
  </r>
  <r>
    <n v="1447246440.7"/>
    <x v="0"/>
    <s v="PORT04"/>
    <s v="V444_0"/>
    <n v="2"/>
    <s v="DTP"/>
    <n v="0"/>
    <n v="0"/>
    <s v="V5555_33"/>
    <x v="318"/>
    <x v="1"/>
    <s v="PORT09"/>
    <n v="239"/>
    <n v="0.19900746896440907"/>
  </r>
  <r>
    <n v="1447147912.7"/>
    <x v="0"/>
    <s v="PORT04"/>
    <s v="V444_0"/>
    <n v="2"/>
    <s v="DTP"/>
    <n v="0"/>
    <n v="0"/>
    <s v="V5555_33"/>
    <x v="318"/>
    <x v="1"/>
    <s v="PORT09"/>
    <n v="292"/>
    <n v="0.39801493792881815"/>
  </r>
  <r>
    <n v="1447221838.7"/>
    <x v="0"/>
    <s v="PORT04"/>
    <s v="V444_0"/>
    <n v="2"/>
    <s v="DTP"/>
    <n v="0"/>
    <n v="0"/>
    <s v="V5555_33"/>
    <x v="318"/>
    <x v="1"/>
    <s v="PORT09"/>
    <n v="319"/>
    <n v="0.8955336103398408"/>
  </r>
  <r>
    <n v="1447386861.7"/>
    <x v="0"/>
    <s v="PORT04"/>
    <s v="V444_0"/>
    <n v="2"/>
    <s v="DTP"/>
    <n v="0"/>
    <n v="0"/>
    <s v="V5555_33"/>
    <x v="318"/>
    <x v="1"/>
    <s v="PORT09"/>
    <n v="274"/>
    <n v="0.79602987585763629"/>
  </r>
  <r>
    <n v="1447222988.7"/>
    <x v="0"/>
    <s v="PORT04"/>
    <s v="V444_0"/>
    <n v="2"/>
    <s v="DTP"/>
    <n v="0"/>
    <n v="0"/>
    <s v="V5555_33"/>
    <x v="318"/>
    <x v="1"/>
    <s v="PORT09"/>
    <n v="272"/>
    <n v="0.19900746896440907"/>
  </r>
  <r>
    <n v="1447319049.7"/>
    <x v="0"/>
    <s v="PORT04"/>
    <s v="V444_0"/>
    <n v="2"/>
    <s v="DTP"/>
    <n v="0"/>
    <n v="0"/>
    <s v="V5555_33"/>
    <x v="318"/>
    <x v="1"/>
    <s v="PORT09"/>
    <n v="290"/>
    <n v="0.59702240689322728"/>
  </r>
  <r>
    <n v="1447319056.7"/>
    <x v="0"/>
    <s v="PORT04"/>
    <s v="V444_0"/>
    <n v="2"/>
    <s v="DTP"/>
    <n v="0"/>
    <n v="0"/>
    <s v="V5555_33"/>
    <x v="319"/>
    <x v="1"/>
    <s v="PORT09"/>
    <n v="296"/>
    <n v="0.97718305818793427"/>
  </r>
  <r>
    <n v="1447300857.7"/>
    <x v="0"/>
    <s v="PORT04"/>
    <s v="V444_0"/>
    <n v="2"/>
    <s v="DTP"/>
    <n v="0"/>
    <n v="0"/>
    <s v="V5555_33"/>
    <x v="319"/>
    <x v="1"/>
    <s v="PORT09"/>
    <n v="269"/>
    <n v="9.7718305818793427E-2"/>
  </r>
  <r>
    <n v="1447340935.7"/>
    <x v="0"/>
    <s v="PORT04"/>
    <s v="V444_0"/>
    <n v="2"/>
    <s v="DTP"/>
    <n v="0"/>
    <n v="0"/>
    <s v="V5555_33"/>
    <x v="319"/>
    <x v="1"/>
    <s v="PORT09"/>
    <n v="330"/>
    <n v="0.19543661163758685"/>
  </r>
  <r>
    <n v="1447244617.7"/>
    <x v="0"/>
    <s v="PORT04"/>
    <s v="V444_0"/>
    <n v="2"/>
    <s v="DTP"/>
    <n v="0"/>
    <n v="0"/>
    <s v="V5555_33"/>
    <x v="319"/>
    <x v="1"/>
    <s v="PORT09"/>
    <n v="282"/>
    <n v="4.2018871502081172"/>
  </r>
  <r>
    <n v="1447279017.7"/>
    <x v="0"/>
    <s v="PORT04"/>
    <s v="V444_0"/>
    <n v="2"/>
    <s v="DTP"/>
    <n v="0"/>
    <n v="0"/>
    <s v="V5555_33"/>
    <x v="319"/>
    <x v="1"/>
    <s v="PORT09"/>
    <n v="322"/>
    <n v="0.19543661163758685"/>
  </r>
  <r>
    <n v="1447221847.7"/>
    <x v="0"/>
    <s v="PORT04"/>
    <s v="V444_0"/>
    <n v="2"/>
    <s v="DTP"/>
    <n v="0"/>
    <n v="0"/>
    <s v="V5555_33"/>
    <x v="319"/>
    <x v="1"/>
    <s v="PORT09"/>
    <n v="363"/>
    <n v="4.3973237618457039"/>
  </r>
  <r>
    <n v="1447163979.7"/>
    <x v="0"/>
    <s v="PORT04"/>
    <s v="V444_0"/>
    <n v="2"/>
    <s v="DTP"/>
    <n v="0"/>
    <n v="0"/>
    <s v="V5555_33"/>
    <x v="319"/>
    <x v="1"/>
    <s v="PORT09"/>
    <n v="343"/>
    <n v="1.6612111989194882"/>
  </r>
  <r>
    <n v="1447351886.7"/>
    <x v="0"/>
    <s v="PORT04"/>
    <s v="V444_0"/>
    <n v="2"/>
    <s v="DTP"/>
    <n v="0"/>
    <n v="0"/>
    <s v="V5555_33"/>
    <x v="319"/>
    <x v="1"/>
    <s v="PORT09"/>
    <n v="292"/>
    <n v="0.19543661163758685"/>
  </r>
  <r>
    <n v="1447329591.7"/>
    <x v="0"/>
    <s v="PORT04"/>
    <s v="V444_0"/>
    <n v="2"/>
    <s v="DTP"/>
    <n v="0"/>
    <n v="0"/>
    <s v="V5555_33"/>
    <x v="319"/>
    <x v="1"/>
    <s v="PORT09"/>
    <n v="330"/>
    <n v="0.97718305818793427"/>
  </r>
  <r>
    <n v="1447355457.7"/>
    <x v="0"/>
    <s v="PORT04"/>
    <s v="V444_0"/>
    <n v="2"/>
    <s v="DTP"/>
    <n v="0"/>
    <n v="0"/>
    <s v="V5555_33"/>
    <x v="319"/>
    <x v="1"/>
    <s v="PORT09"/>
    <n v="398"/>
    <n v="16.439492319369361"/>
  </r>
  <r>
    <n v="1447221881.7"/>
    <x v="0"/>
    <s v="PORT04"/>
    <s v="V444_0"/>
    <n v="2"/>
    <s v="DTP"/>
    <n v="0"/>
    <n v="0"/>
    <s v="V5555_33"/>
    <x v="319"/>
    <x v="1"/>
    <s v="PORT09"/>
    <n v="268"/>
    <n v="0.87946475236914079"/>
  </r>
  <r>
    <n v="1447334705.7"/>
    <x v="0"/>
    <s v="PORT04"/>
    <s v="V444_0"/>
    <n v="2"/>
    <s v="DTP"/>
    <n v="0"/>
    <n v="0"/>
    <s v="V5555_33"/>
    <x v="319"/>
    <x v="1"/>
    <s v="PORT09"/>
    <n v="321"/>
    <n v="0.39087322327517371"/>
  </r>
  <r>
    <n v="1447225248.7"/>
    <x v="0"/>
    <s v="PORT04"/>
    <s v="V444_0"/>
    <n v="2"/>
    <s v="DTP"/>
    <n v="0"/>
    <n v="0"/>
    <s v="V5555_33"/>
    <x v="319"/>
    <x v="1"/>
    <s v="PORT09"/>
    <n v="313"/>
    <n v="1.1726196698255211"/>
  </r>
  <r>
    <n v="1447384428.7"/>
    <x v="0"/>
    <s v="PORT04"/>
    <s v="V444_0"/>
    <n v="2"/>
    <s v="DTP"/>
    <n v="0"/>
    <n v="0"/>
    <s v="V5555_33"/>
    <x v="319"/>
    <x v="1"/>
    <s v="PORT09"/>
    <n v="314"/>
    <n v="2.540675951288629"/>
  </r>
  <r>
    <n v="1447384423.7"/>
    <x v="0"/>
    <s v="PORT04"/>
    <s v="V444_0"/>
    <n v="2"/>
    <s v="DTP"/>
    <n v="0"/>
    <n v="0"/>
    <s v="V5555_33"/>
    <x v="319"/>
    <x v="1"/>
    <s v="PORT09"/>
    <n v="344"/>
    <n v="5.4722251258524324"/>
  </r>
  <r>
    <n v="1447250084.7"/>
    <x v="0"/>
    <s v="PORT04"/>
    <s v="V444_0"/>
    <n v="2"/>
    <s v="DTP"/>
    <n v="0"/>
    <n v="0"/>
    <s v="V5555_33"/>
    <x v="319"/>
    <x v="1"/>
    <s v="PORT09"/>
    <n v="235"/>
    <n v="9.7718305818793427E-2"/>
  </r>
  <r>
    <n v="1447394310.7"/>
    <x v="0"/>
    <s v="PORT04"/>
    <s v="V444_0"/>
    <n v="2"/>
    <s v="DTP"/>
    <n v="0"/>
    <n v="0"/>
    <s v="V5555_33"/>
    <x v="319"/>
    <x v="1"/>
    <s v="PORT09"/>
    <n v="304"/>
    <n v="6.4494081840403661"/>
  </r>
  <r>
    <n v="1447283823.7"/>
    <x v="0"/>
    <s v="PORT04"/>
    <s v="V444_0"/>
    <n v="2"/>
    <s v="DTP"/>
    <n v="0"/>
    <n v="0"/>
    <s v="V5555_33"/>
    <x v="319"/>
    <x v="1"/>
    <s v="PORT09"/>
    <n v="317"/>
    <n v="1.1726196698255211"/>
  </r>
  <r>
    <n v="1447258890.7"/>
    <x v="0"/>
    <s v="PORT04"/>
    <s v="V444_0"/>
    <n v="2"/>
    <s v="DTP"/>
    <n v="0"/>
    <n v="0"/>
    <s v="V5555_33"/>
    <x v="319"/>
    <x v="1"/>
    <s v="PORT09"/>
    <n v="315"/>
    <n v="9.7718305818793427E-2"/>
  </r>
  <r>
    <n v="1447363164.7"/>
    <x v="0"/>
    <s v="PORT04"/>
    <s v="V444_0"/>
    <n v="2"/>
    <s v="DTP"/>
    <n v="0"/>
    <n v="0"/>
    <s v="V5555_33"/>
    <x v="319"/>
    <x v="1"/>
    <s v="PORT09"/>
    <n v="337"/>
    <n v="1.3680562814631081"/>
  </r>
  <r>
    <n v="1447229524.7"/>
    <x v="0"/>
    <s v="PORT04"/>
    <s v="V444_0"/>
    <n v="2"/>
    <s v="DTP"/>
    <n v="0"/>
    <n v="0"/>
    <s v="V5555_33"/>
    <x v="319"/>
    <x v="1"/>
    <s v="PORT09"/>
    <n v="266"/>
    <n v="2.1498027280134555"/>
  </r>
  <r>
    <n v="1447308362.7"/>
    <x v="0"/>
    <s v="PORT04"/>
    <s v="V444_0"/>
    <n v="2"/>
    <s v="DTP"/>
    <n v="0"/>
    <n v="0"/>
    <s v="V5555_33"/>
    <x v="319"/>
    <x v="1"/>
    <s v="PORT09"/>
    <n v="284"/>
    <n v="0.87946475236914079"/>
  </r>
  <r>
    <n v="1447407630.7"/>
    <x v="0"/>
    <s v="PORT04"/>
    <s v="V444_0"/>
    <n v="2"/>
    <s v="DTP"/>
    <n v="0"/>
    <n v="0"/>
    <s v="V5555_33"/>
    <x v="319"/>
    <x v="1"/>
    <s v="PORT09"/>
    <n v="280"/>
    <n v="1.1726196698255211"/>
  </r>
  <r>
    <n v="1447404686.7"/>
    <x v="0"/>
    <s v="PORT04"/>
    <s v="V444_0"/>
    <n v="2"/>
    <s v="DTP"/>
    <n v="0"/>
    <n v="0"/>
    <s v="V5555_33"/>
    <x v="319"/>
    <x v="1"/>
    <s v="PORT09"/>
    <n v="260"/>
    <n v="0.39087322327517371"/>
  </r>
  <r>
    <n v="1447312021.7"/>
    <x v="0"/>
    <s v="PORT04"/>
    <s v="V444_0"/>
    <n v="2"/>
    <s v="DTP"/>
    <n v="0"/>
    <n v="0"/>
    <s v="V5555_33"/>
    <x v="320"/>
    <x v="1"/>
    <s v="PORT09"/>
    <n v="274"/>
    <n v="0.38337417562091336"/>
  </r>
  <r>
    <n v="1447344561.7"/>
    <x v="0"/>
    <s v="PORT04"/>
    <s v="V444_0"/>
    <n v="2"/>
    <s v="DTP"/>
    <n v="0"/>
    <n v="0"/>
    <s v="V5555_33"/>
    <x v="320"/>
    <x v="1"/>
    <s v="PORT09"/>
    <n v="271"/>
    <n v="0.5750612634313701"/>
  </r>
  <r>
    <n v="1447155226.7"/>
    <x v="0"/>
    <s v="PORT04"/>
    <s v="V444_0"/>
    <n v="2"/>
    <s v="DTP"/>
    <n v="0"/>
    <n v="0"/>
    <s v="V5555_33"/>
    <x v="320"/>
    <x v="1"/>
    <s v="PORT09"/>
    <n v="320"/>
    <n v="0.19168708781045668"/>
  </r>
  <r>
    <n v="1447147911.7"/>
    <x v="0"/>
    <s v="PORT04"/>
    <s v="V444_0"/>
    <n v="2"/>
    <s v="DTP"/>
    <n v="0"/>
    <n v="0"/>
    <s v="V5555_33"/>
    <x v="320"/>
    <x v="1"/>
    <s v="PORT09"/>
    <n v="296"/>
    <n v="0.28753063171568505"/>
  </r>
  <r>
    <n v="1447304370.7"/>
    <x v="0"/>
    <s v="PORT04"/>
    <s v="V444_0"/>
    <n v="2"/>
    <s v="DTP"/>
    <n v="0"/>
    <n v="0"/>
    <s v="V5555_33"/>
    <x v="320"/>
    <x v="1"/>
    <s v="PORT09"/>
    <n v="262"/>
    <n v="0.76674835124182672"/>
  </r>
  <r>
    <n v="1447232390.7"/>
    <x v="0"/>
    <s v="PORT04"/>
    <s v="V444_0"/>
    <n v="2"/>
    <s v="DTP"/>
    <n v="0"/>
    <n v="0"/>
    <s v="V5555_33"/>
    <x v="320"/>
    <x v="1"/>
    <s v="PORT09"/>
    <n v="294"/>
    <n v="9.584354390522834E-2"/>
  </r>
  <r>
    <n v="1447243912.7"/>
    <x v="0"/>
    <s v="PORT04"/>
    <s v="V444_0"/>
    <n v="2"/>
    <s v="DTP"/>
    <n v="0"/>
    <n v="0"/>
    <s v="V5555_33"/>
    <x v="320"/>
    <x v="1"/>
    <s v="PORT09"/>
    <n v="241"/>
    <n v="9.584354390522834E-2"/>
  </r>
  <r>
    <n v="1447258887.7"/>
    <x v="0"/>
    <s v="PORT04"/>
    <s v="V444_0"/>
    <n v="2"/>
    <s v="DTP"/>
    <n v="0"/>
    <n v="0"/>
    <s v="V5555_33"/>
    <x v="320"/>
    <x v="1"/>
    <s v="PORT09"/>
    <n v="305"/>
    <n v="9.584354390522834E-2"/>
  </r>
  <r>
    <n v="1447202688.7"/>
    <x v="0"/>
    <s v="PORT04"/>
    <s v="V444_0"/>
    <n v="2"/>
    <s v="DTP"/>
    <n v="0"/>
    <n v="0"/>
    <s v="V5555_33"/>
    <x v="320"/>
    <x v="1"/>
    <s v="PORT09"/>
    <n v="281"/>
    <n v="0.38337417562091336"/>
  </r>
  <r>
    <n v="1447344560.7"/>
    <x v="0"/>
    <s v="PORT04"/>
    <s v="V444_0"/>
    <n v="2"/>
    <s v="DTP"/>
    <n v="0"/>
    <n v="0"/>
    <s v="V5555_33"/>
    <x v="320"/>
    <x v="1"/>
    <s v="PORT09"/>
    <n v="342"/>
    <n v="3.3545240366829918"/>
  </r>
  <r>
    <n v="1447246604.7"/>
    <x v="0"/>
    <s v="PORT04"/>
    <s v="V444_0"/>
    <n v="2"/>
    <s v="DTP"/>
    <n v="0"/>
    <n v="0"/>
    <s v="V5555_33"/>
    <x v="320"/>
    <x v="1"/>
    <s v="PORT09"/>
    <n v="331"/>
    <n v="0.19168708781045668"/>
  </r>
  <r>
    <n v="1447207539.7"/>
    <x v="0"/>
    <s v="PORT04"/>
    <s v="V444_0"/>
    <n v="2"/>
    <s v="DTP"/>
    <n v="0"/>
    <n v="0"/>
    <s v="V5555_33"/>
    <x v="320"/>
    <x v="1"/>
    <s v="PORT09"/>
    <n v="254"/>
    <n v="0.38337417562091336"/>
  </r>
  <r>
    <n v="1447366432.7"/>
    <x v="0"/>
    <s v="PORT04"/>
    <s v="V444_0"/>
    <n v="2"/>
    <s v="DTP"/>
    <n v="0"/>
    <n v="0"/>
    <s v="V5555_33"/>
    <x v="320"/>
    <x v="1"/>
    <s v="PORT09"/>
    <n v="271"/>
    <n v="2.7794627732516219"/>
  </r>
  <r>
    <n v="1447163974.7"/>
    <x v="0"/>
    <s v="PORT04"/>
    <s v="V444_0"/>
    <n v="2"/>
    <s v="DTP"/>
    <n v="0"/>
    <n v="0"/>
    <s v="V5555_33"/>
    <x v="320"/>
    <x v="1"/>
    <s v="PORT09"/>
    <n v="316"/>
    <n v="0.86259189514705503"/>
  </r>
  <r>
    <n v="1447334708.7"/>
    <x v="0"/>
    <s v="PORT04"/>
    <s v="V444_0"/>
    <n v="2"/>
    <s v="DTP"/>
    <n v="0"/>
    <n v="0"/>
    <s v="V5555_33"/>
    <x v="320"/>
    <x v="1"/>
    <s v="PORT09"/>
    <n v="371"/>
    <n v="6.7090480733659836"/>
  </r>
  <r>
    <n v="1447360532.7"/>
    <x v="0"/>
    <s v="PORT04"/>
    <s v="V444_0"/>
    <n v="2"/>
    <s v="DTP"/>
    <n v="0"/>
    <n v="0"/>
    <s v="V5555_33"/>
    <x v="320"/>
    <x v="1"/>
    <s v="PORT09"/>
    <n v="299"/>
    <n v="2.1085579659150233"/>
  </r>
  <r>
    <n v="1447299185.7"/>
    <x v="0"/>
    <s v="PORT04"/>
    <s v="V444_0"/>
    <n v="2"/>
    <s v="DTP"/>
    <n v="0"/>
    <n v="0"/>
    <s v="V5555_33"/>
    <x v="320"/>
    <x v="1"/>
    <s v="PORT09"/>
    <n v="251"/>
    <n v="9.584354390522834E-2"/>
  </r>
  <r>
    <n v="1447236399.7"/>
    <x v="0"/>
    <s v="PORT04"/>
    <s v="V444_0"/>
    <n v="2"/>
    <s v="DTP"/>
    <n v="0"/>
    <n v="0"/>
    <s v="V5555_33"/>
    <x v="320"/>
    <x v="1"/>
    <s v="PORT09"/>
    <n v="313"/>
    <n v="9.584354390522834E-2"/>
  </r>
  <r>
    <n v="1447194634.7"/>
    <x v="0"/>
    <s v="PORT04"/>
    <s v="V444_0"/>
    <n v="2"/>
    <s v="DTP"/>
    <n v="0"/>
    <n v="0"/>
    <s v="V5555_33"/>
    <x v="320"/>
    <x v="1"/>
    <s v="PORT09"/>
    <n v="282"/>
    <n v="9.584354390522834E-2"/>
  </r>
  <r>
    <n v="1447282080.7"/>
    <x v="0"/>
    <s v="PORT04"/>
    <s v="V444_0"/>
    <n v="2"/>
    <s v="DTP"/>
    <n v="0"/>
    <n v="0"/>
    <s v="V5555_33"/>
    <x v="320"/>
    <x v="1"/>
    <s v="PORT09"/>
    <n v="333"/>
    <n v="0.5750612634313701"/>
  </r>
  <r>
    <n v="1447151668.7"/>
    <x v="0"/>
    <s v="PORT04"/>
    <s v="V444_0"/>
    <n v="2"/>
    <s v="DTP"/>
    <n v="0"/>
    <n v="0"/>
    <s v="V5555_33"/>
    <x v="320"/>
    <x v="1"/>
    <s v="PORT09"/>
    <n v="316"/>
    <n v="9.584354390522834E-2"/>
  </r>
  <r>
    <n v="1447407051.7"/>
    <x v="0"/>
    <s v="PORT04"/>
    <s v="V444_0"/>
    <n v="2"/>
    <s v="DTP"/>
    <n v="0"/>
    <n v="0"/>
    <s v="V5555_33"/>
    <x v="320"/>
    <x v="1"/>
    <s v="PORT09"/>
    <n v="355"/>
    <n v="3.3545240366829918"/>
  </r>
  <r>
    <n v="1447420946.7"/>
    <x v="0"/>
    <s v="PORT04"/>
    <s v="V444_0"/>
    <n v="2"/>
    <s v="DTP"/>
    <n v="0"/>
    <n v="0"/>
    <s v="V5555_33"/>
    <x v="320"/>
    <x v="1"/>
    <s v="PORT09"/>
    <n v="319"/>
    <n v="0.38337417562091336"/>
  </r>
  <r>
    <n v="1447280068.7"/>
    <x v="0"/>
    <s v="PORT04"/>
    <s v="V444_0"/>
    <n v="2"/>
    <s v="DTP"/>
    <n v="0"/>
    <n v="0"/>
    <s v="V5555_33"/>
    <x v="320"/>
    <x v="1"/>
    <s v="PORT09"/>
    <n v="305"/>
    <n v="0.5750612634313701"/>
  </r>
  <r>
    <n v="1447334938.7"/>
    <x v="0"/>
    <s v="PORT04"/>
    <s v="V444_0"/>
    <n v="2"/>
    <s v="DTP"/>
    <n v="0"/>
    <n v="0"/>
    <s v="V5555_33"/>
    <x v="320"/>
    <x v="1"/>
    <s v="PORT09"/>
    <n v="310"/>
    <n v="3.3545240366829918"/>
  </r>
  <r>
    <n v="1447147836.7"/>
    <x v="0"/>
    <s v="PORT04"/>
    <s v="V444_0"/>
    <n v="2"/>
    <s v="DTP"/>
    <n v="0"/>
    <n v="0"/>
    <s v="V5555_33"/>
    <x v="320"/>
    <x v="1"/>
    <s v="PORT09"/>
    <n v="245"/>
    <n v="0.19168708781045668"/>
  </r>
  <r>
    <n v="1447274828.7"/>
    <x v="0"/>
    <s v="PORT04"/>
    <s v="V444_0"/>
    <n v="2"/>
    <s v="DTP"/>
    <n v="0"/>
    <n v="0"/>
    <s v="V5555_33"/>
    <x v="320"/>
    <x v="1"/>
    <s v="PORT09"/>
    <n v="291"/>
    <n v="0.28753063171568505"/>
  </r>
  <r>
    <n v="1447206415.7"/>
    <x v="0"/>
    <s v="PORT04"/>
    <s v="V444_0"/>
    <n v="2"/>
    <s v="DTP"/>
    <n v="0"/>
    <n v="0"/>
    <s v="V5555_33"/>
    <x v="320"/>
    <x v="1"/>
    <s v="PORT09"/>
    <n v="289"/>
    <n v="0.19168708781045668"/>
  </r>
  <r>
    <n v="1447222994.7"/>
    <x v="0"/>
    <s v="PORT04"/>
    <s v="V444_0"/>
    <n v="2"/>
    <s v="DTP"/>
    <n v="0"/>
    <n v="0"/>
    <s v="V5555_33"/>
    <x v="320"/>
    <x v="1"/>
    <s v="PORT09"/>
    <n v="338"/>
    <n v="0.38337417562091336"/>
  </r>
  <r>
    <n v="1447147913.7"/>
    <x v="0"/>
    <s v="PORT04"/>
    <s v="V444_0"/>
    <n v="2"/>
    <s v="DTP"/>
    <n v="0"/>
    <n v="0"/>
    <s v="V5555_33"/>
    <x v="320"/>
    <x v="1"/>
    <s v="PORT09"/>
    <n v="286"/>
    <n v="0.95843543905228334"/>
  </r>
  <r>
    <n v="1447342181.7"/>
    <x v="0"/>
    <s v="PORT04"/>
    <s v="V444_0"/>
    <n v="2"/>
    <s v="DTP"/>
    <n v="0"/>
    <n v="0"/>
    <s v="V5555_33"/>
    <x v="320"/>
    <x v="1"/>
    <s v="PORT09"/>
    <n v="262"/>
    <n v="9.584354390522834E-2"/>
  </r>
  <r>
    <n v="1447407434.7"/>
    <x v="0"/>
    <s v="PORT04"/>
    <s v="V444_0"/>
    <n v="2"/>
    <s v="DTP"/>
    <n v="0"/>
    <n v="0"/>
    <s v="V5555_33"/>
    <x v="320"/>
    <x v="1"/>
    <s v="PORT09"/>
    <n v="323"/>
    <n v="7.8591706002287243"/>
  </r>
  <r>
    <n v="1447299187.7"/>
    <x v="0"/>
    <s v="PORT04"/>
    <s v="V444_0"/>
    <n v="2"/>
    <s v="DTP"/>
    <n v="0"/>
    <n v="0"/>
    <s v="V5555_33"/>
    <x v="321"/>
    <x v="1"/>
    <s v="PORT09"/>
    <n v="292"/>
    <n v="0.55670584473866924"/>
  </r>
  <r>
    <n v="1447377050.7"/>
    <x v="0"/>
    <s v="PORT04"/>
    <s v="V444_0"/>
    <n v="2"/>
    <s v="DTP"/>
    <n v="0"/>
    <n v="0"/>
    <s v="V5555_33"/>
    <x v="321"/>
    <x v="1"/>
    <s v="PORT09"/>
    <n v="283"/>
    <n v="1.0206273820208935"/>
  </r>
  <r>
    <n v="1447384422.7"/>
    <x v="0"/>
    <s v="PORT04"/>
    <s v="V444_0"/>
    <n v="2"/>
    <s v="DTP"/>
    <n v="0"/>
    <n v="0"/>
    <s v="V5555_33"/>
    <x v="321"/>
    <x v="1"/>
    <s v="PORT09"/>
    <n v="304"/>
    <n v="0.74227445965155892"/>
  </r>
  <r>
    <n v="1447366022.7"/>
    <x v="0"/>
    <s v="PORT04"/>
    <s v="V444_0"/>
    <n v="2"/>
    <s v="DTP"/>
    <n v="0"/>
    <n v="0"/>
    <s v="V5555_33"/>
    <x v="321"/>
    <x v="1"/>
    <s v="PORT09"/>
    <n v="332"/>
    <n v="3.1546664535191256"/>
  </r>
  <r>
    <n v="1447182263.7"/>
    <x v="0"/>
    <s v="PORT04"/>
    <s v="V444_0"/>
    <n v="2"/>
    <s v="DTP"/>
    <n v="0"/>
    <n v="0"/>
    <s v="V5555_33"/>
    <x v="321"/>
    <x v="1"/>
    <s v="PORT09"/>
    <n v="245"/>
    <n v="0.64949015219511408"/>
  </r>
  <r>
    <n v="1447299067.7"/>
    <x v="0"/>
    <s v="PORT04"/>
    <s v="V444_0"/>
    <n v="2"/>
    <s v="DTP"/>
    <n v="0"/>
    <n v="0"/>
    <s v="V5555_33"/>
    <x v="321"/>
    <x v="1"/>
    <s v="PORT09"/>
    <n v="279"/>
    <n v="0.92784307456444859"/>
  </r>
  <r>
    <n v="1447206416.7"/>
    <x v="0"/>
    <s v="PORT04"/>
    <s v="V444_0"/>
    <n v="2"/>
    <s v="DTP"/>
    <n v="0"/>
    <n v="0"/>
    <s v="V5555_33"/>
    <x v="321"/>
    <x v="1"/>
    <s v="PORT09"/>
    <n v="244"/>
    <n v="0.37113722982577946"/>
  </r>
  <r>
    <n v="1447394308.7"/>
    <x v="0"/>
    <s v="PORT04"/>
    <s v="V444_0"/>
    <n v="2"/>
    <s v="DTP"/>
    <n v="0"/>
    <n v="0"/>
    <s v="V5555_33"/>
    <x v="321"/>
    <x v="1"/>
    <s v="PORT09"/>
    <n v="322"/>
    <n v="1.2061959969337832"/>
  </r>
  <r>
    <n v="1447250469.7"/>
    <x v="0"/>
    <s v="PORT04"/>
    <s v="V444_0"/>
    <n v="2"/>
    <s v="DTP"/>
    <n v="0"/>
    <n v="0"/>
    <s v="V5555_33"/>
    <x v="321"/>
    <x v="1"/>
    <s v="PORT09"/>
    <n v="279"/>
    <n v="0.18556861491288973"/>
  </r>
  <r>
    <n v="1447170840.7"/>
    <x v="0"/>
    <s v="PORT04"/>
    <s v="V444_0"/>
    <n v="2"/>
    <s v="DTP"/>
    <n v="0"/>
    <n v="0"/>
    <s v="V5555_33"/>
    <x v="321"/>
    <x v="1"/>
    <s v="PORT09"/>
    <n v="263"/>
    <n v="1.6701175342160075"/>
  </r>
  <r>
    <n v="1447163976.7"/>
    <x v="0"/>
    <s v="PORT04"/>
    <s v="V444_0"/>
    <n v="2"/>
    <s v="DTP"/>
    <n v="0"/>
    <n v="0"/>
    <s v="V5555_33"/>
    <x v="321"/>
    <x v="1"/>
    <s v="PORT09"/>
    <n v="318"/>
    <n v="0.37113722982577946"/>
  </r>
  <r>
    <n v="1447288320.7"/>
    <x v="0"/>
    <s v="PORT04"/>
    <s v="V444_0"/>
    <n v="2"/>
    <s v="DTP"/>
    <n v="0"/>
    <n v="0"/>
    <s v="V5555_33"/>
    <x v="321"/>
    <x v="1"/>
    <s v="PORT09"/>
    <n v="279"/>
    <n v="0.55670584473866924"/>
  </r>
  <r>
    <n v="1447304371.7"/>
    <x v="0"/>
    <s v="PORT04"/>
    <s v="V444_0"/>
    <n v="2"/>
    <s v="DTP"/>
    <n v="0"/>
    <n v="0"/>
    <s v="V5555_33"/>
    <x v="321"/>
    <x v="1"/>
    <s v="PORT09"/>
    <n v="310"/>
    <n v="0.18556861491288973"/>
  </r>
  <r>
    <n v="1447385492.7"/>
    <x v="0"/>
    <s v="PORT04"/>
    <s v="V444_0"/>
    <n v="2"/>
    <s v="DTP"/>
    <n v="0"/>
    <n v="0"/>
    <s v="V5555_33"/>
    <x v="321"/>
    <x v="1"/>
    <s v="PORT09"/>
    <n v="320"/>
    <n v="4.1752938355400193"/>
  </r>
  <r>
    <n v="1447202689.7"/>
    <x v="0"/>
    <s v="PORT04"/>
    <s v="V444_0"/>
    <n v="2"/>
    <s v="DTP"/>
    <n v="0"/>
    <n v="0"/>
    <s v="V5555_33"/>
    <x v="321"/>
    <x v="1"/>
    <s v="PORT09"/>
    <n v="294"/>
    <n v="9.2784307456444864E-2"/>
  </r>
  <r>
    <n v="1447211487.7"/>
    <x v="0"/>
    <s v="PORT04"/>
    <s v="V444_0"/>
    <n v="2"/>
    <s v="DTP"/>
    <n v="0"/>
    <n v="0"/>
    <s v="V5555_33"/>
    <x v="321"/>
    <x v="1"/>
    <s v="PORT09"/>
    <n v="335"/>
    <n v="0.18556861491288973"/>
  </r>
  <r>
    <n v="1447191298.7"/>
    <x v="0"/>
    <s v="PORT04"/>
    <s v="V444_0"/>
    <n v="2"/>
    <s v="DTP"/>
    <n v="0"/>
    <n v="0"/>
    <s v="V5555_33"/>
    <x v="321"/>
    <x v="1"/>
    <s v="PORT09"/>
    <n v="258"/>
    <n v="0.37113722982577946"/>
  </r>
  <r>
    <n v="1447187889.7"/>
    <x v="0"/>
    <s v="PORT04"/>
    <s v="V444_0"/>
    <n v="2"/>
    <s v="DTP"/>
    <n v="0"/>
    <n v="0"/>
    <s v="V5555_33"/>
    <x v="321"/>
    <x v="1"/>
    <s v="PORT09"/>
    <n v="272"/>
    <n v="0.27835292236933462"/>
  </r>
  <r>
    <n v="1447229520.7"/>
    <x v="0"/>
    <s v="PORT04"/>
    <s v="V444_0"/>
    <n v="2"/>
    <s v="DTP"/>
    <n v="0"/>
    <n v="0"/>
    <s v="V5555_33"/>
    <x v="321"/>
    <x v="1"/>
    <s v="PORT09"/>
    <n v="297"/>
    <n v="9.2784307456444864E-2"/>
  </r>
  <r>
    <n v="1447262389.7"/>
    <x v="0"/>
    <s v="PORT04"/>
    <s v="V444_0"/>
    <n v="2"/>
    <s v="DTP"/>
    <n v="0"/>
    <n v="0"/>
    <s v="V5555_33"/>
    <x v="321"/>
    <x v="1"/>
    <s v="PORT09"/>
    <n v="302"/>
    <n v="1.1134116894773385"/>
  </r>
  <r>
    <n v="1447221845.7"/>
    <x v="0"/>
    <s v="PORT04"/>
    <s v="V444_0"/>
    <n v="2"/>
    <s v="DTP"/>
    <n v="0"/>
    <n v="0"/>
    <s v="V5555_33"/>
    <x v="321"/>
    <x v="1"/>
    <s v="PORT09"/>
    <n v="351"/>
    <n v="1.5773332267595628"/>
  </r>
  <r>
    <n v="1447364451.7"/>
    <x v="0"/>
    <s v="PORT04"/>
    <s v="V444_0"/>
    <n v="2"/>
    <s v="DTP"/>
    <n v="0"/>
    <n v="0"/>
    <s v="V5555_33"/>
    <x v="321"/>
    <x v="1"/>
    <s v="PORT09"/>
    <n v="265"/>
    <n v="0.18556861491288973"/>
  </r>
  <r>
    <n v="1447145768.7"/>
    <x v="0"/>
    <s v="PORT04"/>
    <s v="V444_0"/>
    <n v="2"/>
    <s v="DTP"/>
    <n v="0"/>
    <n v="0"/>
    <s v="V5555_33"/>
    <x v="321"/>
    <x v="1"/>
    <s v="PORT09"/>
    <n v="259"/>
    <n v="9.2784307456444864E-2"/>
  </r>
  <r>
    <n v="1447246605.7"/>
    <x v="0"/>
    <s v="PORT04"/>
    <s v="V444_0"/>
    <n v="2"/>
    <s v="DTP"/>
    <n v="0"/>
    <n v="0"/>
    <s v="V5555_33"/>
    <x v="321"/>
    <x v="1"/>
    <s v="PORT09"/>
    <n v="276"/>
    <n v="0.55670584473866924"/>
  </r>
  <r>
    <n v="1447207540.7"/>
    <x v="0"/>
    <s v="PORT04"/>
    <s v="V444_0"/>
    <n v="2"/>
    <s v="DTP"/>
    <n v="0"/>
    <n v="0"/>
    <s v="V5555_33"/>
    <x v="321"/>
    <x v="1"/>
    <s v="PORT09"/>
    <n v="303"/>
    <n v="9.2784307456444864E-2"/>
  </r>
  <r>
    <n v="1447232394.7"/>
    <x v="0"/>
    <s v="PORT04"/>
    <s v="V444_0"/>
    <n v="2"/>
    <s v="DTP"/>
    <n v="0"/>
    <n v="0"/>
    <s v="V5555_33"/>
    <x v="321"/>
    <x v="1"/>
    <s v="PORT09"/>
    <n v="273"/>
    <n v="1.2989803043902282"/>
  </r>
  <r>
    <n v="1447308359.7"/>
    <x v="0"/>
    <s v="PORT04"/>
    <s v="V444_0"/>
    <n v="2"/>
    <s v="DTP"/>
    <n v="0"/>
    <n v="0"/>
    <s v="V5555_33"/>
    <x v="321"/>
    <x v="1"/>
    <s v="PORT09"/>
    <n v="304"/>
    <n v="0.18556861491288973"/>
  </r>
  <r>
    <n v="1447292068.7"/>
    <x v="0"/>
    <s v="PORT04"/>
    <s v="V444_0"/>
    <n v="2"/>
    <s v="DTP"/>
    <n v="0"/>
    <n v="0"/>
    <s v="V5555_33"/>
    <x v="321"/>
    <x v="1"/>
    <s v="PORT09"/>
    <n v="336"/>
    <n v="0.37113722982577946"/>
  </r>
  <r>
    <n v="1447203026.7"/>
    <x v="0"/>
    <s v="PORT04"/>
    <s v="V444_0"/>
    <n v="2"/>
    <s v="DTP"/>
    <n v="0"/>
    <n v="0"/>
    <s v="V5555_33"/>
    <x v="321"/>
    <x v="1"/>
    <s v="PORT09"/>
    <n v="245"/>
    <n v="0.18556861491288973"/>
  </r>
  <r>
    <n v="1447147837.7"/>
    <x v="0"/>
    <s v="PORT04"/>
    <s v="V444_0"/>
    <n v="2"/>
    <s v="DTP"/>
    <n v="0"/>
    <n v="0"/>
    <s v="V5555_33"/>
    <x v="321"/>
    <x v="1"/>
    <s v="PORT09"/>
    <n v="302"/>
    <n v="0.18556861491288973"/>
  </r>
  <r>
    <n v="1447225278.7"/>
    <x v="0"/>
    <s v="PORT04"/>
    <s v="V444_0"/>
    <n v="2"/>
    <s v="DTP"/>
    <n v="0"/>
    <n v="0"/>
    <s v="V5555_33"/>
    <x v="321"/>
    <x v="1"/>
    <s v="PORT09"/>
    <n v="309"/>
    <n v="9.2784307456444864E-2"/>
  </r>
  <r>
    <n v="1447386865.7"/>
    <x v="0"/>
    <s v="PORT04"/>
    <s v="V444_0"/>
    <n v="2"/>
    <s v="DTP"/>
    <n v="0"/>
    <n v="0"/>
    <s v="V5555_33"/>
    <x v="321"/>
    <x v="1"/>
    <s v="PORT09"/>
    <n v="240"/>
    <n v="0.55670584473866924"/>
  </r>
  <r>
    <n v="1447284627.7"/>
    <x v="0"/>
    <s v="PORT04"/>
    <s v="V444_0"/>
    <n v="2"/>
    <s v="DTP"/>
    <n v="0"/>
    <n v="0"/>
    <s v="V5555_33"/>
    <x v="321"/>
    <x v="1"/>
    <s v="PORT09"/>
    <n v="303"/>
    <n v="0.18556861491288973"/>
  </r>
  <r>
    <n v="1447407052.7"/>
    <x v="0"/>
    <s v="PORT04"/>
    <s v="V444_0"/>
    <n v="2"/>
    <s v="DTP"/>
    <n v="0"/>
    <n v="0"/>
    <s v="V5555_33"/>
    <x v="321"/>
    <x v="1"/>
    <s v="PORT09"/>
    <n v="250"/>
    <n v="0.46392153728222429"/>
  </r>
  <r>
    <n v="1447322718.7"/>
    <x v="0"/>
    <s v="PORT04"/>
    <s v="V444_0"/>
    <n v="2"/>
    <s v="DTP"/>
    <n v="0"/>
    <n v="0"/>
    <s v="V5555_33"/>
    <x v="321"/>
    <x v="1"/>
    <s v="PORT09"/>
    <n v="293"/>
    <n v="9.2784307456444864E-2"/>
  </r>
  <r>
    <n v="1447181236.7"/>
    <x v="0"/>
    <s v="PORT04"/>
    <s v="V444_0"/>
    <n v="2"/>
    <s v="DTP"/>
    <n v="0"/>
    <n v="0"/>
    <s v="V5555_33"/>
    <x v="321"/>
    <x v="1"/>
    <s v="PORT09"/>
    <n v="291"/>
    <n v="0.18556861491288973"/>
  </r>
  <r>
    <n v="1447355454.7"/>
    <x v="0"/>
    <s v="PORT04"/>
    <s v="V444_0"/>
    <n v="2"/>
    <s v="DTP"/>
    <n v="0"/>
    <n v="0"/>
    <s v="V5555_33"/>
    <x v="245"/>
    <x v="1"/>
    <s v="PORT09"/>
    <n v="264"/>
    <n v="0.18270204416603794"/>
  </r>
  <r>
    <n v="1447250465.7"/>
    <x v="0"/>
    <s v="PORT04"/>
    <s v="V444_0"/>
    <n v="2"/>
    <s v="DTP"/>
    <n v="0"/>
    <n v="0"/>
    <s v="V5555_33"/>
    <x v="245"/>
    <x v="1"/>
    <s v="PORT09"/>
    <n v="292"/>
    <n v="0.5481061324981138"/>
  </r>
  <r>
    <n v="1447364447.7"/>
    <x v="0"/>
    <s v="PORT04"/>
    <s v="V444_0"/>
    <n v="2"/>
    <s v="DTP"/>
    <n v="0"/>
    <n v="0"/>
    <s v="V5555_33"/>
    <x v="245"/>
    <x v="1"/>
    <s v="PORT09"/>
    <n v="258"/>
    <n v="0.36540408833207588"/>
  </r>
  <r>
    <n v="1447284616.7"/>
    <x v="0"/>
    <s v="PORT04"/>
    <s v="V444_0"/>
    <n v="2"/>
    <s v="DTP"/>
    <n v="0"/>
    <n v="0"/>
    <s v="V5555_33"/>
    <x v="245"/>
    <x v="1"/>
    <s v="PORT09"/>
    <n v="335"/>
    <n v="1.0962122649962276"/>
  </r>
  <r>
    <n v="1447407050.7"/>
    <x v="0"/>
    <s v="PORT04"/>
    <s v="V444_0"/>
    <n v="2"/>
    <s v="DTP"/>
    <n v="0"/>
    <n v="0"/>
    <s v="V5555_33"/>
    <x v="245"/>
    <x v="1"/>
    <s v="PORT09"/>
    <n v="319"/>
    <n v="0.73080817666415177"/>
  </r>
  <r>
    <n v="1447262385.7"/>
    <x v="0"/>
    <s v="PORT04"/>
    <s v="V444_0"/>
    <n v="2"/>
    <s v="DTP"/>
    <n v="0"/>
    <n v="0"/>
    <s v="V5555_33"/>
    <x v="245"/>
    <x v="1"/>
    <s v="PORT09"/>
    <n v="264"/>
    <n v="0.36540408833207588"/>
  </r>
  <r>
    <n v="1447299061.7"/>
    <x v="0"/>
    <s v="PORT04"/>
    <s v="V444_0"/>
    <n v="2"/>
    <s v="DTP"/>
    <n v="0"/>
    <n v="0"/>
    <s v="V5555_33"/>
    <x v="245"/>
    <x v="1"/>
    <s v="PORT09"/>
    <n v="293"/>
    <n v="0.18270204416603794"/>
  </r>
  <r>
    <n v="1447288318.7"/>
    <x v="0"/>
    <s v="PORT04"/>
    <s v="V444_0"/>
    <n v="2"/>
    <s v="DTP"/>
    <n v="0"/>
    <n v="0"/>
    <s v="V5555_33"/>
    <x v="245"/>
    <x v="1"/>
    <s v="PORT09"/>
    <n v="325"/>
    <n v="2.7405306624905692"/>
  </r>
  <r>
    <n v="1447351799.7"/>
    <x v="0"/>
    <s v="PORT04"/>
    <s v="V444_0"/>
    <n v="2"/>
    <s v="DTP"/>
    <n v="0"/>
    <n v="0"/>
    <s v="V5555_33"/>
    <x v="245"/>
    <x v="1"/>
    <s v="PORT09"/>
    <n v="328"/>
    <n v="0.36540408833207588"/>
  </r>
  <r>
    <n v="1447203022.7"/>
    <x v="0"/>
    <s v="PORT04"/>
    <s v="V444_0"/>
    <n v="2"/>
    <s v="DTP"/>
    <n v="0"/>
    <n v="0"/>
    <s v="V5555_33"/>
    <x v="245"/>
    <x v="1"/>
    <s v="PORT09"/>
    <n v="314"/>
    <n v="1.0962122649962276"/>
  </r>
  <r>
    <n v="1447273262.7"/>
    <x v="0"/>
    <s v="PORT04"/>
    <s v="V444_0"/>
    <n v="2"/>
    <s v="DTP"/>
    <n v="0"/>
    <n v="0"/>
    <s v="V5555_33"/>
    <x v="245"/>
    <x v="1"/>
    <s v="PORT09"/>
    <n v="326"/>
    <n v="0.73080817666415177"/>
  </r>
  <r>
    <n v="1447334702.7"/>
    <x v="0"/>
    <s v="PORT04"/>
    <s v="V444_0"/>
    <n v="2"/>
    <s v="DTP"/>
    <n v="0"/>
    <n v="0"/>
    <s v="V5555_33"/>
    <x v="245"/>
    <x v="1"/>
    <s v="PORT09"/>
    <n v="330"/>
    <n v="0.18270204416603794"/>
  </r>
  <r>
    <n v="1447312019.7"/>
    <x v="0"/>
    <s v="PORT04"/>
    <s v="V444_0"/>
    <n v="2"/>
    <s v="DTP"/>
    <n v="0"/>
    <n v="0"/>
    <s v="V5555_33"/>
    <x v="245"/>
    <x v="1"/>
    <s v="PORT09"/>
    <n v="310"/>
    <n v="0.18270204416603794"/>
  </r>
  <r>
    <n v="1447202690.7"/>
    <x v="0"/>
    <s v="PORT04"/>
    <s v="V444_0"/>
    <n v="2"/>
    <s v="DTP"/>
    <n v="0"/>
    <n v="0"/>
    <s v="V5555_33"/>
    <x v="245"/>
    <x v="1"/>
    <s v="PORT09"/>
    <n v="273"/>
    <n v="0.18270204416603794"/>
  </r>
  <r>
    <n v="1447342388.7"/>
    <x v="0"/>
    <s v="PORT04"/>
    <s v="V444_0"/>
    <n v="2"/>
    <s v="DTP"/>
    <n v="0"/>
    <n v="0"/>
    <s v="V5555_33"/>
    <x v="245"/>
    <x v="1"/>
    <s v="PORT09"/>
    <n v="338"/>
    <n v="0.36540408833207588"/>
  </r>
  <r>
    <n v="1447386862.7"/>
    <x v="0"/>
    <s v="PORT04"/>
    <s v="V444_0"/>
    <n v="2"/>
    <s v="DTP"/>
    <n v="0"/>
    <n v="0"/>
    <s v="V5555_33"/>
    <x v="245"/>
    <x v="1"/>
    <s v="PORT09"/>
    <n v="285"/>
    <n v="1.8270204416603795"/>
  </r>
  <r>
    <n v="1447319054.7"/>
    <x v="0"/>
    <s v="PORT04"/>
    <s v="V444_0"/>
    <n v="2"/>
    <s v="DTP"/>
    <n v="0"/>
    <n v="0"/>
    <s v="V5555_33"/>
    <x v="245"/>
    <x v="1"/>
    <s v="PORT09"/>
    <n v="245"/>
    <n v="0.18270204416603794"/>
  </r>
  <r>
    <n v="1447385487.7"/>
    <x v="0"/>
    <s v="PORT04"/>
    <s v="V444_0"/>
    <n v="2"/>
    <s v="DTP"/>
    <n v="0"/>
    <n v="0"/>
    <s v="V5555_33"/>
    <x v="245"/>
    <x v="1"/>
    <s v="PORT09"/>
    <n v="334"/>
    <n v="0.91351022083018973"/>
  </r>
  <r>
    <n v="1447254366.7"/>
    <x v="0"/>
    <s v="PORT04"/>
    <s v="V444_0"/>
    <n v="2"/>
    <s v="DTP"/>
    <n v="0"/>
    <n v="0"/>
    <s v="V5555_33"/>
    <x v="245"/>
    <x v="1"/>
    <s v="PORT09"/>
    <n v="308"/>
    <n v="4.0194449716528347"/>
  </r>
  <r>
    <n v="1447377053.7"/>
    <x v="0"/>
    <s v="PORT04"/>
    <s v="V444_0"/>
    <n v="2"/>
    <s v="DTP"/>
    <n v="0"/>
    <n v="0"/>
    <s v="V5555_33"/>
    <x v="245"/>
    <x v="1"/>
    <s v="PORT09"/>
    <n v="347"/>
    <n v="1.6443183974943414"/>
  </r>
  <r>
    <n v="1447372974.7"/>
    <x v="0"/>
    <s v="PORT04"/>
    <s v="V444_0"/>
    <n v="2"/>
    <s v="DTP"/>
    <n v="0"/>
    <n v="0"/>
    <s v="V5555_33"/>
    <x v="245"/>
    <x v="1"/>
    <s v="PORT09"/>
    <n v="280"/>
    <n v="1.0962122649962276"/>
  </r>
  <r>
    <n v="1447221836.7"/>
    <x v="0"/>
    <s v="PORT04"/>
    <s v="V444_0"/>
    <n v="2"/>
    <s v="DTP"/>
    <n v="0"/>
    <n v="0"/>
    <s v="V5555_33"/>
    <x v="245"/>
    <x v="1"/>
    <s v="PORT09"/>
    <n v="243"/>
    <n v="0.36540408833207588"/>
  </r>
  <r>
    <n v="1447280065.7"/>
    <x v="0"/>
    <s v="PORT04"/>
    <s v="V444_0"/>
    <n v="2"/>
    <s v="DTP"/>
    <n v="0"/>
    <n v="0"/>
    <s v="V5555_33"/>
    <x v="245"/>
    <x v="1"/>
    <s v="PORT09"/>
    <n v="275"/>
    <n v="0.73080817666415177"/>
  </r>
  <r>
    <n v="1447229515.7"/>
    <x v="0"/>
    <s v="PORT04"/>
    <s v="V444_0"/>
    <n v="2"/>
    <s v="DTP"/>
    <n v="0"/>
    <n v="0"/>
    <s v="V5555_33"/>
    <x v="245"/>
    <x v="1"/>
    <s v="PORT09"/>
    <n v="309"/>
    <n v="0.18270204416603794"/>
  </r>
  <r>
    <n v="1447282076.7"/>
    <x v="0"/>
    <s v="PORT04"/>
    <s v="V444_0"/>
    <n v="2"/>
    <s v="DTP"/>
    <n v="0"/>
    <n v="0"/>
    <s v="V5555_33"/>
    <x v="245"/>
    <x v="1"/>
    <s v="PORT09"/>
    <n v="301"/>
    <n v="3.4713388391547211"/>
  </r>
  <r>
    <n v="1447394304.7"/>
    <x v="0"/>
    <s v="PORT04"/>
    <s v="V444_0"/>
    <n v="2"/>
    <s v="DTP"/>
    <n v="0"/>
    <n v="0"/>
    <s v="V5555_33"/>
    <x v="245"/>
    <x v="1"/>
    <s v="PORT09"/>
    <n v="317"/>
    <n v="2.8318816845735881"/>
  </r>
  <r>
    <n v="1447299063.7"/>
    <x v="0"/>
    <s v="PORT04"/>
    <s v="V444_0"/>
    <n v="2"/>
    <s v="DTP"/>
    <n v="0"/>
    <n v="0"/>
    <s v="V5555_33"/>
    <x v="246"/>
    <x v="1"/>
    <s v="PORT09"/>
    <n v="275"/>
    <n v="1.0944915472837562"/>
  </r>
  <r>
    <n v="1447304366.7"/>
    <x v="0"/>
    <s v="PORT04"/>
    <s v="V444_0"/>
    <n v="2"/>
    <s v="DTP"/>
    <n v="0"/>
    <n v="0"/>
    <s v="V5555_33"/>
    <x v="246"/>
    <x v="1"/>
    <s v="PORT09"/>
    <n v="343"/>
    <n v="4.5603814470156507"/>
  </r>
  <r>
    <n v="1447151665.7"/>
    <x v="0"/>
    <s v="PORT04"/>
    <s v="V444_0"/>
    <n v="2"/>
    <s v="DTP"/>
    <n v="0"/>
    <n v="0"/>
    <s v="V5555_33"/>
    <x v="246"/>
    <x v="1"/>
    <s v="PORT09"/>
    <n v="429"/>
    <n v="11.313029906942258"/>
  </r>
  <r>
    <n v="1447155221.7"/>
    <x v="0"/>
    <s v="PORT04"/>
    <s v="V444_0"/>
    <n v="2"/>
    <s v="DTP"/>
    <n v="0"/>
    <n v="0"/>
    <s v="V5555_33"/>
    <x v="246"/>
    <x v="1"/>
    <s v="PORT09"/>
    <n v="296"/>
    <n v="2.0065678366868864"/>
  </r>
  <r>
    <n v="1447221837.7"/>
    <x v="0"/>
    <s v="PORT04"/>
    <s v="V444_0"/>
    <n v="2"/>
    <s v="DTP"/>
    <n v="0"/>
    <n v="0"/>
    <s v="V5555_33"/>
    <x v="246"/>
    <x v="1"/>
    <s v="PORT09"/>
    <n v="264"/>
    <n v="9.1207628940313021E-2"/>
  </r>
  <r>
    <n v="1447299181.7"/>
    <x v="0"/>
    <s v="PORT04"/>
    <s v="V444_0"/>
    <n v="2"/>
    <s v="DTP"/>
    <n v="0"/>
    <n v="0"/>
    <s v="V5555_33"/>
    <x v="246"/>
    <x v="1"/>
    <s v="PORT09"/>
    <n v="244"/>
    <n v="0.5472457736418781"/>
  </r>
  <r>
    <n v="1447326105.7"/>
    <x v="0"/>
    <s v="PORT04"/>
    <s v="V444_0"/>
    <n v="2"/>
    <s v="DTP"/>
    <n v="0"/>
    <n v="0"/>
    <s v="V5555_33"/>
    <x v="246"/>
    <x v="1"/>
    <s v="PORT09"/>
    <n v="332"/>
    <n v="6.3845340258219112"/>
  </r>
  <r>
    <n v="1447181235.7"/>
    <x v="0"/>
    <s v="PORT04"/>
    <s v="V444_0"/>
    <n v="2"/>
    <s v="DTP"/>
    <n v="0"/>
    <n v="0"/>
    <s v="V5555_33"/>
    <x v="246"/>
    <x v="1"/>
    <s v="PORT09"/>
    <n v="255"/>
    <n v="0.18241525788062604"/>
  </r>
  <r>
    <n v="1447288319.7"/>
    <x v="0"/>
    <s v="PORT04"/>
    <s v="V444_0"/>
    <n v="2"/>
    <s v="DTP"/>
    <n v="0"/>
    <n v="0"/>
    <s v="V5555_33"/>
    <x v="246"/>
    <x v="1"/>
    <s v="PORT09"/>
    <n v="274"/>
    <n v="3.2834746418512686"/>
  </r>
  <r>
    <n v="1447282077.7"/>
    <x v="0"/>
    <s v="PORT04"/>
    <s v="V444_0"/>
    <n v="2"/>
    <s v="DTP"/>
    <n v="0"/>
    <n v="0"/>
    <s v="V5555_33"/>
    <x v="246"/>
    <x v="1"/>
    <s v="PORT09"/>
    <n v="254"/>
    <n v="0.36483051576125208"/>
  </r>
  <r>
    <n v="1447329587.7"/>
    <x v="0"/>
    <s v="PORT04"/>
    <s v="V444_0"/>
    <n v="2"/>
    <s v="DTP"/>
    <n v="0"/>
    <n v="0"/>
    <s v="V5555_33"/>
    <x v="246"/>
    <x v="1"/>
    <s v="PORT09"/>
    <n v="315"/>
    <n v="5.8372882521800333"/>
  </r>
  <r>
    <n v="1447163842.7"/>
    <x v="0"/>
    <s v="PORT04"/>
    <s v="V444_0"/>
    <n v="2"/>
    <s v="DTP"/>
    <n v="0"/>
    <n v="0"/>
    <s v="V5555_33"/>
    <x v="246"/>
    <x v="1"/>
    <s v="PORT09"/>
    <n v="281"/>
    <n v="0.91207628940313024"/>
  </r>
  <r>
    <n v="1447273263.7"/>
    <x v="0"/>
    <s v="PORT04"/>
    <s v="V444_0"/>
    <n v="2"/>
    <s v="DTP"/>
    <n v="0"/>
    <n v="0"/>
    <s v="V5555_33"/>
    <x v="246"/>
    <x v="1"/>
    <s v="PORT09"/>
    <n v="342"/>
    <n v="0.72966103152250417"/>
  </r>
  <r>
    <n v="1447163972.7"/>
    <x v="0"/>
    <s v="PORT04"/>
    <s v="V444_0"/>
    <n v="2"/>
    <s v="DTP"/>
    <n v="0"/>
    <n v="0"/>
    <s v="V5555_33"/>
    <x v="246"/>
    <x v="1"/>
    <s v="PORT09"/>
    <n v="335"/>
    <n v="0.36483051576125208"/>
  </r>
  <r>
    <n v="1447372972.7"/>
    <x v="0"/>
    <s v="PORT04"/>
    <s v="V444_0"/>
    <n v="2"/>
    <s v="DTP"/>
    <n v="0"/>
    <n v="0"/>
    <s v="V5555_33"/>
    <x v="246"/>
    <x v="1"/>
    <s v="PORT09"/>
    <n v="521"/>
    <n v="16.511864756540099"/>
  </r>
  <r>
    <n v="1447222991.7"/>
    <x v="0"/>
    <s v="PORT04"/>
    <s v="V444_0"/>
    <n v="2"/>
    <s v="DTP"/>
    <n v="0"/>
    <n v="0"/>
    <s v="V5555_33"/>
    <x v="246"/>
    <x v="1"/>
    <s v="PORT09"/>
    <n v="308"/>
    <n v="4.1955509312543988"/>
  </r>
  <r>
    <n v="1447232383.7"/>
    <x v="0"/>
    <s v="PORT04"/>
    <s v="V444_0"/>
    <n v="2"/>
    <s v="DTP"/>
    <n v="0"/>
    <n v="0"/>
    <s v="V5555_33"/>
    <x v="246"/>
    <x v="1"/>
    <s v="PORT09"/>
    <n v="292"/>
    <n v="2.5538136103287647"/>
  </r>
  <r>
    <n v="1447407394.7"/>
    <x v="0"/>
    <s v="PORT04"/>
    <s v="V444_0"/>
    <n v="2"/>
    <s v="DTP"/>
    <n v="0"/>
    <n v="0"/>
    <s v="V5555_33"/>
    <x v="246"/>
    <x v="1"/>
    <s v="PORT09"/>
    <n v="268"/>
    <n v="0.63845340258219119"/>
  </r>
  <r>
    <n v="1447322715.7"/>
    <x v="0"/>
    <s v="PORT04"/>
    <s v="V444_0"/>
    <n v="2"/>
    <s v="DTP"/>
    <n v="0"/>
    <n v="0"/>
    <s v="V5555_33"/>
    <x v="246"/>
    <x v="1"/>
    <s v="PORT09"/>
    <n v="279"/>
    <n v="1.2769068051643824"/>
  </r>
  <r>
    <n v="1447167253.7"/>
    <x v="0"/>
    <s v="PORT04"/>
    <s v="V444_0"/>
    <n v="2"/>
    <s v="DTP"/>
    <n v="0"/>
    <n v="0"/>
    <s v="V5555_33"/>
    <x v="246"/>
    <x v="1"/>
    <s v="PORT09"/>
    <n v="329"/>
    <n v="2.3713983524481383"/>
  </r>
  <r>
    <n v="1447320211.7"/>
    <x v="0"/>
    <s v="PORT04"/>
    <s v="V444_0"/>
    <n v="2"/>
    <s v="DTP"/>
    <n v="0"/>
    <n v="0"/>
    <s v="V5555_33"/>
    <x v="246"/>
    <x v="1"/>
    <s v="PORT09"/>
    <n v="254"/>
    <n v="0.36483051576125208"/>
  </r>
  <r>
    <n v="1447284617.7"/>
    <x v="0"/>
    <s v="PORT04"/>
    <s v="V444_0"/>
    <n v="2"/>
    <s v="DTP"/>
    <n v="0"/>
    <n v="0"/>
    <s v="V5555_33"/>
    <x v="246"/>
    <x v="1"/>
    <s v="PORT09"/>
    <n v="293"/>
    <n v="1.8241525788062605"/>
  </r>
  <r>
    <n v="1447279012.7"/>
    <x v="0"/>
    <s v="PORT04"/>
    <s v="V444_0"/>
    <n v="2"/>
    <s v="DTP"/>
    <n v="0"/>
    <n v="0"/>
    <s v="V5555_33"/>
    <x v="246"/>
    <x v="1"/>
    <s v="PORT09"/>
    <n v="327"/>
    <n v="0.18241525788062604"/>
  </r>
  <r>
    <n v="1447243914.7"/>
    <x v="0"/>
    <s v="PORT04"/>
    <s v="V444_0"/>
    <n v="2"/>
    <s v="DTP"/>
    <n v="0"/>
    <n v="0"/>
    <s v="V5555_33"/>
    <x v="246"/>
    <x v="1"/>
    <s v="PORT09"/>
    <n v="306"/>
    <n v="1.0944915472837562"/>
  </r>
  <r>
    <n v="1447246441.7"/>
    <x v="0"/>
    <s v="PORT04"/>
    <s v="V444_0"/>
    <n v="2"/>
    <s v="DTP"/>
    <n v="0"/>
    <n v="0"/>
    <s v="V5555_33"/>
    <x v="246"/>
    <x v="1"/>
    <s v="PORT09"/>
    <n v="293"/>
    <n v="5.1076272206575295"/>
  </r>
  <r>
    <n v="1447274825.7"/>
    <x v="0"/>
    <s v="PORT04"/>
    <s v="V444_0"/>
    <n v="2"/>
    <s v="DTP"/>
    <n v="0"/>
    <n v="0"/>
    <s v="V5555_33"/>
    <x v="246"/>
    <x v="1"/>
    <s v="PORT09"/>
    <n v="500"/>
    <n v="22.889830945675126"/>
  </r>
  <r>
    <n v="1447225276.7"/>
    <x v="0"/>
    <s v="PORT04"/>
    <s v="V444_0"/>
    <n v="2"/>
    <s v="DTP"/>
    <n v="0"/>
    <n v="0"/>
    <s v="V5555_33"/>
    <x v="246"/>
    <x v="1"/>
    <s v="PORT09"/>
    <n v="254"/>
    <n v="0.36483051576125208"/>
  </r>
  <r>
    <n v="1447229516.7"/>
    <x v="0"/>
    <s v="PORT04"/>
    <s v="V444_0"/>
    <n v="2"/>
    <s v="DTP"/>
    <n v="0"/>
    <n v="0"/>
    <s v="V5555_33"/>
    <x v="246"/>
    <x v="1"/>
    <s v="PORT09"/>
    <n v="282"/>
    <n v="1.0944915472837562"/>
  </r>
  <r>
    <n v="1447250466.7"/>
    <x v="0"/>
    <s v="PORT04"/>
    <s v="V444_0"/>
    <n v="2"/>
    <s v="DTP"/>
    <n v="0"/>
    <n v="0"/>
    <s v="V5555_33"/>
    <x v="246"/>
    <x v="1"/>
    <s v="PORT09"/>
    <n v="296"/>
    <n v="0.36483051576125208"/>
  </r>
  <r>
    <n v="1447173870.7"/>
    <x v="0"/>
    <s v="PORT04"/>
    <s v="V444_0"/>
    <n v="2"/>
    <s v="DTP"/>
    <n v="0"/>
    <n v="0"/>
    <s v="V5555_33"/>
    <x v="246"/>
    <x v="1"/>
    <s v="PORT09"/>
    <n v="294"/>
    <n v="1.4593220630450083"/>
  </r>
  <r>
    <n v="1447182259.7"/>
    <x v="0"/>
    <s v="PORT04"/>
    <s v="V444_0"/>
    <n v="2"/>
    <s v="DTP"/>
    <n v="0"/>
    <n v="0"/>
    <s v="V5555_33"/>
    <x v="246"/>
    <x v="1"/>
    <s v="PORT09"/>
    <n v="410"/>
    <n v="7.2966103152250419"/>
  </r>
  <r>
    <n v="1447258858.7"/>
    <x v="0"/>
    <s v="PORT04"/>
    <s v="V444_0"/>
    <n v="2"/>
    <s v="DTP"/>
    <n v="0"/>
    <n v="0"/>
    <s v="V5555_33"/>
    <x v="246"/>
    <x v="1"/>
    <s v="PORT09"/>
    <n v="356"/>
    <n v="4.0131356733737729"/>
  </r>
  <r>
    <n v="1447312017.7"/>
    <x v="0"/>
    <s v="PORT04"/>
    <s v="V444_0"/>
    <n v="2"/>
    <s v="DTP"/>
    <n v="0"/>
    <n v="0"/>
    <s v="V5555_33"/>
    <x v="247"/>
    <x v="1"/>
    <s v="PORT09"/>
    <n v="256"/>
    <n v="0.18086818572369293"/>
  </r>
  <r>
    <n v="1447194632.7"/>
    <x v="0"/>
    <s v="PORT04"/>
    <s v="V444_0"/>
    <n v="2"/>
    <s v="DTP"/>
    <n v="0"/>
    <n v="0"/>
    <s v="V5555_33"/>
    <x v="247"/>
    <x v="1"/>
    <s v="PORT09"/>
    <n v="277"/>
    <n v="0.7234727428947717"/>
  </r>
  <r>
    <n v="1447147909.7"/>
    <x v="0"/>
    <s v="PORT04"/>
    <s v="V444_0"/>
    <n v="2"/>
    <s v="DTP"/>
    <n v="0"/>
    <n v="0"/>
    <s v="V5555_33"/>
    <x v="247"/>
    <x v="1"/>
    <s v="PORT09"/>
    <n v="317"/>
    <n v="1.9895500429606221"/>
  </r>
  <r>
    <n v="1447206412.7"/>
    <x v="0"/>
    <s v="PORT04"/>
    <s v="V444_0"/>
    <n v="2"/>
    <s v="DTP"/>
    <n v="0"/>
    <n v="0"/>
    <s v="V5555_33"/>
    <x v="247"/>
    <x v="1"/>
    <s v="PORT09"/>
    <n v="328"/>
    <n v="0.54260455717107881"/>
  </r>
  <r>
    <n v="1447163841.7"/>
    <x v="0"/>
    <s v="PORT04"/>
    <s v="V444_0"/>
    <n v="2"/>
    <s v="DTP"/>
    <n v="0"/>
    <n v="0"/>
    <s v="V5555_33"/>
    <x v="247"/>
    <x v="1"/>
    <s v="PORT09"/>
    <n v="281"/>
    <n v="2.1704182286843152"/>
  </r>
  <r>
    <n v="1447292032.7"/>
    <x v="0"/>
    <s v="PORT04"/>
    <s v="V444_0"/>
    <n v="2"/>
    <s v="DTP"/>
    <n v="0"/>
    <n v="0"/>
    <s v="V5555_33"/>
    <x v="247"/>
    <x v="1"/>
    <s v="PORT09"/>
    <n v="279"/>
    <n v="1.4469454857895434"/>
  </r>
  <r>
    <n v="1447384426.7"/>
    <x v="0"/>
    <s v="PORT04"/>
    <s v="V444_0"/>
    <n v="2"/>
    <s v="DTP"/>
    <n v="0"/>
    <n v="0"/>
    <s v="V5555_33"/>
    <x v="247"/>
    <x v="1"/>
    <s v="PORT09"/>
    <n v="318"/>
    <n v="1.4469454857895434"/>
  </r>
  <r>
    <n v="1447163971.7"/>
    <x v="0"/>
    <s v="PORT04"/>
    <s v="V444_0"/>
    <n v="2"/>
    <s v="DTP"/>
    <n v="0"/>
    <n v="0"/>
    <s v="V5555_33"/>
    <x v="247"/>
    <x v="1"/>
    <s v="PORT09"/>
    <n v="247"/>
    <n v="0.18086818572369293"/>
  </r>
  <r>
    <n v="1447407049.7"/>
    <x v="0"/>
    <s v="PORT04"/>
    <s v="V444_0"/>
    <n v="2"/>
    <s v="DTP"/>
    <n v="0"/>
    <n v="0"/>
    <s v="V5555_33"/>
    <x v="247"/>
    <x v="1"/>
    <s v="PORT09"/>
    <n v="351"/>
    <n v="3.6173637144738584"/>
  </r>
  <r>
    <n v="1447187884.7"/>
    <x v="0"/>
    <s v="PORT04"/>
    <s v="V444_0"/>
    <n v="2"/>
    <s v="DTP"/>
    <n v="0"/>
    <n v="0"/>
    <s v="V5555_33"/>
    <x v="247"/>
    <x v="1"/>
    <s v="PORT09"/>
    <n v="264"/>
    <n v="0.54260455717107881"/>
  </r>
  <r>
    <n v="1447170838.7"/>
    <x v="0"/>
    <s v="PORT04"/>
    <s v="V444_0"/>
    <n v="2"/>
    <s v="DTP"/>
    <n v="0"/>
    <n v="0"/>
    <s v="V5555_33"/>
    <x v="247"/>
    <x v="1"/>
    <s v="PORT09"/>
    <n v="265"/>
    <n v="0.18086818572369293"/>
  </r>
  <r>
    <n v="1447236400.7"/>
    <x v="0"/>
    <s v="PORT04"/>
    <s v="V444_0"/>
    <n v="2"/>
    <s v="DTP"/>
    <n v="0"/>
    <n v="0"/>
    <s v="V5555_33"/>
    <x v="247"/>
    <x v="1"/>
    <s v="PORT09"/>
    <n v="280"/>
    <n v="1.2660773000658505"/>
  </r>
  <r>
    <n v="1447389294.7"/>
    <x v="0"/>
    <s v="PORT04"/>
    <s v="V444_0"/>
    <n v="2"/>
    <s v="DTP"/>
    <n v="0"/>
    <n v="0"/>
    <s v="V5555_33"/>
    <x v="247"/>
    <x v="1"/>
    <s v="PORT09"/>
    <n v="256"/>
    <n v="0.18086818572369293"/>
  </r>
  <r>
    <n v="1447232386.7"/>
    <x v="0"/>
    <s v="PORT04"/>
    <s v="V444_0"/>
    <n v="2"/>
    <s v="DTP"/>
    <n v="0"/>
    <n v="0"/>
    <s v="V5555_33"/>
    <x v="247"/>
    <x v="1"/>
    <s v="PORT09"/>
    <n v="267"/>
    <n v="1.0852091143421576"/>
  </r>
  <r>
    <n v="1447351798.7"/>
    <x v="0"/>
    <s v="PORT04"/>
    <s v="V444_0"/>
    <n v="2"/>
    <s v="DTP"/>
    <n v="0"/>
    <n v="0"/>
    <s v="V5555_33"/>
    <x v="247"/>
    <x v="1"/>
    <s v="PORT09"/>
    <n v="304"/>
    <n v="9.0434092861846463E-2"/>
  </r>
  <r>
    <n v="1447319050.7"/>
    <x v="0"/>
    <s v="PORT04"/>
    <s v="V444_0"/>
    <n v="2"/>
    <s v="DTP"/>
    <n v="0"/>
    <n v="0"/>
    <s v="V5555_33"/>
    <x v="247"/>
    <x v="1"/>
    <s v="PORT09"/>
    <n v="325"/>
    <n v="0.18086818572369293"/>
  </r>
  <r>
    <n v="1447182258.7"/>
    <x v="0"/>
    <s v="PORT04"/>
    <s v="V444_0"/>
    <n v="2"/>
    <s v="DTP"/>
    <n v="0"/>
    <n v="0"/>
    <s v="V5555_33"/>
    <x v="247"/>
    <x v="1"/>
    <s v="PORT09"/>
    <n v="327"/>
    <n v="0.7234727428947717"/>
  </r>
  <r>
    <n v="1447191295.7"/>
    <x v="0"/>
    <s v="PORT04"/>
    <s v="V444_0"/>
    <n v="2"/>
    <s v="DTP"/>
    <n v="0"/>
    <n v="0"/>
    <s v="V5555_33"/>
    <x v="247"/>
    <x v="1"/>
    <s v="PORT09"/>
    <n v="308"/>
    <n v="0.7234727428947717"/>
  </r>
  <r>
    <n v="1447202685.7"/>
    <x v="0"/>
    <s v="PORT04"/>
    <s v="V444_0"/>
    <n v="2"/>
    <s v="DTP"/>
    <n v="0"/>
    <n v="0"/>
    <s v="V5555_33"/>
    <x v="247"/>
    <x v="1"/>
    <s v="PORT09"/>
    <n v="319"/>
    <n v="0.54260455717107881"/>
  </r>
  <r>
    <n v="1447407393.7"/>
    <x v="0"/>
    <s v="PORT04"/>
    <s v="V444_0"/>
    <n v="2"/>
    <s v="DTP"/>
    <n v="0"/>
    <n v="0"/>
    <s v="V5555_33"/>
    <x v="247"/>
    <x v="1"/>
    <s v="PORT09"/>
    <n v="336"/>
    <n v="0.36173637144738585"/>
  </r>
  <r>
    <n v="1447372973.7"/>
    <x v="0"/>
    <s v="PORT04"/>
    <s v="V444_0"/>
    <n v="2"/>
    <s v="DTP"/>
    <n v="0"/>
    <n v="0"/>
    <s v="V5555_33"/>
    <x v="247"/>
    <x v="1"/>
    <s v="PORT09"/>
    <n v="275"/>
    <n v="1.9895500429606221"/>
  </r>
  <r>
    <n v="1447207541.7"/>
    <x v="0"/>
    <s v="PORT04"/>
    <s v="V444_0"/>
    <n v="2"/>
    <s v="DTP"/>
    <n v="0"/>
    <n v="0"/>
    <s v="V5555_33"/>
    <x v="247"/>
    <x v="1"/>
    <s v="PORT09"/>
    <n v="291"/>
    <n v="0.18086818572369293"/>
  </r>
  <r>
    <n v="1447394303.7"/>
    <x v="0"/>
    <s v="PORT04"/>
    <s v="V444_0"/>
    <n v="2"/>
    <s v="DTP"/>
    <n v="0"/>
    <n v="0"/>
    <s v="V5555_33"/>
    <x v="247"/>
    <x v="1"/>
    <s v="PORT09"/>
    <n v="287"/>
    <n v="0.9043409286184646"/>
  </r>
  <r>
    <n v="1447404681.7"/>
    <x v="0"/>
    <s v="PORT04"/>
    <s v="V444_0"/>
    <n v="2"/>
    <s v="DTP"/>
    <n v="0"/>
    <n v="0"/>
    <s v="V5555_33"/>
    <x v="247"/>
    <x v="1"/>
    <s v="PORT09"/>
    <n v="247"/>
    <n v="0.18086818572369293"/>
  </r>
  <r>
    <n v="1447364446.7"/>
    <x v="0"/>
    <s v="PORT04"/>
    <s v="V444_0"/>
    <n v="2"/>
    <s v="DTP"/>
    <n v="0"/>
    <n v="0"/>
    <s v="V5555_33"/>
    <x v="247"/>
    <x v="1"/>
    <s v="PORT09"/>
    <n v="275"/>
    <n v="1.9895500429606221"/>
  </r>
  <r>
    <n v="1447308355.7"/>
    <x v="0"/>
    <s v="PORT04"/>
    <s v="V444_0"/>
    <n v="2"/>
    <s v="DTP"/>
    <n v="0"/>
    <n v="0"/>
    <s v="V5555_33"/>
    <x v="247"/>
    <x v="1"/>
    <s v="PORT09"/>
    <n v="314"/>
    <n v="1.0852091143421576"/>
  </r>
  <r>
    <n v="1447202848.7"/>
    <x v="0"/>
    <s v="PORT04"/>
    <s v="V444_0"/>
    <n v="2"/>
    <s v="DTP"/>
    <n v="0"/>
    <n v="0"/>
    <s v="V5555_33"/>
    <x v="247"/>
    <x v="1"/>
    <s v="PORT09"/>
    <n v="349"/>
    <n v="4.7025728288160158"/>
  </r>
  <r>
    <n v="1447377051.7"/>
    <x v="0"/>
    <s v="PORT04"/>
    <s v="V444_0"/>
    <n v="2"/>
    <s v="DTP"/>
    <n v="0"/>
    <n v="0"/>
    <s v="V5555_33"/>
    <x v="102"/>
    <x v="1"/>
    <s v="PORT09"/>
    <n v="288"/>
    <n v="0.44841327669570241"/>
  </r>
  <r>
    <n v="1447319053.7"/>
    <x v="0"/>
    <s v="PORT04"/>
    <s v="V444_0"/>
    <n v="2"/>
    <s v="DTP"/>
    <n v="0"/>
    <n v="0"/>
    <s v="V5555_33"/>
    <x v="102"/>
    <x v="1"/>
    <s v="PORT09"/>
    <n v="280"/>
    <n v="0.17936531067828096"/>
  </r>
  <r>
    <n v="1447299068.7"/>
    <x v="0"/>
    <s v="PORT04"/>
    <s v="V444_0"/>
    <n v="2"/>
    <s v="DTP"/>
    <n v="0"/>
    <n v="0"/>
    <s v="V5555_33"/>
    <x v="102"/>
    <x v="1"/>
    <s v="PORT09"/>
    <n v="242"/>
    <n v="0.71746124271312384"/>
  </r>
  <r>
    <n v="1447203027.7"/>
    <x v="0"/>
    <s v="PORT04"/>
    <s v="V444_0"/>
    <n v="2"/>
    <s v="DTP"/>
    <n v="0"/>
    <n v="0"/>
    <s v="V5555_33"/>
    <x v="102"/>
    <x v="1"/>
    <s v="PORT09"/>
    <n v="337"/>
    <n v="2.7801623155133548"/>
  </r>
  <r>
    <n v="1447351885.7"/>
    <x v="0"/>
    <s v="PORT04"/>
    <s v="V444_0"/>
    <n v="2"/>
    <s v="DTP"/>
    <n v="0"/>
    <n v="0"/>
    <s v="V5555_33"/>
    <x v="102"/>
    <x v="1"/>
    <s v="PORT09"/>
    <n v="315"/>
    <n v="0.17936531067828096"/>
  </r>
  <r>
    <n v="1447182264.7"/>
    <x v="0"/>
    <s v="PORT04"/>
    <s v="V444_0"/>
    <n v="2"/>
    <s v="DTP"/>
    <n v="0"/>
    <n v="0"/>
    <s v="V5555_33"/>
    <x v="102"/>
    <x v="1"/>
    <s v="PORT09"/>
    <n v="265"/>
    <n v="0.35873062135656192"/>
  </r>
  <r>
    <n v="1447280069.7"/>
    <x v="0"/>
    <s v="PORT04"/>
    <s v="V444_0"/>
    <n v="2"/>
    <s v="DTP"/>
    <n v="0"/>
    <n v="0"/>
    <s v="V5555_33"/>
    <x v="102"/>
    <x v="1"/>
    <s v="PORT09"/>
    <n v="242"/>
    <n v="0.53809593203484285"/>
  </r>
  <r>
    <n v="1447372978.7"/>
    <x v="0"/>
    <s v="PORT04"/>
    <s v="V444_0"/>
    <n v="2"/>
    <s v="DTP"/>
    <n v="0"/>
    <n v="0"/>
    <s v="V5555_33"/>
    <x v="102"/>
    <x v="1"/>
    <s v="PORT09"/>
    <n v="278"/>
    <n v="1.9730184174610905"/>
  </r>
  <r>
    <n v="1447155223.7"/>
    <x v="0"/>
    <s v="PORT04"/>
    <s v="V444_0"/>
    <n v="2"/>
    <s v="DTP"/>
    <n v="0"/>
    <n v="0"/>
    <s v="V5555_33"/>
    <x v="102"/>
    <x v="1"/>
    <s v="PORT09"/>
    <n v="272"/>
    <n v="0.35873062135656192"/>
  </r>
  <r>
    <n v="1447194635.7"/>
    <x v="0"/>
    <s v="PORT04"/>
    <s v="V444_0"/>
    <n v="2"/>
    <s v="DTP"/>
    <n v="0"/>
    <n v="0"/>
    <s v="V5555_33"/>
    <x v="102"/>
    <x v="1"/>
    <s v="PORT09"/>
    <n v="298"/>
    <n v="0.71746124271312384"/>
  </r>
  <r>
    <n v="1447187890.7"/>
    <x v="0"/>
    <s v="PORT04"/>
    <s v="V444_0"/>
    <n v="2"/>
    <s v="DTP"/>
    <n v="0"/>
    <n v="0"/>
    <s v="V5555_33"/>
    <x v="102"/>
    <x v="1"/>
    <s v="PORT09"/>
    <n v="279"/>
    <n v="0.17936531067828096"/>
  </r>
  <r>
    <n v="1447312023.7"/>
    <x v="0"/>
    <s v="PORT04"/>
    <s v="V444_0"/>
    <n v="2"/>
    <s v="DTP"/>
    <n v="0"/>
    <n v="0"/>
    <s v="V5555_33"/>
    <x v="102"/>
    <x v="1"/>
    <s v="PORT09"/>
    <n v="289"/>
    <n v="0.71746124271312384"/>
  </r>
  <r>
    <n v="1447394309.7"/>
    <x v="0"/>
    <s v="PORT04"/>
    <s v="V444_0"/>
    <n v="2"/>
    <s v="DTP"/>
    <n v="0"/>
    <n v="0"/>
    <s v="V5555_33"/>
    <x v="102"/>
    <x v="1"/>
    <s v="PORT09"/>
    <n v="271"/>
    <n v="0.17936531067828096"/>
  </r>
  <r>
    <n v="1447308360.7"/>
    <x v="0"/>
    <s v="PORT04"/>
    <s v="V444_0"/>
    <n v="2"/>
    <s v="DTP"/>
    <n v="0"/>
    <n v="0"/>
    <s v="V5555_33"/>
    <x v="102"/>
    <x v="1"/>
    <s v="PORT09"/>
    <n v="294"/>
    <n v="0.17936531067828096"/>
  </r>
  <r>
    <n v="1447181237.7"/>
    <x v="0"/>
    <s v="PORT04"/>
    <s v="V444_0"/>
    <n v="2"/>
    <s v="DTP"/>
    <n v="0"/>
    <n v="0"/>
    <s v="V5555_33"/>
    <x v="102"/>
    <x v="1"/>
    <s v="PORT09"/>
    <n v="341"/>
    <n v="0.71746124271312384"/>
  </r>
  <r>
    <n v="1447163977.7"/>
    <x v="0"/>
    <s v="PORT04"/>
    <s v="V444_0"/>
    <n v="2"/>
    <s v="DTP"/>
    <n v="0"/>
    <n v="0"/>
    <s v="V5555_33"/>
    <x v="102"/>
    <x v="1"/>
    <s v="PORT09"/>
    <n v="275"/>
    <n v="1.7936531067828096"/>
  </r>
  <r>
    <n v="1447211488.7"/>
    <x v="0"/>
    <s v="PORT04"/>
    <s v="V444_0"/>
    <n v="2"/>
    <s v="DTP"/>
    <n v="0"/>
    <n v="0"/>
    <s v="V5555_33"/>
    <x v="102"/>
    <x v="1"/>
    <s v="PORT09"/>
    <n v="324"/>
    <n v="0.89682655339140482"/>
  </r>
  <r>
    <n v="1447246606.7"/>
    <x v="0"/>
    <s v="PORT04"/>
    <s v="V444_0"/>
    <n v="2"/>
    <s v="DTP"/>
    <n v="0"/>
    <n v="0"/>
    <s v="V5555_33"/>
    <x v="102"/>
    <x v="1"/>
    <s v="PORT09"/>
    <n v="303"/>
    <n v="1.1658745194088262"/>
  </r>
  <r>
    <n v="1447385493.7"/>
    <x v="0"/>
    <s v="PORT04"/>
    <s v="V444_0"/>
    <n v="2"/>
    <s v="DTP"/>
    <n v="0"/>
    <n v="0"/>
    <s v="V5555_33"/>
    <x v="102"/>
    <x v="1"/>
    <s v="PORT09"/>
    <n v="368"/>
    <n v="3.2285755922090571"/>
  </r>
  <r>
    <n v="1447229521.7"/>
    <x v="0"/>
    <s v="PORT04"/>
    <s v="V444_0"/>
    <n v="2"/>
    <s v="DTP"/>
    <n v="0"/>
    <n v="0"/>
    <s v="V5555_33"/>
    <x v="102"/>
    <x v="1"/>
    <s v="PORT09"/>
    <n v="249"/>
    <n v="0.35873062135656192"/>
  </r>
  <r>
    <n v="1447364452.7"/>
    <x v="0"/>
    <s v="PORT04"/>
    <s v="V444_0"/>
    <n v="2"/>
    <s v="DTP"/>
    <n v="0"/>
    <n v="0"/>
    <s v="V5555_33"/>
    <x v="102"/>
    <x v="1"/>
    <s v="PORT09"/>
    <n v="301"/>
    <n v="1.2555571747479668"/>
  </r>
  <r>
    <n v="1447151667.7"/>
    <x v="0"/>
    <s v="PORT04"/>
    <s v="V444_0"/>
    <n v="2"/>
    <s v="DTP"/>
    <n v="0"/>
    <n v="0"/>
    <s v="V5555_33"/>
    <x v="102"/>
    <x v="1"/>
    <s v="PORT09"/>
    <n v="316"/>
    <n v="3.4079409028873382"/>
  </r>
  <r>
    <n v="1447191299.7"/>
    <x v="0"/>
    <s v="PORT04"/>
    <s v="V444_0"/>
    <n v="2"/>
    <s v="DTP"/>
    <n v="0"/>
    <n v="0"/>
    <s v="V5555_33"/>
    <x v="102"/>
    <x v="1"/>
    <s v="PORT09"/>
    <n v="330"/>
    <n v="0.71746124271312384"/>
  </r>
  <r>
    <n v="1447221846.7"/>
    <x v="0"/>
    <s v="PORT04"/>
    <s v="V444_0"/>
    <n v="2"/>
    <s v="DTP"/>
    <n v="0"/>
    <n v="0"/>
    <s v="V5555_33"/>
    <x v="102"/>
    <x v="1"/>
    <s v="PORT09"/>
    <n v="375"/>
    <n v="6.8158818057746764"/>
  </r>
  <r>
    <n v="1447184069.7"/>
    <x v="0"/>
    <s v="PORT04"/>
    <s v="V444_0"/>
    <n v="2"/>
    <s v="DTP"/>
    <n v="0"/>
    <n v="0"/>
    <s v="V5555_33"/>
    <x v="102"/>
    <x v="1"/>
    <s v="PORT09"/>
    <n v="332"/>
    <n v="8.968265533914048E-2"/>
  </r>
  <r>
    <n v="1447206417.7"/>
    <x v="0"/>
    <s v="PORT04"/>
    <s v="V444_0"/>
    <n v="2"/>
    <s v="DTP"/>
    <n v="0"/>
    <n v="0"/>
    <s v="V5555_33"/>
    <x v="102"/>
    <x v="1"/>
    <s v="PORT09"/>
    <n v="253"/>
    <n v="1.3452398300871071"/>
  </r>
  <r>
    <n v="1447232395.7"/>
    <x v="0"/>
    <s v="PORT04"/>
    <s v="V444_0"/>
    <n v="2"/>
    <s v="DTP"/>
    <n v="0"/>
    <n v="0"/>
    <s v="V5555_33"/>
    <x v="102"/>
    <x v="1"/>
    <s v="PORT09"/>
    <n v="257"/>
    <n v="0.17936531067828096"/>
  </r>
  <r>
    <n v="1447292069.7"/>
    <x v="0"/>
    <s v="PORT04"/>
    <s v="V444_0"/>
    <n v="2"/>
    <s v="DTP"/>
    <n v="0"/>
    <n v="0"/>
    <s v="V5555_33"/>
    <x v="102"/>
    <x v="1"/>
    <s v="PORT09"/>
    <n v="259"/>
    <n v="1.4349224854262477"/>
  </r>
  <r>
    <n v="1447173872.7"/>
    <x v="0"/>
    <s v="PORT04"/>
    <s v="V444_0"/>
    <n v="2"/>
    <s v="DTP"/>
    <n v="0"/>
    <n v="0"/>
    <s v="V5555_33"/>
    <x v="102"/>
    <x v="1"/>
    <s v="PORT09"/>
    <n v="352"/>
    <n v="2.1523837281393714"/>
  </r>
  <r>
    <n v="1447222996.7"/>
    <x v="0"/>
    <s v="PORT04"/>
    <s v="V444_0"/>
    <n v="2"/>
    <s v="DTP"/>
    <n v="0"/>
    <n v="0"/>
    <s v="V5555_33"/>
    <x v="102"/>
    <x v="1"/>
    <s v="PORT09"/>
    <n v="264"/>
    <n v="0.44841327669570241"/>
  </r>
  <r>
    <n v="1447320214.7"/>
    <x v="0"/>
    <s v="PORT04"/>
    <s v="V444_0"/>
    <n v="2"/>
    <s v="DTP"/>
    <n v="0"/>
    <n v="0"/>
    <s v="V5555_33"/>
    <x v="102"/>
    <x v="1"/>
    <s v="PORT09"/>
    <n v="340"/>
    <n v="1.7936531067828096"/>
  </r>
  <r>
    <n v="1447258888.7"/>
    <x v="0"/>
    <s v="PORT04"/>
    <s v="V444_0"/>
    <n v="2"/>
    <s v="DTP"/>
    <n v="0"/>
    <n v="0"/>
    <s v="V5555_33"/>
    <x v="102"/>
    <x v="1"/>
    <s v="PORT09"/>
    <n v="250"/>
    <n v="0.35873062135656192"/>
  </r>
  <r>
    <n v="1447279016.7"/>
    <x v="0"/>
    <s v="PORT04"/>
    <s v="V444_0"/>
    <n v="2"/>
    <s v="DTP"/>
    <n v="0"/>
    <n v="0"/>
    <s v="V5555_33"/>
    <x v="102"/>
    <x v="1"/>
    <s v="PORT09"/>
    <n v="334"/>
    <n v="1.0761918640696857"/>
  </r>
  <r>
    <n v="1447284628.7"/>
    <x v="0"/>
    <s v="PORT04"/>
    <s v="V444_0"/>
    <n v="2"/>
    <s v="DTP"/>
    <n v="0"/>
    <n v="0"/>
    <s v="V5555_33"/>
    <x v="102"/>
    <x v="1"/>
    <s v="PORT09"/>
    <n v="302"/>
    <n v="0.17936531067828096"/>
  </r>
  <r>
    <n v="1447369419.7"/>
    <x v="0"/>
    <s v="PORT04"/>
    <s v="V444_0"/>
    <n v="2"/>
    <s v="DTP"/>
    <n v="0"/>
    <n v="0"/>
    <s v="V5555_33"/>
    <x v="102"/>
    <x v="1"/>
    <s v="PORT09"/>
    <n v="373"/>
    <n v="3.7666715242438999"/>
  </r>
  <r>
    <n v="1447385486.7"/>
    <x v="0"/>
    <s v="PORT04"/>
    <s v="V444_0"/>
    <n v="2"/>
    <s v="DTP"/>
    <n v="0"/>
    <n v="0"/>
    <s v="V5555_33"/>
    <x v="248"/>
    <x v="1"/>
    <s v="PORT09"/>
    <n v="270"/>
    <n v="0.70471879480912802"/>
  </r>
  <r>
    <n v="1447312016.7"/>
    <x v="0"/>
    <s v="PORT04"/>
    <s v="V444_0"/>
    <n v="2"/>
    <s v="DTP"/>
    <n v="0"/>
    <n v="0"/>
    <s v="V5555_33"/>
    <x v="248"/>
    <x v="1"/>
    <s v="PORT09"/>
    <n v="270"/>
    <n v="0.35235939740456401"/>
  </r>
  <r>
    <n v="1447304364.7"/>
    <x v="0"/>
    <s v="PORT04"/>
    <s v="V444_0"/>
    <n v="2"/>
    <s v="DTP"/>
    <n v="0"/>
    <n v="0"/>
    <s v="V5555_33"/>
    <x v="248"/>
    <x v="1"/>
    <s v="PORT09"/>
    <n v="290"/>
    <n v="8.8089849351141003E-2"/>
  </r>
  <r>
    <n v="1447300852.7"/>
    <x v="0"/>
    <s v="PORT04"/>
    <s v="V444_0"/>
    <n v="2"/>
    <s v="DTP"/>
    <n v="0"/>
    <n v="0"/>
    <s v="V5555_33"/>
    <x v="248"/>
    <x v="1"/>
    <s v="PORT09"/>
    <n v="297"/>
    <n v="0.52853909610684602"/>
  </r>
  <r>
    <n v="1447377047.7"/>
    <x v="0"/>
    <s v="PORT04"/>
    <s v="V444_0"/>
    <n v="2"/>
    <s v="DTP"/>
    <n v="0"/>
    <n v="0"/>
    <s v="V5555_33"/>
    <x v="248"/>
    <x v="1"/>
    <s v="PORT09"/>
    <n v="287"/>
    <n v="1.2332578909159739"/>
  </r>
  <r>
    <n v="1447232382.7"/>
    <x v="0"/>
    <s v="PORT04"/>
    <s v="V444_0"/>
    <n v="2"/>
    <s v="DTP"/>
    <n v="0"/>
    <n v="0"/>
    <s v="V5555_33"/>
    <x v="248"/>
    <x v="1"/>
    <s v="PORT09"/>
    <n v="261"/>
    <n v="0.35235939740456401"/>
  </r>
  <r>
    <n v="1447394302.7"/>
    <x v="0"/>
    <s v="PORT04"/>
    <s v="V444_0"/>
    <n v="2"/>
    <s v="DTP"/>
    <n v="0"/>
    <n v="0"/>
    <s v="V5555_33"/>
    <x v="248"/>
    <x v="1"/>
    <s v="PORT09"/>
    <n v="337"/>
    <n v="0.52853909610684602"/>
  </r>
  <r>
    <n v="1447308354.7"/>
    <x v="0"/>
    <s v="PORT04"/>
    <s v="V444_0"/>
    <n v="2"/>
    <s v="DTP"/>
    <n v="0"/>
    <n v="0"/>
    <s v="V5555_33"/>
    <x v="248"/>
    <x v="1"/>
    <s v="PORT09"/>
    <n v="275"/>
    <n v="0.88089849351141003"/>
  </r>
  <r>
    <n v="1447407392.7"/>
    <x v="0"/>
    <s v="PORT04"/>
    <s v="V444_0"/>
    <n v="2"/>
    <s v="DTP"/>
    <n v="0"/>
    <n v="0"/>
    <s v="V5555_33"/>
    <x v="248"/>
    <x v="1"/>
    <s v="PORT09"/>
    <n v="325"/>
    <n v="1.409437589618256"/>
  </r>
  <r>
    <n v="1447292031.7"/>
    <x v="0"/>
    <s v="PORT04"/>
    <s v="V444_0"/>
    <n v="2"/>
    <s v="DTP"/>
    <n v="0"/>
    <n v="0"/>
    <s v="V5555_33"/>
    <x v="248"/>
    <x v="1"/>
    <s v="PORT09"/>
    <n v="268"/>
    <n v="1.409437589618256"/>
  </r>
  <r>
    <n v="1447351801.7"/>
    <x v="0"/>
    <s v="PORT04"/>
    <s v="V444_0"/>
    <n v="2"/>
    <s v="DTP"/>
    <n v="0"/>
    <n v="0"/>
    <s v="V5555_33"/>
    <x v="248"/>
    <x v="1"/>
    <s v="PORT09"/>
    <n v="254"/>
    <n v="0.61662894545798697"/>
  </r>
  <r>
    <n v="1447274824.7"/>
    <x v="0"/>
    <s v="PORT04"/>
    <s v="V444_0"/>
    <n v="2"/>
    <s v="DTP"/>
    <n v="0"/>
    <n v="0"/>
    <s v="V5555_33"/>
    <x v="248"/>
    <x v="1"/>
    <s v="PORT09"/>
    <n v="329"/>
    <n v="0.17617969870228201"/>
  </r>
  <r>
    <n v="1447322796.7"/>
    <x v="0"/>
    <s v="PORT04"/>
    <s v="V444_0"/>
    <n v="2"/>
    <s v="DTP"/>
    <n v="0"/>
    <n v="0"/>
    <s v="V5555_33"/>
    <x v="248"/>
    <x v="1"/>
    <s v="PORT09"/>
    <n v="343"/>
    <n v="7.2233676467935624"/>
  </r>
  <r>
    <n v="1447384419.7"/>
    <x v="0"/>
    <s v="PORT04"/>
    <s v="V444_0"/>
    <n v="2"/>
    <s v="DTP"/>
    <n v="0"/>
    <n v="0"/>
    <s v="V5555_33"/>
    <x v="248"/>
    <x v="1"/>
    <s v="PORT09"/>
    <n v="279"/>
    <n v="0.52853909610684602"/>
  </r>
  <r>
    <n v="1447258882.7"/>
    <x v="0"/>
    <s v="PORT04"/>
    <s v="V444_0"/>
    <n v="2"/>
    <s v="DTP"/>
    <n v="0"/>
    <n v="0"/>
    <s v="V5555_33"/>
    <x v="248"/>
    <x v="1"/>
    <s v="PORT09"/>
    <n v="339"/>
    <n v="0.96898834286255098"/>
  </r>
  <r>
    <n v="1447322797.7"/>
    <x v="0"/>
    <s v="PORT04"/>
    <s v="V444_0"/>
    <n v="2"/>
    <s v="DTP"/>
    <n v="0"/>
    <n v="0"/>
    <s v="V5555_33"/>
    <x v="248"/>
    <x v="1"/>
    <s v="PORT09"/>
    <n v="277"/>
    <n v="0.52853909610684602"/>
  </r>
  <r>
    <n v="1447236398.7"/>
    <x v="0"/>
    <s v="PORT04"/>
    <s v="V444_0"/>
    <n v="2"/>
    <s v="DTP"/>
    <n v="0"/>
    <n v="0"/>
    <s v="V5555_33"/>
    <x v="248"/>
    <x v="1"/>
    <s v="PORT09"/>
    <n v="312"/>
    <n v="0.52853909610684602"/>
  </r>
  <r>
    <n v="1447222989.7"/>
    <x v="0"/>
    <s v="PORT04"/>
    <s v="V444_0"/>
    <n v="2"/>
    <s v="DTP"/>
    <n v="0"/>
    <n v="0"/>
    <s v="V5555_33"/>
    <x v="248"/>
    <x v="1"/>
    <s v="PORT09"/>
    <n v="319"/>
    <n v="0.17617969870228201"/>
  </r>
  <r>
    <n v="1447347899.7"/>
    <x v="0"/>
    <s v="PORT04"/>
    <s v="V444_0"/>
    <n v="2"/>
    <s v="DTP"/>
    <n v="0"/>
    <n v="0"/>
    <s v="V5555_33"/>
    <x v="248"/>
    <x v="1"/>
    <s v="PORT09"/>
    <n v="298"/>
    <n v="4.052133070152486"/>
  </r>
  <r>
    <n v="1447288317.7"/>
    <x v="0"/>
    <s v="PORT04"/>
    <s v="V444_0"/>
    <n v="2"/>
    <s v="DTP"/>
    <n v="0"/>
    <n v="0"/>
    <s v="V5555_33"/>
    <x v="248"/>
    <x v="1"/>
    <s v="PORT09"/>
    <n v="285"/>
    <n v="1.057078192213692"/>
  </r>
  <r>
    <n v="1447221835.7"/>
    <x v="0"/>
    <s v="PORT04"/>
    <s v="V444_0"/>
    <n v="2"/>
    <s v="DTP"/>
    <n v="0"/>
    <n v="0"/>
    <s v="V5555_33"/>
    <x v="248"/>
    <x v="1"/>
    <s v="PORT09"/>
    <n v="263"/>
    <n v="0.44044924675570502"/>
  </r>
  <r>
    <n v="1447280064.7"/>
    <x v="0"/>
    <s v="PORT04"/>
    <s v="V444_0"/>
    <n v="2"/>
    <s v="DTP"/>
    <n v="0"/>
    <n v="0"/>
    <s v="V5555_33"/>
    <x v="248"/>
    <x v="1"/>
    <s v="PORT09"/>
    <n v="309"/>
    <n v="0.17617969870228201"/>
  </r>
  <r>
    <n v="1447372971.7"/>
    <x v="0"/>
    <s v="PORT04"/>
    <s v="V444_0"/>
    <n v="2"/>
    <s v="DTP"/>
    <n v="0"/>
    <n v="0"/>
    <s v="V5555_33"/>
    <x v="248"/>
    <x v="1"/>
    <s v="PORT09"/>
    <n v="260"/>
    <n v="0.26426954805342301"/>
  </r>
  <r>
    <n v="1447282075.7"/>
    <x v="0"/>
    <s v="PORT04"/>
    <s v="V444_0"/>
    <n v="2"/>
    <s v="DTP"/>
    <n v="0"/>
    <n v="0"/>
    <s v="V5555_33"/>
    <x v="248"/>
    <x v="1"/>
    <s v="PORT09"/>
    <n v="308"/>
    <n v="1.409437589618256"/>
  </r>
  <r>
    <n v="1447232384.7"/>
    <x v="0"/>
    <s v="PORT04"/>
    <s v="V444_0"/>
    <n v="2"/>
    <s v="DTP"/>
    <n v="0"/>
    <n v="0"/>
    <s v="V5555_33"/>
    <x v="322"/>
    <x v="1"/>
    <s v="PORT09"/>
    <n v="275"/>
    <n v="0.40288913531523329"/>
  </r>
  <r>
    <n v="1447377054.7"/>
    <x v="0"/>
    <s v="PORT04"/>
    <s v="V444_0"/>
    <n v="2"/>
    <s v="DTP"/>
    <n v="0"/>
    <n v="0"/>
    <s v="V5555_33"/>
    <x v="104"/>
    <x v="1"/>
    <s v="PORT09"/>
    <n v="270"/>
    <n v="0.15325088328602954"/>
  </r>
  <r>
    <n v="1447299064.7"/>
    <x v="0"/>
    <s v="PORT04"/>
    <s v="V444_0"/>
    <n v="2"/>
    <s v="DTP"/>
    <n v="0"/>
    <n v="0"/>
    <s v="V5555_33"/>
    <x v="104"/>
    <x v="1"/>
    <s v="PORT09"/>
    <n v="333"/>
    <n v="7.6625441643014769E-2"/>
  </r>
  <r>
    <n v="1447151666.7"/>
    <x v="0"/>
    <s v="PORT04"/>
    <s v="V444_0"/>
    <n v="2"/>
    <s v="DTP"/>
    <n v="0"/>
    <n v="0"/>
    <s v="V5555_33"/>
    <x v="104"/>
    <x v="1"/>
    <s v="PORT09"/>
    <n v="337"/>
    <n v="1.3026325079312511"/>
  </r>
  <r>
    <n v="1447244614.7"/>
    <x v="0"/>
    <s v="PORT04"/>
    <s v="V444_0"/>
    <n v="2"/>
    <s v="DTP"/>
    <n v="0"/>
    <n v="0"/>
    <s v="V5555_33"/>
    <x v="104"/>
    <x v="1"/>
    <s v="PORT09"/>
    <n v="246"/>
    <n v="0.15325088328602954"/>
  </r>
  <r>
    <n v="1447299182.7"/>
    <x v="0"/>
    <s v="PORT04"/>
    <s v="V444_0"/>
    <n v="2"/>
    <s v="DTP"/>
    <n v="0"/>
    <n v="0"/>
    <s v="V5555_33"/>
    <x v="104"/>
    <x v="1"/>
    <s v="PORT09"/>
    <n v="294"/>
    <n v="0.76625441643014769"/>
  </r>
  <r>
    <n v="1447340932.7"/>
    <x v="0"/>
    <s v="PORT04"/>
    <s v="V444_0"/>
    <n v="2"/>
    <s v="DTP"/>
    <n v="0"/>
    <n v="0"/>
    <s v="V5555_33"/>
    <x v="104"/>
    <x v="1"/>
    <s v="PORT09"/>
    <n v="340"/>
    <n v="0.53637809150110338"/>
  </r>
  <r>
    <n v="1447155222.7"/>
    <x v="0"/>
    <s v="PORT04"/>
    <s v="V444_0"/>
    <n v="2"/>
    <s v="DTP"/>
    <n v="0"/>
    <n v="0"/>
    <s v="V5555_33"/>
    <x v="104"/>
    <x v="1"/>
    <s v="PORT09"/>
    <n v="244"/>
    <n v="0.30650176657205908"/>
  </r>
  <r>
    <n v="1447282078.7"/>
    <x v="0"/>
    <s v="PORT04"/>
    <s v="V444_0"/>
    <n v="2"/>
    <s v="DTP"/>
    <n v="0"/>
    <n v="0"/>
    <s v="V5555_33"/>
    <x v="104"/>
    <x v="1"/>
    <s v="PORT09"/>
    <n v="300"/>
    <n v="0.30650176657205908"/>
  </r>
  <r>
    <n v="1447355455.7"/>
    <x v="0"/>
    <s v="PORT04"/>
    <s v="V444_0"/>
    <n v="2"/>
    <s v="DTP"/>
    <n v="0"/>
    <n v="0"/>
    <s v="V5555_33"/>
    <x v="104"/>
    <x v="1"/>
    <s v="PORT09"/>
    <n v="323"/>
    <n v="0.38312720821507384"/>
  </r>
  <r>
    <n v="1447319052.7"/>
    <x v="0"/>
    <s v="PORT04"/>
    <s v="V444_0"/>
    <n v="2"/>
    <s v="DTP"/>
    <n v="0"/>
    <n v="0"/>
    <s v="V5555_33"/>
    <x v="104"/>
    <x v="1"/>
    <s v="PORT09"/>
    <n v="267"/>
    <n v="7.6625441643014769E-2"/>
  </r>
  <r>
    <n v="1447372979.7"/>
    <x v="0"/>
    <s v="PORT04"/>
    <s v="V444_0"/>
    <n v="2"/>
    <s v="DTP"/>
    <n v="0"/>
    <n v="0"/>
    <s v="V5555_33"/>
    <x v="104"/>
    <x v="1"/>
    <s v="PORT09"/>
    <n v="450"/>
    <n v="9.1184275555187568"/>
  </r>
  <r>
    <n v="1447163973.7"/>
    <x v="0"/>
    <s v="PORT04"/>
    <s v="V444_0"/>
    <n v="2"/>
    <s v="DTP"/>
    <n v="0"/>
    <n v="0"/>
    <s v="V5555_33"/>
    <x v="104"/>
    <x v="1"/>
    <s v="PORT09"/>
    <n v="329"/>
    <n v="0.68962897478713292"/>
  </r>
  <r>
    <n v="1447304368.7"/>
    <x v="0"/>
    <s v="PORT04"/>
    <s v="V444_0"/>
    <n v="2"/>
    <s v="DTP"/>
    <n v="0"/>
    <n v="0"/>
    <s v="V5555_33"/>
    <x v="104"/>
    <x v="1"/>
    <s v="PORT09"/>
    <n v="242"/>
    <n v="0.61300353314411815"/>
  </r>
  <r>
    <n v="1447246443.7"/>
    <x v="0"/>
    <s v="PORT04"/>
    <s v="V444_0"/>
    <n v="2"/>
    <s v="DTP"/>
    <n v="0"/>
    <n v="0"/>
    <s v="V5555_33"/>
    <x v="104"/>
    <x v="1"/>
    <s v="PORT09"/>
    <n v="259"/>
    <n v="0.30650176657205908"/>
  </r>
  <r>
    <n v="1447322716.7"/>
    <x v="0"/>
    <s v="PORT04"/>
    <s v="V444_0"/>
    <n v="2"/>
    <s v="DTP"/>
    <n v="0"/>
    <n v="0"/>
    <s v="V5555_33"/>
    <x v="104"/>
    <x v="1"/>
    <s v="PORT09"/>
    <n v="282"/>
    <n v="1.0727561830022068"/>
  </r>
  <r>
    <n v="1447292066.7"/>
    <x v="0"/>
    <s v="PORT04"/>
    <s v="V444_0"/>
    <n v="2"/>
    <s v="DTP"/>
    <n v="0"/>
    <n v="0"/>
    <s v="V5555_33"/>
    <x v="104"/>
    <x v="1"/>
    <s v="PORT09"/>
    <n v="298"/>
    <n v="0.22987632492904431"/>
  </r>
  <r>
    <n v="1447334703.7"/>
    <x v="0"/>
    <s v="PORT04"/>
    <s v="V444_0"/>
    <n v="2"/>
    <s v="DTP"/>
    <n v="0"/>
    <n v="0"/>
    <s v="V5555_33"/>
    <x v="104"/>
    <x v="1"/>
    <s v="PORT09"/>
    <n v="337"/>
    <n v="0.30650176657205908"/>
  </r>
  <r>
    <n v="1447250467.7"/>
    <x v="0"/>
    <s v="PORT04"/>
    <s v="V444_0"/>
    <n v="2"/>
    <s v="DTP"/>
    <n v="0"/>
    <n v="0"/>
    <s v="V5555_33"/>
    <x v="104"/>
    <x v="1"/>
    <s v="PORT09"/>
    <n v="339"/>
    <n v="0.61300353314411815"/>
  </r>
  <r>
    <n v="1447312020.7"/>
    <x v="0"/>
    <s v="PORT04"/>
    <s v="V444_0"/>
    <n v="2"/>
    <s v="DTP"/>
    <n v="0"/>
    <n v="0"/>
    <s v="V5555_33"/>
    <x v="104"/>
    <x v="1"/>
    <s v="PORT09"/>
    <n v="248"/>
    <n v="0.38312720821507384"/>
  </r>
  <r>
    <n v="1447167254.7"/>
    <x v="0"/>
    <s v="PORT04"/>
    <s v="V444_0"/>
    <n v="2"/>
    <s v="DTP"/>
    <n v="0"/>
    <n v="0"/>
    <s v="V5555_33"/>
    <x v="104"/>
    <x v="1"/>
    <s v="PORT09"/>
    <n v="236"/>
    <n v="7.6625441643014769E-2"/>
  </r>
  <r>
    <n v="1447221843.7"/>
    <x v="0"/>
    <s v="PORT04"/>
    <s v="V444_0"/>
    <n v="2"/>
    <s v="DTP"/>
    <n v="0"/>
    <n v="0"/>
    <s v="V5555_33"/>
    <x v="104"/>
    <x v="1"/>
    <s v="PORT09"/>
    <n v="281"/>
    <n v="0.30650176657205908"/>
  </r>
  <r>
    <n v="1447279013.7"/>
    <x v="0"/>
    <s v="PORT04"/>
    <s v="V444_0"/>
    <n v="2"/>
    <s v="DTP"/>
    <n v="0"/>
    <n v="0"/>
    <s v="V5555_33"/>
    <x v="104"/>
    <x v="1"/>
    <s v="PORT09"/>
    <n v="306"/>
    <n v="7.6625441643014769E-2"/>
  </r>
  <r>
    <n v="1447149782.7"/>
    <x v="0"/>
    <s v="PORT04"/>
    <s v="V444_0"/>
    <n v="2"/>
    <s v="DTP"/>
    <n v="0"/>
    <n v="0"/>
    <s v="V5555_33"/>
    <x v="104"/>
    <x v="1"/>
    <s v="PORT09"/>
    <n v="322"/>
    <n v="1.0727561830022068"/>
  </r>
  <r>
    <n v="1447262387.7"/>
    <x v="0"/>
    <s v="PORT04"/>
    <s v="V444_0"/>
    <n v="2"/>
    <s v="DTP"/>
    <n v="0"/>
    <n v="0"/>
    <s v="V5555_33"/>
    <x v="104"/>
    <x v="1"/>
    <s v="PORT09"/>
    <n v="297"/>
    <n v="0.30650176657205908"/>
  </r>
  <r>
    <n v="1447232389.7"/>
    <x v="0"/>
    <s v="PORT04"/>
    <s v="V444_0"/>
    <n v="2"/>
    <s v="DTP"/>
    <n v="0"/>
    <n v="0"/>
    <s v="V5555_33"/>
    <x v="104"/>
    <x v="1"/>
    <s v="PORT09"/>
    <n v="323"/>
    <n v="1.6857597161463249"/>
  </r>
  <r>
    <n v="1447284618.7"/>
    <x v="0"/>
    <s v="PORT04"/>
    <s v="V444_0"/>
    <n v="2"/>
    <s v="DTP"/>
    <n v="0"/>
    <n v="0"/>
    <s v="V5555_33"/>
    <x v="104"/>
    <x v="1"/>
    <s v="PORT09"/>
    <n v="299"/>
    <n v="0.45975264985808861"/>
  </r>
  <r>
    <n v="1447229517.7"/>
    <x v="0"/>
    <s v="PORT04"/>
    <s v="V444_0"/>
    <n v="2"/>
    <s v="DTP"/>
    <n v="0"/>
    <n v="0"/>
    <s v="V5555_33"/>
    <x v="104"/>
    <x v="1"/>
    <s v="PORT09"/>
    <n v="257"/>
    <n v="0.30650176657205908"/>
  </r>
  <r>
    <n v="1447187885.7"/>
    <x v="0"/>
    <s v="PORT04"/>
    <s v="V444_0"/>
    <n v="2"/>
    <s v="DTP"/>
    <n v="0"/>
    <n v="0"/>
    <s v="V5555_33"/>
    <x v="104"/>
    <x v="1"/>
    <s v="PORT09"/>
    <n v="313"/>
    <n v="0.76625441643014769"/>
  </r>
  <r>
    <n v="1447258884.7"/>
    <x v="0"/>
    <s v="PORT04"/>
    <s v="V444_0"/>
    <n v="2"/>
    <s v="DTP"/>
    <n v="0"/>
    <n v="0"/>
    <s v="V5555_33"/>
    <x v="104"/>
    <x v="1"/>
    <s v="PORT09"/>
    <n v="258"/>
    <n v="0.30650176657205908"/>
  </r>
  <r>
    <n v="1447225277.7"/>
    <x v="0"/>
    <s v="PORT04"/>
    <s v="V444_0"/>
    <n v="2"/>
    <s v="DTP"/>
    <n v="0"/>
    <n v="0"/>
    <s v="V5555_33"/>
    <x v="104"/>
    <x v="1"/>
    <s v="PORT09"/>
    <n v="278"/>
    <n v="0.76625441643014769"/>
  </r>
  <r>
    <n v="1447280066.7"/>
    <x v="0"/>
    <s v="PORT04"/>
    <s v="V444_0"/>
    <n v="2"/>
    <s v="DTP"/>
    <n v="0"/>
    <n v="0"/>
    <s v="V5555_33"/>
    <x v="104"/>
    <x v="1"/>
    <s v="PORT09"/>
    <n v="263"/>
    <n v="0.15325088328602954"/>
  </r>
  <r>
    <n v="1447320212.7"/>
    <x v="0"/>
    <s v="PORT04"/>
    <s v="V444_0"/>
    <n v="2"/>
    <s v="DTP"/>
    <n v="0"/>
    <n v="0"/>
    <s v="V5555_33"/>
    <x v="104"/>
    <x v="1"/>
    <s v="PORT09"/>
    <n v="272"/>
    <n v="0.15325088328602954"/>
  </r>
  <r>
    <n v="1447351880.7"/>
    <x v="0"/>
    <s v="PORT04"/>
    <s v="V444_0"/>
    <n v="2"/>
    <s v="DTP"/>
    <n v="0"/>
    <n v="0"/>
    <s v="V5555_33"/>
    <x v="104"/>
    <x v="1"/>
    <s v="PORT09"/>
    <n v="259"/>
    <n v="0.53637809150110338"/>
  </r>
  <r>
    <n v="1447300855.7"/>
    <x v="0"/>
    <s v="PORT04"/>
    <s v="V444_0"/>
    <n v="2"/>
    <s v="DTP"/>
    <n v="0"/>
    <n v="0"/>
    <s v="V5555_33"/>
    <x v="104"/>
    <x v="1"/>
    <s v="PORT09"/>
    <n v="295"/>
    <n v="0.45975264985808861"/>
  </r>
  <r>
    <n v="1447274827.7"/>
    <x v="0"/>
    <s v="PORT04"/>
    <s v="V444_0"/>
    <n v="2"/>
    <s v="DTP"/>
    <n v="0"/>
    <n v="0"/>
    <s v="V5555_33"/>
    <x v="104"/>
    <x v="1"/>
    <s v="PORT09"/>
    <n v="316"/>
    <n v="0.45975264985808861"/>
  </r>
  <r>
    <n v="1447308357.7"/>
    <x v="0"/>
    <s v="PORT04"/>
    <s v="V444_0"/>
    <n v="2"/>
    <s v="DTP"/>
    <n v="0"/>
    <n v="0"/>
    <s v="V5555_33"/>
    <x v="104"/>
    <x v="1"/>
    <s v="PORT09"/>
    <n v="282"/>
    <n v="0.30650176657205908"/>
  </r>
  <r>
    <n v="1447202687.7"/>
    <x v="0"/>
    <s v="PORT04"/>
    <s v="V444_0"/>
    <n v="2"/>
    <s v="DTP"/>
    <n v="0"/>
    <n v="0"/>
    <s v="V5555_33"/>
    <x v="104"/>
    <x v="1"/>
    <s v="PORT09"/>
    <n v="294"/>
    <n v="0.61300353314411815"/>
  </r>
  <r>
    <n v="1447243911.7"/>
    <x v="0"/>
    <s v="PORT04"/>
    <s v="V444_0"/>
    <n v="2"/>
    <s v="DTP"/>
    <n v="0"/>
    <n v="0"/>
    <s v="V5555_33"/>
    <x v="104"/>
    <x v="1"/>
    <s v="PORT09"/>
    <n v="336"/>
    <n v="0.15325088328602954"/>
  </r>
  <r>
    <n v="1447149934.7"/>
    <x v="0"/>
    <s v="PORT04"/>
    <s v="V444_0"/>
    <n v="2"/>
    <s v="DTP"/>
    <n v="0"/>
    <n v="0"/>
    <s v="V5555_33"/>
    <x v="104"/>
    <x v="1"/>
    <s v="PORT09"/>
    <n v="300"/>
    <n v="0.38312720821507384"/>
  </r>
  <r>
    <n v="1447211489.7"/>
    <x v="0"/>
    <s v="PORT04"/>
    <s v="V444_0"/>
    <n v="2"/>
    <s v="DTP"/>
    <n v="0"/>
    <n v="0"/>
    <s v="V5555_33"/>
    <x v="104"/>
    <x v="1"/>
    <s v="PORT09"/>
    <n v="275"/>
    <n v="7.6625441643014769E-2"/>
  </r>
  <r>
    <n v="1447279015.7"/>
    <x v="0"/>
    <s v="PORT04"/>
    <s v="V444_0"/>
    <n v="2"/>
    <s v="DTP"/>
    <n v="0"/>
    <n v="0"/>
    <s v="V5555_33"/>
    <x v="249"/>
    <x v="1"/>
    <s v="PORT09"/>
    <n v="315"/>
    <n v="0.29791915052408668"/>
  </r>
  <r>
    <n v="1447394307.7"/>
    <x v="0"/>
    <s v="PORT04"/>
    <s v="V444_0"/>
    <n v="2"/>
    <s v="DTP"/>
    <n v="0"/>
    <n v="0"/>
    <s v="V5555_33"/>
    <x v="249"/>
    <x v="1"/>
    <s v="PORT09"/>
    <n v="298"/>
    <n v="1.8619946907755418"/>
  </r>
  <r>
    <n v="1447163975.7"/>
    <x v="0"/>
    <s v="PORT04"/>
    <s v="V444_0"/>
    <n v="2"/>
    <s v="DTP"/>
    <n v="0"/>
    <n v="0"/>
    <s v="V5555_33"/>
    <x v="249"/>
    <x v="1"/>
    <s v="PORT09"/>
    <n v="304"/>
    <n v="0.14895957526204334"/>
  </r>
  <r>
    <n v="1447170839.7"/>
    <x v="0"/>
    <s v="PORT04"/>
    <s v="V444_0"/>
    <n v="2"/>
    <s v="DTP"/>
    <n v="0"/>
    <n v="0"/>
    <s v="V5555_33"/>
    <x v="249"/>
    <x v="1"/>
    <s v="PORT09"/>
    <n v="297"/>
    <n v="0.22343936289306501"/>
  </r>
  <r>
    <n v="1447404684.7"/>
    <x v="0"/>
    <s v="PORT04"/>
    <s v="V444_0"/>
    <n v="2"/>
    <s v="DTP"/>
    <n v="0"/>
    <n v="0"/>
    <s v="V5555_33"/>
    <x v="249"/>
    <x v="1"/>
    <s v="PORT09"/>
    <n v="259"/>
    <n v="0.37239893815510838"/>
  </r>
  <r>
    <n v="1447232396.7"/>
    <x v="0"/>
    <s v="PORT04"/>
    <s v="V444_0"/>
    <n v="2"/>
    <s v="DTP"/>
    <n v="0"/>
    <n v="0"/>
    <s v="V5555_33"/>
    <x v="249"/>
    <x v="1"/>
    <s v="PORT09"/>
    <n v="254"/>
    <n v="7.4479787631021671E-2"/>
  </r>
  <r>
    <n v="1447284626.7"/>
    <x v="0"/>
    <s v="PORT04"/>
    <s v="V444_0"/>
    <n v="2"/>
    <s v="DTP"/>
    <n v="0"/>
    <n v="0"/>
    <s v="V5555_33"/>
    <x v="249"/>
    <x v="1"/>
    <s v="PORT09"/>
    <n v="293"/>
    <n v="0.74479787631021677"/>
  </r>
  <r>
    <n v="1447187888.7"/>
    <x v="0"/>
    <s v="PORT04"/>
    <s v="V444_0"/>
    <n v="2"/>
    <s v="DTP"/>
    <n v="0"/>
    <n v="0"/>
    <s v="V5555_33"/>
    <x v="249"/>
    <x v="1"/>
    <s v="PORT09"/>
    <n v="281"/>
    <n v="0.14895957526204334"/>
  </r>
  <r>
    <n v="1447404675.7"/>
    <x v="0"/>
    <s v="PORT04"/>
    <s v="V444_0"/>
    <n v="2"/>
    <s v="DTP"/>
    <n v="0"/>
    <n v="0"/>
    <s v="V5555_33"/>
    <x v="249"/>
    <x v="1"/>
    <s v="PORT09"/>
    <n v="319"/>
    <n v="0.29791915052408668"/>
  </r>
  <r>
    <n v="1447167255.7"/>
    <x v="0"/>
    <s v="PORT04"/>
    <s v="V444_0"/>
    <n v="2"/>
    <s v="DTP"/>
    <n v="0"/>
    <n v="0"/>
    <s v="V5555_33"/>
    <x v="249"/>
    <x v="1"/>
    <s v="PORT09"/>
    <n v="241"/>
    <n v="0.14895957526204334"/>
  </r>
  <r>
    <n v="1447385491.7"/>
    <x v="0"/>
    <s v="PORT04"/>
    <s v="V444_0"/>
    <n v="2"/>
    <s v="DTP"/>
    <n v="0"/>
    <n v="0"/>
    <s v="V5555_33"/>
    <x v="249"/>
    <x v="1"/>
    <s v="PORT09"/>
    <n v="363"/>
    <n v="2.3833532041926935"/>
  </r>
  <r>
    <n v="1447340933.7"/>
    <x v="0"/>
    <s v="PORT04"/>
    <s v="V444_0"/>
    <n v="2"/>
    <s v="DTP"/>
    <n v="0"/>
    <n v="0"/>
    <s v="V5555_33"/>
    <x v="249"/>
    <x v="1"/>
    <s v="PORT09"/>
    <n v="272"/>
    <n v="0.29791915052408668"/>
  </r>
  <r>
    <n v="1447320213.7"/>
    <x v="0"/>
    <s v="PORT04"/>
    <s v="V444_0"/>
    <n v="2"/>
    <s v="DTP"/>
    <n v="0"/>
    <n v="0"/>
    <s v="V5555_33"/>
    <x v="249"/>
    <x v="1"/>
    <s v="PORT09"/>
    <n v="330"/>
    <n v="1.6385553278824767"/>
  </r>
  <r>
    <n v="1447299186.7"/>
    <x v="0"/>
    <s v="PORT04"/>
    <s v="V444_0"/>
    <n v="2"/>
    <s v="DTP"/>
    <n v="0"/>
    <n v="0"/>
    <s v="V5555_33"/>
    <x v="249"/>
    <x v="1"/>
    <s v="PORT09"/>
    <n v="311"/>
    <n v="0.22343936289306501"/>
  </r>
  <r>
    <n v="1447173871.7"/>
    <x v="0"/>
    <s v="PORT04"/>
    <s v="V444_0"/>
    <n v="2"/>
    <s v="DTP"/>
    <n v="0"/>
    <n v="0"/>
    <s v="V5555_33"/>
    <x v="249"/>
    <x v="1"/>
    <s v="PORT09"/>
    <n v="303"/>
    <n v="1.1916766020963467"/>
  </r>
  <r>
    <n v="1447221844.7"/>
    <x v="0"/>
    <s v="PORT04"/>
    <s v="V444_0"/>
    <n v="2"/>
    <s v="DTP"/>
    <n v="0"/>
    <n v="0"/>
    <s v="V5555_33"/>
    <x v="249"/>
    <x v="1"/>
    <s v="PORT09"/>
    <n v="254"/>
    <n v="1.2661563897273684"/>
  </r>
  <r>
    <n v="1447282081.7"/>
    <x v="0"/>
    <s v="PORT04"/>
    <s v="V444_0"/>
    <n v="2"/>
    <s v="DTP"/>
    <n v="0"/>
    <n v="0"/>
    <s v="V5555_33"/>
    <x v="249"/>
    <x v="1"/>
    <s v="PORT09"/>
    <n v="259"/>
    <n v="0.14895957526204334"/>
  </r>
  <r>
    <n v="1447413938.7"/>
    <x v="0"/>
    <s v="PORT04"/>
    <s v="V444_0"/>
    <n v="2"/>
    <s v="DTP"/>
    <n v="0"/>
    <n v="0"/>
    <s v="V5555_33"/>
    <x v="249"/>
    <x v="1"/>
    <s v="PORT09"/>
    <n v="360"/>
    <n v="5.2135851341715167"/>
  </r>
  <r>
    <n v="1447299066.7"/>
    <x v="0"/>
    <s v="PORT04"/>
    <s v="V444_0"/>
    <n v="2"/>
    <s v="DTP"/>
    <n v="0"/>
    <n v="0"/>
    <s v="V5555_33"/>
    <x v="249"/>
    <x v="1"/>
    <s v="PORT09"/>
    <n v="272"/>
    <n v="0.52135851341715167"/>
  </r>
  <r>
    <n v="1447334704.7"/>
    <x v="0"/>
    <s v="PORT04"/>
    <s v="V444_0"/>
    <n v="2"/>
    <s v="DTP"/>
    <n v="0"/>
    <n v="0"/>
    <s v="V5555_33"/>
    <x v="249"/>
    <x v="1"/>
    <s v="PORT09"/>
    <n v="268"/>
    <n v="0.37239893815510838"/>
  </r>
  <r>
    <n v="1447347898.7"/>
    <x v="0"/>
    <s v="PORT04"/>
    <s v="V444_0"/>
    <n v="2"/>
    <s v="DTP"/>
    <n v="0"/>
    <n v="0"/>
    <s v="V5555_33"/>
    <x v="249"/>
    <x v="1"/>
    <s v="PORT09"/>
    <n v="310"/>
    <n v="0.29791915052408668"/>
  </r>
  <r>
    <n v="1447369418.7"/>
    <x v="0"/>
    <s v="PORT04"/>
    <s v="V444_0"/>
    <n v="2"/>
    <s v="DTP"/>
    <n v="0"/>
    <n v="0"/>
    <s v="V5555_33"/>
    <x v="249"/>
    <x v="1"/>
    <s v="PORT09"/>
    <n v="334"/>
    <n v="2.1599138412996286"/>
  </r>
  <r>
    <n v="1447149390.7"/>
    <x v="0"/>
    <s v="PORT04"/>
    <s v="V444_0"/>
    <n v="2"/>
    <s v="DTP"/>
    <n v="0"/>
    <n v="0"/>
    <s v="V5555_33"/>
    <x v="249"/>
    <x v="1"/>
    <s v="PORT09"/>
    <n v="352"/>
    <n v="1.564075540251455"/>
  </r>
  <r>
    <n v="1447203025.7"/>
    <x v="0"/>
    <s v="PORT04"/>
    <s v="V444_0"/>
    <n v="2"/>
    <s v="DTP"/>
    <n v="0"/>
    <n v="0"/>
    <s v="V5555_33"/>
    <x v="249"/>
    <x v="1"/>
    <s v="PORT09"/>
    <n v="336"/>
    <n v="1.4895957526204335"/>
  </r>
  <r>
    <n v="1447386864.7"/>
    <x v="0"/>
    <s v="PORT04"/>
    <s v="V444_0"/>
    <n v="2"/>
    <s v="DTP"/>
    <n v="0"/>
    <n v="0"/>
    <s v="V5555_33"/>
    <x v="249"/>
    <x v="1"/>
    <s v="PORT09"/>
    <n v="284"/>
    <n v="0.22343936289306501"/>
  </r>
  <r>
    <n v="1447292067.7"/>
    <x v="0"/>
    <s v="PORT04"/>
    <s v="V444_0"/>
    <n v="2"/>
    <s v="DTP"/>
    <n v="0"/>
    <n v="0"/>
    <s v="V5555_33"/>
    <x v="249"/>
    <x v="1"/>
    <s v="PORT09"/>
    <n v="278"/>
    <n v="0.59583830104817337"/>
  </r>
  <r>
    <n v="1447364450.7"/>
    <x v="0"/>
    <s v="PORT04"/>
    <s v="V444_0"/>
    <n v="2"/>
    <s v="DTP"/>
    <n v="0"/>
    <n v="0"/>
    <s v="V5555_33"/>
    <x v="249"/>
    <x v="1"/>
    <s v="PORT09"/>
    <n v="305"/>
    <n v="3.12815108050291"/>
  </r>
  <r>
    <n v="1447391115.7"/>
    <x v="0"/>
    <s v="PORT04"/>
    <s v="V444_0"/>
    <n v="2"/>
    <s v="DTP"/>
    <n v="0"/>
    <n v="0"/>
    <s v="V5555_33"/>
    <x v="249"/>
    <x v="1"/>
    <s v="PORT09"/>
    <n v="313"/>
    <n v="0.29791915052408668"/>
  </r>
  <r>
    <n v="1447149382.7"/>
    <x v="0"/>
    <s v="PORT04"/>
    <s v="V444_0"/>
    <n v="2"/>
    <s v="DTP"/>
    <n v="0"/>
    <n v="0"/>
    <s v="V5555_33"/>
    <x v="249"/>
    <x v="1"/>
    <s v="PORT09"/>
    <n v="328"/>
    <n v="7.4479787631021671E-2"/>
  </r>
  <r>
    <n v="1447149421.7"/>
    <x v="0"/>
    <s v="PORT04"/>
    <s v="V444_0"/>
    <n v="2"/>
    <s v="DTP"/>
    <n v="0"/>
    <n v="0"/>
    <s v="V5555_33"/>
    <x v="249"/>
    <x v="1"/>
    <s v="PORT09"/>
    <n v="268"/>
    <n v="0.14895957526204334"/>
  </r>
  <r>
    <n v="1447274829.7"/>
    <x v="0"/>
    <s v="PORT04"/>
    <s v="V444_0"/>
    <n v="2"/>
    <s v="DTP"/>
    <n v="0"/>
    <n v="0"/>
    <s v="V5555_33"/>
    <x v="249"/>
    <x v="1"/>
    <s v="PORT09"/>
    <n v="336"/>
    <n v="0.67031808867919507"/>
  </r>
  <r>
    <n v="1447407628.7"/>
    <x v="0"/>
    <s v="PORT04"/>
    <s v="V444_0"/>
    <n v="2"/>
    <s v="DTP"/>
    <n v="0"/>
    <n v="0"/>
    <s v="V5555_33"/>
    <x v="249"/>
    <x v="1"/>
    <s v="PORT09"/>
    <n v="251"/>
    <n v="0.89375745157226005"/>
  </r>
  <r>
    <n v="1447322717.7"/>
    <x v="0"/>
    <s v="PORT04"/>
    <s v="V444_0"/>
    <n v="2"/>
    <s v="DTP"/>
    <n v="0"/>
    <n v="0"/>
    <s v="V5555_33"/>
    <x v="249"/>
    <x v="1"/>
    <s v="PORT09"/>
    <n v="240"/>
    <n v="0.37239893815510838"/>
  </r>
  <r>
    <n v="1447351884.7"/>
    <x v="0"/>
    <s v="PORT04"/>
    <s v="V444_0"/>
    <n v="2"/>
    <s v="DTP"/>
    <n v="0"/>
    <n v="0"/>
    <s v="V5555_33"/>
    <x v="249"/>
    <x v="1"/>
    <s v="PORT09"/>
    <n v="296"/>
    <n v="0.81927766394123835"/>
  </r>
  <r>
    <n v="1447222995.7"/>
    <x v="0"/>
    <s v="PORT04"/>
    <s v="V444_0"/>
    <n v="2"/>
    <s v="DTP"/>
    <n v="0"/>
    <n v="0"/>
    <s v="V5555_33"/>
    <x v="249"/>
    <x v="1"/>
    <s v="PORT09"/>
    <n v="289"/>
    <n v="0.14895957526204334"/>
  </r>
  <r>
    <n v="1447418045.7"/>
    <x v="0"/>
    <s v="PORT04"/>
    <s v="V444_0"/>
    <n v="2"/>
    <s v="DTP"/>
    <n v="0"/>
    <n v="0"/>
    <s v="V5555_33"/>
    <x v="249"/>
    <x v="1"/>
    <s v="PORT09"/>
    <n v="279"/>
    <n v="0.29791915052408668"/>
  </r>
  <r>
    <n v="1447182262.7"/>
    <x v="0"/>
    <s v="PORT04"/>
    <s v="V444_0"/>
    <n v="2"/>
    <s v="DTP"/>
    <n v="0"/>
    <n v="0"/>
    <s v="V5555_33"/>
    <x v="249"/>
    <x v="1"/>
    <s v="PORT09"/>
    <n v="261"/>
    <n v="0.67031808867919507"/>
  </r>
  <r>
    <n v="1447312022.7"/>
    <x v="0"/>
    <s v="PORT04"/>
    <s v="V444_0"/>
    <n v="2"/>
    <s v="DTP"/>
    <n v="0"/>
    <n v="0"/>
    <s v="V5555_33"/>
    <x v="249"/>
    <x v="1"/>
    <s v="PORT09"/>
    <n v="314"/>
    <n v="7.4479787631021671E-2"/>
  </r>
  <r>
    <n v="1447384421.7"/>
    <x v="0"/>
    <s v="PORT04"/>
    <s v="V444_0"/>
    <n v="2"/>
    <s v="DTP"/>
    <n v="0"/>
    <n v="0"/>
    <s v="V5555_33"/>
    <x v="249"/>
    <x v="1"/>
    <s v="PORT09"/>
    <n v="295"/>
    <n v="1.117196814465325"/>
  </r>
  <r>
    <n v="1447377049.7"/>
    <x v="0"/>
    <s v="PORT04"/>
    <s v="V444_0"/>
    <n v="2"/>
    <s v="DTP"/>
    <n v="0"/>
    <n v="0"/>
    <s v="V5555_33"/>
    <x v="249"/>
    <x v="1"/>
    <s v="PORT09"/>
    <n v="301"/>
    <n v="2.8302319299788237"/>
  </r>
  <r>
    <n v="1447229523.7"/>
    <x v="0"/>
    <s v="PORT04"/>
    <s v="V444_0"/>
    <n v="2"/>
    <s v="DTP"/>
    <n v="0"/>
    <n v="0"/>
    <s v="V5555_33"/>
    <x v="249"/>
    <x v="1"/>
    <s v="PORT09"/>
    <n v="342"/>
    <n v="1.0427170268343033"/>
  </r>
  <r>
    <n v="1447194637.7"/>
    <x v="0"/>
    <s v="PORT04"/>
    <s v="V444_0"/>
    <n v="2"/>
    <s v="DTP"/>
    <n v="0"/>
    <n v="0"/>
    <s v="V5555_33"/>
    <x v="249"/>
    <x v="1"/>
    <s v="PORT09"/>
    <n v="263"/>
    <n v="1.7130351155134984"/>
  </r>
  <r>
    <n v="1447280067.7"/>
    <x v="0"/>
    <s v="PORT04"/>
    <s v="V444_0"/>
    <n v="2"/>
    <s v="DTP"/>
    <n v="0"/>
    <n v="0"/>
    <s v="V5555_33"/>
    <x v="250"/>
    <x v="1"/>
    <s v="PORT09"/>
    <n v="283"/>
    <n v="0.5758901749851062"/>
  </r>
  <r>
    <n v="1447368077.7"/>
    <x v="0"/>
    <s v="PORT04"/>
    <s v="V444_0"/>
    <n v="2"/>
    <s v="DTP"/>
    <n v="0"/>
    <n v="0"/>
    <s v="V5555_33"/>
    <x v="250"/>
    <x v="1"/>
    <s v="PORT09"/>
    <n v="254"/>
    <n v="1.0078078062239357"/>
  </r>
  <r>
    <n v="1447384420.7"/>
    <x v="0"/>
    <s v="PORT04"/>
    <s v="V444_0"/>
    <n v="2"/>
    <s v="DTP"/>
    <n v="0"/>
    <n v="0"/>
    <s v="V5555_33"/>
    <x v="250"/>
    <x v="1"/>
    <s v="PORT09"/>
    <n v="314"/>
    <n v="7.1986271873138274E-2"/>
  </r>
  <r>
    <n v="1447377048.7"/>
    <x v="0"/>
    <s v="PORT04"/>
    <s v="V444_0"/>
    <n v="2"/>
    <s v="DTP"/>
    <n v="0"/>
    <n v="0"/>
    <s v="V5555_33"/>
    <x v="250"/>
    <x v="1"/>
    <s v="PORT09"/>
    <n v="286"/>
    <n v="0.71986271873138274"/>
  </r>
  <r>
    <n v="1447250468.7"/>
    <x v="0"/>
    <s v="PORT04"/>
    <s v="V444_0"/>
    <n v="2"/>
    <s v="DTP"/>
    <n v="0"/>
    <n v="0"/>
    <s v="V5555_33"/>
    <x v="250"/>
    <x v="1"/>
    <s v="PORT09"/>
    <n v="242"/>
    <n v="0.43191763123882965"/>
  </r>
  <r>
    <n v="1447232392.7"/>
    <x v="0"/>
    <s v="PORT04"/>
    <s v="V444_0"/>
    <n v="2"/>
    <s v="DTP"/>
    <n v="0"/>
    <n v="0"/>
    <s v="V5555_33"/>
    <x v="250"/>
    <x v="1"/>
    <s v="PORT09"/>
    <n v="287"/>
    <n v="0.14397254374627655"/>
  </r>
  <r>
    <n v="1447246444.7"/>
    <x v="0"/>
    <s v="PORT04"/>
    <s v="V444_0"/>
    <n v="2"/>
    <s v="DTP"/>
    <n v="0"/>
    <n v="0"/>
    <s v="V5555_33"/>
    <x v="250"/>
    <x v="1"/>
    <s v="PORT09"/>
    <n v="323"/>
    <n v="1.4397254374627655"/>
  </r>
  <r>
    <n v="1447191296.7"/>
    <x v="0"/>
    <s v="PORT04"/>
    <s v="V444_0"/>
    <n v="2"/>
    <s v="DTP"/>
    <n v="0"/>
    <n v="0"/>
    <s v="V5555_33"/>
    <x v="250"/>
    <x v="1"/>
    <s v="PORT09"/>
    <n v="272"/>
    <n v="0.71986271873138274"/>
  </r>
  <r>
    <n v="1447258886.7"/>
    <x v="0"/>
    <s v="PORT04"/>
    <s v="V444_0"/>
    <n v="2"/>
    <s v="DTP"/>
    <n v="0"/>
    <n v="0"/>
    <s v="V5555_33"/>
    <x v="250"/>
    <x v="1"/>
    <s v="PORT09"/>
    <n v="323"/>
    <n v="0.93582153435079762"/>
  </r>
  <r>
    <n v="1447236403.7"/>
    <x v="0"/>
    <s v="PORT04"/>
    <s v="V444_0"/>
    <n v="2"/>
    <s v="DTP"/>
    <n v="0"/>
    <n v="0"/>
    <s v="V5555_33"/>
    <x v="250"/>
    <x v="1"/>
    <s v="PORT09"/>
    <n v="272"/>
    <n v="0.5758901749851062"/>
  </r>
  <r>
    <n v="1447274830.7"/>
    <x v="0"/>
    <s v="PORT04"/>
    <s v="V444_0"/>
    <n v="2"/>
    <s v="DTP"/>
    <n v="0"/>
    <n v="0"/>
    <s v="V5555_33"/>
    <x v="250"/>
    <x v="1"/>
    <s v="PORT09"/>
    <n v="286"/>
    <n v="2.08760188432101"/>
  </r>
  <r>
    <n v="1447229522.7"/>
    <x v="0"/>
    <s v="PORT04"/>
    <s v="V444_0"/>
    <n v="2"/>
    <s v="DTP"/>
    <n v="0"/>
    <n v="0"/>
    <s v="V5555_33"/>
    <x v="250"/>
    <x v="1"/>
    <s v="PORT09"/>
    <n v="367"/>
    <n v="2.5915057874329781"/>
  </r>
  <r>
    <n v="1447366020.7"/>
    <x v="0"/>
    <s v="PORT04"/>
    <s v="V444_0"/>
    <n v="2"/>
    <s v="DTP"/>
    <n v="0"/>
    <n v="0"/>
    <s v="V5555_33"/>
    <x v="250"/>
    <x v="1"/>
    <s v="PORT09"/>
    <n v="276"/>
    <n v="0.14397254374627655"/>
  </r>
  <r>
    <n v="1447165542.7"/>
    <x v="0"/>
    <s v="PORT04"/>
    <s v="V444_0"/>
    <n v="2"/>
    <s v="DTP"/>
    <n v="0"/>
    <n v="0"/>
    <s v="V5555_33"/>
    <x v="250"/>
    <x v="1"/>
    <s v="PORT09"/>
    <n v="289"/>
    <n v="0.79184899060452096"/>
  </r>
  <r>
    <n v="1447408990.7"/>
    <x v="0"/>
    <s v="PORT04"/>
    <s v="V444_0"/>
    <n v="2"/>
    <s v="DTP"/>
    <n v="0"/>
    <n v="0"/>
    <s v="V5555_33"/>
    <x v="250"/>
    <x v="1"/>
    <s v="PORT09"/>
    <n v="269"/>
    <n v="1.7276705249553186"/>
  </r>
  <r>
    <n v="1447203024.7"/>
    <x v="0"/>
    <s v="PORT04"/>
    <s v="V444_0"/>
    <n v="2"/>
    <s v="DTP"/>
    <n v="0"/>
    <n v="0"/>
    <s v="V5555_33"/>
    <x v="250"/>
    <x v="1"/>
    <s v="PORT09"/>
    <n v="292"/>
    <n v="0.14397254374627655"/>
  </r>
  <r>
    <n v="1447222993.7"/>
    <x v="0"/>
    <s v="PORT04"/>
    <s v="V444_0"/>
    <n v="2"/>
    <s v="DTP"/>
    <n v="0"/>
    <n v="0"/>
    <s v="V5555_33"/>
    <x v="250"/>
    <x v="1"/>
    <s v="PORT09"/>
    <n v="330"/>
    <n v="3.6712998655300519"/>
  </r>
  <r>
    <n v="1447340937.7"/>
    <x v="0"/>
    <s v="PORT04"/>
    <s v="V444_0"/>
    <n v="2"/>
    <s v="DTP"/>
    <n v="0"/>
    <n v="0"/>
    <s v="V5555_33"/>
    <x v="250"/>
    <x v="1"/>
    <s v="PORT09"/>
    <n v="321"/>
    <n v="0.14397254374627655"/>
  </r>
  <r>
    <n v="1447262388.7"/>
    <x v="0"/>
    <s v="PORT04"/>
    <s v="V444_0"/>
    <n v="2"/>
    <s v="DTP"/>
    <n v="0"/>
    <n v="0"/>
    <s v="V5555_33"/>
    <x v="250"/>
    <x v="1"/>
    <s v="PORT09"/>
    <n v="236"/>
    <n v="0.14397254374627655"/>
  </r>
  <r>
    <n v="1447181239.7"/>
    <x v="0"/>
    <s v="PORT04"/>
    <s v="V444_0"/>
    <n v="2"/>
    <s v="DTP"/>
    <n v="0"/>
    <n v="0"/>
    <s v="V5555_33"/>
    <x v="250"/>
    <x v="1"/>
    <s v="PORT09"/>
    <n v="317"/>
    <n v="0.35993135936569137"/>
  </r>
  <r>
    <n v="1447408949.7"/>
    <x v="0"/>
    <s v="PORT04"/>
    <s v="V444_0"/>
    <n v="2"/>
    <s v="DTP"/>
    <n v="0"/>
    <n v="0"/>
    <s v="V5555_33"/>
    <x v="250"/>
    <x v="1"/>
    <s v="PORT09"/>
    <n v="319"/>
    <n v="0.14397254374627655"/>
  </r>
  <r>
    <n v="1447408978.7"/>
    <x v="0"/>
    <s v="PORT04"/>
    <s v="V444_0"/>
    <n v="2"/>
    <s v="DTP"/>
    <n v="0"/>
    <n v="0"/>
    <s v="V5555_33"/>
    <x v="250"/>
    <x v="1"/>
    <s v="PORT09"/>
    <n v="335"/>
    <n v="0.43191763123882965"/>
  </r>
  <r>
    <n v="1447206414.7"/>
    <x v="0"/>
    <s v="PORT04"/>
    <s v="V444_0"/>
    <n v="2"/>
    <s v="DTP"/>
    <n v="0"/>
    <n v="0"/>
    <s v="V5555_33"/>
    <x v="250"/>
    <x v="1"/>
    <s v="PORT09"/>
    <n v="241"/>
    <n v="0.2879450874925531"/>
  </r>
  <r>
    <n v="1447351882.7"/>
    <x v="0"/>
    <s v="PORT04"/>
    <s v="V444_0"/>
    <n v="2"/>
    <s v="DTP"/>
    <n v="0"/>
    <n v="0"/>
    <s v="V5555_33"/>
    <x v="250"/>
    <x v="1"/>
    <s v="PORT09"/>
    <n v="289"/>
    <n v="1.0078078062239357"/>
  </r>
  <r>
    <n v="1447304372.7"/>
    <x v="0"/>
    <s v="PORT04"/>
    <s v="V444_0"/>
    <n v="2"/>
    <s v="DTP"/>
    <n v="0"/>
    <n v="0"/>
    <s v="V5555_33"/>
    <x v="250"/>
    <x v="1"/>
    <s v="PORT09"/>
    <n v="330"/>
    <n v="1.0797940780970741"/>
  </r>
  <r>
    <n v="1447300856.7"/>
    <x v="0"/>
    <s v="PORT04"/>
    <s v="V444_0"/>
    <n v="2"/>
    <s v="DTP"/>
    <n v="0"/>
    <n v="0"/>
    <s v="V5555_33"/>
    <x v="250"/>
    <x v="1"/>
    <s v="PORT09"/>
    <n v="321"/>
    <n v="0.50390390311196787"/>
  </r>
  <r>
    <n v="1447299069.7"/>
    <x v="0"/>
    <s v="PORT04"/>
    <s v="V444_0"/>
    <n v="2"/>
    <s v="DTP"/>
    <n v="0"/>
    <n v="0"/>
    <s v="V5555_33"/>
    <x v="250"/>
    <x v="1"/>
    <s v="PORT09"/>
    <n v="332"/>
    <n v="1.0797940780970741"/>
  </r>
  <r>
    <n v="1447187887.7"/>
    <x v="0"/>
    <s v="PORT04"/>
    <s v="V444_0"/>
    <n v="2"/>
    <s v="DTP"/>
    <n v="0"/>
    <n v="0"/>
    <s v="V5555_33"/>
    <x v="250"/>
    <x v="1"/>
    <s v="PORT09"/>
    <n v="308"/>
    <n v="0.93582153435079762"/>
  </r>
  <r>
    <n v="1447182261.7"/>
    <x v="0"/>
    <s v="PORT04"/>
    <s v="V444_0"/>
    <n v="2"/>
    <s v="DTP"/>
    <n v="0"/>
    <n v="0"/>
    <s v="V5555_33"/>
    <x v="250"/>
    <x v="1"/>
    <s v="PORT09"/>
    <n v="259"/>
    <n v="1.0078078062239357"/>
  </r>
  <r>
    <n v="1447284625.7"/>
    <x v="0"/>
    <s v="PORT04"/>
    <s v="V444_0"/>
    <n v="2"/>
    <s v="DTP"/>
    <n v="0"/>
    <n v="0"/>
    <s v="V5555_33"/>
    <x v="250"/>
    <x v="1"/>
    <s v="PORT09"/>
    <n v="256"/>
    <n v="0.21595881561941482"/>
  </r>
  <r>
    <n v="1447170842.7"/>
    <x v="0"/>
    <s v="PORT04"/>
    <s v="V444_0"/>
    <n v="2"/>
    <s v="DTP"/>
    <n v="0"/>
    <n v="0"/>
    <s v="V5555_33"/>
    <x v="250"/>
    <x v="1"/>
    <s v="PORT09"/>
    <n v="260"/>
    <n v="0.21595881561941482"/>
  </r>
  <r>
    <n v="1447149768.7"/>
    <x v="0"/>
    <s v="PORT04"/>
    <s v="V444_0"/>
    <n v="2"/>
    <s v="DTP"/>
    <n v="0"/>
    <n v="0"/>
    <s v="V5555_33"/>
    <x v="250"/>
    <x v="1"/>
    <s v="PORT09"/>
    <n v="299"/>
    <n v="0.14397254374627655"/>
  </r>
  <r>
    <n v="1447385489.7"/>
    <x v="0"/>
    <s v="PORT04"/>
    <s v="V444_0"/>
    <n v="2"/>
    <s v="DTP"/>
    <n v="0"/>
    <n v="0"/>
    <s v="V5555_33"/>
    <x v="250"/>
    <x v="1"/>
    <s v="PORT09"/>
    <n v="267"/>
    <n v="0.86383526247765929"/>
  </r>
  <r>
    <n v="1447329589.7"/>
    <x v="0"/>
    <s v="PORT04"/>
    <s v="V444_0"/>
    <n v="2"/>
    <s v="DTP"/>
    <n v="0"/>
    <n v="0"/>
    <s v="V5555_33"/>
    <x v="250"/>
    <x v="1"/>
    <s v="PORT09"/>
    <n v="358"/>
    <n v="4.1032174967688819"/>
  </r>
  <r>
    <n v="1447410493.7"/>
    <x v="0"/>
    <s v="PORT04"/>
    <s v="V444_0"/>
    <n v="2"/>
    <s v="DTP"/>
    <n v="0"/>
    <n v="0"/>
    <s v="V5555_33"/>
    <x v="250"/>
    <x v="1"/>
    <s v="PORT09"/>
    <n v="309"/>
    <n v="1.4397254374627655"/>
  </r>
  <r>
    <n v="1447156870.7"/>
    <x v="0"/>
    <s v="PORT04"/>
    <s v="V444_0"/>
    <n v="2"/>
    <s v="DTP"/>
    <n v="0"/>
    <n v="0"/>
    <s v="V5555_33"/>
    <x v="250"/>
    <x v="1"/>
    <s v="PORT09"/>
    <n v="254"/>
    <n v="0.64787644685824453"/>
  </r>
  <r>
    <n v="1447194633.7"/>
    <x v="0"/>
    <s v="PORT04"/>
    <s v="V444_0"/>
    <n v="2"/>
    <s v="DTP"/>
    <n v="0"/>
    <n v="0"/>
    <s v="V5555_33"/>
    <x v="250"/>
    <x v="1"/>
    <s v="PORT09"/>
    <n v="314"/>
    <n v="0.14397254374627655"/>
  </r>
  <r>
    <n v="1447211486.7"/>
    <x v="0"/>
    <s v="PORT04"/>
    <s v="V444_0"/>
    <n v="2"/>
    <s v="DTP"/>
    <n v="0"/>
    <n v="0"/>
    <s v="V5555_33"/>
    <x v="250"/>
    <x v="1"/>
    <s v="PORT09"/>
    <n v="247"/>
    <n v="0.14397254374627655"/>
  </r>
  <r>
    <n v="1447363163.7"/>
    <x v="0"/>
    <s v="PORT04"/>
    <s v="V444_0"/>
    <n v="2"/>
    <s v="DTP"/>
    <n v="0"/>
    <n v="0"/>
    <s v="V5555_33"/>
    <x v="250"/>
    <x v="1"/>
    <s v="PORT09"/>
    <n v="295"/>
    <n v="1.1517803499702124"/>
  </r>
  <r>
    <n v="1447207538.7"/>
    <x v="0"/>
    <s v="PORT04"/>
    <s v="V444_0"/>
    <n v="2"/>
    <s v="DTP"/>
    <n v="0"/>
    <n v="0"/>
    <s v="V5555_33"/>
    <x v="250"/>
    <x v="1"/>
    <s v="PORT09"/>
    <n v="341"/>
    <n v="1.0078078062239357"/>
  </r>
  <r>
    <n v="1447372977.7"/>
    <x v="0"/>
    <s v="PORT04"/>
    <s v="V444_0"/>
    <n v="2"/>
    <s v="DTP"/>
    <n v="0"/>
    <n v="0"/>
    <s v="V5555_33"/>
    <x v="250"/>
    <x v="1"/>
    <s v="PORT09"/>
    <n v="303"/>
    <n v="0.21595881561941482"/>
  </r>
  <r>
    <n v="1447243916.7"/>
    <x v="0"/>
    <s v="PORT04"/>
    <s v="V444_0"/>
    <n v="2"/>
    <s v="DTP"/>
    <n v="0"/>
    <n v="0"/>
    <s v="V5555_33"/>
    <x v="250"/>
    <x v="1"/>
    <s v="PORT09"/>
    <n v="240"/>
    <n v="0.14397254374627655"/>
  </r>
  <r>
    <n v="1447149771.7"/>
    <x v="0"/>
    <s v="PORT04"/>
    <s v="V444_0"/>
    <n v="2"/>
    <s v="DTP"/>
    <n v="0"/>
    <n v="0"/>
    <s v="V5555_33"/>
    <x v="250"/>
    <x v="1"/>
    <s v="PORT09"/>
    <n v="252"/>
    <n v="1.0797940780970741"/>
  </r>
  <r>
    <n v="1447221841.7"/>
    <x v="0"/>
    <s v="PORT04"/>
    <s v="V444_0"/>
    <n v="2"/>
    <s v="DTP"/>
    <n v="0"/>
    <n v="0"/>
    <s v="V5555_33"/>
    <x v="250"/>
    <x v="1"/>
    <s v="PORT09"/>
    <n v="300"/>
    <n v="0.64787644685824453"/>
  </r>
  <r>
    <n v="1447299184.7"/>
    <x v="0"/>
    <s v="PORT04"/>
    <s v="V444_0"/>
    <n v="2"/>
    <s v="DTP"/>
    <n v="0"/>
    <n v="0"/>
    <s v="V5555_33"/>
    <x v="250"/>
    <x v="1"/>
    <s v="PORT09"/>
    <n v="249"/>
    <n v="0.35993135936569137"/>
  </r>
  <r>
    <n v="1447347897.7"/>
    <x v="0"/>
    <s v="PORT04"/>
    <s v="V444_0"/>
    <n v="2"/>
    <s v="DTP"/>
    <n v="0"/>
    <n v="0"/>
    <s v="V5555_33"/>
    <x v="250"/>
    <x v="1"/>
    <s v="PORT09"/>
    <n v="316"/>
    <n v="0.14397254374627655"/>
  </r>
  <r>
    <n v="1447202691.7"/>
    <x v="0"/>
    <s v="PORT04"/>
    <s v="V444_0"/>
    <n v="2"/>
    <s v="DTP"/>
    <n v="0"/>
    <n v="0"/>
    <s v="V5555_33"/>
    <x v="250"/>
    <x v="1"/>
    <s v="PORT09"/>
    <n v="302"/>
    <n v="0.71986271873138274"/>
  </r>
  <r>
    <n v="1447364449.7"/>
    <x v="0"/>
    <s v="PORT04"/>
    <s v="V444_0"/>
    <n v="2"/>
    <s v="DTP"/>
    <n v="0"/>
    <n v="0"/>
    <s v="V5555_33"/>
    <x v="250"/>
    <x v="1"/>
    <s v="PORT09"/>
    <n v="315"/>
    <n v="3.7432861374031905"/>
  </r>
  <r>
    <n v="1447282079.7"/>
    <x v="0"/>
    <s v="PORT04"/>
    <s v="V444_0"/>
    <n v="2"/>
    <s v="DTP"/>
    <n v="0"/>
    <n v="0"/>
    <s v="V5555_33"/>
    <x v="250"/>
    <x v="1"/>
    <s v="PORT09"/>
    <n v="273"/>
    <n v="0.43191763123882965"/>
  </r>
  <r>
    <n v="1447414112.7"/>
    <x v="0"/>
    <s v="PORT04"/>
    <s v="V444_0"/>
    <n v="2"/>
    <s v="DTP"/>
    <n v="0"/>
    <n v="0"/>
    <s v="V5555_33"/>
    <x v="250"/>
    <x v="1"/>
    <s v="PORT09"/>
    <n v="338"/>
    <n v="0.2879450874925531"/>
  </r>
  <r>
    <n v="1447244615.7"/>
    <x v="0"/>
    <s v="PORT04"/>
    <s v="V444_0"/>
    <n v="2"/>
    <s v="DTP"/>
    <n v="0"/>
    <n v="0"/>
    <s v="V5555_33"/>
    <x v="250"/>
    <x v="1"/>
    <s v="PORT09"/>
    <n v="308"/>
    <n v="1.7276705249553186"/>
  </r>
  <r>
    <n v="1447173875.7"/>
    <x v="0"/>
    <s v="PORT04"/>
    <s v="V444_0"/>
    <n v="2"/>
    <s v="DTP"/>
    <n v="0"/>
    <n v="0"/>
    <s v="V5555_33"/>
    <x v="250"/>
    <x v="1"/>
    <s v="PORT09"/>
    <n v="289"/>
    <n v="0.14397254374627655"/>
  </r>
  <r>
    <n v="1447342390.7"/>
    <x v="0"/>
    <s v="PORT04"/>
    <s v="V444_0"/>
    <n v="2"/>
    <s v="DTP"/>
    <n v="0"/>
    <n v="0"/>
    <s v="V5555_33"/>
    <x v="250"/>
    <x v="1"/>
    <s v="PORT09"/>
    <n v="246"/>
    <n v="0.14397254374627655"/>
  </r>
  <r>
    <n v="1447384427.7"/>
    <x v="0"/>
    <s v="PORT04"/>
    <s v="V444_0"/>
    <n v="2"/>
    <s v="DTP"/>
    <n v="0"/>
    <n v="0"/>
    <s v="V5555_33"/>
    <x v="250"/>
    <x v="1"/>
    <s v="PORT09"/>
    <n v="254"/>
    <n v="1.2237666218433507"/>
  </r>
  <r>
    <n v="1447221953.7"/>
    <x v="0"/>
    <s v="PORT04"/>
    <s v="V444_0"/>
    <n v="2"/>
    <s v="DTP"/>
    <n v="0"/>
    <n v="0"/>
    <s v="V5555_33"/>
    <x v="323"/>
    <x v="1"/>
    <s v="PORT09"/>
    <n v="548"/>
    <n v="6.2805110539818259"/>
  </r>
  <r>
    <n v="1447197307.7"/>
    <x v="0"/>
    <s v="PORT04"/>
    <s v="V444_0"/>
    <n v="2"/>
    <s v="DTP"/>
    <n v="0"/>
    <n v="0"/>
    <s v="V5555_33"/>
    <x v="306"/>
    <x v="1"/>
    <s v="PORT09"/>
    <n v="396"/>
    <n v="1.5144897483878592"/>
  </r>
  <r>
    <n v="1447321282.7"/>
    <x v="0"/>
    <s v="PORT04"/>
    <s v="V444_0"/>
    <n v="2"/>
    <s v="DTP"/>
    <n v="0"/>
    <n v="0"/>
    <s v="V5555_33"/>
    <x v="307"/>
    <x v="1"/>
    <s v="PORT09"/>
    <n v="339"/>
    <n v="0.70376043130658295"/>
  </r>
  <r>
    <n v="1447387443.7"/>
    <x v="0"/>
    <s v="PORT04"/>
    <s v="V444_0"/>
    <n v="2"/>
    <s v="DTP"/>
    <n v="0"/>
    <n v="0"/>
    <s v="V5555_33"/>
    <x v="324"/>
    <x v="1"/>
    <s v="PORT09"/>
    <n v="281"/>
    <n v="0.70315355543218405"/>
  </r>
  <r>
    <n v="1447342391.7"/>
    <x v="0"/>
    <s v="PORT04"/>
    <s v="V444_0"/>
    <n v="2"/>
    <s v="DTP"/>
    <n v="0"/>
    <n v="0"/>
    <s v="V5555_33"/>
    <x v="325"/>
    <x v="1"/>
    <s v="PORT09"/>
    <n v="307"/>
    <n v="0.16373684210526318"/>
  </r>
  <r>
    <n v="1447181238.7"/>
    <x v="0"/>
    <s v="PORT04"/>
    <s v="V444_0"/>
    <n v="2"/>
    <s v="DTP"/>
    <n v="0"/>
    <n v="0"/>
    <s v="V5555_33"/>
    <x v="325"/>
    <x v="1"/>
    <s v="PORT09"/>
    <n v="245"/>
    <n v="0.65494736842105272"/>
  </r>
  <r>
    <n v="1447145770.7"/>
    <x v="0"/>
    <s v="PORT04"/>
    <s v="V444_0"/>
    <n v="2"/>
    <s v="DTP"/>
    <n v="0"/>
    <n v="0"/>
    <s v="V5555_33"/>
    <x v="325"/>
    <x v="1"/>
    <s v="PORT09"/>
    <n v="248"/>
    <n v="0.32747368421052636"/>
  </r>
  <r>
    <n v="1447258889.7"/>
    <x v="0"/>
    <s v="PORT04"/>
    <s v="V444_0"/>
    <n v="2"/>
    <s v="DTP"/>
    <n v="0"/>
    <n v="0"/>
    <s v="V5555_33"/>
    <x v="325"/>
    <x v="1"/>
    <s v="PORT09"/>
    <n v="262"/>
    <n v="1.1461578947368423"/>
  </r>
  <r>
    <n v="1447326106.7"/>
    <x v="0"/>
    <s v="PORT04"/>
    <s v="V444_0"/>
    <n v="2"/>
    <s v="DTP"/>
    <n v="0"/>
    <n v="0"/>
    <s v="V5555_33"/>
    <x v="325"/>
    <x v="1"/>
    <s v="PORT09"/>
    <n v="274"/>
    <n v="0.16373684210526318"/>
  </r>
  <r>
    <n v="1447326503.7"/>
    <x v="0"/>
    <s v="PORT04"/>
    <s v="V444_0"/>
    <n v="2"/>
    <s v="DTP"/>
    <n v="0"/>
    <n v="0"/>
    <s v="V5555_33"/>
    <x v="326"/>
    <x v="1"/>
    <s v="PORT09"/>
    <n v="286"/>
    <n v="1.0293211915673106"/>
  </r>
  <r>
    <n v="1447320215.7"/>
    <x v="0"/>
    <s v="PORT04"/>
    <s v="V444_0"/>
    <n v="2"/>
    <s v="DTP"/>
    <n v="0"/>
    <n v="0"/>
    <s v="V5555_33"/>
    <x v="326"/>
    <x v="1"/>
    <s v="PORT09"/>
    <n v="332"/>
    <n v="0.7719908936754829"/>
  </r>
  <r>
    <n v="1447326110.7"/>
    <x v="0"/>
    <s v="PORT04"/>
    <s v="V444_0"/>
    <n v="2"/>
    <s v="DTP"/>
    <n v="0"/>
    <n v="0"/>
    <s v="V5555_33"/>
    <x v="326"/>
    <x v="1"/>
    <s v="PORT09"/>
    <n v="254"/>
    <n v="0.64332574472956916"/>
  </r>
  <r>
    <n v="1447321878.7"/>
    <x v="0"/>
    <s v="PORT04"/>
    <s v="V444_0"/>
    <n v="2"/>
    <s v="DTP"/>
    <n v="0"/>
    <n v="0"/>
    <s v="V5555_33"/>
    <x v="326"/>
    <x v="1"/>
    <s v="PORT09"/>
    <n v="255"/>
    <n v="0.38599544683774145"/>
  </r>
  <r>
    <n v="1447341038.7"/>
    <x v="0"/>
    <s v="PORT04"/>
    <s v="V444_0"/>
    <n v="2"/>
    <s v="DTP"/>
    <n v="0"/>
    <n v="0"/>
    <s v="V5555_33"/>
    <x v="326"/>
    <x v="1"/>
    <s v="PORT09"/>
    <n v="287"/>
    <n v="0.25733029789182765"/>
  </r>
  <r>
    <n v="1447340934.7"/>
    <x v="0"/>
    <s v="PORT04"/>
    <s v="V444_0"/>
    <n v="2"/>
    <s v="DTP"/>
    <n v="0"/>
    <n v="0"/>
    <s v="V5555_33"/>
    <x v="327"/>
    <x v="1"/>
    <s v="PORT09"/>
    <n v="309"/>
    <n v="0.34984794863995333"/>
  </r>
  <r>
    <n v="1447166818.7"/>
    <x v="0"/>
    <s v="PORT04"/>
    <s v="V444_0"/>
    <n v="2"/>
    <s v="DTP"/>
    <n v="0"/>
    <n v="0"/>
    <s v="V5555_33"/>
    <x v="327"/>
    <x v="1"/>
    <s v="PORT09"/>
    <n v="268"/>
    <n v="0.11661598287998444"/>
  </r>
  <r>
    <n v="1447250083.7"/>
    <x v="0"/>
    <s v="PORT04"/>
    <s v="V444_0"/>
    <n v="2"/>
    <s v="DTP"/>
    <n v="0"/>
    <n v="0"/>
    <s v="V5555_33"/>
    <x v="327"/>
    <x v="1"/>
    <s v="PORT09"/>
    <n v="265"/>
    <n v="1.1661598287998445"/>
  </r>
  <r>
    <n v="1447244616.7"/>
    <x v="0"/>
    <s v="PORT04"/>
    <s v="V444_0"/>
    <n v="2"/>
    <s v="DTP"/>
    <n v="0"/>
    <n v="0"/>
    <s v="V5555_33"/>
    <x v="327"/>
    <x v="1"/>
    <s v="PORT09"/>
    <n v="329"/>
    <n v="0.23323196575996888"/>
  </r>
  <r>
    <n v="1447353945.7"/>
    <x v="0"/>
    <s v="PORT04"/>
    <s v="V444_0"/>
    <n v="2"/>
    <s v="DTP"/>
    <n v="0"/>
    <n v="0"/>
    <s v="V5555_33"/>
    <x v="327"/>
    <x v="1"/>
    <s v="PORT09"/>
    <n v="283"/>
    <n v="0.46646393151993776"/>
  </r>
  <r>
    <n v="1447409777.7"/>
    <x v="0"/>
    <s v="PORT04"/>
    <s v="V444_0"/>
    <n v="2"/>
    <s v="DTP"/>
    <n v="0"/>
    <n v="0"/>
    <s v="V5555_33"/>
    <x v="328"/>
    <x v="1"/>
    <s v="PORT09"/>
    <n v="286"/>
    <n v="3.2741339249097883"/>
  </r>
  <r>
    <n v="1447325296.7"/>
    <x v="0"/>
    <s v="PORT04"/>
    <s v="V444_0"/>
    <n v="2"/>
    <s v="DTP"/>
    <n v="0"/>
    <n v="0"/>
    <s v="V5555_33"/>
    <x v="329"/>
    <x v="1"/>
    <s v="PORT09"/>
    <n v="299"/>
    <n v="0.10331098513945161"/>
  </r>
  <r>
    <n v="1447329590.7"/>
    <x v="0"/>
    <s v="PORT04"/>
    <s v="V444_0"/>
    <n v="2"/>
    <s v="DTP"/>
    <n v="0"/>
    <n v="0"/>
    <s v="V5555_33"/>
    <x v="330"/>
    <x v="1"/>
    <s v="PORT09"/>
    <n v="307"/>
    <n v="0.48508663366336646"/>
  </r>
  <r>
    <n v="1447322719.7"/>
    <x v="0"/>
    <s v="PORT04"/>
    <s v="V444_0"/>
    <n v="2"/>
    <s v="DTP"/>
    <n v="0"/>
    <n v="0"/>
    <s v="V5555_33"/>
    <x v="330"/>
    <x v="1"/>
    <s v="PORT09"/>
    <n v="330"/>
    <n v="0.77613861386138638"/>
  </r>
  <r>
    <n v="1447364454.7"/>
    <x v="0"/>
    <s v="PORT04"/>
    <s v="V444_0"/>
    <n v="2"/>
    <s v="DTP"/>
    <n v="0"/>
    <n v="0"/>
    <s v="V5555_33"/>
    <x v="330"/>
    <x v="1"/>
    <s v="PORT09"/>
    <n v="329"/>
    <n v="0.1940346534653466"/>
  </r>
  <r>
    <n v="1447407629.7"/>
    <x v="0"/>
    <s v="PORT04"/>
    <s v="V444_0"/>
    <n v="2"/>
    <s v="DTP"/>
    <n v="0"/>
    <n v="0"/>
    <s v="V5555_33"/>
    <x v="330"/>
    <x v="1"/>
    <s v="PORT09"/>
    <n v="334"/>
    <n v="2.910519801980199"/>
  </r>
  <r>
    <n v="1447292070.7"/>
    <x v="0"/>
    <s v="PORT04"/>
    <s v="V444_0"/>
    <n v="2"/>
    <s v="DTP"/>
    <n v="0"/>
    <n v="0"/>
    <s v="V5555_33"/>
    <x v="331"/>
    <x v="1"/>
    <s v="PORT09"/>
    <n v="292"/>
    <n v="9.677257858180445E-2"/>
  </r>
  <r>
    <n v="1447274831.7"/>
    <x v="0"/>
    <s v="PORT04"/>
    <s v="V444_0"/>
    <n v="2"/>
    <s v="DTP"/>
    <n v="0"/>
    <n v="0"/>
    <s v="V5555_33"/>
    <x v="331"/>
    <x v="1"/>
    <s v="PORT09"/>
    <n v="264"/>
    <n v="1.5483612573088712"/>
  </r>
  <r>
    <n v="1447292289.7"/>
    <x v="0"/>
    <s v="PORT04"/>
    <s v="V444_0"/>
    <n v="2"/>
    <s v="DTP"/>
    <n v="0"/>
    <n v="0"/>
    <s v="V5555_33"/>
    <x v="331"/>
    <x v="1"/>
    <s v="PORT09"/>
    <n v="785"/>
    <n v="40.41861356904824"/>
  </r>
  <r>
    <n v="1447326502.7"/>
    <x v="0"/>
    <s v="PORT04"/>
    <s v="V444_0"/>
    <n v="2"/>
    <s v="DTP"/>
    <n v="0"/>
    <n v="0"/>
    <s v="V5555_33"/>
    <x v="331"/>
    <x v="1"/>
    <s v="PORT09"/>
    <n v="316"/>
    <n v="0.7741806286544356"/>
  </r>
  <r>
    <n v="1447302829.7"/>
    <x v="0"/>
    <s v="PORT04"/>
    <s v="V444_0"/>
    <n v="2"/>
    <s v="DTP"/>
    <n v="0"/>
    <n v="0"/>
    <s v="V5555_33"/>
    <x v="331"/>
    <x v="1"/>
    <s v="PORT09"/>
    <n v="265"/>
    <n v="9.677257858180445E-2"/>
  </r>
  <r>
    <n v="1447332418.7"/>
    <x v="0"/>
    <s v="PORT04"/>
    <s v="V444_0"/>
    <n v="2"/>
    <s v="DTP"/>
    <n v="0"/>
    <n v="0"/>
    <s v="V5555_33"/>
    <x v="331"/>
    <x v="1"/>
    <s v="PORT09"/>
    <n v="270"/>
    <n v="0.7741806286544356"/>
  </r>
  <r>
    <n v="1447304373.7"/>
    <x v="0"/>
    <s v="PORT04"/>
    <s v="V444_0"/>
    <n v="2"/>
    <s v="DTP"/>
    <n v="0"/>
    <n v="0"/>
    <s v="V5555_33"/>
    <x v="331"/>
    <x v="1"/>
    <s v="PORT09"/>
    <n v="295"/>
    <n v="9.677257858180445E-2"/>
  </r>
  <r>
    <n v="1447351887.7"/>
    <x v="0"/>
    <s v="PORT04"/>
    <s v="V444_0"/>
    <n v="2"/>
    <s v="DTP"/>
    <n v="0"/>
    <n v="0"/>
    <s v="V5555_33"/>
    <x v="331"/>
    <x v="1"/>
    <s v="PORT09"/>
    <n v="313"/>
    <n v="0.7741806286544356"/>
  </r>
  <r>
    <n v="1447353944.7"/>
    <x v="0"/>
    <s v="PORT04"/>
    <s v="V444_0"/>
    <n v="2"/>
    <s v="DTP"/>
    <n v="0"/>
    <n v="0"/>
    <s v="V5555_33"/>
    <x v="331"/>
    <x v="1"/>
    <s v="PORT09"/>
    <n v="283"/>
    <n v="3.5805854075267645"/>
  </r>
  <r>
    <n v="1447288930.7"/>
    <x v="0"/>
    <s v="PORT04"/>
    <s v="V444_0"/>
    <n v="2"/>
    <s v="DTP"/>
    <n v="0"/>
    <n v="0"/>
    <s v="V5555_33"/>
    <x v="331"/>
    <x v="1"/>
    <s v="PORT09"/>
    <n v="284"/>
    <n v="0.7741806286544356"/>
  </r>
  <r>
    <n v="1447326109.7"/>
    <x v="0"/>
    <s v="PORT04"/>
    <s v="V444_0"/>
    <n v="2"/>
    <s v="DTP"/>
    <n v="0"/>
    <n v="0"/>
    <s v="V5555_33"/>
    <x v="331"/>
    <x v="1"/>
    <s v="PORT09"/>
    <n v="341"/>
    <n v="0.7741806286544356"/>
  </r>
  <r>
    <n v="1447279850.7"/>
    <x v="0"/>
    <s v="PORT04"/>
    <s v="V444_0"/>
    <n v="2"/>
    <s v="DTP"/>
    <n v="0"/>
    <n v="0"/>
    <s v="V5555_33"/>
    <x v="331"/>
    <x v="1"/>
    <s v="PORT09"/>
    <n v="517"/>
    <n v="19.322241502178933"/>
  </r>
  <r>
    <n v="1447292290.7"/>
    <x v="0"/>
    <s v="PORT04"/>
    <s v="V444_0"/>
    <n v="2"/>
    <s v="DTP"/>
    <n v="0"/>
    <n v="0"/>
    <s v="V5555_33"/>
    <x v="331"/>
    <x v="1"/>
    <s v="PORT09"/>
    <n v="277"/>
    <n v="4.064448300435787"/>
  </r>
  <r>
    <n v="1447310640.7"/>
    <x v="0"/>
    <s v="PORT04"/>
    <s v="V444_0"/>
    <n v="2"/>
    <s v="DTP"/>
    <n v="0"/>
    <n v="0"/>
    <s v="V5555_33"/>
    <x v="331"/>
    <x v="1"/>
    <s v="PORT09"/>
    <n v="311"/>
    <n v="0.67740805007263116"/>
  </r>
  <r>
    <n v="1447288322.7"/>
    <x v="0"/>
    <s v="PORT04"/>
    <s v="V444_0"/>
    <n v="2"/>
    <s v="DTP"/>
    <n v="0"/>
    <n v="0"/>
    <s v="V5555_33"/>
    <x v="331"/>
    <x v="1"/>
    <s v="PORT09"/>
    <n v="355"/>
    <n v="4.8386289290902225"/>
  </r>
  <r>
    <n v="1447292291.7"/>
    <x v="0"/>
    <s v="PORT04"/>
    <s v="V444_0"/>
    <n v="2"/>
    <s v="DTP"/>
    <n v="0"/>
    <n v="0"/>
    <s v="V5555_33"/>
    <x v="331"/>
    <x v="1"/>
    <s v="PORT09"/>
    <n v="258"/>
    <n v="1.5483612573088712"/>
  </r>
  <r>
    <n v="1447360533.7"/>
    <x v="0"/>
    <s v="PORT04"/>
    <s v="V444_0"/>
    <n v="2"/>
    <s v="DTP"/>
    <n v="0"/>
    <n v="0"/>
    <s v="V5555_33"/>
    <x v="331"/>
    <x v="1"/>
    <s v="PORT09"/>
    <n v="303"/>
    <n v="2.9031773574541333"/>
  </r>
  <r>
    <n v="1447328365.7"/>
    <x v="0"/>
    <s v="PORT04"/>
    <s v="V444_0"/>
    <n v="2"/>
    <s v="DTP"/>
    <n v="0"/>
    <n v="0"/>
    <s v="V5555_33"/>
    <x v="331"/>
    <x v="1"/>
    <s v="PORT09"/>
    <n v="323"/>
    <n v="0.7741806286544356"/>
  </r>
  <r>
    <n v="1447279008.7"/>
    <x v="0"/>
    <s v="PORT04"/>
    <s v="V444_0"/>
    <n v="2"/>
    <s v="DTP"/>
    <n v="0"/>
    <n v="0"/>
    <s v="V5555_33"/>
    <x v="331"/>
    <x v="1"/>
    <s v="PORT09"/>
    <n v="298"/>
    <n v="2.5160870431269156"/>
  </r>
  <r>
    <n v="1447310710.7"/>
    <x v="0"/>
    <s v="PORT04"/>
    <s v="V444_0"/>
    <n v="2"/>
    <s v="DTP"/>
    <n v="0"/>
    <n v="0"/>
    <s v="V5555_33"/>
    <x v="331"/>
    <x v="1"/>
    <s v="PORT09"/>
    <n v="340"/>
    <n v="2.3225418859633069"/>
  </r>
  <r>
    <n v="1447228699.7"/>
    <x v="0"/>
    <s v="PORT04"/>
    <s v="V444_0"/>
    <n v="2"/>
    <s v="DTP"/>
    <n v="0"/>
    <n v="0"/>
    <s v="V5555_33"/>
    <x v="332"/>
    <x v="1"/>
    <s v="PORT09"/>
    <n v="255"/>
    <n v="0.37529784814318051"/>
  </r>
  <r>
    <n v="1447418238.7"/>
    <x v="0"/>
    <s v="PORT04"/>
    <s v="V444_0"/>
    <n v="2"/>
    <s v="DTP"/>
    <n v="0"/>
    <n v="0"/>
    <s v="V5555_33"/>
    <x v="333"/>
    <x v="1"/>
    <s v="PORT09"/>
    <n v="355"/>
    <n v="9.2747754915744007"/>
  </r>
  <r>
    <n v="1447377351.7"/>
    <x v="0"/>
    <s v="PORT04"/>
    <s v="V444_0"/>
    <n v="2"/>
    <s v="DTP"/>
    <n v="0"/>
    <n v="0"/>
    <s v="V5555_33"/>
    <x v="333"/>
    <x v="1"/>
    <s v="PORT09"/>
    <n v="334"/>
    <n v="1.3912163237361601"/>
  </r>
  <r>
    <n v="1447367119.7"/>
    <x v="0"/>
    <s v="PORT04"/>
    <s v="V444_0"/>
    <n v="2"/>
    <s v="DTP"/>
    <n v="0"/>
    <n v="0"/>
    <s v="V5555_33"/>
    <x v="333"/>
    <x v="1"/>
    <s v="PORT09"/>
    <n v="258"/>
    <n v="0.27824326474723204"/>
  </r>
  <r>
    <n v="1447372981.7"/>
    <x v="0"/>
    <s v="PORT04"/>
    <s v="V444_0"/>
    <n v="2"/>
    <s v="DTP"/>
    <n v="0"/>
    <n v="0"/>
    <s v="V5555_33"/>
    <x v="333"/>
    <x v="1"/>
    <s v="PORT09"/>
    <n v="305"/>
    <n v="1.5767118335676482"/>
  </r>
  <r>
    <n v="1447145769.7"/>
    <x v="0"/>
    <s v="PORT04"/>
    <s v="V444_0"/>
    <n v="2"/>
    <s v="DTP"/>
    <n v="0"/>
    <n v="0"/>
    <s v="V5555_33"/>
    <x v="333"/>
    <x v="1"/>
    <s v="PORT09"/>
    <n v="245"/>
    <n v="0.27824326474723204"/>
  </r>
  <r>
    <n v="1447377350.7"/>
    <x v="0"/>
    <s v="PORT04"/>
    <s v="V444_0"/>
    <n v="2"/>
    <s v="DTP"/>
    <n v="0"/>
    <n v="0"/>
    <s v="V5555_33"/>
    <x v="333"/>
    <x v="1"/>
    <s v="PORT09"/>
    <n v="285"/>
    <n v="3.7099101966297603"/>
  </r>
  <r>
    <n v="1447418239.7"/>
    <x v="0"/>
    <s v="PORT04"/>
    <s v="V444_0"/>
    <n v="2"/>
    <s v="DTP"/>
    <n v="0"/>
    <n v="0"/>
    <s v="V5555_33"/>
    <x v="333"/>
    <x v="1"/>
    <s v="PORT09"/>
    <n v="322"/>
    <n v="1.8549550983148801"/>
  </r>
  <r>
    <n v="1447410672.7"/>
    <x v="0"/>
    <s v="PORT04"/>
    <s v="V444_0"/>
    <n v="2"/>
    <s v="DTP"/>
    <n v="0"/>
    <n v="0"/>
    <s v="V5555_33"/>
    <x v="333"/>
    <x v="1"/>
    <s v="PORT09"/>
    <n v="255"/>
    <n v="1.4839640786519042"/>
  </r>
  <r>
    <n v="1447157471.7"/>
    <x v="0"/>
    <s v="PORT04"/>
    <s v="V444_0"/>
    <n v="2"/>
    <s v="DTP"/>
    <n v="0"/>
    <n v="0"/>
    <s v="V5555_33"/>
    <x v="255"/>
    <x v="1"/>
    <s v="PORT09"/>
    <n v="340"/>
    <n v="6.9960719411524028"/>
  </r>
  <r>
    <n v="1447167432.7"/>
    <x v="0"/>
    <s v="PORT04"/>
    <s v="V444_0"/>
    <n v="2"/>
    <s v="DTP"/>
    <n v="0"/>
    <n v="0"/>
    <s v="V5555_33"/>
    <x v="255"/>
    <x v="1"/>
    <s v="PORT09"/>
    <n v="306"/>
    <n v="1.288750094422811"/>
  </r>
  <r>
    <n v="1447408991.7"/>
    <x v="0"/>
    <s v="PORT04"/>
    <s v="V444_0"/>
    <n v="2"/>
    <s v="DTP"/>
    <n v="0"/>
    <n v="0"/>
    <s v="V5555_33"/>
    <x v="255"/>
    <x v="1"/>
    <s v="PORT09"/>
    <n v="293"/>
    <n v="5.3391075340373595"/>
  </r>
  <r>
    <n v="1447215317.7"/>
    <x v="0"/>
    <s v="PORT04"/>
    <s v="V444_0"/>
    <n v="2"/>
    <s v="DTP"/>
    <n v="0"/>
    <n v="0"/>
    <s v="V5555_33"/>
    <x v="334"/>
    <x v="1"/>
    <s v="PORT09"/>
    <n v="359"/>
    <n v="7.5448799967555606"/>
  </r>
  <r>
    <n v="1447243692.7"/>
    <x v="0"/>
    <s v="PORT04"/>
    <s v="V444_0"/>
    <n v="2"/>
    <s v="DTP"/>
    <n v="0"/>
    <n v="0"/>
    <s v="V5555_33"/>
    <x v="334"/>
    <x v="1"/>
    <s v="PORT09"/>
    <n v="268"/>
    <n v="1.4371199993820116"/>
  </r>
  <r>
    <n v="1447243913.7"/>
    <x v="0"/>
    <s v="PORT04"/>
    <s v="V444_0"/>
    <n v="2"/>
    <s v="DTP"/>
    <n v="0"/>
    <n v="0"/>
    <s v="V5555_33"/>
    <x v="334"/>
    <x v="1"/>
    <s v="PORT09"/>
    <n v="333"/>
    <n v="0.71855999969100581"/>
  </r>
  <r>
    <n v="1447284630.7"/>
    <x v="0"/>
    <s v="PORT04"/>
    <s v="V444_0"/>
    <n v="2"/>
    <s v="DTP"/>
    <n v="0"/>
    <n v="0"/>
    <s v="V5555_33"/>
    <x v="335"/>
    <x v="1"/>
    <s v="PORT09"/>
    <n v="303"/>
    <n v="4.0136029411764707"/>
  </r>
  <r>
    <n v="1447404676.7"/>
    <x v="0"/>
    <s v="PORT04"/>
    <s v="V444_0"/>
    <n v="2"/>
    <s v="DTP"/>
    <n v="0"/>
    <n v="0"/>
    <s v="V5555_33"/>
    <x v="335"/>
    <x v="1"/>
    <s v="PORT09"/>
    <n v="239"/>
    <n v="8.9191176470588246E-2"/>
  </r>
  <r>
    <n v="1447377055.7"/>
    <x v="0"/>
    <s v="PORT04"/>
    <s v="V444_0"/>
    <n v="2"/>
    <s v="DTP"/>
    <n v="0"/>
    <n v="0"/>
    <s v="V5555_33"/>
    <x v="335"/>
    <x v="1"/>
    <s v="PORT09"/>
    <n v="329"/>
    <n v="3.3000735294117649"/>
  </r>
  <r>
    <n v="1447299070.7"/>
    <x v="0"/>
    <s v="PORT04"/>
    <s v="V444_0"/>
    <n v="2"/>
    <s v="DTP"/>
    <n v="0"/>
    <n v="0"/>
    <s v="V5555_33"/>
    <x v="335"/>
    <x v="1"/>
    <s v="PORT09"/>
    <n v="306"/>
    <n v="1.3378676470588238"/>
  </r>
  <r>
    <n v="1447284629.7"/>
    <x v="0"/>
    <s v="PORT04"/>
    <s v="V444_0"/>
    <n v="2"/>
    <s v="DTP"/>
    <n v="0"/>
    <n v="0"/>
    <s v="V5555_33"/>
    <x v="336"/>
    <x v="1"/>
    <s v="PORT09"/>
    <n v="239"/>
    <n v="8.9027460665038402E-2"/>
  </r>
  <r>
    <n v="1447366363.7"/>
    <x v="0"/>
    <s v="PORT04"/>
    <s v="V444_0"/>
    <n v="2"/>
    <s v="DTP"/>
    <n v="0"/>
    <n v="0"/>
    <s v="V5555_33"/>
    <x v="336"/>
    <x v="1"/>
    <s v="PORT09"/>
    <n v="287"/>
    <n v="0.1780549213300768"/>
  </r>
  <r>
    <n v="1447372980.7"/>
    <x v="0"/>
    <s v="PORT04"/>
    <s v="V444_0"/>
    <n v="2"/>
    <s v="DTP"/>
    <n v="0"/>
    <n v="0"/>
    <s v="V5555_33"/>
    <x v="336"/>
    <x v="1"/>
    <s v="PORT09"/>
    <n v="244"/>
    <n v="0.35610984266015361"/>
  </r>
  <r>
    <n v="1447385494.7"/>
    <x v="0"/>
    <s v="PORT04"/>
    <s v="V444_0"/>
    <n v="2"/>
    <s v="DTP"/>
    <n v="0"/>
    <n v="0"/>
    <s v="V5555_33"/>
    <x v="336"/>
    <x v="1"/>
    <s v="PORT09"/>
    <n v="284"/>
    <n v="0.53416476399023038"/>
  </r>
  <r>
    <n v="1447155224.7"/>
    <x v="0"/>
    <s v="PORT04"/>
    <s v="V444_0"/>
    <n v="2"/>
    <s v="DTP"/>
    <n v="0"/>
    <n v="0"/>
    <s v="V5555_33"/>
    <x v="336"/>
    <x v="1"/>
    <s v="PORT09"/>
    <n v="243"/>
    <n v="0.1780549213300768"/>
  </r>
  <r>
    <n v="1447355998.7"/>
    <x v="0"/>
    <s v="PORT04"/>
    <s v="V444_0"/>
    <n v="2"/>
    <s v="DTP"/>
    <n v="0"/>
    <n v="0"/>
    <s v="V5555_33"/>
    <x v="336"/>
    <x v="1"/>
    <s v="PORT09"/>
    <n v="298"/>
    <n v="1.0683295279804608"/>
  </r>
  <r>
    <n v="1447244523.7"/>
    <x v="0"/>
    <s v="PORT04"/>
    <s v="V444_0"/>
    <n v="2"/>
    <s v="DTP"/>
    <n v="0"/>
    <n v="0"/>
    <s v="V5555_33"/>
    <x v="112"/>
    <x v="1"/>
    <s v="PORT09"/>
    <n v="366"/>
    <n v="6.0140482359696028"/>
  </r>
  <r>
    <n v="1447211490.7"/>
    <x v="0"/>
    <s v="PORT04"/>
    <s v="V444_0"/>
    <n v="2"/>
    <s v="DTP"/>
    <n v="0"/>
    <n v="0"/>
    <s v="V5555_33"/>
    <x v="112"/>
    <x v="1"/>
    <s v="PORT09"/>
    <n v="535"/>
    <n v="19.674529229100557"/>
  </r>
  <r>
    <n v="1447170841.7"/>
    <x v="0"/>
    <s v="PORT04"/>
    <s v="V444_0"/>
    <n v="2"/>
    <s v="DTP"/>
    <n v="0"/>
    <n v="0"/>
    <s v="V5555_33"/>
    <x v="112"/>
    <x v="1"/>
    <s v="PORT09"/>
    <n v="302"/>
    <n v="8.5914974799565752E-2"/>
  </r>
  <r>
    <n v="1447155225.7"/>
    <x v="0"/>
    <s v="PORT04"/>
    <s v="V444_0"/>
    <n v="2"/>
    <s v="DTP"/>
    <n v="0"/>
    <n v="0"/>
    <s v="V5555_33"/>
    <x v="112"/>
    <x v="1"/>
    <s v="PORT09"/>
    <n v="320"/>
    <n v="1.7182994959913152"/>
  </r>
  <r>
    <n v="1447228700.7"/>
    <x v="0"/>
    <s v="PORT04"/>
    <s v="V444_0"/>
    <n v="2"/>
    <s v="DTP"/>
    <n v="0"/>
    <n v="0"/>
    <s v="V5555_33"/>
    <x v="112"/>
    <x v="1"/>
    <s v="PORT09"/>
    <n v="264"/>
    <n v="0.60140482359696024"/>
  </r>
  <r>
    <n v="1447187891.7"/>
    <x v="0"/>
    <s v="PORT04"/>
    <s v="V444_0"/>
    <n v="2"/>
    <s v="DTP"/>
    <n v="0"/>
    <n v="0"/>
    <s v="V5555_33"/>
    <x v="112"/>
    <x v="1"/>
    <s v="PORT09"/>
    <n v="281"/>
    <n v="0.1718299495991315"/>
  </r>
  <r>
    <n v="1447191300.7"/>
    <x v="0"/>
    <s v="PORT04"/>
    <s v="V444_0"/>
    <n v="2"/>
    <s v="DTP"/>
    <n v="0"/>
    <n v="0"/>
    <s v="V5555_33"/>
    <x v="112"/>
    <x v="1"/>
    <s v="PORT09"/>
    <n v="325"/>
    <n v="0.51548984879739446"/>
  </r>
  <r>
    <n v="1447227192.7"/>
    <x v="0"/>
    <s v="PORT04"/>
    <s v="V444_0"/>
    <n v="2"/>
    <s v="DTP"/>
    <n v="0"/>
    <n v="0"/>
    <s v="V5555_33"/>
    <x v="112"/>
    <x v="1"/>
    <s v="PORT09"/>
    <n v="449"/>
    <n v="10.739371849945719"/>
  </r>
  <r>
    <n v="1447147914.7"/>
    <x v="0"/>
    <s v="PORT04"/>
    <s v="V444_0"/>
    <n v="2"/>
    <s v="DTP"/>
    <n v="0"/>
    <n v="0"/>
    <s v="V5555_33"/>
    <x v="112"/>
    <x v="1"/>
    <s v="PORT09"/>
    <n v="295"/>
    <n v="0.60140482359696024"/>
  </r>
  <r>
    <n v="1447173873.7"/>
    <x v="0"/>
    <s v="PORT04"/>
    <s v="V444_0"/>
    <n v="2"/>
    <s v="DTP"/>
    <n v="0"/>
    <n v="0"/>
    <s v="V5555_33"/>
    <x v="112"/>
    <x v="1"/>
    <s v="PORT09"/>
    <n v="283"/>
    <n v="0.85914974799565758"/>
  </r>
  <r>
    <n v="1447163978.7"/>
    <x v="0"/>
    <s v="PORT04"/>
    <s v="V444_0"/>
    <n v="2"/>
    <s v="DTP"/>
    <n v="0"/>
    <n v="0"/>
    <s v="V5555_33"/>
    <x v="112"/>
    <x v="1"/>
    <s v="PORT09"/>
    <n v="284"/>
    <n v="3.6943439163813272"/>
  </r>
  <r>
    <n v="1447206418.7"/>
    <x v="0"/>
    <s v="PORT04"/>
    <s v="V444_0"/>
    <n v="2"/>
    <s v="DTP"/>
    <n v="0"/>
    <n v="0"/>
    <s v="V5555_33"/>
    <x v="112"/>
    <x v="1"/>
    <s v="PORT09"/>
    <n v="256"/>
    <n v="0.85914974799565758"/>
  </r>
  <r>
    <n v="1447167256.7"/>
    <x v="0"/>
    <s v="PORT04"/>
    <s v="V444_0"/>
    <n v="2"/>
    <s v="DTP"/>
    <n v="0"/>
    <n v="0"/>
    <s v="V5555_33"/>
    <x v="112"/>
    <x v="1"/>
    <s v="PORT09"/>
    <n v="254"/>
    <n v="0.51548984879739446"/>
  </r>
  <r>
    <n v="1447221859.7"/>
    <x v="0"/>
    <s v="PORT04"/>
    <s v="V444_0"/>
    <n v="2"/>
    <s v="DTP"/>
    <n v="0"/>
    <n v="0"/>
    <s v="V5555_33"/>
    <x v="112"/>
    <x v="1"/>
    <s v="PORT09"/>
    <n v="336"/>
    <n v="3.780258891180893"/>
  </r>
  <r>
    <n v="1447182265.7"/>
    <x v="0"/>
    <s v="PORT04"/>
    <s v="V444_0"/>
    <n v="2"/>
    <s v="DTP"/>
    <n v="0"/>
    <n v="0"/>
    <s v="V5555_33"/>
    <x v="112"/>
    <x v="1"/>
    <s v="PORT09"/>
    <n v="286"/>
    <n v="0.85914974799565758"/>
  </r>
  <r>
    <n v="1447258967.7"/>
    <x v="0"/>
    <s v="PORT04"/>
    <s v="V444_0"/>
    <n v="2"/>
    <s v="DTP"/>
    <n v="0"/>
    <n v="0"/>
    <s v="V5555_33"/>
    <x v="113"/>
    <x v="1"/>
    <s v="PORT09"/>
    <n v="358"/>
    <n v="7.2666365911260229"/>
  </r>
  <r>
    <n v="1447182266.7"/>
    <x v="0"/>
    <s v="PORT04"/>
    <s v="V444_0"/>
    <n v="2"/>
    <s v="DTP"/>
    <n v="0"/>
    <n v="0"/>
    <s v="V5555_33"/>
    <x v="113"/>
    <x v="1"/>
    <s v="PORT09"/>
    <n v="267"/>
    <n v="0.83524558518689918"/>
  </r>
  <r>
    <n v="1447225247.7"/>
    <x v="0"/>
    <s v="PORT04"/>
    <s v="V444_0"/>
    <n v="2"/>
    <s v="DTP"/>
    <n v="0"/>
    <n v="0"/>
    <s v="V5555_33"/>
    <x v="113"/>
    <x v="1"/>
    <s v="PORT09"/>
    <n v="266"/>
    <n v="1.0022947022242792"/>
  </r>
  <r>
    <n v="1447258860.7"/>
    <x v="0"/>
    <s v="PORT04"/>
    <s v="V444_0"/>
    <n v="2"/>
    <s v="DTP"/>
    <n v="0"/>
    <n v="0"/>
    <s v="V5555_33"/>
    <x v="113"/>
    <x v="1"/>
    <s v="PORT09"/>
    <n v="270"/>
    <n v="1.6704911703737984"/>
  </r>
  <r>
    <n v="1447147915.7"/>
    <x v="0"/>
    <s v="PORT04"/>
    <s v="V444_0"/>
    <n v="2"/>
    <s v="DTP"/>
    <n v="0"/>
    <n v="0"/>
    <s v="V5555_33"/>
    <x v="113"/>
    <x v="1"/>
    <s v="PORT09"/>
    <n v="362"/>
    <n v="3.257457782228907"/>
  </r>
  <r>
    <n v="1447173357.7"/>
    <x v="0"/>
    <s v="PORT04"/>
    <s v="V444_0"/>
    <n v="2"/>
    <s v="DTP"/>
    <n v="0"/>
    <n v="0"/>
    <s v="V5555_33"/>
    <x v="337"/>
    <x v="1"/>
    <s v="PORT09"/>
    <n v="293"/>
    <n v="1.7537986056650468"/>
  </r>
  <r>
    <n v="1447221951.7"/>
    <x v="0"/>
    <s v="PORT04"/>
    <s v="V444_0"/>
    <n v="2"/>
    <s v="DTP"/>
    <n v="0"/>
    <n v="0"/>
    <s v="V5555_33"/>
    <x v="337"/>
    <x v="1"/>
    <s v="PORT09"/>
    <n v="301"/>
    <n v="0.40472275515347234"/>
  </r>
  <r>
    <n v="1447222997.7"/>
    <x v="0"/>
    <s v="PORT04"/>
    <s v="V444_0"/>
    <n v="2"/>
    <s v="DTP"/>
    <n v="0"/>
    <n v="0"/>
    <s v="V5555_33"/>
    <x v="338"/>
    <x v="1"/>
    <s v="PORT09"/>
    <n v="360"/>
    <n v="2.6018650306748472"/>
  </r>
  <r>
    <n v="1447203028.7"/>
    <x v="0"/>
    <s v="PORT04"/>
    <s v="V444_0"/>
    <n v="2"/>
    <s v="DTP"/>
    <n v="0"/>
    <n v="0"/>
    <s v="V5555_33"/>
    <x v="338"/>
    <x v="1"/>
    <s v="PORT09"/>
    <n v="308"/>
    <n v="6.3460122699386515E-2"/>
  </r>
  <r>
    <n v="1447225246.7"/>
    <x v="0"/>
    <s v="PORT04"/>
    <s v="V444_0"/>
    <n v="2"/>
    <s v="DTP"/>
    <n v="0"/>
    <n v="0"/>
    <s v="V5555_33"/>
    <x v="338"/>
    <x v="1"/>
    <s v="PORT09"/>
    <n v="257"/>
    <n v="1.0788220858895707"/>
  </r>
  <r>
    <n v="1447407450.7"/>
    <x v="0"/>
    <s v="PORT04"/>
    <s v="V444_0"/>
    <n v="2"/>
    <s v="DTP"/>
    <n v="0"/>
    <n v="0"/>
    <s v="V5555_33"/>
    <x v="338"/>
    <x v="1"/>
    <s v="PORT09"/>
    <n v="279"/>
    <n v="6.3460122699386515E-2"/>
  </r>
  <r>
    <n v="1447258859.7"/>
    <x v="0"/>
    <s v="PORT04"/>
    <s v="V444_0"/>
    <n v="2"/>
    <s v="DTP"/>
    <n v="0"/>
    <n v="0"/>
    <s v="V5555_33"/>
    <x v="338"/>
    <x v="1"/>
    <s v="PORT09"/>
    <n v="305"/>
    <n v="0.38076073619631912"/>
  </r>
  <r>
    <n v="1447404685.7"/>
    <x v="0"/>
    <s v="PORT04"/>
    <s v="V444_0"/>
    <n v="2"/>
    <s v="DTP"/>
    <n v="0"/>
    <n v="0"/>
    <s v="V5555_33"/>
    <x v="338"/>
    <x v="1"/>
    <s v="PORT09"/>
    <n v="283"/>
    <n v="0.76152147239263823"/>
  </r>
  <r>
    <n v="1447364453.7"/>
    <x v="0"/>
    <s v="PORT04"/>
    <s v="V444_0"/>
    <n v="2"/>
    <s v="DTP"/>
    <n v="0"/>
    <n v="0"/>
    <s v="V5555_33"/>
    <x v="338"/>
    <x v="1"/>
    <s v="PORT09"/>
    <n v="335"/>
    <n v="0.12692024539877303"/>
  </r>
  <r>
    <n v="1447246607.7"/>
    <x v="0"/>
    <s v="PORT04"/>
    <s v="V444_0"/>
    <n v="2"/>
    <s v="DTP"/>
    <n v="0"/>
    <n v="0"/>
    <s v="V5555_33"/>
    <x v="338"/>
    <x v="1"/>
    <s v="PORT09"/>
    <n v="242"/>
    <n v="0.12692024539877303"/>
  </r>
  <r>
    <n v="1447152364.7"/>
    <x v="0"/>
    <s v="PORT04"/>
    <s v="V444_0"/>
    <n v="2"/>
    <s v="DTP"/>
    <n v="0"/>
    <n v="0"/>
    <s v="V5555_33"/>
    <x v="289"/>
    <x v="1"/>
    <s v="PORT09"/>
    <n v="1037"/>
    <n v="2.4935736852791877"/>
  </r>
  <r>
    <n v="1447213235.7"/>
    <x v="0"/>
    <s v="PORT04"/>
    <s v="V444_0"/>
    <n v="2"/>
    <s v="DTP"/>
    <n v="0"/>
    <n v="0"/>
    <s v="V5555_33"/>
    <x v="289"/>
    <x v="1"/>
    <s v="PORT09"/>
    <n v="2990"/>
    <n v="8.9556996548223342"/>
  </r>
  <r>
    <n v="1447168871.7"/>
    <x v="0"/>
    <s v="PORT04"/>
    <s v="V444_0"/>
    <n v="2"/>
    <s v="DTP"/>
    <n v="0"/>
    <n v="0"/>
    <s v="V5555_33"/>
    <x v="289"/>
    <x v="1"/>
    <s v="PORT09"/>
    <n v="1697"/>
    <n v="4.7622627411167509"/>
  </r>
  <r>
    <n v="1447327935.7"/>
    <x v="0"/>
    <s v="PORT04"/>
    <s v="V444_0"/>
    <n v="2"/>
    <s v="DTP"/>
    <n v="0"/>
    <n v="0"/>
    <s v="V5555_33"/>
    <x v="289"/>
    <x v="1"/>
    <s v="PORT09"/>
    <n v="1584"/>
    <n v="4.2529651979695426"/>
  </r>
  <r>
    <n v="1447327936.7"/>
    <x v="0"/>
    <s v="PORT04"/>
    <s v="V444_0"/>
    <n v="2"/>
    <s v="DTP"/>
    <n v="0"/>
    <n v="0"/>
    <s v="V5555_33"/>
    <x v="289"/>
    <x v="1"/>
    <s v="PORT09"/>
    <n v="3299"/>
    <n v="9.9213807106598981"/>
  </r>
  <r>
    <n v="1447273033.7"/>
    <x v="0"/>
    <s v="PORT04"/>
    <s v="V444_0"/>
    <n v="2"/>
    <s v="DTP"/>
    <n v="0"/>
    <n v="0"/>
    <s v="V5555_33"/>
    <x v="289"/>
    <x v="1"/>
    <s v="PORT09"/>
    <n v="1939"/>
    <n v="5.3476242030456849"/>
  </r>
  <r>
    <n v="1447306530.7"/>
    <x v="0"/>
    <s v="PORT04"/>
    <s v="V444_0"/>
    <n v="2"/>
    <s v="DTP"/>
    <n v="0"/>
    <n v="0"/>
    <s v="V5555_33"/>
    <x v="289"/>
    <x v="1"/>
    <s v="PORT09"/>
    <n v="1874"/>
    <n v="5.2451032690355328"/>
  </r>
  <r>
    <n v="1447306521.7"/>
    <x v="0"/>
    <s v="PORT04"/>
    <s v="V444_0"/>
    <n v="2"/>
    <s v="DTP"/>
    <n v="0"/>
    <n v="0"/>
    <s v="V5555_33"/>
    <x v="289"/>
    <x v="1"/>
    <s v="PORT09"/>
    <n v="1520"/>
    <n v="3.9420952690355326"/>
  </r>
  <r>
    <n v="1447350245.7"/>
    <x v="0"/>
    <s v="PORT04"/>
    <s v="V444_0"/>
    <n v="2"/>
    <s v="DTP"/>
    <n v="0"/>
    <n v="0"/>
    <s v="V5555_33"/>
    <x v="289"/>
    <x v="1"/>
    <s v="PORT09"/>
    <n v="3143"/>
    <n v="9.4319259289340085"/>
  </r>
  <r>
    <n v="1447350250.7"/>
    <x v="0"/>
    <s v="PORT04"/>
    <s v="V444_0"/>
    <n v="2"/>
    <s v="DTP"/>
    <n v="0"/>
    <n v="0"/>
    <s v="V5555_33"/>
    <x v="289"/>
    <x v="1"/>
    <s v="PORT09"/>
    <n v="3112"/>
    <n v="9.2200000000000006"/>
  </r>
  <r>
    <n v="1447286379.7"/>
    <x v="0"/>
    <s v="PORT04"/>
    <s v="V444_0"/>
    <n v="2"/>
    <s v="DTP"/>
    <n v="0"/>
    <n v="0"/>
    <s v="V5555_33"/>
    <x v="289"/>
    <x v="1"/>
    <s v="PORT09"/>
    <n v="2059"/>
    <n v="5.48"/>
  </r>
  <r>
    <n v="1447269403.7"/>
    <x v="0"/>
    <s v="PORT04"/>
    <s v="V444_0"/>
    <n v="2"/>
    <s v="DTP"/>
    <n v="0"/>
    <n v="0"/>
    <s v="V5555_33"/>
    <x v="289"/>
    <x v="1"/>
    <s v="PORT09"/>
    <n v="2533"/>
    <n v="6.46"/>
  </r>
  <r>
    <n v="1447137091.7"/>
    <x v="0"/>
    <s v="PORT04"/>
    <s v="V444_0"/>
    <n v="2"/>
    <s v="DTP"/>
    <n v="0"/>
    <n v="0"/>
    <s v="V5555_33"/>
    <x v="289"/>
    <x v="1"/>
    <s v="PORT09"/>
    <n v="2650"/>
    <n v="6.9"/>
  </r>
  <r>
    <n v="1447189309.7"/>
    <x v="0"/>
    <s v="PORT04"/>
    <s v="V444_0"/>
    <n v="2"/>
    <s v="DTP"/>
    <n v="0"/>
    <n v="0"/>
    <s v="V5555_33"/>
    <x v="289"/>
    <x v="1"/>
    <s v="PORT09"/>
    <n v="6583"/>
    <n v="18.399999999999999"/>
  </r>
  <r>
    <n v="1447152365.7"/>
    <x v="0"/>
    <s v="PORT04"/>
    <s v="V444_0"/>
    <n v="2"/>
    <s v="DTP"/>
    <n v="0"/>
    <n v="0"/>
    <s v="V5555_33"/>
    <x v="289"/>
    <x v="1"/>
    <s v="PORT09"/>
    <n v="2803"/>
    <n v="7"/>
  </r>
  <r>
    <n v="1447220739.7"/>
    <x v="0"/>
    <s v="PORT04"/>
    <s v="V444_0"/>
    <n v="2"/>
    <s v="DTP"/>
    <n v="0"/>
    <n v="0"/>
    <s v="V5555_33"/>
    <x v="339"/>
    <x v="1"/>
    <s v="PORT09"/>
    <n v="333"/>
    <n v="1.9142406394615066"/>
  </r>
  <r>
    <n v="1447346500.7"/>
    <x v="0"/>
    <s v="PORT04"/>
    <s v="V444_0"/>
    <n v="2"/>
    <s v="DTP"/>
    <n v="0"/>
    <n v="0"/>
    <s v="V5555_33"/>
    <x v="137"/>
    <x v="1"/>
    <s v="PORT09"/>
    <n v="362"/>
    <n v="0.40481136963655651"/>
  </r>
  <r>
    <n v="1447174691.7"/>
    <x v="0"/>
    <s v="PORT04"/>
    <s v="V444_0"/>
    <n v="2"/>
    <s v="DTP"/>
    <n v="0"/>
    <n v="0"/>
    <s v="V555555_24"/>
    <x v="340"/>
    <x v="1"/>
    <s v="PORT09"/>
    <n v="1052"/>
    <n v="11.795720164609051"/>
  </r>
  <r>
    <n v="1447195863.7"/>
    <x v="0"/>
    <s v="PORT04"/>
    <s v="V444_0"/>
    <n v="2"/>
    <s v="DTP"/>
    <n v="0"/>
    <n v="0"/>
    <s v="V555555_24"/>
    <x v="340"/>
    <x v="1"/>
    <s v="PORT09"/>
    <n v="1387"/>
    <n v="18.5"/>
  </r>
  <r>
    <n v="1447162158.7"/>
    <x v="0"/>
    <s v="PORT04"/>
    <s v="V444_0"/>
    <n v="2"/>
    <s v="DTP"/>
    <n v="0"/>
    <n v="0"/>
    <s v="V555555_24"/>
    <x v="60"/>
    <x v="1"/>
    <s v="PORT09"/>
    <n v="250"/>
    <n v="0.14331843473501774"/>
  </r>
  <r>
    <n v="1447143918.7"/>
    <x v="0"/>
    <s v="PORT04"/>
    <s v="V444_0"/>
    <n v="2"/>
    <s v="DTP"/>
    <n v="0"/>
    <n v="0"/>
    <s v="V555555_24"/>
    <x v="341"/>
    <x v="1"/>
    <s v="PORT09"/>
    <n v="302"/>
    <n v="0.91634234736548681"/>
  </r>
  <r>
    <n v="1447314126.7"/>
    <x v="0"/>
    <s v="PORT04"/>
    <s v="V444_0"/>
    <n v="2"/>
    <s v="DTP"/>
    <n v="0"/>
    <n v="0"/>
    <s v="V555555_24"/>
    <x v="341"/>
    <x v="1"/>
    <s v="PORT09"/>
    <n v="286"/>
    <n v="1.8326846947309736"/>
  </r>
  <r>
    <n v="1447260244.7"/>
    <x v="0"/>
    <s v="PORT04"/>
    <s v="V444_0"/>
    <n v="2"/>
    <s v="DTP"/>
    <n v="0"/>
    <n v="0"/>
    <s v="V555555_24"/>
    <x v="342"/>
    <x v="1"/>
    <s v="PORT09"/>
    <n v="319"/>
    <n v="5.006677426876581"/>
  </r>
  <r>
    <n v="1447311663.7"/>
    <x v="0"/>
    <s v="PORT04"/>
    <s v="V444_0"/>
    <n v="2"/>
    <s v="DTP"/>
    <n v="0"/>
    <n v="0"/>
    <s v="V555555_24"/>
    <x v="342"/>
    <x v="1"/>
    <s v="PORT09"/>
    <n v="337"/>
    <n v="0.38512903283666011"/>
  </r>
  <r>
    <n v="1447260245.7"/>
    <x v="0"/>
    <s v="PORT04"/>
    <s v="V444_0"/>
    <n v="2"/>
    <s v="DTP"/>
    <n v="0"/>
    <n v="0"/>
    <s v="V555555_24"/>
    <x v="343"/>
    <x v="1"/>
    <s v="PORT09"/>
    <n v="413"/>
    <n v="15.03125692340117"/>
  </r>
  <r>
    <n v="1447206048.7"/>
    <x v="0"/>
    <s v="PORT04"/>
    <s v="V444_0"/>
    <n v="2"/>
    <s v="DTP"/>
    <n v="0"/>
    <n v="0"/>
    <s v="V555555_24"/>
    <x v="344"/>
    <x v="1"/>
    <s v="PORT09"/>
    <n v="421"/>
    <n v="1.4629700940594061"/>
  </r>
  <r>
    <n v="1447283591.7"/>
    <x v="0"/>
    <s v="PORT04"/>
    <s v="V444_0"/>
    <n v="2"/>
    <s v="DTP"/>
    <n v="0"/>
    <n v="0"/>
    <s v="V555555_24"/>
    <x v="344"/>
    <x v="1"/>
    <s v="PORT09"/>
    <n v="462"/>
    <n v="2.9259401881188123"/>
  </r>
  <r>
    <n v="1447133054.7"/>
    <x v="0"/>
    <s v="PORT04"/>
    <s v="V444_0"/>
    <n v="2"/>
    <s v="DTP"/>
    <n v="0"/>
    <n v="0"/>
    <s v="V555555_24"/>
    <x v="344"/>
    <x v="1"/>
    <s v="PORT09"/>
    <n v="356"/>
    <n v="1.4629700940594061"/>
  </r>
  <r>
    <n v="1447389053.7"/>
    <x v="0"/>
    <s v="PORT04"/>
    <s v="V444_0"/>
    <n v="2"/>
    <s v="DTP"/>
    <n v="0"/>
    <n v="0"/>
    <s v="V555555_24"/>
    <x v="344"/>
    <x v="1"/>
    <s v="PORT09"/>
    <n v="388"/>
    <n v="1.4629700940594061"/>
  </r>
  <r>
    <n v="1447356009.7"/>
    <x v="0"/>
    <s v="PORT04"/>
    <s v="V444_0"/>
    <n v="2"/>
    <s v="DTP"/>
    <n v="0"/>
    <n v="0"/>
    <s v="V555555_24"/>
    <x v="265"/>
    <x v="1"/>
    <s v="PORT09"/>
    <n v="374"/>
    <n v="0.79608328220555413"/>
  </r>
  <r>
    <n v="1447418568.7"/>
    <x v="0"/>
    <s v="PORT04"/>
    <s v="V444_0"/>
    <n v="2"/>
    <s v="DTP"/>
    <n v="0"/>
    <n v="0"/>
    <s v="V555555_24"/>
    <x v="265"/>
    <x v="1"/>
    <s v="PORT09"/>
    <n v="831"/>
    <n v="4.5111385991648065"/>
  </r>
  <r>
    <n v="1447292185.7"/>
    <x v="0"/>
    <s v="PORT04"/>
    <s v="V444_0"/>
    <n v="2"/>
    <s v="DTP"/>
    <n v="0"/>
    <n v="0"/>
    <s v="V555555_24"/>
    <x v="265"/>
    <x v="1"/>
    <s v="PORT09"/>
    <n v="1476"/>
    <n v="9.9600000000000009"/>
  </r>
  <r>
    <n v="1447281074.7"/>
    <x v="0"/>
    <s v="PORT04"/>
    <s v="V444_0"/>
    <n v="2"/>
    <s v="DTP"/>
    <n v="0"/>
    <n v="0"/>
    <s v="V555555_24"/>
    <x v="87"/>
    <x v="1"/>
    <s v="PORT09"/>
    <n v="266"/>
    <n v="0.18903103229892337"/>
  </r>
  <r>
    <n v="1447418575.7"/>
    <x v="0"/>
    <s v="PORT04"/>
    <s v="V444_0"/>
    <n v="2"/>
    <s v="DTP"/>
    <n v="0"/>
    <n v="0"/>
    <s v="V555555_24"/>
    <x v="266"/>
    <x v="1"/>
    <s v="PORT09"/>
    <n v="1258"/>
    <n v="8.9600000000000009"/>
  </r>
  <r>
    <n v="1447292184.7"/>
    <x v="0"/>
    <s v="PORT04"/>
    <s v="V444_0"/>
    <n v="2"/>
    <s v="DTP"/>
    <n v="0"/>
    <n v="0"/>
    <s v="V555555_24"/>
    <x v="266"/>
    <x v="1"/>
    <s v="PORT09"/>
    <n v="1267"/>
    <n v="8.82"/>
  </r>
  <r>
    <n v="1447174689.7"/>
    <x v="0"/>
    <s v="PORT04"/>
    <s v="V444_0"/>
    <n v="2"/>
    <s v="DTP"/>
    <n v="0"/>
    <n v="0"/>
    <s v="V555555_24"/>
    <x v="266"/>
    <x v="1"/>
    <s v="PORT09"/>
    <n v="1253"/>
    <n v="8.7799999999999994"/>
  </r>
  <r>
    <n v="1447312662.7"/>
    <x v="0"/>
    <s v="PORT04"/>
    <s v="V444_0"/>
    <n v="2"/>
    <s v="DTP"/>
    <n v="0"/>
    <n v="0"/>
    <s v="V555555_24"/>
    <x v="345"/>
    <x v="1"/>
    <s v="PORT09"/>
    <n v="377"/>
    <n v="0.38319143667791467"/>
  </r>
  <r>
    <n v="1447406923.7"/>
    <x v="0"/>
    <s v="PORT04"/>
    <s v="V444_0"/>
    <n v="2"/>
    <s v="DTP"/>
    <n v="0"/>
    <n v="0"/>
    <s v="V555555_24"/>
    <x v="345"/>
    <x v="1"/>
    <s v="PORT09"/>
    <n v="442"/>
    <n v="0.76638287335582933"/>
  </r>
  <r>
    <n v="1447401972.7"/>
    <x v="0"/>
    <s v="PORT04"/>
    <s v="V444_0"/>
    <n v="2"/>
    <s v="DTP"/>
    <n v="0"/>
    <n v="0"/>
    <s v="V555555_24"/>
    <x v="345"/>
    <x v="1"/>
    <s v="PORT09"/>
    <n v="369"/>
    <n v="0.22991486200674879"/>
  </r>
  <r>
    <n v="1447281000.7"/>
    <x v="0"/>
    <s v="PORT04"/>
    <s v="V444_0"/>
    <n v="2"/>
    <s v="DTP"/>
    <n v="0"/>
    <n v="0"/>
    <s v="V555555_24"/>
    <x v="346"/>
    <x v="1"/>
    <s v="PORT09"/>
    <n v="1086"/>
    <n v="2.8744127374319759"/>
  </r>
  <r>
    <n v="1447367414.7"/>
    <x v="0"/>
    <s v="PORT04"/>
    <s v="V444_0"/>
    <n v="2"/>
    <s v="DTP"/>
    <n v="0"/>
    <n v="0"/>
    <s v="V555555_24"/>
    <x v="346"/>
    <x v="1"/>
    <s v="PORT09"/>
    <n v="1265"/>
    <n v="3.3816620440376188"/>
  </r>
  <r>
    <n v="1447377768.7"/>
    <x v="0"/>
    <s v="PORT04"/>
    <s v="V444_0"/>
    <n v="2"/>
    <s v="DTP"/>
    <n v="0"/>
    <n v="0"/>
    <s v="V555555_24"/>
    <x v="346"/>
    <x v="1"/>
    <s v="PORT09"/>
    <n v="1119"/>
    <n v="2.9352826542246531"/>
  </r>
  <r>
    <n v="1447367413.7"/>
    <x v="0"/>
    <s v="PORT04"/>
    <s v="V444_0"/>
    <n v="2"/>
    <s v="DTP"/>
    <n v="0"/>
    <n v="0"/>
    <s v="V555555_24"/>
    <x v="346"/>
    <x v="1"/>
    <s v="PORT09"/>
    <n v="1247"/>
    <n v="3.3816620440376188"/>
  </r>
  <r>
    <n v="1447377767.7"/>
    <x v="0"/>
    <s v="PORT04"/>
    <s v="V444_0"/>
    <n v="2"/>
    <s v="DTP"/>
    <n v="0"/>
    <n v="0"/>
    <s v="V555555_24"/>
    <x v="346"/>
    <x v="1"/>
    <s v="PORT09"/>
    <n v="1306"/>
    <n v="3.3816620440376188"/>
  </r>
  <r>
    <n v="1447281072.7"/>
    <x v="0"/>
    <s v="PORT04"/>
    <s v="V444_0"/>
    <n v="2"/>
    <s v="DTP"/>
    <n v="0"/>
    <n v="0"/>
    <s v="V555555_24"/>
    <x v="346"/>
    <x v="1"/>
    <s v="PORT09"/>
    <n v="752"/>
    <n v="1.6908310220188094"/>
  </r>
  <r>
    <n v="1447141982.7"/>
    <x v="0"/>
    <s v="PORT04"/>
    <s v="V444_0"/>
    <n v="2"/>
    <s v="DTP"/>
    <n v="0"/>
    <n v="0"/>
    <s v="V555555_24"/>
    <x v="346"/>
    <x v="1"/>
    <s v="PORT09"/>
    <n v="3237"/>
    <n v="7.2200000000000006"/>
  </r>
  <r>
    <n v="1447174693.7"/>
    <x v="0"/>
    <s v="PORT04"/>
    <s v="V444_0"/>
    <n v="2"/>
    <s v="DTP"/>
    <n v="0"/>
    <n v="0"/>
    <s v="V555555_24"/>
    <x v="346"/>
    <x v="1"/>
    <s v="PORT09"/>
    <n v="2233"/>
    <n v="4.28"/>
  </r>
  <r>
    <n v="1447292186.7"/>
    <x v="0"/>
    <s v="PORT04"/>
    <s v="V444_0"/>
    <n v="2"/>
    <s v="DTP"/>
    <n v="0"/>
    <n v="0"/>
    <s v="V555555_24"/>
    <x v="347"/>
    <x v="1"/>
    <s v="PORT09"/>
    <n v="803"/>
    <n v="11.28"/>
  </r>
  <r>
    <n v="1447280990.7"/>
    <x v="0"/>
    <s v="PORT04"/>
    <s v="V444_0"/>
    <n v="2"/>
    <s v="DTP"/>
    <n v="0"/>
    <n v="0"/>
    <s v="V555555_24"/>
    <x v="97"/>
    <x v="1"/>
    <s v="PORT09"/>
    <n v="446"/>
    <n v="1.3279208797697248"/>
  </r>
  <r>
    <n v="1447377766.7"/>
    <x v="0"/>
    <s v="PORT04"/>
    <s v="V444_0"/>
    <n v="2"/>
    <s v="DTP"/>
    <n v="0"/>
    <n v="0"/>
    <s v="V555555_24"/>
    <x v="97"/>
    <x v="1"/>
    <s v="PORT09"/>
    <n v="649"/>
    <n v="2.6558417595394497"/>
  </r>
  <r>
    <n v="1447377765.7"/>
    <x v="0"/>
    <s v="PORT04"/>
    <s v="V444_0"/>
    <n v="2"/>
    <s v="DTP"/>
    <n v="0"/>
    <n v="0"/>
    <s v="V555555_24"/>
    <x v="97"/>
    <x v="1"/>
    <s v="PORT09"/>
    <n v="777"/>
    <n v="3.12"/>
  </r>
  <r>
    <n v="1447356011.7"/>
    <x v="0"/>
    <s v="PORT04"/>
    <s v="V444_0"/>
    <n v="2"/>
    <s v="DTP"/>
    <n v="0"/>
    <n v="0"/>
    <s v="V555555_24"/>
    <x v="97"/>
    <x v="1"/>
    <s v="PORT09"/>
    <n v="830"/>
    <n v="3.08"/>
  </r>
  <r>
    <n v="1447418576.7"/>
    <x v="0"/>
    <s v="PORT04"/>
    <s v="V444_0"/>
    <n v="2"/>
    <s v="DTP"/>
    <n v="0"/>
    <n v="0"/>
    <s v="V555555_24"/>
    <x v="97"/>
    <x v="1"/>
    <s v="PORT09"/>
    <n v="1450"/>
    <n v="4.54"/>
  </r>
  <r>
    <n v="1447334921.7"/>
    <x v="0"/>
    <s v="PORT04"/>
    <s v="V444_0"/>
    <n v="2"/>
    <s v="DTP"/>
    <n v="0"/>
    <n v="0"/>
    <s v="V555555_24"/>
    <x v="98"/>
    <x v="1"/>
    <s v="PORT09"/>
    <n v="707"/>
    <n v="1.3386085647853476"/>
  </r>
  <r>
    <n v="1447239936.7"/>
    <x v="0"/>
    <s v="PORT04"/>
    <s v="V444_0"/>
    <n v="2"/>
    <s v="DTP"/>
    <n v="0"/>
    <n v="0"/>
    <s v="V555555_24"/>
    <x v="317"/>
    <x v="1"/>
    <s v="PORT09"/>
    <n v="261"/>
    <n v="0.61334739221834933"/>
  </r>
  <r>
    <n v="1447377761.7"/>
    <x v="0"/>
    <s v="PORT04"/>
    <s v="V444_0"/>
    <n v="2"/>
    <s v="DTP"/>
    <n v="0"/>
    <n v="0"/>
    <s v="V555555_24"/>
    <x v="317"/>
    <x v="1"/>
    <s v="PORT09"/>
    <n v="302"/>
    <n v="1.0222456536972488"/>
  </r>
  <r>
    <n v="1447215353.7"/>
    <x v="0"/>
    <s v="PORT04"/>
    <s v="V444_0"/>
    <n v="2"/>
    <s v="DTP"/>
    <n v="0"/>
    <n v="0"/>
    <s v="V555555_24"/>
    <x v="317"/>
    <x v="1"/>
    <s v="PORT09"/>
    <n v="331"/>
    <n v="0.81779652295779914"/>
  </r>
  <r>
    <n v="1447401977.7"/>
    <x v="0"/>
    <s v="PORT04"/>
    <s v="V444_0"/>
    <n v="2"/>
    <s v="DTP"/>
    <n v="0"/>
    <n v="0"/>
    <s v="V555555_24"/>
    <x v="320"/>
    <x v="1"/>
    <s v="PORT09"/>
    <n v="254"/>
    <n v="1.7251837902941101"/>
  </r>
  <r>
    <n v="1447239935.7"/>
    <x v="0"/>
    <s v="PORT04"/>
    <s v="V444_0"/>
    <n v="2"/>
    <s v="DTP"/>
    <n v="0"/>
    <n v="0"/>
    <s v="V555555_24"/>
    <x v="320"/>
    <x v="1"/>
    <s v="PORT09"/>
    <n v="295"/>
    <n v="1.1501225268627402"/>
  </r>
  <r>
    <n v="1447292188.7"/>
    <x v="0"/>
    <s v="PORT04"/>
    <s v="V444_0"/>
    <n v="2"/>
    <s v="DTP"/>
    <n v="0"/>
    <n v="0"/>
    <s v="V555555_24"/>
    <x v="321"/>
    <x v="1"/>
    <s v="PORT09"/>
    <n v="478"/>
    <n v="18.113567336027643"/>
  </r>
  <r>
    <n v="1447215352.7"/>
    <x v="0"/>
    <s v="PORT04"/>
    <s v="V444_0"/>
    <n v="2"/>
    <s v="DTP"/>
    <n v="0"/>
    <n v="0"/>
    <s v="V555555_24"/>
    <x v="321"/>
    <x v="1"/>
    <s v="PORT09"/>
    <n v="328"/>
    <n v="4.1752938355400193"/>
  </r>
  <r>
    <n v="1447174686.7"/>
    <x v="0"/>
    <s v="PORT04"/>
    <s v="V444_0"/>
    <n v="2"/>
    <s v="DTP"/>
    <n v="0"/>
    <n v="0"/>
    <s v="V555555_24"/>
    <x v="321"/>
    <x v="1"/>
    <s v="PORT09"/>
    <n v="330"/>
    <n v="4.917568295191578"/>
  </r>
  <r>
    <n v="1447195864.7"/>
    <x v="0"/>
    <s v="PORT04"/>
    <s v="V444_0"/>
    <n v="2"/>
    <s v="DTP"/>
    <n v="0"/>
    <n v="0"/>
    <s v="V555555_24"/>
    <x v="321"/>
    <x v="1"/>
    <s v="PORT09"/>
    <n v="325"/>
    <n v="8.072234748710704"/>
  </r>
  <r>
    <n v="1447401976.7"/>
    <x v="0"/>
    <s v="PORT04"/>
    <s v="V444_0"/>
    <n v="2"/>
    <s v="DTP"/>
    <n v="0"/>
    <n v="0"/>
    <s v="V555555_24"/>
    <x v="321"/>
    <x v="1"/>
    <s v="PORT09"/>
    <n v="555"/>
    <n v="21.546586711916103"/>
  </r>
  <r>
    <n v="1447239931.7"/>
    <x v="0"/>
    <s v="PORT04"/>
    <s v="V444_0"/>
    <n v="2"/>
    <s v="DTP"/>
    <n v="0"/>
    <n v="0"/>
    <s v="V555555_24"/>
    <x v="321"/>
    <x v="1"/>
    <s v="PORT09"/>
    <n v="461"/>
    <n v="14.268155966271616"/>
  </r>
  <r>
    <n v="1447312663.7"/>
    <x v="0"/>
    <s v="PORT04"/>
    <s v="V444_0"/>
    <n v="2"/>
    <s v="DTP"/>
    <n v="0"/>
    <n v="0"/>
    <s v="V555555_24"/>
    <x v="348"/>
    <x v="1"/>
    <s v="PORT09"/>
    <n v="284"/>
    <n v="0.36662625195621207"/>
  </r>
  <r>
    <n v="1447239933.7"/>
    <x v="0"/>
    <s v="PORT04"/>
    <s v="V444_0"/>
    <n v="2"/>
    <s v="DTP"/>
    <n v="0"/>
    <n v="0"/>
    <s v="V555555_24"/>
    <x v="246"/>
    <x v="1"/>
    <s v="PORT09"/>
    <n v="259"/>
    <n v="0.82086866046281715"/>
  </r>
  <r>
    <n v="1447239934.7"/>
    <x v="0"/>
    <s v="PORT04"/>
    <s v="V444_0"/>
    <n v="2"/>
    <s v="DTP"/>
    <n v="0"/>
    <n v="0"/>
    <s v="V555555_24"/>
    <x v="102"/>
    <x v="1"/>
    <s v="PORT09"/>
    <n v="330"/>
    <n v="3.4079409028873382"/>
  </r>
  <r>
    <n v="1447377762.7"/>
    <x v="0"/>
    <s v="PORT04"/>
    <s v="V444_0"/>
    <n v="2"/>
    <s v="DTP"/>
    <n v="0"/>
    <n v="0"/>
    <s v="V555555_24"/>
    <x v="102"/>
    <x v="1"/>
    <s v="PORT09"/>
    <n v="333"/>
    <n v="1.9730184174610905"/>
  </r>
  <r>
    <n v="1447418573.7"/>
    <x v="0"/>
    <s v="PORT04"/>
    <s v="V444_0"/>
    <n v="2"/>
    <s v="DTP"/>
    <n v="0"/>
    <n v="0"/>
    <s v="V555555_24"/>
    <x v="104"/>
    <x v="1"/>
    <s v="PORT09"/>
    <n v="815"/>
    <n v="37.312720821507384"/>
  </r>
  <r>
    <n v="1447356004.7"/>
    <x v="0"/>
    <s v="PORT04"/>
    <s v="V444_0"/>
    <n v="2"/>
    <s v="DTP"/>
    <n v="0"/>
    <n v="0"/>
    <s v="V555555_24"/>
    <x v="104"/>
    <x v="1"/>
    <s v="PORT09"/>
    <n v="482"/>
    <n v="11.493816246452216"/>
  </r>
  <r>
    <n v="1447408600.7"/>
    <x v="0"/>
    <s v="PORT04"/>
    <s v="V444_0"/>
    <n v="2"/>
    <s v="DTP"/>
    <n v="0"/>
    <n v="0"/>
    <s v="V555555_24"/>
    <x v="104"/>
    <x v="1"/>
    <s v="PORT09"/>
    <n v="776"/>
    <n v="39.312720821507384"/>
  </r>
  <r>
    <n v="1447174688.7"/>
    <x v="0"/>
    <s v="PORT04"/>
    <s v="V444_0"/>
    <n v="2"/>
    <s v="DTP"/>
    <n v="0"/>
    <n v="0"/>
    <s v="V555555_24"/>
    <x v="105"/>
    <x v="1"/>
    <s v="PORT09"/>
    <n v="327"/>
    <n v="6.1947723956777656"/>
  </r>
  <r>
    <n v="1447292187.7"/>
    <x v="0"/>
    <s v="PORT04"/>
    <s v="V444_0"/>
    <n v="2"/>
    <s v="DTP"/>
    <n v="0"/>
    <n v="0"/>
    <s v="V555555_24"/>
    <x v="105"/>
    <x v="1"/>
    <s v="PORT09"/>
    <n v="647"/>
    <n v="27.823990950656711"/>
  </r>
  <r>
    <n v="1447195866.7"/>
    <x v="0"/>
    <s v="PORT04"/>
    <s v="V444_0"/>
    <n v="2"/>
    <s v="DTP"/>
    <n v="0"/>
    <n v="0"/>
    <s v="V555555_24"/>
    <x v="105"/>
    <x v="1"/>
    <s v="PORT09"/>
    <n v="404"/>
    <n v="7.4635811996117658"/>
  </r>
  <r>
    <n v="1447215351.7"/>
    <x v="0"/>
    <s v="PORT04"/>
    <s v="V444_0"/>
    <n v="2"/>
    <s v="DTP"/>
    <n v="0"/>
    <n v="0"/>
    <s v="V555555_24"/>
    <x v="105"/>
    <x v="1"/>
    <s v="PORT09"/>
    <n v="261"/>
    <n v="0.22390743598835297"/>
  </r>
  <r>
    <n v="1447215350.7"/>
    <x v="0"/>
    <s v="PORT04"/>
    <s v="V444_0"/>
    <n v="2"/>
    <s v="DTP"/>
    <n v="0"/>
    <n v="0"/>
    <s v="V555555_24"/>
    <x v="249"/>
    <x v="1"/>
    <s v="PORT09"/>
    <n v="306"/>
    <n v="2.3833532041926935"/>
  </r>
  <r>
    <n v="1447292179.7"/>
    <x v="0"/>
    <s v="PORT04"/>
    <s v="V444_0"/>
    <n v="2"/>
    <s v="DTP"/>
    <n v="0"/>
    <n v="0"/>
    <s v="V555555_24"/>
    <x v="249"/>
    <x v="1"/>
    <s v="PORT09"/>
    <n v="311"/>
    <n v="4.9156659836474299"/>
  </r>
  <r>
    <n v="1447239932.7"/>
    <x v="0"/>
    <s v="PORT04"/>
    <s v="V444_0"/>
    <n v="2"/>
    <s v="DTP"/>
    <n v="0"/>
    <n v="0"/>
    <s v="V555555_24"/>
    <x v="249"/>
    <x v="1"/>
    <s v="PORT09"/>
    <n v="330"/>
    <n v="4.9156659836474299"/>
  </r>
  <r>
    <n v="1447334918.7"/>
    <x v="0"/>
    <s v="PORT04"/>
    <s v="V444_0"/>
    <n v="2"/>
    <s v="DTP"/>
    <n v="0"/>
    <n v="0"/>
    <s v="V555555_24"/>
    <x v="249"/>
    <x v="1"/>
    <s v="PORT09"/>
    <n v="360"/>
    <n v="6.25630216100582"/>
  </r>
  <r>
    <n v="1447174687.7"/>
    <x v="0"/>
    <s v="PORT04"/>
    <s v="V444_0"/>
    <n v="2"/>
    <s v="DTP"/>
    <n v="0"/>
    <n v="0"/>
    <s v="V555555_24"/>
    <x v="250"/>
    <x v="1"/>
    <s v="PORT09"/>
    <n v="311"/>
    <n v="1.1517803499702124"/>
  </r>
  <r>
    <n v="1447195865.7"/>
    <x v="0"/>
    <s v="PORT04"/>
    <s v="V444_0"/>
    <n v="2"/>
    <s v="DTP"/>
    <n v="0"/>
    <n v="0"/>
    <s v="V555555_24"/>
    <x v="250"/>
    <x v="1"/>
    <s v="PORT09"/>
    <n v="1334"/>
    <n v="67.986271873138278"/>
  </r>
  <r>
    <n v="1447418572.7"/>
    <x v="0"/>
    <s v="PORT04"/>
    <s v="V444_0"/>
    <n v="2"/>
    <s v="DTP"/>
    <n v="0"/>
    <n v="0"/>
    <s v="V555555_24"/>
    <x v="250"/>
    <x v="1"/>
    <s v="PORT09"/>
    <n v="1235"/>
    <n v="65.099013191988803"/>
  </r>
  <r>
    <n v="1447408595.7"/>
    <x v="0"/>
    <s v="PORT04"/>
    <s v="V444_0"/>
    <n v="2"/>
    <s v="DTP"/>
    <n v="0"/>
    <n v="0"/>
    <s v="V555555_24"/>
    <x v="250"/>
    <x v="1"/>
    <s v="PORT09"/>
    <n v="336"/>
    <n v="3.8872586811494667"/>
  </r>
  <r>
    <n v="1447236708.7"/>
    <x v="0"/>
    <s v="PORT04"/>
    <s v="V444_0"/>
    <n v="2"/>
    <s v="DTP"/>
    <n v="0"/>
    <n v="0"/>
    <s v="V555555_24"/>
    <x v="250"/>
    <x v="1"/>
    <s v="PORT09"/>
    <n v="303"/>
    <n v="3.8872586811494667"/>
  </r>
  <r>
    <n v="1447236710.7"/>
    <x v="0"/>
    <s v="PORT04"/>
    <s v="V444_0"/>
    <n v="2"/>
    <s v="DTP"/>
    <n v="0"/>
    <n v="0"/>
    <s v="V555555_24"/>
    <x v="107"/>
    <x v="1"/>
    <s v="PORT09"/>
    <n v="322"/>
    <n v="4.3649851632047456"/>
  </r>
  <r>
    <n v="1447377764.7"/>
    <x v="0"/>
    <s v="PORT04"/>
    <s v="V444_0"/>
    <n v="2"/>
    <s v="DTP"/>
    <n v="0"/>
    <n v="0"/>
    <s v="V555555_24"/>
    <x v="109"/>
    <x v="1"/>
    <s v="PORT09"/>
    <n v="449"/>
    <n v="16.331233463525258"/>
  </r>
  <r>
    <n v="1447236709.7"/>
    <x v="0"/>
    <s v="PORT04"/>
    <s v="V444_0"/>
    <n v="2"/>
    <s v="DTP"/>
    <n v="0"/>
    <n v="0"/>
    <s v="V555555_24"/>
    <x v="109"/>
    <x v="1"/>
    <s v="PORT09"/>
    <n v="536"/>
    <n v="20.059999999999999"/>
  </r>
  <r>
    <n v="1447141983.7"/>
    <x v="0"/>
    <s v="PORT04"/>
    <s v="V444_0"/>
    <n v="2"/>
    <s v="DTP"/>
    <n v="0"/>
    <n v="0"/>
    <s v="V555555_24"/>
    <x v="116"/>
    <x v="1"/>
    <s v="PORT09"/>
    <n v="456"/>
    <n v="0.71538387225879474"/>
  </r>
  <r>
    <n v="1447377769.7"/>
    <x v="0"/>
    <s v="PORT04"/>
    <s v="V444_0"/>
    <n v="2"/>
    <s v="DTP"/>
    <n v="0"/>
    <n v="0"/>
    <s v="V555555_24"/>
    <x v="116"/>
    <x v="1"/>
    <s v="PORT09"/>
    <n v="518"/>
    <n v="0.71538387225879474"/>
  </r>
  <r>
    <n v="1447356013.7"/>
    <x v="0"/>
    <s v="PORT04"/>
    <s v="V444_0"/>
    <n v="2"/>
    <s v="DTP"/>
    <n v="0"/>
    <n v="0"/>
    <s v="V555555_24"/>
    <x v="116"/>
    <x v="1"/>
    <s v="PORT09"/>
    <n v="808"/>
    <n v="1.7884596806469868"/>
  </r>
  <r>
    <n v="1447401973.7"/>
    <x v="0"/>
    <s v="PORT04"/>
    <s v="V444_0"/>
    <n v="2"/>
    <s v="DTP"/>
    <n v="0"/>
    <n v="0"/>
    <s v="V555555_24"/>
    <x v="349"/>
    <x v="1"/>
    <s v="PORT09"/>
    <n v="923"/>
    <n v="2.7520573679041087"/>
  </r>
  <r>
    <n v="1447195860.7"/>
    <x v="0"/>
    <s v="PORT04"/>
    <s v="V444_0"/>
    <n v="2"/>
    <s v="DTP"/>
    <n v="0"/>
    <n v="0"/>
    <s v="V555555_24"/>
    <x v="349"/>
    <x v="1"/>
    <s v="PORT09"/>
    <n v="792"/>
    <n v="2.2933811399200903"/>
  </r>
  <r>
    <n v="1447281073.7"/>
    <x v="0"/>
    <s v="PORT04"/>
    <s v="V444_0"/>
    <n v="2"/>
    <s v="DTP"/>
    <n v="0"/>
    <n v="0"/>
    <s v="V555555_24"/>
    <x v="349"/>
    <x v="1"/>
    <s v="PORT09"/>
    <n v="793"/>
    <n v="2.2933811399200903"/>
  </r>
  <r>
    <n v="1447154371.7"/>
    <x v="0"/>
    <s v="PORT04"/>
    <s v="V444_0"/>
    <n v="2"/>
    <s v="DTP"/>
    <n v="0"/>
    <n v="0"/>
    <s v="V555555_24"/>
    <x v="350"/>
    <x v="1"/>
    <s v="PORT09"/>
    <n v="334"/>
    <n v="1.6859296482412061"/>
  </r>
  <r>
    <n v="1447369856.7"/>
    <x v="0"/>
    <s v="PORT04"/>
    <s v="V444_0"/>
    <n v="2"/>
    <s v="DTP"/>
    <n v="0"/>
    <n v="0"/>
    <s v="V555555_24"/>
    <x v="120"/>
    <x v="1"/>
    <s v="PORT09"/>
    <n v="353"/>
    <n v="0.41742754420720501"/>
  </r>
  <r>
    <n v="1447239930.7"/>
    <x v="0"/>
    <s v="PORT04"/>
    <s v="V444_0"/>
    <n v="2"/>
    <s v="DTP"/>
    <n v="0"/>
    <n v="0"/>
    <s v="V555555_24"/>
    <x v="120"/>
    <x v="1"/>
    <s v="PORT09"/>
    <n v="248"/>
    <n v="0.20871377210360251"/>
  </r>
  <r>
    <n v="1447388773.7"/>
    <x v="0"/>
    <s v="PORT04"/>
    <s v="V444_0"/>
    <n v="2"/>
    <s v="DTP"/>
    <n v="0"/>
    <n v="0"/>
    <s v="V555555_24"/>
    <x v="120"/>
    <x v="1"/>
    <s v="PORT09"/>
    <n v="331"/>
    <n v="1.0435688605180125"/>
  </r>
  <r>
    <n v="1447239929.7"/>
    <x v="0"/>
    <s v="PORT04"/>
    <s v="V444_0"/>
    <n v="2"/>
    <s v="DTP"/>
    <n v="0"/>
    <n v="0"/>
    <s v="V555555_24"/>
    <x v="120"/>
    <x v="1"/>
    <s v="PORT09"/>
    <n v="329"/>
    <n v="1.252282632621615"/>
  </r>
  <r>
    <n v="1447154372.7"/>
    <x v="0"/>
    <s v="PORT04"/>
    <s v="V444_0"/>
    <n v="2"/>
    <s v="DTP"/>
    <n v="0"/>
    <n v="0"/>
    <s v="V555555_24"/>
    <x v="289"/>
    <x v="1"/>
    <s v="PORT09"/>
    <n v="421"/>
    <n v="0.33071269035532991"/>
  </r>
  <r>
    <n v="1447195862.7"/>
    <x v="0"/>
    <s v="PORT04"/>
    <s v="V444_0"/>
    <n v="2"/>
    <s v="DTP"/>
    <n v="0"/>
    <n v="0"/>
    <s v="V555555_24"/>
    <x v="351"/>
    <x v="1"/>
    <s v="PORT09"/>
    <n v="1326"/>
    <n v="9.24"/>
  </r>
  <r>
    <n v="1447174690.7"/>
    <x v="0"/>
    <s v="PORT04"/>
    <s v="V444_0"/>
    <n v="2"/>
    <s v="DTP"/>
    <n v="0"/>
    <n v="0"/>
    <s v="V555555_24"/>
    <x v="351"/>
    <x v="1"/>
    <s v="PORT09"/>
    <n v="1016"/>
    <n v="5.62"/>
  </r>
  <r>
    <n v="1447418570.7"/>
    <x v="0"/>
    <s v="PORT04"/>
    <s v="V444_0"/>
    <n v="2"/>
    <s v="DTP"/>
    <n v="0"/>
    <n v="0"/>
    <s v="V555555_24"/>
    <x v="271"/>
    <x v="1"/>
    <s v="PORT09"/>
    <n v="1260"/>
    <n v="8.8253037426486713"/>
  </r>
  <r>
    <n v="1447338995.7"/>
    <x v="0"/>
    <s v="PORT04"/>
    <s v="V444_0"/>
    <n v="2"/>
    <s v="DTP"/>
    <n v="0"/>
    <n v="0"/>
    <s v="V555555_24"/>
    <x v="271"/>
    <x v="1"/>
    <s v="PORT09"/>
    <n v="783"/>
    <n v="4.4126518713243357"/>
  </r>
  <r>
    <n v="1447418569.7"/>
    <x v="0"/>
    <s v="PORT04"/>
    <s v="V444_0"/>
    <n v="2"/>
    <s v="DTP"/>
    <n v="0"/>
    <n v="0"/>
    <s v="V555555_24"/>
    <x v="271"/>
    <x v="1"/>
    <s v="PORT09"/>
    <n v="1270"/>
    <n v="8.8253037426486713"/>
  </r>
  <r>
    <n v="1447406922.7"/>
    <x v="0"/>
    <s v="PORT04"/>
    <s v="V444_0"/>
    <n v="2"/>
    <s v="DTP"/>
    <n v="0"/>
    <n v="0"/>
    <s v="V555555_24"/>
    <x v="271"/>
    <x v="1"/>
    <s v="PORT09"/>
    <n v="612"/>
    <n v="2.6475911227946014"/>
  </r>
  <r>
    <n v="1447356010.7"/>
    <x v="0"/>
    <s v="PORT04"/>
    <s v="V444_0"/>
    <n v="2"/>
    <s v="DTP"/>
    <n v="0"/>
    <n v="0"/>
    <s v="V555555_24"/>
    <x v="271"/>
    <x v="1"/>
    <s v="PORT09"/>
    <n v="816"/>
    <n v="4.4126518713243357"/>
  </r>
  <r>
    <n v="1447334919.7"/>
    <x v="0"/>
    <s v="PORT04"/>
    <s v="V444_0"/>
    <n v="2"/>
    <s v="DTP"/>
    <n v="0"/>
    <n v="0"/>
    <s v="V555555_24"/>
    <x v="271"/>
    <x v="1"/>
    <s v="PORT09"/>
    <n v="861"/>
    <n v="4.6399999999999997"/>
  </r>
  <r>
    <n v="1447195861.7"/>
    <x v="0"/>
    <s v="PORT04"/>
    <s v="V444_0"/>
    <n v="2"/>
    <s v="DTP"/>
    <n v="0"/>
    <n v="0"/>
    <s v="V555555_24"/>
    <x v="352"/>
    <x v="1"/>
    <s v="PORT09"/>
    <n v="647"/>
    <n v="3.176796443443076"/>
  </r>
  <r>
    <n v="1447281075.7"/>
    <x v="0"/>
    <s v="PORT04"/>
    <s v="V444_0"/>
    <n v="2"/>
    <s v="DTP"/>
    <n v="0"/>
    <n v="0"/>
    <s v="V555555_24"/>
    <x v="352"/>
    <x v="1"/>
    <s v="PORT09"/>
    <n v="1274"/>
    <n v="7.9419911086076898"/>
  </r>
  <r>
    <n v="1447312661.7"/>
    <x v="0"/>
    <s v="PORT04"/>
    <s v="V444_0"/>
    <n v="2"/>
    <s v="DTP"/>
    <n v="0"/>
    <n v="0"/>
    <s v="V555555_24"/>
    <x v="352"/>
    <x v="1"/>
    <s v="PORT09"/>
    <n v="756"/>
    <n v="3.9709955543038449"/>
  </r>
  <r>
    <n v="1447418571.7"/>
    <x v="0"/>
    <s v="PORT04"/>
    <s v="V444_0"/>
    <n v="2"/>
    <s v="DTP"/>
    <n v="0"/>
    <n v="0"/>
    <s v="V555555_24"/>
    <x v="271"/>
    <x v="1"/>
    <s v="PORT09"/>
    <n v="3243"/>
    <n v="21.72"/>
  </r>
  <r>
    <n v="1447174692.7"/>
    <x v="0"/>
    <s v="PORT04"/>
    <s v="V444_0"/>
    <n v="2"/>
    <s v="DTP"/>
    <n v="0"/>
    <n v="0"/>
    <s v="V555555_24"/>
    <x v="352"/>
    <x v="1"/>
    <s v="PORT09"/>
    <n v="2350"/>
    <n v="16.600000000000001"/>
  </r>
  <r>
    <n v="1447377759.7"/>
    <x v="0"/>
    <s v="PORT04"/>
    <s v="V444_0"/>
    <n v="2"/>
    <s v="DTP"/>
    <n v="0"/>
    <n v="0"/>
    <s v="V555555_24"/>
    <x v="271"/>
    <x v="1"/>
    <s v="PORT09"/>
    <n v="1051"/>
    <n v="5.68"/>
  </r>
  <r>
    <n v="1447377760.7"/>
    <x v="0"/>
    <s v="PORT04"/>
    <s v="V444_0"/>
    <n v="2"/>
    <s v="DTP"/>
    <n v="0"/>
    <n v="0"/>
    <s v="V555555_24"/>
    <x v="271"/>
    <x v="1"/>
    <s v="PORT09"/>
    <n v="3261"/>
    <n v="22.5"/>
  </r>
  <r>
    <n v="1447174700.7"/>
    <x v="0"/>
    <s v="PORT04"/>
    <s v="V444_0"/>
    <n v="2"/>
    <s v="DTP"/>
    <n v="0"/>
    <n v="0"/>
    <s v="V555555_24"/>
    <x v="271"/>
    <x v="1"/>
    <s v="PORT09"/>
    <n v="1028"/>
    <n v="6.04"/>
  </r>
  <r>
    <n v="1447401974.7"/>
    <x v="0"/>
    <s v="PORT04"/>
    <s v="V444_0"/>
    <n v="2"/>
    <s v="DTP"/>
    <n v="0"/>
    <n v="0"/>
    <s v="V555555_24"/>
    <x v="138"/>
    <x v="1"/>
    <s v="PORT09"/>
    <n v="831"/>
    <n v="1.8590646569939384"/>
  </r>
  <r>
    <n v="1447334920.7"/>
    <x v="0"/>
    <s v="PORT04"/>
    <s v="V444_0"/>
    <n v="2"/>
    <s v="DTP"/>
    <n v="0"/>
    <n v="0"/>
    <s v="V555555_24"/>
    <x v="138"/>
    <x v="1"/>
    <s v="PORT09"/>
    <n v="1284"/>
    <n v="3.7181293139878768"/>
  </r>
  <r>
    <n v="1447280998.7"/>
    <x v="0"/>
    <s v="PORT04"/>
    <s v="V444_0"/>
    <n v="2"/>
    <s v="DTP"/>
    <n v="0"/>
    <n v="0"/>
    <s v="V555555_24"/>
    <x v="138"/>
    <x v="1"/>
    <s v="PORT09"/>
    <n v="1122"/>
    <n v="3.1604099168896953"/>
  </r>
  <r>
    <n v="1447401975.7"/>
    <x v="0"/>
    <s v="PORT04"/>
    <s v="V444_0"/>
    <n v="2"/>
    <s v="DTP"/>
    <n v="0"/>
    <n v="0"/>
    <s v="V555555_24"/>
    <x v="138"/>
    <x v="1"/>
    <s v="PORT09"/>
    <n v="1307"/>
    <n v="3.7181293139878768"/>
  </r>
  <r>
    <n v="1447356012.7"/>
    <x v="0"/>
    <s v="PORT04"/>
    <s v="V444_0"/>
    <n v="2"/>
    <s v="DTP"/>
    <n v="0"/>
    <n v="0"/>
    <s v="V555555_24"/>
    <x v="138"/>
    <x v="1"/>
    <s v="PORT09"/>
    <n v="1277"/>
    <n v="3.7181293139878768"/>
  </r>
  <r>
    <n v="1447280999.7"/>
    <x v="0"/>
    <s v="PORT04"/>
    <s v="V444_0"/>
    <n v="2"/>
    <s v="DTP"/>
    <n v="0"/>
    <n v="0"/>
    <s v="V555555_24"/>
    <x v="138"/>
    <x v="1"/>
    <s v="PORT09"/>
    <n v="2791"/>
    <n v="6.94"/>
  </r>
  <r>
    <n v="1447292182.7"/>
    <x v="0"/>
    <s v="PORT04"/>
    <s v="V444_0"/>
    <n v="2"/>
    <s v="DTP"/>
    <n v="0"/>
    <n v="0"/>
    <s v="V555555_24"/>
    <x v="353"/>
    <x v="1"/>
    <s v="PORT09"/>
    <n v="470"/>
    <n v="2.3786666666666667"/>
  </r>
  <r>
    <n v="1447215349.7"/>
    <x v="0"/>
    <s v="PORT04"/>
    <s v="V444_0"/>
    <n v="2"/>
    <s v="DTP"/>
    <n v="0"/>
    <n v="0"/>
    <s v="V555555_24"/>
    <x v="353"/>
    <x v="1"/>
    <s v="PORT09"/>
    <n v="393"/>
    <n v="1.1893333333333334"/>
  </r>
  <r>
    <n v="1447292183.7"/>
    <x v="0"/>
    <s v="PORT04"/>
    <s v="V444_0"/>
    <n v="2"/>
    <s v="DTP"/>
    <n v="0"/>
    <n v="0"/>
    <s v="V555555_24"/>
    <x v="353"/>
    <x v="1"/>
    <s v="PORT09"/>
    <n v="578"/>
    <n v="3.52"/>
  </r>
  <r>
    <n v="1447141981.7"/>
    <x v="0"/>
    <s v="PORT04"/>
    <s v="V444_0"/>
    <n v="2"/>
    <s v="DTP"/>
    <n v="0"/>
    <n v="0"/>
    <s v="V555555_24"/>
    <x v="353"/>
    <x v="1"/>
    <s v="PORT09"/>
    <n v="724"/>
    <n v="4.16"/>
  </r>
  <r>
    <n v="1447377763.7"/>
    <x v="0"/>
    <s v="PORT04"/>
    <s v="V444_0"/>
    <n v="2"/>
    <s v="DTP"/>
    <n v="0"/>
    <n v="0"/>
    <s v="V555555_24"/>
    <x v="353"/>
    <x v="1"/>
    <s v="PORT09"/>
    <n v="786"/>
    <n v="4.88"/>
  </r>
  <r>
    <n v="1447367375.7"/>
    <x v="0"/>
    <s v="PORT04"/>
    <s v="V444_0"/>
    <n v="2"/>
    <s v="DTP"/>
    <n v="0"/>
    <n v="0"/>
    <s v="V555555_24"/>
    <x v="354"/>
    <x v="1"/>
    <s v="PORT09"/>
    <n v="1273"/>
    <n v="9.7200000000000006"/>
  </r>
  <r>
    <n v="1447396243.7"/>
    <x v="0"/>
    <s v="PORT04"/>
    <s v="V444_0"/>
    <n v="2"/>
    <s v="DTP"/>
    <n v="0"/>
    <n v="0"/>
    <s v="V555555_24"/>
    <x v="354"/>
    <x v="1"/>
    <s v="PORT09"/>
    <n v="977"/>
    <n v="6.36"/>
  </r>
  <r>
    <n v="1447292180.7"/>
    <x v="0"/>
    <s v="PORT04"/>
    <s v="V444_0"/>
    <n v="2"/>
    <s v="DTP"/>
    <n v="0"/>
    <n v="0"/>
    <s v="V555555_24"/>
    <x v="139"/>
    <x v="1"/>
    <s v="PORT09"/>
    <n v="494"/>
    <n v="2.7449809831014407"/>
  </r>
  <r>
    <n v="1447215348.7"/>
    <x v="0"/>
    <s v="PORT04"/>
    <s v="V444_0"/>
    <n v="2"/>
    <s v="DTP"/>
    <n v="0"/>
    <n v="0"/>
    <s v="V555555_24"/>
    <x v="139"/>
    <x v="1"/>
    <s v="PORT09"/>
    <n v="339"/>
    <n v="1.3724904915507203"/>
  </r>
  <r>
    <n v="1447292181.7"/>
    <x v="0"/>
    <s v="PORT04"/>
    <s v="V444_0"/>
    <n v="2"/>
    <s v="DTP"/>
    <n v="0"/>
    <n v="0"/>
    <s v="V555555_24"/>
    <x v="139"/>
    <x v="1"/>
    <s v="PORT09"/>
    <n v="576"/>
    <n v="4.1174714746521603"/>
  </r>
  <r>
    <n v="1447141980.7"/>
    <x v="0"/>
    <s v="PORT04"/>
    <s v="V444_0"/>
    <n v="2"/>
    <s v="DTP"/>
    <n v="0"/>
    <n v="0"/>
    <s v="V555555_24"/>
    <x v="139"/>
    <x v="1"/>
    <s v="PORT09"/>
    <n v="694"/>
    <n v="5.16"/>
  </r>
  <r>
    <n v="1447377757.7"/>
    <x v="0"/>
    <s v="PORT04"/>
    <s v="V444_0"/>
    <n v="2"/>
    <s v="DTP"/>
    <n v="0"/>
    <n v="0"/>
    <s v="V555555_24"/>
    <x v="139"/>
    <x v="1"/>
    <s v="PORT09"/>
    <n v="888"/>
    <n v="7.48"/>
  </r>
  <r>
    <n v="1447377758.7"/>
    <x v="0"/>
    <s v="PORT04"/>
    <s v="V444_0"/>
    <n v="2"/>
    <s v="DTP"/>
    <n v="0"/>
    <n v="0"/>
    <s v="V555555_24"/>
    <x v="139"/>
    <x v="1"/>
    <s v="PORT09"/>
    <n v="955"/>
    <n v="8.5"/>
  </r>
  <r>
    <n v="1447356008.7"/>
    <x v="0"/>
    <s v="PORT04"/>
    <s v="V444_0"/>
    <n v="2"/>
    <s v="DTP"/>
    <n v="0"/>
    <n v="0"/>
    <s v="V555555_24"/>
    <x v="139"/>
    <x v="1"/>
    <s v="PORT09"/>
    <n v="1304"/>
    <n v="10.1"/>
  </r>
  <r>
    <n v="1447284945.7"/>
    <x v="0"/>
    <s v="PORT04"/>
    <s v="V444_0"/>
    <n v="2"/>
    <s v="DTP"/>
    <n v="0"/>
    <n v="0"/>
    <s v="V555555_24"/>
    <x v="301"/>
    <x v="1"/>
    <s v="PORT09"/>
    <n v="414"/>
    <n v="4.16"/>
  </r>
  <r>
    <n v="1447369858.7"/>
    <x v="0"/>
    <s v="PORT04"/>
    <s v="V444_0"/>
    <n v="2"/>
    <s v="DTP"/>
    <n v="0"/>
    <n v="0"/>
    <s v="V555555_24"/>
    <x v="355"/>
    <x v="1"/>
    <s v="PORT09"/>
    <n v="940"/>
    <n v="7.76"/>
  </r>
  <r>
    <n v="1447418574.7"/>
    <x v="0"/>
    <s v="PORT04"/>
    <s v="V444_0"/>
    <n v="2"/>
    <s v="DTP"/>
    <n v="0"/>
    <n v="0"/>
    <s v="V555555_24"/>
    <x v="140"/>
    <x v="1"/>
    <s v="PORT09"/>
    <n v="299"/>
    <n v="1.4409514370664023"/>
  </r>
  <r>
    <n v="1447173716.7"/>
    <x v="0"/>
    <s v="PORT04"/>
    <s v="V444_0"/>
    <n v="2"/>
    <s v="DTP"/>
    <n v="3"/>
    <n v="0"/>
    <s v="V55555_2"/>
    <x v="340"/>
    <x v="1"/>
    <s v="PORT09"/>
    <n v="691"/>
    <n v="5.8978600823045255"/>
  </r>
  <r>
    <n v="1447173717.7"/>
    <x v="0"/>
    <s v="PORT04"/>
    <s v="V444_0"/>
    <n v="2"/>
    <s v="DTP"/>
    <n v="3"/>
    <n v="0"/>
    <s v="V55555_2"/>
    <x v="340"/>
    <x v="1"/>
    <s v="PORT09"/>
    <n v="631"/>
    <n v="5.8978600823045255"/>
  </r>
  <r>
    <n v="1447373446.7"/>
    <x v="0"/>
    <s v="PORT04"/>
    <s v="V444_0"/>
    <n v="2"/>
    <s v="DTP"/>
    <n v="3"/>
    <n v="0"/>
    <s v="V55555_2"/>
    <x v="340"/>
    <x v="1"/>
    <s v="PORT09"/>
    <n v="658"/>
    <n v="5.8978600823045255"/>
  </r>
  <r>
    <n v="1447403034.7"/>
    <x v="0"/>
    <s v="PORT04"/>
    <s v="V444_0"/>
    <n v="2"/>
    <s v="DTP"/>
    <n v="3"/>
    <n v="0"/>
    <s v="V55555_2"/>
    <x v="340"/>
    <x v="1"/>
    <s v="PORT09"/>
    <n v="629"/>
    <n v="5.8978600823045255"/>
  </r>
  <r>
    <n v="1447172403.7"/>
    <x v="0"/>
    <s v="PORT04"/>
    <s v="V444_0"/>
    <n v="2"/>
    <s v="DTP"/>
    <n v="3"/>
    <n v="0"/>
    <s v="V55555_2"/>
    <x v="340"/>
    <x v="1"/>
    <s v="PORT09"/>
    <n v="1028"/>
    <n v="10.795720164609051"/>
  </r>
  <r>
    <n v="1447172392.7"/>
    <x v="0"/>
    <s v="PORT04"/>
    <s v="V444_0"/>
    <n v="2"/>
    <s v="DTP"/>
    <n v="3"/>
    <n v="0"/>
    <s v="V55555_2"/>
    <x v="340"/>
    <x v="1"/>
    <s v="PORT09"/>
    <n v="1390"/>
    <n v="17.600000000000001"/>
  </r>
  <r>
    <n v="1447258796.7"/>
    <x v="0"/>
    <s v="PORT04"/>
    <s v="V444_0"/>
    <n v="2"/>
    <s v="DTP"/>
    <n v="3"/>
    <n v="0"/>
    <s v="V55555_2"/>
    <x v="340"/>
    <x v="1"/>
    <s v="PORT09"/>
    <n v="1411"/>
    <n v="17.52"/>
  </r>
  <r>
    <n v="1447373389.7"/>
    <x v="0"/>
    <s v="PORT04"/>
    <s v="V444_0"/>
    <n v="2"/>
    <s v="DTP"/>
    <n v="3"/>
    <n v="0"/>
    <s v="V55555_2"/>
    <x v="340"/>
    <x v="1"/>
    <s v="PORT09"/>
    <n v="3480"/>
    <n v="48.08"/>
  </r>
  <r>
    <n v="1447296140.7"/>
    <x v="0"/>
    <s v="PORT04"/>
    <s v="V444_0"/>
    <n v="2"/>
    <s v="DTP"/>
    <n v="3"/>
    <n v="0"/>
    <s v="V55555_2"/>
    <x v="340"/>
    <x v="1"/>
    <s v="PORT09"/>
    <n v="2453"/>
    <n v="32.68"/>
  </r>
  <r>
    <n v="1447266823.7"/>
    <x v="0"/>
    <s v="PORT04"/>
    <s v="V444_0"/>
    <n v="2"/>
    <s v="DTP"/>
    <n v="3"/>
    <n v="0"/>
    <s v="V55555_2"/>
    <x v="340"/>
    <x v="1"/>
    <s v="PORT09"/>
    <n v="4942"/>
    <n v="78.98"/>
  </r>
  <r>
    <n v="1447389182.7"/>
    <x v="0"/>
    <s v="PORT04"/>
    <s v="V444_0"/>
    <n v="2"/>
    <s v="DTP"/>
    <n v="3"/>
    <n v="0"/>
    <s v="V55555_2"/>
    <x v="340"/>
    <x v="1"/>
    <s v="PORT09"/>
    <n v="2775"/>
    <n v="40"/>
  </r>
  <r>
    <n v="1447183407.7"/>
    <x v="0"/>
    <s v="PORT04"/>
    <s v="V444_0"/>
    <n v="2"/>
    <s v="DTP"/>
    <n v="3"/>
    <n v="0"/>
    <s v="V55555_2"/>
    <x v="340"/>
    <x v="1"/>
    <s v="PORT09"/>
    <n v="2755"/>
    <n v="39.979999999999997"/>
  </r>
  <r>
    <n v="1447373366.7"/>
    <x v="0"/>
    <s v="PORT04"/>
    <s v="V444_0"/>
    <n v="2"/>
    <s v="DTP"/>
    <n v="3"/>
    <n v="0"/>
    <s v="V55555_2"/>
    <x v="356"/>
    <x v="1"/>
    <s v="PORT09"/>
    <n v="689"/>
    <n v="4.1389386447325904"/>
  </r>
  <r>
    <n v="1447385815.7"/>
    <x v="0"/>
    <s v="PORT04"/>
    <s v="V444_0"/>
    <n v="2"/>
    <s v="DTP"/>
    <n v="3"/>
    <n v="0"/>
    <s v="V55555_2"/>
    <x v="357"/>
    <x v="1"/>
    <s v="PORT09"/>
    <n v="490"/>
    <n v="2.8615384615384611"/>
  </r>
  <r>
    <n v="1447283548.7"/>
    <x v="0"/>
    <s v="PORT04"/>
    <s v="V444_0"/>
    <n v="2"/>
    <s v="DTP"/>
    <n v="3"/>
    <n v="0"/>
    <s v="V55555_2"/>
    <x v="357"/>
    <x v="1"/>
    <s v="PORT09"/>
    <n v="414"/>
    <n v="1.9076923076923074"/>
  </r>
  <r>
    <n v="1447390880.7"/>
    <x v="0"/>
    <s v="PORT04"/>
    <s v="V444_0"/>
    <n v="2"/>
    <s v="DTP"/>
    <n v="3"/>
    <n v="0"/>
    <s v="V55555_2"/>
    <x v="357"/>
    <x v="1"/>
    <s v="PORT09"/>
    <n v="513"/>
    <n v="3.38"/>
  </r>
  <r>
    <n v="1447405701.7"/>
    <x v="0"/>
    <s v="PORT04"/>
    <s v="V444_0"/>
    <n v="2"/>
    <s v="DTP"/>
    <n v="3"/>
    <n v="0"/>
    <s v="V55555_2"/>
    <x v="357"/>
    <x v="1"/>
    <s v="PORT09"/>
    <n v="510"/>
    <n v="3.32"/>
  </r>
  <r>
    <n v="1447173726.7"/>
    <x v="0"/>
    <s v="PORT04"/>
    <s v="V444_0"/>
    <n v="2"/>
    <s v="DTP"/>
    <n v="3"/>
    <n v="0"/>
    <s v="V55555_2"/>
    <x v="79"/>
    <x v="1"/>
    <s v="PORT09"/>
    <n v="336"/>
    <n v="0.40963648096364819"/>
  </r>
  <r>
    <n v="1447195158.7"/>
    <x v="0"/>
    <s v="PORT04"/>
    <s v="V444_0"/>
    <n v="2"/>
    <s v="DTP"/>
    <n v="3"/>
    <n v="0"/>
    <s v="V55555_2"/>
    <x v="79"/>
    <x v="1"/>
    <s v="PORT09"/>
    <n v="309"/>
    <n v="0.40963648096364819"/>
  </r>
  <r>
    <n v="1447172399.7"/>
    <x v="0"/>
    <s v="PORT04"/>
    <s v="V444_0"/>
    <n v="2"/>
    <s v="DTP"/>
    <n v="3"/>
    <n v="0"/>
    <s v="V55555_2"/>
    <x v="79"/>
    <x v="1"/>
    <s v="PORT09"/>
    <n v="283"/>
    <n v="0.40963648096364819"/>
  </r>
  <r>
    <n v="1447195163.7"/>
    <x v="0"/>
    <s v="PORT04"/>
    <s v="V444_0"/>
    <n v="2"/>
    <s v="DTP"/>
    <n v="3"/>
    <n v="0"/>
    <s v="V55555_2"/>
    <x v="79"/>
    <x v="1"/>
    <s v="PORT09"/>
    <n v="321"/>
    <n v="0.40963648096364819"/>
  </r>
  <r>
    <n v="1447191812.7"/>
    <x v="0"/>
    <s v="PORT04"/>
    <s v="V444_0"/>
    <n v="2"/>
    <s v="DTP"/>
    <n v="3"/>
    <n v="0"/>
    <s v="V55555_2"/>
    <x v="79"/>
    <x v="1"/>
    <s v="PORT09"/>
    <n v="274"/>
    <n v="0.81927296192729637"/>
  </r>
  <r>
    <n v="1447265651.7"/>
    <x v="0"/>
    <s v="PORT04"/>
    <s v="V444_0"/>
    <n v="2"/>
    <s v="DTP"/>
    <n v="3"/>
    <n v="0"/>
    <s v="V55555_2"/>
    <x v="79"/>
    <x v="1"/>
    <s v="PORT09"/>
    <n v="404"/>
    <n v="2.66"/>
  </r>
  <r>
    <n v="1447373400.7"/>
    <x v="0"/>
    <s v="PORT04"/>
    <s v="V444_0"/>
    <n v="2"/>
    <s v="DTP"/>
    <n v="3"/>
    <n v="0"/>
    <s v="V55555_2"/>
    <x v="79"/>
    <x v="1"/>
    <s v="PORT09"/>
    <n v="436"/>
    <n v="2.68"/>
  </r>
  <r>
    <n v="1447165378.7"/>
    <x v="0"/>
    <s v="PORT04"/>
    <s v="V444_0"/>
    <n v="2"/>
    <s v="DTP"/>
    <n v="3"/>
    <n v="0"/>
    <s v="V55555_2"/>
    <x v="60"/>
    <x v="1"/>
    <s v="PORT09"/>
    <n v="371"/>
    <n v="0.96023351272461888"/>
  </r>
  <r>
    <n v="1447232843.7"/>
    <x v="0"/>
    <s v="PORT04"/>
    <s v="V444_0"/>
    <n v="2"/>
    <s v="DTP"/>
    <n v="3"/>
    <n v="0"/>
    <s v="V55555_2"/>
    <x v="60"/>
    <x v="1"/>
    <s v="PORT09"/>
    <n v="487"/>
    <n v="2.866368694700355"/>
  </r>
  <r>
    <n v="1447172394.7"/>
    <x v="0"/>
    <s v="PORT04"/>
    <s v="V444_0"/>
    <n v="2"/>
    <s v="DTP"/>
    <n v="3"/>
    <n v="0"/>
    <s v="V55555_2"/>
    <x v="60"/>
    <x v="1"/>
    <s v="PORT09"/>
    <n v="447"/>
    <n v="2.866368694700355"/>
  </r>
  <r>
    <n v="1447269531.7"/>
    <x v="0"/>
    <s v="PORT04"/>
    <s v="V444_0"/>
    <n v="2"/>
    <s v="DTP"/>
    <n v="3"/>
    <n v="0"/>
    <s v="V55555_2"/>
    <x v="60"/>
    <x v="1"/>
    <s v="PORT09"/>
    <n v="336"/>
    <n v="1.2898659126151597"/>
  </r>
  <r>
    <n v="1447232841.7"/>
    <x v="0"/>
    <s v="PORT04"/>
    <s v="V444_0"/>
    <n v="2"/>
    <s v="DTP"/>
    <n v="3"/>
    <n v="0"/>
    <s v="V55555_2"/>
    <x v="60"/>
    <x v="1"/>
    <s v="PORT09"/>
    <n v="315"/>
    <n v="0.42995530420505323"/>
  </r>
  <r>
    <n v="1447174704.7"/>
    <x v="0"/>
    <s v="PORT04"/>
    <s v="V444_0"/>
    <n v="2"/>
    <s v="DTP"/>
    <n v="3"/>
    <n v="0"/>
    <s v="V55555_2"/>
    <x v="60"/>
    <x v="1"/>
    <s v="PORT09"/>
    <n v="246"/>
    <n v="0.14331843473501774"/>
  </r>
  <r>
    <n v="1447261830.7"/>
    <x v="0"/>
    <s v="PORT04"/>
    <s v="V444_0"/>
    <n v="2"/>
    <s v="DTP"/>
    <n v="3"/>
    <n v="0"/>
    <s v="V55555_2"/>
    <x v="60"/>
    <x v="1"/>
    <s v="PORT09"/>
    <n v="372"/>
    <n v="0.85991060841010647"/>
  </r>
  <r>
    <n v="1447373421.7"/>
    <x v="0"/>
    <s v="PORT04"/>
    <s v="V444_0"/>
    <n v="2"/>
    <s v="DTP"/>
    <n v="3"/>
    <n v="0"/>
    <s v="V55555_2"/>
    <x v="60"/>
    <x v="1"/>
    <s v="PORT09"/>
    <n v="415"/>
    <n v="1.3041977560886615"/>
  </r>
  <r>
    <n v="1447267058.7"/>
    <x v="0"/>
    <s v="PORT04"/>
    <s v="V444_0"/>
    <n v="2"/>
    <s v="DTP"/>
    <n v="3"/>
    <n v="0"/>
    <s v="V55555_2"/>
    <x v="60"/>
    <x v="1"/>
    <s v="PORT09"/>
    <n v="411"/>
    <n v="1.2898659126151597"/>
  </r>
  <r>
    <n v="1447232842.7"/>
    <x v="0"/>
    <s v="PORT04"/>
    <s v="V444_0"/>
    <n v="2"/>
    <s v="DTP"/>
    <n v="3"/>
    <n v="0"/>
    <s v="V55555_2"/>
    <x v="60"/>
    <x v="1"/>
    <s v="PORT09"/>
    <n v="312"/>
    <n v="0.74525586062209226"/>
  </r>
  <r>
    <n v="1447173722.7"/>
    <x v="0"/>
    <s v="PORT04"/>
    <s v="V444_0"/>
    <n v="2"/>
    <s v="DTP"/>
    <n v="3"/>
    <n v="0"/>
    <s v="V55555_2"/>
    <x v="60"/>
    <x v="1"/>
    <s v="PORT09"/>
    <n v="413"/>
    <n v="1.4331843473501775"/>
  </r>
  <r>
    <n v="1447232854.7"/>
    <x v="0"/>
    <s v="PORT04"/>
    <s v="V444_0"/>
    <n v="2"/>
    <s v="DTP"/>
    <n v="3"/>
    <n v="0"/>
    <s v="V55555_2"/>
    <x v="60"/>
    <x v="1"/>
    <s v="PORT09"/>
    <n v="321"/>
    <n v="0.14331843473501774"/>
  </r>
  <r>
    <n v="1447373430.7"/>
    <x v="0"/>
    <s v="PORT04"/>
    <s v="V444_0"/>
    <n v="2"/>
    <s v="DTP"/>
    <n v="3"/>
    <n v="0"/>
    <s v="V55555_2"/>
    <x v="60"/>
    <x v="1"/>
    <s v="PORT09"/>
    <n v="398"/>
    <n v="1.1465474778801419"/>
  </r>
  <r>
    <n v="1447261844.7"/>
    <x v="0"/>
    <s v="PORT04"/>
    <s v="V444_0"/>
    <n v="2"/>
    <s v="DTP"/>
    <n v="3"/>
    <n v="0"/>
    <s v="V55555_2"/>
    <x v="60"/>
    <x v="1"/>
    <s v="PORT09"/>
    <n v="534"/>
    <n v="2.866368694700355"/>
  </r>
  <r>
    <n v="1447232844.7"/>
    <x v="0"/>
    <s v="PORT04"/>
    <s v="V444_0"/>
    <n v="2"/>
    <s v="DTP"/>
    <n v="3"/>
    <n v="0"/>
    <s v="V55555_2"/>
    <x v="60"/>
    <x v="1"/>
    <s v="PORT09"/>
    <n v="363"/>
    <n v="1.2898659126151597"/>
  </r>
  <r>
    <n v="1447173725.7"/>
    <x v="0"/>
    <s v="PORT04"/>
    <s v="V444_0"/>
    <n v="2"/>
    <s v="DTP"/>
    <n v="3"/>
    <n v="0"/>
    <s v="V55555_2"/>
    <x v="60"/>
    <x v="1"/>
    <s v="PORT09"/>
    <n v="486"/>
    <n v="3.1"/>
  </r>
  <r>
    <n v="1447236508.7"/>
    <x v="0"/>
    <s v="PORT04"/>
    <s v="V444_0"/>
    <n v="2"/>
    <s v="DTP"/>
    <n v="3"/>
    <n v="0"/>
    <s v="V55555_2"/>
    <x v="60"/>
    <x v="1"/>
    <s v="PORT09"/>
    <n v="528"/>
    <n v="3.44"/>
  </r>
  <r>
    <n v="1447236509.7"/>
    <x v="0"/>
    <s v="PORT04"/>
    <s v="V444_0"/>
    <n v="2"/>
    <s v="DTP"/>
    <n v="3"/>
    <n v="0"/>
    <s v="V55555_2"/>
    <x v="60"/>
    <x v="1"/>
    <s v="PORT09"/>
    <n v="887"/>
    <n v="7.06"/>
  </r>
  <r>
    <n v="1447330340.7"/>
    <x v="0"/>
    <s v="PORT04"/>
    <s v="V444_0"/>
    <n v="2"/>
    <s v="DTP"/>
    <n v="3"/>
    <n v="0"/>
    <s v="V55555_2"/>
    <x v="60"/>
    <x v="1"/>
    <s v="PORT09"/>
    <n v="1486"/>
    <n v="9.9"/>
  </r>
  <r>
    <n v="1447232866.7"/>
    <x v="0"/>
    <s v="PORT04"/>
    <s v="V444_0"/>
    <n v="2"/>
    <s v="DTP"/>
    <n v="3"/>
    <n v="0"/>
    <s v="V55555_2"/>
    <x v="358"/>
    <x v="1"/>
    <s v="PORT09"/>
    <n v="323"/>
    <n v="0.7429620908876855"/>
  </r>
  <r>
    <n v="1447373435.7"/>
    <x v="0"/>
    <s v="PORT04"/>
    <s v="V444_0"/>
    <n v="2"/>
    <s v="DTP"/>
    <n v="3"/>
    <n v="0"/>
    <s v="V55555_2"/>
    <x v="358"/>
    <x v="1"/>
    <s v="PORT09"/>
    <n v="374"/>
    <n v="0.7429620908876855"/>
  </r>
  <r>
    <n v="1447293117.7"/>
    <x v="0"/>
    <s v="PORT04"/>
    <s v="V444_0"/>
    <n v="2"/>
    <s v="DTP"/>
    <n v="3"/>
    <n v="0"/>
    <s v="V55555_2"/>
    <x v="80"/>
    <x v="1"/>
    <s v="PORT09"/>
    <n v="397"/>
    <n v="1.2976991150442481"/>
  </r>
  <r>
    <n v="1447212038.7"/>
    <x v="0"/>
    <s v="PORT04"/>
    <s v="V444_0"/>
    <n v="2"/>
    <s v="DTP"/>
    <n v="3"/>
    <n v="0"/>
    <s v="V55555_2"/>
    <x v="359"/>
    <x v="1"/>
    <s v="PORT09"/>
    <n v="336"/>
    <n v="0.6646808510638299"/>
  </r>
  <r>
    <n v="1447228784.7"/>
    <x v="0"/>
    <s v="PORT04"/>
    <s v="V444_0"/>
    <n v="2"/>
    <s v="DTP"/>
    <n v="3"/>
    <n v="0"/>
    <s v="V55555_2"/>
    <x v="81"/>
    <x v="1"/>
    <s v="PORT09"/>
    <n v="270"/>
    <n v="2.1047084441432902"/>
  </r>
  <r>
    <n v="1447167294.7"/>
    <x v="0"/>
    <s v="PORT04"/>
    <s v="V444_0"/>
    <n v="2"/>
    <s v="DTP"/>
    <n v="3"/>
    <n v="0"/>
    <s v="V55555_2"/>
    <x v="360"/>
    <x v="1"/>
    <s v="PORT09"/>
    <n v="342"/>
    <n v="1.0910664605873259"/>
  </r>
  <r>
    <n v="1447228785.7"/>
    <x v="0"/>
    <s v="PORT04"/>
    <s v="V444_0"/>
    <n v="2"/>
    <s v="DTP"/>
    <n v="3"/>
    <n v="0"/>
    <s v="V55555_2"/>
    <x v="82"/>
    <x v="1"/>
    <s v="PORT09"/>
    <n v="334"/>
    <n v="1.8591464354685918"/>
  </r>
  <r>
    <n v="1447283840.7"/>
    <x v="0"/>
    <s v="PORT04"/>
    <s v="V444_0"/>
    <n v="2"/>
    <s v="DTP"/>
    <n v="3"/>
    <n v="0"/>
    <s v="V55555_2"/>
    <x v="82"/>
    <x v="1"/>
    <s v="PORT09"/>
    <n v="309"/>
    <n v="1.199449313205543"/>
  </r>
  <r>
    <n v="1447241519.7"/>
    <x v="0"/>
    <s v="PORT04"/>
    <s v="V444_0"/>
    <n v="2"/>
    <s v="DTP"/>
    <n v="3"/>
    <n v="0"/>
    <s v="V55555_2"/>
    <x v="82"/>
    <x v="1"/>
    <s v="PORT09"/>
    <n v="270"/>
    <n v="0.29986232830138576"/>
  </r>
  <r>
    <n v="1447283239.7"/>
    <x v="0"/>
    <s v="PORT04"/>
    <s v="V444_0"/>
    <n v="2"/>
    <s v="DTP"/>
    <n v="3"/>
    <n v="0"/>
    <s v="V55555_2"/>
    <x v="82"/>
    <x v="1"/>
    <s v="PORT09"/>
    <n v="312"/>
    <n v="2.3988986264110861"/>
  </r>
  <r>
    <n v="1447390904.7"/>
    <x v="0"/>
    <s v="PORT04"/>
    <s v="V444_0"/>
    <n v="2"/>
    <s v="DTP"/>
    <n v="3"/>
    <n v="0"/>
    <s v="V55555_2"/>
    <x v="83"/>
    <x v="1"/>
    <s v="PORT09"/>
    <n v="248"/>
    <n v="0.30936022024252713"/>
  </r>
  <r>
    <n v="1447390902.7"/>
    <x v="0"/>
    <s v="PORT04"/>
    <s v="V444_0"/>
    <n v="2"/>
    <s v="DTP"/>
    <n v="3"/>
    <n v="0"/>
    <s v="V55555_2"/>
    <x v="83"/>
    <x v="1"/>
    <s v="PORT09"/>
    <n v="272"/>
    <n v="0.17677726871001551"/>
  </r>
  <r>
    <n v="1447183418.7"/>
    <x v="0"/>
    <s v="PORT04"/>
    <s v="V444_0"/>
    <n v="2"/>
    <s v="DTP"/>
    <n v="3"/>
    <n v="0"/>
    <s v="V55555_2"/>
    <x v="83"/>
    <x v="1"/>
    <s v="PORT09"/>
    <n v="331"/>
    <n v="2.121327224520186"/>
  </r>
  <r>
    <n v="1447183417.7"/>
    <x v="0"/>
    <s v="PORT04"/>
    <s v="V444_0"/>
    <n v="2"/>
    <s v="DTP"/>
    <n v="3"/>
    <n v="0"/>
    <s v="V55555_2"/>
    <x v="83"/>
    <x v="1"/>
    <s v="PORT09"/>
    <n v="285"/>
    <n v="1.414218149680124"/>
  </r>
  <r>
    <n v="1447390903.7"/>
    <x v="0"/>
    <s v="PORT04"/>
    <s v="V444_0"/>
    <n v="2"/>
    <s v="DTP"/>
    <n v="3"/>
    <n v="0"/>
    <s v="V55555_2"/>
    <x v="83"/>
    <x v="1"/>
    <s v="PORT09"/>
    <n v="330"/>
    <n v="0.57452612330755037"/>
  </r>
  <r>
    <n v="1447390905.7"/>
    <x v="0"/>
    <s v="PORT04"/>
    <s v="V444_0"/>
    <n v="2"/>
    <s v="DTP"/>
    <n v="3"/>
    <n v="0"/>
    <s v="V55555_2"/>
    <x v="83"/>
    <x v="1"/>
    <s v="PORT09"/>
    <n v="330"/>
    <n v="0.35355453742003101"/>
  </r>
  <r>
    <n v="1447194399.7"/>
    <x v="0"/>
    <s v="PORT04"/>
    <s v="V444_0"/>
    <n v="2"/>
    <s v="DTP"/>
    <n v="3"/>
    <n v="0"/>
    <s v="V55555_2"/>
    <x v="84"/>
    <x v="1"/>
    <s v="PORT09"/>
    <n v="328"/>
    <n v="0.71701063475020343"/>
  </r>
  <r>
    <n v="1447283838.7"/>
    <x v="0"/>
    <s v="PORT04"/>
    <s v="V444_0"/>
    <n v="2"/>
    <s v="DTP"/>
    <n v="3"/>
    <n v="0"/>
    <s v="V55555_2"/>
    <x v="84"/>
    <x v="1"/>
    <s v="PORT09"/>
    <n v="333"/>
    <n v="0.35850531737510172"/>
  </r>
  <r>
    <n v="1447283839.7"/>
    <x v="0"/>
    <s v="PORT04"/>
    <s v="V444_0"/>
    <n v="2"/>
    <s v="DTP"/>
    <n v="3"/>
    <n v="0"/>
    <s v="V55555_2"/>
    <x v="84"/>
    <x v="1"/>
    <s v="PORT09"/>
    <n v="254"/>
    <n v="0.35850531737510172"/>
  </r>
  <r>
    <n v="1447305835.7"/>
    <x v="0"/>
    <s v="PORT04"/>
    <s v="V444_0"/>
    <n v="2"/>
    <s v="DTP"/>
    <n v="3"/>
    <n v="0"/>
    <s v="V55555_2"/>
    <x v="361"/>
    <x v="1"/>
    <s v="PORT09"/>
    <n v="277"/>
    <n v="0.78234113712374587"/>
  </r>
  <r>
    <n v="1447275661.7"/>
    <x v="0"/>
    <s v="PORT04"/>
    <s v="V444_0"/>
    <n v="2"/>
    <s v="DTP"/>
    <n v="3"/>
    <n v="0"/>
    <s v="V55555_2"/>
    <x v="361"/>
    <x v="1"/>
    <s v="PORT09"/>
    <n v="289"/>
    <n v="0.78234113712374587"/>
  </r>
  <r>
    <n v="1447281385.7"/>
    <x v="0"/>
    <s v="PORT04"/>
    <s v="V444_0"/>
    <n v="2"/>
    <s v="DTP"/>
    <n v="3"/>
    <n v="0"/>
    <s v="V55555_2"/>
    <x v="86"/>
    <x v="1"/>
    <s v="PORT09"/>
    <n v="431"/>
    <n v="1.4693526811084052"/>
  </r>
  <r>
    <n v="1447281384.7"/>
    <x v="0"/>
    <s v="PORT04"/>
    <s v="V444_0"/>
    <n v="2"/>
    <s v="DTP"/>
    <n v="3"/>
    <n v="0"/>
    <s v="V55555_2"/>
    <x v="86"/>
    <x v="1"/>
    <s v="PORT09"/>
    <n v="467"/>
    <n v="1.4693526811084052"/>
  </r>
  <r>
    <n v="1447163026.7"/>
    <x v="0"/>
    <s v="PORT04"/>
    <s v="V444_0"/>
    <n v="2"/>
    <s v="DTP"/>
    <n v="3"/>
    <n v="0"/>
    <s v="V55555_2"/>
    <x v="265"/>
    <x v="1"/>
    <s v="PORT09"/>
    <n v="596"/>
    <n v="3.0958794307993771"/>
  </r>
  <r>
    <n v="1447184518.7"/>
    <x v="0"/>
    <s v="PORT04"/>
    <s v="V444_0"/>
    <n v="2"/>
    <s v="DTP"/>
    <n v="3"/>
    <n v="0"/>
    <s v="V55555_2"/>
    <x v="87"/>
    <x v="1"/>
    <s v="PORT09"/>
    <n v="358"/>
    <n v="0.70886637112096273"/>
  </r>
  <r>
    <n v="1447216655.7"/>
    <x v="0"/>
    <s v="PORT04"/>
    <s v="V444_0"/>
    <n v="2"/>
    <s v="DTP"/>
    <n v="3"/>
    <n v="0"/>
    <s v="V55555_2"/>
    <x v="90"/>
    <x v="1"/>
    <s v="PORT09"/>
    <n v="608"/>
    <n v="0.92456890643419054"/>
  </r>
  <r>
    <n v="1447140259.7"/>
    <x v="0"/>
    <s v="PORT04"/>
    <s v="V444_0"/>
    <n v="2"/>
    <s v="DTP"/>
    <n v="3"/>
    <n v="0"/>
    <s v="V55555_2"/>
    <x v="362"/>
    <x v="1"/>
    <s v="PORT09"/>
    <n v="324"/>
    <n v="1.9798238057956455E-2"/>
  </r>
  <r>
    <n v="1447400414.7"/>
    <x v="0"/>
    <s v="PORT04"/>
    <s v="V444_0"/>
    <n v="2"/>
    <s v="DTP"/>
    <n v="3"/>
    <n v="0"/>
    <s v="V55555_2"/>
    <x v="362"/>
    <x v="1"/>
    <s v="PORT09"/>
    <n v="276"/>
    <n v="5.9394714173869365E-2"/>
  </r>
  <r>
    <n v="1447173728.7"/>
    <x v="0"/>
    <s v="PORT04"/>
    <s v="V444_0"/>
    <n v="2"/>
    <s v="DTP"/>
    <n v="3"/>
    <n v="0"/>
    <s v="V55555_2"/>
    <x v="362"/>
    <x v="1"/>
    <s v="PORT09"/>
    <n v="346"/>
    <n v="5.9394714173869365E-2"/>
  </r>
  <r>
    <n v="1447373443.7"/>
    <x v="0"/>
    <s v="PORT04"/>
    <s v="V444_0"/>
    <n v="2"/>
    <s v="DTP"/>
    <n v="3"/>
    <n v="0"/>
    <s v="V55555_2"/>
    <x v="362"/>
    <x v="1"/>
    <s v="PORT09"/>
    <n v="262"/>
    <n v="1.9798238057956455E-2"/>
  </r>
  <r>
    <n v="1447196659.7"/>
    <x v="0"/>
    <s v="PORT04"/>
    <s v="V444_0"/>
    <n v="2"/>
    <s v="DTP"/>
    <n v="3"/>
    <n v="0"/>
    <s v="V55555_2"/>
    <x v="362"/>
    <x v="1"/>
    <s v="PORT09"/>
    <n v="291"/>
    <n v="9.8991190289782274E-2"/>
  </r>
  <r>
    <n v="1447140283.7"/>
    <x v="0"/>
    <s v="PORT04"/>
    <s v="V444_0"/>
    <n v="2"/>
    <s v="DTP"/>
    <n v="3"/>
    <n v="0"/>
    <s v="V55555_2"/>
    <x v="362"/>
    <x v="1"/>
    <s v="PORT09"/>
    <n v="312"/>
    <n v="1.9798238057956455E-2"/>
  </r>
  <r>
    <n v="1447373442.7"/>
    <x v="0"/>
    <s v="PORT04"/>
    <s v="V444_0"/>
    <n v="2"/>
    <s v="DTP"/>
    <n v="3"/>
    <n v="0"/>
    <s v="V55555_2"/>
    <x v="362"/>
    <x v="1"/>
    <s v="PORT09"/>
    <n v="320"/>
    <n v="5.9394714173869365E-2"/>
  </r>
  <r>
    <n v="1447172412.7"/>
    <x v="0"/>
    <s v="PORT04"/>
    <s v="V444_0"/>
    <n v="2"/>
    <s v="DTP"/>
    <n v="3"/>
    <n v="0"/>
    <s v="V55555_2"/>
    <x v="362"/>
    <x v="1"/>
    <s v="PORT09"/>
    <n v="263"/>
    <n v="1.9798238057956455E-2"/>
  </r>
  <r>
    <n v="1447172422.7"/>
    <x v="0"/>
    <s v="PORT04"/>
    <s v="V444_0"/>
    <n v="2"/>
    <s v="DTP"/>
    <n v="3"/>
    <n v="0"/>
    <s v="V55555_2"/>
    <x v="362"/>
    <x v="1"/>
    <s v="PORT09"/>
    <n v="344"/>
    <n v="1.9798238057956455E-2"/>
  </r>
  <r>
    <n v="1447140282.7"/>
    <x v="0"/>
    <s v="PORT04"/>
    <s v="V444_0"/>
    <n v="2"/>
    <s v="DTP"/>
    <n v="3"/>
    <n v="0"/>
    <s v="V55555_2"/>
    <x v="362"/>
    <x v="1"/>
    <s v="PORT09"/>
    <n v="258"/>
    <n v="1.9798238057956455E-2"/>
  </r>
  <r>
    <n v="1447196686.7"/>
    <x v="0"/>
    <s v="PORT04"/>
    <s v="V444_0"/>
    <n v="2"/>
    <s v="DTP"/>
    <n v="3"/>
    <n v="0"/>
    <s v="V55555_2"/>
    <x v="362"/>
    <x v="1"/>
    <s v="PORT09"/>
    <n v="315"/>
    <n v="0.12670872357092131"/>
  </r>
  <r>
    <n v="1447375316.7"/>
    <x v="0"/>
    <s v="PORT04"/>
    <s v="V444_0"/>
    <n v="2"/>
    <s v="DTP"/>
    <n v="3"/>
    <n v="0"/>
    <s v="V55555_2"/>
    <x v="267"/>
    <x v="1"/>
    <s v="PORT09"/>
    <n v="1124"/>
    <n v="2.5754490141551831"/>
  </r>
  <r>
    <n v="1447175872.7"/>
    <x v="0"/>
    <s v="PORT04"/>
    <s v="V444_0"/>
    <n v="2"/>
    <s v="DTP"/>
    <n v="3"/>
    <n v="0"/>
    <s v="V55555_2"/>
    <x v="267"/>
    <x v="1"/>
    <s v="PORT09"/>
    <n v="340"/>
    <n v="0.32193112676939789"/>
  </r>
  <r>
    <n v="1447173724.7"/>
    <x v="0"/>
    <s v="PORT04"/>
    <s v="V444_0"/>
    <n v="2"/>
    <s v="DTP"/>
    <n v="3"/>
    <n v="0"/>
    <s v="V55555_2"/>
    <x v="267"/>
    <x v="1"/>
    <s v="PORT09"/>
    <n v="653"/>
    <n v="1.3263562422899193"/>
  </r>
  <r>
    <n v="1447258700.7"/>
    <x v="0"/>
    <s v="PORT04"/>
    <s v="V444_0"/>
    <n v="2"/>
    <s v="DTP"/>
    <n v="3"/>
    <n v="0"/>
    <s v="V55555_2"/>
    <x v="267"/>
    <x v="1"/>
    <s v="PORT09"/>
    <n v="490"/>
    <n v="0.64386225353879578"/>
  </r>
  <r>
    <n v="1447172435.7"/>
    <x v="0"/>
    <s v="PORT04"/>
    <s v="V444_0"/>
    <n v="2"/>
    <s v="DTP"/>
    <n v="3"/>
    <n v="0"/>
    <s v="V55555_2"/>
    <x v="267"/>
    <x v="1"/>
    <s v="PORT09"/>
    <n v="381"/>
    <n v="0.32193112676939789"/>
  </r>
  <r>
    <n v="1447173723.7"/>
    <x v="0"/>
    <s v="PORT04"/>
    <s v="V444_0"/>
    <n v="2"/>
    <s v="DTP"/>
    <n v="3"/>
    <n v="0"/>
    <s v="V55555_2"/>
    <x v="267"/>
    <x v="1"/>
    <s v="PORT09"/>
    <n v="425"/>
    <n v="0.29617663662784605"/>
  </r>
  <r>
    <n v="1447313158.7"/>
    <x v="0"/>
    <s v="PORT04"/>
    <s v="V444_0"/>
    <n v="2"/>
    <s v="DTP"/>
    <n v="3"/>
    <n v="0"/>
    <s v="V55555_2"/>
    <x v="267"/>
    <x v="1"/>
    <s v="PORT09"/>
    <n v="3775"/>
    <n v="10.84"/>
  </r>
  <r>
    <n v="1447172416.7"/>
    <x v="0"/>
    <s v="PORT04"/>
    <s v="V444_0"/>
    <n v="2"/>
    <s v="DTP"/>
    <n v="3"/>
    <n v="0"/>
    <s v="V55555_2"/>
    <x v="363"/>
    <x v="1"/>
    <s v="PORT09"/>
    <n v="358"/>
    <n v="3.7599999999999993"/>
  </r>
  <r>
    <n v="1447204347.7"/>
    <x v="0"/>
    <s v="PORT04"/>
    <s v="V444_0"/>
    <n v="2"/>
    <s v="DTP"/>
    <n v="3"/>
    <n v="0"/>
    <s v="V55555_2"/>
    <x v="363"/>
    <x v="1"/>
    <s v="PORT09"/>
    <n v="351"/>
    <n v="3.7599999999999993"/>
  </r>
  <r>
    <n v="1447184522.7"/>
    <x v="0"/>
    <s v="PORT04"/>
    <s v="V444_0"/>
    <n v="2"/>
    <s v="DTP"/>
    <n v="3"/>
    <n v="0"/>
    <s v="V55555_2"/>
    <x v="92"/>
    <x v="1"/>
    <s v="PORT09"/>
    <n v="314"/>
    <n v="0.89345971563981053"/>
  </r>
  <r>
    <n v="1447418503.7"/>
    <x v="0"/>
    <s v="PORT04"/>
    <s v="V444_0"/>
    <n v="2"/>
    <s v="DTP"/>
    <n v="3"/>
    <n v="0"/>
    <s v="V55555_2"/>
    <x v="93"/>
    <x v="1"/>
    <s v="PORT09"/>
    <n v="404"/>
    <n v="4.0586617781851508"/>
  </r>
  <r>
    <n v="1447172427.7"/>
    <x v="0"/>
    <s v="PORT04"/>
    <s v="V444_0"/>
    <n v="2"/>
    <s v="DTP"/>
    <n v="3"/>
    <n v="0"/>
    <s v="V55555_2"/>
    <x v="92"/>
    <x v="1"/>
    <s v="PORT09"/>
    <n v="496"/>
    <n v="7.42"/>
  </r>
  <r>
    <n v="1447172433.7"/>
    <x v="0"/>
    <s v="PORT04"/>
    <s v="V444_0"/>
    <n v="2"/>
    <s v="DTP"/>
    <n v="3"/>
    <n v="0"/>
    <s v="V55555_2"/>
    <x v="92"/>
    <x v="1"/>
    <s v="PORT09"/>
    <n v="823"/>
    <n v="13.98"/>
  </r>
  <r>
    <n v="1447312218.7"/>
    <x v="0"/>
    <s v="PORT04"/>
    <s v="V444_0"/>
    <n v="2"/>
    <s v="DTP"/>
    <n v="3"/>
    <n v="0"/>
    <s v="V55555_2"/>
    <x v="347"/>
    <x v="1"/>
    <s v="PORT09"/>
    <n v="1243"/>
    <n v="23.46"/>
  </r>
  <r>
    <n v="1447235296.7"/>
    <x v="0"/>
    <s v="PORT04"/>
    <s v="V444_0"/>
    <n v="2"/>
    <s v="DTP"/>
    <n v="3"/>
    <n v="0"/>
    <s v="V55555_2"/>
    <x v="94"/>
    <x v="1"/>
    <s v="PORT09"/>
    <n v="292"/>
    <n v="0.25206762028608587"/>
  </r>
  <r>
    <n v="1447235300.7"/>
    <x v="0"/>
    <s v="PORT04"/>
    <s v="V444_0"/>
    <n v="2"/>
    <s v="DTP"/>
    <n v="3"/>
    <n v="0"/>
    <s v="V55555_2"/>
    <x v="94"/>
    <x v="1"/>
    <s v="PORT09"/>
    <n v="314"/>
    <n v="1.6384395318595582"/>
  </r>
  <r>
    <n v="1447235299.7"/>
    <x v="0"/>
    <s v="PORT04"/>
    <s v="V444_0"/>
    <n v="2"/>
    <s v="DTP"/>
    <n v="3"/>
    <n v="0"/>
    <s v="V55555_2"/>
    <x v="94"/>
    <x v="1"/>
    <s v="PORT09"/>
    <n v="289"/>
    <n v="1.5124057217165152"/>
  </r>
  <r>
    <n v="1447321401.7"/>
    <x v="0"/>
    <s v="PORT04"/>
    <s v="V444_0"/>
    <n v="2"/>
    <s v="DTP"/>
    <n v="3"/>
    <n v="0"/>
    <s v="V55555_2"/>
    <x v="94"/>
    <x v="1"/>
    <s v="PORT09"/>
    <n v="286"/>
    <n v="0.63016905071521467"/>
  </r>
  <r>
    <n v="1447172440.7"/>
    <x v="0"/>
    <s v="PORT04"/>
    <s v="V444_0"/>
    <n v="2"/>
    <s v="DTP"/>
    <n v="3"/>
    <n v="0"/>
    <s v="V55555_2"/>
    <x v="94"/>
    <x v="1"/>
    <s v="PORT09"/>
    <n v="347"/>
    <n v="2.08"/>
  </r>
  <r>
    <n v="1447283717.7"/>
    <x v="0"/>
    <s v="PORT04"/>
    <s v="V444_0"/>
    <n v="2"/>
    <s v="DTP"/>
    <n v="3"/>
    <n v="0"/>
    <s v="V55555_2"/>
    <x v="94"/>
    <x v="1"/>
    <s v="PORT09"/>
    <n v="380"/>
    <n v="2.3199999999999998"/>
  </r>
  <r>
    <n v="1447283715.7"/>
    <x v="0"/>
    <s v="PORT04"/>
    <s v="V444_0"/>
    <n v="2"/>
    <s v="DTP"/>
    <n v="3"/>
    <n v="0"/>
    <s v="V55555_2"/>
    <x v="94"/>
    <x v="1"/>
    <s v="PORT09"/>
    <n v="312"/>
    <n v="2.3199999999999998"/>
  </r>
  <r>
    <n v="1447283712.7"/>
    <x v="0"/>
    <s v="PORT04"/>
    <s v="V444_0"/>
    <n v="2"/>
    <s v="DTP"/>
    <n v="3"/>
    <n v="0"/>
    <s v="V55555_2"/>
    <x v="94"/>
    <x v="1"/>
    <s v="PORT09"/>
    <n v="383"/>
    <n v="2.2999999999999998"/>
  </r>
  <r>
    <n v="1447283716.7"/>
    <x v="0"/>
    <s v="PORT04"/>
    <s v="V444_0"/>
    <n v="2"/>
    <s v="DTP"/>
    <n v="3"/>
    <n v="0"/>
    <s v="V55555_2"/>
    <x v="94"/>
    <x v="1"/>
    <s v="PORT09"/>
    <n v="289"/>
    <n v="2.2999999999999998"/>
  </r>
  <r>
    <n v="1447283714.7"/>
    <x v="0"/>
    <s v="PORT04"/>
    <s v="V444_0"/>
    <n v="2"/>
    <s v="DTP"/>
    <n v="3"/>
    <n v="0"/>
    <s v="V55555_2"/>
    <x v="94"/>
    <x v="1"/>
    <s v="PORT09"/>
    <n v="344"/>
    <n v="2.2999999999999998"/>
  </r>
  <r>
    <n v="1447283713.7"/>
    <x v="0"/>
    <s v="PORT04"/>
    <s v="V444_0"/>
    <n v="2"/>
    <s v="DTP"/>
    <n v="3"/>
    <n v="0"/>
    <s v="V55555_2"/>
    <x v="94"/>
    <x v="1"/>
    <s v="PORT09"/>
    <n v="316"/>
    <n v="2.2999999999999998"/>
  </r>
  <r>
    <n v="1447174213.7"/>
    <x v="0"/>
    <s v="PORT04"/>
    <s v="V444_0"/>
    <n v="2"/>
    <s v="DTP"/>
    <n v="3"/>
    <n v="0"/>
    <s v="V55555_2"/>
    <x v="95"/>
    <x v="1"/>
    <s v="PORT09"/>
    <n v="338"/>
    <n v="1.7872193436960275"/>
  </r>
  <r>
    <n v="1447167308.7"/>
    <x v="0"/>
    <s v="PORT04"/>
    <s v="V444_0"/>
    <n v="2"/>
    <s v="DTP"/>
    <n v="3"/>
    <n v="0"/>
    <s v="V55555_2"/>
    <x v="95"/>
    <x v="1"/>
    <s v="PORT09"/>
    <n v="425"/>
    <n v="4.0212435233160626"/>
  </r>
  <r>
    <n v="1447261179.7"/>
    <x v="0"/>
    <s v="PORT04"/>
    <s v="V444_0"/>
    <n v="2"/>
    <s v="DTP"/>
    <n v="3"/>
    <n v="0"/>
    <s v="V55555_2"/>
    <x v="95"/>
    <x v="1"/>
    <s v="PORT09"/>
    <n v="344"/>
    <n v="1.1170120898100173"/>
  </r>
  <r>
    <n v="1447215308.7"/>
    <x v="0"/>
    <s v="PORT04"/>
    <s v="V444_0"/>
    <n v="2"/>
    <s v="DTP"/>
    <n v="3"/>
    <n v="0"/>
    <s v="V55555_2"/>
    <x v="95"/>
    <x v="1"/>
    <s v="PORT09"/>
    <n v="413"/>
    <n v="1.7872193436960275"/>
  </r>
  <r>
    <n v="1447261178.7"/>
    <x v="0"/>
    <s v="PORT04"/>
    <s v="V444_0"/>
    <n v="2"/>
    <s v="DTP"/>
    <n v="3"/>
    <n v="0"/>
    <s v="V55555_2"/>
    <x v="95"/>
    <x v="1"/>
    <s v="PORT09"/>
    <n v="348"/>
    <n v="0.67020725388601032"/>
  </r>
  <r>
    <n v="1447193434.7"/>
    <x v="0"/>
    <s v="PORT04"/>
    <s v="V444_0"/>
    <n v="2"/>
    <s v="DTP"/>
    <n v="3"/>
    <n v="0"/>
    <s v="V55555_2"/>
    <x v="96"/>
    <x v="1"/>
    <s v="PORT09"/>
    <n v="322"/>
    <n v="0.21025032390024928"/>
  </r>
  <r>
    <n v="1447183513.7"/>
    <x v="0"/>
    <s v="PORT04"/>
    <s v="V444_0"/>
    <n v="2"/>
    <s v="DTP"/>
    <n v="3"/>
    <n v="0"/>
    <s v="V55555_2"/>
    <x v="364"/>
    <x v="1"/>
    <s v="PORT09"/>
    <n v="776"/>
    <n v="3.8367073782834202"/>
  </r>
  <r>
    <n v="1447158134.7"/>
    <x v="0"/>
    <s v="PORT04"/>
    <s v="V444_0"/>
    <n v="2"/>
    <s v="DTP"/>
    <n v="3"/>
    <n v="0"/>
    <s v="V55555_2"/>
    <x v="364"/>
    <x v="1"/>
    <s v="PORT09"/>
    <n v="799"/>
    <n v="2.68"/>
  </r>
  <r>
    <n v="1447172425.7"/>
    <x v="0"/>
    <s v="PORT04"/>
    <s v="V444_0"/>
    <n v="2"/>
    <s v="DTP"/>
    <n v="3"/>
    <n v="0"/>
    <s v="V55555_2"/>
    <x v="97"/>
    <x v="1"/>
    <s v="PORT09"/>
    <n v="418"/>
    <n v="0.66396043988486242"/>
  </r>
  <r>
    <n v="1447184517.7"/>
    <x v="0"/>
    <s v="PORT04"/>
    <s v="V444_0"/>
    <n v="2"/>
    <s v="DTP"/>
    <n v="3"/>
    <n v="0"/>
    <s v="V55555_2"/>
    <x v="97"/>
    <x v="1"/>
    <s v="PORT09"/>
    <n v="335"/>
    <n v="0.66396043988486242"/>
  </r>
  <r>
    <n v="1447224368.7"/>
    <x v="0"/>
    <s v="PORT04"/>
    <s v="V444_0"/>
    <n v="2"/>
    <s v="DTP"/>
    <n v="3"/>
    <n v="0"/>
    <s v="V55555_2"/>
    <x v="97"/>
    <x v="1"/>
    <s v="PORT09"/>
    <n v="534"/>
    <n v="1.991881319654587"/>
  </r>
  <r>
    <n v="1447172432.7"/>
    <x v="0"/>
    <s v="PORT04"/>
    <s v="V444_0"/>
    <n v="2"/>
    <s v="DTP"/>
    <n v="3"/>
    <n v="0"/>
    <s v="V55555_2"/>
    <x v="97"/>
    <x v="1"/>
    <s v="PORT09"/>
    <n v="385"/>
    <n v="0.66396043988486242"/>
  </r>
  <r>
    <n v="1447172418.7"/>
    <x v="0"/>
    <s v="PORT04"/>
    <s v="V444_0"/>
    <n v="2"/>
    <s v="DTP"/>
    <n v="3"/>
    <n v="0"/>
    <s v="V55555_2"/>
    <x v="97"/>
    <x v="1"/>
    <s v="PORT09"/>
    <n v="479"/>
    <n v="1.3279208797697248"/>
  </r>
  <r>
    <n v="1447235312.7"/>
    <x v="0"/>
    <s v="PORT04"/>
    <s v="V444_0"/>
    <n v="2"/>
    <s v="DTP"/>
    <n v="3"/>
    <n v="0"/>
    <s v="V55555_2"/>
    <x v="97"/>
    <x v="1"/>
    <s v="PORT09"/>
    <n v="377"/>
    <n v="0.66396043988486242"/>
  </r>
  <r>
    <n v="1447305844.7"/>
    <x v="0"/>
    <s v="PORT04"/>
    <s v="V444_0"/>
    <n v="2"/>
    <s v="DTP"/>
    <n v="3"/>
    <n v="0"/>
    <s v="V55555_2"/>
    <x v="97"/>
    <x v="1"/>
    <s v="PORT09"/>
    <n v="340"/>
    <n v="0.53116835190788991"/>
  </r>
  <r>
    <n v="1447313982.7"/>
    <x v="0"/>
    <s v="PORT04"/>
    <s v="V444_0"/>
    <n v="2"/>
    <s v="DTP"/>
    <n v="3"/>
    <n v="0"/>
    <s v="V55555_2"/>
    <x v="97"/>
    <x v="1"/>
    <s v="PORT09"/>
    <n v="1005"/>
    <n v="3.62"/>
  </r>
  <r>
    <n v="1447172382.7"/>
    <x v="0"/>
    <s v="PORT04"/>
    <s v="V444_0"/>
    <n v="2"/>
    <s v="DTP"/>
    <n v="3"/>
    <n v="0"/>
    <s v="V55555_2"/>
    <x v="97"/>
    <x v="1"/>
    <s v="PORT09"/>
    <n v="1408"/>
    <n v="4.5199999999999996"/>
  </r>
  <r>
    <n v="1447205224.7"/>
    <x v="0"/>
    <s v="PORT04"/>
    <s v="V444_0"/>
    <n v="2"/>
    <s v="DTP"/>
    <n v="3"/>
    <n v="0"/>
    <s v="V55555_2"/>
    <x v="97"/>
    <x v="1"/>
    <s v="PORT09"/>
    <n v="1500"/>
    <n v="4.5199999999999996"/>
  </r>
  <r>
    <n v="1447235313.7"/>
    <x v="0"/>
    <s v="PORT04"/>
    <s v="V444_0"/>
    <n v="2"/>
    <s v="DTP"/>
    <n v="3"/>
    <n v="0"/>
    <s v="V55555_2"/>
    <x v="98"/>
    <x v="1"/>
    <s v="PORT09"/>
    <n v="552"/>
    <n v="0.85184181395431213"/>
  </r>
  <r>
    <n v="1447184701.7"/>
    <x v="0"/>
    <s v="PORT04"/>
    <s v="V444_0"/>
    <n v="2"/>
    <s v="DTP"/>
    <n v="3"/>
    <n v="0"/>
    <s v="V55555_2"/>
    <x v="98"/>
    <x v="1"/>
    <s v="PORT09"/>
    <n v="417"/>
    <n v="0.39549798505021633"/>
  </r>
  <r>
    <n v="1447305824.7"/>
    <x v="0"/>
    <s v="PORT04"/>
    <s v="V444_0"/>
    <n v="2"/>
    <s v="DTP"/>
    <n v="3"/>
    <n v="0"/>
    <s v="V55555_2"/>
    <x v="98"/>
    <x v="1"/>
    <s v="PORT09"/>
    <n v="917"/>
    <n v="1.825375315616383"/>
  </r>
  <r>
    <n v="1447215332.7"/>
    <x v="0"/>
    <s v="PORT04"/>
    <s v="V444_0"/>
    <n v="2"/>
    <s v="DTP"/>
    <n v="3"/>
    <n v="0"/>
    <s v="V55555_2"/>
    <x v="98"/>
    <x v="1"/>
    <s v="PORT09"/>
    <n v="487"/>
    <n v="0.48676675083103549"/>
  </r>
  <r>
    <n v="1447261181.7"/>
    <x v="0"/>
    <s v="PORT04"/>
    <s v="V444_0"/>
    <n v="2"/>
    <s v="DTP"/>
    <n v="3"/>
    <n v="0"/>
    <s v="V55555_2"/>
    <x v="98"/>
    <x v="1"/>
    <s v="PORT09"/>
    <n v="2333"/>
    <n v="6.06"/>
  </r>
  <r>
    <n v="1447258793.7"/>
    <x v="0"/>
    <s v="PORT04"/>
    <s v="V444_0"/>
    <n v="2"/>
    <s v="DTP"/>
    <n v="3"/>
    <n v="0"/>
    <s v="V55555_2"/>
    <x v="98"/>
    <x v="1"/>
    <s v="PORT09"/>
    <n v="6254"/>
    <n v="16.86"/>
  </r>
  <r>
    <n v="1447313157.7"/>
    <x v="0"/>
    <s v="PORT04"/>
    <s v="V444_0"/>
    <n v="2"/>
    <s v="DTP"/>
    <n v="3"/>
    <n v="0"/>
    <s v="V55555_2"/>
    <x v="98"/>
    <x v="1"/>
    <s v="PORT09"/>
    <n v="8321"/>
    <n v="19.84"/>
  </r>
  <r>
    <n v="1447172391.7"/>
    <x v="0"/>
    <s v="PORT04"/>
    <s v="V444_0"/>
    <n v="2"/>
    <s v="DTP"/>
    <n v="3"/>
    <n v="0"/>
    <s v="V55555_2"/>
    <x v="365"/>
    <x v="1"/>
    <s v="PORT09"/>
    <n v="2257"/>
    <n v="4.5967272727272723"/>
  </r>
  <r>
    <n v="1447289699.7"/>
    <x v="0"/>
    <s v="PORT04"/>
    <s v="V444_0"/>
    <n v="2"/>
    <s v="DTP"/>
    <n v="3"/>
    <n v="0"/>
    <s v="V55555_2"/>
    <x v="99"/>
    <x v="1"/>
    <s v="PORT09"/>
    <n v="313"/>
    <n v="1.159231626130099"/>
  </r>
  <r>
    <n v="1447289700.7"/>
    <x v="0"/>
    <s v="PORT04"/>
    <s v="V444_0"/>
    <n v="2"/>
    <s v="DTP"/>
    <n v="3"/>
    <n v="0"/>
    <s v="V55555_2"/>
    <x v="99"/>
    <x v="1"/>
    <s v="PORT09"/>
    <n v="287"/>
    <n v="2.1011073223608046"/>
  </r>
  <r>
    <n v="1447283105.7"/>
    <x v="0"/>
    <s v="PORT04"/>
    <s v="V444_0"/>
    <n v="2"/>
    <s v="DTP"/>
    <n v="3"/>
    <n v="0"/>
    <s v="V55555_2"/>
    <x v="100"/>
    <x v="1"/>
    <s v="PORT09"/>
    <n v="483"/>
    <n v="33.24"/>
  </r>
  <r>
    <n v="1447283104.7"/>
    <x v="0"/>
    <s v="PORT04"/>
    <s v="V444_0"/>
    <n v="2"/>
    <s v="DTP"/>
    <n v="3"/>
    <n v="0"/>
    <s v="V55555_2"/>
    <x v="100"/>
    <x v="1"/>
    <s v="PORT09"/>
    <n v="354"/>
    <n v="13.64"/>
  </r>
  <r>
    <n v="1447177812.7"/>
    <x v="0"/>
    <s v="PORT04"/>
    <s v="V444_0"/>
    <n v="2"/>
    <s v="DTP"/>
    <n v="3"/>
    <n v="0"/>
    <s v="V55555_2"/>
    <x v="101"/>
    <x v="1"/>
    <s v="PORT09"/>
    <n v="401"/>
    <n v="9.5016683217477578"/>
  </r>
  <r>
    <n v="1447170697.7"/>
    <x v="0"/>
    <s v="PORT04"/>
    <s v="V444_0"/>
    <n v="2"/>
    <s v="DTP"/>
    <n v="3"/>
    <n v="0"/>
    <s v="V55555_2"/>
    <x v="321"/>
    <x v="1"/>
    <s v="PORT09"/>
    <n v="331"/>
    <n v="4.6392153728222434"/>
  </r>
  <r>
    <n v="1447283238.7"/>
    <x v="0"/>
    <s v="PORT04"/>
    <s v="V444_0"/>
    <n v="2"/>
    <s v="DTP"/>
    <n v="3"/>
    <n v="0"/>
    <s v="V55555_2"/>
    <x v="103"/>
    <x v="1"/>
    <s v="PORT09"/>
    <n v="245"/>
    <n v="0.81890495849270395"/>
  </r>
  <r>
    <n v="1447172441.7"/>
    <x v="0"/>
    <s v="PORT04"/>
    <s v="V444_0"/>
    <n v="2"/>
    <s v="DTP"/>
    <n v="3"/>
    <n v="0"/>
    <s v="V55555_2"/>
    <x v="103"/>
    <x v="1"/>
    <s v="PORT09"/>
    <n v="286"/>
    <n v="0.81890495849270395"/>
  </r>
  <r>
    <n v="1447373466.7"/>
    <x v="0"/>
    <s v="PORT04"/>
    <s v="V444_0"/>
    <n v="2"/>
    <s v="DTP"/>
    <n v="3"/>
    <n v="0"/>
    <s v="V55555_2"/>
    <x v="104"/>
    <x v="1"/>
    <s v="PORT09"/>
    <n v="1445"/>
    <n v="86.950529971617726"/>
  </r>
  <r>
    <n v="1447198843.7"/>
    <x v="0"/>
    <s v="PORT04"/>
    <s v="V444_0"/>
    <n v="2"/>
    <s v="DTP"/>
    <n v="3"/>
    <n v="0"/>
    <s v="V55555_2"/>
    <x v="104"/>
    <x v="1"/>
    <s v="PORT09"/>
    <n v="829"/>
    <n v="41.312720821507384"/>
  </r>
  <r>
    <n v="1447305008.7"/>
    <x v="0"/>
    <s v="PORT04"/>
    <s v="V444_0"/>
    <n v="2"/>
    <s v="DTP"/>
    <n v="3"/>
    <n v="0"/>
    <s v="V55555_2"/>
    <x v="104"/>
    <x v="1"/>
    <s v="PORT09"/>
    <n v="730"/>
    <n v="36.481448739356644"/>
  </r>
  <r>
    <n v="1447247245.7"/>
    <x v="0"/>
    <s v="PORT04"/>
    <s v="V444_0"/>
    <n v="2"/>
    <s v="DTP"/>
    <n v="3"/>
    <n v="0"/>
    <s v="V55555_2"/>
    <x v="104"/>
    <x v="1"/>
    <s v="PORT09"/>
    <n v="828"/>
    <n v="38.312720821507384"/>
  </r>
  <r>
    <n v="1447305007.7"/>
    <x v="0"/>
    <s v="PORT04"/>
    <s v="V444_0"/>
    <n v="2"/>
    <s v="DTP"/>
    <n v="3"/>
    <n v="0"/>
    <s v="V55555_2"/>
    <x v="104"/>
    <x v="1"/>
    <s v="PORT09"/>
    <n v="700"/>
    <n v="35.481448739356644"/>
  </r>
  <r>
    <n v="1447305009.7"/>
    <x v="0"/>
    <s v="PORT04"/>
    <s v="V444_0"/>
    <n v="2"/>
    <s v="DTP"/>
    <n v="3"/>
    <n v="0"/>
    <s v="V55555_2"/>
    <x v="249"/>
    <x v="1"/>
    <s v="PORT09"/>
    <n v="1371"/>
    <n v="87.151205757016896"/>
  </r>
  <r>
    <n v="1447232864.7"/>
    <x v="0"/>
    <s v="PORT04"/>
    <s v="V444_0"/>
    <n v="2"/>
    <s v="DTP"/>
    <n v="3"/>
    <n v="0"/>
    <s v="V55555_2"/>
    <x v="249"/>
    <x v="1"/>
    <s v="PORT09"/>
    <n v="1333"/>
    <n v="77.479787631021665"/>
  </r>
  <r>
    <n v="1447173727.7"/>
    <x v="0"/>
    <s v="PORT04"/>
    <s v="V444_0"/>
    <n v="2"/>
    <s v="DTP"/>
    <n v="3"/>
    <n v="0"/>
    <s v="V55555_2"/>
    <x v="249"/>
    <x v="1"/>
    <s v="PORT09"/>
    <n v="783"/>
    <n v="34.239893815510833"/>
  </r>
  <r>
    <n v="1447283236.7"/>
    <x v="0"/>
    <s v="PORT04"/>
    <s v="V444_0"/>
    <n v="2"/>
    <s v="DTP"/>
    <n v="3"/>
    <n v="0"/>
    <s v="V55555_2"/>
    <x v="249"/>
    <x v="1"/>
    <s v="PORT09"/>
    <n v="1517"/>
    <n v="85.375745157226007"/>
  </r>
  <r>
    <n v="1447283235.7"/>
    <x v="0"/>
    <s v="PORT04"/>
    <s v="V444_0"/>
    <n v="2"/>
    <s v="DTP"/>
    <n v="3"/>
    <n v="0"/>
    <s v="V55555_2"/>
    <x v="249"/>
    <x v="1"/>
    <s v="PORT09"/>
    <n v="1283"/>
    <n v="68.479787631021665"/>
  </r>
  <r>
    <n v="1447158136.7"/>
    <x v="0"/>
    <s v="PORT04"/>
    <s v="V444_0"/>
    <n v="2"/>
    <s v="DTP"/>
    <n v="3"/>
    <n v="0"/>
    <s v="V55555_2"/>
    <x v="249"/>
    <x v="1"/>
    <s v="PORT09"/>
    <n v="1753"/>
    <n v="110.7196814465325"/>
  </r>
  <r>
    <n v="1447283237.7"/>
    <x v="0"/>
    <s v="PORT04"/>
    <s v="V444_0"/>
    <n v="2"/>
    <s v="DTP"/>
    <n v="3"/>
    <n v="0"/>
    <s v="V55555_2"/>
    <x v="249"/>
    <x v="1"/>
    <s v="PORT09"/>
    <n v="1234"/>
    <n v="79.479787631021665"/>
  </r>
  <r>
    <n v="1447283234.7"/>
    <x v="0"/>
    <s v="PORT04"/>
    <s v="V444_0"/>
    <n v="2"/>
    <s v="DTP"/>
    <n v="3"/>
    <n v="0"/>
    <s v="V55555_2"/>
    <x v="250"/>
    <x v="1"/>
    <s v="PORT09"/>
    <n v="377"/>
    <n v="7.1986271873138277"/>
  </r>
  <r>
    <n v="1447173741.7"/>
    <x v="0"/>
    <s v="PORT04"/>
    <s v="V444_0"/>
    <n v="2"/>
    <s v="DTP"/>
    <n v="3"/>
    <n v="0"/>
    <s v="V55555_2"/>
    <x v="250"/>
    <x v="1"/>
    <s v="PORT09"/>
    <n v="794"/>
    <n v="35.993135936569139"/>
  </r>
  <r>
    <n v="1447172420.7"/>
    <x v="0"/>
    <s v="PORT04"/>
    <s v="V444_0"/>
    <n v="2"/>
    <s v="DTP"/>
    <n v="3"/>
    <n v="0"/>
    <s v="V55555_2"/>
    <x v="250"/>
    <x v="1"/>
    <s v="PORT09"/>
    <n v="664"/>
    <n v="27.195195155598395"/>
  </r>
  <r>
    <n v="1447266970.7"/>
    <x v="0"/>
    <s v="PORT04"/>
    <s v="V444_0"/>
    <n v="2"/>
    <s v="DTP"/>
    <n v="3"/>
    <n v="0"/>
    <s v="V55555_2"/>
    <x v="250"/>
    <x v="1"/>
    <s v="PORT09"/>
    <n v="1151"/>
    <n v="58.787644685824446"/>
  </r>
  <r>
    <n v="1447373467.7"/>
    <x v="0"/>
    <s v="PORT04"/>
    <s v="V444_0"/>
    <n v="2"/>
    <s v="DTP"/>
    <n v="3"/>
    <n v="0"/>
    <s v="V55555_2"/>
    <x v="250"/>
    <x v="1"/>
    <s v="PORT09"/>
    <n v="758"/>
    <n v="33.993135936569139"/>
  </r>
  <r>
    <n v="1447260690.7"/>
    <x v="0"/>
    <s v="PORT04"/>
    <s v="V444_0"/>
    <n v="2"/>
    <s v="DTP"/>
    <n v="3"/>
    <n v="0"/>
    <s v="V55555_2"/>
    <x v="250"/>
    <x v="1"/>
    <s v="PORT09"/>
    <n v="1145"/>
    <n v="65.787644685824446"/>
  </r>
  <r>
    <n v="1447219874.7"/>
    <x v="0"/>
    <s v="PORT04"/>
    <s v="V444_0"/>
    <n v="2"/>
    <s v="DTP"/>
    <n v="3"/>
    <n v="0"/>
    <s v="V55555_2"/>
    <x v="250"/>
    <x v="1"/>
    <s v="PORT09"/>
    <n v="3285"/>
    <n v="203.95881561941482"/>
  </r>
  <r>
    <n v="1447158112.7"/>
    <x v="0"/>
    <s v="PORT04"/>
    <s v="V444_0"/>
    <n v="2"/>
    <s v="DTP"/>
    <n v="3"/>
    <n v="0"/>
    <s v="V55555_2"/>
    <x v="250"/>
    <x v="1"/>
    <s v="PORT09"/>
    <n v="781"/>
    <n v="34.993135936569139"/>
  </r>
  <r>
    <n v="1447373473.7"/>
    <x v="0"/>
    <s v="PORT04"/>
    <s v="V444_0"/>
    <n v="2"/>
    <s v="DTP"/>
    <n v="3"/>
    <n v="0"/>
    <s v="V55555_2"/>
    <x v="268"/>
    <x v="1"/>
    <s v="PORT09"/>
    <n v="2301"/>
    <n v="8.1926114649681541"/>
  </r>
  <r>
    <n v="1447423272.7"/>
    <x v="0"/>
    <s v="PORT04"/>
    <s v="V444_0"/>
    <n v="2"/>
    <s v="DTP"/>
    <n v="3"/>
    <n v="0"/>
    <s v="V55555_2"/>
    <x v="106"/>
    <x v="1"/>
    <s v="PORT09"/>
    <n v="270"/>
    <n v="0.94187035069075442"/>
  </r>
  <r>
    <n v="1447423271.7"/>
    <x v="0"/>
    <s v="PORT04"/>
    <s v="V444_0"/>
    <n v="2"/>
    <s v="DTP"/>
    <n v="3"/>
    <n v="0"/>
    <s v="V55555_2"/>
    <x v="106"/>
    <x v="1"/>
    <s v="PORT09"/>
    <n v="294"/>
    <n v="0.94187035069075442"/>
  </r>
  <r>
    <n v="1447423273.7"/>
    <x v="0"/>
    <s v="PORT04"/>
    <s v="V444_0"/>
    <n v="2"/>
    <s v="DTP"/>
    <n v="3"/>
    <n v="0"/>
    <s v="V55555_2"/>
    <x v="106"/>
    <x v="1"/>
    <s v="PORT09"/>
    <n v="287"/>
    <n v="0.94187035069075442"/>
  </r>
  <r>
    <n v="1447418034.7"/>
    <x v="0"/>
    <s v="PORT04"/>
    <s v="V444_0"/>
    <n v="2"/>
    <s v="DTP"/>
    <n v="3"/>
    <n v="0"/>
    <s v="V55555_2"/>
    <x v="107"/>
    <x v="1"/>
    <s v="PORT09"/>
    <n v="333"/>
    <n v="4.3649851632047456"/>
  </r>
  <r>
    <n v="1447172429.7"/>
    <x v="0"/>
    <s v="PORT04"/>
    <s v="V444_0"/>
    <n v="2"/>
    <s v="DTP"/>
    <n v="3"/>
    <n v="0"/>
    <s v="V55555_2"/>
    <x v="107"/>
    <x v="1"/>
    <s v="PORT09"/>
    <n v="341"/>
    <n v="3.404688427299702"/>
  </r>
  <r>
    <n v="1447373434.7"/>
    <x v="0"/>
    <s v="PORT04"/>
    <s v="V444_0"/>
    <n v="2"/>
    <s v="DTP"/>
    <n v="3"/>
    <n v="0"/>
    <s v="V55555_2"/>
    <x v="107"/>
    <x v="1"/>
    <s v="PORT09"/>
    <n v="259"/>
    <n v="0.61109792284866438"/>
  </r>
  <r>
    <n v="1447219294.7"/>
    <x v="0"/>
    <s v="PORT04"/>
    <s v="V444_0"/>
    <n v="2"/>
    <s v="DTP"/>
    <n v="3"/>
    <n v="0"/>
    <s v="V55555_2"/>
    <x v="107"/>
    <x v="1"/>
    <s v="PORT09"/>
    <n v="382"/>
    <n v="4.8014836795252203"/>
  </r>
  <r>
    <n v="1447418036.7"/>
    <x v="0"/>
    <s v="PORT04"/>
    <s v="V444_0"/>
    <n v="2"/>
    <s v="DTP"/>
    <n v="3"/>
    <n v="0"/>
    <s v="V55555_2"/>
    <x v="107"/>
    <x v="1"/>
    <s v="PORT09"/>
    <n v="339"/>
    <n v="4.3649851632047456"/>
  </r>
  <r>
    <n v="1447289698.7"/>
    <x v="0"/>
    <s v="PORT04"/>
    <s v="V444_0"/>
    <n v="2"/>
    <s v="DTP"/>
    <n v="3"/>
    <n v="0"/>
    <s v="V55555_2"/>
    <x v="107"/>
    <x v="1"/>
    <s v="PORT09"/>
    <n v="275"/>
    <n v="0.69839762611275935"/>
  </r>
  <r>
    <n v="1447219293.7"/>
    <x v="0"/>
    <s v="PORT04"/>
    <s v="V444_0"/>
    <n v="2"/>
    <s v="DTP"/>
    <n v="3"/>
    <n v="0"/>
    <s v="V55555_2"/>
    <x v="107"/>
    <x v="1"/>
    <s v="PORT09"/>
    <n v="366"/>
    <n v="5.2379821958456949"/>
  </r>
  <r>
    <n v="1447266986.7"/>
    <x v="0"/>
    <s v="PORT04"/>
    <s v="V444_0"/>
    <n v="2"/>
    <s v="DTP"/>
    <n v="3"/>
    <n v="0"/>
    <s v="V55555_2"/>
    <x v="107"/>
    <x v="1"/>
    <s v="PORT09"/>
    <n v="262"/>
    <n v="0.52379821958456951"/>
  </r>
  <r>
    <n v="1447289696.7"/>
    <x v="0"/>
    <s v="PORT04"/>
    <s v="V444_0"/>
    <n v="2"/>
    <s v="DTP"/>
    <n v="3"/>
    <n v="0"/>
    <s v="V55555_2"/>
    <x v="107"/>
    <x v="1"/>
    <s v="PORT09"/>
    <n v="347"/>
    <n v="3.8411869436201762"/>
  </r>
  <r>
    <n v="1447266985.7"/>
    <x v="0"/>
    <s v="PORT04"/>
    <s v="V444_0"/>
    <n v="2"/>
    <s v="DTP"/>
    <n v="3"/>
    <n v="0"/>
    <s v="V55555_2"/>
    <x v="107"/>
    <x v="1"/>
    <s v="PORT09"/>
    <n v="285"/>
    <n v="2.5316913946587527"/>
  </r>
  <r>
    <n v="1447289697.7"/>
    <x v="0"/>
    <s v="PORT04"/>
    <s v="V444_0"/>
    <n v="2"/>
    <s v="DTP"/>
    <n v="3"/>
    <n v="0"/>
    <s v="V55555_2"/>
    <x v="107"/>
    <x v="1"/>
    <s v="PORT09"/>
    <n v="297"/>
    <n v="1.7459940652818984"/>
  </r>
  <r>
    <n v="1447172430.7"/>
    <x v="0"/>
    <s v="PORT04"/>
    <s v="V444_0"/>
    <n v="2"/>
    <s v="DTP"/>
    <n v="3"/>
    <n v="0"/>
    <s v="V55555_2"/>
    <x v="107"/>
    <x v="1"/>
    <s v="PORT09"/>
    <n v="292"/>
    <n v="2.6189910979228475"/>
  </r>
  <r>
    <n v="1447165390.7"/>
    <x v="0"/>
    <s v="PORT04"/>
    <s v="V444_0"/>
    <n v="2"/>
    <s v="DTP"/>
    <n v="3"/>
    <n v="0"/>
    <s v="V55555_2"/>
    <x v="107"/>
    <x v="1"/>
    <s v="PORT09"/>
    <n v="246"/>
    <n v="8.7299703264094919E-2"/>
  </r>
  <r>
    <n v="1447172442.7"/>
    <x v="0"/>
    <s v="PORT04"/>
    <s v="V444_0"/>
    <n v="2"/>
    <s v="DTP"/>
    <n v="3"/>
    <n v="0"/>
    <s v="V55555_2"/>
    <x v="108"/>
    <x v="1"/>
    <s v="PORT09"/>
    <n v="319"/>
    <n v="0.86017191977077367"/>
  </r>
  <r>
    <n v="1447418038.7"/>
    <x v="0"/>
    <s v="PORT04"/>
    <s v="V444_0"/>
    <n v="2"/>
    <s v="DTP"/>
    <n v="3"/>
    <n v="0"/>
    <s v="V55555_2"/>
    <x v="107"/>
    <x v="1"/>
    <s v="PORT09"/>
    <n v="401"/>
    <n v="8.14"/>
  </r>
  <r>
    <n v="1447418040.7"/>
    <x v="0"/>
    <s v="PORT04"/>
    <s v="V444_0"/>
    <n v="2"/>
    <s v="DTP"/>
    <n v="3"/>
    <n v="0"/>
    <s v="V55555_2"/>
    <x v="107"/>
    <x v="1"/>
    <s v="PORT09"/>
    <n v="336"/>
    <n v="8.14"/>
  </r>
  <r>
    <n v="1447418035.7"/>
    <x v="0"/>
    <s v="PORT04"/>
    <s v="V444_0"/>
    <n v="2"/>
    <s v="DTP"/>
    <n v="3"/>
    <n v="0"/>
    <s v="V55555_2"/>
    <x v="107"/>
    <x v="1"/>
    <s v="PORT09"/>
    <n v="387"/>
    <n v="8.14"/>
  </r>
  <r>
    <n v="1447418037.7"/>
    <x v="0"/>
    <s v="PORT04"/>
    <s v="V444_0"/>
    <n v="2"/>
    <s v="DTP"/>
    <n v="3"/>
    <n v="0"/>
    <s v="V55555_2"/>
    <x v="107"/>
    <x v="1"/>
    <s v="PORT09"/>
    <n v="434"/>
    <n v="8.14"/>
  </r>
  <r>
    <n v="1447418033.7"/>
    <x v="0"/>
    <s v="PORT04"/>
    <s v="V444_0"/>
    <n v="2"/>
    <s v="DTP"/>
    <n v="3"/>
    <n v="0"/>
    <s v="V55555_2"/>
    <x v="107"/>
    <x v="1"/>
    <s v="PORT09"/>
    <n v="465"/>
    <n v="11.18"/>
  </r>
  <r>
    <n v="1447418039.7"/>
    <x v="0"/>
    <s v="PORT04"/>
    <s v="V444_0"/>
    <n v="2"/>
    <s v="DTP"/>
    <n v="3"/>
    <n v="0"/>
    <s v="V55555_2"/>
    <x v="107"/>
    <x v="1"/>
    <s v="PORT09"/>
    <n v="405"/>
    <n v="13.18"/>
  </r>
  <r>
    <n v="1447418032.7"/>
    <x v="0"/>
    <s v="PORT04"/>
    <s v="V444_0"/>
    <n v="2"/>
    <s v="DTP"/>
    <n v="3"/>
    <n v="0"/>
    <s v="V55555_2"/>
    <x v="107"/>
    <x v="1"/>
    <s v="PORT09"/>
    <n v="420"/>
    <n v="8.06"/>
  </r>
  <r>
    <n v="1447219295.7"/>
    <x v="0"/>
    <s v="PORT04"/>
    <s v="V444_0"/>
    <n v="2"/>
    <s v="DTP"/>
    <n v="3"/>
    <n v="0"/>
    <s v="V55555_2"/>
    <x v="107"/>
    <x v="1"/>
    <s v="PORT09"/>
    <n v="382"/>
    <n v="9.32"/>
  </r>
  <r>
    <n v="1447289695.7"/>
    <x v="0"/>
    <s v="PORT04"/>
    <s v="V444_0"/>
    <n v="2"/>
    <s v="DTP"/>
    <n v="3"/>
    <n v="0"/>
    <s v="V55555_2"/>
    <x v="109"/>
    <x v="1"/>
    <s v="PORT09"/>
    <n v="283"/>
    <n v="1.4564671790348998"/>
  </r>
  <r>
    <n v="1447418031.7"/>
    <x v="0"/>
    <s v="PORT04"/>
    <s v="V444_0"/>
    <n v="2"/>
    <s v="DTP"/>
    <n v="3"/>
    <n v="0"/>
    <s v="V55555_2"/>
    <x v="107"/>
    <x v="1"/>
    <s v="PORT09"/>
    <n v="676"/>
    <n v="28.74"/>
  </r>
  <r>
    <n v="1447418030.7"/>
    <x v="0"/>
    <s v="PORT04"/>
    <s v="V444_0"/>
    <n v="2"/>
    <s v="DTP"/>
    <n v="3"/>
    <n v="0"/>
    <s v="V55555_2"/>
    <x v="107"/>
    <x v="1"/>
    <s v="PORT09"/>
    <n v="744"/>
    <n v="33.74"/>
  </r>
  <r>
    <n v="1447165391.7"/>
    <x v="0"/>
    <s v="PORT04"/>
    <s v="V444_0"/>
    <n v="2"/>
    <s v="DTP"/>
    <n v="3"/>
    <n v="0"/>
    <s v="V55555_2"/>
    <x v="366"/>
    <x v="1"/>
    <s v="PORT09"/>
    <n v="259"/>
    <n v="0.1197349519505488"/>
  </r>
  <r>
    <n v="1447212590.7"/>
    <x v="0"/>
    <s v="PORT04"/>
    <s v="V444_0"/>
    <n v="2"/>
    <s v="DTP"/>
    <n v="3"/>
    <n v="0"/>
    <s v="V55555_2"/>
    <x v="367"/>
    <x v="1"/>
    <s v="PORT09"/>
    <n v="559"/>
    <n v="33.103608188233068"/>
  </r>
  <r>
    <n v="1447173740.7"/>
    <x v="0"/>
    <s v="PORT04"/>
    <s v="V444_0"/>
    <n v="2"/>
    <s v="DTP"/>
    <n v="3"/>
    <n v="0"/>
    <s v="V55555_2"/>
    <x v="367"/>
    <x v="1"/>
    <s v="PORT09"/>
    <n v="319"/>
    <n v="1.1282377558822834"/>
  </r>
  <r>
    <n v="1447258825.7"/>
    <x v="0"/>
    <s v="PORT04"/>
    <s v="V444_0"/>
    <n v="2"/>
    <s v="DTP"/>
    <n v="3"/>
    <n v="0"/>
    <s v="V55555_2"/>
    <x v="367"/>
    <x v="1"/>
    <s v="PORT09"/>
    <n v="522"/>
    <n v="23.949468385292519"/>
  </r>
  <r>
    <n v="1447212589.7"/>
    <x v="0"/>
    <s v="PORT04"/>
    <s v="V444_0"/>
    <n v="2"/>
    <s v="DTP"/>
    <n v="3"/>
    <n v="0"/>
    <s v="V55555_2"/>
    <x v="367"/>
    <x v="1"/>
    <s v="PORT09"/>
    <n v="266"/>
    <n v="1.1282377558822834"/>
  </r>
  <r>
    <n v="1447158126.7"/>
    <x v="0"/>
    <s v="PORT04"/>
    <s v="V444_0"/>
    <n v="2"/>
    <s v="DTP"/>
    <n v="3"/>
    <n v="0"/>
    <s v="V55555_2"/>
    <x v="367"/>
    <x v="1"/>
    <s v="PORT09"/>
    <n v="550"/>
    <n v="31.462419408821653"/>
  </r>
  <r>
    <n v="1447167312.7"/>
    <x v="0"/>
    <s v="PORT04"/>
    <s v="V444_0"/>
    <n v="2"/>
    <s v="DTP"/>
    <n v="3"/>
    <n v="0"/>
    <s v="V55555_2"/>
    <x v="367"/>
    <x v="1"/>
    <s v="PORT09"/>
    <n v="325"/>
    <n v="2.2564755117645667"/>
  </r>
  <r>
    <n v="1447158137.7"/>
    <x v="0"/>
    <s v="PORT04"/>
    <s v="V444_0"/>
    <n v="2"/>
    <s v="DTP"/>
    <n v="3"/>
    <n v="0"/>
    <s v="V55555_2"/>
    <x v="112"/>
    <x v="1"/>
    <s v="PORT09"/>
    <n v="319"/>
    <n v="5.154898487973945"/>
  </r>
  <r>
    <n v="1447158138.7"/>
    <x v="0"/>
    <s v="PORT04"/>
    <s v="V444_0"/>
    <n v="2"/>
    <s v="DTP"/>
    <n v="3"/>
    <n v="0"/>
    <s v="V55555_2"/>
    <x v="112"/>
    <x v="1"/>
    <s v="PORT09"/>
    <n v="356"/>
    <n v="4.2957487399782872"/>
  </r>
  <r>
    <n v="1447283837.7"/>
    <x v="0"/>
    <s v="PORT04"/>
    <s v="V444_0"/>
    <n v="2"/>
    <s v="DTP"/>
    <n v="3"/>
    <n v="0"/>
    <s v="V55555_2"/>
    <x v="113"/>
    <x v="1"/>
    <s v="PORT09"/>
    <n v="343"/>
    <n v="3.0068841066728371"/>
  </r>
  <r>
    <n v="1447236742.7"/>
    <x v="0"/>
    <s v="PORT04"/>
    <s v="V444_0"/>
    <n v="2"/>
    <s v="DTP"/>
    <n v="3"/>
    <n v="0"/>
    <s v="V55555_2"/>
    <x v="113"/>
    <x v="1"/>
    <s v="PORT09"/>
    <n v="325"/>
    <n v="2.1716385214859382"/>
  </r>
  <r>
    <n v="1447283836.7"/>
    <x v="0"/>
    <s v="PORT04"/>
    <s v="V444_0"/>
    <n v="2"/>
    <s v="DTP"/>
    <n v="3"/>
    <n v="0"/>
    <s v="V55555_2"/>
    <x v="113"/>
    <x v="1"/>
    <s v="PORT09"/>
    <n v="371"/>
    <n v="5.5126208622335353"/>
  </r>
  <r>
    <n v="1447236743.7"/>
    <x v="0"/>
    <s v="PORT04"/>
    <s v="V444_0"/>
    <n v="2"/>
    <s v="DTP"/>
    <n v="3"/>
    <n v="0"/>
    <s v="V55555_2"/>
    <x v="113"/>
    <x v="1"/>
    <s v="PORT09"/>
    <n v="369"/>
    <n v="4.3432770429718763"/>
  </r>
  <r>
    <n v="1447141880.7"/>
    <x v="0"/>
    <s v="PORT04"/>
    <s v="V444_0"/>
    <n v="2"/>
    <s v="DTP"/>
    <n v="3"/>
    <n v="0"/>
    <s v="V55555_2"/>
    <x v="113"/>
    <x v="1"/>
    <s v="PORT09"/>
    <n v="287"/>
    <n v="0.66819646814951938"/>
  </r>
  <r>
    <n v="1447236744.7"/>
    <x v="0"/>
    <s v="PORT04"/>
    <s v="V444_0"/>
    <n v="2"/>
    <s v="DTP"/>
    <n v="3"/>
    <n v="0"/>
    <s v="V55555_2"/>
    <x v="113"/>
    <x v="1"/>
    <s v="PORT09"/>
    <n v="319"/>
    <n v="5.8467190963082949"/>
  </r>
  <r>
    <n v="1447179094.7"/>
    <x v="0"/>
    <s v="PORT04"/>
    <s v="V444_0"/>
    <n v="2"/>
    <s v="DTP"/>
    <n v="3"/>
    <n v="0"/>
    <s v="V55555_2"/>
    <x v="114"/>
    <x v="1"/>
    <s v="PORT09"/>
    <n v="259"/>
    <n v="0.99022673049097931"/>
  </r>
  <r>
    <n v="1447199047.7"/>
    <x v="0"/>
    <s v="PORT04"/>
    <s v="V444_0"/>
    <n v="2"/>
    <s v="DTP"/>
    <n v="3"/>
    <n v="0"/>
    <s v="V55555_2"/>
    <x v="258"/>
    <x v="1"/>
    <s v="PORT09"/>
    <n v="815"/>
    <n v="37.24308669118026"/>
  </r>
  <r>
    <n v="1447199046.7"/>
    <x v="0"/>
    <s v="PORT04"/>
    <s v="V444_0"/>
    <n v="2"/>
    <s v="DTP"/>
    <n v="3"/>
    <n v="0"/>
    <s v="V55555_2"/>
    <x v="258"/>
    <x v="1"/>
    <s v="PORT09"/>
    <n v="784"/>
    <n v="36.24308669118026"/>
  </r>
  <r>
    <n v="1447165419.7"/>
    <x v="0"/>
    <s v="PORT04"/>
    <s v="V444_0"/>
    <n v="2"/>
    <s v="DTP"/>
    <n v="3"/>
    <n v="0"/>
    <s v="V55555_2"/>
    <x v="368"/>
    <x v="1"/>
    <s v="PORT09"/>
    <n v="275"/>
    <n v="0.23779043635394459"/>
  </r>
  <r>
    <n v="1447170694.7"/>
    <x v="0"/>
    <s v="PORT04"/>
    <s v="V444_0"/>
    <n v="2"/>
    <s v="DTP"/>
    <n v="3"/>
    <n v="0"/>
    <s v="V55555_2"/>
    <x v="117"/>
    <x v="1"/>
    <s v="PORT09"/>
    <n v="395"/>
    <n v="12.654693238830015"/>
  </r>
  <r>
    <n v="1447158132.7"/>
    <x v="0"/>
    <s v="PORT04"/>
    <s v="V444_0"/>
    <n v="2"/>
    <s v="DTP"/>
    <n v="3"/>
    <n v="0"/>
    <s v="V55555_2"/>
    <x v="117"/>
    <x v="1"/>
    <s v="PORT09"/>
    <n v="370"/>
    <n v="9.0390665991642969"/>
  </r>
  <r>
    <n v="1447281372.7"/>
    <x v="0"/>
    <s v="PORT04"/>
    <s v="V444_0"/>
    <n v="2"/>
    <s v="DTP"/>
    <n v="3"/>
    <n v="0"/>
    <s v="V55555_2"/>
    <x v="117"/>
    <x v="1"/>
    <s v="PORT09"/>
    <n v="368"/>
    <n v="4.5195332995821484"/>
  </r>
  <r>
    <n v="1447373419.7"/>
    <x v="0"/>
    <s v="PORT04"/>
    <s v="V444_0"/>
    <n v="2"/>
    <s v="DTP"/>
    <n v="3"/>
    <n v="0"/>
    <s v="V55555_2"/>
    <x v="117"/>
    <x v="1"/>
    <s v="PORT09"/>
    <n v="305"/>
    <n v="1.8078133198328594"/>
  </r>
  <r>
    <n v="1447170696.7"/>
    <x v="0"/>
    <s v="PORT04"/>
    <s v="V444_0"/>
    <n v="2"/>
    <s v="DTP"/>
    <n v="3"/>
    <n v="0"/>
    <s v="V55555_2"/>
    <x v="117"/>
    <x v="1"/>
    <s v="PORT09"/>
    <n v="328"/>
    <n v="5.4234399594985785"/>
  </r>
  <r>
    <n v="1447274421.7"/>
    <x v="0"/>
    <s v="PORT04"/>
    <s v="V444_0"/>
    <n v="2"/>
    <s v="DTP"/>
    <n v="3"/>
    <n v="0"/>
    <s v="V55555_2"/>
    <x v="117"/>
    <x v="1"/>
    <s v="PORT09"/>
    <n v="324"/>
    <n v="0.90390665991642971"/>
  </r>
  <r>
    <n v="1447373403.7"/>
    <x v="0"/>
    <s v="PORT04"/>
    <s v="V444_0"/>
    <n v="2"/>
    <s v="DTP"/>
    <n v="3"/>
    <n v="0"/>
    <s v="V55555_2"/>
    <x v="118"/>
    <x v="1"/>
    <s v="PORT09"/>
    <n v="283"/>
    <n v="0.88746062893081779"/>
  </r>
  <r>
    <n v="1447400421.7"/>
    <x v="0"/>
    <s v="PORT04"/>
    <s v="V444_0"/>
    <n v="2"/>
    <s v="DTP"/>
    <n v="3"/>
    <n v="0"/>
    <s v="V55555_2"/>
    <x v="118"/>
    <x v="1"/>
    <s v="PORT09"/>
    <n v="485"/>
    <n v="3.3884860377358499"/>
  </r>
  <r>
    <n v="1447314014.7"/>
    <x v="0"/>
    <s v="PORT04"/>
    <s v="V444_0"/>
    <n v="2"/>
    <s v="DTP"/>
    <n v="3"/>
    <n v="0"/>
    <s v="V55555_2"/>
    <x v="118"/>
    <x v="1"/>
    <s v="PORT09"/>
    <n v="427"/>
    <n v="3.0254339622641515"/>
  </r>
  <r>
    <n v="1447172398.7"/>
    <x v="0"/>
    <s v="PORT04"/>
    <s v="V444_0"/>
    <n v="2"/>
    <s v="DTP"/>
    <n v="3"/>
    <n v="0"/>
    <s v="V55555_2"/>
    <x v="118"/>
    <x v="1"/>
    <s v="PORT09"/>
    <n v="516"/>
    <n v="4.8406943396226429"/>
  </r>
  <r>
    <n v="1447385931.7"/>
    <x v="0"/>
    <s v="PORT04"/>
    <s v="V444_0"/>
    <n v="2"/>
    <s v="DTP"/>
    <n v="3"/>
    <n v="0"/>
    <s v="V55555_2"/>
    <x v="118"/>
    <x v="1"/>
    <s v="PORT09"/>
    <n v="301"/>
    <n v="0.88746062893081779"/>
  </r>
  <r>
    <n v="1447373404.7"/>
    <x v="0"/>
    <s v="PORT04"/>
    <s v="V444_0"/>
    <n v="2"/>
    <s v="DTP"/>
    <n v="3"/>
    <n v="0"/>
    <s v="V55555_2"/>
    <x v="118"/>
    <x v="1"/>
    <s v="PORT09"/>
    <n v="448"/>
    <n v="3.5498425157232711"/>
  </r>
  <r>
    <n v="1447196799.7"/>
    <x v="0"/>
    <s v="PORT04"/>
    <s v="V444_0"/>
    <n v="2"/>
    <s v="DTP"/>
    <n v="3"/>
    <n v="0"/>
    <s v="V55555_2"/>
    <x v="118"/>
    <x v="1"/>
    <s v="PORT09"/>
    <n v="401"/>
    <n v="2.6623818867924536"/>
  </r>
  <r>
    <n v="1447411580.7"/>
    <x v="0"/>
    <s v="PORT04"/>
    <s v="V444_0"/>
    <n v="2"/>
    <s v="DTP"/>
    <n v="3"/>
    <n v="0"/>
    <s v="V55555_2"/>
    <x v="118"/>
    <x v="1"/>
    <s v="PORT09"/>
    <n v="463"/>
    <n v="3.0254339622641515"/>
  </r>
  <r>
    <n v="1447158133.7"/>
    <x v="0"/>
    <s v="PORT04"/>
    <s v="V444_0"/>
    <n v="2"/>
    <s v="DTP"/>
    <n v="3"/>
    <n v="0"/>
    <s v="V55555_2"/>
    <x v="118"/>
    <x v="1"/>
    <s v="PORT09"/>
    <n v="518"/>
    <n v="4.4373031446540887"/>
  </r>
  <r>
    <n v="1447274420.7"/>
    <x v="0"/>
    <s v="PORT04"/>
    <s v="V444_0"/>
    <n v="2"/>
    <s v="DTP"/>
    <n v="3"/>
    <n v="0"/>
    <s v="V55555_2"/>
    <x v="118"/>
    <x v="1"/>
    <s v="PORT09"/>
    <n v="432"/>
    <n v="3.5498425157232711"/>
  </r>
  <r>
    <n v="1447385930.7"/>
    <x v="0"/>
    <s v="PORT04"/>
    <s v="V444_0"/>
    <n v="2"/>
    <s v="DTP"/>
    <n v="3"/>
    <n v="0"/>
    <s v="V55555_2"/>
    <x v="118"/>
    <x v="1"/>
    <s v="PORT09"/>
    <n v="355"/>
    <n v="0.88746062893081779"/>
  </r>
  <r>
    <n v="1447172395.7"/>
    <x v="0"/>
    <s v="PORT04"/>
    <s v="V444_0"/>
    <n v="2"/>
    <s v="DTP"/>
    <n v="3"/>
    <n v="0"/>
    <s v="V55555_2"/>
    <x v="118"/>
    <x v="1"/>
    <s v="PORT09"/>
    <n v="338"/>
    <n v="0.88746062893081779"/>
  </r>
  <r>
    <n v="1447184524.7"/>
    <x v="0"/>
    <s v="PORT04"/>
    <s v="V444_0"/>
    <n v="2"/>
    <s v="DTP"/>
    <n v="3"/>
    <n v="0"/>
    <s v="V55555_2"/>
    <x v="118"/>
    <x v="1"/>
    <s v="PORT09"/>
    <n v="332"/>
    <n v="0.88746062893081779"/>
  </r>
  <r>
    <n v="1447184523.7"/>
    <x v="0"/>
    <s v="PORT04"/>
    <s v="V444_0"/>
    <n v="2"/>
    <s v="DTP"/>
    <n v="3"/>
    <n v="0"/>
    <s v="V55555_2"/>
    <x v="118"/>
    <x v="1"/>
    <s v="PORT09"/>
    <n v="410"/>
    <n v="2.6623818867924536"/>
  </r>
  <r>
    <n v="1447400362.7"/>
    <x v="0"/>
    <s v="PORT04"/>
    <s v="V444_0"/>
    <n v="2"/>
    <s v="DTP"/>
    <n v="3"/>
    <n v="0"/>
    <s v="V55555_2"/>
    <x v="118"/>
    <x v="1"/>
    <s v="PORT09"/>
    <n v="849"/>
    <n v="10.4"/>
  </r>
  <r>
    <n v="1447170692.7"/>
    <x v="0"/>
    <s v="PORT04"/>
    <s v="V444_0"/>
    <n v="2"/>
    <s v="DTP"/>
    <n v="3"/>
    <n v="0"/>
    <s v="V55555_2"/>
    <x v="118"/>
    <x v="1"/>
    <s v="PORT09"/>
    <n v="902"/>
    <n v="9.34"/>
  </r>
  <r>
    <n v="1447184700.7"/>
    <x v="0"/>
    <s v="PORT04"/>
    <s v="V444_0"/>
    <n v="2"/>
    <s v="DTP"/>
    <n v="3"/>
    <n v="0"/>
    <s v="V55555_2"/>
    <x v="349"/>
    <x v="1"/>
    <s v="PORT09"/>
    <n v="573"/>
    <n v="1.192558192758447"/>
  </r>
  <r>
    <n v="1447373455.7"/>
    <x v="0"/>
    <s v="PORT04"/>
    <s v="V444_0"/>
    <n v="2"/>
    <s v="DTP"/>
    <n v="3"/>
    <n v="0"/>
    <s v="V55555_2"/>
    <x v="369"/>
    <x v="1"/>
    <s v="PORT09"/>
    <n v="319"/>
    <n v="1.0138718173836696"/>
  </r>
  <r>
    <n v="1447409567.7"/>
    <x v="0"/>
    <s v="PORT04"/>
    <s v="V444_0"/>
    <n v="2"/>
    <s v="DTP"/>
    <n v="3"/>
    <n v="0"/>
    <s v="V55555_2"/>
    <x v="370"/>
    <x v="1"/>
    <s v="PORT09"/>
    <n v="283"/>
    <n v="1.88"/>
  </r>
  <r>
    <n v="1447189161.7"/>
    <x v="0"/>
    <s v="PORT04"/>
    <s v="V444_0"/>
    <n v="2"/>
    <s v="DTP"/>
    <n v="3"/>
    <n v="0"/>
    <s v="V55555_2"/>
    <x v="370"/>
    <x v="1"/>
    <s v="PORT09"/>
    <n v="336"/>
    <n v="2.04"/>
  </r>
  <r>
    <n v="1447400259.7"/>
    <x v="0"/>
    <s v="PORT04"/>
    <s v="V444_0"/>
    <n v="2"/>
    <s v="DTP"/>
    <n v="3"/>
    <n v="0"/>
    <s v="V55555_2"/>
    <x v="370"/>
    <x v="1"/>
    <s v="PORT09"/>
    <n v="288"/>
    <n v="2.2599999999999998"/>
  </r>
  <r>
    <n v="1447410442.7"/>
    <x v="0"/>
    <s v="PORT04"/>
    <s v="V444_0"/>
    <n v="2"/>
    <s v="DTP"/>
    <n v="3"/>
    <n v="0"/>
    <s v="V55555_2"/>
    <x v="371"/>
    <x v="1"/>
    <s v="PORT09"/>
    <n v="330"/>
    <n v="2.2799999999999998"/>
  </r>
  <r>
    <n v="1447266606.7"/>
    <x v="0"/>
    <s v="PORT04"/>
    <s v="V444_0"/>
    <n v="2"/>
    <s v="DTP"/>
    <n v="3"/>
    <n v="0"/>
    <s v="V55555_2"/>
    <x v="371"/>
    <x v="1"/>
    <s v="PORT09"/>
    <n v="371"/>
    <n v="4.28"/>
  </r>
  <r>
    <n v="1447302090.7"/>
    <x v="0"/>
    <s v="PORT04"/>
    <s v="V444_0"/>
    <n v="2"/>
    <s v="DTP"/>
    <n v="3"/>
    <n v="0"/>
    <s v="V55555_2"/>
    <x v="370"/>
    <x v="1"/>
    <s v="PORT09"/>
    <n v="354"/>
    <n v="2.38"/>
  </r>
  <r>
    <n v="1447172390.7"/>
    <x v="0"/>
    <s v="PORT04"/>
    <s v="V444_0"/>
    <n v="2"/>
    <s v="DTP"/>
    <n v="3"/>
    <n v="0"/>
    <s v="V55555_2"/>
    <x v="371"/>
    <x v="1"/>
    <s v="PORT09"/>
    <n v="452"/>
    <n v="8.32"/>
  </r>
  <r>
    <n v="1447275928.7"/>
    <x v="0"/>
    <s v="PORT04"/>
    <s v="V444_0"/>
    <n v="2"/>
    <s v="DTP"/>
    <n v="3"/>
    <n v="0"/>
    <s v="V55555_2"/>
    <x v="370"/>
    <x v="1"/>
    <s v="PORT09"/>
    <n v="688"/>
    <n v="16.239999999999998"/>
  </r>
  <r>
    <n v="1447275925.7"/>
    <x v="0"/>
    <s v="PORT04"/>
    <s v="V444_0"/>
    <n v="2"/>
    <s v="DTP"/>
    <n v="3"/>
    <n v="0"/>
    <s v="V55555_2"/>
    <x v="370"/>
    <x v="1"/>
    <s v="PORT09"/>
    <n v="664"/>
    <n v="14.099999999999998"/>
  </r>
  <r>
    <n v="1447185573.7"/>
    <x v="0"/>
    <s v="PORT04"/>
    <s v="V444_0"/>
    <n v="2"/>
    <s v="DTP"/>
    <n v="3"/>
    <n v="0"/>
    <s v="V55555_2"/>
    <x v="370"/>
    <x v="1"/>
    <s v="PORT09"/>
    <n v="601"/>
    <n v="10.039999999999999"/>
  </r>
  <r>
    <n v="1447283605.7"/>
    <x v="0"/>
    <s v="PORT04"/>
    <s v="V444_0"/>
    <n v="2"/>
    <s v="DTP"/>
    <n v="3"/>
    <n v="0"/>
    <s v="V55555_2"/>
    <x v="371"/>
    <x v="1"/>
    <s v="PORT09"/>
    <n v="587"/>
    <n v="7.66"/>
  </r>
  <r>
    <n v="1447275926.7"/>
    <x v="0"/>
    <s v="PORT04"/>
    <s v="V444_0"/>
    <n v="2"/>
    <s v="DTP"/>
    <n v="3"/>
    <n v="0"/>
    <s v="V55555_2"/>
    <x v="370"/>
    <x v="1"/>
    <s v="PORT09"/>
    <n v="725"/>
    <n v="9.9600000000000009"/>
  </r>
  <r>
    <n v="1447391415.7"/>
    <x v="0"/>
    <s v="PORT04"/>
    <s v="V444_0"/>
    <n v="2"/>
    <s v="DTP"/>
    <n v="3"/>
    <n v="0"/>
    <s v="V55555_2"/>
    <x v="370"/>
    <x v="1"/>
    <s v="PORT09"/>
    <n v="641"/>
    <n v="9.74"/>
  </r>
  <r>
    <n v="1447172389.7"/>
    <x v="0"/>
    <s v="PORT04"/>
    <s v="V444_0"/>
    <n v="2"/>
    <s v="DTP"/>
    <n v="3"/>
    <n v="0"/>
    <s v="V55555_2"/>
    <x v="371"/>
    <x v="1"/>
    <s v="PORT09"/>
    <n v="481"/>
    <n v="4.1399999999999997"/>
  </r>
  <r>
    <n v="1447172388.7"/>
    <x v="0"/>
    <s v="PORT04"/>
    <s v="V444_0"/>
    <n v="2"/>
    <s v="DTP"/>
    <n v="3"/>
    <n v="0"/>
    <s v="V55555_2"/>
    <x v="371"/>
    <x v="1"/>
    <s v="PORT09"/>
    <n v="447"/>
    <n v="4.1399999999999997"/>
  </r>
  <r>
    <n v="1447275846.7"/>
    <x v="0"/>
    <s v="PORT04"/>
    <s v="V444_0"/>
    <n v="2"/>
    <s v="DTP"/>
    <n v="3"/>
    <n v="0"/>
    <s v="V55555_2"/>
    <x v="371"/>
    <x v="1"/>
    <s v="PORT09"/>
    <n v="591"/>
    <n v="8.34"/>
  </r>
  <r>
    <n v="1447172386.7"/>
    <x v="0"/>
    <s v="PORT04"/>
    <s v="V444_0"/>
    <n v="2"/>
    <s v="DTP"/>
    <n v="3"/>
    <n v="0"/>
    <s v="V55555_2"/>
    <x v="371"/>
    <x v="1"/>
    <s v="PORT09"/>
    <n v="497"/>
    <n v="4.12"/>
  </r>
  <r>
    <n v="1447172387.7"/>
    <x v="0"/>
    <s v="PORT04"/>
    <s v="V444_0"/>
    <n v="2"/>
    <s v="DTP"/>
    <n v="3"/>
    <n v="0"/>
    <s v="V55555_2"/>
    <x v="371"/>
    <x v="1"/>
    <s v="PORT09"/>
    <n v="456"/>
    <n v="4.0999999999999996"/>
  </r>
  <r>
    <n v="1447275866.7"/>
    <x v="0"/>
    <s v="PORT04"/>
    <s v="V444_0"/>
    <n v="2"/>
    <s v="DTP"/>
    <n v="3"/>
    <n v="0"/>
    <s v="V55555_2"/>
    <x v="371"/>
    <x v="1"/>
    <s v="PORT09"/>
    <n v="744"/>
    <n v="10.52"/>
  </r>
  <r>
    <n v="1447283602.7"/>
    <x v="0"/>
    <s v="PORT04"/>
    <s v="V444_0"/>
    <n v="2"/>
    <s v="DTP"/>
    <n v="3"/>
    <n v="0"/>
    <s v="V55555_2"/>
    <x v="370"/>
    <x v="1"/>
    <s v="PORT09"/>
    <n v="686"/>
    <n v="9.0399999999999991"/>
  </r>
  <r>
    <n v="1447238819.7"/>
    <x v="0"/>
    <s v="PORT04"/>
    <s v="V444_0"/>
    <n v="2"/>
    <s v="DTP"/>
    <n v="3"/>
    <n v="0"/>
    <s v="V55555_2"/>
    <x v="371"/>
    <x v="1"/>
    <s v="PORT09"/>
    <n v="493"/>
    <n v="4.84"/>
  </r>
  <r>
    <n v="1447172384.7"/>
    <x v="0"/>
    <s v="PORT04"/>
    <s v="V444_0"/>
    <n v="2"/>
    <s v="DTP"/>
    <n v="3"/>
    <n v="0"/>
    <s v="V55555_2"/>
    <x v="370"/>
    <x v="1"/>
    <s v="PORT09"/>
    <n v="1266"/>
    <n v="20.2"/>
  </r>
  <r>
    <n v="1447172381.7"/>
    <x v="0"/>
    <s v="PORT04"/>
    <s v="V444_0"/>
    <n v="2"/>
    <s v="DTP"/>
    <n v="3"/>
    <n v="0"/>
    <s v="V55555_2"/>
    <x v="370"/>
    <x v="1"/>
    <s v="PORT09"/>
    <n v="1303"/>
    <n v="21.94"/>
  </r>
  <r>
    <n v="1447373381.7"/>
    <x v="0"/>
    <s v="PORT04"/>
    <s v="V444_0"/>
    <n v="2"/>
    <s v="DTP"/>
    <n v="3"/>
    <n v="0"/>
    <s v="V55555_2"/>
    <x v="371"/>
    <x v="1"/>
    <s v="PORT09"/>
    <n v="652"/>
    <n v="7.34"/>
  </r>
  <r>
    <n v="1447400260.7"/>
    <x v="0"/>
    <s v="PORT04"/>
    <s v="V444_0"/>
    <n v="2"/>
    <s v="DTP"/>
    <n v="3"/>
    <n v="0"/>
    <s v="V55555_2"/>
    <x v="371"/>
    <x v="1"/>
    <s v="PORT09"/>
    <n v="679"/>
    <n v="7.32"/>
  </r>
  <r>
    <n v="1447404968.7"/>
    <x v="0"/>
    <s v="PORT04"/>
    <s v="V444_0"/>
    <n v="2"/>
    <s v="DTP"/>
    <n v="3"/>
    <n v="0"/>
    <s v="V55555_2"/>
    <x v="371"/>
    <x v="1"/>
    <s v="PORT09"/>
    <n v="841"/>
    <n v="12.5"/>
  </r>
  <r>
    <n v="1447404969.7"/>
    <x v="0"/>
    <s v="PORT04"/>
    <s v="V444_0"/>
    <n v="2"/>
    <s v="DTP"/>
    <n v="3"/>
    <n v="0"/>
    <s v="V55555_2"/>
    <x v="371"/>
    <x v="1"/>
    <s v="PORT09"/>
    <n v="918"/>
    <n v="11.44"/>
  </r>
  <r>
    <n v="1447275845.7"/>
    <x v="0"/>
    <s v="PORT04"/>
    <s v="V444_0"/>
    <n v="2"/>
    <s v="DTP"/>
    <n v="3"/>
    <n v="0"/>
    <s v="V55555_2"/>
    <x v="371"/>
    <x v="1"/>
    <s v="PORT09"/>
    <n v="651"/>
    <n v="7.1999999999999993"/>
  </r>
  <r>
    <n v="1447238821.7"/>
    <x v="0"/>
    <s v="PORT04"/>
    <s v="V444_0"/>
    <n v="2"/>
    <s v="DTP"/>
    <n v="3"/>
    <n v="0"/>
    <s v="V55555_2"/>
    <x v="370"/>
    <x v="1"/>
    <s v="PORT09"/>
    <n v="679"/>
    <n v="8.1"/>
  </r>
  <r>
    <n v="1447281249.7"/>
    <x v="0"/>
    <s v="PORT04"/>
    <s v="V444_0"/>
    <n v="2"/>
    <s v="DTP"/>
    <n v="3"/>
    <n v="0"/>
    <s v="V55555_2"/>
    <x v="370"/>
    <x v="1"/>
    <s v="PORT09"/>
    <n v="688"/>
    <n v="8.0399999999999991"/>
  </r>
  <r>
    <n v="1447281248.7"/>
    <x v="0"/>
    <s v="PORT04"/>
    <s v="V444_0"/>
    <n v="2"/>
    <s v="DTP"/>
    <n v="3"/>
    <n v="0"/>
    <s v="V55555_2"/>
    <x v="370"/>
    <x v="1"/>
    <s v="PORT09"/>
    <n v="717"/>
    <n v="8.0399999999999991"/>
  </r>
  <r>
    <n v="1447408304.7"/>
    <x v="0"/>
    <s v="PORT04"/>
    <s v="V444_0"/>
    <n v="2"/>
    <s v="DTP"/>
    <n v="3"/>
    <n v="0"/>
    <s v="V55555_2"/>
    <x v="371"/>
    <x v="1"/>
    <s v="PORT09"/>
    <n v="702"/>
    <n v="8.02"/>
  </r>
  <r>
    <n v="1447275927.7"/>
    <x v="0"/>
    <s v="PORT04"/>
    <s v="V444_0"/>
    <n v="2"/>
    <s v="DTP"/>
    <n v="3"/>
    <n v="0"/>
    <s v="V55555_2"/>
    <x v="370"/>
    <x v="1"/>
    <s v="PORT09"/>
    <n v="727"/>
    <n v="8.02"/>
  </r>
  <r>
    <n v="1447275912.7"/>
    <x v="0"/>
    <s v="PORT04"/>
    <s v="V444_0"/>
    <n v="2"/>
    <s v="DTP"/>
    <n v="3"/>
    <n v="0"/>
    <s v="V55555_2"/>
    <x v="370"/>
    <x v="1"/>
    <s v="PORT09"/>
    <n v="732"/>
    <n v="8.02"/>
  </r>
  <r>
    <n v="1447206136.7"/>
    <x v="0"/>
    <s v="PORT04"/>
    <s v="V444_0"/>
    <n v="2"/>
    <s v="DTP"/>
    <n v="3"/>
    <n v="0"/>
    <s v="V55555_2"/>
    <x v="372"/>
    <x v="1"/>
    <s v="PORT09"/>
    <n v="976"/>
    <n v="15"/>
  </r>
  <r>
    <n v="1447389058.7"/>
    <x v="0"/>
    <s v="PORT04"/>
    <s v="V444_0"/>
    <n v="2"/>
    <s v="DTP"/>
    <n v="3"/>
    <n v="0"/>
    <s v="V55555_2"/>
    <x v="372"/>
    <x v="1"/>
    <s v="PORT09"/>
    <n v="939"/>
    <n v="14"/>
  </r>
  <r>
    <n v="1447158101.7"/>
    <x v="0"/>
    <s v="PORT04"/>
    <s v="V444_0"/>
    <n v="2"/>
    <s v="DTP"/>
    <n v="3"/>
    <n v="0"/>
    <s v="V55555_2"/>
    <x v="372"/>
    <x v="1"/>
    <s v="PORT09"/>
    <n v="1252"/>
    <n v="18"/>
  </r>
  <r>
    <n v="1447283554.7"/>
    <x v="0"/>
    <s v="PORT04"/>
    <s v="V444_0"/>
    <n v="2"/>
    <s v="DTP"/>
    <n v="3"/>
    <n v="0"/>
    <s v="V55555_2"/>
    <x v="372"/>
    <x v="1"/>
    <s v="PORT09"/>
    <n v="333"/>
    <n v="0.5"/>
  </r>
  <r>
    <n v="1447275908.7"/>
    <x v="0"/>
    <s v="PORT04"/>
    <s v="V444_0"/>
    <n v="2"/>
    <s v="DTP"/>
    <n v="3"/>
    <n v="0"/>
    <s v="V55555_2"/>
    <x v="372"/>
    <x v="1"/>
    <s v="PORT09"/>
    <n v="671"/>
    <n v="7.58"/>
  </r>
  <r>
    <n v="1447400258.7"/>
    <x v="0"/>
    <s v="PORT04"/>
    <s v="V444_0"/>
    <n v="2"/>
    <s v="DTP"/>
    <n v="3"/>
    <n v="0"/>
    <s v="V55555_2"/>
    <x v="370"/>
    <x v="1"/>
    <s v="PORT09"/>
    <n v="652"/>
    <n v="8"/>
  </r>
  <r>
    <n v="1447275929.7"/>
    <x v="0"/>
    <s v="PORT04"/>
    <s v="V444_0"/>
    <n v="2"/>
    <s v="DTP"/>
    <n v="3"/>
    <n v="0"/>
    <s v="V55555_2"/>
    <x v="370"/>
    <x v="1"/>
    <s v="PORT09"/>
    <n v="673"/>
    <n v="8"/>
  </r>
  <r>
    <n v="1447283603.7"/>
    <x v="0"/>
    <s v="PORT04"/>
    <s v="V444_0"/>
    <n v="2"/>
    <s v="DTP"/>
    <n v="3"/>
    <n v="0"/>
    <s v="V55555_2"/>
    <x v="371"/>
    <x v="1"/>
    <s v="PORT09"/>
    <n v="616"/>
    <n v="5.98"/>
  </r>
  <r>
    <n v="1447283606.7"/>
    <x v="0"/>
    <s v="PORT04"/>
    <s v="V444_0"/>
    <n v="2"/>
    <s v="DTP"/>
    <n v="3"/>
    <n v="0"/>
    <s v="V55555_2"/>
    <x v="371"/>
    <x v="1"/>
    <s v="PORT09"/>
    <n v="594"/>
    <n v="5.96"/>
  </r>
  <r>
    <n v="1447283604.7"/>
    <x v="0"/>
    <s v="PORT04"/>
    <s v="V444_0"/>
    <n v="2"/>
    <s v="DTP"/>
    <n v="3"/>
    <n v="0"/>
    <s v="V55555_2"/>
    <x v="371"/>
    <x v="1"/>
    <s v="PORT09"/>
    <n v="567"/>
    <n v="5.94"/>
  </r>
  <r>
    <n v="1447275923.7"/>
    <x v="0"/>
    <s v="PORT04"/>
    <s v="V444_0"/>
    <n v="2"/>
    <s v="DTP"/>
    <n v="3"/>
    <n v="0"/>
    <s v="V55555_2"/>
    <x v="370"/>
    <x v="1"/>
    <s v="PORT09"/>
    <n v="704"/>
    <n v="7.919999999999999"/>
  </r>
  <r>
    <n v="1447275924.7"/>
    <x v="0"/>
    <s v="PORT04"/>
    <s v="V444_0"/>
    <n v="2"/>
    <s v="DTP"/>
    <n v="3"/>
    <n v="0"/>
    <s v="V55555_2"/>
    <x v="370"/>
    <x v="1"/>
    <s v="PORT09"/>
    <n v="706"/>
    <n v="7.9"/>
  </r>
  <r>
    <n v="1447373375.7"/>
    <x v="0"/>
    <s v="PORT04"/>
    <s v="V444_0"/>
    <n v="2"/>
    <s v="DTP"/>
    <n v="3"/>
    <n v="0"/>
    <s v="V55555_2"/>
    <x v="372"/>
    <x v="1"/>
    <s v="PORT09"/>
    <n v="944"/>
    <n v="13.78"/>
  </r>
  <r>
    <n v="1447389057.7"/>
    <x v="0"/>
    <s v="PORT04"/>
    <s v="V444_0"/>
    <n v="2"/>
    <s v="DTP"/>
    <n v="3"/>
    <n v="0"/>
    <s v="V55555_2"/>
    <x v="372"/>
    <x v="1"/>
    <s v="PORT09"/>
    <n v="968"/>
    <n v="14.76"/>
  </r>
  <r>
    <n v="1447283586.7"/>
    <x v="0"/>
    <s v="PORT04"/>
    <s v="V444_0"/>
    <n v="2"/>
    <s v="DTP"/>
    <n v="3"/>
    <n v="0"/>
    <s v="V55555_2"/>
    <x v="372"/>
    <x v="1"/>
    <s v="PORT09"/>
    <n v="625"/>
    <n v="6.44"/>
  </r>
  <r>
    <n v="1447189165.7"/>
    <x v="0"/>
    <s v="PORT04"/>
    <s v="V444_0"/>
    <n v="2"/>
    <s v="DTP"/>
    <n v="3"/>
    <n v="0"/>
    <s v="V55555_2"/>
    <x v="370"/>
    <x v="1"/>
    <s v="PORT09"/>
    <n v="618"/>
    <n v="5.68"/>
  </r>
  <r>
    <n v="1447275865.7"/>
    <x v="0"/>
    <s v="PORT04"/>
    <s v="V444_0"/>
    <n v="2"/>
    <s v="DTP"/>
    <n v="3"/>
    <n v="0"/>
    <s v="V55555_2"/>
    <x v="371"/>
    <x v="1"/>
    <s v="PORT09"/>
    <n v="706"/>
    <n v="8.74"/>
  </r>
  <r>
    <n v="1447172380.7"/>
    <x v="0"/>
    <s v="PORT04"/>
    <s v="V444_0"/>
    <n v="2"/>
    <s v="DTP"/>
    <n v="3"/>
    <n v="0"/>
    <s v="V55555_2"/>
    <x v="371"/>
    <x v="1"/>
    <s v="PORT09"/>
    <n v="1010"/>
    <n v="14.32"/>
  </r>
  <r>
    <n v="1447392318.7"/>
    <x v="0"/>
    <s v="PORT04"/>
    <s v="V444_0"/>
    <n v="2"/>
    <s v="DTP"/>
    <n v="3"/>
    <n v="0"/>
    <s v="V55555_2"/>
    <x v="372"/>
    <x v="1"/>
    <s v="PORT09"/>
    <n v="774"/>
    <n v="9.4600000000000009"/>
  </r>
  <r>
    <n v="1447230812.7"/>
    <x v="0"/>
    <s v="PORT04"/>
    <s v="V444_0"/>
    <n v="2"/>
    <s v="DTP"/>
    <n v="3"/>
    <n v="0"/>
    <s v="V55555_2"/>
    <x v="372"/>
    <x v="1"/>
    <s v="PORT09"/>
    <n v="769"/>
    <n v="9.42"/>
  </r>
  <r>
    <n v="1447172379.7"/>
    <x v="0"/>
    <s v="PORT04"/>
    <s v="V444_0"/>
    <n v="2"/>
    <s v="DTP"/>
    <n v="3"/>
    <n v="0"/>
    <s v="V55555_2"/>
    <x v="370"/>
    <x v="1"/>
    <s v="PORT09"/>
    <n v="1583"/>
    <n v="25.4"/>
  </r>
  <r>
    <n v="1447189173.7"/>
    <x v="0"/>
    <s v="PORT04"/>
    <s v="V444_0"/>
    <n v="2"/>
    <s v="DTP"/>
    <n v="3"/>
    <n v="0"/>
    <s v="V55555_2"/>
    <x v="371"/>
    <x v="1"/>
    <s v="PORT09"/>
    <n v="2600"/>
    <n v="42.12"/>
  </r>
  <r>
    <n v="1447189168.7"/>
    <x v="0"/>
    <s v="PORT04"/>
    <s v="V444_0"/>
    <n v="2"/>
    <s v="DTP"/>
    <n v="3"/>
    <n v="0"/>
    <s v="V55555_2"/>
    <x v="370"/>
    <x v="1"/>
    <s v="PORT09"/>
    <n v="2083"/>
    <n v="34.020000000000003"/>
  </r>
  <r>
    <n v="1447175617.7"/>
    <x v="0"/>
    <s v="PORT04"/>
    <s v="V444_0"/>
    <n v="2"/>
    <s v="DTP"/>
    <n v="3"/>
    <n v="0"/>
    <s v="V55555_2"/>
    <x v="371"/>
    <x v="1"/>
    <s v="PORT09"/>
    <n v="1890"/>
    <n v="27.659999999999997"/>
  </r>
  <r>
    <n v="1447189167.7"/>
    <x v="0"/>
    <s v="PORT04"/>
    <s v="V444_0"/>
    <n v="2"/>
    <s v="DTP"/>
    <n v="3"/>
    <n v="0"/>
    <s v="V55555_2"/>
    <x v="372"/>
    <x v="1"/>
    <s v="PORT09"/>
    <n v="2737"/>
    <n v="43.320000000000007"/>
  </r>
  <r>
    <n v="1447158099.7"/>
    <x v="0"/>
    <s v="PORT04"/>
    <s v="V444_0"/>
    <n v="2"/>
    <s v="DTP"/>
    <n v="3"/>
    <n v="0"/>
    <s v="V55555_2"/>
    <x v="370"/>
    <x v="1"/>
    <s v="PORT09"/>
    <n v="2324"/>
    <n v="37.22"/>
  </r>
  <r>
    <n v="1447172385.7"/>
    <x v="0"/>
    <s v="PORT04"/>
    <s v="V444_0"/>
    <n v="2"/>
    <s v="DTP"/>
    <n v="3"/>
    <n v="0"/>
    <s v="V55555_2"/>
    <x v="370"/>
    <x v="1"/>
    <s v="PORT09"/>
    <n v="1416"/>
    <n v="20.64"/>
  </r>
  <r>
    <n v="1447172419.7"/>
    <x v="0"/>
    <s v="PORT04"/>
    <s v="V444_0"/>
    <n v="2"/>
    <s v="DTP"/>
    <n v="3"/>
    <n v="0"/>
    <s v="V55555_2"/>
    <x v="373"/>
    <x v="1"/>
    <s v="PORT09"/>
    <n v="296"/>
    <n v="0.58413793103448275"/>
  </r>
  <r>
    <n v="1447211342.7"/>
    <x v="0"/>
    <s v="PORT04"/>
    <s v="V444_0"/>
    <n v="2"/>
    <s v="DTP"/>
    <n v="3"/>
    <n v="0"/>
    <s v="V55555_2"/>
    <x v="373"/>
    <x v="1"/>
    <s v="PORT09"/>
    <n v="338"/>
    <n v="2.88"/>
  </r>
  <r>
    <n v="1447247247.7"/>
    <x v="0"/>
    <s v="PORT04"/>
    <s v="V444_0"/>
    <n v="2"/>
    <s v="DTP"/>
    <n v="3"/>
    <n v="0"/>
    <s v="V55555_2"/>
    <x v="374"/>
    <x v="1"/>
    <s v="PORT09"/>
    <n v="596"/>
    <n v="39.82"/>
  </r>
  <r>
    <n v="1447173720.7"/>
    <x v="0"/>
    <s v="PORT04"/>
    <s v="V444_0"/>
    <n v="2"/>
    <s v="DTP"/>
    <n v="3"/>
    <n v="0"/>
    <s v="V55555_2"/>
    <x v="374"/>
    <x v="1"/>
    <s v="PORT09"/>
    <n v="579"/>
    <n v="39.200000000000003"/>
  </r>
  <r>
    <n v="1447172434.7"/>
    <x v="0"/>
    <s v="PORT04"/>
    <s v="V444_0"/>
    <n v="2"/>
    <s v="DTP"/>
    <n v="3"/>
    <n v="0"/>
    <s v="V55555_2"/>
    <x v="375"/>
    <x v="1"/>
    <s v="PORT09"/>
    <n v="569"/>
    <n v="25.3"/>
  </r>
  <r>
    <n v="1447297169.7"/>
    <x v="0"/>
    <s v="PORT04"/>
    <s v="V444_0"/>
    <n v="2"/>
    <s v="DTP"/>
    <n v="3"/>
    <n v="0"/>
    <s v="V55555_2"/>
    <x v="374"/>
    <x v="1"/>
    <s v="PORT09"/>
    <n v="436"/>
    <n v="17.059999999999999"/>
  </r>
  <r>
    <n v="1447373497.7"/>
    <x v="0"/>
    <s v="PORT04"/>
    <s v="V444_0"/>
    <n v="2"/>
    <s v="DTP"/>
    <n v="3"/>
    <n v="0"/>
    <s v="V55555_2"/>
    <x v="375"/>
    <x v="1"/>
    <s v="PORT09"/>
    <n v="471"/>
    <n v="16.78"/>
  </r>
  <r>
    <n v="1447418512.7"/>
    <x v="0"/>
    <s v="PORT04"/>
    <s v="V444_0"/>
    <n v="2"/>
    <s v="DTP"/>
    <n v="3"/>
    <n v="0"/>
    <s v="V55555_2"/>
    <x v="375"/>
    <x v="1"/>
    <s v="PORT09"/>
    <n v="496"/>
    <n v="18.7"/>
  </r>
  <r>
    <n v="1447373496.7"/>
    <x v="0"/>
    <s v="PORT04"/>
    <s v="V444_0"/>
    <n v="2"/>
    <s v="DTP"/>
    <n v="3"/>
    <n v="0"/>
    <s v="V55555_2"/>
    <x v="374"/>
    <x v="1"/>
    <s v="PORT09"/>
    <n v="455"/>
    <n v="18.68"/>
  </r>
  <r>
    <n v="1447173721.7"/>
    <x v="0"/>
    <s v="PORT04"/>
    <s v="V444_0"/>
    <n v="2"/>
    <s v="DTP"/>
    <n v="3"/>
    <n v="0"/>
    <s v="V55555_2"/>
    <x v="374"/>
    <x v="1"/>
    <s v="PORT09"/>
    <n v="641"/>
    <n v="33.32"/>
  </r>
  <r>
    <n v="1447174092.7"/>
    <x v="0"/>
    <s v="PORT04"/>
    <s v="V444_0"/>
    <n v="2"/>
    <s v="DTP"/>
    <n v="3"/>
    <n v="0"/>
    <s v="V55555_2"/>
    <x v="374"/>
    <x v="1"/>
    <s v="PORT09"/>
    <n v="421"/>
    <n v="16.64"/>
  </r>
  <r>
    <n v="1447174091.7"/>
    <x v="0"/>
    <s v="PORT04"/>
    <s v="V444_0"/>
    <n v="2"/>
    <s v="DTP"/>
    <n v="3"/>
    <n v="0"/>
    <s v="V55555_2"/>
    <x v="375"/>
    <x v="1"/>
    <s v="PORT09"/>
    <n v="986"/>
    <n v="67.52"/>
  </r>
  <r>
    <n v="1447265706.7"/>
    <x v="0"/>
    <s v="PORT04"/>
    <s v="V444_0"/>
    <n v="2"/>
    <s v="DTP"/>
    <n v="3"/>
    <n v="0"/>
    <s v="V55555_2"/>
    <x v="374"/>
    <x v="1"/>
    <s v="PORT09"/>
    <n v="415"/>
    <n v="17.62"/>
  </r>
  <r>
    <n v="1447247246.7"/>
    <x v="0"/>
    <s v="PORT04"/>
    <s v="V444_0"/>
    <n v="2"/>
    <s v="DTP"/>
    <n v="3"/>
    <n v="0"/>
    <s v="V55555_2"/>
    <x v="374"/>
    <x v="1"/>
    <s v="PORT09"/>
    <n v="590"/>
    <n v="38.22"/>
  </r>
  <r>
    <n v="1447418513.7"/>
    <x v="0"/>
    <s v="PORT04"/>
    <s v="V444_0"/>
    <n v="2"/>
    <s v="DTP"/>
    <n v="3"/>
    <n v="0"/>
    <s v="V55555_2"/>
    <x v="375"/>
    <x v="1"/>
    <s v="PORT09"/>
    <n v="1106"/>
    <n v="96.04"/>
  </r>
  <r>
    <n v="1447195166.7"/>
    <x v="0"/>
    <s v="PORT04"/>
    <s v="V444_0"/>
    <n v="2"/>
    <s v="DTP"/>
    <n v="3"/>
    <n v="0"/>
    <s v="V55555_2"/>
    <x v="374"/>
    <x v="1"/>
    <s v="PORT09"/>
    <n v="421"/>
    <n v="18.600000000000001"/>
  </r>
  <r>
    <n v="1447297168.7"/>
    <x v="0"/>
    <s v="PORT04"/>
    <s v="V444_0"/>
    <n v="2"/>
    <s v="DTP"/>
    <n v="3"/>
    <n v="0"/>
    <s v="V55555_2"/>
    <x v="374"/>
    <x v="1"/>
    <s v="PORT09"/>
    <n v="830"/>
    <n v="55.78"/>
  </r>
  <r>
    <n v="1447373495.7"/>
    <x v="0"/>
    <s v="PORT04"/>
    <s v="V444_0"/>
    <n v="2"/>
    <s v="DTP"/>
    <n v="3"/>
    <n v="0"/>
    <s v="V55555_2"/>
    <x v="374"/>
    <x v="1"/>
    <s v="PORT09"/>
    <n v="620"/>
    <n v="37.18"/>
  </r>
  <r>
    <n v="1447403039.7"/>
    <x v="0"/>
    <s v="PORT04"/>
    <s v="V444_0"/>
    <n v="2"/>
    <s v="DTP"/>
    <n v="3"/>
    <n v="0"/>
    <s v="V55555_2"/>
    <x v="374"/>
    <x v="1"/>
    <s v="PORT09"/>
    <n v="795"/>
    <n v="56.74"/>
  </r>
  <r>
    <n v="1447403038.7"/>
    <x v="0"/>
    <s v="PORT04"/>
    <s v="V444_0"/>
    <n v="2"/>
    <s v="DTP"/>
    <n v="3"/>
    <n v="0"/>
    <s v="V55555_2"/>
    <x v="374"/>
    <x v="1"/>
    <s v="PORT09"/>
    <n v="458"/>
    <n v="18.579999999999998"/>
  </r>
  <r>
    <n v="1447403037.7"/>
    <x v="0"/>
    <s v="PORT04"/>
    <s v="V444_0"/>
    <n v="2"/>
    <s v="DTP"/>
    <n v="3"/>
    <n v="0"/>
    <s v="V55555_2"/>
    <x v="374"/>
    <x v="1"/>
    <s v="PORT09"/>
    <n v="470"/>
    <n v="16.559999999999999"/>
  </r>
  <r>
    <n v="1447195165.7"/>
    <x v="0"/>
    <s v="PORT04"/>
    <s v="V444_0"/>
    <n v="2"/>
    <s v="DTP"/>
    <n v="3"/>
    <n v="0"/>
    <s v="V55555_2"/>
    <x v="374"/>
    <x v="1"/>
    <s v="PORT09"/>
    <n v="494"/>
    <n v="16.52"/>
  </r>
  <r>
    <n v="1447158122.7"/>
    <x v="0"/>
    <s v="PORT04"/>
    <s v="V444_0"/>
    <n v="2"/>
    <s v="DTP"/>
    <n v="3"/>
    <n v="0"/>
    <s v="V55555_2"/>
    <x v="376"/>
    <x v="1"/>
    <s v="PORT09"/>
    <n v="1959"/>
    <n v="23.88"/>
  </r>
  <r>
    <n v="1447175703.7"/>
    <x v="0"/>
    <s v="PORT04"/>
    <s v="V444_0"/>
    <n v="2"/>
    <s v="DTP"/>
    <n v="3"/>
    <n v="0"/>
    <s v="V55555_2"/>
    <x v="377"/>
    <x v="1"/>
    <s v="PORT09"/>
    <n v="932"/>
    <n v="7.7799999999999994"/>
  </r>
  <r>
    <n v="1447373426.7"/>
    <x v="0"/>
    <s v="PORT04"/>
    <s v="V444_0"/>
    <n v="2"/>
    <s v="DTP"/>
    <n v="3"/>
    <n v="0"/>
    <s v="V55555_2"/>
    <x v="378"/>
    <x v="1"/>
    <s v="PORT09"/>
    <n v="1376"/>
    <n v="13.470607978253376"/>
  </r>
  <r>
    <n v="1447373427.7"/>
    <x v="0"/>
    <s v="PORT04"/>
    <s v="V444_0"/>
    <n v="2"/>
    <s v="DTP"/>
    <n v="3"/>
    <n v="0"/>
    <s v="V55555_2"/>
    <x v="378"/>
    <x v="1"/>
    <s v="PORT09"/>
    <n v="429"/>
    <n v="1.5044332523646682"/>
  </r>
  <r>
    <n v="1447313120.7"/>
    <x v="0"/>
    <s v="PORT04"/>
    <s v="V444_0"/>
    <n v="2"/>
    <s v="DTP"/>
    <n v="3"/>
    <n v="0"/>
    <s v="V55555_2"/>
    <x v="378"/>
    <x v="1"/>
    <s v="PORT09"/>
    <n v="10003"/>
    <n v="136.12849275442721"/>
  </r>
  <r>
    <n v="1447373429.7"/>
    <x v="0"/>
    <s v="PORT04"/>
    <s v="V444_0"/>
    <n v="2"/>
    <s v="DTP"/>
    <n v="3"/>
    <n v="0"/>
    <s v="V55555_2"/>
    <x v="378"/>
    <x v="1"/>
    <s v="PORT09"/>
    <n v="10320"/>
    <n v="121.32"/>
  </r>
  <r>
    <n v="1447266859.7"/>
    <x v="0"/>
    <s v="PORT04"/>
    <s v="V444_0"/>
    <n v="2"/>
    <s v="DTP"/>
    <n v="3"/>
    <n v="0"/>
    <s v="V55555_2"/>
    <x v="378"/>
    <x v="1"/>
    <s v="PORT09"/>
    <n v="15279"/>
    <n v="192.94"/>
  </r>
  <r>
    <n v="1447373428.7"/>
    <x v="0"/>
    <s v="PORT04"/>
    <s v="V444_0"/>
    <n v="2"/>
    <s v="DTP"/>
    <n v="3"/>
    <n v="0"/>
    <s v="V55555_2"/>
    <x v="378"/>
    <x v="1"/>
    <s v="PORT09"/>
    <n v="20260"/>
    <n v="250.48"/>
  </r>
  <r>
    <n v="1447385938.7"/>
    <x v="0"/>
    <s v="PORT04"/>
    <s v="V444_0"/>
    <n v="2"/>
    <s v="DTP"/>
    <n v="3"/>
    <n v="0"/>
    <s v="V55555_2"/>
    <x v="378"/>
    <x v="1"/>
    <s v="PORT09"/>
    <n v="10265"/>
    <n v="134"/>
  </r>
  <r>
    <n v="1447174465.7"/>
    <x v="0"/>
    <s v="PORT04"/>
    <s v="V444_0"/>
    <n v="2"/>
    <s v="DTP"/>
    <n v="3"/>
    <n v="0"/>
    <s v="V55555_2"/>
    <x v="378"/>
    <x v="1"/>
    <s v="PORT09"/>
    <n v="15237"/>
    <n v="172.18"/>
  </r>
  <r>
    <n v="1447384260.7"/>
    <x v="0"/>
    <s v="PORT04"/>
    <s v="V444_0"/>
    <n v="2"/>
    <s v="DTP"/>
    <n v="3"/>
    <n v="0"/>
    <s v="V55555_2"/>
    <x v="378"/>
    <x v="1"/>
    <s v="PORT09"/>
    <n v="20314"/>
    <n v="260.76"/>
  </r>
  <r>
    <n v="1447301451.7"/>
    <x v="0"/>
    <s v="PORT04"/>
    <s v="V444_0"/>
    <n v="2"/>
    <s v="DTP"/>
    <n v="3"/>
    <n v="0"/>
    <s v="V55555_2"/>
    <x v="378"/>
    <x v="1"/>
    <s v="PORT09"/>
    <n v="30131"/>
    <n v="350.96"/>
  </r>
  <r>
    <n v="1447265578.7"/>
    <x v="0"/>
    <s v="PORT04"/>
    <s v="V444_0"/>
    <n v="2"/>
    <s v="DTP"/>
    <n v="3"/>
    <n v="0"/>
    <s v="V55555_2"/>
    <x v="378"/>
    <x v="1"/>
    <s v="PORT09"/>
    <n v="15279"/>
    <n v="181.12"/>
  </r>
  <r>
    <n v="1447174185.7"/>
    <x v="0"/>
    <s v="PORT04"/>
    <s v="V444_0"/>
    <n v="2"/>
    <s v="DTP"/>
    <n v="3"/>
    <n v="0"/>
    <s v="V55555_2"/>
    <x v="378"/>
    <x v="1"/>
    <s v="PORT09"/>
    <n v="8709"/>
    <n v="110.48"/>
  </r>
  <r>
    <n v="1447213261.7"/>
    <x v="0"/>
    <s v="PORT04"/>
    <s v="V444_0"/>
    <n v="2"/>
    <s v="DTP"/>
    <n v="3"/>
    <n v="0"/>
    <s v="V55555_2"/>
    <x v="378"/>
    <x v="1"/>
    <s v="PORT09"/>
    <n v="30297"/>
    <n v="331.06"/>
  </r>
  <r>
    <n v="1447265579.7"/>
    <x v="0"/>
    <s v="PORT04"/>
    <s v="V444_0"/>
    <n v="2"/>
    <s v="DTP"/>
    <n v="3"/>
    <n v="0"/>
    <s v="V55555_2"/>
    <x v="378"/>
    <x v="1"/>
    <s v="PORT09"/>
    <n v="30240"/>
    <n v="366.94"/>
  </r>
  <r>
    <n v="1447373402.7"/>
    <x v="0"/>
    <s v="PORT04"/>
    <s v="V444_0"/>
    <n v="2"/>
    <s v="DTP"/>
    <n v="3"/>
    <n v="0"/>
    <s v="V55555_2"/>
    <x v="379"/>
    <x v="1"/>
    <s v="PORT09"/>
    <n v="15300"/>
    <n v="173.40023449157962"/>
  </r>
  <r>
    <n v="1447261112.7"/>
    <x v="0"/>
    <s v="PORT04"/>
    <s v="V444_0"/>
    <n v="2"/>
    <s v="DTP"/>
    <n v="3"/>
    <n v="0"/>
    <s v="V55555_2"/>
    <x v="379"/>
    <x v="1"/>
    <s v="PORT09"/>
    <n v="30324"/>
    <n v="398.80046898315925"/>
  </r>
  <r>
    <n v="1447289680.7"/>
    <x v="0"/>
    <s v="PORT04"/>
    <s v="V444_0"/>
    <n v="2"/>
    <s v="DTP"/>
    <n v="3"/>
    <n v="0"/>
    <s v="V55555_2"/>
    <x v="379"/>
    <x v="1"/>
    <s v="PORT09"/>
    <n v="25328"/>
    <n v="278.33372415263273"/>
  </r>
  <r>
    <n v="1447373401.7"/>
    <x v="0"/>
    <s v="PORT04"/>
    <s v="V444_0"/>
    <n v="2"/>
    <s v="DTP"/>
    <n v="3"/>
    <n v="0"/>
    <s v="V55555_2"/>
    <x v="379"/>
    <x v="1"/>
    <s v="PORT09"/>
    <n v="15321"/>
    <n v="172.40023449157962"/>
  </r>
  <r>
    <n v="1447312455.7"/>
    <x v="0"/>
    <s v="PORT04"/>
    <s v="V444_0"/>
    <n v="2"/>
    <s v="DTP"/>
    <n v="3"/>
    <n v="0"/>
    <s v="V55555_2"/>
    <x v="379"/>
    <x v="1"/>
    <s v="PORT09"/>
    <n v="10294"/>
    <n v="122.93348966105309"/>
  </r>
  <r>
    <n v="1447305066.7"/>
    <x v="0"/>
    <s v="PORT04"/>
    <s v="V444_0"/>
    <n v="2"/>
    <s v="DTP"/>
    <n v="3"/>
    <n v="0"/>
    <s v="V55555_2"/>
    <x v="379"/>
    <x v="1"/>
    <s v="PORT09"/>
    <n v="25304"/>
    <n v="294.33372415263273"/>
  </r>
  <r>
    <n v="1447373393.7"/>
    <x v="0"/>
    <s v="PORT04"/>
    <s v="V444_0"/>
    <n v="2"/>
    <s v="DTP"/>
    <n v="3"/>
    <n v="0"/>
    <s v="V55555_2"/>
    <x v="379"/>
    <x v="1"/>
    <s v="PORT09"/>
    <n v="20307"/>
    <n v="255.86697932210618"/>
  </r>
  <r>
    <n v="1447257474.7"/>
    <x v="0"/>
    <s v="PORT04"/>
    <s v="V444_0"/>
    <n v="2"/>
    <s v="DTP"/>
    <n v="3"/>
    <n v="0"/>
    <s v="V55555_2"/>
    <x v="379"/>
    <x v="1"/>
    <s v="PORT09"/>
    <n v="25263"/>
    <n v="331.33372415263273"/>
  </r>
  <r>
    <n v="1447312454.7"/>
    <x v="0"/>
    <s v="PORT04"/>
    <s v="V444_0"/>
    <n v="2"/>
    <s v="DTP"/>
    <n v="3"/>
    <n v="0"/>
    <s v="V55555_2"/>
    <x v="379"/>
    <x v="1"/>
    <s v="PORT09"/>
    <n v="20248"/>
    <n v="224.86697932210618"/>
  </r>
  <r>
    <n v="1447305069.7"/>
    <x v="0"/>
    <s v="PORT04"/>
    <s v="V444_0"/>
    <n v="2"/>
    <s v="DTP"/>
    <n v="3"/>
    <n v="0"/>
    <s v="V55555_2"/>
    <x v="379"/>
    <x v="1"/>
    <s v="PORT09"/>
    <n v="9691"/>
    <n v="112.6774802813899"/>
  </r>
  <r>
    <n v="1447312453.7"/>
    <x v="0"/>
    <s v="PORT04"/>
    <s v="V444_0"/>
    <n v="2"/>
    <s v="DTP"/>
    <n v="3"/>
    <n v="0"/>
    <s v="V55555_2"/>
    <x v="379"/>
    <x v="1"/>
    <s v="PORT09"/>
    <n v="20277"/>
    <n v="223.86697932210618"/>
  </r>
  <r>
    <n v="1447308935.7"/>
    <x v="0"/>
    <s v="PORT04"/>
    <s v="V444_0"/>
    <n v="2"/>
    <s v="DTP"/>
    <n v="3"/>
    <n v="0"/>
    <s v="V55555_2"/>
    <x v="379"/>
    <x v="1"/>
    <s v="PORT09"/>
    <n v="924"/>
    <n v="7.256009379663185"/>
  </r>
  <r>
    <n v="1447410816.7"/>
    <x v="0"/>
    <s v="PORT04"/>
    <s v="V444_0"/>
    <n v="2"/>
    <s v="DTP"/>
    <n v="3"/>
    <n v="0"/>
    <s v="V55555_2"/>
    <x v="379"/>
    <x v="1"/>
    <s v="PORT09"/>
    <n v="3647"/>
    <n v="44.718305968876578"/>
  </r>
  <r>
    <n v="1447257473.7"/>
    <x v="0"/>
    <s v="PORT04"/>
    <s v="V444_0"/>
    <n v="2"/>
    <s v="DTP"/>
    <n v="3"/>
    <n v="0"/>
    <s v="V55555_2"/>
    <x v="379"/>
    <x v="1"/>
    <s v="PORT09"/>
    <n v="25275"/>
    <n v="326.33372415263273"/>
  </r>
  <r>
    <n v="1447312456.7"/>
    <x v="0"/>
    <s v="PORT04"/>
    <s v="V444_0"/>
    <n v="2"/>
    <s v="DTP"/>
    <n v="3"/>
    <n v="0"/>
    <s v="V55555_2"/>
    <x v="379"/>
    <x v="1"/>
    <s v="PORT09"/>
    <n v="10275"/>
    <n v="123.93348966105309"/>
  </r>
  <r>
    <n v="1447305068.7"/>
    <x v="0"/>
    <s v="PORT04"/>
    <s v="V444_0"/>
    <n v="2"/>
    <s v="DTP"/>
    <n v="3"/>
    <n v="0"/>
    <s v="V55555_2"/>
    <x v="379"/>
    <x v="1"/>
    <s v="PORT09"/>
    <n v="25249"/>
    <n v="307.33372415263273"/>
  </r>
  <r>
    <n v="1447373395.7"/>
    <x v="0"/>
    <s v="PORT04"/>
    <s v="V444_0"/>
    <n v="2"/>
    <s v="DTP"/>
    <n v="3"/>
    <n v="0"/>
    <s v="V55555_2"/>
    <x v="379"/>
    <x v="1"/>
    <s v="PORT09"/>
    <n v="20234"/>
    <n v="252.86697932210618"/>
  </r>
  <r>
    <n v="1447274419.7"/>
    <x v="0"/>
    <s v="PORT04"/>
    <s v="V444_0"/>
    <n v="2"/>
    <s v="DTP"/>
    <n v="3"/>
    <n v="0"/>
    <s v="V55555_2"/>
    <x v="379"/>
    <x v="1"/>
    <s v="PORT09"/>
    <n v="15270"/>
    <n v="195.40023449157962"/>
  </r>
  <r>
    <n v="1447274416.7"/>
    <x v="0"/>
    <s v="PORT04"/>
    <s v="V444_0"/>
    <n v="2"/>
    <s v="DTP"/>
    <n v="3"/>
    <n v="0"/>
    <s v="V55555_2"/>
    <x v="379"/>
    <x v="1"/>
    <s v="PORT09"/>
    <n v="30279"/>
    <n v="377.80046898315925"/>
  </r>
  <r>
    <n v="1447260681.7"/>
    <x v="0"/>
    <s v="PORT04"/>
    <s v="V444_0"/>
    <n v="2"/>
    <s v="DTP"/>
    <n v="3"/>
    <n v="0"/>
    <s v="V55555_2"/>
    <x v="379"/>
    <x v="1"/>
    <s v="PORT09"/>
    <n v="30313"/>
    <n v="349.80046898315925"/>
  </r>
  <r>
    <n v="1447373394.7"/>
    <x v="0"/>
    <s v="PORT04"/>
    <s v="V444_0"/>
    <n v="2"/>
    <s v="DTP"/>
    <n v="3"/>
    <n v="0"/>
    <s v="V55555_2"/>
    <x v="379"/>
    <x v="1"/>
    <s v="PORT09"/>
    <n v="20254"/>
    <n v="221.86697932210618"/>
  </r>
  <r>
    <n v="1447384157.7"/>
    <x v="0"/>
    <s v="PORT04"/>
    <s v="V444_0"/>
    <n v="2"/>
    <s v="DTP"/>
    <n v="3"/>
    <n v="0"/>
    <s v="V55555_2"/>
    <x v="379"/>
    <x v="1"/>
    <s v="PORT09"/>
    <n v="20253"/>
    <n v="221.8"/>
  </r>
  <r>
    <n v="1447385903.7"/>
    <x v="0"/>
    <s v="PORT04"/>
    <s v="V444_0"/>
    <n v="2"/>
    <s v="DTP"/>
    <n v="3"/>
    <n v="0"/>
    <s v="V55555_2"/>
    <x v="379"/>
    <x v="1"/>
    <s v="PORT09"/>
    <n v="20256"/>
    <n v="258.76"/>
  </r>
  <r>
    <n v="1447173719.7"/>
    <x v="0"/>
    <s v="PORT04"/>
    <s v="V444_0"/>
    <n v="2"/>
    <s v="DTP"/>
    <n v="3"/>
    <n v="0"/>
    <s v="V55555_2"/>
    <x v="379"/>
    <x v="1"/>
    <s v="PORT09"/>
    <n v="30286"/>
    <n v="358.44"/>
  </r>
  <r>
    <n v="1447158109.7"/>
    <x v="0"/>
    <s v="PORT04"/>
    <s v="V444_0"/>
    <n v="2"/>
    <s v="DTP"/>
    <n v="3"/>
    <n v="0"/>
    <s v="V55555_2"/>
    <x v="379"/>
    <x v="1"/>
    <s v="PORT09"/>
    <n v="58278"/>
    <n v="692.06"/>
  </r>
  <r>
    <n v="1447183408.7"/>
    <x v="0"/>
    <s v="PORT04"/>
    <s v="V444_0"/>
    <n v="2"/>
    <s v="DTP"/>
    <n v="3"/>
    <n v="0"/>
    <s v="V55555_2"/>
    <x v="379"/>
    <x v="1"/>
    <s v="PORT09"/>
    <n v="30241"/>
    <n v="377.12"/>
  </r>
  <r>
    <n v="1447172409.7"/>
    <x v="0"/>
    <s v="PORT04"/>
    <s v="V444_0"/>
    <n v="2"/>
    <s v="DTP"/>
    <n v="3"/>
    <n v="0"/>
    <s v="V55555_2"/>
    <x v="379"/>
    <x v="1"/>
    <s v="PORT09"/>
    <n v="30280"/>
    <n v="394.54"/>
  </r>
  <r>
    <n v="1447172410.7"/>
    <x v="0"/>
    <s v="PORT04"/>
    <s v="V444_0"/>
    <n v="2"/>
    <s v="DTP"/>
    <n v="3"/>
    <n v="0"/>
    <s v="V55555_2"/>
    <x v="379"/>
    <x v="1"/>
    <s v="PORT09"/>
    <n v="30314"/>
    <n v="382.04"/>
  </r>
  <r>
    <n v="1447410822.7"/>
    <x v="0"/>
    <s v="PORT04"/>
    <s v="V444_0"/>
    <n v="2"/>
    <s v="DTP"/>
    <n v="3"/>
    <n v="0"/>
    <s v="V55555_2"/>
    <x v="379"/>
    <x v="1"/>
    <s v="PORT09"/>
    <n v="20296"/>
    <n v="224.52"/>
  </r>
  <r>
    <n v="1447296246.7"/>
    <x v="0"/>
    <s v="PORT04"/>
    <s v="V444_0"/>
    <n v="2"/>
    <s v="DTP"/>
    <n v="3"/>
    <n v="0"/>
    <s v="V55555_2"/>
    <x v="379"/>
    <x v="1"/>
    <s v="PORT09"/>
    <n v="60306"/>
    <n v="783.52"/>
  </r>
  <r>
    <n v="1447406480.7"/>
    <x v="0"/>
    <s v="PORT04"/>
    <s v="V444_0"/>
    <n v="2"/>
    <s v="DTP"/>
    <n v="3"/>
    <n v="0"/>
    <s v="V55555_2"/>
    <x v="379"/>
    <x v="1"/>
    <s v="PORT09"/>
    <n v="16877"/>
    <n v="182.86"/>
  </r>
  <r>
    <n v="1447192238.7"/>
    <x v="0"/>
    <s v="PORT04"/>
    <s v="V444_0"/>
    <n v="2"/>
    <s v="DTP"/>
    <n v="3"/>
    <n v="0"/>
    <s v="V55555_2"/>
    <x v="379"/>
    <x v="1"/>
    <s v="PORT09"/>
    <n v="60245"/>
    <n v="741.46"/>
  </r>
  <r>
    <n v="1447185737.7"/>
    <x v="0"/>
    <s v="PORT04"/>
    <s v="V444_0"/>
    <n v="2"/>
    <s v="DTP"/>
    <n v="3"/>
    <n v="0"/>
    <s v="V55555_2"/>
    <x v="379"/>
    <x v="1"/>
    <s v="PORT09"/>
    <n v="32293"/>
    <n v="372.52"/>
  </r>
  <r>
    <n v="1447158102.7"/>
    <x v="0"/>
    <s v="PORT04"/>
    <s v="V444_0"/>
    <n v="2"/>
    <s v="DTP"/>
    <n v="3"/>
    <n v="0"/>
    <s v="V55555_2"/>
    <x v="379"/>
    <x v="1"/>
    <s v="PORT09"/>
    <n v="30266"/>
    <n v="392.02"/>
  </r>
  <r>
    <n v="1447384158.7"/>
    <x v="0"/>
    <s v="PORT04"/>
    <s v="V444_0"/>
    <n v="2"/>
    <s v="DTP"/>
    <n v="3"/>
    <n v="0"/>
    <s v="V55555_2"/>
    <x v="379"/>
    <x v="1"/>
    <s v="PORT09"/>
    <n v="20317"/>
    <n v="236.14"/>
  </r>
  <r>
    <n v="1447185703.7"/>
    <x v="0"/>
    <s v="PORT04"/>
    <s v="V444_0"/>
    <n v="2"/>
    <s v="DTP"/>
    <n v="3"/>
    <n v="0"/>
    <s v="V55555_2"/>
    <x v="380"/>
    <x v="1"/>
    <s v="PORT09"/>
    <n v="505"/>
    <n v="4.9774473333333333E-2"/>
  </r>
  <r>
    <n v="1447175704.7"/>
    <x v="0"/>
    <s v="PORT04"/>
    <s v="V444_0"/>
    <n v="2"/>
    <s v="DTP"/>
    <n v="3"/>
    <n v="0"/>
    <s v="V55555_2"/>
    <x v="380"/>
    <x v="1"/>
    <s v="PORT09"/>
    <n v="1972"/>
    <n v="0.41063940500000001"/>
  </r>
  <r>
    <n v="1447304962.7"/>
    <x v="0"/>
    <s v="PORT04"/>
    <s v="V444_0"/>
    <n v="2"/>
    <s v="DTP"/>
    <n v="3"/>
    <n v="0"/>
    <s v="V55555_2"/>
    <x v="119"/>
    <x v="1"/>
    <s v="PORT09"/>
    <n v="340"/>
    <n v="1.0912000000000002"/>
  </r>
  <r>
    <n v="1447300266.7"/>
    <x v="0"/>
    <s v="PORT04"/>
    <s v="V444_0"/>
    <n v="2"/>
    <s v="DTP"/>
    <n v="3"/>
    <n v="0"/>
    <s v="V55555_2"/>
    <x v="119"/>
    <x v="1"/>
    <s v="PORT09"/>
    <n v="552"/>
    <n v="5.4560000000000013"/>
  </r>
  <r>
    <n v="1447170691.7"/>
    <x v="0"/>
    <s v="PORT04"/>
    <s v="V444_0"/>
    <n v="2"/>
    <s v="DTP"/>
    <n v="3"/>
    <n v="0"/>
    <s v="V55555_2"/>
    <x v="119"/>
    <x v="1"/>
    <s v="PORT09"/>
    <n v="367"/>
    <n v="1.0912000000000002"/>
  </r>
  <r>
    <n v="1447173729.7"/>
    <x v="0"/>
    <s v="PORT04"/>
    <s v="V444_0"/>
    <n v="2"/>
    <s v="DTP"/>
    <n v="3"/>
    <n v="0"/>
    <s v="V55555_2"/>
    <x v="119"/>
    <x v="1"/>
    <s v="PORT09"/>
    <n v="413"/>
    <n v="4.3648000000000007"/>
  </r>
  <r>
    <n v="1447183512.7"/>
    <x v="0"/>
    <s v="PORT04"/>
    <s v="V444_0"/>
    <n v="2"/>
    <s v="DTP"/>
    <n v="3"/>
    <n v="0"/>
    <s v="V55555_2"/>
    <x v="119"/>
    <x v="1"/>
    <s v="PORT09"/>
    <n v="509"/>
    <n v="5.4560000000000013"/>
  </r>
  <r>
    <n v="1447232865.7"/>
    <x v="0"/>
    <s v="PORT04"/>
    <s v="V444_0"/>
    <n v="2"/>
    <s v="DTP"/>
    <n v="3"/>
    <n v="0"/>
    <s v="V55555_2"/>
    <x v="119"/>
    <x v="1"/>
    <s v="PORT09"/>
    <n v="331"/>
    <n v="1.0912000000000002"/>
  </r>
  <r>
    <n v="1447321349.7"/>
    <x v="0"/>
    <s v="PORT04"/>
    <s v="V444_0"/>
    <n v="2"/>
    <s v="DTP"/>
    <n v="3"/>
    <n v="0"/>
    <s v="V55555_2"/>
    <x v="119"/>
    <x v="1"/>
    <s v="PORT09"/>
    <n v="347"/>
    <n v="1.0912000000000002"/>
  </r>
  <r>
    <n v="1447183421.7"/>
    <x v="0"/>
    <s v="PORT04"/>
    <s v="V444_0"/>
    <n v="2"/>
    <s v="DTP"/>
    <n v="3"/>
    <n v="0"/>
    <s v="V55555_2"/>
    <x v="119"/>
    <x v="1"/>
    <s v="PORT09"/>
    <n v="332"/>
    <n v="2.1824000000000003"/>
  </r>
  <r>
    <n v="1447281407.7"/>
    <x v="0"/>
    <s v="PORT04"/>
    <s v="V444_0"/>
    <n v="2"/>
    <s v="DTP"/>
    <n v="3"/>
    <n v="0"/>
    <s v="V55555_2"/>
    <x v="119"/>
    <x v="1"/>
    <s v="PORT09"/>
    <n v="341"/>
    <n v="1.0912000000000002"/>
  </r>
  <r>
    <n v="1447183422.7"/>
    <x v="0"/>
    <s v="PORT04"/>
    <s v="V444_0"/>
    <n v="2"/>
    <s v="DTP"/>
    <n v="3"/>
    <n v="0"/>
    <s v="V55555_2"/>
    <x v="119"/>
    <x v="1"/>
    <s v="PORT09"/>
    <n v="458"/>
    <n v="3.273600000000001"/>
  </r>
  <r>
    <n v="1447183469.7"/>
    <x v="0"/>
    <s v="PORT04"/>
    <s v="V444_0"/>
    <n v="2"/>
    <s v="DTP"/>
    <n v="3"/>
    <n v="0"/>
    <s v="V55555_2"/>
    <x v="119"/>
    <x v="1"/>
    <s v="PORT09"/>
    <n v="496"/>
    <n v="4.3"/>
  </r>
  <r>
    <n v="1447300219.7"/>
    <x v="0"/>
    <s v="PORT04"/>
    <s v="V444_0"/>
    <n v="2"/>
    <s v="DTP"/>
    <n v="3"/>
    <n v="0"/>
    <s v="V55555_2"/>
    <x v="119"/>
    <x v="1"/>
    <s v="PORT09"/>
    <n v="493"/>
    <n v="4.28"/>
  </r>
  <r>
    <n v="1447305840.7"/>
    <x v="0"/>
    <s v="PORT04"/>
    <s v="V444_0"/>
    <n v="2"/>
    <s v="DTP"/>
    <n v="3"/>
    <n v="0"/>
    <s v="V55555_2"/>
    <x v="120"/>
    <x v="1"/>
    <s v="PORT09"/>
    <n v="325"/>
    <n v="0.91834059725585104"/>
  </r>
  <r>
    <n v="1447373422.7"/>
    <x v="0"/>
    <s v="PORT04"/>
    <s v="V444_0"/>
    <n v="2"/>
    <s v="DTP"/>
    <n v="3"/>
    <n v="0"/>
    <s v="V55555_2"/>
    <x v="120"/>
    <x v="1"/>
    <s v="PORT09"/>
    <n v="425"/>
    <n v="2.7758931689779134"/>
  </r>
  <r>
    <n v="1447158119.7"/>
    <x v="0"/>
    <s v="PORT04"/>
    <s v="V444_0"/>
    <n v="2"/>
    <s v="DTP"/>
    <n v="3"/>
    <n v="0"/>
    <s v="V55555_2"/>
    <x v="120"/>
    <x v="1"/>
    <s v="PORT09"/>
    <n v="392"/>
    <n v="2.9846069410815157"/>
  </r>
  <r>
    <n v="1447305838.7"/>
    <x v="0"/>
    <s v="PORT04"/>
    <s v="V444_0"/>
    <n v="2"/>
    <s v="DTP"/>
    <n v="3"/>
    <n v="0"/>
    <s v="V55555_2"/>
    <x v="120"/>
    <x v="1"/>
    <s v="PORT09"/>
    <n v="279"/>
    <n v="0.91834059725585104"/>
  </r>
  <r>
    <n v="1447373423.7"/>
    <x v="0"/>
    <s v="PORT04"/>
    <s v="V444_0"/>
    <n v="2"/>
    <s v="DTP"/>
    <n v="3"/>
    <n v="0"/>
    <s v="V55555_2"/>
    <x v="120"/>
    <x v="1"/>
    <s v="PORT09"/>
    <n v="296"/>
    <n v="0.58439856189008699"/>
  </r>
  <r>
    <n v="1447390906.7"/>
    <x v="0"/>
    <s v="PORT04"/>
    <s v="V444_0"/>
    <n v="2"/>
    <s v="DTP"/>
    <n v="3"/>
    <n v="0"/>
    <s v="V55555_2"/>
    <x v="120"/>
    <x v="1"/>
    <s v="PORT09"/>
    <n v="356"/>
    <n v="0.667884070731528"/>
  </r>
  <r>
    <n v="1447158118.7"/>
    <x v="0"/>
    <s v="PORT04"/>
    <s v="V444_0"/>
    <n v="2"/>
    <s v="DTP"/>
    <n v="3"/>
    <n v="0"/>
    <s v="V55555_2"/>
    <x v="120"/>
    <x v="1"/>
    <s v="PORT09"/>
    <n v="399"/>
    <n v="2.9846069410815157"/>
  </r>
  <r>
    <n v="1447227138.7"/>
    <x v="0"/>
    <s v="PORT04"/>
    <s v="V444_0"/>
    <n v="2"/>
    <s v="DTP"/>
    <n v="3"/>
    <n v="0"/>
    <s v="V55555_2"/>
    <x v="120"/>
    <x v="1"/>
    <s v="PORT09"/>
    <n v="382"/>
    <n v="1.0435688605180125"/>
  </r>
  <r>
    <n v="1447285545.7"/>
    <x v="0"/>
    <s v="PORT04"/>
    <s v="V444_0"/>
    <n v="2"/>
    <s v="DTP"/>
    <n v="3"/>
    <n v="0"/>
    <s v="V55555_2"/>
    <x v="120"/>
    <x v="1"/>
    <s v="PORT09"/>
    <n v="281"/>
    <n v="0.91834059725585104"/>
  </r>
  <r>
    <n v="1447158116.7"/>
    <x v="0"/>
    <s v="PORT04"/>
    <s v="V444_0"/>
    <n v="2"/>
    <s v="DTP"/>
    <n v="3"/>
    <n v="0"/>
    <s v="V55555_2"/>
    <x v="120"/>
    <x v="1"/>
    <s v="PORT09"/>
    <n v="426"/>
    <n v="2.9846069410815157"/>
  </r>
  <r>
    <n v="1447373474.7"/>
    <x v="0"/>
    <s v="PORT04"/>
    <s v="V444_0"/>
    <n v="2"/>
    <s v="DTP"/>
    <n v="3"/>
    <n v="0"/>
    <s v="V55555_2"/>
    <x v="120"/>
    <x v="1"/>
    <s v="PORT09"/>
    <n v="352"/>
    <n v="2.0871377210360249"/>
  </r>
  <r>
    <n v="1447158117.7"/>
    <x v="0"/>
    <s v="PORT04"/>
    <s v="V444_0"/>
    <n v="2"/>
    <s v="DTP"/>
    <n v="3"/>
    <n v="0"/>
    <s v="V55555_2"/>
    <x v="120"/>
    <x v="1"/>
    <s v="PORT09"/>
    <n v="397"/>
    <n v="2.9846069410815157"/>
  </r>
  <r>
    <n v="1447172414.7"/>
    <x v="0"/>
    <s v="PORT04"/>
    <s v="V444_0"/>
    <n v="2"/>
    <s v="DTP"/>
    <n v="3"/>
    <n v="0"/>
    <s v="V55555_2"/>
    <x v="120"/>
    <x v="1"/>
    <s v="PORT09"/>
    <n v="313"/>
    <n v="0.52178443025900623"/>
  </r>
  <r>
    <n v="1447238172.7"/>
    <x v="0"/>
    <s v="PORT04"/>
    <s v="V444_0"/>
    <n v="2"/>
    <s v="DTP"/>
    <n v="3"/>
    <n v="0"/>
    <s v="V55555_2"/>
    <x v="120"/>
    <x v="1"/>
    <s v="PORT09"/>
    <n v="685"/>
    <n v="7.5136957957296904"/>
  </r>
  <r>
    <n v="1447305215.7"/>
    <x v="0"/>
    <s v="PORT04"/>
    <s v="V444_0"/>
    <n v="2"/>
    <s v="DTP"/>
    <n v="3"/>
    <n v="0"/>
    <s v="V55555_2"/>
    <x v="120"/>
    <x v="1"/>
    <s v="PORT09"/>
    <n v="656"/>
    <n v="7.5136957957296904"/>
  </r>
  <r>
    <n v="1447228934.7"/>
    <x v="0"/>
    <s v="PORT04"/>
    <s v="V444_0"/>
    <n v="2"/>
    <s v="DTP"/>
    <n v="3"/>
    <n v="0"/>
    <s v="V55555_2"/>
    <x v="120"/>
    <x v="1"/>
    <s v="PORT09"/>
    <n v="335"/>
    <n v="0.83485508841441003"/>
  </r>
  <r>
    <n v="1447400453.7"/>
    <x v="0"/>
    <s v="PORT04"/>
    <s v="V444_0"/>
    <n v="2"/>
    <s v="DTP"/>
    <n v="3"/>
    <n v="0"/>
    <s v="V55555_2"/>
    <x v="120"/>
    <x v="1"/>
    <s v="PORT09"/>
    <n v="1266"/>
    <n v="20.871377210360251"/>
  </r>
  <r>
    <n v="1447373439.7"/>
    <x v="0"/>
    <s v="PORT04"/>
    <s v="V444_0"/>
    <n v="2"/>
    <s v="DTP"/>
    <n v="3"/>
    <n v="0"/>
    <s v="V55555_2"/>
    <x v="120"/>
    <x v="1"/>
    <s v="PORT09"/>
    <n v="266"/>
    <n v="0.18784239489324225"/>
  </r>
  <r>
    <n v="1447241417.7"/>
    <x v="0"/>
    <s v="PORT04"/>
    <s v="V444_0"/>
    <n v="2"/>
    <s v="DTP"/>
    <n v="3"/>
    <n v="0"/>
    <s v="V55555_2"/>
    <x v="120"/>
    <x v="1"/>
    <s v="PORT09"/>
    <n v="421"/>
    <n v="2.671536282926112"/>
  </r>
  <r>
    <n v="1447183525.7"/>
    <x v="0"/>
    <s v="PORT04"/>
    <s v="V444_0"/>
    <n v="2"/>
    <s v="DTP"/>
    <n v="3"/>
    <n v="0"/>
    <s v="V55555_2"/>
    <x v="120"/>
    <x v="1"/>
    <s v="PORT09"/>
    <n v="637"/>
    <n v="8.3485508841440996"/>
  </r>
  <r>
    <n v="1447305216.7"/>
    <x v="0"/>
    <s v="PORT04"/>
    <s v="V444_0"/>
    <n v="2"/>
    <s v="DTP"/>
    <n v="3"/>
    <n v="0"/>
    <s v="V55555_2"/>
    <x v="120"/>
    <x v="1"/>
    <s v="PORT09"/>
    <n v="1333"/>
    <n v="19.8"/>
  </r>
  <r>
    <n v="1447257477.7"/>
    <x v="0"/>
    <s v="PORT04"/>
    <s v="V444_0"/>
    <n v="2"/>
    <s v="DTP"/>
    <n v="3"/>
    <n v="0"/>
    <s v="V55555_2"/>
    <x v="381"/>
    <x v="1"/>
    <s v="PORT09"/>
    <n v="370"/>
    <n v="1.9083870967741936"/>
  </r>
  <r>
    <n v="1447373425.7"/>
    <x v="0"/>
    <s v="PORT04"/>
    <s v="V444_0"/>
    <n v="2"/>
    <s v="DTP"/>
    <n v="3"/>
    <n v="0"/>
    <s v="V55555_2"/>
    <x v="121"/>
    <x v="1"/>
    <s v="PORT09"/>
    <n v="423"/>
    <n v="0.92976737182865332"/>
  </r>
  <r>
    <n v="1447235298.7"/>
    <x v="0"/>
    <s v="PORT04"/>
    <s v="V444_0"/>
    <n v="2"/>
    <s v="DTP"/>
    <n v="3"/>
    <n v="0"/>
    <s v="V55555_2"/>
    <x v="121"/>
    <x v="1"/>
    <s v="PORT09"/>
    <n v="348"/>
    <n v="0.79694346156741713"/>
  </r>
  <r>
    <n v="1447266856.7"/>
    <x v="0"/>
    <s v="PORT04"/>
    <s v="V444_0"/>
    <n v="2"/>
    <s v="DTP"/>
    <n v="3"/>
    <n v="0"/>
    <s v="V55555_2"/>
    <x v="121"/>
    <x v="1"/>
    <s v="PORT09"/>
    <n v="385"/>
    <n v="0.90320258977640611"/>
  </r>
  <r>
    <n v="1447205896.7"/>
    <x v="0"/>
    <s v="PORT04"/>
    <s v="V444_0"/>
    <n v="2"/>
    <s v="DTP"/>
    <n v="3"/>
    <n v="0"/>
    <s v="V55555_2"/>
    <x v="121"/>
    <x v="1"/>
    <s v="PORT09"/>
    <n v="1240"/>
    <n v="7.92"/>
  </r>
  <r>
    <n v="1447172436.7"/>
    <x v="0"/>
    <s v="PORT04"/>
    <s v="V444_0"/>
    <n v="2"/>
    <s v="DTP"/>
    <n v="3"/>
    <n v="0"/>
    <s v="V55555_2"/>
    <x v="289"/>
    <x v="1"/>
    <s v="PORT09"/>
    <n v="508"/>
    <n v="0.66142538071065982"/>
  </r>
  <r>
    <n v="1447373471.7"/>
    <x v="0"/>
    <s v="PORT04"/>
    <s v="V444_0"/>
    <n v="2"/>
    <s v="DTP"/>
    <n v="3"/>
    <n v="0"/>
    <s v="V55555_2"/>
    <x v="122"/>
    <x v="1"/>
    <s v="PORT09"/>
    <n v="303"/>
    <n v="0.40733333333333338"/>
  </r>
  <r>
    <n v="1447317155.7"/>
    <x v="0"/>
    <s v="PORT04"/>
    <s v="V444_0"/>
    <n v="2"/>
    <s v="DTP"/>
    <n v="3"/>
    <n v="0"/>
    <s v="V55555_2"/>
    <x v="122"/>
    <x v="1"/>
    <s v="PORT09"/>
    <n v="357"/>
    <n v="4.72"/>
  </r>
  <r>
    <n v="1447172428.7"/>
    <x v="0"/>
    <s v="PORT04"/>
    <s v="V444_0"/>
    <n v="2"/>
    <s v="DTP"/>
    <n v="3"/>
    <n v="0"/>
    <s v="V55555_2"/>
    <x v="351"/>
    <x v="1"/>
    <s v="PORT09"/>
    <n v="369"/>
    <n v="0.61960362574896277"/>
  </r>
  <r>
    <n v="1447389183.7"/>
    <x v="0"/>
    <s v="PORT04"/>
    <s v="V444_0"/>
    <n v="2"/>
    <s v="DTP"/>
    <n v="3"/>
    <n v="0"/>
    <s v="V55555_2"/>
    <x v="271"/>
    <x v="1"/>
    <s v="PORT09"/>
    <n v="2803"/>
    <n v="21.239765431474652"/>
  </r>
  <r>
    <n v="1447373447.7"/>
    <x v="0"/>
    <s v="PORT04"/>
    <s v="V444_0"/>
    <n v="2"/>
    <s v="DTP"/>
    <n v="3"/>
    <n v="0"/>
    <s v="V55555_2"/>
    <x v="271"/>
    <x v="1"/>
    <s v="PORT09"/>
    <n v="612"/>
    <n v="3.1771093473535217"/>
  </r>
  <r>
    <n v="1447172393.7"/>
    <x v="0"/>
    <s v="PORT04"/>
    <s v="V444_0"/>
    <n v="2"/>
    <s v="DTP"/>
    <n v="3"/>
    <n v="0"/>
    <s v="V55555_2"/>
    <x v="271"/>
    <x v="1"/>
    <s v="PORT09"/>
    <n v="1256"/>
    <n v="8.8253037426486713"/>
  </r>
  <r>
    <n v="1447172396.7"/>
    <x v="0"/>
    <s v="PORT04"/>
    <s v="V444_0"/>
    <n v="2"/>
    <s v="DTP"/>
    <n v="3"/>
    <n v="0"/>
    <s v="V55555_2"/>
    <x v="271"/>
    <x v="1"/>
    <s v="PORT09"/>
    <n v="408"/>
    <n v="1.4120485988237874"/>
  </r>
  <r>
    <n v="1447286365.7"/>
    <x v="0"/>
    <s v="PORT04"/>
    <s v="V444_0"/>
    <n v="2"/>
    <s v="DTP"/>
    <n v="3"/>
    <n v="0"/>
    <s v="V55555_2"/>
    <x v="271"/>
    <x v="1"/>
    <s v="PORT09"/>
    <n v="4980"/>
    <n v="43.302421515595782"/>
  </r>
  <r>
    <n v="1447172397.7"/>
    <x v="0"/>
    <s v="PORT04"/>
    <s v="V444_0"/>
    <n v="2"/>
    <s v="DTP"/>
    <n v="3"/>
    <n v="0"/>
    <s v="V55555_2"/>
    <x v="271"/>
    <x v="1"/>
    <s v="PORT09"/>
    <n v="503"/>
    <n v="1.7650607485297343"/>
  </r>
  <r>
    <n v="1447173718.7"/>
    <x v="0"/>
    <s v="PORT04"/>
    <s v="V444_0"/>
    <n v="2"/>
    <s v="DTP"/>
    <n v="3"/>
    <n v="0"/>
    <s v="V55555_2"/>
    <x v="271"/>
    <x v="1"/>
    <s v="PORT09"/>
    <n v="1310"/>
    <n v="8.8253037426486713"/>
  </r>
  <r>
    <n v="1447258795.7"/>
    <x v="0"/>
    <s v="PORT04"/>
    <s v="V444_0"/>
    <n v="2"/>
    <s v="DTP"/>
    <n v="3"/>
    <n v="0"/>
    <s v="V55555_2"/>
    <x v="271"/>
    <x v="1"/>
    <s v="PORT09"/>
    <n v="1331"/>
    <n v="9.36"/>
  </r>
  <r>
    <n v="1447183406.7"/>
    <x v="0"/>
    <s v="PORT04"/>
    <s v="V444_0"/>
    <n v="2"/>
    <s v="DTP"/>
    <n v="3"/>
    <n v="0"/>
    <s v="V55555_2"/>
    <x v="271"/>
    <x v="1"/>
    <s v="PORT09"/>
    <n v="2807"/>
    <n v="20.94"/>
  </r>
  <r>
    <n v="1447373472.7"/>
    <x v="0"/>
    <s v="PORT04"/>
    <s v="V444_0"/>
    <n v="2"/>
    <s v="DTP"/>
    <n v="3"/>
    <n v="0"/>
    <s v="V55555_2"/>
    <x v="271"/>
    <x v="1"/>
    <s v="PORT09"/>
    <n v="2235"/>
    <n v="15.48"/>
  </r>
  <r>
    <n v="1447400272.7"/>
    <x v="0"/>
    <s v="PORT04"/>
    <s v="V444_0"/>
    <n v="2"/>
    <s v="DTP"/>
    <n v="3"/>
    <n v="0"/>
    <s v="V55555_2"/>
    <x v="271"/>
    <x v="1"/>
    <s v="PORT09"/>
    <n v="3518"/>
    <n v="28.44"/>
  </r>
  <r>
    <n v="1447296141.7"/>
    <x v="0"/>
    <s v="PORT04"/>
    <s v="V444_0"/>
    <n v="2"/>
    <s v="DTP"/>
    <n v="3"/>
    <n v="0"/>
    <s v="V55555_2"/>
    <x v="271"/>
    <x v="1"/>
    <s v="PORT09"/>
    <n v="2438"/>
    <n v="16.260000000000002"/>
  </r>
  <r>
    <n v="1447172402.7"/>
    <x v="0"/>
    <s v="PORT04"/>
    <s v="V444_0"/>
    <n v="2"/>
    <s v="DTP"/>
    <n v="3"/>
    <n v="0"/>
    <s v="V55555_2"/>
    <x v="271"/>
    <x v="1"/>
    <s v="PORT09"/>
    <n v="1035"/>
    <n v="5.7200000000000006"/>
  </r>
  <r>
    <n v="1447375237.7"/>
    <x v="0"/>
    <s v="PORT04"/>
    <s v="V444_0"/>
    <n v="2"/>
    <s v="DTP"/>
    <n v="3"/>
    <n v="0"/>
    <s v="V55555_2"/>
    <x v="123"/>
    <x v="1"/>
    <s v="PORT09"/>
    <n v="386"/>
    <n v="0.465487313262203"/>
  </r>
  <r>
    <n v="1447305839.7"/>
    <x v="0"/>
    <s v="PORT04"/>
    <s v="V444_0"/>
    <n v="2"/>
    <s v="DTP"/>
    <n v="3"/>
    <n v="0"/>
    <s v="V55555_2"/>
    <x v="123"/>
    <x v="1"/>
    <s v="PORT09"/>
    <n v="332"/>
    <n v="0.465487313262203"/>
  </r>
  <r>
    <n v="1447293118.7"/>
    <x v="0"/>
    <s v="PORT04"/>
    <s v="V444_0"/>
    <n v="2"/>
    <s v="DTP"/>
    <n v="3"/>
    <n v="0"/>
    <s v="V55555_2"/>
    <x v="123"/>
    <x v="1"/>
    <s v="PORT09"/>
    <n v="363"/>
    <n v="0.465487313262203"/>
  </r>
  <r>
    <n v="1447191814.7"/>
    <x v="0"/>
    <s v="PORT04"/>
    <s v="V444_0"/>
    <n v="2"/>
    <s v="DTP"/>
    <n v="3"/>
    <n v="0"/>
    <s v="V55555_2"/>
    <x v="123"/>
    <x v="1"/>
    <s v="PORT09"/>
    <n v="296"/>
    <n v="0.465487313262203"/>
  </r>
  <r>
    <n v="1447305836.7"/>
    <x v="0"/>
    <s v="PORT04"/>
    <s v="V444_0"/>
    <n v="2"/>
    <s v="DTP"/>
    <n v="3"/>
    <n v="0"/>
    <s v="V55555_2"/>
    <x v="123"/>
    <x v="1"/>
    <s v="PORT09"/>
    <n v="394"/>
    <n v="0.93097462652440599"/>
  </r>
  <r>
    <n v="1447265660.7"/>
    <x v="0"/>
    <s v="PORT04"/>
    <s v="V444_0"/>
    <n v="2"/>
    <s v="DTP"/>
    <n v="3"/>
    <n v="0"/>
    <s v="V55555_2"/>
    <x v="382"/>
    <x v="1"/>
    <s v="PORT09"/>
    <n v="561"/>
    <n v="6.8"/>
  </r>
  <r>
    <n v="1447274422.7"/>
    <x v="0"/>
    <s v="PORT04"/>
    <s v="V444_0"/>
    <n v="2"/>
    <s v="DTP"/>
    <n v="3"/>
    <n v="0"/>
    <s v="V55555_2"/>
    <x v="124"/>
    <x v="1"/>
    <s v="PORT09"/>
    <n v="488"/>
    <n v="1.9018446033048169"/>
  </r>
  <r>
    <n v="1447158114.7"/>
    <x v="0"/>
    <s v="PORT04"/>
    <s v="V444_0"/>
    <n v="2"/>
    <s v="DTP"/>
    <n v="3"/>
    <n v="0"/>
    <s v="V55555_2"/>
    <x v="124"/>
    <x v="1"/>
    <s v="PORT09"/>
    <n v="436"/>
    <n v="1.9018446033048169"/>
  </r>
  <r>
    <n v="1447170693.7"/>
    <x v="0"/>
    <s v="PORT04"/>
    <s v="V444_0"/>
    <n v="2"/>
    <s v="DTP"/>
    <n v="3"/>
    <n v="0"/>
    <s v="V55555_2"/>
    <x v="124"/>
    <x v="1"/>
    <s v="PORT09"/>
    <n v="336"/>
    <n v="0.95092230165240843"/>
  </r>
  <r>
    <n v="1447196644.7"/>
    <x v="0"/>
    <s v="PORT04"/>
    <s v="V444_0"/>
    <n v="2"/>
    <s v="DTP"/>
    <n v="3"/>
    <n v="0"/>
    <s v="V55555_2"/>
    <x v="124"/>
    <x v="1"/>
    <s v="PORT09"/>
    <n v="403"/>
    <n v="0.95092230165240843"/>
  </r>
  <r>
    <n v="1447183497.7"/>
    <x v="0"/>
    <s v="PORT04"/>
    <s v="V444_0"/>
    <n v="2"/>
    <s v="DTP"/>
    <n v="3"/>
    <n v="0"/>
    <s v="V55555_2"/>
    <x v="124"/>
    <x v="1"/>
    <s v="PORT09"/>
    <n v="506"/>
    <n v="2.8527669049572251"/>
  </r>
  <r>
    <n v="1447158115.7"/>
    <x v="0"/>
    <s v="PORT04"/>
    <s v="V444_0"/>
    <n v="2"/>
    <s v="DTP"/>
    <n v="3"/>
    <n v="0"/>
    <s v="V55555_2"/>
    <x v="124"/>
    <x v="1"/>
    <s v="PORT09"/>
    <n v="418"/>
    <n v="0.95092230165240843"/>
  </r>
  <r>
    <n v="1447241606.7"/>
    <x v="0"/>
    <s v="PORT04"/>
    <s v="V444_0"/>
    <n v="2"/>
    <s v="DTP"/>
    <n v="3"/>
    <n v="0"/>
    <s v="V55555_2"/>
    <x v="124"/>
    <x v="1"/>
    <s v="PORT09"/>
    <n v="292"/>
    <n v="0.52829016758467129"/>
  </r>
  <r>
    <n v="1447300220.7"/>
    <x v="0"/>
    <s v="PORT04"/>
    <s v="V444_0"/>
    <n v="2"/>
    <s v="DTP"/>
    <n v="3"/>
    <n v="0"/>
    <s v="V55555_2"/>
    <x v="124"/>
    <x v="1"/>
    <s v="PORT09"/>
    <n v="343"/>
    <n v="0.95092230165240843"/>
  </r>
  <r>
    <n v="1447265558.7"/>
    <x v="0"/>
    <s v="PORT04"/>
    <s v="V444_0"/>
    <n v="2"/>
    <s v="DTP"/>
    <n v="3"/>
    <n v="0"/>
    <s v="V55555_2"/>
    <x v="124"/>
    <x v="1"/>
    <s v="PORT09"/>
    <n v="353"/>
    <n v="0.95092230165240843"/>
  </r>
  <r>
    <n v="1447172438.7"/>
    <x v="0"/>
    <s v="PORT04"/>
    <s v="V444_0"/>
    <n v="2"/>
    <s v="DTP"/>
    <n v="3"/>
    <n v="0"/>
    <s v="V55555_2"/>
    <x v="124"/>
    <x v="1"/>
    <s v="PORT09"/>
    <n v="311"/>
    <n v="0.52829016758467129"/>
  </r>
  <r>
    <n v="1447300267.7"/>
    <x v="0"/>
    <s v="PORT04"/>
    <s v="V444_0"/>
    <n v="2"/>
    <s v="DTP"/>
    <n v="3"/>
    <n v="0"/>
    <s v="V55555_2"/>
    <x v="124"/>
    <x v="1"/>
    <s v="PORT09"/>
    <n v="661"/>
    <n v="3.8000000000000003"/>
  </r>
  <r>
    <n v="1447204371.7"/>
    <x v="0"/>
    <s v="PORT04"/>
    <s v="V444_0"/>
    <n v="2"/>
    <s v="DTP"/>
    <n v="3"/>
    <n v="0"/>
    <s v="V55555_2"/>
    <x v="124"/>
    <x v="1"/>
    <s v="PORT09"/>
    <n v="621"/>
    <n v="3.7199999999999998"/>
  </r>
  <r>
    <n v="1447281457.7"/>
    <x v="0"/>
    <s v="PORT04"/>
    <s v="V444_0"/>
    <n v="2"/>
    <s v="DTP"/>
    <n v="3"/>
    <n v="0"/>
    <s v="V55555_2"/>
    <x v="124"/>
    <x v="1"/>
    <s v="PORT09"/>
    <n v="627"/>
    <n v="3.7"/>
  </r>
  <r>
    <n v="1447265564.7"/>
    <x v="0"/>
    <s v="PORT04"/>
    <s v="V444_0"/>
    <n v="2"/>
    <s v="DTP"/>
    <n v="3"/>
    <n v="0"/>
    <s v="V55555_2"/>
    <x v="125"/>
    <x v="1"/>
    <s v="PORT09"/>
    <n v="355"/>
    <n v="0.71697877826189993"/>
  </r>
  <r>
    <n v="1447305210.7"/>
    <x v="0"/>
    <s v="PORT04"/>
    <s v="V444_0"/>
    <n v="2"/>
    <s v="DTP"/>
    <n v="3"/>
    <n v="0"/>
    <s v="V55555_2"/>
    <x v="125"/>
    <x v="1"/>
    <s v="PORT09"/>
    <n v="569"/>
    <n v="2.1509363347856998"/>
  </r>
  <r>
    <n v="1447281406.7"/>
    <x v="0"/>
    <s v="PORT04"/>
    <s v="V444_0"/>
    <n v="2"/>
    <s v="DTP"/>
    <n v="3"/>
    <n v="0"/>
    <s v="V55555_2"/>
    <x v="125"/>
    <x v="1"/>
    <s v="PORT09"/>
    <n v="414"/>
    <n v="0.71697877826189993"/>
  </r>
  <r>
    <n v="1447323899.7"/>
    <x v="0"/>
    <s v="PORT04"/>
    <s v="V444_0"/>
    <n v="2"/>
    <s v="DTP"/>
    <n v="3"/>
    <n v="0"/>
    <s v="V55555_2"/>
    <x v="125"/>
    <x v="1"/>
    <s v="PORT09"/>
    <n v="778"/>
    <n v="3.9832154347883328"/>
  </r>
  <r>
    <n v="1447204349.7"/>
    <x v="0"/>
    <s v="PORT04"/>
    <s v="V444_0"/>
    <n v="2"/>
    <s v="DTP"/>
    <n v="3"/>
    <n v="0"/>
    <s v="V55555_2"/>
    <x v="125"/>
    <x v="1"/>
    <s v="PORT09"/>
    <n v="591"/>
    <n v="2.1509363347856998"/>
  </r>
  <r>
    <n v="1447192316.7"/>
    <x v="0"/>
    <s v="PORT04"/>
    <s v="V444_0"/>
    <n v="2"/>
    <s v="DTP"/>
    <n v="3"/>
    <n v="0"/>
    <s v="V55555_2"/>
    <x v="125"/>
    <x v="1"/>
    <s v="PORT09"/>
    <n v="334"/>
    <n v="0.76477736347935998"/>
  </r>
  <r>
    <n v="1447305837.7"/>
    <x v="0"/>
    <s v="PORT04"/>
    <s v="V444_0"/>
    <n v="2"/>
    <s v="DTP"/>
    <n v="3"/>
    <n v="0"/>
    <s v="V55555_2"/>
    <x v="124"/>
    <x v="1"/>
    <s v="PORT09"/>
    <n v="1047"/>
    <n v="5.58"/>
  </r>
  <r>
    <n v="1447150971.7"/>
    <x v="0"/>
    <s v="PORT04"/>
    <s v="V444_0"/>
    <n v="2"/>
    <s v="DTP"/>
    <n v="3"/>
    <n v="0"/>
    <s v="V55555_2"/>
    <x v="383"/>
    <x v="1"/>
    <s v="PORT09"/>
    <n v="477"/>
    <n v="3.6587594244293729"/>
  </r>
  <r>
    <n v="1447150974.7"/>
    <x v="0"/>
    <s v="PORT04"/>
    <s v="V444_0"/>
    <n v="2"/>
    <s v="DTP"/>
    <n v="3"/>
    <n v="0"/>
    <s v="V55555_2"/>
    <x v="383"/>
    <x v="1"/>
    <s v="PORT09"/>
    <n v="686"/>
    <n v="8.7078474301419071"/>
  </r>
  <r>
    <n v="1447150972.7"/>
    <x v="0"/>
    <s v="PORT04"/>
    <s v="V444_0"/>
    <n v="2"/>
    <s v="DTP"/>
    <n v="3"/>
    <n v="0"/>
    <s v="V55555_2"/>
    <x v="383"/>
    <x v="1"/>
    <s v="PORT09"/>
    <n v="790"/>
    <n v="9.7799999999999994"/>
  </r>
  <r>
    <n v="1447379063.7"/>
    <x v="0"/>
    <s v="PORT04"/>
    <s v="V444_0"/>
    <n v="2"/>
    <s v="DTP"/>
    <n v="3"/>
    <n v="0"/>
    <s v="V55555_2"/>
    <x v="384"/>
    <x v="1"/>
    <s v="PORT09"/>
    <n v="520"/>
    <n v="14.835080696991298"/>
  </r>
  <r>
    <n v="1447204110.7"/>
    <x v="0"/>
    <s v="PORT04"/>
    <s v="V444_0"/>
    <n v="2"/>
    <s v="DTP"/>
    <n v="3"/>
    <n v="0"/>
    <s v="V55555_2"/>
    <x v="384"/>
    <x v="1"/>
    <s v="PORT09"/>
    <n v="526"/>
    <n v="14.835080696991298"/>
  </r>
  <r>
    <n v="1447283481.7"/>
    <x v="0"/>
    <s v="PORT04"/>
    <s v="V444_0"/>
    <n v="2"/>
    <s v="DTP"/>
    <n v="3"/>
    <n v="0"/>
    <s v="V55555_2"/>
    <x v="384"/>
    <x v="1"/>
    <s v="PORT09"/>
    <n v="495"/>
    <n v="16.835080696991298"/>
  </r>
  <r>
    <n v="1447373445.7"/>
    <x v="0"/>
    <s v="PORT04"/>
    <s v="V444_0"/>
    <n v="2"/>
    <s v="DTP"/>
    <n v="3"/>
    <n v="0"/>
    <s v="V55555_2"/>
    <x v="129"/>
    <x v="1"/>
    <s v="PORT09"/>
    <n v="547"/>
    <n v="17.655826462678007"/>
  </r>
  <r>
    <n v="1447204570.7"/>
    <x v="0"/>
    <s v="PORT04"/>
    <s v="V444_0"/>
    <n v="2"/>
    <s v="DTP"/>
    <n v="3"/>
    <n v="0"/>
    <s v="V55555_2"/>
    <x v="129"/>
    <x v="1"/>
    <s v="PORT09"/>
    <n v="357"/>
    <n v="3.1797486883294379"/>
  </r>
  <r>
    <n v="1447258768.7"/>
    <x v="0"/>
    <s v="PORT04"/>
    <s v="V444_0"/>
    <n v="2"/>
    <s v="DTP"/>
    <n v="3"/>
    <n v="0"/>
    <s v="V55555_2"/>
    <x v="129"/>
    <x v="1"/>
    <s v="PORT09"/>
    <n v="297"/>
    <n v="0.30283320841232741"/>
  </r>
  <r>
    <n v="1447283673.7"/>
    <x v="0"/>
    <s v="PORT04"/>
    <s v="V444_0"/>
    <n v="2"/>
    <s v="DTP"/>
    <n v="3"/>
    <n v="0"/>
    <s v="V55555_2"/>
    <x v="129"/>
    <x v="1"/>
    <s v="PORT09"/>
    <n v="371"/>
    <n v="4.5424981261849116"/>
  </r>
  <r>
    <n v="1447214715.7"/>
    <x v="0"/>
    <s v="PORT04"/>
    <s v="V444_0"/>
    <n v="2"/>
    <s v="DTP"/>
    <n v="3"/>
    <n v="0"/>
    <s v="V55555_2"/>
    <x v="129"/>
    <x v="1"/>
    <s v="PORT09"/>
    <n v="437"/>
    <n v="15.838827212204043"/>
  </r>
  <r>
    <n v="1447238171.7"/>
    <x v="0"/>
    <s v="PORT04"/>
    <s v="V444_0"/>
    <n v="2"/>
    <s v="DTP"/>
    <n v="3"/>
    <n v="0"/>
    <s v="V55555_2"/>
    <x v="129"/>
    <x v="1"/>
    <s v="PORT09"/>
    <n v="577"/>
    <n v="18.920000000000002"/>
  </r>
  <r>
    <n v="1447323781.7"/>
    <x v="0"/>
    <s v="PORT04"/>
    <s v="V444_0"/>
    <n v="2"/>
    <s v="DTP"/>
    <n v="3"/>
    <n v="0"/>
    <s v="V55555_2"/>
    <x v="129"/>
    <x v="1"/>
    <s v="PORT09"/>
    <n v="543"/>
    <n v="17.559999999999999"/>
  </r>
  <r>
    <n v="1447285672.7"/>
    <x v="0"/>
    <s v="PORT04"/>
    <s v="V444_0"/>
    <n v="2"/>
    <s v="DTP"/>
    <n v="3"/>
    <n v="0"/>
    <s v="V55555_2"/>
    <x v="130"/>
    <x v="1"/>
    <s v="PORT09"/>
    <n v="272"/>
    <n v="4.2504519408647248"/>
  </r>
  <r>
    <n v="1447285685.7"/>
    <x v="0"/>
    <s v="PORT04"/>
    <s v="V444_0"/>
    <n v="2"/>
    <s v="DTP"/>
    <n v="3"/>
    <n v="0"/>
    <s v="V55555_2"/>
    <x v="130"/>
    <x v="1"/>
    <s v="PORT09"/>
    <n v="279"/>
    <n v="2.8336346272431499"/>
  </r>
  <r>
    <n v="1447285651.7"/>
    <x v="0"/>
    <s v="PORT04"/>
    <s v="V444_0"/>
    <n v="2"/>
    <s v="DTP"/>
    <n v="3"/>
    <n v="0"/>
    <s v="V55555_2"/>
    <x v="130"/>
    <x v="1"/>
    <s v="PORT09"/>
    <n v="248"/>
    <n v="1.4168173136215749"/>
  </r>
  <r>
    <n v="1447289693.7"/>
    <x v="0"/>
    <s v="PORT04"/>
    <s v="V444_0"/>
    <n v="2"/>
    <s v="DTP"/>
    <n v="3"/>
    <n v="0"/>
    <s v="V55555_2"/>
    <x v="131"/>
    <x v="1"/>
    <s v="PORT09"/>
    <n v="272"/>
    <n v="3.9347710633592108"/>
  </r>
  <r>
    <n v="1447198516.7"/>
    <x v="0"/>
    <s v="PORT04"/>
    <s v="V444_0"/>
    <n v="2"/>
    <s v="DTP"/>
    <n v="3"/>
    <n v="0"/>
    <s v="V55555_2"/>
    <x v="131"/>
    <x v="1"/>
    <s v="PORT09"/>
    <n v="639"/>
    <n v="51.84043346921667"/>
  </r>
  <r>
    <n v="1447289692.7"/>
    <x v="0"/>
    <s v="PORT04"/>
    <s v="V444_0"/>
    <n v="2"/>
    <s v="DTP"/>
    <n v="3"/>
    <n v="0"/>
    <s v="V55555_2"/>
    <x v="131"/>
    <x v="1"/>
    <s v="PORT09"/>
    <n v="344"/>
    <n v="3.9347710633592108"/>
  </r>
  <r>
    <n v="1447219919.7"/>
    <x v="0"/>
    <s v="PORT04"/>
    <s v="V444_0"/>
    <n v="2"/>
    <s v="DTP"/>
    <n v="3"/>
    <n v="0"/>
    <s v="V55555_2"/>
    <x v="131"/>
    <x v="1"/>
    <s v="PORT09"/>
    <n v="494"/>
    <n v="18.880000000000003"/>
  </r>
  <r>
    <n v="1447373451.7"/>
    <x v="0"/>
    <s v="PORT04"/>
    <s v="V444_0"/>
    <n v="2"/>
    <s v="DTP"/>
    <n v="3"/>
    <n v="0"/>
    <s v="V55555_2"/>
    <x v="131"/>
    <x v="1"/>
    <s v="PORT09"/>
    <n v="346"/>
    <n v="11.98"/>
  </r>
  <r>
    <n v="1447373449.7"/>
    <x v="0"/>
    <s v="PORT04"/>
    <s v="V444_0"/>
    <n v="2"/>
    <s v="DTP"/>
    <n v="3"/>
    <n v="0"/>
    <s v="V55555_2"/>
    <x v="131"/>
    <x v="1"/>
    <s v="PORT09"/>
    <n v="393"/>
    <n v="13.08"/>
  </r>
  <r>
    <n v="1447212579.7"/>
    <x v="0"/>
    <s v="PORT04"/>
    <s v="V444_0"/>
    <n v="2"/>
    <s v="DTP"/>
    <n v="3"/>
    <n v="0"/>
    <s v="V55555_2"/>
    <x v="131"/>
    <x v="1"/>
    <s v="PORT09"/>
    <n v="527"/>
    <n v="24.2"/>
  </r>
  <r>
    <n v="1447373450.7"/>
    <x v="0"/>
    <s v="PORT04"/>
    <s v="V444_0"/>
    <n v="2"/>
    <s v="DTP"/>
    <n v="3"/>
    <n v="0"/>
    <s v="V55555_2"/>
    <x v="131"/>
    <x v="1"/>
    <s v="PORT09"/>
    <n v="435"/>
    <n v="24.180000000000003"/>
  </r>
  <r>
    <n v="1447198515.7"/>
    <x v="0"/>
    <s v="PORT04"/>
    <s v="V444_0"/>
    <n v="2"/>
    <s v="DTP"/>
    <n v="3"/>
    <n v="0"/>
    <s v="V55555_2"/>
    <x v="131"/>
    <x v="1"/>
    <s v="PORT09"/>
    <n v="506"/>
    <n v="26.8"/>
  </r>
  <r>
    <n v="1447219920.7"/>
    <x v="0"/>
    <s v="PORT04"/>
    <s v="V444_0"/>
    <n v="2"/>
    <s v="DTP"/>
    <n v="3"/>
    <n v="0"/>
    <s v="V55555_2"/>
    <x v="131"/>
    <x v="1"/>
    <s v="PORT09"/>
    <n v="503"/>
    <n v="30.1"/>
  </r>
  <r>
    <n v="1447216087.7"/>
    <x v="0"/>
    <s v="PORT04"/>
    <s v="V444_0"/>
    <n v="2"/>
    <s v="DTP"/>
    <n v="3"/>
    <n v="0"/>
    <s v="V55555_2"/>
    <x v="131"/>
    <x v="1"/>
    <s v="PORT09"/>
    <n v="556"/>
    <n v="39.4"/>
  </r>
  <r>
    <n v="1447283835.7"/>
    <x v="0"/>
    <s v="PORT04"/>
    <s v="V444_0"/>
    <n v="2"/>
    <s v="DTP"/>
    <n v="3"/>
    <n v="0"/>
    <s v="V55555_2"/>
    <x v="132"/>
    <x v="1"/>
    <s v="PORT09"/>
    <n v="306"/>
    <n v="1.114933596901662"/>
  </r>
  <r>
    <n v="1447196174.7"/>
    <x v="0"/>
    <s v="PORT04"/>
    <s v="V444_0"/>
    <n v="2"/>
    <s v="DTP"/>
    <n v="3"/>
    <n v="0"/>
    <s v="V55555_2"/>
    <x v="385"/>
    <x v="1"/>
    <s v="PORT09"/>
    <n v="327"/>
    <n v="2.3286661145928185"/>
  </r>
  <r>
    <n v="1447196175.7"/>
    <x v="0"/>
    <s v="PORT04"/>
    <s v="V444_0"/>
    <n v="2"/>
    <s v="DTP"/>
    <n v="3"/>
    <n v="0"/>
    <s v="V55555_2"/>
    <x v="385"/>
    <x v="1"/>
    <s v="PORT09"/>
    <n v="277"/>
    <n v="0.46573322291856373"/>
  </r>
  <r>
    <n v="1447196176.7"/>
    <x v="0"/>
    <s v="PORT04"/>
    <s v="V444_0"/>
    <n v="2"/>
    <s v="DTP"/>
    <n v="3"/>
    <n v="0"/>
    <s v="V55555_2"/>
    <x v="261"/>
    <x v="1"/>
    <s v="PORT09"/>
    <n v="574"/>
    <n v="11.207299534302885"/>
  </r>
  <r>
    <n v="1447215480.7"/>
    <x v="0"/>
    <s v="PORT04"/>
    <s v="V444_0"/>
    <n v="2"/>
    <s v="DTP"/>
    <n v="3"/>
    <n v="0"/>
    <s v="V55555_2"/>
    <x v="262"/>
    <x v="1"/>
    <s v="PORT09"/>
    <n v="1772"/>
    <n v="51.488941852043283"/>
  </r>
  <r>
    <n v="1447215481.7"/>
    <x v="0"/>
    <s v="PORT04"/>
    <s v="V444_0"/>
    <n v="2"/>
    <s v="DTP"/>
    <n v="3"/>
    <n v="0"/>
    <s v="V55555_2"/>
    <x v="262"/>
    <x v="1"/>
    <s v="PORT09"/>
    <n v="1812"/>
    <n v="49.940617479703221"/>
  </r>
  <r>
    <n v="1447194402.7"/>
    <x v="0"/>
    <s v="PORT04"/>
    <s v="V444_0"/>
    <n v="2"/>
    <s v="DTP"/>
    <n v="3"/>
    <n v="0"/>
    <s v="V55555_2"/>
    <x v="386"/>
    <x v="1"/>
    <s v="PORT09"/>
    <n v="241"/>
    <n v="4.1069743051914E-2"/>
  </r>
  <r>
    <n v="1447390901.7"/>
    <x v="0"/>
    <s v="PORT04"/>
    <s v="V444_0"/>
    <n v="2"/>
    <s v="DTP"/>
    <n v="3"/>
    <n v="0"/>
    <s v="V55555_2"/>
    <x v="387"/>
    <x v="1"/>
    <s v="PORT09"/>
    <n v="310"/>
    <n v="0.13738131563491321"/>
  </r>
  <r>
    <n v="1447293116.7"/>
    <x v="0"/>
    <s v="PORT04"/>
    <s v="V444_0"/>
    <n v="2"/>
    <s v="DTP"/>
    <n v="3"/>
    <n v="0"/>
    <s v="V55555_2"/>
    <x v="388"/>
    <x v="1"/>
    <s v="PORT09"/>
    <n v="297"/>
    <n v="1.7777342330081651E-2"/>
  </r>
  <r>
    <n v="1447373454.7"/>
    <x v="0"/>
    <s v="PORT04"/>
    <s v="V444_0"/>
    <n v="2"/>
    <s v="DTP"/>
    <n v="3"/>
    <n v="0"/>
    <s v="V55555_2"/>
    <x v="274"/>
    <x v="1"/>
    <s v="PORT09"/>
    <n v="556"/>
    <n v="4.3215547703180217"/>
  </r>
  <r>
    <n v="1447172383.7"/>
    <x v="0"/>
    <s v="PORT04"/>
    <s v="V444_0"/>
    <n v="2"/>
    <s v="DTP"/>
    <n v="3"/>
    <n v="0"/>
    <s v="V55555_2"/>
    <x v="274"/>
    <x v="1"/>
    <s v="PORT09"/>
    <n v="796"/>
    <n v="6.62"/>
  </r>
  <r>
    <n v="1447174093.7"/>
    <x v="0"/>
    <s v="PORT04"/>
    <s v="V444_0"/>
    <n v="2"/>
    <s v="DTP"/>
    <n v="3"/>
    <n v="0"/>
    <s v="V55555_2"/>
    <x v="389"/>
    <x v="1"/>
    <s v="PORT09"/>
    <n v="1342"/>
    <n v="12.38"/>
  </r>
  <r>
    <n v="1447205223.7"/>
    <x v="0"/>
    <s v="PORT04"/>
    <s v="V444_0"/>
    <n v="2"/>
    <s v="DTP"/>
    <n v="3"/>
    <n v="0"/>
    <s v="V55555_2"/>
    <x v="274"/>
    <x v="1"/>
    <s v="PORT09"/>
    <n v="856"/>
    <n v="7.5200000000000005"/>
  </r>
  <r>
    <n v="1447172439.7"/>
    <x v="0"/>
    <s v="PORT04"/>
    <s v="V444_0"/>
    <n v="2"/>
    <s v="DTP"/>
    <n v="3"/>
    <n v="0"/>
    <s v="V55555_2"/>
    <x v="137"/>
    <x v="1"/>
    <s v="PORT09"/>
    <n v="449"/>
    <n v="0.86745293493547826"/>
  </r>
  <r>
    <n v="1447158123.7"/>
    <x v="0"/>
    <s v="PORT04"/>
    <s v="V444_0"/>
    <n v="2"/>
    <s v="DTP"/>
    <n v="3"/>
    <n v="0"/>
    <s v="V55555_2"/>
    <x v="137"/>
    <x v="1"/>
    <s v="PORT09"/>
    <n v="339"/>
    <n v="0.23132078264946088"/>
  </r>
  <r>
    <n v="1447227125.7"/>
    <x v="0"/>
    <s v="PORT04"/>
    <s v="V444_0"/>
    <n v="2"/>
    <s v="DTP"/>
    <n v="3"/>
    <n v="0"/>
    <s v="V55555_2"/>
    <x v="136"/>
    <x v="1"/>
    <s v="PORT09"/>
    <n v="1165"/>
    <n v="4.0599999999999996"/>
  </r>
  <r>
    <n v="1447373523.7"/>
    <x v="0"/>
    <s v="PORT04"/>
    <s v="V444_0"/>
    <n v="2"/>
    <s v="DTP"/>
    <n v="3"/>
    <n v="0"/>
    <s v="V55555_2"/>
    <x v="137"/>
    <x v="1"/>
    <s v="PORT09"/>
    <n v="1277"/>
    <n v="4"/>
  </r>
  <r>
    <n v="1447302719.7"/>
    <x v="0"/>
    <s v="PORT04"/>
    <s v="V444_0"/>
    <n v="2"/>
    <s v="DTP"/>
    <n v="3"/>
    <n v="0"/>
    <s v="V55555_2"/>
    <x v="138"/>
    <x v="1"/>
    <s v="PORT09"/>
    <n v="593"/>
    <n v="0.96671362163684793"/>
  </r>
  <r>
    <n v="1447373438.7"/>
    <x v="0"/>
    <s v="PORT04"/>
    <s v="V444_0"/>
    <n v="2"/>
    <s v="DTP"/>
    <n v="3"/>
    <n v="0"/>
    <s v="V55555_2"/>
    <x v="138"/>
    <x v="1"/>
    <s v="PORT09"/>
    <n v="567"/>
    <n v="0.96671362163684793"/>
  </r>
  <r>
    <n v="1447177981.7"/>
    <x v="0"/>
    <s v="PORT04"/>
    <s v="V444_0"/>
    <n v="2"/>
    <s v="DTP"/>
    <n v="3"/>
    <n v="0"/>
    <s v="V55555_2"/>
    <x v="138"/>
    <x v="1"/>
    <s v="PORT09"/>
    <n v="587"/>
    <n v="0.96671362163684793"/>
  </r>
  <r>
    <n v="1447195168.7"/>
    <x v="0"/>
    <s v="PORT04"/>
    <s v="V444_0"/>
    <n v="2"/>
    <s v="DTP"/>
    <n v="3"/>
    <n v="0"/>
    <s v="V55555_2"/>
    <x v="138"/>
    <x v="1"/>
    <s v="PORT09"/>
    <n v="576"/>
    <n v="0.96671362163684793"/>
  </r>
  <r>
    <n v="1447373440.7"/>
    <x v="0"/>
    <s v="PORT04"/>
    <s v="V444_0"/>
    <n v="2"/>
    <s v="DTP"/>
    <n v="3"/>
    <n v="0"/>
    <s v="V55555_2"/>
    <x v="138"/>
    <x v="1"/>
    <s v="PORT09"/>
    <n v="334"/>
    <n v="0.14872517255951506"/>
  </r>
  <r>
    <n v="1447400375.7"/>
    <x v="0"/>
    <s v="PORT04"/>
    <s v="V444_0"/>
    <n v="2"/>
    <s v="DTP"/>
    <n v="3"/>
    <n v="0"/>
    <s v="V55555_2"/>
    <x v="138"/>
    <x v="1"/>
    <s v="PORT09"/>
    <n v="1027"/>
    <n v="2.9001408649105436"/>
  </r>
  <r>
    <n v="1447183433.7"/>
    <x v="0"/>
    <s v="PORT04"/>
    <s v="V444_0"/>
    <n v="2"/>
    <s v="DTP"/>
    <n v="3"/>
    <n v="0"/>
    <s v="V55555_2"/>
    <x v="138"/>
    <x v="1"/>
    <s v="PORT09"/>
    <n v="1060"/>
    <n v="2.9001408649105436"/>
  </r>
  <r>
    <n v="1447293076.7"/>
    <x v="0"/>
    <s v="PORT04"/>
    <s v="V444_0"/>
    <n v="2"/>
    <s v="DTP"/>
    <n v="3"/>
    <n v="0"/>
    <s v="V55555_2"/>
    <x v="138"/>
    <x v="1"/>
    <s v="PORT09"/>
    <n v="312"/>
    <n v="0.27514156923510286"/>
  </r>
  <r>
    <n v="1447373437.7"/>
    <x v="0"/>
    <s v="PORT04"/>
    <s v="V444_0"/>
    <n v="2"/>
    <s v="DTP"/>
    <n v="3"/>
    <n v="0"/>
    <s v="V55555_2"/>
    <x v="138"/>
    <x v="1"/>
    <s v="PORT09"/>
    <n v="851"/>
    <n v="1.9334272432736959"/>
  </r>
  <r>
    <n v="1447293077.7"/>
    <x v="0"/>
    <s v="PORT04"/>
    <s v="V444_0"/>
    <n v="2"/>
    <s v="DTP"/>
    <n v="3"/>
    <n v="0"/>
    <s v="V55555_2"/>
    <x v="138"/>
    <x v="1"/>
    <s v="PORT09"/>
    <n v="392"/>
    <n v="0.22308775883927259"/>
  </r>
  <r>
    <n v="1447172408.7"/>
    <x v="0"/>
    <s v="PORT04"/>
    <s v="V444_0"/>
    <n v="2"/>
    <s v="DTP"/>
    <n v="3"/>
    <n v="0"/>
    <s v="V55555_2"/>
    <x v="138"/>
    <x v="1"/>
    <s v="PORT09"/>
    <n v="355"/>
    <n v="0.14872517255951506"/>
  </r>
  <r>
    <n v="1447389155.7"/>
    <x v="0"/>
    <s v="PORT04"/>
    <s v="V444_0"/>
    <n v="2"/>
    <s v="DTP"/>
    <n v="3"/>
    <n v="0"/>
    <s v="V55555_2"/>
    <x v="138"/>
    <x v="1"/>
    <s v="PORT09"/>
    <n v="368"/>
    <n v="0.22308775883927259"/>
  </r>
  <r>
    <n v="1447172401.7"/>
    <x v="0"/>
    <s v="PORT04"/>
    <s v="V444_0"/>
    <n v="2"/>
    <s v="DTP"/>
    <n v="3"/>
    <n v="0"/>
    <s v="V55555_2"/>
    <x v="138"/>
    <x v="1"/>
    <s v="PORT09"/>
    <n v="3019"/>
    <n v="9.26"/>
  </r>
  <r>
    <n v="1447163027.7"/>
    <x v="0"/>
    <s v="PORT04"/>
    <s v="V444_0"/>
    <n v="2"/>
    <s v="DTP"/>
    <n v="3"/>
    <n v="0"/>
    <s v="V55555_2"/>
    <x v="138"/>
    <x v="1"/>
    <s v="PORT09"/>
    <n v="1846"/>
    <n v="5.4"/>
  </r>
  <r>
    <n v="1447183508.7"/>
    <x v="0"/>
    <s v="PORT04"/>
    <s v="V444_0"/>
    <n v="2"/>
    <s v="DTP"/>
    <n v="3"/>
    <n v="0"/>
    <s v="V55555_2"/>
    <x v="138"/>
    <x v="1"/>
    <s v="PORT09"/>
    <n v="3243"/>
    <n v="9.9"/>
  </r>
  <r>
    <n v="1447389065.7"/>
    <x v="0"/>
    <s v="PORT04"/>
    <s v="V444_0"/>
    <n v="2"/>
    <s v="DTP"/>
    <n v="3"/>
    <n v="0"/>
    <s v="V55555_2"/>
    <x v="390"/>
    <x v="1"/>
    <s v="PORT09"/>
    <n v="501"/>
    <n v="1.5815103671295416"/>
  </r>
  <r>
    <n v="1447170689.7"/>
    <x v="0"/>
    <s v="PORT04"/>
    <s v="V444_0"/>
    <n v="2"/>
    <s v="DTP"/>
    <n v="3"/>
    <n v="0"/>
    <s v="V55555_2"/>
    <x v="390"/>
    <x v="1"/>
    <s v="PORT09"/>
    <n v="439"/>
    <n v="1.051704394141145"/>
  </r>
  <r>
    <n v="1447302696.7"/>
    <x v="0"/>
    <s v="PORT04"/>
    <s v="V444_0"/>
    <n v="2"/>
    <s v="DTP"/>
    <n v="3"/>
    <n v="0"/>
    <s v="V55555_2"/>
    <x v="390"/>
    <x v="1"/>
    <s v="PORT09"/>
    <n v="440"/>
    <n v="1.5815103671295416"/>
  </r>
  <r>
    <n v="1447158129.7"/>
    <x v="0"/>
    <s v="PORT04"/>
    <s v="V444_0"/>
    <n v="2"/>
    <s v="DTP"/>
    <n v="3"/>
    <n v="0"/>
    <s v="V55555_2"/>
    <x v="390"/>
    <x v="1"/>
    <s v="PORT09"/>
    <n v="1406"/>
    <n v="8.02"/>
  </r>
  <r>
    <n v="1447294076.7"/>
    <x v="0"/>
    <s v="PORT04"/>
    <s v="V444_0"/>
    <n v="2"/>
    <s v="DTP"/>
    <n v="3"/>
    <n v="0"/>
    <s v="V55555_2"/>
    <x v="390"/>
    <x v="1"/>
    <s v="PORT09"/>
    <n v="5332"/>
    <n v="38.26"/>
  </r>
  <r>
    <n v="1447158135.7"/>
    <x v="0"/>
    <s v="PORT04"/>
    <s v="V444_0"/>
    <n v="2"/>
    <s v="DTP"/>
    <n v="3"/>
    <n v="0"/>
    <s v="V55555_2"/>
    <x v="390"/>
    <x v="1"/>
    <s v="PORT09"/>
    <n v="1839"/>
    <n v="7.92"/>
  </r>
  <r>
    <n v="1447232861.7"/>
    <x v="0"/>
    <s v="PORT04"/>
    <s v="V444_0"/>
    <n v="2"/>
    <s v="DTP"/>
    <n v="3"/>
    <n v="0"/>
    <s v="V55555_2"/>
    <x v="354"/>
    <x v="1"/>
    <s v="PORT09"/>
    <n v="323"/>
    <n v="0.69015228426395936"/>
  </r>
  <r>
    <n v="1447207409.7"/>
    <x v="0"/>
    <s v="PORT04"/>
    <s v="V444_0"/>
    <n v="2"/>
    <s v="DTP"/>
    <n v="3"/>
    <n v="0"/>
    <s v="V55555_2"/>
    <x v="391"/>
    <x v="1"/>
    <s v="PORT09"/>
    <n v="1239"/>
    <n v="9.7200000000000006"/>
  </r>
  <r>
    <n v="1447392882.7"/>
    <x v="0"/>
    <s v="PORT04"/>
    <s v="V444_0"/>
    <n v="2"/>
    <s v="DTP"/>
    <n v="3"/>
    <n v="0"/>
    <s v="V55555_2"/>
    <x v="391"/>
    <x v="1"/>
    <s v="PORT09"/>
    <n v="1296"/>
    <n v="9.58"/>
  </r>
  <r>
    <n v="1447195155.7"/>
    <x v="0"/>
    <s v="PORT04"/>
    <s v="V444_0"/>
    <n v="2"/>
    <s v="DTP"/>
    <n v="3"/>
    <n v="0"/>
    <s v="V55555_2"/>
    <x v="139"/>
    <x v="1"/>
    <s v="PORT09"/>
    <n v="360"/>
    <n v="0.71369505560637458"/>
  </r>
  <r>
    <n v="1447399704.7"/>
    <x v="0"/>
    <s v="PORT04"/>
    <s v="V444_0"/>
    <n v="2"/>
    <s v="DTP"/>
    <n v="3"/>
    <n v="0"/>
    <s v="V55555_2"/>
    <x v="139"/>
    <x v="1"/>
    <s v="PORT09"/>
    <n v="438"/>
    <n v="1.7979625439314435"/>
  </r>
  <r>
    <n v="1447373431.7"/>
    <x v="0"/>
    <s v="PORT04"/>
    <s v="V444_0"/>
    <n v="2"/>
    <s v="DTP"/>
    <n v="3"/>
    <n v="0"/>
    <s v="V55555_2"/>
    <x v="139"/>
    <x v="1"/>
    <s v="PORT09"/>
    <n v="472"/>
    <n v="2.0587357373260802"/>
  </r>
  <r>
    <n v="1447195162.7"/>
    <x v="0"/>
    <s v="PORT04"/>
    <s v="V444_0"/>
    <n v="2"/>
    <s v="DTP"/>
    <n v="3"/>
    <n v="0"/>
    <s v="V55555_2"/>
    <x v="139"/>
    <x v="1"/>
    <s v="PORT09"/>
    <n v="329"/>
    <n v="0.54899619662028809"/>
  </r>
  <r>
    <n v="1447195161.7"/>
    <x v="0"/>
    <s v="PORT04"/>
    <s v="V444_0"/>
    <n v="2"/>
    <s v="DTP"/>
    <n v="3"/>
    <n v="0"/>
    <s v="V55555_2"/>
    <x v="139"/>
    <x v="1"/>
    <s v="PORT09"/>
    <n v="302"/>
    <n v="0.27449809831014405"/>
  </r>
  <r>
    <n v="1447167307.7"/>
    <x v="0"/>
    <s v="PORT04"/>
    <s v="V444_0"/>
    <n v="2"/>
    <s v="DTP"/>
    <n v="3"/>
    <n v="0"/>
    <s v="V55555_2"/>
    <x v="139"/>
    <x v="1"/>
    <s v="PORT09"/>
    <n v="300"/>
    <n v="0.13724904915507202"/>
  </r>
  <r>
    <n v="1447232862.7"/>
    <x v="0"/>
    <s v="PORT04"/>
    <s v="V444_0"/>
    <n v="2"/>
    <s v="DTP"/>
    <n v="3"/>
    <n v="0"/>
    <s v="V55555_2"/>
    <x v="139"/>
    <x v="1"/>
    <s v="PORT09"/>
    <n v="367"/>
    <n v="0.82349429493043214"/>
  </r>
  <r>
    <n v="1447167295.7"/>
    <x v="0"/>
    <s v="PORT04"/>
    <s v="V444_0"/>
    <n v="2"/>
    <s v="DTP"/>
    <n v="3"/>
    <n v="0"/>
    <s v="V55555_2"/>
    <x v="139"/>
    <x v="1"/>
    <s v="PORT09"/>
    <n v="273"/>
    <n v="6.8624524577536011E-2"/>
  </r>
  <r>
    <n v="1447373453.7"/>
    <x v="0"/>
    <s v="PORT04"/>
    <s v="V444_0"/>
    <n v="2"/>
    <s v="DTP"/>
    <n v="3"/>
    <n v="0"/>
    <s v="V55555_2"/>
    <x v="139"/>
    <x v="1"/>
    <s v="PORT09"/>
    <n v="378"/>
    <n v="1.3724904915507203"/>
  </r>
  <r>
    <n v="1447195159.7"/>
    <x v="0"/>
    <s v="PORT04"/>
    <s v="V444_0"/>
    <n v="2"/>
    <s v="DTP"/>
    <n v="3"/>
    <n v="0"/>
    <s v="V55555_2"/>
    <x v="139"/>
    <x v="1"/>
    <s v="PORT09"/>
    <n v="282"/>
    <n v="0.42547205238072328"/>
  </r>
  <r>
    <n v="1447289694.7"/>
    <x v="0"/>
    <s v="PORT04"/>
    <s v="V444_0"/>
    <n v="2"/>
    <s v="DTP"/>
    <n v="3"/>
    <n v="0"/>
    <s v="V55555_2"/>
    <x v="139"/>
    <x v="1"/>
    <s v="PORT09"/>
    <n v="387"/>
    <n v="1.2352414423956481"/>
  </r>
  <r>
    <n v="1447195160.7"/>
    <x v="0"/>
    <s v="PORT04"/>
    <s v="V444_0"/>
    <n v="2"/>
    <s v="DTP"/>
    <n v="3"/>
    <n v="0"/>
    <s v="V55555_2"/>
    <x v="139"/>
    <x v="1"/>
    <s v="PORT09"/>
    <n v="249"/>
    <n v="1.3724904915507203E-2"/>
  </r>
  <r>
    <n v="1447274426.7"/>
    <x v="0"/>
    <s v="PORT04"/>
    <s v="V444_0"/>
    <n v="2"/>
    <s v="DTP"/>
    <n v="3"/>
    <n v="0"/>
    <s v="V55555_2"/>
    <x v="139"/>
    <x v="1"/>
    <s v="PORT09"/>
    <n v="1246"/>
    <n v="13.76"/>
  </r>
  <r>
    <n v="1447167297.7"/>
    <x v="0"/>
    <s v="PORT04"/>
    <s v="V444_0"/>
    <n v="2"/>
    <s v="DTP"/>
    <n v="3"/>
    <n v="0"/>
    <s v="V55555_2"/>
    <x v="139"/>
    <x v="1"/>
    <s v="PORT09"/>
    <n v="966"/>
    <n v="8.26"/>
  </r>
  <r>
    <n v="1447260689.7"/>
    <x v="0"/>
    <s v="PORT04"/>
    <s v="V444_0"/>
    <n v="2"/>
    <s v="DTP"/>
    <n v="3"/>
    <n v="0"/>
    <s v="V55555_2"/>
    <x v="139"/>
    <x v="1"/>
    <s v="PORT09"/>
    <n v="1294"/>
    <n v="10.34"/>
  </r>
  <r>
    <n v="1447373436.7"/>
    <x v="0"/>
    <s v="PORT04"/>
    <s v="V444_0"/>
    <n v="2"/>
    <s v="DTP"/>
    <n v="3"/>
    <n v="0"/>
    <s v="V55555_2"/>
    <x v="139"/>
    <x v="1"/>
    <s v="PORT09"/>
    <n v="1258"/>
    <n v="10.14"/>
  </r>
  <r>
    <n v="1447305845.7"/>
    <x v="0"/>
    <s v="PORT04"/>
    <s v="V444_0"/>
    <n v="2"/>
    <s v="DTP"/>
    <n v="3"/>
    <n v="0"/>
    <s v="V55555_2"/>
    <x v="139"/>
    <x v="1"/>
    <s v="PORT09"/>
    <n v="1315"/>
    <n v="12.02"/>
  </r>
  <r>
    <n v="1447204323.7"/>
    <x v="0"/>
    <s v="PORT04"/>
    <s v="V444_0"/>
    <n v="2"/>
    <s v="DTP"/>
    <n v="3"/>
    <n v="0"/>
    <s v="V55555_2"/>
    <x v="139"/>
    <x v="1"/>
    <s v="PORT09"/>
    <n v="1279"/>
    <n v="11.08"/>
  </r>
  <r>
    <n v="1447167296.7"/>
    <x v="0"/>
    <s v="PORT04"/>
    <s v="V444_0"/>
    <n v="2"/>
    <s v="DTP"/>
    <n v="3"/>
    <n v="0"/>
    <s v="V55555_2"/>
    <x v="139"/>
    <x v="1"/>
    <s v="PORT09"/>
    <n v="1320"/>
    <n v="12.02"/>
  </r>
  <r>
    <n v="1447225332.7"/>
    <x v="0"/>
    <s v="PORT04"/>
    <s v="V444_0"/>
    <n v="2"/>
    <s v="DTP"/>
    <n v="3"/>
    <n v="0"/>
    <s v="V55555_2"/>
    <x v="139"/>
    <x v="1"/>
    <s v="PORT09"/>
    <n v="1295"/>
    <n v="11.98"/>
  </r>
  <r>
    <n v="1447174669.7"/>
    <x v="0"/>
    <s v="PORT04"/>
    <s v="V444_0"/>
    <n v="2"/>
    <s v="DTP"/>
    <n v="3"/>
    <n v="0"/>
    <s v="V55555_2"/>
    <x v="139"/>
    <x v="1"/>
    <s v="PORT09"/>
    <n v="1327"/>
    <n v="10.98"/>
  </r>
  <r>
    <n v="1447373464.7"/>
    <x v="0"/>
    <s v="PORT04"/>
    <s v="V444_0"/>
    <n v="2"/>
    <s v="DTP"/>
    <n v="3"/>
    <n v="0"/>
    <s v="V55555_2"/>
    <x v="139"/>
    <x v="1"/>
    <s v="PORT09"/>
    <n v="1545"/>
    <n v="13.04"/>
  </r>
  <r>
    <n v="1447373470.7"/>
    <x v="0"/>
    <s v="PORT04"/>
    <s v="V444_0"/>
    <n v="2"/>
    <s v="DTP"/>
    <n v="3"/>
    <n v="0"/>
    <s v="V55555_2"/>
    <x v="392"/>
    <x v="1"/>
    <s v="PORT09"/>
    <n v="528"/>
    <n v="6.4382608695652168"/>
  </r>
  <r>
    <n v="1447192315.7"/>
    <x v="0"/>
    <s v="PORT04"/>
    <s v="V444_0"/>
    <n v="2"/>
    <s v="DTP"/>
    <n v="3"/>
    <n v="0"/>
    <s v="V55555_2"/>
    <x v="393"/>
    <x v="1"/>
    <s v="PORT09"/>
    <n v="4388"/>
    <n v="98.18"/>
  </r>
  <r>
    <n v="1447278134.7"/>
    <x v="0"/>
    <s v="PORT04"/>
    <s v="V444_0"/>
    <n v="2"/>
    <s v="DTP"/>
    <n v="3"/>
    <n v="0"/>
    <s v="V55555_2"/>
    <x v="394"/>
    <x v="1"/>
    <s v="PORT09"/>
    <n v="591"/>
    <n v="7.7000000000000011"/>
  </r>
  <r>
    <n v="1447211343.7"/>
    <x v="0"/>
    <s v="PORT04"/>
    <s v="V444_0"/>
    <n v="2"/>
    <s v="DTP"/>
    <n v="3"/>
    <n v="0"/>
    <s v="V55555_2"/>
    <x v="395"/>
    <x v="1"/>
    <s v="PORT09"/>
    <n v="670"/>
    <n v="2.8719840035547661"/>
  </r>
  <r>
    <n v="1447199730.7"/>
    <x v="0"/>
    <s v="PORT04"/>
    <s v="V444_0"/>
    <n v="2"/>
    <s v="DTP"/>
    <n v="3"/>
    <n v="0"/>
    <s v="V55555_2"/>
    <x v="396"/>
    <x v="1"/>
    <s v="PORT09"/>
    <n v="810"/>
    <n v="2.9824836623548663"/>
  </r>
  <r>
    <n v="1447232867.7"/>
    <x v="0"/>
    <s v="PORT04"/>
    <s v="V444_0"/>
    <n v="2"/>
    <s v="DTP"/>
    <n v="3"/>
    <n v="0"/>
    <s v="V55555_2"/>
    <x v="140"/>
    <x v="1"/>
    <s v="PORT09"/>
    <n v="308"/>
    <n v="2.4015857284440041"/>
  </r>
  <r>
    <n v="1447232858.7"/>
    <x v="0"/>
    <s v="PORT04"/>
    <s v="V444_0"/>
    <n v="2"/>
    <s v="DTP"/>
    <n v="3"/>
    <n v="0"/>
    <s v="V55555_2"/>
    <x v="140"/>
    <x v="1"/>
    <s v="PORT09"/>
    <n v="261"/>
    <n v="1.200792864222002"/>
  </r>
  <r>
    <n v="1447232857.7"/>
    <x v="0"/>
    <s v="PORT04"/>
    <s v="V444_0"/>
    <n v="2"/>
    <s v="DTP"/>
    <n v="3"/>
    <n v="0"/>
    <s v="V55555_2"/>
    <x v="140"/>
    <x v="1"/>
    <s v="PORT09"/>
    <n v="283"/>
    <n v="2.4015857284440041"/>
  </r>
  <r>
    <n v="1447281408.7"/>
    <x v="0"/>
    <s v="PORT04"/>
    <s v="V444_0"/>
    <n v="2"/>
    <s v="DTP"/>
    <n v="3"/>
    <n v="0"/>
    <s v="V55555_2"/>
    <x v="140"/>
    <x v="1"/>
    <s v="PORT09"/>
    <n v="324"/>
    <n v="2.4015857284440041"/>
  </r>
  <r>
    <n v="1447232856.7"/>
    <x v="0"/>
    <s v="PORT04"/>
    <s v="V444_0"/>
    <n v="2"/>
    <s v="DTP"/>
    <n v="3"/>
    <n v="0"/>
    <s v="V55555_2"/>
    <x v="140"/>
    <x v="1"/>
    <s v="PORT09"/>
    <n v="382"/>
    <n v="7.42"/>
  </r>
  <r>
    <n v="1447196801.7"/>
    <x v="0"/>
    <s v="PORT04"/>
    <s v="V444_0"/>
    <n v="2"/>
    <s v="DTP"/>
    <n v="3"/>
    <n v="0"/>
    <s v="V55555_2"/>
    <x v="140"/>
    <x v="1"/>
    <s v="PORT09"/>
    <n v="829"/>
    <n v="54.32"/>
  </r>
  <r>
    <n v="1447172424.7"/>
    <x v="0"/>
    <s v="PORT04"/>
    <s v="V444_0"/>
    <n v="2"/>
    <s v="DTP"/>
    <n v="3"/>
    <n v="0"/>
    <s v="V55555_2"/>
    <x v="397"/>
    <x v="1"/>
    <s v="PORT09"/>
    <n v="407"/>
    <n v="2.16"/>
  </r>
  <r>
    <n v="1447258794.7"/>
    <x v="0"/>
    <s v="PORT04"/>
    <s v="V444_0"/>
    <n v="2"/>
    <s v="DTP"/>
    <n v="3"/>
    <n v="0"/>
    <s v="V55555_2"/>
    <x v="398"/>
    <x v="1"/>
    <s v="PORT09"/>
    <n v="801"/>
    <n v="6.8893900209099508"/>
  </r>
  <r>
    <n v="1447321356.7"/>
    <x v="0"/>
    <s v="PORT04"/>
    <s v="V444_0"/>
    <n v="2"/>
    <s v="DTP"/>
    <n v="3"/>
    <n v="0"/>
    <s v="V55555_2"/>
    <x v="398"/>
    <x v="1"/>
    <s v="PORT09"/>
    <n v="541"/>
    <n v="4.1336340125459703"/>
  </r>
  <r>
    <n v="1447205250.7"/>
    <x v="0"/>
    <s v="PORT04"/>
    <s v="V444_0"/>
    <n v="2"/>
    <s v="DTP"/>
    <n v="3"/>
    <n v="0"/>
    <s v="V55555_2"/>
    <x v="398"/>
    <x v="1"/>
    <s v="PORT09"/>
    <n v="434"/>
    <n v="2.0668170062729851"/>
  </r>
  <r>
    <n v="1447323835.7"/>
    <x v="0"/>
    <s v="PORT04"/>
    <s v="V444_0"/>
    <n v="2"/>
    <s v="DTP"/>
    <n v="3"/>
    <n v="0"/>
    <s v="V55555_2"/>
    <x v="398"/>
    <x v="1"/>
    <s v="PORT09"/>
    <n v="612"/>
    <n v="4.1336340125459703"/>
  </r>
  <r>
    <n v="1447321357.7"/>
    <x v="0"/>
    <s v="PORT04"/>
    <s v="V444_0"/>
    <n v="2"/>
    <s v="DTP"/>
    <n v="3"/>
    <n v="0"/>
    <s v="V55555_2"/>
    <x v="398"/>
    <x v="1"/>
    <s v="PORT09"/>
    <n v="621"/>
    <n v="4.1336340125459703"/>
  </r>
  <r>
    <n v="1447198766.7"/>
    <x v="0"/>
    <s v="PORT04"/>
    <s v="V444_0"/>
    <n v="2"/>
    <s v="DTP"/>
    <n v="3"/>
    <n v="0"/>
    <s v="V555555555_3"/>
    <x v="399"/>
    <x v="1"/>
    <s v="PORT09"/>
    <n v="338"/>
    <n v="1.28"/>
  </r>
  <r>
    <n v="1447355239.7"/>
    <x v="0"/>
    <s v="PORT04"/>
    <s v="V444_0"/>
    <n v="2"/>
    <s v="DTP"/>
    <n v="3"/>
    <n v="0"/>
    <s v="V555555555_3"/>
    <x v="311"/>
    <x v="1"/>
    <s v="PORT09"/>
    <n v="311"/>
    <n v="0.74327911461303575"/>
  </r>
  <r>
    <n v="1447394119.7"/>
    <x v="0"/>
    <s v="PORT04"/>
    <s v="V444_0"/>
    <n v="2"/>
    <s v="DTP"/>
    <n v="3"/>
    <n v="0"/>
    <s v="V555555555_3"/>
    <x v="314"/>
    <x v="1"/>
    <s v="PORT09"/>
    <n v="408"/>
    <n v="10.41115981112546"/>
  </r>
  <r>
    <n v="1447398368.7"/>
    <x v="0"/>
    <s v="PORT04"/>
    <s v="V444_0"/>
    <n v="2"/>
    <s v="DTP"/>
    <n v="3"/>
    <n v="0"/>
    <s v="V555555555_3"/>
    <x v="243"/>
    <x v="1"/>
    <s v="PORT09"/>
    <n v="362"/>
    <n v="11.726215773577504"/>
  </r>
  <r>
    <n v="1447369710.7"/>
    <x v="0"/>
    <s v="PORT04"/>
    <s v="V444_0"/>
    <n v="2"/>
    <s v="DTP"/>
    <n v="3"/>
    <n v="0"/>
    <s v="V555555555_3"/>
    <x v="243"/>
    <x v="1"/>
    <s v="PORT09"/>
    <n v="276"/>
    <n v="0.53631078867887527"/>
  </r>
  <r>
    <n v="1447325520.7"/>
    <x v="0"/>
    <s v="PORT04"/>
    <s v="V444_0"/>
    <n v="2"/>
    <s v="DTP"/>
    <n v="3"/>
    <n v="0"/>
    <s v="V555555555_3"/>
    <x v="320"/>
    <x v="1"/>
    <s v="PORT09"/>
    <n v="344"/>
    <n v="4.7921771952614174"/>
  </r>
  <r>
    <n v="1447373163.7"/>
    <x v="0"/>
    <s v="PORT04"/>
    <s v="V444_0"/>
    <n v="2"/>
    <s v="DTP"/>
    <n v="3"/>
    <n v="0"/>
    <s v="V555555555_3"/>
    <x v="320"/>
    <x v="1"/>
    <s v="PORT09"/>
    <n v="334"/>
    <n v="4.7921771952614174"/>
  </r>
  <r>
    <n v="1447159332.7"/>
    <x v="0"/>
    <s v="PORT04"/>
    <s v="V444_0"/>
    <n v="2"/>
    <s v="DTP"/>
    <n v="3"/>
    <n v="0"/>
    <s v="V555555555_3"/>
    <x v="320"/>
    <x v="1"/>
    <s v="PORT09"/>
    <n v="259"/>
    <n v="0.95843543905228334"/>
  </r>
  <r>
    <n v="1447394117.7"/>
    <x v="0"/>
    <s v="PORT04"/>
    <s v="V444_0"/>
    <n v="2"/>
    <s v="DTP"/>
    <n v="3"/>
    <n v="0"/>
    <s v="V555555555_3"/>
    <x v="320"/>
    <x v="1"/>
    <s v="PORT09"/>
    <n v="376"/>
    <n v="4.7921771952614174"/>
  </r>
  <r>
    <n v="1447282166.7"/>
    <x v="0"/>
    <s v="PORT04"/>
    <s v="V444_0"/>
    <n v="2"/>
    <s v="DTP"/>
    <n v="3"/>
    <n v="0"/>
    <s v="V555555555_3"/>
    <x v="321"/>
    <x v="1"/>
    <s v="PORT09"/>
    <n v="354"/>
    <n v="5.6598427548431367"/>
  </r>
  <r>
    <n v="1447335481.7"/>
    <x v="0"/>
    <s v="PORT04"/>
    <s v="V444_0"/>
    <n v="2"/>
    <s v="DTP"/>
    <n v="3"/>
    <n v="0"/>
    <s v="V555555555_3"/>
    <x v="321"/>
    <x v="1"/>
    <s v="PORT09"/>
    <n v="355"/>
    <n v="9.2784307456444868"/>
  </r>
  <r>
    <n v="1447398570.7"/>
    <x v="0"/>
    <s v="PORT04"/>
    <s v="V444_0"/>
    <n v="2"/>
    <s v="DTP"/>
    <n v="3"/>
    <n v="0"/>
    <s v="V555555555_3"/>
    <x v="245"/>
    <x v="1"/>
    <s v="PORT09"/>
    <n v="374"/>
    <n v="9.1351022083018965"/>
  </r>
  <r>
    <n v="1447369706.7"/>
    <x v="0"/>
    <s v="PORT04"/>
    <s v="V444_0"/>
    <n v="2"/>
    <s v="DTP"/>
    <n v="3"/>
    <n v="0"/>
    <s v="V555555555_3"/>
    <x v="245"/>
    <x v="1"/>
    <s v="PORT09"/>
    <n v="410"/>
    <n v="13.789143091622655"/>
  </r>
  <r>
    <n v="1447194896.7"/>
    <x v="0"/>
    <s v="PORT04"/>
    <s v="V444_0"/>
    <n v="2"/>
    <s v="DTP"/>
    <n v="3"/>
    <n v="0"/>
    <s v="V555555555_3"/>
    <x v="245"/>
    <x v="1"/>
    <s v="PORT09"/>
    <n v="257"/>
    <n v="0.73080817666415177"/>
  </r>
  <r>
    <n v="1447188642.7"/>
    <x v="0"/>
    <s v="PORT04"/>
    <s v="V444_0"/>
    <n v="2"/>
    <s v="DTP"/>
    <n v="3"/>
    <n v="0"/>
    <s v="V555555555_3"/>
    <x v="246"/>
    <x v="1"/>
    <s v="PORT09"/>
    <n v="432"/>
    <n v="10.488877328135997"/>
  </r>
  <r>
    <n v="1447159328.7"/>
    <x v="0"/>
    <s v="PORT04"/>
    <s v="V444_0"/>
    <n v="2"/>
    <s v="DTP"/>
    <n v="3"/>
    <n v="0"/>
    <s v="V555555555_3"/>
    <x v="246"/>
    <x v="1"/>
    <s v="PORT09"/>
    <n v="529"/>
    <n v="17.515148674883545"/>
  </r>
  <r>
    <n v="1447223365.7"/>
    <x v="0"/>
    <s v="PORT04"/>
    <s v="V444_0"/>
    <n v="2"/>
    <s v="DTP"/>
    <n v="3"/>
    <n v="0"/>
    <s v="V555555555_3"/>
    <x v="246"/>
    <x v="1"/>
    <s v="PORT09"/>
    <n v="442"/>
    <n v="18.241525788062603"/>
  </r>
  <r>
    <n v="1447282165.7"/>
    <x v="0"/>
    <s v="PORT04"/>
    <s v="V444_0"/>
    <n v="2"/>
    <s v="DTP"/>
    <n v="3"/>
    <n v="0"/>
    <s v="V555555555_3"/>
    <x v="246"/>
    <x v="1"/>
    <s v="PORT09"/>
    <n v="316"/>
    <n v="5.6548729942994074"/>
  </r>
  <r>
    <n v="1447312525.7"/>
    <x v="0"/>
    <s v="PORT04"/>
    <s v="V444_0"/>
    <n v="2"/>
    <s v="DTP"/>
    <n v="3"/>
    <n v="0"/>
    <s v="V555555555_3"/>
    <x v="246"/>
    <x v="1"/>
    <s v="PORT09"/>
    <n v="335"/>
    <n v="9.1207628940313015"/>
  </r>
  <r>
    <n v="1447325525.7"/>
    <x v="0"/>
    <s v="PORT04"/>
    <s v="V444_0"/>
    <n v="2"/>
    <s v="DTP"/>
    <n v="3"/>
    <n v="0"/>
    <s v="V555555555_3"/>
    <x v="246"/>
    <x v="1"/>
    <s v="PORT09"/>
    <n v="494"/>
    <n v="19.241525788062603"/>
  </r>
  <r>
    <n v="1447258832.7"/>
    <x v="0"/>
    <s v="PORT04"/>
    <s v="V444_0"/>
    <n v="2"/>
    <s v="DTP"/>
    <n v="3"/>
    <n v="0"/>
    <s v="V555555555_3"/>
    <x v="247"/>
    <x v="1"/>
    <s v="PORT09"/>
    <n v="474"/>
    <n v="18.086818572369292"/>
  </r>
  <r>
    <n v="1447282164.7"/>
    <x v="0"/>
    <s v="PORT04"/>
    <s v="V444_0"/>
    <n v="2"/>
    <s v="DTP"/>
    <n v="3"/>
    <n v="0"/>
    <s v="V555555555_3"/>
    <x v="247"/>
    <x v="1"/>
    <s v="PORT09"/>
    <n v="1089"/>
    <n v="70.34727428947717"/>
  </r>
  <r>
    <n v="1447297187.7"/>
    <x v="0"/>
    <s v="PORT04"/>
    <s v="V444_0"/>
    <n v="2"/>
    <s v="DTP"/>
    <n v="3"/>
    <n v="0"/>
    <s v="V555555555_3"/>
    <x v="247"/>
    <x v="1"/>
    <s v="PORT09"/>
    <n v="641"/>
    <n v="38.173637144738585"/>
  </r>
  <r>
    <n v="1447174503.7"/>
    <x v="0"/>
    <s v="PORT04"/>
    <s v="V444_0"/>
    <n v="2"/>
    <s v="DTP"/>
    <n v="3"/>
    <n v="0"/>
    <s v="V555555555_3"/>
    <x v="247"/>
    <x v="1"/>
    <s v="PORT09"/>
    <n v="502"/>
    <n v="17.086818572369292"/>
  </r>
  <r>
    <n v="1447266995.7"/>
    <x v="0"/>
    <s v="PORT04"/>
    <s v="V444_0"/>
    <n v="2"/>
    <s v="DTP"/>
    <n v="3"/>
    <n v="0"/>
    <s v="V555555555_3"/>
    <x v="247"/>
    <x v="1"/>
    <s v="PORT09"/>
    <n v="486"/>
    <n v="18.086818572369292"/>
  </r>
  <r>
    <n v="1447159327.7"/>
    <x v="0"/>
    <s v="PORT04"/>
    <s v="V444_0"/>
    <n v="2"/>
    <s v="DTP"/>
    <n v="3"/>
    <n v="0"/>
    <s v="V555555555_3"/>
    <x v="247"/>
    <x v="1"/>
    <s v="PORT09"/>
    <n v="471"/>
    <n v="19.086818572369292"/>
  </r>
  <r>
    <n v="1447223366.7"/>
    <x v="0"/>
    <s v="PORT04"/>
    <s v="V444_0"/>
    <n v="2"/>
    <s v="DTP"/>
    <n v="3"/>
    <n v="0"/>
    <s v="V555555555_3"/>
    <x v="102"/>
    <x v="1"/>
    <s v="PORT09"/>
    <n v="511"/>
    <n v="18.936531067828096"/>
  </r>
  <r>
    <n v="1447394114.7"/>
    <x v="0"/>
    <s v="PORT04"/>
    <s v="V444_0"/>
    <n v="2"/>
    <s v="DTP"/>
    <n v="3"/>
    <n v="0"/>
    <s v="V555555555_3"/>
    <x v="102"/>
    <x v="1"/>
    <s v="PORT09"/>
    <n v="1955"/>
    <n v="163.46051407653883"/>
  </r>
  <r>
    <n v="1447361209.7"/>
    <x v="0"/>
    <s v="PORT04"/>
    <s v="V444_0"/>
    <n v="2"/>
    <s v="DTP"/>
    <n v="3"/>
    <n v="0"/>
    <s v="V555555555_3"/>
    <x v="102"/>
    <x v="1"/>
    <s v="PORT09"/>
    <n v="1497"/>
    <n v="116.61918640696858"/>
  </r>
  <r>
    <n v="1447369707.7"/>
    <x v="0"/>
    <s v="PORT04"/>
    <s v="V444_0"/>
    <n v="2"/>
    <s v="DTP"/>
    <n v="3"/>
    <n v="0"/>
    <s v="V555555555_3"/>
    <x v="102"/>
    <x v="1"/>
    <s v="PORT09"/>
    <n v="1612"/>
    <n v="113.58745194088263"/>
  </r>
  <r>
    <n v="1447325526.7"/>
    <x v="0"/>
    <s v="PORT04"/>
    <s v="V444_0"/>
    <n v="2"/>
    <s v="DTP"/>
    <n v="3"/>
    <n v="0"/>
    <s v="V555555555_3"/>
    <x v="102"/>
    <x v="1"/>
    <s v="PORT09"/>
    <n v="1120"/>
    <n v="78.746124271312382"/>
  </r>
  <r>
    <n v="1447188643.7"/>
    <x v="0"/>
    <s v="PORT04"/>
    <s v="V444_0"/>
    <n v="2"/>
    <s v="DTP"/>
    <n v="3"/>
    <n v="0"/>
    <s v="V555555555_3"/>
    <x v="102"/>
    <x v="1"/>
    <s v="PORT09"/>
    <n v="457"/>
    <n v="16.936531067828096"/>
  </r>
  <r>
    <n v="1447237192.7"/>
    <x v="0"/>
    <s v="PORT04"/>
    <s v="V444_0"/>
    <n v="2"/>
    <s v="DTP"/>
    <n v="3"/>
    <n v="0"/>
    <s v="V555555555_3"/>
    <x v="102"/>
    <x v="1"/>
    <s v="PORT09"/>
    <n v="434"/>
    <n v="17.936531067828096"/>
  </r>
  <r>
    <n v="1447297188.7"/>
    <x v="0"/>
    <s v="PORT04"/>
    <s v="V444_0"/>
    <n v="2"/>
    <s v="DTP"/>
    <n v="3"/>
    <n v="0"/>
    <s v="V555555555_3"/>
    <x v="102"/>
    <x v="1"/>
    <s v="PORT09"/>
    <n v="1106"/>
    <n v="77.746124271312382"/>
  </r>
  <r>
    <n v="1447159329.7"/>
    <x v="0"/>
    <s v="PORT04"/>
    <s v="V444_0"/>
    <n v="2"/>
    <s v="DTP"/>
    <n v="3"/>
    <n v="0"/>
    <s v="V555555555_3"/>
    <x v="102"/>
    <x v="1"/>
    <s v="PORT09"/>
    <n v="464"/>
    <n v="16.936531067828096"/>
  </r>
  <r>
    <n v="1447174504.7"/>
    <x v="0"/>
    <s v="PORT04"/>
    <s v="V444_0"/>
    <n v="2"/>
    <s v="DTP"/>
    <n v="3"/>
    <n v="0"/>
    <s v="V555555555_3"/>
    <x v="102"/>
    <x v="1"/>
    <s v="PORT09"/>
    <n v="531"/>
    <n v="16.936531067828096"/>
  </r>
  <r>
    <n v="1447391484.7"/>
    <x v="0"/>
    <s v="PORT04"/>
    <s v="V444_0"/>
    <n v="2"/>
    <s v="DTP"/>
    <n v="3"/>
    <n v="0"/>
    <s v="V555555555_3"/>
    <x v="102"/>
    <x v="1"/>
    <s v="PORT09"/>
    <n v="758"/>
    <n v="40.841327669570241"/>
  </r>
  <r>
    <n v="1447159326.7"/>
    <x v="0"/>
    <s v="PORT04"/>
    <s v="V444_0"/>
    <n v="2"/>
    <s v="DTP"/>
    <n v="3"/>
    <n v="0"/>
    <s v="V555555555_3"/>
    <x v="248"/>
    <x v="1"/>
    <s v="PORT09"/>
    <n v="490"/>
    <n v="16.617969870228201"/>
  </r>
  <r>
    <n v="1447174502.7"/>
    <x v="0"/>
    <s v="PORT04"/>
    <s v="V444_0"/>
    <n v="2"/>
    <s v="DTP"/>
    <n v="3"/>
    <n v="0"/>
    <s v="V555555555_3"/>
    <x v="248"/>
    <x v="1"/>
    <s v="PORT09"/>
    <n v="452"/>
    <n v="16.617969870228201"/>
  </r>
  <r>
    <n v="1447266994.7"/>
    <x v="0"/>
    <s v="PORT04"/>
    <s v="V444_0"/>
    <n v="2"/>
    <s v="DTP"/>
    <n v="3"/>
    <n v="0"/>
    <s v="V555555555_3"/>
    <x v="248"/>
    <x v="1"/>
    <s v="PORT09"/>
    <n v="460"/>
    <n v="17.617969870228201"/>
  </r>
  <r>
    <n v="1447258831.7"/>
    <x v="0"/>
    <s v="PORT04"/>
    <s v="V444_0"/>
    <n v="2"/>
    <s v="DTP"/>
    <n v="3"/>
    <n v="0"/>
    <s v="V555555555_3"/>
    <x v="248"/>
    <x v="1"/>
    <s v="PORT09"/>
    <n v="527"/>
    <n v="17.617969870228201"/>
  </r>
  <r>
    <n v="1447297186.7"/>
    <x v="0"/>
    <s v="PORT04"/>
    <s v="V444_0"/>
    <n v="2"/>
    <s v="DTP"/>
    <n v="3"/>
    <n v="0"/>
    <s v="V555555555_3"/>
    <x v="248"/>
    <x v="1"/>
    <s v="PORT09"/>
    <n v="705"/>
    <n v="32.235939740456402"/>
  </r>
  <r>
    <n v="1447394115.7"/>
    <x v="0"/>
    <s v="PORT04"/>
    <s v="V444_0"/>
    <n v="2"/>
    <s v="DTP"/>
    <n v="3"/>
    <n v="0"/>
    <s v="V555555555_3"/>
    <x v="104"/>
    <x v="1"/>
    <s v="PORT09"/>
    <n v="769"/>
    <n v="35.312720821507384"/>
  </r>
  <r>
    <n v="1447223368.7"/>
    <x v="0"/>
    <s v="PORT04"/>
    <s v="V444_0"/>
    <n v="2"/>
    <s v="DTP"/>
    <n v="3"/>
    <n v="0"/>
    <s v="V555555555_3"/>
    <x v="249"/>
    <x v="1"/>
    <s v="PORT09"/>
    <n v="1254"/>
    <n v="71.479787631021665"/>
  </r>
  <r>
    <n v="1447159331.7"/>
    <x v="0"/>
    <s v="PORT04"/>
    <s v="V444_0"/>
    <n v="2"/>
    <s v="DTP"/>
    <n v="3"/>
    <n v="0"/>
    <s v="V555555555_3"/>
    <x v="249"/>
    <x v="1"/>
    <s v="PORT09"/>
    <n v="1296"/>
    <n v="69.479787631021665"/>
  </r>
  <r>
    <n v="1447188645.7"/>
    <x v="0"/>
    <s v="PORT04"/>
    <s v="V444_0"/>
    <n v="2"/>
    <s v="DTP"/>
    <n v="3"/>
    <n v="0"/>
    <s v="V555555555_3"/>
    <x v="249"/>
    <x v="1"/>
    <s v="PORT09"/>
    <n v="1324"/>
    <n v="73.479787631021665"/>
  </r>
  <r>
    <n v="1447237194.7"/>
    <x v="0"/>
    <s v="PORT04"/>
    <s v="V444_0"/>
    <n v="2"/>
    <s v="DTP"/>
    <n v="3"/>
    <n v="0"/>
    <s v="V555555555_3"/>
    <x v="249"/>
    <x v="1"/>
    <s v="PORT09"/>
    <n v="1285"/>
    <n v="71.479787631021665"/>
  </r>
  <r>
    <n v="1447174506.7"/>
    <x v="0"/>
    <s v="PORT04"/>
    <s v="V444_0"/>
    <n v="2"/>
    <s v="DTP"/>
    <n v="3"/>
    <n v="0"/>
    <s v="V555555555_3"/>
    <x v="249"/>
    <x v="1"/>
    <s v="PORT09"/>
    <n v="1297"/>
    <n v="67.479787631021665"/>
  </r>
  <r>
    <n v="1447325527.7"/>
    <x v="0"/>
    <s v="PORT04"/>
    <s v="V444_0"/>
    <n v="2"/>
    <s v="DTP"/>
    <n v="3"/>
    <n v="0"/>
    <s v="V555555555_3"/>
    <x v="250"/>
    <x v="1"/>
    <s v="PORT09"/>
    <n v="650"/>
    <n v="28.794508749255311"/>
  </r>
  <r>
    <n v="1447266996.7"/>
    <x v="0"/>
    <s v="PORT04"/>
    <s v="V444_0"/>
    <n v="2"/>
    <s v="DTP"/>
    <n v="3"/>
    <n v="0"/>
    <s v="V555555555_3"/>
    <x v="250"/>
    <x v="1"/>
    <s v="PORT09"/>
    <n v="709"/>
    <n v="29.794508749255311"/>
  </r>
  <r>
    <n v="1447159330.7"/>
    <x v="0"/>
    <s v="PORT04"/>
    <s v="V444_0"/>
    <n v="2"/>
    <s v="DTP"/>
    <n v="3"/>
    <n v="0"/>
    <s v="V555555555_3"/>
    <x v="250"/>
    <x v="1"/>
    <s v="PORT09"/>
    <n v="697"/>
    <n v="28.794508749255311"/>
  </r>
  <r>
    <n v="1447223367.7"/>
    <x v="0"/>
    <s v="PORT04"/>
    <s v="V444_0"/>
    <n v="2"/>
    <s v="DTP"/>
    <n v="3"/>
    <n v="0"/>
    <s v="V555555555_3"/>
    <x v="250"/>
    <x v="1"/>
    <s v="PORT09"/>
    <n v="717"/>
    <n v="27.794508749255311"/>
  </r>
  <r>
    <n v="1447369708.7"/>
    <x v="0"/>
    <s v="PORT04"/>
    <s v="V444_0"/>
    <n v="2"/>
    <s v="DTP"/>
    <n v="3"/>
    <n v="0"/>
    <s v="V555555555_3"/>
    <x v="250"/>
    <x v="1"/>
    <s v="PORT09"/>
    <n v="684"/>
    <n v="30.794508749255311"/>
  </r>
  <r>
    <n v="1447282167.7"/>
    <x v="0"/>
    <s v="PORT04"/>
    <s v="V444_0"/>
    <n v="2"/>
    <s v="DTP"/>
    <n v="3"/>
    <n v="0"/>
    <s v="V555555555_3"/>
    <x v="250"/>
    <x v="1"/>
    <s v="PORT09"/>
    <n v="904"/>
    <n v="41.911625842614349"/>
  </r>
  <r>
    <n v="1447335482.7"/>
    <x v="0"/>
    <s v="PORT04"/>
    <s v="V444_0"/>
    <n v="2"/>
    <s v="DTP"/>
    <n v="3"/>
    <n v="0"/>
    <s v="V555555555_3"/>
    <x v="250"/>
    <x v="1"/>
    <s v="PORT09"/>
    <n v="641"/>
    <n v="29.794508749255311"/>
  </r>
  <r>
    <n v="1447188644.7"/>
    <x v="0"/>
    <s v="PORT04"/>
    <s v="V444_0"/>
    <n v="2"/>
    <s v="DTP"/>
    <n v="3"/>
    <n v="0"/>
    <s v="V555555555_3"/>
    <x v="250"/>
    <x v="1"/>
    <s v="PORT09"/>
    <n v="658"/>
    <n v="30.794508749255311"/>
  </r>
  <r>
    <n v="1447237193.7"/>
    <x v="0"/>
    <s v="PORT04"/>
    <s v="V444_0"/>
    <n v="2"/>
    <s v="DTP"/>
    <n v="3"/>
    <n v="0"/>
    <s v="V555555555_3"/>
    <x v="250"/>
    <x v="1"/>
    <s v="PORT09"/>
    <n v="690"/>
    <n v="28.794508749255311"/>
  </r>
  <r>
    <n v="1447297189.7"/>
    <x v="0"/>
    <s v="PORT04"/>
    <s v="V444_0"/>
    <n v="2"/>
    <s v="DTP"/>
    <n v="3"/>
    <n v="0"/>
    <s v="V555555555_3"/>
    <x v="250"/>
    <x v="1"/>
    <s v="PORT09"/>
    <n v="1704"/>
    <n v="99.060917903662201"/>
  </r>
  <r>
    <n v="1447174505.7"/>
    <x v="0"/>
    <s v="PORT04"/>
    <s v="V444_0"/>
    <n v="2"/>
    <s v="DTP"/>
    <n v="3"/>
    <n v="0"/>
    <s v="V555555555_3"/>
    <x v="250"/>
    <x v="1"/>
    <s v="PORT09"/>
    <n v="648"/>
    <n v="26.794508749255311"/>
  </r>
  <r>
    <n v="1447394116.7"/>
    <x v="0"/>
    <s v="PORT04"/>
    <s v="V444_0"/>
    <n v="2"/>
    <s v="DTP"/>
    <n v="3"/>
    <n v="0"/>
    <s v="V555555555_3"/>
    <x v="250"/>
    <x v="1"/>
    <s v="PORT09"/>
    <n v="474"/>
    <n v="9.7979407809707411"/>
  </r>
  <r>
    <n v="1447394120.7"/>
    <x v="0"/>
    <s v="PORT04"/>
    <s v="V444_0"/>
    <n v="2"/>
    <s v="DTP"/>
    <n v="3"/>
    <n v="0"/>
    <s v="V555555555_3"/>
    <x v="400"/>
    <x v="1"/>
    <s v="PORT09"/>
    <n v="673"/>
    <n v="27.108266095893693"/>
  </r>
  <r>
    <n v="1447198767.7"/>
    <x v="0"/>
    <s v="PORT04"/>
    <s v="V444_0"/>
    <n v="2"/>
    <s v="DTP"/>
    <n v="3"/>
    <n v="0"/>
    <s v="V555555555_3"/>
    <x v="400"/>
    <x v="1"/>
    <s v="PORT09"/>
    <n v="331"/>
    <n v="3.647689989718212"/>
  </r>
  <r>
    <n v="1447369709.7"/>
    <x v="0"/>
    <s v="PORT04"/>
    <s v="V444_0"/>
    <n v="2"/>
    <s v="DTP"/>
    <n v="3"/>
    <n v="0"/>
    <s v="V555555555_3"/>
    <x v="400"/>
    <x v="1"/>
    <s v="PORT09"/>
    <n v="320"/>
    <n v="3.0397416580985102"/>
  </r>
  <r>
    <n v="1447174507.7"/>
    <x v="0"/>
    <s v="PORT04"/>
    <s v="V444_0"/>
    <n v="2"/>
    <s v="DTP"/>
    <n v="3"/>
    <n v="0"/>
    <s v="V555555555_3"/>
    <x v="400"/>
    <x v="1"/>
    <s v="PORT09"/>
    <n v="299"/>
    <n v="1.2158966632394039"/>
  </r>
  <r>
    <n v="1447297190.7"/>
    <x v="0"/>
    <s v="PORT04"/>
    <s v="V444_0"/>
    <n v="2"/>
    <s v="DTP"/>
    <n v="3"/>
    <n v="0"/>
    <s v="V555555555_3"/>
    <x v="400"/>
    <x v="1"/>
    <s v="PORT09"/>
    <n v="359"/>
    <n v="3.0397416580985102"/>
  </r>
  <r>
    <n v="1447335483.7"/>
    <x v="0"/>
    <s v="PORT04"/>
    <s v="V444_0"/>
    <n v="2"/>
    <s v="DTP"/>
    <n v="3"/>
    <n v="0"/>
    <s v="V555555555_3"/>
    <x v="400"/>
    <x v="1"/>
    <s v="PORT09"/>
    <n v="319"/>
    <n v="3.0397416580985102"/>
  </r>
  <r>
    <n v="1447240599.7"/>
    <x v="0"/>
    <s v="PORT04"/>
    <s v="V444_0"/>
    <n v="2"/>
    <s v="DTP"/>
    <n v="3"/>
    <n v="0"/>
    <s v="V555555555_3"/>
    <x v="400"/>
    <x v="1"/>
    <s v="PORT09"/>
    <n v="309"/>
    <n v="2.2494088269928976"/>
  </r>
  <r>
    <n v="1447159333.7"/>
    <x v="0"/>
    <s v="PORT04"/>
    <s v="V444_0"/>
    <n v="2"/>
    <s v="DTP"/>
    <n v="3"/>
    <n v="0"/>
    <s v="V555555555_3"/>
    <x v="400"/>
    <x v="1"/>
    <s v="PORT09"/>
    <n v="332"/>
    <n v="1.2158966632394039"/>
  </r>
  <r>
    <n v="1447373164.7"/>
    <x v="0"/>
    <s v="PORT04"/>
    <s v="V444_0"/>
    <n v="2"/>
    <s v="DTP"/>
    <n v="3"/>
    <n v="0"/>
    <s v="V555555555_3"/>
    <x v="400"/>
    <x v="1"/>
    <s v="PORT09"/>
    <n v="455"/>
    <n v="9.1192249742955305"/>
  </r>
  <r>
    <n v="1447325528.7"/>
    <x v="0"/>
    <s v="PORT04"/>
    <s v="V444_0"/>
    <n v="2"/>
    <s v="DTP"/>
    <n v="3"/>
    <n v="0"/>
    <s v="V555555555_3"/>
    <x v="400"/>
    <x v="1"/>
    <s v="PORT09"/>
    <n v="325"/>
    <n v="3.0397416580985102"/>
  </r>
  <r>
    <n v="1447394118.7"/>
    <x v="0"/>
    <s v="PORT04"/>
    <s v="V444_0"/>
    <n v="2"/>
    <s v="DTP"/>
    <n v="3"/>
    <n v="0"/>
    <s v="V555555555_3"/>
    <x v="401"/>
    <x v="1"/>
    <s v="PORT09"/>
    <n v="473"/>
    <n v="7.0702567242623662"/>
  </r>
  <r>
    <n v="1447159322.7"/>
    <x v="0"/>
    <s v="PORT04"/>
    <s v="V444_0"/>
    <n v="2"/>
    <s v="DTP"/>
    <n v="3"/>
    <n v="0"/>
    <s v="V555555555_3"/>
    <x v="402"/>
    <x v="1"/>
    <s v="PORT09"/>
    <n v="350"/>
    <n v="4.5468948035487946"/>
  </r>
  <r>
    <n v="1447194891.7"/>
    <x v="0"/>
    <s v="PORT04"/>
    <s v="V444_0"/>
    <n v="2"/>
    <s v="DTP"/>
    <n v="3"/>
    <n v="0"/>
    <s v="V555555555_3"/>
    <x v="402"/>
    <x v="1"/>
    <s v="PORT09"/>
    <n v="283"/>
    <n v="3.637515842839036"/>
  </r>
  <r>
    <n v="1447174500.7"/>
    <x v="0"/>
    <s v="PORT04"/>
    <s v="V444_0"/>
    <n v="2"/>
    <s v="DTP"/>
    <n v="3"/>
    <n v="0"/>
    <s v="V555555555_3"/>
    <x v="108"/>
    <x v="1"/>
    <s v="PORT09"/>
    <n v="298"/>
    <n v="2.5805157593123211"/>
  </r>
  <r>
    <n v="1447223364.7"/>
    <x v="0"/>
    <s v="PORT04"/>
    <s v="V444_0"/>
    <n v="2"/>
    <s v="DTP"/>
    <n v="3"/>
    <n v="0"/>
    <s v="V555555555_3"/>
    <x v="402"/>
    <x v="1"/>
    <s v="PORT09"/>
    <n v="343"/>
    <n v="8.08"/>
  </r>
  <r>
    <n v="1447159323.7"/>
    <x v="0"/>
    <s v="PORT04"/>
    <s v="V444_0"/>
    <n v="2"/>
    <s v="DTP"/>
    <n v="3"/>
    <n v="0"/>
    <s v="V555555555_3"/>
    <x v="253"/>
    <x v="1"/>
    <s v="PORT09"/>
    <n v="301"/>
    <n v="0.23947103274559189"/>
  </r>
  <r>
    <n v="1447194890.7"/>
    <x v="0"/>
    <s v="PORT04"/>
    <s v="V444_0"/>
    <n v="2"/>
    <s v="DTP"/>
    <n v="3"/>
    <n v="0"/>
    <s v="V555555555_3"/>
    <x v="403"/>
    <x v="1"/>
    <s v="PORT09"/>
    <n v="292"/>
    <n v="3.9215603137587465"/>
  </r>
  <r>
    <n v="1447159321.7"/>
    <x v="0"/>
    <s v="PORT04"/>
    <s v="V444_0"/>
    <n v="2"/>
    <s v="DTP"/>
    <n v="3"/>
    <n v="0"/>
    <s v="V555555555_3"/>
    <x v="403"/>
    <x v="1"/>
    <s v="PORT09"/>
    <n v="345"/>
    <n v="2.352936188255248"/>
  </r>
  <r>
    <n v="1447394113.7"/>
    <x v="0"/>
    <s v="PORT04"/>
    <s v="V444_0"/>
    <n v="2"/>
    <s v="DTP"/>
    <n v="3"/>
    <n v="0"/>
    <s v="V555555555_3"/>
    <x v="254"/>
    <x v="1"/>
    <s v="PORT09"/>
    <n v="295"/>
    <n v="5.1655376356803648"/>
  </r>
  <r>
    <n v="1447194895.7"/>
    <x v="0"/>
    <s v="PORT04"/>
    <s v="V444_0"/>
    <n v="2"/>
    <s v="DTP"/>
    <n v="3"/>
    <n v="0"/>
    <s v="V555555555_3"/>
    <x v="254"/>
    <x v="1"/>
    <s v="PORT09"/>
    <n v="323"/>
    <n v="5.1655376356803648"/>
  </r>
  <r>
    <n v="1447192278.7"/>
    <x v="0"/>
    <s v="PORT04"/>
    <s v="V444_0"/>
    <n v="2"/>
    <s v="DTP"/>
    <n v="3"/>
    <n v="0"/>
    <s v="V555555555_3"/>
    <x v="331"/>
    <x v="1"/>
    <s v="PORT09"/>
    <n v="1319"/>
    <n v="97.772578581804453"/>
  </r>
  <r>
    <n v="1447369704.7"/>
    <x v="0"/>
    <s v="PORT04"/>
    <s v="V444_0"/>
    <n v="2"/>
    <s v="DTP"/>
    <n v="3"/>
    <n v="0"/>
    <s v="V555555555_3"/>
    <x v="255"/>
    <x v="1"/>
    <s v="PORT09"/>
    <n v="335"/>
    <n v="4.6026789086528961"/>
  </r>
  <r>
    <n v="1447394111.7"/>
    <x v="0"/>
    <s v="PORT04"/>
    <s v="V444_0"/>
    <n v="2"/>
    <s v="DTP"/>
    <n v="3"/>
    <n v="0"/>
    <s v="V555555555_3"/>
    <x v="255"/>
    <x v="1"/>
    <s v="PORT09"/>
    <n v="348"/>
    <n v="9.2053578173057922"/>
  </r>
  <r>
    <n v="1447335479.7"/>
    <x v="0"/>
    <s v="PORT04"/>
    <s v="V444_0"/>
    <n v="2"/>
    <s v="DTP"/>
    <n v="3"/>
    <n v="0"/>
    <s v="V555555555_3"/>
    <x v="255"/>
    <x v="1"/>
    <s v="PORT09"/>
    <n v="298"/>
    <n v="4.6026789086528961"/>
  </r>
  <r>
    <n v="1447297184.7"/>
    <x v="0"/>
    <s v="PORT04"/>
    <s v="V444_0"/>
    <n v="2"/>
    <s v="DTP"/>
    <n v="3"/>
    <n v="0"/>
    <s v="V555555555_3"/>
    <x v="255"/>
    <x v="1"/>
    <s v="PORT09"/>
    <n v="341"/>
    <n v="4.6026789086528961"/>
  </r>
  <r>
    <n v="1447192279.7"/>
    <x v="0"/>
    <s v="PORT04"/>
    <s v="V444_0"/>
    <n v="2"/>
    <s v="DTP"/>
    <n v="3"/>
    <n v="0"/>
    <s v="V555555555_3"/>
    <x v="255"/>
    <x v="1"/>
    <s v="PORT09"/>
    <n v="405"/>
    <n v="9.2053578173057922"/>
  </r>
  <r>
    <n v="1447325523.7"/>
    <x v="0"/>
    <s v="PORT04"/>
    <s v="V444_0"/>
    <n v="2"/>
    <s v="DTP"/>
    <n v="3"/>
    <n v="0"/>
    <s v="V555555555_3"/>
    <x v="255"/>
    <x v="1"/>
    <s v="PORT09"/>
    <n v="326"/>
    <n v="4.6026789086528961"/>
  </r>
  <r>
    <n v="1447335480.7"/>
    <x v="0"/>
    <s v="PORT04"/>
    <s v="V444_0"/>
    <n v="2"/>
    <s v="DTP"/>
    <n v="3"/>
    <n v="0"/>
    <s v="V555555555_3"/>
    <x v="111"/>
    <x v="1"/>
    <s v="PORT09"/>
    <n v="427"/>
    <n v="8.903225183661748"/>
  </r>
  <r>
    <n v="1447194894.7"/>
    <x v="0"/>
    <s v="PORT04"/>
    <s v="V444_0"/>
    <n v="2"/>
    <s v="DTP"/>
    <n v="3"/>
    <n v="0"/>
    <s v="V555555555_3"/>
    <x v="111"/>
    <x v="1"/>
    <s v="PORT09"/>
    <n v="342"/>
    <n v="8.903225183661748"/>
  </r>
  <r>
    <n v="1447297185.7"/>
    <x v="0"/>
    <s v="PORT04"/>
    <s v="V444_0"/>
    <n v="2"/>
    <s v="DTP"/>
    <n v="3"/>
    <n v="0"/>
    <s v="V555555555_3"/>
    <x v="111"/>
    <x v="1"/>
    <s v="PORT09"/>
    <n v="377"/>
    <n v="8.903225183661748"/>
  </r>
  <r>
    <n v="1447325524.7"/>
    <x v="0"/>
    <s v="PORT04"/>
    <s v="V444_0"/>
    <n v="2"/>
    <s v="DTP"/>
    <n v="3"/>
    <n v="0"/>
    <s v="V555555555_3"/>
    <x v="111"/>
    <x v="1"/>
    <s v="PORT09"/>
    <n v="410"/>
    <n v="8.903225183661748"/>
  </r>
  <r>
    <n v="1447159325.7"/>
    <x v="0"/>
    <s v="PORT04"/>
    <s v="V444_0"/>
    <n v="2"/>
    <s v="DTP"/>
    <n v="3"/>
    <n v="0"/>
    <s v="V555555555_3"/>
    <x v="111"/>
    <x v="1"/>
    <s v="PORT09"/>
    <n v="433"/>
    <n v="8.903225183661748"/>
  </r>
  <r>
    <n v="1447240598.7"/>
    <x v="0"/>
    <s v="PORT04"/>
    <s v="V444_0"/>
    <n v="2"/>
    <s v="DTP"/>
    <n v="3"/>
    <n v="0"/>
    <s v="V555555555_3"/>
    <x v="111"/>
    <x v="1"/>
    <s v="PORT09"/>
    <n v="336"/>
    <n v="8.903225183661748"/>
  </r>
  <r>
    <n v="1447369705.7"/>
    <x v="0"/>
    <s v="PORT04"/>
    <s v="V444_0"/>
    <n v="2"/>
    <s v="DTP"/>
    <n v="3"/>
    <n v="0"/>
    <s v="V555555555_3"/>
    <x v="111"/>
    <x v="1"/>
    <s v="PORT09"/>
    <n v="374"/>
    <n v="8.903225183661748"/>
  </r>
  <r>
    <n v="1447394112.7"/>
    <x v="0"/>
    <s v="PORT04"/>
    <s v="V444_0"/>
    <n v="2"/>
    <s v="DTP"/>
    <n v="3"/>
    <n v="0"/>
    <s v="V555555555_3"/>
    <x v="111"/>
    <x v="1"/>
    <s v="PORT09"/>
    <n v="358"/>
    <n v="8.903225183661748"/>
  </r>
  <r>
    <n v="1447266993.7"/>
    <x v="0"/>
    <s v="PORT04"/>
    <s v="V444_0"/>
    <n v="2"/>
    <s v="DTP"/>
    <n v="3"/>
    <n v="0"/>
    <s v="V555555555_3"/>
    <x v="111"/>
    <x v="1"/>
    <s v="PORT09"/>
    <n v="418"/>
    <n v="8.903225183661748"/>
  </r>
  <r>
    <n v="1447154277.7"/>
    <x v="0"/>
    <s v="PORT04"/>
    <s v="V444_0"/>
    <n v="2"/>
    <s v="DTP"/>
    <n v="3"/>
    <n v="0"/>
    <s v="V555555555_3"/>
    <x v="112"/>
    <x v="1"/>
    <s v="PORT09"/>
    <n v="1630"/>
    <n v="103.68946723943547"/>
  </r>
  <r>
    <n v="1447174501.7"/>
    <x v="0"/>
    <s v="PORT04"/>
    <s v="V444_0"/>
    <n v="2"/>
    <s v="DTP"/>
    <n v="3"/>
    <n v="0"/>
    <s v="V555555555_3"/>
    <x v="115"/>
    <x v="1"/>
    <s v="PORT09"/>
    <n v="294"/>
    <n v="1.2338159215256619"/>
  </r>
  <r>
    <n v="1447159324.7"/>
    <x v="0"/>
    <s v="PORT04"/>
    <s v="V444_0"/>
    <n v="2"/>
    <s v="DTP"/>
    <n v="3"/>
    <n v="0"/>
    <s v="V555555555_3"/>
    <x v="404"/>
    <x v="1"/>
    <s v="PORT09"/>
    <n v="324"/>
    <n v="0.76990293910076257"/>
  </r>
  <r>
    <n v="1447194889.7"/>
    <x v="0"/>
    <s v="PORT04"/>
    <s v="V444_0"/>
    <n v="2"/>
    <s v="DTP"/>
    <n v="3"/>
    <n v="0"/>
    <s v="V555555555_3"/>
    <x v="404"/>
    <x v="1"/>
    <s v="PORT09"/>
    <n v="436"/>
    <n v="11.548544086511438"/>
  </r>
  <r>
    <n v="1447266992.7"/>
    <x v="0"/>
    <s v="PORT04"/>
    <s v="V444_0"/>
    <n v="2"/>
    <s v="DTP"/>
    <n v="3"/>
    <n v="0"/>
    <s v="V555555555_3"/>
    <x v="404"/>
    <x v="1"/>
    <s v="PORT09"/>
    <n v="416"/>
    <n v="11.548544086511438"/>
  </r>
  <r>
    <n v="1447282163.7"/>
    <x v="0"/>
    <s v="PORT04"/>
    <s v="V444_0"/>
    <n v="2"/>
    <s v="DTP"/>
    <n v="3"/>
    <n v="0"/>
    <s v="V555555555_3"/>
    <x v="337"/>
    <x v="1"/>
    <s v="PORT09"/>
    <n v="286"/>
    <n v="2.6981517010231486"/>
  </r>
  <r>
    <n v="1447266991.7"/>
    <x v="0"/>
    <s v="PORT04"/>
    <s v="V444_0"/>
    <n v="2"/>
    <s v="DTP"/>
    <n v="3"/>
    <n v="0"/>
    <s v="V555555555_3"/>
    <x v="337"/>
    <x v="1"/>
    <s v="PORT09"/>
    <n v="639"/>
    <n v="24.981517010231489"/>
  </r>
  <r>
    <n v="1447360811.7"/>
    <x v="0"/>
    <s v="PORT04"/>
    <s v="V444_0"/>
    <n v="2"/>
    <s v="DTP"/>
    <n v="3"/>
    <n v="0"/>
    <s v="V555555555_3"/>
    <x v="337"/>
    <x v="1"/>
    <s v="PORT09"/>
    <n v="318"/>
    <n v="1.3490758505115743"/>
  </r>
  <r>
    <n v="1447194892.7"/>
    <x v="0"/>
    <s v="PORT04"/>
    <s v="V444_0"/>
    <n v="2"/>
    <s v="DTP"/>
    <n v="3"/>
    <n v="0"/>
    <s v="V555555555_3"/>
    <x v="337"/>
    <x v="1"/>
    <s v="PORT09"/>
    <n v="369"/>
    <n v="6.7453792525578722"/>
  </r>
  <r>
    <n v="1447194893.7"/>
    <x v="0"/>
    <s v="PORT04"/>
    <s v="V444_0"/>
    <n v="2"/>
    <s v="DTP"/>
    <n v="3"/>
    <n v="0"/>
    <s v="V555555555_3"/>
    <x v="405"/>
    <x v="1"/>
    <s v="PORT09"/>
    <n v="284"/>
    <n v="0.6233981436419298"/>
  </r>
  <r>
    <n v="1447355238.7"/>
    <x v="0"/>
    <s v="PORT04"/>
    <s v="V444_0"/>
    <n v="2"/>
    <s v="DTP"/>
    <n v="3"/>
    <n v="0"/>
    <s v="V555555555_3"/>
    <x v="406"/>
    <x v="1"/>
    <s v="PORT09"/>
    <n v="253"/>
    <n v="0.81200000000000028"/>
  </r>
  <r>
    <n v="1447223363.7"/>
    <x v="0"/>
    <s v="PORT04"/>
    <s v="V444_0"/>
    <n v="2"/>
    <s v="DTP"/>
    <n v="3"/>
    <n v="0"/>
    <s v="V555555555_3"/>
    <x v="406"/>
    <x v="1"/>
    <s v="PORT09"/>
    <n v="293"/>
    <n v="0.16240000000000004"/>
  </r>
  <r>
    <n v="1447282162.7"/>
    <x v="0"/>
    <s v="PORT04"/>
    <s v="V444_0"/>
    <n v="2"/>
    <s v="DTP"/>
    <n v="3"/>
    <n v="0"/>
    <s v="V555555555_3"/>
    <x v="406"/>
    <x v="1"/>
    <s v="PORT09"/>
    <n v="322"/>
    <n v="0.32480000000000009"/>
  </r>
  <r>
    <n v="1447174499.7"/>
    <x v="0"/>
    <s v="PORT04"/>
    <s v="V444_0"/>
    <n v="2"/>
    <s v="DTP"/>
    <n v="3"/>
    <n v="0"/>
    <s v="V555555555_3"/>
    <x v="407"/>
    <x v="1"/>
    <s v="PORT09"/>
    <n v="851"/>
    <n v="72.88"/>
  </r>
  <r>
    <n v="1447297183.7"/>
    <x v="0"/>
    <s v="PORT04"/>
    <s v="V444_0"/>
    <n v="2"/>
    <s v="DTP"/>
    <n v="3"/>
    <n v="0"/>
    <s v="V555555555_3"/>
    <x v="407"/>
    <x v="1"/>
    <s v="PORT09"/>
    <n v="440"/>
    <n v="19.16"/>
  </r>
  <r>
    <n v="1447174498.7"/>
    <x v="0"/>
    <s v="PORT04"/>
    <s v="V444_0"/>
    <n v="2"/>
    <s v="DTP"/>
    <n v="3"/>
    <n v="0"/>
    <s v="V555555555_3"/>
    <x v="408"/>
    <x v="1"/>
    <s v="PORT09"/>
    <n v="389"/>
    <n v="9.0294269838626047"/>
  </r>
  <r>
    <n v="1447410133.7"/>
    <x v="0"/>
    <s v="PORT04"/>
    <s v="V444_0"/>
    <n v="2"/>
    <s v="DTP"/>
    <n v="0"/>
    <n v="0"/>
    <s v="V555555_34"/>
    <x v="409"/>
    <x v="1"/>
    <s v="PORT09"/>
    <n v="821"/>
    <n v="41.109325933196708"/>
  </r>
  <r>
    <n v="1447421862.7"/>
    <x v="0"/>
    <s v="PORT04"/>
    <s v="V444_0"/>
    <n v="2"/>
    <s v="DTP"/>
    <n v="0"/>
    <n v="0"/>
    <s v="V555555_34"/>
    <x v="409"/>
    <x v="1"/>
    <s v="PORT09"/>
    <n v="292"/>
    <n v="1.6110473547570252"/>
  </r>
  <r>
    <n v="1447321406.7"/>
    <x v="0"/>
    <s v="PORT04"/>
    <s v="V444_0"/>
    <n v="2"/>
    <s v="DTP"/>
    <n v="0"/>
    <n v="0"/>
    <s v="V555555_34"/>
    <x v="409"/>
    <x v="1"/>
    <s v="PORT09"/>
    <n v="927"/>
    <n v="50.331420642710761"/>
  </r>
  <r>
    <n v="1447265637.7"/>
    <x v="0"/>
    <s v="PORT04"/>
    <s v="V444_0"/>
    <n v="2"/>
    <s v="DTP"/>
    <n v="0"/>
    <n v="0"/>
    <s v="V555555_34"/>
    <x v="409"/>
    <x v="1"/>
    <s v="PORT09"/>
    <n v="845"/>
    <n v="50.331420642710761"/>
  </r>
  <r>
    <n v="1447152747.7"/>
    <x v="0"/>
    <s v="PORT04"/>
    <s v="V444_0"/>
    <n v="2"/>
    <s v="DTP"/>
    <n v="0"/>
    <n v="0"/>
    <s v="V555555_34"/>
    <x v="409"/>
    <x v="1"/>
    <s v="PORT09"/>
    <n v="1262"/>
    <n v="83.55236773785127"/>
  </r>
  <r>
    <n v="1447321405.7"/>
    <x v="0"/>
    <s v="PORT04"/>
    <s v="V444_0"/>
    <n v="2"/>
    <s v="DTP"/>
    <n v="0"/>
    <n v="0"/>
    <s v="V555555_34"/>
    <x v="410"/>
    <x v="1"/>
    <s v="PORT09"/>
    <n v="495"/>
    <n v="15.683586018240881"/>
  </r>
  <r>
    <n v="1447421861.7"/>
    <x v="0"/>
    <s v="PORT04"/>
    <s v="V444_0"/>
    <n v="2"/>
    <s v="DTP"/>
    <n v="0"/>
    <n v="0"/>
    <s v="V555555_34"/>
    <x v="410"/>
    <x v="1"/>
    <s v="PORT09"/>
    <n v="253"/>
    <n v="0.78417930091204402"/>
  </r>
  <r>
    <n v="1447410132.7"/>
    <x v="0"/>
    <s v="PORT04"/>
    <s v="V444_0"/>
    <n v="2"/>
    <s v="DTP"/>
    <n v="0"/>
    <n v="0"/>
    <s v="V555555_34"/>
    <x v="410"/>
    <x v="1"/>
    <s v="PORT09"/>
    <n v="336"/>
    <n v="5.4892551063843085"/>
  </r>
  <r>
    <n v="1447152746.7"/>
    <x v="0"/>
    <s v="PORT04"/>
    <s v="V444_0"/>
    <n v="2"/>
    <s v="DTP"/>
    <n v="0"/>
    <n v="0"/>
    <s v="V555555_34"/>
    <x v="410"/>
    <x v="1"/>
    <s v="PORT09"/>
    <n v="563"/>
    <n v="24.525379027361321"/>
  </r>
  <r>
    <n v="1447265638.7"/>
    <x v="0"/>
    <s v="PORT04"/>
    <s v="V444_0"/>
    <n v="2"/>
    <s v="DTP"/>
    <n v="0"/>
    <n v="0"/>
    <s v="V555555_34"/>
    <x v="410"/>
    <x v="1"/>
    <s v="PORT09"/>
    <n v="617"/>
    <n v="25.525379027361321"/>
  </r>
  <r>
    <n v="1447211839.7"/>
    <x v="0"/>
    <s v="PORT04"/>
    <s v="V444_0"/>
    <n v="2"/>
    <s v="DTP"/>
    <n v="0"/>
    <n v="0"/>
    <s v="V5555_25"/>
    <x v="411"/>
    <x v="1"/>
    <s v="PORT09"/>
    <n v="3247"/>
    <n v="13.285524021826468"/>
  </r>
  <r>
    <n v="1447219300.7"/>
    <x v="0"/>
    <s v="PORT04"/>
    <s v="V444_0"/>
    <n v="2"/>
    <s v="DTP"/>
    <n v="0"/>
    <n v="0"/>
    <s v="V5555_25"/>
    <x v="411"/>
    <x v="1"/>
    <s v="PORT09"/>
    <n v="2240"/>
    <n v="9.5236826812176449"/>
  </r>
  <r>
    <n v="1447187274.7"/>
    <x v="0"/>
    <s v="PORT04"/>
    <s v="V444_0"/>
    <n v="2"/>
    <s v="DTP"/>
    <n v="0"/>
    <n v="0"/>
    <s v="V5555_25"/>
    <x v="411"/>
    <x v="1"/>
    <s v="PORT09"/>
    <n v="2428"/>
    <n v="9.214149675605924"/>
  </r>
  <r>
    <n v="1447187332.7"/>
    <x v="0"/>
    <s v="PORT04"/>
    <s v="V444_0"/>
    <n v="2"/>
    <s v="DTP"/>
    <n v="0"/>
    <n v="0"/>
    <s v="V5555_25"/>
    <x v="411"/>
    <x v="1"/>
    <s v="PORT09"/>
    <n v="3017"/>
    <n v="11.928399239752954"/>
  </r>
  <r>
    <n v="1447359740.7"/>
    <x v="0"/>
    <s v="PORT04"/>
    <s v="V444_0"/>
    <n v="2"/>
    <s v="DTP"/>
    <n v="0"/>
    <n v="0"/>
    <s v="V5555_25"/>
    <x v="411"/>
    <x v="1"/>
    <s v="PORT09"/>
    <n v="2822"/>
    <n v="12.904603351522056"/>
  </r>
  <r>
    <n v="1447199506.7"/>
    <x v="0"/>
    <s v="PORT04"/>
    <s v="V444_0"/>
    <n v="2"/>
    <s v="DTP"/>
    <n v="0"/>
    <n v="0"/>
    <s v="V5555_25"/>
    <x v="411"/>
    <x v="1"/>
    <s v="PORT09"/>
    <n v="2599"/>
    <n v="11.880807463291159"/>
  </r>
  <r>
    <n v="1447301364.7"/>
    <x v="0"/>
    <s v="PORT04"/>
    <s v="V444_0"/>
    <n v="2"/>
    <s v="DTP"/>
    <n v="0"/>
    <n v="0"/>
    <s v="V5555_25"/>
    <x v="411"/>
    <x v="1"/>
    <s v="PORT09"/>
    <n v="5259"/>
    <n v="24.809206703044111"/>
  </r>
  <r>
    <n v="1447187334.7"/>
    <x v="0"/>
    <s v="PORT04"/>
    <s v="V444_0"/>
    <n v="2"/>
    <s v="DTP"/>
    <n v="0"/>
    <n v="0"/>
    <s v="V5555_25"/>
    <x v="411"/>
    <x v="1"/>
    <s v="PORT09"/>
    <n v="2538"/>
    <n v="9.8808074632911591"/>
  </r>
  <r>
    <n v="1447284937.7"/>
    <x v="0"/>
    <s v="PORT04"/>
    <s v="V444_0"/>
    <n v="2"/>
    <s v="DTP"/>
    <n v="0"/>
    <n v="0"/>
    <s v="V5555_25"/>
    <x v="411"/>
    <x v="1"/>
    <s v="PORT09"/>
    <n v="5303"/>
    <n v="23.809206703044111"/>
  </r>
  <r>
    <n v="1447322521.7"/>
    <x v="0"/>
    <s v="PORT04"/>
    <s v="V444_0"/>
    <n v="2"/>
    <s v="DTP"/>
    <n v="0"/>
    <n v="0"/>
    <s v="V5555_25"/>
    <x v="411"/>
    <x v="1"/>
    <s v="PORT09"/>
    <n v="1313"/>
    <n v="4.7618413406088225"/>
  </r>
  <r>
    <n v="1447191655.7"/>
    <x v="0"/>
    <s v="PORT04"/>
    <s v="V444_0"/>
    <n v="2"/>
    <s v="DTP"/>
    <n v="0"/>
    <n v="0"/>
    <s v="V5555_25"/>
    <x v="88"/>
    <x v="1"/>
    <s v="PORT09"/>
    <n v="399"/>
    <n v="0.88791484216173422"/>
  </r>
  <r>
    <n v="1447187278.7"/>
    <x v="0"/>
    <s v="PORT04"/>
    <s v="V444_0"/>
    <n v="2"/>
    <s v="DTP"/>
    <n v="0"/>
    <n v="0"/>
    <s v="V5555_25"/>
    <x v="345"/>
    <x v="1"/>
    <s v="PORT09"/>
    <n v="427"/>
    <n v="0.38319143667791467"/>
  </r>
  <r>
    <n v="1447228936.7"/>
    <x v="0"/>
    <s v="PORT04"/>
    <s v="V444_0"/>
    <n v="2"/>
    <s v="DTP"/>
    <n v="0"/>
    <n v="0"/>
    <s v="V5555_25"/>
    <x v="345"/>
    <x v="1"/>
    <s v="PORT09"/>
    <n v="258"/>
    <n v="7.6638287335582936E-2"/>
  </r>
  <r>
    <n v="1447373736.7"/>
    <x v="0"/>
    <s v="PORT04"/>
    <s v="V444_0"/>
    <n v="2"/>
    <s v="DTP"/>
    <n v="0"/>
    <n v="0"/>
    <s v="V5555_25"/>
    <x v="345"/>
    <x v="1"/>
    <s v="PORT09"/>
    <n v="310"/>
    <n v="7.6638287335582936E-2"/>
  </r>
  <r>
    <n v="1447199507.7"/>
    <x v="0"/>
    <s v="PORT04"/>
    <s v="V444_0"/>
    <n v="2"/>
    <s v="DTP"/>
    <n v="0"/>
    <n v="0"/>
    <s v="V5555_25"/>
    <x v="262"/>
    <x v="1"/>
    <s v="PORT09"/>
    <n v="2354"/>
    <n v="65.711093616554351"/>
  </r>
  <r>
    <n v="1447199510.7"/>
    <x v="0"/>
    <s v="PORT04"/>
    <s v="V444_0"/>
    <n v="2"/>
    <s v="DTP"/>
    <n v="0"/>
    <n v="0"/>
    <s v="V5555_25"/>
    <x v="262"/>
    <x v="1"/>
    <s v="PORT09"/>
    <n v="387"/>
    <n v="4.8829089294016041"/>
  </r>
  <r>
    <n v="1447191657.7"/>
    <x v="0"/>
    <s v="PORT04"/>
    <s v="V444_0"/>
    <n v="2"/>
    <s v="DTP"/>
    <n v="0"/>
    <n v="0"/>
    <s v="V5555_25"/>
    <x v="262"/>
    <x v="1"/>
    <s v="PORT09"/>
    <n v="2414"/>
    <n v="77.175319546197372"/>
  </r>
  <r>
    <n v="1447187333.7"/>
    <x v="0"/>
    <s v="PORT04"/>
    <s v="V444_0"/>
    <n v="2"/>
    <s v="DTP"/>
    <n v="0"/>
    <n v="0"/>
    <s v="V5555_25"/>
    <x v="262"/>
    <x v="1"/>
    <s v="PORT09"/>
    <n v="265"/>
    <n v="0.56087467432315719"/>
  </r>
  <r>
    <n v="1447187277.7"/>
    <x v="0"/>
    <s v="PORT04"/>
    <s v="V444_0"/>
    <n v="2"/>
    <s v="DTP"/>
    <n v="0"/>
    <n v="0"/>
    <s v="V5555_25"/>
    <x v="262"/>
    <x v="1"/>
    <s v="PORT09"/>
    <n v="328"/>
    <n v="2.8373659995171483"/>
  </r>
  <r>
    <n v="1447187275.7"/>
    <x v="0"/>
    <s v="PORT04"/>
    <s v="V444_0"/>
    <n v="2"/>
    <s v="DTP"/>
    <n v="0"/>
    <n v="0"/>
    <s v="V5555_25"/>
    <x v="412"/>
    <x v="1"/>
    <s v="PORT09"/>
    <n v="8477"/>
    <n v="261.55103699976519"/>
  </r>
  <r>
    <n v="1447191656.7"/>
    <x v="0"/>
    <s v="PORT04"/>
    <s v="V444_0"/>
    <n v="2"/>
    <s v="DTP"/>
    <n v="0"/>
    <n v="0"/>
    <s v="V5555_25"/>
    <x v="413"/>
    <x v="1"/>
    <s v="PORT09"/>
    <n v="368"/>
    <n v="2.2760187547432396"/>
  </r>
  <r>
    <n v="1447199509.7"/>
    <x v="0"/>
    <s v="PORT04"/>
    <s v="V444_0"/>
    <n v="2"/>
    <s v="DTP"/>
    <n v="0"/>
    <n v="0"/>
    <s v="V5555_25"/>
    <x v="413"/>
    <x v="1"/>
    <s v="PORT09"/>
    <n v="272"/>
    <n v="0.55103611956941589"/>
  </r>
  <r>
    <n v="1447187276.7"/>
    <x v="0"/>
    <s v="PORT04"/>
    <s v="V444_0"/>
    <n v="2"/>
    <s v="DTP"/>
    <n v="0"/>
    <n v="0"/>
    <s v="V5555_25"/>
    <x v="413"/>
    <x v="1"/>
    <s v="PORT09"/>
    <n v="324"/>
    <n v="2.0364378331913198"/>
  </r>
  <r>
    <n v="1447312829.7"/>
    <x v="0"/>
    <s v="PORT04"/>
    <s v="V444_0"/>
    <n v="2"/>
    <s v="DTP"/>
    <n v="0"/>
    <n v="0"/>
    <s v="V5555_25"/>
    <x v="414"/>
    <x v="1"/>
    <s v="PORT09"/>
    <n v="288"/>
    <n v="0.12515008976198877"/>
  </r>
  <r>
    <n v="1447190630.7"/>
    <x v="0"/>
    <s v="PORT04"/>
    <s v="V444_0"/>
    <n v="2"/>
    <s v="DTP"/>
    <n v="0"/>
    <n v="0"/>
    <s v="V5555_25"/>
    <x v="415"/>
    <x v="1"/>
    <s v="PORT09"/>
    <n v="408"/>
    <n v="0.44865915806784151"/>
  </r>
  <r>
    <n v="1447326035.7"/>
    <x v="0"/>
    <s v="PORT04"/>
    <s v="V444_0"/>
    <n v="2"/>
    <s v="DTP"/>
    <n v="0"/>
    <n v="0"/>
    <s v="V55_13"/>
    <x v="79"/>
    <x v="1"/>
    <s v="PORT09"/>
    <n v="351"/>
    <n v="2.0481824048182409"/>
  </r>
  <r>
    <n v="1447258704.7"/>
    <x v="0"/>
    <s v="PORT04"/>
    <s v="V444_0"/>
    <n v="2"/>
    <s v="DTP"/>
    <n v="0"/>
    <n v="0"/>
    <s v="V55_13"/>
    <x v="79"/>
    <x v="1"/>
    <s v="PORT09"/>
    <n v="295"/>
    <n v="0.77830931383093149"/>
  </r>
  <r>
    <n v="1447258708.7"/>
    <x v="0"/>
    <s v="PORT04"/>
    <s v="V444_0"/>
    <n v="2"/>
    <s v="DTP"/>
    <n v="0"/>
    <n v="0"/>
    <s v="V55_13"/>
    <x v="79"/>
    <x v="1"/>
    <s v="PORT09"/>
    <n v="348"/>
    <n v="0.40963648096364819"/>
  </r>
  <r>
    <n v="1447141580.7"/>
    <x v="0"/>
    <s v="PORT04"/>
    <s v="V444_0"/>
    <n v="2"/>
    <s v="DTP"/>
    <n v="0"/>
    <n v="0"/>
    <s v="V55_13"/>
    <x v="79"/>
    <x v="1"/>
    <s v="PORT09"/>
    <n v="350"/>
    <n v="0.32770918477091854"/>
  </r>
  <r>
    <n v="1447396709.7"/>
    <x v="0"/>
    <s v="PORT04"/>
    <s v="V444_0"/>
    <n v="2"/>
    <s v="DTP"/>
    <n v="0"/>
    <n v="0"/>
    <s v="V55_13"/>
    <x v="79"/>
    <x v="1"/>
    <s v="PORT09"/>
    <n v="262"/>
    <n v="0.38915465691546575"/>
  </r>
  <r>
    <n v="1447258706.7"/>
    <x v="0"/>
    <s v="PORT04"/>
    <s v="V444_0"/>
    <n v="2"/>
    <s v="DTP"/>
    <n v="0"/>
    <n v="0"/>
    <s v="V55_13"/>
    <x v="79"/>
    <x v="1"/>
    <s v="PORT09"/>
    <n v="354"/>
    <n v="1.7409550440955048"/>
  </r>
  <r>
    <n v="1447258707.7"/>
    <x v="0"/>
    <s v="PORT04"/>
    <s v="V444_0"/>
    <n v="2"/>
    <s v="DTP"/>
    <n v="0"/>
    <n v="0"/>
    <s v="V55_13"/>
    <x v="79"/>
    <x v="1"/>
    <s v="PORT09"/>
    <n v="346"/>
    <n v="0.55300924930092499"/>
  </r>
  <r>
    <n v="1447396720.7"/>
    <x v="0"/>
    <s v="PORT04"/>
    <s v="V444_0"/>
    <n v="2"/>
    <s v="DTP"/>
    <n v="0"/>
    <n v="0"/>
    <s v="V55_13"/>
    <x v="79"/>
    <x v="1"/>
    <s v="PORT09"/>
    <n v="383"/>
    <n v="2.0481824048182409"/>
  </r>
  <r>
    <n v="1447258703.7"/>
    <x v="0"/>
    <s v="PORT04"/>
    <s v="V444_0"/>
    <n v="2"/>
    <s v="DTP"/>
    <n v="0"/>
    <n v="0"/>
    <s v="V55_13"/>
    <x v="79"/>
    <x v="1"/>
    <s v="PORT09"/>
    <n v="386"/>
    <n v="1.7204732200473223"/>
  </r>
  <r>
    <n v="1447207649.7"/>
    <x v="0"/>
    <s v="PORT04"/>
    <s v="V444_0"/>
    <n v="2"/>
    <s v="DTP"/>
    <n v="0"/>
    <n v="0"/>
    <s v="V55_13"/>
    <x v="79"/>
    <x v="1"/>
    <s v="PORT09"/>
    <n v="312"/>
    <n v="0.65541836954183708"/>
  </r>
  <r>
    <n v="1447258709.7"/>
    <x v="0"/>
    <s v="PORT04"/>
    <s v="V444_0"/>
    <n v="2"/>
    <s v="DTP"/>
    <n v="0"/>
    <n v="0"/>
    <s v="V55_13"/>
    <x v="79"/>
    <x v="1"/>
    <s v="PORT09"/>
    <n v="338"/>
    <n v="1.2289094428909446"/>
  </r>
  <r>
    <n v="1447141582.7"/>
    <x v="0"/>
    <s v="PORT04"/>
    <s v="V444_0"/>
    <n v="2"/>
    <s v="DTP"/>
    <n v="0"/>
    <n v="0"/>
    <s v="V55_13"/>
    <x v="79"/>
    <x v="1"/>
    <s v="PORT09"/>
    <n v="286"/>
    <n v="0.40963648096364819"/>
  </r>
  <r>
    <n v="1447396721.7"/>
    <x v="0"/>
    <s v="PORT04"/>
    <s v="V444_0"/>
    <n v="2"/>
    <s v="DTP"/>
    <n v="0"/>
    <n v="0"/>
    <s v="V55_13"/>
    <x v="79"/>
    <x v="1"/>
    <s v="PORT09"/>
    <n v="504"/>
    <n v="3.2"/>
  </r>
  <r>
    <n v="1447396718.7"/>
    <x v="0"/>
    <s v="PORT04"/>
    <s v="V444_0"/>
    <n v="2"/>
    <s v="DTP"/>
    <n v="0"/>
    <n v="0"/>
    <s v="V55_13"/>
    <x v="79"/>
    <x v="1"/>
    <s v="PORT09"/>
    <n v="456"/>
    <n v="3.18"/>
  </r>
  <r>
    <n v="1447396719.7"/>
    <x v="0"/>
    <s v="PORT04"/>
    <s v="V444_0"/>
    <n v="2"/>
    <s v="DTP"/>
    <n v="0"/>
    <n v="0"/>
    <s v="V55_13"/>
    <x v="79"/>
    <x v="1"/>
    <s v="PORT09"/>
    <n v="472"/>
    <n v="3.1400000000000006"/>
  </r>
  <r>
    <n v="1447396722.7"/>
    <x v="0"/>
    <s v="PORT04"/>
    <s v="V444_0"/>
    <n v="2"/>
    <s v="DTP"/>
    <n v="0"/>
    <n v="0"/>
    <s v="V55_13"/>
    <x v="79"/>
    <x v="1"/>
    <s v="PORT09"/>
    <n v="490"/>
    <n v="3.12"/>
  </r>
  <r>
    <n v="1447258705.7"/>
    <x v="0"/>
    <s v="PORT04"/>
    <s v="V444_0"/>
    <n v="2"/>
    <s v="DTP"/>
    <n v="0"/>
    <n v="0"/>
    <s v="V55_13"/>
    <x v="79"/>
    <x v="1"/>
    <s v="PORT09"/>
    <n v="514"/>
    <n v="3.04"/>
  </r>
  <r>
    <n v="1447141581.7"/>
    <x v="0"/>
    <s v="PORT04"/>
    <s v="V444_0"/>
    <n v="2"/>
    <s v="DTP"/>
    <n v="0"/>
    <n v="0"/>
    <s v="V55_13"/>
    <x v="79"/>
    <x v="1"/>
    <s v="PORT09"/>
    <n v="558"/>
    <n v="3.36"/>
  </r>
  <r>
    <n v="1447141510.7"/>
    <x v="0"/>
    <s v="PORT04"/>
    <s v="V444_0"/>
    <n v="2"/>
    <s v="DTP"/>
    <n v="0"/>
    <n v="0"/>
    <s v="V55_13"/>
    <x v="79"/>
    <x v="1"/>
    <s v="PORT09"/>
    <n v="580"/>
    <n v="3.46"/>
  </r>
  <r>
    <n v="1447207645.7"/>
    <x v="0"/>
    <s v="PORT04"/>
    <s v="V444_0"/>
    <n v="2"/>
    <s v="DTP"/>
    <n v="0"/>
    <n v="0"/>
    <s v="V55_13"/>
    <x v="79"/>
    <x v="1"/>
    <s v="PORT09"/>
    <n v="648"/>
    <n v="3.7000000000000006"/>
  </r>
  <r>
    <n v="1447300030.7"/>
    <x v="0"/>
    <s v="PORT04"/>
    <s v="V444_0"/>
    <n v="2"/>
    <s v="DTP"/>
    <n v="0"/>
    <n v="0"/>
    <s v="V55_13"/>
    <x v="81"/>
    <x v="1"/>
    <s v="PORT09"/>
    <n v="361"/>
    <n v="4.7900261142571434"/>
  </r>
  <r>
    <n v="1447351877.7"/>
    <x v="0"/>
    <s v="PORT04"/>
    <s v="V444_0"/>
    <n v="2"/>
    <s v="DTP"/>
    <n v="0"/>
    <n v="0"/>
    <s v="V55_13"/>
    <x v="81"/>
    <x v="1"/>
    <s v="PORT09"/>
    <n v="328"/>
    <n v="1.1612184519411257"/>
  </r>
  <r>
    <n v="1447402331.7"/>
    <x v="0"/>
    <s v="PORT04"/>
    <s v="V444_0"/>
    <n v="2"/>
    <s v="DTP"/>
    <n v="0"/>
    <n v="0"/>
    <s v="V55_13"/>
    <x v="81"/>
    <x v="1"/>
    <s v="PORT09"/>
    <n v="312"/>
    <n v="5.0077545739961042"/>
  </r>
  <r>
    <n v="1447351878.7"/>
    <x v="0"/>
    <s v="PORT04"/>
    <s v="V444_0"/>
    <n v="2"/>
    <s v="DTP"/>
    <n v="0"/>
    <n v="0"/>
    <s v="V55_13"/>
    <x v="81"/>
    <x v="1"/>
    <s v="PORT09"/>
    <n v="351"/>
    <n v="3.9191122753012992"/>
  </r>
  <r>
    <n v="1447402332.7"/>
    <x v="0"/>
    <s v="PORT04"/>
    <s v="V444_0"/>
    <n v="2"/>
    <s v="DTP"/>
    <n v="0"/>
    <n v="0"/>
    <s v="V55_13"/>
    <x v="81"/>
    <x v="1"/>
    <s v="PORT09"/>
    <n v="271"/>
    <n v="0.7983376857095239"/>
  </r>
  <r>
    <n v="1447137219.7"/>
    <x v="0"/>
    <s v="PORT04"/>
    <s v="V444_0"/>
    <n v="2"/>
    <s v="DTP"/>
    <n v="0"/>
    <n v="0"/>
    <s v="V55_13"/>
    <x v="81"/>
    <x v="1"/>
    <s v="PORT09"/>
    <n v="327"/>
    <n v="5.7000000000000011"/>
  </r>
  <r>
    <n v="1447208891.7"/>
    <x v="0"/>
    <s v="PORT04"/>
    <s v="V444_0"/>
    <n v="2"/>
    <s v="DTP"/>
    <n v="0"/>
    <n v="0"/>
    <s v="V55_13"/>
    <x v="81"/>
    <x v="1"/>
    <s v="PORT09"/>
    <n v="450"/>
    <n v="11.38"/>
  </r>
  <r>
    <n v="1447193366.7"/>
    <x v="0"/>
    <s v="PORT04"/>
    <s v="V444_0"/>
    <n v="2"/>
    <s v="DTP"/>
    <n v="0"/>
    <n v="0"/>
    <s v="V55_13"/>
    <x v="82"/>
    <x v="1"/>
    <s v="PORT09"/>
    <n v="380"/>
    <n v="4.7977972528221722"/>
  </r>
  <r>
    <n v="1447397001.7"/>
    <x v="0"/>
    <s v="PORT04"/>
    <s v="V444_0"/>
    <n v="2"/>
    <s v="DTP"/>
    <n v="0"/>
    <n v="0"/>
    <s v="V55_13"/>
    <x v="82"/>
    <x v="1"/>
    <s v="PORT09"/>
    <n v="474"/>
    <n v="12.994493132055432"/>
  </r>
  <r>
    <n v="1447300033.7"/>
    <x v="0"/>
    <s v="PORT04"/>
    <s v="V444_0"/>
    <n v="2"/>
    <s v="DTP"/>
    <n v="0"/>
    <n v="0"/>
    <s v="V55_13"/>
    <x v="82"/>
    <x v="1"/>
    <s v="PORT09"/>
    <n v="501"/>
    <n v="9.7950438188498872"/>
  </r>
  <r>
    <n v="1447231453.7"/>
    <x v="0"/>
    <s v="PORT04"/>
    <s v="V444_0"/>
    <n v="2"/>
    <s v="DTP"/>
    <n v="0"/>
    <n v="0"/>
    <s v="V55_13"/>
    <x v="82"/>
    <x v="1"/>
    <s v="PORT09"/>
    <n v="679"/>
    <n v="25.108931195431417"/>
  </r>
  <r>
    <n v="1447351802.7"/>
    <x v="0"/>
    <s v="PORT04"/>
    <s v="V444_0"/>
    <n v="2"/>
    <s v="DTP"/>
    <n v="0"/>
    <n v="0"/>
    <s v="V55_13"/>
    <x v="82"/>
    <x v="1"/>
    <s v="PORT09"/>
    <n v="382"/>
    <n v="2.9986232830138579"/>
  </r>
  <r>
    <n v="1447316609.7"/>
    <x v="0"/>
    <s v="PORT04"/>
    <s v="V444_0"/>
    <n v="2"/>
    <s v="DTP"/>
    <n v="0"/>
    <n v="0"/>
    <s v="V55_13"/>
    <x v="82"/>
    <x v="1"/>
    <s v="PORT09"/>
    <n v="343"/>
    <n v="1.199449313205543"/>
  </r>
  <r>
    <n v="1447402326.7"/>
    <x v="0"/>
    <s v="PORT04"/>
    <s v="V444_0"/>
    <n v="2"/>
    <s v="DTP"/>
    <n v="0"/>
    <n v="0"/>
    <s v="V55_13"/>
    <x v="416"/>
    <x v="1"/>
    <s v="PORT09"/>
    <n v="325"/>
    <n v="2.455060398273921"/>
  </r>
  <r>
    <n v="1447397003.7"/>
    <x v="0"/>
    <s v="PORT04"/>
    <s v="V444_0"/>
    <n v="2"/>
    <s v="DTP"/>
    <n v="0"/>
    <n v="0"/>
    <s v="V55_13"/>
    <x v="416"/>
    <x v="1"/>
    <s v="PORT09"/>
    <n v="377"/>
    <n v="4.8567499183244962"/>
  </r>
  <r>
    <n v="1447397002.7"/>
    <x v="0"/>
    <s v="PORT04"/>
    <s v="V444_0"/>
    <n v="2"/>
    <s v="DTP"/>
    <n v="0"/>
    <n v="0"/>
    <s v="V55_13"/>
    <x v="416"/>
    <x v="1"/>
    <s v="PORT09"/>
    <n v="433"/>
    <n v="10.56743388822253"/>
  </r>
  <r>
    <n v="1447300032.7"/>
    <x v="0"/>
    <s v="PORT04"/>
    <s v="V444_0"/>
    <n v="2"/>
    <s v="DTP"/>
    <n v="0"/>
    <n v="0"/>
    <s v="V55_13"/>
    <x v="416"/>
    <x v="1"/>
    <s v="PORT09"/>
    <n v="285"/>
    <n v="0.74719229512684548"/>
  </r>
  <r>
    <n v="1447300031.7"/>
    <x v="0"/>
    <s v="PORT04"/>
    <s v="V444_0"/>
    <n v="2"/>
    <s v="DTP"/>
    <n v="0"/>
    <n v="0"/>
    <s v="V55_13"/>
    <x v="416"/>
    <x v="1"/>
    <s v="PORT09"/>
    <n v="468"/>
    <n v="9.9269833495423772"/>
  </r>
  <r>
    <n v="1447310852.7"/>
    <x v="0"/>
    <s v="PORT04"/>
    <s v="V444_0"/>
    <n v="2"/>
    <s v="DTP"/>
    <n v="0"/>
    <n v="0"/>
    <s v="V55_13"/>
    <x v="416"/>
    <x v="1"/>
    <s v="PORT09"/>
    <n v="256"/>
    <n v="0.58707966045680715"/>
  </r>
  <r>
    <n v="1447186835.7"/>
    <x v="0"/>
    <s v="PORT04"/>
    <s v="V444_0"/>
    <n v="2"/>
    <s v="DTP"/>
    <n v="0"/>
    <n v="0"/>
    <s v="V55_13"/>
    <x v="416"/>
    <x v="1"/>
    <s v="PORT09"/>
    <n v="253"/>
    <n v="0.26685439111673054"/>
  </r>
  <r>
    <n v="1447222737.7"/>
    <x v="0"/>
    <s v="PORT04"/>
    <s v="V444_0"/>
    <n v="2"/>
    <s v="DTP"/>
    <n v="0"/>
    <n v="0"/>
    <s v="V55_13"/>
    <x v="416"/>
    <x v="1"/>
    <s v="PORT09"/>
    <n v="410"/>
    <n v="7.2050685601517248"/>
  </r>
  <r>
    <n v="1447310851.7"/>
    <x v="0"/>
    <s v="PORT04"/>
    <s v="V444_0"/>
    <n v="2"/>
    <s v="DTP"/>
    <n v="0"/>
    <n v="0"/>
    <s v="V55_13"/>
    <x v="416"/>
    <x v="1"/>
    <s v="PORT09"/>
    <n v="622"/>
    <n v="16.011263467003833"/>
  </r>
  <r>
    <n v="1447149653.7"/>
    <x v="0"/>
    <s v="PORT04"/>
    <s v="V444_0"/>
    <n v="2"/>
    <s v="DTP"/>
    <n v="0"/>
    <n v="0"/>
    <s v="V55_13"/>
    <x v="416"/>
    <x v="1"/>
    <s v="PORT09"/>
    <n v="370"/>
    <n v="4.2696702578676886"/>
  </r>
  <r>
    <n v="1447302863.7"/>
    <x v="0"/>
    <s v="PORT04"/>
    <s v="V444_0"/>
    <n v="2"/>
    <s v="DTP"/>
    <n v="0"/>
    <n v="0"/>
    <s v="V55_13"/>
    <x v="416"/>
    <x v="1"/>
    <s v="PORT09"/>
    <n v="271"/>
    <n v="1.494384590253691"/>
  </r>
  <r>
    <n v="1447302865.7"/>
    <x v="0"/>
    <s v="PORT04"/>
    <s v="V444_0"/>
    <n v="2"/>
    <s v="DTP"/>
    <n v="0"/>
    <n v="0"/>
    <s v="V55_13"/>
    <x v="416"/>
    <x v="1"/>
    <s v="PORT09"/>
    <n v="377"/>
    <n v="5.3370878223346105"/>
  </r>
  <r>
    <n v="1447302862.7"/>
    <x v="0"/>
    <s v="PORT04"/>
    <s v="V444_0"/>
    <n v="2"/>
    <s v="DTP"/>
    <n v="0"/>
    <n v="0"/>
    <s v="V55_13"/>
    <x v="416"/>
    <x v="1"/>
    <s v="PORT09"/>
    <n v="368"/>
    <n v="5.6573130916746877"/>
  </r>
  <r>
    <n v="1447311664.7"/>
    <x v="0"/>
    <s v="PORT04"/>
    <s v="V444_0"/>
    <n v="2"/>
    <s v="DTP"/>
    <n v="0"/>
    <n v="0"/>
    <s v="V55_13"/>
    <x v="417"/>
    <x v="1"/>
    <s v="PORT09"/>
    <n v="333"/>
    <n v="11.29764894650064"/>
  </r>
  <r>
    <n v="1447400291.7"/>
    <x v="0"/>
    <s v="PORT04"/>
    <s v="V444_0"/>
    <n v="2"/>
    <s v="DTP"/>
    <n v="0"/>
    <n v="0"/>
    <s v="V55_13"/>
    <x v="418"/>
    <x v="1"/>
    <s v="PORT09"/>
    <n v="963"/>
    <n v="9.5955807079767936"/>
  </r>
  <r>
    <n v="1447154269.7"/>
    <x v="0"/>
    <s v="PORT04"/>
    <s v="V444_0"/>
    <n v="2"/>
    <s v="DTP"/>
    <n v="0"/>
    <n v="0"/>
    <s v="V55_13"/>
    <x v="418"/>
    <x v="1"/>
    <s v="PORT09"/>
    <n v="836"/>
    <n v="6.8901600361444473"/>
  </r>
  <r>
    <n v="1447304572.7"/>
    <x v="0"/>
    <s v="PORT04"/>
    <s v="V444_0"/>
    <n v="2"/>
    <s v="DTP"/>
    <n v="0"/>
    <n v="0"/>
    <s v="V55_13"/>
    <x v="418"/>
    <x v="1"/>
    <s v="PORT09"/>
    <n v="614"/>
    <n v="4.6112096179999584"/>
  </r>
  <r>
    <n v="1447187003.7"/>
    <x v="0"/>
    <s v="PORT04"/>
    <s v="V444_0"/>
    <n v="2"/>
    <s v="DTP"/>
    <n v="0"/>
    <n v="0"/>
    <s v="V55_13"/>
    <x v="418"/>
    <x v="1"/>
    <s v="PORT09"/>
    <n v="256"/>
    <n v="0.22656232227167428"/>
  </r>
  <r>
    <n v="1447396710.7"/>
    <x v="0"/>
    <s v="PORT04"/>
    <s v="V444_0"/>
    <n v="2"/>
    <s v="DTP"/>
    <n v="0"/>
    <n v="0"/>
    <s v="V55_13"/>
    <x v="418"/>
    <x v="1"/>
    <s v="PORT09"/>
    <n v="761"/>
    <n v="6.9034872315721927"/>
  </r>
  <r>
    <n v="1447232622.7"/>
    <x v="0"/>
    <s v="PORT04"/>
    <s v="V444_0"/>
    <n v="2"/>
    <s v="DTP"/>
    <n v="0"/>
    <n v="0"/>
    <s v="V55_13"/>
    <x v="418"/>
    <x v="1"/>
    <s v="PORT09"/>
    <n v="1057"/>
    <n v="11.301922065647307"/>
  </r>
  <r>
    <n v="1447377249.7"/>
    <x v="0"/>
    <s v="PORT04"/>
    <s v="V444_0"/>
    <n v="2"/>
    <s v="DTP"/>
    <n v="0"/>
    <n v="0"/>
    <s v="V55_13"/>
    <x v="418"/>
    <x v="1"/>
    <s v="PORT09"/>
    <n v="436"/>
    <n v="2.1323512684392871"/>
  </r>
  <r>
    <n v="1447183454.7"/>
    <x v="0"/>
    <s v="PORT04"/>
    <s v="V444_0"/>
    <n v="2"/>
    <s v="DTP"/>
    <n v="0"/>
    <n v="0"/>
    <s v="V55_13"/>
    <x v="418"/>
    <x v="1"/>
    <s v="PORT09"/>
    <n v="377"/>
    <n v="0.89292209365895159"/>
  </r>
  <r>
    <n v="1447183463.7"/>
    <x v="0"/>
    <s v="PORT04"/>
    <s v="V444_0"/>
    <n v="2"/>
    <s v="DTP"/>
    <n v="0"/>
    <n v="0"/>
    <s v="V55_13"/>
    <x v="418"/>
    <x v="1"/>
    <s v="PORT09"/>
    <n v="643"/>
    <n v="4.8644263311271239"/>
  </r>
  <r>
    <n v="1447275591.7"/>
    <x v="0"/>
    <s v="PORT04"/>
    <s v="V444_0"/>
    <n v="2"/>
    <s v="DTP"/>
    <n v="0"/>
    <n v="0"/>
    <s v="V55_13"/>
    <x v="418"/>
    <x v="1"/>
    <s v="PORT09"/>
    <n v="335"/>
    <n v="1.292737956491318"/>
  </r>
  <r>
    <n v="1447400293.7"/>
    <x v="0"/>
    <s v="PORT04"/>
    <s v="V444_0"/>
    <n v="2"/>
    <s v="DTP"/>
    <n v="0"/>
    <n v="0"/>
    <s v="V55_13"/>
    <x v="418"/>
    <x v="1"/>
    <s v="PORT09"/>
    <n v="437"/>
    <n v="1.4260099107687734"/>
  </r>
  <r>
    <n v="1447207730.7"/>
    <x v="0"/>
    <s v="PORT04"/>
    <s v="V444_0"/>
    <n v="2"/>
    <s v="DTP"/>
    <n v="0"/>
    <n v="0"/>
    <s v="V55_13"/>
    <x v="418"/>
    <x v="1"/>
    <s v="PORT09"/>
    <n v="330"/>
    <n v="0.63970538053178616"/>
  </r>
  <r>
    <n v="1447183455.7"/>
    <x v="0"/>
    <s v="PORT04"/>
    <s v="V444_0"/>
    <n v="2"/>
    <s v="DTP"/>
    <n v="0"/>
    <n v="0"/>
    <s v="V55_13"/>
    <x v="418"/>
    <x v="1"/>
    <s v="PORT09"/>
    <n v="612"/>
    <n v="3.7182875243410072"/>
  </r>
  <r>
    <n v="1447232621.7"/>
    <x v="0"/>
    <s v="PORT04"/>
    <s v="V444_0"/>
    <n v="2"/>
    <s v="DTP"/>
    <n v="0"/>
    <n v="0"/>
    <s v="V55_13"/>
    <x v="418"/>
    <x v="1"/>
    <s v="PORT09"/>
    <n v="591"/>
    <n v="3.4250892249306051"/>
  </r>
  <r>
    <n v="1447304573.7"/>
    <x v="0"/>
    <s v="PORT04"/>
    <s v="V444_0"/>
    <n v="2"/>
    <s v="DTP"/>
    <n v="0"/>
    <n v="0"/>
    <s v="V55_13"/>
    <x v="418"/>
    <x v="1"/>
    <s v="PORT09"/>
    <n v="382"/>
    <n v="1.5459546696184834"/>
  </r>
  <r>
    <n v="1447141579.7"/>
    <x v="0"/>
    <s v="PORT04"/>
    <s v="V444_0"/>
    <n v="2"/>
    <s v="DTP"/>
    <n v="0"/>
    <n v="0"/>
    <s v="V55_13"/>
    <x v="418"/>
    <x v="1"/>
    <s v="PORT09"/>
    <n v="390"/>
    <n v="2.0790424867283051"/>
  </r>
  <r>
    <n v="1447275592.7"/>
    <x v="0"/>
    <s v="PORT04"/>
    <s v="V444_0"/>
    <n v="2"/>
    <s v="DTP"/>
    <n v="0"/>
    <n v="0"/>
    <s v="V55_13"/>
    <x v="418"/>
    <x v="1"/>
    <s v="PORT09"/>
    <n v="344"/>
    <n v="0.67968696681502283"/>
  </r>
  <r>
    <n v="1447207734.7"/>
    <x v="0"/>
    <s v="PORT04"/>
    <s v="V444_0"/>
    <n v="2"/>
    <s v="DTP"/>
    <n v="0"/>
    <n v="0"/>
    <s v="V55_13"/>
    <x v="418"/>
    <x v="1"/>
    <s v="PORT09"/>
    <n v="385"/>
    <n v="1.7858441873179032"/>
  </r>
  <r>
    <n v="1447304571.7"/>
    <x v="0"/>
    <s v="PORT04"/>
    <s v="V444_0"/>
    <n v="2"/>
    <s v="DTP"/>
    <n v="0"/>
    <n v="0"/>
    <s v="V55_13"/>
    <x v="418"/>
    <x v="1"/>
    <s v="PORT09"/>
    <n v="443"/>
    <n v="2.0790424867283051"/>
  </r>
  <r>
    <n v="1447207733.7"/>
    <x v="0"/>
    <s v="PORT04"/>
    <s v="V444_0"/>
    <n v="2"/>
    <s v="DTP"/>
    <n v="0"/>
    <n v="0"/>
    <s v="V55_13"/>
    <x v="418"/>
    <x v="1"/>
    <s v="PORT09"/>
    <n v="500"/>
    <n v="3.1052365346647122"/>
  </r>
  <r>
    <n v="1447167185.7"/>
    <x v="0"/>
    <s v="PORT04"/>
    <s v="V444_0"/>
    <n v="2"/>
    <s v="DTP"/>
    <n v="0"/>
    <n v="0"/>
    <s v="V55_13"/>
    <x v="418"/>
    <x v="1"/>
    <s v="PORT09"/>
    <n v="1149"/>
    <n v="10.4"/>
  </r>
  <r>
    <n v="1447137221.7"/>
    <x v="0"/>
    <s v="PORT04"/>
    <s v="V444_0"/>
    <n v="2"/>
    <s v="DTP"/>
    <n v="0"/>
    <n v="0"/>
    <s v="V55_13"/>
    <x v="418"/>
    <x v="1"/>
    <s v="PORT09"/>
    <n v="1116"/>
    <n v="12.54"/>
  </r>
  <r>
    <n v="1447296078.7"/>
    <x v="0"/>
    <s v="PORT04"/>
    <s v="V444_0"/>
    <n v="2"/>
    <s v="DTP"/>
    <n v="0"/>
    <n v="0"/>
    <s v="V55_13"/>
    <x v="419"/>
    <x v="1"/>
    <s v="PORT09"/>
    <n v="614"/>
    <n v="3.6935586867882564"/>
  </r>
  <r>
    <n v="1447207726.7"/>
    <x v="0"/>
    <s v="PORT04"/>
    <s v="V444_0"/>
    <n v="2"/>
    <s v="DTP"/>
    <n v="0"/>
    <n v="0"/>
    <s v="V55_13"/>
    <x v="419"/>
    <x v="1"/>
    <s v="PORT09"/>
    <n v="764"/>
    <n v="5.3679719581322658"/>
  </r>
  <r>
    <n v="1447396704.7"/>
    <x v="0"/>
    <s v="PORT04"/>
    <s v="V444_0"/>
    <n v="2"/>
    <s v="DTP"/>
    <n v="0"/>
    <n v="0"/>
    <s v="V55_13"/>
    <x v="419"/>
    <x v="1"/>
    <s v="PORT09"/>
    <n v="255"/>
    <n v="0.17236607205011861"/>
  </r>
  <r>
    <n v="1447207728.7"/>
    <x v="0"/>
    <s v="PORT04"/>
    <s v="V444_0"/>
    <n v="2"/>
    <s v="DTP"/>
    <n v="0"/>
    <n v="0"/>
    <s v="V55_13"/>
    <x v="419"/>
    <x v="1"/>
    <s v="PORT09"/>
    <n v="318"/>
    <n v="0.80027104880412214"/>
  </r>
  <r>
    <n v="1447141577.7"/>
    <x v="0"/>
    <s v="PORT04"/>
    <s v="V444_0"/>
    <n v="2"/>
    <s v="DTP"/>
    <n v="0"/>
    <n v="0"/>
    <s v="V55_13"/>
    <x v="419"/>
    <x v="1"/>
    <s v="PORT09"/>
    <n v="387"/>
    <n v="1.0465082945900059"/>
  </r>
  <r>
    <n v="1447396703.7"/>
    <x v="0"/>
    <s v="PORT04"/>
    <s v="V444_0"/>
    <n v="2"/>
    <s v="DTP"/>
    <n v="0"/>
    <n v="0"/>
    <s v="V55_13"/>
    <x v="419"/>
    <x v="1"/>
    <s v="PORT09"/>
    <n v="621"/>
    <n v="3.952107794863434"/>
  </r>
  <r>
    <n v="1447207727.7"/>
    <x v="0"/>
    <s v="PORT04"/>
    <s v="V444_0"/>
    <n v="2"/>
    <s v="DTP"/>
    <n v="0"/>
    <n v="0"/>
    <s v="V55_13"/>
    <x v="419"/>
    <x v="1"/>
    <s v="PORT09"/>
    <n v="372"/>
    <n v="0.60328125217541517"/>
  </r>
  <r>
    <n v="1447296080.7"/>
    <x v="0"/>
    <s v="PORT04"/>
    <s v="V444_0"/>
    <n v="2"/>
    <s v="DTP"/>
    <n v="0"/>
    <n v="0"/>
    <s v="V55_13"/>
    <x v="419"/>
    <x v="1"/>
    <s v="PORT09"/>
    <n v="336"/>
    <n v="0.12311862289294187"/>
  </r>
  <r>
    <n v="1447296079.7"/>
    <x v="0"/>
    <s v="PORT04"/>
    <s v="V444_0"/>
    <n v="2"/>
    <s v="DTP"/>
    <n v="0"/>
    <n v="0"/>
    <s v="V55_13"/>
    <x v="419"/>
    <x v="1"/>
    <s v="PORT09"/>
    <n v="355"/>
    <n v="0.30779655723235466"/>
  </r>
  <r>
    <n v="1447227141.7"/>
    <x v="0"/>
    <s v="PORT04"/>
    <s v="V444_0"/>
    <n v="2"/>
    <s v="DTP"/>
    <n v="0"/>
    <n v="0"/>
    <s v="V55_13"/>
    <x v="420"/>
    <x v="1"/>
    <s v="PORT09"/>
    <n v="676"/>
    <n v="14.691088022790039"/>
  </r>
  <r>
    <n v="1447304763.7"/>
    <x v="0"/>
    <s v="PORT04"/>
    <s v="V444_0"/>
    <n v="2"/>
    <s v="DTP"/>
    <n v="0"/>
    <n v="0"/>
    <s v="V55_13"/>
    <x v="420"/>
    <x v="1"/>
    <s v="PORT09"/>
    <n v="327"/>
    <n v="2.3538207329332104"/>
  </r>
  <r>
    <n v="1447231443.7"/>
    <x v="0"/>
    <s v="PORT04"/>
    <s v="V444_0"/>
    <n v="2"/>
    <s v="DTP"/>
    <n v="0"/>
    <n v="0"/>
    <s v="V55_13"/>
    <x v="420"/>
    <x v="1"/>
    <s v="PORT09"/>
    <n v="433"/>
    <n v="6.9802959666295212"/>
  </r>
  <r>
    <n v="1447157928.7"/>
    <x v="0"/>
    <s v="PORT04"/>
    <s v="V444_0"/>
    <n v="2"/>
    <s v="DTP"/>
    <n v="0"/>
    <n v="0"/>
    <s v="V55_13"/>
    <x v="420"/>
    <x v="1"/>
    <s v="PORT09"/>
    <n v="717"/>
    <n v="16.856571077424356"/>
  </r>
  <r>
    <n v="1447227117.7"/>
    <x v="0"/>
    <s v="PORT04"/>
    <s v="V444_0"/>
    <n v="2"/>
    <s v="DTP"/>
    <n v="0"/>
    <n v="0"/>
    <s v="V55_13"/>
    <x v="420"/>
    <x v="1"/>
    <s v="PORT09"/>
    <n v="378"/>
    <n v="2.3538207329332104"/>
  </r>
  <r>
    <n v="1447165524.7"/>
    <x v="0"/>
    <s v="PORT04"/>
    <s v="V444_0"/>
    <n v="2"/>
    <s v="DTP"/>
    <n v="0"/>
    <n v="0"/>
    <s v="V55_13"/>
    <x v="420"/>
    <x v="1"/>
    <s v="PORT09"/>
    <n v="278"/>
    <n v="1.4609921790619929"/>
  </r>
  <r>
    <n v="1447293770.7"/>
    <x v="0"/>
    <s v="PORT04"/>
    <s v="V444_0"/>
    <n v="2"/>
    <s v="DTP"/>
    <n v="0"/>
    <n v="0"/>
    <s v="V55_13"/>
    <x v="420"/>
    <x v="1"/>
    <s v="PORT09"/>
    <n v="456"/>
    <n v="8.1572063330961253"/>
  </r>
  <r>
    <n v="1447396999.7"/>
    <x v="0"/>
    <s v="PORT04"/>
    <s v="V444_0"/>
    <n v="2"/>
    <s v="DTP"/>
    <n v="0"/>
    <n v="0"/>
    <s v="V55_13"/>
    <x v="420"/>
    <x v="1"/>
    <s v="PORT09"/>
    <n v="344"/>
    <n v="0.64932985736088566"/>
  </r>
  <r>
    <n v="1447191171.7"/>
    <x v="0"/>
    <s v="PORT04"/>
    <s v="V444_0"/>
    <n v="2"/>
    <s v="DTP"/>
    <n v="0"/>
    <n v="0"/>
    <s v="V55_13"/>
    <x v="420"/>
    <x v="1"/>
    <s v="PORT09"/>
    <n v="391"/>
    <n v="4.8699739302066423"/>
  </r>
  <r>
    <n v="1447231440.7"/>
    <x v="0"/>
    <s v="PORT04"/>
    <s v="V444_0"/>
    <n v="2"/>
    <s v="DTP"/>
    <n v="0"/>
    <n v="0"/>
    <s v="V55_13"/>
    <x v="420"/>
    <x v="1"/>
    <s v="PORT09"/>
    <n v="332"/>
    <n v="0.64932985736088566"/>
  </r>
  <r>
    <n v="1447167740.7"/>
    <x v="0"/>
    <s v="PORT04"/>
    <s v="V444_0"/>
    <n v="2"/>
    <s v="DTP"/>
    <n v="0"/>
    <n v="0"/>
    <s v="V55_13"/>
    <x v="420"/>
    <x v="1"/>
    <s v="PORT09"/>
    <n v="245"/>
    <n v="0.24349869651033212"/>
  </r>
  <r>
    <n v="1447198597.7"/>
    <x v="0"/>
    <s v="PORT04"/>
    <s v="V444_0"/>
    <n v="2"/>
    <s v="DTP"/>
    <n v="0"/>
    <n v="0"/>
    <s v="V55_13"/>
    <x v="420"/>
    <x v="1"/>
    <s v="PORT09"/>
    <n v="495"/>
    <n v="11.470443949944281"/>
  </r>
  <r>
    <n v="1447311721.7"/>
    <x v="0"/>
    <s v="PORT04"/>
    <s v="V444_0"/>
    <n v="2"/>
    <s v="DTP"/>
    <n v="0"/>
    <n v="0"/>
    <s v="V55_13"/>
    <x v="420"/>
    <x v="1"/>
    <s v="PORT09"/>
    <n v="300"/>
    <n v="1.4204090629769375"/>
  </r>
  <r>
    <n v="1447150408.7"/>
    <x v="0"/>
    <s v="PORT04"/>
    <s v="V444_0"/>
    <n v="2"/>
    <s v="DTP"/>
    <n v="0"/>
    <n v="0"/>
    <s v="V55_13"/>
    <x v="420"/>
    <x v="1"/>
    <s v="PORT09"/>
    <n v="323"/>
    <n v="1.4609921790619929"/>
  </r>
  <r>
    <n v="1447276613.7"/>
    <x v="0"/>
    <s v="PORT04"/>
    <s v="V444_0"/>
    <n v="2"/>
    <s v="DTP"/>
    <n v="0"/>
    <n v="0"/>
    <s v="V55_13"/>
    <x v="420"/>
    <x v="1"/>
    <s v="PORT09"/>
    <n v="496"/>
    <n v="8.9282855387121778"/>
  </r>
  <r>
    <n v="1447304580.7"/>
    <x v="0"/>
    <s v="PORT04"/>
    <s v="V444_0"/>
    <n v="2"/>
    <s v="DTP"/>
    <n v="0"/>
    <n v="0"/>
    <s v="V55_13"/>
    <x v="420"/>
    <x v="1"/>
    <s v="PORT09"/>
    <n v="245"/>
    <n v="4.0583116085055354E-2"/>
  </r>
  <r>
    <n v="1447240005.7"/>
    <x v="0"/>
    <s v="PORT04"/>
    <s v="V444_0"/>
    <n v="2"/>
    <s v="DTP"/>
    <n v="0"/>
    <n v="0"/>
    <s v="V55_13"/>
    <x v="421"/>
    <x v="1"/>
    <s v="PORT09"/>
    <n v="415"/>
    <n v="9.0876206997697508"/>
  </r>
  <r>
    <n v="1447208890.7"/>
    <x v="0"/>
    <s v="PORT04"/>
    <s v="V444_0"/>
    <n v="2"/>
    <s v="DTP"/>
    <n v="0"/>
    <n v="0"/>
    <s v="V55_13"/>
    <x v="421"/>
    <x v="1"/>
    <s v="PORT09"/>
    <n v="362"/>
    <n v="6.9904774613613458"/>
  </r>
  <r>
    <n v="1447150981.7"/>
    <x v="0"/>
    <s v="PORT04"/>
    <s v="V444_0"/>
    <n v="2"/>
    <s v="DTP"/>
    <n v="0"/>
    <n v="0"/>
    <s v="V55_13"/>
    <x v="421"/>
    <x v="1"/>
    <s v="PORT09"/>
    <n v="449"/>
    <n v="14.903336224597062"/>
  </r>
  <r>
    <n v="1447150980.7"/>
    <x v="0"/>
    <s v="PORT04"/>
    <s v="V444_0"/>
    <n v="2"/>
    <s v="DTP"/>
    <n v="0"/>
    <n v="0"/>
    <s v="V55_13"/>
    <x v="421"/>
    <x v="1"/>
    <s v="PORT09"/>
    <n v="444"/>
    <n v="14.903336224597062"/>
  </r>
  <r>
    <n v="1447208889.7"/>
    <x v="0"/>
    <s v="PORT04"/>
    <s v="V444_0"/>
    <n v="2"/>
    <s v="DTP"/>
    <n v="0"/>
    <n v="0"/>
    <s v="V55_13"/>
    <x v="421"/>
    <x v="1"/>
    <s v="PORT09"/>
    <n v="358"/>
    <n v="8.9128587632357164"/>
  </r>
  <r>
    <n v="1447222743.7"/>
    <x v="0"/>
    <s v="PORT04"/>
    <s v="V444_0"/>
    <n v="2"/>
    <s v="DTP"/>
    <n v="0"/>
    <n v="0"/>
    <s v="V55_13"/>
    <x v="421"/>
    <x v="1"/>
    <s v="PORT09"/>
    <n v="385"/>
    <n v="5.0680961594869762"/>
  </r>
  <r>
    <n v="1447157909.7"/>
    <x v="0"/>
    <s v="PORT04"/>
    <s v="V444_0"/>
    <n v="2"/>
    <s v="DTP"/>
    <n v="0"/>
    <n v="0"/>
    <s v="V55_13"/>
    <x v="421"/>
    <x v="1"/>
    <s v="PORT09"/>
    <n v="328"/>
    <n v="1.2233335557382357"/>
  </r>
  <r>
    <n v="1447137208.7"/>
    <x v="0"/>
    <s v="PORT04"/>
    <s v="V444_0"/>
    <n v="2"/>
    <s v="DTP"/>
    <n v="0"/>
    <n v="0"/>
    <s v="V55_13"/>
    <x v="421"/>
    <x v="1"/>
    <s v="PORT09"/>
    <n v="441"/>
    <n v="13.155716859256726"/>
  </r>
  <r>
    <n v="1447177639.7"/>
    <x v="0"/>
    <s v="PORT04"/>
    <s v="V444_0"/>
    <n v="2"/>
    <s v="DTP"/>
    <n v="0"/>
    <n v="0"/>
    <s v="V55_13"/>
    <x v="421"/>
    <x v="1"/>
    <s v="PORT09"/>
    <n v="400"/>
    <n v="11.534287811246221"/>
  </r>
  <r>
    <n v="1447167719.7"/>
    <x v="0"/>
    <s v="PORT04"/>
    <s v="V444_0"/>
    <n v="2"/>
    <s v="DTP"/>
    <n v="0"/>
    <n v="0"/>
    <s v="V55_13"/>
    <x v="421"/>
    <x v="1"/>
    <s v="PORT09"/>
    <n v="478"/>
    <n v="14.456669113120592"/>
  </r>
  <r>
    <n v="1447271423.7"/>
    <x v="0"/>
    <s v="PORT04"/>
    <s v="V444_0"/>
    <n v="2"/>
    <s v="DTP"/>
    <n v="0"/>
    <n v="0"/>
    <s v="V55_13"/>
    <x v="421"/>
    <x v="1"/>
    <s v="PORT09"/>
    <n v="451"/>
    <n v="10.48571619204202"/>
  </r>
  <r>
    <n v="1447165523.7"/>
    <x v="0"/>
    <s v="PORT04"/>
    <s v="V444_0"/>
    <n v="2"/>
    <s v="DTP"/>
    <n v="0"/>
    <n v="0"/>
    <s v="V55_13"/>
    <x v="421"/>
    <x v="1"/>
    <s v="PORT09"/>
    <n v="465"/>
    <n v="17.350003336073534"/>
  </r>
  <r>
    <n v="1447329819.7"/>
    <x v="0"/>
    <s v="PORT04"/>
    <s v="V444_0"/>
    <n v="2"/>
    <s v="DTP"/>
    <n v="0"/>
    <n v="0"/>
    <s v="V55_13"/>
    <x v="421"/>
    <x v="1"/>
    <s v="PORT09"/>
    <n v="267"/>
    <n v="0.17476193653403366"/>
  </r>
  <r>
    <n v="1447150982.7"/>
    <x v="0"/>
    <s v="PORT04"/>
    <s v="V444_0"/>
    <n v="2"/>
    <s v="DTP"/>
    <n v="0"/>
    <n v="0"/>
    <s v="V55_13"/>
    <x v="421"/>
    <x v="1"/>
    <s v="PORT09"/>
    <n v="293"/>
    <n v="4.6311913181518918"/>
  </r>
  <r>
    <n v="1447177638.7"/>
    <x v="0"/>
    <s v="PORT04"/>
    <s v="V444_0"/>
    <n v="2"/>
    <s v="DTP"/>
    <n v="0"/>
    <n v="0"/>
    <s v="V55_13"/>
    <x v="421"/>
    <x v="1"/>
    <s v="PORT09"/>
    <n v="243"/>
    <n v="0.78642871440315143"/>
  </r>
  <r>
    <n v="1447231442.7"/>
    <x v="0"/>
    <s v="PORT04"/>
    <s v="V444_0"/>
    <n v="2"/>
    <s v="DTP"/>
    <n v="0"/>
    <n v="0"/>
    <s v="V55_13"/>
    <x v="421"/>
    <x v="1"/>
    <s v="PORT09"/>
    <n v="443"/>
    <n v="14.641193319796013"/>
  </r>
  <r>
    <n v="1447237319.7"/>
    <x v="0"/>
    <s v="PORT04"/>
    <s v="V444_0"/>
    <n v="2"/>
    <s v="DTP"/>
    <n v="0"/>
    <n v="0"/>
    <s v="V55_13"/>
    <x v="421"/>
    <x v="1"/>
    <s v="PORT09"/>
    <n v="450"/>
    <n v="18.000479463005465"/>
  </r>
  <r>
    <n v="1447150997.7"/>
    <x v="0"/>
    <s v="PORT04"/>
    <s v="V444_0"/>
    <n v="2"/>
    <s v="DTP"/>
    <n v="0"/>
    <n v="0"/>
    <s v="V55_13"/>
    <x v="421"/>
    <x v="1"/>
    <s v="PORT09"/>
    <n v="259"/>
    <n v="0.52428580960210103"/>
  </r>
  <r>
    <n v="1447304578.7"/>
    <x v="0"/>
    <s v="PORT04"/>
    <s v="V444_0"/>
    <n v="2"/>
    <s v="DTP"/>
    <n v="0"/>
    <n v="0"/>
    <s v="V55_13"/>
    <x v="421"/>
    <x v="1"/>
    <s v="PORT09"/>
    <n v="443"/>
    <n v="10.883811684314288"/>
  </r>
  <r>
    <n v="1447222736.7"/>
    <x v="0"/>
    <s v="PORT04"/>
    <s v="V444_0"/>
    <n v="2"/>
    <s v="DTP"/>
    <n v="0"/>
    <n v="0"/>
    <s v="V55_13"/>
    <x v="421"/>
    <x v="1"/>
    <s v="PORT09"/>
    <n v="326"/>
    <n v="5.5050010008220598"/>
  </r>
  <r>
    <n v="1447232401.7"/>
    <x v="0"/>
    <s v="PORT04"/>
    <s v="V444_0"/>
    <n v="2"/>
    <s v="DTP"/>
    <n v="0"/>
    <n v="0"/>
    <s v="V55_13"/>
    <x v="421"/>
    <x v="1"/>
    <s v="PORT09"/>
    <n v="450"/>
    <n v="16.379050414994964"/>
  </r>
  <r>
    <n v="1447265729.7"/>
    <x v="0"/>
    <s v="PORT04"/>
    <s v="V444_0"/>
    <n v="2"/>
    <s v="DTP"/>
    <n v="0"/>
    <n v="0"/>
    <s v="V55_13"/>
    <x v="421"/>
    <x v="1"/>
    <s v="PORT09"/>
    <n v="355"/>
    <n v="2.4466671114764713"/>
  </r>
  <r>
    <n v="1447137215.7"/>
    <x v="0"/>
    <s v="PORT04"/>
    <s v="V444_0"/>
    <n v="2"/>
    <s v="DTP"/>
    <n v="0"/>
    <n v="0"/>
    <s v="V55_13"/>
    <x v="421"/>
    <x v="1"/>
    <s v="PORT09"/>
    <n v="275"/>
    <n v="1.7476193653403365"/>
  </r>
  <r>
    <n v="1447183465.7"/>
    <x v="0"/>
    <s v="PORT04"/>
    <s v="V444_0"/>
    <n v="2"/>
    <s v="DTP"/>
    <n v="0"/>
    <n v="0"/>
    <s v="V55_13"/>
    <x v="124"/>
    <x v="1"/>
    <s v="PORT09"/>
    <n v="453"/>
    <n v="1.5531730926989338"/>
  </r>
  <r>
    <n v="1447250807.7"/>
    <x v="0"/>
    <s v="PORT04"/>
    <s v="V444_0"/>
    <n v="2"/>
    <s v="DTP"/>
    <n v="0"/>
    <n v="0"/>
    <s v="V55_13"/>
    <x v="124"/>
    <x v="1"/>
    <s v="PORT09"/>
    <n v="363"/>
    <n v="1.3101596156099848"/>
  </r>
  <r>
    <n v="1447304542.7"/>
    <x v="0"/>
    <s v="PORT04"/>
    <s v="V444_0"/>
    <n v="2"/>
    <s v="DTP"/>
    <n v="0"/>
    <n v="0"/>
    <s v="V55_13"/>
    <x v="124"/>
    <x v="1"/>
    <s v="PORT09"/>
    <n v="614"/>
    <n v="3.3704912691902029"/>
  </r>
  <r>
    <n v="1447146892.7"/>
    <x v="0"/>
    <s v="PORT04"/>
    <s v="V444_0"/>
    <n v="2"/>
    <s v="DTP"/>
    <n v="0"/>
    <n v="0"/>
    <s v="V55_13"/>
    <x v="124"/>
    <x v="1"/>
    <s v="PORT09"/>
    <n v="326"/>
    <n v="0.91922489159732812"/>
  </r>
  <r>
    <n v="1447410894.7"/>
    <x v="0"/>
    <s v="PORT04"/>
    <s v="V444_0"/>
    <n v="2"/>
    <s v="DTP"/>
    <n v="0"/>
    <n v="0"/>
    <s v="V55_13"/>
    <x v="124"/>
    <x v="1"/>
    <s v="PORT09"/>
    <n v="424"/>
    <n v="1.088277745224423"/>
  </r>
  <r>
    <n v="1447196664.7"/>
    <x v="0"/>
    <s v="PORT04"/>
    <s v="V444_0"/>
    <n v="2"/>
    <s v="DTP"/>
    <n v="0"/>
    <n v="0"/>
    <s v="V55_13"/>
    <x v="124"/>
    <x v="1"/>
    <s v="PORT09"/>
    <n v="388"/>
    <n v="1.2573305988515178"/>
  </r>
  <r>
    <n v="1447141512.7"/>
    <x v="0"/>
    <s v="PORT04"/>
    <s v="V444_0"/>
    <n v="2"/>
    <s v="DTP"/>
    <n v="0"/>
    <n v="0"/>
    <s v="V55_13"/>
    <x v="124"/>
    <x v="1"/>
    <s v="PORT09"/>
    <n v="614"/>
    <n v="3.3282280557834292"/>
  </r>
  <r>
    <n v="1447410893.7"/>
    <x v="0"/>
    <s v="PORT04"/>
    <s v="V444_0"/>
    <n v="2"/>
    <s v="DTP"/>
    <n v="0"/>
    <n v="0"/>
    <s v="V55_13"/>
    <x v="124"/>
    <x v="1"/>
    <s v="PORT09"/>
    <n v="335"/>
    <n v="1.0565803351693426"/>
  </r>
  <r>
    <n v="1447141509.7"/>
    <x v="0"/>
    <s v="PORT04"/>
    <s v="V444_0"/>
    <n v="2"/>
    <s v="DTP"/>
    <n v="0"/>
    <n v="0"/>
    <s v="V55_13"/>
    <x v="124"/>
    <x v="1"/>
    <s v="PORT09"/>
    <n v="337"/>
    <n v="0.20075026368217511"/>
  </r>
  <r>
    <n v="1447266832.7"/>
    <x v="0"/>
    <s v="PORT04"/>
    <s v="V444_0"/>
    <n v="2"/>
    <s v="DTP"/>
    <n v="0"/>
    <n v="0"/>
    <s v="V55_13"/>
    <x v="124"/>
    <x v="1"/>
    <s v="PORT09"/>
    <n v="323"/>
    <n v="0.8241326614320873"/>
  </r>
  <r>
    <n v="1447145367.7"/>
    <x v="0"/>
    <s v="PORT04"/>
    <s v="V444_0"/>
    <n v="2"/>
    <s v="DTP"/>
    <n v="0"/>
    <n v="0"/>
    <s v="V55_13"/>
    <x v="124"/>
    <x v="1"/>
    <s v="PORT09"/>
    <n v="284"/>
    <n v="0.20075026368217511"/>
  </r>
  <r>
    <n v="1447207647.7"/>
    <x v="0"/>
    <s v="PORT04"/>
    <s v="V444_0"/>
    <n v="2"/>
    <s v="DTP"/>
    <n v="0"/>
    <n v="0"/>
    <s v="V55_13"/>
    <x v="124"/>
    <x v="1"/>
    <s v="PORT09"/>
    <n v="488"/>
    <n v="2.5569244111098093"/>
  </r>
  <r>
    <n v="1447141511.7"/>
    <x v="0"/>
    <s v="PORT04"/>
    <s v="V444_0"/>
    <n v="2"/>
    <s v="DTP"/>
    <n v="0"/>
    <n v="0"/>
    <s v="V55_13"/>
    <x v="124"/>
    <x v="1"/>
    <s v="PORT09"/>
    <n v="547"/>
    <n v="2.599187624516583"/>
  </r>
  <r>
    <n v="1447183460.7"/>
    <x v="0"/>
    <s v="PORT04"/>
    <s v="V444_0"/>
    <n v="2"/>
    <s v="DTP"/>
    <n v="0"/>
    <n v="0"/>
    <s v="V55_13"/>
    <x v="124"/>
    <x v="1"/>
    <s v="PORT09"/>
    <n v="570"/>
    <n v="3.2014384155631084"/>
  </r>
  <r>
    <n v="1447183461.7"/>
    <x v="0"/>
    <s v="PORT04"/>
    <s v="V444_0"/>
    <n v="2"/>
    <s v="DTP"/>
    <n v="0"/>
    <n v="0"/>
    <s v="V55_13"/>
    <x v="124"/>
    <x v="1"/>
    <s v="PORT09"/>
    <n v="274"/>
    <n v="7.3960623461853989E-2"/>
  </r>
  <r>
    <n v="1447167113.7"/>
    <x v="0"/>
    <s v="PORT04"/>
    <s v="V444_0"/>
    <n v="2"/>
    <s v="DTP"/>
    <n v="0"/>
    <n v="0"/>
    <s v="V55_13"/>
    <x v="124"/>
    <x v="1"/>
    <s v="PORT09"/>
    <n v="354"/>
    <n v="1.0671461385210361"/>
  </r>
  <r>
    <n v="1447396712.7"/>
    <x v="0"/>
    <s v="PORT04"/>
    <s v="V444_0"/>
    <n v="2"/>
    <s v="DTP"/>
    <n v="0"/>
    <n v="0"/>
    <s v="V55_13"/>
    <x v="124"/>
    <x v="1"/>
    <s v="PORT09"/>
    <n v="460"/>
    <n v="1.4792124692370796"/>
  </r>
  <r>
    <n v="1447232555.7"/>
    <x v="0"/>
    <s v="PORT04"/>
    <s v="V444_0"/>
    <n v="2"/>
    <s v="DTP"/>
    <n v="0"/>
    <n v="0"/>
    <s v="V55_13"/>
    <x v="124"/>
    <x v="1"/>
    <s v="PORT09"/>
    <n v="510"/>
    <n v="1.8701471932497364"/>
  </r>
  <r>
    <n v="1447167112.7"/>
    <x v="0"/>
    <s v="PORT04"/>
    <s v="V444_0"/>
    <n v="2"/>
    <s v="DTP"/>
    <n v="0"/>
    <n v="0"/>
    <s v="V55_13"/>
    <x v="124"/>
    <x v="1"/>
    <s v="PORT09"/>
    <n v="309"/>
    <n v="0.38036892066096334"/>
  </r>
  <r>
    <n v="1447266833.7"/>
    <x v="0"/>
    <s v="PORT04"/>
    <s v="V444_0"/>
    <n v="2"/>
    <s v="DTP"/>
    <n v="0"/>
    <n v="0"/>
    <s v="V55_13"/>
    <x v="124"/>
    <x v="1"/>
    <s v="PORT09"/>
    <n v="732"/>
    <n v="4.0599999999999996"/>
  </r>
  <r>
    <n v="1447146891.7"/>
    <x v="0"/>
    <s v="PORT04"/>
    <s v="V444_0"/>
    <n v="2"/>
    <s v="DTP"/>
    <n v="0"/>
    <n v="0"/>
    <s v="V55_13"/>
    <x v="124"/>
    <x v="1"/>
    <s v="PORT09"/>
    <n v="815"/>
    <n v="4.6399999999999997"/>
  </r>
  <r>
    <n v="1447304581.7"/>
    <x v="0"/>
    <s v="PORT04"/>
    <s v="V444_0"/>
    <n v="2"/>
    <s v="DTP"/>
    <n v="0"/>
    <n v="0"/>
    <s v="V55_13"/>
    <x v="422"/>
    <x v="1"/>
    <s v="PORT09"/>
    <n v="3023"/>
    <n v="133.07425528002526"/>
  </r>
  <r>
    <n v="1447397000.7"/>
    <x v="0"/>
    <s v="PORT04"/>
    <s v="V444_0"/>
    <n v="2"/>
    <s v="DTP"/>
    <n v="0"/>
    <n v="0"/>
    <s v="V55_13"/>
    <x v="422"/>
    <x v="1"/>
    <s v="PORT09"/>
    <n v="2238"/>
    <n v="87.433547194592848"/>
  </r>
  <r>
    <n v="1447304762.7"/>
    <x v="0"/>
    <s v="PORT04"/>
    <s v="V444_0"/>
    <n v="2"/>
    <s v="DTP"/>
    <n v="0"/>
    <n v="0"/>
    <s v="V55_13"/>
    <x v="422"/>
    <x v="1"/>
    <s v="PORT09"/>
    <n v="419"/>
    <n v="8.5514718704623913"/>
  </r>
  <r>
    <n v="1447232400.7"/>
    <x v="0"/>
    <s v="PORT04"/>
    <s v="V444_0"/>
    <n v="2"/>
    <s v="DTP"/>
    <n v="0"/>
    <n v="0"/>
    <s v="V55_13"/>
    <x v="422"/>
    <x v="1"/>
    <s v="PORT09"/>
    <n v="376"/>
    <n v="5.362787444188279"/>
  </r>
  <r>
    <n v="1447377272.7"/>
    <x v="0"/>
    <s v="PORT04"/>
    <s v="V444_0"/>
    <n v="2"/>
    <s v="DTP"/>
    <n v="0"/>
    <n v="0"/>
    <s v="V55_13"/>
    <x v="422"/>
    <x v="1"/>
    <s v="PORT09"/>
    <n v="1461"/>
    <n v="54.749094884080613"/>
  </r>
  <r>
    <n v="1447137209.7"/>
    <x v="0"/>
    <s v="PORT04"/>
    <s v="V444_0"/>
    <n v="2"/>
    <s v="DTP"/>
    <n v="0"/>
    <n v="0"/>
    <s v="V55_13"/>
    <x v="422"/>
    <x v="1"/>
    <s v="PORT09"/>
    <n v="1040"/>
    <n v="31.447454483840026"/>
  </r>
  <r>
    <n v="1447167720.7"/>
    <x v="0"/>
    <s v="PORT04"/>
    <s v="V444_0"/>
    <n v="2"/>
    <s v="DTP"/>
    <n v="0"/>
    <n v="0"/>
    <s v="V55_13"/>
    <x v="422"/>
    <x v="1"/>
    <s v="PORT09"/>
    <n v="841"/>
    <n v="28.263339232884174"/>
  </r>
  <r>
    <n v="1447369623.7"/>
    <x v="0"/>
    <s v="PORT04"/>
    <s v="V444_0"/>
    <n v="2"/>
    <s v="DTP"/>
    <n v="0"/>
    <n v="0"/>
    <s v="V55_13"/>
    <x v="422"/>
    <x v="1"/>
    <s v="PORT09"/>
    <n v="283"/>
    <n v="2.1257896175160749"/>
  </r>
  <r>
    <n v="1447150406.7"/>
    <x v="0"/>
    <s v="PORT04"/>
    <s v="V444_0"/>
    <n v="2"/>
    <s v="DTP"/>
    <n v="0"/>
    <n v="0"/>
    <s v="V55_13"/>
    <x v="422"/>
    <x v="1"/>
    <s v="PORT09"/>
    <n v="721"/>
    <n v="18.098374565606523"/>
  </r>
  <r>
    <n v="1447232563.7"/>
    <x v="0"/>
    <s v="PORT04"/>
    <s v="V444_0"/>
    <n v="2"/>
    <s v="DTP"/>
    <n v="0"/>
    <n v="0"/>
    <s v="V55_13"/>
    <x v="422"/>
    <x v="1"/>
    <s v="PORT09"/>
    <n v="591"/>
    <n v="14.445706719029689"/>
  </r>
  <r>
    <n v="1447193205.7"/>
    <x v="0"/>
    <s v="PORT04"/>
    <s v="V444_0"/>
    <n v="2"/>
    <s v="DTP"/>
    <n v="0"/>
    <n v="0"/>
    <s v="V55_13"/>
    <x v="422"/>
    <x v="1"/>
    <s v="PORT09"/>
    <n v="1089"/>
    <n v="40.877705912104602"/>
  </r>
  <r>
    <n v="1447271422.7"/>
    <x v="0"/>
    <s v="PORT04"/>
    <s v="V444_0"/>
    <n v="2"/>
    <s v="DTP"/>
    <n v="0"/>
    <n v="0"/>
    <s v="V55_13"/>
    <x v="422"/>
    <x v="1"/>
    <s v="PORT09"/>
    <n v="309"/>
    <n v="2.1741030179141672"/>
  </r>
  <r>
    <n v="1447232399.7"/>
    <x v="0"/>
    <s v="PORT04"/>
    <s v="V444_0"/>
    <n v="2"/>
    <s v="DTP"/>
    <n v="0"/>
    <n v="0"/>
    <s v="V55_13"/>
    <x v="422"/>
    <x v="1"/>
    <s v="PORT09"/>
    <n v="344"/>
    <n v="2.7055504222931859"/>
  </r>
  <r>
    <n v="1447265730.7"/>
    <x v="0"/>
    <s v="PORT04"/>
    <s v="V444_0"/>
    <n v="2"/>
    <s v="DTP"/>
    <n v="0"/>
    <n v="0"/>
    <s v="V55_13"/>
    <x v="422"/>
    <x v="1"/>
    <s v="PORT09"/>
    <n v="745"/>
    <n v="22.383685792676822"/>
  </r>
  <r>
    <n v="1447137216.7"/>
    <x v="0"/>
    <s v="PORT04"/>
    <s v="V444_0"/>
    <n v="2"/>
    <s v="DTP"/>
    <n v="0"/>
    <n v="0"/>
    <s v="V55_13"/>
    <x v="422"/>
    <x v="1"/>
    <s v="PORT09"/>
    <n v="515"/>
    <n v="8.9379790736471314"/>
  </r>
  <r>
    <n v="1447150407.7"/>
    <x v="0"/>
    <s v="PORT04"/>
    <s v="V444_0"/>
    <n v="2"/>
    <s v="DTP"/>
    <n v="0"/>
    <n v="0"/>
    <s v="V55_13"/>
    <x v="422"/>
    <x v="1"/>
    <s v="PORT09"/>
    <n v="2100"/>
    <n v="92.109060917760971"/>
  </r>
  <r>
    <n v="1447157929.7"/>
    <x v="0"/>
    <s v="PORT04"/>
    <s v="V444_0"/>
    <n v="2"/>
    <s v="DTP"/>
    <n v="0"/>
    <n v="0"/>
    <s v="V55_13"/>
    <x v="422"/>
    <x v="1"/>
    <s v="PORT09"/>
    <n v="664"/>
    <n v="17.958003539730505"/>
  </r>
  <r>
    <n v="1447196811.7"/>
    <x v="0"/>
    <s v="PORT04"/>
    <s v="V444_0"/>
    <n v="2"/>
    <s v="DTP"/>
    <n v="0"/>
    <n v="0"/>
    <s v="V55_13"/>
    <x v="423"/>
    <x v="1"/>
    <s v="PORT09"/>
    <n v="409"/>
    <n v="2.0206799057951321"/>
  </r>
  <r>
    <n v="1447196812.7"/>
    <x v="0"/>
    <s v="PORT04"/>
    <s v="V444_0"/>
    <n v="2"/>
    <s v="DTP"/>
    <n v="0"/>
    <n v="0"/>
    <s v="V55_13"/>
    <x v="423"/>
    <x v="1"/>
    <s v="PORT09"/>
    <n v="417"/>
    <n v="1.7139695629512282"/>
  </r>
  <r>
    <n v="1447304761.7"/>
    <x v="0"/>
    <s v="PORT04"/>
    <s v="V444_0"/>
    <n v="2"/>
    <s v="DTP"/>
    <n v="0"/>
    <n v="0"/>
    <s v="V55_13"/>
    <x v="423"/>
    <x v="1"/>
    <s v="PORT09"/>
    <n v="400"/>
    <n v="2.5258498822439153"/>
  </r>
  <r>
    <n v="1447399745.7"/>
    <x v="0"/>
    <s v="PORT04"/>
    <s v="V444_0"/>
    <n v="2"/>
    <s v="DTP"/>
    <n v="0"/>
    <n v="0"/>
    <s v="V55_13"/>
    <x v="423"/>
    <x v="1"/>
    <s v="PORT09"/>
    <n v="712"/>
    <n v="7.6497167862244284"/>
  </r>
  <r>
    <n v="1447399744.7"/>
    <x v="0"/>
    <s v="PORT04"/>
    <s v="V444_0"/>
    <n v="2"/>
    <s v="DTP"/>
    <n v="0"/>
    <n v="0"/>
    <s v="V55_13"/>
    <x v="423"/>
    <x v="1"/>
    <s v="PORT09"/>
    <n v="351"/>
    <n v="1.1366324470097617"/>
  </r>
  <r>
    <n v="1447304584.7"/>
    <x v="0"/>
    <s v="PORT04"/>
    <s v="V444_0"/>
    <n v="2"/>
    <s v="DTP"/>
    <n v="0"/>
    <n v="0"/>
    <s v="V55_13"/>
    <x v="423"/>
    <x v="1"/>
    <s v="PORT09"/>
    <n v="329"/>
    <n v="1.0825070923902493"/>
  </r>
  <r>
    <n v="1447137210.7"/>
    <x v="0"/>
    <s v="PORT04"/>
    <s v="V444_0"/>
    <n v="2"/>
    <s v="DTP"/>
    <n v="0"/>
    <n v="0"/>
    <s v="V55_13"/>
    <x v="423"/>
    <x v="1"/>
    <s v="PORT09"/>
    <n v="600"/>
    <n v="5.3223265375853925"/>
  </r>
  <r>
    <n v="1447208888.7"/>
    <x v="0"/>
    <s v="PORT04"/>
    <s v="V444_0"/>
    <n v="2"/>
    <s v="DTP"/>
    <n v="0"/>
    <n v="0"/>
    <s v="V55_13"/>
    <x v="423"/>
    <x v="1"/>
    <s v="PORT09"/>
    <n v="286"/>
    <n v="0.75775496467317449"/>
  </r>
  <r>
    <n v="1447399743.7"/>
    <x v="0"/>
    <s v="PORT04"/>
    <s v="V444_0"/>
    <n v="2"/>
    <s v="DTP"/>
    <n v="0"/>
    <n v="0"/>
    <s v="V55_13"/>
    <x v="423"/>
    <x v="1"/>
    <s v="PORT09"/>
    <n v="435"/>
    <n v="2.7062677309756231"/>
  </r>
  <r>
    <n v="1447271535.7"/>
    <x v="0"/>
    <s v="PORT04"/>
    <s v="V444_0"/>
    <n v="2"/>
    <s v="DTP"/>
    <n v="0"/>
    <n v="0"/>
    <s v="V55_13"/>
    <x v="423"/>
    <x v="1"/>
    <s v="PORT09"/>
    <n v="645"/>
    <n v="6.3146247056097877"/>
  </r>
  <r>
    <n v="1447137220.7"/>
    <x v="0"/>
    <s v="PORT04"/>
    <s v="V444_0"/>
    <n v="2"/>
    <s v="DTP"/>
    <n v="0"/>
    <n v="0"/>
    <s v="V55_13"/>
    <x v="423"/>
    <x v="1"/>
    <s v="PORT09"/>
    <n v="538"/>
    <n v="4.6006551426585593"/>
  </r>
  <r>
    <n v="1447214684.7"/>
    <x v="0"/>
    <s v="PORT04"/>
    <s v="V444_0"/>
    <n v="2"/>
    <s v="DTP"/>
    <n v="0"/>
    <n v="0"/>
    <s v="V55_13"/>
    <x v="423"/>
    <x v="1"/>
    <s v="PORT09"/>
    <n v="267"/>
    <n v="9.0208924365854107E-2"/>
  </r>
  <r>
    <n v="1447137214.7"/>
    <x v="0"/>
    <s v="PORT04"/>
    <s v="V444_0"/>
    <n v="2"/>
    <s v="DTP"/>
    <n v="0"/>
    <n v="0"/>
    <s v="V55_13"/>
    <x v="423"/>
    <x v="1"/>
    <s v="PORT09"/>
    <n v="289"/>
    <n v="0.27062677309756233"/>
  </r>
  <r>
    <n v="1447196813.7"/>
    <x v="0"/>
    <s v="PORT04"/>
    <s v="V444_0"/>
    <n v="2"/>
    <s v="DTP"/>
    <n v="0"/>
    <n v="0"/>
    <s v="V55_13"/>
    <x v="423"/>
    <x v="1"/>
    <s v="PORT09"/>
    <n v="327"/>
    <n v="1.6778859932048864"/>
  </r>
  <r>
    <n v="1447399742.7"/>
    <x v="0"/>
    <s v="PORT04"/>
    <s v="V444_0"/>
    <n v="2"/>
    <s v="DTP"/>
    <n v="0"/>
    <n v="0"/>
    <s v="V55_13"/>
    <x v="423"/>
    <x v="1"/>
    <s v="PORT09"/>
    <n v="604"/>
    <n v="5.1058251191073429"/>
  </r>
  <r>
    <n v="1447220704.7"/>
    <x v="0"/>
    <s v="PORT04"/>
    <s v="V444_0"/>
    <n v="2"/>
    <s v="DTP"/>
    <n v="0"/>
    <n v="0"/>
    <s v="V55_13"/>
    <x v="423"/>
    <x v="1"/>
    <s v="PORT09"/>
    <n v="333"/>
    <n v="0.95621459827805355"/>
  </r>
  <r>
    <n v="1447329820.7"/>
    <x v="0"/>
    <s v="PORT04"/>
    <s v="V444_0"/>
    <n v="2"/>
    <s v="DTP"/>
    <n v="0"/>
    <n v="0"/>
    <s v="V55_13"/>
    <x v="423"/>
    <x v="1"/>
    <s v="PORT09"/>
    <n v="362"/>
    <n v="1.8041784873170823"/>
  </r>
  <r>
    <n v="1447296083.7"/>
    <x v="0"/>
    <s v="PORT04"/>
    <s v="V444_0"/>
    <n v="2"/>
    <s v="DTP"/>
    <n v="0"/>
    <n v="0"/>
    <s v="V55_13"/>
    <x v="424"/>
    <x v="1"/>
    <s v="PORT09"/>
    <n v="2235"/>
    <n v="4.6361290322580633"/>
  </r>
  <r>
    <n v="1447141578.7"/>
    <x v="0"/>
    <s v="PORT04"/>
    <s v="V444_0"/>
    <n v="2"/>
    <s v="DTP"/>
    <n v="0"/>
    <n v="0"/>
    <s v="V55_13"/>
    <x v="424"/>
    <x v="1"/>
    <s v="PORT09"/>
    <n v="2292"/>
    <n v="4.6361290322580633"/>
  </r>
  <r>
    <n v="1447396706.7"/>
    <x v="0"/>
    <s v="PORT04"/>
    <s v="V444_0"/>
    <n v="2"/>
    <s v="DTP"/>
    <n v="0"/>
    <n v="0"/>
    <s v="V55_13"/>
    <x v="424"/>
    <x v="1"/>
    <s v="PORT09"/>
    <n v="2309"/>
    <n v="4.6361290322580633"/>
  </r>
  <r>
    <n v="1447317139.7"/>
    <x v="0"/>
    <s v="PORT04"/>
    <s v="V444_0"/>
    <n v="2"/>
    <s v="DTP"/>
    <n v="0"/>
    <n v="0"/>
    <s v="V555555555_35"/>
    <x v="102"/>
    <x v="1"/>
    <s v="PORT09"/>
    <n v="576"/>
    <n v="26.904796601742145"/>
  </r>
  <r>
    <n v="1447317061.7"/>
    <x v="0"/>
    <s v="PORT04"/>
    <s v="V444_0"/>
    <n v="2"/>
    <s v="DTP"/>
    <n v="0"/>
    <n v="0"/>
    <s v="V555555555_35"/>
    <x v="102"/>
    <x v="1"/>
    <s v="PORT09"/>
    <n v="388"/>
    <n v="11.734937058157948"/>
  </r>
  <r>
    <n v="1447167715.7"/>
    <x v="0"/>
    <s v="PORT04"/>
    <s v="V444_0"/>
    <n v="2"/>
    <s v="DTP"/>
    <n v="0"/>
    <n v="0"/>
    <s v="V555555555_35"/>
    <x v="102"/>
    <x v="1"/>
    <s v="PORT09"/>
    <n v="311"/>
    <n v="0.35873062135656192"/>
  </r>
  <r>
    <n v="1447293092.7"/>
    <x v="0"/>
    <s v="PORT04"/>
    <s v="V444_0"/>
    <n v="2"/>
    <s v="DTP"/>
    <n v="0"/>
    <n v="0"/>
    <s v="V555555555_35"/>
    <x v="102"/>
    <x v="1"/>
    <s v="PORT09"/>
    <n v="288"/>
    <n v="0.35873062135656192"/>
  </r>
  <r>
    <n v="1447293093.7"/>
    <x v="0"/>
    <s v="PORT04"/>
    <s v="V444_0"/>
    <n v="2"/>
    <s v="DTP"/>
    <n v="0"/>
    <n v="0"/>
    <s v="V555555555_35"/>
    <x v="104"/>
    <x v="1"/>
    <s v="PORT09"/>
    <n v="238"/>
    <n v="0.30650176657205908"/>
  </r>
  <r>
    <n v="1447167716.7"/>
    <x v="0"/>
    <s v="PORT04"/>
    <s v="V444_0"/>
    <n v="2"/>
    <s v="DTP"/>
    <n v="0"/>
    <n v="0"/>
    <s v="V555555555_35"/>
    <x v="104"/>
    <x v="1"/>
    <s v="PORT09"/>
    <n v="266"/>
    <n v="0.30650176657205908"/>
  </r>
  <r>
    <n v="1447376807.7"/>
    <x v="0"/>
    <s v="PORT04"/>
    <s v="V444_0"/>
    <n v="2"/>
    <s v="DTP"/>
    <n v="0"/>
    <n v="0"/>
    <s v="V555555555_35"/>
    <x v="105"/>
    <x v="1"/>
    <s v="PORT09"/>
    <n v="304"/>
    <n v="0.59708649596894126"/>
  </r>
  <r>
    <n v="1447167718.7"/>
    <x v="0"/>
    <s v="PORT04"/>
    <s v="V444_0"/>
    <n v="2"/>
    <s v="DTP"/>
    <n v="0"/>
    <n v="0"/>
    <s v="V555555555_35"/>
    <x v="249"/>
    <x v="1"/>
    <s v="PORT09"/>
    <n v="318"/>
    <n v="1.4895957526204335"/>
  </r>
  <r>
    <n v="1447293095.7"/>
    <x v="0"/>
    <s v="PORT04"/>
    <s v="V444_0"/>
    <n v="2"/>
    <s v="DTP"/>
    <n v="0"/>
    <n v="0"/>
    <s v="V555555555_35"/>
    <x v="249"/>
    <x v="1"/>
    <s v="PORT09"/>
    <n v="300"/>
    <n v="1.4895957526204335"/>
  </r>
  <r>
    <n v="1447167717.7"/>
    <x v="0"/>
    <s v="PORT04"/>
    <s v="V444_0"/>
    <n v="2"/>
    <s v="DTP"/>
    <n v="0"/>
    <n v="0"/>
    <s v="V555555555_35"/>
    <x v="250"/>
    <x v="1"/>
    <s v="PORT09"/>
    <n v="292"/>
    <n v="0.5758901749851062"/>
  </r>
  <r>
    <n v="1447293094.7"/>
    <x v="0"/>
    <s v="PORT04"/>
    <s v="V444_0"/>
    <n v="2"/>
    <s v="DTP"/>
    <n v="0"/>
    <n v="0"/>
    <s v="V555555555_35"/>
    <x v="250"/>
    <x v="1"/>
    <s v="PORT09"/>
    <n v="287"/>
    <n v="0.5758901749851062"/>
  </r>
  <r>
    <n v="1447376806.7"/>
    <x v="0"/>
    <s v="PORT04"/>
    <s v="V444_0"/>
    <n v="2"/>
    <s v="DTP"/>
    <n v="0"/>
    <n v="0"/>
    <s v="V555555555_35"/>
    <x v="115"/>
    <x v="1"/>
    <s v="PORT09"/>
    <n v="302"/>
    <n v="0.82254394768377459"/>
  </r>
  <r>
    <n v="1447376805.7"/>
    <x v="0"/>
    <s v="PORT04"/>
    <s v="V444_0"/>
    <n v="2"/>
    <s v="DTP"/>
    <n v="0"/>
    <n v="0"/>
    <s v="V555555555_35"/>
    <x v="405"/>
    <x v="1"/>
    <s v="PORT09"/>
    <n v="249"/>
    <n v="0.4987185149135438"/>
  </r>
  <r>
    <n v="1447150377.7"/>
    <x v="0"/>
    <s v="PORT04"/>
    <s v="V444_0"/>
    <n v="2"/>
    <s v="DTP"/>
    <n v="0"/>
    <n v="0"/>
    <s v="V555555555_35"/>
    <x v="425"/>
    <x v="1"/>
    <s v="PORT09"/>
    <n v="393"/>
    <n v="4.5501977129624906"/>
  </r>
  <r>
    <n v="1447181113.7"/>
    <x v="0"/>
    <s v="PORT04"/>
    <s v="V444_0"/>
    <n v="2"/>
    <s v="DTP"/>
    <n v="0"/>
    <n v="0"/>
    <s v="V5555_36"/>
    <x v="426"/>
    <x v="1"/>
    <s v="PORT09"/>
    <n v="1309"/>
    <n v="28.746466396239345"/>
  </r>
  <r>
    <n v="1447243636.7"/>
    <x v="0"/>
    <s v="PORT04"/>
    <s v="V444_0"/>
    <n v="2"/>
    <s v="DTP"/>
    <n v="0"/>
    <n v="0"/>
    <s v="V5555_36"/>
    <x v="427"/>
    <x v="1"/>
    <s v="PORT09"/>
    <n v="1252"/>
    <n v="2.2529603448190958"/>
  </r>
  <r>
    <n v="1447400907.7"/>
    <x v="0"/>
    <s v="PORT04"/>
    <s v="V444_0"/>
    <n v="2"/>
    <s v="DTP"/>
    <n v="0"/>
    <n v="0"/>
    <s v="V5555_36"/>
    <x v="428"/>
    <x v="1"/>
    <s v="PORT09"/>
    <n v="26285"/>
    <n v="50.247591968915195"/>
  </r>
  <r>
    <n v="1447243633.7"/>
    <x v="0"/>
    <s v="PORT04"/>
    <s v="V444_0"/>
    <n v="2"/>
    <s v="DTP"/>
    <n v="0"/>
    <n v="0"/>
    <s v="V5555_36"/>
    <x v="428"/>
    <x v="1"/>
    <s v="PORT09"/>
    <n v="14245"/>
    <n v="27.748703367877411"/>
  </r>
  <r>
    <n v="1447377496.7"/>
    <x v="0"/>
    <s v="PORT04"/>
    <s v="V444_0"/>
    <n v="2"/>
    <s v="DTP"/>
    <n v="0"/>
    <n v="0"/>
    <s v="V5555_36"/>
    <x v="428"/>
    <x v="1"/>
    <s v="PORT09"/>
    <n v="44238"/>
    <n v="89.495924870471868"/>
  </r>
  <r>
    <n v="1447181110.7"/>
    <x v="0"/>
    <s v="PORT04"/>
    <s v="V444_0"/>
    <n v="2"/>
    <s v="DTP"/>
    <n v="0"/>
    <n v="0"/>
    <s v="V5555_36"/>
    <x v="428"/>
    <x v="1"/>
    <s v="PORT09"/>
    <n v="4239"/>
    <n v="8.4996295336792596"/>
  </r>
  <r>
    <n v="1447377499.7"/>
    <x v="0"/>
    <s v="PORT04"/>
    <s v="V444_0"/>
    <n v="2"/>
    <s v="DTP"/>
    <n v="0"/>
    <n v="0"/>
    <s v="V5555_36"/>
    <x v="428"/>
    <x v="1"/>
    <s v="PORT09"/>
    <n v="30323"/>
    <n v="59.747221502594449"/>
  </r>
  <r>
    <n v="1447181109.7"/>
    <x v="0"/>
    <s v="PORT04"/>
    <s v="V444_0"/>
    <n v="2"/>
    <s v="DTP"/>
    <n v="0"/>
    <n v="0"/>
    <s v="V5555_36"/>
    <x v="429"/>
    <x v="1"/>
    <s v="PORT09"/>
    <n v="1263"/>
    <n v="2.0878244450349084"/>
  </r>
  <r>
    <n v="1447377495.7"/>
    <x v="0"/>
    <s v="PORT04"/>
    <s v="V444_0"/>
    <n v="2"/>
    <s v="DTP"/>
    <n v="0"/>
    <n v="0"/>
    <s v="V5555_36"/>
    <x v="429"/>
    <x v="1"/>
    <s v="PORT09"/>
    <n v="5287"/>
    <n v="9.4391222251745432"/>
  </r>
  <r>
    <n v="1447243632.7"/>
    <x v="0"/>
    <s v="PORT04"/>
    <s v="V444_0"/>
    <n v="2"/>
    <s v="DTP"/>
    <n v="0"/>
    <n v="0"/>
    <s v="V5555_36"/>
    <x v="429"/>
    <x v="1"/>
    <s v="PORT09"/>
    <n v="3332"/>
    <n v="6.2634733351047256"/>
  </r>
  <r>
    <n v="1447400906.7"/>
    <x v="0"/>
    <s v="PORT04"/>
    <s v="V444_0"/>
    <n v="2"/>
    <s v="DTP"/>
    <n v="0"/>
    <n v="0"/>
    <s v="V5555_36"/>
    <x v="429"/>
    <x v="1"/>
    <s v="PORT09"/>
    <n v="4243"/>
    <n v="8.3512977801396335"/>
  </r>
  <r>
    <n v="1447243634.7"/>
    <x v="0"/>
    <s v="PORT04"/>
    <s v="V444_0"/>
    <n v="2"/>
    <s v="DTP"/>
    <n v="0"/>
    <n v="0"/>
    <s v="V5555_36"/>
    <x v="430"/>
    <x v="1"/>
    <s v="PORT09"/>
    <n v="20330"/>
    <n v="42.229354826103283"/>
  </r>
  <r>
    <n v="1447377497.7"/>
    <x v="0"/>
    <s v="PORT04"/>
    <s v="V444_0"/>
    <n v="2"/>
    <s v="DTP"/>
    <n v="0"/>
    <n v="0"/>
    <s v="V5555_36"/>
    <x v="430"/>
    <x v="1"/>
    <s v="PORT09"/>
    <n v="34315"/>
    <n v="64.389903204375585"/>
  </r>
  <r>
    <n v="1447181111.7"/>
    <x v="0"/>
    <s v="PORT04"/>
    <s v="V444_0"/>
    <n v="2"/>
    <s v="DTP"/>
    <n v="0"/>
    <n v="0"/>
    <s v="V5555_36"/>
    <x v="430"/>
    <x v="1"/>
    <s v="PORT09"/>
    <n v="6245"/>
    <n v="13.068806447830985"/>
  </r>
  <r>
    <n v="1447377500.7"/>
    <x v="0"/>
    <s v="PORT04"/>
    <s v="V444_0"/>
    <n v="2"/>
    <s v="DTP"/>
    <n v="0"/>
    <n v="0"/>
    <s v="V5555_36"/>
    <x v="430"/>
    <x v="1"/>
    <s v="PORT09"/>
    <n v="7308"/>
    <n v="15.08027418913615"/>
  </r>
  <r>
    <n v="1447400908.7"/>
    <x v="0"/>
    <s v="PORT04"/>
    <s v="V444_0"/>
    <n v="2"/>
    <s v="DTP"/>
    <n v="0"/>
    <n v="0"/>
    <s v="V5555_36"/>
    <x v="430"/>
    <x v="1"/>
    <s v="PORT09"/>
    <n v="7278"/>
    <n v="14.08027418913615"/>
  </r>
  <r>
    <n v="1447243629.7"/>
    <x v="0"/>
    <s v="PORT04"/>
    <s v="V444_0"/>
    <n v="2"/>
    <s v="DTP"/>
    <n v="0"/>
    <n v="0"/>
    <s v="V5555_36"/>
    <x v="431"/>
    <x v="1"/>
    <s v="PORT09"/>
    <n v="5280"/>
    <n v="9.755487832040334"/>
  </r>
  <r>
    <n v="1447243635.7"/>
    <x v="0"/>
    <s v="PORT04"/>
    <s v="V444_0"/>
    <n v="2"/>
    <s v="DTP"/>
    <n v="0"/>
    <n v="0"/>
    <s v="V5555_36"/>
    <x v="432"/>
    <x v="1"/>
    <s v="PORT09"/>
    <n v="10315"/>
    <n v="15.251976971343286"/>
  </r>
  <r>
    <n v="1447310198.7"/>
    <x v="0"/>
    <s v="PORT04"/>
    <s v="V444_0"/>
    <n v="2"/>
    <s v="DTP"/>
    <n v="0"/>
    <n v="0"/>
    <s v="V5555_36"/>
    <x v="433"/>
    <x v="1"/>
    <s v="PORT09"/>
    <n v="113463"/>
    <n v="141.5"/>
  </r>
  <r>
    <n v="1447181334.7"/>
    <x v="0"/>
    <s v="PORT04"/>
    <s v="V444_0"/>
    <n v="2"/>
    <s v="DTP"/>
    <n v="0"/>
    <n v="0"/>
    <s v="V5555_36"/>
    <x v="434"/>
    <x v="1"/>
    <s v="PORT09"/>
    <n v="214962"/>
    <n v="191.5"/>
  </r>
  <r>
    <n v="1447181112.7"/>
    <x v="0"/>
    <s v="PORT04"/>
    <s v="V444_0"/>
    <n v="2"/>
    <s v="DTP"/>
    <n v="0"/>
    <n v="0"/>
    <s v="V5555_36"/>
    <x v="435"/>
    <x v="1"/>
    <s v="PORT09"/>
    <n v="5330"/>
    <n v="10.177931790046296"/>
  </r>
  <r>
    <n v="1447377498.7"/>
    <x v="0"/>
    <s v="PORT04"/>
    <s v="V444_0"/>
    <n v="2"/>
    <s v="DTP"/>
    <n v="0"/>
    <n v="0"/>
    <s v="V5555_36"/>
    <x v="435"/>
    <x v="1"/>
    <s v="PORT09"/>
    <n v="20277"/>
    <n v="38.711727160185184"/>
  </r>
  <r>
    <n v="1447243630.7"/>
    <x v="0"/>
    <s v="PORT04"/>
    <s v="V444_0"/>
    <n v="2"/>
    <s v="DTP"/>
    <n v="0"/>
    <n v="0"/>
    <s v="V5555_36"/>
    <x v="436"/>
    <x v="1"/>
    <s v="PORT09"/>
    <n v="6252"/>
    <n v="10.753284657251637"/>
  </r>
  <r>
    <n v="1447400905.7"/>
    <x v="0"/>
    <s v="PORT04"/>
    <s v="V444_0"/>
    <n v="2"/>
    <s v="DTP"/>
    <n v="0"/>
    <n v="0"/>
    <s v="V5555_36"/>
    <x v="437"/>
    <x v="1"/>
    <s v="PORT09"/>
    <n v="2326"/>
    <n v="3.8329659584649085"/>
  </r>
  <r>
    <n v="1447243631.7"/>
    <x v="0"/>
    <s v="PORT04"/>
    <s v="V444_0"/>
    <n v="2"/>
    <s v="DTP"/>
    <n v="0"/>
    <n v="0"/>
    <s v="V5555_36"/>
    <x v="438"/>
    <x v="1"/>
    <s v="PORT09"/>
    <n v="6310"/>
    <n v="11.7067758009036"/>
  </r>
  <r>
    <n v="1447307775.7"/>
    <x v="0"/>
    <s v="PORT04"/>
    <s v="V444_0"/>
    <n v="2"/>
    <s v="DTP"/>
    <n v="0"/>
    <n v="0"/>
    <s v="V5555_36"/>
    <x v="439"/>
    <x v="1"/>
    <s v="PORT09"/>
    <n v="32243"/>
    <n v="54.682414655340573"/>
  </r>
  <r>
    <n v="1447307776.7"/>
    <x v="0"/>
    <s v="PORT04"/>
    <s v="V444_0"/>
    <n v="2"/>
    <s v="DTP"/>
    <n v="0"/>
    <n v="0"/>
    <s v="V5555_36"/>
    <x v="439"/>
    <x v="1"/>
    <s v="PORT09"/>
    <n v="17630"/>
    <n v="26.087424497685717"/>
  </r>
  <r>
    <n v="1447336776.7"/>
    <x v="0"/>
    <s v="PORT04"/>
    <s v="V444_0"/>
    <n v="2"/>
    <s v="DTP"/>
    <n v="0"/>
    <n v="0"/>
    <s v="V5555_36"/>
    <x v="440"/>
    <x v="1"/>
    <s v="PORT09"/>
    <n v="253663"/>
    <n v="354"/>
  </r>
  <r>
    <n v="1447336775.7"/>
    <x v="0"/>
    <s v="PORT04"/>
    <s v="V444_0"/>
    <n v="2"/>
    <s v="DTP"/>
    <n v="0"/>
    <n v="0"/>
    <s v="V5555_36"/>
    <x v="439"/>
    <x v="1"/>
    <s v="PORT09"/>
    <n v="32135"/>
    <n v="31.5"/>
  </r>
  <r>
    <n v="1447146919.7"/>
    <x v="0"/>
    <s v="PORT04"/>
    <s v="V444_0"/>
    <n v="2"/>
    <s v="DTP"/>
    <n v="0"/>
    <n v="0"/>
    <s v="V55_37"/>
    <x v="441"/>
    <x v="1"/>
    <s v="PORT09"/>
    <n v="1511"/>
    <n v="165.9"/>
  </r>
  <r>
    <n v="1447308930.7"/>
    <x v="0"/>
    <s v="PORT04"/>
    <s v="V444_0"/>
    <n v="2"/>
    <s v="DTP"/>
    <n v="0"/>
    <n v="0"/>
    <s v="V55_37"/>
    <x v="246"/>
    <x v="1"/>
    <s v="PORT09"/>
    <n v="299"/>
    <n v="2.7362288682093907"/>
  </r>
  <r>
    <n v="1447308931.7"/>
    <x v="0"/>
    <s v="PORT04"/>
    <s v="V444_0"/>
    <n v="2"/>
    <s v="DTP"/>
    <n v="0"/>
    <n v="0"/>
    <s v="V55_37"/>
    <x v="249"/>
    <x v="1"/>
    <s v="PORT09"/>
    <n v="372"/>
    <n v="2.9791915052408671"/>
  </r>
  <r>
    <n v="1447226873.7"/>
    <x v="0"/>
    <s v="PORT04"/>
    <s v="V444_0"/>
    <n v="2"/>
    <s v="DTP"/>
    <n v="0"/>
    <n v="0"/>
    <s v="V5555_38"/>
    <x v="442"/>
    <x v="1"/>
    <s v="PORT09"/>
    <n v="6333"/>
    <n v="3.8382790398785165"/>
  </r>
  <r>
    <n v="1447376471.7"/>
    <x v="0"/>
    <s v="PORT04"/>
    <s v="V444_0"/>
    <n v="2"/>
    <s v="DTP"/>
    <n v="0"/>
    <n v="0"/>
    <s v="V5555_38"/>
    <x v="442"/>
    <x v="1"/>
    <s v="PORT09"/>
    <n v="12270"/>
    <n v="7.676558079757033"/>
  </r>
  <r>
    <n v="1447192976.7"/>
    <x v="0"/>
    <s v="PORT04"/>
    <s v="V444_0"/>
    <n v="2"/>
    <s v="DTP"/>
    <n v="0"/>
    <n v="0"/>
    <s v="V5555_38"/>
    <x v="442"/>
    <x v="1"/>
    <s v="PORT09"/>
    <n v="12295"/>
    <n v="7.676558079757033"/>
  </r>
  <r>
    <n v="1447224482.7"/>
    <x v="0"/>
    <s v="PORT04"/>
    <s v="V444_0"/>
    <n v="2"/>
    <s v="DTP"/>
    <n v="0"/>
    <n v="0"/>
    <s v="V5555_38"/>
    <x v="442"/>
    <x v="1"/>
    <s v="PORT09"/>
    <n v="6286"/>
    <n v="3.8382790398785165"/>
  </r>
  <r>
    <n v="1447175851.7"/>
    <x v="0"/>
    <s v="PORT04"/>
    <s v="V444_0"/>
    <n v="2"/>
    <s v="DTP"/>
    <n v="0"/>
    <n v="0"/>
    <s v="V5555_38"/>
    <x v="442"/>
    <x v="1"/>
    <s v="PORT09"/>
    <n v="3325"/>
    <n v="1.9191395199392582"/>
  </r>
  <r>
    <n v="1447376470.7"/>
    <x v="0"/>
    <s v="PORT04"/>
    <s v="V444_0"/>
    <n v="2"/>
    <s v="DTP"/>
    <n v="0"/>
    <n v="0"/>
    <s v="V5555_38"/>
    <x v="442"/>
    <x v="1"/>
    <s v="PORT09"/>
    <n v="12292"/>
    <n v="7.676558079757033"/>
  </r>
  <r>
    <n v="1447379972.7"/>
    <x v="0"/>
    <s v="PORT04"/>
    <s v="V444_0"/>
    <n v="2"/>
    <s v="DTP"/>
    <n v="0"/>
    <n v="0"/>
    <s v="V55_39"/>
    <x v="427"/>
    <x v="1"/>
    <s v="PORT09"/>
    <n v="100246"/>
    <n v="214.29603448190957"/>
  </r>
  <r>
    <n v="1447191442.7"/>
    <x v="0"/>
    <s v="PORT04"/>
    <s v="V444_0"/>
    <n v="2"/>
    <s v="DTP"/>
    <n v="3"/>
    <n v="0"/>
    <s v="V55555_4"/>
    <x v="340"/>
    <x v="1"/>
    <s v="PORT09"/>
    <n v="959"/>
    <n v="12.795720164609051"/>
  </r>
  <r>
    <n v="1447336036.7"/>
    <x v="0"/>
    <s v="PORT04"/>
    <s v="V444_0"/>
    <n v="2"/>
    <s v="DTP"/>
    <n v="3"/>
    <n v="0"/>
    <s v="V55555_4"/>
    <x v="340"/>
    <x v="1"/>
    <s v="PORT09"/>
    <n v="613"/>
    <n v="5.8978600823045255"/>
  </r>
  <r>
    <n v="1447281354.7"/>
    <x v="0"/>
    <s v="PORT04"/>
    <s v="V444_0"/>
    <n v="2"/>
    <s v="DTP"/>
    <n v="3"/>
    <n v="0"/>
    <s v="V55555_4"/>
    <x v="340"/>
    <x v="1"/>
    <s v="PORT09"/>
    <n v="660"/>
    <n v="5.8978600823045255"/>
  </r>
  <r>
    <n v="1447310433.7"/>
    <x v="0"/>
    <s v="PORT04"/>
    <s v="V444_0"/>
    <n v="2"/>
    <s v="DTP"/>
    <n v="3"/>
    <n v="0"/>
    <s v="V55555_4"/>
    <x v="340"/>
    <x v="1"/>
    <s v="PORT09"/>
    <n v="616"/>
    <n v="5.8978600823045255"/>
  </r>
  <r>
    <n v="1447191443.7"/>
    <x v="0"/>
    <s v="PORT04"/>
    <s v="V444_0"/>
    <n v="2"/>
    <s v="DTP"/>
    <n v="3"/>
    <n v="0"/>
    <s v="V55555_4"/>
    <x v="340"/>
    <x v="1"/>
    <s v="PORT09"/>
    <n v="608"/>
    <n v="5.8978600823045255"/>
  </r>
  <r>
    <n v="1447225245.7"/>
    <x v="0"/>
    <s v="PORT04"/>
    <s v="V444_0"/>
    <n v="2"/>
    <s v="DTP"/>
    <n v="3"/>
    <n v="0"/>
    <s v="V55555_4"/>
    <x v="340"/>
    <x v="1"/>
    <s v="PORT09"/>
    <n v="1360"/>
    <n v="17.48"/>
  </r>
  <r>
    <n v="1447146534.7"/>
    <x v="0"/>
    <s v="PORT04"/>
    <s v="V444_0"/>
    <n v="2"/>
    <s v="DTP"/>
    <n v="3"/>
    <n v="0"/>
    <s v="V55555_4"/>
    <x v="356"/>
    <x v="1"/>
    <s v="PORT09"/>
    <n v="3490"/>
    <n v="35.250447802593314"/>
  </r>
  <r>
    <n v="1447329689.7"/>
    <x v="0"/>
    <s v="PORT04"/>
    <s v="V444_0"/>
    <n v="2"/>
    <s v="DTP"/>
    <n v="3"/>
    <n v="0"/>
    <s v="V55555_4"/>
    <x v="77"/>
    <x v="1"/>
    <s v="PORT09"/>
    <n v="665"/>
    <n v="6.4365714285714271"/>
  </r>
  <r>
    <n v="1447150647.7"/>
    <x v="0"/>
    <s v="PORT04"/>
    <s v="V444_0"/>
    <n v="2"/>
    <s v="DTP"/>
    <n v="3"/>
    <n v="0"/>
    <s v="V55555_4"/>
    <x v="443"/>
    <x v="1"/>
    <s v="PORT09"/>
    <n v="660"/>
    <n v="6.2920588235294117"/>
  </r>
  <r>
    <n v="1447229295.7"/>
    <x v="0"/>
    <s v="PORT04"/>
    <s v="V444_0"/>
    <n v="2"/>
    <s v="DTP"/>
    <n v="3"/>
    <n v="0"/>
    <s v="V55555_4"/>
    <x v="443"/>
    <x v="1"/>
    <s v="PORT09"/>
    <n v="664"/>
    <n v="6.2920588235294117"/>
  </r>
  <r>
    <n v="1447187440.7"/>
    <x v="0"/>
    <s v="PORT04"/>
    <s v="V444_0"/>
    <n v="2"/>
    <s v="DTP"/>
    <n v="3"/>
    <n v="0"/>
    <s v="V55555_4"/>
    <x v="443"/>
    <x v="1"/>
    <s v="PORT09"/>
    <n v="689"/>
    <n v="6.2920588235294117"/>
  </r>
  <r>
    <n v="1447281356.7"/>
    <x v="0"/>
    <s v="PORT04"/>
    <s v="V444_0"/>
    <n v="2"/>
    <s v="DTP"/>
    <n v="3"/>
    <n v="0"/>
    <s v="V55555_4"/>
    <x v="443"/>
    <x v="1"/>
    <s v="PORT09"/>
    <n v="681"/>
    <n v="6.2920588235294117"/>
  </r>
  <r>
    <n v="1447251022.7"/>
    <x v="0"/>
    <s v="PORT04"/>
    <s v="V444_0"/>
    <n v="2"/>
    <s v="DTP"/>
    <n v="3"/>
    <n v="0"/>
    <s v="V55555_4"/>
    <x v="77"/>
    <x v="1"/>
    <s v="PORT09"/>
    <n v="1034"/>
    <n v="11.36"/>
  </r>
  <r>
    <n v="1447373534.7"/>
    <x v="0"/>
    <s v="PORT04"/>
    <s v="V444_0"/>
    <n v="2"/>
    <s v="DTP"/>
    <n v="3"/>
    <n v="0"/>
    <s v="V55555_4"/>
    <x v="443"/>
    <x v="1"/>
    <s v="PORT09"/>
    <n v="1383"/>
    <n v="17.82"/>
  </r>
  <r>
    <n v="1447373537.7"/>
    <x v="0"/>
    <s v="PORT04"/>
    <s v="V444_0"/>
    <n v="2"/>
    <s v="DTP"/>
    <n v="3"/>
    <n v="0"/>
    <s v="V55555_4"/>
    <x v="443"/>
    <x v="1"/>
    <s v="PORT09"/>
    <n v="1330"/>
    <n v="17.600000000000001"/>
  </r>
  <r>
    <n v="1447305035.7"/>
    <x v="0"/>
    <s v="PORT04"/>
    <s v="V444_0"/>
    <n v="2"/>
    <s v="DTP"/>
    <n v="3"/>
    <n v="0"/>
    <s v="V55555_4"/>
    <x v="444"/>
    <x v="1"/>
    <s v="PORT09"/>
    <n v="392"/>
    <n v="0.68604326587578501"/>
  </r>
  <r>
    <n v="1447292369.7"/>
    <x v="0"/>
    <s v="PORT04"/>
    <s v="V444_0"/>
    <n v="2"/>
    <s v="DTP"/>
    <n v="3"/>
    <n v="0"/>
    <s v="V55555_4"/>
    <x v="444"/>
    <x v="1"/>
    <s v="PORT09"/>
    <n v="587"/>
    <n v="2.0581297976273549"/>
  </r>
  <r>
    <n v="1447193154.7"/>
    <x v="0"/>
    <s v="PORT04"/>
    <s v="V444_0"/>
    <n v="2"/>
    <s v="DTP"/>
    <n v="3"/>
    <n v="0"/>
    <s v="V55555_4"/>
    <x v="444"/>
    <x v="1"/>
    <s v="PORT09"/>
    <n v="4743"/>
    <n v="16.46"/>
  </r>
  <r>
    <n v="1447146545.7"/>
    <x v="0"/>
    <s v="PORT04"/>
    <s v="V444_0"/>
    <n v="2"/>
    <s v="DTP"/>
    <n v="3"/>
    <n v="0"/>
    <s v="V55555_4"/>
    <x v="444"/>
    <x v="1"/>
    <s v="PORT09"/>
    <n v="1981"/>
    <n v="5.94"/>
  </r>
  <r>
    <n v="1447335430.7"/>
    <x v="0"/>
    <s v="PORT04"/>
    <s v="V444_0"/>
    <n v="2"/>
    <s v="DTP"/>
    <n v="3"/>
    <n v="0"/>
    <s v="V55555_4"/>
    <x v="79"/>
    <x v="1"/>
    <s v="PORT09"/>
    <n v="339"/>
    <n v="1.0240912024091204"/>
  </r>
  <r>
    <n v="1447334667.7"/>
    <x v="0"/>
    <s v="PORT04"/>
    <s v="V444_0"/>
    <n v="2"/>
    <s v="DTP"/>
    <n v="3"/>
    <n v="0"/>
    <s v="V55555_4"/>
    <x v="79"/>
    <x v="1"/>
    <s v="PORT09"/>
    <n v="311"/>
    <n v="1.0240912024091204"/>
  </r>
  <r>
    <n v="1447329690.7"/>
    <x v="0"/>
    <s v="PORT04"/>
    <s v="V444_0"/>
    <n v="2"/>
    <s v="DTP"/>
    <n v="3"/>
    <n v="0"/>
    <s v="V55555_4"/>
    <x v="79"/>
    <x v="1"/>
    <s v="PORT09"/>
    <n v="338"/>
    <n v="0.81927296192729637"/>
  </r>
  <r>
    <n v="1447334668.7"/>
    <x v="0"/>
    <s v="PORT04"/>
    <s v="V444_0"/>
    <n v="2"/>
    <s v="DTP"/>
    <n v="3"/>
    <n v="0"/>
    <s v="V55555_4"/>
    <x v="60"/>
    <x v="1"/>
    <s v="PORT09"/>
    <n v="406"/>
    <n v="2.1497765210252662"/>
  </r>
  <r>
    <n v="1447146543.7"/>
    <x v="0"/>
    <s v="PORT04"/>
    <s v="V444_0"/>
    <n v="2"/>
    <s v="DTP"/>
    <n v="3"/>
    <n v="0"/>
    <s v="V55555_4"/>
    <x v="358"/>
    <x v="1"/>
    <s v="PORT09"/>
    <n v="366"/>
    <n v="0.90012714857546516"/>
  </r>
  <r>
    <n v="1447326126.7"/>
    <x v="0"/>
    <s v="PORT04"/>
    <s v="V444_0"/>
    <n v="2"/>
    <s v="DTP"/>
    <n v="3"/>
    <n v="0"/>
    <s v="V55555_4"/>
    <x v="358"/>
    <x v="1"/>
    <s v="PORT09"/>
    <n v="474"/>
    <n v="2.1431598775606311"/>
  </r>
  <r>
    <n v="1447265595.7"/>
    <x v="0"/>
    <s v="PORT04"/>
    <s v="V444_0"/>
    <n v="2"/>
    <s v="DTP"/>
    <n v="3"/>
    <n v="0"/>
    <s v="V55555_4"/>
    <x v="358"/>
    <x v="1"/>
    <s v="PORT09"/>
    <n v="317"/>
    <n v="0.57150930068283501"/>
  </r>
  <r>
    <n v="1447215331.7"/>
    <x v="0"/>
    <s v="PORT04"/>
    <s v="V444_0"/>
    <n v="2"/>
    <s v="DTP"/>
    <n v="3"/>
    <n v="0"/>
    <s v="V55555_4"/>
    <x v="358"/>
    <x v="1"/>
    <s v="PORT09"/>
    <n v="415"/>
    <n v="2.28603720273134"/>
  </r>
  <r>
    <n v="1447227076.7"/>
    <x v="0"/>
    <s v="PORT04"/>
    <s v="V444_0"/>
    <n v="2"/>
    <s v="DTP"/>
    <n v="3"/>
    <n v="0"/>
    <s v="V55555_4"/>
    <x v="358"/>
    <x v="1"/>
    <s v="PORT09"/>
    <n v="657"/>
    <n v="3.1400000000000006"/>
  </r>
  <r>
    <n v="1447357557.7"/>
    <x v="0"/>
    <s v="PORT04"/>
    <s v="V444_0"/>
    <n v="2"/>
    <s v="DTP"/>
    <n v="3"/>
    <n v="0"/>
    <s v="V55555_4"/>
    <x v="358"/>
    <x v="1"/>
    <s v="PORT09"/>
    <n v="651"/>
    <n v="3.0400000000000005"/>
  </r>
  <r>
    <n v="1447340206.7"/>
    <x v="0"/>
    <s v="PORT04"/>
    <s v="V444_0"/>
    <n v="2"/>
    <s v="DTP"/>
    <n v="3"/>
    <n v="0"/>
    <s v="V55555_4"/>
    <x v="445"/>
    <x v="1"/>
    <s v="PORT09"/>
    <n v="275"/>
    <n v="0.18985699129754502"/>
  </r>
  <r>
    <n v="1447404097.7"/>
    <x v="0"/>
    <s v="PORT04"/>
    <s v="V444_0"/>
    <n v="2"/>
    <s v="DTP"/>
    <n v="3"/>
    <n v="0"/>
    <s v="V55555_4"/>
    <x v="82"/>
    <x v="1"/>
    <s v="PORT09"/>
    <n v="288"/>
    <n v="0.11994493132055431"/>
  </r>
  <r>
    <n v="1447365273.7"/>
    <x v="0"/>
    <s v="PORT04"/>
    <s v="V444_0"/>
    <n v="2"/>
    <s v="DTP"/>
    <n v="3"/>
    <n v="0"/>
    <s v="V55555_4"/>
    <x v="446"/>
    <x v="1"/>
    <s v="PORT09"/>
    <n v="598"/>
    <n v="6.6073333333333331"/>
  </r>
  <r>
    <n v="1447367890.7"/>
    <x v="0"/>
    <s v="PORT04"/>
    <s v="V444_0"/>
    <n v="2"/>
    <s v="DTP"/>
    <n v="3"/>
    <n v="0"/>
    <s v="V55555_4"/>
    <x v="282"/>
    <x v="1"/>
    <s v="PORT09"/>
    <n v="1692"/>
    <n v="17.525882352941178"/>
  </r>
  <r>
    <n v="1447367891.7"/>
    <x v="0"/>
    <s v="PORT04"/>
    <s v="V444_0"/>
    <n v="2"/>
    <s v="DTP"/>
    <n v="3"/>
    <n v="0"/>
    <s v="V55555_4"/>
    <x v="282"/>
    <x v="1"/>
    <s v="PORT09"/>
    <n v="6076"/>
    <n v="68.260000000000005"/>
  </r>
  <r>
    <n v="1447208164.7"/>
    <x v="0"/>
    <s v="PORT04"/>
    <s v="V444_0"/>
    <n v="2"/>
    <s v="DTP"/>
    <n v="3"/>
    <n v="0"/>
    <s v="V55555_4"/>
    <x v="86"/>
    <x v="1"/>
    <s v="PORT09"/>
    <n v="404"/>
    <n v="1.1964728974739871"/>
  </r>
  <r>
    <n v="1447237186.7"/>
    <x v="0"/>
    <s v="PORT04"/>
    <s v="V444_0"/>
    <n v="2"/>
    <s v="DTP"/>
    <n v="3"/>
    <n v="0"/>
    <s v="V55555_4"/>
    <x v="447"/>
    <x v="1"/>
    <s v="PORT09"/>
    <n v="473"/>
    <n v="2.64006217213911"/>
  </r>
  <r>
    <n v="1447229296.7"/>
    <x v="0"/>
    <s v="PORT04"/>
    <s v="V444_0"/>
    <n v="2"/>
    <s v="DTP"/>
    <n v="3"/>
    <n v="0"/>
    <s v="V55555_4"/>
    <x v="447"/>
    <x v="1"/>
    <s v="PORT09"/>
    <n v="400"/>
    <n v="1.7217796774820284"/>
  </r>
  <r>
    <n v="1447168916.7"/>
    <x v="0"/>
    <s v="PORT04"/>
    <s v="V444_0"/>
    <n v="2"/>
    <s v="DTP"/>
    <n v="3"/>
    <n v="0"/>
    <s v="V55555_4"/>
    <x v="447"/>
    <x v="1"/>
    <s v="PORT09"/>
    <n v="481"/>
    <n v="1.7217796774820284"/>
  </r>
  <r>
    <n v="1447265597.7"/>
    <x v="0"/>
    <s v="PORT04"/>
    <s v="V444_0"/>
    <n v="2"/>
    <s v="DTP"/>
    <n v="3"/>
    <n v="0"/>
    <s v="V55555_4"/>
    <x v="447"/>
    <x v="1"/>
    <s v="PORT09"/>
    <n v="436"/>
    <n v="1.8365649893141636"/>
  </r>
  <r>
    <n v="1447146530.7"/>
    <x v="0"/>
    <s v="PORT04"/>
    <s v="V444_0"/>
    <n v="2"/>
    <s v="DTP"/>
    <n v="3"/>
    <n v="0"/>
    <s v="V55555_4"/>
    <x v="447"/>
    <x v="1"/>
    <s v="PORT09"/>
    <n v="358"/>
    <n v="1.2626384301534874"/>
  </r>
  <r>
    <n v="1447339211.7"/>
    <x v="0"/>
    <s v="PORT04"/>
    <s v="V444_0"/>
    <n v="2"/>
    <s v="DTP"/>
    <n v="3"/>
    <n v="0"/>
    <s v="V55555_4"/>
    <x v="447"/>
    <x v="1"/>
    <s v="PORT09"/>
    <n v="518"/>
    <n v="2.2957062366427046"/>
  </r>
  <r>
    <n v="1447204143.7"/>
    <x v="0"/>
    <s v="PORT04"/>
    <s v="V444_0"/>
    <n v="2"/>
    <s v="DTP"/>
    <n v="3"/>
    <n v="0"/>
    <s v="V55555_4"/>
    <x v="447"/>
    <x v="1"/>
    <s v="PORT09"/>
    <n v="403"/>
    <n v="1.1478531183213523"/>
  </r>
  <r>
    <n v="1447185790.7"/>
    <x v="0"/>
    <s v="PORT04"/>
    <s v="V444_0"/>
    <n v="2"/>
    <s v="DTP"/>
    <n v="3"/>
    <n v="0"/>
    <s v="V55555_4"/>
    <x v="447"/>
    <x v="1"/>
    <s v="PORT09"/>
    <n v="450"/>
    <n v="1.8365649893141636"/>
  </r>
  <r>
    <n v="1447374423.7"/>
    <x v="0"/>
    <s v="PORT04"/>
    <s v="V444_0"/>
    <n v="2"/>
    <s v="DTP"/>
    <n v="3"/>
    <n v="0"/>
    <s v="V55555_4"/>
    <x v="447"/>
    <x v="1"/>
    <s v="PORT09"/>
    <n v="625"/>
    <n v="3.86"/>
  </r>
  <r>
    <n v="1447188105.7"/>
    <x v="0"/>
    <s v="PORT04"/>
    <s v="V444_0"/>
    <n v="2"/>
    <s v="DTP"/>
    <n v="3"/>
    <n v="0"/>
    <s v="V55555_4"/>
    <x v="447"/>
    <x v="1"/>
    <s v="PORT09"/>
    <n v="634"/>
    <n v="3.74"/>
  </r>
  <r>
    <n v="1447146537.7"/>
    <x v="0"/>
    <s v="PORT04"/>
    <s v="V444_0"/>
    <n v="2"/>
    <s v="DTP"/>
    <n v="3"/>
    <n v="0"/>
    <s v="V55555_4"/>
    <x v="447"/>
    <x v="1"/>
    <s v="PORT09"/>
    <n v="625"/>
    <n v="3.62"/>
  </r>
  <r>
    <n v="1447367894.7"/>
    <x v="0"/>
    <s v="PORT04"/>
    <s v="V444_0"/>
    <n v="2"/>
    <s v="DTP"/>
    <n v="3"/>
    <n v="0"/>
    <s v="V55555_4"/>
    <x v="447"/>
    <x v="1"/>
    <s v="PORT09"/>
    <n v="643"/>
    <n v="3.94"/>
  </r>
  <r>
    <n v="1447304727.7"/>
    <x v="0"/>
    <s v="PORT04"/>
    <s v="V444_0"/>
    <n v="2"/>
    <s v="DTP"/>
    <n v="3"/>
    <n v="0"/>
    <s v="V55555_4"/>
    <x v="447"/>
    <x v="1"/>
    <s v="PORT09"/>
    <n v="694"/>
    <n v="3.8800000000000003"/>
  </r>
  <r>
    <n v="1447275630.7"/>
    <x v="0"/>
    <s v="PORT04"/>
    <s v="V444_0"/>
    <n v="2"/>
    <s v="DTP"/>
    <n v="3"/>
    <n v="0"/>
    <s v="V55555_4"/>
    <x v="448"/>
    <x v="1"/>
    <s v="PORT09"/>
    <n v="1140"/>
    <n v="8.3003811136989203"/>
  </r>
  <r>
    <n v="1447146529.7"/>
    <x v="0"/>
    <s v="PORT04"/>
    <s v="V444_0"/>
    <n v="2"/>
    <s v="DTP"/>
    <n v="3"/>
    <n v="0"/>
    <s v="V55555_4"/>
    <x v="448"/>
    <x v="1"/>
    <s v="PORT09"/>
    <n v="1094"/>
    <n v="7.6311454583950873"/>
  </r>
  <r>
    <n v="1447209406.7"/>
    <x v="0"/>
    <s v="PORT04"/>
    <s v="V444_0"/>
    <n v="2"/>
    <s v="DTP"/>
    <n v="3"/>
    <n v="0"/>
    <s v="V55555_4"/>
    <x v="448"/>
    <x v="1"/>
    <s v="PORT09"/>
    <n v="338"/>
    <n v="0.52051662079186956"/>
  </r>
  <r>
    <n v="1447175749.7"/>
    <x v="0"/>
    <s v="PORT04"/>
    <s v="V444_0"/>
    <n v="2"/>
    <s v="DTP"/>
    <n v="3"/>
    <n v="0"/>
    <s v="V55555_4"/>
    <x v="448"/>
    <x v="1"/>
    <s v="PORT09"/>
    <n v="611"/>
    <n v="3.1974592420071986"/>
  </r>
  <r>
    <n v="1447238314.7"/>
    <x v="0"/>
    <s v="PORT04"/>
    <s v="V444_0"/>
    <n v="2"/>
    <s v="DTP"/>
    <n v="3"/>
    <n v="0"/>
    <s v="V55555_4"/>
    <x v="448"/>
    <x v="1"/>
    <s v="PORT09"/>
    <n v="278"/>
    <n v="3.7179758627990681E-2"/>
  </r>
  <r>
    <n v="1447327999.7"/>
    <x v="0"/>
    <s v="PORT04"/>
    <s v="V444_0"/>
    <n v="2"/>
    <s v="DTP"/>
    <n v="3"/>
    <n v="0"/>
    <s v="V55555_4"/>
    <x v="448"/>
    <x v="1"/>
    <s v="PORT09"/>
    <n v="1232"/>
    <n v="8.84"/>
  </r>
  <r>
    <n v="1447266920.7"/>
    <x v="0"/>
    <s v="PORT04"/>
    <s v="V444_0"/>
    <n v="2"/>
    <s v="DTP"/>
    <n v="3"/>
    <n v="0"/>
    <s v="V55555_4"/>
    <x v="447"/>
    <x v="1"/>
    <s v="PORT09"/>
    <n v="746"/>
    <n v="4.42"/>
  </r>
  <r>
    <n v="1447374424.7"/>
    <x v="0"/>
    <s v="PORT04"/>
    <s v="V444_0"/>
    <n v="2"/>
    <s v="DTP"/>
    <n v="3"/>
    <n v="0"/>
    <s v="V55555_4"/>
    <x v="447"/>
    <x v="1"/>
    <s v="PORT09"/>
    <n v="815"/>
    <n v="4.54"/>
  </r>
  <r>
    <n v="1447209405.7"/>
    <x v="0"/>
    <s v="PORT04"/>
    <s v="V444_0"/>
    <n v="2"/>
    <s v="DTP"/>
    <n v="3"/>
    <n v="0"/>
    <s v="V55555_4"/>
    <x v="448"/>
    <x v="1"/>
    <s v="PORT09"/>
    <n v="2514"/>
    <n v="22"/>
  </r>
  <r>
    <n v="1447343600.7"/>
    <x v="0"/>
    <s v="PORT04"/>
    <s v="V444_0"/>
    <n v="2"/>
    <s v="DTP"/>
    <n v="3"/>
    <n v="0"/>
    <s v="V55555_4"/>
    <x v="448"/>
    <x v="1"/>
    <s v="PORT09"/>
    <n v="1321"/>
    <n v="9.08"/>
  </r>
  <r>
    <n v="1447227071.7"/>
    <x v="0"/>
    <s v="PORT04"/>
    <s v="V444_0"/>
    <n v="2"/>
    <s v="DTP"/>
    <n v="3"/>
    <n v="0"/>
    <s v="V55555_4"/>
    <x v="448"/>
    <x v="1"/>
    <s v="PORT09"/>
    <n v="1272"/>
    <n v="9"/>
  </r>
  <r>
    <n v="1447339212.7"/>
    <x v="0"/>
    <s v="PORT04"/>
    <s v="V444_0"/>
    <n v="2"/>
    <s v="DTP"/>
    <n v="3"/>
    <n v="0"/>
    <s v="V55555_4"/>
    <x v="447"/>
    <x v="1"/>
    <s v="PORT09"/>
    <n v="1306"/>
    <n v="8.92"/>
  </r>
  <r>
    <n v="1447156559.7"/>
    <x v="0"/>
    <s v="PORT04"/>
    <s v="V444_0"/>
    <n v="2"/>
    <s v="DTP"/>
    <n v="3"/>
    <n v="0"/>
    <s v="V55555_4"/>
    <x v="265"/>
    <x v="1"/>
    <s v="PORT09"/>
    <n v="640"/>
    <n v="3.5381479209135738"/>
  </r>
  <r>
    <n v="1447275631.7"/>
    <x v="0"/>
    <s v="PORT04"/>
    <s v="V444_0"/>
    <n v="2"/>
    <s v="DTP"/>
    <n v="3"/>
    <n v="0"/>
    <s v="V55555_4"/>
    <x v="448"/>
    <x v="1"/>
    <s v="PORT09"/>
    <n v="938"/>
    <n v="5.18"/>
  </r>
  <r>
    <n v="1447146536.7"/>
    <x v="0"/>
    <s v="PORT04"/>
    <s v="V444_0"/>
    <n v="2"/>
    <s v="DTP"/>
    <n v="3"/>
    <n v="0"/>
    <s v="V55555_4"/>
    <x v="265"/>
    <x v="1"/>
    <s v="PORT09"/>
    <n v="925"/>
    <n v="4.96"/>
  </r>
  <r>
    <n v="1447238315.7"/>
    <x v="0"/>
    <s v="PORT04"/>
    <s v="V444_0"/>
    <n v="2"/>
    <s v="DTP"/>
    <n v="3"/>
    <n v="0"/>
    <s v="V55555_4"/>
    <x v="448"/>
    <x v="1"/>
    <s v="PORT09"/>
    <n v="1785"/>
    <n v="11.74"/>
  </r>
  <r>
    <n v="1447150691.7"/>
    <x v="0"/>
    <s v="PORT04"/>
    <s v="V444_0"/>
    <n v="2"/>
    <s v="DTP"/>
    <n v="3"/>
    <n v="0"/>
    <s v="V55555_4"/>
    <x v="265"/>
    <x v="1"/>
    <s v="PORT09"/>
    <n v="3279"/>
    <n v="21.24"/>
  </r>
  <r>
    <n v="1447310434.7"/>
    <x v="0"/>
    <s v="PORT04"/>
    <s v="V444_0"/>
    <n v="2"/>
    <s v="DTP"/>
    <n v="3"/>
    <n v="0"/>
    <s v="V55555_4"/>
    <x v="266"/>
    <x v="1"/>
    <s v="PORT09"/>
    <n v="326"/>
    <n v="0.13667448064020687"/>
  </r>
  <r>
    <n v="1447339210.7"/>
    <x v="0"/>
    <s v="PORT04"/>
    <s v="V444_0"/>
    <n v="2"/>
    <s v="DTP"/>
    <n v="3"/>
    <n v="0"/>
    <s v="V55555_4"/>
    <x v="266"/>
    <x v="1"/>
    <s v="PORT09"/>
    <n v="302"/>
    <n v="0.19362218090695973"/>
  </r>
  <r>
    <n v="1447361238.7"/>
    <x v="0"/>
    <s v="PORT04"/>
    <s v="V444_0"/>
    <n v="2"/>
    <s v="DTP"/>
    <n v="3"/>
    <n v="0"/>
    <s v="V55555_4"/>
    <x v="266"/>
    <x v="1"/>
    <s v="PORT09"/>
    <n v="463"/>
    <n v="2.0501172096031031"/>
  </r>
  <r>
    <n v="1447227069.7"/>
    <x v="0"/>
    <s v="PORT04"/>
    <s v="V444_0"/>
    <n v="2"/>
    <s v="DTP"/>
    <n v="3"/>
    <n v="0"/>
    <s v="V55555_4"/>
    <x v="87"/>
    <x v="1"/>
    <s v="PORT09"/>
    <n v="1310"/>
    <n v="9.4515516149461689"/>
  </r>
  <r>
    <n v="1447360777.7"/>
    <x v="0"/>
    <s v="PORT04"/>
    <s v="V444_0"/>
    <n v="2"/>
    <s v="DTP"/>
    <n v="3"/>
    <n v="0"/>
    <s v="V55555_4"/>
    <x v="87"/>
    <x v="1"/>
    <s v="PORT09"/>
    <n v="1746"/>
    <n v="15.177327422419253"/>
  </r>
  <r>
    <n v="1447283677.7"/>
    <x v="0"/>
    <s v="PORT04"/>
    <s v="V444_0"/>
    <n v="2"/>
    <s v="DTP"/>
    <n v="3"/>
    <n v="0"/>
    <s v="V55555_4"/>
    <x v="87"/>
    <x v="1"/>
    <s v="PORT09"/>
    <n v="1320"/>
    <n v="8.98"/>
  </r>
  <r>
    <n v="1447209404.7"/>
    <x v="0"/>
    <s v="PORT04"/>
    <s v="V444_0"/>
    <n v="2"/>
    <s v="DTP"/>
    <n v="3"/>
    <n v="0"/>
    <s v="V55555_4"/>
    <x v="87"/>
    <x v="1"/>
    <s v="PORT09"/>
    <n v="1252"/>
    <n v="8.86"/>
  </r>
  <r>
    <n v="1447302723.7"/>
    <x v="0"/>
    <s v="PORT04"/>
    <s v="V444_0"/>
    <n v="2"/>
    <s v="DTP"/>
    <n v="3"/>
    <n v="0"/>
    <s v="V55555_4"/>
    <x v="87"/>
    <x v="1"/>
    <s v="PORT09"/>
    <n v="1266"/>
    <n v="8.82"/>
  </r>
  <r>
    <n v="1447191644.7"/>
    <x v="0"/>
    <s v="PORT04"/>
    <s v="V444_0"/>
    <n v="2"/>
    <s v="DTP"/>
    <n v="3"/>
    <n v="0"/>
    <s v="V55555_4"/>
    <x v="87"/>
    <x v="1"/>
    <s v="PORT09"/>
    <n v="1320"/>
    <n v="8.2799999999999994"/>
  </r>
  <r>
    <n v="1447411050.7"/>
    <x v="0"/>
    <s v="PORT04"/>
    <s v="V444_0"/>
    <n v="2"/>
    <s v="DTP"/>
    <n v="3"/>
    <n v="0"/>
    <s v="V55555_4"/>
    <x v="87"/>
    <x v="1"/>
    <s v="PORT09"/>
    <n v="2318"/>
    <n v="16.12"/>
  </r>
  <r>
    <n v="1447360776.7"/>
    <x v="0"/>
    <s v="PORT04"/>
    <s v="V444_0"/>
    <n v="2"/>
    <s v="DTP"/>
    <n v="3"/>
    <n v="0"/>
    <s v="V55555_4"/>
    <x v="87"/>
    <x v="1"/>
    <s v="PORT09"/>
    <n v="1758"/>
    <n v="12.88"/>
  </r>
  <r>
    <n v="1447229528.7"/>
    <x v="0"/>
    <s v="PORT04"/>
    <s v="V444_0"/>
    <n v="2"/>
    <s v="DTP"/>
    <n v="3"/>
    <n v="0"/>
    <s v="V55555_4"/>
    <x v="87"/>
    <x v="1"/>
    <s v="PORT09"/>
    <n v="3293"/>
    <n v="21.28"/>
  </r>
  <r>
    <n v="1447215328.7"/>
    <x v="0"/>
    <s v="PORT04"/>
    <s v="V444_0"/>
    <n v="2"/>
    <s v="DTP"/>
    <n v="3"/>
    <n v="0"/>
    <s v="V55555_4"/>
    <x v="88"/>
    <x v="1"/>
    <s v="PORT09"/>
    <n v="347"/>
    <n v="0.35516593686469367"/>
  </r>
  <r>
    <n v="1447160944.7"/>
    <x v="0"/>
    <s v="PORT04"/>
    <s v="V444_0"/>
    <n v="2"/>
    <s v="DTP"/>
    <n v="3"/>
    <n v="0"/>
    <s v="V55555_4"/>
    <x v="88"/>
    <x v="1"/>
    <s v="PORT09"/>
    <n v="411"/>
    <n v="0.88791484216173422"/>
  </r>
  <r>
    <n v="1447220930.7"/>
    <x v="0"/>
    <s v="PORT04"/>
    <s v="V444_0"/>
    <n v="2"/>
    <s v="DTP"/>
    <n v="3"/>
    <n v="0"/>
    <s v="V55555_4"/>
    <x v="88"/>
    <x v="1"/>
    <s v="PORT09"/>
    <n v="512"/>
    <n v="1.8646211685396417"/>
  </r>
  <r>
    <n v="1447367895.7"/>
    <x v="0"/>
    <s v="PORT04"/>
    <s v="V444_0"/>
    <n v="2"/>
    <s v="DTP"/>
    <n v="3"/>
    <n v="0"/>
    <s v="V55555_4"/>
    <x v="88"/>
    <x v="1"/>
    <s v="PORT09"/>
    <n v="497"/>
    <n v="1.7758296843234684"/>
  </r>
  <r>
    <n v="1447215327.7"/>
    <x v="0"/>
    <s v="PORT04"/>
    <s v="V444_0"/>
    <n v="2"/>
    <s v="DTP"/>
    <n v="3"/>
    <n v="0"/>
    <s v="V55555_4"/>
    <x v="449"/>
    <x v="1"/>
    <s v="PORT09"/>
    <n v="285"/>
    <n v="1.1657028724235024E-2"/>
  </r>
  <r>
    <n v="1447158078.7"/>
    <x v="0"/>
    <s v="PORT04"/>
    <s v="V444_0"/>
    <n v="2"/>
    <s v="DTP"/>
    <n v="3"/>
    <n v="0"/>
    <s v="V55555_4"/>
    <x v="449"/>
    <x v="1"/>
    <s v="PORT09"/>
    <n v="283"/>
    <n v="5.8285143621175123E-2"/>
  </r>
  <r>
    <n v="1447155210.7"/>
    <x v="0"/>
    <s v="PORT04"/>
    <s v="V444_0"/>
    <n v="2"/>
    <s v="DTP"/>
    <n v="3"/>
    <n v="0"/>
    <s v="V55555_4"/>
    <x v="449"/>
    <x v="1"/>
    <s v="PORT09"/>
    <n v="325"/>
    <n v="4.6628114896940097E-2"/>
  </r>
  <r>
    <n v="1447289406.7"/>
    <x v="0"/>
    <s v="PORT04"/>
    <s v="V444_0"/>
    <n v="2"/>
    <s v="DTP"/>
    <n v="0"/>
    <n v="0"/>
    <s v="V55555_4"/>
    <x v="450"/>
    <x v="1"/>
    <s v="PORT09"/>
    <n v="3050"/>
    <n v="11.561363228301037"/>
  </r>
  <r>
    <n v="1447211450.7"/>
    <x v="0"/>
    <s v="PORT04"/>
    <s v="V444_0"/>
    <n v="2"/>
    <s v="DTP"/>
    <n v="0"/>
    <n v="0"/>
    <s v="V55555_4"/>
    <x v="451"/>
    <x v="1"/>
    <s v="PORT09"/>
    <n v="592"/>
    <n v="1.0556681699858814"/>
  </r>
  <r>
    <n v="1447212524.7"/>
    <x v="0"/>
    <s v="PORT04"/>
    <s v="V444_0"/>
    <n v="2"/>
    <s v="DTP"/>
    <n v="0"/>
    <n v="0"/>
    <s v="V55555_4"/>
    <x v="451"/>
    <x v="1"/>
    <s v="PORT09"/>
    <n v="1229"/>
    <n v="3.167004509957644"/>
  </r>
  <r>
    <n v="1447309551.7"/>
    <x v="0"/>
    <s v="PORT04"/>
    <s v="V444_0"/>
    <n v="2"/>
    <s v="DTP"/>
    <n v="3"/>
    <n v="0"/>
    <s v="V55555_4"/>
    <x v="283"/>
    <x v="1"/>
    <s v="PORT09"/>
    <n v="254"/>
    <n v="1.0979481744813155"/>
  </r>
  <r>
    <n v="1447305031.7"/>
    <x v="0"/>
    <s v="PORT04"/>
    <s v="V444_0"/>
    <n v="2"/>
    <s v="DTP"/>
    <n v="3"/>
    <n v="0"/>
    <s v="V55555_4"/>
    <x v="346"/>
    <x v="1"/>
    <s v="PORT09"/>
    <n v="270"/>
    <n v="3.3816620440376186E-2"/>
  </r>
  <r>
    <n v="1447367889.7"/>
    <x v="0"/>
    <s v="PORT04"/>
    <s v="V444_0"/>
    <n v="2"/>
    <s v="DTP"/>
    <n v="3"/>
    <n v="0"/>
    <s v="V55555_4"/>
    <x v="346"/>
    <x v="1"/>
    <s v="PORT09"/>
    <n v="452"/>
    <n v="0.50724930660564282"/>
  </r>
  <r>
    <n v="1447158071.7"/>
    <x v="0"/>
    <s v="PORT04"/>
    <s v="V444_0"/>
    <n v="2"/>
    <s v="DTP"/>
    <n v="3"/>
    <n v="0"/>
    <s v="V55555_4"/>
    <x v="346"/>
    <x v="1"/>
    <s v="PORT09"/>
    <n v="900"/>
    <n v="2.0289972264225713"/>
  </r>
  <r>
    <n v="1447215329.7"/>
    <x v="0"/>
    <s v="PORT04"/>
    <s v="V444_0"/>
    <n v="2"/>
    <s v="DTP"/>
    <n v="3"/>
    <n v="0"/>
    <s v="V55555_4"/>
    <x v="90"/>
    <x v="1"/>
    <s v="PORT09"/>
    <n v="348"/>
    <n v="0.264162544695483"/>
  </r>
  <r>
    <n v="1447312078.7"/>
    <x v="0"/>
    <s v="PORT04"/>
    <s v="V444_0"/>
    <n v="2"/>
    <s v="DTP"/>
    <n v="3"/>
    <n v="0"/>
    <s v="V55555_4"/>
    <x v="90"/>
    <x v="1"/>
    <s v="PORT09"/>
    <n v="437"/>
    <n v="0.52832508939096601"/>
  </r>
  <r>
    <n v="1447349623.7"/>
    <x v="0"/>
    <s v="PORT04"/>
    <s v="V444_0"/>
    <n v="2"/>
    <s v="DTP"/>
    <n v="3"/>
    <n v="0"/>
    <s v="V55555_4"/>
    <x v="90"/>
    <x v="1"/>
    <s v="PORT09"/>
    <n v="1323"/>
    <n v="2.6416254469548304"/>
  </r>
  <r>
    <n v="1447208162.7"/>
    <x v="0"/>
    <s v="PORT04"/>
    <s v="V444_0"/>
    <n v="2"/>
    <s v="DTP"/>
    <n v="3"/>
    <n v="0"/>
    <s v="V55555_4"/>
    <x v="90"/>
    <x v="1"/>
    <s v="PORT09"/>
    <n v="1326"/>
    <n v="2.6416254469548304"/>
  </r>
  <r>
    <n v="1447376344.7"/>
    <x v="0"/>
    <s v="PORT04"/>
    <s v="V444_0"/>
    <n v="2"/>
    <s v="DTP"/>
    <n v="3"/>
    <n v="0"/>
    <s v="V55555_4"/>
    <x v="90"/>
    <x v="1"/>
    <s v="PORT09"/>
    <n v="828"/>
    <n v="1.3208127234774152"/>
  </r>
  <r>
    <n v="1447178255.7"/>
    <x v="0"/>
    <s v="PORT04"/>
    <s v="V444_0"/>
    <n v="2"/>
    <s v="DTP"/>
    <n v="3"/>
    <n v="0"/>
    <s v="V55555_4"/>
    <x v="90"/>
    <x v="1"/>
    <s v="PORT09"/>
    <n v="741"/>
    <n v="1.3208127234774152"/>
  </r>
  <r>
    <n v="1447265596.7"/>
    <x v="0"/>
    <s v="PORT04"/>
    <s v="V444_0"/>
    <n v="2"/>
    <s v="DTP"/>
    <n v="3"/>
    <n v="0"/>
    <s v="V55555_4"/>
    <x v="90"/>
    <x v="1"/>
    <s v="PORT09"/>
    <n v="335"/>
    <n v="0.264162544695483"/>
  </r>
  <r>
    <n v="1447158077.7"/>
    <x v="0"/>
    <s v="PORT04"/>
    <s v="V444_0"/>
    <n v="2"/>
    <s v="DTP"/>
    <n v="3"/>
    <n v="0"/>
    <s v="V55555_4"/>
    <x v="90"/>
    <x v="1"/>
    <s v="PORT09"/>
    <n v="558"/>
    <n v="0.79248763408644907"/>
  </r>
  <r>
    <n v="1447350384.7"/>
    <x v="0"/>
    <s v="PORT04"/>
    <s v="V444_0"/>
    <n v="2"/>
    <s v="DTP"/>
    <n v="3"/>
    <n v="0"/>
    <s v="V55555_4"/>
    <x v="90"/>
    <x v="1"/>
    <s v="PORT09"/>
    <n v="1745"/>
    <n v="3.5200000000000005"/>
  </r>
  <r>
    <n v="1447208163.7"/>
    <x v="0"/>
    <s v="PORT04"/>
    <s v="V444_0"/>
    <n v="2"/>
    <s v="DTP"/>
    <n v="3"/>
    <n v="0"/>
    <s v="V55555_4"/>
    <x v="452"/>
    <x v="1"/>
    <s v="PORT09"/>
    <n v="2242"/>
    <n v="3.3114089347079037"/>
  </r>
  <r>
    <n v="1447369956.7"/>
    <x v="0"/>
    <s v="PORT04"/>
    <s v="V444_0"/>
    <n v="2"/>
    <s v="DTP"/>
    <n v="3"/>
    <n v="0"/>
    <s v="V55555_4"/>
    <x v="267"/>
    <x v="1"/>
    <s v="PORT09"/>
    <n v="7332"/>
    <n v="22.535178873857852"/>
  </r>
  <r>
    <n v="1447339208.7"/>
    <x v="0"/>
    <s v="PORT04"/>
    <s v="V444_0"/>
    <n v="2"/>
    <s v="DTP"/>
    <n v="3"/>
    <n v="0"/>
    <s v="V55555_4"/>
    <x v="267"/>
    <x v="1"/>
    <s v="PORT09"/>
    <n v="2283"/>
    <n v="6.06"/>
  </r>
  <r>
    <n v="1447414930.7"/>
    <x v="0"/>
    <s v="PORT04"/>
    <s v="V444_0"/>
    <n v="2"/>
    <s v="DTP"/>
    <n v="3"/>
    <n v="0"/>
    <s v="V55555_4"/>
    <x v="267"/>
    <x v="1"/>
    <s v="PORT09"/>
    <n v="4286"/>
    <n v="11.9"/>
  </r>
  <r>
    <n v="1447336035.7"/>
    <x v="0"/>
    <s v="PORT04"/>
    <s v="V444_0"/>
    <n v="2"/>
    <s v="DTP"/>
    <n v="3"/>
    <n v="0"/>
    <s v="V55555_4"/>
    <x v="453"/>
    <x v="1"/>
    <s v="PORT09"/>
    <n v="621"/>
    <n v="7.6766666666666659"/>
  </r>
  <r>
    <n v="1447191439.7"/>
    <x v="0"/>
    <s v="PORT04"/>
    <s v="V444_0"/>
    <n v="2"/>
    <s v="DTP"/>
    <n v="3"/>
    <n v="0"/>
    <s v="V55555_4"/>
    <x v="453"/>
    <x v="1"/>
    <s v="PORT09"/>
    <n v="679"/>
    <n v="7.6766666666666659"/>
  </r>
  <r>
    <n v="1447332240.7"/>
    <x v="0"/>
    <s v="PORT04"/>
    <s v="V444_0"/>
    <n v="2"/>
    <s v="DTP"/>
    <n v="3"/>
    <n v="0"/>
    <s v="V55555_4"/>
    <x v="453"/>
    <x v="1"/>
    <s v="PORT09"/>
    <n v="604"/>
    <n v="7.64"/>
  </r>
  <r>
    <n v="1447389078.7"/>
    <x v="0"/>
    <s v="PORT04"/>
    <s v="V444_0"/>
    <n v="2"/>
    <s v="DTP"/>
    <n v="3"/>
    <n v="0"/>
    <s v="V55555_4"/>
    <x v="284"/>
    <x v="1"/>
    <s v="PORT09"/>
    <n v="3930"/>
    <n v="25.76"/>
  </r>
  <r>
    <n v="1447273217.7"/>
    <x v="0"/>
    <s v="PORT04"/>
    <s v="V444_0"/>
    <n v="2"/>
    <s v="DTP"/>
    <n v="3"/>
    <n v="0"/>
    <s v="V55555_4"/>
    <x v="284"/>
    <x v="1"/>
    <s v="PORT09"/>
    <n v="3840"/>
    <n v="28.36"/>
  </r>
  <r>
    <n v="1447204142.7"/>
    <x v="0"/>
    <s v="PORT04"/>
    <s v="V444_0"/>
    <n v="2"/>
    <s v="DTP"/>
    <n v="3"/>
    <n v="0"/>
    <s v="V55555_4"/>
    <x v="284"/>
    <x v="1"/>
    <s v="PORT09"/>
    <n v="4956"/>
    <n v="36.799999999999997"/>
  </r>
  <r>
    <n v="1447146533.7"/>
    <x v="0"/>
    <s v="PORT04"/>
    <s v="V444_0"/>
    <n v="2"/>
    <s v="DTP"/>
    <n v="3"/>
    <n v="0"/>
    <s v="V55555_4"/>
    <x v="363"/>
    <x v="1"/>
    <s v="PORT09"/>
    <n v="337"/>
    <n v="1.4807917383820999"/>
  </r>
  <r>
    <n v="1447292368.7"/>
    <x v="0"/>
    <s v="PORT04"/>
    <s v="V444_0"/>
    <n v="2"/>
    <s v="DTP"/>
    <n v="3"/>
    <n v="0"/>
    <s v="V55555_4"/>
    <x v="363"/>
    <x v="1"/>
    <s v="PORT09"/>
    <n v="338"/>
    <n v="1.9364199655765921"/>
  </r>
  <r>
    <n v="1447220700.7"/>
    <x v="0"/>
    <s v="PORT04"/>
    <s v="V444_0"/>
    <n v="2"/>
    <s v="DTP"/>
    <n v="3"/>
    <n v="0"/>
    <s v="V55555_4"/>
    <x v="363"/>
    <x v="1"/>
    <s v="PORT09"/>
    <n v="371"/>
    <n v="3.9199999999999995"/>
  </r>
  <r>
    <n v="1447146539.7"/>
    <x v="0"/>
    <s v="PORT04"/>
    <s v="V444_0"/>
    <n v="2"/>
    <s v="DTP"/>
    <n v="3"/>
    <n v="0"/>
    <s v="V55555_4"/>
    <x v="363"/>
    <x v="1"/>
    <s v="PORT09"/>
    <n v="463"/>
    <n v="5.28"/>
  </r>
  <r>
    <n v="1447146540.7"/>
    <x v="0"/>
    <s v="PORT04"/>
    <s v="V444_0"/>
    <n v="2"/>
    <s v="DTP"/>
    <n v="3"/>
    <n v="0"/>
    <s v="V55555_4"/>
    <x v="347"/>
    <x v="1"/>
    <s v="PORT09"/>
    <n v="375"/>
    <n v="2.3838089198900865"/>
  </r>
  <r>
    <n v="1447146531.7"/>
    <x v="0"/>
    <s v="PORT04"/>
    <s v="V444_0"/>
    <n v="2"/>
    <s v="DTP"/>
    <n v="3"/>
    <n v="0"/>
    <s v="V55555_4"/>
    <x v="347"/>
    <x v="1"/>
    <s v="PORT09"/>
    <n v="579"/>
    <n v="8.974339463115621"/>
  </r>
  <r>
    <n v="1447288267.7"/>
    <x v="0"/>
    <s v="PORT04"/>
    <s v="V444_0"/>
    <n v="2"/>
    <s v="DTP"/>
    <n v="3"/>
    <n v="0"/>
    <s v="V55555_4"/>
    <x v="93"/>
    <x v="1"/>
    <s v="PORT09"/>
    <n v="864"/>
    <n v="15.94"/>
  </r>
  <r>
    <n v="1447231115.7"/>
    <x v="0"/>
    <s v="PORT04"/>
    <s v="V444_0"/>
    <n v="2"/>
    <s v="DTP"/>
    <n v="3"/>
    <n v="0"/>
    <s v="V55555_4"/>
    <x v="454"/>
    <x v="1"/>
    <s v="PORT09"/>
    <n v="1265"/>
    <n v="4.9724923589886076"/>
  </r>
  <r>
    <n v="1447348191.7"/>
    <x v="0"/>
    <s v="PORT04"/>
    <s v="V444_0"/>
    <n v="2"/>
    <s v="DTP"/>
    <n v="3"/>
    <n v="0"/>
    <s v="V55555_4"/>
    <x v="454"/>
    <x v="1"/>
    <s v="PORT09"/>
    <n v="934"/>
    <n v="2.9834954153931643"/>
  </r>
  <r>
    <n v="1447215330.7"/>
    <x v="0"/>
    <s v="PORT04"/>
    <s v="V444_0"/>
    <n v="2"/>
    <s v="DTP"/>
    <n v="3"/>
    <n v="0"/>
    <s v="V55555_4"/>
    <x v="454"/>
    <x v="1"/>
    <s v="PORT09"/>
    <n v="636"/>
    <n v="1.7403723256460126"/>
  </r>
  <r>
    <n v="1447371474.7"/>
    <x v="0"/>
    <s v="PORT04"/>
    <s v="V444_0"/>
    <n v="2"/>
    <s v="DTP"/>
    <n v="3"/>
    <n v="0"/>
    <s v="V55555_4"/>
    <x v="454"/>
    <x v="1"/>
    <s v="PORT09"/>
    <n v="895"/>
    <n v="3.1525601555987772"/>
  </r>
  <r>
    <n v="1447306672.7"/>
    <x v="0"/>
    <s v="PORT04"/>
    <s v="V444_0"/>
    <n v="2"/>
    <s v="DTP"/>
    <n v="3"/>
    <n v="0"/>
    <s v="V55555_4"/>
    <x v="454"/>
    <x v="1"/>
    <s v="PORT09"/>
    <n v="650"/>
    <n v="1.9889969435954429"/>
  </r>
  <r>
    <n v="1447189277.7"/>
    <x v="0"/>
    <s v="PORT04"/>
    <s v="V444_0"/>
    <n v="2"/>
    <s v="DTP"/>
    <n v="3"/>
    <n v="0"/>
    <s v="V55555_4"/>
    <x v="454"/>
    <x v="1"/>
    <s v="PORT09"/>
    <n v="3784"/>
    <n v="15.819999999999999"/>
  </r>
  <r>
    <n v="1447308058.7"/>
    <x v="0"/>
    <s v="PORT04"/>
    <s v="V444_0"/>
    <n v="2"/>
    <s v="DTP"/>
    <n v="3"/>
    <n v="0"/>
    <s v="V55555_4"/>
    <x v="454"/>
    <x v="1"/>
    <s v="PORT09"/>
    <n v="8915"/>
    <n v="34.119999999999997"/>
  </r>
  <r>
    <n v="1447167520.7"/>
    <x v="0"/>
    <s v="PORT04"/>
    <s v="V444_0"/>
    <n v="2"/>
    <s v="DTP"/>
    <n v="3"/>
    <n v="0"/>
    <s v="V55555_4"/>
    <x v="364"/>
    <x v="1"/>
    <s v="PORT09"/>
    <n v="648"/>
    <n v="2.64"/>
  </r>
  <r>
    <n v="1447229527.7"/>
    <x v="0"/>
    <s v="PORT04"/>
    <s v="V444_0"/>
    <n v="2"/>
    <s v="DTP"/>
    <n v="3"/>
    <n v="0"/>
    <s v="V55555_4"/>
    <x v="364"/>
    <x v="1"/>
    <s v="PORT09"/>
    <n v="694"/>
    <n v="2.6"/>
  </r>
  <r>
    <n v="1447206339.7"/>
    <x v="0"/>
    <s v="PORT04"/>
    <s v="V444_0"/>
    <n v="2"/>
    <s v="DTP"/>
    <n v="3"/>
    <n v="0"/>
    <s v="V55555_4"/>
    <x v="364"/>
    <x v="1"/>
    <s v="PORT09"/>
    <n v="726"/>
    <n v="2.42"/>
  </r>
  <r>
    <n v="1447313946.7"/>
    <x v="0"/>
    <s v="PORT04"/>
    <s v="V444_0"/>
    <n v="2"/>
    <s v="DTP"/>
    <n v="3"/>
    <n v="0"/>
    <s v="V55555_4"/>
    <x v="364"/>
    <x v="1"/>
    <s v="PORT09"/>
    <n v="1129"/>
    <n v="3.28"/>
  </r>
  <r>
    <n v="1447152530.7"/>
    <x v="0"/>
    <s v="PORT04"/>
    <s v="V444_0"/>
    <n v="2"/>
    <s v="DTP"/>
    <n v="3"/>
    <n v="0"/>
    <s v="V55555_4"/>
    <x v="364"/>
    <x v="1"/>
    <s v="PORT09"/>
    <n v="1236"/>
    <n v="3.5"/>
  </r>
  <r>
    <n v="1447357556.7"/>
    <x v="0"/>
    <s v="PORT04"/>
    <s v="V444_0"/>
    <n v="2"/>
    <s v="DTP"/>
    <n v="3"/>
    <n v="0"/>
    <s v="V55555_4"/>
    <x v="97"/>
    <x v="1"/>
    <s v="PORT09"/>
    <n v="410"/>
    <n v="0.66396043988486242"/>
  </r>
  <r>
    <n v="1447146544.7"/>
    <x v="0"/>
    <s v="PORT04"/>
    <s v="V444_0"/>
    <n v="2"/>
    <s v="DTP"/>
    <n v="3"/>
    <n v="0"/>
    <s v="V55555_4"/>
    <x v="97"/>
    <x v="1"/>
    <s v="PORT09"/>
    <n v="381"/>
    <n v="0.66396043988486242"/>
  </r>
  <r>
    <n v="1447336037.7"/>
    <x v="0"/>
    <s v="PORT04"/>
    <s v="V444_0"/>
    <n v="2"/>
    <s v="DTP"/>
    <n v="3"/>
    <n v="0"/>
    <s v="V55555_4"/>
    <x v="97"/>
    <x v="1"/>
    <s v="PORT09"/>
    <n v="608"/>
    <n v="1.991881319654587"/>
  </r>
  <r>
    <n v="1447350387.7"/>
    <x v="0"/>
    <s v="PORT04"/>
    <s v="V444_0"/>
    <n v="2"/>
    <s v="DTP"/>
    <n v="3"/>
    <n v="0"/>
    <s v="V55555_4"/>
    <x v="97"/>
    <x v="1"/>
    <s v="PORT09"/>
    <n v="826"/>
    <n v="3.1"/>
  </r>
  <r>
    <n v="1447391470.7"/>
    <x v="0"/>
    <s v="PORT04"/>
    <s v="V444_0"/>
    <n v="2"/>
    <s v="DTP"/>
    <n v="3"/>
    <n v="0"/>
    <s v="V55555_4"/>
    <x v="98"/>
    <x v="1"/>
    <s v="PORT09"/>
    <n v="3273"/>
    <n v="9.1268765780819159"/>
  </r>
  <r>
    <n v="1447178254.7"/>
    <x v="0"/>
    <s v="PORT04"/>
    <s v="V444_0"/>
    <n v="2"/>
    <s v="DTP"/>
    <n v="3"/>
    <n v="0"/>
    <s v="V55555_4"/>
    <x v="98"/>
    <x v="1"/>
    <s v="PORT09"/>
    <n v="3528"/>
    <n v="9.7353350166207093"/>
  </r>
  <r>
    <n v="1447317899.7"/>
    <x v="0"/>
    <s v="PORT04"/>
    <s v="V444_0"/>
    <n v="2"/>
    <s v="DTP"/>
    <n v="3"/>
    <n v="0"/>
    <s v="V55555_4"/>
    <x v="98"/>
    <x v="1"/>
    <s v="PORT09"/>
    <n v="1269"/>
    <n v="3.0422921926939717"/>
  </r>
  <r>
    <n v="1447373535.7"/>
    <x v="0"/>
    <s v="PORT04"/>
    <s v="V444_0"/>
    <n v="2"/>
    <s v="DTP"/>
    <n v="3"/>
    <n v="0"/>
    <s v="V55555_4"/>
    <x v="98"/>
    <x v="1"/>
    <s v="PORT09"/>
    <n v="1315"/>
    <n v="3.0422921926939717"/>
  </r>
  <r>
    <n v="1447350386.7"/>
    <x v="0"/>
    <s v="PORT04"/>
    <s v="V444_0"/>
    <n v="2"/>
    <s v="DTP"/>
    <n v="3"/>
    <n v="0"/>
    <s v="V55555_4"/>
    <x v="98"/>
    <x v="1"/>
    <s v="PORT09"/>
    <n v="3257"/>
    <n v="9.1268765780819159"/>
  </r>
  <r>
    <n v="1447258862.7"/>
    <x v="0"/>
    <s v="PORT04"/>
    <s v="V444_0"/>
    <n v="2"/>
    <s v="DTP"/>
    <n v="3"/>
    <n v="0"/>
    <s v="V55555_4"/>
    <x v="98"/>
    <x v="1"/>
    <s v="PORT09"/>
    <n v="5308"/>
    <n v="14.88"/>
  </r>
  <r>
    <n v="1447158076.7"/>
    <x v="0"/>
    <s v="PORT04"/>
    <s v="V444_0"/>
    <n v="2"/>
    <s v="DTP"/>
    <n v="3"/>
    <n v="0"/>
    <s v="V55555_4"/>
    <x v="98"/>
    <x v="1"/>
    <s v="PORT09"/>
    <n v="5262"/>
    <n v="14.719999999999999"/>
  </r>
  <r>
    <n v="1447149328.7"/>
    <x v="0"/>
    <s v="PORT04"/>
    <s v="V444_0"/>
    <n v="2"/>
    <s v="DTP"/>
    <n v="3"/>
    <n v="0"/>
    <s v="V55555_4"/>
    <x v="98"/>
    <x v="1"/>
    <s v="PORT09"/>
    <n v="10254"/>
    <n v="27.68"/>
  </r>
  <r>
    <n v="1447327213.7"/>
    <x v="0"/>
    <s v="PORT04"/>
    <s v="V444_0"/>
    <n v="2"/>
    <s v="DTP"/>
    <n v="3"/>
    <n v="0"/>
    <s v="V55555_4"/>
    <x v="365"/>
    <x v="1"/>
    <s v="PORT09"/>
    <n v="2238"/>
    <n v="4.5967272727272723"/>
  </r>
  <r>
    <n v="1447373936.7"/>
    <x v="0"/>
    <s v="PORT04"/>
    <s v="V444_0"/>
    <n v="2"/>
    <s v="DTP"/>
    <n v="0"/>
    <n v="0"/>
    <s v="V55555_4"/>
    <x v="101"/>
    <x v="1"/>
    <s v="PORT09"/>
    <n v="338"/>
    <n v="15.023219960278043"/>
  </r>
  <r>
    <n v="1447165543.7"/>
    <x v="0"/>
    <s v="PORT04"/>
    <s v="V444_0"/>
    <n v="2"/>
    <s v="DTP"/>
    <n v="3"/>
    <n v="0"/>
    <s v="V55555_4"/>
    <x v="101"/>
    <x v="1"/>
    <s v="PORT09"/>
    <n v="352"/>
    <n v="15.585650446871886"/>
  </r>
  <r>
    <n v="1447297463.7"/>
    <x v="0"/>
    <s v="PORT04"/>
    <s v="V444_0"/>
    <n v="2"/>
    <s v="DTP"/>
    <n v="3"/>
    <n v="0"/>
    <s v="V55555_4"/>
    <x v="101"/>
    <x v="1"/>
    <s v="PORT09"/>
    <n v="375"/>
    <n v="14.585650446871886"/>
  </r>
  <r>
    <n v="1447149330.7"/>
    <x v="0"/>
    <s v="PORT04"/>
    <s v="V444_0"/>
    <n v="2"/>
    <s v="DTP"/>
    <n v="3"/>
    <n v="0"/>
    <s v="V55555_4"/>
    <x v="101"/>
    <x v="1"/>
    <s v="PORT09"/>
    <n v="338"/>
    <n v="14.585650446871886"/>
  </r>
  <r>
    <n v="1447403072.7"/>
    <x v="0"/>
    <s v="PORT04"/>
    <s v="V444_0"/>
    <n v="2"/>
    <s v="DTP"/>
    <n v="0"/>
    <n v="0"/>
    <s v="V55555_4"/>
    <x v="101"/>
    <x v="1"/>
    <s v="PORT09"/>
    <n v="350"/>
    <n v="4.3756951340615657"/>
  </r>
  <r>
    <n v="1447397710.7"/>
    <x v="0"/>
    <s v="PORT04"/>
    <s v="V444_0"/>
    <n v="2"/>
    <s v="DTP"/>
    <n v="0"/>
    <n v="0"/>
    <s v="V55555_4"/>
    <x v="101"/>
    <x v="1"/>
    <s v="PORT09"/>
    <n v="250"/>
    <n v="2.1878475670307829"/>
  </r>
  <r>
    <n v="1447388471.7"/>
    <x v="0"/>
    <s v="PORT04"/>
    <s v="V444_0"/>
    <n v="2"/>
    <s v="DTP"/>
    <n v="0"/>
    <n v="0"/>
    <s v="V55555_4"/>
    <x v="101"/>
    <x v="1"/>
    <s v="PORT09"/>
    <n v="344"/>
    <n v="2.1878475670307829"/>
  </r>
  <r>
    <n v="1447205157.7"/>
    <x v="0"/>
    <s v="PORT04"/>
    <s v="V444_0"/>
    <n v="2"/>
    <s v="DTP"/>
    <n v="3"/>
    <n v="0"/>
    <s v="V55555_4"/>
    <x v="101"/>
    <x v="1"/>
    <s v="PORT09"/>
    <n v="317"/>
    <n v="2.4795605759682209"/>
  </r>
  <r>
    <n v="1447395392.7"/>
    <x v="0"/>
    <s v="PORT04"/>
    <s v="V444_0"/>
    <n v="2"/>
    <s v="DTP"/>
    <n v="0"/>
    <n v="0"/>
    <s v="V55555_4"/>
    <x v="101"/>
    <x v="1"/>
    <s v="PORT09"/>
    <n v="384"/>
    <n v="12.127085402184697"/>
  </r>
  <r>
    <n v="1447167152.7"/>
    <x v="0"/>
    <s v="PORT04"/>
    <s v="V444_0"/>
    <n v="2"/>
    <s v="DTP"/>
    <n v="3"/>
    <n v="0"/>
    <s v="V55555_4"/>
    <x v="101"/>
    <x v="1"/>
    <s v="PORT09"/>
    <n v="359"/>
    <n v="18"/>
  </r>
  <r>
    <n v="1447179539.7"/>
    <x v="0"/>
    <s v="PORT04"/>
    <s v="V444_0"/>
    <n v="2"/>
    <s v="DTP"/>
    <n v="3"/>
    <n v="0"/>
    <s v="V55555_4"/>
    <x v="101"/>
    <x v="1"/>
    <s v="PORT09"/>
    <n v="431"/>
    <n v="16.04"/>
  </r>
  <r>
    <n v="1447179597.7"/>
    <x v="0"/>
    <s v="PORT04"/>
    <s v="V444_0"/>
    <n v="2"/>
    <s v="DTP"/>
    <n v="3"/>
    <n v="0"/>
    <s v="V55555_4"/>
    <x v="101"/>
    <x v="1"/>
    <s v="PORT09"/>
    <n v="591"/>
    <n v="35.4"/>
  </r>
  <r>
    <n v="1447327575.7"/>
    <x v="0"/>
    <s v="PORT04"/>
    <s v="V444_0"/>
    <n v="2"/>
    <s v="DTP"/>
    <n v="3"/>
    <n v="0"/>
    <s v="V55555_4"/>
    <x v="321"/>
    <x v="1"/>
    <s v="PORT09"/>
    <n v="298"/>
    <n v="1.6701175342160075"/>
  </r>
  <r>
    <n v="1447325844.7"/>
    <x v="0"/>
    <s v="PORT04"/>
    <s v="V444_0"/>
    <n v="2"/>
    <s v="DTP"/>
    <n v="3"/>
    <n v="0"/>
    <s v="V55555_4"/>
    <x v="321"/>
    <x v="1"/>
    <s v="PORT09"/>
    <n v="306"/>
    <n v="1.2061959969337832"/>
  </r>
  <r>
    <n v="1447251708.7"/>
    <x v="0"/>
    <s v="PORT04"/>
    <s v="V444_0"/>
    <n v="2"/>
    <s v="DTP"/>
    <n v="3"/>
    <n v="0"/>
    <s v="V55555_4"/>
    <x v="321"/>
    <x v="1"/>
    <s v="PORT09"/>
    <n v="399"/>
    <n v="6.9588230592333646"/>
  </r>
  <r>
    <n v="1447410743.7"/>
    <x v="0"/>
    <s v="PORT04"/>
    <s v="V444_0"/>
    <n v="2"/>
    <s v="DTP"/>
    <n v="0"/>
    <n v="0"/>
    <s v="V55555_4"/>
    <x v="321"/>
    <x v="1"/>
    <s v="PORT09"/>
    <n v="291"/>
    <n v="2.226823378954677"/>
  </r>
  <r>
    <n v="1447179540.7"/>
    <x v="0"/>
    <s v="PORT04"/>
    <s v="V444_0"/>
    <n v="2"/>
    <s v="DTP"/>
    <n v="3"/>
    <n v="0"/>
    <s v="V55555_4"/>
    <x v="321"/>
    <x v="1"/>
    <s v="PORT09"/>
    <n v="331"/>
    <n v="2.0412547640417871"/>
  </r>
  <r>
    <n v="1447242502.7"/>
    <x v="0"/>
    <s v="PORT04"/>
    <s v="V444_0"/>
    <n v="2"/>
    <s v="DTP"/>
    <n v="3"/>
    <n v="0"/>
    <s v="V55555_4"/>
    <x v="321"/>
    <x v="1"/>
    <s v="PORT09"/>
    <n v="307"/>
    <n v="1.8556861491288972"/>
  </r>
  <r>
    <n v="1447312274.7"/>
    <x v="0"/>
    <s v="PORT04"/>
    <s v="V444_0"/>
    <n v="2"/>
    <s v="DTP"/>
    <n v="0"/>
    <n v="0"/>
    <s v="V55555_4"/>
    <x v="455"/>
    <x v="1"/>
    <s v="PORT09"/>
    <n v="285"/>
    <n v="0.17496365842864578"/>
  </r>
  <r>
    <n v="1447348274.7"/>
    <x v="0"/>
    <s v="PORT04"/>
    <s v="V444_0"/>
    <n v="2"/>
    <s v="DTP"/>
    <n v="0"/>
    <n v="0"/>
    <s v="V55555_4"/>
    <x v="456"/>
    <x v="1"/>
    <s v="PORT09"/>
    <n v="289"/>
    <n v="0.64188717530986361"/>
  </r>
  <r>
    <n v="1447367892.7"/>
    <x v="0"/>
    <s v="PORT04"/>
    <s v="V444_0"/>
    <n v="2"/>
    <s v="DTP"/>
    <n v="3"/>
    <n v="0"/>
    <s v="V55555_4"/>
    <x v="64"/>
    <x v="1"/>
    <s v="PORT09"/>
    <n v="7483"/>
    <n v="112.66"/>
  </r>
  <r>
    <n v="1447150574.7"/>
    <x v="0"/>
    <s v="PORT04"/>
    <s v="V444_0"/>
    <n v="2"/>
    <s v="DTP"/>
    <n v="3"/>
    <n v="0"/>
    <s v="V55555_4"/>
    <x v="268"/>
    <x v="1"/>
    <s v="PORT09"/>
    <n v="2308"/>
    <n v="8.1926114649681541"/>
  </r>
  <r>
    <n v="1447227070.7"/>
    <x v="0"/>
    <s v="PORT04"/>
    <s v="V444_0"/>
    <n v="2"/>
    <s v="DTP"/>
    <n v="3"/>
    <n v="0"/>
    <s v="V55555_4"/>
    <x v="268"/>
    <x v="1"/>
    <s v="PORT09"/>
    <n v="2276"/>
    <n v="8.1926114649681541"/>
  </r>
  <r>
    <n v="1447209403.7"/>
    <x v="0"/>
    <s v="PORT04"/>
    <s v="V444_0"/>
    <n v="2"/>
    <s v="DTP"/>
    <n v="3"/>
    <n v="0"/>
    <s v="V55555_4"/>
    <x v="268"/>
    <x v="1"/>
    <s v="PORT09"/>
    <n v="1235"/>
    <n v="4.096305732484077"/>
  </r>
  <r>
    <n v="1447227068.7"/>
    <x v="0"/>
    <s v="PORT04"/>
    <s v="V444_0"/>
    <n v="2"/>
    <s v="DTP"/>
    <n v="3"/>
    <n v="0"/>
    <s v="V55555_4"/>
    <x v="268"/>
    <x v="1"/>
    <s v="PORT09"/>
    <n v="1330"/>
    <n v="4.096305732484077"/>
  </r>
  <r>
    <n v="1447232112.7"/>
    <x v="0"/>
    <s v="PORT04"/>
    <s v="V444_0"/>
    <n v="2"/>
    <s v="DTP"/>
    <n v="0"/>
    <n v="0"/>
    <s v="V55555_4"/>
    <x v="268"/>
    <x v="1"/>
    <s v="PORT09"/>
    <n v="1244"/>
    <n v="4.096305732484077"/>
  </r>
  <r>
    <n v="1447411604.7"/>
    <x v="0"/>
    <s v="PORT04"/>
    <s v="V444_0"/>
    <n v="2"/>
    <s v="DTP"/>
    <n v="3"/>
    <n v="0"/>
    <s v="V55555_4"/>
    <x v="268"/>
    <x v="1"/>
    <s v="PORT09"/>
    <n v="2254"/>
    <n v="8.1926114649681541"/>
  </r>
  <r>
    <n v="1447227067.7"/>
    <x v="0"/>
    <s v="PORT04"/>
    <s v="V444_0"/>
    <n v="2"/>
    <s v="DTP"/>
    <n v="3"/>
    <n v="0"/>
    <s v="V55555_4"/>
    <x v="268"/>
    <x v="1"/>
    <s v="PORT09"/>
    <n v="2247"/>
    <n v="8.18"/>
  </r>
  <r>
    <n v="1447151045.7"/>
    <x v="0"/>
    <s v="PORT04"/>
    <s v="V444_0"/>
    <n v="2"/>
    <s v="DTP"/>
    <n v="3"/>
    <n v="0"/>
    <s v="V55555_4"/>
    <x v="268"/>
    <x v="1"/>
    <s v="PORT09"/>
    <n v="5290"/>
    <n v="20.599999999999998"/>
  </r>
  <r>
    <n v="1447283678.7"/>
    <x v="0"/>
    <s v="PORT04"/>
    <s v="V444_0"/>
    <n v="2"/>
    <s v="DTP"/>
    <n v="3"/>
    <n v="0"/>
    <s v="V55555_4"/>
    <x v="268"/>
    <x v="1"/>
    <s v="PORT09"/>
    <n v="3323"/>
    <n v="12.38"/>
  </r>
  <r>
    <n v="1447323799.7"/>
    <x v="0"/>
    <s v="PORT04"/>
    <s v="V444_0"/>
    <n v="2"/>
    <s v="DTP"/>
    <n v="3"/>
    <n v="0"/>
    <s v="V55555_4"/>
    <x v="268"/>
    <x v="1"/>
    <s v="PORT09"/>
    <n v="3267"/>
    <n v="10.38"/>
  </r>
  <r>
    <n v="1447229744.7"/>
    <x v="0"/>
    <s v="PORT04"/>
    <s v="V444_0"/>
    <n v="2"/>
    <s v="DTP"/>
    <n v="3"/>
    <n v="0"/>
    <s v="V55555_4"/>
    <x v="268"/>
    <x v="1"/>
    <s v="PORT09"/>
    <n v="3244"/>
    <n v="11.36"/>
  </r>
  <r>
    <n v="1447308220.7"/>
    <x v="0"/>
    <s v="PORT04"/>
    <s v="V444_0"/>
    <n v="2"/>
    <s v="DTP"/>
    <n v="3"/>
    <n v="0"/>
    <s v="V55555_4"/>
    <x v="457"/>
    <x v="1"/>
    <s v="PORT09"/>
    <n v="285"/>
    <n v="1.727836500659272"/>
  </r>
  <r>
    <n v="1447389079.7"/>
    <x v="0"/>
    <s v="PORT04"/>
    <s v="V444_0"/>
    <n v="2"/>
    <s v="DTP"/>
    <n v="3"/>
    <n v="0"/>
    <s v="V55555_4"/>
    <x v="107"/>
    <x v="1"/>
    <s v="PORT09"/>
    <n v="572"/>
    <n v="20.32"/>
  </r>
  <r>
    <n v="1447302725.7"/>
    <x v="0"/>
    <s v="PORT04"/>
    <s v="V444_0"/>
    <n v="2"/>
    <s v="DTP"/>
    <n v="3"/>
    <n v="0"/>
    <s v="V55555_4"/>
    <x v="107"/>
    <x v="1"/>
    <s v="PORT09"/>
    <n v="1013"/>
    <n v="55.7"/>
  </r>
  <r>
    <n v="1447283679.7"/>
    <x v="0"/>
    <s v="PORT04"/>
    <s v="V444_0"/>
    <n v="2"/>
    <s v="DTP"/>
    <n v="3"/>
    <n v="0"/>
    <s v="V55555_4"/>
    <x v="107"/>
    <x v="1"/>
    <s v="PORT09"/>
    <n v="538"/>
    <n v="21.92"/>
  </r>
  <r>
    <n v="1447352377.7"/>
    <x v="0"/>
    <s v="PORT04"/>
    <s v="V444_0"/>
    <n v="2"/>
    <s v="DTP"/>
    <n v="3"/>
    <n v="0"/>
    <s v="V55555_4"/>
    <x v="457"/>
    <x v="1"/>
    <s v="PORT09"/>
    <n v="12258"/>
    <n v="863.24"/>
  </r>
  <r>
    <n v="1447283095.7"/>
    <x v="0"/>
    <s v="PORT04"/>
    <s v="V444_0"/>
    <n v="2"/>
    <s v="DTP"/>
    <n v="3"/>
    <n v="0"/>
    <s v="V55555_4"/>
    <x v="457"/>
    <x v="1"/>
    <s v="PORT09"/>
    <n v="20262"/>
    <n v="1356.76"/>
  </r>
  <r>
    <n v="1447183479.7"/>
    <x v="0"/>
    <s v="PORT04"/>
    <s v="V444_0"/>
    <n v="2"/>
    <s v="DTP"/>
    <n v="3"/>
    <n v="0"/>
    <s v="V55555_4"/>
    <x v="458"/>
    <x v="1"/>
    <s v="PORT09"/>
    <n v="592"/>
    <n v="22.619068398082653"/>
  </r>
  <r>
    <n v="1447174703.7"/>
    <x v="0"/>
    <s v="PORT04"/>
    <s v="V444_0"/>
    <n v="2"/>
    <s v="DTP"/>
    <n v="3"/>
    <n v="0"/>
    <s v="V55555_4"/>
    <x v="458"/>
    <x v="1"/>
    <s v="PORT09"/>
    <n v="365"/>
    <n v="8.647627359233061"/>
  </r>
  <r>
    <n v="1447179114.7"/>
    <x v="0"/>
    <s v="PORT04"/>
    <s v="V444_0"/>
    <n v="2"/>
    <s v="DTP"/>
    <n v="3"/>
    <n v="0"/>
    <s v="V55555_4"/>
    <x v="458"/>
    <x v="1"/>
    <s v="PORT09"/>
    <n v="939"/>
    <n v="49.00322170232068"/>
  </r>
  <r>
    <n v="1447338568.7"/>
    <x v="0"/>
    <s v="PORT04"/>
    <s v="V444_0"/>
    <n v="2"/>
    <s v="DTP"/>
    <n v="3"/>
    <n v="0"/>
    <s v="V55555_4"/>
    <x v="459"/>
    <x v="1"/>
    <s v="PORT09"/>
    <n v="318"/>
    <n v="1.0068746021642268"/>
  </r>
  <r>
    <n v="1447158074.7"/>
    <x v="0"/>
    <s v="PORT04"/>
    <s v="V444_0"/>
    <n v="2"/>
    <s v="DTP"/>
    <n v="3"/>
    <n v="0"/>
    <s v="V55555_4"/>
    <x v="460"/>
    <x v="1"/>
    <s v="PORT09"/>
    <n v="625"/>
    <n v="1.1297294122828914"/>
  </r>
  <r>
    <n v="1447391469.7"/>
    <x v="0"/>
    <s v="PORT04"/>
    <s v="V444_0"/>
    <n v="2"/>
    <s v="DTP"/>
    <n v="3"/>
    <n v="0"/>
    <s v="V55555_4"/>
    <x v="116"/>
    <x v="1"/>
    <s v="PORT09"/>
    <n v="256"/>
    <n v="7.1538387225879463E-2"/>
  </r>
  <r>
    <n v="1447357560.7"/>
    <x v="0"/>
    <s v="PORT04"/>
    <s v="V444_0"/>
    <n v="2"/>
    <s v="DTP"/>
    <n v="3"/>
    <n v="0"/>
    <s v="V55555_4"/>
    <x v="116"/>
    <x v="1"/>
    <s v="PORT09"/>
    <n v="360"/>
    <n v="0.35769193612939737"/>
  </r>
  <r>
    <n v="1447158075.7"/>
    <x v="0"/>
    <s v="PORT04"/>
    <s v="V444_0"/>
    <n v="2"/>
    <s v="DTP"/>
    <n v="3"/>
    <n v="0"/>
    <s v="V55555_4"/>
    <x v="116"/>
    <x v="1"/>
    <s v="PORT09"/>
    <n v="532"/>
    <n v="0.71538387225879474"/>
  </r>
  <r>
    <n v="1447284975.7"/>
    <x v="0"/>
    <s v="PORT04"/>
    <s v="V444_0"/>
    <n v="2"/>
    <s v="DTP"/>
    <n v="3"/>
    <n v="0"/>
    <s v="V55555_4"/>
    <x v="116"/>
    <x v="1"/>
    <s v="PORT09"/>
    <n v="746"/>
    <n v="1.7884596806469868"/>
  </r>
  <r>
    <n v="1447296421.7"/>
    <x v="0"/>
    <s v="PORT04"/>
    <s v="V444_0"/>
    <n v="2"/>
    <s v="DTP"/>
    <n v="3"/>
    <n v="0"/>
    <s v="V55555_4"/>
    <x v="285"/>
    <x v="1"/>
    <s v="PORT09"/>
    <n v="1201"/>
    <n v="5.5620608635816771"/>
  </r>
  <r>
    <n v="1447400469.7"/>
    <x v="0"/>
    <s v="PORT04"/>
    <s v="V444_0"/>
    <n v="2"/>
    <s v="DTP"/>
    <n v="3"/>
    <n v="0"/>
    <s v="V55555_4"/>
    <x v="118"/>
    <x v="1"/>
    <s v="PORT09"/>
    <n v="497"/>
    <n v="5.0423899371069192"/>
  </r>
  <r>
    <n v="1447386500.7"/>
    <x v="0"/>
    <s v="PORT04"/>
    <s v="V444_0"/>
    <n v="2"/>
    <s v="DTP"/>
    <n v="3"/>
    <n v="0"/>
    <s v="V55555_4"/>
    <x v="349"/>
    <x v="1"/>
    <s v="PORT09"/>
    <n v="777"/>
    <n v="2.2933811399200903"/>
  </r>
  <r>
    <n v="1447158072.7"/>
    <x v="0"/>
    <s v="PORT04"/>
    <s v="V444_0"/>
    <n v="2"/>
    <s v="DTP"/>
    <n v="3"/>
    <n v="0"/>
    <s v="V55555_4"/>
    <x v="349"/>
    <x v="1"/>
    <s v="PORT09"/>
    <n v="806"/>
    <n v="2.2933811399200903"/>
  </r>
  <r>
    <n v="1447332239.7"/>
    <x v="0"/>
    <s v="PORT04"/>
    <s v="V444_0"/>
    <n v="2"/>
    <s v="DTP"/>
    <n v="3"/>
    <n v="0"/>
    <s v="V55555_4"/>
    <x v="349"/>
    <x v="1"/>
    <s v="PORT09"/>
    <n v="634"/>
    <n v="1.3760286839520544"/>
  </r>
  <r>
    <n v="1447265594.7"/>
    <x v="0"/>
    <s v="PORT04"/>
    <s v="V444_0"/>
    <n v="2"/>
    <s v="DTP"/>
    <n v="3"/>
    <n v="0"/>
    <s v="V55555_4"/>
    <x v="349"/>
    <x v="1"/>
    <s v="PORT09"/>
    <n v="1273"/>
    <n v="4.5867622798401806"/>
  </r>
  <r>
    <n v="1447178253.7"/>
    <x v="0"/>
    <s v="PORT04"/>
    <s v="V444_0"/>
    <n v="2"/>
    <s v="DTP"/>
    <n v="3"/>
    <n v="0"/>
    <s v="V55555_4"/>
    <x v="349"/>
    <x v="1"/>
    <s v="PORT09"/>
    <n v="387"/>
    <n v="0.45867622798401808"/>
  </r>
  <r>
    <n v="1447379224.7"/>
    <x v="0"/>
    <s v="PORT04"/>
    <s v="V444_0"/>
    <n v="2"/>
    <s v="DTP"/>
    <n v="3"/>
    <n v="0"/>
    <s v="V55555_4"/>
    <x v="349"/>
    <x v="1"/>
    <s v="PORT09"/>
    <n v="727"/>
    <n v="1.8347049119360723"/>
  </r>
  <r>
    <n v="1447208160.7"/>
    <x v="0"/>
    <s v="PORT04"/>
    <s v="V444_0"/>
    <n v="2"/>
    <s v="DTP"/>
    <n v="3"/>
    <n v="0"/>
    <s v="V55555_4"/>
    <x v="349"/>
    <x v="1"/>
    <s v="PORT09"/>
    <n v="1329"/>
    <n v="3.52"/>
  </r>
  <r>
    <n v="1447310431.7"/>
    <x v="0"/>
    <s v="PORT04"/>
    <s v="V444_0"/>
    <n v="2"/>
    <s v="DTP"/>
    <n v="3"/>
    <n v="0"/>
    <s v="V55555_4"/>
    <x v="349"/>
    <x v="1"/>
    <s v="PORT09"/>
    <n v="1259"/>
    <n v="3.48"/>
  </r>
  <r>
    <n v="1447369958.7"/>
    <x v="0"/>
    <s v="PORT04"/>
    <s v="V444_0"/>
    <n v="2"/>
    <s v="DTP"/>
    <n v="3"/>
    <n v="0"/>
    <s v="V55555_4"/>
    <x v="349"/>
    <x v="1"/>
    <s v="PORT09"/>
    <n v="2268"/>
    <n v="6.26"/>
  </r>
  <r>
    <n v="1447361988.7"/>
    <x v="0"/>
    <s v="PORT04"/>
    <s v="V444_0"/>
    <n v="2"/>
    <s v="DTP"/>
    <n v="3"/>
    <n v="0"/>
    <s v="V55555_4"/>
    <x v="461"/>
    <x v="1"/>
    <s v="PORT09"/>
    <n v="348"/>
    <n v="3.4799999999999995"/>
  </r>
  <r>
    <n v="1447213263.7"/>
    <x v="0"/>
    <s v="PORT04"/>
    <s v="V444_0"/>
    <n v="2"/>
    <s v="DTP"/>
    <n v="3"/>
    <n v="0"/>
    <s v="V55555_4"/>
    <x v="461"/>
    <x v="1"/>
    <s v="PORT09"/>
    <n v="402"/>
    <n v="4.4000000000000004"/>
  </r>
  <r>
    <n v="1447220701.7"/>
    <x v="0"/>
    <s v="PORT04"/>
    <s v="V444_0"/>
    <n v="2"/>
    <s v="DTP"/>
    <n v="3"/>
    <n v="0"/>
    <s v="V55555_4"/>
    <x v="461"/>
    <x v="1"/>
    <s v="PORT09"/>
    <n v="440"/>
    <n v="4.4800000000000004"/>
  </r>
  <r>
    <n v="1447175219.7"/>
    <x v="0"/>
    <s v="PORT04"/>
    <s v="V444_0"/>
    <n v="2"/>
    <s v="DTP"/>
    <n v="3"/>
    <n v="0"/>
    <s v="V55555_4"/>
    <x v="461"/>
    <x v="1"/>
    <s v="PORT09"/>
    <n v="440"/>
    <n v="4.5599999999999996"/>
  </r>
  <r>
    <n v="1447350385.7"/>
    <x v="0"/>
    <s v="PORT04"/>
    <s v="V444_0"/>
    <n v="2"/>
    <s v="DTP"/>
    <n v="3"/>
    <n v="0"/>
    <s v="V55555_4"/>
    <x v="462"/>
    <x v="1"/>
    <s v="PORT09"/>
    <n v="509"/>
    <n v="6.12"/>
  </r>
  <r>
    <n v="1447317043.7"/>
    <x v="0"/>
    <s v="PORT04"/>
    <s v="V444_0"/>
    <n v="2"/>
    <s v="DTP"/>
    <n v="3"/>
    <n v="0"/>
    <s v="V55555_4"/>
    <x v="462"/>
    <x v="1"/>
    <s v="PORT09"/>
    <n v="457"/>
    <n v="6.12"/>
  </r>
  <r>
    <n v="1447225591.7"/>
    <x v="0"/>
    <s v="PORT04"/>
    <s v="V444_0"/>
    <n v="2"/>
    <s v="DTP"/>
    <n v="3"/>
    <n v="0"/>
    <s v="V55555_4"/>
    <x v="463"/>
    <x v="1"/>
    <s v="PORT09"/>
    <n v="498"/>
    <n v="21.146907216494842"/>
  </r>
  <r>
    <n v="1447265598.7"/>
    <x v="0"/>
    <s v="PORT04"/>
    <s v="V444_0"/>
    <n v="2"/>
    <s v="DTP"/>
    <n v="3"/>
    <n v="0"/>
    <s v="V55555_4"/>
    <x v="463"/>
    <x v="1"/>
    <s v="PORT09"/>
    <n v="418"/>
    <n v="11.74"/>
  </r>
  <r>
    <n v="1447293766.7"/>
    <x v="0"/>
    <s v="PORT04"/>
    <s v="V444_0"/>
    <n v="2"/>
    <s v="DTP"/>
    <n v="3"/>
    <n v="0"/>
    <s v="V55555_4"/>
    <x v="463"/>
    <x v="1"/>
    <s v="PORT09"/>
    <n v="540"/>
    <n v="23.96"/>
  </r>
  <r>
    <n v="1447369957.7"/>
    <x v="0"/>
    <s v="PORT04"/>
    <s v="V444_0"/>
    <n v="2"/>
    <s v="DTP"/>
    <n v="3"/>
    <n v="0"/>
    <s v="V55555_4"/>
    <x v="463"/>
    <x v="1"/>
    <s v="PORT09"/>
    <n v="524"/>
    <n v="25.92"/>
  </r>
  <r>
    <n v="1447194440.7"/>
    <x v="0"/>
    <s v="PORT04"/>
    <s v="V444_0"/>
    <n v="2"/>
    <s v="DTP"/>
    <n v="3"/>
    <n v="0"/>
    <s v="V55555_4"/>
    <x v="463"/>
    <x v="1"/>
    <s v="PORT09"/>
    <n v="615"/>
    <n v="32.980000000000004"/>
  </r>
  <r>
    <n v="1447150492.7"/>
    <x v="0"/>
    <s v="PORT04"/>
    <s v="V444_0"/>
    <n v="2"/>
    <s v="DTP"/>
    <n v="3"/>
    <n v="0"/>
    <s v="V55555_4"/>
    <x v="463"/>
    <x v="1"/>
    <s v="PORT09"/>
    <n v="488"/>
    <n v="18.899999999999999"/>
  </r>
  <r>
    <n v="1447334670.7"/>
    <x v="0"/>
    <s v="PORT04"/>
    <s v="V444_0"/>
    <n v="2"/>
    <s v="DTP"/>
    <n v="3"/>
    <n v="0"/>
    <s v="V55555_4"/>
    <x v="463"/>
    <x v="1"/>
    <s v="PORT09"/>
    <n v="620"/>
    <n v="39.28"/>
  </r>
  <r>
    <n v="1447242501.7"/>
    <x v="0"/>
    <s v="PORT04"/>
    <s v="V444_0"/>
    <n v="2"/>
    <s v="DTP"/>
    <n v="3"/>
    <n v="0"/>
    <s v="V55555_4"/>
    <x v="463"/>
    <x v="1"/>
    <s v="PORT09"/>
    <n v="551"/>
    <n v="33.880000000000003"/>
  </r>
  <r>
    <n v="1447407927.7"/>
    <x v="0"/>
    <s v="PORT04"/>
    <s v="V444_0"/>
    <n v="2"/>
    <s v="DTP"/>
    <n v="3"/>
    <n v="0"/>
    <s v="V55555_4"/>
    <x v="463"/>
    <x v="1"/>
    <s v="PORT09"/>
    <n v="1213"/>
    <n v="93.22"/>
  </r>
  <r>
    <n v="1447357559.7"/>
    <x v="0"/>
    <s v="PORT04"/>
    <s v="V444_0"/>
    <n v="2"/>
    <s v="DTP"/>
    <n v="3"/>
    <n v="0"/>
    <s v="V55555_4"/>
    <x v="289"/>
    <x v="1"/>
    <s v="PORT09"/>
    <n v="772"/>
    <n v="1.6535634517766495"/>
  </r>
  <r>
    <n v="1447373536.7"/>
    <x v="0"/>
    <s v="PORT04"/>
    <s v="V444_0"/>
    <n v="2"/>
    <s v="DTP"/>
    <n v="3"/>
    <n v="0"/>
    <s v="V55555_4"/>
    <x v="289"/>
    <x v="1"/>
    <s v="PORT09"/>
    <n v="1296"/>
    <n v="3.3071269035532991"/>
  </r>
  <r>
    <n v="1447305032.7"/>
    <x v="0"/>
    <s v="PORT04"/>
    <s v="V444_0"/>
    <n v="2"/>
    <s v="DTP"/>
    <n v="3"/>
    <n v="0"/>
    <s v="V55555_4"/>
    <x v="289"/>
    <x v="1"/>
    <s v="PORT09"/>
    <n v="1798"/>
    <n v="4.9606903553299491"/>
  </r>
  <r>
    <n v="1447178955.7"/>
    <x v="0"/>
    <s v="PORT04"/>
    <s v="V444_0"/>
    <n v="2"/>
    <s v="DTP"/>
    <n v="3"/>
    <n v="0"/>
    <s v="V55555_4"/>
    <x v="289"/>
    <x v="1"/>
    <s v="PORT09"/>
    <n v="2751"/>
    <n v="8.2678172588832481"/>
  </r>
  <r>
    <n v="1447168915.7"/>
    <x v="0"/>
    <s v="PORT04"/>
    <s v="V444_0"/>
    <n v="2"/>
    <s v="DTP"/>
    <n v="3"/>
    <n v="0"/>
    <s v="V55555_4"/>
    <x v="289"/>
    <x v="1"/>
    <s v="PORT09"/>
    <n v="5263"/>
    <n v="15.535634517766496"/>
  </r>
  <r>
    <n v="1447208161.7"/>
    <x v="0"/>
    <s v="PORT04"/>
    <s v="V444_0"/>
    <n v="2"/>
    <s v="DTP"/>
    <n v="3"/>
    <n v="0"/>
    <s v="V55555_4"/>
    <x v="289"/>
    <x v="1"/>
    <s v="PORT09"/>
    <n v="1808"/>
    <n v="4.9606903553299491"/>
  </r>
  <r>
    <n v="1447339209.7"/>
    <x v="0"/>
    <s v="PORT04"/>
    <s v="V444_0"/>
    <n v="2"/>
    <s v="DTP"/>
    <n v="3"/>
    <n v="0"/>
    <s v="V55555_4"/>
    <x v="289"/>
    <x v="1"/>
    <s v="PORT09"/>
    <n v="3271"/>
    <n v="9.84"/>
  </r>
  <r>
    <n v="1447158073.7"/>
    <x v="0"/>
    <s v="PORT04"/>
    <s v="V444_0"/>
    <n v="2"/>
    <s v="DTP"/>
    <n v="3"/>
    <n v="0"/>
    <s v="V55555_4"/>
    <x v="289"/>
    <x v="1"/>
    <s v="PORT09"/>
    <n v="3314"/>
    <n v="9.84"/>
  </r>
  <r>
    <n v="1447195171.7"/>
    <x v="0"/>
    <s v="PORT04"/>
    <s v="V444_0"/>
    <n v="2"/>
    <s v="DTP"/>
    <n v="3"/>
    <n v="0"/>
    <s v="V55555_4"/>
    <x v="122"/>
    <x v="1"/>
    <s v="PORT09"/>
    <n v="291"/>
    <n v="1.0183333333333335"/>
  </r>
  <r>
    <n v="1447150985.7"/>
    <x v="0"/>
    <s v="PORT04"/>
    <s v="V444_0"/>
    <n v="2"/>
    <s v="DTP"/>
    <n v="3"/>
    <n v="0"/>
    <s v="V55555_4"/>
    <x v="122"/>
    <x v="1"/>
    <s v="PORT09"/>
    <n v="321"/>
    <n v="0.20366666666666669"/>
  </r>
  <r>
    <n v="1447325843.7"/>
    <x v="0"/>
    <s v="PORT04"/>
    <s v="V444_0"/>
    <n v="2"/>
    <s v="DTP"/>
    <n v="3"/>
    <n v="0"/>
    <s v="V55555_4"/>
    <x v="122"/>
    <x v="1"/>
    <s v="PORT09"/>
    <n v="320"/>
    <n v="5.28"/>
  </r>
  <r>
    <n v="1447191437.7"/>
    <x v="0"/>
    <s v="PORT04"/>
    <s v="V444_0"/>
    <n v="2"/>
    <s v="DTP"/>
    <n v="3"/>
    <n v="0"/>
    <s v="V55555_4"/>
    <x v="464"/>
    <x v="1"/>
    <s v="PORT09"/>
    <n v="368"/>
    <n v="2.6217585493614557"/>
  </r>
  <r>
    <n v="1447357561.7"/>
    <x v="0"/>
    <s v="PORT04"/>
    <s v="V444_0"/>
    <n v="2"/>
    <s v="DTP"/>
    <n v="3"/>
    <n v="0"/>
    <s v="V55555_4"/>
    <x v="464"/>
    <x v="1"/>
    <s v="PORT09"/>
    <n v="309"/>
    <n v="2.0974068394891647"/>
  </r>
  <r>
    <n v="1447293765.7"/>
    <x v="0"/>
    <s v="PORT04"/>
    <s v="V444_0"/>
    <n v="2"/>
    <s v="DTP"/>
    <n v="3"/>
    <n v="0"/>
    <s v="V55555_4"/>
    <x v="464"/>
    <x v="1"/>
    <s v="PORT09"/>
    <n v="326"/>
    <n v="6.5543963734036398E-2"/>
  </r>
  <r>
    <n v="1447236714.7"/>
    <x v="0"/>
    <s v="PORT04"/>
    <s v="V444_0"/>
    <n v="2"/>
    <s v="DTP"/>
    <n v="3"/>
    <n v="0"/>
    <s v="V55555_4"/>
    <x v="464"/>
    <x v="1"/>
    <s v="PORT09"/>
    <n v="339"/>
    <n v="2.4251266581593467"/>
  </r>
  <r>
    <n v="1447325842.7"/>
    <x v="0"/>
    <s v="PORT04"/>
    <s v="V444_0"/>
    <n v="2"/>
    <s v="DTP"/>
    <n v="3"/>
    <n v="0"/>
    <s v="V55555_4"/>
    <x v="464"/>
    <x v="1"/>
    <s v="PORT09"/>
    <n v="362"/>
    <n v="5.3746050261909843"/>
  </r>
  <r>
    <n v="1447325841.7"/>
    <x v="0"/>
    <s v="PORT04"/>
    <s v="V444_0"/>
    <n v="2"/>
    <s v="DTP"/>
    <n v="3"/>
    <n v="0"/>
    <s v="V55555_4"/>
    <x v="464"/>
    <x v="1"/>
    <s v="PORT09"/>
    <n v="250"/>
    <n v="6.5543963734036398E-2"/>
  </r>
  <r>
    <n v="1447237187.7"/>
    <x v="0"/>
    <s v="PORT04"/>
    <s v="V444_0"/>
    <n v="2"/>
    <s v="DTP"/>
    <n v="3"/>
    <n v="0"/>
    <s v="V55555_4"/>
    <x v="465"/>
    <x v="1"/>
    <s v="PORT09"/>
    <n v="259"/>
    <n v="3.5451127819548872E-2"/>
  </r>
  <r>
    <n v="1447386501.7"/>
    <x v="0"/>
    <s v="PORT04"/>
    <s v="V444_0"/>
    <n v="2"/>
    <s v="DTP"/>
    <n v="3"/>
    <n v="0"/>
    <s v="V55555_4"/>
    <x v="465"/>
    <x v="1"/>
    <s v="PORT09"/>
    <n v="345"/>
    <n v="0.70902255639097744"/>
  </r>
  <r>
    <n v="1447361987.7"/>
    <x v="0"/>
    <s v="PORT04"/>
    <s v="V444_0"/>
    <n v="2"/>
    <s v="DTP"/>
    <n v="3"/>
    <n v="0"/>
    <s v="V55555_4"/>
    <x v="465"/>
    <x v="1"/>
    <s v="PORT09"/>
    <n v="355"/>
    <n v="0.74447368421052629"/>
  </r>
  <r>
    <n v="1447315897.7"/>
    <x v="0"/>
    <s v="PORT04"/>
    <s v="V444_0"/>
    <n v="2"/>
    <s v="DTP"/>
    <n v="3"/>
    <n v="0"/>
    <s v="V55555_4"/>
    <x v="465"/>
    <x v="1"/>
    <s v="PORT09"/>
    <n v="289"/>
    <n v="0.70902255639097744"/>
  </r>
  <r>
    <n v="1447402642.7"/>
    <x v="0"/>
    <s v="PORT04"/>
    <s v="V444_0"/>
    <n v="2"/>
    <s v="DTP"/>
    <n v="3"/>
    <n v="0"/>
    <s v="V55555_4"/>
    <x v="465"/>
    <x v="1"/>
    <s v="PORT09"/>
    <n v="339"/>
    <n v="2.0916165413533836"/>
  </r>
  <r>
    <n v="1447292367.7"/>
    <x v="0"/>
    <s v="PORT04"/>
    <s v="V444_0"/>
    <n v="2"/>
    <s v="DTP"/>
    <n v="3"/>
    <n v="0"/>
    <s v="V55555_4"/>
    <x v="465"/>
    <x v="1"/>
    <s v="PORT09"/>
    <n v="294"/>
    <n v="2.12"/>
  </r>
  <r>
    <n v="1447146538.7"/>
    <x v="0"/>
    <s v="PORT04"/>
    <s v="V444_0"/>
    <n v="2"/>
    <s v="DTP"/>
    <n v="3"/>
    <n v="0"/>
    <s v="V55555_4"/>
    <x v="465"/>
    <x v="1"/>
    <s v="PORT09"/>
    <n v="389"/>
    <n v="2.48"/>
  </r>
  <r>
    <n v="1447146532.7"/>
    <x v="0"/>
    <s v="PORT04"/>
    <s v="V444_0"/>
    <n v="2"/>
    <s v="DTP"/>
    <n v="3"/>
    <n v="0"/>
    <s v="V55555_4"/>
    <x v="465"/>
    <x v="1"/>
    <s v="PORT09"/>
    <n v="411"/>
    <n v="1.74"/>
  </r>
  <r>
    <n v="1447214687.7"/>
    <x v="0"/>
    <s v="PORT04"/>
    <s v="V444_0"/>
    <n v="2"/>
    <s v="DTP"/>
    <n v="3"/>
    <n v="0"/>
    <s v="V55555_4"/>
    <x v="465"/>
    <x v="1"/>
    <s v="PORT09"/>
    <n v="425"/>
    <n v="2.84"/>
  </r>
  <r>
    <n v="1447191440.7"/>
    <x v="0"/>
    <s v="PORT04"/>
    <s v="V444_0"/>
    <n v="2"/>
    <s v="DTP"/>
    <n v="3"/>
    <n v="0"/>
    <s v="V55555_4"/>
    <x v="466"/>
    <x v="1"/>
    <s v="PORT09"/>
    <n v="319"/>
    <n v="1.6591349257585538E-2"/>
  </r>
  <r>
    <n v="1447312660.7"/>
    <x v="0"/>
    <s v="PORT04"/>
    <s v="V444_0"/>
    <n v="2"/>
    <s v="DTP"/>
    <n v="3"/>
    <n v="0"/>
    <s v="V55555_4"/>
    <x v="351"/>
    <x v="1"/>
    <s v="PORT09"/>
    <n v="571"/>
    <n v="3.5193485942541085"/>
  </r>
  <r>
    <n v="1447310432.7"/>
    <x v="0"/>
    <s v="PORT04"/>
    <s v="V444_0"/>
    <n v="2"/>
    <s v="DTP"/>
    <n v="3"/>
    <n v="0"/>
    <s v="V55555_4"/>
    <x v="271"/>
    <x v="1"/>
    <s v="PORT09"/>
    <n v="620"/>
    <n v="3.1771093473535217"/>
  </r>
  <r>
    <n v="1447234960.7"/>
    <x v="0"/>
    <s v="PORT04"/>
    <s v="V444_0"/>
    <n v="2"/>
    <s v="DTP"/>
    <n v="3"/>
    <n v="0"/>
    <s v="V55555_4"/>
    <x v="271"/>
    <x v="1"/>
    <s v="PORT09"/>
    <n v="688"/>
    <n v="3.1771093473535217"/>
  </r>
  <r>
    <n v="1447191441.7"/>
    <x v="0"/>
    <s v="PORT04"/>
    <s v="V444_0"/>
    <n v="2"/>
    <s v="DTP"/>
    <n v="3"/>
    <n v="0"/>
    <s v="V55555_4"/>
    <x v="271"/>
    <x v="1"/>
    <s v="PORT09"/>
    <n v="668"/>
    <n v="3.1771093473535217"/>
  </r>
  <r>
    <n v="1447158668.7"/>
    <x v="0"/>
    <s v="PORT04"/>
    <s v="V444_0"/>
    <n v="2"/>
    <s v="DTP"/>
    <n v="3"/>
    <n v="0"/>
    <s v="V55555_4"/>
    <x v="271"/>
    <x v="1"/>
    <s v="PORT09"/>
    <n v="290"/>
    <n v="0.44126518713243357"/>
  </r>
  <r>
    <n v="1447281353.7"/>
    <x v="0"/>
    <s v="PORT04"/>
    <s v="V444_0"/>
    <n v="2"/>
    <s v="DTP"/>
    <n v="3"/>
    <n v="0"/>
    <s v="V55555_4"/>
    <x v="271"/>
    <x v="1"/>
    <s v="PORT09"/>
    <n v="628"/>
    <n v="3.1771093473535217"/>
  </r>
  <r>
    <n v="1447146535.7"/>
    <x v="0"/>
    <s v="PORT04"/>
    <s v="V444_0"/>
    <n v="2"/>
    <s v="DTP"/>
    <n v="3"/>
    <n v="0"/>
    <s v="V55555_4"/>
    <x v="271"/>
    <x v="1"/>
    <s v="PORT09"/>
    <n v="3546"/>
    <n v="24.62"/>
  </r>
  <r>
    <n v="1447174702.7"/>
    <x v="0"/>
    <s v="PORT04"/>
    <s v="V444_0"/>
    <n v="2"/>
    <s v="DTP"/>
    <n v="3"/>
    <n v="0"/>
    <s v="V55555_4"/>
    <x v="124"/>
    <x v="1"/>
    <s v="PORT09"/>
    <n v="532"/>
    <n v="2.2188187038556197"/>
  </r>
  <r>
    <n v="1447174701.7"/>
    <x v="0"/>
    <s v="PORT04"/>
    <s v="V444_0"/>
    <n v="2"/>
    <s v="DTP"/>
    <n v="3"/>
    <n v="0"/>
    <s v="V55555_4"/>
    <x v="125"/>
    <x v="1"/>
    <s v="PORT09"/>
    <n v="455"/>
    <n v="1.5932861739153332"/>
  </r>
  <r>
    <n v="1447206338.7"/>
    <x v="0"/>
    <s v="PORT04"/>
    <s v="V444_0"/>
    <n v="2"/>
    <s v="DTP"/>
    <n v="3"/>
    <n v="0"/>
    <s v="V55555_4"/>
    <x v="125"/>
    <x v="1"/>
    <s v="PORT09"/>
    <n v="542"/>
    <n v="2.3899292608729996"/>
  </r>
  <r>
    <n v="1447149329.7"/>
    <x v="0"/>
    <s v="PORT04"/>
    <s v="V444_0"/>
    <n v="2"/>
    <s v="DTP"/>
    <n v="3"/>
    <n v="0"/>
    <s v="V55555_4"/>
    <x v="309"/>
    <x v="1"/>
    <s v="PORT09"/>
    <n v="365"/>
    <n v="3.055408950617283"/>
  </r>
  <r>
    <n v="1447367893.7"/>
    <x v="0"/>
    <s v="PORT04"/>
    <s v="V444_0"/>
    <n v="2"/>
    <s v="DTP"/>
    <n v="3"/>
    <n v="0"/>
    <s v="V55555_4"/>
    <x v="309"/>
    <x v="1"/>
    <s v="PORT09"/>
    <n v="375"/>
    <n v="3.3378417107583767"/>
  </r>
  <r>
    <n v="1447220702.7"/>
    <x v="0"/>
    <s v="PORT04"/>
    <s v="V444_0"/>
    <n v="2"/>
    <s v="DTP"/>
    <n v="3"/>
    <n v="0"/>
    <s v="V55555_4"/>
    <x v="309"/>
    <x v="1"/>
    <s v="PORT09"/>
    <n v="301"/>
    <n v="0.20540564373897702"/>
  </r>
  <r>
    <n v="1447323801.7"/>
    <x v="0"/>
    <s v="PORT04"/>
    <s v="V444_0"/>
    <n v="2"/>
    <s v="DTP"/>
    <n v="3"/>
    <n v="0"/>
    <s v="V55555_4"/>
    <x v="309"/>
    <x v="1"/>
    <s v="PORT09"/>
    <n v="370"/>
    <n v="2.464867724867724"/>
  </r>
  <r>
    <n v="1447289407.7"/>
    <x v="0"/>
    <s v="PORT04"/>
    <s v="V444_0"/>
    <n v="2"/>
    <s v="DTP"/>
    <n v="3"/>
    <n v="0"/>
    <s v="V55555_4"/>
    <x v="309"/>
    <x v="1"/>
    <s v="PORT09"/>
    <n v="427"/>
    <n v="2.5675705467372127"/>
  </r>
  <r>
    <n v="1447146542.7"/>
    <x v="0"/>
    <s v="PORT04"/>
    <s v="V444_0"/>
    <n v="2"/>
    <s v="DTP"/>
    <n v="3"/>
    <n v="0"/>
    <s v="V55555_4"/>
    <x v="309"/>
    <x v="1"/>
    <s v="PORT09"/>
    <n v="367"/>
    <n v="1.5662180335096998"/>
  </r>
  <r>
    <n v="1447206341.7"/>
    <x v="0"/>
    <s v="PORT04"/>
    <s v="V444_0"/>
    <n v="2"/>
    <s v="DTP"/>
    <n v="3"/>
    <n v="0"/>
    <s v="V55555_4"/>
    <x v="309"/>
    <x v="1"/>
    <s v="PORT09"/>
    <n v="331"/>
    <n v="2.3621649029982357"/>
  </r>
  <r>
    <n v="1447158070.7"/>
    <x v="0"/>
    <s v="PORT04"/>
    <s v="V444_0"/>
    <n v="2"/>
    <s v="DTP"/>
    <n v="3"/>
    <n v="0"/>
    <s v="V55555_4"/>
    <x v="309"/>
    <x v="1"/>
    <s v="PORT09"/>
    <n v="310"/>
    <n v="1.2837852733686064"/>
  </r>
  <r>
    <n v="1447206340.7"/>
    <x v="0"/>
    <s v="PORT04"/>
    <s v="V444_0"/>
    <n v="2"/>
    <s v="DTP"/>
    <n v="3"/>
    <n v="0"/>
    <s v="V55555_4"/>
    <x v="309"/>
    <x v="1"/>
    <s v="PORT09"/>
    <n v="374"/>
    <n v="2.5675705467372127"/>
  </r>
  <r>
    <n v="1447208573.7"/>
    <x v="0"/>
    <s v="PORT04"/>
    <s v="V444_0"/>
    <n v="2"/>
    <s v="DTP"/>
    <n v="3"/>
    <n v="0"/>
    <s v="V55555_4"/>
    <x v="309"/>
    <x v="1"/>
    <s v="PORT09"/>
    <n v="530"/>
    <n v="4.6399999999999997"/>
  </r>
  <r>
    <n v="1447260523.7"/>
    <x v="0"/>
    <s v="PORT04"/>
    <s v="V444_0"/>
    <n v="2"/>
    <s v="DTP"/>
    <n v="3"/>
    <n v="0"/>
    <s v="V55555_4"/>
    <x v="309"/>
    <x v="1"/>
    <s v="PORT09"/>
    <n v="551"/>
    <n v="6.7799999999999994"/>
  </r>
  <r>
    <n v="1447185793.7"/>
    <x v="0"/>
    <s v="PORT04"/>
    <s v="V444_0"/>
    <n v="2"/>
    <s v="DTP"/>
    <n v="3"/>
    <n v="0"/>
    <s v="V55555_4"/>
    <x v="273"/>
    <x v="1"/>
    <s v="PORT09"/>
    <n v="448"/>
    <n v="3.0484964862644883"/>
  </r>
  <r>
    <n v="1447227077.7"/>
    <x v="0"/>
    <s v="PORT04"/>
    <s v="V444_0"/>
    <n v="2"/>
    <s v="DTP"/>
    <n v="3"/>
    <n v="0"/>
    <s v="V55555_4"/>
    <x v="273"/>
    <x v="1"/>
    <s v="PORT09"/>
    <n v="390"/>
    <n v="2.9411550606917949"/>
  </r>
  <r>
    <n v="1447236715.7"/>
    <x v="0"/>
    <s v="PORT04"/>
    <s v="V444_0"/>
    <n v="2"/>
    <s v="DTP"/>
    <n v="3"/>
    <n v="0"/>
    <s v="V55555_4"/>
    <x v="273"/>
    <x v="1"/>
    <s v="PORT09"/>
    <n v="395"/>
    <n v="2.9411550606917949"/>
  </r>
  <r>
    <n v="1447220703.7"/>
    <x v="0"/>
    <s v="PORT04"/>
    <s v="V444_0"/>
    <n v="2"/>
    <s v="DTP"/>
    <n v="3"/>
    <n v="0"/>
    <s v="V55555_4"/>
    <x v="310"/>
    <x v="1"/>
    <s v="PORT09"/>
    <n v="268"/>
    <n v="0.19133742358015957"/>
  </r>
  <r>
    <n v="1447334669.7"/>
    <x v="0"/>
    <s v="PORT04"/>
    <s v="V444_0"/>
    <n v="2"/>
    <s v="DTP"/>
    <n v="3"/>
    <n v="0"/>
    <s v="V55555_4"/>
    <x v="127"/>
    <x v="1"/>
    <s v="PORT09"/>
    <n v="287"/>
    <n v="0.88402877697841742"/>
  </r>
  <r>
    <n v="1447185211.7"/>
    <x v="0"/>
    <s v="PORT04"/>
    <s v="V444_0"/>
    <n v="2"/>
    <s v="DTP"/>
    <n v="3"/>
    <n v="0"/>
    <s v="V55555_4"/>
    <x v="127"/>
    <x v="1"/>
    <s v="PORT09"/>
    <n v="316"/>
    <n v="0.73669064748201452"/>
  </r>
  <r>
    <n v="1447171066.7"/>
    <x v="0"/>
    <s v="PORT04"/>
    <s v="V444_0"/>
    <n v="2"/>
    <s v="DTP"/>
    <n v="3"/>
    <n v="0"/>
    <s v="V55555_4"/>
    <x v="127"/>
    <x v="1"/>
    <s v="PORT09"/>
    <n v="323"/>
    <n v="0.73669064748201452"/>
  </r>
  <r>
    <n v="1447281357.7"/>
    <x v="0"/>
    <s v="PORT04"/>
    <s v="V444_0"/>
    <n v="2"/>
    <s v="DTP"/>
    <n v="3"/>
    <n v="0"/>
    <s v="V55555_4"/>
    <x v="467"/>
    <x v="1"/>
    <s v="PORT09"/>
    <n v="302"/>
    <n v="1.0102577034296756"/>
  </r>
  <r>
    <n v="1447229526.7"/>
    <x v="0"/>
    <s v="PORT04"/>
    <s v="V444_0"/>
    <n v="2"/>
    <s v="DTP"/>
    <n v="3"/>
    <n v="0"/>
    <s v="V55555_4"/>
    <x v="467"/>
    <x v="1"/>
    <s v="PORT09"/>
    <n v="344"/>
    <n v="1.2123092441156107"/>
  </r>
  <r>
    <n v="1447366517.7"/>
    <x v="0"/>
    <s v="PORT04"/>
    <s v="V444_0"/>
    <n v="2"/>
    <s v="DTP"/>
    <n v="3"/>
    <n v="0"/>
    <s v="V55555_4"/>
    <x v="467"/>
    <x v="1"/>
    <s v="PORT09"/>
    <n v="272"/>
    <n v="1.818463866173416"/>
  </r>
  <r>
    <n v="1447293767.7"/>
    <x v="0"/>
    <s v="PORT04"/>
    <s v="V444_0"/>
    <n v="2"/>
    <s v="DTP"/>
    <n v="3"/>
    <n v="0"/>
    <s v="V55555_4"/>
    <x v="467"/>
    <x v="1"/>
    <s v="PORT09"/>
    <n v="312"/>
    <n v="0.40410308137187023"/>
  </r>
  <r>
    <n v="1447251881.7"/>
    <x v="0"/>
    <s v="PORT04"/>
    <s v="V444_0"/>
    <n v="2"/>
    <s v="DTP"/>
    <n v="3"/>
    <n v="0"/>
    <s v="V55555_4"/>
    <x v="467"/>
    <x v="1"/>
    <s v="PORT09"/>
    <n v="325"/>
    <n v="1.5153865551445134"/>
  </r>
  <r>
    <n v="1447357555.7"/>
    <x v="0"/>
    <s v="PORT04"/>
    <s v="V444_0"/>
    <n v="2"/>
    <s v="DTP"/>
    <n v="3"/>
    <n v="0"/>
    <s v="V55555_4"/>
    <x v="467"/>
    <x v="1"/>
    <s v="PORT09"/>
    <n v="305"/>
    <n v="0.40410308137187023"/>
  </r>
  <r>
    <n v="1447219339.7"/>
    <x v="0"/>
    <s v="PORT04"/>
    <s v="V444_0"/>
    <n v="2"/>
    <s v="DTP"/>
    <n v="3"/>
    <n v="0"/>
    <s v="V55555_4"/>
    <x v="467"/>
    <x v="1"/>
    <s v="PORT09"/>
    <n v="302"/>
    <n v="1.6164123254874809"/>
  </r>
  <r>
    <n v="1447313947.7"/>
    <x v="0"/>
    <s v="PORT04"/>
    <s v="V444_0"/>
    <n v="2"/>
    <s v="DTP"/>
    <n v="3"/>
    <n v="0"/>
    <s v="V55555_4"/>
    <x v="467"/>
    <x v="1"/>
    <s v="PORT09"/>
    <n v="242"/>
    <n v="0.40410308137187023"/>
  </r>
  <r>
    <n v="1447164848.7"/>
    <x v="0"/>
    <s v="PORT04"/>
    <s v="V444_0"/>
    <n v="2"/>
    <s v="DTP"/>
    <n v="3"/>
    <n v="0"/>
    <s v="V55555_4"/>
    <x v="467"/>
    <x v="1"/>
    <s v="PORT09"/>
    <n v="329"/>
    <n v="3.6369277323468321"/>
  </r>
  <r>
    <n v="1447185212.7"/>
    <x v="0"/>
    <s v="PORT04"/>
    <s v="V444_0"/>
    <n v="2"/>
    <s v="DTP"/>
    <n v="3"/>
    <n v="0"/>
    <s v="V55555_4"/>
    <x v="467"/>
    <x v="1"/>
    <s v="PORT09"/>
    <n v="266"/>
    <n v="0.60615462205780535"/>
  </r>
  <r>
    <n v="1447164849.7"/>
    <x v="0"/>
    <s v="PORT04"/>
    <s v="V444_0"/>
    <n v="2"/>
    <s v="DTP"/>
    <n v="3"/>
    <n v="0"/>
    <s v="V55555_4"/>
    <x v="127"/>
    <x v="1"/>
    <s v="PORT09"/>
    <n v="316"/>
    <n v="5.78"/>
  </r>
  <r>
    <n v="1447207596.7"/>
    <x v="0"/>
    <s v="PORT04"/>
    <s v="V444_0"/>
    <n v="2"/>
    <s v="DTP"/>
    <n v="3"/>
    <n v="0"/>
    <s v="V55555_4"/>
    <x v="297"/>
    <x v="1"/>
    <s v="PORT09"/>
    <n v="363"/>
    <n v="4.153153153153152"/>
  </r>
  <r>
    <n v="1447323800.7"/>
    <x v="0"/>
    <s v="PORT04"/>
    <s v="V444_0"/>
    <n v="2"/>
    <s v="DTP"/>
    <n v="3"/>
    <n v="0"/>
    <s v="V55555_4"/>
    <x v="297"/>
    <x v="1"/>
    <s v="PORT09"/>
    <n v="344"/>
    <n v="4.153153153153152"/>
  </r>
  <r>
    <n v="1447391773.7"/>
    <x v="0"/>
    <s v="PORT04"/>
    <s v="V444_0"/>
    <n v="2"/>
    <s v="DTP"/>
    <n v="3"/>
    <n v="0"/>
    <s v="V55555_4"/>
    <x v="297"/>
    <x v="1"/>
    <s v="PORT09"/>
    <n v="407"/>
    <n v="10.86"/>
  </r>
  <r>
    <n v="1447155338.7"/>
    <x v="0"/>
    <s v="PORT04"/>
    <s v="V444_0"/>
    <n v="2"/>
    <s v="DTP"/>
    <n v="3"/>
    <n v="0"/>
    <s v="V55555_4"/>
    <x v="297"/>
    <x v="1"/>
    <s v="PORT09"/>
    <n v="334"/>
    <n v="7.8"/>
  </r>
  <r>
    <n v="1447163247.7"/>
    <x v="0"/>
    <s v="PORT04"/>
    <s v="V444_0"/>
    <n v="2"/>
    <s v="DTP"/>
    <n v="3"/>
    <n v="0"/>
    <s v="V55555_4"/>
    <x v="129"/>
    <x v="1"/>
    <s v="PORT09"/>
    <n v="416"/>
    <n v="9.0849962523698231"/>
  </r>
  <r>
    <n v="1447173517.7"/>
    <x v="0"/>
    <s v="PORT04"/>
    <s v="V444_0"/>
    <n v="2"/>
    <s v="DTP"/>
    <n v="3"/>
    <n v="0"/>
    <s v="V55555_4"/>
    <x v="129"/>
    <x v="1"/>
    <s v="PORT09"/>
    <n v="464"/>
    <n v="14.14166042061637"/>
  </r>
  <r>
    <n v="1447199223.7"/>
    <x v="0"/>
    <s v="PORT04"/>
    <s v="V444_0"/>
    <n v="2"/>
    <s v="DTP"/>
    <n v="0"/>
    <n v="0"/>
    <s v="V55555_4"/>
    <x v="131"/>
    <x v="1"/>
    <s v="PORT09"/>
    <n v="293"/>
    <n v="0.91811324811714912"/>
  </r>
  <r>
    <n v="1447219392.7"/>
    <x v="0"/>
    <s v="PORT04"/>
    <s v="V444_0"/>
    <n v="2"/>
    <s v="DTP"/>
    <n v="0"/>
    <n v="0"/>
    <s v="V55555_4"/>
    <x v="131"/>
    <x v="1"/>
    <s v="PORT09"/>
    <n v="301"/>
    <n v="1.7050674607889913"/>
  </r>
  <r>
    <n v="1447302726.7"/>
    <x v="0"/>
    <s v="PORT04"/>
    <s v="V444_0"/>
    <n v="2"/>
    <s v="DTP"/>
    <n v="3"/>
    <n v="0"/>
    <s v="V55555_4"/>
    <x v="468"/>
    <x v="1"/>
    <s v="PORT09"/>
    <n v="421"/>
    <n v="7.6560902916951807"/>
  </r>
  <r>
    <n v="1447297175.7"/>
    <x v="0"/>
    <s v="PORT04"/>
    <s v="V444_0"/>
    <n v="2"/>
    <s v="DTP"/>
    <n v="3"/>
    <n v="0"/>
    <s v="V55555_4"/>
    <x v="468"/>
    <x v="1"/>
    <s v="PORT09"/>
    <n v="286"/>
    <n v="0.37529854371054805"/>
  </r>
  <r>
    <n v="1447346550.7"/>
    <x v="0"/>
    <s v="PORT04"/>
    <s v="V444_0"/>
    <n v="2"/>
    <s v="DTP"/>
    <n v="3"/>
    <n v="0"/>
    <s v="V55555_4"/>
    <x v="468"/>
    <x v="1"/>
    <s v="PORT09"/>
    <n v="320"/>
    <n v="1.8014330098106308"/>
  </r>
  <r>
    <n v="1447413505.7"/>
    <x v="0"/>
    <s v="PORT04"/>
    <s v="V444_0"/>
    <n v="2"/>
    <s v="DTP"/>
    <n v="0"/>
    <n v="0"/>
    <s v="V55555_4"/>
    <x v="468"/>
    <x v="1"/>
    <s v="PORT09"/>
    <n v="370"/>
    <n v="4.203343689558138"/>
  </r>
  <r>
    <n v="1447297462.7"/>
    <x v="0"/>
    <s v="PORT04"/>
    <s v="V444_0"/>
    <n v="2"/>
    <s v="DTP"/>
    <n v="3"/>
    <n v="0"/>
    <s v="V55555_4"/>
    <x v="468"/>
    <x v="1"/>
    <s v="PORT09"/>
    <n v="374"/>
    <n v="6.1548961168529885"/>
  </r>
  <r>
    <n v="1447297176.7"/>
    <x v="0"/>
    <s v="PORT04"/>
    <s v="V444_0"/>
    <n v="2"/>
    <s v="DTP"/>
    <n v="3"/>
    <n v="0"/>
    <s v="V55555_4"/>
    <x v="468"/>
    <x v="1"/>
    <s v="PORT09"/>
    <n v="261"/>
    <n v="0.97577621364742495"/>
  </r>
  <r>
    <n v="1447242503.7"/>
    <x v="0"/>
    <s v="PORT04"/>
    <s v="V444_0"/>
    <n v="2"/>
    <s v="DTP"/>
    <n v="3"/>
    <n v="0"/>
    <s v="V55555_4"/>
    <x v="468"/>
    <x v="1"/>
    <s v="PORT09"/>
    <n v="355"/>
    <n v="4.9539407769792341"/>
  </r>
  <r>
    <n v="1447297461.7"/>
    <x v="0"/>
    <s v="PORT04"/>
    <s v="V444_0"/>
    <n v="2"/>
    <s v="DTP"/>
    <n v="3"/>
    <n v="0"/>
    <s v="V55555_4"/>
    <x v="468"/>
    <x v="1"/>
    <s v="PORT09"/>
    <n v="301"/>
    <n v="1.2009553398737538"/>
  </r>
  <r>
    <n v="1447227073.7"/>
    <x v="0"/>
    <s v="PORT04"/>
    <s v="V444_0"/>
    <n v="2"/>
    <s v="DTP"/>
    <n v="0"/>
    <n v="0"/>
    <s v="V55555_4"/>
    <x v="260"/>
    <x v="1"/>
    <s v="PORT09"/>
    <n v="356"/>
    <n v="2.4590786192181806"/>
  </r>
  <r>
    <n v="1447227072.7"/>
    <x v="0"/>
    <s v="PORT04"/>
    <s v="V444_0"/>
    <n v="2"/>
    <s v="DTP"/>
    <n v="0"/>
    <n v="0"/>
    <s v="V55555_4"/>
    <x v="260"/>
    <x v="1"/>
    <s v="PORT09"/>
    <n v="381"/>
    <n v="1.891598937860139"/>
  </r>
  <r>
    <n v="1447185792.7"/>
    <x v="0"/>
    <s v="PORT04"/>
    <s v="V444_0"/>
    <n v="2"/>
    <s v="DTP"/>
    <n v="0"/>
    <n v="0"/>
    <s v="V55555_4"/>
    <x v="260"/>
    <x v="1"/>
    <s v="PORT09"/>
    <n v="424"/>
    <n v="3.783197875720278"/>
  </r>
  <r>
    <n v="1447185791.7"/>
    <x v="0"/>
    <s v="PORT04"/>
    <s v="V444_0"/>
    <n v="2"/>
    <s v="DTP"/>
    <n v="0"/>
    <n v="0"/>
    <s v="V55555_4"/>
    <x v="260"/>
    <x v="1"/>
    <s v="PORT09"/>
    <n v="354"/>
    <n v="3.783197875720278"/>
  </r>
  <r>
    <n v="1447179113.7"/>
    <x v="0"/>
    <s v="PORT04"/>
    <s v="V444_0"/>
    <n v="2"/>
    <s v="DTP"/>
    <n v="3"/>
    <n v="0"/>
    <s v="V55555_4"/>
    <x v="261"/>
    <x v="1"/>
    <s v="PORT09"/>
    <n v="344"/>
    <n v="2.9504047212816644"/>
  </r>
  <r>
    <n v="1447183478.7"/>
    <x v="0"/>
    <s v="PORT04"/>
    <s v="V444_0"/>
    <n v="2"/>
    <s v="DTP"/>
    <n v="0"/>
    <n v="0"/>
    <s v="V55555_4"/>
    <x v="261"/>
    <x v="1"/>
    <s v="PORT09"/>
    <n v="395"/>
    <n v="4.2412067868423922"/>
  </r>
  <r>
    <n v="1447227075.7"/>
    <x v="0"/>
    <s v="PORT04"/>
    <s v="V444_0"/>
    <n v="2"/>
    <s v="DTP"/>
    <n v="0"/>
    <n v="0"/>
    <s v="V55555_4"/>
    <x v="261"/>
    <x v="1"/>
    <s v="PORT09"/>
    <n v="422"/>
    <n v="4.2412067868423922"/>
  </r>
  <r>
    <n v="1447179112.7"/>
    <x v="0"/>
    <s v="PORT04"/>
    <s v="V444_0"/>
    <n v="2"/>
    <s v="DTP"/>
    <n v="3"/>
    <n v="0"/>
    <s v="V55555_4"/>
    <x v="261"/>
    <x v="1"/>
    <s v="PORT09"/>
    <n v="343"/>
    <n v="1.1064017704806242"/>
  </r>
  <r>
    <n v="1447200252.7"/>
    <x v="0"/>
    <s v="PORT04"/>
    <s v="V444_0"/>
    <n v="2"/>
    <s v="DTP"/>
    <n v="3"/>
    <n v="0"/>
    <s v="V55555_4"/>
    <x v="261"/>
    <x v="1"/>
    <s v="PORT09"/>
    <n v="474"/>
    <n v="7.5604120982842646"/>
  </r>
  <r>
    <n v="1447183477.7"/>
    <x v="0"/>
    <s v="PORT04"/>
    <s v="V444_0"/>
    <n v="2"/>
    <s v="DTP"/>
    <n v="0"/>
    <n v="0"/>
    <s v="V55555_4"/>
    <x v="261"/>
    <x v="1"/>
    <s v="PORT09"/>
    <n v="471"/>
    <n v="7.3760118032041602"/>
  </r>
  <r>
    <n v="1447227074.7"/>
    <x v="0"/>
    <s v="PORT04"/>
    <s v="V444_0"/>
    <n v="2"/>
    <s v="DTP"/>
    <n v="0"/>
    <n v="0"/>
    <s v="V55555_4"/>
    <x v="261"/>
    <x v="1"/>
    <s v="PORT09"/>
    <n v="436"/>
    <n v="7.3760118032041602"/>
  </r>
  <r>
    <n v="1447205183.7"/>
    <x v="0"/>
    <s v="PORT04"/>
    <s v="V444_0"/>
    <n v="2"/>
    <s v="DTP"/>
    <n v="3"/>
    <n v="0"/>
    <s v="V55555_4"/>
    <x v="412"/>
    <x v="1"/>
    <s v="PORT09"/>
    <n v="582"/>
    <n v="11.367347576914046"/>
  </r>
  <r>
    <n v="1447208669.7"/>
    <x v="0"/>
    <s v="PORT04"/>
    <s v="V444_0"/>
    <n v="2"/>
    <s v="DTP"/>
    <n v="3"/>
    <n v="0"/>
    <s v="V55555_4"/>
    <x v="412"/>
    <x v="1"/>
    <s v="PORT09"/>
    <n v="895"/>
    <n v="19.734695153828092"/>
  </r>
  <r>
    <n v="1447174485.7"/>
    <x v="0"/>
    <s v="PORT04"/>
    <s v="V444_0"/>
    <n v="2"/>
    <s v="DTP"/>
    <n v="0"/>
    <n v="0"/>
    <s v="V55555_4"/>
    <x v="413"/>
    <x v="1"/>
    <s v="PORT09"/>
    <n v="502"/>
    <n v="4.7916184310383994"/>
  </r>
  <r>
    <n v="1447224402.7"/>
    <x v="0"/>
    <s v="PORT04"/>
    <s v="V444_0"/>
    <n v="2"/>
    <s v="DTP"/>
    <n v="0"/>
    <n v="0"/>
    <s v="V55555_4"/>
    <x v="413"/>
    <x v="1"/>
    <s v="PORT09"/>
    <n v="526"/>
    <n v="4.7916184310383994"/>
  </r>
  <r>
    <n v="1447205182.7"/>
    <x v="0"/>
    <s v="PORT04"/>
    <s v="V444_0"/>
    <n v="2"/>
    <s v="DTP"/>
    <n v="3"/>
    <n v="0"/>
    <s v="V55555_4"/>
    <x v="413"/>
    <x v="1"/>
    <s v="PORT09"/>
    <n v="378"/>
    <n v="2.0843540175017035"/>
  </r>
  <r>
    <n v="1447161166.7"/>
    <x v="0"/>
    <s v="PORT04"/>
    <s v="V444_0"/>
    <n v="2"/>
    <s v="DTP"/>
    <n v="0"/>
    <n v="0"/>
    <s v="V55555_4"/>
    <x v="413"/>
    <x v="1"/>
    <s v="PORT09"/>
    <n v="250"/>
    <n v="0.11979046077595998"/>
  </r>
  <r>
    <n v="1447174486.7"/>
    <x v="0"/>
    <s v="PORT04"/>
    <s v="V444_0"/>
    <n v="2"/>
    <s v="DTP"/>
    <n v="0"/>
    <n v="0"/>
    <s v="V55555_4"/>
    <x v="413"/>
    <x v="1"/>
    <s v="PORT09"/>
    <n v="422"/>
    <n v="2.5155996762951593"/>
  </r>
  <r>
    <n v="1447183476.7"/>
    <x v="0"/>
    <s v="PORT04"/>
    <s v="V444_0"/>
    <n v="2"/>
    <s v="DTP"/>
    <n v="0"/>
    <n v="0"/>
    <s v="V55555_4"/>
    <x v="413"/>
    <x v="1"/>
    <s v="PORT09"/>
    <n v="260"/>
    <n v="0.11979046077595998"/>
  </r>
  <r>
    <n v="1447224403.7"/>
    <x v="0"/>
    <s v="PORT04"/>
    <s v="V444_0"/>
    <n v="2"/>
    <s v="DTP"/>
    <n v="0"/>
    <n v="0"/>
    <s v="V55555_4"/>
    <x v="413"/>
    <x v="1"/>
    <s v="PORT09"/>
    <n v="365"/>
    <n v="2.7551805978470796"/>
  </r>
  <r>
    <n v="1447205222.7"/>
    <x v="0"/>
    <s v="PORT04"/>
    <s v="V444_0"/>
    <n v="2"/>
    <s v="DTP"/>
    <n v="3"/>
    <n v="0"/>
    <s v="V55555_4"/>
    <x v="469"/>
    <x v="1"/>
    <s v="PORT09"/>
    <n v="295"/>
    <n v="4.5627884084598627E-2"/>
  </r>
  <r>
    <n v="1447241607.7"/>
    <x v="0"/>
    <s v="PORT04"/>
    <s v="V444_0"/>
    <n v="2"/>
    <s v="DTP"/>
    <n v="3"/>
    <n v="0"/>
    <s v="V55555_4"/>
    <x v="469"/>
    <x v="1"/>
    <s v="PORT09"/>
    <n v="268"/>
    <n v="6.8441826126897948E-2"/>
  </r>
  <r>
    <n v="1447225244.7"/>
    <x v="0"/>
    <s v="PORT04"/>
    <s v="V444_0"/>
    <n v="2"/>
    <s v="DTP"/>
    <n v="3"/>
    <n v="0"/>
    <s v="V55555_4"/>
    <x v="274"/>
    <x v="1"/>
    <s v="PORT09"/>
    <n v="256"/>
    <n v="2.8810365135453476E-2"/>
  </r>
  <r>
    <n v="1447306671.7"/>
    <x v="0"/>
    <s v="PORT04"/>
    <s v="V444_0"/>
    <n v="2"/>
    <s v="DTP"/>
    <n v="3"/>
    <n v="0"/>
    <s v="V55555_4"/>
    <x v="470"/>
    <x v="1"/>
    <s v="PORT09"/>
    <n v="571"/>
    <n v="2.1217765879776103"/>
  </r>
  <r>
    <n v="1447231116.7"/>
    <x v="0"/>
    <s v="PORT04"/>
    <s v="V444_0"/>
    <n v="2"/>
    <s v="DTP"/>
    <n v="3"/>
    <n v="0"/>
    <s v="V55555_4"/>
    <x v="470"/>
    <x v="1"/>
    <s v="PORT09"/>
    <n v="312"/>
    <n v="8.3864687271842306E-3"/>
  </r>
  <r>
    <n v="1447251021.7"/>
    <x v="0"/>
    <s v="PORT04"/>
    <s v="V444_0"/>
    <n v="2"/>
    <s v="DTP"/>
    <n v="3"/>
    <n v="0"/>
    <s v="V55555_4"/>
    <x v="470"/>
    <x v="1"/>
    <s v="PORT09"/>
    <n v="271"/>
    <n v="8.3864687271842306E-3"/>
  </r>
  <r>
    <n v="1447224401.7"/>
    <x v="0"/>
    <s v="PORT04"/>
    <s v="V444_0"/>
    <n v="2"/>
    <s v="DTP"/>
    <n v="3"/>
    <n v="0"/>
    <s v="V55555_4"/>
    <x v="470"/>
    <x v="1"/>
    <s v="PORT09"/>
    <n v="255"/>
    <n v="6.7091749817473845E-2"/>
  </r>
  <r>
    <n v="1447231114.7"/>
    <x v="0"/>
    <s v="PORT04"/>
    <s v="V444_0"/>
    <n v="2"/>
    <s v="DTP"/>
    <n v="3"/>
    <n v="0"/>
    <s v="V55555_4"/>
    <x v="470"/>
    <x v="1"/>
    <s v="PORT09"/>
    <n v="268"/>
    <n v="8.3864687271842306E-3"/>
  </r>
  <r>
    <n v="1447183475.7"/>
    <x v="0"/>
    <s v="PORT04"/>
    <s v="V444_0"/>
    <n v="2"/>
    <s v="DTP"/>
    <n v="3"/>
    <n v="0"/>
    <s v="V55555_4"/>
    <x v="470"/>
    <x v="1"/>
    <s v="PORT09"/>
    <n v="773"/>
    <n v="3.38"/>
  </r>
  <r>
    <n v="1447251020.7"/>
    <x v="0"/>
    <s v="PORT04"/>
    <s v="V444_0"/>
    <n v="2"/>
    <s v="DTP"/>
    <n v="3"/>
    <n v="0"/>
    <s v="V55555_4"/>
    <x v="470"/>
    <x v="1"/>
    <s v="PORT09"/>
    <n v="718"/>
    <n v="3.36"/>
  </r>
  <r>
    <n v="1447357558.7"/>
    <x v="0"/>
    <s v="PORT04"/>
    <s v="V444_0"/>
    <n v="2"/>
    <s v="DTP"/>
    <n v="3"/>
    <n v="0"/>
    <s v="V55555_4"/>
    <x v="470"/>
    <x v="1"/>
    <s v="PORT09"/>
    <n v="779"/>
    <n v="3.42"/>
  </r>
  <r>
    <n v="1447251019.7"/>
    <x v="0"/>
    <s v="PORT04"/>
    <s v="V444_0"/>
    <n v="2"/>
    <s v="DTP"/>
    <n v="3"/>
    <n v="0"/>
    <s v="V55555_4"/>
    <x v="470"/>
    <x v="1"/>
    <s v="PORT09"/>
    <n v="804"/>
    <n v="3.34"/>
  </r>
  <r>
    <n v="1447332238.7"/>
    <x v="0"/>
    <s v="PORT04"/>
    <s v="V444_0"/>
    <n v="2"/>
    <s v="DTP"/>
    <n v="3"/>
    <n v="0"/>
    <s v="V55555_4"/>
    <x v="470"/>
    <x v="1"/>
    <s v="PORT09"/>
    <n v="1216"/>
    <n v="5"/>
  </r>
  <r>
    <n v="1447273218.7"/>
    <x v="0"/>
    <s v="PORT04"/>
    <s v="V444_0"/>
    <n v="2"/>
    <s v="DTP"/>
    <n v="3"/>
    <n v="0"/>
    <s v="V55555_4"/>
    <x v="470"/>
    <x v="1"/>
    <s v="PORT09"/>
    <n v="1274"/>
    <n v="4.9400000000000004"/>
  </r>
  <r>
    <n v="1447281355.7"/>
    <x v="0"/>
    <s v="PORT04"/>
    <s v="V444_0"/>
    <n v="2"/>
    <s v="DTP"/>
    <n v="3"/>
    <n v="0"/>
    <s v="V55555_4"/>
    <x v="136"/>
    <x v="1"/>
    <s v="PORT09"/>
    <n v="967"/>
    <n v="3.58"/>
  </r>
  <r>
    <n v="1447301636.7"/>
    <x v="0"/>
    <s v="PORT04"/>
    <s v="V444_0"/>
    <n v="2"/>
    <s v="DTP"/>
    <n v="3"/>
    <n v="0"/>
    <s v="V55555_4"/>
    <x v="138"/>
    <x v="1"/>
    <s v="PORT09"/>
    <n v="825"/>
    <n v="1.8590646569939384"/>
  </r>
  <r>
    <n v="1447400468.7"/>
    <x v="0"/>
    <s v="PORT04"/>
    <s v="V444_0"/>
    <n v="2"/>
    <s v="DTP"/>
    <n v="3"/>
    <n v="0"/>
    <s v="V55555_4"/>
    <x v="138"/>
    <x v="1"/>
    <s v="PORT09"/>
    <n v="1637"/>
    <n v="5.0194745738836337"/>
  </r>
  <r>
    <n v="1447284974.7"/>
    <x v="0"/>
    <s v="PORT04"/>
    <s v="V444_0"/>
    <n v="2"/>
    <s v="DTP"/>
    <n v="3"/>
    <n v="0"/>
    <s v="V55555_4"/>
    <x v="138"/>
    <x v="1"/>
    <s v="PORT09"/>
    <n v="275"/>
    <n v="7.4362586279757531E-2"/>
  </r>
  <r>
    <n v="1447389077.7"/>
    <x v="0"/>
    <s v="PORT04"/>
    <s v="V444_0"/>
    <n v="2"/>
    <s v="DTP"/>
    <n v="3"/>
    <n v="0"/>
    <s v="V55555_4"/>
    <x v="138"/>
    <x v="1"/>
    <s v="PORT09"/>
    <n v="1636"/>
    <n v="4.8600000000000003"/>
  </r>
  <r>
    <n v="1447302724.7"/>
    <x v="0"/>
    <s v="PORT04"/>
    <s v="V444_0"/>
    <n v="2"/>
    <s v="DTP"/>
    <n v="3"/>
    <n v="0"/>
    <s v="V55555_4"/>
    <x v="138"/>
    <x v="1"/>
    <s v="PORT09"/>
    <n v="4366"/>
    <n v="12.78"/>
  </r>
  <r>
    <n v="1447290118.7"/>
    <x v="0"/>
    <s v="PORT04"/>
    <s v="V444_0"/>
    <n v="2"/>
    <s v="DTP"/>
    <n v="3"/>
    <n v="0"/>
    <s v="V55555_4"/>
    <x v="138"/>
    <x v="1"/>
    <s v="PORT09"/>
    <n v="11467"/>
    <n v="33.64"/>
  </r>
  <r>
    <n v="1447327212.7"/>
    <x v="0"/>
    <s v="PORT04"/>
    <s v="V444_0"/>
    <n v="2"/>
    <s v="DTP"/>
    <n v="3"/>
    <n v="0"/>
    <s v="V55555_4"/>
    <x v="138"/>
    <x v="1"/>
    <s v="PORT09"/>
    <n v="8244"/>
    <n v="23.68"/>
  </r>
  <r>
    <n v="1447168914.7"/>
    <x v="0"/>
    <s v="PORT04"/>
    <s v="V444_0"/>
    <n v="2"/>
    <s v="DTP"/>
    <n v="3"/>
    <n v="0"/>
    <s v="V55555_4"/>
    <x v="138"/>
    <x v="1"/>
    <s v="PORT09"/>
    <n v="5250"/>
    <n v="14.52"/>
  </r>
  <r>
    <n v="1447286516.7"/>
    <x v="0"/>
    <s v="PORT04"/>
    <s v="V444_0"/>
    <n v="2"/>
    <s v="DTP"/>
    <n v="3"/>
    <n v="0"/>
    <s v="V55555_4"/>
    <x v="138"/>
    <x v="1"/>
    <s v="PORT09"/>
    <n v="9332"/>
    <n v="21.52"/>
  </r>
  <r>
    <n v="1447296229.7"/>
    <x v="0"/>
    <s v="PORT04"/>
    <s v="V444_0"/>
    <n v="2"/>
    <s v="DTP"/>
    <n v="3"/>
    <n v="0"/>
    <s v="V55555_4"/>
    <x v="471"/>
    <x v="1"/>
    <s v="PORT09"/>
    <n v="385"/>
    <n v="1.3258675078864353"/>
  </r>
  <r>
    <n v="1447173639.7"/>
    <x v="0"/>
    <s v="PORT04"/>
    <s v="V444_0"/>
    <n v="2"/>
    <s v="DTP"/>
    <n v="3"/>
    <n v="0"/>
    <s v="V55555_4"/>
    <x v="472"/>
    <x v="1"/>
    <s v="PORT09"/>
    <n v="251"/>
    <n v="0.1483625171727076"/>
  </r>
  <r>
    <n v="1447171067.7"/>
    <x v="0"/>
    <s v="PORT04"/>
    <s v="V444_0"/>
    <n v="2"/>
    <s v="DTP"/>
    <n v="3"/>
    <n v="0"/>
    <s v="V55555_4"/>
    <x v="139"/>
    <x v="1"/>
    <s v="PORT09"/>
    <n v="288"/>
    <n v="9.6074334408550413E-2"/>
  </r>
  <r>
    <n v="1447242500.7"/>
    <x v="0"/>
    <s v="PORT04"/>
    <s v="V444_0"/>
    <n v="2"/>
    <s v="DTP"/>
    <n v="3"/>
    <n v="0"/>
    <s v="V55555_4"/>
    <x v="473"/>
    <x v="1"/>
    <s v="PORT09"/>
    <n v="353"/>
    <n v="5.4819091608929957"/>
  </r>
  <r>
    <n v="1447207598.7"/>
    <x v="0"/>
    <s v="PORT04"/>
    <s v="V444_0"/>
    <n v="2"/>
    <s v="DTP"/>
    <n v="3"/>
    <n v="0"/>
    <s v="V55555_4"/>
    <x v="473"/>
    <x v="1"/>
    <s v="PORT09"/>
    <n v="332"/>
    <n v="7.16"/>
  </r>
  <r>
    <n v="1447225590.7"/>
    <x v="0"/>
    <s v="PORT04"/>
    <s v="V444_0"/>
    <n v="2"/>
    <s v="DTP"/>
    <n v="3"/>
    <n v="0"/>
    <s v="V55555_4"/>
    <x v="473"/>
    <x v="1"/>
    <s v="PORT09"/>
    <n v="412"/>
    <n v="10.86"/>
  </r>
  <r>
    <n v="1447292175.7"/>
    <x v="0"/>
    <s v="PORT04"/>
    <s v="V444_0"/>
    <n v="2"/>
    <s v="DTP"/>
    <n v="3"/>
    <n v="0"/>
    <s v="V55555_4"/>
    <x v="473"/>
    <x v="1"/>
    <s v="PORT09"/>
    <n v="450"/>
    <n v="14.96"/>
  </r>
  <r>
    <n v="1447146541.7"/>
    <x v="0"/>
    <s v="PORT04"/>
    <s v="V444_0"/>
    <n v="2"/>
    <s v="DTP"/>
    <n v="3"/>
    <n v="0"/>
    <s v="V55555_4"/>
    <x v="474"/>
    <x v="1"/>
    <s v="PORT09"/>
    <n v="379"/>
    <n v="2.40498335643756"/>
  </r>
  <r>
    <n v="1447402643.7"/>
    <x v="0"/>
    <s v="PORT04"/>
    <s v="V444_0"/>
    <n v="2"/>
    <s v="DTP"/>
    <n v="3"/>
    <n v="0"/>
    <s v="V55555_4"/>
    <x v="474"/>
    <x v="1"/>
    <s v="PORT09"/>
    <n v="297"/>
    <n v="2.164485020793804"/>
  </r>
  <r>
    <n v="1447207597.7"/>
    <x v="0"/>
    <s v="PORT04"/>
    <s v="V444_0"/>
    <n v="2"/>
    <s v="DTP"/>
    <n v="3"/>
    <n v="0"/>
    <s v="V55555_4"/>
    <x v="474"/>
    <x v="1"/>
    <s v="PORT09"/>
    <n v="250"/>
    <n v="4.8099667128751196E-2"/>
  </r>
  <r>
    <n v="1447315898.7"/>
    <x v="0"/>
    <s v="PORT04"/>
    <s v="V444_0"/>
    <n v="2"/>
    <s v="DTP"/>
    <n v="3"/>
    <n v="0"/>
    <s v="V55555_4"/>
    <x v="474"/>
    <x v="1"/>
    <s v="PORT09"/>
    <n v="386"/>
    <n v="3.94"/>
  </r>
  <r>
    <n v="1447252645.7"/>
    <x v="0"/>
    <s v="PORT04"/>
    <s v="V444_0"/>
    <n v="2"/>
    <s v="DTP"/>
    <n v="0"/>
    <n v="0"/>
    <s v="V555555555_14"/>
    <x v="475"/>
    <x v="1"/>
    <s v="PORT09"/>
    <n v="1378"/>
    <n v="16.46"/>
  </r>
  <r>
    <n v="1447159956.7"/>
    <x v="0"/>
    <s v="PORT04"/>
    <s v="V444_0"/>
    <n v="2"/>
    <s v="DTP"/>
    <n v="0"/>
    <n v="0"/>
    <s v="V555555555_14"/>
    <x v="443"/>
    <x v="1"/>
    <s v="PORT09"/>
    <n v="978"/>
    <n v="12.584117647058823"/>
  </r>
  <r>
    <n v="1447216640.7"/>
    <x v="0"/>
    <s v="PORT04"/>
    <s v="V444_0"/>
    <n v="2"/>
    <s v="DTP"/>
    <n v="0"/>
    <n v="0"/>
    <s v="V555555555_14"/>
    <x v="443"/>
    <x v="1"/>
    <s v="PORT09"/>
    <n v="609"/>
    <n v="6.2920588235294117"/>
  </r>
  <r>
    <n v="1447394122.7"/>
    <x v="0"/>
    <s v="PORT04"/>
    <s v="V444_0"/>
    <n v="2"/>
    <s v="DTP"/>
    <n v="0"/>
    <n v="0"/>
    <s v="V555555555_14"/>
    <x v="77"/>
    <x v="1"/>
    <s v="PORT09"/>
    <n v="3542"/>
    <n v="55.859999999999992"/>
  </r>
  <r>
    <n v="1447216598.7"/>
    <x v="0"/>
    <s v="PORT04"/>
    <s v="V444_0"/>
    <n v="2"/>
    <s v="DTP"/>
    <n v="0"/>
    <n v="0"/>
    <s v="V555555555_14"/>
    <x v="77"/>
    <x v="1"/>
    <s v="PORT09"/>
    <n v="3134"/>
    <n v="41.48"/>
  </r>
  <r>
    <n v="1447193640.7"/>
    <x v="0"/>
    <s v="PORT04"/>
    <s v="V444_0"/>
    <n v="2"/>
    <s v="DTP"/>
    <n v="0"/>
    <n v="0"/>
    <s v="V555555555_14"/>
    <x v="444"/>
    <x v="1"/>
    <s v="PORT09"/>
    <n v="705"/>
    <n v="2.7441730635031401"/>
  </r>
  <r>
    <n v="1447332586.7"/>
    <x v="0"/>
    <s v="PORT04"/>
    <s v="V444_0"/>
    <n v="2"/>
    <s v="DTP"/>
    <n v="0"/>
    <n v="0"/>
    <s v="V555555555_14"/>
    <x v="444"/>
    <x v="1"/>
    <s v="PORT09"/>
    <n v="819"/>
    <n v="3.26"/>
  </r>
  <r>
    <n v="1447357730.7"/>
    <x v="0"/>
    <s v="PORT04"/>
    <s v="V444_0"/>
    <n v="2"/>
    <s v="DTP"/>
    <n v="0"/>
    <n v="0"/>
    <s v="V555555555_14"/>
    <x v="476"/>
    <x v="1"/>
    <s v="PORT09"/>
    <n v="365"/>
    <n v="2.3972218837577688"/>
  </r>
  <r>
    <n v="1447357728.7"/>
    <x v="0"/>
    <s v="PORT04"/>
    <s v="V444_0"/>
    <n v="2"/>
    <s v="DTP"/>
    <n v="0"/>
    <n v="0"/>
    <s v="V555555555_14"/>
    <x v="476"/>
    <x v="1"/>
    <s v="PORT09"/>
    <n v="373"/>
    <n v="2.3972218837577688"/>
  </r>
  <r>
    <n v="1447371870.7"/>
    <x v="0"/>
    <s v="PORT04"/>
    <s v="V444_0"/>
    <n v="2"/>
    <s v="DTP"/>
    <n v="0"/>
    <n v="0"/>
    <s v="V555555555_14"/>
    <x v="476"/>
    <x v="1"/>
    <s v="PORT09"/>
    <n v="337"/>
    <n v="1.1986109418788844"/>
  </r>
  <r>
    <n v="1447198332.7"/>
    <x v="0"/>
    <s v="PORT04"/>
    <s v="V444_0"/>
    <n v="2"/>
    <s v="DTP"/>
    <n v="0"/>
    <n v="0"/>
    <s v="V555555555_14"/>
    <x v="476"/>
    <x v="1"/>
    <s v="PORT09"/>
    <n v="581"/>
    <n v="7.02"/>
  </r>
  <r>
    <n v="1447315831.7"/>
    <x v="0"/>
    <s v="PORT04"/>
    <s v="V444_0"/>
    <n v="2"/>
    <s v="DTP"/>
    <n v="0"/>
    <n v="0"/>
    <s v="V555555555_14"/>
    <x v="476"/>
    <x v="1"/>
    <s v="PORT09"/>
    <n v="714"/>
    <n v="8.64"/>
  </r>
  <r>
    <n v="1447389450.7"/>
    <x v="0"/>
    <s v="PORT04"/>
    <s v="V444_0"/>
    <n v="2"/>
    <s v="DTP"/>
    <n v="0"/>
    <n v="0"/>
    <s v="V555555555_14"/>
    <x v="477"/>
    <x v="1"/>
    <s v="PORT09"/>
    <n v="1047"/>
    <n v="14.306666666666667"/>
  </r>
  <r>
    <n v="1447152802.7"/>
    <x v="0"/>
    <s v="PORT04"/>
    <s v="V444_0"/>
    <n v="2"/>
    <s v="DTP"/>
    <n v="0"/>
    <n v="0"/>
    <s v="V555555555_14"/>
    <x v="477"/>
    <x v="1"/>
    <s v="PORT09"/>
    <n v="965"/>
    <n v="13.306666666666667"/>
  </r>
  <r>
    <n v="1447214048.7"/>
    <x v="0"/>
    <s v="PORT04"/>
    <s v="V444_0"/>
    <n v="2"/>
    <s v="DTP"/>
    <n v="0"/>
    <n v="0"/>
    <s v="V555555555_14"/>
    <x v="477"/>
    <x v="1"/>
    <s v="PORT09"/>
    <n v="651"/>
    <n v="6.6533333333333333"/>
  </r>
  <r>
    <n v="1447252644.7"/>
    <x v="0"/>
    <s v="PORT04"/>
    <s v="V444_0"/>
    <n v="2"/>
    <s v="DTP"/>
    <n v="0"/>
    <n v="0"/>
    <s v="V555555555_14"/>
    <x v="477"/>
    <x v="1"/>
    <s v="PORT09"/>
    <n v="1721"/>
    <n v="24.78"/>
  </r>
  <r>
    <n v="1447211352.7"/>
    <x v="0"/>
    <s v="PORT04"/>
    <s v="V444_0"/>
    <n v="2"/>
    <s v="DTP"/>
    <n v="0"/>
    <n v="0"/>
    <s v="V555555555_14"/>
    <x v="478"/>
    <x v="1"/>
    <s v="PORT09"/>
    <n v="1243"/>
    <n v="100.44285714285714"/>
  </r>
  <r>
    <n v="1447288724.7"/>
    <x v="0"/>
    <s v="PORT04"/>
    <s v="V444_0"/>
    <n v="2"/>
    <s v="DTP"/>
    <n v="0"/>
    <n v="0"/>
    <s v="V555555555_14"/>
    <x v="478"/>
    <x v="1"/>
    <s v="PORT09"/>
    <n v="1101"/>
    <n v="68.02"/>
  </r>
  <r>
    <n v="1447152772.7"/>
    <x v="0"/>
    <s v="PORT04"/>
    <s v="V444_0"/>
    <n v="2"/>
    <s v="DTP"/>
    <n v="0"/>
    <n v="0"/>
    <s v="V555555555_14"/>
    <x v="478"/>
    <x v="1"/>
    <s v="PORT09"/>
    <n v="1290"/>
    <n v="82.22"/>
  </r>
  <r>
    <n v="1447364607.7"/>
    <x v="0"/>
    <s v="PORT04"/>
    <s v="V444_0"/>
    <n v="2"/>
    <s v="DTP"/>
    <n v="0"/>
    <n v="0"/>
    <s v="V555555555_14"/>
    <x v="479"/>
    <x v="1"/>
    <s v="PORT09"/>
    <n v="314"/>
    <n v="3.5334596530568723"/>
  </r>
  <r>
    <n v="1447364608.7"/>
    <x v="0"/>
    <s v="PORT04"/>
    <s v="V444_0"/>
    <n v="2"/>
    <s v="DTP"/>
    <n v="0"/>
    <n v="0"/>
    <s v="V555555555_14"/>
    <x v="479"/>
    <x v="1"/>
    <s v="PORT09"/>
    <n v="361"/>
    <n v="3.5334596530568723"/>
  </r>
  <r>
    <n v="1447406298.7"/>
    <x v="0"/>
    <s v="PORT04"/>
    <s v="V444_0"/>
    <n v="2"/>
    <s v="DTP"/>
    <n v="0"/>
    <n v="0"/>
    <s v="V555555555_14"/>
    <x v="479"/>
    <x v="1"/>
    <s v="PORT09"/>
    <n v="352"/>
    <n v="1.7667298265284361"/>
  </r>
  <r>
    <n v="1447364606.7"/>
    <x v="0"/>
    <s v="PORT04"/>
    <s v="V444_0"/>
    <n v="2"/>
    <s v="DTP"/>
    <n v="0"/>
    <n v="0"/>
    <s v="V555555555_14"/>
    <x v="479"/>
    <x v="1"/>
    <s v="PORT09"/>
    <n v="314"/>
    <n v="3.5334596530568723"/>
  </r>
  <r>
    <n v="1447275699.7"/>
    <x v="0"/>
    <s v="PORT04"/>
    <s v="V444_0"/>
    <n v="2"/>
    <s v="DTP"/>
    <n v="0"/>
    <n v="0"/>
    <s v="V555555555_14"/>
    <x v="480"/>
    <x v="1"/>
    <s v="PORT09"/>
    <n v="339"/>
    <n v="2.0897575035146696"/>
  </r>
  <r>
    <n v="1447177713.7"/>
    <x v="0"/>
    <s v="PORT04"/>
    <s v="V444_0"/>
    <n v="2"/>
    <s v="DTP"/>
    <n v="0"/>
    <n v="0"/>
    <s v="V555555555_14"/>
    <x v="481"/>
    <x v="1"/>
    <s v="PORT09"/>
    <n v="604"/>
    <n v="22.68789808917197"/>
  </r>
  <r>
    <n v="1447390675.7"/>
    <x v="0"/>
    <s v="PORT04"/>
    <s v="V444_0"/>
    <n v="2"/>
    <s v="DTP"/>
    <n v="0"/>
    <n v="0"/>
    <s v="V555555555_14"/>
    <x v="481"/>
    <x v="1"/>
    <s v="PORT09"/>
    <n v="307"/>
    <n v="3.4479830148619954"/>
  </r>
  <r>
    <n v="1447290158.7"/>
    <x v="0"/>
    <s v="PORT04"/>
    <s v="V444_0"/>
    <n v="2"/>
    <s v="DTP"/>
    <n v="0"/>
    <n v="0"/>
    <s v="V555555555_14"/>
    <x v="481"/>
    <x v="1"/>
    <s v="PORT09"/>
    <n v="415"/>
    <n v="6.74"/>
  </r>
  <r>
    <n v="1447228663.7"/>
    <x v="0"/>
    <s v="PORT04"/>
    <s v="V444_0"/>
    <n v="2"/>
    <s v="DTP"/>
    <n v="0"/>
    <n v="0"/>
    <s v="V555555555_14"/>
    <x v="481"/>
    <x v="1"/>
    <s v="PORT09"/>
    <n v="430"/>
    <n v="6.74"/>
  </r>
  <r>
    <n v="1447238421.7"/>
    <x v="0"/>
    <s v="PORT04"/>
    <s v="V444_0"/>
    <n v="2"/>
    <s v="DTP"/>
    <n v="0"/>
    <n v="0"/>
    <s v="V555555555_14"/>
    <x v="481"/>
    <x v="1"/>
    <s v="PORT09"/>
    <n v="359"/>
    <n v="6.74"/>
  </r>
  <r>
    <n v="1447323832.7"/>
    <x v="0"/>
    <s v="PORT04"/>
    <s v="V444_0"/>
    <n v="2"/>
    <s v="DTP"/>
    <n v="0"/>
    <n v="0"/>
    <s v="V555555555_14"/>
    <x v="480"/>
    <x v="1"/>
    <s v="PORT09"/>
    <n v="467"/>
    <n v="12.22"/>
  </r>
  <r>
    <n v="1447401807.7"/>
    <x v="0"/>
    <s v="PORT04"/>
    <s v="V444_0"/>
    <n v="2"/>
    <s v="DTP"/>
    <n v="0"/>
    <n v="0"/>
    <s v="V555555555_14"/>
    <x v="481"/>
    <x v="1"/>
    <s v="PORT09"/>
    <n v="479"/>
    <n v="9.32"/>
  </r>
  <r>
    <n v="1447406585.7"/>
    <x v="0"/>
    <s v="PORT04"/>
    <s v="V444_0"/>
    <n v="2"/>
    <s v="DTP"/>
    <n v="0"/>
    <n v="0"/>
    <s v="V555555555_14"/>
    <x v="82"/>
    <x v="1"/>
    <s v="PORT09"/>
    <n v="345"/>
    <n v="5.3975219094249436"/>
  </r>
  <r>
    <n v="1447406584.7"/>
    <x v="0"/>
    <s v="PORT04"/>
    <s v="V444_0"/>
    <n v="2"/>
    <s v="DTP"/>
    <n v="0"/>
    <n v="0"/>
    <s v="V555555555_14"/>
    <x v="82"/>
    <x v="1"/>
    <s v="PORT09"/>
    <n v="469"/>
    <n v="11.994493132055432"/>
  </r>
  <r>
    <n v="1447368542.7"/>
    <x v="0"/>
    <s v="PORT04"/>
    <s v="V444_0"/>
    <n v="2"/>
    <s v="DTP"/>
    <n v="0"/>
    <n v="0"/>
    <s v="V555555555_14"/>
    <x v="82"/>
    <x v="1"/>
    <s v="PORT09"/>
    <n v="257"/>
    <n v="0.59972465660277152"/>
  </r>
  <r>
    <n v="1447364483.7"/>
    <x v="0"/>
    <s v="PORT04"/>
    <s v="V444_0"/>
    <n v="2"/>
    <s v="DTP"/>
    <n v="0"/>
    <n v="0"/>
    <s v="V555555555_14"/>
    <x v="482"/>
    <x v="1"/>
    <s v="PORT09"/>
    <n v="306"/>
    <n v="2.7297909224637675"/>
  </r>
  <r>
    <n v="1447400659.7"/>
    <x v="0"/>
    <s v="PORT04"/>
    <s v="V444_0"/>
    <n v="2"/>
    <s v="DTP"/>
    <n v="0"/>
    <n v="0"/>
    <s v="V555555555_14"/>
    <x v="482"/>
    <x v="1"/>
    <s v="PORT09"/>
    <n v="322"/>
    <n v="2.7297909224637675"/>
  </r>
  <r>
    <n v="1447364605.7"/>
    <x v="0"/>
    <s v="PORT04"/>
    <s v="V444_0"/>
    <n v="2"/>
    <s v="DTP"/>
    <n v="0"/>
    <n v="0"/>
    <s v="V555555555_14"/>
    <x v="482"/>
    <x v="1"/>
    <s v="PORT09"/>
    <n v="346"/>
    <n v="2.7297909224637675"/>
  </r>
  <r>
    <n v="1447267342.7"/>
    <x v="0"/>
    <s v="PORT04"/>
    <s v="V444_0"/>
    <n v="2"/>
    <s v="DTP"/>
    <n v="0"/>
    <n v="0"/>
    <s v="V555555555_14"/>
    <x v="416"/>
    <x v="1"/>
    <s v="PORT09"/>
    <n v="311"/>
    <n v="2.6685439111673053"/>
  </r>
  <r>
    <n v="1447210179.7"/>
    <x v="0"/>
    <s v="PORT04"/>
    <s v="V444_0"/>
    <n v="2"/>
    <s v="DTP"/>
    <n v="0"/>
    <n v="0"/>
    <s v="V555555555_14"/>
    <x v="416"/>
    <x v="1"/>
    <s v="PORT09"/>
    <n v="249"/>
    <n v="0.53370878223346108"/>
  </r>
  <r>
    <n v="1447210180.7"/>
    <x v="0"/>
    <s v="PORT04"/>
    <s v="V444_0"/>
    <n v="2"/>
    <s v="DTP"/>
    <n v="0"/>
    <n v="0"/>
    <s v="V555555555_14"/>
    <x v="416"/>
    <x v="1"/>
    <s v="PORT09"/>
    <n v="321"/>
    <n v="2.6685439111673053"/>
  </r>
  <r>
    <n v="1447266987.7"/>
    <x v="0"/>
    <s v="PORT04"/>
    <s v="V444_0"/>
    <n v="2"/>
    <s v="DTP"/>
    <n v="0"/>
    <n v="0"/>
    <s v="V555555555_14"/>
    <x v="416"/>
    <x v="1"/>
    <s v="PORT09"/>
    <n v="421"/>
    <n v="5.3370878223346105"/>
  </r>
  <r>
    <n v="1447218572.7"/>
    <x v="0"/>
    <s v="PORT04"/>
    <s v="V444_0"/>
    <n v="2"/>
    <s v="DTP"/>
    <n v="0"/>
    <n v="0"/>
    <s v="V555555555_14"/>
    <x v="416"/>
    <x v="1"/>
    <s v="PORT09"/>
    <n v="296"/>
    <n v="3.2022526934007667"/>
  </r>
  <r>
    <n v="1447228574.7"/>
    <x v="0"/>
    <s v="PORT04"/>
    <s v="V444_0"/>
    <n v="2"/>
    <s v="DTP"/>
    <n v="0"/>
    <n v="0"/>
    <s v="V555555555_14"/>
    <x v="416"/>
    <x v="1"/>
    <s v="PORT09"/>
    <n v="373"/>
    <n v="2.1348351289338443"/>
  </r>
  <r>
    <n v="1447218545.7"/>
    <x v="0"/>
    <s v="PORT04"/>
    <s v="V444_0"/>
    <n v="2"/>
    <s v="DTP"/>
    <n v="0"/>
    <n v="0"/>
    <s v="V555555555_14"/>
    <x v="483"/>
    <x v="1"/>
    <s v="PORT09"/>
    <n v="919"/>
    <n v="30.419629262921905"/>
  </r>
  <r>
    <n v="1447321363.7"/>
    <x v="0"/>
    <s v="PORT04"/>
    <s v="V444_0"/>
    <n v="2"/>
    <s v="DTP"/>
    <n v="0"/>
    <n v="0"/>
    <s v="V555555555_14"/>
    <x v="483"/>
    <x v="1"/>
    <s v="PORT09"/>
    <n v="1242"/>
    <n v="50.032715438203169"/>
  </r>
  <r>
    <n v="1447393091.7"/>
    <x v="0"/>
    <s v="PORT04"/>
    <s v="V444_0"/>
    <n v="2"/>
    <s v="DTP"/>
    <n v="0"/>
    <n v="0"/>
    <s v="V555555555_14"/>
    <x v="483"/>
    <x v="1"/>
    <s v="PORT09"/>
    <n v="738"/>
    <n v="26.516357719101585"/>
  </r>
  <r>
    <n v="1447390579.7"/>
    <x v="0"/>
    <s v="PORT04"/>
    <s v="V444_0"/>
    <n v="2"/>
    <s v="DTP"/>
    <n v="0"/>
    <n v="0"/>
    <s v="V555555555_14"/>
    <x v="483"/>
    <x v="1"/>
    <s v="PORT09"/>
    <n v="362"/>
    <n v="4.9032715438203169"/>
  </r>
  <r>
    <n v="1447210178.7"/>
    <x v="0"/>
    <s v="PORT04"/>
    <s v="V444_0"/>
    <n v="2"/>
    <s v="DTP"/>
    <n v="0"/>
    <n v="0"/>
    <s v="V555555555_14"/>
    <x v="483"/>
    <x v="1"/>
    <s v="PORT09"/>
    <n v="577"/>
    <n v="14.709814631460953"/>
  </r>
  <r>
    <n v="1447169797.7"/>
    <x v="0"/>
    <s v="PORT04"/>
    <s v="V444_0"/>
    <n v="2"/>
    <s v="DTP"/>
    <n v="0"/>
    <n v="0"/>
    <s v="V555555555_14"/>
    <x v="483"/>
    <x v="1"/>
    <s v="PORT09"/>
    <n v="901"/>
    <n v="27.419629262921905"/>
  </r>
  <r>
    <n v="1447206385.7"/>
    <x v="0"/>
    <s v="PORT04"/>
    <s v="V444_0"/>
    <n v="2"/>
    <s v="DTP"/>
    <n v="0"/>
    <n v="0"/>
    <s v="V555555555_14"/>
    <x v="483"/>
    <x v="1"/>
    <s v="PORT09"/>
    <n v="1231"/>
    <n v="47.129443894382852"/>
  </r>
  <r>
    <n v="1447218546.7"/>
    <x v="0"/>
    <s v="PORT04"/>
    <s v="V444_0"/>
    <n v="2"/>
    <s v="DTP"/>
    <n v="0"/>
    <n v="0"/>
    <s v="V555555555_14"/>
    <x v="483"/>
    <x v="1"/>
    <s v="PORT09"/>
    <n v="904"/>
    <n v="30.419629262921905"/>
  </r>
  <r>
    <n v="1447259850.7"/>
    <x v="0"/>
    <s v="PORT04"/>
    <s v="V444_0"/>
    <n v="2"/>
    <s v="DTP"/>
    <n v="0"/>
    <n v="0"/>
    <s v="V555555555_14"/>
    <x v="483"/>
    <x v="1"/>
    <s v="PORT09"/>
    <n v="931"/>
    <n v="27.419629262921905"/>
  </r>
  <r>
    <n v="1447265702.7"/>
    <x v="0"/>
    <s v="PORT04"/>
    <s v="V444_0"/>
    <n v="2"/>
    <s v="DTP"/>
    <n v="0"/>
    <n v="0"/>
    <s v="V555555555_14"/>
    <x v="483"/>
    <x v="1"/>
    <s v="PORT09"/>
    <n v="897"/>
    <n v="28.419629262921905"/>
  </r>
  <r>
    <n v="1447326051.7"/>
    <x v="0"/>
    <s v="PORT04"/>
    <s v="V444_0"/>
    <n v="2"/>
    <s v="DTP"/>
    <n v="0"/>
    <n v="0"/>
    <s v="V555555555_14"/>
    <x v="483"/>
    <x v="1"/>
    <s v="PORT09"/>
    <n v="1324"/>
    <n v="52.032715438203169"/>
  </r>
  <r>
    <n v="1447259849.7"/>
    <x v="0"/>
    <s v="PORT04"/>
    <s v="V444_0"/>
    <n v="2"/>
    <s v="DTP"/>
    <n v="0"/>
    <n v="0"/>
    <s v="V555555555_14"/>
    <x v="483"/>
    <x v="1"/>
    <s v="PORT09"/>
    <n v="878"/>
    <n v="31.419629262921905"/>
  </r>
  <r>
    <n v="1447323778.7"/>
    <x v="0"/>
    <s v="PORT04"/>
    <s v="V444_0"/>
    <n v="2"/>
    <s v="DTP"/>
    <n v="0"/>
    <n v="0"/>
    <s v="V555555555_14"/>
    <x v="83"/>
    <x v="1"/>
    <s v="PORT09"/>
    <n v="534"/>
    <n v="13.860546298653627"/>
  </r>
  <r>
    <n v="1447424606.7"/>
    <x v="0"/>
    <s v="PORT04"/>
    <s v="V444_0"/>
    <n v="2"/>
    <s v="DTP"/>
    <n v="0"/>
    <n v="0"/>
    <s v="V555555555_14"/>
    <x v="83"/>
    <x v="1"/>
    <s v="PORT09"/>
    <n v="928"/>
    <n v="25.516590306502327"/>
  </r>
  <r>
    <n v="1447302789.7"/>
    <x v="0"/>
    <s v="PORT04"/>
    <s v="V444_0"/>
    <n v="2"/>
    <s v="DTP"/>
    <n v="0"/>
    <n v="0"/>
    <s v="V555555555_14"/>
    <x v="83"/>
    <x v="1"/>
    <s v="PORT09"/>
    <n v="841"/>
    <n v="24.516590306502327"/>
  </r>
  <r>
    <n v="1447218542.7"/>
    <x v="0"/>
    <s v="PORT04"/>
    <s v="V444_0"/>
    <n v="2"/>
    <s v="DTP"/>
    <n v="0"/>
    <n v="0"/>
    <s v="V555555555_14"/>
    <x v="83"/>
    <x v="1"/>
    <s v="PORT09"/>
    <n v="614"/>
    <n v="14.258295153251163"/>
  </r>
  <r>
    <n v="1447300380.7"/>
    <x v="0"/>
    <s v="PORT04"/>
    <s v="V444_0"/>
    <n v="2"/>
    <s v="DTP"/>
    <n v="0"/>
    <n v="0"/>
    <s v="V555555555_14"/>
    <x v="83"/>
    <x v="1"/>
    <s v="PORT09"/>
    <n v="497"/>
    <n v="8.8388634355007749"/>
  </r>
  <r>
    <n v="1447300382.7"/>
    <x v="0"/>
    <s v="PORT04"/>
    <s v="V444_0"/>
    <n v="2"/>
    <s v="DTP"/>
    <n v="0"/>
    <n v="0"/>
    <s v="V555555555_14"/>
    <x v="83"/>
    <x v="1"/>
    <s v="PORT09"/>
    <n v="589"/>
    <n v="13.258295153251163"/>
  </r>
  <r>
    <n v="1447424605.7"/>
    <x v="0"/>
    <s v="PORT04"/>
    <s v="V444_0"/>
    <n v="2"/>
    <s v="DTP"/>
    <n v="0"/>
    <n v="0"/>
    <s v="V555555555_14"/>
    <x v="83"/>
    <x v="1"/>
    <s v="PORT09"/>
    <n v="911"/>
    <n v="24.516590306502327"/>
  </r>
  <r>
    <n v="1447218540.7"/>
    <x v="0"/>
    <s v="PORT04"/>
    <s v="V444_0"/>
    <n v="2"/>
    <s v="DTP"/>
    <n v="0"/>
    <n v="0"/>
    <s v="V555555555_14"/>
    <x v="83"/>
    <x v="1"/>
    <s v="PORT09"/>
    <n v="825"/>
    <n v="22.864931275852094"/>
  </r>
  <r>
    <n v="1447300172.7"/>
    <x v="0"/>
    <s v="PORT04"/>
    <s v="V444_0"/>
    <n v="2"/>
    <s v="DTP"/>
    <n v="0"/>
    <n v="0"/>
    <s v="V555555555_14"/>
    <x v="83"/>
    <x v="1"/>
    <s v="PORT09"/>
    <n v="720"/>
    <n v="21.30166087955687"/>
  </r>
  <r>
    <n v="1447300177.7"/>
    <x v="0"/>
    <s v="PORT04"/>
    <s v="V444_0"/>
    <n v="2"/>
    <s v="DTP"/>
    <n v="0"/>
    <n v="0"/>
    <s v="V555555555_14"/>
    <x v="83"/>
    <x v="1"/>
    <s v="PORT09"/>
    <n v="439"/>
    <n v="8.8388634355007749"/>
  </r>
  <r>
    <n v="1447287556.7"/>
    <x v="0"/>
    <s v="PORT04"/>
    <s v="V444_0"/>
    <n v="2"/>
    <s v="DTP"/>
    <n v="0"/>
    <n v="0"/>
    <s v="V555555555_14"/>
    <x v="83"/>
    <x v="1"/>
    <s v="PORT09"/>
    <n v="399"/>
    <n v="5.2149294269454574"/>
  </r>
  <r>
    <n v="1447278856.7"/>
    <x v="0"/>
    <s v="PORT04"/>
    <s v="V444_0"/>
    <n v="2"/>
    <s v="DTP"/>
    <n v="0"/>
    <n v="0"/>
    <s v="V555555555_14"/>
    <x v="83"/>
    <x v="1"/>
    <s v="PORT09"/>
    <n v="934"/>
    <n v="24.516590306502327"/>
  </r>
  <r>
    <n v="1447300175.7"/>
    <x v="0"/>
    <s v="PORT04"/>
    <s v="V444_0"/>
    <n v="2"/>
    <s v="DTP"/>
    <n v="0"/>
    <n v="0"/>
    <s v="V555555555_14"/>
    <x v="83"/>
    <x v="1"/>
    <s v="PORT09"/>
    <n v="724"/>
    <n v="18.67772687100155"/>
  </r>
  <r>
    <n v="1447218541.7"/>
    <x v="0"/>
    <s v="PORT04"/>
    <s v="V444_0"/>
    <n v="2"/>
    <s v="DTP"/>
    <n v="0"/>
    <n v="0"/>
    <s v="V555555555_14"/>
    <x v="83"/>
    <x v="1"/>
    <s v="PORT09"/>
    <n v="389"/>
    <n v="2.6516590306502326"/>
  </r>
  <r>
    <n v="1447177712.7"/>
    <x v="0"/>
    <s v="PORT04"/>
    <s v="V444_0"/>
    <n v="2"/>
    <s v="DTP"/>
    <n v="0"/>
    <n v="0"/>
    <s v="V555555555_14"/>
    <x v="83"/>
    <x v="1"/>
    <s v="PORT09"/>
    <n v="662"/>
    <n v="16.67772687100155"/>
  </r>
  <r>
    <n v="1447243689.7"/>
    <x v="0"/>
    <s v="PORT04"/>
    <s v="V444_0"/>
    <n v="2"/>
    <s v="DTP"/>
    <n v="0"/>
    <n v="0"/>
    <s v="V555555555_14"/>
    <x v="83"/>
    <x v="1"/>
    <s v="PORT09"/>
    <n v="325"/>
    <n v="0.44194317177503878"/>
  </r>
  <r>
    <n v="1447218547.7"/>
    <x v="0"/>
    <s v="PORT04"/>
    <s v="V444_0"/>
    <n v="2"/>
    <s v="DTP"/>
    <n v="0"/>
    <n v="0"/>
    <s v="V555555555_14"/>
    <x v="83"/>
    <x v="1"/>
    <s v="PORT09"/>
    <n v="408"/>
    <n v="6.8059248453355972"/>
  </r>
  <r>
    <n v="1447283870.7"/>
    <x v="0"/>
    <s v="PORT04"/>
    <s v="V444_0"/>
    <n v="2"/>
    <s v="DTP"/>
    <n v="0"/>
    <n v="0"/>
    <s v="V555555555_14"/>
    <x v="83"/>
    <x v="1"/>
    <s v="PORT09"/>
    <n v="594"/>
    <n v="13.495736034221272"/>
  </r>
  <r>
    <n v="1447337715.7"/>
    <x v="0"/>
    <s v="PORT04"/>
    <s v="V444_0"/>
    <n v="2"/>
    <s v="DTP"/>
    <n v="0"/>
    <n v="0"/>
    <s v="V555555555_14"/>
    <x v="83"/>
    <x v="1"/>
    <s v="PORT09"/>
    <n v="899"/>
    <n v="28.516590306502327"/>
  </r>
  <r>
    <n v="1447300171.7"/>
    <x v="0"/>
    <s v="PORT04"/>
    <s v="V444_0"/>
    <n v="2"/>
    <s v="DTP"/>
    <n v="0"/>
    <n v="0"/>
    <s v="V555555555_14"/>
    <x v="83"/>
    <x v="1"/>
    <s v="PORT09"/>
    <n v="437"/>
    <n v="4.8171805723479224"/>
  </r>
  <r>
    <n v="1447210181.7"/>
    <x v="0"/>
    <s v="PORT04"/>
    <s v="V444_0"/>
    <n v="2"/>
    <s v="DTP"/>
    <n v="0"/>
    <n v="0"/>
    <s v="V555555555_14"/>
    <x v="83"/>
    <x v="1"/>
    <s v="PORT09"/>
    <n v="388"/>
    <n v="4.7729862551704185"/>
  </r>
  <r>
    <n v="1447337708.7"/>
    <x v="0"/>
    <s v="PORT04"/>
    <s v="V444_0"/>
    <n v="2"/>
    <s v="DTP"/>
    <n v="0"/>
    <n v="0"/>
    <s v="V555555555_14"/>
    <x v="83"/>
    <x v="1"/>
    <s v="PORT09"/>
    <n v="909"/>
    <n v="24.516590306502327"/>
  </r>
  <r>
    <n v="1447177717.7"/>
    <x v="0"/>
    <s v="PORT04"/>
    <s v="V444_0"/>
    <n v="2"/>
    <s v="DTP"/>
    <n v="0"/>
    <n v="0"/>
    <s v="V555555555_14"/>
    <x v="83"/>
    <x v="1"/>
    <s v="PORT09"/>
    <n v="522"/>
    <n v="11.490522466151008"/>
  </r>
  <r>
    <n v="1447321412.7"/>
    <x v="0"/>
    <s v="PORT04"/>
    <s v="V444_0"/>
    <n v="2"/>
    <s v="DTP"/>
    <n v="0"/>
    <n v="0"/>
    <s v="V555555555_14"/>
    <x v="484"/>
    <x v="1"/>
    <s v="PORT09"/>
    <n v="489"/>
    <n v="7.3215891534644788"/>
  </r>
  <r>
    <n v="1447369017.7"/>
    <x v="0"/>
    <s v="PORT04"/>
    <s v="V444_0"/>
    <n v="2"/>
    <s v="DTP"/>
    <n v="0"/>
    <n v="0"/>
    <s v="V555555555_14"/>
    <x v="484"/>
    <x v="1"/>
    <s v="PORT09"/>
    <n v="474"/>
    <n v="5.1251124074251351"/>
  </r>
  <r>
    <n v="1447328781.7"/>
    <x v="0"/>
    <s v="PORT04"/>
    <s v="V444_0"/>
    <n v="2"/>
    <s v="DTP"/>
    <n v="0"/>
    <n v="0"/>
    <s v="V555555555_14"/>
    <x v="484"/>
    <x v="1"/>
    <s v="PORT09"/>
    <n v="313"/>
    <n v="0.36607945767322397"/>
  </r>
  <r>
    <n v="1447271616.7"/>
    <x v="0"/>
    <s v="PORT04"/>
    <s v="V444_0"/>
    <n v="2"/>
    <s v="DTP"/>
    <n v="0"/>
    <n v="0"/>
    <s v="V555555555_14"/>
    <x v="484"/>
    <x v="1"/>
    <s v="PORT09"/>
    <n v="264"/>
    <n v="0.18303972883661199"/>
  </r>
  <r>
    <n v="1447336314.7"/>
    <x v="0"/>
    <s v="PORT04"/>
    <s v="V444_0"/>
    <n v="2"/>
    <s v="DTP"/>
    <n v="0"/>
    <n v="0"/>
    <s v="V555555555_14"/>
    <x v="485"/>
    <x v="1"/>
    <s v="PORT09"/>
    <n v="443"/>
    <n v="3.1396369676118177"/>
  </r>
  <r>
    <n v="1447358448.7"/>
    <x v="0"/>
    <s v="PORT04"/>
    <s v="V444_0"/>
    <n v="2"/>
    <s v="DTP"/>
    <n v="0"/>
    <n v="0"/>
    <s v="V555555555_14"/>
    <x v="485"/>
    <x v="1"/>
    <s v="PORT09"/>
    <n v="774"/>
    <n v="7.0641831771265897"/>
  </r>
  <r>
    <n v="1447288338.7"/>
    <x v="0"/>
    <s v="PORT04"/>
    <s v="V444_0"/>
    <n v="2"/>
    <s v="DTP"/>
    <n v="6"/>
    <n v="6"/>
    <s v="V555555555_14"/>
    <x v="485"/>
    <x v="1"/>
    <s v="PORT09"/>
    <n v="721"/>
    <n v="7.0399999999999991"/>
  </r>
  <r>
    <n v="1447402063.7"/>
    <x v="0"/>
    <s v="PORT04"/>
    <s v="V444_0"/>
    <n v="2"/>
    <s v="DTP"/>
    <n v="0"/>
    <n v="0"/>
    <s v="V555555555_14"/>
    <x v="90"/>
    <x v="1"/>
    <s v="PORT09"/>
    <n v="2282"/>
    <n v="5.2832508939096607"/>
  </r>
  <r>
    <n v="1447175821.7"/>
    <x v="0"/>
    <s v="PORT04"/>
    <s v="V444_0"/>
    <n v="2"/>
    <s v="DTP"/>
    <n v="0"/>
    <n v="0"/>
    <s v="V555555555_14"/>
    <x v="90"/>
    <x v="1"/>
    <s v="PORT09"/>
    <n v="2252"/>
    <n v="5.2832508939096607"/>
  </r>
  <r>
    <n v="1447206586.7"/>
    <x v="0"/>
    <s v="PORT04"/>
    <s v="V444_0"/>
    <n v="2"/>
    <s v="DTP"/>
    <n v="0"/>
    <n v="0"/>
    <s v="V555555555_14"/>
    <x v="90"/>
    <x v="1"/>
    <s v="PORT09"/>
    <n v="2263"/>
    <n v="5.2832508939096607"/>
  </r>
  <r>
    <n v="1447250246.7"/>
    <x v="0"/>
    <s v="PORT04"/>
    <s v="V444_0"/>
    <n v="2"/>
    <s v="DTP"/>
    <n v="0"/>
    <n v="0"/>
    <s v="V555555555_14"/>
    <x v="90"/>
    <x v="1"/>
    <s v="PORT09"/>
    <n v="2287"/>
    <n v="5.2832508939096607"/>
  </r>
  <r>
    <n v="1447303420.7"/>
    <x v="0"/>
    <s v="PORT04"/>
    <s v="V444_0"/>
    <n v="2"/>
    <s v="DTP"/>
    <n v="0"/>
    <n v="0"/>
    <s v="V555555555_14"/>
    <x v="90"/>
    <x v="1"/>
    <s v="PORT09"/>
    <n v="2294"/>
    <n v="5.2832508939096607"/>
  </r>
  <r>
    <n v="1447216728.7"/>
    <x v="0"/>
    <s v="PORT04"/>
    <s v="V444_0"/>
    <n v="2"/>
    <s v="DTP"/>
    <n v="0"/>
    <n v="0"/>
    <s v="V555555555_14"/>
    <x v="90"/>
    <x v="1"/>
    <s v="PORT09"/>
    <n v="2269"/>
    <n v="5.2832508939096607"/>
  </r>
  <r>
    <n v="1447358503.7"/>
    <x v="0"/>
    <s v="PORT04"/>
    <s v="V444_0"/>
    <n v="2"/>
    <s v="DTP"/>
    <n v="0"/>
    <n v="0"/>
    <s v="V555555555_14"/>
    <x v="90"/>
    <x v="1"/>
    <s v="PORT09"/>
    <n v="2279"/>
    <n v="5.2832508939096607"/>
  </r>
  <r>
    <n v="1447159864.7"/>
    <x v="0"/>
    <s v="PORT04"/>
    <s v="V444_0"/>
    <n v="2"/>
    <s v="DTP"/>
    <n v="0"/>
    <n v="0"/>
    <s v="V555555555_14"/>
    <x v="90"/>
    <x v="1"/>
    <s v="PORT09"/>
    <n v="2308"/>
    <n v="5.2832508939096607"/>
  </r>
  <r>
    <n v="1447405365.7"/>
    <x v="0"/>
    <s v="PORT04"/>
    <s v="V444_0"/>
    <n v="2"/>
    <s v="DTP"/>
    <n v="0"/>
    <n v="0"/>
    <s v="V555555555_14"/>
    <x v="362"/>
    <x v="1"/>
    <s v="PORT09"/>
    <n v="773"/>
    <n v="0.98991190289782272"/>
  </r>
  <r>
    <n v="1447405364.7"/>
    <x v="0"/>
    <s v="PORT04"/>
    <s v="V444_0"/>
    <n v="2"/>
    <s v="DTP"/>
    <n v="0"/>
    <n v="0"/>
    <s v="V555555555_14"/>
    <x v="362"/>
    <x v="1"/>
    <s v="PORT09"/>
    <n v="824"/>
    <n v="0.98991190289782272"/>
  </r>
  <r>
    <n v="1447159960.7"/>
    <x v="0"/>
    <s v="PORT04"/>
    <s v="V444_0"/>
    <n v="2"/>
    <s v="DTP"/>
    <n v="0"/>
    <n v="0"/>
    <s v="V555555555_14"/>
    <x v="362"/>
    <x v="1"/>
    <s v="PORT09"/>
    <n v="1281"/>
    <n v="1.9798238057956454"/>
  </r>
  <r>
    <n v="1447369539.7"/>
    <x v="0"/>
    <s v="PORT04"/>
    <s v="V444_0"/>
    <n v="2"/>
    <s v="DTP"/>
    <n v="0"/>
    <n v="0"/>
    <s v="V555555555_14"/>
    <x v="362"/>
    <x v="1"/>
    <s v="PORT09"/>
    <n v="771"/>
    <n v="0.98991190289782272"/>
  </r>
  <r>
    <n v="1447244450.7"/>
    <x v="0"/>
    <s v="PORT04"/>
    <s v="V444_0"/>
    <n v="2"/>
    <s v="DTP"/>
    <n v="0"/>
    <n v="0"/>
    <s v="V555555555_14"/>
    <x v="362"/>
    <x v="1"/>
    <s v="PORT09"/>
    <n v="1241"/>
    <n v="1.9798238057956454"/>
  </r>
  <r>
    <n v="1447203016.7"/>
    <x v="0"/>
    <s v="PORT04"/>
    <s v="V444_0"/>
    <n v="2"/>
    <s v="DTP"/>
    <n v="0"/>
    <n v="0"/>
    <s v="V555555555_14"/>
    <x v="419"/>
    <x v="1"/>
    <s v="PORT09"/>
    <n v="1237"/>
    <n v="12.311862289294188"/>
  </r>
  <r>
    <n v="1447281470.7"/>
    <x v="0"/>
    <s v="PORT04"/>
    <s v="V444_0"/>
    <n v="2"/>
    <s v="DTP"/>
    <n v="0"/>
    <n v="0"/>
    <s v="V555555555_14"/>
    <x v="419"/>
    <x v="1"/>
    <s v="PORT09"/>
    <n v="1322"/>
    <n v="11.9"/>
  </r>
  <r>
    <n v="1447219196.7"/>
    <x v="0"/>
    <s v="PORT04"/>
    <s v="V444_0"/>
    <n v="2"/>
    <s v="DTP"/>
    <n v="0"/>
    <n v="0"/>
    <s v="V555555555_14"/>
    <x v="419"/>
    <x v="1"/>
    <s v="PORT09"/>
    <n v="1290"/>
    <n v="12.8"/>
  </r>
  <r>
    <n v="1447227171.7"/>
    <x v="0"/>
    <s v="PORT04"/>
    <s v="V444_0"/>
    <n v="2"/>
    <s v="DTP"/>
    <n v="0"/>
    <n v="0"/>
    <s v="V555555555_14"/>
    <x v="419"/>
    <x v="1"/>
    <s v="PORT09"/>
    <n v="1331"/>
    <n v="12.8"/>
  </r>
  <r>
    <n v="1447258854.7"/>
    <x v="0"/>
    <s v="PORT04"/>
    <s v="V444_0"/>
    <n v="2"/>
    <s v="DTP"/>
    <n v="0"/>
    <n v="0"/>
    <s v="V555555555_14"/>
    <x v="419"/>
    <x v="1"/>
    <s v="PORT09"/>
    <n v="1258"/>
    <n v="12.78"/>
  </r>
  <r>
    <n v="1447194887.7"/>
    <x v="0"/>
    <s v="PORT04"/>
    <s v="V444_0"/>
    <n v="2"/>
    <s v="DTP"/>
    <n v="0"/>
    <n v="0"/>
    <s v="V555555555_14"/>
    <x v="419"/>
    <x v="1"/>
    <s v="PORT09"/>
    <n v="1329"/>
    <n v="10.78"/>
  </r>
  <r>
    <n v="1447385440.7"/>
    <x v="0"/>
    <s v="PORT04"/>
    <s v="V444_0"/>
    <n v="2"/>
    <s v="DTP"/>
    <n v="0"/>
    <n v="0"/>
    <s v="V555555555_14"/>
    <x v="419"/>
    <x v="1"/>
    <s v="PORT09"/>
    <n v="2249"/>
    <n v="20.079999999999998"/>
  </r>
  <r>
    <n v="1447326070.7"/>
    <x v="0"/>
    <s v="PORT04"/>
    <s v="V444_0"/>
    <n v="2"/>
    <s v="DTP"/>
    <n v="0"/>
    <n v="0"/>
    <s v="V555555555_14"/>
    <x v="419"/>
    <x v="1"/>
    <s v="PORT09"/>
    <n v="2241"/>
    <n v="23.02"/>
  </r>
  <r>
    <n v="1447149381.7"/>
    <x v="0"/>
    <s v="PORT04"/>
    <s v="V444_0"/>
    <n v="2"/>
    <s v="DTP"/>
    <n v="0"/>
    <n v="0"/>
    <s v="V555555555_14"/>
    <x v="419"/>
    <x v="1"/>
    <s v="PORT09"/>
    <n v="2316"/>
    <n v="19.920000000000002"/>
  </r>
  <r>
    <n v="1447203017.7"/>
    <x v="0"/>
    <s v="PORT04"/>
    <s v="V444_0"/>
    <n v="2"/>
    <s v="DTP"/>
    <n v="0"/>
    <n v="0"/>
    <s v="V555555555_14"/>
    <x v="419"/>
    <x v="1"/>
    <s v="PORT09"/>
    <n v="2283"/>
    <n v="21.84"/>
  </r>
  <r>
    <n v="1447216711.7"/>
    <x v="0"/>
    <s v="PORT04"/>
    <s v="V444_0"/>
    <n v="2"/>
    <s v="DTP"/>
    <n v="0"/>
    <n v="0"/>
    <s v="V555555555_14"/>
    <x v="95"/>
    <x v="1"/>
    <s v="PORT09"/>
    <n v="799"/>
    <n v="11.170120898100173"/>
  </r>
  <r>
    <n v="1447303090.7"/>
    <x v="0"/>
    <s v="PORT04"/>
    <s v="V444_0"/>
    <n v="2"/>
    <s v="DTP"/>
    <n v="0"/>
    <n v="0"/>
    <s v="V555555555_14"/>
    <x v="94"/>
    <x v="1"/>
    <s v="PORT09"/>
    <n v="467"/>
    <n v="3.72"/>
  </r>
  <r>
    <n v="1447402083.7"/>
    <x v="0"/>
    <s v="PORT04"/>
    <s v="V444_0"/>
    <n v="2"/>
    <s v="DTP"/>
    <n v="0"/>
    <n v="0"/>
    <s v="V555555555_14"/>
    <x v="95"/>
    <x v="1"/>
    <s v="PORT09"/>
    <n v="501"/>
    <n v="3.6799999999999997"/>
  </r>
  <r>
    <n v="1447323838.7"/>
    <x v="0"/>
    <s v="PORT04"/>
    <s v="V444_0"/>
    <n v="2"/>
    <s v="DTP"/>
    <n v="0"/>
    <n v="0"/>
    <s v="V555555555_14"/>
    <x v="95"/>
    <x v="1"/>
    <s v="PORT09"/>
    <n v="824"/>
    <n v="8.2200000000000006"/>
  </r>
  <r>
    <n v="1447165146.7"/>
    <x v="0"/>
    <s v="PORT04"/>
    <s v="V444_0"/>
    <n v="2"/>
    <s v="DTP"/>
    <n v="0"/>
    <n v="0"/>
    <s v="V555555555_14"/>
    <x v="95"/>
    <x v="1"/>
    <s v="PORT09"/>
    <n v="799"/>
    <n v="8.18"/>
  </r>
  <r>
    <n v="1447165148.7"/>
    <x v="0"/>
    <s v="PORT04"/>
    <s v="V444_0"/>
    <n v="2"/>
    <s v="DTP"/>
    <n v="0"/>
    <n v="0"/>
    <s v="V555555555_14"/>
    <x v="95"/>
    <x v="1"/>
    <s v="PORT09"/>
    <n v="777"/>
    <n v="8.16"/>
  </r>
  <r>
    <n v="1447206538.7"/>
    <x v="0"/>
    <s v="PORT04"/>
    <s v="V444_0"/>
    <n v="2"/>
    <s v="DTP"/>
    <n v="0"/>
    <n v="0"/>
    <s v="V555555555_14"/>
    <x v="95"/>
    <x v="1"/>
    <s v="PORT09"/>
    <n v="760"/>
    <n v="8.14"/>
  </r>
  <r>
    <n v="1447402084.7"/>
    <x v="0"/>
    <s v="PORT04"/>
    <s v="V444_0"/>
    <n v="2"/>
    <s v="DTP"/>
    <n v="0"/>
    <n v="0"/>
    <s v="V555555555_14"/>
    <x v="95"/>
    <x v="1"/>
    <s v="PORT09"/>
    <n v="601"/>
    <n v="4.66"/>
  </r>
  <r>
    <n v="1447206541.7"/>
    <x v="0"/>
    <s v="PORT04"/>
    <s v="V444_0"/>
    <n v="2"/>
    <s v="DTP"/>
    <n v="0"/>
    <n v="0"/>
    <s v="V555555555_14"/>
    <x v="95"/>
    <x v="1"/>
    <s v="PORT09"/>
    <n v="555"/>
    <n v="4.54"/>
  </r>
  <r>
    <n v="1447265688.7"/>
    <x v="0"/>
    <s v="PORT04"/>
    <s v="V444_0"/>
    <n v="2"/>
    <s v="DTP"/>
    <n v="0"/>
    <n v="0"/>
    <s v="V555555555_14"/>
    <x v="98"/>
    <x v="1"/>
    <s v="PORT09"/>
    <n v="1298"/>
    <n v="3.0422921926939717"/>
  </r>
  <r>
    <n v="1447166586.7"/>
    <x v="0"/>
    <s v="PORT04"/>
    <s v="V444_0"/>
    <n v="2"/>
    <s v="DTP"/>
    <n v="0"/>
    <n v="0"/>
    <s v="V555555555_14"/>
    <x v="98"/>
    <x v="1"/>
    <s v="PORT09"/>
    <n v="10288"/>
    <n v="28.94"/>
  </r>
  <r>
    <n v="1447336324.7"/>
    <x v="0"/>
    <s v="PORT04"/>
    <s v="V444_0"/>
    <n v="2"/>
    <s v="DTP"/>
    <n v="0"/>
    <n v="0"/>
    <s v="V555555555_14"/>
    <x v="98"/>
    <x v="1"/>
    <s v="PORT09"/>
    <n v="9259"/>
    <n v="22.92"/>
  </r>
  <r>
    <n v="1447160018.7"/>
    <x v="0"/>
    <s v="PORT04"/>
    <s v="V444_0"/>
    <n v="2"/>
    <s v="DTP"/>
    <n v="0"/>
    <n v="0"/>
    <s v="V555555555_14"/>
    <x v="98"/>
    <x v="1"/>
    <s v="PORT09"/>
    <n v="10302"/>
    <n v="25.9"/>
  </r>
  <r>
    <n v="1447238311.7"/>
    <x v="0"/>
    <s v="PORT04"/>
    <s v="V444_0"/>
    <n v="2"/>
    <s v="DTP"/>
    <n v="0"/>
    <n v="0"/>
    <s v="V555555555_14"/>
    <x v="98"/>
    <x v="1"/>
    <s v="PORT09"/>
    <n v="10305"/>
    <n v="26.859999999999996"/>
  </r>
  <r>
    <n v="1447216659.7"/>
    <x v="0"/>
    <s v="PORT04"/>
    <s v="V444_0"/>
    <n v="2"/>
    <s v="DTP"/>
    <n v="0"/>
    <n v="0"/>
    <s v="V555555555_14"/>
    <x v="98"/>
    <x v="1"/>
    <s v="PORT09"/>
    <n v="10321"/>
    <n v="23.800000000000004"/>
  </r>
  <r>
    <n v="1447404918.7"/>
    <x v="0"/>
    <s v="PORT04"/>
    <s v="V444_0"/>
    <n v="2"/>
    <s v="DTP"/>
    <n v="0"/>
    <n v="0"/>
    <s v="V555555555_14"/>
    <x v="98"/>
    <x v="1"/>
    <s v="PORT09"/>
    <n v="10304"/>
    <n v="23.720000000000002"/>
  </r>
  <r>
    <n v="1447298099.7"/>
    <x v="0"/>
    <s v="PORT04"/>
    <s v="V444_0"/>
    <n v="2"/>
    <s v="DTP"/>
    <n v="6"/>
    <n v="6"/>
    <s v="V555555555_14"/>
    <x v="486"/>
    <x v="1"/>
    <s v="PORT09"/>
    <n v="537"/>
    <n v="5.7987332606962365"/>
  </r>
  <r>
    <n v="1447371635.7"/>
    <x v="0"/>
    <s v="PORT04"/>
    <s v="V444_0"/>
    <n v="2"/>
    <s v="DTP"/>
    <n v="0"/>
    <n v="0"/>
    <s v="V555555555_14"/>
    <x v="486"/>
    <x v="1"/>
    <s v="PORT09"/>
    <n v="437"/>
    <n v="3.8658221737974912"/>
  </r>
  <r>
    <n v="1447340775.7"/>
    <x v="0"/>
    <s v="PORT04"/>
    <s v="V444_0"/>
    <n v="2"/>
    <s v="DTP"/>
    <n v="0"/>
    <n v="0"/>
    <s v="V555555555_14"/>
    <x v="486"/>
    <x v="1"/>
    <s v="PORT09"/>
    <n v="497"/>
    <n v="3.8658221737974912"/>
  </r>
  <r>
    <n v="1447169613.7"/>
    <x v="0"/>
    <s v="PORT04"/>
    <s v="V444_0"/>
    <n v="2"/>
    <s v="DTP"/>
    <n v="0"/>
    <n v="0"/>
    <s v="V555555555_14"/>
    <x v="460"/>
    <x v="1"/>
    <s v="PORT09"/>
    <n v="485"/>
    <n v="0.94144117690240947"/>
  </r>
  <r>
    <n v="1447288045.7"/>
    <x v="0"/>
    <s v="PORT04"/>
    <s v="V444_0"/>
    <n v="2"/>
    <s v="DTP"/>
    <n v="0"/>
    <n v="0"/>
    <s v="V555555555_14"/>
    <x v="460"/>
    <x v="1"/>
    <s v="PORT09"/>
    <n v="494"/>
    <n v="0.94144117690240947"/>
  </r>
  <r>
    <n v="1447169614.7"/>
    <x v="0"/>
    <s v="PORT04"/>
    <s v="V444_0"/>
    <n v="2"/>
    <s v="DTP"/>
    <n v="0"/>
    <n v="0"/>
    <s v="V555555555_14"/>
    <x v="460"/>
    <x v="1"/>
    <s v="PORT09"/>
    <n v="754"/>
    <n v="1.8828823538048189"/>
  </r>
  <r>
    <n v="1447288044.7"/>
    <x v="0"/>
    <s v="PORT04"/>
    <s v="V444_0"/>
    <n v="2"/>
    <s v="DTP"/>
    <n v="0"/>
    <n v="0"/>
    <s v="V555555555_14"/>
    <x v="460"/>
    <x v="1"/>
    <s v="PORT09"/>
    <n v="518"/>
    <n v="0.94144117690240947"/>
  </r>
  <r>
    <n v="1447336326.7"/>
    <x v="0"/>
    <s v="PORT04"/>
    <s v="V444_0"/>
    <n v="2"/>
    <s v="DTP"/>
    <n v="0"/>
    <n v="0"/>
    <s v="V555555555_14"/>
    <x v="460"/>
    <x v="1"/>
    <s v="PORT09"/>
    <n v="758"/>
    <n v="1.8828823538048189"/>
  </r>
  <r>
    <n v="1447405437.7"/>
    <x v="0"/>
    <s v="PORT04"/>
    <s v="V444_0"/>
    <n v="2"/>
    <s v="DTP"/>
    <n v="0"/>
    <n v="0"/>
    <s v="V555555555_14"/>
    <x v="460"/>
    <x v="1"/>
    <s v="PORT09"/>
    <n v="1278"/>
    <n v="3.58"/>
  </r>
  <r>
    <n v="1447405425.7"/>
    <x v="0"/>
    <s v="PORT04"/>
    <s v="V444_0"/>
    <n v="2"/>
    <s v="DTP"/>
    <n v="0"/>
    <n v="0"/>
    <s v="V555555555_14"/>
    <x v="116"/>
    <x v="1"/>
    <s v="PORT09"/>
    <n v="2247"/>
    <n v="6.54"/>
  </r>
  <r>
    <n v="1447265687.7"/>
    <x v="0"/>
    <s v="PORT04"/>
    <s v="V444_0"/>
    <n v="2"/>
    <s v="DTP"/>
    <n v="0"/>
    <n v="0"/>
    <s v="V555555555_14"/>
    <x v="116"/>
    <x v="1"/>
    <s v="PORT09"/>
    <n v="2275"/>
    <n v="6.24"/>
  </r>
  <r>
    <n v="1447270172.7"/>
    <x v="0"/>
    <s v="PORT04"/>
    <s v="V444_0"/>
    <n v="2"/>
    <s v="DTP"/>
    <n v="0"/>
    <n v="0"/>
    <s v="V555555555_14"/>
    <x v="460"/>
    <x v="1"/>
    <s v="PORT09"/>
    <n v="1525"/>
    <n v="3.6"/>
  </r>
  <r>
    <n v="1447153542.7"/>
    <x v="0"/>
    <s v="PORT04"/>
    <s v="V444_0"/>
    <n v="2"/>
    <s v="DTP"/>
    <n v="0"/>
    <n v="0"/>
    <s v="V555555555_14"/>
    <x v="460"/>
    <x v="1"/>
    <s v="PORT09"/>
    <n v="2049"/>
    <n v="4.0999999999999996"/>
  </r>
  <r>
    <n v="1447379244.7"/>
    <x v="0"/>
    <s v="PORT04"/>
    <s v="V444_0"/>
    <n v="2"/>
    <s v="DTP"/>
    <n v="0"/>
    <n v="0"/>
    <s v="V555555555_14"/>
    <x v="118"/>
    <x v="1"/>
    <s v="PORT09"/>
    <n v="2779"/>
    <n v="45.22"/>
  </r>
  <r>
    <n v="1447175679.7"/>
    <x v="0"/>
    <s v="PORT04"/>
    <s v="V444_0"/>
    <n v="2"/>
    <s v="DTP"/>
    <n v="0"/>
    <n v="0"/>
    <s v="V555555555_14"/>
    <x v="118"/>
    <x v="1"/>
    <s v="PORT09"/>
    <n v="2762"/>
    <n v="44.02"/>
  </r>
  <r>
    <n v="1447281453.7"/>
    <x v="0"/>
    <s v="PORT04"/>
    <s v="V444_0"/>
    <n v="2"/>
    <s v="DTP"/>
    <n v="0"/>
    <n v="0"/>
    <s v="V555555555_14"/>
    <x v="118"/>
    <x v="1"/>
    <s v="PORT09"/>
    <n v="2749"/>
    <n v="42.840000000000011"/>
  </r>
  <r>
    <n v="1447159958.7"/>
    <x v="0"/>
    <s v="PORT04"/>
    <s v="V444_0"/>
    <n v="2"/>
    <s v="DTP"/>
    <n v="0"/>
    <n v="0"/>
    <s v="V555555555_14"/>
    <x v="349"/>
    <x v="1"/>
    <s v="PORT09"/>
    <n v="4318"/>
    <n v="15.82"/>
  </r>
  <r>
    <n v="1447357760.7"/>
    <x v="0"/>
    <s v="PORT04"/>
    <s v="V444_0"/>
    <n v="2"/>
    <s v="DTP"/>
    <n v="0"/>
    <n v="0"/>
    <s v="V555555555_14"/>
    <x v="349"/>
    <x v="1"/>
    <s v="PORT09"/>
    <n v="4324"/>
    <n v="9.5"/>
  </r>
  <r>
    <n v="1447293741.7"/>
    <x v="0"/>
    <s v="PORT04"/>
    <s v="V444_0"/>
    <n v="2"/>
    <s v="DTP"/>
    <n v="0"/>
    <n v="0"/>
    <s v="V555555555_14"/>
    <x v="349"/>
    <x v="1"/>
    <s v="PORT09"/>
    <n v="4295"/>
    <n v="9.4"/>
  </r>
  <r>
    <n v="1447250681.7"/>
    <x v="0"/>
    <s v="PORT04"/>
    <s v="V444_0"/>
    <n v="2"/>
    <s v="DTP"/>
    <n v="0"/>
    <n v="0"/>
    <s v="V555555555_14"/>
    <x v="349"/>
    <x v="1"/>
    <s v="PORT09"/>
    <n v="4246"/>
    <n v="9.24"/>
  </r>
  <r>
    <n v="1447357762.7"/>
    <x v="0"/>
    <s v="PORT04"/>
    <s v="V444_0"/>
    <n v="2"/>
    <s v="DTP"/>
    <n v="0"/>
    <n v="0"/>
    <s v="V555555555_14"/>
    <x v="120"/>
    <x v="1"/>
    <s v="PORT09"/>
    <n v="784"/>
    <n v="11.435688605180125"/>
  </r>
  <r>
    <n v="1447315619.7"/>
    <x v="0"/>
    <s v="PORT04"/>
    <s v="V444_0"/>
    <n v="2"/>
    <s v="DTP"/>
    <n v="0"/>
    <n v="0"/>
    <s v="V555555555_14"/>
    <x v="120"/>
    <x v="1"/>
    <s v="PORT09"/>
    <n v="2238"/>
    <n v="43.742754420720502"/>
  </r>
  <r>
    <n v="1447175817.7"/>
    <x v="0"/>
    <s v="PORT04"/>
    <s v="V444_0"/>
    <n v="2"/>
    <s v="DTP"/>
    <n v="0"/>
    <n v="0"/>
    <s v="V555555555_14"/>
    <x v="487"/>
    <x v="1"/>
    <s v="PORT09"/>
    <n v="1309"/>
    <n v="18.416436242042316"/>
  </r>
  <r>
    <n v="1447172946.7"/>
    <x v="0"/>
    <s v="PORT04"/>
    <s v="V444_0"/>
    <n v="2"/>
    <s v="DTP"/>
    <n v="0"/>
    <n v="0"/>
    <s v="V555555555_14"/>
    <x v="487"/>
    <x v="1"/>
    <s v="PORT09"/>
    <n v="1243"/>
    <n v="20.416436242042316"/>
  </r>
  <r>
    <n v="1447172852.7"/>
    <x v="0"/>
    <s v="PORT04"/>
    <s v="V444_0"/>
    <n v="2"/>
    <s v="DTP"/>
    <n v="0"/>
    <n v="0"/>
    <s v="V555555555_14"/>
    <x v="487"/>
    <x v="1"/>
    <s v="PORT09"/>
    <n v="1304"/>
    <n v="19.416436242042316"/>
  </r>
  <r>
    <n v="1447312173.7"/>
    <x v="0"/>
    <s v="PORT04"/>
    <s v="V444_0"/>
    <n v="2"/>
    <s v="DTP"/>
    <n v="0"/>
    <n v="0"/>
    <s v="V555555555_14"/>
    <x v="487"/>
    <x v="1"/>
    <s v="PORT09"/>
    <n v="1319"/>
    <n v="19.416436242042316"/>
  </r>
  <r>
    <n v="1447154436.7"/>
    <x v="0"/>
    <s v="PORT04"/>
    <s v="V444_0"/>
    <n v="2"/>
    <s v="DTP"/>
    <n v="0"/>
    <n v="0"/>
    <s v="V555555555_14"/>
    <x v="487"/>
    <x v="1"/>
    <s v="PORT09"/>
    <n v="1246"/>
    <n v="19.416436242042316"/>
  </r>
  <r>
    <n v="1447172851.7"/>
    <x v="0"/>
    <s v="PORT04"/>
    <s v="V444_0"/>
    <n v="2"/>
    <s v="DTP"/>
    <n v="0"/>
    <n v="0"/>
    <s v="V555555555_14"/>
    <x v="487"/>
    <x v="1"/>
    <s v="PORT09"/>
    <n v="1314"/>
    <n v="19.416436242042316"/>
  </r>
  <r>
    <n v="1447304686.7"/>
    <x v="0"/>
    <s v="PORT04"/>
    <s v="V444_0"/>
    <n v="2"/>
    <s v="DTP"/>
    <n v="0"/>
    <n v="0"/>
    <s v="V555555555_14"/>
    <x v="487"/>
    <x v="1"/>
    <s v="PORT09"/>
    <n v="1256"/>
    <n v="18.420000000000002"/>
  </r>
  <r>
    <n v="1447149309.7"/>
    <x v="0"/>
    <s v="PORT04"/>
    <s v="V444_0"/>
    <n v="2"/>
    <s v="DTP"/>
    <n v="0"/>
    <n v="0"/>
    <s v="V555555555_14"/>
    <x v="487"/>
    <x v="1"/>
    <s v="PORT09"/>
    <n v="1276"/>
    <n v="19.260000000000002"/>
  </r>
  <r>
    <n v="1447357775.7"/>
    <x v="0"/>
    <s v="PORT04"/>
    <s v="V444_0"/>
    <n v="2"/>
    <s v="DTP"/>
    <n v="0"/>
    <n v="0"/>
    <s v="V555555555_14"/>
    <x v="487"/>
    <x v="1"/>
    <s v="PORT09"/>
    <n v="2269"/>
    <n v="40.479999999999997"/>
  </r>
  <r>
    <n v="1447304685.7"/>
    <x v="0"/>
    <s v="PORT04"/>
    <s v="V444_0"/>
    <n v="2"/>
    <s v="DTP"/>
    <n v="0"/>
    <n v="0"/>
    <s v="V555555555_14"/>
    <x v="487"/>
    <x v="1"/>
    <s v="PORT09"/>
    <n v="1319"/>
    <n v="20.22"/>
  </r>
  <r>
    <n v="1447214050.7"/>
    <x v="0"/>
    <s v="PORT04"/>
    <s v="V444_0"/>
    <n v="2"/>
    <s v="DTP"/>
    <n v="0"/>
    <n v="0"/>
    <s v="V555555555_14"/>
    <x v="487"/>
    <x v="1"/>
    <s v="PORT09"/>
    <n v="1254"/>
    <n v="19.18"/>
  </r>
  <r>
    <n v="1447214067.7"/>
    <x v="0"/>
    <s v="PORT04"/>
    <s v="V444_0"/>
    <n v="2"/>
    <s v="DTP"/>
    <n v="0"/>
    <n v="0"/>
    <s v="V555555555_14"/>
    <x v="487"/>
    <x v="1"/>
    <s v="PORT09"/>
    <n v="1276"/>
    <n v="20.16"/>
  </r>
  <r>
    <n v="1447172850.7"/>
    <x v="0"/>
    <s v="PORT04"/>
    <s v="V444_0"/>
    <n v="2"/>
    <s v="DTP"/>
    <n v="0"/>
    <n v="0"/>
    <s v="V555555555_14"/>
    <x v="487"/>
    <x v="1"/>
    <s v="PORT09"/>
    <n v="1257"/>
    <n v="19.12"/>
  </r>
  <r>
    <n v="1447388775.7"/>
    <x v="0"/>
    <s v="PORT04"/>
    <s v="V444_0"/>
    <n v="2"/>
    <s v="DTP"/>
    <n v="0"/>
    <n v="0"/>
    <s v="V555555555_14"/>
    <x v="120"/>
    <x v="1"/>
    <s v="PORT09"/>
    <n v="1794"/>
    <n v="29.679999999999996"/>
  </r>
  <r>
    <n v="1447369508.7"/>
    <x v="0"/>
    <s v="PORT04"/>
    <s v="V444_0"/>
    <n v="2"/>
    <s v="DTP"/>
    <n v="0"/>
    <n v="0"/>
    <s v="V555555555_14"/>
    <x v="487"/>
    <x v="1"/>
    <s v="PORT09"/>
    <n v="2264"/>
    <n v="35.020000000000003"/>
  </r>
  <r>
    <n v="1447369507.7"/>
    <x v="0"/>
    <s v="PORT04"/>
    <s v="V444_0"/>
    <n v="2"/>
    <s v="DTP"/>
    <n v="0"/>
    <n v="0"/>
    <s v="V555555555_14"/>
    <x v="487"/>
    <x v="1"/>
    <s v="PORT09"/>
    <n v="2285"/>
    <n v="40.96"/>
  </r>
  <r>
    <n v="1447315618.7"/>
    <x v="0"/>
    <s v="PORT04"/>
    <s v="V444_0"/>
    <n v="2"/>
    <s v="DTP"/>
    <n v="0"/>
    <n v="0"/>
    <s v="V555555555_14"/>
    <x v="120"/>
    <x v="1"/>
    <s v="PORT09"/>
    <n v="2262"/>
    <n v="36.880000000000003"/>
  </r>
  <r>
    <n v="1447332526.7"/>
    <x v="0"/>
    <s v="PORT04"/>
    <s v="V444_0"/>
    <n v="2"/>
    <s v="DTP"/>
    <n v="0"/>
    <n v="0"/>
    <s v="V555555555_14"/>
    <x v="487"/>
    <x v="1"/>
    <s v="PORT09"/>
    <n v="2266"/>
    <n v="34.659999999999997"/>
  </r>
  <r>
    <n v="1447159869.7"/>
    <x v="0"/>
    <s v="PORT04"/>
    <s v="V444_0"/>
    <n v="2"/>
    <s v="DTP"/>
    <n v="0"/>
    <n v="0"/>
    <s v="V555555555_14"/>
    <x v="120"/>
    <x v="1"/>
    <s v="PORT09"/>
    <n v="2281"/>
    <n v="37.619999999999997"/>
  </r>
  <r>
    <n v="1447315628.7"/>
    <x v="0"/>
    <s v="PORT04"/>
    <s v="V444_0"/>
    <n v="2"/>
    <s v="DTP"/>
    <n v="0"/>
    <n v="0"/>
    <s v="V555555555_14"/>
    <x v="487"/>
    <x v="1"/>
    <s v="PORT09"/>
    <n v="4322"/>
    <n v="68.7"/>
  </r>
  <r>
    <n v="1447315627.7"/>
    <x v="0"/>
    <s v="PORT04"/>
    <s v="V444_0"/>
    <n v="2"/>
    <s v="DTP"/>
    <n v="0"/>
    <n v="0"/>
    <s v="V555555555_14"/>
    <x v="487"/>
    <x v="1"/>
    <s v="PORT09"/>
    <n v="4283"/>
    <n v="74.680000000000007"/>
  </r>
  <r>
    <n v="1447214051.7"/>
    <x v="0"/>
    <s v="PORT04"/>
    <s v="V444_0"/>
    <n v="2"/>
    <s v="DTP"/>
    <n v="0"/>
    <n v="0"/>
    <s v="V555555555_14"/>
    <x v="487"/>
    <x v="1"/>
    <s v="PORT09"/>
    <n v="3320"/>
    <n v="59.9"/>
  </r>
  <r>
    <n v="1447321351.7"/>
    <x v="0"/>
    <s v="PORT04"/>
    <s v="V444_0"/>
    <n v="2"/>
    <s v="DTP"/>
    <n v="0"/>
    <n v="0"/>
    <s v="V555555555_14"/>
    <x v="121"/>
    <x v="1"/>
    <s v="PORT09"/>
    <n v="815"/>
    <n v="4.4274636753745398"/>
  </r>
  <r>
    <n v="1447320026.7"/>
    <x v="0"/>
    <s v="PORT04"/>
    <s v="V444_0"/>
    <n v="2"/>
    <s v="DTP"/>
    <n v="0"/>
    <n v="0"/>
    <s v="V555555555_14"/>
    <x v="121"/>
    <x v="1"/>
    <s v="PORT09"/>
    <n v="826"/>
    <n v="4.4274636753745398"/>
  </r>
  <r>
    <n v="1447172945.7"/>
    <x v="0"/>
    <s v="PORT04"/>
    <s v="V444_0"/>
    <n v="2"/>
    <s v="DTP"/>
    <n v="0"/>
    <n v="0"/>
    <s v="V555555555_14"/>
    <x v="121"/>
    <x v="1"/>
    <s v="PORT09"/>
    <n v="1326"/>
    <n v="8.8549273507490796"/>
  </r>
  <r>
    <n v="1447321350.7"/>
    <x v="0"/>
    <s v="PORT04"/>
    <s v="V444_0"/>
    <n v="2"/>
    <s v="DTP"/>
    <n v="0"/>
    <n v="0"/>
    <s v="V555555555_14"/>
    <x v="121"/>
    <x v="1"/>
    <s v="PORT09"/>
    <n v="817"/>
    <n v="4.4274636753745398"/>
  </r>
  <r>
    <n v="1447350617.7"/>
    <x v="0"/>
    <s v="PORT04"/>
    <s v="V444_0"/>
    <n v="2"/>
    <s v="DTP"/>
    <n v="0"/>
    <n v="0"/>
    <s v="V555555555_14"/>
    <x v="121"/>
    <x v="1"/>
    <s v="PORT09"/>
    <n v="745"/>
    <n v="4.4274636753745398"/>
  </r>
  <r>
    <n v="1447153543.7"/>
    <x v="0"/>
    <s v="PORT04"/>
    <s v="V444_0"/>
    <n v="2"/>
    <s v="DTP"/>
    <n v="0"/>
    <n v="0"/>
    <s v="V555555555_14"/>
    <x v="121"/>
    <x v="1"/>
    <s v="PORT09"/>
    <n v="1274"/>
    <n v="7.92"/>
  </r>
  <r>
    <n v="1447185859.7"/>
    <x v="0"/>
    <s v="PORT04"/>
    <s v="V444_0"/>
    <n v="2"/>
    <s v="DTP"/>
    <n v="0"/>
    <n v="0"/>
    <s v="V555555555_14"/>
    <x v="488"/>
    <x v="1"/>
    <s v="PORT09"/>
    <n v="705"/>
    <n v="2.8849927001516122"/>
  </r>
  <r>
    <n v="1447172947.7"/>
    <x v="0"/>
    <s v="PORT04"/>
    <s v="V444_0"/>
    <n v="2"/>
    <s v="DTP"/>
    <n v="0"/>
    <n v="0"/>
    <s v="V555555555_14"/>
    <x v="489"/>
    <x v="1"/>
    <s v="PORT09"/>
    <n v="492"/>
    <n v="2.84"/>
  </r>
  <r>
    <n v="1447214068.7"/>
    <x v="0"/>
    <s v="PORT04"/>
    <s v="V444_0"/>
    <n v="2"/>
    <s v="DTP"/>
    <n v="0"/>
    <n v="0"/>
    <s v="V555555555_14"/>
    <x v="489"/>
    <x v="1"/>
    <s v="PORT09"/>
    <n v="717"/>
    <n v="3.8599999999999994"/>
  </r>
  <r>
    <n v="1447288745.7"/>
    <x v="0"/>
    <s v="PORT04"/>
    <s v="V444_0"/>
    <n v="2"/>
    <s v="DTP"/>
    <n v="0"/>
    <n v="0"/>
    <s v="V555555555_14"/>
    <x v="489"/>
    <x v="1"/>
    <s v="PORT09"/>
    <n v="706"/>
    <n v="4.22"/>
  </r>
  <r>
    <n v="1447193509.7"/>
    <x v="0"/>
    <s v="PORT04"/>
    <s v="V444_0"/>
    <n v="2"/>
    <s v="DTP"/>
    <n v="0"/>
    <n v="0"/>
    <s v="V555555555_14"/>
    <x v="271"/>
    <x v="1"/>
    <s v="PORT09"/>
    <n v="529"/>
    <n v="2.2063259356621678"/>
  </r>
  <r>
    <n v="1447287921.7"/>
    <x v="0"/>
    <s v="PORT04"/>
    <s v="V444_0"/>
    <n v="2"/>
    <s v="DTP"/>
    <n v="0"/>
    <n v="0"/>
    <s v="V555555555_14"/>
    <x v="271"/>
    <x v="1"/>
    <s v="PORT09"/>
    <n v="557"/>
    <n v="2.6475911227946014"/>
  </r>
  <r>
    <n v="1447249174.7"/>
    <x v="0"/>
    <s v="PORT04"/>
    <s v="V444_0"/>
    <n v="2"/>
    <s v="DTP"/>
    <n v="0"/>
    <n v="0"/>
    <s v="V555555555_14"/>
    <x v="271"/>
    <x v="1"/>
    <s v="PORT09"/>
    <n v="479"/>
    <n v="1.7650607485297343"/>
  </r>
  <r>
    <n v="1447159963.7"/>
    <x v="0"/>
    <s v="PORT04"/>
    <s v="V444_0"/>
    <n v="2"/>
    <s v="DTP"/>
    <n v="0"/>
    <n v="0"/>
    <s v="V555555555_14"/>
    <x v="271"/>
    <x v="1"/>
    <s v="PORT09"/>
    <n v="543"/>
    <n v="2.2063259356621678"/>
  </r>
  <r>
    <n v="1447329439.7"/>
    <x v="0"/>
    <s v="PORT04"/>
    <s v="V444_0"/>
    <n v="2"/>
    <s v="DTP"/>
    <n v="0"/>
    <n v="0"/>
    <s v="V555555555_14"/>
    <x v="271"/>
    <x v="1"/>
    <s v="PORT09"/>
    <n v="666"/>
    <n v="3.5301214970594685"/>
  </r>
  <r>
    <n v="1447288743.7"/>
    <x v="0"/>
    <s v="PORT04"/>
    <s v="V444_0"/>
    <n v="2"/>
    <s v="DTP"/>
    <n v="0"/>
    <n v="0"/>
    <s v="V555555555_14"/>
    <x v="271"/>
    <x v="1"/>
    <s v="PORT09"/>
    <n v="334"/>
    <n v="0.44126518713243357"/>
  </r>
  <r>
    <n v="1447193639.7"/>
    <x v="0"/>
    <s v="PORT04"/>
    <s v="V444_0"/>
    <n v="2"/>
    <s v="DTP"/>
    <n v="0"/>
    <n v="0"/>
    <s v="V555555555_14"/>
    <x v="123"/>
    <x v="1"/>
    <s v="PORT09"/>
    <n v="305"/>
    <n v="3.1032487550813535E-2"/>
  </r>
  <r>
    <n v="1447152803.7"/>
    <x v="0"/>
    <s v="PORT04"/>
    <s v="V444_0"/>
    <n v="2"/>
    <s v="DTP"/>
    <n v="0"/>
    <n v="0"/>
    <s v="V555555555_14"/>
    <x v="123"/>
    <x v="1"/>
    <s v="PORT09"/>
    <n v="490"/>
    <n v="1.5516243775406768"/>
  </r>
  <r>
    <n v="1447303433.7"/>
    <x v="0"/>
    <s v="PORT04"/>
    <s v="V444_0"/>
    <n v="2"/>
    <s v="DTP"/>
    <n v="0"/>
    <n v="0"/>
    <s v="V555555555_14"/>
    <x v="272"/>
    <x v="1"/>
    <s v="PORT09"/>
    <n v="2296"/>
    <n v="33.157193574354508"/>
  </r>
  <r>
    <n v="1447357777.7"/>
    <x v="0"/>
    <s v="PORT04"/>
    <s v="V444_0"/>
    <n v="2"/>
    <s v="DTP"/>
    <n v="0"/>
    <n v="0"/>
    <s v="V555555555_14"/>
    <x v="272"/>
    <x v="1"/>
    <s v="PORT09"/>
    <n v="2255"/>
    <n v="34.157193574354508"/>
  </r>
  <r>
    <n v="1447196675.7"/>
    <x v="0"/>
    <s v="PORT04"/>
    <s v="V444_0"/>
    <n v="2"/>
    <s v="DTP"/>
    <n v="0"/>
    <n v="0"/>
    <s v="V555555555_14"/>
    <x v="272"/>
    <x v="1"/>
    <s v="PORT09"/>
    <n v="2331"/>
    <n v="34.157193574354508"/>
  </r>
  <r>
    <n v="1447265728.7"/>
    <x v="0"/>
    <s v="PORT04"/>
    <s v="V444_0"/>
    <n v="2"/>
    <s v="DTP"/>
    <n v="0"/>
    <n v="0"/>
    <s v="V555555555_14"/>
    <x v="272"/>
    <x v="1"/>
    <s v="PORT09"/>
    <n v="2331"/>
    <n v="34.157193574354508"/>
  </r>
  <r>
    <n v="1447303432.7"/>
    <x v="0"/>
    <s v="PORT04"/>
    <s v="V444_0"/>
    <n v="2"/>
    <s v="DTP"/>
    <n v="0"/>
    <n v="0"/>
    <s v="V555555555_14"/>
    <x v="272"/>
    <x v="1"/>
    <s v="PORT09"/>
    <n v="2250"/>
    <n v="34.157193574354508"/>
  </r>
  <r>
    <n v="1447290145.7"/>
    <x v="0"/>
    <s v="PORT04"/>
    <s v="V444_0"/>
    <n v="2"/>
    <s v="DTP"/>
    <n v="0"/>
    <n v="0"/>
    <s v="V555555555_14"/>
    <x v="272"/>
    <x v="1"/>
    <s v="PORT09"/>
    <n v="2271"/>
    <n v="32.157193574354508"/>
  </r>
  <r>
    <n v="1447375287.7"/>
    <x v="0"/>
    <s v="PORT04"/>
    <s v="V444_0"/>
    <n v="2"/>
    <s v="DTP"/>
    <n v="0"/>
    <n v="0"/>
    <s v="V555555555_14"/>
    <x v="272"/>
    <x v="1"/>
    <s v="PORT09"/>
    <n v="2294"/>
    <n v="33.157193574354508"/>
  </r>
  <r>
    <n v="1447369505.7"/>
    <x v="0"/>
    <s v="PORT04"/>
    <s v="V444_0"/>
    <n v="2"/>
    <s v="DTP"/>
    <n v="0"/>
    <n v="0"/>
    <s v="V555555555_14"/>
    <x v="272"/>
    <x v="1"/>
    <s v="PORT09"/>
    <n v="2328"/>
    <n v="30.157193574354508"/>
  </r>
  <r>
    <n v="1447206585.7"/>
    <x v="0"/>
    <s v="PORT04"/>
    <s v="V444_0"/>
    <n v="2"/>
    <s v="DTP"/>
    <n v="0"/>
    <n v="0"/>
    <s v="V555555555_14"/>
    <x v="272"/>
    <x v="1"/>
    <s v="PORT09"/>
    <n v="2333"/>
    <n v="32.157193574354508"/>
  </r>
  <r>
    <n v="1447402055.7"/>
    <x v="0"/>
    <s v="PORT04"/>
    <s v="V444_0"/>
    <n v="2"/>
    <s v="DTP"/>
    <n v="0"/>
    <n v="0"/>
    <s v="V555555555_14"/>
    <x v="272"/>
    <x v="1"/>
    <s v="PORT09"/>
    <n v="2300"/>
    <n v="35.157193574354508"/>
  </r>
  <r>
    <n v="1447244429.7"/>
    <x v="0"/>
    <s v="PORT04"/>
    <s v="V444_0"/>
    <n v="2"/>
    <s v="DTP"/>
    <n v="0"/>
    <n v="0"/>
    <s v="V555555555_14"/>
    <x v="272"/>
    <x v="1"/>
    <s v="PORT09"/>
    <n v="2281"/>
    <n v="34.157193574354508"/>
  </r>
  <r>
    <n v="1447266961.7"/>
    <x v="0"/>
    <s v="PORT04"/>
    <s v="V444_0"/>
    <n v="2"/>
    <s v="DTP"/>
    <n v="0"/>
    <n v="0"/>
    <s v="V555555555_14"/>
    <x v="272"/>
    <x v="1"/>
    <s v="PORT09"/>
    <n v="2236"/>
    <n v="34.157193574354508"/>
  </r>
  <r>
    <n v="1447357776.7"/>
    <x v="0"/>
    <s v="PORT04"/>
    <s v="V444_0"/>
    <n v="2"/>
    <s v="DTP"/>
    <n v="0"/>
    <n v="0"/>
    <s v="V555555555_14"/>
    <x v="272"/>
    <x v="1"/>
    <s v="PORT09"/>
    <n v="2307"/>
    <n v="32.157193574354508"/>
  </r>
  <r>
    <n v="1447320238.7"/>
    <x v="0"/>
    <s v="PORT04"/>
    <s v="V444_0"/>
    <n v="2"/>
    <s v="DTP"/>
    <n v="0"/>
    <n v="0"/>
    <s v="V555555555_14"/>
    <x v="272"/>
    <x v="1"/>
    <s v="PORT09"/>
    <n v="6270"/>
    <n v="101.47158072306352"/>
  </r>
  <r>
    <n v="1447401985.7"/>
    <x v="0"/>
    <s v="PORT04"/>
    <s v="V444_0"/>
    <n v="2"/>
    <s v="DTP"/>
    <n v="0"/>
    <n v="0"/>
    <s v="V555555555_14"/>
    <x v="124"/>
    <x v="1"/>
    <s v="PORT09"/>
    <n v="2034"/>
    <n v="17.961865697878824"/>
  </r>
  <r>
    <n v="1447159850.7"/>
    <x v="0"/>
    <s v="PORT04"/>
    <s v="V444_0"/>
    <n v="2"/>
    <s v="DTP"/>
    <n v="0"/>
    <n v="0"/>
    <s v="V555555555_14"/>
    <x v="124"/>
    <x v="1"/>
    <s v="PORT09"/>
    <n v="2018"/>
    <n v="13.759999999999998"/>
  </r>
  <r>
    <n v="1447334362.7"/>
    <x v="0"/>
    <s v="PORT04"/>
    <s v="V444_0"/>
    <n v="2"/>
    <s v="DTP"/>
    <n v="0"/>
    <n v="0"/>
    <s v="V555555555_14"/>
    <x v="124"/>
    <x v="1"/>
    <s v="PORT09"/>
    <n v="1994"/>
    <n v="13.58"/>
  </r>
  <r>
    <n v="1447401987.7"/>
    <x v="0"/>
    <s v="PORT04"/>
    <s v="V444_0"/>
    <n v="2"/>
    <s v="DTP"/>
    <n v="0"/>
    <n v="0"/>
    <s v="V555555555_14"/>
    <x v="125"/>
    <x v="1"/>
    <s v="PORT09"/>
    <n v="5363"/>
    <n v="42.628797434840997"/>
  </r>
  <r>
    <n v="1447159893.7"/>
    <x v="0"/>
    <s v="PORT04"/>
    <s v="V444_0"/>
    <n v="2"/>
    <s v="DTP"/>
    <n v="0"/>
    <n v="0"/>
    <s v="V555555555_14"/>
    <x v="125"/>
    <x v="1"/>
    <s v="PORT09"/>
    <n v="5398"/>
    <n v="35.86"/>
  </r>
  <r>
    <n v="1447175816.7"/>
    <x v="0"/>
    <s v="PORT04"/>
    <s v="V444_0"/>
    <n v="2"/>
    <s v="DTP"/>
    <n v="0"/>
    <n v="0"/>
    <s v="V555555555_14"/>
    <x v="125"/>
    <x v="1"/>
    <s v="PORT09"/>
    <n v="5370"/>
    <n v="40.26"/>
  </r>
  <r>
    <n v="1447265646.7"/>
    <x v="0"/>
    <s v="PORT04"/>
    <s v="V444_0"/>
    <n v="2"/>
    <s v="DTP"/>
    <n v="0"/>
    <n v="0"/>
    <s v="V555555555_14"/>
    <x v="125"/>
    <x v="1"/>
    <s v="PORT09"/>
    <n v="5422"/>
    <n v="41"/>
  </r>
  <r>
    <n v="1447216668.7"/>
    <x v="0"/>
    <s v="PORT04"/>
    <s v="V444_0"/>
    <n v="2"/>
    <s v="DTP"/>
    <n v="0"/>
    <n v="0"/>
    <s v="V555555555_14"/>
    <x v="125"/>
    <x v="1"/>
    <s v="PORT09"/>
    <n v="5383"/>
    <n v="37.96"/>
  </r>
  <r>
    <n v="1447266941.7"/>
    <x v="0"/>
    <s v="PORT04"/>
    <s v="V444_0"/>
    <n v="2"/>
    <s v="DTP"/>
    <n v="0"/>
    <n v="0"/>
    <s v="V555555555_14"/>
    <x v="125"/>
    <x v="1"/>
    <s v="PORT09"/>
    <n v="5346"/>
    <n v="40.86"/>
  </r>
  <r>
    <n v="1447258855.7"/>
    <x v="0"/>
    <s v="PORT04"/>
    <s v="V444_0"/>
    <n v="2"/>
    <s v="DTP"/>
    <n v="0"/>
    <n v="0"/>
    <s v="V555555555_14"/>
    <x v="125"/>
    <x v="1"/>
    <s v="PORT09"/>
    <n v="5412"/>
    <n v="37.799999999999997"/>
  </r>
  <r>
    <n v="1447196779.7"/>
    <x v="0"/>
    <s v="PORT04"/>
    <s v="V444_0"/>
    <n v="2"/>
    <s v="DTP"/>
    <n v="0"/>
    <n v="0"/>
    <s v="V555555555_14"/>
    <x v="125"/>
    <x v="1"/>
    <s v="PORT09"/>
    <n v="5349"/>
    <n v="36.74"/>
  </r>
  <r>
    <n v="1447238358.7"/>
    <x v="0"/>
    <s v="PORT04"/>
    <s v="V444_0"/>
    <n v="2"/>
    <s v="DTP"/>
    <n v="0"/>
    <n v="0"/>
    <s v="V555555555_14"/>
    <x v="125"/>
    <x v="1"/>
    <s v="PORT09"/>
    <n v="5357"/>
    <n v="34.74"/>
  </r>
  <r>
    <n v="1447334396.7"/>
    <x v="0"/>
    <s v="PORT04"/>
    <s v="V444_0"/>
    <n v="2"/>
    <s v="DTP"/>
    <n v="0"/>
    <n v="0"/>
    <s v="V555555555_14"/>
    <x v="125"/>
    <x v="1"/>
    <s v="PORT09"/>
    <n v="5432"/>
    <n v="40.659999999999997"/>
  </r>
  <r>
    <n v="1447238360.7"/>
    <x v="0"/>
    <s v="PORT04"/>
    <s v="V444_0"/>
    <n v="2"/>
    <s v="DTP"/>
    <n v="0"/>
    <n v="0"/>
    <s v="V555555555_14"/>
    <x v="125"/>
    <x v="1"/>
    <s v="PORT09"/>
    <n v="5415"/>
    <n v="40.6"/>
  </r>
  <r>
    <n v="1447369503.7"/>
    <x v="0"/>
    <s v="PORT04"/>
    <s v="V444_0"/>
    <n v="2"/>
    <s v="DTP"/>
    <n v="0"/>
    <n v="0"/>
    <s v="V555555555_14"/>
    <x v="125"/>
    <x v="1"/>
    <s v="PORT09"/>
    <n v="5362"/>
    <n v="34.119999999999997"/>
  </r>
  <r>
    <n v="1447288744.7"/>
    <x v="0"/>
    <s v="PORT04"/>
    <s v="V444_0"/>
    <n v="2"/>
    <s v="DTP"/>
    <n v="0"/>
    <n v="0"/>
    <s v="V555555555_14"/>
    <x v="308"/>
    <x v="1"/>
    <s v="PORT09"/>
    <n v="470"/>
    <n v="5.2159044646492054"/>
  </r>
  <r>
    <n v="1447394185.7"/>
    <x v="0"/>
    <s v="PORT04"/>
    <s v="V444_0"/>
    <n v="2"/>
    <s v="DTP"/>
    <n v="0"/>
    <n v="0"/>
    <s v="V555555555_14"/>
    <x v="309"/>
    <x v="1"/>
    <s v="PORT09"/>
    <n v="277"/>
    <n v="0.74459545855379172"/>
  </r>
  <r>
    <n v="1447396988.7"/>
    <x v="0"/>
    <s v="PORT04"/>
    <s v="V444_0"/>
    <n v="2"/>
    <s v="DTP"/>
    <n v="0"/>
    <n v="0"/>
    <s v="V555555555_14"/>
    <x v="309"/>
    <x v="1"/>
    <s v="PORT09"/>
    <n v="345"/>
    <n v="0.74459545855379172"/>
  </r>
  <r>
    <n v="1447401808.7"/>
    <x v="0"/>
    <s v="PORT04"/>
    <s v="V444_0"/>
    <n v="2"/>
    <s v="DTP"/>
    <n v="0"/>
    <n v="0"/>
    <s v="V555555555_14"/>
    <x v="309"/>
    <x v="1"/>
    <s v="PORT09"/>
    <n v="287"/>
    <n v="1.20675815696649"/>
  </r>
  <r>
    <n v="1447329163.7"/>
    <x v="0"/>
    <s v="PORT04"/>
    <s v="V444_0"/>
    <n v="2"/>
    <s v="DTP"/>
    <n v="0"/>
    <n v="0"/>
    <s v="V555555555_14"/>
    <x v="273"/>
    <x v="1"/>
    <s v="PORT09"/>
    <n v="447"/>
    <n v="4.2936570229077295"/>
  </r>
  <r>
    <n v="1447291530.7"/>
    <x v="0"/>
    <s v="PORT04"/>
    <s v="V444_0"/>
    <n v="2"/>
    <s v="DTP"/>
    <n v="0"/>
    <n v="0"/>
    <s v="V555555555_14"/>
    <x v="126"/>
    <x v="1"/>
    <s v="PORT09"/>
    <n v="476"/>
    <n v="3.46"/>
  </r>
  <r>
    <n v="1447163013.7"/>
    <x v="0"/>
    <s v="PORT04"/>
    <s v="V444_0"/>
    <n v="2"/>
    <s v="DTP"/>
    <n v="0"/>
    <n v="0"/>
    <s v="V555555555_14"/>
    <x v="126"/>
    <x v="1"/>
    <s v="PORT09"/>
    <n v="497"/>
    <n v="3.42"/>
  </r>
  <r>
    <n v="1447291532.7"/>
    <x v="0"/>
    <s v="PORT04"/>
    <s v="V444_0"/>
    <n v="2"/>
    <s v="DTP"/>
    <n v="0"/>
    <n v="0"/>
    <s v="V555555555_14"/>
    <x v="490"/>
    <x v="1"/>
    <s v="PORT09"/>
    <n v="358"/>
    <n v="1.692690491907171"/>
  </r>
  <r>
    <n v="1447325207.7"/>
    <x v="0"/>
    <s v="PORT04"/>
    <s v="V444_0"/>
    <n v="2"/>
    <s v="DTP"/>
    <n v="0"/>
    <n v="0"/>
    <s v="V555555555_14"/>
    <x v="490"/>
    <x v="1"/>
    <s v="PORT09"/>
    <n v="402"/>
    <n v="1.692690491907171"/>
  </r>
  <r>
    <n v="1447163014.7"/>
    <x v="0"/>
    <s v="PORT04"/>
    <s v="V444_0"/>
    <n v="2"/>
    <s v="DTP"/>
    <n v="0"/>
    <n v="0"/>
    <s v="V555555555_14"/>
    <x v="490"/>
    <x v="1"/>
    <s v="PORT09"/>
    <n v="496"/>
    <n v="3.16"/>
  </r>
  <r>
    <n v="1447149341.7"/>
    <x v="0"/>
    <s v="PORT04"/>
    <s v="V444_0"/>
    <n v="2"/>
    <s v="DTP"/>
    <n v="0"/>
    <n v="0"/>
    <s v="V555555555_14"/>
    <x v="490"/>
    <x v="1"/>
    <s v="PORT09"/>
    <n v="514"/>
    <n v="3.16"/>
  </r>
  <r>
    <n v="1447159919.7"/>
    <x v="0"/>
    <s v="PORT04"/>
    <s v="V444_0"/>
    <n v="2"/>
    <s v="DTP"/>
    <n v="0"/>
    <n v="0"/>
    <s v="V555555555_14"/>
    <x v="490"/>
    <x v="1"/>
    <s v="PORT09"/>
    <n v="497"/>
    <n v="3.16"/>
  </r>
  <r>
    <n v="1447149340.7"/>
    <x v="0"/>
    <s v="PORT04"/>
    <s v="V444_0"/>
    <n v="2"/>
    <s v="DTP"/>
    <n v="0"/>
    <n v="0"/>
    <s v="V555555555_14"/>
    <x v="490"/>
    <x v="1"/>
    <s v="PORT09"/>
    <n v="488"/>
    <n v="3.16"/>
  </r>
  <r>
    <n v="1447159920.7"/>
    <x v="0"/>
    <s v="PORT04"/>
    <s v="V444_0"/>
    <n v="2"/>
    <s v="DTP"/>
    <n v="0"/>
    <n v="0"/>
    <s v="V555555555_14"/>
    <x v="490"/>
    <x v="1"/>
    <s v="PORT09"/>
    <n v="451"/>
    <n v="3.16"/>
  </r>
  <r>
    <n v="1447146800.7"/>
    <x v="0"/>
    <s v="PORT04"/>
    <s v="V444_0"/>
    <n v="2"/>
    <s v="DTP"/>
    <n v="0"/>
    <n v="0"/>
    <s v="V555555555_14"/>
    <x v="490"/>
    <x v="1"/>
    <s v="PORT09"/>
    <n v="496"/>
    <n v="3.16"/>
  </r>
  <r>
    <n v="1447405426.7"/>
    <x v="0"/>
    <s v="PORT04"/>
    <s v="V444_0"/>
    <n v="2"/>
    <s v="DTP"/>
    <n v="0"/>
    <n v="0"/>
    <s v="V555555555_14"/>
    <x v="490"/>
    <x v="1"/>
    <s v="PORT09"/>
    <n v="453"/>
    <n v="3.1400000000000006"/>
  </r>
  <r>
    <n v="1447291531.7"/>
    <x v="0"/>
    <s v="PORT04"/>
    <s v="V444_0"/>
    <n v="2"/>
    <s v="DTP"/>
    <n v="0"/>
    <n v="0"/>
    <s v="V555555555_14"/>
    <x v="490"/>
    <x v="1"/>
    <s v="PORT09"/>
    <n v="478"/>
    <n v="3.1400000000000006"/>
  </r>
  <r>
    <n v="1447369194.7"/>
    <x v="0"/>
    <s v="PORT04"/>
    <s v="V444_0"/>
    <n v="2"/>
    <s v="DTP"/>
    <n v="0"/>
    <n v="0"/>
    <s v="V555555555_14"/>
    <x v="126"/>
    <x v="1"/>
    <s v="PORT09"/>
    <n v="546"/>
    <n v="4.26"/>
  </r>
  <r>
    <n v="1447405427.7"/>
    <x v="0"/>
    <s v="PORT04"/>
    <s v="V444_0"/>
    <n v="2"/>
    <s v="DTP"/>
    <n v="0"/>
    <n v="0"/>
    <s v="V555555555_14"/>
    <x v="490"/>
    <x v="1"/>
    <s v="PORT09"/>
    <n v="625"/>
    <n v="3.7"/>
  </r>
  <r>
    <n v="1447357779.7"/>
    <x v="0"/>
    <s v="PORT04"/>
    <s v="V444_0"/>
    <n v="2"/>
    <s v="DTP"/>
    <n v="0"/>
    <n v="0"/>
    <s v="V555555555_14"/>
    <x v="490"/>
    <x v="1"/>
    <s v="PORT09"/>
    <n v="711"/>
    <n v="4.24"/>
  </r>
  <r>
    <n v="1447405664.7"/>
    <x v="0"/>
    <s v="PORT04"/>
    <s v="V444_0"/>
    <n v="2"/>
    <s v="DTP"/>
    <n v="0"/>
    <n v="0"/>
    <s v="V555555555_14"/>
    <x v="339"/>
    <x v="1"/>
    <s v="PORT09"/>
    <n v="394"/>
    <n v="3.8284812789230132"/>
  </r>
  <r>
    <n v="1447288339.7"/>
    <x v="0"/>
    <s v="PORT04"/>
    <s v="V444_0"/>
    <n v="2"/>
    <s v="DTP"/>
    <n v="6"/>
    <n v="6"/>
    <s v="V555555555_14"/>
    <x v="491"/>
    <x v="1"/>
    <s v="PORT09"/>
    <n v="406"/>
    <n v="3.1349504331060172"/>
  </r>
  <r>
    <n v="1447359864.7"/>
    <x v="0"/>
    <s v="PORT04"/>
    <s v="V444_0"/>
    <n v="2"/>
    <s v="DTP"/>
    <n v="0"/>
    <n v="0"/>
    <s v="V555555555_14"/>
    <x v="491"/>
    <x v="1"/>
    <s v="PORT09"/>
    <n v="342"/>
    <n v="0.62699008662120348"/>
  </r>
  <r>
    <n v="1447162977.7"/>
    <x v="0"/>
    <s v="PORT04"/>
    <s v="V444_0"/>
    <n v="2"/>
    <s v="DTP"/>
    <n v="0"/>
    <n v="0"/>
    <s v="V555555555_14"/>
    <x v="137"/>
    <x v="1"/>
    <s v="PORT09"/>
    <n v="749"/>
    <n v="2.8915097831182606"/>
  </r>
  <r>
    <n v="1447402056.7"/>
    <x v="0"/>
    <s v="PORT04"/>
    <s v="V444_0"/>
    <n v="2"/>
    <s v="DTP"/>
    <n v="0"/>
    <n v="0"/>
    <s v="V555555555_14"/>
    <x v="138"/>
    <x v="1"/>
    <s v="PORT09"/>
    <n v="8332"/>
    <n v="25.78"/>
  </r>
  <r>
    <n v="1447250244.7"/>
    <x v="0"/>
    <s v="PORT04"/>
    <s v="V444_0"/>
    <n v="2"/>
    <s v="DTP"/>
    <n v="0"/>
    <n v="0"/>
    <s v="V555555555_14"/>
    <x v="138"/>
    <x v="1"/>
    <s v="PORT09"/>
    <n v="8322"/>
    <n v="26.92"/>
  </r>
  <r>
    <n v="1447334363.7"/>
    <x v="0"/>
    <s v="PORT04"/>
    <s v="V444_0"/>
    <n v="2"/>
    <s v="DTP"/>
    <n v="0"/>
    <n v="0"/>
    <s v="V555555555_14"/>
    <x v="138"/>
    <x v="1"/>
    <s v="PORT09"/>
    <n v="8289"/>
    <n v="23.64"/>
  </r>
  <r>
    <n v="1447159888.7"/>
    <x v="0"/>
    <s v="PORT04"/>
    <s v="V444_0"/>
    <n v="2"/>
    <s v="DTP"/>
    <n v="0"/>
    <n v="0"/>
    <s v="V555555555_14"/>
    <x v="138"/>
    <x v="1"/>
    <s v="PORT09"/>
    <n v="8298"/>
    <n v="22.6"/>
  </r>
  <r>
    <n v="1447177495.7"/>
    <x v="0"/>
    <s v="PORT04"/>
    <s v="V444_0"/>
    <n v="2"/>
    <s v="DTP"/>
    <n v="0"/>
    <n v="0"/>
    <s v="V555555555_14"/>
    <x v="138"/>
    <x v="1"/>
    <s v="PORT09"/>
    <n v="8326"/>
    <n v="22.58"/>
  </r>
  <r>
    <n v="1447231575.7"/>
    <x v="0"/>
    <s v="PORT04"/>
    <s v="V444_0"/>
    <n v="2"/>
    <s v="DTP"/>
    <n v="0"/>
    <n v="0"/>
    <s v="V555555555_14"/>
    <x v="138"/>
    <x v="1"/>
    <s v="PORT09"/>
    <n v="8284"/>
    <n v="19.559999999999999"/>
  </r>
  <r>
    <n v="1447402062.7"/>
    <x v="0"/>
    <s v="PORT04"/>
    <s v="V444_0"/>
    <n v="2"/>
    <s v="DTP"/>
    <n v="0"/>
    <n v="0"/>
    <s v="V555555555_14"/>
    <x v="138"/>
    <x v="1"/>
    <s v="PORT09"/>
    <n v="8306"/>
    <n v="20.56"/>
  </r>
  <r>
    <n v="1447357726.7"/>
    <x v="0"/>
    <s v="PORT04"/>
    <s v="V444_0"/>
    <n v="2"/>
    <s v="DTP"/>
    <n v="0"/>
    <n v="0"/>
    <s v="V555555555_14"/>
    <x v="138"/>
    <x v="1"/>
    <s v="PORT09"/>
    <n v="8266"/>
    <n v="21.54"/>
  </r>
  <r>
    <n v="1447231574.7"/>
    <x v="0"/>
    <s v="PORT04"/>
    <s v="V444_0"/>
    <n v="2"/>
    <s v="DTP"/>
    <n v="0"/>
    <n v="0"/>
    <s v="V555555555_14"/>
    <x v="138"/>
    <x v="1"/>
    <s v="PORT09"/>
    <n v="8279"/>
    <n v="22.52"/>
  </r>
  <r>
    <n v="1447231576.7"/>
    <x v="0"/>
    <s v="PORT04"/>
    <s v="V444_0"/>
    <n v="2"/>
    <s v="DTP"/>
    <n v="0"/>
    <n v="0"/>
    <s v="V555555555_14"/>
    <x v="138"/>
    <x v="1"/>
    <s v="PORT09"/>
    <n v="8306"/>
    <n v="19.5"/>
  </r>
  <r>
    <n v="1447159891.7"/>
    <x v="0"/>
    <s v="PORT04"/>
    <s v="V444_0"/>
    <n v="2"/>
    <s v="DTP"/>
    <n v="0"/>
    <n v="0"/>
    <s v="V555555555_14"/>
    <x v="138"/>
    <x v="1"/>
    <s v="PORT09"/>
    <n v="8320"/>
    <n v="20.46"/>
  </r>
  <r>
    <n v="1447159890.7"/>
    <x v="0"/>
    <s v="PORT04"/>
    <s v="V444_0"/>
    <n v="2"/>
    <s v="DTP"/>
    <n v="0"/>
    <n v="0"/>
    <s v="V555555555_14"/>
    <x v="138"/>
    <x v="1"/>
    <s v="PORT09"/>
    <n v="8296"/>
    <n v="23.44"/>
  </r>
  <r>
    <n v="1447231573.7"/>
    <x v="0"/>
    <s v="PORT04"/>
    <s v="V444_0"/>
    <n v="2"/>
    <s v="DTP"/>
    <n v="0"/>
    <n v="0"/>
    <s v="V555555555_14"/>
    <x v="138"/>
    <x v="1"/>
    <s v="PORT09"/>
    <n v="8315"/>
    <n v="19.420000000000002"/>
  </r>
  <r>
    <n v="1447177502.7"/>
    <x v="0"/>
    <s v="PORT04"/>
    <s v="V444_0"/>
    <n v="2"/>
    <s v="DTP"/>
    <n v="0"/>
    <n v="0"/>
    <s v="V555555555_14"/>
    <x v="138"/>
    <x v="1"/>
    <s v="PORT09"/>
    <n v="8244"/>
    <n v="20.399999999999999"/>
  </r>
  <r>
    <n v="1447342051.7"/>
    <x v="0"/>
    <s v="PORT04"/>
    <s v="V444_0"/>
    <n v="2"/>
    <s v="DTP"/>
    <n v="0"/>
    <n v="0"/>
    <s v="V555555555_14"/>
    <x v="471"/>
    <x v="1"/>
    <s v="PORT09"/>
    <n v="811"/>
    <n v="6.6293375394321759"/>
  </r>
  <r>
    <n v="1447379234.7"/>
    <x v="0"/>
    <s v="PORT04"/>
    <s v="V444_0"/>
    <n v="2"/>
    <s v="DTP"/>
    <n v="0"/>
    <n v="0"/>
    <s v="V555555555_14"/>
    <x v="471"/>
    <x v="1"/>
    <s v="PORT09"/>
    <n v="740"/>
    <n v="3.88"/>
  </r>
  <r>
    <n v="1447258776.7"/>
    <x v="0"/>
    <s v="PORT04"/>
    <s v="V444_0"/>
    <n v="2"/>
    <s v="DTP"/>
    <n v="0"/>
    <n v="0"/>
    <s v="V555555555_14"/>
    <x v="471"/>
    <x v="1"/>
    <s v="PORT09"/>
    <n v="1752"/>
    <n v="9.58"/>
  </r>
  <r>
    <n v="1447159949.7"/>
    <x v="0"/>
    <s v="PORT04"/>
    <s v="V444_0"/>
    <n v="2"/>
    <s v="DTP"/>
    <n v="0"/>
    <n v="0"/>
    <s v="V555555555_14"/>
    <x v="279"/>
    <x v="1"/>
    <s v="PORT09"/>
    <n v="4295"/>
    <n v="40.444662118298311"/>
  </r>
  <r>
    <n v="1447163035.7"/>
    <x v="0"/>
    <s v="PORT04"/>
    <s v="V444_0"/>
    <n v="2"/>
    <s v="DTP"/>
    <n v="0"/>
    <n v="0"/>
    <s v="V555555555_14"/>
    <x v="279"/>
    <x v="1"/>
    <s v="PORT09"/>
    <n v="4255"/>
    <n v="38.444662118298311"/>
  </r>
  <r>
    <n v="1447187011.7"/>
    <x v="0"/>
    <s v="PORT04"/>
    <s v="V444_0"/>
    <n v="2"/>
    <s v="DTP"/>
    <n v="0"/>
    <n v="0"/>
    <s v="V555555555_14"/>
    <x v="279"/>
    <x v="1"/>
    <s v="PORT09"/>
    <n v="4258"/>
    <n v="35.444662118298311"/>
  </r>
  <r>
    <n v="1447166640.7"/>
    <x v="0"/>
    <s v="PORT04"/>
    <s v="V444_0"/>
    <n v="2"/>
    <s v="DTP"/>
    <n v="0"/>
    <n v="0"/>
    <s v="V555555555_14"/>
    <x v="279"/>
    <x v="1"/>
    <s v="PORT09"/>
    <n v="4273"/>
    <n v="35.444662118298311"/>
  </r>
  <r>
    <n v="1447268261.7"/>
    <x v="0"/>
    <s v="PORT04"/>
    <s v="V444_0"/>
    <n v="2"/>
    <s v="DTP"/>
    <n v="0"/>
    <n v="0"/>
    <s v="V555555555_14"/>
    <x v="492"/>
    <x v="1"/>
    <s v="PORT09"/>
    <n v="4326"/>
    <n v="37.4737895176088"/>
  </r>
  <r>
    <n v="1447268263.7"/>
    <x v="0"/>
    <s v="PORT04"/>
    <s v="V444_0"/>
    <n v="2"/>
    <s v="DTP"/>
    <n v="0"/>
    <n v="0"/>
    <s v="V555555555_14"/>
    <x v="492"/>
    <x v="1"/>
    <s v="PORT09"/>
    <n v="4318"/>
    <n v="40.4737895176088"/>
  </r>
  <r>
    <n v="1447249984.7"/>
    <x v="0"/>
    <s v="PORT04"/>
    <s v="V444_0"/>
    <n v="2"/>
    <s v="DTP"/>
    <n v="0"/>
    <n v="0"/>
    <s v="V555555555_14"/>
    <x v="492"/>
    <x v="1"/>
    <s v="PORT09"/>
    <n v="4268"/>
    <n v="38.4737895176088"/>
  </r>
  <r>
    <n v="1447249983.7"/>
    <x v="0"/>
    <s v="PORT04"/>
    <s v="V444_0"/>
    <n v="2"/>
    <s v="DTP"/>
    <n v="0"/>
    <n v="0"/>
    <s v="V555555555_14"/>
    <x v="492"/>
    <x v="1"/>
    <s v="PORT09"/>
    <n v="4311"/>
    <n v="39.4737895176088"/>
  </r>
  <r>
    <n v="1447394515.7"/>
    <x v="0"/>
    <s v="PORT04"/>
    <s v="V444_0"/>
    <n v="2"/>
    <s v="DTP"/>
    <n v="0"/>
    <n v="0"/>
    <s v="V555555555_14"/>
    <x v="492"/>
    <x v="1"/>
    <s v="PORT09"/>
    <n v="4278"/>
    <n v="37.4737895176088"/>
  </r>
  <r>
    <n v="1447265727.7"/>
    <x v="0"/>
    <s v="PORT04"/>
    <s v="V444_0"/>
    <n v="2"/>
    <s v="DTP"/>
    <n v="0"/>
    <n v="0"/>
    <s v="V555555555_14"/>
    <x v="492"/>
    <x v="1"/>
    <s v="PORT09"/>
    <n v="4235"/>
    <n v="35.4737895176088"/>
  </r>
  <r>
    <n v="1447394514.7"/>
    <x v="0"/>
    <s v="PORT04"/>
    <s v="V444_0"/>
    <n v="2"/>
    <s v="DTP"/>
    <n v="0"/>
    <n v="0"/>
    <s v="V555555555_14"/>
    <x v="492"/>
    <x v="1"/>
    <s v="PORT09"/>
    <n v="4307"/>
    <n v="39.4737895176088"/>
  </r>
  <r>
    <n v="1447216597.7"/>
    <x v="0"/>
    <s v="PORT04"/>
    <s v="V444_0"/>
    <n v="2"/>
    <s v="DTP"/>
    <n v="0"/>
    <n v="0"/>
    <s v="V555555555_14"/>
    <x v="392"/>
    <x v="1"/>
    <s v="PORT09"/>
    <n v="3929"/>
    <n v="94.92"/>
  </r>
  <r>
    <n v="1447394123.7"/>
    <x v="0"/>
    <s v="PORT04"/>
    <s v="V444_0"/>
    <n v="2"/>
    <s v="DTP"/>
    <n v="0"/>
    <n v="0"/>
    <s v="V555555555_14"/>
    <x v="392"/>
    <x v="1"/>
    <s v="PORT09"/>
    <n v="3908"/>
    <n v="86.12"/>
  </r>
  <r>
    <n v="1447400485.7"/>
    <x v="0"/>
    <s v="PORT04"/>
    <s v="V444_0"/>
    <n v="2"/>
    <s v="DTP"/>
    <n v="0"/>
    <n v="0"/>
    <s v="V555555555_14"/>
    <x v="493"/>
    <x v="1"/>
    <s v="PORT09"/>
    <n v="480"/>
    <n v="5.7971671338155346"/>
  </r>
  <r>
    <n v="1447218312.7"/>
    <x v="0"/>
    <s v="PORT04"/>
    <s v="V444_0"/>
    <n v="2"/>
    <s v="DTP"/>
    <n v="0"/>
    <n v="0"/>
    <s v="V555555555_14"/>
    <x v="395"/>
    <x v="1"/>
    <s v="PORT09"/>
    <n v="2793"/>
    <n v="11.88"/>
  </r>
  <r>
    <n v="1447291252.7"/>
    <x v="0"/>
    <s v="PORT04"/>
    <s v="V444_0"/>
    <n v="2"/>
    <s v="DTP"/>
    <n v="0"/>
    <n v="0"/>
    <s v="V555555555_14"/>
    <x v="494"/>
    <x v="1"/>
    <s v="PORT09"/>
    <n v="463"/>
    <n v="2.58"/>
  </r>
  <r>
    <n v="1447357613.7"/>
    <x v="0"/>
    <s v="PORT04"/>
    <s v="V444_0"/>
    <n v="2"/>
    <s v="DTP"/>
    <n v="0"/>
    <n v="0"/>
    <s v="V555555555_14"/>
    <x v="398"/>
    <x v="1"/>
    <s v="PORT09"/>
    <n v="1256"/>
    <n v="13.778780041819902"/>
  </r>
  <r>
    <n v="1447311495.7"/>
    <x v="0"/>
    <s v="PORT04"/>
    <s v="V444_0"/>
    <n v="2"/>
    <s v="DTP"/>
    <n v="0"/>
    <n v="0"/>
    <s v="V555555555_14"/>
    <x v="398"/>
    <x v="1"/>
    <s v="PORT09"/>
    <n v="1237"/>
    <n v="14.778780041819902"/>
  </r>
  <r>
    <n v="1447266885.7"/>
    <x v="0"/>
    <s v="PORT04"/>
    <s v="V444_0"/>
    <n v="2"/>
    <s v="DTP"/>
    <n v="0"/>
    <n v="0"/>
    <s v="V55555_26"/>
    <x v="340"/>
    <x v="1"/>
    <s v="PORT09"/>
    <n v="955"/>
    <n v="11.795720164609051"/>
  </r>
  <r>
    <n v="1447346490.7"/>
    <x v="0"/>
    <s v="PORT04"/>
    <s v="V444_0"/>
    <n v="2"/>
    <s v="DTP"/>
    <n v="0"/>
    <n v="0"/>
    <s v="V55555_26"/>
    <x v="340"/>
    <x v="1"/>
    <s v="PORT09"/>
    <n v="671"/>
    <n v="5.8978600823045255"/>
  </r>
  <r>
    <n v="1447175181.7"/>
    <x v="0"/>
    <s v="PORT04"/>
    <s v="V444_0"/>
    <n v="2"/>
    <s v="DTP"/>
    <n v="0"/>
    <n v="0"/>
    <s v="V55555_26"/>
    <x v="340"/>
    <x v="1"/>
    <s v="PORT09"/>
    <n v="2085"/>
    <n v="30.489300411522628"/>
  </r>
  <r>
    <n v="1447266947.7"/>
    <x v="0"/>
    <s v="PORT04"/>
    <s v="V444_0"/>
    <n v="2"/>
    <s v="DTP"/>
    <n v="0"/>
    <n v="0"/>
    <s v="V55555_26"/>
    <x v="340"/>
    <x v="1"/>
    <s v="PORT09"/>
    <n v="2096"/>
    <n v="31.489300411522628"/>
  </r>
  <r>
    <n v="1447165436.7"/>
    <x v="0"/>
    <s v="PORT04"/>
    <s v="V444_0"/>
    <n v="2"/>
    <s v="DTP"/>
    <n v="0"/>
    <n v="0"/>
    <s v="V55555_26"/>
    <x v="340"/>
    <x v="1"/>
    <s v="PORT09"/>
    <n v="1362"/>
    <n v="17.64"/>
  </r>
  <r>
    <n v="1447266860.7"/>
    <x v="0"/>
    <s v="PORT04"/>
    <s v="V444_0"/>
    <n v="2"/>
    <s v="DTP"/>
    <n v="0"/>
    <n v="0"/>
    <s v="V55555_26"/>
    <x v="340"/>
    <x v="1"/>
    <s v="PORT09"/>
    <n v="1355"/>
    <n v="17.420000000000002"/>
  </r>
  <r>
    <n v="1447399703.7"/>
    <x v="0"/>
    <s v="PORT04"/>
    <s v="V444_0"/>
    <n v="2"/>
    <s v="DTP"/>
    <n v="0"/>
    <n v="0"/>
    <s v="V55555_26"/>
    <x v="340"/>
    <x v="1"/>
    <s v="PORT09"/>
    <n v="2434"/>
    <n v="31.78"/>
  </r>
  <r>
    <n v="1447227078.7"/>
    <x v="0"/>
    <s v="PORT04"/>
    <s v="V444_0"/>
    <n v="2"/>
    <s v="DTP"/>
    <n v="0"/>
    <n v="0"/>
    <s v="V55555_26"/>
    <x v="340"/>
    <x v="1"/>
    <s v="PORT09"/>
    <n v="1367"/>
    <n v="17.36"/>
  </r>
  <r>
    <n v="1447346561.7"/>
    <x v="0"/>
    <s v="PORT04"/>
    <s v="V444_0"/>
    <n v="2"/>
    <s v="DTP"/>
    <n v="0"/>
    <n v="0"/>
    <s v="V55555_26"/>
    <x v="340"/>
    <x v="1"/>
    <s v="PORT09"/>
    <n v="4930"/>
    <n v="69.56"/>
  </r>
  <r>
    <n v="1447227101.7"/>
    <x v="0"/>
    <s v="PORT04"/>
    <s v="V444_0"/>
    <n v="2"/>
    <s v="DTP"/>
    <n v="0"/>
    <n v="0"/>
    <s v="V55555_26"/>
    <x v="443"/>
    <x v="1"/>
    <s v="PORT09"/>
    <n v="664"/>
    <n v="6.2920588235294117"/>
  </r>
  <r>
    <n v="1447389176.7"/>
    <x v="0"/>
    <s v="PORT04"/>
    <s v="V444_0"/>
    <n v="2"/>
    <s v="DTP"/>
    <n v="0"/>
    <n v="0"/>
    <s v="V55555_26"/>
    <x v="79"/>
    <x v="1"/>
    <s v="PORT09"/>
    <n v="267"/>
    <n v="0.40963648096364819"/>
  </r>
  <r>
    <n v="1447185828.7"/>
    <x v="0"/>
    <s v="PORT04"/>
    <s v="V444_0"/>
    <n v="2"/>
    <s v="DTP"/>
    <n v="0"/>
    <n v="0"/>
    <s v="V55555_26"/>
    <x v="79"/>
    <x v="1"/>
    <s v="PORT09"/>
    <n v="329"/>
    <n v="0.61445472144547231"/>
  </r>
  <r>
    <n v="1447391188.7"/>
    <x v="0"/>
    <s v="PORT04"/>
    <s v="V444_0"/>
    <n v="2"/>
    <s v="DTP"/>
    <n v="0"/>
    <n v="0"/>
    <s v="V55555_26"/>
    <x v="79"/>
    <x v="1"/>
    <s v="PORT09"/>
    <n v="340"/>
    <n v="0.65541836954183708"/>
  </r>
  <r>
    <n v="1447208887.7"/>
    <x v="0"/>
    <s v="PORT04"/>
    <s v="V444_0"/>
    <n v="2"/>
    <s v="DTP"/>
    <n v="0"/>
    <n v="0"/>
    <s v="V55555_26"/>
    <x v="79"/>
    <x v="1"/>
    <s v="PORT09"/>
    <n v="278"/>
    <n v="0.40963648096364819"/>
  </r>
  <r>
    <n v="1447171577.7"/>
    <x v="0"/>
    <s v="PORT04"/>
    <s v="V444_0"/>
    <n v="2"/>
    <s v="DTP"/>
    <n v="0"/>
    <n v="0"/>
    <s v="V55555_26"/>
    <x v="79"/>
    <x v="1"/>
    <s v="PORT09"/>
    <n v="317"/>
    <n v="0.40963648096364819"/>
  </r>
  <r>
    <n v="1447323885.7"/>
    <x v="0"/>
    <s v="PORT04"/>
    <s v="V444_0"/>
    <n v="2"/>
    <s v="DTP"/>
    <n v="0"/>
    <n v="0"/>
    <s v="V55555_26"/>
    <x v="80"/>
    <x v="1"/>
    <s v="PORT09"/>
    <n v="534"/>
    <n v="1.9964601769911507"/>
  </r>
  <r>
    <n v="1447185794.7"/>
    <x v="0"/>
    <s v="PORT04"/>
    <s v="V444_0"/>
    <n v="2"/>
    <s v="DTP"/>
    <n v="0"/>
    <n v="0"/>
    <s v="V55555_26"/>
    <x v="80"/>
    <x v="1"/>
    <s v="PORT09"/>
    <n v="409"/>
    <n v="0.99823008849557537"/>
  </r>
  <r>
    <n v="1447283655.7"/>
    <x v="0"/>
    <s v="PORT04"/>
    <s v="V444_0"/>
    <n v="2"/>
    <s v="DTP"/>
    <n v="0"/>
    <n v="0"/>
    <s v="V55555_26"/>
    <x v="80"/>
    <x v="1"/>
    <s v="PORT09"/>
    <n v="479"/>
    <n v="1.9964601769911507"/>
  </r>
  <r>
    <n v="1447367958.7"/>
    <x v="0"/>
    <s v="PORT04"/>
    <s v="V444_0"/>
    <n v="2"/>
    <s v="DTP"/>
    <n v="0"/>
    <n v="0"/>
    <s v="V55555_26"/>
    <x v="80"/>
    <x v="1"/>
    <s v="PORT09"/>
    <n v="486"/>
    <n v="1.9964601769911507"/>
  </r>
  <r>
    <n v="1447348785.7"/>
    <x v="0"/>
    <s v="PORT04"/>
    <s v="V444_0"/>
    <n v="2"/>
    <s v="DTP"/>
    <n v="0"/>
    <n v="0"/>
    <s v="V55555_26"/>
    <x v="265"/>
    <x v="1"/>
    <s v="PORT09"/>
    <n v="1247"/>
    <n v="8.8453698022839351"/>
  </r>
  <r>
    <n v="1447361990.7"/>
    <x v="0"/>
    <s v="PORT04"/>
    <s v="V444_0"/>
    <n v="2"/>
    <s v="DTP"/>
    <n v="0"/>
    <n v="0"/>
    <s v="V55555_26"/>
    <x v="265"/>
    <x v="1"/>
    <s v="PORT09"/>
    <n v="1326"/>
    <n v="8.8453698022839351"/>
  </r>
  <r>
    <n v="1447361992.7"/>
    <x v="0"/>
    <s v="PORT04"/>
    <s v="V444_0"/>
    <n v="2"/>
    <s v="DTP"/>
    <n v="0"/>
    <n v="0"/>
    <s v="V55555_26"/>
    <x v="265"/>
    <x v="1"/>
    <s v="PORT09"/>
    <n v="821"/>
    <n v="4.4226849011419676"/>
  </r>
  <r>
    <n v="1447323810.7"/>
    <x v="0"/>
    <s v="PORT04"/>
    <s v="V444_0"/>
    <n v="2"/>
    <s v="DTP"/>
    <n v="0"/>
    <n v="0"/>
    <s v="V55555_26"/>
    <x v="266"/>
    <x v="1"/>
    <s v="PORT09"/>
    <n v="394"/>
    <n v="0.68337240320103432"/>
  </r>
  <r>
    <n v="1447323930.7"/>
    <x v="0"/>
    <s v="PORT04"/>
    <s v="V444_0"/>
    <n v="2"/>
    <s v="DTP"/>
    <n v="0"/>
    <n v="0"/>
    <s v="V55555_26"/>
    <x v="266"/>
    <x v="1"/>
    <s v="PORT09"/>
    <n v="458"/>
    <n v="1.7084310080025857"/>
  </r>
  <r>
    <n v="1447266958.7"/>
    <x v="0"/>
    <s v="PORT04"/>
    <s v="V444_0"/>
    <n v="2"/>
    <s v="DTP"/>
    <n v="0"/>
    <n v="0"/>
    <s v="V55555_26"/>
    <x v="87"/>
    <x v="1"/>
    <s v="PORT09"/>
    <n v="355"/>
    <n v="0.56709309689677012"/>
  </r>
  <r>
    <n v="1447361991.7"/>
    <x v="0"/>
    <s v="PORT04"/>
    <s v="V444_0"/>
    <n v="2"/>
    <s v="DTP"/>
    <n v="0"/>
    <n v="0"/>
    <s v="V55555_26"/>
    <x v="266"/>
    <x v="1"/>
    <s v="PORT09"/>
    <n v="753"/>
    <n v="4.5199999999999996"/>
  </r>
  <r>
    <n v="1447361989.7"/>
    <x v="0"/>
    <s v="PORT04"/>
    <s v="V444_0"/>
    <n v="2"/>
    <s v="DTP"/>
    <n v="0"/>
    <n v="0"/>
    <s v="V55555_26"/>
    <x v="87"/>
    <x v="1"/>
    <s v="PORT09"/>
    <n v="1309"/>
    <n v="9.02"/>
  </r>
  <r>
    <n v="1447407431.7"/>
    <x v="0"/>
    <s v="PORT04"/>
    <s v="V444_0"/>
    <n v="2"/>
    <s v="DTP"/>
    <n v="0"/>
    <n v="0"/>
    <s v="V55555_26"/>
    <x v="87"/>
    <x v="1"/>
    <s v="PORT09"/>
    <n v="1364"/>
    <n v="9.58"/>
  </r>
  <r>
    <n v="1447242499.7"/>
    <x v="0"/>
    <s v="PORT04"/>
    <s v="V444_0"/>
    <n v="2"/>
    <s v="DTP"/>
    <n v="0"/>
    <n v="0"/>
    <s v="V55555_26"/>
    <x v="87"/>
    <x v="1"/>
    <s v="PORT09"/>
    <n v="2278"/>
    <n v="16.059999999999999"/>
  </r>
  <r>
    <n v="1447305841.7"/>
    <x v="0"/>
    <s v="PORT04"/>
    <s v="V444_0"/>
    <n v="2"/>
    <s v="DTP"/>
    <n v="0"/>
    <n v="0"/>
    <s v="V55555_26"/>
    <x v="87"/>
    <x v="1"/>
    <s v="PORT09"/>
    <n v="2249"/>
    <n v="15.04"/>
  </r>
  <r>
    <n v="1447266951.7"/>
    <x v="0"/>
    <s v="PORT04"/>
    <s v="V444_0"/>
    <n v="2"/>
    <s v="DTP"/>
    <n v="0"/>
    <n v="0"/>
    <s v="V55555_26"/>
    <x v="346"/>
    <x v="1"/>
    <s v="PORT09"/>
    <n v="827"/>
    <n v="1.6908310220188094"/>
  </r>
  <r>
    <n v="1447283671.7"/>
    <x v="0"/>
    <s v="PORT04"/>
    <s v="V444_0"/>
    <n v="2"/>
    <s v="DTP"/>
    <n v="0"/>
    <n v="0"/>
    <s v="V55555_26"/>
    <x v="346"/>
    <x v="1"/>
    <s v="PORT09"/>
    <n v="411"/>
    <n v="0.50724930660564282"/>
  </r>
  <r>
    <n v="1447367961.7"/>
    <x v="0"/>
    <s v="PORT04"/>
    <s v="V444_0"/>
    <n v="2"/>
    <s v="DTP"/>
    <n v="0"/>
    <n v="0"/>
    <s v="V55555_26"/>
    <x v="346"/>
    <x v="1"/>
    <s v="PORT09"/>
    <n v="498"/>
    <n v="0.67633240880752377"/>
  </r>
  <r>
    <n v="1447151885.7"/>
    <x v="0"/>
    <s v="PORT04"/>
    <s v="V444_0"/>
    <n v="2"/>
    <s v="DTP"/>
    <n v="0"/>
    <n v="0"/>
    <s v="V55555_26"/>
    <x v="346"/>
    <x v="1"/>
    <s v="PORT09"/>
    <n v="444"/>
    <n v="0.67633240880752377"/>
  </r>
  <r>
    <n v="1447133256.7"/>
    <x v="0"/>
    <s v="PORT04"/>
    <s v="V444_0"/>
    <n v="2"/>
    <s v="DTP"/>
    <n v="0"/>
    <n v="0"/>
    <s v="V55555_26"/>
    <x v="346"/>
    <x v="1"/>
    <s v="PORT09"/>
    <n v="813"/>
    <n v="1.6908310220188094"/>
  </r>
  <r>
    <n v="1447165398.7"/>
    <x v="0"/>
    <s v="PORT04"/>
    <s v="V444_0"/>
    <n v="2"/>
    <s v="DTP"/>
    <n v="0"/>
    <n v="0"/>
    <s v="V55555_26"/>
    <x v="90"/>
    <x v="1"/>
    <s v="PORT09"/>
    <n v="598"/>
    <n v="0.79248763408644907"/>
  </r>
  <r>
    <n v="1447165456.7"/>
    <x v="0"/>
    <s v="PORT04"/>
    <s v="V444_0"/>
    <n v="2"/>
    <s v="DTP"/>
    <n v="0"/>
    <n v="0"/>
    <s v="V55555_26"/>
    <x v="90"/>
    <x v="1"/>
    <s v="PORT09"/>
    <n v="1757"/>
    <n v="3.9624381704322453"/>
  </r>
  <r>
    <n v="1447185772.7"/>
    <x v="0"/>
    <s v="PORT04"/>
    <s v="V444_0"/>
    <n v="2"/>
    <s v="DTP"/>
    <n v="0"/>
    <n v="0"/>
    <s v="V55555_26"/>
    <x v="90"/>
    <x v="1"/>
    <s v="PORT09"/>
    <n v="745"/>
    <n v="1.3208127234774152"/>
  </r>
  <r>
    <n v="1447283653.7"/>
    <x v="0"/>
    <s v="PORT04"/>
    <s v="V444_0"/>
    <n v="2"/>
    <s v="DTP"/>
    <n v="0"/>
    <n v="0"/>
    <s v="V55555_26"/>
    <x v="90"/>
    <x v="1"/>
    <s v="PORT09"/>
    <n v="1738"/>
    <n v="3.9624381704322453"/>
  </r>
  <r>
    <n v="1447283689.7"/>
    <x v="0"/>
    <s v="PORT04"/>
    <s v="V444_0"/>
    <n v="2"/>
    <s v="DTP"/>
    <n v="0"/>
    <n v="0"/>
    <s v="V55555_26"/>
    <x v="90"/>
    <x v="1"/>
    <s v="PORT09"/>
    <n v="4235"/>
    <n v="9.5"/>
  </r>
  <r>
    <n v="1447308576.7"/>
    <x v="0"/>
    <s v="PORT04"/>
    <s v="V444_0"/>
    <n v="2"/>
    <s v="DTP"/>
    <n v="0"/>
    <n v="0"/>
    <s v="V55555_26"/>
    <x v="90"/>
    <x v="1"/>
    <s v="PORT09"/>
    <n v="2325"/>
    <n v="4.4400000000000004"/>
  </r>
  <r>
    <n v="1447185830.7"/>
    <x v="0"/>
    <s v="PORT04"/>
    <s v="V444_0"/>
    <n v="2"/>
    <s v="DTP"/>
    <n v="0"/>
    <n v="0"/>
    <s v="V55555_26"/>
    <x v="362"/>
    <x v="1"/>
    <s v="PORT09"/>
    <n v="420"/>
    <n v="0.29697357086934684"/>
  </r>
  <r>
    <n v="1447283707.7"/>
    <x v="0"/>
    <s v="PORT04"/>
    <s v="V444_0"/>
    <n v="2"/>
    <s v="DTP"/>
    <n v="0"/>
    <n v="0"/>
    <s v="V55555_26"/>
    <x v="362"/>
    <x v="1"/>
    <s v="PORT09"/>
    <n v="422"/>
    <n v="0.19798238057956455"/>
  </r>
  <r>
    <n v="1447283683.7"/>
    <x v="0"/>
    <s v="PORT04"/>
    <s v="V444_0"/>
    <n v="2"/>
    <s v="DTP"/>
    <n v="0"/>
    <n v="0"/>
    <s v="V55555_26"/>
    <x v="362"/>
    <x v="1"/>
    <s v="PORT09"/>
    <n v="422"/>
    <n v="0.19798238057956455"/>
  </r>
  <r>
    <n v="1447323886.7"/>
    <x v="0"/>
    <s v="PORT04"/>
    <s v="V444_0"/>
    <n v="2"/>
    <s v="DTP"/>
    <n v="0"/>
    <n v="0"/>
    <s v="V55555_26"/>
    <x v="362"/>
    <x v="1"/>
    <s v="PORT09"/>
    <n v="394"/>
    <n v="0.29697357086934684"/>
  </r>
  <r>
    <n v="1447323804.7"/>
    <x v="0"/>
    <s v="PORT04"/>
    <s v="V444_0"/>
    <n v="2"/>
    <s v="DTP"/>
    <n v="0"/>
    <n v="0"/>
    <s v="V55555_26"/>
    <x v="362"/>
    <x v="1"/>
    <s v="PORT09"/>
    <n v="712"/>
    <n v="0.8909207126080404"/>
  </r>
  <r>
    <n v="1447367882.7"/>
    <x v="0"/>
    <s v="PORT04"/>
    <s v="V444_0"/>
    <n v="2"/>
    <s v="DTP"/>
    <n v="0"/>
    <n v="0"/>
    <s v="V55555_26"/>
    <x v="267"/>
    <x v="1"/>
    <s v="PORT09"/>
    <n v="1289"/>
    <n v="3.2193112676939788"/>
  </r>
  <r>
    <n v="1447165475.7"/>
    <x v="0"/>
    <s v="PORT04"/>
    <s v="V444_0"/>
    <n v="2"/>
    <s v="DTP"/>
    <n v="0"/>
    <n v="0"/>
    <s v="V55555_26"/>
    <x v="267"/>
    <x v="1"/>
    <s v="PORT09"/>
    <n v="1355"/>
    <n v="3.5412423944633766"/>
  </r>
  <r>
    <n v="1447367960.7"/>
    <x v="0"/>
    <s v="PORT04"/>
    <s v="V444_0"/>
    <n v="2"/>
    <s v="DTP"/>
    <n v="0"/>
    <n v="0"/>
    <s v="V55555_26"/>
    <x v="267"/>
    <x v="1"/>
    <s v="PORT09"/>
    <n v="2294"/>
    <n v="6.02"/>
  </r>
  <r>
    <n v="1447367959.7"/>
    <x v="0"/>
    <s v="PORT04"/>
    <s v="V444_0"/>
    <n v="2"/>
    <s v="DTP"/>
    <n v="0"/>
    <n v="0"/>
    <s v="V55555_26"/>
    <x v="267"/>
    <x v="1"/>
    <s v="PORT09"/>
    <n v="2307"/>
    <n v="6.02"/>
  </r>
  <r>
    <n v="1447201794.7"/>
    <x v="0"/>
    <s v="PORT04"/>
    <s v="V444_0"/>
    <n v="2"/>
    <s v="DTP"/>
    <n v="0"/>
    <n v="0"/>
    <s v="V55555_26"/>
    <x v="267"/>
    <x v="1"/>
    <s v="PORT09"/>
    <n v="2522"/>
    <n v="6.54"/>
  </r>
  <r>
    <n v="1447367881.7"/>
    <x v="0"/>
    <s v="PORT04"/>
    <s v="V444_0"/>
    <n v="2"/>
    <s v="DTP"/>
    <n v="0"/>
    <n v="0"/>
    <s v="V55555_26"/>
    <x v="267"/>
    <x v="1"/>
    <s v="PORT09"/>
    <n v="2775"/>
    <n v="7.02"/>
  </r>
  <r>
    <n v="1447225458.7"/>
    <x v="0"/>
    <s v="PORT04"/>
    <s v="V444_0"/>
    <n v="2"/>
    <s v="DTP"/>
    <n v="0"/>
    <n v="0"/>
    <s v="V55555_26"/>
    <x v="495"/>
    <x v="1"/>
    <s v="PORT09"/>
    <n v="697"/>
    <n v="3.3983801157506015"/>
  </r>
  <r>
    <n v="1447165300.7"/>
    <x v="0"/>
    <s v="PORT04"/>
    <s v="V444_0"/>
    <n v="2"/>
    <s v="DTP"/>
    <n v="0"/>
    <n v="0"/>
    <s v="V55555_26"/>
    <x v="453"/>
    <x v="1"/>
    <s v="PORT09"/>
    <n v="624"/>
    <n v="7.6766666666666659"/>
  </r>
  <r>
    <n v="1447266861.7"/>
    <x v="0"/>
    <s v="PORT04"/>
    <s v="V444_0"/>
    <n v="2"/>
    <s v="DTP"/>
    <n v="0"/>
    <n v="0"/>
    <s v="V55555_26"/>
    <x v="453"/>
    <x v="1"/>
    <s v="PORT09"/>
    <n v="658"/>
    <n v="7.6766666666666659"/>
  </r>
  <r>
    <n v="1447133164.7"/>
    <x v="0"/>
    <s v="PORT04"/>
    <s v="V444_0"/>
    <n v="2"/>
    <s v="DTP"/>
    <n v="0"/>
    <n v="0"/>
    <s v="V55555_26"/>
    <x v="453"/>
    <x v="1"/>
    <s v="PORT09"/>
    <n v="610"/>
    <n v="7.6766666666666659"/>
  </r>
  <r>
    <n v="1447346567.7"/>
    <x v="0"/>
    <s v="PORT04"/>
    <s v="V444_0"/>
    <n v="2"/>
    <s v="DTP"/>
    <n v="0"/>
    <n v="0"/>
    <s v="V55555_26"/>
    <x v="453"/>
    <x v="1"/>
    <s v="PORT09"/>
    <n v="636"/>
    <n v="7.6000000000000005"/>
  </r>
  <r>
    <n v="1447149351.7"/>
    <x v="0"/>
    <s v="PORT04"/>
    <s v="V444_0"/>
    <n v="2"/>
    <s v="DTP"/>
    <n v="0"/>
    <n v="0"/>
    <s v="V55555_26"/>
    <x v="347"/>
    <x v="1"/>
    <s v="PORT09"/>
    <n v="368"/>
    <n v="2.0472711900232508"/>
  </r>
  <r>
    <n v="1447302782.7"/>
    <x v="0"/>
    <s v="PORT04"/>
    <s v="V444_0"/>
    <n v="2"/>
    <s v="DTP"/>
    <n v="0"/>
    <n v="0"/>
    <s v="V55555_26"/>
    <x v="347"/>
    <x v="1"/>
    <s v="PORT09"/>
    <n v="519"/>
    <n v="5.72"/>
  </r>
  <r>
    <n v="1447227100.7"/>
    <x v="0"/>
    <s v="PORT04"/>
    <s v="V444_0"/>
    <n v="2"/>
    <s v="DTP"/>
    <n v="0"/>
    <n v="0"/>
    <s v="V55555_26"/>
    <x v="496"/>
    <x v="1"/>
    <s v="PORT09"/>
    <n v="643"/>
    <n v="8.9349999999999987"/>
  </r>
  <r>
    <n v="1447188629.7"/>
    <x v="0"/>
    <s v="PORT04"/>
    <s v="V444_0"/>
    <n v="2"/>
    <s v="DTP"/>
    <n v="0"/>
    <n v="0"/>
    <s v="V55555_26"/>
    <x v="364"/>
    <x v="1"/>
    <s v="PORT09"/>
    <n v="482"/>
    <n v="1.1745022586581899"/>
  </r>
  <r>
    <n v="1447283681.7"/>
    <x v="0"/>
    <s v="PORT04"/>
    <s v="V444_0"/>
    <n v="2"/>
    <s v="DTP"/>
    <n v="0"/>
    <n v="0"/>
    <s v="V55555_26"/>
    <x v="364"/>
    <x v="1"/>
    <s v="PORT09"/>
    <n v="520"/>
    <n v="1.5660030115442531"/>
  </r>
  <r>
    <n v="1447165474.7"/>
    <x v="0"/>
    <s v="PORT04"/>
    <s v="V444_0"/>
    <n v="2"/>
    <s v="DTP"/>
    <n v="0"/>
    <n v="0"/>
    <s v="V55555_26"/>
    <x v="364"/>
    <x v="1"/>
    <s v="PORT09"/>
    <n v="372"/>
    <n v="0.78300150577212657"/>
  </r>
  <r>
    <n v="1447185829.7"/>
    <x v="0"/>
    <s v="PORT04"/>
    <s v="V444_0"/>
    <n v="2"/>
    <s v="DTP"/>
    <n v="0"/>
    <n v="0"/>
    <s v="V55555_26"/>
    <x v="364"/>
    <x v="1"/>
    <s v="PORT09"/>
    <n v="382"/>
    <n v="0.78300150577212657"/>
  </r>
  <r>
    <n v="1447185759.7"/>
    <x v="0"/>
    <s v="PORT04"/>
    <s v="V444_0"/>
    <n v="2"/>
    <s v="DTP"/>
    <n v="0"/>
    <n v="0"/>
    <s v="V55555_26"/>
    <x v="364"/>
    <x v="1"/>
    <s v="PORT09"/>
    <n v="349"/>
    <n v="0.78300150577212657"/>
  </r>
  <r>
    <n v="1447323942.7"/>
    <x v="0"/>
    <s v="PORT04"/>
    <s v="V444_0"/>
    <n v="2"/>
    <s v="DTP"/>
    <n v="0"/>
    <n v="0"/>
    <s v="V55555_26"/>
    <x v="364"/>
    <x v="1"/>
    <s v="PORT09"/>
    <n v="919"/>
    <n v="3.02"/>
  </r>
  <r>
    <n v="1447165427.7"/>
    <x v="0"/>
    <s v="PORT04"/>
    <s v="V444_0"/>
    <n v="2"/>
    <s v="DTP"/>
    <n v="0"/>
    <n v="0"/>
    <s v="V55555_26"/>
    <x v="97"/>
    <x v="1"/>
    <s v="PORT09"/>
    <n v="585"/>
    <n v="1.991881319654587"/>
  </r>
  <r>
    <n v="1447146746.7"/>
    <x v="0"/>
    <s v="PORT04"/>
    <s v="V444_0"/>
    <n v="2"/>
    <s v="DTP"/>
    <n v="0"/>
    <n v="0"/>
    <s v="V55555_26"/>
    <x v="97"/>
    <x v="1"/>
    <s v="PORT09"/>
    <n v="752"/>
    <n v="3.3198021994243119"/>
  </r>
  <r>
    <n v="1447165505.7"/>
    <x v="0"/>
    <s v="PORT04"/>
    <s v="V444_0"/>
    <n v="2"/>
    <s v="DTP"/>
    <n v="0"/>
    <n v="0"/>
    <s v="V55555_26"/>
    <x v="97"/>
    <x v="1"/>
    <s v="PORT09"/>
    <n v="1319"/>
    <n v="4.0999999999999996"/>
  </r>
  <r>
    <n v="1447283737.7"/>
    <x v="0"/>
    <s v="PORT04"/>
    <s v="V444_0"/>
    <n v="2"/>
    <s v="DTP"/>
    <n v="0"/>
    <n v="0"/>
    <s v="V55555_26"/>
    <x v="97"/>
    <x v="1"/>
    <s v="PORT09"/>
    <n v="1261"/>
    <n v="4.04"/>
  </r>
  <r>
    <n v="1447283687.7"/>
    <x v="0"/>
    <s v="PORT04"/>
    <s v="V444_0"/>
    <n v="2"/>
    <s v="DTP"/>
    <n v="0"/>
    <n v="0"/>
    <s v="V55555_26"/>
    <x v="97"/>
    <x v="1"/>
    <s v="PORT09"/>
    <n v="1466"/>
    <n v="4.54"/>
  </r>
  <r>
    <n v="1447283669.7"/>
    <x v="0"/>
    <s v="PORT04"/>
    <s v="V444_0"/>
    <n v="2"/>
    <s v="DTP"/>
    <n v="0"/>
    <n v="0"/>
    <s v="V55555_26"/>
    <x v="97"/>
    <x v="1"/>
    <s v="PORT09"/>
    <n v="1567"/>
    <n v="4.5599999999999996"/>
  </r>
  <r>
    <n v="1447367908.7"/>
    <x v="0"/>
    <s v="PORT04"/>
    <s v="V444_0"/>
    <n v="2"/>
    <s v="DTP"/>
    <n v="0"/>
    <n v="0"/>
    <s v="V55555_26"/>
    <x v="97"/>
    <x v="1"/>
    <s v="PORT09"/>
    <n v="1772"/>
    <n v="4.9800000000000004"/>
  </r>
  <r>
    <n v="1447283650.7"/>
    <x v="0"/>
    <s v="PORT04"/>
    <s v="V444_0"/>
    <n v="2"/>
    <s v="DTP"/>
    <n v="0"/>
    <n v="0"/>
    <s v="V55555_26"/>
    <x v="98"/>
    <x v="1"/>
    <s v="PORT09"/>
    <n v="2252"/>
    <n v="6.0845843853879433"/>
  </r>
  <r>
    <n v="1447283701.7"/>
    <x v="0"/>
    <s v="PORT04"/>
    <s v="V444_0"/>
    <n v="2"/>
    <s v="DTP"/>
    <n v="0"/>
    <n v="0"/>
    <s v="V55555_26"/>
    <x v="98"/>
    <x v="1"/>
    <s v="PORT09"/>
    <n v="3269"/>
    <n v="9.1268765780819159"/>
  </r>
  <r>
    <n v="1447283652.7"/>
    <x v="0"/>
    <s v="PORT04"/>
    <s v="V444_0"/>
    <n v="2"/>
    <s v="DTP"/>
    <n v="0"/>
    <n v="0"/>
    <s v="V55555_26"/>
    <x v="98"/>
    <x v="1"/>
    <s v="PORT09"/>
    <n v="3246"/>
    <n v="9.1268765780819159"/>
  </r>
  <r>
    <n v="1447136117.7"/>
    <x v="0"/>
    <s v="PORT04"/>
    <s v="V444_0"/>
    <n v="2"/>
    <s v="DTP"/>
    <n v="0"/>
    <n v="0"/>
    <s v="V55555_26"/>
    <x v="98"/>
    <x v="1"/>
    <s v="PORT09"/>
    <n v="2233"/>
    <n v="6.02"/>
  </r>
  <r>
    <n v="1447185758.7"/>
    <x v="0"/>
    <s v="PORT04"/>
    <s v="V444_0"/>
    <n v="2"/>
    <s v="DTP"/>
    <n v="0"/>
    <n v="0"/>
    <s v="V55555_26"/>
    <x v="98"/>
    <x v="1"/>
    <s v="PORT09"/>
    <n v="2236"/>
    <n v="6"/>
  </r>
  <r>
    <n v="1447185757.7"/>
    <x v="0"/>
    <s v="PORT04"/>
    <s v="V444_0"/>
    <n v="2"/>
    <s v="DTP"/>
    <n v="0"/>
    <n v="0"/>
    <s v="V55555_26"/>
    <x v="98"/>
    <x v="1"/>
    <s v="PORT09"/>
    <n v="4295"/>
    <n v="12.84"/>
  </r>
  <r>
    <n v="1447367915.7"/>
    <x v="0"/>
    <s v="PORT04"/>
    <s v="V444_0"/>
    <n v="2"/>
    <s v="DTP"/>
    <n v="0"/>
    <n v="0"/>
    <s v="V55555_26"/>
    <x v="98"/>
    <x v="1"/>
    <s v="PORT09"/>
    <n v="6271"/>
    <n v="18.28"/>
  </r>
  <r>
    <n v="1447292438.7"/>
    <x v="0"/>
    <s v="PORT04"/>
    <s v="V444_0"/>
    <n v="2"/>
    <s v="DTP"/>
    <n v="0"/>
    <n v="0"/>
    <s v="V55555_26"/>
    <x v="106"/>
    <x v="1"/>
    <s v="PORT09"/>
    <n v="292"/>
    <n v="4.9919128586609984"/>
  </r>
  <r>
    <n v="1447234067.7"/>
    <x v="0"/>
    <s v="PORT04"/>
    <s v="V444_0"/>
    <n v="2"/>
    <s v="DTP"/>
    <n v="0"/>
    <n v="0"/>
    <s v="V55555_26"/>
    <x v="107"/>
    <x v="1"/>
    <s v="PORT09"/>
    <n v="253"/>
    <n v="0.96029673590504405"/>
  </r>
  <r>
    <n v="1447403841.7"/>
    <x v="0"/>
    <s v="PORT04"/>
    <s v="V444_0"/>
    <n v="2"/>
    <s v="DTP"/>
    <n v="0"/>
    <n v="0"/>
    <s v="V55555_26"/>
    <x v="108"/>
    <x v="1"/>
    <s v="PORT09"/>
    <n v="275"/>
    <n v="0.43008595988538684"/>
  </r>
  <r>
    <n v="1447403840.7"/>
    <x v="0"/>
    <s v="PORT04"/>
    <s v="V444_0"/>
    <n v="2"/>
    <s v="DTP"/>
    <n v="0"/>
    <n v="0"/>
    <s v="V55555_26"/>
    <x v="106"/>
    <x v="1"/>
    <s v="PORT09"/>
    <n v="390"/>
    <n v="7.84"/>
  </r>
  <r>
    <n v="1447346618.7"/>
    <x v="0"/>
    <s v="PORT04"/>
    <s v="V444_0"/>
    <n v="2"/>
    <s v="DTP"/>
    <n v="0"/>
    <n v="0"/>
    <s v="V55555_26"/>
    <x v="106"/>
    <x v="1"/>
    <s v="PORT09"/>
    <n v="402"/>
    <n v="8.16"/>
  </r>
  <r>
    <n v="1447317056.7"/>
    <x v="0"/>
    <s v="PORT04"/>
    <s v="V444_0"/>
    <n v="2"/>
    <s v="DTP"/>
    <n v="0"/>
    <n v="0"/>
    <s v="V55555_26"/>
    <x v="106"/>
    <x v="1"/>
    <s v="PORT09"/>
    <n v="394"/>
    <n v="8.16"/>
  </r>
  <r>
    <n v="1447133267.7"/>
    <x v="0"/>
    <s v="PORT04"/>
    <s v="V444_0"/>
    <n v="2"/>
    <s v="DTP"/>
    <n v="0"/>
    <n v="0"/>
    <s v="V55555_26"/>
    <x v="106"/>
    <x v="1"/>
    <s v="PORT09"/>
    <n v="380"/>
    <n v="8.1199999999999992"/>
  </r>
  <r>
    <n v="1447339080.7"/>
    <x v="0"/>
    <s v="PORT04"/>
    <s v="V444_0"/>
    <n v="2"/>
    <s v="DTP"/>
    <n v="0"/>
    <n v="0"/>
    <s v="V55555_26"/>
    <x v="106"/>
    <x v="1"/>
    <s v="PORT09"/>
    <n v="425"/>
    <n v="8.1199999999999992"/>
  </r>
  <r>
    <n v="1447267052.7"/>
    <x v="0"/>
    <s v="PORT04"/>
    <s v="V444_0"/>
    <n v="2"/>
    <s v="DTP"/>
    <n v="0"/>
    <n v="0"/>
    <s v="V55555_26"/>
    <x v="106"/>
    <x v="1"/>
    <s v="PORT09"/>
    <n v="403"/>
    <n v="8.1"/>
  </r>
  <r>
    <n v="1447171731.7"/>
    <x v="0"/>
    <s v="PORT04"/>
    <s v="V444_0"/>
    <n v="2"/>
    <s v="DTP"/>
    <n v="0"/>
    <n v="0"/>
    <s v="V55555_26"/>
    <x v="106"/>
    <x v="1"/>
    <s v="PORT09"/>
    <n v="486"/>
    <n v="16.380000000000003"/>
  </r>
  <r>
    <n v="1447366445.7"/>
    <x v="0"/>
    <s v="PORT04"/>
    <s v="V444_0"/>
    <n v="2"/>
    <s v="DTP"/>
    <n v="0"/>
    <n v="0"/>
    <s v="V55555_26"/>
    <x v="109"/>
    <x v="1"/>
    <s v="PORT09"/>
    <n v="251"/>
    <n v="0.3832808365881315"/>
  </r>
  <r>
    <n v="1447149415.7"/>
    <x v="0"/>
    <s v="PORT04"/>
    <s v="V444_0"/>
    <n v="2"/>
    <s v="DTP"/>
    <n v="0"/>
    <n v="0"/>
    <s v="V55555_26"/>
    <x v="109"/>
    <x v="1"/>
    <s v="PORT09"/>
    <n v="286"/>
    <n v="0.3832808365881315"/>
  </r>
  <r>
    <n v="1447265657.7"/>
    <x v="0"/>
    <s v="PORT04"/>
    <s v="V444_0"/>
    <n v="2"/>
    <s v="DTP"/>
    <n v="0"/>
    <n v="0"/>
    <s v="V55555_26"/>
    <x v="457"/>
    <x v="1"/>
    <s v="PORT09"/>
    <n v="249"/>
    <n v="0.45073995669372313"/>
  </r>
  <r>
    <n v="1447179121.7"/>
    <x v="0"/>
    <s v="PORT04"/>
    <s v="V444_0"/>
    <n v="2"/>
    <s v="DTP"/>
    <n v="0"/>
    <n v="0"/>
    <s v="V55555_26"/>
    <x v="497"/>
    <x v="1"/>
    <s v="PORT09"/>
    <n v="307"/>
    <n v="0.52604106655332639"/>
  </r>
  <r>
    <n v="1447171730.7"/>
    <x v="0"/>
    <s v="PORT04"/>
    <s v="V444_0"/>
    <n v="2"/>
    <s v="DTP"/>
    <n v="0"/>
    <n v="0"/>
    <s v="V55555_26"/>
    <x v="497"/>
    <x v="1"/>
    <s v="PORT09"/>
    <n v="269"/>
    <n v="1.3151026663833161"/>
  </r>
  <r>
    <n v="1447149408.7"/>
    <x v="0"/>
    <s v="PORT04"/>
    <s v="V444_0"/>
    <n v="2"/>
    <s v="DTP"/>
    <n v="0"/>
    <n v="0"/>
    <s v="V55555_26"/>
    <x v="498"/>
    <x v="1"/>
    <s v="PORT09"/>
    <n v="278"/>
    <n v="1.157032223423506"/>
  </r>
  <r>
    <n v="1447302847.7"/>
    <x v="0"/>
    <s v="PORT04"/>
    <s v="V444_0"/>
    <n v="2"/>
    <s v="DTP"/>
    <n v="0"/>
    <n v="0"/>
    <s v="V55555_26"/>
    <x v="498"/>
    <x v="1"/>
    <s v="PORT09"/>
    <n v="326"/>
    <n v="1.157032223423506"/>
  </r>
  <r>
    <n v="1447149409.7"/>
    <x v="0"/>
    <s v="PORT04"/>
    <s v="V444_0"/>
    <n v="2"/>
    <s v="DTP"/>
    <n v="0"/>
    <n v="0"/>
    <s v="V55555_26"/>
    <x v="499"/>
    <x v="1"/>
    <s v="PORT09"/>
    <n v="344"/>
    <n v="0.71024216313103117"/>
  </r>
  <r>
    <n v="1447302848.7"/>
    <x v="0"/>
    <s v="PORT04"/>
    <s v="V444_0"/>
    <n v="2"/>
    <s v="DTP"/>
    <n v="0"/>
    <n v="0"/>
    <s v="V55555_26"/>
    <x v="499"/>
    <x v="1"/>
    <s v="PORT09"/>
    <n v="264"/>
    <n v="0.99433902838344357"/>
  </r>
  <r>
    <n v="1447283690.7"/>
    <x v="0"/>
    <s v="PORT04"/>
    <s v="V444_0"/>
    <n v="2"/>
    <s v="DTP"/>
    <n v="0"/>
    <n v="0"/>
    <s v="V55555_26"/>
    <x v="116"/>
    <x v="1"/>
    <s v="PORT09"/>
    <n v="510"/>
    <n v="0.71538387225879474"/>
  </r>
  <r>
    <n v="1447367946.7"/>
    <x v="0"/>
    <s v="PORT04"/>
    <s v="V444_0"/>
    <n v="2"/>
    <s v="DTP"/>
    <n v="0"/>
    <n v="0"/>
    <s v="V55555_26"/>
    <x v="116"/>
    <x v="1"/>
    <s v="PORT09"/>
    <n v="496"/>
    <n v="0.8942298403234934"/>
  </r>
  <r>
    <n v="1447179646.7"/>
    <x v="0"/>
    <s v="PORT04"/>
    <s v="V444_0"/>
    <n v="2"/>
    <s v="DTP"/>
    <n v="0"/>
    <n v="0"/>
    <s v="V55555_26"/>
    <x v="116"/>
    <x v="1"/>
    <s v="PORT09"/>
    <n v="374"/>
    <n v="0.35769193612939737"/>
  </r>
  <r>
    <n v="1447185760.7"/>
    <x v="0"/>
    <s v="PORT04"/>
    <s v="V444_0"/>
    <n v="2"/>
    <s v="DTP"/>
    <n v="0"/>
    <n v="0"/>
    <s v="V55555_26"/>
    <x v="116"/>
    <x v="1"/>
    <s v="PORT09"/>
    <n v="254"/>
    <n v="3.5769193612939731E-2"/>
  </r>
  <r>
    <n v="1447283738.7"/>
    <x v="0"/>
    <s v="PORT04"/>
    <s v="V444_0"/>
    <n v="2"/>
    <s v="DTP"/>
    <n v="0"/>
    <n v="0"/>
    <s v="V55555_26"/>
    <x v="116"/>
    <x v="1"/>
    <s v="PORT09"/>
    <n v="362"/>
    <n v="0.35769193612939737"/>
  </r>
  <r>
    <n v="1447323943.7"/>
    <x v="0"/>
    <s v="PORT04"/>
    <s v="V444_0"/>
    <n v="2"/>
    <s v="DTP"/>
    <n v="0"/>
    <n v="0"/>
    <s v="V55555_26"/>
    <x v="349"/>
    <x v="1"/>
    <s v="PORT09"/>
    <n v="821"/>
    <n v="2.2933811399200903"/>
  </r>
  <r>
    <n v="1447283682.7"/>
    <x v="0"/>
    <s v="PORT04"/>
    <s v="V444_0"/>
    <n v="2"/>
    <s v="DTP"/>
    <n v="0"/>
    <n v="0"/>
    <s v="V55555_26"/>
    <x v="349"/>
    <x v="1"/>
    <s v="PORT09"/>
    <n v="594"/>
    <n v="1.3301610611536525"/>
  </r>
  <r>
    <n v="1447240908.7"/>
    <x v="0"/>
    <s v="PORT04"/>
    <s v="V444_0"/>
    <n v="2"/>
    <s v="DTP"/>
    <n v="0"/>
    <n v="0"/>
    <s v="V55555_26"/>
    <x v="349"/>
    <x v="1"/>
    <s v="PORT09"/>
    <n v="774"/>
    <n v="2.2933811399200903"/>
  </r>
  <r>
    <n v="1447165484.7"/>
    <x v="0"/>
    <s v="PORT04"/>
    <s v="V444_0"/>
    <n v="2"/>
    <s v="DTP"/>
    <n v="0"/>
    <n v="0"/>
    <s v="V55555_26"/>
    <x v="349"/>
    <x v="1"/>
    <s v="PORT09"/>
    <n v="1131"/>
    <n v="3.16"/>
  </r>
  <r>
    <n v="1447283656.7"/>
    <x v="0"/>
    <s v="PORT04"/>
    <s v="V444_0"/>
    <n v="2"/>
    <s v="DTP"/>
    <n v="0"/>
    <n v="0"/>
    <s v="V55555_26"/>
    <x v="349"/>
    <x v="1"/>
    <s v="PORT09"/>
    <n v="1124"/>
    <n v="2.98"/>
  </r>
  <r>
    <n v="1447367909.7"/>
    <x v="0"/>
    <s v="PORT04"/>
    <s v="V444_0"/>
    <n v="2"/>
    <s v="DTP"/>
    <n v="0"/>
    <n v="0"/>
    <s v="V55555_26"/>
    <x v="349"/>
    <x v="1"/>
    <s v="PORT09"/>
    <n v="1913"/>
    <n v="4.0599999999999996"/>
  </r>
  <r>
    <n v="1447165368.7"/>
    <x v="0"/>
    <s v="PORT04"/>
    <s v="V444_0"/>
    <n v="2"/>
    <s v="DTP"/>
    <n v="0"/>
    <n v="0"/>
    <s v="V55555_26"/>
    <x v="500"/>
    <x v="1"/>
    <s v="PORT09"/>
    <n v="2323"/>
    <n v="3.7980487804878047"/>
  </r>
  <r>
    <n v="1447227041.7"/>
    <x v="0"/>
    <s v="PORT04"/>
    <s v="V444_0"/>
    <n v="2"/>
    <s v="DTP"/>
    <n v="0"/>
    <n v="0"/>
    <s v="V55555_26"/>
    <x v="500"/>
    <x v="1"/>
    <s v="PORT09"/>
    <n v="2323"/>
    <n v="3.7980487804878047"/>
  </r>
  <r>
    <n v="1447346527.7"/>
    <x v="0"/>
    <s v="PORT04"/>
    <s v="V444_0"/>
    <n v="2"/>
    <s v="DTP"/>
    <n v="0"/>
    <n v="0"/>
    <s v="V55555_26"/>
    <x v="500"/>
    <x v="1"/>
    <s v="PORT09"/>
    <n v="2298"/>
    <n v="3.7980487804878047"/>
  </r>
  <r>
    <n v="1447302729.7"/>
    <x v="0"/>
    <s v="PORT04"/>
    <s v="V444_0"/>
    <n v="2"/>
    <s v="DTP"/>
    <n v="0"/>
    <n v="0"/>
    <s v="V55555_26"/>
    <x v="500"/>
    <x v="1"/>
    <s v="PORT09"/>
    <n v="2285"/>
    <n v="3.7980487804878047"/>
  </r>
  <r>
    <n v="1447241470.7"/>
    <x v="0"/>
    <s v="PORT04"/>
    <s v="V444_0"/>
    <n v="2"/>
    <s v="DTP"/>
    <n v="0"/>
    <n v="0"/>
    <s v="V55555_26"/>
    <x v="501"/>
    <x v="1"/>
    <s v="PORT09"/>
    <n v="257"/>
    <n v="0.5896549773913049"/>
  </r>
  <r>
    <n v="1447185805.7"/>
    <x v="0"/>
    <s v="PORT04"/>
    <s v="V444_0"/>
    <n v="2"/>
    <s v="DTP"/>
    <n v="0"/>
    <n v="0"/>
    <s v="V55555_26"/>
    <x v="501"/>
    <x v="1"/>
    <s v="PORT09"/>
    <n v="307"/>
    <n v="0.5896549773913049"/>
  </r>
  <r>
    <n v="1447175182.7"/>
    <x v="0"/>
    <s v="PORT04"/>
    <s v="V444_0"/>
    <n v="2"/>
    <s v="DTP"/>
    <n v="0"/>
    <n v="0"/>
    <s v="V55555_26"/>
    <x v="501"/>
    <x v="1"/>
    <s v="PORT09"/>
    <n v="335"/>
    <n v="1.1793099547826098"/>
  </r>
  <r>
    <n v="1447389186.7"/>
    <x v="0"/>
    <s v="PORT04"/>
    <s v="V444_0"/>
    <n v="2"/>
    <s v="DTP"/>
    <n v="0"/>
    <n v="0"/>
    <s v="V55555_26"/>
    <x v="287"/>
    <x v="1"/>
    <s v="PORT09"/>
    <n v="270"/>
    <n v="2.5106373237378175"/>
  </r>
  <r>
    <n v="1447149352.7"/>
    <x v="0"/>
    <s v="PORT04"/>
    <s v="V444_0"/>
    <n v="2"/>
    <s v="DTP"/>
    <n v="0"/>
    <n v="0"/>
    <s v="V55555_26"/>
    <x v="287"/>
    <x v="1"/>
    <s v="PORT09"/>
    <n v="337"/>
    <n v="1.4346498992787529"/>
  </r>
  <r>
    <n v="1447185860.7"/>
    <x v="0"/>
    <s v="PORT04"/>
    <s v="V444_0"/>
    <n v="2"/>
    <s v="DTP"/>
    <n v="0"/>
    <n v="0"/>
    <s v="V55555_26"/>
    <x v="287"/>
    <x v="1"/>
    <s v="PORT09"/>
    <n v="336"/>
    <n v="1.2911849093508776"/>
  </r>
  <r>
    <n v="1447283724.7"/>
    <x v="0"/>
    <s v="PORT04"/>
    <s v="V444_0"/>
    <n v="2"/>
    <s v="DTP"/>
    <n v="0"/>
    <n v="0"/>
    <s v="V55555_26"/>
    <x v="287"/>
    <x v="1"/>
    <s v="PORT09"/>
    <n v="292"/>
    <n v="3.3714272633050695"/>
  </r>
  <r>
    <n v="1447212018.7"/>
    <x v="0"/>
    <s v="PORT04"/>
    <s v="V444_0"/>
    <n v="2"/>
    <s v="DTP"/>
    <n v="0"/>
    <n v="0"/>
    <s v="V55555_26"/>
    <x v="287"/>
    <x v="1"/>
    <s v="PORT09"/>
    <n v="287"/>
    <n v="1.4346498992787529"/>
  </r>
  <r>
    <n v="1447149388.7"/>
    <x v="0"/>
    <s v="PORT04"/>
    <s v="V444_0"/>
    <n v="2"/>
    <s v="DTP"/>
    <n v="0"/>
    <n v="0"/>
    <s v="V55555_26"/>
    <x v="287"/>
    <x v="1"/>
    <s v="PORT09"/>
    <n v="276"/>
    <n v="1.0759874244590646"/>
  </r>
  <r>
    <n v="1447283782.7"/>
    <x v="0"/>
    <s v="PORT04"/>
    <s v="V444_0"/>
    <n v="2"/>
    <s v="DTP"/>
    <n v="0"/>
    <n v="0"/>
    <s v="V55555_26"/>
    <x v="287"/>
    <x v="1"/>
    <s v="PORT09"/>
    <n v="294"/>
    <n v="2.12"/>
  </r>
  <r>
    <n v="1447283708.7"/>
    <x v="0"/>
    <s v="PORT04"/>
    <s v="V444_0"/>
    <n v="2"/>
    <s v="DTP"/>
    <n v="0"/>
    <n v="0"/>
    <s v="V55555_26"/>
    <x v="287"/>
    <x v="1"/>
    <s v="PORT09"/>
    <n v="335"/>
    <n v="2.2599999999999998"/>
  </r>
  <r>
    <n v="1447367940.7"/>
    <x v="0"/>
    <s v="PORT04"/>
    <s v="V444_0"/>
    <n v="2"/>
    <s v="DTP"/>
    <n v="0"/>
    <n v="0"/>
    <s v="V55555_26"/>
    <x v="287"/>
    <x v="1"/>
    <s v="PORT09"/>
    <n v="313"/>
    <n v="2.58"/>
  </r>
  <r>
    <n v="1447150935.7"/>
    <x v="0"/>
    <s v="PORT04"/>
    <s v="V444_0"/>
    <n v="2"/>
    <s v="DTP"/>
    <n v="0"/>
    <n v="0"/>
    <s v="V55555_26"/>
    <x v="502"/>
    <x v="1"/>
    <s v="PORT09"/>
    <n v="646"/>
    <n v="11.180559143004292"/>
  </r>
  <r>
    <n v="1447374504.7"/>
    <x v="0"/>
    <s v="PORT04"/>
    <s v="V444_0"/>
    <n v="2"/>
    <s v="DTP"/>
    <n v="0"/>
    <n v="0"/>
    <s v="V55555_26"/>
    <x v="503"/>
    <x v="1"/>
    <s v="PORT09"/>
    <n v="1064"/>
    <n v="22.394221209249679"/>
  </r>
  <r>
    <n v="1447146664.7"/>
    <x v="0"/>
    <s v="PORT04"/>
    <s v="V444_0"/>
    <n v="2"/>
    <s v="DTP"/>
    <n v="0"/>
    <n v="0"/>
    <s v="V55555_26"/>
    <x v="379"/>
    <x v="1"/>
    <s v="PORT09"/>
    <n v="5658"/>
    <n v="59.304084416968664"/>
  </r>
  <r>
    <n v="1447283648.7"/>
    <x v="0"/>
    <s v="PORT04"/>
    <s v="V444_0"/>
    <n v="2"/>
    <s v="DTP"/>
    <n v="0"/>
    <n v="0"/>
    <s v="V55555_26"/>
    <x v="379"/>
    <x v="1"/>
    <s v="PORT09"/>
    <n v="7468"/>
    <n v="94.48"/>
  </r>
  <r>
    <n v="1447294179.7"/>
    <x v="0"/>
    <s v="PORT04"/>
    <s v="V444_0"/>
    <n v="2"/>
    <s v="DTP"/>
    <n v="0"/>
    <n v="0"/>
    <s v="V55555_26"/>
    <x v="504"/>
    <x v="1"/>
    <s v="PORT09"/>
    <n v="35321"/>
    <n v="332.95513849470211"/>
  </r>
  <r>
    <n v="1447278145.7"/>
    <x v="0"/>
    <s v="PORT04"/>
    <s v="V444_0"/>
    <n v="2"/>
    <s v="DTP"/>
    <n v="0"/>
    <n v="0"/>
    <s v="V55555_26"/>
    <x v="504"/>
    <x v="1"/>
    <s v="PORT09"/>
    <n v="64915"/>
    <n v="696.26607815706041"/>
  </r>
  <r>
    <n v="1447192669.7"/>
    <x v="0"/>
    <s v="PORT04"/>
    <s v="V444_0"/>
    <n v="2"/>
    <s v="DTP"/>
    <n v="0"/>
    <n v="0"/>
    <s v="V55555_26"/>
    <x v="504"/>
    <x v="1"/>
    <s v="PORT09"/>
    <n v="14258"/>
    <n v="154.38205539788086"/>
  </r>
  <r>
    <n v="1447353676.7"/>
    <x v="0"/>
    <s v="PORT04"/>
    <s v="V444_0"/>
    <n v="2"/>
    <s v="DTP"/>
    <n v="0"/>
    <n v="0"/>
    <s v="V55555_26"/>
    <x v="504"/>
    <x v="1"/>
    <s v="PORT09"/>
    <n v="40238"/>
    <n v="393.80587256537387"/>
  </r>
  <r>
    <n v="1447133209.7"/>
    <x v="0"/>
    <s v="PORT04"/>
    <s v="V444_0"/>
    <n v="2"/>
    <s v="DTP"/>
    <n v="0"/>
    <n v="0"/>
    <s v="V55555_26"/>
    <x v="504"/>
    <x v="1"/>
    <s v="PORT09"/>
    <n v="71330"/>
    <n v="670.58893114424529"/>
  </r>
  <r>
    <n v="1447209099.7"/>
    <x v="0"/>
    <s v="PORT04"/>
    <s v="V444_0"/>
    <n v="2"/>
    <s v="DTP"/>
    <n v="0"/>
    <n v="0"/>
    <s v="V55555_26"/>
    <x v="504"/>
    <x v="1"/>
    <s v="PORT09"/>
    <n v="30329"/>
    <n v="300.10440442403041"/>
  </r>
  <r>
    <n v="1447371076.7"/>
    <x v="0"/>
    <s v="PORT04"/>
    <s v="V444_0"/>
    <n v="2"/>
    <s v="DTP"/>
    <n v="0"/>
    <n v="0"/>
    <s v="V55555_26"/>
    <x v="504"/>
    <x v="1"/>
    <s v="PORT09"/>
    <n v="40309"/>
    <n v="381.80587256537387"/>
  </r>
  <r>
    <n v="1447252160.7"/>
    <x v="0"/>
    <s v="PORT04"/>
    <s v="V444_0"/>
    <n v="2"/>
    <s v="DTP"/>
    <n v="0"/>
    <n v="0"/>
    <s v="V55555_26"/>
    <x v="504"/>
    <x v="1"/>
    <s v="PORT09"/>
    <n v="20065"/>
    <n v="212.36890691986005"/>
  </r>
  <r>
    <n v="1447248458.7"/>
    <x v="0"/>
    <s v="PORT04"/>
    <s v="V444_0"/>
    <n v="2"/>
    <s v="DTP"/>
    <n v="0"/>
    <n v="0"/>
    <s v="V55555_26"/>
    <x v="504"/>
    <x v="1"/>
    <s v="PORT09"/>
    <n v="6200"/>
    <n v="64.942845322507836"/>
  </r>
  <r>
    <n v="1447135953.7"/>
    <x v="0"/>
    <s v="PORT04"/>
    <s v="V444_0"/>
    <n v="2"/>
    <s v="DTP"/>
    <n v="0"/>
    <n v="0"/>
    <s v="V55555_26"/>
    <x v="504"/>
    <x v="1"/>
    <s v="PORT09"/>
    <n v="39842"/>
    <n v="434.68696310564945"/>
  </r>
  <r>
    <n v="1447209100.7"/>
    <x v="0"/>
    <s v="PORT04"/>
    <s v="V444_0"/>
    <n v="2"/>
    <s v="DTP"/>
    <n v="0"/>
    <n v="0"/>
    <s v="V55555_26"/>
    <x v="504"/>
    <x v="1"/>
    <s v="PORT09"/>
    <n v="44913"/>
    <n v="435.48684644225051"/>
  </r>
  <r>
    <n v="1447313766.7"/>
    <x v="0"/>
    <s v="PORT04"/>
    <s v="V444_0"/>
    <n v="2"/>
    <s v="DTP"/>
    <n v="0"/>
    <n v="0"/>
    <s v="V55555_26"/>
    <x v="504"/>
    <x v="1"/>
    <s v="PORT09"/>
    <n v="4438"/>
    <n v="45.073897370073794"/>
  </r>
  <r>
    <n v="1447313767.7"/>
    <x v="0"/>
    <s v="PORT04"/>
    <s v="V444_0"/>
    <n v="2"/>
    <s v="DTP"/>
    <n v="0"/>
    <n v="0"/>
    <s v="V55555_26"/>
    <x v="504"/>
    <x v="1"/>
    <s v="PORT09"/>
    <n v="4440"/>
    <n v="43.073897370073794"/>
  </r>
  <r>
    <n v="1447141860.7"/>
    <x v="0"/>
    <s v="PORT04"/>
    <s v="V444_0"/>
    <n v="2"/>
    <s v="DTP"/>
    <n v="0"/>
    <n v="0"/>
    <s v="V55555_26"/>
    <x v="504"/>
    <x v="1"/>
    <s v="PORT09"/>
    <n v="57328"/>
    <n v="570.69836840565779"/>
  </r>
  <r>
    <n v="1447313769.7"/>
    <x v="0"/>
    <s v="PORT04"/>
    <s v="V444_0"/>
    <n v="2"/>
    <s v="DTP"/>
    <n v="0"/>
    <n v="0"/>
    <s v="V55555_26"/>
    <x v="504"/>
    <x v="1"/>
    <s v="PORT09"/>
    <n v="4426"/>
    <n v="39.073897370073794"/>
  </r>
  <r>
    <n v="1447266818.7"/>
    <x v="0"/>
    <s v="PORT04"/>
    <s v="V444_0"/>
    <n v="2"/>
    <s v="DTP"/>
    <n v="0"/>
    <n v="0"/>
    <s v="V55555_26"/>
    <x v="504"/>
    <x v="1"/>
    <s v="PORT09"/>
    <n v="11833"/>
    <n v="108.95668836254498"/>
  </r>
  <r>
    <n v="1447167517.7"/>
    <x v="0"/>
    <s v="PORT04"/>
    <s v="V444_0"/>
    <n v="2"/>
    <s v="DTP"/>
    <n v="0"/>
    <n v="0"/>
    <s v="V55555_26"/>
    <x v="504"/>
    <x v="1"/>
    <s v="PORT09"/>
    <n v="83282"/>
    <n v="894.12218557315077"/>
  </r>
  <r>
    <n v="1447294177.7"/>
    <x v="0"/>
    <s v="PORT04"/>
    <s v="V444_0"/>
    <n v="2"/>
    <s v="DTP"/>
    <n v="0"/>
    <n v="0"/>
    <s v="V55555_26"/>
    <x v="504"/>
    <x v="1"/>
    <s v="PORT09"/>
    <n v="38952"/>
    <n v="412.58468170699922"/>
  </r>
  <r>
    <n v="1447313762.7"/>
    <x v="0"/>
    <s v="PORT04"/>
    <s v="V444_0"/>
    <n v="2"/>
    <s v="DTP"/>
    <n v="0"/>
    <n v="0"/>
    <s v="V55555_26"/>
    <x v="504"/>
    <x v="1"/>
    <s v="PORT09"/>
    <n v="4403"/>
    <n v="40.073897370073794"/>
  </r>
  <r>
    <n v="1447183210.7"/>
    <x v="0"/>
    <s v="PORT04"/>
    <s v="V444_0"/>
    <n v="2"/>
    <s v="DTP"/>
    <n v="0"/>
    <n v="0"/>
    <s v="V55555_26"/>
    <x v="504"/>
    <x v="1"/>
    <s v="PORT09"/>
    <n v="18672"/>
    <n v="202.23240284821333"/>
  </r>
  <r>
    <n v="1447288722.7"/>
    <x v="0"/>
    <s v="PORT04"/>
    <s v="V444_0"/>
    <n v="2"/>
    <s v="DTP"/>
    <n v="0"/>
    <n v="0"/>
    <s v="V55555_26"/>
    <x v="504"/>
    <x v="1"/>
    <s v="PORT09"/>
    <n v="23028"/>
    <n v="241.60475339828147"/>
  </r>
  <r>
    <n v="1447294178.7"/>
    <x v="0"/>
    <s v="PORT04"/>
    <s v="V444_0"/>
    <n v="2"/>
    <s v="DTP"/>
    <n v="0"/>
    <n v="0"/>
    <s v="V55555_26"/>
    <x v="504"/>
    <x v="1"/>
    <s v="PORT09"/>
    <n v="35288"/>
    <n v="330.95513849470211"/>
  </r>
  <r>
    <n v="1447313765.7"/>
    <x v="0"/>
    <s v="PORT04"/>
    <s v="V444_0"/>
    <n v="2"/>
    <s v="DTP"/>
    <n v="0"/>
    <n v="0"/>
    <s v="V55555_26"/>
    <x v="504"/>
    <x v="1"/>
    <s v="PORT09"/>
    <n v="4452"/>
    <n v="45.073897370073794"/>
  </r>
  <r>
    <n v="1447313768.7"/>
    <x v="0"/>
    <s v="PORT04"/>
    <s v="V444_0"/>
    <n v="2"/>
    <s v="DTP"/>
    <n v="0"/>
    <n v="0"/>
    <s v="V55555_26"/>
    <x v="504"/>
    <x v="1"/>
    <s v="PORT09"/>
    <n v="4375"/>
    <n v="44.073897370073794"/>
  </r>
  <r>
    <n v="1447313756.7"/>
    <x v="0"/>
    <s v="PORT04"/>
    <s v="V444_0"/>
    <n v="2"/>
    <s v="DTP"/>
    <n v="0"/>
    <n v="0"/>
    <s v="V55555_26"/>
    <x v="504"/>
    <x v="1"/>
    <s v="PORT09"/>
    <n v="4393"/>
    <n v="40.155258544586864"/>
  </r>
  <r>
    <n v="1447313772.7"/>
    <x v="0"/>
    <s v="PORT04"/>
    <s v="V444_0"/>
    <n v="2"/>
    <s v="DTP"/>
    <n v="0"/>
    <n v="0"/>
    <s v="V55555_26"/>
    <x v="504"/>
    <x v="1"/>
    <s v="PORT09"/>
    <n v="4402"/>
    <n v="38.073897370073794"/>
  </r>
  <r>
    <n v="1447398620.7"/>
    <x v="0"/>
    <s v="PORT04"/>
    <s v="V444_0"/>
    <n v="2"/>
    <s v="DTP"/>
    <n v="0"/>
    <n v="0"/>
    <s v="V55555_26"/>
    <x v="504"/>
    <x v="1"/>
    <s v="PORT09"/>
    <n v="20987"/>
    <n v="193.52203905258096"/>
  </r>
  <r>
    <n v="1447313770.7"/>
    <x v="0"/>
    <s v="PORT04"/>
    <s v="V444_0"/>
    <n v="2"/>
    <s v="DTP"/>
    <n v="0"/>
    <n v="0"/>
    <s v="V55555_26"/>
    <x v="504"/>
    <x v="1"/>
    <s v="PORT09"/>
    <n v="4458"/>
    <n v="45.073897370073794"/>
  </r>
  <r>
    <n v="1447248460.7"/>
    <x v="0"/>
    <s v="PORT04"/>
    <s v="V444_0"/>
    <n v="2"/>
    <s v="DTP"/>
    <n v="0"/>
    <n v="0"/>
    <s v="V55555_26"/>
    <x v="504"/>
    <x v="1"/>
    <s v="PORT09"/>
    <n v="19607"/>
    <n v="207.69063938535825"/>
  </r>
  <r>
    <n v="1447327866.7"/>
    <x v="0"/>
    <s v="PORT04"/>
    <s v="V444_0"/>
    <n v="2"/>
    <s v="DTP"/>
    <n v="0"/>
    <n v="0"/>
    <s v="V55555_26"/>
    <x v="504"/>
    <x v="1"/>
    <s v="PORT09"/>
    <n v="15799"/>
    <n v="168.23731428111628"/>
  </r>
  <r>
    <n v="1447133755.7"/>
    <x v="0"/>
    <s v="PORT04"/>
    <s v="V444_0"/>
    <n v="2"/>
    <s v="DTP"/>
    <n v="0"/>
    <n v="0"/>
    <s v="V55555_26"/>
    <x v="505"/>
    <x v="1"/>
    <s v="PORT09"/>
    <n v="9918"/>
    <n v="81.994955769356736"/>
  </r>
  <r>
    <n v="1447172178.7"/>
    <x v="0"/>
    <s v="PORT04"/>
    <s v="V444_0"/>
    <n v="2"/>
    <s v="DTP"/>
    <n v="0"/>
    <n v="0"/>
    <s v="V55555_26"/>
    <x v="505"/>
    <x v="1"/>
    <s v="PORT09"/>
    <n v="11123"/>
    <n v="78.494325240526337"/>
  </r>
  <r>
    <n v="1447149290.7"/>
    <x v="0"/>
    <s v="PORT04"/>
    <s v="V444_0"/>
    <n v="2"/>
    <s v="DTP"/>
    <n v="0"/>
    <n v="0"/>
    <s v="V55555_26"/>
    <x v="505"/>
    <x v="1"/>
    <s v="PORT09"/>
    <n v="16489"/>
    <n v="125.2414878607895"/>
  </r>
  <r>
    <n v="1447139268.7"/>
    <x v="0"/>
    <s v="PORT04"/>
    <s v="V444_0"/>
    <n v="2"/>
    <s v="DTP"/>
    <n v="0"/>
    <n v="0"/>
    <s v="V55555_26"/>
    <x v="505"/>
    <x v="1"/>
    <s v="PORT09"/>
    <n v="45295"/>
    <n v="358.22635516885975"/>
  </r>
  <r>
    <n v="1447204285.7"/>
    <x v="0"/>
    <s v="PORT04"/>
    <s v="V444_0"/>
    <n v="2"/>
    <s v="DTP"/>
    <n v="0"/>
    <n v="0"/>
    <s v="V55555_26"/>
    <x v="505"/>
    <x v="1"/>
    <s v="PORT09"/>
    <n v="15306"/>
    <n v="117.7421183896199"/>
  </r>
  <r>
    <n v="1447133758.7"/>
    <x v="0"/>
    <s v="PORT04"/>
    <s v="V444_0"/>
    <n v="2"/>
    <s v="DTP"/>
    <n v="0"/>
    <n v="0"/>
    <s v="V55555_26"/>
    <x v="505"/>
    <x v="1"/>
    <s v="PORT09"/>
    <n v="17653"/>
    <n v="134.74085733195909"/>
  </r>
  <r>
    <n v="1447133757.7"/>
    <x v="0"/>
    <s v="PORT04"/>
    <s v="V444_0"/>
    <n v="2"/>
    <s v="DTP"/>
    <n v="0"/>
    <n v="0"/>
    <s v="V55555_26"/>
    <x v="505"/>
    <x v="1"/>
    <s v="PORT09"/>
    <n v="2727"/>
    <n v="17.998738942339184"/>
  </r>
  <r>
    <n v="1447302690.7"/>
    <x v="0"/>
    <s v="PORT04"/>
    <s v="V444_0"/>
    <n v="2"/>
    <s v="DTP"/>
    <n v="0"/>
    <n v="0"/>
    <s v="V55555_26"/>
    <x v="505"/>
    <x v="1"/>
    <s v="PORT09"/>
    <n v="51889"/>
    <n v="370.47288726029251"/>
  </r>
  <r>
    <n v="1447133756.7"/>
    <x v="0"/>
    <s v="PORT04"/>
    <s v="V444_0"/>
    <n v="2"/>
    <s v="DTP"/>
    <n v="0"/>
    <n v="0"/>
    <s v="V55555_26"/>
    <x v="505"/>
    <x v="1"/>
    <s v="PORT09"/>
    <n v="3929"/>
    <n v="30.498108413508778"/>
  </r>
  <r>
    <n v="1447346411.7"/>
    <x v="0"/>
    <s v="PORT04"/>
    <s v="V444_0"/>
    <n v="2"/>
    <s v="DTP"/>
    <n v="0"/>
    <n v="0"/>
    <s v="V55555_26"/>
    <x v="505"/>
    <x v="1"/>
    <s v="PORT09"/>
    <n v="43453"/>
    <n v="337.97730096210535"/>
  </r>
  <r>
    <n v="1447165317.7"/>
    <x v="0"/>
    <s v="PORT04"/>
    <s v="V444_0"/>
    <n v="2"/>
    <s v="DTP"/>
    <n v="0"/>
    <n v="0"/>
    <s v="V55555_26"/>
    <x v="505"/>
    <x v="1"/>
    <s v="PORT09"/>
    <n v="6840"/>
    <n v="50.246532091432762"/>
  </r>
  <r>
    <n v="1447266828.7"/>
    <x v="0"/>
    <s v="PORT04"/>
    <s v="V444_0"/>
    <n v="2"/>
    <s v="DTP"/>
    <n v="0"/>
    <n v="0"/>
    <s v="V55555_26"/>
    <x v="505"/>
    <x v="1"/>
    <s v="PORT09"/>
    <n v="35120"/>
    <n v="253.48171466391818"/>
  </r>
  <r>
    <n v="1447396735.7"/>
    <x v="0"/>
    <s v="PORT04"/>
    <s v="V444_0"/>
    <n v="2"/>
    <s v="DTP"/>
    <n v="0"/>
    <n v="0"/>
    <s v="V55555_26"/>
    <x v="505"/>
    <x v="1"/>
    <s v="PORT09"/>
    <n v="33908"/>
    <n v="283.9823451927486"/>
  </r>
  <r>
    <n v="1447266827.7"/>
    <x v="0"/>
    <s v="PORT04"/>
    <s v="V444_0"/>
    <n v="2"/>
    <s v="DTP"/>
    <n v="0"/>
    <n v="0"/>
    <s v="V55555_26"/>
    <x v="505"/>
    <x v="1"/>
    <s v="PORT09"/>
    <n v="36927"/>
    <n v="275.73076887067259"/>
  </r>
  <r>
    <n v="1447332067.7"/>
    <x v="0"/>
    <s v="PORT04"/>
    <s v="V444_0"/>
    <n v="2"/>
    <s v="DTP"/>
    <n v="0"/>
    <n v="0"/>
    <s v="V55555_26"/>
    <x v="505"/>
    <x v="1"/>
    <s v="PORT09"/>
    <n v="35051"/>
    <n v="283.48171466391818"/>
  </r>
  <r>
    <n v="1447133214.7"/>
    <x v="0"/>
    <s v="PORT04"/>
    <s v="V444_0"/>
    <n v="2"/>
    <s v="DTP"/>
    <n v="0"/>
    <n v="0"/>
    <s v="V55555_26"/>
    <x v="506"/>
    <x v="1"/>
    <s v="PORT09"/>
    <n v="904"/>
    <n v="3.648763002291219"/>
  </r>
  <r>
    <n v="1447396726.7"/>
    <x v="0"/>
    <s v="PORT04"/>
    <s v="V444_0"/>
    <n v="2"/>
    <s v="DTP"/>
    <n v="0"/>
    <n v="0"/>
    <s v="V55555_26"/>
    <x v="506"/>
    <x v="1"/>
    <s v="PORT09"/>
    <n v="13440"/>
    <n v="82.272786050406822"/>
  </r>
  <r>
    <n v="1447149291.7"/>
    <x v="0"/>
    <s v="PORT04"/>
    <s v="V444_0"/>
    <n v="2"/>
    <s v="DTP"/>
    <n v="0"/>
    <n v="0"/>
    <s v="V55555_26"/>
    <x v="506"/>
    <x v="1"/>
    <s v="PORT09"/>
    <n v="18282"/>
    <n v="115.46289006873657"/>
  </r>
  <r>
    <n v="1447162874.7"/>
    <x v="0"/>
    <s v="PORT04"/>
    <s v="V444_0"/>
    <n v="2"/>
    <s v="DTP"/>
    <n v="0"/>
    <n v="0"/>
    <s v="V55555_26"/>
    <x v="506"/>
    <x v="1"/>
    <s v="PORT09"/>
    <n v="3243"/>
    <n v="19.243815011456096"/>
  </r>
  <r>
    <n v="1447332111.7"/>
    <x v="0"/>
    <s v="PORT04"/>
    <s v="V444_0"/>
    <n v="2"/>
    <s v="DTP"/>
    <n v="0"/>
    <n v="0"/>
    <s v="V55555_26"/>
    <x v="506"/>
    <x v="1"/>
    <s v="PORT09"/>
    <n v="4481"/>
    <n v="24.541341016038533"/>
  </r>
  <r>
    <n v="1447396727.7"/>
    <x v="0"/>
    <s v="PORT04"/>
    <s v="V444_0"/>
    <n v="2"/>
    <s v="DTP"/>
    <n v="0"/>
    <n v="0"/>
    <s v="V55555_26"/>
    <x v="506"/>
    <x v="1"/>
    <s v="PORT09"/>
    <n v="8045"/>
    <n v="49.433919029785848"/>
  </r>
  <r>
    <n v="1447213203.7"/>
    <x v="0"/>
    <s v="PORT04"/>
    <s v="V444_0"/>
    <n v="2"/>
    <s v="DTP"/>
    <n v="0"/>
    <n v="0"/>
    <s v="V55555_26"/>
    <x v="506"/>
    <x v="1"/>
    <s v="PORT09"/>
    <n v="10444"/>
    <n v="59.028971038950722"/>
  </r>
  <r>
    <n v="1447332068.7"/>
    <x v="0"/>
    <s v="PORT04"/>
    <s v="V444_0"/>
    <n v="2"/>
    <s v="DTP"/>
    <n v="0"/>
    <n v="0"/>
    <s v="V55555_26"/>
    <x v="506"/>
    <x v="1"/>
    <s v="PORT09"/>
    <n v="4526"/>
    <n v="23.541341016038533"/>
  </r>
  <r>
    <n v="1447396734.7"/>
    <x v="0"/>
    <s v="PORT04"/>
    <s v="V444_0"/>
    <n v="2"/>
    <s v="DTP"/>
    <n v="0"/>
    <n v="0"/>
    <s v="V55555_26"/>
    <x v="506"/>
    <x v="1"/>
    <s v="PORT09"/>
    <n v="1444"/>
    <n v="7.2975260045824379"/>
  </r>
  <r>
    <n v="1447377400.7"/>
    <x v="0"/>
    <s v="PORT04"/>
    <s v="V444_0"/>
    <n v="2"/>
    <s v="DTP"/>
    <n v="0"/>
    <n v="0"/>
    <s v="V55555_26"/>
    <x v="507"/>
    <x v="1"/>
    <s v="PORT09"/>
    <n v="41990"/>
    <n v="237.22111815415434"/>
  </r>
  <r>
    <n v="1447133210.7"/>
    <x v="0"/>
    <s v="PORT04"/>
    <s v="V444_0"/>
    <n v="2"/>
    <s v="DTP"/>
    <n v="0"/>
    <n v="0"/>
    <s v="V55555_26"/>
    <x v="507"/>
    <x v="1"/>
    <s v="PORT09"/>
    <n v="23601"/>
    <n v="129.26618224908992"/>
  </r>
  <r>
    <n v="1447377402.7"/>
    <x v="0"/>
    <s v="PORT04"/>
    <s v="V444_0"/>
    <n v="2"/>
    <s v="DTP"/>
    <n v="0"/>
    <n v="0"/>
    <s v="V55555_26"/>
    <x v="507"/>
    <x v="1"/>
    <s v="PORT09"/>
    <n v="41816"/>
    <n v="228.74075217718337"/>
  </r>
  <r>
    <n v="1447367933.7"/>
    <x v="0"/>
    <s v="PORT04"/>
    <s v="V444_0"/>
    <n v="2"/>
    <s v="DTP"/>
    <n v="0"/>
    <n v="0"/>
    <s v="V55555_26"/>
    <x v="507"/>
    <x v="1"/>
    <s v="PORT09"/>
    <n v="3673"/>
    <n v="22.132977286805385"/>
  </r>
  <r>
    <n v="1447133213.7"/>
    <x v="0"/>
    <s v="PORT04"/>
    <s v="V444_0"/>
    <n v="2"/>
    <s v="DTP"/>
    <n v="0"/>
    <n v="0"/>
    <s v="V55555_26"/>
    <x v="507"/>
    <x v="1"/>
    <s v="PORT09"/>
    <n v="8246"/>
    <n v="42.89799415044078"/>
  </r>
  <r>
    <n v="1447346525.7"/>
    <x v="0"/>
    <s v="PORT04"/>
    <s v="V444_0"/>
    <n v="2"/>
    <s v="DTP"/>
    <n v="0"/>
    <n v="0"/>
    <s v="V55555_26"/>
    <x v="507"/>
    <x v="1"/>
    <s v="PORT09"/>
    <n v="3243"/>
    <n v="18.764391723651809"/>
  </r>
  <r>
    <n v="1447323878.7"/>
    <x v="0"/>
    <s v="PORT04"/>
    <s v="V444_0"/>
    <n v="2"/>
    <s v="DTP"/>
    <n v="0"/>
    <n v="0"/>
    <s v="V55555_26"/>
    <x v="507"/>
    <x v="1"/>
    <s v="PORT09"/>
    <n v="1818"/>
    <n v="8.9650963565362805"/>
  </r>
  <r>
    <n v="1447133212.7"/>
    <x v="0"/>
    <s v="PORT04"/>
    <s v="V444_0"/>
    <n v="2"/>
    <s v="DTP"/>
    <n v="0"/>
    <n v="0"/>
    <s v="V55555_26"/>
    <x v="507"/>
    <x v="1"/>
    <s v="PORT09"/>
    <n v="79472"/>
    <n v="491.97994150440775"/>
  </r>
  <r>
    <n v="1447377401.7"/>
    <x v="0"/>
    <s v="PORT04"/>
    <s v="V444_0"/>
    <n v="2"/>
    <s v="DTP"/>
    <n v="0"/>
    <n v="0"/>
    <s v="V55555_26"/>
    <x v="507"/>
    <x v="1"/>
    <s v="PORT09"/>
    <n v="41737"/>
    <n v="230.74075217718337"/>
  </r>
  <r>
    <n v="1447377403.7"/>
    <x v="0"/>
    <s v="PORT04"/>
    <s v="V444_0"/>
    <n v="2"/>
    <s v="DTP"/>
    <n v="0"/>
    <n v="0"/>
    <s v="V55555_26"/>
    <x v="507"/>
    <x v="1"/>
    <s v="PORT09"/>
    <n v="41828"/>
    <n v="266.74075217718337"/>
  </r>
  <r>
    <n v="1447133211.7"/>
    <x v="0"/>
    <s v="PORT04"/>
    <s v="V444_0"/>
    <n v="2"/>
    <s v="DTP"/>
    <n v="0"/>
    <n v="0"/>
    <s v="V55555_26"/>
    <x v="507"/>
    <x v="1"/>
    <s v="PORT09"/>
    <n v="79487"/>
    <n v="428.97994150440775"/>
  </r>
  <r>
    <n v="1447133248.7"/>
    <x v="0"/>
    <s v="PORT04"/>
    <s v="V444_0"/>
    <n v="2"/>
    <s v="DTP"/>
    <n v="0"/>
    <n v="0"/>
    <s v="V55555_26"/>
    <x v="119"/>
    <x v="1"/>
    <s v="PORT09"/>
    <n v="338"/>
    <n v="2.4800000000000004"/>
  </r>
  <r>
    <n v="1447323833.7"/>
    <x v="0"/>
    <s v="PORT04"/>
    <s v="V444_0"/>
    <n v="2"/>
    <s v="DTP"/>
    <n v="0"/>
    <n v="0"/>
    <s v="V55555_26"/>
    <x v="120"/>
    <x v="1"/>
    <s v="PORT09"/>
    <n v="328"/>
    <n v="0.41742754420720501"/>
  </r>
  <r>
    <n v="1447149338.7"/>
    <x v="0"/>
    <s v="PORT04"/>
    <s v="V444_0"/>
    <n v="2"/>
    <s v="DTP"/>
    <n v="0"/>
    <n v="0"/>
    <s v="V55555_26"/>
    <x v="120"/>
    <x v="1"/>
    <s v="PORT09"/>
    <n v="363"/>
    <n v="0.68875544794188825"/>
  </r>
  <r>
    <n v="1447323802.7"/>
    <x v="0"/>
    <s v="PORT04"/>
    <s v="V444_0"/>
    <n v="2"/>
    <s v="DTP"/>
    <n v="0"/>
    <n v="0"/>
    <s v="V55555_26"/>
    <x v="120"/>
    <x v="1"/>
    <s v="PORT09"/>
    <n v="334"/>
    <n v="0.83485508841441003"/>
  </r>
  <r>
    <n v="1447283735.7"/>
    <x v="0"/>
    <s v="PORT04"/>
    <s v="V444_0"/>
    <n v="2"/>
    <s v="DTP"/>
    <n v="0"/>
    <n v="0"/>
    <s v="V55555_26"/>
    <x v="121"/>
    <x v="1"/>
    <s v="PORT09"/>
    <n v="452"/>
    <n v="1.4167883761198528"/>
  </r>
  <r>
    <n v="1447185738.7"/>
    <x v="0"/>
    <s v="PORT04"/>
    <s v="V444_0"/>
    <n v="2"/>
    <s v="DTP"/>
    <n v="0"/>
    <n v="0"/>
    <s v="V55555_26"/>
    <x v="121"/>
    <x v="1"/>
    <s v="PORT09"/>
    <n v="400"/>
    <n v="0.88549273507490789"/>
  </r>
  <r>
    <n v="1447283649.7"/>
    <x v="0"/>
    <s v="PORT04"/>
    <s v="V444_0"/>
    <n v="2"/>
    <s v="DTP"/>
    <n v="0"/>
    <n v="0"/>
    <s v="V55555_26"/>
    <x v="121"/>
    <x v="1"/>
    <s v="PORT09"/>
    <n v="435"/>
    <n v="1.5053376496273434"/>
  </r>
  <r>
    <n v="1447149337.7"/>
    <x v="0"/>
    <s v="PORT04"/>
    <s v="V444_0"/>
    <n v="2"/>
    <s v="DTP"/>
    <n v="0"/>
    <n v="0"/>
    <s v="V55555_26"/>
    <x v="121"/>
    <x v="1"/>
    <s v="PORT09"/>
    <n v="452"/>
    <n v="1.2928193932093657"/>
  </r>
  <r>
    <n v="1447367880.7"/>
    <x v="0"/>
    <s v="PORT04"/>
    <s v="V444_0"/>
    <n v="2"/>
    <s v="DTP"/>
    <n v="0"/>
    <n v="0"/>
    <s v="V55555_26"/>
    <x v="121"/>
    <x v="1"/>
    <s v="PORT09"/>
    <n v="611"/>
    <n v="2.7450274787322146"/>
  </r>
  <r>
    <n v="1447367934.7"/>
    <x v="0"/>
    <s v="PORT04"/>
    <s v="V444_0"/>
    <n v="2"/>
    <s v="DTP"/>
    <n v="0"/>
    <n v="0"/>
    <s v="V55555_26"/>
    <x v="121"/>
    <x v="1"/>
    <s v="PORT09"/>
    <n v="823"/>
    <n v="4.8702100429119932"/>
  </r>
  <r>
    <n v="1447283037.7"/>
    <x v="0"/>
    <s v="PORT04"/>
    <s v="V444_0"/>
    <n v="2"/>
    <s v="DTP"/>
    <n v="0"/>
    <n v="0"/>
    <s v="V55555_26"/>
    <x v="289"/>
    <x v="1"/>
    <s v="PORT09"/>
    <n v="1328"/>
    <n v="3.3071269035532991"/>
  </r>
  <r>
    <n v="1447323784.7"/>
    <x v="0"/>
    <s v="PORT04"/>
    <s v="V444_0"/>
    <n v="2"/>
    <s v="DTP"/>
    <n v="0"/>
    <n v="0"/>
    <s v="V55555_26"/>
    <x v="289"/>
    <x v="1"/>
    <s v="PORT09"/>
    <n v="1447"/>
    <n v="3.9685522842639589"/>
  </r>
  <r>
    <n v="1447367883.7"/>
    <x v="0"/>
    <s v="PORT04"/>
    <s v="V444_0"/>
    <n v="2"/>
    <s v="DTP"/>
    <n v="0"/>
    <n v="0"/>
    <s v="V55555_26"/>
    <x v="289"/>
    <x v="1"/>
    <s v="PORT09"/>
    <n v="2292"/>
    <n v="6"/>
  </r>
  <r>
    <n v="1447283036.7"/>
    <x v="0"/>
    <s v="PORT04"/>
    <s v="V444_0"/>
    <n v="2"/>
    <s v="DTP"/>
    <n v="0"/>
    <n v="0"/>
    <s v="V55555_26"/>
    <x v="289"/>
    <x v="1"/>
    <s v="PORT09"/>
    <n v="2234"/>
    <n v="6"/>
  </r>
  <r>
    <n v="1447149320.7"/>
    <x v="0"/>
    <s v="PORT04"/>
    <s v="V444_0"/>
    <n v="2"/>
    <s v="DTP"/>
    <n v="0"/>
    <n v="0"/>
    <s v="V55555_26"/>
    <x v="289"/>
    <x v="1"/>
    <s v="PORT09"/>
    <n v="2322"/>
    <n v="5.98"/>
  </r>
  <r>
    <n v="1447185818.7"/>
    <x v="0"/>
    <s v="PORT04"/>
    <s v="V444_0"/>
    <n v="2"/>
    <s v="DTP"/>
    <n v="0"/>
    <n v="0"/>
    <s v="V55555_26"/>
    <x v="289"/>
    <x v="1"/>
    <s v="PORT09"/>
    <n v="2303"/>
    <n v="5.96"/>
  </r>
  <r>
    <n v="1447367910.7"/>
    <x v="0"/>
    <s v="PORT04"/>
    <s v="V444_0"/>
    <n v="2"/>
    <s v="DTP"/>
    <n v="0"/>
    <n v="0"/>
    <s v="V55555_26"/>
    <x v="289"/>
    <x v="1"/>
    <s v="PORT09"/>
    <n v="4831"/>
    <n v="11.7"/>
  </r>
  <r>
    <n v="1447283670.7"/>
    <x v="0"/>
    <s v="PORT04"/>
    <s v="V444_0"/>
    <n v="2"/>
    <s v="DTP"/>
    <n v="0"/>
    <n v="0"/>
    <s v="V55555_26"/>
    <x v="289"/>
    <x v="1"/>
    <s v="PORT09"/>
    <n v="2831"/>
    <n v="6.94"/>
  </r>
  <r>
    <n v="1447165476.7"/>
    <x v="0"/>
    <s v="PORT04"/>
    <s v="V444_0"/>
    <n v="2"/>
    <s v="DTP"/>
    <n v="0"/>
    <n v="0"/>
    <s v="V55555_26"/>
    <x v="289"/>
    <x v="1"/>
    <s v="PORT09"/>
    <n v="2782"/>
    <n v="6.9"/>
  </r>
  <r>
    <n v="1447200081.7"/>
    <x v="0"/>
    <s v="PORT04"/>
    <s v="V444_0"/>
    <n v="2"/>
    <s v="DTP"/>
    <n v="0"/>
    <n v="0"/>
    <s v="V55555_26"/>
    <x v="508"/>
    <x v="1"/>
    <s v="PORT09"/>
    <n v="305"/>
    <n v="5.3021208250166152E-2"/>
  </r>
  <r>
    <n v="1447283764.7"/>
    <x v="0"/>
    <s v="PORT04"/>
    <s v="V444_0"/>
    <n v="2"/>
    <s v="DTP"/>
    <n v="0"/>
    <n v="0"/>
    <s v="V55555_26"/>
    <x v="509"/>
    <x v="1"/>
    <s v="PORT09"/>
    <n v="307"/>
    <n v="0.24443609929949228"/>
  </r>
  <r>
    <n v="1447389181.7"/>
    <x v="0"/>
    <s v="PORT04"/>
    <s v="V444_0"/>
    <n v="2"/>
    <s v="DTP"/>
    <n v="0"/>
    <n v="0"/>
    <s v="V55555_26"/>
    <x v="510"/>
    <x v="1"/>
    <s v="PORT09"/>
    <n v="311"/>
    <n v="0.98239555879415175"/>
  </r>
  <r>
    <n v="1447135962.7"/>
    <x v="0"/>
    <s v="PORT04"/>
    <s v="V444_0"/>
    <n v="2"/>
    <s v="DTP"/>
    <n v="0"/>
    <n v="0"/>
    <s v="V55555_26"/>
    <x v="510"/>
    <x v="1"/>
    <s v="PORT09"/>
    <n v="298"/>
    <n v="2.92"/>
  </r>
  <r>
    <n v="1447165487.7"/>
    <x v="0"/>
    <s v="PORT04"/>
    <s v="V444_0"/>
    <n v="2"/>
    <s v="DTP"/>
    <n v="0"/>
    <n v="0"/>
    <s v="V55555_26"/>
    <x v="511"/>
    <x v="1"/>
    <s v="PORT09"/>
    <n v="294"/>
    <n v="0.5269787031926918"/>
  </r>
  <r>
    <n v="1447283666.7"/>
    <x v="0"/>
    <s v="PORT04"/>
    <s v="V444_0"/>
    <n v="2"/>
    <s v="DTP"/>
    <n v="0"/>
    <n v="0"/>
    <s v="V55555_26"/>
    <x v="511"/>
    <x v="1"/>
    <s v="PORT09"/>
    <n v="334"/>
    <n v="1.0539574063853836"/>
  </r>
  <r>
    <n v="1447133258.7"/>
    <x v="0"/>
    <s v="PORT04"/>
    <s v="V444_0"/>
    <n v="2"/>
    <s v="DTP"/>
    <n v="0"/>
    <n v="0"/>
    <s v="V55555_26"/>
    <x v="511"/>
    <x v="1"/>
    <s v="PORT09"/>
    <n v="324"/>
    <n v="1.5809361095780752"/>
  </r>
  <r>
    <n v="1447283665.7"/>
    <x v="0"/>
    <s v="PORT04"/>
    <s v="V444_0"/>
    <n v="2"/>
    <s v="DTP"/>
    <n v="0"/>
    <n v="0"/>
    <s v="V55555_26"/>
    <x v="511"/>
    <x v="1"/>
    <s v="PORT09"/>
    <n v="356"/>
    <n v="2.4"/>
  </r>
  <r>
    <n v="1447149350.7"/>
    <x v="0"/>
    <s v="PORT04"/>
    <s v="V444_0"/>
    <n v="2"/>
    <s v="DTP"/>
    <n v="0"/>
    <n v="0"/>
    <s v="V55555_26"/>
    <x v="512"/>
    <x v="1"/>
    <s v="PORT09"/>
    <n v="309"/>
    <n v="0.50074475287745424"/>
  </r>
  <r>
    <n v="1447185802.7"/>
    <x v="0"/>
    <s v="PORT04"/>
    <s v="V444_0"/>
    <n v="2"/>
    <s v="DTP"/>
    <n v="0"/>
    <n v="0"/>
    <s v="V55555_26"/>
    <x v="512"/>
    <x v="1"/>
    <s v="PORT09"/>
    <n v="281"/>
    <n v="0.10014895057549085"/>
  </r>
  <r>
    <n v="1447323929.7"/>
    <x v="0"/>
    <s v="PORT04"/>
    <s v="V444_0"/>
    <n v="2"/>
    <s v="DTP"/>
    <n v="0"/>
    <n v="0"/>
    <s v="V55555_26"/>
    <x v="512"/>
    <x v="1"/>
    <s v="PORT09"/>
    <n v="273"/>
    <n v="2.5037237643872712E-2"/>
  </r>
  <r>
    <n v="1447283675.7"/>
    <x v="0"/>
    <s v="PORT04"/>
    <s v="V444_0"/>
    <n v="2"/>
    <s v="DTP"/>
    <n v="0"/>
    <n v="0"/>
    <s v="V55555_26"/>
    <x v="351"/>
    <x v="1"/>
    <s v="PORT09"/>
    <n v="458"/>
    <n v="1.6109694269473032"/>
  </r>
  <r>
    <n v="1447185807.7"/>
    <x v="0"/>
    <s v="PORT04"/>
    <s v="V444_0"/>
    <n v="2"/>
    <s v="DTP"/>
    <n v="0"/>
    <n v="0"/>
    <s v="V55555_26"/>
    <x v="351"/>
    <x v="1"/>
    <s v="PORT09"/>
    <n v="329"/>
    <n v="0.12392072514979256"/>
  </r>
  <r>
    <n v="1447215399.7"/>
    <x v="0"/>
    <s v="PORT04"/>
    <s v="V444_0"/>
    <n v="2"/>
    <s v="DTP"/>
    <n v="0"/>
    <n v="0"/>
    <s v="V55555_26"/>
    <x v="351"/>
    <x v="1"/>
    <s v="PORT09"/>
    <n v="320"/>
    <n v="0.43372253802427396"/>
  </r>
  <r>
    <n v="1447185801.7"/>
    <x v="0"/>
    <s v="PORT04"/>
    <s v="V444_0"/>
    <n v="2"/>
    <s v="DTP"/>
    <n v="0"/>
    <n v="0"/>
    <s v="V55555_26"/>
    <x v="351"/>
    <x v="1"/>
    <s v="PORT09"/>
    <n v="311"/>
    <n v="0.61960362574896277"/>
  </r>
  <r>
    <n v="1447283762.7"/>
    <x v="0"/>
    <s v="PORT04"/>
    <s v="V444_0"/>
    <n v="2"/>
    <s v="DTP"/>
    <n v="0"/>
    <n v="0"/>
    <s v="V55555_26"/>
    <x v="351"/>
    <x v="1"/>
    <s v="PORT09"/>
    <n v="405"/>
    <n v="1.8588108772468883"/>
  </r>
  <r>
    <n v="1447367903.7"/>
    <x v="0"/>
    <s v="PORT04"/>
    <s v="V444_0"/>
    <n v="2"/>
    <s v="DTP"/>
    <n v="0"/>
    <n v="0"/>
    <s v="V55555_26"/>
    <x v="351"/>
    <x v="1"/>
    <s v="PORT09"/>
    <n v="474"/>
    <n v="2.4784145029958511"/>
  </r>
  <r>
    <n v="1447185800.7"/>
    <x v="0"/>
    <s v="PORT04"/>
    <s v="V444_0"/>
    <n v="2"/>
    <s v="DTP"/>
    <n v="0"/>
    <n v="0"/>
    <s v="V55555_26"/>
    <x v="351"/>
    <x v="1"/>
    <s v="PORT09"/>
    <n v="425"/>
    <n v="1.2392072514979255"/>
  </r>
  <r>
    <n v="1447302770.7"/>
    <x v="0"/>
    <s v="PORT04"/>
    <s v="V444_0"/>
    <n v="2"/>
    <s v="DTP"/>
    <n v="0"/>
    <n v="0"/>
    <s v="V55555_26"/>
    <x v="351"/>
    <x v="1"/>
    <s v="PORT09"/>
    <n v="459"/>
    <n v="2.4784145029958511"/>
  </r>
  <r>
    <n v="1447150702.7"/>
    <x v="0"/>
    <s v="PORT04"/>
    <s v="V444_0"/>
    <n v="2"/>
    <s v="DTP"/>
    <n v="0"/>
    <n v="0"/>
    <s v="V55555_26"/>
    <x v="489"/>
    <x v="1"/>
    <s v="PORT09"/>
    <n v="438"/>
    <n v="2.1264804469273746"/>
  </r>
  <r>
    <n v="1447356667.7"/>
    <x v="0"/>
    <s v="PORT04"/>
    <s v="V444_0"/>
    <n v="2"/>
    <s v="DTP"/>
    <n v="0"/>
    <n v="0"/>
    <s v="V55555_26"/>
    <x v="489"/>
    <x v="1"/>
    <s v="PORT09"/>
    <n v="432"/>
    <n v="1.6357541899441344"/>
  </r>
  <r>
    <n v="1447356752.7"/>
    <x v="0"/>
    <s v="PORT04"/>
    <s v="V444_0"/>
    <n v="2"/>
    <s v="DTP"/>
    <n v="0"/>
    <n v="0"/>
    <s v="V55555_26"/>
    <x v="489"/>
    <x v="1"/>
    <s v="PORT09"/>
    <n v="311"/>
    <n v="0.16357541899441344"/>
  </r>
  <r>
    <n v="1447266942.7"/>
    <x v="0"/>
    <s v="PORT04"/>
    <s v="V444_0"/>
    <n v="2"/>
    <s v="DTP"/>
    <n v="0"/>
    <n v="0"/>
    <s v="V55555_26"/>
    <x v="489"/>
    <x v="1"/>
    <s v="PORT09"/>
    <n v="418"/>
    <n v="1.6357541899441344"/>
  </r>
  <r>
    <n v="1447283664.7"/>
    <x v="0"/>
    <s v="PORT04"/>
    <s v="V444_0"/>
    <n v="2"/>
    <s v="DTP"/>
    <n v="0"/>
    <n v="0"/>
    <s v="V55555_26"/>
    <x v="489"/>
    <x v="1"/>
    <s v="PORT09"/>
    <n v="294"/>
    <n v="0.81787709497206718"/>
  </r>
  <r>
    <n v="1447283783.7"/>
    <x v="0"/>
    <s v="PORT04"/>
    <s v="V444_0"/>
    <n v="2"/>
    <s v="DTP"/>
    <n v="0"/>
    <n v="0"/>
    <s v="V55555_26"/>
    <x v="489"/>
    <x v="1"/>
    <s v="PORT09"/>
    <n v="303"/>
    <n v="0.81787709497206718"/>
  </r>
  <r>
    <n v="1447185804.7"/>
    <x v="0"/>
    <s v="PORT04"/>
    <s v="V444_0"/>
    <n v="2"/>
    <s v="DTP"/>
    <n v="0"/>
    <n v="0"/>
    <s v="V55555_26"/>
    <x v="271"/>
    <x v="1"/>
    <s v="PORT09"/>
    <n v="442"/>
    <n v="1.7650607485297343"/>
  </r>
  <r>
    <n v="1447150752.7"/>
    <x v="0"/>
    <s v="PORT04"/>
    <s v="V444_0"/>
    <n v="2"/>
    <s v="DTP"/>
    <n v="0"/>
    <n v="0"/>
    <s v="V55555_26"/>
    <x v="271"/>
    <x v="1"/>
    <s v="PORT09"/>
    <n v="557"/>
    <n v="2.2063259356621678"/>
  </r>
  <r>
    <n v="1447185799.7"/>
    <x v="0"/>
    <s v="PORT04"/>
    <s v="V444_0"/>
    <n v="2"/>
    <s v="DTP"/>
    <n v="0"/>
    <n v="0"/>
    <s v="V55555_26"/>
    <x v="271"/>
    <x v="1"/>
    <s v="PORT09"/>
    <n v="541"/>
    <n v="2.6475911227946014"/>
  </r>
  <r>
    <n v="1447344848.7"/>
    <x v="0"/>
    <s v="PORT04"/>
    <s v="V444_0"/>
    <n v="2"/>
    <s v="DTP"/>
    <n v="0"/>
    <n v="0"/>
    <s v="V55555_26"/>
    <x v="271"/>
    <x v="1"/>
    <s v="PORT09"/>
    <n v="439"/>
    <n v="1.7650607485297343"/>
  </r>
  <r>
    <n v="1447283763.7"/>
    <x v="0"/>
    <s v="PORT04"/>
    <s v="V444_0"/>
    <n v="2"/>
    <s v="DTP"/>
    <n v="0"/>
    <n v="0"/>
    <s v="V55555_26"/>
    <x v="271"/>
    <x v="1"/>
    <s v="PORT09"/>
    <n v="386"/>
    <n v="0.88253037426486713"/>
  </r>
  <r>
    <n v="1447185808.7"/>
    <x v="0"/>
    <s v="PORT04"/>
    <s v="V444_0"/>
    <n v="2"/>
    <s v="DTP"/>
    <n v="0"/>
    <n v="0"/>
    <s v="V55555_26"/>
    <x v="271"/>
    <x v="1"/>
    <s v="PORT09"/>
    <n v="367"/>
    <n v="0.88253037426486713"/>
  </r>
  <r>
    <n v="1447283667.7"/>
    <x v="0"/>
    <s v="PORT04"/>
    <s v="V444_0"/>
    <n v="2"/>
    <s v="DTP"/>
    <n v="0"/>
    <n v="0"/>
    <s v="V55555_26"/>
    <x v="271"/>
    <x v="1"/>
    <s v="PORT09"/>
    <n v="507"/>
    <n v="1.7650607485297343"/>
  </r>
  <r>
    <n v="1447283694.7"/>
    <x v="0"/>
    <s v="PORT04"/>
    <s v="V444_0"/>
    <n v="2"/>
    <s v="DTP"/>
    <n v="0"/>
    <n v="0"/>
    <s v="V55555_26"/>
    <x v="271"/>
    <x v="1"/>
    <s v="PORT09"/>
    <n v="490"/>
    <n v="2.2063259356621678"/>
  </r>
  <r>
    <n v="1447283663.7"/>
    <x v="0"/>
    <s v="PORT04"/>
    <s v="V444_0"/>
    <n v="2"/>
    <s v="DTP"/>
    <n v="0"/>
    <n v="0"/>
    <s v="V55555_26"/>
    <x v="271"/>
    <x v="1"/>
    <s v="PORT09"/>
    <n v="714"/>
    <n v="3.9713866841919021"/>
  </r>
  <r>
    <n v="1447367968.7"/>
    <x v="0"/>
    <s v="PORT04"/>
    <s v="V444_0"/>
    <n v="2"/>
    <s v="DTP"/>
    <n v="0"/>
    <n v="0"/>
    <s v="V55555_26"/>
    <x v="271"/>
    <x v="1"/>
    <s v="PORT09"/>
    <n v="923"/>
    <n v="5.0599999999999996"/>
  </r>
  <r>
    <n v="1447367967.7"/>
    <x v="0"/>
    <s v="PORT04"/>
    <s v="V444_0"/>
    <n v="2"/>
    <s v="DTP"/>
    <n v="0"/>
    <n v="0"/>
    <s v="V55555_26"/>
    <x v="352"/>
    <x v="1"/>
    <s v="PORT09"/>
    <n v="1321"/>
    <n v="7.9419911086076898"/>
  </r>
  <r>
    <n v="1447344847.7"/>
    <x v="0"/>
    <s v="PORT04"/>
    <s v="V444_0"/>
    <n v="2"/>
    <s v="DTP"/>
    <n v="0"/>
    <n v="0"/>
    <s v="V55555_26"/>
    <x v="352"/>
    <x v="1"/>
    <s v="PORT09"/>
    <n v="831"/>
    <n v="3.9709955543038449"/>
  </r>
  <r>
    <n v="1447165430.7"/>
    <x v="0"/>
    <s v="PORT04"/>
    <s v="V444_0"/>
    <n v="2"/>
    <s v="DTP"/>
    <n v="0"/>
    <n v="0"/>
    <s v="V55555_26"/>
    <x v="352"/>
    <x v="1"/>
    <s v="PORT09"/>
    <n v="762"/>
    <n v="3.9709955543038449"/>
  </r>
  <r>
    <n v="1447185761.7"/>
    <x v="0"/>
    <s v="PORT04"/>
    <s v="V444_0"/>
    <n v="2"/>
    <s v="DTP"/>
    <n v="0"/>
    <n v="0"/>
    <s v="V55555_26"/>
    <x v="352"/>
    <x v="1"/>
    <s v="PORT09"/>
    <n v="818"/>
    <n v="4.0504154653899214"/>
  </r>
  <r>
    <n v="1447283693.7"/>
    <x v="0"/>
    <s v="PORT04"/>
    <s v="V444_0"/>
    <n v="2"/>
    <s v="DTP"/>
    <n v="0"/>
    <n v="0"/>
    <s v="V55555_26"/>
    <x v="352"/>
    <x v="1"/>
    <s v="PORT09"/>
    <n v="1057"/>
    <n v="6.353592886886152"/>
  </r>
  <r>
    <n v="1447367965.7"/>
    <x v="0"/>
    <s v="PORT04"/>
    <s v="V444_0"/>
    <n v="2"/>
    <s v="DTP"/>
    <n v="0"/>
    <n v="0"/>
    <s v="V55555_26"/>
    <x v="352"/>
    <x v="1"/>
    <s v="PORT09"/>
    <n v="1925"/>
    <n v="12.707185773772304"/>
  </r>
  <r>
    <n v="1447185803.7"/>
    <x v="0"/>
    <s v="PORT04"/>
    <s v="V444_0"/>
    <n v="2"/>
    <s v="DTP"/>
    <n v="0"/>
    <n v="0"/>
    <s v="V55555_26"/>
    <x v="352"/>
    <x v="1"/>
    <s v="PORT09"/>
    <n v="573"/>
    <n v="1.9854977771519224"/>
  </r>
  <r>
    <n v="1447266839.7"/>
    <x v="0"/>
    <s v="PORT04"/>
    <s v="V444_0"/>
    <n v="2"/>
    <s v="DTP"/>
    <n v="0"/>
    <n v="0"/>
    <s v="V55555_26"/>
    <x v="352"/>
    <x v="1"/>
    <s v="PORT09"/>
    <n v="634"/>
    <n v="2.3825973325823067"/>
  </r>
  <r>
    <n v="1447344846.7"/>
    <x v="0"/>
    <s v="PORT04"/>
    <s v="V444_0"/>
    <n v="2"/>
    <s v="DTP"/>
    <n v="0"/>
    <n v="0"/>
    <s v="V55555_26"/>
    <x v="352"/>
    <x v="1"/>
    <s v="PORT09"/>
    <n v="336"/>
    <n v="0.3970995554303845"/>
  </r>
  <r>
    <n v="1447283754.7"/>
    <x v="0"/>
    <s v="PORT04"/>
    <s v="V444_0"/>
    <n v="2"/>
    <s v="DTP"/>
    <n v="0"/>
    <n v="0"/>
    <s v="V55555_26"/>
    <x v="352"/>
    <x v="1"/>
    <s v="PORT09"/>
    <n v="1296"/>
    <n v="7.9419911086076898"/>
  </r>
  <r>
    <n v="1447367966.7"/>
    <x v="0"/>
    <s v="PORT04"/>
    <s v="V444_0"/>
    <n v="2"/>
    <s v="DTP"/>
    <n v="0"/>
    <n v="0"/>
    <s v="V55555_26"/>
    <x v="352"/>
    <x v="1"/>
    <s v="PORT09"/>
    <n v="2330"/>
    <n v="14.88398221721538"/>
  </r>
  <r>
    <n v="1447283668.7"/>
    <x v="0"/>
    <s v="PORT04"/>
    <s v="V444_0"/>
    <n v="2"/>
    <s v="DTP"/>
    <n v="0"/>
    <n v="0"/>
    <s v="V55555_26"/>
    <x v="352"/>
    <x v="1"/>
    <s v="PORT09"/>
    <n v="937"/>
    <n v="5.5200000000000005"/>
  </r>
  <r>
    <n v="1447389199.7"/>
    <x v="0"/>
    <s v="PORT04"/>
    <s v="V444_0"/>
    <n v="2"/>
    <s v="DTP"/>
    <n v="0"/>
    <n v="0"/>
    <s v="V55555_26"/>
    <x v="513"/>
    <x v="1"/>
    <s v="PORT09"/>
    <n v="35347"/>
    <n v="890.9636900369004"/>
  </r>
  <r>
    <n v="1447334180.7"/>
    <x v="0"/>
    <s v="PORT04"/>
    <s v="V444_0"/>
    <n v="2"/>
    <s v="DTP"/>
    <n v="0"/>
    <n v="0"/>
    <s v="V55555_26"/>
    <x v="513"/>
    <x v="1"/>
    <s v="PORT09"/>
    <n v="30270"/>
    <n v="671.64"/>
  </r>
  <r>
    <n v="1447389178.7"/>
    <x v="0"/>
    <s v="PORT04"/>
    <s v="V444_0"/>
    <n v="2"/>
    <s v="DTP"/>
    <n v="0"/>
    <n v="0"/>
    <s v="V55555_26"/>
    <x v="124"/>
    <x v="1"/>
    <s v="PORT09"/>
    <n v="395"/>
    <n v="1.2256331887964376"/>
  </r>
  <r>
    <n v="1447283736.7"/>
    <x v="0"/>
    <s v="PORT04"/>
    <s v="V444_0"/>
    <n v="2"/>
    <s v="DTP"/>
    <n v="0"/>
    <n v="0"/>
    <s v="V55555_26"/>
    <x v="124"/>
    <x v="1"/>
    <s v="PORT09"/>
    <n v="362"/>
    <n v="0.35923731395757652"/>
  </r>
  <r>
    <n v="1447389177.7"/>
    <x v="0"/>
    <s v="PORT04"/>
    <s v="V444_0"/>
    <n v="2"/>
    <s v="DTP"/>
    <n v="0"/>
    <n v="0"/>
    <s v="V55555_26"/>
    <x v="124"/>
    <x v="1"/>
    <s v="PORT09"/>
    <n v="363"/>
    <n v="0.34867151060588308"/>
  </r>
  <r>
    <n v="1447283699.7"/>
    <x v="0"/>
    <s v="PORT04"/>
    <s v="V444_0"/>
    <n v="2"/>
    <s v="DTP"/>
    <n v="0"/>
    <n v="0"/>
    <s v="V55555_26"/>
    <x v="125"/>
    <x v="1"/>
    <s v="PORT09"/>
    <n v="273"/>
    <n v="7.9664308695766656E-2"/>
  </r>
  <r>
    <n v="1447391520.7"/>
    <x v="0"/>
    <s v="PORT04"/>
    <s v="V444_0"/>
    <n v="2"/>
    <s v="DTP"/>
    <n v="0"/>
    <n v="0"/>
    <s v="V55555_26"/>
    <x v="296"/>
    <x v="1"/>
    <s v="PORT09"/>
    <n v="265"/>
    <n v="0.83504761904761893"/>
  </r>
  <r>
    <n v="1447155768.7"/>
    <x v="0"/>
    <s v="PORT04"/>
    <s v="V444_0"/>
    <n v="2"/>
    <s v="DTP"/>
    <n v="0"/>
    <n v="0"/>
    <s v="V55555_26"/>
    <x v="296"/>
    <x v="1"/>
    <s v="PORT09"/>
    <n v="294"/>
    <n v="1.0438095238095237"/>
  </r>
  <r>
    <n v="1447185806.7"/>
    <x v="0"/>
    <s v="PORT04"/>
    <s v="V444_0"/>
    <n v="2"/>
    <s v="DTP"/>
    <n v="0"/>
    <n v="0"/>
    <s v="V55555_26"/>
    <x v="297"/>
    <x v="1"/>
    <s v="PORT09"/>
    <n v="284"/>
    <n v="3.3225225225225219"/>
  </r>
  <r>
    <n v="1447389170.7"/>
    <x v="0"/>
    <s v="PORT04"/>
    <s v="V444_0"/>
    <n v="2"/>
    <s v="DTP"/>
    <n v="0"/>
    <n v="0"/>
    <s v="V55555_26"/>
    <x v="297"/>
    <x v="1"/>
    <s v="PORT09"/>
    <n v="299"/>
    <n v="0.83063063063063047"/>
  </r>
  <r>
    <n v="1447200082.7"/>
    <x v="0"/>
    <s v="PORT04"/>
    <s v="V444_0"/>
    <n v="2"/>
    <s v="DTP"/>
    <n v="0"/>
    <n v="0"/>
    <s v="V55555_26"/>
    <x v="297"/>
    <x v="1"/>
    <s v="PORT09"/>
    <n v="301"/>
    <n v="0.83063063063063047"/>
  </r>
  <r>
    <n v="1447206394.7"/>
    <x v="0"/>
    <s v="PORT04"/>
    <s v="V444_0"/>
    <n v="2"/>
    <s v="DTP"/>
    <n v="0"/>
    <n v="0"/>
    <s v="V55555_26"/>
    <x v="297"/>
    <x v="1"/>
    <s v="PORT09"/>
    <n v="357"/>
    <n v="7.0603603603603586"/>
  </r>
  <r>
    <n v="1447212846.7"/>
    <x v="0"/>
    <s v="PORT04"/>
    <s v="V444_0"/>
    <n v="2"/>
    <s v="DTP"/>
    <n v="0"/>
    <n v="0"/>
    <s v="V55555_26"/>
    <x v="297"/>
    <x v="1"/>
    <s v="PORT09"/>
    <n v="322"/>
    <n v="0.83063063063063047"/>
  </r>
  <r>
    <n v="1447283692.7"/>
    <x v="0"/>
    <s v="PORT04"/>
    <s v="V444_0"/>
    <n v="2"/>
    <s v="DTP"/>
    <n v="0"/>
    <n v="0"/>
    <s v="V55555_26"/>
    <x v="514"/>
    <x v="1"/>
    <s v="PORT09"/>
    <n v="249"/>
    <n v="0.81088709677419346"/>
  </r>
  <r>
    <n v="1447192336.7"/>
    <x v="0"/>
    <s v="PORT04"/>
    <s v="V444_0"/>
    <n v="2"/>
    <s v="DTP"/>
    <n v="0"/>
    <n v="0"/>
    <s v="V55555_26"/>
    <x v="514"/>
    <x v="1"/>
    <s v="PORT09"/>
    <n v="302"/>
    <n v="2.4326612903225806"/>
  </r>
  <r>
    <n v="1447392335.7"/>
    <x v="0"/>
    <s v="PORT04"/>
    <s v="V444_0"/>
    <n v="2"/>
    <s v="DTP"/>
    <n v="0"/>
    <n v="0"/>
    <s v="V55555_26"/>
    <x v="514"/>
    <x v="1"/>
    <s v="PORT09"/>
    <n v="311"/>
    <n v="2.4326612903225806"/>
  </r>
  <r>
    <n v="1447323836.7"/>
    <x v="0"/>
    <s v="PORT04"/>
    <s v="V444_0"/>
    <n v="2"/>
    <s v="DTP"/>
    <n v="0"/>
    <n v="0"/>
    <s v="V55555_26"/>
    <x v="515"/>
    <x v="1"/>
    <s v="PORT09"/>
    <n v="347"/>
    <n v="1.2440625000000001"/>
  </r>
  <r>
    <n v="1447302784.7"/>
    <x v="0"/>
    <s v="PORT04"/>
    <s v="V444_0"/>
    <n v="2"/>
    <s v="DTP"/>
    <n v="0"/>
    <n v="0"/>
    <s v="V55555_26"/>
    <x v="515"/>
    <x v="1"/>
    <s v="PORT09"/>
    <n v="385"/>
    <n v="3.9399999999999995"/>
  </r>
  <r>
    <n v="1447215474.7"/>
    <x v="0"/>
    <s v="PORT04"/>
    <s v="V444_0"/>
    <n v="2"/>
    <s v="DTP"/>
    <n v="0"/>
    <n v="0"/>
    <s v="V55555_26"/>
    <x v="515"/>
    <x v="1"/>
    <s v="PORT09"/>
    <n v="286"/>
    <n v="2.42"/>
  </r>
  <r>
    <n v="1447283723.7"/>
    <x v="0"/>
    <s v="PORT04"/>
    <s v="V444_0"/>
    <n v="2"/>
    <s v="DTP"/>
    <n v="0"/>
    <n v="0"/>
    <s v="V55555_26"/>
    <x v="515"/>
    <x v="1"/>
    <s v="PORT09"/>
    <n v="342"/>
    <n v="2.04"/>
  </r>
  <r>
    <n v="1447346617.7"/>
    <x v="0"/>
    <s v="PORT04"/>
    <s v="V444_0"/>
    <n v="2"/>
    <s v="DTP"/>
    <n v="0"/>
    <n v="0"/>
    <s v="V55555_26"/>
    <x v="516"/>
    <x v="1"/>
    <s v="PORT09"/>
    <n v="412"/>
    <n v="9.7567459650109676"/>
  </r>
  <r>
    <n v="1447227183.7"/>
    <x v="0"/>
    <s v="PORT04"/>
    <s v="V444_0"/>
    <n v="2"/>
    <s v="DTP"/>
    <n v="0"/>
    <n v="0"/>
    <s v="V55555_26"/>
    <x v="260"/>
    <x v="1"/>
    <s v="PORT09"/>
    <n v="382"/>
    <n v="3.783197875720278"/>
  </r>
  <r>
    <n v="1447149416.7"/>
    <x v="0"/>
    <s v="PORT04"/>
    <s v="V444_0"/>
    <n v="2"/>
    <s v="DTP"/>
    <n v="0"/>
    <n v="0"/>
    <s v="V55555_26"/>
    <x v="260"/>
    <x v="1"/>
    <s v="PORT09"/>
    <n v="320"/>
    <n v="1.891598937860139"/>
  </r>
  <r>
    <n v="1447146923.7"/>
    <x v="0"/>
    <s v="PORT04"/>
    <s v="V444_0"/>
    <n v="2"/>
    <s v="DTP"/>
    <n v="0"/>
    <n v="0"/>
    <s v="V55555_26"/>
    <x v="261"/>
    <x v="1"/>
    <s v="PORT09"/>
    <n v="1459"/>
    <n v="45.403591055289048"/>
  </r>
  <r>
    <n v="1447198885.7"/>
    <x v="0"/>
    <s v="PORT04"/>
    <s v="V444_0"/>
    <n v="2"/>
    <s v="DTP"/>
    <n v="0"/>
    <n v="0"/>
    <s v="V55555_26"/>
    <x v="261"/>
    <x v="1"/>
    <s v="PORT09"/>
    <n v="974"/>
    <n v="26.816041311214562"/>
  </r>
  <r>
    <n v="1447185885.7"/>
    <x v="0"/>
    <s v="PORT04"/>
    <s v="V444_0"/>
    <n v="2"/>
    <s v="DTP"/>
    <n v="0"/>
    <n v="0"/>
    <s v="V55555_26"/>
    <x v="261"/>
    <x v="1"/>
    <s v="PORT09"/>
    <n v="602"/>
    <n v="12.207299534302885"/>
  </r>
  <r>
    <n v="1447149402.7"/>
    <x v="0"/>
    <s v="PORT04"/>
    <s v="V444_0"/>
    <n v="2"/>
    <s v="DTP"/>
    <n v="0"/>
    <n v="0"/>
    <s v="V55555_26"/>
    <x v="261"/>
    <x v="1"/>
    <s v="PORT09"/>
    <n v="378"/>
    <n v="3.0610448983297265"/>
  </r>
  <r>
    <n v="1447185888.7"/>
    <x v="0"/>
    <s v="PORT04"/>
    <s v="V444_0"/>
    <n v="2"/>
    <s v="DTP"/>
    <n v="0"/>
    <n v="0"/>
    <s v="V55555_26"/>
    <x v="261"/>
    <x v="1"/>
    <s v="PORT09"/>
    <n v="370"/>
    <n v="4.1674466688103511"/>
  </r>
  <r>
    <n v="1447224516.7"/>
    <x v="0"/>
    <s v="PORT04"/>
    <s v="V444_0"/>
    <n v="2"/>
    <s v="DTP"/>
    <n v="0"/>
    <n v="0"/>
    <s v="V55555_26"/>
    <x v="261"/>
    <x v="1"/>
    <s v="PORT09"/>
    <n v="1806"/>
    <n v="58.320088524031206"/>
  </r>
  <r>
    <n v="1447206404.7"/>
    <x v="0"/>
    <s v="PORT04"/>
    <s v="V444_0"/>
    <n v="2"/>
    <s v="DTP"/>
    <n v="0"/>
    <n v="0"/>
    <s v="V55555_26"/>
    <x v="261"/>
    <x v="1"/>
    <s v="PORT09"/>
    <n v="420"/>
    <n v="6.8228109179638485"/>
  </r>
  <r>
    <n v="1447204442.7"/>
    <x v="0"/>
    <s v="PORT04"/>
    <s v="V444_0"/>
    <n v="2"/>
    <s v="DTP"/>
    <n v="0"/>
    <n v="0"/>
    <s v="V55555_26"/>
    <x v="261"/>
    <x v="1"/>
    <s v="PORT09"/>
    <n v="983"/>
    <n v="25.816041311214562"/>
  </r>
  <r>
    <n v="1447227184.7"/>
    <x v="0"/>
    <s v="PORT04"/>
    <s v="V444_0"/>
    <n v="2"/>
    <s v="DTP"/>
    <n v="0"/>
    <n v="0"/>
    <s v="V55555_26"/>
    <x v="261"/>
    <x v="1"/>
    <s v="PORT09"/>
    <n v="306"/>
    <n v="1.880883009817061"/>
  </r>
  <r>
    <n v="1447204441.7"/>
    <x v="0"/>
    <s v="PORT04"/>
    <s v="V444_0"/>
    <n v="2"/>
    <s v="DTP"/>
    <n v="0"/>
    <n v="0"/>
    <s v="V55555_26"/>
    <x v="262"/>
    <x v="1"/>
    <s v="PORT09"/>
    <n v="834"/>
    <n v="16.496313950681095"/>
  </r>
  <r>
    <n v="1447224515.7"/>
    <x v="0"/>
    <s v="PORT04"/>
    <s v="V444_0"/>
    <n v="2"/>
    <s v="DTP"/>
    <n v="0"/>
    <n v="0"/>
    <s v="V55555_26"/>
    <x v="262"/>
    <x v="1"/>
    <s v="PORT09"/>
    <n v="337"/>
    <n v="3.2992627901362188"/>
  </r>
  <r>
    <n v="1447206403.7"/>
    <x v="0"/>
    <s v="PORT04"/>
    <s v="V444_0"/>
    <n v="2"/>
    <s v="DTP"/>
    <n v="0"/>
    <n v="0"/>
    <s v="V55555_26"/>
    <x v="262"/>
    <x v="1"/>
    <s v="PORT09"/>
    <n v="2313"/>
    <n v="68.985255802724382"/>
  </r>
  <r>
    <n v="1447198884.7"/>
    <x v="0"/>
    <s v="PORT04"/>
    <s v="V444_0"/>
    <n v="2"/>
    <s v="DTP"/>
    <n v="0"/>
    <n v="0"/>
    <s v="V55555_26"/>
    <x v="262"/>
    <x v="1"/>
    <s v="PORT09"/>
    <n v="821"/>
    <n v="16.496313950681095"/>
  </r>
  <r>
    <n v="1447192322.7"/>
    <x v="0"/>
    <s v="PORT04"/>
    <s v="V444_0"/>
    <n v="2"/>
    <s v="DTP"/>
    <n v="0"/>
    <n v="0"/>
    <s v="V55555_26"/>
    <x v="262"/>
    <x v="1"/>
    <s v="PORT09"/>
    <n v="1631"/>
    <n v="45.562819131781183"/>
  </r>
  <r>
    <n v="1447183523.7"/>
    <x v="0"/>
    <s v="PORT04"/>
    <s v="V444_0"/>
    <n v="2"/>
    <s v="DTP"/>
    <n v="0"/>
    <n v="0"/>
    <s v="V55555_26"/>
    <x v="412"/>
    <x v="1"/>
    <s v="PORT09"/>
    <n v="384"/>
    <n v="2.7975382350402982"/>
  </r>
  <r>
    <n v="1447224514.7"/>
    <x v="0"/>
    <s v="PORT04"/>
    <s v="V444_0"/>
    <n v="2"/>
    <s v="DTP"/>
    <n v="0"/>
    <n v="0"/>
    <s v="V55555_26"/>
    <x v="413"/>
    <x v="1"/>
    <s v="PORT09"/>
    <n v="436"/>
    <n v="3.5937138232787991"/>
  </r>
  <r>
    <n v="1447374459.7"/>
    <x v="0"/>
    <s v="PORT04"/>
    <s v="V444_0"/>
    <n v="2"/>
    <s v="DTP"/>
    <n v="0"/>
    <n v="0"/>
    <s v="V55555_26"/>
    <x v="387"/>
    <x v="1"/>
    <s v="PORT09"/>
    <n v="336"/>
    <n v="8.2428789380947928E-2"/>
  </r>
  <r>
    <n v="1447389279.7"/>
    <x v="0"/>
    <s v="PORT04"/>
    <s v="V444_0"/>
    <n v="2"/>
    <s v="DTP"/>
    <n v="0"/>
    <n v="0"/>
    <s v="V55555_26"/>
    <x v="135"/>
    <x v="1"/>
    <s v="PORT09"/>
    <n v="262"/>
    <n v="2.6528238126184104E-2"/>
  </r>
  <r>
    <n v="1447374458.7"/>
    <x v="0"/>
    <s v="PORT04"/>
    <s v="V444_0"/>
    <n v="2"/>
    <s v="DTP"/>
    <n v="0"/>
    <n v="0"/>
    <s v="V55555_26"/>
    <x v="135"/>
    <x v="1"/>
    <s v="PORT09"/>
    <n v="254"/>
    <n v="6.8973419128078667E-2"/>
  </r>
  <r>
    <n v="1447335471.7"/>
    <x v="0"/>
    <s v="PORT04"/>
    <s v="V444_0"/>
    <n v="2"/>
    <s v="DTP"/>
    <n v="0"/>
    <n v="0"/>
    <s v="V55555_26"/>
    <x v="298"/>
    <x v="1"/>
    <s v="PORT09"/>
    <n v="30280"/>
    <n v="377.72"/>
  </r>
  <r>
    <n v="1447165428.7"/>
    <x v="0"/>
    <s v="PORT04"/>
    <s v="V444_0"/>
    <n v="2"/>
    <s v="DTP"/>
    <n v="0"/>
    <n v="0"/>
    <s v="V55555_26"/>
    <x v="136"/>
    <x v="1"/>
    <s v="PORT09"/>
    <n v="590"/>
    <n v="2.6527483058388666"/>
  </r>
  <r>
    <n v="1447389191.7"/>
    <x v="0"/>
    <s v="PORT04"/>
    <s v="V444_0"/>
    <n v="2"/>
    <s v="DTP"/>
    <n v="0"/>
    <n v="0"/>
    <s v="V55555_26"/>
    <x v="136"/>
    <x v="1"/>
    <s v="PORT09"/>
    <n v="1793"/>
    <n v="7.28"/>
  </r>
  <r>
    <n v="1447266950.7"/>
    <x v="0"/>
    <s v="PORT04"/>
    <s v="V444_0"/>
    <n v="2"/>
    <s v="DTP"/>
    <n v="0"/>
    <n v="0"/>
    <s v="V55555_26"/>
    <x v="138"/>
    <x v="1"/>
    <s v="PORT09"/>
    <n v="575"/>
    <n v="0.96671362163684793"/>
  </r>
  <r>
    <n v="1447323919.7"/>
    <x v="0"/>
    <s v="PORT04"/>
    <s v="V444_0"/>
    <n v="2"/>
    <s v="DTP"/>
    <n v="0"/>
    <n v="0"/>
    <s v="V55555_26"/>
    <x v="138"/>
    <x v="1"/>
    <s v="PORT09"/>
    <n v="577"/>
    <n v="0.92953232849696921"/>
  </r>
  <r>
    <n v="1447283688.7"/>
    <x v="0"/>
    <s v="PORT04"/>
    <s v="V444_0"/>
    <n v="2"/>
    <s v="DTP"/>
    <n v="0"/>
    <n v="0"/>
    <s v="V55555_26"/>
    <x v="138"/>
    <x v="1"/>
    <s v="PORT09"/>
    <n v="256"/>
    <n v="7.4362586279757531E-2"/>
  </r>
  <r>
    <n v="1447323803.7"/>
    <x v="0"/>
    <s v="PORT04"/>
    <s v="V444_0"/>
    <n v="2"/>
    <s v="DTP"/>
    <n v="0"/>
    <n v="0"/>
    <s v="V55555_26"/>
    <x v="138"/>
    <x v="1"/>
    <s v="PORT09"/>
    <n v="628"/>
    <n v="1.115438794196363"/>
  </r>
  <r>
    <n v="1447185795.7"/>
    <x v="0"/>
    <s v="PORT04"/>
    <s v="V444_0"/>
    <n v="2"/>
    <s v="DTP"/>
    <n v="0"/>
    <n v="0"/>
    <s v="V55555_26"/>
    <x v="136"/>
    <x v="1"/>
    <s v="PORT09"/>
    <n v="1806"/>
    <n v="5.0199999999999996"/>
  </r>
  <r>
    <n v="1447283657.7"/>
    <x v="0"/>
    <s v="PORT04"/>
    <s v="V444_0"/>
    <n v="2"/>
    <s v="DTP"/>
    <n v="0"/>
    <n v="0"/>
    <s v="V55555_26"/>
    <x v="136"/>
    <x v="1"/>
    <s v="PORT09"/>
    <n v="2041"/>
    <n v="5.52"/>
  </r>
  <r>
    <n v="1447391186.7"/>
    <x v="0"/>
    <s v="PORT04"/>
    <s v="V444_0"/>
    <n v="2"/>
    <s v="DTP"/>
    <n v="0"/>
    <n v="0"/>
    <s v="V55555_26"/>
    <x v="517"/>
    <x v="1"/>
    <s v="PORT09"/>
    <n v="328"/>
    <n v="6.8124280782508623E-2"/>
  </r>
  <r>
    <n v="1447389064.7"/>
    <x v="0"/>
    <s v="PORT04"/>
    <s v="V444_0"/>
    <n v="2"/>
    <s v="DTP"/>
    <n v="0"/>
    <n v="0"/>
    <s v="V55555_26"/>
    <x v="517"/>
    <x v="1"/>
    <s v="PORT09"/>
    <n v="342"/>
    <n v="0.34062140391254314"/>
  </r>
  <r>
    <n v="1447215397.7"/>
    <x v="0"/>
    <s v="PORT04"/>
    <s v="V444_0"/>
    <n v="2"/>
    <s v="DTP"/>
    <n v="0"/>
    <n v="0"/>
    <s v="V55555_26"/>
    <x v="518"/>
    <x v="1"/>
    <s v="PORT09"/>
    <n v="374"/>
    <n v="1.6726477024070021"/>
  </r>
  <r>
    <n v="1447283765.7"/>
    <x v="0"/>
    <s v="PORT04"/>
    <s v="V444_0"/>
    <n v="2"/>
    <s v="DTP"/>
    <n v="0"/>
    <n v="0"/>
    <s v="V55555_26"/>
    <x v="518"/>
    <x v="1"/>
    <s v="PORT09"/>
    <n v="279"/>
    <n v="2.7877461706783367E-2"/>
  </r>
  <r>
    <n v="1447283696.7"/>
    <x v="0"/>
    <s v="PORT04"/>
    <s v="V444_0"/>
    <n v="2"/>
    <s v="DTP"/>
    <n v="0"/>
    <n v="0"/>
    <s v="V55555_26"/>
    <x v="518"/>
    <x v="1"/>
    <s v="PORT09"/>
    <n v="315"/>
    <n v="2.2000000000000002"/>
  </r>
  <r>
    <n v="1447367929.7"/>
    <x v="0"/>
    <s v="PORT04"/>
    <s v="V444_0"/>
    <n v="2"/>
    <s v="DTP"/>
    <n v="0"/>
    <n v="0"/>
    <s v="V55555_26"/>
    <x v="518"/>
    <x v="1"/>
    <s v="PORT09"/>
    <n v="336"/>
    <n v="2.2400000000000002"/>
  </r>
  <r>
    <n v="1447283695.7"/>
    <x v="0"/>
    <s v="PORT04"/>
    <s v="V444_0"/>
    <n v="2"/>
    <s v="DTP"/>
    <n v="0"/>
    <n v="0"/>
    <s v="V55555_26"/>
    <x v="518"/>
    <x v="1"/>
    <s v="PORT09"/>
    <n v="392"/>
    <n v="2.2200000000000002"/>
  </r>
  <r>
    <n v="1447367964.7"/>
    <x v="0"/>
    <s v="PORT04"/>
    <s v="V444_0"/>
    <n v="2"/>
    <s v="DTP"/>
    <n v="0"/>
    <n v="0"/>
    <s v="V55555_26"/>
    <x v="518"/>
    <x v="1"/>
    <s v="PORT09"/>
    <n v="444"/>
    <n v="2.68"/>
  </r>
  <r>
    <n v="1447302732.7"/>
    <x v="0"/>
    <s v="PORT04"/>
    <s v="V444_0"/>
    <n v="2"/>
    <s v="DTP"/>
    <n v="0"/>
    <n v="0"/>
    <s v="V55555_26"/>
    <x v="275"/>
    <x v="1"/>
    <s v="PORT09"/>
    <n v="524"/>
    <n v="2.4157048077796968"/>
  </r>
  <r>
    <n v="1447302783.7"/>
    <x v="0"/>
    <s v="PORT04"/>
    <s v="V444_0"/>
    <n v="2"/>
    <s v="DTP"/>
    <n v="0"/>
    <n v="0"/>
    <s v="V55555_26"/>
    <x v="275"/>
    <x v="1"/>
    <s v="PORT09"/>
    <n v="544"/>
    <n v="2.7176679087521589"/>
  </r>
  <r>
    <n v="1447266845.7"/>
    <x v="0"/>
    <s v="PORT04"/>
    <s v="V444_0"/>
    <n v="2"/>
    <s v="DTP"/>
    <n v="0"/>
    <n v="0"/>
    <s v="V55555_26"/>
    <x v="275"/>
    <x v="1"/>
    <s v="PORT09"/>
    <n v="432"/>
    <n v="1.8117786058347725"/>
  </r>
  <r>
    <n v="1447391519.7"/>
    <x v="0"/>
    <s v="PORT04"/>
    <s v="V444_0"/>
    <n v="2"/>
    <s v="DTP"/>
    <n v="0"/>
    <n v="0"/>
    <s v="V55555_26"/>
    <x v="275"/>
    <x v="1"/>
    <s v="PORT09"/>
    <n v="437"/>
    <n v="2.4157048077796968"/>
  </r>
  <r>
    <n v="1447187833.7"/>
    <x v="0"/>
    <s v="PORT04"/>
    <s v="V444_0"/>
    <n v="2"/>
    <s v="DTP"/>
    <n v="0"/>
    <n v="0"/>
    <s v="V55555_26"/>
    <x v="275"/>
    <x v="1"/>
    <s v="PORT09"/>
    <n v="514"/>
    <n v="3.0196310097246211"/>
  </r>
  <r>
    <n v="1447227099.7"/>
    <x v="0"/>
    <s v="PORT04"/>
    <s v="V444_0"/>
    <n v="2"/>
    <s v="DTP"/>
    <n v="0"/>
    <n v="0"/>
    <s v="V55555_26"/>
    <x v="391"/>
    <x v="1"/>
    <s v="PORT09"/>
    <n v="520"/>
    <n v="2.021818181818182"/>
  </r>
  <r>
    <n v="1447283722.7"/>
    <x v="0"/>
    <s v="PORT04"/>
    <s v="V444_0"/>
    <n v="2"/>
    <s v="DTP"/>
    <n v="0"/>
    <n v="0"/>
    <s v="V55555_26"/>
    <x v="275"/>
    <x v="1"/>
    <s v="PORT09"/>
    <n v="805"/>
    <n v="4.88"/>
  </r>
  <r>
    <n v="1447291830.7"/>
    <x v="0"/>
    <s v="PORT04"/>
    <s v="V444_0"/>
    <n v="2"/>
    <s v="DTP"/>
    <n v="0"/>
    <n v="0"/>
    <s v="V55555_26"/>
    <x v="519"/>
    <x v="1"/>
    <s v="PORT09"/>
    <n v="382"/>
    <n v="0.38808916395906751"/>
  </r>
  <r>
    <n v="1447356694.7"/>
    <x v="0"/>
    <s v="PORT04"/>
    <s v="V444_0"/>
    <n v="2"/>
    <s v="DTP"/>
    <n v="0"/>
    <n v="0"/>
    <s v="V55555_26"/>
    <x v="139"/>
    <x v="1"/>
    <s v="PORT09"/>
    <n v="589"/>
    <n v="4.1174714746521603"/>
  </r>
  <r>
    <n v="1447346526.7"/>
    <x v="0"/>
    <s v="PORT04"/>
    <s v="V444_0"/>
    <n v="2"/>
    <s v="DTP"/>
    <n v="0"/>
    <n v="0"/>
    <s v="V55555_26"/>
    <x v="139"/>
    <x v="1"/>
    <s v="PORT09"/>
    <n v="487"/>
    <n v="2.7449809831014407"/>
  </r>
  <r>
    <n v="1447170809.7"/>
    <x v="0"/>
    <s v="PORT04"/>
    <s v="V444_0"/>
    <n v="2"/>
    <s v="DTP"/>
    <n v="0"/>
    <n v="0"/>
    <s v="V55555_26"/>
    <x v="139"/>
    <x v="1"/>
    <s v="PORT09"/>
    <n v="658"/>
    <n v="4.8037167204275208"/>
  </r>
  <r>
    <n v="1447283775.7"/>
    <x v="0"/>
    <s v="PORT04"/>
    <s v="V444_0"/>
    <n v="2"/>
    <s v="DTP"/>
    <n v="0"/>
    <n v="0"/>
    <s v="V55555_26"/>
    <x v="139"/>
    <x v="1"/>
    <s v="PORT09"/>
    <n v="591"/>
    <n v="4.1174714746521603"/>
  </r>
  <r>
    <n v="1447367955.7"/>
    <x v="0"/>
    <s v="PORT04"/>
    <s v="V444_0"/>
    <n v="2"/>
    <s v="DTP"/>
    <n v="0"/>
    <n v="0"/>
    <s v="V55555_26"/>
    <x v="139"/>
    <x v="1"/>
    <s v="PORT09"/>
    <n v="532"/>
    <n v="3.4312262288768007"/>
  </r>
  <r>
    <n v="1447266915.7"/>
    <x v="0"/>
    <s v="PORT04"/>
    <s v="V444_0"/>
    <n v="2"/>
    <s v="DTP"/>
    <n v="0"/>
    <n v="0"/>
    <s v="V55555_26"/>
    <x v="139"/>
    <x v="1"/>
    <s v="PORT09"/>
    <n v="766"/>
    <n v="6.8624524577536015"/>
  </r>
  <r>
    <n v="1447266884.7"/>
    <x v="0"/>
    <s v="PORT04"/>
    <s v="V444_0"/>
    <n v="2"/>
    <s v="DTP"/>
    <n v="0"/>
    <n v="0"/>
    <s v="V55555_26"/>
    <x v="139"/>
    <x v="1"/>
    <s v="PORT09"/>
    <n v="837"/>
    <n v="7.54"/>
  </r>
  <r>
    <n v="1447283686.7"/>
    <x v="0"/>
    <s v="PORT04"/>
    <s v="V444_0"/>
    <n v="2"/>
    <s v="DTP"/>
    <n v="0"/>
    <n v="0"/>
    <s v="V55555_26"/>
    <x v="395"/>
    <x v="1"/>
    <s v="PORT09"/>
    <n v="414"/>
    <n v="0.84470117751610763"/>
  </r>
  <r>
    <n v="1447266644.7"/>
    <x v="0"/>
    <s v="PORT04"/>
    <s v="V444_0"/>
    <n v="2"/>
    <s v="DTP"/>
    <n v="0"/>
    <n v="0"/>
    <s v="V55555_26"/>
    <x v="395"/>
    <x v="1"/>
    <s v="PORT09"/>
    <n v="625"/>
    <n v="2.7030437680515447"/>
  </r>
  <r>
    <n v="1447165426.7"/>
    <x v="0"/>
    <s v="PORT04"/>
    <s v="V444_0"/>
    <n v="2"/>
    <s v="DTP"/>
    <n v="0"/>
    <n v="0"/>
    <s v="V55555_26"/>
    <x v="395"/>
    <x v="1"/>
    <s v="PORT09"/>
    <n v="424"/>
    <n v="0.84470117751610763"/>
  </r>
  <r>
    <n v="1447283700.7"/>
    <x v="0"/>
    <s v="PORT04"/>
    <s v="V444_0"/>
    <n v="2"/>
    <s v="DTP"/>
    <n v="0"/>
    <n v="0"/>
    <s v="V55555_26"/>
    <x v="395"/>
    <x v="1"/>
    <s v="PORT09"/>
    <n v="404"/>
    <n v="0.84470117751610763"/>
  </r>
  <r>
    <n v="1447149217.7"/>
    <x v="0"/>
    <s v="PORT04"/>
    <s v="V444_0"/>
    <n v="2"/>
    <s v="DTP"/>
    <n v="0"/>
    <n v="0"/>
    <s v="V55555_26"/>
    <x v="395"/>
    <x v="1"/>
    <s v="PORT09"/>
    <n v="502"/>
    <n v="1.6894023550322153"/>
  </r>
  <r>
    <n v="1447382542.7"/>
    <x v="0"/>
    <s v="PORT04"/>
    <s v="V444_0"/>
    <n v="2"/>
    <s v="DTP"/>
    <n v="0"/>
    <n v="0"/>
    <s v="V55555555_5"/>
    <x v="340"/>
    <x v="1"/>
    <s v="PORT09"/>
    <n v="2091"/>
    <n v="29.489300411522628"/>
  </r>
  <r>
    <n v="1447389218.7"/>
    <x v="0"/>
    <s v="PORT04"/>
    <s v="V444_0"/>
    <n v="2"/>
    <s v="DTP"/>
    <n v="0"/>
    <n v="0"/>
    <s v="V55555555_5"/>
    <x v="340"/>
    <x v="1"/>
    <s v="PORT09"/>
    <n v="637"/>
    <n v="5.8978600823045255"/>
  </r>
  <r>
    <n v="1447403233.7"/>
    <x v="0"/>
    <s v="PORT04"/>
    <s v="V444_0"/>
    <n v="2"/>
    <s v="DTP"/>
    <n v="0"/>
    <n v="0"/>
    <s v="V55555555_5"/>
    <x v="340"/>
    <x v="1"/>
    <s v="PORT09"/>
    <n v="960"/>
    <n v="10.795720164609051"/>
  </r>
  <r>
    <n v="1447178900.7"/>
    <x v="0"/>
    <s v="PORT04"/>
    <s v="V444_0"/>
    <n v="2"/>
    <s v="DTP"/>
    <n v="0"/>
    <n v="0"/>
    <s v="V55555555_5"/>
    <x v="340"/>
    <x v="1"/>
    <s v="PORT09"/>
    <n v="2421"/>
    <n v="37.92"/>
  </r>
  <r>
    <n v="1447317044.7"/>
    <x v="0"/>
    <s v="PORT04"/>
    <s v="V444_0"/>
    <n v="2"/>
    <s v="DTP"/>
    <n v="0"/>
    <n v="0"/>
    <s v="V55555555_5"/>
    <x v="340"/>
    <x v="1"/>
    <s v="PORT09"/>
    <n v="1326"/>
    <n v="18.38"/>
  </r>
  <r>
    <n v="1447339803.7"/>
    <x v="0"/>
    <s v="PORT04"/>
    <s v="V444_0"/>
    <n v="2"/>
    <s v="DTP"/>
    <n v="0"/>
    <n v="0"/>
    <s v="V55555555_5"/>
    <x v="340"/>
    <x v="1"/>
    <s v="PORT09"/>
    <n v="2470"/>
    <n v="37.72"/>
  </r>
  <r>
    <n v="1447317048.7"/>
    <x v="0"/>
    <s v="PORT04"/>
    <s v="V444_0"/>
    <n v="2"/>
    <s v="DTP"/>
    <n v="0"/>
    <n v="0"/>
    <s v="V55555555_5"/>
    <x v="79"/>
    <x v="1"/>
    <s v="PORT09"/>
    <n v="296"/>
    <n v="1.0240912024091204"/>
  </r>
  <r>
    <n v="1447411608.7"/>
    <x v="0"/>
    <s v="PORT04"/>
    <s v="V444_0"/>
    <n v="2"/>
    <s v="DTP"/>
    <n v="0"/>
    <n v="0"/>
    <s v="V55555555_5"/>
    <x v="60"/>
    <x v="1"/>
    <s v="PORT09"/>
    <n v="336"/>
    <n v="0.71659217367508876"/>
  </r>
  <r>
    <n v="1447167540.7"/>
    <x v="0"/>
    <s v="PORT04"/>
    <s v="V444_0"/>
    <n v="2"/>
    <s v="DTP"/>
    <n v="0"/>
    <n v="0"/>
    <s v="V55555555_5"/>
    <x v="60"/>
    <x v="1"/>
    <s v="PORT09"/>
    <n v="355"/>
    <n v="1.4331843473501775"/>
  </r>
  <r>
    <n v="1447391526.7"/>
    <x v="0"/>
    <s v="PORT04"/>
    <s v="V444_0"/>
    <n v="2"/>
    <s v="DTP"/>
    <n v="0"/>
    <n v="0"/>
    <s v="V55555555_5"/>
    <x v="60"/>
    <x v="1"/>
    <s v="PORT09"/>
    <n v="360"/>
    <n v="1.4331843473501775"/>
  </r>
  <r>
    <n v="1447167734.7"/>
    <x v="0"/>
    <s v="PORT04"/>
    <s v="V444_0"/>
    <n v="2"/>
    <s v="DTP"/>
    <n v="0"/>
    <n v="0"/>
    <s v="V55555555_5"/>
    <x v="60"/>
    <x v="1"/>
    <s v="PORT09"/>
    <n v="338"/>
    <n v="0.71659217367508876"/>
  </r>
  <r>
    <n v="1447345007.7"/>
    <x v="0"/>
    <s v="PORT04"/>
    <s v="V444_0"/>
    <n v="2"/>
    <s v="DTP"/>
    <n v="0"/>
    <n v="0"/>
    <s v="V55555555_5"/>
    <x v="60"/>
    <x v="1"/>
    <s v="PORT09"/>
    <n v="387"/>
    <n v="1.4331843473501775"/>
  </r>
  <r>
    <n v="1447187875.7"/>
    <x v="0"/>
    <s v="PORT04"/>
    <s v="V444_0"/>
    <n v="2"/>
    <s v="DTP"/>
    <n v="0"/>
    <n v="0"/>
    <s v="V55555555_5"/>
    <x v="358"/>
    <x v="1"/>
    <s v="PORT09"/>
    <n v="557"/>
    <n v="3.06"/>
  </r>
  <r>
    <n v="1447190911.7"/>
    <x v="0"/>
    <s v="PORT04"/>
    <s v="V444_0"/>
    <n v="2"/>
    <s v="DTP"/>
    <n v="3"/>
    <n v="0"/>
    <s v="V55555555_5"/>
    <x v="520"/>
    <x v="1"/>
    <s v="PORT09"/>
    <n v="478"/>
    <n v="2.3180784402531915"/>
  </r>
  <r>
    <n v="1447406366.7"/>
    <x v="0"/>
    <s v="PORT04"/>
    <s v="V444_0"/>
    <n v="2"/>
    <s v="DTP"/>
    <n v="3"/>
    <n v="0"/>
    <s v="V55555555_5"/>
    <x v="445"/>
    <x v="1"/>
    <s v="PORT09"/>
    <n v="683"/>
    <n v="2.7339406746846482"/>
  </r>
  <r>
    <n v="1447152991.7"/>
    <x v="0"/>
    <s v="PORT04"/>
    <s v="V444_0"/>
    <n v="2"/>
    <s v="DTP"/>
    <n v="3"/>
    <n v="0"/>
    <s v="V55555555_5"/>
    <x v="445"/>
    <x v="1"/>
    <s v="PORT09"/>
    <n v="517"/>
    <n v="1.5188559303803602"/>
  </r>
  <r>
    <n v="1447406317.7"/>
    <x v="0"/>
    <s v="PORT04"/>
    <s v="V444_0"/>
    <n v="2"/>
    <s v="DTP"/>
    <n v="3"/>
    <n v="0"/>
    <s v="V55555555_5"/>
    <x v="521"/>
    <x v="1"/>
    <s v="PORT09"/>
    <n v="672"/>
    <n v="2.5396132061711922"/>
  </r>
  <r>
    <n v="1447392210.7"/>
    <x v="0"/>
    <s v="PORT04"/>
    <s v="V444_0"/>
    <n v="2"/>
    <s v="DTP"/>
    <n v="3"/>
    <n v="0"/>
    <s v="V55555555_5"/>
    <x v="522"/>
    <x v="1"/>
    <s v="PORT09"/>
    <n v="327"/>
    <n v="5.7005983228178021"/>
  </r>
  <r>
    <n v="1447312524.7"/>
    <x v="0"/>
    <s v="PORT04"/>
    <s v="V444_0"/>
    <n v="2"/>
    <s v="DTP"/>
    <n v="3"/>
    <n v="0"/>
    <s v="V55555555_5"/>
    <x v="523"/>
    <x v="1"/>
    <s v="PORT09"/>
    <n v="5443"/>
    <n v="6.582875757389397"/>
  </r>
  <r>
    <n v="1447398159.7"/>
    <x v="0"/>
    <s v="PORT04"/>
    <s v="V444_0"/>
    <n v="2"/>
    <s v="DTP"/>
    <n v="3"/>
    <n v="0"/>
    <s v="V55555555_5"/>
    <x v="523"/>
    <x v="1"/>
    <s v="PORT09"/>
    <n v="5503"/>
    <n v="6.582875757389397"/>
  </r>
  <r>
    <n v="1447304637.7"/>
    <x v="0"/>
    <s v="PORT04"/>
    <s v="V444_0"/>
    <n v="2"/>
    <s v="DTP"/>
    <n v="3"/>
    <n v="0"/>
    <s v="V55555555_5"/>
    <x v="523"/>
    <x v="1"/>
    <s v="PORT09"/>
    <n v="99082"/>
    <n v="135.07463939039854"/>
  </r>
  <r>
    <n v="1447312427.7"/>
    <x v="0"/>
    <s v="PORT04"/>
    <s v="V444_0"/>
    <n v="2"/>
    <s v="DTP"/>
    <n v="3"/>
    <n v="0"/>
    <s v="V55555555_5"/>
    <x v="523"/>
    <x v="1"/>
    <s v="PORT09"/>
    <n v="52247"/>
    <n v="71.828757573893967"/>
  </r>
  <r>
    <n v="1447365226.7"/>
    <x v="0"/>
    <s v="PORT04"/>
    <s v="V444_0"/>
    <n v="2"/>
    <s v="DTP"/>
    <n v="3"/>
    <n v="0"/>
    <s v="V55555555_5"/>
    <x v="523"/>
    <x v="1"/>
    <s v="PORT09"/>
    <n v="49707"/>
    <n v="60.537319695199272"/>
  </r>
  <r>
    <n v="1447285081.7"/>
    <x v="0"/>
    <s v="PORT04"/>
    <s v="V444_0"/>
    <n v="2"/>
    <s v="DTP"/>
    <n v="3"/>
    <n v="0"/>
    <s v="V55555555_5"/>
    <x v="523"/>
    <x v="1"/>
    <s v="PORT09"/>
    <n v="52239"/>
    <n v="63.828757573893967"/>
  </r>
  <r>
    <n v="1447360737.7"/>
    <x v="0"/>
    <s v="PORT04"/>
    <s v="V444_0"/>
    <n v="2"/>
    <s v="DTP"/>
    <n v="3"/>
    <n v="0"/>
    <s v="V55555555_5"/>
    <x v="523"/>
    <x v="1"/>
    <s v="PORT09"/>
    <n v="31459"/>
    <n v="42.497254544336386"/>
  </r>
  <r>
    <n v="1447326102.7"/>
    <x v="0"/>
    <s v="PORT04"/>
    <s v="V444_0"/>
    <n v="2"/>
    <s v="DTP"/>
    <n v="3"/>
    <n v="0"/>
    <s v="V55555555_5"/>
    <x v="523"/>
    <x v="1"/>
    <s v="PORT09"/>
    <n v="47063"/>
    <n v="61.245881816504578"/>
  </r>
  <r>
    <n v="1447304638.7"/>
    <x v="0"/>
    <s v="PORT04"/>
    <s v="V444_0"/>
    <n v="2"/>
    <s v="DTP"/>
    <n v="3"/>
    <n v="0"/>
    <s v="V55555555_5"/>
    <x v="524"/>
    <x v="1"/>
    <s v="PORT09"/>
    <n v="2217"/>
    <n v="1.8614022213322929"/>
  </r>
  <r>
    <n v="1447400278.7"/>
    <x v="0"/>
    <s v="PORT04"/>
    <s v="V444_0"/>
    <n v="2"/>
    <s v="DTP"/>
    <n v="3"/>
    <n v="0"/>
    <s v="V55555555_5"/>
    <x v="524"/>
    <x v="1"/>
    <s v="PORT09"/>
    <n v="30558"/>
    <n v="27.782435541316687"/>
  </r>
  <r>
    <n v="1447205076.7"/>
    <x v="0"/>
    <s v="PORT04"/>
    <s v="V444_0"/>
    <n v="2"/>
    <s v="DTP"/>
    <n v="3"/>
    <n v="0"/>
    <s v="V55555555_5"/>
    <x v="524"/>
    <x v="1"/>
    <s v="PORT09"/>
    <n v="100416"/>
    <n v="107.65431773061152"/>
  </r>
  <r>
    <n v="1447301174.7"/>
    <x v="0"/>
    <s v="PORT04"/>
    <s v="V444_0"/>
    <n v="2"/>
    <s v="DTP"/>
    <n v="3"/>
    <n v="0"/>
    <s v="V55555555_5"/>
    <x v="524"/>
    <x v="1"/>
    <s v="PORT09"/>
    <n v="157168"/>
    <n v="143.4963843705803"/>
  </r>
  <r>
    <n v="1447408691.7"/>
    <x v="0"/>
    <s v="PORT04"/>
    <s v="V444_0"/>
    <n v="2"/>
    <s v="DTP"/>
    <n v="3"/>
    <n v="0"/>
    <s v="V55555555_5"/>
    <x v="524"/>
    <x v="1"/>
    <s v="PORT09"/>
    <n v="49469"/>
    <n v="51.396457754639613"/>
  </r>
  <r>
    <n v="1447232283.7"/>
    <x v="0"/>
    <s v="PORT04"/>
    <s v="V444_0"/>
    <n v="2"/>
    <s v="DTP"/>
    <n v="3"/>
    <n v="0"/>
    <s v="V55555555_5"/>
    <x v="524"/>
    <x v="1"/>
    <s v="PORT09"/>
    <n v="66392"/>
    <n v="63.149077746630255"/>
  </r>
  <r>
    <n v="1447322539.7"/>
    <x v="0"/>
    <s v="PORT04"/>
    <s v="V444_0"/>
    <n v="2"/>
    <s v="DTP"/>
    <n v="3"/>
    <n v="0"/>
    <s v="V55555555_5"/>
    <x v="524"/>
    <x v="1"/>
    <s v="PORT09"/>
    <n v="98557"/>
    <n v="94.792915509279226"/>
  </r>
  <r>
    <n v="1447288796.7"/>
    <x v="0"/>
    <s v="PORT04"/>
    <s v="V444_0"/>
    <n v="2"/>
    <s v="DTP"/>
    <n v="3"/>
    <n v="0"/>
    <s v="V55555555_5"/>
    <x v="524"/>
    <x v="1"/>
    <s v="PORT09"/>
    <n v="134442"/>
    <n v="131.15955771459281"/>
  </r>
  <r>
    <n v="1447323636.7"/>
    <x v="0"/>
    <s v="PORT04"/>
    <s v="V444_0"/>
    <n v="2"/>
    <s v="DTP"/>
    <n v="3"/>
    <n v="0"/>
    <s v="V55555555_5"/>
    <x v="525"/>
    <x v="1"/>
    <s v="PORT09"/>
    <n v="31493"/>
    <n v="37.314271580895323"/>
  </r>
  <r>
    <n v="1447240402.7"/>
    <x v="0"/>
    <s v="PORT04"/>
    <s v="V444_0"/>
    <n v="2"/>
    <s v="DTP"/>
    <n v="3"/>
    <n v="0"/>
    <s v="V55555555_5"/>
    <x v="525"/>
    <x v="1"/>
    <s v="PORT09"/>
    <n v="2888"/>
    <n v="3.0261892984079437"/>
  </r>
  <r>
    <n v="1447225312.7"/>
    <x v="0"/>
    <s v="PORT04"/>
    <s v="V444_0"/>
    <n v="2"/>
    <s v="DTP"/>
    <n v="3"/>
    <n v="0"/>
    <s v="V55555555_5"/>
    <x v="525"/>
    <x v="1"/>
    <s v="PORT09"/>
    <n v="39725"/>
    <n v="47.918930846457769"/>
  </r>
  <r>
    <n v="1447225221.7"/>
    <x v="0"/>
    <s v="PORT04"/>
    <s v="V444_0"/>
    <n v="2"/>
    <s v="DTP"/>
    <n v="3"/>
    <n v="0"/>
    <s v="V55555555_5"/>
    <x v="525"/>
    <x v="1"/>
    <s v="PORT09"/>
    <n v="13311"/>
    <n v="14.130946492039719"/>
  </r>
  <r>
    <n v="1447352342.7"/>
    <x v="0"/>
    <s v="PORT04"/>
    <s v="V444_0"/>
    <n v="2"/>
    <s v="DTP"/>
    <n v="3"/>
    <n v="0"/>
    <s v="V55555555_5"/>
    <x v="525"/>
    <x v="1"/>
    <s v="PORT09"/>
    <n v="47129"/>
    <n v="56.471407371342984"/>
  </r>
  <r>
    <n v="1447275548.7"/>
    <x v="0"/>
    <s v="PORT04"/>
    <s v="V444_0"/>
    <n v="2"/>
    <s v="DTP"/>
    <n v="3"/>
    <n v="0"/>
    <s v="V55555555_5"/>
    <x v="525"/>
    <x v="1"/>
    <s v="PORT09"/>
    <n v="31435"/>
    <n v="39.314271580895323"/>
  </r>
  <r>
    <n v="1447365221.7"/>
    <x v="0"/>
    <s v="PORT04"/>
    <s v="V444_0"/>
    <n v="2"/>
    <s v="DTP"/>
    <n v="3"/>
    <n v="0"/>
    <s v="V55555555_5"/>
    <x v="525"/>
    <x v="1"/>
    <s v="PORT09"/>
    <n v="41842"/>
    <n v="51.419028774527099"/>
  </r>
  <r>
    <n v="1447364686.7"/>
    <x v="0"/>
    <s v="PORT04"/>
    <s v="V444_0"/>
    <n v="2"/>
    <s v="DTP"/>
    <n v="3"/>
    <n v="0"/>
    <s v="V55555555_5"/>
    <x v="525"/>
    <x v="1"/>
    <s v="PORT09"/>
    <n v="13235"/>
    <n v="16.130946492039719"/>
  </r>
  <r>
    <n v="1447178502.7"/>
    <x v="0"/>
    <s v="PORT04"/>
    <s v="V444_0"/>
    <n v="2"/>
    <s v="DTP"/>
    <n v="3"/>
    <n v="0"/>
    <s v="V55555555_5"/>
    <x v="525"/>
    <x v="1"/>
    <s v="PORT09"/>
    <n v="86078"/>
    <n v="102.86424684746214"/>
  </r>
  <r>
    <n v="1447305231.7"/>
    <x v="0"/>
    <s v="PORT04"/>
    <s v="V444_0"/>
    <n v="2"/>
    <s v="DTP"/>
    <n v="0"/>
    <n v="0"/>
    <s v="V55555555_5"/>
    <x v="265"/>
    <x v="1"/>
    <s v="PORT09"/>
    <n v="10257"/>
    <n v="83.16"/>
  </r>
  <r>
    <n v="1447175354.7"/>
    <x v="0"/>
    <s v="PORT04"/>
    <s v="V444_0"/>
    <n v="2"/>
    <s v="DTP"/>
    <n v="0"/>
    <n v="0"/>
    <s v="V55555555_5"/>
    <x v="265"/>
    <x v="1"/>
    <s v="PORT09"/>
    <n v="10285"/>
    <n v="69.819999999999993"/>
  </r>
  <r>
    <n v="1447158619.7"/>
    <x v="0"/>
    <s v="PORT04"/>
    <s v="V444_0"/>
    <n v="2"/>
    <s v="DTP"/>
    <n v="0"/>
    <n v="0"/>
    <s v="V55555555_5"/>
    <x v="266"/>
    <x v="1"/>
    <s v="PORT09"/>
    <n v="418"/>
    <n v="1.1389540053350573"/>
  </r>
  <r>
    <n v="1447326516.7"/>
    <x v="0"/>
    <s v="PORT04"/>
    <s v="V444_0"/>
    <n v="2"/>
    <s v="DTP"/>
    <n v="0"/>
    <n v="0"/>
    <s v="V55555555_5"/>
    <x v="266"/>
    <x v="1"/>
    <s v="PORT09"/>
    <n v="469"/>
    <n v="2.2779080106701146"/>
  </r>
  <r>
    <n v="1447326517.7"/>
    <x v="0"/>
    <s v="PORT04"/>
    <s v="V444_0"/>
    <n v="2"/>
    <s v="DTP"/>
    <n v="0"/>
    <n v="0"/>
    <s v="V55555555_5"/>
    <x v="266"/>
    <x v="1"/>
    <s v="PORT09"/>
    <n v="341"/>
    <n v="1.1389540053350573"/>
  </r>
  <r>
    <n v="1447329755.7"/>
    <x v="0"/>
    <s v="PORT04"/>
    <s v="V444_0"/>
    <n v="2"/>
    <s v="DTP"/>
    <n v="0"/>
    <n v="0"/>
    <s v="V55555555_5"/>
    <x v="266"/>
    <x v="1"/>
    <s v="PORT09"/>
    <n v="660"/>
    <n v="3.6"/>
  </r>
  <r>
    <n v="1447267044.7"/>
    <x v="0"/>
    <s v="PORT04"/>
    <s v="V444_0"/>
    <n v="2"/>
    <s v="DTP"/>
    <n v="0"/>
    <n v="0"/>
    <s v="V55555555_5"/>
    <x v="87"/>
    <x v="1"/>
    <s v="PORT09"/>
    <n v="348"/>
    <n v="0.94515516149461698"/>
  </r>
  <r>
    <n v="1447348787.7"/>
    <x v="0"/>
    <s v="PORT04"/>
    <s v="V444_0"/>
    <n v="2"/>
    <s v="DTP"/>
    <n v="0"/>
    <n v="0"/>
    <s v="V55555555_5"/>
    <x v="87"/>
    <x v="1"/>
    <s v="PORT09"/>
    <n v="347"/>
    <n v="0.94515516149461698"/>
  </r>
  <r>
    <n v="1447229596.7"/>
    <x v="0"/>
    <s v="PORT04"/>
    <s v="V444_0"/>
    <n v="2"/>
    <s v="DTP"/>
    <n v="0"/>
    <n v="0"/>
    <s v="V55555555_5"/>
    <x v="87"/>
    <x v="1"/>
    <s v="PORT09"/>
    <n v="387"/>
    <n v="0.94515516149461698"/>
  </r>
  <r>
    <n v="1447360924.7"/>
    <x v="0"/>
    <s v="PORT04"/>
    <s v="V444_0"/>
    <n v="2"/>
    <s v="DTP"/>
    <n v="0"/>
    <n v="0"/>
    <s v="V55555555_5"/>
    <x v="87"/>
    <x v="1"/>
    <s v="PORT09"/>
    <n v="345"/>
    <n v="0.28354654844838506"/>
  </r>
  <r>
    <n v="1447391525.7"/>
    <x v="0"/>
    <s v="PORT04"/>
    <s v="V444_0"/>
    <n v="2"/>
    <s v="DTP"/>
    <n v="0"/>
    <n v="0"/>
    <s v="V55555555_5"/>
    <x v="266"/>
    <x v="1"/>
    <s v="PORT09"/>
    <n v="685"/>
    <n v="4.24"/>
  </r>
  <r>
    <n v="1447382540.7"/>
    <x v="0"/>
    <s v="PORT04"/>
    <s v="V444_0"/>
    <n v="2"/>
    <s v="DTP"/>
    <n v="0"/>
    <n v="0"/>
    <s v="V55555555_5"/>
    <x v="87"/>
    <x v="1"/>
    <s v="PORT09"/>
    <n v="1323"/>
    <n v="8.98"/>
  </r>
  <r>
    <n v="1447391524.7"/>
    <x v="0"/>
    <s v="PORT04"/>
    <s v="V444_0"/>
    <n v="2"/>
    <s v="DTP"/>
    <n v="0"/>
    <n v="0"/>
    <s v="V55555555_5"/>
    <x v="266"/>
    <x v="1"/>
    <s v="PORT09"/>
    <n v="1297"/>
    <n v="8.98"/>
  </r>
  <r>
    <n v="1447167731.7"/>
    <x v="0"/>
    <s v="PORT04"/>
    <s v="V444_0"/>
    <n v="2"/>
    <s v="DTP"/>
    <n v="0"/>
    <n v="0"/>
    <s v="V55555555_5"/>
    <x v="266"/>
    <x v="1"/>
    <s v="PORT09"/>
    <n v="1723"/>
    <n v="10.200000000000001"/>
  </r>
  <r>
    <n v="1447345011.7"/>
    <x v="0"/>
    <s v="PORT04"/>
    <s v="V444_0"/>
    <n v="2"/>
    <s v="DTP"/>
    <n v="0"/>
    <n v="0"/>
    <s v="V55555555_5"/>
    <x v="266"/>
    <x v="1"/>
    <s v="PORT09"/>
    <n v="990"/>
    <n v="5.6"/>
  </r>
  <r>
    <n v="1447209217.7"/>
    <x v="0"/>
    <s v="PORT04"/>
    <s v="V444_0"/>
    <n v="2"/>
    <s v="DTP"/>
    <n v="3"/>
    <n v="0"/>
    <s v="V55555555_5"/>
    <x v="526"/>
    <x v="1"/>
    <s v="PORT09"/>
    <n v="350"/>
    <n v="0.26071357714966564"/>
  </r>
  <r>
    <n v="1447209216.7"/>
    <x v="0"/>
    <s v="PORT04"/>
    <s v="V444_0"/>
    <n v="2"/>
    <s v="DTP"/>
    <n v="3"/>
    <n v="0"/>
    <s v="V55555555_5"/>
    <x v="526"/>
    <x v="1"/>
    <s v="PORT09"/>
    <n v="407"/>
    <n v="0.26071357714966564"/>
  </r>
  <r>
    <n v="1447209215.7"/>
    <x v="0"/>
    <s v="PORT04"/>
    <s v="V444_0"/>
    <n v="2"/>
    <s v="DTP"/>
    <n v="3"/>
    <n v="0"/>
    <s v="V55555555_5"/>
    <x v="526"/>
    <x v="1"/>
    <s v="PORT09"/>
    <n v="392"/>
    <n v="0.26071357714966564"/>
  </r>
  <r>
    <n v="1447209214.7"/>
    <x v="0"/>
    <s v="PORT04"/>
    <s v="V444_0"/>
    <n v="2"/>
    <s v="DTP"/>
    <n v="3"/>
    <n v="0"/>
    <s v="V55555555_5"/>
    <x v="526"/>
    <x v="1"/>
    <s v="PORT09"/>
    <n v="400"/>
    <n v="0.26071357714966564"/>
  </r>
  <r>
    <n v="1447152136.7"/>
    <x v="0"/>
    <s v="PORT04"/>
    <s v="V444_0"/>
    <n v="2"/>
    <s v="DTP"/>
    <n v="3"/>
    <n v="0"/>
    <s v="V55555555_5"/>
    <x v="526"/>
    <x v="1"/>
    <s v="PORT09"/>
    <n v="328"/>
    <n v="0.1433924674323161"/>
  </r>
  <r>
    <n v="1447209218.7"/>
    <x v="0"/>
    <s v="PORT04"/>
    <s v="V444_0"/>
    <n v="2"/>
    <s v="DTP"/>
    <n v="3"/>
    <n v="0"/>
    <s v="V55555555_5"/>
    <x v="526"/>
    <x v="1"/>
    <s v="PORT09"/>
    <n v="355"/>
    <n v="0.26071357714966564"/>
  </r>
  <r>
    <n v="1447137162.7"/>
    <x v="0"/>
    <s v="PORT04"/>
    <s v="V444_0"/>
    <n v="2"/>
    <s v="DTP"/>
    <n v="3"/>
    <n v="0"/>
    <s v="V55555555_5"/>
    <x v="88"/>
    <x v="1"/>
    <s v="PORT09"/>
    <n v="349"/>
    <n v="0.88791484216173422"/>
  </r>
  <r>
    <n v="1447152994.7"/>
    <x v="0"/>
    <s v="PORT04"/>
    <s v="V444_0"/>
    <n v="2"/>
    <s v="DTP"/>
    <n v="3"/>
    <n v="0"/>
    <s v="V55555555_5"/>
    <x v="88"/>
    <x v="1"/>
    <s v="PORT09"/>
    <n v="1299"/>
    <n v="8.8791484216173409"/>
  </r>
  <r>
    <n v="1447137166.7"/>
    <x v="0"/>
    <s v="PORT04"/>
    <s v="V444_0"/>
    <n v="2"/>
    <s v="DTP"/>
    <n v="3"/>
    <n v="0"/>
    <s v="V55555555_5"/>
    <x v="88"/>
    <x v="1"/>
    <s v="PORT09"/>
    <n v="352"/>
    <n v="0.88791484216173422"/>
  </r>
  <r>
    <n v="1447137159.7"/>
    <x v="0"/>
    <s v="PORT04"/>
    <s v="V444_0"/>
    <n v="2"/>
    <s v="DTP"/>
    <n v="3"/>
    <n v="0"/>
    <s v="V55555555_5"/>
    <x v="88"/>
    <x v="1"/>
    <s v="PORT09"/>
    <n v="337"/>
    <n v="0.88791484216173422"/>
  </r>
  <r>
    <n v="1447269698.7"/>
    <x v="0"/>
    <s v="PORT04"/>
    <s v="V444_0"/>
    <n v="2"/>
    <s v="DTP"/>
    <n v="3"/>
    <n v="0"/>
    <s v="V55555555_5"/>
    <x v="88"/>
    <x v="1"/>
    <s v="PORT09"/>
    <n v="340"/>
    <n v="0.88791484216173422"/>
  </r>
  <r>
    <n v="1447269696.7"/>
    <x v="0"/>
    <s v="PORT04"/>
    <s v="V444_0"/>
    <n v="2"/>
    <s v="DTP"/>
    <n v="3"/>
    <n v="0"/>
    <s v="V55555555_5"/>
    <x v="88"/>
    <x v="1"/>
    <s v="PORT09"/>
    <n v="402"/>
    <n v="0.88791484216173422"/>
  </r>
  <r>
    <n v="1447137167.7"/>
    <x v="0"/>
    <s v="PORT04"/>
    <s v="V444_0"/>
    <n v="2"/>
    <s v="DTP"/>
    <n v="3"/>
    <n v="0"/>
    <s v="V55555555_5"/>
    <x v="88"/>
    <x v="1"/>
    <s v="PORT09"/>
    <n v="410"/>
    <n v="0.88791484216173422"/>
  </r>
  <r>
    <n v="1447152993.7"/>
    <x v="0"/>
    <s v="PORT04"/>
    <s v="V444_0"/>
    <n v="2"/>
    <s v="DTP"/>
    <n v="3"/>
    <n v="0"/>
    <s v="V55555555_5"/>
    <x v="88"/>
    <x v="1"/>
    <s v="PORT09"/>
    <n v="1294"/>
    <n v="8.8791484216173409"/>
  </r>
  <r>
    <n v="1447137165.7"/>
    <x v="0"/>
    <s v="PORT04"/>
    <s v="V444_0"/>
    <n v="2"/>
    <s v="DTP"/>
    <n v="3"/>
    <n v="0"/>
    <s v="V55555555_5"/>
    <x v="88"/>
    <x v="1"/>
    <s v="PORT09"/>
    <n v="411"/>
    <n v="0.88791484216173422"/>
  </r>
  <r>
    <n v="1447137161.7"/>
    <x v="0"/>
    <s v="PORT04"/>
    <s v="V444_0"/>
    <n v="2"/>
    <s v="DTP"/>
    <n v="3"/>
    <n v="0"/>
    <s v="V55555555_5"/>
    <x v="88"/>
    <x v="1"/>
    <s v="PORT09"/>
    <n v="395"/>
    <n v="0.88791484216173422"/>
  </r>
  <r>
    <n v="1447137158.7"/>
    <x v="0"/>
    <s v="PORT04"/>
    <s v="V444_0"/>
    <n v="2"/>
    <s v="DTP"/>
    <n v="3"/>
    <n v="0"/>
    <s v="V55555555_5"/>
    <x v="88"/>
    <x v="1"/>
    <s v="PORT09"/>
    <n v="343"/>
    <n v="0.88791484216173422"/>
  </r>
  <r>
    <n v="1447269697.7"/>
    <x v="0"/>
    <s v="PORT04"/>
    <s v="V444_0"/>
    <n v="2"/>
    <s v="DTP"/>
    <n v="3"/>
    <n v="0"/>
    <s v="V55555555_5"/>
    <x v="88"/>
    <x v="1"/>
    <s v="PORT09"/>
    <n v="394"/>
    <n v="0.88791484216173422"/>
  </r>
  <r>
    <n v="1447152992.7"/>
    <x v="0"/>
    <s v="PORT04"/>
    <s v="V444_0"/>
    <n v="2"/>
    <s v="DTP"/>
    <n v="3"/>
    <n v="0"/>
    <s v="V55555555_5"/>
    <x v="88"/>
    <x v="1"/>
    <s v="PORT09"/>
    <n v="1270"/>
    <n v="8.8791484216173409"/>
  </r>
  <r>
    <n v="1447152996.7"/>
    <x v="0"/>
    <s v="PORT04"/>
    <s v="V444_0"/>
    <n v="2"/>
    <s v="DTP"/>
    <n v="3"/>
    <n v="0"/>
    <s v="V55555555_5"/>
    <x v="88"/>
    <x v="1"/>
    <s v="PORT09"/>
    <n v="1275"/>
    <n v="8.8791484216173409"/>
  </r>
  <r>
    <n v="1447137164.7"/>
    <x v="0"/>
    <s v="PORT04"/>
    <s v="V444_0"/>
    <n v="2"/>
    <s v="DTP"/>
    <n v="3"/>
    <n v="0"/>
    <s v="V55555555_5"/>
    <x v="88"/>
    <x v="1"/>
    <s v="PORT09"/>
    <n v="368"/>
    <n v="0.88791484216173422"/>
  </r>
  <r>
    <n v="1447269695.7"/>
    <x v="0"/>
    <s v="PORT04"/>
    <s v="V444_0"/>
    <n v="2"/>
    <s v="DTP"/>
    <n v="3"/>
    <n v="0"/>
    <s v="V55555555_5"/>
    <x v="88"/>
    <x v="1"/>
    <s v="PORT09"/>
    <n v="391"/>
    <n v="0.88791484216173422"/>
  </r>
  <r>
    <n v="1447137157.7"/>
    <x v="0"/>
    <s v="PORT04"/>
    <s v="V444_0"/>
    <n v="2"/>
    <s v="DTP"/>
    <n v="3"/>
    <n v="0"/>
    <s v="V55555555_5"/>
    <x v="88"/>
    <x v="1"/>
    <s v="PORT09"/>
    <n v="1291"/>
    <n v="8.8791484216173409"/>
  </r>
  <r>
    <n v="1447137160.7"/>
    <x v="0"/>
    <s v="PORT04"/>
    <s v="V444_0"/>
    <n v="2"/>
    <s v="DTP"/>
    <n v="3"/>
    <n v="0"/>
    <s v="V55555555_5"/>
    <x v="88"/>
    <x v="1"/>
    <s v="PORT09"/>
    <n v="350"/>
    <n v="0.88791484216173422"/>
  </r>
  <r>
    <n v="1447152995.7"/>
    <x v="0"/>
    <s v="PORT04"/>
    <s v="V444_0"/>
    <n v="2"/>
    <s v="DTP"/>
    <n v="3"/>
    <n v="0"/>
    <s v="V55555555_5"/>
    <x v="88"/>
    <x v="1"/>
    <s v="PORT09"/>
    <n v="1278"/>
    <n v="8.8791484216173409"/>
  </r>
  <r>
    <n v="1447137163.7"/>
    <x v="0"/>
    <s v="PORT04"/>
    <s v="V444_0"/>
    <n v="2"/>
    <s v="DTP"/>
    <n v="3"/>
    <n v="0"/>
    <s v="V55555555_5"/>
    <x v="88"/>
    <x v="1"/>
    <s v="PORT09"/>
    <n v="353"/>
    <n v="0.88791484216173422"/>
  </r>
  <r>
    <n v="1447369960.7"/>
    <x v="0"/>
    <s v="PORT04"/>
    <s v="V444_0"/>
    <n v="2"/>
    <s v="DTP"/>
    <n v="3"/>
    <n v="0"/>
    <s v="V55555555_5"/>
    <x v="89"/>
    <x v="1"/>
    <s v="PORT09"/>
    <n v="794"/>
    <n v="3.2764198976258072"/>
  </r>
  <r>
    <n v="1447220216.7"/>
    <x v="0"/>
    <s v="PORT04"/>
    <s v="V444_0"/>
    <n v="2"/>
    <s v="DTP"/>
    <n v="3"/>
    <n v="0"/>
    <s v="V55555555_5"/>
    <x v="89"/>
    <x v="1"/>
    <s v="PORT09"/>
    <n v="399"/>
    <n v="0.4541572135322901"/>
  </r>
  <r>
    <n v="1447269701.7"/>
    <x v="0"/>
    <s v="PORT04"/>
    <s v="V444_0"/>
    <n v="2"/>
    <s v="DTP"/>
    <n v="3"/>
    <n v="0"/>
    <s v="V55555555_5"/>
    <x v="449"/>
    <x v="1"/>
    <s v="PORT09"/>
    <n v="1244"/>
    <n v="5.8285143621175122"/>
  </r>
  <r>
    <n v="1447182491.7"/>
    <x v="0"/>
    <s v="PORT04"/>
    <s v="V444_0"/>
    <n v="2"/>
    <s v="DTP"/>
    <n v="3"/>
    <n v="0"/>
    <s v="V55555555_5"/>
    <x v="449"/>
    <x v="1"/>
    <s v="PORT09"/>
    <n v="1323"/>
    <n v="5.8285143621175122"/>
  </r>
  <r>
    <n v="1447269700.7"/>
    <x v="0"/>
    <s v="PORT04"/>
    <s v="V444_0"/>
    <n v="2"/>
    <s v="DTP"/>
    <n v="3"/>
    <n v="0"/>
    <s v="V55555555_5"/>
    <x v="449"/>
    <x v="1"/>
    <s v="PORT09"/>
    <n v="1308"/>
    <n v="5.8285143621175122"/>
  </r>
  <r>
    <n v="1447182490.7"/>
    <x v="0"/>
    <s v="PORT04"/>
    <s v="V444_0"/>
    <n v="2"/>
    <s v="DTP"/>
    <n v="3"/>
    <n v="0"/>
    <s v="V55555555_5"/>
    <x v="449"/>
    <x v="1"/>
    <s v="PORT09"/>
    <n v="1287"/>
    <n v="5.8285143621175122"/>
  </r>
  <r>
    <n v="1447269699.7"/>
    <x v="0"/>
    <s v="PORT04"/>
    <s v="V444_0"/>
    <n v="2"/>
    <s v="DTP"/>
    <n v="3"/>
    <n v="0"/>
    <s v="V55555555_5"/>
    <x v="449"/>
    <x v="1"/>
    <s v="PORT09"/>
    <n v="1294"/>
    <n v="5.8285143621175122"/>
  </r>
  <r>
    <n v="1447137155.7"/>
    <x v="0"/>
    <s v="PORT04"/>
    <s v="V444_0"/>
    <n v="2"/>
    <s v="DTP"/>
    <n v="3"/>
    <n v="0"/>
    <s v="V55555555_5"/>
    <x v="451"/>
    <x v="1"/>
    <s v="PORT09"/>
    <n v="438"/>
    <n v="0.70377877999058758"/>
  </r>
  <r>
    <n v="1447189693.7"/>
    <x v="0"/>
    <s v="PORT04"/>
    <s v="V444_0"/>
    <n v="2"/>
    <s v="DTP"/>
    <n v="3"/>
    <n v="0"/>
    <s v="V55555555_5"/>
    <x v="451"/>
    <x v="1"/>
    <s v="PORT09"/>
    <n v="1278"/>
    <n v="3.5188938999529382"/>
  </r>
  <r>
    <n v="1447383111.7"/>
    <x v="0"/>
    <s v="PORT04"/>
    <s v="V444_0"/>
    <n v="2"/>
    <s v="DTP"/>
    <n v="3"/>
    <n v="0"/>
    <s v="V55555555_5"/>
    <x v="451"/>
    <x v="1"/>
    <s v="PORT09"/>
    <n v="804"/>
    <n v="1.7594469499764691"/>
  </r>
  <r>
    <n v="1447137154.7"/>
    <x v="0"/>
    <s v="PORT04"/>
    <s v="V444_0"/>
    <n v="2"/>
    <s v="DTP"/>
    <n v="3"/>
    <n v="0"/>
    <s v="V55555555_5"/>
    <x v="451"/>
    <x v="1"/>
    <s v="PORT09"/>
    <n v="457"/>
    <n v="0.70377877999058758"/>
  </r>
  <r>
    <n v="1447199986.7"/>
    <x v="0"/>
    <s v="PORT04"/>
    <s v="V444_0"/>
    <n v="2"/>
    <s v="DTP"/>
    <n v="3"/>
    <n v="0"/>
    <s v="V55555555_5"/>
    <x v="451"/>
    <x v="1"/>
    <s v="PORT09"/>
    <n v="810"/>
    <n v="1.7594469499764691"/>
  </r>
  <r>
    <n v="1447361236.7"/>
    <x v="0"/>
    <s v="PORT04"/>
    <s v="V444_0"/>
    <n v="2"/>
    <s v="DTP"/>
    <n v="3"/>
    <n v="0"/>
    <s v="V55555555_5"/>
    <x v="451"/>
    <x v="1"/>
    <s v="PORT09"/>
    <n v="806"/>
    <n v="1.7594469499764691"/>
  </r>
  <r>
    <n v="1447137153.7"/>
    <x v="0"/>
    <s v="PORT04"/>
    <s v="V444_0"/>
    <n v="2"/>
    <s v="DTP"/>
    <n v="3"/>
    <n v="0"/>
    <s v="V55555555_5"/>
    <x v="451"/>
    <x v="1"/>
    <s v="PORT09"/>
    <n v="467"/>
    <n v="0.70377877999058758"/>
  </r>
  <r>
    <n v="1447189692.7"/>
    <x v="0"/>
    <s v="PORT04"/>
    <s v="V444_0"/>
    <n v="2"/>
    <s v="DTP"/>
    <n v="3"/>
    <n v="0"/>
    <s v="V55555555_5"/>
    <x v="451"/>
    <x v="1"/>
    <s v="PORT09"/>
    <n v="1331"/>
    <n v="3.5188938999529382"/>
  </r>
  <r>
    <n v="1447361237.7"/>
    <x v="0"/>
    <s v="PORT04"/>
    <s v="V444_0"/>
    <n v="2"/>
    <s v="DTP"/>
    <n v="3"/>
    <n v="0"/>
    <s v="V55555555_5"/>
    <x v="451"/>
    <x v="1"/>
    <s v="PORT09"/>
    <n v="530"/>
    <n v="0.70377877999058758"/>
  </r>
  <r>
    <n v="1447137152.7"/>
    <x v="0"/>
    <s v="PORT04"/>
    <s v="V444_0"/>
    <n v="2"/>
    <s v="DTP"/>
    <n v="3"/>
    <n v="0"/>
    <s v="V55555555_5"/>
    <x v="451"/>
    <x v="1"/>
    <s v="PORT09"/>
    <n v="457"/>
    <n v="0.70377877999058758"/>
  </r>
  <r>
    <n v="1447199985.7"/>
    <x v="0"/>
    <s v="PORT04"/>
    <s v="V444_0"/>
    <n v="2"/>
    <s v="DTP"/>
    <n v="3"/>
    <n v="0"/>
    <s v="V55555555_5"/>
    <x v="451"/>
    <x v="1"/>
    <s v="PORT09"/>
    <n v="1254"/>
    <n v="3.5188938999529382"/>
  </r>
  <r>
    <n v="1447361235.7"/>
    <x v="0"/>
    <s v="PORT04"/>
    <s v="V444_0"/>
    <n v="2"/>
    <s v="DTP"/>
    <n v="3"/>
    <n v="0"/>
    <s v="V55555555_5"/>
    <x v="451"/>
    <x v="1"/>
    <s v="PORT09"/>
    <n v="1277"/>
    <n v="3.5188938999529382"/>
  </r>
  <r>
    <n v="1447137156.7"/>
    <x v="0"/>
    <s v="PORT04"/>
    <s v="V444_0"/>
    <n v="2"/>
    <s v="DTP"/>
    <n v="3"/>
    <n v="0"/>
    <s v="V55555555_5"/>
    <x v="451"/>
    <x v="1"/>
    <s v="PORT09"/>
    <n v="497"/>
    <n v="0.70377877999058758"/>
  </r>
  <r>
    <n v="1447199984.7"/>
    <x v="0"/>
    <s v="PORT04"/>
    <s v="V444_0"/>
    <n v="2"/>
    <s v="DTP"/>
    <n v="3"/>
    <n v="0"/>
    <s v="V55555555_5"/>
    <x v="451"/>
    <x v="1"/>
    <s v="PORT09"/>
    <n v="1247"/>
    <n v="3.5188938999529382"/>
  </r>
  <r>
    <n v="1447189691.7"/>
    <x v="0"/>
    <s v="PORT04"/>
    <s v="V444_0"/>
    <n v="2"/>
    <s v="DTP"/>
    <n v="3"/>
    <n v="0"/>
    <s v="V55555555_5"/>
    <x v="451"/>
    <x v="1"/>
    <s v="PORT09"/>
    <n v="1324"/>
    <n v="3.5188938999529382"/>
  </r>
  <r>
    <n v="1447267047.7"/>
    <x v="0"/>
    <s v="PORT04"/>
    <s v="V444_0"/>
    <n v="2"/>
    <s v="DTP"/>
    <n v="0"/>
    <n v="0"/>
    <s v="V55555555_5"/>
    <x v="346"/>
    <x v="1"/>
    <s v="PORT09"/>
    <n v="3320"/>
    <n v="7.04"/>
  </r>
  <r>
    <n v="1447403236.7"/>
    <x v="0"/>
    <s v="PORT04"/>
    <s v="V444_0"/>
    <n v="2"/>
    <s v="DTP"/>
    <n v="0"/>
    <n v="0"/>
    <s v="V55555555_5"/>
    <x v="267"/>
    <x v="1"/>
    <s v="PORT09"/>
    <n v="2237"/>
    <n v="6.42"/>
  </r>
  <r>
    <n v="1447403234.7"/>
    <x v="0"/>
    <s v="PORT04"/>
    <s v="V444_0"/>
    <n v="2"/>
    <s v="DTP"/>
    <n v="0"/>
    <n v="0"/>
    <s v="V55555555_5"/>
    <x v="267"/>
    <x v="1"/>
    <s v="PORT09"/>
    <n v="2246"/>
    <n v="6.1"/>
  </r>
  <r>
    <n v="1447403235.7"/>
    <x v="0"/>
    <s v="PORT04"/>
    <s v="V444_0"/>
    <n v="2"/>
    <s v="DTP"/>
    <n v="0"/>
    <n v="0"/>
    <s v="V55555555_5"/>
    <x v="267"/>
    <x v="1"/>
    <s v="PORT09"/>
    <n v="2275"/>
    <n v="6.06"/>
  </r>
  <r>
    <n v="1447370097.7"/>
    <x v="0"/>
    <s v="PORT04"/>
    <s v="V444_0"/>
    <n v="2"/>
    <s v="DTP"/>
    <n v="0"/>
    <n v="0"/>
    <s v="V55555555_5"/>
    <x v="267"/>
    <x v="1"/>
    <s v="PORT09"/>
    <n v="2258"/>
    <n v="6.06"/>
  </r>
  <r>
    <n v="1447370095.7"/>
    <x v="0"/>
    <s v="PORT04"/>
    <s v="V444_0"/>
    <n v="2"/>
    <s v="DTP"/>
    <n v="0"/>
    <n v="0"/>
    <s v="V55555555_5"/>
    <x v="267"/>
    <x v="1"/>
    <s v="PORT09"/>
    <n v="2249"/>
    <n v="6.06"/>
  </r>
  <r>
    <n v="1447370099.7"/>
    <x v="0"/>
    <s v="PORT04"/>
    <s v="V444_0"/>
    <n v="2"/>
    <s v="DTP"/>
    <n v="0"/>
    <n v="0"/>
    <s v="V55555555_5"/>
    <x v="267"/>
    <x v="1"/>
    <s v="PORT09"/>
    <n v="2298"/>
    <n v="6.04"/>
  </r>
  <r>
    <n v="1447370096.7"/>
    <x v="0"/>
    <s v="PORT04"/>
    <s v="V444_0"/>
    <n v="2"/>
    <s v="DTP"/>
    <n v="0"/>
    <n v="0"/>
    <s v="V55555555_5"/>
    <x v="267"/>
    <x v="1"/>
    <s v="PORT09"/>
    <n v="2327"/>
    <n v="6.04"/>
  </r>
  <r>
    <n v="1447370098.7"/>
    <x v="0"/>
    <s v="PORT04"/>
    <s v="V444_0"/>
    <n v="2"/>
    <s v="DTP"/>
    <n v="0"/>
    <n v="0"/>
    <s v="V55555555_5"/>
    <x v="267"/>
    <x v="1"/>
    <s v="PORT09"/>
    <n v="2240"/>
    <n v="6.04"/>
  </r>
  <r>
    <n v="1447300249.7"/>
    <x v="0"/>
    <s v="PORT04"/>
    <s v="V444_0"/>
    <n v="2"/>
    <s v="DTP"/>
    <n v="0"/>
    <n v="0"/>
    <s v="V55555555_5"/>
    <x v="267"/>
    <x v="1"/>
    <s v="PORT09"/>
    <n v="10333"/>
    <n v="27.88"/>
  </r>
  <r>
    <n v="1447285150.7"/>
    <x v="0"/>
    <s v="PORT04"/>
    <s v="V444_0"/>
    <n v="2"/>
    <s v="DTP"/>
    <n v="3"/>
    <n v="0"/>
    <s v="V55555555_5"/>
    <x v="527"/>
    <x v="1"/>
    <s v="PORT09"/>
    <n v="73102"/>
    <n v="84.492877422285716"/>
  </r>
  <r>
    <n v="1447306365.7"/>
    <x v="0"/>
    <s v="PORT04"/>
    <s v="V444_0"/>
    <n v="2"/>
    <s v="DTP"/>
    <n v="3"/>
    <n v="0"/>
    <s v="V55555555_5"/>
    <x v="527"/>
    <x v="1"/>
    <s v="PORT09"/>
    <n v="5494"/>
    <n v="5.6066341015918368"/>
  </r>
  <r>
    <n v="1447375087.7"/>
    <x v="0"/>
    <s v="PORT04"/>
    <s v="V444_0"/>
    <n v="2"/>
    <s v="DTP"/>
    <n v="3"/>
    <n v="0"/>
    <s v="V55555555_5"/>
    <x v="527"/>
    <x v="1"/>
    <s v="PORT09"/>
    <n v="54837"/>
    <n v="55.869658066714287"/>
  </r>
  <r>
    <n v="1447360738.7"/>
    <x v="0"/>
    <s v="PORT04"/>
    <s v="V444_0"/>
    <n v="2"/>
    <s v="DTP"/>
    <n v="3"/>
    <n v="0"/>
    <s v="V55555555_5"/>
    <x v="527"/>
    <x v="1"/>
    <s v="PORT09"/>
    <n v="52296"/>
    <n v="52.066341015918368"/>
  </r>
  <r>
    <n v="1447327136.7"/>
    <x v="0"/>
    <s v="PORT04"/>
    <s v="V444_0"/>
    <n v="2"/>
    <s v="DTP"/>
    <n v="3"/>
    <n v="0"/>
    <s v="V55555555_5"/>
    <x v="527"/>
    <x v="1"/>
    <s v="PORT09"/>
    <n v="47070"/>
    <n v="53.459706914326532"/>
  </r>
  <r>
    <n v="1447265524.7"/>
    <x v="0"/>
    <s v="PORT04"/>
    <s v="V444_0"/>
    <n v="2"/>
    <s v="DTP"/>
    <n v="3"/>
    <n v="0"/>
    <s v="V55555555_5"/>
    <x v="527"/>
    <x v="1"/>
    <s v="PORT09"/>
    <n v="52324"/>
    <n v="56.066341015918368"/>
  </r>
  <r>
    <n v="1447309527.7"/>
    <x v="0"/>
    <s v="PORT04"/>
    <s v="V444_0"/>
    <n v="2"/>
    <s v="DTP"/>
    <n v="3"/>
    <n v="0"/>
    <s v="V55555555_5"/>
    <x v="527"/>
    <x v="1"/>
    <s v="PORT09"/>
    <n v="78327"/>
    <n v="86.099511523877553"/>
  </r>
  <r>
    <n v="1447400280.7"/>
    <x v="0"/>
    <s v="PORT04"/>
    <s v="V444_0"/>
    <n v="2"/>
    <s v="DTP"/>
    <n v="3"/>
    <n v="0"/>
    <s v="V55555555_5"/>
    <x v="528"/>
    <x v="1"/>
    <s v="PORT09"/>
    <n v="33881"/>
    <n v="23.584351012949853"/>
  </r>
  <r>
    <n v="1447398242.7"/>
    <x v="0"/>
    <s v="PORT04"/>
    <s v="V444_0"/>
    <n v="2"/>
    <s v="DTP"/>
    <n v="3"/>
    <n v="0"/>
    <s v="V55555555_5"/>
    <x v="528"/>
    <x v="1"/>
    <s v="PORT09"/>
    <n v="5927"/>
    <n v="3.9307251688249756"/>
  </r>
  <r>
    <n v="1447258671.7"/>
    <x v="0"/>
    <s v="PORT04"/>
    <s v="V444_0"/>
    <n v="2"/>
    <s v="DTP"/>
    <n v="3"/>
    <n v="0"/>
    <s v="V55555555_5"/>
    <x v="528"/>
    <x v="1"/>
    <s v="PORT09"/>
    <n v="140262"/>
    <n v="92.268129220624388"/>
  </r>
  <r>
    <n v="1447309533.7"/>
    <x v="0"/>
    <s v="PORT04"/>
    <s v="V444_0"/>
    <n v="2"/>
    <s v="DTP"/>
    <n v="3"/>
    <n v="0"/>
    <s v="V55555555_5"/>
    <x v="528"/>
    <x v="1"/>
    <s v="PORT09"/>
    <n v="33861"/>
    <n v="24.584351012949853"/>
  </r>
  <r>
    <n v="1447205136.7"/>
    <x v="0"/>
    <s v="PORT04"/>
    <s v="V444_0"/>
    <n v="2"/>
    <s v="DTP"/>
    <n v="3"/>
    <n v="0"/>
    <s v="V55555555_5"/>
    <x v="528"/>
    <x v="1"/>
    <s v="PORT09"/>
    <n v="84308"/>
    <n v="55.960877532374631"/>
  </r>
  <r>
    <n v="1447225222.7"/>
    <x v="0"/>
    <s v="PORT04"/>
    <s v="V444_0"/>
    <n v="2"/>
    <s v="DTP"/>
    <n v="3"/>
    <n v="0"/>
    <s v="V55555555_5"/>
    <x v="528"/>
    <x v="1"/>
    <s v="PORT09"/>
    <n v="22686"/>
    <n v="16.722900675299904"/>
  </r>
  <r>
    <n v="1447232284.7"/>
    <x v="0"/>
    <s v="PORT04"/>
    <s v="V444_0"/>
    <n v="2"/>
    <s v="DTP"/>
    <n v="3"/>
    <n v="0"/>
    <s v="V55555555_5"/>
    <x v="528"/>
    <x v="1"/>
    <s v="PORT09"/>
    <n v="56317"/>
    <n v="37.307251688249757"/>
  </r>
  <r>
    <n v="1447292282.7"/>
    <x v="0"/>
    <s v="PORT04"/>
    <s v="V444_0"/>
    <n v="2"/>
    <s v="DTP"/>
    <n v="3"/>
    <n v="0"/>
    <s v="V55555555_5"/>
    <x v="528"/>
    <x v="1"/>
    <s v="PORT09"/>
    <n v="45062"/>
    <n v="31.445801350599805"/>
  </r>
  <r>
    <n v="1447266647.7"/>
    <x v="0"/>
    <s v="PORT04"/>
    <s v="V444_0"/>
    <n v="2"/>
    <s v="DTP"/>
    <n v="3"/>
    <n v="0"/>
    <s v="V55555555_5"/>
    <x v="528"/>
    <x v="1"/>
    <s v="PORT09"/>
    <n v="73113"/>
    <n v="56.099427194724683"/>
  </r>
  <r>
    <n v="1447400281.7"/>
    <x v="0"/>
    <s v="PORT04"/>
    <s v="V444_0"/>
    <n v="2"/>
    <s v="DTP"/>
    <n v="3"/>
    <n v="0"/>
    <s v="V55555555_5"/>
    <x v="528"/>
    <x v="1"/>
    <s v="PORT09"/>
    <n v="17104"/>
    <n v="12.792175506474926"/>
  </r>
  <r>
    <n v="1447408693.7"/>
    <x v="0"/>
    <s v="PORT04"/>
    <s v="V444_0"/>
    <n v="2"/>
    <s v="DTP"/>
    <n v="3"/>
    <n v="0"/>
    <s v="V55555555_5"/>
    <x v="528"/>
    <x v="1"/>
    <s v="PORT09"/>
    <n v="33888"/>
    <n v="25.584351012949853"/>
  </r>
  <r>
    <n v="1447205141.7"/>
    <x v="0"/>
    <s v="PORT04"/>
    <s v="V444_0"/>
    <n v="2"/>
    <s v="DTP"/>
    <n v="3"/>
    <n v="0"/>
    <s v="V55555555_5"/>
    <x v="529"/>
    <x v="1"/>
    <s v="PORT09"/>
    <n v="88511"/>
    <n v="80.718196793705658"/>
  </r>
  <r>
    <n v="1447288797.7"/>
    <x v="0"/>
    <s v="PORT04"/>
    <s v="V444_0"/>
    <n v="2"/>
    <s v="DTP"/>
    <n v="3"/>
    <n v="0"/>
    <s v="V55555555_5"/>
    <x v="529"/>
    <x v="1"/>
    <s v="PORT09"/>
    <n v="83567"/>
    <n v="78.233852527388677"/>
  </r>
  <r>
    <n v="1447291613.7"/>
    <x v="0"/>
    <s v="PORT04"/>
    <s v="V444_0"/>
    <n v="2"/>
    <s v="DTP"/>
    <n v="3"/>
    <n v="0"/>
    <s v="V55555555_5"/>
    <x v="529"/>
    <x v="1"/>
    <s v="PORT09"/>
    <n v="54194"/>
    <n v="51.327786929486784"/>
  </r>
  <r>
    <n v="1447226828.7"/>
    <x v="0"/>
    <s v="PORT04"/>
    <s v="V444_0"/>
    <n v="2"/>
    <s v="DTP"/>
    <n v="3"/>
    <n v="0"/>
    <s v="V55555555_5"/>
    <x v="529"/>
    <x v="1"/>
    <s v="PORT09"/>
    <n v="78638"/>
    <n v="64.749508261071696"/>
  </r>
  <r>
    <n v="1447408692.7"/>
    <x v="0"/>
    <s v="PORT04"/>
    <s v="V444_0"/>
    <n v="2"/>
    <s v="DTP"/>
    <n v="3"/>
    <n v="0"/>
    <s v="V55555555_5"/>
    <x v="529"/>
    <x v="1"/>
    <s v="PORT09"/>
    <n v="49307"/>
    <n v="43.84344266316981"/>
  </r>
  <r>
    <n v="1447299385.7"/>
    <x v="0"/>
    <s v="PORT04"/>
    <s v="V444_0"/>
    <n v="2"/>
    <s v="DTP"/>
    <n v="3"/>
    <n v="0"/>
    <s v="V55555555_5"/>
    <x v="529"/>
    <x v="1"/>
    <s v="PORT09"/>
    <n v="44371"/>
    <n v="40.359098396852829"/>
  </r>
  <r>
    <n v="1447265523.7"/>
    <x v="0"/>
    <s v="PORT04"/>
    <s v="V444_0"/>
    <n v="2"/>
    <s v="DTP"/>
    <n v="3"/>
    <n v="0"/>
    <s v="V55555555_5"/>
    <x v="529"/>
    <x v="1"/>
    <s v="PORT09"/>
    <n v="152228"/>
    <n v="143.01467225582641"/>
  </r>
  <r>
    <n v="1447304636.7"/>
    <x v="0"/>
    <s v="PORT04"/>
    <s v="V444_0"/>
    <n v="2"/>
    <s v="DTP"/>
    <n v="3"/>
    <n v="0"/>
    <s v="V55555555_5"/>
    <x v="529"/>
    <x v="1"/>
    <s v="PORT09"/>
    <n v="54144"/>
    <n v="48.327786929486784"/>
  </r>
  <r>
    <n v="1447400279.7"/>
    <x v="0"/>
    <s v="PORT04"/>
    <s v="V444_0"/>
    <n v="2"/>
    <s v="DTP"/>
    <n v="3"/>
    <n v="0"/>
    <s v="V55555555_5"/>
    <x v="529"/>
    <x v="1"/>
    <s v="PORT09"/>
    <n v="29671"/>
    <n v="24.906065597901883"/>
  </r>
  <r>
    <n v="1447167727.7"/>
    <x v="0"/>
    <s v="PORT04"/>
    <s v="V444_0"/>
    <n v="2"/>
    <s v="DTP"/>
    <n v="0"/>
    <n v="0"/>
    <s v="V55555555_5"/>
    <x v="530"/>
    <x v="1"/>
    <s v="PORT09"/>
    <n v="650"/>
    <n v="6.3968807339449549"/>
  </r>
  <r>
    <n v="1447295509.7"/>
    <x v="0"/>
    <s v="PORT04"/>
    <s v="V444_0"/>
    <n v="2"/>
    <s v="DTP"/>
    <n v="0"/>
    <n v="0"/>
    <s v="V55555555_5"/>
    <x v="530"/>
    <x v="1"/>
    <s v="PORT09"/>
    <n v="619"/>
    <n v="6.3968807339449549"/>
  </r>
  <r>
    <n v="1447345006.7"/>
    <x v="0"/>
    <s v="PORT04"/>
    <s v="V444_0"/>
    <n v="2"/>
    <s v="DTP"/>
    <n v="0"/>
    <n v="0"/>
    <s v="V55555555_5"/>
    <x v="530"/>
    <x v="1"/>
    <s v="PORT09"/>
    <n v="991"/>
    <n v="11.79376146788991"/>
  </r>
  <r>
    <n v="1447144657.7"/>
    <x v="0"/>
    <s v="PORT04"/>
    <s v="V444_0"/>
    <n v="2"/>
    <s v="DTP"/>
    <n v="0"/>
    <n v="0"/>
    <s v="V55555555_5"/>
    <x v="530"/>
    <x v="1"/>
    <s v="PORT09"/>
    <n v="627"/>
    <n v="6.3968807339449549"/>
  </r>
  <r>
    <n v="1447391527.7"/>
    <x v="0"/>
    <s v="PORT04"/>
    <s v="V444_0"/>
    <n v="2"/>
    <s v="DTP"/>
    <n v="0"/>
    <n v="0"/>
    <s v="V55555555_5"/>
    <x v="364"/>
    <x v="1"/>
    <s v="PORT09"/>
    <n v="499"/>
    <n v="1.5660030115442531"/>
  </r>
  <r>
    <n v="1447241613.7"/>
    <x v="0"/>
    <s v="PORT04"/>
    <s v="V444_0"/>
    <n v="2"/>
    <s v="DTP"/>
    <n v="0"/>
    <n v="0"/>
    <s v="V55555555_5"/>
    <x v="364"/>
    <x v="1"/>
    <s v="PORT09"/>
    <n v="635"/>
    <n v="2.5"/>
  </r>
  <r>
    <n v="1447144416.7"/>
    <x v="0"/>
    <s v="PORT04"/>
    <s v="V444_0"/>
    <n v="2"/>
    <s v="DTP"/>
    <n v="0"/>
    <n v="0"/>
    <s v="V55555555_5"/>
    <x v="364"/>
    <x v="1"/>
    <s v="PORT09"/>
    <n v="646"/>
    <n v="2.64"/>
  </r>
  <r>
    <n v="1447145262.7"/>
    <x v="0"/>
    <s v="PORT04"/>
    <s v="V444_0"/>
    <n v="2"/>
    <s v="DTP"/>
    <n v="0"/>
    <n v="0"/>
    <s v="V55555555_5"/>
    <x v="364"/>
    <x v="1"/>
    <s v="PORT09"/>
    <n v="653"/>
    <n v="2.54"/>
  </r>
  <r>
    <n v="1447411607.7"/>
    <x v="0"/>
    <s v="PORT04"/>
    <s v="V444_0"/>
    <n v="2"/>
    <s v="DTP"/>
    <n v="0"/>
    <n v="0"/>
    <s v="V55555555_5"/>
    <x v="97"/>
    <x v="1"/>
    <s v="PORT09"/>
    <n v="1326"/>
    <n v="3.96"/>
  </r>
  <r>
    <n v="1447329754.7"/>
    <x v="0"/>
    <s v="PORT04"/>
    <s v="V444_0"/>
    <n v="2"/>
    <s v="DTP"/>
    <n v="0"/>
    <n v="0"/>
    <s v="V55555555_5"/>
    <x v="98"/>
    <x v="1"/>
    <s v="PORT09"/>
    <n v="1176"/>
    <n v="2.5859483637898761"/>
  </r>
  <r>
    <n v="1447391528.7"/>
    <x v="0"/>
    <s v="PORT04"/>
    <s v="V444_0"/>
    <n v="2"/>
    <s v="DTP"/>
    <n v="0"/>
    <n v="0"/>
    <s v="V55555555_5"/>
    <x v="98"/>
    <x v="1"/>
    <s v="PORT09"/>
    <n v="2110"/>
    <n v="5.476125946849149"/>
  </r>
  <r>
    <n v="1447267045.7"/>
    <x v="0"/>
    <s v="PORT04"/>
    <s v="V444_0"/>
    <n v="2"/>
    <s v="DTP"/>
    <n v="0"/>
    <n v="0"/>
    <s v="V55555555_5"/>
    <x v="98"/>
    <x v="1"/>
    <s v="PORT09"/>
    <n v="824"/>
    <n v="1.5211460963469858"/>
  </r>
  <r>
    <n v="1447295513.7"/>
    <x v="0"/>
    <s v="PORT04"/>
    <s v="V444_0"/>
    <n v="2"/>
    <s v="DTP"/>
    <n v="0"/>
    <n v="0"/>
    <s v="V55555555_5"/>
    <x v="98"/>
    <x v="1"/>
    <s v="PORT09"/>
    <n v="2282"/>
    <n v="6.0845843853879433"/>
  </r>
  <r>
    <n v="1447382541.7"/>
    <x v="0"/>
    <s v="PORT04"/>
    <s v="V444_0"/>
    <n v="2"/>
    <s v="DTP"/>
    <n v="0"/>
    <n v="0"/>
    <s v="V55555555_5"/>
    <x v="98"/>
    <x v="1"/>
    <s v="PORT09"/>
    <n v="2235"/>
    <n v="6.06"/>
  </r>
  <r>
    <n v="1447144656.7"/>
    <x v="0"/>
    <s v="PORT04"/>
    <s v="V444_0"/>
    <n v="2"/>
    <s v="DTP"/>
    <n v="0"/>
    <n v="0"/>
    <s v="V55555555_5"/>
    <x v="98"/>
    <x v="1"/>
    <s v="PORT09"/>
    <n v="2258"/>
    <n v="6"/>
  </r>
  <r>
    <n v="1447329753.7"/>
    <x v="0"/>
    <s v="PORT04"/>
    <s v="V444_0"/>
    <n v="2"/>
    <s v="DTP"/>
    <n v="0"/>
    <n v="0"/>
    <s v="V55555555_5"/>
    <x v="98"/>
    <x v="1"/>
    <s v="PORT09"/>
    <n v="5298"/>
    <n v="13.96"/>
  </r>
  <r>
    <n v="1447237190.7"/>
    <x v="0"/>
    <s v="PORT04"/>
    <s v="V444_0"/>
    <n v="2"/>
    <s v="DTP"/>
    <n v="3"/>
    <n v="0"/>
    <s v="V55555555_5"/>
    <x v="312"/>
    <x v="1"/>
    <s v="PORT09"/>
    <n v="312"/>
    <n v="0.24505735656882779"/>
  </r>
  <r>
    <n v="1447329457.7"/>
    <x v="0"/>
    <s v="PORT04"/>
    <s v="V444_0"/>
    <n v="2"/>
    <s v="DTP"/>
    <n v="3"/>
    <n v="0"/>
    <s v="V55555555_5"/>
    <x v="316"/>
    <x v="1"/>
    <s v="PORT09"/>
    <n v="559"/>
    <n v="29.980647405025529"/>
  </r>
  <r>
    <n v="1447373165.7"/>
    <x v="0"/>
    <s v="PORT04"/>
    <s v="V444_0"/>
    <n v="2"/>
    <s v="DTP"/>
    <n v="3"/>
    <n v="0"/>
    <s v="V55555555_5"/>
    <x v="316"/>
    <x v="1"/>
    <s v="PORT09"/>
    <n v="1445"/>
    <n v="115.79054645976709"/>
  </r>
  <r>
    <n v="1447348988.7"/>
    <x v="0"/>
    <s v="PORT04"/>
    <s v="V444_0"/>
    <n v="2"/>
    <s v="DTP"/>
    <n v="3"/>
    <n v="0"/>
    <s v="V55555555_5"/>
    <x v="316"/>
    <x v="1"/>
    <s v="PORT09"/>
    <n v="404"/>
    <n v="9.6602158016751769"/>
  </r>
  <r>
    <n v="1447237189.7"/>
    <x v="0"/>
    <s v="PORT04"/>
    <s v="V444_0"/>
    <n v="2"/>
    <s v="DTP"/>
    <n v="3"/>
    <n v="0"/>
    <s v="V55555555_5"/>
    <x v="316"/>
    <x v="1"/>
    <s v="PORT09"/>
    <n v="585"/>
    <n v="33.980647405025529"/>
  </r>
  <r>
    <n v="1447267038.7"/>
    <x v="0"/>
    <s v="PORT04"/>
    <s v="V444_0"/>
    <n v="2"/>
    <s v="DTP"/>
    <n v="0"/>
    <n v="0"/>
    <s v="V55555555_5"/>
    <x v="321"/>
    <x v="1"/>
    <s v="PORT09"/>
    <n v="429"/>
    <n v="8.9072935158187079"/>
  </r>
  <r>
    <n v="1447295517.7"/>
    <x v="0"/>
    <s v="PORT04"/>
    <s v="V444_0"/>
    <n v="2"/>
    <s v="DTP"/>
    <n v="0"/>
    <n v="0"/>
    <s v="V55555555_5"/>
    <x v="321"/>
    <x v="1"/>
    <s v="PORT09"/>
    <n v="272"/>
    <n v="3.340235068432015"/>
  </r>
  <r>
    <n v="1447144654.7"/>
    <x v="0"/>
    <s v="PORT04"/>
    <s v="V444_0"/>
    <n v="2"/>
    <s v="DTP"/>
    <n v="0"/>
    <n v="0"/>
    <s v="V55555555_5"/>
    <x v="247"/>
    <x v="1"/>
    <s v="PORT09"/>
    <n v="780"/>
    <n v="48.217046430923233"/>
  </r>
  <r>
    <n v="1447382544.7"/>
    <x v="0"/>
    <s v="PORT04"/>
    <s v="V444_0"/>
    <n v="2"/>
    <s v="DTP"/>
    <n v="0"/>
    <n v="0"/>
    <s v="V55555555_5"/>
    <x v="247"/>
    <x v="1"/>
    <s v="PORT09"/>
    <n v="1280"/>
    <n v="98.434092861846466"/>
  </r>
  <r>
    <n v="1447144653.7"/>
    <x v="0"/>
    <s v="PORT04"/>
    <s v="V444_0"/>
    <n v="2"/>
    <s v="DTP"/>
    <n v="0"/>
    <n v="0"/>
    <s v="V55555555_5"/>
    <x v="247"/>
    <x v="1"/>
    <s v="PORT09"/>
    <n v="768"/>
    <n v="42.217046430923233"/>
  </r>
  <r>
    <n v="1447382543.7"/>
    <x v="0"/>
    <s v="PORT04"/>
    <s v="V444_0"/>
    <n v="2"/>
    <s v="DTP"/>
    <n v="0"/>
    <n v="0"/>
    <s v="V55555555_5"/>
    <x v="247"/>
    <x v="1"/>
    <s v="PORT09"/>
    <n v="1312"/>
    <n v="82.434092861846466"/>
  </r>
  <r>
    <n v="1447360925.7"/>
    <x v="0"/>
    <s v="PORT04"/>
    <s v="V444_0"/>
    <n v="2"/>
    <s v="DTP"/>
    <n v="0"/>
    <n v="0"/>
    <s v="V55555555_5"/>
    <x v="104"/>
    <x v="1"/>
    <s v="PORT09"/>
    <n v="784"/>
    <n v="34.481448739356644"/>
  </r>
  <r>
    <n v="1447382546.7"/>
    <x v="0"/>
    <s v="PORT04"/>
    <s v="V444_0"/>
    <n v="2"/>
    <s v="DTP"/>
    <n v="0"/>
    <n v="0"/>
    <s v="V55555555_5"/>
    <x v="104"/>
    <x v="1"/>
    <s v="PORT09"/>
    <n v="394"/>
    <n v="7.6625441643014769"/>
  </r>
  <r>
    <n v="1447305236.7"/>
    <x v="0"/>
    <s v="PORT04"/>
    <s v="V444_0"/>
    <n v="2"/>
    <s v="DTP"/>
    <n v="0"/>
    <n v="0"/>
    <s v="V55555555_5"/>
    <x v="104"/>
    <x v="1"/>
    <s v="PORT09"/>
    <n v="1268"/>
    <n v="69.625441643014767"/>
  </r>
  <r>
    <n v="1447382545.7"/>
    <x v="0"/>
    <s v="PORT04"/>
    <s v="V444_0"/>
    <n v="2"/>
    <s v="DTP"/>
    <n v="0"/>
    <n v="0"/>
    <s v="V55555555_5"/>
    <x v="104"/>
    <x v="1"/>
    <s v="PORT09"/>
    <n v="355"/>
    <n v="7.6625441643014769"/>
  </r>
  <r>
    <n v="1447345010.7"/>
    <x v="0"/>
    <s v="PORT04"/>
    <s v="V444_0"/>
    <n v="2"/>
    <s v="DTP"/>
    <n v="0"/>
    <n v="0"/>
    <s v="V55555555_5"/>
    <x v="104"/>
    <x v="1"/>
    <s v="PORT09"/>
    <n v="583"/>
    <n v="21.987632492904432"/>
  </r>
  <r>
    <n v="1447410956.7"/>
    <x v="0"/>
    <s v="PORT04"/>
    <s v="V444_0"/>
    <n v="2"/>
    <s v="DTP"/>
    <n v="0"/>
    <n v="0"/>
    <s v="V55555555_5"/>
    <x v="104"/>
    <x v="1"/>
    <s v="PORT09"/>
    <n v="396"/>
    <n v="10.493816246452216"/>
  </r>
  <r>
    <n v="1447345009.7"/>
    <x v="0"/>
    <s v="PORT04"/>
    <s v="V444_0"/>
    <n v="2"/>
    <s v="DTP"/>
    <n v="0"/>
    <n v="0"/>
    <s v="V55555555_5"/>
    <x v="104"/>
    <x v="1"/>
    <s v="PORT09"/>
    <n v="1272"/>
    <n v="72.625441643014767"/>
  </r>
  <r>
    <n v="1447360918.7"/>
    <x v="0"/>
    <s v="PORT04"/>
    <s v="V444_0"/>
    <n v="2"/>
    <s v="DTP"/>
    <n v="0"/>
    <n v="0"/>
    <s v="V55555555_5"/>
    <x v="104"/>
    <x v="1"/>
    <s v="PORT09"/>
    <n v="952"/>
    <n v="51.637809150110336"/>
  </r>
  <r>
    <n v="1447317052.7"/>
    <x v="0"/>
    <s v="PORT04"/>
    <s v="V444_0"/>
    <n v="2"/>
    <s v="DTP"/>
    <n v="0"/>
    <n v="0"/>
    <s v="V55555555_5"/>
    <x v="104"/>
    <x v="1"/>
    <s v="PORT09"/>
    <n v="771"/>
    <n v="35.481448739356644"/>
  </r>
  <r>
    <n v="1447382548.7"/>
    <x v="0"/>
    <s v="PORT04"/>
    <s v="V444_0"/>
    <n v="2"/>
    <s v="DTP"/>
    <n v="0"/>
    <n v="0"/>
    <s v="V55555555_5"/>
    <x v="104"/>
    <x v="1"/>
    <s v="PORT09"/>
    <n v="479"/>
    <n v="11.493816246452216"/>
  </r>
  <r>
    <n v="1447267039.7"/>
    <x v="0"/>
    <s v="PORT04"/>
    <s v="V444_0"/>
    <n v="2"/>
    <s v="DTP"/>
    <n v="0"/>
    <n v="0"/>
    <s v="V55555555_5"/>
    <x v="104"/>
    <x v="1"/>
    <s v="PORT09"/>
    <n v="1559"/>
    <n v="90.463692511273976"/>
  </r>
  <r>
    <n v="1447317051.7"/>
    <x v="0"/>
    <s v="PORT04"/>
    <s v="V444_0"/>
    <n v="2"/>
    <s v="DTP"/>
    <n v="0"/>
    <n v="0"/>
    <s v="V55555555_5"/>
    <x v="104"/>
    <x v="1"/>
    <s v="PORT09"/>
    <n v="328"/>
    <n v="3.8312720821507384"/>
  </r>
  <r>
    <n v="1447295518.7"/>
    <x v="0"/>
    <s v="PORT04"/>
    <s v="V444_0"/>
    <n v="2"/>
    <s v="DTP"/>
    <n v="0"/>
    <n v="0"/>
    <s v="V55555555_5"/>
    <x v="104"/>
    <x v="1"/>
    <s v="PORT09"/>
    <n v="728"/>
    <n v="35.481448739356644"/>
  </r>
  <r>
    <n v="1447382547.7"/>
    <x v="0"/>
    <s v="PORT04"/>
    <s v="V444_0"/>
    <n v="2"/>
    <s v="DTP"/>
    <n v="0"/>
    <n v="0"/>
    <s v="V55555555_5"/>
    <x v="104"/>
    <x v="1"/>
    <s v="PORT09"/>
    <n v="886"/>
    <n v="43.975264985808863"/>
  </r>
  <r>
    <n v="1447339802.7"/>
    <x v="0"/>
    <s v="PORT04"/>
    <s v="V444_0"/>
    <n v="2"/>
    <s v="DTP"/>
    <n v="0"/>
    <n v="0"/>
    <s v="V55555555_5"/>
    <x v="249"/>
    <x v="1"/>
    <s v="PORT09"/>
    <n v="390"/>
    <n v="11.171968144653251"/>
  </r>
  <r>
    <n v="1447242896.7"/>
    <x v="0"/>
    <s v="PORT04"/>
    <s v="V444_0"/>
    <n v="2"/>
    <s v="DTP"/>
    <n v="0"/>
    <n v="0"/>
    <s v="V55555555_5"/>
    <x v="249"/>
    <x v="1"/>
    <s v="PORT09"/>
    <n v="298"/>
    <n v="3.2771106557649534"/>
  </r>
  <r>
    <n v="1447317053.7"/>
    <x v="0"/>
    <s v="PORT04"/>
    <s v="V444_0"/>
    <n v="2"/>
    <s v="DTP"/>
    <n v="0"/>
    <n v="0"/>
    <s v="V55555555_5"/>
    <x v="249"/>
    <x v="1"/>
    <s v="PORT09"/>
    <n v="2369"/>
    <n v="163.93876676728422"/>
  </r>
  <r>
    <n v="1447295519.7"/>
    <x v="0"/>
    <s v="PORT04"/>
    <s v="V444_0"/>
    <n v="2"/>
    <s v="DTP"/>
    <n v="0"/>
    <n v="0"/>
    <s v="V55555555_5"/>
    <x v="249"/>
    <x v="1"/>
    <s v="PORT09"/>
    <n v="282"/>
    <n v="3.5750298062890402"/>
  </r>
  <r>
    <n v="1447149403.7"/>
    <x v="0"/>
    <s v="PORT04"/>
    <s v="V444_0"/>
    <n v="2"/>
    <s v="DTP"/>
    <n v="0"/>
    <n v="0"/>
    <s v="V55555555_5"/>
    <x v="249"/>
    <x v="1"/>
    <s v="PORT09"/>
    <n v="453"/>
    <n v="10.171968144653251"/>
  </r>
  <r>
    <n v="1447374422.7"/>
    <x v="0"/>
    <s v="PORT04"/>
    <s v="V444_0"/>
    <n v="2"/>
    <s v="DTP"/>
    <n v="0"/>
    <n v="0"/>
    <s v="V55555555_5"/>
    <x v="249"/>
    <x v="1"/>
    <s v="PORT09"/>
    <n v="706"/>
    <n v="29.791915052408669"/>
  </r>
  <r>
    <n v="1447149404.7"/>
    <x v="0"/>
    <s v="PORT04"/>
    <s v="V444_0"/>
    <n v="2"/>
    <s v="DTP"/>
    <n v="0"/>
    <n v="0"/>
    <s v="V55555555_5"/>
    <x v="249"/>
    <x v="1"/>
    <s v="PORT09"/>
    <n v="263"/>
    <n v="0.59583830104817337"/>
  </r>
  <r>
    <n v="1447348792.7"/>
    <x v="0"/>
    <s v="PORT04"/>
    <s v="V444_0"/>
    <n v="2"/>
    <s v="DTP"/>
    <n v="0"/>
    <n v="0"/>
    <s v="V55555555_5"/>
    <x v="249"/>
    <x v="1"/>
    <s v="PORT09"/>
    <n v="1512"/>
    <n v="88.375745157226007"/>
  </r>
  <r>
    <n v="1447267041.7"/>
    <x v="0"/>
    <s v="PORT04"/>
    <s v="V444_0"/>
    <n v="2"/>
    <s v="DTP"/>
    <n v="0"/>
    <n v="0"/>
    <s v="V55555555_5"/>
    <x v="249"/>
    <x v="1"/>
    <s v="PORT09"/>
    <n v="342"/>
    <n v="2.9791915052408671"/>
  </r>
  <r>
    <n v="1447348791.7"/>
    <x v="0"/>
    <s v="PORT04"/>
    <s v="V444_0"/>
    <n v="2"/>
    <s v="DTP"/>
    <n v="0"/>
    <n v="0"/>
    <s v="V55555555_5"/>
    <x v="250"/>
    <x v="1"/>
    <s v="PORT09"/>
    <n v="854"/>
    <n v="47.191763123882964"/>
  </r>
  <r>
    <n v="1447305237.7"/>
    <x v="0"/>
    <s v="PORT04"/>
    <s v="V444_0"/>
    <n v="2"/>
    <s v="DTP"/>
    <n v="0"/>
    <n v="0"/>
    <s v="V55555555_5"/>
    <x v="250"/>
    <x v="1"/>
    <s v="PORT09"/>
    <n v="544"/>
    <n v="21.595881561941482"/>
  </r>
  <r>
    <n v="1447220218.7"/>
    <x v="0"/>
    <s v="PORT04"/>
    <s v="V444_0"/>
    <n v="2"/>
    <s v="DTP"/>
    <n v="0"/>
    <n v="0"/>
    <s v="V55555555_5"/>
    <x v="250"/>
    <x v="1"/>
    <s v="PORT09"/>
    <n v="365"/>
    <n v="3.4553410499106372"/>
  </r>
  <r>
    <n v="1447267040.7"/>
    <x v="0"/>
    <s v="PORT04"/>
    <s v="V444_0"/>
    <n v="2"/>
    <s v="DTP"/>
    <n v="0"/>
    <n v="0"/>
    <s v="V55555555_5"/>
    <x v="250"/>
    <x v="1"/>
    <s v="PORT09"/>
    <n v="309"/>
    <n v="2.879450874925531"/>
  </r>
  <r>
    <n v="1447348989.7"/>
    <x v="0"/>
    <s v="PORT04"/>
    <s v="V444_0"/>
    <n v="2"/>
    <s v="DTP"/>
    <n v="3"/>
    <n v="0"/>
    <s v="V55555555_5"/>
    <x v="252"/>
    <x v="1"/>
    <s v="PORT09"/>
    <n v="316"/>
    <n v="2.861540477948449"/>
  </r>
  <r>
    <n v="1447392208.7"/>
    <x v="0"/>
    <s v="PORT04"/>
    <s v="V444_0"/>
    <n v="2"/>
    <s v="DTP"/>
    <n v="3"/>
    <n v="0"/>
    <s v="V55555555_5"/>
    <x v="252"/>
    <x v="1"/>
    <s v="PORT09"/>
    <n v="386"/>
    <n v="5.723080955896898"/>
  </r>
  <r>
    <n v="1447348990.7"/>
    <x v="0"/>
    <s v="PORT04"/>
    <s v="V444_0"/>
    <n v="2"/>
    <s v="DTP"/>
    <n v="3"/>
    <n v="0"/>
    <s v="V55555555_5"/>
    <x v="531"/>
    <x v="1"/>
    <s v="PORT09"/>
    <n v="364"/>
    <n v="1.9209192745839037"/>
  </r>
  <r>
    <n v="1447392209.7"/>
    <x v="0"/>
    <s v="PORT04"/>
    <s v="V444_0"/>
    <n v="2"/>
    <s v="DTP"/>
    <n v="3"/>
    <n v="0"/>
    <s v="V55555555_5"/>
    <x v="531"/>
    <x v="1"/>
    <s v="PORT09"/>
    <n v="400"/>
    <n v="3.8418385491678073"/>
  </r>
  <r>
    <n v="1447334103.7"/>
    <x v="0"/>
    <s v="PORT04"/>
    <s v="V444_0"/>
    <n v="2"/>
    <s v="DTP"/>
    <n v="3"/>
    <n v="0"/>
    <s v="V55555555_5"/>
    <x v="532"/>
    <x v="1"/>
    <s v="PORT09"/>
    <n v="349"/>
    <n v="0.6380979007027745"/>
  </r>
  <r>
    <n v="1447349661.7"/>
    <x v="0"/>
    <s v="PORT04"/>
    <s v="V444_0"/>
    <n v="2"/>
    <s v="DTP"/>
    <n v="3"/>
    <n v="0"/>
    <s v="V55555555_5"/>
    <x v="532"/>
    <x v="1"/>
    <s v="PORT09"/>
    <n v="305"/>
    <n v="0.6380979007027745"/>
  </r>
  <r>
    <n v="1447191826.7"/>
    <x v="0"/>
    <s v="PORT04"/>
    <s v="V444_0"/>
    <n v="2"/>
    <s v="DTP"/>
    <n v="3"/>
    <n v="0"/>
    <s v="V55555555_5"/>
    <x v="532"/>
    <x v="1"/>
    <s v="PORT09"/>
    <n v="400"/>
    <n v="1.276195801405549"/>
  </r>
  <r>
    <n v="1447168263.7"/>
    <x v="0"/>
    <s v="PORT04"/>
    <s v="V444_0"/>
    <n v="2"/>
    <s v="DTP"/>
    <n v="3"/>
    <n v="0"/>
    <s v="V55555555_5"/>
    <x v="532"/>
    <x v="1"/>
    <s v="PORT09"/>
    <n v="351"/>
    <n v="1.276195801405549"/>
  </r>
  <r>
    <n v="1447334102.7"/>
    <x v="0"/>
    <s v="PORT04"/>
    <s v="V444_0"/>
    <n v="2"/>
    <s v="DTP"/>
    <n v="3"/>
    <n v="0"/>
    <s v="V55555555_5"/>
    <x v="532"/>
    <x v="1"/>
    <s v="PORT09"/>
    <n v="296"/>
    <n v="0.6380979007027745"/>
  </r>
  <r>
    <n v="1447349660.7"/>
    <x v="0"/>
    <s v="PORT04"/>
    <s v="V444_0"/>
    <n v="2"/>
    <s v="DTP"/>
    <n v="3"/>
    <n v="0"/>
    <s v="V55555555_5"/>
    <x v="532"/>
    <x v="1"/>
    <s v="PORT09"/>
    <n v="303"/>
    <n v="0.6380979007027745"/>
  </r>
  <r>
    <n v="1447191825.7"/>
    <x v="0"/>
    <s v="PORT04"/>
    <s v="V444_0"/>
    <n v="2"/>
    <s v="DTP"/>
    <n v="3"/>
    <n v="0"/>
    <s v="V55555555_5"/>
    <x v="532"/>
    <x v="1"/>
    <s v="PORT09"/>
    <n v="408"/>
    <n v="1.276195801405549"/>
  </r>
  <r>
    <n v="1447168264.7"/>
    <x v="0"/>
    <s v="PORT04"/>
    <s v="V444_0"/>
    <n v="2"/>
    <s v="DTP"/>
    <n v="3"/>
    <n v="0"/>
    <s v="V55555555_5"/>
    <x v="532"/>
    <x v="1"/>
    <s v="PORT09"/>
    <n v="350"/>
    <n v="1.276195801405549"/>
  </r>
  <r>
    <n v="1447349663.7"/>
    <x v="0"/>
    <s v="PORT04"/>
    <s v="V444_0"/>
    <n v="2"/>
    <s v="DTP"/>
    <n v="3"/>
    <n v="0"/>
    <s v="V55555555_5"/>
    <x v="532"/>
    <x v="1"/>
    <s v="PORT09"/>
    <n v="332"/>
    <n v="0.6380979007027745"/>
  </r>
  <r>
    <n v="1447349662.7"/>
    <x v="0"/>
    <s v="PORT04"/>
    <s v="V444_0"/>
    <n v="2"/>
    <s v="DTP"/>
    <n v="3"/>
    <n v="0"/>
    <s v="V55555555_5"/>
    <x v="532"/>
    <x v="1"/>
    <s v="PORT09"/>
    <n v="302"/>
    <n v="0.6380979007027745"/>
  </r>
  <r>
    <n v="1447305820.7"/>
    <x v="0"/>
    <s v="PORT04"/>
    <s v="V444_0"/>
    <n v="2"/>
    <s v="DTP"/>
    <n v="3"/>
    <n v="0"/>
    <s v="V55555555_5"/>
    <x v="533"/>
    <x v="1"/>
    <s v="PORT09"/>
    <n v="346"/>
    <n v="2.6612830241711372"/>
  </r>
  <r>
    <n v="1447339005.7"/>
    <x v="0"/>
    <s v="PORT04"/>
    <s v="V444_0"/>
    <n v="2"/>
    <s v="DTP"/>
    <n v="3"/>
    <n v="0"/>
    <s v="V55555555_5"/>
    <x v="533"/>
    <x v="1"/>
    <s v="PORT09"/>
    <n v="533"/>
    <n v="4.26"/>
  </r>
  <r>
    <n v="1447361714.7"/>
    <x v="0"/>
    <s v="PORT04"/>
    <s v="V444_0"/>
    <n v="2"/>
    <s v="DTP"/>
    <n v="3"/>
    <n v="0"/>
    <s v="V55555555_5"/>
    <x v="533"/>
    <x v="1"/>
    <s v="PORT09"/>
    <n v="510"/>
    <n v="4.16"/>
  </r>
  <r>
    <n v="1447260494.7"/>
    <x v="0"/>
    <s v="PORT04"/>
    <s v="V444_0"/>
    <n v="2"/>
    <s v="DTP"/>
    <n v="3"/>
    <n v="0"/>
    <s v="V55555555_5"/>
    <x v="533"/>
    <x v="1"/>
    <s v="PORT09"/>
    <n v="490"/>
    <n v="4.6399999999999997"/>
  </r>
  <r>
    <n v="1447295508.7"/>
    <x v="0"/>
    <s v="PORT04"/>
    <s v="V444_0"/>
    <n v="2"/>
    <s v="DTP"/>
    <n v="0"/>
    <n v="0"/>
    <s v="V55555555_5"/>
    <x v="534"/>
    <x v="1"/>
    <s v="PORT09"/>
    <n v="640"/>
    <n v="1.6642482582041591"/>
  </r>
  <r>
    <n v="1447170621.7"/>
    <x v="0"/>
    <s v="PORT04"/>
    <s v="V444_0"/>
    <n v="2"/>
    <s v="DTP"/>
    <n v="0"/>
    <n v="0"/>
    <s v="V55555555_5"/>
    <x v="534"/>
    <x v="1"/>
    <s v="PORT09"/>
    <n v="637"/>
    <n v="1.6642482582041591"/>
  </r>
  <r>
    <n v="1447170507.7"/>
    <x v="0"/>
    <s v="PORT04"/>
    <s v="V444_0"/>
    <n v="2"/>
    <s v="DTP"/>
    <n v="0"/>
    <n v="0"/>
    <s v="V55555555_5"/>
    <x v="534"/>
    <x v="1"/>
    <s v="PORT09"/>
    <n v="679"/>
    <n v="1.6642482582041591"/>
  </r>
  <r>
    <n v="1447381143.7"/>
    <x v="0"/>
    <s v="PORT04"/>
    <s v="V444_0"/>
    <n v="2"/>
    <s v="DTP"/>
    <n v="0"/>
    <n v="0"/>
    <s v="V55555555_5"/>
    <x v="534"/>
    <x v="1"/>
    <s v="PORT09"/>
    <n v="1052"/>
    <n v="3.3284965164083182"/>
  </r>
  <r>
    <n v="1447326519.7"/>
    <x v="0"/>
    <s v="PORT04"/>
    <s v="V444_0"/>
    <n v="2"/>
    <s v="DTP"/>
    <n v="0"/>
    <n v="0"/>
    <s v="V55555555_5"/>
    <x v="268"/>
    <x v="1"/>
    <s v="PORT09"/>
    <n v="1308"/>
    <n v="4.096305732484077"/>
  </r>
  <r>
    <n v="1447317047.7"/>
    <x v="0"/>
    <s v="PORT04"/>
    <s v="V444_0"/>
    <n v="2"/>
    <s v="DTP"/>
    <n v="0"/>
    <n v="0"/>
    <s v="V55555555_5"/>
    <x v="268"/>
    <x v="1"/>
    <s v="PORT09"/>
    <n v="1311"/>
    <n v="4.096305732484077"/>
  </r>
  <r>
    <n v="1447360922.7"/>
    <x v="0"/>
    <s v="PORT04"/>
    <s v="V444_0"/>
    <n v="2"/>
    <s v="DTP"/>
    <n v="0"/>
    <n v="0"/>
    <s v="V55555555_5"/>
    <x v="268"/>
    <x v="1"/>
    <s v="PORT09"/>
    <n v="7324"/>
    <n v="26.06"/>
  </r>
  <r>
    <n v="1447305230.7"/>
    <x v="0"/>
    <s v="PORT04"/>
    <s v="V444_0"/>
    <n v="2"/>
    <s v="DTP"/>
    <n v="0"/>
    <n v="0"/>
    <s v="V55555555_5"/>
    <x v="268"/>
    <x v="1"/>
    <s v="PORT09"/>
    <n v="17263"/>
    <n v="61.98"/>
  </r>
  <r>
    <n v="1447220693.7"/>
    <x v="0"/>
    <s v="PORT04"/>
    <s v="V444_0"/>
    <n v="2"/>
    <s v="DTP"/>
    <n v="0"/>
    <n v="0"/>
    <s v="V55555555_5"/>
    <x v="106"/>
    <x v="1"/>
    <s v="PORT09"/>
    <n v="383"/>
    <n v="4.7093517534537721"/>
  </r>
  <r>
    <n v="1447361713.7"/>
    <x v="0"/>
    <s v="PORT04"/>
    <s v="V444_0"/>
    <n v="2"/>
    <s v="DTP"/>
    <n v="0"/>
    <n v="0"/>
    <s v="V55555555_5"/>
    <x v="108"/>
    <x v="1"/>
    <s v="PORT09"/>
    <n v="327"/>
    <n v="4.8169627507163328"/>
  </r>
  <r>
    <n v="1447305235.7"/>
    <x v="0"/>
    <s v="PORT04"/>
    <s v="V444_0"/>
    <n v="2"/>
    <s v="DTP"/>
    <n v="0"/>
    <n v="0"/>
    <s v="V55555555_5"/>
    <x v="535"/>
    <x v="1"/>
    <s v="PORT09"/>
    <n v="383"/>
    <n v="5.873333333333334"/>
  </r>
  <r>
    <n v="1447411610.7"/>
    <x v="0"/>
    <s v="PORT04"/>
    <s v="V444_0"/>
    <n v="2"/>
    <s v="DTP"/>
    <n v="0"/>
    <n v="0"/>
    <s v="V55555555_5"/>
    <x v="535"/>
    <x v="1"/>
    <s v="PORT09"/>
    <n v="428"/>
    <n v="11.48"/>
  </r>
  <r>
    <n v="1447185849.7"/>
    <x v="0"/>
    <s v="PORT04"/>
    <s v="V444_0"/>
    <n v="2"/>
    <s v="DTP"/>
    <n v="0"/>
    <n v="0"/>
    <s v="V55555555_5"/>
    <x v="253"/>
    <x v="1"/>
    <s v="PORT09"/>
    <n v="405"/>
    <n v="5.9867758186397975"/>
  </r>
  <r>
    <n v="1447200760.7"/>
    <x v="0"/>
    <s v="PORT04"/>
    <s v="V444_0"/>
    <n v="2"/>
    <s v="DTP"/>
    <n v="0"/>
    <n v="0"/>
    <s v="V55555555_5"/>
    <x v="403"/>
    <x v="1"/>
    <s v="PORT09"/>
    <n v="239"/>
    <n v="0.15686241255034986"/>
  </r>
  <r>
    <n v="1447167735.7"/>
    <x v="0"/>
    <s v="PORT04"/>
    <s v="V444_0"/>
    <n v="2"/>
    <s v="DTP"/>
    <n v="0"/>
    <n v="0"/>
    <s v="V55555555_5"/>
    <x v="253"/>
    <x v="1"/>
    <s v="PORT09"/>
    <n v="372"/>
    <n v="9.68"/>
  </r>
  <r>
    <n v="1447187873.7"/>
    <x v="0"/>
    <s v="PORT04"/>
    <s v="V444_0"/>
    <n v="2"/>
    <s v="DTP"/>
    <n v="0"/>
    <n v="0"/>
    <s v="V55555555_5"/>
    <x v="253"/>
    <x v="1"/>
    <s v="PORT09"/>
    <n v="609"/>
    <n v="26.78"/>
  </r>
  <r>
    <n v="1447348986.7"/>
    <x v="0"/>
    <s v="PORT04"/>
    <s v="V444_0"/>
    <n v="2"/>
    <s v="DTP"/>
    <n v="0"/>
    <n v="0"/>
    <s v="V55555555_5"/>
    <x v="108"/>
    <x v="1"/>
    <s v="PORT09"/>
    <n v="420"/>
    <n v="9.98"/>
  </r>
  <r>
    <n v="1447136686.7"/>
    <x v="0"/>
    <s v="PORT04"/>
    <s v="V444_0"/>
    <n v="2"/>
    <s v="DTP"/>
    <n v="0"/>
    <n v="0"/>
    <s v="V55555555_5"/>
    <x v="253"/>
    <x v="1"/>
    <s v="PORT09"/>
    <n v="465"/>
    <n v="12.04"/>
  </r>
  <r>
    <n v="1447149405.7"/>
    <x v="0"/>
    <s v="PORT04"/>
    <s v="V444_0"/>
    <n v="2"/>
    <s v="DTP"/>
    <n v="0"/>
    <n v="0"/>
    <s v="V55555555_5"/>
    <x v="108"/>
    <x v="1"/>
    <s v="PORT09"/>
    <n v="581"/>
    <n v="18.62"/>
  </r>
  <r>
    <n v="1447410496.7"/>
    <x v="0"/>
    <s v="PORT04"/>
    <s v="V444_0"/>
    <n v="2"/>
    <s v="DTP"/>
    <n v="3"/>
    <n v="0"/>
    <s v="V55555555_5"/>
    <x v="329"/>
    <x v="1"/>
    <s v="PORT09"/>
    <n v="328"/>
    <n v="5.1655492569725805"/>
  </r>
  <r>
    <n v="1447392207.7"/>
    <x v="0"/>
    <s v="PORT04"/>
    <s v="V444_0"/>
    <n v="2"/>
    <s v="DTP"/>
    <n v="3"/>
    <n v="0"/>
    <s v="V55555555_5"/>
    <x v="255"/>
    <x v="1"/>
    <s v="PORT09"/>
    <n v="823"/>
    <n v="49.026789086528964"/>
  </r>
  <r>
    <n v="1447200832.7"/>
    <x v="0"/>
    <s v="PORT04"/>
    <s v="V444_0"/>
    <n v="2"/>
    <s v="DTP"/>
    <n v="3"/>
    <n v="0"/>
    <s v="V55555555_5"/>
    <x v="255"/>
    <x v="1"/>
    <s v="PORT09"/>
    <n v="975"/>
    <n v="60.06929040844831"/>
  </r>
  <r>
    <n v="1447410497.7"/>
    <x v="0"/>
    <s v="PORT04"/>
    <s v="V444_0"/>
    <n v="2"/>
    <s v="DTP"/>
    <n v="3"/>
    <n v="0"/>
    <s v="V55555555_5"/>
    <x v="335"/>
    <x v="1"/>
    <s v="PORT09"/>
    <n v="921"/>
    <n v="54.763382352941186"/>
  </r>
  <r>
    <n v="1447403228.7"/>
    <x v="0"/>
    <s v="PORT04"/>
    <s v="V444_0"/>
    <n v="2"/>
    <s v="DTP"/>
    <n v="0"/>
    <n v="0"/>
    <s v="V55555555_5"/>
    <x v="111"/>
    <x v="1"/>
    <s v="PORT09"/>
    <n v="324"/>
    <n v="0.53419351101970491"/>
  </r>
  <r>
    <n v="1447150728.7"/>
    <x v="0"/>
    <s v="PORT04"/>
    <s v="V444_0"/>
    <n v="2"/>
    <s v="DTP"/>
    <n v="0"/>
    <n v="0"/>
    <s v="V55555555_5"/>
    <x v="111"/>
    <x v="1"/>
    <s v="PORT09"/>
    <n v="306"/>
    <n v="0.35612900734646991"/>
  </r>
  <r>
    <n v="1447370094.7"/>
    <x v="0"/>
    <s v="PORT04"/>
    <s v="V444_0"/>
    <n v="2"/>
    <s v="DTP"/>
    <n v="0"/>
    <n v="0"/>
    <s v="V55555555_5"/>
    <x v="111"/>
    <x v="1"/>
    <s v="PORT09"/>
    <n v="312"/>
    <n v="0.17806450367323495"/>
  </r>
  <r>
    <n v="1447178895.7"/>
    <x v="0"/>
    <s v="PORT04"/>
    <s v="V444_0"/>
    <n v="2"/>
    <s v="DTP"/>
    <n v="0"/>
    <n v="0"/>
    <s v="V55555555_5"/>
    <x v="112"/>
    <x v="1"/>
    <s v="PORT09"/>
    <n v="587"/>
    <n v="26.774492439869725"/>
  </r>
  <r>
    <n v="1447242377.7"/>
    <x v="0"/>
    <s v="PORT04"/>
    <s v="V444_0"/>
    <n v="2"/>
    <s v="DTP"/>
    <n v="0"/>
    <n v="0"/>
    <s v="V55555555_5"/>
    <x v="112"/>
    <x v="1"/>
    <s v="PORT09"/>
    <n v="1363"/>
    <n v="97.210723539544034"/>
  </r>
  <r>
    <n v="1447220220.7"/>
    <x v="0"/>
    <s v="PORT04"/>
    <s v="V444_0"/>
    <n v="2"/>
    <s v="DTP"/>
    <n v="0"/>
    <n v="0"/>
    <s v="V55555555_5"/>
    <x v="112"/>
    <x v="1"/>
    <s v="PORT09"/>
    <n v="866"/>
    <n v="48.54898487973945"/>
  </r>
  <r>
    <n v="1447178894.7"/>
    <x v="0"/>
    <s v="PORT04"/>
    <s v="V444_0"/>
    <n v="2"/>
    <s v="DTP"/>
    <n v="0"/>
    <n v="0"/>
    <s v="V55555555_5"/>
    <x v="112"/>
    <x v="1"/>
    <s v="PORT09"/>
    <n v="1444"/>
    <n v="105.80222101950062"/>
  </r>
  <r>
    <n v="1447242379.7"/>
    <x v="0"/>
    <s v="PORT04"/>
    <s v="V444_0"/>
    <n v="2"/>
    <s v="DTP"/>
    <n v="0"/>
    <n v="0"/>
    <s v="V55555555_5"/>
    <x v="112"/>
    <x v="1"/>
    <s v="PORT09"/>
    <n v="819"/>
    <n v="46.253236139761164"/>
  </r>
  <r>
    <n v="1447178893.7"/>
    <x v="0"/>
    <s v="PORT04"/>
    <s v="V444_0"/>
    <n v="2"/>
    <s v="DTP"/>
    <n v="0"/>
    <n v="0"/>
    <s v="V55555555_5"/>
    <x v="112"/>
    <x v="1"/>
    <s v="PORT09"/>
    <n v="690"/>
    <n v="39.661738659804591"/>
  </r>
  <r>
    <n v="1447178892.7"/>
    <x v="0"/>
    <s v="PORT04"/>
    <s v="V444_0"/>
    <n v="2"/>
    <s v="DTP"/>
    <n v="0"/>
    <n v="0"/>
    <s v="V55555555_5"/>
    <x v="112"/>
    <x v="1"/>
    <s v="PORT09"/>
    <n v="378"/>
    <n v="8.5914974799565744"/>
  </r>
  <r>
    <n v="1447242378.7"/>
    <x v="0"/>
    <s v="PORT04"/>
    <s v="V444_0"/>
    <n v="2"/>
    <s v="DTP"/>
    <n v="0"/>
    <n v="0"/>
    <s v="V55555555_5"/>
    <x v="112"/>
    <x v="1"/>
    <s v="PORT09"/>
    <n v="1776"/>
    <n v="128.87246219934863"/>
  </r>
  <r>
    <n v="1447229595.7"/>
    <x v="0"/>
    <s v="PORT04"/>
    <s v="V444_0"/>
    <n v="2"/>
    <s v="DTP"/>
    <n v="0"/>
    <n v="0"/>
    <s v="V55555555_5"/>
    <x v="460"/>
    <x v="1"/>
    <s v="PORT09"/>
    <n v="365"/>
    <n v="0.37657647076096379"/>
  </r>
  <r>
    <n v="1447165446.7"/>
    <x v="0"/>
    <s v="PORT04"/>
    <s v="V444_0"/>
    <n v="2"/>
    <s v="DTP"/>
    <n v="0"/>
    <n v="0"/>
    <s v="V55555555_5"/>
    <x v="368"/>
    <x v="1"/>
    <s v="PORT09"/>
    <n v="259"/>
    <n v="0.95116174541577836"/>
  </r>
  <r>
    <n v="1447167002.7"/>
    <x v="0"/>
    <s v="PORT04"/>
    <s v="V444_0"/>
    <n v="2"/>
    <s v="DTP"/>
    <n v="0"/>
    <n v="0"/>
    <s v="V55555555_5"/>
    <x v="368"/>
    <x v="1"/>
    <s v="PORT09"/>
    <n v="337"/>
    <n v="1.5456378363006398"/>
  </r>
  <r>
    <n v="1447125805.7"/>
    <x v="0"/>
    <s v="PORT04"/>
    <s v="V444_0"/>
    <n v="2"/>
    <s v="DTP"/>
    <n v="0"/>
    <n v="0"/>
    <s v="V55555555_5"/>
    <x v="368"/>
    <x v="1"/>
    <s v="PORT09"/>
    <n v="262"/>
    <n v="0.59447609088486142"/>
  </r>
  <r>
    <n v="1447160937.7"/>
    <x v="0"/>
    <s v="PORT04"/>
    <s v="V444_0"/>
    <n v="2"/>
    <s v="DTP"/>
    <n v="0"/>
    <n v="0"/>
    <s v="V55555555_5"/>
    <x v="368"/>
    <x v="1"/>
    <s v="PORT09"/>
    <n v="331"/>
    <n v="9.7200000000000006"/>
  </r>
  <r>
    <n v="1447167004.7"/>
    <x v="0"/>
    <s v="PORT04"/>
    <s v="V444_0"/>
    <n v="2"/>
    <s v="DTP"/>
    <n v="0"/>
    <n v="0"/>
    <s v="V55555555_5"/>
    <x v="368"/>
    <x v="1"/>
    <s v="PORT09"/>
    <n v="387"/>
    <n v="9.26"/>
  </r>
  <r>
    <n v="1447167003.7"/>
    <x v="0"/>
    <s v="PORT04"/>
    <s v="V444_0"/>
    <n v="2"/>
    <s v="DTP"/>
    <n v="0"/>
    <n v="0"/>
    <s v="V55555555_5"/>
    <x v="368"/>
    <x v="1"/>
    <s v="PORT09"/>
    <n v="361"/>
    <n v="9.8000000000000007"/>
  </r>
  <r>
    <n v="1447178897.7"/>
    <x v="0"/>
    <s v="PORT04"/>
    <s v="V444_0"/>
    <n v="2"/>
    <s v="DTP"/>
    <n v="0"/>
    <n v="0"/>
    <s v="V55555555_5"/>
    <x v="536"/>
    <x v="1"/>
    <s v="PORT09"/>
    <n v="482"/>
    <n v="14.16"/>
  </r>
  <r>
    <n v="1447391523.7"/>
    <x v="0"/>
    <s v="PORT04"/>
    <s v="V444_0"/>
    <n v="2"/>
    <s v="DTP"/>
    <n v="0"/>
    <n v="0"/>
    <s v="V55555555_5"/>
    <x v="117"/>
    <x v="1"/>
    <s v="PORT09"/>
    <n v="381"/>
    <n v="4.5195332995821484"/>
  </r>
  <r>
    <n v="1447178896.7"/>
    <x v="0"/>
    <s v="PORT04"/>
    <s v="V444_0"/>
    <n v="2"/>
    <s v="DTP"/>
    <n v="0"/>
    <n v="0"/>
    <s v="V55555555_5"/>
    <x v="117"/>
    <x v="1"/>
    <s v="PORT09"/>
    <n v="520"/>
    <n v="19.078133198328594"/>
  </r>
  <r>
    <n v="1447305232.7"/>
    <x v="0"/>
    <s v="PORT04"/>
    <s v="V444_0"/>
    <n v="2"/>
    <s v="DTP"/>
    <n v="0"/>
    <n v="0"/>
    <s v="V55555555_5"/>
    <x v="349"/>
    <x v="1"/>
    <s v="PORT09"/>
    <n v="2289"/>
    <n v="6.24"/>
  </r>
  <r>
    <n v="1447144655.7"/>
    <x v="0"/>
    <s v="PORT04"/>
    <s v="V444_0"/>
    <n v="2"/>
    <s v="DTP"/>
    <n v="0"/>
    <n v="0"/>
    <s v="V55555555_5"/>
    <x v="537"/>
    <x v="1"/>
    <s v="PORT09"/>
    <n v="941"/>
    <n v="16.38"/>
  </r>
  <r>
    <n v="1447200235.7"/>
    <x v="0"/>
    <s v="PORT04"/>
    <s v="V444_0"/>
    <n v="2"/>
    <s v="DTP"/>
    <n v="0"/>
    <n v="0"/>
    <s v="V55555555_5"/>
    <x v="120"/>
    <x v="1"/>
    <s v="PORT09"/>
    <n v="732"/>
    <n v="8.3485508841440996"/>
  </r>
  <r>
    <n v="1447227182.7"/>
    <x v="0"/>
    <s v="PORT04"/>
    <s v="V444_0"/>
    <n v="2"/>
    <s v="DTP"/>
    <n v="0"/>
    <n v="0"/>
    <s v="V55555555_5"/>
    <x v="120"/>
    <x v="1"/>
    <s v="PORT09"/>
    <n v="377"/>
    <n v="2.0871377210360249"/>
  </r>
  <r>
    <n v="1447411609.7"/>
    <x v="0"/>
    <s v="PORT04"/>
    <s v="V444_0"/>
    <n v="2"/>
    <s v="DTP"/>
    <n v="0"/>
    <n v="0"/>
    <s v="V55555555_5"/>
    <x v="120"/>
    <x v="1"/>
    <s v="PORT09"/>
    <n v="301"/>
    <n v="1.0435688605180125"/>
  </r>
  <r>
    <n v="1447407296.7"/>
    <x v="0"/>
    <s v="PORT04"/>
    <s v="V444_0"/>
    <n v="2"/>
    <s v="DTP"/>
    <n v="0"/>
    <n v="0"/>
    <s v="V55555555_5"/>
    <x v="120"/>
    <x v="1"/>
    <s v="PORT09"/>
    <n v="1588"/>
    <n v="25.02"/>
  </r>
  <r>
    <n v="1447352665.7"/>
    <x v="0"/>
    <s v="PORT04"/>
    <s v="V444_0"/>
    <n v="2"/>
    <s v="DTP"/>
    <n v="0"/>
    <n v="0"/>
    <s v="V55555555_5"/>
    <x v="120"/>
    <x v="1"/>
    <s v="PORT09"/>
    <n v="3293"/>
    <n v="58.58"/>
  </r>
  <r>
    <n v="1447408912.7"/>
    <x v="0"/>
    <s v="PORT04"/>
    <s v="V444_0"/>
    <n v="2"/>
    <s v="DTP"/>
    <n v="0"/>
    <n v="0"/>
    <s v="V55555555_5"/>
    <x v="120"/>
    <x v="1"/>
    <s v="PORT09"/>
    <n v="4973"/>
    <n v="89.46"/>
  </r>
  <r>
    <n v="1447411612.7"/>
    <x v="0"/>
    <s v="PORT04"/>
    <s v="V444_0"/>
    <n v="2"/>
    <s v="DTP"/>
    <n v="0"/>
    <n v="0"/>
    <s v="V55555555_5"/>
    <x v="120"/>
    <x v="1"/>
    <s v="PORT09"/>
    <n v="6245"/>
    <n v="118.6"/>
  </r>
  <r>
    <n v="1447241612.7"/>
    <x v="0"/>
    <s v="PORT04"/>
    <s v="V444_0"/>
    <n v="2"/>
    <s v="DTP"/>
    <n v="0"/>
    <n v="0"/>
    <s v="V55555555_5"/>
    <x v="289"/>
    <x v="1"/>
    <s v="PORT09"/>
    <n v="997"/>
    <n v="2.3149888324873094"/>
  </r>
  <r>
    <n v="1447144417.7"/>
    <x v="0"/>
    <s v="PORT04"/>
    <s v="V444_0"/>
    <n v="2"/>
    <s v="DTP"/>
    <n v="0"/>
    <n v="0"/>
    <s v="V55555555_5"/>
    <x v="289"/>
    <x v="1"/>
    <s v="PORT09"/>
    <n v="1162"/>
    <n v="2.9764142131979692"/>
  </r>
  <r>
    <n v="1447144418.7"/>
    <x v="0"/>
    <s v="PORT04"/>
    <s v="V444_0"/>
    <n v="2"/>
    <s v="DTP"/>
    <n v="0"/>
    <n v="0"/>
    <s v="V55555555_5"/>
    <x v="289"/>
    <x v="1"/>
    <s v="PORT09"/>
    <n v="1873"/>
    <n v="5.2914030456852785"/>
  </r>
  <r>
    <n v="1447403232.7"/>
    <x v="0"/>
    <s v="PORT04"/>
    <s v="V444_0"/>
    <n v="2"/>
    <s v="DTP"/>
    <n v="0"/>
    <n v="0"/>
    <s v="V55555555_5"/>
    <x v="289"/>
    <x v="1"/>
    <s v="PORT09"/>
    <n v="1251"/>
    <n v="3.3071269035532991"/>
  </r>
  <r>
    <n v="1447295514.7"/>
    <x v="0"/>
    <s v="PORT04"/>
    <s v="V444_0"/>
    <n v="2"/>
    <s v="DTP"/>
    <n v="0"/>
    <n v="0"/>
    <s v="V55555555_5"/>
    <x v="289"/>
    <x v="1"/>
    <s v="PORT09"/>
    <n v="2291"/>
    <n v="6"/>
  </r>
  <r>
    <n v="1447339805.7"/>
    <x v="0"/>
    <s v="PORT04"/>
    <s v="V444_0"/>
    <n v="2"/>
    <s v="DTP"/>
    <n v="0"/>
    <n v="0"/>
    <s v="V55555555_5"/>
    <x v="289"/>
    <x v="1"/>
    <s v="PORT09"/>
    <n v="2306"/>
    <n v="5.98"/>
  </r>
  <r>
    <n v="1447403231.7"/>
    <x v="0"/>
    <s v="PORT04"/>
    <s v="V444_0"/>
    <n v="2"/>
    <s v="DTP"/>
    <n v="0"/>
    <n v="0"/>
    <s v="V55555555_5"/>
    <x v="289"/>
    <x v="1"/>
    <s v="PORT09"/>
    <n v="2250"/>
    <n v="5.9"/>
  </r>
  <r>
    <n v="1447352440.7"/>
    <x v="0"/>
    <s v="PORT04"/>
    <s v="V444_0"/>
    <n v="2"/>
    <s v="DTP"/>
    <n v="0"/>
    <n v="0"/>
    <s v="V55555555_5"/>
    <x v="289"/>
    <x v="1"/>
    <s v="PORT09"/>
    <n v="10317"/>
    <n v="24.4"/>
  </r>
  <r>
    <n v="1447317046.7"/>
    <x v="0"/>
    <s v="PORT04"/>
    <s v="V444_0"/>
    <n v="2"/>
    <s v="DTP"/>
    <n v="0"/>
    <n v="0"/>
    <s v="V55555555_5"/>
    <x v="352"/>
    <x v="1"/>
    <s v="PORT09"/>
    <n v="1298"/>
    <n v="7.9419911086076898"/>
  </r>
  <r>
    <n v="1447178899.7"/>
    <x v="0"/>
    <s v="PORT04"/>
    <s v="V444_0"/>
    <n v="2"/>
    <s v="DTP"/>
    <n v="0"/>
    <n v="0"/>
    <s v="V55555555_5"/>
    <x v="352"/>
    <x v="1"/>
    <s v="PORT09"/>
    <n v="1269"/>
    <n v="7.9419911086076898"/>
  </r>
  <r>
    <n v="1447360921.7"/>
    <x v="0"/>
    <s v="PORT04"/>
    <s v="V444_0"/>
    <n v="2"/>
    <s v="DTP"/>
    <n v="0"/>
    <n v="0"/>
    <s v="V55555555_5"/>
    <x v="352"/>
    <x v="1"/>
    <s v="PORT09"/>
    <n v="4288"/>
    <n v="32.767964434430759"/>
  </r>
  <r>
    <n v="1447326518.7"/>
    <x v="0"/>
    <s v="PORT04"/>
    <s v="V444_0"/>
    <n v="2"/>
    <s v="DTP"/>
    <n v="0"/>
    <n v="0"/>
    <s v="V55555555_5"/>
    <x v="352"/>
    <x v="1"/>
    <s v="PORT09"/>
    <n v="1264"/>
    <n v="7.9419911086076898"/>
  </r>
  <r>
    <n v="1447178898.7"/>
    <x v="0"/>
    <s v="PORT04"/>
    <s v="V444_0"/>
    <n v="2"/>
    <s v="DTP"/>
    <n v="0"/>
    <n v="0"/>
    <s v="V55555555_5"/>
    <x v="352"/>
    <x v="1"/>
    <s v="PORT09"/>
    <n v="1278"/>
    <n v="7.9419911086076898"/>
  </r>
  <r>
    <n v="1447360923.7"/>
    <x v="0"/>
    <s v="PORT04"/>
    <s v="V444_0"/>
    <n v="2"/>
    <s v="DTP"/>
    <n v="0"/>
    <n v="0"/>
    <s v="V55555555_5"/>
    <x v="271"/>
    <x v="1"/>
    <s v="PORT09"/>
    <n v="3305"/>
    <n v="24.74"/>
  </r>
  <r>
    <n v="1447305229.7"/>
    <x v="0"/>
    <s v="PORT04"/>
    <s v="V444_0"/>
    <n v="2"/>
    <s v="DTP"/>
    <n v="0"/>
    <n v="0"/>
    <s v="V55555555_5"/>
    <x v="271"/>
    <x v="1"/>
    <s v="PORT09"/>
    <n v="7320"/>
    <n v="59.4"/>
  </r>
  <r>
    <n v="1447391530.7"/>
    <x v="0"/>
    <s v="PORT04"/>
    <s v="V444_0"/>
    <n v="2"/>
    <s v="DTP"/>
    <n v="0"/>
    <n v="0"/>
    <s v="V55555555_5"/>
    <x v="124"/>
    <x v="1"/>
    <s v="PORT09"/>
    <n v="555"/>
    <n v="3.169741005508028"/>
  </r>
  <r>
    <n v="1447317049.7"/>
    <x v="0"/>
    <s v="PORT04"/>
    <s v="V444_0"/>
    <n v="2"/>
    <s v="DTP"/>
    <n v="0"/>
    <n v="0"/>
    <s v="V55555555_5"/>
    <x v="124"/>
    <x v="1"/>
    <s v="PORT09"/>
    <n v="611"/>
    <n v="3.169741005508028"/>
  </r>
  <r>
    <n v="1447295516.7"/>
    <x v="0"/>
    <s v="PORT04"/>
    <s v="V444_0"/>
    <n v="2"/>
    <s v="DTP"/>
    <n v="0"/>
    <n v="0"/>
    <s v="V55555555_5"/>
    <x v="124"/>
    <x v="1"/>
    <s v="PORT09"/>
    <n v="357"/>
    <n v="1.0565803351693426"/>
  </r>
  <r>
    <n v="1447167730.7"/>
    <x v="0"/>
    <s v="PORT04"/>
    <s v="V444_0"/>
    <n v="2"/>
    <s v="DTP"/>
    <n v="0"/>
    <n v="0"/>
    <s v="V55555555_5"/>
    <x v="125"/>
    <x v="1"/>
    <s v="PORT09"/>
    <n v="323"/>
    <n v="0.39832154347883331"/>
  </r>
  <r>
    <n v="1447167729.7"/>
    <x v="0"/>
    <s v="PORT04"/>
    <s v="V444_0"/>
    <n v="2"/>
    <s v="DTP"/>
    <n v="0"/>
    <n v="0"/>
    <s v="V55555555_5"/>
    <x v="125"/>
    <x v="1"/>
    <s v="PORT09"/>
    <n v="414"/>
    <n v="0.79664308695766661"/>
  </r>
  <r>
    <n v="1447317050.7"/>
    <x v="0"/>
    <s v="PORT04"/>
    <s v="V444_0"/>
    <n v="2"/>
    <s v="DTP"/>
    <n v="0"/>
    <n v="0"/>
    <s v="V55555555_5"/>
    <x v="125"/>
    <x v="1"/>
    <s v="PORT09"/>
    <n v="386"/>
    <n v="0.79664308695766661"/>
  </r>
  <r>
    <n v="1447158863.7"/>
    <x v="0"/>
    <s v="PORT04"/>
    <s v="V444_0"/>
    <n v="2"/>
    <s v="DTP"/>
    <n v="0"/>
    <n v="0"/>
    <s v="V55555555_5"/>
    <x v="125"/>
    <x v="1"/>
    <s v="PORT09"/>
    <n v="3963"/>
    <n v="30.740000000000002"/>
  </r>
  <r>
    <n v="1447345005.7"/>
    <x v="0"/>
    <s v="PORT04"/>
    <s v="V444_0"/>
    <n v="2"/>
    <s v="DTP"/>
    <n v="0"/>
    <n v="0"/>
    <s v="V55555555_5"/>
    <x v="125"/>
    <x v="1"/>
    <s v="PORT09"/>
    <n v="3273"/>
    <n v="22.26"/>
  </r>
  <r>
    <n v="1447208419.7"/>
    <x v="0"/>
    <s v="PORT04"/>
    <s v="V444_0"/>
    <n v="2"/>
    <s v="DTP"/>
    <n v="0"/>
    <n v="0"/>
    <s v="V55555555_5"/>
    <x v="125"/>
    <x v="1"/>
    <s v="PORT09"/>
    <n v="9176"/>
    <n v="68.599999999999994"/>
  </r>
  <r>
    <n v="1447345004.7"/>
    <x v="0"/>
    <s v="PORT04"/>
    <s v="V444_0"/>
    <n v="2"/>
    <s v="DTP"/>
    <n v="0"/>
    <n v="0"/>
    <s v="V55555555_5"/>
    <x v="125"/>
    <x v="1"/>
    <s v="PORT09"/>
    <n v="7282"/>
    <n v="46.26"/>
  </r>
  <r>
    <n v="1447352439.7"/>
    <x v="0"/>
    <s v="PORT04"/>
    <s v="V444_0"/>
    <n v="2"/>
    <s v="DTP"/>
    <n v="0"/>
    <n v="0"/>
    <s v="V55555555_5"/>
    <x v="125"/>
    <x v="1"/>
    <s v="PORT09"/>
    <n v="9283"/>
    <n v="68.72"/>
  </r>
  <r>
    <n v="1447411611.7"/>
    <x v="0"/>
    <s v="PORT04"/>
    <s v="V444_0"/>
    <n v="2"/>
    <s v="DTP"/>
    <n v="0"/>
    <n v="0"/>
    <s v="V55555555_5"/>
    <x v="125"/>
    <x v="1"/>
    <s v="PORT09"/>
    <n v="5247"/>
    <n v="39.479999999999997"/>
  </r>
  <r>
    <n v="1447144658.7"/>
    <x v="0"/>
    <s v="PORT04"/>
    <s v="V444_0"/>
    <n v="2"/>
    <s v="DTP"/>
    <n v="0"/>
    <n v="0"/>
    <s v="V55555555_5"/>
    <x v="125"/>
    <x v="1"/>
    <s v="PORT09"/>
    <n v="16580"/>
    <n v="128.26"/>
  </r>
  <r>
    <n v="1447295507.7"/>
    <x v="0"/>
    <s v="PORT04"/>
    <s v="V444_0"/>
    <n v="2"/>
    <s v="DTP"/>
    <n v="0"/>
    <n v="0"/>
    <s v="V55555555_5"/>
    <x v="125"/>
    <x v="1"/>
    <s v="PORT09"/>
    <n v="5285"/>
    <n v="38.26"/>
  </r>
  <r>
    <n v="1447348790.7"/>
    <x v="0"/>
    <s v="PORT04"/>
    <s v="V444_0"/>
    <n v="2"/>
    <s v="DTP"/>
    <n v="0"/>
    <n v="0"/>
    <s v="V55555555_5"/>
    <x v="538"/>
    <x v="1"/>
    <s v="PORT09"/>
    <n v="254"/>
    <n v="0.76150314928733032"/>
  </r>
  <r>
    <n v="1447348788.7"/>
    <x v="0"/>
    <s v="PORT04"/>
    <s v="V444_0"/>
    <n v="2"/>
    <s v="DTP"/>
    <n v="0"/>
    <n v="0"/>
    <s v="V55555555_5"/>
    <x v="308"/>
    <x v="1"/>
    <s v="PORT09"/>
    <n v="328"/>
    <n v="0.26079522323246029"/>
  </r>
  <r>
    <n v="1447403229.7"/>
    <x v="0"/>
    <s v="PORT04"/>
    <s v="V444_0"/>
    <n v="2"/>
    <s v="DTP"/>
    <n v="0"/>
    <n v="0"/>
    <s v="V55555555_5"/>
    <x v="308"/>
    <x v="1"/>
    <s v="PORT09"/>
    <n v="393"/>
    <n v="2.6079522323246027"/>
  </r>
  <r>
    <n v="1447360917.7"/>
    <x v="0"/>
    <s v="PORT04"/>
    <s v="V444_0"/>
    <n v="2"/>
    <s v="DTP"/>
    <n v="0"/>
    <n v="0"/>
    <s v="V55555555_5"/>
    <x v="273"/>
    <x v="1"/>
    <s v="PORT09"/>
    <n v="331"/>
    <n v="0.21468285114538649"/>
  </r>
  <r>
    <n v="1447348789.7"/>
    <x v="0"/>
    <s v="PORT04"/>
    <s v="V444_0"/>
    <n v="2"/>
    <s v="DTP"/>
    <n v="0"/>
    <n v="0"/>
    <s v="V55555555_5"/>
    <x v="310"/>
    <x v="1"/>
    <s v="PORT09"/>
    <n v="270"/>
    <n v="0.19133742358015957"/>
  </r>
  <r>
    <n v="1447295510.7"/>
    <x v="0"/>
    <s v="PORT04"/>
    <s v="V444_0"/>
    <n v="2"/>
    <s v="DTP"/>
    <n v="0"/>
    <n v="0"/>
    <s v="V55555555_5"/>
    <x v="127"/>
    <x v="1"/>
    <s v="PORT09"/>
    <n v="341"/>
    <n v="2.74"/>
  </r>
  <r>
    <n v="1447167728.7"/>
    <x v="0"/>
    <s v="PORT04"/>
    <s v="V444_0"/>
    <n v="2"/>
    <s v="DTP"/>
    <n v="0"/>
    <n v="0"/>
    <s v="V55555555_5"/>
    <x v="127"/>
    <x v="1"/>
    <s v="PORT09"/>
    <n v="285"/>
    <n v="2.34"/>
  </r>
  <r>
    <n v="1447391532.7"/>
    <x v="0"/>
    <s v="PORT04"/>
    <s v="V444_0"/>
    <n v="2"/>
    <s v="DTP"/>
    <n v="0"/>
    <n v="0"/>
    <s v="V55555555_5"/>
    <x v="296"/>
    <x v="1"/>
    <s v="PORT09"/>
    <n v="334"/>
    <n v="2.0876190476190475"/>
  </r>
  <r>
    <n v="1447391529.7"/>
    <x v="0"/>
    <s v="PORT04"/>
    <s v="V444_0"/>
    <n v="2"/>
    <s v="DTP"/>
    <n v="0"/>
    <n v="0"/>
    <s v="V55555555_5"/>
    <x v="128"/>
    <x v="1"/>
    <s v="PORT09"/>
    <n v="364"/>
    <n v="6.6233042781284421"/>
  </r>
  <r>
    <n v="1447295512.7"/>
    <x v="0"/>
    <s v="PORT04"/>
    <s v="V444_0"/>
    <n v="2"/>
    <s v="DTP"/>
    <n v="0"/>
    <n v="0"/>
    <s v="V55555555_5"/>
    <x v="128"/>
    <x v="1"/>
    <s v="PORT09"/>
    <n v="304"/>
    <n v="0.41395651738302763"/>
  </r>
  <r>
    <n v="1447360919.7"/>
    <x v="0"/>
    <s v="PORT04"/>
    <s v="V444_0"/>
    <n v="2"/>
    <s v="DTP"/>
    <n v="0"/>
    <n v="0"/>
    <s v="V55555555_5"/>
    <x v="128"/>
    <x v="1"/>
    <s v="PORT09"/>
    <n v="355"/>
    <n v="8.16"/>
  </r>
  <r>
    <n v="1447295511.7"/>
    <x v="0"/>
    <s v="PORT04"/>
    <s v="V444_0"/>
    <n v="2"/>
    <s v="DTP"/>
    <n v="0"/>
    <n v="0"/>
    <s v="V55555555_5"/>
    <x v="514"/>
    <x v="1"/>
    <s v="PORT09"/>
    <n v="322"/>
    <n v="4.054435483870968"/>
  </r>
  <r>
    <n v="1447360920.7"/>
    <x v="0"/>
    <s v="PORT04"/>
    <s v="V444_0"/>
    <n v="2"/>
    <s v="DTP"/>
    <n v="0"/>
    <n v="0"/>
    <s v="V55555555_5"/>
    <x v="514"/>
    <x v="1"/>
    <s v="PORT09"/>
    <n v="348"/>
    <n v="4.054435483870968"/>
  </r>
  <r>
    <n v="1447403230.7"/>
    <x v="0"/>
    <s v="PORT04"/>
    <s v="V444_0"/>
    <n v="2"/>
    <s v="DTP"/>
    <n v="0"/>
    <n v="0"/>
    <s v="V55555555_5"/>
    <x v="128"/>
    <x v="1"/>
    <s v="PORT09"/>
    <n v="345"/>
    <n v="8.1"/>
  </r>
  <r>
    <n v="1447305228.7"/>
    <x v="0"/>
    <s v="PORT04"/>
    <s v="V444_0"/>
    <n v="2"/>
    <s v="DTP"/>
    <n v="0"/>
    <n v="0"/>
    <s v="V55555555_5"/>
    <x v="516"/>
    <x v="1"/>
    <s v="PORT09"/>
    <n v="247"/>
    <n v="1.2101339210637339"/>
  </r>
  <r>
    <n v="1447326697.7"/>
    <x v="0"/>
    <s v="PORT04"/>
    <s v="V444_0"/>
    <n v="2"/>
    <s v="DTP"/>
    <n v="0"/>
    <n v="0"/>
    <s v="V55555555_5"/>
    <x v="516"/>
    <x v="1"/>
    <s v="PORT09"/>
    <n v="355"/>
    <n v="6.7229662281318543"/>
  </r>
  <r>
    <n v="1447241608.7"/>
    <x v="0"/>
    <s v="PORT04"/>
    <s v="V444_0"/>
    <n v="2"/>
    <s v="DTP"/>
    <n v="0"/>
    <n v="0"/>
    <s v="V55555555_5"/>
    <x v="516"/>
    <x v="1"/>
    <s v="PORT09"/>
    <n v="302"/>
    <n v="0.13445932456263709"/>
  </r>
  <r>
    <n v="1447242895.7"/>
    <x v="0"/>
    <s v="PORT04"/>
    <s v="V444_0"/>
    <n v="2"/>
    <s v="DTP"/>
    <n v="0"/>
    <n v="0"/>
    <s v="V55555555_5"/>
    <x v="516"/>
    <x v="1"/>
    <s v="PORT09"/>
    <n v="332"/>
    <n v="8"/>
  </r>
  <r>
    <n v="1447241609.7"/>
    <x v="0"/>
    <s v="PORT04"/>
    <s v="V444_0"/>
    <n v="2"/>
    <s v="DTP"/>
    <n v="0"/>
    <n v="0"/>
    <s v="V55555555_5"/>
    <x v="516"/>
    <x v="1"/>
    <s v="PORT09"/>
    <n v="394"/>
    <n v="11.86"/>
  </r>
  <r>
    <n v="1447144414.7"/>
    <x v="0"/>
    <s v="PORT04"/>
    <s v="V444_0"/>
    <n v="2"/>
    <s v="DTP"/>
    <n v="0"/>
    <n v="0"/>
    <s v="V55555555_5"/>
    <x v="516"/>
    <x v="1"/>
    <s v="PORT09"/>
    <n v="407"/>
    <n v="13.04"/>
  </r>
  <r>
    <n v="1447389219.7"/>
    <x v="0"/>
    <s v="PORT04"/>
    <s v="V444_0"/>
    <n v="2"/>
    <s v="DTP"/>
    <n v="0"/>
    <n v="0"/>
    <s v="V55555555_5"/>
    <x v="516"/>
    <x v="1"/>
    <s v="PORT09"/>
    <n v="387"/>
    <n v="12.94"/>
  </r>
  <r>
    <n v="1447208418.7"/>
    <x v="0"/>
    <s v="PORT04"/>
    <s v="V444_0"/>
    <n v="2"/>
    <s v="DTP"/>
    <n v="0"/>
    <n v="0"/>
    <s v="V55555555_5"/>
    <x v="516"/>
    <x v="1"/>
    <s v="PORT09"/>
    <n v="444"/>
    <n v="25.1"/>
  </r>
  <r>
    <n v="1447403227.7"/>
    <x v="0"/>
    <s v="PORT04"/>
    <s v="V444_0"/>
    <n v="2"/>
    <s v="DTP"/>
    <n v="0"/>
    <n v="0"/>
    <s v="V55555555_5"/>
    <x v="516"/>
    <x v="1"/>
    <s v="PORT09"/>
    <n v="485"/>
    <n v="32.299999999999997"/>
  </r>
  <r>
    <n v="1447144652.7"/>
    <x v="0"/>
    <s v="PORT04"/>
    <s v="V444_0"/>
    <n v="2"/>
    <s v="DTP"/>
    <n v="0"/>
    <n v="0"/>
    <s v="V55555555_5"/>
    <x v="407"/>
    <x v="1"/>
    <s v="PORT09"/>
    <n v="437"/>
    <n v="27"/>
  </r>
  <r>
    <n v="1447220217.7"/>
    <x v="0"/>
    <s v="PORT04"/>
    <s v="V444_0"/>
    <n v="2"/>
    <s v="DTP"/>
    <n v="0"/>
    <n v="0"/>
    <s v="V55555555_5"/>
    <x v="407"/>
    <x v="1"/>
    <s v="PORT09"/>
    <n v="706"/>
    <n v="47.14"/>
  </r>
  <r>
    <n v="1447220219.7"/>
    <x v="0"/>
    <s v="PORT04"/>
    <s v="V444_0"/>
    <n v="2"/>
    <s v="DTP"/>
    <n v="0"/>
    <n v="0"/>
    <s v="V55555555_5"/>
    <x v="516"/>
    <x v="1"/>
    <s v="PORT09"/>
    <n v="1291"/>
    <n v="125.62"/>
  </r>
  <r>
    <n v="1447348786.7"/>
    <x v="0"/>
    <s v="PORT04"/>
    <s v="V444_0"/>
    <n v="2"/>
    <s v="DTP"/>
    <n v="0"/>
    <n v="0"/>
    <s v="V55555555_5"/>
    <x v="539"/>
    <x v="1"/>
    <s v="PORT09"/>
    <n v="341"/>
    <n v="3.325868337549462"/>
  </r>
  <r>
    <n v="1447267043.7"/>
    <x v="0"/>
    <s v="PORT04"/>
    <s v="V444_0"/>
    <n v="2"/>
    <s v="DTP"/>
    <n v="0"/>
    <n v="0"/>
    <s v="V55555555_5"/>
    <x v="259"/>
    <x v="1"/>
    <s v="PORT09"/>
    <n v="382"/>
    <n v="3.9361288440386453"/>
  </r>
  <r>
    <n v="1447167736.7"/>
    <x v="0"/>
    <s v="PORT04"/>
    <s v="V444_0"/>
    <n v="2"/>
    <s v="DTP"/>
    <n v="0"/>
    <n v="0"/>
    <s v="V55555555_5"/>
    <x v="259"/>
    <x v="1"/>
    <s v="PORT09"/>
    <n v="323"/>
    <n v="1.9680644220193226"/>
  </r>
  <r>
    <n v="1447168262.7"/>
    <x v="0"/>
    <s v="PORT04"/>
    <s v="V444_0"/>
    <n v="2"/>
    <s v="DTP"/>
    <n v="3"/>
    <n v="0"/>
    <s v="V55555555_5"/>
    <x v="260"/>
    <x v="1"/>
    <s v="PORT09"/>
    <n v="351"/>
    <n v="3.783197875720278"/>
  </r>
  <r>
    <n v="1447168261.7"/>
    <x v="0"/>
    <s v="PORT04"/>
    <s v="V444_0"/>
    <n v="2"/>
    <s v="DTP"/>
    <n v="3"/>
    <n v="0"/>
    <s v="V55555555_5"/>
    <x v="260"/>
    <x v="1"/>
    <s v="PORT09"/>
    <n v="335"/>
    <n v="3.783197875720278"/>
  </r>
  <r>
    <n v="1447191824.7"/>
    <x v="0"/>
    <s v="PORT04"/>
    <s v="V444_0"/>
    <n v="2"/>
    <s v="DTP"/>
    <n v="3"/>
    <n v="0"/>
    <s v="V55555555_5"/>
    <x v="260"/>
    <x v="1"/>
    <s v="PORT09"/>
    <n v="388"/>
    <n v="3.783197875720278"/>
  </r>
  <r>
    <n v="1447191823.7"/>
    <x v="0"/>
    <s v="PORT04"/>
    <s v="V444_0"/>
    <n v="2"/>
    <s v="DTP"/>
    <n v="3"/>
    <n v="0"/>
    <s v="V55555555_5"/>
    <x v="260"/>
    <x v="1"/>
    <s v="PORT09"/>
    <n v="418"/>
    <n v="3.783197875720278"/>
  </r>
  <r>
    <n v="1447191822.7"/>
    <x v="0"/>
    <s v="PORT04"/>
    <s v="V444_0"/>
    <n v="2"/>
    <s v="DTP"/>
    <n v="3"/>
    <n v="0"/>
    <s v="V55555555_5"/>
    <x v="261"/>
    <x v="1"/>
    <s v="PORT09"/>
    <n v="4290"/>
    <n v="137.52023606408321"/>
  </r>
  <r>
    <n v="1447208246.7"/>
    <x v="0"/>
    <s v="PORT04"/>
    <s v="V444_0"/>
    <n v="2"/>
    <s v="DTP"/>
    <n v="3"/>
    <n v="0"/>
    <s v="V55555555_5"/>
    <x v="261"/>
    <x v="1"/>
    <s v="PORT09"/>
    <n v="10272"/>
    <n v="378.800590160208"/>
  </r>
  <r>
    <n v="1447168260.7"/>
    <x v="0"/>
    <s v="PORT04"/>
    <s v="V444_0"/>
    <n v="2"/>
    <s v="DTP"/>
    <n v="3"/>
    <n v="0"/>
    <s v="V55555555_5"/>
    <x v="261"/>
    <x v="1"/>
    <s v="PORT09"/>
    <n v="2273"/>
    <n v="70.760118032041603"/>
  </r>
  <r>
    <n v="1447187874.7"/>
    <x v="0"/>
    <s v="PORT04"/>
    <s v="V444_0"/>
    <n v="2"/>
    <s v="DTP"/>
    <n v="0"/>
    <n v="0"/>
    <s v="V55555555_5"/>
    <x v="261"/>
    <x v="1"/>
    <s v="PORT09"/>
    <n v="5294"/>
    <n v="168.400295080104"/>
  </r>
  <r>
    <n v="1447208252.7"/>
    <x v="0"/>
    <s v="PORT04"/>
    <s v="V444_0"/>
    <n v="2"/>
    <s v="DTP"/>
    <n v="3"/>
    <n v="0"/>
    <s v="V55555555_5"/>
    <x v="261"/>
    <x v="1"/>
    <s v="PORT09"/>
    <n v="8135"/>
    <n v="284.43046475116381"/>
  </r>
  <r>
    <n v="1447159086.7"/>
    <x v="0"/>
    <s v="PORT04"/>
    <s v="V444_0"/>
    <n v="2"/>
    <s v="DTP"/>
    <n v="3"/>
    <n v="0"/>
    <s v="V55555555_5"/>
    <x v="261"/>
    <x v="1"/>
    <s v="PORT09"/>
    <n v="8259"/>
    <n v="304.04047212816641"/>
  </r>
  <r>
    <n v="1447191220.7"/>
    <x v="0"/>
    <s v="PORT04"/>
    <s v="V444_0"/>
    <n v="2"/>
    <s v="DTP"/>
    <n v="0"/>
    <n v="0"/>
    <s v="V55555555_5"/>
    <x v="133"/>
    <x v="1"/>
    <s v="PORT09"/>
    <n v="346"/>
    <n v="1.735114754374979"/>
  </r>
  <r>
    <n v="1447267381.7"/>
    <x v="0"/>
    <s v="PORT04"/>
    <s v="V444_0"/>
    <n v="2"/>
    <s v="DTP"/>
    <n v="0"/>
    <n v="0"/>
    <s v="V55555555_5"/>
    <x v="133"/>
    <x v="1"/>
    <s v="PORT09"/>
    <n v="403"/>
    <n v="3.4702295087499579"/>
  </r>
  <r>
    <n v="1447208250.7"/>
    <x v="0"/>
    <s v="PORT04"/>
    <s v="V444_0"/>
    <n v="2"/>
    <s v="DTP"/>
    <n v="3"/>
    <n v="0"/>
    <s v="V55555555_5"/>
    <x v="262"/>
    <x v="1"/>
    <s v="PORT09"/>
    <n v="334"/>
    <n v="3.2992627901362188"/>
  </r>
  <r>
    <n v="1447208256.7"/>
    <x v="0"/>
    <s v="PORT04"/>
    <s v="V444_0"/>
    <n v="2"/>
    <s v="DTP"/>
    <n v="3"/>
    <n v="0"/>
    <s v="V55555555_5"/>
    <x v="262"/>
    <x v="1"/>
    <s v="PORT09"/>
    <n v="415"/>
    <n v="3.2992627901362188"/>
  </r>
  <r>
    <n v="1447208247.7"/>
    <x v="0"/>
    <s v="PORT04"/>
    <s v="V444_0"/>
    <n v="2"/>
    <s v="DTP"/>
    <n v="3"/>
    <n v="0"/>
    <s v="V55555555_5"/>
    <x v="262"/>
    <x v="1"/>
    <s v="PORT09"/>
    <n v="398"/>
    <n v="3.2992627901362188"/>
  </r>
  <r>
    <n v="1447208257.7"/>
    <x v="0"/>
    <s v="PORT04"/>
    <s v="V444_0"/>
    <n v="2"/>
    <s v="DTP"/>
    <n v="3"/>
    <n v="0"/>
    <s v="V55555555_5"/>
    <x v="262"/>
    <x v="1"/>
    <s v="PORT09"/>
    <n v="350"/>
    <n v="3.2992627901362188"/>
  </r>
  <r>
    <n v="1447208249.7"/>
    <x v="0"/>
    <s v="PORT04"/>
    <s v="V444_0"/>
    <n v="2"/>
    <s v="DTP"/>
    <n v="3"/>
    <n v="0"/>
    <s v="V55555555_5"/>
    <x v="262"/>
    <x v="1"/>
    <s v="PORT09"/>
    <n v="388"/>
    <n v="3.2992627901362188"/>
  </r>
  <r>
    <n v="1447208255.7"/>
    <x v="0"/>
    <s v="PORT04"/>
    <s v="V444_0"/>
    <n v="2"/>
    <s v="DTP"/>
    <n v="3"/>
    <n v="0"/>
    <s v="V55555555_5"/>
    <x v="262"/>
    <x v="1"/>
    <s v="PORT09"/>
    <n v="427"/>
    <n v="3.2992627901362188"/>
  </r>
  <r>
    <n v="1447208248.7"/>
    <x v="0"/>
    <s v="PORT04"/>
    <s v="V444_0"/>
    <n v="2"/>
    <s v="DTP"/>
    <n v="3"/>
    <n v="0"/>
    <s v="V55555555_5"/>
    <x v="262"/>
    <x v="1"/>
    <s v="PORT09"/>
    <n v="383"/>
    <n v="3.2992627901362188"/>
  </r>
  <r>
    <n v="1447208254.7"/>
    <x v="0"/>
    <s v="PORT04"/>
    <s v="V444_0"/>
    <n v="2"/>
    <s v="DTP"/>
    <n v="3"/>
    <n v="0"/>
    <s v="V55555555_5"/>
    <x v="262"/>
    <x v="1"/>
    <s v="PORT09"/>
    <n v="423"/>
    <n v="3.2992627901362188"/>
  </r>
  <r>
    <n v="1447206371.7"/>
    <x v="0"/>
    <s v="PORT04"/>
    <s v="V444_0"/>
    <n v="2"/>
    <s v="DTP"/>
    <n v="0"/>
    <n v="0"/>
    <s v="V55555555_5"/>
    <x v="262"/>
    <x v="1"/>
    <s v="PORT09"/>
    <n v="1826"/>
    <n v="52.488941852043283"/>
  </r>
  <r>
    <n v="1447208253.7"/>
    <x v="0"/>
    <s v="PORT04"/>
    <s v="V444_0"/>
    <n v="2"/>
    <s v="DTP"/>
    <n v="3"/>
    <n v="0"/>
    <s v="V55555555_5"/>
    <x v="262"/>
    <x v="1"/>
    <s v="PORT09"/>
    <n v="390"/>
    <n v="3.2992627901362188"/>
  </r>
  <r>
    <n v="1447208251.7"/>
    <x v="0"/>
    <s v="PORT04"/>
    <s v="V444_0"/>
    <n v="2"/>
    <s v="DTP"/>
    <n v="3"/>
    <n v="0"/>
    <s v="V55555555_5"/>
    <x v="262"/>
    <x v="1"/>
    <s v="PORT09"/>
    <n v="369"/>
    <n v="3.2992627901362188"/>
  </r>
  <r>
    <n v="1447391522.7"/>
    <x v="0"/>
    <s v="PORT04"/>
    <s v="V444_0"/>
    <n v="2"/>
    <s v="DTP"/>
    <n v="0"/>
    <n v="0"/>
    <s v="V55555555_5"/>
    <x v="540"/>
    <x v="1"/>
    <s v="PORT09"/>
    <n v="415"/>
    <n v="2.8968105934633122"/>
  </r>
  <r>
    <n v="1447267042.7"/>
    <x v="0"/>
    <s v="PORT04"/>
    <s v="V444_0"/>
    <n v="2"/>
    <s v="DTP"/>
    <n v="0"/>
    <n v="0"/>
    <s v="V55555555_5"/>
    <x v="540"/>
    <x v="1"/>
    <s v="PORT09"/>
    <n v="628"/>
    <n v="8.690431780389936"/>
  </r>
  <r>
    <n v="1447215483.7"/>
    <x v="0"/>
    <s v="PORT04"/>
    <s v="V444_0"/>
    <n v="2"/>
    <s v="DTP"/>
    <n v="3"/>
    <n v="0"/>
    <s v="V55555555_5"/>
    <x v="413"/>
    <x v="1"/>
    <s v="PORT09"/>
    <n v="410"/>
    <n v="2.3958092155191997"/>
  </r>
  <r>
    <n v="1447215489.7"/>
    <x v="0"/>
    <s v="PORT04"/>
    <s v="V444_0"/>
    <n v="2"/>
    <s v="DTP"/>
    <n v="3"/>
    <n v="0"/>
    <s v="V55555555_5"/>
    <x v="413"/>
    <x v="1"/>
    <s v="PORT09"/>
    <n v="371"/>
    <n v="2.3958092155191997"/>
  </r>
  <r>
    <n v="1447215488.7"/>
    <x v="0"/>
    <s v="PORT04"/>
    <s v="V444_0"/>
    <n v="2"/>
    <s v="DTP"/>
    <n v="3"/>
    <n v="0"/>
    <s v="V55555555_5"/>
    <x v="413"/>
    <x v="1"/>
    <s v="PORT09"/>
    <n v="357"/>
    <n v="2.3958092155191997"/>
  </r>
  <r>
    <n v="1447215482.7"/>
    <x v="0"/>
    <s v="PORT04"/>
    <s v="V444_0"/>
    <n v="2"/>
    <s v="DTP"/>
    <n v="3"/>
    <n v="0"/>
    <s v="V55555555_5"/>
    <x v="413"/>
    <x v="1"/>
    <s v="PORT09"/>
    <n v="421"/>
    <n v="2.3958092155191997"/>
  </r>
  <r>
    <n v="1447215491.7"/>
    <x v="0"/>
    <s v="PORT04"/>
    <s v="V444_0"/>
    <n v="2"/>
    <s v="DTP"/>
    <n v="3"/>
    <n v="0"/>
    <s v="V55555555_5"/>
    <x v="413"/>
    <x v="1"/>
    <s v="PORT09"/>
    <n v="395"/>
    <n v="2.3958092155191997"/>
  </r>
  <r>
    <n v="1447215486.7"/>
    <x v="0"/>
    <s v="PORT04"/>
    <s v="V444_0"/>
    <n v="2"/>
    <s v="DTP"/>
    <n v="3"/>
    <n v="0"/>
    <s v="V55555555_5"/>
    <x v="413"/>
    <x v="1"/>
    <s v="PORT09"/>
    <n v="403"/>
    <n v="2.3958092155191997"/>
  </r>
  <r>
    <n v="1447215487.7"/>
    <x v="0"/>
    <s v="PORT04"/>
    <s v="V444_0"/>
    <n v="2"/>
    <s v="DTP"/>
    <n v="3"/>
    <n v="0"/>
    <s v="V55555555_5"/>
    <x v="413"/>
    <x v="1"/>
    <s v="PORT09"/>
    <n v="417"/>
    <n v="2.3958092155191997"/>
  </r>
  <r>
    <n v="1447215485.7"/>
    <x v="0"/>
    <s v="PORT04"/>
    <s v="V444_0"/>
    <n v="2"/>
    <s v="DTP"/>
    <n v="3"/>
    <n v="0"/>
    <s v="V55555555_5"/>
    <x v="413"/>
    <x v="1"/>
    <s v="PORT09"/>
    <n v="409"/>
    <n v="2.3958092155191997"/>
  </r>
  <r>
    <n v="1447219011.7"/>
    <x v="0"/>
    <s v="PORT04"/>
    <s v="V444_0"/>
    <n v="2"/>
    <s v="DTP"/>
    <n v="3"/>
    <n v="0"/>
    <s v="V55555555_5"/>
    <x v="413"/>
    <x v="1"/>
    <s v="PORT09"/>
    <n v="1247"/>
    <n v="24.958092155191995"/>
  </r>
  <r>
    <n v="1447215490.7"/>
    <x v="0"/>
    <s v="PORT04"/>
    <s v="V444_0"/>
    <n v="2"/>
    <s v="DTP"/>
    <n v="3"/>
    <n v="0"/>
    <s v="V55555555_5"/>
    <x v="413"/>
    <x v="1"/>
    <s v="PORT09"/>
    <n v="343"/>
    <n v="2.3958092155191997"/>
  </r>
  <r>
    <n v="1447215484.7"/>
    <x v="0"/>
    <s v="PORT04"/>
    <s v="V444_0"/>
    <n v="2"/>
    <s v="DTP"/>
    <n v="3"/>
    <n v="0"/>
    <s v="V55555555_5"/>
    <x v="413"/>
    <x v="1"/>
    <s v="PORT09"/>
    <n v="348"/>
    <n v="0"/>
  </r>
  <r>
    <n v="1447339006.7"/>
    <x v="0"/>
    <s v="PORT04"/>
    <s v="V444_0"/>
    <n v="2"/>
    <s v="DTP"/>
    <n v="3"/>
    <n v="0"/>
    <s v="V55555555_5"/>
    <x v="541"/>
    <x v="1"/>
    <s v="PORT09"/>
    <n v="331"/>
    <n v="0.43776184787972244"/>
  </r>
  <r>
    <n v="1447306749.7"/>
    <x v="0"/>
    <s v="PORT04"/>
    <s v="V444_0"/>
    <n v="2"/>
    <s v="DTP"/>
    <n v="3"/>
    <n v="0"/>
    <s v="V55555555_5"/>
    <x v="541"/>
    <x v="1"/>
    <s v="PORT09"/>
    <n v="321"/>
    <n v="0.61083048541356622"/>
  </r>
  <r>
    <n v="1447340462.7"/>
    <x v="0"/>
    <s v="PORT04"/>
    <s v="V444_0"/>
    <n v="2"/>
    <s v="DTP"/>
    <n v="3"/>
    <n v="0"/>
    <s v="V55555555_5"/>
    <x v="414"/>
    <x v="1"/>
    <s v="PORT09"/>
    <n v="310"/>
    <n v="0.25655768401207696"/>
  </r>
  <r>
    <n v="1447340488.7"/>
    <x v="0"/>
    <s v="PORT04"/>
    <s v="V444_0"/>
    <n v="2"/>
    <s v="DTP"/>
    <n v="3"/>
    <n v="0"/>
    <s v="V55555555_5"/>
    <x v="134"/>
    <x v="1"/>
    <s v="PORT09"/>
    <n v="326"/>
    <n v="0.15455319278298807"/>
  </r>
  <r>
    <n v="1447269702.7"/>
    <x v="0"/>
    <s v="PORT04"/>
    <s v="V444_0"/>
    <n v="2"/>
    <s v="DTP"/>
    <n v="3"/>
    <n v="0"/>
    <s v="V55555555_5"/>
    <x v="134"/>
    <x v="1"/>
    <s v="PORT09"/>
    <n v="815"/>
    <n v="3.0910638556597609"/>
  </r>
  <r>
    <n v="1447306748.7"/>
    <x v="0"/>
    <s v="PORT04"/>
    <s v="V444_0"/>
    <n v="2"/>
    <s v="DTP"/>
    <n v="3"/>
    <n v="0"/>
    <s v="V55555555_5"/>
    <x v="134"/>
    <x v="1"/>
    <s v="PORT09"/>
    <n v="1290"/>
    <n v="6.1821277113195219"/>
  </r>
  <r>
    <n v="1447137231.7"/>
    <x v="0"/>
    <s v="PORT04"/>
    <s v="V444_0"/>
    <n v="2"/>
    <s v="DTP"/>
    <n v="3"/>
    <n v="0"/>
    <s v="V55555555_5"/>
    <x v="388"/>
    <x v="1"/>
    <s v="PORT09"/>
    <n v="876"/>
    <n v="3.780648135530698"/>
  </r>
  <r>
    <n v="1447137234.7"/>
    <x v="0"/>
    <s v="PORT04"/>
    <s v="V444_0"/>
    <n v="2"/>
    <s v="DTP"/>
    <n v="3"/>
    <n v="0"/>
    <s v="V55555555_5"/>
    <x v="388"/>
    <x v="1"/>
    <s v="PORT09"/>
    <n v="881"/>
    <n v="3.780648135530698"/>
  </r>
  <r>
    <n v="1447137230.7"/>
    <x v="0"/>
    <s v="PORT04"/>
    <s v="V444_0"/>
    <n v="2"/>
    <s v="DTP"/>
    <n v="3"/>
    <n v="0"/>
    <s v="V55555555_5"/>
    <x v="388"/>
    <x v="1"/>
    <s v="PORT09"/>
    <n v="878"/>
    <n v="3.780648135530698"/>
  </r>
  <r>
    <n v="1447137236.7"/>
    <x v="0"/>
    <s v="PORT04"/>
    <s v="V444_0"/>
    <n v="2"/>
    <s v="DTP"/>
    <n v="3"/>
    <n v="0"/>
    <s v="V55555555_5"/>
    <x v="388"/>
    <x v="1"/>
    <s v="PORT09"/>
    <n v="911"/>
    <n v="3.780648135530698"/>
  </r>
  <r>
    <n v="1447137229.7"/>
    <x v="0"/>
    <s v="PORT04"/>
    <s v="V444_0"/>
    <n v="2"/>
    <s v="DTP"/>
    <n v="3"/>
    <n v="0"/>
    <s v="V55555555_5"/>
    <x v="388"/>
    <x v="1"/>
    <s v="PORT09"/>
    <n v="918"/>
    <n v="3.780648135530698"/>
  </r>
  <r>
    <n v="1447137237.7"/>
    <x v="0"/>
    <s v="PORT04"/>
    <s v="V444_0"/>
    <n v="2"/>
    <s v="DTP"/>
    <n v="3"/>
    <n v="0"/>
    <s v="V55555555_5"/>
    <x v="388"/>
    <x v="1"/>
    <s v="PORT09"/>
    <n v="878"/>
    <n v="3.780648135530698"/>
  </r>
  <r>
    <n v="1447137233.7"/>
    <x v="0"/>
    <s v="PORT04"/>
    <s v="V444_0"/>
    <n v="2"/>
    <s v="DTP"/>
    <n v="3"/>
    <n v="0"/>
    <s v="V55555555_5"/>
    <x v="388"/>
    <x v="1"/>
    <s v="PORT09"/>
    <n v="879"/>
    <n v="3.780648135530698"/>
  </r>
  <r>
    <n v="1447137235.7"/>
    <x v="0"/>
    <s v="PORT04"/>
    <s v="V444_0"/>
    <n v="2"/>
    <s v="DTP"/>
    <n v="3"/>
    <n v="0"/>
    <s v="V55555555_5"/>
    <x v="388"/>
    <x v="1"/>
    <s v="PORT09"/>
    <n v="972"/>
    <n v="3.780648135530698"/>
  </r>
  <r>
    <n v="1447137232.7"/>
    <x v="0"/>
    <s v="PORT04"/>
    <s v="V444_0"/>
    <n v="2"/>
    <s v="DTP"/>
    <n v="3"/>
    <n v="0"/>
    <s v="V55555555_5"/>
    <x v="388"/>
    <x v="1"/>
    <s v="PORT09"/>
    <n v="956"/>
    <n v="3.780648135530698"/>
  </r>
  <r>
    <n v="1447137228.7"/>
    <x v="0"/>
    <s v="PORT04"/>
    <s v="V444_0"/>
    <n v="2"/>
    <s v="DTP"/>
    <n v="3"/>
    <n v="0"/>
    <s v="V55555555_5"/>
    <x v="388"/>
    <x v="1"/>
    <s v="PORT09"/>
    <n v="887"/>
    <n v="3.780648135530698"/>
  </r>
  <r>
    <n v="1447187876.7"/>
    <x v="0"/>
    <s v="PORT04"/>
    <s v="V444_0"/>
    <n v="2"/>
    <s v="DTP"/>
    <n v="0"/>
    <n v="0"/>
    <s v="V55555555_5"/>
    <x v="135"/>
    <x v="1"/>
    <s v="PORT09"/>
    <n v="325"/>
    <n v="0.10611295250473642"/>
  </r>
  <r>
    <n v="1447201970.7"/>
    <x v="0"/>
    <s v="PORT04"/>
    <s v="V444_0"/>
    <n v="2"/>
    <s v="DTP"/>
    <n v="3"/>
    <n v="0"/>
    <s v="V55555555_5"/>
    <x v="415"/>
    <x v="1"/>
    <s v="PORT09"/>
    <n v="645"/>
    <n v="1.5164679542693043"/>
  </r>
  <r>
    <n v="1447403132.7"/>
    <x v="0"/>
    <s v="PORT04"/>
    <s v="V444_0"/>
    <n v="2"/>
    <s v="DTP"/>
    <n v="3"/>
    <n v="0"/>
    <s v="V55555555_5"/>
    <x v="542"/>
    <x v="1"/>
    <s v="PORT09"/>
    <n v="9257"/>
    <n v="33.701044036829472"/>
  </r>
  <r>
    <n v="1447391477.7"/>
    <x v="0"/>
    <s v="PORT04"/>
    <s v="V444_0"/>
    <n v="2"/>
    <s v="DTP"/>
    <n v="3"/>
    <n v="0"/>
    <s v="V55555555_5"/>
    <x v="542"/>
    <x v="1"/>
    <s v="PORT09"/>
    <n v="6678"/>
    <n v="26.786460026306766"/>
  </r>
  <r>
    <n v="1447167733.7"/>
    <x v="0"/>
    <s v="PORT04"/>
    <s v="V444_0"/>
    <n v="2"/>
    <s v="DTP"/>
    <n v="0"/>
    <n v="0"/>
    <s v="V55555555_5"/>
    <x v="137"/>
    <x v="1"/>
    <s v="PORT09"/>
    <n v="880"/>
    <n v="3.469811739741913"/>
  </r>
  <r>
    <n v="1447339806.7"/>
    <x v="0"/>
    <s v="PORT04"/>
    <s v="V444_0"/>
    <n v="2"/>
    <s v="DTP"/>
    <n v="0"/>
    <n v="0"/>
    <s v="V55555555_5"/>
    <x v="137"/>
    <x v="1"/>
    <s v="PORT09"/>
    <n v="694"/>
    <n v="2.3132078264946085"/>
  </r>
  <r>
    <n v="1447295515.7"/>
    <x v="0"/>
    <s v="PORT04"/>
    <s v="V444_0"/>
    <n v="2"/>
    <s v="DTP"/>
    <n v="0"/>
    <n v="0"/>
    <s v="V55555555_5"/>
    <x v="543"/>
    <x v="1"/>
    <s v="PORT09"/>
    <n v="1292"/>
    <n v="3.98"/>
  </r>
  <r>
    <n v="1447167732.7"/>
    <x v="0"/>
    <s v="PORT04"/>
    <s v="V444_0"/>
    <n v="2"/>
    <s v="DTP"/>
    <n v="0"/>
    <n v="0"/>
    <s v="V55555555_5"/>
    <x v="138"/>
    <x v="1"/>
    <s v="PORT09"/>
    <n v="447"/>
    <n v="0.74362586279757537"/>
  </r>
  <r>
    <n v="1447339804.7"/>
    <x v="0"/>
    <s v="PORT04"/>
    <s v="V444_0"/>
    <n v="2"/>
    <s v="DTP"/>
    <n v="0"/>
    <n v="0"/>
    <s v="V55555555_5"/>
    <x v="138"/>
    <x v="1"/>
    <s v="PORT09"/>
    <n v="533"/>
    <n v="0.74362586279757537"/>
  </r>
  <r>
    <n v="1447284947.7"/>
    <x v="0"/>
    <s v="PORT04"/>
    <s v="V444_0"/>
    <n v="2"/>
    <s v="DTP"/>
    <n v="0"/>
    <n v="0"/>
    <s v="V55555555_5"/>
    <x v="138"/>
    <x v="1"/>
    <s v="PORT09"/>
    <n v="363"/>
    <n v="0.37181293139878768"/>
  </r>
  <r>
    <n v="1447267046.7"/>
    <x v="0"/>
    <s v="PORT04"/>
    <s v="V444_0"/>
    <n v="2"/>
    <s v="DTP"/>
    <n v="0"/>
    <n v="0"/>
    <s v="V55555555_5"/>
    <x v="138"/>
    <x v="1"/>
    <s v="PORT09"/>
    <n v="382"/>
    <n v="0.37181293139878768"/>
  </r>
  <r>
    <n v="1447305233.7"/>
    <x v="0"/>
    <s v="PORT04"/>
    <s v="V444_0"/>
    <n v="2"/>
    <s v="DTP"/>
    <n v="0"/>
    <n v="0"/>
    <s v="V55555555_5"/>
    <x v="138"/>
    <x v="1"/>
    <s v="PORT09"/>
    <n v="508"/>
    <n v="0.74362586279757537"/>
  </r>
  <r>
    <n v="1447305234.7"/>
    <x v="0"/>
    <s v="PORT04"/>
    <s v="V444_0"/>
    <n v="2"/>
    <s v="DTP"/>
    <n v="0"/>
    <n v="0"/>
    <s v="V55555555_5"/>
    <x v="138"/>
    <x v="1"/>
    <s v="PORT09"/>
    <n v="503"/>
    <n v="0.74362586279757537"/>
  </r>
  <r>
    <n v="1447317045.7"/>
    <x v="0"/>
    <s v="PORT04"/>
    <s v="V444_0"/>
    <n v="2"/>
    <s v="DTP"/>
    <n v="0"/>
    <n v="0"/>
    <s v="V55555555_5"/>
    <x v="138"/>
    <x v="1"/>
    <s v="PORT09"/>
    <n v="383"/>
    <n v="0.40899422453866641"/>
  </r>
  <r>
    <n v="1447352441.7"/>
    <x v="0"/>
    <s v="PORT04"/>
    <s v="V444_0"/>
    <n v="2"/>
    <s v="DTP"/>
    <n v="0"/>
    <n v="0"/>
    <s v="V55555555_5"/>
    <x v="543"/>
    <x v="1"/>
    <s v="PORT09"/>
    <n v="3270"/>
    <n v="9.84"/>
  </r>
  <r>
    <n v="1447200761.7"/>
    <x v="0"/>
    <s v="PORT04"/>
    <s v="V444_0"/>
    <n v="2"/>
    <s v="DTP"/>
    <n v="0"/>
    <n v="0"/>
    <s v="V55555555_5"/>
    <x v="544"/>
    <x v="1"/>
    <s v="PORT09"/>
    <n v="2237"/>
    <n v="24.24"/>
  </r>
  <r>
    <n v="1447410053.7"/>
    <x v="0"/>
    <s v="PORT04"/>
    <s v="V444_0"/>
    <n v="2"/>
    <s v="DTP"/>
    <n v="0"/>
    <n v="0"/>
    <s v="V55555555_5"/>
    <x v="355"/>
    <x v="1"/>
    <s v="PORT09"/>
    <n v="1251"/>
    <n v="12.86"/>
  </r>
  <r>
    <n v="1447373158.7"/>
    <x v="0"/>
    <s v="PORT04"/>
    <s v="V444_0"/>
    <n v="2"/>
    <s v="DTP"/>
    <n v="3"/>
    <n v="0"/>
    <s v="V55555555_5"/>
    <x v="545"/>
    <x v="1"/>
    <s v="PORT09"/>
    <n v="10333"/>
    <n v="35.160433650324862"/>
  </r>
  <r>
    <n v="1447373157.7"/>
    <x v="0"/>
    <s v="PORT04"/>
    <s v="V444_0"/>
    <n v="2"/>
    <s v="DTP"/>
    <n v="3"/>
    <n v="0"/>
    <s v="V55555555_5"/>
    <x v="545"/>
    <x v="1"/>
    <s v="PORT09"/>
    <n v="10268"/>
    <n v="41.160433650324862"/>
  </r>
  <r>
    <n v="1447374430.7"/>
    <x v="0"/>
    <s v="PORT04"/>
    <s v="V444_0"/>
    <n v="2"/>
    <s v="DTP"/>
    <n v="3"/>
    <n v="0"/>
    <s v="V55555555_5"/>
    <x v="545"/>
    <x v="1"/>
    <s v="PORT09"/>
    <n v="5260"/>
    <n v="18.080216825162431"/>
  </r>
  <r>
    <n v="1447373156.7"/>
    <x v="0"/>
    <s v="PORT04"/>
    <s v="V444_0"/>
    <n v="2"/>
    <s v="DTP"/>
    <n v="3"/>
    <n v="0"/>
    <s v="V55555555_5"/>
    <x v="545"/>
    <x v="1"/>
    <s v="PORT09"/>
    <n v="10272"/>
    <n v="36.160433650324862"/>
  </r>
  <r>
    <n v="1447281276.7"/>
    <x v="0"/>
    <s v="PORT04"/>
    <s v="V444_0"/>
    <n v="2"/>
    <s v="DTP"/>
    <n v="3"/>
    <n v="1"/>
    <s v="V555_15"/>
    <x v="77"/>
    <x v="1"/>
    <s v="PORT09"/>
    <n v="613"/>
    <n v="6.4365714285714271"/>
  </r>
  <r>
    <n v="1447293680.7"/>
    <x v="0"/>
    <s v="PORT04"/>
    <s v="V444_0"/>
    <n v="2"/>
    <s v="DTP"/>
    <n v="3"/>
    <n v="1"/>
    <s v="V555_15"/>
    <x v="77"/>
    <x v="1"/>
    <s v="PORT09"/>
    <n v="649"/>
    <n v="6.4365714285714271"/>
  </r>
  <r>
    <n v="1447170173.7"/>
    <x v="0"/>
    <s v="PORT04"/>
    <s v="V444_0"/>
    <n v="2"/>
    <s v="DTP"/>
    <n v="3"/>
    <n v="1"/>
    <s v="V555_15"/>
    <x v="77"/>
    <x v="1"/>
    <s v="PORT09"/>
    <n v="670"/>
    <n v="6.4365714285714271"/>
  </r>
  <r>
    <n v="1447389467.7"/>
    <x v="0"/>
    <s v="PORT04"/>
    <s v="V444_0"/>
    <n v="2"/>
    <s v="DTP"/>
    <n v="3"/>
    <n v="1"/>
    <s v="V555_15"/>
    <x v="90"/>
    <x v="1"/>
    <s v="PORT09"/>
    <n v="590"/>
    <n v="0.68682261620825591"/>
  </r>
  <r>
    <n v="1447284400.7"/>
    <x v="0"/>
    <s v="PORT04"/>
    <s v="V444_0"/>
    <n v="2"/>
    <s v="DTP"/>
    <n v="3"/>
    <n v="1"/>
    <s v="V555_15"/>
    <x v="90"/>
    <x v="1"/>
    <s v="PORT09"/>
    <n v="293"/>
    <n v="1.3208127234774152E-2"/>
  </r>
  <r>
    <n v="1447284401.7"/>
    <x v="0"/>
    <s v="PORT04"/>
    <s v="V444_0"/>
    <n v="2"/>
    <s v="DTP"/>
    <n v="3"/>
    <n v="1"/>
    <s v="V555_15"/>
    <x v="90"/>
    <x v="1"/>
    <s v="PORT09"/>
    <n v="758"/>
    <n v="1.3049629707956862"/>
  </r>
  <r>
    <n v="1447389466.7"/>
    <x v="0"/>
    <s v="PORT04"/>
    <s v="V444_0"/>
    <n v="2"/>
    <s v="DTP"/>
    <n v="3"/>
    <n v="1"/>
    <s v="V555_15"/>
    <x v="90"/>
    <x v="1"/>
    <s v="PORT09"/>
    <n v="754"/>
    <n v="1.3049629707956862"/>
  </r>
  <r>
    <n v="1447170174.7"/>
    <x v="0"/>
    <s v="PORT04"/>
    <s v="V444_0"/>
    <n v="2"/>
    <s v="DTP"/>
    <n v="3"/>
    <n v="1"/>
    <s v="V555_15"/>
    <x v="90"/>
    <x v="1"/>
    <s v="PORT09"/>
    <n v="732"/>
    <n v="1.2943964690078669"/>
  </r>
  <r>
    <n v="1447284399.7"/>
    <x v="0"/>
    <s v="PORT04"/>
    <s v="V444_0"/>
    <n v="2"/>
    <s v="DTP"/>
    <n v="3"/>
    <n v="1"/>
    <s v="V555_15"/>
    <x v="90"/>
    <x v="1"/>
    <s v="PORT09"/>
    <n v="241"/>
    <n v="1.0566501787819321E-2"/>
  </r>
  <r>
    <n v="1447204329.7"/>
    <x v="0"/>
    <s v="PORT04"/>
    <s v="V444_0"/>
    <n v="2"/>
    <s v="DTP"/>
    <n v="3"/>
    <n v="1"/>
    <s v="V555_15"/>
    <x v="90"/>
    <x v="1"/>
    <s v="PORT09"/>
    <n v="794"/>
    <n v="1.2943964690078669"/>
  </r>
  <r>
    <n v="1447392957.7"/>
    <x v="0"/>
    <s v="PORT04"/>
    <s v="V444_0"/>
    <n v="2"/>
    <s v="DTP"/>
    <n v="3"/>
    <n v="1"/>
    <s v="V555_15"/>
    <x v="362"/>
    <x v="1"/>
    <s v="PORT09"/>
    <n v="556"/>
    <n v="0.55435066562278068"/>
  </r>
  <r>
    <n v="1447343586.7"/>
    <x v="0"/>
    <s v="PORT04"/>
    <s v="V444_0"/>
    <n v="2"/>
    <s v="DTP"/>
    <n v="3"/>
    <n v="1"/>
    <s v="V555_15"/>
    <x v="362"/>
    <x v="1"/>
    <s v="PORT09"/>
    <n v="304"/>
    <n v="1.9798238057956455E-2"/>
  </r>
  <r>
    <n v="1447343585.7"/>
    <x v="0"/>
    <s v="PORT04"/>
    <s v="V444_0"/>
    <n v="2"/>
    <s v="DTP"/>
    <n v="3"/>
    <n v="1"/>
    <s v="V555_15"/>
    <x v="362"/>
    <x v="1"/>
    <s v="PORT09"/>
    <n v="299"/>
    <n v="1.9798238057956455E-2"/>
  </r>
  <r>
    <n v="1447386497.7"/>
    <x v="0"/>
    <s v="PORT04"/>
    <s v="V444_0"/>
    <n v="2"/>
    <s v="DTP"/>
    <n v="3"/>
    <n v="1"/>
    <s v="V555_15"/>
    <x v="267"/>
    <x v="1"/>
    <s v="PORT09"/>
    <n v="2313"/>
    <n v="6.08"/>
  </r>
  <r>
    <n v="1447298346.7"/>
    <x v="0"/>
    <s v="PORT04"/>
    <s v="V444_0"/>
    <n v="2"/>
    <s v="DTP"/>
    <n v="3"/>
    <n v="1"/>
    <s v="V555_15"/>
    <x v="267"/>
    <x v="1"/>
    <s v="PORT09"/>
    <n v="2264"/>
    <n v="6.04"/>
  </r>
  <r>
    <n v="1447393142.7"/>
    <x v="0"/>
    <s v="PORT04"/>
    <s v="V444_0"/>
    <n v="2"/>
    <s v="DTP"/>
    <n v="3"/>
    <n v="1"/>
    <s v="V555_15"/>
    <x v="419"/>
    <x v="1"/>
    <s v="PORT09"/>
    <n v="364"/>
    <n v="0.44322704241459077"/>
  </r>
  <r>
    <n v="1447281275.7"/>
    <x v="0"/>
    <s v="PORT04"/>
    <s v="V444_0"/>
    <n v="2"/>
    <s v="DTP"/>
    <n v="3"/>
    <n v="1"/>
    <s v="V555_15"/>
    <x v="496"/>
    <x v="1"/>
    <s v="PORT09"/>
    <n v="615"/>
    <n v="8.7799999999999994"/>
  </r>
  <r>
    <n v="1447281277.7"/>
    <x v="0"/>
    <s v="PORT04"/>
    <s v="V444_0"/>
    <n v="2"/>
    <s v="DTP"/>
    <n v="3"/>
    <n v="1"/>
    <s v="V555_15"/>
    <x v="496"/>
    <x v="1"/>
    <s v="PORT09"/>
    <n v="671"/>
    <n v="8.76"/>
  </r>
  <r>
    <n v="1447183450.7"/>
    <x v="0"/>
    <s v="PORT04"/>
    <s v="V444_0"/>
    <n v="2"/>
    <s v="DTP"/>
    <n v="3"/>
    <n v="1"/>
    <s v="V555_15"/>
    <x v="365"/>
    <x v="1"/>
    <s v="PORT09"/>
    <n v="2312"/>
    <n v="4.5967272727272723"/>
  </r>
  <r>
    <n v="1447146801.7"/>
    <x v="0"/>
    <s v="PORT04"/>
    <s v="V444_0"/>
    <n v="2"/>
    <s v="DTP"/>
    <n v="3"/>
    <n v="1"/>
    <s v="V555_15"/>
    <x v="365"/>
    <x v="1"/>
    <s v="PORT09"/>
    <n v="2327"/>
    <n v="4.5967272727272723"/>
  </r>
  <r>
    <n v="1447300147.7"/>
    <x v="0"/>
    <s v="PORT04"/>
    <s v="V444_0"/>
    <n v="2"/>
    <s v="DTP"/>
    <n v="3"/>
    <n v="1"/>
    <s v="V555_15"/>
    <x v="365"/>
    <x v="1"/>
    <s v="PORT09"/>
    <n v="2326"/>
    <n v="4.5967272727272723"/>
  </r>
  <r>
    <n v="1447365252.7"/>
    <x v="0"/>
    <s v="PORT04"/>
    <s v="V444_0"/>
    <n v="2"/>
    <s v="DTP"/>
    <n v="3"/>
    <n v="1"/>
    <s v="V555_15"/>
    <x v="365"/>
    <x v="1"/>
    <s v="PORT09"/>
    <n v="2277"/>
    <n v="4.5967272727272723"/>
  </r>
  <r>
    <n v="1447265592.7"/>
    <x v="0"/>
    <s v="PORT04"/>
    <s v="V444_0"/>
    <n v="2"/>
    <s v="DTP"/>
    <n v="3"/>
    <n v="1"/>
    <s v="V555_15"/>
    <x v="365"/>
    <x v="1"/>
    <s v="PORT09"/>
    <n v="2302"/>
    <n v="4.5967272727272723"/>
  </r>
  <r>
    <n v="1447281347.7"/>
    <x v="0"/>
    <s v="PORT04"/>
    <s v="V444_0"/>
    <n v="2"/>
    <s v="DTP"/>
    <n v="3"/>
    <n v="1"/>
    <s v="V555_15"/>
    <x v="365"/>
    <x v="1"/>
    <s v="PORT09"/>
    <n v="2297"/>
    <n v="4.5967272727272723"/>
  </r>
  <r>
    <n v="1447183449.7"/>
    <x v="0"/>
    <s v="PORT04"/>
    <s v="V444_0"/>
    <n v="2"/>
    <s v="DTP"/>
    <n v="3"/>
    <n v="1"/>
    <s v="V555_15"/>
    <x v="365"/>
    <x v="1"/>
    <s v="PORT09"/>
    <n v="2282"/>
    <n v="4.5967272727272723"/>
  </r>
  <r>
    <n v="1447365251.7"/>
    <x v="0"/>
    <s v="PORT04"/>
    <s v="V444_0"/>
    <n v="2"/>
    <s v="DTP"/>
    <n v="3"/>
    <n v="1"/>
    <s v="V555_15"/>
    <x v="365"/>
    <x v="1"/>
    <s v="PORT09"/>
    <n v="2319"/>
    <n v="4.5967272727272723"/>
  </r>
  <r>
    <n v="1447196657.7"/>
    <x v="0"/>
    <s v="PORT04"/>
    <s v="V444_0"/>
    <n v="2"/>
    <s v="DTP"/>
    <n v="3"/>
    <n v="1"/>
    <s v="V555_15"/>
    <x v="365"/>
    <x v="1"/>
    <s v="PORT09"/>
    <n v="2263"/>
    <n v="4.5967272727272723"/>
  </r>
  <r>
    <n v="1447300146.7"/>
    <x v="0"/>
    <s v="PORT04"/>
    <s v="V444_0"/>
    <n v="2"/>
    <s v="DTP"/>
    <n v="3"/>
    <n v="1"/>
    <s v="V555_15"/>
    <x v="365"/>
    <x v="1"/>
    <s v="PORT09"/>
    <n v="2325"/>
    <n v="4.5967272727272723"/>
  </r>
  <r>
    <n v="1447206290.7"/>
    <x v="0"/>
    <s v="PORT04"/>
    <s v="V444_0"/>
    <n v="2"/>
    <s v="DTP"/>
    <n v="3"/>
    <n v="1"/>
    <s v="V555_15"/>
    <x v="365"/>
    <x v="1"/>
    <s v="PORT09"/>
    <n v="4236"/>
    <n v="7.9400000000000013"/>
  </r>
  <r>
    <n v="1447350790.7"/>
    <x v="0"/>
    <s v="PORT04"/>
    <s v="V444_0"/>
    <n v="2"/>
    <s v="DTP"/>
    <n v="3"/>
    <n v="1"/>
    <s v="V555_15"/>
    <x v="249"/>
    <x v="1"/>
    <s v="PORT09"/>
    <n v="2048"/>
    <n v="118.03075493772624"/>
  </r>
  <r>
    <n v="1447302839.7"/>
    <x v="0"/>
    <s v="PORT04"/>
    <s v="V444_0"/>
    <n v="2"/>
    <s v="DTP"/>
    <n v="3"/>
    <n v="1"/>
    <s v="V555_15"/>
    <x v="249"/>
    <x v="1"/>
    <s v="PORT09"/>
    <n v="748"/>
    <n v="30.771106557649539"/>
  </r>
  <r>
    <n v="1447262162.7"/>
    <x v="0"/>
    <s v="PORT04"/>
    <s v="V444_0"/>
    <n v="2"/>
    <s v="DTP"/>
    <n v="3"/>
    <n v="1"/>
    <s v="V555_15"/>
    <x v="249"/>
    <x v="1"/>
    <s v="PORT09"/>
    <n v="330"/>
    <n v="2.3833532041926935"/>
  </r>
  <r>
    <n v="1447310718.7"/>
    <x v="0"/>
    <s v="PORT04"/>
    <s v="V444_0"/>
    <n v="2"/>
    <s v="DTP"/>
    <n v="3"/>
    <n v="1"/>
    <s v="V555_15"/>
    <x v="249"/>
    <x v="1"/>
    <s v="PORT09"/>
    <n v="421"/>
    <n v="12.108442623059814"/>
  </r>
  <r>
    <n v="1447287694.7"/>
    <x v="0"/>
    <s v="PORT04"/>
    <s v="V444_0"/>
    <n v="2"/>
    <s v="DTP"/>
    <n v="3"/>
    <n v="1"/>
    <s v="V555_15"/>
    <x v="249"/>
    <x v="1"/>
    <s v="PORT09"/>
    <n v="242"/>
    <n v="0.59583830104817337"/>
  </r>
  <r>
    <n v="1447227168.7"/>
    <x v="0"/>
    <s v="PORT04"/>
    <s v="V444_0"/>
    <n v="2"/>
    <s v="DTP"/>
    <n v="3"/>
    <n v="1"/>
    <s v="V555_15"/>
    <x v="249"/>
    <x v="1"/>
    <s v="PORT09"/>
    <n v="306"/>
    <n v="1.7875149031445201"/>
  </r>
  <r>
    <n v="1447310717.7"/>
    <x v="0"/>
    <s v="PORT04"/>
    <s v="V444_0"/>
    <n v="2"/>
    <s v="DTP"/>
    <n v="3"/>
    <n v="1"/>
    <s v="V555_15"/>
    <x v="249"/>
    <x v="1"/>
    <s v="PORT09"/>
    <n v="273"/>
    <n v="0.74479787631021677"/>
  </r>
  <r>
    <n v="1447347948.7"/>
    <x v="0"/>
    <s v="PORT04"/>
    <s v="V444_0"/>
    <n v="2"/>
    <s v="DTP"/>
    <n v="3"/>
    <n v="1"/>
    <s v="V555_15"/>
    <x v="249"/>
    <x v="1"/>
    <s v="PORT09"/>
    <n v="736"/>
    <n v="37.824777850521421"/>
  </r>
  <r>
    <n v="1447231563.7"/>
    <x v="0"/>
    <s v="PORT04"/>
    <s v="V444_0"/>
    <n v="2"/>
    <s v="DTP"/>
    <n v="3"/>
    <n v="1"/>
    <s v="V555_15"/>
    <x v="249"/>
    <x v="1"/>
    <s v="PORT09"/>
    <n v="521"/>
    <n v="18.80066924381418"/>
  </r>
  <r>
    <n v="1447231562.7"/>
    <x v="0"/>
    <s v="PORT04"/>
    <s v="V444_0"/>
    <n v="2"/>
    <s v="DTP"/>
    <n v="3"/>
    <n v="1"/>
    <s v="V555_15"/>
    <x v="249"/>
    <x v="1"/>
    <s v="PORT09"/>
    <n v="497"/>
    <n v="18.513704359327679"/>
  </r>
  <r>
    <n v="1447183404.7"/>
    <x v="0"/>
    <s v="PORT04"/>
    <s v="V444_0"/>
    <n v="2"/>
    <s v="DTP"/>
    <n v="3"/>
    <n v="1"/>
    <s v="V555_15"/>
    <x v="111"/>
    <x v="1"/>
    <s v="PORT09"/>
    <n v="610"/>
    <n v="29.051610661182295"/>
  </r>
  <r>
    <n v="1447183401.7"/>
    <x v="0"/>
    <s v="PORT04"/>
    <s v="V444_0"/>
    <n v="2"/>
    <s v="DTP"/>
    <n v="3"/>
    <n v="1"/>
    <s v="V555_15"/>
    <x v="111"/>
    <x v="1"/>
    <s v="PORT09"/>
    <n v="500"/>
    <n v="18.806450367323496"/>
  </r>
  <r>
    <n v="1447183403.7"/>
    <x v="0"/>
    <s v="PORT04"/>
    <s v="V444_0"/>
    <n v="2"/>
    <s v="DTP"/>
    <n v="3"/>
    <n v="1"/>
    <s v="V555_15"/>
    <x v="111"/>
    <x v="1"/>
    <s v="PORT09"/>
    <n v="508"/>
    <n v="18.806450367323496"/>
  </r>
  <r>
    <n v="1447183402.7"/>
    <x v="0"/>
    <s v="PORT04"/>
    <s v="V444_0"/>
    <n v="2"/>
    <s v="DTP"/>
    <n v="3"/>
    <n v="1"/>
    <s v="V555_15"/>
    <x v="111"/>
    <x v="1"/>
    <s v="PORT09"/>
    <n v="478"/>
    <n v="16.806450367323496"/>
  </r>
  <r>
    <n v="1447204425.7"/>
    <x v="0"/>
    <s v="PORT04"/>
    <s v="V444_0"/>
    <n v="2"/>
    <s v="DTP"/>
    <n v="3"/>
    <n v="1"/>
    <s v="V555_15"/>
    <x v="116"/>
    <x v="1"/>
    <s v="PORT09"/>
    <n v="449"/>
    <n v="0.4471149201617467"/>
  </r>
  <r>
    <n v="1447348038.7"/>
    <x v="0"/>
    <s v="PORT04"/>
    <s v="V444_0"/>
    <n v="2"/>
    <s v="DTP"/>
    <n v="3"/>
    <n v="1"/>
    <s v="V555_15"/>
    <x v="116"/>
    <x v="1"/>
    <s v="PORT09"/>
    <n v="325"/>
    <n v="7.5115306587173442E-2"/>
  </r>
  <r>
    <n v="1447204424.7"/>
    <x v="0"/>
    <s v="PORT04"/>
    <s v="V444_0"/>
    <n v="2"/>
    <s v="DTP"/>
    <n v="3"/>
    <n v="1"/>
    <s v="V555_15"/>
    <x v="116"/>
    <x v="1"/>
    <s v="PORT09"/>
    <n v="437"/>
    <n v="0.4471149201617467"/>
  </r>
  <r>
    <n v="1447348037.7"/>
    <x v="0"/>
    <s v="PORT04"/>
    <s v="V444_0"/>
    <n v="2"/>
    <s v="DTP"/>
    <n v="3"/>
    <n v="1"/>
    <s v="V555_15"/>
    <x v="116"/>
    <x v="1"/>
    <s v="PORT09"/>
    <n v="313"/>
    <n v="7.5115306587173442E-2"/>
  </r>
  <r>
    <n v="1447300215.7"/>
    <x v="0"/>
    <s v="PORT04"/>
    <s v="V444_0"/>
    <n v="2"/>
    <s v="DTP"/>
    <n v="3"/>
    <n v="1"/>
    <s v="V555_15"/>
    <x v="500"/>
    <x v="1"/>
    <s v="PORT09"/>
    <n v="2289"/>
    <n v="3.7980487804878047"/>
  </r>
  <r>
    <n v="1447300214.7"/>
    <x v="0"/>
    <s v="PORT04"/>
    <s v="V444_0"/>
    <n v="2"/>
    <s v="DTP"/>
    <n v="3"/>
    <n v="1"/>
    <s v="V555_15"/>
    <x v="500"/>
    <x v="1"/>
    <s v="PORT09"/>
    <n v="2269"/>
    <n v="3.7980487804878047"/>
  </r>
  <r>
    <n v="1447187015.7"/>
    <x v="0"/>
    <s v="PORT04"/>
    <s v="V444_0"/>
    <n v="2"/>
    <s v="DTP"/>
    <n v="3"/>
    <n v="1"/>
    <s v="V555_15"/>
    <x v="120"/>
    <x v="1"/>
    <s v="PORT09"/>
    <n v="356"/>
    <n v="0.62614131631080749"/>
  </r>
  <r>
    <n v="1447163016.7"/>
    <x v="0"/>
    <s v="PORT04"/>
    <s v="V444_0"/>
    <n v="2"/>
    <s v="DTP"/>
    <n v="3"/>
    <n v="1"/>
    <s v="V555_15"/>
    <x v="120"/>
    <x v="1"/>
    <s v="PORT09"/>
    <n v="581"/>
    <n v="5.2178443025900627"/>
  </r>
  <r>
    <n v="1447163017.7"/>
    <x v="0"/>
    <s v="PORT04"/>
    <s v="V444_0"/>
    <n v="2"/>
    <s v="DTP"/>
    <n v="3"/>
    <n v="1"/>
    <s v="V555_15"/>
    <x v="120"/>
    <x v="1"/>
    <s v="PORT09"/>
    <n v="496"/>
    <n v="5.2178443025900627"/>
  </r>
  <r>
    <n v="1447187016.7"/>
    <x v="0"/>
    <s v="PORT04"/>
    <s v="V444_0"/>
    <n v="2"/>
    <s v="DTP"/>
    <n v="3"/>
    <n v="1"/>
    <s v="V555_15"/>
    <x v="120"/>
    <x v="1"/>
    <s v="PORT09"/>
    <n v="358"/>
    <n v="0.62614131631080749"/>
  </r>
  <r>
    <n v="1447228702.7"/>
    <x v="0"/>
    <s v="PORT04"/>
    <s v="V444_0"/>
    <n v="2"/>
    <s v="DTP"/>
    <n v="3"/>
    <n v="1"/>
    <s v="V555_15"/>
    <x v="487"/>
    <x v="1"/>
    <s v="PORT09"/>
    <n v="450"/>
    <n v="3.2666297987267705"/>
  </r>
  <r>
    <n v="1447375233.7"/>
    <x v="0"/>
    <s v="PORT04"/>
    <s v="V444_0"/>
    <n v="2"/>
    <s v="DTP"/>
    <n v="3"/>
    <n v="1"/>
    <s v="V555_15"/>
    <x v="487"/>
    <x v="1"/>
    <s v="PORT09"/>
    <n v="889"/>
    <n v="13.270683557327505"/>
  </r>
  <r>
    <n v="1447343700.7"/>
    <x v="0"/>
    <s v="PORT04"/>
    <s v="V444_0"/>
    <n v="2"/>
    <s v="DTP"/>
    <n v="3"/>
    <n v="1"/>
    <s v="V555_15"/>
    <x v="487"/>
    <x v="1"/>
    <s v="PORT09"/>
    <n v="291"/>
    <n v="1.0208218121021158"/>
  </r>
  <r>
    <n v="1447228701.7"/>
    <x v="0"/>
    <s v="PORT04"/>
    <s v="V444_0"/>
    <n v="2"/>
    <s v="DTP"/>
    <n v="3"/>
    <n v="1"/>
    <s v="V555_15"/>
    <x v="487"/>
    <x v="1"/>
    <s v="PORT09"/>
    <n v="468"/>
    <n v="3.2666297987267705"/>
  </r>
  <r>
    <n v="1447146889.7"/>
    <x v="0"/>
    <s v="PORT04"/>
    <s v="V444_0"/>
    <n v="2"/>
    <s v="DTP"/>
    <n v="3"/>
    <n v="1"/>
    <s v="V555_15"/>
    <x v="487"/>
    <x v="1"/>
    <s v="PORT09"/>
    <n v="378"/>
    <n v="2.5520545302552895"/>
  </r>
  <r>
    <n v="1447146888.7"/>
    <x v="0"/>
    <s v="PORT04"/>
    <s v="V444_0"/>
    <n v="2"/>
    <s v="DTP"/>
    <n v="3"/>
    <n v="1"/>
    <s v="V555_15"/>
    <x v="487"/>
    <x v="1"/>
    <s v="PORT09"/>
    <n v="368"/>
    <n v="2.5520545302552895"/>
  </r>
  <r>
    <n v="1447375234.7"/>
    <x v="0"/>
    <s v="PORT04"/>
    <s v="V444_0"/>
    <n v="2"/>
    <s v="DTP"/>
    <n v="3"/>
    <n v="1"/>
    <s v="V555_15"/>
    <x v="487"/>
    <x v="1"/>
    <s v="PORT09"/>
    <n v="953"/>
    <n v="12.270683557327505"/>
  </r>
  <r>
    <n v="1447343701.7"/>
    <x v="0"/>
    <s v="PORT04"/>
    <s v="V444_0"/>
    <n v="2"/>
    <s v="DTP"/>
    <n v="3"/>
    <n v="1"/>
    <s v="V555_15"/>
    <x v="487"/>
    <x v="1"/>
    <s v="PORT09"/>
    <n v="322"/>
    <n v="1.0208218121021158"/>
  </r>
  <r>
    <n v="1447375422.7"/>
    <x v="0"/>
    <s v="PORT04"/>
    <s v="V444_0"/>
    <n v="2"/>
    <s v="DTP"/>
    <n v="3"/>
    <n v="1"/>
    <s v="V555_15"/>
    <x v="487"/>
    <x v="1"/>
    <s v="PORT09"/>
    <n v="738"/>
    <n v="9.18"/>
  </r>
  <r>
    <n v="1447375423.7"/>
    <x v="0"/>
    <s v="PORT04"/>
    <s v="V444_0"/>
    <n v="2"/>
    <s v="DTP"/>
    <n v="3"/>
    <n v="1"/>
    <s v="V555_15"/>
    <x v="487"/>
    <x v="1"/>
    <s v="PORT09"/>
    <n v="721"/>
    <n v="9.16"/>
  </r>
  <r>
    <n v="1447321393.7"/>
    <x v="0"/>
    <s v="PORT04"/>
    <s v="V444_0"/>
    <n v="2"/>
    <s v="DTP"/>
    <n v="3"/>
    <n v="1"/>
    <s v="V555_15"/>
    <x v="487"/>
    <x v="1"/>
    <s v="PORT09"/>
    <n v="1306"/>
    <n v="19.38"/>
  </r>
  <r>
    <n v="1447321392.7"/>
    <x v="0"/>
    <s v="PORT04"/>
    <s v="V444_0"/>
    <n v="2"/>
    <s v="DTP"/>
    <n v="3"/>
    <n v="1"/>
    <s v="V555_15"/>
    <x v="487"/>
    <x v="1"/>
    <s v="PORT09"/>
    <n v="1326"/>
    <n v="18.18"/>
  </r>
  <r>
    <n v="1447300258.7"/>
    <x v="0"/>
    <s v="PORT04"/>
    <s v="V444_0"/>
    <n v="2"/>
    <s v="DTP"/>
    <n v="3"/>
    <n v="1"/>
    <s v="V555_15"/>
    <x v="546"/>
    <x v="1"/>
    <s v="PORT09"/>
    <n v="784"/>
    <n v="4.2264792949491516"/>
  </r>
  <r>
    <n v="1447146747.7"/>
    <x v="0"/>
    <s v="PORT04"/>
    <s v="V444_0"/>
    <n v="2"/>
    <s v="DTP"/>
    <n v="3"/>
    <n v="1"/>
    <s v="V555_15"/>
    <x v="547"/>
    <x v="1"/>
    <s v="PORT09"/>
    <n v="1138"/>
    <n v="5.1395833333333334"/>
  </r>
  <r>
    <n v="1447210685.7"/>
    <x v="0"/>
    <s v="PORT04"/>
    <s v="V444_0"/>
    <n v="2"/>
    <s v="DTP"/>
    <n v="3"/>
    <n v="1"/>
    <s v="V555_15"/>
    <x v="547"/>
    <x v="1"/>
    <s v="PORT09"/>
    <n v="1176"/>
    <n v="5.1395833333333334"/>
  </r>
  <r>
    <n v="1447187065.7"/>
    <x v="0"/>
    <s v="PORT04"/>
    <s v="V444_0"/>
    <n v="2"/>
    <s v="DTP"/>
    <n v="3"/>
    <n v="1"/>
    <s v="V555_15"/>
    <x v="547"/>
    <x v="1"/>
    <s v="PORT09"/>
    <n v="1170"/>
    <n v="5.1395833333333334"/>
  </r>
  <r>
    <n v="1447146749.7"/>
    <x v="0"/>
    <s v="PORT04"/>
    <s v="V444_0"/>
    <n v="2"/>
    <s v="DTP"/>
    <n v="3"/>
    <n v="1"/>
    <s v="V555_15"/>
    <x v="548"/>
    <x v="1"/>
    <s v="PORT09"/>
    <n v="1169"/>
    <n v="2.5943026105598719"/>
  </r>
  <r>
    <n v="1447146748.7"/>
    <x v="0"/>
    <s v="PORT04"/>
    <s v="V444_0"/>
    <n v="2"/>
    <s v="DTP"/>
    <n v="3"/>
    <n v="1"/>
    <s v="V555_15"/>
    <x v="548"/>
    <x v="1"/>
    <s v="PORT09"/>
    <n v="1130"/>
    <n v="2.5943026105598719"/>
  </r>
  <r>
    <n v="1447347959.7"/>
    <x v="0"/>
    <s v="PORT04"/>
    <s v="V444_0"/>
    <n v="2"/>
    <s v="DTP"/>
    <n v="3"/>
    <n v="1"/>
    <s v="V555_15"/>
    <x v="539"/>
    <x v="1"/>
    <s v="PORT09"/>
    <n v="279"/>
    <n v="0.22172455583663081"/>
  </r>
  <r>
    <n v="1447368565.7"/>
    <x v="0"/>
    <s v="PORT04"/>
    <s v="V444_0"/>
    <n v="2"/>
    <s v="DTP"/>
    <n v="3"/>
    <n v="1"/>
    <s v="V555_15"/>
    <x v="385"/>
    <x v="1"/>
    <s v="PORT09"/>
    <n v="248"/>
    <n v="0.18629328916742549"/>
  </r>
  <r>
    <n v="1447307115.7"/>
    <x v="0"/>
    <s v="PORT04"/>
    <s v="V444_0"/>
    <n v="2"/>
    <s v="DTP"/>
    <n v="3"/>
    <n v="1"/>
    <s v="V555_15"/>
    <x v="138"/>
    <x v="1"/>
    <s v="PORT09"/>
    <n v="496"/>
    <n v="0.71016269897168449"/>
  </r>
  <r>
    <n v="1447343672.7"/>
    <x v="0"/>
    <s v="PORT04"/>
    <s v="V444_0"/>
    <n v="2"/>
    <s v="DTP"/>
    <n v="3"/>
    <n v="1"/>
    <s v="V555_15"/>
    <x v="138"/>
    <x v="1"/>
    <s v="PORT09"/>
    <n v="357"/>
    <n v="0.37181293139878768"/>
  </r>
  <r>
    <n v="1447386473.7"/>
    <x v="0"/>
    <s v="PORT04"/>
    <s v="V444_0"/>
    <n v="2"/>
    <s v="DTP"/>
    <n v="3"/>
    <n v="1"/>
    <s v="V555_15"/>
    <x v="138"/>
    <x v="1"/>
    <s v="PORT09"/>
    <n v="303"/>
    <n v="7.4362586279757531E-2"/>
  </r>
  <r>
    <n v="1447365324.7"/>
    <x v="0"/>
    <s v="PORT04"/>
    <s v="V444_0"/>
    <n v="2"/>
    <s v="DTP"/>
    <n v="3"/>
    <n v="1"/>
    <s v="V555_15"/>
    <x v="138"/>
    <x v="1"/>
    <s v="PORT09"/>
    <n v="788"/>
    <n v="1.8590646569939384"/>
  </r>
  <r>
    <n v="1447321395.7"/>
    <x v="0"/>
    <s v="PORT04"/>
    <s v="V444_0"/>
    <n v="2"/>
    <s v="DTP"/>
    <n v="3"/>
    <n v="1"/>
    <s v="V555_15"/>
    <x v="138"/>
    <x v="1"/>
    <s v="PORT09"/>
    <n v="403"/>
    <n v="0.61720946612198757"/>
  </r>
  <r>
    <n v="1447386472.7"/>
    <x v="0"/>
    <s v="PORT04"/>
    <s v="V444_0"/>
    <n v="2"/>
    <s v="DTP"/>
    <n v="3"/>
    <n v="1"/>
    <s v="V555_15"/>
    <x v="138"/>
    <x v="1"/>
    <s v="PORT09"/>
    <n v="314"/>
    <n v="7.4362586279757531E-2"/>
  </r>
  <r>
    <n v="1447386482.7"/>
    <x v="0"/>
    <s v="PORT04"/>
    <s v="V444_0"/>
    <n v="2"/>
    <s v="DTP"/>
    <n v="3"/>
    <n v="1"/>
    <s v="V555_15"/>
    <x v="138"/>
    <x v="1"/>
    <s v="PORT09"/>
    <n v="373"/>
    <n v="0.31232286237498164"/>
  </r>
  <r>
    <n v="1447386471.7"/>
    <x v="0"/>
    <s v="PORT04"/>
    <s v="V444_0"/>
    <n v="2"/>
    <s v="DTP"/>
    <n v="3"/>
    <n v="1"/>
    <s v="V555_15"/>
    <x v="138"/>
    <x v="1"/>
    <s v="PORT09"/>
    <n v="566"/>
    <n v="0.96671362163684793"/>
  </r>
  <r>
    <n v="1447307118.7"/>
    <x v="0"/>
    <s v="PORT04"/>
    <s v="V444_0"/>
    <n v="2"/>
    <s v="DTP"/>
    <n v="3"/>
    <n v="1"/>
    <s v="V555_15"/>
    <x v="138"/>
    <x v="1"/>
    <s v="PORT09"/>
    <n v="506"/>
    <n v="0.96671362163684793"/>
  </r>
  <r>
    <n v="1447321394.7"/>
    <x v="0"/>
    <s v="PORT04"/>
    <s v="V444_0"/>
    <n v="2"/>
    <s v="DTP"/>
    <n v="3"/>
    <n v="1"/>
    <s v="V555_15"/>
    <x v="138"/>
    <x v="1"/>
    <s v="PORT09"/>
    <n v="404"/>
    <n v="0.62092759543597542"/>
  </r>
  <r>
    <n v="1447365323.7"/>
    <x v="0"/>
    <s v="PORT04"/>
    <s v="V444_0"/>
    <n v="2"/>
    <s v="DTP"/>
    <n v="3"/>
    <n v="1"/>
    <s v="V555_15"/>
    <x v="138"/>
    <x v="1"/>
    <s v="PORT09"/>
    <n v="819"/>
    <n v="1.8590646569939384"/>
  </r>
  <r>
    <n v="1447386481.7"/>
    <x v="0"/>
    <s v="PORT04"/>
    <s v="V444_0"/>
    <n v="2"/>
    <s v="DTP"/>
    <n v="3"/>
    <n v="1"/>
    <s v="V555_15"/>
    <x v="138"/>
    <x v="1"/>
    <s v="PORT09"/>
    <n v="344"/>
    <n v="0.30860473306099379"/>
  </r>
  <r>
    <n v="1447307117.7"/>
    <x v="0"/>
    <s v="PORT04"/>
    <s v="V444_0"/>
    <n v="2"/>
    <s v="DTP"/>
    <n v="3"/>
    <n v="1"/>
    <s v="V555_15"/>
    <x v="138"/>
    <x v="1"/>
    <s v="PORT09"/>
    <n v="573"/>
    <n v="0.96671362163684793"/>
  </r>
  <r>
    <n v="1447343673.7"/>
    <x v="0"/>
    <s v="PORT04"/>
    <s v="V444_0"/>
    <n v="2"/>
    <s v="DTP"/>
    <n v="3"/>
    <n v="1"/>
    <s v="V555_15"/>
    <x v="138"/>
    <x v="1"/>
    <s v="PORT09"/>
    <n v="389"/>
    <n v="0.37181293139878768"/>
  </r>
  <r>
    <n v="1447307116.7"/>
    <x v="0"/>
    <s v="PORT04"/>
    <s v="V444_0"/>
    <n v="2"/>
    <s v="DTP"/>
    <n v="3"/>
    <n v="1"/>
    <s v="V555_15"/>
    <x v="138"/>
    <x v="1"/>
    <s v="PORT09"/>
    <n v="468"/>
    <n v="0.71016269897168449"/>
  </r>
  <r>
    <n v="1447386483.7"/>
    <x v="0"/>
    <s v="PORT04"/>
    <s v="V444_0"/>
    <n v="2"/>
    <s v="DTP"/>
    <n v="3"/>
    <n v="1"/>
    <s v="V555_15"/>
    <x v="138"/>
    <x v="1"/>
    <s v="PORT09"/>
    <n v="974"/>
    <n v="2.7328250457810892"/>
  </r>
  <r>
    <n v="1447386470.7"/>
    <x v="0"/>
    <s v="PORT04"/>
    <s v="V444_0"/>
    <n v="2"/>
    <s v="DTP"/>
    <n v="3"/>
    <n v="1"/>
    <s v="V555_15"/>
    <x v="138"/>
    <x v="1"/>
    <s v="PORT09"/>
    <n v="520"/>
    <n v="0.96671362163684793"/>
  </r>
  <r>
    <n v="1447321404.7"/>
    <x v="0"/>
    <s v="PORT04"/>
    <s v="V444_0"/>
    <n v="2"/>
    <s v="DTP"/>
    <n v="3"/>
    <n v="1"/>
    <s v="V555_15"/>
    <x v="492"/>
    <x v="1"/>
    <s v="PORT09"/>
    <n v="331"/>
    <n v="0.28105342138206602"/>
  </r>
  <r>
    <n v="1447321403.7"/>
    <x v="0"/>
    <s v="PORT04"/>
    <s v="V444_0"/>
    <n v="2"/>
    <s v="DTP"/>
    <n v="3"/>
    <n v="1"/>
    <s v="V555_15"/>
    <x v="492"/>
    <x v="1"/>
    <s v="PORT09"/>
    <n v="284"/>
    <n v="0.28105342138206602"/>
  </r>
  <r>
    <n v="1447293679.7"/>
    <x v="0"/>
    <s v="PORT04"/>
    <s v="V444_0"/>
    <n v="2"/>
    <s v="DTP"/>
    <n v="3"/>
    <n v="1"/>
    <s v="V555_15"/>
    <x v="392"/>
    <x v="1"/>
    <s v="PORT09"/>
    <n v="536"/>
    <n v="6.4382608695652168"/>
  </r>
  <r>
    <n v="1447296419.7"/>
    <x v="0"/>
    <s v="PORT04"/>
    <s v="V444_0"/>
    <n v="2"/>
    <s v="DTP"/>
    <n v="3"/>
    <n v="0"/>
    <s v="V5555555_12"/>
    <x v="78"/>
    <x v="1"/>
    <s v="PORT09"/>
    <n v="406"/>
    <n v="2.6143187066974596"/>
  </r>
  <r>
    <n v="1447292436.7"/>
    <x v="0"/>
    <s v="PORT04"/>
    <s v="V444_0"/>
    <n v="2"/>
    <s v="DTP"/>
    <n v="3"/>
    <n v="0"/>
    <s v="V5555555_12"/>
    <x v="78"/>
    <x v="1"/>
    <s v="PORT09"/>
    <n v="279"/>
    <n v="0.52286374133949198"/>
  </r>
  <r>
    <n v="1447323157.7"/>
    <x v="0"/>
    <s v="PORT04"/>
    <s v="V444_0"/>
    <n v="2"/>
    <s v="DTP"/>
    <n v="3"/>
    <n v="0"/>
    <s v="V5555555_12"/>
    <x v="78"/>
    <x v="1"/>
    <s v="PORT09"/>
    <n v="274"/>
    <n v="0.18300230946882218"/>
  </r>
  <r>
    <n v="1447277442.7"/>
    <x v="0"/>
    <s v="PORT04"/>
    <s v="V444_0"/>
    <n v="2"/>
    <s v="DTP"/>
    <n v="3"/>
    <n v="0"/>
    <s v="V5555555_12"/>
    <x v="60"/>
    <x v="1"/>
    <s v="PORT09"/>
    <n v="257"/>
    <n v="7.1659217367508868E-2"/>
  </r>
  <r>
    <n v="1447242469.7"/>
    <x v="0"/>
    <s v="PORT04"/>
    <s v="V444_0"/>
    <n v="2"/>
    <s v="DTP"/>
    <n v="3"/>
    <n v="0"/>
    <s v="V5555555_12"/>
    <x v="60"/>
    <x v="1"/>
    <s v="PORT09"/>
    <n v="347"/>
    <n v="1.1465474778801419"/>
  </r>
  <r>
    <n v="1447386428.7"/>
    <x v="0"/>
    <s v="PORT04"/>
    <s v="V444_0"/>
    <n v="2"/>
    <s v="DTP"/>
    <n v="3"/>
    <n v="0"/>
    <s v="V5555555_12"/>
    <x v="549"/>
    <x v="1"/>
    <s v="PORT09"/>
    <n v="6269"/>
    <n v="2.3239515560077395"/>
  </r>
  <r>
    <n v="1447286458.7"/>
    <x v="0"/>
    <s v="PORT04"/>
    <s v="V444_0"/>
    <n v="2"/>
    <s v="DTP"/>
    <n v="3"/>
    <n v="0"/>
    <s v="V5555555_12"/>
    <x v="549"/>
    <x v="1"/>
    <s v="PORT09"/>
    <n v="6244"/>
    <n v="2.3239515560077395"/>
  </r>
  <r>
    <n v="1447258805.7"/>
    <x v="0"/>
    <s v="PORT04"/>
    <s v="V444_0"/>
    <n v="2"/>
    <s v="DTP"/>
    <n v="3"/>
    <n v="0"/>
    <s v="V5555555_12"/>
    <x v="360"/>
    <x v="1"/>
    <s v="PORT09"/>
    <n v="302"/>
    <n v="2.0457496136012363"/>
  </r>
  <r>
    <n v="1447369237.7"/>
    <x v="0"/>
    <s v="PORT04"/>
    <s v="V444_0"/>
    <n v="2"/>
    <s v="DTP"/>
    <n v="3"/>
    <n v="0"/>
    <s v="V5555555_12"/>
    <x v="550"/>
    <x v="1"/>
    <s v="PORT09"/>
    <n v="1805"/>
    <n v="1.4531986667239207"/>
  </r>
  <r>
    <n v="1447163638.7"/>
    <x v="0"/>
    <s v="PORT04"/>
    <s v="V444_0"/>
    <n v="2"/>
    <s v="DTP"/>
    <n v="3"/>
    <n v="0"/>
    <s v="V5555555_12"/>
    <x v="551"/>
    <x v="1"/>
    <s v="PORT09"/>
    <n v="277"/>
    <n v="3.88"/>
  </r>
  <r>
    <n v="1447372641.7"/>
    <x v="0"/>
    <s v="PORT04"/>
    <s v="V444_0"/>
    <n v="2"/>
    <s v="DTP"/>
    <n v="3"/>
    <n v="0"/>
    <s v="V5555555_12"/>
    <x v="552"/>
    <x v="1"/>
    <s v="PORT09"/>
    <n v="2893"/>
    <n v="6.44"/>
  </r>
  <r>
    <n v="1447269642.7"/>
    <x v="0"/>
    <s v="PORT04"/>
    <s v="V444_0"/>
    <n v="2"/>
    <s v="DTP"/>
    <n v="3"/>
    <n v="0"/>
    <s v="V5555555_12"/>
    <x v="453"/>
    <x v="1"/>
    <s v="PORT09"/>
    <n v="602"/>
    <n v="7.62"/>
  </r>
  <r>
    <n v="1447189410.7"/>
    <x v="0"/>
    <s v="PORT04"/>
    <s v="V444_0"/>
    <n v="2"/>
    <s v="DTP"/>
    <n v="3"/>
    <n v="0"/>
    <s v="V5555555_12"/>
    <x v="92"/>
    <x v="1"/>
    <s v="PORT09"/>
    <n v="474"/>
    <n v="5.72"/>
  </r>
  <r>
    <n v="1447236876.7"/>
    <x v="0"/>
    <s v="PORT04"/>
    <s v="V444_0"/>
    <n v="2"/>
    <s v="DTP"/>
    <n v="3"/>
    <n v="0"/>
    <s v="V5555555_12"/>
    <x v="553"/>
    <x v="1"/>
    <s v="PORT09"/>
    <n v="273"/>
    <n v="0.33496424113393586"/>
  </r>
  <r>
    <n v="1447297179.7"/>
    <x v="0"/>
    <s v="PORT04"/>
    <s v="V444_0"/>
    <n v="2"/>
    <s v="DTP"/>
    <n v="3"/>
    <n v="0"/>
    <s v="V5555555_12"/>
    <x v="106"/>
    <x v="1"/>
    <s v="PORT09"/>
    <n v="313"/>
    <n v="2.8256110520722633"/>
  </r>
  <r>
    <n v="1447312510.7"/>
    <x v="0"/>
    <s v="PORT04"/>
    <s v="V444_0"/>
    <n v="2"/>
    <s v="DTP"/>
    <n v="3"/>
    <n v="0"/>
    <s v="V5555555_12"/>
    <x v="106"/>
    <x v="1"/>
    <s v="PORT09"/>
    <n v="295"/>
    <n v="2.8256110520722633"/>
  </r>
  <r>
    <n v="1447413502.7"/>
    <x v="0"/>
    <s v="PORT04"/>
    <s v="V444_0"/>
    <n v="2"/>
    <s v="DTP"/>
    <n v="3"/>
    <n v="0"/>
    <s v="V5555555_12"/>
    <x v="458"/>
    <x v="1"/>
    <s v="PORT09"/>
    <n v="319"/>
    <n v="5.044449292885953"/>
  </r>
  <r>
    <n v="1447394178.7"/>
    <x v="0"/>
    <s v="PORT04"/>
    <s v="V444_0"/>
    <n v="2"/>
    <s v="DTP"/>
    <n v="3"/>
    <n v="0"/>
    <s v="V5555555_12"/>
    <x v="458"/>
    <x v="1"/>
    <s v="PORT09"/>
    <n v="379"/>
    <n v="3.6031780663471089"/>
  </r>
  <r>
    <n v="1447200229.7"/>
    <x v="0"/>
    <s v="PORT04"/>
    <s v="V444_0"/>
    <n v="2"/>
    <s v="DTP"/>
    <n v="3"/>
    <n v="0"/>
    <s v="V5555555_12"/>
    <x v="458"/>
    <x v="1"/>
    <s v="PORT09"/>
    <n v="339"/>
    <n v="4.3238136796165305"/>
  </r>
  <r>
    <n v="1447371647.7"/>
    <x v="0"/>
    <s v="PORT04"/>
    <s v="V444_0"/>
    <n v="2"/>
    <s v="DTP"/>
    <n v="3"/>
    <n v="0"/>
    <s v="V5555555_12"/>
    <x v="554"/>
    <x v="1"/>
    <s v="PORT09"/>
    <n v="249"/>
    <n v="0.86499999999999999"/>
  </r>
  <r>
    <n v="1447288751.7"/>
    <x v="0"/>
    <s v="PORT04"/>
    <s v="V444_0"/>
    <n v="2"/>
    <s v="DTP"/>
    <n v="3"/>
    <n v="0"/>
    <s v="V5555555_12"/>
    <x v="554"/>
    <x v="1"/>
    <s v="PORT09"/>
    <n v="299"/>
    <n v="1.6600000000000001"/>
  </r>
  <r>
    <n v="1447277443.7"/>
    <x v="0"/>
    <s v="PORT04"/>
    <s v="V444_0"/>
    <n v="2"/>
    <s v="DTP"/>
    <n v="3"/>
    <n v="0"/>
    <s v="V5555555_12"/>
    <x v="349"/>
    <x v="1"/>
    <s v="PORT09"/>
    <n v="303"/>
    <n v="2.2933811399200903E-2"/>
  </r>
  <r>
    <n v="1447189614.7"/>
    <x v="0"/>
    <s v="PORT04"/>
    <s v="V444_0"/>
    <n v="2"/>
    <s v="DTP"/>
    <n v="3"/>
    <n v="0"/>
    <s v="V5555555_12"/>
    <x v="349"/>
    <x v="1"/>
    <s v="PORT09"/>
    <n v="264"/>
    <n v="2.7520573679041087E-2"/>
  </r>
  <r>
    <n v="1447305023.7"/>
    <x v="0"/>
    <s v="PORT04"/>
    <s v="V444_0"/>
    <n v="2"/>
    <s v="DTP"/>
    <n v="3"/>
    <n v="0"/>
    <s v="V5555555_12"/>
    <x v="555"/>
    <x v="1"/>
    <s v="PORT09"/>
    <n v="259"/>
    <n v="2.0570704354355476"/>
  </r>
  <r>
    <n v="1447281393.7"/>
    <x v="0"/>
    <s v="PORT04"/>
    <s v="V444_0"/>
    <n v="2"/>
    <s v="DTP"/>
    <n v="3"/>
    <n v="0"/>
    <s v="V5555555_12"/>
    <x v="461"/>
    <x v="1"/>
    <s v="PORT09"/>
    <n v="357"/>
    <n v="2.3444033613445376"/>
  </r>
  <r>
    <n v="1447400493.7"/>
    <x v="0"/>
    <s v="PORT04"/>
    <s v="V444_0"/>
    <n v="2"/>
    <s v="DTP"/>
    <n v="3"/>
    <n v="0"/>
    <s v="V5555555_12"/>
    <x v="462"/>
    <x v="1"/>
    <s v="PORT09"/>
    <n v="305"/>
    <n v="2.0009813542688915"/>
  </r>
  <r>
    <n v="1447269641.7"/>
    <x v="0"/>
    <s v="PORT04"/>
    <s v="V444_0"/>
    <n v="2"/>
    <s v="DTP"/>
    <n v="3"/>
    <n v="0"/>
    <s v="V5555555_12"/>
    <x v="462"/>
    <x v="1"/>
    <s v="PORT09"/>
    <n v="351"/>
    <n v="1.2005888125613347"/>
  </r>
  <r>
    <n v="1447144969.7"/>
    <x v="0"/>
    <s v="PORT04"/>
    <s v="V444_0"/>
    <n v="2"/>
    <s v="DTP"/>
    <n v="3"/>
    <n v="0"/>
    <s v="V5555555_12"/>
    <x v="462"/>
    <x v="1"/>
    <s v="PORT09"/>
    <n v="334"/>
    <n v="2.0009813542688915"/>
  </r>
  <r>
    <n v="1447296418.7"/>
    <x v="0"/>
    <s v="PORT04"/>
    <s v="V444_0"/>
    <n v="2"/>
    <s v="DTP"/>
    <n v="3"/>
    <n v="0"/>
    <s v="V5555555_12"/>
    <x v="556"/>
    <x v="1"/>
    <s v="PORT09"/>
    <n v="424"/>
    <n v="3.0927714713483936"/>
  </r>
  <r>
    <n v="1447269640.7"/>
    <x v="0"/>
    <s v="PORT04"/>
    <s v="V444_0"/>
    <n v="2"/>
    <s v="DTP"/>
    <n v="3"/>
    <n v="0"/>
    <s v="V5555555_12"/>
    <x v="556"/>
    <x v="1"/>
    <s v="PORT09"/>
    <n v="372"/>
    <n v="1.2371085885393576"/>
  </r>
  <r>
    <n v="1447354864.7"/>
    <x v="0"/>
    <s v="PORT04"/>
    <s v="V444_0"/>
    <n v="2"/>
    <s v="DTP"/>
    <n v="3"/>
    <n v="0"/>
    <s v="V5555555_12"/>
    <x v="557"/>
    <x v="1"/>
    <s v="PORT09"/>
    <n v="350"/>
    <n v="1.7569230769230768"/>
  </r>
  <r>
    <n v="1447165485.7"/>
    <x v="0"/>
    <s v="PORT04"/>
    <s v="V444_0"/>
    <n v="2"/>
    <s v="DTP"/>
    <n v="3"/>
    <n v="0"/>
    <s v="V5555555_12"/>
    <x v="558"/>
    <x v="1"/>
    <s v="PORT09"/>
    <n v="361"/>
    <n v="0.40907348774814151"/>
  </r>
  <r>
    <n v="1447250624.7"/>
    <x v="0"/>
    <s v="PORT04"/>
    <s v="V444_0"/>
    <n v="2"/>
    <s v="DTP"/>
    <n v="3"/>
    <n v="0"/>
    <s v="V5555555_12"/>
    <x v="558"/>
    <x v="1"/>
    <s v="PORT09"/>
    <n v="441"/>
    <n v="1.3908498583436812"/>
  </r>
  <r>
    <n v="1447323154.7"/>
    <x v="0"/>
    <s v="PORT04"/>
    <s v="V444_0"/>
    <n v="2"/>
    <s v="DTP"/>
    <n v="3"/>
    <n v="0"/>
    <s v="V5555555_12"/>
    <x v="559"/>
    <x v="1"/>
    <s v="PORT09"/>
    <n v="314"/>
    <n v="0.13580628854612414"/>
  </r>
  <r>
    <n v="1447395192.7"/>
    <x v="0"/>
    <s v="PORT04"/>
    <s v="V444_0"/>
    <n v="2"/>
    <s v="DTP"/>
    <n v="3"/>
    <n v="0"/>
    <s v="V5555555_12"/>
    <x v="559"/>
    <x v="1"/>
    <s v="PORT09"/>
    <n v="273"/>
    <n v="0.13580628854612414"/>
  </r>
  <r>
    <n v="1447281395.7"/>
    <x v="0"/>
    <s v="PORT04"/>
    <s v="V444_0"/>
    <n v="2"/>
    <s v="DTP"/>
    <n v="3"/>
    <n v="0"/>
    <s v="V5555555_12"/>
    <x v="119"/>
    <x v="1"/>
    <s v="PORT09"/>
    <n v="387"/>
    <n v="2.4800000000000004"/>
  </r>
  <r>
    <n v="1447277441.7"/>
    <x v="0"/>
    <s v="PORT04"/>
    <s v="V444_0"/>
    <n v="2"/>
    <s v="DTP"/>
    <n v="3"/>
    <n v="0"/>
    <s v="V5555555_12"/>
    <x v="119"/>
    <x v="1"/>
    <s v="PORT09"/>
    <n v="267"/>
    <n v="0.12400000000000003"/>
  </r>
  <r>
    <n v="1447208244.7"/>
    <x v="0"/>
    <s v="PORT04"/>
    <s v="V444_0"/>
    <n v="2"/>
    <s v="DTP"/>
    <n v="3"/>
    <n v="0"/>
    <s v="V5555555_12"/>
    <x v="120"/>
    <x v="1"/>
    <s v="PORT09"/>
    <n v="336"/>
    <n v="2.0871377210360249"/>
  </r>
  <r>
    <n v="1447281394.7"/>
    <x v="0"/>
    <s v="PORT04"/>
    <s v="V444_0"/>
    <n v="2"/>
    <s v="DTP"/>
    <n v="3"/>
    <n v="0"/>
    <s v="V5555555_12"/>
    <x v="120"/>
    <x v="1"/>
    <s v="PORT09"/>
    <n v="488"/>
    <n v="4.1742754420720498"/>
  </r>
  <r>
    <n v="1447350618.7"/>
    <x v="0"/>
    <s v="PORT04"/>
    <s v="V444_0"/>
    <n v="2"/>
    <s v="DTP"/>
    <n v="3"/>
    <n v="0"/>
    <s v="V5555555_12"/>
    <x v="121"/>
    <x v="1"/>
    <s v="PORT09"/>
    <n v="822"/>
    <n v="4.4274636753745398"/>
  </r>
  <r>
    <n v="1447308287.7"/>
    <x v="0"/>
    <s v="PORT04"/>
    <s v="V444_0"/>
    <n v="2"/>
    <s v="DTP"/>
    <n v="3"/>
    <n v="0"/>
    <s v="V5555555_12"/>
    <x v="289"/>
    <x v="1"/>
    <s v="PORT09"/>
    <n v="649"/>
    <n v="1.3228507614213196"/>
  </r>
  <r>
    <n v="1447357633.7"/>
    <x v="0"/>
    <s v="PORT04"/>
    <s v="V444_0"/>
    <n v="2"/>
    <s v="DTP"/>
    <n v="3"/>
    <n v="0"/>
    <s v="V5555555_12"/>
    <x v="125"/>
    <x v="1"/>
    <s v="PORT09"/>
    <n v="353"/>
    <n v="0.15932861739153331"/>
  </r>
  <r>
    <n v="1447209432.7"/>
    <x v="0"/>
    <s v="PORT04"/>
    <s v="V444_0"/>
    <n v="2"/>
    <s v="DTP"/>
    <n v="3"/>
    <n v="0"/>
    <s v="V5555555_12"/>
    <x v="308"/>
    <x v="1"/>
    <s v="PORT09"/>
    <n v="326"/>
    <n v="0.52159044646492059"/>
  </r>
  <r>
    <n v="1447376695.7"/>
    <x v="0"/>
    <s v="PORT04"/>
    <s v="V444_0"/>
    <n v="2"/>
    <s v="DTP"/>
    <n v="3"/>
    <n v="0"/>
    <s v="V5555555_12"/>
    <x v="308"/>
    <x v="1"/>
    <s v="PORT09"/>
    <n v="331"/>
    <n v="0.26079522323246029"/>
  </r>
  <r>
    <n v="1447398886.7"/>
    <x v="0"/>
    <s v="PORT04"/>
    <s v="V444_0"/>
    <n v="2"/>
    <s v="DTP"/>
    <n v="3"/>
    <n v="0"/>
    <s v="V5555555_12"/>
    <x v="308"/>
    <x v="1"/>
    <s v="PORT09"/>
    <n v="290"/>
    <n v="0.26079522323246029"/>
  </r>
  <r>
    <n v="1447398887.7"/>
    <x v="0"/>
    <s v="PORT04"/>
    <s v="V444_0"/>
    <n v="2"/>
    <s v="DTP"/>
    <n v="3"/>
    <n v="0"/>
    <s v="V5555555_12"/>
    <x v="309"/>
    <x v="1"/>
    <s v="PORT09"/>
    <n v="293"/>
    <n v="0.64189263668430319"/>
  </r>
  <r>
    <n v="1447376696.7"/>
    <x v="0"/>
    <s v="PORT04"/>
    <s v="V444_0"/>
    <n v="2"/>
    <s v="DTP"/>
    <n v="3"/>
    <n v="0"/>
    <s v="V5555555_12"/>
    <x v="309"/>
    <x v="1"/>
    <s v="PORT09"/>
    <n v="275"/>
    <n v="0.64189263668430319"/>
  </r>
  <r>
    <n v="1447163637.7"/>
    <x v="0"/>
    <s v="PORT04"/>
    <s v="V444_0"/>
    <n v="2"/>
    <s v="DTP"/>
    <n v="3"/>
    <n v="0"/>
    <s v="V5555555_12"/>
    <x v="273"/>
    <x v="1"/>
    <s v="PORT09"/>
    <n v="1246"/>
    <n v="20.12"/>
  </r>
  <r>
    <n v="1447301177.7"/>
    <x v="0"/>
    <s v="PORT04"/>
    <s v="V444_0"/>
    <n v="2"/>
    <s v="DTP"/>
    <n v="3"/>
    <n v="0"/>
    <s v="V5555555_12"/>
    <x v="273"/>
    <x v="1"/>
    <s v="PORT09"/>
    <n v="836"/>
    <n v="9.92"/>
  </r>
  <r>
    <n v="1447146789.7"/>
    <x v="0"/>
    <s v="PORT04"/>
    <s v="V444_0"/>
    <n v="2"/>
    <s v="DTP"/>
    <n v="3"/>
    <n v="0"/>
    <s v="V5555555_12"/>
    <x v="514"/>
    <x v="1"/>
    <s v="PORT09"/>
    <n v="302"/>
    <n v="4.054435483870968"/>
  </r>
  <r>
    <n v="1447390467.7"/>
    <x v="0"/>
    <s v="PORT04"/>
    <s v="V444_0"/>
    <n v="2"/>
    <s v="DTP"/>
    <n v="3"/>
    <n v="0"/>
    <s v="V5555555_12"/>
    <x v="560"/>
    <x v="1"/>
    <s v="PORT09"/>
    <n v="329"/>
    <n v="12.98"/>
  </r>
  <r>
    <n v="1447371585.7"/>
    <x v="0"/>
    <s v="PORT04"/>
    <s v="V444_0"/>
    <n v="2"/>
    <s v="DTP"/>
    <n v="3"/>
    <n v="0"/>
    <s v="V5555555_12"/>
    <x v="561"/>
    <x v="1"/>
    <s v="PORT09"/>
    <n v="287"/>
    <n v="5.4210266574177837E-2"/>
  </r>
  <r>
    <n v="1447371584.7"/>
    <x v="0"/>
    <s v="PORT04"/>
    <s v="V444_0"/>
    <n v="2"/>
    <s v="DTP"/>
    <n v="3"/>
    <n v="0"/>
    <s v="V5555555_12"/>
    <x v="562"/>
    <x v="1"/>
    <s v="PORT09"/>
    <n v="289"/>
    <n v="3.7901043919926589E-2"/>
  </r>
  <r>
    <n v="1447216048.7"/>
    <x v="0"/>
    <s v="PORT04"/>
    <s v="V444_0"/>
    <n v="2"/>
    <s v="DTP"/>
    <n v="3"/>
    <n v="0"/>
    <s v="V5555555_12"/>
    <x v="563"/>
    <x v="1"/>
    <s v="PORT09"/>
    <n v="346"/>
    <n v="1.097780963012255"/>
  </r>
  <r>
    <n v="1447178424.7"/>
    <x v="0"/>
    <s v="PORT04"/>
    <s v="V444_0"/>
    <n v="2"/>
    <s v="DTP"/>
    <n v="3"/>
    <n v="0"/>
    <s v="V5555555_12"/>
    <x v="563"/>
    <x v="1"/>
    <s v="PORT09"/>
    <n v="286"/>
    <n v="0.47047755557668075"/>
  </r>
  <r>
    <n v="1447189613.7"/>
    <x v="0"/>
    <s v="PORT04"/>
    <s v="V444_0"/>
    <n v="2"/>
    <s v="DTP"/>
    <n v="3"/>
    <n v="0"/>
    <s v="V5555555_12"/>
    <x v="136"/>
    <x v="1"/>
    <s v="PORT09"/>
    <n v="272"/>
    <n v="0.10610993223355467"/>
  </r>
  <r>
    <n v="1447307777.7"/>
    <x v="0"/>
    <s v="PORT04"/>
    <s v="V444_0"/>
    <n v="2"/>
    <s v="DTP"/>
    <n v="3"/>
    <n v="0"/>
    <s v="V5555555_12"/>
    <x v="136"/>
    <x v="1"/>
    <s v="PORT09"/>
    <n v="458"/>
    <n v="1.237949209391471"/>
  </r>
  <r>
    <n v="1447350383.7"/>
    <x v="0"/>
    <s v="PORT04"/>
    <s v="V444_0"/>
    <n v="2"/>
    <s v="DTP"/>
    <n v="3"/>
    <n v="0"/>
    <s v="V5555555_12"/>
    <x v="136"/>
    <x v="1"/>
    <s v="PORT09"/>
    <n v="282"/>
    <n v="0.17684988705592444"/>
  </r>
  <r>
    <n v="1447307778.7"/>
    <x v="0"/>
    <s v="PORT04"/>
    <s v="V444_0"/>
    <n v="2"/>
    <s v="DTP"/>
    <n v="3"/>
    <n v="0"/>
    <s v="V5555555_12"/>
    <x v="136"/>
    <x v="1"/>
    <s v="PORT09"/>
    <n v="287"/>
    <n v="8.8424943527962221E-2"/>
  </r>
  <r>
    <n v="1447321398.7"/>
    <x v="0"/>
    <s v="PORT04"/>
    <s v="V444_0"/>
    <n v="2"/>
    <s v="DTP"/>
    <n v="3"/>
    <n v="0"/>
    <s v="V5555555_12"/>
    <x v="137"/>
    <x v="1"/>
    <s v="PORT09"/>
    <n v="315"/>
    <n v="0.11566039132473044"/>
  </r>
  <r>
    <n v="1447216050.7"/>
    <x v="0"/>
    <s v="PORT04"/>
    <s v="V444_0"/>
    <n v="2"/>
    <s v="DTP"/>
    <n v="3"/>
    <n v="0"/>
    <s v="V5555555_12"/>
    <x v="138"/>
    <x v="1"/>
    <s v="PORT09"/>
    <n v="560"/>
    <n v="1.115438794196363"/>
  </r>
  <r>
    <n v="1447279003.7"/>
    <x v="0"/>
    <s v="PORT04"/>
    <s v="V444_0"/>
    <n v="2"/>
    <s v="DTP"/>
    <n v="3"/>
    <n v="0"/>
    <s v="V5555555_12"/>
    <x v="471"/>
    <x v="1"/>
    <s v="PORT09"/>
    <n v="299"/>
    <n v="0.53034700315457406"/>
  </r>
  <r>
    <n v="1447279002.7"/>
    <x v="0"/>
    <s v="PORT04"/>
    <s v="V444_0"/>
    <n v="2"/>
    <s v="DTP"/>
    <n v="3"/>
    <n v="0"/>
    <s v="V5555555_12"/>
    <x v="471"/>
    <x v="1"/>
    <s v="PORT09"/>
    <n v="407"/>
    <n v="1.0076593059936907"/>
  </r>
  <r>
    <n v="1447154087.7"/>
    <x v="0"/>
    <s v="PORT04"/>
    <s v="V444_0"/>
    <n v="2"/>
    <s v="DTP"/>
    <n v="3"/>
    <n v="0"/>
    <s v="V5555555_12"/>
    <x v="471"/>
    <x v="1"/>
    <s v="PORT09"/>
    <n v="369"/>
    <n v="0.66293375394321763"/>
  </r>
  <r>
    <n v="1447400494.7"/>
    <x v="0"/>
    <s v="PORT04"/>
    <s v="V444_0"/>
    <n v="2"/>
    <s v="DTP"/>
    <n v="3"/>
    <n v="0"/>
    <s v="V5555555_12"/>
    <x v="471"/>
    <x v="1"/>
    <s v="PORT09"/>
    <n v="335"/>
    <n v="0.39776025236593054"/>
  </r>
  <r>
    <n v="1447146649.7"/>
    <x v="0"/>
    <s v="PORT04"/>
    <s v="V444_0"/>
    <n v="2"/>
    <s v="DTP"/>
    <n v="3"/>
    <n v="0"/>
    <s v="V5555555_12"/>
    <x v="471"/>
    <x v="1"/>
    <s v="PORT09"/>
    <n v="538"/>
    <n v="2.84"/>
  </r>
  <r>
    <n v="1447205749.7"/>
    <x v="0"/>
    <s v="PORT04"/>
    <s v="V444_0"/>
    <n v="2"/>
    <s v="DTP"/>
    <n v="3"/>
    <n v="0"/>
    <s v="V5555555_12"/>
    <x v="492"/>
    <x v="1"/>
    <s v="PORT09"/>
    <n v="271"/>
    <n v="0.18736894758804401"/>
  </r>
  <r>
    <n v="1447367087.7"/>
    <x v="0"/>
    <s v="PORT04"/>
    <s v="V444_0"/>
    <n v="2"/>
    <s v="DTP"/>
    <n v="3"/>
    <n v="0"/>
    <s v="V5555555_12"/>
    <x v="355"/>
    <x v="1"/>
    <s v="PORT09"/>
    <n v="531"/>
    <n v="2.5441552654597062"/>
  </r>
  <r>
    <n v="1447406612.7"/>
    <x v="0"/>
    <s v="PORT04"/>
    <s v="V444_0"/>
    <n v="2"/>
    <s v="DTP"/>
    <n v="3"/>
    <n v="0"/>
    <s v="V5555555_12"/>
    <x v="564"/>
    <x v="1"/>
    <s v="PORT09"/>
    <n v="335"/>
    <n v="1.5119666269368297"/>
  </r>
  <r>
    <n v="1447216081.7"/>
    <x v="0"/>
    <s v="PORT04"/>
    <s v="V444_0"/>
    <n v="2"/>
    <s v="DTP"/>
    <n v="3"/>
    <n v="0"/>
    <s v="V5555555_12"/>
    <x v="564"/>
    <x v="1"/>
    <s v="PORT09"/>
    <n v="359"/>
    <n v="1.7701072705601908"/>
  </r>
  <r>
    <n v="1447148225.7"/>
    <x v="0"/>
    <s v="PORT04"/>
    <s v="V444_0"/>
    <n v="2"/>
    <s v="DTP"/>
    <n v="0"/>
    <n v="0"/>
    <s v="V555555555_27"/>
    <x v="444"/>
    <x v="1"/>
    <s v="PORT09"/>
    <n v="306"/>
    <n v="0.34302163293789251"/>
  </r>
  <r>
    <n v="1447167163.7"/>
    <x v="0"/>
    <s v="PORT04"/>
    <s v="V444_0"/>
    <n v="2"/>
    <s v="DTP"/>
    <n v="0"/>
    <n v="0"/>
    <s v="V555555555_27"/>
    <x v="444"/>
    <x v="1"/>
    <s v="PORT09"/>
    <n v="668"/>
    <n v="2.4697557571528259"/>
  </r>
  <r>
    <n v="1447225587.7"/>
    <x v="0"/>
    <s v="PORT04"/>
    <s v="V444_0"/>
    <n v="2"/>
    <s v="DTP"/>
    <n v="0"/>
    <n v="0"/>
    <s v="V555555555_27"/>
    <x v="444"/>
    <x v="1"/>
    <s v="PORT09"/>
    <n v="2279"/>
    <n v="8.68"/>
  </r>
  <r>
    <n v="1447231131.7"/>
    <x v="0"/>
    <s v="PORT04"/>
    <s v="V444_0"/>
    <n v="2"/>
    <s v="DTP"/>
    <n v="0"/>
    <n v="0"/>
    <s v="V555555555_27"/>
    <x v="78"/>
    <x v="1"/>
    <s v="PORT09"/>
    <n v="376"/>
    <n v="2.7450346420323326"/>
  </r>
  <r>
    <n v="1447403873.7"/>
    <x v="0"/>
    <s v="PORT04"/>
    <s v="V444_0"/>
    <n v="2"/>
    <s v="DTP"/>
    <n v="0"/>
    <n v="0"/>
    <s v="V555555555_27"/>
    <x v="78"/>
    <x v="1"/>
    <s v="PORT09"/>
    <n v="277"/>
    <n v="0.83658198614318713"/>
  </r>
  <r>
    <n v="1447265641.7"/>
    <x v="0"/>
    <s v="PORT04"/>
    <s v="V444_0"/>
    <n v="2"/>
    <s v="DTP"/>
    <n v="0"/>
    <n v="0"/>
    <s v="V555555555_27"/>
    <x v="78"/>
    <x v="1"/>
    <s v="PORT09"/>
    <n v="525"/>
    <n v="4.16"/>
  </r>
  <r>
    <n v="1447326460.7"/>
    <x v="0"/>
    <s v="PORT04"/>
    <s v="V444_0"/>
    <n v="2"/>
    <s v="DTP"/>
    <n v="0"/>
    <n v="0"/>
    <s v="V555555555_27"/>
    <x v="78"/>
    <x v="1"/>
    <s v="PORT09"/>
    <n v="615"/>
    <n v="4.84"/>
  </r>
  <r>
    <n v="1447225528.7"/>
    <x v="0"/>
    <s v="PORT04"/>
    <s v="V444_0"/>
    <n v="2"/>
    <s v="DTP"/>
    <n v="0"/>
    <n v="0"/>
    <s v="V555555555_27"/>
    <x v="78"/>
    <x v="1"/>
    <s v="PORT09"/>
    <n v="632"/>
    <n v="4.84"/>
  </r>
  <r>
    <n v="1447364434.7"/>
    <x v="0"/>
    <s v="PORT04"/>
    <s v="V444_0"/>
    <n v="2"/>
    <s v="DTP"/>
    <n v="0"/>
    <n v="0"/>
    <s v="V555555555_27"/>
    <x v="60"/>
    <x v="1"/>
    <s v="PORT09"/>
    <n v="379"/>
    <n v="1.5765027820851951"/>
  </r>
  <r>
    <n v="1447364433.7"/>
    <x v="0"/>
    <s v="PORT04"/>
    <s v="V444_0"/>
    <n v="2"/>
    <s v="DTP"/>
    <n v="0"/>
    <n v="0"/>
    <s v="V555555555_27"/>
    <x v="60"/>
    <x v="1"/>
    <s v="PORT09"/>
    <n v="369"/>
    <n v="1.5765027820851951"/>
  </r>
  <r>
    <n v="1447371399.7"/>
    <x v="0"/>
    <s v="PORT04"/>
    <s v="V444_0"/>
    <n v="2"/>
    <s v="DTP"/>
    <n v="0"/>
    <n v="3"/>
    <s v="V555555555_27"/>
    <x v="143"/>
    <x v="1"/>
    <s v="PORT09"/>
    <n v="3295"/>
    <n v="1.3371930688561289"/>
  </r>
  <r>
    <n v="1447295149.7"/>
    <x v="0"/>
    <s v="PORT04"/>
    <s v="V444_0"/>
    <n v="2"/>
    <s v="DTP"/>
    <n v="0"/>
    <n v="3"/>
    <s v="V555555555_27"/>
    <x v="143"/>
    <x v="1"/>
    <s v="PORT09"/>
    <n v="3292"/>
    <n v="1.3371930688561289"/>
  </r>
  <r>
    <n v="1447266925.7"/>
    <x v="0"/>
    <s v="PORT04"/>
    <s v="V444_0"/>
    <n v="2"/>
    <s v="DTP"/>
    <n v="0"/>
    <n v="0"/>
    <s v="V555555555_27"/>
    <x v="358"/>
    <x v="1"/>
    <s v="PORT09"/>
    <n v="345"/>
    <n v="1.4287732517070875"/>
  </r>
  <r>
    <n v="1447296255.7"/>
    <x v="0"/>
    <s v="PORT04"/>
    <s v="V444_0"/>
    <n v="2"/>
    <s v="DTP"/>
    <n v="0"/>
    <n v="0"/>
    <s v="V555555555_27"/>
    <x v="359"/>
    <x v="1"/>
    <s v="PORT09"/>
    <n v="285"/>
    <n v="1.2085106382978725"/>
  </r>
  <r>
    <n v="1447159720.7"/>
    <x v="0"/>
    <s v="PORT04"/>
    <s v="V444_0"/>
    <n v="2"/>
    <s v="DTP"/>
    <n v="0"/>
    <n v="0"/>
    <s v="V555555555_27"/>
    <x v="359"/>
    <x v="1"/>
    <s v="PORT09"/>
    <n v="314"/>
    <n v="2.2000000000000002"/>
  </r>
  <r>
    <n v="1447159728.7"/>
    <x v="0"/>
    <s v="PORT04"/>
    <s v="V444_0"/>
    <n v="2"/>
    <s v="DTP"/>
    <n v="0"/>
    <n v="0"/>
    <s v="V555555555_27"/>
    <x v="359"/>
    <x v="1"/>
    <s v="PORT09"/>
    <n v="413"/>
    <n v="2.54"/>
  </r>
  <r>
    <n v="1447176711.7"/>
    <x v="0"/>
    <s v="PORT04"/>
    <s v="V444_0"/>
    <n v="2"/>
    <s v="DTP"/>
    <n v="0"/>
    <n v="0"/>
    <s v="V555555555_27"/>
    <x v="359"/>
    <x v="1"/>
    <s v="PORT09"/>
    <n v="373"/>
    <n v="2.74"/>
  </r>
  <r>
    <n v="1447159729.7"/>
    <x v="0"/>
    <s v="PORT04"/>
    <s v="V444_0"/>
    <n v="2"/>
    <s v="DTP"/>
    <n v="0"/>
    <n v="0"/>
    <s v="V555555555_27"/>
    <x v="359"/>
    <x v="1"/>
    <s v="PORT09"/>
    <n v="435"/>
    <n v="2.86"/>
  </r>
  <r>
    <n v="1447369674.7"/>
    <x v="0"/>
    <s v="PORT04"/>
    <s v="V444_0"/>
    <n v="2"/>
    <s v="DTP"/>
    <n v="0"/>
    <n v="0"/>
    <s v="V555555555_27"/>
    <x v="565"/>
    <x v="1"/>
    <s v="PORT09"/>
    <n v="382"/>
    <n v="1.3051703904899086"/>
  </r>
  <r>
    <n v="1447326104.7"/>
    <x v="0"/>
    <s v="PORT04"/>
    <s v="V444_0"/>
    <n v="2"/>
    <s v="DTP"/>
    <n v="0"/>
    <n v="0"/>
    <s v="V555555555_27"/>
    <x v="520"/>
    <x v="1"/>
    <s v="PORT09"/>
    <n v="400"/>
    <n v="1.9124147132088831"/>
  </r>
  <r>
    <n v="1447165488.7"/>
    <x v="0"/>
    <s v="PORT04"/>
    <s v="V444_0"/>
    <n v="2"/>
    <s v="DTP"/>
    <n v="0"/>
    <n v="0"/>
    <s v="V555555555_27"/>
    <x v="520"/>
    <x v="1"/>
    <s v="PORT09"/>
    <n v="336"/>
    <n v="9.2723137610127668E-2"/>
  </r>
  <r>
    <n v="1447185916.7"/>
    <x v="0"/>
    <s v="PORT04"/>
    <s v="V444_0"/>
    <n v="2"/>
    <s v="DTP"/>
    <n v="0"/>
    <n v="0"/>
    <s v="V555555555_27"/>
    <x v="520"/>
    <x v="1"/>
    <s v="PORT09"/>
    <n v="785"/>
    <n v="6.0849559056646285"/>
  </r>
  <r>
    <n v="1447163000.7"/>
    <x v="0"/>
    <s v="PORT04"/>
    <s v="V444_0"/>
    <n v="2"/>
    <s v="DTP"/>
    <n v="0"/>
    <n v="0"/>
    <s v="V555555555_27"/>
    <x v="520"/>
    <x v="1"/>
    <s v="PORT09"/>
    <n v="1274"/>
    <n v="12.24268043522798"/>
  </r>
  <r>
    <n v="1447196800.7"/>
    <x v="0"/>
    <s v="PORT04"/>
    <s v="V444_0"/>
    <n v="2"/>
    <s v="DTP"/>
    <n v="0"/>
    <n v="0"/>
    <s v="V555555555_27"/>
    <x v="520"/>
    <x v="1"/>
    <s v="PORT09"/>
    <n v="998"/>
    <n v="8.1132745408861702"/>
  </r>
  <r>
    <n v="1447266912.7"/>
    <x v="0"/>
    <s v="PORT04"/>
    <s v="V444_0"/>
    <n v="2"/>
    <s v="DTP"/>
    <n v="0"/>
    <n v="0"/>
    <s v="V555555555_27"/>
    <x v="520"/>
    <x v="1"/>
    <s v="PORT09"/>
    <n v="2140"/>
    <n v="21.059742629700246"/>
  </r>
  <r>
    <n v="1447323871.7"/>
    <x v="0"/>
    <s v="PORT04"/>
    <s v="V444_0"/>
    <n v="2"/>
    <s v="DTP"/>
    <n v="0"/>
    <n v="0"/>
    <s v="V555555555_27"/>
    <x v="520"/>
    <x v="1"/>
    <s v="PORT09"/>
    <n v="803"/>
    <n v="6.0154135524570327"/>
  </r>
  <r>
    <n v="1447163001.7"/>
    <x v="0"/>
    <s v="PORT04"/>
    <s v="V444_0"/>
    <n v="2"/>
    <s v="DTP"/>
    <n v="0"/>
    <n v="0"/>
    <s v="V555555555_27"/>
    <x v="520"/>
    <x v="1"/>
    <s v="PORT09"/>
    <n v="743"/>
    <n v="4.9722782543430961"/>
  </r>
  <r>
    <n v="1447152755.7"/>
    <x v="0"/>
    <s v="PORT04"/>
    <s v="V444_0"/>
    <n v="2"/>
    <s v="DTP"/>
    <n v="0"/>
    <n v="0"/>
    <s v="V555555555_27"/>
    <x v="520"/>
    <x v="1"/>
    <s v="PORT09"/>
    <n v="538"/>
    <n v="2.4339823622658514"/>
  </r>
  <r>
    <n v="1447265626.7"/>
    <x v="0"/>
    <s v="PORT04"/>
    <s v="V444_0"/>
    <n v="2"/>
    <s v="DTP"/>
    <n v="0"/>
    <n v="0"/>
    <s v="V555555555_27"/>
    <x v="566"/>
    <x v="1"/>
    <s v="PORT09"/>
    <n v="315"/>
    <n v="0.58577946682998039"/>
  </r>
  <r>
    <n v="1447310506.7"/>
    <x v="0"/>
    <s v="PORT04"/>
    <s v="V444_0"/>
    <n v="2"/>
    <s v="DTP"/>
    <n v="0"/>
    <n v="0"/>
    <s v="V555555555_27"/>
    <x v="566"/>
    <x v="1"/>
    <s v="PORT09"/>
    <n v="3472"/>
    <n v="34.397779422086948"/>
  </r>
  <r>
    <n v="1447163233.7"/>
    <x v="0"/>
    <s v="PORT04"/>
    <s v="V444_0"/>
    <n v="2"/>
    <s v="DTP"/>
    <n v="0"/>
    <n v="0"/>
    <s v="V555555555_27"/>
    <x v="566"/>
    <x v="1"/>
    <s v="PORT09"/>
    <n v="308"/>
    <n v="0.17573384004899412"/>
  </r>
  <r>
    <n v="1447369902.7"/>
    <x v="0"/>
    <s v="PORT04"/>
    <s v="V444_0"/>
    <n v="2"/>
    <s v="DTP"/>
    <n v="0"/>
    <n v="0"/>
    <s v="V555555555_27"/>
    <x v="566"/>
    <x v="1"/>
    <s v="PORT09"/>
    <n v="446"/>
    <n v="1.7768643827176072"/>
  </r>
  <r>
    <n v="1447152756.7"/>
    <x v="0"/>
    <s v="PORT04"/>
    <s v="V444_0"/>
    <n v="2"/>
    <s v="DTP"/>
    <n v="0"/>
    <n v="0"/>
    <s v="V555555555_27"/>
    <x v="566"/>
    <x v="1"/>
    <s v="PORT09"/>
    <n v="921"/>
    <n v="5.9554245794381337"/>
  </r>
  <r>
    <n v="1447360768.7"/>
    <x v="0"/>
    <s v="PORT04"/>
    <s v="V444_0"/>
    <n v="2"/>
    <s v="DTP"/>
    <n v="0"/>
    <n v="0"/>
    <s v="V555555555_27"/>
    <x v="566"/>
    <x v="1"/>
    <s v="PORT09"/>
    <n v="337"/>
    <n v="0.48814955569165031"/>
  </r>
  <r>
    <n v="1447357656.7"/>
    <x v="0"/>
    <s v="PORT04"/>
    <s v="V444_0"/>
    <n v="2"/>
    <s v="DTP"/>
    <n v="0"/>
    <n v="0"/>
    <s v="V555555555_27"/>
    <x v="566"/>
    <x v="1"/>
    <s v="PORT09"/>
    <n v="365"/>
    <n v="0.48814955569165031"/>
  </r>
  <r>
    <n v="1447163002.7"/>
    <x v="0"/>
    <s v="PORT04"/>
    <s v="V444_0"/>
    <n v="2"/>
    <s v="DTP"/>
    <n v="0"/>
    <n v="0"/>
    <s v="V555555555_27"/>
    <x v="566"/>
    <x v="1"/>
    <s v="PORT09"/>
    <n v="722"/>
    <n v="4.1492712233790279"/>
  </r>
  <r>
    <n v="1447369673.7"/>
    <x v="0"/>
    <s v="PORT04"/>
    <s v="V444_0"/>
    <n v="2"/>
    <s v="DTP"/>
    <n v="0"/>
    <n v="0"/>
    <s v="V555555555_27"/>
    <x v="567"/>
    <x v="1"/>
    <s v="PORT09"/>
    <n v="315"/>
    <n v="8.4073854126001449E-2"/>
  </r>
  <r>
    <n v="1447369901.7"/>
    <x v="0"/>
    <s v="PORT04"/>
    <s v="V444_0"/>
    <n v="2"/>
    <s v="DTP"/>
    <n v="0"/>
    <n v="0"/>
    <s v="V555555555_27"/>
    <x v="568"/>
    <x v="1"/>
    <s v="PORT09"/>
    <n v="236"/>
    <n v="1.4015660615183619E-2"/>
  </r>
  <r>
    <n v="1447369900.7"/>
    <x v="0"/>
    <s v="PORT04"/>
    <s v="V444_0"/>
    <n v="2"/>
    <s v="DTP"/>
    <n v="0"/>
    <n v="0"/>
    <s v="V555555555_27"/>
    <x v="568"/>
    <x v="1"/>
    <s v="PORT09"/>
    <n v="354"/>
    <n v="0.36440717599477407"/>
  </r>
  <r>
    <n v="1447265627.7"/>
    <x v="0"/>
    <s v="PORT04"/>
    <s v="V444_0"/>
    <n v="2"/>
    <s v="DTP"/>
    <n v="0"/>
    <n v="0"/>
    <s v="V555555555_27"/>
    <x v="569"/>
    <x v="1"/>
    <s v="PORT09"/>
    <n v="381"/>
    <n v="0.32241396047980686"/>
  </r>
  <r>
    <n v="1447163003.7"/>
    <x v="0"/>
    <s v="PORT04"/>
    <s v="V444_0"/>
    <n v="2"/>
    <s v="DTP"/>
    <n v="0"/>
    <n v="0"/>
    <s v="V555555555_27"/>
    <x v="521"/>
    <x v="1"/>
    <s v="PORT09"/>
    <n v="518"/>
    <n v="1.260926836630452"/>
  </r>
  <r>
    <n v="1447155204.7"/>
    <x v="0"/>
    <s v="PORT04"/>
    <s v="V444_0"/>
    <n v="2"/>
    <s v="DTP"/>
    <n v="0"/>
    <n v="0"/>
    <s v="V555555555_27"/>
    <x v="521"/>
    <x v="1"/>
    <s v="PORT09"/>
    <n v="497"/>
    <n v="1.4503618543401913"/>
  </r>
  <r>
    <n v="1447207452.7"/>
    <x v="0"/>
    <s v="PORT04"/>
    <s v="V444_0"/>
    <n v="2"/>
    <s v="DTP"/>
    <n v="0"/>
    <n v="0"/>
    <s v="V555555555_27"/>
    <x v="570"/>
    <x v="1"/>
    <s v="PORT09"/>
    <n v="259"/>
    <n v="5.7292853791711562E-2"/>
  </r>
  <r>
    <n v="1447167005.7"/>
    <x v="0"/>
    <s v="PORT04"/>
    <s v="V444_0"/>
    <n v="2"/>
    <s v="DTP"/>
    <n v="0"/>
    <n v="0"/>
    <s v="V555555555_27"/>
    <x v="570"/>
    <x v="1"/>
    <s v="PORT09"/>
    <n v="363"/>
    <n v="0.34017631938828741"/>
  </r>
  <r>
    <n v="1447167155.7"/>
    <x v="0"/>
    <s v="PORT04"/>
    <s v="V444_0"/>
    <n v="2"/>
    <s v="DTP"/>
    <n v="0"/>
    <n v="0"/>
    <s v="V555555555_27"/>
    <x v="570"/>
    <x v="1"/>
    <s v="PORT09"/>
    <n v="639"/>
    <n v="1.3965133111729693"/>
  </r>
  <r>
    <n v="1447207456.7"/>
    <x v="0"/>
    <s v="PORT04"/>
    <s v="V444_0"/>
    <n v="2"/>
    <s v="DTP"/>
    <n v="0"/>
    <n v="0"/>
    <s v="V555555555_27"/>
    <x v="570"/>
    <x v="1"/>
    <s v="PORT09"/>
    <n v="293"/>
    <n v="2.8646426895855781E-2"/>
  </r>
  <r>
    <n v="1447281854.7"/>
    <x v="0"/>
    <s v="PORT04"/>
    <s v="V444_0"/>
    <n v="2"/>
    <s v="DTP"/>
    <n v="0"/>
    <n v="0"/>
    <s v="V555555555_27"/>
    <x v="481"/>
    <x v="1"/>
    <s v="PORT09"/>
    <n v="335"/>
    <n v="3.9307006369426745"/>
  </r>
  <r>
    <n v="1447317900.7"/>
    <x v="0"/>
    <s v="PORT04"/>
    <s v="V444_0"/>
    <n v="2"/>
    <s v="DTP"/>
    <n v="0"/>
    <n v="0"/>
    <s v="V555555555_27"/>
    <x v="481"/>
    <x v="1"/>
    <s v="PORT09"/>
    <n v="307"/>
    <n v="1.1033545647558385"/>
  </r>
  <r>
    <n v="1447219359.7"/>
    <x v="0"/>
    <s v="PORT04"/>
    <s v="V444_0"/>
    <n v="2"/>
    <s v="DTP"/>
    <n v="0"/>
    <n v="0"/>
    <s v="V555555555_27"/>
    <x v="571"/>
    <x v="1"/>
    <s v="PORT09"/>
    <n v="354"/>
    <n v="3.5"/>
  </r>
  <r>
    <n v="1447162289.7"/>
    <x v="0"/>
    <s v="PORT04"/>
    <s v="V444_0"/>
    <n v="2"/>
    <s v="DTP"/>
    <n v="0"/>
    <n v="0"/>
    <s v="V555555555_27"/>
    <x v="571"/>
    <x v="1"/>
    <s v="PORT09"/>
    <n v="910"/>
    <n v="13.920000000000002"/>
  </r>
  <r>
    <n v="1447219363.7"/>
    <x v="0"/>
    <s v="PORT04"/>
    <s v="V444_0"/>
    <n v="2"/>
    <s v="DTP"/>
    <n v="0"/>
    <n v="0"/>
    <s v="V555555555_27"/>
    <x v="571"/>
    <x v="1"/>
    <s v="PORT09"/>
    <n v="1911"/>
    <n v="28.260000000000005"/>
  </r>
  <r>
    <n v="1447218785.7"/>
    <x v="0"/>
    <s v="PORT04"/>
    <s v="V444_0"/>
    <n v="2"/>
    <s v="DTP"/>
    <n v="0"/>
    <n v="0"/>
    <s v="V555555555_27"/>
    <x v="265"/>
    <x v="1"/>
    <s v="PORT09"/>
    <n v="644"/>
    <n v="2.7420646387080194"/>
  </r>
  <r>
    <n v="1447189610.7"/>
    <x v="0"/>
    <s v="PORT04"/>
    <s v="V444_0"/>
    <n v="2"/>
    <s v="DTP"/>
    <n v="0"/>
    <n v="0"/>
    <s v="V555555555_27"/>
    <x v="265"/>
    <x v="1"/>
    <s v="PORT09"/>
    <n v="1281"/>
    <n v="8.8453698022839351"/>
  </r>
  <r>
    <n v="1447230378.7"/>
    <x v="0"/>
    <s v="PORT04"/>
    <s v="V444_0"/>
    <n v="2"/>
    <s v="DTP"/>
    <n v="0"/>
    <n v="0"/>
    <s v="V555555555_27"/>
    <x v="265"/>
    <x v="1"/>
    <s v="PORT09"/>
    <n v="485"/>
    <n v="1.8133008094682066"/>
  </r>
  <r>
    <n v="1447227113.7"/>
    <x v="0"/>
    <s v="PORT04"/>
    <s v="V444_0"/>
    <n v="2"/>
    <s v="DTP"/>
    <n v="0"/>
    <n v="0"/>
    <s v="V555555555_27"/>
    <x v="265"/>
    <x v="1"/>
    <s v="PORT09"/>
    <n v="793"/>
    <n v="4.3342312031191277"/>
  </r>
  <r>
    <n v="1447398541.7"/>
    <x v="0"/>
    <s v="PORT04"/>
    <s v="V444_0"/>
    <n v="2"/>
    <s v="DTP"/>
    <n v="0"/>
    <n v="0"/>
    <s v="V555555555_27"/>
    <x v="265"/>
    <x v="1"/>
    <s v="PORT09"/>
    <n v="544"/>
    <n v="2.7420646387080194"/>
  </r>
  <r>
    <n v="1447369918.7"/>
    <x v="0"/>
    <s v="PORT04"/>
    <s v="V444_0"/>
    <n v="2"/>
    <s v="DTP"/>
    <n v="0"/>
    <n v="0"/>
    <s v="V555555555_27"/>
    <x v="265"/>
    <x v="1"/>
    <s v="PORT09"/>
    <n v="1250"/>
    <n v="8.4031013121697367"/>
  </r>
  <r>
    <n v="1447398945.7"/>
    <x v="0"/>
    <s v="PORT04"/>
    <s v="V444_0"/>
    <n v="2"/>
    <s v="DTP"/>
    <n v="0"/>
    <n v="0"/>
    <s v="V555555555_27"/>
    <x v="265"/>
    <x v="1"/>
    <s v="PORT09"/>
    <n v="361"/>
    <n v="0.88453698022839344"/>
  </r>
  <r>
    <n v="1447269760.7"/>
    <x v="0"/>
    <s v="PORT04"/>
    <s v="V444_0"/>
    <n v="2"/>
    <s v="DTP"/>
    <n v="0"/>
    <n v="0"/>
    <s v="V555555555_27"/>
    <x v="265"/>
    <x v="1"/>
    <s v="PORT09"/>
    <n v="1316"/>
    <n v="9.1195762661547359"/>
  </r>
  <r>
    <n v="1447187129.7"/>
    <x v="0"/>
    <s v="PORT04"/>
    <s v="V444_0"/>
    <n v="2"/>
    <s v="DTP"/>
    <n v="0"/>
    <n v="0"/>
    <s v="V555555555_27"/>
    <x v="265"/>
    <x v="1"/>
    <s v="PORT09"/>
    <n v="251"/>
    <n v="8.8453698022839339E-2"/>
  </r>
  <r>
    <n v="1447152842.7"/>
    <x v="0"/>
    <s v="PORT04"/>
    <s v="V444_0"/>
    <n v="2"/>
    <s v="DTP"/>
    <n v="0"/>
    <n v="0"/>
    <s v="V555555555_27"/>
    <x v="265"/>
    <x v="1"/>
    <s v="PORT09"/>
    <n v="748"/>
    <n v="4.4226849011419676"/>
  </r>
  <r>
    <n v="1447313991.7"/>
    <x v="0"/>
    <s v="PORT04"/>
    <s v="V444_0"/>
    <n v="2"/>
    <s v="DTP"/>
    <n v="0"/>
    <n v="0"/>
    <s v="V555555555_27"/>
    <x v="265"/>
    <x v="1"/>
    <s v="PORT09"/>
    <n v="1228"/>
    <n v="8.5976994478199842"/>
  </r>
  <r>
    <n v="1447394298.7"/>
    <x v="0"/>
    <s v="PORT04"/>
    <s v="V444_0"/>
    <n v="2"/>
    <s v="DTP"/>
    <n v="0"/>
    <n v="0"/>
    <s v="V555555555_27"/>
    <x v="265"/>
    <x v="1"/>
    <s v="PORT09"/>
    <n v="1104"/>
    <n v="7.0762958418271475"/>
  </r>
  <r>
    <n v="1447398155.7"/>
    <x v="0"/>
    <s v="PORT04"/>
    <s v="V444_0"/>
    <n v="2"/>
    <s v="DTP"/>
    <n v="0"/>
    <n v="0"/>
    <s v="V555555555_27"/>
    <x v="265"/>
    <x v="1"/>
    <s v="PORT09"/>
    <n v="1334"/>
    <n v="8.8453698022839351"/>
  </r>
  <r>
    <n v="1447218783.7"/>
    <x v="0"/>
    <s v="PORT04"/>
    <s v="V444_0"/>
    <n v="2"/>
    <s v="DTP"/>
    <n v="0"/>
    <n v="0"/>
    <s v="V555555555_27"/>
    <x v="265"/>
    <x v="1"/>
    <s v="PORT09"/>
    <n v="1258"/>
    <n v="8.82"/>
  </r>
  <r>
    <n v="1447152814.7"/>
    <x v="0"/>
    <s v="PORT04"/>
    <s v="V444_0"/>
    <n v="2"/>
    <s v="DTP"/>
    <n v="0"/>
    <n v="0"/>
    <s v="V555555555_27"/>
    <x v="265"/>
    <x v="1"/>
    <s v="PORT09"/>
    <n v="1315"/>
    <n v="9.08"/>
  </r>
  <r>
    <n v="1447187452.7"/>
    <x v="0"/>
    <s v="PORT04"/>
    <s v="V444_0"/>
    <n v="2"/>
    <s v="DTP"/>
    <n v="0"/>
    <n v="0"/>
    <s v="V555555555_27"/>
    <x v="265"/>
    <x v="1"/>
    <s v="PORT09"/>
    <n v="2783"/>
    <n v="18.46"/>
  </r>
  <r>
    <n v="1447204422.7"/>
    <x v="0"/>
    <s v="PORT04"/>
    <s v="V444_0"/>
    <n v="2"/>
    <s v="DTP"/>
    <n v="0"/>
    <n v="0"/>
    <s v="V555555555_27"/>
    <x v="265"/>
    <x v="1"/>
    <s v="PORT09"/>
    <n v="2254"/>
    <n v="16.2"/>
  </r>
  <r>
    <n v="1447331180.7"/>
    <x v="0"/>
    <s v="PORT04"/>
    <s v="V444_0"/>
    <n v="2"/>
    <s v="DTP"/>
    <n v="0"/>
    <n v="0"/>
    <s v="V555555555_27"/>
    <x v="266"/>
    <x v="1"/>
    <s v="PORT09"/>
    <n v="387"/>
    <n v="0.70615148330773547"/>
  </r>
  <r>
    <n v="1447326663.7"/>
    <x v="0"/>
    <s v="PORT04"/>
    <s v="V444_0"/>
    <n v="2"/>
    <s v="DTP"/>
    <n v="0"/>
    <n v="0"/>
    <s v="V555555555_27"/>
    <x v="266"/>
    <x v="1"/>
    <s v="PORT09"/>
    <n v="1010"/>
    <n v="5.8"/>
  </r>
  <r>
    <n v="1447245703.7"/>
    <x v="0"/>
    <s v="PORT04"/>
    <s v="V444_0"/>
    <n v="2"/>
    <s v="DTP"/>
    <n v="0"/>
    <n v="0"/>
    <s v="V555555555_27"/>
    <x v="526"/>
    <x v="1"/>
    <s v="PORT09"/>
    <n v="401"/>
    <n v="0.26853498446415563"/>
  </r>
  <r>
    <n v="1447241598.7"/>
    <x v="0"/>
    <s v="PORT04"/>
    <s v="V444_0"/>
    <n v="2"/>
    <s v="DTP"/>
    <n v="0"/>
    <n v="0"/>
    <s v="V555555555_27"/>
    <x v="88"/>
    <x v="1"/>
    <s v="PORT09"/>
    <n v="393"/>
    <n v="0.97670632637790755"/>
  </r>
  <r>
    <n v="1447346633.7"/>
    <x v="0"/>
    <s v="PORT04"/>
    <s v="V444_0"/>
    <n v="2"/>
    <s v="DTP"/>
    <n v="0"/>
    <n v="0"/>
    <s v="V555555555_27"/>
    <x v="88"/>
    <x v="1"/>
    <s v="PORT09"/>
    <n v="589"/>
    <n v="2.6637445264852024"/>
  </r>
  <r>
    <n v="1447403131.7"/>
    <x v="0"/>
    <s v="PORT04"/>
    <s v="V444_0"/>
    <n v="2"/>
    <s v="DTP"/>
    <n v="0"/>
    <n v="0"/>
    <s v="V555555555_27"/>
    <x v="88"/>
    <x v="1"/>
    <s v="PORT09"/>
    <n v="294"/>
    <n v="0.23973700738366821"/>
  </r>
  <r>
    <n v="1447308114.7"/>
    <x v="0"/>
    <s v="PORT04"/>
    <s v="V444_0"/>
    <n v="2"/>
    <s v="DTP"/>
    <n v="0"/>
    <n v="0"/>
    <s v="V555555555_27"/>
    <x v="572"/>
    <x v="1"/>
    <s v="PORT09"/>
    <n v="361"/>
    <n v="0.43459427673448425"/>
  </r>
  <r>
    <n v="1447311944.7"/>
    <x v="0"/>
    <s v="PORT04"/>
    <s v="V444_0"/>
    <n v="2"/>
    <s v="DTP"/>
    <n v="0"/>
    <n v="0"/>
    <s v="V555555555_27"/>
    <x v="572"/>
    <x v="1"/>
    <s v="PORT09"/>
    <n v="457"/>
    <n v="0.73337784198944211"/>
  </r>
  <r>
    <n v="1447206367.7"/>
    <x v="0"/>
    <s v="PORT04"/>
    <s v="V444_0"/>
    <n v="2"/>
    <s v="DTP"/>
    <n v="0"/>
    <n v="0"/>
    <s v="V555555555_27"/>
    <x v="450"/>
    <x v="1"/>
    <s v="PORT09"/>
    <n v="1173"/>
    <n v="3.541828596919526"/>
  </r>
  <r>
    <n v="1447266914.7"/>
    <x v="0"/>
    <s v="PORT04"/>
    <s v="V444_0"/>
    <n v="2"/>
    <s v="DTP"/>
    <n v="0"/>
    <n v="0"/>
    <s v="V555555555_27"/>
    <x v="450"/>
    <x v="1"/>
    <s v="PORT09"/>
    <n v="958"/>
    <n v="2.3763067263677331"/>
  </r>
  <r>
    <n v="1447199220.7"/>
    <x v="0"/>
    <s v="PORT04"/>
    <s v="V444_0"/>
    <n v="2"/>
    <s v="DTP"/>
    <n v="0"/>
    <n v="0"/>
    <s v="V555555555_27"/>
    <x v="450"/>
    <x v="1"/>
    <s v="PORT09"/>
    <n v="615"/>
    <n v="1.2673635873961244"/>
  </r>
  <r>
    <n v="1447199222.7"/>
    <x v="0"/>
    <s v="PORT04"/>
    <s v="V444_0"/>
    <n v="2"/>
    <s v="DTP"/>
    <n v="0"/>
    <n v="0"/>
    <s v="V555555555_27"/>
    <x v="450"/>
    <x v="1"/>
    <s v="PORT09"/>
    <n v="282"/>
    <n v="1.5087661754715766E-2"/>
  </r>
  <r>
    <n v="1447227134.7"/>
    <x v="0"/>
    <s v="PORT04"/>
    <s v="V444_0"/>
    <n v="2"/>
    <s v="DTP"/>
    <n v="0"/>
    <n v="0"/>
    <s v="V555555555_27"/>
    <x v="450"/>
    <x v="1"/>
    <s v="PORT09"/>
    <n v="1932"/>
    <n v="6.0727838562730962"/>
  </r>
  <r>
    <n v="1447283825.7"/>
    <x v="0"/>
    <s v="PORT04"/>
    <s v="V444_0"/>
    <n v="2"/>
    <s v="DTP"/>
    <n v="0"/>
    <n v="0"/>
    <s v="V555555555_27"/>
    <x v="450"/>
    <x v="1"/>
    <s v="PORT09"/>
    <n v="3289"/>
    <n v="11.315746316036824"/>
  </r>
  <r>
    <n v="1447199221.7"/>
    <x v="0"/>
    <s v="PORT04"/>
    <s v="V444_0"/>
    <n v="2"/>
    <s v="DTP"/>
    <n v="0"/>
    <n v="0"/>
    <s v="V555555555_27"/>
    <x v="450"/>
    <x v="1"/>
    <s v="PORT09"/>
    <n v="598"/>
    <n v="1.3352580652923454"/>
  </r>
  <r>
    <n v="1447212503.7"/>
    <x v="0"/>
    <s v="PORT04"/>
    <s v="V444_0"/>
    <n v="2"/>
    <s v="DTP"/>
    <n v="0"/>
    <n v="0"/>
    <s v="V555555555_27"/>
    <x v="451"/>
    <x v="1"/>
    <s v="PORT09"/>
    <n v="1049"/>
    <n v="2.8151151199623503"/>
  </r>
  <r>
    <n v="1447246417.7"/>
    <x v="0"/>
    <s v="PORT04"/>
    <s v="V444_0"/>
    <n v="2"/>
    <s v="DTP"/>
    <n v="0"/>
    <n v="0"/>
    <s v="V555555555_27"/>
    <x v="451"/>
    <x v="1"/>
    <s v="PORT09"/>
    <n v="551"/>
    <n v="0.98880918588677558"/>
  </r>
  <r>
    <n v="1447214677.7"/>
    <x v="0"/>
    <s v="PORT04"/>
    <s v="V444_0"/>
    <n v="2"/>
    <s v="DTP"/>
    <n v="0"/>
    <n v="0"/>
    <s v="V555555555_27"/>
    <x v="451"/>
    <x v="1"/>
    <s v="PORT09"/>
    <n v="1525"/>
    <n v="4.423249632240843"/>
  </r>
  <r>
    <n v="1447269659.7"/>
    <x v="0"/>
    <s v="PORT04"/>
    <s v="V444_0"/>
    <n v="2"/>
    <s v="DTP"/>
    <n v="0"/>
    <n v="0"/>
    <s v="V555555555_27"/>
    <x v="451"/>
    <x v="1"/>
    <s v="PORT09"/>
    <n v="1804"/>
    <n v="5.2783408499294069"/>
  </r>
  <r>
    <n v="1447283824.7"/>
    <x v="0"/>
    <s v="PORT04"/>
    <s v="V444_0"/>
    <n v="2"/>
    <s v="DTP"/>
    <n v="0"/>
    <n v="0"/>
    <s v="V555555555_27"/>
    <x v="451"/>
    <x v="1"/>
    <s v="PORT09"/>
    <n v="3777"/>
    <n v="12.316128649835283"/>
  </r>
  <r>
    <n v="1447212502.7"/>
    <x v="0"/>
    <s v="PORT04"/>
    <s v="V444_0"/>
    <n v="2"/>
    <s v="DTP"/>
    <n v="0"/>
    <n v="0"/>
    <s v="V555555555_27"/>
    <x v="451"/>
    <x v="1"/>
    <s v="PORT09"/>
    <n v="292"/>
    <n v="7.0377877999058758E-2"/>
  </r>
  <r>
    <n v="1447152758.7"/>
    <x v="0"/>
    <s v="PORT04"/>
    <s v="V444_0"/>
    <n v="2"/>
    <s v="DTP"/>
    <n v="0"/>
    <n v="0"/>
    <s v="V555555555_27"/>
    <x v="451"/>
    <x v="1"/>
    <s v="PORT09"/>
    <n v="279"/>
    <n v="1.7594469499764689E-2"/>
  </r>
  <r>
    <n v="1447152757.7"/>
    <x v="0"/>
    <s v="PORT04"/>
    <s v="V444_0"/>
    <n v="2"/>
    <s v="DTP"/>
    <n v="0"/>
    <n v="0"/>
    <s v="V555555555_27"/>
    <x v="451"/>
    <x v="1"/>
    <s v="PORT09"/>
    <n v="254"/>
    <n v="3.5188938999529379E-2"/>
  </r>
  <r>
    <n v="1447227135.7"/>
    <x v="0"/>
    <s v="PORT04"/>
    <s v="V444_0"/>
    <n v="2"/>
    <s v="DTP"/>
    <n v="0"/>
    <n v="0"/>
    <s v="V555555555_27"/>
    <x v="451"/>
    <x v="1"/>
    <s v="PORT09"/>
    <n v="777"/>
    <n v="1.9072404937744925"/>
  </r>
  <r>
    <n v="1447204408.7"/>
    <x v="0"/>
    <s v="PORT04"/>
    <s v="V444_0"/>
    <n v="2"/>
    <s v="DTP"/>
    <n v="0"/>
    <n v="0"/>
    <s v="V555555555_27"/>
    <x v="346"/>
    <x v="1"/>
    <s v="PORT09"/>
    <n v="375"/>
    <n v="0.16908310220188094"/>
  </r>
  <r>
    <n v="1447175812.7"/>
    <x v="0"/>
    <s v="PORT04"/>
    <s v="V444_0"/>
    <n v="2"/>
    <s v="DTP"/>
    <n v="0"/>
    <n v="0"/>
    <s v="V555555555_27"/>
    <x v="346"/>
    <x v="1"/>
    <s v="PORT09"/>
    <n v="484"/>
    <n v="0.50724930660564282"/>
  </r>
  <r>
    <n v="1447240419.7"/>
    <x v="0"/>
    <s v="PORT04"/>
    <s v="V444_0"/>
    <n v="2"/>
    <s v="DTP"/>
    <n v="0"/>
    <n v="0"/>
    <s v="V555555555_27"/>
    <x v="346"/>
    <x v="1"/>
    <s v="PORT09"/>
    <n v="356"/>
    <n v="0.33816620440376188"/>
  </r>
  <r>
    <n v="1447334192.7"/>
    <x v="0"/>
    <s v="PORT04"/>
    <s v="V444_0"/>
    <n v="2"/>
    <s v="DTP"/>
    <n v="0"/>
    <n v="0"/>
    <s v="V555555555_27"/>
    <x v="346"/>
    <x v="1"/>
    <s v="PORT09"/>
    <n v="2292"/>
    <n v="6.7633240880752377"/>
  </r>
  <r>
    <n v="1447367410.7"/>
    <x v="0"/>
    <s v="PORT04"/>
    <s v="V444_0"/>
    <n v="2"/>
    <s v="DTP"/>
    <n v="0"/>
    <n v="0"/>
    <s v="V555555555_27"/>
    <x v="346"/>
    <x v="1"/>
    <s v="PORT09"/>
    <n v="417"/>
    <n v="0.33816620440376188"/>
  </r>
  <r>
    <n v="1447302786.7"/>
    <x v="0"/>
    <s v="PORT04"/>
    <s v="V444_0"/>
    <n v="2"/>
    <s v="DTP"/>
    <n v="0"/>
    <n v="0"/>
    <s v="V555555555_27"/>
    <x v="346"/>
    <x v="1"/>
    <s v="PORT09"/>
    <n v="396"/>
    <n v="0.33816620440376188"/>
  </r>
  <r>
    <n v="1447328002.7"/>
    <x v="0"/>
    <s v="PORT04"/>
    <s v="V444_0"/>
    <n v="2"/>
    <s v="DTP"/>
    <n v="0"/>
    <n v="0"/>
    <s v="V555555555_27"/>
    <x v="346"/>
    <x v="1"/>
    <s v="PORT09"/>
    <n v="2244"/>
    <n v="6.7633240880752377"/>
  </r>
  <r>
    <n v="1447162956.7"/>
    <x v="0"/>
    <s v="PORT04"/>
    <s v="V444_0"/>
    <n v="2"/>
    <s v="DTP"/>
    <n v="0"/>
    <n v="0"/>
    <s v="V555555555_27"/>
    <x v="346"/>
    <x v="1"/>
    <s v="PORT09"/>
    <n v="346"/>
    <n v="0.16908310220188094"/>
  </r>
  <r>
    <n v="1447211160.7"/>
    <x v="0"/>
    <s v="PORT04"/>
    <s v="V444_0"/>
    <n v="2"/>
    <s v="DTP"/>
    <n v="0"/>
    <n v="0"/>
    <s v="V555555555_27"/>
    <x v="346"/>
    <x v="1"/>
    <s v="PORT09"/>
    <n v="2298"/>
    <n v="6.7633240880752377"/>
  </r>
  <r>
    <n v="1447383070.7"/>
    <x v="0"/>
    <s v="PORT04"/>
    <s v="V444_0"/>
    <n v="2"/>
    <s v="DTP"/>
    <n v="0"/>
    <n v="0"/>
    <s v="V555555555_27"/>
    <x v="346"/>
    <x v="1"/>
    <s v="PORT09"/>
    <n v="2247"/>
    <n v="6.24"/>
  </r>
  <r>
    <n v="1447204397.7"/>
    <x v="0"/>
    <s v="PORT04"/>
    <s v="V444_0"/>
    <n v="2"/>
    <s v="DTP"/>
    <n v="0"/>
    <n v="0"/>
    <s v="V555555555_27"/>
    <x v="346"/>
    <x v="1"/>
    <s v="PORT09"/>
    <n v="2257"/>
    <n v="6.12"/>
  </r>
  <r>
    <n v="1447152685.7"/>
    <x v="0"/>
    <s v="PORT04"/>
    <s v="V444_0"/>
    <n v="2"/>
    <s v="DTP"/>
    <n v="0"/>
    <n v="0"/>
    <s v="V555555555_27"/>
    <x v="346"/>
    <x v="1"/>
    <s v="PORT09"/>
    <n v="2248"/>
    <n v="6.08"/>
  </r>
  <r>
    <n v="1447168910.7"/>
    <x v="0"/>
    <s v="PORT04"/>
    <s v="V444_0"/>
    <n v="2"/>
    <s v="DTP"/>
    <n v="0"/>
    <n v="0"/>
    <s v="V555555555_27"/>
    <x v="90"/>
    <x v="1"/>
    <s v="PORT09"/>
    <n v="1320"/>
    <n v="2.8001229737721198"/>
  </r>
  <r>
    <n v="1447371882.7"/>
    <x v="0"/>
    <s v="PORT04"/>
    <s v="V444_0"/>
    <n v="2"/>
    <s v="DTP"/>
    <n v="0"/>
    <n v="0"/>
    <s v="V555555555_27"/>
    <x v="90"/>
    <x v="1"/>
    <s v="PORT09"/>
    <n v="1277"/>
    <n v="2.5095441746070888"/>
  </r>
  <r>
    <n v="1447231034.7"/>
    <x v="0"/>
    <s v="PORT04"/>
    <s v="V444_0"/>
    <n v="2"/>
    <s v="DTP"/>
    <n v="0"/>
    <n v="0"/>
    <s v="V555555555_27"/>
    <x v="90"/>
    <x v="1"/>
    <s v="PORT09"/>
    <n v="637"/>
    <n v="0.92456890643419054"/>
  </r>
  <r>
    <n v="1447209474.7"/>
    <x v="0"/>
    <s v="PORT04"/>
    <s v="V444_0"/>
    <n v="2"/>
    <s v="DTP"/>
    <n v="0"/>
    <n v="0"/>
    <s v="V555555555_27"/>
    <x v="90"/>
    <x v="1"/>
    <s v="PORT09"/>
    <n v="744"/>
    <n v="1.1623151966601253"/>
  </r>
  <r>
    <n v="1447339768.7"/>
    <x v="0"/>
    <s v="PORT04"/>
    <s v="V444_0"/>
    <n v="2"/>
    <s v="DTP"/>
    <n v="0"/>
    <n v="0"/>
    <s v="V555555555_27"/>
    <x v="90"/>
    <x v="1"/>
    <s v="PORT09"/>
    <n v="412"/>
    <n v="0.31699505363457964"/>
  </r>
  <r>
    <n v="1447152366.7"/>
    <x v="0"/>
    <s v="PORT04"/>
    <s v="V444_0"/>
    <n v="2"/>
    <s v="DTP"/>
    <n v="0"/>
    <n v="0"/>
    <s v="V555555555_27"/>
    <x v="90"/>
    <x v="1"/>
    <s v="PORT09"/>
    <n v="1621"/>
    <n v="3.4209049538065051"/>
  </r>
  <r>
    <n v="1447231010.7"/>
    <x v="0"/>
    <s v="PORT04"/>
    <s v="V444_0"/>
    <n v="2"/>
    <s v="DTP"/>
    <n v="0"/>
    <n v="0"/>
    <s v="V555555555_27"/>
    <x v="90"/>
    <x v="1"/>
    <s v="PORT09"/>
    <n v="433"/>
    <n v="0.48870070768664359"/>
  </r>
  <r>
    <n v="1447362406.7"/>
    <x v="0"/>
    <s v="PORT04"/>
    <s v="V444_0"/>
    <n v="2"/>
    <s v="DTP"/>
    <n v="0"/>
    <n v="0"/>
    <s v="V555555555_27"/>
    <x v="90"/>
    <x v="1"/>
    <s v="PORT09"/>
    <n v="320"/>
    <n v="0.2271797884381154"/>
  </r>
  <r>
    <n v="1447168979.7"/>
    <x v="0"/>
    <s v="PORT04"/>
    <s v="V444_0"/>
    <n v="2"/>
    <s v="DTP"/>
    <n v="0"/>
    <n v="0"/>
    <s v="V555555555_27"/>
    <x v="90"/>
    <x v="1"/>
    <s v="PORT09"/>
    <n v="1408"/>
    <n v="2.9586205005894097"/>
  </r>
  <r>
    <n v="1447230380.7"/>
    <x v="0"/>
    <s v="PORT04"/>
    <s v="V444_0"/>
    <n v="2"/>
    <s v="DTP"/>
    <n v="0"/>
    <n v="0"/>
    <s v="V555555555_27"/>
    <x v="90"/>
    <x v="1"/>
    <s v="PORT09"/>
    <n v="741"/>
    <n v="1.0830664332514803"/>
  </r>
  <r>
    <n v="1447211159.7"/>
    <x v="0"/>
    <s v="PORT04"/>
    <s v="V444_0"/>
    <n v="2"/>
    <s v="DTP"/>
    <n v="0"/>
    <n v="0"/>
    <s v="V555555555_27"/>
    <x v="90"/>
    <x v="1"/>
    <s v="PORT09"/>
    <n v="2265"/>
    <n v="5.2832508939096607"/>
  </r>
  <r>
    <n v="1447281360.7"/>
    <x v="0"/>
    <s v="PORT04"/>
    <s v="V444_0"/>
    <n v="2"/>
    <s v="DTP"/>
    <n v="0"/>
    <n v="0"/>
    <s v="V555555555_27"/>
    <x v="90"/>
    <x v="1"/>
    <s v="PORT09"/>
    <n v="353"/>
    <n v="0.264162544695483"/>
  </r>
  <r>
    <n v="1447371905.7"/>
    <x v="0"/>
    <s v="PORT04"/>
    <s v="V444_0"/>
    <n v="2"/>
    <s v="DTP"/>
    <n v="0"/>
    <n v="0"/>
    <s v="V555555555_27"/>
    <x v="90"/>
    <x v="1"/>
    <s v="PORT09"/>
    <n v="2284"/>
    <n v="5.322875275613983"/>
  </r>
  <r>
    <n v="1447371899.7"/>
    <x v="0"/>
    <s v="PORT04"/>
    <s v="V444_0"/>
    <n v="2"/>
    <s v="DTP"/>
    <n v="0"/>
    <n v="0"/>
    <s v="V555555555_27"/>
    <x v="90"/>
    <x v="1"/>
    <s v="PORT09"/>
    <n v="384"/>
    <n v="0.31699505363457964"/>
  </r>
  <r>
    <n v="1447349631.7"/>
    <x v="0"/>
    <s v="PORT04"/>
    <s v="V444_0"/>
    <n v="2"/>
    <s v="DTP"/>
    <n v="0"/>
    <n v="0"/>
    <s v="V555555555_27"/>
    <x v="90"/>
    <x v="1"/>
    <s v="PORT09"/>
    <n v="572"/>
    <n v="0.81890388855599738"/>
  </r>
  <r>
    <n v="1447269501.7"/>
    <x v="0"/>
    <s v="PORT04"/>
    <s v="V444_0"/>
    <n v="2"/>
    <s v="DTP"/>
    <n v="0"/>
    <n v="0"/>
    <s v="V555555555_27"/>
    <x v="90"/>
    <x v="1"/>
    <s v="PORT09"/>
    <n v="1399"/>
    <n v="2.9057879916503131"/>
  </r>
  <r>
    <n v="1447306817.7"/>
    <x v="0"/>
    <s v="PORT04"/>
    <s v="V444_0"/>
    <n v="2"/>
    <s v="DTP"/>
    <n v="0"/>
    <n v="0"/>
    <s v="V555555555_27"/>
    <x v="90"/>
    <x v="1"/>
    <s v="PORT09"/>
    <n v="1252"/>
    <n v="2.5359604290766371"/>
  </r>
  <r>
    <n v="1447371902.7"/>
    <x v="0"/>
    <s v="PORT04"/>
    <s v="V444_0"/>
    <n v="2"/>
    <s v="DTP"/>
    <n v="0"/>
    <n v="0"/>
    <s v="V555555555_27"/>
    <x v="90"/>
    <x v="1"/>
    <s v="PORT09"/>
    <n v="695"/>
    <n v="1.0038176698428354"/>
  </r>
  <r>
    <n v="1447371896.7"/>
    <x v="0"/>
    <s v="PORT04"/>
    <s v="V444_0"/>
    <n v="2"/>
    <s v="DTP"/>
    <n v="0"/>
    <n v="0"/>
    <s v="V555555555_27"/>
    <x v="90"/>
    <x v="1"/>
    <s v="PORT09"/>
    <n v="1419"/>
    <n v="2.9057879916503131"/>
  </r>
  <r>
    <n v="1447209633.7"/>
    <x v="0"/>
    <s v="PORT04"/>
    <s v="V444_0"/>
    <n v="2"/>
    <s v="DTP"/>
    <n v="0"/>
    <n v="0"/>
    <s v="V555555555_27"/>
    <x v="90"/>
    <x v="1"/>
    <s v="PORT09"/>
    <n v="419"/>
    <n v="0.40945194427799869"/>
  </r>
  <r>
    <n v="1447152394.7"/>
    <x v="0"/>
    <s v="PORT04"/>
    <s v="V444_0"/>
    <n v="2"/>
    <s v="DTP"/>
    <n v="0"/>
    <n v="0"/>
    <s v="V555555555_27"/>
    <x v="90"/>
    <x v="1"/>
    <s v="PORT09"/>
    <n v="1574"/>
    <n v="3.3284480631630862"/>
  </r>
  <r>
    <n v="1447231022.7"/>
    <x v="0"/>
    <s v="PORT04"/>
    <s v="V444_0"/>
    <n v="2"/>
    <s v="DTP"/>
    <n v="0"/>
    <n v="0"/>
    <s v="V555555555_27"/>
    <x v="90"/>
    <x v="1"/>
    <s v="PORT09"/>
    <n v="975"/>
    <n v="1.7963053039292844"/>
  </r>
  <r>
    <n v="1447379010.7"/>
    <x v="0"/>
    <s v="PORT04"/>
    <s v="V444_0"/>
    <n v="2"/>
    <s v="DTP"/>
    <n v="0"/>
    <n v="0"/>
    <s v="V555555555_27"/>
    <x v="90"/>
    <x v="1"/>
    <s v="PORT09"/>
    <n v="553"/>
    <n v="0.79248763408644907"/>
  </r>
  <r>
    <n v="1447151142.7"/>
    <x v="0"/>
    <s v="PORT04"/>
    <s v="V444_0"/>
    <n v="2"/>
    <s v="DTP"/>
    <n v="0"/>
    <n v="0"/>
    <s v="V555555555_27"/>
    <x v="346"/>
    <x v="1"/>
    <s v="PORT09"/>
    <n v="2983"/>
    <n v="6.96"/>
  </r>
  <r>
    <n v="1447155229.7"/>
    <x v="0"/>
    <s v="PORT04"/>
    <s v="V444_0"/>
    <n v="2"/>
    <s v="DTP"/>
    <n v="0"/>
    <n v="0"/>
    <s v="V555555555_27"/>
    <x v="346"/>
    <x v="1"/>
    <s v="PORT09"/>
    <n v="2261"/>
    <n v="5"/>
  </r>
  <r>
    <n v="1447286472.7"/>
    <x v="0"/>
    <s v="PORT04"/>
    <s v="V444_0"/>
    <n v="2"/>
    <s v="DTP"/>
    <n v="0"/>
    <n v="0"/>
    <s v="V555555555_27"/>
    <x v="90"/>
    <x v="1"/>
    <s v="PORT09"/>
    <n v="1774"/>
    <n v="3.6400000000000006"/>
  </r>
  <r>
    <n v="1447286439.7"/>
    <x v="0"/>
    <s v="PORT04"/>
    <s v="V444_0"/>
    <n v="2"/>
    <s v="DTP"/>
    <n v="0"/>
    <n v="0"/>
    <s v="V555555555_27"/>
    <x v="90"/>
    <x v="1"/>
    <s v="PORT09"/>
    <n v="1785"/>
    <n v="3.62"/>
  </r>
  <r>
    <n v="1447162931.7"/>
    <x v="0"/>
    <s v="PORT04"/>
    <s v="V444_0"/>
    <n v="2"/>
    <s v="DTP"/>
    <n v="0"/>
    <n v="3"/>
    <s v="V555555555_27"/>
    <x v="452"/>
    <x v="1"/>
    <s v="PORT09"/>
    <n v="2255"/>
    <n v="3.3114089347079037"/>
  </r>
  <r>
    <n v="1447232860.7"/>
    <x v="0"/>
    <s v="PORT04"/>
    <s v="V444_0"/>
    <n v="2"/>
    <s v="DTP"/>
    <n v="0"/>
    <n v="3"/>
    <s v="V555555555_27"/>
    <x v="452"/>
    <x v="1"/>
    <s v="PORT09"/>
    <n v="4327"/>
    <n v="6.6228178694158073"/>
  </r>
  <r>
    <n v="1447313973.7"/>
    <x v="0"/>
    <s v="PORT04"/>
    <s v="V444_0"/>
    <n v="2"/>
    <s v="DTP"/>
    <n v="0"/>
    <n v="0"/>
    <s v="V555555555_27"/>
    <x v="452"/>
    <x v="1"/>
    <s v="PORT09"/>
    <n v="2274"/>
    <n v="3.3114089347079037"/>
  </r>
  <r>
    <n v="1447321323.7"/>
    <x v="0"/>
    <s v="PORT04"/>
    <s v="V444_0"/>
    <n v="2"/>
    <s v="DTP"/>
    <n v="0"/>
    <n v="3"/>
    <s v="V555555555_27"/>
    <x v="452"/>
    <x v="1"/>
    <s v="PORT09"/>
    <n v="4253"/>
    <n v="6.6228178694158073"/>
  </r>
  <r>
    <n v="1447210927.7"/>
    <x v="0"/>
    <s v="PORT04"/>
    <s v="V444_0"/>
    <n v="2"/>
    <s v="DTP"/>
    <n v="0"/>
    <n v="0"/>
    <s v="V555555555_27"/>
    <x v="452"/>
    <x v="1"/>
    <s v="PORT09"/>
    <n v="2252"/>
    <n v="3.3114089347079037"/>
  </r>
  <r>
    <n v="1447162915.7"/>
    <x v="0"/>
    <s v="PORT04"/>
    <s v="V444_0"/>
    <n v="2"/>
    <s v="DTP"/>
    <n v="0"/>
    <n v="3"/>
    <s v="V555555555_27"/>
    <x v="452"/>
    <x v="1"/>
    <s v="PORT09"/>
    <n v="2284"/>
    <n v="3.3114089347079037"/>
  </r>
  <r>
    <n v="1447232839.7"/>
    <x v="0"/>
    <s v="PORT04"/>
    <s v="V444_0"/>
    <n v="2"/>
    <s v="DTP"/>
    <n v="0"/>
    <n v="3"/>
    <s v="V555555555_27"/>
    <x v="452"/>
    <x v="1"/>
    <s v="PORT09"/>
    <n v="2305"/>
    <n v="3.3114089347079037"/>
  </r>
  <r>
    <n v="1447281375.7"/>
    <x v="0"/>
    <s v="PORT04"/>
    <s v="V444_0"/>
    <n v="2"/>
    <s v="DTP"/>
    <n v="0"/>
    <n v="3"/>
    <s v="V555555555_27"/>
    <x v="452"/>
    <x v="1"/>
    <s v="PORT09"/>
    <n v="4233"/>
    <n v="6.6228178694158073"/>
  </r>
  <r>
    <n v="1447400467.7"/>
    <x v="0"/>
    <s v="PORT04"/>
    <s v="V444_0"/>
    <n v="2"/>
    <s v="DTP"/>
    <n v="0"/>
    <n v="3"/>
    <s v="V555555555_27"/>
    <x v="452"/>
    <x v="1"/>
    <s v="PORT09"/>
    <n v="4266"/>
    <n v="6.6228178694158073"/>
  </r>
  <r>
    <n v="1447162914.7"/>
    <x v="0"/>
    <s v="PORT04"/>
    <s v="V444_0"/>
    <n v="2"/>
    <s v="DTP"/>
    <n v="0"/>
    <n v="3"/>
    <s v="V555555555_27"/>
    <x v="452"/>
    <x v="1"/>
    <s v="PORT09"/>
    <n v="2234"/>
    <n v="3.3114089347079037"/>
  </r>
  <r>
    <n v="1447353015.7"/>
    <x v="0"/>
    <s v="PORT04"/>
    <s v="V444_0"/>
    <n v="2"/>
    <s v="DTP"/>
    <n v="0"/>
    <n v="3"/>
    <s v="V555555555_27"/>
    <x v="452"/>
    <x v="1"/>
    <s v="PORT09"/>
    <n v="6306"/>
    <n v="9.1"/>
  </r>
  <r>
    <n v="1447329678.7"/>
    <x v="0"/>
    <s v="PORT04"/>
    <s v="V444_0"/>
    <n v="2"/>
    <s v="DTP"/>
    <n v="0"/>
    <n v="3"/>
    <s v="V555555555_27"/>
    <x v="452"/>
    <x v="1"/>
    <s v="PORT09"/>
    <n v="6300"/>
    <n v="9.02"/>
  </r>
  <r>
    <n v="1447290444.7"/>
    <x v="0"/>
    <s v="PORT04"/>
    <s v="V444_0"/>
    <n v="2"/>
    <s v="DTP"/>
    <n v="0"/>
    <n v="0"/>
    <s v="V555555555_27"/>
    <x v="267"/>
    <x v="1"/>
    <s v="PORT09"/>
    <n v="611"/>
    <n v="0.96579338030819362"/>
  </r>
  <r>
    <n v="1447205760.7"/>
    <x v="0"/>
    <s v="PORT04"/>
    <s v="V444_0"/>
    <n v="2"/>
    <s v="DTP"/>
    <n v="0"/>
    <n v="0"/>
    <s v="V555555555_27"/>
    <x v="267"/>
    <x v="1"/>
    <s v="PORT09"/>
    <n v="1075"/>
    <n v="2.5754490141551831"/>
  </r>
  <r>
    <n v="1447313941.7"/>
    <x v="0"/>
    <s v="PORT04"/>
    <s v="V444_0"/>
    <n v="2"/>
    <s v="DTP"/>
    <n v="0"/>
    <n v="0"/>
    <s v="V555555555_27"/>
    <x v="267"/>
    <x v="1"/>
    <s v="PORT09"/>
    <n v="420"/>
    <n v="0.32193112676939789"/>
  </r>
  <r>
    <n v="1447327979.7"/>
    <x v="0"/>
    <s v="PORT04"/>
    <s v="V444_0"/>
    <n v="2"/>
    <s v="DTP"/>
    <n v="0"/>
    <n v="0"/>
    <s v="V555555555_27"/>
    <x v="267"/>
    <x v="1"/>
    <s v="PORT09"/>
    <n v="761"/>
    <n v="1.4486900704622905"/>
  </r>
  <r>
    <n v="1447356015.7"/>
    <x v="0"/>
    <s v="PORT04"/>
    <s v="V444_0"/>
    <n v="2"/>
    <s v="DTP"/>
    <n v="0"/>
    <n v="0"/>
    <s v="V555555555_27"/>
    <x v="267"/>
    <x v="1"/>
    <s v="PORT09"/>
    <n v="4299"/>
    <n v="13.877245070775915"/>
  </r>
  <r>
    <n v="1447152554.7"/>
    <x v="0"/>
    <s v="PORT04"/>
    <s v="V444_0"/>
    <n v="2"/>
    <s v="DTP"/>
    <n v="0"/>
    <n v="0"/>
    <s v="V555555555_27"/>
    <x v="267"/>
    <x v="1"/>
    <s v="PORT09"/>
    <n v="700"/>
    <n v="1.4486900704622905"/>
  </r>
  <r>
    <n v="1447313993.7"/>
    <x v="0"/>
    <s v="PORT04"/>
    <s v="V444_0"/>
    <n v="2"/>
    <s v="DTP"/>
    <n v="0"/>
    <n v="0"/>
    <s v="V555555555_27"/>
    <x v="267"/>
    <x v="1"/>
    <s v="PORT09"/>
    <n v="1412"/>
    <n v="3.5412423944633766"/>
  </r>
  <r>
    <n v="1447163495.7"/>
    <x v="0"/>
    <s v="PORT04"/>
    <s v="V444_0"/>
    <n v="2"/>
    <s v="DTP"/>
    <n v="0"/>
    <n v="3"/>
    <s v="V555555555_27"/>
    <x v="267"/>
    <x v="1"/>
    <s v="PORT09"/>
    <n v="2278"/>
    <n v="6.4386225353879576"/>
  </r>
  <r>
    <n v="1447313934.7"/>
    <x v="0"/>
    <s v="PORT04"/>
    <s v="V444_0"/>
    <n v="2"/>
    <s v="DTP"/>
    <n v="0"/>
    <n v="0"/>
    <s v="V555555555_27"/>
    <x v="267"/>
    <x v="1"/>
    <s v="PORT09"/>
    <n v="446"/>
    <n v="0.64386225353879578"/>
  </r>
  <r>
    <n v="1447207156.7"/>
    <x v="0"/>
    <s v="PORT04"/>
    <s v="V444_0"/>
    <n v="2"/>
    <s v="DTP"/>
    <n v="0"/>
    <n v="0"/>
    <s v="V555555555_27"/>
    <x v="267"/>
    <x v="1"/>
    <s v="PORT09"/>
    <n v="2074"/>
    <n v="5.9235327325569207"/>
  </r>
  <r>
    <n v="1447162930.7"/>
    <x v="0"/>
    <s v="PORT04"/>
    <s v="V444_0"/>
    <n v="2"/>
    <s v="DTP"/>
    <n v="0"/>
    <n v="3"/>
    <s v="V555555555_27"/>
    <x v="267"/>
    <x v="1"/>
    <s v="PORT09"/>
    <n v="2297"/>
    <n v="6.4386225353879576"/>
  </r>
  <r>
    <n v="1447290448.7"/>
    <x v="0"/>
    <s v="PORT04"/>
    <s v="V444_0"/>
    <n v="2"/>
    <s v="DTP"/>
    <n v="0"/>
    <n v="0"/>
    <s v="V555555555_27"/>
    <x v="267"/>
    <x v="1"/>
    <s v="PORT09"/>
    <n v="990"/>
    <n v="2.2535178873857853"/>
  </r>
  <r>
    <n v="1447204345.7"/>
    <x v="0"/>
    <s v="PORT04"/>
    <s v="V444_0"/>
    <n v="2"/>
    <s v="DTP"/>
    <n v="0"/>
    <n v="0"/>
    <s v="V555555555_27"/>
    <x v="267"/>
    <x v="1"/>
    <s v="PORT09"/>
    <n v="749"/>
    <n v="1.4486900704622905"/>
  </r>
  <r>
    <n v="1447290443.7"/>
    <x v="0"/>
    <s v="PORT04"/>
    <s v="V444_0"/>
    <n v="2"/>
    <s v="DTP"/>
    <n v="0"/>
    <n v="0"/>
    <s v="V555555555_27"/>
    <x v="267"/>
    <x v="1"/>
    <s v="PORT09"/>
    <n v="2277"/>
    <n v="6.1"/>
  </r>
  <r>
    <n v="1447365241.7"/>
    <x v="0"/>
    <s v="PORT04"/>
    <s v="V444_0"/>
    <n v="2"/>
    <s v="DTP"/>
    <n v="0"/>
    <n v="3"/>
    <s v="V555555555_27"/>
    <x v="267"/>
    <x v="1"/>
    <s v="PORT09"/>
    <n v="2244"/>
    <n v="6.04"/>
  </r>
  <r>
    <n v="1447313961.7"/>
    <x v="0"/>
    <s v="PORT04"/>
    <s v="V444_0"/>
    <n v="2"/>
    <s v="DTP"/>
    <n v="0"/>
    <n v="0"/>
    <s v="V555555555_27"/>
    <x v="267"/>
    <x v="1"/>
    <s v="PORT09"/>
    <n v="2244"/>
    <n v="6.04"/>
  </r>
  <r>
    <n v="1447407273.7"/>
    <x v="0"/>
    <s v="PORT04"/>
    <s v="V444_0"/>
    <n v="2"/>
    <s v="DTP"/>
    <n v="0"/>
    <n v="3"/>
    <s v="V555555555_27"/>
    <x v="267"/>
    <x v="1"/>
    <s v="PORT09"/>
    <n v="2319"/>
    <n v="6.02"/>
  </r>
  <r>
    <n v="1447232859.7"/>
    <x v="0"/>
    <s v="PORT04"/>
    <s v="V444_0"/>
    <n v="2"/>
    <s v="DTP"/>
    <n v="0"/>
    <n v="3"/>
    <s v="V555555555_27"/>
    <x v="267"/>
    <x v="1"/>
    <s v="PORT09"/>
    <n v="4234"/>
    <n v="11.8"/>
  </r>
  <r>
    <n v="1447290445.7"/>
    <x v="0"/>
    <s v="PORT04"/>
    <s v="V444_0"/>
    <n v="2"/>
    <s v="DTP"/>
    <n v="0"/>
    <n v="0"/>
    <s v="V555555555_27"/>
    <x v="267"/>
    <x v="1"/>
    <s v="PORT09"/>
    <n v="4332"/>
    <n v="10.74"/>
  </r>
  <r>
    <n v="1447152821.7"/>
    <x v="0"/>
    <s v="PORT04"/>
    <s v="V444_0"/>
    <n v="2"/>
    <s v="DTP"/>
    <n v="0"/>
    <n v="0"/>
    <s v="V555555555_27"/>
    <x v="267"/>
    <x v="1"/>
    <s v="PORT09"/>
    <n v="2779"/>
    <n v="7.04"/>
  </r>
  <r>
    <n v="1447265589.7"/>
    <x v="0"/>
    <s v="PORT04"/>
    <s v="V444_0"/>
    <n v="2"/>
    <s v="DTP"/>
    <n v="0"/>
    <n v="0"/>
    <s v="V555555555_27"/>
    <x v="267"/>
    <x v="1"/>
    <s v="PORT09"/>
    <n v="8417"/>
    <n v="24.44"/>
  </r>
  <r>
    <n v="1447282433.7"/>
    <x v="0"/>
    <s v="PORT04"/>
    <s v="V444_0"/>
    <n v="2"/>
    <s v="DTP"/>
    <n v="0"/>
    <n v="0"/>
    <s v="V555555555_27"/>
    <x v="267"/>
    <x v="1"/>
    <s v="PORT09"/>
    <n v="8273"/>
    <n v="23.96"/>
  </r>
  <r>
    <n v="1447152673.7"/>
    <x v="0"/>
    <s v="PORT04"/>
    <s v="V444_0"/>
    <n v="2"/>
    <s v="DTP"/>
    <n v="0"/>
    <n v="0"/>
    <s v="V555555555_27"/>
    <x v="267"/>
    <x v="1"/>
    <s v="PORT09"/>
    <n v="7292"/>
    <n v="18.7"/>
  </r>
  <r>
    <n v="1447403033.7"/>
    <x v="0"/>
    <s v="PORT04"/>
    <s v="V444_0"/>
    <n v="2"/>
    <s v="DTP"/>
    <n v="0"/>
    <n v="0"/>
    <s v="V555555555_27"/>
    <x v="573"/>
    <x v="1"/>
    <s v="PORT09"/>
    <n v="2312"/>
    <n v="5.2"/>
  </r>
  <r>
    <n v="1447167162.7"/>
    <x v="0"/>
    <s v="PORT04"/>
    <s v="V444_0"/>
    <n v="2"/>
    <s v="DTP"/>
    <n v="0"/>
    <n v="0"/>
    <s v="V555555555_27"/>
    <x v="573"/>
    <x v="1"/>
    <s v="PORT09"/>
    <n v="2306"/>
    <n v="5"/>
  </r>
  <r>
    <n v="1447265689.7"/>
    <x v="0"/>
    <s v="PORT04"/>
    <s v="V444_0"/>
    <n v="2"/>
    <s v="DTP"/>
    <n v="0"/>
    <n v="0"/>
    <s v="V555555555_27"/>
    <x v="284"/>
    <x v="1"/>
    <s v="PORT09"/>
    <n v="2269"/>
    <n v="13.955505034101982"/>
  </r>
  <r>
    <n v="1447265690.7"/>
    <x v="0"/>
    <s v="PORT04"/>
    <s v="V444_0"/>
    <n v="2"/>
    <s v="DTP"/>
    <n v="0"/>
    <n v="0"/>
    <s v="V555555555_27"/>
    <x v="92"/>
    <x v="1"/>
    <s v="PORT09"/>
    <n v="373"/>
    <n v="4"/>
  </r>
  <r>
    <n v="1447317883.7"/>
    <x v="0"/>
    <s v="PORT04"/>
    <s v="V444_0"/>
    <n v="2"/>
    <s v="DTP"/>
    <n v="0"/>
    <n v="3"/>
    <s v="V555555555_27"/>
    <x v="347"/>
    <x v="1"/>
    <s v="PORT09"/>
    <n v="461"/>
    <n v="4.2067216233354472"/>
  </r>
  <r>
    <n v="1447328072.7"/>
    <x v="0"/>
    <s v="PORT04"/>
    <s v="V444_0"/>
    <n v="2"/>
    <s v="DTP"/>
    <n v="0"/>
    <n v="0"/>
    <s v="V555555555_27"/>
    <x v="347"/>
    <x v="1"/>
    <s v="PORT09"/>
    <n v="276"/>
    <n v="1.0096131896005074"/>
  </r>
  <r>
    <n v="1447306818.7"/>
    <x v="0"/>
    <s v="PORT04"/>
    <s v="V444_0"/>
    <n v="2"/>
    <s v="DTP"/>
    <n v="0"/>
    <n v="0"/>
    <s v="V555555555_27"/>
    <x v="347"/>
    <x v="1"/>
    <s v="PORT09"/>
    <n v="513"/>
    <n v="5.78"/>
  </r>
  <r>
    <n v="1447352994.7"/>
    <x v="0"/>
    <s v="PORT04"/>
    <s v="V444_0"/>
    <n v="2"/>
    <s v="DTP"/>
    <n v="0"/>
    <n v="3"/>
    <s v="V555555555_27"/>
    <x v="530"/>
    <x v="1"/>
    <s v="PORT09"/>
    <n v="617"/>
    <n v="6.3968807339449549"/>
  </r>
  <r>
    <n v="1447226888.7"/>
    <x v="0"/>
    <s v="PORT04"/>
    <s v="V444_0"/>
    <n v="2"/>
    <s v="DTP"/>
    <n v="0"/>
    <n v="3"/>
    <s v="V555555555_27"/>
    <x v="530"/>
    <x v="1"/>
    <s v="PORT09"/>
    <n v="1023"/>
    <n v="12.79376146788991"/>
  </r>
  <r>
    <n v="1447365230.7"/>
    <x v="0"/>
    <s v="PORT04"/>
    <s v="V444_0"/>
    <n v="2"/>
    <s v="DTP"/>
    <n v="0"/>
    <n v="3"/>
    <s v="V555555555_27"/>
    <x v="530"/>
    <x v="1"/>
    <s v="PORT09"/>
    <n v="606"/>
    <n v="6.3968807339449549"/>
  </r>
  <r>
    <n v="1447407263.7"/>
    <x v="0"/>
    <s v="PORT04"/>
    <s v="V444_0"/>
    <n v="2"/>
    <s v="DTP"/>
    <n v="0"/>
    <n v="3"/>
    <s v="V555555555_27"/>
    <x v="530"/>
    <x v="1"/>
    <s v="PORT09"/>
    <n v="618"/>
    <n v="6.3968807339449549"/>
  </r>
  <r>
    <n v="1447172298.7"/>
    <x v="0"/>
    <s v="PORT04"/>
    <s v="V444_0"/>
    <n v="2"/>
    <s v="DTP"/>
    <n v="0"/>
    <n v="3"/>
    <s v="V555555555_27"/>
    <x v="530"/>
    <x v="1"/>
    <s v="PORT09"/>
    <n v="683"/>
    <n v="6.3968807339449549"/>
  </r>
  <r>
    <n v="1447162864.7"/>
    <x v="0"/>
    <s v="PORT04"/>
    <s v="V444_0"/>
    <n v="2"/>
    <s v="DTP"/>
    <n v="0"/>
    <n v="3"/>
    <s v="V555555555_27"/>
    <x v="530"/>
    <x v="1"/>
    <s v="PORT09"/>
    <n v="974"/>
    <n v="11.79376146788991"/>
  </r>
  <r>
    <n v="1447162863.7"/>
    <x v="0"/>
    <s v="PORT04"/>
    <s v="V444_0"/>
    <n v="2"/>
    <s v="DTP"/>
    <n v="0"/>
    <n v="3"/>
    <s v="V555555555_27"/>
    <x v="530"/>
    <x v="1"/>
    <s v="PORT09"/>
    <n v="664"/>
    <n v="6.3968807339449549"/>
  </r>
  <r>
    <n v="1447329554.7"/>
    <x v="0"/>
    <s v="PORT04"/>
    <s v="V444_0"/>
    <n v="2"/>
    <s v="DTP"/>
    <n v="0"/>
    <n v="3"/>
    <s v="V555555555_27"/>
    <x v="530"/>
    <x v="1"/>
    <s v="PORT09"/>
    <n v="995"/>
    <n v="13.79376146788991"/>
  </r>
  <r>
    <n v="1447163403.7"/>
    <x v="0"/>
    <s v="PORT04"/>
    <s v="V444_0"/>
    <n v="2"/>
    <s v="DTP"/>
    <n v="0"/>
    <n v="3"/>
    <s v="V555555555_27"/>
    <x v="530"/>
    <x v="1"/>
    <s v="PORT09"/>
    <n v="1048"/>
    <n v="13.5"/>
  </r>
  <r>
    <n v="1447395047.7"/>
    <x v="0"/>
    <s v="PORT04"/>
    <s v="V444_0"/>
    <n v="2"/>
    <s v="DTP"/>
    <n v="0"/>
    <n v="3"/>
    <s v="V555555555_27"/>
    <x v="530"/>
    <x v="1"/>
    <s v="PORT09"/>
    <n v="1036"/>
    <n v="13.46"/>
  </r>
  <r>
    <n v="1447162862.7"/>
    <x v="0"/>
    <s v="PORT04"/>
    <s v="V444_0"/>
    <n v="2"/>
    <s v="DTP"/>
    <n v="0"/>
    <n v="3"/>
    <s v="V555555555_27"/>
    <x v="530"/>
    <x v="1"/>
    <s v="PORT09"/>
    <n v="1382"/>
    <n v="17.68"/>
  </r>
  <r>
    <n v="1447188569.7"/>
    <x v="0"/>
    <s v="PORT04"/>
    <s v="V444_0"/>
    <n v="2"/>
    <s v="DTP"/>
    <n v="0"/>
    <n v="3"/>
    <s v="V555555555_27"/>
    <x v="530"/>
    <x v="1"/>
    <s v="PORT09"/>
    <n v="1332"/>
    <n v="19.5"/>
  </r>
  <r>
    <n v="1447406479.7"/>
    <x v="0"/>
    <s v="PORT04"/>
    <s v="V444_0"/>
    <n v="2"/>
    <s v="DTP"/>
    <n v="0"/>
    <n v="3"/>
    <s v="V555555555_27"/>
    <x v="530"/>
    <x v="1"/>
    <s v="PORT09"/>
    <n v="954"/>
    <n v="11.32"/>
  </r>
  <r>
    <n v="1447160922.7"/>
    <x v="0"/>
    <s v="PORT04"/>
    <s v="V444_0"/>
    <n v="2"/>
    <s v="DTP"/>
    <n v="0"/>
    <n v="0"/>
    <s v="V555555555_27"/>
    <x v="574"/>
    <x v="1"/>
    <s v="PORT09"/>
    <n v="3906"/>
    <n v="2.0816388849668535"/>
  </r>
  <r>
    <n v="1447160931.7"/>
    <x v="0"/>
    <s v="PORT04"/>
    <s v="V444_0"/>
    <n v="2"/>
    <s v="DTP"/>
    <n v="0"/>
    <n v="0"/>
    <s v="V555555555_27"/>
    <x v="574"/>
    <x v="1"/>
    <s v="PORT09"/>
    <n v="3847"/>
    <n v="2.0816388849668535"/>
  </r>
  <r>
    <n v="1447281344.7"/>
    <x v="0"/>
    <s v="PORT04"/>
    <s v="V444_0"/>
    <n v="2"/>
    <s v="DTP"/>
    <n v="0"/>
    <n v="0"/>
    <s v="V555555555_27"/>
    <x v="574"/>
    <x v="1"/>
    <s v="PORT09"/>
    <n v="2706"/>
    <n v="1.3877592566445691"/>
  </r>
  <r>
    <n v="1447234954.7"/>
    <x v="0"/>
    <s v="PORT04"/>
    <s v="V444_0"/>
    <n v="2"/>
    <s v="DTP"/>
    <n v="0"/>
    <n v="0"/>
    <s v="V555555555_27"/>
    <x v="574"/>
    <x v="1"/>
    <s v="PORT09"/>
    <n v="1467"/>
    <n v="0.69387962832228456"/>
  </r>
  <r>
    <n v="1447234929.7"/>
    <x v="0"/>
    <s v="PORT04"/>
    <s v="V444_0"/>
    <n v="2"/>
    <s v="DTP"/>
    <n v="0"/>
    <n v="0"/>
    <s v="V555555555_27"/>
    <x v="574"/>
    <x v="1"/>
    <s v="PORT09"/>
    <n v="5108"/>
    <n v="2.7755185132891382"/>
  </r>
  <r>
    <n v="1447189432.7"/>
    <x v="0"/>
    <s v="PORT04"/>
    <s v="V444_0"/>
    <n v="2"/>
    <s v="DTP"/>
    <n v="0"/>
    <n v="0"/>
    <s v="V555555555_27"/>
    <x v="574"/>
    <x v="1"/>
    <s v="PORT09"/>
    <n v="7509"/>
    <n v="4.1632777699337069"/>
  </r>
  <r>
    <n v="1447312087.7"/>
    <x v="0"/>
    <s v="PORT04"/>
    <s v="V444_0"/>
    <n v="2"/>
    <s v="DTP"/>
    <n v="0"/>
    <n v="0"/>
    <s v="V555555555_27"/>
    <x v="575"/>
    <x v="1"/>
    <s v="PORT09"/>
    <n v="246"/>
    <n v="0.23422731042386707"/>
  </r>
  <r>
    <n v="1447395267.7"/>
    <x v="0"/>
    <s v="PORT04"/>
    <s v="V444_0"/>
    <n v="2"/>
    <s v="DTP"/>
    <n v="0"/>
    <n v="0"/>
    <s v="V555555555_27"/>
    <x v="94"/>
    <x v="1"/>
    <s v="PORT09"/>
    <n v="273"/>
    <n v="1.2603381014304293"/>
  </r>
  <r>
    <n v="1447312069.7"/>
    <x v="0"/>
    <s v="PORT04"/>
    <s v="V444_0"/>
    <n v="2"/>
    <s v="DTP"/>
    <n v="0"/>
    <n v="0"/>
    <s v="V555555555_27"/>
    <x v="95"/>
    <x v="1"/>
    <s v="PORT09"/>
    <n v="316"/>
    <n v="0.22340241796200344"/>
  </r>
  <r>
    <n v="1447391769.7"/>
    <x v="0"/>
    <s v="PORT04"/>
    <s v="V444_0"/>
    <n v="2"/>
    <s v="DTP"/>
    <n v="0"/>
    <n v="0"/>
    <s v="V555555555_27"/>
    <x v="364"/>
    <x v="1"/>
    <s v="PORT09"/>
    <n v="426"/>
    <n v="1.1745022586581899"/>
  </r>
  <r>
    <n v="1447387463.7"/>
    <x v="0"/>
    <s v="PORT04"/>
    <s v="V444_0"/>
    <n v="2"/>
    <s v="DTP"/>
    <n v="0"/>
    <n v="0"/>
    <s v="V555555555_27"/>
    <x v="364"/>
    <x v="1"/>
    <s v="PORT09"/>
    <n v="426"/>
    <n v="1.1745022586581899"/>
  </r>
  <r>
    <n v="1447155230.7"/>
    <x v="0"/>
    <s v="PORT04"/>
    <s v="V444_0"/>
    <n v="2"/>
    <s v="DTP"/>
    <n v="0"/>
    <n v="0"/>
    <s v="V555555555_27"/>
    <x v="364"/>
    <x v="1"/>
    <s v="PORT09"/>
    <n v="494"/>
    <n v="1.5660030115442531"/>
  </r>
  <r>
    <n v="1447339084.7"/>
    <x v="0"/>
    <s v="PORT04"/>
    <s v="V444_0"/>
    <n v="2"/>
    <s v="DTP"/>
    <n v="0"/>
    <n v="0"/>
    <s v="V555555555_27"/>
    <x v="365"/>
    <x v="1"/>
    <s v="PORT09"/>
    <n v="6240"/>
    <n v="10.8"/>
  </r>
  <r>
    <n v="1447295792.7"/>
    <x v="0"/>
    <s v="PORT04"/>
    <s v="V444_0"/>
    <n v="2"/>
    <s v="DTP"/>
    <n v="0"/>
    <n v="3"/>
    <s v="V555555555_27"/>
    <x v="101"/>
    <x v="1"/>
    <s v="PORT09"/>
    <n v="394"/>
    <n v="9.6265292949354446"/>
  </r>
  <r>
    <n v="1447406637.7"/>
    <x v="0"/>
    <s v="PORT04"/>
    <s v="V444_0"/>
    <n v="2"/>
    <s v="DTP"/>
    <n v="0"/>
    <n v="3"/>
    <s v="V555555555_27"/>
    <x v="101"/>
    <x v="1"/>
    <s v="PORT09"/>
    <n v="512"/>
    <n v="30.9"/>
  </r>
  <r>
    <n v="1447199709.7"/>
    <x v="0"/>
    <s v="PORT04"/>
    <s v="V444_0"/>
    <n v="2"/>
    <s v="DTP"/>
    <n v="0"/>
    <n v="0"/>
    <s v="V555555555_27"/>
    <x v="244"/>
    <x v="1"/>
    <s v="PORT09"/>
    <n v="344"/>
    <n v="10.197236042488189"/>
  </r>
  <r>
    <n v="1447266913.7"/>
    <x v="0"/>
    <s v="PORT04"/>
    <s v="V444_0"/>
    <n v="2"/>
    <s v="DTP"/>
    <n v="0"/>
    <n v="0"/>
    <s v="V555555555_27"/>
    <x v="244"/>
    <x v="1"/>
    <s v="PORT09"/>
    <n v="381"/>
    <n v="11.197236042488189"/>
  </r>
  <r>
    <n v="1447152753.7"/>
    <x v="0"/>
    <s v="PORT04"/>
    <s v="V444_0"/>
    <n v="2"/>
    <s v="DTP"/>
    <n v="0"/>
    <n v="0"/>
    <s v="V555555555_27"/>
    <x v="348"/>
    <x v="1"/>
    <s v="PORT09"/>
    <n v="321"/>
    <n v="2.7496968896715903"/>
  </r>
  <r>
    <n v="1447236686.7"/>
    <x v="0"/>
    <s v="PORT04"/>
    <s v="V444_0"/>
    <n v="2"/>
    <s v="DTP"/>
    <n v="0"/>
    <n v="0"/>
    <s v="V555555555_27"/>
    <x v="576"/>
    <x v="1"/>
    <s v="PORT09"/>
    <n v="327"/>
    <n v="1.6477343994903377"/>
  </r>
  <r>
    <n v="1447187325.7"/>
    <x v="0"/>
    <s v="PORT04"/>
    <s v="V444_0"/>
    <n v="2"/>
    <s v="DTP"/>
    <n v="0"/>
    <n v="0"/>
    <s v="V555555555_27"/>
    <x v="576"/>
    <x v="1"/>
    <s v="PORT09"/>
    <n v="278"/>
    <n v="1.6477343994903377"/>
  </r>
  <r>
    <n v="1447350459.7"/>
    <x v="0"/>
    <s v="PORT04"/>
    <s v="V444_0"/>
    <n v="2"/>
    <s v="DTP"/>
    <n v="0"/>
    <n v="0"/>
    <s v="V555555555_27"/>
    <x v="576"/>
    <x v="1"/>
    <s v="PORT09"/>
    <n v="345"/>
    <n v="2.0596679993629223"/>
  </r>
  <r>
    <n v="1447152754.7"/>
    <x v="0"/>
    <s v="PORT04"/>
    <s v="V444_0"/>
    <n v="2"/>
    <s v="DTP"/>
    <n v="0"/>
    <n v="0"/>
    <s v="V555555555_27"/>
    <x v="576"/>
    <x v="1"/>
    <s v="PORT09"/>
    <n v="320"/>
    <n v="2.5745849992036529"/>
  </r>
  <r>
    <n v="1447204346.7"/>
    <x v="0"/>
    <s v="PORT04"/>
    <s v="V444_0"/>
    <n v="2"/>
    <s v="DTP"/>
    <n v="0"/>
    <n v="0"/>
    <s v="V555555555_27"/>
    <x v="268"/>
    <x v="1"/>
    <s v="PORT09"/>
    <n v="1310"/>
    <n v="4.096305732484077"/>
  </r>
  <r>
    <n v="1447313992.7"/>
    <x v="0"/>
    <s v="PORT04"/>
    <s v="V444_0"/>
    <n v="2"/>
    <s v="DTP"/>
    <n v="0"/>
    <n v="0"/>
    <s v="V555555555_27"/>
    <x v="268"/>
    <x v="1"/>
    <s v="PORT09"/>
    <n v="1264"/>
    <n v="4.096305732484077"/>
  </r>
  <r>
    <n v="1447398726.7"/>
    <x v="0"/>
    <s v="PORT04"/>
    <s v="V444_0"/>
    <n v="2"/>
    <s v="DTP"/>
    <n v="0"/>
    <n v="0"/>
    <s v="V555555555_27"/>
    <x v="268"/>
    <x v="1"/>
    <s v="PORT09"/>
    <n v="1243"/>
    <n v="4.096305732484077"/>
  </r>
  <r>
    <n v="1447195325.7"/>
    <x v="0"/>
    <s v="PORT04"/>
    <s v="V444_0"/>
    <n v="2"/>
    <s v="DTP"/>
    <n v="0"/>
    <n v="0"/>
    <s v="V555555555_27"/>
    <x v="268"/>
    <x v="1"/>
    <s v="PORT09"/>
    <n v="6266"/>
    <n v="22.57783439490446"/>
  </r>
  <r>
    <n v="1447152843.7"/>
    <x v="0"/>
    <s v="PORT04"/>
    <s v="V444_0"/>
    <n v="2"/>
    <s v="DTP"/>
    <n v="0"/>
    <n v="0"/>
    <s v="V555555555_27"/>
    <x v="268"/>
    <x v="1"/>
    <s v="PORT09"/>
    <n v="1305"/>
    <n v="4.096305732484077"/>
  </r>
  <r>
    <n v="1447398198.7"/>
    <x v="0"/>
    <s v="PORT04"/>
    <s v="V444_0"/>
    <n v="2"/>
    <s v="DTP"/>
    <n v="0"/>
    <n v="0"/>
    <s v="V555555555_27"/>
    <x v="268"/>
    <x v="1"/>
    <s v="PORT09"/>
    <n v="1280"/>
    <n v="4.096305732484077"/>
  </r>
  <r>
    <n v="1447265692.7"/>
    <x v="0"/>
    <s v="PORT04"/>
    <s v="V444_0"/>
    <n v="2"/>
    <s v="DTP"/>
    <n v="0"/>
    <n v="0"/>
    <s v="V555555555_27"/>
    <x v="268"/>
    <x v="1"/>
    <s v="PORT09"/>
    <n v="1282"/>
    <n v="4.096305732484077"/>
  </r>
  <r>
    <n v="1447265725.7"/>
    <x v="0"/>
    <s v="PORT04"/>
    <s v="V444_0"/>
    <n v="2"/>
    <s v="DTP"/>
    <n v="0"/>
    <n v="0"/>
    <s v="V555555555_27"/>
    <x v="268"/>
    <x v="1"/>
    <s v="PORT09"/>
    <n v="1246"/>
    <n v="4.096305732484077"/>
  </r>
  <r>
    <n v="1447158178.7"/>
    <x v="0"/>
    <s v="PORT04"/>
    <s v="V444_0"/>
    <n v="2"/>
    <s v="DTP"/>
    <n v="0"/>
    <n v="0"/>
    <s v="V555555555_27"/>
    <x v="268"/>
    <x v="1"/>
    <s v="PORT09"/>
    <n v="1329"/>
    <n v="4.096305732484077"/>
  </r>
  <r>
    <n v="1447240555.7"/>
    <x v="0"/>
    <s v="PORT04"/>
    <s v="V444_0"/>
    <n v="2"/>
    <s v="DTP"/>
    <n v="0"/>
    <n v="0"/>
    <s v="V555555555_27"/>
    <x v="268"/>
    <x v="1"/>
    <s v="PORT09"/>
    <n v="2268"/>
    <n v="8.18"/>
  </r>
  <r>
    <n v="1447345766.7"/>
    <x v="0"/>
    <s v="PORT04"/>
    <s v="V444_0"/>
    <n v="2"/>
    <s v="DTP"/>
    <n v="0"/>
    <n v="0"/>
    <s v="V555555555_27"/>
    <x v="106"/>
    <x v="1"/>
    <s v="PORT09"/>
    <n v="329"/>
    <n v="2.3546758767268861"/>
  </r>
  <r>
    <n v="1447355973.7"/>
    <x v="0"/>
    <s v="PORT04"/>
    <s v="V444_0"/>
    <n v="2"/>
    <s v="DTP"/>
    <n v="0"/>
    <n v="0"/>
    <s v="V555555555_27"/>
    <x v="106"/>
    <x v="1"/>
    <s v="PORT09"/>
    <n v="269"/>
    <n v="1.4128055260361316"/>
  </r>
  <r>
    <n v="1447339776.7"/>
    <x v="0"/>
    <s v="PORT04"/>
    <s v="V444_0"/>
    <n v="2"/>
    <s v="DTP"/>
    <n v="0"/>
    <n v="0"/>
    <s v="V555555555_27"/>
    <x v="106"/>
    <x v="1"/>
    <s v="PORT09"/>
    <n v="319"/>
    <n v="0.94187035069075442"/>
  </r>
  <r>
    <n v="1447397696.7"/>
    <x v="0"/>
    <s v="PORT04"/>
    <s v="V444_0"/>
    <n v="2"/>
    <s v="DTP"/>
    <n v="0"/>
    <n v="0"/>
    <s v="V555555555_27"/>
    <x v="253"/>
    <x v="1"/>
    <s v="PORT09"/>
    <n v="318"/>
    <n v="0.39911838790931986"/>
  </r>
  <r>
    <n v="1447184515.7"/>
    <x v="0"/>
    <s v="PORT04"/>
    <s v="V444_0"/>
    <n v="2"/>
    <s v="DTP"/>
    <n v="0"/>
    <n v="0"/>
    <s v="V555555555_27"/>
    <x v="402"/>
    <x v="1"/>
    <s v="PORT09"/>
    <n v="530"/>
    <n v="15.4"/>
  </r>
  <r>
    <n v="1447339822.7"/>
    <x v="0"/>
    <s v="PORT04"/>
    <s v="V444_0"/>
    <n v="2"/>
    <s v="DTP"/>
    <n v="0"/>
    <n v="0"/>
    <s v="V555555555_27"/>
    <x v="109"/>
    <x v="1"/>
    <s v="PORT09"/>
    <n v="302"/>
    <n v="1.2264986770820208"/>
  </r>
  <r>
    <n v="1447360431.7"/>
    <x v="0"/>
    <s v="PORT04"/>
    <s v="V444_0"/>
    <n v="2"/>
    <s v="DTP"/>
    <n v="0"/>
    <n v="0"/>
    <s v="V555555555_27"/>
    <x v="109"/>
    <x v="1"/>
    <s v="PORT09"/>
    <n v="257"/>
    <n v="1.2264986770820208"/>
  </r>
  <r>
    <n v="1447369632.7"/>
    <x v="0"/>
    <s v="PORT04"/>
    <s v="V444_0"/>
    <n v="2"/>
    <s v="DTP"/>
    <n v="0"/>
    <n v="0"/>
    <s v="V555555555_27"/>
    <x v="109"/>
    <x v="1"/>
    <s v="PORT09"/>
    <n v="362"/>
    <n v="2.2230288522111628"/>
  </r>
  <r>
    <n v="1447338434.7"/>
    <x v="0"/>
    <s v="PORT04"/>
    <s v="V444_0"/>
    <n v="2"/>
    <s v="DTP"/>
    <n v="0"/>
    <n v="0"/>
    <s v="V555555555_27"/>
    <x v="403"/>
    <x v="1"/>
    <s v="PORT09"/>
    <n v="469"/>
    <n v="16.299999999999997"/>
  </r>
  <r>
    <n v="1447360806.7"/>
    <x v="0"/>
    <s v="PORT04"/>
    <s v="V444_0"/>
    <n v="2"/>
    <s v="DTP"/>
    <n v="0"/>
    <n v="0"/>
    <s v="V555555555_27"/>
    <x v="253"/>
    <x v="1"/>
    <s v="PORT09"/>
    <n v="511"/>
    <n v="16.82"/>
  </r>
  <r>
    <n v="1447377642.7"/>
    <x v="0"/>
    <s v="PORT04"/>
    <s v="V444_0"/>
    <n v="2"/>
    <s v="DTP"/>
    <n v="0"/>
    <n v="0"/>
    <s v="V555555555_27"/>
    <x v="457"/>
    <x v="1"/>
    <s v="PORT09"/>
    <n v="1812"/>
    <n v="111.83523582566201"/>
  </r>
  <r>
    <n v="1447408445.7"/>
    <x v="0"/>
    <s v="PORT04"/>
    <s v="V444_0"/>
    <n v="2"/>
    <s v="DTP"/>
    <n v="0"/>
    <n v="0"/>
    <s v="V555555555_27"/>
    <x v="457"/>
    <x v="1"/>
    <s v="PORT09"/>
    <n v="5267"/>
    <n v="355.61663057810256"/>
  </r>
  <r>
    <n v="1447178885.7"/>
    <x v="0"/>
    <s v="PORT04"/>
    <s v="V444_0"/>
    <n v="2"/>
    <s v="DTP"/>
    <n v="0"/>
    <n v="0"/>
    <s v="V555555555_27"/>
    <x v="253"/>
    <x v="1"/>
    <s v="PORT09"/>
    <n v="817"/>
    <n v="34.28"/>
  </r>
  <r>
    <n v="1447200254.7"/>
    <x v="0"/>
    <s v="PORT04"/>
    <s v="V444_0"/>
    <n v="2"/>
    <s v="DTP"/>
    <n v="0"/>
    <n v="0"/>
    <s v="V555555555_27"/>
    <x v="109"/>
    <x v="1"/>
    <s v="PORT09"/>
    <n v="585"/>
    <n v="17.66"/>
  </r>
  <r>
    <n v="1447374905.7"/>
    <x v="0"/>
    <s v="PORT04"/>
    <s v="V444_0"/>
    <n v="2"/>
    <s v="DTP"/>
    <n v="0"/>
    <n v="0"/>
    <s v="V555555555_27"/>
    <x v="457"/>
    <x v="1"/>
    <s v="PORT09"/>
    <n v="8837"/>
    <n v="644.16"/>
  </r>
  <r>
    <n v="1447382182.7"/>
    <x v="0"/>
    <s v="PORT04"/>
    <s v="V444_0"/>
    <n v="2"/>
    <s v="DTP"/>
    <n v="0"/>
    <n v="0"/>
    <s v="V555555555_27"/>
    <x v="457"/>
    <x v="1"/>
    <s v="PORT09"/>
    <n v="2952"/>
    <n v="195.66"/>
  </r>
  <r>
    <n v="1447381733.7"/>
    <x v="0"/>
    <s v="PORT04"/>
    <s v="V444_0"/>
    <n v="2"/>
    <s v="DTP"/>
    <n v="0"/>
    <n v="0"/>
    <s v="V555555555_27"/>
    <x v="457"/>
    <x v="1"/>
    <s v="PORT09"/>
    <n v="3155"/>
    <n v="211.09999999999997"/>
  </r>
  <r>
    <n v="1447397661.7"/>
    <x v="0"/>
    <s v="PORT04"/>
    <s v="V444_0"/>
    <n v="2"/>
    <s v="DTP"/>
    <n v="0"/>
    <n v="0"/>
    <s v="V555555555_27"/>
    <x v="457"/>
    <x v="1"/>
    <s v="PORT09"/>
    <n v="5276"/>
    <n v="361.9"/>
  </r>
  <r>
    <n v="1447397658.7"/>
    <x v="0"/>
    <s v="PORT04"/>
    <s v="V444_0"/>
    <n v="2"/>
    <s v="DTP"/>
    <n v="0"/>
    <n v="0"/>
    <s v="V555555555_27"/>
    <x v="457"/>
    <x v="1"/>
    <s v="PORT09"/>
    <n v="4691"/>
    <n v="302.76"/>
  </r>
  <r>
    <n v="1447404197.7"/>
    <x v="0"/>
    <s v="PORT04"/>
    <s v="V444_0"/>
    <n v="2"/>
    <s v="DTP"/>
    <n v="0"/>
    <n v="0"/>
    <s v="V555555555_27"/>
    <x v="457"/>
    <x v="1"/>
    <s v="PORT09"/>
    <n v="5234"/>
    <n v="385.56000000000006"/>
  </r>
  <r>
    <n v="1447397659.7"/>
    <x v="0"/>
    <s v="PORT04"/>
    <s v="V444_0"/>
    <n v="2"/>
    <s v="DTP"/>
    <n v="0"/>
    <n v="0"/>
    <s v="V555555555_27"/>
    <x v="457"/>
    <x v="1"/>
    <s v="PORT09"/>
    <n v="5317"/>
    <n v="375.00000000000006"/>
  </r>
  <r>
    <n v="1447401664.7"/>
    <x v="0"/>
    <s v="PORT04"/>
    <s v="V444_0"/>
    <n v="2"/>
    <s v="DTP"/>
    <n v="0"/>
    <n v="0"/>
    <s v="V555555555_27"/>
    <x v="457"/>
    <x v="1"/>
    <s v="PORT09"/>
    <n v="5267"/>
    <n v="350.64000000000004"/>
  </r>
  <r>
    <n v="1447408446.7"/>
    <x v="0"/>
    <s v="PORT04"/>
    <s v="V444_0"/>
    <n v="2"/>
    <s v="DTP"/>
    <n v="0"/>
    <n v="0"/>
    <s v="V555555555_27"/>
    <x v="457"/>
    <x v="1"/>
    <s v="PORT09"/>
    <n v="5295"/>
    <n v="355.86"/>
  </r>
  <r>
    <n v="1447271768.7"/>
    <x v="0"/>
    <s v="PORT04"/>
    <s v="V444_0"/>
    <n v="2"/>
    <s v="DTP"/>
    <n v="0"/>
    <n v="0"/>
    <s v="V555555555_27"/>
    <x v="110"/>
    <x v="1"/>
    <s v="PORT09"/>
    <n v="518"/>
    <n v="23.693026151930265"/>
  </r>
  <r>
    <n v="1447178886.7"/>
    <x v="0"/>
    <s v="PORT04"/>
    <s v="V444_0"/>
    <n v="2"/>
    <s v="DTP"/>
    <n v="0"/>
    <n v="0"/>
    <s v="V555555555_27"/>
    <x v="110"/>
    <x v="1"/>
    <s v="PORT09"/>
    <n v="459"/>
    <n v="18.86"/>
  </r>
  <r>
    <n v="1447353037.7"/>
    <x v="0"/>
    <s v="PORT04"/>
    <s v="V444_0"/>
    <n v="2"/>
    <s v="DTP"/>
    <n v="0"/>
    <n v="3"/>
    <s v="V555555555_27"/>
    <x v="258"/>
    <x v="1"/>
    <s v="PORT09"/>
    <n v="257"/>
    <n v="0.76486173382360523"/>
  </r>
  <r>
    <n v="1447350363.7"/>
    <x v="0"/>
    <s v="PORT04"/>
    <s v="V444_0"/>
    <n v="2"/>
    <s v="DTP"/>
    <n v="0"/>
    <n v="0"/>
    <s v="V555555555_27"/>
    <x v="460"/>
    <x v="1"/>
    <s v="PORT09"/>
    <n v="296"/>
    <n v="0.15063058830438553"/>
  </r>
  <r>
    <n v="1447398543.7"/>
    <x v="0"/>
    <s v="PORT04"/>
    <s v="V444_0"/>
    <n v="2"/>
    <s v="DTP"/>
    <n v="0"/>
    <n v="0"/>
    <s v="V555555555_27"/>
    <x v="460"/>
    <x v="1"/>
    <s v="PORT09"/>
    <n v="366"/>
    <n v="0.16945941184243371"/>
  </r>
  <r>
    <n v="1447269556.7"/>
    <x v="0"/>
    <s v="PORT04"/>
    <s v="V444_0"/>
    <n v="2"/>
    <s v="DTP"/>
    <n v="0"/>
    <n v="0"/>
    <s v="V555555555_27"/>
    <x v="460"/>
    <x v="1"/>
    <s v="PORT09"/>
    <n v="370"/>
    <n v="0.37657647076096379"/>
  </r>
  <r>
    <n v="1447377776.7"/>
    <x v="0"/>
    <s v="PORT04"/>
    <s v="V444_0"/>
    <n v="2"/>
    <s v="DTP"/>
    <n v="0"/>
    <n v="0"/>
    <s v="V555555555_27"/>
    <x v="460"/>
    <x v="1"/>
    <s v="PORT09"/>
    <n v="294"/>
    <n v="0.11297294122828914"/>
  </r>
  <r>
    <n v="1447214938.7"/>
    <x v="0"/>
    <s v="PORT04"/>
    <s v="V444_0"/>
    <n v="2"/>
    <s v="DTP"/>
    <n v="0"/>
    <n v="0"/>
    <s v="V555555555_27"/>
    <x v="460"/>
    <x v="1"/>
    <s v="PORT09"/>
    <n v="379"/>
    <n v="0.48954941198925295"/>
  </r>
  <r>
    <n v="1447286562.7"/>
    <x v="0"/>
    <s v="PORT04"/>
    <s v="V444_0"/>
    <n v="2"/>
    <s v="DTP"/>
    <n v="0"/>
    <n v="0"/>
    <s v="V555555555_27"/>
    <x v="460"/>
    <x v="1"/>
    <s v="PORT09"/>
    <n v="422"/>
    <n v="0.41423411783706016"/>
  </r>
  <r>
    <n v="1447331179.7"/>
    <x v="0"/>
    <s v="PORT04"/>
    <s v="V444_0"/>
    <n v="2"/>
    <s v="DTP"/>
    <n v="0"/>
    <n v="0"/>
    <s v="V555555555_27"/>
    <x v="460"/>
    <x v="1"/>
    <s v="PORT09"/>
    <n v="263"/>
    <n v="4.5189176491315652E-2"/>
  </r>
  <r>
    <n v="1447377775.7"/>
    <x v="0"/>
    <s v="PORT04"/>
    <s v="V444_0"/>
    <n v="2"/>
    <s v="DTP"/>
    <n v="0"/>
    <n v="0"/>
    <s v="V555555555_27"/>
    <x v="460"/>
    <x v="1"/>
    <s v="PORT09"/>
    <n v="316"/>
    <n v="1.8828823538048191E-2"/>
  </r>
  <r>
    <n v="1447286481.7"/>
    <x v="0"/>
    <s v="PORT04"/>
    <s v="V444_0"/>
    <n v="2"/>
    <s v="DTP"/>
    <n v="0"/>
    <n v="0"/>
    <s v="V555555555_27"/>
    <x v="460"/>
    <x v="1"/>
    <s v="PORT09"/>
    <n v="431"/>
    <n v="0.43306294137510837"/>
  </r>
  <r>
    <n v="1447339238.7"/>
    <x v="0"/>
    <s v="PORT04"/>
    <s v="V444_0"/>
    <n v="2"/>
    <s v="DTP"/>
    <n v="0"/>
    <n v="0"/>
    <s v="V555555555_27"/>
    <x v="460"/>
    <x v="1"/>
    <s v="PORT09"/>
    <n v="310"/>
    <n v="0.16945941184243371"/>
  </r>
  <r>
    <n v="1447391143.7"/>
    <x v="0"/>
    <s v="PORT04"/>
    <s v="V444_0"/>
    <n v="2"/>
    <s v="DTP"/>
    <n v="0"/>
    <n v="0"/>
    <s v="V555555555_27"/>
    <x v="460"/>
    <x v="1"/>
    <s v="PORT09"/>
    <n v="344"/>
    <n v="3.7657647076096382E-2"/>
  </r>
  <r>
    <n v="1447152713.7"/>
    <x v="0"/>
    <s v="PORT04"/>
    <s v="V444_0"/>
    <n v="2"/>
    <s v="DTP"/>
    <n v="0"/>
    <n v="0"/>
    <s v="V555555555_27"/>
    <x v="460"/>
    <x v="1"/>
    <s v="PORT09"/>
    <n v="1304"/>
    <n v="3.42"/>
  </r>
  <r>
    <n v="1447152686.7"/>
    <x v="0"/>
    <s v="PORT04"/>
    <s v="V444_0"/>
    <n v="2"/>
    <s v="DTP"/>
    <n v="0"/>
    <n v="0"/>
    <s v="V555555555_27"/>
    <x v="116"/>
    <x v="1"/>
    <s v="PORT09"/>
    <n v="2317"/>
    <n v="6.1"/>
  </r>
  <r>
    <n v="1447328003.7"/>
    <x v="0"/>
    <s v="PORT04"/>
    <s v="V444_0"/>
    <n v="2"/>
    <s v="DTP"/>
    <n v="0"/>
    <n v="0"/>
    <s v="V555555555_27"/>
    <x v="116"/>
    <x v="1"/>
    <s v="PORT09"/>
    <n v="5329"/>
    <n v="9.48"/>
  </r>
  <r>
    <n v="1447204395.7"/>
    <x v="0"/>
    <s v="PORT04"/>
    <s v="V444_0"/>
    <n v="2"/>
    <s v="DTP"/>
    <n v="0"/>
    <n v="0"/>
    <s v="V555555555_27"/>
    <x v="116"/>
    <x v="1"/>
    <s v="PORT09"/>
    <n v="8290"/>
    <n v="17.559999999999999"/>
  </r>
  <r>
    <n v="1447407617.7"/>
    <x v="0"/>
    <s v="PORT04"/>
    <s v="V444_0"/>
    <n v="2"/>
    <s v="DTP"/>
    <n v="0"/>
    <n v="0"/>
    <s v="V555555555_27"/>
    <x v="116"/>
    <x v="1"/>
    <s v="PORT09"/>
    <n v="5333"/>
    <n v="9.16"/>
  </r>
  <r>
    <n v="1447219469.7"/>
    <x v="0"/>
    <s v="PORT04"/>
    <s v="V444_0"/>
    <n v="2"/>
    <s v="DTP"/>
    <n v="0"/>
    <n v="3"/>
    <s v="V555555555_27"/>
    <x v="118"/>
    <x v="1"/>
    <s v="PORT09"/>
    <n v="368"/>
    <n v="1.0084779874213838"/>
  </r>
  <r>
    <n v="1447265691.7"/>
    <x v="0"/>
    <s v="PORT04"/>
    <s v="V444_0"/>
    <n v="2"/>
    <s v="DTP"/>
    <n v="0"/>
    <n v="0"/>
    <s v="V555555555_27"/>
    <x v="118"/>
    <x v="1"/>
    <s v="PORT09"/>
    <n v="433"/>
    <n v="2.0169559748427677"/>
  </r>
  <r>
    <n v="1447219468.7"/>
    <x v="0"/>
    <s v="PORT04"/>
    <s v="V444_0"/>
    <n v="2"/>
    <s v="DTP"/>
    <n v="0"/>
    <n v="3"/>
    <s v="V555555555_27"/>
    <x v="118"/>
    <x v="1"/>
    <s v="PORT09"/>
    <n v="1021"/>
    <n v="14.651578364779878"/>
  </r>
  <r>
    <n v="1447219467.7"/>
    <x v="0"/>
    <s v="PORT04"/>
    <s v="V444_0"/>
    <n v="2"/>
    <s v="DTP"/>
    <n v="0"/>
    <n v="3"/>
    <s v="V555555555_27"/>
    <x v="118"/>
    <x v="1"/>
    <s v="PORT09"/>
    <n v="1011"/>
    <n v="14.118691823899374"/>
  </r>
  <r>
    <n v="1447357441.7"/>
    <x v="0"/>
    <s v="PORT04"/>
    <s v="V444_0"/>
    <n v="2"/>
    <s v="DTP"/>
    <n v="0"/>
    <n v="3"/>
    <s v="V555555555_27"/>
    <x v="118"/>
    <x v="1"/>
    <s v="PORT09"/>
    <n v="370"/>
    <n v="1.2908518238993714"/>
  </r>
  <r>
    <n v="1447204377.7"/>
    <x v="0"/>
    <s v="PORT04"/>
    <s v="V444_0"/>
    <n v="2"/>
    <s v="DTP"/>
    <n v="0"/>
    <n v="0"/>
    <s v="V555555555_27"/>
    <x v="349"/>
    <x v="1"/>
    <s v="PORT09"/>
    <n v="764"/>
    <n v="2.0640430259280813"/>
  </r>
  <r>
    <n v="1447273171.7"/>
    <x v="0"/>
    <s v="PORT04"/>
    <s v="V444_0"/>
    <n v="2"/>
    <s v="DTP"/>
    <n v="0"/>
    <n v="0"/>
    <s v="V555555555_27"/>
    <x v="349"/>
    <x v="1"/>
    <s v="PORT09"/>
    <n v="459"/>
    <n v="0.963220078766438"/>
  </r>
  <r>
    <n v="1447343577.7"/>
    <x v="0"/>
    <s v="PORT04"/>
    <s v="V444_0"/>
    <n v="2"/>
    <s v="DTP"/>
    <n v="0"/>
    <n v="0"/>
    <s v="V555555555_27"/>
    <x v="349"/>
    <x v="1"/>
    <s v="PORT09"/>
    <n v="453"/>
    <n v="0.9448730296470772"/>
  </r>
  <r>
    <n v="1447266926.7"/>
    <x v="0"/>
    <s v="PORT04"/>
    <s v="V444_0"/>
    <n v="2"/>
    <s v="DTP"/>
    <n v="0"/>
    <n v="0"/>
    <s v="V555555555_27"/>
    <x v="349"/>
    <x v="1"/>
    <s v="PORT09"/>
    <n v="389"/>
    <n v="0.45867622798401808"/>
  </r>
  <r>
    <n v="1447204436.7"/>
    <x v="0"/>
    <s v="PORT04"/>
    <s v="V444_0"/>
    <n v="2"/>
    <s v="DTP"/>
    <n v="0"/>
    <n v="0"/>
    <s v="V555555555_27"/>
    <x v="349"/>
    <x v="1"/>
    <s v="PORT09"/>
    <n v="733"/>
    <n v="2.0640430259280813"/>
  </r>
  <r>
    <n v="1447310476.7"/>
    <x v="0"/>
    <s v="PORT04"/>
    <s v="V444_0"/>
    <n v="2"/>
    <s v="DTP"/>
    <n v="0"/>
    <n v="0"/>
    <s v="V555555555_27"/>
    <x v="349"/>
    <x v="1"/>
    <s v="PORT09"/>
    <n v="1019"/>
    <n v="2.96"/>
  </r>
  <r>
    <n v="1447240521.7"/>
    <x v="0"/>
    <s v="PORT04"/>
    <s v="V444_0"/>
    <n v="2"/>
    <s v="DTP"/>
    <n v="0"/>
    <n v="0"/>
    <s v="V555555555_27"/>
    <x v="577"/>
    <x v="1"/>
    <s v="PORT09"/>
    <n v="740"/>
    <n v="1.5598986914309834"/>
  </r>
  <r>
    <n v="1447183448.7"/>
    <x v="0"/>
    <s v="PORT04"/>
    <s v="V444_0"/>
    <n v="2"/>
    <s v="DTP"/>
    <n v="0"/>
    <n v="0"/>
    <s v="V555555555_27"/>
    <x v="349"/>
    <x v="1"/>
    <s v="PORT09"/>
    <n v="1257"/>
    <n v="3.42"/>
  </r>
  <r>
    <n v="1447265610.7"/>
    <x v="0"/>
    <s v="PORT04"/>
    <s v="V444_0"/>
    <n v="2"/>
    <s v="DTP"/>
    <n v="0"/>
    <n v="0"/>
    <s v="V555555555_27"/>
    <x v="349"/>
    <x v="1"/>
    <s v="PORT09"/>
    <n v="1148"/>
    <n v="3.04"/>
  </r>
  <r>
    <n v="1447162941.7"/>
    <x v="0"/>
    <s v="PORT04"/>
    <s v="V444_0"/>
    <n v="2"/>
    <s v="DTP"/>
    <n v="0"/>
    <n v="0"/>
    <s v="V555555555_27"/>
    <x v="349"/>
    <x v="1"/>
    <s v="PORT09"/>
    <n v="1306"/>
    <n v="3.36"/>
  </r>
  <r>
    <n v="1447225594.7"/>
    <x v="0"/>
    <s v="PORT04"/>
    <s v="V444_0"/>
    <n v="2"/>
    <s v="DTP"/>
    <n v="0"/>
    <n v="0"/>
    <s v="V555555555_27"/>
    <x v="349"/>
    <x v="1"/>
    <s v="PORT09"/>
    <n v="1229"/>
    <n v="2.96"/>
  </r>
  <r>
    <n v="1447321321.7"/>
    <x v="0"/>
    <s v="PORT04"/>
    <s v="V444_0"/>
    <n v="2"/>
    <s v="DTP"/>
    <n v="0"/>
    <n v="0"/>
    <s v="V555555555_27"/>
    <x v="349"/>
    <x v="1"/>
    <s v="PORT09"/>
    <n v="2297"/>
    <n v="6.4"/>
  </r>
  <r>
    <n v="1447204363.7"/>
    <x v="0"/>
    <s v="PORT04"/>
    <s v="V444_0"/>
    <n v="2"/>
    <s v="DTP"/>
    <n v="0"/>
    <n v="0"/>
    <s v="V555555555_27"/>
    <x v="349"/>
    <x v="1"/>
    <s v="PORT09"/>
    <n v="2286"/>
    <n v="6.38"/>
  </r>
  <r>
    <n v="1447350302.7"/>
    <x v="0"/>
    <s v="PORT04"/>
    <s v="V444_0"/>
    <n v="2"/>
    <s v="DTP"/>
    <n v="0"/>
    <n v="0"/>
    <s v="V555555555_27"/>
    <x v="349"/>
    <x v="1"/>
    <s v="PORT09"/>
    <n v="1193"/>
    <n v="2.86"/>
  </r>
  <r>
    <n v="1447183494.7"/>
    <x v="0"/>
    <s v="PORT04"/>
    <s v="V444_0"/>
    <n v="2"/>
    <s v="DTP"/>
    <n v="0"/>
    <n v="0"/>
    <s v="V555555555_27"/>
    <x v="349"/>
    <x v="1"/>
    <s v="PORT09"/>
    <n v="2318"/>
    <n v="6.22"/>
  </r>
  <r>
    <n v="1447152441.7"/>
    <x v="0"/>
    <s v="PORT04"/>
    <s v="V444_0"/>
    <n v="2"/>
    <s v="DTP"/>
    <n v="0"/>
    <n v="0"/>
    <s v="V555555555_27"/>
    <x v="349"/>
    <x v="1"/>
    <s v="PORT09"/>
    <n v="2448"/>
    <n v="6.44"/>
  </r>
  <r>
    <n v="1447269519.7"/>
    <x v="0"/>
    <s v="PORT04"/>
    <s v="V444_0"/>
    <n v="2"/>
    <s v="DTP"/>
    <n v="0"/>
    <n v="0"/>
    <s v="V555555555_27"/>
    <x v="349"/>
    <x v="1"/>
    <s v="PORT09"/>
    <n v="2736"/>
    <n v="6.6"/>
  </r>
  <r>
    <n v="1447265551.7"/>
    <x v="0"/>
    <s v="PORT04"/>
    <s v="V444_0"/>
    <n v="2"/>
    <s v="DTP"/>
    <n v="0"/>
    <n v="0"/>
    <s v="V555555555_27"/>
    <x v="349"/>
    <x v="1"/>
    <s v="PORT09"/>
    <n v="3320"/>
    <n v="7.44"/>
  </r>
  <r>
    <n v="1447265591.7"/>
    <x v="0"/>
    <s v="PORT04"/>
    <s v="V444_0"/>
    <n v="2"/>
    <s v="DTP"/>
    <n v="0"/>
    <n v="0"/>
    <s v="V555555555_27"/>
    <x v="349"/>
    <x v="1"/>
    <s v="PORT09"/>
    <n v="3080"/>
    <n v="6.7799999999999994"/>
  </r>
  <r>
    <n v="1447152397.7"/>
    <x v="0"/>
    <s v="PORT04"/>
    <s v="V444_0"/>
    <n v="2"/>
    <s v="DTP"/>
    <n v="0"/>
    <n v="0"/>
    <s v="V555555555_27"/>
    <x v="349"/>
    <x v="1"/>
    <s v="PORT09"/>
    <n v="3284"/>
    <n v="7.1199999999999992"/>
  </r>
  <r>
    <n v="1447152898.7"/>
    <x v="0"/>
    <s v="PORT04"/>
    <s v="V444_0"/>
    <n v="2"/>
    <s v="DTP"/>
    <n v="0"/>
    <n v="0"/>
    <s v="V555555555_27"/>
    <x v="349"/>
    <x v="1"/>
    <s v="PORT09"/>
    <n v="2107"/>
    <n v="4.16"/>
  </r>
  <r>
    <n v="1447204344.7"/>
    <x v="0"/>
    <s v="PORT04"/>
    <s v="V444_0"/>
    <n v="2"/>
    <s v="DTP"/>
    <n v="0"/>
    <n v="0"/>
    <s v="V555555555_27"/>
    <x v="349"/>
    <x v="1"/>
    <s v="PORT09"/>
    <n v="2049"/>
    <n v="4.12"/>
  </r>
  <r>
    <n v="1447184475.7"/>
    <x v="0"/>
    <s v="PORT04"/>
    <s v="V444_0"/>
    <n v="2"/>
    <s v="DTP"/>
    <n v="0"/>
    <n v="0"/>
    <s v="V555555555_27"/>
    <x v="349"/>
    <x v="1"/>
    <s v="PORT09"/>
    <n v="2816"/>
    <n v="5.0999999999999996"/>
  </r>
  <r>
    <n v="1447183414.7"/>
    <x v="0"/>
    <s v="PORT04"/>
    <s v="V444_0"/>
    <n v="2"/>
    <s v="DTP"/>
    <n v="0"/>
    <n v="0"/>
    <s v="V555555555_27"/>
    <x v="349"/>
    <x v="1"/>
    <s v="PORT09"/>
    <n v="4182"/>
    <n v="7.8200000000000012"/>
  </r>
  <r>
    <n v="1447269730.7"/>
    <x v="0"/>
    <s v="PORT04"/>
    <s v="V444_0"/>
    <n v="2"/>
    <s v="DTP"/>
    <n v="0"/>
    <n v="0"/>
    <s v="V555555555_27"/>
    <x v="578"/>
    <x v="1"/>
    <s v="PORT09"/>
    <n v="264"/>
    <n v="0.50399490563333327"/>
  </r>
  <r>
    <n v="1447163746.7"/>
    <x v="0"/>
    <s v="PORT04"/>
    <s v="V444_0"/>
    <n v="2"/>
    <s v="DTP"/>
    <n v="0"/>
    <n v="3"/>
    <s v="V555555555_27"/>
    <x v="579"/>
    <x v="1"/>
    <s v="PORT09"/>
    <n v="300"/>
    <n v="0.30574234375242343"/>
  </r>
  <r>
    <n v="1447265716.7"/>
    <x v="0"/>
    <s v="PORT04"/>
    <s v="V444_0"/>
    <n v="2"/>
    <s v="DTP"/>
    <n v="0"/>
    <n v="0"/>
    <s v="V555555555_27"/>
    <x v="350"/>
    <x v="1"/>
    <s v="PORT09"/>
    <n v="433"/>
    <n v="5.16"/>
  </r>
  <r>
    <n v="1447356014.7"/>
    <x v="0"/>
    <s v="PORT04"/>
    <s v="V444_0"/>
    <n v="2"/>
    <s v="DTP"/>
    <n v="0"/>
    <n v="0"/>
    <s v="V555555555_27"/>
    <x v="350"/>
    <x v="1"/>
    <s v="PORT09"/>
    <n v="504"/>
    <n v="5.74"/>
  </r>
  <r>
    <n v="1447370113.7"/>
    <x v="0"/>
    <s v="PORT04"/>
    <s v="V444_0"/>
    <n v="2"/>
    <s v="DTP"/>
    <n v="0"/>
    <n v="0"/>
    <s v="V555555555_27"/>
    <x v="120"/>
    <x v="1"/>
    <s v="PORT09"/>
    <n v="273"/>
    <n v="0.62614131631080749"/>
  </r>
  <r>
    <n v="1447371493.7"/>
    <x v="0"/>
    <s v="PORT04"/>
    <s v="V444_0"/>
    <n v="2"/>
    <s v="DTP"/>
    <n v="0"/>
    <n v="0"/>
    <s v="V555555555_27"/>
    <x v="120"/>
    <x v="1"/>
    <s v="PORT09"/>
    <n v="299"/>
    <n v="0.62614131631080749"/>
  </r>
  <r>
    <n v="1447386766.7"/>
    <x v="0"/>
    <s v="PORT04"/>
    <s v="V444_0"/>
    <n v="2"/>
    <s v="DTP"/>
    <n v="0"/>
    <n v="0"/>
    <s v="V555555555_27"/>
    <x v="120"/>
    <x v="1"/>
    <s v="PORT09"/>
    <n v="294"/>
    <n v="0.83485508841441003"/>
  </r>
  <r>
    <n v="1447397712.7"/>
    <x v="0"/>
    <s v="PORT04"/>
    <s v="V444_0"/>
    <n v="2"/>
    <s v="DTP"/>
    <n v="0"/>
    <n v="0"/>
    <s v="V555555555_27"/>
    <x v="120"/>
    <x v="1"/>
    <s v="PORT09"/>
    <n v="397"/>
    <n v="1.6697101768288201"/>
  </r>
  <r>
    <n v="1447375570.7"/>
    <x v="0"/>
    <s v="PORT04"/>
    <s v="V444_0"/>
    <n v="2"/>
    <s v="DTP"/>
    <n v="0"/>
    <n v="0"/>
    <s v="V555555555_27"/>
    <x v="120"/>
    <x v="1"/>
    <s v="PORT09"/>
    <n v="271"/>
    <n v="0.41742754420720501"/>
  </r>
  <r>
    <n v="1447291958.7"/>
    <x v="0"/>
    <s v="PORT04"/>
    <s v="V444_0"/>
    <n v="2"/>
    <s v="DTP"/>
    <n v="0"/>
    <n v="0"/>
    <s v="V555555555_27"/>
    <x v="120"/>
    <x v="1"/>
    <s v="PORT09"/>
    <n v="428"/>
    <n v="2.0871377210360249"/>
  </r>
  <r>
    <n v="1447397711.7"/>
    <x v="0"/>
    <s v="PORT04"/>
    <s v="V444_0"/>
    <n v="2"/>
    <s v="DTP"/>
    <n v="0"/>
    <n v="0"/>
    <s v="V555555555_27"/>
    <x v="120"/>
    <x v="1"/>
    <s v="PORT09"/>
    <n v="397"/>
    <n v="1.4401250275148572"/>
  </r>
  <r>
    <n v="1447394031.7"/>
    <x v="0"/>
    <s v="PORT04"/>
    <s v="V444_0"/>
    <n v="2"/>
    <s v="DTP"/>
    <n v="0"/>
    <n v="0"/>
    <s v="V555555555_27"/>
    <x v="120"/>
    <x v="1"/>
    <s v="PORT09"/>
    <n v="259"/>
    <n v="0.22958514931396276"/>
  </r>
  <r>
    <n v="1447304652.7"/>
    <x v="0"/>
    <s v="PORT04"/>
    <s v="V444_0"/>
    <n v="2"/>
    <s v="DTP"/>
    <n v="0"/>
    <n v="0"/>
    <s v="V555555555_27"/>
    <x v="120"/>
    <x v="1"/>
    <s v="PORT09"/>
    <n v="339"/>
    <n v="0.9392119744662113"/>
  </r>
  <r>
    <n v="1447291957.7"/>
    <x v="0"/>
    <s v="PORT04"/>
    <s v="V444_0"/>
    <n v="2"/>
    <s v="DTP"/>
    <n v="0"/>
    <n v="0"/>
    <s v="V555555555_27"/>
    <x v="120"/>
    <x v="1"/>
    <s v="PORT09"/>
    <n v="249"/>
    <n v="0.20871377210360251"/>
  </r>
  <r>
    <n v="1447391144.7"/>
    <x v="0"/>
    <s v="PORT04"/>
    <s v="V444_0"/>
    <n v="2"/>
    <s v="DTP"/>
    <n v="0"/>
    <n v="0"/>
    <s v="V555555555_27"/>
    <x v="120"/>
    <x v="1"/>
    <s v="PORT09"/>
    <n v="319"/>
    <n v="1.1479257465698138"/>
  </r>
  <r>
    <n v="1447371494.7"/>
    <x v="0"/>
    <s v="PORT04"/>
    <s v="V444_0"/>
    <n v="2"/>
    <s v="DTP"/>
    <n v="0"/>
    <n v="0"/>
    <s v="V555555555_27"/>
    <x v="120"/>
    <x v="1"/>
    <s v="PORT09"/>
    <n v="329"/>
    <n v="1.0435688605180125"/>
  </r>
  <r>
    <n v="1447265719.7"/>
    <x v="0"/>
    <s v="PORT04"/>
    <s v="V444_0"/>
    <n v="2"/>
    <s v="DTP"/>
    <n v="0"/>
    <n v="0"/>
    <s v="V555555555_27"/>
    <x v="120"/>
    <x v="1"/>
    <s v="PORT09"/>
    <n v="777"/>
    <n v="9.7799999999999994"/>
  </r>
  <r>
    <n v="1447399166.7"/>
    <x v="0"/>
    <s v="PORT04"/>
    <s v="V444_0"/>
    <n v="2"/>
    <s v="DTP"/>
    <n v="0"/>
    <n v="0"/>
    <s v="V555555555_27"/>
    <x v="120"/>
    <x v="1"/>
    <s v="PORT09"/>
    <n v="1295"/>
    <n v="19.579999999999998"/>
  </r>
  <r>
    <n v="1447237003.7"/>
    <x v="0"/>
    <s v="PORT04"/>
    <s v="V444_0"/>
    <n v="2"/>
    <s v="DTP"/>
    <n v="0"/>
    <n v="0"/>
    <s v="V555555555_27"/>
    <x v="120"/>
    <x v="1"/>
    <s v="PORT09"/>
    <n v="772"/>
    <n v="11.02"/>
  </r>
  <r>
    <n v="1447386765.7"/>
    <x v="0"/>
    <s v="PORT04"/>
    <s v="V444_0"/>
    <n v="2"/>
    <s v="DTP"/>
    <n v="0"/>
    <n v="0"/>
    <s v="V555555555_27"/>
    <x v="120"/>
    <x v="1"/>
    <s v="PORT09"/>
    <n v="920"/>
    <n v="10.92"/>
  </r>
  <r>
    <n v="1447229297.7"/>
    <x v="0"/>
    <s v="PORT04"/>
    <s v="V444_0"/>
    <n v="2"/>
    <s v="DTP"/>
    <n v="0"/>
    <n v="0"/>
    <s v="V555555555_27"/>
    <x v="381"/>
    <x v="1"/>
    <s v="PORT09"/>
    <n v="428"/>
    <n v="2.52"/>
  </r>
  <r>
    <n v="1447209486.7"/>
    <x v="0"/>
    <s v="PORT04"/>
    <s v="V444_0"/>
    <n v="2"/>
    <s v="DTP"/>
    <n v="0"/>
    <n v="0"/>
    <s v="V555555555_27"/>
    <x v="289"/>
    <x v="1"/>
    <s v="PORT09"/>
    <n v="460"/>
    <n v="0.66142538071065982"/>
  </r>
  <r>
    <n v="1447162917.7"/>
    <x v="0"/>
    <s v="PORT04"/>
    <s v="V444_0"/>
    <n v="2"/>
    <s v="DTP"/>
    <n v="0"/>
    <n v="0"/>
    <s v="V555555555_27"/>
    <x v="289"/>
    <x v="1"/>
    <s v="PORT09"/>
    <n v="849"/>
    <n v="1.9842761421319794"/>
  </r>
  <r>
    <n v="1447269424.7"/>
    <x v="0"/>
    <s v="PORT04"/>
    <s v="V444_0"/>
    <n v="2"/>
    <s v="DTP"/>
    <n v="0"/>
    <n v="0"/>
    <s v="V555555555_27"/>
    <x v="289"/>
    <x v="1"/>
    <s v="PORT09"/>
    <n v="1869"/>
    <n v="5.2914030456852785"/>
  </r>
  <r>
    <n v="1447230985.7"/>
    <x v="0"/>
    <s v="PORT04"/>
    <s v="V444_0"/>
    <n v="2"/>
    <s v="DTP"/>
    <n v="0"/>
    <n v="0"/>
    <s v="V555555555_27"/>
    <x v="289"/>
    <x v="1"/>
    <s v="PORT09"/>
    <n v="1848"/>
    <n v="5.2914030456852785"/>
  </r>
  <r>
    <n v="1447162882.7"/>
    <x v="0"/>
    <s v="PORT04"/>
    <s v="V444_0"/>
    <n v="2"/>
    <s v="DTP"/>
    <n v="0"/>
    <n v="0"/>
    <s v="V555555555_27"/>
    <x v="289"/>
    <x v="1"/>
    <s v="PORT09"/>
    <n v="847"/>
    <n v="1.9842761421319794"/>
  </r>
  <r>
    <n v="1447152395.7"/>
    <x v="0"/>
    <s v="PORT04"/>
    <s v="V444_0"/>
    <n v="2"/>
    <s v="DTP"/>
    <n v="0"/>
    <n v="0"/>
    <s v="V555555555_27"/>
    <x v="289"/>
    <x v="1"/>
    <s v="PORT09"/>
    <n v="864"/>
    <n v="1.9842761421319794"/>
  </r>
  <r>
    <n v="1447321346.7"/>
    <x v="0"/>
    <s v="PORT04"/>
    <s v="V444_0"/>
    <n v="2"/>
    <s v="DTP"/>
    <n v="0"/>
    <n v="0"/>
    <s v="V555555555_27"/>
    <x v="289"/>
    <x v="1"/>
    <s v="PORT09"/>
    <n v="637"/>
    <n v="1.3228507614213196"/>
  </r>
  <r>
    <n v="1447152429.7"/>
    <x v="0"/>
    <s v="PORT04"/>
    <s v="V444_0"/>
    <n v="2"/>
    <s v="DTP"/>
    <n v="0"/>
    <n v="0"/>
    <s v="V555555555_27"/>
    <x v="289"/>
    <x v="1"/>
    <s v="PORT09"/>
    <n v="1035"/>
    <n v="2.6457015228426393"/>
  </r>
  <r>
    <n v="1447231005.7"/>
    <x v="0"/>
    <s v="PORT04"/>
    <s v="V444_0"/>
    <n v="2"/>
    <s v="DTP"/>
    <n v="0"/>
    <n v="0"/>
    <s v="V555555555_27"/>
    <x v="289"/>
    <x v="1"/>
    <s v="PORT09"/>
    <n v="1275"/>
    <n v="3.3071269035532991"/>
  </r>
  <r>
    <n v="1447209475.7"/>
    <x v="0"/>
    <s v="PORT04"/>
    <s v="V444_0"/>
    <n v="2"/>
    <s v="DTP"/>
    <n v="0"/>
    <n v="0"/>
    <s v="V555555555_27"/>
    <x v="289"/>
    <x v="1"/>
    <s v="PORT09"/>
    <n v="1487"/>
    <n v="3.9685522842639589"/>
  </r>
  <r>
    <n v="1447265717.7"/>
    <x v="0"/>
    <s v="PORT04"/>
    <s v="V444_0"/>
    <n v="2"/>
    <s v="DTP"/>
    <n v="0"/>
    <n v="0"/>
    <s v="V555555555_27"/>
    <x v="289"/>
    <x v="1"/>
    <s v="PORT09"/>
    <n v="511"/>
    <n v="0.66142538071065982"/>
  </r>
  <r>
    <n v="1447162918.7"/>
    <x v="0"/>
    <s v="PORT04"/>
    <s v="V444_0"/>
    <n v="2"/>
    <s v="DTP"/>
    <n v="0"/>
    <n v="0"/>
    <s v="V555555555_27"/>
    <x v="289"/>
    <x v="1"/>
    <s v="PORT09"/>
    <n v="904"/>
    <n v="1.9842761421319794"/>
  </r>
  <r>
    <n v="1447152515.7"/>
    <x v="0"/>
    <s v="PORT04"/>
    <s v="V444_0"/>
    <n v="2"/>
    <s v="DTP"/>
    <n v="0"/>
    <n v="0"/>
    <s v="V555555555_27"/>
    <x v="289"/>
    <x v="1"/>
    <s v="PORT09"/>
    <n v="2077"/>
    <n v="5.48"/>
  </r>
  <r>
    <n v="1447152514.7"/>
    <x v="0"/>
    <s v="PORT04"/>
    <s v="V444_0"/>
    <n v="2"/>
    <s v="DTP"/>
    <n v="0"/>
    <n v="0"/>
    <s v="V555555555_27"/>
    <x v="289"/>
    <x v="1"/>
    <s v="PORT09"/>
    <n v="2262"/>
    <n v="5.94"/>
  </r>
  <r>
    <n v="1447152684.7"/>
    <x v="0"/>
    <s v="PORT04"/>
    <s v="V444_0"/>
    <n v="2"/>
    <s v="DTP"/>
    <n v="0"/>
    <n v="0"/>
    <s v="V555555555_27"/>
    <x v="289"/>
    <x v="1"/>
    <s v="PORT09"/>
    <n v="2317"/>
    <n v="5.86"/>
  </r>
  <r>
    <n v="1447328001.7"/>
    <x v="0"/>
    <s v="PORT04"/>
    <s v="V444_0"/>
    <n v="2"/>
    <s v="DTP"/>
    <n v="0"/>
    <n v="0"/>
    <s v="V555555555_27"/>
    <x v="289"/>
    <x v="1"/>
    <s v="PORT09"/>
    <n v="4244"/>
    <n v="11.64"/>
  </r>
  <r>
    <n v="1447407616.7"/>
    <x v="0"/>
    <s v="PORT04"/>
    <s v="V444_0"/>
    <n v="2"/>
    <s v="DTP"/>
    <n v="0"/>
    <n v="0"/>
    <s v="V555555555_27"/>
    <x v="289"/>
    <x v="1"/>
    <s v="PORT09"/>
    <n v="4313"/>
    <n v="11.5"/>
  </r>
  <r>
    <n v="1447204396.7"/>
    <x v="0"/>
    <s v="PORT04"/>
    <s v="V444_0"/>
    <n v="2"/>
    <s v="DTP"/>
    <n v="0"/>
    <n v="0"/>
    <s v="V555555555_27"/>
    <x v="289"/>
    <x v="1"/>
    <s v="PORT09"/>
    <n v="6289"/>
    <n v="17.920000000000002"/>
  </r>
  <r>
    <n v="1447171116.7"/>
    <x v="0"/>
    <s v="PORT04"/>
    <s v="V444_0"/>
    <n v="2"/>
    <s v="DTP"/>
    <n v="0"/>
    <n v="0"/>
    <s v="V555555555_27"/>
    <x v="289"/>
    <x v="1"/>
    <s v="PORT09"/>
    <n v="6233"/>
    <n v="15.86"/>
  </r>
  <r>
    <n v="1447152712.7"/>
    <x v="0"/>
    <s v="PORT04"/>
    <s v="V444_0"/>
    <n v="2"/>
    <s v="DTP"/>
    <n v="0"/>
    <n v="0"/>
    <s v="V555555555_27"/>
    <x v="289"/>
    <x v="1"/>
    <s v="PORT09"/>
    <n v="2644"/>
    <n v="6.74"/>
  </r>
  <r>
    <n v="1447152367.7"/>
    <x v="0"/>
    <s v="PORT04"/>
    <s v="V444_0"/>
    <n v="2"/>
    <s v="DTP"/>
    <n v="0"/>
    <n v="0"/>
    <s v="V555555555_27"/>
    <x v="289"/>
    <x v="1"/>
    <s v="PORT09"/>
    <n v="2885"/>
    <n v="6.8999999999999995"/>
  </r>
  <r>
    <n v="1447269490.7"/>
    <x v="0"/>
    <s v="PORT04"/>
    <s v="V444_0"/>
    <n v="2"/>
    <s v="DTP"/>
    <n v="0"/>
    <n v="0"/>
    <s v="V555555555_27"/>
    <x v="289"/>
    <x v="1"/>
    <s v="PORT09"/>
    <n v="9296"/>
    <n v="22.56"/>
  </r>
  <r>
    <n v="1447184529.7"/>
    <x v="0"/>
    <s v="PORT04"/>
    <s v="V444_0"/>
    <n v="2"/>
    <s v="DTP"/>
    <n v="0"/>
    <n v="0"/>
    <s v="V555555555_27"/>
    <x v="508"/>
    <x v="1"/>
    <s v="PORT09"/>
    <n v="719"/>
    <n v="22.36754692481696"/>
  </r>
  <r>
    <n v="1447163614.7"/>
    <x v="0"/>
    <s v="PORT04"/>
    <s v="V444_0"/>
    <n v="2"/>
    <s v="DTP"/>
    <n v="0"/>
    <n v="3"/>
    <s v="V555555555_27"/>
    <x v="508"/>
    <x v="1"/>
    <s v="PORT09"/>
    <n v="304"/>
    <n v="0.26510604125083076"/>
  </r>
  <r>
    <n v="1447163740.7"/>
    <x v="0"/>
    <s v="PORT04"/>
    <s v="V444_0"/>
    <n v="2"/>
    <s v="DTP"/>
    <n v="0"/>
    <n v="3"/>
    <s v="V555555555_27"/>
    <x v="508"/>
    <x v="1"/>
    <s v="PORT09"/>
    <n v="558"/>
    <n v="15.058023143047187"/>
  </r>
  <r>
    <n v="1447163572.7"/>
    <x v="0"/>
    <s v="PORT04"/>
    <s v="V444_0"/>
    <n v="2"/>
    <s v="DTP"/>
    <n v="0"/>
    <n v="3"/>
    <s v="V555555555_27"/>
    <x v="508"/>
    <x v="1"/>
    <s v="PORT09"/>
    <n v="409"/>
    <n v="5.3021208250166154"/>
  </r>
  <r>
    <n v="1447382154.7"/>
    <x v="0"/>
    <s v="PORT04"/>
    <s v="V444_0"/>
    <n v="2"/>
    <s v="DTP"/>
    <n v="0"/>
    <n v="0"/>
    <s v="V555555555_27"/>
    <x v="508"/>
    <x v="1"/>
    <s v="PORT09"/>
    <n v="830"/>
    <n v="30.161664537591385"/>
  </r>
  <r>
    <n v="1447163626.7"/>
    <x v="0"/>
    <s v="PORT04"/>
    <s v="V444_0"/>
    <n v="2"/>
    <s v="DTP"/>
    <n v="0"/>
    <n v="3"/>
    <s v="V555555555_27"/>
    <x v="508"/>
    <x v="1"/>
    <s v="PORT09"/>
    <n v="459"/>
    <n v="8.6424569447770825"/>
  </r>
  <r>
    <n v="1447163628.7"/>
    <x v="0"/>
    <s v="PORT04"/>
    <s v="V444_0"/>
    <n v="2"/>
    <s v="DTP"/>
    <n v="0"/>
    <n v="3"/>
    <s v="V555555555_27"/>
    <x v="508"/>
    <x v="1"/>
    <s v="PORT09"/>
    <n v="353"/>
    <n v="5.3021208250166154"/>
  </r>
  <r>
    <n v="1447163627.7"/>
    <x v="0"/>
    <s v="PORT04"/>
    <s v="V444_0"/>
    <n v="2"/>
    <s v="DTP"/>
    <n v="0"/>
    <n v="3"/>
    <s v="V555555555_27"/>
    <x v="508"/>
    <x v="1"/>
    <s v="PORT09"/>
    <n v="346"/>
    <n v="5.3021208250166154"/>
  </r>
  <r>
    <n v="1447163616.7"/>
    <x v="0"/>
    <s v="PORT04"/>
    <s v="V444_0"/>
    <n v="2"/>
    <s v="DTP"/>
    <n v="0"/>
    <n v="3"/>
    <s v="V555555555_27"/>
    <x v="508"/>
    <x v="1"/>
    <s v="PORT09"/>
    <n v="402"/>
    <n v="5.3021208250166154"/>
  </r>
  <r>
    <n v="1447152812.7"/>
    <x v="0"/>
    <s v="PORT04"/>
    <s v="V444_0"/>
    <n v="2"/>
    <s v="DTP"/>
    <n v="0"/>
    <n v="0"/>
    <s v="V555555555_27"/>
    <x v="508"/>
    <x v="1"/>
    <s v="PORT09"/>
    <n v="483"/>
    <n v="11.604241650033231"/>
  </r>
  <r>
    <n v="1447285078.7"/>
    <x v="0"/>
    <s v="PORT04"/>
    <s v="V444_0"/>
    <n v="2"/>
    <s v="DTP"/>
    <n v="0"/>
    <n v="0"/>
    <s v="V555555555_27"/>
    <x v="508"/>
    <x v="1"/>
    <s v="PORT09"/>
    <n v="382"/>
    <n v="2.6510604125083077"/>
  </r>
  <r>
    <n v="1447163741.7"/>
    <x v="0"/>
    <s v="PORT04"/>
    <s v="V444_0"/>
    <n v="2"/>
    <s v="DTP"/>
    <n v="0"/>
    <n v="3"/>
    <s v="V555555555_27"/>
    <x v="508"/>
    <x v="1"/>
    <s v="PORT09"/>
    <n v="433"/>
    <n v="5.3021208250166154"/>
  </r>
  <r>
    <n v="1447192284.7"/>
    <x v="0"/>
    <s v="PORT04"/>
    <s v="V444_0"/>
    <n v="2"/>
    <s v="DTP"/>
    <n v="0"/>
    <n v="0"/>
    <s v="V555555555_27"/>
    <x v="508"/>
    <x v="1"/>
    <s v="PORT09"/>
    <n v="514"/>
    <n v="12.255302062541539"/>
  </r>
  <r>
    <n v="1447163615.7"/>
    <x v="0"/>
    <s v="PORT04"/>
    <s v="V444_0"/>
    <n v="2"/>
    <s v="DTP"/>
    <n v="0"/>
    <n v="3"/>
    <s v="V555555555_27"/>
    <x v="508"/>
    <x v="1"/>
    <s v="PORT09"/>
    <n v="382"/>
    <n v="5.3021208250166154"/>
  </r>
  <r>
    <n v="1447224400.7"/>
    <x v="0"/>
    <s v="PORT04"/>
    <s v="V444_0"/>
    <n v="2"/>
    <s v="DTP"/>
    <n v="0"/>
    <n v="3"/>
    <s v="V555555555_27"/>
    <x v="508"/>
    <x v="1"/>
    <s v="PORT09"/>
    <n v="357"/>
    <n v="5.3021208250166154"/>
  </r>
  <r>
    <n v="1447369913.7"/>
    <x v="0"/>
    <s v="PORT04"/>
    <s v="V444_0"/>
    <n v="2"/>
    <s v="DTP"/>
    <n v="0"/>
    <n v="0"/>
    <s v="V555555555_27"/>
    <x v="508"/>
    <x v="1"/>
    <s v="PORT09"/>
    <n v="400"/>
    <n v="5.3021208250166154"/>
  </r>
  <r>
    <n v="1447288233.7"/>
    <x v="0"/>
    <s v="PORT04"/>
    <s v="V444_0"/>
    <n v="2"/>
    <s v="DTP"/>
    <n v="0"/>
    <n v="0"/>
    <s v="V555555555_27"/>
    <x v="512"/>
    <x v="1"/>
    <s v="PORT09"/>
    <n v="830"/>
    <n v="11.24"/>
  </r>
  <r>
    <n v="1447204438.7"/>
    <x v="0"/>
    <s v="PORT04"/>
    <s v="V444_0"/>
    <n v="2"/>
    <s v="DTP"/>
    <n v="0"/>
    <n v="0"/>
    <s v="V555555555_27"/>
    <x v="512"/>
    <x v="1"/>
    <s v="PORT09"/>
    <n v="820"/>
    <n v="11.7"/>
  </r>
  <r>
    <n v="1447152804.7"/>
    <x v="0"/>
    <s v="PORT04"/>
    <s v="V444_0"/>
    <n v="2"/>
    <s v="DTP"/>
    <n v="0"/>
    <n v="0"/>
    <s v="V555555555_27"/>
    <x v="512"/>
    <x v="1"/>
    <s v="PORT09"/>
    <n v="608"/>
    <n v="7.4"/>
  </r>
  <r>
    <n v="1447251843.7"/>
    <x v="0"/>
    <s v="PORT04"/>
    <s v="V444_0"/>
    <n v="2"/>
    <s v="DTP"/>
    <n v="0"/>
    <n v="3"/>
    <s v="V555555555_27"/>
    <x v="291"/>
    <x v="1"/>
    <s v="PORT09"/>
    <n v="402"/>
    <n v="2.1118709677419352"/>
  </r>
  <r>
    <n v="1447327215.7"/>
    <x v="0"/>
    <s v="PORT04"/>
    <s v="V444_0"/>
    <n v="2"/>
    <s v="DTP"/>
    <n v="0"/>
    <n v="3"/>
    <s v="V555555555_27"/>
    <x v="291"/>
    <x v="1"/>
    <s v="PORT09"/>
    <n v="394"/>
    <n v="1.9494193548387095"/>
  </r>
  <r>
    <n v="1447395126.7"/>
    <x v="0"/>
    <s v="PORT04"/>
    <s v="V444_0"/>
    <n v="2"/>
    <s v="DTP"/>
    <n v="0"/>
    <n v="3"/>
    <s v="V555555555_27"/>
    <x v="290"/>
    <x v="1"/>
    <s v="PORT09"/>
    <n v="649"/>
    <n v="6.14"/>
  </r>
  <r>
    <n v="1447232863.7"/>
    <x v="0"/>
    <s v="PORT04"/>
    <s v="V444_0"/>
    <n v="2"/>
    <s v="DTP"/>
    <n v="0"/>
    <n v="3"/>
    <s v="V555555555_27"/>
    <x v="271"/>
    <x v="1"/>
    <s v="PORT09"/>
    <n v="692"/>
    <n v="3.1771093473535217"/>
  </r>
  <r>
    <n v="1447208159.7"/>
    <x v="0"/>
    <s v="PORT04"/>
    <s v="V444_0"/>
    <n v="2"/>
    <s v="DTP"/>
    <n v="0"/>
    <n v="3"/>
    <s v="V555555555_27"/>
    <x v="271"/>
    <x v="1"/>
    <s v="PORT09"/>
    <n v="618"/>
    <n v="3.1771093473535217"/>
  </r>
  <r>
    <n v="1447395054.7"/>
    <x v="0"/>
    <s v="PORT04"/>
    <s v="V444_0"/>
    <n v="2"/>
    <s v="DTP"/>
    <n v="0"/>
    <n v="3"/>
    <s v="V555555555_27"/>
    <x v="271"/>
    <x v="1"/>
    <s v="PORT09"/>
    <n v="634"/>
    <n v="3.1771093473535217"/>
  </r>
  <r>
    <n v="1447163574.7"/>
    <x v="0"/>
    <s v="PORT04"/>
    <s v="V444_0"/>
    <n v="2"/>
    <s v="DTP"/>
    <n v="0"/>
    <n v="3"/>
    <s v="V555555555_27"/>
    <x v="271"/>
    <x v="1"/>
    <s v="PORT09"/>
    <n v="677"/>
    <n v="3.1771093473535217"/>
  </r>
  <r>
    <n v="1447188605.7"/>
    <x v="0"/>
    <s v="PORT04"/>
    <s v="V444_0"/>
    <n v="2"/>
    <s v="DTP"/>
    <n v="0"/>
    <n v="3"/>
    <s v="V555555555_27"/>
    <x v="271"/>
    <x v="1"/>
    <s v="PORT09"/>
    <n v="686"/>
    <n v="3.1771093473535217"/>
  </r>
  <r>
    <n v="1447208853.7"/>
    <x v="0"/>
    <s v="PORT04"/>
    <s v="V444_0"/>
    <n v="2"/>
    <s v="DTP"/>
    <n v="0"/>
    <n v="3"/>
    <s v="V555555555_27"/>
    <x v="271"/>
    <x v="1"/>
    <s v="PORT09"/>
    <n v="599"/>
    <n v="3.1771093473535217"/>
  </r>
  <r>
    <n v="1447208852.7"/>
    <x v="0"/>
    <s v="PORT04"/>
    <s v="V444_0"/>
    <n v="2"/>
    <s v="DTP"/>
    <n v="0"/>
    <n v="3"/>
    <s v="V555555555_27"/>
    <x v="271"/>
    <x v="1"/>
    <s v="PORT09"/>
    <n v="613"/>
    <n v="3.1771093473535217"/>
  </r>
  <r>
    <n v="1447163573.7"/>
    <x v="0"/>
    <s v="PORT04"/>
    <s v="V444_0"/>
    <n v="2"/>
    <s v="DTP"/>
    <n v="0"/>
    <n v="3"/>
    <s v="V555555555_27"/>
    <x v="271"/>
    <x v="1"/>
    <s v="PORT09"/>
    <n v="671"/>
    <n v="3.1771093473535217"/>
  </r>
  <r>
    <n v="1447407270.7"/>
    <x v="0"/>
    <s v="PORT04"/>
    <s v="V444_0"/>
    <n v="2"/>
    <s v="DTP"/>
    <n v="0"/>
    <n v="3"/>
    <s v="V555555555_27"/>
    <x v="271"/>
    <x v="1"/>
    <s v="PORT09"/>
    <n v="594"/>
    <n v="3.1771093473535217"/>
  </r>
  <r>
    <n v="1447151048.7"/>
    <x v="0"/>
    <s v="PORT04"/>
    <s v="V444_0"/>
    <n v="2"/>
    <s v="DTP"/>
    <n v="0"/>
    <n v="0"/>
    <s v="V555555555_27"/>
    <x v="271"/>
    <x v="1"/>
    <s v="PORT09"/>
    <n v="396"/>
    <n v="0.79427733683838042"/>
  </r>
  <r>
    <n v="1447208858.7"/>
    <x v="0"/>
    <s v="PORT04"/>
    <s v="V444_0"/>
    <n v="2"/>
    <s v="DTP"/>
    <n v="0"/>
    <n v="3"/>
    <s v="V555555555_27"/>
    <x v="271"/>
    <x v="1"/>
    <s v="PORT09"/>
    <n v="616"/>
    <n v="3.1771093473535217"/>
  </r>
  <r>
    <n v="1447281376.7"/>
    <x v="0"/>
    <s v="PORT04"/>
    <s v="V444_0"/>
    <n v="2"/>
    <s v="DTP"/>
    <n v="0"/>
    <n v="3"/>
    <s v="V555555555_27"/>
    <x v="271"/>
    <x v="1"/>
    <s v="PORT09"/>
    <n v="995"/>
    <n v="5.68"/>
  </r>
  <r>
    <n v="1447152973.7"/>
    <x v="0"/>
    <s v="PORT04"/>
    <s v="V444_0"/>
    <n v="2"/>
    <s v="DTP"/>
    <n v="0"/>
    <n v="0"/>
    <s v="V555555555_27"/>
    <x v="123"/>
    <x v="1"/>
    <s v="PORT09"/>
    <n v="293"/>
    <n v="2.3274365663110152E-2"/>
  </r>
  <r>
    <n v="1447304653.7"/>
    <x v="0"/>
    <s v="PORT04"/>
    <s v="V444_0"/>
    <n v="2"/>
    <s v="DTP"/>
    <n v="0"/>
    <n v="0"/>
    <s v="V555555555_27"/>
    <x v="123"/>
    <x v="1"/>
    <s v="PORT09"/>
    <n v="299"/>
    <n v="3.8790609438516921E-2"/>
  </r>
  <r>
    <n v="1447265720.7"/>
    <x v="0"/>
    <s v="PORT04"/>
    <s v="V444_0"/>
    <n v="2"/>
    <s v="DTP"/>
    <n v="0"/>
    <n v="0"/>
    <s v="V555555555_27"/>
    <x v="293"/>
    <x v="1"/>
    <s v="PORT09"/>
    <n v="16287"/>
    <n v="23.68"/>
  </r>
  <r>
    <n v="1447392384.7"/>
    <x v="0"/>
    <s v="PORT04"/>
    <s v="V444_0"/>
    <n v="2"/>
    <s v="DTP"/>
    <n v="0"/>
    <n v="0"/>
    <s v="V555555555_27"/>
    <x v="124"/>
    <x v="1"/>
    <s v="PORT09"/>
    <n v="265"/>
    <n v="2.1131606703386853E-2"/>
  </r>
  <r>
    <n v="1447392383.7"/>
    <x v="0"/>
    <s v="PORT04"/>
    <s v="V444_0"/>
    <n v="2"/>
    <s v="DTP"/>
    <n v="0"/>
    <n v="0"/>
    <s v="V555555555_27"/>
    <x v="124"/>
    <x v="1"/>
    <s v="PORT09"/>
    <n v="286"/>
    <n v="3.1697410055080283E-2"/>
  </r>
  <r>
    <n v="1447398544.7"/>
    <x v="0"/>
    <s v="PORT04"/>
    <s v="V444_0"/>
    <n v="2"/>
    <s v="DTP"/>
    <n v="0"/>
    <n v="0"/>
    <s v="V555555555_27"/>
    <x v="124"/>
    <x v="1"/>
    <s v="PORT09"/>
    <n v="341"/>
    <n v="0.10565803351693426"/>
  </r>
  <r>
    <n v="1447265693.7"/>
    <x v="0"/>
    <s v="PORT04"/>
    <s v="V444_0"/>
    <n v="2"/>
    <s v="DTP"/>
    <n v="0"/>
    <n v="0"/>
    <s v="V555555555_27"/>
    <x v="124"/>
    <x v="1"/>
    <s v="PORT09"/>
    <n v="365"/>
    <n v="1.0565803351693426"/>
  </r>
  <r>
    <n v="1447225482.7"/>
    <x v="0"/>
    <s v="PORT04"/>
    <s v="V444_0"/>
    <n v="2"/>
    <s v="DTP"/>
    <n v="0"/>
    <n v="0"/>
    <s v="V555555555_27"/>
    <x v="125"/>
    <x v="1"/>
    <s v="PORT09"/>
    <n v="341"/>
    <n v="0.23899292608729997"/>
  </r>
  <r>
    <n v="1447210908.7"/>
    <x v="0"/>
    <s v="PORT04"/>
    <s v="V444_0"/>
    <n v="2"/>
    <s v="DTP"/>
    <n v="0"/>
    <n v="0"/>
    <s v="V555555555_27"/>
    <x v="125"/>
    <x v="1"/>
    <s v="PORT09"/>
    <n v="333"/>
    <n v="0.23899292608729997"/>
  </r>
  <r>
    <n v="1447231183.7"/>
    <x v="0"/>
    <s v="PORT04"/>
    <s v="V444_0"/>
    <n v="2"/>
    <s v="DTP"/>
    <n v="0"/>
    <n v="0"/>
    <s v="V555555555_27"/>
    <x v="125"/>
    <x v="1"/>
    <s v="PORT09"/>
    <n v="571"/>
    <n v="1.9916077173941664"/>
  </r>
  <r>
    <n v="1447164250.7"/>
    <x v="0"/>
    <s v="PORT04"/>
    <s v="V444_0"/>
    <n v="2"/>
    <s v="DTP"/>
    <n v="0"/>
    <n v="0"/>
    <s v="V555555555_27"/>
    <x v="125"/>
    <x v="1"/>
    <s v="PORT09"/>
    <n v="240"/>
    <n v="3.1865723478306664E-2"/>
  </r>
  <r>
    <n v="1447225481.7"/>
    <x v="0"/>
    <s v="PORT04"/>
    <s v="V444_0"/>
    <n v="2"/>
    <s v="DTP"/>
    <n v="0"/>
    <n v="0"/>
    <s v="V555555555_27"/>
    <x v="125"/>
    <x v="1"/>
    <s v="PORT09"/>
    <n v="349"/>
    <n v="0.23899292608729997"/>
  </r>
  <r>
    <n v="1447163991.7"/>
    <x v="0"/>
    <s v="PORT04"/>
    <s v="V444_0"/>
    <n v="2"/>
    <s v="DTP"/>
    <n v="0"/>
    <n v="0"/>
    <s v="V555555555_27"/>
    <x v="125"/>
    <x v="1"/>
    <s v="PORT09"/>
    <n v="346"/>
    <n v="0.23899292608729997"/>
  </r>
  <r>
    <n v="1447152848.7"/>
    <x v="0"/>
    <s v="PORT04"/>
    <s v="V444_0"/>
    <n v="2"/>
    <s v="DTP"/>
    <n v="0"/>
    <n v="0"/>
    <s v="V555555555_27"/>
    <x v="125"/>
    <x v="1"/>
    <s v="PORT09"/>
    <n v="311"/>
    <n v="0.12746289391322665"/>
  </r>
  <r>
    <n v="1447152595.7"/>
    <x v="0"/>
    <s v="PORT04"/>
    <s v="V444_0"/>
    <n v="2"/>
    <s v="DTP"/>
    <n v="0"/>
    <n v="0"/>
    <s v="V555555555_27"/>
    <x v="125"/>
    <x v="1"/>
    <s v="PORT09"/>
    <n v="359"/>
    <n v="0.39832154347883331"/>
  </r>
  <r>
    <n v="1447225485.7"/>
    <x v="0"/>
    <s v="PORT04"/>
    <s v="V444_0"/>
    <n v="2"/>
    <s v="DTP"/>
    <n v="0"/>
    <n v="0"/>
    <s v="V555555555_27"/>
    <x v="125"/>
    <x v="1"/>
    <s v="PORT09"/>
    <n v="326"/>
    <n v="0.11949646304364998"/>
  </r>
  <r>
    <n v="1447163990.7"/>
    <x v="0"/>
    <s v="PORT04"/>
    <s v="V444_0"/>
    <n v="2"/>
    <s v="DTP"/>
    <n v="0"/>
    <n v="0"/>
    <s v="V555555555_27"/>
    <x v="125"/>
    <x v="1"/>
    <s v="PORT09"/>
    <n v="294"/>
    <n v="0.23899292608729997"/>
  </r>
  <r>
    <n v="1447210909.7"/>
    <x v="0"/>
    <s v="PORT04"/>
    <s v="V444_0"/>
    <n v="2"/>
    <s v="DTP"/>
    <n v="0"/>
    <n v="0"/>
    <s v="V555555555_27"/>
    <x v="125"/>
    <x v="1"/>
    <s v="PORT09"/>
    <n v="339"/>
    <n v="0.23899292608729997"/>
  </r>
  <r>
    <n v="1447225484.7"/>
    <x v="0"/>
    <s v="PORT04"/>
    <s v="V444_0"/>
    <n v="2"/>
    <s v="DTP"/>
    <n v="0"/>
    <n v="0"/>
    <s v="V555555555_27"/>
    <x v="125"/>
    <x v="1"/>
    <s v="PORT09"/>
    <n v="311"/>
    <n v="0.11949646304364998"/>
  </r>
  <r>
    <n v="1447312473.7"/>
    <x v="0"/>
    <s v="PORT04"/>
    <s v="V444_0"/>
    <n v="2"/>
    <s v="DTP"/>
    <n v="0"/>
    <n v="0"/>
    <s v="V555555555_27"/>
    <x v="124"/>
    <x v="1"/>
    <s v="PORT09"/>
    <n v="2151"/>
    <n v="13.76"/>
  </r>
  <r>
    <n v="1447163911.7"/>
    <x v="0"/>
    <s v="PORT04"/>
    <s v="V444_0"/>
    <n v="2"/>
    <s v="DTP"/>
    <n v="0"/>
    <n v="0"/>
    <s v="V555555555_27"/>
    <x v="309"/>
    <x v="1"/>
    <s v="PORT09"/>
    <n v="335"/>
    <n v="1.3094609788359786"/>
  </r>
  <r>
    <n v="1447242483.7"/>
    <x v="0"/>
    <s v="PORT04"/>
    <s v="V444_0"/>
    <n v="2"/>
    <s v="DTP"/>
    <n v="0"/>
    <n v="0"/>
    <s v="V555555555_27"/>
    <x v="309"/>
    <x v="1"/>
    <s v="PORT09"/>
    <n v="529"/>
    <n v="5.1351410934744255"/>
  </r>
  <r>
    <n v="1447158621.7"/>
    <x v="0"/>
    <s v="PORT04"/>
    <s v="V444_0"/>
    <n v="2"/>
    <s v="DTP"/>
    <n v="0"/>
    <n v="0"/>
    <s v="V555555555_27"/>
    <x v="580"/>
    <x v="1"/>
    <s v="PORT09"/>
    <n v="585"/>
    <n v="6.9270008795074753"/>
  </r>
  <r>
    <n v="1447163912.7"/>
    <x v="0"/>
    <s v="PORT04"/>
    <s v="V444_0"/>
    <n v="2"/>
    <s v="DTP"/>
    <n v="0"/>
    <n v="0"/>
    <s v="V555555555_27"/>
    <x v="273"/>
    <x v="1"/>
    <s v="PORT09"/>
    <n v="235"/>
    <n v="2.146828511453865E-2"/>
  </r>
  <r>
    <n v="1447296254.7"/>
    <x v="0"/>
    <s v="PORT04"/>
    <s v="V444_0"/>
    <n v="2"/>
    <s v="DTP"/>
    <n v="0"/>
    <n v="0"/>
    <s v="V555555555_27"/>
    <x v="580"/>
    <x v="1"/>
    <s v="PORT09"/>
    <n v="731"/>
    <n v="8.2799999999999994"/>
  </r>
  <r>
    <n v="1447271769.7"/>
    <x v="0"/>
    <s v="PORT04"/>
    <s v="V444_0"/>
    <n v="2"/>
    <s v="DTP"/>
    <n v="0"/>
    <n v="0"/>
    <s v="V555555555_27"/>
    <x v="309"/>
    <x v="1"/>
    <s v="PORT09"/>
    <n v="717"/>
    <n v="8.9600000000000009"/>
  </r>
  <r>
    <n v="1447150729.7"/>
    <x v="0"/>
    <s v="PORT04"/>
    <s v="V444_0"/>
    <n v="2"/>
    <s v="DTP"/>
    <n v="0"/>
    <n v="0"/>
    <s v="V555555555_27"/>
    <x v="581"/>
    <x v="1"/>
    <s v="PORT09"/>
    <n v="791"/>
    <n v="9.2799999999999994"/>
  </r>
  <r>
    <n v="1447219921.7"/>
    <x v="0"/>
    <s v="PORT04"/>
    <s v="V444_0"/>
    <n v="2"/>
    <s v="DTP"/>
    <n v="0"/>
    <n v="0"/>
    <s v="V555555555_27"/>
    <x v="581"/>
    <x v="1"/>
    <s v="PORT09"/>
    <n v="1071"/>
    <n v="15.320000000000002"/>
  </r>
  <r>
    <n v="1447271770.7"/>
    <x v="0"/>
    <s v="PORT04"/>
    <s v="V444_0"/>
    <n v="2"/>
    <s v="DTP"/>
    <n v="0"/>
    <n v="0"/>
    <s v="V555555555_27"/>
    <x v="273"/>
    <x v="1"/>
    <s v="PORT09"/>
    <n v="1106"/>
    <n v="15.640000000000002"/>
  </r>
  <r>
    <n v="1447382118.7"/>
    <x v="0"/>
    <s v="PORT04"/>
    <s v="V444_0"/>
    <n v="2"/>
    <s v="DTP"/>
    <n v="0"/>
    <n v="0"/>
    <s v="V555555555_27"/>
    <x v="581"/>
    <x v="1"/>
    <s v="PORT09"/>
    <n v="1243"/>
    <n v="18.68"/>
  </r>
  <r>
    <n v="1447178887.7"/>
    <x v="0"/>
    <s v="PORT04"/>
    <s v="V444_0"/>
    <n v="2"/>
    <s v="DTP"/>
    <n v="0"/>
    <n v="0"/>
    <s v="V555555555_27"/>
    <x v="581"/>
    <x v="1"/>
    <s v="PORT09"/>
    <n v="784"/>
    <n v="9.8000000000000007"/>
  </r>
  <r>
    <n v="1447158620.7"/>
    <x v="0"/>
    <s v="PORT04"/>
    <s v="V444_0"/>
    <n v="2"/>
    <s v="DTP"/>
    <n v="0"/>
    <n v="0"/>
    <s v="V555555555_27"/>
    <x v="581"/>
    <x v="1"/>
    <s v="PORT09"/>
    <n v="1313"/>
    <n v="18.46"/>
  </r>
  <r>
    <n v="1447229529.7"/>
    <x v="0"/>
    <s v="PORT04"/>
    <s v="V444_0"/>
    <n v="2"/>
    <s v="DTP"/>
    <n v="0"/>
    <n v="0"/>
    <s v="V555555555_27"/>
    <x v="273"/>
    <x v="1"/>
    <s v="PORT09"/>
    <n v="1887"/>
    <n v="33.58"/>
  </r>
  <r>
    <n v="1447205759.7"/>
    <x v="0"/>
    <s v="PORT04"/>
    <s v="V444_0"/>
    <n v="2"/>
    <s v="DTP"/>
    <n v="0"/>
    <n v="0"/>
    <s v="V555555555_27"/>
    <x v="490"/>
    <x v="1"/>
    <s v="PORT09"/>
    <n v="302"/>
    <n v="0.66014929184379667"/>
  </r>
  <r>
    <n v="1447237093.7"/>
    <x v="0"/>
    <s v="PORT04"/>
    <s v="V444_0"/>
    <n v="2"/>
    <s v="DTP"/>
    <n v="0"/>
    <n v="0"/>
    <s v="V555555555_27"/>
    <x v="490"/>
    <x v="1"/>
    <s v="PORT09"/>
    <n v="333"/>
    <n v="5.0780714757215129E-2"/>
  </r>
  <r>
    <n v="1447305111.7"/>
    <x v="0"/>
    <s v="PORT04"/>
    <s v="V444_0"/>
    <n v="2"/>
    <s v="DTP"/>
    <n v="0"/>
    <n v="0"/>
    <s v="V555555555_27"/>
    <x v="129"/>
    <x v="1"/>
    <s v="PORT09"/>
    <n v="330"/>
    <n v="0.52995811472157295"/>
  </r>
  <r>
    <n v="1447370727.7"/>
    <x v="0"/>
    <s v="PORT04"/>
    <s v="V444_0"/>
    <n v="2"/>
    <s v="DTP"/>
    <n v="0"/>
    <n v="0"/>
    <s v="V555555555_27"/>
    <x v="129"/>
    <x v="1"/>
    <s v="PORT09"/>
    <n v="324"/>
    <n v="0.60566641682465483"/>
  </r>
  <r>
    <n v="1447265600.7"/>
    <x v="0"/>
    <s v="PORT04"/>
    <s v="V444_0"/>
    <n v="2"/>
    <s v="DTP"/>
    <n v="0"/>
    <n v="0"/>
    <s v="V555555555_27"/>
    <x v="129"/>
    <x v="1"/>
    <s v="PORT09"/>
    <n v="439"/>
    <n v="8.3279132313390036"/>
  </r>
  <r>
    <n v="1447194414.7"/>
    <x v="0"/>
    <s v="PORT04"/>
    <s v="V444_0"/>
    <n v="2"/>
    <s v="DTP"/>
    <n v="0"/>
    <n v="0"/>
    <s v="V555555555_27"/>
    <x v="129"/>
    <x v="1"/>
    <s v="PORT09"/>
    <n v="381"/>
    <n v="4.5424981261849116"/>
  </r>
  <r>
    <n v="1447365239.7"/>
    <x v="0"/>
    <s v="PORT04"/>
    <s v="V444_0"/>
    <n v="2"/>
    <s v="DTP"/>
    <n v="0"/>
    <n v="0"/>
    <s v="V555555555_27"/>
    <x v="129"/>
    <x v="1"/>
    <s v="PORT09"/>
    <n v="563"/>
    <n v="18.739999999999998"/>
  </r>
  <r>
    <n v="1447284976.7"/>
    <x v="0"/>
    <s v="PORT04"/>
    <s v="V444_0"/>
    <n v="2"/>
    <s v="DTP"/>
    <n v="0"/>
    <n v="0"/>
    <s v="V555555555_27"/>
    <x v="582"/>
    <x v="1"/>
    <s v="PORT09"/>
    <n v="288"/>
    <n v="3.5850757575757579"/>
  </r>
  <r>
    <n v="1447339821.7"/>
    <x v="0"/>
    <s v="PORT04"/>
    <s v="V444_0"/>
    <n v="2"/>
    <s v="DTP"/>
    <n v="0"/>
    <n v="0"/>
    <s v="V555555555_27"/>
    <x v="516"/>
    <x v="1"/>
    <s v="PORT09"/>
    <n v="343"/>
    <n v="1.3445932456263709"/>
  </r>
  <r>
    <n v="1447163910.7"/>
    <x v="0"/>
    <s v="PORT04"/>
    <s v="V444_0"/>
    <n v="2"/>
    <s v="DTP"/>
    <n v="0"/>
    <n v="0"/>
    <s v="V555555555_27"/>
    <x v="516"/>
    <x v="1"/>
    <s v="PORT09"/>
    <n v="386"/>
    <n v="15.259999999999998"/>
  </r>
  <r>
    <n v="1447316663.7"/>
    <x v="0"/>
    <s v="PORT04"/>
    <s v="V444_0"/>
    <n v="2"/>
    <s v="DTP"/>
    <n v="0"/>
    <n v="0"/>
    <s v="V555555555_27"/>
    <x v="385"/>
    <x v="1"/>
    <s v="PORT09"/>
    <n v="289"/>
    <n v="1.8163595693823986"/>
  </r>
  <r>
    <n v="1447293068.7"/>
    <x v="0"/>
    <s v="PORT04"/>
    <s v="V444_0"/>
    <n v="2"/>
    <s v="DTP"/>
    <n v="0"/>
    <n v="0"/>
    <s v="V555555555_27"/>
    <x v="385"/>
    <x v="1"/>
    <s v="PORT09"/>
    <n v="330"/>
    <n v="0.93146644583712745"/>
  </r>
  <r>
    <n v="1447178870.7"/>
    <x v="0"/>
    <s v="PORT04"/>
    <s v="V444_0"/>
    <n v="2"/>
    <s v="DTP"/>
    <n v="0"/>
    <n v="0"/>
    <s v="V555555555_27"/>
    <x v="260"/>
    <x v="1"/>
    <s v="PORT09"/>
    <n v="1922"/>
    <n v="65.990244630742637"/>
  </r>
  <r>
    <n v="1447158159.7"/>
    <x v="0"/>
    <s v="PORT04"/>
    <s v="V444_0"/>
    <n v="2"/>
    <s v="DTP"/>
    <n v="0"/>
    <n v="0"/>
    <s v="V555555555_27"/>
    <x v="260"/>
    <x v="1"/>
    <s v="PORT09"/>
    <n v="4794"/>
    <n v="185.18460900221083"/>
  </r>
  <r>
    <n v="1447147777.7"/>
    <x v="0"/>
    <s v="PORT04"/>
    <s v="V444_0"/>
    <n v="2"/>
    <s v="DTP"/>
    <n v="0"/>
    <n v="0"/>
    <s v="V555555555_27"/>
    <x v="260"/>
    <x v="1"/>
    <s v="PORT09"/>
    <n v="4716"/>
    <n v="153.15805070163461"/>
  </r>
  <r>
    <n v="1447199997.7"/>
    <x v="0"/>
    <s v="PORT04"/>
    <s v="V444_0"/>
    <n v="2"/>
    <s v="DTP"/>
    <n v="0"/>
    <n v="0"/>
    <s v="V555555555_27"/>
    <x v="261"/>
    <x v="1"/>
    <s v="PORT09"/>
    <n v="740"/>
    <n v="15.227225967049154"/>
  </r>
  <r>
    <n v="1447220210.7"/>
    <x v="0"/>
    <s v="PORT04"/>
    <s v="V444_0"/>
    <n v="2"/>
    <s v="DTP"/>
    <n v="0"/>
    <n v="3"/>
    <s v="V555555555_27"/>
    <x v="261"/>
    <x v="1"/>
    <s v="PORT09"/>
    <n v="251"/>
    <n v="0.11064017704806241"/>
  </r>
  <r>
    <n v="1447220211.7"/>
    <x v="0"/>
    <s v="PORT04"/>
    <s v="V444_0"/>
    <n v="2"/>
    <s v="DTP"/>
    <n v="0"/>
    <n v="3"/>
    <s v="V555555555_27"/>
    <x v="261"/>
    <x v="1"/>
    <s v="PORT09"/>
    <n v="525"/>
    <n v="9.0313760523576576"/>
  </r>
  <r>
    <n v="1447220230.7"/>
    <x v="0"/>
    <s v="PORT04"/>
    <s v="V444_0"/>
    <n v="2"/>
    <s v="DTP"/>
    <n v="0"/>
    <n v="0"/>
    <s v="V555555555_27"/>
    <x v="261"/>
    <x v="1"/>
    <s v="PORT09"/>
    <n v="521"/>
    <n v="7.7816924523803896"/>
  </r>
  <r>
    <n v="1447204418.7"/>
    <x v="0"/>
    <s v="PORT04"/>
    <s v="V444_0"/>
    <n v="2"/>
    <s v="DTP"/>
    <n v="0"/>
    <n v="0"/>
    <s v="V555555555_27"/>
    <x v="261"/>
    <x v="1"/>
    <s v="PORT09"/>
    <n v="1244"/>
    <n v="35.880059016020802"/>
  </r>
  <r>
    <n v="1447200007.7"/>
    <x v="0"/>
    <s v="PORT04"/>
    <s v="V444_0"/>
    <n v="2"/>
    <s v="DTP"/>
    <n v="0"/>
    <n v="3"/>
    <s v="V555555555_27"/>
    <x v="261"/>
    <x v="1"/>
    <s v="PORT09"/>
    <n v="794"/>
    <n v="18.587549744074483"/>
  </r>
  <r>
    <n v="1447158160.7"/>
    <x v="0"/>
    <s v="PORT04"/>
    <s v="V444_0"/>
    <n v="2"/>
    <s v="DTP"/>
    <n v="0"/>
    <n v="0"/>
    <s v="V555555555_27"/>
    <x v="261"/>
    <x v="1"/>
    <s v="PORT09"/>
    <n v="303"/>
    <n v="2.2865636589932898"/>
  </r>
  <r>
    <n v="1447173734.7"/>
    <x v="0"/>
    <s v="PORT04"/>
    <s v="V444_0"/>
    <n v="2"/>
    <s v="DTP"/>
    <n v="0"/>
    <n v="0"/>
    <s v="V555555555_27"/>
    <x v="261"/>
    <x v="1"/>
    <s v="PORT09"/>
    <n v="1250"/>
    <n v="36.880059016020802"/>
  </r>
  <r>
    <n v="1447147778.7"/>
    <x v="0"/>
    <s v="PORT04"/>
    <s v="V444_0"/>
    <n v="2"/>
    <s v="DTP"/>
    <n v="0"/>
    <n v="0"/>
    <s v="V555555555_27"/>
    <x v="261"/>
    <x v="1"/>
    <s v="PORT09"/>
    <n v="310"/>
    <n v="2.4340838950573729"/>
  </r>
  <r>
    <n v="1447204417.7"/>
    <x v="0"/>
    <s v="PORT04"/>
    <s v="V444_0"/>
    <n v="2"/>
    <s v="DTP"/>
    <n v="0"/>
    <n v="0"/>
    <s v="V555555555_27"/>
    <x v="262"/>
    <x v="1"/>
    <s v="PORT09"/>
    <n v="517"/>
    <n v="9.2709284402827752"/>
  </r>
  <r>
    <n v="1447185917.7"/>
    <x v="0"/>
    <s v="PORT04"/>
    <s v="V444_0"/>
    <n v="2"/>
    <s v="DTP"/>
    <n v="0"/>
    <n v="0"/>
    <s v="V555555555_27"/>
    <x v="262"/>
    <x v="1"/>
    <s v="PORT09"/>
    <n v="342"/>
    <n v="2.6724028600103376"/>
  </r>
  <r>
    <n v="1447199996.7"/>
    <x v="0"/>
    <s v="PORT04"/>
    <s v="V444_0"/>
    <n v="2"/>
    <s v="DTP"/>
    <n v="0"/>
    <n v="0"/>
    <s v="V555555555_27"/>
    <x v="262"/>
    <x v="1"/>
    <s v="PORT09"/>
    <n v="4313"/>
    <n v="133.97051160544876"/>
  </r>
  <r>
    <n v="1447194768.7"/>
    <x v="0"/>
    <s v="PORT04"/>
    <s v="V444_0"/>
    <n v="2"/>
    <s v="DTP"/>
    <n v="0"/>
    <n v="0"/>
    <s v="V555555555_27"/>
    <x v="262"/>
    <x v="1"/>
    <s v="PORT09"/>
    <n v="442"/>
    <n v="4.1240784876702739"/>
  </r>
  <r>
    <n v="1447200006.7"/>
    <x v="0"/>
    <s v="PORT04"/>
    <s v="V444_0"/>
    <n v="2"/>
    <s v="DTP"/>
    <n v="0"/>
    <n v="3"/>
    <s v="V555555555_27"/>
    <x v="262"/>
    <x v="1"/>
    <s v="PORT09"/>
    <n v="840"/>
    <n v="15.958210741300167"/>
  </r>
  <r>
    <n v="1447187418.7"/>
    <x v="0"/>
    <s v="PORT04"/>
    <s v="V444_0"/>
    <n v="2"/>
    <s v="DTP"/>
    <n v="0"/>
    <n v="0"/>
    <s v="V555555555_27"/>
    <x v="262"/>
    <x v="1"/>
    <s v="PORT09"/>
    <n v="1099"/>
    <n v="28.196146553681579"/>
  </r>
  <r>
    <n v="1447200003.7"/>
    <x v="0"/>
    <s v="PORT04"/>
    <s v="V444_0"/>
    <n v="2"/>
    <s v="DTP"/>
    <n v="0"/>
    <n v="3"/>
    <s v="V555555555_27"/>
    <x v="262"/>
    <x v="1"/>
    <s v="PORT09"/>
    <n v="2051"/>
    <n v="61.737098827383832"/>
  </r>
  <r>
    <n v="1447200005.7"/>
    <x v="0"/>
    <s v="PORT04"/>
    <s v="V444_0"/>
    <n v="2"/>
    <s v="DTP"/>
    <n v="0"/>
    <n v="3"/>
    <s v="V555555555_27"/>
    <x v="262"/>
    <x v="1"/>
    <s v="PORT09"/>
    <n v="2062"/>
    <n v="58.737098827383832"/>
  </r>
  <r>
    <n v="1447211822.7"/>
    <x v="0"/>
    <s v="PORT04"/>
    <s v="V444_0"/>
    <n v="2"/>
    <s v="DTP"/>
    <n v="0"/>
    <n v="0"/>
    <s v="V555555555_27"/>
    <x v="262"/>
    <x v="1"/>
    <s v="PORT09"/>
    <n v="731"/>
    <n v="13.879675183514347"/>
  </r>
  <r>
    <n v="1447185213.7"/>
    <x v="0"/>
    <s v="PORT04"/>
    <s v="V444_0"/>
    <n v="2"/>
    <s v="DTP"/>
    <n v="0"/>
    <n v="0"/>
    <s v="V555555555_27"/>
    <x v="262"/>
    <x v="1"/>
    <s v="PORT09"/>
    <n v="379"/>
    <n v="4.1240784876702739"/>
  </r>
  <r>
    <n v="1447173732.7"/>
    <x v="0"/>
    <s v="PORT04"/>
    <s v="V444_0"/>
    <n v="2"/>
    <s v="DTP"/>
    <n v="0"/>
    <n v="0"/>
    <s v="V555555555_27"/>
    <x v="262"/>
    <x v="1"/>
    <s v="PORT09"/>
    <n v="694"/>
    <n v="14.197051160544875"/>
  </r>
  <r>
    <n v="1447152915.7"/>
    <x v="0"/>
    <s v="PORT04"/>
    <s v="V444_0"/>
    <n v="2"/>
    <s v="DTP"/>
    <n v="0"/>
    <n v="0"/>
    <s v="V555555555_27"/>
    <x v="262"/>
    <x v="1"/>
    <s v="PORT09"/>
    <n v="1737"/>
    <n v="45.895074549818766"/>
  </r>
  <r>
    <n v="1447204419.7"/>
    <x v="0"/>
    <s v="PORT04"/>
    <s v="V444_0"/>
    <n v="2"/>
    <s v="DTP"/>
    <n v="0"/>
    <n v="0"/>
    <s v="V555555555_27"/>
    <x v="412"/>
    <x v="1"/>
    <s v="PORT09"/>
    <n v="751"/>
    <n v="15.456107264942929"/>
  </r>
  <r>
    <n v="1447178871.7"/>
    <x v="0"/>
    <s v="PORT04"/>
    <s v="V444_0"/>
    <n v="2"/>
    <s v="DTP"/>
    <n v="0"/>
    <n v="0"/>
    <s v="V555555555_27"/>
    <x v="412"/>
    <x v="1"/>
    <s v="PORT09"/>
    <n v="2319"/>
    <n v="59.824429059771717"/>
  </r>
  <r>
    <n v="1447158161.7"/>
    <x v="0"/>
    <s v="PORT04"/>
    <s v="V444_0"/>
    <n v="2"/>
    <s v="DTP"/>
    <n v="0"/>
    <n v="0"/>
    <s v="V555555555_27"/>
    <x v="412"/>
    <x v="1"/>
    <s v="PORT09"/>
    <n v="326"/>
    <n v="0.16456107264942929"/>
  </r>
  <r>
    <n v="1447173733.7"/>
    <x v="0"/>
    <s v="PORT04"/>
    <s v="V444_0"/>
    <n v="2"/>
    <s v="DTP"/>
    <n v="0"/>
    <n v="0"/>
    <s v="V555555555_27"/>
    <x v="412"/>
    <x v="1"/>
    <s v="PORT09"/>
    <n v="770"/>
    <n v="15.456107264942929"/>
  </r>
  <r>
    <n v="1447220229.7"/>
    <x v="0"/>
    <s v="PORT04"/>
    <s v="V444_0"/>
    <n v="2"/>
    <s v="DTP"/>
    <n v="0"/>
    <n v="0"/>
    <s v="V555555555_27"/>
    <x v="263"/>
    <x v="1"/>
    <s v="PORT09"/>
    <n v="1493"/>
    <n v="19.9700778891971"/>
  </r>
  <r>
    <n v="1447326103.7"/>
    <x v="0"/>
    <s v="PORT04"/>
    <s v="V444_0"/>
    <n v="2"/>
    <s v="DTP"/>
    <n v="0"/>
    <n v="0"/>
    <s v="V555555555_27"/>
    <x v="583"/>
    <x v="1"/>
    <s v="PORT09"/>
    <n v="668"/>
    <n v="3.7198729823508128"/>
  </r>
  <r>
    <n v="1447346547.7"/>
    <x v="0"/>
    <s v="PORT04"/>
    <s v="V444_0"/>
    <n v="2"/>
    <s v="DTP"/>
    <n v="0"/>
    <n v="0"/>
    <s v="V555555555_27"/>
    <x v="583"/>
    <x v="1"/>
    <s v="PORT09"/>
    <n v="2306"/>
    <n v="18.927098710124397"/>
  </r>
  <r>
    <n v="1447160860.7"/>
    <x v="0"/>
    <s v="PORT04"/>
    <s v="V444_0"/>
    <n v="2"/>
    <s v="DTP"/>
    <n v="0"/>
    <n v="0"/>
    <s v="V555555555_27"/>
    <x v="388"/>
    <x v="1"/>
    <s v="PORT09"/>
    <n v="2333"/>
    <n v="12.851561553387768"/>
  </r>
  <r>
    <n v="1447165086.7"/>
    <x v="0"/>
    <s v="PORT04"/>
    <s v="V444_0"/>
    <n v="2"/>
    <s v="DTP"/>
    <n v="0"/>
    <n v="0"/>
    <s v="V555555555_27"/>
    <x v="415"/>
    <x v="1"/>
    <s v="PORT09"/>
    <n v="806"/>
    <n v="2.2432957903392077"/>
  </r>
  <r>
    <n v="1447231023.7"/>
    <x v="0"/>
    <s v="PORT04"/>
    <s v="V444_0"/>
    <n v="2"/>
    <s v="DTP"/>
    <n v="0"/>
    <n v="0"/>
    <s v="V555555555_27"/>
    <x v="137"/>
    <x v="1"/>
    <s v="PORT09"/>
    <n v="390"/>
    <n v="0.80962273927311301"/>
  </r>
  <r>
    <n v="1447344085.7"/>
    <x v="0"/>
    <s v="PORT04"/>
    <s v="V444_0"/>
    <n v="2"/>
    <s v="DTP"/>
    <n v="0"/>
    <n v="0"/>
    <s v="V555555555_27"/>
    <x v="137"/>
    <x v="1"/>
    <s v="PORT09"/>
    <n v="313"/>
    <n v="8.6745293493547829E-2"/>
  </r>
  <r>
    <n v="1447212629.7"/>
    <x v="0"/>
    <s v="PORT04"/>
    <s v="V444_0"/>
    <n v="2"/>
    <s v="DTP"/>
    <n v="0"/>
    <n v="0"/>
    <s v="V555555555_27"/>
    <x v="137"/>
    <x v="1"/>
    <s v="PORT09"/>
    <n v="487"/>
    <n v="1.1566039132473043"/>
  </r>
  <r>
    <n v="1447231021.7"/>
    <x v="0"/>
    <s v="PORT04"/>
    <s v="V444_0"/>
    <n v="2"/>
    <s v="DTP"/>
    <n v="0"/>
    <n v="0"/>
    <s v="V555555555_27"/>
    <x v="138"/>
    <x v="1"/>
    <s v="PORT09"/>
    <n v="1297"/>
    <n v="3.7553106071277553"/>
  </r>
  <r>
    <n v="1447209473.7"/>
    <x v="0"/>
    <s v="PORT04"/>
    <s v="V444_0"/>
    <n v="2"/>
    <s v="DTP"/>
    <n v="0"/>
    <n v="0"/>
    <s v="V555555555_27"/>
    <x v="138"/>
    <x v="1"/>
    <s v="PORT09"/>
    <n v="374"/>
    <n v="0.29745034511903012"/>
  </r>
  <r>
    <n v="1447209560.7"/>
    <x v="0"/>
    <s v="PORT04"/>
    <s v="V444_0"/>
    <n v="2"/>
    <s v="DTP"/>
    <n v="0"/>
    <n v="0"/>
    <s v="V555555555_27"/>
    <x v="138"/>
    <x v="1"/>
    <s v="PORT09"/>
    <n v="1493"/>
    <n v="4.3130300042259373"/>
  </r>
  <r>
    <n v="1447373529.7"/>
    <x v="0"/>
    <s v="PORT04"/>
    <s v="V444_0"/>
    <n v="2"/>
    <s v="DTP"/>
    <n v="0"/>
    <n v="0"/>
    <s v="V555555555_27"/>
    <x v="138"/>
    <x v="1"/>
    <s v="PORT09"/>
    <n v="496"/>
    <n v="0.66926327651781781"/>
  </r>
  <r>
    <n v="1447152414.7"/>
    <x v="0"/>
    <s v="PORT04"/>
    <s v="V444_0"/>
    <n v="2"/>
    <s v="DTP"/>
    <n v="0"/>
    <n v="0"/>
    <s v="V555555555_27"/>
    <x v="138"/>
    <x v="1"/>
    <s v="PORT09"/>
    <n v="942"/>
    <n v="2.3052401746724835"/>
  </r>
  <r>
    <n v="1447361718.7"/>
    <x v="0"/>
    <s v="PORT04"/>
    <s v="V444_0"/>
    <n v="2"/>
    <s v="DTP"/>
    <n v="0"/>
    <n v="0"/>
    <s v="V555555555_27"/>
    <x v="138"/>
    <x v="1"/>
    <s v="PORT09"/>
    <n v="955"/>
    <n v="2.3349852091843863"/>
  </r>
  <r>
    <n v="1447348968.7"/>
    <x v="0"/>
    <s v="PORT04"/>
    <s v="V444_0"/>
    <n v="2"/>
    <s v="DTP"/>
    <n v="0"/>
    <n v="0"/>
    <s v="V555555555_27"/>
    <x v="138"/>
    <x v="1"/>
    <s v="PORT09"/>
    <n v="1511"/>
    <n v="4.4617551767854522"/>
  </r>
  <r>
    <n v="1447231020.7"/>
    <x v="0"/>
    <s v="PORT04"/>
    <s v="V444_0"/>
    <n v="2"/>
    <s v="DTP"/>
    <n v="0"/>
    <n v="0"/>
    <s v="V555555555_27"/>
    <x v="138"/>
    <x v="1"/>
    <s v="PORT09"/>
    <n v="862"/>
    <n v="2.1565150021129686"/>
  </r>
  <r>
    <n v="1447209472.7"/>
    <x v="0"/>
    <s v="PORT04"/>
    <s v="V444_0"/>
    <n v="2"/>
    <s v="DTP"/>
    <n v="0"/>
    <n v="0"/>
    <s v="V555555555_27"/>
    <x v="138"/>
    <x v="1"/>
    <s v="PORT09"/>
    <n v="703"/>
    <n v="1.5244330187350295"/>
  </r>
  <r>
    <n v="1447373528.7"/>
    <x v="0"/>
    <s v="PORT04"/>
    <s v="V444_0"/>
    <n v="2"/>
    <s v="DTP"/>
    <n v="0"/>
    <n v="0"/>
    <s v="V555555555_27"/>
    <x v="138"/>
    <x v="1"/>
    <s v="PORT09"/>
    <n v="551"/>
    <n v="0.89235103535709037"/>
  </r>
  <r>
    <n v="1447348970.7"/>
    <x v="0"/>
    <s v="PORT04"/>
    <s v="V444_0"/>
    <n v="2"/>
    <s v="DTP"/>
    <n v="0"/>
    <n v="0"/>
    <s v="V555555555_27"/>
    <x v="138"/>
    <x v="1"/>
    <s v="PORT09"/>
    <n v="1228"/>
    <n v="3.6065854345682404"/>
  </r>
  <r>
    <n v="1447189396.7"/>
    <x v="0"/>
    <s v="PORT04"/>
    <s v="V444_0"/>
    <n v="2"/>
    <s v="DTP"/>
    <n v="0"/>
    <n v="0"/>
    <s v="V555555555_27"/>
    <x v="138"/>
    <x v="1"/>
    <s v="PORT09"/>
    <n v="474"/>
    <n v="0.70644456965769653"/>
  </r>
  <r>
    <n v="1447187235.7"/>
    <x v="0"/>
    <s v="PORT04"/>
    <s v="V444_0"/>
    <n v="2"/>
    <s v="DTP"/>
    <n v="0"/>
    <n v="0"/>
    <s v="V555555555_27"/>
    <x v="138"/>
    <x v="1"/>
    <s v="PORT09"/>
    <n v="323"/>
    <n v="0.22308775883927259"/>
  </r>
  <r>
    <n v="1447306627.7"/>
    <x v="0"/>
    <s v="PORT04"/>
    <s v="V444_0"/>
    <n v="2"/>
    <s v="DTP"/>
    <n v="0"/>
    <n v="0"/>
    <s v="V555555555_27"/>
    <x v="138"/>
    <x v="1"/>
    <s v="PORT09"/>
    <n v="1476"/>
    <n v="4.5361177630652092"/>
  </r>
  <r>
    <n v="1447152773.7"/>
    <x v="0"/>
    <s v="PORT04"/>
    <s v="V444_0"/>
    <n v="2"/>
    <s v="DTP"/>
    <n v="0"/>
    <n v="0"/>
    <s v="V555555555_27"/>
    <x v="138"/>
    <x v="1"/>
    <s v="PORT09"/>
    <n v="1142"/>
    <n v="3.0600204254120227"/>
  </r>
  <r>
    <n v="1447269557.7"/>
    <x v="0"/>
    <s v="PORT04"/>
    <s v="V444_0"/>
    <n v="2"/>
    <s v="DTP"/>
    <n v="0"/>
    <n v="0"/>
    <s v="V555555555_27"/>
    <x v="138"/>
    <x v="1"/>
    <s v="PORT09"/>
    <n v="1037"/>
    <n v="2.6770531060712712"/>
  </r>
  <r>
    <n v="1447348979.7"/>
    <x v="0"/>
    <s v="PORT04"/>
    <s v="V444_0"/>
    <n v="2"/>
    <s v="DTP"/>
    <n v="0"/>
    <n v="0"/>
    <s v="V555555555_27"/>
    <x v="138"/>
    <x v="1"/>
    <s v="PORT09"/>
    <n v="409"/>
    <n v="0.52053810395830269"/>
  </r>
  <r>
    <n v="1447286446.7"/>
    <x v="0"/>
    <s v="PORT04"/>
    <s v="V444_0"/>
    <n v="2"/>
    <s v="DTP"/>
    <n v="0"/>
    <n v="0"/>
    <s v="V555555555_27"/>
    <x v="138"/>
    <x v="1"/>
    <s v="PORT09"/>
    <n v="1175"/>
    <n v="3.4392696154387861"/>
  </r>
  <r>
    <n v="1447269445.7"/>
    <x v="0"/>
    <s v="PORT04"/>
    <s v="V444_0"/>
    <n v="2"/>
    <s v="DTP"/>
    <n v="0"/>
    <n v="0"/>
    <s v="V555555555_27"/>
    <x v="138"/>
    <x v="1"/>
    <s v="PORT09"/>
    <n v="904"/>
    <n v="2.1193337089730897"/>
  </r>
  <r>
    <n v="1447306609.7"/>
    <x v="0"/>
    <s v="PORT04"/>
    <s v="V444_0"/>
    <n v="2"/>
    <s v="DTP"/>
    <n v="0"/>
    <n v="0"/>
    <s v="V555555555_27"/>
    <x v="138"/>
    <x v="1"/>
    <s v="PORT09"/>
    <n v="1127"/>
    <n v="3.0488660374700589"/>
  </r>
  <r>
    <n v="1447269520.7"/>
    <x v="0"/>
    <s v="PORT04"/>
    <s v="V444_0"/>
    <n v="2"/>
    <s v="DTP"/>
    <n v="0"/>
    <n v="0"/>
    <s v="V555555555_27"/>
    <x v="138"/>
    <x v="1"/>
    <s v="PORT09"/>
    <n v="1167"/>
    <n v="3.1975912100295738"/>
  </r>
  <r>
    <n v="1447183432.7"/>
    <x v="0"/>
    <s v="PORT04"/>
    <s v="V444_0"/>
    <n v="2"/>
    <s v="DTP"/>
    <n v="0"/>
    <n v="0"/>
    <s v="V555555555_27"/>
    <x v="138"/>
    <x v="1"/>
    <s v="PORT09"/>
    <n v="688"/>
    <n v="1.5244330187350295"/>
  </r>
  <r>
    <n v="1447398542.7"/>
    <x v="0"/>
    <s v="PORT04"/>
    <s v="V444_0"/>
    <n v="2"/>
    <s v="DTP"/>
    <n v="0"/>
    <n v="0"/>
    <s v="V555555555_27"/>
    <x v="138"/>
    <x v="1"/>
    <s v="PORT09"/>
    <n v="877"/>
    <n v="2.2680588815326046"/>
  </r>
  <r>
    <n v="1447348969.7"/>
    <x v="0"/>
    <s v="PORT04"/>
    <s v="V444_0"/>
    <n v="2"/>
    <s v="DTP"/>
    <n v="0"/>
    <n v="0"/>
    <s v="V555555555_27"/>
    <x v="138"/>
    <x v="1"/>
    <s v="PORT09"/>
    <n v="781"/>
    <n v="1.747520777574302"/>
  </r>
  <r>
    <n v="1447189368.7"/>
    <x v="0"/>
    <s v="PORT04"/>
    <s v="V444_0"/>
    <n v="2"/>
    <s v="DTP"/>
    <n v="0"/>
    <n v="0"/>
    <s v="V555555555_27"/>
    <x v="138"/>
    <x v="1"/>
    <s v="PORT09"/>
    <n v="1442"/>
    <n v="4.2014861248063005"/>
  </r>
  <r>
    <n v="1447209485.7"/>
    <x v="0"/>
    <s v="PORT04"/>
    <s v="V444_0"/>
    <n v="2"/>
    <s v="DTP"/>
    <n v="0"/>
    <n v="0"/>
    <s v="V555555555_27"/>
    <x v="138"/>
    <x v="1"/>
    <s v="PORT09"/>
    <n v="776"/>
    <n v="1.9706085364135746"/>
  </r>
  <r>
    <n v="1447168978.7"/>
    <x v="0"/>
    <s v="PORT04"/>
    <s v="V444_0"/>
    <n v="2"/>
    <s v="DTP"/>
    <n v="0"/>
    <n v="0"/>
    <s v="V555555555_27"/>
    <x v="138"/>
    <x v="1"/>
    <s v="PORT09"/>
    <n v="1506"/>
    <n v="4.5599999999999996"/>
  </r>
  <r>
    <n v="1447152393.7"/>
    <x v="0"/>
    <s v="PORT04"/>
    <s v="V444_0"/>
    <n v="2"/>
    <s v="DTP"/>
    <n v="0"/>
    <n v="0"/>
    <s v="V555555555_27"/>
    <x v="138"/>
    <x v="1"/>
    <s v="PORT09"/>
    <n v="1563"/>
    <n v="4.5599999999999996"/>
  </r>
  <r>
    <n v="1447348983.7"/>
    <x v="0"/>
    <s v="PORT04"/>
    <s v="V444_0"/>
    <n v="2"/>
    <s v="DTP"/>
    <n v="0"/>
    <n v="0"/>
    <s v="V555555555_27"/>
    <x v="138"/>
    <x v="1"/>
    <s v="PORT09"/>
    <n v="1665"/>
    <n v="4.96"/>
  </r>
  <r>
    <n v="1447265718.7"/>
    <x v="0"/>
    <s v="PORT04"/>
    <s v="V444_0"/>
    <n v="2"/>
    <s v="DTP"/>
    <n v="0"/>
    <n v="0"/>
    <s v="V555555555_27"/>
    <x v="138"/>
    <x v="1"/>
    <s v="PORT09"/>
    <n v="1953"/>
    <n v="5.54"/>
  </r>
  <r>
    <n v="1447348985.7"/>
    <x v="0"/>
    <s v="PORT04"/>
    <s v="V444_0"/>
    <n v="2"/>
    <s v="DTP"/>
    <n v="0"/>
    <n v="0"/>
    <s v="V555555555_27"/>
    <x v="138"/>
    <x v="1"/>
    <s v="PORT09"/>
    <n v="3133"/>
    <n v="9.42"/>
  </r>
  <r>
    <n v="1447301266.7"/>
    <x v="0"/>
    <s v="PORT04"/>
    <s v="V444_0"/>
    <n v="2"/>
    <s v="DTP"/>
    <n v="0"/>
    <n v="0"/>
    <s v="V555555555_27"/>
    <x v="138"/>
    <x v="1"/>
    <s v="PORT09"/>
    <n v="1960"/>
    <n v="5.46"/>
  </r>
  <r>
    <n v="1447369236.7"/>
    <x v="0"/>
    <s v="PORT04"/>
    <s v="V444_0"/>
    <n v="2"/>
    <s v="DTP"/>
    <n v="0"/>
    <n v="0"/>
    <s v="V555555555_27"/>
    <x v="138"/>
    <x v="1"/>
    <s v="PORT09"/>
    <n v="2285"/>
    <n v="6"/>
  </r>
  <r>
    <n v="1447195370.7"/>
    <x v="0"/>
    <s v="PORT04"/>
    <s v="V444_0"/>
    <n v="2"/>
    <s v="DTP"/>
    <n v="0"/>
    <n v="0"/>
    <s v="V555555555_27"/>
    <x v="136"/>
    <x v="1"/>
    <s v="PORT09"/>
    <n v="4044"/>
    <n v="10.36"/>
  </r>
  <r>
    <n v="1447152849.7"/>
    <x v="0"/>
    <s v="PORT04"/>
    <s v="V444_0"/>
    <n v="2"/>
    <s v="DTP"/>
    <n v="0"/>
    <n v="0"/>
    <s v="V555555555_27"/>
    <x v="138"/>
    <x v="1"/>
    <s v="PORT09"/>
    <n v="5555"/>
    <n v="14.319999999999999"/>
  </r>
  <r>
    <n v="1447152805.7"/>
    <x v="0"/>
    <s v="PORT04"/>
    <s v="V444_0"/>
    <n v="2"/>
    <s v="DTP"/>
    <n v="0"/>
    <n v="0"/>
    <s v="V555555555_27"/>
    <x v="138"/>
    <x v="1"/>
    <s v="PORT09"/>
    <n v="2846"/>
    <n v="6.9200000000000008"/>
  </r>
  <r>
    <n v="1447281343.7"/>
    <x v="0"/>
    <s v="PORT04"/>
    <s v="V444_0"/>
    <n v="2"/>
    <s v="DTP"/>
    <n v="0"/>
    <n v="0"/>
    <s v="V555555555_27"/>
    <x v="424"/>
    <x v="1"/>
    <s v="PORT09"/>
    <n v="2233"/>
    <n v="4.6361290322580633"/>
  </r>
  <r>
    <n v="1447321331.7"/>
    <x v="0"/>
    <s v="PORT04"/>
    <s v="V444_0"/>
    <n v="2"/>
    <s v="DTP"/>
    <n v="0"/>
    <n v="0"/>
    <s v="V555555555_27"/>
    <x v="424"/>
    <x v="1"/>
    <s v="PORT09"/>
    <n v="2262"/>
    <n v="4.6361290322580633"/>
  </r>
  <r>
    <n v="1447234928.7"/>
    <x v="0"/>
    <s v="PORT04"/>
    <s v="V444_0"/>
    <n v="2"/>
    <s v="DTP"/>
    <n v="0"/>
    <n v="0"/>
    <s v="V555555555_27"/>
    <x v="424"/>
    <x v="1"/>
    <s v="PORT09"/>
    <n v="2301"/>
    <n v="4.6361290322580633"/>
  </r>
  <r>
    <n v="1447160921.7"/>
    <x v="0"/>
    <s v="PORT04"/>
    <s v="V444_0"/>
    <n v="2"/>
    <s v="DTP"/>
    <n v="0"/>
    <n v="0"/>
    <s v="V555555555_27"/>
    <x v="424"/>
    <x v="1"/>
    <s v="PORT09"/>
    <n v="2295"/>
    <n v="4.6361290322580633"/>
  </r>
  <r>
    <n v="1447189431.7"/>
    <x v="0"/>
    <s v="PORT04"/>
    <s v="V444_0"/>
    <n v="2"/>
    <s v="DTP"/>
    <n v="0"/>
    <n v="0"/>
    <s v="V555555555_27"/>
    <x v="424"/>
    <x v="1"/>
    <s v="PORT09"/>
    <n v="4286"/>
    <n v="7.8"/>
  </r>
  <r>
    <n v="1447391424.7"/>
    <x v="0"/>
    <s v="PORT04"/>
    <s v="V444_0"/>
    <n v="2"/>
    <s v="DTP"/>
    <n v="0"/>
    <n v="0"/>
    <s v="V555555555_27"/>
    <x v="517"/>
    <x v="1"/>
    <s v="PORT09"/>
    <n v="749"/>
    <n v="2.8339700805523589"/>
  </r>
  <r>
    <n v="1447226353.7"/>
    <x v="0"/>
    <s v="PORT04"/>
    <s v="V444_0"/>
    <n v="2"/>
    <s v="DTP"/>
    <n v="0"/>
    <n v="0"/>
    <s v="V555555555_27"/>
    <x v="517"/>
    <x v="1"/>
    <s v="PORT09"/>
    <n v="961"/>
    <n v="4.28"/>
  </r>
  <r>
    <n v="1447406877.7"/>
    <x v="0"/>
    <s v="PORT04"/>
    <s v="V444_0"/>
    <n v="2"/>
    <s v="DTP"/>
    <n v="0"/>
    <n v="0"/>
    <s v="V555555555_27"/>
    <x v="517"/>
    <x v="1"/>
    <s v="PORT09"/>
    <n v="3401"/>
    <n v="17.68"/>
  </r>
  <r>
    <n v="1447349611.7"/>
    <x v="0"/>
    <s v="PORT04"/>
    <s v="V444_0"/>
    <n v="2"/>
    <s v="DTP"/>
    <n v="0"/>
    <n v="0"/>
    <s v="V555555555_27"/>
    <x v="471"/>
    <x v="1"/>
    <s v="PORT09"/>
    <n v="341"/>
    <n v="0.39776025236593054"/>
  </r>
  <r>
    <n v="1447349597.7"/>
    <x v="0"/>
    <s v="PORT04"/>
    <s v="V444_0"/>
    <n v="2"/>
    <s v="DTP"/>
    <n v="0"/>
    <n v="0"/>
    <s v="V555555555_27"/>
    <x v="471"/>
    <x v="1"/>
    <s v="PORT09"/>
    <n v="327"/>
    <n v="0.31820820189274446"/>
  </r>
  <r>
    <n v="1447349612.7"/>
    <x v="0"/>
    <s v="PORT04"/>
    <s v="V444_0"/>
    <n v="2"/>
    <s v="DTP"/>
    <n v="0"/>
    <n v="0"/>
    <s v="V555555555_27"/>
    <x v="471"/>
    <x v="1"/>
    <s v="PORT09"/>
    <n v="320"/>
    <n v="0.39776025236593054"/>
  </r>
  <r>
    <n v="1447152513.7"/>
    <x v="0"/>
    <s v="PORT04"/>
    <s v="V444_0"/>
    <n v="2"/>
    <s v="DTP"/>
    <n v="0"/>
    <n v="0"/>
    <s v="V555555555_27"/>
    <x v="471"/>
    <x v="1"/>
    <s v="PORT09"/>
    <n v="306"/>
    <n v="0.18562145110410092"/>
  </r>
  <r>
    <n v="1447152324.7"/>
    <x v="0"/>
    <s v="PORT04"/>
    <s v="V444_0"/>
    <n v="2"/>
    <s v="DTP"/>
    <n v="0"/>
    <n v="0"/>
    <s v="V555555555_27"/>
    <x v="471"/>
    <x v="1"/>
    <s v="PORT09"/>
    <n v="384"/>
    <n v="0.66293375394321763"/>
  </r>
  <r>
    <n v="1447162860.7"/>
    <x v="0"/>
    <s v="PORT04"/>
    <s v="V444_0"/>
    <n v="2"/>
    <s v="DTP"/>
    <n v="0"/>
    <n v="0"/>
    <s v="V555555555_27"/>
    <x v="471"/>
    <x v="1"/>
    <s v="PORT09"/>
    <n v="445"/>
    <n v="1.7899211356466875"/>
  </r>
  <r>
    <n v="1447273170.7"/>
    <x v="0"/>
    <s v="PORT04"/>
    <s v="V444_0"/>
    <n v="2"/>
    <s v="DTP"/>
    <n v="0"/>
    <n v="0"/>
    <s v="V555555555_27"/>
    <x v="471"/>
    <x v="1"/>
    <s v="PORT09"/>
    <n v="426"/>
    <n v="2.0153186119873814"/>
  </r>
  <r>
    <n v="1447265552.7"/>
    <x v="0"/>
    <s v="PORT04"/>
    <s v="V444_0"/>
    <n v="2"/>
    <s v="DTP"/>
    <n v="0"/>
    <n v="0"/>
    <s v="V555555555_27"/>
    <x v="471"/>
    <x v="1"/>
    <s v="PORT09"/>
    <n v="295"/>
    <n v="0.79552050473186109"/>
  </r>
  <r>
    <n v="1447349604.7"/>
    <x v="0"/>
    <s v="PORT04"/>
    <s v="V444_0"/>
    <n v="2"/>
    <s v="DTP"/>
    <n v="0"/>
    <n v="0"/>
    <s v="V555555555_27"/>
    <x v="471"/>
    <x v="1"/>
    <s v="PORT09"/>
    <n v="367"/>
    <n v="0.53034700315457406"/>
  </r>
  <r>
    <n v="1447281233.7"/>
    <x v="0"/>
    <s v="PORT04"/>
    <s v="V444_0"/>
    <n v="2"/>
    <s v="DTP"/>
    <n v="0"/>
    <n v="0"/>
    <s v="V555555555_27"/>
    <x v="471"/>
    <x v="1"/>
    <s v="PORT09"/>
    <n v="285"/>
    <n v="0.66293375394321763"/>
  </r>
  <r>
    <n v="1447349613.7"/>
    <x v="0"/>
    <s v="PORT04"/>
    <s v="V444_0"/>
    <n v="2"/>
    <s v="DTP"/>
    <n v="0"/>
    <n v="0"/>
    <s v="V555555555_27"/>
    <x v="471"/>
    <x v="1"/>
    <s v="PORT09"/>
    <n v="935"/>
    <n v="4.7"/>
  </r>
  <r>
    <n v="1447372088.7"/>
    <x v="0"/>
    <s v="PORT04"/>
    <s v="V444_0"/>
    <n v="2"/>
    <s v="DTP"/>
    <n v="0"/>
    <n v="0"/>
    <s v="V555555555_27"/>
    <x v="471"/>
    <x v="1"/>
    <s v="PORT09"/>
    <n v="1139"/>
    <n v="5.3"/>
  </r>
  <r>
    <n v="1447372089.7"/>
    <x v="0"/>
    <s v="PORT04"/>
    <s v="V444_0"/>
    <n v="2"/>
    <s v="DTP"/>
    <n v="0"/>
    <n v="0"/>
    <s v="V555555555_27"/>
    <x v="471"/>
    <x v="1"/>
    <s v="PORT09"/>
    <n v="1444"/>
    <n v="6.58"/>
  </r>
  <r>
    <n v="1447232304.7"/>
    <x v="0"/>
    <s v="PORT04"/>
    <s v="V444_0"/>
    <n v="2"/>
    <s v="DTP"/>
    <n v="0"/>
    <n v="0"/>
    <s v="V555555555_27"/>
    <x v="584"/>
    <x v="1"/>
    <s v="PORT09"/>
    <n v="340"/>
    <n v="8.594455110107285"/>
  </r>
  <r>
    <n v="1447158000.7"/>
    <x v="0"/>
    <s v="PORT04"/>
    <s v="V444_0"/>
    <n v="2"/>
    <s v="DTP"/>
    <n v="0"/>
    <n v="0"/>
    <s v="V555555555_27"/>
    <x v="584"/>
    <x v="1"/>
    <s v="PORT09"/>
    <n v="1110"/>
    <n v="83.54"/>
  </r>
  <r>
    <n v="1447276560.7"/>
    <x v="0"/>
    <s v="PORT04"/>
    <s v="V444_0"/>
    <n v="2"/>
    <s v="DTP"/>
    <n v="0"/>
    <n v="0"/>
    <s v="V555555555_27"/>
    <x v="584"/>
    <x v="1"/>
    <s v="PORT09"/>
    <n v="1000"/>
    <n v="72.56"/>
  </r>
  <r>
    <n v="1447204979.7"/>
    <x v="0"/>
    <s v="PORT04"/>
    <s v="V444_0"/>
    <n v="2"/>
    <s v="DTP"/>
    <n v="0"/>
    <n v="0"/>
    <s v="V555555555_27"/>
    <x v="544"/>
    <x v="1"/>
    <s v="PORT09"/>
    <n v="3755"/>
    <n v="34.82"/>
  </r>
  <r>
    <n v="1447407275.7"/>
    <x v="0"/>
    <s v="PORT04"/>
    <s v="V444_0"/>
    <n v="2"/>
    <s v="DTP"/>
    <n v="0"/>
    <n v="0"/>
    <s v="V555555555_27"/>
    <x v="355"/>
    <x v="1"/>
    <s v="PORT09"/>
    <n v="1284"/>
    <n v="11.16"/>
  </r>
  <r>
    <n v="1447173485.7"/>
    <x v="0"/>
    <s v="PORT04"/>
    <s v="V444_0"/>
    <n v="2"/>
    <s v="DTP"/>
    <n v="0"/>
    <n v="0"/>
    <s v="V555555555_27"/>
    <x v="395"/>
    <x v="1"/>
    <s v="PORT09"/>
    <n v="407"/>
    <n v="0.84470117751610763"/>
  </r>
  <r>
    <n v="1447218311.7"/>
    <x v="0"/>
    <s v="PORT04"/>
    <s v="V444_0"/>
    <n v="2"/>
    <s v="DTP"/>
    <n v="0"/>
    <n v="0"/>
    <s v="V555555555_27"/>
    <x v="395"/>
    <x v="1"/>
    <s v="PORT09"/>
    <n v="369"/>
    <n v="0.84470117751610763"/>
  </r>
  <r>
    <n v="1447376475.7"/>
    <x v="0"/>
    <s v="PORT04"/>
    <s v="V444_0"/>
    <n v="2"/>
    <s v="DTP"/>
    <n v="0"/>
    <n v="0"/>
    <s v="V555555555_27"/>
    <x v="395"/>
    <x v="1"/>
    <s v="PORT09"/>
    <n v="359"/>
    <n v="0.84470117751610763"/>
  </r>
  <r>
    <n v="1447376479.7"/>
    <x v="0"/>
    <s v="PORT04"/>
    <s v="V444_0"/>
    <n v="2"/>
    <s v="DTP"/>
    <n v="0"/>
    <n v="0"/>
    <s v="V555555555_27"/>
    <x v="395"/>
    <x v="1"/>
    <s v="PORT09"/>
    <n v="510"/>
    <n v="1.5373561430793159"/>
  </r>
  <r>
    <n v="1447376478.7"/>
    <x v="0"/>
    <s v="PORT04"/>
    <s v="V444_0"/>
    <n v="2"/>
    <s v="DTP"/>
    <n v="0"/>
    <n v="0"/>
    <s v="V555555555_27"/>
    <x v="395"/>
    <x v="1"/>
    <s v="PORT09"/>
    <n v="815"/>
    <n v="3.86"/>
  </r>
  <r>
    <n v="1447376477.7"/>
    <x v="0"/>
    <s v="PORT04"/>
    <s v="V444_0"/>
    <n v="2"/>
    <s v="DTP"/>
    <n v="0"/>
    <n v="0"/>
    <s v="V555555555_27"/>
    <x v="395"/>
    <x v="1"/>
    <s v="PORT09"/>
    <n v="1277"/>
    <n v="5.62"/>
  </r>
  <r>
    <n v="1447230379.7"/>
    <x v="0"/>
    <s v="PORT04"/>
    <s v="V444_0"/>
    <n v="2"/>
    <s v="DTP"/>
    <n v="0"/>
    <n v="0"/>
    <s v="V555555555_27"/>
    <x v="564"/>
    <x v="1"/>
    <s v="PORT09"/>
    <n v="374"/>
    <n v="1.6225983313468415"/>
  </r>
  <r>
    <n v="1447187234.7"/>
    <x v="0"/>
    <s v="PORT04"/>
    <s v="V444_0"/>
    <n v="2"/>
    <s v="DTP"/>
    <n v="0"/>
    <n v="0"/>
    <s v="V555555555_27"/>
    <x v="564"/>
    <x v="1"/>
    <s v="PORT09"/>
    <n v="333"/>
    <n v="1.1063170441001193"/>
  </r>
  <r>
    <n v="1447265676.7"/>
    <x v="0"/>
    <s v="PORT04"/>
    <s v="V444_0"/>
    <n v="2"/>
    <s v="DTP"/>
    <n v="0"/>
    <n v="0"/>
    <s v="V555555555_27"/>
    <x v="564"/>
    <x v="1"/>
    <s v="PORT09"/>
    <n v="255"/>
    <n v="3.6877234803337308E-2"/>
  </r>
  <r>
    <n v="1447273168.7"/>
    <x v="0"/>
    <s v="PORT04"/>
    <s v="V444_0"/>
    <n v="2"/>
    <s v="DTP"/>
    <n v="0"/>
    <n v="0"/>
    <s v="V555555555_27"/>
    <x v="585"/>
    <x v="1"/>
    <s v="PORT09"/>
    <n v="447"/>
    <n v="5.98"/>
  </r>
  <r>
    <n v="1447375116.7"/>
    <x v="0"/>
    <s v="PORT04"/>
    <s v="V444_0"/>
    <n v="2"/>
    <s v="DTP"/>
    <n v="0"/>
    <n v="0"/>
    <s v="V555555555_27"/>
    <x v="585"/>
    <x v="1"/>
    <s v="PORT09"/>
    <n v="532"/>
    <n v="5.7"/>
  </r>
  <r>
    <n v="1447188657.7"/>
    <x v="0"/>
    <s v="PORT04"/>
    <s v="V444_0"/>
    <n v="2"/>
    <s v="DTP"/>
    <n v="0"/>
    <n v="0"/>
    <s v="V555555555_27"/>
    <x v="585"/>
    <x v="1"/>
    <s v="PORT09"/>
    <n v="539"/>
    <n v="6.38"/>
  </r>
  <r>
    <n v="1447403031.7"/>
    <x v="0"/>
    <s v="PORT04"/>
    <s v="V444_0"/>
    <n v="2"/>
    <s v="DTP"/>
    <n v="0"/>
    <n v="0"/>
    <s v="V55555555555_28"/>
    <x v="238"/>
    <x v="1"/>
    <s v="PORT09"/>
    <n v="100322"/>
    <n v="86.632609946627852"/>
  </r>
  <r>
    <n v="1447336154.7"/>
    <x v="0"/>
    <s v="PORT04"/>
    <s v="V444_0"/>
    <n v="2"/>
    <s v="DTP"/>
    <n v="0"/>
    <n v="0"/>
    <s v="V55555555555_28"/>
    <x v="143"/>
    <x v="1"/>
    <s v="PORT09"/>
    <n v="21269"/>
    <n v="9.3603514819929021"/>
  </r>
  <r>
    <n v="1447313963.7"/>
    <x v="0"/>
    <s v="PORT04"/>
    <s v="V444_0"/>
    <n v="2"/>
    <s v="DTP"/>
    <n v="0"/>
    <n v="0"/>
    <s v="V55555555555_28"/>
    <x v="143"/>
    <x v="1"/>
    <s v="PORT09"/>
    <n v="18244"/>
    <n v="8.0231584131367732"/>
  </r>
  <r>
    <n v="1447301405.7"/>
    <x v="0"/>
    <s v="PORT04"/>
    <s v="V444_0"/>
    <n v="2"/>
    <s v="DTP"/>
    <n v="0"/>
    <n v="0"/>
    <s v="V55555555555_28"/>
    <x v="143"/>
    <x v="1"/>
    <s v="PORT09"/>
    <n v="3245"/>
    <n v="1.3371930688561289"/>
  </r>
  <r>
    <n v="1447301453.7"/>
    <x v="0"/>
    <s v="PORT04"/>
    <s v="V444_0"/>
    <n v="2"/>
    <s v="DTP"/>
    <n v="0"/>
    <n v="0"/>
    <s v="V55555555555_28"/>
    <x v="143"/>
    <x v="1"/>
    <s v="PORT09"/>
    <n v="9247"/>
    <n v="4.0115792065683866"/>
  </r>
  <r>
    <n v="1447396792.7"/>
    <x v="0"/>
    <s v="PORT04"/>
    <s v="V444_0"/>
    <n v="2"/>
    <s v="DTP"/>
    <n v="0"/>
    <n v="0"/>
    <s v="V55555555555_28"/>
    <x v="143"/>
    <x v="1"/>
    <s v="PORT09"/>
    <n v="15279"/>
    <n v="6.6859653442806444"/>
  </r>
  <r>
    <n v="1447266103.7"/>
    <x v="0"/>
    <s v="PORT04"/>
    <s v="V444_0"/>
    <n v="2"/>
    <s v="DTP"/>
    <n v="0"/>
    <n v="0"/>
    <s v="V55555555555_28"/>
    <x v="523"/>
    <x v="1"/>
    <s v="PORT09"/>
    <n v="10723"/>
    <n v="13.165751514778794"/>
  </r>
  <r>
    <n v="1447331999.7"/>
    <x v="0"/>
    <s v="PORT04"/>
    <s v="V444_0"/>
    <n v="2"/>
    <s v="DTP"/>
    <n v="0"/>
    <n v="0"/>
    <s v="V55555555555_28"/>
    <x v="523"/>
    <x v="1"/>
    <s v="PORT09"/>
    <n v="21117"/>
    <n v="25.331503029557588"/>
  </r>
  <r>
    <n v="1447346302.7"/>
    <x v="0"/>
    <s v="PORT04"/>
    <s v="V444_0"/>
    <n v="2"/>
    <s v="DTP"/>
    <n v="0"/>
    <n v="0"/>
    <s v="V55555555555_28"/>
    <x v="523"/>
    <x v="1"/>
    <s v="PORT09"/>
    <n v="31511"/>
    <n v="41.497254544336386"/>
  </r>
  <r>
    <n v="1447266658.7"/>
    <x v="0"/>
    <s v="PORT04"/>
    <s v="V444_0"/>
    <n v="2"/>
    <s v="DTP"/>
    <n v="0"/>
    <n v="0"/>
    <s v="V55555555555_28"/>
    <x v="586"/>
    <x v="1"/>
    <s v="PORT09"/>
    <n v="50662"/>
    <n v="51.09005610759494"/>
  </r>
  <r>
    <n v="1447352343.7"/>
    <x v="0"/>
    <s v="PORT04"/>
    <s v="V444_0"/>
    <n v="2"/>
    <s v="DTP"/>
    <n v="0"/>
    <n v="0"/>
    <s v="V55555555555_28"/>
    <x v="586"/>
    <x v="1"/>
    <s v="PORT09"/>
    <n v="101098"/>
    <n v="116.18011221518988"/>
  </r>
  <r>
    <n v="1447178782.7"/>
    <x v="0"/>
    <s v="PORT04"/>
    <s v="V444_0"/>
    <n v="2"/>
    <s v="DTP"/>
    <n v="0"/>
    <n v="0"/>
    <s v="V55555555555_28"/>
    <x v="586"/>
    <x v="1"/>
    <s v="PORT09"/>
    <n v="80957"/>
    <n v="86.544089772151906"/>
  </r>
  <r>
    <n v="1447306357.7"/>
    <x v="0"/>
    <s v="PORT04"/>
    <s v="V444_0"/>
    <n v="2"/>
    <s v="DTP"/>
    <n v="0"/>
    <n v="0"/>
    <s v="V55555555555_28"/>
    <x v="524"/>
    <x v="1"/>
    <s v="PORT09"/>
    <n v="19133"/>
    <n v="17.614022213322929"/>
  </r>
  <r>
    <n v="1447408720.7"/>
    <x v="0"/>
    <s v="PORT04"/>
    <s v="V444_0"/>
    <n v="2"/>
    <s v="DTP"/>
    <n v="0"/>
    <n v="0"/>
    <s v="V55555555555_28"/>
    <x v="587"/>
    <x v="1"/>
    <s v="PORT09"/>
    <n v="20483"/>
    <n v="33.490407304003512"/>
  </r>
  <r>
    <n v="1447299452.7"/>
    <x v="0"/>
    <s v="PORT04"/>
    <s v="V444_0"/>
    <n v="2"/>
    <s v="DTP"/>
    <n v="0"/>
    <n v="0"/>
    <s v="V55555555555_28"/>
    <x v="550"/>
    <x v="1"/>
    <s v="PORT09"/>
    <n v="21311"/>
    <n v="18.34478133413489"/>
  </r>
  <r>
    <n v="1447213173.7"/>
    <x v="0"/>
    <s v="PORT04"/>
    <s v="V444_0"/>
    <n v="2"/>
    <s v="DTP"/>
    <n v="0"/>
    <n v="0"/>
    <s v="V55555555555_28"/>
    <x v="550"/>
    <x v="1"/>
    <s v="PORT09"/>
    <n v="19805"/>
    <n v="19.891582667410969"/>
  </r>
  <r>
    <n v="1447346301.7"/>
    <x v="0"/>
    <s v="PORT04"/>
    <s v="V444_0"/>
    <n v="2"/>
    <s v="DTP"/>
    <n v="0"/>
    <n v="0"/>
    <s v="V55555555555_28"/>
    <x v="527"/>
    <x v="1"/>
    <s v="PORT09"/>
    <n v="10695"/>
    <n v="10.213268203183674"/>
  </r>
  <r>
    <n v="1447230851.7"/>
    <x v="0"/>
    <s v="PORT04"/>
    <s v="V444_0"/>
    <n v="2"/>
    <s v="DTP"/>
    <n v="0"/>
    <n v="0"/>
    <s v="V55555555555_28"/>
    <x v="527"/>
    <x v="1"/>
    <s v="PORT09"/>
    <n v="31489"/>
    <n v="32.639804609551021"/>
  </r>
  <r>
    <n v="1447360736.7"/>
    <x v="0"/>
    <s v="PORT04"/>
    <s v="V444_0"/>
    <n v="2"/>
    <s v="DTP"/>
    <n v="0"/>
    <n v="0"/>
    <s v="V55555555555_28"/>
    <x v="527"/>
    <x v="1"/>
    <s v="PORT09"/>
    <n v="21079"/>
    <n v="23.426536406367347"/>
  </r>
  <r>
    <n v="1447225179.7"/>
    <x v="0"/>
    <s v="PORT04"/>
    <s v="V444_0"/>
    <n v="2"/>
    <s v="DTP"/>
    <n v="0"/>
    <n v="0"/>
    <s v="V55555555555_28"/>
    <x v="528"/>
    <x v="1"/>
    <s v="PORT09"/>
    <n v="22718"/>
    <n v="15.722900675299902"/>
  </r>
  <r>
    <n v="1447304639.7"/>
    <x v="0"/>
    <s v="PORT04"/>
    <s v="V444_0"/>
    <n v="2"/>
    <s v="DTP"/>
    <n v="0"/>
    <n v="0"/>
    <s v="V55555555555_28"/>
    <x v="528"/>
    <x v="1"/>
    <s v="PORT09"/>
    <n v="22633"/>
    <n v="15.722900675299902"/>
  </r>
  <r>
    <n v="1447400256.7"/>
    <x v="0"/>
    <s v="PORT04"/>
    <s v="V444_0"/>
    <n v="2"/>
    <s v="DTP"/>
    <n v="0"/>
    <n v="0"/>
    <s v="V55555555555_28"/>
    <x v="528"/>
    <x v="1"/>
    <s v="PORT09"/>
    <n v="17111"/>
    <n v="10.792175506474926"/>
  </r>
  <r>
    <n v="1447400257.7"/>
    <x v="0"/>
    <s v="PORT04"/>
    <s v="V444_0"/>
    <n v="2"/>
    <s v="DTP"/>
    <n v="0"/>
    <n v="0"/>
    <s v="V55555555555_28"/>
    <x v="529"/>
    <x v="1"/>
    <s v="PORT09"/>
    <n v="19925"/>
    <n v="17.937377065267924"/>
  </r>
  <r>
    <n v="1447410986.7"/>
    <x v="0"/>
    <s v="PORT04"/>
    <s v="V444_0"/>
    <n v="2"/>
    <s v="DTP"/>
    <n v="0"/>
    <n v="0"/>
    <s v="V55555555555_28"/>
    <x v="588"/>
    <x v="1"/>
    <s v="PORT09"/>
    <n v="6299"/>
    <n v="6.3213068497021281"/>
  </r>
  <r>
    <n v="1447199736.7"/>
    <x v="0"/>
    <s v="PORT04"/>
    <s v="V444_0"/>
    <n v="2"/>
    <s v="DTP"/>
    <n v="0"/>
    <n v="0"/>
    <s v="V55555555555_28"/>
    <x v="588"/>
    <x v="1"/>
    <s v="PORT09"/>
    <n v="16271"/>
    <n v="17.856818265872342"/>
  </r>
  <r>
    <n v="1447403199.7"/>
    <x v="0"/>
    <s v="PORT04"/>
    <s v="V444_0"/>
    <n v="2"/>
    <s v="DTP"/>
    <n v="0"/>
    <n v="0"/>
    <s v="V55555555555_28"/>
    <x v="589"/>
    <x v="1"/>
    <s v="PORT09"/>
    <n v="1247"/>
    <n v="1.6043903648278335"/>
  </r>
  <r>
    <n v="1447403200.7"/>
    <x v="0"/>
    <s v="PORT04"/>
    <s v="V444_0"/>
    <n v="2"/>
    <s v="DTP"/>
    <n v="0"/>
    <n v="0"/>
    <s v="V55555555555_28"/>
    <x v="589"/>
    <x v="1"/>
    <s v="PORT09"/>
    <n v="99300"/>
    <n v="173.83464611795551"/>
  </r>
  <r>
    <n v="1447286441.7"/>
    <x v="0"/>
    <s v="PORT04"/>
    <s v="V444_0"/>
    <n v="2"/>
    <s v="DTP"/>
    <n v="0"/>
    <n v="0"/>
    <s v="V55555555555_28"/>
    <x v="590"/>
    <x v="1"/>
    <s v="PORT09"/>
    <n v="12771"/>
    <n v="6.9233881562898381"/>
  </r>
  <r>
    <n v="1447238287.7"/>
    <x v="0"/>
    <s v="PORT04"/>
    <s v="V444_0"/>
    <n v="2"/>
    <s v="DTP"/>
    <n v="0"/>
    <n v="0"/>
    <s v="V55555555555_28"/>
    <x v="590"/>
    <x v="1"/>
    <s v="PORT09"/>
    <n v="15272"/>
    <n v="8.3080657875478057"/>
  </r>
  <r>
    <n v="1447162832.7"/>
    <x v="0"/>
    <s v="PORT04"/>
    <s v="V444_0"/>
    <n v="2"/>
    <s v="DTP"/>
    <n v="0"/>
    <n v="0"/>
    <s v="V55555555555_28"/>
    <x v="590"/>
    <x v="1"/>
    <s v="PORT09"/>
    <n v="30270"/>
    <n v="16.616131575095611"/>
  </r>
  <r>
    <n v="1447350123.7"/>
    <x v="0"/>
    <s v="PORT04"/>
    <s v="V444_0"/>
    <n v="2"/>
    <s v="DTP"/>
    <n v="0"/>
    <n v="0"/>
    <s v="V55555555555_28"/>
    <x v="591"/>
    <x v="1"/>
    <s v="PORT09"/>
    <n v="3238"/>
    <n v="1.3370447625029351"/>
  </r>
  <r>
    <n v="1447410976.7"/>
    <x v="0"/>
    <s v="PORT04"/>
    <s v="V444_0"/>
    <n v="2"/>
    <s v="DTP"/>
    <n v="0"/>
    <n v="0"/>
    <s v="V55555555555_28"/>
    <x v="591"/>
    <x v="1"/>
    <s v="PORT09"/>
    <n v="9238"/>
    <n v="4.0111342875088054"/>
  </r>
  <r>
    <n v="1447335956.7"/>
    <x v="0"/>
    <s v="PORT04"/>
    <s v="V444_0"/>
    <n v="2"/>
    <s v="DTP"/>
    <n v="0"/>
    <n v="0"/>
    <s v="V55555555555_28"/>
    <x v="591"/>
    <x v="1"/>
    <s v="PORT09"/>
    <n v="15301"/>
    <n v="6.6852238125146757"/>
  </r>
  <r>
    <n v="1447392808.7"/>
    <x v="0"/>
    <s v="PORT04"/>
    <s v="V444_0"/>
    <n v="2"/>
    <s v="DTP"/>
    <n v="0"/>
    <n v="0"/>
    <s v="V55555555555_28"/>
    <x v="591"/>
    <x v="1"/>
    <s v="PORT09"/>
    <n v="3242"/>
    <n v="1.3370447625029351"/>
  </r>
  <r>
    <n v="1447219193.7"/>
    <x v="0"/>
    <s v="PORT04"/>
    <s v="V444_0"/>
    <n v="2"/>
    <s v="DTP"/>
    <n v="0"/>
    <n v="0"/>
    <s v="V55555555555_28"/>
    <x v="591"/>
    <x v="1"/>
    <s v="PORT09"/>
    <n v="15282"/>
    <n v="6.6852238125146757"/>
  </r>
  <r>
    <n v="1447216537.7"/>
    <x v="0"/>
    <s v="PORT04"/>
    <s v="V444_0"/>
    <n v="2"/>
    <s v="DTP"/>
    <n v="0"/>
    <n v="0"/>
    <s v="V55555555555_28"/>
    <x v="591"/>
    <x v="1"/>
    <s v="PORT09"/>
    <n v="3258"/>
    <n v="1.3370447625029351"/>
  </r>
  <r>
    <n v="1447373352.7"/>
    <x v="0"/>
    <s v="PORT04"/>
    <s v="V444_0"/>
    <n v="2"/>
    <s v="DTP"/>
    <n v="0"/>
    <n v="0"/>
    <s v="V55555555555_28"/>
    <x v="592"/>
    <x v="1"/>
    <s v="PORT09"/>
    <n v="17740"/>
    <n v="6.1768964704663762"/>
  </r>
  <r>
    <n v="1447224396.7"/>
    <x v="0"/>
    <s v="PORT04"/>
    <s v="V444_0"/>
    <n v="2"/>
    <s v="DTP"/>
    <n v="0"/>
    <n v="0"/>
    <s v="V55555555555_28"/>
    <x v="592"/>
    <x v="1"/>
    <s v="PORT09"/>
    <n v="14249"/>
    <n v="4.9415171763731012"/>
  </r>
  <r>
    <n v="1447367082.7"/>
    <x v="0"/>
    <s v="PORT04"/>
    <s v="V444_0"/>
    <n v="2"/>
    <s v="DTP"/>
    <n v="0"/>
    <n v="0"/>
    <s v="V55555555555_28"/>
    <x v="592"/>
    <x v="1"/>
    <s v="PORT09"/>
    <n v="14272"/>
    <n v="4.9415171763731012"/>
  </r>
  <r>
    <n v="1447175798.7"/>
    <x v="0"/>
    <s v="PORT04"/>
    <s v="V444_0"/>
    <n v="2"/>
    <s v="DTP"/>
    <n v="0"/>
    <n v="0"/>
    <s v="V55555555555_28"/>
    <x v="592"/>
    <x v="1"/>
    <s v="PORT09"/>
    <n v="14333"/>
    <n v="4.9415171763731012"/>
  </r>
  <r>
    <n v="1447373569.7"/>
    <x v="0"/>
    <s v="PORT04"/>
    <s v="V444_0"/>
    <n v="2"/>
    <s v="DTP"/>
    <n v="0"/>
    <n v="0"/>
    <s v="V55555555555_28"/>
    <x v="592"/>
    <x v="1"/>
    <s v="PORT09"/>
    <n v="3819"/>
    <n v="1.2353792940932753"/>
  </r>
  <r>
    <n v="1447356534.7"/>
    <x v="0"/>
    <s v="PORT04"/>
    <s v="V444_0"/>
    <n v="2"/>
    <s v="DTP"/>
    <n v="0"/>
    <n v="0"/>
    <s v="V55555555555_28"/>
    <x v="592"/>
    <x v="1"/>
    <s v="PORT09"/>
    <n v="17822"/>
    <n v="6.1768964704663762"/>
  </r>
  <r>
    <n v="1447373563.7"/>
    <x v="0"/>
    <s v="PORT04"/>
    <s v="V444_0"/>
    <n v="2"/>
    <s v="DTP"/>
    <n v="0"/>
    <n v="0"/>
    <s v="V55555555555_28"/>
    <x v="592"/>
    <x v="1"/>
    <s v="PORT09"/>
    <n v="10767"/>
    <n v="3.7061378822798257"/>
  </r>
  <r>
    <n v="1447200720.7"/>
    <x v="0"/>
    <s v="PORT04"/>
    <s v="V444_0"/>
    <n v="2"/>
    <s v="DTP"/>
    <n v="0"/>
    <n v="0"/>
    <s v="V55555555555_28"/>
    <x v="593"/>
    <x v="1"/>
    <s v="PORT09"/>
    <n v="38809"/>
    <n v="22.0260153256705"/>
  </r>
  <r>
    <n v="1447174249.7"/>
    <x v="0"/>
    <s v="PORT04"/>
    <s v="V444_0"/>
    <n v="2"/>
    <s v="DTP"/>
    <n v="0"/>
    <n v="0"/>
    <s v="V55555555555_28"/>
    <x v="593"/>
    <x v="1"/>
    <s v="PORT09"/>
    <n v="21318"/>
    <n v="10.468735632183909"/>
  </r>
  <r>
    <n v="1447379194.7"/>
    <x v="0"/>
    <s v="PORT04"/>
    <s v="V444_0"/>
    <n v="2"/>
    <s v="DTP"/>
    <n v="0"/>
    <n v="0"/>
    <s v="V55555555555_28"/>
    <x v="593"/>
    <x v="1"/>
    <s v="PORT09"/>
    <n v="38785"/>
    <n v="23.0260153256705"/>
  </r>
  <r>
    <n v="1447174250.7"/>
    <x v="0"/>
    <s v="PORT04"/>
    <s v="V444_0"/>
    <n v="2"/>
    <s v="DTP"/>
    <n v="0"/>
    <n v="0"/>
    <s v="V55555555555_28"/>
    <x v="593"/>
    <x v="1"/>
    <s v="PORT09"/>
    <n v="42248"/>
    <n v="24.62"/>
  </r>
  <r>
    <n v="1447364708.7"/>
    <x v="0"/>
    <s v="PORT04"/>
    <s v="V444_0"/>
    <n v="2"/>
    <s v="DTP"/>
    <n v="0"/>
    <n v="0"/>
    <s v="V55555555555_28"/>
    <x v="593"/>
    <x v="1"/>
    <s v="PORT09"/>
    <n v="28293"/>
    <n v="16.060000000000002"/>
  </r>
  <r>
    <n v="1447400335.7"/>
    <x v="0"/>
    <s v="PORT04"/>
    <s v="V444_0"/>
    <n v="2"/>
    <s v="DTP"/>
    <n v="0"/>
    <n v="0"/>
    <s v="V55555555555_28"/>
    <x v="593"/>
    <x v="1"/>
    <s v="PORT09"/>
    <n v="14317"/>
    <n v="7.52"/>
  </r>
  <r>
    <n v="1447200723.7"/>
    <x v="0"/>
    <s v="PORT04"/>
    <s v="V444_0"/>
    <n v="2"/>
    <s v="DTP"/>
    <n v="0"/>
    <n v="0"/>
    <s v="V55555555555_28"/>
    <x v="593"/>
    <x v="1"/>
    <s v="PORT09"/>
    <n v="28309"/>
    <n v="15.960000000000003"/>
  </r>
  <r>
    <n v="1447400295.7"/>
    <x v="0"/>
    <s v="PORT04"/>
    <s v="V444_0"/>
    <n v="2"/>
    <s v="DTP"/>
    <n v="0"/>
    <n v="0"/>
    <s v="V55555555555_28"/>
    <x v="593"/>
    <x v="1"/>
    <s v="PORT09"/>
    <n v="45793"/>
    <n v="26.26"/>
  </r>
  <r>
    <n v="1447265611.7"/>
    <x v="0"/>
    <s v="PORT04"/>
    <s v="V444_0"/>
    <n v="2"/>
    <s v="DTP"/>
    <n v="0"/>
    <n v="0"/>
    <s v="V55555555555_28"/>
    <x v="593"/>
    <x v="1"/>
    <s v="PORT09"/>
    <n v="80811"/>
    <n v="42.720000000000006"/>
  </r>
  <r>
    <n v="1447174248.7"/>
    <x v="0"/>
    <s v="PORT04"/>
    <s v="V444_0"/>
    <n v="2"/>
    <s v="DTP"/>
    <n v="0"/>
    <n v="0"/>
    <s v="V55555555555_28"/>
    <x v="593"/>
    <x v="1"/>
    <s v="PORT09"/>
    <n v="94817"/>
    <n v="45"/>
  </r>
  <r>
    <n v="1447367859.7"/>
    <x v="0"/>
    <s v="PORT04"/>
    <s v="V444_0"/>
    <n v="2"/>
    <s v="DTP"/>
    <n v="0"/>
    <n v="0"/>
    <s v="V55555555555_28"/>
    <x v="593"/>
    <x v="1"/>
    <s v="PORT09"/>
    <n v="45771"/>
    <n v="24.96"/>
  </r>
  <r>
    <n v="1447400305.7"/>
    <x v="0"/>
    <s v="PORT04"/>
    <s v="V444_0"/>
    <n v="2"/>
    <s v="DTP"/>
    <n v="0"/>
    <n v="0"/>
    <s v="V55555555555_28"/>
    <x v="593"/>
    <x v="1"/>
    <s v="PORT09"/>
    <n v="49257"/>
    <n v="27.72"/>
  </r>
  <r>
    <n v="1447174247.7"/>
    <x v="0"/>
    <s v="PORT04"/>
    <s v="V444_0"/>
    <n v="2"/>
    <s v="DTP"/>
    <n v="0"/>
    <n v="0"/>
    <s v="V55555555555_28"/>
    <x v="593"/>
    <x v="1"/>
    <s v="PORT09"/>
    <n v="49257"/>
    <n v="26.680000000000003"/>
  </r>
  <r>
    <n v="1447302693.7"/>
    <x v="0"/>
    <s v="PORT04"/>
    <s v="V444_0"/>
    <n v="2"/>
    <s v="DTP"/>
    <n v="0"/>
    <n v="0"/>
    <s v="V55555555555_28"/>
    <x v="593"/>
    <x v="1"/>
    <s v="PORT09"/>
    <n v="80734"/>
    <n v="46.16"/>
  </r>
  <r>
    <n v="1447162189.7"/>
    <x v="0"/>
    <s v="PORT04"/>
    <s v="V444_0"/>
    <n v="2"/>
    <s v="DTP"/>
    <n v="0"/>
    <n v="0"/>
    <s v="V55555555555_28"/>
    <x v="593"/>
    <x v="1"/>
    <s v="PORT09"/>
    <n v="49279"/>
    <n v="23.66"/>
  </r>
  <r>
    <n v="1447374837.7"/>
    <x v="0"/>
    <s v="PORT04"/>
    <s v="V444_0"/>
    <n v="2"/>
    <s v="DTP"/>
    <n v="0"/>
    <n v="0"/>
    <s v="V55555555555_28"/>
    <x v="593"/>
    <x v="1"/>
    <s v="PORT09"/>
    <n v="49293"/>
    <n v="24.66"/>
  </r>
  <r>
    <n v="1447149002.7"/>
    <x v="0"/>
    <s v="PORT04"/>
    <s v="V444_0"/>
    <n v="2"/>
    <s v="DTP"/>
    <n v="0"/>
    <n v="0"/>
    <s v="V55555555555_28"/>
    <x v="593"/>
    <x v="1"/>
    <s v="PORT09"/>
    <n v="49268"/>
    <n v="24.64"/>
  </r>
  <r>
    <n v="1447302712.7"/>
    <x v="0"/>
    <s v="PORT04"/>
    <s v="V444_0"/>
    <n v="2"/>
    <s v="DTP"/>
    <n v="0"/>
    <n v="0"/>
    <s v="V55555555555_28"/>
    <x v="593"/>
    <x v="1"/>
    <s v="PORT09"/>
    <n v="17734"/>
    <n v="9.1199999999999992"/>
  </r>
  <r>
    <n v="1447364796.7"/>
    <x v="0"/>
    <s v="PORT04"/>
    <s v="V444_0"/>
    <n v="2"/>
    <s v="DTP"/>
    <n v="0"/>
    <n v="0"/>
    <s v="V55555555555_28"/>
    <x v="593"/>
    <x v="1"/>
    <s v="PORT09"/>
    <n v="17822"/>
    <n v="9.08"/>
  </r>
  <r>
    <n v="1447346414.7"/>
    <x v="0"/>
    <s v="PORT04"/>
    <s v="V444_0"/>
    <n v="2"/>
    <s v="DTP"/>
    <n v="0"/>
    <n v="0"/>
    <s v="V55555555555_28"/>
    <x v="593"/>
    <x v="1"/>
    <s v="PORT09"/>
    <n v="91267"/>
    <n v="44.139999999999993"/>
  </r>
  <r>
    <n v="1447318859.7"/>
    <x v="0"/>
    <s v="PORT04"/>
    <s v="V444_0"/>
    <n v="2"/>
    <s v="DTP"/>
    <n v="0"/>
    <n v="0"/>
    <s v="V55555555555_28"/>
    <x v="593"/>
    <x v="1"/>
    <s v="PORT09"/>
    <n v="87772"/>
    <n v="49.2"/>
  </r>
  <r>
    <n v="1447225689.7"/>
    <x v="0"/>
    <s v="PORT04"/>
    <s v="V444_0"/>
    <n v="2"/>
    <s v="DTP"/>
    <n v="0"/>
    <n v="0"/>
    <s v="V55555555555_28"/>
    <x v="593"/>
    <x v="1"/>
    <s v="PORT09"/>
    <n v="98298"/>
    <n v="46.92"/>
  </r>
  <r>
    <n v="1447379157.7"/>
    <x v="0"/>
    <s v="PORT04"/>
    <s v="V444_0"/>
    <n v="2"/>
    <s v="DTP"/>
    <n v="0"/>
    <n v="0"/>
    <s v="V55555555555_28"/>
    <x v="594"/>
    <x v="1"/>
    <s v="PORT09"/>
    <n v="10740"/>
    <n v="6.3690576195503326"/>
  </r>
  <r>
    <n v="1447252453.7"/>
    <x v="0"/>
    <s v="PORT04"/>
    <s v="V444_0"/>
    <n v="2"/>
    <s v="DTP"/>
    <n v="0"/>
    <n v="0"/>
    <s v="V55555555555_28"/>
    <x v="594"/>
    <x v="1"/>
    <s v="PORT09"/>
    <n v="3741"/>
    <n v="2.1230192065167777"/>
  </r>
  <r>
    <n v="1447145843.7"/>
    <x v="0"/>
    <s v="PORT04"/>
    <s v="V444_0"/>
    <n v="2"/>
    <s v="DTP"/>
    <n v="0"/>
    <n v="0"/>
    <s v="V55555555555_28"/>
    <x v="594"/>
    <x v="1"/>
    <s v="PORT09"/>
    <n v="7290"/>
    <n v="4.2460384130335553"/>
  </r>
  <r>
    <n v="1447145842.7"/>
    <x v="0"/>
    <s v="PORT04"/>
    <s v="V444_0"/>
    <n v="2"/>
    <s v="DTP"/>
    <n v="0"/>
    <n v="0"/>
    <s v="V55555555555_28"/>
    <x v="594"/>
    <x v="1"/>
    <s v="PORT09"/>
    <n v="7298"/>
    <n v="4.2460384130335553"/>
  </r>
  <r>
    <n v="1447224381.7"/>
    <x v="0"/>
    <s v="PORT04"/>
    <s v="V444_0"/>
    <n v="2"/>
    <s v="DTP"/>
    <n v="0"/>
    <n v="0"/>
    <s v="V55555555555_28"/>
    <x v="594"/>
    <x v="1"/>
    <s v="PORT09"/>
    <n v="3777"/>
    <n v="2.1230192065167777"/>
  </r>
  <r>
    <n v="1447175772.7"/>
    <x v="0"/>
    <s v="PORT04"/>
    <s v="V444_0"/>
    <n v="2"/>
    <s v="DTP"/>
    <n v="0"/>
    <n v="0"/>
    <s v="V55555555555_28"/>
    <x v="594"/>
    <x v="1"/>
    <s v="PORT09"/>
    <n v="21315"/>
    <n v="13.738115239100665"/>
  </r>
  <r>
    <n v="1447283651.7"/>
    <x v="0"/>
    <s v="PORT04"/>
    <s v="V444_0"/>
    <n v="2"/>
    <s v="DTP"/>
    <n v="0"/>
    <n v="0"/>
    <s v="V55555555555_28"/>
    <x v="594"/>
    <x v="1"/>
    <s v="PORT09"/>
    <n v="10815"/>
    <n v="6.3690576195503326"/>
  </r>
  <r>
    <n v="1447336006.7"/>
    <x v="0"/>
    <s v="PORT04"/>
    <s v="V444_0"/>
    <n v="2"/>
    <s v="DTP"/>
    <n v="0"/>
    <n v="0"/>
    <s v="V55555555555_28"/>
    <x v="595"/>
    <x v="1"/>
    <s v="PORT09"/>
    <n v="1776"/>
    <n v="2.7099075461787141"/>
  </r>
  <r>
    <n v="1447336000.7"/>
    <x v="0"/>
    <s v="PORT04"/>
    <s v="V444_0"/>
    <n v="2"/>
    <s v="DTP"/>
    <n v="0"/>
    <n v="0"/>
    <s v="V55555555555_28"/>
    <x v="595"/>
    <x v="1"/>
    <s v="PORT09"/>
    <n v="1752"/>
    <n v="2.7099075461787141"/>
  </r>
  <r>
    <n v="1447162850.7"/>
    <x v="0"/>
    <s v="PORT04"/>
    <s v="V444_0"/>
    <n v="2"/>
    <s v="DTP"/>
    <n v="0"/>
    <n v="0"/>
    <s v="V55555555555_28"/>
    <x v="595"/>
    <x v="1"/>
    <s v="PORT09"/>
    <n v="1761"/>
    <n v="2.7099075461787141"/>
  </r>
  <r>
    <n v="1447162849.7"/>
    <x v="0"/>
    <s v="PORT04"/>
    <s v="V444_0"/>
    <n v="2"/>
    <s v="DTP"/>
    <n v="0"/>
    <n v="0"/>
    <s v="V55555555555_28"/>
    <x v="595"/>
    <x v="1"/>
    <s v="PORT09"/>
    <n v="1782"/>
    <n v="2.7099075461787141"/>
  </r>
  <r>
    <n v="1447211179.7"/>
    <x v="0"/>
    <s v="PORT04"/>
    <s v="V444_0"/>
    <n v="2"/>
    <s v="DTP"/>
    <n v="0"/>
    <n v="0"/>
    <s v="V55555555555_28"/>
    <x v="545"/>
    <x v="1"/>
    <s v="PORT09"/>
    <n v="10297"/>
    <n v="35.160433650324862"/>
  </r>
  <r>
    <n v="1447211236.7"/>
    <x v="0"/>
    <s v="PORT04"/>
    <s v="V444_0"/>
    <n v="2"/>
    <s v="DTP"/>
    <n v="0"/>
    <n v="0"/>
    <s v="V55555555555_28"/>
    <x v="596"/>
    <x v="1"/>
    <s v="PORT09"/>
    <n v="6278"/>
    <n v="6.9795009356058353"/>
  </r>
  <r>
    <n v="1447196613.7"/>
    <x v="0"/>
    <s v="PORT04"/>
    <s v="V444_0"/>
    <n v="2"/>
    <s v="DTP"/>
    <n v="0"/>
    <n v="0"/>
    <s v="V55555555555_28"/>
    <x v="597"/>
    <x v="1"/>
    <s v="PORT09"/>
    <n v="40250"/>
    <n v="24.077967346624799"/>
  </r>
  <r>
    <n v="1447237855.7"/>
    <x v="0"/>
    <s v="PORT04"/>
    <s v="V444_0"/>
    <n v="2"/>
    <s v="DTP"/>
    <n v="0"/>
    <n v="0"/>
    <s v="V55555555555_28"/>
    <x v="597"/>
    <x v="1"/>
    <s v="PORT09"/>
    <n v="35321"/>
    <n v="19.318221428296699"/>
  </r>
  <r>
    <n v="1447371285.7"/>
    <x v="0"/>
    <s v="PORT04"/>
    <s v="V444_0"/>
    <n v="2"/>
    <s v="DTP"/>
    <n v="0"/>
    <n v="0"/>
    <s v="V55555555555_28"/>
    <x v="597"/>
    <x v="1"/>
    <s v="PORT09"/>
    <n v="37806"/>
    <n v="18.698094387460749"/>
  </r>
  <r>
    <n v="1447265535.7"/>
    <x v="0"/>
    <s v="PORT04"/>
    <s v="V444_0"/>
    <n v="2"/>
    <s v="DTP"/>
    <n v="0"/>
    <n v="0"/>
    <s v="V55555555555_28"/>
    <x v="597"/>
    <x v="1"/>
    <s v="PORT09"/>
    <n v="50251"/>
    <n v="27.597459183281"/>
  </r>
  <r>
    <n v="1447168793.7"/>
    <x v="0"/>
    <s v="PORT04"/>
    <s v="V444_0"/>
    <n v="2"/>
    <s v="DTP"/>
    <n v="0"/>
    <n v="0"/>
    <s v="V55555555555_28"/>
    <x v="597"/>
    <x v="1"/>
    <s v="PORT09"/>
    <n v="10274"/>
    <n v="5.5194918366561998"/>
  </r>
  <r>
    <n v="1447237853.7"/>
    <x v="0"/>
    <s v="PORT04"/>
    <s v="V444_0"/>
    <n v="2"/>
    <s v="DTP"/>
    <n v="0"/>
    <n v="0"/>
    <s v="V55555555555_28"/>
    <x v="597"/>
    <x v="1"/>
    <s v="PORT09"/>
    <n v="5276"/>
    <n v="2.7597459183280999"/>
  </r>
  <r>
    <n v="1447302691.7"/>
    <x v="0"/>
    <s v="PORT04"/>
    <s v="V444_0"/>
    <n v="2"/>
    <s v="DTP"/>
    <n v="0"/>
    <n v="0"/>
    <s v="V55555555555_28"/>
    <x v="597"/>
    <x v="1"/>
    <s v="PORT09"/>
    <n v="42808"/>
    <n v="25.457840305788849"/>
  </r>
  <r>
    <n v="1447224405.7"/>
    <x v="0"/>
    <s v="PORT04"/>
    <s v="V444_0"/>
    <n v="2"/>
    <s v="DTP"/>
    <n v="0"/>
    <n v="0"/>
    <s v="V55555555555_28"/>
    <x v="597"/>
    <x v="1"/>
    <s v="PORT09"/>
    <n v="50300"/>
    <n v="26.597459183281"/>
  </r>
  <r>
    <n v="1447175699.7"/>
    <x v="0"/>
    <s v="PORT04"/>
    <s v="V444_0"/>
    <n v="2"/>
    <s v="DTP"/>
    <n v="0"/>
    <n v="0"/>
    <s v="V55555555555_28"/>
    <x v="597"/>
    <x v="1"/>
    <s v="PORT09"/>
    <n v="47793"/>
    <n v="27.21758622411695"/>
  </r>
  <r>
    <n v="1447269296.7"/>
    <x v="0"/>
    <s v="PORT04"/>
    <s v="V444_0"/>
    <n v="2"/>
    <s v="DTP"/>
    <n v="0"/>
    <n v="0"/>
    <s v="V55555555555_28"/>
    <x v="597"/>
    <x v="1"/>
    <s v="PORT09"/>
    <n v="27738"/>
    <n v="16.178602550804548"/>
  </r>
  <r>
    <n v="1447414258.7"/>
    <x v="0"/>
    <s v="PORT04"/>
    <s v="V444_0"/>
    <n v="2"/>
    <s v="DTP"/>
    <n v="0"/>
    <n v="0"/>
    <s v="V55555555555_28"/>
    <x v="597"/>
    <x v="1"/>
    <s v="PORT09"/>
    <n v="47823"/>
    <n v="28.21758622411695"/>
  </r>
  <r>
    <n v="1447151141.7"/>
    <x v="0"/>
    <s v="PORT04"/>
    <s v="V444_0"/>
    <n v="2"/>
    <s v="DTP"/>
    <n v="0"/>
    <n v="0"/>
    <s v="V55555555555_28"/>
    <x v="597"/>
    <x v="1"/>
    <s v="PORT09"/>
    <n v="40287"/>
    <n v="21.077967346624799"/>
  </r>
  <r>
    <n v="1447237854.7"/>
    <x v="0"/>
    <s v="PORT04"/>
    <s v="V444_0"/>
    <n v="2"/>
    <s v="DTP"/>
    <n v="0"/>
    <n v="0"/>
    <s v="V55555555555_28"/>
    <x v="597"/>
    <x v="1"/>
    <s v="PORT09"/>
    <n v="10329"/>
    <n v="5.5194918366561998"/>
  </r>
  <r>
    <n v="1447281302.7"/>
    <x v="0"/>
    <s v="PORT04"/>
    <s v="V444_0"/>
    <n v="2"/>
    <s v="DTP"/>
    <n v="0"/>
    <n v="0"/>
    <s v="V55555555555_28"/>
    <x v="597"/>
    <x v="1"/>
    <s v="PORT09"/>
    <n v="50288"/>
    <n v="26.597459183281"/>
  </r>
  <r>
    <n v="1447191359.7"/>
    <x v="0"/>
    <s v="PORT04"/>
    <s v="V444_0"/>
    <n v="2"/>
    <s v="DTP"/>
    <n v="0"/>
    <n v="0"/>
    <s v="V55555555555_28"/>
    <x v="597"/>
    <x v="1"/>
    <s v="PORT09"/>
    <n v="50297"/>
    <n v="25.597459183281"/>
  </r>
  <r>
    <n v="1447323693.7"/>
    <x v="0"/>
    <s v="PORT04"/>
    <s v="V444_0"/>
    <n v="2"/>
    <s v="DTP"/>
    <n v="0"/>
    <n v="0"/>
    <s v="V55555555555_28"/>
    <x v="597"/>
    <x v="1"/>
    <s v="PORT09"/>
    <n v="12792"/>
    <n v="6.89936479582025"/>
  </r>
  <r>
    <n v="1447149110.7"/>
    <x v="0"/>
    <s v="PORT04"/>
    <s v="V444_0"/>
    <n v="2"/>
    <s v="DTP"/>
    <n v="0"/>
    <n v="0"/>
    <s v="V55555555555_28"/>
    <x v="597"/>
    <x v="1"/>
    <s v="PORT09"/>
    <n v="35282"/>
    <n v="19.318221428296699"/>
  </r>
  <r>
    <n v="1447205061.7"/>
    <x v="0"/>
    <s v="PORT04"/>
    <s v="V444_0"/>
    <n v="2"/>
    <s v="DTP"/>
    <n v="0"/>
    <n v="0"/>
    <s v="V55555555555_28"/>
    <x v="597"/>
    <x v="1"/>
    <s v="PORT09"/>
    <n v="40278"/>
    <n v="21.077967346624799"/>
  </r>
  <r>
    <n v="1447196544.7"/>
    <x v="0"/>
    <s v="PORT04"/>
    <s v="V444_0"/>
    <n v="2"/>
    <s v="DTP"/>
    <n v="0"/>
    <n v="0"/>
    <s v="V55555555555_28"/>
    <x v="597"/>
    <x v="1"/>
    <s v="PORT09"/>
    <n v="35244"/>
    <n v="19.318221428296699"/>
  </r>
  <r>
    <n v="1447265407.7"/>
    <x v="0"/>
    <s v="PORT04"/>
    <s v="V444_0"/>
    <n v="2"/>
    <s v="DTP"/>
    <n v="0"/>
    <n v="0"/>
    <s v="V55555555555_28"/>
    <x v="598"/>
    <x v="1"/>
    <s v="PORT09"/>
    <n v="56257"/>
    <n v="33.298959161708872"/>
  </r>
  <r>
    <n v="1447150572.7"/>
    <x v="0"/>
    <s v="PORT04"/>
    <s v="V444_0"/>
    <n v="2"/>
    <s v="DTP"/>
    <n v="0"/>
    <n v="0"/>
    <s v="V55555555555_28"/>
    <x v="598"/>
    <x v="1"/>
    <s v="PORT09"/>
    <n v="49326"/>
    <n v="26.51158926649526"/>
  </r>
  <r>
    <n v="1447371317.7"/>
    <x v="0"/>
    <s v="PORT04"/>
    <s v="V444_0"/>
    <n v="2"/>
    <s v="DTP"/>
    <n v="0"/>
    <n v="0"/>
    <s v="V55555555555_28"/>
    <x v="598"/>
    <x v="1"/>
    <s v="PORT09"/>
    <n v="10753"/>
    <n v="5.6810548428204131"/>
  </r>
  <r>
    <n v="1447159826.7"/>
    <x v="0"/>
    <s v="PORT04"/>
    <s v="V444_0"/>
    <n v="2"/>
    <s v="DTP"/>
    <n v="0"/>
    <n v="0"/>
    <s v="V55555555555_28"/>
    <x v="598"/>
    <x v="1"/>
    <s v="PORT09"/>
    <n v="49236"/>
    <n v="28.51158926649526"/>
  </r>
  <r>
    <n v="1447273030.7"/>
    <x v="0"/>
    <s v="PORT04"/>
    <s v="V444_0"/>
    <n v="2"/>
    <s v="DTP"/>
    <n v="0"/>
    <n v="0"/>
    <s v="V55555555555_28"/>
    <x v="598"/>
    <x v="1"/>
    <s v="PORT09"/>
    <n v="49259"/>
    <n v="26.51158926649526"/>
  </r>
  <r>
    <n v="1447150571.7"/>
    <x v="0"/>
    <s v="PORT04"/>
    <s v="V444_0"/>
    <n v="2"/>
    <s v="DTP"/>
    <n v="0"/>
    <n v="0"/>
    <s v="V55555555555_28"/>
    <x v="598"/>
    <x v="1"/>
    <s v="PORT09"/>
    <n v="45760"/>
    <n v="24.617904318888456"/>
  </r>
  <r>
    <n v="1447150570.7"/>
    <x v="0"/>
    <s v="PORT04"/>
    <s v="V444_0"/>
    <n v="2"/>
    <s v="DTP"/>
    <n v="0"/>
    <n v="0"/>
    <s v="V55555555555_28"/>
    <x v="598"/>
    <x v="1"/>
    <s v="PORT09"/>
    <n v="49280"/>
    <n v="25.51158926649526"/>
  </r>
  <r>
    <n v="1447159825.7"/>
    <x v="0"/>
    <s v="PORT04"/>
    <s v="V444_0"/>
    <n v="2"/>
    <s v="DTP"/>
    <n v="0"/>
    <n v="0"/>
    <s v="V55555555555_28"/>
    <x v="598"/>
    <x v="1"/>
    <s v="PORT09"/>
    <n v="45820"/>
    <n v="24.617904318888456"/>
  </r>
  <r>
    <n v="1447175754.7"/>
    <x v="0"/>
    <s v="PORT04"/>
    <s v="V444_0"/>
    <n v="2"/>
    <s v="DTP"/>
    <n v="0"/>
    <n v="0"/>
    <s v="V55555555555_28"/>
    <x v="598"/>
    <x v="1"/>
    <s v="PORT09"/>
    <n v="66794"/>
    <n v="35.980014004529281"/>
  </r>
  <r>
    <n v="1447159848.7"/>
    <x v="0"/>
    <s v="PORT04"/>
    <s v="V444_0"/>
    <n v="2"/>
    <s v="DTP"/>
    <n v="0"/>
    <n v="0"/>
    <s v="V55555555555_28"/>
    <x v="598"/>
    <x v="1"/>
    <s v="PORT09"/>
    <n v="49239"/>
    <n v="27.51158926649526"/>
  </r>
  <r>
    <n v="1447265406.7"/>
    <x v="0"/>
    <s v="PORT04"/>
    <s v="V444_0"/>
    <n v="2"/>
    <s v="DTP"/>
    <n v="0"/>
    <n v="0"/>
    <s v="V55555555555_28"/>
    <x v="598"/>
    <x v="1"/>
    <s v="PORT09"/>
    <n v="3806"/>
    <n v="1.8936849476068045"/>
  </r>
  <r>
    <n v="1447365210.7"/>
    <x v="0"/>
    <s v="PORT04"/>
    <s v="V444_0"/>
    <n v="2"/>
    <s v="DTP"/>
    <n v="0"/>
    <n v="0"/>
    <s v="V55555555555_28"/>
    <x v="598"/>
    <x v="1"/>
    <s v="PORT09"/>
    <n v="49313"/>
    <n v="25.51158926649526"/>
  </r>
  <r>
    <n v="1447150573.7"/>
    <x v="0"/>
    <s v="PORT04"/>
    <s v="V444_0"/>
    <n v="2"/>
    <s v="DTP"/>
    <n v="0"/>
    <n v="0"/>
    <s v="V55555555555_28"/>
    <x v="598"/>
    <x v="1"/>
    <s v="PORT09"/>
    <n v="49268"/>
    <n v="26.51158926649526"/>
  </r>
  <r>
    <n v="1447365209.7"/>
    <x v="0"/>
    <s v="PORT04"/>
    <s v="V444_0"/>
    <n v="2"/>
    <s v="DTP"/>
    <n v="0"/>
    <n v="0"/>
    <s v="V55555555555_28"/>
    <x v="598"/>
    <x v="1"/>
    <s v="PORT09"/>
    <n v="49289"/>
    <n v="25.51158926649526"/>
  </r>
  <r>
    <n v="1447162762.7"/>
    <x v="0"/>
    <s v="PORT04"/>
    <s v="V444_0"/>
    <n v="2"/>
    <s v="DTP"/>
    <n v="0"/>
    <n v="0"/>
    <s v="V55555555555_28"/>
    <x v="598"/>
    <x v="1"/>
    <s v="PORT09"/>
    <n v="35293"/>
    <n v="18.936849476068044"/>
  </r>
  <r>
    <n v="1447132025.7"/>
    <x v="0"/>
    <s v="PORT04"/>
    <s v="V444_0"/>
    <n v="2"/>
    <s v="DTP"/>
    <n v="0"/>
    <n v="0"/>
    <s v="V55555555555_28"/>
    <x v="598"/>
    <x v="1"/>
    <s v="PORT09"/>
    <n v="52742"/>
    <n v="30.405274214102064"/>
  </r>
  <r>
    <n v="1447371293.7"/>
    <x v="0"/>
    <s v="PORT04"/>
    <s v="V444_0"/>
    <n v="2"/>
    <s v="DTP"/>
    <n v="0"/>
    <n v="0"/>
    <s v="V55555555555_28"/>
    <x v="598"/>
    <x v="1"/>
    <s v="PORT09"/>
    <n v="3765"/>
    <n v="1.8936849476068045"/>
  </r>
  <r>
    <n v="1447159847.7"/>
    <x v="0"/>
    <s v="PORT04"/>
    <s v="V444_0"/>
    <n v="2"/>
    <s v="DTP"/>
    <n v="0"/>
    <n v="0"/>
    <s v="V55555555555_28"/>
    <x v="598"/>
    <x v="1"/>
    <s v="PORT09"/>
    <n v="49312"/>
    <n v="24.51158926649526"/>
  </r>
  <r>
    <n v="1447306512.7"/>
    <x v="0"/>
    <s v="PORT04"/>
    <s v="V444_0"/>
    <n v="2"/>
    <s v="DTP"/>
    <n v="0"/>
    <n v="0"/>
    <s v="V55555555555_28"/>
    <x v="598"/>
    <x v="1"/>
    <s v="PORT09"/>
    <n v="14267"/>
    <n v="7.574739790427218"/>
  </r>
  <r>
    <n v="1447371322.7"/>
    <x v="0"/>
    <s v="PORT04"/>
    <s v="V444_0"/>
    <n v="2"/>
    <s v="DTP"/>
    <n v="0"/>
    <n v="0"/>
    <s v="V55555555555_28"/>
    <x v="598"/>
    <x v="1"/>
    <s v="PORT09"/>
    <n v="35297"/>
    <n v="17.936849476068044"/>
  </r>
  <r>
    <n v="1447309538.7"/>
    <x v="0"/>
    <s v="PORT04"/>
    <s v="V444_0"/>
    <n v="2"/>
    <s v="DTP"/>
    <n v="0"/>
    <n v="0"/>
    <s v="V55555555555_28"/>
    <x v="599"/>
    <x v="1"/>
    <s v="PORT09"/>
    <n v="14303"/>
    <n v="6.5112507962801889"/>
  </r>
  <r>
    <n v="1447242306.7"/>
    <x v="0"/>
    <s v="PORT04"/>
    <s v="V444_0"/>
    <n v="2"/>
    <s v="DTP"/>
    <n v="0"/>
    <n v="0"/>
    <s v="V55555555555_28"/>
    <x v="599"/>
    <x v="1"/>
    <s v="PORT09"/>
    <n v="3779"/>
    <n v="1.6278126990700472"/>
  </r>
  <r>
    <n v="1447382054.7"/>
    <x v="0"/>
    <s v="PORT04"/>
    <s v="V444_0"/>
    <n v="2"/>
    <s v="DTP"/>
    <n v="0"/>
    <n v="0"/>
    <s v="V55555555555_28"/>
    <x v="599"/>
    <x v="1"/>
    <s v="PORT09"/>
    <n v="35329"/>
    <n v="15.278126990700471"/>
  </r>
  <r>
    <n v="1447159052.7"/>
    <x v="0"/>
    <s v="PORT04"/>
    <s v="V444_0"/>
    <n v="2"/>
    <s v="DTP"/>
    <n v="0"/>
    <n v="0"/>
    <s v="V55555555555_28"/>
    <x v="599"/>
    <x v="1"/>
    <s v="PORT09"/>
    <n v="21238"/>
    <n v="9.7668761944202824"/>
  </r>
  <r>
    <n v="1447334094.7"/>
    <x v="0"/>
    <s v="PORT04"/>
    <s v="V444_0"/>
    <n v="2"/>
    <s v="DTP"/>
    <n v="0"/>
    <n v="0"/>
    <s v="V55555555555_28"/>
    <x v="599"/>
    <x v="1"/>
    <s v="PORT09"/>
    <n v="10764"/>
    <n v="4.8834380972101412"/>
  </r>
  <r>
    <n v="1447205007.7"/>
    <x v="0"/>
    <s v="PORT04"/>
    <s v="V444_0"/>
    <n v="2"/>
    <s v="DTP"/>
    <n v="0"/>
    <n v="0"/>
    <s v="V55555555555_28"/>
    <x v="599"/>
    <x v="1"/>
    <s v="PORT09"/>
    <n v="7282"/>
    <n v="3.2556253981400944"/>
  </r>
  <r>
    <n v="1447317760.7"/>
    <x v="0"/>
    <s v="PORT04"/>
    <s v="V444_0"/>
    <n v="2"/>
    <s v="DTP"/>
    <n v="0"/>
    <n v="0"/>
    <s v="V55555555555_28"/>
    <x v="599"/>
    <x v="1"/>
    <s v="PORT09"/>
    <n v="21234"/>
    <n v="9.7668761944202824"/>
  </r>
  <r>
    <n v="1447174273.7"/>
    <x v="0"/>
    <s v="PORT04"/>
    <s v="V444_0"/>
    <n v="2"/>
    <s v="DTP"/>
    <n v="0"/>
    <n v="0"/>
    <s v="V55555555555_28"/>
    <x v="599"/>
    <x v="1"/>
    <s v="PORT09"/>
    <n v="17808"/>
    <n v="8.1390634953502357"/>
  </r>
  <r>
    <n v="1447400341.7"/>
    <x v="0"/>
    <s v="PORT04"/>
    <s v="V444_0"/>
    <n v="2"/>
    <s v="DTP"/>
    <n v="0"/>
    <n v="0"/>
    <s v="V55555555555_28"/>
    <x v="599"/>
    <x v="1"/>
    <s v="PORT09"/>
    <n v="3788"/>
    <n v="1.6278126990700472"/>
  </r>
  <r>
    <n v="1447205009.7"/>
    <x v="0"/>
    <s v="PORT04"/>
    <s v="V444_0"/>
    <n v="2"/>
    <s v="DTP"/>
    <n v="0"/>
    <n v="0"/>
    <s v="V55555555555_28"/>
    <x v="599"/>
    <x v="1"/>
    <s v="PORT09"/>
    <n v="3817"/>
    <n v="1.6278126990700472"/>
  </r>
  <r>
    <n v="1447309539.7"/>
    <x v="0"/>
    <s v="PORT04"/>
    <s v="V444_0"/>
    <n v="2"/>
    <s v="DTP"/>
    <n v="0"/>
    <n v="0"/>
    <s v="V55555555555_28"/>
    <x v="599"/>
    <x v="1"/>
    <s v="PORT09"/>
    <n v="17803"/>
    <n v="8.1390634953502357"/>
  </r>
  <r>
    <n v="1447346488.7"/>
    <x v="0"/>
    <s v="PORT04"/>
    <s v="V444_0"/>
    <n v="2"/>
    <s v="DTP"/>
    <n v="0"/>
    <n v="0"/>
    <s v="V55555555555_28"/>
    <x v="599"/>
    <x v="1"/>
    <s v="PORT09"/>
    <n v="14288"/>
    <n v="6.5112507962801889"/>
  </r>
  <r>
    <n v="1447174474.7"/>
    <x v="0"/>
    <s v="PORT04"/>
    <s v="V444_0"/>
    <n v="2"/>
    <s v="DTP"/>
    <n v="0"/>
    <n v="0"/>
    <s v="V55555555555_28"/>
    <x v="599"/>
    <x v="1"/>
    <s v="PORT09"/>
    <n v="31772"/>
    <n v="13.650314291630425"/>
  </r>
  <r>
    <n v="1447334095.7"/>
    <x v="0"/>
    <s v="PORT04"/>
    <s v="V444_0"/>
    <n v="2"/>
    <s v="DTP"/>
    <n v="0"/>
    <n v="0"/>
    <s v="V55555555555_28"/>
    <x v="599"/>
    <x v="1"/>
    <s v="PORT09"/>
    <n v="17770"/>
    <n v="8.1390634953502357"/>
  </r>
  <r>
    <n v="1447309536.7"/>
    <x v="0"/>
    <s v="PORT04"/>
    <s v="V444_0"/>
    <n v="2"/>
    <s v="DTP"/>
    <n v="0"/>
    <n v="0"/>
    <s v="V55555555555_28"/>
    <x v="599"/>
    <x v="1"/>
    <s v="PORT09"/>
    <n v="14305"/>
    <n v="6.5112507962801889"/>
  </r>
  <r>
    <n v="1447334093.7"/>
    <x v="0"/>
    <s v="PORT04"/>
    <s v="V444_0"/>
    <n v="2"/>
    <s v="DTP"/>
    <n v="0"/>
    <n v="0"/>
    <s v="V55555555555_28"/>
    <x v="599"/>
    <x v="1"/>
    <s v="PORT09"/>
    <n v="14286"/>
    <n v="6.5112507962801889"/>
  </r>
  <r>
    <n v="1447205003.7"/>
    <x v="0"/>
    <s v="PORT04"/>
    <s v="V444_0"/>
    <n v="2"/>
    <s v="DTP"/>
    <n v="0"/>
    <n v="0"/>
    <s v="V55555555555_28"/>
    <x v="599"/>
    <x v="1"/>
    <s v="PORT09"/>
    <n v="17755"/>
    <n v="8.1390634953502357"/>
  </r>
  <r>
    <n v="1447174269.7"/>
    <x v="0"/>
    <s v="PORT04"/>
    <s v="V444_0"/>
    <n v="2"/>
    <s v="DTP"/>
    <n v="0"/>
    <n v="0"/>
    <s v="V55555555555_28"/>
    <x v="599"/>
    <x v="1"/>
    <s v="PORT09"/>
    <n v="3796"/>
    <n v="1.6278126990700472"/>
  </r>
  <r>
    <n v="1447149104.7"/>
    <x v="0"/>
    <s v="PORT04"/>
    <s v="V444_0"/>
    <n v="2"/>
    <s v="DTP"/>
    <n v="0"/>
    <n v="0"/>
    <s v="V55555555555_28"/>
    <x v="599"/>
    <x v="1"/>
    <s v="PORT09"/>
    <n v="14294"/>
    <n v="6.5112507962801889"/>
  </r>
  <r>
    <n v="1447174268.7"/>
    <x v="0"/>
    <s v="PORT04"/>
    <s v="V444_0"/>
    <n v="2"/>
    <s v="DTP"/>
    <n v="0"/>
    <n v="0"/>
    <s v="V55555555555_28"/>
    <x v="599"/>
    <x v="1"/>
    <s v="PORT09"/>
    <n v="10826"/>
    <n v="4.8834380972101412"/>
  </r>
  <r>
    <n v="1447205002.7"/>
    <x v="0"/>
    <s v="PORT04"/>
    <s v="V444_0"/>
    <n v="2"/>
    <s v="DTP"/>
    <n v="0"/>
    <n v="0"/>
    <s v="V55555555555_28"/>
    <x v="599"/>
    <x v="1"/>
    <s v="PORT09"/>
    <n v="3781"/>
    <n v="1.6278126990700472"/>
  </r>
  <r>
    <n v="1447205011.7"/>
    <x v="0"/>
    <s v="PORT04"/>
    <s v="V444_0"/>
    <n v="2"/>
    <s v="DTP"/>
    <n v="0"/>
    <n v="0"/>
    <s v="V55555555555_28"/>
    <x v="599"/>
    <x v="1"/>
    <s v="PORT09"/>
    <n v="21311"/>
    <n v="9.7668761944202824"/>
  </r>
  <r>
    <n v="1447174267.7"/>
    <x v="0"/>
    <s v="PORT04"/>
    <s v="V444_0"/>
    <n v="2"/>
    <s v="DTP"/>
    <n v="0"/>
    <n v="0"/>
    <s v="V55555555555_28"/>
    <x v="599"/>
    <x v="1"/>
    <s v="PORT09"/>
    <n v="17832"/>
    <n v="8.1390634953502357"/>
  </r>
  <r>
    <n v="1447374136.7"/>
    <x v="0"/>
    <s v="PORT04"/>
    <s v="V444_0"/>
    <n v="2"/>
    <s v="DTP"/>
    <n v="0"/>
    <n v="0"/>
    <s v="V55555555555_28"/>
    <x v="600"/>
    <x v="1"/>
    <s v="PORT09"/>
    <n v="18294"/>
    <n v="14.180956553065867"/>
  </r>
  <r>
    <n v="1447374132.7"/>
    <x v="0"/>
    <s v="PORT04"/>
    <s v="V444_0"/>
    <n v="2"/>
    <s v="DTP"/>
    <n v="0"/>
    <n v="0"/>
    <s v="V55555555555_28"/>
    <x v="600"/>
    <x v="1"/>
    <s v="PORT09"/>
    <n v="3293"/>
    <n v="2.3634927588443113"/>
  </r>
  <r>
    <n v="1447374131.7"/>
    <x v="0"/>
    <s v="PORT04"/>
    <s v="V444_0"/>
    <n v="2"/>
    <s v="DTP"/>
    <n v="0"/>
    <n v="0"/>
    <s v="V55555555555_28"/>
    <x v="600"/>
    <x v="1"/>
    <s v="PORT09"/>
    <n v="12323"/>
    <n v="9.4539710353772453"/>
  </r>
  <r>
    <n v="1447191862.7"/>
    <x v="0"/>
    <s v="PORT04"/>
    <s v="V444_0"/>
    <n v="2"/>
    <s v="DTP"/>
    <n v="0"/>
    <n v="0"/>
    <s v="V55555555555_28"/>
    <x v="600"/>
    <x v="1"/>
    <s v="PORT09"/>
    <n v="12262"/>
    <n v="9.4539710353772453"/>
  </r>
  <r>
    <n v="1447356086.7"/>
    <x v="0"/>
    <s v="PORT04"/>
    <s v="V444_0"/>
    <n v="2"/>
    <s v="DTP"/>
    <n v="0"/>
    <n v="0"/>
    <s v="V55555555555_28"/>
    <x v="600"/>
    <x v="1"/>
    <s v="PORT09"/>
    <n v="12271"/>
    <n v="9.4539710353772453"/>
  </r>
  <r>
    <n v="1447373354.7"/>
    <x v="0"/>
    <s v="PORT04"/>
    <s v="V444_0"/>
    <n v="2"/>
    <s v="DTP"/>
    <n v="0"/>
    <n v="0"/>
    <s v="V55555555555_28"/>
    <x v="600"/>
    <x v="1"/>
    <s v="PORT09"/>
    <n v="15284"/>
    <n v="12.817463794221556"/>
  </r>
  <r>
    <n v="1447411288.7"/>
    <x v="0"/>
    <s v="PORT04"/>
    <s v="V444_0"/>
    <n v="2"/>
    <s v="DTP"/>
    <n v="0"/>
    <n v="0"/>
    <s v="V55555555555_28"/>
    <x v="600"/>
    <x v="1"/>
    <s v="PORT09"/>
    <n v="6259"/>
    <n v="4.7269855176886226"/>
  </r>
  <r>
    <n v="1447374140.7"/>
    <x v="0"/>
    <s v="PORT04"/>
    <s v="V444_0"/>
    <n v="2"/>
    <s v="DTP"/>
    <n v="0"/>
    <n v="0"/>
    <s v="V55555555555_28"/>
    <x v="600"/>
    <x v="1"/>
    <s v="PORT09"/>
    <n v="3269"/>
    <n v="2.3634927588443113"/>
  </r>
  <r>
    <n v="1447281295.7"/>
    <x v="0"/>
    <s v="PORT04"/>
    <s v="V444_0"/>
    <n v="2"/>
    <s v="DTP"/>
    <n v="0"/>
    <n v="0"/>
    <s v="V55555555555_28"/>
    <x v="601"/>
    <x v="1"/>
    <s v="PORT09"/>
    <n v="2819"/>
    <n v="2.1273859260164025"/>
  </r>
  <r>
    <n v="1447175612.7"/>
    <x v="0"/>
    <s v="PORT04"/>
    <s v="V444_0"/>
    <n v="2"/>
    <s v="DTP"/>
    <n v="0"/>
    <n v="0"/>
    <s v="V55555555555_28"/>
    <x v="601"/>
    <x v="1"/>
    <s v="PORT09"/>
    <n v="50307"/>
    <n v="43.547718520328054"/>
  </r>
  <r>
    <n v="1447400343.7"/>
    <x v="0"/>
    <s v="PORT04"/>
    <s v="V444_0"/>
    <n v="2"/>
    <s v="DTP"/>
    <n v="0"/>
    <n v="0"/>
    <s v="V55555555555_28"/>
    <x v="601"/>
    <x v="1"/>
    <s v="PORT09"/>
    <n v="12807"/>
    <n v="9.6369296300820135"/>
  </r>
  <r>
    <n v="1447200709.7"/>
    <x v="0"/>
    <s v="PORT04"/>
    <s v="V444_0"/>
    <n v="2"/>
    <s v="DTP"/>
    <n v="0"/>
    <n v="0"/>
    <s v="V55555555555_28"/>
    <x v="601"/>
    <x v="1"/>
    <s v="PORT09"/>
    <n v="50267"/>
    <n v="42.547718520328054"/>
  </r>
  <r>
    <n v="1447400333.7"/>
    <x v="0"/>
    <s v="PORT04"/>
    <s v="V444_0"/>
    <n v="2"/>
    <s v="DTP"/>
    <n v="0"/>
    <n v="0"/>
    <s v="V55555555555_28"/>
    <x v="601"/>
    <x v="1"/>
    <s v="PORT09"/>
    <n v="15254"/>
    <n v="12.764315556098415"/>
  </r>
  <r>
    <n v="1447189439.7"/>
    <x v="0"/>
    <s v="PORT04"/>
    <s v="V444_0"/>
    <n v="2"/>
    <s v="DTP"/>
    <n v="0"/>
    <n v="0"/>
    <s v="V55555555555_28"/>
    <x v="601"/>
    <x v="1"/>
    <s v="PORT09"/>
    <n v="22806"/>
    <n v="20.146473334147622"/>
  </r>
  <r>
    <n v="1447379154.7"/>
    <x v="0"/>
    <s v="PORT04"/>
    <s v="V444_0"/>
    <n v="2"/>
    <s v="DTP"/>
    <n v="0"/>
    <n v="0"/>
    <s v="V55555555555_28"/>
    <x v="601"/>
    <x v="1"/>
    <s v="PORT09"/>
    <n v="7744"/>
    <n v="6.3821577780492076"/>
  </r>
  <r>
    <n v="1447252458.7"/>
    <x v="0"/>
    <s v="PORT04"/>
    <s v="V444_0"/>
    <n v="2"/>
    <s v="DTP"/>
    <n v="0"/>
    <n v="0"/>
    <s v="V55555555555_28"/>
    <x v="601"/>
    <x v="1"/>
    <s v="PORT09"/>
    <n v="5273"/>
    <n v="4.2547718520328051"/>
  </r>
  <r>
    <n v="1447200711.7"/>
    <x v="0"/>
    <s v="PORT04"/>
    <s v="V444_0"/>
    <n v="2"/>
    <s v="DTP"/>
    <n v="0"/>
    <n v="0"/>
    <s v="V55555555555_28"/>
    <x v="601"/>
    <x v="1"/>
    <s v="PORT09"/>
    <n v="7814"/>
    <n v="6.3821577780492076"/>
  </r>
  <r>
    <n v="1447379192.7"/>
    <x v="0"/>
    <s v="PORT04"/>
    <s v="V444_0"/>
    <n v="2"/>
    <s v="DTP"/>
    <n v="0"/>
    <n v="0"/>
    <s v="V55555555555_28"/>
    <x v="601"/>
    <x v="1"/>
    <s v="PORT09"/>
    <n v="2779"/>
    <n v="2.1273859260164025"/>
  </r>
  <r>
    <n v="1447400329.7"/>
    <x v="0"/>
    <s v="PORT04"/>
    <s v="V444_0"/>
    <n v="2"/>
    <s v="DTP"/>
    <n v="0"/>
    <n v="0"/>
    <s v="V55555555555_28"/>
    <x v="601"/>
    <x v="1"/>
    <s v="PORT09"/>
    <n v="37794"/>
    <n v="30.910788890246039"/>
  </r>
  <r>
    <n v="1447318861.7"/>
    <x v="0"/>
    <s v="PORT04"/>
    <s v="V444_0"/>
    <n v="2"/>
    <s v="DTP"/>
    <n v="0"/>
    <n v="0"/>
    <s v="V55555555555_28"/>
    <x v="601"/>
    <x v="1"/>
    <s v="PORT09"/>
    <n v="62816"/>
    <n v="58.184648150410062"/>
  </r>
  <r>
    <n v="1447302713.7"/>
    <x v="0"/>
    <s v="PORT04"/>
    <s v="V444_0"/>
    <n v="2"/>
    <s v="DTP"/>
    <n v="0"/>
    <n v="0"/>
    <s v="V55555555555_28"/>
    <x v="601"/>
    <x v="1"/>
    <s v="PORT09"/>
    <n v="35240"/>
    <n v="29.783402964229637"/>
  </r>
  <r>
    <n v="1447175619.7"/>
    <x v="0"/>
    <s v="PORT04"/>
    <s v="V444_0"/>
    <n v="2"/>
    <s v="DTP"/>
    <n v="0"/>
    <n v="0"/>
    <s v="V55555555555_28"/>
    <x v="601"/>
    <x v="1"/>
    <s v="PORT09"/>
    <n v="10318"/>
    <n v="8.5095437040656101"/>
  </r>
  <r>
    <n v="1447200719.7"/>
    <x v="0"/>
    <s v="PORT04"/>
    <s v="V444_0"/>
    <n v="2"/>
    <s v="DTP"/>
    <n v="0"/>
    <n v="0"/>
    <s v="V55555555555_28"/>
    <x v="601"/>
    <x v="1"/>
    <s v="PORT09"/>
    <n v="10294"/>
    <n v="8.5095437040656101"/>
  </r>
  <r>
    <n v="1447146420.7"/>
    <x v="0"/>
    <s v="PORT04"/>
    <s v="V444_0"/>
    <n v="2"/>
    <s v="DTP"/>
    <n v="0"/>
    <n v="0"/>
    <s v="V55555555555_28"/>
    <x v="602"/>
    <x v="1"/>
    <s v="PORT09"/>
    <n v="60261"/>
    <n v="51.054522812688916"/>
  </r>
  <r>
    <n v="1447265492.7"/>
    <x v="0"/>
    <s v="PORT04"/>
    <s v="V444_0"/>
    <n v="2"/>
    <s v="DTP"/>
    <n v="0"/>
    <n v="0"/>
    <s v="V55555555555_28"/>
    <x v="602"/>
    <x v="1"/>
    <s v="PORT09"/>
    <n v="5306"/>
    <n v="3.9212102343907431"/>
  </r>
  <r>
    <n v="1447281294.7"/>
    <x v="0"/>
    <s v="PORT04"/>
    <s v="V444_0"/>
    <n v="2"/>
    <s v="DTP"/>
    <n v="0"/>
    <n v="0"/>
    <s v="V55555555555_28"/>
    <x v="602"/>
    <x v="1"/>
    <s v="PORT09"/>
    <n v="62761"/>
    <n v="47.015127929884287"/>
  </r>
  <r>
    <n v="1447302708.7"/>
    <x v="0"/>
    <s v="PORT04"/>
    <s v="V444_0"/>
    <n v="2"/>
    <s v="DTP"/>
    <n v="0"/>
    <n v="0"/>
    <s v="V55555555555_28"/>
    <x v="602"/>
    <x v="1"/>
    <s v="PORT09"/>
    <n v="20264"/>
    <n v="14.684840937562972"/>
  </r>
  <r>
    <n v="1447146628.7"/>
    <x v="0"/>
    <s v="PORT04"/>
    <s v="V444_0"/>
    <n v="2"/>
    <s v="DTP"/>
    <n v="0"/>
    <n v="0"/>
    <s v="V55555555555_28"/>
    <x v="602"/>
    <x v="1"/>
    <s v="PORT09"/>
    <n v="2771"/>
    <n v="1.9606051171953716"/>
  </r>
  <r>
    <n v="1447238134.7"/>
    <x v="0"/>
    <s v="PORT04"/>
    <s v="V444_0"/>
    <n v="2"/>
    <s v="DTP"/>
    <n v="0"/>
    <n v="0"/>
    <s v="V55555555555_28"/>
    <x v="602"/>
    <x v="1"/>
    <s v="PORT09"/>
    <n v="2759"/>
    <n v="1.9606051171953716"/>
  </r>
  <r>
    <n v="1447225687.7"/>
    <x v="0"/>
    <s v="PORT04"/>
    <s v="V444_0"/>
    <n v="2"/>
    <s v="DTP"/>
    <n v="0"/>
    <n v="0"/>
    <s v="V55555555555_28"/>
    <x v="602"/>
    <x v="1"/>
    <s v="PORT09"/>
    <n v="50314"/>
    <n v="37.212102343907432"/>
  </r>
  <r>
    <n v="1447346277.7"/>
    <x v="0"/>
    <s v="PORT04"/>
    <s v="V444_0"/>
    <n v="2"/>
    <s v="DTP"/>
    <n v="0"/>
    <n v="0"/>
    <s v="V55555555555_28"/>
    <x v="602"/>
    <x v="1"/>
    <s v="PORT09"/>
    <n v="50315"/>
    <n v="39.212102343907432"/>
  </r>
  <r>
    <n v="1447163909.7"/>
    <x v="0"/>
    <s v="PORT04"/>
    <s v="V444_0"/>
    <n v="2"/>
    <s v="DTP"/>
    <n v="0"/>
    <n v="0"/>
    <s v="V55555555555_28"/>
    <x v="603"/>
    <x v="1"/>
    <s v="PORT09"/>
    <n v="2745"/>
    <n v="1.706325833552728"/>
  </r>
  <r>
    <n v="1447149108.7"/>
    <x v="0"/>
    <s v="PORT04"/>
    <s v="V444_0"/>
    <n v="2"/>
    <s v="DTP"/>
    <n v="0"/>
    <n v="0"/>
    <s v="V55555555555_28"/>
    <x v="604"/>
    <x v="1"/>
    <s v="PORT09"/>
    <n v="20326"/>
    <n v="10.169657785745683"/>
  </r>
  <r>
    <n v="1447237673.7"/>
    <x v="0"/>
    <s v="PORT04"/>
    <s v="V444_0"/>
    <n v="2"/>
    <s v="DTP"/>
    <n v="0"/>
    <n v="0"/>
    <s v="V55555555555_28"/>
    <x v="604"/>
    <x v="1"/>
    <s v="PORT09"/>
    <n v="30241"/>
    <n v="17.754486678618523"/>
  </r>
  <r>
    <n v="1447400423.7"/>
    <x v="0"/>
    <s v="PORT04"/>
    <s v="V444_0"/>
    <n v="2"/>
    <s v="DTP"/>
    <n v="0"/>
    <n v="0"/>
    <s v="V55555555555_28"/>
    <x v="604"/>
    <x v="1"/>
    <s v="PORT09"/>
    <n v="20261"/>
    <n v="11.169657785745683"/>
  </r>
  <r>
    <n v="1447168927.7"/>
    <x v="0"/>
    <s v="PORT04"/>
    <s v="V444_0"/>
    <n v="2"/>
    <s v="DTP"/>
    <n v="0"/>
    <n v="0"/>
    <s v="V55555555555_28"/>
    <x v="604"/>
    <x v="1"/>
    <s v="PORT09"/>
    <n v="2799"/>
    <n v="1.3962072232182103"/>
  </r>
  <r>
    <n v="1447237653.7"/>
    <x v="0"/>
    <s v="PORT04"/>
    <s v="V444_0"/>
    <n v="2"/>
    <s v="DTP"/>
    <n v="0"/>
    <n v="0"/>
    <s v="V55555555555_28"/>
    <x v="604"/>
    <x v="1"/>
    <s v="PORT09"/>
    <n v="10328"/>
    <n v="5.5848288928728413"/>
  </r>
  <r>
    <n v="1447374835.7"/>
    <x v="0"/>
    <s v="PORT04"/>
    <s v="V444_0"/>
    <n v="2"/>
    <s v="DTP"/>
    <n v="0"/>
    <n v="0"/>
    <s v="V55555555555_28"/>
    <x v="604"/>
    <x v="1"/>
    <s v="PORT09"/>
    <n v="40295"/>
    <n v="20.339315571491365"/>
  </r>
  <r>
    <n v="1447278584.7"/>
    <x v="0"/>
    <s v="PORT04"/>
    <s v="V444_0"/>
    <n v="2"/>
    <s v="DTP"/>
    <n v="0"/>
    <n v="0"/>
    <s v="V55555555555_28"/>
    <x v="604"/>
    <x v="1"/>
    <s v="PORT09"/>
    <n v="30313"/>
    <n v="17.754486678618523"/>
  </r>
  <r>
    <n v="1447187838.7"/>
    <x v="0"/>
    <s v="PORT04"/>
    <s v="V444_0"/>
    <n v="2"/>
    <s v="DTP"/>
    <n v="0"/>
    <n v="0"/>
    <s v="V55555555555_28"/>
    <x v="604"/>
    <x v="1"/>
    <s v="PORT09"/>
    <n v="30299"/>
    <n v="15.754486678618523"/>
  </r>
  <r>
    <n v="1447142661.7"/>
    <x v="0"/>
    <s v="PORT04"/>
    <s v="V444_0"/>
    <n v="2"/>
    <s v="DTP"/>
    <n v="0"/>
    <n v="0"/>
    <s v="V55555555555_28"/>
    <x v="604"/>
    <x v="1"/>
    <s v="PORT09"/>
    <n v="5327"/>
    <n v="2.7924144464364207"/>
  </r>
  <r>
    <n v="1447187824.7"/>
    <x v="0"/>
    <s v="PORT04"/>
    <s v="V444_0"/>
    <n v="2"/>
    <s v="DTP"/>
    <n v="0"/>
    <n v="0"/>
    <s v="V55555555555_28"/>
    <x v="604"/>
    <x v="1"/>
    <s v="PORT09"/>
    <n v="10328"/>
    <n v="5.5848288928728413"/>
  </r>
  <r>
    <n v="1447174666.7"/>
    <x v="0"/>
    <s v="PORT04"/>
    <s v="V444_0"/>
    <n v="2"/>
    <s v="DTP"/>
    <n v="0"/>
    <n v="0"/>
    <s v="V55555555555_28"/>
    <x v="604"/>
    <x v="1"/>
    <s v="PORT09"/>
    <n v="15261"/>
    <n v="8.3772433393092616"/>
  </r>
  <r>
    <n v="1447302768.7"/>
    <x v="0"/>
    <s v="PORT04"/>
    <s v="V444_0"/>
    <n v="2"/>
    <s v="DTP"/>
    <n v="0"/>
    <n v="0"/>
    <s v="V55555555555_28"/>
    <x v="604"/>
    <x v="1"/>
    <s v="PORT09"/>
    <n v="30292"/>
    <n v="17.754486678618523"/>
  </r>
  <r>
    <n v="1447318854.7"/>
    <x v="0"/>
    <s v="PORT04"/>
    <s v="V444_0"/>
    <n v="2"/>
    <s v="DTP"/>
    <n v="0"/>
    <n v="0"/>
    <s v="V55555555555_28"/>
    <x v="604"/>
    <x v="1"/>
    <s v="PORT09"/>
    <n v="15324"/>
    <n v="8.3772433393092616"/>
  </r>
  <r>
    <n v="1447237672.7"/>
    <x v="0"/>
    <s v="PORT04"/>
    <s v="V444_0"/>
    <n v="2"/>
    <s v="DTP"/>
    <n v="0"/>
    <n v="0"/>
    <s v="V55555555555_28"/>
    <x v="604"/>
    <x v="1"/>
    <s v="PORT09"/>
    <n v="20331"/>
    <n v="10.169657785745683"/>
  </r>
  <r>
    <n v="1447260460.7"/>
    <x v="0"/>
    <s v="PORT04"/>
    <s v="V444_0"/>
    <n v="2"/>
    <s v="DTP"/>
    <n v="0"/>
    <n v="0"/>
    <s v="V55555555555_28"/>
    <x v="604"/>
    <x v="1"/>
    <s v="PORT09"/>
    <n v="85269"/>
    <n v="46.471045589419148"/>
  </r>
  <r>
    <n v="1447336122.7"/>
    <x v="0"/>
    <s v="PORT04"/>
    <s v="V444_0"/>
    <n v="2"/>
    <s v="DTP"/>
    <n v="0"/>
    <n v="0"/>
    <s v="V55555555555_28"/>
    <x v="604"/>
    <x v="1"/>
    <s v="PORT09"/>
    <n v="30271"/>
    <n v="17.754486678618523"/>
  </r>
  <r>
    <n v="1447174668.7"/>
    <x v="0"/>
    <s v="PORT04"/>
    <s v="V444_0"/>
    <n v="2"/>
    <s v="DTP"/>
    <n v="0"/>
    <n v="0"/>
    <s v="V55555555555_28"/>
    <x v="604"/>
    <x v="1"/>
    <s v="PORT09"/>
    <n v="17768"/>
    <n v="9.7734505625274721"/>
  </r>
  <r>
    <n v="1447167332.7"/>
    <x v="0"/>
    <s v="PORT04"/>
    <s v="V444_0"/>
    <n v="2"/>
    <s v="DTP"/>
    <n v="0"/>
    <n v="0"/>
    <s v="V55555555555_28"/>
    <x v="604"/>
    <x v="1"/>
    <s v="PORT09"/>
    <n v="17749"/>
    <n v="9.7734505625274721"/>
  </r>
  <r>
    <n v="1447171880.7"/>
    <x v="0"/>
    <s v="PORT04"/>
    <s v="V444_0"/>
    <n v="2"/>
    <s v="DTP"/>
    <n v="0"/>
    <n v="0"/>
    <s v="V55555555555_28"/>
    <x v="605"/>
    <x v="1"/>
    <s v="PORT09"/>
    <n v="20304"/>
    <n v="9.8150057137529867"/>
  </r>
  <r>
    <n v="1447286440.7"/>
    <x v="0"/>
    <s v="PORT04"/>
    <s v="V444_0"/>
    <n v="2"/>
    <s v="DTP"/>
    <n v="0"/>
    <n v="0"/>
    <s v="V55555555555_28"/>
    <x v="606"/>
    <x v="1"/>
    <s v="PORT09"/>
    <n v="12266"/>
    <n v="8.2354534881775159"/>
  </r>
  <r>
    <n v="1447162833.7"/>
    <x v="0"/>
    <s v="PORT04"/>
    <s v="V444_0"/>
    <n v="2"/>
    <s v="DTP"/>
    <n v="0"/>
    <n v="0"/>
    <s v="V55555555555_28"/>
    <x v="606"/>
    <x v="1"/>
    <s v="PORT09"/>
    <n v="30296"/>
    <n v="21.588633720443791"/>
  </r>
  <r>
    <n v="1447238285.7"/>
    <x v="0"/>
    <s v="PORT04"/>
    <s v="V444_0"/>
    <n v="2"/>
    <s v="DTP"/>
    <n v="0"/>
    <n v="0"/>
    <s v="V55555555555_28"/>
    <x v="606"/>
    <x v="1"/>
    <s v="PORT09"/>
    <n v="15316"/>
    <n v="11.294316860221896"/>
  </r>
  <r>
    <n v="1447421399.7"/>
    <x v="0"/>
    <s v="PORT04"/>
    <s v="V444_0"/>
    <n v="2"/>
    <s v="DTP"/>
    <n v="0"/>
    <n v="0"/>
    <s v="V55555555555_28"/>
    <x v="607"/>
    <x v="1"/>
    <s v="PORT09"/>
    <n v="5759"/>
    <n v="1.4957059844381142"/>
  </r>
  <r>
    <n v="1447170982.7"/>
    <x v="0"/>
    <s v="PORT04"/>
    <s v="V444_0"/>
    <n v="2"/>
    <s v="DTP"/>
    <n v="0"/>
    <n v="0"/>
    <s v="V55555555555_28"/>
    <x v="608"/>
    <x v="1"/>
    <s v="PORT09"/>
    <n v="4325"/>
    <n v="0.81909948705523183"/>
  </r>
  <r>
    <n v="1447332186.7"/>
    <x v="0"/>
    <s v="PORT04"/>
    <s v="V444_0"/>
    <n v="2"/>
    <s v="DTP"/>
    <n v="0"/>
    <n v="0"/>
    <s v="V55555555555_28"/>
    <x v="608"/>
    <x v="1"/>
    <s v="PORT09"/>
    <n v="4254"/>
    <n v="0.81909948705523183"/>
  </r>
  <r>
    <n v="1447174274.7"/>
    <x v="0"/>
    <s v="PORT04"/>
    <s v="V444_0"/>
    <n v="2"/>
    <s v="DTP"/>
    <n v="0"/>
    <n v="0"/>
    <s v="V55555555555_28"/>
    <x v="608"/>
    <x v="1"/>
    <s v="PORT09"/>
    <n v="8253"/>
    <n v="1.6381989741104637"/>
  </r>
  <r>
    <n v="1447230933.7"/>
    <x v="0"/>
    <s v="PORT04"/>
    <s v="V444_0"/>
    <n v="2"/>
    <s v="DTP"/>
    <n v="0"/>
    <n v="0"/>
    <s v="V55555555555_28"/>
    <x v="608"/>
    <x v="1"/>
    <s v="PORT09"/>
    <n v="4302"/>
    <n v="0.81909948705523183"/>
  </r>
  <r>
    <n v="1447302735.7"/>
    <x v="0"/>
    <s v="PORT04"/>
    <s v="V444_0"/>
    <n v="2"/>
    <s v="DTP"/>
    <n v="0"/>
    <n v="0"/>
    <s v="V55555555555_28"/>
    <x v="608"/>
    <x v="1"/>
    <s v="PORT09"/>
    <n v="12289"/>
    <n v="2.4572984611656956"/>
  </r>
  <r>
    <n v="1447400412.7"/>
    <x v="0"/>
    <s v="PORT04"/>
    <s v="V444_0"/>
    <n v="2"/>
    <s v="DTP"/>
    <n v="0"/>
    <n v="0"/>
    <s v="V55555555555_28"/>
    <x v="608"/>
    <x v="1"/>
    <s v="PORT09"/>
    <n v="4282"/>
    <n v="0.81909948705523183"/>
  </r>
  <r>
    <n v="1447175698.7"/>
    <x v="0"/>
    <s v="PORT04"/>
    <s v="V444_0"/>
    <n v="2"/>
    <s v="DTP"/>
    <n v="0"/>
    <n v="0"/>
    <s v="V55555555555_28"/>
    <x v="608"/>
    <x v="1"/>
    <s v="PORT09"/>
    <n v="4277"/>
    <n v="0.81909948705523183"/>
  </r>
  <r>
    <n v="1447152323.7"/>
    <x v="0"/>
    <s v="PORT04"/>
    <s v="V444_0"/>
    <n v="2"/>
    <s v="DTP"/>
    <n v="3"/>
    <n v="0"/>
    <s v="V555555_6"/>
    <x v="340"/>
    <x v="1"/>
    <s v="PORT09"/>
    <n v="652"/>
    <n v="5.8978600823045255"/>
  </r>
  <r>
    <n v="1447204818.7"/>
    <x v="0"/>
    <s v="PORT04"/>
    <s v="V444_0"/>
    <n v="2"/>
    <s v="DTP"/>
    <n v="3"/>
    <n v="0"/>
    <s v="V555555_6"/>
    <x v="340"/>
    <x v="1"/>
    <s v="PORT09"/>
    <n v="658"/>
    <n v="5.8978600823045255"/>
  </r>
  <r>
    <n v="1447327955.7"/>
    <x v="0"/>
    <s v="PORT04"/>
    <s v="V444_0"/>
    <n v="2"/>
    <s v="DTP"/>
    <n v="3"/>
    <n v="0"/>
    <s v="V555555_6"/>
    <x v="340"/>
    <x v="1"/>
    <s v="PORT09"/>
    <n v="611"/>
    <n v="5.8978600823045255"/>
  </r>
  <r>
    <n v="1447290062.7"/>
    <x v="0"/>
    <s v="PORT04"/>
    <s v="V444_0"/>
    <n v="2"/>
    <s v="DTP"/>
    <n v="3"/>
    <n v="0"/>
    <s v="V555555_6"/>
    <x v="340"/>
    <x v="1"/>
    <s v="PORT09"/>
    <n v="613"/>
    <n v="5.8978600823045255"/>
  </r>
  <r>
    <n v="1447283780.7"/>
    <x v="0"/>
    <s v="PORT04"/>
    <s v="V444_0"/>
    <n v="2"/>
    <s v="DTP"/>
    <n v="3"/>
    <n v="0"/>
    <s v="V555555_6"/>
    <x v="340"/>
    <x v="1"/>
    <s v="PORT09"/>
    <n v="2094"/>
    <n v="31.489300411522628"/>
  </r>
  <r>
    <n v="1447401838.7"/>
    <x v="0"/>
    <s v="PORT04"/>
    <s v="V444_0"/>
    <n v="2"/>
    <s v="DTP"/>
    <n v="3"/>
    <n v="0"/>
    <s v="V555555_6"/>
    <x v="340"/>
    <x v="1"/>
    <s v="PORT09"/>
    <n v="2061"/>
    <n v="31.489300411522628"/>
  </r>
  <r>
    <n v="1447266889.7"/>
    <x v="0"/>
    <s v="PORT04"/>
    <s v="V444_0"/>
    <n v="2"/>
    <s v="DTP"/>
    <n v="3"/>
    <n v="0"/>
    <s v="V555555_6"/>
    <x v="340"/>
    <x v="1"/>
    <s v="PORT09"/>
    <n v="672"/>
    <n v="5.8978600823045255"/>
  </r>
  <r>
    <n v="1447392837.7"/>
    <x v="0"/>
    <s v="PORT04"/>
    <s v="V444_0"/>
    <n v="2"/>
    <s v="DTP"/>
    <n v="3"/>
    <n v="0"/>
    <s v="V555555_6"/>
    <x v="340"/>
    <x v="1"/>
    <s v="PORT09"/>
    <n v="672"/>
    <n v="5.8978600823045255"/>
  </r>
  <r>
    <n v="1447245580.7"/>
    <x v="0"/>
    <s v="PORT04"/>
    <s v="V444_0"/>
    <n v="2"/>
    <s v="DTP"/>
    <n v="3"/>
    <n v="0"/>
    <s v="V555555_6"/>
    <x v="340"/>
    <x v="1"/>
    <s v="PORT09"/>
    <n v="606"/>
    <n v="5.8978600823045255"/>
  </r>
  <r>
    <n v="1447323884.7"/>
    <x v="0"/>
    <s v="PORT04"/>
    <s v="V444_0"/>
    <n v="2"/>
    <s v="DTP"/>
    <n v="3"/>
    <n v="0"/>
    <s v="V555555_6"/>
    <x v="340"/>
    <x v="1"/>
    <s v="PORT09"/>
    <n v="1406"/>
    <n v="17.34"/>
  </r>
  <r>
    <n v="1447170498.7"/>
    <x v="0"/>
    <s v="PORT04"/>
    <s v="V444_0"/>
    <n v="2"/>
    <s v="DTP"/>
    <n v="3"/>
    <n v="0"/>
    <s v="V555555_6"/>
    <x v="340"/>
    <x v="1"/>
    <s v="PORT09"/>
    <n v="5373"/>
    <n v="79.08"/>
  </r>
  <r>
    <n v="1447275685.7"/>
    <x v="0"/>
    <s v="PORT04"/>
    <s v="V444_0"/>
    <n v="2"/>
    <s v="DTP"/>
    <n v="3"/>
    <n v="0"/>
    <s v="V555555_6"/>
    <x v="340"/>
    <x v="1"/>
    <s v="PORT09"/>
    <n v="11057"/>
    <n v="163.32"/>
  </r>
  <r>
    <n v="1447265654.7"/>
    <x v="0"/>
    <s v="PORT04"/>
    <s v="V444_0"/>
    <n v="2"/>
    <s v="DTP"/>
    <n v="3"/>
    <n v="0"/>
    <s v="V555555_6"/>
    <x v="340"/>
    <x v="1"/>
    <s v="PORT09"/>
    <n v="1698"/>
    <n v="24.6"/>
  </r>
  <r>
    <n v="1447323883.7"/>
    <x v="0"/>
    <s v="PORT04"/>
    <s v="V444_0"/>
    <n v="2"/>
    <s v="DTP"/>
    <n v="3"/>
    <n v="0"/>
    <s v="V555555_6"/>
    <x v="340"/>
    <x v="1"/>
    <s v="PORT09"/>
    <n v="1697"/>
    <n v="22.5"/>
  </r>
  <r>
    <n v="1447332268.7"/>
    <x v="0"/>
    <s v="PORT04"/>
    <s v="V444_0"/>
    <n v="2"/>
    <s v="DTP"/>
    <n v="3"/>
    <n v="0"/>
    <s v="V555555_6"/>
    <x v="77"/>
    <x v="1"/>
    <s v="PORT09"/>
    <n v="607"/>
    <n v="6.4365714285714271"/>
  </r>
  <r>
    <n v="1447292064.7"/>
    <x v="0"/>
    <s v="PORT04"/>
    <s v="V444_0"/>
    <n v="2"/>
    <s v="DTP"/>
    <n v="3"/>
    <n v="0"/>
    <s v="V555555_6"/>
    <x v="609"/>
    <x v="1"/>
    <s v="PORT09"/>
    <n v="999"/>
    <n v="6.5846153846153843"/>
  </r>
  <r>
    <n v="1447346261.7"/>
    <x v="0"/>
    <s v="PORT04"/>
    <s v="V444_0"/>
    <n v="2"/>
    <s v="DTP"/>
    <n v="3"/>
    <n v="0"/>
    <s v="V555555_6"/>
    <x v="609"/>
    <x v="1"/>
    <s v="PORT09"/>
    <n v="1024"/>
    <n v="6.5846153846153843"/>
  </r>
  <r>
    <n v="1447167284.7"/>
    <x v="0"/>
    <s v="PORT04"/>
    <s v="V444_0"/>
    <n v="2"/>
    <s v="DTP"/>
    <n v="3"/>
    <n v="0"/>
    <s v="V555555_6"/>
    <x v="609"/>
    <x v="1"/>
    <s v="PORT09"/>
    <n v="1407"/>
    <n v="9.6999999999999993"/>
  </r>
  <r>
    <n v="1447156190.7"/>
    <x v="0"/>
    <s v="PORT04"/>
    <s v="V444_0"/>
    <n v="2"/>
    <s v="DTP"/>
    <n v="3"/>
    <n v="0"/>
    <s v="V555555_6"/>
    <x v="609"/>
    <x v="1"/>
    <s v="PORT09"/>
    <n v="1362"/>
    <n v="9.64"/>
  </r>
  <r>
    <n v="1447255517.7"/>
    <x v="0"/>
    <s v="PORT04"/>
    <s v="V444_0"/>
    <n v="2"/>
    <s v="DTP"/>
    <n v="3"/>
    <n v="0"/>
    <s v="V555555_6"/>
    <x v="609"/>
    <x v="1"/>
    <s v="PORT09"/>
    <n v="1332"/>
    <n v="9.36"/>
  </r>
  <r>
    <n v="1447163364.7"/>
    <x v="0"/>
    <s v="PORT04"/>
    <s v="V444_0"/>
    <n v="2"/>
    <s v="DTP"/>
    <n v="3"/>
    <n v="0"/>
    <s v="V555555_6"/>
    <x v="610"/>
    <x v="1"/>
    <s v="PORT09"/>
    <n v="4300"/>
    <n v="3.5641329914586639"/>
  </r>
  <r>
    <n v="1447293714.7"/>
    <x v="0"/>
    <s v="PORT04"/>
    <s v="V444_0"/>
    <n v="2"/>
    <s v="DTP"/>
    <n v="3"/>
    <n v="0"/>
    <s v="V555555_6"/>
    <x v="611"/>
    <x v="1"/>
    <s v="PORT09"/>
    <n v="2320"/>
    <n v="1.5252257639875235"/>
  </r>
  <r>
    <n v="1447164398.7"/>
    <x v="0"/>
    <s v="PORT04"/>
    <s v="V444_0"/>
    <n v="2"/>
    <s v="DTP"/>
    <n v="3"/>
    <n v="0"/>
    <s v="V555555_6"/>
    <x v="611"/>
    <x v="1"/>
    <s v="PORT09"/>
    <n v="2235"/>
    <n v="1.5252257639875235"/>
  </r>
  <r>
    <n v="1447275664.7"/>
    <x v="0"/>
    <s v="PORT04"/>
    <s v="V444_0"/>
    <n v="2"/>
    <s v="DTP"/>
    <n v="3"/>
    <n v="0"/>
    <s v="V555555_6"/>
    <x v="611"/>
    <x v="1"/>
    <s v="PORT09"/>
    <n v="2293"/>
    <n v="1.5252257639875235"/>
  </r>
  <r>
    <n v="1447232721.7"/>
    <x v="0"/>
    <s v="PORT04"/>
    <s v="V444_0"/>
    <n v="2"/>
    <s v="DTP"/>
    <n v="3"/>
    <n v="0"/>
    <s v="V555555_6"/>
    <x v="611"/>
    <x v="1"/>
    <s v="PORT09"/>
    <n v="2271"/>
    <n v="1.5252257639875235"/>
  </r>
  <r>
    <n v="1447225310.7"/>
    <x v="0"/>
    <s v="PORT04"/>
    <s v="V444_0"/>
    <n v="2"/>
    <s v="DTP"/>
    <n v="3"/>
    <n v="0"/>
    <s v="V555555_6"/>
    <x v="60"/>
    <x v="1"/>
    <s v="PORT09"/>
    <n v="420"/>
    <n v="1.5765027820851951"/>
  </r>
  <r>
    <n v="1447323908.7"/>
    <x v="0"/>
    <s v="PORT04"/>
    <s v="V444_0"/>
    <n v="2"/>
    <s v="DTP"/>
    <n v="3"/>
    <n v="0"/>
    <s v="V555555_6"/>
    <x v="60"/>
    <x v="1"/>
    <s v="PORT09"/>
    <n v="306"/>
    <n v="5.7327373894007098E-2"/>
  </r>
  <r>
    <n v="1447330323.7"/>
    <x v="0"/>
    <s v="PORT04"/>
    <s v="V444_0"/>
    <n v="2"/>
    <s v="DTP"/>
    <n v="3"/>
    <n v="0"/>
    <s v="V555555_6"/>
    <x v="60"/>
    <x v="1"/>
    <s v="PORT09"/>
    <n v="288"/>
    <n v="0.28663686947003547"/>
  </r>
  <r>
    <n v="1447164813.7"/>
    <x v="0"/>
    <s v="PORT04"/>
    <s v="V444_0"/>
    <n v="2"/>
    <s v="DTP"/>
    <n v="3"/>
    <n v="0"/>
    <s v="V555555_6"/>
    <x v="60"/>
    <x v="1"/>
    <s v="PORT09"/>
    <n v="348"/>
    <n v="0.42995530420505323"/>
  </r>
  <r>
    <n v="1447359736.7"/>
    <x v="0"/>
    <s v="PORT04"/>
    <s v="V444_0"/>
    <n v="2"/>
    <s v="DTP"/>
    <n v="3"/>
    <n v="0"/>
    <s v="V555555_6"/>
    <x v="60"/>
    <x v="1"/>
    <s v="PORT09"/>
    <n v="464"/>
    <n v="2.866368694700355"/>
  </r>
  <r>
    <n v="1447336276.7"/>
    <x v="0"/>
    <s v="PORT04"/>
    <s v="V444_0"/>
    <n v="2"/>
    <s v="DTP"/>
    <n v="3"/>
    <n v="0"/>
    <s v="V555555_6"/>
    <x v="60"/>
    <x v="1"/>
    <s v="PORT09"/>
    <n v="361"/>
    <n v="0"/>
  </r>
  <r>
    <n v="1447189418.7"/>
    <x v="0"/>
    <s v="PORT04"/>
    <s v="V444_0"/>
    <n v="2"/>
    <s v="DTP"/>
    <n v="3"/>
    <n v="0"/>
    <s v="V555555_6"/>
    <x v="358"/>
    <x v="1"/>
    <s v="PORT09"/>
    <n v="385"/>
    <n v="1.4287732517070875"/>
  </r>
  <r>
    <n v="1447159852.7"/>
    <x v="0"/>
    <s v="PORT04"/>
    <s v="V444_0"/>
    <n v="2"/>
    <s v="DTP"/>
    <n v="3"/>
    <n v="0"/>
    <s v="V555555_6"/>
    <x v="358"/>
    <x v="1"/>
    <s v="PORT09"/>
    <n v="486"/>
    <n v="2.3574758653166943"/>
  </r>
  <r>
    <n v="1447365769.7"/>
    <x v="0"/>
    <s v="PORT04"/>
    <s v="V444_0"/>
    <n v="2"/>
    <s v="DTP"/>
    <n v="3"/>
    <n v="0"/>
    <s v="V555555_6"/>
    <x v="358"/>
    <x v="1"/>
    <s v="PORT09"/>
    <n v="355"/>
    <n v="1.7145279020485049"/>
  </r>
  <r>
    <n v="1447160087.7"/>
    <x v="0"/>
    <s v="PORT04"/>
    <s v="V444_0"/>
    <n v="2"/>
    <s v="DTP"/>
    <n v="3"/>
    <n v="0"/>
    <s v="V555555_6"/>
    <x v="358"/>
    <x v="1"/>
    <s v="PORT09"/>
    <n v="407"/>
    <n v="1.8574052272192136"/>
  </r>
  <r>
    <n v="1447242486.7"/>
    <x v="0"/>
    <s v="PORT04"/>
    <s v="V444_0"/>
    <n v="2"/>
    <s v="DTP"/>
    <n v="3"/>
    <n v="0"/>
    <s v="V555555_6"/>
    <x v="358"/>
    <x v="1"/>
    <s v="PORT09"/>
    <n v="261"/>
    <n v="0.14287732517070875"/>
  </r>
  <r>
    <n v="1447293724.7"/>
    <x v="0"/>
    <s v="PORT04"/>
    <s v="V444_0"/>
    <n v="2"/>
    <s v="DTP"/>
    <n v="3"/>
    <n v="0"/>
    <s v="V555555_6"/>
    <x v="358"/>
    <x v="1"/>
    <s v="PORT09"/>
    <n v="514"/>
    <n v="2.58"/>
  </r>
  <r>
    <n v="1447351786.7"/>
    <x v="0"/>
    <s v="PORT04"/>
    <s v="V444_0"/>
    <n v="2"/>
    <s v="DTP"/>
    <n v="3"/>
    <n v="0"/>
    <s v="V555555_6"/>
    <x v="358"/>
    <x v="1"/>
    <s v="PORT09"/>
    <n v="572"/>
    <n v="2.64"/>
  </r>
  <r>
    <n v="1447336273.7"/>
    <x v="0"/>
    <s v="PORT04"/>
    <s v="V444_0"/>
    <n v="2"/>
    <s v="DTP"/>
    <n v="3"/>
    <n v="0"/>
    <s v="V555555_6"/>
    <x v="358"/>
    <x v="1"/>
    <s v="PORT09"/>
    <n v="596"/>
    <n v="3.04"/>
  </r>
  <r>
    <n v="1447355124.7"/>
    <x v="0"/>
    <s v="PORT04"/>
    <s v="V444_0"/>
    <n v="2"/>
    <s v="DTP"/>
    <n v="3"/>
    <n v="0"/>
    <s v="V555555_6"/>
    <x v="358"/>
    <x v="1"/>
    <s v="PORT09"/>
    <n v="590"/>
    <n v="3.04"/>
  </r>
  <r>
    <n v="1447283733.7"/>
    <x v="0"/>
    <s v="PORT04"/>
    <s v="V444_0"/>
    <n v="2"/>
    <s v="DTP"/>
    <n v="3"/>
    <n v="0"/>
    <s v="V555555_6"/>
    <x v="358"/>
    <x v="1"/>
    <s v="PORT09"/>
    <n v="635"/>
    <n v="3.1400000000000006"/>
  </r>
  <r>
    <n v="1447238384.7"/>
    <x v="0"/>
    <s v="PORT04"/>
    <s v="V444_0"/>
    <n v="2"/>
    <s v="DTP"/>
    <n v="3"/>
    <n v="0"/>
    <s v="V555555_6"/>
    <x v="358"/>
    <x v="1"/>
    <s v="PORT09"/>
    <n v="637"/>
    <n v="3.0400000000000005"/>
  </r>
  <r>
    <n v="1447251215.7"/>
    <x v="0"/>
    <s v="PORT04"/>
    <s v="V444_0"/>
    <n v="2"/>
    <s v="DTP"/>
    <n v="3"/>
    <n v="0"/>
    <s v="V555555_6"/>
    <x v="358"/>
    <x v="1"/>
    <s v="PORT09"/>
    <n v="658"/>
    <n v="3.06"/>
  </r>
  <r>
    <n v="1447357377.7"/>
    <x v="0"/>
    <s v="PORT04"/>
    <s v="V444_0"/>
    <n v="2"/>
    <s v="DTP"/>
    <n v="3"/>
    <n v="0"/>
    <s v="V555555_6"/>
    <x v="612"/>
    <x v="1"/>
    <s v="PORT09"/>
    <n v="2272"/>
    <n v="4.9400000000000004"/>
  </r>
  <r>
    <n v="1447178348.7"/>
    <x v="0"/>
    <s v="PORT04"/>
    <s v="V444_0"/>
    <n v="2"/>
    <s v="DTP"/>
    <n v="3"/>
    <n v="0"/>
    <s v="V555555_6"/>
    <x v="613"/>
    <x v="1"/>
    <s v="PORT09"/>
    <n v="427"/>
    <n v="8.4249801397596507"/>
  </r>
  <r>
    <n v="1447267010.7"/>
    <x v="0"/>
    <s v="PORT04"/>
    <s v="V444_0"/>
    <n v="2"/>
    <s v="DTP"/>
    <n v="3"/>
    <n v="0"/>
    <s v="V555555_6"/>
    <x v="613"/>
    <x v="1"/>
    <s v="PORT09"/>
    <n v="341"/>
    <n v="3.159367552409869"/>
  </r>
  <r>
    <n v="1447296253.7"/>
    <x v="0"/>
    <s v="PORT04"/>
    <s v="V444_0"/>
    <n v="2"/>
    <s v="DTP"/>
    <n v="3"/>
    <n v="0"/>
    <s v="V555555_6"/>
    <x v="359"/>
    <x v="1"/>
    <s v="PORT09"/>
    <n v="278"/>
    <n v="0.42297872340425535"/>
  </r>
  <r>
    <n v="1447296415.7"/>
    <x v="0"/>
    <s v="PORT04"/>
    <s v="V444_0"/>
    <n v="2"/>
    <s v="DTP"/>
    <n v="3"/>
    <n v="0"/>
    <s v="V555555_6"/>
    <x v="359"/>
    <x v="1"/>
    <s v="PORT09"/>
    <n v="252"/>
    <n v="0.30212765957446813"/>
  </r>
  <r>
    <n v="1447178421.7"/>
    <x v="0"/>
    <s v="PORT04"/>
    <s v="V444_0"/>
    <n v="2"/>
    <s v="DTP"/>
    <n v="3"/>
    <n v="0"/>
    <s v="V555555_6"/>
    <x v="565"/>
    <x v="1"/>
    <s v="PORT09"/>
    <n v="535"/>
    <n v="2.4442281858265562"/>
  </r>
  <r>
    <n v="1447219412.7"/>
    <x v="0"/>
    <s v="PORT04"/>
    <s v="V444_0"/>
    <n v="2"/>
    <s v="DTP"/>
    <n v="3"/>
    <n v="0"/>
    <s v="V555555_6"/>
    <x v="565"/>
    <x v="1"/>
    <s v="PORT09"/>
    <n v="312"/>
    <n v="4.7460741472360311E-2"/>
  </r>
  <r>
    <n v="1447316190.7"/>
    <x v="0"/>
    <s v="PORT04"/>
    <s v="V444_0"/>
    <n v="2"/>
    <s v="DTP"/>
    <n v="3"/>
    <n v="0"/>
    <s v="V555555_6"/>
    <x v="565"/>
    <x v="1"/>
    <s v="PORT09"/>
    <n v="388"/>
    <n v="0.79496741966203521"/>
  </r>
  <r>
    <n v="1447211860.7"/>
    <x v="0"/>
    <s v="PORT04"/>
    <s v="V444_0"/>
    <n v="2"/>
    <s v="DTP"/>
    <n v="3"/>
    <n v="0"/>
    <s v="V555555_6"/>
    <x v="565"/>
    <x v="1"/>
    <s v="PORT09"/>
    <n v="297"/>
    <n v="0.59325926840450394"/>
  </r>
  <r>
    <n v="1447304745.7"/>
    <x v="0"/>
    <s v="PORT04"/>
    <s v="V444_0"/>
    <n v="2"/>
    <s v="DTP"/>
    <n v="3"/>
    <n v="0"/>
    <s v="V555555_6"/>
    <x v="520"/>
    <x v="1"/>
    <s v="PORT09"/>
    <n v="644"/>
    <n v="4.381168252078532"/>
  </r>
  <r>
    <n v="1447329756.7"/>
    <x v="0"/>
    <s v="PORT04"/>
    <s v="V444_0"/>
    <n v="2"/>
    <s v="DTP"/>
    <n v="3"/>
    <n v="0"/>
    <s v="V555555_6"/>
    <x v="445"/>
    <x v="1"/>
    <s v="PORT09"/>
    <n v="718"/>
    <n v="3.1971917334506581"/>
  </r>
  <r>
    <n v="1447206422.7"/>
    <x v="0"/>
    <s v="PORT04"/>
    <s v="V444_0"/>
    <n v="2"/>
    <s v="DTP"/>
    <n v="3"/>
    <n v="0"/>
    <s v="V555555_6"/>
    <x v="445"/>
    <x v="1"/>
    <s v="PORT09"/>
    <n v="1298"/>
    <n v="7.5942796519018003"/>
  </r>
  <r>
    <n v="1447283830.7"/>
    <x v="0"/>
    <s v="PORT04"/>
    <s v="V444_0"/>
    <n v="2"/>
    <s v="DTP"/>
    <n v="3"/>
    <n v="0"/>
    <s v="V555555_6"/>
    <x v="445"/>
    <x v="1"/>
    <s v="PORT09"/>
    <n v="355"/>
    <n v="0.37971398259509004"/>
  </r>
  <r>
    <n v="1447386315.7"/>
    <x v="0"/>
    <s v="PORT04"/>
    <s v="V444_0"/>
    <n v="2"/>
    <s v="DTP"/>
    <n v="3"/>
    <n v="0"/>
    <s v="V555555_6"/>
    <x v="445"/>
    <x v="1"/>
    <s v="PORT09"/>
    <n v="392"/>
    <n v="0.44046821981030443"/>
  </r>
  <r>
    <n v="1447167274.7"/>
    <x v="0"/>
    <s v="PORT04"/>
    <s v="V444_0"/>
    <n v="2"/>
    <s v="DTP"/>
    <n v="3"/>
    <n v="0"/>
    <s v="V555555_6"/>
    <x v="445"/>
    <x v="1"/>
    <s v="PORT09"/>
    <n v="2333"/>
    <n v="15.188559303803601"/>
  </r>
  <r>
    <n v="1447387680.7"/>
    <x v="0"/>
    <s v="PORT04"/>
    <s v="V444_0"/>
    <n v="2"/>
    <s v="DTP"/>
    <n v="3"/>
    <n v="0"/>
    <s v="V555555_6"/>
    <x v="445"/>
    <x v="1"/>
    <s v="PORT09"/>
    <n v="2740"/>
    <n v="18.545230909944198"/>
  </r>
  <r>
    <n v="1447283829.7"/>
    <x v="0"/>
    <s v="PORT04"/>
    <s v="V444_0"/>
    <n v="2"/>
    <s v="DTP"/>
    <n v="3"/>
    <n v="0"/>
    <s v="V555555_6"/>
    <x v="445"/>
    <x v="1"/>
    <s v="PORT09"/>
    <n v="710"/>
    <n v="3.5541228770900428"/>
  </r>
  <r>
    <n v="1447163356.7"/>
    <x v="0"/>
    <s v="PORT04"/>
    <s v="V444_0"/>
    <n v="2"/>
    <s v="DTP"/>
    <n v="3"/>
    <n v="0"/>
    <s v="V555555_6"/>
    <x v="445"/>
    <x v="1"/>
    <s v="PORT09"/>
    <n v="2240"/>
    <n v="16.188559303803601"/>
  </r>
  <r>
    <n v="1447194888.7"/>
    <x v="0"/>
    <s v="PORT04"/>
    <s v="V444_0"/>
    <n v="2"/>
    <s v="DTP"/>
    <n v="3"/>
    <n v="0"/>
    <s v="V555555_6"/>
    <x v="445"/>
    <x v="1"/>
    <s v="PORT09"/>
    <n v="1332"/>
    <n v="7.5942796519018003"/>
  </r>
  <r>
    <n v="1447283831.7"/>
    <x v="0"/>
    <s v="PORT04"/>
    <s v="V444_0"/>
    <n v="2"/>
    <s v="DTP"/>
    <n v="3"/>
    <n v="0"/>
    <s v="V555555_6"/>
    <x v="445"/>
    <x v="1"/>
    <s v="PORT09"/>
    <n v="1720"/>
    <n v="10.254722444118469"/>
  </r>
  <r>
    <n v="1447188091.7"/>
    <x v="0"/>
    <s v="PORT04"/>
    <s v="V444_0"/>
    <n v="2"/>
    <s v="DTP"/>
    <n v="3"/>
    <n v="0"/>
    <s v="V555555_6"/>
    <x v="569"/>
    <x v="1"/>
    <s v="PORT09"/>
    <n v="396"/>
    <n v="0.51586233676769089"/>
  </r>
  <r>
    <n v="1447198966.7"/>
    <x v="0"/>
    <s v="PORT04"/>
    <s v="V444_0"/>
    <n v="2"/>
    <s v="DTP"/>
    <n v="3"/>
    <n v="0"/>
    <s v="V555555_6"/>
    <x v="569"/>
    <x v="1"/>
    <s v="PORT09"/>
    <n v="1130"/>
    <n v="5.1586233676769098"/>
  </r>
  <r>
    <n v="1447421584.7"/>
    <x v="0"/>
    <s v="PORT04"/>
    <s v="V444_0"/>
    <n v="2"/>
    <s v="DTP"/>
    <n v="3"/>
    <n v="0"/>
    <s v="V555555_6"/>
    <x v="570"/>
    <x v="1"/>
    <s v="PORT09"/>
    <n v="586"/>
    <n v="1.0634985985086458"/>
  </r>
  <r>
    <n v="1447165544.7"/>
    <x v="0"/>
    <s v="PORT04"/>
    <s v="V444_0"/>
    <n v="2"/>
    <s v="DTP"/>
    <n v="3"/>
    <n v="0"/>
    <s v="V555555_6"/>
    <x v="614"/>
    <x v="1"/>
    <s v="PORT09"/>
    <n v="9773"/>
    <n v="23.222351698382113"/>
  </r>
  <r>
    <n v="1447165545.7"/>
    <x v="0"/>
    <s v="PORT04"/>
    <s v="V444_0"/>
    <n v="2"/>
    <s v="DTP"/>
    <n v="3"/>
    <n v="0"/>
    <s v="V555555_6"/>
    <x v="614"/>
    <x v="1"/>
    <s v="PORT09"/>
    <n v="1013"/>
    <n v="1.8612964989283098"/>
  </r>
  <r>
    <n v="1447267030.7"/>
    <x v="0"/>
    <s v="PORT04"/>
    <s v="V444_0"/>
    <n v="2"/>
    <s v="DTP"/>
    <n v="3"/>
    <n v="0"/>
    <s v="V555555_6"/>
    <x v="481"/>
    <x v="1"/>
    <s v="PORT09"/>
    <n v="320"/>
    <n v="1.379193205944798"/>
  </r>
  <r>
    <n v="1447186297.7"/>
    <x v="0"/>
    <s v="PORT04"/>
    <s v="V444_0"/>
    <n v="2"/>
    <s v="DTP"/>
    <n v="3"/>
    <n v="0"/>
    <s v="V555555_6"/>
    <x v="82"/>
    <x v="1"/>
    <s v="PORT09"/>
    <n v="294"/>
    <n v="1.3793667101863745"/>
  </r>
  <r>
    <n v="1447186296.7"/>
    <x v="0"/>
    <s v="PORT04"/>
    <s v="V444_0"/>
    <n v="2"/>
    <s v="DTP"/>
    <n v="3"/>
    <n v="0"/>
    <s v="V555555_6"/>
    <x v="82"/>
    <x v="1"/>
    <s v="PORT09"/>
    <n v="308"/>
    <n v="1.6192565728274833"/>
  </r>
  <r>
    <n v="1447397847.7"/>
    <x v="0"/>
    <s v="PORT04"/>
    <s v="V444_0"/>
    <n v="2"/>
    <s v="DTP"/>
    <n v="3"/>
    <n v="0"/>
    <s v="V555555_6"/>
    <x v="82"/>
    <x v="1"/>
    <s v="PORT09"/>
    <n v="350"/>
    <n v="3.5983479396166294"/>
  </r>
  <r>
    <n v="1447406924.7"/>
    <x v="0"/>
    <s v="PORT04"/>
    <s v="V444_0"/>
    <n v="2"/>
    <s v="DTP"/>
    <n v="3"/>
    <n v="0"/>
    <s v="V555555_6"/>
    <x v="82"/>
    <x v="1"/>
    <s v="PORT09"/>
    <n v="344"/>
    <n v="0.95955945056443448"/>
  </r>
  <r>
    <n v="1447148033.7"/>
    <x v="0"/>
    <s v="PORT04"/>
    <s v="V444_0"/>
    <n v="2"/>
    <s v="DTP"/>
    <n v="3"/>
    <n v="0"/>
    <s v="V555555_6"/>
    <x v="615"/>
    <x v="1"/>
    <s v="PORT09"/>
    <n v="312"/>
    <n v="0.85644743534321566"/>
  </r>
  <r>
    <n v="1447332236.7"/>
    <x v="0"/>
    <s v="PORT04"/>
    <s v="V444_0"/>
    <n v="2"/>
    <s v="DTP"/>
    <n v="3"/>
    <n v="0"/>
    <s v="V555555_6"/>
    <x v="616"/>
    <x v="1"/>
    <s v="PORT09"/>
    <n v="363"/>
    <n v="0.77685502798339046"/>
  </r>
  <r>
    <n v="1447375174.7"/>
    <x v="0"/>
    <s v="PORT04"/>
    <s v="V444_0"/>
    <n v="2"/>
    <s v="DTP"/>
    <n v="3"/>
    <n v="0"/>
    <s v="V555555_6"/>
    <x v="616"/>
    <x v="1"/>
    <s v="PORT09"/>
    <n v="731"/>
    <n v="7.6131792742372264"/>
  </r>
  <r>
    <n v="1447169065.7"/>
    <x v="0"/>
    <s v="PORT04"/>
    <s v="V444_0"/>
    <n v="2"/>
    <s v="DTP"/>
    <n v="3"/>
    <n v="0"/>
    <s v="V555555_6"/>
    <x v="616"/>
    <x v="1"/>
    <s v="PORT09"/>
    <n v="432"/>
    <n v="1.5537100559667809"/>
  </r>
  <r>
    <n v="1447283705.7"/>
    <x v="0"/>
    <s v="PORT04"/>
    <s v="V444_0"/>
    <n v="2"/>
    <s v="DTP"/>
    <n v="3"/>
    <n v="0"/>
    <s v="V555555_6"/>
    <x v="616"/>
    <x v="1"/>
    <s v="PORT09"/>
    <n v="787"/>
    <n v="7.4"/>
  </r>
  <r>
    <n v="1447353788.7"/>
    <x v="0"/>
    <s v="PORT04"/>
    <s v="V444_0"/>
    <n v="2"/>
    <s v="DTP"/>
    <n v="3"/>
    <n v="0"/>
    <s v="V555555_6"/>
    <x v="616"/>
    <x v="1"/>
    <s v="PORT09"/>
    <n v="814"/>
    <n v="7.74"/>
  </r>
  <r>
    <n v="1447266851.7"/>
    <x v="0"/>
    <s v="PORT04"/>
    <s v="V444_0"/>
    <n v="2"/>
    <s v="DTP"/>
    <n v="3"/>
    <n v="0"/>
    <s v="V555555_6"/>
    <x v="616"/>
    <x v="1"/>
    <s v="PORT09"/>
    <n v="848"/>
    <n v="8.16"/>
  </r>
  <r>
    <n v="1447269488.7"/>
    <x v="0"/>
    <s v="PORT04"/>
    <s v="V444_0"/>
    <n v="2"/>
    <s v="DTP"/>
    <n v="3"/>
    <n v="0"/>
    <s v="V555555_6"/>
    <x v="616"/>
    <x v="1"/>
    <s v="PORT09"/>
    <n v="842"/>
    <n v="8.16"/>
  </r>
  <r>
    <n v="1447209516.7"/>
    <x v="0"/>
    <s v="PORT04"/>
    <s v="V444_0"/>
    <n v="2"/>
    <s v="DTP"/>
    <n v="3"/>
    <n v="0"/>
    <s v="V555555_6"/>
    <x v="616"/>
    <x v="1"/>
    <s v="PORT09"/>
    <n v="663"/>
    <n v="6.16"/>
  </r>
  <r>
    <n v="1447168944.7"/>
    <x v="0"/>
    <s v="PORT04"/>
    <s v="V444_0"/>
    <n v="2"/>
    <s v="DTP"/>
    <n v="3"/>
    <n v="0"/>
    <s v="V555555_6"/>
    <x v="616"/>
    <x v="1"/>
    <s v="PORT09"/>
    <n v="1287"/>
    <n v="15.76"/>
  </r>
  <r>
    <n v="1447323816.7"/>
    <x v="0"/>
    <s v="PORT04"/>
    <s v="V444_0"/>
    <n v="2"/>
    <s v="DTP"/>
    <n v="3"/>
    <n v="0"/>
    <s v="V555555_6"/>
    <x v="616"/>
    <x v="1"/>
    <s v="PORT09"/>
    <n v="888"/>
    <n v="8.74"/>
  </r>
  <r>
    <n v="1447156546.7"/>
    <x v="0"/>
    <s v="PORT04"/>
    <s v="V444_0"/>
    <n v="2"/>
    <s v="DTP"/>
    <n v="3"/>
    <n v="0"/>
    <s v="V555555_6"/>
    <x v="616"/>
    <x v="1"/>
    <s v="PORT09"/>
    <n v="1024"/>
    <n v="10.56"/>
  </r>
  <r>
    <n v="1447379081.7"/>
    <x v="0"/>
    <s v="PORT04"/>
    <s v="V444_0"/>
    <n v="2"/>
    <s v="DTP"/>
    <n v="3"/>
    <n v="0"/>
    <s v="V555555_6"/>
    <x v="523"/>
    <x v="1"/>
    <s v="PORT09"/>
    <n v="26244"/>
    <n v="34.914378786946983"/>
  </r>
  <r>
    <n v="1447159912.7"/>
    <x v="0"/>
    <s v="PORT04"/>
    <s v="V444_0"/>
    <n v="2"/>
    <s v="DTP"/>
    <n v="3"/>
    <n v="0"/>
    <s v="V555555_6"/>
    <x v="265"/>
    <x v="1"/>
    <s v="PORT09"/>
    <n v="376"/>
    <n v="1.1498980742969114"/>
  </r>
  <r>
    <n v="1447323890.7"/>
    <x v="0"/>
    <s v="PORT04"/>
    <s v="V444_0"/>
    <n v="2"/>
    <s v="DTP"/>
    <n v="3"/>
    <n v="0"/>
    <s v="V555555_6"/>
    <x v="265"/>
    <x v="1"/>
    <s v="PORT09"/>
    <n v="494"/>
    <n v="2.0609711639321566"/>
  </r>
  <r>
    <n v="1447334800.7"/>
    <x v="0"/>
    <s v="PORT04"/>
    <s v="V444_0"/>
    <n v="2"/>
    <s v="DTP"/>
    <n v="3"/>
    <n v="0"/>
    <s v="V555555_6"/>
    <x v="265"/>
    <x v="1"/>
    <s v="PORT09"/>
    <n v="287"/>
    <n v="4.4226849011419669E-2"/>
  </r>
  <r>
    <n v="1447174009.7"/>
    <x v="0"/>
    <s v="PORT04"/>
    <s v="V444_0"/>
    <n v="2"/>
    <s v="DTP"/>
    <n v="3"/>
    <n v="0"/>
    <s v="V555555_6"/>
    <x v="265"/>
    <x v="1"/>
    <s v="PORT09"/>
    <n v="437"/>
    <n v="1.7779193302590708"/>
  </r>
  <r>
    <n v="1447258820.7"/>
    <x v="0"/>
    <s v="PORT04"/>
    <s v="V444_0"/>
    <n v="2"/>
    <s v="DTP"/>
    <n v="3"/>
    <n v="0"/>
    <s v="V555555_6"/>
    <x v="265"/>
    <x v="1"/>
    <s v="PORT09"/>
    <n v="1254"/>
    <n v="8.8453698022839351"/>
  </r>
  <r>
    <n v="1447283778.7"/>
    <x v="0"/>
    <s v="PORT04"/>
    <s v="V444_0"/>
    <n v="2"/>
    <s v="DTP"/>
    <n v="3"/>
    <n v="0"/>
    <s v="V555555_6"/>
    <x v="265"/>
    <x v="1"/>
    <s v="PORT09"/>
    <n v="442"/>
    <n v="1.760228590654503"/>
  </r>
  <r>
    <n v="1447323872.7"/>
    <x v="0"/>
    <s v="PORT04"/>
    <s v="V444_0"/>
    <n v="2"/>
    <s v="DTP"/>
    <n v="3"/>
    <n v="0"/>
    <s v="V555555_6"/>
    <x v="265"/>
    <x v="1"/>
    <s v="PORT09"/>
    <n v="368"/>
    <n v="0.90222771983296124"/>
  </r>
  <r>
    <n v="1447323897.7"/>
    <x v="0"/>
    <s v="PORT04"/>
    <s v="V444_0"/>
    <n v="2"/>
    <s v="DTP"/>
    <n v="3"/>
    <n v="0"/>
    <s v="V555555_6"/>
    <x v="265"/>
    <x v="1"/>
    <s v="PORT09"/>
    <n v="333"/>
    <n v="0.27420646387080194"/>
  </r>
  <r>
    <n v="1447171110.7"/>
    <x v="0"/>
    <s v="PORT04"/>
    <s v="V444_0"/>
    <n v="2"/>
    <s v="DTP"/>
    <n v="3"/>
    <n v="0"/>
    <s v="V555555_6"/>
    <x v="265"/>
    <x v="1"/>
    <s v="PORT09"/>
    <n v="1243"/>
    <n v="8.8453698022839351"/>
  </r>
  <r>
    <n v="1447156568.7"/>
    <x v="0"/>
    <s v="PORT04"/>
    <s v="V444_0"/>
    <n v="2"/>
    <s v="DTP"/>
    <n v="3"/>
    <n v="0"/>
    <s v="V555555_6"/>
    <x v="265"/>
    <x v="1"/>
    <s v="PORT09"/>
    <n v="1333"/>
    <n v="8.84"/>
  </r>
  <r>
    <n v="1447397809.7"/>
    <x v="0"/>
    <s v="PORT04"/>
    <s v="V444_0"/>
    <n v="2"/>
    <s v="DTP"/>
    <n v="3"/>
    <n v="0"/>
    <s v="V555555_6"/>
    <x v="265"/>
    <x v="1"/>
    <s v="PORT09"/>
    <n v="2744"/>
    <n v="22.559999999999995"/>
  </r>
  <r>
    <n v="1447323880.7"/>
    <x v="0"/>
    <s v="PORT04"/>
    <s v="V444_0"/>
    <n v="2"/>
    <s v="DTP"/>
    <n v="3"/>
    <n v="0"/>
    <s v="V555555_6"/>
    <x v="265"/>
    <x v="1"/>
    <s v="PORT09"/>
    <n v="5316"/>
    <n v="40.700000000000003"/>
  </r>
  <r>
    <n v="1447163436.7"/>
    <x v="0"/>
    <s v="PORT04"/>
    <s v="V444_0"/>
    <n v="2"/>
    <s v="DTP"/>
    <n v="3"/>
    <n v="0"/>
    <s v="V555555_6"/>
    <x v="265"/>
    <x v="1"/>
    <s v="PORT09"/>
    <n v="5324"/>
    <n v="41.3"/>
  </r>
  <r>
    <n v="1447163437.7"/>
    <x v="0"/>
    <s v="PORT04"/>
    <s v="V444_0"/>
    <n v="2"/>
    <s v="DTP"/>
    <n v="3"/>
    <n v="0"/>
    <s v="V555555_6"/>
    <x v="265"/>
    <x v="1"/>
    <s v="PORT09"/>
    <n v="5301"/>
    <n v="40.299999999999997"/>
  </r>
  <r>
    <n v="1447320817.7"/>
    <x v="0"/>
    <s v="PORT04"/>
    <s v="V444_0"/>
    <n v="2"/>
    <s v="DTP"/>
    <n v="3"/>
    <n v="0"/>
    <s v="V555555_6"/>
    <x v="265"/>
    <x v="1"/>
    <s v="PORT09"/>
    <n v="5315"/>
    <n v="38.08"/>
  </r>
  <r>
    <n v="1447326751.7"/>
    <x v="0"/>
    <s v="PORT04"/>
    <s v="V444_0"/>
    <n v="2"/>
    <s v="DTP"/>
    <n v="3"/>
    <n v="0"/>
    <s v="V555555_6"/>
    <x v="265"/>
    <x v="1"/>
    <s v="PORT09"/>
    <n v="9275"/>
    <n v="75.88"/>
  </r>
  <r>
    <n v="1447283779.7"/>
    <x v="0"/>
    <s v="PORT04"/>
    <s v="V444_0"/>
    <n v="2"/>
    <s v="DTP"/>
    <n v="3"/>
    <n v="0"/>
    <s v="V555555_6"/>
    <x v="265"/>
    <x v="1"/>
    <s v="PORT09"/>
    <n v="1788"/>
    <n v="11.56"/>
  </r>
  <r>
    <n v="1447325738.7"/>
    <x v="0"/>
    <s v="PORT04"/>
    <s v="V444_0"/>
    <n v="2"/>
    <s v="DTP"/>
    <n v="3"/>
    <n v="0"/>
    <s v="V555555_6"/>
    <x v="265"/>
    <x v="1"/>
    <s v="PORT09"/>
    <n v="7331"/>
    <n v="48.88"/>
  </r>
  <r>
    <n v="1447407899.7"/>
    <x v="0"/>
    <s v="PORT04"/>
    <s v="V444_0"/>
    <n v="2"/>
    <s v="DTP"/>
    <n v="3"/>
    <n v="0"/>
    <s v="V555555_6"/>
    <x v="266"/>
    <x v="1"/>
    <s v="PORT09"/>
    <n v="535"/>
    <n v="2.3006870907768158"/>
  </r>
  <r>
    <n v="1447283826.7"/>
    <x v="0"/>
    <s v="PORT04"/>
    <s v="V444_0"/>
    <n v="2"/>
    <s v="DTP"/>
    <n v="3"/>
    <n v="0"/>
    <s v="V555555_6"/>
    <x v="266"/>
    <x v="1"/>
    <s v="PORT09"/>
    <n v="555"/>
    <n v="3.22"/>
  </r>
  <r>
    <n v="1447169011.7"/>
    <x v="0"/>
    <s v="PORT04"/>
    <s v="V444_0"/>
    <n v="2"/>
    <s v="DTP"/>
    <n v="3"/>
    <n v="0"/>
    <s v="V555555_6"/>
    <x v="266"/>
    <x v="1"/>
    <s v="PORT09"/>
    <n v="558"/>
    <n v="3.3"/>
  </r>
  <r>
    <n v="1447175819.7"/>
    <x v="0"/>
    <s v="PORT04"/>
    <s v="V444_0"/>
    <n v="2"/>
    <s v="DTP"/>
    <n v="3"/>
    <n v="0"/>
    <s v="V555555_6"/>
    <x v="266"/>
    <x v="1"/>
    <s v="PORT09"/>
    <n v="746"/>
    <n v="4.4400000000000004"/>
  </r>
  <r>
    <n v="1447218770.7"/>
    <x v="0"/>
    <s v="PORT04"/>
    <s v="V444_0"/>
    <n v="2"/>
    <s v="DTP"/>
    <n v="3"/>
    <n v="0"/>
    <s v="V555555_6"/>
    <x v="266"/>
    <x v="1"/>
    <s v="PORT09"/>
    <n v="1329"/>
    <n v="9.14"/>
  </r>
  <r>
    <n v="1447283793.7"/>
    <x v="0"/>
    <s v="PORT04"/>
    <s v="V444_0"/>
    <n v="2"/>
    <s v="DTP"/>
    <n v="3"/>
    <n v="0"/>
    <s v="V555555_6"/>
    <x v="266"/>
    <x v="1"/>
    <s v="PORT09"/>
    <n v="3166"/>
    <n v="20.700000000000003"/>
  </r>
  <r>
    <n v="1447163440.7"/>
    <x v="0"/>
    <s v="PORT04"/>
    <s v="V444_0"/>
    <n v="2"/>
    <s v="DTP"/>
    <n v="3"/>
    <n v="0"/>
    <s v="V555555_6"/>
    <x v="87"/>
    <x v="1"/>
    <s v="PORT09"/>
    <n v="3248"/>
    <n v="25.2"/>
  </r>
  <r>
    <n v="1447240288.7"/>
    <x v="0"/>
    <s v="PORT04"/>
    <s v="V444_0"/>
    <n v="2"/>
    <s v="DTP"/>
    <n v="3"/>
    <n v="0"/>
    <s v="V555555_6"/>
    <x v="617"/>
    <x v="1"/>
    <s v="PORT09"/>
    <n v="1264"/>
    <n v="10.598896267361393"/>
  </r>
  <r>
    <n v="1447225100.7"/>
    <x v="0"/>
    <s v="PORT04"/>
    <s v="V444_0"/>
    <n v="2"/>
    <s v="DTP"/>
    <n v="3"/>
    <n v="0"/>
    <s v="V555555_6"/>
    <x v="617"/>
    <x v="1"/>
    <s v="PORT09"/>
    <n v="1279"/>
    <n v="12.598896267361393"/>
  </r>
  <r>
    <n v="1447251201.7"/>
    <x v="0"/>
    <s v="PORT04"/>
    <s v="V444_0"/>
    <n v="2"/>
    <s v="DTP"/>
    <n v="3"/>
    <n v="0"/>
    <s v="V555555_6"/>
    <x v="617"/>
    <x v="1"/>
    <s v="PORT09"/>
    <n v="2302"/>
    <n v="21.94"/>
  </r>
  <r>
    <n v="1447251206.7"/>
    <x v="0"/>
    <s v="PORT04"/>
    <s v="V444_0"/>
    <n v="2"/>
    <s v="DTP"/>
    <n v="3"/>
    <n v="0"/>
    <s v="V555555_6"/>
    <x v="88"/>
    <x v="1"/>
    <s v="PORT09"/>
    <n v="1280"/>
    <n v="8.8791484216173409"/>
  </r>
  <r>
    <n v="1447167273.7"/>
    <x v="0"/>
    <s v="PORT04"/>
    <s v="V444_0"/>
    <n v="2"/>
    <s v="DTP"/>
    <n v="3"/>
    <n v="0"/>
    <s v="V555555_6"/>
    <x v="88"/>
    <x v="1"/>
    <s v="PORT09"/>
    <n v="3278"/>
    <n v="26.637445264852026"/>
  </r>
  <r>
    <n v="1447257095.7"/>
    <x v="0"/>
    <s v="PORT04"/>
    <s v="V444_0"/>
    <n v="2"/>
    <s v="DTP"/>
    <n v="3"/>
    <n v="0"/>
    <s v="V555555_6"/>
    <x v="88"/>
    <x v="1"/>
    <s v="PORT09"/>
    <n v="297"/>
    <n v="0.35516593686469367"/>
  </r>
  <r>
    <n v="1447346148.7"/>
    <x v="0"/>
    <s v="PORT04"/>
    <s v="V444_0"/>
    <n v="2"/>
    <s v="DTP"/>
    <n v="3"/>
    <n v="0"/>
    <s v="V555555_6"/>
    <x v="88"/>
    <x v="1"/>
    <s v="PORT09"/>
    <n v="3271"/>
    <n v="27.637445264852026"/>
  </r>
  <r>
    <n v="1447397844.7"/>
    <x v="0"/>
    <s v="PORT04"/>
    <s v="V444_0"/>
    <n v="2"/>
    <s v="DTP"/>
    <n v="3"/>
    <n v="0"/>
    <s v="V555555_6"/>
    <x v="88"/>
    <x v="1"/>
    <s v="PORT09"/>
    <n v="3293"/>
    <n v="24.637445264852026"/>
  </r>
  <r>
    <n v="1447205763.7"/>
    <x v="0"/>
    <s v="PORT04"/>
    <s v="V444_0"/>
    <n v="2"/>
    <s v="DTP"/>
    <n v="3"/>
    <n v="0"/>
    <s v="V555555_6"/>
    <x v="88"/>
    <x v="1"/>
    <s v="PORT09"/>
    <n v="600"/>
    <n v="2.4506449643663863"/>
  </r>
  <r>
    <n v="1447346147.7"/>
    <x v="0"/>
    <s v="PORT04"/>
    <s v="V444_0"/>
    <n v="2"/>
    <s v="DTP"/>
    <n v="3"/>
    <n v="0"/>
    <s v="V555555_6"/>
    <x v="88"/>
    <x v="1"/>
    <s v="PORT09"/>
    <n v="3314"/>
    <n v="25.637445264852026"/>
  </r>
  <r>
    <n v="1447370916.7"/>
    <x v="0"/>
    <s v="PORT04"/>
    <s v="V444_0"/>
    <n v="2"/>
    <s v="DTP"/>
    <n v="3"/>
    <n v="0"/>
    <s v="V555555_6"/>
    <x v="88"/>
    <x v="1"/>
    <s v="PORT09"/>
    <n v="5352"/>
    <n v="44.283656950248442"/>
  </r>
  <r>
    <n v="1447163357.7"/>
    <x v="0"/>
    <s v="PORT04"/>
    <s v="V444_0"/>
    <n v="2"/>
    <s v="DTP"/>
    <n v="3"/>
    <n v="0"/>
    <s v="V555555_6"/>
    <x v="88"/>
    <x v="1"/>
    <s v="PORT09"/>
    <n v="2249"/>
    <n v="16.758296843234682"/>
  </r>
  <r>
    <n v="1447208235.7"/>
    <x v="0"/>
    <s v="PORT04"/>
    <s v="V444_0"/>
    <n v="2"/>
    <s v="DTP"/>
    <n v="3"/>
    <n v="0"/>
    <s v="V555555_6"/>
    <x v="88"/>
    <x v="1"/>
    <s v="PORT09"/>
    <n v="451"/>
    <n v="1.2253224821831932"/>
  </r>
  <r>
    <n v="1447211858.7"/>
    <x v="0"/>
    <s v="PORT04"/>
    <s v="V444_0"/>
    <n v="2"/>
    <s v="DTP"/>
    <n v="3"/>
    <n v="0"/>
    <s v="V555555_6"/>
    <x v="88"/>
    <x v="1"/>
    <s v="PORT09"/>
    <n v="821"/>
    <n v="5.2031809750677622"/>
  </r>
  <r>
    <n v="1447267329.7"/>
    <x v="0"/>
    <s v="PORT04"/>
    <s v="V444_0"/>
    <n v="2"/>
    <s v="DTP"/>
    <n v="3"/>
    <n v="0"/>
    <s v="V555555_6"/>
    <x v="88"/>
    <x v="1"/>
    <s v="PORT09"/>
    <n v="368"/>
    <n v="0.35516593686469367"/>
  </r>
  <r>
    <n v="1447224982.7"/>
    <x v="0"/>
    <s v="PORT04"/>
    <s v="V444_0"/>
    <n v="2"/>
    <s v="DTP"/>
    <n v="3"/>
    <n v="0"/>
    <s v="V555555_6"/>
    <x v="618"/>
    <x v="1"/>
    <s v="PORT09"/>
    <n v="1321"/>
    <n v="7.2916272107302422"/>
  </r>
  <r>
    <n v="1447224944.7"/>
    <x v="0"/>
    <s v="PORT04"/>
    <s v="V444_0"/>
    <n v="2"/>
    <s v="DTP"/>
    <n v="3"/>
    <n v="0"/>
    <s v="V555555_6"/>
    <x v="618"/>
    <x v="1"/>
    <s v="PORT09"/>
    <n v="1239"/>
    <n v="6.964304881308732"/>
  </r>
  <r>
    <n v="1447138689.7"/>
    <x v="0"/>
    <s v="PORT04"/>
    <s v="V444_0"/>
    <n v="2"/>
    <s v="DTP"/>
    <n v="3"/>
    <n v="0"/>
    <s v="V555555_6"/>
    <x v="89"/>
    <x v="1"/>
    <s v="PORT09"/>
    <n v="310"/>
    <n v="0.18815084560623446"/>
  </r>
  <r>
    <n v="1447178872.7"/>
    <x v="0"/>
    <s v="PORT04"/>
    <s v="V444_0"/>
    <n v="2"/>
    <s v="DTP"/>
    <n v="3"/>
    <n v="0"/>
    <s v="V555555_6"/>
    <x v="89"/>
    <x v="1"/>
    <s v="PORT09"/>
    <n v="316"/>
    <n v="2.595184077327372E-2"/>
  </r>
  <r>
    <n v="1447230407.7"/>
    <x v="0"/>
    <s v="PORT04"/>
    <s v="V444_0"/>
    <n v="2"/>
    <s v="DTP"/>
    <n v="3"/>
    <n v="0"/>
    <s v="V555555_6"/>
    <x v="89"/>
    <x v="1"/>
    <s v="PORT09"/>
    <n v="252"/>
    <n v="7.1367562126502734E-2"/>
  </r>
  <r>
    <n v="1447246307.7"/>
    <x v="0"/>
    <s v="PORT04"/>
    <s v="V444_0"/>
    <n v="2"/>
    <s v="DTP"/>
    <n v="3"/>
    <n v="0"/>
    <s v="V555555_6"/>
    <x v="89"/>
    <x v="1"/>
    <s v="PORT09"/>
    <n v="294"/>
    <n v="0.23356656695946348"/>
  </r>
  <r>
    <n v="1447267013.7"/>
    <x v="0"/>
    <s v="PORT04"/>
    <s v="V444_0"/>
    <n v="2"/>
    <s v="DTP"/>
    <n v="3"/>
    <n v="0"/>
    <s v="V555555_6"/>
    <x v="89"/>
    <x v="1"/>
    <s v="PORT09"/>
    <n v="361"/>
    <n v="0.64879601933184294"/>
  </r>
  <r>
    <n v="1447167594.7"/>
    <x v="0"/>
    <s v="PORT04"/>
    <s v="V444_0"/>
    <n v="2"/>
    <s v="DTP"/>
    <n v="3"/>
    <n v="0"/>
    <s v="V555555_6"/>
    <x v="89"/>
    <x v="1"/>
    <s v="PORT09"/>
    <n v="314"/>
    <n v="0.34386189024587677"/>
  </r>
  <r>
    <n v="1447163358.7"/>
    <x v="0"/>
    <s v="PORT04"/>
    <s v="V444_0"/>
    <n v="2"/>
    <s v="DTP"/>
    <n v="3"/>
    <n v="0"/>
    <s v="V555555_6"/>
    <x v="89"/>
    <x v="1"/>
    <s v="PORT09"/>
    <n v="1313"/>
    <n v="6.4879601933184299"/>
  </r>
  <r>
    <n v="1447326512.7"/>
    <x v="0"/>
    <s v="PORT04"/>
    <s v="V444_0"/>
    <n v="2"/>
    <s v="DTP"/>
    <n v="3"/>
    <n v="0"/>
    <s v="V555555_6"/>
    <x v="89"/>
    <x v="1"/>
    <s v="PORT09"/>
    <n v="762"/>
    <n v="2.7898228831269249"/>
  </r>
  <r>
    <n v="1447184186.7"/>
    <x v="0"/>
    <s v="PORT04"/>
    <s v="V444_0"/>
    <n v="2"/>
    <s v="DTP"/>
    <n v="3"/>
    <n v="0"/>
    <s v="V555555_6"/>
    <x v="619"/>
    <x v="1"/>
    <s v="PORT09"/>
    <n v="1090"/>
    <n v="5.294488759591137"/>
  </r>
  <r>
    <n v="1447224981.7"/>
    <x v="0"/>
    <s v="PORT04"/>
    <s v="V444_0"/>
    <n v="2"/>
    <s v="DTP"/>
    <n v="3"/>
    <n v="0"/>
    <s v="V555555_6"/>
    <x v="620"/>
    <x v="1"/>
    <s v="PORT09"/>
    <n v="1258"/>
    <n v="5.5195539776530866"/>
  </r>
  <r>
    <n v="1447224969.7"/>
    <x v="0"/>
    <s v="PORT04"/>
    <s v="V444_0"/>
    <n v="2"/>
    <s v="DTP"/>
    <n v="3"/>
    <n v="0"/>
    <s v="V555555_6"/>
    <x v="620"/>
    <x v="1"/>
    <s v="PORT09"/>
    <n v="796"/>
    <n v="2.7597769888265433"/>
  </r>
  <r>
    <n v="1447224968.7"/>
    <x v="0"/>
    <s v="PORT04"/>
    <s v="V444_0"/>
    <n v="2"/>
    <s v="DTP"/>
    <n v="3"/>
    <n v="0"/>
    <s v="V555555_6"/>
    <x v="572"/>
    <x v="1"/>
    <s v="PORT09"/>
    <n v="806"/>
    <n v="2.7162142295905265"/>
  </r>
  <r>
    <n v="1447224980.7"/>
    <x v="0"/>
    <s v="PORT04"/>
    <s v="V444_0"/>
    <n v="2"/>
    <s v="DTP"/>
    <n v="3"/>
    <n v="0"/>
    <s v="V555555_6"/>
    <x v="572"/>
    <x v="1"/>
    <s v="PORT09"/>
    <n v="1285"/>
    <n v="5.432428459181053"/>
  </r>
  <r>
    <n v="1447224979.7"/>
    <x v="0"/>
    <s v="PORT04"/>
    <s v="V444_0"/>
    <n v="2"/>
    <s v="DTP"/>
    <n v="3"/>
    <n v="0"/>
    <s v="V555555_6"/>
    <x v="621"/>
    <x v="1"/>
    <s v="PORT09"/>
    <n v="1330"/>
    <n v="5.3938751478855256"/>
  </r>
  <r>
    <n v="1447224971.7"/>
    <x v="0"/>
    <s v="PORT04"/>
    <s v="V444_0"/>
    <n v="2"/>
    <s v="DTP"/>
    <n v="3"/>
    <n v="0"/>
    <s v="V555555_6"/>
    <x v="621"/>
    <x v="1"/>
    <s v="PORT09"/>
    <n v="453"/>
    <n v="1.078775029577105"/>
  </r>
  <r>
    <n v="1447185872.7"/>
    <x v="0"/>
    <s v="PORT04"/>
    <s v="V444_0"/>
    <n v="2"/>
    <s v="DTP"/>
    <n v="3"/>
    <n v="0"/>
    <s v="V555555_6"/>
    <x v="345"/>
    <x v="1"/>
    <s v="PORT09"/>
    <n v="262"/>
    <n v="7.2806372968803781E-2"/>
  </r>
  <r>
    <n v="1447163361.7"/>
    <x v="0"/>
    <s v="PORT04"/>
    <s v="V444_0"/>
    <n v="2"/>
    <s v="DTP"/>
    <n v="3"/>
    <n v="0"/>
    <s v="V555555_6"/>
    <x v="345"/>
    <x v="1"/>
    <s v="PORT09"/>
    <n v="1274"/>
    <n v="3.8319143667791464"/>
  </r>
  <r>
    <n v="1447203789.7"/>
    <x v="0"/>
    <s v="PORT04"/>
    <s v="V444_0"/>
    <n v="2"/>
    <s v="DTP"/>
    <n v="3"/>
    <n v="0"/>
    <s v="V555555_6"/>
    <x v="345"/>
    <x v="1"/>
    <s v="PORT09"/>
    <n v="1366"/>
    <n v="4.2994079195262023"/>
  </r>
  <r>
    <n v="1447208234.7"/>
    <x v="0"/>
    <s v="PORT04"/>
    <s v="V444_0"/>
    <n v="2"/>
    <s v="DTP"/>
    <n v="3"/>
    <n v="0"/>
    <s v="V555555_6"/>
    <x v="345"/>
    <x v="1"/>
    <s v="PORT09"/>
    <n v="1154"/>
    <n v="3.2916144410632868"/>
  </r>
  <r>
    <n v="1447203760.7"/>
    <x v="0"/>
    <s v="PORT04"/>
    <s v="V444_0"/>
    <n v="2"/>
    <s v="DTP"/>
    <n v="3"/>
    <n v="0"/>
    <s v="V555555_6"/>
    <x v="345"/>
    <x v="1"/>
    <s v="PORT09"/>
    <n v="1277"/>
    <n v="3.8319143667791464"/>
  </r>
  <r>
    <n v="1447154113.7"/>
    <x v="0"/>
    <s v="PORT04"/>
    <s v="V444_0"/>
    <n v="2"/>
    <s v="DTP"/>
    <n v="3"/>
    <n v="0"/>
    <s v="V555555_6"/>
    <x v="345"/>
    <x v="1"/>
    <s v="PORT09"/>
    <n v="651"/>
    <n v="1.5327657467116587"/>
  </r>
  <r>
    <n v="1447229248.7"/>
    <x v="0"/>
    <s v="PORT04"/>
    <s v="V444_0"/>
    <n v="2"/>
    <s v="DTP"/>
    <n v="3"/>
    <n v="0"/>
    <s v="V555555_6"/>
    <x v="345"/>
    <x v="1"/>
    <s v="PORT09"/>
    <n v="1249"/>
    <n v="3.8319143667791464"/>
  </r>
  <r>
    <n v="1447369732.7"/>
    <x v="0"/>
    <s v="PORT04"/>
    <s v="V444_0"/>
    <n v="2"/>
    <s v="DTP"/>
    <n v="3"/>
    <n v="0"/>
    <s v="V555555_6"/>
    <x v="450"/>
    <x v="1"/>
    <s v="PORT09"/>
    <n v="1296"/>
    <n v="3.8473537474525203"/>
  </r>
  <r>
    <n v="1447362805.7"/>
    <x v="0"/>
    <s v="PORT04"/>
    <s v="V444_0"/>
    <n v="2"/>
    <s v="DTP"/>
    <n v="3"/>
    <n v="0"/>
    <s v="V555555_6"/>
    <x v="450"/>
    <x v="1"/>
    <s v="PORT09"/>
    <n v="1242"/>
    <n v="3.7719154386789415"/>
  </r>
  <r>
    <n v="1447283832.7"/>
    <x v="0"/>
    <s v="PORT04"/>
    <s v="V444_0"/>
    <n v="2"/>
    <s v="DTP"/>
    <n v="3"/>
    <n v="0"/>
    <s v="V555555_6"/>
    <x v="450"/>
    <x v="1"/>
    <s v="PORT09"/>
    <n v="915"/>
    <n v="2.2631492632073651"/>
  </r>
  <r>
    <n v="1447369730.7"/>
    <x v="0"/>
    <s v="PORT04"/>
    <s v="V444_0"/>
    <n v="2"/>
    <s v="DTP"/>
    <n v="3"/>
    <n v="0"/>
    <s v="V555555_6"/>
    <x v="450"/>
    <x v="1"/>
    <s v="PORT09"/>
    <n v="1808"/>
    <n v="5.8464689299523593"/>
  </r>
  <r>
    <n v="1447362782.7"/>
    <x v="0"/>
    <s v="PORT04"/>
    <s v="V444_0"/>
    <n v="2"/>
    <s v="DTP"/>
    <n v="3"/>
    <n v="0"/>
    <s v="V555555_6"/>
    <x v="450"/>
    <x v="1"/>
    <s v="PORT09"/>
    <n v="1270"/>
    <n v="3.7719154386789415"/>
  </r>
  <r>
    <n v="1447283833.7"/>
    <x v="0"/>
    <s v="PORT04"/>
    <s v="V444_0"/>
    <n v="2"/>
    <s v="DTP"/>
    <n v="3"/>
    <n v="0"/>
    <s v="V555555_6"/>
    <x v="450"/>
    <x v="1"/>
    <s v="PORT09"/>
    <n v="1256"/>
    <n v="3.8096345930657307"/>
  </r>
  <r>
    <n v="1447163362.7"/>
    <x v="0"/>
    <s v="PORT04"/>
    <s v="V444_0"/>
    <n v="2"/>
    <s v="DTP"/>
    <n v="3"/>
    <n v="0"/>
    <s v="V555555_6"/>
    <x v="450"/>
    <x v="1"/>
    <s v="PORT09"/>
    <n v="1285"/>
    <n v="3.7719154386789415"/>
  </r>
  <r>
    <n v="1447360380.7"/>
    <x v="0"/>
    <s v="PORT04"/>
    <s v="V444_0"/>
    <n v="2"/>
    <s v="DTP"/>
    <n v="3"/>
    <n v="0"/>
    <s v="V555555_6"/>
    <x v="451"/>
    <x v="1"/>
    <s v="PORT09"/>
    <n v="1291"/>
    <n v="3.5892717779519967"/>
  </r>
  <r>
    <n v="1447214882.7"/>
    <x v="0"/>
    <s v="PORT04"/>
    <s v="V444_0"/>
    <n v="2"/>
    <s v="DTP"/>
    <n v="3"/>
    <n v="0"/>
    <s v="V555555_6"/>
    <x v="451"/>
    <x v="1"/>
    <s v="PORT09"/>
    <n v="1287"/>
    <n v="3.5188938999529382"/>
  </r>
  <r>
    <n v="1447394121.7"/>
    <x v="0"/>
    <s v="PORT04"/>
    <s v="V444_0"/>
    <n v="2"/>
    <s v="DTP"/>
    <n v="3"/>
    <n v="0"/>
    <s v="V555555_6"/>
    <x v="451"/>
    <x v="1"/>
    <s v="PORT09"/>
    <n v="1462"/>
    <n v="4.0889547117453144"/>
  </r>
  <r>
    <n v="1447373095.7"/>
    <x v="0"/>
    <s v="PORT04"/>
    <s v="V444_0"/>
    <n v="2"/>
    <s v="DTP"/>
    <n v="3"/>
    <n v="0"/>
    <s v="V555555_6"/>
    <x v="451"/>
    <x v="1"/>
    <s v="PORT09"/>
    <n v="1316"/>
    <n v="3.5188938999529382"/>
  </r>
  <r>
    <n v="1447211161.7"/>
    <x v="0"/>
    <s v="PORT04"/>
    <s v="V444_0"/>
    <n v="2"/>
    <s v="DTP"/>
    <n v="3"/>
    <n v="0"/>
    <s v="V555555_6"/>
    <x v="451"/>
    <x v="1"/>
    <s v="PORT09"/>
    <n v="2296"/>
    <n v="7.0377877999058764"/>
  </r>
  <r>
    <n v="1447167272.7"/>
    <x v="0"/>
    <s v="PORT04"/>
    <s v="V444_0"/>
    <n v="2"/>
    <s v="DTP"/>
    <n v="3"/>
    <n v="0"/>
    <s v="V555555_6"/>
    <x v="451"/>
    <x v="1"/>
    <s v="PORT09"/>
    <n v="5328"/>
    <n v="16.594469499764692"/>
  </r>
  <r>
    <n v="1447360381.7"/>
    <x v="0"/>
    <s v="PORT04"/>
    <s v="V444_0"/>
    <n v="2"/>
    <s v="DTP"/>
    <n v="3"/>
    <n v="0"/>
    <s v="V555555_6"/>
    <x v="451"/>
    <x v="1"/>
    <s v="PORT09"/>
    <n v="7236"/>
    <n v="26.561879421671506"/>
  </r>
  <r>
    <n v="1447182720.7"/>
    <x v="0"/>
    <s v="PORT04"/>
    <s v="V444_0"/>
    <n v="2"/>
    <s v="DTP"/>
    <n v="3"/>
    <n v="0"/>
    <s v="V555555_6"/>
    <x v="90"/>
    <x v="1"/>
    <s v="PORT09"/>
    <n v="649"/>
    <n v="1.0830664332514803"/>
  </r>
  <r>
    <n v="1447295174.7"/>
    <x v="0"/>
    <s v="PORT04"/>
    <s v="V444_0"/>
    <n v="2"/>
    <s v="DTP"/>
    <n v="3"/>
    <n v="0"/>
    <s v="V555555_6"/>
    <x v="90"/>
    <x v="1"/>
    <s v="PORT09"/>
    <n v="298"/>
    <n v="0.10566501787819321"/>
  </r>
  <r>
    <n v="1447371901.7"/>
    <x v="0"/>
    <s v="PORT04"/>
    <s v="V444_0"/>
    <n v="2"/>
    <s v="DTP"/>
    <n v="3"/>
    <n v="0"/>
    <s v="V555555_6"/>
    <x v="90"/>
    <x v="1"/>
    <s v="PORT09"/>
    <n v="415"/>
    <n v="0.264162544695483"/>
  </r>
  <r>
    <n v="1447275607.7"/>
    <x v="0"/>
    <s v="PORT04"/>
    <s v="V444_0"/>
    <n v="2"/>
    <s v="DTP"/>
    <n v="3"/>
    <n v="0"/>
    <s v="V555555_6"/>
    <x v="90"/>
    <x v="1"/>
    <s v="PORT09"/>
    <n v="1175"/>
    <n v="2.2453816299116056"/>
  </r>
  <r>
    <n v="1447358502.7"/>
    <x v="0"/>
    <s v="PORT04"/>
    <s v="V444_0"/>
    <n v="2"/>
    <s v="DTP"/>
    <n v="3"/>
    <n v="0"/>
    <s v="V555555_6"/>
    <x v="90"/>
    <x v="1"/>
    <s v="PORT09"/>
    <n v="284"/>
    <n v="6.6040636173870751E-2"/>
  </r>
  <r>
    <n v="1447362400.7"/>
    <x v="0"/>
    <s v="PORT04"/>
    <s v="V444_0"/>
    <n v="2"/>
    <s v="DTP"/>
    <n v="3"/>
    <n v="0"/>
    <s v="V555555_6"/>
    <x v="90"/>
    <x v="1"/>
    <s v="PORT09"/>
    <n v="274"/>
    <n v="0.10566501787819321"/>
  </r>
  <r>
    <n v="1447194688.7"/>
    <x v="0"/>
    <s v="PORT04"/>
    <s v="V444_0"/>
    <n v="2"/>
    <s v="DTP"/>
    <n v="3"/>
    <n v="0"/>
    <s v="V555555_6"/>
    <x v="90"/>
    <x v="1"/>
    <s v="PORT09"/>
    <n v="447"/>
    <n v="0.52832508939096601"/>
  </r>
  <r>
    <n v="1447358430.7"/>
    <x v="0"/>
    <s v="PORT04"/>
    <s v="V444_0"/>
    <n v="2"/>
    <s v="DTP"/>
    <n v="3"/>
    <n v="0"/>
    <s v="V555555_6"/>
    <x v="90"/>
    <x v="1"/>
    <s v="PORT09"/>
    <n v="325"/>
    <n v="9.2456890643419054E-2"/>
  </r>
  <r>
    <n v="1447178304.7"/>
    <x v="0"/>
    <s v="PORT04"/>
    <s v="V444_0"/>
    <n v="2"/>
    <s v="DTP"/>
    <n v="3"/>
    <n v="0"/>
    <s v="V555555_6"/>
    <x v="90"/>
    <x v="1"/>
    <s v="PORT09"/>
    <n v="5616"/>
    <n v="11.499999999999998"/>
  </r>
  <r>
    <n v="1447258807.7"/>
    <x v="0"/>
    <s v="PORT04"/>
    <s v="V444_0"/>
    <n v="2"/>
    <s v="DTP"/>
    <n v="3"/>
    <n v="0"/>
    <s v="V555555_6"/>
    <x v="90"/>
    <x v="1"/>
    <s v="PORT09"/>
    <n v="13058"/>
    <n v="25.74"/>
  </r>
  <r>
    <n v="1447147589.7"/>
    <x v="0"/>
    <s v="PORT04"/>
    <s v="V444_0"/>
    <n v="2"/>
    <s v="DTP"/>
    <n v="3"/>
    <n v="0"/>
    <s v="V555555_6"/>
    <x v="90"/>
    <x v="1"/>
    <s v="PORT09"/>
    <n v="13293"/>
    <n v="26.58"/>
  </r>
  <r>
    <n v="1447360194.7"/>
    <x v="0"/>
    <s v="PORT04"/>
    <s v="V444_0"/>
    <n v="2"/>
    <s v="DTP"/>
    <n v="3"/>
    <n v="0"/>
    <s v="V555555_6"/>
    <x v="622"/>
    <x v="1"/>
    <s v="PORT09"/>
    <n v="10299"/>
    <n v="14.339034482758636"/>
  </r>
  <r>
    <n v="1447283106.7"/>
    <x v="0"/>
    <s v="PORT04"/>
    <s v="V444_0"/>
    <n v="2"/>
    <s v="DTP"/>
    <n v="3"/>
    <n v="0"/>
    <s v="V555555_6"/>
    <x v="623"/>
    <x v="1"/>
    <s v="PORT09"/>
    <n v="353"/>
    <n v="1.98"/>
  </r>
  <r>
    <n v="1447407430.7"/>
    <x v="0"/>
    <s v="PORT04"/>
    <s v="V444_0"/>
    <n v="2"/>
    <s v="DTP"/>
    <n v="3"/>
    <n v="0"/>
    <s v="V555555_6"/>
    <x v="623"/>
    <x v="1"/>
    <s v="PORT09"/>
    <n v="271"/>
    <n v="1.98"/>
  </r>
  <r>
    <n v="1447185360.7"/>
    <x v="0"/>
    <s v="PORT04"/>
    <s v="V444_0"/>
    <n v="2"/>
    <s v="DTP"/>
    <n v="3"/>
    <n v="0"/>
    <s v="V555555_6"/>
    <x v="91"/>
    <x v="1"/>
    <s v="PORT09"/>
    <n v="349"/>
    <n v="1.0625"/>
  </r>
  <r>
    <n v="1447321831.7"/>
    <x v="0"/>
    <s v="PORT04"/>
    <s v="V444_0"/>
    <n v="2"/>
    <s v="DTP"/>
    <n v="3"/>
    <n v="0"/>
    <s v="V555555_6"/>
    <x v="91"/>
    <x v="1"/>
    <s v="PORT09"/>
    <n v="837"/>
    <n v="8.2200000000000006"/>
  </r>
  <r>
    <n v="1447282638.7"/>
    <x v="0"/>
    <s v="PORT04"/>
    <s v="V444_0"/>
    <n v="2"/>
    <s v="DTP"/>
    <n v="3"/>
    <n v="0"/>
    <s v="V555555_6"/>
    <x v="267"/>
    <x v="1"/>
    <s v="PORT09"/>
    <n v="10291"/>
    <n v="26.92"/>
  </r>
  <r>
    <n v="1447323788.7"/>
    <x v="0"/>
    <s v="PORT04"/>
    <s v="V444_0"/>
    <n v="2"/>
    <s v="DTP"/>
    <n v="3"/>
    <n v="0"/>
    <s v="V555555_6"/>
    <x v="267"/>
    <x v="1"/>
    <s v="PORT09"/>
    <n v="10308"/>
    <n v="27.800000000000004"/>
  </r>
  <r>
    <n v="1447282637.7"/>
    <x v="0"/>
    <s v="PORT04"/>
    <s v="V444_0"/>
    <n v="2"/>
    <s v="DTP"/>
    <n v="3"/>
    <n v="0"/>
    <s v="V555555_6"/>
    <x v="267"/>
    <x v="1"/>
    <s v="PORT09"/>
    <n v="20261"/>
    <n v="46.5"/>
  </r>
  <r>
    <n v="1447282636.7"/>
    <x v="0"/>
    <s v="PORT04"/>
    <s v="V444_0"/>
    <n v="2"/>
    <s v="DTP"/>
    <n v="3"/>
    <n v="0"/>
    <s v="V555555_6"/>
    <x v="267"/>
    <x v="1"/>
    <s v="PORT09"/>
    <n v="20302"/>
    <n v="49.440000000000005"/>
  </r>
  <r>
    <n v="1447323787.7"/>
    <x v="0"/>
    <s v="PORT04"/>
    <s v="V444_0"/>
    <n v="2"/>
    <s v="DTP"/>
    <n v="3"/>
    <n v="0"/>
    <s v="V555555_6"/>
    <x v="267"/>
    <x v="1"/>
    <s v="PORT09"/>
    <n v="20331"/>
    <n v="50.16"/>
  </r>
  <r>
    <n v="1447323786.7"/>
    <x v="0"/>
    <s v="PORT04"/>
    <s v="V444_0"/>
    <n v="2"/>
    <s v="DTP"/>
    <n v="3"/>
    <n v="0"/>
    <s v="V555555_6"/>
    <x v="267"/>
    <x v="1"/>
    <s v="PORT09"/>
    <n v="20307"/>
    <n v="51.08"/>
  </r>
  <r>
    <n v="1447379082.7"/>
    <x v="0"/>
    <s v="PORT04"/>
    <s v="V444_0"/>
    <n v="2"/>
    <s v="DTP"/>
    <n v="3"/>
    <n v="0"/>
    <s v="V555555_6"/>
    <x v="527"/>
    <x v="1"/>
    <s v="PORT09"/>
    <n v="26313"/>
    <n v="30.033170507959184"/>
  </r>
  <r>
    <n v="1447208346.7"/>
    <x v="0"/>
    <s v="PORT04"/>
    <s v="V444_0"/>
    <n v="2"/>
    <s v="DTP"/>
    <n v="3"/>
    <n v="0"/>
    <s v="V555555_6"/>
    <x v="93"/>
    <x v="1"/>
    <s v="PORT09"/>
    <n v="308"/>
    <n v="0.27057745187901006"/>
  </r>
  <r>
    <n v="1447295176.7"/>
    <x v="0"/>
    <s v="PORT04"/>
    <s v="V444_0"/>
    <n v="2"/>
    <s v="DTP"/>
    <n v="3"/>
    <n v="0"/>
    <s v="V555555_6"/>
    <x v="347"/>
    <x v="1"/>
    <s v="PORT09"/>
    <n v="360"/>
    <n v="0.84134432466708942"/>
  </r>
  <r>
    <n v="1447323790.7"/>
    <x v="0"/>
    <s v="PORT04"/>
    <s v="V444_0"/>
    <n v="2"/>
    <s v="DTP"/>
    <n v="3"/>
    <n v="0"/>
    <s v="V555555_6"/>
    <x v="92"/>
    <x v="1"/>
    <s v="PORT09"/>
    <n v="588"/>
    <n v="8.9600000000000009"/>
  </r>
  <r>
    <n v="1447251213.7"/>
    <x v="0"/>
    <s v="PORT04"/>
    <s v="V444_0"/>
    <n v="2"/>
    <s v="DTP"/>
    <n v="3"/>
    <n v="0"/>
    <s v="V555555_6"/>
    <x v="93"/>
    <x v="1"/>
    <s v="PORT09"/>
    <n v="638"/>
    <n v="9.48"/>
  </r>
  <r>
    <n v="1447323939.7"/>
    <x v="0"/>
    <s v="PORT04"/>
    <s v="V444_0"/>
    <n v="2"/>
    <s v="DTP"/>
    <n v="3"/>
    <n v="0"/>
    <s v="V555555_6"/>
    <x v="347"/>
    <x v="1"/>
    <s v="PORT09"/>
    <n v="2327"/>
    <n v="55.72"/>
  </r>
  <r>
    <n v="1447333789.7"/>
    <x v="0"/>
    <s v="PORT04"/>
    <s v="V444_0"/>
    <n v="2"/>
    <s v="DTP"/>
    <n v="3"/>
    <n v="0"/>
    <s v="V555555_6"/>
    <x v="530"/>
    <x v="1"/>
    <s v="PORT09"/>
    <n v="689"/>
    <n v="6.3968807339449549"/>
  </r>
  <r>
    <n v="1447269511.7"/>
    <x v="0"/>
    <s v="PORT04"/>
    <s v="V444_0"/>
    <n v="2"/>
    <s v="DTP"/>
    <n v="3"/>
    <n v="0"/>
    <s v="V555555_6"/>
    <x v="530"/>
    <x v="1"/>
    <s v="PORT09"/>
    <n v="971"/>
    <n v="12.79376146788991"/>
  </r>
  <r>
    <n v="1447228783.7"/>
    <x v="0"/>
    <s v="PORT04"/>
    <s v="V444_0"/>
    <n v="2"/>
    <s v="DTP"/>
    <n v="3"/>
    <n v="0"/>
    <s v="V555555_6"/>
    <x v="530"/>
    <x v="1"/>
    <s v="PORT09"/>
    <n v="954"/>
    <n v="11.599999999999998"/>
  </r>
  <r>
    <n v="1447206220.7"/>
    <x v="0"/>
    <s v="PORT04"/>
    <s v="V444_0"/>
    <n v="2"/>
    <s v="DTP"/>
    <n v="3"/>
    <n v="0"/>
    <s v="V555555_6"/>
    <x v="454"/>
    <x v="1"/>
    <s v="PORT09"/>
    <n v="453"/>
    <n v="0.99449847179772144"/>
  </r>
  <r>
    <n v="1447372960.7"/>
    <x v="0"/>
    <s v="PORT04"/>
    <s v="V444_0"/>
    <n v="2"/>
    <s v="DTP"/>
    <n v="3"/>
    <n v="0"/>
    <s v="V555555_6"/>
    <x v="454"/>
    <x v="1"/>
    <s v="PORT09"/>
    <n v="672"/>
    <n v="2.0884467907752149"/>
  </r>
  <r>
    <n v="1447290074.7"/>
    <x v="0"/>
    <s v="PORT04"/>
    <s v="V444_0"/>
    <n v="2"/>
    <s v="DTP"/>
    <n v="3"/>
    <n v="0"/>
    <s v="V555555_6"/>
    <x v="454"/>
    <x v="1"/>
    <s v="PORT09"/>
    <n v="1136"/>
    <n v="4.0774437343706582"/>
  </r>
  <r>
    <n v="1447367922.7"/>
    <x v="0"/>
    <s v="PORT04"/>
    <s v="V444_0"/>
    <n v="2"/>
    <s v="DTP"/>
    <n v="3"/>
    <n v="0"/>
    <s v="V555555_6"/>
    <x v="454"/>
    <x v="1"/>
    <s v="PORT09"/>
    <n v="1510"/>
    <n v="5.64"/>
  </r>
  <r>
    <n v="1447295171.7"/>
    <x v="0"/>
    <s v="PORT04"/>
    <s v="V444_0"/>
    <n v="2"/>
    <s v="DTP"/>
    <n v="3"/>
    <n v="0"/>
    <s v="V555555_6"/>
    <x v="575"/>
    <x v="1"/>
    <s v="PORT09"/>
    <n v="251"/>
    <n v="9.369092416954683E-2"/>
  </r>
  <r>
    <n v="1447282467.7"/>
    <x v="0"/>
    <s v="PORT04"/>
    <s v="V444_0"/>
    <n v="2"/>
    <s v="DTP"/>
    <n v="3"/>
    <n v="0"/>
    <s v="V555555_6"/>
    <x v="94"/>
    <x v="1"/>
    <s v="PORT09"/>
    <n v="290"/>
    <n v="0.63016905071521467"/>
  </r>
  <r>
    <n v="1447401851.7"/>
    <x v="0"/>
    <s v="PORT04"/>
    <s v="V444_0"/>
    <n v="2"/>
    <s v="DTP"/>
    <n v="3"/>
    <n v="0"/>
    <s v="V555555_6"/>
    <x v="94"/>
    <x v="1"/>
    <s v="PORT09"/>
    <n v="262"/>
    <n v="0.63016905071521467"/>
  </r>
  <r>
    <n v="1447204790.7"/>
    <x v="0"/>
    <s v="PORT04"/>
    <s v="V444_0"/>
    <n v="2"/>
    <s v="DTP"/>
    <n v="3"/>
    <n v="0"/>
    <s v="V555555_6"/>
    <x v="94"/>
    <x v="1"/>
    <s v="PORT09"/>
    <n v="291"/>
    <n v="0.25206762028608587"/>
  </r>
  <r>
    <n v="1447381072.7"/>
    <x v="0"/>
    <s v="PORT04"/>
    <s v="V444_0"/>
    <n v="2"/>
    <s v="DTP"/>
    <n v="3"/>
    <n v="0"/>
    <s v="V555555_6"/>
    <x v="94"/>
    <x v="1"/>
    <s v="PORT09"/>
    <n v="300"/>
    <n v="1.2603381014304293"/>
  </r>
  <r>
    <n v="1447230406.7"/>
    <x v="0"/>
    <s v="PORT04"/>
    <s v="V444_0"/>
    <n v="2"/>
    <s v="DTP"/>
    <n v="3"/>
    <n v="0"/>
    <s v="V555555_6"/>
    <x v="95"/>
    <x v="1"/>
    <s v="PORT09"/>
    <n v="339"/>
    <n v="0.17872193436960276"/>
  </r>
  <r>
    <n v="1447160489.7"/>
    <x v="0"/>
    <s v="PORT04"/>
    <s v="V444_0"/>
    <n v="2"/>
    <s v="DTP"/>
    <n v="3"/>
    <n v="0"/>
    <s v="V555555_6"/>
    <x v="95"/>
    <x v="1"/>
    <s v="PORT09"/>
    <n v="274"/>
    <n v="0.67020725388601032"/>
  </r>
  <r>
    <n v="1447206362.7"/>
    <x v="0"/>
    <s v="PORT04"/>
    <s v="V444_0"/>
    <n v="2"/>
    <s v="DTP"/>
    <n v="3"/>
    <n v="0"/>
    <s v="V555555_6"/>
    <x v="97"/>
    <x v="1"/>
    <s v="PORT09"/>
    <n v="347"/>
    <n v="0.38509705513322018"/>
  </r>
  <r>
    <n v="1447323935.7"/>
    <x v="0"/>
    <s v="PORT04"/>
    <s v="V444_0"/>
    <n v="2"/>
    <s v="DTP"/>
    <n v="3"/>
    <n v="0"/>
    <s v="V555555_6"/>
    <x v="97"/>
    <x v="1"/>
    <s v="PORT09"/>
    <n v="486"/>
    <n v="1.6599010997121559"/>
  </r>
  <r>
    <n v="1447383186.7"/>
    <x v="0"/>
    <s v="PORT04"/>
    <s v="V444_0"/>
    <n v="2"/>
    <s v="DTP"/>
    <n v="3"/>
    <n v="0"/>
    <s v="V555555_6"/>
    <x v="97"/>
    <x v="1"/>
    <s v="PORT09"/>
    <n v="308"/>
    <n v="6.6396043988486239E-2"/>
  </r>
  <r>
    <n v="1447161685.7"/>
    <x v="0"/>
    <s v="PORT04"/>
    <s v="V444_0"/>
    <n v="2"/>
    <s v="DTP"/>
    <n v="3"/>
    <n v="0"/>
    <s v="V555555_6"/>
    <x v="97"/>
    <x v="1"/>
    <s v="PORT09"/>
    <n v="445"/>
    <n v="0.79675252786183481"/>
  </r>
  <r>
    <n v="1447258815.7"/>
    <x v="0"/>
    <s v="PORT04"/>
    <s v="V444_0"/>
    <n v="2"/>
    <s v="DTP"/>
    <n v="3"/>
    <n v="0"/>
    <s v="V555555_6"/>
    <x v="97"/>
    <x v="1"/>
    <s v="PORT09"/>
    <n v="546"/>
    <n v="1.5935050557236696"/>
  </r>
  <r>
    <n v="1447207592.7"/>
    <x v="0"/>
    <s v="PORT04"/>
    <s v="V444_0"/>
    <n v="2"/>
    <s v="DTP"/>
    <n v="3"/>
    <n v="0"/>
    <s v="V555555_6"/>
    <x v="97"/>
    <x v="1"/>
    <s v="PORT09"/>
    <n v="774"/>
    <n v="3.1"/>
  </r>
  <r>
    <n v="1447323916.7"/>
    <x v="0"/>
    <s v="PORT04"/>
    <s v="V444_0"/>
    <n v="2"/>
    <s v="DTP"/>
    <n v="3"/>
    <n v="0"/>
    <s v="V555555_6"/>
    <x v="97"/>
    <x v="1"/>
    <s v="PORT09"/>
    <n v="1131"/>
    <n v="4.0199999999999996"/>
  </r>
  <r>
    <n v="1447161663.7"/>
    <x v="0"/>
    <s v="PORT04"/>
    <s v="V444_0"/>
    <n v="2"/>
    <s v="DTP"/>
    <n v="3"/>
    <n v="0"/>
    <s v="V555555_6"/>
    <x v="97"/>
    <x v="1"/>
    <s v="PORT09"/>
    <n v="1093"/>
    <n v="4"/>
  </r>
  <r>
    <n v="1447258816.7"/>
    <x v="0"/>
    <s v="PORT04"/>
    <s v="V444_0"/>
    <n v="2"/>
    <s v="DTP"/>
    <n v="3"/>
    <n v="0"/>
    <s v="V555555_6"/>
    <x v="97"/>
    <x v="1"/>
    <s v="PORT09"/>
    <n v="1012"/>
    <n v="3.6"/>
  </r>
  <r>
    <n v="1447273192.7"/>
    <x v="0"/>
    <s v="PORT04"/>
    <s v="V444_0"/>
    <n v="2"/>
    <s v="DTP"/>
    <n v="3"/>
    <n v="0"/>
    <s v="V555555_6"/>
    <x v="97"/>
    <x v="1"/>
    <s v="PORT09"/>
    <n v="1288"/>
    <n v="4.12"/>
  </r>
  <r>
    <n v="1447355132.7"/>
    <x v="0"/>
    <s v="PORT04"/>
    <s v="V444_0"/>
    <n v="2"/>
    <s v="DTP"/>
    <n v="3"/>
    <n v="0"/>
    <s v="V555555_6"/>
    <x v="97"/>
    <x v="1"/>
    <s v="PORT09"/>
    <n v="1328"/>
    <n v="4.0999999999999996"/>
  </r>
  <r>
    <n v="1447334360.7"/>
    <x v="0"/>
    <s v="PORT04"/>
    <s v="V444_0"/>
    <n v="2"/>
    <s v="DTP"/>
    <n v="3"/>
    <n v="0"/>
    <s v="V555555_6"/>
    <x v="97"/>
    <x v="1"/>
    <s v="PORT09"/>
    <n v="1239"/>
    <n v="4.0599999999999996"/>
  </r>
  <r>
    <n v="1447353776.7"/>
    <x v="0"/>
    <s v="PORT04"/>
    <s v="V444_0"/>
    <n v="2"/>
    <s v="DTP"/>
    <n v="3"/>
    <n v="0"/>
    <s v="V555555_6"/>
    <x v="98"/>
    <x v="1"/>
    <s v="PORT09"/>
    <n v="505"/>
    <n v="0.60845843853879433"/>
  </r>
  <r>
    <n v="1447185736.7"/>
    <x v="0"/>
    <s v="PORT04"/>
    <s v="V444_0"/>
    <n v="2"/>
    <s v="DTP"/>
    <n v="3"/>
    <n v="0"/>
    <s v="V555555_6"/>
    <x v="98"/>
    <x v="1"/>
    <s v="PORT09"/>
    <n v="396"/>
    <n v="0.30422921926939717"/>
  </r>
  <r>
    <n v="1447196772.7"/>
    <x v="0"/>
    <s v="PORT04"/>
    <s v="V444_0"/>
    <n v="2"/>
    <s v="DTP"/>
    <n v="3"/>
    <n v="0"/>
    <s v="V555555_6"/>
    <x v="98"/>
    <x v="1"/>
    <s v="PORT09"/>
    <n v="1368"/>
    <n v="3.3465214119633688"/>
  </r>
  <r>
    <n v="1447269643.7"/>
    <x v="0"/>
    <s v="PORT04"/>
    <s v="V444_0"/>
    <n v="2"/>
    <s v="DTP"/>
    <n v="3"/>
    <n v="0"/>
    <s v="V555555_6"/>
    <x v="98"/>
    <x v="1"/>
    <s v="PORT09"/>
    <n v="509"/>
    <n v="0.60845843853879433"/>
  </r>
  <r>
    <n v="1447156639.7"/>
    <x v="0"/>
    <s v="PORT04"/>
    <s v="V444_0"/>
    <n v="2"/>
    <s v="DTP"/>
    <n v="3"/>
    <n v="0"/>
    <s v="V555555_6"/>
    <x v="98"/>
    <x v="1"/>
    <s v="PORT09"/>
    <n v="554"/>
    <n v="0.79099597010043265"/>
  </r>
  <r>
    <n v="1447346492.7"/>
    <x v="0"/>
    <s v="PORT04"/>
    <s v="V444_0"/>
    <n v="2"/>
    <s v="DTP"/>
    <n v="3"/>
    <n v="0"/>
    <s v="V555555_6"/>
    <x v="98"/>
    <x v="1"/>
    <s v="PORT09"/>
    <n v="2233"/>
    <n v="6.0845843853879433"/>
  </r>
  <r>
    <n v="1447365767.7"/>
    <x v="0"/>
    <s v="PORT04"/>
    <s v="V444_0"/>
    <n v="2"/>
    <s v="DTP"/>
    <n v="3"/>
    <n v="0"/>
    <s v="V555555_6"/>
    <x v="98"/>
    <x v="1"/>
    <s v="PORT09"/>
    <n v="1262"/>
    <n v="3.0422921926939717"/>
  </r>
  <r>
    <n v="1447266957.7"/>
    <x v="0"/>
    <s v="PORT04"/>
    <s v="V444_0"/>
    <n v="2"/>
    <s v="DTP"/>
    <n v="3"/>
    <n v="0"/>
    <s v="V555555_6"/>
    <x v="98"/>
    <x v="1"/>
    <s v="PORT09"/>
    <n v="1296"/>
    <n v="3.0422921926939717"/>
  </r>
  <r>
    <n v="1447163449.7"/>
    <x v="0"/>
    <s v="PORT04"/>
    <s v="V444_0"/>
    <n v="2"/>
    <s v="DTP"/>
    <n v="3"/>
    <n v="0"/>
    <s v="V555555_6"/>
    <x v="98"/>
    <x v="1"/>
    <s v="PORT09"/>
    <n v="10266"/>
    <n v="26.82"/>
  </r>
  <r>
    <n v="1447204819.7"/>
    <x v="0"/>
    <s v="PORT04"/>
    <s v="V444_0"/>
    <n v="2"/>
    <s v="DTP"/>
    <n v="3"/>
    <n v="0"/>
    <s v="V555555_6"/>
    <x v="98"/>
    <x v="1"/>
    <s v="PORT09"/>
    <n v="50318"/>
    <n v="132.46"/>
  </r>
  <r>
    <n v="1447163450.7"/>
    <x v="0"/>
    <s v="PORT04"/>
    <s v="V444_0"/>
    <n v="2"/>
    <s v="DTP"/>
    <n v="3"/>
    <n v="0"/>
    <s v="V555555_6"/>
    <x v="98"/>
    <x v="1"/>
    <s v="PORT09"/>
    <n v="10272"/>
    <n v="25.68"/>
  </r>
  <r>
    <n v="1447204820.7"/>
    <x v="0"/>
    <s v="PORT04"/>
    <s v="V444_0"/>
    <n v="2"/>
    <s v="DTP"/>
    <n v="3"/>
    <n v="0"/>
    <s v="V555555_6"/>
    <x v="98"/>
    <x v="1"/>
    <s v="PORT09"/>
    <n v="40302"/>
    <n v="96.04"/>
  </r>
  <r>
    <n v="1447389132.7"/>
    <x v="0"/>
    <s v="PORT04"/>
    <s v="V444_0"/>
    <n v="2"/>
    <s v="DTP"/>
    <n v="3"/>
    <n v="0"/>
    <s v="V555555_6"/>
    <x v="365"/>
    <x v="1"/>
    <s v="PORT09"/>
    <n v="2258"/>
    <n v="4.5967272727272723"/>
  </r>
  <r>
    <n v="1447290060.7"/>
    <x v="0"/>
    <s v="PORT04"/>
    <s v="V444_0"/>
    <n v="2"/>
    <s v="DTP"/>
    <n v="3"/>
    <n v="0"/>
    <s v="V555555_6"/>
    <x v="365"/>
    <x v="1"/>
    <s v="PORT09"/>
    <n v="2278"/>
    <n v="4.5967272727272723"/>
  </r>
  <r>
    <n v="1447290055.7"/>
    <x v="0"/>
    <s v="PORT04"/>
    <s v="V444_0"/>
    <n v="2"/>
    <s v="DTP"/>
    <n v="3"/>
    <n v="0"/>
    <s v="V555555_6"/>
    <x v="365"/>
    <x v="1"/>
    <s v="PORT09"/>
    <n v="2245"/>
    <n v="4.5967272727272723"/>
  </r>
  <r>
    <n v="1447375159.7"/>
    <x v="0"/>
    <s v="PORT04"/>
    <s v="V444_0"/>
    <n v="2"/>
    <s v="DTP"/>
    <n v="3"/>
    <n v="0"/>
    <s v="V555555_6"/>
    <x v="365"/>
    <x v="1"/>
    <s v="PORT09"/>
    <n v="2270"/>
    <n v="4.5967272727272723"/>
  </r>
  <r>
    <n v="1447392890.7"/>
    <x v="0"/>
    <s v="PORT04"/>
    <s v="V444_0"/>
    <n v="2"/>
    <s v="DTP"/>
    <n v="3"/>
    <n v="0"/>
    <s v="V555555_6"/>
    <x v="365"/>
    <x v="1"/>
    <s v="PORT09"/>
    <n v="4257"/>
    <n v="7.74"/>
  </r>
  <r>
    <n v="1447269421.7"/>
    <x v="0"/>
    <s v="PORT04"/>
    <s v="V444_0"/>
    <n v="2"/>
    <s v="DTP"/>
    <n v="3"/>
    <n v="0"/>
    <s v="V555555_6"/>
    <x v="365"/>
    <x v="1"/>
    <s v="PORT09"/>
    <n v="6319"/>
    <n v="9.98"/>
  </r>
  <r>
    <n v="1447172198.7"/>
    <x v="0"/>
    <s v="PORT04"/>
    <s v="V444_0"/>
    <n v="2"/>
    <s v="DTP"/>
    <n v="3"/>
    <n v="0"/>
    <s v="V555555_6"/>
    <x v="365"/>
    <x v="1"/>
    <s v="PORT09"/>
    <n v="8260"/>
    <n v="12.98"/>
  </r>
  <r>
    <n v="1447206390.7"/>
    <x v="0"/>
    <s v="PORT04"/>
    <s v="V444_0"/>
    <n v="2"/>
    <s v="DTP"/>
    <n v="3"/>
    <n v="0"/>
    <s v="V555555_6"/>
    <x v="624"/>
    <x v="1"/>
    <s v="PORT09"/>
    <n v="333"/>
    <n v="3.9800000000000004"/>
  </r>
  <r>
    <n v="1447377265.7"/>
    <x v="0"/>
    <s v="PORT04"/>
    <s v="V444_0"/>
    <n v="2"/>
    <s v="DTP"/>
    <n v="3"/>
    <n v="0"/>
    <s v="V555555_6"/>
    <x v="624"/>
    <x v="1"/>
    <s v="PORT09"/>
    <n v="359"/>
    <n v="7.8"/>
  </r>
  <r>
    <n v="1447381071.7"/>
    <x v="0"/>
    <s v="PORT04"/>
    <s v="V444_0"/>
    <n v="2"/>
    <s v="DTP"/>
    <n v="3"/>
    <n v="0"/>
    <s v="V555555_6"/>
    <x v="625"/>
    <x v="1"/>
    <s v="PORT09"/>
    <n v="240"/>
    <n v="0.30833096388967873"/>
  </r>
  <r>
    <n v="1447260491.7"/>
    <x v="0"/>
    <s v="PORT04"/>
    <s v="V444_0"/>
    <n v="2"/>
    <s v="DTP"/>
    <n v="3"/>
    <n v="0"/>
    <s v="V555555_6"/>
    <x v="625"/>
    <x v="1"/>
    <s v="PORT09"/>
    <n v="561"/>
    <n v="35.700000000000003"/>
  </r>
  <r>
    <n v="1447338892.7"/>
    <x v="0"/>
    <s v="PORT04"/>
    <s v="V444_0"/>
    <n v="2"/>
    <s v="DTP"/>
    <n v="3"/>
    <n v="0"/>
    <s v="V555555_6"/>
    <x v="240"/>
    <x v="1"/>
    <s v="PORT09"/>
    <n v="311"/>
    <n v="2.8807929515418498"/>
  </r>
  <r>
    <n v="1447338891.7"/>
    <x v="0"/>
    <s v="PORT04"/>
    <s v="V444_0"/>
    <n v="2"/>
    <s v="DTP"/>
    <n v="3"/>
    <n v="0"/>
    <s v="V555555_6"/>
    <x v="241"/>
    <x v="1"/>
    <s v="PORT09"/>
    <n v="352"/>
    <n v="2.1782880430201867"/>
  </r>
  <r>
    <n v="1447338890.7"/>
    <x v="0"/>
    <s v="PORT04"/>
    <s v="V444_0"/>
    <n v="2"/>
    <s v="DTP"/>
    <n v="3"/>
    <n v="0"/>
    <s v="V555555_6"/>
    <x v="244"/>
    <x v="1"/>
    <s v="PORT09"/>
    <n v="351"/>
    <n v="1.9374748480727559"/>
  </r>
  <r>
    <n v="1447163432.7"/>
    <x v="0"/>
    <s v="PORT04"/>
    <s v="V444_0"/>
    <n v="2"/>
    <s v="DTP"/>
    <n v="3"/>
    <n v="0"/>
    <s v="V555555_6"/>
    <x v="247"/>
    <x v="1"/>
    <s v="PORT09"/>
    <n v="740"/>
    <n v="42.217046430923233"/>
  </r>
  <r>
    <n v="1447194675.7"/>
    <x v="0"/>
    <s v="PORT04"/>
    <s v="V444_0"/>
    <n v="2"/>
    <s v="DTP"/>
    <n v="3"/>
    <n v="0"/>
    <s v="V555555_6"/>
    <x v="247"/>
    <x v="1"/>
    <s v="PORT09"/>
    <n v="749"/>
    <n v="43.217046430923233"/>
  </r>
  <r>
    <n v="1447267008.7"/>
    <x v="0"/>
    <s v="PORT04"/>
    <s v="V444_0"/>
    <n v="2"/>
    <s v="DTP"/>
    <n v="3"/>
    <n v="0"/>
    <s v="V555555_6"/>
    <x v="104"/>
    <x v="1"/>
    <s v="PORT09"/>
    <n v="1300"/>
    <n v="70.625441643014767"/>
  </r>
  <r>
    <n v="1447346597.7"/>
    <x v="0"/>
    <s v="PORT04"/>
    <s v="V444_0"/>
    <n v="2"/>
    <s v="DTP"/>
    <n v="3"/>
    <n v="0"/>
    <s v="V555555_6"/>
    <x v="104"/>
    <x v="1"/>
    <s v="PORT09"/>
    <n v="1177"/>
    <n v="64.962897478713288"/>
  </r>
  <r>
    <n v="1447208184.7"/>
    <x v="0"/>
    <s v="PORT04"/>
    <s v="V444_0"/>
    <n v="2"/>
    <s v="DTP"/>
    <n v="3"/>
    <n v="0"/>
    <s v="V555555_6"/>
    <x v="104"/>
    <x v="1"/>
    <s v="PORT09"/>
    <n v="1326"/>
    <n v="72.625441643014767"/>
  </r>
  <r>
    <n v="1447165539.7"/>
    <x v="0"/>
    <s v="PORT04"/>
    <s v="V444_0"/>
    <n v="2"/>
    <s v="DTP"/>
    <n v="3"/>
    <n v="0"/>
    <s v="V555555_6"/>
    <x v="104"/>
    <x v="1"/>
    <s v="PORT09"/>
    <n v="368"/>
    <n v="3.8312720821507384"/>
  </r>
  <r>
    <n v="1447257094.7"/>
    <x v="0"/>
    <s v="PORT04"/>
    <s v="V444_0"/>
    <n v="2"/>
    <s v="DTP"/>
    <n v="3"/>
    <n v="0"/>
    <s v="V555555_6"/>
    <x v="104"/>
    <x v="1"/>
    <s v="PORT09"/>
    <n v="1242"/>
    <n v="72.625441643014767"/>
  </r>
  <r>
    <n v="1447291619.7"/>
    <x v="0"/>
    <s v="PORT04"/>
    <s v="V444_0"/>
    <n v="2"/>
    <s v="DTP"/>
    <n v="3"/>
    <n v="0"/>
    <s v="V555555_6"/>
    <x v="104"/>
    <x v="1"/>
    <s v="PORT09"/>
    <n v="864"/>
    <n v="43.143992903658123"/>
  </r>
  <r>
    <n v="1447348795.7"/>
    <x v="0"/>
    <s v="PORT04"/>
    <s v="V444_0"/>
    <n v="2"/>
    <s v="DTP"/>
    <n v="3"/>
    <n v="0"/>
    <s v="V555555_6"/>
    <x v="104"/>
    <x v="1"/>
    <s v="PORT09"/>
    <n v="1215"/>
    <n v="66.962897478713288"/>
  </r>
  <r>
    <n v="1447334423.7"/>
    <x v="0"/>
    <s v="PORT04"/>
    <s v="V444_0"/>
    <n v="2"/>
    <s v="DTP"/>
    <n v="3"/>
    <n v="0"/>
    <s v="V555555_6"/>
    <x v="249"/>
    <x v="1"/>
    <s v="PORT09"/>
    <n v="315"/>
    <n v="0.14895957526204334"/>
  </r>
  <r>
    <n v="1447184533.7"/>
    <x v="0"/>
    <s v="PORT04"/>
    <s v="V444_0"/>
    <n v="2"/>
    <s v="DTP"/>
    <n v="3"/>
    <n v="0"/>
    <s v="V555555_6"/>
    <x v="249"/>
    <x v="1"/>
    <s v="PORT09"/>
    <n v="2293"/>
    <n v="149.95957526204333"/>
  </r>
  <r>
    <n v="1447346599.7"/>
    <x v="0"/>
    <s v="PORT04"/>
    <s v="V444_0"/>
    <n v="2"/>
    <s v="DTP"/>
    <n v="3"/>
    <n v="0"/>
    <s v="V555555_6"/>
    <x v="249"/>
    <x v="1"/>
    <s v="PORT09"/>
    <n v="1156"/>
    <n v="69.829177999785571"/>
  </r>
  <r>
    <n v="1447348794.7"/>
    <x v="0"/>
    <s v="PORT04"/>
    <s v="V444_0"/>
    <n v="2"/>
    <s v="DTP"/>
    <n v="3"/>
    <n v="0"/>
    <s v="V555555_6"/>
    <x v="249"/>
    <x v="1"/>
    <s v="PORT09"/>
    <n v="2260"/>
    <n v="150.81061568678129"/>
  </r>
  <r>
    <n v="1447267009.7"/>
    <x v="0"/>
    <s v="PORT04"/>
    <s v="V444_0"/>
    <n v="2"/>
    <s v="DTP"/>
    <n v="3"/>
    <n v="0"/>
    <s v="V555555_6"/>
    <x v="249"/>
    <x v="1"/>
    <s v="PORT09"/>
    <n v="2315"/>
    <n v="140.95957526204333"/>
  </r>
  <r>
    <n v="1447171213.7"/>
    <x v="0"/>
    <s v="PORT04"/>
    <s v="V444_0"/>
    <n v="2"/>
    <s v="DTP"/>
    <n v="3"/>
    <n v="0"/>
    <s v="V555555_6"/>
    <x v="249"/>
    <x v="1"/>
    <s v="PORT09"/>
    <n v="1294"/>
    <n v="71.479787631021665"/>
  </r>
  <r>
    <n v="1447163433.7"/>
    <x v="0"/>
    <s v="PORT04"/>
    <s v="V444_0"/>
    <n v="2"/>
    <s v="DTP"/>
    <n v="3"/>
    <n v="0"/>
    <s v="V555555_6"/>
    <x v="250"/>
    <x v="1"/>
    <s v="PORT09"/>
    <n v="1328"/>
    <n v="72.986271873138278"/>
  </r>
  <r>
    <n v="1447346598.7"/>
    <x v="0"/>
    <s v="PORT04"/>
    <s v="V444_0"/>
    <n v="2"/>
    <s v="DTP"/>
    <n v="3"/>
    <n v="0"/>
    <s v="V555555_6"/>
    <x v="250"/>
    <x v="1"/>
    <s v="PORT09"/>
    <n v="490"/>
    <n v="10.589789771575262"/>
  </r>
  <r>
    <n v="1447184532.7"/>
    <x v="0"/>
    <s v="PORT04"/>
    <s v="V444_0"/>
    <n v="2"/>
    <s v="DTP"/>
    <n v="3"/>
    <n v="0"/>
    <s v="V555555_6"/>
    <x v="250"/>
    <x v="1"/>
    <s v="PORT09"/>
    <n v="1220"/>
    <n v="64.546546435675509"/>
  </r>
  <r>
    <n v="1447165540.7"/>
    <x v="0"/>
    <s v="PORT04"/>
    <s v="V444_0"/>
    <n v="2"/>
    <s v="DTP"/>
    <n v="3"/>
    <n v="0"/>
    <s v="V555555_6"/>
    <x v="250"/>
    <x v="1"/>
    <s v="PORT09"/>
    <n v="274"/>
    <n v="1.4397254374627655"/>
  </r>
  <r>
    <n v="1447348793.7"/>
    <x v="0"/>
    <s v="PORT04"/>
    <s v="V444_0"/>
    <n v="2"/>
    <s v="DTP"/>
    <n v="3"/>
    <n v="0"/>
    <s v="V555555_6"/>
    <x v="250"/>
    <x v="1"/>
    <s v="PORT09"/>
    <n v="1235"/>
    <n v="75.986271873138278"/>
  </r>
  <r>
    <n v="1447348796.7"/>
    <x v="0"/>
    <s v="PORT04"/>
    <s v="V444_0"/>
    <n v="2"/>
    <s v="DTP"/>
    <n v="3"/>
    <n v="0"/>
    <s v="V555555_6"/>
    <x v="250"/>
    <x v="1"/>
    <s v="PORT09"/>
    <n v="1131"/>
    <n v="65.396482101563009"/>
  </r>
  <r>
    <n v="1447323938.7"/>
    <x v="0"/>
    <s v="PORT04"/>
    <s v="V444_0"/>
    <n v="2"/>
    <s v="DTP"/>
    <n v="3"/>
    <n v="0"/>
    <s v="V555555_6"/>
    <x v="532"/>
    <x v="1"/>
    <s v="PORT09"/>
    <n v="370"/>
    <n v="1.276195801405549"/>
  </r>
  <r>
    <n v="1447267025.7"/>
    <x v="0"/>
    <s v="PORT04"/>
    <s v="V444_0"/>
    <n v="2"/>
    <s v="DTP"/>
    <n v="3"/>
    <n v="0"/>
    <s v="V555555_6"/>
    <x v="532"/>
    <x v="1"/>
    <s v="PORT09"/>
    <n v="451"/>
    <n v="2.552391602811098"/>
  </r>
  <r>
    <n v="1447348852.7"/>
    <x v="0"/>
    <s v="PORT04"/>
    <s v="V444_0"/>
    <n v="2"/>
    <s v="DTP"/>
    <n v="3"/>
    <n v="0"/>
    <s v="V555555_6"/>
    <x v="532"/>
    <x v="1"/>
    <s v="PORT09"/>
    <n v="428"/>
    <n v="1.276195801405549"/>
  </r>
  <r>
    <n v="1447162410.7"/>
    <x v="0"/>
    <s v="PORT04"/>
    <s v="V444_0"/>
    <n v="2"/>
    <s v="DTP"/>
    <n v="3"/>
    <n v="0"/>
    <s v="V555555_6"/>
    <x v="268"/>
    <x v="1"/>
    <s v="PORT09"/>
    <n v="5332"/>
    <n v="18.481528662420384"/>
  </r>
  <r>
    <n v="1447162411.7"/>
    <x v="0"/>
    <s v="PORT04"/>
    <s v="V444_0"/>
    <n v="2"/>
    <s v="DTP"/>
    <n v="3"/>
    <n v="0"/>
    <s v="V555555_6"/>
    <x v="268"/>
    <x v="1"/>
    <s v="PORT09"/>
    <n v="5235"/>
    <n v="19.14"/>
  </r>
  <r>
    <n v="1447333788.7"/>
    <x v="0"/>
    <s v="PORT04"/>
    <s v="V444_0"/>
    <n v="2"/>
    <s v="DTP"/>
    <n v="3"/>
    <n v="0"/>
    <s v="V555555_6"/>
    <x v="268"/>
    <x v="1"/>
    <s v="PORT09"/>
    <n v="5298"/>
    <n v="18.72"/>
  </r>
  <r>
    <n v="1447326752.7"/>
    <x v="0"/>
    <s v="PORT04"/>
    <s v="V444_0"/>
    <n v="2"/>
    <s v="DTP"/>
    <n v="3"/>
    <n v="0"/>
    <s v="V555555_6"/>
    <x v="268"/>
    <x v="1"/>
    <s v="PORT09"/>
    <n v="9237"/>
    <n v="32.24"/>
  </r>
  <r>
    <n v="1447162409.7"/>
    <x v="0"/>
    <s v="PORT04"/>
    <s v="V444_0"/>
    <n v="2"/>
    <s v="DTP"/>
    <n v="3"/>
    <n v="0"/>
    <s v="V555555_6"/>
    <x v="268"/>
    <x v="1"/>
    <s v="PORT09"/>
    <n v="10253"/>
    <n v="40.68"/>
  </r>
  <r>
    <n v="1447325739.7"/>
    <x v="0"/>
    <s v="PORT04"/>
    <s v="V444_0"/>
    <n v="2"/>
    <s v="DTP"/>
    <n v="3"/>
    <n v="0"/>
    <s v="V555555_6"/>
    <x v="268"/>
    <x v="1"/>
    <s v="PORT09"/>
    <n v="7257"/>
    <n v="23.96"/>
  </r>
  <r>
    <n v="1447391776.7"/>
    <x v="0"/>
    <s v="PORT04"/>
    <s v="V444_0"/>
    <n v="2"/>
    <s v="DTP"/>
    <n v="3"/>
    <n v="0"/>
    <s v="V555555_6"/>
    <x v="268"/>
    <x v="1"/>
    <s v="PORT09"/>
    <n v="15265"/>
    <n v="52.1"/>
  </r>
  <r>
    <n v="1447377268.7"/>
    <x v="0"/>
    <s v="PORT04"/>
    <s v="V444_0"/>
    <n v="2"/>
    <s v="DTP"/>
    <n v="3"/>
    <n v="0"/>
    <s v="V555555_6"/>
    <x v="108"/>
    <x v="1"/>
    <s v="PORT09"/>
    <n v="326"/>
    <n v="1.7203438395415473"/>
  </r>
  <r>
    <n v="1447326661.7"/>
    <x v="0"/>
    <s v="PORT04"/>
    <s v="V444_0"/>
    <n v="2"/>
    <s v="DTP"/>
    <n v="3"/>
    <n v="0"/>
    <s v="V555555_6"/>
    <x v="108"/>
    <x v="1"/>
    <s v="PORT09"/>
    <n v="310"/>
    <n v="4.3008595988538687"/>
  </r>
  <r>
    <n v="1447251208.7"/>
    <x v="0"/>
    <s v="PORT04"/>
    <s v="V444_0"/>
    <n v="2"/>
    <s v="DTP"/>
    <n v="3"/>
    <n v="0"/>
    <s v="V555555_6"/>
    <x v="108"/>
    <x v="1"/>
    <s v="PORT09"/>
    <n v="338"/>
    <n v="4.3008595988538687"/>
  </r>
  <r>
    <n v="1447377266.7"/>
    <x v="0"/>
    <s v="PORT04"/>
    <s v="V444_0"/>
    <n v="2"/>
    <s v="DTP"/>
    <n v="3"/>
    <n v="0"/>
    <s v="V555555_6"/>
    <x v="108"/>
    <x v="1"/>
    <s v="PORT09"/>
    <n v="370"/>
    <n v="4.3008595988538687"/>
  </r>
  <r>
    <n v="1447204795.7"/>
    <x v="0"/>
    <s v="PORT04"/>
    <s v="V444_0"/>
    <n v="2"/>
    <s v="DTP"/>
    <n v="3"/>
    <n v="0"/>
    <s v="V555555_6"/>
    <x v="108"/>
    <x v="1"/>
    <s v="PORT09"/>
    <n v="401"/>
    <n v="6.0212034383954158"/>
  </r>
  <r>
    <n v="1447164251.7"/>
    <x v="0"/>
    <s v="PORT04"/>
    <s v="V444_0"/>
    <n v="2"/>
    <s v="DTP"/>
    <n v="3"/>
    <n v="0"/>
    <s v="V555555_6"/>
    <x v="108"/>
    <x v="1"/>
    <s v="PORT09"/>
    <n v="360"/>
    <n v="8.1199999999999992"/>
  </r>
  <r>
    <n v="1447382107.7"/>
    <x v="0"/>
    <s v="PORT04"/>
    <s v="V444_0"/>
    <n v="2"/>
    <s v="DTP"/>
    <n v="3"/>
    <n v="0"/>
    <s v="V555555_6"/>
    <x v="108"/>
    <x v="1"/>
    <s v="PORT09"/>
    <n v="334"/>
    <n v="8.1"/>
  </r>
  <r>
    <n v="1447348476.7"/>
    <x v="0"/>
    <s v="PORT04"/>
    <s v="V444_0"/>
    <n v="2"/>
    <s v="DTP"/>
    <n v="3"/>
    <n v="0"/>
    <s v="V555555_6"/>
    <x v="109"/>
    <x v="1"/>
    <s v="PORT09"/>
    <n v="804"/>
    <n v="36.340000000000003"/>
  </r>
  <r>
    <n v="1447154404.7"/>
    <x v="0"/>
    <s v="PORT04"/>
    <s v="V444_0"/>
    <n v="2"/>
    <s v="DTP"/>
    <n v="3"/>
    <n v="0"/>
    <s v="V555555_6"/>
    <x v="109"/>
    <x v="1"/>
    <s v="PORT09"/>
    <n v="800"/>
    <n v="34.28"/>
  </r>
  <r>
    <n v="1447165241.7"/>
    <x v="0"/>
    <s v="PORT04"/>
    <s v="V444_0"/>
    <n v="2"/>
    <s v="DTP"/>
    <n v="3"/>
    <n v="0"/>
    <s v="V555555_6"/>
    <x v="403"/>
    <x v="1"/>
    <s v="PORT09"/>
    <n v="762"/>
    <n v="40.26"/>
  </r>
  <r>
    <n v="1447165240.7"/>
    <x v="0"/>
    <s v="PORT04"/>
    <s v="V444_0"/>
    <n v="2"/>
    <s v="DTP"/>
    <n v="3"/>
    <n v="0"/>
    <s v="V555555_6"/>
    <x v="403"/>
    <x v="1"/>
    <s v="PORT09"/>
    <n v="795"/>
    <n v="36.24"/>
  </r>
  <r>
    <n v="1447241526.7"/>
    <x v="0"/>
    <s v="PORT04"/>
    <s v="V444_0"/>
    <n v="2"/>
    <s v="DTP"/>
    <n v="3"/>
    <n v="0"/>
    <s v="V555555_6"/>
    <x v="109"/>
    <x v="1"/>
    <s v="PORT09"/>
    <n v="1300"/>
    <n v="75.52"/>
  </r>
  <r>
    <n v="1447237038.7"/>
    <x v="0"/>
    <s v="PORT04"/>
    <s v="V444_0"/>
    <n v="2"/>
    <s v="DTP"/>
    <n v="3"/>
    <n v="0"/>
    <s v="V555555_6"/>
    <x v="109"/>
    <x v="1"/>
    <s v="PORT09"/>
    <n v="1325"/>
    <n v="78.459999999999994"/>
  </r>
  <r>
    <n v="1447165287.7"/>
    <x v="0"/>
    <s v="PORT04"/>
    <s v="V444_0"/>
    <n v="2"/>
    <s v="DTP"/>
    <n v="3"/>
    <n v="0"/>
    <s v="V555555_6"/>
    <x v="403"/>
    <x v="1"/>
    <s v="PORT09"/>
    <n v="1475"/>
    <n v="94.68"/>
  </r>
  <r>
    <n v="1447296441.7"/>
    <x v="0"/>
    <s v="PORT04"/>
    <s v="V444_0"/>
    <n v="2"/>
    <s v="DTP"/>
    <n v="3"/>
    <n v="0"/>
    <s v="V555555_6"/>
    <x v="109"/>
    <x v="1"/>
    <s v="PORT09"/>
    <n v="566"/>
    <n v="22.880000000000003"/>
  </r>
  <r>
    <n v="1447184429.7"/>
    <x v="0"/>
    <s v="PORT04"/>
    <s v="V444_0"/>
    <n v="2"/>
    <s v="DTP"/>
    <n v="3"/>
    <n v="0"/>
    <s v="V555555_6"/>
    <x v="109"/>
    <x v="1"/>
    <s v="PORT09"/>
    <n v="2291"/>
    <n v="148.47999999999999"/>
  </r>
  <r>
    <n v="1447165160.7"/>
    <x v="0"/>
    <s v="PORT04"/>
    <s v="V444_0"/>
    <n v="2"/>
    <s v="DTP"/>
    <n v="3"/>
    <n v="0"/>
    <s v="V555555_6"/>
    <x v="403"/>
    <x v="1"/>
    <s v="PORT09"/>
    <n v="7016"/>
    <n v="471.36"/>
  </r>
  <r>
    <n v="1447163353.7"/>
    <x v="0"/>
    <s v="PORT04"/>
    <s v="V444_0"/>
    <n v="2"/>
    <s v="DTP"/>
    <n v="3"/>
    <n v="0"/>
    <s v="V555555_6"/>
    <x v="458"/>
    <x v="1"/>
    <s v="PORT09"/>
    <n v="3776"/>
    <n v="259.22246464429759"/>
  </r>
  <r>
    <n v="1447389308.7"/>
    <x v="0"/>
    <s v="PORT04"/>
    <s v="V444_0"/>
    <n v="2"/>
    <s v="DTP"/>
    <n v="3"/>
    <n v="0"/>
    <s v="V555555_6"/>
    <x v="458"/>
    <x v="1"/>
    <s v="PORT09"/>
    <n v="986"/>
    <n v="45.444492928859525"/>
  </r>
  <r>
    <n v="1447368057.7"/>
    <x v="0"/>
    <s v="PORT04"/>
    <s v="V444_0"/>
    <n v="2"/>
    <s v="DTP"/>
    <n v="3"/>
    <n v="0"/>
    <s v="V555555_6"/>
    <x v="458"/>
    <x v="1"/>
    <s v="PORT09"/>
    <n v="1327"/>
    <n v="74.063561326942178"/>
  </r>
  <r>
    <n v="1447163431.7"/>
    <x v="0"/>
    <s v="PORT04"/>
    <s v="V444_0"/>
    <n v="2"/>
    <s v="DTP"/>
    <n v="3"/>
    <n v="0"/>
    <s v="V555555_6"/>
    <x v="497"/>
    <x v="1"/>
    <s v="PORT09"/>
    <n v="309"/>
    <n v="1.5781231996599792"/>
  </r>
  <r>
    <n v="1447257039.7"/>
    <x v="0"/>
    <s v="PORT04"/>
    <s v="V444_0"/>
    <n v="2"/>
    <s v="DTP"/>
    <n v="3"/>
    <n v="0"/>
    <s v="V555555_6"/>
    <x v="497"/>
    <x v="1"/>
    <s v="PORT09"/>
    <n v="339"/>
    <n v="1.5781231996599792"/>
  </r>
  <r>
    <n v="1447367165.7"/>
    <x v="0"/>
    <s v="PORT04"/>
    <s v="V444_0"/>
    <n v="2"/>
    <s v="DTP"/>
    <n v="3"/>
    <n v="0"/>
    <s v="V555555_6"/>
    <x v="110"/>
    <x v="1"/>
    <s v="PORT09"/>
    <n v="431"/>
    <n v="12.346513075965133"/>
  </r>
  <r>
    <n v="1447291622.7"/>
    <x v="0"/>
    <s v="PORT04"/>
    <s v="V444_0"/>
    <n v="2"/>
    <s v="DTP"/>
    <n v="3"/>
    <n v="0"/>
    <s v="V555555_6"/>
    <x v="110"/>
    <x v="1"/>
    <s v="PORT09"/>
    <n v="388"/>
    <n v="13.346513075965133"/>
  </r>
  <r>
    <n v="1447198596.7"/>
    <x v="0"/>
    <s v="PORT04"/>
    <s v="V444_0"/>
    <n v="2"/>
    <s v="DTP"/>
    <n v="3"/>
    <n v="0"/>
    <s v="V555555_6"/>
    <x v="110"/>
    <x v="1"/>
    <s v="PORT09"/>
    <n v="317"/>
    <n v="6.1732565379825663"/>
  </r>
  <r>
    <n v="1447225413.7"/>
    <x v="0"/>
    <s v="PORT04"/>
    <s v="V444_0"/>
    <n v="2"/>
    <s v="DTP"/>
    <n v="3"/>
    <n v="0"/>
    <s v="V555555_6"/>
    <x v="110"/>
    <x v="1"/>
    <s v="PORT09"/>
    <n v="333"/>
    <n v="6.1732565379825663"/>
  </r>
  <r>
    <n v="1447326662.7"/>
    <x v="0"/>
    <s v="PORT04"/>
    <s v="V444_0"/>
    <n v="2"/>
    <s v="DTP"/>
    <n v="3"/>
    <n v="0"/>
    <s v="V555555_6"/>
    <x v="110"/>
    <x v="1"/>
    <s v="PORT09"/>
    <n v="372"/>
    <n v="13.346513075965133"/>
  </r>
  <r>
    <n v="1447208176.7"/>
    <x v="0"/>
    <s v="PORT04"/>
    <s v="V444_0"/>
    <n v="2"/>
    <s v="DTP"/>
    <n v="3"/>
    <n v="0"/>
    <s v="V555555_6"/>
    <x v="110"/>
    <x v="1"/>
    <s v="PORT09"/>
    <n v="354"/>
    <n v="4.9386052303860533"/>
  </r>
  <r>
    <n v="1447395240.7"/>
    <x v="0"/>
    <s v="PORT04"/>
    <s v="V444_0"/>
    <n v="2"/>
    <s v="DTP"/>
    <n v="3"/>
    <n v="0"/>
    <s v="V555555_6"/>
    <x v="110"/>
    <x v="1"/>
    <s v="PORT09"/>
    <n v="504"/>
    <n v="24.6"/>
  </r>
  <r>
    <n v="1447251209.7"/>
    <x v="0"/>
    <s v="PORT04"/>
    <s v="V444_0"/>
    <n v="2"/>
    <s v="DTP"/>
    <n v="3"/>
    <n v="0"/>
    <s v="V555555_6"/>
    <x v="110"/>
    <x v="1"/>
    <s v="PORT09"/>
    <n v="416"/>
    <n v="16.82"/>
  </r>
  <r>
    <n v="1447165538.7"/>
    <x v="0"/>
    <s v="PORT04"/>
    <s v="V444_0"/>
    <n v="2"/>
    <s v="DTP"/>
    <n v="3"/>
    <n v="0"/>
    <s v="V555555_6"/>
    <x v="112"/>
    <x v="1"/>
    <s v="PORT09"/>
    <n v="1259"/>
    <n v="77.914974799565755"/>
  </r>
  <r>
    <n v="1447163430.7"/>
    <x v="0"/>
    <s v="PORT04"/>
    <s v="V444_0"/>
    <n v="2"/>
    <s v="DTP"/>
    <n v="3"/>
    <n v="0"/>
    <s v="V555555_6"/>
    <x v="112"/>
    <x v="1"/>
    <s v="PORT09"/>
    <n v="1257"/>
    <n v="92.914974799565755"/>
  </r>
  <r>
    <n v="1447185915.7"/>
    <x v="0"/>
    <s v="PORT04"/>
    <s v="V444_0"/>
    <n v="2"/>
    <s v="DTP"/>
    <n v="3"/>
    <n v="0"/>
    <s v="V555555_6"/>
    <x v="112"/>
    <x v="1"/>
    <s v="PORT09"/>
    <n v="1287"/>
    <n v="86.914974799565755"/>
  </r>
  <r>
    <n v="1447334422.7"/>
    <x v="0"/>
    <s v="PORT04"/>
    <s v="V444_0"/>
    <n v="2"/>
    <s v="DTP"/>
    <n v="3"/>
    <n v="0"/>
    <s v="V555555_6"/>
    <x v="112"/>
    <x v="1"/>
    <s v="PORT09"/>
    <n v="1236"/>
    <n v="84.914974799565755"/>
  </r>
  <r>
    <n v="1447367164.7"/>
    <x v="0"/>
    <s v="PORT04"/>
    <s v="V444_0"/>
    <n v="2"/>
    <s v="DTP"/>
    <n v="3"/>
    <n v="0"/>
    <s v="V555555_6"/>
    <x v="409"/>
    <x v="1"/>
    <s v="PORT09"/>
    <n v="596"/>
    <n v="22.16571032135538"/>
  </r>
  <r>
    <n v="1447291621.7"/>
    <x v="0"/>
    <s v="PORT04"/>
    <s v="V444_0"/>
    <n v="2"/>
    <s v="DTP"/>
    <n v="3"/>
    <n v="0"/>
    <s v="V555555_6"/>
    <x v="409"/>
    <x v="1"/>
    <s v="PORT09"/>
    <n v="589"/>
    <n v="25.16571032135538"/>
  </r>
  <r>
    <n v="1447355138.7"/>
    <x v="0"/>
    <s v="PORT04"/>
    <s v="V444_0"/>
    <n v="2"/>
    <s v="DTP"/>
    <n v="3"/>
    <n v="0"/>
    <s v="V555555_6"/>
    <x v="410"/>
    <x v="1"/>
    <s v="PORT09"/>
    <n v="332"/>
    <n v="3.9208965045602202"/>
  </r>
  <r>
    <n v="1447360916.7"/>
    <x v="0"/>
    <s v="PORT04"/>
    <s v="V444_0"/>
    <n v="2"/>
    <s v="DTP"/>
    <n v="3"/>
    <n v="0"/>
    <s v="V555555_6"/>
    <x v="258"/>
    <x v="1"/>
    <s v="PORT09"/>
    <n v="1288"/>
    <n v="81.486173382360519"/>
  </r>
  <r>
    <n v="1447167714.7"/>
    <x v="0"/>
    <s v="PORT04"/>
    <s v="V444_0"/>
    <n v="2"/>
    <s v="DTP"/>
    <n v="3"/>
    <n v="0"/>
    <s v="V555555_6"/>
    <x v="460"/>
    <x v="1"/>
    <s v="PORT09"/>
    <n v="464"/>
    <n v="0.75315294152192758"/>
  </r>
  <r>
    <n v="1447321835.7"/>
    <x v="0"/>
    <s v="PORT04"/>
    <s v="V444_0"/>
    <n v="2"/>
    <s v="DTP"/>
    <n v="3"/>
    <n v="0"/>
    <s v="V555555_6"/>
    <x v="116"/>
    <x v="1"/>
    <s v="PORT09"/>
    <n v="366"/>
    <n v="0.37557653293586724"/>
  </r>
  <r>
    <n v="1447321834.7"/>
    <x v="0"/>
    <s v="PORT04"/>
    <s v="V444_0"/>
    <n v="2"/>
    <s v="DTP"/>
    <n v="3"/>
    <n v="0"/>
    <s v="V555555_6"/>
    <x v="116"/>
    <x v="1"/>
    <s v="PORT09"/>
    <n v="576"/>
    <n v="0.92999903393643313"/>
  </r>
  <r>
    <n v="1447266948.7"/>
    <x v="0"/>
    <s v="PORT04"/>
    <s v="V444_0"/>
    <n v="2"/>
    <s v="DTP"/>
    <n v="3"/>
    <n v="0"/>
    <s v="V555555_6"/>
    <x v="626"/>
    <x v="1"/>
    <s v="PORT09"/>
    <n v="320"/>
    <n v="2.1381759483454403"/>
  </r>
  <r>
    <n v="1447283827.7"/>
    <x v="0"/>
    <s v="PORT04"/>
    <s v="V444_0"/>
    <n v="2"/>
    <s v="DTP"/>
    <n v="3"/>
    <n v="0"/>
    <s v="V555555_6"/>
    <x v="626"/>
    <x v="1"/>
    <s v="PORT09"/>
    <n v="286"/>
    <n v="2.2450847457627123"/>
  </r>
  <r>
    <n v="1447224917.7"/>
    <x v="0"/>
    <s v="PORT04"/>
    <s v="V444_0"/>
    <n v="2"/>
    <s v="DTP"/>
    <n v="3"/>
    <n v="0"/>
    <s v="V555555_6"/>
    <x v="626"/>
    <x v="1"/>
    <s v="PORT09"/>
    <n v="362"/>
    <n v="4.5970782889426962"/>
  </r>
  <r>
    <n v="1447295786.7"/>
    <x v="0"/>
    <s v="PORT04"/>
    <s v="V444_0"/>
    <n v="2"/>
    <s v="DTP"/>
    <n v="3"/>
    <n v="0"/>
    <s v="V555555_6"/>
    <x v="627"/>
    <x v="1"/>
    <s v="PORT09"/>
    <n v="545"/>
    <n v="26.647062076593389"/>
  </r>
  <r>
    <n v="1447346538.7"/>
    <x v="0"/>
    <s v="PORT04"/>
    <s v="V444_0"/>
    <n v="2"/>
    <s v="DTP"/>
    <n v="3"/>
    <n v="0"/>
    <s v="V555555_6"/>
    <x v="627"/>
    <x v="1"/>
    <s v="PORT09"/>
    <n v="808"/>
    <n v="66.610866860223979"/>
  </r>
  <r>
    <n v="1447401890.7"/>
    <x v="0"/>
    <s v="PORT04"/>
    <s v="V444_0"/>
    <n v="2"/>
    <s v="DTP"/>
    <n v="3"/>
    <n v="0"/>
    <s v="V555555_6"/>
    <x v="627"/>
    <x v="1"/>
    <s v="PORT09"/>
    <n v="263"/>
    <n v="0.21266970828148762"/>
  </r>
  <r>
    <n v="1447160022.7"/>
    <x v="0"/>
    <s v="PORT04"/>
    <s v="V444_0"/>
    <n v="2"/>
    <s v="DTP"/>
    <n v="3"/>
    <n v="0"/>
    <s v="V555555_6"/>
    <x v="627"/>
    <x v="1"/>
    <s v="PORT09"/>
    <n v="336"/>
    <n v="1.0633485414074382"/>
  </r>
  <r>
    <n v="1447183505.7"/>
    <x v="0"/>
    <s v="PORT04"/>
    <s v="V444_0"/>
    <n v="2"/>
    <s v="DTP"/>
    <n v="3"/>
    <n v="0"/>
    <s v="V555555_6"/>
    <x v="627"/>
    <x v="1"/>
    <s v="PORT09"/>
    <n v="334"/>
    <n v="1.0633485414074382"/>
  </r>
  <r>
    <n v="1447179668.7"/>
    <x v="0"/>
    <s v="PORT04"/>
    <s v="V444_0"/>
    <n v="2"/>
    <s v="DTP"/>
    <n v="3"/>
    <n v="0"/>
    <s v="V555555_6"/>
    <x v="627"/>
    <x v="1"/>
    <s v="PORT09"/>
    <n v="454"/>
    <n v="17.076925203926447"/>
  </r>
  <r>
    <n v="1447196796.7"/>
    <x v="0"/>
    <s v="PORT04"/>
    <s v="V444_0"/>
    <n v="2"/>
    <s v="DTP"/>
    <n v="3"/>
    <n v="0"/>
    <s v="V555555_6"/>
    <x v="627"/>
    <x v="1"/>
    <s v="PORT09"/>
    <n v="407"/>
    <n v="17.056562975252316"/>
  </r>
  <r>
    <n v="1447374414.7"/>
    <x v="0"/>
    <s v="PORT04"/>
    <s v="V444_0"/>
    <n v="2"/>
    <s v="DTP"/>
    <n v="3"/>
    <n v="0"/>
    <s v="V555555_6"/>
    <x v="627"/>
    <x v="1"/>
    <s v="PORT09"/>
    <n v="282"/>
    <n v="2.7647062076593389"/>
  </r>
  <r>
    <n v="1447196771.7"/>
    <x v="0"/>
    <s v="PORT04"/>
    <s v="V444_0"/>
    <n v="2"/>
    <s v="DTP"/>
    <n v="3"/>
    <n v="0"/>
    <s v="V555555_6"/>
    <x v="627"/>
    <x v="1"/>
    <s v="PORT09"/>
    <n v="474"/>
    <n v="17.289594912207935"/>
  </r>
  <r>
    <n v="1447346581.7"/>
    <x v="0"/>
    <s v="PORT04"/>
    <s v="V444_0"/>
    <n v="2"/>
    <s v="DTP"/>
    <n v="3"/>
    <n v="0"/>
    <s v="V555555_6"/>
    <x v="627"/>
    <x v="1"/>
    <s v="PORT09"/>
    <n v="477"/>
    <n v="20.671948016037604"/>
  </r>
  <r>
    <n v="1447346600.7"/>
    <x v="0"/>
    <s v="PORT04"/>
    <s v="V444_0"/>
    <n v="2"/>
    <s v="DTP"/>
    <n v="3"/>
    <n v="0"/>
    <s v="V555555_6"/>
    <x v="627"/>
    <x v="1"/>
    <s v="PORT09"/>
    <n v="494"/>
    <n v="22.84"/>
  </r>
  <r>
    <n v="1447159924.7"/>
    <x v="0"/>
    <s v="PORT04"/>
    <s v="V444_0"/>
    <n v="2"/>
    <s v="DTP"/>
    <n v="3"/>
    <n v="0"/>
    <s v="V555555_6"/>
    <x v="627"/>
    <x v="1"/>
    <s v="PORT09"/>
    <n v="566"/>
    <n v="32.4"/>
  </r>
  <r>
    <n v="1447196794.7"/>
    <x v="0"/>
    <s v="PORT04"/>
    <s v="V444_0"/>
    <n v="2"/>
    <s v="DTP"/>
    <n v="3"/>
    <n v="0"/>
    <s v="V555555_6"/>
    <x v="627"/>
    <x v="1"/>
    <s v="PORT09"/>
    <n v="439"/>
    <n v="18.100000000000001"/>
  </r>
  <r>
    <n v="1447323898.7"/>
    <x v="0"/>
    <s v="PORT04"/>
    <s v="V444_0"/>
    <n v="2"/>
    <s v="DTP"/>
    <n v="3"/>
    <n v="0"/>
    <s v="V555555_6"/>
    <x v="627"/>
    <x v="1"/>
    <s v="PORT09"/>
    <n v="499"/>
    <n v="21.1"/>
  </r>
  <r>
    <n v="1447323873.7"/>
    <x v="0"/>
    <s v="PORT04"/>
    <s v="V444_0"/>
    <n v="2"/>
    <s v="DTP"/>
    <n v="3"/>
    <n v="0"/>
    <s v="V555555_6"/>
    <x v="627"/>
    <x v="1"/>
    <s v="PORT09"/>
    <n v="519"/>
    <n v="22.62"/>
  </r>
  <r>
    <n v="1447290144.7"/>
    <x v="0"/>
    <s v="PORT04"/>
    <s v="V444_0"/>
    <n v="2"/>
    <s v="DTP"/>
    <n v="3"/>
    <n v="0"/>
    <s v="V555555_6"/>
    <x v="627"/>
    <x v="1"/>
    <s v="PORT09"/>
    <n v="339"/>
    <n v="8.42"/>
  </r>
  <r>
    <n v="1447258785.7"/>
    <x v="0"/>
    <s v="PORT04"/>
    <s v="V444_0"/>
    <n v="2"/>
    <s v="DTP"/>
    <n v="3"/>
    <n v="0"/>
    <s v="V555555_6"/>
    <x v="627"/>
    <x v="1"/>
    <s v="PORT09"/>
    <n v="429"/>
    <n v="11.56"/>
  </r>
  <r>
    <n v="1447266916.7"/>
    <x v="0"/>
    <s v="PORT04"/>
    <s v="V444_0"/>
    <n v="2"/>
    <s v="DTP"/>
    <n v="3"/>
    <n v="0"/>
    <s v="V555555_6"/>
    <x v="627"/>
    <x v="1"/>
    <s v="PORT09"/>
    <n v="693"/>
    <n v="41.34"/>
  </r>
  <r>
    <n v="1447196707.7"/>
    <x v="0"/>
    <s v="PORT04"/>
    <s v="V444_0"/>
    <n v="2"/>
    <s v="DTP"/>
    <n v="3"/>
    <n v="0"/>
    <s v="V555555_6"/>
    <x v="627"/>
    <x v="1"/>
    <s v="PORT09"/>
    <n v="673"/>
    <n v="39.9"/>
  </r>
  <r>
    <n v="1447401891.7"/>
    <x v="0"/>
    <s v="PORT04"/>
    <s v="V444_0"/>
    <n v="2"/>
    <s v="DTP"/>
    <n v="3"/>
    <n v="0"/>
    <s v="V555555_6"/>
    <x v="627"/>
    <x v="1"/>
    <s v="PORT09"/>
    <n v="717"/>
    <n v="41.66"/>
  </r>
  <r>
    <n v="1447196795.7"/>
    <x v="0"/>
    <s v="PORT04"/>
    <s v="V444_0"/>
    <n v="2"/>
    <s v="DTP"/>
    <n v="3"/>
    <n v="0"/>
    <s v="V555555_6"/>
    <x v="627"/>
    <x v="1"/>
    <s v="PORT09"/>
    <n v="501"/>
    <n v="20.5"/>
  </r>
  <r>
    <n v="1447156705.7"/>
    <x v="0"/>
    <s v="PORT04"/>
    <s v="V444_0"/>
    <n v="2"/>
    <s v="DTP"/>
    <n v="3"/>
    <n v="0"/>
    <s v="V555555_6"/>
    <x v="627"/>
    <x v="1"/>
    <s v="PORT09"/>
    <n v="927"/>
    <n v="69.72"/>
  </r>
  <r>
    <n v="1447389179.7"/>
    <x v="0"/>
    <s v="PORT04"/>
    <s v="V444_0"/>
    <n v="2"/>
    <s v="DTP"/>
    <n v="3"/>
    <n v="0"/>
    <s v="V555555_6"/>
    <x v="627"/>
    <x v="1"/>
    <s v="PORT09"/>
    <n v="423"/>
    <n v="14.56"/>
  </r>
  <r>
    <n v="1447173931.7"/>
    <x v="0"/>
    <s v="PORT04"/>
    <s v="V444_0"/>
    <n v="2"/>
    <s v="DTP"/>
    <n v="3"/>
    <n v="0"/>
    <s v="V555555_6"/>
    <x v="627"/>
    <x v="1"/>
    <s v="PORT09"/>
    <n v="881"/>
    <n v="60.46"/>
  </r>
  <r>
    <n v="1447258792.7"/>
    <x v="0"/>
    <s v="PORT04"/>
    <s v="V444_0"/>
    <n v="2"/>
    <s v="DTP"/>
    <n v="3"/>
    <n v="0"/>
    <s v="V555555_6"/>
    <x v="627"/>
    <x v="1"/>
    <s v="PORT09"/>
    <n v="618"/>
    <n v="29.08"/>
  </r>
  <r>
    <n v="1447323881.7"/>
    <x v="0"/>
    <s v="PORT04"/>
    <s v="V444_0"/>
    <n v="2"/>
    <s v="DTP"/>
    <n v="3"/>
    <n v="0"/>
    <s v="V555555_6"/>
    <x v="627"/>
    <x v="1"/>
    <s v="PORT09"/>
    <n v="708"/>
    <n v="41.86"/>
  </r>
  <r>
    <n v="1447165550.7"/>
    <x v="0"/>
    <s v="PORT04"/>
    <s v="V444_0"/>
    <n v="2"/>
    <s v="DTP"/>
    <n v="3"/>
    <n v="0"/>
    <s v="V555555_6"/>
    <x v="627"/>
    <x v="1"/>
    <s v="PORT09"/>
    <n v="596"/>
    <n v="31.52"/>
  </r>
  <r>
    <n v="1447374419.7"/>
    <x v="0"/>
    <s v="PORT04"/>
    <s v="V444_0"/>
    <n v="2"/>
    <s v="DTP"/>
    <n v="3"/>
    <n v="0"/>
    <s v="V555555_6"/>
    <x v="627"/>
    <x v="1"/>
    <s v="PORT09"/>
    <n v="527"/>
    <n v="30.66"/>
  </r>
  <r>
    <n v="1447168274.7"/>
    <x v="0"/>
    <s v="PORT04"/>
    <s v="V444_0"/>
    <n v="2"/>
    <s v="DTP"/>
    <n v="3"/>
    <n v="0"/>
    <s v="V555555_6"/>
    <x v="117"/>
    <x v="1"/>
    <s v="PORT09"/>
    <n v="322"/>
    <n v="2.7117199797492892"/>
  </r>
  <r>
    <n v="1447164254.7"/>
    <x v="0"/>
    <s v="PORT04"/>
    <s v="V444_0"/>
    <n v="2"/>
    <s v="DTP"/>
    <n v="3"/>
    <n v="0"/>
    <s v="V555555_6"/>
    <x v="285"/>
    <x v="1"/>
    <s v="PORT09"/>
    <n v="1112"/>
    <n v="4.7948800548117907"/>
  </r>
  <r>
    <n v="1447367166.7"/>
    <x v="0"/>
    <s v="PORT04"/>
    <s v="V444_0"/>
    <n v="2"/>
    <s v="DTP"/>
    <n v="3"/>
    <n v="0"/>
    <s v="V555555_6"/>
    <x v="285"/>
    <x v="1"/>
    <s v="PORT09"/>
    <n v="1044"/>
    <n v="4.7948800548117907"/>
  </r>
  <r>
    <n v="1447208181.7"/>
    <x v="0"/>
    <s v="PORT04"/>
    <s v="V444_0"/>
    <n v="2"/>
    <s v="DTP"/>
    <n v="3"/>
    <n v="0"/>
    <s v="V555555_6"/>
    <x v="285"/>
    <x v="1"/>
    <s v="PORT09"/>
    <n v="1849"/>
    <n v="9.0982849040053733"/>
  </r>
  <r>
    <n v="1447377698.7"/>
    <x v="0"/>
    <s v="PORT04"/>
    <s v="V444_0"/>
    <n v="2"/>
    <s v="DTP"/>
    <n v="3"/>
    <n v="0"/>
    <s v="V555555_6"/>
    <x v="285"/>
    <x v="1"/>
    <s v="PORT09"/>
    <n v="2516"/>
    <n v="12.185920150732423"/>
  </r>
  <r>
    <n v="1447295109.7"/>
    <x v="0"/>
    <s v="PORT04"/>
    <s v="V444_0"/>
    <n v="2"/>
    <s v="DTP"/>
    <n v="3"/>
    <n v="0"/>
    <s v="V555555_6"/>
    <x v="285"/>
    <x v="1"/>
    <s v="PORT09"/>
    <n v="1280"/>
    <n v="5.9936000685147377"/>
  </r>
  <r>
    <n v="1447260488.7"/>
    <x v="0"/>
    <s v="PORT04"/>
    <s v="V444_0"/>
    <n v="2"/>
    <s v="DTP"/>
    <n v="3"/>
    <n v="0"/>
    <s v="V555555_6"/>
    <x v="285"/>
    <x v="1"/>
    <s v="PORT09"/>
    <n v="318"/>
    <n v="0.1558336017813832"/>
  </r>
  <r>
    <n v="1447291623.7"/>
    <x v="0"/>
    <s v="PORT04"/>
    <s v="V444_0"/>
    <n v="2"/>
    <s v="DTP"/>
    <n v="3"/>
    <n v="0"/>
    <s v="V555555_6"/>
    <x v="628"/>
    <x v="1"/>
    <s v="PORT09"/>
    <n v="3531"/>
    <n v="42.64"/>
  </r>
  <r>
    <n v="1447389217.7"/>
    <x v="0"/>
    <s v="PORT04"/>
    <s v="V444_0"/>
    <n v="2"/>
    <s v="DTP"/>
    <n v="3"/>
    <n v="0"/>
    <s v="V555555_6"/>
    <x v="118"/>
    <x v="1"/>
    <s v="PORT09"/>
    <n v="424"/>
    <n v="1.815260377358491"/>
  </r>
  <r>
    <n v="1447175670.7"/>
    <x v="0"/>
    <s v="PORT04"/>
    <s v="V444_0"/>
    <n v="2"/>
    <s v="DTP"/>
    <n v="3"/>
    <n v="0"/>
    <s v="V555555_6"/>
    <x v="118"/>
    <x v="1"/>
    <s v="PORT09"/>
    <n v="880"/>
    <n v="9.36"/>
  </r>
  <r>
    <n v="1447365768.7"/>
    <x v="0"/>
    <s v="PORT04"/>
    <s v="V444_0"/>
    <n v="2"/>
    <s v="DTP"/>
    <n v="3"/>
    <n v="0"/>
    <s v="V555555_6"/>
    <x v="349"/>
    <x v="1"/>
    <s v="PORT09"/>
    <n v="347"/>
    <n v="0.34400717098801359"/>
  </r>
  <r>
    <n v="1447165527.7"/>
    <x v="0"/>
    <s v="PORT04"/>
    <s v="V444_0"/>
    <n v="2"/>
    <s v="DTP"/>
    <n v="3"/>
    <n v="0"/>
    <s v="V555555_6"/>
    <x v="349"/>
    <x v="1"/>
    <s v="PORT09"/>
    <n v="370"/>
    <n v="0.481610039383219"/>
  </r>
  <r>
    <n v="1447337842.7"/>
    <x v="0"/>
    <s v="PORT04"/>
    <s v="V444_0"/>
    <n v="2"/>
    <s v="DTP"/>
    <n v="3"/>
    <n v="0"/>
    <s v="V555555_6"/>
    <x v="349"/>
    <x v="1"/>
    <s v="PORT09"/>
    <n v="910"/>
    <n v="2.660322122307305"/>
  </r>
  <r>
    <n v="1447226509.7"/>
    <x v="0"/>
    <s v="PORT04"/>
    <s v="V444_0"/>
    <n v="2"/>
    <s v="DTP"/>
    <n v="3"/>
    <n v="0"/>
    <s v="V555555_6"/>
    <x v="349"/>
    <x v="1"/>
    <s v="PORT09"/>
    <n v="604"/>
    <n v="1.3760286839520544"/>
  </r>
  <r>
    <n v="1447206316.7"/>
    <x v="0"/>
    <s v="PORT04"/>
    <s v="V444_0"/>
    <n v="2"/>
    <s v="DTP"/>
    <n v="3"/>
    <n v="0"/>
    <s v="V555555_6"/>
    <x v="349"/>
    <x v="1"/>
    <s v="PORT09"/>
    <n v="784"/>
    <n v="2.5043722047927388"/>
  </r>
  <r>
    <n v="1447355130.7"/>
    <x v="0"/>
    <s v="PORT04"/>
    <s v="V444_0"/>
    <n v="2"/>
    <s v="DTP"/>
    <n v="3"/>
    <n v="0"/>
    <s v="V555555_6"/>
    <x v="349"/>
    <x v="1"/>
    <s v="PORT09"/>
    <n v="323"/>
    <n v="0.34400717098801359"/>
  </r>
  <r>
    <n v="1447295175.7"/>
    <x v="0"/>
    <s v="PORT04"/>
    <s v="V444_0"/>
    <n v="2"/>
    <s v="DTP"/>
    <n v="3"/>
    <n v="0"/>
    <s v="V555555_6"/>
    <x v="349"/>
    <x v="1"/>
    <s v="PORT09"/>
    <n v="268"/>
    <n v="9.1735245596803613E-2"/>
  </r>
  <r>
    <n v="1447266900.7"/>
    <x v="0"/>
    <s v="PORT04"/>
    <s v="V444_0"/>
    <n v="2"/>
    <s v="DTP"/>
    <n v="3"/>
    <n v="0"/>
    <s v="V555555_6"/>
    <x v="349"/>
    <x v="1"/>
    <s v="PORT09"/>
    <n v="704"/>
    <n v="1.7888372891376705"/>
  </r>
  <r>
    <n v="1447367942.7"/>
    <x v="0"/>
    <s v="PORT04"/>
    <s v="V444_0"/>
    <n v="2"/>
    <s v="DTP"/>
    <n v="3"/>
    <n v="0"/>
    <s v="V555555_6"/>
    <x v="349"/>
    <x v="1"/>
    <s v="PORT09"/>
    <n v="358"/>
    <n v="0.45867622798401808"/>
  </r>
  <r>
    <n v="1447258850.7"/>
    <x v="0"/>
    <s v="PORT04"/>
    <s v="V444_0"/>
    <n v="2"/>
    <s v="DTP"/>
    <n v="3"/>
    <n v="0"/>
    <s v="V555555_6"/>
    <x v="349"/>
    <x v="1"/>
    <s v="PORT09"/>
    <n v="314"/>
    <n v="0.22933811399200904"/>
  </r>
  <r>
    <n v="1447359744.7"/>
    <x v="0"/>
    <s v="PORT04"/>
    <s v="V444_0"/>
    <n v="2"/>
    <s v="DTP"/>
    <n v="3"/>
    <n v="0"/>
    <s v="V555555_6"/>
    <x v="349"/>
    <x v="1"/>
    <s v="PORT09"/>
    <n v="287"/>
    <n v="9.1735245596803613E-2"/>
  </r>
  <r>
    <n v="1447251217.7"/>
    <x v="0"/>
    <s v="PORT04"/>
    <s v="V444_0"/>
    <n v="2"/>
    <s v="DTP"/>
    <n v="3"/>
    <n v="0"/>
    <s v="V555555_6"/>
    <x v="349"/>
    <x v="1"/>
    <s v="PORT09"/>
    <n v="388"/>
    <n v="0.38070126922673503"/>
  </r>
  <r>
    <n v="1447367920.7"/>
    <x v="0"/>
    <s v="PORT04"/>
    <s v="V444_0"/>
    <n v="2"/>
    <s v="DTP"/>
    <n v="3"/>
    <n v="0"/>
    <s v="V555555_6"/>
    <x v="349"/>
    <x v="1"/>
    <s v="PORT09"/>
    <n v="400"/>
    <n v="0.53665118674130119"/>
  </r>
  <r>
    <n v="1447370724.7"/>
    <x v="0"/>
    <s v="PORT04"/>
    <s v="V444_0"/>
    <n v="2"/>
    <s v="DTP"/>
    <n v="3"/>
    <n v="0"/>
    <s v="V555555_6"/>
    <x v="349"/>
    <x v="1"/>
    <s v="PORT09"/>
    <n v="1111"/>
    <n v="3.12"/>
  </r>
  <r>
    <n v="1447321829.7"/>
    <x v="0"/>
    <s v="PORT04"/>
    <s v="V444_0"/>
    <n v="2"/>
    <s v="DTP"/>
    <n v="3"/>
    <n v="0"/>
    <s v="V555555_6"/>
    <x v="577"/>
    <x v="1"/>
    <s v="PORT09"/>
    <n v="1271"/>
    <n v="3.42"/>
  </r>
  <r>
    <n v="1447275636.7"/>
    <x v="0"/>
    <s v="PORT04"/>
    <s v="V444_0"/>
    <n v="2"/>
    <s v="DTP"/>
    <n v="3"/>
    <n v="0"/>
    <s v="V555555_6"/>
    <x v="629"/>
    <x v="1"/>
    <s v="PORT09"/>
    <n v="435"/>
    <n v="10.829404329963126"/>
  </r>
  <r>
    <n v="1447258781.7"/>
    <x v="0"/>
    <s v="PORT04"/>
    <s v="V444_0"/>
    <n v="2"/>
    <s v="DTP"/>
    <n v="3"/>
    <n v="0"/>
    <s v="V555555_6"/>
    <x v="629"/>
    <x v="1"/>
    <s v="PORT09"/>
    <n v="350"/>
    <n v="1.6712043719078897"/>
  </r>
  <r>
    <n v="1447258766.7"/>
    <x v="0"/>
    <s v="PORT04"/>
    <s v="V444_0"/>
    <n v="2"/>
    <s v="DTP"/>
    <n v="3"/>
    <n v="0"/>
    <s v="V555555_6"/>
    <x v="629"/>
    <x v="1"/>
    <s v="PORT09"/>
    <n v="401"/>
    <n v="5.3478539901052464"/>
  </r>
  <r>
    <n v="1447258767.7"/>
    <x v="0"/>
    <s v="PORT04"/>
    <s v="V444_0"/>
    <n v="2"/>
    <s v="DTP"/>
    <n v="3"/>
    <n v="0"/>
    <s v="V555555_6"/>
    <x v="629"/>
    <x v="1"/>
    <s v="PORT09"/>
    <n v="335"/>
    <n v="5.3478539901052464"/>
  </r>
  <r>
    <n v="1447336038.7"/>
    <x v="0"/>
    <s v="PORT04"/>
    <s v="V444_0"/>
    <n v="2"/>
    <s v="DTP"/>
    <n v="3"/>
    <n v="0"/>
    <s v="V555555_6"/>
    <x v="629"/>
    <x v="1"/>
    <s v="PORT09"/>
    <n v="479"/>
    <n v="12.698430603355227"/>
  </r>
  <r>
    <n v="1447187226.7"/>
    <x v="0"/>
    <s v="PORT04"/>
    <s v="V444_0"/>
    <n v="2"/>
    <s v="DTP"/>
    <n v="3"/>
    <n v="0"/>
    <s v="V555555_6"/>
    <x v="629"/>
    <x v="1"/>
    <s v="PORT09"/>
    <n v="331"/>
    <n v="5.3478539901052464"/>
  </r>
  <r>
    <n v="1447371353.7"/>
    <x v="0"/>
    <s v="PORT04"/>
    <s v="V444_0"/>
    <n v="2"/>
    <s v="DTP"/>
    <n v="3"/>
    <n v="0"/>
    <s v="V555555_6"/>
    <x v="629"/>
    <x v="1"/>
    <s v="PORT09"/>
    <n v="330"/>
    <n v="5.3478539901052464"/>
  </r>
  <r>
    <n v="1447206389.7"/>
    <x v="0"/>
    <s v="PORT04"/>
    <s v="V444_0"/>
    <n v="2"/>
    <s v="DTP"/>
    <n v="3"/>
    <n v="0"/>
    <s v="V555555_6"/>
    <x v="629"/>
    <x v="1"/>
    <s v="PORT09"/>
    <n v="334"/>
    <n v="2.7407751699289391"/>
  </r>
  <r>
    <n v="1447179704.7"/>
    <x v="0"/>
    <s v="PORT04"/>
    <s v="V444_0"/>
    <n v="2"/>
    <s v="DTP"/>
    <n v="3"/>
    <n v="0"/>
    <s v="V555555_6"/>
    <x v="629"/>
    <x v="1"/>
    <s v="PORT09"/>
    <n v="337"/>
    <n v="0.6684817487631558"/>
  </r>
  <r>
    <n v="1447359741.7"/>
    <x v="0"/>
    <s v="PORT04"/>
    <s v="V444_0"/>
    <n v="2"/>
    <s v="DTP"/>
    <n v="3"/>
    <n v="0"/>
    <s v="V555555_6"/>
    <x v="461"/>
    <x v="1"/>
    <s v="PORT09"/>
    <n v="289"/>
    <n v="2.7260504201680669"/>
  </r>
  <r>
    <n v="1447163640.7"/>
    <x v="0"/>
    <s v="PORT04"/>
    <s v="V444_0"/>
    <n v="2"/>
    <s v="DTP"/>
    <n v="3"/>
    <n v="0"/>
    <s v="V555555_6"/>
    <x v="461"/>
    <x v="1"/>
    <s v="PORT09"/>
    <n v="340"/>
    <n v="0.54521008403361337"/>
  </r>
  <r>
    <n v="1447383193.7"/>
    <x v="0"/>
    <s v="PORT04"/>
    <s v="V444_0"/>
    <n v="2"/>
    <s v="DTP"/>
    <n v="3"/>
    <n v="0"/>
    <s v="V555555_6"/>
    <x v="630"/>
    <x v="1"/>
    <s v="PORT09"/>
    <n v="422"/>
    <n v="11.68"/>
  </r>
  <r>
    <n v="1447284972.7"/>
    <x v="0"/>
    <s v="PORT04"/>
    <s v="V444_0"/>
    <n v="2"/>
    <s v="DTP"/>
    <n v="3"/>
    <n v="0"/>
    <s v="V555555_6"/>
    <x v="119"/>
    <x v="1"/>
    <s v="PORT09"/>
    <n v="253"/>
    <n v="4.9600000000000012E-2"/>
  </r>
  <r>
    <n v="1447160034.7"/>
    <x v="0"/>
    <s v="PORT04"/>
    <s v="V444_0"/>
    <n v="2"/>
    <s v="DTP"/>
    <n v="3"/>
    <n v="0"/>
    <s v="V555555_6"/>
    <x v="119"/>
    <x v="1"/>
    <s v="PORT09"/>
    <n v="278"/>
    <n v="4.9600000000000012E-2"/>
  </r>
  <r>
    <n v="1447323907.7"/>
    <x v="0"/>
    <s v="PORT04"/>
    <s v="V444_0"/>
    <n v="2"/>
    <s v="DTP"/>
    <n v="3"/>
    <n v="0"/>
    <s v="V555555_6"/>
    <x v="119"/>
    <x v="1"/>
    <s v="PORT09"/>
    <n v="329"/>
    <n v="9.9200000000000024E-2"/>
  </r>
  <r>
    <n v="1447156690.7"/>
    <x v="0"/>
    <s v="PORT04"/>
    <s v="V444_0"/>
    <n v="2"/>
    <s v="DTP"/>
    <n v="3"/>
    <n v="0"/>
    <s v="V555555_6"/>
    <x v="119"/>
    <x v="1"/>
    <s v="PORT09"/>
    <n v="338"/>
    <n v="0.14880000000000004"/>
  </r>
  <r>
    <n v="1447286633.7"/>
    <x v="0"/>
    <s v="PORT04"/>
    <s v="V444_0"/>
    <n v="2"/>
    <s v="DTP"/>
    <n v="3"/>
    <n v="0"/>
    <s v="V555555_6"/>
    <x v="119"/>
    <x v="1"/>
    <s v="PORT09"/>
    <n v="432"/>
    <n v="2.4800000000000004"/>
  </r>
  <r>
    <n v="1447229531.7"/>
    <x v="0"/>
    <s v="PORT04"/>
    <s v="V444_0"/>
    <n v="2"/>
    <s v="DTP"/>
    <n v="3"/>
    <n v="0"/>
    <s v="V555555_6"/>
    <x v="119"/>
    <x v="1"/>
    <s v="PORT09"/>
    <n v="418"/>
    <n v="2.4800000000000004"/>
  </r>
  <r>
    <n v="1447365770.7"/>
    <x v="0"/>
    <s v="PORT04"/>
    <s v="V444_0"/>
    <n v="2"/>
    <s v="DTP"/>
    <n v="3"/>
    <n v="0"/>
    <s v="V555555_6"/>
    <x v="119"/>
    <x v="1"/>
    <s v="PORT09"/>
    <n v="238"/>
    <n v="4.9600000000000012E-2"/>
  </r>
  <r>
    <n v="1447332314.7"/>
    <x v="0"/>
    <s v="PORT04"/>
    <s v="V444_0"/>
    <n v="2"/>
    <s v="DTP"/>
    <n v="3"/>
    <n v="0"/>
    <s v="V555555_6"/>
    <x v="119"/>
    <x v="1"/>
    <s v="PORT09"/>
    <n v="523"/>
    <n v="4.84"/>
  </r>
  <r>
    <n v="1447185749.7"/>
    <x v="0"/>
    <s v="PORT04"/>
    <s v="V444_0"/>
    <n v="2"/>
    <s v="DTP"/>
    <n v="3"/>
    <n v="0"/>
    <s v="V555555_6"/>
    <x v="120"/>
    <x v="1"/>
    <s v="PORT09"/>
    <n v="257"/>
    <n v="0.39655616699684476"/>
  </r>
  <r>
    <n v="1447346496.7"/>
    <x v="0"/>
    <s v="PORT04"/>
    <s v="V444_0"/>
    <n v="2"/>
    <s v="DTP"/>
    <n v="3"/>
    <n v="0"/>
    <s v="V555555_6"/>
    <x v="120"/>
    <x v="1"/>
    <s v="PORT09"/>
    <n v="696"/>
    <n v="8.3485508841440996"/>
  </r>
  <r>
    <n v="1447269487.7"/>
    <x v="0"/>
    <s v="PORT04"/>
    <s v="V444_0"/>
    <n v="2"/>
    <s v="DTP"/>
    <n v="3"/>
    <n v="0"/>
    <s v="V555555_6"/>
    <x v="120"/>
    <x v="1"/>
    <s v="PORT09"/>
    <n v="598"/>
    <n v="7.3884675324675282"/>
  </r>
  <r>
    <n v="1447283703.7"/>
    <x v="0"/>
    <s v="PORT04"/>
    <s v="V444_0"/>
    <n v="2"/>
    <s v="DTP"/>
    <n v="3"/>
    <n v="0"/>
    <s v="V555555_6"/>
    <x v="120"/>
    <x v="1"/>
    <s v="PORT09"/>
    <n v="640"/>
    <n v="8.3485508841440996"/>
  </r>
  <r>
    <n v="1447346588.7"/>
    <x v="0"/>
    <s v="PORT04"/>
    <s v="V444_0"/>
    <n v="2"/>
    <s v="DTP"/>
    <n v="3"/>
    <n v="0"/>
    <s v="V555555_6"/>
    <x v="120"/>
    <x v="1"/>
    <s v="PORT09"/>
    <n v="410"/>
    <n v="2.0871377210360249"/>
  </r>
  <r>
    <n v="1447245201.7"/>
    <x v="0"/>
    <s v="PORT04"/>
    <s v="V444_0"/>
    <n v="2"/>
    <s v="DTP"/>
    <n v="3"/>
    <n v="0"/>
    <s v="V555555_6"/>
    <x v="120"/>
    <x v="1"/>
    <s v="PORT09"/>
    <n v="3241"/>
    <n v="63.614131631080753"/>
  </r>
  <r>
    <n v="1447346557.7"/>
    <x v="0"/>
    <s v="PORT04"/>
    <s v="V444_0"/>
    <n v="2"/>
    <s v="DTP"/>
    <n v="3"/>
    <n v="0"/>
    <s v="V555555_6"/>
    <x v="120"/>
    <x v="1"/>
    <s v="PORT09"/>
    <n v="679"/>
    <n v="8.3485508841440996"/>
  </r>
  <r>
    <n v="1447367950.7"/>
    <x v="0"/>
    <s v="PORT04"/>
    <s v="V444_0"/>
    <n v="2"/>
    <s v="DTP"/>
    <n v="3"/>
    <n v="0"/>
    <s v="V555555_6"/>
    <x v="120"/>
    <x v="1"/>
    <s v="PORT09"/>
    <n v="332"/>
    <n v="1.0435688605180125"/>
  </r>
  <r>
    <n v="1447323817.7"/>
    <x v="0"/>
    <s v="PORT04"/>
    <s v="V444_0"/>
    <n v="2"/>
    <s v="DTP"/>
    <n v="3"/>
    <n v="0"/>
    <s v="V555555_6"/>
    <x v="120"/>
    <x v="1"/>
    <s v="PORT09"/>
    <n v="621"/>
    <n v="5.98"/>
  </r>
  <r>
    <n v="1447323917.7"/>
    <x v="0"/>
    <s v="PORT04"/>
    <s v="V444_0"/>
    <n v="2"/>
    <s v="DTP"/>
    <n v="3"/>
    <n v="0"/>
    <s v="V555555_6"/>
    <x v="487"/>
    <x v="1"/>
    <s v="PORT09"/>
    <n v="323"/>
    <n v="0.20416436242042316"/>
  </r>
  <r>
    <n v="1447209518.7"/>
    <x v="0"/>
    <s v="PORT04"/>
    <s v="V444_0"/>
    <n v="2"/>
    <s v="DTP"/>
    <n v="3"/>
    <n v="0"/>
    <s v="V555555_6"/>
    <x v="120"/>
    <x v="1"/>
    <s v="PORT09"/>
    <n v="1064"/>
    <n v="14.78"/>
  </r>
  <r>
    <n v="1447381073.7"/>
    <x v="0"/>
    <s v="PORT04"/>
    <s v="V444_0"/>
    <n v="2"/>
    <s v="DTP"/>
    <n v="3"/>
    <n v="0"/>
    <s v="V555555_6"/>
    <x v="487"/>
    <x v="1"/>
    <s v="PORT09"/>
    <n v="1324"/>
    <n v="19.399999999999999"/>
  </r>
  <r>
    <n v="1447163441.7"/>
    <x v="0"/>
    <s v="PORT04"/>
    <s v="V444_0"/>
    <n v="2"/>
    <s v="DTP"/>
    <n v="3"/>
    <n v="0"/>
    <s v="V555555_6"/>
    <x v="120"/>
    <x v="1"/>
    <s v="PORT09"/>
    <n v="1242"/>
    <n v="18.18"/>
  </r>
  <r>
    <n v="1447275684.7"/>
    <x v="0"/>
    <s v="PORT04"/>
    <s v="V444_0"/>
    <n v="2"/>
    <s v="DTP"/>
    <n v="3"/>
    <n v="0"/>
    <s v="V555555_6"/>
    <x v="120"/>
    <x v="1"/>
    <s v="PORT09"/>
    <n v="851"/>
    <n v="12.14"/>
  </r>
  <r>
    <n v="1447397834.7"/>
    <x v="0"/>
    <s v="PORT04"/>
    <s v="V444_0"/>
    <n v="2"/>
    <s v="DTP"/>
    <n v="3"/>
    <n v="0"/>
    <s v="V555555_6"/>
    <x v="121"/>
    <x v="1"/>
    <s v="PORT09"/>
    <n v="622"/>
    <n v="3.0460950086576832"/>
  </r>
  <r>
    <n v="1447350621.7"/>
    <x v="0"/>
    <s v="PORT04"/>
    <s v="V444_0"/>
    <n v="2"/>
    <s v="DTP"/>
    <n v="3"/>
    <n v="0"/>
    <s v="V555555_6"/>
    <x v="121"/>
    <x v="1"/>
    <s v="PORT09"/>
    <n v="438"/>
    <n v="1.7709854701498158"/>
  </r>
  <r>
    <n v="1447156687.7"/>
    <x v="0"/>
    <s v="PORT04"/>
    <s v="V444_0"/>
    <n v="2"/>
    <s v="DTP"/>
    <n v="3"/>
    <n v="0"/>
    <s v="V555555_6"/>
    <x v="121"/>
    <x v="1"/>
    <s v="PORT09"/>
    <n v="372"/>
    <n v="0.44274636753745394"/>
  </r>
  <r>
    <n v="1447389216.7"/>
    <x v="0"/>
    <s v="PORT04"/>
    <s v="V444_0"/>
    <n v="2"/>
    <s v="DTP"/>
    <n v="3"/>
    <n v="0"/>
    <s v="V555555_6"/>
    <x v="121"/>
    <x v="1"/>
    <s v="PORT09"/>
    <n v="1170"/>
    <n v="6.46"/>
  </r>
  <r>
    <n v="1447184192.7"/>
    <x v="0"/>
    <s v="PORT04"/>
    <s v="V444_0"/>
    <n v="2"/>
    <s v="DTP"/>
    <n v="3"/>
    <n v="0"/>
    <s v="V555555_6"/>
    <x v="488"/>
    <x v="1"/>
    <s v="PORT09"/>
    <n v="4794"/>
    <n v="30.849927001516122"/>
  </r>
  <r>
    <n v="1447168285.7"/>
    <x v="0"/>
    <s v="PORT04"/>
    <s v="V444_0"/>
    <n v="2"/>
    <s v="DTP"/>
    <n v="3"/>
    <n v="0"/>
    <s v="V555555_6"/>
    <x v="289"/>
    <x v="1"/>
    <s v="PORT09"/>
    <n v="340"/>
    <n v="0.33071269035532991"/>
  </r>
  <r>
    <n v="1447255604.7"/>
    <x v="0"/>
    <s v="PORT04"/>
    <s v="V444_0"/>
    <n v="2"/>
    <s v="DTP"/>
    <n v="3"/>
    <n v="0"/>
    <s v="V555555_6"/>
    <x v="289"/>
    <x v="1"/>
    <s v="PORT09"/>
    <n v="1272"/>
    <n v="3.3071269035532991"/>
  </r>
  <r>
    <n v="1447163446.7"/>
    <x v="0"/>
    <s v="PORT04"/>
    <s v="V444_0"/>
    <n v="2"/>
    <s v="DTP"/>
    <n v="3"/>
    <n v="0"/>
    <s v="V555555_6"/>
    <x v="289"/>
    <x v="1"/>
    <s v="PORT09"/>
    <n v="3240"/>
    <n v="9.8800000000000008"/>
  </r>
  <r>
    <n v="1447163445.7"/>
    <x v="0"/>
    <s v="PORT04"/>
    <s v="V444_0"/>
    <n v="2"/>
    <s v="DTP"/>
    <n v="3"/>
    <n v="0"/>
    <s v="V555555_6"/>
    <x v="289"/>
    <x v="1"/>
    <s v="PORT09"/>
    <n v="4275"/>
    <n v="11.64"/>
  </r>
  <r>
    <n v="1447163444.7"/>
    <x v="0"/>
    <s v="PORT04"/>
    <s v="V444_0"/>
    <n v="2"/>
    <s v="DTP"/>
    <n v="3"/>
    <n v="0"/>
    <s v="V555555_6"/>
    <x v="289"/>
    <x v="1"/>
    <s v="PORT09"/>
    <n v="6306"/>
    <n v="17.940000000000001"/>
  </r>
  <r>
    <n v="1447323709.7"/>
    <x v="0"/>
    <s v="PORT04"/>
    <s v="V444_0"/>
    <n v="2"/>
    <s v="DTP"/>
    <n v="3"/>
    <n v="0"/>
    <s v="V555555_6"/>
    <x v="289"/>
    <x v="1"/>
    <s v="PORT09"/>
    <n v="5323"/>
    <n v="12.680000000000001"/>
  </r>
  <r>
    <n v="1447323710.7"/>
    <x v="0"/>
    <s v="PORT04"/>
    <s v="V444_0"/>
    <n v="2"/>
    <s v="DTP"/>
    <n v="3"/>
    <n v="0"/>
    <s v="V555555_6"/>
    <x v="289"/>
    <x v="1"/>
    <s v="PORT09"/>
    <n v="5274"/>
    <n v="14.680000000000001"/>
  </r>
  <r>
    <n v="1447323713.7"/>
    <x v="0"/>
    <s v="PORT04"/>
    <s v="V444_0"/>
    <n v="2"/>
    <s v="DTP"/>
    <n v="3"/>
    <n v="0"/>
    <s v="V555555_6"/>
    <x v="289"/>
    <x v="1"/>
    <s v="PORT09"/>
    <n v="5262"/>
    <n v="14.680000000000001"/>
  </r>
  <r>
    <n v="1447323711.7"/>
    <x v="0"/>
    <s v="PORT04"/>
    <s v="V444_0"/>
    <n v="2"/>
    <s v="DTP"/>
    <n v="3"/>
    <n v="0"/>
    <s v="V555555_6"/>
    <x v="289"/>
    <x v="1"/>
    <s v="PORT09"/>
    <n v="5257"/>
    <n v="13.66"/>
  </r>
  <r>
    <n v="1447323714.7"/>
    <x v="0"/>
    <s v="PORT04"/>
    <s v="V444_0"/>
    <n v="2"/>
    <s v="DTP"/>
    <n v="3"/>
    <n v="0"/>
    <s v="V555555_6"/>
    <x v="289"/>
    <x v="1"/>
    <s v="PORT09"/>
    <n v="5254"/>
    <n v="14.64"/>
  </r>
  <r>
    <n v="1447323712.7"/>
    <x v="0"/>
    <s v="PORT04"/>
    <s v="V444_0"/>
    <n v="2"/>
    <s v="DTP"/>
    <n v="3"/>
    <n v="0"/>
    <s v="V555555_6"/>
    <x v="289"/>
    <x v="1"/>
    <s v="PORT09"/>
    <n v="5305"/>
    <n v="13.58"/>
  </r>
  <r>
    <n v="1447163443.7"/>
    <x v="0"/>
    <s v="PORT04"/>
    <s v="V444_0"/>
    <n v="2"/>
    <s v="DTP"/>
    <n v="3"/>
    <n v="0"/>
    <s v="V555555_6"/>
    <x v="289"/>
    <x v="1"/>
    <s v="PORT09"/>
    <n v="7294"/>
    <n v="17.3"/>
  </r>
  <r>
    <n v="1447255605.7"/>
    <x v="0"/>
    <s v="PORT04"/>
    <s v="V444_0"/>
    <n v="2"/>
    <s v="DTP"/>
    <n v="3"/>
    <n v="0"/>
    <s v="V555555_6"/>
    <x v="289"/>
    <x v="1"/>
    <s v="PORT09"/>
    <n v="9331"/>
    <n v="24.5"/>
  </r>
  <r>
    <n v="1447163447.7"/>
    <x v="0"/>
    <s v="PORT04"/>
    <s v="V444_0"/>
    <n v="2"/>
    <s v="DTP"/>
    <n v="3"/>
    <n v="0"/>
    <s v="V555555_6"/>
    <x v="289"/>
    <x v="1"/>
    <s v="PORT09"/>
    <n v="10322"/>
    <n v="25.44"/>
  </r>
  <r>
    <n v="1447255606.7"/>
    <x v="0"/>
    <s v="PORT04"/>
    <s v="V444_0"/>
    <n v="2"/>
    <s v="DTP"/>
    <n v="3"/>
    <n v="0"/>
    <s v="V555555_6"/>
    <x v="289"/>
    <x v="1"/>
    <s v="PORT09"/>
    <n v="10324"/>
    <n v="23.419999999999998"/>
  </r>
  <r>
    <n v="1447198606.7"/>
    <x v="0"/>
    <s v="PORT04"/>
    <s v="V444_0"/>
    <n v="2"/>
    <s v="DTP"/>
    <n v="3"/>
    <n v="0"/>
    <s v="V555555_6"/>
    <x v="289"/>
    <x v="1"/>
    <s v="PORT09"/>
    <n v="20253"/>
    <n v="53.540000000000006"/>
  </r>
  <r>
    <n v="1447194627.7"/>
    <x v="0"/>
    <s v="PORT04"/>
    <s v="V444_0"/>
    <n v="2"/>
    <s v="DTP"/>
    <n v="3"/>
    <n v="0"/>
    <s v="V555555_6"/>
    <x v="122"/>
    <x v="1"/>
    <s v="PORT09"/>
    <n v="346"/>
    <n v="1.731166666666667"/>
  </r>
  <r>
    <n v="1447233393.7"/>
    <x v="0"/>
    <s v="PORT04"/>
    <s v="V444_0"/>
    <n v="2"/>
    <s v="DTP"/>
    <n v="3"/>
    <n v="0"/>
    <s v="V555555_6"/>
    <x v="122"/>
    <x v="1"/>
    <s v="PORT09"/>
    <n v="374"/>
    <n v="4.24"/>
  </r>
  <r>
    <n v="1447184614.7"/>
    <x v="0"/>
    <s v="PORT04"/>
    <s v="V444_0"/>
    <n v="2"/>
    <s v="DTP"/>
    <n v="3"/>
    <n v="0"/>
    <s v="V555555_6"/>
    <x v="631"/>
    <x v="1"/>
    <s v="PORT09"/>
    <n v="434"/>
    <n v="6.9"/>
  </r>
  <r>
    <n v="1447258851.7"/>
    <x v="0"/>
    <s v="PORT04"/>
    <s v="V444_0"/>
    <n v="2"/>
    <s v="DTP"/>
    <n v="3"/>
    <n v="0"/>
    <s v="V555555_6"/>
    <x v="464"/>
    <x v="1"/>
    <s v="PORT09"/>
    <n v="291"/>
    <n v="0.78652756480843677"/>
  </r>
  <r>
    <n v="1447353784.7"/>
    <x v="0"/>
    <s v="PORT04"/>
    <s v="V444_0"/>
    <n v="2"/>
    <s v="DTP"/>
    <n v="3"/>
    <n v="0"/>
    <s v="V555555_6"/>
    <x v="464"/>
    <x v="1"/>
    <s v="PORT09"/>
    <n v="296"/>
    <n v="0.78652756480843677"/>
  </r>
  <r>
    <n v="1447159977.7"/>
    <x v="0"/>
    <s v="PORT04"/>
    <s v="V444_0"/>
    <n v="2"/>
    <s v="DTP"/>
    <n v="3"/>
    <n v="0"/>
    <s v="V555555_6"/>
    <x v="464"/>
    <x v="1"/>
    <s v="PORT09"/>
    <n v="244"/>
    <n v="0.39326378240421839"/>
  </r>
  <r>
    <n v="1447198883.7"/>
    <x v="0"/>
    <s v="PORT04"/>
    <s v="V444_0"/>
    <n v="2"/>
    <s v="DTP"/>
    <n v="3"/>
    <n v="0"/>
    <s v="V555555_6"/>
    <x v="464"/>
    <x v="1"/>
    <s v="PORT09"/>
    <n v="301"/>
    <n v="0.78652756480843677"/>
  </r>
  <r>
    <n v="1447198882.7"/>
    <x v="0"/>
    <s v="PORT04"/>
    <s v="V444_0"/>
    <n v="2"/>
    <s v="DTP"/>
    <n v="3"/>
    <n v="0"/>
    <s v="V555555_6"/>
    <x v="508"/>
    <x v="1"/>
    <s v="PORT09"/>
    <n v="291"/>
    <n v="0.26510604125083076"/>
  </r>
  <r>
    <n v="1447336257.7"/>
    <x v="0"/>
    <s v="PORT04"/>
    <s v="V444_0"/>
    <n v="2"/>
    <s v="DTP"/>
    <n v="3"/>
    <n v="0"/>
    <s v="V555555_6"/>
    <x v="508"/>
    <x v="1"/>
    <s v="PORT09"/>
    <n v="333"/>
    <n v="2.6510604125083077"/>
  </r>
  <r>
    <n v="1447208878.7"/>
    <x v="0"/>
    <s v="PORT04"/>
    <s v="V444_0"/>
    <n v="2"/>
    <s v="DTP"/>
    <n v="3"/>
    <n v="0"/>
    <s v="V555555_6"/>
    <x v="508"/>
    <x v="1"/>
    <s v="PORT09"/>
    <n v="279"/>
    <n v="0.1060424165003323"/>
  </r>
  <r>
    <n v="1447390666.7"/>
    <x v="0"/>
    <s v="PORT04"/>
    <s v="V444_0"/>
    <n v="2"/>
    <s v="DTP"/>
    <n v="3"/>
    <n v="0"/>
    <s v="V555555_6"/>
    <x v="270"/>
    <x v="1"/>
    <s v="PORT09"/>
    <n v="344"/>
    <n v="1.4506666666666665"/>
  </r>
  <r>
    <n v="1447196645.7"/>
    <x v="0"/>
    <s v="PORT04"/>
    <s v="V444_0"/>
    <n v="2"/>
    <s v="DTP"/>
    <n v="3"/>
    <n v="0"/>
    <s v="V555555_6"/>
    <x v="466"/>
    <x v="1"/>
    <s v="PORT09"/>
    <n v="348"/>
    <n v="0.41478373143963843"/>
  </r>
  <r>
    <n v="1447357376.7"/>
    <x v="0"/>
    <s v="PORT04"/>
    <s v="V444_0"/>
    <n v="2"/>
    <s v="DTP"/>
    <n v="3"/>
    <n v="0"/>
    <s v="V555555_6"/>
    <x v="466"/>
    <x v="1"/>
    <s v="PORT09"/>
    <n v="386"/>
    <n v="2.4887023886378308"/>
  </r>
  <r>
    <n v="1447204324.7"/>
    <x v="0"/>
    <s v="PORT04"/>
    <s v="V444_0"/>
    <n v="2"/>
    <s v="DTP"/>
    <n v="3"/>
    <n v="0"/>
    <s v="V555555_6"/>
    <x v="466"/>
    <x v="1"/>
    <s v="PORT09"/>
    <n v="435"/>
    <n v="2.4887023886378308"/>
  </r>
  <r>
    <n v="1447336031.7"/>
    <x v="0"/>
    <s v="PORT04"/>
    <s v="V444_0"/>
    <n v="2"/>
    <s v="DTP"/>
    <n v="3"/>
    <n v="0"/>
    <s v="V555555_6"/>
    <x v="466"/>
    <x v="1"/>
    <s v="PORT09"/>
    <n v="301"/>
    <n v="0.82956746287927685"/>
  </r>
  <r>
    <n v="1447159851.7"/>
    <x v="0"/>
    <s v="PORT04"/>
    <s v="V444_0"/>
    <n v="2"/>
    <s v="DTP"/>
    <n v="3"/>
    <n v="0"/>
    <s v="V555555_6"/>
    <x v="466"/>
    <x v="1"/>
    <s v="PORT09"/>
    <n v="432"/>
    <n v="2.4887023886378308"/>
  </r>
  <r>
    <n v="1447266888.7"/>
    <x v="0"/>
    <s v="PORT04"/>
    <s v="V444_0"/>
    <n v="2"/>
    <s v="DTP"/>
    <n v="3"/>
    <n v="0"/>
    <s v="V555555_6"/>
    <x v="466"/>
    <x v="1"/>
    <s v="PORT09"/>
    <n v="470"/>
    <n v="2.58"/>
  </r>
  <r>
    <n v="1447367941.7"/>
    <x v="0"/>
    <s v="PORT04"/>
    <s v="V444_0"/>
    <n v="2"/>
    <s v="DTP"/>
    <n v="3"/>
    <n v="0"/>
    <s v="V555555_6"/>
    <x v="466"/>
    <x v="1"/>
    <s v="PORT09"/>
    <n v="437"/>
    <n v="2.68"/>
  </r>
  <r>
    <n v="1447386811.7"/>
    <x v="0"/>
    <s v="PORT04"/>
    <s v="V444_0"/>
    <n v="2"/>
    <s v="DTP"/>
    <n v="3"/>
    <n v="0"/>
    <s v="V555555_6"/>
    <x v="351"/>
    <x v="1"/>
    <s v="PORT09"/>
    <n v="596"/>
    <n v="4.38"/>
  </r>
  <r>
    <n v="1447392838.7"/>
    <x v="0"/>
    <s v="PORT04"/>
    <s v="V444_0"/>
    <n v="2"/>
    <s v="DTP"/>
    <n v="3"/>
    <n v="0"/>
    <s v="V555555_6"/>
    <x v="466"/>
    <x v="1"/>
    <s v="PORT09"/>
    <n v="646"/>
    <n v="3.6"/>
  </r>
  <r>
    <n v="1447152322.7"/>
    <x v="0"/>
    <s v="PORT04"/>
    <s v="V444_0"/>
    <n v="2"/>
    <s v="DTP"/>
    <n v="3"/>
    <n v="0"/>
    <s v="V555555_6"/>
    <x v="466"/>
    <x v="1"/>
    <s v="PORT09"/>
    <n v="624"/>
    <n v="3.5999999999999996"/>
  </r>
  <r>
    <n v="1447167235.7"/>
    <x v="0"/>
    <s v="PORT04"/>
    <s v="V444_0"/>
    <n v="2"/>
    <s v="DTP"/>
    <n v="3"/>
    <n v="0"/>
    <s v="V555555_6"/>
    <x v="351"/>
    <x v="1"/>
    <s v="PORT09"/>
    <n v="2891"/>
    <n v="21.78"/>
  </r>
  <r>
    <n v="1447226319.7"/>
    <x v="0"/>
    <s v="PORT04"/>
    <s v="V444_0"/>
    <n v="2"/>
    <s v="DTP"/>
    <n v="3"/>
    <n v="0"/>
    <s v="V555555_6"/>
    <x v="351"/>
    <x v="1"/>
    <s v="PORT09"/>
    <n v="747"/>
    <n v="4.4400000000000004"/>
  </r>
  <r>
    <n v="1447266899.7"/>
    <x v="0"/>
    <s v="PORT04"/>
    <s v="V444_0"/>
    <n v="2"/>
    <s v="DTP"/>
    <n v="3"/>
    <n v="0"/>
    <s v="V555555_6"/>
    <x v="489"/>
    <x v="1"/>
    <s v="PORT09"/>
    <n v="350"/>
    <n v="1.2268156424581007"/>
  </r>
  <r>
    <n v="1447193108.7"/>
    <x v="0"/>
    <s v="PORT04"/>
    <s v="V444_0"/>
    <n v="2"/>
    <s v="DTP"/>
    <n v="3"/>
    <n v="0"/>
    <s v="V555555_6"/>
    <x v="489"/>
    <x v="1"/>
    <s v="PORT09"/>
    <n v="420"/>
    <n v="1.8811173184357546"/>
  </r>
  <r>
    <n v="1447273234.7"/>
    <x v="0"/>
    <s v="PORT04"/>
    <s v="V444_0"/>
    <n v="2"/>
    <s v="DTP"/>
    <n v="3"/>
    <n v="0"/>
    <s v="V555555_6"/>
    <x v="489"/>
    <x v="1"/>
    <s v="PORT09"/>
    <n v="785"/>
    <n v="4.5999999999999996"/>
  </r>
  <r>
    <n v="1447355129.7"/>
    <x v="0"/>
    <s v="PORT04"/>
    <s v="V444_0"/>
    <n v="2"/>
    <s v="DTP"/>
    <n v="3"/>
    <n v="0"/>
    <s v="V555555_6"/>
    <x v="271"/>
    <x v="1"/>
    <s v="PORT09"/>
    <n v="414"/>
    <n v="1.0590364491178406"/>
  </r>
  <r>
    <n v="1447251216.7"/>
    <x v="0"/>
    <s v="PORT04"/>
    <s v="V444_0"/>
    <n v="2"/>
    <s v="DTP"/>
    <n v="3"/>
    <n v="0"/>
    <s v="V555555_6"/>
    <x v="271"/>
    <x v="1"/>
    <s v="PORT09"/>
    <n v="600"/>
    <n v="2.6917176415078448"/>
  </r>
  <r>
    <n v="1447156636.7"/>
    <x v="0"/>
    <s v="PORT04"/>
    <s v="V444_0"/>
    <n v="2"/>
    <s v="DTP"/>
    <n v="3"/>
    <n v="0"/>
    <s v="V555555_6"/>
    <x v="271"/>
    <x v="1"/>
    <s v="PORT09"/>
    <n v="321"/>
    <n v="0.52951822455892028"/>
  </r>
  <r>
    <n v="1447386810.7"/>
    <x v="0"/>
    <s v="PORT04"/>
    <s v="V444_0"/>
    <n v="2"/>
    <s v="DTP"/>
    <n v="3"/>
    <n v="0"/>
    <s v="V555555_6"/>
    <x v="271"/>
    <x v="1"/>
    <s v="PORT09"/>
    <n v="1291"/>
    <n v="8.9135567800751581"/>
  </r>
  <r>
    <n v="1447383187.7"/>
    <x v="0"/>
    <s v="PORT04"/>
    <s v="V444_0"/>
    <n v="2"/>
    <s v="DTP"/>
    <n v="3"/>
    <n v="0"/>
    <s v="V555555_6"/>
    <x v="271"/>
    <x v="1"/>
    <s v="PORT09"/>
    <n v="326"/>
    <n v="0.17650607485297343"/>
  </r>
  <r>
    <n v="1447156637.7"/>
    <x v="0"/>
    <s v="PORT04"/>
    <s v="V444_0"/>
    <n v="2"/>
    <s v="DTP"/>
    <n v="3"/>
    <n v="0"/>
    <s v="V555555_6"/>
    <x v="271"/>
    <x v="1"/>
    <s v="PORT09"/>
    <n v="299"/>
    <n v="0.40596397216183888"/>
  </r>
  <r>
    <n v="1447355126.7"/>
    <x v="0"/>
    <s v="PORT04"/>
    <s v="V444_0"/>
    <n v="2"/>
    <s v="DTP"/>
    <n v="3"/>
    <n v="0"/>
    <s v="V555555_6"/>
    <x v="271"/>
    <x v="1"/>
    <s v="PORT09"/>
    <n v="551"/>
    <n v="2.471085047941628"/>
  </r>
  <r>
    <n v="1447238385.7"/>
    <x v="0"/>
    <s v="PORT04"/>
    <s v="V444_0"/>
    <n v="2"/>
    <s v="DTP"/>
    <n v="3"/>
    <n v="0"/>
    <s v="V555555_6"/>
    <x v="271"/>
    <x v="1"/>
    <s v="PORT09"/>
    <n v="456"/>
    <n v="1.7650607485297343"/>
  </r>
  <r>
    <n v="1447242487.7"/>
    <x v="0"/>
    <s v="PORT04"/>
    <s v="V444_0"/>
    <n v="2"/>
    <s v="DTP"/>
    <n v="3"/>
    <n v="0"/>
    <s v="V555555_6"/>
    <x v="271"/>
    <x v="1"/>
    <s v="PORT09"/>
    <n v="251"/>
    <n v="8.8253037426486713E-2"/>
  </r>
  <r>
    <n v="1447406926.7"/>
    <x v="0"/>
    <s v="PORT04"/>
    <s v="V444_0"/>
    <n v="2"/>
    <s v="DTP"/>
    <n v="3"/>
    <n v="0"/>
    <s v="V555555_6"/>
    <x v="271"/>
    <x v="1"/>
    <s v="PORT09"/>
    <n v="338"/>
    <n v="4.4126518713243357E-2"/>
  </r>
  <r>
    <n v="1447323882.7"/>
    <x v="0"/>
    <s v="PORT04"/>
    <s v="V444_0"/>
    <n v="2"/>
    <s v="DTP"/>
    <n v="3"/>
    <n v="0"/>
    <s v="V555555_6"/>
    <x v="271"/>
    <x v="1"/>
    <s v="PORT09"/>
    <n v="1456"/>
    <n v="9.1999999999999993"/>
  </r>
  <r>
    <n v="1447388474.7"/>
    <x v="0"/>
    <s v="PORT04"/>
    <s v="V444_0"/>
    <n v="2"/>
    <s v="DTP"/>
    <n v="3"/>
    <n v="0"/>
    <s v="V555555_6"/>
    <x v="271"/>
    <x v="1"/>
    <s v="PORT09"/>
    <n v="2093"/>
    <n v="15.2"/>
  </r>
  <r>
    <n v="1447359787.7"/>
    <x v="0"/>
    <s v="PORT04"/>
    <s v="V444_0"/>
    <n v="2"/>
    <s v="DTP"/>
    <n v="3"/>
    <n v="0"/>
    <s v="V555555_6"/>
    <x v="271"/>
    <x v="1"/>
    <s v="PORT09"/>
    <n v="5246"/>
    <n v="44.34"/>
  </r>
  <r>
    <n v="1447401837.7"/>
    <x v="0"/>
    <s v="PORT04"/>
    <s v="V444_0"/>
    <n v="2"/>
    <s v="DTP"/>
    <n v="3"/>
    <n v="0"/>
    <s v="V555555_6"/>
    <x v="271"/>
    <x v="1"/>
    <s v="PORT09"/>
    <n v="5260"/>
    <n v="44.26"/>
  </r>
  <r>
    <n v="1447184535.7"/>
    <x v="0"/>
    <s v="PORT04"/>
    <s v="V444_0"/>
    <n v="2"/>
    <s v="DTP"/>
    <n v="3"/>
    <n v="0"/>
    <s v="V555555_6"/>
    <x v="352"/>
    <x v="1"/>
    <s v="PORT09"/>
    <n v="690"/>
    <n v="2.8591167990987683"/>
  </r>
  <r>
    <n v="1447337840.7"/>
    <x v="0"/>
    <s v="PORT04"/>
    <s v="V444_0"/>
    <n v="2"/>
    <s v="DTP"/>
    <n v="3"/>
    <n v="0"/>
    <s v="V555555_6"/>
    <x v="352"/>
    <x v="1"/>
    <s v="PORT09"/>
    <n v="1334"/>
    <n v="7.9419911086076898"/>
  </r>
  <r>
    <n v="1447184534.7"/>
    <x v="0"/>
    <s v="PORT04"/>
    <s v="V444_0"/>
    <n v="2"/>
    <s v="DTP"/>
    <n v="3"/>
    <n v="0"/>
    <s v="V555555_6"/>
    <x v="352"/>
    <x v="1"/>
    <s v="PORT09"/>
    <n v="1021"/>
    <n v="5.5593937760253826"/>
  </r>
  <r>
    <n v="1447184536.7"/>
    <x v="0"/>
    <s v="PORT04"/>
    <s v="V444_0"/>
    <n v="2"/>
    <s v="DTP"/>
    <n v="3"/>
    <n v="0"/>
    <s v="V555555_6"/>
    <x v="352"/>
    <x v="1"/>
    <s v="PORT09"/>
    <n v="2483"/>
    <n v="18.18"/>
  </r>
  <r>
    <n v="1447163438.7"/>
    <x v="0"/>
    <s v="PORT04"/>
    <s v="V444_0"/>
    <n v="2"/>
    <s v="DTP"/>
    <n v="3"/>
    <n v="0"/>
    <s v="V555555_6"/>
    <x v="271"/>
    <x v="1"/>
    <s v="PORT09"/>
    <n v="10323"/>
    <n v="78.2"/>
  </r>
  <r>
    <n v="1447163439.7"/>
    <x v="0"/>
    <s v="PORT04"/>
    <s v="V444_0"/>
    <n v="2"/>
    <s v="DTP"/>
    <n v="3"/>
    <n v="0"/>
    <s v="V555555_6"/>
    <x v="271"/>
    <x v="1"/>
    <s v="PORT09"/>
    <n v="10316"/>
    <n v="77.900000000000006"/>
  </r>
  <r>
    <n v="1447159859.7"/>
    <x v="0"/>
    <s v="PORT04"/>
    <s v="V444_0"/>
    <n v="2"/>
    <s v="DTP"/>
    <n v="3"/>
    <n v="0"/>
    <s v="V555555_6"/>
    <x v="123"/>
    <x v="1"/>
    <s v="PORT09"/>
    <n v="510"/>
    <n v="1.5516243775406768"/>
  </r>
  <r>
    <n v="1447290103.7"/>
    <x v="0"/>
    <s v="PORT04"/>
    <s v="V444_0"/>
    <n v="2"/>
    <s v="DTP"/>
    <n v="3"/>
    <n v="0"/>
    <s v="V555555_6"/>
    <x v="123"/>
    <x v="1"/>
    <s v="PORT09"/>
    <n v="383"/>
    <n v="0.96976523596292297"/>
  </r>
  <r>
    <n v="1447175733.7"/>
    <x v="0"/>
    <s v="PORT04"/>
    <s v="V444_0"/>
    <n v="2"/>
    <s v="DTP"/>
    <n v="3"/>
    <n v="0"/>
    <s v="V555555_6"/>
    <x v="123"/>
    <x v="1"/>
    <s v="PORT09"/>
    <n v="413"/>
    <n v="0.77581218877033842"/>
  </r>
  <r>
    <n v="1447163448.7"/>
    <x v="0"/>
    <s v="PORT04"/>
    <s v="V444_0"/>
    <n v="2"/>
    <s v="DTP"/>
    <n v="3"/>
    <n v="0"/>
    <s v="V555555_6"/>
    <x v="272"/>
    <x v="1"/>
    <s v="PORT09"/>
    <n v="329"/>
    <n v="0.27333614538201334"/>
  </r>
  <r>
    <n v="1447304583.7"/>
    <x v="0"/>
    <s v="PORT04"/>
    <s v="V444_0"/>
    <n v="2"/>
    <s v="DTP"/>
    <n v="3"/>
    <n v="0"/>
    <s v="V555555_6"/>
    <x v="272"/>
    <x v="1"/>
    <s v="PORT09"/>
    <n v="290"/>
    <n v="0.48235790361531761"/>
  </r>
  <r>
    <n v="1447194679.7"/>
    <x v="0"/>
    <s v="PORT04"/>
    <s v="V444_0"/>
    <n v="2"/>
    <s v="DTP"/>
    <n v="3"/>
    <n v="0"/>
    <s v="V555555_6"/>
    <x v="272"/>
    <x v="1"/>
    <s v="PORT09"/>
    <n v="438"/>
    <n v="3.215719357435451"/>
  </r>
  <r>
    <n v="1447331150.7"/>
    <x v="0"/>
    <s v="PORT04"/>
    <s v="V444_0"/>
    <n v="2"/>
    <s v="DTP"/>
    <n v="3"/>
    <n v="0"/>
    <s v="V555555_6"/>
    <x v="272"/>
    <x v="1"/>
    <s v="PORT09"/>
    <n v="361"/>
    <n v="1.6078596787177255"/>
  </r>
  <r>
    <n v="1447196797.7"/>
    <x v="0"/>
    <s v="PORT04"/>
    <s v="V444_0"/>
    <n v="2"/>
    <s v="DTP"/>
    <n v="3"/>
    <n v="0"/>
    <s v="V555555_6"/>
    <x v="124"/>
    <x v="1"/>
    <s v="PORT09"/>
    <n v="341"/>
    <n v="1.0565803351693426"/>
  </r>
  <r>
    <n v="1447169064.7"/>
    <x v="0"/>
    <s v="PORT04"/>
    <s v="V444_0"/>
    <n v="2"/>
    <s v="DTP"/>
    <n v="3"/>
    <n v="0"/>
    <s v="V555555_6"/>
    <x v="124"/>
    <x v="1"/>
    <s v="PORT09"/>
    <n v="419"/>
    <n v="1.0565803351693426"/>
  </r>
  <r>
    <n v="1447332235.7"/>
    <x v="0"/>
    <s v="PORT04"/>
    <s v="V444_0"/>
    <n v="2"/>
    <s v="DTP"/>
    <n v="3"/>
    <n v="0"/>
    <s v="V555555_6"/>
    <x v="124"/>
    <x v="1"/>
    <s v="PORT09"/>
    <n v="353"/>
    <n v="1.0565803351693426"/>
  </r>
  <r>
    <n v="1447209514.7"/>
    <x v="0"/>
    <s v="PORT04"/>
    <s v="V444_0"/>
    <n v="2"/>
    <s v="DTP"/>
    <n v="3"/>
    <n v="0"/>
    <s v="V555555_6"/>
    <x v="124"/>
    <x v="1"/>
    <s v="PORT09"/>
    <n v="1062"/>
    <n v="7.58"/>
  </r>
  <r>
    <n v="1447367925.7"/>
    <x v="0"/>
    <s v="PORT04"/>
    <s v="V444_0"/>
    <n v="2"/>
    <s v="DTP"/>
    <n v="3"/>
    <n v="0"/>
    <s v="V555555_6"/>
    <x v="124"/>
    <x v="1"/>
    <s v="PORT09"/>
    <n v="1039"/>
    <n v="7.9800000000000013"/>
  </r>
  <r>
    <n v="1447323818.7"/>
    <x v="0"/>
    <s v="PORT04"/>
    <s v="V444_0"/>
    <n v="2"/>
    <s v="DTP"/>
    <n v="3"/>
    <n v="0"/>
    <s v="V555555_6"/>
    <x v="124"/>
    <x v="1"/>
    <s v="PORT09"/>
    <n v="801"/>
    <n v="5.04"/>
  </r>
  <r>
    <n v="1447381074.7"/>
    <x v="0"/>
    <s v="PORT04"/>
    <s v="V444_0"/>
    <n v="2"/>
    <s v="DTP"/>
    <n v="3"/>
    <n v="0"/>
    <s v="V555555_6"/>
    <x v="124"/>
    <x v="1"/>
    <s v="PORT09"/>
    <n v="1324"/>
    <n v="9.02"/>
  </r>
  <r>
    <n v="1447156544.7"/>
    <x v="0"/>
    <s v="PORT04"/>
    <s v="V444_0"/>
    <n v="2"/>
    <s v="DTP"/>
    <n v="3"/>
    <n v="0"/>
    <s v="V555555_6"/>
    <x v="124"/>
    <x v="1"/>
    <s v="PORT09"/>
    <n v="1454"/>
    <n v="9.6999999999999993"/>
  </r>
  <r>
    <n v="1447283704.7"/>
    <x v="0"/>
    <s v="PORT04"/>
    <s v="V444_0"/>
    <n v="2"/>
    <s v="DTP"/>
    <n v="3"/>
    <n v="0"/>
    <s v="V555555_6"/>
    <x v="124"/>
    <x v="1"/>
    <s v="PORT09"/>
    <n v="1757"/>
    <n v="13.78"/>
  </r>
  <r>
    <n v="1447168942.7"/>
    <x v="0"/>
    <s v="PORT04"/>
    <s v="V444_0"/>
    <n v="2"/>
    <s v="DTP"/>
    <n v="3"/>
    <n v="0"/>
    <s v="V555555_6"/>
    <x v="124"/>
    <x v="1"/>
    <s v="PORT09"/>
    <n v="1854"/>
    <n v="14.140000000000002"/>
  </r>
  <r>
    <n v="1447159942.7"/>
    <x v="0"/>
    <s v="PORT04"/>
    <s v="V444_0"/>
    <n v="2"/>
    <s v="DTP"/>
    <n v="3"/>
    <n v="0"/>
    <s v="V555555_6"/>
    <x v="125"/>
    <x v="1"/>
    <s v="PORT09"/>
    <n v="1304"/>
    <n v="7.9664308695766657"/>
  </r>
  <r>
    <n v="1447327214.7"/>
    <x v="0"/>
    <s v="PORT04"/>
    <s v="V444_0"/>
    <n v="2"/>
    <s v="DTP"/>
    <n v="3"/>
    <n v="0"/>
    <s v="V555555_6"/>
    <x v="125"/>
    <x v="1"/>
    <s v="PORT09"/>
    <n v="1274"/>
    <n v="7.9664308695766657"/>
  </r>
  <r>
    <n v="1447388485.7"/>
    <x v="0"/>
    <s v="PORT04"/>
    <s v="V444_0"/>
    <n v="2"/>
    <s v="DTP"/>
    <n v="3"/>
    <n v="0"/>
    <s v="V555555_6"/>
    <x v="125"/>
    <x v="1"/>
    <s v="PORT09"/>
    <n v="1284"/>
    <n v="7.9664308695766657"/>
  </r>
  <r>
    <n v="1447336144.7"/>
    <x v="0"/>
    <s v="PORT04"/>
    <s v="V444_0"/>
    <n v="2"/>
    <s v="DTP"/>
    <n v="3"/>
    <n v="0"/>
    <s v="V555555_6"/>
    <x v="125"/>
    <x v="1"/>
    <s v="PORT09"/>
    <n v="750"/>
    <n v="3.9832154347883328"/>
  </r>
  <r>
    <n v="1447255616.7"/>
    <x v="0"/>
    <s v="PORT04"/>
    <s v="V444_0"/>
    <n v="2"/>
    <s v="DTP"/>
    <n v="3"/>
    <n v="0"/>
    <s v="V555555_6"/>
    <x v="125"/>
    <x v="1"/>
    <s v="PORT09"/>
    <n v="2574"/>
    <n v="16.8"/>
  </r>
  <r>
    <n v="1447346504.7"/>
    <x v="0"/>
    <s v="PORT04"/>
    <s v="V444_0"/>
    <n v="2"/>
    <s v="DTP"/>
    <n v="3"/>
    <n v="0"/>
    <s v="V555555_6"/>
    <x v="124"/>
    <x v="1"/>
    <s v="PORT09"/>
    <n v="957"/>
    <n v="5.5"/>
  </r>
  <r>
    <n v="1447163435.7"/>
    <x v="0"/>
    <s v="PORT04"/>
    <s v="V444_0"/>
    <n v="2"/>
    <s v="DTP"/>
    <n v="3"/>
    <n v="0"/>
    <s v="V555555_6"/>
    <x v="125"/>
    <x v="1"/>
    <s v="PORT09"/>
    <n v="2251"/>
    <n v="15.24"/>
  </r>
  <r>
    <n v="1447266850.7"/>
    <x v="0"/>
    <s v="PORT04"/>
    <s v="V444_0"/>
    <n v="2"/>
    <s v="DTP"/>
    <n v="3"/>
    <n v="0"/>
    <s v="V555555_6"/>
    <x v="124"/>
    <x v="1"/>
    <s v="PORT09"/>
    <n v="1137"/>
    <n v="6.46"/>
  </r>
  <r>
    <n v="1447370719.7"/>
    <x v="0"/>
    <s v="PORT04"/>
    <s v="V444_0"/>
    <n v="2"/>
    <s v="DTP"/>
    <n v="3"/>
    <n v="0"/>
    <s v="V555555_6"/>
    <x v="125"/>
    <x v="1"/>
    <s v="PORT09"/>
    <n v="10272"/>
    <n v="69.459999999999994"/>
  </r>
  <r>
    <n v="1447293701.7"/>
    <x v="0"/>
    <s v="PORT04"/>
    <s v="V444_0"/>
    <n v="2"/>
    <s v="DTP"/>
    <n v="3"/>
    <n v="0"/>
    <s v="V555555_6"/>
    <x v="547"/>
    <x v="1"/>
    <s v="PORT09"/>
    <n v="1166"/>
    <n v="5.1395833333333334"/>
  </r>
  <r>
    <n v="1447266849.7"/>
    <x v="0"/>
    <s v="PORT04"/>
    <s v="V444_0"/>
    <n v="2"/>
    <s v="DTP"/>
    <n v="3"/>
    <n v="0"/>
    <s v="V555555_6"/>
    <x v="547"/>
    <x v="1"/>
    <s v="PORT09"/>
    <n v="1138"/>
    <n v="5.1395833333333334"/>
  </r>
  <r>
    <n v="1447156555.7"/>
    <x v="0"/>
    <s v="PORT04"/>
    <s v="V444_0"/>
    <n v="2"/>
    <s v="DTP"/>
    <n v="3"/>
    <n v="0"/>
    <s v="V555555_6"/>
    <x v="547"/>
    <x v="1"/>
    <s v="PORT09"/>
    <n v="1167"/>
    <n v="5.1395833333333334"/>
  </r>
  <r>
    <n v="1447288749.7"/>
    <x v="0"/>
    <s v="PORT04"/>
    <s v="V444_0"/>
    <n v="2"/>
    <s v="DTP"/>
    <n v="3"/>
    <n v="0"/>
    <s v="V555555_6"/>
    <x v="580"/>
    <x v="1"/>
    <s v="PORT09"/>
    <n v="484"/>
    <n v="4.6180005863383169"/>
  </r>
  <r>
    <n v="1447355139.7"/>
    <x v="0"/>
    <s v="PORT04"/>
    <s v="V444_0"/>
    <n v="2"/>
    <s v="DTP"/>
    <n v="3"/>
    <n v="0"/>
    <s v="V555555_6"/>
    <x v="580"/>
    <x v="1"/>
    <s v="PORT09"/>
    <n v="442"/>
    <n v="4.6180005863383169"/>
  </r>
  <r>
    <n v="1447267029.7"/>
    <x v="0"/>
    <s v="PORT04"/>
    <s v="V444_0"/>
    <n v="2"/>
    <s v="DTP"/>
    <n v="3"/>
    <n v="0"/>
    <s v="V555555_6"/>
    <x v="580"/>
    <x v="1"/>
    <s v="PORT09"/>
    <n v="451"/>
    <n v="3.4635004397537377"/>
  </r>
  <r>
    <n v="1447367167.7"/>
    <x v="0"/>
    <s v="PORT04"/>
    <s v="V444_0"/>
    <n v="2"/>
    <s v="DTP"/>
    <n v="3"/>
    <n v="0"/>
    <s v="V555555_6"/>
    <x v="580"/>
    <x v="1"/>
    <s v="PORT09"/>
    <n v="443"/>
    <n v="3.5096804456171204"/>
  </r>
  <r>
    <n v="1447395241.7"/>
    <x v="0"/>
    <s v="PORT04"/>
    <s v="V444_0"/>
    <n v="2"/>
    <s v="DTP"/>
    <n v="3"/>
    <n v="0"/>
    <s v="V555555_6"/>
    <x v="580"/>
    <x v="1"/>
    <s v="PORT09"/>
    <n v="419"/>
    <n v="4.2716505423629432"/>
  </r>
  <r>
    <n v="1447198605.7"/>
    <x v="0"/>
    <s v="PORT04"/>
    <s v="V444_0"/>
    <n v="2"/>
    <s v="DTP"/>
    <n v="3"/>
    <n v="0"/>
    <s v="V555555_6"/>
    <x v="580"/>
    <x v="1"/>
    <s v="PORT09"/>
    <n v="383"/>
    <n v="1.1545001465845792"/>
  </r>
  <r>
    <n v="1447291624.7"/>
    <x v="0"/>
    <s v="PORT04"/>
    <s v="V444_0"/>
    <n v="2"/>
    <s v="DTP"/>
    <n v="3"/>
    <n v="0"/>
    <s v="V555555_6"/>
    <x v="580"/>
    <x v="1"/>
    <s v="PORT09"/>
    <n v="487"/>
    <n v="3.7405804749340366"/>
  </r>
  <r>
    <n v="1447164258.7"/>
    <x v="0"/>
    <s v="PORT04"/>
    <s v="V444_0"/>
    <n v="2"/>
    <s v="DTP"/>
    <n v="3"/>
    <n v="0"/>
    <s v="V555555_6"/>
    <x v="580"/>
    <x v="1"/>
    <s v="PORT09"/>
    <n v="429"/>
    <n v="2.3090002931691584"/>
  </r>
  <r>
    <n v="1447331202.7"/>
    <x v="0"/>
    <s v="PORT04"/>
    <s v="V444_0"/>
    <n v="2"/>
    <s v="DTP"/>
    <n v="3"/>
    <n v="0"/>
    <s v="V555555_6"/>
    <x v="580"/>
    <x v="1"/>
    <s v="PORT09"/>
    <n v="495"/>
    <n v="5.44"/>
  </r>
  <r>
    <n v="1447225700.7"/>
    <x v="0"/>
    <s v="PORT04"/>
    <s v="V444_0"/>
    <n v="2"/>
    <s v="DTP"/>
    <n v="3"/>
    <n v="0"/>
    <s v="V555555_6"/>
    <x v="581"/>
    <x v="1"/>
    <s v="PORT09"/>
    <n v="322"/>
    <n v="1.2232010243277851"/>
  </r>
  <r>
    <n v="1447164256.7"/>
    <x v="0"/>
    <s v="PORT04"/>
    <s v="V444_0"/>
    <n v="2"/>
    <s v="DTP"/>
    <n v="3"/>
    <n v="0"/>
    <s v="V555555_6"/>
    <x v="581"/>
    <x v="1"/>
    <s v="PORT09"/>
    <n v="408"/>
    <n v="2.1459667093469914"/>
  </r>
  <r>
    <n v="1447164257.7"/>
    <x v="0"/>
    <s v="PORT04"/>
    <s v="V444_0"/>
    <n v="2"/>
    <s v="DTP"/>
    <n v="3"/>
    <n v="0"/>
    <s v="V555555_6"/>
    <x v="581"/>
    <x v="1"/>
    <s v="PORT09"/>
    <n v="471"/>
    <n v="3.2833290653008969"/>
  </r>
  <r>
    <n v="1447377270.7"/>
    <x v="0"/>
    <s v="PORT04"/>
    <s v="V444_0"/>
    <n v="2"/>
    <s v="DTP"/>
    <n v="3"/>
    <n v="0"/>
    <s v="V555555_6"/>
    <x v="581"/>
    <x v="1"/>
    <s v="PORT09"/>
    <n v="294"/>
    <n v="0.66524967989756734"/>
  </r>
  <r>
    <n v="1447331201.7"/>
    <x v="0"/>
    <s v="PORT04"/>
    <s v="V444_0"/>
    <n v="2"/>
    <s v="DTP"/>
    <n v="3"/>
    <n v="0"/>
    <s v="V555555_6"/>
    <x v="581"/>
    <x v="1"/>
    <s v="PORT09"/>
    <n v="391"/>
    <n v="2.5537003841229198"/>
  </r>
  <r>
    <n v="1447165547.7"/>
    <x v="0"/>
    <s v="PORT04"/>
    <s v="V444_0"/>
    <n v="2"/>
    <s v="DTP"/>
    <n v="3"/>
    <n v="0"/>
    <s v="V555555_6"/>
    <x v="581"/>
    <x v="1"/>
    <s v="PORT09"/>
    <n v="315"/>
    <n v="1.244660691421255"/>
  </r>
  <r>
    <n v="1447164255.7"/>
    <x v="0"/>
    <s v="PORT04"/>
    <s v="V444_0"/>
    <n v="2"/>
    <s v="DTP"/>
    <n v="3"/>
    <n v="0"/>
    <s v="V555555_6"/>
    <x v="581"/>
    <x v="1"/>
    <s v="PORT09"/>
    <n v="533"/>
    <n v="5.4292957746478887"/>
  </r>
  <r>
    <n v="1447250442.7"/>
    <x v="0"/>
    <s v="PORT04"/>
    <s v="V444_0"/>
    <n v="2"/>
    <s v="DTP"/>
    <n v="3"/>
    <n v="0"/>
    <s v="V555555_6"/>
    <x v="581"/>
    <x v="1"/>
    <s v="PORT09"/>
    <n v="521"/>
    <n v="5.386376440460948"/>
  </r>
  <r>
    <n v="1447214534.7"/>
    <x v="0"/>
    <s v="PORT04"/>
    <s v="V444_0"/>
    <n v="2"/>
    <s v="DTP"/>
    <n v="3"/>
    <n v="0"/>
    <s v="V555555_6"/>
    <x v="581"/>
    <x v="1"/>
    <s v="PORT09"/>
    <n v="459"/>
    <n v="3.7125224071702951"/>
  </r>
  <r>
    <n v="1447251210.7"/>
    <x v="0"/>
    <s v="PORT04"/>
    <s v="V444_0"/>
    <n v="2"/>
    <s v="DTP"/>
    <n v="3"/>
    <n v="0"/>
    <s v="V555555_6"/>
    <x v="580"/>
    <x v="1"/>
    <s v="PORT09"/>
    <n v="637"/>
    <n v="7.5"/>
  </r>
  <r>
    <n v="1447163434.7"/>
    <x v="0"/>
    <s v="PORT04"/>
    <s v="V444_0"/>
    <n v="2"/>
    <s v="DTP"/>
    <n v="3"/>
    <n v="0"/>
    <s v="V555555_6"/>
    <x v="308"/>
    <x v="1"/>
    <s v="PORT09"/>
    <n v="879"/>
    <n v="13.979999999999999"/>
  </r>
  <r>
    <n v="1447326664.7"/>
    <x v="0"/>
    <s v="PORT04"/>
    <s v="V444_0"/>
    <n v="2"/>
    <s v="DTP"/>
    <n v="3"/>
    <n v="0"/>
    <s v="V555555_6"/>
    <x v="580"/>
    <x v="1"/>
    <s v="PORT09"/>
    <n v="730"/>
    <n v="8.52"/>
  </r>
  <r>
    <n v="1447377699.7"/>
    <x v="0"/>
    <s v="PORT04"/>
    <s v="V444_0"/>
    <n v="2"/>
    <s v="DTP"/>
    <n v="3"/>
    <n v="0"/>
    <s v="V555555_6"/>
    <x v="580"/>
    <x v="1"/>
    <s v="PORT09"/>
    <n v="833"/>
    <n v="9.82"/>
  </r>
  <r>
    <n v="1447220698.7"/>
    <x v="0"/>
    <s v="PORT04"/>
    <s v="V444_0"/>
    <n v="2"/>
    <s v="DTP"/>
    <n v="3"/>
    <n v="0"/>
    <s v="V555555_6"/>
    <x v="308"/>
    <x v="1"/>
    <s v="PORT09"/>
    <n v="1289"/>
    <n v="18.52"/>
  </r>
  <r>
    <n v="1447267011.7"/>
    <x v="0"/>
    <s v="PORT04"/>
    <s v="V444_0"/>
    <n v="2"/>
    <s v="DTP"/>
    <n v="3"/>
    <n v="0"/>
    <s v="V555555_6"/>
    <x v="308"/>
    <x v="1"/>
    <s v="PORT09"/>
    <n v="1281"/>
    <n v="18.5"/>
  </r>
  <r>
    <n v="1447267012.7"/>
    <x v="0"/>
    <s v="PORT04"/>
    <s v="V444_0"/>
    <n v="2"/>
    <s v="DTP"/>
    <n v="3"/>
    <n v="0"/>
    <s v="V555555_6"/>
    <x v="308"/>
    <x v="1"/>
    <s v="PORT09"/>
    <n v="1239"/>
    <n v="20.48"/>
  </r>
  <r>
    <n v="1447260487.7"/>
    <x v="0"/>
    <s v="PORT04"/>
    <s v="V444_0"/>
    <n v="2"/>
    <s v="DTP"/>
    <n v="3"/>
    <n v="0"/>
    <s v="V555555_6"/>
    <x v="310"/>
    <x v="1"/>
    <s v="PORT09"/>
    <n v="301"/>
    <n v="1.9133742358015956E-2"/>
  </r>
  <r>
    <n v="1447250445.7"/>
    <x v="0"/>
    <s v="PORT04"/>
    <s v="V444_0"/>
    <n v="2"/>
    <s v="DTP"/>
    <n v="3"/>
    <n v="0"/>
    <s v="V555555_6"/>
    <x v="310"/>
    <x v="1"/>
    <s v="PORT09"/>
    <n v="302"/>
    <n v="0.59314601309849468"/>
  </r>
  <r>
    <n v="1447165546.7"/>
    <x v="0"/>
    <s v="PORT04"/>
    <s v="V444_0"/>
    <n v="2"/>
    <s v="DTP"/>
    <n v="3"/>
    <n v="0"/>
    <s v="V555555_6"/>
    <x v="310"/>
    <x v="1"/>
    <s v="PORT09"/>
    <n v="315"/>
    <n v="1.4350306768511967"/>
  </r>
  <r>
    <n v="1447267028.7"/>
    <x v="0"/>
    <s v="PORT04"/>
    <s v="V444_0"/>
    <n v="2"/>
    <s v="DTP"/>
    <n v="3"/>
    <n v="0"/>
    <s v="V555555_6"/>
    <x v="581"/>
    <x v="1"/>
    <s v="PORT09"/>
    <n v="846"/>
    <n v="11.22"/>
  </r>
  <r>
    <n v="1447382152.7"/>
    <x v="0"/>
    <s v="PORT04"/>
    <s v="V444_0"/>
    <n v="2"/>
    <s v="DTP"/>
    <n v="3"/>
    <n v="0"/>
    <s v="V555555_6"/>
    <x v="126"/>
    <x v="1"/>
    <s v="PORT09"/>
    <n v="352"/>
    <n v="1.0186170212765957"/>
  </r>
  <r>
    <n v="1447355230.7"/>
    <x v="0"/>
    <s v="PORT04"/>
    <s v="V444_0"/>
    <n v="2"/>
    <s v="DTP"/>
    <n v="3"/>
    <n v="0"/>
    <s v="V555555_6"/>
    <x v="127"/>
    <x v="1"/>
    <s v="PORT09"/>
    <n v="326"/>
    <n v="1.3260431654676261"/>
  </r>
  <r>
    <n v="1447325628.7"/>
    <x v="0"/>
    <s v="PORT04"/>
    <s v="V444_0"/>
    <n v="2"/>
    <s v="DTP"/>
    <n v="3"/>
    <n v="0"/>
    <s v="V555555_6"/>
    <x v="296"/>
    <x v="1"/>
    <s v="PORT09"/>
    <n v="310"/>
    <n v="0.73066666666666658"/>
  </r>
  <r>
    <n v="1447346575.7"/>
    <x v="0"/>
    <s v="PORT04"/>
    <s v="V444_0"/>
    <n v="2"/>
    <s v="DTP"/>
    <n v="3"/>
    <n v="0"/>
    <s v="V555555_6"/>
    <x v="297"/>
    <x v="1"/>
    <s v="PORT09"/>
    <n v="319"/>
    <n v="1.6612612612612609"/>
  </r>
  <r>
    <n v="1447208879.7"/>
    <x v="0"/>
    <s v="PORT04"/>
    <s v="V444_0"/>
    <n v="2"/>
    <s v="DTP"/>
    <n v="3"/>
    <n v="0"/>
    <s v="V555555_6"/>
    <x v="297"/>
    <x v="1"/>
    <s v="PORT09"/>
    <n v="289"/>
    <n v="0.33225225225225219"/>
  </r>
  <r>
    <n v="1447295173.7"/>
    <x v="0"/>
    <s v="PORT04"/>
    <s v="V444_0"/>
    <n v="2"/>
    <s v="DTP"/>
    <n v="3"/>
    <n v="0"/>
    <s v="V555555_6"/>
    <x v="297"/>
    <x v="1"/>
    <s v="PORT09"/>
    <n v="316"/>
    <n v="1.1628828828828826"/>
  </r>
  <r>
    <n v="1447406927.7"/>
    <x v="0"/>
    <s v="PORT04"/>
    <s v="V444_0"/>
    <n v="2"/>
    <s v="DTP"/>
    <n v="3"/>
    <n v="0"/>
    <s v="V555555_6"/>
    <x v="128"/>
    <x v="1"/>
    <s v="PORT09"/>
    <n v="339"/>
    <n v="1.241869552149083"/>
  </r>
  <r>
    <n v="1447219010.7"/>
    <x v="0"/>
    <s v="PORT04"/>
    <s v="V444_0"/>
    <n v="2"/>
    <s v="DTP"/>
    <n v="3"/>
    <n v="0"/>
    <s v="V555555_6"/>
    <x v="296"/>
    <x v="1"/>
    <s v="PORT09"/>
    <n v="372"/>
    <n v="8.58"/>
  </r>
  <r>
    <n v="1447198422.7"/>
    <x v="0"/>
    <s v="PORT04"/>
    <s v="V444_0"/>
    <n v="2"/>
    <s v="DTP"/>
    <n v="3"/>
    <n v="0"/>
    <s v="V555555_6"/>
    <x v="129"/>
    <x v="1"/>
    <s v="PORT09"/>
    <n v="441"/>
    <n v="8.4036215334420863"/>
  </r>
  <r>
    <n v="1447166634.7"/>
    <x v="0"/>
    <s v="PORT04"/>
    <s v="V444_0"/>
    <n v="2"/>
    <s v="DTP"/>
    <n v="3"/>
    <n v="0"/>
    <s v="V555555_6"/>
    <x v="129"/>
    <x v="1"/>
    <s v="PORT09"/>
    <n v="351"/>
    <n v="3.0283320841232744"/>
  </r>
  <r>
    <n v="1447207102.7"/>
    <x v="0"/>
    <s v="PORT04"/>
    <s v="V444_0"/>
    <n v="2"/>
    <s v="DTP"/>
    <n v="3"/>
    <n v="0"/>
    <s v="V555555_6"/>
    <x v="129"/>
    <x v="1"/>
    <s v="PORT09"/>
    <n v="679"/>
    <n v="29.26"/>
  </r>
  <r>
    <n v="1447376935.7"/>
    <x v="0"/>
    <s v="PORT04"/>
    <s v="V444_0"/>
    <n v="2"/>
    <s v="DTP"/>
    <n v="3"/>
    <n v="0"/>
    <s v="V555555_6"/>
    <x v="128"/>
    <x v="1"/>
    <s v="PORT09"/>
    <n v="715"/>
    <n v="33.340000000000003"/>
  </r>
  <r>
    <n v="1447238364.7"/>
    <x v="0"/>
    <s v="PORT04"/>
    <s v="V444_0"/>
    <n v="2"/>
    <s v="DTP"/>
    <n v="3"/>
    <n v="0"/>
    <s v="V555555_6"/>
    <x v="514"/>
    <x v="1"/>
    <s v="PORT09"/>
    <n v="1263"/>
    <n v="78.760000000000005"/>
  </r>
  <r>
    <n v="1447151163.7"/>
    <x v="0"/>
    <s v="PORT04"/>
    <s v="V444_0"/>
    <n v="2"/>
    <s v="DTP"/>
    <n v="3"/>
    <n v="0"/>
    <s v="V555555_6"/>
    <x v="128"/>
    <x v="1"/>
    <s v="PORT09"/>
    <n v="1261"/>
    <n v="74.7"/>
  </r>
  <r>
    <n v="1447238363.7"/>
    <x v="0"/>
    <s v="PORT04"/>
    <s v="V444_0"/>
    <n v="2"/>
    <s v="DTP"/>
    <n v="3"/>
    <n v="0"/>
    <s v="V555555_6"/>
    <x v="129"/>
    <x v="1"/>
    <s v="PORT09"/>
    <n v="1235"/>
    <n v="68.599999999999994"/>
  </r>
  <r>
    <n v="1447376936.7"/>
    <x v="0"/>
    <s v="PORT04"/>
    <s v="V444_0"/>
    <n v="2"/>
    <s v="DTP"/>
    <n v="3"/>
    <n v="0"/>
    <s v="V555555_6"/>
    <x v="128"/>
    <x v="1"/>
    <s v="PORT09"/>
    <n v="824"/>
    <n v="43.58"/>
  </r>
  <r>
    <n v="1447173599.7"/>
    <x v="0"/>
    <s v="PORT04"/>
    <s v="V444_0"/>
    <n v="2"/>
    <s v="DTP"/>
    <n v="3"/>
    <n v="0"/>
    <s v="V555555_6"/>
    <x v="129"/>
    <x v="1"/>
    <s v="PORT09"/>
    <n v="1253"/>
    <n v="70.62"/>
  </r>
  <r>
    <n v="1447266887.7"/>
    <x v="0"/>
    <s v="PORT04"/>
    <s v="V444_0"/>
    <n v="2"/>
    <s v="DTP"/>
    <n v="3"/>
    <n v="0"/>
    <s v="V555555_6"/>
    <x v="514"/>
    <x v="1"/>
    <s v="PORT09"/>
    <n v="1322"/>
    <n v="76.56"/>
  </r>
  <r>
    <n v="1447266886.7"/>
    <x v="0"/>
    <s v="PORT04"/>
    <s v="V444_0"/>
    <n v="2"/>
    <s v="DTP"/>
    <n v="3"/>
    <n v="0"/>
    <s v="V555555_6"/>
    <x v="129"/>
    <x v="1"/>
    <s v="PORT09"/>
    <n v="1279"/>
    <n v="77.5"/>
  </r>
  <r>
    <n v="1447390542.7"/>
    <x v="0"/>
    <s v="PORT04"/>
    <s v="V444_0"/>
    <n v="2"/>
    <s v="DTP"/>
    <n v="3"/>
    <n v="0"/>
    <s v="V555555_6"/>
    <x v="128"/>
    <x v="1"/>
    <s v="PORT09"/>
    <n v="2289"/>
    <n v="136.46"/>
  </r>
  <r>
    <n v="1447163352.7"/>
    <x v="0"/>
    <s v="PORT04"/>
    <s v="V444_0"/>
    <n v="2"/>
    <s v="DTP"/>
    <n v="3"/>
    <n v="0"/>
    <s v="V555555_6"/>
    <x v="128"/>
    <x v="1"/>
    <s v="PORT09"/>
    <n v="1257"/>
    <n v="69.099999999999994"/>
  </r>
  <r>
    <n v="1447326471.7"/>
    <x v="0"/>
    <s v="PORT04"/>
    <s v="V444_0"/>
    <n v="2"/>
    <s v="DTP"/>
    <n v="3"/>
    <n v="0"/>
    <s v="V555555_6"/>
    <x v="128"/>
    <x v="1"/>
    <s v="PORT09"/>
    <n v="1580"/>
    <n v="85.16"/>
  </r>
  <r>
    <n v="1447163354.7"/>
    <x v="0"/>
    <s v="PORT04"/>
    <s v="V444_0"/>
    <n v="2"/>
    <s v="DTP"/>
    <n v="3"/>
    <n v="0"/>
    <s v="V555555_6"/>
    <x v="297"/>
    <x v="1"/>
    <s v="PORT09"/>
    <n v="800"/>
    <n v="32.840000000000003"/>
  </r>
  <r>
    <n v="1447219922.7"/>
    <x v="0"/>
    <s v="PORT04"/>
    <s v="V444_0"/>
    <n v="2"/>
    <s v="DTP"/>
    <n v="3"/>
    <n v="0"/>
    <s v="V555555_6"/>
    <x v="296"/>
    <x v="1"/>
    <s v="PORT09"/>
    <n v="800"/>
    <n v="33.840000000000003"/>
  </r>
  <r>
    <n v="1447297178.7"/>
    <x v="0"/>
    <s v="PORT04"/>
    <s v="V444_0"/>
    <n v="2"/>
    <s v="DTP"/>
    <n v="3"/>
    <n v="0"/>
    <s v="V555555_6"/>
    <x v="297"/>
    <x v="1"/>
    <s v="PORT09"/>
    <n v="991"/>
    <n v="47.96"/>
  </r>
  <r>
    <n v="1447269486.7"/>
    <x v="0"/>
    <s v="PORT04"/>
    <s v="V444_0"/>
    <n v="2"/>
    <s v="DTP"/>
    <n v="3"/>
    <n v="0"/>
    <s v="V555555_6"/>
    <x v="632"/>
    <x v="1"/>
    <s v="PORT09"/>
    <n v="606"/>
    <n v="9.5864234902376282"/>
  </r>
  <r>
    <n v="1447383917.7"/>
    <x v="0"/>
    <s v="PORT04"/>
    <s v="V444_0"/>
    <n v="2"/>
    <s v="DTP"/>
    <n v="3"/>
    <n v="0"/>
    <s v="V555555_6"/>
    <x v="632"/>
    <x v="1"/>
    <s v="PORT09"/>
    <n v="559"/>
    <n v="8.9473285908884534"/>
  </r>
  <r>
    <n v="1447209517.7"/>
    <x v="0"/>
    <s v="PORT04"/>
    <s v="V444_0"/>
    <n v="2"/>
    <s v="DTP"/>
    <n v="3"/>
    <n v="0"/>
    <s v="V555555_6"/>
    <x v="632"/>
    <x v="1"/>
    <s v="PORT09"/>
    <n v="577"/>
    <n v="9.5864234902376282"/>
  </r>
  <r>
    <n v="1447365607.7"/>
    <x v="0"/>
    <s v="PORT04"/>
    <s v="V444_0"/>
    <n v="2"/>
    <s v="DTP"/>
    <n v="3"/>
    <n v="0"/>
    <s v="V555555_6"/>
    <x v="632"/>
    <x v="1"/>
    <s v="PORT09"/>
    <n v="500"/>
    <n v="6.9980891478734684"/>
  </r>
  <r>
    <n v="1447266852.7"/>
    <x v="0"/>
    <s v="PORT04"/>
    <s v="V444_0"/>
    <n v="2"/>
    <s v="DTP"/>
    <n v="3"/>
    <n v="0"/>
    <s v="V555555_6"/>
    <x v="632"/>
    <x v="1"/>
    <s v="PORT09"/>
    <n v="537"/>
    <n v="9.0112380808233699"/>
  </r>
  <r>
    <n v="1447185748.7"/>
    <x v="0"/>
    <s v="PORT04"/>
    <s v="V444_0"/>
    <n v="2"/>
    <s v="DTP"/>
    <n v="3"/>
    <n v="0"/>
    <s v="V555555_6"/>
    <x v="632"/>
    <x v="1"/>
    <s v="PORT09"/>
    <n v="838"/>
    <n v="17.182249886484033"/>
  </r>
  <r>
    <n v="1447156548.7"/>
    <x v="0"/>
    <s v="PORT04"/>
    <s v="V444_0"/>
    <n v="2"/>
    <s v="DTP"/>
    <n v="3"/>
    <n v="0"/>
    <s v="V555555_6"/>
    <x v="632"/>
    <x v="1"/>
    <s v="PORT09"/>
    <n v="249"/>
    <n v="6.3909489934917518E-2"/>
  </r>
  <r>
    <n v="1447404203.7"/>
    <x v="0"/>
    <s v="PORT04"/>
    <s v="V444_0"/>
    <n v="2"/>
    <s v="DTP"/>
    <n v="3"/>
    <n v="0"/>
    <s v="V555555_6"/>
    <x v="632"/>
    <x v="1"/>
    <s v="PORT09"/>
    <n v="573"/>
    <n v="8.9473285908884534"/>
  </r>
  <r>
    <n v="1447283702.7"/>
    <x v="0"/>
    <s v="PORT04"/>
    <s v="V444_0"/>
    <n v="2"/>
    <s v="DTP"/>
    <n v="3"/>
    <n v="0"/>
    <s v="V555555_6"/>
    <x v="632"/>
    <x v="1"/>
    <s v="PORT09"/>
    <n v="625"/>
    <n v="9.5864234902376282"/>
  </r>
  <r>
    <n v="1447156547.7"/>
    <x v="0"/>
    <s v="PORT04"/>
    <s v="V444_0"/>
    <n v="2"/>
    <s v="DTP"/>
    <n v="3"/>
    <n v="0"/>
    <s v="V555555_6"/>
    <x v="632"/>
    <x v="1"/>
    <s v="PORT09"/>
    <n v="718"/>
    <n v="11.96"/>
  </r>
  <r>
    <n v="1447346495.7"/>
    <x v="0"/>
    <s v="PORT04"/>
    <s v="V444_0"/>
    <n v="2"/>
    <s v="DTP"/>
    <n v="3"/>
    <n v="0"/>
    <s v="V555555_6"/>
    <x v="491"/>
    <x v="1"/>
    <s v="PORT09"/>
    <n v="402"/>
    <n v="2.5079603464848139"/>
  </r>
  <r>
    <n v="1447323815.7"/>
    <x v="0"/>
    <s v="PORT04"/>
    <s v="V444_0"/>
    <n v="2"/>
    <s v="DTP"/>
    <n v="3"/>
    <n v="0"/>
    <s v="V555555_6"/>
    <x v="491"/>
    <x v="1"/>
    <s v="PORT09"/>
    <n v="372"/>
    <n v="2.4034619987146133"/>
  </r>
  <r>
    <n v="1447266959.7"/>
    <x v="0"/>
    <s v="PORT04"/>
    <s v="V444_0"/>
    <n v="2"/>
    <s v="DTP"/>
    <n v="3"/>
    <n v="0"/>
    <s v="V555555_6"/>
    <x v="491"/>
    <x v="1"/>
    <s v="PORT09"/>
    <n v="490"/>
    <n v="4.1799339108080229"/>
  </r>
  <r>
    <n v="1447160032.7"/>
    <x v="0"/>
    <s v="PORT04"/>
    <s v="V444_0"/>
    <n v="2"/>
    <s v="DTP"/>
    <n v="3"/>
    <n v="0"/>
    <s v="V555555_6"/>
    <x v="491"/>
    <x v="1"/>
    <s v="PORT09"/>
    <n v="305"/>
    <n v="0.62699008662120348"/>
  </r>
  <r>
    <n v="1447367949.7"/>
    <x v="0"/>
    <s v="PORT04"/>
    <s v="V444_0"/>
    <n v="2"/>
    <s v="DTP"/>
    <n v="3"/>
    <n v="0"/>
    <s v="V555555_6"/>
    <x v="491"/>
    <x v="1"/>
    <s v="PORT09"/>
    <n v="266"/>
    <n v="0.4388930606348424"/>
  </r>
  <r>
    <n v="1447168943.7"/>
    <x v="0"/>
    <s v="PORT04"/>
    <s v="V444_0"/>
    <n v="2"/>
    <s v="DTP"/>
    <n v="3"/>
    <n v="0"/>
    <s v="V555555_6"/>
    <x v="491"/>
    <x v="1"/>
    <s v="PORT09"/>
    <n v="493"/>
    <n v="4.5561279627807449"/>
  </r>
  <r>
    <n v="1447237680.7"/>
    <x v="0"/>
    <s v="PORT04"/>
    <s v="V444_0"/>
    <n v="2"/>
    <s v="DTP"/>
    <n v="3"/>
    <n v="0"/>
    <s v="V555555_6"/>
    <x v="491"/>
    <x v="1"/>
    <s v="PORT09"/>
    <n v="423"/>
    <n v="2.5079603464848139"/>
  </r>
  <r>
    <n v="1447156545.7"/>
    <x v="0"/>
    <s v="PORT04"/>
    <s v="V444_0"/>
    <n v="2"/>
    <s v="DTP"/>
    <n v="3"/>
    <n v="0"/>
    <s v="V555555_6"/>
    <x v="491"/>
    <x v="1"/>
    <s v="PORT09"/>
    <n v="295"/>
    <n v="0.18809702598636102"/>
  </r>
  <r>
    <n v="1447389167.7"/>
    <x v="0"/>
    <s v="PORT04"/>
    <s v="V444_0"/>
    <n v="2"/>
    <s v="DTP"/>
    <n v="3"/>
    <n v="0"/>
    <s v="V555555_6"/>
    <x v="491"/>
    <x v="1"/>
    <s v="PORT09"/>
    <n v="509"/>
    <n v="4.1799339108080229"/>
  </r>
  <r>
    <n v="1447209515.7"/>
    <x v="0"/>
    <s v="PORT04"/>
    <s v="V444_0"/>
    <n v="2"/>
    <s v="DTP"/>
    <n v="3"/>
    <n v="0"/>
    <s v="V555555_6"/>
    <x v="491"/>
    <x v="1"/>
    <s v="PORT09"/>
    <n v="538"/>
    <n v="4.5352282932267052"/>
  </r>
  <r>
    <n v="1447237679.7"/>
    <x v="0"/>
    <s v="PORT04"/>
    <s v="V444_0"/>
    <n v="2"/>
    <s v="DTP"/>
    <n v="3"/>
    <n v="0"/>
    <s v="V555555_6"/>
    <x v="491"/>
    <x v="1"/>
    <s v="PORT09"/>
    <n v="363"/>
    <n v="2.5079603464848139"/>
  </r>
  <r>
    <n v="1447251211.7"/>
    <x v="0"/>
    <s v="PORT04"/>
    <s v="V444_0"/>
    <n v="2"/>
    <s v="DTP"/>
    <n v="3"/>
    <n v="0"/>
    <s v="V555555_6"/>
    <x v="130"/>
    <x v="1"/>
    <s v="PORT09"/>
    <n v="338"/>
    <n v="1.4168173136215749"/>
  </r>
  <r>
    <n v="1447291625.7"/>
    <x v="0"/>
    <s v="PORT04"/>
    <s v="V444_0"/>
    <n v="2"/>
    <s v="DTP"/>
    <n v="3"/>
    <n v="0"/>
    <s v="V555555_6"/>
    <x v="130"/>
    <x v="1"/>
    <s v="PORT09"/>
    <n v="307"/>
    <n v="0.56672692544863001"/>
  </r>
  <r>
    <n v="1447406925.7"/>
    <x v="0"/>
    <s v="PORT04"/>
    <s v="V444_0"/>
    <n v="2"/>
    <s v="DTP"/>
    <n v="3"/>
    <n v="0"/>
    <s v="V555555_6"/>
    <x v="130"/>
    <x v="1"/>
    <s v="PORT09"/>
    <n v="253"/>
    <n v="0.56672692544863001"/>
  </r>
  <r>
    <n v="1447382106.7"/>
    <x v="0"/>
    <s v="PORT04"/>
    <s v="V444_0"/>
    <n v="2"/>
    <s v="DTP"/>
    <n v="3"/>
    <n v="0"/>
    <s v="V555555_6"/>
    <x v="633"/>
    <x v="1"/>
    <s v="PORT09"/>
    <n v="367"/>
    <n v="13.799999999999999"/>
  </r>
  <r>
    <n v="1447167559.7"/>
    <x v="0"/>
    <s v="PORT04"/>
    <s v="V444_0"/>
    <n v="2"/>
    <s v="DTP"/>
    <n v="3"/>
    <n v="0"/>
    <s v="V555555_6"/>
    <x v="516"/>
    <x v="1"/>
    <s v="PORT09"/>
    <n v="1333"/>
    <n v="120.26"/>
  </r>
  <r>
    <n v="1447163429.7"/>
    <x v="0"/>
    <s v="PORT04"/>
    <s v="V444_0"/>
    <n v="2"/>
    <s v="DTP"/>
    <n v="3"/>
    <n v="0"/>
    <s v="V555555_6"/>
    <x v="516"/>
    <x v="1"/>
    <s v="PORT09"/>
    <n v="1313"/>
    <n v="114.24"/>
  </r>
  <r>
    <n v="1447348449.7"/>
    <x v="0"/>
    <s v="PORT04"/>
    <s v="V444_0"/>
    <n v="2"/>
    <s v="DTP"/>
    <n v="3"/>
    <n v="0"/>
    <s v="V555555_6"/>
    <x v="634"/>
    <x v="1"/>
    <s v="PORT09"/>
    <n v="425"/>
    <n v="16.007469879518069"/>
  </r>
  <r>
    <n v="1447246087.7"/>
    <x v="0"/>
    <s v="PORT04"/>
    <s v="V444_0"/>
    <n v="2"/>
    <s v="DTP"/>
    <n v="3"/>
    <n v="0"/>
    <s v="V555555_6"/>
    <x v="634"/>
    <x v="1"/>
    <s v="PORT09"/>
    <n v="452"/>
    <n v="26.58"/>
  </r>
  <r>
    <n v="1447163428.7"/>
    <x v="0"/>
    <s v="PORT04"/>
    <s v="V444_0"/>
    <n v="2"/>
    <s v="DTP"/>
    <n v="3"/>
    <n v="0"/>
    <s v="V555555_6"/>
    <x v="635"/>
    <x v="1"/>
    <s v="PORT09"/>
    <n v="717"/>
    <n v="42.517813158335152"/>
  </r>
  <r>
    <n v="1447167557.7"/>
    <x v="0"/>
    <s v="PORT04"/>
    <s v="V444_0"/>
    <n v="2"/>
    <s v="DTP"/>
    <n v="3"/>
    <n v="0"/>
    <s v="V555555_6"/>
    <x v="635"/>
    <x v="1"/>
    <s v="PORT09"/>
    <n v="854"/>
    <n v="68.429614033563482"/>
  </r>
  <r>
    <n v="1447167558.7"/>
    <x v="0"/>
    <s v="PORT04"/>
    <s v="V444_0"/>
    <n v="2"/>
    <s v="DTP"/>
    <n v="3"/>
    <n v="0"/>
    <s v="V555555_6"/>
    <x v="635"/>
    <x v="1"/>
    <s v="PORT09"/>
    <n v="771"/>
    <n v="51.47371359594932"/>
  </r>
  <r>
    <n v="1447163643.7"/>
    <x v="0"/>
    <s v="PORT04"/>
    <s v="V444_0"/>
    <n v="2"/>
    <s v="DTP"/>
    <n v="3"/>
    <n v="0"/>
    <s v="V555555_6"/>
    <x v="589"/>
    <x v="1"/>
    <s v="PORT09"/>
    <n v="4333"/>
    <n v="6.4175614593113339"/>
  </r>
  <r>
    <n v="1447348475.7"/>
    <x v="0"/>
    <s v="PORT04"/>
    <s v="V444_0"/>
    <n v="2"/>
    <s v="DTP"/>
    <n v="3"/>
    <n v="0"/>
    <s v="V555555_6"/>
    <x v="385"/>
    <x v="1"/>
    <s v="PORT09"/>
    <n v="312"/>
    <n v="0.32601325604299458"/>
  </r>
  <r>
    <n v="1447361724.7"/>
    <x v="0"/>
    <s v="PORT04"/>
    <s v="V444_0"/>
    <n v="2"/>
    <s v="DTP"/>
    <n v="3"/>
    <n v="0"/>
    <s v="V555555_6"/>
    <x v="385"/>
    <x v="1"/>
    <s v="PORT09"/>
    <n v="267"/>
    <n v="4.6573322291856373E-2"/>
  </r>
  <r>
    <n v="1447295866.7"/>
    <x v="0"/>
    <s v="PORT04"/>
    <s v="V444_0"/>
    <n v="2"/>
    <s v="DTP"/>
    <n v="3"/>
    <n v="0"/>
    <s v="V555555_6"/>
    <x v="385"/>
    <x v="1"/>
    <s v="PORT09"/>
    <n v="272"/>
    <n v="0.32601325604299458"/>
  </r>
  <r>
    <n v="1447295865.7"/>
    <x v="0"/>
    <s v="PORT04"/>
    <s v="V444_0"/>
    <n v="2"/>
    <s v="DTP"/>
    <n v="3"/>
    <n v="0"/>
    <s v="V555555_6"/>
    <x v="636"/>
    <x v="1"/>
    <s v="PORT09"/>
    <n v="293"/>
    <n v="0.55537799042677427"/>
  </r>
  <r>
    <n v="1447369868.7"/>
    <x v="0"/>
    <s v="PORT04"/>
    <s v="V444_0"/>
    <n v="2"/>
    <s v="DTP"/>
    <n v="3"/>
    <n v="0"/>
    <s v="V555555_6"/>
    <x v="636"/>
    <x v="1"/>
    <s v="PORT09"/>
    <n v="317"/>
    <n v="0.25632830327389583"/>
  </r>
  <r>
    <n v="1447295867.7"/>
    <x v="0"/>
    <s v="PORT04"/>
    <s v="V444_0"/>
    <n v="2"/>
    <s v="DTP"/>
    <n v="3"/>
    <n v="0"/>
    <s v="V555555_6"/>
    <x v="637"/>
    <x v="1"/>
    <s v="PORT09"/>
    <n v="319"/>
    <n v="0.19335480126210638"/>
  </r>
  <r>
    <n v="1447214934.7"/>
    <x v="0"/>
    <s v="PORT04"/>
    <s v="V444_0"/>
    <n v="2"/>
    <s v="DTP"/>
    <n v="3"/>
    <n v="0"/>
    <s v="V555555_6"/>
    <x v="261"/>
    <x v="1"/>
    <s v="PORT09"/>
    <n v="2531"/>
    <n v="87.799970897534138"/>
  </r>
  <r>
    <n v="1447163937.7"/>
    <x v="0"/>
    <s v="PORT04"/>
    <s v="V444_0"/>
    <n v="2"/>
    <s v="DTP"/>
    <n v="3"/>
    <n v="0"/>
    <s v="V555555_6"/>
    <x v="261"/>
    <x v="1"/>
    <s v="PORT09"/>
    <n v="1266"/>
    <n v="33.880059016020802"/>
  </r>
  <r>
    <n v="1447163355.7"/>
    <x v="0"/>
    <s v="PORT04"/>
    <s v="V444_0"/>
    <n v="2"/>
    <s v="DTP"/>
    <n v="3"/>
    <n v="0"/>
    <s v="V555555_6"/>
    <x v="261"/>
    <x v="1"/>
    <s v="PORT09"/>
    <n v="5333"/>
    <n v="199.400295080104"/>
  </r>
  <r>
    <n v="1447207678.7"/>
    <x v="0"/>
    <s v="PORT04"/>
    <s v="V444_0"/>
    <n v="2"/>
    <s v="DTP"/>
    <n v="3"/>
    <n v="0"/>
    <s v="V555555_6"/>
    <x v="261"/>
    <x v="1"/>
    <s v="PORT09"/>
    <n v="443"/>
    <n v="6.1958499146914949"/>
  </r>
  <r>
    <n v="1447165541.7"/>
    <x v="0"/>
    <s v="PORT04"/>
    <s v="V444_0"/>
    <n v="2"/>
    <s v="DTP"/>
    <n v="3"/>
    <n v="0"/>
    <s v="V555555_6"/>
    <x v="261"/>
    <x v="1"/>
    <s v="PORT09"/>
    <n v="4285"/>
    <n v="156.52023606408321"/>
  </r>
  <r>
    <n v="1447207679.7"/>
    <x v="0"/>
    <s v="PORT04"/>
    <s v="V444_0"/>
    <n v="2"/>
    <s v="DTP"/>
    <n v="3"/>
    <n v="0"/>
    <s v="V555555_6"/>
    <x v="262"/>
    <x v="1"/>
    <s v="PORT09"/>
    <n v="2235"/>
    <n v="63.985255802724382"/>
  </r>
  <r>
    <n v="1447208238.7"/>
    <x v="0"/>
    <s v="PORT04"/>
    <s v="V444_0"/>
    <n v="2"/>
    <s v="DTP"/>
    <n v="3"/>
    <n v="0"/>
    <s v="V555555_6"/>
    <x v="262"/>
    <x v="1"/>
    <s v="PORT09"/>
    <n v="2277"/>
    <n v="62.985255802724382"/>
  </r>
  <r>
    <n v="1447206419.7"/>
    <x v="0"/>
    <s v="PORT04"/>
    <s v="V444_0"/>
    <n v="2"/>
    <s v="DTP"/>
    <n v="3"/>
    <n v="0"/>
    <s v="V555555_6"/>
    <x v="262"/>
    <x v="1"/>
    <s v="PORT09"/>
    <n v="1279"/>
    <n v="30.992627901362191"/>
  </r>
  <r>
    <n v="1447208239.7"/>
    <x v="0"/>
    <s v="PORT04"/>
    <s v="V444_0"/>
    <n v="2"/>
    <s v="DTP"/>
    <n v="3"/>
    <n v="0"/>
    <s v="V555555_6"/>
    <x v="262"/>
    <x v="1"/>
    <s v="PORT09"/>
    <n v="2283"/>
    <n v="67.985255802724382"/>
  </r>
  <r>
    <n v="1447199033.7"/>
    <x v="0"/>
    <s v="PORT04"/>
    <s v="V444_0"/>
    <n v="2"/>
    <s v="DTP"/>
    <n v="3"/>
    <n v="0"/>
    <s v="V555555_6"/>
    <x v="412"/>
    <x v="1"/>
    <s v="PORT09"/>
    <n v="2314"/>
    <n v="69.824429059771717"/>
  </r>
  <r>
    <n v="1447206392.7"/>
    <x v="0"/>
    <s v="PORT04"/>
    <s v="V444_0"/>
    <n v="2"/>
    <s v="DTP"/>
    <n v="3"/>
    <n v="0"/>
    <s v="V555555_6"/>
    <x v="413"/>
    <x v="1"/>
    <s v="PORT09"/>
    <n v="336"/>
    <n v="0.9104075018972958"/>
  </r>
  <r>
    <n v="1447219212.7"/>
    <x v="0"/>
    <s v="PORT04"/>
    <s v="V444_0"/>
    <n v="2"/>
    <s v="DTP"/>
    <n v="3"/>
    <n v="0"/>
    <s v="V555555_6"/>
    <x v="413"/>
    <x v="1"/>
    <s v="PORT09"/>
    <n v="1283"/>
    <n v="23.958092155191995"/>
  </r>
  <r>
    <n v="1447206391.7"/>
    <x v="0"/>
    <s v="PORT04"/>
    <s v="V444_0"/>
    <n v="2"/>
    <s v="DTP"/>
    <n v="3"/>
    <n v="0"/>
    <s v="V555555_6"/>
    <x v="413"/>
    <x v="1"/>
    <s v="PORT09"/>
    <n v="373"/>
    <n v="3.1385100723301513"/>
  </r>
  <r>
    <n v="1447215442.7"/>
    <x v="0"/>
    <s v="PORT04"/>
    <s v="V444_0"/>
    <n v="2"/>
    <s v="DTP"/>
    <n v="3"/>
    <n v="0"/>
    <s v="V555555_6"/>
    <x v="413"/>
    <x v="1"/>
    <s v="PORT09"/>
    <n v="1234"/>
    <n v="21.958092155191995"/>
  </r>
  <r>
    <n v="1447383516.7"/>
    <x v="0"/>
    <s v="PORT04"/>
    <s v="V444_0"/>
    <n v="2"/>
    <s v="DTP"/>
    <n v="3"/>
    <n v="0"/>
    <s v="V555555_6"/>
    <x v="638"/>
    <x v="1"/>
    <s v="PORT09"/>
    <n v="289"/>
    <n v="0.74949900303643724"/>
  </r>
  <r>
    <n v="1447165018.7"/>
    <x v="0"/>
    <s v="PORT04"/>
    <s v="V444_0"/>
    <n v="2"/>
    <s v="DTP"/>
    <n v="3"/>
    <n v="0"/>
    <s v="V555555_6"/>
    <x v="541"/>
    <x v="1"/>
    <s v="PORT09"/>
    <n v="905"/>
    <n v="6.2813734916695063"/>
  </r>
  <r>
    <n v="1447365167.7"/>
    <x v="0"/>
    <s v="PORT04"/>
    <s v="V444_0"/>
    <n v="2"/>
    <s v="DTP"/>
    <n v="3"/>
    <n v="0"/>
    <s v="V555555_6"/>
    <x v="541"/>
    <x v="1"/>
    <s v="PORT09"/>
    <n v="1268"/>
    <n v="11.180508090226104"/>
  </r>
  <r>
    <n v="1447163360.7"/>
    <x v="0"/>
    <s v="PORT04"/>
    <s v="V444_0"/>
    <n v="2"/>
    <s v="DTP"/>
    <n v="3"/>
    <n v="0"/>
    <s v="V555555_6"/>
    <x v="583"/>
    <x v="1"/>
    <s v="PORT09"/>
    <n v="302"/>
    <n v="8.9635493550622003E-2"/>
  </r>
  <r>
    <n v="1447178422.7"/>
    <x v="0"/>
    <s v="PORT04"/>
    <s v="V444_0"/>
    <n v="2"/>
    <s v="DTP"/>
    <n v="3"/>
    <n v="0"/>
    <s v="V555555_6"/>
    <x v="583"/>
    <x v="1"/>
    <s v="PORT09"/>
    <n v="800"/>
    <n v="4.4817746775310994"/>
  </r>
  <r>
    <n v="1447304746.7"/>
    <x v="0"/>
    <s v="PORT04"/>
    <s v="V444_0"/>
    <n v="2"/>
    <s v="DTP"/>
    <n v="3"/>
    <n v="0"/>
    <s v="V555555_6"/>
    <x v="386"/>
    <x v="1"/>
    <s v="PORT09"/>
    <n v="497"/>
    <n v="1.3717294179339277"/>
  </r>
  <r>
    <n v="1447167275.7"/>
    <x v="0"/>
    <s v="PORT04"/>
    <s v="V444_0"/>
    <n v="2"/>
    <s v="DTP"/>
    <n v="3"/>
    <n v="0"/>
    <s v="V555555_6"/>
    <x v="386"/>
    <x v="1"/>
    <s v="PORT09"/>
    <n v="304"/>
    <n v="0.1396371263765076"/>
  </r>
  <r>
    <n v="1447381734.7"/>
    <x v="0"/>
    <s v="PORT04"/>
    <s v="V444_0"/>
    <n v="2"/>
    <s v="DTP"/>
    <n v="3"/>
    <n v="0"/>
    <s v="V555555_6"/>
    <x v="387"/>
    <x v="1"/>
    <s v="PORT09"/>
    <n v="329"/>
    <n v="0.34345328908728306"/>
  </r>
  <r>
    <n v="1447304748.7"/>
    <x v="0"/>
    <s v="PORT04"/>
    <s v="V444_0"/>
    <n v="2"/>
    <s v="DTP"/>
    <n v="3"/>
    <n v="0"/>
    <s v="V555555_6"/>
    <x v="387"/>
    <x v="1"/>
    <s v="PORT09"/>
    <n v="272"/>
    <n v="0.20607197345236983"/>
  </r>
  <r>
    <n v="1447360220.7"/>
    <x v="0"/>
    <s v="PORT04"/>
    <s v="V444_0"/>
    <n v="2"/>
    <s v="DTP"/>
    <n v="3"/>
    <n v="0"/>
    <s v="V555555_6"/>
    <x v="387"/>
    <x v="1"/>
    <s v="PORT09"/>
    <n v="318"/>
    <n v="6.8690657817456605E-2"/>
  </r>
  <r>
    <n v="1447267027.7"/>
    <x v="0"/>
    <s v="PORT04"/>
    <s v="V444_0"/>
    <n v="2"/>
    <s v="DTP"/>
    <n v="3"/>
    <n v="0"/>
    <s v="V555555_6"/>
    <x v="414"/>
    <x v="1"/>
    <s v="PORT09"/>
    <n v="373"/>
    <n v="0.80096057447672808"/>
  </r>
  <r>
    <n v="1447329900.7"/>
    <x v="0"/>
    <s v="PORT04"/>
    <s v="V444_0"/>
    <n v="2"/>
    <s v="DTP"/>
    <n v="3"/>
    <n v="0"/>
    <s v="V555555_6"/>
    <x v="134"/>
    <x v="1"/>
    <s v="PORT09"/>
    <n v="1299"/>
    <n v="6.1821277113195219"/>
  </r>
  <r>
    <n v="1447211859.7"/>
    <x v="0"/>
    <s v="PORT04"/>
    <s v="V444_0"/>
    <n v="2"/>
    <s v="DTP"/>
    <n v="3"/>
    <n v="0"/>
    <s v="V555555_6"/>
    <x v="134"/>
    <x v="1"/>
    <s v="PORT09"/>
    <n v="886"/>
    <n v="3.7092766267917132"/>
  </r>
  <r>
    <n v="1447316664.7"/>
    <x v="0"/>
    <s v="PORT04"/>
    <s v="V444_0"/>
    <n v="2"/>
    <s v="DTP"/>
    <n v="3"/>
    <n v="0"/>
    <s v="V555555_6"/>
    <x v="134"/>
    <x v="1"/>
    <s v="PORT09"/>
    <n v="1320"/>
    <n v="6.1821277113195219"/>
  </r>
  <r>
    <n v="1447383756.7"/>
    <x v="0"/>
    <s v="PORT04"/>
    <s v="V444_0"/>
    <n v="2"/>
    <s v="DTP"/>
    <n v="3"/>
    <n v="0"/>
    <s v="V555555_6"/>
    <x v="134"/>
    <x v="1"/>
    <s v="PORT09"/>
    <n v="2299"/>
    <n v="11.26"/>
  </r>
  <r>
    <n v="1447229249.7"/>
    <x v="0"/>
    <s v="PORT04"/>
    <s v="V444_0"/>
    <n v="2"/>
    <s v="DTP"/>
    <n v="3"/>
    <n v="0"/>
    <s v="V555555_6"/>
    <x v="134"/>
    <x v="1"/>
    <s v="PORT09"/>
    <n v="2273"/>
    <n v="12.06"/>
  </r>
  <r>
    <n v="1447187863.7"/>
    <x v="0"/>
    <s v="PORT04"/>
    <s v="V444_0"/>
    <n v="2"/>
    <s v="DTP"/>
    <n v="3"/>
    <n v="0"/>
    <s v="V555555_6"/>
    <x v="388"/>
    <x v="1"/>
    <s v="PORT09"/>
    <n v="2296"/>
    <n v="12.851561553387768"/>
  </r>
  <r>
    <n v="1447317906.7"/>
    <x v="0"/>
    <s v="PORT04"/>
    <s v="V444_0"/>
    <n v="2"/>
    <s v="DTP"/>
    <n v="3"/>
    <n v="0"/>
    <s v="V555555_6"/>
    <x v="388"/>
    <x v="1"/>
    <s v="PORT09"/>
    <n v="2262"/>
    <n v="12.851561553387768"/>
  </r>
  <r>
    <n v="1447288340.7"/>
    <x v="0"/>
    <s v="PORT04"/>
    <s v="V444_0"/>
    <n v="2"/>
    <s v="DTP"/>
    <n v="3"/>
    <n v="0"/>
    <s v="V555555_6"/>
    <x v="388"/>
    <x v="1"/>
    <s v="PORT09"/>
    <n v="1318"/>
    <n v="5.9257807766938839"/>
  </r>
  <r>
    <n v="1447163359.7"/>
    <x v="0"/>
    <s v="PORT04"/>
    <s v="V444_0"/>
    <n v="2"/>
    <s v="DTP"/>
    <n v="3"/>
    <n v="0"/>
    <s v="V555555_6"/>
    <x v="388"/>
    <x v="1"/>
    <s v="PORT09"/>
    <n v="1332"/>
    <n v="5.9257807766938839"/>
  </r>
  <r>
    <n v="1447338963.7"/>
    <x v="0"/>
    <s v="PORT04"/>
    <s v="V444_0"/>
    <n v="2"/>
    <s v="DTP"/>
    <n v="3"/>
    <n v="0"/>
    <s v="V555555_6"/>
    <x v="388"/>
    <x v="1"/>
    <s v="PORT09"/>
    <n v="2258"/>
    <n v="11.851561553387768"/>
  </r>
  <r>
    <n v="1447296417.7"/>
    <x v="0"/>
    <s v="PORT04"/>
    <s v="V444_0"/>
    <n v="2"/>
    <s v="DTP"/>
    <n v="3"/>
    <n v="0"/>
    <s v="V555555_6"/>
    <x v="134"/>
    <x v="1"/>
    <s v="PORT09"/>
    <n v="3309"/>
    <n v="15.879999999999999"/>
  </r>
  <r>
    <n v="1447421586.7"/>
    <x v="0"/>
    <s v="PORT04"/>
    <s v="V444_0"/>
    <n v="2"/>
    <s v="DTP"/>
    <n v="3"/>
    <n v="0"/>
    <s v="V555555_6"/>
    <x v="135"/>
    <x v="1"/>
    <s v="PORT09"/>
    <n v="336"/>
    <n v="0.53056476252368212"/>
  </r>
  <r>
    <n v="1447304747.7"/>
    <x v="0"/>
    <s v="PORT04"/>
    <s v="V444_0"/>
    <n v="2"/>
    <s v="DTP"/>
    <n v="3"/>
    <n v="0"/>
    <s v="V555555_6"/>
    <x v="135"/>
    <x v="1"/>
    <s v="PORT09"/>
    <n v="338"/>
    <n v="0.31833885751420926"/>
  </r>
  <r>
    <n v="1447326476.7"/>
    <x v="0"/>
    <s v="PORT04"/>
    <s v="V444_0"/>
    <n v="2"/>
    <s v="DTP"/>
    <n v="3"/>
    <n v="0"/>
    <s v="V555555_6"/>
    <x v="415"/>
    <x v="1"/>
    <s v="PORT09"/>
    <n v="5295"/>
    <n v="24.432957903392076"/>
  </r>
  <r>
    <n v="1447165085.7"/>
    <x v="0"/>
    <s v="PORT04"/>
    <s v="V444_0"/>
    <n v="2"/>
    <s v="DTP"/>
    <n v="3"/>
    <n v="0"/>
    <s v="V555555_6"/>
    <x v="415"/>
    <x v="1"/>
    <s v="PORT09"/>
    <n v="2261"/>
    <n v="8.9731831613568307"/>
  </r>
  <r>
    <n v="1447296416.7"/>
    <x v="0"/>
    <s v="PORT04"/>
    <s v="V444_0"/>
    <n v="2"/>
    <s v="DTP"/>
    <n v="3"/>
    <n v="0"/>
    <s v="V555555_6"/>
    <x v="415"/>
    <x v="1"/>
    <s v="PORT09"/>
    <n v="2286"/>
    <n v="8.9731831613568307"/>
  </r>
  <r>
    <n v="1447369731.7"/>
    <x v="0"/>
    <s v="PORT04"/>
    <s v="V444_0"/>
    <n v="2"/>
    <s v="DTP"/>
    <n v="3"/>
    <n v="0"/>
    <s v="V555555_6"/>
    <x v="415"/>
    <x v="1"/>
    <s v="PORT09"/>
    <n v="2240"/>
    <n v="8.9731831613568307"/>
  </r>
  <r>
    <n v="1447326475.7"/>
    <x v="0"/>
    <s v="PORT04"/>
    <s v="V444_0"/>
    <n v="2"/>
    <s v="DTP"/>
    <n v="3"/>
    <n v="0"/>
    <s v="V555555_6"/>
    <x v="415"/>
    <x v="1"/>
    <s v="PORT09"/>
    <n v="2280"/>
    <n v="8.9731831613568307"/>
  </r>
  <r>
    <n v="1447251218.7"/>
    <x v="0"/>
    <s v="PORT04"/>
    <s v="V444_0"/>
    <n v="2"/>
    <s v="DTP"/>
    <n v="3"/>
    <n v="0"/>
    <s v="V555555_6"/>
    <x v="415"/>
    <x v="1"/>
    <s v="PORT09"/>
    <n v="1300"/>
    <n v="4.4865915806784153"/>
  </r>
  <r>
    <n v="1447288341.7"/>
    <x v="0"/>
    <s v="PORT04"/>
    <s v="V444_0"/>
    <n v="2"/>
    <s v="DTP"/>
    <n v="3"/>
    <n v="0"/>
    <s v="V555555_6"/>
    <x v="542"/>
    <x v="1"/>
    <s v="PORT09"/>
    <n v="5315"/>
    <n v="19.425125412466116"/>
  </r>
  <r>
    <n v="1447165074.7"/>
    <x v="0"/>
    <s v="PORT04"/>
    <s v="V444_0"/>
    <n v="2"/>
    <s v="DTP"/>
    <n v="3"/>
    <n v="0"/>
    <s v="V555555_6"/>
    <x v="542"/>
    <x v="1"/>
    <s v="PORT09"/>
    <n v="3918"/>
    <n v="15.164801450770293"/>
  </r>
  <r>
    <n v="1447251202.7"/>
    <x v="0"/>
    <s v="PORT04"/>
    <s v="V444_0"/>
    <n v="2"/>
    <s v="DTP"/>
    <n v="3"/>
    <n v="0"/>
    <s v="V555555_6"/>
    <x v="542"/>
    <x v="1"/>
    <s v="PORT09"/>
    <n v="5333"/>
    <n v="20.425125412466116"/>
  </r>
  <r>
    <n v="1447326474.7"/>
    <x v="0"/>
    <s v="PORT04"/>
    <s v="V444_0"/>
    <n v="2"/>
    <s v="DTP"/>
    <n v="3"/>
    <n v="0"/>
    <s v="V555555_6"/>
    <x v="542"/>
    <x v="1"/>
    <s v="PORT09"/>
    <n v="2311"/>
    <n v="7.7700501649864471"/>
  </r>
  <r>
    <n v="1447165075.7"/>
    <x v="0"/>
    <s v="PORT04"/>
    <s v="V444_0"/>
    <n v="2"/>
    <s v="DTP"/>
    <n v="3"/>
    <n v="0"/>
    <s v="V555555_6"/>
    <x v="542"/>
    <x v="1"/>
    <s v="PORT09"/>
    <n v="1598"/>
    <n v="5.2603239616958248"/>
  </r>
  <r>
    <n v="1447355528.7"/>
    <x v="0"/>
    <s v="PORT04"/>
    <s v="V444_0"/>
    <n v="2"/>
    <s v="DTP"/>
    <n v="3"/>
    <n v="0"/>
    <s v="V555555_6"/>
    <x v="542"/>
    <x v="1"/>
    <s v="PORT09"/>
    <n v="2330"/>
    <n v="7.7700501649864471"/>
  </r>
  <r>
    <n v="1447197177.7"/>
    <x v="0"/>
    <s v="PORT04"/>
    <s v="V444_0"/>
    <n v="2"/>
    <s v="DTP"/>
    <n v="3"/>
    <n v="0"/>
    <s v="V555555_6"/>
    <x v="542"/>
    <x v="1"/>
    <s v="PORT09"/>
    <n v="2254"/>
    <n v="7.7700501649864471"/>
  </r>
  <r>
    <n v="1447209468.7"/>
    <x v="0"/>
    <s v="PORT04"/>
    <s v="V444_0"/>
    <n v="2"/>
    <s v="DTP"/>
    <n v="3"/>
    <n v="0"/>
    <s v="V555555_6"/>
    <x v="389"/>
    <x v="1"/>
    <s v="PORT09"/>
    <n v="374"/>
    <n v="2.1212195121951214"/>
  </r>
  <r>
    <n v="1447209498.7"/>
    <x v="0"/>
    <s v="PORT04"/>
    <s v="V444_0"/>
    <n v="2"/>
    <s v="DTP"/>
    <n v="3"/>
    <n v="0"/>
    <s v="V555555_6"/>
    <x v="389"/>
    <x v="1"/>
    <s v="PORT09"/>
    <n v="315"/>
    <n v="0.8158536585365852"/>
  </r>
  <r>
    <n v="1447323782.7"/>
    <x v="0"/>
    <s v="PORT04"/>
    <s v="V444_0"/>
    <n v="2"/>
    <s v="DTP"/>
    <n v="3"/>
    <n v="0"/>
    <s v="V555555_6"/>
    <x v="389"/>
    <x v="1"/>
    <s v="PORT09"/>
    <n v="473"/>
    <n v="3.2634146341463408"/>
  </r>
  <r>
    <n v="1447159828.7"/>
    <x v="0"/>
    <s v="PORT04"/>
    <s v="V444_0"/>
    <n v="2"/>
    <s v="DTP"/>
    <n v="3"/>
    <n v="0"/>
    <s v="V555555_6"/>
    <x v="389"/>
    <x v="1"/>
    <s v="PORT09"/>
    <n v="394"/>
    <n v="1.9580487804878046"/>
  </r>
  <r>
    <n v="1447375216.7"/>
    <x v="0"/>
    <s v="PORT04"/>
    <s v="V444_0"/>
    <n v="2"/>
    <s v="DTP"/>
    <n v="3"/>
    <n v="0"/>
    <s v="V555555_6"/>
    <x v="389"/>
    <x v="1"/>
    <s v="PORT09"/>
    <n v="383"/>
    <n v="0.97902439024390231"/>
  </r>
  <r>
    <n v="1447355131.7"/>
    <x v="0"/>
    <s v="PORT04"/>
    <s v="V444_0"/>
    <n v="2"/>
    <s v="DTP"/>
    <n v="3"/>
    <n v="0"/>
    <s v="V555555_6"/>
    <x v="136"/>
    <x v="1"/>
    <s v="PORT09"/>
    <n v="349"/>
    <n v="0.35369977411184889"/>
  </r>
  <r>
    <n v="1447205777.7"/>
    <x v="0"/>
    <s v="PORT04"/>
    <s v="V444_0"/>
    <n v="2"/>
    <s v="DTP"/>
    <n v="3"/>
    <n v="0"/>
    <s v="V555555_6"/>
    <x v="136"/>
    <x v="1"/>
    <s v="PORT09"/>
    <n v="356"/>
    <n v="0.53054966116777336"/>
  </r>
  <r>
    <n v="1447307297.7"/>
    <x v="0"/>
    <s v="PORT04"/>
    <s v="V444_0"/>
    <n v="2"/>
    <s v="DTP"/>
    <n v="3"/>
    <n v="0"/>
    <s v="V555555_6"/>
    <x v="136"/>
    <x v="1"/>
    <s v="PORT09"/>
    <n v="331"/>
    <n v="0.10610993223355467"/>
  </r>
  <r>
    <n v="1447207676.7"/>
    <x v="0"/>
    <s v="PORT04"/>
    <s v="V444_0"/>
    <n v="2"/>
    <s v="DTP"/>
    <n v="3"/>
    <n v="0"/>
    <s v="V555555_6"/>
    <x v="136"/>
    <x v="1"/>
    <s v="PORT09"/>
    <n v="371"/>
    <n v="0.44212471763981109"/>
  </r>
  <r>
    <n v="1447307353.7"/>
    <x v="0"/>
    <s v="PORT04"/>
    <s v="V444_0"/>
    <n v="2"/>
    <s v="DTP"/>
    <n v="3"/>
    <n v="0"/>
    <s v="V555555_6"/>
    <x v="136"/>
    <x v="1"/>
    <s v="PORT09"/>
    <n v="335"/>
    <n v="0.88424943527962219"/>
  </r>
  <r>
    <n v="1447392375.7"/>
    <x v="0"/>
    <s v="PORT04"/>
    <s v="V444_0"/>
    <n v="2"/>
    <s v="DTP"/>
    <n v="3"/>
    <n v="0"/>
    <s v="V555555_6"/>
    <x v="136"/>
    <x v="1"/>
    <s v="PORT09"/>
    <n v="391"/>
    <n v="0.88424943527962219"/>
  </r>
  <r>
    <n v="1447284971.7"/>
    <x v="0"/>
    <s v="PORT04"/>
    <s v="V444_0"/>
    <n v="2"/>
    <s v="DTP"/>
    <n v="3"/>
    <n v="0"/>
    <s v="V555555_6"/>
    <x v="136"/>
    <x v="1"/>
    <s v="PORT09"/>
    <n v="335"/>
    <n v="4.4212471763981111E-2"/>
  </r>
  <r>
    <n v="1447321342.7"/>
    <x v="0"/>
    <s v="PORT04"/>
    <s v="V444_0"/>
    <n v="2"/>
    <s v="DTP"/>
    <n v="3"/>
    <n v="0"/>
    <s v="V555555_6"/>
    <x v="136"/>
    <x v="1"/>
    <s v="PORT09"/>
    <n v="386"/>
    <n v="0.88424943527962219"/>
  </r>
  <r>
    <n v="1447359743.7"/>
    <x v="0"/>
    <s v="PORT04"/>
    <s v="V444_0"/>
    <n v="2"/>
    <s v="DTP"/>
    <n v="3"/>
    <n v="0"/>
    <s v="V555555_6"/>
    <x v="136"/>
    <x v="1"/>
    <s v="PORT09"/>
    <n v="421"/>
    <n v="0.88424943527962219"/>
  </r>
  <r>
    <n v="1447182719.7"/>
    <x v="0"/>
    <s v="PORT04"/>
    <s v="V444_0"/>
    <n v="2"/>
    <s v="DTP"/>
    <n v="3"/>
    <n v="0"/>
    <s v="V555555_6"/>
    <x v="136"/>
    <x v="1"/>
    <s v="PORT09"/>
    <n v="650"/>
    <n v="2.94"/>
  </r>
  <r>
    <n v="1447159865.7"/>
    <x v="0"/>
    <s v="PORT04"/>
    <s v="V444_0"/>
    <n v="2"/>
    <s v="DTP"/>
    <n v="3"/>
    <n v="0"/>
    <s v="V555555_6"/>
    <x v="137"/>
    <x v="1"/>
    <s v="PORT09"/>
    <n v="349"/>
    <n v="0.14457548915591303"/>
  </r>
  <r>
    <n v="1447204792.7"/>
    <x v="0"/>
    <s v="PORT04"/>
    <s v="V444_0"/>
    <n v="2"/>
    <s v="DTP"/>
    <n v="3"/>
    <n v="0"/>
    <s v="V555555_6"/>
    <x v="137"/>
    <x v="1"/>
    <s v="PORT09"/>
    <n v="330"/>
    <n v="2.891509783118261E-2"/>
  </r>
  <r>
    <n v="1447323793.7"/>
    <x v="0"/>
    <s v="PORT04"/>
    <s v="V444_0"/>
    <n v="2"/>
    <s v="DTP"/>
    <n v="3"/>
    <n v="0"/>
    <s v="V555555_6"/>
    <x v="137"/>
    <x v="1"/>
    <s v="PORT09"/>
    <n v="302"/>
    <n v="0.28915097831182607"/>
  </r>
  <r>
    <n v="1447178883.7"/>
    <x v="0"/>
    <s v="PORT04"/>
    <s v="V444_0"/>
    <n v="2"/>
    <s v="DTP"/>
    <n v="3"/>
    <n v="0"/>
    <s v="V555555_6"/>
    <x v="137"/>
    <x v="1"/>
    <s v="PORT09"/>
    <n v="579"/>
    <n v="1.7349058698709565"/>
  </r>
  <r>
    <n v="1447159985.7"/>
    <x v="0"/>
    <s v="PORT04"/>
    <s v="V444_0"/>
    <n v="2"/>
    <s v="DTP"/>
    <n v="3"/>
    <n v="0"/>
    <s v="V555555_6"/>
    <x v="137"/>
    <x v="1"/>
    <s v="PORT09"/>
    <n v="254"/>
    <n v="0.11566039132473044"/>
  </r>
  <r>
    <n v="1447204791.7"/>
    <x v="0"/>
    <s v="PORT04"/>
    <s v="V444_0"/>
    <n v="2"/>
    <s v="DTP"/>
    <n v="3"/>
    <n v="0"/>
    <s v="V555555_6"/>
    <x v="137"/>
    <x v="1"/>
    <s v="PORT09"/>
    <n v="333"/>
    <n v="5.7830195662365219E-2"/>
  </r>
  <r>
    <n v="1447178882.7"/>
    <x v="0"/>
    <s v="PORT04"/>
    <s v="V444_0"/>
    <n v="2"/>
    <s v="DTP"/>
    <n v="3"/>
    <n v="0"/>
    <s v="V555555_6"/>
    <x v="137"/>
    <x v="1"/>
    <s v="PORT09"/>
    <n v="266"/>
    <n v="0.11566039132473044"/>
  </r>
  <r>
    <n v="1447159984.7"/>
    <x v="0"/>
    <s v="PORT04"/>
    <s v="V444_0"/>
    <n v="2"/>
    <s v="DTP"/>
    <n v="3"/>
    <n v="0"/>
    <s v="V555555_6"/>
    <x v="137"/>
    <x v="1"/>
    <s v="PORT09"/>
    <n v="302"/>
    <n v="0.28915097831182607"/>
  </r>
  <r>
    <n v="1447300734.7"/>
    <x v="0"/>
    <s v="PORT04"/>
    <s v="V444_0"/>
    <n v="2"/>
    <s v="DTP"/>
    <n v="3"/>
    <n v="0"/>
    <s v="V555555_6"/>
    <x v="137"/>
    <x v="1"/>
    <s v="PORT09"/>
    <n v="766"/>
    <n v="2.8915097831182606"/>
  </r>
  <r>
    <n v="1447159983.7"/>
    <x v="0"/>
    <s v="PORT04"/>
    <s v="V444_0"/>
    <n v="2"/>
    <s v="DTP"/>
    <n v="3"/>
    <n v="0"/>
    <s v="V555555_6"/>
    <x v="137"/>
    <x v="1"/>
    <s v="PORT09"/>
    <n v="387"/>
    <n v="0.57830195662365214"/>
  </r>
  <r>
    <n v="1447178881.7"/>
    <x v="0"/>
    <s v="PORT04"/>
    <s v="V444_0"/>
    <n v="2"/>
    <s v="DTP"/>
    <n v="3"/>
    <n v="0"/>
    <s v="V555555_6"/>
    <x v="137"/>
    <x v="1"/>
    <s v="PORT09"/>
    <n v="477"/>
    <n v="0.92528313059784351"/>
  </r>
  <r>
    <n v="1447375293.7"/>
    <x v="0"/>
    <s v="PORT04"/>
    <s v="V444_0"/>
    <n v="2"/>
    <s v="DTP"/>
    <n v="3"/>
    <n v="0"/>
    <s v="V555555_6"/>
    <x v="137"/>
    <x v="1"/>
    <s v="PORT09"/>
    <n v="280"/>
    <n v="0.17349058698709566"/>
  </r>
  <r>
    <n v="1447204793.7"/>
    <x v="0"/>
    <s v="PORT04"/>
    <s v="V444_0"/>
    <n v="2"/>
    <s v="DTP"/>
    <n v="3"/>
    <n v="0"/>
    <s v="V555555_6"/>
    <x v="137"/>
    <x v="1"/>
    <s v="PORT09"/>
    <n v="534"/>
    <n v="1.6481605763774085"/>
  </r>
  <r>
    <n v="1447265635.7"/>
    <x v="0"/>
    <s v="PORT04"/>
    <s v="V444_0"/>
    <n v="2"/>
    <s v="DTP"/>
    <n v="3"/>
    <n v="0"/>
    <s v="V555555_6"/>
    <x v="137"/>
    <x v="1"/>
    <s v="PORT09"/>
    <n v="927"/>
    <n v="3.54"/>
  </r>
  <r>
    <n v="1447300733.7"/>
    <x v="0"/>
    <s v="PORT04"/>
    <s v="V444_0"/>
    <n v="2"/>
    <s v="DTP"/>
    <n v="3"/>
    <n v="0"/>
    <s v="V555555_6"/>
    <x v="137"/>
    <x v="1"/>
    <s v="PORT09"/>
    <n v="1168"/>
    <n v="4.4000000000000004"/>
  </r>
  <r>
    <n v="1447275606.7"/>
    <x v="0"/>
    <s v="PORT04"/>
    <s v="V444_0"/>
    <n v="2"/>
    <s v="DTP"/>
    <n v="3"/>
    <n v="0"/>
    <s v="V555555_6"/>
    <x v="136"/>
    <x v="1"/>
    <s v="PORT09"/>
    <n v="1093"/>
    <n v="3.9800000000000004"/>
  </r>
  <r>
    <n v="1447265636.7"/>
    <x v="0"/>
    <s v="PORT04"/>
    <s v="V444_0"/>
    <n v="2"/>
    <s v="DTP"/>
    <n v="3"/>
    <n v="0"/>
    <s v="V555555_6"/>
    <x v="137"/>
    <x v="1"/>
    <s v="PORT09"/>
    <n v="1311"/>
    <n v="4.0599999999999996"/>
  </r>
  <r>
    <n v="1447156640.7"/>
    <x v="0"/>
    <s v="PORT04"/>
    <s v="V444_0"/>
    <n v="2"/>
    <s v="DTP"/>
    <n v="3"/>
    <n v="0"/>
    <s v="V555555_6"/>
    <x v="138"/>
    <x v="1"/>
    <s v="PORT09"/>
    <n v="367"/>
    <n v="0.37181293139878768"/>
  </r>
  <r>
    <n v="1447156691.7"/>
    <x v="0"/>
    <s v="PORT04"/>
    <s v="V444_0"/>
    <n v="2"/>
    <s v="DTP"/>
    <n v="3"/>
    <n v="0"/>
    <s v="V555555_6"/>
    <x v="138"/>
    <x v="1"/>
    <s v="PORT09"/>
    <n v="436"/>
    <n v="0.70644456965769653"/>
  </r>
  <r>
    <n v="1447265629.7"/>
    <x v="0"/>
    <s v="PORT04"/>
    <s v="V444_0"/>
    <n v="2"/>
    <s v="DTP"/>
    <n v="3"/>
    <n v="0"/>
    <s v="V555555_6"/>
    <x v="138"/>
    <x v="1"/>
    <s v="PORT09"/>
    <n v="295"/>
    <n v="6.6926327651781775E-2"/>
  </r>
  <r>
    <n v="1447337841.7"/>
    <x v="0"/>
    <s v="PORT04"/>
    <s v="V444_0"/>
    <n v="2"/>
    <s v="DTP"/>
    <n v="3"/>
    <n v="0"/>
    <s v="V555555_6"/>
    <x v="138"/>
    <x v="1"/>
    <s v="PORT09"/>
    <n v="1264"/>
    <n v="3.7181293139878768"/>
  </r>
  <r>
    <n v="1447156689.7"/>
    <x v="0"/>
    <s v="PORT04"/>
    <s v="V444_0"/>
    <n v="2"/>
    <s v="DTP"/>
    <n v="3"/>
    <n v="0"/>
    <s v="V555555_6"/>
    <x v="138"/>
    <x v="1"/>
    <s v="PORT09"/>
    <n v="311"/>
    <n v="3.7181293139878765E-2"/>
  </r>
  <r>
    <n v="1447355234.7"/>
    <x v="0"/>
    <s v="PORT04"/>
    <s v="V444_0"/>
    <n v="2"/>
    <s v="DTP"/>
    <n v="3"/>
    <n v="0"/>
    <s v="V555555_6"/>
    <x v="138"/>
    <x v="1"/>
    <s v="PORT09"/>
    <n v="997"/>
    <n v="2.6026905197915138"/>
  </r>
  <r>
    <n v="1447321836.7"/>
    <x v="0"/>
    <s v="PORT04"/>
    <s v="V444_0"/>
    <n v="2"/>
    <s v="DTP"/>
    <n v="3"/>
    <n v="0"/>
    <s v="V555555_6"/>
    <x v="138"/>
    <x v="1"/>
    <s v="PORT09"/>
    <n v="1280"/>
    <n v="3.7181293139878768"/>
  </r>
  <r>
    <n v="1447321830.7"/>
    <x v="0"/>
    <s v="PORT04"/>
    <s v="V444_0"/>
    <n v="2"/>
    <s v="DTP"/>
    <n v="3"/>
    <n v="0"/>
    <s v="V555555_6"/>
    <x v="138"/>
    <x v="1"/>
    <s v="PORT09"/>
    <n v="459"/>
    <n v="0.74362586279757537"/>
  </r>
  <r>
    <n v="1447325737.7"/>
    <x v="0"/>
    <s v="PORT04"/>
    <s v="V444_0"/>
    <n v="2"/>
    <s v="DTP"/>
    <n v="3"/>
    <n v="0"/>
    <s v="V555555_6"/>
    <x v="137"/>
    <x v="1"/>
    <s v="PORT09"/>
    <n v="1658"/>
    <n v="4.96"/>
  </r>
  <r>
    <n v="1447178884.7"/>
    <x v="0"/>
    <s v="PORT04"/>
    <s v="V444_0"/>
    <n v="2"/>
    <s v="DTP"/>
    <n v="3"/>
    <n v="0"/>
    <s v="V555555_6"/>
    <x v="137"/>
    <x v="1"/>
    <s v="PORT09"/>
    <n v="1795"/>
    <n v="5.04"/>
  </r>
  <r>
    <n v="1447206311.7"/>
    <x v="0"/>
    <s v="PORT04"/>
    <s v="V444_0"/>
    <n v="2"/>
    <s v="DTP"/>
    <n v="3"/>
    <n v="0"/>
    <s v="V555555_6"/>
    <x v="390"/>
    <x v="1"/>
    <s v="PORT09"/>
    <n v="349"/>
    <n v="0.79075518356477081"/>
  </r>
  <r>
    <n v="1447323808.7"/>
    <x v="0"/>
    <s v="PORT04"/>
    <s v="V444_0"/>
    <n v="2"/>
    <s v="DTP"/>
    <n v="3"/>
    <n v="0"/>
    <s v="V555555_6"/>
    <x v="390"/>
    <x v="1"/>
    <s v="PORT09"/>
    <n v="448"/>
    <n v="1.1861327753471562"/>
  </r>
  <r>
    <n v="1447327974.7"/>
    <x v="0"/>
    <s v="PORT04"/>
    <s v="V444_0"/>
    <n v="2"/>
    <s v="DTP"/>
    <n v="3"/>
    <n v="0"/>
    <s v="V555555_6"/>
    <x v="390"/>
    <x v="1"/>
    <s v="PORT09"/>
    <n v="381"/>
    <n v="0.79075518356477081"/>
  </r>
  <r>
    <n v="1447258861.7"/>
    <x v="0"/>
    <s v="PORT04"/>
    <s v="V444_0"/>
    <n v="2"/>
    <s v="DTP"/>
    <n v="3"/>
    <n v="0"/>
    <s v="V555555_6"/>
    <x v="390"/>
    <x v="1"/>
    <s v="PORT09"/>
    <n v="649"/>
    <n v="2.8467186608331749"/>
  </r>
  <r>
    <n v="1447221909.7"/>
    <x v="0"/>
    <s v="PORT04"/>
    <s v="V444_0"/>
    <n v="2"/>
    <s v="DTP"/>
    <n v="3"/>
    <n v="0"/>
    <s v="V555555_6"/>
    <x v="390"/>
    <x v="1"/>
    <s v="PORT09"/>
    <n v="287"/>
    <n v="6.3260414685181662E-2"/>
  </r>
  <r>
    <n v="1447221910.7"/>
    <x v="0"/>
    <s v="PORT04"/>
    <s v="V444_0"/>
    <n v="2"/>
    <s v="DTP"/>
    <n v="3"/>
    <n v="0"/>
    <s v="V555555_6"/>
    <x v="390"/>
    <x v="1"/>
    <s v="PORT09"/>
    <n v="822"/>
    <n v="3.44"/>
  </r>
  <r>
    <n v="1447343553.7"/>
    <x v="0"/>
    <s v="PORT04"/>
    <s v="V444_0"/>
    <n v="2"/>
    <s v="DTP"/>
    <n v="3"/>
    <n v="0"/>
    <s v="V555555_6"/>
    <x v="390"/>
    <x v="1"/>
    <s v="PORT09"/>
    <n v="1282"/>
    <n v="5.18"/>
  </r>
  <r>
    <n v="1447323875.7"/>
    <x v="0"/>
    <s v="PORT04"/>
    <s v="V444_0"/>
    <n v="2"/>
    <s v="DTP"/>
    <n v="3"/>
    <n v="0"/>
    <s v="V555555_6"/>
    <x v="354"/>
    <x v="1"/>
    <s v="PORT09"/>
    <n v="267"/>
    <n v="0.2300507614213198"/>
  </r>
  <r>
    <n v="1447323807.7"/>
    <x v="0"/>
    <s v="PORT04"/>
    <s v="V444_0"/>
    <n v="2"/>
    <s v="DTP"/>
    <n v="3"/>
    <n v="0"/>
    <s v="V555555_6"/>
    <x v="354"/>
    <x v="1"/>
    <s v="PORT09"/>
    <n v="409"/>
    <n v="1.7253807106598984"/>
  </r>
  <r>
    <n v="1447283777.7"/>
    <x v="0"/>
    <s v="PORT04"/>
    <s v="V444_0"/>
    <n v="2"/>
    <s v="DTP"/>
    <n v="3"/>
    <n v="0"/>
    <s v="V555555_6"/>
    <x v="277"/>
    <x v="1"/>
    <s v="PORT09"/>
    <n v="523"/>
    <n v="20.56"/>
  </r>
  <r>
    <n v="1447323877.7"/>
    <x v="0"/>
    <s v="PORT04"/>
    <s v="V444_0"/>
    <n v="2"/>
    <s v="DTP"/>
    <n v="3"/>
    <n v="0"/>
    <s v="V555555_6"/>
    <x v="276"/>
    <x v="1"/>
    <s v="PORT09"/>
    <n v="429"/>
    <n v="9.9600000000000009"/>
  </r>
  <r>
    <n v="1447258811.7"/>
    <x v="0"/>
    <s v="PORT04"/>
    <s v="V444_0"/>
    <n v="2"/>
    <s v="DTP"/>
    <n v="3"/>
    <n v="0"/>
    <s v="V555555_6"/>
    <x v="277"/>
    <x v="1"/>
    <s v="PORT09"/>
    <n v="772"/>
    <n v="48.9"/>
  </r>
  <r>
    <n v="1447334666.7"/>
    <x v="0"/>
    <s v="PORT04"/>
    <s v="V444_0"/>
    <n v="2"/>
    <s v="DTP"/>
    <n v="3"/>
    <n v="0"/>
    <s v="V555555_6"/>
    <x v="277"/>
    <x v="1"/>
    <s v="PORT09"/>
    <n v="1249"/>
    <n v="92.98"/>
  </r>
  <r>
    <n v="1447165420.7"/>
    <x v="0"/>
    <s v="PORT04"/>
    <s v="V444_0"/>
    <n v="2"/>
    <s v="DTP"/>
    <n v="3"/>
    <n v="0"/>
    <s v="V555555_6"/>
    <x v="277"/>
    <x v="1"/>
    <s v="PORT09"/>
    <n v="847"/>
    <n v="48.92"/>
  </r>
  <r>
    <n v="1447302117.7"/>
    <x v="0"/>
    <s v="PORT04"/>
    <s v="V444_0"/>
    <n v="2"/>
    <s v="DTP"/>
    <n v="3"/>
    <n v="0"/>
    <s v="V555555_6"/>
    <x v="277"/>
    <x v="1"/>
    <s v="PORT09"/>
    <n v="943"/>
    <n v="68.42"/>
  </r>
  <r>
    <n v="1447323876.7"/>
    <x v="0"/>
    <s v="PORT04"/>
    <s v="V444_0"/>
    <n v="2"/>
    <s v="DTP"/>
    <n v="3"/>
    <n v="0"/>
    <s v="V555555_6"/>
    <x v="139"/>
    <x v="1"/>
    <s v="PORT09"/>
    <n v="348"/>
    <n v="0.27449809831014405"/>
  </r>
  <r>
    <n v="1447323809.7"/>
    <x v="0"/>
    <s v="PORT04"/>
    <s v="V444_0"/>
    <n v="2"/>
    <s v="DTP"/>
    <n v="3"/>
    <n v="0"/>
    <s v="V555555_6"/>
    <x v="139"/>
    <x v="1"/>
    <s v="PORT09"/>
    <n v="312"/>
    <n v="0.68624524577536017"/>
  </r>
  <r>
    <n v="1447323794.7"/>
    <x v="0"/>
    <s v="PORT04"/>
    <s v="V444_0"/>
    <n v="2"/>
    <s v="DTP"/>
    <n v="3"/>
    <n v="0"/>
    <s v="V555555_6"/>
    <x v="639"/>
    <x v="1"/>
    <s v="PORT09"/>
    <n v="313"/>
    <n v="0.8849051260266213"/>
  </r>
  <r>
    <n v="1447355133.7"/>
    <x v="0"/>
    <s v="PORT04"/>
    <s v="V444_0"/>
    <n v="2"/>
    <s v="DTP"/>
    <n v="3"/>
    <n v="0"/>
    <s v="V555555_6"/>
    <x v="639"/>
    <x v="1"/>
    <s v="PORT09"/>
    <n v="296"/>
    <n v="0.23007533276692155"/>
  </r>
  <r>
    <n v="1447174007.7"/>
    <x v="0"/>
    <s v="PORT04"/>
    <s v="V444_0"/>
    <n v="2"/>
    <s v="DTP"/>
    <n v="3"/>
    <n v="0"/>
    <s v="V555555_6"/>
    <x v="639"/>
    <x v="1"/>
    <s v="PORT09"/>
    <n v="380"/>
    <n v="1.7698102520532426"/>
  </r>
  <r>
    <n v="1447334194.7"/>
    <x v="0"/>
    <s v="PORT04"/>
    <s v="V444_0"/>
    <n v="2"/>
    <s v="DTP"/>
    <n v="3"/>
    <n v="0"/>
    <s v="V555555_6"/>
    <x v="639"/>
    <x v="1"/>
    <s v="PORT09"/>
    <n v="814"/>
    <n v="8.937541772868876"/>
  </r>
  <r>
    <n v="1447384337.7"/>
    <x v="0"/>
    <s v="PORT04"/>
    <s v="V444_0"/>
    <n v="2"/>
    <s v="DTP"/>
    <n v="3"/>
    <n v="0"/>
    <s v="V555555_6"/>
    <x v="279"/>
    <x v="1"/>
    <s v="PORT09"/>
    <n v="376"/>
    <n v="0.76889324236596623"/>
  </r>
  <r>
    <n v="1447194678.7"/>
    <x v="0"/>
    <s v="PORT04"/>
    <s v="V444_0"/>
    <n v="2"/>
    <s v="DTP"/>
    <n v="3"/>
    <n v="0"/>
    <s v="V555555_6"/>
    <x v="279"/>
    <x v="1"/>
    <s v="PORT09"/>
    <n v="320"/>
    <n v="0.76889324236596623"/>
  </r>
  <r>
    <n v="1447301173.7"/>
    <x v="0"/>
    <s v="PORT04"/>
    <s v="V444_0"/>
    <n v="2"/>
    <s v="DTP"/>
    <n v="3"/>
    <n v="0"/>
    <s v="V555555_6"/>
    <x v="492"/>
    <x v="1"/>
    <s v="PORT09"/>
    <n v="626"/>
    <n v="2.8105342138206604"/>
  </r>
  <r>
    <n v="1447295172.7"/>
    <x v="0"/>
    <s v="PORT04"/>
    <s v="V444_0"/>
    <n v="2"/>
    <s v="DTP"/>
    <n v="3"/>
    <n v="0"/>
    <s v="V555555_6"/>
    <x v="492"/>
    <x v="1"/>
    <s v="PORT09"/>
    <n v="552"/>
    <n v="2.8105342138206604"/>
  </r>
  <r>
    <n v="1447332267.7"/>
    <x v="0"/>
    <s v="PORT04"/>
    <s v="V444_0"/>
    <n v="2"/>
    <s v="DTP"/>
    <n v="3"/>
    <n v="0"/>
    <s v="V555555_6"/>
    <x v="392"/>
    <x v="1"/>
    <s v="PORT09"/>
    <n v="495"/>
    <n v="6.4382608695652168"/>
  </r>
  <r>
    <n v="1447191387.7"/>
    <x v="0"/>
    <s v="PORT04"/>
    <s v="V444_0"/>
    <n v="2"/>
    <s v="DTP"/>
    <n v="3"/>
    <n v="0"/>
    <s v="V555555_6"/>
    <x v="640"/>
    <x v="1"/>
    <s v="PORT09"/>
    <n v="1278"/>
    <n v="9.66"/>
  </r>
  <r>
    <n v="1447351870.7"/>
    <x v="0"/>
    <s v="PORT04"/>
    <s v="V444_0"/>
    <n v="2"/>
    <s v="DTP"/>
    <n v="3"/>
    <n v="0"/>
    <s v="V555555_6"/>
    <x v="355"/>
    <x v="1"/>
    <s v="PORT09"/>
    <n v="1498"/>
    <n v="14.98"/>
  </r>
  <r>
    <n v="1447387110.7"/>
    <x v="0"/>
    <s v="PORT04"/>
    <s v="V444_0"/>
    <n v="2"/>
    <s v="DTP"/>
    <n v="3"/>
    <n v="0"/>
    <s v="V555555_6"/>
    <x v="641"/>
    <x v="1"/>
    <s v="PORT09"/>
    <n v="4443"/>
    <n v="48.846319215753667"/>
  </r>
  <r>
    <n v="1447372162.7"/>
    <x v="0"/>
    <s v="PORT04"/>
    <s v="V444_0"/>
    <n v="2"/>
    <s v="DTP"/>
    <n v="3"/>
    <n v="0"/>
    <s v="V555555_6"/>
    <x v="395"/>
    <x v="1"/>
    <s v="PORT09"/>
    <n v="432"/>
    <n v="0.84470117751610763"/>
  </r>
  <r>
    <n v="1447156688.7"/>
    <x v="0"/>
    <s v="PORT04"/>
    <s v="V444_0"/>
    <n v="2"/>
    <s v="DTP"/>
    <n v="3"/>
    <n v="0"/>
    <s v="V555555_6"/>
    <x v="140"/>
    <x v="1"/>
    <s v="PORT09"/>
    <n v="257"/>
    <n v="0.1200792864222002"/>
  </r>
  <r>
    <n v="1447327273.7"/>
    <x v="0"/>
    <s v="PORT04"/>
    <s v="V444_0"/>
    <n v="2"/>
    <s v="DTP"/>
    <n v="3"/>
    <n v="0"/>
    <s v="V555555_6"/>
    <x v="140"/>
    <x v="1"/>
    <s v="PORT09"/>
    <n v="280"/>
    <n v="0.1200792864222002"/>
  </r>
  <r>
    <n v="1447332269.7"/>
    <x v="0"/>
    <s v="PORT04"/>
    <s v="V444_0"/>
    <n v="2"/>
    <s v="DTP"/>
    <n v="3"/>
    <n v="0"/>
    <s v="V555555_6"/>
    <x v="140"/>
    <x v="1"/>
    <s v="PORT09"/>
    <n v="519"/>
    <n v="18.420000000000002"/>
  </r>
  <r>
    <n v="1447273197.7"/>
    <x v="0"/>
    <s v="PORT04"/>
    <s v="V444_0"/>
    <n v="2"/>
    <s v="DTP"/>
    <n v="3"/>
    <n v="0"/>
    <s v="V555555_6"/>
    <x v="564"/>
    <x v="1"/>
    <s v="PORT09"/>
    <n v="917"/>
    <n v="17.66"/>
  </r>
  <r>
    <n v="1447199666.7"/>
    <x v="0"/>
    <s v="PORT04"/>
    <s v="V444_0"/>
    <n v="2"/>
    <s v="DTP"/>
    <n v="5"/>
    <n v="0"/>
    <s v="V55555555_7"/>
    <x v="642"/>
    <x v="1"/>
    <s v="PORT09"/>
    <n v="516"/>
    <n v="5.46"/>
  </r>
  <r>
    <n v="1447159047.7"/>
    <x v="0"/>
    <s v="PORT04"/>
    <s v="V444_0"/>
    <n v="2"/>
    <s v="DTP"/>
    <n v="5"/>
    <n v="0"/>
    <s v="V55555555_7"/>
    <x v="643"/>
    <x v="1"/>
    <s v="PORT09"/>
    <n v="17387"/>
    <n v="751.9"/>
  </r>
  <r>
    <n v="1447421270.7"/>
    <x v="0"/>
    <s v="PORT04"/>
    <s v="V444_0"/>
    <n v="2"/>
    <s v="DTP"/>
    <n v="5"/>
    <n v="0"/>
    <s v="V55555555_7"/>
    <x v="644"/>
    <x v="1"/>
    <s v="PORT09"/>
    <n v="760"/>
    <n v="27.18"/>
  </r>
  <r>
    <n v="1447421381.7"/>
    <x v="0"/>
    <s v="PORT04"/>
    <s v="V444_0"/>
    <n v="2"/>
    <s v="DTP"/>
    <n v="5"/>
    <n v="0"/>
    <s v="V55555555_7"/>
    <x v="644"/>
    <x v="1"/>
    <s v="PORT09"/>
    <n v="795"/>
    <n v="24.06"/>
  </r>
  <r>
    <n v="1447162790.7"/>
    <x v="0"/>
    <s v="PORT04"/>
    <s v="V444_0"/>
    <n v="2"/>
    <s v="DTP"/>
    <n v="5"/>
    <n v="0"/>
    <s v="V55555555_7"/>
    <x v="644"/>
    <x v="1"/>
    <s v="PORT09"/>
    <n v="945"/>
    <n v="34.72"/>
  </r>
  <r>
    <n v="1447281061.7"/>
    <x v="0"/>
    <s v="PORT04"/>
    <s v="V444_0"/>
    <n v="2"/>
    <s v="DTP"/>
    <n v="5"/>
    <n v="0"/>
    <s v="V55555555_7"/>
    <x v="644"/>
    <x v="1"/>
    <s v="PORT09"/>
    <n v="442"/>
    <n v="8.66"/>
  </r>
  <r>
    <n v="1447265513.7"/>
    <x v="0"/>
    <s v="PORT04"/>
    <s v="V444_0"/>
    <n v="2"/>
    <s v="DTP"/>
    <n v="5"/>
    <n v="0"/>
    <s v="V55555555_7"/>
    <x v="644"/>
    <x v="1"/>
    <s v="PORT09"/>
    <n v="767"/>
    <n v="24.94"/>
  </r>
  <r>
    <n v="1447146522.7"/>
    <x v="0"/>
    <s v="PORT04"/>
    <s v="V444_0"/>
    <n v="2"/>
    <s v="DTP"/>
    <n v="5"/>
    <n v="0"/>
    <s v="V55555555_7"/>
    <x v="644"/>
    <x v="1"/>
    <s v="PORT09"/>
    <n v="748"/>
    <n v="27.94"/>
  </r>
  <r>
    <n v="1447204174.7"/>
    <x v="0"/>
    <s v="PORT04"/>
    <s v="V444_0"/>
    <n v="2"/>
    <s v="DTP"/>
    <n v="5"/>
    <n v="0"/>
    <s v="V55555555_7"/>
    <x v="644"/>
    <x v="1"/>
    <s v="PORT09"/>
    <n v="753"/>
    <n v="26.94"/>
  </r>
  <r>
    <n v="1447418974.7"/>
    <x v="0"/>
    <s v="PORT04"/>
    <s v="V444_0"/>
    <n v="2"/>
    <s v="DTP"/>
    <n v="5"/>
    <n v="0"/>
    <s v="V55555555_7"/>
    <x v="644"/>
    <x v="1"/>
    <s v="PORT09"/>
    <n v="785"/>
    <n v="23.78"/>
  </r>
  <r>
    <n v="1447321254.7"/>
    <x v="0"/>
    <s v="PORT04"/>
    <s v="V444_0"/>
    <n v="2"/>
    <s v="DTP"/>
    <n v="5"/>
    <n v="0"/>
    <s v="V55555555_7"/>
    <x v="644"/>
    <x v="1"/>
    <s v="PORT09"/>
    <n v="628"/>
    <n v="16.18"/>
  </r>
  <r>
    <n v="1447418956.7"/>
    <x v="0"/>
    <s v="PORT04"/>
    <s v="V444_0"/>
    <n v="2"/>
    <s v="DTP"/>
    <n v="5"/>
    <n v="0"/>
    <s v="V55555555_7"/>
    <x v="644"/>
    <x v="1"/>
    <s v="PORT09"/>
    <n v="826"/>
    <n v="26.74"/>
  </r>
  <r>
    <n v="1447418488.7"/>
    <x v="0"/>
    <s v="PORT04"/>
    <s v="V444_0"/>
    <n v="2"/>
    <s v="DTP"/>
    <n v="5"/>
    <n v="0"/>
    <s v="V55555555_7"/>
    <x v="644"/>
    <x v="1"/>
    <s v="PORT09"/>
    <n v="917"/>
    <n v="37"/>
  </r>
  <r>
    <n v="1447418951.7"/>
    <x v="0"/>
    <s v="PORT04"/>
    <s v="V444_0"/>
    <n v="2"/>
    <s v="DTP"/>
    <n v="5"/>
    <n v="0"/>
    <s v="V55555555_7"/>
    <x v="281"/>
    <x v="1"/>
    <s v="PORT09"/>
    <n v="378"/>
    <n v="6.44"/>
  </r>
  <r>
    <n v="1447281322.7"/>
    <x v="0"/>
    <s v="PORT04"/>
    <s v="V444_0"/>
    <n v="2"/>
    <s v="DTP"/>
    <n v="5"/>
    <n v="0"/>
    <s v="V55555555_7"/>
    <x v="60"/>
    <x v="1"/>
    <s v="PORT09"/>
    <n v="313"/>
    <n v="0.28663686947003547"/>
  </r>
  <r>
    <n v="1447224406.7"/>
    <x v="0"/>
    <s v="PORT04"/>
    <s v="V444_0"/>
    <n v="2"/>
    <s v="DTP"/>
    <n v="5"/>
    <n v="0"/>
    <s v="V55555555_7"/>
    <x v="60"/>
    <x v="1"/>
    <s v="PORT09"/>
    <n v="382"/>
    <n v="1.7198212168202129"/>
  </r>
  <r>
    <n v="1447164785.7"/>
    <x v="0"/>
    <s v="PORT04"/>
    <s v="V444_0"/>
    <n v="2"/>
    <s v="DTP"/>
    <n v="5"/>
    <n v="0"/>
    <s v="V55555555_7"/>
    <x v="60"/>
    <x v="1"/>
    <s v="PORT09"/>
    <n v="272"/>
    <n v="0.28663686947003547"/>
  </r>
  <r>
    <n v="1447281342.7"/>
    <x v="0"/>
    <s v="PORT04"/>
    <s v="V444_0"/>
    <n v="2"/>
    <s v="DTP"/>
    <n v="5"/>
    <n v="0"/>
    <s v="V55555555_7"/>
    <x v="60"/>
    <x v="1"/>
    <s v="PORT09"/>
    <n v="326"/>
    <n v="0.85991060841010647"/>
  </r>
  <r>
    <n v="1447164798.7"/>
    <x v="0"/>
    <s v="PORT04"/>
    <s v="V444_0"/>
    <n v="2"/>
    <s v="DTP"/>
    <n v="5"/>
    <n v="0"/>
    <s v="V55555555_7"/>
    <x v="60"/>
    <x v="1"/>
    <s v="PORT09"/>
    <n v="426"/>
    <n v="2.5797318252303194"/>
  </r>
  <r>
    <n v="1447164795.7"/>
    <x v="0"/>
    <s v="PORT04"/>
    <s v="V444_0"/>
    <n v="2"/>
    <s v="DTP"/>
    <n v="5"/>
    <n v="0"/>
    <s v="V55555555_7"/>
    <x v="60"/>
    <x v="1"/>
    <s v="PORT09"/>
    <n v="368"/>
    <n v="1.1465474778801419"/>
  </r>
  <r>
    <n v="1447224428.7"/>
    <x v="0"/>
    <s v="PORT04"/>
    <s v="V444_0"/>
    <n v="2"/>
    <s v="DTP"/>
    <n v="5"/>
    <n v="0"/>
    <s v="V55555555_7"/>
    <x v="60"/>
    <x v="1"/>
    <s v="PORT09"/>
    <n v="352"/>
    <n v="1.1465474778801419"/>
  </r>
  <r>
    <n v="1447199713.7"/>
    <x v="0"/>
    <s v="PORT04"/>
    <s v="V444_0"/>
    <n v="2"/>
    <s v="DTP"/>
    <n v="5"/>
    <n v="0"/>
    <s v="V55555555_7"/>
    <x v="645"/>
    <x v="1"/>
    <s v="PORT09"/>
    <n v="275"/>
    <n v="0.68170835084211823"/>
  </r>
  <r>
    <n v="1447146787.7"/>
    <x v="0"/>
    <s v="PORT04"/>
    <s v="V444_0"/>
    <n v="2"/>
    <s v="DTP"/>
    <n v="5"/>
    <n v="0"/>
    <s v="V55555555_7"/>
    <x v="645"/>
    <x v="1"/>
    <s v="PORT09"/>
    <n v="344"/>
    <n v="1.3634167016842365"/>
  </r>
  <r>
    <n v="1447171204.7"/>
    <x v="0"/>
    <s v="PORT04"/>
    <s v="V444_0"/>
    <n v="2"/>
    <s v="DTP"/>
    <n v="5"/>
    <n v="0"/>
    <s v="V55555555_7"/>
    <x v="645"/>
    <x v="1"/>
    <s v="PORT09"/>
    <n v="343"/>
    <n v="2.2723611694737276"/>
  </r>
  <r>
    <n v="1447183519.7"/>
    <x v="0"/>
    <s v="PORT04"/>
    <s v="V444_0"/>
    <n v="2"/>
    <s v="DTP"/>
    <n v="5"/>
    <n v="0"/>
    <s v="V55555555_7"/>
    <x v="645"/>
    <x v="1"/>
    <s v="PORT09"/>
    <n v="291"/>
    <n v="0.90894446778949101"/>
  </r>
  <r>
    <n v="1447423199.7"/>
    <x v="0"/>
    <s v="PORT04"/>
    <s v="V444_0"/>
    <n v="2"/>
    <s v="DTP"/>
    <n v="5"/>
    <n v="0"/>
    <s v="V55555555_7"/>
    <x v="645"/>
    <x v="1"/>
    <s v="PORT09"/>
    <n v="359"/>
    <n v="0.90894446778949101"/>
  </r>
  <r>
    <n v="1447162971.7"/>
    <x v="0"/>
    <s v="PORT04"/>
    <s v="V444_0"/>
    <n v="2"/>
    <s v="DTP"/>
    <n v="5"/>
    <n v="0"/>
    <s v="V55555555_7"/>
    <x v="645"/>
    <x v="1"/>
    <s v="PORT09"/>
    <n v="261"/>
    <n v="4.5447223389474552E-2"/>
  </r>
  <r>
    <n v="1447164223.7"/>
    <x v="0"/>
    <s v="PORT04"/>
    <s v="V444_0"/>
    <n v="2"/>
    <s v="DTP"/>
    <n v="5"/>
    <n v="0"/>
    <s v="V55555555_7"/>
    <x v="645"/>
    <x v="1"/>
    <s v="PORT09"/>
    <n v="261"/>
    <n v="0.22723611694737275"/>
  </r>
  <r>
    <n v="1447300344.7"/>
    <x v="0"/>
    <s v="PORT04"/>
    <s v="V444_0"/>
    <n v="2"/>
    <s v="DTP"/>
    <n v="5"/>
    <n v="0"/>
    <s v="V55555555_7"/>
    <x v="645"/>
    <x v="1"/>
    <s v="PORT09"/>
    <n v="331"/>
    <n v="1.3634167016842365"/>
  </r>
  <r>
    <n v="1447265619.7"/>
    <x v="0"/>
    <s v="PORT04"/>
    <s v="V444_0"/>
    <n v="2"/>
    <s v="DTP"/>
    <n v="5"/>
    <n v="0"/>
    <s v="V55555555_7"/>
    <x v="645"/>
    <x v="1"/>
    <s v="PORT09"/>
    <n v="366"/>
    <n v="1.1816278081263383"/>
  </r>
  <r>
    <n v="1447281409.7"/>
    <x v="0"/>
    <s v="PORT04"/>
    <s v="V444_0"/>
    <n v="2"/>
    <s v="DTP"/>
    <n v="5"/>
    <n v="0"/>
    <s v="V55555555_7"/>
    <x v="645"/>
    <x v="1"/>
    <s v="PORT09"/>
    <n v="364"/>
    <n v="0.90894446778949101"/>
  </r>
  <r>
    <n v="1447423198.7"/>
    <x v="0"/>
    <s v="PORT04"/>
    <s v="V444_0"/>
    <n v="2"/>
    <s v="DTP"/>
    <n v="5"/>
    <n v="0"/>
    <s v="V55555555_7"/>
    <x v="645"/>
    <x v="1"/>
    <s v="PORT09"/>
    <n v="397"/>
    <n v="3.1813056372632187"/>
  </r>
  <r>
    <n v="1447423172.7"/>
    <x v="0"/>
    <s v="PORT04"/>
    <s v="V444_0"/>
    <n v="2"/>
    <s v="DTP"/>
    <n v="5"/>
    <n v="0"/>
    <s v="V55555555_7"/>
    <x v="265"/>
    <x v="1"/>
    <s v="PORT09"/>
    <n v="1034"/>
    <n v="6.545573653690111"/>
  </r>
  <r>
    <n v="1447423183.7"/>
    <x v="0"/>
    <s v="PORT04"/>
    <s v="V444_0"/>
    <n v="2"/>
    <s v="DTP"/>
    <n v="5"/>
    <n v="0"/>
    <s v="V55555555_7"/>
    <x v="265"/>
    <x v="1"/>
    <s v="PORT09"/>
    <n v="651"/>
    <n v="3.5381479209135738"/>
  </r>
  <r>
    <n v="1447423187.7"/>
    <x v="0"/>
    <s v="PORT04"/>
    <s v="V444_0"/>
    <n v="2"/>
    <s v="DTP"/>
    <n v="5"/>
    <n v="0"/>
    <s v="V55555555_7"/>
    <x v="265"/>
    <x v="1"/>
    <s v="PORT09"/>
    <n v="974"/>
    <n v="5.6610366734617177"/>
  </r>
  <r>
    <n v="1447423182.7"/>
    <x v="0"/>
    <s v="PORT04"/>
    <s v="V444_0"/>
    <n v="2"/>
    <s v="DTP"/>
    <n v="5"/>
    <n v="0"/>
    <s v="V55555555_7"/>
    <x v="265"/>
    <x v="1"/>
    <s v="PORT09"/>
    <n v="700"/>
    <n v="3.5381479209135738"/>
  </r>
  <r>
    <n v="1447423201.7"/>
    <x v="0"/>
    <s v="PORT04"/>
    <s v="V444_0"/>
    <n v="2"/>
    <s v="DTP"/>
    <n v="5"/>
    <n v="0"/>
    <s v="V55555555_7"/>
    <x v="265"/>
    <x v="1"/>
    <s v="PORT09"/>
    <n v="894"/>
    <n v="5.6610366734617177"/>
  </r>
  <r>
    <n v="1447423186.7"/>
    <x v="0"/>
    <s v="PORT04"/>
    <s v="V444_0"/>
    <n v="2"/>
    <s v="DTP"/>
    <n v="5"/>
    <n v="0"/>
    <s v="V55555555_7"/>
    <x v="265"/>
    <x v="1"/>
    <s v="PORT09"/>
    <n v="640"/>
    <n v="3.5381479209135738"/>
  </r>
  <r>
    <n v="1447146659.7"/>
    <x v="0"/>
    <s v="PORT04"/>
    <s v="V444_0"/>
    <n v="2"/>
    <s v="DTP"/>
    <n v="5"/>
    <n v="0"/>
    <s v="V55555555_7"/>
    <x v="265"/>
    <x v="1"/>
    <s v="PORT09"/>
    <n v="283"/>
    <n v="8.8453698022839339E-2"/>
  </r>
  <r>
    <n v="1447423190.7"/>
    <x v="0"/>
    <s v="PORT04"/>
    <s v="V444_0"/>
    <n v="2"/>
    <s v="DTP"/>
    <n v="5"/>
    <n v="0"/>
    <s v="V55555555_7"/>
    <x v="265"/>
    <x v="1"/>
    <s v="PORT09"/>
    <n v="946"/>
    <n v="5.6610366734617177"/>
  </r>
  <r>
    <n v="1447423203.7"/>
    <x v="0"/>
    <s v="PORT04"/>
    <s v="V444_0"/>
    <n v="2"/>
    <s v="DTP"/>
    <n v="5"/>
    <n v="0"/>
    <s v="V55555555_7"/>
    <x v="265"/>
    <x v="1"/>
    <s v="PORT09"/>
    <n v="960"/>
    <n v="5.6610366734617177"/>
  </r>
  <r>
    <n v="1447423185.7"/>
    <x v="0"/>
    <s v="PORT04"/>
    <s v="V444_0"/>
    <n v="2"/>
    <s v="DTP"/>
    <n v="5"/>
    <n v="0"/>
    <s v="V55555555_7"/>
    <x v="265"/>
    <x v="1"/>
    <s v="PORT09"/>
    <n v="639"/>
    <n v="3.5381479209135738"/>
  </r>
  <r>
    <n v="1447423189.7"/>
    <x v="0"/>
    <s v="PORT04"/>
    <s v="V444_0"/>
    <n v="2"/>
    <s v="DTP"/>
    <n v="5"/>
    <n v="0"/>
    <s v="V55555555_7"/>
    <x v="265"/>
    <x v="1"/>
    <s v="PORT09"/>
    <n v="916"/>
    <n v="5.6610366734617177"/>
  </r>
  <r>
    <n v="1447423184.7"/>
    <x v="0"/>
    <s v="PORT04"/>
    <s v="V444_0"/>
    <n v="2"/>
    <s v="DTP"/>
    <n v="5"/>
    <n v="0"/>
    <s v="V55555555_7"/>
    <x v="265"/>
    <x v="1"/>
    <s v="PORT09"/>
    <n v="678"/>
    <n v="3.5381479209135738"/>
  </r>
  <r>
    <n v="1447423188.7"/>
    <x v="0"/>
    <s v="PORT04"/>
    <s v="V444_0"/>
    <n v="2"/>
    <s v="DTP"/>
    <n v="5"/>
    <n v="0"/>
    <s v="V55555555_7"/>
    <x v="265"/>
    <x v="1"/>
    <s v="PORT09"/>
    <n v="919"/>
    <n v="5.6610366734617177"/>
  </r>
  <r>
    <n v="1447423202.7"/>
    <x v="0"/>
    <s v="PORT04"/>
    <s v="V444_0"/>
    <n v="2"/>
    <s v="DTP"/>
    <n v="5"/>
    <n v="0"/>
    <s v="V55555555_7"/>
    <x v="265"/>
    <x v="1"/>
    <s v="PORT09"/>
    <n v="957"/>
    <n v="5.6610366734617177"/>
  </r>
  <r>
    <n v="1447423191.7"/>
    <x v="0"/>
    <s v="PORT04"/>
    <s v="V444_0"/>
    <n v="2"/>
    <s v="DTP"/>
    <n v="5"/>
    <n v="0"/>
    <s v="V55555555_7"/>
    <x v="265"/>
    <x v="1"/>
    <s v="PORT09"/>
    <n v="941"/>
    <n v="5.3000000000000007"/>
  </r>
  <r>
    <n v="1447406127.7"/>
    <x v="0"/>
    <s v="PORT04"/>
    <s v="V444_0"/>
    <n v="2"/>
    <s v="DTP"/>
    <n v="5"/>
    <n v="0"/>
    <s v="V55555555_7"/>
    <x v="265"/>
    <x v="1"/>
    <s v="PORT09"/>
    <n v="2085"/>
    <n v="15.840000000000002"/>
  </r>
  <r>
    <n v="1447406129.7"/>
    <x v="0"/>
    <s v="PORT04"/>
    <s v="V444_0"/>
    <n v="2"/>
    <s v="DTP"/>
    <n v="5"/>
    <n v="0"/>
    <s v="V55555555_7"/>
    <x v="265"/>
    <x v="1"/>
    <s v="PORT09"/>
    <n v="896"/>
    <n v="5.2"/>
  </r>
  <r>
    <n v="1447406130.7"/>
    <x v="0"/>
    <s v="PORT04"/>
    <s v="V444_0"/>
    <n v="2"/>
    <s v="DTP"/>
    <n v="5"/>
    <n v="0"/>
    <s v="V55555555_7"/>
    <x v="265"/>
    <x v="1"/>
    <s v="PORT09"/>
    <n v="918"/>
    <n v="5.2"/>
  </r>
  <r>
    <n v="1447423179.7"/>
    <x v="0"/>
    <s v="PORT04"/>
    <s v="V444_0"/>
    <n v="2"/>
    <s v="DTP"/>
    <n v="5"/>
    <n v="0"/>
    <s v="V55555555_7"/>
    <x v="265"/>
    <x v="1"/>
    <s v="PORT09"/>
    <n v="1074"/>
    <n v="5.86"/>
  </r>
  <r>
    <n v="1447183350.7"/>
    <x v="0"/>
    <s v="PORT04"/>
    <s v="V444_0"/>
    <n v="2"/>
    <s v="DTP"/>
    <n v="5"/>
    <n v="0"/>
    <s v="V55555555_7"/>
    <x v="267"/>
    <x v="1"/>
    <s v="PORT09"/>
    <n v="1290"/>
    <n v="3.0905388169862196"/>
  </r>
  <r>
    <n v="1447423138.7"/>
    <x v="0"/>
    <s v="PORT04"/>
    <s v="V444_0"/>
    <n v="2"/>
    <s v="DTP"/>
    <n v="5"/>
    <n v="0"/>
    <s v="V55555555_7"/>
    <x v="267"/>
    <x v="1"/>
    <s v="PORT09"/>
    <n v="1556"/>
    <n v="4.059551508562107"/>
  </r>
  <r>
    <n v="1447229787.7"/>
    <x v="0"/>
    <s v="PORT04"/>
    <s v="V444_0"/>
    <n v="2"/>
    <s v="DTP"/>
    <n v="5"/>
    <n v="0"/>
    <s v="V55555555_7"/>
    <x v="267"/>
    <x v="1"/>
    <s v="PORT09"/>
    <n v="663"/>
    <n v="1.2877245070775916"/>
  </r>
  <r>
    <n v="1447423153.7"/>
    <x v="0"/>
    <s v="PORT04"/>
    <s v="V444_0"/>
    <n v="2"/>
    <s v="DTP"/>
    <n v="5"/>
    <n v="0"/>
    <s v="V55555555_7"/>
    <x v="267"/>
    <x v="1"/>
    <s v="PORT09"/>
    <n v="1372"/>
    <n v="3.3545223409371259"/>
  </r>
  <r>
    <n v="1447224340.7"/>
    <x v="0"/>
    <s v="PORT04"/>
    <s v="V444_0"/>
    <n v="2"/>
    <s v="DTP"/>
    <n v="5"/>
    <n v="0"/>
    <s v="V55555555_7"/>
    <x v="267"/>
    <x v="1"/>
    <s v="PORT09"/>
    <n v="541"/>
    <n v="0.90462646622200804"/>
  </r>
  <r>
    <n v="1447162803.7"/>
    <x v="0"/>
    <s v="PORT04"/>
    <s v="V444_0"/>
    <n v="2"/>
    <s v="DTP"/>
    <n v="5"/>
    <n v="0"/>
    <s v="V55555555_7"/>
    <x v="267"/>
    <x v="1"/>
    <s v="PORT09"/>
    <n v="958"/>
    <n v="2.0603592113241467"/>
  </r>
  <r>
    <n v="1447162810.7"/>
    <x v="0"/>
    <s v="PORT04"/>
    <s v="V444_0"/>
    <n v="2"/>
    <s v="DTP"/>
    <n v="5"/>
    <n v="0"/>
    <s v="V55555555_7"/>
    <x v="267"/>
    <x v="1"/>
    <s v="PORT09"/>
    <n v="1053"/>
    <n v="2.5754490141551831"/>
  </r>
  <r>
    <n v="1447281300.7"/>
    <x v="0"/>
    <s v="PORT04"/>
    <s v="V444_0"/>
    <n v="2"/>
    <s v="DTP"/>
    <n v="5"/>
    <n v="0"/>
    <s v="V55555555_7"/>
    <x v="267"/>
    <x v="1"/>
    <s v="PORT09"/>
    <n v="782"/>
    <n v="1.6096556338469894"/>
  </r>
  <r>
    <n v="1447418489.7"/>
    <x v="0"/>
    <s v="PORT04"/>
    <s v="V444_0"/>
    <n v="2"/>
    <s v="DTP"/>
    <n v="5"/>
    <n v="0"/>
    <s v="V55555555_7"/>
    <x v="267"/>
    <x v="1"/>
    <s v="PORT09"/>
    <n v="1235"/>
    <n v="3.0905388169862196"/>
  </r>
  <r>
    <n v="1447183346.7"/>
    <x v="0"/>
    <s v="PORT04"/>
    <s v="V444_0"/>
    <n v="2"/>
    <s v="DTP"/>
    <n v="5"/>
    <n v="0"/>
    <s v="V55555555_7"/>
    <x v="267"/>
    <x v="1"/>
    <s v="PORT09"/>
    <n v="999"/>
    <n v="2.2535178873857853"/>
  </r>
  <r>
    <n v="1447162802.7"/>
    <x v="0"/>
    <s v="PORT04"/>
    <s v="V444_0"/>
    <n v="2"/>
    <s v="DTP"/>
    <n v="5"/>
    <n v="0"/>
    <s v="V55555555_7"/>
    <x v="267"/>
    <x v="1"/>
    <s v="PORT09"/>
    <n v="678"/>
    <n v="1.2877245070775916"/>
  </r>
  <r>
    <n v="1447423151.7"/>
    <x v="0"/>
    <s v="PORT04"/>
    <s v="V444_0"/>
    <n v="2"/>
    <s v="DTP"/>
    <n v="5"/>
    <n v="0"/>
    <s v="V55555555_7"/>
    <x v="267"/>
    <x v="1"/>
    <s v="PORT09"/>
    <n v="974"/>
    <n v="2.3179041127396647"/>
  </r>
  <r>
    <n v="1447224322.7"/>
    <x v="0"/>
    <s v="PORT04"/>
    <s v="V444_0"/>
    <n v="2"/>
    <s v="DTP"/>
    <n v="5"/>
    <n v="0"/>
    <s v="V55555555_7"/>
    <x v="267"/>
    <x v="1"/>
    <s v="PORT09"/>
    <n v="601"/>
    <n v="0.87565266481276227"/>
  </r>
  <r>
    <n v="1447229915.7"/>
    <x v="0"/>
    <s v="PORT04"/>
    <s v="V444_0"/>
    <n v="2"/>
    <s v="DTP"/>
    <n v="5"/>
    <n v="0"/>
    <s v="V55555555_7"/>
    <x v="267"/>
    <x v="1"/>
    <s v="PORT09"/>
    <n v="743"/>
    <n v="1.5452694084931098"/>
  </r>
  <r>
    <n v="1447423163.7"/>
    <x v="0"/>
    <s v="PORT04"/>
    <s v="V444_0"/>
    <n v="2"/>
    <s v="DTP"/>
    <n v="5"/>
    <n v="0"/>
    <s v="V55555555_7"/>
    <x v="267"/>
    <x v="1"/>
    <s v="PORT09"/>
    <n v="1216"/>
    <n v="3.0905388169862196"/>
  </r>
  <r>
    <n v="1447281292.7"/>
    <x v="0"/>
    <s v="PORT04"/>
    <s v="V444_0"/>
    <n v="2"/>
    <s v="DTP"/>
    <n v="5"/>
    <n v="0"/>
    <s v="V55555555_7"/>
    <x v="267"/>
    <x v="1"/>
    <s v="PORT09"/>
    <n v="1112"/>
    <n v="2.6398352395090625"/>
  </r>
  <r>
    <n v="1447224321.7"/>
    <x v="0"/>
    <s v="PORT04"/>
    <s v="V444_0"/>
    <n v="2"/>
    <s v="DTP"/>
    <n v="5"/>
    <n v="0"/>
    <s v="V55555555_7"/>
    <x v="267"/>
    <x v="1"/>
    <s v="PORT09"/>
    <n v="943"/>
    <n v="2.0603592113241467"/>
  </r>
  <r>
    <n v="1447423150.7"/>
    <x v="0"/>
    <s v="PORT04"/>
    <s v="V444_0"/>
    <n v="2"/>
    <s v="DTP"/>
    <n v="5"/>
    <n v="0"/>
    <s v="V55555555_7"/>
    <x v="267"/>
    <x v="1"/>
    <s v="PORT09"/>
    <n v="794"/>
    <n v="1.8028143099086282"/>
  </r>
  <r>
    <n v="1447180085.7"/>
    <x v="0"/>
    <s v="PORT04"/>
    <s v="V444_0"/>
    <n v="2"/>
    <s v="DTP"/>
    <n v="5"/>
    <n v="0"/>
    <s v="V55555555_7"/>
    <x v="267"/>
    <x v="1"/>
    <s v="PORT09"/>
    <n v="511"/>
    <n v="0.77263470424655489"/>
  </r>
  <r>
    <n v="1447226229.7"/>
    <x v="0"/>
    <s v="PORT04"/>
    <s v="V444_0"/>
    <n v="2"/>
    <s v="DTP"/>
    <n v="5"/>
    <n v="0"/>
    <s v="V55555555_7"/>
    <x v="267"/>
    <x v="1"/>
    <s v="PORT09"/>
    <n v="725"/>
    <n v="1.2877245070775916"/>
  </r>
  <r>
    <n v="1447229929.7"/>
    <x v="0"/>
    <s v="PORT04"/>
    <s v="V444_0"/>
    <n v="2"/>
    <s v="DTP"/>
    <n v="5"/>
    <n v="0"/>
    <s v="V55555555_7"/>
    <x v="267"/>
    <x v="1"/>
    <s v="PORT09"/>
    <n v="801"/>
    <n v="1.5452694084931098"/>
  </r>
  <r>
    <n v="1447146559.7"/>
    <x v="0"/>
    <s v="PORT04"/>
    <s v="V444_0"/>
    <n v="2"/>
    <s v="DTP"/>
    <n v="5"/>
    <n v="0"/>
    <s v="V55555555_7"/>
    <x v="267"/>
    <x v="1"/>
    <s v="PORT09"/>
    <n v="1249"/>
    <n v="3.0905388169862196"/>
  </r>
  <r>
    <n v="1447174462.7"/>
    <x v="0"/>
    <s v="PORT04"/>
    <s v="V444_0"/>
    <n v="2"/>
    <s v="DTP"/>
    <n v="5"/>
    <n v="0"/>
    <s v="V55555555_7"/>
    <x v="267"/>
    <x v="1"/>
    <s v="PORT09"/>
    <n v="339"/>
    <n v="0.32193112676939789"/>
  </r>
  <r>
    <n v="1447281305.7"/>
    <x v="0"/>
    <s v="PORT04"/>
    <s v="V444_0"/>
    <n v="2"/>
    <s v="DTP"/>
    <n v="5"/>
    <n v="0"/>
    <s v="V55555555_7"/>
    <x v="267"/>
    <x v="1"/>
    <s v="PORT09"/>
    <n v="1208"/>
    <n v="3.0905388169862196"/>
  </r>
  <r>
    <n v="1447281266.7"/>
    <x v="0"/>
    <s v="PORT04"/>
    <s v="V444_0"/>
    <n v="2"/>
    <s v="DTP"/>
    <n v="5"/>
    <n v="0"/>
    <s v="V55555555_7"/>
    <x v="267"/>
    <x v="1"/>
    <s v="PORT09"/>
    <n v="841"/>
    <n v="1.8028143099086282"/>
  </r>
  <r>
    <n v="1447229922.7"/>
    <x v="0"/>
    <s v="PORT04"/>
    <s v="V444_0"/>
    <n v="2"/>
    <s v="DTP"/>
    <n v="5"/>
    <n v="0"/>
    <s v="V55555555_7"/>
    <x v="267"/>
    <x v="1"/>
    <s v="PORT09"/>
    <n v="799"/>
    <n v="1.5452694084931098"/>
  </r>
  <r>
    <n v="1447281296.7"/>
    <x v="0"/>
    <s v="PORT04"/>
    <s v="V444_0"/>
    <n v="2"/>
    <s v="DTP"/>
    <n v="5"/>
    <n v="0"/>
    <s v="V55555555_7"/>
    <x v="267"/>
    <x v="1"/>
    <s v="PORT09"/>
    <n v="2241"/>
    <n v="6.08"/>
  </r>
  <r>
    <n v="1447418984.7"/>
    <x v="0"/>
    <s v="PORT04"/>
    <s v="V444_0"/>
    <n v="2"/>
    <s v="DTP"/>
    <n v="5"/>
    <n v="0"/>
    <s v="V55555555_7"/>
    <x v="147"/>
    <x v="1"/>
    <s v="PORT09"/>
    <n v="2776"/>
    <n v="11.763034238274194"/>
  </r>
  <r>
    <n v="1447321283.7"/>
    <x v="0"/>
    <s v="PORT04"/>
    <s v="V444_0"/>
    <n v="2"/>
    <s v="DTP"/>
    <n v="5"/>
    <n v="0"/>
    <s v="V55555555_7"/>
    <x v="147"/>
    <x v="1"/>
    <s v="PORT09"/>
    <n v="2794"/>
    <n v="11.763034238274194"/>
  </r>
  <r>
    <n v="1447265576.7"/>
    <x v="0"/>
    <s v="PORT04"/>
    <s v="V444_0"/>
    <n v="2"/>
    <s v="DTP"/>
    <n v="5"/>
    <n v="0"/>
    <s v="V55555555_7"/>
    <x v="147"/>
    <x v="1"/>
    <s v="PORT09"/>
    <n v="5321"/>
    <n v="22.526068476548389"/>
  </r>
  <r>
    <n v="1447419093.7"/>
    <x v="0"/>
    <s v="PORT04"/>
    <s v="V444_0"/>
    <n v="2"/>
    <s v="DTP"/>
    <n v="5"/>
    <n v="0"/>
    <s v="V55555555_7"/>
    <x v="147"/>
    <x v="1"/>
    <s v="PORT09"/>
    <n v="15451"/>
    <n v="74.578205429645166"/>
  </r>
  <r>
    <n v="1447418991.7"/>
    <x v="0"/>
    <s v="PORT04"/>
    <s v="V444_0"/>
    <n v="2"/>
    <s v="DTP"/>
    <n v="5"/>
    <n v="0"/>
    <s v="V55555555_7"/>
    <x v="147"/>
    <x v="1"/>
    <s v="PORT09"/>
    <n v="2832"/>
    <n v="12.763034238274194"/>
  </r>
  <r>
    <n v="1447281334.7"/>
    <x v="0"/>
    <s v="PORT04"/>
    <s v="V444_0"/>
    <n v="2"/>
    <s v="DTP"/>
    <n v="5"/>
    <n v="0"/>
    <s v="V55555555_7"/>
    <x v="147"/>
    <x v="1"/>
    <s v="PORT09"/>
    <n v="2828"/>
    <n v="12.763034238274194"/>
  </r>
  <r>
    <n v="1447224454.7"/>
    <x v="0"/>
    <s v="PORT04"/>
    <s v="V444_0"/>
    <n v="2"/>
    <s v="DTP"/>
    <n v="5"/>
    <n v="0"/>
    <s v="V55555555_7"/>
    <x v="147"/>
    <x v="1"/>
    <s v="PORT09"/>
    <n v="2848"/>
    <n v="11.763034238274194"/>
  </r>
  <r>
    <n v="1447301547.7"/>
    <x v="0"/>
    <s v="PORT04"/>
    <s v="V444_0"/>
    <n v="2"/>
    <s v="DTP"/>
    <n v="5"/>
    <n v="0"/>
    <s v="V55555555_7"/>
    <x v="148"/>
    <x v="1"/>
    <s v="PORT09"/>
    <n v="6269"/>
    <n v="15.036734232430238"/>
  </r>
  <r>
    <n v="1447406123.7"/>
    <x v="0"/>
    <s v="PORT04"/>
    <s v="V444_0"/>
    <n v="2"/>
    <s v="DTP"/>
    <n v="5"/>
    <n v="0"/>
    <s v="V55555555_7"/>
    <x v="148"/>
    <x v="1"/>
    <s v="PORT09"/>
    <n v="8234"/>
    <n v="22.382312309906983"/>
  </r>
  <r>
    <n v="1447418977.7"/>
    <x v="0"/>
    <s v="PORT04"/>
    <s v="V444_0"/>
    <n v="2"/>
    <s v="DTP"/>
    <n v="5"/>
    <n v="0"/>
    <s v="V55555555_7"/>
    <x v="148"/>
    <x v="1"/>
    <s v="PORT09"/>
    <n v="1253"/>
    <n v="2.6727890387383728"/>
  </r>
  <r>
    <n v="1447301546.7"/>
    <x v="0"/>
    <s v="PORT04"/>
    <s v="V444_0"/>
    <n v="2"/>
    <s v="DTP"/>
    <n v="5"/>
    <n v="0"/>
    <s v="V55555555_7"/>
    <x v="148"/>
    <x v="1"/>
    <s v="PORT09"/>
    <n v="3280"/>
    <n v="8.0183671162151189"/>
  </r>
  <r>
    <n v="1447301548.7"/>
    <x v="0"/>
    <s v="PORT04"/>
    <s v="V444_0"/>
    <n v="2"/>
    <s v="DTP"/>
    <n v="5"/>
    <n v="0"/>
    <s v="V55555555_7"/>
    <x v="148"/>
    <x v="1"/>
    <s v="PORT09"/>
    <n v="3271"/>
    <n v="8.0183671162151189"/>
  </r>
  <r>
    <n v="1447406122.7"/>
    <x v="0"/>
    <s v="PORT04"/>
    <s v="V444_0"/>
    <n v="2"/>
    <s v="DTP"/>
    <n v="5"/>
    <n v="0"/>
    <s v="V55555555_7"/>
    <x v="148"/>
    <x v="1"/>
    <s v="PORT09"/>
    <n v="4244"/>
    <n v="9.6911561549534913"/>
  </r>
  <r>
    <n v="1447418990.7"/>
    <x v="0"/>
    <s v="PORT04"/>
    <s v="V444_0"/>
    <n v="2"/>
    <s v="DTP"/>
    <n v="5"/>
    <n v="0"/>
    <s v="V55555555_7"/>
    <x v="148"/>
    <x v="1"/>
    <s v="PORT09"/>
    <n v="6324"/>
    <n v="17.036734232430238"/>
  </r>
  <r>
    <n v="1447301545.7"/>
    <x v="0"/>
    <s v="PORT04"/>
    <s v="V444_0"/>
    <n v="2"/>
    <s v="DTP"/>
    <n v="5"/>
    <n v="0"/>
    <s v="V55555555_7"/>
    <x v="148"/>
    <x v="1"/>
    <s v="PORT09"/>
    <n v="4240"/>
    <n v="11.691156154953491"/>
  </r>
  <r>
    <n v="1447300139.7"/>
    <x v="0"/>
    <s v="PORT04"/>
    <s v="V444_0"/>
    <n v="2"/>
    <s v="DTP"/>
    <n v="5"/>
    <n v="0"/>
    <s v="V55555555_7"/>
    <x v="148"/>
    <x v="1"/>
    <s v="PORT09"/>
    <n v="5274"/>
    <n v="13.363945193691864"/>
  </r>
  <r>
    <n v="1447406125.7"/>
    <x v="0"/>
    <s v="PORT04"/>
    <s v="V444_0"/>
    <n v="2"/>
    <s v="DTP"/>
    <n v="5"/>
    <n v="0"/>
    <s v="V55555555_7"/>
    <x v="148"/>
    <x v="1"/>
    <s v="PORT09"/>
    <n v="6265"/>
    <n v="17.036734232430238"/>
  </r>
  <r>
    <n v="1447418988.7"/>
    <x v="0"/>
    <s v="PORT04"/>
    <s v="V444_0"/>
    <n v="2"/>
    <s v="DTP"/>
    <n v="5"/>
    <n v="0"/>
    <s v="V55555555_7"/>
    <x v="148"/>
    <x v="1"/>
    <s v="PORT09"/>
    <n v="2321"/>
    <n v="5.3455780774767456"/>
  </r>
  <r>
    <n v="1447406124.7"/>
    <x v="0"/>
    <s v="PORT04"/>
    <s v="V444_0"/>
    <n v="2"/>
    <s v="DTP"/>
    <n v="5"/>
    <n v="0"/>
    <s v="V55555555_7"/>
    <x v="148"/>
    <x v="1"/>
    <s v="PORT09"/>
    <n v="5263"/>
    <n v="13.363945193691864"/>
  </r>
  <r>
    <n v="1447301549.7"/>
    <x v="0"/>
    <s v="PORT04"/>
    <s v="V444_0"/>
    <n v="2"/>
    <s v="DTP"/>
    <n v="5"/>
    <n v="0"/>
    <s v="V55555555_7"/>
    <x v="148"/>
    <x v="1"/>
    <s v="PORT09"/>
    <n v="6299"/>
    <n v="15.036734232430238"/>
  </r>
  <r>
    <n v="1447421470.7"/>
    <x v="0"/>
    <s v="PORT04"/>
    <s v="V444_0"/>
    <n v="2"/>
    <s v="DTP"/>
    <n v="5"/>
    <n v="0"/>
    <s v="V55555555_7"/>
    <x v="13"/>
    <x v="1"/>
    <s v="PORT09"/>
    <n v="847"/>
    <n v="1.3266798494467595"/>
  </r>
  <r>
    <n v="1447419094.7"/>
    <x v="0"/>
    <s v="PORT04"/>
    <s v="V444_0"/>
    <n v="2"/>
    <s v="DTP"/>
    <n v="5"/>
    <n v="0"/>
    <s v="V55555555_7"/>
    <x v="13"/>
    <x v="1"/>
    <s v="PORT09"/>
    <n v="878"/>
    <n v="1.3266798494467595"/>
  </r>
  <r>
    <n v="1447421272.7"/>
    <x v="0"/>
    <s v="PORT04"/>
    <s v="V444_0"/>
    <n v="2"/>
    <s v="DTP"/>
    <n v="5"/>
    <n v="0"/>
    <s v="V55555555_7"/>
    <x v="13"/>
    <x v="1"/>
    <s v="PORT09"/>
    <n v="931"/>
    <n v="1.3266798494467595"/>
  </r>
  <r>
    <n v="1447418983.7"/>
    <x v="0"/>
    <s v="PORT04"/>
    <s v="V444_0"/>
    <n v="2"/>
    <s v="DTP"/>
    <n v="5"/>
    <n v="0"/>
    <s v="V55555555_7"/>
    <x v="13"/>
    <x v="1"/>
    <s v="PORT09"/>
    <n v="834"/>
    <n v="1.3266798494467595"/>
  </r>
  <r>
    <n v="1447326621.7"/>
    <x v="0"/>
    <s v="PORT04"/>
    <s v="V444_0"/>
    <n v="2"/>
    <s v="DTP"/>
    <n v="5"/>
    <n v="0"/>
    <s v="V55555555_7"/>
    <x v="13"/>
    <x v="1"/>
    <s v="PORT09"/>
    <n v="1534"/>
    <n v="2.6533596988935191"/>
  </r>
  <r>
    <n v="1447421280.7"/>
    <x v="0"/>
    <s v="PORT04"/>
    <s v="V444_0"/>
    <n v="2"/>
    <s v="DTP"/>
    <n v="5"/>
    <n v="0"/>
    <s v="V55555555_7"/>
    <x v="13"/>
    <x v="1"/>
    <s v="PORT09"/>
    <n v="904"/>
    <n v="1.3266798494467595"/>
  </r>
  <r>
    <n v="1447265575.7"/>
    <x v="0"/>
    <s v="PORT04"/>
    <s v="V444_0"/>
    <n v="2"/>
    <s v="DTP"/>
    <n v="5"/>
    <n v="0"/>
    <s v="V55555555_7"/>
    <x v="13"/>
    <x v="1"/>
    <s v="PORT09"/>
    <n v="1528"/>
    <n v="2.6533596988935191"/>
  </r>
  <r>
    <n v="1447224453.7"/>
    <x v="0"/>
    <s v="PORT04"/>
    <s v="V444_0"/>
    <n v="2"/>
    <s v="DTP"/>
    <n v="5"/>
    <n v="0"/>
    <s v="V55555555_7"/>
    <x v="13"/>
    <x v="1"/>
    <s v="PORT09"/>
    <n v="1481"/>
    <n v="2.6533596988935191"/>
  </r>
  <r>
    <n v="1447300167.7"/>
    <x v="0"/>
    <s v="PORT04"/>
    <s v="V444_0"/>
    <n v="2"/>
    <s v="DTP"/>
    <n v="5"/>
    <n v="0"/>
    <s v="V55555555_7"/>
    <x v="17"/>
    <x v="1"/>
    <s v="PORT09"/>
    <n v="10264"/>
    <n v="8.7163721590624981"/>
  </r>
  <r>
    <n v="1447418985.7"/>
    <x v="0"/>
    <s v="PORT04"/>
    <s v="V444_0"/>
    <n v="2"/>
    <s v="DTP"/>
    <n v="5"/>
    <n v="0"/>
    <s v="V55555555_7"/>
    <x v="17"/>
    <x v="1"/>
    <s v="PORT09"/>
    <n v="10242"/>
    <n v="8.7163721590624981"/>
  </r>
  <r>
    <n v="1447421267.7"/>
    <x v="0"/>
    <s v="PORT04"/>
    <s v="V444_0"/>
    <n v="2"/>
    <s v="DTP"/>
    <n v="5"/>
    <n v="0"/>
    <s v="V55555555_7"/>
    <x v="17"/>
    <x v="1"/>
    <s v="PORT09"/>
    <n v="10326"/>
    <n v="8.7163721590624981"/>
  </r>
  <r>
    <n v="1447205299.7"/>
    <x v="0"/>
    <s v="PORT04"/>
    <s v="V444_0"/>
    <n v="2"/>
    <s v="DTP"/>
    <n v="5"/>
    <n v="0"/>
    <s v="V55555555_7"/>
    <x v="313"/>
    <x v="1"/>
    <s v="PORT09"/>
    <n v="481"/>
    <n v="17.311454589358824"/>
  </r>
  <r>
    <n v="1447200611.7"/>
    <x v="0"/>
    <s v="PORT04"/>
    <s v="V444_0"/>
    <n v="2"/>
    <s v="DTP"/>
    <n v="5"/>
    <n v="0"/>
    <s v="V55555555_7"/>
    <x v="321"/>
    <x v="1"/>
    <s v="PORT09"/>
    <n v="279"/>
    <n v="0.92784307456444859"/>
  </r>
  <r>
    <n v="1447200622.7"/>
    <x v="0"/>
    <s v="PORT04"/>
    <s v="V444_0"/>
    <n v="2"/>
    <s v="DTP"/>
    <n v="5"/>
    <n v="0"/>
    <s v="V55555555_7"/>
    <x v="321"/>
    <x v="1"/>
    <s v="PORT09"/>
    <n v="333"/>
    <n v="0.18556861491288973"/>
  </r>
  <r>
    <n v="1447164824.7"/>
    <x v="0"/>
    <s v="PORT04"/>
    <s v="V444_0"/>
    <n v="2"/>
    <s v="DTP"/>
    <n v="5"/>
    <n v="0"/>
    <s v="V55555555_7"/>
    <x v="245"/>
    <x v="1"/>
    <s v="PORT09"/>
    <n v="275"/>
    <n v="0.5481061324981138"/>
  </r>
  <r>
    <n v="1447200630.7"/>
    <x v="0"/>
    <s v="PORT04"/>
    <s v="V444_0"/>
    <n v="2"/>
    <s v="DTP"/>
    <n v="5"/>
    <n v="0"/>
    <s v="V55555555_7"/>
    <x v="245"/>
    <x v="1"/>
    <s v="PORT09"/>
    <n v="293"/>
    <n v="0.36540408833207588"/>
  </r>
  <r>
    <n v="1447200636.7"/>
    <x v="0"/>
    <s v="PORT04"/>
    <s v="V444_0"/>
    <n v="2"/>
    <s v="DTP"/>
    <n v="5"/>
    <n v="0"/>
    <s v="V55555555_7"/>
    <x v="245"/>
    <x v="1"/>
    <s v="PORT09"/>
    <n v="321"/>
    <n v="7.3080817666415179"/>
  </r>
  <r>
    <n v="1447200631.7"/>
    <x v="0"/>
    <s v="PORT04"/>
    <s v="V444_0"/>
    <n v="2"/>
    <s v="DTP"/>
    <n v="5"/>
    <n v="0"/>
    <s v="V55555555_7"/>
    <x v="245"/>
    <x v="1"/>
    <s v="PORT09"/>
    <n v="363"/>
    <n v="3.2886367949886828"/>
  </r>
  <r>
    <n v="1447302795.7"/>
    <x v="0"/>
    <s v="PORT04"/>
    <s v="V444_0"/>
    <n v="2"/>
    <s v="DTP"/>
    <n v="5"/>
    <n v="0"/>
    <s v="V55555555_7"/>
    <x v="245"/>
    <x v="1"/>
    <s v="PORT09"/>
    <n v="293"/>
    <n v="0.2740530662490569"/>
  </r>
  <r>
    <n v="1447423154.7"/>
    <x v="0"/>
    <s v="PORT04"/>
    <s v="V444_0"/>
    <n v="2"/>
    <s v="DTP"/>
    <n v="5"/>
    <n v="0"/>
    <s v="V55555555_7"/>
    <x v="245"/>
    <x v="1"/>
    <s v="PORT09"/>
    <n v="508"/>
    <n v="17.443183974943416"/>
  </r>
  <r>
    <n v="1447251124.7"/>
    <x v="0"/>
    <s v="PORT04"/>
    <s v="V444_0"/>
    <n v="2"/>
    <s v="DTP"/>
    <n v="5"/>
    <n v="0"/>
    <s v="V55555555_7"/>
    <x v="245"/>
    <x v="1"/>
    <s v="PORT09"/>
    <n v="258"/>
    <n v="1.8270204416603795"/>
  </r>
  <r>
    <n v="1447403672.7"/>
    <x v="0"/>
    <s v="PORT04"/>
    <s v="V444_0"/>
    <n v="2"/>
    <s v="DTP"/>
    <n v="5"/>
    <n v="0"/>
    <s v="V55555555_7"/>
    <x v="247"/>
    <x v="1"/>
    <s v="PORT09"/>
    <n v="423"/>
    <n v="11.118168443487425"/>
  </r>
  <r>
    <n v="1447192247.7"/>
    <x v="0"/>
    <s v="PORT04"/>
    <s v="V444_0"/>
    <n v="2"/>
    <s v="DTP"/>
    <n v="5"/>
    <n v="0"/>
    <s v="V55555555_7"/>
    <x v="102"/>
    <x v="1"/>
    <s v="PORT09"/>
    <n v="337"/>
    <n v="8.9682655339140478"/>
  </r>
  <r>
    <n v="1447241403.7"/>
    <x v="0"/>
    <s v="PORT04"/>
    <s v="V444_0"/>
    <n v="2"/>
    <s v="DTP"/>
    <n v="5"/>
    <n v="0"/>
    <s v="V55555555_7"/>
    <x v="102"/>
    <x v="1"/>
    <s v="PORT09"/>
    <n v="332"/>
    <n v="1.2555571747479668"/>
  </r>
  <r>
    <n v="1447204375.7"/>
    <x v="0"/>
    <s v="PORT04"/>
    <s v="V444_0"/>
    <n v="2"/>
    <s v="DTP"/>
    <n v="5"/>
    <n v="0"/>
    <s v="V55555555_7"/>
    <x v="102"/>
    <x v="1"/>
    <s v="PORT09"/>
    <n v="248"/>
    <n v="1.2555571747479668"/>
  </r>
  <r>
    <n v="1447408826.7"/>
    <x v="0"/>
    <s v="PORT04"/>
    <s v="V444_0"/>
    <n v="2"/>
    <s v="DTP"/>
    <n v="5"/>
    <n v="0"/>
    <s v="V55555555_7"/>
    <x v="104"/>
    <x v="1"/>
    <s v="PORT09"/>
    <n v="518"/>
    <n v="21.765494685257003"/>
  </r>
  <r>
    <n v="1447408737.7"/>
    <x v="0"/>
    <s v="PORT04"/>
    <s v="V444_0"/>
    <n v="2"/>
    <s v="DTP"/>
    <n v="5"/>
    <n v="0"/>
    <s v="V55555555_7"/>
    <x v="104"/>
    <x v="1"/>
    <s v="PORT09"/>
    <n v="260"/>
    <n v="1.6857597161463249"/>
  </r>
  <r>
    <n v="1447168028.7"/>
    <x v="0"/>
    <s v="PORT04"/>
    <s v="V444_0"/>
    <n v="2"/>
    <s v="DTP"/>
    <n v="5"/>
    <n v="0"/>
    <s v="V55555555_7"/>
    <x v="104"/>
    <x v="1"/>
    <s v="PORT09"/>
    <n v="654"/>
    <n v="25.286395742194873"/>
  </r>
  <r>
    <n v="1447411533.7"/>
    <x v="0"/>
    <s v="PORT04"/>
    <s v="V444_0"/>
    <n v="2"/>
    <s v="DTP"/>
    <n v="5"/>
    <n v="0"/>
    <s v="V55555555_7"/>
    <x v="104"/>
    <x v="1"/>
    <s v="PORT09"/>
    <n v="319"/>
    <n v="1.0727561830022068"/>
  </r>
  <r>
    <n v="1447408827.7"/>
    <x v="0"/>
    <s v="PORT04"/>
    <s v="V444_0"/>
    <n v="2"/>
    <s v="DTP"/>
    <n v="5"/>
    <n v="0"/>
    <s v="V55555555_7"/>
    <x v="104"/>
    <x v="1"/>
    <s v="PORT09"/>
    <n v="281"/>
    <n v="1.4558833912172806"/>
  </r>
  <r>
    <n v="1447411530.7"/>
    <x v="0"/>
    <s v="PORT04"/>
    <s v="V444_0"/>
    <n v="2"/>
    <s v="DTP"/>
    <n v="5"/>
    <n v="0"/>
    <s v="V55555555_7"/>
    <x v="104"/>
    <x v="1"/>
    <s v="PORT09"/>
    <n v="303"/>
    <n v="1.1493816246452215"/>
  </r>
  <r>
    <n v="1447411498.7"/>
    <x v="0"/>
    <s v="PORT04"/>
    <s v="V444_0"/>
    <n v="2"/>
    <s v="DTP"/>
    <n v="5"/>
    <n v="0"/>
    <s v="V55555555_7"/>
    <x v="104"/>
    <x v="1"/>
    <s v="PORT09"/>
    <n v="299"/>
    <n v="0.38312720821507384"/>
  </r>
  <r>
    <n v="1447188564.7"/>
    <x v="0"/>
    <s v="PORT04"/>
    <s v="V444_0"/>
    <n v="2"/>
    <s v="DTP"/>
    <n v="5"/>
    <n v="0"/>
    <s v="V55555555_7"/>
    <x v="249"/>
    <x v="1"/>
    <s v="PORT09"/>
    <n v="519"/>
    <n v="16.044917101466378"/>
  </r>
  <r>
    <n v="1447200608.7"/>
    <x v="0"/>
    <s v="PORT04"/>
    <s v="V444_0"/>
    <n v="2"/>
    <s v="DTP"/>
    <n v="5"/>
    <n v="0"/>
    <s v="V55555555_7"/>
    <x v="249"/>
    <x v="1"/>
    <s v="PORT09"/>
    <n v="445"/>
    <n v="9.8740489941291631"/>
  </r>
  <r>
    <n v="1447191719.7"/>
    <x v="0"/>
    <s v="PORT04"/>
    <s v="V444_0"/>
    <n v="2"/>
    <s v="DTP"/>
    <n v="5"/>
    <n v="0"/>
    <s v="V55555555_7"/>
    <x v="249"/>
    <x v="1"/>
    <s v="PORT09"/>
    <n v="301"/>
    <n v="4.0963883197061923"/>
  </r>
  <r>
    <n v="1447149203.7"/>
    <x v="0"/>
    <s v="PORT04"/>
    <s v="V444_0"/>
    <n v="2"/>
    <s v="DTP"/>
    <n v="5"/>
    <n v="0"/>
    <s v="V55555555_7"/>
    <x v="249"/>
    <x v="1"/>
    <s v="PORT09"/>
    <n v="295"/>
    <n v="1.6385553278824767"/>
  </r>
  <r>
    <n v="1447200584.7"/>
    <x v="0"/>
    <s v="PORT04"/>
    <s v="V444_0"/>
    <n v="2"/>
    <s v="DTP"/>
    <n v="5"/>
    <n v="0"/>
    <s v="V55555555_7"/>
    <x v="249"/>
    <x v="1"/>
    <s v="PORT09"/>
    <n v="546"/>
    <n v="17.683472429348853"/>
  </r>
  <r>
    <n v="1447191630.7"/>
    <x v="0"/>
    <s v="PORT04"/>
    <s v="V444_0"/>
    <n v="2"/>
    <s v="DTP"/>
    <n v="5"/>
    <n v="0"/>
    <s v="V55555555_7"/>
    <x v="249"/>
    <x v="1"/>
    <s v="PORT09"/>
    <n v="342"/>
    <n v="7.745897913626254"/>
  </r>
  <r>
    <n v="1447149313.7"/>
    <x v="0"/>
    <s v="PORT04"/>
    <s v="V444_0"/>
    <n v="2"/>
    <s v="DTP"/>
    <n v="5"/>
    <n v="0"/>
    <s v="V55555555_7"/>
    <x v="249"/>
    <x v="1"/>
    <s v="PORT09"/>
    <n v="312"/>
    <n v="3.5750298062890402"/>
  </r>
  <r>
    <n v="1447188557.7"/>
    <x v="0"/>
    <s v="PORT04"/>
    <s v="V444_0"/>
    <n v="2"/>
    <s v="DTP"/>
    <n v="5"/>
    <n v="0"/>
    <s v="V55555555_7"/>
    <x v="249"/>
    <x v="1"/>
    <s v="PORT09"/>
    <n v="409"/>
    <n v="6.1073425857437771"/>
  </r>
  <r>
    <n v="1447236962.7"/>
    <x v="0"/>
    <s v="PORT04"/>
    <s v="V444_0"/>
    <n v="2"/>
    <s v="DTP"/>
    <n v="5"/>
    <n v="0"/>
    <s v="V55555555_7"/>
    <x v="249"/>
    <x v="1"/>
    <s v="PORT09"/>
    <n v="304"/>
    <n v="4.0963883197061923"/>
  </r>
  <r>
    <n v="1447149175.7"/>
    <x v="0"/>
    <s v="PORT04"/>
    <s v="V444_0"/>
    <n v="2"/>
    <s v="DTP"/>
    <n v="5"/>
    <n v="0"/>
    <s v="V55555555_7"/>
    <x v="249"/>
    <x v="1"/>
    <s v="PORT09"/>
    <n v="275"/>
    <n v="0.14895957526204334"/>
  </r>
  <r>
    <n v="1447200527.7"/>
    <x v="0"/>
    <s v="PORT04"/>
    <s v="V444_0"/>
    <n v="2"/>
    <s v="DTP"/>
    <n v="5"/>
    <n v="0"/>
    <s v="V55555555_7"/>
    <x v="250"/>
    <x v="1"/>
    <s v="PORT09"/>
    <n v="503"/>
    <n v="14.101501480911166"/>
  </r>
  <r>
    <n v="1447408856.7"/>
    <x v="0"/>
    <s v="PORT04"/>
    <s v="V444_0"/>
    <n v="2"/>
    <s v="DTP"/>
    <n v="5"/>
    <n v="0"/>
    <s v="V55555555_7"/>
    <x v="250"/>
    <x v="1"/>
    <s v="PORT09"/>
    <n v="360"/>
    <n v="4.2471900405151581"/>
  </r>
  <r>
    <n v="1447200538.7"/>
    <x v="0"/>
    <s v="PORT04"/>
    <s v="V444_0"/>
    <n v="2"/>
    <s v="DTP"/>
    <n v="5"/>
    <n v="0"/>
    <s v="V55555555_7"/>
    <x v="250"/>
    <x v="1"/>
    <s v="PORT09"/>
    <n v="487"/>
    <n v="18.99656796828457"/>
  </r>
  <r>
    <n v="1447408706.7"/>
    <x v="0"/>
    <s v="PORT04"/>
    <s v="V444_0"/>
    <n v="2"/>
    <s v="DTP"/>
    <n v="5"/>
    <n v="0"/>
    <s v="V55555555_7"/>
    <x v="250"/>
    <x v="1"/>
    <s v="PORT09"/>
    <n v="443"/>
    <n v="9.0702702560154229"/>
  </r>
  <r>
    <n v="1447149772.7"/>
    <x v="0"/>
    <s v="PORT04"/>
    <s v="V444_0"/>
    <n v="2"/>
    <s v="DTP"/>
    <n v="5"/>
    <n v="0"/>
    <s v="V55555555_7"/>
    <x v="250"/>
    <x v="1"/>
    <s v="PORT09"/>
    <n v="1072"/>
    <n v="51.285456798570195"/>
  </r>
  <r>
    <n v="1447251098.7"/>
    <x v="0"/>
    <s v="PORT04"/>
    <s v="V444_0"/>
    <n v="2"/>
    <s v="DTP"/>
    <n v="5"/>
    <n v="0"/>
    <s v="V55555555_7"/>
    <x v="250"/>
    <x v="1"/>
    <s v="PORT09"/>
    <n v="800"/>
    <n v="34.545602692882433"/>
  </r>
  <r>
    <n v="1447200392.7"/>
    <x v="0"/>
    <s v="PORT04"/>
    <s v="V444_0"/>
    <n v="2"/>
    <s v="DTP"/>
    <n v="5"/>
    <n v="0"/>
    <s v="V55555555_7"/>
    <x v="250"/>
    <x v="1"/>
    <s v="PORT09"/>
    <n v="395"/>
    <n v="9.6461604310005296"/>
  </r>
  <r>
    <n v="1447192248.7"/>
    <x v="0"/>
    <s v="PORT04"/>
    <s v="V444_0"/>
    <n v="2"/>
    <s v="DTP"/>
    <n v="5"/>
    <n v="0"/>
    <s v="V55555555_7"/>
    <x v="250"/>
    <x v="1"/>
    <s v="PORT09"/>
    <n v="778"/>
    <n v="34.545602692882433"/>
  </r>
  <r>
    <n v="1447408594.7"/>
    <x v="0"/>
    <s v="PORT04"/>
    <s v="V444_0"/>
    <n v="2"/>
    <s v="DTP"/>
    <n v="5"/>
    <n v="0"/>
    <s v="V55555555_7"/>
    <x v="250"/>
    <x v="1"/>
    <s v="PORT09"/>
    <n v="860"/>
    <n v="47.271557201980038"/>
  </r>
  <r>
    <n v="1447188561.7"/>
    <x v="0"/>
    <s v="PORT04"/>
    <s v="V444_0"/>
    <n v="2"/>
    <s v="DTP"/>
    <n v="5"/>
    <n v="0"/>
    <s v="V55555555_7"/>
    <x v="250"/>
    <x v="1"/>
    <s v="PORT09"/>
    <n v="545"/>
    <n v="21.595881561941482"/>
  </r>
  <r>
    <n v="1447187989.7"/>
    <x v="0"/>
    <s v="PORT04"/>
    <s v="V444_0"/>
    <n v="2"/>
    <s v="DTP"/>
    <n v="5"/>
    <n v="0"/>
    <s v="V55555555_7"/>
    <x v="250"/>
    <x v="1"/>
    <s v="PORT09"/>
    <n v="288"/>
    <n v="1.2957528937164891"/>
  </r>
  <r>
    <n v="1447188555.7"/>
    <x v="0"/>
    <s v="PORT04"/>
    <s v="V444_0"/>
    <n v="2"/>
    <s v="DTP"/>
    <n v="5"/>
    <n v="0"/>
    <s v="V55555555_7"/>
    <x v="250"/>
    <x v="1"/>
    <s v="PORT09"/>
    <n v="333"/>
    <n v="1.5836979812090419"/>
  </r>
  <r>
    <n v="1447408599.7"/>
    <x v="0"/>
    <s v="PORT04"/>
    <s v="V444_0"/>
    <n v="2"/>
    <s v="DTP"/>
    <n v="5"/>
    <n v="0"/>
    <s v="V55555555_7"/>
    <x v="250"/>
    <x v="1"/>
    <s v="PORT09"/>
    <n v="846"/>
    <n v="46.191763123882964"/>
  </r>
  <r>
    <n v="1447188565.7"/>
    <x v="0"/>
    <s v="PORT04"/>
    <s v="V444_0"/>
    <n v="2"/>
    <s v="DTP"/>
    <n v="5"/>
    <n v="0"/>
    <s v="V55555555_7"/>
    <x v="250"/>
    <x v="1"/>
    <s v="PORT09"/>
    <n v="377"/>
    <n v="6.622737012328721"/>
  </r>
  <r>
    <n v="1447257504.7"/>
    <x v="0"/>
    <s v="PORT04"/>
    <s v="V444_0"/>
    <n v="2"/>
    <s v="DTP"/>
    <n v="5"/>
    <n v="0"/>
    <s v="V55555555_7"/>
    <x v="646"/>
    <x v="1"/>
    <s v="PORT09"/>
    <n v="301"/>
    <n v="0.92029291885844233"/>
  </r>
  <r>
    <n v="1447423193.7"/>
    <x v="0"/>
    <s v="PORT04"/>
    <s v="V444_0"/>
    <n v="2"/>
    <s v="DTP"/>
    <n v="5"/>
    <n v="0"/>
    <s v="V55555555_7"/>
    <x v="268"/>
    <x v="1"/>
    <s v="PORT09"/>
    <n v="1287"/>
    <n v="4.096305732484077"/>
  </r>
  <r>
    <n v="1447423173.7"/>
    <x v="0"/>
    <s v="PORT04"/>
    <s v="V444_0"/>
    <n v="2"/>
    <s v="DTP"/>
    <n v="5"/>
    <n v="0"/>
    <s v="V55555555_7"/>
    <x v="268"/>
    <x v="1"/>
    <s v="PORT09"/>
    <n v="1302"/>
    <n v="4.096305732484077"/>
  </r>
  <r>
    <n v="1447423192.7"/>
    <x v="0"/>
    <s v="PORT04"/>
    <s v="V444_0"/>
    <n v="2"/>
    <s v="DTP"/>
    <n v="5"/>
    <n v="0"/>
    <s v="V55555555_7"/>
    <x v="268"/>
    <x v="1"/>
    <s v="PORT09"/>
    <n v="1329"/>
    <n v="4.096305732484077"/>
  </r>
  <r>
    <n v="1447423180.7"/>
    <x v="0"/>
    <s v="PORT04"/>
    <s v="V444_0"/>
    <n v="2"/>
    <s v="DTP"/>
    <n v="5"/>
    <n v="0"/>
    <s v="V55555555_7"/>
    <x v="268"/>
    <x v="1"/>
    <s v="PORT09"/>
    <n v="1236"/>
    <n v="4.096305732484077"/>
  </r>
  <r>
    <n v="1447423197.7"/>
    <x v="0"/>
    <s v="PORT04"/>
    <s v="V444_0"/>
    <n v="2"/>
    <s v="DTP"/>
    <n v="5"/>
    <n v="0"/>
    <s v="V55555555_7"/>
    <x v="268"/>
    <x v="1"/>
    <s v="PORT09"/>
    <n v="2268"/>
    <n v="8.1926114649681541"/>
  </r>
  <r>
    <n v="1447423181.7"/>
    <x v="0"/>
    <s v="PORT04"/>
    <s v="V444_0"/>
    <n v="2"/>
    <s v="DTP"/>
    <n v="5"/>
    <n v="0"/>
    <s v="V55555555_7"/>
    <x v="268"/>
    <x v="1"/>
    <s v="PORT09"/>
    <n v="3289"/>
    <n v="12.46"/>
  </r>
  <r>
    <n v="1447406128.7"/>
    <x v="0"/>
    <s v="PORT04"/>
    <s v="V444_0"/>
    <n v="2"/>
    <s v="DTP"/>
    <n v="5"/>
    <n v="0"/>
    <s v="V55555555_7"/>
    <x v="268"/>
    <x v="1"/>
    <s v="PORT09"/>
    <n v="3250"/>
    <n v="12.42"/>
  </r>
  <r>
    <n v="1447300170.7"/>
    <x v="0"/>
    <s v="PORT04"/>
    <s v="V444_0"/>
    <n v="2"/>
    <s v="DTP"/>
    <n v="5"/>
    <n v="0"/>
    <s v="V55555555_7"/>
    <x v="159"/>
    <x v="1"/>
    <s v="PORT09"/>
    <n v="1150"/>
    <n v="4.9209422983"/>
  </r>
  <r>
    <n v="1447421278.7"/>
    <x v="0"/>
    <s v="PORT04"/>
    <s v="V444_0"/>
    <n v="2"/>
    <s v="DTP"/>
    <n v="5"/>
    <n v="0"/>
    <s v="V55555555_7"/>
    <x v="160"/>
    <x v="1"/>
    <s v="PORT09"/>
    <n v="1165"/>
    <n v="2.4447242752566369"/>
  </r>
  <r>
    <n v="1447306130.7"/>
    <x v="0"/>
    <s v="PORT04"/>
    <s v="V444_0"/>
    <n v="2"/>
    <s v="DTP"/>
    <n v="5"/>
    <n v="0"/>
    <s v="V55555555_7"/>
    <x v="160"/>
    <x v="1"/>
    <s v="PORT09"/>
    <n v="1076"/>
    <n v="2.4447242752566369"/>
  </r>
  <r>
    <n v="1447306129.7"/>
    <x v="0"/>
    <s v="PORT04"/>
    <s v="V444_0"/>
    <n v="2"/>
    <s v="DTP"/>
    <n v="5"/>
    <n v="0"/>
    <s v="V55555555_7"/>
    <x v="160"/>
    <x v="1"/>
    <s v="PORT09"/>
    <n v="1118"/>
    <n v="2.4447242752566369"/>
  </r>
  <r>
    <n v="1447236492.7"/>
    <x v="0"/>
    <s v="PORT04"/>
    <s v="V444_0"/>
    <n v="2"/>
    <s v="DTP"/>
    <n v="5"/>
    <n v="0"/>
    <s v="V55555555_7"/>
    <x v="110"/>
    <x v="1"/>
    <s v="PORT09"/>
    <n v="358"/>
    <n v="14.198490037359903"/>
  </r>
  <r>
    <n v="1447185831.7"/>
    <x v="0"/>
    <s v="PORT04"/>
    <s v="V444_0"/>
    <n v="2"/>
    <s v="DTP"/>
    <n v="5"/>
    <n v="0"/>
    <s v="V55555555_7"/>
    <x v="110"/>
    <x v="1"/>
    <s v="PORT09"/>
    <n v="273"/>
    <n v="3.5804887920298887"/>
  </r>
  <r>
    <n v="1447323831.7"/>
    <x v="0"/>
    <s v="PORT04"/>
    <s v="V444_0"/>
    <n v="2"/>
    <s v="DTP"/>
    <n v="5"/>
    <n v="0"/>
    <s v="V55555555_7"/>
    <x v="110"/>
    <x v="1"/>
    <s v="PORT09"/>
    <n v="334"/>
    <n v="2.8396980074719806"/>
  </r>
  <r>
    <n v="1447236558.7"/>
    <x v="0"/>
    <s v="PORT04"/>
    <s v="V444_0"/>
    <n v="2"/>
    <s v="DTP"/>
    <n v="5"/>
    <n v="0"/>
    <s v="V55555555_7"/>
    <x v="110"/>
    <x v="1"/>
    <s v="PORT09"/>
    <n v="342"/>
    <n v="13.099582814445832"/>
  </r>
  <r>
    <n v="1447178259.7"/>
    <x v="0"/>
    <s v="PORT04"/>
    <s v="V444_0"/>
    <n v="2"/>
    <s v="DTP"/>
    <n v="5"/>
    <n v="0"/>
    <s v="V55555555_7"/>
    <x v="110"/>
    <x v="1"/>
    <s v="PORT09"/>
    <n v="338"/>
    <n v="13.593443337484436"/>
  </r>
  <r>
    <n v="1447171216.7"/>
    <x v="0"/>
    <s v="PORT04"/>
    <s v="V444_0"/>
    <n v="2"/>
    <s v="DTP"/>
    <n v="5"/>
    <n v="0"/>
    <s v="V55555555_7"/>
    <x v="110"/>
    <x v="1"/>
    <s v="PORT09"/>
    <n v="417"/>
    <n v="12.346513075965133"/>
  </r>
  <r>
    <n v="1447408418.7"/>
    <x v="0"/>
    <s v="PORT04"/>
    <s v="V444_0"/>
    <n v="2"/>
    <s v="DTP"/>
    <n v="5"/>
    <n v="0"/>
    <s v="V55555555_7"/>
    <x v="110"/>
    <x v="1"/>
    <s v="PORT09"/>
    <n v="328"/>
    <n v="6.6671170610211723"/>
  </r>
  <r>
    <n v="1447302796.7"/>
    <x v="0"/>
    <s v="PORT04"/>
    <s v="V444_0"/>
    <n v="2"/>
    <s v="DTP"/>
    <n v="5"/>
    <n v="0"/>
    <s v="V55555555_7"/>
    <x v="110"/>
    <x v="1"/>
    <s v="PORT09"/>
    <n v="325"/>
    <n v="2.8396980074719806"/>
  </r>
  <r>
    <n v="1447164231.7"/>
    <x v="0"/>
    <s v="PORT04"/>
    <s v="V444_0"/>
    <n v="2"/>
    <s v="DTP"/>
    <n v="5"/>
    <n v="0"/>
    <s v="V55555555_7"/>
    <x v="110"/>
    <x v="1"/>
    <s v="PORT09"/>
    <n v="309"/>
    <n v="3.5804887920298887"/>
  </r>
  <r>
    <n v="1447165530.7"/>
    <x v="0"/>
    <s v="PORT04"/>
    <s v="V444_0"/>
    <n v="2"/>
    <s v="DTP"/>
    <n v="5"/>
    <n v="0"/>
    <s v="V55555555_7"/>
    <x v="110"/>
    <x v="1"/>
    <s v="PORT09"/>
    <n v="309"/>
    <n v="3.5804887920298887"/>
  </r>
  <r>
    <n v="1447200628.7"/>
    <x v="0"/>
    <s v="PORT04"/>
    <s v="V444_0"/>
    <n v="2"/>
    <s v="DTP"/>
    <n v="5"/>
    <n v="0"/>
    <s v="V55555555_7"/>
    <x v="367"/>
    <x v="1"/>
    <s v="PORT09"/>
    <n v="324"/>
    <n v="0.22564755117645668"/>
  </r>
  <r>
    <n v="1447411489.7"/>
    <x v="0"/>
    <s v="PORT04"/>
    <s v="V444_0"/>
    <n v="2"/>
    <s v="DTP"/>
    <n v="5"/>
    <n v="0"/>
    <s v="V55555555_7"/>
    <x v="367"/>
    <x v="1"/>
    <s v="PORT09"/>
    <n v="289"/>
    <n v="3.7231845944115354"/>
  </r>
  <r>
    <n v="1447411490.7"/>
    <x v="0"/>
    <s v="PORT04"/>
    <s v="V444_0"/>
    <n v="2"/>
    <s v="DTP"/>
    <n v="5"/>
    <n v="0"/>
    <s v="V55555555_7"/>
    <x v="367"/>
    <x v="1"/>
    <s v="PORT09"/>
    <n v="292"/>
    <n v="1.9180041849998819"/>
  </r>
  <r>
    <n v="1447411488.7"/>
    <x v="0"/>
    <s v="PORT04"/>
    <s v="V444_0"/>
    <n v="2"/>
    <s v="DTP"/>
    <n v="5"/>
    <n v="0"/>
    <s v="V55555555_7"/>
    <x v="367"/>
    <x v="1"/>
    <s v="PORT09"/>
    <n v="295"/>
    <n v="5.4155412282349609"/>
  </r>
  <r>
    <n v="1447406121.7"/>
    <x v="0"/>
    <s v="PORT04"/>
    <s v="V444_0"/>
    <n v="2"/>
    <s v="DTP"/>
    <n v="5"/>
    <n v="0"/>
    <s v="V55555555_7"/>
    <x v="367"/>
    <x v="1"/>
    <s v="PORT09"/>
    <n v="551"/>
    <n v="32.944542471762674"/>
  </r>
  <r>
    <n v="1447411534.7"/>
    <x v="0"/>
    <s v="PORT04"/>
    <s v="V444_0"/>
    <n v="2"/>
    <s v="DTP"/>
    <n v="5"/>
    <n v="0"/>
    <s v="V55555555_7"/>
    <x v="367"/>
    <x v="1"/>
    <s v="PORT09"/>
    <n v="322"/>
    <n v="4.5129510235291335"/>
  </r>
  <r>
    <n v="1447241398.7"/>
    <x v="0"/>
    <s v="PORT04"/>
    <s v="V444_0"/>
    <n v="2"/>
    <s v="DTP"/>
    <n v="5"/>
    <n v="0"/>
    <s v="V55555555_7"/>
    <x v="647"/>
    <x v="1"/>
    <s v="PORT09"/>
    <n v="335"/>
    <n v="4.3394011265935362"/>
  </r>
  <r>
    <n v="1447200576.7"/>
    <x v="0"/>
    <s v="PORT04"/>
    <s v="V444_0"/>
    <n v="2"/>
    <s v="DTP"/>
    <n v="5"/>
    <n v="0"/>
    <s v="V55555555_7"/>
    <x v="647"/>
    <x v="1"/>
    <s v="PORT09"/>
    <n v="382"/>
    <n v="6.9430418025496579"/>
  </r>
  <r>
    <n v="1447200529.7"/>
    <x v="0"/>
    <s v="PORT04"/>
    <s v="V444_0"/>
    <n v="2"/>
    <s v="DTP"/>
    <n v="5"/>
    <n v="0"/>
    <s v="V55555555_7"/>
    <x v="647"/>
    <x v="1"/>
    <s v="PORT09"/>
    <n v="357"/>
    <n v="6.9430418025496579"/>
  </r>
  <r>
    <n v="1447241419.7"/>
    <x v="0"/>
    <s v="PORT04"/>
    <s v="V444_0"/>
    <n v="2"/>
    <s v="DTP"/>
    <n v="5"/>
    <n v="0"/>
    <s v="V55555555_7"/>
    <x v="647"/>
    <x v="1"/>
    <s v="PORT09"/>
    <n v="484"/>
    <n v="24.904286984879924"/>
  </r>
  <r>
    <n v="1447164383.7"/>
    <x v="0"/>
    <s v="PORT04"/>
    <s v="V444_0"/>
    <n v="2"/>
    <s v="DTP"/>
    <n v="5"/>
    <n v="0"/>
    <s v="V55555555_7"/>
    <x v="647"/>
    <x v="1"/>
    <s v="PORT09"/>
    <n v="275"/>
    <n v="2.1697005632967681"/>
  </r>
  <r>
    <n v="1447165247.7"/>
    <x v="0"/>
    <s v="PORT04"/>
    <s v="V444_0"/>
    <n v="2"/>
    <s v="DTP"/>
    <n v="5"/>
    <n v="0"/>
    <s v="V55555555_7"/>
    <x v="332"/>
    <x v="1"/>
    <s v="PORT09"/>
    <n v="247"/>
    <n v="0.75059569628636102"/>
  </r>
  <r>
    <n v="1447406131.7"/>
    <x v="0"/>
    <s v="PORT04"/>
    <s v="V444_0"/>
    <n v="2"/>
    <s v="DTP"/>
    <n v="5"/>
    <n v="0"/>
    <s v="V55555555_7"/>
    <x v="332"/>
    <x v="1"/>
    <s v="PORT09"/>
    <n v="248"/>
    <n v="0.18764892407159026"/>
  </r>
  <r>
    <n v="1447204934.7"/>
    <x v="0"/>
    <s v="PORT04"/>
    <s v="V444_0"/>
    <n v="2"/>
    <s v="DTP"/>
    <n v="5"/>
    <n v="0"/>
    <s v="V55555555_7"/>
    <x v="332"/>
    <x v="1"/>
    <s v="PORT09"/>
    <n v="298"/>
    <n v="0.18764892407159026"/>
  </r>
  <r>
    <n v="1447149098.7"/>
    <x v="0"/>
    <s v="PORT04"/>
    <s v="V444_0"/>
    <n v="2"/>
    <s v="DTP"/>
    <n v="5"/>
    <n v="0"/>
    <s v="V55555555_7"/>
    <x v="332"/>
    <x v="1"/>
    <s v="PORT09"/>
    <n v="334"/>
    <n v="0.18764892407159026"/>
  </r>
  <r>
    <n v="1447192252.7"/>
    <x v="0"/>
    <s v="PORT04"/>
    <s v="V444_0"/>
    <n v="2"/>
    <s v="DTP"/>
    <n v="5"/>
    <n v="0"/>
    <s v="V55555555_7"/>
    <x v="332"/>
    <x v="1"/>
    <s v="PORT09"/>
    <n v="254"/>
    <n v="1.1258935444295415"/>
  </r>
  <r>
    <n v="1447200609.7"/>
    <x v="0"/>
    <s v="PORT04"/>
    <s v="V444_0"/>
    <n v="2"/>
    <s v="DTP"/>
    <n v="5"/>
    <n v="0"/>
    <s v="V55555555_7"/>
    <x v="332"/>
    <x v="1"/>
    <s v="PORT09"/>
    <n v="301"/>
    <n v="1.0320690823937464"/>
  </r>
  <r>
    <n v="1447206148.7"/>
    <x v="0"/>
    <s v="PORT04"/>
    <s v="V444_0"/>
    <n v="2"/>
    <s v="DTP"/>
    <n v="5"/>
    <n v="0"/>
    <s v="V55555555_7"/>
    <x v="332"/>
    <x v="1"/>
    <s v="PORT09"/>
    <n v="308"/>
    <n v="0.18764892407159026"/>
  </r>
  <r>
    <n v="1447185789.7"/>
    <x v="0"/>
    <s v="PORT04"/>
    <s v="V444_0"/>
    <n v="2"/>
    <s v="DTP"/>
    <n v="5"/>
    <n v="0"/>
    <s v="V55555555_7"/>
    <x v="332"/>
    <x v="1"/>
    <s v="PORT09"/>
    <n v="263"/>
    <n v="0.18764892407159026"/>
  </r>
  <r>
    <n v="1447183471.7"/>
    <x v="0"/>
    <s v="PORT04"/>
    <s v="V444_0"/>
    <n v="2"/>
    <s v="DTP"/>
    <n v="5"/>
    <n v="0"/>
    <s v="V55555555_7"/>
    <x v="332"/>
    <x v="1"/>
    <s v="PORT09"/>
    <n v="269"/>
    <n v="1.8764892407159026"/>
  </r>
  <r>
    <n v="1447406132.7"/>
    <x v="0"/>
    <s v="PORT04"/>
    <s v="V444_0"/>
    <n v="2"/>
    <s v="DTP"/>
    <n v="5"/>
    <n v="0"/>
    <s v="V55555555_7"/>
    <x v="332"/>
    <x v="1"/>
    <s v="PORT09"/>
    <n v="249"/>
    <n v="0.56294677221477074"/>
  </r>
  <r>
    <n v="1447241407.7"/>
    <x v="0"/>
    <s v="PORT04"/>
    <s v="V444_0"/>
    <n v="2"/>
    <s v="DTP"/>
    <n v="5"/>
    <n v="0"/>
    <s v="V55555555_7"/>
    <x v="333"/>
    <x v="1"/>
    <s v="PORT09"/>
    <n v="330"/>
    <n v="1.5767118335676482"/>
  </r>
  <r>
    <n v="1447241408.7"/>
    <x v="0"/>
    <s v="PORT04"/>
    <s v="V444_0"/>
    <n v="2"/>
    <s v="DTP"/>
    <n v="5"/>
    <n v="0"/>
    <s v="V55555555_7"/>
    <x v="334"/>
    <x v="1"/>
    <s v="PORT09"/>
    <n v="289"/>
    <n v="0.71855999969100581"/>
  </r>
  <r>
    <n v="1447250835.7"/>
    <x v="0"/>
    <s v="PORT04"/>
    <s v="V444_0"/>
    <n v="2"/>
    <s v="DTP"/>
    <n v="5"/>
    <n v="0"/>
    <s v="V55555555_7"/>
    <x v="334"/>
    <x v="1"/>
    <s v="PORT09"/>
    <n v="264"/>
    <n v="0.71855999969100581"/>
  </r>
  <r>
    <n v="1447200382.7"/>
    <x v="0"/>
    <s v="PORT04"/>
    <s v="V444_0"/>
    <n v="2"/>
    <s v="DTP"/>
    <n v="5"/>
    <n v="0"/>
    <s v="V55555555_7"/>
    <x v="334"/>
    <x v="1"/>
    <s v="PORT09"/>
    <n v="365"/>
    <n v="4.3113599981460347"/>
  </r>
  <r>
    <n v="1447200528.7"/>
    <x v="0"/>
    <s v="PORT04"/>
    <s v="V444_0"/>
    <n v="2"/>
    <s v="DTP"/>
    <n v="5"/>
    <n v="0"/>
    <s v="V55555555_7"/>
    <x v="334"/>
    <x v="1"/>
    <s v="PORT09"/>
    <n v="304"/>
    <n v="1.7963999992275146"/>
  </r>
  <r>
    <n v="1447166887.7"/>
    <x v="0"/>
    <s v="PORT04"/>
    <s v="V444_0"/>
    <n v="2"/>
    <s v="DTP"/>
    <n v="5"/>
    <n v="0"/>
    <s v="V55555555_7"/>
    <x v="421"/>
    <x v="1"/>
    <s v="PORT09"/>
    <n v="579"/>
    <n v="25.612385972377318"/>
  </r>
  <r>
    <n v="1447302676.7"/>
    <x v="0"/>
    <s v="PORT04"/>
    <s v="V444_0"/>
    <n v="2"/>
    <s v="DTP"/>
    <n v="5"/>
    <n v="0"/>
    <s v="V55555555_7"/>
    <x v="421"/>
    <x v="1"/>
    <s v="PORT09"/>
    <n v="303"/>
    <n v="3.4952387306806729"/>
  </r>
  <r>
    <n v="1447323644.7"/>
    <x v="0"/>
    <s v="PORT04"/>
    <s v="V444_0"/>
    <n v="2"/>
    <s v="DTP"/>
    <n v="5"/>
    <n v="0"/>
    <s v="V55555555_7"/>
    <x v="421"/>
    <x v="1"/>
    <s v="PORT09"/>
    <n v="310"/>
    <n v="3.4952387306806729"/>
  </r>
  <r>
    <n v="1447418961.7"/>
    <x v="0"/>
    <s v="PORT04"/>
    <s v="V444_0"/>
    <n v="2"/>
    <s v="DTP"/>
    <n v="5"/>
    <n v="0"/>
    <s v="V55555555_7"/>
    <x v="421"/>
    <x v="1"/>
    <s v="PORT09"/>
    <n v="386"/>
    <n v="4.6311913181518918"/>
  </r>
  <r>
    <n v="1447421276.7"/>
    <x v="0"/>
    <s v="PORT04"/>
    <s v="V444_0"/>
    <n v="2"/>
    <s v="DTP"/>
    <n v="5"/>
    <n v="0"/>
    <s v="V55555555_7"/>
    <x v="421"/>
    <x v="1"/>
    <s v="PORT09"/>
    <n v="337"/>
    <n v="7.4273823026964303"/>
  </r>
  <r>
    <n v="1447418982.7"/>
    <x v="0"/>
    <s v="PORT04"/>
    <s v="V444_0"/>
    <n v="2"/>
    <s v="DTP"/>
    <n v="5"/>
    <n v="0"/>
    <s v="V55555555_7"/>
    <x v="421"/>
    <x v="1"/>
    <s v="PORT09"/>
    <n v="448"/>
    <n v="16.602383970733197"/>
  </r>
  <r>
    <n v="1447418962.7"/>
    <x v="0"/>
    <s v="PORT04"/>
    <s v="V444_0"/>
    <n v="2"/>
    <s v="DTP"/>
    <n v="5"/>
    <n v="0"/>
    <s v="V55555555_7"/>
    <x v="421"/>
    <x v="1"/>
    <s v="PORT09"/>
    <n v="322"/>
    <n v="4.106905508549791"/>
  </r>
  <r>
    <n v="1447323645.7"/>
    <x v="0"/>
    <s v="PORT04"/>
    <s v="V444_0"/>
    <n v="2"/>
    <s v="DTP"/>
    <n v="5"/>
    <n v="0"/>
    <s v="V55555555_7"/>
    <x v="421"/>
    <x v="1"/>
    <s v="PORT09"/>
    <n v="323"/>
    <n v="5.2428580960210098"/>
  </r>
  <r>
    <n v="1447166886.7"/>
    <x v="0"/>
    <s v="PORT04"/>
    <s v="V444_0"/>
    <n v="2"/>
    <s v="DTP"/>
    <n v="5"/>
    <n v="0"/>
    <s v="V55555555_7"/>
    <x v="421"/>
    <x v="1"/>
    <s v="PORT09"/>
    <n v="317"/>
    <n v="2.0971432384084041"/>
  </r>
  <r>
    <n v="1447302673.7"/>
    <x v="0"/>
    <s v="PORT04"/>
    <s v="V444_0"/>
    <n v="2"/>
    <s v="DTP"/>
    <n v="5"/>
    <n v="0"/>
    <s v="V55555555_7"/>
    <x v="421"/>
    <x v="1"/>
    <s v="PORT09"/>
    <n v="386"/>
    <n v="9.4857161920420197"/>
  </r>
  <r>
    <n v="1447418981.7"/>
    <x v="0"/>
    <s v="PORT04"/>
    <s v="V444_0"/>
    <n v="2"/>
    <s v="DTP"/>
    <n v="5"/>
    <n v="0"/>
    <s v="V55555555_7"/>
    <x v="421"/>
    <x v="1"/>
    <s v="PORT09"/>
    <n v="331"/>
    <n v="0.87380968267016823"/>
  </r>
  <r>
    <n v="1447188082.7"/>
    <x v="0"/>
    <s v="PORT04"/>
    <s v="V444_0"/>
    <n v="2"/>
    <s v="DTP"/>
    <n v="5"/>
    <n v="0"/>
    <s v="V55555555_7"/>
    <x v="421"/>
    <x v="1"/>
    <s v="PORT09"/>
    <n v="287"/>
    <n v="0.34952387306806731"/>
  </r>
  <r>
    <n v="1447302679.7"/>
    <x v="0"/>
    <s v="PORT04"/>
    <s v="V444_0"/>
    <n v="2"/>
    <s v="DTP"/>
    <n v="5"/>
    <n v="0"/>
    <s v="V55555555_7"/>
    <x v="421"/>
    <x v="1"/>
    <s v="PORT09"/>
    <n v="370"/>
    <n v="3.2330958258796225"/>
  </r>
  <r>
    <n v="1447162806.7"/>
    <x v="0"/>
    <s v="PORT04"/>
    <s v="V444_0"/>
    <n v="2"/>
    <s v="DTP"/>
    <n v="5"/>
    <n v="0"/>
    <s v="V55555555_7"/>
    <x v="421"/>
    <x v="1"/>
    <s v="PORT09"/>
    <n v="609"/>
    <n v="26.777385638769964"/>
  </r>
  <r>
    <n v="1447418963.7"/>
    <x v="0"/>
    <s v="PORT04"/>
    <s v="V444_0"/>
    <n v="2"/>
    <s v="DTP"/>
    <n v="5"/>
    <n v="0"/>
    <s v="V55555555_7"/>
    <x v="421"/>
    <x v="1"/>
    <s v="PORT09"/>
    <n v="310"/>
    <n v="5.6797629373560943"/>
  </r>
  <r>
    <n v="1447418953.7"/>
    <x v="0"/>
    <s v="PORT04"/>
    <s v="V444_0"/>
    <n v="2"/>
    <s v="DTP"/>
    <n v="5"/>
    <n v="0"/>
    <s v="V55555555_7"/>
    <x v="421"/>
    <x v="1"/>
    <s v="PORT09"/>
    <n v="262"/>
    <n v="8.7380968267016829E-2"/>
  </r>
  <r>
    <n v="1447418980.7"/>
    <x v="0"/>
    <s v="PORT04"/>
    <s v="V444_0"/>
    <n v="2"/>
    <s v="DTP"/>
    <n v="5"/>
    <n v="0"/>
    <s v="V55555555_7"/>
    <x v="421"/>
    <x v="1"/>
    <s v="PORT09"/>
    <n v="278"/>
    <n v="0.69904774613613463"/>
  </r>
  <r>
    <n v="1447257884.7"/>
    <x v="0"/>
    <s v="PORT04"/>
    <s v="V444_0"/>
    <n v="2"/>
    <s v="DTP"/>
    <n v="5"/>
    <n v="0"/>
    <s v="V55555555_7"/>
    <x v="421"/>
    <x v="1"/>
    <s v="PORT09"/>
    <n v="418"/>
    <n v="15.854764605392861"/>
  </r>
  <r>
    <n v="1447418975.7"/>
    <x v="0"/>
    <s v="PORT04"/>
    <s v="V444_0"/>
    <n v="2"/>
    <s v="DTP"/>
    <n v="5"/>
    <n v="0"/>
    <s v="V55555555_7"/>
    <x v="421"/>
    <x v="1"/>
    <s v="PORT09"/>
    <n v="318"/>
    <n v="4.0195245402827737"/>
  </r>
  <r>
    <n v="1447165286.7"/>
    <x v="0"/>
    <s v="PORT04"/>
    <s v="V444_0"/>
    <n v="2"/>
    <s v="DTP"/>
    <n v="5"/>
    <n v="0"/>
    <s v="V55555555_7"/>
    <x v="421"/>
    <x v="1"/>
    <s v="PORT09"/>
    <n v="309"/>
    <n v="5.9419058421571442"/>
  </r>
  <r>
    <n v="1447408416.7"/>
    <x v="0"/>
    <s v="PORT04"/>
    <s v="V444_0"/>
    <n v="2"/>
    <s v="DTP"/>
    <n v="5"/>
    <n v="0"/>
    <s v="V55555555_7"/>
    <x v="421"/>
    <x v="1"/>
    <s v="PORT09"/>
    <n v="263"/>
    <n v="1.4854764605392861"/>
  </r>
  <r>
    <n v="1447418954.7"/>
    <x v="0"/>
    <s v="PORT04"/>
    <s v="V444_0"/>
    <n v="2"/>
    <s v="DTP"/>
    <n v="5"/>
    <n v="0"/>
    <s v="V55555555_7"/>
    <x v="421"/>
    <x v="1"/>
    <s v="PORT09"/>
    <n v="313"/>
    <n v="3.4952387306806729"/>
  </r>
  <r>
    <n v="1447162834.7"/>
    <x v="0"/>
    <s v="PORT04"/>
    <s v="V444_0"/>
    <n v="2"/>
    <s v="DTP"/>
    <n v="5"/>
    <n v="0"/>
    <s v="V55555555_7"/>
    <x v="421"/>
    <x v="1"/>
    <s v="PORT09"/>
    <n v="350"/>
    <n v="4.5438103498848754"/>
  </r>
  <r>
    <n v="1447220639.7"/>
    <x v="0"/>
    <s v="PORT04"/>
    <s v="V444_0"/>
    <n v="2"/>
    <s v="DTP"/>
    <n v="5"/>
    <n v="0"/>
    <s v="V55555555_7"/>
    <x v="421"/>
    <x v="1"/>
    <s v="PORT09"/>
    <n v="386"/>
    <n v="9.3109542555079852"/>
  </r>
  <r>
    <n v="1447418976.7"/>
    <x v="0"/>
    <s v="PORT04"/>
    <s v="V444_0"/>
    <n v="2"/>
    <s v="DTP"/>
    <n v="5"/>
    <n v="0"/>
    <s v="V55555555_7"/>
    <x v="421"/>
    <x v="1"/>
    <s v="PORT09"/>
    <n v="337"/>
    <n v="5.592381969089077"/>
  </r>
  <r>
    <n v="1447188083.7"/>
    <x v="0"/>
    <s v="PORT04"/>
    <s v="V444_0"/>
    <n v="2"/>
    <s v="DTP"/>
    <n v="5"/>
    <n v="0"/>
    <s v="V55555555_7"/>
    <x v="421"/>
    <x v="1"/>
    <s v="PORT09"/>
    <n v="347"/>
    <n v="5.2428580960210098"/>
  </r>
  <r>
    <n v="1447251089.7"/>
    <x v="0"/>
    <s v="PORT04"/>
    <s v="V444_0"/>
    <n v="2"/>
    <s v="DTP"/>
    <n v="5"/>
    <n v="0"/>
    <s v="V55555555_7"/>
    <x v="112"/>
    <x v="1"/>
    <s v="PORT09"/>
    <n v="308"/>
    <n v="8.5914974799565752E-2"/>
  </r>
  <r>
    <n v="1447266946.7"/>
    <x v="0"/>
    <s v="PORT04"/>
    <s v="V444_0"/>
    <n v="2"/>
    <s v="DTP"/>
    <n v="5"/>
    <n v="0"/>
    <s v="V55555555_7"/>
    <x v="112"/>
    <x v="1"/>
    <s v="PORT09"/>
    <n v="271"/>
    <n v="0.34365989919826301"/>
  </r>
  <r>
    <n v="1447194804.7"/>
    <x v="0"/>
    <s v="PORT04"/>
    <s v="V444_0"/>
    <n v="2"/>
    <s v="DTP"/>
    <n v="5"/>
    <n v="0"/>
    <s v="V55555555_7"/>
    <x v="112"/>
    <x v="1"/>
    <s v="PORT09"/>
    <n v="270"/>
    <n v="0.68731979839652602"/>
  </r>
  <r>
    <n v="1447241412.7"/>
    <x v="0"/>
    <s v="PORT04"/>
    <s v="V444_0"/>
    <n v="2"/>
    <s v="DTP"/>
    <n v="5"/>
    <n v="0"/>
    <s v="V55555555_7"/>
    <x v="112"/>
    <x v="1"/>
    <s v="PORT09"/>
    <n v="302"/>
    <n v="0.51548984879739446"/>
  </r>
  <r>
    <n v="1447200579.7"/>
    <x v="0"/>
    <s v="PORT04"/>
    <s v="V444_0"/>
    <n v="2"/>
    <s v="DTP"/>
    <n v="5"/>
    <n v="0"/>
    <s v="V55555555_7"/>
    <x v="256"/>
    <x v="1"/>
    <s v="PORT09"/>
    <n v="314"/>
    <n v="5.4657550515222519"/>
  </r>
  <r>
    <n v="1447200580.7"/>
    <x v="0"/>
    <s v="PORT04"/>
    <s v="V444_0"/>
    <n v="2"/>
    <s v="DTP"/>
    <n v="5"/>
    <n v="0"/>
    <s v="V55555555_7"/>
    <x v="256"/>
    <x v="1"/>
    <s v="PORT09"/>
    <n v="334"/>
    <n v="0.34160969072014075"/>
  </r>
  <r>
    <n v="1447192251.7"/>
    <x v="0"/>
    <s v="PORT04"/>
    <s v="V444_0"/>
    <n v="2"/>
    <s v="DTP"/>
    <n v="5"/>
    <n v="0"/>
    <s v="V55555555_7"/>
    <x v="256"/>
    <x v="1"/>
    <s v="PORT09"/>
    <n v="311"/>
    <n v="1.0248290721604223"/>
  </r>
  <r>
    <n v="1447149361.7"/>
    <x v="0"/>
    <s v="PORT04"/>
    <s v="V444_0"/>
    <n v="2"/>
    <s v="DTP"/>
    <n v="5"/>
    <n v="0"/>
    <s v="V55555555_7"/>
    <x v="113"/>
    <x v="1"/>
    <s v="PORT09"/>
    <n v="265"/>
    <n v="0.33409823407475969"/>
  </r>
  <r>
    <n v="1447241093.7"/>
    <x v="0"/>
    <s v="PORT04"/>
    <s v="V444_0"/>
    <n v="2"/>
    <s v="DTP"/>
    <n v="5"/>
    <n v="0"/>
    <s v="V55555555_7"/>
    <x v="113"/>
    <x v="1"/>
    <s v="PORT09"/>
    <n v="263"/>
    <n v="0.91877014370558918"/>
  </r>
  <r>
    <n v="1447149397.7"/>
    <x v="0"/>
    <s v="PORT04"/>
    <s v="V444_0"/>
    <n v="2"/>
    <s v="DTP"/>
    <n v="5"/>
    <n v="0"/>
    <s v="V55555555_7"/>
    <x v="113"/>
    <x v="1"/>
    <s v="PORT09"/>
    <n v="319"/>
    <n v="3.5080314577849769"/>
  </r>
  <r>
    <n v="1447241100.7"/>
    <x v="0"/>
    <s v="PORT04"/>
    <s v="V444_0"/>
    <n v="2"/>
    <s v="DTP"/>
    <n v="5"/>
    <n v="0"/>
    <s v="V55555555_7"/>
    <x v="113"/>
    <x v="1"/>
    <s v="PORT09"/>
    <n v="295"/>
    <n v="1.8375402874111784"/>
  </r>
  <r>
    <n v="1447164386.7"/>
    <x v="0"/>
    <s v="PORT04"/>
    <s v="V444_0"/>
    <n v="2"/>
    <s v="DTP"/>
    <n v="5"/>
    <n v="0"/>
    <s v="V55555555_7"/>
    <x v="113"/>
    <x v="1"/>
    <s v="PORT09"/>
    <n v="330"/>
    <n v="1.8375402874111784"/>
  </r>
  <r>
    <n v="1447200571.7"/>
    <x v="0"/>
    <s v="PORT04"/>
    <s v="V444_0"/>
    <n v="2"/>
    <s v="DTP"/>
    <n v="5"/>
    <n v="0"/>
    <s v="V55555555_7"/>
    <x v="114"/>
    <x v="1"/>
    <s v="PORT09"/>
    <n v="266"/>
    <n v="1.5678589899440507"/>
  </r>
  <r>
    <n v="1447206050.7"/>
    <x v="0"/>
    <s v="PORT04"/>
    <s v="V444_0"/>
    <n v="2"/>
    <s v="DTP"/>
    <n v="5"/>
    <n v="0"/>
    <s v="V55555555_7"/>
    <x v="648"/>
    <x v="1"/>
    <s v="PORT09"/>
    <n v="288"/>
    <n v="1.2381860955740618"/>
  </r>
  <r>
    <n v="1447250833.7"/>
    <x v="0"/>
    <s v="PORT04"/>
    <s v="V444_0"/>
    <n v="2"/>
    <s v="DTP"/>
    <n v="5"/>
    <n v="0"/>
    <s v="V55555555_7"/>
    <x v="648"/>
    <x v="1"/>
    <s v="PORT09"/>
    <n v="308"/>
    <n v="0.8512529407071675"/>
  </r>
  <r>
    <n v="1447241402.7"/>
    <x v="0"/>
    <s v="PORT04"/>
    <s v="V444_0"/>
    <n v="2"/>
    <s v="DTP"/>
    <n v="5"/>
    <n v="0"/>
    <s v="V55555555_7"/>
    <x v="648"/>
    <x v="1"/>
    <s v="PORT09"/>
    <n v="517"/>
    <n v="20.346657743344714"/>
  </r>
  <r>
    <n v="1447403685.7"/>
    <x v="0"/>
    <s v="PORT04"/>
    <s v="V444_0"/>
    <n v="2"/>
    <s v="DTP"/>
    <n v="5"/>
    <n v="0"/>
    <s v="V55555555_7"/>
    <x v="648"/>
    <x v="1"/>
    <s v="PORT09"/>
    <n v="368"/>
    <n v="7.1969566805242344"/>
  </r>
  <r>
    <n v="1447403386.7"/>
    <x v="0"/>
    <s v="PORT04"/>
    <s v="V444_0"/>
    <n v="2"/>
    <s v="DTP"/>
    <n v="5"/>
    <n v="0"/>
    <s v="V55555555_7"/>
    <x v="648"/>
    <x v="1"/>
    <s v="PORT09"/>
    <n v="398"/>
    <n v="6.1135438468969303"/>
  </r>
  <r>
    <n v="1447403385.7"/>
    <x v="0"/>
    <s v="PORT04"/>
    <s v="V444_0"/>
    <n v="2"/>
    <s v="DTP"/>
    <n v="5"/>
    <n v="0"/>
    <s v="V55555555_7"/>
    <x v="648"/>
    <x v="1"/>
    <s v="PORT09"/>
    <n v="287"/>
    <n v="1.0834128336273041"/>
  </r>
  <r>
    <n v="1447192249.7"/>
    <x v="0"/>
    <s v="PORT04"/>
    <s v="V444_0"/>
    <n v="2"/>
    <s v="DTP"/>
    <n v="5"/>
    <n v="0"/>
    <s v="V55555555_7"/>
    <x v="648"/>
    <x v="1"/>
    <s v="PORT09"/>
    <n v="437"/>
    <n v="12.30447432476724"/>
  </r>
  <r>
    <n v="1447241411.7"/>
    <x v="0"/>
    <s v="PORT04"/>
    <s v="V444_0"/>
    <n v="2"/>
    <s v="DTP"/>
    <n v="5"/>
    <n v="0"/>
    <s v="V55555555_7"/>
    <x v="648"/>
    <x v="1"/>
    <s v="PORT09"/>
    <n v="729"/>
    <n v="35.996835807929024"/>
  </r>
  <r>
    <n v="1447183271.7"/>
    <x v="0"/>
    <s v="PORT04"/>
    <s v="V444_0"/>
    <n v="2"/>
    <s v="DTP"/>
    <n v="5"/>
    <n v="0"/>
    <s v="V55555555_7"/>
    <x v="648"/>
    <x v="1"/>
    <s v="PORT09"/>
    <n v="265"/>
    <n v="0.38693315486689428"/>
  </r>
  <r>
    <n v="1447185580.7"/>
    <x v="0"/>
    <s v="PORT04"/>
    <s v="V444_0"/>
    <n v="2"/>
    <s v="DTP"/>
    <n v="5"/>
    <n v="0"/>
    <s v="V55555555_7"/>
    <x v="648"/>
    <x v="1"/>
    <s v="PORT09"/>
    <n v="251"/>
    <n v="0.38693315486689428"/>
  </r>
  <r>
    <n v="1447200607.7"/>
    <x v="0"/>
    <s v="PORT04"/>
    <s v="V444_0"/>
    <n v="2"/>
    <s v="DTP"/>
    <n v="5"/>
    <n v="0"/>
    <s v="V55555555_7"/>
    <x v="258"/>
    <x v="1"/>
    <s v="PORT09"/>
    <n v="307"/>
    <n v="0.15297234676472105"/>
  </r>
  <r>
    <n v="1447185788.7"/>
    <x v="0"/>
    <s v="PORT04"/>
    <s v="V444_0"/>
    <n v="2"/>
    <s v="DTP"/>
    <n v="5"/>
    <n v="0"/>
    <s v="V55555555_7"/>
    <x v="258"/>
    <x v="1"/>
    <s v="PORT09"/>
    <n v="295"/>
    <n v="7.6486173382360523E-2"/>
  </r>
  <r>
    <n v="1447183470.7"/>
    <x v="0"/>
    <s v="PORT04"/>
    <s v="V444_0"/>
    <n v="2"/>
    <s v="DTP"/>
    <n v="5"/>
    <n v="0"/>
    <s v="V55555555_7"/>
    <x v="258"/>
    <x v="1"/>
    <s v="PORT09"/>
    <n v="317"/>
    <n v="7.6486173382360523E-2"/>
  </r>
  <r>
    <n v="1447185856.7"/>
    <x v="0"/>
    <s v="PORT04"/>
    <s v="V444_0"/>
    <n v="2"/>
    <s v="DTP"/>
    <n v="5"/>
    <n v="0"/>
    <s v="V55555555_7"/>
    <x v="338"/>
    <x v="1"/>
    <s v="PORT09"/>
    <n v="286"/>
    <n v="0.25384049079754606"/>
  </r>
  <r>
    <n v="1447200634.7"/>
    <x v="0"/>
    <s v="PORT04"/>
    <s v="V444_0"/>
    <n v="2"/>
    <s v="DTP"/>
    <n v="5"/>
    <n v="0"/>
    <s v="V55555555_7"/>
    <x v="338"/>
    <x v="1"/>
    <s v="PORT09"/>
    <n v="298"/>
    <n v="0.50768098159509212"/>
  </r>
  <r>
    <n v="1447170800.7"/>
    <x v="0"/>
    <s v="PORT04"/>
    <s v="V444_0"/>
    <n v="2"/>
    <s v="DTP"/>
    <n v="5"/>
    <n v="0"/>
    <s v="V55555555_7"/>
    <x v="338"/>
    <x v="1"/>
    <s v="PORT09"/>
    <n v="248"/>
    <n v="0.50768098159509212"/>
  </r>
  <r>
    <n v="1447224320.7"/>
    <x v="0"/>
    <s v="PORT04"/>
    <s v="V444_0"/>
    <n v="2"/>
    <s v="DTP"/>
    <n v="5"/>
    <n v="0"/>
    <s v="V55555555_7"/>
    <x v="626"/>
    <x v="1"/>
    <s v="PORT09"/>
    <n v="347"/>
    <n v="7.2697982243744965"/>
  </r>
  <r>
    <n v="1447224341.7"/>
    <x v="0"/>
    <s v="PORT04"/>
    <s v="V444_0"/>
    <n v="2"/>
    <s v="DTP"/>
    <n v="5"/>
    <n v="0"/>
    <s v="V55555555_7"/>
    <x v="626"/>
    <x v="1"/>
    <s v="PORT09"/>
    <n v="281"/>
    <n v="2.1381759483454403"/>
  </r>
  <r>
    <n v="1447425026.7"/>
    <x v="0"/>
    <s v="PORT04"/>
    <s v="V444_0"/>
    <n v="2"/>
    <s v="DTP"/>
    <n v="5"/>
    <n v="0"/>
    <s v="V55555555_7"/>
    <x v="626"/>
    <x v="1"/>
    <s v="PORT09"/>
    <n v="507"/>
    <n v="20.243583535108961"/>
  </r>
  <r>
    <n v="1447183320.7"/>
    <x v="0"/>
    <s v="PORT04"/>
    <s v="V444_0"/>
    <n v="2"/>
    <s v="DTP"/>
    <n v="5"/>
    <n v="0"/>
    <s v="V55555555_7"/>
    <x v="626"/>
    <x v="1"/>
    <s v="PORT09"/>
    <n v="317"/>
    <n v="6.4145278450363206"/>
  </r>
  <r>
    <n v="1447183339.7"/>
    <x v="0"/>
    <s v="PORT04"/>
    <s v="V444_0"/>
    <n v="2"/>
    <s v="DTP"/>
    <n v="5"/>
    <n v="0"/>
    <s v="V55555555_7"/>
    <x v="626"/>
    <x v="1"/>
    <s v="PORT09"/>
    <n v="431"/>
    <n v="20.243583535108961"/>
  </r>
  <r>
    <n v="1447219772.7"/>
    <x v="0"/>
    <s v="PORT04"/>
    <s v="V444_0"/>
    <n v="2"/>
    <s v="DTP"/>
    <n v="5"/>
    <n v="0"/>
    <s v="V55555555_7"/>
    <x v="626"/>
    <x v="1"/>
    <s v="PORT09"/>
    <n v="490"/>
    <n v="17.105407586763523"/>
  </r>
  <r>
    <n v="1447162799.7"/>
    <x v="0"/>
    <s v="PORT04"/>
    <s v="V444_0"/>
    <n v="2"/>
    <s v="DTP"/>
    <n v="5"/>
    <n v="0"/>
    <s v="V55555555_7"/>
    <x v="626"/>
    <x v="1"/>
    <s v="PORT09"/>
    <n v="431"/>
    <n v="17.105407586763523"/>
  </r>
  <r>
    <n v="1447183349.7"/>
    <x v="0"/>
    <s v="PORT04"/>
    <s v="V444_0"/>
    <n v="2"/>
    <s v="DTP"/>
    <n v="5"/>
    <n v="0"/>
    <s v="V55555555_7"/>
    <x v="626"/>
    <x v="1"/>
    <s v="PORT09"/>
    <n v="493"/>
    <n v="27.658111380145282"/>
  </r>
  <r>
    <n v="1447162798.7"/>
    <x v="0"/>
    <s v="PORT04"/>
    <s v="V444_0"/>
    <n v="2"/>
    <s v="DTP"/>
    <n v="5"/>
    <n v="0"/>
    <s v="V55555555_7"/>
    <x v="626"/>
    <x v="1"/>
    <s v="PORT09"/>
    <n v="395"/>
    <n v="9.6908797417272012"/>
  </r>
  <r>
    <n v="1447146553.7"/>
    <x v="0"/>
    <s v="PORT04"/>
    <s v="V444_0"/>
    <n v="2"/>
    <s v="DTP"/>
    <n v="5"/>
    <n v="0"/>
    <s v="V55555555_7"/>
    <x v="626"/>
    <x v="1"/>
    <s v="PORT09"/>
    <n v="420"/>
    <n v="9.6908797417272012"/>
  </r>
  <r>
    <n v="1447420901.7"/>
    <x v="0"/>
    <s v="PORT04"/>
    <s v="V444_0"/>
    <n v="2"/>
    <s v="DTP"/>
    <n v="5"/>
    <n v="0"/>
    <s v="V55555555_7"/>
    <x v="626"/>
    <x v="1"/>
    <s v="PORT09"/>
    <n v="332"/>
    <n v="6.4145278450363206"/>
  </r>
  <r>
    <n v="1447425027.7"/>
    <x v="0"/>
    <s v="PORT04"/>
    <s v="V444_0"/>
    <n v="2"/>
    <s v="DTP"/>
    <n v="5"/>
    <n v="0"/>
    <s v="V55555555_7"/>
    <x v="626"/>
    <x v="1"/>
    <s v="PORT09"/>
    <n v="266"/>
    <n v="1.0690879741727202"/>
  </r>
  <r>
    <n v="1447420900.7"/>
    <x v="0"/>
    <s v="PORT04"/>
    <s v="V444_0"/>
    <n v="2"/>
    <s v="DTP"/>
    <n v="5"/>
    <n v="0"/>
    <s v="V55555555_7"/>
    <x v="626"/>
    <x v="1"/>
    <s v="PORT09"/>
    <n v="496"/>
    <n v="18.18"/>
  </r>
  <r>
    <n v="1447146568.7"/>
    <x v="0"/>
    <s v="PORT04"/>
    <s v="V444_0"/>
    <n v="2"/>
    <s v="DTP"/>
    <n v="5"/>
    <n v="0"/>
    <s v="V55555555_7"/>
    <x v="627"/>
    <x v="1"/>
    <s v="PORT09"/>
    <n v="323"/>
    <n v="5.3167427070371902"/>
  </r>
  <r>
    <n v="1447146569.7"/>
    <x v="0"/>
    <s v="PORT04"/>
    <s v="V444_0"/>
    <n v="2"/>
    <s v="DTP"/>
    <n v="5"/>
    <n v="0"/>
    <s v="V55555555_7"/>
    <x v="627"/>
    <x v="1"/>
    <s v="PORT09"/>
    <n v="285"/>
    <n v="1.0633485414074382"/>
  </r>
  <r>
    <n v="1447183332.7"/>
    <x v="0"/>
    <s v="PORT04"/>
    <s v="V444_0"/>
    <n v="2"/>
    <s v="DTP"/>
    <n v="5"/>
    <n v="0"/>
    <s v="V55555555_7"/>
    <x v="627"/>
    <x v="1"/>
    <s v="PORT09"/>
    <n v="315"/>
    <n v="6.3800912484446286"/>
  </r>
  <r>
    <n v="1447420897.7"/>
    <x v="0"/>
    <s v="PORT04"/>
    <s v="V444_0"/>
    <n v="2"/>
    <s v="DTP"/>
    <n v="5"/>
    <n v="0"/>
    <s v="V55555555_7"/>
    <x v="627"/>
    <x v="1"/>
    <s v="PORT09"/>
    <n v="331"/>
    <n v="6.3800912484446286"/>
  </r>
  <r>
    <n v="1447224355.7"/>
    <x v="0"/>
    <s v="PORT04"/>
    <s v="V444_0"/>
    <n v="2"/>
    <s v="DTP"/>
    <n v="5"/>
    <n v="0"/>
    <s v="V55555555_7"/>
    <x v="627"/>
    <x v="1"/>
    <s v="PORT09"/>
    <n v="387"/>
    <n v="6.3800912484446286"/>
  </r>
  <r>
    <n v="1447281065.7"/>
    <x v="0"/>
    <s v="PORT04"/>
    <s v="V444_0"/>
    <n v="2"/>
    <s v="DTP"/>
    <n v="5"/>
    <n v="0"/>
    <s v="V55555555_7"/>
    <x v="627"/>
    <x v="1"/>
    <s v="PORT09"/>
    <n v="366"/>
    <n v="6.3800912484446286"/>
  </r>
  <r>
    <n v="1447265553.7"/>
    <x v="0"/>
    <s v="PORT04"/>
    <s v="V444_0"/>
    <n v="2"/>
    <s v="DTP"/>
    <n v="5"/>
    <n v="0"/>
    <s v="V55555555_7"/>
    <x v="627"/>
    <x v="1"/>
    <s v="PORT09"/>
    <n v="303"/>
    <n v="6.3800912484446286"/>
  </r>
  <r>
    <n v="1447420898.7"/>
    <x v="0"/>
    <s v="PORT04"/>
    <s v="V444_0"/>
    <n v="2"/>
    <s v="DTP"/>
    <n v="5"/>
    <n v="0"/>
    <s v="V55555555_7"/>
    <x v="626"/>
    <x v="1"/>
    <s v="PORT09"/>
    <n v="440"/>
    <n v="22.02"/>
  </r>
  <r>
    <n v="1447220646.7"/>
    <x v="0"/>
    <s v="PORT04"/>
    <s v="V444_0"/>
    <n v="2"/>
    <s v="DTP"/>
    <n v="5"/>
    <n v="0"/>
    <s v="V55555555_7"/>
    <x v="626"/>
    <x v="1"/>
    <s v="PORT09"/>
    <n v="417"/>
    <n v="12.62"/>
  </r>
  <r>
    <n v="1447281304.7"/>
    <x v="0"/>
    <s v="PORT04"/>
    <s v="V444_0"/>
    <n v="2"/>
    <s v="DTP"/>
    <n v="5"/>
    <n v="0"/>
    <s v="V55555555_7"/>
    <x v="626"/>
    <x v="1"/>
    <s v="PORT09"/>
    <n v="570"/>
    <n v="23.1"/>
  </r>
  <r>
    <n v="1447321275.7"/>
    <x v="0"/>
    <s v="PORT04"/>
    <s v="V444_0"/>
    <n v="2"/>
    <s v="DTP"/>
    <n v="5"/>
    <n v="0"/>
    <s v="V55555555_7"/>
    <x v="626"/>
    <x v="1"/>
    <s v="PORT09"/>
    <n v="510"/>
    <n v="25.08"/>
  </r>
  <r>
    <n v="1447164210.7"/>
    <x v="0"/>
    <s v="PORT04"/>
    <s v="V444_0"/>
    <n v="2"/>
    <s v="DTP"/>
    <n v="5"/>
    <n v="0"/>
    <s v="V55555555_7"/>
    <x v="626"/>
    <x v="1"/>
    <s v="PORT09"/>
    <n v="528"/>
    <n v="18.899999999999999"/>
  </r>
  <r>
    <n v="1447146558.7"/>
    <x v="0"/>
    <s v="PORT04"/>
    <s v="V444_0"/>
    <n v="2"/>
    <s v="DTP"/>
    <n v="5"/>
    <n v="0"/>
    <s v="V55555555_7"/>
    <x v="626"/>
    <x v="1"/>
    <s v="PORT09"/>
    <n v="517"/>
    <n v="26.04"/>
  </r>
  <r>
    <n v="1447420899.7"/>
    <x v="0"/>
    <s v="PORT04"/>
    <s v="V444_0"/>
    <n v="2"/>
    <s v="DTP"/>
    <n v="5"/>
    <n v="0"/>
    <s v="V55555555_7"/>
    <x v="626"/>
    <x v="1"/>
    <s v="PORT09"/>
    <n v="505"/>
    <n v="23.04"/>
  </r>
  <r>
    <n v="1447281299.7"/>
    <x v="0"/>
    <s v="PORT04"/>
    <s v="V444_0"/>
    <n v="2"/>
    <s v="DTP"/>
    <n v="5"/>
    <n v="0"/>
    <s v="V55555555_7"/>
    <x v="626"/>
    <x v="1"/>
    <s v="PORT09"/>
    <n v="370"/>
    <n v="13.56"/>
  </r>
  <r>
    <n v="1447224365.7"/>
    <x v="0"/>
    <s v="PORT04"/>
    <s v="V444_0"/>
    <n v="2"/>
    <s v="DTP"/>
    <n v="5"/>
    <n v="0"/>
    <s v="V55555555_7"/>
    <x v="626"/>
    <x v="1"/>
    <s v="PORT09"/>
    <n v="551"/>
    <n v="21.98"/>
  </r>
  <r>
    <n v="1447220644.7"/>
    <x v="0"/>
    <s v="PORT04"/>
    <s v="V444_0"/>
    <n v="2"/>
    <s v="DTP"/>
    <n v="5"/>
    <n v="0"/>
    <s v="V55555555_7"/>
    <x v="626"/>
    <x v="1"/>
    <s v="PORT09"/>
    <n v="397"/>
    <n v="11.48"/>
  </r>
  <r>
    <n v="1447406934.7"/>
    <x v="0"/>
    <s v="PORT04"/>
    <s v="V444_0"/>
    <n v="2"/>
    <s v="DTP"/>
    <n v="5"/>
    <n v="0"/>
    <s v="V55555555_7"/>
    <x v="626"/>
    <x v="1"/>
    <s v="PORT09"/>
    <n v="450"/>
    <n v="13.48"/>
  </r>
  <r>
    <n v="1447281303.7"/>
    <x v="0"/>
    <s v="PORT04"/>
    <s v="V444_0"/>
    <n v="2"/>
    <s v="DTP"/>
    <n v="5"/>
    <n v="0"/>
    <s v="V55555555_7"/>
    <x v="626"/>
    <x v="1"/>
    <s v="PORT09"/>
    <n v="539"/>
    <n v="24.9"/>
  </r>
  <r>
    <n v="1447204259.7"/>
    <x v="0"/>
    <s v="PORT04"/>
    <s v="V444_0"/>
    <n v="2"/>
    <s v="DTP"/>
    <n v="5"/>
    <n v="0"/>
    <s v="V55555555_7"/>
    <x v="626"/>
    <x v="1"/>
    <s v="PORT09"/>
    <n v="378"/>
    <n v="13.44"/>
  </r>
  <r>
    <n v="1447425028.7"/>
    <x v="0"/>
    <s v="PORT04"/>
    <s v="V444_0"/>
    <n v="2"/>
    <s v="DTP"/>
    <n v="5"/>
    <n v="0"/>
    <s v="V55555555_7"/>
    <x v="626"/>
    <x v="1"/>
    <s v="PORT09"/>
    <n v="498"/>
    <n v="28.12"/>
  </r>
  <r>
    <n v="1447406935.7"/>
    <x v="0"/>
    <s v="PORT04"/>
    <s v="V444_0"/>
    <n v="2"/>
    <s v="DTP"/>
    <n v="5"/>
    <n v="0"/>
    <s v="V55555555_7"/>
    <x v="626"/>
    <x v="1"/>
    <s v="PORT09"/>
    <n v="415"/>
    <n v="13.34"/>
  </r>
  <r>
    <n v="1447425025.7"/>
    <x v="0"/>
    <s v="PORT04"/>
    <s v="V444_0"/>
    <n v="2"/>
    <s v="DTP"/>
    <n v="5"/>
    <n v="0"/>
    <s v="V55555555_7"/>
    <x v="626"/>
    <x v="1"/>
    <s v="PORT09"/>
    <n v="650"/>
    <n v="38.92"/>
  </r>
  <r>
    <n v="1447300118.7"/>
    <x v="0"/>
    <s v="PORT04"/>
    <s v="V444_0"/>
    <n v="2"/>
    <s v="DTP"/>
    <n v="5"/>
    <n v="0"/>
    <s v="V55555555_7"/>
    <x v="626"/>
    <x v="1"/>
    <s v="PORT09"/>
    <n v="431"/>
    <n v="12.32"/>
  </r>
  <r>
    <n v="1447224351.7"/>
    <x v="0"/>
    <s v="PORT04"/>
    <s v="V444_0"/>
    <n v="2"/>
    <s v="DTP"/>
    <n v="5"/>
    <n v="0"/>
    <s v="V55555555_7"/>
    <x v="626"/>
    <x v="1"/>
    <s v="PORT09"/>
    <n v="457"/>
    <n v="13.32"/>
  </r>
  <r>
    <n v="1447321274.7"/>
    <x v="0"/>
    <s v="PORT04"/>
    <s v="V444_0"/>
    <n v="2"/>
    <s v="DTP"/>
    <n v="5"/>
    <n v="0"/>
    <s v="V55555555_7"/>
    <x v="626"/>
    <x v="1"/>
    <s v="PORT09"/>
    <n v="443"/>
    <n v="15.3"/>
  </r>
  <r>
    <n v="1447146557.7"/>
    <x v="0"/>
    <s v="PORT04"/>
    <s v="V444_0"/>
    <n v="2"/>
    <s v="DTP"/>
    <n v="5"/>
    <n v="0"/>
    <s v="V55555555_7"/>
    <x v="626"/>
    <x v="1"/>
    <s v="PORT09"/>
    <n v="823"/>
    <n v="54.04"/>
  </r>
  <r>
    <n v="1447224382.7"/>
    <x v="0"/>
    <s v="PORT04"/>
    <s v="V444_0"/>
    <n v="2"/>
    <s v="DTP"/>
    <n v="5"/>
    <n v="0"/>
    <s v="V55555555_7"/>
    <x v="626"/>
    <x v="1"/>
    <s v="PORT09"/>
    <n v="759"/>
    <n v="54.8"/>
  </r>
  <r>
    <n v="1447423168.7"/>
    <x v="0"/>
    <s v="PORT04"/>
    <s v="V444_0"/>
    <n v="2"/>
    <s v="DTP"/>
    <n v="5"/>
    <n v="0"/>
    <s v="V55555555_7"/>
    <x v="536"/>
    <x v="1"/>
    <s v="PORT09"/>
    <n v="652"/>
    <n v="34.973318060953147"/>
  </r>
  <r>
    <n v="1447423194.7"/>
    <x v="0"/>
    <s v="PORT04"/>
    <s v="V444_0"/>
    <n v="2"/>
    <s v="DTP"/>
    <n v="5"/>
    <n v="0"/>
    <s v="V55555555_7"/>
    <x v="536"/>
    <x v="1"/>
    <s v="PORT09"/>
    <n v="700"/>
    <n v="40.309983227653902"/>
  </r>
  <r>
    <n v="1447205306.7"/>
    <x v="0"/>
    <s v="PORT04"/>
    <s v="V444_0"/>
    <n v="2"/>
    <s v="DTP"/>
    <n v="5"/>
    <n v="0"/>
    <s v="V55555555_7"/>
    <x v="536"/>
    <x v="1"/>
    <s v="PORT09"/>
    <n v="1593"/>
    <n v="139.39994272857427"/>
  </r>
  <r>
    <n v="1447224485.7"/>
    <x v="0"/>
    <s v="PORT04"/>
    <s v="V444_0"/>
    <n v="2"/>
    <s v="DTP"/>
    <n v="5"/>
    <n v="0"/>
    <s v="V55555555_7"/>
    <x v="536"/>
    <x v="1"/>
    <s v="PORT09"/>
    <n v="251"/>
    <n v="0.40444426263039457"/>
  </r>
  <r>
    <n v="1447224477.7"/>
    <x v="0"/>
    <s v="PORT04"/>
    <s v="V444_0"/>
    <n v="2"/>
    <s v="DTP"/>
    <n v="5"/>
    <n v="0"/>
    <s v="V55555555_7"/>
    <x v="536"/>
    <x v="1"/>
    <s v="PORT09"/>
    <n v="436"/>
    <n v="20.22221313151973"/>
  </r>
  <r>
    <n v="1447281410.7"/>
    <x v="0"/>
    <s v="PORT04"/>
    <s v="V444_0"/>
    <n v="2"/>
    <s v="DTP"/>
    <n v="5"/>
    <n v="0"/>
    <s v="V55555555_7"/>
    <x v="536"/>
    <x v="1"/>
    <s v="PORT09"/>
    <n v="1516"/>
    <n v="127.80438699120468"/>
  </r>
  <r>
    <n v="1447204372.7"/>
    <x v="0"/>
    <s v="PORT04"/>
    <s v="V444_0"/>
    <n v="2"/>
    <s v="DTP"/>
    <n v="5"/>
    <n v="0"/>
    <s v="V55555555_7"/>
    <x v="536"/>
    <x v="1"/>
    <s v="PORT09"/>
    <n v="696"/>
    <n v="37.422204949887487"/>
  </r>
  <r>
    <n v="1447281426.7"/>
    <x v="0"/>
    <s v="PORT04"/>
    <s v="V444_0"/>
    <n v="2"/>
    <s v="DTP"/>
    <n v="5"/>
    <n v="0"/>
    <s v="V55555555_7"/>
    <x v="536"/>
    <x v="1"/>
    <s v="PORT09"/>
    <n v="294"/>
    <n v="0.40444426263039457"/>
  </r>
  <r>
    <n v="1447406126.7"/>
    <x v="0"/>
    <s v="PORT04"/>
    <s v="V444_0"/>
    <n v="2"/>
    <s v="DTP"/>
    <n v="5"/>
    <n v="0"/>
    <s v="V55555555_7"/>
    <x v="536"/>
    <x v="1"/>
    <s v="PORT09"/>
    <n v="2007"/>
    <n v="157.68658948660249"/>
  </r>
  <r>
    <n v="1447251099.7"/>
    <x v="0"/>
    <s v="PORT04"/>
    <s v="V444_0"/>
    <n v="2"/>
    <s v="DTP"/>
    <n v="5"/>
    <n v="0"/>
    <s v="V55555555_7"/>
    <x v="536"/>
    <x v="1"/>
    <s v="PORT09"/>
    <n v="1023"/>
    <n v="83.248854162405365"/>
  </r>
  <r>
    <n v="1447300263.7"/>
    <x v="0"/>
    <s v="PORT04"/>
    <s v="V444_0"/>
    <n v="2"/>
    <s v="DTP"/>
    <n v="5"/>
    <n v="0"/>
    <s v="V55555555_7"/>
    <x v="536"/>
    <x v="1"/>
    <s v="PORT09"/>
    <n v="1303"/>
    <n v="91.077733687870676"/>
  </r>
  <r>
    <n v="1447224504.7"/>
    <x v="0"/>
    <s v="PORT04"/>
    <s v="V444_0"/>
    <n v="2"/>
    <s v="DTP"/>
    <n v="5"/>
    <n v="0"/>
    <s v="V55555555_7"/>
    <x v="536"/>
    <x v="1"/>
    <s v="PORT09"/>
    <n v="307"/>
    <n v="4.0444426263039457"/>
  </r>
  <r>
    <n v="1447265620.7"/>
    <x v="0"/>
    <s v="PORT04"/>
    <s v="V444_0"/>
    <n v="2"/>
    <s v="DTP"/>
    <n v="5"/>
    <n v="0"/>
    <s v="V55555555_7"/>
    <x v="536"/>
    <x v="1"/>
    <s v="PORT09"/>
    <n v="272"/>
    <n v="0.40444426263039457"/>
  </r>
  <r>
    <n v="1447423206.7"/>
    <x v="0"/>
    <s v="PORT04"/>
    <s v="V444_0"/>
    <n v="2"/>
    <s v="DTP"/>
    <n v="5"/>
    <n v="0"/>
    <s v="V55555555_7"/>
    <x v="536"/>
    <x v="1"/>
    <s v="PORT09"/>
    <n v="735"/>
    <n v="52.555532828799322"/>
  </r>
  <r>
    <n v="1447224457.7"/>
    <x v="0"/>
    <s v="PORT04"/>
    <s v="V444_0"/>
    <n v="2"/>
    <s v="DTP"/>
    <n v="5"/>
    <n v="0"/>
    <s v="V55555555_7"/>
    <x v="536"/>
    <x v="1"/>
    <s v="PORT09"/>
    <n v="320"/>
    <n v="0.7077774596031905"/>
  </r>
  <r>
    <n v="1447164291.7"/>
    <x v="0"/>
    <s v="PORT04"/>
    <s v="V444_0"/>
    <n v="2"/>
    <s v="DTP"/>
    <n v="5"/>
    <n v="0"/>
    <s v="V55555555_7"/>
    <x v="536"/>
    <x v="1"/>
    <s v="PORT09"/>
    <n v="2561"/>
    <n v="228.09545346696655"/>
  </r>
  <r>
    <n v="1447163012.7"/>
    <x v="0"/>
    <s v="PORT04"/>
    <s v="V444_0"/>
    <n v="2"/>
    <s v="DTP"/>
    <n v="5"/>
    <n v="0"/>
    <s v="V55555555_7"/>
    <x v="536"/>
    <x v="1"/>
    <s v="PORT09"/>
    <n v="981"/>
    <n v="64.946636121906295"/>
  </r>
  <r>
    <n v="1447423195.7"/>
    <x v="0"/>
    <s v="PORT04"/>
    <s v="V444_0"/>
    <n v="2"/>
    <s v="DTP"/>
    <n v="5"/>
    <n v="0"/>
    <s v="V55555555_7"/>
    <x v="536"/>
    <x v="1"/>
    <s v="PORT09"/>
    <n v="672"/>
    <n v="43.152203722642646"/>
  </r>
  <r>
    <n v="1447265642.7"/>
    <x v="0"/>
    <s v="PORT04"/>
    <s v="V444_0"/>
    <n v="2"/>
    <s v="DTP"/>
    <n v="5"/>
    <n v="0"/>
    <s v="V55555555_7"/>
    <x v="536"/>
    <x v="1"/>
    <s v="PORT09"/>
    <n v="520"/>
    <n v="30.311098384127618"/>
  </r>
  <r>
    <n v="1447183486.7"/>
    <x v="0"/>
    <s v="PORT04"/>
    <s v="V444_0"/>
    <n v="2"/>
    <s v="DTP"/>
    <n v="5"/>
    <n v="0"/>
    <s v="V55555555_7"/>
    <x v="536"/>
    <x v="1"/>
    <s v="PORT09"/>
    <n v="704"/>
    <n v="40.8933131519738"/>
  </r>
  <r>
    <n v="1447423209.7"/>
    <x v="0"/>
    <s v="PORT04"/>
    <s v="V444_0"/>
    <n v="2"/>
    <s v="DTP"/>
    <n v="5"/>
    <n v="0"/>
    <s v="V55555555_7"/>
    <x v="536"/>
    <x v="1"/>
    <s v="PORT09"/>
    <n v="3258"/>
    <n v="306.82"/>
  </r>
  <r>
    <n v="1447423208.7"/>
    <x v="0"/>
    <s v="PORT04"/>
    <s v="V444_0"/>
    <n v="2"/>
    <s v="DTP"/>
    <n v="5"/>
    <n v="0"/>
    <s v="V55555555_7"/>
    <x v="536"/>
    <x v="1"/>
    <s v="PORT09"/>
    <n v="922"/>
    <n v="64.56"/>
  </r>
  <r>
    <n v="1447423207.7"/>
    <x v="0"/>
    <s v="PORT04"/>
    <s v="V444_0"/>
    <n v="2"/>
    <s v="DTP"/>
    <n v="5"/>
    <n v="0"/>
    <s v="V55555555_7"/>
    <x v="536"/>
    <x v="1"/>
    <s v="PORT09"/>
    <n v="903"/>
    <n v="66.44"/>
  </r>
  <r>
    <n v="1447151921.7"/>
    <x v="0"/>
    <s v="PORT04"/>
    <s v="V444_0"/>
    <n v="2"/>
    <s v="DTP"/>
    <n v="5"/>
    <n v="0"/>
    <s v="V55555555_7"/>
    <x v="536"/>
    <x v="1"/>
    <s v="PORT09"/>
    <n v="1625"/>
    <n v="132.96"/>
  </r>
  <r>
    <n v="1447423204.7"/>
    <x v="0"/>
    <s v="PORT04"/>
    <s v="V444_0"/>
    <n v="2"/>
    <s v="DTP"/>
    <n v="5"/>
    <n v="0"/>
    <s v="V55555555_7"/>
    <x v="536"/>
    <x v="1"/>
    <s v="PORT09"/>
    <n v="1467"/>
    <n v="119.78"/>
  </r>
  <r>
    <n v="1447423205.7"/>
    <x v="0"/>
    <s v="PORT04"/>
    <s v="V444_0"/>
    <n v="2"/>
    <s v="DTP"/>
    <n v="5"/>
    <n v="0"/>
    <s v="V55555555_7"/>
    <x v="536"/>
    <x v="1"/>
    <s v="PORT09"/>
    <n v="916"/>
    <n v="65.319999999999993"/>
  </r>
  <r>
    <n v="1447224505.7"/>
    <x v="0"/>
    <s v="PORT04"/>
    <s v="V444_0"/>
    <n v="2"/>
    <s v="DTP"/>
    <n v="5"/>
    <n v="0"/>
    <s v="V55555555_7"/>
    <x v="536"/>
    <x v="1"/>
    <s v="PORT09"/>
    <n v="1218"/>
    <n v="92.38"/>
  </r>
  <r>
    <n v="1447302825.7"/>
    <x v="0"/>
    <s v="PORT04"/>
    <s v="V444_0"/>
    <n v="2"/>
    <s v="DTP"/>
    <n v="5"/>
    <n v="0"/>
    <s v="V55555555_7"/>
    <x v="649"/>
    <x v="1"/>
    <s v="PORT09"/>
    <n v="457"/>
    <n v="1.4852529702024069"/>
  </r>
  <r>
    <n v="1447165490.7"/>
    <x v="0"/>
    <s v="PORT04"/>
    <s v="V444_0"/>
    <n v="2"/>
    <s v="DTP"/>
    <n v="5"/>
    <n v="0"/>
    <s v="V55555555_7"/>
    <x v="649"/>
    <x v="1"/>
    <s v="PORT09"/>
    <n v="1092"/>
    <n v="8.5272215981550765"/>
  </r>
  <r>
    <n v="1447312488.7"/>
    <x v="0"/>
    <s v="PORT04"/>
    <s v="V444_0"/>
    <n v="2"/>
    <s v="DTP"/>
    <n v="5"/>
    <n v="0"/>
    <s v="V55555555_7"/>
    <x v="649"/>
    <x v="1"/>
    <s v="PORT09"/>
    <n v="921"/>
    <n v="6.2318306442059024"/>
  </r>
  <r>
    <n v="1447163019.7"/>
    <x v="0"/>
    <s v="PORT04"/>
    <s v="V444_0"/>
    <n v="2"/>
    <s v="DTP"/>
    <n v="5"/>
    <n v="0"/>
    <s v="V55555555_7"/>
    <x v="649"/>
    <x v="1"/>
    <s v="PORT09"/>
    <n v="334"/>
    <n v="0.82052436815377716"/>
  </r>
  <r>
    <n v="1447241405.7"/>
    <x v="0"/>
    <s v="PORT04"/>
    <s v="V444_0"/>
    <n v="2"/>
    <s v="DTP"/>
    <n v="5"/>
    <n v="0"/>
    <s v="V55555555_7"/>
    <x v="649"/>
    <x v="1"/>
    <s v="PORT09"/>
    <n v="1443"/>
    <n v="13.463661288411805"/>
  </r>
  <r>
    <n v="1447200574.7"/>
    <x v="0"/>
    <s v="PORT04"/>
    <s v="V444_0"/>
    <n v="2"/>
    <s v="DTP"/>
    <n v="5"/>
    <n v="0"/>
    <s v="V55555555_7"/>
    <x v="649"/>
    <x v="1"/>
    <s v="PORT09"/>
    <n v="394"/>
    <n v="1.6410487363075543"/>
  </r>
  <r>
    <n v="1447183503.7"/>
    <x v="0"/>
    <s v="PORT04"/>
    <s v="V444_0"/>
    <n v="2"/>
    <s v="DTP"/>
    <n v="5"/>
    <n v="0"/>
    <s v="V55555555_7"/>
    <x v="649"/>
    <x v="1"/>
    <s v="PORT09"/>
    <n v="334"/>
    <n v="0.58163752679255087"/>
  </r>
  <r>
    <n v="1447312508.7"/>
    <x v="0"/>
    <s v="PORT04"/>
    <s v="V444_0"/>
    <n v="2"/>
    <s v="DTP"/>
    <n v="5"/>
    <n v="0"/>
    <s v="V55555555_7"/>
    <x v="649"/>
    <x v="1"/>
    <s v="PORT09"/>
    <n v="1284"/>
    <n v="11.594112095150034"/>
  </r>
  <r>
    <n v="1447241400.7"/>
    <x v="0"/>
    <s v="PORT04"/>
    <s v="V444_0"/>
    <n v="2"/>
    <s v="DTP"/>
    <n v="5"/>
    <n v="0"/>
    <s v="V55555555_7"/>
    <x v="649"/>
    <x v="1"/>
    <s v="PORT09"/>
    <n v="547"/>
    <n v="3.0847561688819218"/>
  </r>
  <r>
    <n v="1447423169.7"/>
    <x v="0"/>
    <s v="PORT04"/>
    <s v="V444_0"/>
    <n v="2"/>
    <s v="DTP"/>
    <n v="5"/>
    <n v="0"/>
    <s v="V55555555_7"/>
    <x v="649"/>
    <x v="1"/>
    <s v="PORT09"/>
    <n v="843"/>
    <n v="6.2318306442059024"/>
  </r>
  <r>
    <n v="1447241404.7"/>
    <x v="0"/>
    <s v="PORT04"/>
    <s v="V444_0"/>
    <n v="2"/>
    <s v="DTP"/>
    <n v="5"/>
    <n v="0"/>
    <s v="V55555555_7"/>
    <x v="649"/>
    <x v="1"/>
    <s v="PORT09"/>
    <n v="568"/>
    <n v="3.1886200129520201"/>
  </r>
  <r>
    <n v="1447423200.7"/>
    <x v="0"/>
    <s v="PORT04"/>
    <s v="V444_0"/>
    <n v="2"/>
    <s v="DTP"/>
    <n v="5"/>
    <n v="0"/>
    <s v="V55555555_7"/>
    <x v="649"/>
    <x v="1"/>
    <s v="PORT09"/>
    <n v="421"/>
    <n v="1.4852529702024069"/>
  </r>
  <r>
    <n v="1447185825.7"/>
    <x v="0"/>
    <s v="PORT04"/>
    <s v="V444_0"/>
    <n v="2"/>
    <s v="DTP"/>
    <n v="5"/>
    <n v="0"/>
    <s v="V55555555_7"/>
    <x v="649"/>
    <x v="1"/>
    <s v="PORT09"/>
    <n v="346"/>
    <n v="0.82052436815377716"/>
  </r>
  <r>
    <n v="1447162899.7"/>
    <x v="0"/>
    <s v="PORT04"/>
    <s v="V444_0"/>
    <n v="2"/>
    <s v="DTP"/>
    <n v="5"/>
    <n v="0"/>
    <s v="V55555555_7"/>
    <x v="650"/>
    <x v="1"/>
    <s v="PORT09"/>
    <n v="835"/>
    <n v="6.11"/>
  </r>
  <r>
    <n v="1447146773.7"/>
    <x v="0"/>
    <s v="PORT04"/>
    <s v="V444_0"/>
    <n v="2"/>
    <s v="DTP"/>
    <n v="5"/>
    <n v="0"/>
    <s v="V55555555_7"/>
    <x v="650"/>
    <x v="1"/>
    <s v="PORT09"/>
    <n v="871"/>
    <n v="6.11"/>
  </r>
  <r>
    <n v="1447281365.7"/>
    <x v="0"/>
    <s v="PORT04"/>
    <s v="V444_0"/>
    <n v="2"/>
    <s v="DTP"/>
    <n v="5"/>
    <n v="0"/>
    <s v="V55555555_7"/>
    <x v="650"/>
    <x v="1"/>
    <s v="PORT09"/>
    <n v="892"/>
    <n v="6.11"/>
  </r>
  <r>
    <n v="1447230010.7"/>
    <x v="0"/>
    <s v="PORT04"/>
    <s v="V444_0"/>
    <n v="2"/>
    <s v="DTP"/>
    <n v="5"/>
    <n v="0"/>
    <s v="V55555555_7"/>
    <x v="650"/>
    <x v="1"/>
    <s v="PORT09"/>
    <n v="897"/>
    <n v="6.11"/>
  </r>
  <r>
    <n v="1447164222.7"/>
    <x v="0"/>
    <s v="PORT04"/>
    <s v="V444_0"/>
    <n v="2"/>
    <s v="DTP"/>
    <n v="5"/>
    <n v="0"/>
    <s v="V55555555_7"/>
    <x v="650"/>
    <x v="1"/>
    <s v="PORT09"/>
    <n v="881"/>
    <n v="6.11"/>
  </r>
  <r>
    <n v="1447204367.7"/>
    <x v="0"/>
    <s v="PORT04"/>
    <s v="V444_0"/>
    <n v="2"/>
    <s v="DTP"/>
    <n v="5"/>
    <n v="0"/>
    <s v="V55555555_7"/>
    <x v="650"/>
    <x v="1"/>
    <s v="PORT09"/>
    <n v="913"/>
    <n v="6.11"/>
  </r>
  <r>
    <n v="1447224419.7"/>
    <x v="0"/>
    <s v="PORT04"/>
    <s v="V444_0"/>
    <n v="2"/>
    <s v="DTP"/>
    <n v="5"/>
    <n v="0"/>
    <s v="V55555555_7"/>
    <x v="650"/>
    <x v="1"/>
    <s v="PORT09"/>
    <n v="892"/>
    <n v="6.11"/>
  </r>
  <r>
    <n v="1447174475.7"/>
    <x v="0"/>
    <s v="PORT04"/>
    <s v="V444_0"/>
    <n v="2"/>
    <s v="DTP"/>
    <n v="5"/>
    <n v="0"/>
    <s v="V55555555_7"/>
    <x v="650"/>
    <x v="1"/>
    <s v="PORT09"/>
    <n v="867"/>
    <n v="6.11"/>
  </r>
  <r>
    <n v="1447204357.7"/>
    <x v="0"/>
    <s v="PORT04"/>
    <s v="V444_0"/>
    <n v="2"/>
    <s v="DTP"/>
    <n v="5"/>
    <n v="0"/>
    <s v="V55555555_7"/>
    <x v="650"/>
    <x v="1"/>
    <s v="PORT09"/>
    <n v="860"/>
    <n v="6.11"/>
  </r>
  <r>
    <n v="1447164218.7"/>
    <x v="0"/>
    <s v="PORT04"/>
    <s v="V444_0"/>
    <n v="2"/>
    <s v="DTP"/>
    <n v="5"/>
    <n v="0"/>
    <s v="V55555555_7"/>
    <x v="650"/>
    <x v="1"/>
    <s v="PORT09"/>
    <n v="883"/>
    <n v="6.11"/>
  </r>
  <r>
    <n v="1447162972.7"/>
    <x v="0"/>
    <s v="PORT04"/>
    <s v="V444_0"/>
    <n v="2"/>
    <s v="DTP"/>
    <n v="5"/>
    <n v="0"/>
    <s v="V55555555_7"/>
    <x v="650"/>
    <x v="1"/>
    <s v="PORT09"/>
    <n v="896"/>
    <n v="6.11"/>
  </r>
  <r>
    <n v="1447281381.7"/>
    <x v="0"/>
    <s v="PORT04"/>
    <s v="V444_0"/>
    <n v="2"/>
    <s v="DTP"/>
    <n v="5"/>
    <n v="0"/>
    <s v="V55555555_7"/>
    <x v="650"/>
    <x v="1"/>
    <s v="PORT09"/>
    <n v="865"/>
    <n v="6.11"/>
  </r>
  <r>
    <n v="1447164179.7"/>
    <x v="0"/>
    <s v="PORT04"/>
    <s v="V444_0"/>
    <n v="2"/>
    <s v="DTP"/>
    <n v="5"/>
    <n v="0"/>
    <s v="V55555555_7"/>
    <x v="650"/>
    <x v="1"/>
    <s v="PORT09"/>
    <n v="913"/>
    <n v="6.11"/>
  </r>
  <r>
    <n v="1447164180.7"/>
    <x v="0"/>
    <s v="PORT04"/>
    <s v="V444_0"/>
    <n v="2"/>
    <s v="DTP"/>
    <n v="5"/>
    <n v="0"/>
    <s v="V55555555_7"/>
    <x v="650"/>
    <x v="1"/>
    <s v="PORT09"/>
    <n v="907"/>
    <n v="6.11"/>
  </r>
  <r>
    <n v="1447281351.7"/>
    <x v="0"/>
    <s v="PORT04"/>
    <s v="V444_0"/>
    <n v="2"/>
    <s v="DTP"/>
    <n v="5"/>
    <n v="0"/>
    <s v="V55555555_7"/>
    <x v="650"/>
    <x v="1"/>
    <s v="PORT09"/>
    <n v="931"/>
    <n v="6.11"/>
  </r>
  <r>
    <n v="1447174473.7"/>
    <x v="0"/>
    <s v="PORT04"/>
    <s v="V444_0"/>
    <n v="2"/>
    <s v="DTP"/>
    <n v="5"/>
    <n v="0"/>
    <s v="V55555555_7"/>
    <x v="650"/>
    <x v="1"/>
    <s v="PORT09"/>
    <n v="929"/>
    <n v="6.11"/>
  </r>
  <r>
    <n v="1447281380.7"/>
    <x v="0"/>
    <s v="PORT04"/>
    <s v="V444_0"/>
    <n v="2"/>
    <s v="DTP"/>
    <n v="5"/>
    <n v="0"/>
    <s v="V55555555_7"/>
    <x v="650"/>
    <x v="1"/>
    <s v="PORT09"/>
    <n v="5120"/>
    <n v="46.839999999999996"/>
  </r>
  <r>
    <n v="1447163970.7"/>
    <x v="0"/>
    <s v="PORT04"/>
    <s v="V444_0"/>
    <n v="2"/>
    <s v="DTP"/>
    <n v="5"/>
    <n v="0"/>
    <s v="V55555555_7"/>
    <x v="651"/>
    <x v="1"/>
    <s v="PORT09"/>
    <n v="740"/>
    <n v="3.88"/>
  </r>
  <r>
    <n v="1447418978.7"/>
    <x v="0"/>
    <s v="PORT04"/>
    <s v="V444_0"/>
    <n v="2"/>
    <s v="DTP"/>
    <n v="5"/>
    <n v="0"/>
    <s v="V55555555_7"/>
    <x v="651"/>
    <x v="1"/>
    <s v="PORT09"/>
    <n v="677"/>
    <n v="3.78"/>
  </r>
  <r>
    <n v="1447308627.7"/>
    <x v="0"/>
    <s v="PORT04"/>
    <s v="V444_0"/>
    <n v="2"/>
    <s v="DTP"/>
    <n v="5"/>
    <n v="0"/>
    <s v="V55555555_7"/>
    <x v="652"/>
    <x v="1"/>
    <s v="PORT09"/>
    <n v="717"/>
    <n v="9.4"/>
  </r>
  <r>
    <n v="1447163925.7"/>
    <x v="0"/>
    <s v="PORT04"/>
    <s v="V444_0"/>
    <n v="2"/>
    <s v="DTP"/>
    <n v="5"/>
    <n v="0"/>
    <s v="V55555555_7"/>
    <x v="652"/>
    <x v="1"/>
    <s v="PORT09"/>
    <n v="656"/>
    <n v="3.96"/>
  </r>
  <r>
    <n v="1447226236.7"/>
    <x v="0"/>
    <s v="PORT04"/>
    <s v="V444_0"/>
    <n v="2"/>
    <s v="DTP"/>
    <n v="5"/>
    <n v="0"/>
    <s v="V55555555_7"/>
    <x v="652"/>
    <x v="1"/>
    <s v="PORT09"/>
    <n v="746"/>
    <n v="3.94"/>
  </r>
  <r>
    <n v="1447174460.7"/>
    <x v="0"/>
    <s v="PORT04"/>
    <s v="V444_0"/>
    <n v="2"/>
    <s v="DTP"/>
    <n v="5"/>
    <n v="0"/>
    <s v="V55555555_7"/>
    <x v="369"/>
    <x v="1"/>
    <s v="PORT09"/>
    <n v="734"/>
    <n v="14.599754170324843"/>
  </r>
  <r>
    <n v="1447233548.7"/>
    <x v="0"/>
    <s v="PORT04"/>
    <s v="V444_0"/>
    <n v="2"/>
    <s v="DTP"/>
    <n v="5"/>
    <n v="0"/>
    <s v="V55555555_7"/>
    <x v="369"/>
    <x v="1"/>
    <s v="PORT09"/>
    <n v="351"/>
    <n v="3.6400000000000006"/>
  </r>
  <r>
    <n v="1447224290.7"/>
    <x v="0"/>
    <s v="PORT04"/>
    <s v="V444_0"/>
    <n v="2"/>
    <s v="DTP"/>
    <n v="5"/>
    <n v="0"/>
    <s v="V55555555_7"/>
    <x v="369"/>
    <x v="1"/>
    <s v="PORT09"/>
    <n v="865"/>
    <n v="19.2"/>
  </r>
  <r>
    <n v="1447199665.7"/>
    <x v="0"/>
    <s v="PORT04"/>
    <s v="V444_0"/>
    <n v="2"/>
    <s v="DTP"/>
    <n v="5"/>
    <n v="0"/>
    <s v="V55555555_7"/>
    <x v="369"/>
    <x v="1"/>
    <s v="PORT09"/>
    <n v="786"/>
    <n v="17.16"/>
  </r>
  <r>
    <n v="1447233542.7"/>
    <x v="0"/>
    <s v="PORT04"/>
    <s v="V444_0"/>
    <n v="2"/>
    <s v="DTP"/>
    <n v="5"/>
    <n v="0"/>
    <s v="V55555555_7"/>
    <x v="369"/>
    <x v="1"/>
    <s v="PORT09"/>
    <n v="703"/>
    <n v="13.500000000000002"/>
  </r>
  <r>
    <n v="1447321262.7"/>
    <x v="0"/>
    <s v="PORT04"/>
    <s v="V444_0"/>
    <n v="2"/>
    <s v="DTP"/>
    <n v="5"/>
    <n v="0"/>
    <s v="V55555555_7"/>
    <x v="369"/>
    <x v="1"/>
    <s v="PORT09"/>
    <n v="1514"/>
    <n v="42.859999999999992"/>
  </r>
  <r>
    <n v="1447233549.7"/>
    <x v="0"/>
    <s v="PORT04"/>
    <s v="V444_0"/>
    <n v="2"/>
    <s v="DTP"/>
    <n v="5"/>
    <n v="0"/>
    <s v="V55555555_7"/>
    <x v="369"/>
    <x v="1"/>
    <s v="PORT09"/>
    <n v="931"/>
    <n v="23.72"/>
  </r>
  <r>
    <n v="1447418971.7"/>
    <x v="0"/>
    <s v="PORT04"/>
    <s v="V444_0"/>
    <n v="2"/>
    <s v="DTP"/>
    <n v="5"/>
    <n v="0"/>
    <s v="V55555555_7"/>
    <x v="369"/>
    <x v="1"/>
    <s v="PORT09"/>
    <n v="693"/>
    <n v="14.439999999999998"/>
  </r>
  <r>
    <n v="1447419092.7"/>
    <x v="0"/>
    <s v="PORT04"/>
    <s v="V444_0"/>
    <n v="2"/>
    <s v="DTP"/>
    <n v="5"/>
    <n v="0"/>
    <s v="V55555555_7"/>
    <x v="369"/>
    <x v="1"/>
    <s v="PORT09"/>
    <n v="543"/>
    <n v="7.2"/>
  </r>
  <r>
    <n v="1447418955.7"/>
    <x v="0"/>
    <s v="PORT04"/>
    <s v="V444_0"/>
    <n v="2"/>
    <s v="DTP"/>
    <n v="5"/>
    <n v="0"/>
    <s v="V55555555_7"/>
    <x v="369"/>
    <x v="1"/>
    <s v="PORT09"/>
    <n v="1018"/>
    <n v="23.16"/>
  </r>
  <r>
    <n v="1447418973.7"/>
    <x v="0"/>
    <s v="PORT04"/>
    <s v="V444_0"/>
    <n v="2"/>
    <s v="DTP"/>
    <n v="5"/>
    <n v="0"/>
    <s v="V55555555_7"/>
    <x v="369"/>
    <x v="1"/>
    <s v="PORT09"/>
    <n v="461"/>
    <n v="7.16"/>
  </r>
  <r>
    <n v="1447300060.7"/>
    <x v="0"/>
    <s v="PORT04"/>
    <s v="V444_0"/>
    <n v="2"/>
    <s v="DTP"/>
    <n v="3"/>
    <n v="0"/>
    <s v="V55555555_7"/>
    <x v="461"/>
    <x v="1"/>
    <s v="PORT09"/>
    <n v="328"/>
    <n v="0.65425210084033614"/>
  </r>
  <r>
    <n v="1447300058.7"/>
    <x v="0"/>
    <s v="PORT04"/>
    <s v="V444_0"/>
    <n v="2"/>
    <s v="DTP"/>
    <n v="3"/>
    <n v="0"/>
    <s v="V55555555_7"/>
    <x v="461"/>
    <x v="1"/>
    <s v="PORT09"/>
    <n v="268"/>
    <n v="0.27260504201680669"/>
  </r>
  <r>
    <n v="1447418186.7"/>
    <x v="0"/>
    <s v="PORT04"/>
    <s v="V444_0"/>
    <n v="2"/>
    <s v="DTP"/>
    <n v="3"/>
    <n v="0"/>
    <s v="V55555555_7"/>
    <x v="461"/>
    <x v="1"/>
    <s v="PORT09"/>
    <n v="329"/>
    <n v="0.65425210084033614"/>
  </r>
  <r>
    <n v="1447300059.7"/>
    <x v="0"/>
    <s v="PORT04"/>
    <s v="V444_0"/>
    <n v="2"/>
    <s v="DTP"/>
    <n v="3"/>
    <n v="0"/>
    <s v="V55555555_7"/>
    <x v="461"/>
    <x v="1"/>
    <s v="PORT09"/>
    <n v="270"/>
    <n v="0.65425210084033614"/>
  </r>
  <r>
    <n v="1447406487.7"/>
    <x v="0"/>
    <s v="PORT04"/>
    <s v="V444_0"/>
    <n v="2"/>
    <s v="DTP"/>
    <n v="5"/>
    <n v="0"/>
    <s v="V55555555_7"/>
    <x v="653"/>
    <x v="1"/>
    <s v="PORT09"/>
    <n v="356"/>
    <n v="7.3800000000000008"/>
  </r>
  <r>
    <n v="1447418378.7"/>
    <x v="0"/>
    <s v="PORT04"/>
    <s v="V444_0"/>
    <n v="2"/>
    <s v="DTP"/>
    <n v="5"/>
    <n v="0"/>
    <s v="V55555555_7"/>
    <x v="653"/>
    <x v="1"/>
    <s v="PORT09"/>
    <n v="290"/>
    <n v="6.6199999999999992"/>
  </r>
  <r>
    <n v="1447146425.7"/>
    <x v="0"/>
    <s v="PORT04"/>
    <s v="V444_0"/>
    <n v="2"/>
    <s v="DTP"/>
    <n v="5"/>
    <n v="0"/>
    <s v="V55555555_7"/>
    <x v="653"/>
    <x v="1"/>
    <s v="PORT09"/>
    <n v="299"/>
    <n v="6.52"/>
  </r>
  <r>
    <n v="1447146560.7"/>
    <x v="0"/>
    <s v="PORT04"/>
    <s v="V444_0"/>
    <n v="2"/>
    <s v="DTP"/>
    <n v="5"/>
    <n v="0"/>
    <s v="V55555555_7"/>
    <x v="653"/>
    <x v="1"/>
    <s v="PORT09"/>
    <n v="290"/>
    <n v="6.52"/>
  </r>
  <r>
    <n v="1447146620.7"/>
    <x v="0"/>
    <s v="PORT04"/>
    <s v="V444_0"/>
    <n v="2"/>
    <s v="DTP"/>
    <n v="5"/>
    <n v="0"/>
    <s v="V55555555_7"/>
    <x v="653"/>
    <x v="1"/>
    <s v="PORT09"/>
    <n v="301"/>
    <n v="6.52"/>
  </r>
  <r>
    <n v="1447146566.7"/>
    <x v="0"/>
    <s v="PORT04"/>
    <s v="V444_0"/>
    <n v="2"/>
    <s v="DTP"/>
    <n v="5"/>
    <n v="0"/>
    <s v="V55555555_7"/>
    <x v="653"/>
    <x v="1"/>
    <s v="PORT09"/>
    <n v="309"/>
    <n v="6.52"/>
  </r>
  <r>
    <n v="1447224348.7"/>
    <x v="0"/>
    <s v="PORT04"/>
    <s v="V444_0"/>
    <n v="2"/>
    <s v="DTP"/>
    <n v="5"/>
    <n v="0"/>
    <s v="V55555555_7"/>
    <x v="653"/>
    <x v="1"/>
    <s v="PORT09"/>
    <n v="369"/>
    <n v="6.4800000000000013"/>
  </r>
  <r>
    <n v="1447224339.7"/>
    <x v="0"/>
    <s v="PORT04"/>
    <s v="V444_0"/>
    <n v="2"/>
    <s v="DTP"/>
    <n v="5"/>
    <n v="0"/>
    <s v="V55555555_7"/>
    <x v="653"/>
    <x v="1"/>
    <s v="PORT09"/>
    <n v="318"/>
    <n v="6.4800000000000013"/>
  </r>
  <r>
    <n v="1447423176.7"/>
    <x v="0"/>
    <s v="PORT04"/>
    <s v="V444_0"/>
    <n v="2"/>
    <s v="DTP"/>
    <n v="5"/>
    <n v="0"/>
    <s v="V55555555_7"/>
    <x v="654"/>
    <x v="1"/>
    <s v="PORT09"/>
    <n v="359"/>
    <n v="7.22"/>
  </r>
  <r>
    <n v="1447146577.7"/>
    <x v="0"/>
    <s v="PORT04"/>
    <s v="V444_0"/>
    <n v="2"/>
    <s v="DTP"/>
    <n v="5"/>
    <n v="0"/>
    <s v="V55555555_7"/>
    <x v="653"/>
    <x v="1"/>
    <s v="PORT09"/>
    <n v="343"/>
    <n v="11.8"/>
  </r>
  <r>
    <n v="1447146621.7"/>
    <x v="0"/>
    <s v="PORT04"/>
    <s v="V444_0"/>
    <n v="2"/>
    <s v="DTP"/>
    <n v="5"/>
    <n v="0"/>
    <s v="V55555555_7"/>
    <x v="653"/>
    <x v="1"/>
    <s v="PORT09"/>
    <n v="417"/>
    <n v="12.76"/>
  </r>
  <r>
    <n v="1447224388.7"/>
    <x v="0"/>
    <s v="PORT04"/>
    <s v="V444_0"/>
    <n v="2"/>
    <s v="DTP"/>
    <n v="5"/>
    <n v="0"/>
    <s v="V55555555_7"/>
    <x v="653"/>
    <x v="1"/>
    <s v="PORT09"/>
    <n v="354"/>
    <n v="10.72"/>
  </r>
  <r>
    <n v="1447281349.7"/>
    <x v="0"/>
    <s v="PORT04"/>
    <s v="V444_0"/>
    <n v="2"/>
    <s v="DTP"/>
    <n v="5"/>
    <n v="0"/>
    <s v="V55555555_7"/>
    <x v="654"/>
    <x v="1"/>
    <s v="PORT09"/>
    <n v="553"/>
    <n v="27.92"/>
  </r>
  <r>
    <n v="1447418970.7"/>
    <x v="0"/>
    <s v="PORT04"/>
    <s v="V444_0"/>
    <n v="2"/>
    <s v="DTP"/>
    <n v="5"/>
    <n v="0"/>
    <s v="V55555555_7"/>
    <x v="653"/>
    <x v="1"/>
    <s v="PORT09"/>
    <n v="404"/>
    <n v="17.260000000000002"/>
  </r>
  <r>
    <n v="1447183389.7"/>
    <x v="0"/>
    <s v="PORT04"/>
    <s v="V444_0"/>
    <n v="2"/>
    <s v="DTP"/>
    <n v="5"/>
    <n v="0"/>
    <s v="V55555555_7"/>
    <x v="653"/>
    <x v="1"/>
    <s v="PORT09"/>
    <n v="437"/>
    <n v="17.100000000000001"/>
  </r>
  <r>
    <n v="1447146707.7"/>
    <x v="0"/>
    <s v="PORT04"/>
    <s v="V444_0"/>
    <n v="2"/>
    <s v="DTP"/>
    <n v="5"/>
    <n v="0"/>
    <s v="V55555555_7"/>
    <x v="653"/>
    <x v="1"/>
    <s v="PORT09"/>
    <n v="790"/>
    <n v="62.98"/>
  </r>
  <r>
    <n v="1447288019.7"/>
    <x v="0"/>
    <s v="PORT04"/>
    <s v="V444_0"/>
    <n v="2"/>
    <s v="DTP"/>
    <n v="5"/>
    <n v="0"/>
    <s v="V55555555_7"/>
    <x v="120"/>
    <x v="1"/>
    <s v="PORT09"/>
    <n v="596"/>
    <n v="6.3031559175287954"/>
  </r>
  <r>
    <n v="1447173853.7"/>
    <x v="0"/>
    <s v="PORT04"/>
    <s v="V444_0"/>
    <n v="2"/>
    <s v="DTP"/>
    <n v="5"/>
    <n v="0"/>
    <s v="V55555555_7"/>
    <x v="120"/>
    <x v="1"/>
    <s v="PORT09"/>
    <n v="302"/>
    <n v="0.45917029862792552"/>
  </r>
  <r>
    <n v="1447281364.7"/>
    <x v="0"/>
    <s v="PORT04"/>
    <s v="V444_0"/>
    <n v="2"/>
    <s v="DTP"/>
    <n v="5"/>
    <n v="0"/>
    <s v="V55555555_7"/>
    <x v="120"/>
    <x v="1"/>
    <s v="PORT09"/>
    <n v="487"/>
    <n v="5.2178443025900627"/>
  </r>
  <r>
    <n v="1447230017.7"/>
    <x v="0"/>
    <s v="PORT04"/>
    <s v="V444_0"/>
    <n v="2"/>
    <s v="DTP"/>
    <n v="5"/>
    <n v="0"/>
    <s v="V55555555_7"/>
    <x v="120"/>
    <x v="1"/>
    <s v="PORT09"/>
    <n v="336"/>
    <n v="0.667884070731528"/>
  </r>
  <r>
    <n v="1447163935.7"/>
    <x v="0"/>
    <s v="PORT04"/>
    <s v="V444_0"/>
    <n v="2"/>
    <s v="DTP"/>
    <n v="5"/>
    <n v="0"/>
    <s v="V55555555_7"/>
    <x v="120"/>
    <x v="1"/>
    <s v="PORT09"/>
    <n v="346"/>
    <n v="0.87659784283513054"/>
  </r>
  <r>
    <n v="1447230016.7"/>
    <x v="0"/>
    <s v="PORT04"/>
    <s v="V444_0"/>
    <n v="2"/>
    <s v="DTP"/>
    <n v="5"/>
    <n v="0"/>
    <s v="V55555555_7"/>
    <x v="120"/>
    <x v="1"/>
    <s v="PORT09"/>
    <n v="346"/>
    <n v="1.4609964047252175"/>
  </r>
  <r>
    <n v="1447173857.7"/>
    <x v="0"/>
    <s v="PORT04"/>
    <s v="V444_0"/>
    <n v="2"/>
    <s v="DTP"/>
    <n v="5"/>
    <n v="0"/>
    <s v="V55555555_7"/>
    <x v="120"/>
    <x v="1"/>
    <s v="PORT09"/>
    <n v="321"/>
    <n v="1.3775108958837765"/>
  </r>
  <r>
    <n v="1447423167.7"/>
    <x v="0"/>
    <s v="PORT04"/>
    <s v="V444_0"/>
    <n v="2"/>
    <s v="DTP"/>
    <n v="5"/>
    <n v="0"/>
    <s v="V55555555_7"/>
    <x v="120"/>
    <x v="1"/>
    <s v="PORT09"/>
    <n v="694"/>
    <n v="9.475605253503554"/>
  </r>
  <r>
    <n v="1447173852.7"/>
    <x v="0"/>
    <s v="PORT04"/>
    <s v="V444_0"/>
    <n v="2"/>
    <s v="DTP"/>
    <n v="5"/>
    <n v="0"/>
    <s v="V55555555_7"/>
    <x v="120"/>
    <x v="1"/>
    <s v="PORT09"/>
    <n v="402"/>
    <n v="1.9201667033531431"/>
  </r>
  <r>
    <n v="1447173851.7"/>
    <x v="0"/>
    <s v="PORT04"/>
    <s v="V444_0"/>
    <n v="2"/>
    <s v="DTP"/>
    <n v="5"/>
    <n v="0"/>
    <s v="V55555555_7"/>
    <x v="120"/>
    <x v="1"/>
    <s v="PORT09"/>
    <n v="337"/>
    <n v="1.586224667987379"/>
  </r>
  <r>
    <n v="1447164215.7"/>
    <x v="0"/>
    <s v="PORT04"/>
    <s v="V444_0"/>
    <n v="2"/>
    <s v="DTP"/>
    <n v="5"/>
    <n v="0"/>
    <s v="V55555555_7"/>
    <x v="120"/>
    <x v="1"/>
    <s v="PORT09"/>
    <n v="485"/>
    <n v="4.7586740039621374"/>
  </r>
  <r>
    <n v="1447173860.7"/>
    <x v="0"/>
    <s v="PORT04"/>
    <s v="V444_0"/>
    <n v="2"/>
    <s v="DTP"/>
    <n v="5"/>
    <n v="0"/>
    <s v="V55555555_7"/>
    <x v="120"/>
    <x v="1"/>
    <s v="PORT09"/>
    <n v="332"/>
    <n v="1.419253650304497"/>
  </r>
  <r>
    <n v="1447281382.7"/>
    <x v="0"/>
    <s v="PORT04"/>
    <s v="V444_0"/>
    <n v="2"/>
    <s v="DTP"/>
    <n v="5"/>
    <n v="0"/>
    <s v="V55555555_7"/>
    <x v="120"/>
    <x v="1"/>
    <s v="PORT09"/>
    <n v="317"/>
    <n v="0.83485508841441003"/>
  </r>
  <r>
    <n v="1447164214.7"/>
    <x v="0"/>
    <s v="PORT04"/>
    <s v="V444_0"/>
    <n v="2"/>
    <s v="DTP"/>
    <n v="5"/>
    <n v="0"/>
    <s v="V55555555_7"/>
    <x v="120"/>
    <x v="1"/>
    <s v="PORT09"/>
    <n v="320"/>
    <n v="1.085311614938733"/>
  </r>
  <r>
    <n v="1447174471.7"/>
    <x v="0"/>
    <s v="PORT04"/>
    <s v="V444_0"/>
    <n v="2"/>
    <s v="DTP"/>
    <n v="5"/>
    <n v="0"/>
    <s v="V55555555_7"/>
    <x v="120"/>
    <x v="1"/>
    <s v="PORT09"/>
    <n v="621"/>
    <n v="7.2841106464157273"/>
  </r>
  <r>
    <n v="1447173862.7"/>
    <x v="0"/>
    <s v="PORT04"/>
    <s v="V444_0"/>
    <n v="2"/>
    <s v="DTP"/>
    <n v="5"/>
    <n v="0"/>
    <s v="V55555555_7"/>
    <x v="120"/>
    <x v="1"/>
    <s v="PORT09"/>
    <n v="331"/>
    <n v="1.586224667987379"/>
  </r>
  <r>
    <n v="1447229948.7"/>
    <x v="0"/>
    <s v="PORT04"/>
    <s v="V444_0"/>
    <n v="2"/>
    <s v="DTP"/>
    <n v="5"/>
    <n v="0"/>
    <s v="V55555555_7"/>
    <x v="120"/>
    <x v="1"/>
    <s v="PORT09"/>
    <n v="610"/>
    <n v="7.2006251375742867"/>
  </r>
  <r>
    <n v="1447173850.7"/>
    <x v="0"/>
    <s v="PORT04"/>
    <s v="V444_0"/>
    <n v="2"/>
    <s v="DTP"/>
    <n v="5"/>
    <n v="0"/>
    <s v="V55555555_7"/>
    <x v="120"/>
    <x v="1"/>
    <s v="PORT09"/>
    <n v="408"/>
    <n v="3.0054783182918761"/>
  </r>
  <r>
    <n v="1447173855.7"/>
    <x v="0"/>
    <s v="PORT04"/>
    <s v="V444_0"/>
    <n v="2"/>
    <s v="DTP"/>
    <n v="5"/>
    <n v="0"/>
    <s v="V55555555_7"/>
    <x v="120"/>
    <x v="1"/>
    <s v="PORT09"/>
    <n v="424"/>
    <n v="1.9619094577738636"/>
  </r>
  <r>
    <n v="1447281341.7"/>
    <x v="0"/>
    <s v="PORT04"/>
    <s v="V444_0"/>
    <n v="2"/>
    <s v="DTP"/>
    <n v="5"/>
    <n v="0"/>
    <s v="V55555555_7"/>
    <x v="120"/>
    <x v="1"/>
    <s v="PORT09"/>
    <n v="422"/>
    <n v="2.3793370019810687"/>
  </r>
  <r>
    <n v="1447423171.7"/>
    <x v="0"/>
    <s v="PORT04"/>
    <s v="V444_0"/>
    <n v="2"/>
    <s v="DTP"/>
    <n v="5"/>
    <n v="0"/>
    <s v="V55555555_7"/>
    <x v="120"/>
    <x v="1"/>
    <s v="PORT09"/>
    <n v="357"/>
    <n v="0.70962682515224851"/>
  </r>
  <r>
    <n v="1447146755.7"/>
    <x v="0"/>
    <s v="PORT04"/>
    <s v="V444_0"/>
    <n v="2"/>
    <s v="DTP"/>
    <n v="5"/>
    <n v="0"/>
    <s v="V55555555_7"/>
    <x v="120"/>
    <x v="1"/>
    <s v="PORT09"/>
    <n v="331"/>
    <n v="1.1270543693594535"/>
  </r>
  <r>
    <n v="1447163934.7"/>
    <x v="0"/>
    <s v="PORT04"/>
    <s v="V444_0"/>
    <n v="2"/>
    <s v="DTP"/>
    <n v="5"/>
    <n v="0"/>
    <s v="V55555555_7"/>
    <x v="120"/>
    <x v="1"/>
    <s v="PORT09"/>
    <n v="307"/>
    <n v="0.333942035365764"/>
  </r>
  <r>
    <n v="1447418330.7"/>
    <x v="0"/>
    <s v="PORT04"/>
    <s v="V444_0"/>
    <n v="2"/>
    <s v="DTP"/>
    <n v="5"/>
    <n v="0"/>
    <s v="V55555555_7"/>
    <x v="120"/>
    <x v="1"/>
    <s v="PORT09"/>
    <n v="481"/>
    <n v="4.5499602318585346"/>
  </r>
  <r>
    <n v="1447281335.7"/>
    <x v="0"/>
    <s v="PORT04"/>
    <s v="V444_0"/>
    <n v="2"/>
    <s v="DTP"/>
    <n v="5"/>
    <n v="0"/>
    <s v="V55555555_7"/>
    <x v="120"/>
    <x v="1"/>
    <s v="PORT09"/>
    <n v="274"/>
    <n v="0.12522826326216149"/>
  </r>
  <r>
    <n v="1447224420.7"/>
    <x v="0"/>
    <s v="PORT04"/>
    <s v="V444_0"/>
    <n v="2"/>
    <s v="DTP"/>
    <n v="5"/>
    <n v="0"/>
    <s v="V55555555_7"/>
    <x v="120"/>
    <x v="1"/>
    <s v="PORT09"/>
    <n v="588"/>
    <n v="5.3013298114315033"/>
  </r>
  <r>
    <n v="1447418323.7"/>
    <x v="0"/>
    <s v="PORT04"/>
    <s v="V444_0"/>
    <n v="2"/>
    <s v="DTP"/>
    <n v="5"/>
    <n v="0"/>
    <s v="V55555555_7"/>
    <x v="120"/>
    <x v="1"/>
    <s v="PORT09"/>
    <n v="339"/>
    <n v="0.667884070731528"/>
  </r>
  <r>
    <n v="1447146754.7"/>
    <x v="0"/>
    <s v="PORT04"/>
    <s v="V444_0"/>
    <n v="2"/>
    <s v="DTP"/>
    <n v="5"/>
    <n v="0"/>
    <s v="V55555555_7"/>
    <x v="120"/>
    <x v="1"/>
    <s v="PORT09"/>
    <n v="298"/>
    <n v="1.0435688605180125"/>
  </r>
  <r>
    <n v="1447173854.7"/>
    <x v="0"/>
    <s v="PORT04"/>
    <s v="V444_0"/>
    <n v="2"/>
    <s v="DTP"/>
    <n v="5"/>
    <n v="0"/>
    <s v="V55555555_7"/>
    <x v="120"/>
    <x v="1"/>
    <s v="PORT09"/>
    <n v="277"/>
    <n v="0.50091305304864597"/>
  </r>
  <r>
    <n v="1447281350.7"/>
    <x v="0"/>
    <s v="PORT04"/>
    <s v="V444_0"/>
    <n v="2"/>
    <s v="DTP"/>
    <n v="5"/>
    <n v="0"/>
    <s v="V55555555_7"/>
    <x v="120"/>
    <x v="1"/>
    <s v="PORT09"/>
    <n v="279"/>
    <n v="0.70962682515224851"/>
  </r>
  <r>
    <n v="1447418327.7"/>
    <x v="0"/>
    <s v="PORT04"/>
    <s v="V444_0"/>
    <n v="2"/>
    <s v="DTP"/>
    <n v="5"/>
    <n v="0"/>
    <s v="V55555555_7"/>
    <x v="120"/>
    <x v="1"/>
    <s v="PORT09"/>
    <n v="493"/>
    <n v="3.5063913713405221"/>
  </r>
  <r>
    <n v="1447423170.7"/>
    <x v="0"/>
    <s v="PORT04"/>
    <s v="V444_0"/>
    <n v="2"/>
    <s v="DTP"/>
    <n v="5"/>
    <n v="0"/>
    <s v="V55555555_7"/>
    <x v="120"/>
    <x v="1"/>
    <s v="PORT09"/>
    <n v="292"/>
    <n v="1.1270543693594535"/>
  </r>
  <r>
    <n v="1447183480.7"/>
    <x v="0"/>
    <s v="PORT04"/>
    <s v="V444_0"/>
    <n v="2"/>
    <s v="DTP"/>
    <n v="5"/>
    <n v="0"/>
    <s v="V55555555_7"/>
    <x v="120"/>
    <x v="1"/>
    <s v="PORT09"/>
    <n v="916"/>
    <n v="14.579999999999998"/>
  </r>
  <r>
    <n v="1447423131.7"/>
    <x v="0"/>
    <s v="PORT04"/>
    <s v="V444_0"/>
    <n v="2"/>
    <s v="DTP"/>
    <n v="5"/>
    <n v="0"/>
    <s v="V55555555_7"/>
    <x v="120"/>
    <x v="1"/>
    <s v="PORT09"/>
    <n v="738"/>
    <n v="9.8000000000000007"/>
  </r>
  <r>
    <n v="1447300204.7"/>
    <x v="0"/>
    <s v="PORT04"/>
    <s v="V444_0"/>
    <n v="2"/>
    <s v="DTP"/>
    <n v="5"/>
    <n v="0"/>
    <s v="V55555555_7"/>
    <x v="120"/>
    <x v="1"/>
    <s v="PORT09"/>
    <n v="1270"/>
    <n v="18.260000000000002"/>
  </r>
  <r>
    <n v="1447224313.7"/>
    <x v="0"/>
    <s v="PORT04"/>
    <s v="V444_0"/>
    <n v="2"/>
    <s v="DTP"/>
    <n v="5"/>
    <n v="0"/>
    <s v="V55555555_7"/>
    <x v="121"/>
    <x v="1"/>
    <s v="PORT09"/>
    <n v="716"/>
    <n v="3.6482300685086209"/>
  </r>
  <r>
    <n v="1447418379.7"/>
    <x v="0"/>
    <s v="PORT04"/>
    <s v="V444_0"/>
    <n v="2"/>
    <s v="DTP"/>
    <n v="5"/>
    <n v="0"/>
    <s v="V55555555_7"/>
    <x v="121"/>
    <x v="1"/>
    <s v="PORT09"/>
    <n v="545"/>
    <n v="2.6741880599262218"/>
  </r>
  <r>
    <n v="1447281261.7"/>
    <x v="0"/>
    <s v="PORT04"/>
    <s v="V444_0"/>
    <n v="2"/>
    <s v="DTP"/>
    <n v="5"/>
    <n v="0"/>
    <s v="V55555555_7"/>
    <x v="121"/>
    <x v="1"/>
    <s v="PORT09"/>
    <n v="1483"/>
    <n v="11.528508620040656"/>
  </r>
  <r>
    <n v="1447418373.7"/>
    <x v="0"/>
    <s v="PORT04"/>
    <s v="V444_0"/>
    <n v="2"/>
    <s v="DTP"/>
    <n v="5"/>
    <n v="0"/>
    <s v="V55555555_7"/>
    <x v="121"/>
    <x v="1"/>
    <s v="PORT09"/>
    <n v="304"/>
    <n v="0.17709854701498159"/>
  </r>
  <r>
    <n v="1447300122.7"/>
    <x v="0"/>
    <s v="PORT04"/>
    <s v="V444_0"/>
    <n v="2"/>
    <s v="DTP"/>
    <n v="5"/>
    <n v="0"/>
    <s v="V55555555_7"/>
    <x v="121"/>
    <x v="1"/>
    <s v="PORT09"/>
    <n v="627"/>
    <n v="2.8778513889934509"/>
  </r>
  <r>
    <n v="1447265530.7"/>
    <x v="0"/>
    <s v="PORT04"/>
    <s v="V444_0"/>
    <n v="2"/>
    <s v="DTP"/>
    <n v="5"/>
    <n v="0"/>
    <s v="V55555555_7"/>
    <x v="121"/>
    <x v="1"/>
    <s v="PORT09"/>
    <n v="766"/>
    <n v="4.5868523676880235"/>
  </r>
  <r>
    <n v="1447418372.7"/>
    <x v="0"/>
    <s v="PORT04"/>
    <s v="V444_0"/>
    <n v="2"/>
    <s v="DTP"/>
    <n v="5"/>
    <n v="0"/>
    <s v="V55555555_7"/>
    <x v="121"/>
    <x v="1"/>
    <s v="PORT09"/>
    <n v="402"/>
    <n v="0.97404200858239876"/>
  </r>
  <r>
    <n v="1447300082.7"/>
    <x v="0"/>
    <s v="PORT04"/>
    <s v="V444_0"/>
    <n v="2"/>
    <s v="DTP"/>
    <n v="5"/>
    <n v="0"/>
    <s v="V55555555_7"/>
    <x v="121"/>
    <x v="1"/>
    <s v="PORT09"/>
    <n v="334"/>
    <n v="0.26564782052247238"/>
  </r>
  <r>
    <n v="1447265528.7"/>
    <x v="0"/>
    <s v="PORT04"/>
    <s v="V444_0"/>
    <n v="2"/>
    <s v="DTP"/>
    <n v="5"/>
    <n v="0"/>
    <s v="V55555555_7"/>
    <x v="121"/>
    <x v="1"/>
    <s v="PORT09"/>
    <n v="340"/>
    <n v="0.53129564104494476"/>
  </r>
  <r>
    <n v="1447224317.7"/>
    <x v="0"/>
    <s v="PORT04"/>
    <s v="V444_0"/>
    <n v="2"/>
    <s v="DTP"/>
    <n v="5"/>
    <n v="0"/>
    <s v="V55555555_7"/>
    <x v="121"/>
    <x v="1"/>
    <s v="PORT09"/>
    <n v="501"/>
    <n v="2.134037491530528"/>
  </r>
  <r>
    <n v="1447224310.7"/>
    <x v="0"/>
    <s v="PORT04"/>
    <s v="V444_0"/>
    <n v="2"/>
    <s v="DTP"/>
    <n v="5"/>
    <n v="0"/>
    <s v="V55555555_7"/>
    <x v="121"/>
    <x v="1"/>
    <s v="PORT09"/>
    <n v="239"/>
    <n v="8.8549273507490794E-3"/>
  </r>
  <r>
    <n v="1447265527.7"/>
    <x v="0"/>
    <s v="PORT04"/>
    <s v="V444_0"/>
    <n v="2"/>
    <s v="DTP"/>
    <n v="5"/>
    <n v="0"/>
    <s v="V55555555_7"/>
    <x v="121"/>
    <x v="1"/>
    <s v="PORT09"/>
    <n v="487"/>
    <n v="1.4167883761198528"/>
  </r>
  <r>
    <n v="1447418375.7"/>
    <x v="0"/>
    <s v="PORT04"/>
    <s v="V444_0"/>
    <n v="2"/>
    <s v="DTP"/>
    <n v="5"/>
    <n v="0"/>
    <s v="V55555555_7"/>
    <x v="121"/>
    <x v="1"/>
    <s v="PORT09"/>
    <n v="778"/>
    <n v="4.62"/>
  </r>
  <r>
    <n v="1447265518.7"/>
    <x v="0"/>
    <s v="PORT04"/>
    <s v="V444_0"/>
    <n v="2"/>
    <s v="DTP"/>
    <n v="5"/>
    <n v="0"/>
    <s v="V55555555_7"/>
    <x v="121"/>
    <x v="1"/>
    <s v="PORT09"/>
    <n v="1053"/>
    <n v="5.74"/>
  </r>
  <r>
    <n v="1447300205.7"/>
    <x v="0"/>
    <s v="PORT04"/>
    <s v="V444_0"/>
    <n v="2"/>
    <s v="DTP"/>
    <n v="5"/>
    <n v="0"/>
    <s v="V55555555_7"/>
    <x v="121"/>
    <x v="1"/>
    <s v="PORT09"/>
    <n v="1223"/>
    <n v="7.64"/>
  </r>
  <r>
    <n v="1447300102.7"/>
    <x v="0"/>
    <s v="PORT04"/>
    <s v="V444_0"/>
    <n v="2"/>
    <s v="DTP"/>
    <n v="5"/>
    <n v="0"/>
    <s v="V55555555_7"/>
    <x v="121"/>
    <x v="1"/>
    <s v="PORT09"/>
    <n v="1360"/>
    <n v="8.3800000000000008"/>
  </r>
  <r>
    <n v="1447300224.7"/>
    <x v="0"/>
    <s v="PORT04"/>
    <s v="V444_0"/>
    <n v="2"/>
    <s v="DTP"/>
    <n v="5"/>
    <n v="0"/>
    <s v="V55555555_7"/>
    <x v="121"/>
    <x v="1"/>
    <s v="PORT09"/>
    <n v="1445"/>
    <n v="8.56"/>
  </r>
  <r>
    <n v="1447300222.7"/>
    <x v="0"/>
    <s v="PORT04"/>
    <s v="V444_0"/>
    <n v="2"/>
    <s v="DTP"/>
    <n v="5"/>
    <n v="0"/>
    <s v="V55555555_7"/>
    <x v="121"/>
    <x v="1"/>
    <s v="PORT09"/>
    <n v="1543"/>
    <n v="9.06"/>
  </r>
  <r>
    <n v="1447300140.7"/>
    <x v="0"/>
    <s v="PORT04"/>
    <s v="V444_0"/>
    <n v="2"/>
    <s v="DTP"/>
    <n v="5"/>
    <n v="0"/>
    <s v="V55555555_7"/>
    <x v="121"/>
    <x v="1"/>
    <s v="PORT09"/>
    <n v="1178"/>
    <n v="6.34"/>
  </r>
  <r>
    <n v="1447418493.7"/>
    <x v="0"/>
    <s v="PORT04"/>
    <s v="V444_0"/>
    <n v="2"/>
    <s v="DTP"/>
    <n v="5"/>
    <n v="0"/>
    <s v="V55555555_7"/>
    <x v="121"/>
    <x v="1"/>
    <s v="PORT09"/>
    <n v="2395"/>
    <n v="16.66"/>
  </r>
  <r>
    <n v="1447300223.7"/>
    <x v="0"/>
    <s v="PORT04"/>
    <s v="V444_0"/>
    <n v="2"/>
    <s v="DTP"/>
    <n v="5"/>
    <n v="0"/>
    <s v="V55555555_7"/>
    <x v="121"/>
    <x v="1"/>
    <s v="PORT09"/>
    <n v="2441"/>
    <n v="14.44"/>
  </r>
  <r>
    <n v="1447300127.7"/>
    <x v="0"/>
    <s v="PORT04"/>
    <s v="V444_0"/>
    <n v="2"/>
    <s v="DTP"/>
    <n v="5"/>
    <n v="0"/>
    <s v="V55555555_7"/>
    <x v="121"/>
    <x v="1"/>
    <s v="PORT09"/>
    <n v="1652"/>
    <n v="9.64"/>
  </r>
  <r>
    <n v="1447300221.7"/>
    <x v="0"/>
    <s v="PORT04"/>
    <s v="V444_0"/>
    <n v="2"/>
    <s v="DTP"/>
    <n v="5"/>
    <n v="0"/>
    <s v="V55555555_7"/>
    <x v="121"/>
    <x v="1"/>
    <s v="PORT09"/>
    <n v="2835"/>
    <n v="17.7"/>
  </r>
  <r>
    <n v="1447146578.7"/>
    <x v="0"/>
    <s v="PORT04"/>
    <s v="V444_0"/>
    <n v="2"/>
    <s v="DTP"/>
    <n v="5"/>
    <n v="0"/>
    <s v="V55555555_7"/>
    <x v="121"/>
    <x v="1"/>
    <s v="PORT09"/>
    <n v="3455"/>
    <n v="23.82"/>
  </r>
  <r>
    <n v="1447224311.7"/>
    <x v="0"/>
    <s v="PORT04"/>
    <s v="V444_0"/>
    <n v="2"/>
    <s v="DTP"/>
    <n v="5"/>
    <n v="0"/>
    <s v="V55555555_7"/>
    <x v="121"/>
    <x v="1"/>
    <s v="PORT09"/>
    <n v="2046"/>
    <n v="10.86"/>
  </r>
  <r>
    <n v="1447300169.7"/>
    <x v="0"/>
    <s v="PORT04"/>
    <s v="V444_0"/>
    <n v="2"/>
    <s v="DTP"/>
    <n v="5"/>
    <n v="0"/>
    <s v="V55555555_7"/>
    <x v="121"/>
    <x v="1"/>
    <s v="PORT09"/>
    <n v="2036"/>
    <n v="10.98"/>
  </r>
  <r>
    <n v="1447230009.7"/>
    <x v="0"/>
    <s v="PORT04"/>
    <s v="V444_0"/>
    <n v="2"/>
    <s v="DTP"/>
    <n v="5"/>
    <n v="0"/>
    <s v="V55555555_7"/>
    <x v="124"/>
    <x v="1"/>
    <s v="PORT09"/>
    <n v="326"/>
    <n v="0.4860269541778976"/>
  </r>
  <r>
    <n v="1447146695.7"/>
    <x v="0"/>
    <s v="PORT04"/>
    <s v="V444_0"/>
    <n v="2"/>
    <s v="DTP"/>
    <n v="5"/>
    <n v="0"/>
    <s v="V55555555_7"/>
    <x v="124"/>
    <x v="1"/>
    <s v="PORT09"/>
    <n v="368"/>
    <n v="1.0565803351693426"/>
  </r>
  <r>
    <n v="1447281297.7"/>
    <x v="0"/>
    <s v="PORT04"/>
    <s v="V444_0"/>
    <n v="2"/>
    <s v="DTP"/>
    <n v="5"/>
    <n v="0"/>
    <s v="V55555555_7"/>
    <x v="124"/>
    <x v="1"/>
    <s v="PORT09"/>
    <n v="385"/>
    <n v="0.7079088245634596"/>
  </r>
  <r>
    <n v="1447173856.7"/>
    <x v="0"/>
    <s v="PORT04"/>
    <s v="V444_0"/>
    <n v="2"/>
    <s v="DTP"/>
    <n v="5"/>
    <n v="0"/>
    <s v="V55555555_7"/>
    <x v="124"/>
    <x v="1"/>
    <s v="PORT09"/>
    <n v="373"/>
    <n v="1.1939357787413571"/>
  </r>
  <r>
    <n v="1447173858.7"/>
    <x v="0"/>
    <s v="PORT04"/>
    <s v="V444_0"/>
    <n v="2"/>
    <s v="DTP"/>
    <n v="5"/>
    <n v="0"/>
    <s v="V55555555_7"/>
    <x v="124"/>
    <x v="1"/>
    <s v="PORT09"/>
    <n v="426"/>
    <n v="1.0565803351693426"/>
  </r>
  <r>
    <n v="1447423152.7"/>
    <x v="0"/>
    <s v="PORT04"/>
    <s v="V444_0"/>
    <n v="2"/>
    <s v="DTP"/>
    <n v="5"/>
    <n v="0"/>
    <s v="V55555555_7"/>
    <x v="124"/>
    <x v="1"/>
    <s v="PORT09"/>
    <n v="543"/>
    <n v="2.430134770889488"/>
  </r>
  <r>
    <n v="1447162912.7"/>
    <x v="0"/>
    <s v="PORT04"/>
    <s v="V444_0"/>
    <n v="2"/>
    <s v="DTP"/>
    <n v="5"/>
    <n v="0"/>
    <s v="V55555555_7"/>
    <x v="124"/>
    <x v="1"/>
    <s v="PORT09"/>
    <n v="245"/>
    <n v="0.10565803351693426"/>
  </r>
  <r>
    <n v="1447229944.7"/>
    <x v="0"/>
    <s v="PORT04"/>
    <s v="V444_0"/>
    <n v="2"/>
    <s v="DTP"/>
    <n v="5"/>
    <n v="0"/>
    <s v="V55555555_7"/>
    <x v="124"/>
    <x v="1"/>
    <s v="PORT09"/>
    <n v="356"/>
    <n v="1.0565803351693426"/>
  </r>
  <r>
    <n v="1447418346.7"/>
    <x v="0"/>
    <s v="PORT04"/>
    <s v="V444_0"/>
    <n v="2"/>
    <s v="DTP"/>
    <n v="5"/>
    <n v="0"/>
    <s v="V55555555_7"/>
    <x v="124"/>
    <x v="1"/>
    <s v="PORT09"/>
    <n v="688"/>
    <n v="3.8882156334231808"/>
  </r>
  <r>
    <n v="1447230008.7"/>
    <x v="0"/>
    <s v="PORT04"/>
    <s v="V444_0"/>
    <n v="2"/>
    <s v="DTP"/>
    <n v="5"/>
    <n v="0"/>
    <s v="V55555555_7"/>
    <x v="124"/>
    <x v="1"/>
    <s v="PORT09"/>
    <n v="387"/>
    <n v="1.0565803351693426"/>
  </r>
  <r>
    <n v="1447146694.7"/>
    <x v="0"/>
    <s v="PORT04"/>
    <s v="V444_0"/>
    <n v="2"/>
    <s v="DTP"/>
    <n v="5"/>
    <n v="0"/>
    <s v="V55555555_7"/>
    <x v="124"/>
    <x v="1"/>
    <s v="PORT09"/>
    <n v="384"/>
    <n v="1.0565803351693426"/>
  </r>
  <r>
    <n v="1447423144.7"/>
    <x v="0"/>
    <s v="PORT04"/>
    <s v="V444_0"/>
    <n v="2"/>
    <s v="DTP"/>
    <n v="5"/>
    <n v="0"/>
    <s v="V55555555_7"/>
    <x v="124"/>
    <x v="1"/>
    <s v="PORT09"/>
    <n v="464"/>
    <n v="1.9546736200632839"/>
  </r>
  <r>
    <n v="1447204333.7"/>
    <x v="0"/>
    <s v="PORT04"/>
    <s v="V444_0"/>
    <n v="2"/>
    <s v="DTP"/>
    <n v="5"/>
    <n v="0"/>
    <s v="V55555555_7"/>
    <x v="124"/>
    <x v="1"/>
    <s v="PORT09"/>
    <n v="522"/>
    <n v="2.261081917262393"/>
  </r>
  <r>
    <n v="1447164216.7"/>
    <x v="0"/>
    <s v="PORT04"/>
    <s v="V444_0"/>
    <n v="2"/>
    <s v="DTP"/>
    <n v="5"/>
    <n v="0"/>
    <s v="V55555555_7"/>
    <x v="124"/>
    <x v="1"/>
    <s v="PORT09"/>
    <n v="404"/>
    <n v="0.99318551505918207"/>
  </r>
  <r>
    <n v="1447229945.7"/>
    <x v="0"/>
    <s v="PORT04"/>
    <s v="V444_0"/>
    <n v="2"/>
    <s v="DTP"/>
    <n v="5"/>
    <n v="0"/>
    <s v="V55555555_7"/>
    <x v="124"/>
    <x v="1"/>
    <s v="PORT09"/>
    <n v="335"/>
    <n v="0.95092230165240843"/>
  </r>
  <r>
    <n v="1447254417.7"/>
    <x v="0"/>
    <s v="PORT04"/>
    <s v="V444_0"/>
    <n v="2"/>
    <s v="DTP"/>
    <n v="5"/>
    <n v="0"/>
    <s v="V55555555_7"/>
    <x v="124"/>
    <x v="1"/>
    <s v="PORT09"/>
    <n v="454"/>
    <n v="1.8173181764912694"/>
  </r>
  <r>
    <n v="1447418972.7"/>
    <x v="0"/>
    <s v="PORT04"/>
    <s v="V444_0"/>
    <n v="2"/>
    <s v="DTP"/>
    <n v="5"/>
    <n v="0"/>
    <s v="V55555555_7"/>
    <x v="124"/>
    <x v="1"/>
    <s v="PORT09"/>
    <n v="297"/>
    <n v="0.25357928044064226"/>
  </r>
  <r>
    <n v="1447418491.7"/>
    <x v="0"/>
    <s v="PORT04"/>
    <s v="V444_0"/>
    <n v="2"/>
    <s v="DTP"/>
    <n v="5"/>
    <n v="0"/>
    <s v="V55555555_7"/>
    <x v="124"/>
    <x v="1"/>
    <s v="PORT09"/>
    <n v="399"/>
    <n v="1.0565803351693426"/>
  </r>
  <r>
    <n v="1447146709.7"/>
    <x v="0"/>
    <s v="PORT04"/>
    <s v="V444_0"/>
    <n v="2"/>
    <s v="DTP"/>
    <n v="5"/>
    <n v="0"/>
    <s v="V55555555_7"/>
    <x v="124"/>
    <x v="1"/>
    <s v="PORT09"/>
    <n v="303"/>
    <n v="0.66564561115668586"/>
  </r>
  <r>
    <n v="1447229943.7"/>
    <x v="0"/>
    <s v="PORT04"/>
    <s v="V444_0"/>
    <n v="2"/>
    <s v="DTP"/>
    <n v="5"/>
    <n v="0"/>
    <s v="V55555555_7"/>
    <x v="124"/>
    <x v="1"/>
    <s v="PORT09"/>
    <n v="332"/>
    <n v="0.31697410055080277"/>
  </r>
  <r>
    <n v="1447423166.7"/>
    <x v="0"/>
    <s v="PORT04"/>
    <s v="V444_0"/>
    <n v="2"/>
    <s v="DTP"/>
    <n v="5"/>
    <n v="0"/>
    <s v="V55555555_7"/>
    <x v="124"/>
    <x v="1"/>
    <s v="PORT09"/>
    <n v="476"/>
    <n v="2.5146611977030355"/>
  </r>
  <r>
    <n v="1447162932.7"/>
    <x v="0"/>
    <s v="PORT04"/>
    <s v="V444_0"/>
    <n v="2"/>
    <s v="DTP"/>
    <n v="5"/>
    <n v="0"/>
    <s v="V55555555_7"/>
    <x v="124"/>
    <x v="1"/>
    <s v="PORT09"/>
    <n v="387"/>
    <n v="0.7396062346185398"/>
  </r>
  <r>
    <n v="1447423165.7"/>
    <x v="0"/>
    <s v="PORT04"/>
    <s v="V444_0"/>
    <n v="2"/>
    <s v="DTP"/>
    <n v="5"/>
    <n v="0"/>
    <s v="V55555555_7"/>
    <x v="124"/>
    <x v="1"/>
    <s v="PORT09"/>
    <n v="420"/>
    <n v="1.2678964022032111"/>
  </r>
  <r>
    <n v="1447254414.7"/>
    <x v="0"/>
    <s v="PORT04"/>
    <s v="V444_0"/>
    <n v="2"/>
    <s v="DTP"/>
    <n v="5"/>
    <n v="0"/>
    <s v="V55555555_7"/>
    <x v="124"/>
    <x v="1"/>
    <s v="PORT09"/>
    <n v="408"/>
    <n v="1.3524228290167586"/>
  </r>
  <r>
    <n v="1447229946.7"/>
    <x v="0"/>
    <s v="PORT04"/>
    <s v="V444_0"/>
    <n v="2"/>
    <s v="DTP"/>
    <n v="5"/>
    <n v="0"/>
    <s v="V55555555_7"/>
    <x v="124"/>
    <x v="1"/>
    <s v="PORT09"/>
    <n v="395"/>
    <n v="1.2678964022032111"/>
  </r>
  <r>
    <n v="1447418492.7"/>
    <x v="0"/>
    <s v="PORT04"/>
    <s v="V444_0"/>
    <n v="2"/>
    <s v="DTP"/>
    <n v="5"/>
    <n v="0"/>
    <s v="V55555555_7"/>
    <x v="124"/>
    <x v="1"/>
    <s v="PORT09"/>
    <n v="235"/>
    <n v="1.0565803351693426E-2"/>
  </r>
  <r>
    <n v="1447146696.7"/>
    <x v="0"/>
    <s v="PORT04"/>
    <s v="V444_0"/>
    <n v="2"/>
    <s v="DTP"/>
    <n v="5"/>
    <n v="0"/>
    <s v="V55555555_7"/>
    <x v="124"/>
    <x v="1"/>
    <s v="PORT09"/>
    <n v="413"/>
    <n v="1.6271337161607877"/>
  </r>
  <r>
    <n v="1447418345.7"/>
    <x v="0"/>
    <s v="PORT04"/>
    <s v="V444_0"/>
    <n v="2"/>
    <s v="DTP"/>
    <n v="5"/>
    <n v="0"/>
    <s v="V55555555_7"/>
    <x v="124"/>
    <x v="1"/>
    <s v="PORT09"/>
    <n v="448"/>
    <n v="1.8384497831946562"/>
  </r>
  <r>
    <n v="1447418347.7"/>
    <x v="0"/>
    <s v="PORT04"/>
    <s v="V444_0"/>
    <n v="2"/>
    <s v="DTP"/>
    <n v="5"/>
    <n v="0"/>
    <s v="V55555555_7"/>
    <x v="124"/>
    <x v="1"/>
    <s v="PORT09"/>
    <n v="828"/>
    <n v="5.14"/>
  </r>
  <r>
    <n v="1447224383.7"/>
    <x v="0"/>
    <s v="PORT04"/>
    <s v="V444_0"/>
    <n v="2"/>
    <s v="DTP"/>
    <n v="5"/>
    <n v="0"/>
    <s v="V55555555_7"/>
    <x v="124"/>
    <x v="1"/>
    <s v="PORT09"/>
    <n v="834"/>
    <n v="4.58"/>
  </r>
  <r>
    <n v="1447423149.7"/>
    <x v="0"/>
    <s v="PORT04"/>
    <s v="V444_0"/>
    <n v="2"/>
    <s v="DTP"/>
    <n v="5"/>
    <n v="0"/>
    <s v="V55555555_7"/>
    <x v="124"/>
    <x v="1"/>
    <s v="PORT09"/>
    <n v="960"/>
    <n v="5.36"/>
  </r>
  <r>
    <n v="1447226227.7"/>
    <x v="0"/>
    <s v="PORT04"/>
    <s v="V444_0"/>
    <n v="2"/>
    <s v="DTP"/>
    <n v="5"/>
    <n v="0"/>
    <s v="V55555555_7"/>
    <x v="125"/>
    <x v="1"/>
    <s v="PORT09"/>
    <n v="371"/>
    <n v="0.47798585217459993"/>
  </r>
  <r>
    <n v="1447204298.7"/>
    <x v="0"/>
    <s v="PORT04"/>
    <s v="V444_0"/>
    <n v="2"/>
    <s v="DTP"/>
    <n v="5"/>
    <n v="0"/>
    <s v="V55555555_7"/>
    <x v="125"/>
    <x v="1"/>
    <s v="PORT09"/>
    <n v="434"/>
    <n v="0.79664308695766661"/>
  </r>
  <r>
    <n v="1447188080.7"/>
    <x v="0"/>
    <s v="PORT04"/>
    <s v="V444_0"/>
    <n v="2"/>
    <s v="DTP"/>
    <n v="5"/>
    <n v="0"/>
    <s v="V55555555_7"/>
    <x v="125"/>
    <x v="1"/>
    <s v="PORT09"/>
    <n v="313"/>
    <n v="0.47798585217459993"/>
  </r>
  <r>
    <n v="1447224364.7"/>
    <x v="0"/>
    <s v="PORT04"/>
    <s v="V444_0"/>
    <n v="2"/>
    <s v="DTP"/>
    <n v="5"/>
    <n v="0"/>
    <s v="V55555555_7"/>
    <x v="125"/>
    <x v="1"/>
    <s v="PORT09"/>
    <n v="486"/>
    <n v="1.2746289391322665"/>
  </r>
  <r>
    <n v="1447164213.7"/>
    <x v="0"/>
    <s v="PORT04"/>
    <s v="V444_0"/>
    <n v="2"/>
    <s v="DTP"/>
    <n v="5"/>
    <n v="0"/>
    <s v="V55555555_7"/>
    <x v="125"/>
    <x v="1"/>
    <s v="PORT09"/>
    <n v="318"/>
    <n v="0.47798585217459993"/>
  </r>
  <r>
    <n v="1447406526.7"/>
    <x v="0"/>
    <s v="PORT04"/>
    <s v="V444_0"/>
    <n v="2"/>
    <s v="DTP"/>
    <n v="5"/>
    <n v="0"/>
    <s v="V55555555_7"/>
    <x v="125"/>
    <x v="1"/>
    <s v="PORT09"/>
    <n v="536"/>
    <n v="2.2306006434814662"/>
  </r>
  <r>
    <n v="1447226235.7"/>
    <x v="0"/>
    <s v="PORT04"/>
    <s v="V444_0"/>
    <n v="2"/>
    <s v="DTP"/>
    <n v="5"/>
    <n v="0"/>
    <s v="V55555555_7"/>
    <x v="125"/>
    <x v="1"/>
    <s v="PORT09"/>
    <n v="295"/>
    <n v="0.47798585217459993"/>
  </r>
  <r>
    <n v="1447418490.7"/>
    <x v="0"/>
    <s v="PORT04"/>
    <s v="V444_0"/>
    <n v="2"/>
    <s v="DTP"/>
    <n v="5"/>
    <n v="0"/>
    <s v="V55555555_7"/>
    <x v="125"/>
    <x v="1"/>
    <s v="PORT09"/>
    <n v="410"/>
    <n v="0.63731446956613325"/>
  </r>
  <r>
    <n v="1447180089.7"/>
    <x v="0"/>
    <s v="PORT04"/>
    <s v="V444_0"/>
    <n v="2"/>
    <s v="DTP"/>
    <n v="5"/>
    <n v="0"/>
    <s v="V55555555_7"/>
    <x v="125"/>
    <x v="1"/>
    <s v="PORT09"/>
    <n v="396"/>
    <n v="0.63731446956613325"/>
  </r>
  <r>
    <n v="1447174468.7"/>
    <x v="0"/>
    <s v="PORT04"/>
    <s v="V444_0"/>
    <n v="2"/>
    <s v="DTP"/>
    <n v="5"/>
    <n v="0"/>
    <s v="V55555555_7"/>
    <x v="125"/>
    <x v="1"/>
    <s v="PORT09"/>
    <n v="373"/>
    <n v="0.47798585217459993"/>
  </r>
  <r>
    <n v="1447188079.7"/>
    <x v="0"/>
    <s v="PORT04"/>
    <s v="V444_0"/>
    <n v="2"/>
    <s v="DTP"/>
    <n v="5"/>
    <n v="0"/>
    <s v="V55555555_7"/>
    <x v="125"/>
    <x v="1"/>
    <s v="PORT09"/>
    <n v="438"/>
    <n v="0.95597170434919987"/>
  </r>
  <r>
    <n v="1447199668.7"/>
    <x v="0"/>
    <s v="PORT04"/>
    <s v="V444_0"/>
    <n v="2"/>
    <s v="DTP"/>
    <n v="5"/>
    <n v="0"/>
    <s v="V55555555_7"/>
    <x v="125"/>
    <x v="1"/>
    <s v="PORT09"/>
    <n v="333"/>
    <n v="0.15932861739153331"/>
  </r>
  <r>
    <n v="1447164212.7"/>
    <x v="0"/>
    <s v="PORT04"/>
    <s v="V444_0"/>
    <n v="2"/>
    <s v="DTP"/>
    <n v="5"/>
    <n v="0"/>
    <s v="V55555555_7"/>
    <x v="125"/>
    <x v="1"/>
    <s v="PORT09"/>
    <n v="326"/>
    <n v="0.47798585217459993"/>
  </r>
  <r>
    <n v="1447406525.7"/>
    <x v="0"/>
    <s v="PORT04"/>
    <s v="V444_0"/>
    <n v="2"/>
    <s v="DTP"/>
    <n v="5"/>
    <n v="0"/>
    <s v="V55555555_7"/>
    <x v="125"/>
    <x v="1"/>
    <s v="PORT09"/>
    <n v="372"/>
    <n v="0.31865723478306662"/>
  </r>
  <r>
    <n v="1447226237.7"/>
    <x v="0"/>
    <s v="PORT04"/>
    <s v="V444_0"/>
    <n v="2"/>
    <s v="DTP"/>
    <n v="5"/>
    <n v="0"/>
    <s v="V55555555_7"/>
    <x v="125"/>
    <x v="1"/>
    <s v="PORT09"/>
    <n v="507"/>
    <n v="1.5932861739153332"/>
  </r>
  <r>
    <n v="1447265545.7"/>
    <x v="0"/>
    <s v="PORT04"/>
    <s v="V444_0"/>
    <n v="2"/>
    <s v="DTP"/>
    <n v="5"/>
    <n v="0"/>
    <s v="V55555555_7"/>
    <x v="125"/>
    <x v="1"/>
    <s v="PORT09"/>
    <n v="286"/>
    <n v="0.15932861739153331"/>
  </r>
  <r>
    <n v="1447173861.7"/>
    <x v="0"/>
    <s v="PORT04"/>
    <s v="V444_0"/>
    <n v="2"/>
    <s v="DTP"/>
    <n v="5"/>
    <n v="0"/>
    <s v="V55555555_7"/>
    <x v="125"/>
    <x v="1"/>
    <s v="PORT09"/>
    <n v="402"/>
    <n v="0.63731446956613325"/>
  </r>
  <r>
    <n v="1447188085.7"/>
    <x v="0"/>
    <s v="PORT04"/>
    <s v="V444_0"/>
    <n v="2"/>
    <s v="DTP"/>
    <n v="5"/>
    <n v="0"/>
    <s v="V55555555_7"/>
    <x v="125"/>
    <x v="1"/>
    <s v="PORT09"/>
    <n v="319"/>
    <n v="0.31865723478306662"/>
  </r>
  <r>
    <n v="1447423155.7"/>
    <x v="0"/>
    <s v="PORT04"/>
    <s v="V444_0"/>
    <n v="2"/>
    <s v="DTP"/>
    <n v="5"/>
    <n v="0"/>
    <s v="V55555555_7"/>
    <x v="125"/>
    <x v="1"/>
    <s v="PORT09"/>
    <n v="380"/>
    <n v="0.79664308695766661"/>
  </r>
  <r>
    <n v="1447188081.7"/>
    <x v="0"/>
    <s v="PORT04"/>
    <s v="V444_0"/>
    <n v="2"/>
    <s v="DTP"/>
    <n v="5"/>
    <n v="0"/>
    <s v="V55555555_7"/>
    <x v="125"/>
    <x v="1"/>
    <s v="PORT09"/>
    <n v="257"/>
    <n v="0.15932861739153331"/>
  </r>
  <r>
    <n v="1447164211.7"/>
    <x v="0"/>
    <s v="PORT04"/>
    <s v="V444_0"/>
    <n v="2"/>
    <s v="DTP"/>
    <n v="5"/>
    <n v="0"/>
    <s v="V55555555_7"/>
    <x v="125"/>
    <x v="1"/>
    <s v="PORT09"/>
    <n v="347"/>
    <n v="0.31865723478306662"/>
  </r>
  <r>
    <n v="1447183413.7"/>
    <x v="0"/>
    <s v="PORT04"/>
    <s v="V444_0"/>
    <n v="2"/>
    <s v="DTP"/>
    <n v="5"/>
    <n v="0"/>
    <s v="V55555555_7"/>
    <x v="125"/>
    <x v="1"/>
    <s v="PORT09"/>
    <n v="349"/>
    <n v="0.79664308695766661"/>
  </r>
  <r>
    <n v="1447146697.7"/>
    <x v="0"/>
    <s v="PORT04"/>
    <s v="V444_0"/>
    <n v="2"/>
    <s v="DTP"/>
    <n v="5"/>
    <n v="0"/>
    <s v="V55555555_7"/>
    <x v="125"/>
    <x v="1"/>
    <s v="PORT09"/>
    <n v="351"/>
    <n v="0.63731446956613325"/>
  </r>
  <r>
    <n v="1447162900.7"/>
    <x v="0"/>
    <s v="PORT04"/>
    <s v="V444_0"/>
    <n v="2"/>
    <s v="DTP"/>
    <n v="5"/>
    <n v="0"/>
    <s v="V55555555_7"/>
    <x v="125"/>
    <x v="1"/>
    <s v="PORT09"/>
    <n v="375"/>
    <n v="0.95597170434919987"/>
  </r>
  <r>
    <n v="1447423147.7"/>
    <x v="0"/>
    <s v="PORT04"/>
    <s v="V444_0"/>
    <n v="2"/>
    <s v="DTP"/>
    <n v="5"/>
    <n v="0"/>
    <s v="V55555555_7"/>
    <x v="125"/>
    <x v="1"/>
    <s v="PORT09"/>
    <n v="545"/>
    <n v="1.7526147913068666"/>
  </r>
  <r>
    <n v="1447281301.7"/>
    <x v="0"/>
    <s v="PORT04"/>
    <s v="V444_0"/>
    <n v="2"/>
    <s v="DTP"/>
    <n v="5"/>
    <n v="0"/>
    <s v="V55555555_7"/>
    <x v="125"/>
    <x v="1"/>
    <s v="PORT09"/>
    <n v="529"/>
    <n v="2.0712720260899333"/>
  </r>
  <r>
    <n v="1447188084.7"/>
    <x v="0"/>
    <s v="PORT04"/>
    <s v="V444_0"/>
    <n v="2"/>
    <s v="DTP"/>
    <n v="5"/>
    <n v="0"/>
    <s v="V55555555_7"/>
    <x v="125"/>
    <x v="1"/>
    <s v="PORT09"/>
    <n v="341"/>
    <n v="0.47798585217459993"/>
  </r>
  <r>
    <n v="1447226228.7"/>
    <x v="0"/>
    <s v="PORT04"/>
    <s v="V444_0"/>
    <n v="2"/>
    <s v="DTP"/>
    <n v="5"/>
    <n v="0"/>
    <s v="V55555555_7"/>
    <x v="125"/>
    <x v="1"/>
    <s v="PORT09"/>
    <n v="323"/>
    <n v="0.47798585217459993"/>
  </r>
  <r>
    <n v="1447204299.7"/>
    <x v="0"/>
    <s v="PORT04"/>
    <s v="V444_0"/>
    <n v="2"/>
    <s v="DTP"/>
    <n v="5"/>
    <n v="0"/>
    <s v="V55555555_7"/>
    <x v="125"/>
    <x v="1"/>
    <s v="PORT09"/>
    <n v="721"/>
    <n v="3.3459009652221998"/>
  </r>
  <r>
    <n v="1447146708.7"/>
    <x v="0"/>
    <s v="PORT04"/>
    <s v="V444_0"/>
    <n v="2"/>
    <s v="DTP"/>
    <n v="5"/>
    <n v="0"/>
    <s v="V55555555_7"/>
    <x v="125"/>
    <x v="1"/>
    <s v="PORT09"/>
    <n v="378"/>
    <n v="0.63731446956613325"/>
  </r>
  <r>
    <n v="1447146671.7"/>
    <x v="0"/>
    <s v="PORT04"/>
    <s v="V444_0"/>
    <n v="2"/>
    <s v="DTP"/>
    <n v="5"/>
    <n v="0"/>
    <s v="V55555555_7"/>
    <x v="125"/>
    <x v="1"/>
    <s v="PORT09"/>
    <n v="364"/>
    <n v="0.31865723478306662"/>
  </r>
  <r>
    <n v="1447265546.7"/>
    <x v="0"/>
    <s v="PORT04"/>
    <s v="V444_0"/>
    <n v="2"/>
    <s v="DTP"/>
    <n v="5"/>
    <n v="0"/>
    <s v="V55555555_7"/>
    <x v="125"/>
    <x v="1"/>
    <s v="PORT09"/>
    <n v="372"/>
    <n v="0.95597170434919987"/>
  </r>
  <r>
    <n v="1447418344.7"/>
    <x v="0"/>
    <s v="PORT04"/>
    <s v="V444_0"/>
    <n v="2"/>
    <s v="DTP"/>
    <n v="5"/>
    <n v="0"/>
    <s v="V55555555_7"/>
    <x v="125"/>
    <x v="1"/>
    <s v="PORT09"/>
    <n v="635"/>
    <n v="3.1865723478306665"/>
  </r>
  <r>
    <n v="1447423164.7"/>
    <x v="0"/>
    <s v="PORT04"/>
    <s v="V444_0"/>
    <n v="2"/>
    <s v="DTP"/>
    <n v="5"/>
    <n v="0"/>
    <s v="V55555555_7"/>
    <x v="125"/>
    <x v="1"/>
    <s v="PORT09"/>
    <n v="1037"/>
    <n v="5.58"/>
  </r>
  <r>
    <n v="1447241614.7"/>
    <x v="0"/>
    <s v="PORT04"/>
    <s v="V444_0"/>
    <n v="2"/>
    <s v="DTP"/>
    <n v="5"/>
    <n v="0"/>
    <s v="V55555555_7"/>
    <x v="273"/>
    <x v="1"/>
    <s v="PORT09"/>
    <n v="471"/>
    <n v="4.0789741717623436"/>
  </r>
  <r>
    <n v="1447421269.7"/>
    <x v="0"/>
    <s v="PORT04"/>
    <s v="V444_0"/>
    <n v="2"/>
    <s v="DTP"/>
    <n v="5"/>
    <n v="0"/>
    <s v="V55555555_7"/>
    <x v="36"/>
    <x v="1"/>
    <s v="PORT09"/>
    <n v="10244"/>
    <n v="21.58849844200639"/>
  </r>
  <r>
    <n v="1447418986.7"/>
    <x v="0"/>
    <s v="PORT04"/>
    <s v="V444_0"/>
    <n v="2"/>
    <s v="DTP"/>
    <n v="5"/>
    <n v="0"/>
    <s v="V55555555_7"/>
    <x v="36"/>
    <x v="1"/>
    <s v="PORT09"/>
    <n v="10237"/>
    <n v="23.58849844200639"/>
  </r>
  <r>
    <n v="1447300168.7"/>
    <x v="0"/>
    <s v="PORT04"/>
    <s v="V444_0"/>
    <n v="2"/>
    <s v="DTP"/>
    <n v="5"/>
    <n v="0"/>
    <s v="V55555555_7"/>
    <x v="36"/>
    <x v="1"/>
    <s v="PORT09"/>
    <n v="10310"/>
    <n v="25.58849844200639"/>
  </r>
  <r>
    <n v="1447421268.7"/>
    <x v="0"/>
    <s v="PORT04"/>
    <s v="V444_0"/>
    <n v="2"/>
    <s v="DTP"/>
    <n v="5"/>
    <n v="0"/>
    <s v="V55555555_7"/>
    <x v="36"/>
    <x v="1"/>
    <s v="PORT09"/>
    <n v="12315"/>
    <n v="29.306198130407669"/>
  </r>
  <r>
    <n v="1447171209.7"/>
    <x v="0"/>
    <s v="PORT04"/>
    <s v="V444_0"/>
    <n v="2"/>
    <s v="DTP"/>
    <n v="5"/>
    <n v="0"/>
    <s v="V55555555_7"/>
    <x v="384"/>
    <x v="1"/>
    <s v="PORT09"/>
    <n v="331"/>
    <n v="6.5979502904130405E-2"/>
  </r>
  <r>
    <n v="1447236959.7"/>
    <x v="0"/>
    <s v="PORT04"/>
    <s v="V444_0"/>
    <n v="2"/>
    <s v="DTP"/>
    <n v="5"/>
    <n v="0"/>
    <s v="V55555555_7"/>
    <x v="384"/>
    <x v="1"/>
    <s v="PORT09"/>
    <n v="268"/>
    <n v="0.13195900580826081"/>
  </r>
  <r>
    <n v="1447171206.7"/>
    <x v="0"/>
    <s v="PORT04"/>
    <s v="V444_0"/>
    <n v="2"/>
    <s v="DTP"/>
    <n v="5"/>
    <n v="0"/>
    <s v="V55555555_7"/>
    <x v="384"/>
    <x v="1"/>
    <s v="PORT09"/>
    <n v="334"/>
    <n v="6.5979502904130405E-2"/>
  </r>
  <r>
    <n v="1447171208.7"/>
    <x v="0"/>
    <s v="PORT04"/>
    <s v="V444_0"/>
    <n v="2"/>
    <s v="DTP"/>
    <n v="5"/>
    <n v="0"/>
    <s v="V55555555_7"/>
    <x v="384"/>
    <x v="1"/>
    <s v="PORT09"/>
    <n v="243"/>
    <n v="6.5979502904130405E-2"/>
  </r>
  <r>
    <n v="1447236958.7"/>
    <x v="0"/>
    <s v="PORT04"/>
    <s v="V444_0"/>
    <n v="2"/>
    <s v="DTP"/>
    <n v="5"/>
    <n v="0"/>
    <s v="V55555555_7"/>
    <x v="384"/>
    <x v="1"/>
    <s v="PORT09"/>
    <n v="319"/>
    <n v="0.13195900580826081"/>
  </r>
  <r>
    <n v="1447171207.7"/>
    <x v="0"/>
    <s v="PORT04"/>
    <s v="V444_0"/>
    <n v="2"/>
    <s v="DTP"/>
    <n v="5"/>
    <n v="0"/>
    <s v="V55555555_7"/>
    <x v="384"/>
    <x v="1"/>
    <s v="PORT09"/>
    <n v="241"/>
    <n v="6.5979502904130405E-2"/>
  </r>
  <r>
    <n v="1447236957.7"/>
    <x v="0"/>
    <s v="PORT04"/>
    <s v="V444_0"/>
    <n v="2"/>
    <s v="DTP"/>
    <n v="5"/>
    <n v="0"/>
    <s v="V55555555_7"/>
    <x v="384"/>
    <x v="1"/>
    <s v="PORT09"/>
    <n v="257"/>
    <n v="0.13195900580826081"/>
  </r>
  <r>
    <n v="1447171205.7"/>
    <x v="0"/>
    <s v="PORT04"/>
    <s v="V444_0"/>
    <n v="2"/>
    <s v="DTP"/>
    <n v="5"/>
    <n v="0"/>
    <s v="V55555555_7"/>
    <x v="384"/>
    <x v="1"/>
    <s v="PORT09"/>
    <n v="250"/>
    <n v="6.5979502904130405E-2"/>
  </r>
  <r>
    <n v="1447236961.7"/>
    <x v="0"/>
    <s v="PORT04"/>
    <s v="V444_0"/>
    <n v="2"/>
    <s v="DTP"/>
    <n v="5"/>
    <n v="0"/>
    <s v="V55555555_7"/>
    <x v="384"/>
    <x v="1"/>
    <s v="PORT09"/>
    <n v="305"/>
    <n v="0.13195900580826081"/>
  </r>
  <r>
    <n v="1447236960.7"/>
    <x v="0"/>
    <s v="PORT04"/>
    <s v="V444_0"/>
    <n v="2"/>
    <s v="DTP"/>
    <n v="5"/>
    <n v="0"/>
    <s v="V55555555_7"/>
    <x v="384"/>
    <x v="1"/>
    <s v="PORT09"/>
    <n v="255"/>
    <n v="0.13195900580826081"/>
  </r>
  <r>
    <n v="1447146772.7"/>
    <x v="0"/>
    <s v="PORT04"/>
    <s v="V444_0"/>
    <n v="2"/>
    <s v="DTP"/>
    <n v="5"/>
    <n v="0"/>
    <s v="V55555555_7"/>
    <x v="406"/>
    <x v="1"/>
    <s v="PORT09"/>
    <n v="253"/>
    <n v="1.1368000000000003"/>
  </r>
  <r>
    <n v="1447265563.7"/>
    <x v="0"/>
    <s v="PORT04"/>
    <s v="V444_0"/>
    <n v="2"/>
    <s v="DTP"/>
    <n v="5"/>
    <n v="0"/>
    <s v="V55555555_7"/>
    <x v="406"/>
    <x v="1"/>
    <s v="PORT09"/>
    <n v="250"/>
    <n v="0.32480000000000009"/>
  </r>
  <r>
    <n v="1447227034.7"/>
    <x v="0"/>
    <s v="PORT04"/>
    <s v="V444_0"/>
    <n v="2"/>
    <s v="DTP"/>
    <n v="5"/>
    <n v="0"/>
    <s v="V55555555_7"/>
    <x v="406"/>
    <x v="1"/>
    <s v="PORT09"/>
    <n v="263"/>
    <n v="0.32480000000000009"/>
  </r>
  <r>
    <n v="1447241399.7"/>
    <x v="0"/>
    <s v="PORT04"/>
    <s v="V444_0"/>
    <n v="2"/>
    <s v="DTP"/>
    <n v="5"/>
    <n v="0"/>
    <s v="V55555555_7"/>
    <x v="406"/>
    <x v="1"/>
    <s v="PORT09"/>
    <n v="325"/>
    <n v="0.32480000000000009"/>
  </r>
  <r>
    <n v="1447164294.7"/>
    <x v="0"/>
    <s v="PORT04"/>
    <s v="V444_0"/>
    <n v="2"/>
    <s v="DTP"/>
    <n v="5"/>
    <n v="0"/>
    <s v="V55555555_7"/>
    <x v="406"/>
    <x v="1"/>
    <s v="PORT09"/>
    <n v="300"/>
    <n v="0.32480000000000009"/>
  </r>
  <r>
    <n v="1447281318.7"/>
    <x v="0"/>
    <s v="PORT04"/>
    <s v="V444_0"/>
    <n v="2"/>
    <s v="DTP"/>
    <n v="5"/>
    <n v="0"/>
    <s v="V55555555_7"/>
    <x v="406"/>
    <x v="1"/>
    <s v="PORT09"/>
    <n v="289"/>
    <n v="0.64960000000000018"/>
  </r>
  <r>
    <n v="1447227035.7"/>
    <x v="0"/>
    <s v="PORT04"/>
    <s v="V444_0"/>
    <n v="2"/>
    <s v="DTP"/>
    <n v="5"/>
    <n v="0"/>
    <s v="V55555555_7"/>
    <x v="406"/>
    <x v="1"/>
    <s v="PORT09"/>
    <n v="309"/>
    <n v="0.81200000000000028"/>
  </r>
  <r>
    <n v="1447200583.7"/>
    <x v="0"/>
    <s v="PORT04"/>
    <s v="V444_0"/>
    <n v="2"/>
    <s v="DTP"/>
    <n v="5"/>
    <n v="0"/>
    <s v="V55555555_7"/>
    <x v="655"/>
    <x v="1"/>
    <s v="PORT09"/>
    <n v="342"/>
    <n v="4.72"/>
  </r>
  <r>
    <n v="1447200632.7"/>
    <x v="0"/>
    <s v="PORT04"/>
    <s v="V444_0"/>
    <n v="2"/>
    <s v="DTP"/>
    <n v="5"/>
    <n v="0"/>
    <s v="V55555555_7"/>
    <x v="656"/>
    <x v="1"/>
    <s v="PORT09"/>
    <n v="319"/>
    <n v="0.29537081977922136"/>
  </r>
  <r>
    <n v="1447200617.7"/>
    <x v="0"/>
    <s v="PORT04"/>
    <s v="V444_0"/>
    <n v="2"/>
    <s v="DTP"/>
    <n v="5"/>
    <n v="0"/>
    <s v="V55555555_7"/>
    <x v="656"/>
    <x v="1"/>
    <s v="PORT09"/>
    <n v="257"/>
    <n v="1.7722249186753283"/>
  </r>
  <r>
    <n v="1447200626.7"/>
    <x v="0"/>
    <s v="PORT04"/>
    <s v="V444_0"/>
    <n v="2"/>
    <s v="DTP"/>
    <n v="5"/>
    <n v="0"/>
    <s v="V55555555_7"/>
    <x v="655"/>
    <x v="1"/>
    <s v="PORT09"/>
    <n v="296"/>
    <n v="5.8"/>
  </r>
  <r>
    <n v="1447200355.7"/>
    <x v="0"/>
    <s v="PORT04"/>
    <s v="V444_0"/>
    <n v="2"/>
    <s v="DTP"/>
    <n v="5"/>
    <n v="0"/>
    <s v="V55555555_7"/>
    <x v="130"/>
    <x v="1"/>
    <s v="PORT09"/>
    <n v="290"/>
    <n v="1.13345385089726"/>
  </r>
  <r>
    <n v="1447200578.7"/>
    <x v="0"/>
    <s v="PORT04"/>
    <s v="V444_0"/>
    <n v="2"/>
    <s v="DTP"/>
    <n v="5"/>
    <n v="0"/>
    <s v="V55555555_7"/>
    <x v="130"/>
    <x v="1"/>
    <s v="PORT09"/>
    <n v="273"/>
    <n v="3.4003615526917801"/>
  </r>
  <r>
    <n v="1447200577.7"/>
    <x v="0"/>
    <s v="PORT04"/>
    <s v="V444_0"/>
    <n v="2"/>
    <s v="DTP"/>
    <n v="5"/>
    <n v="0"/>
    <s v="V55555555_7"/>
    <x v="130"/>
    <x v="1"/>
    <s v="PORT09"/>
    <n v="342"/>
    <n v="7.14"/>
  </r>
  <r>
    <n v="1447164387.7"/>
    <x v="0"/>
    <s v="PORT04"/>
    <s v="V444_0"/>
    <n v="2"/>
    <s v="DTP"/>
    <n v="5"/>
    <n v="0"/>
    <s v="V55555555_7"/>
    <x v="406"/>
    <x v="1"/>
    <s v="PORT09"/>
    <n v="337"/>
    <n v="6.9"/>
  </r>
  <r>
    <n v="1447200539.7"/>
    <x v="0"/>
    <s v="PORT04"/>
    <s v="V444_0"/>
    <n v="2"/>
    <s v="DTP"/>
    <n v="5"/>
    <n v="0"/>
    <s v="V55555555_7"/>
    <x v="406"/>
    <x v="1"/>
    <s v="PORT09"/>
    <n v="373"/>
    <n v="6.88"/>
  </r>
  <r>
    <n v="1447164388.7"/>
    <x v="0"/>
    <s v="PORT04"/>
    <s v="V444_0"/>
    <n v="2"/>
    <s v="DTP"/>
    <n v="5"/>
    <n v="0"/>
    <s v="V55555555_7"/>
    <x v="406"/>
    <x v="1"/>
    <s v="PORT09"/>
    <n v="356"/>
    <n v="13.56"/>
  </r>
  <r>
    <n v="1447265577.7"/>
    <x v="0"/>
    <s v="PORT04"/>
    <s v="V444_0"/>
    <n v="2"/>
    <s v="DTP"/>
    <n v="5"/>
    <n v="0"/>
    <s v="V55555555_7"/>
    <x v="38"/>
    <x v="1"/>
    <s v="PORT09"/>
    <n v="1088"/>
    <n v="3.4817178038761125"/>
  </r>
  <r>
    <n v="1447418348.7"/>
    <x v="0"/>
    <s v="PORT04"/>
    <s v="V444_0"/>
    <n v="2"/>
    <s v="DTP"/>
    <n v="5"/>
    <n v="0"/>
    <s v="V55555555_7"/>
    <x v="657"/>
    <x v="1"/>
    <s v="PORT09"/>
    <n v="397"/>
    <n v="4.8600000000000003"/>
  </r>
  <r>
    <n v="1447418341.7"/>
    <x v="0"/>
    <s v="PORT04"/>
    <s v="V444_0"/>
    <n v="2"/>
    <s v="DTP"/>
    <n v="5"/>
    <n v="0"/>
    <s v="V55555555_7"/>
    <x v="657"/>
    <x v="1"/>
    <s v="PORT09"/>
    <n v="476"/>
    <n v="4.84"/>
  </r>
  <r>
    <n v="1447178950.7"/>
    <x v="0"/>
    <s v="PORT04"/>
    <s v="V444_0"/>
    <n v="2"/>
    <s v="DTP"/>
    <n v="5"/>
    <n v="0"/>
    <s v="V55555555_7"/>
    <x v="657"/>
    <x v="1"/>
    <s v="PORT09"/>
    <n v="553"/>
    <n v="8.98"/>
  </r>
  <r>
    <n v="1447221899.7"/>
    <x v="0"/>
    <s v="PORT04"/>
    <s v="V444_0"/>
    <n v="2"/>
    <s v="DTP"/>
    <n v="5"/>
    <n v="0"/>
    <s v="V55555555_7"/>
    <x v="390"/>
    <x v="1"/>
    <s v="PORT09"/>
    <n v="406"/>
    <n v="0.56934373216663492"/>
  </r>
  <r>
    <n v="1447164384.7"/>
    <x v="0"/>
    <s v="PORT04"/>
    <s v="V444_0"/>
    <n v="2"/>
    <s v="DTP"/>
    <n v="5"/>
    <n v="0"/>
    <s v="V55555555_7"/>
    <x v="639"/>
    <x v="1"/>
    <s v="PORT09"/>
    <n v="337"/>
    <n v="7.0792410082129706E-2"/>
  </r>
  <r>
    <n v="1447421277.7"/>
    <x v="0"/>
    <s v="PORT04"/>
    <s v="V444_0"/>
    <n v="2"/>
    <s v="DTP"/>
    <n v="5"/>
    <n v="0"/>
    <s v="V55555555_7"/>
    <x v="48"/>
    <x v="1"/>
    <s v="PORT09"/>
    <n v="1166"/>
    <n v="2.8128063910000005"/>
  </r>
  <r>
    <n v="1447204404.7"/>
    <x v="0"/>
    <s v="PORT04"/>
    <s v="V444_0"/>
    <n v="2"/>
    <s v="DTP"/>
    <n v="5"/>
    <n v="0"/>
    <s v="V55555555_7"/>
    <x v="189"/>
    <x v="1"/>
    <s v="PORT09"/>
    <n v="3844"/>
    <n v="11.095600176002277"/>
  </r>
  <r>
    <n v="1447201210.7"/>
    <x v="0"/>
    <s v="PORT04"/>
    <s v="V444_0"/>
    <n v="2"/>
    <s v="DTP"/>
    <n v="5"/>
    <n v="0"/>
    <s v="V55555555_7"/>
    <x v="189"/>
    <x v="1"/>
    <s v="PORT09"/>
    <n v="2117"/>
    <n v="5.0478000880011384"/>
  </r>
  <r>
    <n v="1447224452.7"/>
    <x v="0"/>
    <s v="PORT04"/>
    <s v="V444_0"/>
    <n v="2"/>
    <s v="DTP"/>
    <n v="5"/>
    <n v="0"/>
    <s v="V55555555_7"/>
    <x v="189"/>
    <x v="1"/>
    <s v="PORT09"/>
    <n v="2095"/>
    <n v="5.0478000880011384"/>
  </r>
  <r>
    <n v="1447204406.7"/>
    <x v="0"/>
    <s v="PORT04"/>
    <s v="V444_0"/>
    <n v="2"/>
    <s v="DTP"/>
    <n v="5"/>
    <n v="0"/>
    <s v="V55555555_7"/>
    <x v="50"/>
    <x v="1"/>
    <s v="PORT09"/>
    <n v="24282"/>
    <n v="39.07623800337042"/>
  </r>
  <r>
    <n v="1447204405.7"/>
    <x v="0"/>
    <s v="PORT04"/>
    <s v="V444_0"/>
    <n v="2"/>
    <s v="DTP"/>
    <n v="5"/>
    <n v="0"/>
    <s v="V55555555_7"/>
    <x v="50"/>
    <x v="1"/>
    <s v="PORT09"/>
    <n v="14682"/>
    <n v="27.845742802022251"/>
  </r>
  <r>
    <n v="1447224455.7"/>
    <x v="0"/>
    <s v="PORT04"/>
    <s v="V444_0"/>
    <n v="2"/>
    <s v="DTP"/>
    <n v="5"/>
    <n v="0"/>
    <s v="V55555555_7"/>
    <x v="50"/>
    <x v="1"/>
    <s v="PORT09"/>
    <n v="33891"/>
    <n v="54.30673320471859"/>
  </r>
  <r>
    <n v="1447204376.7"/>
    <x v="0"/>
    <s v="PORT04"/>
    <s v="V444_0"/>
    <n v="2"/>
    <s v="DTP"/>
    <n v="5"/>
    <n v="0"/>
    <s v="V55555555_7"/>
    <x v="658"/>
    <x v="1"/>
    <s v="PORT09"/>
    <n v="10310"/>
    <n v="12.751406199024389"/>
  </r>
  <r>
    <n v="1447421273.7"/>
    <x v="0"/>
    <s v="PORT04"/>
    <s v="V444_0"/>
    <n v="2"/>
    <s v="DTP"/>
    <n v="5"/>
    <n v="0"/>
    <s v="V55555555_7"/>
    <x v="658"/>
    <x v="1"/>
    <s v="PORT09"/>
    <n v="7759"/>
    <n v="8.8135546492682924"/>
  </r>
  <r>
    <n v="1447418989.7"/>
    <x v="0"/>
    <s v="PORT04"/>
    <s v="V444_0"/>
    <n v="2"/>
    <s v="DTP"/>
    <n v="5"/>
    <n v="0"/>
    <s v="V55555555_7"/>
    <x v="658"/>
    <x v="1"/>
    <s v="PORT09"/>
    <n v="10304"/>
    <n v="12.751406199024389"/>
  </r>
  <r>
    <n v="1447421271.7"/>
    <x v="0"/>
    <s v="PORT04"/>
    <s v="V444_0"/>
    <n v="2"/>
    <s v="DTP"/>
    <n v="5"/>
    <n v="0"/>
    <s v="V55555555_7"/>
    <x v="658"/>
    <x v="1"/>
    <s v="PORT09"/>
    <n v="7813"/>
    <n v="8.8135546492682924"/>
  </r>
  <r>
    <n v="1447421279.7"/>
    <x v="0"/>
    <s v="PORT04"/>
    <s v="V444_0"/>
    <n v="2"/>
    <s v="DTP"/>
    <n v="5"/>
    <n v="0"/>
    <s v="V55555555_7"/>
    <x v="658"/>
    <x v="1"/>
    <s v="PORT09"/>
    <n v="5238"/>
    <n v="5.8757030995121946"/>
  </r>
  <r>
    <n v="1447313119.7"/>
    <x v="0"/>
    <s v="PORT04"/>
    <s v="V444_0"/>
    <n v="2"/>
    <s v="DTP"/>
    <n v="5"/>
    <n v="0"/>
    <s v="V55555555_7"/>
    <x v="658"/>
    <x v="1"/>
    <s v="PORT09"/>
    <n v="5333"/>
    <n v="5.8757030995121946"/>
  </r>
  <r>
    <n v="1447421282.7"/>
    <x v="0"/>
    <s v="PORT04"/>
    <s v="V444_0"/>
    <n v="2"/>
    <s v="DTP"/>
    <n v="5"/>
    <n v="0"/>
    <s v="V55555555_7"/>
    <x v="658"/>
    <x v="1"/>
    <s v="PORT09"/>
    <n v="10325"/>
    <n v="11.751406199024389"/>
  </r>
  <r>
    <n v="1447421281.7"/>
    <x v="0"/>
    <s v="PORT04"/>
    <s v="V444_0"/>
    <n v="2"/>
    <s v="DTP"/>
    <n v="5"/>
    <n v="0"/>
    <s v="V55555555_7"/>
    <x v="658"/>
    <x v="1"/>
    <s v="PORT09"/>
    <n v="5272"/>
    <n v="5.8757030995121946"/>
  </r>
  <r>
    <n v="1447313113.7"/>
    <x v="0"/>
    <s v="PORT04"/>
    <s v="V444_0"/>
    <n v="2"/>
    <s v="DTP"/>
    <n v="5"/>
    <n v="0"/>
    <s v="V55555555_7"/>
    <x v="658"/>
    <x v="1"/>
    <s v="PORT09"/>
    <n v="30235"/>
    <n v="33.254218597073169"/>
  </r>
  <r>
    <n v="1447313114.7"/>
    <x v="0"/>
    <s v="PORT04"/>
    <s v="V444_0"/>
    <n v="2"/>
    <s v="DTP"/>
    <n v="5"/>
    <n v="0"/>
    <s v="V55555555_7"/>
    <x v="658"/>
    <x v="1"/>
    <s v="PORT09"/>
    <n v="22754"/>
    <n v="24.440663947804875"/>
  </r>
  <r>
    <n v="1447224427.7"/>
    <x v="0"/>
    <s v="PORT04"/>
    <s v="V444_0"/>
    <n v="2"/>
    <s v="DTP"/>
    <n v="5"/>
    <n v="0"/>
    <s v="V55555555_7"/>
    <x v="658"/>
    <x v="1"/>
    <s v="PORT09"/>
    <n v="2750"/>
    <n v="2.9378515497560973"/>
  </r>
  <r>
    <n v="1447234625.7"/>
    <x v="0"/>
    <s v="PORT04"/>
    <s v="V444_0"/>
    <n v="3"/>
    <s v="DTP"/>
    <n v="0"/>
    <n v="0"/>
    <s v="V55555555_5"/>
    <x v="433"/>
    <x v="1"/>
    <s v="PORT09"/>
    <n v="229183"/>
    <n v="281.2"/>
  </r>
  <r>
    <n v="1447234624.7"/>
    <x v="0"/>
    <s v="PORT04"/>
    <s v="V444_0"/>
    <n v="3"/>
    <s v="DTP"/>
    <n v="0"/>
    <n v="0"/>
    <s v="V55555555_5"/>
    <x v="433"/>
    <x v="1"/>
    <s v="PORT09"/>
    <n v="561847"/>
    <n v="630.66999999999996"/>
  </r>
  <r>
    <n v="1447341216.7"/>
    <x v="0"/>
    <s v="PORT04"/>
    <s v="V444_0"/>
    <n v="3"/>
    <s v="DTP"/>
    <n v="0"/>
    <n v="0"/>
    <s v="V55555555_5"/>
    <x v="659"/>
    <x v="1"/>
    <s v="PORT09"/>
    <n v="41992"/>
    <n v="99.852901273643369"/>
  </r>
  <r>
    <n v="1447341215.7"/>
    <x v="0"/>
    <s v="PORT04"/>
    <s v="V444_0"/>
    <n v="3"/>
    <s v="DTP"/>
    <n v="0"/>
    <n v="0"/>
    <s v="V55555555_5"/>
    <x v="659"/>
    <x v="1"/>
    <s v="PORT09"/>
    <n v="498"/>
    <n v="0.65552356217624919"/>
  </r>
  <r>
    <n v="1447213013.7"/>
    <x v="0"/>
    <s v="PORT04"/>
    <s v="V444_0"/>
    <n v="3"/>
    <s v="DTP"/>
    <n v="0"/>
    <n v="0"/>
    <s v="V55555555_5"/>
    <x v="659"/>
    <x v="1"/>
    <s v="PORT09"/>
    <n v="1591"/>
    <n v="3.4107710344482967"/>
  </r>
  <r>
    <n v="1447341214.7"/>
    <x v="0"/>
    <s v="PORT04"/>
    <s v="V444_0"/>
    <n v="3"/>
    <s v="DTP"/>
    <n v="0"/>
    <n v="0"/>
    <s v="V55555555_5"/>
    <x v="659"/>
    <x v="1"/>
    <s v="PORT09"/>
    <n v="1682"/>
    <n v="3.454301895999063"/>
  </r>
  <r>
    <n v="1447212021.7"/>
    <x v="0"/>
    <s v="PORT04"/>
    <s v="V444_0"/>
    <n v="3"/>
    <s v="DTP"/>
    <n v="0"/>
    <n v="0"/>
    <s v="V55555555_5"/>
    <x v="660"/>
    <x v="1"/>
    <s v="PORT09"/>
    <n v="121278"/>
    <n v="204.22642838741072"/>
  </r>
  <r>
    <n v="1447341162.7"/>
    <x v="0"/>
    <s v="PORT04"/>
    <s v="V444_0"/>
    <n v="3"/>
    <s v="DTP"/>
    <n v="0"/>
    <n v="0"/>
    <s v="V55555555_5"/>
    <x v="660"/>
    <x v="1"/>
    <s v="PORT09"/>
    <n v="23111"/>
    <n v="39.166466100845867"/>
  </r>
  <r>
    <n v="1447299256.7"/>
    <x v="0"/>
    <s v="PORT04"/>
    <s v="V444_0"/>
    <n v="3"/>
    <s v="DTP"/>
    <n v="0"/>
    <n v="0"/>
    <s v="V55555555_5"/>
    <x v="440"/>
    <x v="1"/>
    <s v="PORT09"/>
    <n v="384637"/>
    <n v="558.4510063296143"/>
  </r>
  <r>
    <n v="1447212023.7"/>
    <x v="0"/>
    <s v="PORT04"/>
    <s v="V444_0"/>
    <n v="3"/>
    <s v="DTP"/>
    <n v="0"/>
    <n v="0"/>
    <s v="V55555555_5"/>
    <x v="440"/>
    <x v="1"/>
    <s v="PORT09"/>
    <n v="46986"/>
    <n v="72.304287075825528"/>
  </r>
  <r>
    <n v="1447299262.7"/>
    <x v="0"/>
    <s v="PORT04"/>
    <s v="V444_0"/>
    <n v="3"/>
    <s v="DTP"/>
    <n v="0"/>
    <n v="0"/>
    <s v="V55555555_5"/>
    <x v="440"/>
    <x v="1"/>
    <s v="PORT09"/>
    <n v="5523"/>
    <n v="7.3799159398594307"/>
  </r>
  <r>
    <n v="1447299255.7"/>
    <x v="0"/>
    <s v="PORT04"/>
    <s v="V444_0"/>
    <n v="3"/>
    <s v="DTP"/>
    <n v="0"/>
    <n v="0"/>
    <s v="V55555555_5"/>
    <x v="440"/>
    <x v="1"/>
    <s v="PORT09"/>
    <n v="7500"/>
    <n v="9.286467448480991"/>
  </r>
  <r>
    <n v="1447233207.7"/>
    <x v="0"/>
    <s v="PORT04"/>
    <s v="V444_0"/>
    <n v="3"/>
    <s v="DTP"/>
    <n v="0"/>
    <n v="0"/>
    <s v="V55555555_5"/>
    <x v="440"/>
    <x v="1"/>
    <s v="PORT09"/>
    <n v="192269"/>
    <n v="297.5"/>
  </r>
  <r>
    <n v="1447158864.7"/>
    <x v="0"/>
    <s v="PORT04"/>
    <s v="V444_0"/>
    <n v="3"/>
    <s v="DTP"/>
    <n v="0"/>
    <n v="0"/>
    <s v="V55555555_5"/>
    <x v="440"/>
    <x v="1"/>
    <s v="PORT09"/>
    <n v="66087"/>
    <n v="87.5"/>
  </r>
  <r>
    <n v="1447294981.7"/>
    <x v="0"/>
    <s v="PORT04"/>
    <s v="V444_0"/>
    <n v="3"/>
    <s v="DTP"/>
    <n v="0"/>
    <n v="0"/>
    <s v="V55555555_5"/>
    <x v="660"/>
    <x v="1"/>
    <s v="PORT09"/>
    <n v="24533"/>
    <n v="30.999999999999996"/>
  </r>
  <r>
    <n v="1447233205.7"/>
    <x v="0"/>
    <s v="PORT04"/>
    <s v="V444_0"/>
    <n v="3"/>
    <s v="DTP"/>
    <n v="0"/>
    <n v="0"/>
    <s v="V55555555_5"/>
    <x v="440"/>
    <x v="1"/>
    <s v="PORT09"/>
    <n v="167075"/>
    <n v="201"/>
  </r>
  <r>
    <n v="1447299261.7"/>
    <x v="0"/>
    <s v="PORT04"/>
    <s v="V444_0"/>
    <n v="3"/>
    <s v="DTP"/>
    <n v="0"/>
    <n v="0"/>
    <s v="V55555555_5"/>
    <x v="440"/>
    <x v="1"/>
    <s v="PORT09"/>
    <n v="251922"/>
    <n v="302"/>
  </r>
  <r>
    <n v="1447389568.7"/>
    <x v="0"/>
    <s v="PORT04"/>
    <s v="V444_0"/>
    <n v="3"/>
    <s v="DTP"/>
    <n v="0"/>
    <n v="0"/>
    <s v="V55555555_5"/>
    <x v="440"/>
    <x v="1"/>
    <s v="PORT09"/>
    <n v="295606"/>
    <n v="340"/>
  </r>
  <r>
    <n v="1447233204.7"/>
    <x v="0"/>
    <s v="PORT04"/>
    <s v="V444_0"/>
    <n v="3"/>
    <s v="DTP"/>
    <n v="0"/>
    <n v="0"/>
    <s v="V55555555_5"/>
    <x v="440"/>
    <x v="1"/>
    <s v="PORT09"/>
    <n v="274601"/>
    <n v="363.5"/>
  </r>
  <r>
    <n v="1447232894.7"/>
    <x v="0"/>
    <s v="PORT04"/>
    <s v="V444_0"/>
    <n v="3"/>
    <s v="DTP"/>
    <n v="0"/>
    <n v="0"/>
    <s v="V55555555_5"/>
    <x v="660"/>
    <x v="1"/>
    <s v="PORT09"/>
    <n v="209937"/>
    <n v="240"/>
  </r>
  <r>
    <n v="1447305800.7"/>
    <x v="0"/>
    <s v="PORT04"/>
    <s v="V444_0"/>
    <n v="3"/>
    <s v="DTP"/>
    <n v="0"/>
    <n v="0"/>
    <s v="V55555555_5"/>
    <x v="440"/>
    <x v="1"/>
    <s v="PORT09"/>
    <n v="55239"/>
    <n v="67"/>
  </r>
  <r>
    <n v="1447389545.7"/>
    <x v="0"/>
    <s v="PORT04"/>
    <s v="V444_0"/>
    <n v="3"/>
    <s v="DTP"/>
    <n v="0"/>
    <n v="0"/>
    <s v="V55555555_5"/>
    <x v="660"/>
    <x v="1"/>
    <s v="PORT09"/>
    <n v="116263"/>
    <n v="127"/>
  </r>
  <r>
    <n v="1447166065.7"/>
    <x v="0"/>
    <s v="PORT04"/>
    <s v="V444_0"/>
    <n v="3"/>
    <s v="DTP"/>
    <n v="0"/>
    <n v="0"/>
    <s v="V55555555_5"/>
    <x v="660"/>
    <x v="1"/>
    <s v="PORT09"/>
    <n v="65565"/>
    <n v="77"/>
  </r>
  <r>
    <n v="1447166079.7"/>
    <x v="0"/>
    <s v="PORT04"/>
    <s v="V444_0"/>
    <n v="3"/>
    <s v="DTP"/>
    <n v="0"/>
    <n v="0"/>
    <s v="V55555555_5"/>
    <x v="440"/>
    <x v="1"/>
    <s v="PORT09"/>
    <n v="469247"/>
    <n v="552"/>
  </r>
  <r>
    <n v="1447212022.7"/>
    <x v="0"/>
    <s v="PORT04"/>
    <s v="V444_0"/>
    <n v="3"/>
    <s v="DTP"/>
    <n v="0"/>
    <n v="0"/>
    <s v="V55555555_5"/>
    <x v="439"/>
    <x v="1"/>
    <s v="PORT09"/>
    <n v="31977"/>
    <n v="34.520000000000003"/>
  </r>
  <r>
    <n v="1447395127.7"/>
    <x v="0"/>
    <s v="PORT04"/>
    <s v="V444_0"/>
    <n v="3"/>
    <s v="DTP"/>
    <n v="0"/>
    <n v="0"/>
    <s v="V55555555_5"/>
    <x v="440"/>
    <x v="1"/>
    <s v="PORT09"/>
    <n v="436703"/>
    <n v="439.49999999999994"/>
  </r>
  <r>
    <n v="1447233203.7"/>
    <x v="0"/>
    <s v="PORT04"/>
    <s v="V444_0"/>
    <n v="3"/>
    <s v="DTP"/>
    <n v="0"/>
    <n v="0"/>
    <s v="V55555555_5"/>
    <x v="440"/>
    <x v="1"/>
    <s v="PORT09"/>
    <n v="454079"/>
    <n v="448.5"/>
  </r>
  <r>
    <n v="1447233206.7"/>
    <x v="0"/>
    <s v="PORT04"/>
    <s v="V444_0"/>
    <n v="3"/>
    <s v="DTP"/>
    <n v="0"/>
    <n v="0"/>
    <s v="V55555555_5"/>
    <x v="440"/>
    <x v="1"/>
    <s v="PORT09"/>
    <n v="109272"/>
    <n v="98.000000000000014"/>
  </r>
  <r>
    <n v="1447350147.7"/>
    <x v="0"/>
    <s v="PORT04"/>
    <s v="V444_0"/>
    <n v="2"/>
    <s v="DTD"/>
    <n v="0"/>
    <n v="0"/>
    <s v="V555555_40"/>
    <x v="129"/>
    <x v="1"/>
    <s v="PORT09"/>
    <n v="1113"/>
    <n v="59.56664168246548"/>
  </r>
  <r>
    <n v="1447194416.7"/>
    <x v="0"/>
    <s v="PORT04"/>
    <s v="V444_0"/>
    <n v="2"/>
    <s v="DTD"/>
    <n v="0"/>
    <n v="0"/>
    <s v="V555555_40"/>
    <x v="129"/>
    <x v="1"/>
    <s v="PORT09"/>
    <n v="2643"/>
    <n v="165.78"/>
  </r>
  <r>
    <n v="1447194417.7"/>
    <x v="0"/>
    <s v="PORT04"/>
    <s v="V444_0"/>
    <n v="2"/>
    <s v="DTD"/>
    <n v="0"/>
    <n v="0"/>
    <s v="V555555_40"/>
    <x v="129"/>
    <x v="1"/>
    <s v="PORT09"/>
    <n v="1679"/>
    <n v="95.88"/>
  </r>
  <r>
    <n v="1447157754.7"/>
    <x v="0"/>
    <s v="PORT04"/>
    <s v="V444_0"/>
    <n v="2"/>
    <s v="DTD"/>
    <n v="0"/>
    <n v="0"/>
    <s v="V555555_40"/>
    <x v="129"/>
    <x v="1"/>
    <s v="PORT09"/>
    <n v="2772"/>
    <n v="193"/>
  </r>
  <r>
    <n v="1447157792.7"/>
    <x v="0"/>
    <s v="PORT04"/>
    <s v="V444_0"/>
    <n v="2"/>
    <s v="DTD"/>
    <n v="0"/>
    <n v="0"/>
    <s v="V555555_40"/>
    <x v="129"/>
    <x v="1"/>
    <s v="PORT09"/>
    <n v="4865"/>
    <n v="305.26"/>
  </r>
  <r>
    <n v="1447301635.7"/>
    <x v="0"/>
    <s v="PORT04"/>
    <s v="V444_0"/>
    <n v="2"/>
    <s v="DTD"/>
    <n v="0"/>
    <n v="0"/>
    <s v="V555_41"/>
    <x v="607"/>
    <x v="1"/>
    <s v="PORT09"/>
    <n v="16810"/>
    <n v="4.4871179533143426"/>
  </r>
  <r>
    <n v="1447171723.7"/>
    <x v="0"/>
    <s v="PORT04"/>
    <s v="V444_0"/>
    <n v="2"/>
    <s v="DTD"/>
    <n v="0"/>
    <n v="0"/>
    <s v="V555_41"/>
    <x v="607"/>
    <x v="1"/>
    <s v="PORT09"/>
    <n v="16736"/>
    <n v="4.4871179533143426"/>
  </r>
  <r>
    <n v="1447310537.7"/>
    <x v="0"/>
    <s v="PORT04"/>
    <s v="V444_0"/>
    <n v="2"/>
    <s v="DTD"/>
    <n v="0"/>
    <n v="0"/>
    <s v="V555_41"/>
    <x v="607"/>
    <x v="1"/>
    <s v="PORT09"/>
    <n v="16823"/>
    <n v="4.4871179533143426"/>
  </r>
  <r>
    <n v="1447389200.7"/>
    <x v="0"/>
    <s v="PORT04"/>
    <s v="V444_0"/>
    <n v="2"/>
    <s v="DTD"/>
    <n v="0"/>
    <n v="0"/>
    <s v="V555_41"/>
    <x v="607"/>
    <x v="1"/>
    <s v="PORT09"/>
    <n v="16747"/>
    <n v="4.4871179533143426"/>
  </r>
  <r>
    <n v="1447346634.7"/>
    <x v="0"/>
    <s v="PORT04"/>
    <s v="V444_0"/>
    <n v="2"/>
    <s v="DTD"/>
    <n v="0"/>
    <n v="0"/>
    <s v="V555_41"/>
    <x v="607"/>
    <x v="1"/>
    <s v="PORT09"/>
    <n v="16813"/>
    <n v="4.4871179533143426"/>
  </r>
  <r>
    <n v="1447368007.7"/>
    <x v="0"/>
    <s v="PORT04"/>
    <s v="V444_0"/>
    <n v="2"/>
    <s v="DTD"/>
    <n v="0"/>
    <n v="0"/>
    <s v="V555_41"/>
    <x v="607"/>
    <x v="1"/>
    <s v="PORT09"/>
    <n v="22243"/>
    <n v="5.9828239377524568"/>
  </r>
  <r>
    <n v="1447231175.7"/>
    <x v="0"/>
    <s v="PORT04"/>
    <s v="V444_0"/>
    <n v="2"/>
    <s v="DTD"/>
    <n v="0"/>
    <n v="0"/>
    <s v="V555_41"/>
    <x v="607"/>
    <x v="1"/>
    <s v="PORT09"/>
    <n v="16828"/>
    <n v="4.4871179533143426"/>
  </r>
  <r>
    <n v="1447213295.7"/>
    <x v="0"/>
    <s v="PORT04"/>
    <s v="V444_0"/>
    <n v="2"/>
    <s v="DTD"/>
    <n v="0"/>
    <n v="0"/>
    <s v="V555_41"/>
    <x v="607"/>
    <x v="1"/>
    <s v="PORT09"/>
    <n v="22257"/>
    <n v="5.9828239377524568"/>
  </r>
  <r>
    <n v="1447171722.7"/>
    <x v="0"/>
    <s v="PORT04"/>
    <s v="V444_0"/>
    <n v="2"/>
    <s v="DTD"/>
    <n v="0"/>
    <n v="0"/>
    <s v="V555_41"/>
    <x v="607"/>
    <x v="1"/>
    <s v="PORT09"/>
    <n v="22265"/>
    <n v="5.9828239377524568"/>
  </r>
  <r>
    <n v="1447344869.7"/>
    <x v="0"/>
    <s v="PORT04"/>
    <s v="V444_0"/>
    <n v="2"/>
    <s v="DTD"/>
    <n v="0"/>
    <n v="0"/>
    <s v="V555_41"/>
    <x v="607"/>
    <x v="1"/>
    <s v="PORT09"/>
    <n v="22319"/>
    <n v="5.9828239377524568"/>
  </r>
  <r>
    <n v="1447189559.7"/>
    <x v="0"/>
    <s v="PORT04"/>
    <s v="V444_0"/>
    <n v="2"/>
    <s v="DTD"/>
    <n v="0"/>
    <n v="0"/>
    <s v="V555_41"/>
    <x v="607"/>
    <x v="1"/>
    <s v="PORT09"/>
    <n v="11266"/>
    <n v="2.9914119688762284"/>
  </r>
  <r>
    <n v="1447286310.7"/>
    <x v="0"/>
    <s v="PORT04"/>
    <s v="V444_0"/>
    <n v="3"/>
    <s v="DTD"/>
    <n v="0"/>
    <n v="0"/>
    <s v="V555555555555555555_42"/>
    <x v="442"/>
    <x v="1"/>
    <s v="PORT09"/>
    <n v="30284"/>
    <n v="19.191395199392584"/>
  </r>
  <r>
    <n v="1447380780.7"/>
    <x v="0"/>
    <s v="PORT04"/>
    <s v="V444_0"/>
    <n v="3"/>
    <s v="DTD"/>
    <n v="0"/>
    <n v="0"/>
    <s v="V555555555555555555_42"/>
    <x v="442"/>
    <x v="1"/>
    <s v="PORT09"/>
    <n v="15325"/>
    <n v="9.5956975996962921"/>
  </r>
  <r>
    <n v="1447196598.7"/>
    <x v="0"/>
    <s v="PORT04"/>
    <s v="V444_0"/>
    <n v="3"/>
    <s v="DTD"/>
    <n v="0"/>
    <n v="0"/>
    <s v="V555555555555555555_42"/>
    <x v="442"/>
    <x v="1"/>
    <s v="PORT09"/>
    <n v="3321"/>
    <n v="1.9191395199392582"/>
  </r>
  <r>
    <n v="1447275576.7"/>
    <x v="0"/>
    <s v="PORT04"/>
    <s v="V444_0"/>
    <n v="3"/>
    <s v="DTD"/>
    <n v="0"/>
    <n v="0"/>
    <s v="V555555555555555555_42"/>
    <x v="442"/>
    <x v="1"/>
    <s v="PORT09"/>
    <n v="6319"/>
    <n v="3.8382790398785165"/>
  </r>
  <r>
    <n v="1447297873.7"/>
    <x v="0"/>
    <s v="PORT04"/>
    <s v="V444_0"/>
    <n v="3"/>
    <s v="DTD"/>
    <n v="0"/>
    <n v="0"/>
    <s v="V555555555555555555_42"/>
    <x v="442"/>
    <x v="1"/>
    <s v="PORT09"/>
    <n v="15248"/>
    <n v="9.5956975996962921"/>
  </r>
  <r>
    <n v="1447175687.7"/>
    <x v="0"/>
    <s v="PORT04"/>
    <s v="V444_0"/>
    <n v="3"/>
    <s v="DTD"/>
    <n v="0"/>
    <n v="0"/>
    <s v="V555555555555555555_42"/>
    <x v="442"/>
    <x v="1"/>
    <s v="PORT09"/>
    <n v="12280"/>
    <n v="7.676558079757033"/>
  </r>
  <r>
    <n v="1447353607.7"/>
    <x v="0"/>
    <s v="PORT04"/>
    <s v="V444_0"/>
    <n v="3"/>
    <s v="DTD"/>
    <n v="0"/>
    <n v="0"/>
    <s v="V555555555555555555_42"/>
    <x v="442"/>
    <x v="1"/>
    <s v="PORT09"/>
    <n v="12244"/>
    <n v="7.676558079757033"/>
  </r>
  <r>
    <n v="1447175689.7"/>
    <x v="0"/>
    <s v="PORT04"/>
    <s v="V444_0"/>
    <n v="3"/>
    <s v="DTD"/>
    <n v="0"/>
    <n v="0"/>
    <s v="V555555555555555555_42"/>
    <x v="442"/>
    <x v="1"/>
    <s v="PORT09"/>
    <n v="15331"/>
    <n v="9.5956975996962921"/>
  </r>
  <r>
    <n v="1447153212.7"/>
    <x v="0"/>
    <s v="PORT04"/>
    <s v="V444_0"/>
    <n v="3"/>
    <s v="DTD"/>
    <n v="0"/>
    <n v="0"/>
    <s v="V555555555555555555_42"/>
    <x v="442"/>
    <x v="1"/>
    <s v="PORT09"/>
    <n v="33235"/>
    <n v="22.110534719331842"/>
  </r>
  <r>
    <n v="1447175688.7"/>
    <x v="0"/>
    <s v="PORT04"/>
    <s v="V444_0"/>
    <n v="3"/>
    <s v="DTD"/>
    <n v="0"/>
    <n v="0"/>
    <s v="V555555555555555555_42"/>
    <x v="442"/>
    <x v="1"/>
    <s v="PORT09"/>
    <n v="15269"/>
    <n v="9.5956975996962921"/>
  </r>
  <r>
    <n v="1447311687.7"/>
    <x v="0"/>
    <s v="PORT04"/>
    <s v="V444_0"/>
    <n v="3"/>
    <s v="DTD"/>
    <n v="0"/>
    <n v="0"/>
    <s v="V555555555555555555_42"/>
    <x v="442"/>
    <x v="1"/>
    <s v="PORT09"/>
    <n v="24284"/>
    <n v="15.353116159514066"/>
  </r>
  <r>
    <n v="1447230930.7"/>
    <x v="0"/>
    <s v="PORT04"/>
    <s v="V444_0"/>
    <n v="3"/>
    <s v="DTD"/>
    <n v="0"/>
    <n v="0"/>
    <s v="V555555555555555555_42"/>
    <x v="442"/>
    <x v="1"/>
    <s v="PORT09"/>
    <n v="18311"/>
    <n v="11.514837119635549"/>
  </r>
  <r>
    <n v="1447145187.7"/>
    <x v="0"/>
    <s v="PORT04"/>
    <s v="V444_0"/>
    <n v="3"/>
    <s v="DTD"/>
    <n v="0"/>
    <n v="0"/>
    <s v="V555555555555555555_42"/>
    <x v="442"/>
    <x v="1"/>
    <s v="PORT09"/>
    <n v="18316"/>
    <n v="10.514837119635549"/>
  </r>
  <r>
    <n v="1447258689.7"/>
    <x v="0"/>
    <s v="PORT04"/>
    <s v="V444_0"/>
    <n v="3"/>
    <s v="DTD"/>
    <n v="0"/>
    <n v="0"/>
    <s v="V555555555555555555_42"/>
    <x v="442"/>
    <x v="1"/>
    <s v="PORT09"/>
    <n v="6262"/>
    <n v="3.8382790398785165"/>
  </r>
  <r>
    <n v="1447335964.7"/>
    <x v="0"/>
    <s v="PORT04"/>
    <s v="V444_0"/>
    <n v="3"/>
    <s v="DTD"/>
    <n v="0"/>
    <n v="0"/>
    <s v="V555555555555555555_42"/>
    <x v="442"/>
    <x v="1"/>
    <s v="PORT09"/>
    <n v="12289"/>
    <n v="7.676558079757033"/>
  </r>
  <r>
    <n v="1447258690.7"/>
    <x v="0"/>
    <s v="PORT04"/>
    <s v="V444_0"/>
    <n v="3"/>
    <s v="DTD"/>
    <n v="0"/>
    <n v="0"/>
    <s v="V555555555555555555_42"/>
    <x v="442"/>
    <x v="1"/>
    <s v="PORT09"/>
    <n v="6325"/>
    <n v="3.8382790398785165"/>
  </r>
  <r>
    <n v="1447327811.7"/>
    <x v="0"/>
    <s v="PORT04"/>
    <s v="V444_0"/>
    <n v="3"/>
    <s v="DTD"/>
    <n v="0"/>
    <n v="0"/>
    <s v="V555555555555555555_42"/>
    <x v="442"/>
    <x v="1"/>
    <s v="PORT09"/>
    <n v="24292"/>
    <n v="15.353116159514066"/>
  </r>
  <r>
    <n v="1447313086.7"/>
    <x v="0"/>
    <s v="PORT04"/>
    <s v="V444_0"/>
    <n v="3"/>
    <s v="DTD"/>
    <n v="0"/>
    <n v="0"/>
    <s v="V555555555555555555_42"/>
    <x v="442"/>
    <x v="1"/>
    <s v="PORT09"/>
    <n v="24315"/>
    <n v="16.353116159514066"/>
  </r>
  <r>
    <n v="1447258688.7"/>
    <x v="0"/>
    <s v="PORT04"/>
    <s v="V444_0"/>
    <n v="3"/>
    <s v="DTD"/>
    <n v="0"/>
    <n v="0"/>
    <s v="V555555555555555555_42"/>
    <x v="442"/>
    <x v="1"/>
    <s v="PORT09"/>
    <n v="18249"/>
    <n v="10.514837119635549"/>
  </r>
  <r>
    <n v="1447357343.7"/>
    <x v="0"/>
    <s v="PORT04"/>
    <s v="V444_0"/>
    <n v="3"/>
    <s v="DTD"/>
    <n v="0"/>
    <n v="0"/>
    <s v="V555555555555555555_42"/>
    <x v="442"/>
    <x v="1"/>
    <s v="PORT09"/>
    <n v="12287"/>
    <n v="7.676558079757033"/>
  </r>
  <r>
    <n v="1447350126.7"/>
    <x v="0"/>
    <s v="PORT04"/>
    <s v="V444_0"/>
    <n v="3"/>
    <s v="DTD"/>
    <n v="0"/>
    <n v="0"/>
    <s v="V555555555555555555_42"/>
    <x v="442"/>
    <x v="1"/>
    <s v="PORT09"/>
    <n v="15248"/>
    <n v="9.5956975996962921"/>
  </r>
  <r>
    <n v="1447196594.7"/>
    <x v="0"/>
    <s v="PORT04"/>
    <s v="V444_0"/>
    <n v="3"/>
    <s v="DTD"/>
    <n v="0"/>
    <n v="0"/>
    <s v="V555555555555555555_42"/>
    <x v="442"/>
    <x v="1"/>
    <s v="PORT09"/>
    <n v="36288"/>
    <n v="25.029674239271099"/>
  </r>
  <r>
    <n v="1447142693.7"/>
    <x v="0"/>
    <s v="PORT04"/>
    <s v="V444_0"/>
    <n v="3"/>
    <s v="DTD"/>
    <n v="0"/>
    <n v="0"/>
    <s v="V555555555555555555_42"/>
    <x v="442"/>
    <x v="1"/>
    <s v="PORT09"/>
    <n v="12298"/>
    <n v="7.676558079757033"/>
  </r>
  <r>
    <n v="1447275574.7"/>
    <x v="0"/>
    <s v="PORT04"/>
    <s v="V444_0"/>
    <n v="3"/>
    <s v="DTD"/>
    <n v="0"/>
    <n v="0"/>
    <s v="V555555555555555555_42"/>
    <x v="442"/>
    <x v="1"/>
    <s v="PORT09"/>
    <n v="6273"/>
    <n v="3.8382790398785165"/>
  </r>
  <r>
    <n v="1447293625.7"/>
    <x v="0"/>
    <s v="PORT04"/>
    <s v="V444_0"/>
    <n v="3"/>
    <s v="DTD"/>
    <n v="0"/>
    <n v="0"/>
    <s v="V555555555555555555_42"/>
    <x v="442"/>
    <x v="1"/>
    <s v="PORT09"/>
    <n v="15331"/>
    <n v="9.5956975996962921"/>
  </r>
  <r>
    <n v="1447319265.7"/>
    <x v="0"/>
    <s v="PORT04"/>
    <s v="V444_0"/>
    <n v="3"/>
    <s v="DTD"/>
    <n v="0"/>
    <n v="0"/>
    <s v="V555555555555555555_42"/>
    <x v="442"/>
    <x v="1"/>
    <s v="PORT09"/>
    <n v="12262"/>
    <n v="7.676558079757033"/>
  </r>
  <r>
    <n v="1447159821.7"/>
    <x v="0"/>
    <s v="PORT04"/>
    <s v="V444_0"/>
    <n v="3"/>
    <s v="DTD"/>
    <n v="0"/>
    <n v="0"/>
    <s v="V555555555555555555_42"/>
    <x v="442"/>
    <x v="1"/>
    <s v="PORT09"/>
    <n v="21329"/>
    <n v="13.433976639574809"/>
  </r>
  <r>
    <n v="1447396757.7"/>
    <x v="0"/>
    <s v="PORT04"/>
    <s v="V444_0"/>
    <n v="3"/>
    <s v="DTD"/>
    <n v="0"/>
    <n v="0"/>
    <s v="V555555555555555555_42"/>
    <x v="442"/>
    <x v="1"/>
    <s v="PORT09"/>
    <n v="9252"/>
    <n v="5.7574185598177747"/>
  </r>
  <r>
    <n v="1447238143.7"/>
    <x v="0"/>
    <s v="PORT04"/>
    <s v="V444_0"/>
    <n v="3"/>
    <s v="DTD"/>
    <n v="0"/>
    <n v="0"/>
    <s v="V555555555555555555_42"/>
    <x v="442"/>
    <x v="1"/>
    <s v="PORT09"/>
    <n v="9279"/>
    <n v="5.7574185598177747"/>
  </r>
  <r>
    <n v="1447159822.7"/>
    <x v="0"/>
    <s v="PORT04"/>
    <s v="V444_0"/>
    <n v="3"/>
    <s v="DTD"/>
    <n v="0"/>
    <n v="0"/>
    <s v="V555555555555555555_42"/>
    <x v="442"/>
    <x v="1"/>
    <s v="PORT09"/>
    <n v="9286"/>
    <n v="5.7574185598177747"/>
  </r>
  <r>
    <n v="1447343558.7"/>
    <x v="0"/>
    <s v="PORT04"/>
    <s v="V444_0"/>
    <n v="2"/>
    <s v="DTP"/>
    <n v="3"/>
    <n v="0"/>
    <s v="V55555555_0"/>
    <x v="661"/>
    <x v="6"/>
    <s v="PORT09"/>
    <n v="308"/>
    <n v="8.4093041847118677"/>
  </r>
  <r>
    <n v="1447291658.7"/>
    <x v="0"/>
    <s v="PORT04"/>
    <s v="V444_0"/>
    <n v="2"/>
    <s v="DTP"/>
    <n v="0"/>
    <n v="0"/>
    <s v="V5555555555_1"/>
    <x v="662"/>
    <x v="6"/>
    <s v="PORT09"/>
    <n v="287"/>
    <n v="0.96305086658919348"/>
  </r>
  <r>
    <n v="1447332113.7"/>
    <x v="0"/>
    <s v="PORT04"/>
    <s v="V444_0"/>
    <n v="2"/>
    <s v="DTP"/>
    <n v="0"/>
    <n v="0"/>
    <s v="V5555555555_1"/>
    <x v="663"/>
    <x v="6"/>
    <s v="PORT09"/>
    <n v="414"/>
    <n v="77"/>
  </r>
  <r>
    <n v="1447273092.7"/>
    <x v="0"/>
    <s v="PORT04"/>
    <s v="V444_0"/>
    <n v="2"/>
    <s v="DTP"/>
    <n v="0"/>
    <n v="0"/>
    <s v="V5555555555_1"/>
    <x v="664"/>
    <x v="6"/>
    <s v="PORT09"/>
    <n v="256"/>
    <n v="1.4733487488905672"/>
  </r>
  <r>
    <n v="1447332115.7"/>
    <x v="0"/>
    <s v="PORT04"/>
    <s v="V444_0"/>
    <n v="2"/>
    <s v="DTP"/>
    <n v="0"/>
    <n v="0"/>
    <s v="V5555555555_1"/>
    <x v="665"/>
    <x v="6"/>
    <s v="PORT09"/>
    <n v="254"/>
    <n v="0.44121951219512195"/>
  </r>
  <r>
    <n v="1447366424.7"/>
    <x v="0"/>
    <s v="PORT04"/>
    <s v="V444_0"/>
    <n v="2"/>
    <s v="DTP"/>
    <n v="0"/>
    <n v="0"/>
    <s v="V5555555555_1"/>
    <x v="665"/>
    <x v="6"/>
    <s v="PORT09"/>
    <n v="270"/>
    <n v="3.0885365853658535"/>
  </r>
  <r>
    <n v="1447268308.7"/>
    <x v="0"/>
    <s v="PORT04"/>
    <s v="V444_0"/>
    <n v="2"/>
    <s v="DTP"/>
    <n v="0"/>
    <n v="0"/>
    <s v="V5555555555_1"/>
    <x v="665"/>
    <x v="6"/>
    <s v="PORT09"/>
    <n v="325"/>
    <n v="0.88243902439024391"/>
  </r>
  <r>
    <n v="1447163989.7"/>
    <x v="0"/>
    <s v="PORT04"/>
    <s v="V444_0"/>
    <n v="2"/>
    <s v="DTP"/>
    <n v="0"/>
    <n v="0"/>
    <s v="V5555555555_1"/>
    <x v="665"/>
    <x v="6"/>
    <s v="PORT09"/>
    <n v="278"/>
    <n v="0.44121951219512195"/>
  </r>
  <r>
    <n v="1447355925.7"/>
    <x v="0"/>
    <s v="PORT04"/>
    <s v="V444_0"/>
    <n v="2"/>
    <s v="DTP"/>
    <n v="0"/>
    <n v="0"/>
    <s v="V5555555555_1"/>
    <x v="665"/>
    <x v="6"/>
    <s v="PORT09"/>
    <n v="293"/>
    <n v="0.88243902439024391"/>
  </r>
  <r>
    <n v="1447184474.7"/>
    <x v="0"/>
    <s v="PORT04"/>
    <s v="V444_0"/>
    <n v="2"/>
    <s v="DTP"/>
    <n v="0"/>
    <n v="0"/>
    <s v="V5555555555_1"/>
    <x v="665"/>
    <x v="6"/>
    <s v="PORT09"/>
    <n v="320"/>
    <n v="1.3236585365853659"/>
  </r>
  <r>
    <n v="1447163961.7"/>
    <x v="0"/>
    <s v="PORT04"/>
    <s v="V444_0"/>
    <n v="2"/>
    <s v="DTP"/>
    <n v="0"/>
    <n v="0"/>
    <s v="V5555555555_1"/>
    <x v="665"/>
    <x v="6"/>
    <s v="PORT09"/>
    <n v="249"/>
    <n v="0.44121951219512195"/>
  </r>
  <r>
    <n v="1447364554.7"/>
    <x v="0"/>
    <s v="PORT04"/>
    <s v="V444_0"/>
    <n v="2"/>
    <s v="DTP"/>
    <n v="0"/>
    <n v="0"/>
    <s v="V5555555555_1"/>
    <x v="666"/>
    <x v="6"/>
    <s v="PORT09"/>
    <n v="294"/>
    <n v="0.8"/>
  </r>
  <r>
    <n v="1447268307.7"/>
    <x v="0"/>
    <s v="PORT04"/>
    <s v="V444_0"/>
    <n v="2"/>
    <s v="DTP"/>
    <n v="0"/>
    <n v="0"/>
    <s v="V5555555555_1"/>
    <x v="667"/>
    <x v="6"/>
    <s v="PORT09"/>
    <n v="324"/>
    <n v="0.8"/>
  </r>
  <r>
    <n v="1447163960.7"/>
    <x v="0"/>
    <s v="PORT04"/>
    <s v="V444_0"/>
    <n v="2"/>
    <s v="DTP"/>
    <n v="0"/>
    <n v="0"/>
    <s v="V5555555555_1"/>
    <x v="665"/>
    <x v="6"/>
    <s v="PORT09"/>
    <n v="246"/>
    <n v="1.3"/>
  </r>
  <r>
    <n v="1447184473.7"/>
    <x v="0"/>
    <s v="PORT04"/>
    <s v="V444_0"/>
    <n v="2"/>
    <s v="DTP"/>
    <n v="0"/>
    <n v="0"/>
    <s v="V5555555555_1"/>
    <x v="668"/>
    <x v="6"/>
    <s v="PORT09"/>
    <n v="322"/>
    <n v="1.3889362701727015"/>
  </r>
  <r>
    <n v="1447296068.7"/>
    <x v="0"/>
    <s v="PORT04"/>
    <s v="V444_0"/>
    <n v="2"/>
    <s v="DTP"/>
    <n v="0"/>
    <n v="0"/>
    <s v="V5555555555_1"/>
    <x v="669"/>
    <x v="6"/>
    <s v="PORT09"/>
    <n v="257"/>
    <n v="0.6"/>
  </r>
  <r>
    <n v="1447247465.7"/>
    <x v="0"/>
    <s v="PORT04"/>
    <s v="V444_0"/>
    <n v="2"/>
    <s v="DTP"/>
    <n v="0"/>
    <n v="0"/>
    <s v="V5555555555_1"/>
    <x v="668"/>
    <x v="6"/>
    <s v="PORT09"/>
    <n v="240"/>
    <n v="2.4"/>
  </r>
  <r>
    <n v="1447296067.7"/>
    <x v="0"/>
    <s v="PORT04"/>
    <s v="V444_0"/>
    <n v="2"/>
    <s v="DTP"/>
    <n v="0"/>
    <n v="0"/>
    <s v="V5555555555_1"/>
    <x v="670"/>
    <x v="6"/>
    <s v="PORT09"/>
    <n v="303"/>
    <n v="1.0232401029719957"/>
  </r>
  <r>
    <n v="1447394942.7"/>
    <x v="0"/>
    <s v="PORT04"/>
    <s v="V444_0"/>
    <n v="2"/>
    <s v="DTP"/>
    <n v="0"/>
    <n v="0"/>
    <s v="V5555555555_1"/>
    <x v="671"/>
    <x v="6"/>
    <s v="PORT09"/>
    <n v="318"/>
    <n v="7"/>
  </r>
  <r>
    <n v="1447296063.7"/>
    <x v="0"/>
    <s v="PORT04"/>
    <s v="V444_0"/>
    <n v="2"/>
    <s v="DTP"/>
    <n v="3"/>
    <n v="0"/>
    <s v="V55555_2"/>
    <x v="672"/>
    <x v="6"/>
    <s v="PORT09"/>
    <n v="307"/>
    <n v="27.5"/>
  </r>
  <r>
    <n v="1447296064.7"/>
    <x v="0"/>
    <s v="PORT04"/>
    <s v="V444_0"/>
    <n v="2"/>
    <s v="DTP"/>
    <n v="3"/>
    <n v="0"/>
    <s v="V55555_2"/>
    <x v="672"/>
    <x v="6"/>
    <s v="PORT09"/>
    <n v="304"/>
    <n v="29"/>
  </r>
  <r>
    <n v="1447240886.7"/>
    <x v="0"/>
    <s v="PORT04"/>
    <s v="V444_0"/>
    <n v="2"/>
    <s v="DTP"/>
    <n v="3"/>
    <n v="0"/>
    <s v="V55555_2"/>
    <x v="673"/>
    <x v="6"/>
    <s v="PORT09"/>
    <n v="244"/>
    <n v="2.2527553763440862"/>
  </r>
  <r>
    <n v="1447208827.7"/>
    <x v="0"/>
    <s v="PORT04"/>
    <s v="V444_0"/>
    <n v="2"/>
    <s v="DTP"/>
    <n v="3"/>
    <n v="0"/>
    <s v="V55555_2"/>
    <x v="234"/>
    <x v="6"/>
    <s v="PORT09"/>
    <n v="298"/>
    <n v="4.8000000000000007"/>
  </r>
  <r>
    <n v="1447184581.7"/>
    <x v="0"/>
    <s v="PORT04"/>
    <s v="V444_0"/>
    <n v="2"/>
    <s v="DTP"/>
    <n v="3"/>
    <n v="0"/>
    <s v="V555555555_3"/>
    <x v="674"/>
    <x v="6"/>
    <s v="PORT09"/>
    <n v="334"/>
    <n v="1.6"/>
  </r>
  <r>
    <n v="1447418939.7"/>
    <x v="0"/>
    <s v="PORT04"/>
    <s v="V444_0"/>
    <n v="2"/>
    <s v="DTP"/>
    <n v="3"/>
    <n v="0"/>
    <s v="V555555555_3"/>
    <x v="675"/>
    <x v="6"/>
    <s v="PORT09"/>
    <n v="302"/>
    <n v="8.6999999999999993"/>
  </r>
  <r>
    <n v="1447332074.7"/>
    <x v="0"/>
    <s v="PORT04"/>
    <s v="V444_0"/>
    <n v="2"/>
    <s v="DTP"/>
    <n v="3"/>
    <n v="0"/>
    <s v="V555555555_3"/>
    <x v="676"/>
    <x v="6"/>
    <s v="PORT09"/>
    <n v="276"/>
    <n v="54.772499999999994"/>
  </r>
  <r>
    <n v="1447200069.7"/>
    <x v="0"/>
    <s v="PORT04"/>
    <s v="V444_0"/>
    <n v="2"/>
    <s v="DTP"/>
    <n v="3"/>
    <n v="0"/>
    <s v="V555555555_3"/>
    <x v="677"/>
    <x v="6"/>
    <s v="PORT09"/>
    <n v="294"/>
    <n v="33.551645454956436"/>
  </r>
  <r>
    <n v="1447223356.7"/>
    <x v="0"/>
    <s v="PORT04"/>
    <s v="V444_0"/>
    <n v="2"/>
    <s v="DTP"/>
    <n v="3"/>
    <n v="0"/>
    <s v="V555555555_3"/>
    <x v="219"/>
    <x v="6"/>
    <s v="PORT09"/>
    <n v="261"/>
    <n v="0.34818518903787549"/>
  </r>
  <r>
    <n v="1447401839.7"/>
    <x v="0"/>
    <s v="PORT04"/>
    <s v="V444_0"/>
    <n v="2"/>
    <s v="DTP"/>
    <n v="3"/>
    <n v="0"/>
    <s v="V555555555_3"/>
    <x v="678"/>
    <x v="6"/>
    <s v="PORT09"/>
    <n v="494"/>
    <n v="37.647058823529413"/>
  </r>
  <r>
    <n v="1447284686.7"/>
    <x v="0"/>
    <s v="PORT04"/>
    <s v="V444_0"/>
    <n v="2"/>
    <s v="DTP"/>
    <n v="3"/>
    <n v="0"/>
    <s v="V555555555_3"/>
    <x v="678"/>
    <x v="6"/>
    <s v="PORT09"/>
    <n v="840"/>
    <n v="108.94117647058823"/>
  </r>
  <r>
    <n v="1447172058.7"/>
    <x v="0"/>
    <s v="PORT04"/>
    <s v="V444_0"/>
    <n v="2"/>
    <s v="DTP"/>
    <n v="3"/>
    <n v="0"/>
    <s v="V555555555_3"/>
    <x v="678"/>
    <x v="6"/>
    <s v="PORT09"/>
    <n v="2321"/>
    <n v="385"/>
  </r>
  <r>
    <n v="1447280168.7"/>
    <x v="0"/>
    <s v="PORT04"/>
    <s v="V444_0"/>
    <n v="2"/>
    <s v="DTP"/>
    <n v="3"/>
    <n v="0"/>
    <s v="V555555555_3"/>
    <x v="679"/>
    <x v="6"/>
    <s v="PORT09"/>
    <n v="332"/>
    <n v="6"/>
  </r>
  <r>
    <n v="1447301634.7"/>
    <x v="0"/>
    <s v="PORT04"/>
    <s v="V444_0"/>
    <n v="2"/>
    <s v="DTP"/>
    <n v="3"/>
    <n v="0"/>
    <s v="V55555_4"/>
    <x v="678"/>
    <x v="6"/>
    <s v="PORT09"/>
    <n v="808"/>
    <n v="121.01176470588236"/>
  </r>
  <r>
    <n v="1447325620.7"/>
    <x v="0"/>
    <s v="PORT04"/>
    <s v="V444_0"/>
    <n v="2"/>
    <s v="DTP"/>
    <n v="3"/>
    <n v="0"/>
    <s v="V55555_4"/>
    <x v="678"/>
    <x v="6"/>
    <s v="PORT09"/>
    <n v="516"/>
    <n v="45.576470588235296"/>
  </r>
  <r>
    <n v="1447193077.7"/>
    <x v="0"/>
    <s v="PORT04"/>
    <s v="V444_0"/>
    <n v="2"/>
    <s v="DTP"/>
    <n v="3"/>
    <n v="0"/>
    <s v="V55555_4"/>
    <x v="678"/>
    <x v="6"/>
    <s v="PORT09"/>
    <n v="753"/>
    <n v="101.11764705882354"/>
  </r>
  <r>
    <n v="1447375106.7"/>
    <x v="0"/>
    <s v="PORT04"/>
    <s v="V444_0"/>
    <n v="2"/>
    <s v="DTP"/>
    <n v="3"/>
    <n v="0"/>
    <s v="V55555_4"/>
    <x v="678"/>
    <x v="6"/>
    <s v="PORT09"/>
    <n v="721"/>
    <n v="78.294117647058826"/>
  </r>
  <r>
    <n v="1447339194.7"/>
    <x v="0"/>
    <s v="PORT04"/>
    <s v="V444_0"/>
    <n v="2"/>
    <s v="DTP"/>
    <n v="3"/>
    <n v="0"/>
    <s v="V55555_4"/>
    <x v="678"/>
    <x v="6"/>
    <s v="PORT09"/>
    <n v="1192"/>
    <n v="181.34117647058824"/>
  </r>
  <r>
    <n v="1447224250.7"/>
    <x v="0"/>
    <s v="PORT04"/>
    <s v="V444_0"/>
    <n v="2"/>
    <s v="DTP"/>
    <n v="3"/>
    <n v="0"/>
    <s v="V55555_4"/>
    <x v="678"/>
    <x v="6"/>
    <s v="PORT09"/>
    <n v="784"/>
    <n v="102.6"/>
  </r>
  <r>
    <n v="1447195287.7"/>
    <x v="0"/>
    <s v="PORT04"/>
    <s v="V444_0"/>
    <n v="2"/>
    <s v="DTP"/>
    <n v="3"/>
    <n v="0"/>
    <s v="V55555555_5"/>
    <x v="680"/>
    <x v="6"/>
    <s v="PORT09"/>
    <n v="289"/>
    <n v="122.52906454558426"/>
  </r>
  <r>
    <n v="1447343567.7"/>
    <x v="0"/>
    <s v="PORT04"/>
    <s v="V444_0"/>
    <n v="2"/>
    <s v="DTP"/>
    <n v="3"/>
    <n v="0"/>
    <s v="V55555555_5"/>
    <x v="672"/>
    <x v="6"/>
    <s v="PORT09"/>
    <n v="319"/>
    <n v="30.5"/>
  </r>
  <r>
    <n v="1447415557.7"/>
    <x v="0"/>
    <s v="PORT04"/>
    <s v="V444_0"/>
    <n v="2"/>
    <s v="DTP"/>
    <n v="3"/>
    <n v="0"/>
    <s v="V55555555_5"/>
    <x v="672"/>
    <x v="6"/>
    <s v="PORT09"/>
    <n v="300"/>
    <n v="14.25"/>
  </r>
  <r>
    <n v="1447234789.7"/>
    <x v="0"/>
    <s v="PORT04"/>
    <s v="V444_0"/>
    <n v="2"/>
    <s v="DTP"/>
    <n v="3"/>
    <n v="0"/>
    <s v="V55555555_5"/>
    <x v="672"/>
    <x v="6"/>
    <s v="PORT09"/>
    <n v="329"/>
    <n v="16.2"/>
  </r>
  <r>
    <n v="1447356137.7"/>
    <x v="0"/>
    <s v="PORT04"/>
    <s v="V444_0"/>
    <n v="2"/>
    <s v="DTP"/>
    <n v="3"/>
    <n v="0"/>
    <s v="V55555555_5"/>
    <x v="681"/>
    <x v="6"/>
    <s v="PORT09"/>
    <n v="264"/>
    <n v="2.051946870401832"/>
  </r>
  <r>
    <n v="1447175152.7"/>
    <x v="0"/>
    <s v="PORT04"/>
    <s v="V444_0"/>
    <n v="2"/>
    <s v="DTP"/>
    <n v="3"/>
    <n v="0"/>
    <s v="V55555555_5"/>
    <x v="675"/>
    <x v="6"/>
    <s v="PORT09"/>
    <n v="309"/>
    <n v="1.8125"/>
  </r>
  <r>
    <n v="1447265401.7"/>
    <x v="0"/>
    <s v="PORT04"/>
    <s v="V444_0"/>
    <n v="2"/>
    <s v="DTP"/>
    <n v="3"/>
    <n v="0"/>
    <s v="V55555555_5"/>
    <x v="675"/>
    <x v="6"/>
    <s v="PORT09"/>
    <n v="255"/>
    <n v="3.6"/>
  </r>
  <r>
    <n v="1447194908.7"/>
    <x v="0"/>
    <s v="PORT04"/>
    <s v="V444_0"/>
    <n v="2"/>
    <s v="DTP"/>
    <n v="3"/>
    <n v="0"/>
    <s v="V55555555_5"/>
    <x v="682"/>
    <x v="6"/>
    <s v="PORT09"/>
    <n v="262"/>
    <n v="0.43478260869565216"/>
  </r>
  <r>
    <n v="1447316533.7"/>
    <x v="0"/>
    <s v="PORT04"/>
    <s v="V444_0"/>
    <n v="2"/>
    <s v="DTP"/>
    <n v="3"/>
    <n v="0"/>
    <s v="V55555555_5"/>
    <x v="682"/>
    <x v="6"/>
    <s v="PORT09"/>
    <n v="316"/>
    <n v="4.7"/>
  </r>
  <r>
    <n v="1447208115.7"/>
    <x v="0"/>
    <s v="PORT04"/>
    <s v="V444_0"/>
    <n v="2"/>
    <s v="DTP"/>
    <n v="3"/>
    <n v="0"/>
    <s v="V55555555_5"/>
    <x v="682"/>
    <x v="6"/>
    <s v="PORT09"/>
    <n v="342"/>
    <n v="12.8"/>
  </r>
  <r>
    <n v="1447340570.7"/>
    <x v="0"/>
    <s v="PORT04"/>
    <s v="V444_0"/>
    <n v="2"/>
    <s v="DTP"/>
    <n v="3"/>
    <n v="0"/>
    <s v="V55555555_5"/>
    <x v="678"/>
    <x v="6"/>
    <s v="PORT09"/>
    <n v="385"/>
    <n v="11.894117647058824"/>
  </r>
  <r>
    <n v="1447199664.7"/>
    <x v="0"/>
    <s v="PORT04"/>
    <s v="V444_0"/>
    <n v="2"/>
    <s v="DTP"/>
    <n v="3"/>
    <n v="0"/>
    <s v="V55555555_5"/>
    <x v="678"/>
    <x v="6"/>
    <s v="PORT09"/>
    <n v="1277"/>
    <n v="200.23529411764707"/>
  </r>
  <r>
    <n v="1447356136.7"/>
    <x v="0"/>
    <s v="PORT04"/>
    <s v="V444_0"/>
    <n v="2"/>
    <s v="DTP"/>
    <n v="3"/>
    <n v="0"/>
    <s v="V55555555_5"/>
    <x v="678"/>
    <x v="6"/>
    <s v="PORT09"/>
    <n v="303"/>
    <n v="7.9294117647058826"/>
  </r>
  <r>
    <n v="1447360422.7"/>
    <x v="0"/>
    <s v="PORT04"/>
    <s v="V444_0"/>
    <n v="2"/>
    <s v="DTP"/>
    <n v="3"/>
    <n v="0"/>
    <s v="V55555555_5"/>
    <x v="678"/>
    <x v="6"/>
    <s v="PORT09"/>
    <n v="1255"/>
    <n v="195.23529411764707"/>
  </r>
  <r>
    <n v="1447156411.7"/>
    <x v="0"/>
    <s v="PORT04"/>
    <s v="V444_0"/>
    <n v="2"/>
    <s v="DTP"/>
    <n v="3"/>
    <n v="0"/>
    <s v="V55555555_5"/>
    <x v="678"/>
    <x v="6"/>
    <s v="PORT09"/>
    <n v="5244"/>
    <n v="946.5"/>
  </r>
  <r>
    <n v="1447221588.7"/>
    <x v="0"/>
    <s v="PORT04"/>
    <s v="V444_0"/>
    <n v="2"/>
    <s v="DTP"/>
    <n v="3"/>
    <n v="0"/>
    <s v="V55555555_5"/>
    <x v="678"/>
    <x v="6"/>
    <s v="PORT09"/>
    <n v="344"/>
    <n v="19.5"/>
  </r>
  <r>
    <n v="1447156413.7"/>
    <x v="0"/>
    <s v="PORT04"/>
    <s v="V444_0"/>
    <n v="2"/>
    <s v="DTP"/>
    <n v="3"/>
    <n v="0"/>
    <s v="V55555555_5"/>
    <x v="683"/>
    <x v="6"/>
    <s v="PORT09"/>
    <n v="270"/>
    <n v="10.29766967451466"/>
  </r>
  <r>
    <n v="1447237175.7"/>
    <x v="0"/>
    <s v="PORT04"/>
    <s v="V444_0"/>
    <n v="2"/>
    <s v="DTP"/>
    <n v="3"/>
    <n v="0"/>
    <s v="V55555555_5"/>
    <x v="684"/>
    <x v="6"/>
    <s v="PORT09"/>
    <n v="380"/>
    <n v="31.78406832146063"/>
  </r>
  <r>
    <n v="1447295783.7"/>
    <x v="0"/>
    <s v="PORT04"/>
    <s v="V444_0"/>
    <n v="2"/>
    <s v="DTP"/>
    <n v="3"/>
    <n v="0"/>
    <s v="V55555555_5"/>
    <x v="685"/>
    <x v="6"/>
    <s v="PORT09"/>
    <n v="245"/>
    <n v="6.1675213675213678"/>
  </r>
  <r>
    <n v="1447172140.7"/>
    <x v="0"/>
    <s v="PORT04"/>
    <s v="V444_0"/>
    <n v="2"/>
    <s v="DTP"/>
    <n v="3"/>
    <n v="0"/>
    <s v="V55555555_5"/>
    <x v="685"/>
    <x v="6"/>
    <s v="PORT09"/>
    <n v="360"/>
    <n v="57.600000000000009"/>
  </r>
  <r>
    <n v="1447251804.7"/>
    <x v="0"/>
    <s v="PORT04"/>
    <s v="V444_0"/>
    <n v="2"/>
    <s v="DTP"/>
    <n v="3"/>
    <n v="0"/>
    <s v="V55555555_5"/>
    <x v="685"/>
    <x v="6"/>
    <s v="PORT09"/>
    <n v="453"/>
    <n v="106.79999999999998"/>
  </r>
  <r>
    <n v="1447178776.7"/>
    <x v="0"/>
    <s v="PORT04"/>
    <s v="V444_0"/>
    <n v="2"/>
    <s v="DTP"/>
    <n v="3"/>
    <n v="0"/>
    <s v="V55555555_5"/>
    <x v="685"/>
    <x v="6"/>
    <s v="PORT09"/>
    <n v="291"/>
    <n v="5.6"/>
  </r>
  <r>
    <n v="1447296081.7"/>
    <x v="0"/>
    <s v="PORT04"/>
    <s v="V444_0"/>
    <n v="2"/>
    <s v="DTP"/>
    <n v="3"/>
    <n v="0"/>
    <s v="V55555555_5"/>
    <x v="685"/>
    <x v="6"/>
    <s v="PORT09"/>
    <n v="281"/>
    <n v="22"/>
  </r>
  <r>
    <n v="1447265383.7"/>
    <x v="0"/>
    <s v="PORT04"/>
    <s v="V444_0"/>
    <n v="2"/>
    <s v="DTP"/>
    <n v="0"/>
    <n v="0"/>
    <s v="V55555555_5"/>
    <x v="686"/>
    <x v="6"/>
    <s v="PORT09"/>
    <n v="825"/>
    <n v="225.71898827595496"/>
  </r>
  <r>
    <n v="1447375103.7"/>
    <x v="0"/>
    <s v="PORT04"/>
    <s v="V444_0"/>
    <n v="2"/>
    <s v="DTP"/>
    <n v="3"/>
    <n v="0"/>
    <s v="V55555555_5"/>
    <x v="686"/>
    <x v="6"/>
    <s v="PORT09"/>
    <n v="390"/>
    <n v="42.03874590117681"/>
  </r>
  <r>
    <n v="1447283479.7"/>
    <x v="0"/>
    <s v="PORT04"/>
    <s v="V444_0"/>
    <n v="2"/>
    <s v="DTP"/>
    <n v="0"/>
    <n v="0"/>
    <s v="V55555555_5"/>
    <x v="686"/>
    <x v="6"/>
    <s v="PORT09"/>
    <n v="1033"/>
    <n v="301.7847084393436"/>
  </r>
  <r>
    <n v="1447224991.7"/>
    <x v="0"/>
    <s v="PORT04"/>
    <s v="V444_0"/>
    <n v="2"/>
    <s v="DTP"/>
    <n v="0"/>
    <n v="0"/>
    <s v="V55555555_5"/>
    <x v="686"/>
    <x v="6"/>
    <s v="PORT09"/>
    <n v="803"/>
    <n v="203.75527934193113"/>
  </r>
  <r>
    <n v="1447296082.7"/>
    <x v="0"/>
    <s v="PORT04"/>
    <s v="V444_0"/>
    <n v="2"/>
    <s v="DTP"/>
    <n v="3"/>
    <n v="0"/>
    <s v="V55555555_5"/>
    <x v="686"/>
    <x v="6"/>
    <s v="PORT09"/>
    <n v="330"/>
    <n v="12.711623770353045"/>
  </r>
  <r>
    <n v="1447305752.7"/>
    <x v="0"/>
    <s v="PORT04"/>
    <s v="V444_0"/>
    <n v="2"/>
    <s v="DTP"/>
    <n v="3"/>
    <n v="0"/>
    <s v="V55555555_5"/>
    <x v="686"/>
    <x v="6"/>
    <s v="PORT09"/>
    <n v="659"/>
    <n v="133.63561065411884"/>
  </r>
  <r>
    <n v="1447366219.7"/>
    <x v="0"/>
    <s v="PORT04"/>
    <s v="V444_0"/>
    <n v="2"/>
    <s v="DTP"/>
    <n v="3"/>
    <n v="0"/>
    <s v="V55555555_5"/>
    <x v="686"/>
    <x v="6"/>
    <s v="PORT09"/>
    <n v="410"/>
    <n v="42.03874590117681"/>
  </r>
  <r>
    <n v="1447352427.7"/>
    <x v="0"/>
    <s v="PORT04"/>
    <s v="V444_0"/>
    <n v="2"/>
    <s v="DTP"/>
    <n v="0"/>
    <n v="0"/>
    <s v="V55555555_5"/>
    <x v="686"/>
    <x v="6"/>
    <s v="PORT09"/>
    <n v="1190"/>
    <n v="349.21041081525033"/>
  </r>
  <r>
    <n v="1447229273.7"/>
    <x v="0"/>
    <s v="PORT04"/>
    <s v="V444_0"/>
    <n v="2"/>
    <s v="DTP"/>
    <n v="0"/>
    <n v="0"/>
    <s v="V55555555_5"/>
    <x v="686"/>
    <x v="6"/>
    <s v="PORT09"/>
    <n v="581"/>
    <n v="120.55468786748337"/>
  </r>
  <r>
    <n v="1447366217.7"/>
    <x v="0"/>
    <s v="PORT04"/>
    <s v="V444_0"/>
    <n v="2"/>
    <s v="DTP"/>
    <n v="3"/>
    <n v="0"/>
    <s v="V55555555_5"/>
    <x v="686"/>
    <x v="6"/>
    <s v="PORT09"/>
    <n v="307"/>
    <n v="3.9038745901176815"/>
  </r>
  <r>
    <n v="1447377833.7"/>
    <x v="0"/>
    <s v="PORT04"/>
    <s v="V444_0"/>
    <n v="2"/>
    <s v="DTP"/>
    <n v="3"/>
    <n v="0"/>
    <s v="V55555555_5"/>
    <x v="686"/>
    <x v="6"/>
    <s v="PORT09"/>
    <n v="324"/>
    <n v="0.39038745901176813"/>
  </r>
  <r>
    <n v="1447366215.7"/>
    <x v="0"/>
    <s v="PORT04"/>
    <s v="V444_0"/>
    <n v="2"/>
    <s v="DTP"/>
    <n v="0"/>
    <n v="0"/>
    <s v="V55555555_5"/>
    <x v="686"/>
    <x v="6"/>
    <s v="PORT09"/>
    <n v="352"/>
    <n v="16.177048196517799"/>
  </r>
  <r>
    <n v="1447407451.7"/>
    <x v="0"/>
    <s v="PORT04"/>
    <s v="V444_0"/>
    <n v="2"/>
    <s v="DTP"/>
    <n v="0"/>
    <n v="0"/>
    <s v="V55555555_5"/>
    <x v="686"/>
    <x v="6"/>
    <s v="PORT09"/>
    <n v="938"/>
    <n v="270.49044639021417"/>
  </r>
  <r>
    <n v="1447382484.7"/>
    <x v="0"/>
    <s v="PORT04"/>
    <s v="V444_0"/>
    <n v="2"/>
    <s v="DTP"/>
    <n v="0"/>
    <n v="0"/>
    <s v="V55555555_5"/>
    <x v="686"/>
    <x v="6"/>
    <s v="PORT09"/>
    <n v="372"/>
    <n v="43.209908278212119"/>
  </r>
  <r>
    <n v="1447199663.7"/>
    <x v="0"/>
    <s v="PORT04"/>
    <s v="V444_0"/>
    <n v="2"/>
    <s v="DTP"/>
    <n v="3"/>
    <n v="0"/>
    <s v="V55555555_5"/>
    <x v="686"/>
    <x v="6"/>
    <s v="PORT09"/>
    <n v="358"/>
    <n v="40.03874590117681"/>
  </r>
  <r>
    <n v="1447384590.7"/>
    <x v="0"/>
    <s v="PORT04"/>
    <s v="V444_0"/>
    <n v="2"/>
    <s v="DTP"/>
    <n v="0"/>
    <n v="0"/>
    <s v="V55555555_5"/>
    <x v="686"/>
    <x v="6"/>
    <s v="PORT09"/>
    <n v="462"/>
    <n v="79.687104343341858"/>
  </r>
  <r>
    <n v="1447345606.7"/>
    <x v="0"/>
    <s v="PORT04"/>
    <s v="V444_0"/>
    <n v="2"/>
    <s v="DTP"/>
    <n v="3"/>
    <n v="0"/>
    <s v="V55555555_5"/>
    <x v="687"/>
    <x v="6"/>
    <s v="PORT09"/>
    <n v="277"/>
    <n v="7.3072057109557083"/>
  </r>
  <r>
    <n v="1447396669.7"/>
    <x v="0"/>
    <s v="PORT04"/>
    <s v="V444_0"/>
    <n v="2"/>
    <s v="DTP"/>
    <n v="3"/>
    <n v="0"/>
    <s v="V55555555_5"/>
    <x v="688"/>
    <x v="6"/>
    <s v="PORT09"/>
    <n v="358"/>
    <n v="6.9887037037037043"/>
  </r>
  <r>
    <n v="1447299340.7"/>
    <x v="0"/>
    <s v="PORT04"/>
    <s v="V444_0"/>
    <n v="2"/>
    <s v="DTP"/>
    <n v="3"/>
    <n v="0"/>
    <s v="V555555_6"/>
    <x v="689"/>
    <x v="6"/>
    <s v="PORT09"/>
    <n v="476"/>
    <n v="173.3"/>
  </r>
  <r>
    <n v="1447272938.7"/>
    <x v="0"/>
    <s v="PORT04"/>
    <s v="V444_0"/>
    <n v="2"/>
    <s v="DTP"/>
    <n v="5"/>
    <n v="0"/>
    <s v="V55555555_7"/>
    <x v="673"/>
    <x v="6"/>
    <s v="PORT09"/>
    <n v="247"/>
    <n v="4.5055107526881724"/>
  </r>
  <r>
    <n v="1447272941.7"/>
    <x v="0"/>
    <s v="PORT04"/>
    <s v="V444_0"/>
    <n v="2"/>
    <s v="DTP"/>
    <n v="5"/>
    <n v="0"/>
    <s v="V55555555_7"/>
    <x v="673"/>
    <x v="6"/>
    <s v="PORT09"/>
    <n v="307"/>
    <n v="4.5055107526881724"/>
  </r>
  <r>
    <n v="1447272940.7"/>
    <x v="0"/>
    <s v="PORT04"/>
    <s v="V444_0"/>
    <n v="2"/>
    <s v="DTP"/>
    <n v="5"/>
    <n v="0"/>
    <s v="V55555555_7"/>
    <x v="673"/>
    <x v="6"/>
    <s v="PORT09"/>
    <n v="273"/>
    <n v="4.5055107526881724"/>
  </r>
  <r>
    <n v="1447310252.7"/>
    <x v="0"/>
    <s v="PORT04"/>
    <s v="V444_0"/>
    <n v="2"/>
    <s v="DTP"/>
    <n v="5"/>
    <n v="0"/>
    <s v="V55555555_7"/>
    <x v="673"/>
    <x v="6"/>
    <s v="PORT09"/>
    <n v="318"/>
    <n v="4.4000000000000004"/>
  </r>
  <r>
    <n v="1447272939.7"/>
    <x v="0"/>
    <s v="PORT04"/>
    <s v="V444_0"/>
    <n v="2"/>
    <s v="DTP"/>
    <n v="5"/>
    <n v="0"/>
    <s v="V55555555_7"/>
    <x v="673"/>
    <x v="6"/>
    <s v="PORT09"/>
    <n v="329"/>
    <n v="4.4000000000000004"/>
  </r>
  <r>
    <n v="1447192946.7"/>
    <x v="0"/>
    <s v="PORT04"/>
    <s v="V444_0"/>
    <n v="2"/>
    <s v="DTP"/>
    <n v="5"/>
    <n v="0"/>
    <s v="V55555555_7"/>
    <x v="673"/>
    <x v="6"/>
    <s v="PORT09"/>
    <n v="448"/>
    <n v="62"/>
  </r>
  <r>
    <n v="1447285426.7"/>
    <x v="0"/>
    <s v="PORT04"/>
    <s v="V444_0"/>
    <n v="2"/>
    <s v="DTP"/>
    <n v="3"/>
    <n v="0"/>
    <s v="V55555_2"/>
    <x v="190"/>
    <x v="2"/>
    <s v="PORT09"/>
    <n v="686"/>
    <n v="5.0010121543498158"/>
  </r>
  <r>
    <n v="1447220601.7"/>
    <x v="0"/>
    <s v="PORT04"/>
    <s v="V444_0"/>
    <n v="2"/>
    <s v="DTP"/>
    <n v="3"/>
    <n v="0"/>
    <s v="V55555_2"/>
    <x v="190"/>
    <x v="2"/>
    <s v="PORT09"/>
    <n v="747"/>
    <n v="5.0010121543498158"/>
  </r>
  <r>
    <n v="1447211104.7"/>
    <x v="0"/>
    <s v="PORT04"/>
    <s v="V444_0"/>
    <n v="2"/>
    <s v="DTP"/>
    <n v="3"/>
    <n v="0"/>
    <s v="V55555_2"/>
    <x v="190"/>
    <x v="2"/>
    <s v="PORT09"/>
    <n v="751"/>
    <n v="5.0010121543498158"/>
  </r>
  <r>
    <n v="1447399811.7"/>
    <x v="0"/>
    <s v="PORT04"/>
    <s v="V444_0"/>
    <n v="2"/>
    <s v="DTP"/>
    <n v="0"/>
    <n v="0"/>
    <s v="V55_13"/>
    <x v="690"/>
    <x v="2"/>
    <s v="PORT09"/>
    <n v="777"/>
    <n v="3.0421079209852468"/>
  </r>
  <r>
    <n v="1447399810.7"/>
    <x v="0"/>
    <s v="PORT04"/>
    <s v="V444_0"/>
    <n v="2"/>
    <s v="DTP"/>
    <n v="0"/>
    <n v="0"/>
    <s v="V55_13"/>
    <x v="690"/>
    <x v="2"/>
    <s v="PORT09"/>
    <n v="684"/>
    <n v="3.0421079209852468"/>
  </r>
  <r>
    <n v="1447276645.7"/>
    <x v="0"/>
    <s v="PORT04"/>
    <s v="V444_0"/>
    <n v="2"/>
    <s v="DTP"/>
    <n v="0"/>
    <n v="0"/>
    <s v="V55_13"/>
    <x v="690"/>
    <x v="2"/>
    <s v="PORT09"/>
    <n v="767"/>
    <n v="3.0421079209852468"/>
  </r>
  <r>
    <n v="1447204108.7"/>
    <x v="0"/>
    <s v="PORT04"/>
    <s v="V444_0"/>
    <n v="2"/>
    <s v="DTP"/>
    <n v="0"/>
    <n v="0"/>
    <s v="V555555555_14"/>
    <x v="691"/>
    <x v="2"/>
    <s v="PORT09"/>
    <n v="2678"/>
    <n v="11.174541944990908"/>
  </r>
  <r>
    <n v="1447183236.7"/>
    <x v="0"/>
    <s v="PORT04"/>
    <s v="V444_0"/>
    <n v="2"/>
    <s v="DTP"/>
    <n v="0"/>
    <n v="0"/>
    <s v="V555555555_14"/>
    <x v="691"/>
    <x v="2"/>
    <s v="PORT09"/>
    <n v="2689"/>
    <n v="9.1745419449909082"/>
  </r>
  <r>
    <n v="1447357312.7"/>
    <x v="0"/>
    <s v="PORT04"/>
    <s v="V444_0"/>
    <n v="2"/>
    <s v="DTP"/>
    <n v="0"/>
    <n v="0"/>
    <s v="V555555555_14"/>
    <x v="691"/>
    <x v="2"/>
    <s v="PORT09"/>
    <n v="2728"/>
    <n v="10.174541944990908"/>
  </r>
  <r>
    <n v="1447329535.7"/>
    <x v="0"/>
    <s v="PORT04"/>
    <s v="V444_0"/>
    <n v="2"/>
    <s v="DTP"/>
    <n v="0"/>
    <n v="0"/>
    <s v="V555555555_14"/>
    <x v="692"/>
    <x v="2"/>
    <s v="PORT09"/>
    <n v="1034"/>
    <n v="3.1944171123199991"/>
  </r>
  <r>
    <n v="1447175573.7"/>
    <x v="0"/>
    <s v="PORT04"/>
    <s v="V444_0"/>
    <n v="2"/>
    <s v="DTP"/>
    <n v="0"/>
    <n v="0"/>
    <s v="V555555555_14"/>
    <x v="692"/>
    <x v="2"/>
    <s v="PORT09"/>
    <n v="1856"/>
    <n v="6.3888342246399983"/>
  </r>
  <r>
    <n v="1447407687.7"/>
    <x v="0"/>
    <s v="PORT04"/>
    <s v="V444_0"/>
    <n v="2"/>
    <s v="DTP"/>
    <n v="0"/>
    <n v="0"/>
    <s v="V555555555_14"/>
    <x v="692"/>
    <x v="2"/>
    <s v="PORT09"/>
    <n v="1035"/>
    <n v="3.1944171123199991"/>
  </r>
  <r>
    <n v="1447172372.7"/>
    <x v="0"/>
    <s v="PORT04"/>
    <s v="V444_0"/>
    <n v="2"/>
    <s v="DTP"/>
    <n v="0"/>
    <n v="0"/>
    <s v="V555555555_14"/>
    <x v="692"/>
    <x v="2"/>
    <s v="PORT09"/>
    <n v="1131"/>
    <n v="3.1944171123199991"/>
  </r>
  <r>
    <n v="1447329538.7"/>
    <x v="0"/>
    <s v="PORT04"/>
    <s v="V444_0"/>
    <n v="2"/>
    <s v="DTP"/>
    <n v="0"/>
    <n v="0"/>
    <s v="V555555555_14"/>
    <x v="692"/>
    <x v="2"/>
    <s v="PORT09"/>
    <n v="1834"/>
    <n v="6.3888342246399983"/>
  </r>
  <r>
    <n v="1447407689.7"/>
    <x v="0"/>
    <s v="PORT04"/>
    <s v="V444_0"/>
    <n v="2"/>
    <s v="DTP"/>
    <n v="0"/>
    <n v="0"/>
    <s v="V555555555_14"/>
    <x v="692"/>
    <x v="2"/>
    <s v="PORT09"/>
    <n v="1841"/>
    <n v="6.3888342246399983"/>
  </r>
  <r>
    <n v="1447175577.7"/>
    <x v="0"/>
    <s v="PORT04"/>
    <s v="V444_0"/>
    <n v="2"/>
    <s v="DTP"/>
    <n v="0"/>
    <n v="0"/>
    <s v="V555555555_14"/>
    <x v="693"/>
    <x v="2"/>
    <s v="PORT09"/>
    <n v="1922"/>
    <n v="6.1955520933258308"/>
  </r>
  <r>
    <n v="1447206006.7"/>
    <x v="0"/>
    <s v="PORT04"/>
    <s v="V444_0"/>
    <n v="2"/>
    <s v="DTP"/>
    <n v="0"/>
    <n v="0"/>
    <s v="V555555555_14"/>
    <x v="693"/>
    <x v="2"/>
    <s v="PORT09"/>
    <n v="1894"/>
    <n v="6.1955520933258308"/>
  </r>
  <r>
    <n v="1447150323.7"/>
    <x v="0"/>
    <s v="PORT04"/>
    <s v="V444_0"/>
    <n v="2"/>
    <s v="DTP"/>
    <n v="0"/>
    <n v="0"/>
    <s v="V555555555_14"/>
    <x v="693"/>
    <x v="2"/>
    <s v="PORT09"/>
    <n v="1896"/>
    <n v="6.1955520933258308"/>
  </r>
  <r>
    <n v="1447238094.7"/>
    <x v="0"/>
    <s v="PORT04"/>
    <s v="V444_0"/>
    <n v="2"/>
    <s v="DTP"/>
    <n v="0"/>
    <n v="0"/>
    <s v="V555555555_14"/>
    <x v="693"/>
    <x v="2"/>
    <s v="PORT09"/>
    <n v="1854"/>
    <n v="6.1955520933258308"/>
  </r>
  <r>
    <n v="1447375009.7"/>
    <x v="0"/>
    <s v="PORT04"/>
    <s v="V444_0"/>
    <n v="2"/>
    <s v="DTP"/>
    <n v="0"/>
    <n v="0"/>
    <s v="V555555555_14"/>
    <x v="694"/>
    <x v="2"/>
    <s v="PORT09"/>
    <n v="1898"/>
    <n v="5.8662135740621544"/>
  </r>
  <r>
    <n v="1447286109.7"/>
    <x v="0"/>
    <s v="PORT04"/>
    <s v="V444_0"/>
    <n v="2"/>
    <s v="DTP"/>
    <n v="0"/>
    <n v="0"/>
    <s v="V555555555_14"/>
    <x v="694"/>
    <x v="2"/>
    <s v="PORT09"/>
    <n v="1862"/>
    <n v="5.8662135740621544"/>
  </r>
  <r>
    <n v="1447420931.7"/>
    <x v="0"/>
    <s v="PORT04"/>
    <s v="V444_0"/>
    <n v="2"/>
    <s v="DTP"/>
    <n v="0"/>
    <n v="0"/>
    <s v="V555555555_14"/>
    <x v="694"/>
    <x v="2"/>
    <s v="PORT09"/>
    <n v="1934"/>
    <n v="5.8662135740621544"/>
  </r>
  <r>
    <n v="1447248815.7"/>
    <x v="0"/>
    <s v="PORT04"/>
    <s v="V444_0"/>
    <n v="2"/>
    <s v="DTP"/>
    <n v="0"/>
    <n v="0"/>
    <s v="V555555555_14"/>
    <x v="694"/>
    <x v="2"/>
    <s v="PORT09"/>
    <n v="1927"/>
    <n v="5.8662135740621544"/>
  </r>
  <r>
    <n v="1447159695.7"/>
    <x v="0"/>
    <s v="PORT04"/>
    <s v="V444_0"/>
    <n v="2"/>
    <s v="DTP"/>
    <n v="0"/>
    <n v="0"/>
    <s v="V555555555_14"/>
    <x v="694"/>
    <x v="2"/>
    <s v="PORT09"/>
    <n v="1836"/>
    <n v="5.8662135740621544"/>
  </r>
  <r>
    <n v="1447238055.7"/>
    <x v="0"/>
    <s v="PORT04"/>
    <s v="V444_0"/>
    <n v="2"/>
    <s v="DTP"/>
    <n v="0"/>
    <n v="0"/>
    <s v="V555555555_14"/>
    <x v="695"/>
    <x v="2"/>
    <s v="PORT09"/>
    <n v="1067"/>
    <n v="2.2887719846021488"/>
  </r>
  <r>
    <n v="1447363367.7"/>
    <x v="0"/>
    <s v="PORT04"/>
    <s v="V444_0"/>
    <n v="2"/>
    <s v="DTP"/>
    <n v="0"/>
    <n v="0"/>
    <s v="V555555555_14"/>
    <x v="696"/>
    <x v="2"/>
    <s v="PORT09"/>
    <n v="5643"/>
    <n v="40.63893872616503"/>
  </r>
  <r>
    <n v="1447363368.7"/>
    <x v="0"/>
    <s v="PORT04"/>
    <s v="V444_0"/>
    <n v="2"/>
    <s v="DTP"/>
    <n v="0"/>
    <n v="0"/>
    <s v="V555555555_14"/>
    <x v="696"/>
    <x v="2"/>
    <s v="PORT09"/>
    <n v="5644"/>
    <n v="43.63893872616503"/>
  </r>
  <r>
    <n v="1447216455.7"/>
    <x v="0"/>
    <s v="PORT04"/>
    <s v="V444_0"/>
    <n v="2"/>
    <s v="DTP"/>
    <n v="0"/>
    <n v="0"/>
    <s v="V555555555_14"/>
    <x v="696"/>
    <x v="2"/>
    <s v="PORT09"/>
    <n v="5645"/>
    <n v="40.63893872616503"/>
  </r>
  <r>
    <n v="1447196443.7"/>
    <x v="0"/>
    <s v="PORT04"/>
    <s v="V444_0"/>
    <n v="2"/>
    <s v="DTP"/>
    <n v="0"/>
    <n v="0"/>
    <s v="V555555555_14"/>
    <x v="696"/>
    <x v="2"/>
    <s v="PORT09"/>
    <n v="5680"/>
    <n v="41.63893872616503"/>
  </r>
  <r>
    <n v="1447265375.7"/>
    <x v="0"/>
    <s v="PORT04"/>
    <s v="V444_0"/>
    <n v="2"/>
    <s v="DTP"/>
    <n v="0"/>
    <n v="0"/>
    <s v="V555555555_14"/>
    <x v="697"/>
    <x v="2"/>
    <s v="PORT09"/>
    <n v="2050"/>
    <n v="12.214928905517239"/>
  </r>
  <r>
    <n v="1447245020.7"/>
    <x v="0"/>
    <s v="PORT04"/>
    <s v="V444_0"/>
    <n v="2"/>
    <s v="DTP"/>
    <n v="0"/>
    <n v="0"/>
    <s v="V555555555_14"/>
    <x v="697"/>
    <x v="2"/>
    <s v="PORT09"/>
    <n v="2119"/>
    <n v="12.214928905517239"/>
  </r>
  <r>
    <n v="1447196444.7"/>
    <x v="0"/>
    <s v="PORT04"/>
    <s v="V444_0"/>
    <n v="2"/>
    <s v="DTP"/>
    <n v="0"/>
    <n v="0"/>
    <s v="V555555555_14"/>
    <x v="690"/>
    <x v="2"/>
    <s v="PORT09"/>
    <n v="2490"/>
    <n v="15.210539604926234"/>
  </r>
  <r>
    <n v="1447162728.7"/>
    <x v="0"/>
    <s v="PORT04"/>
    <s v="V444_0"/>
    <n v="2"/>
    <s v="DTP"/>
    <n v="0"/>
    <n v="0"/>
    <s v="V555555555_14"/>
    <x v="698"/>
    <x v="2"/>
    <s v="PORT09"/>
    <n v="3146"/>
    <n v="18.227057749489532"/>
  </r>
  <r>
    <n v="1447367667.7"/>
    <x v="0"/>
    <s v="PORT04"/>
    <s v="V444_0"/>
    <n v="2"/>
    <s v="DTP"/>
    <n v="0"/>
    <n v="0"/>
    <s v="V555555555_14"/>
    <x v="698"/>
    <x v="2"/>
    <s v="PORT09"/>
    <n v="3146"/>
    <n v="16.227057749489532"/>
  </r>
  <r>
    <n v="1447367668.7"/>
    <x v="0"/>
    <s v="PORT04"/>
    <s v="V444_0"/>
    <n v="2"/>
    <s v="DTP"/>
    <n v="0"/>
    <n v="0"/>
    <s v="V555555555_14"/>
    <x v="698"/>
    <x v="2"/>
    <s v="PORT09"/>
    <n v="3214"/>
    <n v="18.227057749489532"/>
  </r>
  <r>
    <n v="1447258591.7"/>
    <x v="0"/>
    <s v="PORT04"/>
    <s v="V444_0"/>
    <n v="2"/>
    <s v="DTP"/>
    <n v="0"/>
    <n v="0"/>
    <s v="V555555555_14"/>
    <x v="698"/>
    <x v="2"/>
    <s v="PORT09"/>
    <n v="3231"/>
    <n v="17.227057749489532"/>
  </r>
  <r>
    <n v="1447262156.7"/>
    <x v="0"/>
    <s v="PORT04"/>
    <s v="V444_0"/>
    <n v="2"/>
    <s v="DTP"/>
    <n v="0"/>
    <n v="0"/>
    <s v="V555555555_14"/>
    <x v="698"/>
    <x v="2"/>
    <s v="PORT09"/>
    <n v="3215"/>
    <n v="18.227057749489532"/>
  </r>
  <r>
    <n v="1447299247.7"/>
    <x v="0"/>
    <s v="PORT04"/>
    <s v="V444_0"/>
    <n v="2"/>
    <s v="DTP"/>
    <n v="6"/>
    <n v="6"/>
    <s v="V555555555_14"/>
    <x v="699"/>
    <x v="2"/>
    <s v="PORT09"/>
    <n v="1690"/>
    <n v="8.027546512210181"/>
  </r>
  <r>
    <n v="1447153996.7"/>
    <x v="0"/>
    <s v="PORT04"/>
    <s v="V444_0"/>
    <n v="2"/>
    <s v="DTP"/>
    <n v="0"/>
    <n v="0"/>
    <s v="V555555555_14"/>
    <x v="700"/>
    <x v="2"/>
    <s v="PORT09"/>
    <n v="1708"/>
    <n v="6.6079650035146305"/>
  </r>
  <r>
    <n v="1447159697.7"/>
    <x v="0"/>
    <s v="PORT04"/>
    <s v="V444_0"/>
    <n v="2"/>
    <s v="DTP"/>
    <n v="0"/>
    <n v="0"/>
    <s v="V555555555_14"/>
    <x v="700"/>
    <x v="2"/>
    <s v="PORT09"/>
    <n v="975"/>
    <n v="3.3039825017573152"/>
  </r>
  <r>
    <n v="1447376552.7"/>
    <x v="0"/>
    <s v="PORT04"/>
    <s v="V444_0"/>
    <n v="2"/>
    <s v="DTP"/>
    <n v="0"/>
    <n v="0"/>
    <s v="V555555555_14"/>
    <x v="700"/>
    <x v="2"/>
    <s v="PORT09"/>
    <n v="1685"/>
    <n v="6.6079650035146305"/>
  </r>
  <r>
    <n v="1447318906.7"/>
    <x v="0"/>
    <s v="PORT04"/>
    <s v="V444_0"/>
    <n v="2"/>
    <s v="DTP"/>
    <n v="0"/>
    <n v="0"/>
    <s v="V555555555_14"/>
    <x v="700"/>
    <x v="2"/>
    <s v="PORT09"/>
    <n v="1711"/>
    <n v="6.6079650035146305"/>
  </r>
  <r>
    <n v="1447367669.7"/>
    <x v="0"/>
    <s v="PORT04"/>
    <s v="V444_0"/>
    <n v="2"/>
    <s v="DTP"/>
    <n v="0"/>
    <n v="0"/>
    <s v="V555555555_14"/>
    <x v="700"/>
    <x v="2"/>
    <s v="PORT09"/>
    <n v="996"/>
    <n v="3.3039825017573152"/>
  </r>
  <r>
    <n v="1447192907.7"/>
    <x v="0"/>
    <s v="PORT04"/>
    <s v="V444_0"/>
    <n v="2"/>
    <s v="DTP"/>
    <n v="0"/>
    <n v="0"/>
    <s v="V555555555_14"/>
    <x v="396"/>
    <x v="2"/>
    <s v="PORT09"/>
    <n v="4106"/>
    <n v="23.85986929883893"/>
  </r>
  <r>
    <n v="1447206004.7"/>
    <x v="0"/>
    <s v="PORT04"/>
    <s v="V444_0"/>
    <n v="2"/>
    <s v="DTP"/>
    <n v="0"/>
    <n v="0"/>
    <s v="V555555555_14"/>
    <x v="396"/>
    <x v="2"/>
    <s v="PORT09"/>
    <n v="4121"/>
    <n v="24.85986929883893"/>
  </r>
  <r>
    <n v="1447367671.7"/>
    <x v="0"/>
    <s v="PORT04"/>
    <s v="V444_0"/>
    <n v="2"/>
    <s v="DTP"/>
    <n v="0"/>
    <n v="0"/>
    <s v="V555555555_14"/>
    <x v="396"/>
    <x v="2"/>
    <s v="PORT09"/>
    <n v="4172"/>
    <n v="23.85986929883893"/>
  </r>
  <r>
    <n v="1447275493.7"/>
    <x v="0"/>
    <s v="PORT04"/>
    <s v="V444_0"/>
    <n v="2"/>
    <s v="DTP"/>
    <n v="0"/>
    <n v="0"/>
    <s v="V555555555_14"/>
    <x v="396"/>
    <x v="2"/>
    <s v="PORT09"/>
    <n v="4166"/>
    <n v="24.85986929883893"/>
  </r>
  <r>
    <n v="1447394090.7"/>
    <x v="0"/>
    <s v="PORT04"/>
    <s v="V444_0"/>
    <n v="2"/>
    <s v="DTP"/>
    <n v="0"/>
    <n v="0"/>
    <s v="V555555555_14"/>
    <x v="396"/>
    <x v="2"/>
    <s v="PORT09"/>
    <n v="4148"/>
    <n v="25.85986929883893"/>
  </r>
  <r>
    <n v="1447313778.7"/>
    <x v="0"/>
    <s v="PORT04"/>
    <s v="V444_0"/>
    <n v="2"/>
    <s v="DTP"/>
    <n v="0"/>
    <n v="0"/>
    <s v="V555555555_14"/>
    <x v="396"/>
    <x v="2"/>
    <s v="PORT09"/>
    <n v="4140"/>
    <n v="24.85986929883893"/>
  </r>
  <r>
    <n v="1447350615.7"/>
    <x v="0"/>
    <s v="PORT04"/>
    <s v="V444_0"/>
    <n v="2"/>
    <s v="DTP"/>
    <n v="0"/>
    <n v="0"/>
    <s v="V555555555_14"/>
    <x v="396"/>
    <x v="2"/>
    <s v="PORT09"/>
    <n v="4074"/>
    <n v="22.85986929883893"/>
  </r>
  <r>
    <n v="1447206005.7"/>
    <x v="0"/>
    <s v="PORT04"/>
    <s v="V444_0"/>
    <n v="2"/>
    <s v="DTP"/>
    <n v="0"/>
    <n v="0"/>
    <s v="V555555555_14"/>
    <x v="396"/>
    <x v="2"/>
    <s v="PORT09"/>
    <n v="4080"/>
    <n v="21.85986929883893"/>
  </r>
  <r>
    <n v="1447150680.7"/>
    <x v="0"/>
    <s v="PORT04"/>
    <s v="V444_0"/>
    <n v="2"/>
    <s v="DTP"/>
    <n v="0"/>
    <n v="0"/>
    <s v="V555555555_14"/>
    <x v="396"/>
    <x v="2"/>
    <s v="PORT09"/>
    <n v="4173"/>
    <n v="21.85986929883893"/>
  </r>
  <r>
    <n v="1447226725.7"/>
    <x v="0"/>
    <s v="PORT04"/>
    <s v="V444_0"/>
    <n v="2"/>
    <s v="DTP"/>
    <n v="0"/>
    <n v="0"/>
    <s v="V555555555_14"/>
    <x v="396"/>
    <x v="2"/>
    <s v="PORT09"/>
    <n v="4173"/>
    <n v="23.85986929883893"/>
  </r>
  <r>
    <n v="1447375006.7"/>
    <x v="0"/>
    <s v="PORT04"/>
    <s v="V444_0"/>
    <n v="2"/>
    <s v="DTP"/>
    <n v="0"/>
    <n v="0"/>
    <s v="V555555555_14"/>
    <x v="396"/>
    <x v="2"/>
    <s v="PORT09"/>
    <n v="4074"/>
    <n v="22.85986929883893"/>
  </r>
  <r>
    <n v="1447175572.7"/>
    <x v="0"/>
    <s v="PORT04"/>
    <s v="V444_0"/>
    <n v="2"/>
    <s v="DTP"/>
    <n v="0"/>
    <n v="0"/>
    <s v="V555555555_14"/>
    <x v="396"/>
    <x v="2"/>
    <s v="PORT09"/>
    <n v="4155"/>
    <n v="21.85986929883893"/>
  </r>
  <r>
    <n v="1447167208.7"/>
    <x v="0"/>
    <s v="PORT04"/>
    <s v="V444_0"/>
    <n v="2"/>
    <s v="DTP"/>
    <n v="0"/>
    <n v="0"/>
    <s v="V555555555_14"/>
    <x v="396"/>
    <x v="2"/>
    <s v="PORT09"/>
    <n v="4113"/>
    <n v="23.85986929883893"/>
  </r>
  <r>
    <n v="1447394089.7"/>
    <x v="0"/>
    <s v="PORT04"/>
    <s v="V444_0"/>
    <n v="2"/>
    <s v="DTP"/>
    <n v="0"/>
    <n v="0"/>
    <s v="V555555555_14"/>
    <x v="396"/>
    <x v="2"/>
    <s v="PORT09"/>
    <n v="4117"/>
    <n v="24.85986929883893"/>
  </r>
  <r>
    <n v="1447335874.7"/>
    <x v="0"/>
    <s v="PORT04"/>
    <s v="V444_0"/>
    <n v="2"/>
    <s v="DTP"/>
    <n v="0"/>
    <n v="0"/>
    <s v="V555555555_14"/>
    <x v="396"/>
    <x v="2"/>
    <s v="PORT09"/>
    <n v="4133"/>
    <n v="22.85986929883893"/>
  </r>
  <r>
    <n v="1447371189.7"/>
    <x v="0"/>
    <s v="PORT04"/>
    <s v="V444_0"/>
    <n v="2"/>
    <s v="DTP"/>
    <n v="0"/>
    <n v="0"/>
    <s v="V555555555_14"/>
    <x v="396"/>
    <x v="2"/>
    <s v="PORT09"/>
    <n v="4157"/>
    <n v="22.85986929883893"/>
  </r>
  <r>
    <n v="1447201775.7"/>
    <x v="0"/>
    <s v="PORT04"/>
    <s v="V444_0"/>
    <n v="2"/>
    <s v="DTP"/>
    <n v="0"/>
    <n v="0"/>
    <s v="V555555555_14"/>
    <x v="396"/>
    <x v="2"/>
    <s v="PORT09"/>
    <n v="4118"/>
    <n v="21.85986929883893"/>
  </r>
  <r>
    <n v="1447329285.7"/>
    <x v="0"/>
    <s v="PORT04"/>
    <s v="V444_0"/>
    <n v="2"/>
    <s v="DTP"/>
    <n v="0"/>
    <n v="0"/>
    <s v="V555555555_14"/>
    <x v="396"/>
    <x v="2"/>
    <s v="PORT09"/>
    <n v="4141"/>
    <n v="23.85986929883893"/>
  </r>
  <r>
    <n v="1447272913.7"/>
    <x v="0"/>
    <s v="PORT04"/>
    <s v="V444_0"/>
    <n v="2"/>
    <s v="DTP"/>
    <n v="0"/>
    <n v="0"/>
    <s v="V555555555_14"/>
    <x v="396"/>
    <x v="2"/>
    <s v="PORT09"/>
    <n v="4127"/>
    <n v="21.85986929883893"/>
  </r>
  <r>
    <n v="1447206003.7"/>
    <x v="0"/>
    <s v="PORT04"/>
    <s v="V444_0"/>
    <n v="2"/>
    <s v="DTP"/>
    <n v="0"/>
    <n v="0"/>
    <s v="V555555555_14"/>
    <x v="396"/>
    <x v="2"/>
    <s v="PORT09"/>
    <n v="4159"/>
    <n v="23.85986929883893"/>
  </r>
  <r>
    <n v="1447226727.7"/>
    <x v="0"/>
    <s v="PORT04"/>
    <s v="V444_0"/>
    <n v="2"/>
    <s v="DTP"/>
    <n v="0"/>
    <n v="0"/>
    <s v="V555555555_14"/>
    <x v="396"/>
    <x v="2"/>
    <s v="PORT09"/>
    <n v="4125"/>
    <n v="25.85986929883893"/>
  </r>
  <r>
    <n v="1447404256.7"/>
    <x v="0"/>
    <s v="PORT04"/>
    <s v="V444_0"/>
    <n v="2"/>
    <s v="DTP"/>
    <n v="0"/>
    <n v="0"/>
    <s v="V555555555_14"/>
    <x v="396"/>
    <x v="2"/>
    <s v="PORT09"/>
    <n v="4097"/>
    <n v="24.85986929883893"/>
  </r>
  <r>
    <n v="1447404257.7"/>
    <x v="0"/>
    <s v="PORT04"/>
    <s v="V444_0"/>
    <n v="2"/>
    <s v="DTP"/>
    <n v="0"/>
    <n v="0"/>
    <s v="V555555555_14"/>
    <x v="396"/>
    <x v="2"/>
    <s v="PORT09"/>
    <n v="4138"/>
    <n v="24.85986929883893"/>
  </r>
  <r>
    <n v="1447375003.7"/>
    <x v="0"/>
    <s v="PORT04"/>
    <s v="V444_0"/>
    <n v="2"/>
    <s v="DTP"/>
    <n v="0"/>
    <n v="0"/>
    <s v="V555555555_14"/>
    <x v="396"/>
    <x v="2"/>
    <s v="PORT09"/>
    <n v="4163"/>
    <n v="22.85986929883893"/>
  </r>
  <r>
    <n v="1447150677.7"/>
    <x v="0"/>
    <s v="PORT04"/>
    <s v="V444_0"/>
    <n v="2"/>
    <s v="DTP"/>
    <n v="0"/>
    <n v="0"/>
    <s v="V555555555_14"/>
    <x v="396"/>
    <x v="2"/>
    <s v="PORT09"/>
    <n v="4083"/>
    <n v="25.85986929883893"/>
  </r>
  <r>
    <n v="1447207121.7"/>
    <x v="0"/>
    <s v="PORT04"/>
    <s v="V444_0"/>
    <n v="2"/>
    <s v="DTP"/>
    <n v="0"/>
    <n v="0"/>
    <s v="V555555555_14"/>
    <x v="396"/>
    <x v="2"/>
    <s v="PORT09"/>
    <n v="4086"/>
    <n v="21.85986929883893"/>
  </r>
  <r>
    <n v="1447375005.7"/>
    <x v="0"/>
    <s v="PORT04"/>
    <s v="V444_0"/>
    <n v="2"/>
    <s v="DTP"/>
    <n v="0"/>
    <n v="0"/>
    <s v="V555555555_14"/>
    <x v="396"/>
    <x v="2"/>
    <s v="PORT09"/>
    <n v="4096"/>
    <n v="21.85986929883893"/>
  </r>
  <r>
    <n v="1447232310.7"/>
    <x v="0"/>
    <s v="PORT04"/>
    <s v="V444_0"/>
    <n v="2"/>
    <s v="DTP"/>
    <n v="0"/>
    <n v="0"/>
    <s v="V555555555_14"/>
    <x v="396"/>
    <x v="2"/>
    <s v="PORT09"/>
    <n v="4076"/>
    <n v="22.85986929883893"/>
  </r>
  <r>
    <n v="1447281610.7"/>
    <x v="0"/>
    <s v="PORT04"/>
    <s v="V444_0"/>
    <n v="2"/>
    <s v="DTP"/>
    <n v="0"/>
    <n v="0"/>
    <s v="V555555555_14"/>
    <x v="396"/>
    <x v="2"/>
    <s v="PORT09"/>
    <n v="4172"/>
    <n v="21.85986929883893"/>
  </r>
  <r>
    <n v="1447201780.7"/>
    <x v="0"/>
    <s v="PORT04"/>
    <s v="V444_0"/>
    <n v="2"/>
    <s v="DTP"/>
    <n v="0"/>
    <n v="0"/>
    <s v="V555555555_14"/>
    <x v="396"/>
    <x v="2"/>
    <s v="PORT09"/>
    <n v="4143"/>
    <n v="21.85986929883893"/>
  </r>
  <r>
    <n v="1447243654.7"/>
    <x v="0"/>
    <s v="PORT04"/>
    <s v="V444_0"/>
    <n v="2"/>
    <s v="DTP"/>
    <n v="0"/>
    <n v="0"/>
    <s v="V555555555_14"/>
    <x v="396"/>
    <x v="2"/>
    <s v="PORT09"/>
    <n v="4114"/>
    <n v="24.85986929883893"/>
  </r>
  <r>
    <n v="1447281607.7"/>
    <x v="0"/>
    <s v="PORT04"/>
    <s v="V444_0"/>
    <n v="2"/>
    <s v="DTP"/>
    <n v="0"/>
    <n v="0"/>
    <s v="V555555555_14"/>
    <x v="396"/>
    <x v="2"/>
    <s v="PORT09"/>
    <n v="4112"/>
    <n v="21.85986929883893"/>
  </r>
  <r>
    <n v="1447266570.7"/>
    <x v="0"/>
    <s v="PORT04"/>
    <s v="V444_0"/>
    <n v="2"/>
    <s v="DTP"/>
    <n v="0"/>
    <n v="0"/>
    <s v="V555555555_14"/>
    <x v="396"/>
    <x v="2"/>
    <s v="PORT09"/>
    <n v="4153"/>
    <n v="21.85986929883893"/>
  </r>
  <r>
    <n v="1447201779.7"/>
    <x v="0"/>
    <s v="PORT04"/>
    <s v="V444_0"/>
    <n v="2"/>
    <s v="DTP"/>
    <n v="0"/>
    <n v="0"/>
    <s v="V555555555_14"/>
    <x v="396"/>
    <x v="2"/>
    <s v="PORT09"/>
    <n v="4141"/>
    <n v="21.85986929883893"/>
  </r>
  <r>
    <n v="1447190022.7"/>
    <x v="0"/>
    <s v="PORT04"/>
    <s v="V444_0"/>
    <n v="2"/>
    <s v="DTP"/>
    <n v="0"/>
    <n v="0"/>
    <s v="V555555555_14"/>
    <x v="396"/>
    <x v="2"/>
    <s v="PORT09"/>
    <n v="4104"/>
    <n v="21.85986929883893"/>
  </r>
  <r>
    <n v="1447293532.7"/>
    <x v="0"/>
    <s v="PORT04"/>
    <s v="V444_0"/>
    <n v="2"/>
    <s v="DTP"/>
    <n v="0"/>
    <n v="0"/>
    <s v="V555555555_14"/>
    <x v="396"/>
    <x v="2"/>
    <s v="PORT09"/>
    <n v="4143"/>
    <n v="24.85986929883893"/>
  </r>
  <r>
    <n v="1447371190.7"/>
    <x v="0"/>
    <s v="PORT04"/>
    <s v="V444_0"/>
    <n v="2"/>
    <s v="DTP"/>
    <n v="0"/>
    <n v="0"/>
    <s v="V555555555_14"/>
    <x v="396"/>
    <x v="2"/>
    <s v="PORT09"/>
    <n v="4126"/>
    <n v="21.85986929883893"/>
  </r>
  <r>
    <n v="1447335875.7"/>
    <x v="0"/>
    <s v="PORT04"/>
    <s v="V444_0"/>
    <n v="2"/>
    <s v="DTP"/>
    <n v="0"/>
    <n v="0"/>
    <s v="V555555555_14"/>
    <x v="396"/>
    <x v="2"/>
    <s v="PORT09"/>
    <n v="4147"/>
    <n v="22.85986929883893"/>
  </r>
  <r>
    <n v="1447283445.7"/>
    <x v="0"/>
    <s v="PORT04"/>
    <s v="V444_0"/>
    <n v="2"/>
    <s v="DTP"/>
    <n v="0"/>
    <n v="0"/>
    <s v="V555555555_14"/>
    <x v="396"/>
    <x v="2"/>
    <s v="PORT09"/>
    <n v="4118"/>
    <n v="23.85986929883893"/>
  </r>
  <r>
    <n v="1447350614.7"/>
    <x v="0"/>
    <s v="PORT04"/>
    <s v="V444_0"/>
    <n v="2"/>
    <s v="DTP"/>
    <n v="0"/>
    <n v="0"/>
    <s v="V555555555_14"/>
    <x v="396"/>
    <x v="2"/>
    <s v="PORT09"/>
    <n v="4117"/>
    <n v="21.85986929883893"/>
  </r>
  <r>
    <n v="1447228913.7"/>
    <x v="0"/>
    <s v="PORT04"/>
    <s v="V444_0"/>
    <n v="2"/>
    <s v="DTP"/>
    <n v="3"/>
    <n v="1"/>
    <s v="V555_15"/>
    <x v="693"/>
    <x v="2"/>
    <s v="PORT09"/>
    <n v="1122"/>
    <n v="3.0977760466629154"/>
  </r>
  <r>
    <n v="1447365184.7"/>
    <x v="0"/>
    <s v="PORT04"/>
    <s v="V444_0"/>
    <n v="2"/>
    <s v="DTP"/>
    <n v="3"/>
    <n v="1"/>
    <s v="V555_15"/>
    <x v="693"/>
    <x v="2"/>
    <s v="PORT09"/>
    <n v="1093"/>
    <n v="3.0977760466629154"/>
  </r>
  <r>
    <n v="1447135386.7"/>
    <x v="0"/>
    <s v="PORT04"/>
    <s v="V444_0"/>
    <n v="2"/>
    <s v="DTP"/>
    <n v="3"/>
    <n v="1"/>
    <s v="V555_15"/>
    <x v="693"/>
    <x v="2"/>
    <s v="PORT09"/>
    <n v="1045"/>
    <n v="3.0977760466629154"/>
  </r>
  <r>
    <n v="1447416254.7"/>
    <x v="0"/>
    <s v="PORT04"/>
    <s v="V444_0"/>
    <n v="2"/>
    <s v="DTP"/>
    <n v="3"/>
    <n v="1"/>
    <s v="V555_15"/>
    <x v="693"/>
    <x v="2"/>
    <s v="PORT09"/>
    <n v="1069"/>
    <n v="3.0977760466629154"/>
  </r>
  <r>
    <n v="1447186964.7"/>
    <x v="0"/>
    <s v="PORT04"/>
    <s v="V444_0"/>
    <n v="2"/>
    <s v="DTP"/>
    <n v="3"/>
    <n v="1"/>
    <s v="V555_15"/>
    <x v="696"/>
    <x v="2"/>
    <s v="PORT09"/>
    <n v="700"/>
    <n v="3.386578227180419"/>
  </r>
  <r>
    <n v="1447170386.7"/>
    <x v="0"/>
    <s v="PORT04"/>
    <s v="V444_0"/>
    <n v="2"/>
    <s v="DTP"/>
    <n v="3"/>
    <n v="1"/>
    <s v="V555_15"/>
    <x v="696"/>
    <x v="2"/>
    <s v="PORT09"/>
    <n v="688"/>
    <n v="3.386578227180419"/>
  </r>
  <r>
    <n v="1447146407.7"/>
    <x v="0"/>
    <s v="PORT04"/>
    <s v="V444_0"/>
    <n v="2"/>
    <s v="DTP"/>
    <n v="3"/>
    <n v="1"/>
    <s v="V555_15"/>
    <x v="696"/>
    <x v="2"/>
    <s v="PORT09"/>
    <n v="1145"/>
    <n v="6.773156454360838"/>
  </r>
  <r>
    <n v="1447170383.7"/>
    <x v="0"/>
    <s v="PORT04"/>
    <s v="V444_0"/>
    <n v="2"/>
    <s v="DTP"/>
    <n v="3"/>
    <n v="1"/>
    <s v="V555_15"/>
    <x v="696"/>
    <x v="2"/>
    <s v="PORT09"/>
    <n v="781"/>
    <n v="3.386578227180419"/>
  </r>
  <r>
    <n v="1447170381.7"/>
    <x v="0"/>
    <s v="PORT04"/>
    <s v="V444_0"/>
    <n v="2"/>
    <s v="DTP"/>
    <n v="3"/>
    <n v="1"/>
    <s v="V555_15"/>
    <x v="690"/>
    <x v="2"/>
    <s v="PORT09"/>
    <n v="748"/>
    <n v="3.0421079209852468"/>
  </r>
  <r>
    <n v="1447386365.7"/>
    <x v="0"/>
    <s v="PORT04"/>
    <s v="V444_0"/>
    <n v="2"/>
    <s v="DTP"/>
    <n v="3"/>
    <n v="1"/>
    <s v="V555_15"/>
    <x v="690"/>
    <x v="2"/>
    <s v="PORT09"/>
    <n v="740"/>
    <n v="3.0421079209852468"/>
  </r>
  <r>
    <n v="1447183234.7"/>
    <x v="0"/>
    <s v="PORT04"/>
    <s v="V444_0"/>
    <n v="2"/>
    <s v="DTP"/>
    <n v="3"/>
    <n v="1"/>
    <s v="V555_15"/>
    <x v="690"/>
    <x v="2"/>
    <s v="PORT09"/>
    <n v="697"/>
    <n v="3.0421079209852468"/>
  </r>
  <r>
    <n v="1447325989.7"/>
    <x v="0"/>
    <s v="PORT04"/>
    <s v="V444_0"/>
    <n v="2"/>
    <s v="DTP"/>
    <n v="3"/>
    <n v="1"/>
    <s v="V555_15"/>
    <x v="396"/>
    <x v="2"/>
    <s v="PORT09"/>
    <n v="1680"/>
    <n v="8.9474509870645988"/>
  </r>
  <r>
    <n v="1447210816.7"/>
    <x v="0"/>
    <s v="PORT04"/>
    <s v="V444_0"/>
    <n v="2"/>
    <s v="DTP"/>
    <n v="3"/>
    <n v="1"/>
    <s v="V555_15"/>
    <x v="396"/>
    <x v="2"/>
    <s v="PORT09"/>
    <n v="743"/>
    <n v="2.9824836623548663"/>
  </r>
  <r>
    <n v="1447393228.7"/>
    <x v="0"/>
    <s v="PORT04"/>
    <s v="V444_0"/>
    <n v="2"/>
    <s v="DTP"/>
    <n v="3"/>
    <n v="1"/>
    <s v="V555_15"/>
    <x v="396"/>
    <x v="2"/>
    <s v="PORT09"/>
    <n v="1286"/>
    <n v="5.9649673247097326"/>
  </r>
  <r>
    <n v="1447210815.7"/>
    <x v="0"/>
    <s v="PORT04"/>
    <s v="V444_0"/>
    <n v="2"/>
    <s v="DTP"/>
    <n v="3"/>
    <n v="1"/>
    <s v="V555_15"/>
    <x v="396"/>
    <x v="2"/>
    <s v="PORT09"/>
    <n v="740"/>
    <n v="2.9824836623548663"/>
  </r>
  <r>
    <n v="1447323588.7"/>
    <x v="0"/>
    <s v="PORT04"/>
    <s v="V444_0"/>
    <n v="2"/>
    <s v="DTP"/>
    <n v="3"/>
    <n v="1"/>
    <s v="V555_15"/>
    <x v="396"/>
    <x v="2"/>
    <s v="PORT09"/>
    <n v="1769"/>
    <n v="8.9474509870645988"/>
  </r>
  <r>
    <n v="1447162729.7"/>
    <x v="0"/>
    <s v="PORT04"/>
    <s v="V444_0"/>
    <n v="2"/>
    <s v="DTP"/>
    <n v="3"/>
    <n v="1"/>
    <s v="V555_15"/>
    <x v="396"/>
    <x v="2"/>
    <s v="PORT09"/>
    <n v="715"/>
    <n v="2.9824836623548663"/>
  </r>
  <r>
    <n v="1447382863.7"/>
    <x v="0"/>
    <s v="PORT04"/>
    <s v="V444_0"/>
    <n v="2"/>
    <s v="DTP"/>
    <n v="3"/>
    <n v="0"/>
    <s v="V555555_6"/>
    <x v="701"/>
    <x v="2"/>
    <s v="PORT09"/>
    <n v="1086"/>
    <n v="2.5389115855190876"/>
  </r>
  <r>
    <n v="1447311670.7"/>
    <x v="0"/>
    <s v="PORT04"/>
    <s v="V444_1"/>
    <n v="2"/>
    <s v="DTD"/>
    <n v="5"/>
    <n v="0"/>
    <s v="V55555555555555_8"/>
    <x v="202"/>
    <x v="4"/>
    <s v="PORT09"/>
    <n v="306"/>
    <n v="31.927536231884055"/>
  </r>
  <r>
    <n v="1447291369.7"/>
    <x v="0"/>
    <s v="PORT04"/>
    <s v="V444_1"/>
    <n v="2"/>
    <s v="DTD"/>
    <n v="5"/>
    <n v="0"/>
    <s v="V55555555555555_8"/>
    <x v="202"/>
    <x v="4"/>
    <s v="PORT09"/>
    <n v="253"/>
    <n v="11.8"/>
  </r>
  <r>
    <n v="1447343989.7"/>
    <x v="0"/>
    <s v="PORT04"/>
    <s v="V444_1"/>
    <n v="2"/>
    <s v="DTD"/>
    <n v="5"/>
    <n v="0"/>
    <s v="V55555555555555_8"/>
    <x v="702"/>
    <x v="4"/>
    <s v="PORT09"/>
    <n v="428"/>
    <n v="83.025000000000006"/>
  </r>
  <r>
    <n v="1447343984.7"/>
    <x v="0"/>
    <s v="PORT04"/>
    <s v="V444_1"/>
    <n v="2"/>
    <s v="DTD"/>
    <n v="5"/>
    <n v="0"/>
    <s v="V55555555555555_8"/>
    <x v="702"/>
    <x v="4"/>
    <s v="PORT09"/>
    <n v="359"/>
    <n v="27.5"/>
  </r>
  <r>
    <n v="1447386393.7"/>
    <x v="0"/>
    <s v="PORT04"/>
    <s v="V444_1"/>
    <n v="2"/>
    <s v="DTD"/>
    <n v="5"/>
    <n v="0"/>
    <s v="V55555555555555_8"/>
    <x v="702"/>
    <x v="4"/>
    <s v="PORT09"/>
    <n v="433"/>
    <n v="29"/>
  </r>
  <r>
    <n v="1447299374.7"/>
    <x v="0"/>
    <s v="PORT04"/>
    <s v="V444_1"/>
    <n v="2"/>
    <s v="DTD"/>
    <n v="5"/>
    <n v="0"/>
    <s v="V55555555555555_8"/>
    <x v="702"/>
    <x v="4"/>
    <s v="PORT09"/>
    <n v="360"/>
    <n v="22"/>
  </r>
  <r>
    <n v="1447365202.7"/>
    <x v="0"/>
    <s v="PORT04"/>
    <s v="V444_1"/>
    <n v="2"/>
    <s v="DTD"/>
    <n v="5"/>
    <n v="0"/>
    <s v="V55555555555555_8"/>
    <x v="702"/>
    <x v="4"/>
    <s v="PORT09"/>
    <n v="416"/>
    <n v="28.999999999999996"/>
  </r>
  <r>
    <n v="1447299358.7"/>
    <x v="0"/>
    <s v="PORT04"/>
    <s v="V444_1"/>
    <n v="2"/>
    <s v="DTD"/>
    <n v="5"/>
    <n v="0"/>
    <s v="V55555555555555_8"/>
    <x v="702"/>
    <x v="4"/>
    <s v="PORT09"/>
    <n v="404"/>
    <n v="45.600000000000009"/>
  </r>
  <r>
    <n v="1447226773.7"/>
    <x v="0"/>
    <s v="PORT04"/>
    <s v="V444_1"/>
    <n v="2"/>
    <s v="DTD"/>
    <n v="5"/>
    <n v="0"/>
    <s v="V55555555555555_8"/>
    <x v="702"/>
    <x v="4"/>
    <s v="PORT09"/>
    <n v="360"/>
    <n v="17.100000000000001"/>
  </r>
  <r>
    <n v="1447365207.7"/>
    <x v="0"/>
    <s v="PORT04"/>
    <s v="V444_1"/>
    <n v="2"/>
    <s v="DTD"/>
    <n v="5"/>
    <n v="0"/>
    <s v="V55555555555555_8"/>
    <x v="702"/>
    <x v="4"/>
    <s v="PORT09"/>
    <n v="411"/>
    <n v="26.499999999999996"/>
  </r>
  <r>
    <n v="1447283480.7"/>
    <x v="0"/>
    <s v="PORT04"/>
    <s v="V444_1"/>
    <n v="2"/>
    <s v="DTD"/>
    <n v="5"/>
    <n v="0"/>
    <s v="V55555555555555_8"/>
    <x v="703"/>
    <x v="4"/>
    <s v="PORT09"/>
    <n v="329"/>
    <n v="17.314886363636365"/>
  </r>
  <r>
    <n v="1447189204.7"/>
    <x v="0"/>
    <s v="PORT04"/>
    <s v="V444_1"/>
    <n v="2"/>
    <s v="DTD"/>
    <n v="5"/>
    <n v="0"/>
    <s v="V55555555555555_8"/>
    <x v="703"/>
    <x v="4"/>
    <s v="PORT09"/>
    <n v="304"/>
    <n v="11.876590909090911"/>
  </r>
  <r>
    <n v="1447266593.7"/>
    <x v="0"/>
    <s v="PORT04"/>
    <s v="V444_1"/>
    <n v="2"/>
    <s v="DTD"/>
    <n v="5"/>
    <n v="0"/>
    <s v="V55555555555555_8"/>
    <x v="703"/>
    <x v="4"/>
    <s v="PORT09"/>
    <n v="380"/>
    <n v="22.753181818181822"/>
  </r>
  <r>
    <n v="1447281216.7"/>
    <x v="0"/>
    <s v="PORT04"/>
    <s v="V444_1"/>
    <n v="2"/>
    <s v="DTD"/>
    <n v="5"/>
    <n v="0"/>
    <s v="V55555555555555_8"/>
    <x v="703"/>
    <x v="4"/>
    <s v="PORT09"/>
    <n v="377"/>
    <n v="21.753181818181822"/>
  </r>
  <r>
    <n v="1447206036.7"/>
    <x v="0"/>
    <s v="PORT04"/>
    <s v="V444_1"/>
    <n v="2"/>
    <s v="DTD"/>
    <n v="5"/>
    <n v="0"/>
    <s v="V55555555555555_8"/>
    <x v="703"/>
    <x v="4"/>
    <s v="PORT09"/>
    <n v="494"/>
    <n v="64.25954545454546"/>
  </r>
  <r>
    <n v="1447386399.7"/>
    <x v="0"/>
    <s v="PORT04"/>
    <s v="V444_1"/>
    <n v="2"/>
    <s v="DTD"/>
    <n v="5"/>
    <n v="0"/>
    <s v="V55555555555555_8"/>
    <x v="703"/>
    <x v="4"/>
    <s v="PORT09"/>
    <n v="354"/>
    <n v="10.876590909090911"/>
  </r>
  <r>
    <n v="1447266594.7"/>
    <x v="0"/>
    <s v="PORT04"/>
    <s v="V444_1"/>
    <n v="2"/>
    <s v="DTD"/>
    <n v="5"/>
    <n v="0"/>
    <s v="V55555555555555_8"/>
    <x v="703"/>
    <x v="4"/>
    <s v="PORT09"/>
    <n v="435"/>
    <n v="34.62977272727273"/>
  </r>
  <r>
    <n v="1447189205.7"/>
    <x v="0"/>
    <s v="PORT04"/>
    <s v="V444_1"/>
    <n v="2"/>
    <s v="DTD"/>
    <n v="5"/>
    <n v="0"/>
    <s v="V55555555555555_8"/>
    <x v="703"/>
    <x v="4"/>
    <s v="PORT09"/>
    <n v="327"/>
    <n v="10.876590909090911"/>
  </r>
  <r>
    <n v="1447386389.7"/>
    <x v="0"/>
    <s v="PORT04"/>
    <s v="V444_1"/>
    <n v="2"/>
    <s v="DTD"/>
    <n v="5"/>
    <n v="0"/>
    <s v="V55555555555555_8"/>
    <x v="703"/>
    <x v="4"/>
    <s v="PORT09"/>
    <n v="349"/>
    <n v="11.8"/>
  </r>
  <r>
    <n v="1447365201.7"/>
    <x v="0"/>
    <s v="PORT04"/>
    <s v="V444_1"/>
    <n v="2"/>
    <s v="DTD"/>
    <n v="5"/>
    <n v="0"/>
    <s v="V55555555555555_8"/>
    <x v="703"/>
    <x v="4"/>
    <s v="PORT09"/>
    <n v="691"/>
    <n v="111.80000000000001"/>
  </r>
  <r>
    <n v="1447365206.7"/>
    <x v="0"/>
    <s v="PORT04"/>
    <s v="V444_1"/>
    <n v="2"/>
    <s v="DTD"/>
    <n v="5"/>
    <n v="0"/>
    <s v="V55555555555555_8"/>
    <x v="703"/>
    <x v="4"/>
    <s v="PORT09"/>
    <n v="695"/>
    <n v="121.80000000000001"/>
  </r>
  <r>
    <n v="1447283484.7"/>
    <x v="0"/>
    <s v="PORT04"/>
    <s v="V444_1"/>
    <n v="2"/>
    <s v="DTD"/>
    <n v="5"/>
    <n v="0"/>
    <s v="V55555555555555_8"/>
    <x v="703"/>
    <x v="4"/>
    <s v="PORT09"/>
    <n v="370"/>
    <n v="11.8"/>
  </r>
  <r>
    <n v="1447321237.7"/>
    <x v="0"/>
    <s v="PORT04"/>
    <s v="V444_1"/>
    <n v="2"/>
    <s v="DTD"/>
    <n v="5"/>
    <n v="0"/>
    <s v="V55555555555555_8"/>
    <x v="703"/>
    <x v="4"/>
    <s v="PORT09"/>
    <n v="359"/>
    <n v="16.05"/>
  </r>
  <r>
    <n v="1447321236.7"/>
    <x v="0"/>
    <s v="PORT04"/>
    <s v="V444_1"/>
    <n v="2"/>
    <s v="DTD"/>
    <n v="5"/>
    <n v="0"/>
    <s v="V55555555555555_8"/>
    <x v="703"/>
    <x v="4"/>
    <s v="PORT09"/>
    <n v="291"/>
    <n v="10.7"/>
  </r>
  <r>
    <n v="1447360725.7"/>
    <x v="0"/>
    <s v="PORT04"/>
    <s v="V444_1"/>
    <n v="2"/>
    <s v="DTD"/>
    <n v="5"/>
    <n v="0"/>
    <s v="V55555555555555_8"/>
    <x v="704"/>
    <x v="4"/>
    <s v="PORT09"/>
    <n v="348"/>
    <n v="15.975000000000001"/>
  </r>
  <r>
    <n v="1447371267.7"/>
    <x v="0"/>
    <s v="PORT04"/>
    <s v="V444_1"/>
    <n v="2"/>
    <s v="DTD"/>
    <n v="5"/>
    <n v="0"/>
    <s v="V55555555555555_8"/>
    <x v="704"/>
    <x v="4"/>
    <s v="PORT09"/>
    <n v="500"/>
    <n v="66.887500000000003"/>
  </r>
  <r>
    <n v="1447301157.7"/>
    <x v="0"/>
    <s v="PORT04"/>
    <s v="V444_1"/>
    <n v="2"/>
    <s v="DTD"/>
    <n v="5"/>
    <n v="0"/>
    <s v="V55555555555555_8"/>
    <x v="704"/>
    <x v="4"/>
    <s v="PORT09"/>
    <n v="291"/>
    <n v="5.9906250000000005"/>
  </r>
  <r>
    <n v="1447301154.7"/>
    <x v="0"/>
    <s v="PORT04"/>
    <s v="V444_1"/>
    <n v="2"/>
    <s v="DTD"/>
    <n v="5"/>
    <n v="0"/>
    <s v="V55555555555555_8"/>
    <x v="704"/>
    <x v="4"/>
    <s v="PORT09"/>
    <n v="264"/>
    <n v="9.75"/>
  </r>
  <r>
    <n v="1447297804.7"/>
    <x v="0"/>
    <s v="PORT04"/>
    <s v="V444_1"/>
    <n v="2"/>
    <s v="DTD"/>
    <n v="5"/>
    <n v="0"/>
    <s v="V55555555555555_8"/>
    <x v="705"/>
    <x v="4"/>
    <s v="PORT09"/>
    <n v="332"/>
    <n v="24.6"/>
  </r>
  <r>
    <n v="1447243120.7"/>
    <x v="0"/>
    <s v="PORT04"/>
    <s v="V444_1"/>
    <n v="2"/>
    <s v="DTD"/>
    <n v="5"/>
    <n v="0"/>
    <s v="V55555555555555_8"/>
    <x v="705"/>
    <x v="4"/>
    <s v="PORT09"/>
    <n v="319"/>
    <n v="27.6"/>
  </r>
  <r>
    <n v="1447321238.7"/>
    <x v="0"/>
    <s v="PORT04"/>
    <s v="V444_1"/>
    <n v="2"/>
    <s v="DTD"/>
    <n v="5"/>
    <n v="0"/>
    <s v="V55555555555555_8"/>
    <x v="705"/>
    <x v="4"/>
    <s v="PORT09"/>
    <n v="428"/>
    <n v="41.4"/>
  </r>
  <r>
    <n v="1447243116.7"/>
    <x v="0"/>
    <s v="PORT04"/>
    <s v="V444_1"/>
    <n v="2"/>
    <s v="DTD"/>
    <n v="5"/>
    <n v="0"/>
    <s v="V55555555555555_8"/>
    <x v="705"/>
    <x v="4"/>
    <s v="PORT09"/>
    <n v="370"/>
    <n v="23.6"/>
  </r>
  <r>
    <n v="1447300085.7"/>
    <x v="0"/>
    <s v="PORT04"/>
    <s v="V444_1"/>
    <n v="2"/>
    <s v="DTD"/>
    <n v="5"/>
    <n v="0"/>
    <s v="V55555555555555_8"/>
    <x v="705"/>
    <x v="4"/>
    <s v="PORT09"/>
    <n v="361"/>
    <n v="30"/>
  </r>
  <r>
    <n v="1447274597.7"/>
    <x v="0"/>
    <s v="PORT04"/>
    <s v="V444_1"/>
    <n v="2"/>
    <s v="DTD"/>
    <n v="5"/>
    <n v="0"/>
    <s v="V55555555555555_8"/>
    <x v="705"/>
    <x v="4"/>
    <s v="PORT09"/>
    <n v="340"/>
    <n v="26.6"/>
  </r>
  <r>
    <n v="1447248801.7"/>
    <x v="0"/>
    <s v="PORT04"/>
    <s v="V444_1"/>
    <n v="2"/>
    <s v="DTD"/>
    <n v="5"/>
    <n v="0"/>
    <s v="V55555555555555_8"/>
    <x v="705"/>
    <x v="4"/>
    <s v="PORT09"/>
    <n v="416"/>
    <n v="40.4"/>
  </r>
  <r>
    <n v="1447243122.7"/>
    <x v="0"/>
    <s v="PORT04"/>
    <s v="V444_1"/>
    <n v="2"/>
    <s v="DTD"/>
    <n v="5"/>
    <n v="0"/>
    <s v="V55555555555555_8"/>
    <x v="705"/>
    <x v="4"/>
    <s v="PORT09"/>
    <n v="317"/>
    <n v="12.8"/>
  </r>
  <r>
    <n v="1447274598.7"/>
    <x v="0"/>
    <s v="PORT04"/>
    <s v="V444_1"/>
    <n v="2"/>
    <s v="DTD"/>
    <n v="5"/>
    <n v="0"/>
    <s v="V55555555555555_8"/>
    <x v="705"/>
    <x v="4"/>
    <s v="PORT09"/>
    <n v="403"/>
    <n v="26.6"/>
  </r>
  <r>
    <n v="1447248800.7"/>
    <x v="0"/>
    <s v="PORT04"/>
    <s v="V444_1"/>
    <n v="2"/>
    <s v="DTD"/>
    <n v="5"/>
    <n v="0"/>
    <s v="V55555555555555_8"/>
    <x v="705"/>
    <x v="4"/>
    <s v="PORT09"/>
    <n v="345"/>
    <n v="23.6"/>
  </r>
  <r>
    <n v="1447243119.7"/>
    <x v="0"/>
    <s v="PORT04"/>
    <s v="V444_1"/>
    <n v="2"/>
    <s v="DTD"/>
    <n v="5"/>
    <n v="0"/>
    <s v="V55555555555555_8"/>
    <x v="705"/>
    <x v="4"/>
    <s v="PORT09"/>
    <n v="375"/>
    <n v="24.6"/>
  </r>
  <r>
    <n v="1447243121.7"/>
    <x v="0"/>
    <s v="PORT04"/>
    <s v="V444_1"/>
    <n v="2"/>
    <s v="DTD"/>
    <n v="5"/>
    <n v="0"/>
    <s v="V55555555555555_8"/>
    <x v="705"/>
    <x v="4"/>
    <s v="PORT09"/>
    <n v="387"/>
    <n v="26.6"/>
  </r>
  <r>
    <n v="1447243117.7"/>
    <x v="0"/>
    <s v="PORT04"/>
    <s v="V444_1"/>
    <n v="2"/>
    <s v="DTD"/>
    <n v="5"/>
    <n v="0"/>
    <s v="V55555555555555_8"/>
    <x v="705"/>
    <x v="4"/>
    <s v="PORT09"/>
    <n v="319"/>
    <n v="23.6"/>
  </r>
  <r>
    <n v="1447251755.7"/>
    <x v="0"/>
    <s v="PORT04"/>
    <s v="V444_1"/>
    <n v="2"/>
    <s v="DTD"/>
    <n v="5"/>
    <n v="0"/>
    <s v="V55555555555555_8"/>
    <x v="705"/>
    <x v="4"/>
    <s v="PORT09"/>
    <n v="297"/>
    <n v="12.8"/>
  </r>
  <r>
    <n v="1447365208.7"/>
    <x v="0"/>
    <s v="PORT04"/>
    <s v="V444_1"/>
    <n v="2"/>
    <s v="DTD"/>
    <n v="5"/>
    <n v="0"/>
    <s v="V55555555555555_8"/>
    <x v="705"/>
    <x v="4"/>
    <s v="PORT09"/>
    <n v="372"/>
    <n v="35.4"/>
  </r>
  <r>
    <n v="1447251753.7"/>
    <x v="0"/>
    <s v="PORT04"/>
    <s v="V444_1"/>
    <n v="2"/>
    <s v="DTD"/>
    <n v="5"/>
    <n v="0"/>
    <s v="V55555555555555_8"/>
    <x v="705"/>
    <x v="4"/>
    <s v="PORT09"/>
    <n v="403"/>
    <n v="26.6"/>
  </r>
  <r>
    <n v="1447248799.7"/>
    <x v="0"/>
    <s v="PORT04"/>
    <s v="V444_1"/>
    <n v="2"/>
    <s v="DTD"/>
    <n v="5"/>
    <n v="0"/>
    <s v="V55555555555555_8"/>
    <x v="705"/>
    <x v="4"/>
    <s v="PORT09"/>
    <n v="320"/>
    <n v="11.8"/>
  </r>
  <r>
    <n v="1447274595.7"/>
    <x v="0"/>
    <s v="PORT04"/>
    <s v="V444_1"/>
    <n v="2"/>
    <s v="DTD"/>
    <n v="5"/>
    <n v="0"/>
    <s v="V55555555555555_8"/>
    <x v="705"/>
    <x v="4"/>
    <s v="PORT09"/>
    <n v="386"/>
    <n v="23.6"/>
  </r>
  <r>
    <n v="1447343991.7"/>
    <x v="0"/>
    <s v="PORT04"/>
    <s v="V444_1"/>
    <n v="2"/>
    <s v="DTD"/>
    <n v="5"/>
    <n v="0"/>
    <s v="V55555555555555_8"/>
    <x v="705"/>
    <x v="4"/>
    <s v="PORT09"/>
    <n v="395"/>
    <n v="30"/>
  </r>
  <r>
    <n v="1447251754.7"/>
    <x v="0"/>
    <s v="PORT04"/>
    <s v="V444_1"/>
    <n v="2"/>
    <s v="DTD"/>
    <n v="5"/>
    <n v="0"/>
    <s v="V55555555555555_8"/>
    <x v="705"/>
    <x v="4"/>
    <s v="PORT09"/>
    <n v="350"/>
    <n v="26.6"/>
  </r>
  <r>
    <n v="1447243115.7"/>
    <x v="0"/>
    <s v="PORT04"/>
    <s v="V444_1"/>
    <n v="2"/>
    <s v="DTD"/>
    <n v="5"/>
    <n v="0"/>
    <s v="V55555555555555_8"/>
    <x v="705"/>
    <x v="4"/>
    <s v="PORT09"/>
    <n v="366"/>
    <n v="25.6"/>
  </r>
  <r>
    <n v="1447243118.7"/>
    <x v="0"/>
    <s v="PORT04"/>
    <s v="V444_1"/>
    <n v="2"/>
    <s v="DTD"/>
    <n v="5"/>
    <n v="0"/>
    <s v="V55555555555555_8"/>
    <x v="705"/>
    <x v="4"/>
    <s v="PORT09"/>
    <n v="363"/>
    <n v="26.6"/>
  </r>
  <r>
    <n v="1447243114.7"/>
    <x v="0"/>
    <s v="PORT04"/>
    <s v="V444_1"/>
    <n v="2"/>
    <s v="DTD"/>
    <n v="5"/>
    <n v="0"/>
    <s v="V55555555555555_8"/>
    <x v="705"/>
    <x v="4"/>
    <s v="PORT09"/>
    <n v="334"/>
    <n v="24.6"/>
  </r>
  <r>
    <n v="1447248802.7"/>
    <x v="0"/>
    <s v="PORT04"/>
    <s v="V444_1"/>
    <n v="2"/>
    <s v="DTD"/>
    <n v="5"/>
    <n v="0"/>
    <s v="V55555555555555_8"/>
    <x v="705"/>
    <x v="4"/>
    <s v="PORT09"/>
    <n v="439"/>
    <n v="36.4"/>
  </r>
  <r>
    <n v="1447281235.7"/>
    <x v="0"/>
    <s v="PORT04"/>
    <s v="V444_1"/>
    <n v="2"/>
    <s v="DTD"/>
    <n v="5"/>
    <n v="0"/>
    <s v="V55555555555555_8"/>
    <x v="705"/>
    <x v="4"/>
    <s v="PORT09"/>
    <n v="341"/>
    <n v="27.6"/>
  </r>
  <r>
    <n v="1447243142.7"/>
    <x v="0"/>
    <s v="PORT04"/>
    <s v="V444_1"/>
    <n v="2"/>
    <s v="DTD"/>
    <n v="5"/>
    <n v="0"/>
    <s v="V55555555555555_8"/>
    <x v="705"/>
    <x v="4"/>
    <s v="PORT09"/>
    <n v="376"/>
    <n v="36.4"/>
  </r>
  <r>
    <n v="1447321246.7"/>
    <x v="0"/>
    <s v="PORT04"/>
    <s v="V444_1"/>
    <n v="2"/>
    <s v="DTD"/>
    <n v="5"/>
    <n v="0"/>
    <s v="V55555555555555_8"/>
    <x v="705"/>
    <x v="4"/>
    <s v="PORT09"/>
    <n v="345"/>
    <n v="32"/>
  </r>
  <r>
    <n v="1447248803.7"/>
    <x v="0"/>
    <s v="PORT04"/>
    <s v="V444_1"/>
    <n v="2"/>
    <s v="DTD"/>
    <n v="5"/>
    <n v="0"/>
    <s v="V55555555555555_8"/>
    <x v="705"/>
    <x v="4"/>
    <s v="PORT09"/>
    <n v="332"/>
    <n v="24.6"/>
  </r>
  <r>
    <n v="1447300086.7"/>
    <x v="0"/>
    <s v="PORT04"/>
    <s v="V444_1"/>
    <n v="2"/>
    <s v="DTD"/>
    <n v="5"/>
    <n v="0"/>
    <s v="V55555555555555_8"/>
    <x v="705"/>
    <x v="4"/>
    <s v="PORT09"/>
    <n v="419"/>
    <n v="30"/>
  </r>
  <r>
    <n v="1447274596.7"/>
    <x v="0"/>
    <s v="PORT04"/>
    <s v="V444_1"/>
    <n v="2"/>
    <s v="DTD"/>
    <n v="5"/>
    <n v="0"/>
    <s v="V55555555555555_8"/>
    <x v="705"/>
    <x v="4"/>
    <s v="PORT09"/>
    <n v="365"/>
    <n v="24.6"/>
  </r>
  <r>
    <n v="1447343993.7"/>
    <x v="0"/>
    <s v="PORT04"/>
    <s v="V444_1"/>
    <n v="2"/>
    <s v="DTD"/>
    <n v="5"/>
    <n v="0"/>
    <s v="V55555555555555_8"/>
    <x v="705"/>
    <x v="4"/>
    <s v="PORT09"/>
    <n v="370"/>
    <n v="39.4"/>
  </r>
  <r>
    <n v="1447384244.7"/>
    <x v="0"/>
    <s v="PORT04"/>
    <s v="V444_1"/>
    <n v="2"/>
    <s v="DTD"/>
    <n v="5"/>
    <n v="0"/>
    <s v="V55555555555555_8"/>
    <x v="706"/>
    <x v="4"/>
    <s v="PORT09"/>
    <n v="449"/>
    <n v="88.83544303797467"/>
  </r>
  <r>
    <n v="1447285391.7"/>
    <x v="0"/>
    <s v="PORT04"/>
    <s v="V444_1"/>
    <n v="2"/>
    <s v="DTD"/>
    <n v="5"/>
    <n v="0"/>
    <s v="V55555555555555_8"/>
    <x v="707"/>
    <x v="4"/>
    <s v="PORT09"/>
    <n v="239"/>
    <n v="1.4"/>
  </r>
  <r>
    <n v="1447407311.7"/>
    <x v="0"/>
    <s v="PORT04"/>
    <s v="V444_1"/>
    <n v="2"/>
    <s v="DTD"/>
    <n v="5"/>
    <n v="0"/>
    <s v="V55555555555555_8"/>
    <x v="217"/>
    <x v="4"/>
    <s v="PORT09"/>
    <n v="333"/>
    <n v="1.7679653679653684"/>
  </r>
  <r>
    <n v="1447266616.7"/>
    <x v="0"/>
    <s v="PORT04"/>
    <s v="V444_1"/>
    <n v="2"/>
    <s v="DTD"/>
    <n v="5"/>
    <n v="0"/>
    <s v="V55555555555555_8"/>
    <x v="229"/>
    <x v="4"/>
    <s v="PORT09"/>
    <n v="262"/>
    <n v="4.0787061994609157"/>
  </r>
  <r>
    <n v="1447286375.7"/>
    <x v="0"/>
    <s v="PORT04"/>
    <s v="V444_1"/>
    <n v="2"/>
    <s v="DTD"/>
    <n v="5"/>
    <n v="0"/>
    <s v="V55555555555555_8"/>
    <x v="229"/>
    <x v="4"/>
    <s v="PORT09"/>
    <n v="350"/>
    <n v="2.7191374663072772"/>
  </r>
  <r>
    <n v="1447365222.7"/>
    <x v="0"/>
    <s v="PORT04"/>
    <s v="V444_1"/>
    <n v="2"/>
    <s v="DTD"/>
    <n v="5"/>
    <n v="0"/>
    <s v="V55555555555555_8"/>
    <x v="229"/>
    <x v="4"/>
    <s v="PORT09"/>
    <n v="326"/>
    <n v="7.3499999999999988"/>
  </r>
  <r>
    <n v="1447346297.7"/>
    <x v="0"/>
    <s v="PORT04"/>
    <s v="V444_1"/>
    <n v="2"/>
    <s v="DTD"/>
    <n v="5"/>
    <n v="0"/>
    <s v="V55555555555555_8"/>
    <x v="210"/>
    <x v="4"/>
    <s v="PORT09"/>
    <n v="288"/>
    <n v="7.1999999999999993"/>
  </r>
  <r>
    <n v="1447318620.7"/>
    <x v="0"/>
    <s v="PORT04"/>
    <s v="V444_1"/>
    <n v="2"/>
    <s v="DTD"/>
    <n v="5"/>
    <n v="0"/>
    <s v="V55555555555555_8"/>
    <x v="210"/>
    <x v="4"/>
    <s v="PORT09"/>
    <n v="298"/>
    <n v="2.4"/>
  </r>
  <r>
    <n v="1447325998.7"/>
    <x v="0"/>
    <s v="PORT04"/>
    <s v="V444_1"/>
    <n v="2"/>
    <s v="DTD"/>
    <n v="5"/>
    <n v="0"/>
    <s v="V55555555555555_8"/>
    <x v="210"/>
    <x v="4"/>
    <s v="PORT09"/>
    <n v="313"/>
    <n v="2.25"/>
  </r>
  <r>
    <n v="1447233906.7"/>
    <x v="0"/>
    <s v="PORT04"/>
    <s v="V444_1"/>
    <n v="2"/>
    <s v="DTD"/>
    <n v="5"/>
    <n v="0"/>
    <s v="V55555555555555_8"/>
    <x v="211"/>
    <x v="4"/>
    <s v="PORT09"/>
    <n v="325"/>
    <n v="1.85"/>
  </r>
  <r>
    <n v="1447400105.7"/>
    <x v="0"/>
    <s v="PORT04"/>
    <s v="V444_1"/>
    <n v="2"/>
    <s v="DTD"/>
    <n v="3"/>
    <n v="0"/>
    <s v="V55555555_9"/>
    <x v="202"/>
    <x v="4"/>
    <s v="PORT09"/>
    <n v="374"/>
    <n v="152.63768115942028"/>
  </r>
  <r>
    <n v="1447249889.7"/>
    <x v="0"/>
    <s v="PORT04"/>
    <s v="V444_1"/>
    <n v="2"/>
    <s v="DTD"/>
    <n v="3"/>
    <n v="0"/>
    <s v="V55555555_9"/>
    <x v="202"/>
    <x v="4"/>
    <s v="PORT09"/>
    <n v="317"/>
    <n v="3.2"/>
  </r>
  <r>
    <n v="1447211405.7"/>
    <x v="0"/>
    <s v="PORT04"/>
    <s v="V444_1"/>
    <n v="2"/>
    <s v="DTD"/>
    <n v="3"/>
    <n v="0"/>
    <s v="V55555555_9"/>
    <x v="217"/>
    <x v="4"/>
    <s v="PORT09"/>
    <n v="266"/>
    <n v="2.6519480519480525"/>
  </r>
  <r>
    <n v="1447148125.7"/>
    <x v="0"/>
    <s v="PORT04"/>
    <s v="V444_1"/>
    <n v="2"/>
    <s v="DTD"/>
    <n v="3"/>
    <n v="0"/>
    <s v="V55555555_9"/>
    <x v="217"/>
    <x v="4"/>
    <s v="PORT09"/>
    <n v="281"/>
    <n v="0.4419913419913421"/>
  </r>
  <r>
    <n v="1447148608.7"/>
    <x v="0"/>
    <s v="PORT04"/>
    <s v="V444_1"/>
    <n v="2"/>
    <s v="DTD"/>
    <n v="3"/>
    <n v="0"/>
    <s v="V55555555_9"/>
    <x v="217"/>
    <x v="4"/>
    <s v="PORT09"/>
    <n v="245"/>
    <n v="3.9000000000000004"/>
  </r>
  <r>
    <n v="1447373080.7"/>
    <x v="0"/>
    <s v="PORT04"/>
    <s v="V444_1"/>
    <n v="2"/>
    <s v="DTD"/>
    <n v="3"/>
    <n v="0"/>
    <s v="V55555555_9"/>
    <x v="217"/>
    <x v="4"/>
    <s v="PORT09"/>
    <n v="287"/>
    <n v="4.3"/>
  </r>
  <r>
    <n v="1447225220.7"/>
    <x v="0"/>
    <s v="PORT04"/>
    <s v="V444_1"/>
    <n v="2"/>
    <s v="DTD"/>
    <n v="3"/>
    <n v="0"/>
    <s v="V55555555_9"/>
    <x v="217"/>
    <x v="4"/>
    <s v="PORT09"/>
    <n v="397"/>
    <n v="46"/>
  </r>
  <r>
    <n v="1447236654.7"/>
    <x v="0"/>
    <s v="PORT04"/>
    <s v="V444_1"/>
    <n v="2"/>
    <s v="DTD"/>
    <n v="3"/>
    <n v="0"/>
    <s v="V55555555_9"/>
    <x v="229"/>
    <x v="4"/>
    <s v="PORT09"/>
    <n v="335"/>
    <n v="2.7191374663072772"/>
  </r>
  <r>
    <n v="1447352170.7"/>
    <x v="0"/>
    <s v="PORT04"/>
    <s v="V444_1"/>
    <n v="2"/>
    <s v="DTD"/>
    <n v="3"/>
    <n v="0"/>
    <s v="V55555555_9"/>
    <x v="229"/>
    <x v="4"/>
    <s v="PORT09"/>
    <n v="303"/>
    <n v="5.0983827493261451"/>
  </r>
  <r>
    <n v="1447312418.7"/>
    <x v="0"/>
    <s v="PORT04"/>
    <s v="V444_1"/>
    <n v="2"/>
    <s v="DTD"/>
    <n v="3"/>
    <n v="0"/>
    <s v="V55555555_9"/>
    <x v="229"/>
    <x v="4"/>
    <s v="PORT09"/>
    <n v="279"/>
    <n v="7.4"/>
  </r>
  <r>
    <n v="1447251511.7"/>
    <x v="0"/>
    <s v="PORT04"/>
    <s v="V444_1"/>
    <n v="2"/>
    <s v="DTD"/>
    <n v="3"/>
    <n v="0"/>
    <s v="V55555555_9"/>
    <x v="210"/>
    <x v="4"/>
    <s v="PORT09"/>
    <n v="267"/>
    <n v="1.2522727272727272"/>
  </r>
  <r>
    <n v="1447236653.7"/>
    <x v="0"/>
    <s v="PORT04"/>
    <s v="V444_1"/>
    <n v="2"/>
    <s v="DTD"/>
    <n v="3"/>
    <n v="0"/>
    <s v="V55555555_9"/>
    <x v="210"/>
    <x v="4"/>
    <s v="PORT09"/>
    <n v="343"/>
    <n v="9.6999999999999993"/>
  </r>
  <r>
    <n v="1447352171.7"/>
    <x v="0"/>
    <s v="PORT04"/>
    <s v="V444_1"/>
    <n v="2"/>
    <s v="DTD"/>
    <n v="3"/>
    <n v="0"/>
    <s v="V55555555_9"/>
    <x v="708"/>
    <x v="4"/>
    <s v="PORT09"/>
    <n v="298"/>
    <n v="9.7613791114878481"/>
  </r>
  <r>
    <n v="1447312419.7"/>
    <x v="0"/>
    <s v="PORT04"/>
    <s v="V444_1"/>
    <n v="2"/>
    <s v="DTD"/>
    <n v="3"/>
    <n v="0"/>
    <s v="V55555555_9"/>
    <x v="708"/>
    <x v="4"/>
    <s v="PORT09"/>
    <n v="346"/>
    <n v="14.642068667231772"/>
  </r>
  <r>
    <n v="1447251510.7"/>
    <x v="0"/>
    <s v="PORT04"/>
    <s v="V444_1"/>
    <n v="2"/>
    <s v="DTD"/>
    <n v="3"/>
    <n v="0"/>
    <s v="V55555555_9"/>
    <x v="708"/>
    <x v="4"/>
    <s v="PORT09"/>
    <n v="261"/>
    <n v="3.253793037162616"/>
  </r>
  <r>
    <n v="1447368586.7"/>
    <x v="0"/>
    <s v="PORT04"/>
    <s v="V444_1"/>
    <n v="2"/>
    <s v="DTD"/>
    <n v="3"/>
    <n v="0"/>
    <s v="V55555555_9"/>
    <x v="222"/>
    <x v="4"/>
    <s v="PORT09"/>
    <n v="249"/>
    <n v="1.6747232472324725"/>
  </r>
  <r>
    <n v="1447395972.7"/>
    <x v="0"/>
    <s v="PORT04"/>
    <s v="V444_1"/>
    <n v="2"/>
    <s v="DTD"/>
    <n v="3"/>
    <n v="0"/>
    <s v="V55555555_9"/>
    <x v="709"/>
    <x v="4"/>
    <s v="PORT09"/>
    <n v="243"/>
    <n v="2.2000000000000002"/>
  </r>
  <r>
    <n v="1447365218.7"/>
    <x v="0"/>
    <s v="PORT04"/>
    <s v="V444_1"/>
    <n v="2"/>
    <s v="DTD"/>
    <n v="0"/>
    <n v="0"/>
    <s v="V55555_10"/>
    <x v="710"/>
    <x v="4"/>
    <s v="PORT09"/>
    <n v="339"/>
    <n v="2.9743010618644066"/>
  </r>
  <r>
    <n v="1447207637.7"/>
    <x v="0"/>
    <s v="PORT04"/>
    <s v="V444_1"/>
    <n v="2"/>
    <s v="DTD"/>
    <n v="0"/>
    <n v="0"/>
    <s v="V55555_10"/>
    <x v="711"/>
    <x v="4"/>
    <s v="PORT09"/>
    <n v="264"/>
    <n v="4.090918224626007"/>
  </r>
  <r>
    <n v="1447297880.7"/>
    <x v="0"/>
    <s v="PORT04"/>
    <s v="V444_1"/>
    <n v="2"/>
    <s v="DTD"/>
    <n v="0"/>
    <n v="0"/>
    <s v="V55555_10"/>
    <x v="712"/>
    <x v="4"/>
    <s v="PORT09"/>
    <n v="308"/>
    <n v="13.755408904844389"/>
  </r>
  <r>
    <n v="1447308513.7"/>
    <x v="0"/>
    <s v="PORT04"/>
    <s v="V444_1"/>
    <n v="2"/>
    <s v="DTD"/>
    <n v="0"/>
    <n v="0"/>
    <s v="V55555_10"/>
    <x v="712"/>
    <x v="4"/>
    <s v="PORT09"/>
    <n v="352"/>
    <n v="12.755408904844389"/>
  </r>
  <r>
    <n v="1447150953.7"/>
    <x v="0"/>
    <s v="PORT04"/>
    <s v="V444_1"/>
    <n v="2"/>
    <s v="DTD"/>
    <n v="0"/>
    <n v="0"/>
    <s v="V55555_10"/>
    <x v="713"/>
    <x v="4"/>
    <s v="PORT09"/>
    <n v="1023"/>
    <n v="168.71143382433675"/>
  </r>
  <r>
    <n v="1447312125.7"/>
    <x v="0"/>
    <s v="PORT04"/>
    <s v="V444_1"/>
    <n v="2"/>
    <s v="DTD"/>
    <n v="0"/>
    <n v="0"/>
    <s v="V55555_10"/>
    <x v="714"/>
    <x v="4"/>
    <s v="PORT09"/>
    <n v="304"/>
    <n v="2.3422883858461057"/>
  </r>
  <r>
    <n v="1447386441.7"/>
    <x v="0"/>
    <s v="PORT04"/>
    <s v="V444_1"/>
    <n v="2"/>
    <s v="DTD"/>
    <n v="0"/>
    <n v="0"/>
    <s v="V55555_10"/>
    <x v="714"/>
    <x v="4"/>
    <s v="PORT09"/>
    <n v="337"/>
    <n v="2.3422883858461057"/>
  </r>
  <r>
    <n v="1447214780.7"/>
    <x v="0"/>
    <s v="PORT04"/>
    <s v="V444_1"/>
    <n v="2"/>
    <s v="DTD"/>
    <n v="0"/>
    <n v="0"/>
    <s v="V55555_10"/>
    <x v="715"/>
    <x v="4"/>
    <s v="PORT09"/>
    <n v="694"/>
    <n v="108.95729864544973"/>
  </r>
  <r>
    <n v="1447214781.7"/>
    <x v="0"/>
    <s v="PORT04"/>
    <s v="V444_1"/>
    <n v="2"/>
    <s v="DTD"/>
    <n v="0"/>
    <n v="0"/>
    <s v="V55555_10"/>
    <x v="715"/>
    <x v="4"/>
    <s v="PORT09"/>
    <n v="299"/>
    <n v="5.5478649322724856"/>
  </r>
  <r>
    <n v="1447214779.7"/>
    <x v="0"/>
    <s v="PORT04"/>
    <s v="V444_1"/>
    <n v="2"/>
    <s v="DTD"/>
    <n v="0"/>
    <n v="0"/>
    <s v="V55555_10"/>
    <x v="715"/>
    <x v="4"/>
    <s v="PORT09"/>
    <n v="420"/>
    <n v="32.287189593634913"/>
  </r>
  <r>
    <n v="1447370440.7"/>
    <x v="0"/>
    <s v="PORT04"/>
    <s v="V444_1"/>
    <n v="2"/>
    <s v="DTD"/>
    <n v="0"/>
    <n v="0"/>
    <s v="V55555_10"/>
    <x v="716"/>
    <x v="4"/>
    <s v="PORT09"/>
    <n v="273"/>
    <n v="3.0873605320013691"/>
  </r>
  <r>
    <n v="1447386442.7"/>
    <x v="0"/>
    <s v="PORT04"/>
    <s v="V444_1"/>
    <n v="2"/>
    <s v="DTD"/>
    <n v="0"/>
    <n v="0"/>
    <s v="V55555_10"/>
    <x v="716"/>
    <x v="4"/>
    <s v="PORT09"/>
    <n v="337"/>
    <n v="3.0873605320013691"/>
  </r>
  <r>
    <n v="1447418084.7"/>
    <x v="0"/>
    <s v="PORT04"/>
    <s v="V444_1"/>
    <n v="2"/>
    <s v="DTD"/>
    <n v="0"/>
    <n v="0"/>
    <s v="V55555_10"/>
    <x v="717"/>
    <x v="4"/>
    <s v="PORT09"/>
    <n v="339"/>
    <n v="2.6991406138248175"/>
  </r>
  <r>
    <n v="1447418081.7"/>
    <x v="0"/>
    <s v="PORT04"/>
    <s v="V444_1"/>
    <n v="2"/>
    <s v="DTD"/>
    <n v="0"/>
    <n v="0"/>
    <s v="V55555_10"/>
    <x v="717"/>
    <x v="4"/>
    <s v="PORT09"/>
    <n v="333"/>
    <n v="2.6991406138248175"/>
  </r>
  <r>
    <n v="1447155616.7"/>
    <x v="0"/>
    <s v="PORT04"/>
    <s v="V444_1"/>
    <n v="2"/>
    <s v="DTD"/>
    <n v="0"/>
    <n v="0"/>
    <s v="V55555_10"/>
    <x v="718"/>
    <x v="4"/>
    <s v="PORT09"/>
    <n v="305"/>
    <n v="22.051101490370272"/>
  </r>
  <r>
    <n v="1447175512.7"/>
    <x v="0"/>
    <s v="PORT04"/>
    <s v="V444_1"/>
    <n v="2"/>
    <s v="DTD"/>
    <n v="0"/>
    <n v="0"/>
    <s v="V55555_10"/>
    <x v="718"/>
    <x v="4"/>
    <s v="PORT09"/>
    <n v="301"/>
    <n v="9.0219006387301164"/>
  </r>
  <r>
    <n v="1447170773.7"/>
    <x v="0"/>
    <s v="PORT04"/>
    <s v="V444_1"/>
    <n v="2"/>
    <s v="DTD"/>
    <n v="0"/>
    <n v="0"/>
    <s v="V55555_10"/>
    <x v="217"/>
    <x v="4"/>
    <s v="PORT09"/>
    <n v="284"/>
    <n v="1.7679653679653684"/>
  </r>
  <r>
    <n v="1447302548.7"/>
    <x v="0"/>
    <s v="PORT04"/>
    <s v="V444_1"/>
    <n v="2"/>
    <s v="DTD"/>
    <n v="0"/>
    <n v="0"/>
    <s v="V555555_11"/>
    <x v="719"/>
    <x v="4"/>
    <s v="PORT09"/>
    <n v="991"/>
    <n v="125.79999999999998"/>
  </r>
  <r>
    <n v="1447283476.7"/>
    <x v="0"/>
    <s v="PORT04"/>
    <s v="V444_1"/>
    <n v="2"/>
    <s v="DTD"/>
    <n v="0"/>
    <n v="0"/>
    <s v="V555555_11"/>
    <x v="719"/>
    <x v="4"/>
    <s v="PORT09"/>
    <n v="490"/>
    <n v="41.6"/>
  </r>
  <r>
    <n v="1447201446.7"/>
    <x v="0"/>
    <s v="PORT04"/>
    <s v="V444_1"/>
    <n v="2"/>
    <s v="DTD"/>
    <n v="0"/>
    <n v="0"/>
    <s v="V555555_11"/>
    <x v="719"/>
    <x v="4"/>
    <s v="PORT09"/>
    <n v="1046"/>
    <n v="139"/>
  </r>
  <r>
    <n v="1447226778.7"/>
    <x v="0"/>
    <s v="PORT04"/>
    <s v="V444_1"/>
    <n v="2"/>
    <s v="DTD"/>
    <n v="0"/>
    <n v="0"/>
    <s v="V555555_11"/>
    <x v="719"/>
    <x v="4"/>
    <s v="PORT09"/>
    <n v="707"/>
    <n v="63.7"/>
  </r>
  <r>
    <n v="1447206040.7"/>
    <x v="0"/>
    <s v="PORT04"/>
    <s v="V444_1"/>
    <n v="2"/>
    <s v="DTD"/>
    <n v="0"/>
    <n v="0"/>
    <s v="V555555_11"/>
    <x v="719"/>
    <x v="4"/>
    <s v="PORT09"/>
    <n v="643"/>
    <n v="64"/>
  </r>
  <r>
    <n v="1447174450.7"/>
    <x v="0"/>
    <s v="PORT04"/>
    <s v="V444_1"/>
    <n v="2"/>
    <s v="DTD"/>
    <n v="0"/>
    <n v="0"/>
    <s v="V555555_11"/>
    <x v="719"/>
    <x v="4"/>
    <s v="PORT09"/>
    <n v="319"/>
    <n v="6.4"/>
  </r>
  <r>
    <n v="1447226779.7"/>
    <x v="0"/>
    <s v="PORT04"/>
    <s v="V444_1"/>
    <n v="2"/>
    <s v="DTD"/>
    <n v="0"/>
    <n v="0"/>
    <s v="V555555_11"/>
    <x v="719"/>
    <x v="4"/>
    <s v="PORT09"/>
    <n v="311"/>
    <n v="3.2"/>
  </r>
  <r>
    <n v="1447266592.7"/>
    <x v="0"/>
    <s v="PORT04"/>
    <s v="V444_1"/>
    <n v="2"/>
    <s v="DTD"/>
    <n v="0"/>
    <n v="0"/>
    <s v="V555555_11"/>
    <x v="719"/>
    <x v="4"/>
    <s v="PORT09"/>
    <n v="874"/>
    <n v="92"/>
  </r>
  <r>
    <n v="1447348547.7"/>
    <x v="0"/>
    <s v="PORT04"/>
    <s v="V444_1"/>
    <n v="2"/>
    <s v="DTD"/>
    <n v="0"/>
    <n v="0"/>
    <s v="V555555_11"/>
    <x v="720"/>
    <x v="4"/>
    <s v="PORT09"/>
    <n v="301"/>
    <n v="2.9662448401504067"/>
  </r>
  <r>
    <n v="1447371274.7"/>
    <x v="0"/>
    <s v="PORT04"/>
    <s v="V444_1"/>
    <n v="2"/>
    <s v="DTD"/>
    <n v="0"/>
    <n v="0"/>
    <s v="V555555_11"/>
    <x v="721"/>
    <x v="4"/>
    <s v="PORT09"/>
    <n v="348"/>
    <n v="2.05645891266875"/>
  </r>
  <r>
    <n v="1447269683.7"/>
    <x v="0"/>
    <s v="PORT04"/>
    <s v="V444_1"/>
    <n v="1"/>
    <s v="DTD"/>
    <n v="0"/>
    <n v="0"/>
    <s v="V5555555555555_16"/>
    <x v="255"/>
    <x v="1"/>
    <s v="PORT09"/>
    <n v="264"/>
    <n v="2.5775001888456219"/>
  </r>
  <r>
    <n v="1447144040.7"/>
    <x v="0"/>
    <s v="PORT04"/>
    <s v="V444_1"/>
    <n v="1"/>
    <s v="DTD"/>
    <n v="0"/>
    <n v="0"/>
    <s v="V5555555555555_16"/>
    <x v="111"/>
    <x v="1"/>
    <s v="PORT09"/>
    <n v="252"/>
    <n v="0.17806450367323495"/>
  </r>
  <r>
    <n v="1447410310.7"/>
    <x v="0"/>
    <s v="PORT04"/>
    <s v="V444_1"/>
    <n v="1"/>
    <s v="DTD"/>
    <n v="0"/>
    <n v="0"/>
    <s v="V5555555555555_16"/>
    <x v="112"/>
    <x v="1"/>
    <s v="PORT09"/>
    <n v="271"/>
    <n v="0.1718299495991315"/>
  </r>
  <r>
    <n v="1447152824.7"/>
    <x v="0"/>
    <s v="PORT04"/>
    <s v="V444_1"/>
    <n v="1"/>
    <s v="DTD"/>
    <n v="0"/>
    <n v="0"/>
    <s v="V5555555555555_16"/>
    <x v="256"/>
    <x v="1"/>
    <s v="PORT09"/>
    <n v="277"/>
    <n v="8.5402422680035187E-2"/>
  </r>
  <r>
    <n v="1447144039.7"/>
    <x v="0"/>
    <s v="PORT04"/>
    <s v="V444_1"/>
    <n v="1"/>
    <s v="DTD"/>
    <n v="0"/>
    <n v="0"/>
    <s v="V5555555555555_16"/>
    <x v="722"/>
    <x v="1"/>
    <s v="PORT09"/>
    <n v="305"/>
    <n v="8.0493221465157139E-2"/>
  </r>
  <r>
    <n v="1447155209.7"/>
    <x v="0"/>
    <s v="PORT04"/>
    <s v="V444_1"/>
    <n v="1"/>
    <s v="DTD"/>
    <n v="0"/>
    <n v="0"/>
    <s v="V5555555555555_16"/>
    <x v="404"/>
    <x v="1"/>
    <s v="PORT09"/>
    <n v="289"/>
    <n v="0.30796117564030501"/>
  </r>
  <r>
    <n v="1447152865.7"/>
    <x v="0"/>
    <s v="PORT04"/>
    <s v="V444_1"/>
    <n v="1"/>
    <s v="DTD"/>
    <n v="0"/>
    <n v="0"/>
    <s v="V5555555555555_16"/>
    <x v="258"/>
    <x v="1"/>
    <s v="PORT09"/>
    <n v="334"/>
    <n v="0.30594469352944209"/>
  </r>
  <r>
    <n v="1447167225.7"/>
    <x v="0"/>
    <s v="PORT04"/>
    <s v="V444_1"/>
    <n v="1"/>
    <s v="DTD"/>
    <n v="0"/>
    <n v="0"/>
    <s v="V5555555555555_16"/>
    <x v="258"/>
    <x v="1"/>
    <s v="PORT09"/>
    <n v="280"/>
    <n v="1.2237787741177684"/>
  </r>
  <r>
    <n v="1447211338.7"/>
    <x v="0"/>
    <s v="PORT04"/>
    <s v="V444_1"/>
    <n v="1"/>
    <s v="DTD"/>
    <n v="0"/>
    <n v="0"/>
    <s v="V5555555555555_16"/>
    <x v="723"/>
    <x v="1"/>
    <s v="PORT09"/>
    <n v="269"/>
    <n v="0.14590686432131783"/>
  </r>
  <r>
    <n v="1447155211.7"/>
    <x v="0"/>
    <s v="PORT04"/>
    <s v="V444_1"/>
    <n v="1"/>
    <s v="DTD"/>
    <n v="0"/>
    <n v="0"/>
    <s v="V5555555555555_16"/>
    <x v="723"/>
    <x v="1"/>
    <s v="PORT09"/>
    <n v="252"/>
    <n v="0.72953432160658915"/>
  </r>
  <r>
    <n v="1447144046.7"/>
    <x v="0"/>
    <s v="PORT04"/>
    <s v="V444_1"/>
    <n v="1"/>
    <s v="DTD"/>
    <n v="0"/>
    <n v="0"/>
    <s v="V5555555555555_16"/>
    <x v="405"/>
    <x v="1"/>
    <s v="PORT09"/>
    <n v="296"/>
    <n v="6.2339814364192975E-2"/>
  </r>
  <r>
    <n v="1447155208.7"/>
    <x v="0"/>
    <s v="PORT04"/>
    <s v="V444_1"/>
    <n v="1"/>
    <s v="DTD"/>
    <n v="0"/>
    <n v="0"/>
    <s v="V5555555555555_16"/>
    <x v="405"/>
    <x v="1"/>
    <s v="PORT09"/>
    <n v="345"/>
    <n v="1.8701944309257892"/>
  </r>
  <r>
    <n v="1447229171.7"/>
    <x v="0"/>
    <s v="PORT04"/>
    <s v="V444_1"/>
    <n v="1"/>
    <s v="DTD"/>
    <n v="1"/>
    <n v="0"/>
    <s v="V555555555555555555_17"/>
    <x v="724"/>
    <x v="1"/>
    <s v="PORT09"/>
    <n v="295"/>
    <n v="0.66552901023890798"/>
  </r>
  <r>
    <n v="1447328137.7"/>
    <x v="0"/>
    <s v="PORT04"/>
    <s v="V444_1"/>
    <n v="1"/>
    <s v="DTD"/>
    <n v="1"/>
    <n v="0"/>
    <s v="V555555555555555555_17"/>
    <x v="724"/>
    <x v="1"/>
    <s v="PORT09"/>
    <n v="277"/>
    <n v="0.79863481228668964"/>
  </r>
  <r>
    <n v="1447152837.7"/>
    <x v="0"/>
    <s v="PORT04"/>
    <s v="V444_1"/>
    <n v="1"/>
    <s v="DTD"/>
    <n v="1"/>
    <n v="0"/>
    <s v="V555555555555555555_17"/>
    <x v="724"/>
    <x v="1"/>
    <s v="PORT09"/>
    <n v="799"/>
    <n v="14.310580204778161"/>
  </r>
  <r>
    <n v="1447328138.7"/>
    <x v="0"/>
    <s v="PORT04"/>
    <s v="V444_1"/>
    <n v="1"/>
    <s v="DTD"/>
    <n v="1"/>
    <n v="0"/>
    <s v="V555555555555555555_17"/>
    <x v="476"/>
    <x v="1"/>
    <s v="PORT09"/>
    <n v="358"/>
    <n v="0.71916656512733068"/>
  </r>
  <r>
    <n v="1447220221.7"/>
    <x v="0"/>
    <s v="PORT04"/>
    <s v="V444_1"/>
    <n v="1"/>
    <s v="DTD"/>
    <n v="1"/>
    <n v="0"/>
    <s v="V555555555555555555_17"/>
    <x v="476"/>
    <x v="1"/>
    <s v="PORT09"/>
    <n v="262"/>
    <n v="0.11986109418788844"/>
  </r>
  <r>
    <n v="1447174670.7"/>
    <x v="0"/>
    <s v="PORT04"/>
    <s v="V444_1"/>
    <n v="1"/>
    <s v="DTD"/>
    <n v="1"/>
    <n v="0"/>
    <s v="V555555555555555555_17"/>
    <x v="476"/>
    <x v="1"/>
    <s v="PORT09"/>
    <n v="1241"/>
    <n v="19.260000000000002"/>
  </r>
  <r>
    <n v="1447209653.7"/>
    <x v="0"/>
    <s v="PORT04"/>
    <s v="V444_1"/>
    <n v="1"/>
    <s v="DTD"/>
    <n v="1"/>
    <n v="0"/>
    <s v="V555555555555555555_17"/>
    <x v="476"/>
    <x v="1"/>
    <s v="PORT09"/>
    <n v="824"/>
    <n v="9.74"/>
  </r>
  <r>
    <n v="1447328100.7"/>
    <x v="0"/>
    <s v="PORT04"/>
    <s v="V444_1"/>
    <n v="1"/>
    <s v="DTD"/>
    <n v="1"/>
    <n v="0"/>
    <s v="V555555555555555555_17"/>
    <x v="483"/>
    <x v="1"/>
    <s v="PORT09"/>
    <n v="470"/>
    <n v="9.8065430876406339"/>
  </r>
  <r>
    <n v="1447169084.7"/>
    <x v="0"/>
    <s v="PORT04"/>
    <s v="V444_1"/>
    <n v="1"/>
    <s v="DTD"/>
    <n v="1"/>
    <n v="0"/>
    <s v="V555555555555555555_17"/>
    <x v="483"/>
    <x v="1"/>
    <s v="PORT09"/>
    <n v="533"/>
    <n v="9.8065430876406339"/>
  </r>
  <r>
    <n v="1447293476.7"/>
    <x v="0"/>
    <s v="PORT04"/>
    <s v="V444_1"/>
    <n v="1"/>
    <s v="DTD"/>
    <n v="1"/>
    <n v="0"/>
    <s v="V555555555555555555_17"/>
    <x v="83"/>
    <x v="1"/>
    <s v="PORT09"/>
    <n v="497"/>
    <n v="7.4246452858206515"/>
  </r>
  <r>
    <n v="1447328101.7"/>
    <x v="0"/>
    <s v="PORT04"/>
    <s v="V444_1"/>
    <n v="1"/>
    <s v="DTD"/>
    <n v="1"/>
    <n v="0"/>
    <s v="V555555555555555555_17"/>
    <x v="83"/>
    <x v="1"/>
    <s v="PORT09"/>
    <n v="437"/>
    <n v="8.8388634355007749"/>
  </r>
  <r>
    <n v="1447169085.7"/>
    <x v="0"/>
    <s v="PORT04"/>
    <s v="V444_1"/>
    <n v="1"/>
    <s v="DTD"/>
    <n v="1"/>
    <n v="0"/>
    <s v="V555555555555555555_17"/>
    <x v="83"/>
    <x v="1"/>
    <s v="PORT09"/>
    <n v="486"/>
    <n v="8.8388634355007749"/>
  </r>
  <r>
    <n v="1447241424.7"/>
    <x v="0"/>
    <s v="PORT04"/>
    <s v="V444_1"/>
    <n v="1"/>
    <s v="DTD"/>
    <n v="1"/>
    <n v="0"/>
    <s v="V555555555555555555_17"/>
    <x v="83"/>
    <x v="1"/>
    <s v="PORT09"/>
    <n v="274"/>
    <n v="1.414218149680124"/>
  </r>
  <r>
    <n v="1447231062.7"/>
    <x v="0"/>
    <s v="PORT04"/>
    <s v="V444_1"/>
    <n v="1"/>
    <s v="DTD"/>
    <n v="1"/>
    <n v="0"/>
    <s v="V555555555555555555_17"/>
    <x v="617"/>
    <x v="1"/>
    <s v="PORT09"/>
    <n v="343"/>
    <n v="0.53354922829862406"/>
  </r>
  <r>
    <n v="1447215310.7"/>
    <x v="0"/>
    <s v="PORT04"/>
    <s v="V444_1"/>
    <n v="1"/>
    <s v="DTD"/>
    <n v="1"/>
    <n v="0"/>
    <s v="V555555555555555555_17"/>
    <x v="617"/>
    <x v="1"/>
    <s v="PORT09"/>
    <n v="608"/>
    <n v="3.2476909548611901"/>
  </r>
  <r>
    <n v="1447299148.7"/>
    <x v="0"/>
    <s v="PORT04"/>
    <s v="V444_1"/>
    <n v="1"/>
    <s v="DTD"/>
    <n v="1"/>
    <n v="0"/>
    <s v="V555555555555555555_17"/>
    <x v="617"/>
    <x v="1"/>
    <s v="PORT09"/>
    <n v="767"/>
    <n v="5.7994481336806967"/>
  </r>
  <r>
    <n v="1447284490.7"/>
    <x v="0"/>
    <s v="PORT04"/>
    <s v="V444_1"/>
    <n v="1"/>
    <s v="DTD"/>
    <n v="1"/>
    <n v="0"/>
    <s v="V555555555555555555_17"/>
    <x v="617"/>
    <x v="1"/>
    <s v="PORT09"/>
    <n v="567"/>
    <n v="2.9461196519097936"/>
  </r>
  <r>
    <n v="1447231061.7"/>
    <x v="0"/>
    <s v="PORT04"/>
    <s v="V444_1"/>
    <n v="1"/>
    <s v="DTD"/>
    <n v="1"/>
    <n v="0"/>
    <s v="V555555555555555555_17"/>
    <x v="617"/>
    <x v="1"/>
    <s v="PORT09"/>
    <n v="496"/>
    <n v="2.3197792534722783"/>
  </r>
  <r>
    <n v="1447301141.7"/>
    <x v="0"/>
    <s v="PORT04"/>
    <s v="V444_1"/>
    <n v="1"/>
    <s v="DTD"/>
    <n v="1"/>
    <n v="0"/>
    <s v="V555555555555555555_17"/>
    <x v="617"/>
    <x v="1"/>
    <s v="PORT09"/>
    <n v="735"/>
    <n v="5.7994481336806967"/>
  </r>
  <r>
    <n v="1447207293.7"/>
    <x v="0"/>
    <s v="PORT04"/>
    <s v="V444_1"/>
    <n v="1"/>
    <s v="DTD"/>
    <n v="1"/>
    <n v="0"/>
    <s v="V555555555555555555_17"/>
    <x v="617"/>
    <x v="1"/>
    <s v="PORT09"/>
    <n v="994"/>
    <n v="8.14"/>
  </r>
  <r>
    <n v="1447275956.7"/>
    <x v="0"/>
    <s v="PORT04"/>
    <s v="V444_1"/>
    <n v="1"/>
    <s v="DTD"/>
    <n v="1"/>
    <n v="0"/>
    <s v="V555555555555555555_17"/>
    <x v="617"/>
    <x v="1"/>
    <s v="PORT09"/>
    <n v="1767"/>
    <n v="15.36"/>
  </r>
  <r>
    <n v="1447209651.7"/>
    <x v="0"/>
    <s v="PORT04"/>
    <s v="V444_1"/>
    <n v="1"/>
    <s v="DTD"/>
    <n v="1"/>
    <n v="0"/>
    <s v="V555555555555555555_17"/>
    <x v="88"/>
    <x v="1"/>
    <s v="PORT09"/>
    <n v="1315"/>
    <n v="8.8791484216173409"/>
  </r>
  <r>
    <n v="1447169081.7"/>
    <x v="0"/>
    <s v="PORT04"/>
    <s v="V444_1"/>
    <n v="1"/>
    <s v="DTD"/>
    <n v="1"/>
    <n v="0"/>
    <s v="V555555555555555555_17"/>
    <x v="88"/>
    <x v="1"/>
    <s v="PORT09"/>
    <n v="1333"/>
    <n v="8.8791484216173409"/>
  </r>
  <r>
    <n v="1447207294.7"/>
    <x v="0"/>
    <s v="PORT04"/>
    <s v="V444_1"/>
    <n v="1"/>
    <s v="DTD"/>
    <n v="1"/>
    <n v="0"/>
    <s v="V555555555555555555_17"/>
    <x v="618"/>
    <x v="1"/>
    <s v="PORT09"/>
    <n v="582"/>
    <n v="2.284292001069264"/>
  </r>
  <r>
    <n v="1447231110.7"/>
    <x v="0"/>
    <s v="PORT04"/>
    <s v="V444_1"/>
    <n v="1"/>
    <s v="DTD"/>
    <n v="1"/>
    <n v="0"/>
    <s v="V555555555555555555_17"/>
    <x v="618"/>
    <x v="1"/>
    <s v="PORT09"/>
    <n v="971"/>
    <n v="4.6800128802394676"/>
  </r>
  <r>
    <n v="1447231064.7"/>
    <x v="0"/>
    <s v="PORT04"/>
    <s v="V444_1"/>
    <n v="1"/>
    <s v="DTD"/>
    <n v="1"/>
    <n v="0"/>
    <s v="V555555555555555555_17"/>
    <x v="618"/>
    <x v="1"/>
    <s v="PORT09"/>
    <n v="1070"/>
    <n v="5.5714439050469853"/>
  </r>
  <r>
    <n v="1447231063.7"/>
    <x v="0"/>
    <s v="PORT04"/>
    <s v="V444_1"/>
    <n v="1"/>
    <s v="DTD"/>
    <n v="1"/>
    <n v="0"/>
    <s v="V555555555555555555_17"/>
    <x v="618"/>
    <x v="1"/>
    <s v="PORT09"/>
    <n v="532"/>
    <n v="1.3928609762617463"/>
  </r>
  <r>
    <n v="1447198835.7"/>
    <x v="0"/>
    <s v="PORT04"/>
    <s v="V444_1"/>
    <n v="1"/>
    <s v="DTD"/>
    <n v="1"/>
    <n v="0"/>
    <s v="V555555555555555555_17"/>
    <x v="89"/>
    <x v="1"/>
    <s v="PORT09"/>
    <n v="995"/>
    <n v="4.5415721353229008"/>
  </r>
  <r>
    <n v="1447152836.7"/>
    <x v="0"/>
    <s v="PORT04"/>
    <s v="V444_1"/>
    <n v="1"/>
    <s v="DTD"/>
    <n v="1"/>
    <n v="0"/>
    <s v="V555555555555555555_17"/>
    <x v="89"/>
    <x v="1"/>
    <s v="PORT09"/>
    <n v="556"/>
    <n v="1.4403271629166914"/>
  </r>
  <r>
    <n v="1447237012.7"/>
    <x v="0"/>
    <s v="PORT04"/>
    <s v="V444_1"/>
    <n v="1"/>
    <s v="DTD"/>
    <n v="1"/>
    <n v="0"/>
    <s v="V555555555555555555_17"/>
    <x v="89"/>
    <x v="1"/>
    <s v="PORT09"/>
    <n v="604"/>
    <n v="1.9463880579955291"/>
  </r>
  <r>
    <n v="1447189560.7"/>
    <x v="0"/>
    <s v="PORT04"/>
    <s v="V444_1"/>
    <n v="1"/>
    <s v="DTD"/>
    <n v="1"/>
    <n v="0"/>
    <s v="V555555555555555555_17"/>
    <x v="89"/>
    <x v="1"/>
    <s v="PORT09"/>
    <n v="540"/>
    <n v="1.9463880579955291"/>
  </r>
  <r>
    <n v="1447169083.7"/>
    <x v="0"/>
    <s v="PORT04"/>
    <s v="V444_1"/>
    <n v="1"/>
    <s v="DTD"/>
    <n v="1"/>
    <n v="0"/>
    <s v="V555555555555555555_17"/>
    <x v="89"/>
    <x v="1"/>
    <s v="PORT09"/>
    <n v="534"/>
    <n v="1.9463880579955291"/>
  </r>
  <r>
    <n v="1447207286.7"/>
    <x v="0"/>
    <s v="PORT04"/>
    <s v="V444_1"/>
    <n v="1"/>
    <s v="DTD"/>
    <n v="1"/>
    <n v="0"/>
    <s v="V555555555555555555_17"/>
    <x v="619"/>
    <x v="1"/>
    <s v="PORT09"/>
    <n v="769"/>
    <n v="3.2204919462233192"/>
  </r>
  <r>
    <n v="1447275971.7"/>
    <x v="0"/>
    <s v="PORT04"/>
    <s v="V444_1"/>
    <n v="1"/>
    <s v="DTD"/>
    <n v="1"/>
    <n v="0"/>
    <s v="V555555555555555555_17"/>
    <x v="619"/>
    <x v="1"/>
    <s v="PORT09"/>
    <n v="737"/>
    <n v="3.2204919462233192"/>
  </r>
  <r>
    <n v="1447207292.7"/>
    <x v="0"/>
    <s v="PORT04"/>
    <s v="V444_1"/>
    <n v="1"/>
    <s v="DTD"/>
    <n v="1"/>
    <n v="0"/>
    <s v="V555555555555555555_17"/>
    <x v="619"/>
    <x v="1"/>
    <s v="PORT09"/>
    <n v="759"/>
    <n v="3.2204919462233192"/>
  </r>
  <r>
    <n v="1447191734.7"/>
    <x v="0"/>
    <s v="PORT04"/>
    <s v="V444_1"/>
    <n v="1"/>
    <s v="DTD"/>
    <n v="1"/>
    <n v="0"/>
    <s v="V555555555555555555_17"/>
    <x v="346"/>
    <x v="1"/>
    <s v="PORT09"/>
    <n v="739"/>
    <n v="1.6908310220188094"/>
  </r>
  <r>
    <n v="1447310032.7"/>
    <x v="0"/>
    <s v="PORT04"/>
    <s v="V444_1"/>
    <n v="1"/>
    <s v="DTD"/>
    <n v="1"/>
    <n v="0"/>
    <s v="V555555555555555555_17"/>
    <x v="90"/>
    <x v="1"/>
    <s v="PORT09"/>
    <n v="1331"/>
    <n v="2.6416254469548304"/>
  </r>
  <r>
    <n v="1447362408.7"/>
    <x v="0"/>
    <s v="PORT04"/>
    <s v="V444_1"/>
    <n v="1"/>
    <s v="DTD"/>
    <n v="1"/>
    <n v="0"/>
    <s v="V555555555555555555_17"/>
    <x v="90"/>
    <x v="1"/>
    <s v="PORT09"/>
    <n v="1254"/>
    <n v="2.6416254469548304"/>
  </r>
  <r>
    <n v="1447192269.7"/>
    <x v="0"/>
    <s v="PORT04"/>
    <s v="V444_1"/>
    <n v="1"/>
    <s v="DTD"/>
    <n v="1"/>
    <n v="0"/>
    <s v="V555555555555555555_17"/>
    <x v="90"/>
    <x v="1"/>
    <s v="PORT09"/>
    <n v="375"/>
    <n v="0.264162544695483"/>
  </r>
  <r>
    <n v="1447242712.7"/>
    <x v="0"/>
    <s v="PORT04"/>
    <s v="V444_1"/>
    <n v="1"/>
    <s v="DTD"/>
    <n v="1"/>
    <n v="0"/>
    <s v="V555555555555555555_17"/>
    <x v="90"/>
    <x v="1"/>
    <s v="PORT09"/>
    <n v="1276"/>
    <n v="2.6416254469548304"/>
  </r>
  <r>
    <n v="1447234280.7"/>
    <x v="0"/>
    <s v="PORT04"/>
    <s v="V444_1"/>
    <n v="1"/>
    <s v="DTD"/>
    <n v="1"/>
    <n v="0"/>
    <s v="V555555555555555555_17"/>
    <x v="90"/>
    <x v="1"/>
    <s v="PORT09"/>
    <n v="1326"/>
    <n v="2.6416254469548304"/>
  </r>
  <r>
    <n v="1447200840.7"/>
    <x v="0"/>
    <s v="PORT04"/>
    <s v="V444_1"/>
    <n v="1"/>
    <s v="DTD"/>
    <n v="1"/>
    <n v="0"/>
    <s v="V555555555555555555_17"/>
    <x v="362"/>
    <x v="1"/>
    <s v="PORT09"/>
    <n v="1271"/>
    <n v="1.9798238057956454"/>
  </r>
  <r>
    <n v="1447179712.7"/>
    <x v="0"/>
    <s v="PORT04"/>
    <s v="V444_1"/>
    <n v="1"/>
    <s v="DTD"/>
    <n v="1"/>
    <n v="0"/>
    <s v="V555555555555555555_17"/>
    <x v="362"/>
    <x v="1"/>
    <s v="PORT09"/>
    <n v="742"/>
    <n v="0.98991190289782272"/>
  </r>
  <r>
    <n v="1447310031.7"/>
    <x v="0"/>
    <s v="PORT04"/>
    <s v="V444_1"/>
    <n v="1"/>
    <s v="DTD"/>
    <n v="1"/>
    <n v="0"/>
    <s v="V555555555555555555_17"/>
    <x v="362"/>
    <x v="1"/>
    <s v="PORT09"/>
    <n v="934"/>
    <n v="1.1878942834773873"/>
  </r>
  <r>
    <n v="1447144805.7"/>
    <x v="0"/>
    <s v="PORT04"/>
    <s v="V444_1"/>
    <n v="1"/>
    <s v="DTD"/>
    <n v="1"/>
    <n v="0"/>
    <s v="V555555555555555555_17"/>
    <x v="362"/>
    <x v="1"/>
    <s v="PORT09"/>
    <n v="764"/>
    <n v="0.98991190289782272"/>
  </r>
  <r>
    <n v="1447297434.7"/>
    <x v="0"/>
    <s v="PORT04"/>
    <s v="V444_1"/>
    <n v="1"/>
    <s v="DTD"/>
    <n v="1"/>
    <n v="0"/>
    <s v="V555555555555555555_17"/>
    <x v="362"/>
    <x v="1"/>
    <s v="PORT09"/>
    <n v="1320"/>
    <n v="1.9798238057956454"/>
  </r>
  <r>
    <n v="1447383426.7"/>
    <x v="0"/>
    <s v="PORT04"/>
    <s v="V444_1"/>
    <n v="1"/>
    <s v="DTD"/>
    <n v="1"/>
    <n v="0"/>
    <s v="V555555555555555555_17"/>
    <x v="362"/>
    <x v="1"/>
    <s v="PORT09"/>
    <n v="1253"/>
    <n v="1.9798238057956454"/>
  </r>
  <r>
    <n v="1447310037.7"/>
    <x v="0"/>
    <s v="PORT04"/>
    <s v="V444_1"/>
    <n v="1"/>
    <s v="DTD"/>
    <n v="1"/>
    <n v="0"/>
    <s v="V555555555555555555_17"/>
    <x v="362"/>
    <x v="1"/>
    <s v="PORT09"/>
    <n v="1259"/>
    <n v="1.9798238057956454"/>
  </r>
  <r>
    <n v="1447355493.7"/>
    <x v="0"/>
    <s v="PORT04"/>
    <s v="V444_1"/>
    <n v="1"/>
    <s v="DTD"/>
    <n v="1"/>
    <n v="0"/>
    <s v="V555555555555555555_17"/>
    <x v="362"/>
    <x v="1"/>
    <s v="PORT09"/>
    <n v="1248"/>
    <n v="1.9798238057956454"/>
  </r>
  <r>
    <n v="1447155283.7"/>
    <x v="0"/>
    <s v="PORT04"/>
    <s v="V444_1"/>
    <n v="1"/>
    <s v="DTD"/>
    <n v="1"/>
    <n v="0"/>
    <s v="V555555555555555555_17"/>
    <x v="452"/>
    <x v="1"/>
    <s v="PORT09"/>
    <n v="4277"/>
    <n v="6.6228178694158073"/>
  </r>
  <r>
    <n v="1447139825.7"/>
    <x v="0"/>
    <s v="PORT04"/>
    <s v="V444_1"/>
    <n v="1"/>
    <s v="DTD"/>
    <n v="1"/>
    <n v="0"/>
    <s v="V555555555555555555_17"/>
    <x v="452"/>
    <x v="1"/>
    <s v="PORT09"/>
    <n v="2298"/>
    <n v="3.3114089347079037"/>
  </r>
  <r>
    <n v="1447334106.7"/>
    <x v="0"/>
    <s v="PORT04"/>
    <s v="V444_1"/>
    <n v="1"/>
    <s v="DTD"/>
    <n v="1"/>
    <n v="0"/>
    <s v="V555555555555555555_17"/>
    <x v="452"/>
    <x v="1"/>
    <s v="PORT09"/>
    <n v="4325"/>
    <n v="6.6228178694158073"/>
  </r>
  <r>
    <n v="1447192270.7"/>
    <x v="0"/>
    <s v="PORT04"/>
    <s v="V444_1"/>
    <n v="1"/>
    <s v="DTD"/>
    <n v="1"/>
    <n v="0"/>
    <s v="V555555555555555555_17"/>
    <x v="452"/>
    <x v="1"/>
    <s v="PORT09"/>
    <n v="10310"/>
    <n v="16.46"/>
  </r>
  <r>
    <n v="1447234275.7"/>
    <x v="0"/>
    <s v="PORT04"/>
    <s v="V444_1"/>
    <n v="1"/>
    <s v="DTD"/>
    <n v="1"/>
    <n v="0"/>
    <s v="V555555555555555555_17"/>
    <x v="452"/>
    <x v="1"/>
    <s v="PORT09"/>
    <n v="6275"/>
    <n v="9.06"/>
  </r>
  <r>
    <n v="1447192268.7"/>
    <x v="0"/>
    <s v="PORT04"/>
    <s v="V444_1"/>
    <n v="1"/>
    <s v="DTD"/>
    <n v="1"/>
    <n v="0"/>
    <s v="V555555555555555555_17"/>
    <x v="725"/>
    <x v="1"/>
    <s v="PORT09"/>
    <n v="8302"/>
    <n v="13.059080459770113"/>
  </r>
  <r>
    <n v="1447139824.7"/>
    <x v="0"/>
    <s v="PORT04"/>
    <s v="V444_1"/>
    <n v="1"/>
    <s v="DTD"/>
    <n v="1"/>
    <n v="0"/>
    <s v="V555555555555555555_17"/>
    <x v="725"/>
    <x v="1"/>
    <s v="PORT09"/>
    <n v="6297"/>
    <n v="9.0443103448275863"/>
  </r>
  <r>
    <n v="1447212032.7"/>
    <x v="0"/>
    <s v="PORT04"/>
    <s v="V444_1"/>
    <n v="1"/>
    <s v="DTD"/>
    <n v="1"/>
    <n v="0"/>
    <s v="V555555555555555555_17"/>
    <x v="725"/>
    <x v="1"/>
    <s v="PORT09"/>
    <n v="6323"/>
    <n v="9"/>
  </r>
  <r>
    <n v="1447234274.7"/>
    <x v="0"/>
    <s v="PORT04"/>
    <s v="V444_1"/>
    <n v="1"/>
    <s v="DTD"/>
    <n v="1"/>
    <n v="0"/>
    <s v="V555555555555555555_17"/>
    <x v="725"/>
    <x v="1"/>
    <s v="PORT09"/>
    <n v="16248"/>
    <n v="21.74"/>
  </r>
  <r>
    <n v="1447234276.7"/>
    <x v="0"/>
    <s v="PORT04"/>
    <s v="V444_1"/>
    <n v="1"/>
    <s v="DTD"/>
    <n v="1"/>
    <n v="0"/>
    <s v="V555555555555555555_17"/>
    <x v="419"/>
    <x v="1"/>
    <s v="PORT09"/>
    <n v="372"/>
    <n v="1.2311862289294186"/>
  </r>
  <r>
    <n v="1447234277.7"/>
    <x v="0"/>
    <s v="PORT04"/>
    <s v="V444_1"/>
    <n v="1"/>
    <s v="DTD"/>
    <n v="1"/>
    <n v="0"/>
    <s v="V555555555555555555_17"/>
    <x v="98"/>
    <x v="1"/>
    <s v="PORT09"/>
    <n v="514"/>
    <n v="0.60845843853879433"/>
  </r>
  <r>
    <n v="1447355495.7"/>
    <x v="0"/>
    <s v="PORT04"/>
    <s v="V444_1"/>
    <n v="1"/>
    <s v="DTD"/>
    <n v="1"/>
    <n v="0"/>
    <s v="V555555555555555555_17"/>
    <x v="98"/>
    <x v="1"/>
    <s v="PORT09"/>
    <n v="1374"/>
    <n v="3.3465214119633688"/>
  </r>
  <r>
    <n v="1447297433.7"/>
    <x v="0"/>
    <s v="PORT04"/>
    <s v="V444_1"/>
    <n v="1"/>
    <s v="DTD"/>
    <n v="1"/>
    <n v="0"/>
    <s v="V555555555555555555_17"/>
    <x v="98"/>
    <x v="1"/>
    <s v="PORT09"/>
    <n v="1321"/>
    <n v="3.0422921926939717"/>
  </r>
  <r>
    <n v="1447192280.7"/>
    <x v="0"/>
    <s v="PORT04"/>
    <s v="V444_1"/>
    <n v="1"/>
    <s v="DTD"/>
    <n v="1"/>
    <n v="0"/>
    <s v="V555555555555555555_17"/>
    <x v="98"/>
    <x v="1"/>
    <s v="PORT09"/>
    <n v="1840"/>
    <n v="4.8676675083103547"/>
  </r>
  <r>
    <n v="1447297436.7"/>
    <x v="0"/>
    <s v="PORT04"/>
    <s v="V444_1"/>
    <n v="1"/>
    <s v="DTD"/>
    <n v="1"/>
    <n v="0"/>
    <s v="V555555555555555555_17"/>
    <x v="98"/>
    <x v="1"/>
    <s v="PORT09"/>
    <n v="2164"/>
    <n v="5.6282405564838474"/>
  </r>
  <r>
    <n v="1447310036.7"/>
    <x v="0"/>
    <s v="PORT04"/>
    <s v="V444_1"/>
    <n v="1"/>
    <s v="DTD"/>
    <n v="1"/>
    <n v="0"/>
    <s v="V555555555555555555_17"/>
    <x v="460"/>
    <x v="1"/>
    <s v="PORT09"/>
    <n v="802"/>
    <n v="1.8828823538048189"/>
  </r>
  <r>
    <n v="1447374473.7"/>
    <x v="0"/>
    <s v="PORT04"/>
    <s v="V444_1"/>
    <n v="1"/>
    <s v="DTD"/>
    <n v="1"/>
    <n v="0"/>
    <s v="V555555555555555555_17"/>
    <x v="460"/>
    <x v="1"/>
    <s v="PORT09"/>
    <n v="390"/>
    <n v="0.37657647076096379"/>
  </r>
  <r>
    <n v="1447212033.7"/>
    <x v="0"/>
    <s v="PORT04"/>
    <s v="V444_1"/>
    <n v="1"/>
    <s v="DTD"/>
    <n v="1"/>
    <n v="0"/>
    <s v="V555555555555555555_17"/>
    <x v="116"/>
    <x v="1"/>
    <s v="PORT09"/>
    <n v="405"/>
    <n v="0.35769193612939737"/>
  </r>
  <r>
    <n v="1447155282.7"/>
    <x v="0"/>
    <s v="PORT04"/>
    <s v="V444_1"/>
    <n v="1"/>
    <s v="DTD"/>
    <n v="1"/>
    <n v="0"/>
    <s v="V555555555555555555_17"/>
    <x v="116"/>
    <x v="1"/>
    <s v="PORT09"/>
    <n v="818"/>
    <n v="1.7884596806469868"/>
  </r>
  <r>
    <n v="1447192267.7"/>
    <x v="0"/>
    <s v="PORT04"/>
    <s v="V444_1"/>
    <n v="1"/>
    <s v="DTD"/>
    <n v="1"/>
    <n v="0"/>
    <s v="V555555555555555555_17"/>
    <x v="116"/>
    <x v="1"/>
    <s v="PORT09"/>
    <n v="733"/>
    <n v="1.4307677445175895"/>
  </r>
  <r>
    <n v="1447234279.7"/>
    <x v="0"/>
    <s v="PORT04"/>
    <s v="V444_1"/>
    <n v="1"/>
    <s v="DTD"/>
    <n v="1"/>
    <n v="0"/>
    <s v="V555555555555555555_17"/>
    <x v="116"/>
    <x v="1"/>
    <s v="PORT09"/>
    <n v="692"/>
    <n v="1.4307677445175895"/>
  </r>
  <r>
    <n v="1447139823.7"/>
    <x v="0"/>
    <s v="PORT04"/>
    <s v="V444_1"/>
    <n v="1"/>
    <s v="DTD"/>
    <n v="1"/>
    <n v="0"/>
    <s v="V555555555555555555_17"/>
    <x v="116"/>
    <x v="1"/>
    <s v="PORT09"/>
    <n v="762"/>
    <n v="1.7884596806469868"/>
  </r>
  <r>
    <n v="1447334185.7"/>
    <x v="0"/>
    <s v="PORT04"/>
    <s v="V444_1"/>
    <n v="1"/>
    <s v="DTD"/>
    <n v="1"/>
    <n v="0"/>
    <s v="V555555555555555555_17"/>
    <x v="116"/>
    <x v="1"/>
    <s v="PORT09"/>
    <n v="369"/>
    <n v="0.35769193612939737"/>
  </r>
  <r>
    <n v="1447144381.7"/>
    <x v="0"/>
    <s v="PORT04"/>
    <s v="V444_1"/>
    <n v="1"/>
    <s v="DTD"/>
    <n v="1"/>
    <n v="0"/>
    <s v="V555555555555555555_17"/>
    <x v="116"/>
    <x v="1"/>
    <s v="PORT09"/>
    <n v="419"/>
    <n v="0.35769193612939737"/>
  </r>
  <r>
    <n v="1447374467.7"/>
    <x v="0"/>
    <s v="PORT04"/>
    <s v="V444_1"/>
    <n v="1"/>
    <s v="DTD"/>
    <n v="1"/>
    <n v="0"/>
    <s v="V555555555555555555_17"/>
    <x v="116"/>
    <x v="1"/>
    <s v="PORT09"/>
    <n v="1302"/>
    <n v="3.52"/>
  </r>
  <r>
    <n v="1447139827.7"/>
    <x v="0"/>
    <s v="PORT04"/>
    <s v="V444_1"/>
    <n v="1"/>
    <s v="DTD"/>
    <n v="1"/>
    <n v="0"/>
    <s v="V555555555555555555_17"/>
    <x v="116"/>
    <x v="1"/>
    <s v="PORT09"/>
    <n v="1295"/>
    <n v="3.5"/>
  </r>
  <r>
    <n v="1447212031.7"/>
    <x v="0"/>
    <s v="PORT04"/>
    <s v="V444_1"/>
    <n v="1"/>
    <s v="DTD"/>
    <n v="1"/>
    <n v="0"/>
    <s v="V555555555555555555_17"/>
    <x v="116"/>
    <x v="1"/>
    <s v="PORT09"/>
    <n v="1239"/>
    <n v="3.38"/>
  </r>
  <r>
    <n v="1447355491.7"/>
    <x v="0"/>
    <s v="PORT04"/>
    <s v="V444_1"/>
    <n v="1"/>
    <s v="DTD"/>
    <n v="1"/>
    <n v="0"/>
    <s v="V555555555555555555_17"/>
    <x v="116"/>
    <x v="1"/>
    <s v="PORT09"/>
    <n v="1363"/>
    <n v="3.42"/>
  </r>
  <r>
    <n v="1447355492.7"/>
    <x v="0"/>
    <s v="PORT04"/>
    <s v="V444_1"/>
    <n v="1"/>
    <s v="DTD"/>
    <n v="1"/>
    <n v="0"/>
    <s v="V555555555555555555_17"/>
    <x v="726"/>
    <x v="1"/>
    <s v="PORT09"/>
    <n v="2310"/>
    <n v="3.0180618556701004"/>
  </r>
  <r>
    <n v="1447168957.7"/>
    <x v="0"/>
    <s v="PORT04"/>
    <s v="V444_1"/>
    <n v="1"/>
    <s v="DTD"/>
    <n v="1"/>
    <n v="0"/>
    <s v="V555555555555555555_17"/>
    <x v="726"/>
    <x v="1"/>
    <s v="PORT09"/>
    <n v="20307"/>
    <n v="31.86"/>
  </r>
  <r>
    <n v="1447371612.7"/>
    <x v="0"/>
    <s v="PORT04"/>
    <s v="V444_1"/>
    <n v="1"/>
    <s v="DTD"/>
    <n v="1"/>
    <n v="0"/>
    <s v="V555555555555555555_17"/>
    <x v="726"/>
    <x v="1"/>
    <s v="PORT09"/>
    <n v="20327"/>
    <n v="30.7"/>
  </r>
  <r>
    <n v="1447286517.7"/>
    <x v="0"/>
    <s v="PORT04"/>
    <s v="V444_1"/>
    <n v="1"/>
    <s v="DTD"/>
    <n v="1"/>
    <n v="0"/>
    <s v="V555555555555555555_17"/>
    <x v="726"/>
    <x v="1"/>
    <s v="PORT09"/>
    <n v="20254"/>
    <n v="31.56"/>
  </r>
  <r>
    <n v="1447234273.7"/>
    <x v="0"/>
    <s v="PORT04"/>
    <s v="V444_1"/>
    <n v="1"/>
    <s v="DTD"/>
    <n v="1"/>
    <n v="0"/>
    <s v="V555555555555555555_17"/>
    <x v="726"/>
    <x v="1"/>
    <s v="PORT09"/>
    <n v="20238"/>
    <n v="27.54"/>
  </r>
  <r>
    <n v="1447209652.7"/>
    <x v="0"/>
    <s v="PORT04"/>
    <s v="V444_1"/>
    <n v="1"/>
    <s v="DTD"/>
    <n v="1"/>
    <n v="0"/>
    <s v="V555555555555555555_17"/>
    <x v="726"/>
    <x v="1"/>
    <s v="PORT09"/>
    <n v="20252"/>
    <n v="31.519999999999996"/>
  </r>
  <r>
    <n v="1447211862.7"/>
    <x v="0"/>
    <s v="PORT04"/>
    <s v="V444_1"/>
    <n v="1"/>
    <s v="DTD"/>
    <n v="1"/>
    <n v="0"/>
    <s v="V555555555555555555_17"/>
    <x v="349"/>
    <x v="1"/>
    <s v="PORT09"/>
    <n v="525"/>
    <n v="0.91735245596803616"/>
  </r>
  <r>
    <n v="1447191733.7"/>
    <x v="0"/>
    <s v="PORT04"/>
    <s v="V444_1"/>
    <n v="1"/>
    <s v="DTD"/>
    <n v="1"/>
    <n v="0"/>
    <s v="V555555555555555555_17"/>
    <x v="349"/>
    <x v="1"/>
    <s v="PORT09"/>
    <n v="357"/>
    <n v="0.45867622798401808"/>
  </r>
  <r>
    <n v="1447310030.7"/>
    <x v="0"/>
    <s v="PORT04"/>
    <s v="V444_1"/>
    <n v="1"/>
    <s v="DTD"/>
    <n v="1"/>
    <n v="0"/>
    <s v="V555555555555555555_17"/>
    <x v="349"/>
    <x v="1"/>
    <s v="PORT09"/>
    <n v="1281"/>
    <n v="3.54"/>
  </r>
  <r>
    <n v="1447289655.7"/>
    <x v="0"/>
    <s v="PORT04"/>
    <s v="V444_1"/>
    <n v="1"/>
    <s v="DTD"/>
    <n v="1"/>
    <n v="0"/>
    <s v="V555555555555555555_17"/>
    <x v="120"/>
    <x v="1"/>
    <s v="PORT09"/>
    <n v="315"/>
    <n v="2.087137721036025E-2"/>
  </r>
  <r>
    <n v="1447191735.7"/>
    <x v="0"/>
    <s v="PORT04"/>
    <s v="V444_1"/>
    <n v="1"/>
    <s v="DTD"/>
    <n v="1"/>
    <n v="0"/>
    <s v="V555555555555555555_17"/>
    <x v="289"/>
    <x v="1"/>
    <s v="PORT09"/>
    <n v="1267"/>
    <n v="3.3071269035532991"/>
  </r>
  <r>
    <n v="1447310034.7"/>
    <x v="0"/>
    <s v="PORT04"/>
    <s v="V444_1"/>
    <n v="1"/>
    <s v="DTD"/>
    <n v="1"/>
    <n v="0"/>
    <s v="V555555555555555555_17"/>
    <x v="289"/>
    <x v="1"/>
    <s v="PORT09"/>
    <n v="532"/>
    <n v="0.66142538071065982"/>
  </r>
  <r>
    <n v="1447234271.7"/>
    <x v="0"/>
    <s v="PORT04"/>
    <s v="V444_1"/>
    <n v="1"/>
    <s v="DTD"/>
    <n v="1"/>
    <n v="0"/>
    <s v="V555555555555555555_17"/>
    <x v="289"/>
    <x v="1"/>
    <s v="PORT09"/>
    <n v="511"/>
    <n v="0.66142538071065982"/>
  </r>
  <r>
    <n v="1447234278.7"/>
    <x v="0"/>
    <s v="PORT04"/>
    <s v="V444_1"/>
    <n v="1"/>
    <s v="DTD"/>
    <n v="1"/>
    <n v="0"/>
    <s v="V555555555555555555_17"/>
    <x v="272"/>
    <x v="1"/>
    <s v="PORT09"/>
    <n v="377"/>
    <n v="0.80392983935886275"/>
  </r>
  <r>
    <n v="1447310035.7"/>
    <x v="0"/>
    <s v="PORT04"/>
    <s v="V444_1"/>
    <n v="1"/>
    <s v="DTD"/>
    <n v="1"/>
    <n v="0"/>
    <s v="V555555555555555555_17"/>
    <x v="272"/>
    <x v="1"/>
    <s v="PORT09"/>
    <n v="458"/>
    <n v="2.411789518076588"/>
  </r>
  <r>
    <n v="1447139826.7"/>
    <x v="0"/>
    <s v="PORT04"/>
    <s v="V444_1"/>
    <n v="1"/>
    <s v="DTD"/>
    <n v="1"/>
    <n v="0"/>
    <s v="V555555555555555555_17"/>
    <x v="272"/>
    <x v="1"/>
    <s v="PORT09"/>
    <n v="382"/>
    <n v="0.80392983935886275"/>
  </r>
  <r>
    <n v="1447269620.7"/>
    <x v="0"/>
    <s v="PORT04"/>
    <s v="V444_1"/>
    <n v="1"/>
    <s v="DTD"/>
    <n v="1"/>
    <n v="0"/>
    <s v="V555555555555555555_17"/>
    <x v="388"/>
    <x v="1"/>
    <s v="PORT09"/>
    <n v="297"/>
    <n v="8.8886711650408262E-2"/>
  </r>
  <r>
    <n v="1447316091.7"/>
    <x v="0"/>
    <s v="PORT04"/>
    <s v="V444_1"/>
    <n v="1"/>
    <s v="DTD"/>
    <n v="1"/>
    <n v="0"/>
    <s v="V555555555555555555_17"/>
    <x v="388"/>
    <x v="1"/>
    <s v="PORT09"/>
    <n v="298"/>
    <n v="0.20740232718428595"/>
  </r>
  <r>
    <n v="1447316093.7"/>
    <x v="0"/>
    <s v="PORT04"/>
    <s v="V444_1"/>
    <n v="1"/>
    <s v="DTD"/>
    <n v="1"/>
    <n v="0"/>
    <s v="V555555555555555555_17"/>
    <x v="415"/>
    <x v="1"/>
    <s v="PORT09"/>
    <n v="272"/>
    <n v="4.9352507387462566E-2"/>
  </r>
  <r>
    <n v="1447316092.7"/>
    <x v="0"/>
    <s v="PORT04"/>
    <s v="V444_1"/>
    <n v="1"/>
    <s v="DTD"/>
    <n v="1"/>
    <n v="0"/>
    <s v="V555555555555555555_17"/>
    <x v="542"/>
    <x v="1"/>
    <s v="PORT09"/>
    <n v="263"/>
    <n v="6.6045426402384796E-2"/>
  </r>
  <r>
    <n v="1447362095.7"/>
    <x v="0"/>
    <s v="PORT04"/>
    <s v="V444_1"/>
    <n v="1"/>
    <s v="DTD"/>
    <n v="1"/>
    <n v="0"/>
    <s v="V555555555555555555_17"/>
    <x v="138"/>
    <x v="1"/>
    <s v="PORT09"/>
    <n v="1247"/>
    <n v="3.7181293139878768"/>
  </r>
  <r>
    <n v="1447200839.7"/>
    <x v="0"/>
    <s v="PORT04"/>
    <s v="V444_1"/>
    <n v="1"/>
    <s v="DTD"/>
    <n v="1"/>
    <n v="0"/>
    <s v="V555555555555555555_17"/>
    <x v="138"/>
    <x v="1"/>
    <s v="PORT09"/>
    <n v="1275"/>
    <n v="3.7181293139878768"/>
  </r>
  <r>
    <n v="1447310038.7"/>
    <x v="0"/>
    <s v="PORT04"/>
    <s v="V444_1"/>
    <n v="1"/>
    <s v="DTD"/>
    <n v="1"/>
    <n v="0"/>
    <s v="V555555555555555555_17"/>
    <x v="138"/>
    <x v="1"/>
    <s v="PORT09"/>
    <n v="1284"/>
    <n v="3.7181293139878768"/>
  </r>
  <r>
    <n v="1447269738.7"/>
    <x v="0"/>
    <s v="PORT04"/>
    <s v="V444_1"/>
    <n v="1"/>
    <s v="DTD"/>
    <n v="1"/>
    <n v="0"/>
    <s v="V555555555555555555_17"/>
    <x v="138"/>
    <x v="1"/>
    <s v="PORT09"/>
    <n v="1249"/>
    <n v="3.7181293139878768"/>
  </r>
  <r>
    <n v="1447234272.7"/>
    <x v="0"/>
    <s v="PORT04"/>
    <s v="V444_1"/>
    <n v="1"/>
    <s v="DTD"/>
    <n v="1"/>
    <n v="0"/>
    <s v="V555555555555555555_17"/>
    <x v="138"/>
    <x v="1"/>
    <s v="PORT09"/>
    <n v="364"/>
    <n v="0.37181293139878768"/>
  </r>
  <r>
    <n v="1447139828.7"/>
    <x v="0"/>
    <s v="PORT04"/>
    <s v="V444_1"/>
    <n v="1"/>
    <s v="DTD"/>
    <n v="1"/>
    <n v="0"/>
    <s v="V555555555555555555_17"/>
    <x v="138"/>
    <x v="1"/>
    <s v="PORT09"/>
    <n v="1262"/>
    <n v="3.7181293139878768"/>
  </r>
  <r>
    <n v="1447334104.7"/>
    <x v="0"/>
    <s v="PORT04"/>
    <s v="V444_1"/>
    <n v="1"/>
    <s v="DTD"/>
    <n v="1"/>
    <n v="0"/>
    <s v="V555555555555555555_17"/>
    <x v="138"/>
    <x v="1"/>
    <s v="PORT09"/>
    <n v="1428"/>
    <n v="4.0899422453866645"/>
  </r>
  <r>
    <n v="1447286690.7"/>
    <x v="0"/>
    <s v="PORT04"/>
    <s v="V444_1"/>
    <n v="1"/>
    <s v="DTD"/>
    <n v="1"/>
    <n v="0"/>
    <s v="V555555555555555555_17"/>
    <x v="138"/>
    <x v="1"/>
    <s v="PORT09"/>
    <n v="765"/>
    <n v="1.8590646569939384"/>
  </r>
  <r>
    <n v="1447310033.7"/>
    <x v="0"/>
    <s v="PORT04"/>
    <s v="V444_1"/>
    <n v="1"/>
    <s v="DTD"/>
    <n v="1"/>
    <n v="0"/>
    <s v="V555555555555555555_17"/>
    <x v="138"/>
    <x v="1"/>
    <s v="PORT09"/>
    <n v="1825"/>
    <n v="5.0599999999999996"/>
  </r>
  <r>
    <n v="1447355494.7"/>
    <x v="0"/>
    <s v="PORT04"/>
    <s v="V444_1"/>
    <n v="1"/>
    <s v="DTD"/>
    <n v="1"/>
    <n v="0"/>
    <s v="V555555555555555555_17"/>
    <x v="138"/>
    <x v="1"/>
    <s v="PORT09"/>
    <n v="3288"/>
    <n v="9.76"/>
  </r>
  <r>
    <n v="1447144804.7"/>
    <x v="0"/>
    <s v="PORT04"/>
    <s v="V444_1"/>
    <n v="1"/>
    <s v="DTD"/>
    <n v="1"/>
    <n v="0"/>
    <s v="V555555555555555555_17"/>
    <x v="138"/>
    <x v="1"/>
    <s v="PORT09"/>
    <n v="2300"/>
    <n v="6.02"/>
  </r>
  <r>
    <n v="1447374468.7"/>
    <x v="0"/>
    <s v="PORT04"/>
    <s v="V444_1"/>
    <n v="1"/>
    <s v="DTD"/>
    <n v="1"/>
    <n v="0"/>
    <s v="V555555555555555555_17"/>
    <x v="138"/>
    <x v="1"/>
    <s v="PORT09"/>
    <n v="2320"/>
    <n v="5.96"/>
  </r>
  <r>
    <n v="1447394822.7"/>
    <x v="0"/>
    <s v="PORT04"/>
    <s v="V444_1"/>
    <n v="1"/>
    <s v="DTD"/>
    <n v="1"/>
    <n v="0"/>
    <s v="V555555555555555555_17"/>
    <x v="138"/>
    <x v="1"/>
    <s v="PORT09"/>
    <n v="2234"/>
    <n v="5.96"/>
  </r>
  <r>
    <n v="1447334105.7"/>
    <x v="0"/>
    <s v="PORT04"/>
    <s v="V444_1"/>
    <n v="1"/>
    <s v="DTD"/>
    <n v="1"/>
    <n v="0"/>
    <s v="V555555555555555555_17"/>
    <x v="138"/>
    <x v="1"/>
    <s v="PORT09"/>
    <n v="2333"/>
    <n v="5.96"/>
  </r>
  <r>
    <n v="1447334186.7"/>
    <x v="0"/>
    <s v="PORT04"/>
    <s v="V444_1"/>
    <n v="1"/>
    <s v="DTD"/>
    <n v="1"/>
    <n v="0"/>
    <s v="V555555555555555555_17"/>
    <x v="138"/>
    <x v="1"/>
    <s v="PORT09"/>
    <n v="2254"/>
    <n v="5.94"/>
  </r>
  <r>
    <n v="1447234281.7"/>
    <x v="0"/>
    <s v="PORT04"/>
    <s v="V444_1"/>
    <n v="1"/>
    <s v="DTD"/>
    <n v="1"/>
    <n v="0"/>
    <s v="V555555555555555555_17"/>
    <x v="138"/>
    <x v="1"/>
    <s v="PORT09"/>
    <n v="6513"/>
    <n v="17.02"/>
  </r>
  <r>
    <n v="1447355490.7"/>
    <x v="0"/>
    <s v="PORT04"/>
    <s v="V444_1"/>
    <n v="1"/>
    <s v="DTD"/>
    <n v="1"/>
    <n v="0"/>
    <s v="V555555555555555555_17"/>
    <x v="639"/>
    <x v="1"/>
    <s v="PORT09"/>
    <n v="373"/>
    <n v="0.8849051260266213"/>
  </r>
  <r>
    <n v="1447350547.7"/>
    <x v="0"/>
    <s v="PORT04"/>
    <s v="V444_1"/>
    <n v="1"/>
    <s v="DTD"/>
    <n v="1"/>
    <n v="0"/>
    <s v="V555555555555555555_17"/>
    <x v="639"/>
    <x v="1"/>
    <s v="PORT09"/>
    <n v="374"/>
    <n v="0.8849051260266213"/>
  </r>
  <r>
    <n v="1447297435.7"/>
    <x v="0"/>
    <s v="PORT04"/>
    <s v="V444_1"/>
    <n v="1"/>
    <s v="DTD"/>
    <n v="1"/>
    <n v="0"/>
    <s v="V555555555555555555_17"/>
    <x v="639"/>
    <x v="1"/>
    <s v="PORT09"/>
    <n v="381"/>
    <n v="0.8849051260266213"/>
  </r>
  <r>
    <n v="1447369447.7"/>
    <x v="0"/>
    <s v="PORT04"/>
    <s v="V444_1"/>
    <n v="1"/>
    <s v="DTD"/>
    <n v="1"/>
    <n v="0"/>
    <s v="V555555555555555555_17"/>
    <x v="355"/>
    <x v="1"/>
    <s v="PORT09"/>
    <n v="317"/>
    <n v="1.2720776327298532E-2"/>
  </r>
  <r>
    <n v="1447320834.7"/>
    <x v="0"/>
    <s v="PORT04"/>
    <s v="V444_1"/>
    <n v="1"/>
    <s v="DTD"/>
    <n v="0"/>
    <n v="0"/>
    <s v="V5555555_22"/>
    <x v="727"/>
    <x v="1"/>
    <s v="PORT09"/>
    <n v="277"/>
    <n v="0.77703927492447133"/>
  </r>
  <r>
    <n v="1447419027.7"/>
    <x v="0"/>
    <s v="PORT04"/>
    <s v="V444_1"/>
    <n v="1"/>
    <s v="DTD"/>
    <n v="0"/>
    <n v="0"/>
    <s v="V5555555_22"/>
    <x v="360"/>
    <x v="1"/>
    <s v="PORT09"/>
    <n v="320"/>
    <n v="0.61372488408037085"/>
  </r>
  <r>
    <n v="1447320835.7"/>
    <x v="0"/>
    <s v="PORT04"/>
    <s v="V444_1"/>
    <n v="1"/>
    <s v="DTD"/>
    <n v="0"/>
    <n v="0"/>
    <s v="V5555555_22"/>
    <x v="416"/>
    <x v="1"/>
    <s v="PORT09"/>
    <n v="308"/>
    <n v="0.53370878223346108"/>
  </r>
  <r>
    <n v="1447170836.7"/>
    <x v="0"/>
    <s v="PORT04"/>
    <s v="V444_1"/>
    <n v="1"/>
    <s v="DTD"/>
    <n v="0"/>
    <n v="0"/>
    <s v="V5555555_22"/>
    <x v="645"/>
    <x v="1"/>
    <s v="PORT09"/>
    <n v="307"/>
    <n v="0.52264306897895729"/>
  </r>
  <r>
    <n v="1447405971.7"/>
    <x v="0"/>
    <s v="PORT04"/>
    <s v="V444_1"/>
    <n v="1"/>
    <s v="DTD"/>
    <n v="0"/>
    <n v="0"/>
    <s v="V5555555_22"/>
    <x v="645"/>
    <x v="1"/>
    <s v="PORT09"/>
    <n v="473"/>
    <n v="4.3402098336948196"/>
  </r>
  <r>
    <n v="1447226271.7"/>
    <x v="0"/>
    <s v="PORT04"/>
    <s v="V444_1"/>
    <n v="1"/>
    <s v="DTD"/>
    <n v="0"/>
    <n v="0"/>
    <s v="V5555555_22"/>
    <x v="645"/>
    <x v="1"/>
    <s v="PORT09"/>
    <n v="285"/>
    <n v="9.0894446778949103E-2"/>
  </r>
  <r>
    <n v="1447145221.7"/>
    <x v="0"/>
    <s v="PORT04"/>
    <s v="V444_1"/>
    <n v="1"/>
    <s v="DTD"/>
    <n v="0"/>
    <n v="0"/>
    <s v="V5555555_22"/>
    <x v="645"/>
    <x v="1"/>
    <s v="PORT09"/>
    <n v="271"/>
    <n v="2.2723611694737276E-2"/>
  </r>
  <r>
    <n v="1447226276.7"/>
    <x v="0"/>
    <s v="PORT04"/>
    <s v="V444_1"/>
    <n v="1"/>
    <s v="DTD"/>
    <n v="0"/>
    <n v="0"/>
    <s v="V5555555_22"/>
    <x v="645"/>
    <x v="1"/>
    <s v="PORT09"/>
    <n v="430"/>
    <n v="4.2493153869158702"/>
  </r>
  <r>
    <n v="1447226285.7"/>
    <x v="0"/>
    <s v="PORT04"/>
    <s v="V444_1"/>
    <n v="1"/>
    <s v="DTD"/>
    <n v="0"/>
    <n v="0"/>
    <s v="V5555555_22"/>
    <x v="645"/>
    <x v="1"/>
    <s v="PORT09"/>
    <n v="710"/>
    <n v="9.225625262631775"/>
  </r>
  <r>
    <n v="1447145258.7"/>
    <x v="0"/>
    <s v="PORT04"/>
    <s v="V444_1"/>
    <n v="1"/>
    <s v="DTD"/>
    <n v="0"/>
    <n v="0"/>
    <s v="V5555555_22"/>
    <x v="645"/>
    <x v="1"/>
    <s v="PORT09"/>
    <n v="382"/>
    <n v="3.18"/>
  </r>
  <r>
    <n v="1447145256.7"/>
    <x v="0"/>
    <s v="PORT04"/>
    <s v="V444_1"/>
    <n v="1"/>
    <s v="DTD"/>
    <n v="0"/>
    <n v="0"/>
    <s v="V5555555_22"/>
    <x v="645"/>
    <x v="1"/>
    <s v="PORT09"/>
    <n v="581"/>
    <n v="6.68"/>
  </r>
  <r>
    <n v="1447145307.7"/>
    <x v="0"/>
    <s v="PORT04"/>
    <s v="V444_1"/>
    <n v="1"/>
    <s v="DTD"/>
    <n v="0"/>
    <n v="0"/>
    <s v="V5555555_22"/>
    <x v="645"/>
    <x v="1"/>
    <s v="PORT09"/>
    <n v="600"/>
    <n v="7.14"/>
  </r>
  <r>
    <n v="1447322279.7"/>
    <x v="0"/>
    <s v="PORT04"/>
    <s v="V444_1"/>
    <n v="1"/>
    <s v="DTD"/>
    <n v="0"/>
    <n v="0"/>
    <s v="V5555555_22"/>
    <x v="361"/>
    <x v="1"/>
    <s v="PORT09"/>
    <n v="256"/>
    <n v="0.19558528428093647"/>
  </r>
  <r>
    <n v="1447382067.7"/>
    <x v="0"/>
    <s v="PORT04"/>
    <s v="V444_1"/>
    <n v="1"/>
    <s v="DTD"/>
    <n v="0"/>
    <n v="0"/>
    <s v="V5555555_22"/>
    <x v="645"/>
    <x v="1"/>
    <s v="PORT09"/>
    <n v="484"/>
    <n v="3.7"/>
  </r>
  <r>
    <n v="1447170837.7"/>
    <x v="0"/>
    <s v="PORT04"/>
    <s v="V444_1"/>
    <n v="1"/>
    <s v="DTD"/>
    <n v="0"/>
    <n v="0"/>
    <s v="V5555555_22"/>
    <x v="645"/>
    <x v="1"/>
    <s v="PORT09"/>
    <n v="957"/>
    <n v="10.860000000000001"/>
  </r>
  <r>
    <n v="1447353014.7"/>
    <x v="0"/>
    <s v="PORT04"/>
    <s v="V444_1"/>
    <n v="1"/>
    <s v="DTD"/>
    <n v="0"/>
    <n v="0"/>
    <s v="V5555555_22"/>
    <x v="645"/>
    <x v="1"/>
    <s v="PORT09"/>
    <n v="1387"/>
    <n v="18.079999999999998"/>
  </r>
  <r>
    <n v="1447199670.7"/>
    <x v="0"/>
    <s v="PORT04"/>
    <s v="V444_1"/>
    <n v="1"/>
    <s v="DTD"/>
    <n v="0"/>
    <n v="0"/>
    <s v="V5555555_22"/>
    <x v="485"/>
    <x v="1"/>
    <s v="PORT09"/>
    <n v="359"/>
    <n v="0.48664372997983174"/>
  </r>
  <r>
    <n v="1447306482.7"/>
    <x v="0"/>
    <s v="PORT04"/>
    <s v="V444_1"/>
    <n v="1"/>
    <s v="DTD"/>
    <n v="0"/>
    <n v="0"/>
    <s v="V5555555_22"/>
    <x v="485"/>
    <x v="1"/>
    <s v="PORT09"/>
    <n v="618"/>
    <n v="5.4943646933206809"/>
  </r>
  <r>
    <n v="1447145131.7"/>
    <x v="0"/>
    <s v="PORT04"/>
    <s v="V444_1"/>
    <n v="1"/>
    <s v="DTD"/>
    <n v="0"/>
    <n v="0"/>
    <s v="V5555555_22"/>
    <x v="485"/>
    <x v="1"/>
    <s v="PORT09"/>
    <n v="375"/>
    <n v="1.3186475263969635"/>
  </r>
  <r>
    <n v="1447306618.7"/>
    <x v="0"/>
    <s v="PORT04"/>
    <s v="V444_1"/>
    <n v="1"/>
    <s v="DTD"/>
    <n v="0"/>
    <n v="0"/>
    <s v="V5555555_22"/>
    <x v="485"/>
    <x v="1"/>
    <s v="PORT09"/>
    <n v="752"/>
    <n v="7.0641831771265897"/>
  </r>
  <r>
    <n v="1447145225.7"/>
    <x v="0"/>
    <s v="PORT04"/>
    <s v="V444_1"/>
    <n v="1"/>
    <s v="DTD"/>
    <n v="0"/>
    <n v="0"/>
    <s v="V5555555_22"/>
    <x v="485"/>
    <x v="1"/>
    <s v="PORT09"/>
    <n v="1464"/>
    <n v="18.351178075691074"/>
  </r>
  <r>
    <n v="1447200718.7"/>
    <x v="0"/>
    <s v="PORT04"/>
    <s v="V444_1"/>
    <n v="1"/>
    <s v="DTD"/>
    <n v="0"/>
    <n v="0"/>
    <s v="V5555555_22"/>
    <x v="485"/>
    <x v="1"/>
    <s v="PORT09"/>
    <n v="557"/>
    <n v="4.7094554514177265"/>
  </r>
  <r>
    <n v="1447145259.7"/>
    <x v="0"/>
    <s v="PORT04"/>
    <s v="V444_1"/>
    <n v="1"/>
    <s v="DTD"/>
    <n v="0"/>
    <n v="0"/>
    <s v="V5555555_22"/>
    <x v="645"/>
    <x v="1"/>
    <s v="PORT09"/>
    <n v="554"/>
    <n v="4.92"/>
  </r>
  <r>
    <n v="1447226292.7"/>
    <x v="0"/>
    <s v="PORT04"/>
    <s v="V444_1"/>
    <n v="1"/>
    <s v="DTD"/>
    <n v="0"/>
    <n v="0"/>
    <s v="V5555555_22"/>
    <x v="645"/>
    <x v="1"/>
    <s v="PORT09"/>
    <n v="654"/>
    <n v="5.2"/>
  </r>
  <r>
    <n v="1447145257.7"/>
    <x v="0"/>
    <s v="PORT04"/>
    <s v="V444_1"/>
    <n v="1"/>
    <s v="DTD"/>
    <n v="0"/>
    <n v="0"/>
    <s v="V5555555_22"/>
    <x v="645"/>
    <x v="1"/>
    <s v="PORT09"/>
    <n v="567"/>
    <n v="4.9000000000000004"/>
  </r>
  <r>
    <n v="1447320831.7"/>
    <x v="0"/>
    <s v="PORT04"/>
    <s v="V444_1"/>
    <n v="1"/>
    <s v="DTD"/>
    <n v="0"/>
    <n v="0"/>
    <s v="V5555555_22"/>
    <x v="616"/>
    <x v="1"/>
    <s v="PORT09"/>
    <n v="285"/>
    <n v="0.15537100559667807"/>
  </r>
  <r>
    <n v="1447167706.7"/>
    <x v="0"/>
    <s v="PORT04"/>
    <s v="V444_1"/>
    <n v="1"/>
    <s v="DTD"/>
    <n v="0"/>
    <n v="0"/>
    <s v="V5555555_22"/>
    <x v="485"/>
    <x v="1"/>
    <s v="PORT09"/>
    <n v="765"/>
    <n v="7.66"/>
  </r>
  <r>
    <n v="1447306504.7"/>
    <x v="0"/>
    <s v="PORT04"/>
    <s v="V444_1"/>
    <n v="1"/>
    <s v="DTD"/>
    <n v="0"/>
    <n v="0"/>
    <s v="V5555555_22"/>
    <x v="485"/>
    <x v="1"/>
    <s v="PORT09"/>
    <n v="801"/>
    <n v="7.62"/>
  </r>
  <r>
    <n v="1447145181.7"/>
    <x v="0"/>
    <s v="PORT04"/>
    <s v="V444_1"/>
    <n v="1"/>
    <s v="DTD"/>
    <n v="0"/>
    <n v="0"/>
    <s v="V5555555_22"/>
    <x v="485"/>
    <x v="1"/>
    <s v="PORT09"/>
    <n v="1678"/>
    <n v="21.4"/>
  </r>
  <r>
    <n v="1447167710.7"/>
    <x v="0"/>
    <s v="PORT04"/>
    <s v="V444_1"/>
    <n v="1"/>
    <s v="DTD"/>
    <n v="0"/>
    <n v="0"/>
    <s v="V5555555_22"/>
    <x v="485"/>
    <x v="1"/>
    <s v="PORT09"/>
    <n v="716"/>
    <n v="7.1"/>
  </r>
  <r>
    <n v="1447145183.7"/>
    <x v="0"/>
    <s v="PORT04"/>
    <s v="V444_1"/>
    <n v="1"/>
    <s v="DTD"/>
    <n v="0"/>
    <n v="0"/>
    <s v="V5555555_22"/>
    <x v="485"/>
    <x v="1"/>
    <s v="PORT09"/>
    <n v="617"/>
    <n v="5.58"/>
  </r>
  <r>
    <n v="1447145130.7"/>
    <x v="0"/>
    <s v="PORT04"/>
    <s v="V444_1"/>
    <n v="1"/>
    <s v="DTD"/>
    <n v="0"/>
    <n v="0"/>
    <s v="V5555555_22"/>
    <x v="485"/>
    <x v="1"/>
    <s v="PORT09"/>
    <n v="701"/>
    <n v="5.58"/>
  </r>
  <r>
    <n v="1447306617.7"/>
    <x v="0"/>
    <s v="PORT04"/>
    <s v="V444_1"/>
    <n v="1"/>
    <s v="DTD"/>
    <n v="0"/>
    <n v="0"/>
    <s v="V5555555_22"/>
    <x v="485"/>
    <x v="1"/>
    <s v="PORT09"/>
    <n v="757"/>
    <n v="7.54"/>
  </r>
  <r>
    <n v="1447306583.7"/>
    <x v="0"/>
    <s v="PORT04"/>
    <s v="V444_1"/>
    <n v="1"/>
    <s v="DTD"/>
    <n v="0"/>
    <n v="0"/>
    <s v="V5555555_22"/>
    <x v="485"/>
    <x v="1"/>
    <s v="PORT09"/>
    <n v="663"/>
    <n v="5.3"/>
  </r>
  <r>
    <n v="1447145129.7"/>
    <x v="0"/>
    <s v="PORT04"/>
    <s v="V444_1"/>
    <n v="1"/>
    <s v="DTD"/>
    <n v="0"/>
    <n v="0"/>
    <s v="V5555555_22"/>
    <x v="485"/>
    <x v="1"/>
    <s v="PORT09"/>
    <n v="851"/>
    <n v="8.08"/>
  </r>
  <r>
    <n v="1447145182.7"/>
    <x v="0"/>
    <s v="PORT04"/>
    <s v="V444_1"/>
    <n v="1"/>
    <s v="DTD"/>
    <n v="0"/>
    <n v="0"/>
    <s v="V5555555_22"/>
    <x v="485"/>
    <x v="1"/>
    <s v="PORT09"/>
    <n v="815"/>
    <n v="8.02"/>
  </r>
  <r>
    <n v="1447306519.7"/>
    <x v="0"/>
    <s v="PORT04"/>
    <s v="V444_1"/>
    <n v="1"/>
    <s v="DTD"/>
    <n v="0"/>
    <n v="0"/>
    <s v="V5555555_22"/>
    <x v="485"/>
    <x v="1"/>
    <s v="PORT09"/>
    <n v="1136"/>
    <n v="14.1"/>
  </r>
  <r>
    <n v="1447146076.7"/>
    <x v="0"/>
    <s v="PORT04"/>
    <s v="V444_1"/>
    <n v="1"/>
    <s v="DTD"/>
    <n v="0"/>
    <n v="0"/>
    <s v="V5555555_22"/>
    <x v="485"/>
    <x v="1"/>
    <s v="PORT09"/>
    <n v="875"/>
    <n v="8.58"/>
  </r>
  <r>
    <n v="1447320694.7"/>
    <x v="0"/>
    <s v="PORT04"/>
    <s v="V444_1"/>
    <n v="1"/>
    <s v="DTD"/>
    <n v="0"/>
    <n v="0"/>
    <s v="V5555555_22"/>
    <x v="485"/>
    <x v="1"/>
    <s v="PORT09"/>
    <n v="1354"/>
    <n v="15.56"/>
  </r>
  <r>
    <n v="1447145116.7"/>
    <x v="0"/>
    <s v="PORT04"/>
    <s v="V444_1"/>
    <n v="1"/>
    <s v="DTD"/>
    <n v="0"/>
    <n v="0"/>
    <s v="V5555555_22"/>
    <x v="485"/>
    <x v="1"/>
    <s v="PORT09"/>
    <n v="904"/>
    <n v="9.36"/>
  </r>
  <r>
    <n v="1447306436.7"/>
    <x v="0"/>
    <s v="PORT04"/>
    <s v="V444_1"/>
    <n v="1"/>
    <s v="DTD"/>
    <n v="0"/>
    <n v="0"/>
    <s v="V5555555_22"/>
    <x v="485"/>
    <x v="1"/>
    <s v="PORT09"/>
    <n v="2582"/>
    <n v="33.5"/>
  </r>
  <r>
    <n v="1447306505.7"/>
    <x v="0"/>
    <s v="PORT04"/>
    <s v="V444_1"/>
    <n v="1"/>
    <s v="DTD"/>
    <n v="0"/>
    <n v="0"/>
    <s v="V5555555_22"/>
    <x v="485"/>
    <x v="1"/>
    <s v="PORT09"/>
    <n v="1399"/>
    <n v="15.98"/>
  </r>
  <r>
    <n v="1447306655.7"/>
    <x v="0"/>
    <s v="PORT04"/>
    <s v="V444_1"/>
    <n v="1"/>
    <s v="DTD"/>
    <n v="0"/>
    <n v="0"/>
    <s v="V5555555_22"/>
    <x v="485"/>
    <x v="1"/>
    <s v="PORT09"/>
    <n v="1482"/>
    <n v="17.399999999999999"/>
  </r>
  <r>
    <n v="1447353013.7"/>
    <x v="0"/>
    <s v="PORT04"/>
    <s v="V444_1"/>
    <n v="1"/>
    <s v="DTD"/>
    <n v="0"/>
    <n v="0"/>
    <s v="V5555555_22"/>
    <x v="485"/>
    <x v="1"/>
    <s v="PORT09"/>
    <n v="5907"/>
    <n v="77.44"/>
  </r>
  <r>
    <n v="1447306558.7"/>
    <x v="0"/>
    <s v="PORT04"/>
    <s v="V444_1"/>
    <n v="1"/>
    <s v="DTD"/>
    <n v="0"/>
    <n v="0"/>
    <s v="V5555555_22"/>
    <x v="485"/>
    <x v="1"/>
    <s v="PORT09"/>
    <n v="1048"/>
    <n v="9.7799999999999994"/>
  </r>
  <r>
    <n v="1447146019.7"/>
    <x v="0"/>
    <s v="PORT04"/>
    <s v="V444_1"/>
    <n v="1"/>
    <s v="DTD"/>
    <n v="0"/>
    <n v="0"/>
    <s v="V5555555_22"/>
    <x v="86"/>
    <x v="1"/>
    <s v="PORT09"/>
    <n v="489"/>
    <n v="2.4978995578842889"/>
  </r>
  <r>
    <n v="1447320505.7"/>
    <x v="0"/>
    <s v="PORT04"/>
    <s v="V444_1"/>
    <n v="1"/>
    <s v="DTD"/>
    <n v="0"/>
    <n v="0"/>
    <s v="V5555555_22"/>
    <x v="86"/>
    <x v="1"/>
    <s v="PORT09"/>
    <n v="256"/>
    <n v="1.0495376293631465E-2"/>
  </r>
  <r>
    <n v="1447145986.7"/>
    <x v="0"/>
    <s v="PORT04"/>
    <s v="V444_1"/>
    <n v="1"/>
    <s v="DTD"/>
    <n v="0"/>
    <n v="0"/>
    <s v="V5555555_22"/>
    <x v="86"/>
    <x v="1"/>
    <s v="PORT09"/>
    <n v="2002"/>
    <n v="18.62173679700723"/>
  </r>
  <r>
    <n v="1447382051.7"/>
    <x v="0"/>
    <s v="PORT04"/>
    <s v="V444_1"/>
    <n v="1"/>
    <s v="DTD"/>
    <n v="0"/>
    <n v="0"/>
    <s v="V5555555_22"/>
    <x v="86"/>
    <x v="1"/>
    <s v="PORT09"/>
    <n v="283"/>
    <n v="0.4617965569197845"/>
  </r>
  <r>
    <n v="1447382048.7"/>
    <x v="0"/>
    <s v="PORT04"/>
    <s v="V444_1"/>
    <n v="1"/>
    <s v="DTD"/>
    <n v="0"/>
    <n v="0"/>
    <s v="V5555555_22"/>
    <x v="86"/>
    <x v="1"/>
    <s v="PORT09"/>
    <n v="785"/>
    <n v="4.8068823424832114"/>
  </r>
  <r>
    <n v="1447382050.7"/>
    <x v="0"/>
    <s v="PORT04"/>
    <s v="V444_1"/>
    <n v="1"/>
    <s v="DTD"/>
    <n v="0"/>
    <n v="0"/>
    <s v="V5555555_22"/>
    <x v="86"/>
    <x v="1"/>
    <s v="PORT09"/>
    <n v="1260"/>
    <n v="9.5373577988059903"/>
  </r>
  <r>
    <n v="1447245100.7"/>
    <x v="0"/>
    <s v="PORT04"/>
    <s v="V444_1"/>
    <n v="1"/>
    <s v="DTD"/>
    <n v="0"/>
    <n v="0"/>
    <s v="V5555555_22"/>
    <x v="86"/>
    <x v="1"/>
    <s v="PORT09"/>
    <n v="720"/>
    <n v="4.1666643885716921"/>
  </r>
  <r>
    <n v="1447245074.7"/>
    <x v="0"/>
    <s v="PORT04"/>
    <s v="V444_1"/>
    <n v="1"/>
    <s v="DTD"/>
    <n v="0"/>
    <n v="0"/>
    <s v="V5555555_22"/>
    <x v="86"/>
    <x v="1"/>
    <s v="PORT09"/>
    <n v="740"/>
    <n v="4.7439100847214224"/>
  </r>
  <r>
    <n v="1447382056.7"/>
    <x v="0"/>
    <s v="PORT04"/>
    <s v="V444_1"/>
    <n v="1"/>
    <s v="DTD"/>
    <n v="0"/>
    <n v="0"/>
    <s v="V5555555_22"/>
    <x v="86"/>
    <x v="1"/>
    <s v="PORT09"/>
    <n v="436"/>
    <n v="1.7737185936237176"/>
  </r>
  <r>
    <n v="1447245119.7"/>
    <x v="0"/>
    <s v="PORT04"/>
    <s v="V444_1"/>
    <n v="1"/>
    <s v="DTD"/>
    <n v="0"/>
    <n v="0"/>
    <s v="V5555555_22"/>
    <x v="86"/>
    <x v="1"/>
    <s v="PORT09"/>
    <n v="747"/>
    <n v="4.3450857855634268"/>
  </r>
  <r>
    <n v="1447320482.7"/>
    <x v="0"/>
    <s v="PORT04"/>
    <s v="V444_1"/>
    <n v="1"/>
    <s v="DTD"/>
    <n v="0"/>
    <n v="0"/>
    <s v="V5555555_22"/>
    <x v="86"/>
    <x v="1"/>
    <s v="PORT09"/>
    <n v="712"/>
    <n v="4.2611227752143748"/>
  </r>
  <r>
    <n v="1447382049.7"/>
    <x v="0"/>
    <s v="PORT04"/>
    <s v="V444_1"/>
    <n v="1"/>
    <s v="DTD"/>
    <n v="0"/>
    <n v="0"/>
    <s v="V5555555_22"/>
    <x v="86"/>
    <x v="1"/>
    <s v="PORT09"/>
    <n v="471"/>
    <n v="1.8891677328536638"/>
  </r>
  <r>
    <n v="1447382045.7"/>
    <x v="0"/>
    <s v="PORT04"/>
    <s v="V444_1"/>
    <n v="1"/>
    <s v="DTD"/>
    <n v="0"/>
    <n v="0"/>
    <s v="V5555555_22"/>
    <x v="86"/>
    <x v="1"/>
    <s v="PORT09"/>
    <n v="1930"/>
    <n v="16.876565080159395"/>
  </r>
  <r>
    <n v="1447320506.7"/>
    <x v="0"/>
    <s v="PORT04"/>
    <s v="V444_1"/>
    <n v="1"/>
    <s v="DTD"/>
    <n v="0"/>
    <n v="0"/>
    <s v="V5555555_22"/>
    <x v="86"/>
    <x v="1"/>
    <s v="PORT09"/>
    <n v="783"/>
    <n v="5.163725136466681"/>
  </r>
  <r>
    <n v="1447382057.7"/>
    <x v="0"/>
    <s v="PORT04"/>
    <s v="V444_1"/>
    <n v="1"/>
    <s v="DTD"/>
    <n v="0"/>
    <n v="0"/>
    <s v="V5555555_22"/>
    <x v="86"/>
    <x v="1"/>
    <s v="PORT09"/>
    <n v="1304"/>
    <n v="9.5373577988059903"/>
  </r>
  <r>
    <n v="1447405970.7"/>
    <x v="0"/>
    <s v="PORT04"/>
    <s v="V444_1"/>
    <n v="1"/>
    <s v="DTD"/>
    <n v="0"/>
    <n v="0"/>
    <s v="V5555555_22"/>
    <x v="86"/>
    <x v="1"/>
    <s v="PORT09"/>
    <n v="367"/>
    <n v="1.0915191345376725"/>
  </r>
  <r>
    <n v="1447245073.7"/>
    <x v="0"/>
    <s v="PORT04"/>
    <s v="V444_1"/>
    <n v="1"/>
    <s v="DTD"/>
    <n v="0"/>
    <n v="0"/>
    <s v="V5555555_22"/>
    <x v="86"/>
    <x v="1"/>
    <s v="PORT09"/>
    <n v="2859"/>
    <n v="27.392932126378124"/>
  </r>
  <r>
    <n v="1447309055.7"/>
    <x v="0"/>
    <s v="PORT04"/>
    <s v="V444_1"/>
    <n v="1"/>
    <s v="DTD"/>
    <n v="0"/>
    <n v="0"/>
    <s v="V5555555_22"/>
    <x v="86"/>
    <x v="1"/>
    <s v="PORT09"/>
    <n v="1412"/>
    <n v="11.712839943692716"/>
  </r>
  <r>
    <n v="1447146045.7"/>
    <x v="0"/>
    <s v="PORT04"/>
    <s v="V444_1"/>
    <n v="1"/>
    <s v="DTD"/>
    <n v="0"/>
    <n v="0"/>
    <s v="V5555555_22"/>
    <x v="86"/>
    <x v="1"/>
    <s v="PORT09"/>
    <n v="3089"/>
    <n v="30.261109106644525"/>
  </r>
  <r>
    <n v="1447320469.7"/>
    <x v="0"/>
    <s v="PORT04"/>
    <s v="V444_1"/>
    <n v="1"/>
    <s v="DTD"/>
    <n v="0"/>
    <n v="0"/>
    <s v="V5555555_22"/>
    <x v="86"/>
    <x v="1"/>
    <s v="PORT09"/>
    <n v="1106"/>
    <n v="8.9210698495867451"/>
  </r>
  <r>
    <n v="1447382044.7"/>
    <x v="0"/>
    <s v="PORT04"/>
    <s v="V444_1"/>
    <n v="1"/>
    <s v="DTD"/>
    <n v="0"/>
    <n v="0"/>
    <s v="V5555555_22"/>
    <x v="86"/>
    <x v="1"/>
    <s v="PORT09"/>
    <n v="1803"/>
    <n v="17.288824007716034"/>
  </r>
  <r>
    <n v="1447145171.7"/>
    <x v="0"/>
    <s v="PORT04"/>
    <s v="V444_1"/>
    <n v="1"/>
    <s v="DTD"/>
    <n v="0"/>
    <n v="0"/>
    <s v="V5555555_22"/>
    <x v="266"/>
    <x v="1"/>
    <s v="PORT09"/>
    <n v="585"/>
    <n v="3.0637862743513038"/>
  </r>
  <r>
    <n v="1447226270.7"/>
    <x v="0"/>
    <s v="PORT04"/>
    <s v="V444_1"/>
    <n v="1"/>
    <s v="DTD"/>
    <n v="0"/>
    <n v="0"/>
    <s v="V5555555_22"/>
    <x v="266"/>
    <x v="1"/>
    <s v="PORT09"/>
    <n v="319"/>
    <n v="7.9726780373454001E-2"/>
  </r>
  <r>
    <n v="1447145250.7"/>
    <x v="0"/>
    <s v="PORT04"/>
    <s v="V444_1"/>
    <n v="1"/>
    <s v="DTD"/>
    <n v="0"/>
    <n v="0"/>
    <s v="V5555555_22"/>
    <x v="266"/>
    <x v="1"/>
    <s v="PORT09"/>
    <n v="314"/>
    <n v="0.78587826368118952"/>
  </r>
  <r>
    <n v="1447226275.7"/>
    <x v="0"/>
    <s v="PORT04"/>
    <s v="V444_1"/>
    <n v="1"/>
    <s v="DTD"/>
    <n v="0"/>
    <n v="0"/>
    <s v="V5555555_22"/>
    <x v="266"/>
    <x v="1"/>
    <s v="PORT09"/>
    <n v="354"/>
    <n v="0.34168620160051716"/>
  </r>
  <r>
    <n v="1447226290.7"/>
    <x v="0"/>
    <s v="PORT04"/>
    <s v="V444_1"/>
    <n v="1"/>
    <s v="DTD"/>
    <n v="0"/>
    <n v="0"/>
    <s v="V5555555_22"/>
    <x v="266"/>
    <x v="1"/>
    <s v="PORT09"/>
    <n v="558"/>
    <n v="2.5626465120038788"/>
  </r>
  <r>
    <n v="1447226282.7"/>
    <x v="0"/>
    <s v="PORT04"/>
    <s v="V444_1"/>
    <n v="1"/>
    <s v="DTD"/>
    <n v="0"/>
    <n v="0"/>
    <s v="V5555555_22"/>
    <x v="266"/>
    <x v="1"/>
    <s v="PORT09"/>
    <n v="471"/>
    <n v="2.58542559211058"/>
  </r>
  <r>
    <n v="1447145121.7"/>
    <x v="0"/>
    <s v="PORT04"/>
    <s v="V444_1"/>
    <n v="1"/>
    <s v="DTD"/>
    <n v="0"/>
    <n v="0"/>
    <s v="V5555555_22"/>
    <x v="266"/>
    <x v="1"/>
    <s v="PORT09"/>
    <n v="549"/>
    <n v="2.6651523724840338"/>
  </r>
  <r>
    <n v="1447226266.7"/>
    <x v="0"/>
    <s v="PORT04"/>
    <s v="V444_1"/>
    <n v="1"/>
    <s v="DTD"/>
    <n v="0"/>
    <n v="0"/>
    <s v="V5555555_22"/>
    <x v="266"/>
    <x v="1"/>
    <s v="PORT09"/>
    <n v="354"/>
    <n v="1.0592272249616033"/>
  </r>
  <r>
    <n v="1447226284.7"/>
    <x v="0"/>
    <s v="PORT04"/>
    <s v="V444_1"/>
    <n v="1"/>
    <s v="DTD"/>
    <n v="0"/>
    <n v="0"/>
    <s v="V5555555_22"/>
    <x v="266"/>
    <x v="1"/>
    <s v="PORT09"/>
    <n v="465"/>
    <n v="2.58542559211058"/>
  </r>
  <r>
    <n v="1447145120.7"/>
    <x v="0"/>
    <s v="PORT04"/>
    <s v="V444_1"/>
    <n v="1"/>
    <s v="DTD"/>
    <n v="0"/>
    <n v="0"/>
    <s v="V5555555_22"/>
    <x v="266"/>
    <x v="1"/>
    <s v="PORT09"/>
    <n v="731"/>
    <n v="4.5444264812868784"/>
  </r>
  <r>
    <n v="1447170834.7"/>
    <x v="0"/>
    <s v="PORT04"/>
    <s v="V444_1"/>
    <n v="1"/>
    <s v="DTD"/>
    <n v="0"/>
    <n v="0"/>
    <s v="V5555555_22"/>
    <x v="266"/>
    <x v="1"/>
    <s v="PORT09"/>
    <n v="513"/>
    <n v="2.7334896128041373"/>
  </r>
  <r>
    <n v="1447226283.7"/>
    <x v="0"/>
    <s v="PORT04"/>
    <s v="V444_1"/>
    <n v="1"/>
    <s v="DTD"/>
    <n v="0"/>
    <n v="0"/>
    <s v="V5555555_22"/>
    <x v="266"/>
    <x v="1"/>
    <s v="PORT09"/>
    <n v="356"/>
    <n v="1.0706167650149538"/>
  </r>
  <r>
    <n v="1447146074.7"/>
    <x v="0"/>
    <s v="PORT04"/>
    <s v="V444_1"/>
    <n v="1"/>
    <s v="DTD"/>
    <n v="0"/>
    <n v="0"/>
    <s v="V5555555_22"/>
    <x v="266"/>
    <x v="1"/>
    <s v="PORT09"/>
    <n v="315"/>
    <n v="0.67198286314768374"/>
  </r>
  <r>
    <n v="1447405939.7"/>
    <x v="0"/>
    <s v="PORT04"/>
    <s v="V444_1"/>
    <n v="1"/>
    <s v="DTD"/>
    <n v="0"/>
    <n v="0"/>
    <s v="V5555555_22"/>
    <x v="266"/>
    <x v="1"/>
    <s v="PORT09"/>
    <n v="651"/>
    <n v="3.78"/>
  </r>
  <r>
    <n v="1447170835.7"/>
    <x v="0"/>
    <s v="PORT04"/>
    <s v="V444_1"/>
    <n v="1"/>
    <s v="DTD"/>
    <n v="0"/>
    <n v="0"/>
    <s v="V5555555_22"/>
    <x v="266"/>
    <x v="1"/>
    <s v="PORT09"/>
    <n v="744"/>
    <n v="3.92"/>
  </r>
  <r>
    <n v="1447146042.7"/>
    <x v="0"/>
    <s v="PORT04"/>
    <s v="V444_1"/>
    <n v="1"/>
    <s v="DTD"/>
    <n v="0"/>
    <n v="0"/>
    <s v="V5555555_22"/>
    <x v="728"/>
    <x v="1"/>
    <s v="PORT09"/>
    <n v="801"/>
    <n v="32.995774825968908"/>
  </r>
  <r>
    <n v="1447223605.7"/>
    <x v="0"/>
    <s v="PORT04"/>
    <s v="V444_1"/>
    <n v="1"/>
    <s v="DTD"/>
    <n v="0"/>
    <n v="0"/>
    <s v="V5555555_22"/>
    <x v="728"/>
    <x v="1"/>
    <s v="PORT09"/>
    <n v="656"/>
    <n v="20.70016024495057"/>
  </r>
  <r>
    <n v="1447177980.7"/>
    <x v="0"/>
    <s v="PORT04"/>
    <s v="V444_1"/>
    <n v="1"/>
    <s v="DTD"/>
    <n v="0"/>
    <n v="0"/>
    <s v="V5555555_22"/>
    <x v="728"/>
    <x v="1"/>
    <s v="PORT09"/>
    <n v="380"/>
    <n v="9.6997717367147835"/>
  </r>
  <r>
    <n v="1447405913.7"/>
    <x v="0"/>
    <s v="PORT04"/>
    <s v="V444_1"/>
    <n v="1"/>
    <s v="DTD"/>
    <n v="0"/>
    <n v="0"/>
    <s v="V5555555_22"/>
    <x v="728"/>
    <x v="1"/>
    <s v="PORT09"/>
    <n v="720"/>
    <n v="33.177067625334885"/>
  </r>
  <r>
    <n v="1447405950.7"/>
    <x v="0"/>
    <s v="PORT04"/>
    <s v="V444_1"/>
    <n v="1"/>
    <s v="DTD"/>
    <n v="0"/>
    <n v="0"/>
    <s v="V5555555_22"/>
    <x v="728"/>
    <x v="1"/>
    <s v="PORT09"/>
    <n v="461"/>
    <n v="9.9018503145630081"/>
  </r>
  <r>
    <n v="1447329896.7"/>
    <x v="0"/>
    <s v="PORT04"/>
    <s v="V444_1"/>
    <n v="1"/>
    <s v="DTD"/>
    <n v="0"/>
    <n v="0"/>
    <s v="V5555555_22"/>
    <x v="728"/>
    <x v="1"/>
    <s v="PORT09"/>
    <n v="648"/>
    <n v="24.498081667102348"/>
  </r>
  <r>
    <n v="1447145979.7"/>
    <x v="0"/>
    <s v="PORT04"/>
    <s v="V444_1"/>
    <n v="1"/>
    <s v="DTD"/>
    <n v="0"/>
    <n v="0"/>
    <s v="V5555555_22"/>
    <x v="728"/>
    <x v="1"/>
    <s v="PORT09"/>
    <n v="481"/>
    <n v="13.000388508235787"/>
  </r>
  <r>
    <n v="1447329890.7"/>
    <x v="0"/>
    <s v="PORT04"/>
    <s v="V444_1"/>
    <n v="1"/>
    <s v="DTD"/>
    <n v="0"/>
    <n v="0"/>
    <s v="V5555555_22"/>
    <x v="728"/>
    <x v="1"/>
    <s v="PORT09"/>
    <n v="305"/>
    <n v="4.4457287126609426"/>
  </r>
  <r>
    <n v="1447329891.7"/>
    <x v="0"/>
    <s v="PORT04"/>
    <s v="V444_1"/>
    <n v="1"/>
    <s v="DTD"/>
    <n v="0"/>
    <n v="0"/>
    <s v="V5555555_22"/>
    <x v="728"/>
    <x v="1"/>
    <s v="PORT09"/>
    <n v="680"/>
    <n v="23.114710289888144"/>
  </r>
  <r>
    <n v="1447405969.7"/>
    <x v="0"/>
    <s v="PORT04"/>
    <s v="V444_1"/>
    <n v="1"/>
    <s v="DTD"/>
    <n v="0"/>
    <n v="0"/>
    <s v="V5555555_22"/>
    <x v="728"/>
    <x v="1"/>
    <s v="PORT09"/>
    <n v="788"/>
    <n v="33.120100988626604"/>
  </r>
  <r>
    <n v="1447405968.7"/>
    <x v="0"/>
    <s v="PORT04"/>
    <s v="V444_1"/>
    <n v="1"/>
    <s v="DTD"/>
    <n v="0"/>
    <n v="0"/>
    <s v="V5555555_22"/>
    <x v="728"/>
    <x v="1"/>
    <s v="PORT09"/>
    <n v="431"/>
    <n v="9.9018503145630081"/>
  </r>
  <r>
    <n v="1447226242.7"/>
    <x v="0"/>
    <s v="PORT04"/>
    <s v="V444_1"/>
    <n v="1"/>
    <s v="DTD"/>
    <n v="0"/>
    <n v="0"/>
    <s v="V5555555_22"/>
    <x v="728"/>
    <x v="1"/>
    <s v="PORT09"/>
    <n v="522"/>
    <n v="17.098926701908564"/>
  </r>
  <r>
    <n v="1447223606.7"/>
    <x v="0"/>
    <s v="PORT04"/>
    <s v="V444_1"/>
    <n v="1"/>
    <s v="DTD"/>
    <n v="0"/>
    <n v="0"/>
    <s v="V5555555_22"/>
    <x v="728"/>
    <x v="1"/>
    <s v="PORT09"/>
    <n v="828"/>
    <n v="37.239424960781626"/>
  </r>
  <r>
    <n v="1447309067.7"/>
    <x v="0"/>
    <s v="PORT04"/>
    <s v="V444_1"/>
    <n v="1"/>
    <s v="DTD"/>
    <n v="0"/>
    <n v="0"/>
    <s v="V5555555_22"/>
    <x v="728"/>
    <x v="1"/>
    <s v="PORT09"/>
    <n v="490"/>
    <n v="11.451119411399398"/>
  </r>
  <r>
    <n v="1447306581.7"/>
    <x v="0"/>
    <s v="PORT04"/>
    <s v="V444_1"/>
    <n v="1"/>
    <s v="DTD"/>
    <n v="0"/>
    <n v="0"/>
    <s v="V5555555_22"/>
    <x v="283"/>
    <x v="1"/>
    <s v="PORT09"/>
    <n v="330"/>
    <n v="3.7330237932364727"/>
  </r>
  <r>
    <n v="1447245202.7"/>
    <x v="0"/>
    <s v="PORT04"/>
    <s v="V444_1"/>
    <n v="1"/>
    <s v="DTD"/>
    <n v="0"/>
    <n v="0"/>
    <s v="V5555555_22"/>
    <x v="283"/>
    <x v="1"/>
    <s v="PORT09"/>
    <n v="767"/>
    <n v="22.825475386244545"/>
  </r>
  <r>
    <n v="1447145112.7"/>
    <x v="0"/>
    <s v="PORT04"/>
    <s v="V444_1"/>
    <n v="1"/>
    <s v="DTD"/>
    <n v="0"/>
    <n v="0"/>
    <s v="V5555555_22"/>
    <x v="283"/>
    <x v="1"/>
    <s v="PORT09"/>
    <n v="1494"/>
    <n v="67.853197182945294"/>
  </r>
  <r>
    <n v="1447306648.7"/>
    <x v="0"/>
    <s v="PORT04"/>
    <s v="V444_1"/>
    <n v="1"/>
    <s v="DTD"/>
    <n v="0"/>
    <n v="0"/>
    <s v="V5555555_22"/>
    <x v="283"/>
    <x v="1"/>
    <s v="PORT09"/>
    <n v="637"/>
    <n v="17.225939696389837"/>
  </r>
  <r>
    <n v="1447145083.7"/>
    <x v="0"/>
    <s v="PORT04"/>
    <s v="V444_1"/>
    <n v="1"/>
    <s v="DTD"/>
    <n v="0"/>
    <n v="0"/>
    <s v="V5555555_22"/>
    <x v="283"/>
    <x v="1"/>
    <s v="PORT09"/>
    <n v="330"/>
    <n v="4.0075108368568015"/>
  </r>
  <r>
    <n v="1447145089.7"/>
    <x v="0"/>
    <s v="PORT04"/>
    <s v="V444_1"/>
    <n v="1"/>
    <s v="DTD"/>
    <n v="0"/>
    <n v="0"/>
    <s v="V5555555_22"/>
    <x v="283"/>
    <x v="1"/>
    <s v="PORT09"/>
    <n v="285"/>
    <n v="1.4822300355497759"/>
  </r>
  <r>
    <n v="1447306580.7"/>
    <x v="0"/>
    <s v="PORT04"/>
    <s v="V444_1"/>
    <n v="1"/>
    <s v="DTD"/>
    <n v="0"/>
    <n v="0"/>
    <s v="V5555555_22"/>
    <x v="283"/>
    <x v="1"/>
    <s v="PORT09"/>
    <n v="731"/>
    <n v="21.441193525176086"/>
  </r>
  <r>
    <n v="1447306610.7"/>
    <x v="0"/>
    <s v="PORT04"/>
    <s v="V444_1"/>
    <n v="1"/>
    <s v="DTD"/>
    <n v="0"/>
    <n v="0"/>
    <s v="V5555555_22"/>
    <x v="283"/>
    <x v="1"/>
    <s v="PORT09"/>
    <n v="570"/>
    <n v="17.292683748080719"/>
  </r>
  <r>
    <n v="1447145113.7"/>
    <x v="0"/>
    <s v="PORT04"/>
    <s v="V444_1"/>
    <n v="1"/>
    <s v="DTD"/>
    <n v="0"/>
    <n v="0"/>
    <s v="V5555555_22"/>
    <x v="283"/>
    <x v="1"/>
    <s v="PORT09"/>
    <n v="861"/>
    <n v="31.20108563509298"/>
  </r>
  <r>
    <n v="1447145084.7"/>
    <x v="0"/>
    <s v="PORT04"/>
    <s v="V444_1"/>
    <n v="1"/>
    <s v="DTD"/>
    <n v="0"/>
    <n v="0"/>
    <s v="V5555555_22"/>
    <x v="283"/>
    <x v="1"/>
    <s v="PORT09"/>
    <n v="1053"/>
    <n v="39.965313551119884"/>
  </r>
  <r>
    <n v="1447145090.7"/>
    <x v="0"/>
    <s v="PORT04"/>
    <s v="V444_1"/>
    <n v="1"/>
    <s v="DTD"/>
    <n v="0"/>
    <n v="0"/>
    <s v="V5555555_22"/>
    <x v="283"/>
    <x v="1"/>
    <s v="PORT09"/>
    <n v="871"/>
    <n v="37.20108563509298"/>
  </r>
  <r>
    <n v="1447245203.7"/>
    <x v="0"/>
    <s v="PORT04"/>
    <s v="V444_1"/>
    <n v="1"/>
    <s v="DTD"/>
    <n v="0"/>
    <n v="0"/>
    <s v="V5555555_22"/>
    <x v="283"/>
    <x v="1"/>
    <s v="PORT09"/>
    <n v="898"/>
    <n v="32.20108563509298"/>
  </r>
  <r>
    <n v="1447414945.7"/>
    <x v="0"/>
    <s v="PORT04"/>
    <s v="V444_1"/>
    <n v="1"/>
    <s v="DTD"/>
    <n v="0"/>
    <n v="0"/>
    <s v="V5555555_22"/>
    <x v="551"/>
    <x v="1"/>
    <s v="PORT09"/>
    <n v="263"/>
    <n v="0.19567567567567565"/>
  </r>
  <r>
    <n v="1447320836.7"/>
    <x v="0"/>
    <s v="PORT04"/>
    <s v="V444_1"/>
    <n v="1"/>
    <s v="DTD"/>
    <n v="0"/>
    <n v="0"/>
    <s v="V5555555_22"/>
    <x v="551"/>
    <x v="1"/>
    <s v="PORT09"/>
    <n v="275"/>
    <n v="1.48"/>
  </r>
  <r>
    <n v="1447145170.7"/>
    <x v="0"/>
    <s v="PORT04"/>
    <s v="V444_1"/>
    <n v="1"/>
    <s v="DTD"/>
    <n v="0"/>
    <n v="0"/>
    <s v="V5555555_22"/>
    <x v="268"/>
    <x v="1"/>
    <s v="PORT09"/>
    <n v="1327"/>
    <n v="4.096305732484077"/>
  </r>
  <r>
    <n v="1447306341.7"/>
    <x v="0"/>
    <s v="PORT04"/>
    <s v="V444_1"/>
    <n v="1"/>
    <s v="DTD"/>
    <n v="0"/>
    <n v="0"/>
    <s v="V5555555_22"/>
    <x v="268"/>
    <x v="1"/>
    <s v="PORT09"/>
    <n v="1287"/>
    <n v="4.096305732484077"/>
  </r>
  <r>
    <n v="1447320705.7"/>
    <x v="0"/>
    <s v="PORT04"/>
    <s v="V444_1"/>
    <n v="1"/>
    <s v="DTD"/>
    <n v="0"/>
    <n v="0"/>
    <s v="V5555555_22"/>
    <x v="268"/>
    <x v="1"/>
    <s v="PORT09"/>
    <n v="1302"/>
    <n v="4.096305732484077"/>
  </r>
  <r>
    <n v="1447320653.7"/>
    <x v="0"/>
    <s v="PORT04"/>
    <s v="V444_1"/>
    <n v="1"/>
    <s v="DTD"/>
    <n v="0"/>
    <n v="0"/>
    <s v="V5555555_22"/>
    <x v="162"/>
    <x v="1"/>
    <s v="PORT09"/>
    <n v="1874"/>
    <n v="3.1623683715461577"/>
  </r>
  <r>
    <n v="1447320652.7"/>
    <x v="0"/>
    <s v="PORT04"/>
    <s v="V444_1"/>
    <n v="1"/>
    <s v="DTD"/>
    <n v="0"/>
    <n v="0"/>
    <s v="V5555555_22"/>
    <x v="162"/>
    <x v="1"/>
    <s v="PORT09"/>
    <n v="1915"/>
    <n v="3.1623683715461577"/>
  </r>
  <r>
    <n v="1447405884.7"/>
    <x v="0"/>
    <s v="PORT04"/>
    <s v="V444_1"/>
    <n v="1"/>
    <s v="DTD"/>
    <n v="0"/>
    <n v="0"/>
    <s v="V5555555_22"/>
    <x v="162"/>
    <x v="1"/>
    <s v="PORT09"/>
    <n v="1872"/>
    <n v="3.1623683715461577"/>
  </r>
  <r>
    <n v="1447405883.7"/>
    <x v="0"/>
    <s v="PORT04"/>
    <s v="V444_1"/>
    <n v="1"/>
    <s v="DTD"/>
    <n v="0"/>
    <n v="0"/>
    <s v="V5555555_22"/>
    <x v="162"/>
    <x v="1"/>
    <s v="PORT09"/>
    <n v="1874"/>
    <n v="3.1623683715461577"/>
  </r>
  <r>
    <n v="1447340134.7"/>
    <x v="0"/>
    <s v="PORT04"/>
    <s v="V444_1"/>
    <n v="1"/>
    <s v="DTD"/>
    <n v="0"/>
    <n v="0"/>
    <s v="V5555555_22"/>
    <x v="66"/>
    <x v="1"/>
    <s v="PORT09"/>
    <n v="2740"/>
    <n v="2.0957958942676056"/>
  </r>
  <r>
    <n v="1447405881.7"/>
    <x v="0"/>
    <s v="PORT04"/>
    <s v="V444_1"/>
    <n v="1"/>
    <s v="DTD"/>
    <n v="0"/>
    <n v="0"/>
    <s v="V5555555_22"/>
    <x v="66"/>
    <x v="1"/>
    <s v="PORT09"/>
    <n v="7771"/>
    <n v="6.2873876828028168"/>
  </r>
  <r>
    <n v="1447404348.7"/>
    <x v="0"/>
    <s v="PORT04"/>
    <s v="V444_1"/>
    <n v="1"/>
    <s v="DTD"/>
    <n v="0"/>
    <n v="0"/>
    <s v="V5555555_22"/>
    <x v="66"/>
    <x v="1"/>
    <s v="PORT09"/>
    <n v="5311"/>
    <n v="4.1915917885352112"/>
  </r>
  <r>
    <n v="1447386299.7"/>
    <x v="0"/>
    <s v="PORT04"/>
    <s v="V444_1"/>
    <n v="1"/>
    <s v="DTD"/>
    <n v="0"/>
    <n v="0"/>
    <s v="V5555555_22"/>
    <x v="66"/>
    <x v="1"/>
    <s v="PORT09"/>
    <n v="5289"/>
    <n v="4.1915917885352112"/>
  </r>
  <r>
    <n v="1447234019.7"/>
    <x v="0"/>
    <s v="PORT04"/>
    <s v="V444_1"/>
    <n v="1"/>
    <s v="DTD"/>
    <n v="0"/>
    <n v="0"/>
    <s v="V5555555_22"/>
    <x v="66"/>
    <x v="1"/>
    <s v="PORT09"/>
    <n v="5308"/>
    <n v="4.1915917885352112"/>
  </r>
  <r>
    <n v="1447386297.7"/>
    <x v="0"/>
    <s v="PORT04"/>
    <s v="V444_1"/>
    <n v="1"/>
    <s v="DTD"/>
    <n v="0"/>
    <n v="0"/>
    <s v="V5555555_22"/>
    <x v="66"/>
    <x v="1"/>
    <s v="PORT09"/>
    <n v="2740"/>
    <n v="2.0957958942676056"/>
  </r>
  <r>
    <n v="1447391103.7"/>
    <x v="0"/>
    <s v="PORT04"/>
    <s v="V444_1"/>
    <n v="1"/>
    <s v="DTD"/>
    <n v="0"/>
    <n v="0"/>
    <s v="V5555555_22"/>
    <x v="66"/>
    <x v="1"/>
    <s v="PORT09"/>
    <n v="5240"/>
    <n v="4.1915917885352112"/>
  </r>
  <r>
    <n v="1447234022.7"/>
    <x v="0"/>
    <s v="PORT04"/>
    <s v="V444_1"/>
    <n v="1"/>
    <s v="DTD"/>
    <n v="0"/>
    <n v="0"/>
    <s v="V5555555_22"/>
    <x v="66"/>
    <x v="1"/>
    <s v="PORT09"/>
    <n v="5328"/>
    <n v="4.1915917885352112"/>
  </r>
  <r>
    <n v="1447340133.7"/>
    <x v="0"/>
    <s v="PORT04"/>
    <s v="V444_1"/>
    <n v="1"/>
    <s v="DTD"/>
    <n v="0"/>
    <n v="0"/>
    <s v="V5555555_22"/>
    <x v="66"/>
    <x v="1"/>
    <s v="PORT09"/>
    <n v="7833"/>
    <n v="6.2873876828028168"/>
  </r>
  <r>
    <n v="1447340132.7"/>
    <x v="0"/>
    <s v="PORT04"/>
    <s v="V444_1"/>
    <n v="1"/>
    <s v="DTD"/>
    <n v="0"/>
    <n v="0"/>
    <s v="V5555555_22"/>
    <x v="66"/>
    <x v="1"/>
    <s v="PORT09"/>
    <n v="5318"/>
    <n v="4.1915917885352112"/>
  </r>
  <r>
    <n v="1447264670.7"/>
    <x v="0"/>
    <s v="PORT04"/>
    <s v="V444_1"/>
    <n v="1"/>
    <s v="DTD"/>
    <n v="0"/>
    <n v="0"/>
    <s v="V5555555_22"/>
    <x v="66"/>
    <x v="1"/>
    <s v="PORT09"/>
    <n v="2771"/>
    <n v="2.0957958942676056"/>
  </r>
  <r>
    <n v="1447386301.7"/>
    <x v="0"/>
    <s v="PORT04"/>
    <s v="V444_1"/>
    <n v="1"/>
    <s v="DTD"/>
    <n v="0"/>
    <n v="0"/>
    <s v="V5555555_22"/>
    <x v="66"/>
    <x v="1"/>
    <s v="PORT09"/>
    <n v="5312"/>
    <n v="4.1915917885352112"/>
  </r>
  <r>
    <n v="1447234021.7"/>
    <x v="0"/>
    <s v="PORT04"/>
    <s v="V444_1"/>
    <n v="1"/>
    <s v="DTD"/>
    <n v="0"/>
    <n v="0"/>
    <s v="V5555555_22"/>
    <x v="66"/>
    <x v="1"/>
    <s v="PORT09"/>
    <n v="5248"/>
    <n v="4.1915917885352112"/>
  </r>
  <r>
    <n v="1447386298.7"/>
    <x v="0"/>
    <s v="PORT04"/>
    <s v="V444_1"/>
    <n v="1"/>
    <s v="DTD"/>
    <n v="0"/>
    <n v="0"/>
    <s v="V5555555_22"/>
    <x v="66"/>
    <x v="1"/>
    <s v="PORT09"/>
    <n v="5320"/>
    <n v="4.1915917885352112"/>
  </r>
  <r>
    <n v="1447404349.7"/>
    <x v="0"/>
    <s v="PORT04"/>
    <s v="V444_1"/>
    <n v="1"/>
    <s v="DTD"/>
    <n v="0"/>
    <n v="0"/>
    <s v="V5555555_22"/>
    <x v="66"/>
    <x v="1"/>
    <s v="PORT09"/>
    <n v="2788"/>
    <n v="2.0957958942676056"/>
  </r>
  <r>
    <n v="1447386300.7"/>
    <x v="0"/>
    <s v="PORT04"/>
    <s v="V444_1"/>
    <n v="1"/>
    <s v="DTD"/>
    <n v="0"/>
    <n v="0"/>
    <s v="V5555555_22"/>
    <x v="66"/>
    <x v="1"/>
    <s v="PORT09"/>
    <n v="5257"/>
    <n v="4.1915917885352112"/>
  </r>
  <r>
    <n v="1447234020.7"/>
    <x v="0"/>
    <s v="PORT04"/>
    <s v="V444_1"/>
    <n v="1"/>
    <s v="DTD"/>
    <n v="0"/>
    <n v="0"/>
    <s v="V5555555_22"/>
    <x v="66"/>
    <x v="1"/>
    <s v="PORT09"/>
    <n v="5261"/>
    <n v="4.1915917885352112"/>
  </r>
  <r>
    <n v="1447296393.7"/>
    <x v="0"/>
    <s v="PORT04"/>
    <s v="V444_1"/>
    <n v="1"/>
    <s v="DTD"/>
    <n v="0"/>
    <n v="0"/>
    <s v="V5555555_22"/>
    <x v="66"/>
    <x v="1"/>
    <s v="PORT09"/>
    <n v="2797"/>
    <n v="2.0957958942676056"/>
  </r>
  <r>
    <n v="1447179090.7"/>
    <x v="0"/>
    <s v="PORT04"/>
    <s v="V444_1"/>
    <n v="1"/>
    <s v="DTD"/>
    <n v="0"/>
    <n v="0"/>
    <s v="V5555555_22"/>
    <x v="729"/>
    <x v="1"/>
    <s v="PORT09"/>
    <n v="267"/>
    <n v="6.778225806451614E-2"/>
  </r>
  <r>
    <n v="1447145220.7"/>
    <x v="0"/>
    <s v="PORT04"/>
    <s v="V444_1"/>
    <n v="1"/>
    <s v="DTD"/>
    <n v="0"/>
    <n v="0"/>
    <s v="V5555555_22"/>
    <x v="729"/>
    <x v="1"/>
    <s v="PORT09"/>
    <n v="333"/>
    <n v="1.8301209677419359"/>
  </r>
  <r>
    <n v="1447405914.7"/>
    <x v="0"/>
    <s v="PORT04"/>
    <s v="V444_1"/>
    <n v="1"/>
    <s v="DTD"/>
    <n v="0"/>
    <n v="0"/>
    <s v="V5555555_22"/>
    <x v="729"/>
    <x v="1"/>
    <s v="PORT09"/>
    <n v="280"/>
    <n v="0.40669354838709681"/>
  </r>
  <r>
    <n v="1447145219.7"/>
    <x v="0"/>
    <s v="PORT04"/>
    <s v="V444_1"/>
    <n v="1"/>
    <s v="DTD"/>
    <n v="0"/>
    <n v="0"/>
    <s v="V5555555_22"/>
    <x v="729"/>
    <x v="1"/>
    <s v="PORT09"/>
    <n v="292"/>
    <n v="1.2878629032258067"/>
  </r>
  <r>
    <n v="1447405938.7"/>
    <x v="0"/>
    <s v="PORT04"/>
    <s v="V444_1"/>
    <n v="1"/>
    <s v="DTD"/>
    <n v="0"/>
    <n v="0"/>
    <s v="V5555555_22"/>
    <x v="729"/>
    <x v="1"/>
    <s v="PORT09"/>
    <n v="325"/>
    <n v="0.20334677419354841"/>
  </r>
  <r>
    <n v="1447182252.7"/>
    <x v="0"/>
    <s v="PORT04"/>
    <s v="V444_1"/>
    <n v="1"/>
    <s v="DTD"/>
    <n v="0"/>
    <n v="0"/>
    <s v="V5555555_22"/>
    <x v="729"/>
    <x v="1"/>
    <s v="PORT09"/>
    <n v="341"/>
    <n v="2.94"/>
  </r>
  <r>
    <n v="1447182253.7"/>
    <x v="0"/>
    <s v="PORT04"/>
    <s v="V444_1"/>
    <n v="1"/>
    <s v="DTD"/>
    <n v="0"/>
    <n v="0"/>
    <s v="V5555555_22"/>
    <x v="729"/>
    <x v="1"/>
    <s v="PORT09"/>
    <n v="348"/>
    <n v="2.96"/>
  </r>
  <r>
    <n v="1447405813.7"/>
    <x v="0"/>
    <s v="PORT04"/>
    <s v="V444_1"/>
    <n v="1"/>
    <s v="DTD"/>
    <n v="0"/>
    <n v="0"/>
    <s v="V5555555_22"/>
    <x v="729"/>
    <x v="1"/>
    <s v="PORT09"/>
    <n v="395"/>
    <n v="3.86"/>
  </r>
  <r>
    <n v="1447405915.7"/>
    <x v="0"/>
    <s v="PORT04"/>
    <s v="V444_1"/>
    <n v="1"/>
    <s v="DTD"/>
    <n v="0"/>
    <n v="0"/>
    <s v="V5555555_22"/>
    <x v="729"/>
    <x v="1"/>
    <s v="PORT09"/>
    <n v="389"/>
    <n v="3.86"/>
  </r>
  <r>
    <n v="1447306520.7"/>
    <x v="0"/>
    <s v="PORT04"/>
    <s v="V444_1"/>
    <n v="1"/>
    <s v="DTD"/>
    <n v="0"/>
    <n v="0"/>
    <s v="V5555555_22"/>
    <x v="729"/>
    <x v="1"/>
    <s v="PORT09"/>
    <n v="404"/>
    <n v="5.52"/>
  </r>
  <r>
    <n v="1447306415.7"/>
    <x v="0"/>
    <s v="PORT04"/>
    <s v="V444_1"/>
    <n v="1"/>
    <s v="DTD"/>
    <n v="0"/>
    <n v="0"/>
    <s v="V5555555_22"/>
    <x v="305"/>
    <x v="1"/>
    <s v="PORT09"/>
    <n v="367"/>
    <n v="1.7425780352674651"/>
  </r>
  <r>
    <n v="1447306370.7"/>
    <x v="0"/>
    <s v="PORT04"/>
    <s v="V444_1"/>
    <n v="1"/>
    <s v="DTD"/>
    <n v="0"/>
    <n v="0"/>
    <s v="V5555555_22"/>
    <x v="305"/>
    <x v="1"/>
    <s v="PORT09"/>
    <n v="386"/>
    <n v="1.7425780352674651"/>
  </r>
  <r>
    <n v="1447235137.7"/>
    <x v="0"/>
    <s v="PORT04"/>
    <s v="V444_1"/>
    <n v="1"/>
    <s v="DTD"/>
    <n v="0"/>
    <n v="0"/>
    <s v="V5555555_22"/>
    <x v="305"/>
    <x v="1"/>
    <s v="PORT09"/>
    <n v="606"/>
    <n v="8.0213909559930929"/>
  </r>
  <r>
    <n v="1447139386.7"/>
    <x v="0"/>
    <s v="PORT04"/>
    <s v="V444_1"/>
    <n v="1"/>
    <s v="DTD"/>
    <n v="0"/>
    <n v="0"/>
    <s v="V5555555_22"/>
    <x v="305"/>
    <x v="1"/>
    <s v="PORT09"/>
    <n v="270"/>
    <n v="0.74681915797177079"/>
  </r>
  <r>
    <n v="1447306417.7"/>
    <x v="0"/>
    <s v="PORT04"/>
    <s v="V444_1"/>
    <n v="1"/>
    <s v="DTD"/>
    <n v="0"/>
    <n v="0"/>
    <s v="V5555555_22"/>
    <x v="305"/>
    <x v="1"/>
    <s v="PORT09"/>
    <n v="826"/>
    <n v="14.521483627228877"/>
  </r>
  <r>
    <n v="1447371496.7"/>
    <x v="0"/>
    <s v="PORT04"/>
    <s v="V444_1"/>
    <n v="1"/>
    <s v="DTD"/>
    <n v="0"/>
    <n v="0"/>
    <s v="V5555555_22"/>
    <x v="305"/>
    <x v="1"/>
    <s v="PORT09"/>
    <n v="607"/>
    <n v="9.9852487417707128"/>
  </r>
  <r>
    <n v="1447146030.7"/>
    <x v="0"/>
    <s v="PORT04"/>
    <s v="V444_1"/>
    <n v="1"/>
    <s v="DTD"/>
    <n v="0"/>
    <n v="0"/>
    <s v="V5555555_22"/>
    <x v="305"/>
    <x v="1"/>
    <s v="PORT09"/>
    <n v="273"/>
    <n v="0.74681915797177079"/>
  </r>
  <r>
    <n v="1447371335.7"/>
    <x v="0"/>
    <s v="PORT04"/>
    <s v="V444_1"/>
    <n v="1"/>
    <s v="DTD"/>
    <n v="0"/>
    <n v="0"/>
    <s v="V5555555_22"/>
    <x v="305"/>
    <x v="1"/>
    <s v="PORT09"/>
    <n v="337"/>
    <n v="1.0510788149232329"/>
  </r>
  <r>
    <n v="1447230846.7"/>
    <x v="0"/>
    <s v="PORT04"/>
    <s v="V444_1"/>
    <n v="1"/>
    <s v="DTD"/>
    <n v="0"/>
    <n v="0"/>
    <s v="V5555555_22"/>
    <x v="305"/>
    <x v="1"/>
    <s v="PORT09"/>
    <n v="274"/>
    <n v="0.85745903322684791"/>
  </r>
  <r>
    <n v="1447146028.7"/>
    <x v="0"/>
    <s v="PORT04"/>
    <s v="V444_1"/>
    <n v="1"/>
    <s v="DTD"/>
    <n v="0"/>
    <n v="0"/>
    <s v="V5555555_22"/>
    <x v="305"/>
    <x v="1"/>
    <s v="PORT09"/>
    <n v="1001"/>
    <n v="20.744976610326965"/>
  </r>
  <r>
    <n v="1447306374.7"/>
    <x v="0"/>
    <s v="PORT04"/>
    <s v="V444_1"/>
    <n v="1"/>
    <s v="DTD"/>
    <n v="0"/>
    <n v="0"/>
    <s v="V5555555_22"/>
    <x v="305"/>
    <x v="1"/>
    <s v="PORT09"/>
    <n v="379"/>
    <n v="1.8808778793363117"/>
  </r>
  <r>
    <n v="1447223638.7"/>
    <x v="0"/>
    <s v="PORT04"/>
    <s v="V444_1"/>
    <n v="1"/>
    <s v="DTD"/>
    <n v="0"/>
    <n v="0"/>
    <s v="V5555555_22"/>
    <x v="305"/>
    <x v="1"/>
    <s v="PORT09"/>
    <n v="273"/>
    <n v="0.74681915797177079"/>
  </r>
  <r>
    <n v="1447223602.7"/>
    <x v="0"/>
    <s v="PORT04"/>
    <s v="V444_1"/>
    <n v="1"/>
    <s v="DTD"/>
    <n v="0"/>
    <n v="0"/>
    <s v="V5555555_22"/>
    <x v="305"/>
    <x v="1"/>
    <s v="PORT09"/>
    <n v="554"/>
    <n v="6.5830725776770906"/>
  </r>
  <r>
    <n v="1447337489.7"/>
    <x v="0"/>
    <s v="PORT04"/>
    <s v="V444_1"/>
    <n v="1"/>
    <s v="DTD"/>
    <n v="0"/>
    <n v="0"/>
    <s v="V5555555_22"/>
    <x v="305"/>
    <x v="1"/>
    <s v="PORT09"/>
    <n v="1240"/>
    <n v="25.364191402226439"/>
  </r>
  <r>
    <n v="1447306373.7"/>
    <x v="0"/>
    <s v="PORT04"/>
    <s v="V444_1"/>
    <n v="1"/>
    <s v="DTD"/>
    <n v="0"/>
    <n v="0"/>
    <s v="V5555555_22"/>
    <x v="305"/>
    <x v="1"/>
    <s v="PORT09"/>
    <n v="317"/>
    <n v="0.85745903322684791"/>
  </r>
  <r>
    <n v="1447230874.7"/>
    <x v="0"/>
    <s v="PORT04"/>
    <s v="V444_1"/>
    <n v="1"/>
    <s v="DTD"/>
    <n v="0"/>
    <n v="0"/>
    <s v="V5555555_22"/>
    <x v="305"/>
    <x v="1"/>
    <s v="PORT09"/>
    <n v="281"/>
    <n v="0.88511900204061722"/>
  </r>
  <r>
    <n v="1447306369.7"/>
    <x v="0"/>
    <s v="PORT04"/>
    <s v="V444_1"/>
    <n v="1"/>
    <s v="DTD"/>
    <n v="0"/>
    <n v="0"/>
    <s v="V5555555_22"/>
    <x v="305"/>
    <x v="1"/>
    <s v="PORT09"/>
    <n v="1099"/>
    <n v="19.796055425250199"/>
  </r>
  <r>
    <n v="1447371334.7"/>
    <x v="0"/>
    <s v="PORT04"/>
    <s v="V444_1"/>
    <n v="1"/>
    <s v="DTD"/>
    <n v="0"/>
    <n v="0"/>
    <s v="V5555555_22"/>
    <x v="305"/>
    <x v="1"/>
    <s v="PORT09"/>
    <n v="358"/>
    <n v="2.1021576298464657"/>
  </r>
  <r>
    <n v="1447359646.7"/>
    <x v="0"/>
    <s v="PORT04"/>
    <s v="V444_1"/>
    <n v="1"/>
    <s v="DTD"/>
    <n v="0"/>
    <n v="0"/>
    <s v="V5555555_22"/>
    <x v="305"/>
    <x v="1"/>
    <s v="PORT09"/>
    <n v="363"/>
    <n v="1.9915177545913887"/>
  </r>
  <r>
    <n v="1447353003.7"/>
    <x v="0"/>
    <s v="PORT04"/>
    <s v="V444_1"/>
    <n v="1"/>
    <s v="DTD"/>
    <n v="0"/>
    <n v="0"/>
    <s v="V5555555_22"/>
    <x v="305"/>
    <x v="1"/>
    <s v="PORT09"/>
    <n v="614"/>
    <n v="7.9660710183655548"/>
  </r>
  <r>
    <n v="1447146027.7"/>
    <x v="0"/>
    <s v="PORT04"/>
    <s v="V444_1"/>
    <n v="1"/>
    <s v="DTD"/>
    <n v="0"/>
    <n v="0"/>
    <s v="V5555555_22"/>
    <x v="305"/>
    <x v="1"/>
    <s v="PORT09"/>
    <n v="338"/>
    <n v="0.35957959457900074"/>
  </r>
  <r>
    <n v="1447226243.7"/>
    <x v="0"/>
    <s v="PORT04"/>
    <s v="V444_1"/>
    <n v="1"/>
    <s v="DTD"/>
    <n v="0"/>
    <n v="0"/>
    <s v="V5555555_22"/>
    <x v="305"/>
    <x v="1"/>
    <s v="PORT09"/>
    <n v="236"/>
    <n v="5.5319937627538576E-2"/>
  </r>
  <r>
    <n v="1447145987.7"/>
    <x v="0"/>
    <s v="PORT04"/>
    <s v="V444_1"/>
    <n v="1"/>
    <s v="DTD"/>
    <n v="0"/>
    <n v="0"/>
    <s v="V5555555_22"/>
    <x v="305"/>
    <x v="1"/>
    <s v="PORT09"/>
    <n v="540"/>
    <n v="7.4681915797177076"/>
  </r>
  <r>
    <n v="1447230845.7"/>
    <x v="0"/>
    <s v="PORT04"/>
    <s v="V444_1"/>
    <n v="1"/>
    <s v="DTD"/>
    <n v="0"/>
    <n v="0"/>
    <s v="V5555555_22"/>
    <x v="305"/>
    <x v="1"/>
    <s v="PORT09"/>
    <n v="336"/>
    <n v="1.908537848150081"/>
  </r>
  <r>
    <n v="1447223641.7"/>
    <x v="0"/>
    <s v="PORT04"/>
    <s v="V444_1"/>
    <n v="1"/>
    <s v="DTD"/>
    <n v="0"/>
    <n v="0"/>
    <s v="V5555555_22"/>
    <x v="305"/>
    <x v="1"/>
    <s v="PORT09"/>
    <n v="282"/>
    <n v="0.74681915797177079"/>
  </r>
  <r>
    <n v="1447230873.7"/>
    <x v="0"/>
    <s v="PORT04"/>
    <s v="V444_1"/>
    <n v="1"/>
    <s v="DTD"/>
    <n v="0"/>
    <n v="0"/>
    <s v="V5555555_22"/>
    <x v="305"/>
    <x v="1"/>
    <s v="PORT09"/>
    <n v="271"/>
    <n v="0.13829984406884643"/>
  </r>
  <r>
    <n v="1447223636.7"/>
    <x v="0"/>
    <s v="PORT04"/>
    <s v="V444_1"/>
    <n v="1"/>
    <s v="DTD"/>
    <n v="0"/>
    <n v="0"/>
    <s v="V5555555_22"/>
    <x v="305"/>
    <x v="1"/>
    <s v="PORT09"/>
    <n v="377"/>
    <n v="1.7149180664536958"/>
  </r>
  <r>
    <n v="1447306372.7"/>
    <x v="0"/>
    <s v="PORT04"/>
    <s v="V444_1"/>
    <n v="1"/>
    <s v="DTD"/>
    <n v="0"/>
    <n v="0"/>
    <s v="V5555555_22"/>
    <x v="305"/>
    <x v="1"/>
    <s v="PORT09"/>
    <n v="365"/>
    <n v="3.4298361329073916"/>
  </r>
  <r>
    <n v="1447371333.7"/>
    <x v="0"/>
    <s v="PORT04"/>
    <s v="V444_1"/>
    <n v="1"/>
    <s v="DTD"/>
    <n v="0"/>
    <n v="0"/>
    <s v="V5555555_22"/>
    <x v="305"/>
    <x v="1"/>
    <s v="PORT09"/>
    <n v="344"/>
    <n v="1.0787387837370022"/>
  </r>
  <r>
    <n v="1447293044.7"/>
    <x v="0"/>
    <s v="PORT04"/>
    <s v="V444_1"/>
    <n v="1"/>
    <s v="DTD"/>
    <n v="0"/>
    <n v="0"/>
    <s v="V5555555_22"/>
    <x v="305"/>
    <x v="1"/>
    <s v="PORT09"/>
    <n v="588"/>
    <n v="9.1554496773576339"/>
  </r>
  <r>
    <n v="1447223637.7"/>
    <x v="0"/>
    <s v="PORT04"/>
    <s v="V444_1"/>
    <n v="1"/>
    <s v="DTD"/>
    <n v="0"/>
    <n v="0"/>
    <s v="V5555555_22"/>
    <x v="305"/>
    <x v="1"/>
    <s v="PORT09"/>
    <n v="277"/>
    <n v="0.71915918915800148"/>
  </r>
  <r>
    <n v="1447357620.7"/>
    <x v="0"/>
    <s v="PORT04"/>
    <s v="V444_1"/>
    <n v="1"/>
    <s v="DTD"/>
    <n v="0"/>
    <n v="0"/>
    <s v="V5555555_22"/>
    <x v="305"/>
    <x v="1"/>
    <s v="PORT09"/>
    <n v="1688"/>
    <n v="39.502676588766846"/>
  </r>
  <r>
    <n v="1447340896.7"/>
    <x v="0"/>
    <s v="PORT04"/>
    <s v="V444_1"/>
    <n v="1"/>
    <s v="DTD"/>
    <n v="0"/>
    <n v="0"/>
    <s v="V5555555_22"/>
    <x v="305"/>
    <x v="1"/>
    <s v="PORT09"/>
    <n v="447"/>
    <n v="3.4021761640936226"/>
  </r>
  <r>
    <n v="1447230844.7"/>
    <x v="0"/>
    <s v="PORT04"/>
    <s v="V444_1"/>
    <n v="1"/>
    <s v="DTD"/>
    <n v="0"/>
    <n v="0"/>
    <s v="V5555555_22"/>
    <x v="305"/>
    <x v="1"/>
    <s v="PORT09"/>
    <n v="356"/>
    <n v="0.94043893966815584"/>
  </r>
  <r>
    <n v="1447230876.7"/>
    <x v="0"/>
    <s v="PORT04"/>
    <s v="V444_1"/>
    <n v="1"/>
    <s v="DTD"/>
    <n v="0"/>
    <n v="0"/>
    <s v="V5555555_22"/>
    <x v="305"/>
    <x v="1"/>
    <s v="PORT09"/>
    <n v="266"/>
    <n v="0.88511900204061722"/>
  </r>
  <r>
    <n v="1447223640.7"/>
    <x v="0"/>
    <s v="PORT04"/>
    <s v="V444_1"/>
    <n v="1"/>
    <s v="DTD"/>
    <n v="0"/>
    <n v="0"/>
    <s v="V5555555_22"/>
    <x v="305"/>
    <x v="1"/>
    <s v="PORT09"/>
    <n v="600"/>
    <n v="8.7405501451510954"/>
  </r>
  <r>
    <n v="1447371435.7"/>
    <x v="0"/>
    <s v="PORT04"/>
    <s v="V444_1"/>
    <n v="1"/>
    <s v="DTD"/>
    <n v="0"/>
    <n v="0"/>
    <s v="V5555555_22"/>
    <x v="305"/>
    <x v="1"/>
    <s v="PORT09"/>
    <n v="674"/>
    <n v="9.9575887729569441"/>
  </r>
  <r>
    <n v="1447230929.7"/>
    <x v="0"/>
    <s v="PORT04"/>
    <s v="V444_1"/>
    <n v="1"/>
    <s v="DTD"/>
    <n v="0"/>
    <n v="0"/>
    <s v="V5555555_22"/>
    <x v="305"/>
    <x v="1"/>
    <s v="PORT09"/>
    <n v="874"/>
    <n v="15.627882379779647"/>
  </r>
  <r>
    <n v="1447306371.7"/>
    <x v="0"/>
    <s v="PORT04"/>
    <s v="V444_1"/>
    <n v="1"/>
    <s v="DTD"/>
    <n v="0"/>
    <n v="0"/>
    <s v="V5555555_22"/>
    <x v="305"/>
    <x v="1"/>
    <s v="PORT09"/>
    <n v="291"/>
    <n v="0.85745903322684791"/>
  </r>
  <r>
    <n v="1447306416.7"/>
    <x v="0"/>
    <s v="PORT04"/>
    <s v="V444_1"/>
    <n v="1"/>
    <s v="DTD"/>
    <n v="0"/>
    <n v="0"/>
    <s v="V5555555_22"/>
    <x v="305"/>
    <x v="1"/>
    <s v="PORT09"/>
    <n v="277"/>
    <n v="0.85745903322684791"/>
  </r>
  <r>
    <n v="1447371316.7"/>
    <x v="0"/>
    <s v="PORT04"/>
    <s v="V444_1"/>
    <n v="1"/>
    <s v="DTD"/>
    <n v="0"/>
    <n v="0"/>
    <s v="V5555555_22"/>
    <x v="305"/>
    <x v="1"/>
    <s v="PORT09"/>
    <n v="286"/>
    <n v="1.0787387837370022"/>
  </r>
  <r>
    <n v="1447146029.7"/>
    <x v="0"/>
    <s v="PORT04"/>
    <s v="V444_1"/>
    <n v="1"/>
    <s v="DTD"/>
    <n v="0"/>
    <n v="0"/>
    <s v="V5555555_22"/>
    <x v="305"/>
    <x v="1"/>
    <s v="PORT09"/>
    <n v="346"/>
    <n v="0.66383925153046297"/>
  </r>
  <r>
    <n v="1447230848.7"/>
    <x v="0"/>
    <s v="PORT04"/>
    <s v="V444_1"/>
    <n v="1"/>
    <s v="DTD"/>
    <n v="0"/>
    <n v="0"/>
    <s v="V5555555_22"/>
    <x v="305"/>
    <x v="1"/>
    <s v="PORT09"/>
    <n v="270"/>
    <n v="0.94043893966815584"/>
  </r>
  <r>
    <n v="1447230847.7"/>
    <x v="0"/>
    <s v="PORT04"/>
    <s v="V444_1"/>
    <n v="1"/>
    <s v="DTD"/>
    <n v="0"/>
    <n v="0"/>
    <s v="V5555555_22"/>
    <x v="305"/>
    <x v="1"/>
    <s v="PORT09"/>
    <n v="346"/>
    <n v="0.96809890848192504"/>
  </r>
  <r>
    <n v="1447371315.7"/>
    <x v="0"/>
    <s v="PORT04"/>
    <s v="V444_1"/>
    <n v="1"/>
    <s v="DTD"/>
    <n v="0"/>
    <n v="0"/>
    <s v="V5555555_22"/>
    <x v="305"/>
    <x v="1"/>
    <s v="PORT09"/>
    <n v="361"/>
    <n v="1.0234188461094638"/>
  </r>
  <r>
    <n v="1447371336.7"/>
    <x v="0"/>
    <s v="PORT04"/>
    <s v="V444_1"/>
    <n v="1"/>
    <s v="DTD"/>
    <n v="0"/>
    <n v="0"/>
    <s v="V5555555_22"/>
    <x v="305"/>
    <x v="1"/>
    <s v="PORT09"/>
    <n v="367"/>
    <n v="1.0787387837370022"/>
  </r>
  <r>
    <n v="1447371332.7"/>
    <x v="0"/>
    <s v="PORT04"/>
    <s v="V444_1"/>
    <n v="1"/>
    <s v="DTD"/>
    <n v="0"/>
    <n v="0"/>
    <s v="V5555555_22"/>
    <x v="305"/>
    <x v="1"/>
    <s v="PORT09"/>
    <n v="258"/>
    <n v="0.49787943864784717"/>
  </r>
  <r>
    <n v="1447223639.7"/>
    <x v="0"/>
    <s v="PORT04"/>
    <s v="V444_1"/>
    <n v="1"/>
    <s v="DTD"/>
    <n v="0"/>
    <n v="0"/>
    <s v="V5555555_22"/>
    <x v="305"/>
    <x v="1"/>
    <s v="PORT09"/>
    <n v="310"/>
    <n v="0.8021390955993094"/>
  </r>
  <r>
    <n v="1447306525.7"/>
    <x v="0"/>
    <s v="PORT04"/>
    <s v="V444_1"/>
    <n v="1"/>
    <s v="DTD"/>
    <n v="0"/>
    <n v="0"/>
    <s v="V5555555_22"/>
    <x v="305"/>
    <x v="1"/>
    <s v="PORT09"/>
    <n v="472"/>
    <n v="5.7256135444502423"/>
  </r>
  <r>
    <n v="1447230843.7"/>
    <x v="0"/>
    <s v="PORT04"/>
    <s v="V444_1"/>
    <n v="1"/>
    <s v="DTD"/>
    <n v="0"/>
    <n v="0"/>
    <s v="V5555555_22"/>
    <x v="305"/>
    <x v="1"/>
    <s v="PORT09"/>
    <n v="282"/>
    <n v="0.71915918915800148"/>
  </r>
  <r>
    <n v="1447230875.7"/>
    <x v="0"/>
    <s v="PORT04"/>
    <s v="V444_1"/>
    <n v="1"/>
    <s v="DTD"/>
    <n v="0"/>
    <n v="0"/>
    <s v="V5555555_22"/>
    <x v="305"/>
    <x v="1"/>
    <s v="PORT09"/>
    <n v="395"/>
    <n v="3.4574961017211612"/>
  </r>
  <r>
    <n v="1447230877.7"/>
    <x v="0"/>
    <s v="PORT04"/>
    <s v="V444_1"/>
    <n v="1"/>
    <s v="DTD"/>
    <n v="0"/>
    <n v="0"/>
    <s v="V5555555_22"/>
    <x v="305"/>
    <x v="1"/>
    <s v="PORT09"/>
    <n v="351"/>
    <n v="1.8808778793363117"/>
  </r>
  <r>
    <n v="1447362904.7"/>
    <x v="0"/>
    <s v="PORT04"/>
    <s v="V444_1"/>
    <n v="1"/>
    <s v="DTD"/>
    <n v="0"/>
    <n v="0"/>
    <s v="V5555555_22"/>
    <x v="486"/>
    <x v="1"/>
    <s v="PORT09"/>
    <n v="412"/>
    <n v="3.2279615151209051"/>
  </r>
  <r>
    <n v="1447371280.7"/>
    <x v="0"/>
    <s v="PORT04"/>
    <s v="V444_1"/>
    <n v="1"/>
    <s v="DTD"/>
    <n v="0"/>
    <n v="0"/>
    <s v="V5555555_22"/>
    <x v="486"/>
    <x v="1"/>
    <s v="PORT09"/>
    <n v="389"/>
    <n v="1.6429744238639337"/>
  </r>
  <r>
    <n v="1447245106.7"/>
    <x v="0"/>
    <s v="PORT04"/>
    <s v="V444_1"/>
    <n v="1"/>
    <s v="DTD"/>
    <n v="0"/>
    <n v="0"/>
    <s v="V5555555_22"/>
    <x v="486"/>
    <x v="1"/>
    <s v="PORT09"/>
    <n v="494"/>
    <n v="3.4792399564177421"/>
  </r>
  <r>
    <n v="1447405868.7"/>
    <x v="0"/>
    <s v="PORT04"/>
    <s v="V444_1"/>
    <n v="1"/>
    <s v="DTD"/>
    <n v="0"/>
    <n v="0"/>
    <s v="V5555555_22"/>
    <x v="486"/>
    <x v="1"/>
    <s v="PORT09"/>
    <n v="411"/>
    <n v="3.1506450716449552"/>
  </r>
  <r>
    <n v="1447320490.7"/>
    <x v="0"/>
    <s v="PORT04"/>
    <s v="V444_1"/>
    <n v="1"/>
    <s v="DTD"/>
    <n v="0"/>
    <n v="0"/>
    <s v="V5555555_22"/>
    <x v="486"/>
    <x v="1"/>
    <s v="PORT09"/>
    <n v="641"/>
    <n v="6.1853154780759851"/>
  </r>
  <r>
    <n v="1447168804.7"/>
    <x v="0"/>
    <s v="PORT04"/>
    <s v="V444_1"/>
    <n v="1"/>
    <s v="DTD"/>
    <n v="0"/>
    <n v="0"/>
    <s v="V5555555_22"/>
    <x v="486"/>
    <x v="1"/>
    <s v="PORT09"/>
    <n v="503"/>
    <n v="3.9624677281424283"/>
  </r>
  <r>
    <n v="1447405852.7"/>
    <x v="0"/>
    <s v="PORT04"/>
    <s v="V444_1"/>
    <n v="1"/>
    <s v="DTD"/>
    <n v="0"/>
    <n v="0"/>
    <s v="V5555555_22"/>
    <x v="486"/>
    <x v="1"/>
    <s v="PORT09"/>
    <n v="604"/>
    <n v="6.977809023704471"/>
  </r>
  <r>
    <n v="1447161376.7"/>
    <x v="0"/>
    <s v="PORT04"/>
    <s v="V444_1"/>
    <n v="1"/>
    <s v="DTD"/>
    <n v="0"/>
    <n v="0"/>
    <s v="V5555555_22"/>
    <x v="486"/>
    <x v="1"/>
    <s v="PORT09"/>
    <n v="370"/>
    <n v="2.3774806368854571"/>
  </r>
  <r>
    <n v="1447405809.7"/>
    <x v="0"/>
    <s v="PORT04"/>
    <s v="V444_1"/>
    <n v="1"/>
    <s v="DTD"/>
    <n v="0"/>
    <n v="0"/>
    <s v="V5555555_22"/>
    <x v="486"/>
    <x v="1"/>
    <s v="PORT09"/>
    <n v="630"/>
    <n v="6.1659863672069983"/>
  </r>
  <r>
    <n v="1447189243.7"/>
    <x v="0"/>
    <s v="PORT04"/>
    <s v="V444_1"/>
    <n v="1"/>
    <s v="DTD"/>
    <n v="0"/>
    <n v="0"/>
    <s v="V5555555_22"/>
    <x v="486"/>
    <x v="1"/>
    <s v="PORT09"/>
    <n v="541"/>
    <n v="5.334834599840538"/>
  </r>
  <r>
    <n v="1447293039.7"/>
    <x v="0"/>
    <s v="PORT04"/>
    <s v="V444_1"/>
    <n v="1"/>
    <s v="DTD"/>
    <n v="0"/>
    <n v="0"/>
    <s v="V5555555_22"/>
    <x v="486"/>
    <x v="1"/>
    <s v="PORT09"/>
    <n v="334"/>
    <n v="1.0244428760563351"/>
  </r>
  <r>
    <n v="1447371270.7"/>
    <x v="0"/>
    <s v="PORT04"/>
    <s v="V444_1"/>
    <n v="1"/>
    <s v="DTD"/>
    <n v="0"/>
    <n v="0"/>
    <s v="V5555555_22"/>
    <x v="486"/>
    <x v="1"/>
    <s v="PORT09"/>
    <n v="663"/>
    <n v="8.1375556758437178"/>
  </r>
  <r>
    <n v="1447306329.7"/>
    <x v="0"/>
    <s v="PORT04"/>
    <s v="V444_1"/>
    <n v="1"/>
    <s v="DTD"/>
    <n v="0"/>
    <n v="0"/>
    <s v="V5555555_22"/>
    <x v="486"/>
    <x v="1"/>
    <s v="PORT09"/>
    <n v="613"/>
    <n v="6.2819610324209227"/>
  </r>
  <r>
    <n v="1447320489.7"/>
    <x v="0"/>
    <s v="PORT04"/>
    <s v="V444_1"/>
    <n v="1"/>
    <s v="DTD"/>
    <n v="0"/>
    <n v="0"/>
    <s v="V5555555_22"/>
    <x v="486"/>
    <x v="1"/>
    <s v="PORT09"/>
    <n v="613"/>
    <n v="6.6685432498006723"/>
  </r>
  <r>
    <n v="1447161375.7"/>
    <x v="0"/>
    <s v="PORT04"/>
    <s v="V444_1"/>
    <n v="1"/>
    <s v="DTD"/>
    <n v="0"/>
    <n v="0"/>
    <s v="V5555555_22"/>
    <x v="486"/>
    <x v="1"/>
    <s v="PORT09"/>
    <n v="948"/>
    <n v="12.047149836566533"/>
  </r>
  <r>
    <n v="1447371269.7"/>
    <x v="0"/>
    <s v="PORT04"/>
    <s v="V444_1"/>
    <n v="1"/>
    <s v="DTD"/>
    <n v="0"/>
    <n v="0"/>
    <s v="V5555555_22"/>
    <x v="486"/>
    <x v="1"/>
    <s v="PORT09"/>
    <n v="266"/>
    <n v="0.46389866085569892"/>
  </r>
  <r>
    <n v="1447405797.7"/>
    <x v="0"/>
    <s v="PORT04"/>
    <s v="V444_1"/>
    <n v="1"/>
    <s v="DTD"/>
    <n v="0"/>
    <n v="0"/>
    <s v="V5555555_22"/>
    <x v="486"/>
    <x v="1"/>
    <s v="PORT09"/>
    <n v="467"/>
    <n v="2.9186957412171055"/>
  </r>
  <r>
    <n v="1447306328.7"/>
    <x v="0"/>
    <s v="PORT04"/>
    <s v="V444_1"/>
    <n v="1"/>
    <s v="DTD"/>
    <n v="0"/>
    <n v="0"/>
    <s v="V5555555_22"/>
    <x v="486"/>
    <x v="1"/>
    <s v="PORT09"/>
    <n v="659"/>
    <n v="6.6878723606696591"/>
  </r>
  <r>
    <n v="1447405823.7"/>
    <x v="0"/>
    <s v="PORT04"/>
    <s v="V444_1"/>
    <n v="1"/>
    <s v="DTD"/>
    <n v="0"/>
    <n v="0"/>
    <s v="V5555555_22"/>
    <x v="486"/>
    <x v="1"/>
    <s v="PORT09"/>
    <n v="991"/>
    <n v="14.82031427132603"/>
  </r>
  <r>
    <n v="1447189242.7"/>
    <x v="0"/>
    <s v="PORT04"/>
    <s v="V444_1"/>
    <n v="1"/>
    <s v="DTD"/>
    <n v="0"/>
    <n v="0"/>
    <s v="V5555555_22"/>
    <x v="486"/>
    <x v="1"/>
    <s v="PORT09"/>
    <n v="514"/>
    <n v="5.2961763781025626"/>
  </r>
  <r>
    <n v="1447361653.7"/>
    <x v="0"/>
    <s v="PORT04"/>
    <s v="V444_1"/>
    <n v="1"/>
    <s v="DTD"/>
    <n v="0"/>
    <n v="0"/>
    <s v="V5555555_22"/>
    <x v="486"/>
    <x v="1"/>
    <s v="PORT09"/>
    <n v="413"/>
    <n v="1.8169364216848207"/>
  </r>
  <r>
    <n v="1447146025.7"/>
    <x v="0"/>
    <s v="PORT04"/>
    <s v="V444_1"/>
    <n v="1"/>
    <s v="DTD"/>
    <n v="0"/>
    <n v="0"/>
    <s v="V5555555_22"/>
    <x v="486"/>
    <x v="1"/>
    <s v="PORT09"/>
    <n v="530"/>
    <n v="5.334834599840538"/>
  </r>
  <r>
    <n v="1447182251.7"/>
    <x v="0"/>
    <s v="PORT04"/>
    <s v="V444_1"/>
    <n v="1"/>
    <s v="DTD"/>
    <n v="0"/>
    <n v="0"/>
    <s v="V5555555_22"/>
    <x v="486"/>
    <x v="1"/>
    <s v="PORT09"/>
    <n v="379"/>
    <n v="1.3723668716981092"/>
  </r>
  <r>
    <n v="1447405822.7"/>
    <x v="0"/>
    <s v="PORT04"/>
    <s v="V444_1"/>
    <n v="1"/>
    <s v="DTD"/>
    <n v="0"/>
    <n v="0"/>
    <s v="V5555555_22"/>
    <x v="486"/>
    <x v="1"/>
    <s v="PORT09"/>
    <n v="407"/>
    <n v="1.5656579803879838"/>
  </r>
  <r>
    <n v="1447405786.7"/>
    <x v="0"/>
    <s v="PORT04"/>
    <s v="V444_1"/>
    <n v="1"/>
    <s v="DTD"/>
    <n v="0"/>
    <n v="0"/>
    <s v="V5555555_22"/>
    <x v="486"/>
    <x v="1"/>
    <s v="PORT09"/>
    <n v="652"/>
    <n v="7.8089607910709322"/>
  </r>
  <r>
    <n v="1447196514.7"/>
    <x v="0"/>
    <s v="PORT04"/>
    <s v="V444_1"/>
    <n v="1"/>
    <s v="DTD"/>
    <n v="0"/>
    <n v="0"/>
    <s v="V5555555_22"/>
    <x v="486"/>
    <x v="1"/>
    <s v="PORT09"/>
    <n v="437"/>
    <n v="2.3774806368854571"/>
  </r>
  <r>
    <n v="1447320488.7"/>
    <x v="0"/>
    <s v="PORT04"/>
    <s v="V444_1"/>
    <n v="1"/>
    <s v="DTD"/>
    <n v="0"/>
    <n v="0"/>
    <s v="V5555555_22"/>
    <x v="486"/>
    <x v="1"/>
    <s v="PORT09"/>
    <n v="611"/>
    <n v="6.6492141389316846"/>
  </r>
  <r>
    <n v="1447306326.7"/>
    <x v="0"/>
    <s v="PORT04"/>
    <s v="V444_1"/>
    <n v="1"/>
    <s v="DTD"/>
    <n v="0"/>
    <n v="0"/>
    <s v="V5555555_22"/>
    <x v="486"/>
    <x v="1"/>
    <s v="PORT09"/>
    <n v="675"/>
    <n v="6.6878723606696591"/>
  </r>
  <r>
    <n v="1447189241.7"/>
    <x v="0"/>
    <s v="PORT04"/>
    <s v="V444_1"/>
    <n v="1"/>
    <s v="DTD"/>
    <n v="0"/>
    <n v="0"/>
    <s v="V5555555_22"/>
    <x v="486"/>
    <x v="1"/>
    <s v="PORT09"/>
    <n v="517"/>
    <n v="3.7111892868455914"/>
  </r>
  <r>
    <n v="1447161384.7"/>
    <x v="0"/>
    <s v="PORT04"/>
    <s v="V444_1"/>
    <n v="1"/>
    <s v="DTD"/>
    <n v="0"/>
    <n v="0"/>
    <s v="V5555555_22"/>
    <x v="486"/>
    <x v="1"/>
    <s v="PORT09"/>
    <n v="640"/>
    <n v="7.7123152367259946"/>
  </r>
  <r>
    <n v="1447293038.7"/>
    <x v="0"/>
    <s v="PORT04"/>
    <s v="V444_1"/>
    <n v="1"/>
    <s v="DTD"/>
    <n v="0"/>
    <n v="0"/>
    <s v="V5555555_22"/>
    <x v="486"/>
    <x v="1"/>
    <s v="PORT09"/>
    <n v="511"/>
    <n v="5.3541637107095248"/>
  </r>
  <r>
    <n v="1447306325.7"/>
    <x v="0"/>
    <s v="PORT04"/>
    <s v="V444_1"/>
    <n v="1"/>
    <s v="DTD"/>
    <n v="0"/>
    <n v="0"/>
    <s v="V5555555_22"/>
    <x v="486"/>
    <x v="1"/>
    <s v="PORT09"/>
    <n v="629"/>
    <n v="6.2819610324209227"/>
  </r>
  <r>
    <n v="1447161434.7"/>
    <x v="0"/>
    <s v="PORT04"/>
    <s v="V444_1"/>
    <n v="1"/>
    <s v="DTD"/>
    <n v="0"/>
    <n v="0"/>
    <s v="V5555555_22"/>
    <x v="486"/>
    <x v="1"/>
    <s v="PORT09"/>
    <n v="444"/>
    <n v="3.9238095064044534"/>
  </r>
  <r>
    <n v="1447320472.7"/>
    <x v="0"/>
    <s v="PORT04"/>
    <s v="V444_1"/>
    <n v="1"/>
    <s v="DTD"/>
    <n v="0"/>
    <n v="0"/>
    <s v="V5555555_22"/>
    <x v="486"/>
    <x v="1"/>
    <s v="PORT09"/>
    <n v="481"/>
    <n v="3.8078348411905285"/>
  </r>
  <r>
    <n v="1447362905.7"/>
    <x v="0"/>
    <s v="PORT04"/>
    <s v="V444_1"/>
    <n v="1"/>
    <s v="DTD"/>
    <n v="0"/>
    <n v="0"/>
    <s v="V5555555_22"/>
    <x v="486"/>
    <x v="1"/>
    <s v="PORT09"/>
    <n v="598"/>
    <n v="5.6054421520063622"/>
  </r>
  <r>
    <n v="1447405787.7"/>
    <x v="0"/>
    <s v="PORT04"/>
    <s v="V444_1"/>
    <n v="1"/>
    <s v="DTD"/>
    <n v="0"/>
    <n v="0"/>
    <s v="V5555555_22"/>
    <x v="486"/>
    <x v="1"/>
    <s v="PORT09"/>
    <n v="761"/>
    <n v="8.4274923388785297"/>
  </r>
  <r>
    <n v="1447245122.7"/>
    <x v="0"/>
    <s v="PORT04"/>
    <s v="V444_1"/>
    <n v="1"/>
    <s v="DTD"/>
    <n v="0"/>
    <n v="0"/>
    <s v="V5555555_22"/>
    <x v="486"/>
    <x v="1"/>
    <s v="PORT09"/>
    <n v="428"/>
    <n v="2.9380248520860932"/>
  </r>
  <r>
    <n v="1447306327.7"/>
    <x v="0"/>
    <s v="PORT04"/>
    <s v="V444_1"/>
    <n v="1"/>
    <s v="DTD"/>
    <n v="0"/>
    <n v="0"/>
    <s v="V5555555_22"/>
    <x v="486"/>
    <x v="1"/>
    <s v="PORT09"/>
    <n v="592"/>
    <n v="6.6685432498006723"/>
  </r>
  <r>
    <n v="1447405785.7"/>
    <x v="0"/>
    <s v="PORT04"/>
    <s v="V444_1"/>
    <n v="1"/>
    <s v="DTD"/>
    <n v="0"/>
    <n v="0"/>
    <s v="V5555555_22"/>
    <x v="486"/>
    <x v="1"/>
    <s v="PORT09"/>
    <n v="482"/>
    <n v="4.3103917237842024"/>
  </r>
  <r>
    <n v="1447182250.7"/>
    <x v="0"/>
    <s v="PORT04"/>
    <s v="V444_1"/>
    <n v="1"/>
    <s v="DTD"/>
    <n v="0"/>
    <n v="0"/>
    <s v="V5555555_22"/>
    <x v="486"/>
    <x v="1"/>
    <s v="PORT09"/>
    <n v="256"/>
    <n v="0.17396199782088709"/>
  </r>
  <r>
    <n v="1447371281.7"/>
    <x v="0"/>
    <s v="PORT04"/>
    <s v="V444_1"/>
    <n v="1"/>
    <s v="DTD"/>
    <n v="0"/>
    <n v="0"/>
    <s v="V5555555_22"/>
    <x v="486"/>
    <x v="1"/>
    <s v="PORT09"/>
    <n v="735"/>
    <n v="8.1375556758437178"/>
  </r>
  <r>
    <n v="1447320491.7"/>
    <x v="0"/>
    <s v="PORT04"/>
    <s v="V444_1"/>
    <n v="1"/>
    <s v="DTD"/>
    <n v="0"/>
    <n v="0"/>
    <s v="V5555555_22"/>
    <x v="486"/>
    <x v="1"/>
    <s v="PORT09"/>
    <n v="682"/>
    <n v="8.1762138975816931"/>
  </r>
  <r>
    <n v="1447405853.7"/>
    <x v="0"/>
    <s v="PORT04"/>
    <s v="V444_1"/>
    <n v="1"/>
    <s v="DTD"/>
    <n v="0"/>
    <n v="0"/>
    <s v="V5555555_22"/>
    <x v="486"/>
    <x v="1"/>
    <s v="PORT09"/>
    <n v="717"/>
    <n v="9.1619985519000533"/>
  </r>
  <r>
    <n v="1447201877.7"/>
    <x v="0"/>
    <s v="PORT04"/>
    <s v="V444_1"/>
    <n v="1"/>
    <s v="DTD"/>
    <n v="0"/>
    <n v="0"/>
    <s v="V5555555_22"/>
    <x v="730"/>
    <x v="1"/>
    <s v="PORT09"/>
    <n v="316"/>
    <n v="5.9168014519351964"/>
  </r>
  <r>
    <n v="1447155199.7"/>
    <x v="0"/>
    <s v="PORT04"/>
    <s v="V444_1"/>
    <n v="1"/>
    <s v="DTD"/>
    <n v="0"/>
    <n v="0"/>
    <s v="V5555555_22"/>
    <x v="730"/>
    <x v="1"/>
    <s v="PORT09"/>
    <n v="381"/>
    <n v="7.7175671112198208"/>
  </r>
  <r>
    <n v="1447189382.7"/>
    <x v="0"/>
    <s v="PORT04"/>
    <s v="V444_1"/>
    <n v="1"/>
    <s v="DTD"/>
    <n v="0"/>
    <n v="0"/>
    <s v="V5555555_22"/>
    <x v="730"/>
    <x v="1"/>
    <s v="PORT09"/>
    <n v="303"/>
    <n v="8.3606977038214723"/>
  </r>
  <r>
    <n v="1447168922.7"/>
    <x v="0"/>
    <s v="PORT04"/>
    <s v="V444_1"/>
    <n v="1"/>
    <s v="DTD"/>
    <n v="0"/>
    <n v="0"/>
    <s v="V5555555_22"/>
    <x v="730"/>
    <x v="1"/>
    <s v="PORT09"/>
    <n v="301"/>
    <n v="2.8297746074472676"/>
  </r>
  <r>
    <n v="1447189815.7"/>
    <x v="0"/>
    <s v="PORT04"/>
    <s v="V444_1"/>
    <n v="1"/>
    <s v="DTD"/>
    <n v="0"/>
    <n v="0"/>
    <s v="V5555555_22"/>
    <x v="730"/>
    <x v="1"/>
    <s v="PORT09"/>
    <n v="309"/>
    <n v="0.77175671112198208"/>
  </r>
  <r>
    <n v="1447189821.7"/>
    <x v="0"/>
    <s v="PORT04"/>
    <s v="V444_1"/>
    <n v="1"/>
    <s v="DTD"/>
    <n v="0"/>
    <n v="0"/>
    <s v="V5555555_22"/>
    <x v="730"/>
    <x v="1"/>
    <s v="PORT09"/>
    <n v="290"/>
    <n v="3.4729052000489196"/>
  </r>
  <r>
    <n v="1447189381.7"/>
    <x v="0"/>
    <s v="PORT04"/>
    <s v="V444_1"/>
    <n v="1"/>
    <s v="DTD"/>
    <n v="0"/>
    <n v="0"/>
    <s v="V5555555_22"/>
    <x v="730"/>
    <x v="1"/>
    <s v="PORT09"/>
    <n v="324"/>
    <n v="0.12862611852033035"/>
  </r>
  <r>
    <n v="1447157443.7"/>
    <x v="0"/>
    <s v="PORT04"/>
    <s v="V444_1"/>
    <n v="1"/>
    <s v="DTD"/>
    <n v="0"/>
    <n v="0"/>
    <s v="V5555555_22"/>
    <x v="730"/>
    <x v="1"/>
    <s v="PORT09"/>
    <n v="287"/>
    <n v="0.64313059260165173"/>
  </r>
  <r>
    <n v="1447189491.7"/>
    <x v="0"/>
    <s v="PORT04"/>
    <s v="V444_1"/>
    <n v="1"/>
    <s v="DTD"/>
    <n v="0"/>
    <n v="0"/>
    <s v="V5555555_22"/>
    <x v="730"/>
    <x v="1"/>
    <s v="PORT09"/>
    <n v="327"/>
    <n v="5.1450447408132138"/>
  </r>
  <r>
    <n v="1447189806.7"/>
    <x v="0"/>
    <s v="PORT04"/>
    <s v="V444_1"/>
    <n v="1"/>
    <s v="DTD"/>
    <n v="0"/>
    <n v="0"/>
    <s v="V5555555_22"/>
    <x v="730"/>
    <x v="1"/>
    <s v="PORT09"/>
    <n v="334"/>
    <n v="2.3152701333659462"/>
  </r>
  <r>
    <n v="1447226279.7"/>
    <x v="0"/>
    <s v="PORT04"/>
    <s v="V444_1"/>
    <n v="1"/>
    <s v="DTD"/>
    <n v="0"/>
    <n v="0"/>
    <s v="V5555555_22"/>
    <x v="730"/>
    <x v="1"/>
    <s v="PORT09"/>
    <n v="317"/>
    <n v="8.42"/>
  </r>
  <r>
    <n v="1447201876.7"/>
    <x v="0"/>
    <s v="PORT04"/>
    <s v="V444_1"/>
    <n v="1"/>
    <s v="DTD"/>
    <n v="0"/>
    <n v="0"/>
    <s v="V5555555_22"/>
    <x v="730"/>
    <x v="1"/>
    <s v="PORT09"/>
    <n v="400"/>
    <n v="11.86"/>
  </r>
  <r>
    <n v="1447173798.7"/>
    <x v="0"/>
    <s v="PORT04"/>
    <s v="V444_1"/>
    <n v="1"/>
    <s v="DTD"/>
    <n v="0"/>
    <n v="0"/>
    <s v="V5555555_22"/>
    <x v="730"/>
    <x v="1"/>
    <s v="PORT09"/>
    <n v="372"/>
    <n v="8.7799999999999994"/>
  </r>
  <r>
    <n v="1447189380.7"/>
    <x v="0"/>
    <s v="PORT04"/>
    <s v="V444_1"/>
    <n v="1"/>
    <s v="DTD"/>
    <n v="0"/>
    <n v="0"/>
    <s v="V5555555_22"/>
    <x v="730"/>
    <x v="1"/>
    <s v="PORT09"/>
    <n v="369"/>
    <n v="12.06"/>
  </r>
  <r>
    <n v="1447228658.7"/>
    <x v="0"/>
    <s v="PORT04"/>
    <s v="V444_1"/>
    <n v="1"/>
    <s v="DTD"/>
    <n v="0"/>
    <n v="0"/>
    <s v="V5555555_22"/>
    <x v="421"/>
    <x v="1"/>
    <s v="PORT09"/>
    <n v="294"/>
    <n v="1.5728574288063029"/>
  </r>
  <r>
    <n v="1447145092.7"/>
    <x v="0"/>
    <s v="PORT04"/>
    <s v="V444_1"/>
    <n v="1"/>
    <s v="DTD"/>
    <n v="0"/>
    <n v="0"/>
    <s v="V5555555_22"/>
    <x v="421"/>
    <x v="1"/>
    <s v="PORT09"/>
    <n v="440"/>
    <n v="9.8740494141729016"/>
  </r>
  <r>
    <n v="1447405820.7"/>
    <x v="0"/>
    <s v="PORT04"/>
    <s v="V444_1"/>
    <n v="1"/>
    <s v="DTD"/>
    <n v="0"/>
    <n v="0"/>
    <s v="V5555555_22"/>
    <x v="421"/>
    <x v="1"/>
    <s v="PORT09"/>
    <n v="392"/>
    <n v="9.3497636045707999"/>
  </r>
  <r>
    <n v="1447405866.7"/>
    <x v="0"/>
    <s v="PORT04"/>
    <s v="V444_1"/>
    <n v="1"/>
    <s v="DTD"/>
    <n v="0"/>
    <n v="0"/>
    <s v="V5555555_22"/>
    <x v="421"/>
    <x v="1"/>
    <s v="PORT09"/>
    <n v="440"/>
    <n v="13.767383637125844"/>
  </r>
  <r>
    <n v="1447145126.7"/>
    <x v="0"/>
    <s v="PORT04"/>
    <s v="V444_1"/>
    <n v="1"/>
    <s v="DTD"/>
    <n v="0"/>
    <n v="0"/>
    <s v="V5555555_22"/>
    <x v="421"/>
    <x v="1"/>
    <s v="PORT09"/>
    <n v="269"/>
    <n v="1.5728574288063029"/>
  </r>
  <r>
    <n v="1447226264.7"/>
    <x v="0"/>
    <s v="PORT04"/>
    <s v="V444_1"/>
    <n v="1"/>
    <s v="DTD"/>
    <n v="0"/>
    <n v="0"/>
    <s v="V5555555_22"/>
    <x v="421"/>
    <x v="1"/>
    <s v="PORT09"/>
    <n v="408"/>
    <n v="8.0390490805655475"/>
  </r>
  <r>
    <n v="1447145184.7"/>
    <x v="0"/>
    <s v="PORT04"/>
    <s v="V444_1"/>
    <n v="1"/>
    <s v="DTD"/>
    <n v="0"/>
    <n v="0"/>
    <s v="V5555555_22"/>
    <x v="421"/>
    <x v="1"/>
    <s v="PORT09"/>
    <n v="251"/>
    <n v="0.43690484133508412"/>
  </r>
  <r>
    <n v="1447145091.7"/>
    <x v="0"/>
    <s v="PORT04"/>
    <s v="V444_1"/>
    <n v="1"/>
    <s v="DTD"/>
    <n v="0"/>
    <n v="0"/>
    <s v="V5555555_22"/>
    <x v="421"/>
    <x v="1"/>
    <s v="PORT09"/>
    <n v="419"/>
    <n v="9.437144572837818"/>
  </r>
  <r>
    <n v="1447228654.7"/>
    <x v="0"/>
    <s v="PORT04"/>
    <s v="V444_1"/>
    <n v="1"/>
    <s v="DTD"/>
    <n v="0"/>
    <n v="0"/>
    <s v="V5555555_22"/>
    <x v="421"/>
    <x v="1"/>
    <s v="PORT09"/>
    <n v="343"/>
    <n v="1.5728574288063029"/>
  </r>
  <r>
    <n v="1447228653.7"/>
    <x v="0"/>
    <s v="PORT04"/>
    <s v="V444_1"/>
    <n v="1"/>
    <s v="DTD"/>
    <n v="0"/>
    <n v="0"/>
    <s v="V5555555_22"/>
    <x v="421"/>
    <x v="1"/>
    <s v="PORT09"/>
    <n v="290"/>
    <n v="1.5728574288063029"/>
  </r>
  <r>
    <n v="1447145125.7"/>
    <x v="0"/>
    <s v="PORT04"/>
    <s v="V444_1"/>
    <n v="1"/>
    <s v="DTD"/>
    <n v="0"/>
    <n v="0"/>
    <s v="V5555555_22"/>
    <x v="421"/>
    <x v="1"/>
    <s v="PORT09"/>
    <n v="444"/>
    <n v="9.8740494141729016"/>
  </r>
  <r>
    <n v="1447228656.7"/>
    <x v="0"/>
    <s v="PORT04"/>
    <s v="V444_1"/>
    <n v="1"/>
    <s v="DTD"/>
    <n v="0"/>
    <n v="0"/>
    <s v="V5555555_22"/>
    <x v="421"/>
    <x v="1"/>
    <s v="PORT09"/>
    <n v="271"/>
    <n v="0.17476193653403366"/>
  </r>
  <r>
    <n v="1447405918.7"/>
    <x v="0"/>
    <s v="PORT04"/>
    <s v="V444_1"/>
    <n v="1"/>
    <s v="DTD"/>
    <n v="0"/>
    <n v="0"/>
    <s v="V5555555_22"/>
    <x v="421"/>
    <x v="1"/>
    <s v="PORT09"/>
    <n v="349"/>
    <n v="3.8447626037487406"/>
  </r>
  <r>
    <n v="1447226252.7"/>
    <x v="0"/>
    <s v="PORT04"/>
    <s v="V444_1"/>
    <n v="1"/>
    <s v="DTD"/>
    <n v="0"/>
    <n v="0"/>
    <s v="V5555555_22"/>
    <x v="421"/>
    <x v="1"/>
    <s v="PORT09"/>
    <n v="442"/>
    <n v="9.437144572837818"/>
  </r>
  <r>
    <n v="1447306656.7"/>
    <x v="0"/>
    <s v="PORT04"/>
    <s v="V444_1"/>
    <n v="1"/>
    <s v="DTD"/>
    <n v="0"/>
    <n v="0"/>
    <s v="V5555555_22"/>
    <x v="421"/>
    <x v="1"/>
    <s v="PORT09"/>
    <n v="635"/>
    <n v="34.767863100131308"/>
  </r>
  <r>
    <n v="1447147490.7"/>
    <x v="0"/>
    <s v="PORT04"/>
    <s v="V444_1"/>
    <n v="1"/>
    <s v="DTD"/>
    <n v="0"/>
    <n v="0"/>
    <s v="V5555555_22"/>
    <x v="421"/>
    <x v="1"/>
    <s v="PORT09"/>
    <n v="370"/>
    <n v="9.437144572837818"/>
  </r>
  <r>
    <n v="1447173480.7"/>
    <x v="0"/>
    <s v="PORT04"/>
    <s v="V444_1"/>
    <n v="1"/>
    <s v="DTD"/>
    <n v="0"/>
    <n v="0"/>
    <s v="V5555555_22"/>
    <x v="421"/>
    <x v="1"/>
    <s v="PORT09"/>
    <n v="483"/>
    <n v="14.116907510193911"/>
  </r>
  <r>
    <n v="1447245204.7"/>
    <x v="0"/>
    <s v="PORT04"/>
    <s v="V444_1"/>
    <n v="1"/>
    <s v="DTD"/>
    <n v="0"/>
    <n v="0"/>
    <s v="V5555555_22"/>
    <x v="421"/>
    <x v="1"/>
    <s v="PORT09"/>
    <n v="423"/>
    <n v="11.097382969911138"/>
  </r>
  <r>
    <n v="1447310636.7"/>
    <x v="0"/>
    <s v="PORT04"/>
    <s v="V444_1"/>
    <n v="1"/>
    <s v="DTD"/>
    <n v="0"/>
    <n v="0"/>
    <s v="V5555555_22"/>
    <x v="421"/>
    <x v="1"/>
    <s v="PORT09"/>
    <n v="681"/>
    <n v="35.826196989476898"/>
  </r>
  <r>
    <n v="1447145249.7"/>
    <x v="0"/>
    <s v="PORT04"/>
    <s v="V444_1"/>
    <n v="1"/>
    <s v="DTD"/>
    <n v="0"/>
    <n v="0"/>
    <s v="V5555555_22"/>
    <x v="410"/>
    <x v="1"/>
    <s v="PORT09"/>
    <n v="383"/>
    <n v="7.9202109392116444"/>
  </r>
  <r>
    <n v="1447145311.7"/>
    <x v="0"/>
    <s v="PORT04"/>
    <s v="V444_1"/>
    <n v="1"/>
    <s v="DTD"/>
    <n v="0"/>
    <n v="0"/>
    <s v="V5555555_22"/>
    <x v="410"/>
    <x v="1"/>
    <s v="PORT09"/>
    <n v="480"/>
    <n v="15.605168088149677"/>
  </r>
  <r>
    <n v="1447405975.7"/>
    <x v="0"/>
    <s v="PORT04"/>
    <s v="V444_1"/>
    <n v="1"/>
    <s v="DTD"/>
    <n v="0"/>
    <n v="0"/>
    <s v="V5555555_22"/>
    <x v="410"/>
    <x v="1"/>
    <s v="PORT09"/>
    <n v="664"/>
    <n v="27.113170720371066"/>
  </r>
  <r>
    <n v="1447178830.7"/>
    <x v="0"/>
    <s v="PORT04"/>
    <s v="V444_1"/>
    <n v="1"/>
    <s v="DTD"/>
    <n v="0"/>
    <n v="0"/>
    <s v="V5555555_22"/>
    <x v="410"/>
    <x v="1"/>
    <s v="PORT09"/>
    <n v="836"/>
    <n v="45.855056012168916"/>
  </r>
  <r>
    <n v="1447361669.7"/>
    <x v="0"/>
    <s v="PORT04"/>
    <s v="V444_1"/>
    <n v="1"/>
    <s v="DTD"/>
    <n v="0"/>
    <n v="0"/>
    <s v="V5555555_22"/>
    <x v="410"/>
    <x v="1"/>
    <s v="PORT09"/>
    <n v="516"/>
    <n v="16.683586018240881"/>
  </r>
  <r>
    <n v="1447245233.7"/>
    <x v="0"/>
    <s v="PORT04"/>
    <s v="V444_1"/>
    <n v="1"/>
    <s v="DTD"/>
    <n v="0"/>
    <n v="0"/>
    <s v="V5555555_22"/>
    <x v="410"/>
    <x v="1"/>
    <s v="PORT09"/>
    <n v="933"/>
    <n v="51.61911665654673"/>
  </r>
  <r>
    <n v="1447405974.7"/>
    <x v="0"/>
    <s v="PORT04"/>
    <s v="V444_1"/>
    <n v="1"/>
    <s v="DTD"/>
    <n v="0"/>
    <n v="0"/>
    <s v="V5555555_22"/>
    <x v="410"/>
    <x v="1"/>
    <s v="PORT09"/>
    <n v="823"/>
    <n v="37.208965045602199"/>
  </r>
  <r>
    <n v="1447245232.7"/>
    <x v="0"/>
    <s v="PORT04"/>
    <s v="V444_1"/>
    <n v="1"/>
    <s v="DTD"/>
    <n v="0"/>
    <n v="0"/>
    <s v="V5555555_22"/>
    <x v="410"/>
    <x v="1"/>
    <s v="PORT09"/>
    <n v="736"/>
    <n v="36.249202358670665"/>
  </r>
  <r>
    <n v="1447150977.7"/>
    <x v="0"/>
    <s v="PORT04"/>
    <s v="V444_1"/>
    <n v="1"/>
    <s v="DTD"/>
    <n v="0"/>
    <n v="0"/>
    <s v="V5555555_22"/>
    <x v="410"/>
    <x v="1"/>
    <s v="PORT09"/>
    <n v="699"/>
    <n v="32.994515477211394"/>
  </r>
  <r>
    <n v="1447362912.7"/>
    <x v="0"/>
    <s v="PORT04"/>
    <s v="V444_1"/>
    <n v="1"/>
    <s v="DTD"/>
    <n v="0"/>
    <n v="0"/>
    <s v="V5555555_22"/>
    <x v="410"/>
    <x v="1"/>
    <s v="PORT09"/>
    <n v="321"/>
    <n v="2.5093737629185409"/>
  </r>
  <r>
    <n v="1447362916.7"/>
    <x v="0"/>
    <s v="PORT04"/>
    <s v="V444_1"/>
    <n v="1"/>
    <s v="DTD"/>
    <n v="0"/>
    <n v="0"/>
    <s v="V5555555_22"/>
    <x v="410"/>
    <x v="1"/>
    <s v="PORT09"/>
    <n v="991"/>
    <n v="52.951535902748631"/>
  </r>
  <r>
    <n v="1447382094.7"/>
    <x v="0"/>
    <s v="PORT04"/>
    <s v="V444_1"/>
    <n v="1"/>
    <s v="DTD"/>
    <n v="0"/>
    <n v="0"/>
    <s v="V5555555_22"/>
    <x v="499"/>
    <x v="1"/>
    <s v="PORT09"/>
    <n v="266"/>
    <n v="1.846629624140681"/>
  </r>
  <r>
    <n v="1447329944.7"/>
    <x v="0"/>
    <s v="PORT04"/>
    <s v="V444_1"/>
    <n v="1"/>
    <s v="DTD"/>
    <n v="0"/>
    <n v="0"/>
    <s v="V5555555_22"/>
    <x v="499"/>
    <x v="1"/>
    <s v="PORT09"/>
    <n v="344"/>
    <n v="3.5512108156551556"/>
  </r>
  <r>
    <n v="1447306708.7"/>
    <x v="0"/>
    <s v="PORT04"/>
    <s v="V444_1"/>
    <n v="1"/>
    <s v="DTD"/>
    <n v="0"/>
    <n v="0"/>
    <s v="V5555555_22"/>
    <x v="499"/>
    <x v="1"/>
    <s v="PORT09"/>
    <n v="593"/>
    <n v="19.60268370241646"/>
  </r>
  <r>
    <n v="1447361673.7"/>
    <x v="0"/>
    <s v="PORT04"/>
    <s v="V444_1"/>
    <n v="1"/>
    <s v="DTD"/>
    <n v="0"/>
    <n v="0"/>
    <s v="V5555555_22"/>
    <x v="536"/>
    <x v="1"/>
    <s v="PORT09"/>
    <n v="1250"/>
    <n v="95.111065657598644"/>
  </r>
  <r>
    <n v="1447405862.7"/>
    <x v="0"/>
    <s v="PORT04"/>
    <s v="V444_1"/>
    <n v="1"/>
    <s v="DTD"/>
    <n v="0"/>
    <n v="0"/>
    <s v="V5555555_22"/>
    <x v="536"/>
    <x v="1"/>
    <s v="PORT09"/>
    <n v="402"/>
    <n v="9.7066623031294696"/>
  </r>
  <r>
    <n v="1447226253.7"/>
    <x v="0"/>
    <s v="PORT04"/>
    <s v="V444_1"/>
    <n v="1"/>
    <s v="DTD"/>
    <n v="0"/>
    <n v="0"/>
    <s v="V5555555_22"/>
    <x v="536"/>
    <x v="1"/>
    <s v="PORT09"/>
    <n v="452"/>
    <n v="19.525546328492524"/>
  </r>
  <r>
    <n v="1447226268.7"/>
    <x v="0"/>
    <s v="PORT04"/>
    <s v="V444_1"/>
    <n v="1"/>
    <s v="DTD"/>
    <n v="0"/>
    <n v="0"/>
    <s v="V5555555_22"/>
    <x v="536"/>
    <x v="1"/>
    <s v="PORT09"/>
    <n v="383"/>
    <n v="5.1566643485375305"/>
  </r>
  <r>
    <n v="1447405842.7"/>
    <x v="0"/>
    <s v="PORT04"/>
    <s v="V444_1"/>
    <n v="1"/>
    <s v="DTD"/>
    <n v="0"/>
    <n v="0"/>
    <s v="V5555555_22"/>
    <x v="536"/>
    <x v="1"/>
    <s v="PORT09"/>
    <n v="357"/>
    <n v="4.9544422172223337"/>
  </r>
  <r>
    <n v="1447405861.7"/>
    <x v="0"/>
    <s v="PORT04"/>
    <s v="V444_1"/>
    <n v="1"/>
    <s v="DTD"/>
    <n v="0"/>
    <n v="0"/>
    <s v="V5555555_22"/>
    <x v="536"/>
    <x v="1"/>
    <s v="PORT09"/>
    <n v="633"/>
    <n v="29.333319697279592"/>
  </r>
  <r>
    <n v="1447145173.7"/>
    <x v="0"/>
    <s v="PORT04"/>
    <s v="V444_1"/>
    <n v="1"/>
    <s v="DTD"/>
    <n v="0"/>
    <n v="0"/>
    <s v="V5555555_22"/>
    <x v="536"/>
    <x v="1"/>
    <s v="PORT09"/>
    <n v="691"/>
    <n v="41.286646758028205"/>
  </r>
  <r>
    <n v="1447226255.7"/>
    <x v="0"/>
    <s v="PORT04"/>
    <s v="V444_1"/>
    <n v="1"/>
    <s v="DTD"/>
    <n v="0"/>
    <n v="0"/>
    <s v="V5555555_22"/>
    <x v="536"/>
    <x v="1"/>
    <s v="PORT09"/>
    <n v="439"/>
    <n v="14.166659848639796"/>
  </r>
  <r>
    <n v="1447226254.7"/>
    <x v="0"/>
    <s v="PORT04"/>
    <s v="V444_1"/>
    <n v="1"/>
    <s v="DTD"/>
    <n v="0"/>
    <n v="0"/>
    <s v="V5555555_22"/>
    <x v="536"/>
    <x v="1"/>
    <s v="PORT09"/>
    <n v="636"/>
    <n v="39.703316833708307"/>
  </r>
  <r>
    <n v="1447226291.7"/>
    <x v="0"/>
    <s v="PORT04"/>
    <s v="V444_1"/>
    <n v="1"/>
    <s v="DTD"/>
    <n v="0"/>
    <n v="0"/>
    <s v="V5555555_22"/>
    <x v="536"/>
    <x v="1"/>
    <s v="PORT09"/>
    <n v="444"/>
    <n v="13.841105338515028"/>
  </r>
  <r>
    <n v="1447146075.7"/>
    <x v="0"/>
    <s v="PORT04"/>
    <s v="V444_1"/>
    <n v="1"/>
    <s v="DTD"/>
    <n v="0"/>
    <n v="0"/>
    <s v="V5555555_22"/>
    <x v="536"/>
    <x v="1"/>
    <s v="PORT09"/>
    <n v="277"/>
    <n v="2.9322209040703608"/>
  </r>
  <r>
    <n v="1447145174.7"/>
    <x v="0"/>
    <s v="PORT04"/>
    <s v="V444_1"/>
    <n v="1"/>
    <s v="DTD"/>
    <n v="0"/>
    <n v="0"/>
    <s v="V5555555_22"/>
    <x v="536"/>
    <x v="1"/>
    <s v="PORT09"/>
    <n v="781"/>
    <n v="46.32"/>
  </r>
  <r>
    <n v="1447405917.7"/>
    <x v="0"/>
    <s v="PORT04"/>
    <s v="V444_1"/>
    <n v="1"/>
    <s v="DTD"/>
    <n v="0"/>
    <n v="0"/>
    <s v="V5555555_22"/>
    <x v="536"/>
    <x v="1"/>
    <s v="PORT09"/>
    <n v="598"/>
    <n v="33.200000000000003"/>
  </r>
  <r>
    <n v="1447320518.7"/>
    <x v="0"/>
    <s v="PORT04"/>
    <s v="V444_1"/>
    <n v="1"/>
    <s v="DTD"/>
    <n v="0"/>
    <n v="0"/>
    <s v="V5555555_22"/>
    <x v="117"/>
    <x v="1"/>
    <s v="PORT09"/>
    <n v="348"/>
    <n v="8.4063319372227969"/>
  </r>
  <r>
    <n v="1447170832.7"/>
    <x v="0"/>
    <s v="PORT04"/>
    <s v="V444_1"/>
    <n v="1"/>
    <s v="DTD"/>
    <n v="0"/>
    <n v="0"/>
    <s v="V5555555_22"/>
    <x v="117"/>
    <x v="1"/>
    <s v="PORT09"/>
    <n v="607"/>
    <n v="26.117199797492891"/>
  </r>
  <r>
    <n v="1447170783.7"/>
    <x v="0"/>
    <s v="PORT04"/>
    <s v="V444_1"/>
    <n v="1"/>
    <s v="DTD"/>
    <n v="0"/>
    <n v="0"/>
    <s v="V5555555_22"/>
    <x v="117"/>
    <x v="1"/>
    <s v="PORT09"/>
    <n v="371"/>
    <n v="10.208442582963729"/>
  </r>
  <r>
    <n v="1447320496.7"/>
    <x v="0"/>
    <s v="PORT04"/>
    <s v="V444_1"/>
    <n v="1"/>
    <s v="DTD"/>
    <n v="0"/>
    <n v="0"/>
    <s v="V5555555_22"/>
    <x v="117"/>
    <x v="1"/>
    <s v="PORT09"/>
    <n v="271"/>
    <n v="0.90390665991642971"/>
  </r>
  <r>
    <n v="1447170788.7"/>
    <x v="0"/>
    <s v="PORT04"/>
    <s v="V444_1"/>
    <n v="1"/>
    <s v="DTD"/>
    <n v="0"/>
    <n v="0"/>
    <s v="V5555555_22"/>
    <x v="117"/>
    <x v="1"/>
    <s v="PORT09"/>
    <n v="408"/>
    <n v="12.208442582963729"/>
  </r>
  <r>
    <n v="1447245124.7"/>
    <x v="0"/>
    <s v="PORT04"/>
    <s v="V444_1"/>
    <n v="1"/>
    <s v="DTD"/>
    <n v="0"/>
    <n v="0"/>
    <s v="V5555555_22"/>
    <x v="117"/>
    <x v="1"/>
    <s v="PORT09"/>
    <n v="1093"/>
    <n v="79.849174115172303"/>
  </r>
  <r>
    <n v="1447170787.7"/>
    <x v="0"/>
    <s v="PORT04"/>
    <s v="V444_1"/>
    <n v="1"/>
    <s v="DTD"/>
    <n v="0"/>
    <n v="0"/>
    <s v="V5555555_22"/>
    <x v="117"/>
    <x v="1"/>
    <s v="PORT09"/>
    <n v="484"/>
    <n v="17.897351866345307"/>
  </r>
  <r>
    <n v="1447145082.7"/>
    <x v="0"/>
    <s v="PORT04"/>
    <s v="V444_1"/>
    <n v="1"/>
    <s v="DTD"/>
    <n v="0"/>
    <n v="0"/>
    <s v="V5555555_22"/>
    <x v="117"/>
    <x v="1"/>
    <s v="PORT09"/>
    <n v="1116"/>
    <n v="82.374410088846389"/>
  </r>
  <r>
    <n v="1447320500.7"/>
    <x v="0"/>
    <s v="PORT04"/>
    <s v="V444_1"/>
    <n v="1"/>
    <s v="DTD"/>
    <n v="0"/>
    <n v="0"/>
    <s v="V5555555_22"/>
    <x v="117"/>
    <x v="1"/>
    <s v="PORT09"/>
    <n v="314"/>
    <n v="0.90390665991642971"/>
  </r>
  <r>
    <n v="1447245126.7"/>
    <x v="0"/>
    <s v="PORT04"/>
    <s v="V444_1"/>
    <n v="1"/>
    <s v="DTD"/>
    <n v="0"/>
    <n v="0"/>
    <s v="V5555555_22"/>
    <x v="117"/>
    <x v="1"/>
    <s v="PORT09"/>
    <n v="1141"/>
    <n v="88.44199005847031"/>
  </r>
  <r>
    <n v="1447405864.7"/>
    <x v="0"/>
    <s v="PORT04"/>
    <s v="V444_1"/>
    <n v="1"/>
    <s v="DTD"/>
    <n v="0"/>
    <n v="0"/>
    <s v="V5555555_22"/>
    <x v="117"/>
    <x v="1"/>
    <s v="PORT09"/>
    <n v="1228"/>
    <n v="83.876835366152747"/>
  </r>
  <r>
    <n v="1447320519.7"/>
    <x v="0"/>
    <s v="PORT04"/>
    <s v="V444_1"/>
    <n v="1"/>
    <s v="DTD"/>
    <n v="0"/>
    <n v="0"/>
    <s v="V5555555_22"/>
    <x v="117"/>
    <x v="1"/>
    <s v="PORT09"/>
    <n v="1066"/>
    <n v="61.79870216782416"/>
  </r>
  <r>
    <n v="1447405806.7"/>
    <x v="0"/>
    <s v="PORT04"/>
    <s v="V444_1"/>
    <n v="1"/>
    <s v="DTD"/>
    <n v="0"/>
    <n v="0"/>
    <s v="V5555555_22"/>
    <x v="117"/>
    <x v="1"/>
    <s v="PORT09"/>
    <n v="316"/>
    <n v="5.965783955448436"/>
  </r>
  <r>
    <n v="1447320499.7"/>
    <x v="0"/>
    <s v="PORT04"/>
    <s v="V444_1"/>
    <n v="1"/>
    <s v="DTD"/>
    <n v="0"/>
    <n v="0"/>
    <s v="V5555555_22"/>
    <x v="117"/>
    <x v="1"/>
    <s v="PORT09"/>
    <n v="355"/>
    <n v="7.1408626133397943"/>
  </r>
  <r>
    <n v="1447405818.7"/>
    <x v="0"/>
    <s v="PORT04"/>
    <s v="V444_1"/>
    <n v="1"/>
    <s v="DTD"/>
    <n v="0"/>
    <n v="0"/>
    <s v="V5555555_22"/>
    <x v="117"/>
    <x v="1"/>
    <s v="PORT09"/>
    <n v="829"/>
    <n v="41.556895659788054"/>
  </r>
  <r>
    <n v="1447320467.7"/>
    <x v="0"/>
    <s v="PORT04"/>
    <s v="V444_1"/>
    <n v="1"/>
    <s v="DTD"/>
    <n v="0"/>
    <n v="0"/>
    <s v="V5555555_22"/>
    <x v="117"/>
    <x v="1"/>
    <s v="PORT09"/>
    <n v="279"/>
    <n v="0.90390665991642971"/>
  </r>
  <r>
    <n v="1447405863.7"/>
    <x v="0"/>
    <s v="PORT04"/>
    <s v="V444_1"/>
    <n v="1"/>
    <s v="DTD"/>
    <n v="0"/>
    <n v="0"/>
    <s v="V5555555_22"/>
    <x v="117"/>
    <x v="1"/>
    <s v="PORT09"/>
    <n v="271"/>
    <n v="1.2654693238830017"/>
  </r>
  <r>
    <n v="1447306555.7"/>
    <x v="0"/>
    <s v="PORT04"/>
    <s v="V444_1"/>
    <n v="1"/>
    <s v="DTD"/>
    <n v="0"/>
    <n v="0"/>
    <s v="V5555555_22"/>
    <x v="629"/>
    <x v="1"/>
    <s v="PORT09"/>
    <n v="368"/>
    <n v="5.4815503398578782"/>
  </r>
  <r>
    <n v="1447306524.7"/>
    <x v="0"/>
    <s v="PORT04"/>
    <s v="V444_1"/>
    <n v="1"/>
    <s v="DTD"/>
    <n v="0"/>
    <n v="0"/>
    <s v="V5555555_22"/>
    <x v="629"/>
    <x v="1"/>
    <s v="PORT09"/>
    <n v="416"/>
    <n v="8.6234145590447113"/>
  </r>
  <r>
    <n v="1447406036.7"/>
    <x v="0"/>
    <s v="PORT04"/>
    <s v="V444_1"/>
    <n v="1"/>
    <s v="DTD"/>
    <n v="0"/>
    <n v="0"/>
    <s v="V5555555_22"/>
    <x v="629"/>
    <x v="1"/>
    <s v="PORT09"/>
    <n v="2446"/>
    <n v="151.71813073778904"/>
  </r>
  <r>
    <n v="1447226249.7"/>
    <x v="0"/>
    <s v="PORT04"/>
    <s v="V444_1"/>
    <n v="1"/>
    <s v="DTD"/>
    <n v="0"/>
    <n v="0"/>
    <s v="V5555555_22"/>
    <x v="629"/>
    <x v="1"/>
    <s v="PORT09"/>
    <n v="463"/>
    <n v="8.6234145590447113"/>
  </r>
  <r>
    <n v="1447226269.7"/>
    <x v="0"/>
    <s v="PORT04"/>
    <s v="V444_1"/>
    <n v="1"/>
    <s v="DTD"/>
    <n v="0"/>
    <n v="0"/>
    <s v="V5555555_22"/>
    <x v="629"/>
    <x v="1"/>
    <s v="PORT09"/>
    <n v="359"/>
    <n v="8.088629160034186"/>
  </r>
  <r>
    <n v="1447361679.7"/>
    <x v="0"/>
    <s v="PORT04"/>
    <s v="V444_1"/>
    <n v="1"/>
    <s v="DTD"/>
    <n v="0"/>
    <n v="0"/>
    <s v="V5555555_22"/>
    <x v="629"/>
    <x v="1"/>
    <s v="PORT09"/>
    <n v="635"/>
    <n v="23.591960485049935"/>
  </r>
  <r>
    <n v="1447405857.7"/>
    <x v="0"/>
    <s v="PORT04"/>
    <s v="V444_1"/>
    <n v="1"/>
    <s v="DTD"/>
    <n v="0"/>
    <n v="0"/>
    <s v="V5555555_22"/>
    <x v="629"/>
    <x v="1"/>
    <s v="PORT09"/>
    <n v="314"/>
    <n v="0.93587444826841826"/>
  </r>
  <r>
    <n v="1447306556.7"/>
    <x v="0"/>
    <s v="PORT04"/>
    <s v="V444_1"/>
    <n v="1"/>
    <s v="DTD"/>
    <n v="0"/>
    <n v="0"/>
    <s v="V5555555_22"/>
    <x v="629"/>
    <x v="1"/>
    <s v="PORT09"/>
    <n v="344"/>
    <n v="1.8049007216605208"/>
  </r>
  <r>
    <n v="1447226273.7"/>
    <x v="0"/>
    <s v="PORT04"/>
    <s v="V444_1"/>
    <n v="1"/>
    <s v="DTD"/>
    <n v="0"/>
    <n v="0"/>
    <s v="V5555555_22"/>
    <x v="629"/>
    <x v="1"/>
    <s v="PORT09"/>
    <n v="280"/>
    <n v="0.86902627339210259"/>
  </r>
  <r>
    <n v="1447306557.7"/>
    <x v="0"/>
    <s v="PORT04"/>
    <s v="V444_1"/>
    <n v="1"/>
    <s v="DTD"/>
    <n v="0"/>
    <n v="0"/>
    <s v="V5555555_22"/>
    <x v="629"/>
    <x v="1"/>
    <s v="PORT09"/>
    <n v="386"/>
    <n v="8.6234145590447113"/>
  </r>
  <r>
    <n v="1447226265.7"/>
    <x v="0"/>
    <s v="PORT04"/>
    <s v="V444_1"/>
    <n v="1"/>
    <s v="DTD"/>
    <n v="0"/>
    <n v="0"/>
    <s v="V5555555_22"/>
    <x v="731"/>
    <x v="1"/>
    <s v="PORT09"/>
    <n v="579"/>
    <n v="12.294253515623145"/>
  </r>
  <r>
    <n v="1447168857.7"/>
    <x v="0"/>
    <s v="PORT04"/>
    <s v="V444_1"/>
    <n v="1"/>
    <s v="DTD"/>
    <n v="0"/>
    <n v="0"/>
    <s v="V5555555_22"/>
    <x v="731"/>
    <x v="1"/>
    <s v="PORT09"/>
    <n v="692"/>
    <n v="15.551318302281102"/>
  </r>
  <r>
    <n v="1447205699.7"/>
    <x v="0"/>
    <s v="PORT04"/>
    <s v="V444_1"/>
    <n v="1"/>
    <s v="DTD"/>
    <n v="0"/>
    <n v="0"/>
    <s v="V5555555_22"/>
    <x v="731"/>
    <x v="1"/>
    <s v="PORT09"/>
    <n v="621"/>
    <n v="15.680743653843415"/>
  </r>
  <r>
    <n v="1447382068.7"/>
    <x v="0"/>
    <s v="PORT04"/>
    <s v="V444_1"/>
    <n v="1"/>
    <s v="DTD"/>
    <n v="0"/>
    <n v="0"/>
    <s v="V5555555_22"/>
    <x v="731"/>
    <x v="1"/>
    <s v="PORT09"/>
    <n v="378"/>
    <n v="2.6932450691101346"/>
  </r>
  <r>
    <n v="1447272305.7"/>
    <x v="0"/>
    <s v="PORT04"/>
    <s v="V444_1"/>
    <n v="1"/>
    <s v="DTD"/>
    <n v="0"/>
    <n v="0"/>
    <s v="V5555555_22"/>
    <x v="731"/>
    <x v="1"/>
    <s v="PORT09"/>
    <n v="429"/>
    <n v="6.3855971799869327"/>
  </r>
  <r>
    <n v="1447145179.7"/>
    <x v="0"/>
    <s v="PORT04"/>
    <s v="V444_1"/>
    <n v="1"/>
    <s v="DTD"/>
    <n v="0"/>
    <n v="0"/>
    <s v="V5555555_22"/>
    <x v="732"/>
    <x v="1"/>
    <s v="PORT09"/>
    <n v="1146"/>
    <n v="35.321751230385416"/>
  </r>
  <r>
    <n v="1447405807.7"/>
    <x v="0"/>
    <s v="PORT04"/>
    <s v="V444_1"/>
    <n v="1"/>
    <s v="DTD"/>
    <n v="0"/>
    <n v="0"/>
    <s v="V5555555_22"/>
    <x v="732"/>
    <x v="1"/>
    <s v="PORT09"/>
    <n v="548"/>
    <n v="8.9349837247527937"/>
  </r>
  <r>
    <n v="1447238190.7"/>
    <x v="0"/>
    <s v="PORT04"/>
    <s v="V444_1"/>
    <n v="1"/>
    <s v="DTD"/>
    <n v="0"/>
    <n v="0"/>
    <s v="V5555555_22"/>
    <x v="732"/>
    <x v="1"/>
    <s v="PORT09"/>
    <n v="792"/>
    <n v="18.017580038005946"/>
  </r>
  <r>
    <n v="1447405902.7"/>
    <x v="0"/>
    <s v="PORT04"/>
    <s v="V444_1"/>
    <n v="1"/>
    <s v="DTD"/>
    <n v="0"/>
    <n v="0"/>
    <s v="V5555555_22"/>
    <x v="732"/>
    <x v="1"/>
    <s v="PORT09"/>
    <n v="395"/>
    <n v="3.1969207822509991"/>
  </r>
  <r>
    <n v="1447155744.7"/>
    <x v="0"/>
    <s v="PORT04"/>
    <s v="V444_1"/>
    <n v="1"/>
    <s v="DTD"/>
    <n v="0"/>
    <n v="0"/>
    <s v="V5555555_22"/>
    <x v="732"/>
    <x v="1"/>
    <s v="PORT09"/>
    <n v="474"/>
    <n v="8.9349837247527937"/>
  </r>
  <r>
    <n v="1447145178.7"/>
    <x v="0"/>
    <s v="PORT04"/>
    <s v="V444_1"/>
    <n v="1"/>
    <s v="DTD"/>
    <n v="0"/>
    <n v="0"/>
    <s v="V5555555_22"/>
    <x v="732"/>
    <x v="1"/>
    <s v="PORT09"/>
    <n v="440"/>
    <n v="4.7953811733764988"/>
  </r>
  <r>
    <n v="1447155742.7"/>
    <x v="0"/>
    <s v="PORT04"/>
    <s v="V444_1"/>
    <n v="1"/>
    <s v="DTD"/>
    <n v="0"/>
    <n v="0"/>
    <s v="V5555555_22"/>
    <x v="732"/>
    <x v="1"/>
    <s v="PORT09"/>
    <n v="290"/>
    <n v="0.86070944137526906"/>
  </r>
  <r>
    <n v="1447155743.7"/>
    <x v="0"/>
    <s v="PORT04"/>
    <s v="V444_1"/>
    <n v="1"/>
    <s v="DTD"/>
    <n v="0"/>
    <n v="0"/>
    <s v="V5555555_22"/>
    <x v="732"/>
    <x v="1"/>
    <s v="PORT09"/>
    <n v="603"/>
    <n v="11.992613948379061"/>
  </r>
  <r>
    <n v="1447155741.7"/>
    <x v="0"/>
    <s v="PORT04"/>
    <s v="V444_1"/>
    <n v="1"/>
    <s v="DTD"/>
    <n v="0"/>
    <n v="0"/>
    <s v="V5555555_22"/>
    <x v="732"/>
    <x v="1"/>
    <s v="PORT09"/>
    <n v="502"/>
    <n v="8.9349837247527937"/>
  </r>
  <r>
    <n v="1447405812.7"/>
    <x v="0"/>
    <s v="PORT04"/>
    <s v="V444_1"/>
    <n v="1"/>
    <s v="DTD"/>
    <n v="0"/>
    <n v="0"/>
    <s v="V5555555_22"/>
    <x v="732"/>
    <x v="1"/>
    <s v="PORT09"/>
    <n v="445"/>
    <n v="5.6560906147517676"/>
  </r>
  <r>
    <n v="1447405942.7"/>
    <x v="0"/>
    <s v="PORT04"/>
    <s v="V444_1"/>
    <n v="1"/>
    <s v="DTD"/>
    <n v="0"/>
    <n v="0"/>
    <s v="V5555555_22"/>
    <x v="732"/>
    <x v="1"/>
    <s v="PORT09"/>
    <n v="689"/>
    <n v="16.369811453129806"/>
  </r>
  <r>
    <n v="1447405849.7"/>
    <x v="0"/>
    <s v="PORT04"/>
    <s v="V444_1"/>
    <n v="1"/>
    <s v="DTD"/>
    <n v="0"/>
    <n v="0"/>
    <s v="V5555555_22"/>
    <x v="732"/>
    <x v="1"/>
    <s v="PORT09"/>
    <n v="701"/>
    <n v="15.271507058380084"/>
  </r>
  <r>
    <n v="1447320571.7"/>
    <x v="0"/>
    <s v="PORT04"/>
    <s v="V444_1"/>
    <n v="1"/>
    <s v="DTD"/>
    <n v="0"/>
    <n v="0"/>
    <s v="V5555555_22"/>
    <x v="732"/>
    <x v="1"/>
    <s v="PORT09"/>
    <n v="1139"/>
    <n v="35.321751230385416"/>
  </r>
  <r>
    <n v="1447145115.7"/>
    <x v="0"/>
    <s v="PORT04"/>
    <s v="V444_1"/>
    <n v="1"/>
    <s v="DTD"/>
    <n v="0"/>
    <n v="0"/>
    <s v="V5555555_22"/>
    <x v="732"/>
    <x v="1"/>
    <s v="PORT09"/>
    <n v="1109"/>
    <n v="32.321751230385416"/>
  </r>
  <r>
    <n v="1447405859.7"/>
    <x v="0"/>
    <s v="PORT04"/>
    <s v="V444_1"/>
    <n v="1"/>
    <s v="DTD"/>
    <n v="0"/>
    <n v="0"/>
    <s v="V5555555_22"/>
    <x v="732"/>
    <x v="1"/>
    <s v="PORT09"/>
    <n v="375"/>
    <n v="2.6641006518758328"/>
  </r>
  <r>
    <n v="1447155740.7"/>
    <x v="0"/>
    <s v="PORT04"/>
    <s v="V444_1"/>
    <n v="1"/>
    <s v="DTD"/>
    <n v="0"/>
    <n v="0"/>
    <s v="V5555555_22"/>
    <x v="732"/>
    <x v="1"/>
    <s v="PORT09"/>
    <n v="976"/>
    <n v="29.214812813008507"/>
  </r>
  <r>
    <n v="1447320484.7"/>
    <x v="0"/>
    <s v="PORT04"/>
    <s v="V444_1"/>
    <n v="1"/>
    <s v="DTD"/>
    <n v="0"/>
    <n v="0"/>
    <s v="V5555555_22"/>
    <x v="733"/>
    <x v="1"/>
    <s v="PORT09"/>
    <n v="729"/>
    <n v="6.4038014437623954"/>
  </r>
  <r>
    <n v="1447145074.7"/>
    <x v="0"/>
    <s v="PORT04"/>
    <s v="V444_1"/>
    <n v="1"/>
    <s v="DTD"/>
    <n v="0"/>
    <n v="0"/>
    <s v="V5555555_22"/>
    <x v="733"/>
    <x v="1"/>
    <s v="PORT09"/>
    <n v="1114"/>
    <n v="11.807602887524791"/>
  </r>
  <r>
    <n v="1447145180.7"/>
    <x v="0"/>
    <s v="PORT04"/>
    <s v="V444_1"/>
    <n v="1"/>
    <s v="DTD"/>
    <n v="0"/>
    <n v="0"/>
    <s v="V5555555_22"/>
    <x v="733"/>
    <x v="1"/>
    <s v="PORT09"/>
    <n v="1723"/>
    <n v="19.346004812541317"/>
  </r>
  <r>
    <n v="1447405783.7"/>
    <x v="0"/>
    <s v="PORT04"/>
    <s v="V444_1"/>
    <n v="1"/>
    <s v="DTD"/>
    <n v="0"/>
    <n v="0"/>
    <s v="V5555555_22"/>
    <x v="733"/>
    <x v="1"/>
    <s v="PORT09"/>
    <n v="1183"/>
    <n v="13.807602887524791"/>
  </r>
  <r>
    <n v="1447145081.7"/>
    <x v="0"/>
    <s v="PORT04"/>
    <s v="V444_1"/>
    <n v="1"/>
    <s v="DTD"/>
    <n v="0"/>
    <n v="0"/>
    <s v="V5555555_22"/>
    <x v="733"/>
    <x v="1"/>
    <s v="PORT09"/>
    <n v="1586"/>
    <n v="19.211404331287184"/>
  </r>
  <r>
    <n v="1447405800.7"/>
    <x v="0"/>
    <s v="PORT04"/>
    <s v="V444_1"/>
    <n v="1"/>
    <s v="DTD"/>
    <n v="0"/>
    <n v="0"/>
    <s v="V5555555_22"/>
    <x v="733"/>
    <x v="1"/>
    <s v="PORT09"/>
    <n v="1139"/>
    <n v="11.807602887524791"/>
  </r>
  <r>
    <n v="1447320523.7"/>
    <x v="0"/>
    <s v="PORT04"/>
    <s v="V444_1"/>
    <n v="1"/>
    <s v="DTD"/>
    <n v="0"/>
    <n v="0"/>
    <s v="V5555555_22"/>
    <x v="733"/>
    <x v="1"/>
    <s v="PORT09"/>
    <n v="1298"/>
    <n v="14.942203368778921"/>
  </r>
  <r>
    <n v="1447170833.7"/>
    <x v="0"/>
    <s v="PORT04"/>
    <s v="V444_1"/>
    <n v="1"/>
    <s v="DTD"/>
    <n v="0"/>
    <n v="0"/>
    <s v="V5555555_22"/>
    <x v="733"/>
    <x v="1"/>
    <s v="PORT09"/>
    <n v="3213"/>
    <n v="38.692009625082633"/>
  </r>
  <r>
    <n v="1447405790.7"/>
    <x v="0"/>
    <s v="PORT04"/>
    <s v="V444_1"/>
    <n v="1"/>
    <s v="DTD"/>
    <n v="0"/>
    <n v="0"/>
    <s v="V5555555_22"/>
    <x v="733"/>
    <x v="1"/>
    <s v="PORT09"/>
    <n v="967"/>
    <n v="9.6730024062706583"/>
  </r>
  <r>
    <n v="1447405799.7"/>
    <x v="0"/>
    <s v="PORT04"/>
    <s v="V444_1"/>
    <n v="1"/>
    <s v="DTD"/>
    <n v="0"/>
    <n v="0"/>
    <s v="V5555555_22"/>
    <x v="733"/>
    <x v="1"/>
    <s v="PORT09"/>
    <n v="402"/>
    <n v="2.1346004812541315"/>
  </r>
  <r>
    <n v="1447306653.7"/>
    <x v="0"/>
    <s v="PORT04"/>
    <s v="V444_1"/>
    <n v="1"/>
    <s v="DTD"/>
    <n v="0"/>
    <n v="0"/>
    <s v="V5555555_22"/>
    <x v="734"/>
    <x v="1"/>
    <s v="PORT09"/>
    <n v="363"/>
    <n v="5.1582246327357044"/>
  </r>
  <r>
    <n v="1447146077.7"/>
    <x v="0"/>
    <s v="PORT04"/>
    <s v="V444_1"/>
    <n v="1"/>
    <s v="DTD"/>
    <n v="0"/>
    <n v="0"/>
    <s v="V5555555_22"/>
    <x v="734"/>
    <x v="1"/>
    <s v="PORT09"/>
    <n v="288"/>
    <n v="0.51582246327357051"/>
  </r>
  <r>
    <n v="1447232773.7"/>
    <x v="0"/>
    <s v="PORT04"/>
    <s v="V444_1"/>
    <n v="1"/>
    <s v="DTD"/>
    <n v="0"/>
    <n v="0"/>
    <s v="V5555555_22"/>
    <x v="734"/>
    <x v="1"/>
    <s v="PORT09"/>
    <n v="380"/>
    <n v="4.298520527279754"/>
  </r>
  <r>
    <n v="1447145185.7"/>
    <x v="0"/>
    <s v="PORT04"/>
    <s v="V444_1"/>
    <n v="1"/>
    <s v="DTD"/>
    <n v="0"/>
    <n v="0"/>
    <s v="V5555555_22"/>
    <x v="734"/>
    <x v="1"/>
    <s v="PORT09"/>
    <n v="707"/>
    <n v="19.440653062030144"/>
  </r>
  <r>
    <n v="1447361682.7"/>
    <x v="0"/>
    <s v="PORT04"/>
    <s v="V444_1"/>
    <n v="1"/>
    <s v="DTD"/>
    <n v="0"/>
    <n v="0"/>
    <s v="V5555555_22"/>
    <x v="734"/>
    <x v="1"/>
    <s v="PORT09"/>
    <n v="321"/>
    <n v="0.85970410545595077"/>
  </r>
  <r>
    <n v="1447353010.7"/>
    <x v="0"/>
    <s v="PORT04"/>
    <s v="V444_1"/>
    <n v="1"/>
    <s v="DTD"/>
    <n v="0"/>
    <n v="0"/>
    <s v="V5555555_22"/>
    <x v="734"/>
    <x v="1"/>
    <s v="PORT09"/>
    <n v="447"/>
    <n v="7.7373369491035575"/>
  </r>
  <r>
    <n v="1447361681.7"/>
    <x v="0"/>
    <s v="PORT04"/>
    <s v="V444_1"/>
    <n v="1"/>
    <s v="DTD"/>
    <n v="0"/>
    <n v="0"/>
    <s v="V5555555_22"/>
    <x v="734"/>
    <x v="1"/>
    <s v="PORT09"/>
    <n v="474"/>
    <n v="10.101523239107422"/>
  </r>
  <r>
    <n v="1447232772.7"/>
    <x v="0"/>
    <s v="PORT04"/>
    <s v="V444_1"/>
    <n v="1"/>
    <s v="DTD"/>
    <n v="0"/>
    <n v="0"/>
    <s v="V5555555_22"/>
    <x v="734"/>
    <x v="1"/>
    <s v="PORT09"/>
    <n v="472"/>
    <n v="8.597041054559508"/>
  </r>
  <r>
    <n v="1447145117.7"/>
    <x v="0"/>
    <s v="PORT04"/>
    <s v="V444_1"/>
    <n v="1"/>
    <s v="DTD"/>
    <n v="0"/>
    <n v="0"/>
    <s v="V5555555_22"/>
    <x v="734"/>
    <x v="1"/>
    <s v="PORT09"/>
    <n v="490"/>
    <n v="9.4567451600154584"/>
  </r>
  <r>
    <n v="1447320651.7"/>
    <x v="0"/>
    <s v="PORT04"/>
    <s v="V444_1"/>
    <n v="1"/>
    <s v="DTD"/>
    <n v="0"/>
    <n v="0"/>
    <s v="V5555555_22"/>
    <x v="734"/>
    <x v="1"/>
    <s v="PORT09"/>
    <n v="276"/>
    <n v="1.2895561581839261"/>
  </r>
  <r>
    <n v="1447306484.7"/>
    <x v="0"/>
    <s v="PORT04"/>
    <s v="V444_1"/>
    <n v="1"/>
    <s v="DTD"/>
    <n v="0"/>
    <n v="0"/>
    <s v="V5555555_22"/>
    <x v="734"/>
    <x v="1"/>
    <s v="PORT09"/>
    <n v="350"/>
    <n v="3.0089643690958279"/>
  </r>
  <r>
    <n v="1447361680.7"/>
    <x v="0"/>
    <s v="PORT04"/>
    <s v="V444_1"/>
    <n v="1"/>
    <s v="DTD"/>
    <n v="0"/>
    <n v="0"/>
    <s v="V5555555_22"/>
    <x v="734"/>
    <x v="1"/>
    <s v="PORT09"/>
    <n v="618"/>
    <n v="14.04482184547914"/>
  </r>
  <r>
    <n v="1447306455.7"/>
    <x v="0"/>
    <s v="PORT04"/>
    <s v="V444_1"/>
    <n v="1"/>
    <s v="DTD"/>
    <n v="0"/>
    <n v="0"/>
    <s v="V5555555_22"/>
    <x v="734"/>
    <x v="1"/>
    <s v="PORT09"/>
    <n v="373"/>
    <n v="4.298520527279754"/>
  </r>
  <r>
    <n v="1447306586.7"/>
    <x v="0"/>
    <s v="PORT04"/>
    <s v="V444_1"/>
    <n v="1"/>
    <s v="DTD"/>
    <n v="0"/>
    <n v="0"/>
    <s v="V5555555_22"/>
    <x v="734"/>
    <x v="1"/>
    <s v="PORT09"/>
    <n v="321"/>
    <n v="3.0089643690958279"/>
  </r>
  <r>
    <n v="1447306526.7"/>
    <x v="0"/>
    <s v="PORT04"/>
    <s v="V444_1"/>
    <n v="1"/>
    <s v="DTD"/>
    <n v="0"/>
    <n v="0"/>
    <s v="V5555555_22"/>
    <x v="734"/>
    <x v="1"/>
    <s v="PORT09"/>
    <n v="349"/>
    <n v="0.8167189001831533"/>
  </r>
  <r>
    <n v="1447306616.7"/>
    <x v="0"/>
    <s v="PORT04"/>
    <s v="V444_1"/>
    <n v="1"/>
    <s v="DTD"/>
    <n v="0"/>
    <n v="0"/>
    <s v="V5555555_22"/>
    <x v="734"/>
    <x v="1"/>
    <s v="PORT09"/>
    <n v="499"/>
    <n v="7.7373369491035575"/>
  </r>
  <r>
    <n v="1447306654.7"/>
    <x v="0"/>
    <s v="PORT04"/>
    <s v="V444_1"/>
    <n v="1"/>
    <s v="DTD"/>
    <n v="0"/>
    <n v="0"/>
    <s v="V5555555_22"/>
    <x v="734"/>
    <x v="1"/>
    <s v="PORT09"/>
    <n v="326"/>
    <n v="0.64477807909196305"/>
  </r>
  <r>
    <n v="1447145186.7"/>
    <x v="0"/>
    <s v="PORT04"/>
    <s v="V444_1"/>
    <n v="1"/>
    <s v="DTD"/>
    <n v="0"/>
    <n v="0"/>
    <s v="V5555555_22"/>
    <x v="734"/>
    <x v="1"/>
    <s v="PORT09"/>
    <n v="378"/>
    <n v="4.298520527279754"/>
  </r>
  <r>
    <n v="1447306585.7"/>
    <x v="0"/>
    <s v="PORT04"/>
    <s v="V444_1"/>
    <n v="1"/>
    <s v="DTD"/>
    <n v="0"/>
    <n v="0"/>
    <s v="V5555555_22"/>
    <x v="734"/>
    <x v="1"/>
    <s v="PORT09"/>
    <n v="318"/>
    <n v="3.0089643690958279"/>
  </r>
  <r>
    <n v="1447392482.7"/>
    <x v="0"/>
    <s v="PORT04"/>
    <s v="V444_1"/>
    <n v="1"/>
    <s v="DTD"/>
    <n v="0"/>
    <n v="0"/>
    <s v="V5555555_22"/>
    <x v="735"/>
    <x v="1"/>
    <s v="PORT09"/>
    <n v="479"/>
    <n v="6.7483491769417565"/>
  </r>
  <r>
    <n v="1447404476.7"/>
    <x v="0"/>
    <s v="PORT04"/>
    <s v="V444_1"/>
    <n v="1"/>
    <s v="DTD"/>
    <n v="0"/>
    <n v="0"/>
    <s v="V5555555_22"/>
    <x v="735"/>
    <x v="1"/>
    <s v="PORT09"/>
    <n v="547"/>
    <n v="11.062627175084749"/>
  </r>
  <r>
    <n v="1447309543.7"/>
    <x v="0"/>
    <s v="PORT04"/>
    <s v="V444_1"/>
    <n v="1"/>
    <s v="DTD"/>
    <n v="0"/>
    <n v="0"/>
    <s v="V5555555_22"/>
    <x v="735"/>
    <x v="1"/>
    <s v="PORT09"/>
    <n v="521"/>
    <n v="7.986212043718055"/>
  </r>
  <r>
    <n v="1447309547.7"/>
    <x v="0"/>
    <s v="PORT04"/>
    <s v="V444_1"/>
    <n v="1"/>
    <s v="DTD"/>
    <n v="0"/>
    <n v="0"/>
    <s v="V5555555_22"/>
    <x v="735"/>
    <x v="1"/>
    <s v="PORT09"/>
    <n v="268"/>
    <n v="1.2378628667762985"/>
  </r>
  <r>
    <n v="1447309546.7"/>
    <x v="0"/>
    <s v="PORT04"/>
    <s v="V444_1"/>
    <n v="1"/>
    <s v="DTD"/>
    <n v="0"/>
    <n v="0"/>
    <s v="V5555555_22"/>
    <x v="735"/>
    <x v="1"/>
    <s v="PORT09"/>
    <n v="521"/>
    <n v="7.986212043718055"/>
  </r>
  <r>
    <n v="1447320416.7"/>
    <x v="0"/>
    <s v="PORT04"/>
    <s v="V444_1"/>
    <n v="1"/>
    <s v="DTD"/>
    <n v="0"/>
    <n v="0"/>
    <s v="V5555555_22"/>
    <x v="735"/>
    <x v="1"/>
    <s v="PORT09"/>
    <n v="280"/>
    <n v="1.0781386259019374"/>
  </r>
  <r>
    <n v="1447405973.7"/>
    <x v="0"/>
    <s v="PORT04"/>
    <s v="V444_1"/>
    <n v="1"/>
    <s v="DTD"/>
    <n v="0"/>
    <n v="0"/>
    <s v="V5555555_22"/>
    <x v="735"/>
    <x v="1"/>
    <s v="PORT09"/>
    <n v="851"/>
    <n v="19.203392976071434"/>
  </r>
  <r>
    <n v="1447309545.7"/>
    <x v="0"/>
    <s v="PORT04"/>
    <s v="V444_1"/>
    <n v="1"/>
    <s v="DTD"/>
    <n v="0"/>
    <n v="0"/>
    <s v="V5555555_22"/>
    <x v="735"/>
    <x v="1"/>
    <s v="PORT09"/>
    <n v="448"/>
    <n v="7.986212043718055"/>
  </r>
  <r>
    <n v="1447407429.7"/>
    <x v="0"/>
    <s v="PORT04"/>
    <s v="V444_1"/>
    <n v="1"/>
    <s v="DTD"/>
    <n v="0"/>
    <n v="0"/>
    <s v="V5555555_22"/>
    <x v="735"/>
    <x v="1"/>
    <s v="PORT09"/>
    <n v="553"/>
    <n v="12.418559727981576"/>
  </r>
  <r>
    <n v="1447251096.7"/>
    <x v="0"/>
    <s v="PORT04"/>
    <s v="V444_1"/>
    <n v="1"/>
    <s v="DTD"/>
    <n v="0"/>
    <n v="0"/>
    <s v="V5555555_22"/>
    <x v="735"/>
    <x v="1"/>
    <s v="PORT09"/>
    <n v="698"/>
    <n v="14.97242408743611"/>
  </r>
  <r>
    <n v="1447320415.7"/>
    <x v="0"/>
    <s v="PORT04"/>
    <s v="V444_1"/>
    <n v="1"/>
    <s v="DTD"/>
    <n v="0"/>
    <n v="0"/>
    <s v="V5555555_22"/>
    <x v="735"/>
    <x v="1"/>
    <s v="PORT09"/>
    <n v="485"/>
    <n v="7.986212043718055"/>
  </r>
  <r>
    <n v="1447309544.7"/>
    <x v="0"/>
    <s v="PORT04"/>
    <s v="V444_1"/>
    <n v="1"/>
    <s v="DTD"/>
    <n v="0"/>
    <n v="0"/>
    <s v="V5555555_22"/>
    <x v="735"/>
    <x v="1"/>
    <s v="PORT09"/>
    <n v="480"/>
    <n v="7.986212043718055"/>
  </r>
  <r>
    <n v="1447405972.7"/>
    <x v="0"/>
    <s v="PORT04"/>
    <s v="V444_1"/>
    <n v="1"/>
    <s v="DTD"/>
    <n v="0"/>
    <n v="0"/>
    <s v="V5555555_22"/>
    <x v="735"/>
    <x v="1"/>
    <s v="PORT09"/>
    <n v="483"/>
    <n v="7.986212043718055"/>
  </r>
  <r>
    <n v="1447320559.7"/>
    <x v="0"/>
    <s v="PORT04"/>
    <s v="V444_1"/>
    <n v="1"/>
    <s v="DTD"/>
    <n v="0"/>
    <n v="0"/>
    <s v="V5555555_22"/>
    <x v="736"/>
    <x v="1"/>
    <s v="PORT09"/>
    <n v="436"/>
    <n v="3.1317980107115537"/>
  </r>
  <r>
    <n v="1447150975.7"/>
    <x v="0"/>
    <s v="PORT04"/>
    <s v="V444_1"/>
    <n v="1"/>
    <s v="DTD"/>
    <n v="0"/>
    <n v="0"/>
    <s v="V5555555_22"/>
    <x v="736"/>
    <x v="1"/>
    <s v="PORT09"/>
    <n v="357"/>
    <n v="2.8247589900535579"/>
  </r>
  <r>
    <n v="1447205709.7"/>
    <x v="0"/>
    <s v="PORT04"/>
    <s v="V444_1"/>
    <n v="1"/>
    <s v="DTD"/>
    <n v="0"/>
    <n v="0"/>
    <s v="V5555555_22"/>
    <x v="736"/>
    <x v="1"/>
    <s v="PORT09"/>
    <n v="369"/>
    <n v="1.1053404743687836"/>
  </r>
  <r>
    <n v="1447320558.7"/>
    <x v="0"/>
    <s v="PORT04"/>
    <s v="V444_1"/>
    <n v="1"/>
    <s v="DTD"/>
    <n v="0"/>
    <n v="0"/>
    <s v="V5555555_22"/>
    <x v="736"/>
    <x v="1"/>
    <s v="PORT09"/>
    <n v="369"/>
    <n v="1.9343458301453713"/>
  </r>
  <r>
    <n v="1447405873.7"/>
    <x v="0"/>
    <s v="PORT04"/>
    <s v="V444_1"/>
    <n v="1"/>
    <s v="DTD"/>
    <n v="0"/>
    <n v="0"/>
    <s v="V5555555_22"/>
    <x v="736"/>
    <x v="1"/>
    <s v="PORT09"/>
    <n v="382"/>
    <n v="2.0571614384085697"/>
  </r>
  <r>
    <n v="1447205706.7"/>
    <x v="0"/>
    <s v="PORT04"/>
    <s v="V444_1"/>
    <n v="1"/>
    <s v="DTD"/>
    <n v="0"/>
    <n v="0"/>
    <s v="V5555555_22"/>
    <x v="736"/>
    <x v="1"/>
    <s v="PORT09"/>
    <n v="314"/>
    <n v="0.49126243305279271"/>
  </r>
  <r>
    <n v="1447205708.7"/>
    <x v="0"/>
    <s v="PORT04"/>
    <s v="V444_1"/>
    <n v="1"/>
    <s v="DTD"/>
    <n v="0"/>
    <n v="0"/>
    <s v="V5555555_22"/>
    <x v="736"/>
    <x v="1"/>
    <s v="PORT09"/>
    <n v="353"/>
    <n v="3.1317980107115537"/>
  </r>
  <r>
    <n v="1447405815.7"/>
    <x v="0"/>
    <s v="PORT04"/>
    <s v="V444_1"/>
    <n v="1"/>
    <s v="DTD"/>
    <n v="0"/>
    <n v="0"/>
    <s v="V5555555_22"/>
    <x v="736"/>
    <x v="1"/>
    <s v="PORT09"/>
    <n v="327"/>
    <n v="0.73689364957918913"/>
  </r>
  <r>
    <n v="1447205707.7"/>
    <x v="0"/>
    <s v="PORT04"/>
    <s v="V444_1"/>
    <n v="1"/>
    <s v="DTD"/>
    <n v="0"/>
    <n v="0"/>
    <s v="V5555555_22"/>
    <x v="736"/>
    <x v="1"/>
    <s v="PORT09"/>
    <n v="270"/>
    <n v="0.6447819433817904"/>
  </r>
  <r>
    <n v="1447145110.7"/>
    <x v="0"/>
    <s v="PORT04"/>
    <s v="V444_1"/>
    <n v="1"/>
    <s v="DTD"/>
    <n v="0"/>
    <n v="0"/>
    <s v="V5555555_22"/>
    <x v="736"/>
    <x v="1"/>
    <s v="PORT09"/>
    <n v="569"/>
    <n v="9.06"/>
  </r>
  <r>
    <n v="1447150976.7"/>
    <x v="0"/>
    <s v="PORT04"/>
    <s v="V444_1"/>
    <n v="1"/>
    <s v="DTD"/>
    <n v="0"/>
    <n v="0"/>
    <s v="V5555555_22"/>
    <x v="736"/>
    <x v="1"/>
    <s v="PORT09"/>
    <n v="590"/>
    <n v="7.58"/>
  </r>
  <r>
    <n v="1447405848.7"/>
    <x v="0"/>
    <s v="PORT04"/>
    <s v="V444_1"/>
    <n v="1"/>
    <s v="DTD"/>
    <n v="0"/>
    <n v="0"/>
    <s v="V5555555_22"/>
    <x v="736"/>
    <x v="1"/>
    <s v="PORT09"/>
    <n v="482"/>
    <n v="4.28"/>
  </r>
  <r>
    <n v="1447150973.7"/>
    <x v="0"/>
    <s v="PORT04"/>
    <s v="V444_1"/>
    <n v="1"/>
    <s v="DTD"/>
    <n v="0"/>
    <n v="0"/>
    <s v="V5555555_22"/>
    <x v="736"/>
    <x v="1"/>
    <s v="PORT09"/>
    <n v="424"/>
    <n v="4.32"/>
  </r>
  <r>
    <n v="1447228694.7"/>
    <x v="0"/>
    <s v="PORT04"/>
    <s v="V444_1"/>
    <n v="1"/>
    <s v="DTD"/>
    <n v="0"/>
    <n v="0"/>
    <s v="V5555555_22"/>
    <x v="383"/>
    <x v="1"/>
    <s v="PORT09"/>
    <n v="283"/>
    <n v="1.0000609093440285"/>
  </r>
  <r>
    <n v="1447226240.7"/>
    <x v="0"/>
    <s v="PORT04"/>
    <s v="V444_1"/>
    <n v="1"/>
    <s v="DTD"/>
    <n v="0"/>
    <n v="0"/>
    <s v="V5555555_22"/>
    <x v="383"/>
    <x v="1"/>
    <s v="PORT09"/>
    <n v="283"/>
    <n v="2.4391729496195818E-2"/>
  </r>
  <r>
    <n v="1447405751.7"/>
    <x v="0"/>
    <s v="PORT04"/>
    <s v="V444_1"/>
    <n v="1"/>
    <s v="DTD"/>
    <n v="0"/>
    <n v="0"/>
    <s v="V5555555_22"/>
    <x v="383"/>
    <x v="1"/>
    <s v="PORT09"/>
    <n v="369"/>
    <n v="1.8537714417108822"/>
  </r>
  <r>
    <n v="1447226241.7"/>
    <x v="0"/>
    <s v="PORT04"/>
    <s v="V444_1"/>
    <n v="1"/>
    <s v="DTD"/>
    <n v="0"/>
    <n v="0"/>
    <s v="V5555555_22"/>
    <x v="383"/>
    <x v="1"/>
    <s v="PORT09"/>
    <n v="371"/>
    <n v="2.4147812201233858"/>
  </r>
  <r>
    <n v="1447405755.7"/>
    <x v="0"/>
    <s v="PORT04"/>
    <s v="V444_1"/>
    <n v="1"/>
    <s v="DTD"/>
    <n v="0"/>
    <n v="0"/>
    <s v="V5555555_22"/>
    <x v="383"/>
    <x v="1"/>
    <s v="PORT09"/>
    <n v="786"/>
    <n v="11.86"/>
  </r>
  <r>
    <n v="1447405816.7"/>
    <x v="0"/>
    <s v="PORT04"/>
    <s v="V444_1"/>
    <n v="1"/>
    <s v="DTD"/>
    <n v="0"/>
    <n v="0"/>
    <s v="V5555555_22"/>
    <x v="736"/>
    <x v="1"/>
    <s v="PORT09"/>
    <n v="541"/>
    <n v="6.68"/>
  </r>
  <r>
    <n v="1447145122.7"/>
    <x v="0"/>
    <s v="PORT04"/>
    <s v="V444_1"/>
    <n v="1"/>
    <s v="DTD"/>
    <n v="0"/>
    <n v="0"/>
    <s v="V5555555_22"/>
    <x v="736"/>
    <x v="1"/>
    <s v="PORT09"/>
    <n v="606"/>
    <n v="6.54"/>
  </r>
  <r>
    <n v="1447327178.7"/>
    <x v="0"/>
    <s v="PORT04"/>
    <s v="V444_1"/>
    <n v="1"/>
    <s v="DTD"/>
    <n v="0"/>
    <n v="0"/>
    <s v="V5555555_22"/>
    <x v="273"/>
    <x v="1"/>
    <s v="PORT09"/>
    <n v="607"/>
    <n v="6.4404855343615948"/>
  </r>
  <r>
    <n v="1447406043.7"/>
    <x v="0"/>
    <s v="PORT04"/>
    <s v="V444_1"/>
    <n v="1"/>
    <s v="DTD"/>
    <n v="0"/>
    <n v="0"/>
    <s v="V5555555_22"/>
    <x v="273"/>
    <x v="1"/>
    <s v="PORT09"/>
    <n v="352"/>
    <n v="2.1468285114538648"/>
  </r>
  <r>
    <n v="1447214676.7"/>
    <x v="0"/>
    <s v="PORT04"/>
    <s v="V444_1"/>
    <n v="1"/>
    <s v="DTD"/>
    <n v="0"/>
    <n v="0"/>
    <s v="V5555555_22"/>
    <x v="273"/>
    <x v="1"/>
    <s v="PORT09"/>
    <n v="339"/>
    <n v="0.88019968969608464"/>
  </r>
  <r>
    <n v="1447247175.7"/>
    <x v="0"/>
    <s v="PORT04"/>
    <s v="V444_1"/>
    <n v="1"/>
    <s v="DTD"/>
    <n v="0"/>
    <n v="0"/>
    <s v="V5555555_22"/>
    <x v="273"/>
    <x v="1"/>
    <s v="PORT09"/>
    <n v="348"/>
    <n v="1.0734142557269324"/>
  </r>
  <r>
    <n v="1447405896.7"/>
    <x v="0"/>
    <s v="PORT04"/>
    <s v="V444_1"/>
    <n v="1"/>
    <s v="DTD"/>
    <n v="0"/>
    <n v="0"/>
    <s v="V5555555_22"/>
    <x v="273"/>
    <x v="1"/>
    <s v="PORT09"/>
    <n v="419"/>
    <n v="2.1468285114538648"/>
  </r>
  <r>
    <n v="1447152419.7"/>
    <x v="0"/>
    <s v="PORT04"/>
    <s v="V444_1"/>
    <n v="1"/>
    <s v="DTD"/>
    <n v="0"/>
    <n v="0"/>
    <s v="V5555555_22"/>
    <x v="273"/>
    <x v="1"/>
    <s v="PORT09"/>
    <n v="773"/>
    <n v="9.9702936935292499"/>
  </r>
  <r>
    <n v="1447247167.7"/>
    <x v="0"/>
    <s v="PORT04"/>
    <s v="V444_1"/>
    <n v="1"/>
    <s v="DTD"/>
    <n v="0"/>
    <n v="0"/>
    <s v="V5555555_22"/>
    <x v="273"/>
    <x v="1"/>
    <s v="PORT09"/>
    <n v="763"/>
    <n v="10.734142557269324"/>
  </r>
  <r>
    <n v="1447166801.7"/>
    <x v="0"/>
    <s v="PORT04"/>
    <s v="V444_1"/>
    <n v="1"/>
    <s v="DTD"/>
    <n v="0"/>
    <n v="0"/>
    <s v="V5555555_22"/>
    <x v="273"/>
    <x v="1"/>
    <s v="PORT09"/>
    <n v="759"/>
    <n v="10.519459706123937"/>
  </r>
  <r>
    <n v="1447214746.7"/>
    <x v="0"/>
    <s v="PORT04"/>
    <s v="V444_1"/>
    <n v="1"/>
    <s v="DTD"/>
    <n v="0"/>
    <n v="0"/>
    <s v="V5555555_22"/>
    <x v="273"/>
    <x v="1"/>
    <s v="PORT09"/>
    <n v="541"/>
    <n v="4.5083398740531164"/>
  </r>
  <r>
    <n v="1447405895.7"/>
    <x v="0"/>
    <s v="PORT04"/>
    <s v="V444_1"/>
    <n v="1"/>
    <s v="DTD"/>
    <n v="0"/>
    <n v="0"/>
    <s v="V5555555_22"/>
    <x v="273"/>
    <x v="1"/>
    <s v="PORT09"/>
    <n v="2031"/>
    <n v="34.496084694715705"/>
  </r>
  <r>
    <n v="1447214748.7"/>
    <x v="0"/>
    <s v="PORT04"/>
    <s v="V444_1"/>
    <n v="1"/>
    <s v="DTD"/>
    <n v="0"/>
    <n v="0"/>
    <s v="V5555555_22"/>
    <x v="273"/>
    <x v="1"/>
    <s v="PORT09"/>
    <n v="289"/>
    <n v="0.88019968969608464"/>
  </r>
  <r>
    <n v="1447153974.7"/>
    <x v="0"/>
    <s v="PORT04"/>
    <s v="V444_1"/>
    <n v="1"/>
    <s v="DTD"/>
    <n v="0"/>
    <n v="0"/>
    <s v="V5555555_22"/>
    <x v="273"/>
    <x v="1"/>
    <s v="PORT09"/>
    <n v="428"/>
    <n v="3.2202427671807974"/>
  </r>
  <r>
    <n v="1447151139.7"/>
    <x v="0"/>
    <s v="PORT04"/>
    <s v="V444_1"/>
    <n v="1"/>
    <s v="DTD"/>
    <n v="0"/>
    <n v="0"/>
    <s v="V5555555_22"/>
    <x v="273"/>
    <x v="1"/>
    <s v="PORT09"/>
    <n v="425"/>
    <n v="2.1253602263393261"/>
  </r>
  <r>
    <n v="1447166802.7"/>
    <x v="0"/>
    <s v="PORT04"/>
    <s v="V444_1"/>
    <n v="1"/>
    <s v="DTD"/>
    <n v="0"/>
    <n v="0"/>
    <s v="V5555555_22"/>
    <x v="273"/>
    <x v="1"/>
    <s v="PORT09"/>
    <n v="487"/>
    <n v="3.2846476225244134"/>
  </r>
  <r>
    <n v="1447152638.7"/>
    <x v="0"/>
    <s v="PORT04"/>
    <s v="V444_1"/>
    <n v="1"/>
    <s v="DTD"/>
    <n v="0"/>
    <n v="0"/>
    <s v="V5555555_22"/>
    <x v="273"/>
    <x v="1"/>
    <s v="PORT09"/>
    <n v="412"/>
    <n v="2.3615113625992517"/>
  </r>
  <r>
    <n v="1447248648.7"/>
    <x v="0"/>
    <s v="PORT04"/>
    <s v="V444_1"/>
    <n v="1"/>
    <s v="DTD"/>
    <n v="0"/>
    <n v="0"/>
    <s v="V5555555_22"/>
    <x v="273"/>
    <x v="1"/>
    <s v="PORT09"/>
    <n v="357"/>
    <n v="2.4688527881719446"/>
  </r>
  <r>
    <n v="1447337702.7"/>
    <x v="0"/>
    <s v="PORT04"/>
    <s v="V444_1"/>
    <n v="1"/>
    <s v="DTD"/>
    <n v="0"/>
    <n v="0"/>
    <s v="V5555555_22"/>
    <x v="273"/>
    <x v="1"/>
    <s v="PORT09"/>
    <n v="357"/>
    <n v="2.2327016519120195"/>
  </r>
  <r>
    <n v="1447320640.7"/>
    <x v="0"/>
    <s v="PORT04"/>
    <s v="V444_1"/>
    <n v="1"/>
    <s v="DTD"/>
    <n v="0"/>
    <n v="0"/>
    <s v="V5555555_22"/>
    <x v="273"/>
    <x v="1"/>
    <s v="PORT09"/>
    <n v="408"/>
    <n v="2.1468285114538648"/>
  </r>
  <r>
    <n v="1447327980.7"/>
    <x v="0"/>
    <s v="PORT04"/>
    <s v="V444_1"/>
    <n v="1"/>
    <s v="DTD"/>
    <n v="0"/>
    <n v="0"/>
    <s v="V5555555_22"/>
    <x v="273"/>
    <x v="1"/>
    <s v="PORT09"/>
    <n v="436"/>
    <n v="2.2327016519120195"/>
  </r>
  <r>
    <n v="1447209502.7"/>
    <x v="0"/>
    <s v="PORT04"/>
    <s v="V444_1"/>
    <n v="1"/>
    <s v="DTD"/>
    <n v="0"/>
    <n v="0"/>
    <s v="V5555555_22"/>
    <x v="736"/>
    <x v="1"/>
    <s v="PORT09"/>
    <n v="512"/>
    <n v="5.44"/>
  </r>
  <r>
    <n v="1447168949.7"/>
    <x v="0"/>
    <s v="PORT04"/>
    <s v="V444_1"/>
    <n v="1"/>
    <s v="DTD"/>
    <n v="0"/>
    <n v="0"/>
    <s v="V5555555_22"/>
    <x v="273"/>
    <x v="1"/>
    <s v="PORT09"/>
    <n v="861"/>
    <n v="13.039999999999997"/>
  </r>
  <r>
    <n v="1447406042.7"/>
    <x v="0"/>
    <s v="PORT04"/>
    <s v="V444_1"/>
    <n v="1"/>
    <s v="DTD"/>
    <n v="0"/>
    <n v="0"/>
    <s v="V5555555_22"/>
    <x v="273"/>
    <x v="1"/>
    <s v="PORT09"/>
    <n v="1556"/>
    <n v="29.04"/>
  </r>
  <r>
    <n v="1447337696.7"/>
    <x v="0"/>
    <s v="PORT04"/>
    <s v="V444_1"/>
    <n v="1"/>
    <s v="DTD"/>
    <n v="0"/>
    <n v="0"/>
    <s v="V5555555_22"/>
    <x v="273"/>
    <x v="1"/>
    <s v="PORT09"/>
    <n v="903"/>
    <n v="12.54"/>
  </r>
  <r>
    <n v="1447320560.7"/>
    <x v="0"/>
    <s v="PORT04"/>
    <s v="V444_1"/>
    <n v="1"/>
    <s v="DTD"/>
    <n v="0"/>
    <n v="0"/>
    <s v="V5555555_22"/>
    <x v="736"/>
    <x v="1"/>
    <s v="PORT09"/>
    <n v="534"/>
    <n v="5.98"/>
  </r>
  <r>
    <n v="1447250077.7"/>
    <x v="0"/>
    <s v="PORT04"/>
    <s v="V444_1"/>
    <n v="1"/>
    <s v="DTD"/>
    <n v="0"/>
    <n v="0"/>
    <s v="V5555555_22"/>
    <x v="273"/>
    <x v="1"/>
    <s v="PORT09"/>
    <n v="979"/>
    <n v="15.46"/>
  </r>
  <r>
    <n v="1447168948.7"/>
    <x v="0"/>
    <s v="PORT04"/>
    <s v="V444_1"/>
    <n v="1"/>
    <s v="DTD"/>
    <n v="0"/>
    <n v="0"/>
    <s v="V5555555_22"/>
    <x v="273"/>
    <x v="1"/>
    <s v="PORT09"/>
    <n v="1114"/>
    <n v="16.14"/>
  </r>
  <r>
    <n v="1447320569.7"/>
    <x v="0"/>
    <s v="PORT04"/>
    <s v="V444_1"/>
    <n v="1"/>
    <s v="DTD"/>
    <n v="0"/>
    <n v="0"/>
    <s v="V5555555_22"/>
    <x v="273"/>
    <x v="1"/>
    <s v="PORT09"/>
    <n v="2047"/>
    <n v="33.54"/>
  </r>
  <r>
    <n v="1447247176.7"/>
    <x v="0"/>
    <s v="PORT04"/>
    <s v="V444_1"/>
    <n v="1"/>
    <s v="DTD"/>
    <n v="0"/>
    <n v="0"/>
    <s v="V5555555_22"/>
    <x v="273"/>
    <x v="1"/>
    <s v="PORT09"/>
    <n v="1215"/>
    <n v="18.260000000000002"/>
  </r>
  <r>
    <n v="1447347743.7"/>
    <x v="0"/>
    <s v="PORT04"/>
    <s v="V444_1"/>
    <n v="1"/>
    <s v="DTD"/>
    <n v="0"/>
    <n v="0"/>
    <s v="V5555555_22"/>
    <x v="273"/>
    <x v="1"/>
    <s v="PORT09"/>
    <n v="1064"/>
    <n v="16.88"/>
  </r>
  <r>
    <n v="1447214747.7"/>
    <x v="0"/>
    <s v="PORT04"/>
    <s v="V444_1"/>
    <n v="1"/>
    <s v="DTD"/>
    <n v="0"/>
    <n v="0"/>
    <s v="V5555555_22"/>
    <x v="273"/>
    <x v="1"/>
    <s v="PORT09"/>
    <n v="800"/>
    <n v="9.36"/>
  </r>
  <r>
    <n v="1447146073.7"/>
    <x v="0"/>
    <s v="PORT04"/>
    <s v="V444_1"/>
    <n v="1"/>
    <s v="DTD"/>
    <n v="0"/>
    <n v="0"/>
    <s v="V5555555_22"/>
    <x v="273"/>
    <x v="1"/>
    <s v="PORT09"/>
    <n v="2175"/>
    <n v="36.54"/>
  </r>
  <r>
    <n v="1447320639.7"/>
    <x v="0"/>
    <s v="PORT04"/>
    <s v="V444_1"/>
    <n v="1"/>
    <s v="DTD"/>
    <n v="0"/>
    <n v="0"/>
    <s v="V5555555_22"/>
    <x v="273"/>
    <x v="1"/>
    <s v="PORT09"/>
    <n v="2240"/>
    <n v="35.96"/>
  </r>
  <r>
    <n v="1447228695.7"/>
    <x v="0"/>
    <s v="PORT04"/>
    <s v="V444_1"/>
    <n v="1"/>
    <s v="DTD"/>
    <n v="0"/>
    <n v="0"/>
    <s v="V5555555_22"/>
    <x v="273"/>
    <x v="1"/>
    <s v="PORT09"/>
    <n v="1932"/>
    <n v="30.619999999999997"/>
  </r>
  <r>
    <n v="1447228696.7"/>
    <x v="0"/>
    <s v="PORT04"/>
    <s v="V444_1"/>
    <n v="1"/>
    <s v="DTD"/>
    <n v="0"/>
    <n v="0"/>
    <s v="V5555555_22"/>
    <x v="273"/>
    <x v="1"/>
    <s v="PORT09"/>
    <n v="2537"/>
    <n v="42.440000000000005"/>
  </r>
  <r>
    <n v="1447419377.7"/>
    <x v="0"/>
    <s v="PORT04"/>
    <s v="V444_1"/>
    <n v="1"/>
    <s v="DTD"/>
    <n v="0"/>
    <n v="0"/>
    <s v="V5555555_22"/>
    <x v="339"/>
    <x v="1"/>
    <s v="PORT09"/>
    <n v="279"/>
    <n v="0.27843500210349187"/>
  </r>
  <r>
    <n v="1447320686.7"/>
    <x v="0"/>
    <s v="PORT04"/>
    <s v="V444_1"/>
    <n v="1"/>
    <s v="DTD"/>
    <n v="0"/>
    <n v="0"/>
    <s v="V5555555_22"/>
    <x v="339"/>
    <x v="1"/>
    <s v="PORT09"/>
    <n v="252"/>
    <n v="0.34804375262936482"/>
  </r>
  <r>
    <n v="1447419379.7"/>
    <x v="0"/>
    <s v="PORT04"/>
    <s v="V444_1"/>
    <n v="1"/>
    <s v="DTD"/>
    <n v="0"/>
    <n v="0"/>
    <s v="V5555555_22"/>
    <x v="339"/>
    <x v="1"/>
    <s v="PORT09"/>
    <n v="263"/>
    <n v="0.48726125368111078"/>
  </r>
  <r>
    <n v="1447419378.7"/>
    <x v="0"/>
    <s v="PORT04"/>
    <s v="V444_1"/>
    <n v="1"/>
    <s v="DTD"/>
    <n v="0"/>
    <n v="0"/>
    <s v="V5555555_22"/>
    <x v="339"/>
    <x v="1"/>
    <s v="PORT09"/>
    <n v="380"/>
    <n v="2.3666975178796807"/>
  </r>
  <r>
    <n v="1447419381.7"/>
    <x v="0"/>
    <s v="PORT04"/>
    <s v="V444_1"/>
    <n v="1"/>
    <s v="DTD"/>
    <n v="0"/>
    <n v="0"/>
    <s v="V5555555_22"/>
    <x v="339"/>
    <x v="1"/>
    <s v="PORT09"/>
    <n v="338"/>
    <n v="0.6612831299957932"/>
  </r>
  <r>
    <n v="1447320566.7"/>
    <x v="0"/>
    <s v="PORT04"/>
    <s v="V444_1"/>
    <n v="1"/>
    <s v="DTD"/>
    <n v="0"/>
    <n v="0"/>
    <s v="V5555555_22"/>
    <x v="339"/>
    <x v="1"/>
    <s v="PORT09"/>
    <n v="393"/>
    <n v="2.8539587715607917"/>
  </r>
  <r>
    <n v="1447145989.7"/>
    <x v="0"/>
    <s v="PORT04"/>
    <s v="V444_1"/>
    <n v="1"/>
    <s v="DTD"/>
    <n v="0"/>
    <n v="0"/>
    <s v="V5555555_22"/>
    <x v="339"/>
    <x v="1"/>
    <s v="PORT09"/>
    <n v="377"/>
    <n v="2.2622843920908715"/>
  </r>
  <r>
    <n v="1447320521.7"/>
    <x v="0"/>
    <s v="PORT04"/>
    <s v="V444_1"/>
    <n v="1"/>
    <s v="DTD"/>
    <n v="0"/>
    <n v="0"/>
    <s v="V5555555_22"/>
    <x v="339"/>
    <x v="1"/>
    <s v="PORT09"/>
    <n v="522"/>
    <n v="7.3089188052166616"/>
  </r>
  <r>
    <n v="1447293045.7"/>
    <x v="0"/>
    <s v="PORT04"/>
    <s v="V444_1"/>
    <n v="1"/>
    <s v="DTD"/>
    <n v="0"/>
    <n v="0"/>
    <s v="V5555555_22"/>
    <x v="339"/>
    <x v="1"/>
    <s v="PORT09"/>
    <n v="292"/>
    <n v="0.8005006310475391"/>
  </r>
  <r>
    <n v="1447167709.7"/>
    <x v="0"/>
    <s v="PORT04"/>
    <s v="V444_1"/>
    <n v="1"/>
    <s v="DTD"/>
    <n v="0"/>
    <n v="0"/>
    <s v="V5555555_22"/>
    <x v="339"/>
    <x v="1"/>
    <s v="PORT09"/>
    <n v="576"/>
    <n v="9.9600000000000009"/>
  </r>
  <r>
    <n v="1447167707.7"/>
    <x v="0"/>
    <s v="PORT04"/>
    <s v="V444_1"/>
    <n v="1"/>
    <s v="DTD"/>
    <n v="0"/>
    <n v="0"/>
    <s v="V5555555_22"/>
    <x v="339"/>
    <x v="1"/>
    <s v="PORT09"/>
    <n v="822"/>
    <n v="15.440000000000001"/>
  </r>
  <r>
    <n v="1447167708.7"/>
    <x v="0"/>
    <s v="PORT04"/>
    <s v="V444_1"/>
    <n v="1"/>
    <s v="DTD"/>
    <n v="0"/>
    <n v="0"/>
    <s v="V5555555_22"/>
    <x v="339"/>
    <x v="1"/>
    <s v="PORT09"/>
    <n v="802"/>
    <n v="15.399999999999999"/>
  </r>
  <r>
    <n v="1447419380.7"/>
    <x v="0"/>
    <s v="PORT04"/>
    <s v="V444_1"/>
    <n v="1"/>
    <s v="DTD"/>
    <n v="0"/>
    <n v="0"/>
    <s v="V5555555_22"/>
    <x v="632"/>
    <x v="1"/>
    <s v="PORT09"/>
    <n v="277"/>
    <n v="0.19172846980475255"/>
  </r>
  <r>
    <n v="1447362975.7"/>
    <x v="0"/>
    <s v="PORT04"/>
    <s v="V444_1"/>
    <n v="1"/>
    <s v="DTD"/>
    <n v="0"/>
    <n v="0"/>
    <s v="V5555555_22"/>
    <x v="632"/>
    <x v="1"/>
    <s v="PORT09"/>
    <n v="455"/>
    <n v="5.8796730740124117"/>
  </r>
  <r>
    <n v="1447205713.7"/>
    <x v="0"/>
    <s v="PORT04"/>
    <s v="V444_1"/>
    <n v="1"/>
    <s v="DTD"/>
    <n v="0"/>
    <n v="0"/>
    <s v="V5555555_22"/>
    <x v="632"/>
    <x v="1"/>
    <s v="PORT09"/>
    <n v="316"/>
    <n v="0.60714015438171642"/>
  </r>
  <r>
    <n v="1447205712.7"/>
    <x v="0"/>
    <s v="PORT04"/>
    <s v="V444_1"/>
    <n v="1"/>
    <s v="DTD"/>
    <n v="0"/>
    <n v="0"/>
    <s v="V5555555_22"/>
    <x v="632"/>
    <x v="1"/>
    <s v="PORT09"/>
    <n v="315"/>
    <n v="0.12781897986983504"/>
  </r>
  <r>
    <n v="1447419383.7"/>
    <x v="0"/>
    <s v="PORT04"/>
    <s v="V444_1"/>
    <n v="1"/>
    <s v="DTD"/>
    <n v="0"/>
    <n v="0"/>
    <s v="V5555555_22"/>
    <x v="632"/>
    <x v="1"/>
    <s v="PORT09"/>
    <n v="332"/>
    <n v="0.63909489934917518"/>
  </r>
  <r>
    <n v="1447205714.7"/>
    <x v="0"/>
    <s v="PORT04"/>
    <s v="V444_1"/>
    <n v="1"/>
    <s v="DTD"/>
    <n v="0"/>
    <n v="0"/>
    <s v="V5555555_22"/>
    <x v="632"/>
    <x v="1"/>
    <s v="PORT09"/>
    <n v="261"/>
    <n v="0.54323066444679891"/>
  </r>
  <r>
    <n v="1447306611.7"/>
    <x v="0"/>
    <s v="PORT04"/>
    <s v="V444_1"/>
    <n v="1"/>
    <s v="DTD"/>
    <n v="0"/>
    <n v="0"/>
    <s v="V5555555_22"/>
    <x v="339"/>
    <x v="1"/>
    <s v="PORT09"/>
    <n v="756"/>
    <n v="14.960000000000003"/>
  </r>
  <r>
    <n v="1447320687.7"/>
    <x v="0"/>
    <s v="PORT04"/>
    <s v="V444_1"/>
    <n v="1"/>
    <s v="DTD"/>
    <n v="0"/>
    <n v="0"/>
    <s v="V5555555_22"/>
    <x v="339"/>
    <x v="1"/>
    <s v="PORT09"/>
    <n v="1283"/>
    <n v="34.159999999999997"/>
  </r>
  <r>
    <n v="1447306561.7"/>
    <x v="0"/>
    <s v="PORT04"/>
    <s v="V444_1"/>
    <n v="1"/>
    <s v="DTD"/>
    <n v="0"/>
    <n v="0"/>
    <s v="V5555555_22"/>
    <x v="339"/>
    <x v="1"/>
    <s v="PORT09"/>
    <n v="1111"/>
    <n v="22.72"/>
  </r>
  <r>
    <n v="1447306612.7"/>
    <x v="0"/>
    <s v="PORT04"/>
    <s v="V444_1"/>
    <n v="1"/>
    <s v="DTD"/>
    <n v="0"/>
    <n v="0"/>
    <s v="V5555555_22"/>
    <x v="339"/>
    <x v="1"/>
    <s v="PORT09"/>
    <n v="744"/>
    <n v="12.6"/>
  </r>
  <r>
    <n v="1447335427.7"/>
    <x v="0"/>
    <s v="PORT04"/>
    <s v="V444_1"/>
    <n v="1"/>
    <s v="DTD"/>
    <n v="0"/>
    <n v="0"/>
    <s v="V5555555_22"/>
    <x v="491"/>
    <x v="1"/>
    <s v="PORT09"/>
    <n v="341"/>
    <n v="2.1108666249580517"/>
  </r>
  <r>
    <n v="1447320570.7"/>
    <x v="0"/>
    <s v="PORT04"/>
    <s v="V444_1"/>
    <n v="1"/>
    <s v="DTD"/>
    <n v="0"/>
    <n v="0"/>
    <s v="V5555555_22"/>
    <x v="491"/>
    <x v="1"/>
    <s v="PORT09"/>
    <n v="835"/>
    <n v="10.470734446574097"/>
  </r>
  <r>
    <n v="1447335406.7"/>
    <x v="0"/>
    <s v="PORT04"/>
    <s v="V444_1"/>
    <n v="1"/>
    <s v="DTD"/>
    <n v="0"/>
    <n v="0"/>
    <s v="V5555555_22"/>
    <x v="491"/>
    <x v="1"/>
    <s v="PORT09"/>
    <n v="587"/>
    <n v="7.0431886397115191"/>
  </r>
  <r>
    <n v="1447320562.7"/>
    <x v="0"/>
    <s v="PORT04"/>
    <s v="V444_1"/>
    <n v="1"/>
    <s v="DTD"/>
    <n v="0"/>
    <n v="0"/>
    <s v="V5555555_22"/>
    <x v="491"/>
    <x v="1"/>
    <s v="PORT09"/>
    <n v="371"/>
    <n v="1.5465755469989686"/>
  </r>
  <r>
    <n v="1447145226.7"/>
    <x v="0"/>
    <s v="PORT04"/>
    <s v="V444_1"/>
    <n v="1"/>
    <s v="DTD"/>
    <n v="0"/>
    <n v="0"/>
    <s v="V5555555_22"/>
    <x v="491"/>
    <x v="1"/>
    <s v="PORT09"/>
    <n v="714"/>
    <n v="8.6733628649266485"/>
  </r>
  <r>
    <n v="1447335405.7"/>
    <x v="0"/>
    <s v="PORT04"/>
    <s v="V444_1"/>
    <n v="1"/>
    <s v="DTD"/>
    <n v="0"/>
    <n v="0"/>
    <s v="V5555555_22"/>
    <x v="491"/>
    <x v="1"/>
    <s v="PORT09"/>
    <n v="1063"/>
    <n v="16.468939608583611"/>
  </r>
  <r>
    <n v="1447320530.7"/>
    <x v="0"/>
    <s v="PORT04"/>
    <s v="V444_1"/>
    <n v="1"/>
    <s v="DTD"/>
    <n v="0"/>
    <n v="0"/>
    <s v="V5555555_22"/>
    <x v="491"/>
    <x v="1"/>
    <s v="PORT09"/>
    <n v="927"/>
    <n v="11.560701401978109"/>
  </r>
  <r>
    <n v="1447145111.7"/>
    <x v="0"/>
    <s v="PORT04"/>
    <s v="V444_1"/>
    <n v="1"/>
    <s v="DTD"/>
    <n v="0"/>
    <n v="0"/>
    <s v="V5555555_22"/>
    <x v="491"/>
    <x v="1"/>
    <s v="PORT09"/>
    <n v="361"/>
    <n v="1.4838765383368482"/>
  </r>
  <r>
    <n v="1447335426.7"/>
    <x v="0"/>
    <s v="PORT04"/>
    <s v="V444_1"/>
    <n v="1"/>
    <s v="DTD"/>
    <n v="0"/>
    <n v="0"/>
    <s v="V5555555_22"/>
    <x v="491"/>
    <x v="1"/>
    <s v="PORT09"/>
    <n v="1392"/>
    <n v="23.201817343578455"/>
  </r>
  <r>
    <n v="1447145176.7"/>
    <x v="0"/>
    <s v="PORT04"/>
    <s v="V444_1"/>
    <n v="1"/>
    <s v="DTD"/>
    <n v="0"/>
    <n v="0"/>
    <s v="V5555555_22"/>
    <x v="491"/>
    <x v="1"/>
    <s v="PORT09"/>
    <n v="285"/>
    <n v="2.0899669554040115E-2"/>
  </r>
  <r>
    <n v="1447145128.7"/>
    <x v="0"/>
    <s v="PORT04"/>
    <s v="V444_1"/>
    <n v="1"/>
    <s v="DTD"/>
    <n v="0"/>
    <n v="0"/>
    <s v="V5555555_22"/>
    <x v="491"/>
    <x v="1"/>
    <s v="PORT09"/>
    <n v="400"/>
    <n v="1.4838765383368482"/>
  </r>
  <r>
    <n v="1447245181.7"/>
    <x v="0"/>
    <s v="PORT04"/>
    <s v="V444_1"/>
    <n v="1"/>
    <s v="DTD"/>
    <n v="0"/>
    <n v="0"/>
    <s v="V5555555_22"/>
    <x v="491"/>
    <x v="1"/>
    <s v="PORT09"/>
    <n v="920"/>
    <n v="13.731082897004356"/>
  </r>
  <r>
    <n v="1447310459.7"/>
    <x v="0"/>
    <s v="PORT04"/>
    <s v="V444_1"/>
    <n v="1"/>
    <s v="DTD"/>
    <n v="0"/>
    <n v="0"/>
    <s v="V5555555_22"/>
    <x v="491"/>
    <x v="1"/>
    <s v="PORT09"/>
    <n v="597"/>
    <n v="7.0431886397115191"/>
  </r>
  <r>
    <n v="1447145177.7"/>
    <x v="0"/>
    <s v="PORT04"/>
    <s v="V444_1"/>
    <n v="1"/>
    <s v="DTD"/>
    <n v="0"/>
    <n v="0"/>
    <s v="V5555555_22"/>
    <x v="491"/>
    <x v="1"/>
    <s v="PORT09"/>
    <n v="1215"/>
    <n v="18.084582441432552"/>
  </r>
  <r>
    <n v="1447335403.7"/>
    <x v="0"/>
    <s v="PORT04"/>
    <s v="V444_1"/>
    <n v="1"/>
    <s v="DTD"/>
    <n v="0"/>
    <n v="0"/>
    <s v="V5555555_22"/>
    <x v="491"/>
    <x v="1"/>
    <s v="PORT09"/>
    <n v="673"/>
    <n v="7.3566836830221209"/>
  </r>
  <r>
    <n v="1447335399.7"/>
    <x v="0"/>
    <s v="PORT04"/>
    <s v="V444_1"/>
    <n v="1"/>
    <s v="DTD"/>
    <n v="0"/>
    <n v="0"/>
    <s v="V5555555_22"/>
    <x v="491"/>
    <x v="1"/>
    <s v="PORT09"/>
    <n v="523"/>
    <n v="4.702425649659026"/>
  </r>
  <r>
    <n v="1447335392.7"/>
    <x v="0"/>
    <s v="PORT04"/>
    <s v="V444_1"/>
    <n v="1"/>
    <s v="DTD"/>
    <n v="0"/>
    <n v="0"/>
    <s v="V5555555_22"/>
    <x v="491"/>
    <x v="1"/>
    <s v="PORT09"/>
    <n v="388"/>
    <n v="1.2330805036883667"/>
  </r>
  <r>
    <n v="1447145127.7"/>
    <x v="0"/>
    <s v="PORT04"/>
    <s v="V444_1"/>
    <n v="1"/>
    <s v="DTD"/>
    <n v="0"/>
    <n v="0"/>
    <s v="V5555555_22"/>
    <x v="491"/>
    <x v="1"/>
    <s v="PORT09"/>
    <n v="528"/>
    <n v="4.0754355630378223"/>
  </r>
  <r>
    <n v="1447284910.7"/>
    <x v="0"/>
    <s v="PORT04"/>
    <s v="V444_1"/>
    <n v="1"/>
    <s v="DTD"/>
    <n v="0"/>
    <n v="0"/>
    <s v="V5555555_22"/>
    <x v="737"/>
    <x v="1"/>
    <s v="PORT09"/>
    <n v="425"/>
    <n v="2.4602587086875687"/>
  </r>
  <r>
    <n v="1447306380.7"/>
    <x v="0"/>
    <s v="PORT04"/>
    <s v="V444_1"/>
    <n v="1"/>
    <s v="DTD"/>
    <n v="0"/>
    <n v="0"/>
    <s v="V5555555_22"/>
    <x v="737"/>
    <x v="1"/>
    <s v="PORT09"/>
    <n v="441"/>
    <n v="2.4602587086875687"/>
  </r>
  <r>
    <n v="1447145124.7"/>
    <x v="0"/>
    <s v="PORT04"/>
    <s v="V444_1"/>
    <n v="1"/>
    <s v="DTD"/>
    <n v="0"/>
    <n v="0"/>
    <s v="V5555555_22"/>
    <x v="737"/>
    <x v="1"/>
    <s v="PORT09"/>
    <n v="410"/>
    <n v="1.4794798991432001"/>
  </r>
  <r>
    <n v="1447205702.7"/>
    <x v="0"/>
    <s v="PORT04"/>
    <s v="V444_1"/>
    <n v="1"/>
    <s v="DTD"/>
    <n v="0"/>
    <n v="0"/>
    <s v="V5555555_22"/>
    <x v="737"/>
    <x v="1"/>
    <s v="PORT09"/>
    <n v="567"/>
    <n v="4.1558424133235956"/>
  </r>
  <r>
    <n v="1447205698.7"/>
    <x v="0"/>
    <s v="PORT04"/>
    <s v="V444_1"/>
    <n v="1"/>
    <s v="DTD"/>
    <n v="0"/>
    <n v="0"/>
    <s v="V5555555_22"/>
    <x v="737"/>
    <x v="1"/>
    <s v="PORT09"/>
    <n v="414"/>
    <n v="1.4794798991432001"/>
  </r>
  <r>
    <n v="1447145175.7"/>
    <x v="0"/>
    <s v="PORT04"/>
    <s v="V444_1"/>
    <n v="1"/>
    <s v="DTD"/>
    <n v="0"/>
    <n v="0"/>
    <s v="V5555555_22"/>
    <x v="737"/>
    <x v="1"/>
    <s v="PORT09"/>
    <n v="950"/>
    <n v="10.154281037360532"/>
  </r>
  <r>
    <n v="1447306650.7"/>
    <x v="0"/>
    <s v="PORT04"/>
    <s v="V444_1"/>
    <n v="1"/>
    <s v="DTD"/>
    <n v="0"/>
    <n v="0"/>
    <s v="V5555555_22"/>
    <x v="737"/>
    <x v="1"/>
    <s v="PORT09"/>
    <n v="1561"/>
    <n v="23.826484354775523"/>
  </r>
  <r>
    <n v="1447145087.7"/>
    <x v="0"/>
    <s v="PORT04"/>
    <s v="V444_1"/>
    <n v="1"/>
    <s v="DTD"/>
    <n v="0"/>
    <n v="0"/>
    <s v="V5555555_22"/>
    <x v="737"/>
    <x v="1"/>
    <s v="PORT09"/>
    <n v="403"/>
    <n v="1.5792201170629663"/>
  </r>
  <r>
    <n v="1447205701.7"/>
    <x v="0"/>
    <s v="PORT04"/>
    <s v="V444_1"/>
    <n v="1"/>
    <s v="DTD"/>
    <n v="0"/>
    <n v="0"/>
    <s v="V5555555_22"/>
    <x v="737"/>
    <x v="1"/>
    <s v="PORT09"/>
    <n v="375"/>
    <n v="1.4794798991432001"/>
  </r>
  <r>
    <n v="1447205705.7"/>
    <x v="0"/>
    <s v="PORT04"/>
    <s v="V444_1"/>
    <n v="1"/>
    <s v="DTD"/>
    <n v="0"/>
    <n v="0"/>
    <s v="V5555555_22"/>
    <x v="737"/>
    <x v="1"/>
    <s v="PORT09"/>
    <n v="701"/>
    <n v="6.6659712309710475"/>
  </r>
  <r>
    <n v="1447306579.7"/>
    <x v="0"/>
    <s v="PORT04"/>
    <s v="V444_1"/>
    <n v="1"/>
    <s v="DTD"/>
    <n v="0"/>
    <n v="0"/>
    <s v="V5555555_22"/>
    <x v="737"/>
    <x v="1"/>
    <s v="PORT09"/>
    <n v="359"/>
    <n v="1.3298695722635507"/>
  </r>
  <r>
    <n v="1447145123.7"/>
    <x v="0"/>
    <s v="PORT04"/>
    <s v="V444_1"/>
    <n v="1"/>
    <s v="DTD"/>
    <n v="0"/>
    <n v="0"/>
    <s v="V5555555_22"/>
    <x v="737"/>
    <x v="1"/>
    <s v="PORT09"/>
    <n v="463"/>
    <n v="3.0587000162061666"/>
  </r>
  <r>
    <n v="1447205704.7"/>
    <x v="0"/>
    <s v="PORT04"/>
    <s v="V444_1"/>
    <n v="1"/>
    <s v="DTD"/>
    <n v="0"/>
    <n v="0"/>
    <s v="V5555555_22"/>
    <x v="737"/>
    <x v="1"/>
    <s v="PORT09"/>
    <n v="445"/>
    <n v="2.3605184907678023"/>
  </r>
  <r>
    <n v="1447145114.7"/>
    <x v="0"/>
    <s v="PORT04"/>
    <s v="V444_1"/>
    <n v="1"/>
    <s v="DTD"/>
    <n v="0"/>
    <n v="0"/>
    <s v="V5555555_22"/>
    <x v="737"/>
    <x v="1"/>
    <s v="PORT09"/>
    <n v="349"/>
    <n v="1.4794798991432001"/>
  </r>
  <r>
    <n v="1447284906.7"/>
    <x v="0"/>
    <s v="PORT04"/>
    <s v="V444_1"/>
    <n v="1"/>
    <s v="DTD"/>
    <n v="0"/>
    <n v="0"/>
    <s v="V5555555_22"/>
    <x v="737"/>
    <x v="1"/>
    <s v="PORT09"/>
    <n v="431"/>
    <n v="2.4602587086875687"/>
  </r>
  <r>
    <n v="1447284915.7"/>
    <x v="0"/>
    <s v="PORT04"/>
    <s v="V444_1"/>
    <n v="1"/>
    <s v="DTD"/>
    <n v="0"/>
    <n v="0"/>
    <s v="V5555555_22"/>
    <x v="737"/>
    <x v="1"/>
    <s v="PORT09"/>
    <n v="416"/>
    <n v="2.4602587086875687"/>
  </r>
  <r>
    <n v="1447205700.7"/>
    <x v="0"/>
    <s v="PORT04"/>
    <s v="V444_1"/>
    <n v="1"/>
    <s v="DTD"/>
    <n v="0"/>
    <n v="0"/>
    <s v="V5555555_22"/>
    <x v="737"/>
    <x v="1"/>
    <s v="PORT09"/>
    <n v="377"/>
    <n v="2.2109081638881527"/>
  </r>
  <r>
    <n v="1447306652.7"/>
    <x v="0"/>
    <s v="PORT04"/>
    <s v="V444_1"/>
    <n v="1"/>
    <s v="DTD"/>
    <n v="0"/>
    <n v="0"/>
    <s v="V5555555_22"/>
    <x v="737"/>
    <x v="1"/>
    <s v="PORT09"/>
    <n v="693"/>
    <n v="7.513763083289061"/>
  </r>
  <r>
    <n v="1447205703.7"/>
    <x v="0"/>
    <s v="PORT04"/>
    <s v="V444_1"/>
    <n v="1"/>
    <s v="DTD"/>
    <n v="0"/>
    <n v="0"/>
    <s v="V5555555_22"/>
    <x v="737"/>
    <x v="1"/>
    <s v="PORT09"/>
    <n v="410"/>
    <n v="1.7122070742893214"/>
  </r>
  <r>
    <n v="1447306613.7"/>
    <x v="0"/>
    <s v="PORT04"/>
    <s v="V444_1"/>
    <n v="1"/>
    <s v="DTD"/>
    <n v="0"/>
    <n v="0"/>
    <s v="V5555555_22"/>
    <x v="737"/>
    <x v="1"/>
    <s v="PORT09"/>
    <n v="1402"/>
    <n v="19.28570661862382"/>
  </r>
  <r>
    <n v="1447284911.7"/>
    <x v="0"/>
    <s v="PORT04"/>
    <s v="V444_1"/>
    <n v="1"/>
    <s v="DTD"/>
    <n v="0"/>
    <n v="0"/>
    <s v="V5555555_22"/>
    <x v="737"/>
    <x v="1"/>
    <s v="PORT09"/>
    <n v="546"/>
    <n v="3.5407777361517034"/>
  </r>
  <r>
    <n v="1447284912.7"/>
    <x v="0"/>
    <s v="PORT04"/>
    <s v="V444_1"/>
    <n v="1"/>
    <s v="DTD"/>
    <n v="0"/>
    <n v="0"/>
    <s v="V5555555_22"/>
    <x v="737"/>
    <x v="1"/>
    <s v="PORT09"/>
    <n v="503"/>
    <n v="4.3220761098565399"/>
  </r>
  <r>
    <n v="1447306503.7"/>
    <x v="0"/>
    <s v="PORT04"/>
    <s v="V444_1"/>
    <n v="1"/>
    <s v="DTD"/>
    <n v="0"/>
    <n v="0"/>
    <s v="V5555555_22"/>
    <x v="737"/>
    <x v="1"/>
    <s v="PORT09"/>
    <n v="439"/>
    <n v="2.4602587086875687"/>
  </r>
  <r>
    <n v="1447284914.7"/>
    <x v="0"/>
    <s v="PORT04"/>
    <s v="V444_1"/>
    <n v="1"/>
    <s v="DTD"/>
    <n v="0"/>
    <n v="0"/>
    <s v="V5555555_22"/>
    <x v="737"/>
    <x v="1"/>
    <s v="PORT09"/>
    <n v="517"/>
    <n v="4.1890891526301841"/>
  </r>
  <r>
    <n v="1447306651.7"/>
    <x v="0"/>
    <s v="PORT04"/>
    <s v="V444_1"/>
    <n v="1"/>
    <s v="DTD"/>
    <n v="0"/>
    <n v="0"/>
    <s v="V5555555_22"/>
    <x v="737"/>
    <x v="1"/>
    <s v="PORT09"/>
    <n v="1360"/>
    <n v="19.28570661862382"/>
  </r>
  <r>
    <n v="1447145088.7"/>
    <x v="0"/>
    <s v="PORT04"/>
    <s v="V444_1"/>
    <n v="1"/>
    <s v="DTD"/>
    <n v="0"/>
    <n v="0"/>
    <s v="V5555555_22"/>
    <x v="737"/>
    <x v="1"/>
    <s v="PORT09"/>
    <n v="405"/>
    <n v="1.4794798991432001"/>
  </r>
  <r>
    <n v="1447306480.7"/>
    <x v="0"/>
    <s v="PORT04"/>
    <s v="V444_1"/>
    <n v="1"/>
    <s v="DTD"/>
    <n v="0"/>
    <n v="0"/>
    <s v="V5555555_22"/>
    <x v="737"/>
    <x v="1"/>
    <s v="PORT09"/>
    <n v="408"/>
    <n v="2.4602587086875687"/>
  </r>
  <r>
    <n v="1447306457.7"/>
    <x v="0"/>
    <s v="PORT04"/>
    <s v="V444_1"/>
    <n v="1"/>
    <s v="DTD"/>
    <n v="0"/>
    <n v="0"/>
    <s v="V5555555_22"/>
    <x v="737"/>
    <x v="1"/>
    <s v="PORT09"/>
    <n v="457"/>
    <n v="1.24"/>
  </r>
  <r>
    <n v="1447404375.7"/>
    <x v="0"/>
    <s v="PORT04"/>
    <s v="V444_1"/>
    <n v="1"/>
    <s v="DTD"/>
    <n v="0"/>
    <n v="0"/>
    <s v="V5555555_22"/>
    <x v="38"/>
    <x v="1"/>
    <s v="PORT09"/>
    <n v="3219"/>
    <n v="12.186012313566394"/>
  </r>
  <r>
    <n v="1447284759.7"/>
    <x v="0"/>
    <s v="PORT04"/>
    <s v="V444_1"/>
    <n v="1"/>
    <s v="DTD"/>
    <n v="0"/>
    <n v="0"/>
    <s v="V5555555_22"/>
    <x v="38"/>
    <x v="1"/>
    <s v="PORT09"/>
    <n v="2400"/>
    <n v="8.704294509690282"/>
  </r>
  <r>
    <n v="1447404374.7"/>
    <x v="0"/>
    <s v="PORT04"/>
    <s v="V444_1"/>
    <n v="1"/>
    <s v="DTD"/>
    <n v="0"/>
    <n v="0"/>
    <s v="V5555555_22"/>
    <x v="38"/>
    <x v="1"/>
    <s v="PORT09"/>
    <n v="4099"/>
    <n v="16.667730117442506"/>
  </r>
  <r>
    <n v="1447306588.7"/>
    <x v="0"/>
    <s v="PORT04"/>
    <s v="V444_1"/>
    <n v="1"/>
    <s v="DTD"/>
    <n v="0"/>
    <n v="0"/>
    <s v="V5555555_22"/>
    <x v="38"/>
    <x v="1"/>
    <s v="PORT09"/>
    <n v="2348"/>
    <n v="8.704294509690282"/>
  </r>
  <r>
    <n v="1447306587.7"/>
    <x v="0"/>
    <s v="PORT04"/>
    <s v="V444_1"/>
    <n v="1"/>
    <s v="DTD"/>
    <n v="0"/>
    <n v="0"/>
    <s v="V5555555_22"/>
    <x v="38"/>
    <x v="1"/>
    <s v="PORT09"/>
    <n v="2755"/>
    <n v="11.445153411628338"/>
  </r>
  <r>
    <n v="1447404359.7"/>
    <x v="0"/>
    <s v="PORT04"/>
    <s v="V444_1"/>
    <n v="1"/>
    <s v="DTD"/>
    <n v="0"/>
    <n v="0"/>
    <s v="V5555555_22"/>
    <x v="38"/>
    <x v="1"/>
    <s v="PORT09"/>
    <n v="1075"/>
    <n v="3.4817178038761125"/>
  </r>
  <r>
    <n v="1447299588.7"/>
    <x v="0"/>
    <s v="PORT04"/>
    <s v="V444_1"/>
    <n v="1"/>
    <s v="DTD"/>
    <n v="0"/>
    <n v="0"/>
    <s v="V5555555_22"/>
    <x v="38"/>
    <x v="1"/>
    <s v="PORT09"/>
    <n v="2761"/>
    <n v="11.445153411628338"/>
  </r>
  <r>
    <n v="1447299587.7"/>
    <x v="0"/>
    <s v="PORT04"/>
    <s v="V444_1"/>
    <n v="1"/>
    <s v="DTD"/>
    <n v="0"/>
    <n v="0"/>
    <s v="V5555555_22"/>
    <x v="38"/>
    <x v="1"/>
    <s v="PORT09"/>
    <n v="2394"/>
    <n v="8.704294509690282"/>
  </r>
  <r>
    <n v="1447306589.7"/>
    <x v="0"/>
    <s v="PORT04"/>
    <s v="V444_1"/>
    <n v="1"/>
    <s v="DTD"/>
    <n v="0"/>
    <n v="0"/>
    <s v="V5555555_22"/>
    <x v="38"/>
    <x v="1"/>
    <s v="PORT09"/>
    <n v="3267"/>
    <n v="13.186012313566394"/>
  </r>
  <r>
    <n v="1447405778.7"/>
    <x v="0"/>
    <s v="PORT04"/>
    <s v="V444_1"/>
    <n v="1"/>
    <s v="DTD"/>
    <n v="0"/>
    <n v="0"/>
    <s v="V5555555_22"/>
    <x v="738"/>
    <x v="1"/>
    <s v="PORT09"/>
    <n v="909"/>
    <n v="4.3803639284137024"/>
  </r>
  <r>
    <n v="1447161363.7"/>
    <x v="0"/>
    <s v="PORT04"/>
    <s v="V444_1"/>
    <n v="1"/>
    <s v="DTD"/>
    <n v="0"/>
    <n v="0"/>
    <s v="V5555555_22"/>
    <x v="738"/>
    <x v="1"/>
    <s v="PORT09"/>
    <n v="993"/>
    <n v="4.3803639284137024"/>
  </r>
  <r>
    <n v="1447145988.7"/>
    <x v="0"/>
    <s v="PORT04"/>
    <s v="V444_1"/>
    <n v="1"/>
    <s v="DTD"/>
    <n v="0"/>
    <n v="0"/>
    <s v="V5555555_22"/>
    <x v="738"/>
    <x v="1"/>
    <s v="PORT09"/>
    <n v="1633"/>
    <n v="8.7607278568274047"/>
  </r>
  <r>
    <n v="1447320447.7"/>
    <x v="0"/>
    <s v="PORT04"/>
    <s v="V444_1"/>
    <n v="1"/>
    <s v="DTD"/>
    <n v="0"/>
    <n v="0"/>
    <s v="V5555555_22"/>
    <x v="738"/>
    <x v="1"/>
    <s v="PORT09"/>
    <n v="924"/>
    <n v="4.3803639284137024"/>
  </r>
  <r>
    <n v="1447405781.7"/>
    <x v="0"/>
    <s v="PORT04"/>
    <s v="V444_1"/>
    <n v="1"/>
    <s v="DTD"/>
    <n v="0"/>
    <n v="0"/>
    <s v="V5555555_22"/>
    <x v="738"/>
    <x v="1"/>
    <s v="PORT09"/>
    <n v="953"/>
    <n v="4.3803639284137024"/>
  </r>
  <r>
    <n v="1447405779.7"/>
    <x v="0"/>
    <s v="PORT04"/>
    <s v="V444_1"/>
    <n v="1"/>
    <s v="DTD"/>
    <n v="0"/>
    <n v="0"/>
    <s v="V5555555_22"/>
    <x v="738"/>
    <x v="1"/>
    <s v="PORT09"/>
    <n v="983"/>
    <n v="4.3803639284137024"/>
  </r>
  <r>
    <n v="1447145984.7"/>
    <x v="0"/>
    <s v="PORT04"/>
    <s v="V444_1"/>
    <n v="1"/>
    <s v="DTD"/>
    <n v="0"/>
    <n v="0"/>
    <s v="V5555555_22"/>
    <x v="738"/>
    <x v="1"/>
    <s v="PORT09"/>
    <n v="2274"/>
    <n v="14.141091785241107"/>
  </r>
  <r>
    <n v="1447320427.7"/>
    <x v="0"/>
    <s v="PORT04"/>
    <s v="V444_1"/>
    <n v="1"/>
    <s v="DTD"/>
    <n v="0"/>
    <n v="0"/>
    <s v="V5555555_22"/>
    <x v="738"/>
    <x v="1"/>
    <s v="PORT09"/>
    <n v="972"/>
    <n v="4.3803639284137024"/>
  </r>
  <r>
    <n v="1447320437.7"/>
    <x v="0"/>
    <s v="PORT04"/>
    <s v="V444_1"/>
    <n v="1"/>
    <s v="DTD"/>
    <n v="0"/>
    <n v="0"/>
    <s v="V5555555_22"/>
    <x v="738"/>
    <x v="1"/>
    <s v="PORT09"/>
    <n v="960"/>
    <n v="4.3803639284137024"/>
  </r>
  <r>
    <n v="1447145991.7"/>
    <x v="0"/>
    <s v="PORT04"/>
    <s v="V444_1"/>
    <n v="1"/>
    <s v="DTD"/>
    <n v="0"/>
    <n v="0"/>
    <s v="V5555555_22"/>
    <x v="739"/>
    <x v="1"/>
    <s v="PORT09"/>
    <n v="971"/>
    <n v="3.4410584154013488"/>
  </r>
  <r>
    <n v="1447293036.7"/>
    <x v="0"/>
    <s v="PORT04"/>
    <s v="V444_1"/>
    <n v="1"/>
    <s v="DTD"/>
    <n v="0"/>
    <n v="0"/>
    <s v="V5555555_22"/>
    <x v="739"/>
    <x v="1"/>
    <s v="PORT09"/>
    <n v="5646"/>
    <n v="26.528467323210791"/>
  </r>
  <r>
    <n v="1447146022.7"/>
    <x v="0"/>
    <s v="PORT04"/>
    <s v="V444_1"/>
    <n v="1"/>
    <s v="DTD"/>
    <n v="0"/>
    <n v="0"/>
    <s v="V5555555_22"/>
    <x v="739"/>
    <x v="1"/>
    <s v="PORT09"/>
    <n v="976"/>
    <n v="3.4410584154013488"/>
  </r>
  <r>
    <n v="1447146021.7"/>
    <x v="0"/>
    <s v="PORT04"/>
    <s v="V444_1"/>
    <n v="1"/>
    <s v="DTD"/>
    <n v="0"/>
    <n v="0"/>
    <s v="V5555555_22"/>
    <x v="739"/>
    <x v="1"/>
    <s v="PORT09"/>
    <n v="943"/>
    <n v="3.4410584154013488"/>
  </r>
  <r>
    <n v="1447145969.7"/>
    <x v="0"/>
    <s v="PORT04"/>
    <s v="V444_1"/>
    <n v="1"/>
    <s v="DTD"/>
    <n v="0"/>
    <n v="0"/>
    <s v="V5555555_22"/>
    <x v="739"/>
    <x v="1"/>
    <s v="PORT09"/>
    <n v="966"/>
    <n v="3.4410584154013488"/>
  </r>
  <r>
    <n v="1447162230.7"/>
    <x v="0"/>
    <s v="PORT04"/>
    <s v="V444_1"/>
    <n v="1"/>
    <s v="DTD"/>
    <n v="0"/>
    <n v="0"/>
    <s v="V5555555_22"/>
    <x v="739"/>
    <x v="1"/>
    <s v="PORT09"/>
    <n v="921"/>
    <n v="3.4410584154013488"/>
  </r>
  <r>
    <n v="1447320448.7"/>
    <x v="0"/>
    <s v="PORT04"/>
    <s v="V444_1"/>
    <n v="1"/>
    <s v="DTD"/>
    <n v="0"/>
    <n v="0"/>
    <s v="V5555555_22"/>
    <x v="739"/>
    <x v="1"/>
    <s v="PORT09"/>
    <n v="1635"/>
    <n v="6.8821168308026976"/>
  </r>
  <r>
    <n v="1447320451.7"/>
    <x v="0"/>
    <s v="PORT04"/>
    <s v="V444_1"/>
    <n v="1"/>
    <s v="DTD"/>
    <n v="0"/>
    <n v="0"/>
    <s v="V5555555_22"/>
    <x v="739"/>
    <x v="1"/>
    <s v="PORT09"/>
    <n v="994"/>
    <n v="3.4410584154013488"/>
  </r>
  <r>
    <n v="1447145992.7"/>
    <x v="0"/>
    <s v="PORT04"/>
    <s v="V444_1"/>
    <n v="1"/>
    <s v="DTD"/>
    <n v="0"/>
    <n v="0"/>
    <s v="V5555555_22"/>
    <x v="739"/>
    <x v="1"/>
    <s v="PORT09"/>
    <n v="920"/>
    <n v="3.4410584154013488"/>
  </r>
  <r>
    <n v="1447145968.7"/>
    <x v="0"/>
    <s v="PORT04"/>
    <s v="V444_1"/>
    <n v="1"/>
    <s v="DTD"/>
    <n v="0"/>
    <n v="0"/>
    <s v="V5555555_22"/>
    <x v="739"/>
    <x v="1"/>
    <s v="PORT09"/>
    <n v="984"/>
    <n v="3.4410584154013488"/>
  </r>
  <r>
    <n v="1447322803.7"/>
    <x v="0"/>
    <s v="PORT04"/>
    <s v="V444_1"/>
    <n v="1"/>
    <s v="DTD"/>
    <n v="0"/>
    <n v="0"/>
    <s v="V5555555_22"/>
    <x v="740"/>
    <x v="1"/>
    <s v="PORT09"/>
    <n v="914"/>
    <n v="3.2438923432137918"/>
  </r>
  <r>
    <n v="1447151133.7"/>
    <x v="0"/>
    <s v="PORT04"/>
    <s v="V444_1"/>
    <n v="1"/>
    <s v="DTD"/>
    <n v="0"/>
    <n v="0"/>
    <s v="V5555555_22"/>
    <x v="740"/>
    <x v="1"/>
    <s v="PORT09"/>
    <n v="1665"/>
    <n v="6.4877846864275837"/>
  </r>
  <r>
    <n v="1447146044.7"/>
    <x v="0"/>
    <s v="PORT04"/>
    <s v="V444_1"/>
    <n v="1"/>
    <s v="DTD"/>
    <n v="0"/>
    <n v="0"/>
    <s v="V5555555_22"/>
    <x v="740"/>
    <x v="1"/>
    <s v="PORT09"/>
    <n v="933"/>
    <n v="3.2438923432137918"/>
  </r>
  <r>
    <n v="1447178779.7"/>
    <x v="0"/>
    <s v="PORT04"/>
    <s v="V444_1"/>
    <n v="1"/>
    <s v="DTD"/>
    <n v="0"/>
    <n v="0"/>
    <s v="V5555555_22"/>
    <x v="740"/>
    <x v="1"/>
    <s v="PORT09"/>
    <n v="970"/>
    <n v="3.2438923432137918"/>
  </r>
  <r>
    <n v="1447155737.7"/>
    <x v="0"/>
    <s v="PORT04"/>
    <s v="V444_1"/>
    <n v="1"/>
    <s v="DTD"/>
    <n v="0"/>
    <n v="0"/>
    <s v="V5555555_22"/>
    <x v="740"/>
    <x v="1"/>
    <s v="PORT09"/>
    <n v="1656"/>
    <n v="6.4877846864275837"/>
  </r>
  <r>
    <n v="1447155732.7"/>
    <x v="0"/>
    <s v="PORT04"/>
    <s v="V444_1"/>
    <n v="1"/>
    <s v="DTD"/>
    <n v="0"/>
    <n v="0"/>
    <s v="V5555555_22"/>
    <x v="740"/>
    <x v="1"/>
    <s v="PORT09"/>
    <n v="987"/>
    <n v="3.2438923432137918"/>
  </r>
  <r>
    <n v="1447155731.7"/>
    <x v="0"/>
    <s v="PORT04"/>
    <s v="V444_1"/>
    <n v="1"/>
    <s v="DTD"/>
    <n v="0"/>
    <n v="0"/>
    <s v="V5555555_22"/>
    <x v="740"/>
    <x v="1"/>
    <s v="PORT09"/>
    <n v="327"/>
    <n v="0.21239771294852208"/>
  </r>
  <r>
    <n v="1447425230.7"/>
    <x v="0"/>
    <s v="PORT04"/>
    <s v="V444_1"/>
    <n v="1"/>
    <s v="DTD"/>
    <n v="0"/>
    <n v="0"/>
    <s v="V5555555_22"/>
    <x v="740"/>
    <x v="1"/>
    <s v="PORT09"/>
    <n v="1629"/>
    <n v="6.4877846864275837"/>
  </r>
  <r>
    <n v="1447309535.7"/>
    <x v="0"/>
    <s v="PORT04"/>
    <s v="V444_1"/>
    <n v="1"/>
    <s v="DTD"/>
    <n v="0"/>
    <n v="0"/>
    <s v="V5555555_22"/>
    <x v="740"/>
    <x v="1"/>
    <s v="PORT09"/>
    <n v="3649"/>
    <n v="17.21946171606896"/>
  </r>
  <r>
    <n v="1447178781.7"/>
    <x v="0"/>
    <s v="PORT04"/>
    <s v="V444_1"/>
    <n v="1"/>
    <s v="DTD"/>
    <n v="0"/>
    <n v="0"/>
    <s v="V5555555_22"/>
    <x v="740"/>
    <x v="1"/>
    <s v="PORT09"/>
    <n v="906"/>
    <n v="3.0314946302652697"/>
  </r>
  <r>
    <n v="1447322804.7"/>
    <x v="0"/>
    <s v="PORT04"/>
    <s v="V444_1"/>
    <n v="1"/>
    <s v="DTD"/>
    <n v="0"/>
    <n v="0"/>
    <s v="V5555555_22"/>
    <x v="740"/>
    <x v="1"/>
    <s v="PORT09"/>
    <n v="958"/>
    <n v="3.2438923432137918"/>
  </r>
  <r>
    <n v="1447322805.7"/>
    <x v="0"/>
    <s v="PORT04"/>
    <s v="V444_1"/>
    <n v="1"/>
    <s v="DTD"/>
    <n v="0"/>
    <n v="0"/>
    <s v="V5555555_22"/>
    <x v="740"/>
    <x v="1"/>
    <s v="PORT09"/>
    <n v="2332"/>
    <n v="9.731677029641375"/>
  </r>
  <r>
    <n v="1447178780.7"/>
    <x v="0"/>
    <s v="PORT04"/>
    <s v="V444_1"/>
    <n v="1"/>
    <s v="DTD"/>
    <n v="0"/>
    <n v="0"/>
    <s v="V5555555_22"/>
    <x v="740"/>
    <x v="1"/>
    <s v="PORT09"/>
    <n v="966"/>
    <n v="3.2438923432137918"/>
  </r>
  <r>
    <n v="1447155736.7"/>
    <x v="0"/>
    <s v="PORT04"/>
    <s v="V444_1"/>
    <n v="1"/>
    <s v="DTD"/>
    <n v="0"/>
    <n v="0"/>
    <s v="V5555555_22"/>
    <x v="740"/>
    <x v="1"/>
    <s v="PORT09"/>
    <n v="970"/>
    <n v="3.2438923432137918"/>
  </r>
  <r>
    <n v="1447373433.7"/>
    <x v="0"/>
    <s v="PORT04"/>
    <s v="V444_1"/>
    <n v="1"/>
    <s v="DTD"/>
    <n v="0"/>
    <n v="0"/>
    <s v="V5555555_22"/>
    <x v="741"/>
    <x v="1"/>
    <s v="PORT09"/>
    <n v="349"/>
    <n v="0.28785422778956354"/>
  </r>
  <r>
    <n v="1447145965.7"/>
    <x v="0"/>
    <s v="PORT04"/>
    <s v="V444_1"/>
    <n v="1"/>
    <s v="DTD"/>
    <n v="0"/>
    <n v="0"/>
    <s v="V5555555_22"/>
    <x v="741"/>
    <x v="1"/>
    <s v="PORT09"/>
    <n v="2286"/>
    <n v="8.9279095880578492"/>
  </r>
  <r>
    <n v="1447226250.7"/>
    <x v="0"/>
    <s v="PORT04"/>
    <s v="V444_1"/>
    <n v="1"/>
    <s v="DTD"/>
    <n v="0"/>
    <n v="0"/>
    <s v="V5555555_22"/>
    <x v="741"/>
    <x v="1"/>
    <s v="PORT09"/>
    <n v="919"/>
    <n v="2.9759698626859494"/>
  </r>
  <r>
    <n v="1447386759.7"/>
    <x v="0"/>
    <s v="PORT04"/>
    <s v="V444_1"/>
    <n v="1"/>
    <s v="DTD"/>
    <n v="0"/>
    <n v="0"/>
    <s v="V5555555_22"/>
    <x v="741"/>
    <x v="1"/>
    <s v="PORT09"/>
    <n v="1127"/>
    <n v="3.9103889713566864"/>
  </r>
  <r>
    <n v="1447245105.7"/>
    <x v="0"/>
    <s v="PORT04"/>
    <s v="V444_1"/>
    <n v="1"/>
    <s v="DTD"/>
    <n v="0"/>
    <n v="0"/>
    <s v="V5555555_22"/>
    <x v="741"/>
    <x v="1"/>
    <s v="PORT09"/>
    <n v="1677"/>
    <n v="5.9519397253718989"/>
  </r>
  <r>
    <n v="1447320532.7"/>
    <x v="0"/>
    <s v="PORT04"/>
    <s v="V444_1"/>
    <n v="1"/>
    <s v="DTD"/>
    <n v="0"/>
    <n v="0"/>
    <s v="V5555555_22"/>
    <x v="741"/>
    <x v="1"/>
    <s v="PORT09"/>
    <n v="1678"/>
    <n v="5.9519397253718989"/>
  </r>
  <r>
    <n v="1447386758.7"/>
    <x v="0"/>
    <s v="PORT04"/>
    <s v="V444_1"/>
    <n v="1"/>
    <s v="DTD"/>
    <n v="0"/>
    <n v="0"/>
    <s v="V5555555_22"/>
    <x v="741"/>
    <x v="1"/>
    <s v="PORT09"/>
    <n v="1544"/>
    <n v="5.6640854975823354"/>
  </r>
  <r>
    <n v="1447318271.7"/>
    <x v="0"/>
    <s v="PORT04"/>
    <s v="V444_1"/>
    <n v="1"/>
    <s v="DTD"/>
    <n v="0"/>
    <n v="0"/>
    <s v="V5555555_22"/>
    <x v="741"/>
    <x v="1"/>
    <s v="PORT09"/>
    <n v="1655"/>
    <n v="5.9519397253718989"/>
  </r>
  <r>
    <n v="1447320537.7"/>
    <x v="0"/>
    <s v="PORT04"/>
    <s v="V444_1"/>
    <n v="1"/>
    <s v="DTD"/>
    <n v="0"/>
    <n v="0"/>
    <s v="V5555555_22"/>
    <x v="741"/>
    <x v="1"/>
    <s v="PORT09"/>
    <n v="1645"/>
    <n v="5.9519397253718989"/>
  </r>
  <r>
    <n v="1447293043.7"/>
    <x v="0"/>
    <s v="PORT04"/>
    <s v="V444_1"/>
    <n v="1"/>
    <s v="DTD"/>
    <n v="0"/>
    <n v="0"/>
    <s v="V5555555_22"/>
    <x v="741"/>
    <x v="1"/>
    <s v="PORT09"/>
    <n v="1618"/>
    <n v="5.9519397253718989"/>
  </r>
  <r>
    <n v="1447405747.7"/>
    <x v="0"/>
    <s v="PORT04"/>
    <s v="V444_1"/>
    <n v="1"/>
    <s v="DTD"/>
    <n v="0"/>
    <n v="0"/>
    <s v="V5555555_22"/>
    <x v="299"/>
    <x v="1"/>
    <s v="PORT09"/>
    <n v="1170"/>
    <n v="11.916703546049376"/>
  </r>
  <r>
    <n v="1447405749.7"/>
    <x v="0"/>
    <s v="PORT04"/>
    <s v="V444_1"/>
    <n v="1"/>
    <s v="DTD"/>
    <n v="0"/>
    <n v="0"/>
    <s v="V5555555_22"/>
    <x v="299"/>
    <x v="1"/>
    <s v="PORT09"/>
    <n v="645"/>
    <n v="4.3666814184197502"/>
  </r>
  <r>
    <n v="1447405725.7"/>
    <x v="0"/>
    <s v="PORT04"/>
    <s v="V444_1"/>
    <n v="1"/>
    <s v="DTD"/>
    <n v="0"/>
    <n v="0"/>
    <s v="V5555555_22"/>
    <x v="299"/>
    <x v="1"/>
    <s v="PORT09"/>
    <n v="1139"/>
    <n v="9.9167035460493764"/>
  </r>
  <r>
    <n v="1447405793.7"/>
    <x v="0"/>
    <s v="PORT04"/>
    <s v="V444_1"/>
    <n v="1"/>
    <s v="DTD"/>
    <n v="0"/>
    <n v="0"/>
    <s v="V5555555_22"/>
    <x v="299"/>
    <x v="1"/>
    <s v="PORT09"/>
    <n v="1193"/>
    <n v="9.9167035460493764"/>
  </r>
  <r>
    <n v="1447405976.7"/>
    <x v="0"/>
    <s v="PORT04"/>
    <s v="V444_1"/>
    <n v="1"/>
    <s v="DTD"/>
    <n v="0"/>
    <n v="0"/>
    <s v="V5555555_22"/>
    <x v="299"/>
    <x v="1"/>
    <s v="PORT09"/>
    <n v="3188"/>
    <n v="36.115396406458828"/>
  </r>
  <r>
    <n v="1447405724.7"/>
    <x v="0"/>
    <s v="PORT04"/>
    <s v="V444_1"/>
    <n v="1"/>
    <s v="DTD"/>
    <n v="0"/>
    <n v="0"/>
    <s v="V5555555_22"/>
    <x v="742"/>
    <x v="1"/>
    <s v="PORT09"/>
    <n v="615"/>
    <n v="3.553899636592591"/>
  </r>
  <r>
    <n v="1447293035.7"/>
    <x v="0"/>
    <s v="PORT04"/>
    <s v="V444_1"/>
    <n v="1"/>
    <s v="DTD"/>
    <n v="0"/>
    <n v="0"/>
    <s v="V5555555_22"/>
    <x v="742"/>
    <x v="1"/>
    <s v="PORT09"/>
    <n v="507"/>
    <n v="1.7769498182962955"/>
  </r>
  <r>
    <n v="1447293027.7"/>
    <x v="0"/>
    <s v="PORT04"/>
    <s v="V444_1"/>
    <n v="1"/>
    <s v="DTD"/>
    <n v="0"/>
    <n v="0"/>
    <s v="V5555555_22"/>
    <x v="742"/>
    <x v="1"/>
    <s v="PORT09"/>
    <n v="431"/>
    <n v="1.7769498182962955"/>
  </r>
  <r>
    <n v="1447320688.7"/>
    <x v="0"/>
    <s v="PORT04"/>
    <s v="V444_1"/>
    <n v="1"/>
    <s v="DTD"/>
    <n v="0"/>
    <n v="0"/>
    <s v="V5555555_22"/>
    <x v="743"/>
    <x v="1"/>
    <s v="PORT09"/>
    <n v="312"/>
    <n v="0.86181086519114702"/>
  </r>
  <r>
    <n v="1447320561.7"/>
    <x v="0"/>
    <s v="PORT04"/>
    <s v="V444_1"/>
    <n v="1"/>
    <s v="DTD"/>
    <n v="0"/>
    <n v="0"/>
    <s v="V5555555_22"/>
    <x v="743"/>
    <x v="1"/>
    <s v="PORT09"/>
    <n v="311"/>
    <n v="0.10772635814889338"/>
  </r>
  <r>
    <n v="1447145222.7"/>
    <x v="0"/>
    <s v="PORT04"/>
    <s v="V444_1"/>
    <n v="1"/>
    <s v="DTD"/>
    <n v="0"/>
    <n v="0"/>
    <s v="V5555555_22"/>
    <x v="743"/>
    <x v="1"/>
    <s v="PORT09"/>
    <n v="329"/>
    <n v="6.4635814889336025"/>
  </r>
  <r>
    <n v="1447320568.7"/>
    <x v="0"/>
    <s v="PORT04"/>
    <s v="V444_1"/>
    <n v="1"/>
    <s v="DTD"/>
    <n v="0"/>
    <n v="0"/>
    <s v="V5555555_22"/>
    <x v="743"/>
    <x v="1"/>
    <s v="PORT09"/>
    <n v="312"/>
    <n v="0.10772635814889338"/>
  </r>
  <r>
    <n v="1447320648.7"/>
    <x v="0"/>
    <s v="PORT04"/>
    <s v="V444_1"/>
    <n v="1"/>
    <s v="DTD"/>
    <n v="0"/>
    <n v="0"/>
    <s v="V5555555_22"/>
    <x v="743"/>
    <x v="1"/>
    <s v="PORT09"/>
    <n v="294"/>
    <n v="5.9249496981891356"/>
  </r>
  <r>
    <n v="1447320647.7"/>
    <x v="0"/>
    <s v="PORT04"/>
    <s v="V444_1"/>
    <n v="1"/>
    <s v="DTD"/>
    <n v="0"/>
    <n v="0"/>
    <s v="V5555555_22"/>
    <x v="743"/>
    <x v="1"/>
    <s v="PORT09"/>
    <n v="377"/>
    <n v="5.0631388329979892"/>
  </r>
  <r>
    <n v="1447320606.7"/>
    <x v="0"/>
    <s v="PORT04"/>
    <s v="V444_1"/>
    <n v="1"/>
    <s v="DTD"/>
    <n v="0"/>
    <n v="0"/>
    <s v="V5555555_22"/>
    <x v="743"/>
    <x v="1"/>
    <s v="PORT09"/>
    <n v="306"/>
    <n v="5.92"/>
  </r>
  <r>
    <n v="1447145251.7"/>
    <x v="0"/>
    <s v="PORT04"/>
    <s v="V444_1"/>
    <n v="1"/>
    <s v="DTD"/>
    <n v="0"/>
    <n v="0"/>
    <s v="V5555555_22"/>
    <x v="743"/>
    <x v="1"/>
    <s v="PORT09"/>
    <n v="342"/>
    <n v="8.5"/>
  </r>
  <r>
    <n v="1447145308.7"/>
    <x v="0"/>
    <s v="PORT04"/>
    <s v="V444_1"/>
    <n v="1"/>
    <s v="DTD"/>
    <n v="0"/>
    <n v="0"/>
    <s v="V5555555_22"/>
    <x v="743"/>
    <x v="1"/>
    <s v="PORT09"/>
    <n v="364"/>
    <n v="10"/>
  </r>
  <r>
    <n v="1447320567.7"/>
    <x v="0"/>
    <s v="PORT04"/>
    <s v="V444_1"/>
    <n v="1"/>
    <s v="DTD"/>
    <n v="0"/>
    <n v="0"/>
    <s v="V5555555_22"/>
    <x v="743"/>
    <x v="1"/>
    <s v="PORT09"/>
    <n v="439"/>
    <n v="11.08"/>
  </r>
  <r>
    <n v="1447145252.7"/>
    <x v="0"/>
    <s v="PORT04"/>
    <s v="V444_1"/>
    <n v="1"/>
    <s v="DTD"/>
    <n v="0"/>
    <n v="0"/>
    <s v="V5555555_22"/>
    <x v="743"/>
    <x v="1"/>
    <s v="PORT09"/>
    <n v="387"/>
    <n v="9.7200000000000006"/>
  </r>
  <r>
    <n v="1447145172.7"/>
    <x v="0"/>
    <s v="PORT04"/>
    <s v="V444_1"/>
    <n v="1"/>
    <s v="DTD"/>
    <n v="0"/>
    <n v="0"/>
    <s v="V5555555_22"/>
    <x v="743"/>
    <x v="1"/>
    <s v="PORT09"/>
    <n v="492"/>
    <n v="21.34"/>
  </r>
  <r>
    <n v="1447306496.7"/>
    <x v="0"/>
    <s v="PORT04"/>
    <s v="V444_1"/>
    <n v="1"/>
    <s v="DTD"/>
    <n v="0"/>
    <n v="0"/>
    <s v="V5555555_22"/>
    <x v="743"/>
    <x v="1"/>
    <s v="PORT09"/>
    <n v="426"/>
    <n v="10.46"/>
  </r>
  <r>
    <n v="1447158839.7"/>
    <x v="0"/>
    <s v="PORT04"/>
    <s v="V444_1"/>
    <n v="1"/>
    <s v="DTD"/>
    <n v="3"/>
    <n v="3"/>
    <s v="V555555555555555_44"/>
    <x v="261"/>
    <x v="1"/>
    <s v="PORT09"/>
    <n v="468"/>
    <n v="7.3760118032041602"/>
  </r>
  <r>
    <n v="1447200080.7"/>
    <x v="0"/>
    <s v="PORT04"/>
    <s v="V444_1"/>
    <n v="1"/>
    <s v="DTD"/>
    <n v="3"/>
    <n v="3"/>
    <s v="V555555555555555_44"/>
    <x v="261"/>
    <x v="1"/>
    <s v="PORT09"/>
    <n v="2034"/>
    <n v="69.384106228837439"/>
  </r>
  <r>
    <n v="1447181098.7"/>
    <x v="0"/>
    <s v="PORT04"/>
    <s v="V444_1"/>
    <n v="1"/>
    <s v="DTD"/>
    <n v="3"/>
    <n v="3"/>
    <s v="V555555555555555_44"/>
    <x v="133"/>
    <x v="1"/>
    <s v="PORT09"/>
    <n v="3307"/>
    <n v="109.10688526249874"/>
  </r>
  <r>
    <n v="1447158841.7"/>
    <x v="0"/>
    <s v="PORT04"/>
    <s v="V444_1"/>
    <n v="1"/>
    <s v="DTD"/>
    <n v="3"/>
    <n v="3"/>
    <s v="V555555555555555_44"/>
    <x v="262"/>
    <x v="1"/>
    <s v="PORT09"/>
    <n v="439"/>
    <n v="4.2230563713743603"/>
  </r>
  <r>
    <n v="1447200143.7"/>
    <x v="0"/>
    <s v="PORT04"/>
    <s v="V444_1"/>
    <n v="1"/>
    <s v="DTD"/>
    <n v="3"/>
    <n v="3"/>
    <s v="V555555555555555_44"/>
    <x v="262"/>
    <x v="1"/>
    <s v="PORT09"/>
    <n v="834"/>
    <n v="19.795576740817314"/>
  </r>
  <r>
    <n v="1447174089.7"/>
    <x v="0"/>
    <s v="PORT04"/>
    <s v="V444_1"/>
    <n v="1"/>
    <s v="DTD"/>
    <n v="3"/>
    <n v="3"/>
    <s v="V555555555555555_44"/>
    <x v="412"/>
    <x v="1"/>
    <s v="PORT09"/>
    <n v="1558"/>
    <n v="41.140268162357323"/>
  </r>
  <r>
    <n v="1447164828.7"/>
    <x v="0"/>
    <s v="PORT04"/>
    <s v="V444_1"/>
    <n v="1"/>
    <s v="DTD"/>
    <n v="3"/>
    <n v="3"/>
    <s v="V555555555555555_44"/>
    <x v="412"/>
    <x v="1"/>
    <s v="PORT09"/>
    <n v="459"/>
    <n v="7.3065116256346609"/>
  </r>
  <r>
    <n v="1447200078.7"/>
    <x v="0"/>
    <s v="PORT04"/>
    <s v="V444_1"/>
    <n v="1"/>
    <s v="DTD"/>
    <n v="3"/>
    <n v="3"/>
    <s v="V555555555555555_44"/>
    <x v="412"/>
    <x v="1"/>
    <s v="PORT09"/>
    <n v="3304"/>
    <n v="99.736643589657575"/>
  </r>
  <r>
    <n v="1447158912.7"/>
    <x v="0"/>
    <s v="PORT04"/>
    <s v="V444_1"/>
    <n v="1"/>
    <s v="DTD"/>
    <n v="3"/>
    <n v="3"/>
    <s v="V555555555555555_44"/>
    <x v="412"/>
    <x v="1"/>
    <s v="PORT09"/>
    <n v="2722"/>
    <n v="88.503276740100816"/>
  </r>
  <r>
    <n v="1447342346.7"/>
    <x v="0"/>
    <s v="PORT04"/>
    <s v="V444_1"/>
    <n v="1"/>
    <s v="DTD"/>
    <n v="0"/>
    <n v="0"/>
    <s v="V555555555555555555_45"/>
    <x v="441"/>
    <x v="1"/>
    <s v="PORT09"/>
    <n v="295"/>
    <n v="2.8994706708436855"/>
  </r>
  <r>
    <n v="1447342347.7"/>
    <x v="0"/>
    <s v="PORT04"/>
    <s v="V444_1"/>
    <n v="1"/>
    <s v="DTD"/>
    <n v="0"/>
    <n v="0"/>
    <s v="V555555555555555555_45"/>
    <x v="522"/>
    <x v="1"/>
    <s v="PORT09"/>
    <n v="241"/>
    <n v="0.51823621116525476"/>
  </r>
  <r>
    <n v="1447371645.7"/>
    <x v="0"/>
    <s v="PORT04"/>
    <s v="V444_1"/>
    <n v="1"/>
    <s v="DTD"/>
    <n v="0"/>
    <n v="0"/>
    <s v="V555555555555555555_45"/>
    <x v="522"/>
    <x v="1"/>
    <s v="PORT09"/>
    <n v="290"/>
    <n v="0.77735431674788213"/>
  </r>
  <r>
    <n v="1447319956.7"/>
    <x v="0"/>
    <s v="PORT04"/>
    <s v="V444_1"/>
    <n v="1"/>
    <s v="DTD"/>
    <n v="0"/>
    <n v="0"/>
    <s v="V555555555555555555_45"/>
    <x v="522"/>
    <x v="1"/>
    <s v="PORT09"/>
    <n v="422"/>
    <n v="25.061511396853838"/>
  </r>
  <r>
    <n v="1447350484.7"/>
    <x v="0"/>
    <s v="PORT04"/>
    <s v="V444_1"/>
    <n v="1"/>
    <s v="DTD"/>
    <n v="0"/>
    <n v="0"/>
    <s v="V555555555555555555_45"/>
    <x v="342"/>
    <x v="1"/>
    <s v="PORT09"/>
    <n v="337"/>
    <n v="0.89863440995220689"/>
  </r>
  <r>
    <n v="1447324203.7"/>
    <x v="0"/>
    <s v="PORT04"/>
    <s v="V444_1"/>
    <n v="1"/>
    <s v="DTD"/>
    <n v="0"/>
    <n v="0"/>
    <s v="V555555555555555555_45"/>
    <x v="342"/>
    <x v="1"/>
    <s v="PORT09"/>
    <n v="262"/>
    <n v="2.5675268855777338"/>
  </r>
  <r>
    <n v="1447360899.7"/>
    <x v="0"/>
    <s v="PORT04"/>
    <s v="V444_1"/>
    <n v="1"/>
    <s v="DTD"/>
    <n v="0"/>
    <n v="0"/>
    <s v="V555555555555555555_45"/>
    <x v="342"/>
    <x v="1"/>
    <s v="PORT09"/>
    <n v="321"/>
    <n v="0.25675268855777339"/>
  </r>
  <r>
    <n v="1447339008.7"/>
    <x v="0"/>
    <s v="PORT04"/>
    <s v="V444_1"/>
    <n v="1"/>
    <s v="DTD"/>
    <n v="0"/>
    <n v="0"/>
    <s v="V555555555555555555_45"/>
    <x v="342"/>
    <x v="1"/>
    <s v="PORT09"/>
    <n v="253"/>
    <n v="0.12837634427888669"/>
  </r>
  <r>
    <n v="1447391483.7"/>
    <x v="0"/>
    <s v="PORT04"/>
    <s v="V444_1"/>
    <n v="1"/>
    <s v="DTD"/>
    <n v="0"/>
    <n v="0"/>
    <s v="V555555555555555555_45"/>
    <x v="343"/>
    <x v="1"/>
    <s v="PORT09"/>
    <n v="241"/>
    <n v="0.7257546684517846"/>
  </r>
  <r>
    <n v="1447339009.7"/>
    <x v="0"/>
    <s v="PORT04"/>
    <s v="V444_1"/>
    <n v="1"/>
    <s v="DTD"/>
    <n v="0"/>
    <n v="0"/>
    <s v="V555555555555555555_45"/>
    <x v="343"/>
    <x v="1"/>
    <s v="PORT09"/>
    <n v="387"/>
    <n v="10.886320026776771"/>
  </r>
  <r>
    <n v="1447324202.7"/>
    <x v="0"/>
    <s v="PORT04"/>
    <s v="V444_1"/>
    <n v="1"/>
    <s v="DTD"/>
    <n v="0"/>
    <n v="0"/>
    <s v="V555555555555555555_45"/>
    <x v="744"/>
    <x v="1"/>
    <s v="PORT09"/>
    <n v="337"/>
    <n v="4.8747860572314661"/>
  </r>
  <r>
    <n v="1447339007.7"/>
    <x v="0"/>
    <s v="PORT04"/>
    <s v="V444_1"/>
    <n v="1"/>
    <s v="DTD"/>
    <n v="0"/>
    <n v="0"/>
    <s v="V555555555555555555_45"/>
    <x v="744"/>
    <x v="1"/>
    <s v="PORT09"/>
    <n v="253"/>
    <n v="1.4999341714558356"/>
  </r>
  <r>
    <n v="1447158705.7"/>
    <x v="0"/>
    <s v="PORT04"/>
    <s v="V444_1"/>
    <n v="1"/>
    <s v="DTD"/>
    <n v="0"/>
    <n v="0"/>
    <s v="V555555555555555555_45"/>
    <x v="98"/>
    <x v="1"/>
    <s v="PORT09"/>
    <n v="307"/>
    <n v="0.15211460963469858"/>
  </r>
  <r>
    <n v="1447360910.7"/>
    <x v="0"/>
    <s v="PORT04"/>
    <s v="V444_1"/>
    <n v="1"/>
    <s v="DTD"/>
    <n v="0"/>
    <n v="0"/>
    <s v="V555555555555555555_45"/>
    <x v="399"/>
    <x v="1"/>
    <s v="PORT09"/>
    <n v="331"/>
    <n v="0.63935483870967735"/>
  </r>
  <r>
    <n v="1447383142.7"/>
    <x v="0"/>
    <s v="PORT04"/>
    <s v="V444_1"/>
    <n v="1"/>
    <s v="DTD"/>
    <n v="0"/>
    <n v="0"/>
    <s v="V555555555555555555_45"/>
    <x v="399"/>
    <x v="1"/>
    <s v="PORT09"/>
    <n v="285"/>
    <n v="1.2787096774193547"/>
  </r>
  <r>
    <n v="1447296435.7"/>
    <x v="0"/>
    <s v="PORT04"/>
    <s v="V444_1"/>
    <n v="1"/>
    <s v="DTD"/>
    <n v="0"/>
    <n v="0"/>
    <s v="V555555555555555555_45"/>
    <x v="745"/>
    <x v="1"/>
    <s v="PORT09"/>
    <n v="296"/>
    <n v="0.10703336471725332"/>
  </r>
  <r>
    <n v="1447144479.7"/>
    <x v="0"/>
    <s v="PORT04"/>
    <s v="V444_1"/>
    <n v="1"/>
    <s v="DTD"/>
    <n v="0"/>
    <n v="0"/>
    <s v="V555555555555555555_45"/>
    <x v="745"/>
    <x v="1"/>
    <s v="PORT09"/>
    <n v="326"/>
    <n v="0.10703336471725332"/>
  </r>
  <r>
    <n v="1447269655.7"/>
    <x v="0"/>
    <s v="PORT04"/>
    <s v="V444_1"/>
    <n v="1"/>
    <s v="DTD"/>
    <n v="0"/>
    <n v="0"/>
    <s v="V555555555555555555_45"/>
    <x v="746"/>
    <x v="1"/>
    <s v="PORT09"/>
    <n v="390"/>
    <n v="5.1361188322647253"/>
  </r>
  <r>
    <n v="1447219822.7"/>
    <x v="0"/>
    <s v="PORT04"/>
    <s v="V444_1"/>
    <n v="1"/>
    <s v="DTD"/>
    <n v="0"/>
    <n v="0"/>
    <s v="V555555555555555555_45"/>
    <x v="746"/>
    <x v="1"/>
    <s v="PORT09"/>
    <n v="356"/>
    <n v="5.1361188322647253"/>
  </r>
  <r>
    <n v="1447317260.7"/>
    <x v="0"/>
    <s v="PORT04"/>
    <s v="V444_1"/>
    <n v="1"/>
    <s v="DTD"/>
    <n v="0"/>
    <n v="0"/>
    <s v="V555555555555555555_45"/>
    <x v="312"/>
    <x v="1"/>
    <s v="PORT09"/>
    <n v="242"/>
    <n v="0.98022942627531118"/>
  </r>
  <r>
    <n v="1447158692.7"/>
    <x v="0"/>
    <s v="PORT04"/>
    <s v="V444_1"/>
    <n v="1"/>
    <s v="DTD"/>
    <n v="0"/>
    <n v="0"/>
    <s v="V555555555555555555_45"/>
    <x v="312"/>
    <x v="1"/>
    <s v="PORT09"/>
    <n v="338"/>
    <n v="0.73517206970648341"/>
  </r>
  <r>
    <n v="1447269678.7"/>
    <x v="0"/>
    <s v="PORT04"/>
    <s v="V444_1"/>
    <n v="1"/>
    <s v="DTD"/>
    <n v="0"/>
    <n v="0"/>
    <s v="V555555555555555555_45"/>
    <x v="241"/>
    <x v="1"/>
    <s v="PORT09"/>
    <n v="261"/>
    <n v="0.11464673910632563"/>
  </r>
  <r>
    <n v="1447339089.7"/>
    <x v="0"/>
    <s v="PORT04"/>
    <s v="V444_1"/>
    <n v="1"/>
    <s v="DTD"/>
    <n v="0"/>
    <n v="0"/>
    <s v="V555555555555555555_45"/>
    <x v="314"/>
    <x v="1"/>
    <s v="PORT09"/>
    <n v="275"/>
    <n v="1.8257855697800736"/>
  </r>
  <r>
    <n v="1447296428.7"/>
    <x v="0"/>
    <s v="PORT04"/>
    <s v="V444_1"/>
    <n v="1"/>
    <s v="DTD"/>
    <n v="0"/>
    <n v="0"/>
    <s v="V555555555555555555_45"/>
    <x v="747"/>
    <x v="1"/>
    <s v="PORT09"/>
    <n v="442"/>
    <n v="13.273939620047285"/>
  </r>
  <r>
    <n v="1447146307.7"/>
    <x v="0"/>
    <s v="PORT04"/>
    <s v="V444_1"/>
    <n v="1"/>
    <s v="DTD"/>
    <n v="0"/>
    <n v="0"/>
    <s v="V555555555555555555_45"/>
    <x v="747"/>
    <x v="1"/>
    <s v="PORT09"/>
    <n v="436"/>
    <n v="12.80123156401066"/>
  </r>
  <r>
    <n v="1447200805.7"/>
    <x v="0"/>
    <s v="PORT04"/>
    <s v="V444_1"/>
    <n v="1"/>
    <s v="DTD"/>
    <n v="0"/>
    <n v="0"/>
    <s v="V555555555555555555_45"/>
    <x v="747"/>
    <x v="1"/>
    <s v="PORT09"/>
    <n v="296"/>
    <n v="0.2265704701594807"/>
  </r>
  <r>
    <n v="1447179945.7"/>
    <x v="0"/>
    <s v="PORT04"/>
    <s v="V444_1"/>
    <n v="1"/>
    <s v="DTD"/>
    <n v="0"/>
    <n v="0"/>
    <s v="V555555555555555555_45"/>
    <x v="747"/>
    <x v="1"/>
    <s v="PORT09"/>
    <n v="324"/>
    <n v="1.3594228209568842"/>
  </r>
  <r>
    <n v="1447296425.7"/>
    <x v="0"/>
    <s v="PORT04"/>
    <s v="V444_1"/>
    <n v="1"/>
    <s v="DTD"/>
    <n v="0"/>
    <n v="0"/>
    <s v="V555555555555555555_45"/>
    <x v="243"/>
    <x v="1"/>
    <s v="PORT09"/>
    <n v="328"/>
    <n v="0.10726215773577505"/>
  </r>
  <r>
    <n v="1447296424.7"/>
    <x v="0"/>
    <s v="PORT04"/>
    <s v="V444_1"/>
    <n v="1"/>
    <s v="DTD"/>
    <n v="0"/>
    <n v="0"/>
    <s v="V555555555555555555_45"/>
    <x v="316"/>
    <x v="1"/>
    <s v="PORT09"/>
    <n v="323"/>
    <n v="0.42640863206700708"/>
  </r>
  <r>
    <n v="1447269674.7"/>
    <x v="0"/>
    <s v="PORT04"/>
    <s v="V444_1"/>
    <n v="1"/>
    <s v="DTD"/>
    <n v="0"/>
    <n v="0"/>
    <s v="V555555555555555555_45"/>
    <x v="320"/>
    <x v="1"/>
    <s v="PORT09"/>
    <n v="316"/>
    <n v="0.19168708781045668"/>
  </r>
  <r>
    <n v="1447219820.7"/>
    <x v="0"/>
    <s v="PORT04"/>
    <s v="V444_1"/>
    <n v="1"/>
    <s v="DTD"/>
    <n v="0"/>
    <n v="0"/>
    <s v="V555555555555555555_45"/>
    <x v="320"/>
    <x v="1"/>
    <s v="PORT09"/>
    <n v="339"/>
    <n v="1.1501225268627402"/>
  </r>
  <r>
    <n v="1447158694.7"/>
    <x v="0"/>
    <s v="PORT04"/>
    <s v="V444_1"/>
    <n v="1"/>
    <s v="DTD"/>
    <n v="0"/>
    <n v="0"/>
    <s v="V555555555555555555_45"/>
    <x v="320"/>
    <x v="1"/>
    <s v="PORT09"/>
    <n v="265"/>
    <n v="0.19168708781045668"/>
  </r>
  <r>
    <n v="1447179948.7"/>
    <x v="0"/>
    <s v="PORT04"/>
    <s v="V444_1"/>
    <n v="1"/>
    <s v="DTD"/>
    <n v="0"/>
    <n v="0"/>
    <s v="V555555555555555555_45"/>
    <x v="321"/>
    <x v="1"/>
    <s v="PORT09"/>
    <n v="430"/>
    <n v="13.917646118466729"/>
  </r>
  <r>
    <n v="1447383131.7"/>
    <x v="0"/>
    <s v="PORT04"/>
    <s v="V444_1"/>
    <n v="1"/>
    <s v="DTD"/>
    <n v="0"/>
    <n v="0"/>
    <s v="V555555555555555555_45"/>
    <x v="321"/>
    <x v="1"/>
    <s v="PORT09"/>
    <n v="334"/>
    <n v="9.2784307456444868"/>
  </r>
  <r>
    <n v="1447360904.7"/>
    <x v="0"/>
    <s v="PORT04"/>
    <s v="V444_1"/>
    <n v="1"/>
    <s v="DTD"/>
    <n v="0"/>
    <n v="0"/>
    <s v="V555555555555555555_45"/>
    <x v="321"/>
    <x v="1"/>
    <s v="PORT09"/>
    <n v="375"/>
    <n v="9.2784307456444868"/>
  </r>
  <r>
    <n v="1447339097.7"/>
    <x v="0"/>
    <s v="PORT04"/>
    <s v="V444_1"/>
    <n v="1"/>
    <s v="DTD"/>
    <n v="0"/>
    <n v="0"/>
    <s v="V555555555555555555_45"/>
    <x v="321"/>
    <x v="1"/>
    <s v="PORT09"/>
    <n v="484"/>
    <n v="14.917646118466729"/>
  </r>
  <r>
    <n v="1447200807.7"/>
    <x v="0"/>
    <s v="PORT04"/>
    <s v="V444_1"/>
    <n v="1"/>
    <s v="DTD"/>
    <n v="0"/>
    <n v="0"/>
    <s v="V555555555555555555_45"/>
    <x v="321"/>
    <x v="1"/>
    <s v="PORT09"/>
    <n v="336"/>
    <n v="9.2784307456444868"/>
  </r>
  <r>
    <n v="1447144475.7"/>
    <x v="0"/>
    <s v="PORT04"/>
    <s v="V444_1"/>
    <n v="1"/>
    <s v="DTD"/>
    <n v="0"/>
    <n v="0"/>
    <s v="V555555555555555555_45"/>
    <x v="321"/>
    <x v="1"/>
    <s v="PORT09"/>
    <n v="320"/>
    <n v="7.4227445965155887"/>
  </r>
  <r>
    <n v="1447158696.7"/>
    <x v="0"/>
    <s v="PORT04"/>
    <s v="V444_1"/>
    <n v="1"/>
    <s v="DTD"/>
    <n v="0"/>
    <n v="0"/>
    <s v="V555555555555555555_45"/>
    <x v="321"/>
    <x v="1"/>
    <s v="PORT09"/>
    <n v="395"/>
    <n v="7.4227445965155887"/>
  </r>
  <r>
    <n v="1447200804.7"/>
    <x v="0"/>
    <s v="PORT04"/>
    <s v="V444_1"/>
    <n v="1"/>
    <s v="DTD"/>
    <n v="0"/>
    <n v="0"/>
    <s v="V555555555555555555_45"/>
    <x v="245"/>
    <x v="1"/>
    <s v="PORT09"/>
    <n v="332"/>
    <n v="0.91351022083018973"/>
  </r>
  <r>
    <n v="1447179942.7"/>
    <x v="0"/>
    <s v="PORT04"/>
    <s v="V444_1"/>
    <n v="1"/>
    <s v="DTD"/>
    <n v="0"/>
    <n v="0"/>
    <s v="V555555555555555555_45"/>
    <x v="245"/>
    <x v="1"/>
    <s v="PORT09"/>
    <n v="313"/>
    <n v="1.8270204416603795"/>
  </r>
  <r>
    <n v="1447383126.7"/>
    <x v="0"/>
    <s v="PORT04"/>
    <s v="V444_1"/>
    <n v="1"/>
    <s v="DTD"/>
    <n v="0"/>
    <n v="0"/>
    <s v="V555555555555555555_45"/>
    <x v="245"/>
    <x v="1"/>
    <s v="PORT09"/>
    <n v="356"/>
    <n v="3.8367429274867968"/>
  </r>
  <r>
    <n v="1447317258.7"/>
    <x v="0"/>
    <s v="PORT04"/>
    <s v="V444_1"/>
    <n v="1"/>
    <s v="DTD"/>
    <n v="0"/>
    <n v="0"/>
    <s v="V555555555555555555_45"/>
    <x v="245"/>
    <x v="1"/>
    <s v="PORT09"/>
    <n v="321"/>
    <n v="2.7405306624905692"/>
  </r>
  <r>
    <n v="1447179943.7"/>
    <x v="0"/>
    <s v="PORT04"/>
    <s v="V444_1"/>
    <n v="1"/>
    <s v="DTD"/>
    <n v="0"/>
    <n v="0"/>
    <s v="V555555555555555555_45"/>
    <x v="246"/>
    <x v="1"/>
    <s v="PORT09"/>
    <n v="245"/>
    <n v="0.27362288682093905"/>
  </r>
  <r>
    <n v="1447144473.7"/>
    <x v="0"/>
    <s v="PORT04"/>
    <s v="V444_1"/>
    <n v="1"/>
    <s v="DTD"/>
    <n v="0"/>
    <n v="0"/>
    <s v="V555555555555555555_45"/>
    <x v="246"/>
    <x v="1"/>
    <s v="PORT09"/>
    <n v="746"/>
    <n v="40.036865186453973"/>
  </r>
  <r>
    <n v="1447383127.7"/>
    <x v="0"/>
    <s v="PORT04"/>
    <s v="V444_1"/>
    <n v="1"/>
    <s v="DTD"/>
    <n v="0"/>
    <n v="0"/>
    <s v="V555555555555555555_45"/>
    <x v="246"/>
    <x v="1"/>
    <s v="PORT09"/>
    <n v="319"/>
    <n v="6.1109111390009723"/>
  </r>
  <r>
    <n v="1447296426.7"/>
    <x v="0"/>
    <s v="PORT04"/>
    <s v="V444_1"/>
    <n v="1"/>
    <s v="DTD"/>
    <n v="0"/>
    <n v="0"/>
    <s v="V555555555555555555_45"/>
    <x v="246"/>
    <x v="1"/>
    <s v="PORT09"/>
    <n v="442"/>
    <n v="13.410805372569458"/>
  </r>
  <r>
    <n v="1447360900.7"/>
    <x v="0"/>
    <s v="PORT04"/>
    <s v="V444_1"/>
    <n v="1"/>
    <s v="DTD"/>
    <n v="0"/>
    <n v="0"/>
    <s v="V555555555555555555_45"/>
    <x v="247"/>
    <x v="1"/>
    <s v="PORT09"/>
    <n v="718"/>
    <n v="34.173637144738585"/>
  </r>
  <r>
    <n v="1447383125.7"/>
    <x v="0"/>
    <s v="PORT04"/>
    <s v="V444_1"/>
    <n v="1"/>
    <s v="DTD"/>
    <n v="0"/>
    <n v="0"/>
    <s v="V555555555555555555_45"/>
    <x v="247"/>
    <x v="1"/>
    <s v="PORT09"/>
    <n v="1098"/>
    <n v="79.86897893256949"/>
  </r>
  <r>
    <n v="1447360911.7"/>
    <x v="0"/>
    <s v="PORT04"/>
    <s v="V444_1"/>
    <n v="1"/>
    <s v="DTD"/>
    <n v="0"/>
    <n v="0"/>
    <s v="V555555555555555555_45"/>
    <x v="247"/>
    <x v="1"/>
    <s v="PORT09"/>
    <n v="1395"/>
    <n v="101.99920679112343"/>
  </r>
  <r>
    <n v="1447339093.7"/>
    <x v="0"/>
    <s v="PORT04"/>
    <s v="V444_1"/>
    <n v="1"/>
    <s v="DTD"/>
    <n v="0"/>
    <n v="0"/>
    <s v="V555555555555555555_45"/>
    <x v="102"/>
    <x v="1"/>
    <s v="PORT09"/>
    <n v="345"/>
    <n v="8.9682655339140478"/>
  </r>
  <r>
    <n v="1447383145.7"/>
    <x v="0"/>
    <s v="PORT04"/>
    <s v="V444_1"/>
    <n v="1"/>
    <s v="DTD"/>
    <n v="0"/>
    <n v="0"/>
    <s v="V555555555555555555_45"/>
    <x v="102"/>
    <x v="1"/>
    <s v="PORT09"/>
    <n v="1338"/>
    <n v="82.400116581853609"/>
  </r>
  <r>
    <n v="1447383128.7"/>
    <x v="0"/>
    <s v="PORT04"/>
    <s v="V444_1"/>
    <n v="1"/>
    <s v="DTD"/>
    <n v="0"/>
    <n v="0"/>
    <s v="V555555555555555555_45"/>
    <x v="102"/>
    <x v="1"/>
    <s v="PORT09"/>
    <n v="1273"/>
    <n v="90.682655339140481"/>
  </r>
  <r>
    <n v="1447360901.7"/>
    <x v="0"/>
    <s v="PORT04"/>
    <s v="V444_1"/>
    <n v="1"/>
    <s v="DTD"/>
    <n v="0"/>
    <n v="0"/>
    <s v="V555555555555555555_45"/>
    <x v="102"/>
    <x v="1"/>
    <s v="PORT09"/>
    <n v="1247"/>
    <n v="81.682655339140481"/>
  </r>
  <r>
    <n v="1447144482.7"/>
    <x v="0"/>
    <s v="PORT04"/>
    <s v="V444_1"/>
    <n v="1"/>
    <s v="DTD"/>
    <n v="0"/>
    <n v="0"/>
    <s v="V555555555555555555_45"/>
    <x v="102"/>
    <x v="1"/>
    <s v="PORT09"/>
    <n v="649"/>
    <n v="31.079409028873386"/>
  </r>
  <r>
    <n v="1447360912.7"/>
    <x v="0"/>
    <s v="PORT04"/>
    <s v="V444_1"/>
    <n v="1"/>
    <s v="DTD"/>
    <n v="0"/>
    <n v="0"/>
    <s v="V555555555555555555_45"/>
    <x v="102"/>
    <x v="1"/>
    <s v="PORT09"/>
    <n v="786"/>
    <n v="41.123866426857113"/>
  </r>
  <r>
    <n v="1447269650.7"/>
    <x v="0"/>
    <s v="PORT04"/>
    <s v="V444_1"/>
    <n v="1"/>
    <s v="DTD"/>
    <n v="0"/>
    <n v="0"/>
    <s v="V555555555555555555_45"/>
    <x v="102"/>
    <x v="1"/>
    <s v="PORT09"/>
    <n v="651"/>
    <n v="33.873062135656191"/>
  </r>
  <r>
    <n v="1447179956.7"/>
    <x v="0"/>
    <s v="PORT04"/>
    <s v="V444_1"/>
    <n v="1"/>
    <s v="DTD"/>
    <n v="0"/>
    <n v="0"/>
    <s v="V555555555555555555_45"/>
    <x v="102"/>
    <x v="1"/>
    <s v="PORT09"/>
    <n v="930"/>
    <n v="58.190552523832714"/>
  </r>
  <r>
    <n v="1447179944.7"/>
    <x v="0"/>
    <s v="PORT04"/>
    <s v="V444_1"/>
    <n v="1"/>
    <s v="DTD"/>
    <n v="0"/>
    <n v="0"/>
    <s v="V555555555555555555_45"/>
    <x v="102"/>
    <x v="1"/>
    <s v="PORT09"/>
    <n v="612"/>
    <n v="24.904796601742145"/>
  </r>
  <r>
    <n v="1447144474.7"/>
    <x v="0"/>
    <s v="PORT04"/>
    <s v="V444_1"/>
    <n v="1"/>
    <s v="DTD"/>
    <n v="0"/>
    <n v="0"/>
    <s v="V555555555555555555_45"/>
    <x v="102"/>
    <x v="1"/>
    <s v="PORT09"/>
    <n v="525"/>
    <n v="18.936531067828096"/>
  </r>
  <r>
    <n v="1447296427.7"/>
    <x v="0"/>
    <s v="PORT04"/>
    <s v="V444_1"/>
    <n v="1"/>
    <s v="DTD"/>
    <n v="0"/>
    <n v="0"/>
    <s v="V555555555555555555_45"/>
    <x v="102"/>
    <x v="1"/>
    <s v="PORT09"/>
    <n v="434"/>
    <n v="18.936531067828096"/>
  </r>
  <r>
    <n v="1447179941.7"/>
    <x v="0"/>
    <s v="PORT04"/>
    <s v="V444_1"/>
    <n v="1"/>
    <s v="DTD"/>
    <n v="0"/>
    <n v="0"/>
    <s v="V555555555555555555_45"/>
    <x v="248"/>
    <x v="1"/>
    <s v="PORT09"/>
    <n v="282"/>
    <n v="1.2332578909159739"/>
  </r>
  <r>
    <n v="1447269673.7"/>
    <x v="0"/>
    <s v="PORT04"/>
    <s v="V444_1"/>
    <n v="1"/>
    <s v="DTD"/>
    <n v="0"/>
    <n v="0"/>
    <s v="V555555555555555555_45"/>
    <x v="248"/>
    <x v="1"/>
    <s v="PORT09"/>
    <n v="325"/>
    <n v="4.9330315636638957"/>
  </r>
  <r>
    <n v="1447269649.7"/>
    <x v="0"/>
    <s v="PORT04"/>
    <s v="V444_1"/>
    <n v="1"/>
    <s v="DTD"/>
    <n v="0"/>
    <n v="0"/>
    <s v="V555555555555555555_45"/>
    <x v="248"/>
    <x v="1"/>
    <s v="PORT09"/>
    <n v="296"/>
    <n v="0.70471879480912802"/>
  </r>
  <r>
    <n v="1447383124.7"/>
    <x v="0"/>
    <s v="PORT04"/>
    <s v="V444_1"/>
    <n v="1"/>
    <s v="DTD"/>
    <n v="0"/>
    <n v="0"/>
    <s v="V555555555555555555_45"/>
    <x v="248"/>
    <x v="1"/>
    <s v="PORT09"/>
    <n v="272"/>
    <n v="2.2903360831296662"/>
  </r>
  <r>
    <n v="1447144467.7"/>
    <x v="0"/>
    <s v="PORT04"/>
    <s v="V444_1"/>
    <n v="1"/>
    <s v="DTD"/>
    <n v="0"/>
    <n v="0"/>
    <s v="V555555555555555555_45"/>
    <x v="748"/>
    <x v="1"/>
    <s v="PORT09"/>
    <n v="322"/>
    <n v="3.2150835176735644"/>
  </r>
  <r>
    <n v="1447317256.7"/>
    <x v="0"/>
    <s v="PORT04"/>
    <s v="V444_1"/>
    <n v="1"/>
    <s v="DTD"/>
    <n v="0"/>
    <n v="0"/>
    <s v="V555555555555555555_45"/>
    <x v="748"/>
    <x v="1"/>
    <s v="PORT09"/>
    <n v="280"/>
    <n v="0.72339379147655192"/>
  </r>
  <r>
    <n v="1447383116.7"/>
    <x v="0"/>
    <s v="PORT04"/>
    <s v="V444_1"/>
    <n v="1"/>
    <s v="DTD"/>
    <n v="0"/>
    <n v="0"/>
    <s v="V555555555555555555_45"/>
    <x v="748"/>
    <x v="1"/>
    <s v="PORT09"/>
    <n v="618"/>
    <n v="24.907470063424146"/>
  </r>
  <r>
    <n v="1447383141.7"/>
    <x v="0"/>
    <s v="PORT04"/>
    <s v="V444_1"/>
    <n v="1"/>
    <s v="DTD"/>
    <n v="0"/>
    <n v="0"/>
    <s v="V555555555555555555_45"/>
    <x v="749"/>
    <x v="1"/>
    <s v="PORT09"/>
    <n v="278"/>
    <n v="7.6640065424511822E-2"/>
  </r>
  <r>
    <n v="1447301062.7"/>
    <x v="0"/>
    <s v="PORT04"/>
    <s v="V444_1"/>
    <n v="1"/>
    <s v="DTD"/>
    <n v="0"/>
    <n v="0"/>
    <s v="V555555555555555555_45"/>
    <x v="104"/>
    <x v="1"/>
    <s v="PORT09"/>
    <n v="315"/>
    <n v="0.53637809150110338"/>
  </r>
  <r>
    <n v="1447383146.7"/>
    <x v="0"/>
    <s v="PORT04"/>
    <s v="V444_1"/>
    <n v="1"/>
    <s v="DTD"/>
    <n v="0"/>
    <n v="0"/>
    <s v="V555555555555555555_45"/>
    <x v="104"/>
    <x v="1"/>
    <s v="PORT09"/>
    <n v="844"/>
    <n v="41.975264985808863"/>
  </r>
  <r>
    <n v="1447339094.7"/>
    <x v="0"/>
    <s v="PORT04"/>
    <s v="V444_1"/>
    <n v="1"/>
    <s v="DTD"/>
    <n v="0"/>
    <n v="0"/>
    <s v="V555555555555555555_45"/>
    <x v="104"/>
    <x v="1"/>
    <s v="PORT09"/>
    <n v="491"/>
    <n v="16.325088328602952"/>
  </r>
  <r>
    <n v="1447317259.7"/>
    <x v="0"/>
    <s v="PORT04"/>
    <s v="V444_1"/>
    <n v="1"/>
    <s v="DTD"/>
    <n v="0"/>
    <n v="0"/>
    <s v="V555555555555555555_45"/>
    <x v="104"/>
    <x v="1"/>
    <s v="PORT09"/>
    <n v="408"/>
    <n v="7.6625441643014769"/>
  </r>
  <r>
    <n v="1447360913.7"/>
    <x v="0"/>
    <s v="PORT04"/>
    <s v="V444_1"/>
    <n v="1"/>
    <s v="DTD"/>
    <n v="0"/>
    <n v="0"/>
    <s v="V555555555555555555_45"/>
    <x v="104"/>
    <x v="1"/>
    <s v="PORT09"/>
    <n v="557"/>
    <n v="22.987632492904432"/>
  </r>
  <r>
    <n v="1447158691.7"/>
    <x v="0"/>
    <s v="PORT04"/>
    <s v="V444_1"/>
    <n v="1"/>
    <s v="DTD"/>
    <n v="0"/>
    <n v="0"/>
    <s v="V555555555555555555_45"/>
    <x v="104"/>
    <x v="1"/>
    <s v="PORT09"/>
    <n v="422"/>
    <n v="7.6625441643014769"/>
  </r>
  <r>
    <n v="1447296429.7"/>
    <x v="0"/>
    <s v="PORT04"/>
    <s v="V444_1"/>
    <n v="1"/>
    <s v="DTD"/>
    <n v="0"/>
    <n v="0"/>
    <s v="V555555555555555555_45"/>
    <x v="104"/>
    <x v="1"/>
    <s v="PORT09"/>
    <n v="600"/>
    <n v="24.451254401403329"/>
  </r>
  <r>
    <n v="1447269651.7"/>
    <x v="0"/>
    <s v="PORT04"/>
    <s v="V444_1"/>
    <n v="1"/>
    <s v="DTD"/>
    <n v="0"/>
    <n v="0"/>
    <s v="V555555555555555555_45"/>
    <x v="104"/>
    <x v="1"/>
    <s v="PORT09"/>
    <n v="917"/>
    <n v="49.975264985808863"/>
  </r>
  <r>
    <n v="1447269675.7"/>
    <x v="0"/>
    <s v="PORT04"/>
    <s v="V444_1"/>
    <n v="1"/>
    <s v="DTD"/>
    <n v="0"/>
    <n v="0"/>
    <s v="V555555555555555555_45"/>
    <x v="105"/>
    <x v="1"/>
    <s v="PORT09"/>
    <n v="315"/>
    <n v="5.2245068397282362"/>
  </r>
  <r>
    <n v="1447269652.7"/>
    <x v="0"/>
    <s v="PORT04"/>
    <s v="V444_1"/>
    <n v="1"/>
    <s v="DTD"/>
    <n v="0"/>
    <n v="0"/>
    <s v="V555555555555555555_45"/>
    <x v="105"/>
    <x v="1"/>
    <s v="PORT09"/>
    <n v="338"/>
    <n v="2.2390743598835297"/>
  </r>
  <r>
    <n v="1447383130.7"/>
    <x v="0"/>
    <s v="PORT04"/>
    <s v="V444_1"/>
    <n v="1"/>
    <s v="DTD"/>
    <n v="0"/>
    <n v="0"/>
    <s v="V555555555555555555_45"/>
    <x v="249"/>
    <x v="1"/>
    <s v="PORT09"/>
    <n v="4821"/>
    <n v="308.09551881800411"/>
  </r>
  <r>
    <n v="1447296431.7"/>
    <x v="0"/>
    <s v="PORT04"/>
    <s v="V444_1"/>
    <n v="1"/>
    <s v="DTD"/>
    <n v="0"/>
    <n v="0"/>
    <s v="V555555555555555555_45"/>
    <x v="249"/>
    <x v="1"/>
    <s v="PORT09"/>
    <n v="541"/>
    <n v="22.343936289306502"/>
  </r>
  <r>
    <n v="1447158706.7"/>
    <x v="0"/>
    <s v="PORT04"/>
    <s v="V444_1"/>
    <n v="1"/>
    <s v="DTD"/>
    <n v="0"/>
    <n v="0"/>
    <s v="V555555555555555555_45"/>
    <x v="249"/>
    <x v="1"/>
    <s v="PORT09"/>
    <n v="1159"/>
    <n v="73.031808867919509"/>
  </r>
  <r>
    <n v="1447149406.7"/>
    <x v="0"/>
    <s v="PORT04"/>
    <s v="V444_1"/>
    <n v="1"/>
    <s v="DTD"/>
    <n v="0"/>
    <n v="0"/>
    <s v="V555555555555555555_45"/>
    <x v="249"/>
    <x v="1"/>
    <s v="PORT09"/>
    <n v="454"/>
    <n v="15.895957526204334"/>
  </r>
  <r>
    <n v="1447158695.7"/>
    <x v="0"/>
    <s v="PORT04"/>
    <s v="V444_1"/>
    <n v="1"/>
    <s v="DTD"/>
    <n v="0"/>
    <n v="0"/>
    <s v="V555555555555555555_45"/>
    <x v="249"/>
    <x v="1"/>
    <s v="PORT09"/>
    <n v="663"/>
    <n v="28.791915052408669"/>
  </r>
  <r>
    <n v="1447317262.7"/>
    <x v="0"/>
    <s v="PORT04"/>
    <s v="V444_1"/>
    <n v="1"/>
    <s v="DTD"/>
    <n v="0"/>
    <n v="0"/>
    <s v="V555555555555555555_45"/>
    <x v="249"/>
    <x v="1"/>
    <s v="PORT09"/>
    <n v="2266"/>
    <n v="152.95957526204333"/>
  </r>
  <r>
    <n v="1447387440.7"/>
    <x v="0"/>
    <s v="PORT04"/>
    <s v="V444_1"/>
    <n v="1"/>
    <s v="DTD"/>
    <n v="0"/>
    <n v="0"/>
    <s v="V555555555555555555_45"/>
    <x v="249"/>
    <x v="1"/>
    <s v="PORT09"/>
    <n v="6145"/>
    <n v="413.77028316307019"/>
  </r>
  <r>
    <n v="1447149407.7"/>
    <x v="0"/>
    <s v="PORT04"/>
    <s v="V444_1"/>
    <n v="1"/>
    <s v="DTD"/>
    <n v="0"/>
    <n v="0"/>
    <s v="V555555555555555555_45"/>
    <x v="249"/>
    <x v="1"/>
    <s v="PORT09"/>
    <n v="1668"/>
    <n v="93.782106930809903"/>
  </r>
  <r>
    <n v="1447179947.7"/>
    <x v="0"/>
    <s v="PORT04"/>
    <s v="V444_1"/>
    <n v="1"/>
    <s v="DTD"/>
    <n v="0"/>
    <n v="0"/>
    <s v="V555555555555555555_45"/>
    <x v="249"/>
    <x v="1"/>
    <s v="PORT09"/>
    <n v="580"/>
    <n v="21.684572466664893"/>
  </r>
  <r>
    <n v="1447339096.7"/>
    <x v="0"/>
    <s v="PORT04"/>
    <s v="V444_1"/>
    <n v="1"/>
    <s v="DTD"/>
    <n v="0"/>
    <n v="0"/>
    <s v="V555555555555555555_45"/>
    <x v="249"/>
    <x v="1"/>
    <s v="PORT09"/>
    <n v="3270"/>
    <n v="209.43936289306501"/>
  </r>
  <r>
    <n v="1447360903.7"/>
    <x v="0"/>
    <s v="PORT04"/>
    <s v="V444_1"/>
    <n v="1"/>
    <s v="DTD"/>
    <n v="0"/>
    <n v="0"/>
    <s v="V555555555555555555_45"/>
    <x v="249"/>
    <x v="1"/>
    <s v="PORT09"/>
    <n v="3309"/>
    <n v="212.43936289306501"/>
  </r>
  <r>
    <n v="1447339095.7"/>
    <x v="0"/>
    <s v="PORT04"/>
    <s v="V444_1"/>
    <n v="1"/>
    <s v="DTD"/>
    <n v="0"/>
    <n v="0"/>
    <s v="V555555555555555555_45"/>
    <x v="250"/>
    <x v="1"/>
    <s v="PORT09"/>
    <n v="655"/>
    <n v="28.938481293001587"/>
  </r>
  <r>
    <n v="1447179946.7"/>
    <x v="0"/>
    <s v="PORT04"/>
    <s v="V444_1"/>
    <n v="1"/>
    <s v="DTD"/>
    <n v="0"/>
    <n v="0"/>
    <s v="V555555555555555555_45"/>
    <x v="250"/>
    <x v="1"/>
    <s v="PORT09"/>
    <n v="1118"/>
    <n v="55.589017498510621"/>
  </r>
  <r>
    <n v="1447383147.7"/>
    <x v="0"/>
    <s v="PORT04"/>
    <s v="V444_1"/>
    <n v="1"/>
    <s v="DTD"/>
    <n v="0"/>
    <n v="0"/>
    <s v="V555555555555555555_45"/>
    <x v="250"/>
    <x v="1"/>
    <s v="PORT09"/>
    <n v="1537"/>
    <n v="94.679279141482425"/>
  </r>
  <r>
    <n v="1447317261.7"/>
    <x v="0"/>
    <s v="PORT04"/>
    <s v="V444_1"/>
    <n v="1"/>
    <s v="DTD"/>
    <n v="0"/>
    <n v="0"/>
    <s v="V555555555555555555_45"/>
    <x v="250"/>
    <x v="1"/>
    <s v="PORT09"/>
    <n v="725"/>
    <n v="28.794508749255311"/>
  </r>
  <r>
    <n v="1447149773.7"/>
    <x v="0"/>
    <s v="PORT04"/>
    <s v="V444_1"/>
    <n v="1"/>
    <s v="DTD"/>
    <n v="0"/>
    <n v="0"/>
    <s v="V555555555555555555_45"/>
    <x v="250"/>
    <x v="1"/>
    <s v="PORT09"/>
    <n v="581"/>
    <n v="22.595881561941482"/>
  </r>
  <r>
    <n v="1447383129.7"/>
    <x v="0"/>
    <s v="PORT04"/>
    <s v="V444_1"/>
    <n v="1"/>
    <s v="DTD"/>
    <n v="0"/>
    <n v="0"/>
    <s v="V555555555555555555_45"/>
    <x v="250"/>
    <x v="1"/>
    <s v="PORT09"/>
    <n v="2236"/>
    <n v="139.97254374627656"/>
  </r>
  <r>
    <n v="1447158693.7"/>
    <x v="0"/>
    <s v="PORT04"/>
    <s v="V444_1"/>
    <n v="1"/>
    <s v="DTD"/>
    <n v="0"/>
    <n v="0"/>
    <s v="V555555555555555555_45"/>
    <x v="250"/>
    <x v="1"/>
    <s v="PORT09"/>
    <n v="1301"/>
    <n v="67.986271873138278"/>
  </r>
  <r>
    <n v="1447360902.7"/>
    <x v="0"/>
    <s v="PORT04"/>
    <s v="V444_1"/>
    <n v="1"/>
    <s v="DTD"/>
    <n v="0"/>
    <n v="0"/>
    <s v="V555555555555555555_45"/>
    <x v="250"/>
    <x v="1"/>
    <s v="PORT09"/>
    <n v="2579"/>
    <n v="161.56842530821802"/>
  </r>
  <r>
    <n v="1447360914.7"/>
    <x v="0"/>
    <s v="PORT04"/>
    <s v="V444_1"/>
    <n v="1"/>
    <s v="DTD"/>
    <n v="0"/>
    <n v="0"/>
    <s v="V555555555555555555_45"/>
    <x v="250"/>
    <x v="1"/>
    <s v="PORT09"/>
    <n v="1011"/>
    <n v="49.390390311196789"/>
  </r>
  <r>
    <n v="1447296430.7"/>
    <x v="0"/>
    <s v="PORT04"/>
    <s v="V444_1"/>
    <n v="1"/>
    <s v="DTD"/>
    <n v="0"/>
    <n v="0"/>
    <s v="V555555555555555555_45"/>
    <x v="250"/>
    <x v="1"/>
    <s v="PORT09"/>
    <n v="906"/>
    <n v="45.191763123882964"/>
  </r>
  <r>
    <n v="1447348319.7"/>
    <x v="0"/>
    <s v="PORT04"/>
    <s v="V444_1"/>
    <n v="1"/>
    <s v="DTD"/>
    <n v="0"/>
    <n v="0"/>
    <s v="V555555555555555555_45"/>
    <x v="250"/>
    <x v="1"/>
    <s v="PORT09"/>
    <n v="1844"/>
    <n v="112.03406245327496"/>
  </r>
  <r>
    <n v="1447200806.7"/>
    <x v="0"/>
    <s v="PORT04"/>
    <s v="V444_1"/>
    <n v="1"/>
    <s v="DTD"/>
    <n v="0"/>
    <n v="0"/>
    <s v="V555555555555555555_45"/>
    <x v="250"/>
    <x v="1"/>
    <s v="PORT09"/>
    <n v="824"/>
    <n v="32.993135936569139"/>
  </r>
  <r>
    <n v="1447344537.7"/>
    <x v="0"/>
    <s v="PORT04"/>
    <s v="V444_1"/>
    <n v="1"/>
    <s v="DTD"/>
    <n v="0"/>
    <n v="0"/>
    <s v="V555555555555555555_45"/>
    <x v="250"/>
    <x v="1"/>
    <s v="PORT09"/>
    <n v="1303"/>
    <n v="65.986271873138278"/>
  </r>
  <r>
    <n v="1447179957.7"/>
    <x v="0"/>
    <s v="PORT04"/>
    <s v="V444_1"/>
    <n v="1"/>
    <s v="DTD"/>
    <n v="0"/>
    <n v="0"/>
    <s v="V555555555555555555_45"/>
    <x v="250"/>
    <x v="1"/>
    <s v="PORT09"/>
    <n v="1276"/>
    <n v="73.986271873138278"/>
  </r>
  <r>
    <n v="1447144480.7"/>
    <x v="0"/>
    <s v="PORT04"/>
    <s v="V444_1"/>
    <n v="1"/>
    <s v="DTD"/>
    <n v="0"/>
    <n v="0"/>
    <s v="V555555555555555555_45"/>
    <x v="252"/>
    <x v="1"/>
    <s v="PORT09"/>
    <n v="314"/>
    <n v="0.68676971470762782"/>
  </r>
  <r>
    <n v="1447339091.7"/>
    <x v="0"/>
    <s v="PORT04"/>
    <s v="V444_1"/>
    <n v="1"/>
    <s v="DTD"/>
    <n v="0"/>
    <n v="0"/>
    <s v="V555555555555555555_45"/>
    <x v="750"/>
    <x v="1"/>
    <s v="PORT09"/>
    <n v="2002"/>
    <n v="74.143149435935555"/>
  </r>
  <r>
    <n v="1447144481.7"/>
    <x v="0"/>
    <s v="PORT04"/>
    <s v="V444_1"/>
    <n v="1"/>
    <s v="DTD"/>
    <n v="0"/>
    <n v="0"/>
    <s v="V555555555555555555_45"/>
    <x v="750"/>
    <x v="1"/>
    <s v="PORT09"/>
    <n v="333"/>
    <n v="0.87227234630512418"/>
  </r>
  <r>
    <n v="1447144469.7"/>
    <x v="0"/>
    <s v="PORT04"/>
    <s v="V444_1"/>
    <n v="1"/>
    <s v="DTD"/>
    <n v="0"/>
    <n v="0"/>
    <s v="V555555555555555555_45"/>
    <x v="750"/>
    <x v="1"/>
    <s v="PORT09"/>
    <n v="361"/>
    <n v="1.3084085194576862"/>
  </r>
  <r>
    <n v="1447179937.7"/>
    <x v="0"/>
    <s v="PORT04"/>
    <s v="V444_1"/>
    <n v="1"/>
    <s v="DTD"/>
    <n v="0"/>
    <n v="0"/>
    <s v="V555555555555555555_45"/>
    <x v="750"/>
    <x v="1"/>
    <s v="PORT09"/>
    <n v="309"/>
    <n v="0.43613617315256209"/>
  </r>
  <r>
    <n v="1447158687.7"/>
    <x v="0"/>
    <s v="PORT04"/>
    <s v="V444_1"/>
    <n v="1"/>
    <s v="DTD"/>
    <n v="0"/>
    <n v="0"/>
    <s v="V555555555555555555_45"/>
    <x v="750"/>
    <x v="1"/>
    <s v="PORT09"/>
    <n v="346"/>
    <n v="1.3084085194576862"/>
  </r>
  <r>
    <n v="1447383118.7"/>
    <x v="0"/>
    <s v="PORT04"/>
    <s v="V444_1"/>
    <n v="1"/>
    <s v="DTD"/>
    <n v="0"/>
    <n v="0"/>
    <s v="V555555555555555555_45"/>
    <x v="531"/>
    <x v="1"/>
    <s v="PORT09"/>
    <n v="474"/>
    <n v="7.6836770983356146"/>
  </r>
  <r>
    <n v="1447219816.7"/>
    <x v="0"/>
    <s v="PORT04"/>
    <s v="V444_1"/>
    <n v="1"/>
    <s v="DTD"/>
    <n v="0"/>
    <n v="0"/>
    <s v="V555555555555555555_45"/>
    <x v="531"/>
    <x v="1"/>
    <s v="PORT09"/>
    <n v="321"/>
    <n v="0.38418385491678075"/>
  </r>
  <r>
    <n v="1447339090.7"/>
    <x v="0"/>
    <s v="PORT04"/>
    <s v="V444_1"/>
    <n v="1"/>
    <s v="DTD"/>
    <n v="0"/>
    <n v="0"/>
    <s v="V555555555555555555_45"/>
    <x v="531"/>
    <x v="1"/>
    <s v="PORT09"/>
    <n v="340"/>
    <n v="1.9209192745839037"/>
  </r>
  <r>
    <n v="1447360898.7"/>
    <x v="0"/>
    <s v="PORT04"/>
    <s v="V444_1"/>
    <n v="1"/>
    <s v="DTD"/>
    <n v="0"/>
    <n v="0"/>
    <s v="V555555555555555555_45"/>
    <x v="531"/>
    <x v="1"/>
    <s v="PORT09"/>
    <n v="381"/>
    <n v="3.073470839334246"/>
  </r>
  <r>
    <n v="1447179936.7"/>
    <x v="0"/>
    <s v="PORT04"/>
    <s v="V444_1"/>
    <n v="1"/>
    <s v="DTD"/>
    <n v="0"/>
    <n v="0"/>
    <s v="V555555555555555555_45"/>
    <x v="531"/>
    <x v="1"/>
    <s v="PORT09"/>
    <n v="268"/>
    <n v="0.38418385491678075"/>
  </r>
  <r>
    <n v="1447158686.7"/>
    <x v="0"/>
    <s v="PORT04"/>
    <s v="V444_1"/>
    <n v="1"/>
    <s v="DTD"/>
    <n v="0"/>
    <n v="0"/>
    <s v="V555555555555555555_45"/>
    <x v="531"/>
    <x v="1"/>
    <s v="PORT09"/>
    <n v="298"/>
    <n v="0.38418385491678075"/>
  </r>
  <r>
    <n v="1447144468.7"/>
    <x v="0"/>
    <s v="PORT04"/>
    <s v="V444_1"/>
    <n v="1"/>
    <s v="DTD"/>
    <n v="0"/>
    <n v="0"/>
    <s v="V555555555555555555_45"/>
    <x v="531"/>
    <x v="1"/>
    <s v="PORT09"/>
    <n v="307"/>
    <n v="1.9209192745839037"/>
  </r>
  <r>
    <n v="1447383143.7"/>
    <x v="0"/>
    <s v="PORT04"/>
    <s v="V444_1"/>
    <n v="1"/>
    <s v="DTD"/>
    <n v="0"/>
    <n v="0"/>
    <s v="V555555555555555555_45"/>
    <x v="751"/>
    <x v="1"/>
    <s v="PORT09"/>
    <n v="255"/>
    <n v="0.69240177056721008"/>
  </r>
  <r>
    <n v="1447144470.7"/>
    <x v="0"/>
    <s v="PORT04"/>
    <s v="V444_1"/>
    <n v="1"/>
    <s v="DTD"/>
    <n v="0"/>
    <n v="0"/>
    <s v="V555555555555555555_45"/>
    <x v="751"/>
    <x v="1"/>
    <s v="PORT09"/>
    <n v="348"/>
    <n v="1.7310044264180251"/>
  </r>
  <r>
    <n v="1447179938.7"/>
    <x v="0"/>
    <s v="PORT04"/>
    <s v="V444_1"/>
    <n v="1"/>
    <s v="DTD"/>
    <n v="0"/>
    <n v="0"/>
    <s v="V555555555555555555_45"/>
    <x v="751"/>
    <x v="1"/>
    <s v="PORT09"/>
    <n v="288"/>
    <n v="0.34620088528360504"/>
  </r>
  <r>
    <n v="1447158688.7"/>
    <x v="0"/>
    <s v="PORT04"/>
    <s v="V444_1"/>
    <n v="1"/>
    <s v="DTD"/>
    <n v="0"/>
    <n v="0"/>
    <s v="V555555555555555555_45"/>
    <x v="751"/>
    <x v="1"/>
    <s v="PORT09"/>
    <n v="257"/>
    <n v="0.34620088528360504"/>
  </r>
  <r>
    <n v="1447383119.7"/>
    <x v="0"/>
    <s v="PORT04"/>
    <s v="V444_1"/>
    <n v="1"/>
    <s v="DTD"/>
    <n v="0"/>
    <n v="0"/>
    <s v="V555555555555555555_45"/>
    <x v="751"/>
    <x v="1"/>
    <s v="PORT09"/>
    <n v="394"/>
    <n v="2.7696070822688403"/>
  </r>
  <r>
    <n v="1447339092.7"/>
    <x v="0"/>
    <s v="PORT04"/>
    <s v="V444_1"/>
    <n v="1"/>
    <s v="DTD"/>
    <n v="0"/>
    <n v="0"/>
    <s v="V555555555555555555_45"/>
    <x v="751"/>
    <x v="1"/>
    <s v="PORT09"/>
    <n v="338"/>
    <n v="1.3848035411344202"/>
  </r>
  <r>
    <n v="1447317257.7"/>
    <x v="0"/>
    <s v="PORT04"/>
    <s v="V444_1"/>
    <n v="1"/>
    <s v="DTD"/>
    <n v="0"/>
    <n v="0"/>
    <s v="V555555555555555555_45"/>
    <x v="324"/>
    <x v="1"/>
    <s v="PORT09"/>
    <n v="300"/>
    <n v="0.35157677771609203"/>
  </r>
  <r>
    <n v="1447187131.7"/>
    <x v="0"/>
    <s v="PORT04"/>
    <s v="V444_1"/>
    <n v="1"/>
    <s v="DTD"/>
    <n v="0"/>
    <n v="0"/>
    <s v="V555555555555555555_45"/>
    <x v="324"/>
    <x v="1"/>
    <s v="PORT09"/>
    <n v="318"/>
    <n v="2"/>
  </r>
  <r>
    <n v="1447200802.7"/>
    <x v="0"/>
    <s v="PORT04"/>
    <s v="V444_1"/>
    <n v="1"/>
    <s v="DTD"/>
    <n v="0"/>
    <n v="0"/>
    <s v="V555555555555555555_45"/>
    <x v="324"/>
    <x v="1"/>
    <s v="PORT09"/>
    <n v="275"/>
    <n v="1.98"/>
  </r>
  <r>
    <n v="1447383120.7"/>
    <x v="0"/>
    <s v="PORT04"/>
    <s v="V444_1"/>
    <n v="1"/>
    <s v="DTD"/>
    <n v="0"/>
    <n v="0"/>
    <s v="V555555555555555555_45"/>
    <x v="325"/>
    <x v="1"/>
    <s v="PORT09"/>
    <n v="334"/>
    <n v="2.6197894736842109"/>
  </r>
  <r>
    <n v="1447144477.7"/>
    <x v="0"/>
    <s v="PORT04"/>
    <s v="V444_1"/>
    <n v="1"/>
    <s v="DTD"/>
    <n v="0"/>
    <n v="0"/>
    <s v="V555555555555555555_45"/>
    <x v="752"/>
    <x v="1"/>
    <s v="PORT09"/>
    <n v="282"/>
    <n v="0.52270262609908924"/>
  </r>
  <r>
    <n v="1447296432.7"/>
    <x v="0"/>
    <s v="PORT04"/>
    <s v="V444_1"/>
    <n v="1"/>
    <s v="DTD"/>
    <n v="0"/>
    <n v="0"/>
    <s v="V555555555555555555_45"/>
    <x v="752"/>
    <x v="1"/>
    <s v="PORT09"/>
    <n v="257"/>
    <n v="2.6135131304954462"/>
  </r>
  <r>
    <n v="1447200809.7"/>
    <x v="0"/>
    <s v="PORT04"/>
    <s v="V444_1"/>
    <n v="1"/>
    <s v="DTD"/>
    <n v="0"/>
    <n v="0"/>
    <s v="V555555555555555555_45"/>
    <x v="752"/>
    <x v="1"/>
    <s v="PORT09"/>
    <n v="334"/>
    <n v="0.52270262609908924"/>
  </r>
  <r>
    <n v="1447158697.7"/>
    <x v="0"/>
    <s v="PORT04"/>
    <s v="V444_1"/>
    <n v="1"/>
    <s v="DTD"/>
    <n v="0"/>
    <n v="0"/>
    <s v="V555555555555555555_45"/>
    <x v="752"/>
    <x v="1"/>
    <s v="PORT09"/>
    <n v="343"/>
    <n v="2.8748644435449906"/>
  </r>
  <r>
    <n v="1447219817.7"/>
    <x v="0"/>
    <s v="PORT04"/>
    <s v="V444_1"/>
    <n v="1"/>
    <s v="DTD"/>
    <n v="0"/>
    <n v="0"/>
    <s v="V555555555555555555_45"/>
    <x v="328"/>
    <x v="1"/>
    <s v="PORT09"/>
    <n v="327"/>
    <n v="1.8064187171916073"/>
  </r>
  <r>
    <n v="1447179950.7"/>
    <x v="0"/>
    <s v="PORT04"/>
    <s v="V444_1"/>
    <n v="1"/>
    <s v="DTD"/>
    <n v="0"/>
    <n v="0"/>
    <s v="V555555555555555555_45"/>
    <x v="330"/>
    <x v="1"/>
    <s v="PORT09"/>
    <n v="275"/>
    <n v="0.1940346534653466"/>
  </r>
  <r>
    <n v="1447383123.7"/>
    <x v="0"/>
    <s v="PORT04"/>
    <s v="V444_1"/>
    <n v="1"/>
    <s v="DTD"/>
    <n v="0"/>
    <n v="0"/>
    <s v="V555555555555555555_45"/>
    <x v="331"/>
    <x v="1"/>
    <s v="PORT09"/>
    <n v="334"/>
    <n v="0.7741806286544356"/>
  </r>
  <r>
    <n v="1447383117.7"/>
    <x v="0"/>
    <s v="PORT04"/>
    <s v="V444_1"/>
    <n v="1"/>
    <s v="DTD"/>
    <n v="0"/>
    <n v="0"/>
    <s v="V555555555555555555_45"/>
    <x v="753"/>
    <x v="1"/>
    <s v="PORT09"/>
    <n v="334"/>
    <n v="3.8654790758456481"/>
  </r>
  <r>
    <n v="1447179940.7"/>
    <x v="0"/>
    <s v="PORT04"/>
    <s v="V444_1"/>
    <n v="1"/>
    <s v="DTD"/>
    <n v="0"/>
    <n v="0"/>
    <s v="V555555555555555555_45"/>
    <x v="334"/>
    <x v="1"/>
    <s v="PORT09"/>
    <n v="321"/>
    <n v="1.7065799992661388"/>
  </r>
  <r>
    <n v="1447383122.7"/>
    <x v="0"/>
    <s v="PORT04"/>
    <s v="V444_1"/>
    <n v="1"/>
    <s v="DTD"/>
    <n v="0"/>
    <n v="0"/>
    <s v="V555555555555555555_45"/>
    <x v="334"/>
    <x v="1"/>
    <s v="PORT09"/>
    <n v="407"/>
    <n v="8.9819999961375725"/>
  </r>
  <r>
    <n v="1447158690.7"/>
    <x v="0"/>
    <s v="PORT04"/>
    <s v="V444_1"/>
    <n v="1"/>
    <s v="DTD"/>
    <n v="0"/>
    <n v="0"/>
    <s v="V555555555555555555_45"/>
    <x v="334"/>
    <x v="1"/>
    <s v="PORT09"/>
    <n v="307"/>
    <n v="8.9819999961375727E-2"/>
  </r>
  <r>
    <n v="1447144472.7"/>
    <x v="0"/>
    <s v="PORT04"/>
    <s v="V444_1"/>
    <n v="1"/>
    <s v="DTD"/>
    <n v="0"/>
    <n v="0"/>
    <s v="V555555555555555555_45"/>
    <x v="334"/>
    <x v="1"/>
    <s v="PORT09"/>
    <n v="314"/>
    <n v="0.17963999992275145"/>
  </r>
  <r>
    <n v="1447219819.7"/>
    <x v="0"/>
    <s v="PORT04"/>
    <s v="V444_1"/>
    <n v="1"/>
    <s v="DTD"/>
    <n v="0"/>
    <n v="0"/>
    <s v="V555555555555555555_45"/>
    <x v="334"/>
    <x v="1"/>
    <s v="PORT09"/>
    <n v="331"/>
    <n v="4.4909999980687862"/>
  </r>
  <r>
    <n v="1447383137.7"/>
    <x v="0"/>
    <s v="PORT04"/>
    <s v="V444_1"/>
    <n v="1"/>
    <s v="DTD"/>
    <n v="0"/>
    <n v="0"/>
    <s v="V555555555555555555_45"/>
    <x v="335"/>
    <x v="1"/>
    <s v="PORT09"/>
    <n v="309"/>
    <n v="2.7649264705882355"/>
  </r>
  <r>
    <n v="1447383132.7"/>
    <x v="0"/>
    <s v="PORT04"/>
    <s v="V444_1"/>
    <n v="1"/>
    <s v="DTD"/>
    <n v="0"/>
    <n v="0"/>
    <s v="V555555555555555555_45"/>
    <x v="335"/>
    <x v="1"/>
    <s v="PORT09"/>
    <n v="308"/>
    <n v="4.4595588235294121"/>
  </r>
  <r>
    <n v="1447383135.7"/>
    <x v="0"/>
    <s v="PORT04"/>
    <s v="V444_1"/>
    <n v="1"/>
    <s v="DTD"/>
    <n v="0"/>
    <n v="0"/>
    <s v="V555555555555555555_45"/>
    <x v="335"/>
    <x v="1"/>
    <s v="PORT09"/>
    <n v="281"/>
    <n v="1.783823529411765"/>
  </r>
  <r>
    <n v="1447179951.7"/>
    <x v="0"/>
    <s v="PORT04"/>
    <s v="V444_1"/>
    <n v="1"/>
    <s v="DTD"/>
    <n v="0"/>
    <n v="0"/>
    <s v="V555555555555555555_45"/>
    <x v="335"/>
    <x v="1"/>
    <s v="PORT09"/>
    <n v="449"/>
    <n v="11.70294117647059"/>
  </r>
  <r>
    <n v="1447383134.7"/>
    <x v="0"/>
    <s v="PORT04"/>
    <s v="V444_1"/>
    <n v="1"/>
    <s v="DTD"/>
    <n v="0"/>
    <n v="0"/>
    <s v="V555555555555555555_45"/>
    <x v="335"/>
    <x v="1"/>
    <s v="PORT09"/>
    <n v="295"/>
    <n v="4.4595588235294121"/>
  </r>
  <r>
    <n v="1447317264.7"/>
    <x v="0"/>
    <s v="PORT04"/>
    <s v="V444_1"/>
    <n v="1"/>
    <s v="DTD"/>
    <n v="0"/>
    <n v="0"/>
    <s v="V555555555555555555_45"/>
    <x v="335"/>
    <x v="1"/>
    <s v="PORT09"/>
    <n v="259"/>
    <n v="0.98110294117647068"/>
  </r>
  <r>
    <n v="1447158698.7"/>
    <x v="0"/>
    <s v="PORT04"/>
    <s v="V444_1"/>
    <n v="1"/>
    <s v="DTD"/>
    <n v="0"/>
    <n v="0"/>
    <s v="V555555555555555555_45"/>
    <x v="335"/>
    <x v="1"/>
    <s v="PORT09"/>
    <n v="720"/>
    <n v="37.676470588235297"/>
  </r>
  <r>
    <n v="1447383133.7"/>
    <x v="0"/>
    <s v="PORT04"/>
    <s v="V444_1"/>
    <n v="1"/>
    <s v="DTD"/>
    <n v="0"/>
    <n v="0"/>
    <s v="V555555555555555555_45"/>
    <x v="335"/>
    <x v="1"/>
    <s v="PORT09"/>
    <n v="367"/>
    <n v="4.4595588235294121"/>
  </r>
  <r>
    <n v="1447360905.7"/>
    <x v="0"/>
    <s v="PORT04"/>
    <s v="V444_1"/>
    <n v="1"/>
    <s v="DTD"/>
    <n v="0"/>
    <n v="0"/>
    <s v="V555555555555555555_45"/>
    <x v="335"/>
    <x v="1"/>
    <s v="PORT09"/>
    <n v="287"/>
    <n v="2.6757352941176475"/>
  </r>
  <r>
    <n v="1447383136.7"/>
    <x v="0"/>
    <s v="PORT04"/>
    <s v="V444_1"/>
    <n v="1"/>
    <s v="DTD"/>
    <n v="0"/>
    <n v="0"/>
    <s v="V555555555555555555_45"/>
    <x v="335"/>
    <x v="1"/>
    <s v="PORT09"/>
    <n v="279"/>
    <n v="1.783823529411765"/>
  </r>
  <r>
    <n v="1447296433.7"/>
    <x v="0"/>
    <s v="PORT04"/>
    <s v="V444_1"/>
    <n v="1"/>
    <s v="DTD"/>
    <n v="0"/>
    <n v="0"/>
    <s v="V555555555555555555_45"/>
    <x v="335"/>
    <x v="1"/>
    <s v="PORT09"/>
    <n v="331"/>
    <n v="0.89191176470588251"/>
  </r>
  <r>
    <n v="1447179954.7"/>
    <x v="0"/>
    <s v="PORT04"/>
    <s v="V444_1"/>
    <n v="1"/>
    <s v="DTD"/>
    <n v="0"/>
    <n v="0"/>
    <s v="V555555555555555555_45"/>
    <x v="111"/>
    <x v="1"/>
    <s v="PORT09"/>
    <n v="485"/>
    <n v="17.806450367323496"/>
  </r>
  <r>
    <n v="1447360907.7"/>
    <x v="0"/>
    <s v="PORT04"/>
    <s v="V444_1"/>
    <n v="1"/>
    <s v="DTD"/>
    <n v="0"/>
    <n v="0"/>
    <s v="V555555555555555555_45"/>
    <x v="111"/>
    <x v="1"/>
    <s v="PORT09"/>
    <n v="340"/>
    <n v="8.903225183661748"/>
  </r>
  <r>
    <n v="1447144478.7"/>
    <x v="0"/>
    <s v="PORT04"/>
    <s v="V444_1"/>
    <n v="1"/>
    <s v="DTD"/>
    <n v="0"/>
    <n v="0"/>
    <s v="V555555555555555555_45"/>
    <x v="111"/>
    <x v="1"/>
    <s v="PORT09"/>
    <n v="488"/>
    <n v="17.806450367323496"/>
  </r>
  <r>
    <n v="1447317266.7"/>
    <x v="0"/>
    <s v="PORT04"/>
    <s v="V444_1"/>
    <n v="1"/>
    <s v="DTD"/>
    <n v="0"/>
    <n v="0"/>
    <s v="V555555555555555555_45"/>
    <x v="111"/>
    <x v="1"/>
    <s v="PORT09"/>
    <n v="360"/>
    <n v="8.903225183661748"/>
  </r>
  <r>
    <n v="1447200811.7"/>
    <x v="0"/>
    <s v="PORT04"/>
    <s v="V444_1"/>
    <n v="1"/>
    <s v="DTD"/>
    <n v="0"/>
    <n v="0"/>
    <s v="V555555555555555555_45"/>
    <x v="111"/>
    <x v="1"/>
    <s v="PORT09"/>
    <n v="378"/>
    <n v="8.903225183661748"/>
  </r>
  <r>
    <n v="1447158700.7"/>
    <x v="0"/>
    <s v="PORT04"/>
    <s v="V444_1"/>
    <n v="1"/>
    <s v="DTD"/>
    <n v="0"/>
    <n v="0"/>
    <s v="V555555555555555555_45"/>
    <x v="111"/>
    <x v="1"/>
    <s v="PORT09"/>
    <n v="611"/>
    <n v="25.709675550985242"/>
  </r>
  <r>
    <n v="1447269654.7"/>
    <x v="0"/>
    <s v="PORT04"/>
    <s v="V444_1"/>
    <n v="1"/>
    <s v="DTD"/>
    <n v="0"/>
    <n v="0"/>
    <s v="V555555555555555555_45"/>
    <x v="111"/>
    <x v="1"/>
    <s v="PORT09"/>
    <n v="385"/>
    <n v="13.354837775492621"/>
  </r>
  <r>
    <n v="1447383139.7"/>
    <x v="0"/>
    <s v="PORT04"/>
    <s v="V444_1"/>
    <n v="1"/>
    <s v="DTD"/>
    <n v="0"/>
    <n v="0"/>
    <s v="V555555555555555555_45"/>
    <x v="111"/>
    <x v="1"/>
    <s v="PORT09"/>
    <n v="329"/>
    <n v="4.451612591830874"/>
  </r>
  <r>
    <n v="1447339100.7"/>
    <x v="0"/>
    <s v="PORT04"/>
    <s v="V444_1"/>
    <n v="1"/>
    <s v="DTD"/>
    <n v="0"/>
    <n v="0"/>
    <s v="V555555555555555555_45"/>
    <x v="111"/>
    <x v="1"/>
    <s v="PORT09"/>
    <n v="461"/>
    <n v="12.354837775492621"/>
  </r>
  <r>
    <n v="1447179949.7"/>
    <x v="0"/>
    <s v="PORT04"/>
    <s v="V444_1"/>
    <n v="1"/>
    <s v="DTD"/>
    <n v="0"/>
    <n v="0"/>
    <s v="V555555555555555555_45"/>
    <x v="336"/>
    <x v="1"/>
    <s v="PORT09"/>
    <n v="310"/>
    <n v="0.35610984266015361"/>
  </r>
  <r>
    <n v="1447269653.7"/>
    <x v="0"/>
    <s v="PORT04"/>
    <s v="V444_1"/>
    <n v="1"/>
    <s v="DTD"/>
    <n v="0"/>
    <n v="0"/>
    <s v="V555555555555555555_45"/>
    <x v="112"/>
    <x v="1"/>
    <s v="PORT09"/>
    <n v="638"/>
    <n v="33.365989919826298"/>
  </r>
  <r>
    <n v="1447383138.7"/>
    <x v="0"/>
    <s v="PORT04"/>
    <s v="V444_1"/>
    <n v="1"/>
    <s v="DTD"/>
    <n v="0"/>
    <n v="0"/>
    <s v="V555555555555555555_45"/>
    <x v="112"/>
    <x v="1"/>
    <s v="PORT09"/>
    <n v="630"/>
    <n v="26.774492439869725"/>
  </r>
  <r>
    <n v="1447219821.7"/>
    <x v="0"/>
    <s v="PORT04"/>
    <s v="V444_1"/>
    <n v="1"/>
    <s v="DTD"/>
    <n v="0"/>
    <n v="0"/>
    <s v="V555555555555555555_45"/>
    <x v="112"/>
    <x v="1"/>
    <s v="PORT09"/>
    <n v="377"/>
    <n v="8.5914974799565744"/>
  </r>
  <r>
    <n v="1447179953.7"/>
    <x v="0"/>
    <s v="PORT04"/>
    <s v="V444_1"/>
    <n v="1"/>
    <s v="DTD"/>
    <n v="0"/>
    <n v="0"/>
    <s v="V555555555555555555_45"/>
    <x v="112"/>
    <x v="1"/>
    <s v="PORT09"/>
    <n v="542"/>
    <n v="24.774492439869725"/>
  </r>
  <r>
    <n v="1447317265.7"/>
    <x v="0"/>
    <s v="PORT04"/>
    <s v="V444_1"/>
    <n v="1"/>
    <s v="DTD"/>
    <n v="0"/>
    <n v="0"/>
    <s v="V555555555555555555_45"/>
    <x v="112"/>
    <x v="1"/>
    <s v="PORT09"/>
    <n v="465"/>
    <n v="11.887246219934863"/>
  </r>
  <r>
    <n v="1447360906.7"/>
    <x v="0"/>
    <s v="PORT04"/>
    <s v="V444_1"/>
    <n v="1"/>
    <s v="DTD"/>
    <n v="0"/>
    <n v="0"/>
    <s v="V555555555555555555_45"/>
    <x v="112"/>
    <x v="1"/>
    <s v="PORT09"/>
    <n v="435"/>
    <n v="18.182994959913149"/>
  </r>
  <r>
    <n v="1447158699.7"/>
    <x v="0"/>
    <s v="PORT04"/>
    <s v="V444_1"/>
    <n v="1"/>
    <s v="DTD"/>
    <n v="0"/>
    <n v="0"/>
    <s v="V555555555555555555_45"/>
    <x v="112"/>
    <x v="1"/>
    <s v="PORT09"/>
    <n v="562"/>
    <n v="24.774492439869725"/>
  </r>
  <r>
    <n v="1447339099.7"/>
    <x v="0"/>
    <s v="PORT04"/>
    <s v="V444_1"/>
    <n v="1"/>
    <s v="DTD"/>
    <n v="0"/>
    <n v="0"/>
    <s v="V555555555555555555_45"/>
    <x v="112"/>
    <x v="1"/>
    <s v="PORT09"/>
    <n v="676"/>
    <n v="32.365989919826298"/>
  </r>
  <r>
    <n v="1447200810.7"/>
    <x v="0"/>
    <s v="PORT04"/>
    <s v="V444_1"/>
    <n v="1"/>
    <s v="DTD"/>
    <n v="0"/>
    <n v="0"/>
    <s v="V555555555555555555_45"/>
    <x v="112"/>
    <x v="1"/>
    <s v="PORT09"/>
    <n v="411"/>
    <n v="8.5914974799565744"/>
  </r>
  <r>
    <n v="1447296434.7"/>
    <x v="0"/>
    <s v="PORT04"/>
    <s v="V444_1"/>
    <n v="1"/>
    <s v="DTD"/>
    <n v="0"/>
    <n v="0"/>
    <s v="V555555555555555555_45"/>
    <x v="112"/>
    <x v="1"/>
    <s v="PORT09"/>
    <n v="417"/>
    <n v="12.887246219934863"/>
  </r>
  <r>
    <n v="1447339098.7"/>
    <x v="0"/>
    <s v="PORT04"/>
    <s v="V444_1"/>
    <n v="1"/>
    <s v="DTD"/>
    <n v="0"/>
    <n v="0"/>
    <s v="V555555555555555555_45"/>
    <x v="256"/>
    <x v="1"/>
    <s v="PORT09"/>
    <n v="255"/>
    <n v="0.34160969072014075"/>
  </r>
  <r>
    <n v="1447269676.7"/>
    <x v="0"/>
    <s v="PORT04"/>
    <s v="V444_1"/>
    <n v="1"/>
    <s v="DTD"/>
    <n v="0"/>
    <n v="0"/>
    <s v="V555555555555555555_45"/>
    <x v="113"/>
    <x v="1"/>
    <s v="PORT09"/>
    <n v="333"/>
    <n v="0.33409823407475969"/>
  </r>
  <r>
    <n v="1447317263.7"/>
    <x v="0"/>
    <s v="PORT04"/>
    <s v="V444_1"/>
    <n v="1"/>
    <s v="DTD"/>
    <n v="0"/>
    <n v="0"/>
    <s v="V555555555555555555_45"/>
    <x v="113"/>
    <x v="1"/>
    <s v="PORT09"/>
    <n v="326"/>
    <n v="0.50114735111213959"/>
  </r>
  <r>
    <n v="1447144476.7"/>
    <x v="0"/>
    <s v="PORT04"/>
    <s v="V444_1"/>
    <n v="1"/>
    <s v="DTD"/>
    <n v="0"/>
    <n v="0"/>
    <s v="V555555555555555555_45"/>
    <x v="113"/>
    <x v="1"/>
    <s v="PORT09"/>
    <n v="263"/>
    <n v="1.0022947022242792"/>
  </r>
  <r>
    <n v="1447200808.7"/>
    <x v="0"/>
    <s v="PORT04"/>
    <s v="V444_1"/>
    <n v="1"/>
    <s v="DTD"/>
    <n v="0"/>
    <n v="0"/>
    <s v="V555555555555555555_45"/>
    <x v="113"/>
    <x v="1"/>
    <s v="PORT09"/>
    <n v="312"/>
    <n v="0.83524558518689918"/>
  </r>
  <r>
    <n v="1447179958.7"/>
    <x v="0"/>
    <s v="PORT04"/>
    <s v="V444_1"/>
    <n v="1"/>
    <s v="DTD"/>
    <n v="0"/>
    <n v="0"/>
    <s v="V555555555555555555_45"/>
    <x v="114"/>
    <x v="1"/>
    <s v="PORT09"/>
    <n v="423"/>
    <n v="8.251889420758161"/>
  </r>
  <r>
    <n v="1447269677.7"/>
    <x v="0"/>
    <s v="PORT04"/>
    <s v="V444_1"/>
    <n v="1"/>
    <s v="DTD"/>
    <n v="0"/>
    <n v="0"/>
    <s v="V555555555555555555_45"/>
    <x v="115"/>
    <x v="1"/>
    <s v="PORT09"/>
    <n v="245"/>
    <n v="0.82254394768377459"/>
  </r>
  <r>
    <n v="1447179955.7"/>
    <x v="0"/>
    <s v="PORT04"/>
    <s v="V444_1"/>
    <n v="1"/>
    <s v="DTD"/>
    <n v="0"/>
    <n v="0"/>
    <s v="V555555555555555555_45"/>
    <x v="115"/>
    <x v="1"/>
    <s v="PORT09"/>
    <n v="391"/>
    <n v="5.3465356599445348"/>
  </r>
  <r>
    <n v="1447383140.7"/>
    <x v="0"/>
    <s v="PORT04"/>
    <s v="V444_1"/>
    <n v="1"/>
    <s v="DTD"/>
    <n v="0"/>
    <n v="0"/>
    <s v="V555555555555555555_45"/>
    <x v="115"/>
    <x v="1"/>
    <s v="PORT09"/>
    <n v="339"/>
    <n v="3.2901757907350984"/>
  </r>
  <r>
    <n v="1447317267.7"/>
    <x v="0"/>
    <s v="PORT04"/>
    <s v="V444_1"/>
    <n v="1"/>
    <s v="DTD"/>
    <n v="0"/>
    <n v="0"/>
    <s v="V555555555555555555_45"/>
    <x v="115"/>
    <x v="1"/>
    <s v="PORT09"/>
    <n v="326"/>
    <n v="4.3594829227240046"/>
  </r>
  <r>
    <n v="1447360908.7"/>
    <x v="0"/>
    <s v="PORT04"/>
    <s v="V444_1"/>
    <n v="1"/>
    <s v="DTD"/>
    <n v="0"/>
    <n v="0"/>
    <s v="V555555555555555555_45"/>
    <x v="115"/>
    <x v="1"/>
    <s v="PORT09"/>
    <n v="273"/>
    <n v="0.4112719738418873"/>
  </r>
  <r>
    <n v="1447219818.7"/>
    <x v="0"/>
    <s v="PORT04"/>
    <s v="V444_1"/>
    <n v="1"/>
    <s v="DTD"/>
    <n v="0"/>
    <n v="0"/>
    <s v="V555555555555555555_45"/>
    <x v="648"/>
    <x v="1"/>
    <s v="PORT09"/>
    <n v="345"/>
    <n v="6.1909304778703085"/>
  </r>
  <r>
    <n v="1447179939.7"/>
    <x v="0"/>
    <s v="PORT04"/>
    <s v="V444_1"/>
    <n v="1"/>
    <s v="DTD"/>
    <n v="0"/>
    <n v="0"/>
    <s v="V555555555555555555_45"/>
    <x v="648"/>
    <x v="1"/>
    <s v="PORT09"/>
    <n v="298"/>
    <n v="4.6431978584027318"/>
  </r>
  <r>
    <n v="1447383121.7"/>
    <x v="0"/>
    <s v="PORT04"/>
    <s v="V444_1"/>
    <n v="1"/>
    <s v="DTD"/>
    <n v="0"/>
    <n v="0"/>
    <s v="V555555555555555555_45"/>
    <x v="648"/>
    <x v="1"/>
    <s v="PORT09"/>
    <n v="486"/>
    <n v="15.477326194675772"/>
  </r>
  <r>
    <n v="1447158689.7"/>
    <x v="0"/>
    <s v="PORT04"/>
    <s v="V444_1"/>
    <n v="1"/>
    <s v="DTD"/>
    <n v="0"/>
    <n v="0"/>
    <s v="V555555555555555555_45"/>
    <x v="648"/>
    <x v="1"/>
    <s v="PORT09"/>
    <n v="397"/>
    <n v="6.1135438468969303"/>
  </r>
  <r>
    <n v="1447269648.7"/>
    <x v="0"/>
    <s v="PORT04"/>
    <s v="V444_1"/>
    <n v="1"/>
    <s v="DTD"/>
    <n v="0"/>
    <n v="0"/>
    <s v="V555555555555555555_45"/>
    <x v="648"/>
    <x v="1"/>
    <s v="PORT09"/>
    <n v="395"/>
    <n v="6.1909304778703085"/>
  </r>
  <r>
    <n v="1447200803.7"/>
    <x v="0"/>
    <s v="PORT04"/>
    <s v="V444_1"/>
    <n v="1"/>
    <s v="DTD"/>
    <n v="0"/>
    <n v="0"/>
    <s v="V555555555555555555_45"/>
    <x v="648"/>
    <x v="1"/>
    <s v="PORT09"/>
    <n v="431"/>
    <n v="7.738663097337886"/>
  </r>
  <r>
    <n v="1447200813.7"/>
    <x v="0"/>
    <s v="PORT04"/>
    <s v="V444_1"/>
    <n v="1"/>
    <s v="DTD"/>
    <n v="0"/>
    <n v="0"/>
    <s v="V555555555555555555_45"/>
    <x v="648"/>
    <x v="1"/>
    <s v="PORT09"/>
    <n v="389"/>
    <n v="4.7205844893761109"/>
  </r>
  <r>
    <n v="1447383144.7"/>
    <x v="0"/>
    <s v="PORT04"/>
    <s v="V444_1"/>
    <n v="1"/>
    <s v="DTD"/>
    <n v="0"/>
    <n v="0"/>
    <s v="V555555555555555555_45"/>
    <x v="648"/>
    <x v="1"/>
    <s v="PORT09"/>
    <n v="493"/>
    <n v="17.572791433610927"/>
  </r>
  <r>
    <n v="1447144471.7"/>
    <x v="0"/>
    <s v="PORT04"/>
    <s v="V444_1"/>
    <n v="1"/>
    <s v="DTD"/>
    <n v="0"/>
    <n v="0"/>
    <s v="V555555555555555555_45"/>
    <x v="648"/>
    <x v="1"/>
    <s v="PORT09"/>
    <n v="443"/>
    <n v="16.477326194675772"/>
  </r>
  <r>
    <n v="1447179952.7"/>
    <x v="0"/>
    <s v="PORT04"/>
    <s v="V444_1"/>
    <n v="1"/>
    <s v="DTD"/>
    <n v="0"/>
    <n v="0"/>
    <s v="V555555555555555555_45"/>
    <x v="258"/>
    <x v="1"/>
    <s v="PORT09"/>
    <n v="826"/>
    <n v="40.24308669118026"/>
  </r>
  <r>
    <n v="1447158704.7"/>
    <x v="0"/>
    <s v="PORT04"/>
    <s v="V444_1"/>
    <n v="1"/>
    <s v="DTD"/>
    <n v="0"/>
    <n v="0"/>
    <s v="V555555555555555555_45"/>
    <x v="120"/>
    <x v="1"/>
    <s v="PORT09"/>
    <n v="378"/>
    <n v="1.6697101768288201"/>
  </r>
  <r>
    <n v="1447158703.7"/>
    <x v="0"/>
    <s v="PORT04"/>
    <s v="V444_1"/>
    <n v="1"/>
    <s v="DTD"/>
    <n v="0"/>
    <n v="0"/>
    <s v="V555555555555555555_45"/>
    <x v="487"/>
    <x v="1"/>
    <s v="PORT09"/>
    <n v="369"/>
    <n v="2.0416436242042315"/>
  </r>
  <r>
    <n v="1447200812.7"/>
    <x v="0"/>
    <s v="PORT04"/>
    <s v="V444_1"/>
    <n v="1"/>
    <s v="DTD"/>
    <n v="0"/>
    <n v="0"/>
    <s v="V555555555555555555_45"/>
    <x v="487"/>
    <x v="1"/>
    <s v="PORT09"/>
    <n v="634"/>
    <n v="8.166574496816926"/>
  </r>
  <r>
    <n v="1447158701.7"/>
    <x v="0"/>
    <s v="PORT04"/>
    <s v="V444_1"/>
    <n v="1"/>
    <s v="DTD"/>
    <n v="0"/>
    <n v="0"/>
    <s v="V555555555555555555_45"/>
    <x v="124"/>
    <x v="1"/>
    <s v="PORT09"/>
    <n v="528"/>
    <n v="2.1131606703386852"/>
  </r>
  <r>
    <n v="1447158702.7"/>
    <x v="0"/>
    <s v="PORT04"/>
    <s v="V444_1"/>
    <n v="1"/>
    <s v="DTD"/>
    <n v="0"/>
    <n v="0"/>
    <s v="V555555555555555555_45"/>
    <x v="125"/>
    <x v="1"/>
    <s v="PORT09"/>
    <n v="890"/>
    <n v="4.7798585217459992"/>
  </r>
  <r>
    <n v="1447360909.7"/>
    <x v="0"/>
    <s v="PORT04"/>
    <s v="V444_1"/>
    <n v="1"/>
    <s v="DTD"/>
    <n v="0"/>
    <n v="0"/>
    <s v="V555555555555555555_45"/>
    <x v="539"/>
    <x v="1"/>
    <s v="PORT09"/>
    <n v="320"/>
    <n v="1.662934168774731"/>
  </r>
  <r>
    <n v="1447250564.7"/>
    <x v="0"/>
    <s v="PORT04"/>
    <s v="V444_1"/>
    <n v="1"/>
    <s v="DTD"/>
    <n v="0"/>
    <n v="0"/>
    <s v="V555555555555555_23"/>
    <x v="754"/>
    <x v="1"/>
    <s v="PORT09"/>
    <n v="375"/>
    <n v="4.28"/>
  </r>
  <r>
    <n v="1447298557.7"/>
    <x v="0"/>
    <s v="PORT04"/>
    <s v="V444_1"/>
    <n v="1"/>
    <s v="DTD"/>
    <n v="0"/>
    <n v="0"/>
    <s v="V555555555555555555_46"/>
    <x v="526"/>
    <x v="1"/>
    <s v="PORT09"/>
    <n v="456"/>
    <n v="0.52142715429933129"/>
  </r>
  <r>
    <n v="1447296414.7"/>
    <x v="0"/>
    <s v="PORT04"/>
    <s v="V444_1"/>
    <n v="1"/>
    <s v="DTD"/>
    <n v="0"/>
    <n v="0"/>
    <s v="V555555555555555555_46"/>
    <x v="607"/>
    <x v="1"/>
    <s v="PORT09"/>
    <n v="5794"/>
    <n v="1.4957059844381142"/>
  </r>
  <r>
    <n v="1447338431.7"/>
    <x v="0"/>
    <s v="PORT04"/>
    <s v="V444_1"/>
    <n v="1"/>
    <s v="DTD"/>
    <n v="0"/>
    <n v="0"/>
    <s v="V555555555555555555_46"/>
    <x v="607"/>
    <x v="1"/>
    <s v="PORT09"/>
    <n v="5830"/>
    <n v="1.4957059844381142"/>
  </r>
  <r>
    <n v="1447156472.7"/>
    <x v="0"/>
    <s v="PORT04"/>
    <s v="V444_1"/>
    <n v="1"/>
    <s v="DTD"/>
    <n v="0"/>
    <n v="0"/>
    <s v="V55_47"/>
    <x v="755"/>
    <x v="1"/>
    <s v="PORT09"/>
    <n v="1338"/>
    <n v="0.77"/>
  </r>
  <r>
    <n v="1447280519.7"/>
    <x v="0"/>
    <s v="PORT04"/>
    <s v="V444_1"/>
    <n v="1"/>
    <s v="DTD"/>
    <n v="0"/>
    <n v="0"/>
    <s v="V55_47"/>
    <x v="755"/>
    <x v="1"/>
    <s v="PORT09"/>
    <n v="1386"/>
    <n v="0.76"/>
  </r>
  <r>
    <n v="1447413833.7"/>
    <x v="0"/>
    <s v="PORT04"/>
    <s v="V444_1"/>
    <n v="1"/>
    <s v="DTD"/>
    <n v="3"/>
    <n v="0"/>
    <s v="V5555555_19"/>
    <x v="520"/>
    <x v="1"/>
    <s v="PORT09"/>
    <n v="325"/>
    <n v="0.11590392201265959"/>
  </r>
  <r>
    <n v="1447392979.7"/>
    <x v="0"/>
    <s v="PORT04"/>
    <s v="V444_1"/>
    <n v="1"/>
    <s v="DTD"/>
    <n v="3"/>
    <n v="0"/>
    <s v="V5555555_19"/>
    <x v="520"/>
    <x v="1"/>
    <s v="PORT09"/>
    <n v="518"/>
    <n v="2.8975980503164895"/>
  </r>
  <r>
    <n v="1447407041.7"/>
    <x v="0"/>
    <s v="PORT04"/>
    <s v="V444_1"/>
    <n v="1"/>
    <s v="DTD"/>
    <n v="3"/>
    <n v="0"/>
    <s v="V5555555_19"/>
    <x v="445"/>
    <x v="1"/>
    <s v="PORT09"/>
    <n v="426"/>
    <n v="1.4581016931651458"/>
  </r>
  <r>
    <n v="1447231157.7"/>
    <x v="0"/>
    <s v="PORT04"/>
    <s v="V444_1"/>
    <n v="1"/>
    <s v="DTD"/>
    <n v="3"/>
    <n v="0"/>
    <s v="V5555555_19"/>
    <x v="445"/>
    <x v="1"/>
    <s v="PORT09"/>
    <n v="1252"/>
    <n v="7.0626800762686743"/>
  </r>
  <r>
    <n v="1447269660.7"/>
    <x v="0"/>
    <s v="PORT04"/>
    <s v="V444_1"/>
    <n v="1"/>
    <s v="DTD"/>
    <n v="3"/>
    <n v="0"/>
    <s v="V5555555_19"/>
    <x v="445"/>
    <x v="1"/>
    <s v="PORT09"/>
    <n v="299"/>
    <n v="0.151885593038036"/>
  </r>
  <r>
    <n v="1447269560.7"/>
    <x v="0"/>
    <s v="PORT04"/>
    <s v="V444_1"/>
    <n v="1"/>
    <s v="DTD"/>
    <n v="3"/>
    <n v="0"/>
    <s v="V5555555_19"/>
    <x v="445"/>
    <x v="1"/>
    <s v="PORT09"/>
    <n v="299"/>
    <n v="0.22782838955705401"/>
  </r>
  <r>
    <n v="1447386303.7"/>
    <x v="0"/>
    <s v="PORT04"/>
    <s v="V444_1"/>
    <n v="1"/>
    <s v="DTD"/>
    <n v="3"/>
    <n v="0"/>
    <s v="V5555555_19"/>
    <x v="445"/>
    <x v="1"/>
    <s v="PORT09"/>
    <n v="339"/>
    <n v="7.5942796519018002E-2"/>
  </r>
  <r>
    <n v="1447407042.7"/>
    <x v="0"/>
    <s v="PORT04"/>
    <s v="V444_1"/>
    <n v="1"/>
    <s v="DTD"/>
    <n v="3"/>
    <n v="0"/>
    <s v="V5555555_19"/>
    <x v="445"/>
    <x v="1"/>
    <s v="PORT09"/>
    <n v="305"/>
    <n v="7.5942796519018002E-2"/>
  </r>
  <r>
    <n v="1447219957.7"/>
    <x v="0"/>
    <s v="PORT04"/>
    <s v="V444_1"/>
    <n v="1"/>
    <s v="DTD"/>
    <n v="3"/>
    <n v="0"/>
    <s v="V5555555_19"/>
    <x v="445"/>
    <x v="1"/>
    <s v="PORT09"/>
    <n v="292"/>
    <n v="0.37971398259509004"/>
  </r>
  <r>
    <n v="1447350296.7"/>
    <x v="0"/>
    <s v="PORT04"/>
    <s v="V444_1"/>
    <n v="1"/>
    <s v="DTD"/>
    <n v="3"/>
    <n v="0"/>
    <s v="V5555555_19"/>
    <x v="521"/>
    <x v="1"/>
    <s v="PORT09"/>
    <n v="254"/>
    <n v="5.9198443034293523E-2"/>
  </r>
  <r>
    <n v="1447409255.7"/>
    <x v="0"/>
    <s v="PORT04"/>
    <s v="V444_1"/>
    <n v="1"/>
    <s v="DTD"/>
    <n v="3"/>
    <n v="0"/>
    <s v="V5555555_19"/>
    <x v="521"/>
    <x v="1"/>
    <s v="PORT09"/>
    <n v="329"/>
    <n v="1.7759532910288058E-2"/>
  </r>
  <r>
    <n v="1447306638.7"/>
    <x v="0"/>
    <s v="PORT04"/>
    <s v="V444_1"/>
    <n v="1"/>
    <s v="DTD"/>
    <n v="3"/>
    <n v="0"/>
    <s v="V5555555_19"/>
    <x v="521"/>
    <x v="1"/>
    <s v="PORT09"/>
    <n v="243"/>
    <n v="1.7759532910288058E-2"/>
  </r>
  <r>
    <n v="1447242880.7"/>
    <x v="0"/>
    <s v="PORT04"/>
    <s v="V444_1"/>
    <n v="1"/>
    <s v="DTD"/>
    <n v="3"/>
    <n v="0"/>
    <s v="V5555555_19"/>
    <x v="521"/>
    <x v="1"/>
    <s v="PORT09"/>
    <n v="499"/>
    <n v="1.4207626328230445"/>
  </r>
  <r>
    <n v="1447406315.7"/>
    <x v="0"/>
    <s v="PORT04"/>
    <s v="V444_1"/>
    <n v="1"/>
    <s v="DTD"/>
    <n v="3"/>
    <n v="0"/>
    <s v="V5555555_19"/>
    <x v="521"/>
    <x v="1"/>
    <s v="PORT09"/>
    <n v="255"/>
    <n v="0.11839688606858705"/>
  </r>
  <r>
    <n v="1447296248.7"/>
    <x v="0"/>
    <s v="PORT04"/>
    <s v="V444_1"/>
    <n v="1"/>
    <s v="DTD"/>
    <n v="3"/>
    <n v="0"/>
    <s v="V5555555_19"/>
    <x v="521"/>
    <x v="1"/>
    <s v="PORT09"/>
    <n v="294"/>
    <n v="0.100637353158299"/>
  </r>
  <r>
    <n v="1447360508.7"/>
    <x v="0"/>
    <s v="PORT04"/>
    <s v="V444_1"/>
    <n v="1"/>
    <s v="DTD"/>
    <n v="3"/>
    <n v="0"/>
    <s v="V5555555_19"/>
    <x v="521"/>
    <x v="1"/>
    <s v="PORT09"/>
    <n v="263"/>
    <n v="5.9198443034293523E-2"/>
  </r>
  <r>
    <n v="1447280520.7"/>
    <x v="0"/>
    <s v="PORT04"/>
    <s v="V444_1"/>
    <n v="1"/>
    <s v="DTD"/>
    <n v="3"/>
    <n v="0"/>
    <s v="V5555555_19"/>
    <x v="521"/>
    <x v="1"/>
    <s v="PORT09"/>
    <n v="316"/>
    <n v="5.9198443034293523E-2"/>
  </r>
  <r>
    <n v="1447219953.7"/>
    <x v="0"/>
    <s v="PORT04"/>
    <s v="V444_1"/>
    <n v="1"/>
    <s v="DTD"/>
    <n v="3"/>
    <n v="0"/>
    <s v="V5555555_19"/>
    <x v="617"/>
    <x v="1"/>
    <s v="PORT09"/>
    <n v="335"/>
    <n v="0.11598896267361393"/>
  </r>
  <r>
    <n v="1447219952.7"/>
    <x v="0"/>
    <s v="PORT04"/>
    <s v="V444_1"/>
    <n v="1"/>
    <s v="DTD"/>
    <n v="3"/>
    <n v="0"/>
    <s v="V5555555_19"/>
    <x v="617"/>
    <x v="1"/>
    <s v="PORT09"/>
    <n v="538"/>
    <n v="2.7837351041667344"/>
  </r>
  <r>
    <n v="1447284491.7"/>
    <x v="0"/>
    <s v="PORT04"/>
    <s v="V444_1"/>
    <n v="1"/>
    <s v="DTD"/>
    <n v="3"/>
    <n v="0"/>
    <s v="V5555555_19"/>
    <x v="617"/>
    <x v="1"/>
    <s v="PORT09"/>
    <n v="782"/>
    <n v="5.7994481336806967"/>
  </r>
  <r>
    <n v="1447243310.7"/>
    <x v="0"/>
    <s v="PORT04"/>
    <s v="V444_1"/>
    <n v="1"/>
    <s v="DTD"/>
    <n v="3"/>
    <n v="0"/>
    <s v="V5555555_19"/>
    <x v="617"/>
    <x v="1"/>
    <s v="PORT09"/>
    <n v="475"/>
    <n v="2.6561472452257591"/>
  </r>
  <r>
    <n v="1447273496.7"/>
    <x v="0"/>
    <s v="PORT04"/>
    <s v="V444_1"/>
    <n v="1"/>
    <s v="DTD"/>
    <n v="3"/>
    <n v="0"/>
    <s v="V5555555_19"/>
    <x v="617"/>
    <x v="1"/>
    <s v="PORT09"/>
    <n v="1800"/>
    <n v="17.52"/>
  </r>
  <r>
    <n v="1447371544.7"/>
    <x v="0"/>
    <s v="PORT04"/>
    <s v="V444_1"/>
    <n v="1"/>
    <s v="DTD"/>
    <n v="3"/>
    <n v="0"/>
    <s v="V5555555_19"/>
    <x v="756"/>
    <x v="1"/>
    <s v="PORT09"/>
    <n v="559"/>
    <n v="2.8023688881864279"/>
  </r>
  <r>
    <n v="1447328086.7"/>
    <x v="0"/>
    <s v="PORT04"/>
    <s v="V444_1"/>
    <n v="1"/>
    <s v="DTD"/>
    <n v="3"/>
    <n v="0"/>
    <s v="V5555555_19"/>
    <x v="756"/>
    <x v="1"/>
    <s v="PORT09"/>
    <n v="355"/>
    <n v="0.99438896032421631"/>
  </r>
  <r>
    <n v="1447304477.7"/>
    <x v="0"/>
    <s v="PORT04"/>
    <s v="V444_1"/>
    <n v="1"/>
    <s v="DTD"/>
    <n v="3"/>
    <n v="0"/>
    <s v="V5555555_19"/>
    <x v="756"/>
    <x v="1"/>
    <s v="PORT09"/>
    <n v="982"/>
    <n v="6.418328743910851"/>
  </r>
  <r>
    <n v="1447219956.7"/>
    <x v="0"/>
    <s v="PORT04"/>
    <s v="V444_1"/>
    <n v="1"/>
    <s v="DTD"/>
    <n v="3"/>
    <n v="0"/>
    <s v="V5555555_19"/>
    <x v="756"/>
    <x v="1"/>
    <s v="PORT09"/>
    <n v="490"/>
    <n v="1.5458228383221908"/>
  </r>
  <r>
    <n v="1447322248.7"/>
    <x v="0"/>
    <s v="PORT04"/>
    <s v="V444_1"/>
    <n v="1"/>
    <s v="DTD"/>
    <n v="3"/>
    <n v="0"/>
    <s v="V5555555_19"/>
    <x v="756"/>
    <x v="1"/>
    <s v="PORT09"/>
    <n v="954"/>
    <n v="6.3279297475177403"/>
  </r>
  <r>
    <n v="1447371518.7"/>
    <x v="0"/>
    <s v="PORT04"/>
    <s v="V444_1"/>
    <n v="1"/>
    <s v="DTD"/>
    <n v="3"/>
    <n v="0"/>
    <s v="V5555555_19"/>
    <x v="756"/>
    <x v="1"/>
    <s v="PORT09"/>
    <n v="473"/>
    <n v="1.7175809314691011"/>
  </r>
  <r>
    <n v="1447376497.7"/>
    <x v="0"/>
    <s v="PORT04"/>
    <s v="V444_1"/>
    <n v="1"/>
    <s v="DTD"/>
    <n v="3"/>
    <n v="0"/>
    <s v="V5555555_19"/>
    <x v="756"/>
    <x v="1"/>
    <s v="PORT09"/>
    <n v="330"/>
    <n v="0.18079799278622116"/>
  </r>
  <r>
    <n v="1447286456.7"/>
    <x v="0"/>
    <s v="PORT04"/>
    <s v="V444_1"/>
    <n v="1"/>
    <s v="DTD"/>
    <n v="3"/>
    <n v="0"/>
    <s v="V5555555_19"/>
    <x v="756"/>
    <x v="1"/>
    <s v="PORT09"/>
    <n v="1749"/>
    <n v="13.198253473394145"/>
  </r>
  <r>
    <n v="1447350388.7"/>
    <x v="0"/>
    <s v="PORT04"/>
    <s v="V444_1"/>
    <n v="1"/>
    <s v="DTD"/>
    <n v="3"/>
    <n v="0"/>
    <s v="V5555555_19"/>
    <x v="756"/>
    <x v="1"/>
    <s v="PORT09"/>
    <n v="1001"/>
    <n v="6.3279297475177403"/>
  </r>
  <r>
    <n v="1447269493.7"/>
    <x v="0"/>
    <s v="PORT04"/>
    <s v="V444_1"/>
    <n v="1"/>
    <s v="DTD"/>
    <n v="3"/>
    <n v="0"/>
    <s v="V5555555_19"/>
    <x v="756"/>
    <x v="1"/>
    <s v="PORT09"/>
    <n v="322"/>
    <n v="0.42487528304761973"/>
  </r>
  <r>
    <n v="1447288282.7"/>
    <x v="0"/>
    <s v="PORT04"/>
    <s v="V444_1"/>
    <n v="1"/>
    <s v="DTD"/>
    <n v="3"/>
    <n v="0"/>
    <s v="V5555555_19"/>
    <x v="756"/>
    <x v="1"/>
    <s v="PORT09"/>
    <n v="1305"/>
    <n v="8.8681415461641482"/>
  </r>
  <r>
    <n v="1447231112.7"/>
    <x v="0"/>
    <s v="PORT04"/>
    <s v="V444_1"/>
    <n v="1"/>
    <s v="DTD"/>
    <n v="3"/>
    <n v="0"/>
    <s v="V5555555_19"/>
    <x v="756"/>
    <x v="1"/>
    <s v="PORT09"/>
    <n v="498"/>
    <n v="1.8079799278622115"/>
  </r>
  <r>
    <n v="1447209561.7"/>
    <x v="0"/>
    <s v="PORT04"/>
    <s v="V444_1"/>
    <n v="1"/>
    <s v="DTD"/>
    <n v="3"/>
    <n v="0"/>
    <s v="V5555555_19"/>
    <x v="756"/>
    <x v="1"/>
    <s v="PORT09"/>
    <n v="869"/>
    <n v="4.9719448016210821"/>
  </r>
  <r>
    <n v="1447392938.7"/>
    <x v="0"/>
    <s v="PORT04"/>
    <s v="V444_1"/>
    <n v="1"/>
    <s v="DTD"/>
    <n v="3"/>
    <n v="0"/>
    <s v="V5555555_19"/>
    <x v="756"/>
    <x v="1"/>
    <s v="PORT09"/>
    <n v="320"/>
    <n v="0.72319197114488465"/>
  </r>
  <r>
    <n v="1447231156.7"/>
    <x v="0"/>
    <s v="PORT04"/>
    <s v="V444_1"/>
    <n v="1"/>
    <s v="DTD"/>
    <n v="3"/>
    <n v="0"/>
    <s v="V5555555_19"/>
    <x v="756"/>
    <x v="1"/>
    <s v="PORT09"/>
    <n v="2126"/>
    <n v="17.271819350759905"/>
  </r>
  <r>
    <n v="1447359789.7"/>
    <x v="0"/>
    <s v="PORT04"/>
    <s v="V444_1"/>
    <n v="1"/>
    <s v="DTD"/>
    <n v="3"/>
    <n v="0"/>
    <s v="V5555555_19"/>
    <x v="756"/>
    <x v="1"/>
    <s v="PORT09"/>
    <n v="936"/>
    <n v="6.2375307511246296"/>
  </r>
  <r>
    <n v="1447304483.7"/>
    <x v="0"/>
    <s v="PORT04"/>
    <s v="V444_1"/>
    <n v="1"/>
    <s v="DTD"/>
    <n v="3"/>
    <n v="0"/>
    <s v="V5555555_19"/>
    <x v="756"/>
    <x v="1"/>
    <s v="PORT09"/>
    <n v="765"/>
    <n v="4.0589149380506653"/>
  </r>
  <r>
    <n v="1447261908.7"/>
    <x v="0"/>
    <s v="PORT04"/>
    <s v="V444_1"/>
    <n v="1"/>
    <s v="DTD"/>
    <n v="3"/>
    <n v="0"/>
    <s v="V5555555_19"/>
    <x v="756"/>
    <x v="1"/>
    <s v="PORT09"/>
    <n v="420"/>
    <n v="1.102867755995949"/>
  </r>
  <r>
    <n v="1447201691.7"/>
    <x v="0"/>
    <s v="PORT04"/>
    <s v="V444_1"/>
    <n v="1"/>
    <s v="DTD"/>
    <n v="3"/>
    <n v="0"/>
    <s v="V5555555_19"/>
    <x v="88"/>
    <x v="1"/>
    <s v="PORT09"/>
    <n v="1288"/>
    <n v="8.8791484216173409"/>
  </r>
  <r>
    <n v="1447182848.7"/>
    <x v="0"/>
    <s v="PORT04"/>
    <s v="V444_1"/>
    <n v="1"/>
    <s v="DTD"/>
    <n v="3"/>
    <n v="0"/>
    <s v="V5555555_19"/>
    <x v="88"/>
    <x v="1"/>
    <s v="PORT09"/>
    <n v="591"/>
    <n v="2.574953042269029"/>
  </r>
  <r>
    <n v="1447204815.7"/>
    <x v="0"/>
    <s v="PORT04"/>
    <s v="V444_1"/>
    <n v="1"/>
    <s v="DTD"/>
    <n v="3"/>
    <n v="0"/>
    <s v="V5555555_19"/>
    <x v="88"/>
    <x v="1"/>
    <s v="PORT09"/>
    <n v="4388"/>
    <n v="38.848465949711965"/>
  </r>
  <r>
    <n v="1447219749.7"/>
    <x v="0"/>
    <s v="PORT04"/>
    <s v="V444_1"/>
    <n v="1"/>
    <s v="DTD"/>
    <n v="3"/>
    <n v="0"/>
    <s v="V5555555_19"/>
    <x v="88"/>
    <x v="1"/>
    <s v="PORT09"/>
    <n v="1286"/>
    <n v="8.8791484216173409"/>
  </r>
  <r>
    <n v="1447223868.7"/>
    <x v="0"/>
    <s v="PORT04"/>
    <s v="V444_1"/>
    <n v="1"/>
    <s v="DTD"/>
    <n v="3"/>
    <n v="0"/>
    <s v="V5555555_19"/>
    <x v="88"/>
    <x v="1"/>
    <s v="PORT09"/>
    <n v="917"/>
    <n v="5.3274890529704049"/>
  </r>
  <r>
    <n v="1447264563.7"/>
    <x v="0"/>
    <s v="PORT04"/>
    <s v="V444_1"/>
    <n v="1"/>
    <s v="DTD"/>
    <n v="3"/>
    <n v="0"/>
    <s v="V5555555_19"/>
    <x v="449"/>
    <x v="1"/>
    <s v="PORT09"/>
    <n v="2233"/>
    <n v="10.657028724235024"/>
  </r>
  <r>
    <n v="1447162472.7"/>
    <x v="0"/>
    <s v="PORT04"/>
    <s v="V444_1"/>
    <n v="1"/>
    <s v="DTD"/>
    <n v="3"/>
    <n v="0"/>
    <s v="V5555555_19"/>
    <x v="362"/>
    <x v="1"/>
    <s v="PORT09"/>
    <n v="1322"/>
    <n v="1.9798238057956454"/>
  </r>
  <r>
    <n v="1447317245.7"/>
    <x v="0"/>
    <s v="PORT04"/>
    <s v="V444_1"/>
    <n v="1"/>
    <s v="DTD"/>
    <n v="3"/>
    <n v="0"/>
    <s v="V5555555_19"/>
    <x v="362"/>
    <x v="1"/>
    <s v="PORT09"/>
    <n v="3310"/>
    <n v="5.9394714173869358"/>
  </r>
  <r>
    <n v="1447339825.7"/>
    <x v="0"/>
    <s v="PORT04"/>
    <s v="V444_1"/>
    <n v="1"/>
    <s v="DTD"/>
    <n v="3"/>
    <n v="0"/>
    <s v="V5555555_19"/>
    <x v="362"/>
    <x v="1"/>
    <s v="PORT09"/>
    <n v="5319"/>
    <n v="9.8991190289782267"/>
  </r>
  <r>
    <n v="1447162474.7"/>
    <x v="0"/>
    <s v="PORT04"/>
    <s v="V444_1"/>
    <n v="1"/>
    <s v="DTD"/>
    <n v="3"/>
    <n v="0"/>
    <s v="V5555555_19"/>
    <x v="530"/>
    <x v="1"/>
    <s v="PORT09"/>
    <n v="3138"/>
    <n v="46.175045871559639"/>
  </r>
  <r>
    <n v="1447278594.7"/>
    <x v="0"/>
    <s v="PORT04"/>
    <s v="V444_1"/>
    <n v="1"/>
    <s v="DTD"/>
    <n v="3"/>
    <n v="0"/>
    <s v="V5555555_19"/>
    <x v="530"/>
    <x v="1"/>
    <s v="PORT09"/>
    <n v="2080"/>
    <n v="34.06"/>
  </r>
  <r>
    <n v="1447298056.7"/>
    <x v="0"/>
    <s v="PORT04"/>
    <s v="V444_1"/>
    <n v="1"/>
    <s v="DTD"/>
    <n v="3"/>
    <n v="0"/>
    <s v="V5555555_19"/>
    <x v="530"/>
    <x v="1"/>
    <s v="PORT09"/>
    <n v="2048"/>
    <n v="31.900000000000002"/>
  </r>
  <r>
    <n v="1447343087.7"/>
    <x v="0"/>
    <s v="PORT04"/>
    <s v="V444_1"/>
    <n v="1"/>
    <s v="DTD"/>
    <n v="3"/>
    <n v="0"/>
    <s v="V5555555_19"/>
    <x v="530"/>
    <x v="1"/>
    <s v="PORT09"/>
    <n v="2079"/>
    <n v="27.86"/>
  </r>
  <r>
    <n v="1447205062.7"/>
    <x v="0"/>
    <s v="PORT04"/>
    <s v="V444_1"/>
    <n v="1"/>
    <s v="DTD"/>
    <n v="3"/>
    <n v="0"/>
    <s v="V5555555_19"/>
    <x v="530"/>
    <x v="1"/>
    <s v="PORT09"/>
    <n v="4621"/>
    <n v="74.459999999999994"/>
  </r>
  <r>
    <n v="1447152910.7"/>
    <x v="0"/>
    <s v="PORT04"/>
    <s v="V444_1"/>
    <n v="1"/>
    <s v="DTD"/>
    <n v="3"/>
    <n v="0"/>
    <s v="V5555555_19"/>
    <x v="530"/>
    <x v="1"/>
    <s v="PORT09"/>
    <n v="4645"/>
    <n v="68.459999999999994"/>
  </r>
  <r>
    <n v="1447339827.7"/>
    <x v="0"/>
    <s v="PORT04"/>
    <s v="V444_1"/>
    <n v="1"/>
    <s v="DTD"/>
    <n v="3"/>
    <n v="0"/>
    <s v="V5555555_19"/>
    <x v="530"/>
    <x v="1"/>
    <s v="PORT09"/>
    <n v="1760"/>
    <n v="25.979999999999997"/>
  </r>
  <r>
    <n v="1447137127.7"/>
    <x v="0"/>
    <s v="PORT04"/>
    <s v="V444_1"/>
    <n v="1"/>
    <s v="DTD"/>
    <n v="3"/>
    <n v="0"/>
    <s v="V5555555_19"/>
    <x v="530"/>
    <x v="1"/>
    <s v="PORT09"/>
    <n v="3207"/>
    <n v="48.68"/>
  </r>
  <r>
    <n v="1447137142.7"/>
    <x v="0"/>
    <s v="PORT04"/>
    <s v="V444_1"/>
    <n v="1"/>
    <s v="DTD"/>
    <n v="3"/>
    <n v="0"/>
    <s v="V5555555_19"/>
    <x v="530"/>
    <x v="1"/>
    <s v="PORT09"/>
    <n v="3133"/>
    <n v="45.58"/>
  </r>
  <r>
    <n v="1447182911.7"/>
    <x v="0"/>
    <s v="PORT04"/>
    <s v="V444_1"/>
    <n v="1"/>
    <s v="DTD"/>
    <n v="3"/>
    <n v="0"/>
    <s v="V5555555_19"/>
    <x v="530"/>
    <x v="1"/>
    <s v="PORT09"/>
    <n v="3123"/>
    <n v="43.02"/>
  </r>
  <r>
    <n v="1447269561.7"/>
    <x v="0"/>
    <s v="PORT04"/>
    <s v="V444_1"/>
    <n v="1"/>
    <s v="DTD"/>
    <n v="3"/>
    <n v="0"/>
    <s v="V5555555_19"/>
    <x v="757"/>
    <x v="1"/>
    <s v="PORT09"/>
    <n v="248"/>
    <n v="0.13616513529833177"/>
  </r>
  <r>
    <n v="1447182785.7"/>
    <x v="0"/>
    <s v="PORT04"/>
    <s v="V444_1"/>
    <n v="1"/>
    <s v="DTD"/>
    <n v="3"/>
    <n v="0"/>
    <s v="V5555555_19"/>
    <x v="758"/>
    <x v="1"/>
    <s v="PORT09"/>
    <n v="2123"/>
    <n v="17.482217562737489"/>
  </r>
  <r>
    <n v="1447182912.7"/>
    <x v="0"/>
    <s v="PORT04"/>
    <s v="V444_1"/>
    <n v="1"/>
    <s v="DTD"/>
    <n v="3"/>
    <n v="0"/>
    <s v="V5555555_19"/>
    <x v="758"/>
    <x v="1"/>
    <s v="PORT09"/>
    <n v="2047"/>
    <n v="16.482217562737489"/>
  </r>
  <r>
    <n v="1447137128.7"/>
    <x v="0"/>
    <s v="PORT04"/>
    <s v="V444_1"/>
    <n v="1"/>
    <s v="DTD"/>
    <n v="3"/>
    <n v="0"/>
    <s v="V5555555_19"/>
    <x v="758"/>
    <x v="1"/>
    <s v="PORT09"/>
    <n v="1330"/>
    <n v="9.489330537642493"/>
  </r>
  <r>
    <n v="1447162475.7"/>
    <x v="0"/>
    <s v="PORT04"/>
    <s v="V444_1"/>
    <n v="1"/>
    <s v="DTD"/>
    <n v="3"/>
    <n v="0"/>
    <s v="V5555555_19"/>
    <x v="758"/>
    <x v="1"/>
    <s v="PORT09"/>
    <n v="3197"/>
    <n v="28.971548100379984"/>
  </r>
  <r>
    <n v="1447145413.7"/>
    <x v="0"/>
    <s v="PORT04"/>
    <s v="V444_1"/>
    <n v="1"/>
    <s v="DTD"/>
    <n v="3"/>
    <n v="0"/>
    <s v="V5555555_19"/>
    <x v="758"/>
    <x v="1"/>
    <s v="PORT09"/>
    <n v="3890"/>
    <n v="34.964435125474978"/>
  </r>
  <r>
    <n v="1447299553.7"/>
    <x v="0"/>
    <s v="PORT04"/>
    <s v="V444_1"/>
    <n v="1"/>
    <s v="DTD"/>
    <n v="3"/>
    <n v="0"/>
    <s v="V5555555_19"/>
    <x v="758"/>
    <x v="1"/>
    <s v="PORT09"/>
    <n v="2079"/>
    <n v="17.482217562737489"/>
  </r>
  <r>
    <n v="1447137143.7"/>
    <x v="0"/>
    <s v="PORT04"/>
    <s v="V444_1"/>
    <n v="1"/>
    <s v="DTD"/>
    <n v="3"/>
    <n v="0"/>
    <s v="V5555555_19"/>
    <x v="758"/>
    <x v="1"/>
    <s v="PORT09"/>
    <n v="2039"/>
    <n v="16.482217562737489"/>
  </r>
  <r>
    <n v="1447221485.7"/>
    <x v="0"/>
    <s v="PORT04"/>
    <s v="V444_1"/>
    <n v="1"/>
    <s v="DTD"/>
    <n v="3"/>
    <n v="0"/>
    <s v="V5555555_19"/>
    <x v="758"/>
    <x v="1"/>
    <s v="PORT09"/>
    <n v="4594"/>
    <n v="43.957322150569972"/>
  </r>
  <r>
    <n v="1447179703.7"/>
    <x v="0"/>
    <s v="PORT04"/>
    <s v="V444_1"/>
    <n v="1"/>
    <s v="DTD"/>
    <n v="3"/>
    <n v="0"/>
    <s v="V5555555_19"/>
    <x v="116"/>
    <x v="1"/>
    <s v="PORT09"/>
    <n v="2260"/>
    <n v="6.32"/>
  </r>
  <r>
    <n v="1447144798.7"/>
    <x v="0"/>
    <s v="PORT04"/>
    <s v="V444_1"/>
    <n v="1"/>
    <s v="DTD"/>
    <n v="3"/>
    <n v="0"/>
    <s v="V5555555_19"/>
    <x v="116"/>
    <x v="1"/>
    <s v="PORT09"/>
    <n v="2286"/>
    <n v="6.12"/>
  </r>
  <r>
    <n v="1447264805.7"/>
    <x v="0"/>
    <s v="PORT04"/>
    <s v="V444_1"/>
    <n v="1"/>
    <s v="DTD"/>
    <n v="3"/>
    <n v="0"/>
    <s v="V5555555_19"/>
    <x v="726"/>
    <x v="1"/>
    <s v="PORT09"/>
    <n v="4285"/>
    <n v="6.0361237113402009"/>
  </r>
  <r>
    <n v="1447236687.7"/>
    <x v="0"/>
    <s v="PORT04"/>
    <s v="V444_1"/>
    <n v="1"/>
    <s v="DTD"/>
    <n v="3"/>
    <n v="0"/>
    <s v="V5555555_19"/>
    <x v="726"/>
    <x v="1"/>
    <s v="PORT09"/>
    <n v="10275"/>
    <n v="16.090309278350503"/>
  </r>
  <r>
    <n v="1447203790.7"/>
    <x v="0"/>
    <s v="PORT04"/>
    <s v="V444_1"/>
    <n v="1"/>
    <s v="DTD"/>
    <n v="3"/>
    <n v="0"/>
    <s v="V5555555_19"/>
    <x v="726"/>
    <x v="1"/>
    <s v="PORT09"/>
    <n v="6291"/>
    <n v="9.0541855670103022"/>
  </r>
  <r>
    <n v="1447339826.7"/>
    <x v="0"/>
    <s v="PORT04"/>
    <s v="V444_1"/>
    <n v="1"/>
    <s v="DTD"/>
    <n v="3"/>
    <n v="0"/>
    <s v="V5555555_19"/>
    <x v="726"/>
    <x v="1"/>
    <s v="PORT09"/>
    <n v="4264"/>
    <n v="6.0361237113402009"/>
  </r>
  <r>
    <n v="1447320861.7"/>
    <x v="0"/>
    <s v="PORT04"/>
    <s v="V444_1"/>
    <n v="1"/>
    <s v="DTD"/>
    <n v="3"/>
    <n v="0"/>
    <s v="V5555555_19"/>
    <x v="726"/>
    <x v="1"/>
    <s v="PORT09"/>
    <n v="4239"/>
    <n v="6.0361237113402009"/>
  </r>
  <r>
    <n v="1447205313.7"/>
    <x v="0"/>
    <s v="PORT04"/>
    <s v="V444_1"/>
    <n v="1"/>
    <s v="DTD"/>
    <n v="3"/>
    <n v="0"/>
    <s v="V5555555_19"/>
    <x v="726"/>
    <x v="1"/>
    <s v="PORT09"/>
    <n v="6274"/>
    <n v="9.0541855670103022"/>
  </r>
  <r>
    <n v="1447361728.7"/>
    <x v="0"/>
    <s v="PORT04"/>
    <s v="V444_1"/>
    <n v="1"/>
    <s v="DTD"/>
    <n v="3"/>
    <n v="0"/>
    <s v="V5555555_19"/>
    <x v="726"/>
    <x v="1"/>
    <s v="PORT09"/>
    <n v="6252"/>
    <n v="9.0541855670103022"/>
  </r>
  <r>
    <n v="1447162473.7"/>
    <x v="0"/>
    <s v="PORT04"/>
    <s v="V444_1"/>
    <n v="1"/>
    <s v="DTD"/>
    <n v="3"/>
    <n v="0"/>
    <s v="V5555555_19"/>
    <x v="726"/>
    <x v="1"/>
    <s v="PORT09"/>
    <n v="8280"/>
    <n v="12.072247422680402"/>
  </r>
  <r>
    <n v="1447320807.7"/>
    <x v="0"/>
    <s v="PORT04"/>
    <s v="V444_1"/>
    <n v="1"/>
    <s v="DTD"/>
    <n v="3"/>
    <n v="0"/>
    <s v="V5555555_19"/>
    <x v="726"/>
    <x v="1"/>
    <s v="PORT09"/>
    <n v="2238"/>
    <n v="3.0180618556701004"/>
  </r>
  <r>
    <n v="1447280562.7"/>
    <x v="0"/>
    <s v="PORT04"/>
    <s v="V444_1"/>
    <n v="1"/>
    <s v="DTD"/>
    <n v="3"/>
    <n v="0"/>
    <s v="V5555555_19"/>
    <x v="726"/>
    <x v="1"/>
    <s v="PORT09"/>
    <n v="6242"/>
    <n v="9.02"/>
  </r>
  <r>
    <n v="1447144799.7"/>
    <x v="0"/>
    <s v="PORT04"/>
    <s v="V444_1"/>
    <n v="1"/>
    <s v="DTD"/>
    <n v="3"/>
    <n v="0"/>
    <s v="V5555555_19"/>
    <x v="726"/>
    <x v="1"/>
    <s v="PORT09"/>
    <n v="12255"/>
    <n v="16.940000000000001"/>
  </r>
  <r>
    <n v="1447182913.7"/>
    <x v="0"/>
    <s v="PORT04"/>
    <s v="V444_1"/>
    <n v="1"/>
    <s v="DTD"/>
    <n v="3"/>
    <n v="0"/>
    <s v="V5555555_19"/>
    <x v="726"/>
    <x v="1"/>
    <s v="PORT09"/>
    <n v="8279"/>
    <n v="12.58"/>
  </r>
  <r>
    <n v="1447366066.7"/>
    <x v="0"/>
    <s v="PORT04"/>
    <s v="V444_1"/>
    <n v="1"/>
    <s v="DTD"/>
    <n v="3"/>
    <n v="0"/>
    <s v="V5555555_19"/>
    <x v="387"/>
    <x v="1"/>
    <s v="PORT09"/>
    <n v="434"/>
    <n v="0.75559723599202266"/>
  </r>
  <r>
    <n v="1447381543.7"/>
    <x v="0"/>
    <s v="PORT04"/>
    <s v="V444_1"/>
    <n v="1"/>
    <s v="DTD"/>
    <n v="3"/>
    <n v="0"/>
    <s v="V5555555_19"/>
    <x v="388"/>
    <x v="1"/>
    <s v="PORT09"/>
    <n v="1596"/>
    <n v="7.9998040485367437"/>
  </r>
  <r>
    <n v="1447244993.7"/>
    <x v="0"/>
    <s v="PORT04"/>
    <s v="V444_1"/>
    <n v="1"/>
    <s v="DTD"/>
    <n v="3"/>
    <n v="0"/>
    <s v="V5555555_19"/>
    <x v="388"/>
    <x v="1"/>
    <s v="PORT09"/>
    <n v="2813"/>
    <n v="13.81445194173471"/>
  </r>
  <r>
    <n v="1447286553.7"/>
    <x v="0"/>
    <s v="PORT04"/>
    <s v="V444_1"/>
    <n v="1"/>
    <s v="DTD"/>
    <n v="3"/>
    <n v="0"/>
    <s v="V5555555_19"/>
    <x v="388"/>
    <x v="1"/>
    <s v="PORT09"/>
    <n v="385"/>
    <n v="0.81183196640706212"/>
  </r>
  <r>
    <n v="1447204814.7"/>
    <x v="0"/>
    <s v="PORT04"/>
    <s v="V444_1"/>
    <n v="1"/>
    <s v="DTD"/>
    <n v="3"/>
    <n v="0"/>
    <s v="V5555555_19"/>
    <x v="388"/>
    <x v="1"/>
    <s v="PORT09"/>
    <n v="383"/>
    <n v="0.59257807766938841"/>
  </r>
  <r>
    <n v="1447359790.7"/>
    <x v="0"/>
    <s v="PORT04"/>
    <s v="V444_1"/>
    <n v="1"/>
    <s v="DTD"/>
    <n v="3"/>
    <n v="0"/>
    <s v="V5555555_19"/>
    <x v="388"/>
    <x v="1"/>
    <s v="PORT09"/>
    <n v="1034"/>
    <n v="4.6517379097046989"/>
  </r>
  <r>
    <n v="1447407039.7"/>
    <x v="0"/>
    <s v="PORT04"/>
    <s v="V444_1"/>
    <n v="1"/>
    <s v="DTD"/>
    <n v="3"/>
    <n v="0"/>
    <s v="V5555555_19"/>
    <x v="388"/>
    <x v="1"/>
    <s v="PORT09"/>
    <n v="533"/>
    <n v="1.1851561553387768"/>
  </r>
  <r>
    <n v="1447212883.7"/>
    <x v="0"/>
    <s v="PORT04"/>
    <s v="V444_1"/>
    <n v="1"/>
    <s v="DTD"/>
    <n v="3"/>
    <n v="0"/>
    <s v="V5555555_19"/>
    <x v="388"/>
    <x v="1"/>
    <s v="PORT09"/>
    <n v="2251"/>
    <n v="11.79230374562083"/>
  </r>
  <r>
    <n v="1447281688.7"/>
    <x v="0"/>
    <s v="PORT04"/>
    <s v="V444_1"/>
    <n v="1"/>
    <s v="DTD"/>
    <n v="3"/>
    <n v="0"/>
    <s v="V5555555_19"/>
    <x v="388"/>
    <x v="1"/>
    <s v="PORT09"/>
    <n v="2370"/>
    <n v="12.461916973387238"/>
  </r>
  <r>
    <n v="1447236976.7"/>
    <x v="0"/>
    <s v="PORT04"/>
    <s v="V444_1"/>
    <n v="1"/>
    <s v="DTD"/>
    <n v="3"/>
    <n v="0"/>
    <s v="V5555555_19"/>
    <x v="388"/>
    <x v="1"/>
    <s v="PORT09"/>
    <n v="2041"/>
    <n v="10.66640539804899"/>
  </r>
  <r>
    <n v="1447344841.7"/>
    <x v="0"/>
    <s v="PORT04"/>
    <s v="V444_1"/>
    <n v="1"/>
    <s v="DTD"/>
    <n v="3"/>
    <n v="0"/>
    <s v="V5555555_19"/>
    <x v="388"/>
    <x v="1"/>
    <s v="PORT09"/>
    <n v="1110"/>
    <n v="4.6517379097046989"/>
  </r>
  <r>
    <n v="1447209557.7"/>
    <x v="0"/>
    <s v="PORT04"/>
    <s v="V444_1"/>
    <n v="1"/>
    <s v="DTD"/>
    <n v="3"/>
    <n v="0"/>
    <s v="V5555555_19"/>
    <x v="388"/>
    <x v="1"/>
    <s v="PORT09"/>
    <n v="677"/>
    <n v="2.54808573397837"/>
  </r>
  <r>
    <n v="1447269559.7"/>
    <x v="0"/>
    <s v="PORT04"/>
    <s v="V444_1"/>
    <n v="1"/>
    <s v="DTD"/>
    <n v="3"/>
    <n v="0"/>
    <s v="V5555555_19"/>
    <x v="388"/>
    <x v="1"/>
    <s v="PORT09"/>
    <n v="2113"/>
    <n v="11.856030382903196"/>
  </r>
  <r>
    <n v="1447366386.7"/>
    <x v="0"/>
    <s v="PORT04"/>
    <s v="V444_1"/>
    <n v="1"/>
    <s v="DTD"/>
    <n v="3"/>
    <n v="0"/>
    <s v="V5555555_19"/>
    <x v="135"/>
    <x v="1"/>
    <s v="PORT09"/>
    <n v="376"/>
    <n v="0.58362123877605032"/>
  </r>
  <r>
    <n v="1447269523.7"/>
    <x v="0"/>
    <s v="PORT04"/>
    <s v="V444_1"/>
    <n v="1"/>
    <s v="DTD"/>
    <n v="3"/>
    <n v="0"/>
    <s v="V5555555_19"/>
    <x v="415"/>
    <x v="1"/>
    <s v="PORT09"/>
    <n v="1055"/>
    <n v="3.6834916877369785"/>
  </r>
  <r>
    <n v="1447261965.7"/>
    <x v="0"/>
    <s v="PORT04"/>
    <s v="V444_1"/>
    <n v="1"/>
    <s v="DTD"/>
    <n v="3"/>
    <n v="0"/>
    <s v="V5555555_19"/>
    <x v="415"/>
    <x v="1"/>
    <s v="PORT09"/>
    <n v="958"/>
    <n v="2.9162845274409697"/>
  </r>
  <r>
    <n v="1447240551.7"/>
    <x v="0"/>
    <s v="PORT04"/>
    <s v="V444_1"/>
    <n v="1"/>
    <s v="DTD"/>
    <n v="3"/>
    <n v="0"/>
    <s v="V5555555_19"/>
    <x v="415"/>
    <x v="1"/>
    <s v="PORT09"/>
    <n v="290"/>
    <n v="5.3839098968140979E-2"/>
  </r>
  <r>
    <n v="1447407043.7"/>
    <x v="0"/>
    <s v="PORT04"/>
    <s v="V444_1"/>
    <n v="1"/>
    <s v="DTD"/>
    <n v="3"/>
    <n v="0"/>
    <s v="V5555555_19"/>
    <x v="415"/>
    <x v="1"/>
    <s v="PORT09"/>
    <n v="383"/>
    <n v="0.22432957903392076"/>
  </r>
  <r>
    <n v="1447231171.7"/>
    <x v="0"/>
    <s v="PORT04"/>
    <s v="V444_1"/>
    <n v="1"/>
    <s v="DTD"/>
    <n v="3"/>
    <n v="0"/>
    <s v="V5555555_19"/>
    <x v="415"/>
    <x v="1"/>
    <s v="PORT09"/>
    <n v="847"/>
    <n v="2.5438974262446612"/>
  </r>
  <r>
    <n v="1447208216.7"/>
    <x v="0"/>
    <s v="PORT04"/>
    <s v="V444_1"/>
    <n v="1"/>
    <s v="DTD"/>
    <n v="3"/>
    <n v="0"/>
    <s v="V5555555_19"/>
    <x v="415"/>
    <x v="1"/>
    <s v="PORT09"/>
    <n v="766"/>
    <n v="2.0638321271120708"/>
  </r>
  <r>
    <n v="1447344842.7"/>
    <x v="0"/>
    <s v="PORT04"/>
    <s v="V444_1"/>
    <n v="1"/>
    <s v="DTD"/>
    <n v="3"/>
    <n v="0"/>
    <s v="V5555555_19"/>
    <x v="415"/>
    <x v="1"/>
    <s v="PORT09"/>
    <n v="496"/>
    <n v="0.89731831613568303"/>
  </r>
  <r>
    <n v="1447231113.7"/>
    <x v="0"/>
    <s v="PORT04"/>
    <s v="V444_1"/>
    <n v="1"/>
    <s v="DTD"/>
    <n v="3"/>
    <n v="0"/>
    <s v="V5555555_19"/>
    <x v="415"/>
    <x v="1"/>
    <s v="PORT09"/>
    <n v="526"/>
    <n v="1.1216478951696038"/>
  </r>
  <r>
    <n v="1447286555.7"/>
    <x v="0"/>
    <s v="PORT04"/>
    <s v="V444_1"/>
    <n v="1"/>
    <s v="DTD"/>
    <n v="3"/>
    <n v="0"/>
    <s v="V5555555_19"/>
    <x v="415"/>
    <x v="1"/>
    <s v="PORT09"/>
    <n v="1071"/>
    <n v="3.3649436855088113"/>
  </r>
  <r>
    <n v="1447381544.7"/>
    <x v="0"/>
    <s v="PORT04"/>
    <s v="V444_1"/>
    <n v="1"/>
    <s v="DTD"/>
    <n v="3"/>
    <n v="0"/>
    <s v="V5555555_19"/>
    <x v="415"/>
    <x v="1"/>
    <s v="PORT09"/>
    <n v="1300"/>
    <n v="4.4865915806784153"/>
  </r>
  <r>
    <n v="1447231085.7"/>
    <x v="0"/>
    <s v="PORT04"/>
    <s v="V444_1"/>
    <n v="1"/>
    <s v="DTD"/>
    <n v="3"/>
    <n v="0"/>
    <s v="V5555555_19"/>
    <x v="415"/>
    <x v="1"/>
    <s v="PORT09"/>
    <n v="413"/>
    <n v="0.7402876108119385"/>
  </r>
  <r>
    <n v="1447359791.7"/>
    <x v="0"/>
    <s v="PORT04"/>
    <s v="V444_1"/>
    <n v="1"/>
    <s v="DTD"/>
    <n v="3"/>
    <n v="0"/>
    <s v="V5555555_19"/>
    <x v="415"/>
    <x v="1"/>
    <s v="PORT09"/>
    <n v="531"/>
    <n v="1.166513810976388"/>
  </r>
  <r>
    <n v="1447208068.7"/>
    <x v="0"/>
    <s v="PORT04"/>
    <s v="V444_1"/>
    <n v="1"/>
    <s v="DTD"/>
    <n v="3"/>
    <n v="0"/>
    <s v="V5555555_19"/>
    <x v="542"/>
    <x v="1"/>
    <s v="PORT09"/>
    <n v="585"/>
    <n v="1.1655075247479671"/>
  </r>
  <r>
    <n v="1447261966.7"/>
    <x v="0"/>
    <s v="PORT04"/>
    <s v="V444_1"/>
    <n v="1"/>
    <s v="DTD"/>
    <n v="3"/>
    <n v="0"/>
    <s v="V5555555_19"/>
    <x v="542"/>
    <x v="1"/>
    <s v="PORT09"/>
    <n v="2430"/>
    <n v="8.1585526732357696"/>
  </r>
  <r>
    <n v="1447281689.7"/>
    <x v="0"/>
    <s v="PORT04"/>
    <s v="V444_1"/>
    <n v="1"/>
    <s v="DTD"/>
    <n v="3"/>
    <n v="0"/>
    <s v="V5555555_19"/>
    <x v="542"/>
    <x v="1"/>
    <s v="PORT09"/>
    <n v="2496"/>
    <n v="8.4305044290102948"/>
  </r>
  <r>
    <n v="1447407040.7"/>
    <x v="0"/>
    <s v="PORT04"/>
    <s v="V444_1"/>
    <n v="1"/>
    <s v="DTD"/>
    <n v="3"/>
    <n v="0"/>
    <s v="V5555555_19"/>
    <x v="542"/>
    <x v="1"/>
    <s v="PORT09"/>
    <n v="467"/>
    <n v="0.77700501649864473"/>
  </r>
  <r>
    <n v="1447240549.7"/>
    <x v="0"/>
    <s v="PORT04"/>
    <s v="V444_1"/>
    <n v="1"/>
    <s v="DTD"/>
    <n v="3"/>
    <n v="0"/>
    <s v="V5555555_19"/>
    <x v="542"/>
    <x v="1"/>
    <s v="PORT09"/>
    <n v="2424"/>
    <n v="8.1585526732357696"/>
  </r>
  <r>
    <n v="1447322278.7"/>
    <x v="0"/>
    <s v="PORT04"/>
    <s v="V444_1"/>
    <n v="1"/>
    <s v="DTD"/>
    <n v="3"/>
    <n v="0"/>
    <s v="V5555555_19"/>
    <x v="542"/>
    <x v="1"/>
    <s v="PORT09"/>
    <n v="1264"/>
    <n v="3.8850250824932235"/>
  </r>
  <r>
    <n v="1447381545.7"/>
    <x v="0"/>
    <s v="PORT04"/>
    <s v="V444_1"/>
    <n v="1"/>
    <s v="DTD"/>
    <n v="3"/>
    <n v="0"/>
    <s v="V5555555_19"/>
    <x v="542"/>
    <x v="1"/>
    <s v="PORT09"/>
    <n v="697"/>
    <n v="1.7482612871219505"/>
  </r>
  <r>
    <n v="1447240518.7"/>
    <x v="0"/>
    <s v="PORT04"/>
    <s v="V444_1"/>
    <n v="1"/>
    <s v="DTD"/>
    <n v="3"/>
    <n v="0"/>
    <s v="V5555555_19"/>
    <x v="542"/>
    <x v="1"/>
    <s v="PORT09"/>
    <n v="1943"/>
    <n v="6.2548903828140894"/>
  </r>
  <r>
    <n v="1447240527.7"/>
    <x v="0"/>
    <s v="PORT04"/>
    <s v="V444_1"/>
    <n v="1"/>
    <s v="DTD"/>
    <n v="3"/>
    <n v="0"/>
    <s v="V5555555_19"/>
    <x v="542"/>
    <x v="1"/>
    <s v="PORT09"/>
    <n v="657"/>
    <n v="1.3597587788726282"/>
  </r>
  <r>
    <n v="1447240517.7"/>
    <x v="0"/>
    <s v="PORT04"/>
    <s v="V444_1"/>
    <n v="1"/>
    <s v="DTD"/>
    <n v="3"/>
    <n v="0"/>
    <s v="V5555555_19"/>
    <x v="542"/>
    <x v="1"/>
    <s v="PORT09"/>
    <n v="1000"/>
    <n v="2.8749185610449852"/>
  </r>
  <r>
    <n v="1447269753.7"/>
    <x v="0"/>
    <s v="PORT04"/>
    <s v="V444_1"/>
    <n v="1"/>
    <s v="DTD"/>
    <n v="3"/>
    <n v="0"/>
    <s v="V5555_20"/>
    <x v="411"/>
    <x v="1"/>
    <s v="PORT09"/>
    <n v="4763"/>
    <n v="20.428286032739702"/>
  </r>
  <r>
    <n v="1447141619.7"/>
    <x v="0"/>
    <s v="PORT04"/>
    <s v="V444_1"/>
    <n v="1"/>
    <s v="DTD"/>
    <n v="3"/>
    <n v="0"/>
    <s v="V5555_20"/>
    <x v="411"/>
    <x v="1"/>
    <s v="PORT09"/>
    <n v="5268"/>
    <n v="24.809206703044111"/>
  </r>
  <r>
    <n v="1447269755.7"/>
    <x v="0"/>
    <s v="PORT04"/>
    <s v="V444_1"/>
    <n v="1"/>
    <s v="DTD"/>
    <n v="3"/>
    <n v="0"/>
    <s v="V5555_20"/>
    <x v="411"/>
    <x v="1"/>
    <s v="PORT09"/>
    <n v="527"/>
    <n v="0.95236826812176456"/>
  </r>
  <r>
    <n v="1447157930.7"/>
    <x v="0"/>
    <s v="PORT04"/>
    <s v="V444_1"/>
    <n v="1"/>
    <s v="DTD"/>
    <n v="3"/>
    <n v="0"/>
    <s v="V5555_20"/>
    <x v="411"/>
    <x v="1"/>
    <s v="PORT09"/>
    <n v="5258"/>
    <n v="21.809206703044111"/>
  </r>
  <r>
    <n v="1447269756.7"/>
    <x v="0"/>
    <s v="PORT04"/>
    <s v="V444_1"/>
    <n v="1"/>
    <s v="DTD"/>
    <n v="3"/>
    <n v="0"/>
    <s v="V5555_20"/>
    <x v="411"/>
    <x v="1"/>
    <s v="PORT09"/>
    <n v="574"/>
    <n v="1.4285524021826468"/>
  </r>
  <r>
    <n v="1447288236.7"/>
    <x v="0"/>
    <s v="PORT04"/>
    <s v="V444_1"/>
    <n v="1"/>
    <s v="DTD"/>
    <n v="3"/>
    <n v="0"/>
    <s v="V5555_20"/>
    <x v="411"/>
    <x v="1"/>
    <s v="PORT09"/>
    <n v="5324"/>
    <n v="21.809206703044111"/>
  </r>
  <r>
    <n v="1447214682.7"/>
    <x v="0"/>
    <s v="PORT04"/>
    <s v="V444_1"/>
    <n v="1"/>
    <s v="DTD"/>
    <n v="3"/>
    <n v="0"/>
    <s v="V5555_20"/>
    <x v="345"/>
    <x v="1"/>
    <s v="PORT09"/>
    <n v="719"/>
    <n v="1.6094040340472415"/>
  </r>
  <r>
    <n v="1447194438.7"/>
    <x v="0"/>
    <s v="PORT04"/>
    <s v="V444_1"/>
    <n v="1"/>
    <s v="DTD"/>
    <n v="3"/>
    <n v="0"/>
    <s v="V5555_20"/>
    <x v="451"/>
    <x v="1"/>
    <s v="PORT09"/>
    <n v="521"/>
    <n v="0.70377877999058758"/>
  </r>
  <r>
    <n v="1447313847.7"/>
    <x v="0"/>
    <s v="PORT04"/>
    <s v="V444_1"/>
    <n v="1"/>
    <s v="DTD"/>
    <n v="3"/>
    <n v="0"/>
    <s v="V5555_20"/>
    <x v="759"/>
    <x v="1"/>
    <s v="PORT09"/>
    <n v="1318"/>
    <n v="6.4"/>
  </r>
  <r>
    <n v="1447365873.7"/>
    <x v="0"/>
    <s v="PORT04"/>
    <s v="V444_1"/>
    <n v="1"/>
    <s v="DTD"/>
    <n v="3"/>
    <n v="0"/>
    <s v="V5555_20"/>
    <x v="759"/>
    <x v="1"/>
    <s v="PORT09"/>
    <n v="1316"/>
    <n v="6.4"/>
  </r>
  <r>
    <n v="1447200239.7"/>
    <x v="0"/>
    <s v="PORT04"/>
    <s v="V444_1"/>
    <n v="1"/>
    <s v="DTD"/>
    <n v="3"/>
    <n v="0"/>
    <s v="V5555_20"/>
    <x v="760"/>
    <x v="1"/>
    <s v="PORT09"/>
    <n v="1811"/>
    <n v="64.09833546246719"/>
  </r>
  <r>
    <n v="1447152185.7"/>
    <x v="0"/>
    <s v="PORT04"/>
    <s v="V444_1"/>
    <n v="1"/>
    <s v="DTD"/>
    <n v="3"/>
    <n v="0"/>
    <s v="V5555_20"/>
    <x v="133"/>
    <x v="1"/>
    <s v="PORT09"/>
    <n v="1273"/>
    <n v="31.702295087499579"/>
  </r>
  <r>
    <n v="1447362176.7"/>
    <x v="0"/>
    <s v="PORT04"/>
    <s v="V444_1"/>
    <n v="1"/>
    <s v="DTD"/>
    <n v="3"/>
    <n v="0"/>
    <s v="V5555_20"/>
    <x v="133"/>
    <x v="1"/>
    <s v="PORT09"/>
    <n v="3298"/>
    <n v="106.10688526249874"/>
  </r>
  <r>
    <n v="1447181100.7"/>
    <x v="0"/>
    <s v="PORT04"/>
    <s v="V444_1"/>
    <n v="1"/>
    <s v="DTD"/>
    <n v="3"/>
    <n v="0"/>
    <s v="V5555_20"/>
    <x v="133"/>
    <x v="1"/>
    <s v="PORT09"/>
    <n v="1280"/>
    <n v="31.702295087499579"/>
  </r>
  <r>
    <n v="1447160055.7"/>
    <x v="0"/>
    <s v="PORT04"/>
    <s v="V444_1"/>
    <n v="1"/>
    <s v="DTD"/>
    <n v="3"/>
    <n v="0"/>
    <s v="V5555_20"/>
    <x v="262"/>
    <x v="1"/>
    <s v="PORT09"/>
    <n v="687"/>
    <n v="11.570191230418994"/>
  </r>
  <r>
    <n v="1447183918.7"/>
    <x v="0"/>
    <s v="PORT04"/>
    <s v="V444_1"/>
    <n v="1"/>
    <s v="DTD"/>
    <n v="3"/>
    <n v="0"/>
    <s v="V5555_20"/>
    <x v="262"/>
    <x v="1"/>
    <s v="PORT09"/>
    <n v="1122"/>
    <n v="29.515851669736065"/>
  </r>
  <r>
    <n v="1447154918.7"/>
    <x v="0"/>
    <s v="PORT04"/>
    <s v="V444_1"/>
    <n v="1"/>
    <s v="DTD"/>
    <n v="3"/>
    <n v="0"/>
    <s v="V5555_20"/>
    <x v="262"/>
    <x v="1"/>
    <s v="PORT09"/>
    <n v="316"/>
    <n v="1.8805797903776449"/>
  </r>
  <r>
    <n v="1447152186.7"/>
    <x v="0"/>
    <s v="PORT04"/>
    <s v="V444_1"/>
    <n v="1"/>
    <s v="DTD"/>
    <n v="3"/>
    <n v="0"/>
    <s v="V5555_20"/>
    <x v="262"/>
    <x v="1"/>
    <s v="PORT09"/>
    <n v="343"/>
    <n v="0.92379358123814126"/>
  </r>
  <r>
    <n v="1447160054.7"/>
    <x v="0"/>
    <s v="PORT04"/>
    <s v="V444_1"/>
    <n v="1"/>
    <s v="DTD"/>
    <n v="3"/>
    <n v="0"/>
    <s v="V5555_20"/>
    <x v="412"/>
    <x v="1"/>
    <s v="PORT09"/>
    <n v="5257"/>
    <n v="171.56107264942929"/>
  </r>
  <r>
    <n v="1447196819.7"/>
    <x v="0"/>
    <s v="PORT04"/>
    <s v="V444_1"/>
    <n v="1"/>
    <s v="DTD"/>
    <n v="3"/>
    <n v="0"/>
    <s v="V5555_20"/>
    <x v="412"/>
    <x v="1"/>
    <s v="PORT09"/>
    <n v="832"/>
    <n v="17.456107264942929"/>
  </r>
  <r>
    <n v="1447175903.7"/>
    <x v="0"/>
    <s v="PORT04"/>
    <s v="V444_1"/>
    <n v="1"/>
    <s v="DTD"/>
    <n v="3"/>
    <n v="0"/>
    <s v="V5555_20"/>
    <x v="412"/>
    <x v="1"/>
    <s v="PORT09"/>
    <n v="820"/>
    <n v="16.456107264942929"/>
  </r>
  <r>
    <n v="1447154919.7"/>
    <x v="0"/>
    <s v="PORT04"/>
    <s v="V444_1"/>
    <n v="1"/>
    <s v="DTD"/>
    <n v="3"/>
    <n v="0"/>
    <s v="V5555_20"/>
    <x v="413"/>
    <x v="1"/>
    <s v="PORT09"/>
    <n v="487"/>
    <n v="5.1030736290558947"/>
  </r>
  <r>
    <n v="1447183917.7"/>
    <x v="0"/>
    <s v="PORT04"/>
    <s v="V444_1"/>
    <n v="1"/>
    <s v="DTD"/>
    <n v="3"/>
    <n v="0"/>
    <s v="V5555_20"/>
    <x v="413"/>
    <x v="1"/>
    <s v="PORT09"/>
    <n v="296"/>
    <n v="0.71874276465575981"/>
  </r>
  <r>
    <n v="1447142776.7"/>
    <x v="0"/>
    <s v="PORT04"/>
    <s v="V444_1"/>
    <n v="1"/>
    <s v="DTD"/>
    <n v="3"/>
    <n v="0"/>
    <s v="V5555_20"/>
    <x v="413"/>
    <x v="1"/>
    <s v="PORT09"/>
    <n v="606"/>
    <n v="7.1874276465575981"/>
  </r>
  <r>
    <n v="1447160056.7"/>
    <x v="0"/>
    <s v="PORT04"/>
    <s v="V444_1"/>
    <n v="1"/>
    <s v="DTD"/>
    <n v="3"/>
    <n v="0"/>
    <s v="V5555_20"/>
    <x v="413"/>
    <x v="1"/>
    <s v="PORT09"/>
    <n v="415"/>
    <n v="2.1801863861224717"/>
  </r>
  <r>
    <n v="1447158651.7"/>
    <x v="0"/>
    <s v="PORT04"/>
    <s v="V444_1"/>
    <n v="1"/>
    <s v="DTD"/>
    <n v="3"/>
    <n v="0"/>
    <s v="V5555_20"/>
    <x v="583"/>
    <x v="1"/>
    <s v="PORT09"/>
    <n v="332"/>
    <n v="0.14341678968099519"/>
  </r>
  <r>
    <n v="1447214683.7"/>
    <x v="0"/>
    <s v="PORT04"/>
    <s v="V444_1"/>
    <n v="1"/>
    <s v="DTD"/>
    <n v="3"/>
    <n v="0"/>
    <s v="V5555_20"/>
    <x v="415"/>
    <x v="1"/>
    <s v="PORT09"/>
    <n v="415"/>
    <n v="0.67298873710176221"/>
  </r>
  <r>
    <n v="1447352394.7"/>
    <x v="0"/>
    <s v="PORT04"/>
    <s v="V444_1"/>
    <n v="1"/>
    <s v="DTD"/>
    <n v="3"/>
    <n v="0"/>
    <s v="V5555_20"/>
    <x v="415"/>
    <x v="1"/>
    <s v="PORT09"/>
    <n v="325"/>
    <n v="8.5245240032889885E-2"/>
  </r>
  <r>
    <n v="1447352393.7"/>
    <x v="0"/>
    <s v="PORT04"/>
    <s v="V444_1"/>
    <n v="1"/>
    <s v="DTD"/>
    <n v="3"/>
    <n v="0"/>
    <s v="V5555_20"/>
    <x v="415"/>
    <x v="1"/>
    <s v="PORT09"/>
    <n v="4248"/>
    <n v="17.946366322713661"/>
  </r>
  <r>
    <n v="1447269754.7"/>
    <x v="0"/>
    <s v="PORT04"/>
    <s v="V444_1"/>
    <n v="1"/>
    <s v="DTD"/>
    <n v="3"/>
    <n v="0"/>
    <s v="V5555_20"/>
    <x v="415"/>
    <x v="1"/>
    <s v="PORT09"/>
    <n v="1698"/>
    <n v="6.281228212949781"/>
  </r>
  <r>
    <n v="1447329901.7"/>
    <x v="0"/>
    <s v="PORT04"/>
    <s v="V444_1"/>
    <n v="1"/>
    <s v="DTD"/>
    <n v="3"/>
    <n v="0"/>
    <s v="V5555_20"/>
    <x v="542"/>
    <x v="1"/>
    <s v="PORT09"/>
    <n v="4347"/>
    <n v="15.695501333272622"/>
  </r>
  <r>
    <n v="1447142644.7"/>
    <x v="0"/>
    <s v="PORT04"/>
    <s v="V444_1"/>
    <n v="1"/>
    <s v="DTD"/>
    <n v="3"/>
    <n v="0"/>
    <s v="V5555_20"/>
    <x v="542"/>
    <x v="1"/>
    <s v="PORT09"/>
    <n v="579"/>
    <n v="1.3131384778827095"/>
  </r>
  <r>
    <n v="1447352395.7"/>
    <x v="0"/>
    <s v="PORT04"/>
    <s v="V444_1"/>
    <n v="1"/>
    <s v="DTD"/>
    <n v="3"/>
    <n v="0"/>
    <s v="V5555_20"/>
    <x v="542"/>
    <x v="1"/>
    <s v="PORT09"/>
    <n v="330"/>
    <n v="7.7700501649864473E-2"/>
  </r>
  <r>
    <n v="1447147785.7"/>
    <x v="0"/>
    <s v="PORT04"/>
    <s v="V444_1"/>
    <n v="1"/>
    <s v="DTD"/>
    <n v="5"/>
    <n v="0"/>
    <s v="V55555555555555_8"/>
    <x v="77"/>
    <x v="1"/>
    <s v="PORT09"/>
    <n v="650"/>
    <n v="6.4365714285714271"/>
  </r>
  <r>
    <n v="1447250739.7"/>
    <x v="0"/>
    <s v="PORT04"/>
    <s v="V444_1"/>
    <n v="1"/>
    <s v="DTD"/>
    <n v="5"/>
    <n v="0"/>
    <s v="V55555555555555_8"/>
    <x v="77"/>
    <x v="1"/>
    <s v="PORT09"/>
    <n v="602"/>
    <n v="6.4365714285714271"/>
  </r>
  <r>
    <n v="1447195003.7"/>
    <x v="0"/>
    <s v="PORT04"/>
    <s v="V444_1"/>
    <n v="1"/>
    <s v="DTD"/>
    <n v="0"/>
    <n v="0"/>
    <s v="V55555555555555_8"/>
    <x v="443"/>
    <x v="1"/>
    <s v="PORT09"/>
    <n v="963"/>
    <n v="11.584117647058823"/>
  </r>
  <r>
    <n v="1447396754.7"/>
    <x v="0"/>
    <s v="PORT04"/>
    <s v="V444_1"/>
    <n v="1"/>
    <s v="DTD"/>
    <n v="0"/>
    <n v="0"/>
    <s v="V55555555555555_8"/>
    <x v="443"/>
    <x v="1"/>
    <s v="PORT09"/>
    <n v="654"/>
    <n v="6.2920588235294117"/>
  </r>
  <r>
    <n v="1447318621.7"/>
    <x v="0"/>
    <s v="PORT04"/>
    <s v="V444_1"/>
    <n v="1"/>
    <s v="DTD"/>
    <n v="0"/>
    <n v="0"/>
    <s v="V55555555555555_8"/>
    <x v="443"/>
    <x v="1"/>
    <s v="PORT09"/>
    <n v="625"/>
    <n v="6.2920588235294117"/>
  </r>
  <r>
    <n v="1447278434.7"/>
    <x v="0"/>
    <s v="PORT04"/>
    <s v="V444_1"/>
    <n v="1"/>
    <s v="DTD"/>
    <n v="0"/>
    <n v="0"/>
    <s v="V55555555555555_8"/>
    <x v="443"/>
    <x v="1"/>
    <s v="PORT09"/>
    <n v="987"/>
    <n v="13.4"/>
  </r>
  <r>
    <n v="1447278424.7"/>
    <x v="0"/>
    <s v="PORT04"/>
    <s v="V444_1"/>
    <n v="1"/>
    <s v="DTD"/>
    <n v="0"/>
    <n v="0"/>
    <s v="V55555555555555_8"/>
    <x v="443"/>
    <x v="1"/>
    <s v="PORT09"/>
    <n v="1040"/>
    <n v="13.38"/>
  </r>
  <r>
    <n v="1447200300.7"/>
    <x v="0"/>
    <s v="PORT04"/>
    <s v="V444_1"/>
    <n v="1"/>
    <s v="DTD"/>
    <n v="0"/>
    <n v="0"/>
    <s v="V55555555555555_8"/>
    <x v="443"/>
    <x v="1"/>
    <s v="PORT09"/>
    <n v="2126"/>
    <n v="30.9"/>
  </r>
  <r>
    <n v="1447195002.7"/>
    <x v="0"/>
    <s v="PORT04"/>
    <s v="V444_1"/>
    <n v="1"/>
    <s v="DTD"/>
    <n v="0"/>
    <n v="0"/>
    <s v="V55555555555555_8"/>
    <x v="443"/>
    <x v="1"/>
    <s v="PORT09"/>
    <n v="1388"/>
    <n v="17.78"/>
  </r>
  <r>
    <n v="1447340650.7"/>
    <x v="0"/>
    <s v="PORT04"/>
    <s v="V444_1"/>
    <n v="1"/>
    <s v="DTD"/>
    <n v="0"/>
    <n v="0"/>
    <s v="V55555555555555_8"/>
    <x v="443"/>
    <x v="1"/>
    <s v="PORT09"/>
    <n v="2428"/>
    <n v="37.28"/>
  </r>
  <r>
    <n v="1447297959.7"/>
    <x v="0"/>
    <s v="PORT04"/>
    <s v="V444_1"/>
    <n v="1"/>
    <s v="DTD"/>
    <n v="0"/>
    <n v="0"/>
    <s v="V55555555555555_8"/>
    <x v="443"/>
    <x v="1"/>
    <s v="PORT09"/>
    <n v="2463"/>
    <n v="34.24"/>
  </r>
  <r>
    <n v="1447250738.7"/>
    <x v="0"/>
    <s v="PORT04"/>
    <s v="V444_1"/>
    <n v="1"/>
    <s v="DTD"/>
    <n v="0"/>
    <n v="0"/>
    <s v="V55555555555555_8"/>
    <x v="443"/>
    <x v="1"/>
    <s v="PORT09"/>
    <n v="1361"/>
    <n v="17.600000000000001"/>
  </r>
  <r>
    <n v="1447195001.7"/>
    <x v="0"/>
    <s v="PORT04"/>
    <s v="V444_1"/>
    <n v="1"/>
    <s v="DTD"/>
    <n v="0"/>
    <n v="0"/>
    <s v="V55555555555555_8"/>
    <x v="443"/>
    <x v="1"/>
    <s v="PORT09"/>
    <n v="1359"/>
    <n v="17.579999999999998"/>
  </r>
  <r>
    <n v="1447297984.7"/>
    <x v="0"/>
    <s v="PORT04"/>
    <s v="V444_1"/>
    <n v="1"/>
    <s v="DTD"/>
    <n v="0"/>
    <n v="0"/>
    <s v="V55555555555555_8"/>
    <x v="443"/>
    <x v="1"/>
    <s v="PORT09"/>
    <n v="2417"/>
    <n v="38.020000000000003"/>
  </r>
  <r>
    <n v="1447384180.7"/>
    <x v="0"/>
    <s v="PORT04"/>
    <s v="V444_1"/>
    <n v="1"/>
    <s v="DTD"/>
    <n v="0"/>
    <n v="0"/>
    <s v="V55555555555555_8"/>
    <x v="443"/>
    <x v="1"/>
    <s v="PORT09"/>
    <n v="2469"/>
    <n v="32.5"/>
  </r>
  <r>
    <n v="1447384274.7"/>
    <x v="0"/>
    <s v="PORT04"/>
    <s v="V444_1"/>
    <n v="1"/>
    <s v="DTD"/>
    <n v="0"/>
    <n v="0"/>
    <s v="V55555555555555_8"/>
    <x v="443"/>
    <x v="1"/>
    <s v="PORT09"/>
    <n v="1718"/>
    <n v="23.38"/>
  </r>
  <r>
    <n v="1447362675.7"/>
    <x v="0"/>
    <s v="PORT04"/>
    <s v="V444_1"/>
    <n v="1"/>
    <s v="DTD"/>
    <n v="5"/>
    <n v="0"/>
    <s v="V55555555555555_8"/>
    <x v="79"/>
    <x v="1"/>
    <s v="PORT09"/>
    <n v="371"/>
    <n v="1.6385459238545927"/>
  </r>
  <r>
    <n v="1447216559.7"/>
    <x v="0"/>
    <s v="PORT04"/>
    <s v="V444_1"/>
    <n v="1"/>
    <s v="DTD"/>
    <n v="5"/>
    <n v="0"/>
    <s v="V55555555555555_8"/>
    <x v="79"/>
    <x v="1"/>
    <s v="PORT09"/>
    <n v="377"/>
    <n v="2.314446117444612"/>
  </r>
  <r>
    <n v="1447254628.7"/>
    <x v="0"/>
    <s v="PORT04"/>
    <s v="V444_1"/>
    <n v="1"/>
    <s v="DTD"/>
    <n v="5"/>
    <n v="0"/>
    <s v="V55555555555555_8"/>
    <x v="60"/>
    <x v="1"/>
    <s v="PORT09"/>
    <n v="472"/>
    <n v="2.2787631122867822"/>
  </r>
  <r>
    <n v="1447261798.7"/>
    <x v="0"/>
    <s v="PORT04"/>
    <s v="V444_1"/>
    <n v="1"/>
    <s v="DTD"/>
    <n v="5"/>
    <n v="0"/>
    <s v="V55555555555555_8"/>
    <x v="60"/>
    <x v="1"/>
    <s v="PORT09"/>
    <n v="527"/>
    <n v="3.62"/>
  </r>
  <r>
    <n v="1447223685.7"/>
    <x v="0"/>
    <s v="PORT04"/>
    <s v="V444_1"/>
    <n v="1"/>
    <s v="DTD"/>
    <n v="5"/>
    <n v="0"/>
    <s v="V55555555555555_8"/>
    <x v="60"/>
    <x v="1"/>
    <s v="PORT09"/>
    <n v="596"/>
    <n v="3.58"/>
  </r>
  <r>
    <n v="1447243153.7"/>
    <x v="0"/>
    <s v="PORT04"/>
    <s v="V444_1"/>
    <n v="1"/>
    <s v="DTD"/>
    <n v="5"/>
    <n v="0"/>
    <s v="V55555555555555_8"/>
    <x v="79"/>
    <x v="1"/>
    <s v="PORT09"/>
    <n v="1086"/>
    <n v="7.74"/>
  </r>
  <r>
    <n v="1447254627.7"/>
    <x v="0"/>
    <s v="PORT04"/>
    <s v="V444_1"/>
    <n v="1"/>
    <s v="DTD"/>
    <n v="5"/>
    <n v="0"/>
    <s v="V55555555555555_8"/>
    <x v="60"/>
    <x v="1"/>
    <s v="PORT09"/>
    <n v="728"/>
    <n v="4.18"/>
  </r>
  <r>
    <n v="1447243267.7"/>
    <x v="0"/>
    <s v="PORT04"/>
    <s v="V444_1"/>
    <n v="1"/>
    <s v="DTD"/>
    <n v="5"/>
    <n v="0"/>
    <s v="V55555555555555_8"/>
    <x v="79"/>
    <x v="1"/>
    <s v="PORT09"/>
    <n v="1099"/>
    <n v="8.18"/>
  </r>
  <r>
    <n v="1447243152.7"/>
    <x v="0"/>
    <s v="PORT04"/>
    <s v="V444_1"/>
    <n v="1"/>
    <s v="DTD"/>
    <n v="5"/>
    <n v="0"/>
    <s v="V55555555555555_8"/>
    <x v="79"/>
    <x v="1"/>
    <s v="PORT09"/>
    <n v="1086"/>
    <n v="7.620000000000001"/>
  </r>
  <r>
    <n v="1447335980.7"/>
    <x v="0"/>
    <s v="PORT04"/>
    <s v="V444_1"/>
    <n v="1"/>
    <s v="DTD"/>
    <n v="5"/>
    <n v="0"/>
    <s v="V55555555555555_8"/>
    <x v="60"/>
    <x v="1"/>
    <s v="PORT09"/>
    <n v="695"/>
    <n v="4.4400000000000004"/>
  </r>
  <r>
    <n v="1447335981.7"/>
    <x v="0"/>
    <s v="PORT04"/>
    <s v="V444_1"/>
    <n v="1"/>
    <s v="DTD"/>
    <n v="5"/>
    <n v="0"/>
    <s v="V55555555555555_8"/>
    <x v="60"/>
    <x v="1"/>
    <s v="PORT09"/>
    <n v="724"/>
    <n v="4.5999999999999996"/>
  </r>
  <r>
    <n v="1447223686.7"/>
    <x v="0"/>
    <s v="PORT04"/>
    <s v="V444_1"/>
    <n v="1"/>
    <s v="DTD"/>
    <n v="5"/>
    <n v="0"/>
    <s v="V55555555555555_8"/>
    <x v="60"/>
    <x v="1"/>
    <s v="PORT09"/>
    <n v="754"/>
    <n v="4.16"/>
  </r>
  <r>
    <n v="1447216556.7"/>
    <x v="0"/>
    <s v="PORT04"/>
    <s v="V444_1"/>
    <n v="1"/>
    <s v="DTD"/>
    <n v="5"/>
    <n v="0"/>
    <s v="V55555555555555_8"/>
    <x v="79"/>
    <x v="1"/>
    <s v="PORT09"/>
    <n v="1102"/>
    <n v="7.7199999999999989"/>
  </r>
  <r>
    <n v="1447261828.7"/>
    <x v="0"/>
    <s v="PORT04"/>
    <s v="V444_1"/>
    <n v="1"/>
    <s v="DTD"/>
    <n v="5"/>
    <n v="0"/>
    <s v="V55555555555555_8"/>
    <x v="60"/>
    <x v="1"/>
    <s v="PORT09"/>
    <n v="802"/>
    <n v="4.5"/>
  </r>
  <r>
    <n v="1447335991.7"/>
    <x v="0"/>
    <s v="PORT04"/>
    <s v="V444_1"/>
    <n v="1"/>
    <s v="DTD"/>
    <n v="5"/>
    <n v="0"/>
    <s v="V55555555555555_8"/>
    <x v="60"/>
    <x v="1"/>
    <s v="PORT09"/>
    <n v="809"/>
    <n v="4.74"/>
  </r>
  <r>
    <n v="1447335992.7"/>
    <x v="0"/>
    <s v="PORT04"/>
    <s v="V444_1"/>
    <n v="1"/>
    <s v="DTD"/>
    <n v="5"/>
    <n v="0"/>
    <s v="V55555555555555_8"/>
    <x v="60"/>
    <x v="1"/>
    <s v="PORT09"/>
    <n v="826"/>
    <n v="4.88"/>
  </r>
  <r>
    <n v="1447261805.7"/>
    <x v="0"/>
    <s v="PORT04"/>
    <s v="V444_1"/>
    <n v="1"/>
    <s v="DTD"/>
    <n v="5"/>
    <n v="0"/>
    <s v="V55555555555555_8"/>
    <x v="60"/>
    <x v="1"/>
    <s v="PORT09"/>
    <n v="875"/>
    <n v="4.9800000000000004"/>
  </r>
  <r>
    <n v="1447243266.7"/>
    <x v="0"/>
    <s v="PORT04"/>
    <s v="V444_1"/>
    <n v="1"/>
    <s v="DTD"/>
    <n v="5"/>
    <n v="0"/>
    <s v="V55555555555555_8"/>
    <x v="79"/>
    <x v="1"/>
    <s v="PORT09"/>
    <n v="897"/>
    <n v="5.0999999999999996"/>
  </r>
  <r>
    <n v="1447391408.7"/>
    <x v="0"/>
    <s v="PORT04"/>
    <s v="V444_1"/>
    <n v="1"/>
    <s v="DTD"/>
    <n v="5"/>
    <n v="0"/>
    <s v="V55555555555555_8"/>
    <x v="79"/>
    <x v="1"/>
    <s v="PORT09"/>
    <n v="921"/>
    <n v="5.16"/>
  </r>
  <r>
    <n v="1447216560.7"/>
    <x v="0"/>
    <s v="PORT04"/>
    <s v="V444_1"/>
    <n v="1"/>
    <s v="DTD"/>
    <n v="5"/>
    <n v="0"/>
    <s v="V55555555555555_8"/>
    <x v="79"/>
    <x v="1"/>
    <s v="PORT09"/>
    <n v="969"/>
    <n v="5.3"/>
  </r>
  <r>
    <n v="1447200408.7"/>
    <x v="0"/>
    <s v="PORT04"/>
    <s v="V444_1"/>
    <n v="1"/>
    <s v="DTD"/>
    <n v="5"/>
    <n v="0"/>
    <s v="V55555555555555_8"/>
    <x v="85"/>
    <x v="1"/>
    <s v="PORT09"/>
    <n v="294"/>
    <n v="4.5478339350180494"/>
  </r>
  <r>
    <n v="1447194512.7"/>
    <x v="0"/>
    <s v="PORT04"/>
    <s v="V444_1"/>
    <n v="1"/>
    <s v="DTD"/>
    <n v="5"/>
    <n v="0"/>
    <s v="V55555555555555_8"/>
    <x v="85"/>
    <x v="1"/>
    <s v="PORT09"/>
    <n v="313"/>
    <n v="4.5478339350180494"/>
  </r>
  <r>
    <n v="1447220580.7"/>
    <x v="0"/>
    <s v="PORT04"/>
    <s v="V444_1"/>
    <n v="1"/>
    <s v="DTD"/>
    <n v="5"/>
    <n v="0"/>
    <s v="V55555555555555_8"/>
    <x v="85"/>
    <x v="1"/>
    <s v="PORT09"/>
    <n v="259"/>
    <n v="4.5478339350180494"/>
  </r>
  <r>
    <n v="1447194511.7"/>
    <x v="0"/>
    <s v="PORT04"/>
    <s v="V444_1"/>
    <n v="1"/>
    <s v="DTD"/>
    <n v="5"/>
    <n v="0"/>
    <s v="V55555555555555_8"/>
    <x v="85"/>
    <x v="1"/>
    <s v="PORT09"/>
    <n v="338"/>
    <n v="7.9399999999999995"/>
  </r>
  <r>
    <n v="1447215782.7"/>
    <x v="0"/>
    <s v="PORT04"/>
    <s v="V444_1"/>
    <n v="1"/>
    <s v="DTD"/>
    <n v="5"/>
    <n v="0"/>
    <s v="V55555555555555_8"/>
    <x v="85"/>
    <x v="1"/>
    <s v="PORT09"/>
    <n v="406"/>
    <n v="10.8"/>
  </r>
  <r>
    <n v="1447394299.7"/>
    <x v="0"/>
    <s v="PORT04"/>
    <s v="V444_1"/>
    <n v="1"/>
    <s v="DTD"/>
    <n v="5"/>
    <n v="0"/>
    <s v="V55555555555555_8"/>
    <x v="85"/>
    <x v="1"/>
    <s v="PORT09"/>
    <n v="319"/>
    <n v="13.48"/>
  </r>
  <r>
    <n v="1447402176.7"/>
    <x v="0"/>
    <s v="PORT04"/>
    <s v="V444_1"/>
    <n v="1"/>
    <s v="DTD"/>
    <n v="5"/>
    <n v="0"/>
    <s v="V55555555555555_8"/>
    <x v="85"/>
    <x v="1"/>
    <s v="PORT09"/>
    <n v="345"/>
    <n v="15.1"/>
  </r>
  <r>
    <n v="1447381332.7"/>
    <x v="0"/>
    <s v="PORT04"/>
    <s v="V444_1"/>
    <n v="1"/>
    <s v="DTD"/>
    <n v="5"/>
    <n v="0"/>
    <s v="V55555555555555_8"/>
    <x v="761"/>
    <x v="1"/>
    <s v="PORT09"/>
    <n v="411"/>
    <n v="13.92"/>
  </r>
  <r>
    <n v="1447394353.7"/>
    <x v="0"/>
    <s v="PORT04"/>
    <s v="V444_1"/>
    <n v="1"/>
    <s v="DTD"/>
    <n v="5"/>
    <n v="0"/>
    <s v="V55555555555555_8"/>
    <x v="441"/>
    <x v="1"/>
    <s v="PORT09"/>
    <n v="321"/>
    <n v="0.28994706708436857"/>
  </r>
  <r>
    <n v="1447394276.7"/>
    <x v="0"/>
    <s v="PORT04"/>
    <s v="V444_1"/>
    <n v="1"/>
    <s v="DTD"/>
    <n v="5"/>
    <n v="0"/>
    <s v="V55555555555555_8"/>
    <x v="441"/>
    <x v="1"/>
    <s v="PORT09"/>
    <n v="331"/>
    <n v="7.8285708112779515"/>
  </r>
  <r>
    <n v="1447390968.7"/>
    <x v="0"/>
    <s v="PORT04"/>
    <s v="V444_1"/>
    <n v="1"/>
    <s v="DTD"/>
    <n v="5"/>
    <n v="0"/>
    <s v="V55555555555555_8"/>
    <x v="522"/>
    <x v="1"/>
    <s v="PORT09"/>
    <n v="301"/>
    <n v="1.0364724223305095"/>
  </r>
  <r>
    <n v="1447233420.7"/>
    <x v="0"/>
    <s v="PORT04"/>
    <s v="V444_1"/>
    <n v="1"/>
    <s v="DTD"/>
    <n v="5"/>
    <n v="0"/>
    <s v="V55555555555555_8"/>
    <x v="522"/>
    <x v="1"/>
    <s v="PORT09"/>
    <n v="350"/>
    <n v="7.7735431674788211"/>
  </r>
  <r>
    <n v="1447293471.7"/>
    <x v="0"/>
    <s v="PORT04"/>
    <s v="V444_1"/>
    <n v="1"/>
    <s v="DTD"/>
    <n v="5"/>
    <n v="0"/>
    <s v="V55555555555555_8"/>
    <x v="762"/>
    <x v="1"/>
    <s v="PORT09"/>
    <n v="580"/>
    <n v="37.960566458060413"/>
  </r>
  <r>
    <n v="1447318467.7"/>
    <x v="0"/>
    <s v="PORT04"/>
    <s v="V444_1"/>
    <n v="1"/>
    <s v="DTD"/>
    <n v="5"/>
    <n v="0"/>
    <s v="V55555555555555_8"/>
    <x v="762"/>
    <x v="1"/>
    <s v="PORT09"/>
    <n v="290"/>
    <n v="0.48595360078460015"/>
  </r>
  <r>
    <n v="1447200262.7"/>
    <x v="0"/>
    <s v="PORT04"/>
    <s v="V444_1"/>
    <n v="1"/>
    <s v="DTD"/>
    <n v="5"/>
    <n v="0"/>
    <s v="V55555555555555_8"/>
    <x v="762"/>
    <x v="1"/>
    <s v="PORT09"/>
    <n v="385"/>
    <n v="15.578608023538004"/>
  </r>
  <r>
    <n v="1447318452.7"/>
    <x v="0"/>
    <s v="PORT04"/>
    <s v="V444_1"/>
    <n v="1"/>
    <s v="DTD"/>
    <n v="5"/>
    <n v="0"/>
    <s v="V55555555555555_8"/>
    <x v="762"/>
    <x v="1"/>
    <s v="PORT09"/>
    <n v="375"/>
    <n v="11.448002416868903"/>
  </r>
  <r>
    <n v="1447260691.7"/>
    <x v="0"/>
    <s v="PORT04"/>
    <s v="V444_1"/>
    <n v="1"/>
    <s v="DTD"/>
    <n v="5"/>
    <n v="0"/>
    <s v="V55555555555555_8"/>
    <x v="762"/>
    <x v="1"/>
    <s v="PORT09"/>
    <n v="563"/>
    <n v="33.31591445217591"/>
  </r>
  <r>
    <n v="1447257015.7"/>
    <x v="0"/>
    <s v="PORT04"/>
    <s v="V444_1"/>
    <n v="1"/>
    <s v="DTD"/>
    <n v="5"/>
    <n v="0"/>
    <s v="V55555555555555_8"/>
    <x v="762"/>
    <x v="1"/>
    <s v="PORT09"/>
    <n v="244"/>
    <n v="0.72893040117690022"/>
  </r>
  <r>
    <n v="1447257020.7"/>
    <x v="0"/>
    <s v="PORT04"/>
    <s v="V444_1"/>
    <n v="1"/>
    <s v="DTD"/>
    <n v="5"/>
    <n v="0"/>
    <s v="V55555555555555_8"/>
    <x v="762"/>
    <x v="1"/>
    <s v="PORT09"/>
    <n v="310"/>
    <n v="1.4578608023538004"/>
  </r>
  <r>
    <n v="1447352381.7"/>
    <x v="0"/>
    <s v="PORT04"/>
    <s v="V444_1"/>
    <n v="1"/>
    <s v="DTD"/>
    <n v="5"/>
    <n v="0"/>
    <s v="V55555555555555_8"/>
    <x v="343"/>
    <x v="1"/>
    <s v="PORT09"/>
    <n v="368"/>
    <n v="6.0479555704315384"/>
  </r>
  <r>
    <n v="1447178043.7"/>
    <x v="0"/>
    <s v="PORT04"/>
    <s v="V444_1"/>
    <n v="1"/>
    <s v="DTD"/>
    <n v="5"/>
    <n v="0"/>
    <s v="V55555555555555_8"/>
    <x v="361"/>
    <x v="1"/>
    <s v="PORT09"/>
    <n v="420"/>
    <n v="1.9558528428093647"/>
  </r>
  <r>
    <n v="1447178040.7"/>
    <x v="0"/>
    <s v="PORT04"/>
    <s v="V444_1"/>
    <n v="1"/>
    <s v="DTD"/>
    <n v="5"/>
    <n v="0"/>
    <s v="V55555555555555_8"/>
    <x v="361"/>
    <x v="1"/>
    <s v="PORT09"/>
    <n v="337"/>
    <n v="1.9558528428093647"/>
  </r>
  <r>
    <n v="1447362528.7"/>
    <x v="0"/>
    <s v="PORT04"/>
    <s v="V444_1"/>
    <n v="1"/>
    <s v="DTD"/>
    <n v="5"/>
    <n v="0"/>
    <s v="V55555555555555_8"/>
    <x v="361"/>
    <x v="1"/>
    <s v="PORT09"/>
    <n v="499"/>
    <n v="3.8"/>
  </r>
  <r>
    <n v="1447362519.7"/>
    <x v="0"/>
    <s v="PORT04"/>
    <s v="V444_1"/>
    <n v="1"/>
    <s v="DTD"/>
    <n v="5"/>
    <n v="0"/>
    <s v="V55555555555555_8"/>
    <x v="361"/>
    <x v="1"/>
    <s v="PORT09"/>
    <n v="520"/>
    <n v="3.8"/>
  </r>
  <r>
    <n v="1447353750.7"/>
    <x v="0"/>
    <s v="PORT04"/>
    <s v="V444_1"/>
    <n v="1"/>
    <s v="DTD"/>
    <n v="5"/>
    <n v="0"/>
    <s v="V55555555555555_8"/>
    <x v="361"/>
    <x v="1"/>
    <s v="PORT09"/>
    <n v="466"/>
    <n v="3.7800000000000002"/>
  </r>
  <r>
    <n v="1447322225.7"/>
    <x v="0"/>
    <s v="PORT04"/>
    <s v="V444_1"/>
    <n v="1"/>
    <s v="DTD"/>
    <n v="5"/>
    <n v="0"/>
    <s v="V55555555555555_8"/>
    <x v="361"/>
    <x v="1"/>
    <s v="PORT09"/>
    <n v="532"/>
    <n v="3.74"/>
  </r>
  <r>
    <n v="1447396701.7"/>
    <x v="0"/>
    <s v="PORT04"/>
    <s v="V444_1"/>
    <n v="1"/>
    <s v="DTD"/>
    <n v="5"/>
    <n v="0"/>
    <s v="V55555555555555_8"/>
    <x v="361"/>
    <x v="1"/>
    <s v="PORT09"/>
    <n v="515"/>
    <n v="3.7000000000000006"/>
  </r>
  <r>
    <n v="1447178044.7"/>
    <x v="0"/>
    <s v="PORT04"/>
    <s v="V444_1"/>
    <n v="1"/>
    <s v="DTD"/>
    <n v="5"/>
    <n v="0"/>
    <s v="V55555555555555_8"/>
    <x v="361"/>
    <x v="1"/>
    <s v="PORT09"/>
    <n v="444"/>
    <n v="3.6799999999999997"/>
  </r>
  <r>
    <n v="1447396759.7"/>
    <x v="0"/>
    <s v="PORT04"/>
    <s v="V444_1"/>
    <n v="1"/>
    <s v="DTD"/>
    <n v="5"/>
    <n v="0"/>
    <s v="V55555555555555_8"/>
    <x v="361"/>
    <x v="1"/>
    <s v="PORT09"/>
    <n v="606"/>
    <n v="4.9800000000000004"/>
  </r>
  <r>
    <n v="1447340541.7"/>
    <x v="0"/>
    <s v="PORT04"/>
    <s v="V444_1"/>
    <n v="1"/>
    <s v="DTD"/>
    <n v="5"/>
    <n v="0"/>
    <s v="V55555555555555_8"/>
    <x v="361"/>
    <x v="1"/>
    <s v="PORT09"/>
    <n v="599"/>
    <n v="4.9000000000000004"/>
  </r>
  <r>
    <n v="1447214720.7"/>
    <x v="0"/>
    <s v="PORT04"/>
    <s v="V444_1"/>
    <n v="1"/>
    <s v="DTD"/>
    <n v="5"/>
    <n v="0"/>
    <s v="V55555555555555_8"/>
    <x v="361"/>
    <x v="1"/>
    <s v="PORT09"/>
    <n v="560"/>
    <n v="4.88"/>
  </r>
  <r>
    <n v="1447184226.7"/>
    <x v="0"/>
    <s v="PORT04"/>
    <s v="V444_1"/>
    <n v="1"/>
    <s v="DTD"/>
    <n v="5"/>
    <n v="0"/>
    <s v="V55555555555555_8"/>
    <x v="361"/>
    <x v="1"/>
    <s v="PORT09"/>
    <n v="620"/>
    <n v="4.82"/>
  </r>
  <r>
    <n v="1447194681.7"/>
    <x v="0"/>
    <s v="PORT04"/>
    <s v="V444_1"/>
    <n v="1"/>
    <s v="DTD"/>
    <n v="5"/>
    <n v="0"/>
    <s v="V55555555555555_8"/>
    <x v="361"/>
    <x v="1"/>
    <s v="PORT09"/>
    <n v="544"/>
    <n v="4.8"/>
  </r>
  <r>
    <n v="1447191716.7"/>
    <x v="0"/>
    <s v="PORT04"/>
    <s v="V444_1"/>
    <n v="1"/>
    <s v="DTD"/>
    <n v="5"/>
    <n v="0"/>
    <s v="V55555555555555_8"/>
    <x v="485"/>
    <x v="1"/>
    <s v="PORT09"/>
    <n v="553"/>
    <n v="4.7722481907699628"/>
  </r>
  <r>
    <n v="1447297955.7"/>
    <x v="0"/>
    <s v="PORT04"/>
    <s v="V444_1"/>
    <n v="1"/>
    <s v="DTD"/>
    <n v="5"/>
    <n v="0"/>
    <s v="V55555555555555_8"/>
    <x v="485"/>
    <x v="1"/>
    <s v="PORT09"/>
    <n v="564"/>
    <n v="4.1443207972475991"/>
  </r>
  <r>
    <n v="1447240714.7"/>
    <x v="0"/>
    <s v="PORT04"/>
    <s v="V444_1"/>
    <n v="1"/>
    <s v="DTD"/>
    <n v="5"/>
    <n v="0"/>
    <s v="V55555555555555_8"/>
    <x v="485"/>
    <x v="1"/>
    <s v="PORT09"/>
    <n v="441"/>
    <n v="2.7785787163364586"/>
  </r>
  <r>
    <n v="1447180471.7"/>
    <x v="0"/>
    <s v="PORT04"/>
    <s v="V444_1"/>
    <n v="1"/>
    <s v="DTD"/>
    <n v="5"/>
    <n v="0"/>
    <s v="V55555555555555_8"/>
    <x v="485"/>
    <x v="1"/>
    <s v="PORT09"/>
    <n v="394"/>
    <n v="1.8837821805670905"/>
  </r>
  <r>
    <n v="1447396749.7"/>
    <x v="0"/>
    <s v="PORT04"/>
    <s v="V444_1"/>
    <n v="1"/>
    <s v="DTD"/>
    <n v="5"/>
    <n v="0"/>
    <s v="V55555555555555_8"/>
    <x v="485"/>
    <x v="1"/>
    <s v="PORT09"/>
    <n v="266"/>
    <n v="0.42385099062759535"/>
  </r>
  <r>
    <n v="1447191715.7"/>
    <x v="0"/>
    <s v="PORT04"/>
    <s v="V444_1"/>
    <n v="1"/>
    <s v="DTD"/>
    <n v="5"/>
    <n v="0"/>
    <s v="V55555555555555_8"/>
    <x v="485"/>
    <x v="1"/>
    <s v="PORT09"/>
    <n v="455"/>
    <n v="2.1192549531379767"/>
  </r>
  <r>
    <n v="1447297982.7"/>
    <x v="0"/>
    <s v="PORT04"/>
    <s v="V444_1"/>
    <n v="1"/>
    <s v="DTD"/>
    <n v="5"/>
    <n v="0"/>
    <s v="V55555555555555_8"/>
    <x v="485"/>
    <x v="1"/>
    <s v="PORT09"/>
    <n v="575"/>
    <n v="3.8460552853244767"/>
  </r>
  <r>
    <n v="1447384447.7"/>
    <x v="0"/>
    <s v="PORT04"/>
    <s v="V444_1"/>
    <n v="1"/>
    <s v="DTD"/>
    <n v="5"/>
    <n v="0"/>
    <s v="V55555555555555_8"/>
    <x v="485"/>
    <x v="1"/>
    <s v="PORT09"/>
    <n v="267"/>
    <n v="3.1396369676118176E-2"/>
  </r>
  <r>
    <n v="1447145151.7"/>
    <x v="0"/>
    <s v="PORT04"/>
    <s v="V444_1"/>
    <n v="1"/>
    <s v="DTD"/>
    <n v="5"/>
    <n v="0"/>
    <s v="V55555555555555_8"/>
    <x v="485"/>
    <x v="1"/>
    <s v="PORT09"/>
    <n v="551"/>
    <n v="3.908848024676713"/>
  </r>
  <r>
    <n v="1447261788.7"/>
    <x v="0"/>
    <s v="PORT04"/>
    <s v="V444_1"/>
    <n v="1"/>
    <s v="DTD"/>
    <n v="5"/>
    <n v="0"/>
    <s v="V55555555555555_8"/>
    <x v="485"/>
    <x v="1"/>
    <s v="PORT09"/>
    <n v="277"/>
    <n v="0.40815280578953628"/>
  </r>
  <r>
    <n v="1447340639.7"/>
    <x v="0"/>
    <s v="PORT04"/>
    <s v="V444_1"/>
    <n v="1"/>
    <s v="DTD"/>
    <n v="5"/>
    <n v="0"/>
    <s v="V55555555555555_8"/>
    <x v="485"/>
    <x v="1"/>
    <s v="PORT09"/>
    <n v="479"/>
    <n v="2.4803132044133358"/>
  </r>
  <r>
    <n v="1447384175.7"/>
    <x v="0"/>
    <s v="PORT04"/>
    <s v="V444_1"/>
    <n v="1"/>
    <s v="DTD"/>
    <n v="5"/>
    <n v="0"/>
    <s v="V55555555555555_8"/>
    <x v="485"/>
    <x v="1"/>
    <s v="PORT09"/>
    <n v="590"/>
    <n v="4.348397200142367"/>
  </r>
  <r>
    <n v="1447261807.7"/>
    <x v="0"/>
    <s v="PORT04"/>
    <s v="V444_1"/>
    <n v="1"/>
    <s v="DTD"/>
    <n v="5"/>
    <n v="0"/>
    <s v="V55555555555555_8"/>
    <x v="485"/>
    <x v="1"/>
    <s v="PORT09"/>
    <n v="331"/>
    <n v="1.2401566022066679"/>
  </r>
  <r>
    <n v="1447322566.7"/>
    <x v="0"/>
    <s v="PORT04"/>
    <s v="V444_1"/>
    <n v="1"/>
    <s v="DTD"/>
    <n v="5"/>
    <n v="0"/>
    <s v="V55555555555555_8"/>
    <x v="86"/>
    <x v="1"/>
    <s v="PORT09"/>
    <n v="261"/>
    <n v="3.1486128880894394E-2"/>
  </r>
  <r>
    <n v="1447353778.7"/>
    <x v="0"/>
    <s v="PORT04"/>
    <s v="V444_1"/>
    <n v="1"/>
    <s v="DTD"/>
    <n v="5"/>
    <n v="0"/>
    <s v="V55555555555555_8"/>
    <x v="86"/>
    <x v="1"/>
    <s v="PORT09"/>
    <n v="340"/>
    <n v="8.3963010349051723E-2"/>
  </r>
  <r>
    <n v="1447208919.7"/>
    <x v="0"/>
    <s v="PORT04"/>
    <s v="V444_1"/>
    <n v="1"/>
    <s v="DTD"/>
    <n v="5"/>
    <n v="0"/>
    <s v="V55555555555555_8"/>
    <x v="86"/>
    <x v="1"/>
    <s v="PORT09"/>
    <n v="325"/>
    <n v="8.3963010349051723E-2"/>
  </r>
  <r>
    <n v="1447332228.7"/>
    <x v="0"/>
    <s v="PORT04"/>
    <s v="V444_1"/>
    <n v="1"/>
    <s v="DTD"/>
    <n v="5"/>
    <n v="0"/>
    <s v="V55555555555555_8"/>
    <x v="86"/>
    <x v="1"/>
    <s v="PORT09"/>
    <n v="316"/>
    <n v="0.12594451552357758"/>
  </r>
  <r>
    <n v="1447369670.7"/>
    <x v="0"/>
    <s v="PORT04"/>
    <s v="V444_1"/>
    <n v="1"/>
    <s v="DTD"/>
    <n v="0"/>
    <n v="0"/>
    <s v="V55555555555555_8"/>
    <x v="550"/>
    <x v="1"/>
    <s v="PORT09"/>
    <n v="150330"/>
    <n v="140.3198666723921"/>
  </r>
  <r>
    <n v="1447344591.7"/>
    <x v="0"/>
    <s v="PORT04"/>
    <s v="V444_1"/>
    <n v="1"/>
    <s v="DTD"/>
    <n v="0"/>
    <n v="0"/>
    <s v="V55555555555555_8"/>
    <x v="550"/>
    <x v="1"/>
    <s v="PORT09"/>
    <n v="49744"/>
    <n v="43.955556001889384"/>
  </r>
  <r>
    <n v="1447340555.7"/>
    <x v="0"/>
    <s v="PORT04"/>
    <s v="V444_1"/>
    <n v="1"/>
    <s v="DTD"/>
    <n v="0"/>
    <n v="0"/>
    <s v="V55555555555555_8"/>
    <x v="763"/>
    <x v="1"/>
    <s v="PORT09"/>
    <n v="5262"/>
    <n v="1.4044213761733328"/>
  </r>
  <r>
    <n v="1447362500.7"/>
    <x v="0"/>
    <s v="PORT04"/>
    <s v="V444_1"/>
    <n v="1"/>
    <s v="DTD"/>
    <n v="0"/>
    <n v="0"/>
    <s v="V55555555555555_8"/>
    <x v="763"/>
    <x v="1"/>
    <s v="PORT09"/>
    <n v="5245"/>
    <n v="1.4044213761733328"/>
  </r>
  <r>
    <n v="1447352566.7"/>
    <x v="0"/>
    <s v="PORT04"/>
    <s v="V444_1"/>
    <n v="1"/>
    <s v="DTD"/>
    <n v="0"/>
    <n v="0"/>
    <s v="V55555555555555_8"/>
    <x v="763"/>
    <x v="1"/>
    <s v="PORT09"/>
    <n v="5293"/>
    <n v="1.4044213761733328"/>
  </r>
  <r>
    <n v="1447384101.7"/>
    <x v="0"/>
    <s v="PORT04"/>
    <s v="V444_1"/>
    <n v="1"/>
    <s v="DTD"/>
    <n v="0"/>
    <n v="0"/>
    <s v="V55555555555555_8"/>
    <x v="763"/>
    <x v="1"/>
    <s v="PORT09"/>
    <n v="5268"/>
    <n v="1.4044213761733328"/>
  </r>
  <r>
    <n v="1447362619.7"/>
    <x v="0"/>
    <s v="PORT04"/>
    <s v="V444_1"/>
    <n v="1"/>
    <s v="DTD"/>
    <n v="5"/>
    <n v="0"/>
    <s v="V55555555555555_8"/>
    <x v="283"/>
    <x v="1"/>
    <s v="PORT09"/>
    <n v="248"/>
    <n v="0.54897408724065777"/>
  </r>
  <r>
    <n v="1447147786.7"/>
    <x v="0"/>
    <s v="PORT04"/>
    <s v="V444_1"/>
    <n v="1"/>
    <s v="DTD"/>
    <n v="5"/>
    <n v="0"/>
    <s v="V55555555555555_8"/>
    <x v="283"/>
    <x v="1"/>
    <s v="PORT09"/>
    <n v="300"/>
    <n v="0.27448704362032889"/>
  </r>
  <r>
    <n v="1447147820.7"/>
    <x v="0"/>
    <s v="PORT04"/>
    <s v="V444_1"/>
    <n v="1"/>
    <s v="DTD"/>
    <n v="5"/>
    <n v="0"/>
    <s v="V55555555555555_8"/>
    <x v="283"/>
    <x v="1"/>
    <s v="PORT09"/>
    <n v="331"/>
    <n v="0.8234611308609866"/>
  </r>
  <r>
    <n v="1447163761.7"/>
    <x v="0"/>
    <s v="PORT04"/>
    <s v="V444_1"/>
    <n v="1"/>
    <s v="DTD"/>
    <n v="5"/>
    <n v="0"/>
    <s v="V55555555555555_8"/>
    <x v="283"/>
    <x v="1"/>
    <s v="PORT09"/>
    <n v="346"/>
    <n v="1.0979481744813155"/>
  </r>
  <r>
    <n v="1447322571.7"/>
    <x v="0"/>
    <s v="PORT04"/>
    <s v="V444_1"/>
    <n v="1"/>
    <s v="DTD"/>
    <n v="5"/>
    <n v="0"/>
    <s v="V55555555555555_8"/>
    <x v="283"/>
    <x v="1"/>
    <s v="PORT09"/>
    <n v="392"/>
    <n v="5.4897408724065775"/>
  </r>
  <r>
    <n v="1447180634.7"/>
    <x v="0"/>
    <s v="PORT04"/>
    <s v="V444_1"/>
    <n v="1"/>
    <s v="DTD"/>
    <n v="0"/>
    <n v="0"/>
    <s v="V55555555555555_8"/>
    <x v="764"/>
    <x v="1"/>
    <s v="PORT09"/>
    <n v="302"/>
    <n v="0.29539901564743887"/>
  </r>
  <r>
    <n v="1447396839.7"/>
    <x v="0"/>
    <s v="PORT04"/>
    <s v="V444_1"/>
    <n v="1"/>
    <s v="DTD"/>
    <n v="0"/>
    <n v="0"/>
    <s v="V55555555555555_8"/>
    <x v="764"/>
    <x v="1"/>
    <s v="PORT09"/>
    <n v="382"/>
    <n v="7.2372758833622521"/>
  </r>
  <r>
    <n v="1447221648.7"/>
    <x v="0"/>
    <s v="PORT04"/>
    <s v="V444_1"/>
    <n v="1"/>
    <s v="DTD"/>
    <n v="0"/>
    <n v="0"/>
    <s v="V55555555555555_8"/>
    <x v="764"/>
    <x v="1"/>
    <s v="PORT09"/>
    <n v="302"/>
    <n v="0.73849753911859717"/>
  </r>
  <r>
    <n v="1447250705.7"/>
    <x v="0"/>
    <s v="PORT04"/>
    <s v="V444_1"/>
    <n v="1"/>
    <s v="DTD"/>
    <n v="0"/>
    <n v="0"/>
    <s v="V55555555555555_8"/>
    <x v="764"/>
    <x v="1"/>
    <s v="PORT09"/>
    <n v="658"/>
    <n v="19.01933995449377"/>
  </r>
  <r>
    <n v="1447187331.7"/>
    <x v="0"/>
    <s v="PORT04"/>
    <s v="V444_1"/>
    <n v="1"/>
    <s v="DTD"/>
    <n v="0"/>
    <n v="0"/>
    <s v="V55555555555555_8"/>
    <x v="764"/>
    <x v="1"/>
    <s v="PORT09"/>
    <n v="300"/>
    <n v="0.93543021621688971"/>
  </r>
  <r>
    <n v="1447160065.7"/>
    <x v="0"/>
    <s v="PORT04"/>
    <s v="V444_1"/>
    <n v="1"/>
    <s v="DTD"/>
    <n v="0"/>
    <n v="0"/>
    <s v="V55555555555555_8"/>
    <x v="764"/>
    <x v="1"/>
    <s v="PORT09"/>
    <n v="318"/>
    <n v="2.6093579715523765"/>
  </r>
  <r>
    <n v="1447318768.7"/>
    <x v="0"/>
    <s v="PORT04"/>
    <s v="V444_1"/>
    <n v="1"/>
    <s v="DTD"/>
    <n v="0"/>
    <n v="0"/>
    <s v="V55555555555555_8"/>
    <x v="764"/>
    <x v="1"/>
    <s v="PORT09"/>
    <n v="388"/>
    <n v="7.188042714087679"/>
  </r>
  <r>
    <n v="1447299519.7"/>
    <x v="0"/>
    <s v="PORT04"/>
    <s v="V444_1"/>
    <n v="1"/>
    <s v="DTD"/>
    <n v="5"/>
    <n v="0"/>
    <s v="V55555555555555_8"/>
    <x v="148"/>
    <x v="1"/>
    <s v="PORT09"/>
    <n v="1263"/>
    <n v="2.6727890387383728"/>
  </r>
  <r>
    <n v="1447390560.7"/>
    <x v="0"/>
    <s v="PORT04"/>
    <s v="V444_1"/>
    <n v="1"/>
    <s v="DTD"/>
    <n v="0"/>
    <n v="0"/>
    <s v="V55555555555555_8"/>
    <x v="528"/>
    <x v="1"/>
    <s v="PORT09"/>
    <n v="151460"/>
    <n v="98.129579558274344"/>
  </r>
  <r>
    <n v="1447344604.7"/>
    <x v="0"/>
    <s v="PORT04"/>
    <s v="V444_1"/>
    <n v="1"/>
    <s v="DTD"/>
    <n v="0"/>
    <n v="0"/>
    <s v="V55555555555555_8"/>
    <x v="528"/>
    <x v="1"/>
    <s v="PORT09"/>
    <n v="5921"/>
    <n v="3.9307251688249756"/>
  </r>
  <r>
    <n v="1447335994.7"/>
    <x v="0"/>
    <s v="PORT04"/>
    <s v="V444_1"/>
    <n v="1"/>
    <s v="DTD"/>
    <n v="0"/>
    <n v="0"/>
    <s v="V55555555555555_8"/>
    <x v="528"/>
    <x v="1"/>
    <s v="PORT09"/>
    <n v="45129"/>
    <n v="30.445801350599805"/>
  </r>
  <r>
    <n v="1447238281.7"/>
    <x v="0"/>
    <s v="PORT04"/>
    <s v="V444_1"/>
    <n v="1"/>
    <s v="DTD"/>
    <n v="5"/>
    <n v="0"/>
    <s v="V55555555555555_8"/>
    <x v="765"/>
    <x v="1"/>
    <s v="PORT09"/>
    <n v="1207"/>
    <n v="6.7649999999999997"/>
  </r>
  <r>
    <n v="1447379142.7"/>
    <x v="0"/>
    <s v="PORT04"/>
    <s v="V444_1"/>
    <n v="1"/>
    <s v="DTD"/>
    <n v="5"/>
    <n v="0"/>
    <s v="V55555555555555_8"/>
    <x v="765"/>
    <x v="1"/>
    <s v="PORT09"/>
    <n v="2133"/>
    <n v="13.53"/>
  </r>
  <r>
    <n v="1447313925.7"/>
    <x v="0"/>
    <s v="PORT04"/>
    <s v="V444_1"/>
    <n v="1"/>
    <s v="DTD"/>
    <n v="5"/>
    <n v="0"/>
    <s v="V55555555555555_8"/>
    <x v="765"/>
    <x v="1"/>
    <s v="PORT09"/>
    <n v="1220"/>
    <n v="6.72"/>
  </r>
  <r>
    <n v="1447278560.7"/>
    <x v="0"/>
    <s v="PORT04"/>
    <s v="V444_1"/>
    <n v="1"/>
    <s v="DTD"/>
    <n v="5"/>
    <n v="0"/>
    <s v="V55555555555555_8"/>
    <x v="365"/>
    <x v="1"/>
    <s v="PORT09"/>
    <n v="2287"/>
    <n v="4.5967272727272723"/>
  </r>
  <r>
    <n v="1447223761.7"/>
    <x v="0"/>
    <s v="PORT04"/>
    <s v="V444_1"/>
    <n v="1"/>
    <s v="DTD"/>
    <n v="5"/>
    <n v="0"/>
    <s v="V55555555555555_8"/>
    <x v="365"/>
    <x v="1"/>
    <s v="PORT09"/>
    <n v="2283"/>
    <n v="4.5967272727272723"/>
  </r>
  <r>
    <n v="1447223773.7"/>
    <x v="0"/>
    <s v="PORT04"/>
    <s v="V444_1"/>
    <n v="1"/>
    <s v="DTD"/>
    <n v="5"/>
    <n v="0"/>
    <s v="V55555555555555_8"/>
    <x v="365"/>
    <x v="1"/>
    <s v="PORT09"/>
    <n v="2299"/>
    <n v="4.5967272727272723"/>
  </r>
  <r>
    <n v="1447278593.7"/>
    <x v="0"/>
    <s v="PORT04"/>
    <s v="V444_1"/>
    <n v="1"/>
    <s v="DTD"/>
    <n v="5"/>
    <n v="0"/>
    <s v="V55555555555555_8"/>
    <x v="365"/>
    <x v="1"/>
    <s v="PORT09"/>
    <n v="4313"/>
    <n v="8.84"/>
  </r>
  <r>
    <n v="1447223774.7"/>
    <x v="0"/>
    <s v="PORT04"/>
    <s v="V444_1"/>
    <n v="1"/>
    <s v="DTD"/>
    <n v="5"/>
    <n v="0"/>
    <s v="V55555555555555_8"/>
    <x v="365"/>
    <x v="1"/>
    <s v="PORT09"/>
    <n v="4262"/>
    <n v="8.1999999999999993"/>
  </r>
  <r>
    <n v="1447278561.7"/>
    <x v="0"/>
    <s v="PORT04"/>
    <s v="V444_1"/>
    <n v="1"/>
    <s v="DTD"/>
    <n v="5"/>
    <n v="0"/>
    <s v="V55555555555555_8"/>
    <x v="365"/>
    <x v="1"/>
    <s v="PORT09"/>
    <n v="4264"/>
    <n v="8.02"/>
  </r>
  <r>
    <n v="1447223763.7"/>
    <x v="0"/>
    <s v="PORT04"/>
    <s v="V444_1"/>
    <n v="1"/>
    <s v="DTD"/>
    <n v="5"/>
    <n v="0"/>
    <s v="V55555555555555_8"/>
    <x v="365"/>
    <x v="1"/>
    <s v="PORT09"/>
    <n v="4272"/>
    <n v="7.88"/>
  </r>
  <r>
    <n v="1447223762.7"/>
    <x v="0"/>
    <s v="PORT04"/>
    <s v="V444_1"/>
    <n v="1"/>
    <s v="DTD"/>
    <n v="5"/>
    <n v="0"/>
    <s v="V55555555555555_8"/>
    <x v="365"/>
    <x v="1"/>
    <s v="PORT09"/>
    <n v="4250"/>
    <n v="7.86"/>
  </r>
  <r>
    <n v="1447288170.7"/>
    <x v="0"/>
    <s v="PORT04"/>
    <s v="V444_1"/>
    <n v="1"/>
    <s v="DTD"/>
    <n v="5"/>
    <n v="0"/>
    <s v="V55555555555555_8"/>
    <x v="399"/>
    <x v="1"/>
    <s v="PORT09"/>
    <n v="298"/>
    <n v="1.2787096774193547"/>
  </r>
  <r>
    <n v="1447167331.7"/>
    <x v="0"/>
    <s v="PORT04"/>
    <s v="V444_1"/>
    <n v="1"/>
    <s v="DTD"/>
    <n v="5"/>
    <n v="0"/>
    <s v="V55555555555555_8"/>
    <x v="399"/>
    <x v="1"/>
    <s v="PORT09"/>
    <n v="307"/>
    <n v="1.7800000000000002"/>
  </r>
  <r>
    <n v="1447211844.7"/>
    <x v="0"/>
    <s v="PORT04"/>
    <s v="V444_1"/>
    <n v="1"/>
    <s v="DTD"/>
    <n v="5"/>
    <n v="0"/>
    <s v="V55555555555555_8"/>
    <x v="625"/>
    <x v="1"/>
    <s v="PORT09"/>
    <n v="522"/>
    <n v="33.833096388967874"/>
  </r>
  <r>
    <n v="1447233243.7"/>
    <x v="0"/>
    <s v="PORT04"/>
    <s v="V444_1"/>
    <n v="1"/>
    <s v="DTD"/>
    <n v="5"/>
    <n v="0"/>
    <s v="V55555555555555_8"/>
    <x v="625"/>
    <x v="1"/>
    <s v="PORT09"/>
    <n v="322"/>
    <n v="6.1666192777935747"/>
  </r>
  <r>
    <n v="1447334712.7"/>
    <x v="0"/>
    <s v="PORT04"/>
    <s v="V444_1"/>
    <n v="1"/>
    <s v="DTD"/>
    <n v="5"/>
    <n v="0"/>
    <s v="V55555555555555_8"/>
    <x v="625"/>
    <x v="1"/>
    <s v="PORT09"/>
    <n v="355"/>
    <n v="14.416548194483937"/>
  </r>
  <r>
    <n v="1447237030.7"/>
    <x v="0"/>
    <s v="PORT04"/>
    <s v="V444_1"/>
    <n v="1"/>
    <s v="DTD"/>
    <n v="5"/>
    <n v="0"/>
    <s v="V55555555555555_8"/>
    <x v="625"/>
    <x v="1"/>
    <s v="PORT09"/>
    <n v="440"/>
    <n v="23.124822291725906"/>
  </r>
  <r>
    <n v="1447387686.7"/>
    <x v="0"/>
    <s v="PORT04"/>
    <s v="V444_1"/>
    <n v="1"/>
    <s v="DTD"/>
    <n v="5"/>
    <n v="0"/>
    <s v="V55555555555555_8"/>
    <x v="625"/>
    <x v="1"/>
    <s v="PORT09"/>
    <n v="395"/>
    <n v="18.499857833380723"/>
  </r>
  <r>
    <n v="1447215338.7"/>
    <x v="0"/>
    <s v="PORT04"/>
    <s v="V444_1"/>
    <n v="1"/>
    <s v="DTD"/>
    <n v="5"/>
    <n v="0"/>
    <s v="V55555555555555_8"/>
    <x v="625"/>
    <x v="1"/>
    <s v="PORT09"/>
    <n v="441"/>
    <n v="30.833096388967874"/>
  </r>
  <r>
    <n v="1447364865.7"/>
    <x v="0"/>
    <s v="PORT04"/>
    <s v="V444_1"/>
    <n v="1"/>
    <s v="DTD"/>
    <n v="5"/>
    <n v="0"/>
    <s v="V55555555555555_8"/>
    <x v="625"/>
    <x v="1"/>
    <s v="PORT09"/>
    <n v="334"/>
    <n v="15.416548194483937"/>
  </r>
  <r>
    <n v="1447366454.7"/>
    <x v="0"/>
    <s v="PORT04"/>
    <s v="V444_1"/>
    <n v="1"/>
    <s v="DTD"/>
    <n v="5"/>
    <n v="0"/>
    <s v="V55555555555555_8"/>
    <x v="625"/>
    <x v="1"/>
    <s v="PORT09"/>
    <n v="368"/>
    <n v="7.7082740972419685"/>
  </r>
  <r>
    <n v="1447403129.7"/>
    <x v="0"/>
    <s v="PORT04"/>
    <s v="V444_1"/>
    <n v="1"/>
    <s v="DTD"/>
    <n v="5"/>
    <n v="0"/>
    <s v="V55555555555555_8"/>
    <x v="625"/>
    <x v="1"/>
    <s v="PORT09"/>
    <n v="364"/>
    <n v="6.1666192777935747"/>
  </r>
  <r>
    <n v="1447344916.7"/>
    <x v="0"/>
    <s v="PORT04"/>
    <s v="V444_1"/>
    <n v="1"/>
    <s v="DTD"/>
    <n v="5"/>
    <n v="0"/>
    <s v="V55555555555555_8"/>
    <x v="625"/>
    <x v="1"/>
    <s v="PORT09"/>
    <n v="383"/>
    <n v="7.7082740972419685"/>
  </r>
  <r>
    <n v="1447318101.7"/>
    <x v="0"/>
    <s v="PORT04"/>
    <s v="V444_1"/>
    <n v="1"/>
    <s v="DTD"/>
    <n v="5"/>
    <n v="0"/>
    <s v="V55555555555555_8"/>
    <x v="625"/>
    <x v="1"/>
    <s v="PORT09"/>
    <n v="316"/>
    <n v="11.32"/>
  </r>
  <r>
    <n v="1447371673.7"/>
    <x v="0"/>
    <s v="PORT04"/>
    <s v="V444_1"/>
    <n v="1"/>
    <s v="DTD"/>
    <n v="5"/>
    <n v="0"/>
    <s v="V55555555555555_8"/>
    <x v="625"/>
    <x v="1"/>
    <s v="PORT09"/>
    <n v="456"/>
    <n v="26.020000000000003"/>
  </r>
  <r>
    <n v="1447364854.7"/>
    <x v="0"/>
    <s v="PORT04"/>
    <s v="V444_1"/>
    <n v="1"/>
    <s v="DTD"/>
    <n v="5"/>
    <n v="0"/>
    <s v="V55555555555555_8"/>
    <x v="625"/>
    <x v="1"/>
    <s v="PORT09"/>
    <n v="411"/>
    <n v="13.940000000000001"/>
  </r>
  <r>
    <n v="1447418072.7"/>
    <x v="0"/>
    <s v="PORT04"/>
    <s v="V444_1"/>
    <n v="1"/>
    <s v="DTD"/>
    <n v="5"/>
    <n v="0"/>
    <s v="V55555555555555_8"/>
    <x v="625"/>
    <x v="1"/>
    <s v="PORT09"/>
    <n v="404"/>
    <n v="15.940000000000001"/>
  </r>
  <r>
    <n v="1447348308.7"/>
    <x v="0"/>
    <s v="PORT04"/>
    <s v="V444_1"/>
    <n v="1"/>
    <s v="DTD"/>
    <n v="5"/>
    <n v="0"/>
    <s v="V55555555555555_8"/>
    <x v="625"/>
    <x v="1"/>
    <s v="PORT09"/>
    <n v="365"/>
    <n v="15.92"/>
  </r>
  <r>
    <n v="1447188651.7"/>
    <x v="0"/>
    <s v="PORT04"/>
    <s v="V444_1"/>
    <n v="1"/>
    <s v="DTD"/>
    <n v="5"/>
    <n v="0"/>
    <s v="V55555555555555_8"/>
    <x v="625"/>
    <x v="1"/>
    <s v="PORT09"/>
    <n v="419"/>
    <n v="13.88"/>
  </r>
  <r>
    <n v="1447379409.7"/>
    <x v="0"/>
    <s v="PORT04"/>
    <s v="V444_1"/>
    <n v="1"/>
    <s v="DTD"/>
    <n v="5"/>
    <n v="0"/>
    <s v="V55555555555555_8"/>
    <x v="625"/>
    <x v="1"/>
    <s v="PORT09"/>
    <n v="369"/>
    <n v="13.859999999999998"/>
  </r>
  <r>
    <n v="1447343147.7"/>
    <x v="0"/>
    <s v="PORT04"/>
    <s v="V444_1"/>
    <n v="1"/>
    <s v="DTD"/>
    <n v="5"/>
    <n v="0"/>
    <s v="V55555555555555_8"/>
    <x v="625"/>
    <x v="1"/>
    <s v="PORT09"/>
    <n v="386"/>
    <n v="13.82"/>
  </r>
  <r>
    <n v="1447247285.7"/>
    <x v="0"/>
    <s v="PORT04"/>
    <s v="V444_1"/>
    <n v="1"/>
    <s v="DTD"/>
    <n v="5"/>
    <n v="0"/>
    <s v="V55555555555555_8"/>
    <x v="625"/>
    <x v="1"/>
    <s v="PORT09"/>
    <n v="477"/>
    <n v="28.54"/>
  </r>
  <r>
    <n v="1447421550.7"/>
    <x v="0"/>
    <s v="PORT04"/>
    <s v="V444_1"/>
    <n v="1"/>
    <s v="DTD"/>
    <n v="5"/>
    <n v="0"/>
    <s v="V55555555555555_8"/>
    <x v="625"/>
    <x v="1"/>
    <s v="PORT09"/>
    <n v="553"/>
    <n v="46.12"/>
  </r>
  <r>
    <n v="1447251866.7"/>
    <x v="0"/>
    <s v="PORT04"/>
    <s v="V444_1"/>
    <n v="1"/>
    <s v="DTD"/>
    <n v="5"/>
    <n v="0"/>
    <s v="V55555555555555_8"/>
    <x v="625"/>
    <x v="1"/>
    <s v="PORT09"/>
    <n v="377"/>
    <n v="15.079999999999998"/>
  </r>
  <r>
    <n v="1447417705.7"/>
    <x v="0"/>
    <s v="PORT04"/>
    <s v="V444_1"/>
    <n v="1"/>
    <s v="DTD"/>
    <n v="5"/>
    <n v="0"/>
    <s v="V55555555555555_8"/>
    <x v="625"/>
    <x v="1"/>
    <s v="PORT09"/>
    <n v="448"/>
    <n v="28.18"/>
  </r>
  <r>
    <n v="1447350452.7"/>
    <x v="0"/>
    <s v="PORT04"/>
    <s v="V444_1"/>
    <n v="1"/>
    <s v="DTD"/>
    <n v="5"/>
    <n v="0"/>
    <s v="V55555555555555_8"/>
    <x v="101"/>
    <x v="1"/>
    <s v="PORT09"/>
    <n v="384"/>
    <n v="14.585650446871886"/>
  </r>
  <r>
    <n v="1447184528.7"/>
    <x v="0"/>
    <s v="PORT04"/>
    <s v="V444_1"/>
    <n v="1"/>
    <s v="DTD"/>
    <n v="5"/>
    <n v="0"/>
    <s v="V55555555555555_8"/>
    <x v="101"/>
    <x v="1"/>
    <s v="PORT09"/>
    <n v="287"/>
    <n v="0.29171300893743773"/>
  </r>
  <r>
    <n v="1447395128.7"/>
    <x v="0"/>
    <s v="PORT04"/>
    <s v="V444_1"/>
    <n v="1"/>
    <s v="DTD"/>
    <n v="5"/>
    <n v="0"/>
    <s v="V55555555555555_8"/>
    <x v="101"/>
    <x v="1"/>
    <s v="PORT09"/>
    <n v="394"/>
    <n v="8.7513902681231315"/>
  </r>
  <r>
    <n v="1447259915.7"/>
    <x v="0"/>
    <s v="PORT04"/>
    <s v="V444_1"/>
    <n v="1"/>
    <s v="DTD"/>
    <n v="5"/>
    <n v="0"/>
    <s v="V55555555555555_8"/>
    <x v="101"/>
    <x v="1"/>
    <s v="PORT09"/>
    <n v="368"/>
    <n v="14.585650446871886"/>
  </r>
  <r>
    <n v="1447169125.7"/>
    <x v="0"/>
    <s v="PORT04"/>
    <s v="V444_1"/>
    <n v="1"/>
    <s v="DTD"/>
    <n v="5"/>
    <n v="0"/>
    <s v="V55555555555555_8"/>
    <x v="101"/>
    <x v="1"/>
    <s v="PORT09"/>
    <n v="423"/>
    <n v="13.585650446871886"/>
  </r>
  <r>
    <n v="1447395143.7"/>
    <x v="0"/>
    <s v="PORT04"/>
    <s v="V444_1"/>
    <n v="1"/>
    <s v="DTD"/>
    <n v="5"/>
    <n v="0"/>
    <s v="V55555555555555_8"/>
    <x v="101"/>
    <x v="1"/>
    <s v="PORT09"/>
    <n v="381"/>
    <n v="14.585650446871886"/>
  </r>
  <r>
    <n v="1447189604.7"/>
    <x v="0"/>
    <s v="PORT04"/>
    <s v="V444_1"/>
    <n v="1"/>
    <s v="DTD"/>
    <n v="5"/>
    <n v="0"/>
    <s v="V55555555555555_8"/>
    <x v="101"/>
    <x v="1"/>
    <s v="PORT09"/>
    <n v="306"/>
    <n v="0.29171300893743773"/>
  </r>
  <r>
    <n v="1447417775.7"/>
    <x v="0"/>
    <s v="PORT04"/>
    <s v="V444_1"/>
    <n v="1"/>
    <s v="DTD"/>
    <n v="5"/>
    <n v="0"/>
    <s v="V55555555555555_8"/>
    <x v="101"/>
    <x v="1"/>
    <s v="PORT09"/>
    <n v="343"/>
    <n v="11.064098808341601"/>
  </r>
  <r>
    <n v="1447259914.7"/>
    <x v="0"/>
    <s v="PORT04"/>
    <s v="V444_1"/>
    <n v="1"/>
    <s v="DTD"/>
    <n v="5"/>
    <n v="0"/>
    <s v="V55555555555555_8"/>
    <x v="101"/>
    <x v="1"/>
    <s v="PORT09"/>
    <n v="359"/>
    <n v="14.585650446871886"/>
  </r>
  <r>
    <n v="1447172339.7"/>
    <x v="0"/>
    <s v="PORT04"/>
    <s v="V444_1"/>
    <n v="1"/>
    <s v="DTD"/>
    <n v="5"/>
    <n v="0"/>
    <s v="V55555555555555_8"/>
    <x v="101"/>
    <x v="1"/>
    <s v="PORT09"/>
    <n v="407"/>
    <n v="13.585650446871886"/>
  </r>
  <r>
    <n v="1447259913.7"/>
    <x v="0"/>
    <s v="PORT04"/>
    <s v="V444_1"/>
    <n v="1"/>
    <s v="DTD"/>
    <n v="5"/>
    <n v="0"/>
    <s v="V55555555555555_8"/>
    <x v="101"/>
    <x v="1"/>
    <s v="PORT09"/>
    <n v="341"/>
    <n v="14.585650446871886"/>
  </r>
  <r>
    <n v="1447387687.7"/>
    <x v="0"/>
    <s v="PORT04"/>
    <s v="V444_1"/>
    <n v="1"/>
    <s v="DTD"/>
    <n v="5"/>
    <n v="0"/>
    <s v="V55555555555555_8"/>
    <x v="101"/>
    <x v="1"/>
    <s v="PORT09"/>
    <n v="294"/>
    <n v="7.2928252234359432"/>
  </r>
  <r>
    <n v="1447201718.7"/>
    <x v="0"/>
    <s v="PORT04"/>
    <s v="V444_1"/>
    <n v="1"/>
    <s v="DTD"/>
    <n v="5"/>
    <n v="0"/>
    <s v="V55555555555555_8"/>
    <x v="101"/>
    <x v="1"/>
    <s v="PORT09"/>
    <n v="348"/>
    <n v="13.585650446871886"/>
  </r>
  <r>
    <n v="1447402660.7"/>
    <x v="0"/>
    <s v="PORT04"/>
    <s v="V444_1"/>
    <n v="1"/>
    <s v="DTD"/>
    <n v="5"/>
    <n v="0"/>
    <s v="V55555555555555_8"/>
    <x v="101"/>
    <x v="1"/>
    <s v="PORT09"/>
    <n v="351"/>
    <n v="15.585650446871886"/>
  </r>
  <r>
    <n v="1447326452.7"/>
    <x v="0"/>
    <s v="PORT04"/>
    <s v="V444_1"/>
    <n v="1"/>
    <s v="DTD"/>
    <n v="5"/>
    <n v="0"/>
    <s v="V55555555555555_8"/>
    <x v="101"/>
    <x v="1"/>
    <s v="PORT09"/>
    <n v="353"/>
    <n v="13.585650446871886"/>
  </r>
  <r>
    <n v="1447209741.7"/>
    <x v="0"/>
    <s v="PORT04"/>
    <s v="V444_1"/>
    <n v="1"/>
    <s v="DTD"/>
    <n v="5"/>
    <n v="0"/>
    <s v="V55555555555555_8"/>
    <x v="101"/>
    <x v="1"/>
    <s v="PORT09"/>
    <n v="401"/>
    <n v="14.585650446871886"/>
  </r>
  <r>
    <n v="1447410753.7"/>
    <x v="0"/>
    <s v="PORT04"/>
    <s v="V444_1"/>
    <n v="1"/>
    <s v="DTD"/>
    <n v="5"/>
    <n v="0"/>
    <s v="V55555555555555_8"/>
    <x v="101"/>
    <x v="1"/>
    <s v="PORT09"/>
    <n v="361"/>
    <n v="12.418798411122136"/>
  </r>
  <r>
    <n v="1447392663.7"/>
    <x v="0"/>
    <s v="PORT04"/>
    <s v="V444_1"/>
    <n v="1"/>
    <s v="DTD"/>
    <n v="5"/>
    <n v="0"/>
    <s v="V55555555555555_8"/>
    <x v="101"/>
    <x v="1"/>
    <s v="PORT09"/>
    <n v="322"/>
    <n v="7.2928252234359432"/>
  </r>
  <r>
    <n v="1447390924.7"/>
    <x v="0"/>
    <s v="PORT04"/>
    <s v="V444_1"/>
    <n v="1"/>
    <s v="DTD"/>
    <n v="5"/>
    <n v="0"/>
    <s v="V55555555555555_8"/>
    <x v="625"/>
    <x v="1"/>
    <s v="PORT09"/>
    <n v="469"/>
    <n v="34.520000000000003"/>
  </r>
  <r>
    <n v="1447320864.7"/>
    <x v="0"/>
    <s v="PORT04"/>
    <s v="V444_1"/>
    <n v="1"/>
    <s v="DTD"/>
    <n v="5"/>
    <n v="0"/>
    <s v="V55555555555555_8"/>
    <x v="625"/>
    <x v="1"/>
    <s v="PORT09"/>
    <n v="496"/>
    <n v="29.059999999999995"/>
  </r>
  <r>
    <n v="1447412479.7"/>
    <x v="0"/>
    <s v="PORT04"/>
    <s v="V444_1"/>
    <n v="1"/>
    <s v="DTD"/>
    <n v="5"/>
    <n v="0"/>
    <s v="V55555555555555_8"/>
    <x v="625"/>
    <x v="1"/>
    <s v="PORT09"/>
    <n v="507"/>
    <n v="30.059999999999995"/>
  </r>
  <r>
    <n v="1447421569.7"/>
    <x v="0"/>
    <s v="PORT04"/>
    <s v="V444_1"/>
    <n v="1"/>
    <s v="DTD"/>
    <n v="5"/>
    <n v="0"/>
    <s v="V55555555555555_8"/>
    <x v="625"/>
    <x v="1"/>
    <s v="PORT09"/>
    <n v="501"/>
    <n v="28.04"/>
  </r>
  <r>
    <n v="1447254117.7"/>
    <x v="0"/>
    <s v="PORT04"/>
    <s v="V444_1"/>
    <n v="1"/>
    <s v="DTD"/>
    <n v="5"/>
    <n v="0"/>
    <s v="V55555555555555_8"/>
    <x v="625"/>
    <x v="1"/>
    <s v="PORT09"/>
    <n v="467"/>
    <n v="29.58"/>
  </r>
  <r>
    <n v="1447325845.7"/>
    <x v="0"/>
    <s v="PORT04"/>
    <s v="V444_1"/>
    <n v="1"/>
    <s v="DTD"/>
    <n v="5"/>
    <n v="0"/>
    <s v="V55555555555555_8"/>
    <x v="625"/>
    <x v="1"/>
    <s v="PORT09"/>
    <n v="473"/>
    <n v="29.98"/>
  </r>
  <r>
    <n v="1447250645.7"/>
    <x v="0"/>
    <s v="PORT04"/>
    <s v="V444_1"/>
    <n v="1"/>
    <s v="DTD"/>
    <n v="5"/>
    <n v="0"/>
    <s v="V55555555555555_8"/>
    <x v="101"/>
    <x v="1"/>
    <s v="PORT09"/>
    <n v="519"/>
    <n v="29.92"/>
  </r>
  <r>
    <n v="1447158062.7"/>
    <x v="0"/>
    <s v="PORT04"/>
    <s v="V444_1"/>
    <n v="1"/>
    <s v="DTD"/>
    <n v="5"/>
    <n v="0"/>
    <s v="V55555555555555_8"/>
    <x v="101"/>
    <x v="1"/>
    <s v="PORT09"/>
    <n v="470"/>
    <n v="27.9"/>
  </r>
  <r>
    <n v="1447316291.7"/>
    <x v="0"/>
    <s v="PORT04"/>
    <s v="V444_1"/>
    <n v="1"/>
    <s v="DTD"/>
    <n v="5"/>
    <n v="0"/>
    <s v="V55555555555555_8"/>
    <x v="625"/>
    <x v="1"/>
    <s v="PORT09"/>
    <n v="385"/>
    <n v="16.34"/>
  </r>
  <r>
    <n v="1447148725.7"/>
    <x v="0"/>
    <s v="PORT04"/>
    <s v="V444_1"/>
    <n v="1"/>
    <s v="DTD"/>
    <n v="5"/>
    <n v="0"/>
    <s v="V55555555555555_8"/>
    <x v="101"/>
    <x v="1"/>
    <s v="PORT09"/>
    <n v="435"/>
    <n v="29.859999999999996"/>
  </r>
  <r>
    <n v="1447243416.7"/>
    <x v="0"/>
    <s v="PORT04"/>
    <s v="V444_1"/>
    <n v="1"/>
    <s v="DTD"/>
    <n v="5"/>
    <n v="0"/>
    <s v="V55555555555555_8"/>
    <x v="625"/>
    <x v="1"/>
    <s v="PORT09"/>
    <n v="524"/>
    <n v="28.859999999999996"/>
  </r>
  <r>
    <n v="1447191651.7"/>
    <x v="0"/>
    <s v="PORT04"/>
    <s v="V444_1"/>
    <n v="1"/>
    <s v="DTD"/>
    <n v="5"/>
    <n v="0"/>
    <s v="V55555555555555_8"/>
    <x v="101"/>
    <x v="1"/>
    <s v="PORT09"/>
    <n v="377"/>
    <n v="14.42"/>
  </r>
  <r>
    <n v="1447169058.7"/>
    <x v="0"/>
    <s v="PORT04"/>
    <s v="V444_1"/>
    <n v="1"/>
    <s v="DTD"/>
    <n v="5"/>
    <n v="0"/>
    <s v="V55555555555555_8"/>
    <x v="625"/>
    <x v="1"/>
    <s v="PORT09"/>
    <n v="498"/>
    <n v="30.84"/>
  </r>
  <r>
    <n v="1447158007.7"/>
    <x v="0"/>
    <s v="PORT04"/>
    <s v="V444_1"/>
    <n v="1"/>
    <s v="DTD"/>
    <n v="5"/>
    <n v="0"/>
    <s v="V55555555555555_8"/>
    <x v="101"/>
    <x v="1"/>
    <s v="PORT09"/>
    <n v="495"/>
    <n v="29.800000000000004"/>
  </r>
  <r>
    <n v="1447350453.7"/>
    <x v="0"/>
    <s v="PORT04"/>
    <s v="V444_1"/>
    <n v="1"/>
    <s v="DTD"/>
    <n v="5"/>
    <n v="0"/>
    <s v="V55555555555555_8"/>
    <x v="101"/>
    <x v="1"/>
    <s v="PORT09"/>
    <n v="465"/>
    <n v="30.800000000000004"/>
  </r>
  <r>
    <n v="1447254116.7"/>
    <x v="0"/>
    <s v="PORT04"/>
    <s v="V444_1"/>
    <n v="1"/>
    <s v="DTD"/>
    <n v="5"/>
    <n v="0"/>
    <s v="V55555555555555_8"/>
    <x v="625"/>
    <x v="1"/>
    <s v="PORT09"/>
    <n v="466"/>
    <n v="30.800000000000004"/>
  </r>
  <r>
    <n v="1447175364.7"/>
    <x v="0"/>
    <s v="PORT04"/>
    <s v="V444_1"/>
    <n v="1"/>
    <s v="DTD"/>
    <n v="5"/>
    <n v="0"/>
    <s v="V55555555555555_8"/>
    <x v="101"/>
    <x v="1"/>
    <s v="PORT09"/>
    <n v="457"/>
    <n v="26.500000000000004"/>
  </r>
  <r>
    <n v="1447263398.7"/>
    <x v="0"/>
    <s v="PORT04"/>
    <s v="V444_1"/>
    <n v="1"/>
    <s v="DTD"/>
    <n v="5"/>
    <n v="0"/>
    <s v="V55555555555555_8"/>
    <x v="101"/>
    <x v="1"/>
    <s v="PORT09"/>
    <n v="434"/>
    <n v="27.720000000000002"/>
  </r>
  <r>
    <n v="1447413740.7"/>
    <x v="0"/>
    <s v="PORT04"/>
    <s v="V444_1"/>
    <n v="1"/>
    <s v="DTD"/>
    <n v="5"/>
    <n v="0"/>
    <s v="V55555555555555_8"/>
    <x v="101"/>
    <x v="1"/>
    <s v="PORT09"/>
    <n v="440"/>
    <n v="30.720000000000002"/>
  </r>
  <r>
    <n v="1447326451.7"/>
    <x v="0"/>
    <s v="PORT04"/>
    <s v="V444_1"/>
    <n v="1"/>
    <s v="DTD"/>
    <n v="5"/>
    <n v="0"/>
    <s v="V55555555555555_8"/>
    <x v="101"/>
    <x v="1"/>
    <s v="PORT09"/>
    <n v="471"/>
    <n v="29.7"/>
  </r>
  <r>
    <n v="1447189650.7"/>
    <x v="0"/>
    <s v="PORT04"/>
    <s v="V444_1"/>
    <n v="1"/>
    <s v="DTD"/>
    <n v="5"/>
    <n v="0"/>
    <s v="V55555555555555_8"/>
    <x v="101"/>
    <x v="1"/>
    <s v="PORT09"/>
    <n v="459"/>
    <n v="27.32"/>
  </r>
  <r>
    <n v="1447327009.7"/>
    <x v="0"/>
    <s v="PORT04"/>
    <s v="V444_1"/>
    <n v="1"/>
    <s v="DTD"/>
    <n v="5"/>
    <n v="0"/>
    <s v="V55555555555555_8"/>
    <x v="625"/>
    <x v="1"/>
    <s v="PORT09"/>
    <n v="472"/>
    <n v="31.460000000000004"/>
  </r>
  <r>
    <n v="1447211843.7"/>
    <x v="0"/>
    <s v="PORT04"/>
    <s v="V444_1"/>
    <n v="1"/>
    <s v="DTD"/>
    <n v="5"/>
    <n v="0"/>
    <s v="V55555555555555_8"/>
    <x v="101"/>
    <x v="1"/>
    <s v="PORT09"/>
    <n v="514"/>
    <n v="29.58"/>
  </r>
  <r>
    <n v="1447268287.7"/>
    <x v="0"/>
    <s v="PORT04"/>
    <s v="V444_1"/>
    <n v="1"/>
    <s v="DTD"/>
    <n v="5"/>
    <n v="0"/>
    <s v="V55555555555555_8"/>
    <x v="101"/>
    <x v="1"/>
    <s v="PORT09"/>
    <n v="450"/>
    <n v="29.54"/>
  </r>
  <r>
    <n v="1447189606.7"/>
    <x v="0"/>
    <s v="PORT04"/>
    <s v="V444_1"/>
    <n v="1"/>
    <s v="DTD"/>
    <n v="5"/>
    <n v="0"/>
    <s v="V55555555555555_8"/>
    <x v="101"/>
    <x v="1"/>
    <s v="PORT09"/>
    <n v="446"/>
    <n v="30.499999999999996"/>
  </r>
  <r>
    <n v="1447156751.7"/>
    <x v="0"/>
    <s v="PORT04"/>
    <s v="V444_1"/>
    <n v="1"/>
    <s v="DTD"/>
    <n v="5"/>
    <n v="0"/>
    <s v="V55555555555555_8"/>
    <x v="625"/>
    <x v="1"/>
    <s v="PORT09"/>
    <n v="648"/>
    <n v="55.98"/>
  </r>
  <r>
    <n v="1447348326.7"/>
    <x v="0"/>
    <s v="PORT04"/>
    <s v="V444_1"/>
    <n v="1"/>
    <s v="DTD"/>
    <n v="5"/>
    <n v="0"/>
    <s v="V55555555555555_8"/>
    <x v="625"/>
    <x v="1"/>
    <s v="PORT09"/>
    <n v="386"/>
    <n v="21.32"/>
  </r>
  <r>
    <n v="1447357737.7"/>
    <x v="0"/>
    <s v="PORT04"/>
    <s v="V444_1"/>
    <n v="1"/>
    <s v="DTD"/>
    <n v="5"/>
    <n v="0"/>
    <s v="V55555555555555_8"/>
    <x v="625"/>
    <x v="1"/>
    <s v="PORT09"/>
    <n v="414"/>
    <n v="19.32"/>
  </r>
  <r>
    <n v="1447148736.7"/>
    <x v="0"/>
    <s v="PORT04"/>
    <s v="V444_1"/>
    <n v="1"/>
    <s v="DTD"/>
    <n v="5"/>
    <n v="0"/>
    <s v="V55555555555555_8"/>
    <x v="625"/>
    <x v="1"/>
    <s v="PORT09"/>
    <n v="556"/>
    <n v="43.540000000000006"/>
  </r>
  <r>
    <n v="1447334713.7"/>
    <x v="0"/>
    <s v="PORT04"/>
    <s v="V444_1"/>
    <n v="1"/>
    <s v="DTD"/>
    <n v="5"/>
    <n v="0"/>
    <s v="V55555555555555_8"/>
    <x v="101"/>
    <x v="1"/>
    <s v="PORT09"/>
    <n v="1008"/>
    <n v="90.12"/>
  </r>
  <r>
    <n v="1447250707.7"/>
    <x v="0"/>
    <s v="PORT04"/>
    <s v="V444_1"/>
    <n v="1"/>
    <s v="DTD"/>
    <n v="5"/>
    <n v="0"/>
    <s v="V55555555555555_8"/>
    <x v="101"/>
    <x v="1"/>
    <s v="PORT09"/>
    <n v="646"/>
    <n v="56.64"/>
  </r>
  <r>
    <n v="1447417691.7"/>
    <x v="0"/>
    <s v="PORT04"/>
    <s v="V444_1"/>
    <n v="1"/>
    <s v="DTD"/>
    <n v="5"/>
    <n v="0"/>
    <s v="V55555555555555_8"/>
    <x v="625"/>
    <x v="1"/>
    <s v="PORT09"/>
    <n v="621"/>
    <n v="42.47999999999999"/>
  </r>
  <r>
    <n v="1447193206.7"/>
    <x v="0"/>
    <s v="PORT04"/>
    <s v="V444_1"/>
    <n v="1"/>
    <s v="DTD"/>
    <n v="5"/>
    <n v="0"/>
    <s v="V55555555555555_8"/>
    <x v="625"/>
    <x v="1"/>
    <s v="PORT09"/>
    <n v="470"/>
    <n v="23.239999999999995"/>
  </r>
  <r>
    <n v="1447403872.7"/>
    <x v="0"/>
    <s v="PORT04"/>
    <s v="V444_1"/>
    <n v="1"/>
    <s v="DTD"/>
    <n v="5"/>
    <n v="0"/>
    <s v="V55555555555555_8"/>
    <x v="625"/>
    <x v="1"/>
    <s v="PORT09"/>
    <n v="437"/>
    <n v="21.22"/>
  </r>
  <r>
    <n v="1447288444.7"/>
    <x v="0"/>
    <s v="PORT04"/>
    <s v="V444_1"/>
    <n v="1"/>
    <s v="DTD"/>
    <n v="5"/>
    <n v="0"/>
    <s v="V55555555555555_8"/>
    <x v="625"/>
    <x v="1"/>
    <s v="PORT09"/>
    <n v="419"/>
    <n v="22.16"/>
  </r>
  <r>
    <n v="1447285602.7"/>
    <x v="0"/>
    <s v="PORT04"/>
    <s v="V444_1"/>
    <n v="1"/>
    <s v="DTD"/>
    <n v="5"/>
    <n v="0"/>
    <s v="V55555555555555_8"/>
    <x v="625"/>
    <x v="1"/>
    <s v="PORT09"/>
    <n v="398"/>
    <n v="19.14"/>
  </r>
  <r>
    <n v="1447245301.7"/>
    <x v="0"/>
    <s v="PORT04"/>
    <s v="V444_1"/>
    <n v="1"/>
    <s v="DTD"/>
    <n v="5"/>
    <n v="0"/>
    <s v="V55555555555555_8"/>
    <x v="101"/>
    <x v="1"/>
    <s v="PORT09"/>
    <n v="553"/>
    <n v="43.12"/>
  </r>
  <r>
    <n v="1447353256.7"/>
    <x v="0"/>
    <s v="PORT04"/>
    <s v="V444_1"/>
    <n v="1"/>
    <s v="DTD"/>
    <n v="5"/>
    <n v="0"/>
    <s v="V55555555555555_8"/>
    <x v="101"/>
    <x v="1"/>
    <s v="PORT09"/>
    <n v="560"/>
    <n v="40.06"/>
  </r>
  <r>
    <n v="1447243005.7"/>
    <x v="0"/>
    <s v="PORT04"/>
    <s v="V444_1"/>
    <n v="1"/>
    <s v="DTD"/>
    <n v="5"/>
    <n v="0"/>
    <s v="V55555555555555_8"/>
    <x v="101"/>
    <x v="1"/>
    <s v="PORT09"/>
    <n v="834"/>
    <n v="67.92"/>
  </r>
  <r>
    <n v="1447334714.7"/>
    <x v="0"/>
    <s v="PORT04"/>
    <s v="V444_1"/>
    <n v="1"/>
    <s v="DTD"/>
    <n v="5"/>
    <n v="0"/>
    <s v="V55555555555555_8"/>
    <x v="101"/>
    <x v="1"/>
    <s v="PORT09"/>
    <n v="615"/>
    <n v="44.72"/>
  </r>
  <r>
    <n v="1447322269.7"/>
    <x v="0"/>
    <s v="PORT04"/>
    <s v="V444_1"/>
    <n v="1"/>
    <s v="DTD"/>
    <n v="5"/>
    <n v="0"/>
    <s v="V55555555555555_8"/>
    <x v="766"/>
    <x v="1"/>
    <s v="PORT09"/>
    <n v="272"/>
    <n v="0.26251015177929565"/>
  </r>
  <r>
    <n v="1447371587.7"/>
    <x v="0"/>
    <s v="PORT04"/>
    <s v="V444_1"/>
    <n v="1"/>
    <s v="DTD"/>
    <n v="5"/>
    <n v="0"/>
    <s v="V55555555555555_8"/>
    <x v="766"/>
    <x v="1"/>
    <s v="PORT09"/>
    <n v="317"/>
    <n v="1.0500406071171826"/>
  </r>
  <r>
    <n v="1447300962.7"/>
    <x v="0"/>
    <s v="PORT04"/>
    <s v="V444_1"/>
    <n v="1"/>
    <s v="DTD"/>
    <n v="5"/>
    <n v="0"/>
    <s v="V55555555555555_8"/>
    <x v="766"/>
    <x v="1"/>
    <s v="PORT09"/>
    <n v="300"/>
    <n v="0.13125507588964783"/>
  </r>
  <r>
    <n v="1447417819.7"/>
    <x v="0"/>
    <s v="PORT04"/>
    <s v="V444_1"/>
    <n v="1"/>
    <s v="DTD"/>
    <n v="5"/>
    <n v="0"/>
    <s v="V55555555555555_8"/>
    <x v="766"/>
    <x v="1"/>
    <s v="PORT09"/>
    <n v="271"/>
    <n v="0.13125507588964783"/>
  </r>
  <r>
    <n v="1447259859.7"/>
    <x v="0"/>
    <s v="PORT04"/>
    <s v="V444_1"/>
    <n v="1"/>
    <s v="DTD"/>
    <n v="5"/>
    <n v="0"/>
    <s v="V55555555555555_8"/>
    <x v="311"/>
    <x v="1"/>
    <s v="PORT09"/>
    <n v="520"/>
    <n v="28.226683994263453"/>
  </r>
  <r>
    <n v="1447152023.7"/>
    <x v="0"/>
    <s v="PORT04"/>
    <s v="V444_1"/>
    <n v="1"/>
    <s v="DTD"/>
    <n v="5"/>
    <n v="0"/>
    <s v="V55555555555555_8"/>
    <x v="311"/>
    <x v="1"/>
    <s v="PORT09"/>
    <n v="398"/>
    <n v="11.387985243550595"/>
  </r>
  <r>
    <n v="1447240030.7"/>
    <x v="0"/>
    <s v="PORT04"/>
    <s v="V444_1"/>
    <n v="1"/>
    <s v="DTD"/>
    <n v="5"/>
    <n v="0"/>
    <s v="V55555555555555_8"/>
    <x v="311"/>
    <x v="1"/>
    <s v="PORT09"/>
    <n v="298"/>
    <n v="3.7163955730651783"/>
  </r>
  <r>
    <n v="1447395153.7"/>
    <x v="0"/>
    <s v="PORT04"/>
    <s v="V444_1"/>
    <n v="1"/>
    <s v="DTD"/>
    <n v="5"/>
    <n v="0"/>
    <s v="V55555555555555_8"/>
    <x v="311"/>
    <x v="1"/>
    <s v="PORT09"/>
    <n v="311"/>
    <n v="0.86715896704854167"/>
  </r>
  <r>
    <n v="1447163763.7"/>
    <x v="0"/>
    <s v="PORT04"/>
    <s v="V444_1"/>
    <n v="1"/>
    <s v="DTD"/>
    <n v="5"/>
    <n v="0"/>
    <s v="V55555555555555_8"/>
    <x v="311"/>
    <x v="1"/>
    <s v="PORT09"/>
    <n v="387"/>
    <n v="14.865582292260713"/>
  </r>
  <r>
    <n v="1447225251.7"/>
    <x v="0"/>
    <s v="PORT04"/>
    <s v="V444_1"/>
    <n v="1"/>
    <s v="DTD"/>
    <n v="5"/>
    <n v="0"/>
    <s v="V55555555555555_8"/>
    <x v="311"/>
    <x v="1"/>
    <s v="PORT09"/>
    <n v="267"/>
    <n v="2.4775970487101189"/>
  </r>
  <r>
    <n v="1447189574.7"/>
    <x v="0"/>
    <s v="PORT04"/>
    <s v="V444_1"/>
    <n v="1"/>
    <s v="DTD"/>
    <n v="5"/>
    <n v="0"/>
    <s v="V55555555555555_8"/>
    <x v="311"/>
    <x v="1"/>
    <s v="PORT09"/>
    <n v="329"/>
    <n v="0.74327911461303575"/>
  </r>
  <r>
    <n v="1447240037.7"/>
    <x v="0"/>
    <s v="PORT04"/>
    <s v="V444_1"/>
    <n v="1"/>
    <s v="DTD"/>
    <n v="5"/>
    <n v="0"/>
    <s v="V55555555555555_8"/>
    <x v="311"/>
    <x v="1"/>
    <s v="PORT09"/>
    <n v="944"/>
    <n v="85.238299656144051"/>
  </r>
  <r>
    <n v="1447153015.7"/>
    <x v="0"/>
    <s v="PORT04"/>
    <s v="V444_1"/>
    <n v="1"/>
    <s v="DTD"/>
    <n v="5"/>
    <n v="0"/>
    <s v="V55555555555555_8"/>
    <x v="311"/>
    <x v="1"/>
    <s v="PORT09"/>
    <n v="427"/>
    <n v="11.387985243550595"/>
  </r>
  <r>
    <n v="1447240031.7"/>
    <x v="0"/>
    <s v="PORT04"/>
    <s v="V444_1"/>
    <n v="1"/>
    <s v="DTD"/>
    <n v="5"/>
    <n v="0"/>
    <s v="V55555555555555_8"/>
    <x v="311"/>
    <x v="1"/>
    <s v="PORT09"/>
    <n v="384"/>
    <n v="6.1939926217752976"/>
  </r>
  <r>
    <n v="1447371709.7"/>
    <x v="0"/>
    <s v="PORT04"/>
    <s v="V444_1"/>
    <n v="1"/>
    <s v="DTD"/>
    <n v="5"/>
    <n v="0"/>
    <s v="V55555555555555_8"/>
    <x v="311"/>
    <x v="1"/>
    <s v="PORT09"/>
    <n v="648"/>
    <n v="37.641552779361902"/>
  </r>
  <r>
    <n v="1447259860.7"/>
    <x v="0"/>
    <s v="PORT04"/>
    <s v="V444_1"/>
    <n v="1"/>
    <s v="DTD"/>
    <n v="5"/>
    <n v="0"/>
    <s v="V55555555555555_8"/>
    <x v="311"/>
    <x v="1"/>
    <s v="PORT09"/>
    <n v="581"/>
    <n v="31.943079567328631"/>
  </r>
  <r>
    <n v="1447185422.7"/>
    <x v="0"/>
    <s v="PORT04"/>
    <s v="V444_1"/>
    <n v="1"/>
    <s v="DTD"/>
    <n v="5"/>
    <n v="0"/>
    <s v="V55555555555555_8"/>
    <x v="312"/>
    <x v="1"/>
    <s v="PORT09"/>
    <n v="338"/>
    <n v="1.2252867828441389"/>
  </r>
  <r>
    <n v="1447139280.7"/>
    <x v="0"/>
    <s v="PORT04"/>
    <s v="V444_1"/>
    <n v="1"/>
    <s v="DTD"/>
    <n v="5"/>
    <n v="0"/>
    <s v="V55555555555555_8"/>
    <x v="312"/>
    <x v="1"/>
    <s v="PORT09"/>
    <n v="309"/>
    <n v="1.2252867828441389"/>
  </r>
  <r>
    <n v="1447302327.7"/>
    <x v="0"/>
    <s v="PORT04"/>
    <s v="V444_1"/>
    <n v="1"/>
    <s v="DTD"/>
    <n v="5"/>
    <n v="0"/>
    <s v="V55555555555555_8"/>
    <x v="312"/>
    <x v="1"/>
    <s v="PORT09"/>
    <n v="298"/>
    <n v="1.2252867828441389"/>
  </r>
  <r>
    <n v="1447318097.7"/>
    <x v="0"/>
    <s v="PORT04"/>
    <s v="V444_1"/>
    <n v="1"/>
    <s v="DTD"/>
    <n v="5"/>
    <n v="0"/>
    <s v="V55555555555555_8"/>
    <x v="767"/>
    <x v="1"/>
    <s v="PORT09"/>
    <n v="286"/>
    <n v="1.8320827734222835"/>
  </r>
  <r>
    <n v="1447168472.7"/>
    <x v="0"/>
    <s v="PORT04"/>
    <s v="V444_1"/>
    <n v="1"/>
    <s v="DTD"/>
    <n v="5"/>
    <n v="0"/>
    <s v="V55555555555555_8"/>
    <x v="313"/>
    <x v="1"/>
    <s v="PORT09"/>
    <n v="271"/>
    <n v="2.288931823669853"/>
  </r>
  <r>
    <n v="1447252590.7"/>
    <x v="0"/>
    <s v="PORT04"/>
    <s v="V444_1"/>
    <n v="1"/>
    <s v="DTD"/>
    <n v="5"/>
    <n v="0"/>
    <s v="V55555555555555_8"/>
    <x v="313"/>
    <x v="1"/>
    <s v="PORT09"/>
    <n v="247"/>
    <n v="1.1444659118349265"/>
  </r>
  <r>
    <n v="1447241500.7"/>
    <x v="0"/>
    <s v="PORT04"/>
    <s v="V444_1"/>
    <n v="1"/>
    <s v="DTD"/>
    <n v="5"/>
    <n v="0"/>
    <s v="V55555555555555_8"/>
    <x v="313"/>
    <x v="1"/>
    <s v="PORT09"/>
    <n v="357"/>
    <n v="3.4333977355047796"/>
  </r>
  <r>
    <n v="1447330380.7"/>
    <x v="0"/>
    <s v="PORT04"/>
    <s v="V444_1"/>
    <n v="1"/>
    <s v="DTD"/>
    <n v="5"/>
    <n v="0"/>
    <s v="V55555555555555_8"/>
    <x v="313"/>
    <x v="1"/>
    <s v="PORT09"/>
    <n v="277"/>
    <n v="1.1444659118349265"/>
  </r>
  <r>
    <n v="1447412496.7"/>
    <x v="0"/>
    <s v="PORT04"/>
    <s v="V444_1"/>
    <n v="1"/>
    <s v="DTD"/>
    <n v="0"/>
    <n v="0"/>
    <s v="V55555555555555_8"/>
    <x v="313"/>
    <x v="1"/>
    <s v="PORT09"/>
    <n v="255"/>
    <n v="2.288931823669853"/>
  </r>
  <r>
    <n v="1447348348.7"/>
    <x v="0"/>
    <s v="PORT04"/>
    <s v="V444_1"/>
    <n v="1"/>
    <s v="DTD"/>
    <n v="5"/>
    <n v="0"/>
    <s v="V55555555555555_8"/>
    <x v="313"/>
    <x v="1"/>
    <s v="PORT09"/>
    <n v="263"/>
    <n v="1.1444659118349265"/>
  </r>
  <r>
    <n v="1447152949.7"/>
    <x v="0"/>
    <s v="PORT04"/>
    <s v="V444_1"/>
    <n v="1"/>
    <s v="DTD"/>
    <n v="5"/>
    <n v="0"/>
    <s v="V55555555555555_8"/>
    <x v="313"/>
    <x v="1"/>
    <s v="PORT09"/>
    <n v="355"/>
    <n v="12.444659118349264"/>
  </r>
  <r>
    <n v="1447162464.7"/>
    <x v="0"/>
    <s v="PORT04"/>
    <s v="V444_1"/>
    <n v="1"/>
    <s v="DTD"/>
    <n v="5"/>
    <n v="0"/>
    <s v="V55555555555555_8"/>
    <x v="313"/>
    <x v="1"/>
    <s v="PORT09"/>
    <n v="345"/>
    <n v="3.4333977355047796"/>
  </r>
  <r>
    <n v="1447351635.7"/>
    <x v="0"/>
    <s v="PORT04"/>
    <s v="V444_1"/>
    <n v="1"/>
    <s v="DTD"/>
    <n v="5"/>
    <n v="0"/>
    <s v="V55555555555555_8"/>
    <x v="313"/>
    <x v="1"/>
    <s v="PORT09"/>
    <n v="343"/>
    <n v="4.005630691422243"/>
  </r>
  <r>
    <n v="1447418128.7"/>
    <x v="0"/>
    <s v="PORT04"/>
    <s v="V444_1"/>
    <n v="1"/>
    <s v="DTD"/>
    <n v="0"/>
    <n v="0"/>
    <s v="V55555555555555_8"/>
    <x v="313"/>
    <x v="1"/>
    <s v="PORT09"/>
    <n v="301"/>
    <n v="1.1444659118349265"/>
  </r>
  <r>
    <n v="1447184531.7"/>
    <x v="0"/>
    <s v="PORT04"/>
    <s v="V444_1"/>
    <n v="1"/>
    <s v="DTD"/>
    <n v="5"/>
    <n v="0"/>
    <s v="V55555555555555_8"/>
    <x v="313"/>
    <x v="1"/>
    <s v="PORT09"/>
    <n v="327"/>
    <n v="2.288931823669853"/>
  </r>
  <r>
    <n v="1447191386.7"/>
    <x v="0"/>
    <s v="PORT04"/>
    <s v="V444_1"/>
    <n v="1"/>
    <s v="DTD"/>
    <n v="5"/>
    <n v="0"/>
    <s v="V55555555555555_8"/>
    <x v="313"/>
    <x v="1"/>
    <s v="PORT09"/>
    <n v="372"/>
    <n v="5.7223295591746322"/>
  </r>
  <r>
    <n v="1447209786.7"/>
    <x v="0"/>
    <s v="PORT04"/>
    <s v="V444_1"/>
    <n v="1"/>
    <s v="DTD"/>
    <n v="5"/>
    <n v="0"/>
    <s v="V55555555555555_8"/>
    <x v="313"/>
    <x v="1"/>
    <s v="PORT09"/>
    <n v="349"/>
    <n v="3.4333977355047796"/>
  </r>
  <r>
    <n v="1447348349.7"/>
    <x v="0"/>
    <s v="PORT04"/>
    <s v="V444_1"/>
    <n v="1"/>
    <s v="DTD"/>
    <n v="5"/>
    <n v="0"/>
    <s v="V55555555555555_8"/>
    <x v="313"/>
    <x v="1"/>
    <s v="PORT09"/>
    <n v="271"/>
    <n v="2.288931823669853"/>
  </r>
  <r>
    <n v="1447351634.7"/>
    <x v="0"/>
    <s v="PORT04"/>
    <s v="V444_1"/>
    <n v="1"/>
    <s v="DTD"/>
    <n v="5"/>
    <n v="0"/>
    <s v="V55555555555555_8"/>
    <x v="313"/>
    <x v="1"/>
    <s v="PORT09"/>
    <n v="296"/>
    <n v="4.005630691422243"/>
  </r>
  <r>
    <n v="1447211500.7"/>
    <x v="0"/>
    <s v="PORT04"/>
    <s v="V444_1"/>
    <n v="1"/>
    <s v="DTD"/>
    <n v="5"/>
    <n v="0"/>
    <s v="V55555555555555_8"/>
    <x v="313"/>
    <x v="1"/>
    <s v="PORT09"/>
    <n v="294"/>
    <n v="0.68667954710095591"/>
  </r>
  <r>
    <n v="1447182891.7"/>
    <x v="0"/>
    <s v="PORT04"/>
    <s v="V444_1"/>
    <n v="1"/>
    <s v="DTD"/>
    <n v="5"/>
    <n v="0"/>
    <s v="V55555555555555_8"/>
    <x v="313"/>
    <x v="1"/>
    <s v="PORT09"/>
    <n v="387"/>
    <n v="9.1557272946794122"/>
  </r>
  <r>
    <n v="1447189651.7"/>
    <x v="0"/>
    <s v="PORT04"/>
    <s v="V444_1"/>
    <n v="1"/>
    <s v="DTD"/>
    <n v="5"/>
    <n v="0"/>
    <s v="V55555555555555_8"/>
    <x v="313"/>
    <x v="1"/>
    <s v="PORT09"/>
    <n v="295"/>
    <n v="6.8667954710095591"/>
  </r>
  <r>
    <n v="1447231241.7"/>
    <x v="0"/>
    <s v="PORT04"/>
    <s v="V444_1"/>
    <n v="1"/>
    <s v="DTD"/>
    <n v="5"/>
    <n v="0"/>
    <s v="V55555555555555_8"/>
    <x v="313"/>
    <x v="1"/>
    <s v="PORT09"/>
    <n v="330"/>
    <n v="1.1444659118349265"/>
  </r>
  <r>
    <n v="1447161696.7"/>
    <x v="0"/>
    <s v="PORT04"/>
    <s v="V444_1"/>
    <n v="1"/>
    <s v="DTD"/>
    <n v="5"/>
    <n v="0"/>
    <s v="V55555555555555_8"/>
    <x v="314"/>
    <x v="1"/>
    <s v="PORT09"/>
    <n v="248"/>
    <n v="1.141115981112546"/>
  </r>
  <r>
    <n v="1447254118.7"/>
    <x v="0"/>
    <s v="PORT04"/>
    <s v="V444_1"/>
    <n v="1"/>
    <s v="DTD"/>
    <n v="5"/>
    <n v="0"/>
    <s v="V55555555555555_8"/>
    <x v="314"/>
    <x v="1"/>
    <s v="PORT09"/>
    <n v="240"/>
    <n v="0.45644639244501839"/>
  </r>
  <r>
    <n v="1447247287.7"/>
    <x v="0"/>
    <s v="PORT04"/>
    <s v="V444_1"/>
    <n v="1"/>
    <s v="DTD"/>
    <n v="5"/>
    <n v="0"/>
    <s v="V55555555555555_8"/>
    <x v="314"/>
    <x v="1"/>
    <s v="PORT09"/>
    <n v="270"/>
    <n v="1.141115981112546"/>
  </r>
  <r>
    <n v="1447169090.7"/>
    <x v="0"/>
    <s v="PORT04"/>
    <s v="V444_1"/>
    <n v="1"/>
    <s v="DTD"/>
    <n v="5"/>
    <n v="0"/>
    <s v="V55555555555555_8"/>
    <x v="314"/>
    <x v="1"/>
    <s v="PORT09"/>
    <n v="282"/>
    <n v="1.141115981112546"/>
  </r>
  <r>
    <n v="1447237015.7"/>
    <x v="0"/>
    <s v="PORT04"/>
    <s v="V444_1"/>
    <n v="1"/>
    <s v="DTD"/>
    <n v="5"/>
    <n v="0"/>
    <s v="V55555555555555_8"/>
    <x v="314"/>
    <x v="1"/>
    <s v="PORT09"/>
    <n v="262"/>
    <n v="0.45644639244501839"/>
  </r>
  <r>
    <n v="1447174489.7"/>
    <x v="0"/>
    <s v="PORT04"/>
    <s v="V444_1"/>
    <n v="1"/>
    <s v="DTD"/>
    <n v="5"/>
    <n v="0"/>
    <s v="V55555555555555_8"/>
    <x v="314"/>
    <x v="1"/>
    <s v="PORT09"/>
    <n v="342"/>
    <n v="1.141115981112546"/>
  </r>
  <r>
    <n v="1447373533.7"/>
    <x v="0"/>
    <s v="PORT04"/>
    <s v="V444_1"/>
    <n v="1"/>
    <s v="DTD"/>
    <n v="5"/>
    <n v="0"/>
    <s v="V55555555555555_8"/>
    <x v="314"/>
    <x v="1"/>
    <s v="PORT09"/>
    <n v="321"/>
    <n v="0.91289278489003678"/>
  </r>
  <r>
    <n v="1447162469.7"/>
    <x v="0"/>
    <s v="PORT04"/>
    <s v="V444_1"/>
    <n v="1"/>
    <s v="DTD"/>
    <n v="5"/>
    <n v="0"/>
    <s v="V55555555555555_8"/>
    <x v="314"/>
    <x v="1"/>
    <s v="PORT09"/>
    <n v="352"/>
    <n v="2.2822319622250919"/>
  </r>
  <r>
    <n v="1447232794.7"/>
    <x v="0"/>
    <s v="PORT04"/>
    <s v="V444_1"/>
    <n v="1"/>
    <s v="DTD"/>
    <n v="5"/>
    <n v="0"/>
    <s v="V55555555555555_8"/>
    <x v="314"/>
    <x v="1"/>
    <s v="PORT09"/>
    <n v="336"/>
    <n v="1.8257855697800736"/>
  </r>
  <r>
    <n v="1447259916.7"/>
    <x v="0"/>
    <s v="PORT04"/>
    <s v="V444_1"/>
    <n v="1"/>
    <s v="DTD"/>
    <n v="5"/>
    <n v="0"/>
    <s v="V55555555555555_8"/>
    <x v="747"/>
    <x v="1"/>
    <s v="PORT09"/>
    <n v="442"/>
    <n v="19.391342314353263"/>
  </r>
  <r>
    <n v="1447348350.7"/>
    <x v="0"/>
    <s v="PORT04"/>
    <s v="V444_1"/>
    <n v="1"/>
    <s v="DTD"/>
    <n v="5"/>
    <n v="0"/>
    <s v="V55555555555555_8"/>
    <x v="747"/>
    <x v="1"/>
    <s v="PORT09"/>
    <n v="248"/>
    <n v="0.67971141047844208"/>
  </r>
  <r>
    <n v="1447297327.7"/>
    <x v="0"/>
    <s v="PORT04"/>
    <s v="V444_1"/>
    <n v="1"/>
    <s v="DTD"/>
    <n v="5"/>
    <n v="0"/>
    <s v="V55555555555555_8"/>
    <x v="747"/>
    <x v="1"/>
    <s v="PORT09"/>
    <n v="383"/>
    <n v="15.85993291116365"/>
  </r>
  <r>
    <n v="1447244899.7"/>
    <x v="0"/>
    <s v="PORT04"/>
    <s v="V444_1"/>
    <n v="1"/>
    <s v="DTD"/>
    <n v="5"/>
    <n v="0"/>
    <s v="V55555555555555_8"/>
    <x v="747"/>
    <x v="1"/>
    <s v="PORT09"/>
    <n v="267"/>
    <n v="1.1328523507974035"/>
  </r>
  <r>
    <n v="1447348351.7"/>
    <x v="0"/>
    <s v="PORT04"/>
    <s v="V444_1"/>
    <n v="1"/>
    <s v="DTD"/>
    <n v="5"/>
    <n v="0"/>
    <s v="V55555555555555_8"/>
    <x v="747"/>
    <x v="1"/>
    <s v="PORT09"/>
    <n v="327"/>
    <n v="1.3594228209568842"/>
  </r>
  <r>
    <n v="1447239998.7"/>
    <x v="0"/>
    <s v="PORT04"/>
    <s v="V444_1"/>
    <n v="1"/>
    <s v="DTD"/>
    <n v="5"/>
    <n v="0"/>
    <s v="V55555555555555_8"/>
    <x v="747"/>
    <x v="1"/>
    <s v="PORT09"/>
    <n v="420"/>
    <n v="18.391342314353263"/>
  </r>
  <r>
    <n v="1447348352.7"/>
    <x v="0"/>
    <s v="PORT04"/>
    <s v="V444_1"/>
    <n v="1"/>
    <s v="DTD"/>
    <n v="5"/>
    <n v="0"/>
    <s v="V55555555555555_8"/>
    <x v="747"/>
    <x v="1"/>
    <s v="PORT09"/>
    <n v="353"/>
    <n v="2.7188456419137683"/>
  </r>
  <r>
    <n v="1447390916.7"/>
    <x v="0"/>
    <s v="PORT04"/>
    <s v="V444_1"/>
    <n v="1"/>
    <s v="DTD"/>
    <n v="0"/>
    <n v="0"/>
    <s v="V55555555555555_8"/>
    <x v="747"/>
    <x v="1"/>
    <s v="PORT09"/>
    <n v="315"/>
    <n v="0.56642617539870177"/>
  </r>
  <r>
    <n v="1447288184.7"/>
    <x v="0"/>
    <s v="PORT04"/>
    <s v="V444_1"/>
    <n v="1"/>
    <s v="DTD"/>
    <n v="5"/>
    <n v="0"/>
    <s v="V55555555555555_8"/>
    <x v="747"/>
    <x v="1"/>
    <s v="PORT09"/>
    <n v="504"/>
    <n v="24.65704701594807"/>
  </r>
  <r>
    <n v="1447387031.7"/>
    <x v="0"/>
    <s v="PORT04"/>
    <s v="V444_1"/>
    <n v="1"/>
    <s v="DTD"/>
    <n v="0"/>
    <n v="0"/>
    <s v="V55555555555555_8"/>
    <x v="747"/>
    <x v="1"/>
    <s v="PORT09"/>
    <n v="270"/>
    <n v="0.33985570523922104"/>
  </r>
  <r>
    <n v="1447252546.7"/>
    <x v="0"/>
    <s v="PORT04"/>
    <s v="V444_1"/>
    <n v="1"/>
    <s v="DTD"/>
    <n v="5"/>
    <n v="0"/>
    <s v="V55555555555555_8"/>
    <x v="747"/>
    <x v="1"/>
    <s v="PORT09"/>
    <n v="314"/>
    <n v="0.4531409403189614"/>
  </r>
  <r>
    <n v="1447239997.7"/>
    <x v="0"/>
    <s v="PORT04"/>
    <s v="V444_1"/>
    <n v="1"/>
    <s v="DTD"/>
    <n v="5"/>
    <n v="0"/>
    <s v="V55555555555555_8"/>
    <x v="747"/>
    <x v="1"/>
    <s v="PORT09"/>
    <n v="332"/>
    <n v="1.1328523507974035"/>
  </r>
  <r>
    <n v="1447286036.7"/>
    <x v="0"/>
    <s v="PORT04"/>
    <s v="V444_1"/>
    <n v="1"/>
    <s v="DTD"/>
    <n v="5"/>
    <n v="0"/>
    <s v="V55555555555555_8"/>
    <x v="315"/>
    <x v="1"/>
    <s v="PORT09"/>
    <n v="257"/>
    <n v="1.0960186791998714"/>
  </r>
  <r>
    <n v="1447268291.7"/>
    <x v="0"/>
    <s v="PORT04"/>
    <s v="V444_1"/>
    <n v="1"/>
    <s v="DTD"/>
    <n v="5"/>
    <n v="0"/>
    <s v="V55555555555555_8"/>
    <x v="315"/>
    <x v="1"/>
    <s v="PORT09"/>
    <n v="254"/>
    <n v="1.0960186791998714"/>
  </r>
  <r>
    <n v="1447148305.7"/>
    <x v="0"/>
    <s v="PORT04"/>
    <s v="V444_1"/>
    <n v="1"/>
    <s v="DTD"/>
    <n v="5"/>
    <n v="0"/>
    <s v="V55555555555555_8"/>
    <x v="315"/>
    <x v="1"/>
    <s v="PORT09"/>
    <n v="334"/>
    <n v="2.1920373583997428"/>
  </r>
  <r>
    <n v="1447340786.7"/>
    <x v="0"/>
    <s v="PORT04"/>
    <s v="V444_1"/>
    <n v="1"/>
    <s v="DTD"/>
    <n v="5"/>
    <n v="0"/>
    <s v="V55555555555555_8"/>
    <x v="315"/>
    <x v="1"/>
    <s v="PORT09"/>
    <n v="322"/>
    <n v="1.3152224150398457"/>
  </r>
  <r>
    <n v="1447251048.7"/>
    <x v="0"/>
    <s v="PORT04"/>
    <s v="V444_1"/>
    <n v="1"/>
    <s v="DTD"/>
    <n v="5"/>
    <n v="0"/>
    <s v="V55555555555555_8"/>
    <x v="315"/>
    <x v="1"/>
    <s v="PORT09"/>
    <n v="245"/>
    <n v="1.0960186791998714"/>
  </r>
  <r>
    <n v="1447154199.7"/>
    <x v="0"/>
    <s v="PORT04"/>
    <s v="V444_1"/>
    <n v="1"/>
    <s v="DTD"/>
    <n v="5"/>
    <n v="0"/>
    <s v="V55555555555555_8"/>
    <x v="315"/>
    <x v="1"/>
    <s v="PORT09"/>
    <n v="393"/>
    <n v="15.440280187998074"/>
  </r>
  <r>
    <n v="1447168476.7"/>
    <x v="0"/>
    <s v="PORT04"/>
    <s v="V444_1"/>
    <n v="1"/>
    <s v="DTD"/>
    <n v="5"/>
    <n v="0"/>
    <s v="V55555555555555_8"/>
    <x v="315"/>
    <x v="1"/>
    <s v="PORT09"/>
    <n v="264"/>
    <n v="2.1920373583997428"/>
  </r>
  <r>
    <n v="1447154201.7"/>
    <x v="0"/>
    <s v="PORT04"/>
    <s v="V444_1"/>
    <n v="1"/>
    <s v="DTD"/>
    <n v="5"/>
    <n v="0"/>
    <s v="V55555555555555_8"/>
    <x v="315"/>
    <x v="1"/>
    <s v="PORT09"/>
    <n v="296"/>
    <n v="2.1920373583997428"/>
  </r>
  <r>
    <n v="1447241504.7"/>
    <x v="0"/>
    <s v="PORT04"/>
    <s v="V444_1"/>
    <n v="1"/>
    <s v="DTD"/>
    <n v="5"/>
    <n v="0"/>
    <s v="V55555555555555_8"/>
    <x v="315"/>
    <x v="1"/>
    <s v="PORT09"/>
    <n v="293"/>
    <n v="1.0960186791998714"/>
  </r>
  <r>
    <n v="1447302325.7"/>
    <x v="0"/>
    <s v="PORT04"/>
    <s v="V444_1"/>
    <n v="1"/>
    <s v="DTD"/>
    <n v="5"/>
    <n v="0"/>
    <s v="V55555555555555_8"/>
    <x v="243"/>
    <x v="1"/>
    <s v="PORT09"/>
    <n v="265"/>
    <n v="2.1452431547155011"/>
  </r>
  <r>
    <n v="1447161687.7"/>
    <x v="0"/>
    <s v="PORT04"/>
    <s v="V444_1"/>
    <n v="1"/>
    <s v="DTD"/>
    <n v="5"/>
    <n v="0"/>
    <s v="V55555555555555_8"/>
    <x v="243"/>
    <x v="1"/>
    <s v="PORT09"/>
    <n v="279"/>
    <n v="2.1452431547155011"/>
  </r>
  <r>
    <n v="1447340779.7"/>
    <x v="0"/>
    <s v="PORT04"/>
    <s v="V444_1"/>
    <n v="1"/>
    <s v="DTD"/>
    <n v="5"/>
    <n v="0"/>
    <s v="V55555555555555_8"/>
    <x v="243"/>
    <x v="1"/>
    <s v="PORT09"/>
    <n v="269"/>
    <n v="2.1452431547155011"/>
  </r>
  <r>
    <n v="1447350448.7"/>
    <x v="0"/>
    <s v="PORT04"/>
    <s v="V444_1"/>
    <n v="1"/>
    <s v="DTD"/>
    <n v="5"/>
    <n v="0"/>
    <s v="V55555555555555_8"/>
    <x v="243"/>
    <x v="1"/>
    <s v="PORT09"/>
    <n v="252"/>
    <n v="1.0726215773577505"/>
  </r>
  <r>
    <n v="1447248248.7"/>
    <x v="0"/>
    <s v="PORT04"/>
    <s v="V444_1"/>
    <n v="1"/>
    <s v="DTD"/>
    <n v="5"/>
    <n v="0"/>
    <s v="V55555555555555_8"/>
    <x v="243"/>
    <x v="1"/>
    <s v="PORT09"/>
    <n v="267"/>
    <n v="1.0726215773577505"/>
  </r>
  <r>
    <n v="1447328233.7"/>
    <x v="0"/>
    <s v="PORT04"/>
    <s v="V444_1"/>
    <n v="1"/>
    <s v="DTD"/>
    <n v="5"/>
    <n v="0"/>
    <s v="V55555555555555_8"/>
    <x v="243"/>
    <x v="1"/>
    <s v="PORT09"/>
    <n v="292"/>
    <n v="2.1452431547155011"/>
  </r>
  <r>
    <n v="1447168473.7"/>
    <x v="0"/>
    <s v="PORT04"/>
    <s v="V444_1"/>
    <n v="1"/>
    <s v="DTD"/>
    <n v="5"/>
    <n v="0"/>
    <s v="V55555555555555_8"/>
    <x v="243"/>
    <x v="1"/>
    <s v="PORT09"/>
    <n v="294"/>
    <n v="2.1452431547155011"/>
  </r>
  <r>
    <n v="1447318093.7"/>
    <x v="0"/>
    <s v="PORT04"/>
    <s v="V444_1"/>
    <n v="1"/>
    <s v="DTD"/>
    <n v="5"/>
    <n v="0"/>
    <s v="V55555555555555_8"/>
    <x v="243"/>
    <x v="1"/>
    <s v="PORT09"/>
    <n v="344"/>
    <n v="8.5809726188620044"/>
  </r>
  <r>
    <n v="1447325823.7"/>
    <x v="0"/>
    <s v="PORT04"/>
    <s v="V444_1"/>
    <n v="1"/>
    <s v="DTD"/>
    <n v="5"/>
    <n v="0"/>
    <s v="V55555555555555_8"/>
    <x v="243"/>
    <x v="1"/>
    <s v="PORT09"/>
    <n v="335"/>
    <n v="2.1452431547155011"/>
  </r>
  <r>
    <n v="1447185421.7"/>
    <x v="0"/>
    <s v="PORT04"/>
    <s v="V444_1"/>
    <n v="1"/>
    <s v="DTD"/>
    <n v="5"/>
    <n v="0"/>
    <s v="V55555555555555_8"/>
    <x v="243"/>
    <x v="1"/>
    <s v="PORT09"/>
    <n v="272"/>
    <n v="2.1452431547155011"/>
  </r>
  <r>
    <n v="1447318872.7"/>
    <x v="0"/>
    <s v="PORT04"/>
    <s v="V444_1"/>
    <n v="1"/>
    <s v="DTD"/>
    <n v="5"/>
    <n v="0"/>
    <s v="V55555555555555_8"/>
    <x v="243"/>
    <x v="1"/>
    <s v="PORT09"/>
    <n v="352"/>
    <n v="4.2904863094310022"/>
  </r>
  <r>
    <n v="1447349668.7"/>
    <x v="0"/>
    <s v="PORT04"/>
    <s v="V444_1"/>
    <n v="1"/>
    <s v="DTD"/>
    <n v="5"/>
    <n v="0"/>
    <s v="V55555555555555_8"/>
    <x v="243"/>
    <x v="1"/>
    <s v="PORT09"/>
    <n v="323"/>
    <n v="2.1452431547155011"/>
  </r>
  <r>
    <n v="1447344873.7"/>
    <x v="0"/>
    <s v="PORT04"/>
    <s v="V444_1"/>
    <n v="1"/>
    <s v="DTD"/>
    <n v="5"/>
    <n v="0"/>
    <s v="V55555555555555_8"/>
    <x v="243"/>
    <x v="1"/>
    <s v="PORT09"/>
    <n v="337"/>
    <n v="2.1452431547155011"/>
  </r>
  <r>
    <n v="1447251050.7"/>
    <x v="0"/>
    <s v="PORT04"/>
    <s v="V444_1"/>
    <n v="1"/>
    <s v="DTD"/>
    <n v="5"/>
    <n v="0"/>
    <s v="V55555555555555_8"/>
    <x v="243"/>
    <x v="1"/>
    <s v="PORT09"/>
    <n v="287"/>
    <n v="1.0726215773577505"/>
  </r>
  <r>
    <n v="1447148656.7"/>
    <x v="0"/>
    <s v="PORT04"/>
    <s v="V444_1"/>
    <n v="1"/>
    <s v="DTD"/>
    <n v="5"/>
    <n v="0"/>
    <s v="V55555555555555_8"/>
    <x v="316"/>
    <x v="1"/>
    <s v="PORT09"/>
    <n v="285"/>
    <n v="2.1320431603350354"/>
  </r>
  <r>
    <n v="1447364867.7"/>
    <x v="0"/>
    <s v="PORT04"/>
    <s v="V444_1"/>
    <n v="1"/>
    <s v="DTD"/>
    <n v="5"/>
    <n v="0"/>
    <s v="V55555555555555_8"/>
    <x v="316"/>
    <x v="1"/>
    <s v="PORT09"/>
    <n v="289"/>
    <n v="1.0660215801675177"/>
  </r>
  <r>
    <n v="1447254091.7"/>
    <x v="0"/>
    <s v="PORT04"/>
    <s v="V444_1"/>
    <n v="1"/>
    <s v="DTD"/>
    <n v="5"/>
    <n v="0"/>
    <s v="V55555555555555_8"/>
    <x v="316"/>
    <x v="1"/>
    <s v="PORT09"/>
    <n v="282"/>
    <n v="2.1320431603350354"/>
  </r>
  <r>
    <n v="1447152942.7"/>
    <x v="0"/>
    <s v="PORT04"/>
    <s v="V444_1"/>
    <n v="1"/>
    <s v="DTD"/>
    <n v="5"/>
    <n v="0"/>
    <s v="V55555555555555_8"/>
    <x v="316"/>
    <x v="1"/>
    <s v="PORT09"/>
    <n v="247"/>
    <n v="1.0660215801675177"/>
  </r>
  <r>
    <n v="1447343146.7"/>
    <x v="0"/>
    <s v="PORT04"/>
    <s v="V444_1"/>
    <n v="1"/>
    <s v="DTD"/>
    <n v="5"/>
    <n v="0"/>
    <s v="V55555555555555_8"/>
    <x v="316"/>
    <x v="1"/>
    <s v="PORT09"/>
    <n v="287"/>
    <n v="1.0660215801675177"/>
  </r>
  <r>
    <n v="1447169055.7"/>
    <x v="0"/>
    <s v="PORT04"/>
    <s v="V444_1"/>
    <n v="1"/>
    <s v="DTD"/>
    <n v="5"/>
    <n v="0"/>
    <s v="V55555555555555_8"/>
    <x v="316"/>
    <x v="1"/>
    <s v="PORT09"/>
    <n v="313"/>
    <n v="1.0660215801675177"/>
  </r>
  <r>
    <n v="1447175890.7"/>
    <x v="0"/>
    <s v="PORT04"/>
    <s v="V444_1"/>
    <n v="1"/>
    <s v="DTD"/>
    <n v="5"/>
    <n v="0"/>
    <s v="V55555555555555_8"/>
    <x v="316"/>
    <x v="1"/>
    <s v="PORT09"/>
    <n v="336"/>
    <n v="1.0660215801675177"/>
  </r>
  <r>
    <n v="1447247290.7"/>
    <x v="0"/>
    <s v="PORT04"/>
    <s v="V444_1"/>
    <n v="1"/>
    <s v="DTD"/>
    <n v="5"/>
    <n v="0"/>
    <s v="V55555555555555_8"/>
    <x v="316"/>
    <x v="1"/>
    <s v="PORT09"/>
    <n v="398"/>
    <n v="8.5281726413401415"/>
  </r>
  <r>
    <n v="1447317062.7"/>
    <x v="0"/>
    <s v="PORT04"/>
    <s v="V444_1"/>
    <n v="1"/>
    <s v="DTD"/>
    <n v="5"/>
    <n v="0"/>
    <s v="V55555555555555_8"/>
    <x v="316"/>
    <x v="1"/>
    <s v="PORT09"/>
    <n v="291"/>
    <n v="1.0660215801675177"/>
  </r>
  <r>
    <n v="1447371672.7"/>
    <x v="0"/>
    <s v="PORT04"/>
    <s v="V444_1"/>
    <n v="1"/>
    <s v="DTD"/>
    <n v="5"/>
    <n v="0"/>
    <s v="V55555555555555_8"/>
    <x v="316"/>
    <x v="1"/>
    <s v="PORT09"/>
    <n v="266"/>
    <n v="1.0660215801675177"/>
  </r>
  <r>
    <n v="1447152944.7"/>
    <x v="0"/>
    <s v="PORT04"/>
    <s v="V444_1"/>
    <n v="1"/>
    <s v="DTD"/>
    <n v="5"/>
    <n v="0"/>
    <s v="V55555555555555_8"/>
    <x v="316"/>
    <x v="1"/>
    <s v="PORT09"/>
    <n v="337"/>
    <n v="1.0660215801675177"/>
  </r>
  <r>
    <n v="1447301629.7"/>
    <x v="0"/>
    <s v="PORT04"/>
    <s v="V444_1"/>
    <n v="1"/>
    <s v="DTD"/>
    <n v="5"/>
    <n v="0"/>
    <s v="V55555555555555_8"/>
    <x v="317"/>
    <x v="1"/>
    <s v="PORT09"/>
    <n v="316"/>
    <n v="4.0889826147889954"/>
  </r>
  <r>
    <n v="1447353051.7"/>
    <x v="0"/>
    <s v="PORT04"/>
    <s v="V444_1"/>
    <n v="1"/>
    <s v="DTD"/>
    <n v="5"/>
    <n v="0"/>
    <s v="V55555555555555_8"/>
    <x v="317"/>
    <x v="1"/>
    <s v="PORT09"/>
    <n v="396"/>
    <n v="9.2224565369724889"/>
  </r>
  <r>
    <n v="1447317065.7"/>
    <x v="0"/>
    <s v="PORT04"/>
    <s v="V444_1"/>
    <n v="1"/>
    <s v="DTD"/>
    <n v="5"/>
    <n v="0"/>
    <s v="V55555555555555_8"/>
    <x v="317"/>
    <x v="1"/>
    <s v="PORT09"/>
    <n v="374"/>
    <n v="5.622351095334869"/>
  </r>
  <r>
    <n v="1447247288.7"/>
    <x v="0"/>
    <s v="PORT04"/>
    <s v="V444_1"/>
    <n v="1"/>
    <s v="DTD"/>
    <n v="5"/>
    <n v="0"/>
    <s v="V55555555555555_8"/>
    <x v="317"/>
    <x v="1"/>
    <s v="PORT09"/>
    <n v="667"/>
    <n v="37.209741794579863"/>
  </r>
  <r>
    <n v="1447392202.7"/>
    <x v="0"/>
    <s v="PORT04"/>
    <s v="V444_1"/>
    <n v="1"/>
    <s v="DTD"/>
    <n v="0"/>
    <n v="0"/>
    <s v="V55555555555555_8"/>
    <x v="317"/>
    <x v="1"/>
    <s v="PORT09"/>
    <n v="308"/>
    <n v="0.92002108832752405"/>
  </r>
  <r>
    <n v="1447263376.7"/>
    <x v="0"/>
    <s v="PORT04"/>
    <s v="V444_1"/>
    <n v="1"/>
    <s v="DTD"/>
    <n v="5"/>
    <n v="0"/>
    <s v="V55555555555555_8"/>
    <x v="317"/>
    <x v="1"/>
    <s v="PORT09"/>
    <n v="341"/>
    <n v="1.0222456536972488"/>
  </r>
  <r>
    <n v="1447366452.7"/>
    <x v="0"/>
    <s v="PORT04"/>
    <s v="V444_1"/>
    <n v="1"/>
    <s v="DTD"/>
    <n v="5"/>
    <n v="0"/>
    <s v="V55555555555555_8"/>
    <x v="317"/>
    <x v="1"/>
    <s v="PORT09"/>
    <n v="505"/>
    <n v="18.40042176655048"/>
  </r>
  <r>
    <n v="1447251337.7"/>
    <x v="0"/>
    <s v="PORT04"/>
    <s v="V444_1"/>
    <n v="1"/>
    <s v="DTD"/>
    <n v="5"/>
    <n v="0"/>
    <s v="V55555555555555_8"/>
    <x v="317"/>
    <x v="1"/>
    <s v="PORT09"/>
    <n v="326"/>
    <n v="3.6800843533100962"/>
  </r>
  <r>
    <n v="1447369446.7"/>
    <x v="0"/>
    <s v="PORT04"/>
    <s v="V444_1"/>
    <n v="1"/>
    <s v="DTD"/>
    <n v="5"/>
    <n v="0"/>
    <s v="V55555555555555_8"/>
    <x v="317"/>
    <x v="1"/>
    <s v="PORT09"/>
    <n v="360"/>
    <n v="5.1112282684862445"/>
  </r>
  <r>
    <n v="1447366453.7"/>
    <x v="0"/>
    <s v="PORT04"/>
    <s v="V444_1"/>
    <n v="1"/>
    <s v="DTD"/>
    <n v="5"/>
    <n v="0"/>
    <s v="V55555555555555_8"/>
    <x v="317"/>
    <x v="1"/>
    <s v="PORT09"/>
    <n v="309"/>
    <n v="4.0889826147889954"/>
  </r>
  <r>
    <n v="1447384370.7"/>
    <x v="0"/>
    <s v="PORT04"/>
    <s v="V444_1"/>
    <n v="1"/>
    <s v="DTD"/>
    <n v="5"/>
    <n v="0"/>
    <s v="V55555555555555_8"/>
    <x v="317"/>
    <x v="1"/>
    <s v="PORT09"/>
    <n v="332"/>
    <n v="7.2579441412504675"/>
  </r>
  <r>
    <n v="1447334311.7"/>
    <x v="0"/>
    <s v="PORT04"/>
    <s v="V444_1"/>
    <n v="1"/>
    <s v="DTD"/>
    <n v="5"/>
    <n v="0"/>
    <s v="V55555555555555_8"/>
    <x v="317"/>
    <x v="1"/>
    <s v="PORT09"/>
    <n v="381"/>
    <n v="7.1557195758807426"/>
  </r>
  <r>
    <n v="1447225588.7"/>
    <x v="0"/>
    <s v="PORT04"/>
    <s v="V444_1"/>
    <n v="1"/>
    <s v="DTD"/>
    <n v="5"/>
    <n v="0"/>
    <s v="V55555555555555_8"/>
    <x v="317"/>
    <x v="1"/>
    <s v="PORT09"/>
    <n v="306"/>
    <n v="3.0667369610917468"/>
  </r>
  <r>
    <n v="1447344872.7"/>
    <x v="0"/>
    <s v="PORT04"/>
    <s v="V444_1"/>
    <n v="1"/>
    <s v="DTD"/>
    <n v="5"/>
    <n v="0"/>
    <s v="V55555555555555_8"/>
    <x v="317"/>
    <x v="1"/>
    <s v="PORT09"/>
    <n v="311"/>
    <n v="3.0667369610917468"/>
  </r>
  <r>
    <n v="1447334310.7"/>
    <x v="0"/>
    <s v="PORT04"/>
    <s v="V444_1"/>
    <n v="1"/>
    <s v="DTD"/>
    <n v="5"/>
    <n v="0"/>
    <s v="V55555555555555_8"/>
    <x v="317"/>
    <x v="1"/>
    <s v="PORT09"/>
    <n v="447"/>
    <n v="15.333684805458734"/>
  </r>
  <r>
    <n v="1447225589.7"/>
    <x v="0"/>
    <s v="PORT04"/>
    <s v="V444_1"/>
    <n v="1"/>
    <s v="DTD"/>
    <n v="5"/>
    <n v="0"/>
    <s v="V55555555555555_8"/>
    <x v="317"/>
    <x v="1"/>
    <s v="PORT09"/>
    <n v="269"/>
    <n v="1.0222456536972488"/>
  </r>
  <r>
    <n v="1447244898.7"/>
    <x v="0"/>
    <s v="PORT04"/>
    <s v="V444_1"/>
    <n v="1"/>
    <s v="DTD"/>
    <n v="5"/>
    <n v="0"/>
    <s v="V55555555555555_8"/>
    <x v="317"/>
    <x v="1"/>
    <s v="PORT09"/>
    <n v="338"/>
    <n v="3.6800843533100962"/>
  </r>
  <r>
    <n v="1447251338.7"/>
    <x v="0"/>
    <s v="PORT04"/>
    <s v="V444_1"/>
    <n v="1"/>
    <s v="DTD"/>
    <n v="5"/>
    <n v="0"/>
    <s v="V55555555555555_8"/>
    <x v="317"/>
    <x v="1"/>
    <s v="PORT09"/>
    <n v="536"/>
    <n v="26.578386996128472"/>
  </r>
  <r>
    <n v="1447194793.7"/>
    <x v="0"/>
    <s v="PORT04"/>
    <s v="V444_1"/>
    <n v="1"/>
    <s v="DTD"/>
    <n v="0"/>
    <n v="0"/>
    <s v="V55555555555555_8"/>
    <x v="318"/>
    <x v="1"/>
    <s v="PORT09"/>
    <n v="396"/>
    <n v="14.92556017233068"/>
  </r>
  <r>
    <n v="1447415840.7"/>
    <x v="0"/>
    <s v="PORT04"/>
    <s v="V444_1"/>
    <n v="1"/>
    <s v="DTD"/>
    <n v="0"/>
    <n v="0"/>
    <s v="V55555555555555_8"/>
    <x v="318"/>
    <x v="1"/>
    <s v="PORT09"/>
    <n v="300"/>
    <n v="2.9851120344661362"/>
  </r>
  <r>
    <n v="1447154207.7"/>
    <x v="0"/>
    <s v="PORT04"/>
    <s v="V444_1"/>
    <n v="1"/>
    <s v="DTD"/>
    <n v="0"/>
    <n v="0"/>
    <s v="V55555555555555_8"/>
    <x v="318"/>
    <x v="1"/>
    <s v="PORT09"/>
    <n v="264"/>
    <n v="0.59702240689322728"/>
  </r>
  <r>
    <n v="1447331143.7"/>
    <x v="0"/>
    <s v="PORT04"/>
    <s v="V444_1"/>
    <n v="1"/>
    <s v="DTD"/>
    <n v="0"/>
    <n v="0"/>
    <s v="V55555555555555_8"/>
    <x v="318"/>
    <x v="1"/>
    <s v="PORT09"/>
    <n v="347"/>
    <n v="1.9900746896440906"/>
  </r>
  <r>
    <n v="1447246737.7"/>
    <x v="0"/>
    <s v="PORT04"/>
    <s v="V444_1"/>
    <n v="1"/>
    <s v="DTD"/>
    <n v="0"/>
    <n v="0"/>
    <s v="V55555555555555_8"/>
    <x v="318"/>
    <x v="1"/>
    <s v="PORT09"/>
    <n v="286"/>
    <n v="4.9751867241102268"/>
  </r>
  <r>
    <n v="1447402186.7"/>
    <x v="0"/>
    <s v="PORT04"/>
    <s v="V444_1"/>
    <n v="1"/>
    <s v="DTD"/>
    <n v="0"/>
    <n v="0"/>
    <s v="V55555555555555_8"/>
    <x v="318"/>
    <x v="1"/>
    <s v="PORT09"/>
    <n v="254"/>
    <n v="1.9900746896440906"/>
  </r>
  <r>
    <n v="1447160026.7"/>
    <x v="0"/>
    <s v="PORT04"/>
    <s v="V444_1"/>
    <n v="1"/>
    <s v="DTD"/>
    <n v="0"/>
    <n v="0"/>
    <s v="V55555555555555_8"/>
    <x v="318"/>
    <x v="1"/>
    <s v="PORT09"/>
    <n v="494"/>
    <n v="16.910672206796818"/>
  </r>
  <r>
    <n v="1447162159.7"/>
    <x v="0"/>
    <s v="PORT04"/>
    <s v="V444_1"/>
    <n v="1"/>
    <s v="DTD"/>
    <n v="0"/>
    <n v="0"/>
    <s v="V55555555555555_8"/>
    <x v="318"/>
    <x v="1"/>
    <s v="PORT09"/>
    <n v="308"/>
    <n v="2.9851120344661362"/>
  </r>
  <r>
    <n v="1447411639.7"/>
    <x v="0"/>
    <s v="PORT04"/>
    <s v="V444_1"/>
    <n v="1"/>
    <s v="DTD"/>
    <n v="0"/>
    <n v="0"/>
    <s v="V55555555555555_8"/>
    <x v="318"/>
    <x v="1"/>
    <s v="PORT09"/>
    <n v="379"/>
    <n v="9.9503734482204536"/>
  </r>
  <r>
    <n v="1447167329.7"/>
    <x v="0"/>
    <s v="PORT04"/>
    <s v="V444_1"/>
    <n v="1"/>
    <s v="DTD"/>
    <n v="0"/>
    <n v="0"/>
    <s v="V55555555555555_8"/>
    <x v="318"/>
    <x v="1"/>
    <s v="PORT09"/>
    <n v="313"/>
    <n v="1.9900746896440906"/>
  </r>
  <r>
    <n v="1447155233.7"/>
    <x v="0"/>
    <s v="PORT04"/>
    <s v="V444_1"/>
    <n v="1"/>
    <s v="DTD"/>
    <n v="5"/>
    <n v="0"/>
    <s v="V55555555555555_8"/>
    <x v="319"/>
    <x v="1"/>
    <s v="PORT09"/>
    <n v="327"/>
    <n v="7.8174644655034742"/>
  </r>
  <r>
    <n v="1447312467.7"/>
    <x v="0"/>
    <s v="PORT04"/>
    <s v="V444_1"/>
    <n v="1"/>
    <s v="DTD"/>
    <n v="5"/>
    <n v="0"/>
    <s v="V55555555555555_8"/>
    <x v="319"/>
    <x v="1"/>
    <s v="PORT09"/>
    <n v="335"/>
    <n v="0.19543661163758685"/>
  </r>
  <r>
    <n v="1447328140.7"/>
    <x v="0"/>
    <s v="PORT04"/>
    <s v="V444_1"/>
    <n v="1"/>
    <s v="DTD"/>
    <n v="5"/>
    <n v="0"/>
    <s v="V55555555555555_8"/>
    <x v="319"/>
    <x v="1"/>
    <s v="PORT09"/>
    <n v="297"/>
    <n v="1.1726196698255211"/>
  </r>
  <r>
    <n v="1447243003.7"/>
    <x v="0"/>
    <s v="PORT04"/>
    <s v="V444_1"/>
    <n v="1"/>
    <s v="DTD"/>
    <n v="5"/>
    <n v="0"/>
    <s v="V55555555555555_8"/>
    <x v="319"/>
    <x v="1"/>
    <s v="PORT09"/>
    <n v="353"/>
    <n v="5.8630983491276059"/>
  </r>
  <r>
    <n v="1447339214.7"/>
    <x v="0"/>
    <s v="PORT04"/>
    <s v="V444_1"/>
    <n v="1"/>
    <s v="DTD"/>
    <n v="5"/>
    <n v="0"/>
    <s v="V55555555555555_8"/>
    <x v="319"/>
    <x v="1"/>
    <s v="PORT09"/>
    <n v="277"/>
    <n v="1.9543661163758685"/>
  </r>
  <r>
    <n v="1447304514.7"/>
    <x v="0"/>
    <s v="PORT04"/>
    <s v="V444_1"/>
    <n v="1"/>
    <s v="DTD"/>
    <n v="5"/>
    <n v="0"/>
    <s v="V55555555555555_8"/>
    <x v="319"/>
    <x v="1"/>
    <s v="PORT09"/>
    <n v="251"/>
    <n v="1.3680562814631081"/>
  </r>
  <r>
    <n v="1447348347.7"/>
    <x v="0"/>
    <s v="PORT04"/>
    <s v="V444_1"/>
    <n v="1"/>
    <s v="DTD"/>
    <n v="5"/>
    <n v="0"/>
    <s v="V55555555555555_8"/>
    <x v="319"/>
    <x v="1"/>
    <s v="PORT09"/>
    <n v="380"/>
    <n v="5.6676617374900191"/>
  </r>
  <r>
    <n v="1447387181.7"/>
    <x v="0"/>
    <s v="PORT04"/>
    <s v="V444_1"/>
    <n v="1"/>
    <s v="DTD"/>
    <n v="5"/>
    <n v="0"/>
    <s v="V55555555555555_8"/>
    <x v="319"/>
    <x v="1"/>
    <s v="PORT09"/>
    <n v="278"/>
    <n v="2.7361125629262162"/>
  </r>
  <r>
    <n v="1447160058.7"/>
    <x v="0"/>
    <s v="PORT04"/>
    <s v="V444_1"/>
    <n v="1"/>
    <s v="DTD"/>
    <n v="5"/>
    <n v="0"/>
    <s v="V55555555555555_8"/>
    <x v="319"/>
    <x v="1"/>
    <s v="PORT09"/>
    <n v="341"/>
    <n v="3.9087322327517371"/>
  </r>
  <r>
    <n v="1447328157.7"/>
    <x v="0"/>
    <s v="PORT04"/>
    <s v="V444_1"/>
    <n v="1"/>
    <s v="DTD"/>
    <n v="5"/>
    <n v="0"/>
    <s v="V55555555555555_8"/>
    <x v="319"/>
    <x v="1"/>
    <s v="PORT09"/>
    <n v="370"/>
    <n v="3.9087322327517371"/>
  </r>
  <r>
    <n v="1447292365.7"/>
    <x v="0"/>
    <s v="PORT04"/>
    <s v="V444_1"/>
    <n v="1"/>
    <s v="DTD"/>
    <n v="5"/>
    <n v="0"/>
    <s v="V55555555555555_8"/>
    <x v="319"/>
    <x v="1"/>
    <s v="PORT09"/>
    <n v="294"/>
    <n v="0.39087322327517371"/>
  </r>
  <r>
    <n v="1447392188.7"/>
    <x v="0"/>
    <s v="PORT04"/>
    <s v="V444_1"/>
    <n v="1"/>
    <s v="DTD"/>
    <n v="0"/>
    <n v="0"/>
    <s v="V55555555555555_8"/>
    <x v="319"/>
    <x v="1"/>
    <s v="PORT09"/>
    <n v="285"/>
    <n v="0.78174644655034742"/>
  </r>
  <r>
    <n v="1447254124.7"/>
    <x v="0"/>
    <s v="PORT04"/>
    <s v="V444_1"/>
    <n v="1"/>
    <s v="DTD"/>
    <n v="5"/>
    <n v="0"/>
    <s v="V55555555555555_8"/>
    <x v="319"/>
    <x v="1"/>
    <s v="PORT09"/>
    <n v="340"/>
    <n v="3.9087322327517371"/>
  </r>
  <r>
    <n v="1447417834.7"/>
    <x v="0"/>
    <s v="PORT04"/>
    <s v="V444_1"/>
    <n v="1"/>
    <s v="DTD"/>
    <n v="0"/>
    <n v="0"/>
    <s v="V55555555555555_8"/>
    <x v="319"/>
    <x v="1"/>
    <s v="PORT09"/>
    <n v="318"/>
    <n v="2.9315491745638029"/>
  </r>
  <r>
    <n v="1447330385.7"/>
    <x v="0"/>
    <s v="PORT04"/>
    <s v="V444_1"/>
    <n v="1"/>
    <s v="DTD"/>
    <n v="5"/>
    <n v="0"/>
    <s v="V55555555555555_8"/>
    <x v="319"/>
    <x v="1"/>
    <s v="PORT09"/>
    <n v="277"/>
    <n v="0.78174644655034742"/>
  </r>
  <r>
    <n v="1447171061.7"/>
    <x v="0"/>
    <s v="PORT04"/>
    <s v="V444_1"/>
    <n v="1"/>
    <s v="DTD"/>
    <n v="5"/>
    <n v="0"/>
    <s v="V55555555555555_8"/>
    <x v="319"/>
    <x v="1"/>
    <s v="PORT09"/>
    <n v="297"/>
    <n v="1.9543661163758685"/>
  </r>
  <r>
    <n v="1447387183.7"/>
    <x v="0"/>
    <s v="PORT04"/>
    <s v="V444_1"/>
    <n v="1"/>
    <s v="DTD"/>
    <n v="5"/>
    <n v="0"/>
    <s v="V55555555555555_8"/>
    <x v="319"/>
    <x v="1"/>
    <s v="PORT09"/>
    <n v="300"/>
    <n v="0.97718305818793427"/>
  </r>
  <r>
    <n v="1447369357.7"/>
    <x v="0"/>
    <s v="PORT04"/>
    <s v="V444_1"/>
    <n v="1"/>
    <s v="DTD"/>
    <n v="5"/>
    <n v="0"/>
    <s v="V55555555555555_8"/>
    <x v="319"/>
    <x v="1"/>
    <s v="PORT09"/>
    <n v="374"/>
    <n v="12.921633309892798"/>
  </r>
  <r>
    <n v="1447369433.7"/>
    <x v="0"/>
    <s v="PORT04"/>
    <s v="V444_1"/>
    <n v="1"/>
    <s v="DTD"/>
    <n v="5"/>
    <n v="0"/>
    <s v="V55555555555555_8"/>
    <x v="319"/>
    <x v="1"/>
    <s v="PORT09"/>
    <n v="302"/>
    <n v="3.9087322327517371"/>
  </r>
  <r>
    <n v="1447281182.7"/>
    <x v="0"/>
    <s v="PORT04"/>
    <s v="V444_1"/>
    <n v="1"/>
    <s v="DTD"/>
    <n v="5"/>
    <n v="0"/>
    <s v="V55555555555555_8"/>
    <x v="319"/>
    <x v="1"/>
    <s v="PORT09"/>
    <n v="270"/>
    <n v="1.5634928931006948"/>
  </r>
  <r>
    <n v="1447318090.7"/>
    <x v="0"/>
    <s v="PORT04"/>
    <s v="V444_1"/>
    <n v="1"/>
    <s v="DTD"/>
    <n v="5"/>
    <n v="0"/>
    <s v="V55555555555555_8"/>
    <x v="319"/>
    <x v="1"/>
    <s v="PORT09"/>
    <n v="290"/>
    <n v="4.6904786793020845"/>
  </r>
  <r>
    <n v="1447343144.7"/>
    <x v="0"/>
    <s v="PORT04"/>
    <s v="V444_1"/>
    <n v="1"/>
    <s v="DTD"/>
    <n v="5"/>
    <n v="0"/>
    <s v="V55555555555555_8"/>
    <x v="319"/>
    <x v="1"/>
    <s v="PORT09"/>
    <n v="335"/>
    <n v="4.1041688443893243"/>
  </r>
  <r>
    <n v="1447304512.7"/>
    <x v="0"/>
    <s v="PORT04"/>
    <s v="V444_1"/>
    <n v="1"/>
    <s v="DTD"/>
    <n v="5"/>
    <n v="0"/>
    <s v="V55555555555555_8"/>
    <x v="319"/>
    <x v="1"/>
    <s v="PORT09"/>
    <n v="311"/>
    <n v="0.58630983491276056"/>
  </r>
  <r>
    <n v="1447412495.7"/>
    <x v="0"/>
    <s v="PORT04"/>
    <s v="V444_1"/>
    <n v="1"/>
    <s v="DTD"/>
    <n v="0"/>
    <n v="0"/>
    <s v="V55555555555555_8"/>
    <x v="319"/>
    <x v="1"/>
    <s v="PORT09"/>
    <n v="270"/>
    <n v="0.58630983491276056"/>
  </r>
  <r>
    <n v="1447318091.7"/>
    <x v="0"/>
    <s v="PORT04"/>
    <s v="V444_1"/>
    <n v="1"/>
    <s v="DTD"/>
    <n v="5"/>
    <n v="0"/>
    <s v="V55555555555555_8"/>
    <x v="319"/>
    <x v="1"/>
    <s v="PORT09"/>
    <n v="349"/>
    <n v="2.9315491745638029"/>
  </r>
  <r>
    <n v="1447407228.7"/>
    <x v="0"/>
    <s v="PORT04"/>
    <s v="V444_1"/>
    <n v="1"/>
    <s v="DTD"/>
    <n v="0"/>
    <n v="0"/>
    <s v="V55555555555555_8"/>
    <x v="319"/>
    <x v="1"/>
    <s v="PORT09"/>
    <n v="315"/>
    <n v="1.5634928931006948"/>
  </r>
  <r>
    <n v="1447254094.7"/>
    <x v="0"/>
    <s v="PORT04"/>
    <s v="V444_1"/>
    <n v="1"/>
    <s v="DTD"/>
    <n v="5"/>
    <n v="0"/>
    <s v="V55555555555555_8"/>
    <x v="319"/>
    <x v="1"/>
    <s v="PORT09"/>
    <n v="324"/>
    <n v="1.9543661163758685"/>
  </r>
  <r>
    <n v="1447366455.7"/>
    <x v="0"/>
    <s v="PORT04"/>
    <s v="V444_1"/>
    <n v="1"/>
    <s v="DTD"/>
    <n v="5"/>
    <n v="0"/>
    <s v="V55555555555555_8"/>
    <x v="319"/>
    <x v="1"/>
    <s v="PORT09"/>
    <n v="240"/>
    <n v="0.19543661163758685"/>
  </r>
  <r>
    <n v="1447268292.7"/>
    <x v="0"/>
    <s v="PORT04"/>
    <s v="V444_1"/>
    <n v="1"/>
    <s v="DTD"/>
    <n v="5"/>
    <n v="0"/>
    <s v="V55555555555555_8"/>
    <x v="320"/>
    <x v="1"/>
    <s v="PORT09"/>
    <n v="338"/>
    <n v="1.9168708781045667"/>
  </r>
  <r>
    <n v="1447162468.7"/>
    <x v="0"/>
    <s v="PORT04"/>
    <s v="V444_1"/>
    <n v="1"/>
    <s v="DTD"/>
    <n v="5"/>
    <n v="0"/>
    <s v="V55555555555555_8"/>
    <x v="320"/>
    <x v="1"/>
    <s v="PORT09"/>
    <n v="311"/>
    <n v="1.9168708781045667"/>
  </r>
  <r>
    <n v="1447187867.7"/>
    <x v="0"/>
    <s v="PORT04"/>
    <s v="V444_1"/>
    <n v="1"/>
    <s v="DTD"/>
    <n v="5"/>
    <n v="0"/>
    <s v="V55555555555555_8"/>
    <x v="320"/>
    <x v="1"/>
    <s v="PORT09"/>
    <n v="277"/>
    <n v="1.9168708781045667"/>
  </r>
  <r>
    <n v="1447195178.7"/>
    <x v="0"/>
    <s v="PORT04"/>
    <s v="V444_1"/>
    <n v="1"/>
    <s v="DTD"/>
    <n v="5"/>
    <n v="0"/>
    <s v="V55555555555555_8"/>
    <x v="320"/>
    <x v="1"/>
    <s v="PORT09"/>
    <n v="266"/>
    <n v="1.9168708781045667"/>
  </r>
  <r>
    <n v="1447288450.7"/>
    <x v="0"/>
    <s v="PORT04"/>
    <s v="V444_1"/>
    <n v="1"/>
    <s v="DTD"/>
    <n v="5"/>
    <n v="0"/>
    <s v="V55555555555555_8"/>
    <x v="320"/>
    <x v="1"/>
    <s v="PORT09"/>
    <n v="275"/>
    <n v="1.9168708781045667"/>
  </r>
  <r>
    <n v="1447211850.7"/>
    <x v="0"/>
    <s v="PORT04"/>
    <s v="V444_1"/>
    <n v="1"/>
    <s v="DTD"/>
    <n v="5"/>
    <n v="0"/>
    <s v="V55555555555555_8"/>
    <x v="320"/>
    <x v="1"/>
    <s v="PORT09"/>
    <n v="339"/>
    <n v="1.9168708781045667"/>
  </r>
  <r>
    <n v="1447264915.7"/>
    <x v="0"/>
    <s v="PORT04"/>
    <s v="V444_1"/>
    <n v="1"/>
    <s v="DTD"/>
    <n v="5"/>
    <n v="0"/>
    <s v="V55555555555555_8"/>
    <x v="320"/>
    <x v="1"/>
    <s v="PORT09"/>
    <n v="379"/>
    <n v="5.7506126343137005"/>
  </r>
  <r>
    <n v="1447148724.7"/>
    <x v="0"/>
    <s v="PORT04"/>
    <s v="V444_1"/>
    <n v="1"/>
    <s v="DTD"/>
    <n v="5"/>
    <n v="0"/>
    <s v="V55555555555555_8"/>
    <x v="320"/>
    <x v="1"/>
    <s v="PORT09"/>
    <n v="295"/>
    <n v="3.8337417562091334"/>
  </r>
  <r>
    <n v="1447330384.7"/>
    <x v="0"/>
    <s v="PORT04"/>
    <s v="V444_1"/>
    <n v="1"/>
    <s v="DTD"/>
    <n v="5"/>
    <n v="0"/>
    <s v="V55555555555555_8"/>
    <x v="320"/>
    <x v="1"/>
    <s v="PORT09"/>
    <n v="371"/>
    <n v="3.8337417562091334"/>
  </r>
  <r>
    <n v="1447241502.7"/>
    <x v="0"/>
    <s v="PORT04"/>
    <s v="V444_1"/>
    <n v="1"/>
    <s v="DTD"/>
    <n v="5"/>
    <n v="0"/>
    <s v="V55555555555555_8"/>
    <x v="320"/>
    <x v="1"/>
    <s v="PORT09"/>
    <n v="308"/>
    <n v="1.9168708781045667"/>
  </r>
  <r>
    <n v="1447145915.7"/>
    <x v="0"/>
    <s v="PORT04"/>
    <s v="V444_1"/>
    <n v="1"/>
    <s v="DTD"/>
    <n v="5"/>
    <n v="0"/>
    <s v="V55555555555555_8"/>
    <x v="320"/>
    <x v="1"/>
    <s v="PORT09"/>
    <n v="320"/>
    <n v="1.9168708781045667"/>
  </r>
  <r>
    <n v="1447254625.7"/>
    <x v="0"/>
    <s v="PORT04"/>
    <s v="V444_1"/>
    <n v="1"/>
    <s v="DTD"/>
    <n v="5"/>
    <n v="0"/>
    <s v="V55555555555555_8"/>
    <x v="320"/>
    <x v="1"/>
    <s v="PORT09"/>
    <n v="280"/>
    <n v="1.9168708781045667"/>
  </r>
  <r>
    <n v="1447152948.7"/>
    <x v="0"/>
    <s v="PORT04"/>
    <s v="V444_1"/>
    <n v="1"/>
    <s v="DTD"/>
    <n v="5"/>
    <n v="0"/>
    <s v="V55555555555555_8"/>
    <x v="320"/>
    <x v="1"/>
    <s v="PORT09"/>
    <n v="340"/>
    <n v="1.9168708781045667"/>
  </r>
  <r>
    <n v="1447168475.7"/>
    <x v="0"/>
    <s v="PORT04"/>
    <s v="V444_1"/>
    <n v="1"/>
    <s v="DTD"/>
    <n v="5"/>
    <n v="0"/>
    <s v="V55555555555555_8"/>
    <x v="321"/>
    <x v="1"/>
    <s v="PORT09"/>
    <n v="366"/>
    <n v="4.6392153728222434"/>
  </r>
  <r>
    <n v="1447411648.7"/>
    <x v="0"/>
    <s v="PORT04"/>
    <s v="V444_1"/>
    <n v="1"/>
    <s v="DTD"/>
    <n v="0"/>
    <n v="0"/>
    <s v="V55555555555555_8"/>
    <x v="321"/>
    <x v="1"/>
    <s v="PORT09"/>
    <n v="339"/>
    <n v="9.2784307456444868"/>
  </r>
  <r>
    <n v="1447209638.7"/>
    <x v="0"/>
    <s v="PORT04"/>
    <s v="V444_1"/>
    <n v="1"/>
    <s v="DTD"/>
    <n v="5"/>
    <n v="0"/>
    <s v="V55555555555555_8"/>
    <x v="321"/>
    <x v="1"/>
    <s v="PORT09"/>
    <n v="344"/>
    <n v="9.2784307456444868"/>
  </r>
  <r>
    <n v="1447390910.7"/>
    <x v="0"/>
    <s v="PORT04"/>
    <s v="V444_1"/>
    <n v="1"/>
    <s v="DTD"/>
    <n v="0"/>
    <n v="0"/>
    <s v="V55555555555555_8"/>
    <x v="321"/>
    <x v="1"/>
    <s v="PORT09"/>
    <n v="451"/>
    <n v="18.556861491288974"/>
  </r>
  <r>
    <n v="1447412494.7"/>
    <x v="0"/>
    <s v="PORT04"/>
    <s v="V444_1"/>
    <n v="1"/>
    <s v="DTD"/>
    <n v="0"/>
    <n v="0"/>
    <s v="V55555555555555_8"/>
    <x v="321"/>
    <x v="1"/>
    <s v="PORT09"/>
    <n v="350"/>
    <n v="9.2784307456444868"/>
  </r>
  <r>
    <n v="1447355996.7"/>
    <x v="0"/>
    <s v="PORT04"/>
    <s v="V444_1"/>
    <n v="1"/>
    <s v="DTD"/>
    <n v="5"/>
    <n v="0"/>
    <s v="V55555555555555_8"/>
    <x v="321"/>
    <x v="1"/>
    <s v="PORT09"/>
    <n v="515"/>
    <n v="17.556861491288974"/>
  </r>
  <r>
    <n v="1447225207.7"/>
    <x v="0"/>
    <s v="PORT04"/>
    <s v="V444_1"/>
    <n v="1"/>
    <s v="DTD"/>
    <n v="5"/>
    <n v="0"/>
    <s v="V55555555555555_8"/>
    <x v="321"/>
    <x v="1"/>
    <s v="PORT09"/>
    <n v="416"/>
    <n v="9.2784307456444868"/>
  </r>
  <r>
    <n v="1447366451.7"/>
    <x v="0"/>
    <s v="PORT04"/>
    <s v="V444_1"/>
    <n v="1"/>
    <s v="DTD"/>
    <n v="5"/>
    <n v="0"/>
    <s v="V55555555555555_8"/>
    <x v="321"/>
    <x v="1"/>
    <s v="PORT09"/>
    <n v="383"/>
    <n v="9.2784307456444868"/>
  </r>
  <r>
    <n v="1447240411.7"/>
    <x v="0"/>
    <s v="PORT04"/>
    <s v="V444_1"/>
    <n v="1"/>
    <s v="DTD"/>
    <n v="5"/>
    <n v="0"/>
    <s v="V55555555555555_8"/>
    <x v="321"/>
    <x v="1"/>
    <s v="PORT09"/>
    <n v="372"/>
    <n v="6.1237642921253608"/>
  </r>
  <r>
    <n v="1447164242.7"/>
    <x v="0"/>
    <s v="PORT04"/>
    <s v="V444_1"/>
    <n v="1"/>
    <s v="DTD"/>
    <n v="5"/>
    <n v="0"/>
    <s v="V55555555555555_8"/>
    <x v="321"/>
    <x v="1"/>
    <s v="PORT09"/>
    <n v="419"/>
    <n v="9.2784307456444868"/>
  </r>
  <r>
    <n v="1447250172.7"/>
    <x v="0"/>
    <s v="PORT04"/>
    <s v="V444_1"/>
    <n v="1"/>
    <s v="DTD"/>
    <n v="5"/>
    <n v="0"/>
    <s v="V55555555555555_8"/>
    <x v="321"/>
    <x v="1"/>
    <s v="PORT09"/>
    <n v="429"/>
    <n v="9.2784307456444868"/>
  </r>
  <r>
    <n v="1447148659.7"/>
    <x v="0"/>
    <s v="PORT04"/>
    <s v="V444_1"/>
    <n v="1"/>
    <s v="DTD"/>
    <n v="5"/>
    <n v="0"/>
    <s v="V55555555555555_8"/>
    <x v="321"/>
    <x v="1"/>
    <s v="PORT09"/>
    <n v="403"/>
    <n v="13.917646118466729"/>
  </r>
  <r>
    <n v="1447169056.7"/>
    <x v="0"/>
    <s v="PORT04"/>
    <s v="V444_1"/>
    <n v="1"/>
    <s v="DTD"/>
    <n v="5"/>
    <n v="0"/>
    <s v="V55555555555555_8"/>
    <x v="321"/>
    <x v="1"/>
    <s v="PORT09"/>
    <n v="573"/>
    <n v="26.835292236933459"/>
  </r>
  <r>
    <n v="1447350435.7"/>
    <x v="0"/>
    <s v="PORT04"/>
    <s v="V444_1"/>
    <n v="1"/>
    <s v="DTD"/>
    <n v="5"/>
    <n v="0"/>
    <s v="V55555555555555_8"/>
    <x v="321"/>
    <x v="1"/>
    <s v="PORT09"/>
    <n v="419"/>
    <n v="9.2784307456444868"/>
  </r>
  <r>
    <n v="1447269732.7"/>
    <x v="0"/>
    <s v="PORT04"/>
    <s v="V444_1"/>
    <n v="1"/>
    <s v="DTD"/>
    <n v="5"/>
    <n v="0"/>
    <s v="V55555555555555_8"/>
    <x v="321"/>
    <x v="1"/>
    <s v="PORT09"/>
    <n v="388"/>
    <n v="9.2784307456444868"/>
  </r>
  <r>
    <n v="1447170686.7"/>
    <x v="0"/>
    <s v="PORT04"/>
    <s v="V444_1"/>
    <n v="1"/>
    <s v="DTD"/>
    <n v="5"/>
    <n v="0"/>
    <s v="V55555555555555_8"/>
    <x v="321"/>
    <x v="1"/>
    <s v="PORT09"/>
    <n v="339"/>
    <n v="4.6392153728222434"/>
  </r>
  <r>
    <n v="1447326450.7"/>
    <x v="0"/>
    <s v="PORT04"/>
    <s v="V444_1"/>
    <n v="1"/>
    <s v="DTD"/>
    <n v="5"/>
    <n v="0"/>
    <s v="V55555555555555_8"/>
    <x v="321"/>
    <x v="1"/>
    <s v="PORT09"/>
    <n v="425"/>
    <n v="9.2784307456444868"/>
  </r>
  <r>
    <n v="1447250186.7"/>
    <x v="0"/>
    <s v="PORT04"/>
    <s v="V444_1"/>
    <n v="1"/>
    <s v="DTD"/>
    <n v="5"/>
    <n v="0"/>
    <s v="V55555555555555_8"/>
    <x v="321"/>
    <x v="1"/>
    <s v="PORT09"/>
    <n v="348"/>
    <n v="9.2784307456444868"/>
  </r>
  <r>
    <n v="1447174490.7"/>
    <x v="0"/>
    <s v="PORT04"/>
    <s v="V444_1"/>
    <n v="1"/>
    <s v="DTD"/>
    <n v="5"/>
    <n v="0"/>
    <s v="V55555555555555_8"/>
    <x v="321"/>
    <x v="1"/>
    <s v="PORT09"/>
    <n v="472"/>
    <n v="17.556861491288974"/>
  </r>
  <r>
    <n v="1447240430.7"/>
    <x v="0"/>
    <s v="PORT04"/>
    <s v="V444_1"/>
    <n v="1"/>
    <s v="DTD"/>
    <n v="5"/>
    <n v="0"/>
    <s v="V55555555555555_8"/>
    <x v="321"/>
    <x v="1"/>
    <s v="PORT09"/>
    <n v="393"/>
    <n v="8.7217249009058175"/>
  </r>
  <r>
    <n v="1447332327.7"/>
    <x v="0"/>
    <s v="PORT04"/>
    <s v="V444_1"/>
    <n v="1"/>
    <s v="DTD"/>
    <n v="5"/>
    <n v="0"/>
    <s v="V55555555555555_8"/>
    <x v="321"/>
    <x v="1"/>
    <s v="PORT09"/>
    <n v="611"/>
    <n v="29.835292236933459"/>
  </r>
  <r>
    <n v="1447330383.7"/>
    <x v="0"/>
    <s v="PORT04"/>
    <s v="V444_1"/>
    <n v="1"/>
    <s v="DTD"/>
    <n v="5"/>
    <n v="0"/>
    <s v="V55555555555555_8"/>
    <x v="321"/>
    <x v="1"/>
    <s v="PORT09"/>
    <n v="471"/>
    <n v="17.556861491288974"/>
  </r>
  <r>
    <n v="1447189615.7"/>
    <x v="0"/>
    <s v="PORT04"/>
    <s v="V444_1"/>
    <n v="1"/>
    <s v="DTD"/>
    <n v="5"/>
    <n v="0"/>
    <s v="V55555555555555_8"/>
    <x v="321"/>
    <x v="1"/>
    <s v="PORT09"/>
    <n v="353"/>
    <n v="9.2784307456444868"/>
  </r>
  <r>
    <n v="1447417824.7"/>
    <x v="0"/>
    <s v="PORT04"/>
    <s v="V444_1"/>
    <n v="1"/>
    <s v="DTD"/>
    <n v="0"/>
    <n v="0"/>
    <s v="V55555555555555_8"/>
    <x v="321"/>
    <x v="1"/>
    <s v="PORT09"/>
    <n v="413"/>
    <n v="9.2784307456444868"/>
  </r>
  <r>
    <n v="1447174491.7"/>
    <x v="0"/>
    <s v="PORT04"/>
    <s v="V444_1"/>
    <n v="1"/>
    <s v="DTD"/>
    <n v="5"/>
    <n v="0"/>
    <s v="V55555555555555_8"/>
    <x v="321"/>
    <x v="1"/>
    <s v="PORT09"/>
    <n v="387"/>
    <n v="9.2784307456444868"/>
  </r>
  <r>
    <n v="1447373531.7"/>
    <x v="0"/>
    <s v="PORT04"/>
    <s v="V444_1"/>
    <n v="1"/>
    <s v="DTD"/>
    <n v="5"/>
    <n v="0"/>
    <s v="V55555555555555_8"/>
    <x v="321"/>
    <x v="1"/>
    <s v="PORT09"/>
    <n v="348"/>
    <n v="9.2784307456444868"/>
  </r>
  <r>
    <n v="1447250136.7"/>
    <x v="0"/>
    <s v="PORT04"/>
    <s v="V444_1"/>
    <n v="1"/>
    <s v="DTD"/>
    <n v="5"/>
    <n v="0"/>
    <s v="V55555555555555_8"/>
    <x v="321"/>
    <x v="1"/>
    <s v="PORT09"/>
    <n v="356"/>
    <n v="9.835136590383156"/>
  </r>
  <r>
    <n v="1447160014.7"/>
    <x v="0"/>
    <s v="PORT04"/>
    <s v="V444_1"/>
    <n v="1"/>
    <s v="DTD"/>
    <n v="5"/>
    <n v="0"/>
    <s v="V55555555555555_8"/>
    <x v="321"/>
    <x v="1"/>
    <s v="PORT09"/>
    <n v="452"/>
    <n v="12.917646118466729"/>
  </r>
  <r>
    <n v="1447240428.7"/>
    <x v="0"/>
    <s v="PORT04"/>
    <s v="V444_1"/>
    <n v="1"/>
    <s v="DTD"/>
    <n v="5"/>
    <n v="0"/>
    <s v="V55555555555555_8"/>
    <x v="321"/>
    <x v="1"/>
    <s v="PORT09"/>
    <n v="300"/>
    <n v="3.7113722982577944"/>
  </r>
  <r>
    <n v="1447189664.7"/>
    <x v="0"/>
    <s v="PORT04"/>
    <s v="V444_1"/>
    <n v="1"/>
    <s v="DTD"/>
    <n v="5"/>
    <n v="0"/>
    <s v="V55555555555555_8"/>
    <x v="321"/>
    <x v="1"/>
    <s v="PORT09"/>
    <n v="344"/>
    <n v="9.2784307456444868"/>
  </r>
  <r>
    <n v="1447225206.7"/>
    <x v="0"/>
    <s v="PORT04"/>
    <s v="V444_1"/>
    <n v="1"/>
    <s v="DTD"/>
    <n v="5"/>
    <n v="0"/>
    <s v="V55555555555555_8"/>
    <x v="321"/>
    <x v="1"/>
    <s v="PORT09"/>
    <n v="379"/>
    <n v="9.2784307456444868"/>
  </r>
  <r>
    <n v="1447209587.7"/>
    <x v="0"/>
    <s v="PORT04"/>
    <s v="V444_1"/>
    <n v="1"/>
    <s v="DTD"/>
    <n v="5"/>
    <n v="0"/>
    <s v="V55555555555555_8"/>
    <x v="321"/>
    <x v="1"/>
    <s v="PORT09"/>
    <n v="344"/>
    <n v="9.2784307456444868"/>
  </r>
  <r>
    <n v="1447308863.7"/>
    <x v="0"/>
    <s v="PORT04"/>
    <s v="V444_1"/>
    <n v="1"/>
    <s v="DTD"/>
    <n v="5"/>
    <n v="0"/>
    <s v="V55555555555555_8"/>
    <x v="321"/>
    <x v="1"/>
    <s v="PORT09"/>
    <n v="528"/>
    <n v="18.556861491288974"/>
  </r>
  <r>
    <n v="1447353233.7"/>
    <x v="0"/>
    <s v="PORT04"/>
    <s v="V444_1"/>
    <n v="1"/>
    <s v="DTD"/>
    <n v="5"/>
    <n v="0"/>
    <s v="V55555555555555_8"/>
    <x v="245"/>
    <x v="1"/>
    <s v="PORT09"/>
    <n v="575"/>
    <n v="26.405306624905691"/>
  </r>
  <r>
    <n v="1447417830.7"/>
    <x v="0"/>
    <s v="PORT04"/>
    <s v="V444_1"/>
    <n v="1"/>
    <s v="DTD"/>
    <n v="0"/>
    <n v="0"/>
    <s v="V55555555555555_8"/>
    <x v="245"/>
    <x v="1"/>
    <s v="PORT09"/>
    <n v="295"/>
    <n v="3.6540408833207589"/>
  </r>
  <r>
    <n v="1447297328.7"/>
    <x v="0"/>
    <s v="PORT04"/>
    <s v="V444_1"/>
    <n v="1"/>
    <s v="DTD"/>
    <n v="5"/>
    <n v="0"/>
    <s v="V55555555555555_8"/>
    <x v="245"/>
    <x v="1"/>
    <s v="PORT09"/>
    <n v="834"/>
    <n v="43.675511041509488"/>
  </r>
  <r>
    <n v="1447284659.7"/>
    <x v="0"/>
    <s v="PORT04"/>
    <s v="V444_1"/>
    <n v="1"/>
    <s v="DTD"/>
    <n v="5"/>
    <n v="0"/>
    <s v="V55555555555555_8"/>
    <x v="245"/>
    <x v="1"/>
    <s v="PORT09"/>
    <n v="294"/>
    <n v="4.5675511041509482"/>
  </r>
  <r>
    <n v="1447269664.7"/>
    <x v="0"/>
    <s v="PORT04"/>
    <s v="V444_1"/>
    <n v="1"/>
    <s v="DTD"/>
    <n v="5"/>
    <n v="0"/>
    <s v="V55555555555555_8"/>
    <x v="245"/>
    <x v="1"/>
    <s v="PORT09"/>
    <n v="365"/>
    <n v="9.1351022083018965"/>
  </r>
  <r>
    <n v="1447280933.7"/>
    <x v="0"/>
    <s v="PORT04"/>
    <s v="V444_1"/>
    <n v="1"/>
    <s v="DTD"/>
    <n v="5"/>
    <n v="0"/>
    <s v="V55555555555555_8"/>
    <x v="245"/>
    <x v="1"/>
    <s v="PORT09"/>
    <n v="583"/>
    <n v="28.405306624905691"/>
  </r>
  <r>
    <n v="1447191652.7"/>
    <x v="0"/>
    <s v="PORT04"/>
    <s v="V444_1"/>
    <n v="1"/>
    <s v="DTD"/>
    <n v="5"/>
    <n v="0"/>
    <s v="V55555555555555_8"/>
    <x v="245"/>
    <x v="1"/>
    <s v="PORT09"/>
    <n v="369"/>
    <n v="11.962122649962277"/>
  </r>
  <r>
    <n v="1447417829.7"/>
    <x v="0"/>
    <s v="PORT04"/>
    <s v="V444_1"/>
    <n v="1"/>
    <s v="DTD"/>
    <n v="0"/>
    <n v="0"/>
    <s v="V55555555555555_8"/>
    <x v="245"/>
    <x v="1"/>
    <s v="PORT09"/>
    <n v="326"/>
    <n v="3.6540408833207589"/>
  </r>
  <r>
    <n v="1447387188.7"/>
    <x v="0"/>
    <s v="PORT04"/>
    <s v="V444_1"/>
    <n v="1"/>
    <s v="DTD"/>
    <n v="0"/>
    <n v="0"/>
    <s v="V55555555555555_8"/>
    <x v="245"/>
    <x v="1"/>
    <s v="PORT09"/>
    <n v="326"/>
    <n v="3.6540408833207589"/>
  </r>
  <r>
    <n v="1447328155.7"/>
    <x v="0"/>
    <s v="PORT04"/>
    <s v="V444_1"/>
    <n v="1"/>
    <s v="DTD"/>
    <n v="5"/>
    <n v="0"/>
    <s v="V55555555555555_8"/>
    <x v="245"/>
    <x v="1"/>
    <s v="PORT09"/>
    <n v="302"/>
    <n v="4.5675511041509482"/>
  </r>
  <r>
    <n v="1447250706.7"/>
    <x v="0"/>
    <s v="PORT04"/>
    <s v="V444_1"/>
    <n v="1"/>
    <s v="DTD"/>
    <n v="5"/>
    <n v="0"/>
    <s v="V55555555555555_8"/>
    <x v="245"/>
    <x v="1"/>
    <s v="PORT09"/>
    <n v="494"/>
    <n v="17.270204416603793"/>
  </r>
  <r>
    <n v="1447182890.7"/>
    <x v="0"/>
    <s v="PORT04"/>
    <s v="V444_1"/>
    <n v="1"/>
    <s v="DTD"/>
    <n v="5"/>
    <n v="0"/>
    <s v="V55555555555555_8"/>
    <x v="245"/>
    <x v="1"/>
    <s v="PORT09"/>
    <n v="489"/>
    <n v="19.270204416603793"/>
  </r>
  <r>
    <n v="1447417833.7"/>
    <x v="0"/>
    <s v="PORT04"/>
    <s v="V444_1"/>
    <n v="1"/>
    <s v="DTD"/>
    <n v="0"/>
    <n v="0"/>
    <s v="V55555555555555_8"/>
    <x v="245"/>
    <x v="1"/>
    <s v="PORT09"/>
    <n v="362"/>
    <n v="9.1351022083018965"/>
  </r>
  <r>
    <n v="1447339000.7"/>
    <x v="0"/>
    <s v="PORT04"/>
    <s v="V444_1"/>
    <n v="1"/>
    <s v="DTD"/>
    <n v="5"/>
    <n v="0"/>
    <s v="V55555555555555_8"/>
    <x v="245"/>
    <x v="1"/>
    <s v="PORT09"/>
    <n v="335"/>
    <n v="3.6540408833207589"/>
  </r>
  <r>
    <n v="1447304511.7"/>
    <x v="0"/>
    <s v="PORT04"/>
    <s v="V444_1"/>
    <n v="1"/>
    <s v="DTD"/>
    <n v="5"/>
    <n v="0"/>
    <s v="V55555555555555_8"/>
    <x v="245"/>
    <x v="1"/>
    <s v="PORT09"/>
    <n v="400"/>
    <n v="14.702653312452846"/>
  </r>
  <r>
    <n v="1447387191.7"/>
    <x v="0"/>
    <s v="PORT04"/>
    <s v="V444_1"/>
    <n v="1"/>
    <s v="DTD"/>
    <n v="0"/>
    <n v="0"/>
    <s v="V55555555555555_8"/>
    <x v="245"/>
    <x v="1"/>
    <s v="PORT09"/>
    <n v="282"/>
    <n v="3.6540408833207589"/>
  </r>
  <r>
    <n v="1447378572.7"/>
    <x v="0"/>
    <s v="PORT04"/>
    <s v="V444_1"/>
    <n v="1"/>
    <s v="DTD"/>
    <n v="5"/>
    <n v="0"/>
    <s v="V55555555555555_8"/>
    <x v="245"/>
    <x v="1"/>
    <s v="PORT09"/>
    <n v="312"/>
    <n v="2.7405306624905692"/>
  </r>
  <r>
    <n v="1447284658.7"/>
    <x v="0"/>
    <s v="PORT04"/>
    <s v="V444_1"/>
    <n v="1"/>
    <s v="DTD"/>
    <n v="5"/>
    <n v="0"/>
    <s v="V55555555555555_8"/>
    <x v="245"/>
    <x v="1"/>
    <s v="PORT09"/>
    <n v="486"/>
    <n v="19.270204416603793"/>
  </r>
  <r>
    <n v="1447417832.7"/>
    <x v="0"/>
    <s v="PORT04"/>
    <s v="V444_1"/>
    <n v="1"/>
    <s v="DTD"/>
    <n v="0"/>
    <n v="0"/>
    <s v="V55555555555555_8"/>
    <x v="245"/>
    <x v="1"/>
    <s v="PORT09"/>
    <n v="301"/>
    <n v="3.6540408833207589"/>
  </r>
  <r>
    <n v="1447188634.7"/>
    <x v="0"/>
    <s v="PORT04"/>
    <s v="V444_1"/>
    <n v="1"/>
    <s v="DTD"/>
    <n v="5"/>
    <n v="0"/>
    <s v="V55555555555555_8"/>
    <x v="245"/>
    <x v="1"/>
    <s v="PORT09"/>
    <n v="427"/>
    <n v="9.1351022083018965"/>
  </r>
  <r>
    <n v="1447349667.7"/>
    <x v="0"/>
    <s v="PORT04"/>
    <s v="V444_1"/>
    <n v="1"/>
    <s v="DTD"/>
    <n v="5"/>
    <n v="0"/>
    <s v="V55555555555555_8"/>
    <x v="245"/>
    <x v="1"/>
    <s v="PORT09"/>
    <n v="295"/>
    <n v="0.91351022083018973"/>
  </r>
  <r>
    <n v="1447152947.7"/>
    <x v="0"/>
    <s v="PORT04"/>
    <s v="V444_1"/>
    <n v="1"/>
    <s v="DTD"/>
    <n v="5"/>
    <n v="0"/>
    <s v="V55555555555555_8"/>
    <x v="245"/>
    <x v="1"/>
    <s v="PORT09"/>
    <n v="397"/>
    <n v="9.1351022083018965"/>
  </r>
  <r>
    <n v="1447171063.7"/>
    <x v="0"/>
    <s v="PORT04"/>
    <s v="V444_1"/>
    <n v="1"/>
    <s v="DTD"/>
    <n v="5"/>
    <n v="0"/>
    <s v="V55555555555555_8"/>
    <x v="245"/>
    <x v="1"/>
    <s v="PORT09"/>
    <n v="384"/>
    <n v="9.1351022083018965"/>
  </r>
  <r>
    <n v="1447411636.7"/>
    <x v="0"/>
    <s v="PORT04"/>
    <s v="V444_1"/>
    <n v="1"/>
    <s v="DTD"/>
    <n v="0"/>
    <n v="0"/>
    <s v="V55555555555555_8"/>
    <x v="245"/>
    <x v="1"/>
    <s v="PORT09"/>
    <n v="270"/>
    <n v="1.8270204416603795"/>
  </r>
  <r>
    <n v="1447362806.7"/>
    <x v="0"/>
    <s v="PORT04"/>
    <s v="V444_1"/>
    <n v="1"/>
    <s v="DTD"/>
    <n v="5"/>
    <n v="0"/>
    <s v="V55555555555555_8"/>
    <x v="245"/>
    <x v="1"/>
    <s v="PORT09"/>
    <n v="369"/>
    <n v="3.6540408833207589"/>
  </r>
  <r>
    <n v="1447322608.7"/>
    <x v="0"/>
    <s v="PORT04"/>
    <s v="V444_1"/>
    <n v="1"/>
    <s v="DTD"/>
    <n v="5"/>
    <n v="0"/>
    <s v="V55555555555555_8"/>
    <x v="245"/>
    <x v="1"/>
    <s v="PORT09"/>
    <n v="296"/>
    <n v="3.6540408833207589"/>
  </r>
  <r>
    <n v="1447371710.7"/>
    <x v="0"/>
    <s v="PORT04"/>
    <s v="V444_1"/>
    <n v="1"/>
    <s v="DTD"/>
    <n v="5"/>
    <n v="0"/>
    <s v="V55555555555555_8"/>
    <x v="245"/>
    <x v="1"/>
    <s v="PORT09"/>
    <n v="310"/>
    <n v="2.7405306624905692"/>
  </r>
  <r>
    <n v="1447322609.7"/>
    <x v="0"/>
    <s v="PORT04"/>
    <s v="V444_1"/>
    <n v="1"/>
    <s v="DTD"/>
    <n v="5"/>
    <n v="0"/>
    <s v="V55555555555555_8"/>
    <x v="245"/>
    <x v="1"/>
    <s v="PORT09"/>
    <n v="323"/>
    <n v="5.4810613249811384"/>
  </r>
  <r>
    <n v="1447371605.7"/>
    <x v="0"/>
    <s v="PORT04"/>
    <s v="V444_1"/>
    <n v="1"/>
    <s v="DTD"/>
    <n v="5"/>
    <n v="0"/>
    <s v="V55555555555555_8"/>
    <x v="245"/>
    <x v="1"/>
    <s v="PORT09"/>
    <n v="328"/>
    <n v="4.5675511041509482"/>
  </r>
  <r>
    <n v="1447390874.7"/>
    <x v="0"/>
    <s v="PORT04"/>
    <s v="V444_1"/>
    <n v="1"/>
    <s v="DTD"/>
    <n v="0"/>
    <n v="0"/>
    <s v="V55555555555555_8"/>
    <x v="245"/>
    <x v="1"/>
    <s v="PORT09"/>
    <n v="344"/>
    <n v="3.7453919054037779"/>
  </r>
  <r>
    <n v="1447250701.7"/>
    <x v="0"/>
    <s v="PORT04"/>
    <s v="V444_1"/>
    <n v="1"/>
    <s v="DTD"/>
    <n v="5"/>
    <n v="0"/>
    <s v="V55555555555555_8"/>
    <x v="245"/>
    <x v="1"/>
    <s v="PORT09"/>
    <n v="433"/>
    <n v="9.1351022083018965"/>
  </r>
  <r>
    <n v="1447417831.7"/>
    <x v="0"/>
    <s v="PORT04"/>
    <s v="V444_1"/>
    <n v="1"/>
    <s v="DTD"/>
    <n v="0"/>
    <n v="0"/>
    <s v="V55555555555555_8"/>
    <x v="245"/>
    <x v="1"/>
    <s v="PORT09"/>
    <n v="340"/>
    <n v="3.6540408833207589"/>
  </r>
  <r>
    <n v="1447411637.7"/>
    <x v="0"/>
    <s v="PORT04"/>
    <s v="V444_1"/>
    <n v="1"/>
    <s v="DTD"/>
    <n v="0"/>
    <n v="0"/>
    <s v="V55555555555555_8"/>
    <x v="245"/>
    <x v="1"/>
    <s v="PORT09"/>
    <n v="297"/>
    <n v="1.8270204416603795"/>
  </r>
  <r>
    <n v="1447387189.7"/>
    <x v="0"/>
    <s v="PORT04"/>
    <s v="V444_1"/>
    <n v="1"/>
    <s v="DTD"/>
    <n v="0"/>
    <n v="0"/>
    <s v="V55555555555555_8"/>
    <x v="245"/>
    <x v="1"/>
    <s v="PORT09"/>
    <n v="354"/>
    <n v="3.6540408833207589"/>
  </r>
  <r>
    <n v="1447371030.7"/>
    <x v="0"/>
    <s v="PORT04"/>
    <s v="V444_1"/>
    <n v="1"/>
    <s v="DTD"/>
    <n v="5"/>
    <n v="0"/>
    <s v="V55555555555555_8"/>
    <x v="245"/>
    <x v="1"/>
    <s v="PORT09"/>
    <n v="378"/>
    <n v="5.4810613249811384"/>
  </r>
  <r>
    <n v="1447366450.7"/>
    <x v="0"/>
    <s v="PORT04"/>
    <s v="V444_1"/>
    <n v="1"/>
    <s v="DTD"/>
    <n v="5"/>
    <n v="0"/>
    <s v="V55555555555555_8"/>
    <x v="245"/>
    <x v="1"/>
    <s v="PORT09"/>
    <n v="340"/>
    <n v="4.5675511041509482"/>
  </r>
  <r>
    <n v="1447189706.7"/>
    <x v="0"/>
    <s v="PORT04"/>
    <s v="V444_1"/>
    <n v="1"/>
    <s v="DTD"/>
    <n v="5"/>
    <n v="0"/>
    <s v="V55555555555555_8"/>
    <x v="245"/>
    <x v="1"/>
    <s v="PORT09"/>
    <n v="395"/>
    <n v="15.616163533283036"/>
  </r>
  <r>
    <n v="1447387187.7"/>
    <x v="0"/>
    <s v="PORT04"/>
    <s v="V444_1"/>
    <n v="1"/>
    <s v="DTD"/>
    <n v="0"/>
    <n v="0"/>
    <s v="V55555555555555_8"/>
    <x v="245"/>
    <x v="1"/>
    <s v="PORT09"/>
    <n v="245"/>
    <n v="0.91351022083018973"/>
  </r>
  <r>
    <n v="1447245303.7"/>
    <x v="0"/>
    <s v="PORT04"/>
    <s v="V444_1"/>
    <n v="1"/>
    <s v="DTD"/>
    <n v="5"/>
    <n v="0"/>
    <s v="V55555555555555_8"/>
    <x v="245"/>
    <x v="1"/>
    <s v="PORT09"/>
    <n v="480"/>
    <n v="17.270204416603793"/>
  </r>
  <r>
    <n v="1447250657.7"/>
    <x v="0"/>
    <s v="PORT04"/>
    <s v="V444_1"/>
    <n v="1"/>
    <s v="DTD"/>
    <n v="5"/>
    <n v="0"/>
    <s v="V55555555555555_8"/>
    <x v="245"/>
    <x v="1"/>
    <s v="PORT09"/>
    <n v="423"/>
    <n v="9.1351022083018965"/>
  </r>
  <r>
    <n v="1447390871.7"/>
    <x v="0"/>
    <s v="PORT04"/>
    <s v="V444_1"/>
    <n v="1"/>
    <s v="DTD"/>
    <n v="0"/>
    <n v="0"/>
    <s v="V55555555555555_8"/>
    <x v="246"/>
    <x v="1"/>
    <s v="PORT09"/>
    <n v="337"/>
    <n v="1.8241525788062605"/>
  </r>
  <r>
    <n v="1447378573.7"/>
    <x v="0"/>
    <s v="PORT04"/>
    <s v="V444_1"/>
    <n v="1"/>
    <s v="DTD"/>
    <n v="5"/>
    <n v="0"/>
    <s v="V55555555555555_8"/>
    <x v="246"/>
    <x v="1"/>
    <s v="PORT09"/>
    <n v="313"/>
    <n v="3.6483051576125209"/>
  </r>
  <r>
    <n v="1447209202.7"/>
    <x v="0"/>
    <s v="PORT04"/>
    <s v="V444_1"/>
    <n v="1"/>
    <s v="DTD"/>
    <n v="5"/>
    <n v="0"/>
    <s v="V55555555555555_8"/>
    <x v="246"/>
    <x v="1"/>
    <s v="PORT09"/>
    <n v="352"/>
    <n v="1.8241525788062605"/>
  </r>
  <r>
    <n v="1447373532.7"/>
    <x v="0"/>
    <s v="PORT04"/>
    <s v="V444_1"/>
    <n v="1"/>
    <s v="DTD"/>
    <n v="5"/>
    <n v="0"/>
    <s v="V55555555555555_8"/>
    <x v="246"/>
    <x v="1"/>
    <s v="PORT09"/>
    <n v="359"/>
    <n v="9.1207628940313015"/>
  </r>
  <r>
    <n v="1447231312.7"/>
    <x v="0"/>
    <s v="PORT04"/>
    <s v="V444_1"/>
    <n v="1"/>
    <s v="DTD"/>
    <n v="5"/>
    <n v="0"/>
    <s v="V55555555555555_8"/>
    <x v="246"/>
    <x v="1"/>
    <s v="PORT09"/>
    <n v="314"/>
    <n v="3.6483051576125209"/>
  </r>
  <r>
    <n v="1447343145.7"/>
    <x v="0"/>
    <s v="PORT04"/>
    <s v="V444_1"/>
    <n v="1"/>
    <s v="DTD"/>
    <n v="5"/>
    <n v="0"/>
    <s v="V55555555555555_8"/>
    <x v="246"/>
    <x v="1"/>
    <s v="PORT09"/>
    <n v="383"/>
    <n v="9.1207628940313015"/>
  </r>
  <r>
    <n v="1447387041.7"/>
    <x v="0"/>
    <s v="PORT04"/>
    <s v="V444_1"/>
    <n v="1"/>
    <s v="DTD"/>
    <n v="0"/>
    <n v="0"/>
    <s v="V55555555555555_8"/>
    <x v="246"/>
    <x v="1"/>
    <s v="PORT09"/>
    <n v="248"/>
    <n v="0.91207628940313024"/>
  </r>
  <r>
    <n v="1447231311.7"/>
    <x v="0"/>
    <s v="PORT04"/>
    <s v="V444_1"/>
    <n v="1"/>
    <s v="DTD"/>
    <n v="5"/>
    <n v="0"/>
    <s v="V55555555555555_8"/>
    <x v="246"/>
    <x v="1"/>
    <s v="PORT09"/>
    <n v="334"/>
    <n v="0.91207628940313024"/>
  </r>
  <r>
    <n v="1447387042.7"/>
    <x v="0"/>
    <s v="PORT04"/>
    <s v="V444_1"/>
    <n v="1"/>
    <s v="DTD"/>
    <n v="0"/>
    <n v="0"/>
    <s v="V55555555555555_8"/>
    <x v="246"/>
    <x v="1"/>
    <s v="PORT09"/>
    <n v="329"/>
    <n v="0.91207628940313024"/>
  </r>
  <r>
    <n v="1447156746.7"/>
    <x v="0"/>
    <s v="PORT04"/>
    <s v="V444_1"/>
    <n v="1"/>
    <s v="DTD"/>
    <n v="5"/>
    <n v="0"/>
    <s v="V55555555555555_8"/>
    <x v="246"/>
    <x v="1"/>
    <s v="PORT09"/>
    <n v="355"/>
    <n v="3.6483051576125209"/>
  </r>
  <r>
    <n v="1447237016.7"/>
    <x v="0"/>
    <s v="PORT04"/>
    <s v="V444_1"/>
    <n v="1"/>
    <s v="DTD"/>
    <n v="5"/>
    <n v="0"/>
    <s v="V55555555555555_8"/>
    <x v="246"/>
    <x v="1"/>
    <s v="PORT09"/>
    <n v="319"/>
    <n v="0.91207628940313024"/>
  </r>
  <r>
    <n v="1447169126.7"/>
    <x v="0"/>
    <s v="PORT04"/>
    <s v="V444_1"/>
    <n v="1"/>
    <s v="DTD"/>
    <n v="5"/>
    <n v="0"/>
    <s v="V55555555555555_8"/>
    <x v="246"/>
    <x v="1"/>
    <s v="PORT09"/>
    <n v="339"/>
    <n v="3.6483051576125209"/>
  </r>
  <r>
    <n v="1447230551.7"/>
    <x v="0"/>
    <s v="PORT04"/>
    <s v="V444_1"/>
    <n v="1"/>
    <s v="DTD"/>
    <n v="5"/>
    <n v="0"/>
    <s v="V55555555555555_8"/>
    <x v="246"/>
    <x v="1"/>
    <s v="PORT09"/>
    <n v="349"/>
    <n v="2.7362288682093907"/>
  </r>
  <r>
    <n v="1447360073.7"/>
    <x v="0"/>
    <s v="PORT04"/>
    <s v="V444_1"/>
    <n v="1"/>
    <s v="DTD"/>
    <n v="5"/>
    <n v="0"/>
    <s v="V55555555555555_8"/>
    <x v="246"/>
    <x v="1"/>
    <s v="PORT09"/>
    <n v="301"/>
    <n v="4.5603814470156507"/>
  </r>
  <r>
    <n v="1447417878.7"/>
    <x v="0"/>
    <s v="PORT04"/>
    <s v="V444_1"/>
    <n v="1"/>
    <s v="DTD"/>
    <n v="0"/>
    <n v="0"/>
    <s v="V55555555555555_8"/>
    <x v="246"/>
    <x v="1"/>
    <s v="PORT09"/>
    <n v="303"/>
    <n v="2.7362288682093907"/>
  </r>
  <r>
    <n v="1447241514.7"/>
    <x v="0"/>
    <s v="PORT04"/>
    <s v="V444_1"/>
    <n v="1"/>
    <s v="DTD"/>
    <n v="5"/>
    <n v="0"/>
    <s v="V55555555555555_8"/>
    <x v="246"/>
    <x v="1"/>
    <s v="PORT09"/>
    <n v="359"/>
    <n v="3.6483051576125209"/>
  </r>
  <r>
    <n v="1447251857.7"/>
    <x v="0"/>
    <s v="PORT04"/>
    <s v="V444_1"/>
    <n v="1"/>
    <s v="DTD"/>
    <n v="5"/>
    <n v="0"/>
    <s v="V55555555555555_8"/>
    <x v="246"/>
    <x v="1"/>
    <s v="PORT09"/>
    <n v="507"/>
    <n v="19.241525788062603"/>
  </r>
  <r>
    <n v="1447231314.7"/>
    <x v="0"/>
    <s v="PORT04"/>
    <s v="V444_1"/>
    <n v="1"/>
    <s v="DTD"/>
    <n v="5"/>
    <n v="0"/>
    <s v="V55555555555555_8"/>
    <x v="246"/>
    <x v="1"/>
    <s v="PORT09"/>
    <n v="332"/>
    <n v="3.6483051576125209"/>
  </r>
  <r>
    <n v="1447169211.7"/>
    <x v="0"/>
    <s v="PORT04"/>
    <s v="V444_1"/>
    <n v="1"/>
    <s v="DTD"/>
    <n v="5"/>
    <n v="0"/>
    <s v="V55555555555555_8"/>
    <x v="246"/>
    <x v="1"/>
    <s v="PORT09"/>
    <n v="279"/>
    <n v="1.8241525788062605"/>
  </r>
  <r>
    <n v="1447350504.7"/>
    <x v="0"/>
    <s v="PORT04"/>
    <s v="V444_1"/>
    <n v="1"/>
    <s v="DTD"/>
    <n v="5"/>
    <n v="0"/>
    <s v="V55555555555555_8"/>
    <x v="246"/>
    <x v="1"/>
    <s v="PORT09"/>
    <n v="393"/>
    <n v="7.2966103152250419"/>
  </r>
  <r>
    <n v="1447350449.7"/>
    <x v="0"/>
    <s v="PORT04"/>
    <s v="V444_1"/>
    <n v="1"/>
    <s v="DTD"/>
    <n v="5"/>
    <n v="0"/>
    <s v="V55555555555555_8"/>
    <x v="246"/>
    <x v="1"/>
    <s v="PORT09"/>
    <n v="280"/>
    <n v="1.8241525788062605"/>
  </r>
  <r>
    <n v="1447411642.7"/>
    <x v="0"/>
    <s v="PORT04"/>
    <s v="V444_1"/>
    <n v="1"/>
    <s v="DTD"/>
    <n v="0"/>
    <n v="0"/>
    <s v="V55555555555555_8"/>
    <x v="246"/>
    <x v="1"/>
    <s v="PORT09"/>
    <n v="274"/>
    <n v="2.7362288682093907"/>
  </r>
  <r>
    <n v="1447395867.7"/>
    <x v="0"/>
    <s v="PORT04"/>
    <s v="V444_1"/>
    <n v="1"/>
    <s v="DTD"/>
    <n v="0"/>
    <n v="0"/>
    <s v="V55555555555555_8"/>
    <x v="246"/>
    <x v="1"/>
    <s v="PORT09"/>
    <n v="263"/>
    <n v="1.8241525788062605"/>
  </r>
  <r>
    <n v="1447231313.7"/>
    <x v="0"/>
    <s v="PORT04"/>
    <s v="V444_1"/>
    <n v="1"/>
    <s v="DTD"/>
    <n v="5"/>
    <n v="0"/>
    <s v="V55555555555555_8"/>
    <x v="246"/>
    <x v="1"/>
    <s v="PORT09"/>
    <n v="276"/>
    <n v="3.6483051576125209"/>
  </r>
  <r>
    <n v="1447189541.7"/>
    <x v="0"/>
    <s v="PORT04"/>
    <s v="V444_1"/>
    <n v="1"/>
    <s v="DTD"/>
    <n v="5"/>
    <n v="0"/>
    <s v="V55555555555555_8"/>
    <x v="246"/>
    <x v="1"/>
    <s v="PORT09"/>
    <n v="348"/>
    <n v="1.8241525788062605"/>
  </r>
  <r>
    <n v="1447219831.7"/>
    <x v="0"/>
    <s v="PORT04"/>
    <s v="V444_1"/>
    <n v="1"/>
    <s v="DTD"/>
    <n v="5"/>
    <n v="0"/>
    <s v="V55555555555555_8"/>
    <x v="246"/>
    <x v="1"/>
    <s v="PORT09"/>
    <n v="278"/>
    <n v="2.7362288682093907"/>
  </r>
  <r>
    <n v="1447237027.7"/>
    <x v="0"/>
    <s v="PORT04"/>
    <s v="V444_1"/>
    <n v="1"/>
    <s v="DTD"/>
    <n v="5"/>
    <n v="0"/>
    <s v="V55555555555555_8"/>
    <x v="246"/>
    <x v="1"/>
    <s v="PORT09"/>
    <n v="321"/>
    <n v="3.6483051576125209"/>
  </r>
  <r>
    <n v="1447417929.7"/>
    <x v="0"/>
    <s v="PORT04"/>
    <s v="V444_1"/>
    <n v="1"/>
    <s v="DTD"/>
    <n v="0"/>
    <n v="0"/>
    <s v="V55555555555555_8"/>
    <x v="246"/>
    <x v="1"/>
    <s v="PORT09"/>
    <n v="377"/>
    <n v="5.4724577364187814"/>
  </r>
  <r>
    <n v="1447417877.7"/>
    <x v="0"/>
    <s v="PORT04"/>
    <s v="V444_1"/>
    <n v="1"/>
    <s v="DTD"/>
    <n v="0"/>
    <n v="0"/>
    <s v="V55555555555555_8"/>
    <x v="246"/>
    <x v="1"/>
    <s v="PORT09"/>
    <n v="352"/>
    <n v="6.3845340258219112"/>
  </r>
  <r>
    <n v="1447189708.7"/>
    <x v="0"/>
    <s v="PORT04"/>
    <s v="V444_1"/>
    <n v="1"/>
    <s v="DTD"/>
    <n v="5"/>
    <n v="0"/>
    <s v="V55555555555555_8"/>
    <x v="247"/>
    <x v="1"/>
    <s v="PORT09"/>
    <n v="516"/>
    <n v="18.086818572369292"/>
  </r>
  <r>
    <n v="1447179666.7"/>
    <x v="0"/>
    <s v="PORT04"/>
    <s v="V444_1"/>
    <n v="1"/>
    <s v="DTD"/>
    <n v="5"/>
    <n v="0"/>
    <s v="V55555555555555_8"/>
    <x v="247"/>
    <x v="1"/>
    <s v="PORT09"/>
    <n v="511"/>
    <n v="19.086818572369292"/>
  </r>
  <r>
    <n v="1447154197.7"/>
    <x v="0"/>
    <s v="PORT04"/>
    <s v="V444_1"/>
    <n v="1"/>
    <s v="DTD"/>
    <n v="5"/>
    <n v="0"/>
    <s v="V55555555555555_8"/>
    <x v="247"/>
    <x v="1"/>
    <s v="PORT09"/>
    <n v="559"/>
    <n v="29.13022785855394"/>
  </r>
  <r>
    <n v="1447236560.7"/>
    <x v="0"/>
    <s v="PORT04"/>
    <s v="V444_1"/>
    <n v="1"/>
    <s v="DTD"/>
    <n v="5"/>
    <n v="0"/>
    <s v="V55555555555555_8"/>
    <x v="247"/>
    <x v="1"/>
    <s v="PORT09"/>
    <n v="963"/>
    <n v="67.303865003292515"/>
  </r>
  <r>
    <n v="1447232806.7"/>
    <x v="0"/>
    <s v="PORT04"/>
    <s v="V444_1"/>
    <n v="1"/>
    <s v="DTD"/>
    <n v="5"/>
    <n v="0"/>
    <s v="V55555555555555_8"/>
    <x v="247"/>
    <x v="1"/>
    <s v="PORT09"/>
    <n v="373"/>
    <n v="9.0434092861846462"/>
  </r>
  <r>
    <n v="1447355979.7"/>
    <x v="0"/>
    <s v="PORT04"/>
    <s v="V444_1"/>
    <n v="1"/>
    <s v="DTD"/>
    <n v="5"/>
    <n v="0"/>
    <s v="V55555555555555_8"/>
    <x v="247"/>
    <x v="1"/>
    <s v="PORT09"/>
    <n v="364"/>
    <n v="6.3303865003292525"/>
  </r>
  <r>
    <n v="1447344876.7"/>
    <x v="0"/>
    <s v="PORT04"/>
    <s v="V444_1"/>
    <n v="1"/>
    <s v="DTD"/>
    <n v="5"/>
    <n v="0"/>
    <s v="V55555555555555_8"/>
    <x v="247"/>
    <x v="1"/>
    <s v="PORT09"/>
    <n v="366"/>
    <n v="9.0434092861846462"/>
  </r>
  <r>
    <n v="1447254079.7"/>
    <x v="0"/>
    <s v="PORT04"/>
    <s v="V444_1"/>
    <n v="1"/>
    <s v="DTD"/>
    <n v="5"/>
    <n v="0"/>
    <s v="V55555555555555_8"/>
    <x v="247"/>
    <x v="1"/>
    <s v="PORT09"/>
    <n v="1280"/>
    <n v="84.434092861846466"/>
  </r>
  <r>
    <n v="1447353895.7"/>
    <x v="0"/>
    <s v="PORT04"/>
    <s v="V444_1"/>
    <n v="1"/>
    <s v="DTD"/>
    <n v="5"/>
    <n v="0"/>
    <s v="V55555555555555_8"/>
    <x v="247"/>
    <x v="1"/>
    <s v="PORT09"/>
    <n v="333"/>
    <n v="6.3303865003292525"/>
  </r>
  <r>
    <n v="1447320863.7"/>
    <x v="0"/>
    <s v="PORT04"/>
    <s v="V444_1"/>
    <n v="1"/>
    <s v="DTD"/>
    <n v="5"/>
    <n v="0"/>
    <s v="V55555555555555_8"/>
    <x v="247"/>
    <x v="1"/>
    <s v="PORT09"/>
    <n v="373"/>
    <n v="9.0434092861846462"/>
  </r>
  <r>
    <n v="1447247291.7"/>
    <x v="0"/>
    <s v="PORT04"/>
    <s v="V444_1"/>
    <n v="1"/>
    <s v="DTD"/>
    <n v="5"/>
    <n v="0"/>
    <s v="V55555555555555_8"/>
    <x v="247"/>
    <x v="1"/>
    <s v="PORT09"/>
    <n v="686"/>
    <n v="33.173637144738585"/>
  </r>
  <r>
    <n v="1447219830.7"/>
    <x v="0"/>
    <s v="PORT04"/>
    <s v="V444_1"/>
    <n v="1"/>
    <s v="DTD"/>
    <n v="5"/>
    <n v="0"/>
    <s v="V55555555555555_8"/>
    <x v="247"/>
    <x v="1"/>
    <s v="PORT09"/>
    <n v="287"/>
    <n v="2.7130227858553937"/>
  </r>
  <r>
    <n v="1447232795.7"/>
    <x v="0"/>
    <s v="PORT04"/>
    <s v="V444_1"/>
    <n v="1"/>
    <s v="DTD"/>
    <n v="5"/>
    <n v="0"/>
    <s v="V55555555555555_8"/>
    <x v="247"/>
    <x v="1"/>
    <s v="PORT09"/>
    <n v="485"/>
    <n v="17.086818572369292"/>
  </r>
  <r>
    <n v="1447338041.7"/>
    <x v="0"/>
    <s v="PORT04"/>
    <s v="V444_1"/>
    <n v="1"/>
    <s v="DTD"/>
    <n v="5"/>
    <n v="0"/>
    <s v="V55555555555555_8"/>
    <x v="247"/>
    <x v="1"/>
    <s v="PORT09"/>
    <n v="821"/>
    <n v="49.930069216778627"/>
  </r>
  <r>
    <n v="1447167572.7"/>
    <x v="0"/>
    <s v="PORT04"/>
    <s v="V444_1"/>
    <n v="1"/>
    <s v="DTD"/>
    <n v="5"/>
    <n v="0"/>
    <s v="V55555555555555_8"/>
    <x v="247"/>
    <x v="1"/>
    <s v="PORT09"/>
    <n v="515"/>
    <n v="19.086818572369292"/>
  </r>
  <r>
    <n v="1447369376.7"/>
    <x v="0"/>
    <s v="PORT04"/>
    <s v="V444_1"/>
    <n v="1"/>
    <s v="DTD"/>
    <n v="5"/>
    <n v="0"/>
    <s v="V55555555555555_8"/>
    <x v="247"/>
    <x v="1"/>
    <s v="PORT09"/>
    <n v="302"/>
    <n v="5.4260455717107874"/>
  </r>
  <r>
    <n v="1447390783.7"/>
    <x v="0"/>
    <s v="PORT04"/>
    <s v="V444_1"/>
    <n v="1"/>
    <s v="DTD"/>
    <n v="0"/>
    <n v="0"/>
    <s v="V55555555555555_8"/>
    <x v="247"/>
    <x v="1"/>
    <s v="PORT09"/>
    <n v="419"/>
    <n v="9.0434092861846462"/>
  </r>
  <r>
    <n v="1447322568.7"/>
    <x v="0"/>
    <s v="PORT04"/>
    <s v="V444_1"/>
    <n v="1"/>
    <s v="DTD"/>
    <n v="5"/>
    <n v="0"/>
    <s v="V55555555555555_8"/>
    <x v="247"/>
    <x v="1"/>
    <s v="PORT09"/>
    <n v="826"/>
    <n v="49.217046430923233"/>
  </r>
  <r>
    <n v="1447334312.7"/>
    <x v="0"/>
    <s v="PORT04"/>
    <s v="V444_1"/>
    <n v="1"/>
    <s v="DTD"/>
    <n v="5"/>
    <n v="0"/>
    <s v="V55555555555555_8"/>
    <x v="247"/>
    <x v="1"/>
    <s v="PORT09"/>
    <n v="393"/>
    <n v="9.0434092861846462"/>
  </r>
  <r>
    <n v="1447151459.7"/>
    <x v="0"/>
    <s v="PORT04"/>
    <s v="V444_1"/>
    <n v="1"/>
    <s v="DTD"/>
    <n v="5"/>
    <n v="0"/>
    <s v="V55555555555555_8"/>
    <x v="247"/>
    <x v="1"/>
    <s v="PORT09"/>
    <n v="785"/>
    <n v="49.217046430923233"/>
  </r>
  <r>
    <n v="1447285609.7"/>
    <x v="0"/>
    <s v="PORT04"/>
    <s v="V444_1"/>
    <n v="1"/>
    <s v="DTD"/>
    <n v="5"/>
    <n v="0"/>
    <s v="V55555555555555_8"/>
    <x v="247"/>
    <x v="1"/>
    <s v="PORT09"/>
    <n v="481"/>
    <n v="13.56511392927697"/>
  </r>
  <r>
    <n v="1447189707.7"/>
    <x v="0"/>
    <s v="PORT04"/>
    <s v="V444_1"/>
    <n v="1"/>
    <s v="DTD"/>
    <n v="5"/>
    <n v="0"/>
    <s v="V55555555555555_8"/>
    <x v="247"/>
    <x v="1"/>
    <s v="PORT09"/>
    <n v="477"/>
    <n v="17.086818572369292"/>
  </r>
  <r>
    <n v="1447371621.7"/>
    <x v="0"/>
    <s v="PORT04"/>
    <s v="V444_1"/>
    <n v="1"/>
    <s v="DTD"/>
    <n v="5"/>
    <n v="0"/>
    <s v="V55555555555555_8"/>
    <x v="247"/>
    <x v="1"/>
    <s v="PORT09"/>
    <n v="402"/>
    <n v="9.0434092861846462"/>
  </r>
  <r>
    <n v="1447331401.7"/>
    <x v="0"/>
    <s v="PORT04"/>
    <s v="V444_1"/>
    <n v="1"/>
    <s v="DTD"/>
    <n v="5"/>
    <n v="0"/>
    <s v="V55555555555555_8"/>
    <x v="247"/>
    <x v="1"/>
    <s v="PORT09"/>
    <n v="347"/>
    <n v="9.0434092861846462"/>
  </r>
  <r>
    <n v="1447344875.7"/>
    <x v="0"/>
    <s v="PORT04"/>
    <s v="V444_1"/>
    <n v="1"/>
    <s v="DTD"/>
    <n v="5"/>
    <n v="0"/>
    <s v="V55555555555555_8"/>
    <x v="247"/>
    <x v="1"/>
    <s v="PORT09"/>
    <n v="429"/>
    <n v="9.0434092861846462"/>
  </r>
  <r>
    <n v="1447144880.7"/>
    <x v="0"/>
    <s v="PORT04"/>
    <s v="V444_1"/>
    <n v="1"/>
    <s v="DTD"/>
    <n v="5"/>
    <n v="0"/>
    <s v="V55555555555555_8"/>
    <x v="247"/>
    <x v="1"/>
    <s v="PORT09"/>
    <n v="470"/>
    <n v="14.56511392927697"/>
  </r>
  <r>
    <n v="1447322567.7"/>
    <x v="0"/>
    <s v="PORT04"/>
    <s v="V444_1"/>
    <n v="1"/>
    <s v="DTD"/>
    <n v="5"/>
    <n v="0"/>
    <s v="V55555555555555_8"/>
    <x v="247"/>
    <x v="1"/>
    <s v="PORT09"/>
    <n v="344"/>
    <n v="9.0434092861846462"/>
  </r>
  <r>
    <n v="1447326316.7"/>
    <x v="0"/>
    <s v="PORT04"/>
    <s v="V444_1"/>
    <n v="1"/>
    <s v="DTD"/>
    <n v="5"/>
    <n v="0"/>
    <s v="V55555555555555_8"/>
    <x v="247"/>
    <x v="1"/>
    <s v="PORT09"/>
    <n v="757"/>
    <n v="48.217046430923233"/>
  </r>
  <r>
    <n v="1447154208.7"/>
    <x v="0"/>
    <s v="PORT04"/>
    <s v="V444_1"/>
    <n v="1"/>
    <s v="DTD"/>
    <n v="5"/>
    <n v="0"/>
    <s v="V55555555555555_8"/>
    <x v="247"/>
    <x v="1"/>
    <s v="PORT09"/>
    <n v="786"/>
    <n v="44.217046430923233"/>
  </r>
  <r>
    <n v="1447175365.7"/>
    <x v="0"/>
    <s v="PORT04"/>
    <s v="V444_1"/>
    <n v="1"/>
    <s v="DTD"/>
    <n v="5"/>
    <n v="0"/>
    <s v="V55555555555555_8"/>
    <x v="247"/>
    <x v="1"/>
    <s v="PORT09"/>
    <n v="388"/>
    <n v="9.0434092861846462"/>
  </r>
  <r>
    <n v="1447355321.7"/>
    <x v="0"/>
    <s v="PORT04"/>
    <s v="V444_1"/>
    <n v="1"/>
    <s v="DTD"/>
    <n v="5"/>
    <n v="0"/>
    <s v="V55555555555555_8"/>
    <x v="247"/>
    <x v="1"/>
    <s v="PORT09"/>
    <n v="343"/>
    <n v="9.0434092861846462"/>
  </r>
  <r>
    <n v="1447246707.7"/>
    <x v="0"/>
    <s v="PORT04"/>
    <s v="V444_1"/>
    <n v="1"/>
    <s v="DTD"/>
    <n v="5"/>
    <n v="0"/>
    <s v="V55555555555555_8"/>
    <x v="247"/>
    <x v="1"/>
    <s v="PORT09"/>
    <n v="737"/>
    <n v="46.217046430923233"/>
  </r>
  <r>
    <n v="1447369383.7"/>
    <x v="0"/>
    <s v="PORT04"/>
    <s v="V444_1"/>
    <n v="1"/>
    <s v="DTD"/>
    <n v="5"/>
    <n v="0"/>
    <s v="V55555555555555_8"/>
    <x v="247"/>
    <x v="1"/>
    <s v="PORT09"/>
    <n v="382"/>
    <n v="9.0434092861846462"/>
  </r>
  <r>
    <n v="1447329679.7"/>
    <x v="0"/>
    <s v="PORT04"/>
    <s v="V444_1"/>
    <n v="1"/>
    <s v="DTD"/>
    <n v="5"/>
    <n v="0"/>
    <s v="V55555555555555_8"/>
    <x v="247"/>
    <x v="1"/>
    <s v="PORT09"/>
    <n v="395"/>
    <n v="9.0434092861846462"/>
  </r>
  <r>
    <n v="1447318092.7"/>
    <x v="0"/>
    <s v="PORT04"/>
    <s v="V444_1"/>
    <n v="1"/>
    <s v="DTD"/>
    <n v="5"/>
    <n v="0"/>
    <s v="V55555555555555_8"/>
    <x v="247"/>
    <x v="1"/>
    <s v="PORT09"/>
    <n v="355"/>
    <n v="9.0434092861846462"/>
  </r>
  <r>
    <n v="1447243012.7"/>
    <x v="0"/>
    <s v="PORT04"/>
    <s v="V444_1"/>
    <n v="1"/>
    <s v="DTD"/>
    <n v="5"/>
    <n v="0"/>
    <s v="V55555555555555_8"/>
    <x v="247"/>
    <x v="1"/>
    <s v="PORT09"/>
    <n v="1060"/>
    <n v="71.34727428947717"/>
  </r>
  <r>
    <n v="1447246709.7"/>
    <x v="0"/>
    <s v="PORT04"/>
    <s v="V444_1"/>
    <n v="1"/>
    <s v="DTD"/>
    <n v="5"/>
    <n v="0"/>
    <s v="V55555555555555_8"/>
    <x v="247"/>
    <x v="1"/>
    <s v="PORT09"/>
    <n v="523"/>
    <n v="17.086818572369292"/>
  </r>
  <r>
    <n v="1447215337.7"/>
    <x v="0"/>
    <s v="PORT04"/>
    <s v="V444_1"/>
    <n v="1"/>
    <s v="DTD"/>
    <n v="5"/>
    <n v="0"/>
    <s v="V55555555555555_8"/>
    <x v="102"/>
    <x v="1"/>
    <s v="PORT09"/>
    <n v="351"/>
    <n v="7.1746124271312386"/>
  </r>
  <r>
    <n v="1447167573.7"/>
    <x v="0"/>
    <s v="PORT04"/>
    <s v="V444_1"/>
    <n v="1"/>
    <s v="DTD"/>
    <n v="5"/>
    <n v="0"/>
    <s v="V55555555555555_8"/>
    <x v="102"/>
    <x v="1"/>
    <s v="PORT09"/>
    <n v="376"/>
    <n v="8.9682655339140478"/>
  </r>
  <r>
    <n v="1447417876.7"/>
    <x v="0"/>
    <s v="PORT04"/>
    <s v="V444_1"/>
    <n v="1"/>
    <s v="DTD"/>
    <n v="0"/>
    <n v="0"/>
    <s v="V55555555555555_8"/>
    <x v="102"/>
    <x v="1"/>
    <s v="PORT09"/>
    <n v="462"/>
    <n v="12.452398300871073"/>
  </r>
  <r>
    <n v="1447159998.7"/>
    <x v="0"/>
    <s v="PORT04"/>
    <s v="V444_1"/>
    <n v="1"/>
    <s v="DTD"/>
    <n v="5"/>
    <n v="0"/>
    <s v="V55555555555555_8"/>
    <x v="102"/>
    <x v="1"/>
    <s v="PORT09"/>
    <n v="469"/>
    <n v="16.936531067828096"/>
  </r>
  <r>
    <n v="1447395869.7"/>
    <x v="0"/>
    <s v="PORT04"/>
    <s v="V444_1"/>
    <n v="1"/>
    <s v="DTD"/>
    <n v="0"/>
    <n v="0"/>
    <s v="V55555555555555_8"/>
    <x v="102"/>
    <x v="1"/>
    <s v="PORT09"/>
    <n v="329"/>
    <n v="4.4841327669570239"/>
  </r>
  <r>
    <n v="1447322202.7"/>
    <x v="0"/>
    <s v="PORT04"/>
    <s v="V444_1"/>
    <n v="1"/>
    <s v="DTD"/>
    <n v="5"/>
    <n v="0"/>
    <s v="V55555555555555_8"/>
    <x v="102"/>
    <x v="1"/>
    <s v="PORT09"/>
    <n v="363"/>
    <n v="8.9682655339140478"/>
  </r>
  <r>
    <n v="1447379448.7"/>
    <x v="0"/>
    <s v="PORT04"/>
    <s v="V444_1"/>
    <n v="1"/>
    <s v="DTD"/>
    <n v="5"/>
    <n v="0"/>
    <s v="V55555555555555_8"/>
    <x v="102"/>
    <x v="1"/>
    <s v="PORT09"/>
    <n v="391"/>
    <n v="8.9682655339140478"/>
  </r>
  <r>
    <n v="1447328232.7"/>
    <x v="0"/>
    <s v="PORT04"/>
    <s v="V444_1"/>
    <n v="1"/>
    <s v="DTD"/>
    <n v="5"/>
    <n v="0"/>
    <s v="V55555555555555_8"/>
    <x v="102"/>
    <x v="1"/>
    <s v="PORT09"/>
    <n v="477"/>
    <n v="13.452398300871073"/>
  </r>
  <r>
    <n v="1447211851.7"/>
    <x v="0"/>
    <s v="PORT04"/>
    <s v="V444_1"/>
    <n v="1"/>
    <s v="DTD"/>
    <n v="5"/>
    <n v="0"/>
    <s v="V55555555555555_8"/>
    <x v="102"/>
    <x v="1"/>
    <s v="PORT09"/>
    <n v="336"/>
    <n v="8.9682655339140478"/>
  </r>
  <r>
    <n v="1447250169.7"/>
    <x v="0"/>
    <s v="PORT04"/>
    <s v="V444_1"/>
    <n v="1"/>
    <s v="DTD"/>
    <n v="5"/>
    <n v="0"/>
    <s v="V55555555555555_8"/>
    <x v="102"/>
    <x v="1"/>
    <s v="PORT09"/>
    <n v="431"/>
    <n v="11.761918640696857"/>
  </r>
  <r>
    <n v="1447189709.7"/>
    <x v="0"/>
    <s v="PORT04"/>
    <s v="V444_1"/>
    <n v="1"/>
    <s v="DTD"/>
    <n v="5"/>
    <n v="0"/>
    <s v="V55555555555555_8"/>
    <x v="102"/>
    <x v="1"/>
    <s v="PORT09"/>
    <n v="533"/>
    <n v="16.936531067828096"/>
  </r>
  <r>
    <n v="1447169195.7"/>
    <x v="0"/>
    <s v="PORT04"/>
    <s v="V444_1"/>
    <n v="1"/>
    <s v="DTD"/>
    <n v="5"/>
    <n v="0"/>
    <s v="V55555555555555_8"/>
    <x v="102"/>
    <x v="1"/>
    <s v="PORT09"/>
    <n v="392"/>
    <n v="8.9682655339140478"/>
  </r>
  <r>
    <n v="1447360798.7"/>
    <x v="0"/>
    <s v="PORT04"/>
    <s v="V444_1"/>
    <n v="1"/>
    <s v="DTD"/>
    <n v="5"/>
    <n v="0"/>
    <s v="V55555555555555_8"/>
    <x v="102"/>
    <x v="1"/>
    <s v="PORT09"/>
    <n v="297"/>
    <n v="4.4841327669570239"/>
  </r>
  <r>
    <n v="1447334331.7"/>
    <x v="0"/>
    <s v="PORT04"/>
    <s v="V444_1"/>
    <n v="1"/>
    <s v="DTD"/>
    <n v="5"/>
    <n v="0"/>
    <s v="V55555555555555_8"/>
    <x v="102"/>
    <x v="1"/>
    <s v="PORT09"/>
    <n v="464"/>
    <n v="17.936531067828096"/>
  </r>
  <r>
    <n v="1447421413.7"/>
    <x v="0"/>
    <s v="PORT04"/>
    <s v="V444_1"/>
    <n v="1"/>
    <s v="DTD"/>
    <n v="0"/>
    <n v="0"/>
    <s v="V55555555555555_8"/>
    <x v="102"/>
    <x v="1"/>
    <s v="PORT09"/>
    <n v="436"/>
    <n v="13.452398300871073"/>
  </r>
  <r>
    <n v="1447362771.7"/>
    <x v="0"/>
    <s v="PORT04"/>
    <s v="V444_1"/>
    <n v="1"/>
    <s v="DTD"/>
    <n v="5"/>
    <n v="0"/>
    <s v="V55555555555555_8"/>
    <x v="102"/>
    <x v="1"/>
    <s v="PORT09"/>
    <n v="396"/>
    <n v="8.9682655339140478"/>
  </r>
  <r>
    <n v="1447394565.7"/>
    <x v="0"/>
    <s v="PORT04"/>
    <s v="V444_1"/>
    <n v="1"/>
    <s v="DTD"/>
    <n v="0"/>
    <n v="0"/>
    <s v="V55555555555555_8"/>
    <x v="102"/>
    <x v="1"/>
    <s v="PORT09"/>
    <n v="317"/>
    <n v="4.4841327669570239"/>
  </r>
  <r>
    <n v="1447369410.7"/>
    <x v="0"/>
    <s v="PORT04"/>
    <s v="V444_1"/>
    <n v="1"/>
    <s v="DTD"/>
    <n v="5"/>
    <n v="0"/>
    <s v="V55555555555555_8"/>
    <x v="102"/>
    <x v="1"/>
    <s v="PORT09"/>
    <n v="405"/>
    <n v="8.9682655339140478"/>
  </r>
  <r>
    <n v="1447251313.7"/>
    <x v="0"/>
    <s v="PORT04"/>
    <s v="V444_1"/>
    <n v="1"/>
    <s v="DTD"/>
    <n v="5"/>
    <n v="0"/>
    <s v="V55555555555555_8"/>
    <x v="102"/>
    <x v="1"/>
    <s v="PORT09"/>
    <n v="419"/>
    <n v="17.142877961045286"/>
  </r>
  <r>
    <n v="1447340787.7"/>
    <x v="0"/>
    <s v="PORT04"/>
    <s v="V444_1"/>
    <n v="1"/>
    <s v="DTD"/>
    <n v="5"/>
    <n v="0"/>
    <s v="V55555555555555_8"/>
    <x v="102"/>
    <x v="1"/>
    <s v="PORT09"/>
    <n v="302"/>
    <n v="4.4841327669570239"/>
  </r>
  <r>
    <n v="1447268288.7"/>
    <x v="0"/>
    <s v="PORT04"/>
    <s v="V444_1"/>
    <n v="1"/>
    <s v="DTD"/>
    <n v="5"/>
    <n v="0"/>
    <s v="V55555555555555_8"/>
    <x v="102"/>
    <x v="1"/>
    <s v="PORT09"/>
    <n v="481"/>
    <n v="18.936531067828096"/>
  </r>
  <r>
    <n v="1447390887.7"/>
    <x v="0"/>
    <s v="PORT04"/>
    <s v="V444_1"/>
    <n v="1"/>
    <s v="DTD"/>
    <n v="0"/>
    <n v="0"/>
    <s v="V55555555555555_8"/>
    <x v="102"/>
    <x v="1"/>
    <s v="PORT09"/>
    <n v="368"/>
    <n v="8.9682655339140478"/>
  </r>
  <r>
    <n v="1447225200.7"/>
    <x v="0"/>
    <s v="PORT04"/>
    <s v="V444_1"/>
    <n v="1"/>
    <s v="DTD"/>
    <n v="5"/>
    <n v="0"/>
    <s v="V55555555555555_8"/>
    <x v="102"/>
    <x v="1"/>
    <s v="PORT09"/>
    <n v="480"/>
    <n v="13.349224854262477"/>
  </r>
  <r>
    <n v="1447237031.7"/>
    <x v="0"/>
    <s v="PORT04"/>
    <s v="V444_1"/>
    <n v="1"/>
    <s v="DTD"/>
    <n v="5"/>
    <n v="0"/>
    <s v="V55555555555555_8"/>
    <x v="102"/>
    <x v="1"/>
    <s v="PORT09"/>
    <n v="354"/>
    <n v="9.8650920873054524"/>
  </r>
  <r>
    <n v="1447189620.7"/>
    <x v="0"/>
    <s v="PORT04"/>
    <s v="V444_1"/>
    <n v="1"/>
    <s v="DTD"/>
    <n v="5"/>
    <n v="0"/>
    <s v="V55555555555555_8"/>
    <x v="102"/>
    <x v="1"/>
    <s v="PORT09"/>
    <n v="420"/>
    <n v="8.9682655339140478"/>
  </r>
  <r>
    <n v="1447411638.7"/>
    <x v="0"/>
    <s v="PORT04"/>
    <s v="V444_1"/>
    <n v="1"/>
    <s v="DTD"/>
    <n v="0"/>
    <n v="0"/>
    <s v="V55555555555555_8"/>
    <x v="102"/>
    <x v="1"/>
    <s v="PORT09"/>
    <n v="343"/>
    <n v="8.9682655339140478"/>
  </r>
  <r>
    <n v="1447250192.7"/>
    <x v="0"/>
    <s v="PORT04"/>
    <s v="V444_1"/>
    <n v="1"/>
    <s v="DTD"/>
    <n v="5"/>
    <n v="0"/>
    <s v="V55555555555555_8"/>
    <x v="102"/>
    <x v="1"/>
    <s v="PORT09"/>
    <n v="486"/>
    <n v="15.142877961045286"/>
  </r>
  <r>
    <n v="1447322573.7"/>
    <x v="0"/>
    <s v="PORT04"/>
    <s v="V444_1"/>
    <n v="1"/>
    <s v="DTD"/>
    <n v="5"/>
    <n v="0"/>
    <s v="V55555555555555_8"/>
    <x v="102"/>
    <x v="1"/>
    <s v="PORT09"/>
    <n v="411"/>
    <n v="8.9682655339140478"/>
  </r>
  <r>
    <n v="1447148727.7"/>
    <x v="0"/>
    <s v="PORT04"/>
    <s v="V444_1"/>
    <n v="1"/>
    <s v="DTD"/>
    <n v="5"/>
    <n v="0"/>
    <s v="V55555555555555_8"/>
    <x v="102"/>
    <x v="1"/>
    <s v="PORT09"/>
    <n v="635"/>
    <n v="32.873062135656191"/>
  </r>
  <r>
    <n v="1447236593.7"/>
    <x v="0"/>
    <s v="PORT04"/>
    <s v="V444_1"/>
    <n v="1"/>
    <s v="DTD"/>
    <n v="5"/>
    <n v="0"/>
    <s v="V55555555555555_8"/>
    <x v="102"/>
    <x v="1"/>
    <s v="PORT09"/>
    <n v="534"/>
    <n v="25.904796601742145"/>
  </r>
  <r>
    <n v="1447330386.7"/>
    <x v="0"/>
    <s v="PORT04"/>
    <s v="V444_1"/>
    <n v="1"/>
    <s v="DTD"/>
    <n v="5"/>
    <n v="0"/>
    <s v="V55555555555555_8"/>
    <x v="102"/>
    <x v="1"/>
    <s v="PORT09"/>
    <n v="379"/>
    <n v="4.4841327669570239"/>
  </r>
  <r>
    <n v="1447332328.7"/>
    <x v="0"/>
    <s v="PORT04"/>
    <s v="V444_1"/>
    <n v="1"/>
    <s v="DTD"/>
    <n v="5"/>
    <n v="0"/>
    <s v="V55555555555555_8"/>
    <x v="102"/>
    <x v="1"/>
    <s v="PORT09"/>
    <n v="350"/>
    <n v="8.9682655339140478"/>
  </r>
  <r>
    <n v="1447219837.7"/>
    <x v="0"/>
    <s v="PORT04"/>
    <s v="V444_1"/>
    <n v="1"/>
    <s v="DTD"/>
    <n v="5"/>
    <n v="0"/>
    <s v="V55555555555555_8"/>
    <x v="102"/>
    <x v="1"/>
    <s v="PORT09"/>
    <n v="325"/>
    <n v="4.4841327669570239"/>
  </r>
  <r>
    <n v="1447175884.7"/>
    <x v="0"/>
    <s v="PORT04"/>
    <s v="V444_1"/>
    <n v="1"/>
    <s v="DTD"/>
    <n v="5"/>
    <n v="0"/>
    <s v="V55555555555555_8"/>
    <x v="102"/>
    <x v="1"/>
    <s v="PORT09"/>
    <n v="485"/>
    <n v="18.936531067828096"/>
  </r>
  <r>
    <n v="1447240460.7"/>
    <x v="0"/>
    <s v="PORT04"/>
    <s v="V444_1"/>
    <n v="1"/>
    <s v="DTD"/>
    <n v="5"/>
    <n v="0"/>
    <s v="V55555555555555_8"/>
    <x v="102"/>
    <x v="1"/>
    <s v="PORT09"/>
    <n v="350"/>
    <n v="8.0714389805226432"/>
  </r>
  <r>
    <n v="1447390782.7"/>
    <x v="0"/>
    <s v="PORT04"/>
    <s v="V444_1"/>
    <n v="1"/>
    <s v="DTD"/>
    <n v="0"/>
    <n v="0"/>
    <s v="V55555555555555_8"/>
    <x v="102"/>
    <x v="1"/>
    <s v="PORT09"/>
    <n v="444"/>
    <n v="17.936531067828096"/>
  </r>
  <r>
    <n v="1447350454.7"/>
    <x v="0"/>
    <s v="PORT04"/>
    <s v="V444_1"/>
    <n v="1"/>
    <s v="DTD"/>
    <n v="5"/>
    <n v="0"/>
    <s v="V55555555555555_8"/>
    <x v="102"/>
    <x v="1"/>
    <s v="PORT09"/>
    <n v="342"/>
    <n v="4.4841327669570239"/>
  </r>
  <r>
    <n v="1447268280.7"/>
    <x v="0"/>
    <s v="PORT04"/>
    <s v="V444_1"/>
    <n v="1"/>
    <s v="DTD"/>
    <n v="5"/>
    <n v="0"/>
    <s v="V55555555555555_8"/>
    <x v="102"/>
    <x v="1"/>
    <s v="PORT09"/>
    <n v="416"/>
    <n v="8.9682655339140478"/>
  </r>
  <r>
    <n v="1447243009.7"/>
    <x v="0"/>
    <s v="PORT04"/>
    <s v="V444_1"/>
    <n v="1"/>
    <s v="DTD"/>
    <n v="5"/>
    <n v="0"/>
    <s v="V55555555555555_8"/>
    <x v="102"/>
    <x v="1"/>
    <s v="PORT09"/>
    <n v="328"/>
    <n v="1.7936531067828096"/>
  </r>
  <r>
    <n v="1447251381.7"/>
    <x v="0"/>
    <s v="PORT04"/>
    <s v="V444_1"/>
    <n v="1"/>
    <s v="DTD"/>
    <n v="5"/>
    <n v="0"/>
    <s v="V55555555555555_8"/>
    <x v="102"/>
    <x v="1"/>
    <s v="PORT09"/>
    <n v="459"/>
    <n v="11.555571747479668"/>
  </r>
  <r>
    <n v="1447253896.7"/>
    <x v="0"/>
    <s v="PORT04"/>
    <s v="V444_1"/>
    <n v="1"/>
    <s v="DTD"/>
    <n v="5"/>
    <n v="0"/>
    <s v="V55555555555555_8"/>
    <x v="102"/>
    <x v="1"/>
    <s v="PORT09"/>
    <n v="521"/>
    <n v="24.317490388176523"/>
  </r>
  <r>
    <n v="1447350503.7"/>
    <x v="0"/>
    <s v="PORT04"/>
    <s v="V444_1"/>
    <n v="1"/>
    <s v="DTD"/>
    <n v="5"/>
    <n v="0"/>
    <s v="V55555555555555_8"/>
    <x v="102"/>
    <x v="1"/>
    <s v="PORT09"/>
    <n v="318"/>
    <n v="4.4841327669570239"/>
  </r>
  <r>
    <n v="1447167328.7"/>
    <x v="0"/>
    <s v="PORT04"/>
    <s v="V444_1"/>
    <n v="1"/>
    <s v="DTD"/>
    <n v="5"/>
    <n v="0"/>
    <s v="V55555555555555_8"/>
    <x v="102"/>
    <x v="1"/>
    <s v="PORT09"/>
    <n v="380"/>
    <n v="8.9682655339140478"/>
  </r>
  <r>
    <n v="1447240369.7"/>
    <x v="0"/>
    <s v="PORT04"/>
    <s v="V444_1"/>
    <n v="1"/>
    <s v="DTD"/>
    <n v="5"/>
    <n v="0"/>
    <s v="V55555555555555_8"/>
    <x v="102"/>
    <x v="1"/>
    <s v="PORT09"/>
    <n v="604"/>
    <n v="25.904796601742145"/>
  </r>
  <r>
    <n v="1447334332.7"/>
    <x v="0"/>
    <s v="PORT04"/>
    <s v="V444_1"/>
    <n v="1"/>
    <s v="DTD"/>
    <n v="5"/>
    <n v="0"/>
    <s v="V55555555555555_8"/>
    <x v="102"/>
    <x v="1"/>
    <s v="PORT09"/>
    <n v="356"/>
    <n v="4.4841327669570239"/>
  </r>
  <r>
    <n v="1447369421.7"/>
    <x v="0"/>
    <s v="PORT04"/>
    <s v="V444_1"/>
    <n v="1"/>
    <s v="DTD"/>
    <n v="5"/>
    <n v="0"/>
    <s v="V55555555555555_8"/>
    <x v="102"/>
    <x v="1"/>
    <s v="PORT09"/>
    <n v="348"/>
    <n v="8.9682655339140478"/>
  </r>
  <r>
    <n v="1447189712.7"/>
    <x v="0"/>
    <s v="PORT04"/>
    <s v="V444_1"/>
    <n v="1"/>
    <s v="DTD"/>
    <n v="5"/>
    <n v="0"/>
    <s v="V55555555555555_8"/>
    <x v="248"/>
    <x v="1"/>
    <s v="PORT09"/>
    <n v="297"/>
    <n v="4.4044924675570503"/>
  </r>
  <r>
    <n v="1447169191.7"/>
    <x v="0"/>
    <s v="PORT04"/>
    <s v="V444_1"/>
    <n v="1"/>
    <s v="DTD"/>
    <n v="5"/>
    <n v="0"/>
    <s v="V55555555555555_8"/>
    <x v="248"/>
    <x v="1"/>
    <s v="PORT09"/>
    <n v="457"/>
    <n v="17.617969870228201"/>
  </r>
  <r>
    <n v="1447353235.7"/>
    <x v="0"/>
    <s v="PORT04"/>
    <s v="V444_1"/>
    <n v="1"/>
    <s v="DTD"/>
    <n v="5"/>
    <n v="0"/>
    <s v="V55555555555555_8"/>
    <x v="248"/>
    <x v="1"/>
    <s v="PORT09"/>
    <n v="380"/>
    <n v="8.8089849351141005"/>
  </r>
  <r>
    <n v="1447237026.7"/>
    <x v="0"/>
    <s v="PORT04"/>
    <s v="V444_1"/>
    <n v="1"/>
    <s v="DTD"/>
    <n v="5"/>
    <n v="0"/>
    <s v="V55555555555555_8"/>
    <x v="248"/>
    <x v="1"/>
    <s v="PORT09"/>
    <n v="323"/>
    <n v="4.4044924675570503"/>
  </r>
  <r>
    <n v="1447330379.7"/>
    <x v="0"/>
    <s v="PORT04"/>
    <s v="V444_1"/>
    <n v="1"/>
    <s v="DTD"/>
    <n v="5"/>
    <n v="0"/>
    <s v="V55555555555555_8"/>
    <x v="248"/>
    <x v="1"/>
    <s v="PORT09"/>
    <n v="1036"/>
    <n v="71.067387013355756"/>
  </r>
  <r>
    <n v="1447334715.7"/>
    <x v="0"/>
    <s v="PORT04"/>
    <s v="V444_1"/>
    <n v="1"/>
    <s v="DTD"/>
    <n v="5"/>
    <n v="0"/>
    <s v="V55555555555555_8"/>
    <x v="248"/>
    <x v="1"/>
    <s v="PORT09"/>
    <n v="342"/>
    <n v="2.2903360831296662"/>
  </r>
  <r>
    <n v="1447355993.7"/>
    <x v="0"/>
    <s v="PORT04"/>
    <s v="V444_1"/>
    <n v="1"/>
    <s v="DTD"/>
    <n v="5"/>
    <n v="0"/>
    <s v="V55555555555555_8"/>
    <x v="248"/>
    <x v="1"/>
    <s v="PORT09"/>
    <n v="290"/>
    <n v="1.937976685725102"/>
  </r>
  <r>
    <n v="1447394542.7"/>
    <x v="0"/>
    <s v="PORT04"/>
    <s v="V444_1"/>
    <n v="1"/>
    <s v="DTD"/>
    <n v="0"/>
    <n v="0"/>
    <s v="V55555555555555_8"/>
    <x v="248"/>
    <x v="1"/>
    <s v="PORT09"/>
    <n v="627"/>
    <n v="26.426954805342302"/>
  </r>
  <r>
    <n v="1447172345.7"/>
    <x v="0"/>
    <s v="PORT04"/>
    <s v="V444_1"/>
    <n v="1"/>
    <s v="DTD"/>
    <n v="5"/>
    <n v="0"/>
    <s v="V55555555555555_8"/>
    <x v="248"/>
    <x v="1"/>
    <s v="PORT09"/>
    <n v="384"/>
    <n v="8.8089849351141005"/>
  </r>
  <r>
    <n v="1447344874.7"/>
    <x v="0"/>
    <s v="PORT04"/>
    <s v="V444_1"/>
    <n v="1"/>
    <s v="DTD"/>
    <n v="5"/>
    <n v="0"/>
    <s v="V55555555555555_8"/>
    <x v="248"/>
    <x v="1"/>
    <s v="PORT09"/>
    <n v="512"/>
    <n v="17.617969870228201"/>
  </r>
  <r>
    <n v="1447264810.7"/>
    <x v="0"/>
    <s v="PORT04"/>
    <s v="V444_1"/>
    <n v="1"/>
    <s v="DTD"/>
    <n v="5"/>
    <n v="0"/>
    <s v="V55555555555555_8"/>
    <x v="248"/>
    <x v="1"/>
    <s v="PORT09"/>
    <n v="451"/>
    <n v="16.617969870228201"/>
  </r>
  <r>
    <n v="1447318089.7"/>
    <x v="0"/>
    <s v="PORT04"/>
    <s v="V444_1"/>
    <n v="1"/>
    <s v="DTD"/>
    <n v="5"/>
    <n v="0"/>
    <s v="V55555555555555_8"/>
    <x v="248"/>
    <x v="1"/>
    <s v="PORT09"/>
    <n v="518"/>
    <n v="20.903360831296659"/>
  </r>
  <r>
    <n v="1447288443.7"/>
    <x v="0"/>
    <s v="PORT04"/>
    <s v="V444_1"/>
    <n v="1"/>
    <s v="DTD"/>
    <n v="5"/>
    <n v="0"/>
    <s v="V55555555555555_8"/>
    <x v="248"/>
    <x v="1"/>
    <s v="PORT09"/>
    <n v="439"/>
    <n v="15.799094690991689"/>
  </r>
  <r>
    <n v="1447417879.7"/>
    <x v="0"/>
    <s v="PORT04"/>
    <s v="V444_1"/>
    <n v="1"/>
    <s v="DTD"/>
    <n v="0"/>
    <n v="0"/>
    <s v="V55555555555555_8"/>
    <x v="248"/>
    <x v="1"/>
    <s v="PORT09"/>
    <n v="497"/>
    <n v="17.617969870228201"/>
  </r>
  <r>
    <n v="1447334330.7"/>
    <x v="0"/>
    <s v="PORT04"/>
    <s v="V444_1"/>
    <n v="1"/>
    <s v="DTD"/>
    <n v="5"/>
    <n v="0"/>
    <s v="V55555555555555_8"/>
    <x v="248"/>
    <x v="1"/>
    <s v="PORT09"/>
    <n v="942"/>
    <n v="59.6628945457987"/>
  </r>
  <r>
    <n v="1447151006.7"/>
    <x v="0"/>
    <s v="PORT04"/>
    <s v="V444_1"/>
    <n v="1"/>
    <s v="DTD"/>
    <n v="5"/>
    <n v="0"/>
    <s v="V55555555555555_8"/>
    <x v="248"/>
    <x v="1"/>
    <s v="PORT09"/>
    <n v="574"/>
    <n v="24.426954805342302"/>
  </r>
  <r>
    <n v="1447353050.7"/>
    <x v="0"/>
    <s v="PORT04"/>
    <s v="V444_1"/>
    <n v="1"/>
    <s v="DTD"/>
    <n v="5"/>
    <n v="0"/>
    <s v="V55555555555555_8"/>
    <x v="248"/>
    <x v="1"/>
    <s v="PORT09"/>
    <n v="613"/>
    <n v="28.069650285876531"/>
  </r>
  <r>
    <n v="1447318088.7"/>
    <x v="0"/>
    <s v="PORT04"/>
    <s v="V444_1"/>
    <n v="1"/>
    <s v="DTD"/>
    <n v="5"/>
    <n v="0"/>
    <s v="V55555555555555_8"/>
    <x v="248"/>
    <x v="1"/>
    <s v="PORT09"/>
    <n v="502"/>
    <n v="24.110552187136392"/>
  </r>
  <r>
    <n v="1447411643.7"/>
    <x v="0"/>
    <s v="PORT04"/>
    <s v="V444_1"/>
    <n v="1"/>
    <s v="DTD"/>
    <n v="0"/>
    <n v="0"/>
    <s v="V55555555555555_8"/>
    <x v="248"/>
    <x v="1"/>
    <s v="PORT09"/>
    <n v="465"/>
    <n v="18.617969870228201"/>
  </r>
  <r>
    <n v="1447162462.7"/>
    <x v="0"/>
    <s v="PORT04"/>
    <s v="V444_1"/>
    <n v="1"/>
    <s v="DTD"/>
    <n v="5"/>
    <n v="0"/>
    <s v="V55555555555555_8"/>
    <x v="248"/>
    <x v="1"/>
    <s v="PORT09"/>
    <n v="477"/>
    <n v="17.617969870228201"/>
  </r>
  <r>
    <n v="1447360797.7"/>
    <x v="0"/>
    <s v="PORT04"/>
    <s v="V444_1"/>
    <n v="1"/>
    <s v="DTD"/>
    <n v="5"/>
    <n v="0"/>
    <s v="V55555555555555_8"/>
    <x v="248"/>
    <x v="1"/>
    <s v="PORT09"/>
    <n v="520"/>
    <n v="16.617969870228201"/>
  </r>
  <r>
    <n v="1447269644.7"/>
    <x v="0"/>
    <s v="PORT04"/>
    <s v="V444_1"/>
    <n v="1"/>
    <s v="DTD"/>
    <n v="5"/>
    <n v="0"/>
    <s v="V55555555555555_8"/>
    <x v="248"/>
    <x v="1"/>
    <s v="PORT09"/>
    <n v="309"/>
    <n v="2.8188751792365121"/>
  </r>
  <r>
    <n v="1447282464.7"/>
    <x v="0"/>
    <s v="PORT04"/>
    <s v="V444_1"/>
    <n v="1"/>
    <s v="DTD"/>
    <n v="5"/>
    <n v="0"/>
    <s v="V55555555555555_8"/>
    <x v="248"/>
    <x v="1"/>
    <s v="PORT09"/>
    <n v="341"/>
    <n v="5.9901097558775884"/>
  </r>
  <r>
    <n v="1447160040.7"/>
    <x v="0"/>
    <s v="PORT04"/>
    <s v="V444_1"/>
    <n v="1"/>
    <s v="DTD"/>
    <n v="5"/>
    <n v="0"/>
    <s v="V55555555555555_8"/>
    <x v="248"/>
    <x v="1"/>
    <s v="PORT09"/>
    <n v="628"/>
    <n v="26.426954805342302"/>
  </r>
  <r>
    <n v="1447381395.7"/>
    <x v="0"/>
    <s v="PORT04"/>
    <s v="V444_1"/>
    <n v="1"/>
    <s v="DTD"/>
    <n v="5"/>
    <n v="0"/>
    <s v="V55555555555555_8"/>
    <x v="248"/>
    <x v="1"/>
    <s v="PORT09"/>
    <n v="381"/>
    <n v="8.8089849351141005"/>
  </r>
  <r>
    <n v="1447225524.7"/>
    <x v="0"/>
    <s v="PORT04"/>
    <s v="V444_1"/>
    <n v="1"/>
    <s v="DTD"/>
    <n v="5"/>
    <n v="0"/>
    <s v="V55555555555555_8"/>
    <x v="248"/>
    <x v="1"/>
    <s v="PORT09"/>
    <n v="359"/>
    <n v="2.8188751792365121"/>
  </r>
  <r>
    <n v="1447215339.7"/>
    <x v="0"/>
    <s v="PORT04"/>
    <s v="V444_1"/>
    <n v="1"/>
    <s v="DTD"/>
    <n v="5"/>
    <n v="0"/>
    <s v="V55555555555555_8"/>
    <x v="248"/>
    <x v="1"/>
    <s v="PORT09"/>
    <n v="399"/>
    <n v="13.213477402671151"/>
  </r>
  <r>
    <n v="1447381486.7"/>
    <x v="0"/>
    <s v="PORT04"/>
    <s v="V444_1"/>
    <n v="1"/>
    <s v="DTD"/>
    <n v="5"/>
    <n v="0"/>
    <s v="V55555555555555_8"/>
    <x v="248"/>
    <x v="1"/>
    <s v="PORT09"/>
    <n v="788"/>
    <n v="51.449417143127555"/>
  </r>
  <r>
    <n v="1447280534.7"/>
    <x v="0"/>
    <s v="PORT04"/>
    <s v="V444_1"/>
    <n v="1"/>
    <s v="DTD"/>
    <n v="5"/>
    <n v="0"/>
    <s v="V55555555555555_8"/>
    <x v="248"/>
    <x v="1"/>
    <s v="PORT09"/>
    <n v="433"/>
    <n v="8.8089849351141005"/>
  </r>
  <r>
    <n v="1447339788.7"/>
    <x v="0"/>
    <s v="PORT04"/>
    <s v="V444_1"/>
    <n v="1"/>
    <s v="DTD"/>
    <n v="5"/>
    <n v="0"/>
    <s v="V55555555555555_8"/>
    <x v="248"/>
    <x v="1"/>
    <s v="PORT09"/>
    <n v="469"/>
    <n v="15.327633787098534"/>
  </r>
  <r>
    <n v="1447379404.7"/>
    <x v="0"/>
    <s v="PORT04"/>
    <s v="V444_1"/>
    <n v="1"/>
    <s v="DTD"/>
    <n v="5"/>
    <n v="0"/>
    <s v="V55555555555555_8"/>
    <x v="248"/>
    <x v="1"/>
    <s v="PORT09"/>
    <n v="336"/>
    <n v="4.4044924675570503"/>
  </r>
  <r>
    <n v="1447245305.7"/>
    <x v="0"/>
    <s v="PORT04"/>
    <s v="V444_1"/>
    <n v="1"/>
    <s v="DTD"/>
    <n v="5"/>
    <n v="0"/>
    <s v="V55555555555555_8"/>
    <x v="248"/>
    <x v="1"/>
    <s v="PORT09"/>
    <n v="660"/>
    <n v="35.235939740456402"/>
  </r>
  <r>
    <n v="1447417928.7"/>
    <x v="0"/>
    <s v="PORT04"/>
    <s v="V444_1"/>
    <n v="1"/>
    <s v="DTD"/>
    <n v="0"/>
    <n v="0"/>
    <s v="V55555555555555_8"/>
    <x v="248"/>
    <x v="1"/>
    <s v="PORT09"/>
    <n v="415"/>
    <n v="8.8089849351141005"/>
  </r>
  <r>
    <n v="1447328139.7"/>
    <x v="0"/>
    <s v="PORT04"/>
    <s v="V444_1"/>
    <n v="1"/>
    <s v="DTD"/>
    <n v="5"/>
    <n v="0"/>
    <s v="V55555555555555_8"/>
    <x v="248"/>
    <x v="1"/>
    <s v="PORT09"/>
    <n v="362"/>
    <n v="4.3164026182059088"/>
  </r>
  <r>
    <n v="1447284661.7"/>
    <x v="0"/>
    <s v="PORT04"/>
    <s v="V444_1"/>
    <n v="1"/>
    <s v="DTD"/>
    <n v="5"/>
    <n v="0"/>
    <s v="V55555555555555_8"/>
    <x v="248"/>
    <x v="1"/>
    <s v="PORT09"/>
    <n v="500"/>
    <n v="21.436845049464711"/>
  </r>
  <r>
    <n v="1447308500.7"/>
    <x v="0"/>
    <s v="PORT04"/>
    <s v="V444_1"/>
    <n v="1"/>
    <s v="DTD"/>
    <n v="5"/>
    <n v="0"/>
    <s v="V55555555555555_8"/>
    <x v="248"/>
    <x v="1"/>
    <s v="PORT09"/>
    <n v="473"/>
    <n v="14.213477402671151"/>
  </r>
  <r>
    <n v="1447175911.7"/>
    <x v="0"/>
    <s v="PORT04"/>
    <s v="V444_1"/>
    <n v="1"/>
    <s v="DTD"/>
    <n v="5"/>
    <n v="0"/>
    <s v="V55555555555555_8"/>
    <x v="248"/>
    <x v="1"/>
    <s v="PORT09"/>
    <n v="422"/>
    <n v="8.8089849351141005"/>
  </r>
  <r>
    <n v="1447188659.7"/>
    <x v="0"/>
    <s v="PORT04"/>
    <s v="V444_1"/>
    <n v="1"/>
    <s v="DTD"/>
    <n v="5"/>
    <n v="0"/>
    <s v="V55555555555555_8"/>
    <x v="248"/>
    <x v="1"/>
    <s v="PORT09"/>
    <n v="475"/>
    <n v="17.617969870228201"/>
  </r>
  <r>
    <n v="1447371671.7"/>
    <x v="0"/>
    <s v="PORT04"/>
    <s v="V444_1"/>
    <n v="1"/>
    <s v="DTD"/>
    <n v="5"/>
    <n v="0"/>
    <s v="V55555555555555_8"/>
    <x v="248"/>
    <x v="1"/>
    <s v="PORT09"/>
    <n v="361"/>
    <n v="8.8089849351141005"/>
  </r>
  <r>
    <n v="1447390586.7"/>
    <x v="0"/>
    <s v="PORT04"/>
    <s v="V444_1"/>
    <n v="1"/>
    <s v="DTD"/>
    <n v="5"/>
    <n v="0"/>
    <s v="V55555555555555_8"/>
    <x v="248"/>
    <x v="1"/>
    <s v="PORT09"/>
    <n v="451"/>
    <n v="14.213477402671151"/>
  </r>
  <r>
    <n v="1447301059.7"/>
    <x v="0"/>
    <s v="PORT04"/>
    <s v="V444_1"/>
    <n v="1"/>
    <s v="DTD"/>
    <n v="5"/>
    <n v="0"/>
    <s v="V55555555555555_8"/>
    <x v="248"/>
    <x v="1"/>
    <s v="PORT09"/>
    <n v="493"/>
    <n v="17.032352581907663"/>
  </r>
  <r>
    <n v="1447366449.7"/>
    <x v="0"/>
    <s v="PORT04"/>
    <s v="V444_1"/>
    <n v="1"/>
    <s v="DTD"/>
    <n v="5"/>
    <n v="0"/>
    <s v="V55555555555555_8"/>
    <x v="248"/>
    <x v="1"/>
    <s v="PORT09"/>
    <n v="357"/>
    <n v="8.8089849351141005"/>
  </r>
  <r>
    <n v="1447243013.7"/>
    <x v="0"/>
    <s v="PORT04"/>
    <s v="V444_1"/>
    <n v="1"/>
    <s v="DTD"/>
    <n v="5"/>
    <n v="0"/>
    <s v="V55555555555555_8"/>
    <x v="248"/>
    <x v="1"/>
    <s v="PORT09"/>
    <n v="717"/>
    <n v="44.226049496333992"/>
  </r>
  <r>
    <n v="1447268281.7"/>
    <x v="0"/>
    <s v="PORT04"/>
    <s v="V444_1"/>
    <n v="1"/>
    <s v="DTD"/>
    <n v="5"/>
    <n v="0"/>
    <s v="V55555555555555_8"/>
    <x v="748"/>
    <x v="1"/>
    <s v="PORT09"/>
    <n v="325"/>
    <n v="1.2860334070694257"/>
  </r>
  <r>
    <n v="1447248247.7"/>
    <x v="0"/>
    <s v="PORT04"/>
    <s v="V444_1"/>
    <n v="1"/>
    <s v="DTD"/>
    <n v="5"/>
    <n v="0"/>
    <s v="V55555555555555_8"/>
    <x v="748"/>
    <x v="1"/>
    <s v="PORT09"/>
    <n v="312"/>
    <n v="1.2860334070694257"/>
  </r>
  <r>
    <n v="1447148731.7"/>
    <x v="0"/>
    <s v="PORT04"/>
    <s v="V444_1"/>
    <n v="1"/>
    <s v="DTD"/>
    <n v="5"/>
    <n v="0"/>
    <s v="V55555555555555_8"/>
    <x v="748"/>
    <x v="1"/>
    <s v="PORT09"/>
    <n v="343"/>
    <n v="6.4301670353471287"/>
  </r>
  <r>
    <n v="1447203810.7"/>
    <x v="0"/>
    <s v="PORT04"/>
    <s v="V444_1"/>
    <n v="1"/>
    <s v="DTD"/>
    <n v="5"/>
    <n v="0"/>
    <s v="V55555555555555_8"/>
    <x v="748"/>
    <x v="1"/>
    <s v="PORT09"/>
    <n v="359"/>
    <n v="3.2150835176735644"/>
  </r>
  <r>
    <n v="1447328131.7"/>
    <x v="0"/>
    <s v="PORT04"/>
    <s v="V444_1"/>
    <n v="1"/>
    <s v="DTD"/>
    <n v="5"/>
    <n v="0"/>
    <s v="V55555555555555_8"/>
    <x v="748"/>
    <x v="1"/>
    <s v="PORT09"/>
    <n v="342"/>
    <n v="1.2860334070694257"/>
  </r>
  <r>
    <n v="1447317064.7"/>
    <x v="0"/>
    <s v="PORT04"/>
    <s v="V444_1"/>
    <n v="1"/>
    <s v="DTD"/>
    <n v="5"/>
    <n v="0"/>
    <s v="V55555555555555_8"/>
    <x v="748"/>
    <x v="1"/>
    <s v="PORT09"/>
    <n v="312"/>
    <n v="0.80377087941839109"/>
  </r>
  <r>
    <n v="1447326457.7"/>
    <x v="0"/>
    <s v="PORT04"/>
    <s v="V444_1"/>
    <n v="1"/>
    <s v="DTD"/>
    <n v="5"/>
    <n v="0"/>
    <s v="V55555555555555_8"/>
    <x v="748"/>
    <x v="1"/>
    <s v="PORT09"/>
    <n v="261"/>
    <n v="0.16075417588367821"/>
  </r>
  <r>
    <n v="1447318797.7"/>
    <x v="0"/>
    <s v="PORT04"/>
    <s v="V444_1"/>
    <n v="1"/>
    <s v="DTD"/>
    <n v="5"/>
    <n v="0"/>
    <s v="V55555555555555_8"/>
    <x v="748"/>
    <x v="1"/>
    <s v="PORT09"/>
    <n v="286"/>
    <n v="0.64301670353471285"/>
  </r>
  <r>
    <n v="1447188655.7"/>
    <x v="0"/>
    <s v="PORT04"/>
    <s v="V444_1"/>
    <n v="1"/>
    <s v="DTD"/>
    <n v="5"/>
    <n v="0"/>
    <s v="V55555555555555_8"/>
    <x v="748"/>
    <x v="1"/>
    <s v="PORT09"/>
    <n v="454"/>
    <n v="9.6452505530206931"/>
  </r>
  <r>
    <n v="1447155440.7"/>
    <x v="0"/>
    <s v="PORT04"/>
    <s v="V444_1"/>
    <n v="1"/>
    <s v="DTD"/>
    <n v="5"/>
    <n v="0"/>
    <s v="V55555555555555_8"/>
    <x v="748"/>
    <x v="1"/>
    <s v="PORT09"/>
    <n v="323"/>
    <n v="3.2150835176735644"/>
  </r>
  <r>
    <n v="1447268282.7"/>
    <x v="0"/>
    <s v="PORT04"/>
    <s v="V444_1"/>
    <n v="1"/>
    <s v="DTD"/>
    <n v="5"/>
    <n v="0"/>
    <s v="V55555555555555_8"/>
    <x v="748"/>
    <x v="1"/>
    <s v="PORT09"/>
    <n v="270"/>
    <n v="0.64301670353471285"/>
  </r>
  <r>
    <n v="1447144879.7"/>
    <x v="0"/>
    <s v="PORT04"/>
    <s v="V444_1"/>
    <n v="1"/>
    <s v="DTD"/>
    <n v="5"/>
    <n v="0"/>
    <s v="V55555555555555_8"/>
    <x v="748"/>
    <x v="1"/>
    <s v="PORT09"/>
    <n v="294"/>
    <n v="1.6075417588367822"/>
  </r>
  <r>
    <n v="1447155297.7"/>
    <x v="0"/>
    <s v="PORT04"/>
    <s v="V444_1"/>
    <n v="1"/>
    <s v="DTD"/>
    <n v="5"/>
    <n v="0"/>
    <s v="V55555555555555_8"/>
    <x v="748"/>
    <x v="1"/>
    <s v="PORT09"/>
    <n v="327"/>
    <n v="1.6075417588367822"/>
  </r>
  <r>
    <n v="1447411617.7"/>
    <x v="0"/>
    <s v="PORT04"/>
    <s v="V444_1"/>
    <n v="1"/>
    <s v="DTD"/>
    <n v="0"/>
    <n v="0"/>
    <s v="V55555555555555_8"/>
    <x v="748"/>
    <x v="1"/>
    <s v="PORT09"/>
    <n v="325"/>
    <n v="0.64301670353471285"/>
  </r>
  <r>
    <n v="1447344914.7"/>
    <x v="0"/>
    <s v="PORT04"/>
    <s v="V444_1"/>
    <n v="1"/>
    <s v="DTD"/>
    <n v="5"/>
    <n v="0"/>
    <s v="V55555555555555_8"/>
    <x v="748"/>
    <x v="1"/>
    <s v="PORT09"/>
    <n v="330"/>
    <n v="0.16075417588367821"/>
  </r>
  <r>
    <n v="1447364853.7"/>
    <x v="0"/>
    <s v="PORT04"/>
    <s v="V444_1"/>
    <n v="1"/>
    <s v="DTD"/>
    <n v="5"/>
    <n v="0"/>
    <s v="V55555555555555_8"/>
    <x v="748"/>
    <x v="1"/>
    <s v="PORT09"/>
    <n v="327"/>
    <n v="1.6075417588367822"/>
  </r>
  <r>
    <n v="1447381489.7"/>
    <x v="0"/>
    <s v="PORT04"/>
    <s v="V444_1"/>
    <n v="1"/>
    <s v="DTD"/>
    <n v="5"/>
    <n v="0"/>
    <s v="V55555555555555_8"/>
    <x v="748"/>
    <x v="1"/>
    <s v="PORT09"/>
    <n v="320"/>
    <n v="0.96452505530206922"/>
  </r>
  <r>
    <n v="1447381488.7"/>
    <x v="0"/>
    <s v="PORT04"/>
    <s v="V444_1"/>
    <n v="1"/>
    <s v="DTD"/>
    <n v="5"/>
    <n v="0"/>
    <s v="V55555555555555_8"/>
    <x v="748"/>
    <x v="1"/>
    <s v="PORT09"/>
    <n v="337"/>
    <n v="1.6075417588367822"/>
  </r>
  <r>
    <n v="1447209701.7"/>
    <x v="0"/>
    <s v="PORT04"/>
    <s v="V444_1"/>
    <n v="1"/>
    <s v="DTD"/>
    <n v="5"/>
    <n v="0"/>
    <s v="V55555555555555_8"/>
    <x v="748"/>
    <x v="1"/>
    <s v="PORT09"/>
    <n v="326"/>
    <n v="1.6879188467786213"/>
  </r>
  <r>
    <n v="1447243004.7"/>
    <x v="0"/>
    <s v="PORT04"/>
    <s v="V444_1"/>
    <n v="1"/>
    <s v="DTD"/>
    <n v="5"/>
    <n v="0"/>
    <s v="V55555555555555_8"/>
    <x v="748"/>
    <x v="1"/>
    <s v="PORT09"/>
    <n v="277"/>
    <n v="1.6075417588367822"/>
  </r>
  <r>
    <n v="1447211847.7"/>
    <x v="0"/>
    <s v="PORT04"/>
    <s v="V444_1"/>
    <n v="1"/>
    <s v="DTD"/>
    <n v="5"/>
    <n v="0"/>
    <s v="V55555555555555_8"/>
    <x v="748"/>
    <x v="1"/>
    <s v="PORT09"/>
    <n v="283"/>
    <n v="0.48226252765103461"/>
  </r>
  <r>
    <n v="1447328237.7"/>
    <x v="0"/>
    <s v="PORT04"/>
    <s v="V444_1"/>
    <n v="1"/>
    <s v="DTD"/>
    <n v="5"/>
    <n v="0"/>
    <s v="V55555555555555_8"/>
    <x v="748"/>
    <x v="1"/>
    <s v="PORT09"/>
    <n v="289"/>
    <n v="0.16075417588367821"/>
  </r>
  <r>
    <n v="1447305021.7"/>
    <x v="0"/>
    <s v="PORT04"/>
    <s v="V444_1"/>
    <n v="1"/>
    <s v="DTD"/>
    <n v="5"/>
    <n v="0"/>
    <s v="V55555555555555_8"/>
    <x v="104"/>
    <x v="1"/>
    <s v="PORT09"/>
    <n v="442"/>
    <n v="14.325088328602954"/>
  </r>
  <r>
    <n v="1447348353.7"/>
    <x v="0"/>
    <s v="PORT04"/>
    <s v="V444_1"/>
    <n v="1"/>
    <s v="DTD"/>
    <n v="5"/>
    <n v="0"/>
    <s v="V55555555555555_8"/>
    <x v="104"/>
    <x v="1"/>
    <s v="PORT09"/>
    <n v="369"/>
    <n v="5.3637809150110343"/>
  </r>
  <r>
    <n v="1447369445.7"/>
    <x v="0"/>
    <s v="PORT04"/>
    <s v="V444_1"/>
    <n v="1"/>
    <s v="DTD"/>
    <n v="5"/>
    <n v="0"/>
    <s v="V55555555555555_8"/>
    <x v="104"/>
    <x v="1"/>
    <s v="PORT09"/>
    <n v="492"/>
    <n v="15.325088328602954"/>
  </r>
  <r>
    <n v="1447208166.7"/>
    <x v="0"/>
    <s v="PORT04"/>
    <s v="V444_1"/>
    <n v="1"/>
    <s v="DTD"/>
    <n v="5"/>
    <n v="0"/>
    <s v="V55555555555555_8"/>
    <x v="104"/>
    <x v="1"/>
    <s v="PORT09"/>
    <n v="725"/>
    <n v="29.650176657205908"/>
  </r>
  <r>
    <n v="1447326453.7"/>
    <x v="0"/>
    <s v="PORT04"/>
    <s v="V444_1"/>
    <n v="1"/>
    <s v="DTD"/>
    <n v="5"/>
    <n v="0"/>
    <s v="V55555555555555_8"/>
    <x v="104"/>
    <x v="1"/>
    <s v="PORT09"/>
    <n v="404"/>
    <n v="7.6625441643014769"/>
  </r>
  <r>
    <n v="1447167311.7"/>
    <x v="0"/>
    <s v="PORT04"/>
    <s v="V444_1"/>
    <n v="1"/>
    <s v="DTD"/>
    <n v="5"/>
    <n v="0"/>
    <s v="V55555555555555_8"/>
    <x v="104"/>
    <x v="1"/>
    <s v="PORT09"/>
    <n v="584"/>
    <n v="24.987632492904432"/>
  </r>
  <r>
    <n v="1447167301.7"/>
    <x v="0"/>
    <s v="PORT04"/>
    <s v="V444_1"/>
    <n v="1"/>
    <s v="DTD"/>
    <n v="5"/>
    <n v="0"/>
    <s v="V55555555555555_8"/>
    <x v="104"/>
    <x v="1"/>
    <s v="PORT09"/>
    <n v="430"/>
    <n v="7.6625441643014769"/>
  </r>
  <r>
    <n v="1447297325.7"/>
    <x v="0"/>
    <s v="PORT04"/>
    <s v="V444_1"/>
    <n v="1"/>
    <s v="DTD"/>
    <n v="5"/>
    <n v="0"/>
    <s v="V55555555555555_8"/>
    <x v="104"/>
    <x v="1"/>
    <s v="PORT09"/>
    <n v="480"/>
    <n v="15.325088328602954"/>
  </r>
  <r>
    <n v="1447348355.7"/>
    <x v="0"/>
    <s v="PORT04"/>
    <s v="V444_1"/>
    <n v="1"/>
    <s v="DTD"/>
    <n v="5"/>
    <n v="0"/>
    <s v="V55555555555555_8"/>
    <x v="104"/>
    <x v="1"/>
    <s v="PORT09"/>
    <n v="405"/>
    <n v="9.1950529971617723"/>
  </r>
  <r>
    <n v="1447237018.7"/>
    <x v="0"/>
    <s v="PORT04"/>
    <s v="V444_1"/>
    <n v="1"/>
    <s v="DTD"/>
    <n v="5"/>
    <n v="0"/>
    <s v="V55555555555555_8"/>
    <x v="104"/>
    <x v="1"/>
    <s v="PORT09"/>
    <n v="343"/>
    <n v="7.6625441643014769"/>
  </r>
  <r>
    <n v="1447355995.7"/>
    <x v="0"/>
    <s v="PORT04"/>
    <s v="V444_1"/>
    <n v="1"/>
    <s v="DTD"/>
    <n v="5"/>
    <n v="0"/>
    <s v="V55555555555555_8"/>
    <x v="104"/>
    <x v="1"/>
    <s v="PORT09"/>
    <n v="388"/>
    <n v="6.1300353314411815"/>
  </r>
  <r>
    <n v="1447306838.7"/>
    <x v="0"/>
    <s v="PORT04"/>
    <s v="V444_1"/>
    <n v="1"/>
    <s v="DTD"/>
    <n v="5"/>
    <n v="0"/>
    <s v="V55555555555555_8"/>
    <x v="104"/>
    <x v="1"/>
    <s v="PORT09"/>
    <n v="325"/>
    <n v="3.8312720821507384"/>
  </r>
  <r>
    <n v="1447212838.7"/>
    <x v="0"/>
    <s v="PORT04"/>
    <s v="V444_1"/>
    <n v="1"/>
    <s v="DTD"/>
    <n v="5"/>
    <n v="0"/>
    <s v="V55555555555555_8"/>
    <x v="104"/>
    <x v="1"/>
    <s v="PORT09"/>
    <n v="499"/>
    <n v="16.325088328602952"/>
  </r>
  <r>
    <n v="1447149949.7"/>
    <x v="0"/>
    <s v="PORT04"/>
    <s v="V444_1"/>
    <n v="1"/>
    <s v="DTD"/>
    <n v="5"/>
    <n v="0"/>
    <s v="V55555555555555_8"/>
    <x v="104"/>
    <x v="1"/>
    <s v="PORT09"/>
    <n v="489"/>
    <n v="16.325088328602952"/>
  </r>
  <r>
    <n v="1447269826.7"/>
    <x v="0"/>
    <s v="PORT04"/>
    <s v="V444_1"/>
    <n v="1"/>
    <s v="DTD"/>
    <n v="5"/>
    <n v="0"/>
    <s v="V55555555555555_8"/>
    <x v="104"/>
    <x v="1"/>
    <s v="PORT09"/>
    <n v="626"/>
    <n v="23.987632492904432"/>
  </r>
  <r>
    <n v="1447317067.7"/>
    <x v="0"/>
    <s v="PORT04"/>
    <s v="V444_1"/>
    <n v="1"/>
    <s v="DTD"/>
    <n v="5"/>
    <n v="0"/>
    <s v="V55555555555555_8"/>
    <x v="104"/>
    <x v="1"/>
    <s v="PORT09"/>
    <n v="379"/>
    <n v="4.5975264985808861"/>
  </r>
  <r>
    <n v="1447252557.7"/>
    <x v="0"/>
    <s v="PORT04"/>
    <s v="V444_1"/>
    <n v="1"/>
    <s v="DTD"/>
    <n v="5"/>
    <n v="0"/>
    <s v="V55555555555555_8"/>
    <x v="104"/>
    <x v="1"/>
    <s v="PORT09"/>
    <n v="621"/>
    <n v="21.987632492904432"/>
  </r>
  <r>
    <n v="1447237014.7"/>
    <x v="0"/>
    <s v="PORT04"/>
    <s v="V444_1"/>
    <n v="1"/>
    <s v="DTD"/>
    <n v="5"/>
    <n v="0"/>
    <s v="V55555555555555_8"/>
    <x v="104"/>
    <x v="1"/>
    <s v="PORT09"/>
    <n v="357"/>
    <n v="2.2987632492904431"/>
  </r>
  <r>
    <n v="1447350451.7"/>
    <x v="0"/>
    <s v="PORT04"/>
    <s v="V444_1"/>
    <n v="1"/>
    <s v="DTD"/>
    <n v="5"/>
    <n v="0"/>
    <s v="V55555555555555_8"/>
    <x v="104"/>
    <x v="1"/>
    <s v="PORT09"/>
    <n v="444"/>
    <n v="16.325088328602952"/>
  </r>
  <r>
    <n v="1447243010.7"/>
    <x v="0"/>
    <s v="PORT04"/>
    <s v="V444_1"/>
    <n v="1"/>
    <s v="DTD"/>
    <n v="5"/>
    <n v="0"/>
    <s v="V55555555555555_8"/>
    <x v="104"/>
    <x v="1"/>
    <s v="PORT09"/>
    <n v="586"/>
    <n v="22.987632492904432"/>
  </r>
  <r>
    <n v="1447188648.7"/>
    <x v="0"/>
    <s v="PORT04"/>
    <s v="V444_1"/>
    <n v="1"/>
    <s v="DTD"/>
    <n v="5"/>
    <n v="0"/>
    <s v="V55555555555555_8"/>
    <x v="104"/>
    <x v="1"/>
    <s v="PORT09"/>
    <n v="337"/>
    <n v="7.6625441643014769"/>
  </r>
  <r>
    <n v="1447300957.7"/>
    <x v="0"/>
    <s v="PORT04"/>
    <s v="V444_1"/>
    <n v="1"/>
    <s v="DTD"/>
    <n v="5"/>
    <n v="0"/>
    <s v="V55555555555555_8"/>
    <x v="104"/>
    <x v="1"/>
    <s v="PORT09"/>
    <n v="660"/>
    <n v="29.650176657205908"/>
  </r>
  <r>
    <n v="1447322264.7"/>
    <x v="0"/>
    <s v="PORT04"/>
    <s v="V444_1"/>
    <n v="1"/>
    <s v="DTD"/>
    <n v="5"/>
    <n v="0"/>
    <s v="V55555555555555_8"/>
    <x v="104"/>
    <x v="1"/>
    <s v="PORT09"/>
    <n v="536"/>
    <n v="18.922614827183839"/>
  </r>
  <r>
    <n v="1447369444.7"/>
    <x v="0"/>
    <s v="PORT04"/>
    <s v="V444_1"/>
    <n v="1"/>
    <s v="DTD"/>
    <n v="5"/>
    <n v="0"/>
    <s v="V55555555555555_8"/>
    <x v="104"/>
    <x v="1"/>
    <s v="PORT09"/>
    <n v="439"/>
    <n v="14.325088328602954"/>
  </r>
  <r>
    <n v="1447348354.7"/>
    <x v="0"/>
    <s v="PORT04"/>
    <s v="V444_1"/>
    <n v="1"/>
    <s v="DTD"/>
    <n v="5"/>
    <n v="0"/>
    <s v="V55555555555555_8"/>
    <x v="104"/>
    <x v="1"/>
    <s v="PORT09"/>
    <n v="330"/>
    <n v="5.3637809150110343"/>
  </r>
  <r>
    <n v="1447245302.7"/>
    <x v="0"/>
    <s v="PORT04"/>
    <s v="V444_1"/>
    <n v="1"/>
    <s v="DTD"/>
    <n v="5"/>
    <n v="0"/>
    <s v="V55555555555555_8"/>
    <x v="104"/>
    <x v="1"/>
    <s v="PORT09"/>
    <n v="623"/>
    <n v="20.987632492904432"/>
  </r>
  <r>
    <n v="1447292366.7"/>
    <x v="0"/>
    <s v="PORT04"/>
    <s v="V444_1"/>
    <n v="1"/>
    <s v="DTD"/>
    <n v="5"/>
    <n v="0"/>
    <s v="V55555555555555_8"/>
    <x v="104"/>
    <x v="1"/>
    <s v="PORT09"/>
    <n v="514"/>
    <n v="14.325088328602954"/>
  </r>
  <r>
    <n v="1447329829.7"/>
    <x v="0"/>
    <s v="PORT04"/>
    <s v="V444_1"/>
    <n v="1"/>
    <s v="DTD"/>
    <n v="5"/>
    <n v="0"/>
    <s v="V55555555555555_8"/>
    <x v="104"/>
    <x v="1"/>
    <s v="PORT09"/>
    <n v="504"/>
    <n v="14.325088328602954"/>
  </r>
  <r>
    <n v="1447334333.7"/>
    <x v="0"/>
    <s v="PORT04"/>
    <s v="V444_1"/>
    <n v="1"/>
    <s v="DTD"/>
    <n v="5"/>
    <n v="0"/>
    <s v="V55555555555555_8"/>
    <x v="104"/>
    <x v="1"/>
    <s v="PORT09"/>
    <n v="501"/>
    <n v="14.325088328602954"/>
  </r>
  <r>
    <n v="1447163777.7"/>
    <x v="0"/>
    <s v="PORT04"/>
    <s v="V444_1"/>
    <n v="1"/>
    <s v="DTD"/>
    <n v="5"/>
    <n v="0"/>
    <s v="V55555555555555_8"/>
    <x v="104"/>
    <x v="1"/>
    <s v="PORT09"/>
    <n v="417"/>
    <n v="7.6625441643014769"/>
  </r>
  <r>
    <n v="1447377150.7"/>
    <x v="0"/>
    <s v="PORT04"/>
    <s v="V444_1"/>
    <n v="1"/>
    <s v="DTD"/>
    <n v="5"/>
    <n v="0"/>
    <s v="V55555555555555_8"/>
    <x v="104"/>
    <x v="1"/>
    <s v="PORT09"/>
    <n v="747"/>
    <n v="35.312720821507384"/>
  </r>
  <r>
    <n v="1447334711.7"/>
    <x v="0"/>
    <s v="PORT04"/>
    <s v="V444_1"/>
    <n v="1"/>
    <s v="DTD"/>
    <n v="5"/>
    <n v="0"/>
    <s v="V55555555555555_8"/>
    <x v="104"/>
    <x v="1"/>
    <s v="PORT09"/>
    <n v="341"/>
    <n v="6.1300353314411815"/>
  </r>
  <r>
    <n v="1447179664.7"/>
    <x v="0"/>
    <s v="PORT04"/>
    <s v="V444_1"/>
    <n v="1"/>
    <s v="DTD"/>
    <n v="5"/>
    <n v="0"/>
    <s v="V55555555555555_8"/>
    <x v="104"/>
    <x v="1"/>
    <s v="PORT09"/>
    <n v="510"/>
    <n v="14.325088328602954"/>
  </r>
  <r>
    <n v="1447156745.7"/>
    <x v="0"/>
    <s v="PORT04"/>
    <s v="V444_1"/>
    <n v="1"/>
    <s v="DTD"/>
    <n v="5"/>
    <n v="0"/>
    <s v="V55555555555555_8"/>
    <x v="104"/>
    <x v="1"/>
    <s v="PORT09"/>
    <n v="668"/>
    <n v="28.650176657205908"/>
  </r>
  <r>
    <n v="1447288453.7"/>
    <x v="0"/>
    <s v="PORT04"/>
    <s v="V444_1"/>
    <n v="1"/>
    <s v="DTD"/>
    <n v="5"/>
    <n v="0"/>
    <s v="V55555555555555_8"/>
    <x v="104"/>
    <x v="1"/>
    <s v="PORT09"/>
    <n v="556"/>
    <n v="23.987632492904432"/>
  </r>
  <r>
    <n v="1447338091.7"/>
    <x v="0"/>
    <s v="PORT04"/>
    <s v="V444_1"/>
    <n v="1"/>
    <s v="DTD"/>
    <n v="5"/>
    <n v="0"/>
    <s v="V55555555555555_8"/>
    <x v="104"/>
    <x v="1"/>
    <s v="PORT09"/>
    <n v="305"/>
    <n v="5.3637809150110343"/>
  </r>
  <r>
    <n v="1447318094.7"/>
    <x v="0"/>
    <s v="PORT04"/>
    <s v="V444_1"/>
    <n v="1"/>
    <s v="DTD"/>
    <n v="5"/>
    <n v="0"/>
    <s v="V55555555555555_8"/>
    <x v="104"/>
    <x v="1"/>
    <s v="PORT09"/>
    <n v="511"/>
    <n v="19.390105994323545"/>
  </r>
  <r>
    <n v="1447318095.7"/>
    <x v="0"/>
    <s v="PORT04"/>
    <s v="V444_1"/>
    <n v="1"/>
    <s v="DTD"/>
    <n v="5"/>
    <n v="0"/>
    <s v="V55555555555555_8"/>
    <x v="104"/>
    <x v="1"/>
    <s v="PORT09"/>
    <n v="495"/>
    <n v="19.156360410753692"/>
  </r>
  <r>
    <n v="1447338073.7"/>
    <x v="0"/>
    <s v="PORT04"/>
    <s v="V444_1"/>
    <n v="1"/>
    <s v="DTD"/>
    <n v="5"/>
    <n v="0"/>
    <s v="V55555555555555_8"/>
    <x v="104"/>
    <x v="1"/>
    <s v="PORT09"/>
    <n v="337"/>
    <n v="5.3637809150110343"/>
  </r>
  <r>
    <n v="1447247292.7"/>
    <x v="0"/>
    <s v="PORT04"/>
    <s v="V444_1"/>
    <n v="1"/>
    <s v="DTD"/>
    <n v="5"/>
    <n v="0"/>
    <s v="V55555555555555_8"/>
    <x v="104"/>
    <x v="1"/>
    <s v="PORT09"/>
    <n v="640"/>
    <n v="32.650176657205904"/>
  </r>
  <r>
    <n v="1447285604.7"/>
    <x v="0"/>
    <s v="PORT04"/>
    <s v="V444_1"/>
    <n v="1"/>
    <s v="DTD"/>
    <n v="5"/>
    <n v="0"/>
    <s v="V55555555555555_8"/>
    <x v="104"/>
    <x v="1"/>
    <s v="PORT09"/>
    <n v="733"/>
    <n v="29.650176657205908"/>
  </r>
  <r>
    <n v="1447208912.7"/>
    <x v="0"/>
    <s v="PORT04"/>
    <s v="V444_1"/>
    <n v="1"/>
    <s v="DTD"/>
    <n v="5"/>
    <n v="0"/>
    <s v="V55555555555555_8"/>
    <x v="105"/>
    <x v="1"/>
    <s v="PORT09"/>
    <n v="354"/>
    <n v="2.0898027358912943"/>
  </r>
  <r>
    <n v="1447191225.7"/>
    <x v="0"/>
    <s v="PORT04"/>
    <s v="V444_1"/>
    <n v="1"/>
    <s v="DTD"/>
    <n v="5"/>
    <n v="0"/>
    <s v="V55555555555555_8"/>
    <x v="105"/>
    <x v="1"/>
    <s v="PORT09"/>
    <n v="334"/>
    <n v="7.4635811996117658"/>
  </r>
  <r>
    <n v="1447184230.7"/>
    <x v="0"/>
    <s v="PORT04"/>
    <s v="V444_1"/>
    <n v="1"/>
    <s v="DTD"/>
    <n v="5"/>
    <n v="0"/>
    <s v="V55555555555555_8"/>
    <x v="105"/>
    <x v="1"/>
    <s v="PORT09"/>
    <n v="278"/>
    <n v="1.1941729919378825"/>
  </r>
  <r>
    <n v="1447252591.7"/>
    <x v="0"/>
    <s v="PORT04"/>
    <s v="V444_1"/>
    <n v="1"/>
    <s v="DTD"/>
    <n v="5"/>
    <n v="0"/>
    <s v="V55555555555555_8"/>
    <x v="105"/>
    <x v="1"/>
    <s v="PORT09"/>
    <n v="434"/>
    <n v="7.4635811996117658"/>
  </r>
  <r>
    <n v="1447286037.7"/>
    <x v="0"/>
    <s v="PORT04"/>
    <s v="V444_1"/>
    <n v="1"/>
    <s v="DTD"/>
    <n v="5"/>
    <n v="0"/>
    <s v="V55555555555555_8"/>
    <x v="105"/>
    <x v="1"/>
    <s v="PORT09"/>
    <n v="338"/>
    <n v="3.7317905998058829"/>
  </r>
  <r>
    <n v="1447302170.7"/>
    <x v="0"/>
    <s v="PORT04"/>
    <s v="V444_1"/>
    <n v="1"/>
    <s v="DTD"/>
    <n v="5"/>
    <n v="0"/>
    <s v="V55555555555555_8"/>
    <x v="105"/>
    <x v="1"/>
    <s v="PORT09"/>
    <n v="357"/>
    <n v="7.4635811996117658"/>
  </r>
  <r>
    <n v="1447231154.7"/>
    <x v="0"/>
    <s v="PORT04"/>
    <s v="V444_1"/>
    <n v="1"/>
    <s v="DTD"/>
    <n v="5"/>
    <n v="0"/>
    <s v="V55555555555555_8"/>
    <x v="105"/>
    <x v="1"/>
    <s v="PORT09"/>
    <n v="442"/>
    <n v="9.1055690635263549"/>
  </r>
  <r>
    <n v="1447237017.7"/>
    <x v="0"/>
    <s v="PORT04"/>
    <s v="V444_1"/>
    <n v="1"/>
    <s v="DTD"/>
    <n v="5"/>
    <n v="0"/>
    <s v="V55555555555555_8"/>
    <x v="105"/>
    <x v="1"/>
    <s v="PORT09"/>
    <n v="355"/>
    <n v="3.7317905998058829"/>
  </r>
  <r>
    <n v="1447209775.7"/>
    <x v="0"/>
    <s v="PORT04"/>
    <s v="V444_1"/>
    <n v="1"/>
    <s v="DTD"/>
    <n v="5"/>
    <n v="0"/>
    <s v="V55555555555555_8"/>
    <x v="105"/>
    <x v="1"/>
    <s v="PORT09"/>
    <n v="353"/>
    <n v="3.7317905998058829"/>
  </r>
  <r>
    <n v="1447177920.7"/>
    <x v="0"/>
    <s v="PORT04"/>
    <s v="V444_1"/>
    <n v="1"/>
    <s v="DTD"/>
    <n v="5"/>
    <n v="0"/>
    <s v="V55555555555555_8"/>
    <x v="105"/>
    <x v="1"/>
    <s v="PORT09"/>
    <n v="366"/>
    <n v="7.4635811996117658"/>
  </r>
  <r>
    <n v="1447355322.7"/>
    <x v="0"/>
    <s v="PORT04"/>
    <s v="V444_1"/>
    <n v="1"/>
    <s v="DTD"/>
    <n v="5"/>
    <n v="0"/>
    <s v="V55555555555555_8"/>
    <x v="105"/>
    <x v="1"/>
    <s v="PORT09"/>
    <n v="390"/>
    <n v="11.195371799417648"/>
  </r>
  <r>
    <n v="1447200225.7"/>
    <x v="0"/>
    <s v="PORT04"/>
    <s v="V444_1"/>
    <n v="1"/>
    <s v="DTD"/>
    <n v="5"/>
    <n v="0"/>
    <s v="V55555555555555_8"/>
    <x v="105"/>
    <x v="1"/>
    <s v="PORT09"/>
    <n v="375"/>
    <n v="7.4635811996117658"/>
  </r>
  <r>
    <n v="1447344447.7"/>
    <x v="0"/>
    <s v="PORT04"/>
    <s v="V444_1"/>
    <n v="1"/>
    <s v="DTD"/>
    <n v="5"/>
    <n v="0"/>
    <s v="V55555555555555_8"/>
    <x v="105"/>
    <x v="1"/>
    <s v="PORT09"/>
    <n v="370"/>
    <n v="3.7317905998058829"/>
  </r>
  <r>
    <n v="1447174512.7"/>
    <x v="0"/>
    <s v="PORT04"/>
    <s v="V444_1"/>
    <n v="1"/>
    <s v="DTD"/>
    <n v="5"/>
    <n v="0"/>
    <s v="V55555555555555_8"/>
    <x v="105"/>
    <x v="1"/>
    <s v="PORT09"/>
    <n v="351"/>
    <n v="5.970864959689413"/>
  </r>
  <r>
    <n v="1447411645.7"/>
    <x v="0"/>
    <s v="PORT04"/>
    <s v="V444_1"/>
    <n v="1"/>
    <s v="DTD"/>
    <n v="0"/>
    <n v="0"/>
    <s v="V55555555555555_8"/>
    <x v="105"/>
    <x v="1"/>
    <s v="PORT09"/>
    <n v="354"/>
    <n v="7.4635811996117658"/>
  </r>
  <r>
    <n v="1447184227.7"/>
    <x v="0"/>
    <s v="PORT04"/>
    <s v="V444_1"/>
    <n v="1"/>
    <s v="DTD"/>
    <n v="5"/>
    <n v="0"/>
    <s v="V55555555555555_8"/>
    <x v="105"/>
    <x v="1"/>
    <s v="PORT09"/>
    <n v="283"/>
    <n v="1.4927162399223532"/>
  </r>
  <r>
    <n v="1447188060.7"/>
    <x v="0"/>
    <s v="PORT04"/>
    <s v="V444_1"/>
    <n v="1"/>
    <s v="DTD"/>
    <n v="5"/>
    <n v="0"/>
    <s v="V55555555555555_8"/>
    <x v="105"/>
    <x v="1"/>
    <s v="PORT09"/>
    <n v="306"/>
    <n v="4.77669196775153"/>
  </r>
  <r>
    <n v="1447177919.7"/>
    <x v="0"/>
    <s v="PORT04"/>
    <s v="V444_1"/>
    <n v="1"/>
    <s v="DTD"/>
    <n v="5"/>
    <n v="0"/>
    <s v="V55555555555555_8"/>
    <x v="105"/>
    <x v="1"/>
    <s v="PORT09"/>
    <n v="415"/>
    <n v="8.9562974395341186"/>
  </r>
  <r>
    <n v="1447200261.7"/>
    <x v="0"/>
    <s v="PORT04"/>
    <s v="V444_1"/>
    <n v="1"/>
    <s v="DTD"/>
    <n v="5"/>
    <n v="0"/>
    <s v="V55555555555555_8"/>
    <x v="105"/>
    <x v="1"/>
    <s v="PORT09"/>
    <n v="468"/>
    <n v="10.150470431472002"/>
  </r>
  <r>
    <n v="1447177983.7"/>
    <x v="0"/>
    <s v="PORT04"/>
    <s v="V444_1"/>
    <n v="1"/>
    <s v="DTD"/>
    <n v="5"/>
    <n v="0"/>
    <s v="V55555555555555_8"/>
    <x v="105"/>
    <x v="1"/>
    <s v="PORT09"/>
    <n v="370"/>
    <n v="5.970864959689413"/>
  </r>
  <r>
    <n v="1447347851.7"/>
    <x v="0"/>
    <s v="PORT04"/>
    <s v="V444_1"/>
    <n v="1"/>
    <s v="DTD"/>
    <n v="5"/>
    <n v="0"/>
    <s v="V55555555555555_8"/>
    <x v="105"/>
    <x v="1"/>
    <s v="PORT09"/>
    <n v="328"/>
    <n v="3.7317905998058829"/>
  </r>
  <r>
    <n v="1447381329.7"/>
    <x v="0"/>
    <s v="PORT04"/>
    <s v="V444_1"/>
    <n v="1"/>
    <s v="DTD"/>
    <n v="0"/>
    <n v="0"/>
    <s v="V55555555555555_8"/>
    <x v="249"/>
    <x v="1"/>
    <s v="PORT09"/>
    <n v="1241"/>
    <n v="80.479787631021665"/>
  </r>
  <r>
    <n v="1447398352.7"/>
    <x v="0"/>
    <s v="PORT04"/>
    <s v="V444_1"/>
    <n v="1"/>
    <s v="DTD"/>
    <n v="0"/>
    <n v="0"/>
    <s v="V55555555555555_8"/>
    <x v="249"/>
    <x v="1"/>
    <s v="PORT09"/>
    <n v="832"/>
    <n v="40.239893815510833"/>
  </r>
  <r>
    <n v="1447171065.7"/>
    <x v="0"/>
    <s v="PORT04"/>
    <s v="V444_1"/>
    <n v="1"/>
    <s v="DTD"/>
    <n v="5"/>
    <n v="0"/>
    <s v="V55555555555555_8"/>
    <x v="249"/>
    <x v="1"/>
    <s v="PORT09"/>
    <n v="1827"/>
    <n v="120.7196814465325"/>
  </r>
  <r>
    <n v="1447402185.7"/>
    <x v="0"/>
    <s v="PORT04"/>
    <s v="V444_1"/>
    <n v="1"/>
    <s v="DTD"/>
    <n v="0"/>
    <n v="0"/>
    <s v="V55555555555555_8"/>
    <x v="249"/>
    <x v="1"/>
    <s v="PORT09"/>
    <n v="393"/>
    <n v="12.171968144653251"/>
  </r>
  <r>
    <n v="1447411641.7"/>
    <x v="0"/>
    <s v="PORT04"/>
    <s v="V444_1"/>
    <n v="1"/>
    <s v="DTD"/>
    <n v="0"/>
    <n v="0"/>
    <s v="V55555555555555_8"/>
    <x v="249"/>
    <x v="1"/>
    <s v="PORT09"/>
    <n v="1291"/>
    <n v="74.479787631021665"/>
  </r>
  <r>
    <n v="1447411640.7"/>
    <x v="0"/>
    <s v="PORT04"/>
    <s v="V444_1"/>
    <n v="1"/>
    <s v="DTD"/>
    <n v="0"/>
    <n v="0"/>
    <s v="V55555555555555_8"/>
    <x v="249"/>
    <x v="1"/>
    <s v="PORT09"/>
    <n v="1260"/>
    <n v="71.479787631021665"/>
  </r>
  <r>
    <n v="1447161688.7"/>
    <x v="0"/>
    <s v="PORT04"/>
    <s v="V444_1"/>
    <n v="1"/>
    <s v="DTD"/>
    <n v="5"/>
    <n v="0"/>
    <s v="V55555555555555_8"/>
    <x v="249"/>
    <x v="1"/>
    <s v="PORT09"/>
    <n v="1256"/>
    <n v="77.479787631021665"/>
  </r>
  <r>
    <n v="1447221180.7"/>
    <x v="0"/>
    <s v="PORT04"/>
    <s v="V444_1"/>
    <n v="1"/>
    <s v="DTD"/>
    <n v="5"/>
    <n v="0"/>
    <s v="V55555555555555_8"/>
    <x v="249"/>
    <x v="1"/>
    <s v="PORT09"/>
    <n v="763"/>
    <n v="38.239893815510833"/>
  </r>
  <r>
    <n v="1447211849.7"/>
    <x v="0"/>
    <s v="PORT04"/>
    <s v="V444_1"/>
    <n v="1"/>
    <s v="DTD"/>
    <n v="5"/>
    <n v="0"/>
    <s v="V55555555555555_8"/>
    <x v="249"/>
    <x v="1"/>
    <s v="PORT09"/>
    <n v="573"/>
    <n v="24.343936289306502"/>
  </r>
  <r>
    <n v="1447201738.7"/>
    <x v="0"/>
    <s v="PORT04"/>
    <s v="V444_1"/>
    <n v="1"/>
    <s v="DTD"/>
    <n v="5"/>
    <n v="0"/>
    <s v="V55555555555555_8"/>
    <x v="249"/>
    <x v="1"/>
    <s v="PORT09"/>
    <n v="793"/>
    <n v="35.239893815510833"/>
  </r>
  <r>
    <n v="1447402184.7"/>
    <x v="0"/>
    <s v="PORT04"/>
    <s v="V444_1"/>
    <n v="1"/>
    <s v="DTD"/>
    <n v="0"/>
    <n v="0"/>
    <s v="V55555555555555_8"/>
    <x v="249"/>
    <x v="1"/>
    <s v="PORT09"/>
    <n v="393"/>
    <n v="12.171968144653251"/>
  </r>
  <r>
    <n v="1447329586.7"/>
    <x v="0"/>
    <s v="PORT04"/>
    <s v="V444_1"/>
    <n v="1"/>
    <s v="DTD"/>
    <n v="0"/>
    <n v="0"/>
    <s v="V55555555555555_8"/>
    <x v="249"/>
    <x v="1"/>
    <s v="PORT09"/>
    <n v="1285"/>
    <n v="81.479787631021665"/>
  </r>
  <r>
    <n v="1447156747.7"/>
    <x v="0"/>
    <s v="PORT04"/>
    <s v="V444_1"/>
    <n v="1"/>
    <s v="DTD"/>
    <n v="5"/>
    <n v="0"/>
    <s v="V55555555555555_8"/>
    <x v="249"/>
    <x v="1"/>
    <s v="PORT09"/>
    <n v="1300"/>
    <n v="76.479787631021665"/>
  </r>
  <r>
    <n v="1447237019.7"/>
    <x v="0"/>
    <s v="PORT04"/>
    <s v="V444_1"/>
    <n v="1"/>
    <s v="DTD"/>
    <n v="5"/>
    <n v="0"/>
    <s v="V55555555555555_8"/>
    <x v="249"/>
    <x v="1"/>
    <s v="PORT09"/>
    <n v="752"/>
    <n v="37.239893815510833"/>
  </r>
  <r>
    <n v="1447175894.7"/>
    <x v="0"/>
    <s v="PORT04"/>
    <s v="V444_1"/>
    <n v="1"/>
    <s v="DTD"/>
    <n v="5"/>
    <n v="0"/>
    <s v="V55555555555555_8"/>
    <x v="249"/>
    <x v="1"/>
    <s v="PORT09"/>
    <n v="1237"/>
    <n v="67.479787631021665"/>
  </r>
  <r>
    <n v="1447269828.7"/>
    <x v="0"/>
    <s v="PORT04"/>
    <s v="V444_1"/>
    <n v="1"/>
    <s v="DTD"/>
    <n v="0"/>
    <n v="0"/>
    <s v="V55555555555555_8"/>
    <x v="249"/>
    <x v="1"/>
    <s v="PORT09"/>
    <n v="736"/>
    <n v="34.239893815510833"/>
  </r>
  <r>
    <n v="1447149448.7"/>
    <x v="0"/>
    <s v="PORT04"/>
    <s v="V444_1"/>
    <n v="1"/>
    <s v="DTD"/>
    <n v="5"/>
    <n v="0"/>
    <s v="V55555555555555_8"/>
    <x v="249"/>
    <x v="1"/>
    <s v="PORT09"/>
    <n v="2277"/>
    <n v="146.95957526204333"/>
  </r>
  <r>
    <n v="1447229268.7"/>
    <x v="0"/>
    <s v="PORT04"/>
    <s v="V444_1"/>
    <n v="1"/>
    <s v="DTD"/>
    <n v="5"/>
    <n v="0"/>
    <s v="V55555555555555_8"/>
    <x v="249"/>
    <x v="1"/>
    <s v="PORT09"/>
    <n v="806"/>
    <n v="38.239893815510833"/>
  </r>
  <r>
    <n v="1447402183.7"/>
    <x v="0"/>
    <s v="PORT04"/>
    <s v="V444_1"/>
    <n v="1"/>
    <s v="DTD"/>
    <n v="0"/>
    <n v="0"/>
    <s v="V55555555555555_8"/>
    <x v="249"/>
    <x v="1"/>
    <s v="PORT09"/>
    <n v="460"/>
    <n v="10.171968144653251"/>
  </r>
  <r>
    <n v="1447171062.7"/>
    <x v="0"/>
    <s v="PORT04"/>
    <s v="V444_1"/>
    <n v="1"/>
    <s v="DTD"/>
    <n v="5"/>
    <n v="0"/>
    <s v="V55555555555555_8"/>
    <x v="249"/>
    <x v="1"/>
    <s v="PORT09"/>
    <n v="1800"/>
    <n v="106.7196814465325"/>
  </r>
  <r>
    <n v="1447268269.7"/>
    <x v="0"/>
    <s v="PORT04"/>
    <s v="V444_1"/>
    <n v="1"/>
    <s v="DTD"/>
    <n v="0"/>
    <n v="0"/>
    <s v="V55555555555555_8"/>
    <x v="249"/>
    <x v="1"/>
    <s v="PORT09"/>
    <n v="1277"/>
    <n v="78.479787631021665"/>
  </r>
  <r>
    <n v="1447212843.7"/>
    <x v="0"/>
    <s v="PORT04"/>
    <s v="V444_1"/>
    <n v="1"/>
    <s v="DTD"/>
    <n v="5"/>
    <n v="0"/>
    <s v="V55555555555555_8"/>
    <x v="250"/>
    <x v="1"/>
    <s v="PORT09"/>
    <n v="393"/>
    <n v="7.1986271873138277"/>
  </r>
  <r>
    <n v="1447250708.7"/>
    <x v="0"/>
    <s v="PORT04"/>
    <s v="V444_1"/>
    <n v="1"/>
    <s v="DTD"/>
    <n v="5"/>
    <n v="0"/>
    <s v="V55555555555555_8"/>
    <x v="250"/>
    <x v="1"/>
    <s v="PORT09"/>
    <n v="775"/>
    <n v="38.993135936569139"/>
  </r>
  <r>
    <n v="1447292661.7"/>
    <x v="0"/>
    <s v="PORT04"/>
    <s v="V444_1"/>
    <n v="1"/>
    <s v="DTD"/>
    <n v="5"/>
    <n v="0"/>
    <s v="V55555555555555_8"/>
    <x v="250"/>
    <x v="1"/>
    <s v="PORT09"/>
    <n v="702"/>
    <n v="28.794508749255311"/>
  </r>
  <r>
    <n v="1447369371.7"/>
    <x v="0"/>
    <s v="PORT04"/>
    <s v="V444_1"/>
    <n v="1"/>
    <s v="DTD"/>
    <n v="5"/>
    <n v="0"/>
    <s v="V55555555555555_8"/>
    <x v="250"/>
    <x v="1"/>
    <s v="PORT09"/>
    <n v="355"/>
    <n v="7.1986271873138277"/>
  </r>
  <r>
    <n v="1447355306.7"/>
    <x v="0"/>
    <s v="PORT04"/>
    <s v="V444_1"/>
    <n v="1"/>
    <s v="DTD"/>
    <n v="5"/>
    <n v="0"/>
    <s v="V55555555555555_8"/>
    <x v="250"/>
    <x v="1"/>
    <s v="PORT09"/>
    <n v="453"/>
    <n v="13.397254374627655"/>
  </r>
  <r>
    <n v="1447387136.7"/>
    <x v="0"/>
    <s v="PORT04"/>
    <s v="V444_1"/>
    <n v="1"/>
    <s v="DTD"/>
    <n v="5"/>
    <n v="0"/>
    <s v="V55555555555555_8"/>
    <x v="250"/>
    <x v="1"/>
    <s v="PORT09"/>
    <n v="434"/>
    <n v="7.1986271873138277"/>
  </r>
  <r>
    <n v="1447322267.7"/>
    <x v="0"/>
    <s v="PORT04"/>
    <s v="V444_1"/>
    <n v="1"/>
    <s v="DTD"/>
    <n v="5"/>
    <n v="0"/>
    <s v="V55555555555555_8"/>
    <x v="250"/>
    <x v="1"/>
    <s v="PORT09"/>
    <n v="1211"/>
    <n v="69.787644685824446"/>
  </r>
  <r>
    <n v="1447254111.7"/>
    <x v="0"/>
    <s v="PORT04"/>
    <s v="V444_1"/>
    <n v="1"/>
    <s v="DTD"/>
    <n v="5"/>
    <n v="0"/>
    <s v="V55555555555555_8"/>
    <x v="250"/>
    <x v="1"/>
    <s v="PORT09"/>
    <n v="675"/>
    <n v="27.794508749255311"/>
  </r>
  <r>
    <n v="1447369370.7"/>
    <x v="0"/>
    <s v="PORT04"/>
    <s v="V444_1"/>
    <n v="1"/>
    <s v="DTD"/>
    <n v="5"/>
    <n v="0"/>
    <s v="V55555555555555_8"/>
    <x v="250"/>
    <x v="1"/>
    <s v="PORT09"/>
    <n v="694"/>
    <n v="30.794508749255311"/>
  </r>
  <r>
    <n v="1447212839.7"/>
    <x v="0"/>
    <s v="PORT04"/>
    <s v="V444_1"/>
    <n v="1"/>
    <s v="DTD"/>
    <n v="5"/>
    <n v="0"/>
    <s v="V55555555555555_8"/>
    <x v="250"/>
    <x v="1"/>
    <s v="PORT09"/>
    <n v="379"/>
    <n v="7.1986271873138277"/>
  </r>
  <r>
    <n v="1447212842.7"/>
    <x v="0"/>
    <s v="PORT04"/>
    <s v="V444_1"/>
    <n v="1"/>
    <s v="DTD"/>
    <n v="5"/>
    <n v="0"/>
    <s v="V55555555555555_8"/>
    <x v="250"/>
    <x v="1"/>
    <s v="PORT09"/>
    <n v="350"/>
    <n v="7.1986271873138277"/>
  </r>
  <r>
    <n v="1447187339.7"/>
    <x v="0"/>
    <s v="PORT04"/>
    <s v="V444_1"/>
    <n v="1"/>
    <s v="DTD"/>
    <n v="5"/>
    <n v="0"/>
    <s v="V55555555555555_8"/>
    <x v="250"/>
    <x v="1"/>
    <s v="PORT09"/>
    <n v="367"/>
    <n v="7.1986271873138277"/>
  </r>
  <r>
    <n v="1447297326.7"/>
    <x v="0"/>
    <s v="PORT04"/>
    <s v="V444_1"/>
    <n v="1"/>
    <s v="DTD"/>
    <n v="5"/>
    <n v="0"/>
    <s v="V55555555555555_8"/>
    <x v="250"/>
    <x v="1"/>
    <s v="PORT09"/>
    <n v="500"/>
    <n v="13.397254374627655"/>
  </r>
  <r>
    <n v="1447243008.7"/>
    <x v="0"/>
    <s v="PORT04"/>
    <s v="V444_1"/>
    <n v="1"/>
    <s v="DTD"/>
    <n v="5"/>
    <n v="0"/>
    <s v="V55555555555555_8"/>
    <x v="250"/>
    <x v="1"/>
    <s v="PORT09"/>
    <n v="796"/>
    <n v="37.993135936569139"/>
  </r>
  <r>
    <n v="1447212847.7"/>
    <x v="0"/>
    <s v="PORT04"/>
    <s v="V444_1"/>
    <n v="1"/>
    <s v="DTD"/>
    <n v="5"/>
    <n v="0"/>
    <s v="V55555555555555_8"/>
    <x v="250"/>
    <x v="1"/>
    <s v="PORT09"/>
    <n v="377"/>
    <n v="7.1986271873138277"/>
  </r>
  <r>
    <n v="1447225205.7"/>
    <x v="0"/>
    <s v="PORT04"/>
    <s v="V444_1"/>
    <n v="1"/>
    <s v="DTD"/>
    <n v="5"/>
    <n v="0"/>
    <s v="V55555555555555_8"/>
    <x v="250"/>
    <x v="1"/>
    <s v="PORT09"/>
    <n v="342"/>
    <n v="7.1986271873138277"/>
  </r>
  <r>
    <n v="1447269663.7"/>
    <x v="0"/>
    <s v="PORT04"/>
    <s v="V444_1"/>
    <n v="1"/>
    <s v="DTD"/>
    <n v="5"/>
    <n v="0"/>
    <s v="V55555555555555_8"/>
    <x v="250"/>
    <x v="1"/>
    <s v="PORT09"/>
    <n v="902"/>
    <n v="40.191763123882964"/>
  </r>
  <r>
    <n v="1447156866.7"/>
    <x v="0"/>
    <s v="PORT04"/>
    <s v="V444_1"/>
    <n v="1"/>
    <s v="DTD"/>
    <n v="5"/>
    <n v="0"/>
    <s v="V55555555555555_8"/>
    <x v="250"/>
    <x v="1"/>
    <s v="PORT09"/>
    <n v="1505"/>
    <n v="79.383526247765928"/>
  </r>
  <r>
    <n v="1447171064.7"/>
    <x v="0"/>
    <s v="PORT04"/>
    <s v="V444_1"/>
    <n v="1"/>
    <s v="DTD"/>
    <n v="5"/>
    <n v="0"/>
    <s v="V55555555555555_8"/>
    <x v="250"/>
    <x v="1"/>
    <s v="PORT09"/>
    <n v="1052"/>
    <n v="62.589017498510621"/>
  </r>
  <r>
    <n v="1447338096.7"/>
    <x v="0"/>
    <s v="PORT04"/>
    <s v="V444_1"/>
    <n v="1"/>
    <s v="DTD"/>
    <n v="5"/>
    <n v="0"/>
    <s v="V55555555555555_8"/>
    <x v="250"/>
    <x v="1"/>
    <s v="PORT09"/>
    <n v="746"/>
    <n v="35.993135936569139"/>
  </r>
  <r>
    <n v="1447284650.7"/>
    <x v="0"/>
    <s v="PORT04"/>
    <s v="V444_1"/>
    <n v="1"/>
    <s v="DTD"/>
    <n v="5"/>
    <n v="0"/>
    <s v="V55555555555555_8"/>
    <x v="250"/>
    <x v="1"/>
    <s v="PORT09"/>
    <n v="771"/>
    <n v="32.993135936569139"/>
  </r>
  <r>
    <n v="1447212841.7"/>
    <x v="0"/>
    <s v="PORT04"/>
    <s v="V444_1"/>
    <n v="1"/>
    <s v="DTD"/>
    <n v="5"/>
    <n v="0"/>
    <s v="V55555555555555_8"/>
    <x v="250"/>
    <x v="1"/>
    <s v="PORT09"/>
    <n v="341"/>
    <n v="7.1986271873138277"/>
  </r>
  <r>
    <n v="1447417920.7"/>
    <x v="0"/>
    <s v="PORT04"/>
    <s v="V444_1"/>
    <n v="1"/>
    <s v="DTD"/>
    <n v="0"/>
    <n v="0"/>
    <s v="V55555555555555_8"/>
    <x v="250"/>
    <x v="1"/>
    <s v="PORT09"/>
    <n v="596"/>
    <n v="21.595881561941482"/>
  </r>
  <r>
    <n v="1447325824.7"/>
    <x v="0"/>
    <s v="PORT04"/>
    <s v="V444_1"/>
    <n v="1"/>
    <s v="DTD"/>
    <n v="5"/>
    <n v="0"/>
    <s v="V55555555555555_8"/>
    <x v="250"/>
    <x v="1"/>
    <s v="PORT09"/>
    <n v="693"/>
    <n v="28.794508749255311"/>
  </r>
  <r>
    <n v="1447348301.7"/>
    <x v="0"/>
    <s v="PORT04"/>
    <s v="V444_1"/>
    <n v="1"/>
    <s v="DTD"/>
    <n v="5"/>
    <n v="0"/>
    <s v="V55555555555555_8"/>
    <x v="250"/>
    <x v="1"/>
    <s v="PORT09"/>
    <n v="751"/>
    <n v="34.993135936569139"/>
  </r>
  <r>
    <n v="1447318098.7"/>
    <x v="0"/>
    <s v="PORT04"/>
    <s v="V444_1"/>
    <n v="1"/>
    <s v="DTD"/>
    <n v="5"/>
    <n v="0"/>
    <s v="V55555555555555_8"/>
    <x v="250"/>
    <x v="1"/>
    <s v="PORT09"/>
    <n v="879"/>
    <n v="43.191763123882964"/>
  </r>
  <r>
    <n v="1447369369.7"/>
    <x v="0"/>
    <s v="PORT04"/>
    <s v="V444_1"/>
    <n v="1"/>
    <s v="DTD"/>
    <n v="5"/>
    <n v="0"/>
    <s v="V55555555555555_8"/>
    <x v="250"/>
    <x v="1"/>
    <s v="PORT09"/>
    <n v="386"/>
    <n v="7.1986271873138277"/>
  </r>
  <r>
    <n v="1447348196.7"/>
    <x v="0"/>
    <s v="PORT04"/>
    <s v="V444_1"/>
    <n v="1"/>
    <s v="DTD"/>
    <n v="5"/>
    <n v="0"/>
    <s v="V55555555555555_8"/>
    <x v="250"/>
    <x v="1"/>
    <s v="PORT09"/>
    <n v="798"/>
    <n v="33.993135936569139"/>
  </r>
  <r>
    <n v="1447214749.7"/>
    <x v="0"/>
    <s v="PORT04"/>
    <s v="V444_1"/>
    <n v="1"/>
    <s v="DTD"/>
    <n v="5"/>
    <n v="0"/>
    <s v="V55555555555555_8"/>
    <x v="250"/>
    <x v="1"/>
    <s v="PORT09"/>
    <n v="418"/>
    <n v="7.1986271873138277"/>
  </r>
  <r>
    <n v="1447212850.7"/>
    <x v="0"/>
    <s v="PORT04"/>
    <s v="V444_1"/>
    <n v="1"/>
    <s v="DTD"/>
    <n v="5"/>
    <n v="0"/>
    <s v="V55555555555555_8"/>
    <x v="250"/>
    <x v="1"/>
    <s v="PORT09"/>
    <n v="379"/>
    <n v="7.1986271873138277"/>
  </r>
  <r>
    <n v="1447318873.7"/>
    <x v="0"/>
    <s v="PORT04"/>
    <s v="V444_1"/>
    <n v="1"/>
    <s v="DTD"/>
    <n v="5"/>
    <n v="0"/>
    <s v="V55555555555555_8"/>
    <x v="250"/>
    <x v="1"/>
    <s v="PORT09"/>
    <n v="417"/>
    <n v="7.1986271873138277"/>
  </r>
  <r>
    <n v="1447201054.7"/>
    <x v="0"/>
    <s v="PORT04"/>
    <s v="V444_1"/>
    <n v="1"/>
    <s v="DTD"/>
    <n v="5"/>
    <n v="0"/>
    <s v="V55555555555555_8"/>
    <x v="250"/>
    <x v="1"/>
    <s v="PORT09"/>
    <n v="743"/>
    <n v="35.993135936569139"/>
  </r>
  <r>
    <n v="1447194743.7"/>
    <x v="0"/>
    <s v="PORT04"/>
    <s v="V444_1"/>
    <n v="1"/>
    <s v="DTD"/>
    <n v="5"/>
    <n v="0"/>
    <s v="V55555555555555_8"/>
    <x v="250"/>
    <x v="1"/>
    <s v="PORT09"/>
    <n v="632"/>
    <n v="20.595881561941482"/>
  </r>
  <r>
    <n v="1447225204.7"/>
    <x v="0"/>
    <s v="PORT04"/>
    <s v="V444_1"/>
    <n v="1"/>
    <s v="DTD"/>
    <n v="5"/>
    <n v="0"/>
    <s v="V55555555555555_8"/>
    <x v="250"/>
    <x v="1"/>
    <s v="PORT09"/>
    <n v="430"/>
    <n v="7.1986271873138277"/>
  </r>
  <r>
    <n v="1447355307.7"/>
    <x v="0"/>
    <s v="PORT04"/>
    <s v="V444_1"/>
    <n v="1"/>
    <s v="DTD"/>
    <n v="5"/>
    <n v="0"/>
    <s v="V55555555555555_8"/>
    <x v="250"/>
    <x v="1"/>
    <s v="PORT09"/>
    <n v="596"/>
    <n v="21.595881561941482"/>
  </r>
  <r>
    <n v="1447187319.7"/>
    <x v="0"/>
    <s v="PORT04"/>
    <s v="V444_1"/>
    <n v="1"/>
    <s v="DTD"/>
    <n v="5"/>
    <n v="0"/>
    <s v="V55555555555555_8"/>
    <x v="250"/>
    <x v="1"/>
    <s v="PORT09"/>
    <n v="734"/>
    <n v="29.794508749255311"/>
  </r>
  <r>
    <n v="1447212844.7"/>
    <x v="0"/>
    <s v="PORT04"/>
    <s v="V444_1"/>
    <n v="1"/>
    <s v="DTD"/>
    <n v="5"/>
    <n v="0"/>
    <s v="V55555555555555_8"/>
    <x v="250"/>
    <x v="1"/>
    <s v="PORT09"/>
    <n v="387"/>
    <n v="7.1986271873138277"/>
  </r>
  <r>
    <n v="1447211852.7"/>
    <x v="0"/>
    <s v="PORT04"/>
    <s v="V444_1"/>
    <n v="1"/>
    <s v="DTD"/>
    <n v="5"/>
    <n v="0"/>
    <s v="V55555555555555_8"/>
    <x v="250"/>
    <x v="1"/>
    <s v="PORT09"/>
    <n v="601"/>
    <n v="23.595881561941482"/>
  </r>
  <r>
    <n v="1447187342.7"/>
    <x v="0"/>
    <s v="PORT04"/>
    <s v="V444_1"/>
    <n v="1"/>
    <s v="DTD"/>
    <n v="5"/>
    <n v="0"/>
    <s v="V55555555555555_8"/>
    <x v="250"/>
    <x v="1"/>
    <s v="PORT09"/>
    <n v="600"/>
    <n v="19.595881561941482"/>
  </r>
  <r>
    <n v="1447225203.7"/>
    <x v="0"/>
    <s v="PORT04"/>
    <s v="V444_1"/>
    <n v="1"/>
    <s v="DTD"/>
    <n v="5"/>
    <n v="0"/>
    <s v="V55555555555555_8"/>
    <x v="250"/>
    <x v="1"/>
    <s v="PORT09"/>
    <n v="338"/>
    <n v="7.1986271873138277"/>
  </r>
  <r>
    <n v="1447250741.7"/>
    <x v="0"/>
    <s v="PORT04"/>
    <s v="V444_1"/>
    <n v="1"/>
    <s v="DTD"/>
    <n v="5"/>
    <n v="0"/>
    <s v="V55555555555555_8"/>
    <x v="250"/>
    <x v="1"/>
    <s v="PORT09"/>
    <n v="733"/>
    <n v="29.794508749255311"/>
  </r>
  <r>
    <n v="1447329826.7"/>
    <x v="0"/>
    <s v="PORT04"/>
    <s v="V444_1"/>
    <n v="1"/>
    <s v="DTD"/>
    <n v="5"/>
    <n v="0"/>
    <s v="V55555555555555_8"/>
    <x v="250"/>
    <x v="1"/>
    <s v="PORT09"/>
    <n v="830"/>
    <n v="33.993135936569139"/>
  </r>
  <r>
    <n v="1447184063.7"/>
    <x v="0"/>
    <s v="PORT04"/>
    <s v="V444_1"/>
    <n v="1"/>
    <s v="DTD"/>
    <n v="5"/>
    <n v="0"/>
    <s v="V55555555555555_8"/>
    <x v="250"/>
    <x v="1"/>
    <s v="PORT09"/>
    <n v="499"/>
    <n v="13.397254374627655"/>
  </r>
  <r>
    <n v="1447369362.7"/>
    <x v="0"/>
    <s v="PORT04"/>
    <s v="V444_1"/>
    <n v="1"/>
    <s v="DTD"/>
    <n v="5"/>
    <n v="0"/>
    <s v="V55555555555555_8"/>
    <x v="250"/>
    <x v="1"/>
    <s v="PORT09"/>
    <n v="347"/>
    <n v="7.1986271873138277"/>
  </r>
  <r>
    <n v="1447408596.7"/>
    <x v="0"/>
    <s v="PORT04"/>
    <s v="V444_1"/>
    <n v="1"/>
    <s v="DTD"/>
    <n v="0"/>
    <n v="0"/>
    <s v="V55555555555555_8"/>
    <x v="250"/>
    <x v="1"/>
    <s v="PORT09"/>
    <n v="336"/>
    <n v="7.1986271873138277"/>
  </r>
  <r>
    <n v="1447156844.7"/>
    <x v="0"/>
    <s v="PORT04"/>
    <s v="V444_1"/>
    <n v="1"/>
    <s v="DTD"/>
    <n v="5"/>
    <n v="0"/>
    <s v="V55555555555555_8"/>
    <x v="250"/>
    <x v="1"/>
    <s v="PORT09"/>
    <n v="1054"/>
    <n v="62.589017498510621"/>
  </r>
  <r>
    <n v="1447212849.7"/>
    <x v="0"/>
    <s v="PORT04"/>
    <s v="V444_1"/>
    <n v="1"/>
    <s v="DTD"/>
    <n v="5"/>
    <n v="0"/>
    <s v="V55555555555555_8"/>
    <x v="250"/>
    <x v="1"/>
    <s v="PORT09"/>
    <n v="359"/>
    <n v="7.1986271873138277"/>
  </r>
  <r>
    <n v="1447414110.7"/>
    <x v="0"/>
    <s v="PORT04"/>
    <s v="V444_1"/>
    <n v="1"/>
    <s v="DTD"/>
    <n v="0"/>
    <n v="0"/>
    <s v="V55555555555555_8"/>
    <x v="250"/>
    <x v="1"/>
    <s v="PORT09"/>
    <n v="779"/>
    <n v="37.993135936569139"/>
  </r>
  <r>
    <n v="1447318099.7"/>
    <x v="0"/>
    <s v="PORT04"/>
    <s v="V444_1"/>
    <n v="1"/>
    <s v="DTD"/>
    <n v="5"/>
    <n v="0"/>
    <s v="V55555555555555_8"/>
    <x v="250"/>
    <x v="1"/>
    <s v="PORT09"/>
    <n v="935"/>
    <n v="53.390390311196789"/>
  </r>
  <r>
    <n v="1447329828.7"/>
    <x v="0"/>
    <s v="PORT04"/>
    <s v="V444_1"/>
    <n v="1"/>
    <s v="DTD"/>
    <n v="5"/>
    <n v="0"/>
    <s v="V55555555555555_8"/>
    <x v="250"/>
    <x v="1"/>
    <s v="PORT09"/>
    <n v="435"/>
    <n v="14.397254374627655"/>
  </r>
  <r>
    <n v="1447212840.7"/>
    <x v="0"/>
    <s v="PORT04"/>
    <s v="V444_1"/>
    <n v="1"/>
    <s v="DTD"/>
    <n v="5"/>
    <n v="0"/>
    <s v="V55555555555555_8"/>
    <x v="250"/>
    <x v="1"/>
    <s v="PORT09"/>
    <n v="365"/>
    <n v="7.1986271873138277"/>
  </r>
  <r>
    <n v="1447284653.7"/>
    <x v="0"/>
    <s v="PORT04"/>
    <s v="V444_1"/>
    <n v="1"/>
    <s v="DTD"/>
    <n v="5"/>
    <n v="0"/>
    <s v="V55555555555555_8"/>
    <x v="250"/>
    <x v="1"/>
    <s v="PORT09"/>
    <n v="752"/>
    <n v="34.993135936569139"/>
  </r>
  <r>
    <n v="1447191229.7"/>
    <x v="0"/>
    <s v="PORT04"/>
    <s v="V444_1"/>
    <n v="1"/>
    <s v="DTD"/>
    <n v="5"/>
    <n v="0"/>
    <s v="V55555555555555_8"/>
    <x v="250"/>
    <x v="1"/>
    <s v="PORT09"/>
    <n v="525"/>
    <n v="13.397254374627655"/>
  </r>
  <r>
    <n v="1447377147.7"/>
    <x v="0"/>
    <s v="PORT04"/>
    <s v="V444_1"/>
    <n v="1"/>
    <s v="DTD"/>
    <n v="5"/>
    <n v="0"/>
    <s v="V55555555555555_8"/>
    <x v="250"/>
    <x v="1"/>
    <s v="PORT09"/>
    <n v="393"/>
    <n v="7.1986271873138277"/>
  </r>
  <r>
    <n v="1447329680.7"/>
    <x v="0"/>
    <s v="PORT04"/>
    <s v="V444_1"/>
    <n v="1"/>
    <s v="DTD"/>
    <n v="5"/>
    <n v="0"/>
    <s v="V55555555555555_8"/>
    <x v="250"/>
    <x v="1"/>
    <s v="PORT09"/>
    <n v="399"/>
    <n v="7.1986271873138277"/>
  </r>
  <r>
    <n v="1447348303.7"/>
    <x v="0"/>
    <s v="PORT04"/>
    <s v="V444_1"/>
    <n v="1"/>
    <s v="DTD"/>
    <n v="5"/>
    <n v="0"/>
    <s v="V55555555555555_8"/>
    <x v="250"/>
    <x v="1"/>
    <s v="PORT09"/>
    <n v="773"/>
    <n v="35.993135936569139"/>
  </r>
  <r>
    <n v="1447322572.7"/>
    <x v="0"/>
    <s v="PORT04"/>
    <s v="V444_1"/>
    <n v="1"/>
    <s v="DTD"/>
    <n v="5"/>
    <n v="0"/>
    <s v="V55555555555555_8"/>
    <x v="250"/>
    <x v="1"/>
    <s v="PORT09"/>
    <n v="388"/>
    <n v="7.1986271873138277"/>
  </r>
  <r>
    <n v="1447252558.7"/>
    <x v="0"/>
    <s v="PORT04"/>
    <s v="V444_1"/>
    <n v="1"/>
    <s v="DTD"/>
    <n v="5"/>
    <n v="0"/>
    <s v="V55555555555555_8"/>
    <x v="250"/>
    <x v="1"/>
    <s v="PORT09"/>
    <n v="426"/>
    <n v="7.1986271873138277"/>
  </r>
  <r>
    <n v="1447418071.7"/>
    <x v="0"/>
    <s v="PORT04"/>
    <s v="V444_1"/>
    <n v="1"/>
    <s v="DTD"/>
    <n v="0"/>
    <n v="0"/>
    <s v="V55555555555555_8"/>
    <x v="250"/>
    <x v="1"/>
    <s v="PORT09"/>
    <n v="461"/>
    <n v="14.397254374627655"/>
  </r>
  <r>
    <n v="1447369361.7"/>
    <x v="0"/>
    <s v="PORT04"/>
    <s v="V444_1"/>
    <n v="1"/>
    <s v="DTD"/>
    <n v="5"/>
    <n v="0"/>
    <s v="V55555555555555_8"/>
    <x v="250"/>
    <x v="1"/>
    <s v="PORT09"/>
    <n v="594"/>
    <n v="22.595881561941482"/>
  </r>
  <r>
    <n v="1447408597.7"/>
    <x v="0"/>
    <s v="PORT04"/>
    <s v="V444_1"/>
    <n v="1"/>
    <s v="DTD"/>
    <n v="0"/>
    <n v="0"/>
    <s v="V55555555555555_8"/>
    <x v="250"/>
    <x v="1"/>
    <s v="PORT09"/>
    <n v="344"/>
    <n v="7.1986271873138277"/>
  </r>
  <r>
    <n v="1447212848.7"/>
    <x v="0"/>
    <s v="PORT04"/>
    <s v="V444_1"/>
    <n v="1"/>
    <s v="DTD"/>
    <n v="5"/>
    <n v="0"/>
    <s v="V55555555555555_8"/>
    <x v="250"/>
    <x v="1"/>
    <s v="PORT09"/>
    <n v="390"/>
    <n v="7.1986271873138277"/>
  </r>
  <r>
    <n v="1447291822.7"/>
    <x v="0"/>
    <s v="PORT04"/>
    <s v="V444_1"/>
    <n v="1"/>
    <s v="DTD"/>
    <n v="5"/>
    <n v="0"/>
    <s v="V55555555555555_8"/>
    <x v="250"/>
    <x v="1"/>
    <s v="PORT09"/>
    <n v="518"/>
    <n v="13.397254374627655"/>
  </r>
  <r>
    <n v="1447245304.7"/>
    <x v="0"/>
    <s v="PORT04"/>
    <s v="V444_1"/>
    <n v="1"/>
    <s v="DTD"/>
    <n v="5"/>
    <n v="0"/>
    <s v="V55555555555555_8"/>
    <x v="250"/>
    <x v="1"/>
    <s v="PORT09"/>
    <n v="340"/>
    <n v="7.1986271873138277"/>
  </r>
  <r>
    <n v="1447355997.7"/>
    <x v="0"/>
    <s v="PORT04"/>
    <s v="V444_1"/>
    <n v="1"/>
    <s v="DTD"/>
    <n v="5"/>
    <n v="0"/>
    <s v="V55555555555555_8"/>
    <x v="768"/>
    <x v="1"/>
    <s v="PORT09"/>
    <n v="318"/>
    <n v="0.12585960349478137"/>
  </r>
  <r>
    <n v="1447355980.7"/>
    <x v="0"/>
    <s v="PORT04"/>
    <s v="V444_1"/>
    <n v="1"/>
    <s v="DTD"/>
    <n v="5"/>
    <n v="0"/>
    <s v="V55555555555555_8"/>
    <x v="768"/>
    <x v="1"/>
    <s v="PORT09"/>
    <n v="276"/>
    <n v="0.12585960349478137"/>
  </r>
  <r>
    <n v="1447421283.7"/>
    <x v="0"/>
    <s v="PORT04"/>
    <s v="V444_1"/>
    <n v="1"/>
    <s v="DTD"/>
    <n v="0"/>
    <n v="0"/>
    <s v="V55555555555555_8"/>
    <x v="768"/>
    <x v="1"/>
    <s v="PORT09"/>
    <n v="311"/>
    <n v="0.75515762096868821"/>
  </r>
  <r>
    <n v="1447343156.7"/>
    <x v="0"/>
    <s v="PORT04"/>
    <s v="V444_1"/>
    <n v="1"/>
    <s v="DTD"/>
    <n v="5"/>
    <n v="0"/>
    <s v="V55555555555555_8"/>
    <x v="768"/>
    <x v="1"/>
    <s v="PORT09"/>
    <n v="263"/>
    <n v="0.50343841397912548"/>
  </r>
  <r>
    <n v="1447318096.7"/>
    <x v="0"/>
    <s v="PORT04"/>
    <s v="V444_1"/>
    <n v="1"/>
    <s v="DTD"/>
    <n v="5"/>
    <n v="0"/>
    <s v="V55555555555555_8"/>
    <x v="768"/>
    <x v="1"/>
    <s v="PORT09"/>
    <n v="343"/>
    <n v="6.2929801747390686"/>
  </r>
  <r>
    <n v="1447188653.7"/>
    <x v="0"/>
    <s v="PORT04"/>
    <s v="V444_1"/>
    <n v="1"/>
    <s v="DTD"/>
    <n v="5"/>
    <n v="0"/>
    <s v="V55555555555555_8"/>
    <x v="768"/>
    <x v="1"/>
    <s v="PORT09"/>
    <n v="635"/>
    <n v="20.025430611586739"/>
  </r>
  <r>
    <n v="1447246951.7"/>
    <x v="0"/>
    <s v="PORT04"/>
    <s v="V444_1"/>
    <n v="1"/>
    <s v="DTD"/>
    <n v="5"/>
    <n v="0"/>
    <s v="V55555555555555_8"/>
    <x v="768"/>
    <x v="1"/>
    <s v="PORT09"/>
    <n v="297"/>
    <n v="1.2585960349478138"/>
  </r>
  <r>
    <n v="1447246942.7"/>
    <x v="0"/>
    <s v="PORT04"/>
    <s v="V444_1"/>
    <n v="1"/>
    <s v="DTD"/>
    <n v="5"/>
    <n v="0"/>
    <s v="V55555555555555_8"/>
    <x v="768"/>
    <x v="1"/>
    <s v="PORT09"/>
    <n v="337"/>
    <n v="0.25171920698956274"/>
  </r>
  <r>
    <n v="1447187872.7"/>
    <x v="0"/>
    <s v="PORT04"/>
    <s v="V444_1"/>
    <n v="1"/>
    <s v="DTD"/>
    <n v="5"/>
    <n v="0"/>
    <s v="V55555555555555_8"/>
    <x v="768"/>
    <x v="1"/>
    <s v="PORT09"/>
    <n v="254"/>
    <n v="0.50343841397912548"/>
  </r>
  <r>
    <n v="1447353257.7"/>
    <x v="0"/>
    <s v="PORT04"/>
    <s v="V444_1"/>
    <n v="1"/>
    <s v="DTD"/>
    <n v="5"/>
    <n v="0"/>
    <s v="V55555555555555_8"/>
    <x v="768"/>
    <x v="1"/>
    <s v="PORT09"/>
    <n v="299"/>
    <n v="0.88101722446346953"/>
  </r>
  <r>
    <n v="1447148730.7"/>
    <x v="0"/>
    <s v="PORT04"/>
    <s v="V444_1"/>
    <n v="1"/>
    <s v="DTD"/>
    <n v="5"/>
    <n v="0"/>
    <s v="V55555555555555_8"/>
    <x v="768"/>
    <x v="1"/>
    <s v="PORT09"/>
    <n v="339"/>
    <n v="3.1464900873695343"/>
  </r>
  <r>
    <n v="1447418015.7"/>
    <x v="0"/>
    <s v="PORT04"/>
    <s v="V444_1"/>
    <n v="1"/>
    <s v="DTD"/>
    <n v="0"/>
    <n v="0"/>
    <s v="V55555555555555_8"/>
    <x v="768"/>
    <x v="1"/>
    <s v="PORT09"/>
    <n v="337"/>
    <n v="0.50343841397912548"/>
  </r>
  <r>
    <n v="1447159999.7"/>
    <x v="0"/>
    <s v="PORT04"/>
    <s v="V444_1"/>
    <n v="1"/>
    <s v="DTD"/>
    <n v="5"/>
    <n v="0"/>
    <s v="V55555555555555_8"/>
    <x v="768"/>
    <x v="1"/>
    <s v="PORT09"/>
    <n v="417"/>
    <n v="6.2929801747390686"/>
  </r>
  <r>
    <n v="1447364859.7"/>
    <x v="0"/>
    <s v="PORT04"/>
    <s v="V444_1"/>
    <n v="1"/>
    <s v="DTD"/>
    <n v="5"/>
    <n v="0"/>
    <s v="V55555555555555_8"/>
    <x v="768"/>
    <x v="1"/>
    <s v="PORT09"/>
    <n v="311"/>
    <n v="0.37757881048434411"/>
  </r>
  <r>
    <n v="1447417894.7"/>
    <x v="0"/>
    <s v="PORT04"/>
    <s v="V444_1"/>
    <n v="1"/>
    <s v="DTD"/>
    <n v="0"/>
    <n v="0"/>
    <s v="V55555555555555_8"/>
    <x v="768"/>
    <x v="1"/>
    <s v="PORT09"/>
    <n v="264"/>
    <n v="0.44050861223173476"/>
  </r>
  <r>
    <n v="1447208167.7"/>
    <x v="0"/>
    <s v="PORT04"/>
    <s v="V444_1"/>
    <n v="1"/>
    <s v="DTD"/>
    <n v="5"/>
    <n v="0"/>
    <s v="V55555555555555_8"/>
    <x v="768"/>
    <x v="1"/>
    <s v="PORT09"/>
    <n v="356"/>
    <n v="6.2929801747390686"/>
  </r>
  <r>
    <n v="1447247281.7"/>
    <x v="0"/>
    <s v="PORT04"/>
    <s v="V444_1"/>
    <n v="1"/>
    <s v="DTD"/>
    <n v="5"/>
    <n v="0"/>
    <s v="V55555555555555_8"/>
    <x v="768"/>
    <x v="1"/>
    <s v="PORT09"/>
    <n v="330"/>
    <n v="1.2585960349478138"/>
  </r>
  <r>
    <n v="1447161689.7"/>
    <x v="0"/>
    <s v="PORT04"/>
    <s v="V444_1"/>
    <n v="1"/>
    <s v="DTD"/>
    <n v="5"/>
    <n v="0"/>
    <s v="V55555555555555_8"/>
    <x v="769"/>
    <x v="1"/>
    <s v="PORT09"/>
    <n v="326"/>
    <n v="0.99960649710224847"/>
  </r>
  <r>
    <n v="1447387283.7"/>
    <x v="0"/>
    <s v="PORT04"/>
    <s v="V444_1"/>
    <n v="1"/>
    <s v="DTD"/>
    <n v="0"/>
    <n v="0"/>
    <s v="V55555555555555_8"/>
    <x v="769"/>
    <x v="1"/>
    <s v="PORT09"/>
    <n v="336"/>
    <n v="0.87465568496446744"/>
  </r>
  <r>
    <n v="1447387271.7"/>
    <x v="0"/>
    <s v="PORT04"/>
    <s v="V444_1"/>
    <n v="1"/>
    <s v="DTD"/>
    <n v="0"/>
    <n v="0"/>
    <s v="V55555555555555_8"/>
    <x v="769"/>
    <x v="1"/>
    <s v="PORT09"/>
    <n v="332"/>
    <n v="0.43732784248223372"/>
  </r>
  <r>
    <n v="1447169080.7"/>
    <x v="0"/>
    <s v="PORT04"/>
    <s v="V444_1"/>
    <n v="1"/>
    <s v="DTD"/>
    <n v="5"/>
    <n v="0"/>
    <s v="V55555555555555_8"/>
    <x v="769"/>
    <x v="1"/>
    <s v="PORT09"/>
    <n v="301"/>
    <n v="0.62475406068890527"/>
  </r>
  <r>
    <n v="1447387280.7"/>
    <x v="0"/>
    <s v="PORT04"/>
    <s v="V444_1"/>
    <n v="1"/>
    <s v="DTD"/>
    <n v="0"/>
    <n v="0"/>
    <s v="V55555555555555_8"/>
    <x v="769"/>
    <x v="1"/>
    <s v="PORT09"/>
    <n v="254"/>
    <n v="0.87465568496446744"/>
  </r>
  <r>
    <n v="1447182889.7"/>
    <x v="0"/>
    <s v="PORT04"/>
    <s v="V444_1"/>
    <n v="1"/>
    <s v="DTD"/>
    <n v="5"/>
    <n v="0"/>
    <s v="V55555555555555_8"/>
    <x v="769"/>
    <x v="1"/>
    <s v="PORT09"/>
    <n v="318"/>
    <n v="3.9984259884089939"/>
  </r>
  <r>
    <n v="1447169124.7"/>
    <x v="0"/>
    <s v="PORT04"/>
    <s v="V444_1"/>
    <n v="1"/>
    <s v="DTD"/>
    <n v="5"/>
    <n v="0"/>
    <s v="V55555555555555_8"/>
    <x v="769"/>
    <x v="1"/>
    <s v="PORT09"/>
    <n v="272"/>
    <n v="0.3748524364133432"/>
  </r>
  <r>
    <n v="1447189605.7"/>
    <x v="0"/>
    <s v="PORT04"/>
    <s v="V444_1"/>
    <n v="1"/>
    <s v="DTD"/>
    <n v="5"/>
    <n v="0"/>
    <s v="V55555555555555_8"/>
    <x v="769"/>
    <x v="1"/>
    <s v="PORT09"/>
    <n v="329"/>
    <n v="0.24990162427556212"/>
  </r>
  <r>
    <n v="1447189508.7"/>
    <x v="0"/>
    <s v="PORT04"/>
    <s v="V444_1"/>
    <n v="1"/>
    <s v="DTD"/>
    <n v="5"/>
    <n v="0"/>
    <s v="V55555555555555_8"/>
    <x v="769"/>
    <x v="1"/>
    <s v="PORT09"/>
    <n v="302"/>
    <n v="0.24990162427556212"/>
  </r>
  <r>
    <n v="1447148726.7"/>
    <x v="0"/>
    <s v="PORT04"/>
    <s v="V444_1"/>
    <n v="1"/>
    <s v="DTD"/>
    <n v="5"/>
    <n v="0"/>
    <s v="V55555555555555_8"/>
    <x v="769"/>
    <x v="1"/>
    <s v="PORT09"/>
    <n v="269"/>
    <n v="0.99960649710224847"/>
  </r>
  <r>
    <n v="1447156042.7"/>
    <x v="0"/>
    <s v="PORT04"/>
    <s v="V444_1"/>
    <n v="1"/>
    <s v="DTD"/>
    <n v="5"/>
    <n v="0"/>
    <s v="V55555555555555_8"/>
    <x v="252"/>
    <x v="1"/>
    <s v="PORT09"/>
    <n v="324"/>
    <n v="2.861540477948449"/>
  </r>
  <r>
    <n v="1447326458.7"/>
    <x v="0"/>
    <s v="PORT04"/>
    <s v="V444_1"/>
    <n v="1"/>
    <s v="DTD"/>
    <n v="5"/>
    <n v="0"/>
    <s v="V55555555555555_8"/>
    <x v="252"/>
    <x v="1"/>
    <s v="PORT09"/>
    <n v="429"/>
    <n v="8.5846214338453475"/>
  </r>
  <r>
    <n v="1447334353.7"/>
    <x v="0"/>
    <s v="PORT04"/>
    <s v="V444_1"/>
    <n v="1"/>
    <s v="DTD"/>
    <n v="5"/>
    <n v="0"/>
    <s v="V55555555555555_8"/>
    <x v="252"/>
    <x v="1"/>
    <s v="PORT09"/>
    <n v="347"/>
    <n v="1.7169242867690695"/>
  </r>
  <r>
    <n v="1447362772.7"/>
    <x v="0"/>
    <s v="PORT04"/>
    <s v="V444_1"/>
    <n v="1"/>
    <s v="DTD"/>
    <n v="5"/>
    <n v="0"/>
    <s v="V55555555555555_8"/>
    <x v="252"/>
    <x v="1"/>
    <s v="PORT09"/>
    <n v="340"/>
    <n v="1.7169242867690695"/>
  </r>
  <r>
    <n v="1447269824.7"/>
    <x v="0"/>
    <s v="PORT04"/>
    <s v="V444_1"/>
    <n v="1"/>
    <s v="DTD"/>
    <n v="5"/>
    <n v="0"/>
    <s v="V55555555555555_8"/>
    <x v="252"/>
    <x v="1"/>
    <s v="PORT09"/>
    <n v="306"/>
    <n v="1.1446161911793797"/>
  </r>
  <r>
    <n v="1447247289.7"/>
    <x v="0"/>
    <s v="PORT04"/>
    <s v="V444_1"/>
    <n v="1"/>
    <s v="DTD"/>
    <n v="5"/>
    <n v="0"/>
    <s v="V55555555555555_8"/>
    <x v="252"/>
    <x v="1"/>
    <s v="PORT09"/>
    <n v="331"/>
    <n v="1.1446161911793797"/>
  </r>
  <r>
    <n v="1447398906.7"/>
    <x v="0"/>
    <s v="PORT04"/>
    <s v="V444_1"/>
    <n v="1"/>
    <s v="DTD"/>
    <n v="0"/>
    <n v="0"/>
    <s v="V55555555555555_8"/>
    <x v="252"/>
    <x v="1"/>
    <s v="PORT09"/>
    <n v="255"/>
    <n v="1.1446161911793797"/>
  </r>
  <r>
    <n v="1447189591.7"/>
    <x v="0"/>
    <s v="PORT04"/>
    <s v="V444_1"/>
    <n v="1"/>
    <s v="DTD"/>
    <n v="5"/>
    <n v="0"/>
    <s v="V55555555555555_8"/>
    <x v="252"/>
    <x v="1"/>
    <s v="PORT09"/>
    <n v="346"/>
    <n v="1.1446161911793797"/>
  </r>
  <r>
    <n v="1447245306.7"/>
    <x v="0"/>
    <s v="PORT04"/>
    <s v="V444_1"/>
    <n v="1"/>
    <s v="DTD"/>
    <n v="5"/>
    <n v="0"/>
    <s v="V55555555555555_8"/>
    <x v="252"/>
    <x v="1"/>
    <s v="PORT09"/>
    <n v="282"/>
    <n v="2.2892323823587595"/>
  </r>
  <r>
    <n v="1447398905.7"/>
    <x v="0"/>
    <s v="PORT04"/>
    <s v="V444_1"/>
    <n v="1"/>
    <s v="DTD"/>
    <n v="0"/>
    <n v="0"/>
    <s v="V55555555555555_8"/>
    <x v="252"/>
    <x v="1"/>
    <s v="PORT09"/>
    <n v="332"/>
    <n v="1.1446161911793797"/>
  </r>
  <r>
    <n v="1447402329.7"/>
    <x v="0"/>
    <s v="PORT04"/>
    <s v="V444_1"/>
    <n v="1"/>
    <s v="DTD"/>
    <n v="0"/>
    <n v="0"/>
    <s v="V55555555555555_8"/>
    <x v="252"/>
    <x v="1"/>
    <s v="PORT09"/>
    <n v="304"/>
    <n v="2.2892323823587595"/>
  </r>
  <r>
    <n v="1447328238.7"/>
    <x v="0"/>
    <s v="PORT04"/>
    <s v="V444_1"/>
    <n v="1"/>
    <s v="DTD"/>
    <n v="5"/>
    <n v="0"/>
    <s v="V55555555555555_8"/>
    <x v="252"/>
    <x v="1"/>
    <s v="PORT09"/>
    <n v="360"/>
    <n v="2.2892323823587595"/>
  </r>
  <r>
    <n v="1447211845.7"/>
    <x v="0"/>
    <s v="PORT04"/>
    <s v="V444_1"/>
    <n v="1"/>
    <s v="DTD"/>
    <n v="5"/>
    <n v="0"/>
    <s v="V55555555555555_8"/>
    <x v="252"/>
    <x v="1"/>
    <s v="PORT09"/>
    <n v="329"/>
    <n v="1.1446161911793797"/>
  </r>
  <r>
    <n v="1447269825.7"/>
    <x v="0"/>
    <s v="PORT04"/>
    <s v="V444_1"/>
    <n v="1"/>
    <s v="DTD"/>
    <n v="5"/>
    <n v="0"/>
    <s v="V55555555555555_8"/>
    <x v="252"/>
    <x v="1"/>
    <s v="PORT09"/>
    <n v="333"/>
    <n v="2.2892323823587595"/>
  </r>
  <r>
    <n v="1447330381.7"/>
    <x v="0"/>
    <s v="PORT04"/>
    <s v="V444_1"/>
    <n v="1"/>
    <s v="DTD"/>
    <n v="5"/>
    <n v="0"/>
    <s v="V55555555555555_8"/>
    <x v="252"/>
    <x v="1"/>
    <s v="PORT09"/>
    <n v="358"/>
    <n v="4.578464764717519"/>
  </r>
  <r>
    <n v="1447398904.7"/>
    <x v="0"/>
    <s v="PORT04"/>
    <s v="V444_1"/>
    <n v="1"/>
    <s v="DTD"/>
    <n v="0"/>
    <n v="0"/>
    <s v="V55555555555555_8"/>
    <x v="252"/>
    <x v="1"/>
    <s v="PORT09"/>
    <n v="291"/>
    <n v="1.1446161911793797"/>
  </r>
  <r>
    <n v="1447254121.7"/>
    <x v="0"/>
    <s v="PORT04"/>
    <s v="V444_1"/>
    <n v="1"/>
    <s v="DTD"/>
    <n v="5"/>
    <n v="0"/>
    <s v="V55555555555555_8"/>
    <x v="252"/>
    <x v="1"/>
    <s v="PORT09"/>
    <n v="373"/>
    <n v="5.723080955896898"/>
  </r>
  <r>
    <n v="1447343149.7"/>
    <x v="0"/>
    <s v="PORT04"/>
    <s v="V444_1"/>
    <n v="1"/>
    <s v="DTD"/>
    <n v="5"/>
    <n v="0"/>
    <s v="V55555555555555_8"/>
    <x v="252"/>
    <x v="1"/>
    <s v="PORT09"/>
    <n v="368"/>
    <n v="2.861540477948449"/>
  </r>
  <r>
    <n v="1447160015.7"/>
    <x v="0"/>
    <s v="PORT04"/>
    <s v="V444_1"/>
    <n v="1"/>
    <s v="DTD"/>
    <n v="5"/>
    <n v="0"/>
    <s v="V55555555555555_8"/>
    <x v="252"/>
    <x v="1"/>
    <s v="PORT09"/>
    <n v="315"/>
    <n v="1.7169242867690695"/>
  </r>
  <r>
    <n v="1447402328.7"/>
    <x v="0"/>
    <s v="PORT04"/>
    <s v="V444_1"/>
    <n v="1"/>
    <s v="DTD"/>
    <n v="0"/>
    <n v="0"/>
    <s v="V55555555555555_8"/>
    <x v="252"/>
    <x v="1"/>
    <s v="PORT09"/>
    <n v="256"/>
    <n v="1.1446161911793797"/>
  </r>
  <r>
    <n v="1447237020.7"/>
    <x v="0"/>
    <s v="PORT04"/>
    <s v="V444_1"/>
    <n v="1"/>
    <s v="DTD"/>
    <n v="5"/>
    <n v="0"/>
    <s v="V55555555555555_8"/>
    <x v="252"/>
    <x v="1"/>
    <s v="PORT09"/>
    <n v="275"/>
    <n v="1.1446161911793797"/>
  </r>
  <r>
    <n v="1447241499.7"/>
    <x v="0"/>
    <s v="PORT04"/>
    <s v="V444_1"/>
    <n v="1"/>
    <s v="DTD"/>
    <n v="5"/>
    <n v="0"/>
    <s v="V55555555555555_8"/>
    <x v="401"/>
    <x v="1"/>
    <s v="PORT09"/>
    <n v="272"/>
    <n v="0.47135044828415773"/>
  </r>
  <r>
    <n v="1447318100.7"/>
    <x v="0"/>
    <s v="PORT04"/>
    <s v="V444_1"/>
    <n v="1"/>
    <s v="DTD"/>
    <n v="5"/>
    <n v="0"/>
    <s v="V55555555555555_8"/>
    <x v="401"/>
    <x v="1"/>
    <s v="PORT09"/>
    <n v="278"/>
    <n v="1.8854017931366309"/>
  </r>
  <r>
    <n v="1447421463.7"/>
    <x v="0"/>
    <s v="PORT04"/>
    <s v="V444_1"/>
    <n v="1"/>
    <s v="DTD"/>
    <n v="0"/>
    <n v="0"/>
    <s v="V55555555555555_8"/>
    <x v="401"/>
    <x v="1"/>
    <s v="PORT09"/>
    <n v="293"/>
    <n v="0.94270089656831546"/>
  </r>
  <r>
    <n v="1447306743.7"/>
    <x v="0"/>
    <s v="PORT04"/>
    <s v="V444_1"/>
    <n v="1"/>
    <s v="DTD"/>
    <n v="5"/>
    <n v="0"/>
    <s v="V55555555555555_8"/>
    <x v="401"/>
    <x v="1"/>
    <s v="PORT09"/>
    <n v="325"/>
    <n v="0.47135044828415773"/>
  </r>
  <r>
    <n v="1447362783.7"/>
    <x v="0"/>
    <s v="PORT04"/>
    <s v="V444_1"/>
    <n v="1"/>
    <s v="DTD"/>
    <n v="5"/>
    <n v="0"/>
    <s v="V55555555555555_8"/>
    <x v="401"/>
    <x v="1"/>
    <s v="PORT09"/>
    <n v="292"/>
    <n v="0.47135044828415773"/>
  </r>
  <r>
    <n v="1447151454.7"/>
    <x v="0"/>
    <s v="PORT04"/>
    <s v="V444_1"/>
    <n v="1"/>
    <s v="DTD"/>
    <n v="5"/>
    <n v="0"/>
    <s v="V55555555555555_8"/>
    <x v="401"/>
    <x v="1"/>
    <s v="PORT09"/>
    <n v="284"/>
    <n v="1.8854017931366309"/>
  </r>
  <r>
    <n v="1447167326.7"/>
    <x v="0"/>
    <s v="PORT04"/>
    <s v="V444_1"/>
    <n v="1"/>
    <s v="DTD"/>
    <n v="5"/>
    <n v="0"/>
    <s v="V55555555555555_8"/>
    <x v="401"/>
    <x v="1"/>
    <s v="PORT09"/>
    <n v="250"/>
    <n v="0.47135044828415773"/>
  </r>
  <r>
    <n v="1447182484.7"/>
    <x v="0"/>
    <s v="PORT04"/>
    <s v="V444_1"/>
    <n v="1"/>
    <s v="DTD"/>
    <n v="5"/>
    <n v="0"/>
    <s v="V55555555555555_8"/>
    <x v="401"/>
    <x v="1"/>
    <s v="PORT09"/>
    <n v="285"/>
    <n v="0.47135044828415773"/>
  </r>
  <r>
    <n v="1447322570.7"/>
    <x v="0"/>
    <s v="PORT04"/>
    <s v="V444_1"/>
    <n v="1"/>
    <s v="DTD"/>
    <n v="5"/>
    <n v="0"/>
    <s v="V55555555555555_8"/>
    <x v="401"/>
    <x v="1"/>
    <s v="PORT09"/>
    <n v="335"/>
    <n v="0.94270089656831546"/>
  </r>
  <r>
    <n v="1447245307.7"/>
    <x v="0"/>
    <s v="PORT04"/>
    <s v="V444_1"/>
    <n v="1"/>
    <s v="DTD"/>
    <n v="5"/>
    <n v="0"/>
    <s v="V55555555555555_8"/>
    <x v="401"/>
    <x v="1"/>
    <s v="PORT09"/>
    <n v="338"/>
    <n v="0.94270089656831546"/>
  </r>
  <r>
    <n v="1447189644.7"/>
    <x v="0"/>
    <s v="PORT04"/>
    <s v="V444_1"/>
    <n v="1"/>
    <s v="DTD"/>
    <n v="5"/>
    <n v="0"/>
    <s v="V55555555555555_8"/>
    <x v="401"/>
    <x v="1"/>
    <s v="PORT09"/>
    <n v="288"/>
    <n v="0.47135044828415773"/>
  </r>
  <r>
    <n v="1447306744.7"/>
    <x v="0"/>
    <s v="PORT04"/>
    <s v="V444_1"/>
    <n v="1"/>
    <s v="DTD"/>
    <n v="5"/>
    <n v="0"/>
    <s v="V55555555555555_8"/>
    <x v="401"/>
    <x v="1"/>
    <s v="PORT09"/>
    <n v="302"/>
    <n v="0.47135044828415773"/>
  </r>
  <r>
    <n v="1447306742.7"/>
    <x v="0"/>
    <s v="PORT04"/>
    <s v="V444_1"/>
    <n v="1"/>
    <s v="DTD"/>
    <n v="5"/>
    <n v="0"/>
    <s v="V55555555555555_8"/>
    <x v="401"/>
    <x v="1"/>
    <s v="PORT09"/>
    <n v="279"/>
    <n v="0.1885401793136631"/>
  </r>
  <r>
    <n v="1447343148.7"/>
    <x v="0"/>
    <s v="PORT04"/>
    <s v="V444_1"/>
    <n v="1"/>
    <s v="DTD"/>
    <n v="5"/>
    <n v="0"/>
    <s v="V55555555555555_8"/>
    <x v="401"/>
    <x v="1"/>
    <s v="PORT09"/>
    <n v="296"/>
    <n v="0.94270089656831546"/>
  </r>
  <r>
    <n v="1447286038.7"/>
    <x v="0"/>
    <s v="PORT04"/>
    <s v="V444_1"/>
    <n v="1"/>
    <s v="DTD"/>
    <n v="5"/>
    <n v="0"/>
    <s v="V55555555555555_8"/>
    <x v="401"/>
    <x v="1"/>
    <s v="PORT09"/>
    <n v="271"/>
    <n v="0.47135044828415773"/>
  </r>
  <r>
    <n v="1447211848.7"/>
    <x v="0"/>
    <s v="PORT04"/>
    <s v="V444_1"/>
    <n v="1"/>
    <s v="DTD"/>
    <n v="5"/>
    <n v="0"/>
    <s v="V55555555555555_8"/>
    <x v="401"/>
    <x v="1"/>
    <s v="PORT09"/>
    <n v="301"/>
    <n v="0.47135044828415773"/>
  </r>
  <r>
    <n v="1447187871.7"/>
    <x v="0"/>
    <s v="PORT04"/>
    <s v="V444_1"/>
    <n v="1"/>
    <s v="DTD"/>
    <n v="5"/>
    <n v="0"/>
    <s v="V55555555555555_8"/>
    <x v="401"/>
    <x v="1"/>
    <s v="PORT09"/>
    <n v="332"/>
    <n v="0.47135044828415773"/>
  </r>
  <r>
    <n v="1447167327.7"/>
    <x v="0"/>
    <s v="PORT04"/>
    <s v="V444_1"/>
    <n v="1"/>
    <s v="DTD"/>
    <n v="5"/>
    <n v="0"/>
    <s v="V55555555555555_8"/>
    <x v="401"/>
    <x v="1"/>
    <s v="PORT09"/>
    <n v="327"/>
    <n v="0.47135044828415773"/>
  </r>
  <r>
    <n v="1447328154.7"/>
    <x v="0"/>
    <s v="PORT04"/>
    <s v="V444_1"/>
    <n v="1"/>
    <s v="DTD"/>
    <n v="5"/>
    <n v="0"/>
    <s v="V55555555555555_8"/>
    <x v="401"/>
    <x v="1"/>
    <s v="PORT09"/>
    <n v="318"/>
    <n v="0.94270089656831546"/>
  </r>
  <r>
    <n v="1447252593.7"/>
    <x v="0"/>
    <s v="PORT04"/>
    <s v="V444_1"/>
    <n v="1"/>
    <s v="DTD"/>
    <n v="5"/>
    <n v="0"/>
    <s v="V55555555555555_8"/>
    <x v="401"/>
    <x v="1"/>
    <s v="PORT09"/>
    <n v="332"/>
    <n v="0.94270089656831546"/>
  </r>
  <r>
    <n v="1447151480.7"/>
    <x v="0"/>
    <s v="PORT04"/>
    <s v="V444_1"/>
    <n v="1"/>
    <s v="DTD"/>
    <n v="5"/>
    <n v="0"/>
    <s v="V55555555555555_8"/>
    <x v="401"/>
    <x v="1"/>
    <s v="PORT09"/>
    <n v="374"/>
    <n v="1.8854017931366309"/>
  </r>
  <r>
    <n v="1447187870.7"/>
    <x v="0"/>
    <s v="PORT04"/>
    <s v="V444_1"/>
    <n v="1"/>
    <s v="DTD"/>
    <n v="5"/>
    <n v="0"/>
    <s v="V55555555555555_8"/>
    <x v="401"/>
    <x v="1"/>
    <s v="PORT09"/>
    <n v="263"/>
    <n v="0.47135044828415773"/>
  </r>
  <r>
    <n v="1447306785.7"/>
    <x v="0"/>
    <s v="PORT04"/>
    <s v="V444_1"/>
    <n v="1"/>
    <s v="DTD"/>
    <n v="5"/>
    <n v="0"/>
    <s v="V55555555555555_8"/>
    <x v="401"/>
    <x v="1"/>
    <s v="PORT09"/>
    <n v="332"/>
    <n v="0.1885401793136631"/>
  </r>
  <r>
    <n v="1447278603.7"/>
    <x v="0"/>
    <s v="PORT04"/>
    <s v="V444_1"/>
    <n v="1"/>
    <s v="DTD"/>
    <n v="5"/>
    <n v="0"/>
    <s v="V55555555555555_8"/>
    <x v="401"/>
    <x v="1"/>
    <s v="PORT09"/>
    <n v="334"/>
    <n v="0.47135044828415773"/>
  </r>
  <r>
    <n v="1447194722.7"/>
    <x v="0"/>
    <s v="PORT04"/>
    <s v="V444_1"/>
    <n v="1"/>
    <s v="DTD"/>
    <n v="5"/>
    <n v="0"/>
    <s v="V55555555555555_8"/>
    <x v="401"/>
    <x v="1"/>
    <s v="PORT09"/>
    <n v="300"/>
    <n v="0.47135044828415773"/>
  </r>
  <r>
    <n v="1447193197.7"/>
    <x v="0"/>
    <s v="PORT04"/>
    <s v="V444_1"/>
    <n v="1"/>
    <s v="DTD"/>
    <n v="5"/>
    <n v="0"/>
    <s v="V55555555555555_8"/>
    <x v="401"/>
    <x v="1"/>
    <s v="PORT09"/>
    <n v="246"/>
    <n v="0.47135044828415773"/>
  </r>
  <r>
    <n v="1447293769.7"/>
    <x v="0"/>
    <s v="PORT04"/>
    <s v="V444_1"/>
    <n v="1"/>
    <s v="DTD"/>
    <n v="5"/>
    <n v="0"/>
    <s v="V55555555555555_8"/>
    <x v="401"/>
    <x v="1"/>
    <s v="PORT09"/>
    <n v="268"/>
    <n v="0.94270089656831546"/>
  </r>
  <r>
    <n v="1447182919.7"/>
    <x v="0"/>
    <s v="PORT04"/>
    <s v="V444_1"/>
    <n v="1"/>
    <s v="DTD"/>
    <n v="5"/>
    <n v="0"/>
    <s v="V55555555555555_8"/>
    <x v="401"/>
    <x v="1"/>
    <s v="PORT09"/>
    <n v="269"/>
    <n v="0.47135044828415773"/>
  </r>
  <r>
    <n v="1447350505.7"/>
    <x v="0"/>
    <s v="PORT04"/>
    <s v="V444_1"/>
    <n v="1"/>
    <s v="DTD"/>
    <n v="5"/>
    <n v="0"/>
    <s v="V55555555555555_8"/>
    <x v="401"/>
    <x v="1"/>
    <s v="PORT09"/>
    <n v="265"/>
    <n v="0.94270089656831546"/>
  </r>
  <r>
    <n v="1447371640.7"/>
    <x v="0"/>
    <s v="PORT04"/>
    <s v="V444_1"/>
    <n v="1"/>
    <s v="DTD"/>
    <n v="5"/>
    <n v="0"/>
    <s v="V55555555555555_8"/>
    <x v="750"/>
    <x v="1"/>
    <s v="PORT09"/>
    <n v="336"/>
    <n v="3.0529532120679348"/>
  </r>
  <r>
    <n v="1447379441.7"/>
    <x v="0"/>
    <s v="PORT04"/>
    <s v="V444_1"/>
    <n v="1"/>
    <s v="DTD"/>
    <n v="5"/>
    <n v="0"/>
    <s v="V55555555555555_8"/>
    <x v="750"/>
    <x v="1"/>
    <s v="PORT09"/>
    <n v="329"/>
    <n v="2.1806808657628105"/>
  </r>
  <r>
    <n v="1447387154.7"/>
    <x v="0"/>
    <s v="PORT04"/>
    <s v="V444_1"/>
    <n v="1"/>
    <s v="DTD"/>
    <n v="5"/>
    <n v="0"/>
    <s v="V55555555555555_8"/>
    <x v="750"/>
    <x v="1"/>
    <s v="PORT09"/>
    <n v="331"/>
    <n v="0.87227234630512418"/>
  </r>
  <r>
    <n v="1447411620.7"/>
    <x v="0"/>
    <s v="PORT04"/>
    <s v="V444_1"/>
    <n v="1"/>
    <s v="DTD"/>
    <n v="0"/>
    <n v="0"/>
    <s v="V55555555555555_8"/>
    <x v="750"/>
    <x v="1"/>
    <s v="PORT09"/>
    <n v="479"/>
    <n v="8.2865872898986801"/>
  </r>
  <r>
    <n v="1447355994.7"/>
    <x v="0"/>
    <s v="PORT04"/>
    <s v="V444_1"/>
    <n v="1"/>
    <s v="DTD"/>
    <n v="5"/>
    <n v="0"/>
    <s v="V55555555555555_8"/>
    <x v="750"/>
    <x v="1"/>
    <s v="PORT09"/>
    <n v="283"/>
    <n v="1.7445446926102484"/>
  </r>
  <r>
    <n v="1447160000.7"/>
    <x v="0"/>
    <s v="PORT04"/>
    <s v="V444_1"/>
    <n v="1"/>
    <s v="DTD"/>
    <n v="5"/>
    <n v="0"/>
    <s v="V55555555555555_8"/>
    <x v="750"/>
    <x v="1"/>
    <s v="PORT09"/>
    <n v="434"/>
    <n v="4.361361731525621"/>
  </r>
  <r>
    <n v="1447285606.7"/>
    <x v="0"/>
    <s v="PORT04"/>
    <s v="V444_1"/>
    <n v="1"/>
    <s v="DTD"/>
    <n v="5"/>
    <n v="0"/>
    <s v="V55555555555555_8"/>
    <x v="750"/>
    <x v="1"/>
    <s v="PORT09"/>
    <n v="401"/>
    <n v="3.0529532120679348"/>
  </r>
  <r>
    <n v="1447148732.7"/>
    <x v="0"/>
    <s v="PORT04"/>
    <s v="V444_1"/>
    <n v="1"/>
    <s v="DTD"/>
    <n v="5"/>
    <n v="0"/>
    <s v="V55555555555555_8"/>
    <x v="750"/>
    <x v="1"/>
    <s v="PORT09"/>
    <n v="340"/>
    <n v="4.361361731525621"/>
  </r>
  <r>
    <n v="1447318102.7"/>
    <x v="0"/>
    <s v="PORT04"/>
    <s v="V444_1"/>
    <n v="1"/>
    <s v="DTD"/>
    <n v="5"/>
    <n v="0"/>
    <s v="V55555555555555_8"/>
    <x v="750"/>
    <x v="1"/>
    <s v="PORT09"/>
    <n v="314"/>
    <n v="3.1401804466984471"/>
  </r>
  <r>
    <n v="1447411619.7"/>
    <x v="0"/>
    <s v="PORT04"/>
    <s v="V444_1"/>
    <n v="1"/>
    <s v="DTD"/>
    <n v="0"/>
    <n v="0"/>
    <s v="V55555555555555_8"/>
    <x v="750"/>
    <x v="1"/>
    <s v="PORT09"/>
    <n v="361"/>
    <n v="1.7445446926102484"/>
  </r>
  <r>
    <n v="1447288449.7"/>
    <x v="0"/>
    <s v="PORT04"/>
    <s v="V444_1"/>
    <n v="1"/>
    <s v="DTD"/>
    <n v="5"/>
    <n v="0"/>
    <s v="V55555555555555_8"/>
    <x v="750"/>
    <x v="1"/>
    <s v="PORT09"/>
    <n v="328"/>
    <n v="0.87227234630512418"/>
  </r>
  <r>
    <n v="1447364860.7"/>
    <x v="0"/>
    <s v="PORT04"/>
    <s v="V444_1"/>
    <n v="1"/>
    <s v="DTD"/>
    <n v="5"/>
    <n v="0"/>
    <s v="V55555555555555_8"/>
    <x v="750"/>
    <x v="1"/>
    <s v="PORT09"/>
    <n v="257"/>
    <n v="0.87227234630512418"/>
  </r>
  <r>
    <n v="1447371668.7"/>
    <x v="0"/>
    <s v="PORT04"/>
    <s v="V444_1"/>
    <n v="1"/>
    <s v="DTD"/>
    <n v="5"/>
    <n v="0"/>
    <s v="V55555555555555_8"/>
    <x v="750"/>
    <x v="1"/>
    <s v="PORT09"/>
    <n v="374"/>
    <n v="3.4890893852204967"/>
  </r>
  <r>
    <n v="1447387285.7"/>
    <x v="0"/>
    <s v="PORT04"/>
    <s v="V444_1"/>
    <n v="1"/>
    <s v="DTD"/>
    <n v="0"/>
    <n v="0"/>
    <s v="V55555555555555_8"/>
    <x v="750"/>
    <x v="1"/>
    <s v="PORT09"/>
    <n v="255"/>
    <n v="0.87227234630512418"/>
  </r>
  <r>
    <n v="1447331404.7"/>
    <x v="0"/>
    <s v="PORT04"/>
    <s v="V444_1"/>
    <n v="1"/>
    <s v="DTD"/>
    <n v="5"/>
    <n v="0"/>
    <s v="V55555555555555_8"/>
    <x v="750"/>
    <x v="1"/>
    <s v="PORT09"/>
    <n v="336"/>
    <n v="2.6168170389153724"/>
  </r>
  <r>
    <n v="1447364866.7"/>
    <x v="0"/>
    <s v="PORT04"/>
    <s v="V444_1"/>
    <n v="1"/>
    <s v="DTD"/>
    <n v="5"/>
    <n v="0"/>
    <s v="V55555555555555_8"/>
    <x v="750"/>
    <x v="1"/>
    <s v="PORT09"/>
    <n v="297"/>
    <n v="1.7445446926102484"/>
  </r>
  <r>
    <n v="1447330382.7"/>
    <x v="0"/>
    <s v="PORT04"/>
    <s v="V444_1"/>
    <n v="1"/>
    <s v="DTD"/>
    <n v="5"/>
    <n v="0"/>
    <s v="V55555555555555_8"/>
    <x v="750"/>
    <x v="1"/>
    <s v="PORT09"/>
    <n v="271"/>
    <n v="1.2211812848271739"/>
  </r>
  <r>
    <n v="1447344910.7"/>
    <x v="0"/>
    <s v="PORT04"/>
    <s v="V444_1"/>
    <n v="1"/>
    <s v="DTD"/>
    <n v="5"/>
    <n v="0"/>
    <s v="V55555555555555_8"/>
    <x v="750"/>
    <x v="1"/>
    <s v="PORT09"/>
    <n v="292"/>
    <n v="0.43613617315256209"/>
  </r>
  <r>
    <n v="1447349670.7"/>
    <x v="0"/>
    <s v="PORT04"/>
    <s v="V444_1"/>
    <n v="1"/>
    <s v="DTD"/>
    <n v="5"/>
    <n v="0"/>
    <s v="V55555555555555_8"/>
    <x v="750"/>
    <x v="1"/>
    <s v="PORT09"/>
    <n v="384"/>
    <n v="2.1806808657628105"/>
  </r>
  <r>
    <n v="1447156748.7"/>
    <x v="0"/>
    <s v="PORT04"/>
    <s v="V444_1"/>
    <n v="1"/>
    <s v="DTD"/>
    <n v="5"/>
    <n v="0"/>
    <s v="V55555555555555_8"/>
    <x v="531"/>
    <x v="1"/>
    <s v="PORT09"/>
    <n v="367"/>
    <n v="3.8418385491678073"/>
  </r>
  <r>
    <n v="1447381477.7"/>
    <x v="0"/>
    <s v="PORT04"/>
    <s v="V444_1"/>
    <n v="1"/>
    <s v="DTD"/>
    <n v="5"/>
    <n v="0"/>
    <s v="V55555555555555_8"/>
    <x v="531"/>
    <x v="1"/>
    <s v="PORT09"/>
    <n v="494"/>
    <n v="6.1469416786684921"/>
  </r>
  <r>
    <n v="1447254626.7"/>
    <x v="0"/>
    <s v="PORT04"/>
    <s v="V444_1"/>
    <n v="1"/>
    <s v="DTD"/>
    <n v="5"/>
    <n v="0"/>
    <s v="V55555555555555_8"/>
    <x v="531"/>
    <x v="1"/>
    <s v="PORT09"/>
    <n v="354"/>
    <n v="1.536735419667123"/>
  </r>
  <r>
    <n v="1447254120.7"/>
    <x v="0"/>
    <s v="PORT04"/>
    <s v="V444_1"/>
    <n v="1"/>
    <s v="DTD"/>
    <n v="5"/>
    <n v="0"/>
    <s v="V55555555555555_8"/>
    <x v="531"/>
    <x v="1"/>
    <s v="PORT09"/>
    <n v="288"/>
    <n v="1.1525515647503422"/>
  </r>
  <r>
    <n v="1447392206.7"/>
    <x v="0"/>
    <s v="PORT04"/>
    <s v="V444_1"/>
    <n v="1"/>
    <s v="DTD"/>
    <n v="0"/>
    <n v="0"/>
    <s v="V55555555555555_8"/>
    <x v="531"/>
    <x v="1"/>
    <s v="PORT09"/>
    <n v="244"/>
    <n v="0.23051031295006844"/>
  </r>
  <r>
    <n v="1447371641.7"/>
    <x v="0"/>
    <s v="PORT04"/>
    <s v="V444_1"/>
    <n v="1"/>
    <s v="DTD"/>
    <n v="5"/>
    <n v="0"/>
    <s v="V55555555555555_8"/>
    <x v="531"/>
    <x v="1"/>
    <s v="PORT09"/>
    <n v="306"/>
    <n v="1.1525515647503422"/>
  </r>
  <r>
    <n v="1447211846.7"/>
    <x v="0"/>
    <s v="PORT04"/>
    <s v="V444_1"/>
    <n v="1"/>
    <s v="DTD"/>
    <n v="5"/>
    <n v="0"/>
    <s v="V55555555555555_8"/>
    <x v="531"/>
    <x v="1"/>
    <s v="PORT09"/>
    <n v="368"/>
    <n v="1.9209192745839037"/>
  </r>
  <r>
    <n v="1447264803.7"/>
    <x v="0"/>
    <s v="PORT04"/>
    <s v="V444_1"/>
    <n v="1"/>
    <s v="DTD"/>
    <n v="5"/>
    <n v="0"/>
    <s v="V55555555555555_8"/>
    <x v="531"/>
    <x v="1"/>
    <s v="PORT09"/>
    <n v="329"/>
    <n v="0.76836770983356151"/>
  </r>
  <r>
    <n v="1447189617.7"/>
    <x v="0"/>
    <s v="PORT04"/>
    <s v="V444_1"/>
    <n v="1"/>
    <s v="DTD"/>
    <n v="5"/>
    <n v="0"/>
    <s v="V55555555555555_8"/>
    <x v="531"/>
    <x v="1"/>
    <s v="PORT09"/>
    <n v="323"/>
    <n v="0.38418385491678075"/>
  </r>
  <r>
    <n v="1447398889.7"/>
    <x v="0"/>
    <s v="PORT04"/>
    <s v="V444_1"/>
    <n v="1"/>
    <s v="DTD"/>
    <n v="0"/>
    <n v="0"/>
    <s v="V55555555555555_8"/>
    <x v="531"/>
    <x v="1"/>
    <s v="PORT09"/>
    <n v="322"/>
    <n v="0.23051031295006844"/>
  </r>
  <r>
    <n v="1447269823.7"/>
    <x v="0"/>
    <s v="PORT04"/>
    <s v="V444_1"/>
    <n v="1"/>
    <s v="DTD"/>
    <n v="5"/>
    <n v="0"/>
    <s v="V55555555555555_8"/>
    <x v="531"/>
    <x v="1"/>
    <s v="PORT09"/>
    <n v="387"/>
    <n v="2.3051031295006843"/>
  </r>
  <r>
    <n v="1447349669.7"/>
    <x v="0"/>
    <s v="PORT04"/>
    <s v="V444_1"/>
    <n v="1"/>
    <s v="DTD"/>
    <n v="5"/>
    <n v="0"/>
    <s v="V55555555555555_8"/>
    <x v="531"/>
    <x v="1"/>
    <s v="PORT09"/>
    <n v="332"/>
    <n v="1.536735419667123"/>
  </r>
  <r>
    <n v="1447343143.7"/>
    <x v="0"/>
    <s v="PORT04"/>
    <s v="V444_1"/>
    <n v="1"/>
    <s v="DTD"/>
    <n v="5"/>
    <n v="0"/>
    <s v="V55555555555555_8"/>
    <x v="531"/>
    <x v="1"/>
    <s v="PORT09"/>
    <n v="356"/>
    <n v="2.3051031295006843"/>
  </r>
  <r>
    <n v="1447164240.7"/>
    <x v="0"/>
    <s v="PORT04"/>
    <s v="V444_1"/>
    <n v="1"/>
    <s v="DTD"/>
    <n v="5"/>
    <n v="0"/>
    <s v="V55555555555555_8"/>
    <x v="531"/>
    <x v="1"/>
    <s v="PORT09"/>
    <n v="271"/>
    <n v="1.1525515647503422"/>
  </r>
  <r>
    <n v="1447243006.7"/>
    <x v="0"/>
    <s v="PORT04"/>
    <s v="V444_1"/>
    <n v="1"/>
    <s v="DTD"/>
    <n v="5"/>
    <n v="0"/>
    <s v="V55555555555555_8"/>
    <x v="531"/>
    <x v="1"/>
    <s v="PORT09"/>
    <n v="535"/>
    <n v="10.525515647503422"/>
  </r>
  <r>
    <n v="1447391390.7"/>
    <x v="0"/>
    <s v="PORT04"/>
    <s v="V444_1"/>
    <n v="1"/>
    <s v="DTD"/>
    <n v="0"/>
    <n v="0"/>
    <s v="V55555555555555_8"/>
    <x v="531"/>
    <x v="1"/>
    <s v="PORT09"/>
    <n v="286"/>
    <n v="0.38418385491678075"/>
  </r>
  <r>
    <n v="1447344911.7"/>
    <x v="0"/>
    <s v="PORT04"/>
    <s v="V444_1"/>
    <n v="1"/>
    <s v="DTD"/>
    <n v="5"/>
    <n v="0"/>
    <s v="V55555555555555_8"/>
    <x v="751"/>
    <x v="1"/>
    <s v="PORT09"/>
    <n v="277"/>
    <n v="0.69240177056721008"/>
  </r>
  <r>
    <n v="1447251051.7"/>
    <x v="0"/>
    <s v="PORT04"/>
    <s v="V444_1"/>
    <n v="1"/>
    <s v="DTD"/>
    <n v="5"/>
    <n v="0"/>
    <s v="V55555555555555_8"/>
    <x v="751"/>
    <x v="1"/>
    <s v="PORT09"/>
    <n v="311"/>
    <n v="1.3848035411344202"/>
  </r>
  <r>
    <n v="1447421465.7"/>
    <x v="0"/>
    <s v="PORT04"/>
    <s v="V444_1"/>
    <n v="1"/>
    <s v="DTD"/>
    <n v="0"/>
    <n v="0"/>
    <s v="V55555555555555_8"/>
    <x v="751"/>
    <x v="1"/>
    <s v="PORT09"/>
    <n v="318"/>
    <n v="0.34620088528360504"/>
  </r>
  <r>
    <n v="1447322574.7"/>
    <x v="0"/>
    <s v="PORT04"/>
    <s v="V444_1"/>
    <n v="1"/>
    <s v="DTD"/>
    <n v="5"/>
    <n v="0"/>
    <s v="V55555555555555_8"/>
    <x v="751"/>
    <x v="1"/>
    <s v="PORT09"/>
    <n v="268"/>
    <n v="1.038602655850815"/>
  </r>
  <r>
    <n v="1447175905.7"/>
    <x v="0"/>
    <s v="PORT04"/>
    <s v="V444_1"/>
    <n v="1"/>
    <s v="DTD"/>
    <n v="5"/>
    <n v="0"/>
    <s v="V55555555555555_8"/>
    <x v="751"/>
    <x v="1"/>
    <s v="PORT09"/>
    <n v="336"/>
    <n v="0.69240177056721008"/>
  </r>
  <r>
    <n v="1447375339.7"/>
    <x v="0"/>
    <s v="PORT04"/>
    <s v="V444_1"/>
    <n v="1"/>
    <s v="DTD"/>
    <n v="5"/>
    <n v="0"/>
    <s v="V55555555555555_8"/>
    <x v="751"/>
    <x v="1"/>
    <s v="PORT09"/>
    <n v="307"/>
    <n v="1.038602655850815"/>
  </r>
  <r>
    <n v="1447306688.7"/>
    <x v="0"/>
    <s v="PORT04"/>
    <s v="V444_1"/>
    <n v="1"/>
    <s v="DTD"/>
    <n v="5"/>
    <n v="0"/>
    <s v="V55555555555555_8"/>
    <x v="751"/>
    <x v="1"/>
    <s v="PORT09"/>
    <n v="246"/>
    <n v="0.34620088528360504"/>
  </r>
  <r>
    <n v="1447156749.7"/>
    <x v="0"/>
    <s v="PORT04"/>
    <s v="V444_1"/>
    <n v="1"/>
    <s v="DTD"/>
    <n v="5"/>
    <n v="0"/>
    <s v="V55555555555555_8"/>
    <x v="751"/>
    <x v="1"/>
    <s v="PORT09"/>
    <n v="363"/>
    <n v="1.3848035411344202"/>
  </r>
  <r>
    <n v="1447317063.7"/>
    <x v="0"/>
    <s v="PORT04"/>
    <s v="V444_1"/>
    <n v="1"/>
    <s v="DTD"/>
    <n v="5"/>
    <n v="0"/>
    <s v="V55555555555555_8"/>
    <x v="751"/>
    <x v="1"/>
    <s v="PORT09"/>
    <n v="263"/>
    <n v="0.69240177056721008"/>
  </r>
  <r>
    <n v="1447421411.7"/>
    <x v="0"/>
    <s v="PORT04"/>
    <s v="V444_1"/>
    <n v="1"/>
    <s v="DTD"/>
    <n v="0"/>
    <n v="0"/>
    <s v="V55555555555555_8"/>
    <x v="751"/>
    <x v="1"/>
    <s v="PORT09"/>
    <n v="322"/>
    <n v="1.7310044264180251"/>
  </r>
  <r>
    <n v="1447185420.7"/>
    <x v="0"/>
    <s v="PORT04"/>
    <s v="V444_1"/>
    <n v="1"/>
    <s v="DTD"/>
    <n v="5"/>
    <n v="0"/>
    <s v="V55555555555555_8"/>
    <x v="751"/>
    <x v="1"/>
    <s v="PORT09"/>
    <n v="269"/>
    <n v="0.69240177056721008"/>
  </r>
  <r>
    <n v="1447336328.7"/>
    <x v="0"/>
    <s v="PORT04"/>
    <s v="V444_1"/>
    <n v="1"/>
    <s v="DTD"/>
    <n v="5"/>
    <n v="0"/>
    <s v="V55555555555555_8"/>
    <x v="751"/>
    <x v="1"/>
    <s v="PORT09"/>
    <n v="330"/>
    <n v="0.69240177056721008"/>
  </r>
  <r>
    <n v="1447398285.7"/>
    <x v="0"/>
    <s v="PORT04"/>
    <s v="V444_1"/>
    <n v="1"/>
    <s v="DTD"/>
    <n v="0"/>
    <n v="0"/>
    <s v="V55555555555555_8"/>
    <x v="751"/>
    <x v="1"/>
    <s v="PORT09"/>
    <n v="258"/>
    <n v="0.34620088528360504"/>
  </r>
  <r>
    <n v="1447411618.7"/>
    <x v="0"/>
    <s v="PORT04"/>
    <s v="V444_1"/>
    <n v="1"/>
    <s v="DTD"/>
    <n v="0"/>
    <n v="0"/>
    <s v="V55555555555555_8"/>
    <x v="751"/>
    <x v="1"/>
    <s v="PORT09"/>
    <n v="370"/>
    <n v="1.3155633640776991"/>
  </r>
  <r>
    <n v="1447362763.7"/>
    <x v="0"/>
    <s v="PORT04"/>
    <s v="V444_1"/>
    <n v="1"/>
    <s v="DTD"/>
    <n v="5"/>
    <n v="0"/>
    <s v="V55555555555555_8"/>
    <x v="751"/>
    <x v="1"/>
    <s v="PORT09"/>
    <n v="311"/>
    <n v="0.69240177056721008"/>
  </r>
  <r>
    <n v="1447371642.7"/>
    <x v="0"/>
    <s v="PORT04"/>
    <s v="V444_1"/>
    <n v="1"/>
    <s v="DTD"/>
    <n v="5"/>
    <n v="0"/>
    <s v="V55555555555555_8"/>
    <x v="751"/>
    <x v="1"/>
    <s v="PORT09"/>
    <n v="247"/>
    <n v="0.41544106234032602"/>
  </r>
  <r>
    <n v="1447371669.7"/>
    <x v="0"/>
    <s v="PORT04"/>
    <s v="V444_1"/>
    <n v="1"/>
    <s v="DTD"/>
    <n v="5"/>
    <n v="0"/>
    <s v="V55555555555555_8"/>
    <x v="751"/>
    <x v="1"/>
    <s v="PORT09"/>
    <n v="352"/>
    <n v="1.038602655850815"/>
  </r>
  <r>
    <n v="1447328156.7"/>
    <x v="0"/>
    <s v="PORT04"/>
    <s v="V444_1"/>
    <n v="1"/>
    <s v="DTD"/>
    <n v="5"/>
    <n v="0"/>
    <s v="V55555555555555_8"/>
    <x v="751"/>
    <x v="1"/>
    <s v="PORT09"/>
    <n v="343"/>
    <n v="0.69240177056721008"/>
  </r>
  <r>
    <n v="1447357739.7"/>
    <x v="0"/>
    <s v="PORT04"/>
    <s v="V444_1"/>
    <n v="1"/>
    <s v="DTD"/>
    <n v="5"/>
    <n v="0"/>
    <s v="V55555555555555_8"/>
    <x v="751"/>
    <x v="1"/>
    <s v="PORT09"/>
    <n v="327"/>
    <n v="2.7696070822688403"/>
  </r>
  <r>
    <n v="1447286579.7"/>
    <x v="0"/>
    <s v="PORT04"/>
    <s v="V444_1"/>
    <n v="1"/>
    <s v="DTD"/>
    <n v="5"/>
    <n v="0"/>
    <s v="V55555555555555_8"/>
    <x v="751"/>
    <x v="1"/>
    <s v="PORT09"/>
    <n v="296"/>
    <n v="1.038602655850815"/>
  </r>
  <r>
    <n v="1447318670.7"/>
    <x v="0"/>
    <s v="PORT04"/>
    <s v="V444_1"/>
    <n v="1"/>
    <s v="DTD"/>
    <n v="5"/>
    <n v="0"/>
    <s v="V55555555555555_8"/>
    <x v="25"/>
    <x v="1"/>
    <s v="PORT09"/>
    <n v="2224"/>
    <n v="2.7333101742496697"/>
  </r>
  <r>
    <n v="1447334425.7"/>
    <x v="0"/>
    <s v="PORT04"/>
    <s v="V444_1"/>
    <n v="1"/>
    <s v="DTD"/>
    <n v="0"/>
    <n v="0"/>
    <s v="V55555555555555_8"/>
    <x v="403"/>
    <x v="1"/>
    <s v="PORT09"/>
    <n v="293"/>
    <n v="1.3333305066779737"/>
  </r>
  <r>
    <n v="1447334367.7"/>
    <x v="0"/>
    <s v="PORT04"/>
    <s v="V444_1"/>
    <n v="1"/>
    <s v="DTD"/>
    <n v="0"/>
    <n v="0"/>
    <s v="V55555555555555_8"/>
    <x v="403"/>
    <x v="1"/>
    <s v="PORT09"/>
    <n v="318"/>
    <n v="0.31372482510069971"/>
  </r>
  <r>
    <n v="1447338581.7"/>
    <x v="0"/>
    <s v="PORT04"/>
    <s v="V444_1"/>
    <n v="1"/>
    <s v="DTD"/>
    <n v="0"/>
    <n v="0"/>
    <s v="V55555555555555_8"/>
    <x v="403"/>
    <x v="1"/>
    <s v="PORT09"/>
    <n v="329"/>
    <n v="1.8039177443290233"/>
  </r>
  <r>
    <n v="1447390637.7"/>
    <x v="0"/>
    <s v="PORT04"/>
    <s v="V444_1"/>
    <n v="1"/>
    <s v="DTD"/>
    <n v="0"/>
    <n v="0"/>
    <s v="V55555555555555_8"/>
    <x v="403"/>
    <x v="1"/>
    <s v="PORT09"/>
    <n v="357"/>
    <n v="4.7058723765104959"/>
  </r>
  <r>
    <n v="1447152945.7"/>
    <x v="0"/>
    <s v="PORT04"/>
    <s v="V444_1"/>
    <n v="1"/>
    <s v="DTD"/>
    <n v="5"/>
    <n v="0"/>
    <s v="V55555555555555_8"/>
    <x v="324"/>
    <x v="1"/>
    <s v="PORT09"/>
    <n v="322"/>
    <n v="0.35157677771609203"/>
  </r>
  <r>
    <n v="1447288445.7"/>
    <x v="0"/>
    <s v="PORT04"/>
    <s v="V444_1"/>
    <n v="1"/>
    <s v="DTD"/>
    <n v="5"/>
    <n v="0"/>
    <s v="V55555555555555_8"/>
    <x v="324"/>
    <x v="1"/>
    <s v="PORT09"/>
    <n v="255"/>
    <n v="0.35157677771609203"/>
  </r>
  <r>
    <n v="1447350450.7"/>
    <x v="0"/>
    <s v="PORT04"/>
    <s v="V444_1"/>
    <n v="1"/>
    <s v="DTD"/>
    <n v="5"/>
    <n v="0"/>
    <s v="V55555555555555_8"/>
    <x v="324"/>
    <x v="1"/>
    <s v="PORT09"/>
    <n v="267"/>
    <n v="2.46"/>
  </r>
  <r>
    <n v="1447148658.7"/>
    <x v="0"/>
    <s v="PORT04"/>
    <s v="V444_1"/>
    <n v="1"/>
    <s v="DTD"/>
    <n v="5"/>
    <n v="0"/>
    <s v="V55555555555555_8"/>
    <x v="770"/>
    <x v="1"/>
    <s v="PORT09"/>
    <n v="242"/>
    <n v="2.3541176470588243"/>
  </r>
  <r>
    <n v="1447305022.7"/>
    <x v="0"/>
    <s v="PORT04"/>
    <s v="V444_1"/>
    <n v="1"/>
    <s v="DTD"/>
    <n v="5"/>
    <n v="0"/>
    <s v="V55555555555555_8"/>
    <x v="770"/>
    <x v="1"/>
    <s v="PORT09"/>
    <n v="339"/>
    <n v="2.3541176470588243"/>
  </r>
  <r>
    <n v="1447318796.7"/>
    <x v="0"/>
    <s v="PORT04"/>
    <s v="V444_1"/>
    <n v="1"/>
    <s v="DTD"/>
    <n v="5"/>
    <n v="0"/>
    <s v="V55555555555555_8"/>
    <x v="770"/>
    <x v="1"/>
    <s v="PORT09"/>
    <n v="339"/>
    <n v="2.3541176470588243"/>
  </r>
  <r>
    <n v="1447322251.7"/>
    <x v="0"/>
    <s v="PORT04"/>
    <s v="V444_1"/>
    <n v="1"/>
    <s v="DTD"/>
    <n v="5"/>
    <n v="0"/>
    <s v="V55555555555555_8"/>
    <x v="770"/>
    <x v="1"/>
    <s v="PORT09"/>
    <n v="245"/>
    <n v="0.29426470588235304"/>
  </r>
  <r>
    <n v="1447145318.7"/>
    <x v="0"/>
    <s v="PORT04"/>
    <s v="V444_1"/>
    <n v="1"/>
    <s v="DTD"/>
    <n v="5"/>
    <n v="0"/>
    <s v="V55555555555555_8"/>
    <x v="771"/>
    <x v="1"/>
    <s v="PORT09"/>
    <n v="278"/>
    <n v="2.48"/>
  </r>
  <r>
    <n v="1447328130.7"/>
    <x v="0"/>
    <s v="PORT04"/>
    <s v="V444_1"/>
    <n v="1"/>
    <s v="DTD"/>
    <n v="5"/>
    <n v="0"/>
    <s v="V55555555555555_8"/>
    <x v="324"/>
    <x v="1"/>
    <s v="PORT09"/>
    <n v="317"/>
    <n v="1.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6">
  <r>
    <s v="PLANT15"/>
    <x v="0"/>
  </r>
  <r>
    <s v="PLANT17"/>
    <x v="1"/>
  </r>
  <r>
    <s v="PLANT17"/>
    <x v="2"/>
  </r>
  <r>
    <s v="PLANT17"/>
    <x v="3"/>
  </r>
  <r>
    <s v="PLANT17"/>
    <x v="4"/>
  </r>
  <r>
    <s v="PLANT17"/>
    <x v="5"/>
  </r>
  <r>
    <s v="PLANT17"/>
    <x v="6"/>
  </r>
  <r>
    <s v="PLANT17"/>
    <x v="7"/>
  </r>
  <r>
    <s v="PLANT17"/>
    <x v="8"/>
  </r>
  <r>
    <s v="PLANT17"/>
    <x v="9"/>
  </r>
  <r>
    <s v="PLANT17"/>
    <x v="10"/>
  </r>
  <r>
    <s v="PLANT17"/>
    <x v="11"/>
  </r>
  <r>
    <s v="PLANT17"/>
    <x v="12"/>
  </r>
  <r>
    <s v="PLANT17"/>
    <x v="13"/>
  </r>
  <r>
    <s v="PLANT17"/>
    <x v="14"/>
  </r>
  <r>
    <s v="PLANT17"/>
    <x v="15"/>
  </r>
  <r>
    <s v="PLANT17"/>
    <x v="16"/>
  </r>
  <r>
    <s v="PLANT17"/>
    <x v="17"/>
  </r>
  <r>
    <s v="PLANT17"/>
    <x v="18"/>
  </r>
  <r>
    <s v="PLANT17"/>
    <x v="19"/>
  </r>
  <r>
    <s v="PLANT17"/>
    <x v="20"/>
  </r>
  <r>
    <s v="PLANT18"/>
    <x v="21"/>
  </r>
  <r>
    <s v="PLANT18"/>
    <x v="22"/>
  </r>
  <r>
    <s v="PLANT18"/>
    <x v="23"/>
  </r>
  <r>
    <s v="PLANT18"/>
    <x v="24"/>
  </r>
  <r>
    <s v="PLANT18"/>
    <x v="25"/>
  </r>
  <r>
    <s v="PLANT18"/>
    <x v="26"/>
  </r>
  <r>
    <s v="PLANT18"/>
    <x v="27"/>
  </r>
  <r>
    <s v="PLANT18"/>
    <x v="28"/>
  </r>
  <r>
    <s v="PLANT18"/>
    <x v="29"/>
  </r>
  <r>
    <s v="PLANT18"/>
    <x v="30"/>
  </r>
  <r>
    <s v="PLANT18"/>
    <x v="31"/>
  </r>
  <r>
    <s v="PLANT18"/>
    <x v="32"/>
  </r>
  <r>
    <s v="PLANT05"/>
    <x v="33"/>
  </r>
  <r>
    <s v="PLANT05"/>
    <x v="34"/>
  </r>
  <r>
    <s v="PLANT05"/>
    <x v="35"/>
  </r>
  <r>
    <s v="PLANT05"/>
    <x v="36"/>
  </r>
  <r>
    <s v="PLANT05"/>
    <x v="37"/>
  </r>
  <r>
    <s v="PLANT05"/>
    <x v="38"/>
  </r>
  <r>
    <s v="PLANT05"/>
    <x v="39"/>
  </r>
  <r>
    <s v="PLANT05"/>
    <x v="40"/>
  </r>
  <r>
    <s v="PLANT05"/>
    <x v="41"/>
  </r>
  <r>
    <s v="PLANT05"/>
    <x v="42"/>
  </r>
  <r>
    <s v="PLANT05"/>
    <x v="43"/>
  </r>
  <r>
    <s v="PLANT05"/>
    <x v="44"/>
  </r>
  <r>
    <s v="PLANT05"/>
    <x v="45"/>
  </r>
  <r>
    <s v="PLANT05"/>
    <x v="46"/>
  </r>
  <r>
    <s v="PLANT05"/>
    <x v="47"/>
  </r>
  <r>
    <s v="PLANT05"/>
    <x v="48"/>
  </r>
  <r>
    <s v="PLANT05"/>
    <x v="49"/>
  </r>
  <r>
    <s v="PLANT05"/>
    <x v="50"/>
  </r>
  <r>
    <s v="PLANT05"/>
    <x v="51"/>
  </r>
  <r>
    <s v="PLANT05"/>
    <x v="52"/>
  </r>
  <r>
    <s v="PLANT05"/>
    <x v="53"/>
  </r>
  <r>
    <s v="PLANT05"/>
    <x v="54"/>
  </r>
  <r>
    <s v="PLANT05"/>
    <x v="55"/>
  </r>
  <r>
    <s v="PLANT05"/>
    <x v="56"/>
  </r>
  <r>
    <s v="PLANT05"/>
    <x v="57"/>
  </r>
  <r>
    <s v="PLANT05"/>
    <x v="58"/>
  </r>
  <r>
    <s v="PLANT05"/>
    <x v="59"/>
  </r>
  <r>
    <s v="PLANT05"/>
    <x v="60"/>
  </r>
  <r>
    <s v="PLANT05"/>
    <x v="61"/>
  </r>
  <r>
    <s v="PLANT05"/>
    <x v="62"/>
  </r>
  <r>
    <s v="PLANT05"/>
    <x v="63"/>
  </r>
  <r>
    <s v="PLANT05"/>
    <x v="64"/>
  </r>
  <r>
    <s v="PLANT05"/>
    <x v="65"/>
  </r>
  <r>
    <s v="PLANT05"/>
    <x v="66"/>
  </r>
  <r>
    <s v="PLANT05"/>
    <x v="67"/>
  </r>
  <r>
    <s v="PLANT05"/>
    <x v="68"/>
  </r>
  <r>
    <s v="PLANT05"/>
    <x v="69"/>
  </r>
  <r>
    <s v="PLANT05"/>
    <x v="70"/>
  </r>
  <r>
    <s v="PLANT05"/>
    <x v="71"/>
  </r>
  <r>
    <s v="PLANT05"/>
    <x v="72"/>
  </r>
  <r>
    <s v="PLANT05"/>
    <x v="73"/>
  </r>
  <r>
    <s v="PLANT05"/>
    <x v="74"/>
  </r>
  <r>
    <s v="PLANT05"/>
    <x v="75"/>
  </r>
  <r>
    <s v="PLANT05"/>
    <x v="76"/>
  </r>
  <r>
    <s v="PLANT05"/>
    <x v="77"/>
  </r>
  <r>
    <s v="PLANT05"/>
    <x v="78"/>
  </r>
  <r>
    <s v="PLANT05"/>
    <x v="79"/>
  </r>
  <r>
    <s v="PLANT05"/>
    <x v="80"/>
  </r>
  <r>
    <s v="PLANT05"/>
    <x v="81"/>
  </r>
  <r>
    <s v="PLANT05"/>
    <x v="82"/>
  </r>
  <r>
    <s v="PLANT05"/>
    <x v="83"/>
  </r>
  <r>
    <s v="PLANT05"/>
    <x v="84"/>
  </r>
  <r>
    <s v="PLANT05"/>
    <x v="85"/>
  </r>
  <r>
    <s v="PLANT05"/>
    <x v="86"/>
  </r>
  <r>
    <s v="PLANT05"/>
    <x v="87"/>
  </r>
  <r>
    <s v="PLANT05"/>
    <x v="88"/>
  </r>
  <r>
    <s v="PLANT05"/>
    <x v="89"/>
  </r>
  <r>
    <s v="PLANT05"/>
    <x v="90"/>
  </r>
  <r>
    <s v="PLANT05"/>
    <x v="91"/>
  </r>
  <r>
    <s v="PLANT05"/>
    <x v="92"/>
  </r>
  <r>
    <s v="PLANT05"/>
    <x v="93"/>
  </r>
  <r>
    <s v="PLANT05"/>
    <x v="94"/>
  </r>
  <r>
    <s v="PLANT05"/>
    <x v="95"/>
  </r>
  <r>
    <s v="PLANT05"/>
    <x v="96"/>
  </r>
  <r>
    <s v="PLANT05"/>
    <x v="97"/>
  </r>
  <r>
    <s v="PLANT05"/>
    <x v="98"/>
  </r>
  <r>
    <s v="PLANT05"/>
    <x v="99"/>
  </r>
  <r>
    <s v="PLANT05"/>
    <x v="100"/>
  </r>
  <r>
    <s v="PLANT05"/>
    <x v="101"/>
  </r>
  <r>
    <s v="PLANT05"/>
    <x v="102"/>
  </r>
  <r>
    <s v="PLANT05"/>
    <x v="103"/>
  </r>
  <r>
    <s v="PLANT05"/>
    <x v="104"/>
  </r>
  <r>
    <s v="PLANT05"/>
    <x v="105"/>
  </r>
  <r>
    <s v="PLANT05"/>
    <x v="106"/>
  </r>
  <r>
    <s v="PLANT05"/>
    <x v="107"/>
  </r>
  <r>
    <s v="PLANT05"/>
    <x v="108"/>
  </r>
  <r>
    <s v="PLANT05"/>
    <x v="109"/>
  </r>
  <r>
    <s v="PLANT05"/>
    <x v="110"/>
  </r>
  <r>
    <s v="PLANT05"/>
    <x v="111"/>
  </r>
  <r>
    <s v="PLANT05"/>
    <x v="112"/>
  </r>
  <r>
    <s v="PLANT05"/>
    <x v="113"/>
  </r>
  <r>
    <s v="PLANT05"/>
    <x v="114"/>
  </r>
  <r>
    <s v="PLANT05"/>
    <x v="115"/>
  </r>
  <r>
    <s v="PLANT05"/>
    <x v="116"/>
  </r>
  <r>
    <s v="PLANT05"/>
    <x v="117"/>
  </r>
  <r>
    <s v="PLANT05"/>
    <x v="118"/>
  </r>
  <r>
    <s v="PLANT05"/>
    <x v="119"/>
  </r>
  <r>
    <s v="PLANT05"/>
    <x v="120"/>
  </r>
  <r>
    <s v="PLANT05"/>
    <x v="121"/>
  </r>
  <r>
    <s v="PLANT05"/>
    <x v="122"/>
  </r>
  <r>
    <s v="PLANT05"/>
    <x v="123"/>
  </r>
  <r>
    <s v="PLANT05"/>
    <x v="124"/>
  </r>
  <r>
    <s v="PLANT05"/>
    <x v="125"/>
  </r>
  <r>
    <s v="PLANT05"/>
    <x v="126"/>
  </r>
  <r>
    <s v="PLANT05"/>
    <x v="127"/>
  </r>
  <r>
    <s v="PLANT05"/>
    <x v="128"/>
  </r>
  <r>
    <s v="PLANT05"/>
    <x v="129"/>
  </r>
  <r>
    <s v="PLANT05"/>
    <x v="130"/>
  </r>
  <r>
    <s v="PLANT05"/>
    <x v="131"/>
  </r>
  <r>
    <s v="PLANT05"/>
    <x v="132"/>
  </r>
  <r>
    <s v="PLANT05"/>
    <x v="133"/>
  </r>
  <r>
    <s v="PLANT05"/>
    <x v="134"/>
  </r>
  <r>
    <s v="PLANT05"/>
    <x v="135"/>
  </r>
  <r>
    <s v="PLANT05"/>
    <x v="136"/>
  </r>
  <r>
    <s v="PLANT05"/>
    <x v="137"/>
  </r>
  <r>
    <s v="PLANT05"/>
    <x v="138"/>
  </r>
  <r>
    <s v="PLANT05"/>
    <x v="139"/>
  </r>
  <r>
    <s v="PLANT05"/>
    <x v="140"/>
  </r>
  <r>
    <s v="PLANT05"/>
    <x v="141"/>
  </r>
  <r>
    <s v="PLANT05"/>
    <x v="142"/>
  </r>
  <r>
    <s v="PLANT05"/>
    <x v="143"/>
  </r>
  <r>
    <s v="PLANT05"/>
    <x v="144"/>
  </r>
  <r>
    <s v="PLANT05"/>
    <x v="145"/>
  </r>
  <r>
    <s v="PLANT05"/>
    <x v="146"/>
  </r>
  <r>
    <s v="PLANT05"/>
    <x v="147"/>
  </r>
  <r>
    <s v="PLANT05"/>
    <x v="148"/>
  </r>
  <r>
    <s v="PLANT05"/>
    <x v="149"/>
  </r>
  <r>
    <s v="PLANT05"/>
    <x v="150"/>
  </r>
  <r>
    <s v="PLANT05"/>
    <x v="151"/>
  </r>
  <r>
    <s v="PLANT05"/>
    <x v="152"/>
  </r>
  <r>
    <s v="PLANT05"/>
    <x v="153"/>
  </r>
  <r>
    <s v="PLANT05"/>
    <x v="154"/>
  </r>
  <r>
    <s v="PLANT05"/>
    <x v="155"/>
  </r>
  <r>
    <s v="PLANT05"/>
    <x v="156"/>
  </r>
  <r>
    <s v="PLANT05"/>
    <x v="157"/>
  </r>
  <r>
    <s v="PLANT05"/>
    <x v="158"/>
  </r>
  <r>
    <s v="PLANT05"/>
    <x v="159"/>
  </r>
  <r>
    <s v="PLANT02"/>
    <x v="38"/>
  </r>
  <r>
    <s v="PLANT02"/>
    <x v="160"/>
  </r>
  <r>
    <s v="PLANT02"/>
    <x v="161"/>
  </r>
  <r>
    <s v="PLANT02"/>
    <x v="162"/>
  </r>
  <r>
    <s v="PLANT02"/>
    <x v="163"/>
  </r>
  <r>
    <s v="PLANT02"/>
    <x v="164"/>
  </r>
  <r>
    <s v="PLANT02"/>
    <x v="165"/>
  </r>
  <r>
    <s v="PLANT02"/>
    <x v="166"/>
  </r>
  <r>
    <s v="PLANT02"/>
    <x v="167"/>
  </r>
  <r>
    <s v="PLANT02"/>
    <x v="168"/>
  </r>
  <r>
    <s v="PLANT02"/>
    <x v="169"/>
  </r>
  <r>
    <s v="PLANT02"/>
    <x v="170"/>
  </r>
  <r>
    <s v="PLANT02"/>
    <x v="171"/>
  </r>
  <r>
    <s v="PLANT02"/>
    <x v="172"/>
  </r>
  <r>
    <s v="PLANT02"/>
    <x v="173"/>
  </r>
  <r>
    <s v="PLANT02"/>
    <x v="174"/>
  </r>
  <r>
    <s v="PLANT02"/>
    <x v="175"/>
  </r>
  <r>
    <s v="PLANT02"/>
    <x v="176"/>
  </r>
  <r>
    <s v="PLANT02"/>
    <x v="177"/>
  </r>
  <r>
    <s v="PLANT02"/>
    <x v="178"/>
  </r>
  <r>
    <s v="PLANT02"/>
    <x v="179"/>
  </r>
  <r>
    <s v="PLANT02"/>
    <x v="180"/>
  </r>
  <r>
    <s v="PLANT02"/>
    <x v="181"/>
  </r>
  <r>
    <s v="PLANT02"/>
    <x v="182"/>
  </r>
  <r>
    <s v="PLANT02"/>
    <x v="183"/>
  </r>
  <r>
    <s v="PLANT02"/>
    <x v="184"/>
  </r>
  <r>
    <s v="PLANT02"/>
    <x v="185"/>
  </r>
  <r>
    <s v="PLANT02"/>
    <x v="186"/>
  </r>
  <r>
    <s v="PLANT02"/>
    <x v="187"/>
  </r>
  <r>
    <s v="PLANT02"/>
    <x v="188"/>
  </r>
  <r>
    <s v="PLANT02"/>
    <x v="189"/>
  </r>
  <r>
    <s v="PLANT02"/>
    <x v="190"/>
  </r>
  <r>
    <s v="PLANT02"/>
    <x v="191"/>
  </r>
  <r>
    <s v="PLANT02"/>
    <x v="192"/>
  </r>
  <r>
    <s v="PLANT02"/>
    <x v="193"/>
  </r>
  <r>
    <s v="PLANT02"/>
    <x v="194"/>
  </r>
  <r>
    <s v="PLANT02"/>
    <x v="195"/>
  </r>
  <r>
    <s v="PLANT02"/>
    <x v="196"/>
  </r>
  <r>
    <s v="PLANT02"/>
    <x v="197"/>
  </r>
  <r>
    <s v="PLANT02"/>
    <x v="198"/>
  </r>
  <r>
    <s v="PLANT02"/>
    <x v="199"/>
  </r>
  <r>
    <s v="PLANT02"/>
    <x v="200"/>
  </r>
  <r>
    <s v="PLANT02"/>
    <x v="201"/>
  </r>
  <r>
    <s v="PLANT02"/>
    <x v="202"/>
  </r>
  <r>
    <s v="PLANT02"/>
    <x v="203"/>
  </r>
  <r>
    <s v="PLANT02"/>
    <x v="204"/>
  </r>
  <r>
    <s v="PLANT02"/>
    <x v="205"/>
  </r>
  <r>
    <s v="PLANT02"/>
    <x v="206"/>
  </r>
  <r>
    <s v="PLANT02"/>
    <x v="111"/>
  </r>
  <r>
    <s v="PLANT02"/>
    <x v="112"/>
  </r>
  <r>
    <s v="PLANT02"/>
    <x v="113"/>
  </r>
  <r>
    <s v="PLANT02"/>
    <x v="207"/>
  </r>
  <r>
    <s v="PLANT02"/>
    <x v="208"/>
  </r>
  <r>
    <s v="PLANT02"/>
    <x v="209"/>
  </r>
  <r>
    <s v="PLANT02"/>
    <x v="210"/>
  </r>
  <r>
    <s v="PLANT02"/>
    <x v="211"/>
  </r>
  <r>
    <s v="PLANT02"/>
    <x v="117"/>
  </r>
  <r>
    <s v="PLANT02"/>
    <x v="212"/>
  </r>
  <r>
    <s v="PLANT02"/>
    <x v="213"/>
  </r>
  <r>
    <s v="PLANT02"/>
    <x v="214"/>
  </r>
  <r>
    <s v="PLANT02"/>
    <x v="215"/>
  </r>
  <r>
    <s v="PLANT02"/>
    <x v="216"/>
  </r>
  <r>
    <s v="PLANT02"/>
    <x v="118"/>
  </r>
  <r>
    <s v="PLANT02"/>
    <x v="217"/>
  </r>
  <r>
    <s v="PLANT02"/>
    <x v="218"/>
  </r>
  <r>
    <s v="PLANT02"/>
    <x v="219"/>
  </r>
  <r>
    <s v="PLANT02"/>
    <x v="220"/>
  </r>
  <r>
    <s v="PLANT02"/>
    <x v="221"/>
  </r>
  <r>
    <s v="PLANT02"/>
    <x v="222"/>
  </r>
  <r>
    <s v="PLANT02"/>
    <x v="223"/>
  </r>
  <r>
    <s v="PLANT02"/>
    <x v="224"/>
  </r>
  <r>
    <s v="PLANT02"/>
    <x v="225"/>
  </r>
  <r>
    <s v="PLANT02"/>
    <x v="226"/>
  </r>
  <r>
    <s v="PLANT02"/>
    <x v="227"/>
  </r>
  <r>
    <s v="PLANT02"/>
    <x v="228"/>
  </r>
  <r>
    <s v="PLANT02"/>
    <x v="229"/>
  </r>
  <r>
    <s v="PLANT02"/>
    <x v="230"/>
  </r>
  <r>
    <s v="PLANT02"/>
    <x v="231"/>
  </r>
  <r>
    <s v="PLANT02"/>
    <x v="232"/>
  </r>
  <r>
    <s v="PLANT02"/>
    <x v="233"/>
  </r>
  <r>
    <s v="PLANT02"/>
    <x v="234"/>
  </r>
  <r>
    <s v="PLANT02"/>
    <x v="235"/>
  </r>
  <r>
    <s v="PLANT02"/>
    <x v="236"/>
  </r>
  <r>
    <s v="PLANT02"/>
    <x v="237"/>
  </r>
  <r>
    <s v="PLANT02"/>
    <x v="238"/>
  </r>
  <r>
    <s v="PLANT02"/>
    <x v="239"/>
  </r>
  <r>
    <s v="PLANT02"/>
    <x v="240"/>
  </r>
  <r>
    <s v="PLANT02"/>
    <x v="241"/>
  </r>
  <r>
    <s v="PLANT02"/>
    <x v="242"/>
  </r>
  <r>
    <s v="PLANT02"/>
    <x v="243"/>
  </r>
  <r>
    <s v="PLANT02"/>
    <x v="244"/>
  </r>
  <r>
    <s v="PLANT02"/>
    <x v="245"/>
  </r>
  <r>
    <s v="PLANT02"/>
    <x v="246"/>
  </r>
  <r>
    <s v="PLANT02"/>
    <x v="247"/>
  </r>
  <r>
    <s v="PLANT02"/>
    <x v="248"/>
  </r>
  <r>
    <s v="PLANT02"/>
    <x v="249"/>
  </r>
  <r>
    <s v="PLANT02"/>
    <x v="250"/>
  </r>
  <r>
    <s v="PLANT02"/>
    <x v="251"/>
  </r>
  <r>
    <s v="PLANT02"/>
    <x v="252"/>
  </r>
  <r>
    <s v="PLANT02"/>
    <x v="253"/>
  </r>
  <r>
    <s v="PLANT02"/>
    <x v="254"/>
  </r>
  <r>
    <s v="PLANT02"/>
    <x v="255"/>
  </r>
  <r>
    <s v="PLANT02"/>
    <x v="256"/>
  </r>
  <r>
    <s v="PLANT02"/>
    <x v="257"/>
  </r>
  <r>
    <s v="PLANT02"/>
    <x v="258"/>
  </r>
  <r>
    <s v="PLANT02"/>
    <x v="259"/>
  </r>
  <r>
    <s v="PLANT02"/>
    <x v="260"/>
  </r>
  <r>
    <s v="PLANT02"/>
    <x v="261"/>
  </r>
  <r>
    <s v="PLANT02"/>
    <x v="262"/>
  </r>
  <r>
    <s v="PLANT02"/>
    <x v="263"/>
  </r>
  <r>
    <s v="PLANT02"/>
    <x v="264"/>
  </r>
  <r>
    <s v="PLANT02"/>
    <x v="265"/>
  </r>
  <r>
    <s v="PLANT02"/>
    <x v="266"/>
  </r>
  <r>
    <s v="PLANT02"/>
    <x v="267"/>
  </r>
  <r>
    <s v="PLANT02"/>
    <x v="268"/>
  </r>
  <r>
    <s v="PLANT02"/>
    <x v="269"/>
  </r>
  <r>
    <s v="PLANT01"/>
    <x v="270"/>
  </r>
  <r>
    <s v="PLANT01"/>
    <x v="271"/>
  </r>
  <r>
    <s v="PLANT01"/>
    <x v="272"/>
  </r>
  <r>
    <s v="PLANT01"/>
    <x v="273"/>
  </r>
  <r>
    <s v="PLANT01"/>
    <x v="274"/>
  </r>
  <r>
    <s v="PLANT01"/>
    <x v="275"/>
  </r>
  <r>
    <s v="PLANT01"/>
    <x v="276"/>
  </r>
  <r>
    <s v="PLANT01"/>
    <x v="26"/>
  </r>
  <r>
    <s v="PLANT01"/>
    <x v="277"/>
  </r>
  <r>
    <s v="PLANT01"/>
    <x v="278"/>
  </r>
  <r>
    <s v="PLANT01"/>
    <x v="279"/>
  </r>
  <r>
    <s v="PLANT01"/>
    <x v="280"/>
  </r>
  <r>
    <s v="PLANT01"/>
    <x v="281"/>
  </r>
  <r>
    <s v="PLANT01"/>
    <x v="282"/>
  </r>
  <r>
    <s v="PLANT01"/>
    <x v="283"/>
  </r>
  <r>
    <s v="PLANT01"/>
    <x v="284"/>
  </r>
  <r>
    <s v="PLANT01"/>
    <x v="285"/>
  </r>
  <r>
    <s v="PLANT01"/>
    <x v="286"/>
  </r>
  <r>
    <s v="PLANT01"/>
    <x v="287"/>
  </r>
  <r>
    <s v="PLANT01"/>
    <x v="288"/>
  </r>
  <r>
    <s v="PLANT01"/>
    <x v="289"/>
  </r>
  <r>
    <s v="PLANT01"/>
    <x v="30"/>
  </r>
  <r>
    <s v="PLANT01"/>
    <x v="290"/>
  </r>
  <r>
    <s v="PLANT01"/>
    <x v="291"/>
  </r>
  <r>
    <s v="PLANT01"/>
    <x v="292"/>
  </r>
  <r>
    <s v="PLANT01"/>
    <x v="293"/>
  </r>
  <r>
    <s v="PLANT01"/>
    <x v="294"/>
  </r>
  <r>
    <s v="PLANT01"/>
    <x v="295"/>
  </r>
  <r>
    <s v="PLANT01"/>
    <x v="296"/>
  </r>
  <r>
    <s v="PLANT01"/>
    <x v="297"/>
  </r>
  <r>
    <s v="PLANT01"/>
    <x v="298"/>
  </r>
  <r>
    <s v="PLANT01"/>
    <x v="299"/>
  </r>
  <r>
    <s v="PLANT01"/>
    <x v="300"/>
  </r>
  <r>
    <s v="PLANT01"/>
    <x v="301"/>
  </r>
  <r>
    <s v="PLANT01"/>
    <x v="302"/>
  </r>
  <r>
    <s v="PLANT01"/>
    <x v="303"/>
  </r>
  <r>
    <s v="PLANT01"/>
    <x v="304"/>
  </r>
  <r>
    <s v="PLANT01"/>
    <x v="305"/>
  </r>
  <r>
    <s v="PLANT01"/>
    <x v="306"/>
  </r>
  <r>
    <s v="PLANT01"/>
    <x v="307"/>
  </r>
  <r>
    <s v="PLANT01"/>
    <x v="308"/>
  </r>
  <r>
    <s v="PLANT01"/>
    <x v="309"/>
  </r>
  <r>
    <s v="PLANT01"/>
    <x v="310"/>
  </r>
  <r>
    <s v="PLANT01"/>
    <x v="311"/>
  </r>
  <r>
    <s v="PLANT01"/>
    <x v="312"/>
  </r>
  <r>
    <s v="PLANT01"/>
    <x v="313"/>
  </r>
  <r>
    <s v="PLANT01"/>
    <x v="314"/>
  </r>
  <r>
    <s v="PLANT01"/>
    <x v="315"/>
  </r>
  <r>
    <s v="PLANT01"/>
    <x v="316"/>
  </r>
  <r>
    <s v="PLANT01"/>
    <x v="317"/>
  </r>
  <r>
    <s v="PLANT01"/>
    <x v="318"/>
  </r>
  <r>
    <s v="PLANT01"/>
    <x v="319"/>
  </r>
  <r>
    <s v="PLANT01"/>
    <x v="320"/>
  </r>
  <r>
    <s v="PLANT01"/>
    <x v="321"/>
  </r>
  <r>
    <s v="PLANT01"/>
    <x v="322"/>
  </r>
  <r>
    <s v="PLANT01"/>
    <x v="323"/>
  </r>
  <r>
    <s v="PLANT01"/>
    <x v="324"/>
  </r>
  <r>
    <s v="PLANT01"/>
    <x v="325"/>
  </r>
  <r>
    <s v="PLANT01"/>
    <x v="326"/>
  </r>
  <r>
    <s v="PLANT01"/>
    <x v="327"/>
  </r>
  <r>
    <s v="PLANT01"/>
    <x v="328"/>
  </r>
  <r>
    <s v="PLANT01"/>
    <x v="329"/>
  </r>
  <r>
    <s v="PLANT01"/>
    <x v="330"/>
  </r>
  <r>
    <s v="PLANT01"/>
    <x v="331"/>
  </r>
  <r>
    <s v="PLANT01"/>
    <x v="332"/>
  </r>
  <r>
    <s v="PLANT01"/>
    <x v="333"/>
  </r>
  <r>
    <s v="PLANT01"/>
    <x v="334"/>
  </r>
  <r>
    <s v="PLANT01"/>
    <x v="335"/>
  </r>
  <r>
    <s v="PLANT01"/>
    <x v="336"/>
  </r>
  <r>
    <s v="PLANT01"/>
    <x v="337"/>
  </r>
  <r>
    <s v="PLANT01"/>
    <x v="338"/>
  </r>
  <r>
    <s v="PLANT01"/>
    <x v="339"/>
  </r>
  <r>
    <s v="PLANT01"/>
    <x v="340"/>
  </r>
  <r>
    <s v="PLANT01"/>
    <x v="341"/>
  </r>
  <r>
    <s v="PLANT01"/>
    <x v="342"/>
  </r>
  <r>
    <s v="PLANT01"/>
    <x v="343"/>
  </r>
  <r>
    <s v="PLANT01"/>
    <x v="344"/>
  </r>
  <r>
    <s v="PLANT01"/>
    <x v="345"/>
  </r>
  <r>
    <s v="PLANT01"/>
    <x v="346"/>
  </r>
  <r>
    <s v="PLANT01"/>
    <x v="347"/>
  </r>
  <r>
    <s v="PLANT01"/>
    <x v="348"/>
  </r>
  <r>
    <s v="PLANT01"/>
    <x v="349"/>
  </r>
  <r>
    <s v="PLANT01"/>
    <x v="350"/>
  </r>
  <r>
    <s v="PLANT01"/>
    <x v="351"/>
  </r>
  <r>
    <s v="PLANT01"/>
    <x v="352"/>
  </r>
  <r>
    <s v="PLANT01"/>
    <x v="353"/>
  </r>
  <r>
    <s v="PLANT01"/>
    <x v="354"/>
  </r>
  <r>
    <s v="PLANT01"/>
    <x v="355"/>
  </r>
  <r>
    <s v="PLANT01"/>
    <x v="356"/>
  </r>
  <r>
    <s v="PLANT01"/>
    <x v="357"/>
  </r>
  <r>
    <s v="PLANT01"/>
    <x v="358"/>
  </r>
  <r>
    <s v="PLANT01"/>
    <x v="359"/>
  </r>
  <r>
    <s v="PLANT01"/>
    <x v="360"/>
  </r>
  <r>
    <s v="PLANT01"/>
    <x v="361"/>
  </r>
  <r>
    <s v="PLANT01"/>
    <x v="362"/>
  </r>
  <r>
    <s v="PLANT01"/>
    <x v="363"/>
  </r>
  <r>
    <s v="PLANT01"/>
    <x v="364"/>
  </r>
  <r>
    <s v="PLANT01"/>
    <x v="365"/>
  </r>
  <r>
    <s v="PLANT01"/>
    <x v="366"/>
  </r>
  <r>
    <s v="PLANT01"/>
    <x v="367"/>
  </r>
  <r>
    <s v="PLANT01"/>
    <x v="368"/>
  </r>
  <r>
    <s v="PLANT01"/>
    <x v="369"/>
  </r>
  <r>
    <s v="PLANT01"/>
    <x v="370"/>
  </r>
  <r>
    <s v="PLANT01"/>
    <x v="371"/>
  </r>
  <r>
    <s v="PLANT01"/>
    <x v="372"/>
  </r>
  <r>
    <s v="PLANT01"/>
    <x v="373"/>
  </r>
  <r>
    <s v="PLANT01"/>
    <x v="374"/>
  </r>
  <r>
    <s v="PLANT01"/>
    <x v="375"/>
  </r>
  <r>
    <s v="PLANT01"/>
    <x v="376"/>
  </r>
  <r>
    <s v="PLANT01"/>
    <x v="377"/>
  </r>
  <r>
    <s v="PLANT01"/>
    <x v="378"/>
  </r>
  <r>
    <s v="PLANT01"/>
    <x v="379"/>
  </r>
  <r>
    <s v="PLANT01"/>
    <x v="380"/>
  </r>
  <r>
    <s v="PLANT01"/>
    <x v="381"/>
  </r>
  <r>
    <s v="PLANT01"/>
    <x v="382"/>
  </r>
  <r>
    <s v="PLANT01"/>
    <x v="383"/>
  </r>
  <r>
    <s v="PLANT01"/>
    <x v="384"/>
  </r>
  <r>
    <s v="PLANT01"/>
    <x v="385"/>
  </r>
  <r>
    <s v="PLANT01"/>
    <x v="386"/>
  </r>
  <r>
    <s v="PLANT01"/>
    <x v="387"/>
  </r>
  <r>
    <s v="PLANT01"/>
    <x v="388"/>
  </r>
  <r>
    <s v="PLANT01"/>
    <x v="389"/>
  </r>
  <r>
    <s v="PLANT01"/>
    <x v="390"/>
  </r>
  <r>
    <s v="PLANT01"/>
    <x v="391"/>
  </r>
  <r>
    <s v="PLANT01"/>
    <x v="392"/>
  </r>
  <r>
    <s v="PLANT01"/>
    <x v="393"/>
  </r>
  <r>
    <s v="PLANT01"/>
    <x v="394"/>
  </r>
  <r>
    <s v="PLANT01"/>
    <x v="395"/>
  </r>
  <r>
    <s v="PLANT01"/>
    <x v="396"/>
  </r>
  <r>
    <s v="PLANT01"/>
    <x v="397"/>
  </r>
  <r>
    <s v="PLANT01"/>
    <x v="398"/>
  </r>
  <r>
    <s v="PLANT01"/>
    <x v="399"/>
  </r>
  <r>
    <s v="PLANT01"/>
    <x v="400"/>
  </r>
  <r>
    <s v="PLANT01"/>
    <x v="401"/>
  </r>
  <r>
    <s v="PLANT01"/>
    <x v="402"/>
  </r>
  <r>
    <s v="PLANT01"/>
    <x v="403"/>
  </r>
  <r>
    <s v="PLANT01"/>
    <x v="404"/>
  </r>
  <r>
    <s v="PLANT01"/>
    <x v="405"/>
  </r>
  <r>
    <s v="PLANT01"/>
    <x v="406"/>
  </r>
  <r>
    <s v="PLANT01"/>
    <x v="407"/>
  </r>
  <r>
    <s v="PLANT01"/>
    <x v="408"/>
  </r>
  <r>
    <s v="PLANT01"/>
    <x v="409"/>
  </r>
  <r>
    <s v="PLANT01"/>
    <x v="410"/>
  </r>
  <r>
    <s v="PLANT01"/>
    <x v="411"/>
  </r>
  <r>
    <s v="PLANT01"/>
    <x v="412"/>
  </r>
  <r>
    <s v="PLANT01"/>
    <x v="413"/>
  </r>
  <r>
    <s v="PLANT01"/>
    <x v="414"/>
  </r>
  <r>
    <s v="PLANT01"/>
    <x v="415"/>
  </r>
  <r>
    <s v="PLANT01"/>
    <x v="416"/>
  </r>
  <r>
    <s v="PLANT01"/>
    <x v="417"/>
  </r>
  <r>
    <s v="PLANT01"/>
    <x v="418"/>
  </r>
  <r>
    <s v="PLANT01"/>
    <x v="419"/>
  </r>
  <r>
    <s v="PLANT01"/>
    <x v="420"/>
  </r>
  <r>
    <s v="PLANT01"/>
    <x v="421"/>
  </r>
  <r>
    <s v="PLANT01"/>
    <x v="422"/>
  </r>
  <r>
    <s v="PLANT01"/>
    <x v="423"/>
  </r>
  <r>
    <s v="PLANT01"/>
    <x v="424"/>
  </r>
  <r>
    <s v="PLANT01"/>
    <x v="425"/>
  </r>
  <r>
    <s v="PLANT01"/>
    <x v="426"/>
  </r>
  <r>
    <s v="PLANT01"/>
    <x v="427"/>
  </r>
  <r>
    <s v="PLANT01"/>
    <x v="428"/>
  </r>
  <r>
    <s v="PLANT01"/>
    <x v="429"/>
  </r>
  <r>
    <s v="PLANT01"/>
    <x v="430"/>
  </r>
  <r>
    <s v="PLANT01"/>
    <x v="431"/>
  </r>
  <r>
    <s v="PLANT01"/>
    <x v="432"/>
  </r>
  <r>
    <s v="PLANT01"/>
    <x v="433"/>
  </r>
  <r>
    <s v="PLANT01"/>
    <x v="434"/>
  </r>
  <r>
    <s v="PLANT01"/>
    <x v="435"/>
  </r>
  <r>
    <s v="PLANT01"/>
    <x v="436"/>
  </r>
  <r>
    <s v="PLANT01"/>
    <x v="437"/>
  </r>
  <r>
    <s v="PLANT01"/>
    <x v="438"/>
  </r>
  <r>
    <s v="PLANT01"/>
    <x v="439"/>
  </r>
  <r>
    <s v="PLANT01"/>
    <x v="440"/>
  </r>
  <r>
    <s v="PLANT01"/>
    <x v="441"/>
  </r>
  <r>
    <s v="PLANT01"/>
    <x v="442"/>
  </r>
  <r>
    <s v="PLANT01"/>
    <x v="443"/>
  </r>
  <r>
    <s v="PLANT01"/>
    <x v="444"/>
  </r>
  <r>
    <s v="PLANT01"/>
    <x v="445"/>
  </r>
  <r>
    <s v="PLANT01"/>
    <x v="446"/>
  </r>
  <r>
    <s v="PLANT01"/>
    <x v="447"/>
  </r>
  <r>
    <s v="PLANT01"/>
    <x v="448"/>
  </r>
  <r>
    <s v="PLANT01"/>
    <x v="449"/>
  </r>
  <r>
    <s v="PLANT01"/>
    <x v="450"/>
  </r>
  <r>
    <s v="PLANT01"/>
    <x v="451"/>
  </r>
  <r>
    <s v="PLANT01"/>
    <x v="452"/>
  </r>
  <r>
    <s v="PLANT01"/>
    <x v="453"/>
  </r>
  <r>
    <s v="PLANT01"/>
    <x v="454"/>
  </r>
  <r>
    <s v="PLANT01"/>
    <x v="455"/>
  </r>
  <r>
    <s v="PLANT01"/>
    <x v="456"/>
  </r>
  <r>
    <s v="PLANT01"/>
    <x v="457"/>
  </r>
  <r>
    <s v="PLANT01"/>
    <x v="458"/>
  </r>
  <r>
    <s v="PLANT01"/>
    <x v="459"/>
  </r>
  <r>
    <s v="PLANT01"/>
    <x v="460"/>
  </r>
  <r>
    <s v="PLANT01"/>
    <x v="461"/>
  </r>
  <r>
    <s v="PLANT01"/>
    <x v="462"/>
  </r>
  <r>
    <s v="PLANT01"/>
    <x v="463"/>
  </r>
  <r>
    <s v="PLANT01"/>
    <x v="464"/>
  </r>
  <r>
    <s v="PLANT01"/>
    <x v="465"/>
  </r>
  <r>
    <s v="PLANT01"/>
    <x v="466"/>
  </r>
  <r>
    <s v="PLANT01"/>
    <x v="467"/>
  </r>
  <r>
    <s v="PLANT01"/>
    <x v="468"/>
  </r>
  <r>
    <s v="PLANT01"/>
    <x v="469"/>
  </r>
  <r>
    <s v="PLANT01"/>
    <x v="470"/>
  </r>
  <r>
    <s v="PLANT01"/>
    <x v="471"/>
  </r>
  <r>
    <s v="PLANT01"/>
    <x v="472"/>
  </r>
  <r>
    <s v="PLANT01"/>
    <x v="473"/>
  </r>
  <r>
    <s v="PLANT01"/>
    <x v="474"/>
  </r>
  <r>
    <s v="PLANT01"/>
    <x v="475"/>
  </r>
  <r>
    <s v="PLANT01"/>
    <x v="476"/>
  </r>
  <r>
    <s v="PLANT01"/>
    <x v="477"/>
  </r>
  <r>
    <s v="PLANT01"/>
    <x v="478"/>
  </r>
  <r>
    <s v="PLANT01"/>
    <x v="479"/>
  </r>
  <r>
    <s v="PLANT01"/>
    <x v="480"/>
  </r>
  <r>
    <s v="PLANT01"/>
    <x v="481"/>
  </r>
  <r>
    <s v="PLANT01"/>
    <x v="482"/>
  </r>
  <r>
    <s v="PLANT01"/>
    <x v="483"/>
  </r>
  <r>
    <s v="PLANT01"/>
    <x v="484"/>
  </r>
  <r>
    <s v="PLANT01"/>
    <x v="485"/>
  </r>
  <r>
    <s v="PLANT01"/>
    <x v="486"/>
  </r>
  <r>
    <s v="PLANT01"/>
    <x v="487"/>
  </r>
  <r>
    <s v="PLANT06"/>
    <x v="104"/>
  </r>
  <r>
    <s v="PLANT06"/>
    <x v="105"/>
  </r>
  <r>
    <s v="PLANT06"/>
    <x v="109"/>
  </r>
  <r>
    <s v="PLANT06"/>
    <x v="110"/>
  </r>
  <r>
    <s v="PLANT06"/>
    <x v="209"/>
  </r>
  <r>
    <s v="PLANT06"/>
    <x v="210"/>
  </r>
  <r>
    <s v="PLANT06"/>
    <x v="488"/>
  </r>
  <r>
    <s v="PLANT06"/>
    <x v="212"/>
  </r>
  <r>
    <s v="PLANT06"/>
    <x v="213"/>
  </r>
  <r>
    <s v="PLANT06"/>
    <x v="215"/>
  </r>
  <r>
    <s v="PLANT06"/>
    <x v="216"/>
  </r>
  <r>
    <s v="PLANT06"/>
    <x v="121"/>
  </r>
  <r>
    <s v="PLANT06"/>
    <x v="217"/>
  </r>
  <r>
    <s v="PLANT06"/>
    <x v="218"/>
  </r>
  <r>
    <s v="PLANT06"/>
    <x v="219"/>
  </r>
  <r>
    <s v="PLANT06"/>
    <x v="220"/>
  </r>
  <r>
    <s v="PLANT06"/>
    <x v="225"/>
  </r>
  <r>
    <s v="PLANT06"/>
    <x v="231"/>
  </r>
  <r>
    <s v="PLANT06"/>
    <x v="489"/>
  </r>
  <r>
    <s v="PLANT06"/>
    <x v="232"/>
  </r>
  <r>
    <s v="PLANT06"/>
    <x v="490"/>
  </r>
  <r>
    <s v="PLANT06"/>
    <x v="491"/>
  </r>
  <r>
    <s v="PLANT06"/>
    <x v="492"/>
  </r>
  <r>
    <s v="PLANT06"/>
    <x v="493"/>
  </r>
  <r>
    <s v="PLANT06"/>
    <x v="133"/>
  </r>
  <r>
    <s v="PLANT06"/>
    <x v="136"/>
  </r>
  <r>
    <s v="PLANT10"/>
    <x v="73"/>
  </r>
  <r>
    <s v="PLANT10"/>
    <x v="494"/>
  </r>
  <r>
    <s v="PLANT10"/>
    <x v="164"/>
  </r>
  <r>
    <s v="PLANT10"/>
    <x v="166"/>
  </r>
  <r>
    <s v="PLANT10"/>
    <x v="167"/>
  </r>
  <r>
    <s v="PLANT10"/>
    <x v="495"/>
  </r>
  <r>
    <s v="PLANT10"/>
    <x v="168"/>
  </r>
  <r>
    <s v="PLANT10"/>
    <x v="496"/>
  </r>
  <r>
    <s v="PLANT10"/>
    <x v="497"/>
  </r>
  <r>
    <s v="PLANT10"/>
    <x v="93"/>
  </r>
  <r>
    <s v="PLANT10"/>
    <x v="171"/>
  </r>
  <r>
    <s v="PLANT10"/>
    <x v="172"/>
  </r>
  <r>
    <s v="PLANT10"/>
    <x v="180"/>
  </r>
  <r>
    <s v="PLANT10"/>
    <x v="182"/>
  </r>
  <r>
    <s v="PLANT10"/>
    <x v="183"/>
  </r>
  <r>
    <s v="PLANT10"/>
    <x v="189"/>
  </r>
  <r>
    <s v="PLANT10"/>
    <x v="190"/>
  </r>
  <r>
    <s v="PLANT10"/>
    <x v="192"/>
  </r>
  <r>
    <s v="PLANT10"/>
    <x v="193"/>
  </r>
  <r>
    <s v="PLANT10"/>
    <x v="196"/>
  </r>
  <r>
    <s v="PLANT10"/>
    <x v="103"/>
  </r>
  <r>
    <s v="PLANT10"/>
    <x v="104"/>
  </r>
  <r>
    <s v="PLANT10"/>
    <x v="105"/>
  </r>
  <r>
    <s v="PLANT10"/>
    <x v="106"/>
  </r>
  <r>
    <s v="PLANT10"/>
    <x v="107"/>
  </r>
  <r>
    <s v="PLANT10"/>
    <x v="108"/>
  </r>
  <r>
    <s v="PLANT10"/>
    <x v="109"/>
  </r>
  <r>
    <s v="PLANT10"/>
    <x v="110"/>
  </r>
  <r>
    <s v="PLANT10"/>
    <x v="197"/>
  </r>
  <r>
    <s v="PLANT10"/>
    <x v="200"/>
  </r>
  <r>
    <s v="PLANT10"/>
    <x v="202"/>
  </r>
  <r>
    <s v="PLANT10"/>
    <x v="203"/>
  </r>
  <r>
    <s v="PLANT10"/>
    <x v="498"/>
  </r>
  <r>
    <s v="PLANT10"/>
    <x v="204"/>
  </r>
  <r>
    <s v="PLANT10"/>
    <x v="205"/>
  </r>
  <r>
    <s v="PLANT10"/>
    <x v="206"/>
  </r>
  <r>
    <s v="PLANT10"/>
    <x v="111"/>
  </r>
  <r>
    <s v="PLANT10"/>
    <x v="112"/>
  </r>
  <r>
    <s v="PLANT10"/>
    <x v="113"/>
  </r>
  <r>
    <s v="PLANT10"/>
    <x v="114"/>
  </r>
  <r>
    <s v="PLANT10"/>
    <x v="115"/>
  </r>
  <r>
    <s v="PLANT10"/>
    <x v="207"/>
  </r>
  <r>
    <s v="PLANT10"/>
    <x v="209"/>
  </r>
  <r>
    <s v="PLANT10"/>
    <x v="210"/>
  </r>
  <r>
    <s v="PLANT10"/>
    <x v="211"/>
  </r>
  <r>
    <s v="PLANT10"/>
    <x v="116"/>
  </r>
  <r>
    <s v="PLANT10"/>
    <x v="117"/>
  </r>
  <r>
    <s v="PLANT10"/>
    <x v="499"/>
  </r>
  <r>
    <s v="PLANT10"/>
    <x v="212"/>
  </r>
  <r>
    <s v="PLANT10"/>
    <x v="213"/>
  </r>
  <r>
    <s v="PLANT10"/>
    <x v="214"/>
  </r>
  <r>
    <s v="PLANT10"/>
    <x v="215"/>
  </r>
  <r>
    <s v="PLANT10"/>
    <x v="216"/>
  </r>
  <r>
    <s v="PLANT10"/>
    <x v="118"/>
  </r>
  <r>
    <s v="PLANT10"/>
    <x v="119"/>
  </r>
  <r>
    <s v="PLANT10"/>
    <x v="120"/>
  </r>
  <r>
    <s v="PLANT10"/>
    <x v="121"/>
  </r>
  <r>
    <s v="PLANT10"/>
    <x v="217"/>
  </r>
  <r>
    <s v="PLANT10"/>
    <x v="218"/>
  </r>
  <r>
    <s v="PLANT10"/>
    <x v="219"/>
  </r>
  <r>
    <s v="PLANT10"/>
    <x v="220"/>
  </r>
  <r>
    <s v="PLANT10"/>
    <x v="221"/>
  </r>
  <r>
    <s v="PLANT10"/>
    <x v="222"/>
  </r>
  <r>
    <s v="PLANT10"/>
    <x v="224"/>
  </r>
  <r>
    <s v="PLANT10"/>
    <x v="226"/>
  </r>
  <r>
    <s v="PLANT10"/>
    <x v="227"/>
  </r>
  <r>
    <s v="PLANT10"/>
    <x v="228"/>
  </r>
  <r>
    <s v="PLANT10"/>
    <x v="229"/>
  </r>
  <r>
    <s v="PLANT10"/>
    <x v="230"/>
  </r>
  <r>
    <s v="PLANT10"/>
    <x v="231"/>
  </r>
  <r>
    <s v="PLANT10"/>
    <x v="232"/>
  </r>
  <r>
    <s v="PLANT10"/>
    <x v="233"/>
  </r>
  <r>
    <s v="PLANT10"/>
    <x v="234"/>
  </r>
  <r>
    <s v="PLANT10"/>
    <x v="235"/>
  </r>
  <r>
    <s v="PLANT10"/>
    <x v="236"/>
  </r>
  <r>
    <s v="PLANT10"/>
    <x v="237"/>
  </r>
  <r>
    <s v="PLANT10"/>
    <x v="238"/>
  </r>
  <r>
    <s v="PLANT10"/>
    <x v="239"/>
  </r>
  <r>
    <s v="PLANT10"/>
    <x v="240"/>
  </r>
  <r>
    <s v="PLANT10"/>
    <x v="241"/>
  </r>
  <r>
    <s v="PLANT10"/>
    <x v="242"/>
  </r>
  <r>
    <s v="PLANT10"/>
    <x v="243"/>
  </r>
  <r>
    <s v="PLANT10"/>
    <x v="244"/>
  </r>
  <r>
    <s v="PLANT10"/>
    <x v="245"/>
  </r>
  <r>
    <s v="PLANT10"/>
    <x v="491"/>
  </r>
  <r>
    <s v="PLANT10"/>
    <x v="500"/>
  </r>
  <r>
    <s v="PLANT10"/>
    <x v="492"/>
  </r>
  <r>
    <s v="PLANT10"/>
    <x v="246"/>
  </r>
  <r>
    <s v="PLANT10"/>
    <x v="247"/>
  </r>
  <r>
    <s v="PLANT10"/>
    <x v="248"/>
  </r>
  <r>
    <s v="PLANT10"/>
    <x v="249"/>
  </r>
  <r>
    <s v="PLANT10"/>
    <x v="250"/>
  </r>
  <r>
    <s v="PLANT10"/>
    <x v="251"/>
  </r>
  <r>
    <s v="PLANT10"/>
    <x v="252"/>
  </r>
  <r>
    <s v="PLANT10"/>
    <x v="253"/>
  </r>
  <r>
    <s v="PLANT10"/>
    <x v="254"/>
  </r>
  <r>
    <s v="PLANT10"/>
    <x v="255"/>
  </r>
  <r>
    <s v="PLANT10"/>
    <x v="256"/>
  </r>
  <r>
    <s v="PLANT10"/>
    <x v="257"/>
  </r>
  <r>
    <s v="PLANT10"/>
    <x v="258"/>
  </r>
  <r>
    <s v="PLANT10"/>
    <x v="259"/>
  </r>
  <r>
    <s v="PLANT10"/>
    <x v="260"/>
  </r>
  <r>
    <s v="PLANT10"/>
    <x v="501"/>
  </r>
  <r>
    <s v="PLANT10"/>
    <x v="493"/>
  </r>
  <r>
    <s v="PLANT10"/>
    <x v="263"/>
  </r>
  <r>
    <s v="PLANT10"/>
    <x v="264"/>
  </r>
  <r>
    <s v="PLANT10"/>
    <x v="265"/>
  </r>
  <r>
    <s v="PLANT10"/>
    <x v="266"/>
  </r>
  <r>
    <s v="PLANT10"/>
    <x v="267"/>
  </r>
  <r>
    <s v="PLANT10"/>
    <x v="268"/>
  </r>
  <r>
    <s v="PLANT10"/>
    <x v="502"/>
  </r>
  <r>
    <s v="PLANT10"/>
    <x v="503"/>
  </r>
  <r>
    <s v="PLANT10"/>
    <x v="269"/>
  </r>
  <r>
    <s v="PLANT10"/>
    <x v="504"/>
  </r>
  <r>
    <s v="PLANT10"/>
    <x v="505"/>
  </r>
  <r>
    <s v="PLANT10"/>
    <x v="506"/>
  </r>
  <r>
    <s v="PLANT10"/>
    <x v="127"/>
  </r>
  <r>
    <s v="PLANT10"/>
    <x v="133"/>
  </r>
  <r>
    <s v="PLANT10"/>
    <x v="136"/>
  </r>
  <r>
    <s v="PLANT10"/>
    <x v="507"/>
  </r>
  <r>
    <s v="PLANT10"/>
    <x v="508"/>
  </r>
  <r>
    <s v="PLANT07"/>
    <x v="509"/>
  </r>
  <r>
    <s v="PLANT07"/>
    <x v="510"/>
  </r>
  <r>
    <s v="PLANT07"/>
    <x v="73"/>
  </r>
  <r>
    <s v="PLANT07"/>
    <x v="511"/>
  </r>
  <r>
    <s v="PLANT07"/>
    <x v="512"/>
  </r>
  <r>
    <s v="PLANT07"/>
    <x v="494"/>
  </r>
  <r>
    <s v="PLANT07"/>
    <x v="496"/>
  </r>
  <r>
    <s v="PLANT07"/>
    <x v="497"/>
  </r>
  <r>
    <s v="PLANT07"/>
    <x v="93"/>
  </r>
  <r>
    <s v="PLANT07"/>
    <x v="513"/>
  </r>
  <r>
    <s v="PLANT07"/>
    <x v="514"/>
  </r>
  <r>
    <s v="PLANT07"/>
    <x v="515"/>
  </r>
  <r>
    <s v="PLANT07"/>
    <x v="516"/>
  </r>
  <r>
    <s v="PLANT07"/>
    <x v="517"/>
  </r>
  <r>
    <s v="PLANT07"/>
    <x v="518"/>
  </r>
  <r>
    <s v="PLANT07"/>
    <x v="519"/>
  </r>
  <r>
    <s v="PLANT07"/>
    <x v="520"/>
  </r>
  <r>
    <s v="PLANT07"/>
    <x v="521"/>
  </r>
  <r>
    <s v="PLANT07"/>
    <x v="505"/>
  </r>
  <r>
    <s v="PLANT07"/>
    <x v="506"/>
  </r>
  <r>
    <s v="PLANT07"/>
    <x v="522"/>
  </r>
  <r>
    <s v="PLANT07"/>
    <x v="523"/>
  </r>
  <r>
    <s v="PLANT07"/>
    <x v="141"/>
  </r>
  <r>
    <s v="PLANT07"/>
    <x v="524"/>
  </r>
  <r>
    <s v="PLANT07"/>
    <x v="525"/>
  </r>
  <r>
    <s v="PLANT07"/>
    <x v="526"/>
  </r>
  <r>
    <s v="PLANT07"/>
    <x v="142"/>
  </r>
  <r>
    <s v="PLANT07"/>
    <x v="143"/>
  </r>
  <r>
    <s v="PLANT07"/>
    <x v="144"/>
  </r>
  <r>
    <s v="CND9"/>
    <x v="527"/>
  </r>
  <r>
    <s v="PLANT14"/>
    <x v="528"/>
  </r>
  <r>
    <s v="PLANT14"/>
    <x v="529"/>
  </r>
  <r>
    <s v="PLANT14"/>
    <x v="530"/>
  </r>
  <r>
    <s v="PLANT16"/>
    <x v="531"/>
  </r>
  <r>
    <s v="PLANT16"/>
    <x v="532"/>
  </r>
  <r>
    <s v="PLANT16"/>
    <x v="533"/>
  </r>
  <r>
    <s v="PLANT16"/>
    <x v="534"/>
  </r>
  <r>
    <s v="PLANT16"/>
    <x v="535"/>
  </r>
  <r>
    <s v="PLANT16"/>
    <x v="536"/>
  </r>
  <r>
    <s v="PLANT16"/>
    <x v="24"/>
  </r>
  <r>
    <s v="PLANT16"/>
    <x v="25"/>
  </r>
  <r>
    <s v="PLANT16"/>
    <x v="537"/>
  </r>
  <r>
    <s v="PLANT16"/>
    <x v="292"/>
  </r>
  <r>
    <s v="PLANT16"/>
    <x v="538"/>
  </r>
  <r>
    <s v="PLANT16"/>
    <x v="539"/>
  </r>
  <r>
    <s v="PLANT16"/>
    <x v="540"/>
  </r>
  <r>
    <s v="PLANT16"/>
    <x v="541"/>
  </r>
  <r>
    <s v="PLANT16"/>
    <x v="542"/>
  </r>
  <r>
    <s v="PLANT16"/>
    <x v="543"/>
  </r>
  <r>
    <s v="PLANT16"/>
    <x v="544"/>
  </r>
  <r>
    <s v="PLANT16"/>
    <x v="545"/>
  </r>
  <r>
    <s v="PLANT16"/>
    <x v="546"/>
  </r>
  <r>
    <s v="PLANT16"/>
    <x v="547"/>
  </r>
  <r>
    <s v="PLANT16"/>
    <x v="548"/>
  </r>
  <r>
    <s v="PLANT16"/>
    <x v="549"/>
  </r>
  <r>
    <s v="PLANT16"/>
    <x v="550"/>
  </r>
  <r>
    <s v="PLANT16"/>
    <x v="551"/>
  </r>
  <r>
    <s v="PLANT16"/>
    <x v="552"/>
  </r>
  <r>
    <s v="PLANT16"/>
    <x v="553"/>
  </r>
  <r>
    <s v="PLANT16"/>
    <x v="554"/>
  </r>
  <r>
    <s v="PLANT16"/>
    <x v="555"/>
  </r>
  <r>
    <s v="PLANT16"/>
    <x v="556"/>
  </r>
  <r>
    <s v="PLANT16"/>
    <x v="557"/>
  </r>
  <r>
    <s v="PLANT16"/>
    <x v="558"/>
  </r>
  <r>
    <s v="PLANT16"/>
    <x v="559"/>
  </r>
  <r>
    <s v="PLANT16"/>
    <x v="560"/>
  </r>
  <r>
    <s v="PLANT16"/>
    <x v="561"/>
  </r>
  <r>
    <s v="PLANT16"/>
    <x v="562"/>
  </r>
  <r>
    <s v="PLANT16"/>
    <x v="563"/>
  </r>
  <r>
    <s v="PLANT16"/>
    <x v="564"/>
  </r>
  <r>
    <s v="PLANT16"/>
    <x v="565"/>
  </r>
  <r>
    <s v="PLANT16"/>
    <x v="566"/>
  </r>
  <r>
    <s v="PLANT16"/>
    <x v="567"/>
  </r>
  <r>
    <s v="PLANT16"/>
    <x v="568"/>
  </r>
  <r>
    <s v="PLANT16"/>
    <x v="569"/>
  </r>
  <r>
    <s v="PLANT16"/>
    <x v="570"/>
  </r>
  <r>
    <s v="PLANT16"/>
    <x v="571"/>
  </r>
  <r>
    <s v="PLANT16"/>
    <x v="572"/>
  </r>
  <r>
    <s v="PLANT16"/>
    <x v="573"/>
  </r>
  <r>
    <s v="PLANT16"/>
    <x v="574"/>
  </r>
  <r>
    <s v="PLANT16"/>
    <x v="575"/>
  </r>
  <r>
    <s v="PLANT16"/>
    <x v="576"/>
  </r>
  <r>
    <s v="PLANT16"/>
    <x v="577"/>
  </r>
  <r>
    <s v="PLANT16"/>
    <x v="578"/>
  </r>
  <r>
    <s v="PLANT16"/>
    <x v="579"/>
  </r>
  <r>
    <s v="PLANT16"/>
    <x v="580"/>
  </r>
  <r>
    <s v="PLANT16"/>
    <x v="581"/>
  </r>
  <r>
    <s v="PLANT16"/>
    <x v="582"/>
  </r>
  <r>
    <s v="PLANT16"/>
    <x v="583"/>
  </r>
  <r>
    <s v="PLANT16"/>
    <x v="584"/>
  </r>
  <r>
    <s v="PLANT16"/>
    <x v="585"/>
  </r>
  <r>
    <s v="PLANT16"/>
    <x v="586"/>
  </r>
  <r>
    <s v="PLANT16"/>
    <x v="587"/>
  </r>
  <r>
    <s v="PLANT16"/>
    <x v="588"/>
  </r>
  <r>
    <s v="PLANT16"/>
    <x v="589"/>
  </r>
  <r>
    <s v="PLANT16"/>
    <x v="590"/>
  </r>
  <r>
    <s v="PLANT16"/>
    <x v="591"/>
  </r>
  <r>
    <s v="PLANT16"/>
    <x v="592"/>
  </r>
  <r>
    <s v="PLANT16"/>
    <x v="593"/>
  </r>
  <r>
    <s v="PLANT16"/>
    <x v="594"/>
  </r>
  <r>
    <s v="PLANT16"/>
    <x v="595"/>
  </r>
  <r>
    <s v="PLANT16"/>
    <x v="596"/>
  </r>
  <r>
    <s v="PLANT16"/>
    <x v="597"/>
  </r>
  <r>
    <s v="PLANT16"/>
    <x v="598"/>
  </r>
  <r>
    <s v="PLANT16"/>
    <x v="599"/>
  </r>
  <r>
    <s v="PLANT16"/>
    <x v="600"/>
  </r>
  <r>
    <s v="PLANT16"/>
    <x v="601"/>
  </r>
  <r>
    <s v="PLANT16"/>
    <x v="602"/>
  </r>
  <r>
    <s v="PLANT16"/>
    <x v="603"/>
  </r>
  <r>
    <s v="PLANT16"/>
    <x v="604"/>
  </r>
  <r>
    <s v="PLANT16"/>
    <x v="605"/>
  </r>
  <r>
    <s v="PLANT16"/>
    <x v="606"/>
  </r>
  <r>
    <s v="PLANT16"/>
    <x v="607"/>
  </r>
  <r>
    <s v="PLANT16"/>
    <x v="608"/>
  </r>
  <r>
    <s v="PLANT16"/>
    <x v="609"/>
  </r>
  <r>
    <s v="PLANT16"/>
    <x v="610"/>
  </r>
  <r>
    <s v="PLANT16"/>
    <x v="611"/>
  </r>
  <r>
    <s v="PLANT16"/>
    <x v="612"/>
  </r>
  <r>
    <s v="PLANT16"/>
    <x v="613"/>
  </r>
  <r>
    <s v="PLANT16"/>
    <x v="614"/>
  </r>
  <r>
    <s v="PLANT16"/>
    <x v="615"/>
  </r>
  <r>
    <s v="PLANT16"/>
    <x v="616"/>
  </r>
  <r>
    <s v="PLANT16"/>
    <x v="617"/>
  </r>
  <r>
    <s v="PLANT16"/>
    <x v="618"/>
  </r>
  <r>
    <s v="PLANT16"/>
    <x v="619"/>
  </r>
  <r>
    <s v="PLANT16"/>
    <x v="620"/>
  </r>
  <r>
    <s v="PLANT16"/>
    <x v="621"/>
  </r>
  <r>
    <s v="PLANT16"/>
    <x v="622"/>
  </r>
  <r>
    <s v="PLANT16"/>
    <x v="527"/>
  </r>
  <r>
    <s v="PLANT16"/>
    <x v="623"/>
  </r>
  <r>
    <s v="PLANT16"/>
    <x v="624"/>
  </r>
  <r>
    <s v="PLANT16"/>
    <x v="625"/>
  </r>
  <r>
    <s v="PLANT16"/>
    <x v="626"/>
  </r>
  <r>
    <s v="PLANT16"/>
    <x v="627"/>
  </r>
  <r>
    <s v="PLANT16"/>
    <x v="628"/>
  </r>
  <r>
    <s v="PLANT16"/>
    <x v="629"/>
  </r>
  <r>
    <s v="PLANT16"/>
    <x v="630"/>
  </r>
  <r>
    <s v="PLANT16"/>
    <x v="631"/>
  </r>
  <r>
    <s v="PLANT16"/>
    <x v="632"/>
  </r>
  <r>
    <s v="PLANT16"/>
    <x v="633"/>
  </r>
  <r>
    <s v="PLANT16"/>
    <x v="634"/>
  </r>
  <r>
    <s v="PLANT16"/>
    <x v="635"/>
  </r>
  <r>
    <s v="PLANT16"/>
    <x v="636"/>
  </r>
  <r>
    <s v="PLANT16"/>
    <x v="637"/>
  </r>
  <r>
    <s v="PLANT16"/>
    <x v="638"/>
  </r>
  <r>
    <s v="PLANT16"/>
    <x v="639"/>
  </r>
  <r>
    <s v="PLANT12"/>
    <x v="640"/>
  </r>
  <r>
    <s v="PLANT12"/>
    <x v="641"/>
  </r>
  <r>
    <s v="PLANT12"/>
    <x v="642"/>
  </r>
  <r>
    <s v="PLANT12"/>
    <x v="643"/>
  </r>
  <r>
    <s v="PLANT12"/>
    <x v="644"/>
  </r>
  <r>
    <s v="PLANT12"/>
    <x v="645"/>
  </r>
  <r>
    <s v="PLANT12"/>
    <x v="646"/>
  </r>
  <r>
    <s v="PLANT12"/>
    <x v="647"/>
  </r>
  <r>
    <s v="PLANT12"/>
    <x v="648"/>
  </r>
  <r>
    <s v="PLANT12"/>
    <x v="649"/>
  </r>
  <r>
    <s v="PLANT12"/>
    <x v="650"/>
  </r>
  <r>
    <s v="PLANT12"/>
    <x v="651"/>
  </r>
  <r>
    <s v="PLANT12"/>
    <x v="652"/>
  </r>
  <r>
    <s v="PLANT12"/>
    <x v="653"/>
  </r>
  <r>
    <s v="PLANT12"/>
    <x v="654"/>
  </r>
  <r>
    <s v="PLANT12"/>
    <x v="655"/>
  </r>
  <r>
    <s v="PLANT12"/>
    <x v="656"/>
  </r>
  <r>
    <s v="PLANT12"/>
    <x v="657"/>
  </r>
  <r>
    <s v="PLANT12"/>
    <x v="658"/>
  </r>
  <r>
    <s v="PLANT12"/>
    <x v="23"/>
  </r>
  <r>
    <s v="PLANT12"/>
    <x v="659"/>
  </r>
  <r>
    <s v="PLANT12"/>
    <x v="660"/>
  </r>
  <r>
    <s v="PLANT12"/>
    <x v="661"/>
  </r>
  <r>
    <s v="PLANT12"/>
    <x v="662"/>
  </r>
  <r>
    <s v="PLANT12"/>
    <x v="663"/>
  </r>
  <r>
    <s v="PLANT12"/>
    <x v="664"/>
  </r>
  <r>
    <s v="PLANT12"/>
    <x v="665"/>
  </r>
  <r>
    <s v="PLANT12"/>
    <x v="666"/>
  </r>
  <r>
    <s v="PLANT12"/>
    <x v="667"/>
  </r>
  <r>
    <s v="PLANT12"/>
    <x v="668"/>
  </r>
  <r>
    <s v="PLANT12"/>
    <x v="669"/>
  </r>
  <r>
    <s v="PLANT12"/>
    <x v="670"/>
  </r>
  <r>
    <s v="PLANT12"/>
    <x v="671"/>
  </r>
  <r>
    <s v="PLANT12"/>
    <x v="672"/>
  </r>
  <r>
    <s v="PLANT12"/>
    <x v="673"/>
  </r>
  <r>
    <s v="PLANT12"/>
    <x v="674"/>
  </r>
  <r>
    <s v="PLANT12"/>
    <x v="675"/>
  </r>
  <r>
    <s v="PLANT12"/>
    <x v="676"/>
  </r>
  <r>
    <s v="PLANT12"/>
    <x v="677"/>
  </r>
  <r>
    <s v="PLANT12"/>
    <x v="678"/>
  </r>
  <r>
    <s v="PLANT12"/>
    <x v="679"/>
  </r>
  <r>
    <s v="PLANT12"/>
    <x v="680"/>
  </r>
  <r>
    <s v="PLANT12"/>
    <x v="681"/>
  </r>
  <r>
    <s v="PLANT12"/>
    <x v="682"/>
  </r>
  <r>
    <s v="PLANT12"/>
    <x v="683"/>
  </r>
  <r>
    <s v="PLANT12"/>
    <x v="684"/>
  </r>
  <r>
    <s v="PLANT12"/>
    <x v="685"/>
  </r>
  <r>
    <s v="PLANT12"/>
    <x v="686"/>
  </r>
  <r>
    <s v="PLANT12"/>
    <x v="687"/>
  </r>
  <r>
    <s v="PLANT12"/>
    <x v="688"/>
  </r>
  <r>
    <s v="PLANT12"/>
    <x v="689"/>
  </r>
  <r>
    <s v="PLANT12"/>
    <x v="690"/>
  </r>
  <r>
    <s v="PLANT12"/>
    <x v="691"/>
  </r>
  <r>
    <s v="PLANT12"/>
    <x v="692"/>
  </r>
  <r>
    <s v="PLANT12"/>
    <x v="693"/>
  </r>
  <r>
    <s v="PLANT12"/>
    <x v="694"/>
  </r>
  <r>
    <s v="PLANT12"/>
    <x v="695"/>
  </r>
  <r>
    <s v="PLANT11"/>
    <x v="167"/>
  </r>
  <r>
    <s v="PLANT11"/>
    <x v="168"/>
  </r>
  <r>
    <s v="PLANT11"/>
    <x v="171"/>
  </r>
  <r>
    <s v="PLANT11"/>
    <x v="172"/>
  </r>
  <r>
    <s v="PLANT11"/>
    <x v="696"/>
  </r>
  <r>
    <s v="PLANT11"/>
    <x v="697"/>
  </r>
  <r>
    <s v="PLANT11"/>
    <x v="176"/>
  </r>
  <r>
    <s v="PLANT11"/>
    <x v="177"/>
  </r>
  <r>
    <s v="PLANT11"/>
    <x v="178"/>
  </r>
  <r>
    <s v="PLANT11"/>
    <x v="180"/>
  </r>
  <r>
    <s v="PLANT11"/>
    <x v="182"/>
  </r>
  <r>
    <s v="PLANT11"/>
    <x v="183"/>
  </r>
  <r>
    <s v="PLANT11"/>
    <x v="184"/>
  </r>
  <r>
    <s v="PLANT11"/>
    <x v="185"/>
  </r>
  <r>
    <s v="PLANT11"/>
    <x v="186"/>
  </r>
  <r>
    <s v="PLANT11"/>
    <x v="187"/>
  </r>
  <r>
    <s v="PLANT11"/>
    <x v="188"/>
  </r>
  <r>
    <s v="PLANT11"/>
    <x v="189"/>
  </r>
  <r>
    <s v="PLANT11"/>
    <x v="190"/>
  </r>
  <r>
    <s v="PLANT11"/>
    <x v="191"/>
  </r>
  <r>
    <s v="PLANT11"/>
    <x v="192"/>
  </r>
  <r>
    <s v="PLANT11"/>
    <x v="193"/>
  </r>
  <r>
    <s v="PLANT11"/>
    <x v="195"/>
  </r>
  <r>
    <s v="PLANT11"/>
    <x v="698"/>
  </r>
  <r>
    <s v="PLANT11"/>
    <x v="105"/>
  </r>
  <r>
    <s v="PLANT11"/>
    <x v="109"/>
  </r>
  <r>
    <s v="PLANT11"/>
    <x v="197"/>
  </r>
  <r>
    <s v="PLANT11"/>
    <x v="200"/>
  </r>
  <r>
    <s v="PLANT11"/>
    <x v="202"/>
  </r>
  <r>
    <s v="PLANT11"/>
    <x v="203"/>
  </r>
  <r>
    <s v="PLANT11"/>
    <x v="498"/>
  </r>
  <r>
    <s v="PLANT11"/>
    <x v="204"/>
  </r>
  <r>
    <s v="PLANT11"/>
    <x v="205"/>
  </r>
  <r>
    <s v="PLANT11"/>
    <x v="206"/>
  </r>
  <r>
    <s v="PLANT11"/>
    <x v="208"/>
  </r>
  <r>
    <s v="PLANT11"/>
    <x v="209"/>
  </r>
  <r>
    <s v="PLANT11"/>
    <x v="210"/>
  </r>
  <r>
    <s v="PLANT11"/>
    <x v="488"/>
  </r>
  <r>
    <s v="PLANT11"/>
    <x v="213"/>
  </r>
  <r>
    <s v="PLANT11"/>
    <x v="214"/>
  </r>
  <r>
    <s v="PLANT11"/>
    <x v="215"/>
  </r>
  <r>
    <s v="PLANT11"/>
    <x v="216"/>
  </r>
  <r>
    <s v="PLANT11"/>
    <x v="217"/>
  </r>
  <r>
    <s v="PLANT11"/>
    <x v="218"/>
  </r>
  <r>
    <s v="PLANT11"/>
    <x v="219"/>
  </r>
  <r>
    <s v="PLANT11"/>
    <x v="220"/>
  </r>
  <r>
    <s v="PLANT11"/>
    <x v="221"/>
  </r>
  <r>
    <s v="PLANT11"/>
    <x v="222"/>
  </r>
  <r>
    <s v="PLANT11"/>
    <x v="224"/>
  </r>
  <r>
    <s v="PLANT11"/>
    <x v="225"/>
  </r>
  <r>
    <s v="PLANT11"/>
    <x v="226"/>
  </r>
  <r>
    <s v="PLANT11"/>
    <x v="227"/>
  </r>
  <r>
    <s v="PLANT11"/>
    <x v="228"/>
  </r>
  <r>
    <s v="PLANT11"/>
    <x v="229"/>
  </r>
  <r>
    <s v="PLANT11"/>
    <x v="230"/>
  </r>
  <r>
    <s v="PLANT11"/>
    <x v="231"/>
  </r>
  <r>
    <s v="PLANT11"/>
    <x v="699"/>
  </r>
  <r>
    <s v="PLANT11"/>
    <x v="700"/>
  </r>
  <r>
    <s v="PLANT11"/>
    <x v="701"/>
  </r>
  <r>
    <s v="PLANT11"/>
    <x v="232"/>
  </r>
  <r>
    <s v="PLANT11"/>
    <x v="233"/>
  </r>
  <r>
    <s v="PLANT11"/>
    <x v="234"/>
  </r>
  <r>
    <s v="PLANT11"/>
    <x v="235"/>
  </r>
  <r>
    <s v="PLANT11"/>
    <x v="236"/>
  </r>
  <r>
    <s v="PLANT11"/>
    <x v="237"/>
  </r>
  <r>
    <s v="PLANT11"/>
    <x v="238"/>
  </r>
  <r>
    <s v="PLANT11"/>
    <x v="239"/>
  </r>
  <r>
    <s v="PLANT11"/>
    <x v="240"/>
  </r>
  <r>
    <s v="PLANT11"/>
    <x v="241"/>
  </r>
  <r>
    <s v="PLANT11"/>
    <x v="242"/>
  </r>
  <r>
    <s v="PLANT11"/>
    <x v="243"/>
  </r>
  <r>
    <s v="PLANT11"/>
    <x v="244"/>
  </r>
  <r>
    <s v="PLANT11"/>
    <x v="245"/>
  </r>
  <r>
    <s v="PLANT11"/>
    <x v="246"/>
  </r>
  <r>
    <s v="PLANT11"/>
    <x v="247"/>
  </r>
  <r>
    <s v="PLANT11"/>
    <x v="248"/>
  </r>
  <r>
    <s v="PLANT11"/>
    <x v="249"/>
  </r>
  <r>
    <s v="PLANT11"/>
    <x v="250"/>
  </r>
  <r>
    <s v="PLANT11"/>
    <x v="251"/>
  </r>
  <r>
    <s v="PLANT11"/>
    <x v="252"/>
  </r>
  <r>
    <s v="PLANT11"/>
    <x v="253"/>
  </r>
  <r>
    <s v="PLANT11"/>
    <x v="254"/>
  </r>
  <r>
    <s v="PLANT11"/>
    <x v="255"/>
  </r>
  <r>
    <s v="PLANT11"/>
    <x v="256"/>
  </r>
  <r>
    <s v="PLANT11"/>
    <x v="257"/>
  </r>
  <r>
    <s v="PLANT11"/>
    <x v="258"/>
  </r>
  <r>
    <s v="PLANT11"/>
    <x v="259"/>
  </r>
  <r>
    <s v="PLANT11"/>
    <x v="260"/>
  </r>
  <r>
    <s v="PLANT11"/>
    <x v="262"/>
  </r>
  <r>
    <s v="PLANT11"/>
    <x v="263"/>
  </r>
  <r>
    <s v="PLANT11"/>
    <x v="265"/>
  </r>
  <r>
    <s v="PLANT11"/>
    <x v="266"/>
  </r>
  <r>
    <s v="PLANT11"/>
    <x v="267"/>
  </r>
  <r>
    <s v="PLANT11"/>
    <x v="268"/>
  </r>
  <r>
    <s v="PLANT11"/>
    <x v="502"/>
  </r>
  <r>
    <s v="PLANT11"/>
    <x v="269"/>
  </r>
  <r>
    <s v="PLANT09"/>
    <x v="702"/>
  </r>
  <r>
    <s v="PLANT09"/>
    <x v="703"/>
  </r>
  <r>
    <s v="PLANT09"/>
    <x v="704"/>
  </r>
  <r>
    <s v="PLANT09"/>
    <x v="705"/>
  </r>
  <r>
    <s v="PLANT09"/>
    <x v="706"/>
  </r>
  <r>
    <s v="PLANT09"/>
    <x v="707"/>
  </r>
  <r>
    <s v="PLANT09"/>
    <x v="708"/>
  </r>
  <r>
    <s v="PLANT09"/>
    <x v="709"/>
  </r>
  <r>
    <s v="PLANT03"/>
    <x v="710"/>
  </r>
  <r>
    <s v="PLANT03"/>
    <x v="711"/>
  </r>
  <r>
    <s v="PLANT03"/>
    <x v="712"/>
  </r>
  <r>
    <s v="PLANT03"/>
    <x v="713"/>
  </r>
  <r>
    <s v="PLANT03"/>
    <x v="714"/>
  </r>
  <r>
    <s v="PLANT03"/>
    <x v="715"/>
  </r>
  <r>
    <s v="PLANT03"/>
    <x v="716"/>
  </r>
  <r>
    <s v="PLANT03"/>
    <x v="717"/>
  </r>
  <r>
    <s v="PLANT03"/>
    <x v="718"/>
  </r>
  <r>
    <s v="PLANT03"/>
    <x v="719"/>
  </r>
  <r>
    <s v="PLANT03"/>
    <x v="720"/>
  </r>
  <r>
    <s v="PLANT03"/>
    <x v="721"/>
  </r>
  <r>
    <s v="PLANT03"/>
    <x v="722"/>
  </r>
  <r>
    <s v="PLANT03"/>
    <x v="723"/>
  </r>
  <r>
    <s v="PLANT03"/>
    <x v="724"/>
  </r>
  <r>
    <s v="PLANT03"/>
    <x v="725"/>
  </r>
  <r>
    <s v="PLANT03"/>
    <x v="726"/>
  </r>
  <r>
    <s v="PLANT03"/>
    <x v="727"/>
  </r>
  <r>
    <s v="PLANT03"/>
    <x v="728"/>
  </r>
  <r>
    <s v="PLANT03"/>
    <x v="729"/>
  </r>
  <r>
    <s v="PLANT03"/>
    <x v="730"/>
  </r>
  <r>
    <s v="PLANT03"/>
    <x v="731"/>
  </r>
  <r>
    <s v="PLANT03"/>
    <x v="732"/>
  </r>
  <r>
    <s v="PLANT03"/>
    <x v="733"/>
  </r>
  <r>
    <s v="PLANT03"/>
    <x v="734"/>
  </r>
  <r>
    <s v="PLANT03"/>
    <x v="735"/>
  </r>
  <r>
    <s v="PLANT03"/>
    <x v="736"/>
  </r>
  <r>
    <s v="PLANT03"/>
    <x v="737"/>
  </r>
  <r>
    <s v="PLANT03"/>
    <x v="738"/>
  </r>
  <r>
    <s v="PLANT03"/>
    <x v="739"/>
  </r>
  <r>
    <s v="PLANT03"/>
    <x v="740"/>
  </r>
  <r>
    <s v="PLANT03"/>
    <x v="741"/>
  </r>
  <r>
    <s v="PLANT03"/>
    <x v="742"/>
  </r>
  <r>
    <s v="PLANT03"/>
    <x v="743"/>
  </r>
  <r>
    <s v="PLANT03"/>
    <x v="744"/>
  </r>
  <r>
    <s v="PLANT03"/>
    <x v="745"/>
  </r>
  <r>
    <s v="PLANT03"/>
    <x v="746"/>
  </r>
  <r>
    <s v="PLANT03"/>
    <x v="747"/>
  </r>
  <r>
    <s v="PLANT03"/>
    <x v="748"/>
  </r>
  <r>
    <s v="PLANT03"/>
    <x v="749"/>
  </r>
  <r>
    <s v="PLANT03"/>
    <x v="750"/>
  </r>
  <r>
    <s v="PLANT03"/>
    <x v="751"/>
  </r>
  <r>
    <s v="PLANT03"/>
    <x v="752"/>
  </r>
  <r>
    <s v="PLANT03"/>
    <x v="753"/>
  </r>
  <r>
    <s v="PLANT03"/>
    <x v="754"/>
  </r>
  <r>
    <s v="PLANT03"/>
    <x v="755"/>
  </r>
  <r>
    <s v="PLANT03"/>
    <x v="756"/>
  </r>
  <r>
    <s v="PLANT03"/>
    <x v="757"/>
  </r>
  <r>
    <s v="PLANT03"/>
    <x v="758"/>
  </r>
  <r>
    <s v="PLANT03"/>
    <x v="759"/>
  </r>
  <r>
    <s v="PLANT03"/>
    <x v="760"/>
  </r>
  <r>
    <s v="PLANT03"/>
    <x v="761"/>
  </r>
  <r>
    <s v="PLANT03"/>
    <x v="762"/>
  </r>
  <r>
    <s v="PLANT03"/>
    <x v="763"/>
  </r>
  <r>
    <s v="PLANT03"/>
    <x v="764"/>
  </r>
  <r>
    <s v="PLANT03"/>
    <x v="765"/>
  </r>
  <r>
    <s v="PLANT03"/>
    <x v="766"/>
  </r>
  <r>
    <s v="PLANT03"/>
    <x v="767"/>
  </r>
  <r>
    <s v="PLANT03"/>
    <x v="768"/>
  </r>
  <r>
    <s v="PLANT03"/>
    <x v="769"/>
  </r>
  <r>
    <s v="PLANT03"/>
    <x v="770"/>
  </r>
  <r>
    <s v="PLANT03"/>
    <x v="771"/>
  </r>
  <r>
    <s v="PLANT03"/>
    <x v="772"/>
  </r>
  <r>
    <s v="PLANT03"/>
    <x v="773"/>
  </r>
  <r>
    <s v="PLANT03"/>
    <x v="774"/>
  </r>
  <r>
    <s v="PLANT03"/>
    <x v="775"/>
  </r>
  <r>
    <s v="PLANT03"/>
    <x v="776"/>
  </r>
  <r>
    <s v="PLANT03"/>
    <x v="777"/>
  </r>
  <r>
    <s v="PLANT03"/>
    <x v="778"/>
  </r>
  <r>
    <s v="PLANT03"/>
    <x v="779"/>
  </r>
  <r>
    <s v="PLANT03"/>
    <x v="780"/>
  </r>
  <r>
    <s v="PLANT03"/>
    <x v="781"/>
  </r>
  <r>
    <s v="PLANT03"/>
    <x v="782"/>
  </r>
  <r>
    <s v="PLANT03"/>
    <x v="783"/>
  </r>
  <r>
    <s v="PLANT03"/>
    <x v="784"/>
  </r>
  <r>
    <s v="PLANT03"/>
    <x v="785"/>
  </r>
  <r>
    <s v="PLANT03"/>
    <x v="786"/>
  </r>
  <r>
    <s v="PLANT03"/>
    <x v="787"/>
  </r>
  <r>
    <s v="PLANT03"/>
    <x v="788"/>
  </r>
  <r>
    <s v="PLANT03"/>
    <x v="160"/>
  </r>
  <r>
    <s v="PLANT03"/>
    <x v="161"/>
  </r>
  <r>
    <s v="PLANT03"/>
    <x v="789"/>
  </r>
  <r>
    <s v="PLANT03"/>
    <x v="790"/>
  </r>
  <r>
    <s v="PLANT03"/>
    <x v="791"/>
  </r>
  <r>
    <s v="PLANT03"/>
    <x v="792"/>
  </r>
  <r>
    <s v="PLANT03"/>
    <x v="793"/>
  </r>
  <r>
    <s v="PLANT03"/>
    <x v="794"/>
  </r>
  <r>
    <s v="PLANT03"/>
    <x v="795"/>
  </r>
  <r>
    <s v="PLANT03"/>
    <x v="162"/>
  </r>
  <r>
    <s v="PLANT03"/>
    <x v="163"/>
  </r>
  <r>
    <s v="PLANT03"/>
    <x v="796"/>
  </r>
  <r>
    <s v="PLANT03"/>
    <x v="797"/>
  </r>
  <r>
    <s v="PLANT03"/>
    <x v="798"/>
  </r>
  <r>
    <s v="PLANT03"/>
    <x v="799"/>
  </r>
  <r>
    <s v="PLANT03"/>
    <x v="800"/>
  </r>
  <r>
    <s v="PLANT03"/>
    <x v="801"/>
  </r>
  <r>
    <s v="PLANT03"/>
    <x v="802"/>
  </r>
  <r>
    <s v="PLANT03"/>
    <x v="803"/>
  </r>
  <r>
    <s v="PLANT03"/>
    <x v="804"/>
  </r>
  <r>
    <s v="PLANT03"/>
    <x v="805"/>
  </r>
  <r>
    <s v="PLANT03"/>
    <x v="806"/>
  </r>
  <r>
    <s v="PLANT03"/>
    <x v="807"/>
  </r>
  <r>
    <s v="PLANT03"/>
    <x v="808"/>
  </r>
  <r>
    <s v="PLANT03"/>
    <x v="50"/>
  </r>
  <r>
    <s v="PLANT03"/>
    <x v="809"/>
  </r>
  <r>
    <s v="PLANT03"/>
    <x v="810"/>
  </r>
  <r>
    <s v="PLANT03"/>
    <x v="811"/>
  </r>
  <r>
    <s v="PLANT03"/>
    <x v="812"/>
  </r>
  <r>
    <s v="PLANT03"/>
    <x v="813"/>
  </r>
  <r>
    <s v="PLANT03"/>
    <x v="814"/>
  </r>
  <r>
    <s v="PLANT03"/>
    <x v="815"/>
  </r>
  <r>
    <s v="PLANT03"/>
    <x v="816"/>
  </r>
  <r>
    <s v="PLANT03"/>
    <x v="817"/>
  </r>
  <r>
    <s v="PLANT03"/>
    <x v="818"/>
  </r>
  <r>
    <s v="PLANT03"/>
    <x v="819"/>
  </r>
  <r>
    <s v="PLANT03"/>
    <x v="820"/>
  </r>
  <r>
    <s v="PLANT03"/>
    <x v="821"/>
  </r>
  <r>
    <s v="PLANT03"/>
    <x v="822"/>
  </r>
  <r>
    <s v="PLANT03"/>
    <x v="823"/>
  </r>
  <r>
    <s v="PLANT03"/>
    <x v="824"/>
  </r>
  <r>
    <s v="PLANT03"/>
    <x v="825"/>
  </r>
  <r>
    <s v="PLANT03"/>
    <x v="826"/>
  </r>
  <r>
    <s v="PLANT03"/>
    <x v="55"/>
  </r>
  <r>
    <s v="PLANT03"/>
    <x v="827"/>
  </r>
  <r>
    <s v="PLANT03"/>
    <x v="828"/>
  </r>
  <r>
    <s v="PLANT03"/>
    <x v="829"/>
  </r>
  <r>
    <s v="PLANT03"/>
    <x v="830"/>
  </r>
  <r>
    <s v="PLANT03"/>
    <x v="831"/>
  </r>
  <r>
    <s v="PLANT03"/>
    <x v="832"/>
  </r>
  <r>
    <s v="PLANT03"/>
    <x v="833"/>
  </r>
  <r>
    <s v="PLANT03"/>
    <x v="834"/>
  </r>
  <r>
    <s v="PLANT03"/>
    <x v="835"/>
  </r>
  <r>
    <s v="PLANT03"/>
    <x v="836"/>
  </r>
  <r>
    <s v="PLANT03"/>
    <x v="837"/>
  </r>
  <r>
    <s v="PLANT03"/>
    <x v="62"/>
  </r>
  <r>
    <s v="PLANT03"/>
    <x v="838"/>
  </r>
  <r>
    <s v="PLANT03"/>
    <x v="839"/>
  </r>
  <r>
    <s v="PLANT03"/>
    <x v="840"/>
  </r>
  <r>
    <s v="PLANT03"/>
    <x v="841"/>
  </r>
  <r>
    <s v="PLANT03"/>
    <x v="842"/>
  </r>
  <r>
    <s v="PLANT03"/>
    <x v="843"/>
  </r>
  <r>
    <s v="PLANT03"/>
    <x v="844"/>
  </r>
  <r>
    <s v="PLANT03"/>
    <x v="845"/>
  </r>
  <r>
    <s v="PLANT03"/>
    <x v="846"/>
  </r>
  <r>
    <s v="PLANT03"/>
    <x v="847"/>
  </r>
  <r>
    <s v="PLANT03"/>
    <x v="848"/>
  </r>
  <r>
    <s v="PLANT03"/>
    <x v="849"/>
  </r>
  <r>
    <s v="PLANT03"/>
    <x v="850"/>
  </r>
  <r>
    <s v="PLANT03"/>
    <x v="851"/>
  </r>
  <r>
    <s v="PLANT03"/>
    <x v="852"/>
  </r>
  <r>
    <s v="PLANT03"/>
    <x v="70"/>
  </r>
  <r>
    <s v="PLANT03"/>
    <x v="853"/>
  </r>
  <r>
    <s v="PLANT03"/>
    <x v="854"/>
  </r>
  <r>
    <s v="PLANT03"/>
    <x v="855"/>
  </r>
  <r>
    <s v="PLANT03"/>
    <x v="856"/>
  </r>
  <r>
    <s v="PLANT03"/>
    <x v="857"/>
  </r>
  <r>
    <s v="PLANT03"/>
    <x v="858"/>
  </r>
  <r>
    <s v="PLANT03"/>
    <x v="859"/>
  </r>
  <r>
    <s v="PLANT03"/>
    <x v="860"/>
  </r>
  <r>
    <s v="PLANT03"/>
    <x v="861"/>
  </r>
  <r>
    <s v="PLANT03"/>
    <x v="862"/>
  </r>
  <r>
    <s v="PLANT03"/>
    <x v="863"/>
  </r>
  <r>
    <s v="PLANT03"/>
    <x v="864"/>
  </r>
  <r>
    <s v="PLANT03"/>
    <x v="865"/>
  </r>
  <r>
    <s v="PLANT03"/>
    <x v="866"/>
  </r>
  <r>
    <s v="PLANT03"/>
    <x v="867"/>
  </r>
  <r>
    <s v="PLANT03"/>
    <x v="868"/>
  </r>
  <r>
    <s v="PLANT03"/>
    <x v="869"/>
  </r>
  <r>
    <s v="PLANT03"/>
    <x v="870"/>
  </r>
  <r>
    <s v="PLANT03"/>
    <x v="871"/>
  </r>
  <r>
    <s v="PLANT03"/>
    <x v="872"/>
  </r>
  <r>
    <s v="PLANT03"/>
    <x v="873"/>
  </r>
  <r>
    <s v="PLANT03"/>
    <x v="874"/>
  </r>
  <r>
    <s v="PLANT03"/>
    <x v="875"/>
  </r>
  <r>
    <s v="PLANT03"/>
    <x v="876"/>
  </r>
  <r>
    <s v="PLANT03"/>
    <x v="877"/>
  </r>
  <r>
    <s v="PLANT03"/>
    <x v="878"/>
  </r>
  <r>
    <s v="PLANT03"/>
    <x v="879"/>
  </r>
  <r>
    <s v="PLANT03"/>
    <x v="880"/>
  </r>
  <r>
    <s v="PLANT03"/>
    <x v="881"/>
  </r>
  <r>
    <s v="PLANT03"/>
    <x v="882"/>
  </r>
  <r>
    <s v="PLANT03"/>
    <x v="883"/>
  </r>
  <r>
    <s v="PLANT03"/>
    <x v="884"/>
  </r>
  <r>
    <s v="PLANT03"/>
    <x v="885"/>
  </r>
  <r>
    <s v="PLANT03"/>
    <x v="886"/>
  </r>
  <r>
    <s v="PLANT03"/>
    <x v="887"/>
  </r>
  <r>
    <s v="PLANT03"/>
    <x v="888"/>
  </r>
  <r>
    <s v="PLANT03"/>
    <x v="889"/>
  </r>
  <r>
    <s v="PLANT03"/>
    <x v="890"/>
  </r>
  <r>
    <s v="PLANT03"/>
    <x v="891"/>
  </r>
  <r>
    <s v="PLANT03"/>
    <x v="892"/>
  </r>
  <r>
    <s v="PLANT03"/>
    <x v="893"/>
  </r>
  <r>
    <s v="PLANT03"/>
    <x v="894"/>
  </r>
  <r>
    <s v="PLANT03"/>
    <x v="895"/>
  </r>
  <r>
    <s v="PLANT03"/>
    <x v="896"/>
  </r>
  <r>
    <s v="PLANT03"/>
    <x v="897"/>
  </r>
  <r>
    <s v="PLANT03"/>
    <x v="898"/>
  </r>
  <r>
    <s v="PLANT03"/>
    <x v="899"/>
  </r>
  <r>
    <s v="PLANT03"/>
    <x v="900"/>
  </r>
  <r>
    <s v="PLANT03"/>
    <x v="901"/>
  </r>
  <r>
    <s v="PLANT03"/>
    <x v="902"/>
  </r>
  <r>
    <s v="PLANT03"/>
    <x v="903"/>
  </r>
  <r>
    <s v="PLANT03"/>
    <x v="904"/>
  </r>
  <r>
    <s v="PLANT03"/>
    <x v="905"/>
  </r>
  <r>
    <s v="PLANT03"/>
    <x v="906"/>
  </r>
  <r>
    <s v="PLANT03"/>
    <x v="907"/>
  </r>
  <r>
    <s v="PLANT03"/>
    <x v="908"/>
  </r>
  <r>
    <s v="PLANT03"/>
    <x v="909"/>
  </r>
  <r>
    <s v="PLANT03"/>
    <x v="910"/>
  </r>
  <r>
    <s v="PLANT03"/>
    <x v="911"/>
  </r>
  <r>
    <s v="PLANT03"/>
    <x v="912"/>
  </r>
  <r>
    <s v="PLANT03"/>
    <x v="913"/>
  </r>
  <r>
    <s v="PLANT03"/>
    <x v="914"/>
  </r>
  <r>
    <s v="PLANT03"/>
    <x v="915"/>
  </r>
  <r>
    <s v="PLANT03"/>
    <x v="916"/>
  </r>
  <r>
    <s v="PLANT03"/>
    <x v="917"/>
  </r>
  <r>
    <s v="PLANT03"/>
    <x v="918"/>
  </r>
  <r>
    <s v="PLANT03"/>
    <x v="919"/>
  </r>
  <r>
    <s v="PLANT03"/>
    <x v="920"/>
  </r>
  <r>
    <s v="PLANT03"/>
    <x v="921"/>
  </r>
  <r>
    <s v="PLANT03"/>
    <x v="922"/>
  </r>
  <r>
    <s v="PLANT03"/>
    <x v="923"/>
  </r>
  <r>
    <s v="PLANT03"/>
    <x v="924"/>
  </r>
  <r>
    <s v="PLANT03"/>
    <x v="925"/>
  </r>
  <r>
    <s v="PLANT03"/>
    <x v="926"/>
  </r>
  <r>
    <s v="PLANT03"/>
    <x v="927"/>
  </r>
  <r>
    <s v="PLANT03"/>
    <x v="928"/>
  </r>
  <r>
    <s v="PLANT03"/>
    <x v="929"/>
  </r>
  <r>
    <s v="PLANT03"/>
    <x v="930"/>
  </r>
  <r>
    <s v="PLANT03"/>
    <x v="931"/>
  </r>
  <r>
    <s v="PLANT03"/>
    <x v="932"/>
  </r>
  <r>
    <s v="PLANT03"/>
    <x v="933"/>
  </r>
  <r>
    <s v="PLANT03"/>
    <x v="934"/>
  </r>
  <r>
    <s v="PLANT03"/>
    <x v="935"/>
  </r>
  <r>
    <s v="PLANT03"/>
    <x v="83"/>
  </r>
  <r>
    <s v="PLANT03"/>
    <x v="936"/>
  </r>
  <r>
    <s v="PLANT03"/>
    <x v="937"/>
  </r>
  <r>
    <s v="PLANT03"/>
    <x v="938"/>
  </r>
  <r>
    <s v="PLANT03"/>
    <x v="939"/>
  </r>
  <r>
    <s v="PLANT03"/>
    <x v="940"/>
  </r>
  <r>
    <s v="PLANT03"/>
    <x v="941"/>
  </r>
  <r>
    <s v="PLANT03"/>
    <x v="942"/>
  </r>
  <r>
    <s v="PLANT03"/>
    <x v="943"/>
  </r>
  <r>
    <s v="PLANT03"/>
    <x v="944"/>
  </r>
  <r>
    <s v="PLANT03"/>
    <x v="945"/>
  </r>
  <r>
    <s v="PLANT03"/>
    <x v="946"/>
  </r>
  <r>
    <s v="PLANT03"/>
    <x v="947"/>
  </r>
  <r>
    <s v="PLANT03"/>
    <x v="948"/>
  </r>
  <r>
    <s v="PLANT03"/>
    <x v="949"/>
  </r>
  <r>
    <s v="PLANT03"/>
    <x v="950"/>
  </r>
  <r>
    <s v="PLANT03"/>
    <x v="951"/>
  </r>
  <r>
    <s v="PLANT03"/>
    <x v="952"/>
  </r>
  <r>
    <s v="PLANT03"/>
    <x v="953"/>
  </r>
  <r>
    <s v="PLANT03"/>
    <x v="954"/>
  </r>
  <r>
    <s v="PLANT03"/>
    <x v="955"/>
  </r>
  <r>
    <s v="PLANT03"/>
    <x v="956"/>
  </r>
  <r>
    <s v="PLANT03"/>
    <x v="957"/>
  </r>
  <r>
    <s v="PLANT03"/>
    <x v="958"/>
  </r>
  <r>
    <s v="PLANT03"/>
    <x v="959"/>
  </r>
  <r>
    <s v="PLANT03"/>
    <x v="960"/>
  </r>
  <r>
    <s v="PLANT03"/>
    <x v="961"/>
  </r>
  <r>
    <s v="PLANT03"/>
    <x v="962"/>
  </r>
  <r>
    <s v="PLANT03"/>
    <x v="963"/>
  </r>
  <r>
    <s v="PLANT03"/>
    <x v="964"/>
  </r>
  <r>
    <s v="PLANT03"/>
    <x v="965"/>
  </r>
  <r>
    <s v="PLANT03"/>
    <x v="966"/>
  </r>
  <r>
    <s v="PLANT03"/>
    <x v="967"/>
  </r>
  <r>
    <s v="PLANT03"/>
    <x v="968"/>
  </r>
  <r>
    <s v="PLANT03"/>
    <x v="969"/>
  </r>
  <r>
    <s v="PLANT03"/>
    <x v="970"/>
  </r>
  <r>
    <s v="PLANT03"/>
    <x v="971"/>
  </r>
  <r>
    <s v="PLANT03"/>
    <x v="972"/>
  </r>
  <r>
    <s v="PLANT03"/>
    <x v="973"/>
  </r>
  <r>
    <s v="PLANT03"/>
    <x v="168"/>
  </r>
  <r>
    <s v="PLANT03"/>
    <x v="974"/>
  </r>
  <r>
    <s v="PLANT03"/>
    <x v="975"/>
  </r>
  <r>
    <s v="PLANT03"/>
    <x v="91"/>
  </r>
  <r>
    <s v="PLANT03"/>
    <x v="92"/>
  </r>
  <r>
    <s v="PLANT03"/>
    <x v="976"/>
  </r>
  <r>
    <s v="PLANT03"/>
    <x v="977"/>
  </r>
  <r>
    <s v="PLANT03"/>
    <x v="978"/>
  </r>
  <r>
    <s v="PLANT03"/>
    <x v="169"/>
  </r>
  <r>
    <s v="PLANT03"/>
    <x v="170"/>
  </r>
  <r>
    <s v="PLANT03"/>
    <x v="171"/>
  </r>
  <r>
    <s v="PLANT03"/>
    <x v="979"/>
  </r>
  <r>
    <s v="PLANT03"/>
    <x v="980"/>
  </r>
  <r>
    <s v="PLANT03"/>
    <x v="981"/>
  </r>
  <r>
    <s v="PLANT03"/>
    <x v="172"/>
  </r>
  <r>
    <s v="PLANT03"/>
    <x v="696"/>
  </r>
  <r>
    <s v="PLANT03"/>
    <x v="697"/>
  </r>
  <r>
    <s v="PLANT03"/>
    <x v="173"/>
  </r>
  <r>
    <s v="PLANT03"/>
    <x v="982"/>
  </r>
  <r>
    <s v="PLANT03"/>
    <x v="174"/>
  </r>
  <r>
    <s v="PLANT03"/>
    <x v="983"/>
  </r>
  <r>
    <s v="PLANT03"/>
    <x v="984"/>
  </r>
  <r>
    <s v="PLANT03"/>
    <x v="985"/>
  </r>
  <r>
    <s v="PLANT03"/>
    <x v="986"/>
  </r>
  <r>
    <s v="PLANT03"/>
    <x v="987"/>
  </r>
  <r>
    <s v="PLANT03"/>
    <x v="175"/>
  </r>
  <r>
    <s v="PLANT03"/>
    <x v="176"/>
  </r>
  <r>
    <s v="PLANT03"/>
    <x v="177"/>
  </r>
  <r>
    <s v="PLANT03"/>
    <x v="178"/>
  </r>
  <r>
    <s v="PLANT03"/>
    <x v="179"/>
  </r>
  <r>
    <s v="PLANT03"/>
    <x v="180"/>
  </r>
  <r>
    <s v="PLANT03"/>
    <x v="181"/>
  </r>
  <r>
    <s v="PLANT03"/>
    <x v="182"/>
  </r>
  <r>
    <s v="PLANT03"/>
    <x v="988"/>
  </r>
  <r>
    <s v="PLANT03"/>
    <x v="183"/>
  </r>
  <r>
    <s v="PLANT03"/>
    <x v="184"/>
  </r>
  <r>
    <s v="PLANT03"/>
    <x v="185"/>
  </r>
  <r>
    <s v="PLANT03"/>
    <x v="186"/>
  </r>
  <r>
    <s v="PLANT03"/>
    <x v="187"/>
  </r>
  <r>
    <s v="PLANT03"/>
    <x v="188"/>
  </r>
  <r>
    <s v="PLANT03"/>
    <x v="189"/>
  </r>
  <r>
    <s v="PLANT03"/>
    <x v="989"/>
  </r>
  <r>
    <s v="PLANT03"/>
    <x v="990"/>
  </r>
  <r>
    <s v="PLANT03"/>
    <x v="991"/>
  </r>
  <r>
    <s v="PLANT03"/>
    <x v="992"/>
  </r>
  <r>
    <s v="PLANT03"/>
    <x v="190"/>
  </r>
  <r>
    <s v="PLANT03"/>
    <x v="191"/>
  </r>
  <r>
    <s v="PLANT03"/>
    <x v="993"/>
  </r>
  <r>
    <s v="PLANT03"/>
    <x v="994"/>
  </r>
  <r>
    <s v="PLANT03"/>
    <x v="192"/>
  </r>
  <r>
    <s v="PLANT03"/>
    <x v="193"/>
  </r>
  <r>
    <s v="PLANT03"/>
    <x v="194"/>
  </r>
  <r>
    <s v="PLANT03"/>
    <x v="995"/>
  </r>
  <r>
    <s v="PLANT03"/>
    <x v="996"/>
  </r>
  <r>
    <s v="PLANT03"/>
    <x v="195"/>
  </r>
  <r>
    <s v="PLANT03"/>
    <x v="997"/>
  </r>
  <r>
    <s v="PLANT03"/>
    <x v="998"/>
  </r>
  <r>
    <s v="PLANT03"/>
    <x v="999"/>
  </r>
  <r>
    <s v="PLANT03"/>
    <x v="196"/>
  </r>
  <r>
    <s v="PLANT03"/>
    <x v="1000"/>
  </r>
  <r>
    <s v="PLANT03"/>
    <x v="1001"/>
  </r>
  <r>
    <s v="PLANT03"/>
    <x v="1002"/>
  </r>
  <r>
    <s v="PLANT03"/>
    <x v="1003"/>
  </r>
  <r>
    <s v="PLANT03"/>
    <x v="1004"/>
  </r>
  <r>
    <s v="PLANT03"/>
    <x v="1005"/>
  </r>
  <r>
    <s v="PLANT03"/>
    <x v="1006"/>
  </r>
  <r>
    <s v="PLANT03"/>
    <x v="103"/>
  </r>
  <r>
    <s v="PLANT03"/>
    <x v="104"/>
  </r>
  <r>
    <s v="PLANT03"/>
    <x v="105"/>
  </r>
  <r>
    <s v="PLANT03"/>
    <x v="108"/>
  </r>
  <r>
    <s v="PLANT03"/>
    <x v="1007"/>
  </r>
  <r>
    <s v="PLANT03"/>
    <x v="197"/>
  </r>
  <r>
    <s v="PLANT03"/>
    <x v="198"/>
  </r>
  <r>
    <s v="PLANT03"/>
    <x v="1008"/>
  </r>
  <r>
    <s v="PLANT03"/>
    <x v="199"/>
  </r>
  <r>
    <s v="PLANT03"/>
    <x v="200"/>
  </r>
  <r>
    <s v="PLANT03"/>
    <x v="201"/>
  </r>
  <r>
    <s v="PLANT03"/>
    <x v="202"/>
  </r>
  <r>
    <s v="PLANT03"/>
    <x v="203"/>
  </r>
  <r>
    <s v="PLANT03"/>
    <x v="1009"/>
  </r>
  <r>
    <s v="PLANT03"/>
    <x v="498"/>
  </r>
  <r>
    <s v="PLANT03"/>
    <x v="204"/>
  </r>
  <r>
    <s v="PLANT03"/>
    <x v="1010"/>
  </r>
  <r>
    <s v="PLANT03"/>
    <x v="205"/>
  </r>
  <r>
    <s v="PLANT03"/>
    <x v="1011"/>
  </r>
  <r>
    <s v="PLANT03"/>
    <x v="206"/>
  </r>
  <r>
    <s v="PLANT03"/>
    <x v="1012"/>
  </r>
  <r>
    <s v="PLANT03"/>
    <x v="1013"/>
  </r>
  <r>
    <s v="PLANT03"/>
    <x v="1014"/>
  </r>
  <r>
    <s v="PLANT03"/>
    <x v="1015"/>
  </r>
  <r>
    <s v="PLANT03"/>
    <x v="1016"/>
  </r>
  <r>
    <s v="PLANT03"/>
    <x v="1017"/>
  </r>
  <r>
    <s v="PLANT03"/>
    <x v="1018"/>
  </r>
  <r>
    <s v="PLANT03"/>
    <x v="1019"/>
  </r>
  <r>
    <s v="PLANT03"/>
    <x v="1020"/>
  </r>
  <r>
    <s v="PLANT03"/>
    <x v="207"/>
  </r>
  <r>
    <s v="PLANT03"/>
    <x v="211"/>
  </r>
  <r>
    <s v="PLANT03"/>
    <x v="1021"/>
  </r>
  <r>
    <s v="PLANT03"/>
    <x v="1022"/>
  </r>
  <r>
    <s v="PLANT03"/>
    <x v="1023"/>
  </r>
  <r>
    <s v="PLANT03"/>
    <x v="1024"/>
  </r>
  <r>
    <s v="PLANT03"/>
    <x v="1025"/>
  </r>
  <r>
    <s v="PLANT03"/>
    <x v="1026"/>
  </r>
  <r>
    <s v="PLANT03"/>
    <x v="499"/>
  </r>
  <r>
    <s v="PLANT03"/>
    <x v="1027"/>
  </r>
  <r>
    <s v="PLANT03"/>
    <x v="1028"/>
  </r>
  <r>
    <s v="PLANT03"/>
    <x v="1029"/>
  </r>
  <r>
    <s v="PLANT03"/>
    <x v="1030"/>
  </r>
  <r>
    <s v="PLANT03"/>
    <x v="224"/>
  </r>
  <r>
    <s v="PLANT03"/>
    <x v="1031"/>
  </r>
  <r>
    <s v="PLANT03"/>
    <x v="1032"/>
  </r>
  <r>
    <s v="PLANT03"/>
    <x v="1033"/>
  </r>
  <r>
    <s v="PLANT03"/>
    <x v="1034"/>
  </r>
  <r>
    <s v="PLANT03"/>
    <x v="1035"/>
  </r>
  <r>
    <s v="PLANT03"/>
    <x v="1036"/>
  </r>
  <r>
    <s v="PLANT03"/>
    <x v="1037"/>
  </r>
  <r>
    <s v="PLANT03"/>
    <x v="1038"/>
  </r>
  <r>
    <s v="PLANT03"/>
    <x v="1039"/>
  </r>
  <r>
    <s v="PLANT03"/>
    <x v="1040"/>
  </r>
  <r>
    <s v="PLANT03"/>
    <x v="1041"/>
  </r>
  <r>
    <s v="PLANT03"/>
    <x v="1042"/>
  </r>
  <r>
    <s v="PLANT03"/>
    <x v="1043"/>
  </r>
  <r>
    <s v="PLANT03"/>
    <x v="13"/>
  </r>
  <r>
    <s v="PLANT03"/>
    <x v="1044"/>
  </r>
  <r>
    <s v="PLANT03"/>
    <x v="1045"/>
  </r>
  <r>
    <s v="PLANT03"/>
    <x v="1046"/>
  </r>
  <r>
    <s v="PLANT03"/>
    <x v="1047"/>
  </r>
  <r>
    <s v="PLANT03"/>
    <x v="699"/>
  </r>
  <r>
    <s v="PLANT03"/>
    <x v="700"/>
  </r>
  <r>
    <s v="PLANT03"/>
    <x v="701"/>
  </r>
  <r>
    <s v="PLANT03"/>
    <x v="1048"/>
  </r>
  <r>
    <s v="PLANT03"/>
    <x v="1049"/>
  </r>
  <r>
    <s v="PLANT03"/>
    <x v="1050"/>
  </r>
  <r>
    <s v="PLANT03"/>
    <x v="1051"/>
  </r>
  <r>
    <s v="PLANT03"/>
    <x v="1052"/>
  </r>
  <r>
    <s v="PLANT03"/>
    <x v="490"/>
  </r>
  <r>
    <s v="PLANT03"/>
    <x v="1053"/>
  </r>
  <r>
    <s v="PLANT03"/>
    <x v="1054"/>
  </r>
  <r>
    <s v="PLANT03"/>
    <x v="1055"/>
  </r>
  <r>
    <s v="PLANT03"/>
    <x v="702"/>
  </r>
  <r>
    <s v="PLANT03"/>
    <x v="233"/>
  </r>
  <r>
    <s v="PLANT03"/>
    <x v="234"/>
  </r>
  <r>
    <s v="PLANT03"/>
    <x v="235"/>
  </r>
  <r>
    <s v="PLANT03"/>
    <x v="236"/>
  </r>
  <r>
    <s v="PLANT03"/>
    <x v="237"/>
  </r>
  <r>
    <s v="PLANT03"/>
    <x v="238"/>
  </r>
  <r>
    <s v="PLANT03"/>
    <x v="239"/>
  </r>
  <r>
    <s v="PLANT03"/>
    <x v="240"/>
  </r>
  <r>
    <s v="PLANT03"/>
    <x v="241"/>
  </r>
  <r>
    <s v="PLANT03"/>
    <x v="1056"/>
  </r>
  <r>
    <s v="PLANT03"/>
    <x v="1057"/>
  </r>
  <r>
    <s v="PLANT03"/>
    <x v="242"/>
  </r>
  <r>
    <s v="PLANT03"/>
    <x v="1058"/>
  </r>
  <r>
    <s v="PLANT03"/>
    <x v="243"/>
  </r>
  <r>
    <s v="PLANT03"/>
    <x v="244"/>
  </r>
  <r>
    <s v="PLANT03"/>
    <x v="245"/>
  </r>
  <r>
    <s v="PLANT03"/>
    <x v="1059"/>
  </r>
  <r>
    <s v="PLANT03"/>
    <x v="1060"/>
  </r>
  <r>
    <s v="PLANT03"/>
    <x v="1061"/>
  </r>
  <r>
    <s v="PLANT03"/>
    <x v="1062"/>
  </r>
  <r>
    <s v="PLANT03"/>
    <x v="1063"/>
  </r>
  <r>
    <s v="PLANT03"/>
    <x v="1064"/>
  </r>
  <r>
    <s v="PLANT03"/>
    <x v="1065"/>
  </r>
  <r>
    <s v="PLANT03"/>
    <x v="1066"/>
  </r>
  <r>
    <s v="PLANT03"/>
    <x v="1067"/>
  </r>
  <r>
    <s v="PLANT03"/>
    <x v="1068"/>
  </r>
  <r>
    <s v="PLANT03"/>
    <x v="1069"/>
  </r>
  <r>
    <s v="PLANT03"/>
    <x v="1070"/>
  </r>
  <r>
    <s v="PLANT03"/>
    <x v="1071"/>
  </r>
  <r>
    <s v="PLANT03"/>
    <x v="1072"/>
  </r>
  <r>
    <s v="PLANT03"/>
    <x v="1073"/>
  </r>
  <r>
    <s v="PLANT03"/>
    <x v="246"/>
  </r>
  <r>
    <s v="PLANT03"/>
    <x v="247"/>
  </r>
  <r>
    <s v="PLANT03"/>
    <x v="248"/>
  </r>
  <r>
    <s v="PLANT03"/>
    <x v="249"/>
  </r>
  <r>
    <s v="PLANT03"/>
    <x v="250"/>
  </r>
  <r>
    <s v="PLANT03"/>
    <x v="251"/>
  </r>
  <r>
    <s v="PLANT03"/>
    <x v="252"/>
  </r>
  <r>
    <s v="PLANT03"/>
    <x v="253"/>
  </r>
  <r>
    <s v="PLANT03"/>
    <x v="254"/>
  </r>
  <r>
    <s v="PLANT03"/>
    <x v="1074"/>
  </r>
  <r>
    <s v="PLANT03"/>
    <x v="1075"/>
  </r>
  <r>
    <s v="PLANT03"/>
    <x v="1076"/>
  </r>
  <r>
    <s v="PLANT03"/>
    <x v="1077"/>
  </r>
  <r>
    <s v="PLANT03"/>
    <x v="1078"/>
  </r>
  <r>
    <s v="PLANT03"/>
    <x v="255"/>
  </r>
  <r>
    <s v="PLANT03"/>
    <x v="256"/>
  </r>
  <r>
    <s v="PLANT03"/>
    <x v="257"/>
  </r>
  <r>
    <s v="PLANT03"/>
    <x v="258"/>
  </r>
  <r>
    <s v="PLANT03"/>
    <x v="259"/>
  </r>
  <r>
    <s v="PLANT03"/>
    <x v="260"/>
  </r>
  <r>
    <s v="PLANT03"/>
    <x v="1079"/>
  </r>
  <r>
    <s v="PLANT03"/>
    <x v="1080"/>
  </r>
  <r>
    <s v="PLANT03"/>
    <x v="501"/>
  </r>
  <r>
    <s v="PLANT03"/>
    <x v="1081"/>
  </r>
  <r>
    <s v="PLANT03"/>
    <x v="493"/>
  </r>
  <r>
    <s v="PLANT03"/>
    <x v="1082"/>
  </r>
  <r>
    <s v="PLANT03"/>
    <x v="261"/>
  </r>
  <r>
    <s v="PLANT03"/>
    <x v="1083"/>
  </r>
  <r>
    <s v="PLANT03"/>
    <x v="1084"/>
  </r>
  <r>
    <s v="PLANT03"/>
    <x v="262"/>
  </r>
  <r>
    <s v="PLANT03"/>
    <x v="263"/>
  </r>
  <r>
    <s v="PLANT03"/>
    <x v="1085"/>
  </r>
  <r>
    <s v="PLANT03"/>
    <x v="264"/>
  </r>
  <r>
    <s v="PLANT03"/>
    <x v="265"/>
  </r>
  <r>
    <s v="PLANT03"/>
    <x v="266"/>
  </r>
  <r>
    <s v="PLANT03"/>
    <x v="267"/>
  </r>
  <r>
    <s v="PLANT03"/>
    <x v="268"/>
  </r>
  <r>
    <s v="PLANT03"/>
    <x v="1086"/>
  </r>
  <r>
    <s v="PLANT03"/>
    <x v="1087"/>
  </r>
  <r>
    <s v="PLANT03"/>
    <x v="1088"/>
  </r>
  <r>
    <s v="PLANT03"/>
    <x v="502"/>
  </r>
  <r>
    <s v="PLANT03"/>
    <x v="1089"/>
  </r>
  <r>
    <s v="PLANT03"/>
    <x v="503"/>
  </r>
  <r>
    <s v="PLANT03"/>
    <x v="269"/>
  </r>
  <r>
    <s v="PLANT03"/>
    <x v="504"/>
  </r>
  <r>
    <s v="PLANT03"/>
    <x v="1090"/>
  </r>
  <r>
    <s v="PLANT03"/>
    <x v="505"/>
  </r>
  <r>
    <s v="PLANT03"/>
    <x v="128"/>
  </r>
  <r>
    <s v="PLANT03"/>
    <x v="129"/>
  </r>
  <r>
    <s v="PLANT03"/>
    <x v="130"/>
  </r>
  <r>
    <s v="PLANT03"/>
    <x v="131"/>
  </r>
  <r>
    <s v="PLANT03"/>
    <x v="132"/>
  </r>
  <r>
    <s v="PLANT03"/>
    <x v="133"/>
  </r>
  <r>
    <s v="PLANT03"/>
    <x v="134"/>
  </r>
  <r>
    <s v="PLANT03"/>
    <x v="135"/>
  </r>
  <r>
    <s v="PLANT03"/>
    <x v="136"/>
  </r>
  <r>
    <s v="PLANT03"/>
    <x v="703"/>
  </r>
  <r>
    <s v="PLANT03"/>
    <x v="137"/>
  </r>
  <r>
    <s v="PLANT03"/>
    <x v="1091"/>
  </r>
  <r>
    <s v="PLANT03"/>
    <x v="704"/>
  </r>
  <r>
    <s v="PLANT03"/>
    <x v="1092"/>
  </r>
  <r>
    <s v="PLANT03"/>
    <x v="1093"/>
  </r>
  <r>
    <s v="PLANT03"/>
    <x v="1094"/>
  </r>
  <r>
    <s v="PLANT03"/>
    <x v="1095"/>
  </r>
  <r>
    <s v="PLANT03"/>
    <x v="1096"/>
  </r>
  <r>
    <s v="PLANT03"/>
    <x v="1097"/>
  </r>
  <r>
    <s v="PLANT03"/>
    <x v="1098"/>
  </r>
  <r>
    <s v="PLANT03"/>
    <x v="1099"/>
  </r>
  <r>
    <s v="PLANT03"/>
    <x v="1100"/>
  </r>
  <r>
    <s v="PLANT03"/>
    <x v="1101"/>
  </r>
  <r>
    <s v="PLANT03"/>
    <x v="1102"/>
  </r>
  <r>
    <s v="PLANT03"/>
    <x v="1103"/>
  </r>
  <r>
    <s v="PLANT03"/>
    <x v="1104"/>
  </r>
  <r>
    <s v="PLANT03"/>
    <x v="1105"/>
  </r>
  <r>
    <s v="PLANT03"/>
    <x v="1106"/>
  </r>
  <r>
    <s v="PLANT03"/>
    <x v="1107"/>
  </r>
  <r>
    <s v="PLANT03"/>
    <x v="1108"/>
  </r>
  <r>
    <s v="PLANT03"/>
    <x v="1109"/>
  </r>
  <r>
    <s v="PLANT03"/>
    <x v="1110"/>
  </r>
  <r>
    <s v="PLANT03"/>
    <x v="1111"/>
  </r>
  <r>
    <s v="PLANT03"/>
    <x v="1112"/>
  </r>
  <r>
    <s v="PLANT03"/>
    <x v="1113"/>
  </r>
  <r>
    <s v="PLANT03"/>
    <x v="1114"/>
  </r>
  <r>
    <s v="PLANT03"/>
    <x v="1115"/>
  </r>
  <r>
    <s v="PLANT03"/>
    <x v="1116"/>
  </r>
  <r>
    <s v="PLANT03"/>
    <x v="1117"/>
  </r>
  <r>
    <s v="PLANT03"/>
    <x v="138"/>
  </r>
  <r>
    <s v="PLANT03"/>
    <x v="1118"/>
  </r>
  <r>
    <s v="PLANT03"/>
    <x v="1119"/>
  </r>
  <r>
    <s v="PLANT03"/>
    <x v="1120"/>
  </r>
  <r>
    <s v="PLANT03"/>
    <x v="1121"/>
  </r>
  <r>
    <s v="PLANT03"/>
    <x v="1122"/>
  </r>
  <r>
    <s v="PLANT03"/>
    <x v="1123"/>
  </r>
  <r>
    <s v="PLANT03"/>
    <x v="1124"/>
  </r>
  <r>
    <s v="PLANT03"/>
    <x v="1125"/>
  </r>
  <r>
    <s v="PLANT03"/>
    <x v="1126"/>
  </r>
  <r>
    <s v="PLANT03"/>
    <x v="1127"/>
  </r>
  <r>
    <s v="PLANT03"/>
    <x v="1128"/>
  </r>
  <r>
    <s v="PLANT03"/>
    <x v="1129"/>
  </r>
  <r>
    <s v="PLANT03"/>
    <x v="1130"/>
  </r>
  <r>
    <s v="PLANT03"/>
    <x v="507"/>
  </r>
  <r>
    <s v="PLANT03"/>
    <x v="1131"/>
  </r>
  <r>
    <s v="PLANT03"/>
    <x v="508"/>
  </r>
  <r>
    <s v="PLANT03"/>
    <x v="1132"/>
  </r>
  <r>
    <s v="PLANT03"/>
    <x v="705"/>
  </r>
  <r>
    <s v="PLANT03"/>
    <x v="1133"/>
  </r>
  <r>
    <s v="PLANT03"/>
    <x v="706"/>
  </r>
  <r>
    <s v="PLANT03"/>
    <x v="1134"/>
  </r>
  <r>
    <s v="PLANT03"/>
    <x v="1135"/>
  </r>
  <r>
    <s v="PLANT03"/>
    <x v="1136"/>
  </r>
  <r>
    <s v="PLANT03"/>
    <x v="1137"/>
  </r>
  <r>
    <s v="PLANT03"/>
    <x v="1138"/>
  </r>
  <r>
    <s v="PLANT03"/>
    <x v="1139"/>
  </r>
  <r>
    <s v="PLANT03"/>
    <x v="1140"/>
  </r>
  <r>
    <s v="PLANT03"/>
    <x v="1141"/>
  </r>
  <r>
    <s v="PLANT03"/>
    <x v="1142"/>
  </r>
  <r>
    <s v="PLANT03"/>
    <x v="1143"/>
  </r>
  <r>
    <s v="PLANT03"/>
    <x v="1144"/>
  </r>
  <r>
    <s v="PLANT03"/>
    <x v="1145"/>
  </r>
  <r>
    <s v="PLANT03"/>
    <x v="1146"/>
  </r>
  <r>
    <s v="PLANT03"/>
    <x v="1147"/>
  </r>
  <r>
    <s v="PLANT03"/>
    <x v="1148"/>
  </r>
  <r>
    <s v="PLANT03"/>
    <x v="1149"/>
  </r>
  <r>
    <s v="PLANT03"/>
    <x v="1150"/>
  </r>
  <r>
    <s v="PLANT03"/>
    <x v="1151"/>
  </r>
  <r>
    <s v="PLANT03"/>
    <x v="1152"/>
  </r>
  <r>
    <s v="PLANT03"/>
    <x v="1153"/>
  </r>
  <r>
    <s v="PLANT03"/>
    <x v="1154"/>
  </r>
  <r>
    <s v="PLANT03"/>
    <x v="1155"/>
  </r>
  <r>
    <s v="PLANT03"/>
    <x v="1156"/>
  </r>
  <r>
    <s v="PLANT03"/>
    <x v="1157"/>
  </r>
  <r>
    <s v="PLANT03"/>
    <x v="1158"/>
  </r>
  <r>
    <s v="PLANT03"/>
    <x v="1159"/>
  </r>
  <r>
    <s v="PLANT03"/>
    <x v="1160"/>
  </r>
  <r>
    <s v="PLANT03"/>
    <x v="1161"/>
  </r>
  <r>
    <s v="PLANT03"/>
    <x v="1162"/>
  </r>
  <r>
    <s v="PLANT03"/>
    <x v="1163"/>
  </r>
  <r>
    <s v="PLANT03"/>
    <x v="1164"/>
  </r>
  <r>
    <s v="PLANT03"/>
    <x v="148"/>
  </r>
  <r>
    <s v="PLANT03"/>
    <x v="149"/>
  </r>
  <r>
    <s v="PLANT03"/>
    <x v="150"/>
  </r>
  <r>
    <s v="PLANT03"/>
    <x v="151"/>
  </r>
  <r>
    <s v="PLANT03"/>
    <x v="152"/>
  </r>
  <r>
    <s v="PLANT03"/>
    <x v="153"/>
  </r>
  <r>
    <s v="PLANT03"/>
    <x v="154"/>
  </r>
  <r>
    <s v="PLANT03"/>
    <x v="155"/>
  </r>
  <r>
    <s v="PLANT03"/>
    <x v="1165"/>
  </r>
  <r>
    <s v="PLANT03"/>
    <x v="1166"/>
  </r>
  <r>
    <s v="PLANT03"/>
    <x v="1167"/>
  </r>
  <r>
    <s v="PLANT03"/>
    <x v="1168"/>
  </r>
  <r>
    <s v="PLANT03"/>
    <x v="1169"/>
  </r>
  <r>
    <s v="PLANT03"/>
    <x v="1170"/>
  </r>
  <r>
    <s v="PLANT03"/>
    <x v="1171"/>
  </r>
  <r>
    <s v="PLANT03"/>
    <x v="1172"/>
  </r>
  <r>
    <s v="PLANT03"/>
    <x v="1173"/>
  </r>
  <r>
    <s v="PLANT03"/>
    <x v="1174"/>
  </r>
  <r>
    <s v="PLANT03"/>
    <x v="1175"/>
  </r>
  <r>
    <s v="PLANT03"/>
    <x v="1176"/>
  </r>
  <r>
    <s v="PLANT03"/>
    <x v="1177"/>
  </r>
  <r>
    <s v="PLANT03"/>
    <x v="1178"/>
  </r>
  <r>
    <s v="PLANT03"/>
    <x v="1179"/>
  </r>
  <r>
    <s v="PLANT03"/>
    <x v="1180"/>
  </r>
  <r>
    <s v="PLANT03"/>
    <x v="1181"/>
  </r>
  <r>
    <s v="PLANT03"/>
    <x v="1182"/>
  </r>
  <r>
    <s v="PLANT03"/>
    <x v="1183"/>
  </r>
  <r>
    <s v="PLANT03"/>
    <x v="1184"/>
  </r>
  <r>
    <s v="PLANT03"/>
    <x v="1185"/>
  </r>
  <r>
    <s v="PLANT03"/>
    <x v="1186"/>
  </r>
  <r>
    <s v="PLANT03"/>
    <x v="1187"/>
  </r>
  <r>
    <s v="PLANT03"/>
    <x v="1188"/>
  </r>
  <r>
    <s v="PLANT03"/>
    <x v="1189"/>
  </r>
  <r>
    <s v="PLANT03"/>
    <x v="1190"/>
  </r>
  <r>
    <s v="PLANT03"/>
    <x v="1191"/>
  </r>
  <r>
    <s v="PLANT03"/>
    <x v="1192"/>
  </r>
  <r>
    <s v="PLANT03"/>
    <x v="1193"/>
  </r>
  <r>
    <s v="PLANT03"/>
    <x v="1194"/>
  </r>
  <r>
    <s v="PLANT03"/>
    <x v="1195"/>
  </r>
  <r>
    <s v="PLANT03"/>
    <x v="1196"/>
  </r>
  <r>
    <s v="PLANT03"/>
    <x v="1197"/>
  </r>
  <r>
    <s v="PLANT03"/>
    <x v="1198"/>
  </r>
  <r>
    <s v="PLANT03"/>
    <x v="1199"/>
  </r>
  <r>
    <s v="PLANT03"/>
    <x v="1200"/>
  </r>
  <r>
    <s v="PLANT03"/>
    <x v="1201"/>
  </r>
  <r>
    <s v="PLANT03"/>
    <x v="1202"/>
  </r>
  <r>
    <s v="PLANT03"/>
    <x v="1203"/>
  </r>
  <r>
    <s v="PLANT03"/>
    <x v="1204"/>
  </r>
  <r>
    <s v="PLANT03"/>
    <x v="1205"/>
  </r>
  <r>
    <s v="PLANT03"/>
    <x v="1206"/>
  </r>
  <r>
    <s v="PLANT03"/>
    <x v="1207"/>
  </r>
  <r>
    <s v="PLANT03"/>
    <x v="1208"/>
  </r>
  <r>
    <s v="PLANT03"/>
    <x v="1209"/>
  </r>
  <r>
    <s v="PLANT03"/>
    <x v="1210"/>
  </r>
  <r>
    <s v="PLANT03"/>
    <x v="1211"/>
  </r>
  <r>
    <s v="PLANT03"/>
    <x v="1212"/>
  </r>
  <r>
    <s v="PLANT03"/>
    <x v="1213"/>
  </r>
  <r>
    <s v="PLANT03"/>
    <x v="1214"/>
  </r>
  <r>
    <s v="PLANT03"/>
    <x v="1215"/>
  </r>
  <r>
    <s v="PLANT03"/>
    <x v="1216"/>
  </r>
  <r>
    <s v="PLANT03"/>
    <x v="1217"/>
  </r>
  <r>
    <s v="PLANT03"/>
    <x v="1218"/>
  </r>
  <r>
    <s v="PLANT03"/>
    <x v="1219"/>
  </r>
  <r>
    <s v="PLANT03"/>
    <x v="1220"/>
  </r>
  <r>
    <s v="PLANT03"/>
    <x v="1221"/>
  </r>
  <r>
    <s v="PLANT03"/>
    <x v="707"/>
  </r>
  <r>
    <s v="PLANT03"/>
    <x v="1222"/>
  </r>
  <r>
    <s v="PLANT03"/>
    <x v="1223"/>
  </r>
  <r>
    <s v="PLANT03"/>
    <x v="1224"/>
  </r>
  <r>
    <s v="PLANT03"/>
    <x v="1225"/>
  </r>
  <r>
    <s v="PLANT03"/>
    <x v="1226"/>
  </r>
  <r>
    <s v="PLANT03"/>
    <x v="1227"/>
  </r>
  <r>
    <s v="PLANT03"/>
    <x v="1228"/>
  </r>
  <r>
    <s v="PLANT03"/>
    <x v="1229"/>
  </r>
  <r>
    <s v="PLANT03"/>
    <x v="1230"/>
  </r>
  <r>
    <s v="PLANT03"/>
    <x v="1231"/>
  </r>
  <r>
    <s v="PLANT03"/>
    <x v="1232"/>
  </r>
  <r>
    <s v="PLANT03"/>
    <x v="1233"/>
  </r>
  <r>
    <s v="PLANT03"/>
    <x v="1234"/>
  </r>
  <r>
    <s v="PLANT03"/>
    <x v="1235"/>
  </r>
  <r>
    <s v="PLANT03"/>
    <x v="1236"/>
  </r>
  <r>
    <s v="PLANT03"/>
    <x v="1237"/>
  </r>
  <r>
    <s v="PLANT03"/>
    <x v="1238"/>
  </r>
  <r>
    <s v="PLANT03"/>
    <x v="1239"/>
  </r>
  <r>
    <s v="PLANT03"/>
    <x v="1240"/>
  </r>
  <r>
    <s v="PLANT03"/>
    <x v="708"/>
  </r>
  <r>
    <s v="PLANT03"/>
    <x v="1241"/>
  </r>
  <r>
    <s v="PLANT03"/>
    <x v="1242"/>
  </r>
  <r>
    <s v="PLANT03"/>
    <x v="1243"/>
  </r>
  <r>
    <s v="PLANT03"/>
    <x v="1244"/>
  </r>
  <r>
    <s v="PLANT03"/>
    <x v="1245"/>
  </r>
  <r>
    <s v="PLANT03"/>
    <x v="1246"/>
  </r>
  <r>
    <s v="PLANT03"/>
    <x v="1247"/>
  </r>
  <r>
    <s v="PLANT03"/>
    <x v="1248"/>
  </r>
  <r>
    <s v="PLANT03"/>
    <x v="1249"/>
  </r>
  <r>
    <s v="PLANT03"/>
    <x v="1250"/>
  </r>
  <r>
    <s v="PLANT03"/>
    <x v="1251"/>
  </r>
  <r>
    <s v="PLANT03"/>
    <x v="1252"/>
  </r>
  <r>
    <s v="PLANT03"/>
    <x v="1253"/>
  </r>
  <r>
    <s v="PLANT03"/>
    <x v="1254"/>
  </r>
  <r>
    <s v="PLANT03"/>
    <x v="1255"/>
  </r>
  <r>
    <s v="PLANT03"/>
    <x v="1256"/>
  </r>
  <r>
    <s v="PLANT03"/>
    <x v="1257"/>
  </r>
  <r>
    <s v="PLANT03"/>
    <x v="1258"/>
  </r>
  <r>
    <s v="PLANT03"/>
    <x v="1259"/>
  </r>
  <r>
    <s v="PLANT03"/>
    <x v="1260"/>
  </r>
  <r>
    <s v="PLANT03"/>
    <x v="1261"/>
  </r>
  <r>
    <s v="PLANT03"/>
    <x v="1262"/>
  </r>
  <r>
    <s v="PLANT03"/>
    <x v="1263"/>
  </r>
  <r>
    <s v="PLANT03"/>
    <x v="1264"/>
  </r>
  <r>
    <s v="PLANT03"/>
    <x v="1265"/>
  </r>
  <r>
    <s v="PLANT03"/>
    <x v="1266"/>
  </r>
  <r>
    <s v="PLANT03"/>
    <x v="709"/>
  </r>
  <r>
    <s v="PLANT03"/>
    <x v="1267"/>
  </r>
  <r>
    <s v="PLANT03"/>
    <x v="1268"/>
  </r>
  <r>
    <s v="PLANT03"/>
    <x v="1269"/>
  </r>
  <r>
    <s v="PLANT03"/>
    <x v="1270"/>
  </r>
  <r>
    <s v="PLANT03"/>
    <x v="1271"/>
  </r>
  <r>
    <s v="PLANT03"/>
    <x v="1272"/>
  </r>
  <r>
    <s v="PLANT03"/>
    <x v="1273"/>
  </r>
  <r>
    <s v="PLANT03"/>
    <x v="1274"/>
  </r>
  <r>
    <s v="PLANT03"/>
    <x v="1275"/>
  </r>
  <r>
    <s v="PLANT03"/>
    <x v="1276"/>
  </r>
  <r>
    <s v="PLANT03"/>
    <x v="1277"/>
  </r>
  <r>
    <s v="PLANT03"/>
    <x v="1278"/>
  </r>
  <r>
    <s v="PLANT03"/>
    <x v="1279"/>
  </r>
  <r>
    <s v="PLANT03"/>
    <x v="1280"/>
  </r>
  <r>
    <s v="PLANT03"/>
    <x v="1281"/>
  </r>
  <r>
    <s v="PLANT03"/>
    <x v="1282"/>
  </r>
  <r>
    <s v="PLANT03"/>
    <x v="1283"/>
  </r>
  <r>
    <s v="PLANT03"/>
    <x v="1284"/>
  </r>
  <r>
    <s v="PLANT03"/>
    <x v="1285"/>
  </r>
  <r>
    <s v="PLANT03"/>
    <x v="1286"/>
  </r>
  <r>
    <s v="PLANT03"/>
    <x v="1287"/>
  </r>
  <r>
    <s v="PLANT03"/>
    <x v="1288"/>
  </r>
  <r>
    <s v="PLANT03"/>
    <x v="1289"/>
  </r>
  <r>
    <s v="PLANT03"/>
    <x v="1290"/>
  </r>
  <r>
    <s v="PLANT03"/>
    <x v="1291"/>
  </r>
  <r>
    <s v="PLANT03"/>
    <x v="1292"/>
  </r>
  <r>
    <s v="PLANT03"/>
    <x v="1293"/>
  </r>
  <r>
    <s v="PLANT03"/>
    <x v="1294"/>
  </r>
  <r>
    <s v="PLANT03"/>
    <x v="1295"/>
  </r>
  <r>
    <s v="PLANT03"/>
    <x v="1296"/>
  </r>
  <r>
    <s v="PLANT03"/>
    <x v="1297"/>
  </r>
  <r>
    <s v="PLANT03"/>
    <x v="1298"/>
  </r>
  <r>
    <s v="PLANT03"/>
    <x v="1299"/>
  </r>
  <r>
    <s v="PLANT03"/>
    <x v="1300"/>
  </r>
  <r>
    <s v="PLANT03"/>
    <x v="1301"/>
  </r>
  <r>
    <s v="PLANT03"/>
    <x v="1302"/>
  </r>
  <r>
    <s v="PLANT03"/>
    <x v="1303"/>
  </r>
  <r>
    <s v="PLANT03"/>
    <x v="1304"/>
  </r>
  <r>
    <s v="PLANT03"/>
    <x v="1305"/>
  </r>
  <r>
    <s v="PLANT03"/>
    <x v="1306"/>
  </r>
  <r>
    <s v="PLANT03"/>
    <x v="1307"/>
  </r>
  <r>
    <s v="PLANT03"/>
    <x v="1308"/>
  </r>
  <r>
    <s v="PLANT03"/>
    <x v="1309"/>
  </r>
  <r>
    <s v="PLANT03"/>
    <x v="1310"/>
  </r>
  <r>
    <s v="PLANT03"/>
    <x v="1311"/>
  </r>
  <r>
    <s v="PLANT03"/>
    <x v="1312"/>
  </r>
  <r>
    <s v="PLANT03"/>
    <x v="1313"/>
  </r>
  <r>
    <s v="PLANT03"/>
    <x v="1314"/>
  </r>
  <r>
    <s v="PLANT03"/>
    <x v="1315"/>
  </r>
  <r>
    <s v="PLANT03"/>
    <x v="1316"/>
  </r>
  <r>
    <s v="PLANT03"/>
    <x v="1317"/>
  </r>
  <r>
    <s v="PLANT03"/>
    <x v="1318"/>
  </r>
  <r>
    <s v="PLANT03"/>
    <x v="1319"/>
  </r>
  <r>
    <s v="PLANT03"/>
    <x v="1320"/>
  </r>
  <r>
    <s v="PLANT03"/>
    <x v="1321"/>
  </r>
  <r>
    <s v="PLANT03"/>
    <x v="1322"/>
  </r>
  <r>
    <s v="PLANT03"/>
    <x v="1323"/>
  </r>
  <r>
    <s v="PLANT03"/>
    <x v="1324"/>
  </r>
  <r>
    <s v="PLANT03"/>
    <x v="1325"/>
  </r>
  <r>
    <s v="PLANT03"/>
    <x v="1326"/>
  </r>
  <r>
    <s v="PLANT03"/>
    <x v="1327"/>
  </r>
  <r>
    <s v="PLANT03"/>
    <x v="1328"/>
  </r>
  <r>
    <s v="PLANT03"/>
    <x v="1329"/>
  </r>
  <r>
    <s v="PLANT03"/>
    <x v="1330"/>
  </r>
  <r>
    <s v="PLANT03"/>
    <x v="1331"/>
  </r>
  <r>
    <s v="PLANT03"/>
    <x v="1332"/>
  </r>
  <r>
    <s v="PLANT03"/>
    <x v="1333"/>
  </r>
  <r>
    <s v="PLANT03"/>
    <x v="1334"/>
  </r>
  <r>
    <s v="PLANT03"/>
    <x v="1335"/>
  </r>
  <r>
    <s v="PLANT03"/>
    <x v="1336"/>
  </r>
  <r>
    <s v="PLANT03"/>
    <x v="1337"/>
  </r>
  <r>
    <s v="PLANT03"/>
    <x v="1338"/>
  </r>
  <r>
    <s v="PLANT03"/>
    <x v="1339"/>
  </r>
  <r>
    <s v="PLANT03"/>
    <x v="1340"/>
  </r>
  <r>
    <s v="PLANT03"/>
    <x v="1341"/>
  </r>
  <r>
    <s v="PLANT03"/>
    <x v="1342"/>
  </r>
  <r>
    <s v="PLANT03"/>
    <x v="1343"/>
  </r>
  <r>
    <s v="PLANT03"/>
    <x v="1344"/>
  </r>
  <r>
    <s v="PLANT03"/>
    <x v="1345"/>
  </r>
  <r>
    <s v="PLANT03"/>
    <x v="1346"/>
  </r>
  <r>
    <s v="PLANT03"/>
    <x v="1347"/>
  </r>
  <r>
    <s v="PLANT03"/>
    <x v="1348"/>
  </r>
  <r>
    <s v="PLANT03"/>
    <x v="1349"/>
  </r>
  <r>
    <s v="PLANT03"/>
    <x v="1350"/>
  </r>
  <r>
    <s v="PLANT03"/>
    <x v="1351"/>
  </r>
  <r>
    <s v="PLANT03"/>
    <x v="1352"/>
  </r>
  <r>
    <s v="PLANT13"/>
    <x v="643"/>
  </r>
  <r>
    <s v="PLANT13"/>
    <x v="1353"/>
  </r>
  <r>
    <s v="PLANT13"/>
    <x v="1354"/>
  </r>
  <r>
    <s v="PLANT13"/>
    <x v="1355"/>
  </r>
  <r>
    <s v="PLANT13"/>
    <x v="1356"/>
  </r>
  <r>
    <s v="PLANT13"/>
    <x v="1357"/>
  </r>
  <r>
    <s v="PLANT13"/>
    <x v="1358"/>
  </r>
  <r>
    <s v="PLANT13"/>
    <x v="1359"/>
  </r>
  <r>
    <s v="PLANT13"/>
    <x v="1360"/>
  </r>
  <r>
    <s v="PLANT13"/>
    <x v="648"/>
  </r>
  <r>
    <s v="PLANT13"/>
    <x v="1361"/>
  </r>
  <r>
    <s v="PLANT13"/>
    <x v="1362"/>
  </r>
  <r>
    <s v="PLANT13"/>
    <x v="27"/>
  </r>
  <r>
    <s v="PLANT13"/>
    <x v="528"/>
  </r>
  <r>
    <s v="PLANT13"/>
    <x v="1363"/>
  </r>
  <r>
    <s v="PLANT13"/>
    <x v="1364"/>
  </r>
  <r>
    <s v="PLANT13"/>
    <x v="295"/>
  </r>
  <r>
    <s v="PLANT13"/>
    <x v="296"/>
  </r>
  <r>
    <s v="PLANT13"/>
    <x v="1365"/>
  </r>
  <r>
    <s v="PLANT13"/>
    <x v="1366"/>
  </r>
  <r>
    <s v="PLANT13"/>
    <x v="1367"/>
  </r>
  <r>
    <s v="PLANT13"/>
    <x v="1368"/>
  </r>
  <r>
    <s v="PLANT13"/>
    <x v="1369"/>
  </r>
  <r>
    <s v="PLANT13"/>
    <x v="1370"/>
  </r>
  <r>
    <s v="PLANT13"/>
    <x v="1371"/>
  </r>
  <r>
    <s v="PLANT13"/>
    <x v="1372"/>
  </r>
  <r>
    <s v="PLANT13"/>
    <x v="1373"/>
  </r>
  <r>
    <s v="PLANT13"/>
    <x v="1374"/>
  </r>
  <r>
    <s v="PLANT13"/>
    <x v="1375"/>
  </r>
  <r>
    <s v="PLANT13"/>
    <x v="1376"/>
  </r>
  <r>
    <s v="PLANT13"/>
    <x v="1377"/>
  </r>
  <r>
    <s v="PLANT13"/>
    <x v="1378"/>
  </r>
  <r>
    <s v="PLANT13"/>
    <x v="1379"/>
  </r>
  <r>
    <s v="PLANT13"/>
    <x v="1380"/>
  </r>
  <r>
    <s v="PLANT13"/>
    <x v="1381"/>
  </r>
  <r>
    <s v="PLANT13"/>
    <x v="1382"/>
  </r>
  <r>
    <s v="PLANT13"/>
    <x v="1383"/>
  </r>
  <r>
    <s v="PLANT13"/>
    <x v="1384"/>
  </r>
  <r>
    <s v="PLANT13"/>
    <x v="1385"/>
  </r>
  <r>
    <s v="PLANT13"/>
    <x v="1386"/>
  </r>
  <r>
    <s v="PLANT13"/>
    <x v="1387"/>
  </r>
  <r>
    <s v="PLANT13"/>
    <x v="1388"/>
  </r>
  <r>
    <s v="PLANT13"/>
    <x v="1389"/>
  </r>
  <r>
    <s v="PLANT13"/>
    <x v="1390"/>
  </r>
  <r>
    <s v="PLANT13"/>
    <x v="1391"/>
  </r>
  <r>
    <s v="PLANT13"/>
    <x v="1392"/>
  </r>
  <r>
    <s v="PLANT13"/>
    <x v="1393"/>
  </r>
  <r>
    <s v="PLANT13"/>
    <x v="1394"/>
  </r>
  <r>
    <s v="PLANT13"/>
    <x v="1395"/>
  </r>
  <r>
    <s v="PLANT13"/>
    <x v="1396"/>
  </r>
  <r>
    <s v="PLANT13"/>
    <x v="1397"/>
  </r>
  <r>
    <s v="PLANT13"/>
    <x v="1398"/>
  </r>
  <r>
    <s v="PLANT13"/>
    <x v="1399"/>
  </r>
  <r>
    <s v="PLANT13"/>
    <x v="1400"/>
  </r>
  <r>
    <s v="PLANT13"/>
    <x v="1401"/>
  </r>
  <r>
    <s v="PLANT13"/>
    <x v="1402"/>
  </r>
  <r>
    <s v="PLANT13"/>
    <x v="1403"/>
  </r>
  <r>
    <s v="PLANT13"/>
    <x v="1404"/>
  </r>
  <r>
    <s v="PLANT13"/>
    <x v="1405"/>
  </r>
  <r>
    <s v="PLANT13"/>
    <x v="1406"/>
  </r>
  <r>
    <s v="PLANT13"/>
    <x v="1407"/>
  </r>
  <r>
    <s v="PLANT13"/>
    <x v="1408"/>
  </r>
  <r>
    <s v="PLANT13"/>
    <x v="1409"/>
  </r>
  <r>
    <s v="PLANT13"/>
    <x v="1410"/>
  </r>
  <r>
    <s v="PLANT13"/>
    <x v="1411"/>
  </r>
  <r>
    <s v="PLANT13"/>
    <x v="1412"/>
  </r>
  <r>
    <s v="PLANT13"/>
    <x v="1413"/>
  </r>
  <r>
    <s v="PLANT13"/>
    <x v="1414"/>
  </r>
  <r>
    <s v="PLANT13"/>
    <x v="1415"/>
  </r>
  <r>
    <s v="PLANT13"/>
    <x v="1416"/>
  </r>
  <r>
    <s v="PLANT13"/>
    <x v="1417"/>
  </r>
  <r>
    <s v="PLANT13"/>
    <x v="1418"/>
  </r>
  <r>
    <s v="PLANT13"/>
    <x v="1419"/>
  </r>
  <r>
    <s v="PLANT13"/>
    <x v="1420"/>
  </r>
  <r>
    <s v="PLANT13"/>
    <x v="1421"/>
  </r>
  <r>
    <s v="PLANT13"/>
    <x v="1422"/>
  </r>
  <r>
    <s v="PLANT13"/>
    <x v="1423"/>
  </r>
  <r>
    <s v="PLANT13"/>
    <x v="1424"/>
  </r>
  <r>
    <s v="PLANT13"/>
    <x v="1425"/>
  </r>
  <r>
    <s v="PLANT13"/>
    <x v="1426"/>
  </r>
  <r>
    <s v="PLANT13"/>
    <x v="1427"/>
  </r>
  <r>
    <s v="PLANT13"/>
    <x v="1428"/>
  </r>
  <r>
    <s v="PLANT13"/>
    <x v="1429"/>
  </r>
  <r>
    <s v="PLANT13"/>
    <x v="691"/>
  </r>
  <r>
    <s v="PLANT13"/>
    <x v="585"/>
  </r>
  <r>
    <s v="PLANT13"/>
    <x v="1430"/>
  </r>
  <r>
    <s v="PLANT13"/>
    <x v="381"/>
  </r>
  <r>
    <s v="PLANT13"/>
    <x v="1431"/>
  </r>
  <r>
    <s v="PLANT13"/>
    <x v="1432"/>
  </r>
  <r>
    <s v="PLANT13"/>
    <x v="1433"/>
  </r>
  <r>
    <s v="PLANT13"/>
    <x v="1434"/>
  </r>
  <r>
    <s v="PLANT13"/>
    <x v="1435"/>
  </r>
  <r>
    <s v="PLANT13"/>
    <x v="1436"/>
  </r>
  <r>
    <s v="PLANT13"/>
    <x v="1437"/>
  </r>
  <r>
    <s v="PLANT13"/>
    <x v="1438"/>
  </r>
  <r>
    <s v="PLANT13"/>
    <x v="1439"/>
  </r>
  <r>
    <s v="PLANT13"/>
    <x v="1440"/>
  </r>
  <r>
    <s v="PLANT13"/>
    <x v="1441"/>
  </r>
  <r>
    <s v="PLANT13"/>
    <x v="1442"/>
  </r>
  <r>
    <s v="PLANT13"/>
    <x v="1443"/>
  </r>
  <r>
    <s v="PLANT13"/>
    <x v="1444"/>
  </r>
  <r>
    <s v="PLANT13"/>
    <x v="1445"/>
  </r>
  <r>
    <s v="PLANT13"/>
    <x v="1446"/>
  </r>
  <r>
    <s v="PLANT13"/>
    <x v="1447"/>
  </r>
  <r>
    <s v="PLANT13"/>
    <x v="1448"/>
  </r>
  <r>
    <s v="PLANT13"/>
    <x v="1449"/>
  </r>
  <r>
    <s v="PLANT13"/>
    <x v="1450"/>
  </r>
  <r>
    <s v="PLANT13"/>
    <x v="1451"/>
  </r>
  <r>
    <s v="PLANT13"/>
    <x v="1452"/>
  </r>
  <r>
    <s v="PLANT13"/>
    <x v="1453"/>
  </r>
  <r>
    <s v="PLANT13"/>
    <x v="1454"/>
  </r>
  <r>
    <s v="PLANT13"/>
    <x v="1455"/>
  </r>
  <r>
    <s v="PLANT13"/>
    <x v="1456"/>
  </r>
  <r>
    <s v="PLANT13"/>
    <x v="1457"/>
  </r>
  <r>
    <s v="PLANT13"/>
    <x v="1458"/>
  </r>
  <r>
    <s v="PLANT13"/>
    <x v="1459"/>
  </r>
  <r>
    <s v="PLANT13"/>
    <x v="1460"/>
  </r>
  <r>
    <s v="PLANT13"/>
    <x v="1461"/>
  </r>
  <r>
    <s v="PLANT13"/>
    <x v="1462"/>
  </r>
  <r>
    <s v="PLANT13"/>
    <x v="1463"/>
  </r>
  <r>
    <s v="PLANT13"/>
    <x v="1464"/>
  </r>
  <r>
    <s v="PLANT13"/>
    <x v="1465"/>
  </r>
  <r>
    <s v="PLANT13"/>
    <x v="1466"/>
  </r>
  <r>
    <s v="PLANT13"/>
    <x v="1467"/>
  </r>
  <r>
    <s v="PLANT13"/>
    <x v="1468"/>
  </r>
  <r>
    <s v="PLANT13"/>
    <x v="1469"/>
  </r>
  <r>
    <s v="PLANT13"/>
    <x v="1470"/>
  </r>
  <r>
    <s v="PLANT13"/>
    <x v="1471"/>
  </r>
  <r>
    <s v="PLANT13"/>
    <x v="1472"/>
  </r>
  <r>
    <s v="PLANT13"/>
    <x v="1473"/>
  </r>
  <r>
    <s v="PLANT13"/>
    <x v="1474"/>
  </r>
  <r>
    <s v="PLANT13"/>
    <x v="1475"/>
  </r>
  <r>
    <s v="PLANT13"/>
    <x v="1476"/>
  </r>
  <r>
    <s v="PLANT13"/>
    <x v="1477"/>
  </r>
  <r>
    <s v="PLANT13"/>
    <x v="1478"/>
  </r>
  <r>
    <s v="PLANT13"/>
    <x v="1479"/>
  </r>
  <r>
    <s v="PLANT13"/>
    <x v="1480"/>
  </r>
  <r>
    <s v="PLANT13"/>
    <x v="1481"/>
  </r>
  <r>
    <s v="PLANT13"/>
    <x v="1482"/>
  </r>
  <r>
    <s v="PLANT13"/>
    <x v="1483"/>
  </r>
  <r>
    <s v="PLANT13"/>
    <x v="1484"/>
  </r>
  <r>
    <s v="PLANT13"/>
    <x v="1485"/>
  </r>
  <r>
    <s v="PLANT13"/>
    <x v="1486"/>
  </r>
  <r>
    <s v="PLANT13"/>
    <x v="1487"/>
  </r>
  <r>
    <s v="PLANT13"/>
    <x v="1488"/>
  </r>
  <r>
    <s v="PLANT13"/>
    <x v="1489"/>
  </r>
  <r>
    <s v="PLANT13"/>
    <x v="1490"/>
  </r>
  <r>
    <s v="PLANT13"/>
    <x v="1491"/>
  </r>
  <r>
    <s v="PLANT13"/>
    <x v="1492"/>
  </r>
  <r>
    <s v="PLANT13"/>
    <x v="1493"/>
  </r>
  <r>
    <s v="PLANT08"/>
    <x v="509"/>
  </r>
  <r>
    <s v="PLANT08"/>
    <x v="73"/>
  </r>
  <r>
    <s v="PLANT08"/>
    <x v="511"/>
  </r>
  <r>
    <s v="PLANT08"/>
    <x v="512"/>
  </r>
  <r>
    <s v="PLANT08"/>
    <x v="494"/>
  </r>
  <r>
    <s v="PLANT08"/>
    <x v="496"/>
  </r>
  <r>
    <s v="PLANT08"/>
    <x v="1494"/>
  </r>
  <r>
    <s v="PLANT08"/>
    <x v="93"/>
  </r>
  <r>
    <s v="PLANT08"/>
    <x v="514"/>
  </r>
  <r>
    <s v="PLANT08"/>
    <x v="515"/>
  </r>
  <r>
    <s v="PLANT08"/>
    <x v="516"/>
  </r>
  <r>
    <s v="PLANT08"/>
    <x v="518"/>
  </r>
  <r>
    <s v="PLANT08"/>
    <x v="505"/>
  </r>
  <r>
    <s v="PLANT08"/>
    <x v="506"/>
  </r>
  <r>
    <s v="PLANT08"/>
    <x v="522"/>
  </r>
  <r>
    <s v="PLANT08"/>
    <x v="523"/>
  </r>
  <r>
    <s v="PLANT08"/>
    <x v="524"/>
  </r>
  <r>
    <s v="PLANT08"/>
    <x v="526"/>
  </r>
  <r>
    <s v="PLANT08"/>
    <x v="142"/>
  </r>
  <r>
    <s v="PLANT08"/>
    <x v="143"/>
  </r>
  <r>
    <s v="PLANT08"/>
    <x v="144"/>
  </r>
  <r>
    <s v="PLANT04"/>
    <x v="1495"/>
  </r>
  <r>
    <s v="PLANT04"/>
    <x v="164"/>
  </r>
  <r>
    <s v="PLANT04"/>
    <x v="165"/>
  </r>
  <r>
    <s v="PLANT04"/>
    <x v="166"/>
  </r>
  <r>
    <s v="PLANT04"/>
    <x v="1496"/>
  </r>
  <r>
    <s v="PLANT04"/>
    <x v="167"/>
  </r>
  <r>
    <s v="PLANT04"/>
    <x v="495"/>
  </r>
  <r>
    <s v="PLANT04"/>
    <x v="1497"/>
  </r>
  <r>
    <s v="PLANT04"/>
    <x v="968"/>
  </r>
  <r>
    <s v="PLANT04"/>
    <x v="969"/>
  </r>
  <r>
    <s v="PLANT04"/>
    <x v="1498"/>
  </r>
  <r>
    <s v="PLANT04"/>
    <x v="972"/>
  </r>
  <r>
    <s v="PLANT04"/>
    <x v="168"/>
  </r>
  <r>
    <s v="PLANT04"/>
    <x v="1499"/>
  </r>
  <r>
    <s v="PLANT04"/>
    <x v="1500"/>
  </r>
  <r>
    <s v="PLANT04"/>
    <x v="1501"/>
  </r>
  <r>
    <s v="PLANT04"/>
    <x v="1502"/>
  </r>
  <r>
    <s v="PLANT04"/>
    <x v="196"/>
  </r>
  <r>
    <s v="PLANT04"/>
    <x v="1503"/>
  </r>
  <r>
    <s v="PLANT04"/>
    <x v="698"/>
  </r>
  <r>
    <s v="PLANT04"/>
    <x v="207"/>
  </r>
  <r>
    <s v="PLANT04"/>
    <x v="1504"/>
  </r>
  <r>
    <s v="PLANT04"/>
    <x v="1505"/>
  </r>
  <r>
    <s v="PLANT04"/>
    <x v="208"/>
  </r>
  <r>
    <s v="PLANT04"/>
    <x v="209"/>
  </r>
  <r>
    <s v="PLANT04"/>
    <x v="210"/>
  </r>
  <r>
    <s v="PLANT04"/>
    <x v="211"/>
  </r>
  <r>
    <s v="PLANT04"/>
    <x v="1506"/>
  </r>
  <r>
    <s v="PLANT04"/>
    <x v="488"/>
  </r>
  <r>
    <s v="PLANT04"/>
    <x v="1507"/>
  </r>
  <r>
    <s v="PLANT04"/>
    <x v="1022"/>
  </r>
  <r>
    <s v="PLANT04"/>
    <x v="1023"/>
  </r>
  <r>
    <s v="PLANT04"/>
    <x v="1024"/>
  </r>
  <r>
    <s v="PLANT04"/>
    <x v="1508"/>
  </r>
  <r>
    <s v="PLANT04"/>
    <x v="1509"/>
  </r>
  <r>
    <s v="PLANT04"/>
    <x v="499"/>
  </r>
  <r>
    <s v="PLANT04"/>
    <x v="212"/>
  </r>
  <r>
    <s v="PLANT04"/>
    <x v="1027"/>
  </r>
  <r>
    <s v="PLANT04"/>
    <x v="1510"/>
  </r>
  <r>
    <s v="PLANT04"/>
    <x v="213"/>
  </r>
  <r>
    <s v="PLANT04"/>
    <x v="214"/>
  </r>
  <r>
    <s v="PLANT04"/>
    <x v="215"/>
  </r>
  <r>
    <s v="PLANT04"/>
    <x v="216"/>
  </r>
  <r>
    <s v="PLANT04"/>
    <x v="217"/>
  </r>
  <r>
    <s v="PLANT04"/>
    <x v="218"/>
  </r>
  <r>
    <s v="PLANT04"/>
    <x v="219"/>
  </r>
  <r>
    <s v="PLANT04"/>
    <x v="220"/>
  </r>
  <r>
    <s v="PLANT04"/>
    <x v="221"/>
  </r>
  <r>
    <s v="PLANT04"/>
    <x v="222"/>
  </r>
  <r>
    <s v="PLANT04"/>
    <x v="223"/>
  </r>
  <r>
    <s v="PLANT04"/>
    <x v="224"/>
  </r>
  <r>
    <s v="PLANT04"/>
    <x v="1511"/>
  </r>
  <r>
    <s v="PLANT04"/>
    <x v="225"/>
  </r>
  <r>
    <s v="PLANT04"/>
    <x v="1512"/>
  </r>
  <r>
    <s v="PLANT04"/>
    <x v="226"/>
  </r>
  <r>
    <s v="PLANT04"/>
    <x v="227"/>
  </r>
  <r>
    <s v="PLANT04"/>
    <x v="228"/>
  </r>
  <r>
    <s v="PLANT04"/>
    <x v="229"/>
  </r>
  <r>
    <s v="PLANT04"/>
    <x v="230"/>
  </r>
  <r>
    <s v="PLANT04"/>
    <x v="1513"/>
  </r>
  <r>
    <s v="PLANT04"/>
    <x v="231"/>
  </r>
  <r>
    <s v="PLANT04"/>
    <x v="1514"/>
  </r>
  <r>
    <s v="PLANT04"/>
    <x v="1515"/>
  </r>
  <r>
    <s v="PLANT04"/>
    <x v="1516"/>
  </r>
  <r>
    <s v="PLANT04"/>
    <x v="1517"/>
  </r>
  <r>
    <s v="PLANT04"/>
    <x v="1518"/>
  </r>
  <r>
    <s v="PLANT04"/>
    <x v="1519"/>
  </r>
  <r>
    <s v="PLANT04"/>
    <x v="489"/>
  </r>
  <r>
    <s v="PLANT04"/>
    <x v="1045"/>
  </r>
  <r>
    <s v="PLANT04"/>
    <x v="699"/>
  </r>
  <r>
    <s v="PLANT04"/>
    <x v="700"/>
  </r>
  <r>
    <s v="PLANT04"/>
    <x v="701"/>
  </r>
  <r>
    <s v="PLANT04"/>
    <x v="232"/>
  </r>
  <r>
    <s v="PLANT04"/>
    <x v="1052"/>
  </r>
  <r>
    <s v="PLANT04"/>
    <x v="490"/>
  </r>
  <r>
    <s v="PLANT04"/>
    <x v="1053"/>
  </r>
  <r>
    <s v="PLANT04"/>
    <x v="1520"/>
  </r>
  <r>
    <s v="PLANT04"/>
    <x v="1521"/>
  </r>
  <r>
    <s v="PLANT04"/>
    <x v="1522"/>
  </r>
  <r>
    <s v="PLANT04"/>
    <x v="1523"/>
  </r>
  <r>
    <s v="PLANT04"/>
    <x v="1524"/>
  </r>
  <r>
    <s v="PLANT04"/>
    <x v="1059"/>
  </r>
  <r>
    <s v="PLANT04"/>
    <x v="491"/>
  </r>
  <r>
    <s v="PLANT04"/>
    <x v="500"/>
  </r>
  <r>
    <s v="PLANT04"/>
    <x v="492"/>
  </r>
  <r>
    <s v="PLANT04"/>
    <x v="1525"/>
  </r>
  <r>
    <s v="PLANT04"/>
    <x v="1526"/>
  </r>
  <r>
    <s v="PLANT04"/>
    <x v="1527"/>
  </r>
  <r>
    <s v="PLANT04"/>
    <x v="1528"/>
  </r>
  <r>
    <s v="PLANT04"/>
    <x v="1529"/>
  </r>
  <r>
    <s v="PLANT04"/>
    <x v="1122"/>
  </r>
  <r>
    <s v="PLANT04"/>
    <x v="507"/>
  </r>
  <r>
    <s v="PLANT04"/>
    <x v="1131"/>
  </r>
  <r>
    <s v="PLANT04"/>
    <x v="508"/>
  </r>
  <r>
    <s v="PLANT04"/>
    <x v="1134"/>
  </r>
  <r>
    <s v="PLANT04"/>
    <x v="1135"/>
  </r>
  <r>
    <s v="PLANT04"/>
    <x v="1136"/>
  </r>
  <r>
    <s v="PLANT04"/>
    <x v="1137"/>
  </r>
  <r>
    <s v="PLANT04"/>
    <x v="1141"/>
  </r>
  <r>
    <s v="PLANT04"/>
    <x v="1151"/>
  </r>
  <r>
    <s v="PLANT04"/>
    <x v="1166"/>
  </r>
  <r>
    <s v="PLANT04"/>
    <x v="1167"/>
  </r>
  <r>
    <s v="PLANT04"/>
    <x v="1168"/>
  </r>
  <r>
    <s v="PLANT04"/>
    <x v="1530"/>
  </r>
  <r>
    <s v="PLANT04"/>
    <x v="1531"/>
  </r>
  <r>
    <s v="PLANT04"/>
    <x v="1532"/>
  </r>
  <r>
    <s v="PLANT04"/>
    <x v="1171"/>
  </r>
  <r>
    <s v="PLANT04"/>
    <x v="1172"/>
  </r>
  <r>
    <s v="PLANT04"/>
    <x v="1173"/>
  </r>
  <r>
    <s v="PLANT04"/>
    <x v="1174"/>
  </r>
  <r>
    <s v="PLANT04"/>
    <x v="1533"/>
  </r>
  <r>
    <s v="PLANT04"/>
    <x v="1534"/>
  </r>
  <r>
    <s v="PLANT04"/>
    <x v="1535"/>
  </r>
  <r>
    <s v="PLANT04"/>
    <x v="1536"/>
  </r>
  <r>
    <s v="PLANT04"/>
    <x v="1175"/>
  </r>
  <r>
    <s v="PLANT04"/>
    <x v="1278"/>
  </r>
  <r>
    <s v="PLANT04"/>
    <x v="1537"/>
  </r>
  <r>
    <s v="PLANT04"/>
    <x v="1279"/>
  </r>
  <r>
    <s v="PLANT04"/>
    <x v="1280"/>
  </r>
  <r>
    <s v="PLANT04"/>
    <x v="1281"/>
  </r>
  <r>
    <s v="PLANT04"/>
    <x v="1282"/>
  </r>
  <r>
    <s v="PLANT04"/>
    <x v="1283"/>
  </r>
  <r>
    <s v="PLANT04"/>
    <x v="1538"/>
  </r>
  <r>
    <s v="PLANT04"/>
    <x v="1539"/>
  </r>
  <r>
    <s v="PLANT04"/>
    <x v="1296"/>
  </r>
  <r>
    <s v="PLANT04"/>
    <x v="1297"/>
  </r>
  <r>
    <s v="PLANT04"/>
    <x v="1298"/>
  </r>
  <r>
    <s v="PLANT04"/>
    <x v="1299"/>
  </r>
  <r>
    <s v="PLANT04"/>
    <x v="1300"/>
  </r>
  <r>
    <s v="PLANT04"/>
    <x v="1301"/>
  </r>
  <r>
    <s v="PLANT04"/>
    <x v="1302"/>
  </r>
  <r>
    <s v="PLANT04"/>
    <x v="1303"/>
  </r>
  <r>
    <s v="PLANT04"/>
    <x v="1304"/>
  </r>
  <r>
    <s v="PLANT04"/>
    <x v="13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11"/>
  </r>
  <r>
    <x v="1"/>
    <n v="8"/>
  </r>
  <r>
    <x v="2"/>
    <n v="111"/>
  </r>
  <r>
    <x v="3"/>
    <n v="385"/>
  </r>
  <r>
    <x v="4"/>
    <n v="138"/>
  </r>
  <r>
    <x v="5"/>
    <n v="1070"/>
  </r>
  <r>
    <x v="6"/>
    <n v="49"/>
  </r>
  <r>
    <x v="7"/>
    <n v="118"/>
  </r>
  <r>
    <x v="8"/>
    <n v="265"/>
  </r>
  <r>
    <x v="9"/>
    <n v="549"/>
  </r>
  <r>
    <x v="10"/>
    <n v="457"/>
  </r>
  <r>
    <x v="11"/>
    <n v="209"/>
  </r>
  <r>
    <x v="12"/>
    <n v="332"/>
  </r>
  <r>
    <x v="13"/>
    <n v="11"/>
  </r>
  <r>
    <x v="14"/>
    <n v="1013"/>
  </r>
  <r>
    <x v="15"/>
    <n v="490"/>
  </r>
  <r>
    <x v="16"/>
    <n v="7"/>
  </r>
  <r>
    <x v="17"/>
    <n v="14"/>
  </r>
  <r>
    <x v="18"/>
    <n v="55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1.4150633766876566"/>
  </r>
  <r>
    <x v="1"/>
    <n v="0.42894658708921174"/>
  </r>
  <r>
    <x v="2"/>
    <n v="2.0362537598033468"/>
  </r>
  <r>
    <x v="3"/>
    <n v="0.48814438452738274"/>
  </r>
  <r>
    <x v="4"/>
    <n v="0.47750351892722243"/>
  </r>
  <r>
    <x v="5"/>
    <n v="0.56697618492956181"/>
  </r>
  <r>
    <x v="6"/>
    <n v="0.55408809762578848"/>
  </r>
  <r>
    <x v="7"/>
    <n v="0.49358189848294531"/>
  </r>
  <r>
    <x v="8"/>
    <n v="0.37142393742544599"/>
  </r>
  <r>
    <x v="9"/>
    <n v="0.63432973770466661"/>
  </r>
  <r>
    <x v="10"/>
    <n v="1.9198075078524335"/>
  </r>
  <r>
    <x v="11"/>
    <n v="0.77313179431788581"/>
  </r>
  <r>
    <x v="12"/>
    <n v="0.55524729045120425"/>
  </r>
  <r>
    <x v="13"/>
    <n v="0.46507109738293506"/>
  </r>
  <r>
    <x v="14"/>
    <n v="0.51750189162546179"/>
  </r>
  <r>
    <x v="15"/>
    <n v="0.46970705658151307"/>
  </r>
  <r>
    <x v="16"/>
    <n v="0.63976251981749355"/>
  </r>
  <r>
    <x v="17"/>
    <n v="0.52285729919622159"/>
  </r>
  <r>
    <x v="18"/>
    <n v="0.4285032951482173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</r>
  <r>
    <x v="0"/>
    <x v="1"/>
  </r>
  <r>
    <x v="1"/>
    <x v="2"/>
  </r>
  <r>
    <x v="2"/>
    <x v="3"/>
  </r>
  <r>
    <x v="3"/>
    <x v="4"/>
  </r>
  <r>
    <x v="4"/>
    <x v="5"/>
  </r>
  <r>
    <x v="5"/>
    <x v="5"/>
  </r>
  <r>
    <x v="6"/>
    <x v="0"/>
  </r>
  <r>
    <x v="6"/>
    <x v="1"/>
  </r>
  <r>
    <x v="7"/>
    <x v="3"/>
  </r>
  <r>
    <x v="8"/>
    <x v="3"/>
  </r>
  <r>
    <x v="9"/>
    <x v="0"/>
  </r>
  <r>
    <x v="9"/>
    <x v="1"/>
  </r>
  <r>
    <x v="10"/>
    <x v="3"/>
  </r>
  <r>
    <x v="11"/>
    <x v="3"/>
  </r>
  <r>
    <x v="12"/>
    <x v="3"/>
  </r>
  <r>
    <x v="13"/>
    <x v="6"/>
  </r>
  <r>
    <x v="14"/>
    <x v="7"/>
  </r>
  <r>
    <x v="15"/>
    <x v="8"/>
  </r>
  <r>
    <x v="16"/>
    <x v="9"/>
  </r>
  <r>
    <x v="17"/>
    <x v="10"/>
  </r>
  <r>
    <x v="18"/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0">
  <r>
    <s v="V444_6"/>
    <x v="0"/>
    <x v="0"/>
    <n v="250"/>
    <n v="499.99"/>
    <s v="DTD"/>
    <n v="43.227199999999996"/>
    <n v="0.71319999999999995"/>
    <s v="AIR   "/>
    <n v="2"/>
    <s v="V88888888_0"/>
  </r>
  <r>
    <s v="V444_6"/>
    <x v="0"/>
    <x v="0"/>
    <n v="65"/>
    <n v="69.989999999999995"/>
    <s v="DTD"/>
    <n v="43.227199999999996"/>
    <n v="0.75120000000000009"/>
    <s v="AIR   "/>
    <n v="2"/>
    <s v="V88888888_0"/>
  </r>
  <r>
    <s v="V444_6"/>
    <x v="0"/>
    <x v="0"/>
    <n v="60"/>
    <n v="64.989999999999995"/>
    <s v="DTD"/>
    <n v="43.227199999999996"/>
    <n v="0.78920000000000001"/>
    <s v="AIR   "/>
    <n v="2"/>
    <s v="V88888888_0"/>
  </r>
  <r>
    <s v="V444_6"/>
    <x v="0"/>
    <x v="0"/>
    <n v="50"/>
    <n v="54.99"/>
    <s v="DTD"/>
    <n v="43.227199999999996"/>
    <n v="0.82719999999999994"/>
    <s v="AIR   "/>
    <n v="2"/>
    <s v="V88888888_0"/>
  </r>
  <r>
    <s v="V444_6"/>
    <x v="0"/>
    <x v="0"/>
    <n v="35"/>
    <n v="39.99"/>
    <s v="DTD"/>
    <n v="43.227199999999996"/>
    <n v="1.0551999999999999"/>
    <s v="AIR   "/>
    <n v="2"/>
    <s v="V88888888_0"/>
  </r>
  <r>
    <s v="V444_6"/>
    <x v="0"/>
    <x v="0"/>
    <n v="100"/>
    <n v="249.99"/>
    <s v="DTD"/>
    <n v="43.227199999999996"/>
    <n v="0.71319999999999995"/>
    <s v="AIR   "/>
    <n v="2"/>
    <s v="V88888888_0"/>
  </r>
  <r>
    <s v="V444_6"/>
    <x v="0"/>
    <x v="0"/>
    <n v="500"/>
    <n v="1999.99"/>
    <s v="DTD"/>
    <n v="43.227199999999996"/>
    <n v="0.67519999999999991"/>
    <s v="AIR   "/>
    <n v="2"/>
    <s v="V88888888_0"/>
  </r>
  <r>
    <s v="V444_6"/>
    <x v="0"/>
    <x v="0"/>
    <n v="55"/>
    <n v="59.99"/>
    <s v="DTD"/>
    <n v="43.227199999999996"/>
    <n v="0.82719999999999994"/>
    <s v="AIR   "/>
    <n v="2"/>
    <s v="V88888888_0"/>
  </r>
  <r>
    <s v="V444_6"/>
    <x v="0"/>
    <x v="0"/>
    <n v="25"/>
    <n v="29.99"/>
    <s v="DTD"/>
    <n v="43.227199999999996"/>
    <n v="1.2451999999999999"/>
    <s v="AIR   "/>
    <n v="2"/>
    <s v="V88888888_0"/>
  </r>
  <r>
    <s v="V444_6"/>
    <x v="0"/>
    <x v="0"/>
    <n v="30"/>
    <n v="34.99"/>
    <s v="DTD"/>
    <n v="43.227199999999996"/>
    <n v="1.1312"/>
    <s v="AIR   "/>
    <n v="2"/>
    <s v="V88888888_0"/>
  </r>
  <r>
    <s v="V444_6"/>
    <x v="0"/>
    <x v="0"/>
    <n v="70"/>
    <n v="99.99"/>
    <s v="DTD"/>
    <n v="43.227199999999996"/>
    <n v="0.75120000000000009"/>
    <s v="AIR   "/>
    <n v="2"/>
    <s v="V88888888_0"/>
  </r>
  <r>
    <s v="V444_6"/>
    <x v="0"/>
    <x v="0"/>
    <n v="10"/>
    <n v="14.99"/>
    <s v="DTD"/>
    <n v="43.227199999999996"/>
    <n v="1.8271999999999999"/>
    <s v="AIR   "/>
    <n v="2"/>
    <s v="V88888888_0"/>
  </r>
  <r>
    <s v="V444_6"/>
    <x v="0"/>
    <x v="0"/>
    <n v="0"/>
    <n v="4.99"/>
    <s v="DTD"/>
    <n v="43.227199999999996"/>
    <n v="1.8271999999999999"/>
    <s v="AIR   "/>
    <n v="2"/>
    <s v="V88888888_0"/>
  </r>
  <r>
    <s v="V444_6"/>
    <x v="0"/>
    <x v="0"/>
    <n v="5"/>
    <n v="9.99"/>
    <s v="DTD"/>
    <n v="43.227199999999996"/>
    <n v="1.8271999999999999"/>
    <s v="AIR   "/>
    <n v="2"/>
    <s v="V88888888_0"/>
  </r>
  <r>
    <s v="V444_6"/>
    <x v="0"/>
    <x v="0"/>
    <n v="2000"/>
    <n v="99999.99"/>
    <s v="DTD"/>
    <n v="43.227199999999996"/>
    <n v="0.63719999999999999"/>
    <s v="AIR   "/>
    <n v="2"/>
    <s v="V88888888_0"/>
  </r>
  <r>
    <s v="V444_6"/>
    <x v="0"/>
    <x v="0"/>
    <n v="45"/>
    <n v="49.99"/>
    <s v="DTD"/>
    <n v="43.227199999999996"/>
    <n v="0.94120000000000004"/>
    <s v="AIR   "/>
    <n v="2"/>
    <s v="V88888888_0"/>
  </r>
  <r>
    <s v="V444_6"/>
    <x v="0"/>
    <x v="0"/>
    <n v="20"/>
    <n v="24.99"/>
    <s v="DTD"/>
    <n v="43.227199999999996"/>
    <n v="1.3212000000000002"/>
    <s v="AIR   "/>
    <n v="2"/>
    <s v="V88888888_0"/>
  </r>
  <r>
    <s v="V444_6"/>
    <x v="0"/>
    <x v="0"/>
    <n v="40"/>
    <n v="44.99"/>
    <s v="DTD"/>
    <n v="43.227199999999996"/>
    <n v="0.97920000000000007"/>
    <s v="AIR   "/>
    <n v="2"/>
    <s v="V88888888_0"/>
  </r>
  <r>
    <s v="V444_6"/>
    <x v="0"/>
    <x v="0"/>
    <n v="15"/>
    <n v="19.989999999999998"/>
    <s v="DTD"/>
    <n v="43.227199999999996"/>
    <n v="1.5871999999999999"/>
    <s v="AIR   "/>
    <n v="2"/>
    <s v="V88888888_0"/>
  </r>
  <r>
    <s v="V444_6"/>
    <x v="1"/>
    <x v="0"/>
    <n v="65"/>
    <n v="69.989999999999995"/>
    <s v="DTD"/>
    <n v="43.227199999999996"/>
    <n v="0.75120000000000009"/>
    <s v="AIR   "/>
    <n v="2"/>
    <s v="V88888888_0"/>
  </r>
  <r>
    <s v="V444_6"/>
    <x v="1"/>
    <x v="0"/>
    <n v="45"/>
    <n v="49.99"/>
    <s v="DTD"/>
    <n v="43.227199999999996"/>
    <n v="0.94120000000000004"/>
    <s v="AIR   "/>
    <n v="2"/>
    <s v="V88888888_0"/>
  </r>
  <r>
    <s v="V444_6"/>
    <x v="1"/>
    <x v="0"/>
    <n v="50"/>
    <n v="54.99"/>
    <s v="DTD"/>
    <n v="43.227199999999996"/>
    <n v="0.82719999999999994"/>
    <s v="AIR   "/>
    <n v="2"/>
    <s v="V88888888_0"/>
  </r>
  <r>
    <s v="V444_6"/>
    <x v="1"/>
    <x v="0"/>
    <n v="250"/>
    <n v="499.99"/>
    <s v="DTD"/>
    <n v="43.227199999999996"/>
    <n v="0.71319999999999995"/>
    <s v="AIR   "/>
    <n v="2"/>
    <s v="V88888888_0"/>
  </r>
  <r>
    <s v="V444_6"/>
    <x v="1"/>
    <x v="0"/>
    <n v="500"/>
    <n v="1999.99"/>
    <s v="DTD"/>
    <n v="43.227199999999996"/>
    <n v="0.67519999999999991"/>
    <s v="AIR   "/>
    <n v="2"/>
    <s v="V88888888_0"/>
  </r>
  <r>
    <s v="V444_6"/>
    <x v="1"/>
    <x v="0"/>
    <n v="100"/>
    <n v="249.99"/>
    <s v="DTD"/>
    <n v="43.227199999999996"/>
    <n v="0.71319999999999995"/>
    <s v="AIR   "/>
    <n v="2"/>
    <s v="V88888888_0"/>
  </r>
  <r>
    <s v="V444_6"/>
    <x v="1"/>
    <x v="0"/>
    <n v="40"/>
    <n v="44.99"/>
    <s v="DTD"/>
    <n v="43.227199999999996"/>
    <n v="0.97920000000000007"/>
    <s v="AIR   "/>
    <n v="2"/>
    <s v="V88888888_0"/>
  </r>
  <r>
    <s v="V444_6"/>
    <x v="1"/>
    <x v="0"/>
    <n v="20"/>
    <n v="24.99"/>
    <s v="DTD"/>
    <n v="43.227199999999996"/>
    <n v="1.3212000000000002"/>
    <s v="AIR   "/>
    <n v="2"/>
    <s v="V88888888_0"/>
  </r>
  <r>
    <s v="V444_6"/>
    <x v="1"/>
    <x v="0"/>
    <n v="60"/>
    <n v="64.989999999999995"/>
    <s v="DTD"/>
    <n v="43.227199999999996"/>
    <n v="0.78920000000000001"/>
    <s v="AIR   "/>
    <n v="2"/>
    <s v="V88888888_0"/>
  </r>
  <r>
    <s v="V444_6"/>
    <x v="1"/>
    <x v="0"/>
    <n v="35"/>
    <n v="39.99"/>
    <s v="DTD"/>
    <n v="43.227199999999996"/>
    <n v="1.0551999999999999"/>
    <s v="AIR   "/>
    <n v="2"/>
    <s v="V88888888_0"/>
  </r>
  <r>
    <s v="V444_6"/>
    <x v="1"/>
    <x v="0"/>
    <n v="10"/>
    <n v="14.99"/>
    <s v="DTD"/>
    <n v="43.227199999999996"/>
    <n v="1.8271999999999999"/>
    <s v="AIR   "/>
    <n v="2"/>
    <s v="V88888888_0"/>
  </r>
  <r>
    <s v="V444_6"/>
    <x v="1"/>
    <x v="0"/>
    <n v="0"/>
    <n v="4.99"/>
    <s v="DTD"/>
    <n v="43.227199999999996"/>
    <n v="1.8271999999999999"/>
    <s v="AIR   "/>
    <n v="2"/>
    <s v="V88888888_0"/>
  </r>
  <r>
    <s v="V444_6"/>
    <x v="1"/>
    <x v="0"/>
    <n v="55"/>
    <n v="59.99"/>
    <s v="DTD"/>
    <n v="43.227199999999996"/>
    <n v="0.82719999999999994"/>
    <s v="AIR   "/>
    <n v="2"/>
    <s v="V88888888_0"/>
  </r>
  <r>
    <s v="V444_6"/>
    <x v="1"/>
    <x v="0"/>
    <n v="30"/>
    <n v="34.99"/>
    <s v="DTD"/>
    <n v="43.227199999999996"/>
    <n v="1.1312"/>
    <s v="AIR   "/>
    <n v="2"/>
    <s v="V88888888_0"/>
  </r>
  <r>
    <s v="V444_6"/>
    <x v="1"/>
    <x v="0"/>
    <n v="25"/>
    <n v="29.99"/>
    <s v="DTD"/>
    <n v="43.227199999999996"/>
    <n v="1.2451999999999999"/>
    <s v="AIR   "/>
    <n v="2"/>
    <s v="V88888888_0"/>
  </r>
  <r>
    <s v="V444_6"/>
    <x v="1"/>
    <x v="0"/>
    <n v="5"/>
    <n v="9.99"/>
    <s v="DTD"/>
    <n v="43.227199999999996"/>
    <n v="1.8271999999999999"/>
    <s v="AIR   "/>
    <n v="2"/>
    <s v="V88888888_0"/>
  </r>
  <r>
    <s v="V444_6"/>
    <x v="1"/>
    <x v="0"/>
    <n v="2000"/>
    <n v="99999.99"/>
    <s v="DTD"/>
    <n v="43.227199999999996"/>
    <n v="0.63719999999999999"/>
    <s v="AIR   "/>
    <n v="2"/>
    <s v="V88888888_0"/>
  </r>
  <r>
    <s v="V444_6"/>
    <x v="1"/>
    <x v="0"/>
    <n v="70"/>
    <n v="99.99"/>
    <s v="DTD"/>
    <n v="43.227199999999996"/>
    <n v="0.75120000000000009"/>
    <s v="AIR   "/>
    <n v="2"/>
    <s v="V88888888_0"/>
  </r>
  <r>
    <s v="V444_6"/>
    <x v="1"/>
    <x v="0"/>
    <n v="15"/>
    <n v="19.989999999999998"/>
    <s v="DTD"/>
    <n v="43.227199999999996"/>
    <n v="1.5871999999999999"/>
    <s v="AIR   "/>
    <n v="2"/>
    <s v="V88888888_0"/>
  </r>
  <r>
    <s v="V444_8"/>
    <x v="2"/>
    <x v="0"/>
    <n v="500"/>
    <n v="1999.99"/>
    <s v="DTD"/>
    <n v="17.688800000000001"/>
    <n v="3.32E-2"/>
    <s v="AIR   "/>
    <n v="14"/>
    <s v="V88888888_0"/>
  </r>
  <r>
    <s v="V444_8"/>
    <x v="2"/>
    <x v="0"/>
    <n v="2000"/>
    <n v="99999.99"/>
    <s v="DTD"/>
    <n v="17.688800000000001"/>
    <n v="3.32E-2"/>
    <s v="AIR   "/>
    <n v="14"/>
    <s v="V88888888_0"/>
  </r>
  <r>
    <s v="V444_8"/>
    <x v="2"/>
    <x v="0"/>
    <n v="0"/>
    <n v="99.99"/>
    <s v="DTD"/>
    <n v="17.688800000000001"/>
    <n v="3.32E-2"/>
    <s v="AIR   "/>
    <n v="14"/>
    <s v="V88888888_0"/>
  </r>
  <r>
    <s v="V444_8"/>
    <x v="2"/>
    <x v="0"/>
    <n v="250"/>
    <n v="499.99"/>
    <s v="DTD"/>
    <n v="17.688800000000001"/>
    <n v="3.32E-2"/>
    <s v="AIR   "/>
    <n v="14"/>
    <s v="V88888888_0"/>
  </r>
  <r>
    <s v="V444_8"/>
    <x v="2"/>
    <x v="0"/>
    <n v="100"/>
    <n v="249.99"/>
    <s v="DTD"/>
    <n v="17.688800000000001"/>
    <n v="3.32E-2"/>
    <s v="AIR   "/>
    <n v="14"/>
    <s v="V88888888_0"/>
  </r>
  <r>
    <s v="V444_8"/>
    <x v="3"/>
    <x v="0"/>
    <n v="0"/>
    <n v="99.99"/>
    <s v="DTD"/>
    <n v="11.1112"/>
    <n v="0.1"/>
    <s v="AIR   "/>
    <n v="14"/>
    <s v="V88888888_0"/>
  </r>
  <r>
    <s v="V444_8"/>
    <x v="3"/>
    <x v="0"/>
    <n v="2000"/>
    <n v="99999.99"/>
    <s v="DTD"/>
    <n v="11.1112"/>
    <n v="9.2399999999999996E-2"/>
    <s v="AIR   "/>
    <n v="14"/>
    <s v="V88888888_0"/>
  </r>
  <r>
    <s v="V444_8"/>
    <x v="3"/>
    <x v="0"/>
    <n v="250"/>
    <n v="499.99"/>
    <s v="DTD"/>
    <n v="11.1112"/>
    <n v="9.2399999999999996E-2"/>
    <s v="AIR   "/>
    <n v="14"/>
    <s v="V88888888_0"/>
  </r>
  <r>
    <s v="V444_8"/>
    <x v="3"/>
    <x v="0"/>
    <n v="100"/>
    <n v="249.99"/>
    <s v="DTD"/>
    <n v="11.1112"/>
    <n v="0.1"/>
    <s v="AIR   "/>
    <n v="14"/>
    <s v="V88888888_0"/>
  </r>
  <r>
    <s v="V444_8"/>
    <x v="3"/>
    <x v="0"/>
    <n v="500"/>
    <n v="1999.99"/>
    <s v="DTD"/>
    <n v="11.1112"/>
    <n v="9.2399999999999996E-2"/>
    <s v="AIR   "/>
    <n v="14"/>
    <s v="V88888888_0"/>
  </r>
  <r>
    <s v="V444_8"/>
    <x v="4"/>
    <x v="0"/>
    <n v="100"/>
    <n v="249.99"/>
    <s v="DTD"/>
    <n v="21.470399999999998"/>
    <n v="6.2E-2"/>
    <s v="AIR   "/>
    <n v="14"/>
    <s v="V88888888_0"/>
  </r>
  <r>
    <s v="V444_8"/>
    <x v="4"/>
    <x v="0"/>
    <n v="0"/>
    <n v="99.99"/>
    <s v="DTD"/>
    <n v="21.470399999999998"/>
    <n v="6.2E-2"/>
    <s v="AIR   "/>
    <n v="14"/>
    <s v="V88888888_0"/>
  </r>
  <r>
    <s v="V444_8"/>
    <x v="4"/>
    <x v="0"/>
    <n v="500"/>
    <n v="1999.99"/>
    <s v="DTD"/>
    <n v="21.470399999999998"/>
    <n v="6.2E-2"/>
    <s v="AIR   "/>
    <n v="14"/>
    <s v="V88888888_0"/>
  </r>
  <r>
    <s v="V444_8"/>
    <x v="4"/>
    <x v="0"/>
    <n v="250"/>
    <n v="499.99"/>
    <s v="DTD"/>
    <n v="21.470399999999998"/>
    <n v="6.2E-2"/>
    <s v="AIR   "/>
    <n v="14"/>
    <s v="V88888888_0"/>
  </r>
  <r>
    <s v="V444_8"/>
    <x v="4"/>
    <x v="0"/>
    <n v="2000"/>
    <n v="99999.99"/>
    <s v="DTD"/>
    <n v="21.470399999999998"/>
    <n v="6.2E-2"/>
    <s v="AIR   "/>
    <n v="14"/>
    <s v="V88888888_0"/>
  </r>
  <r>
    <s v="V444_9"/>
    <x v="0"/>
    <x v="0"/>
    <n v="5000"/>
    <n v="9999.99"/>
    <s v="DTD"/>
    <n v="231.30719999999999"/>
    <n v="0.1036"/>
    <s v="AIR   "/>
    <n v="14"/>
    <s v="V88888888_0"/>
  </r>
  <r>
    <s v="V444_9"/>
    <x v="0"/>
    <x v="0"/>
    <n v="1000"/>
    <n v="4999.99"/>
    <s v="DTD"/>
    <n v="231.30719999999999"/>
    <n v="0.1116"/>
    <s v="AIR   "/>
    <n v="14"/>
    <s v="V88888888_0"/>
  </r>
  <r>
    <s v="V444_9"/>
    <x v="0"/>
    <x v="0"/>
    <n v="0"/>
    <n v="499.99"/>
    <s v="DTD"/>
    <n v="231.30719999999999"/>
    <n v="0.18799999999999997"/>
    <s v="AIR   "/>
    <n v="14"/>
    <s v="V88888888_0"/>
  </r>
  <r>
    <s v="V444_9"/>
    <x v="0"/>
    <x v="0"/>
    <n v="500"/>
    <n v="999.99"/>
    <s v="DTD"/>
    <n v="231.30719999999999"/>
    <n v="0.12240000000000001"/>
    <s v="AIR   "/>
    <n v="14"/>
    <s v="V88888888_0"/>
  </r>
  <r>
    <s v="V444_9"/>
    <x v="0"/>
    <x v="0"/>
    <n v="10000"/>
    <n v="99999.99"/>
    <s v="DTD"/>
    <n v="231.30719999999999"/>
    <n v="0.10200000000000001"/>
    <s v="AIR   "/>
    <n v="14"/>
    <s v="V88888888_0"/>
  </r>
  <r>
    <s v="V444_8"/>
    <x v="5"/>
    <x v="0"/>
    <n v="100"/>
    <n v="249.99"/>
    <s v="DTD"/>
    <n v="17.515599999999999"/>
    <n v="4.8399999999999999E-2"/>
    <s v="AIR   "/>
    <n v="14"/>
    <s v="V88888888_0"/>
  </r>
  <r>
    <s v="V444_8"/>
    <x v="5"/>
    <x v="0"/>
    <n v="0"/>
    <n v="99.99"/>
    <s v="DTD"/>
    <n v="17.515599999999999"/>
    <n v="4.8399999999999999E-2"/>
    <s v="AIR   "/>
    <n v="14"/>
    <s v="V88888888_0"/>
  </r>
  <r>
    <s v="V444_8"/>
    <x v="5"/>
    <x v="0"/>
    <n v="250"/>
    <n v="499.99"/>
    <s v="DTD"/>
    <n v="17.515599999999999"/>
    <n v="4.8399999999999999E-2"/>
    <s v="AIR   "/>
    <n v="14"/>
    <s v="V88888888_0"/>
  </r>
  <r>
    <s v="V444_8"/>
    <x v="5"/>
    <x v="0"/>
    <n v="2000"/>
    <n v="99999.99"/>
    <s v="DTD"/>
    <n v="17.515599999999999"/>
    <n v="4.8399999999999999E-2"/>
    <s v="AIR   "/>
    <n v="14"/>
    <s v="V88888888_0"/>
  </r>
  <r>
    <s v="V444_8"/>
    <x v="5"/>
    <x v="0"/>
    <n v="500"/>
    <n v="1999.99"/>
    <s v="DTD"/>
    <n v="17.515599999999999"/>
    <n v="4.8399999999999999E-2"/>
    <s v="AIR   "/>
    <n v="14"/>
    <s v="V88888888_0"/>
  </r>
  <r>
    <s v="V444_8"/>
    <x v="6"/>
    <x v="0"/>
    <n v="2000"/>
    <n v="99999.99"/>
    <s v="DTD"/>
    <n v="19.3644"/>
    <n v="0.11560000000000001"/>
    <s v="AIR   "/>
    <n v="14"/>
    <s v="V88888888_0"/>
  </r>
  <r>
    <s v="V444_8"/>
    <x v="6"/>
    <x v="0"/>
    <n v="250"/>
    <n v="499.99"/>
    <s v="DTD"/>
    <n v="19.3644"/>
    <n v="0.11560000000000001"/>
    <s v="AIR   "/>
    <n v="14"/>
    <s v="V88888888_0"/>
  </r>
  <r>
    <s v="V444_8"/>
    <x v="6"/>
    <x v="0"/>
    <n v="100"/>
    <n v="249.99"/>
    <s v="DTD"/>
    <n v="19.3644"/>
    <n v="0.11560000000000001"/>
    <s v="AIR   "/>
    <n v="14"/>
    <s v="V88888888_0"/>
  </r>
  <r>
    <s v="V444_8"/>
    <x v="6"/>
    <x v="0"/>
    <n v="500"/>
    <n v="1999.99"/>
    <s v="DTD"/>
    <n v="19.3644"/>
    <n v="0.11560000000000001"/>
    <s v="AIR   "/>
    <n v="14"/>
    <s v="V88888888_0"/>
  </r>
  <r>
    <s v="V444_8"/>
    <x v="6"/>
    <x v="0"/>
    <n v="0"/>
    <n v="99.99"/>
    <s v="DTD"/>
    <n v="19.3644"/>
    <n v="0.11560000000000001"/>
    <s v="AIR   "/>
    <n v="14"/>
    <s v="V88888888_0"/>
  </r>
  <r>
    <s v="V444_2"/>
    <x v="3"/>
    <x v="0"/>
    <n v="500"/>
    <n v="1999.99"/>
    <s v="DTD"/>
    <n v="15.2272"/>
    <n v="7.6799999999999993E-2"/>
    <s v="AIR   "/>
    <n v="6"/>
    <s v="V88888888_0"/>
  </r>
  <r>
    <s v="V444_2"/>
    <x v="3"/>
    <x v="0"/>
    <n v="2000"/>
    <n v="99999.99"/>
    <s v="DTD"/>
    <n v="15.2272"/>
    <n v="7.640000000000001E-2"/>
    <s v="AIR   "/>
    <n v="6"/>
    <s v="V88888888_0"/>
  </r>
  <r>
    <s v="V444_2"/>
    <x v="3"/>
    <x v="0"/>
    <n v="0"/>
    <n v="99.99"/>
    <s v="DTD"/>
    <n v="15.2272"/>
    <n v="0.19320000000000001"/>
    <s v="AIR   "/>
    <n v="6"/>
    <s v="V88888888_0"/>
  </r>
  <r>
    <s v="V444_2"/>
    <x v="3"/>
    <x v="0"/>
    <n v="250"/>
    <n v="499.99"/>
    <s v="DTD"/>
    <n v="15.2272"/>
    <n v="8.2400000000000001E-2"/>
    <s v="AIR   "/>
    <n v="6"/>
    <s v="V88888888_0"/>
  </r>
  <r>
    <s v="V444_2"/>
    <x v="3"/>
    <x v="0"/>
    <n v="100"/>
    <n v="249.99"/>
    <s v="DTD"/>
    <n v="15.2272"/>
    <n v="8.2799999999999999E-2"/>
    <s v="AIR   "/>
    <n v="6"/>
    <s v="V88888888_0"/>
  </r>
  <r>
    <s v="V444_2"/>
    <x v="7"/>
    <x v="0"/>
    <n v="0"/>
    <n v="99.99"/>
    <s v="DTD"/>
    <n v="21.2272"/>
    <n v="0.22519999999999998"/>
    <s v="AIR   "/>
    <n v="6"/>
    <s v="V88888888_0"/>
  </r>
  <r>
    <s v="V444_2"/>
    <x v="7"/>
    <x v="0"/>
    <n v="100"/>
    <n v="249.99"/>
    <s v="DTD"/>
    <n v="21.2272"/>
    <n v="0.22119999999999998"/>
    <s v="AIR   "/>
    <n v="6"/>
    <s v="V88888888_0"/>
  </r>
  <r>
    <s v="V444_2"/>
    <x v="7"/>
    <x v="0"/>
    <n v="250"/>
    <n v="499.99"/>
    <s v="DTD"/>
    <n v="21.2272"/>
    <n v="0.19320000000000001"/>
    <s v="AIR   "/>
    <n v="6"/>
    <s v="V88888888_0"/>
  </r>
  <r>
    <s v="V444_2"/>
    <x v="7"/>
    <x v="0"/>
    <n v="500"/>
    <n v="1999.99"/>
    <s v="DTD"/>
    <n v="21.2272"/>
    <n v="0.19239999999999999"/>
    <s v="AIR   "/>
    <n v="6"/>
    <s v="V88888888_0"/>
  </r>
  <r>
    <s v="V444_2"/>
    <x v="7"/>
    <x v="0"/>
    <n v="2000"/>
    <n v="99999.99"/>
    <s v="DTD"/>
    <n v="21.2272"/>
    <n v="0.1804"/>
    <s v="AIR   "/>
    <n v="6"/>
    <s v="V88888888_0"/>
  </r>
  <r>
    <s v="V444_2"/>
    <x v="0"/>
    <x v="0"/>
    <n v="100"/>
    <n v="249.99"/>
    <s v="DTD"/>
    <n v="21.027200000000001"/>
    <n v="0.10279999999999999"/>
    <s v="AIR   "/>
    <n v="6"/>
    <s v="V88888888_0"/>
  </r>
  <r>
    <s v="V444_2"/>
    <x v="0"/>
    <x v="0"/>
    <n v="2000"/>
    <n v="99999.99"/>
    <s v="DTD"/>
    <n v="21.027200000000001"/>
    <n v="0.1016"/>
    <s v="AIR   "/>
    <n v="6"/>
    <s v="V88888888_0"/>
  </r>
  <r>
    <s v="V444_2"/>
    <x v="0"/>
    <x v="0"/>
    <n v="500"/>
    <n v="1999.99"/>
    <s v="DTD"/>
    <n v="21.027200000000001"/>
    <n v="0.10200000000000001"/>
    <s v="AIR   "/>
    <n v="6"/>
    <s v="V88888888_0"/>
  </r>
  <r>
    <s v="V444_2"/>
    <x v="0"/>
    <x v="0"/>
    <n v="0"/>
    <n v="99.99"/>
    <s v="DTD"/>
    <n v="21.027200000000001"/>
    <n v="0.21719999999999998"/>
    <s v="AIR   "/>
    <n v="6"/>
    <s v="V88888888_0"/>
  </r>
  <r>
    <s v="V444_2"/>
    <x v="0"/>
    <x v="0"/>
    <n v="250"/>
    <n v="499.99"/>
    <s v="DTD"/>
    <n v="21.027200000000001"/>
    <n v="0.1024"/>
    <s v="AIR   "/>
    <n v="6"/>
    <s v="V88888888_0"/>
  </r>
  <r>
    <s v="V444_2"/>
    <x v="1"/>
    <x v="0"/>
    <n v="100"/>
    <n v="249.99"/>
    <s v="DTD"/>
    <n v="15.427199999999999"/>
    <n v="0.20119999999999996"/>
    <s v="AIR   "/>
    <n v="6"/>
    <s v="V88888888_0"/>
  </r>
  <r>
    <s v="V444_2"/>
    <x v="1"/>
    <x v="0"/>
    <n v="2000"/>
    <n v="99999.99"/>
    <s v="DTD"/>
    <n v="15.427199999999999"/>
    <n v="0.1004"/>
    <s v="AIR   "/>
    <n v="6"/>
    <s v="V88888888_0"/>
  </r>
  <r>
    <s v="V444_2"/>
    <x v="1"/>
    <x v="0"/>
    <n v="500"/>
    <n v="1999.99"/>
    <s v="DTD"/>
    <n v="15.427199999999999"/>
    <n v="0.1008"/>
    <s v="AIR   "/>
    <n v="6"/>
    <s v="V88888888_0"/>
  </r>
  <r>
    <s v="V444_2"/>
    <x v="1"/>
    <x v="0"/>
    <n v="250"/>
    <n v="499.99"/>
    <s v="DTD"/>
    <n v="15.427199999999999"/>
    <n v="0.19719999999999999"/>
    <s v="AIR   "/>
    <n v="6"/>
    <s v="V88888888_0"/>
  </r>
  <r>
    <s v="V444_2"/>
    <x v="1"/>
    <x v="0"/>
    <n v="0"/>
    <n v="99.99"/>
    <s v="DTD"/>
    <n v="15.427199999999999"/>
    <n v="0.2132"/>
    <s v="AIR   "/>
    <n v="6"/>
    <s v="V88888888_0"/>
  </r>
  <r>
    <s v="V444_8"/>
    <x v="2"/>
    <x v="0"/>
    <n v="2000"/>
    <n v="99999.99"/>
    <s v="DTD"/>
    <n v="23.54"/>
    <n v="4.7599999999999996E-2"/>
    <s v="AIR   "/>
    <n v="5"/>
    <s v="V88888888_0"/>
  </r>
  <r>
    <s v="V444_8"/>
    <x v="2"/>
    <x v="0"/>
    <n v="500"/>
    <n v="1999.99"/>
    <s v="DTD"/>
    <n v="23.54"/>
    <n v="4.7599999999999996E-2"/>
    <s v="AIR   "/>
    <n v="5"/>
    <s v="V88888888_0"/>
  </r>
  <r>
    <s v="V444_8"/>
    <x v="2"/>
    <x v="0"/>
    <n v="100"/>
    <n v="249.99"/>
    <s v="DTD"/>
    <n v="23.54"/>
    <n v="4.7599999999999996E-2"/>
    <s v="AIR   "/>
    <n v="5"/>
    <s v="V88888888_0"/>
  </r>
  <r>
    <s v="V444_8"/>
    <x v="2"/>
    <x v="0"/>
    <n v="0"/>
    <n v="99.99"/>
    <s v="DTD"/>
    <n v="23.54"/>
    <n v="4.7599999999999996E-2"/>
    <s v="AIR   "/>
    <n v="5"/>
    <s v="V88888888_0"/>
  </r>
  <r>
    <s v="V444_8"/>
    <x v="2"/>
    <x v="0"/>
    <n v="250"/>
    <n v="499.99"/>
    <s v="DTD"/>
    <n v="23.54"/>
    <n v="4.7599999999999996E-2"/>
    <s v="AIR   "/>
    <n v="5"/>
    <s v="V88888888_0"/>
  </r>
  <r>
    <s v="V444_2"/>
    <x v="3"/>
    <x v="0"/>
    <n v="500"/>
    <n v="1999.99"/>
    <s v="DTD"/>
    <n v="15.427199999999999"/>
    <n v="7.7200000000000005E-2"/>
    <s v="AIR   "/>
    <n v="5"/>
    <s v="V88888888_0"/>
  </r>
  <r>
    <s v="V444_2"/>
    <x v="3"/>
    <x v="0"/>
    <n v="250"/>
    <n v="499.99"/>
    <s v="DTD"/>
    <n v="15.427199999999999"/>
    <n v="8.2799999999999999E-2"/>
    <s v="AIR   "/>
    <n v="5"/>
    <s v="V88888888_0"/>
  </r>
  <r>
    <s v="V444_2"/>
    <x v="3"/>
    <x v="0"/>
    <n v="2000"/>
    <n v="99999.99"/>
    <s v="DTD"/>
    <n v="15.427199999999999"/>
    <n v="7.6799999999999993E-2"/>
    <s v="AIR   "/>
    <n v="5"/>
    <s v="V88888888_0"/>
  </r>
  <r>
    <s v="V444_2"/>
    <x v="3"/>
    <x v="0"/>
    <n v="100"/>
    <n v="249.99"/>
    <s v="DTD"/>
    <n v="15.427199999999999"/>
    <n v="8.3199999999999996E-2"/>
    <s v="AIR   "/>
    <n v="5"/>
    <s v="V88888888_0"/>
  </r>
  <r>
    <s v="V444_2"/>
    <x v="3"/>
    <x v="0"/>
    <n v="0"/>
    <n v="99.99"/>
    <s v="DTD"/>
    <n v="15.427199999999999"/>
    <n v="0.19719999999999999"/>
    <s v="AIR   "/>
    <n v="5"/>
    <s v="V88888888_0"/>
  </r>
  <r>
    <s v="V444_2"/>
    <x v="3"/>
    <x v="0"/>
    <n v="2000"/>
    <n v="99999.99"/>
    <s v="DTP"/>
    <n v="7.8272000000000004"/>
    <n v="6.8400000000000002E-2"/>
    <s v="AIR   "/>
    <n v="5"/>
    <s v="V88888888_0"/>
  </r>
  <r>
    <s v="V444_2"/>
    <x v="3"/>
    <x v="0"/>
    <n v="500"/>
    <n v="1999.99"/>
    <s v="DTP"/>
    <n v="7.8272000000000004"/>
    <n v="6.9199999999999998E-2"/>
    <s v="AIR   "/>
    <n v="5"/>
    <s v="V88888888_0"/>
  </r>
  <r>
    <s v="V444_2"/>
    <x v="3"/>
    <x v="0"/>
    <n v="250"/>
    <n v="499.99"/>
    <s v="DTP"/>
    <n v="7.8272000000000004"/>
    <n v="7.279999999999999E-2"/>
    <s v="AIR   "/>
    <n v="5"/>
    <s v="V88888888_0"/>
  </r>
  <r>
    <s v="V444_2"/>
    <x v="3"/>
    <x v="0"/>
    <n v="100"/>
    <n v="249.99"/>
    <s v="DTP"/>
    <n v="7.8272000000000004"/>
    <n v="7.3200000000000001E-2"/>
    <s v="AIR   "/>
    <n v="5"/>
    <s v="V88888888_0"/>
  </r>
  <r>
    <s v="V444_2"/>
    <x v="3"/>
    <x v="0"/>
    <n v="0"/>
    <n v="99.99"/>
    <s v="DTP"/>
    <n v="7.8272000000000004"/>
    <n v="9.8400000000000001E-2"/>
    <s v="AIR   "/>
    <n v="5"/>
    <s v="V88888888_0"/>
  </r>
  <r>
    <s v="V444_8"/>
    <x v="3"/>
    <x v="0"/>
    <n v="0"/>
    <n v="99.99"/>
    <s v="DTD"/>
    <n v="15.117599999999999"/>
    <n v="0.15720000000000001"/>
    <s v="AIR   "/>
    <n v="5"/>
    <s v="V88888888_0"/>
  </r>
  <r>
    <s v="V444_8"/>
    <x v="3"/>
    <x v="0"/>
    <n v="250"/>
    <n v="499.99"/>
    <s v="DTD"/>
    <n v="15.117599999999999"/>
    <n v="0.15720000000000001"/>
    <s v="AIR   "/>
    <n v="5"/>
    <s v="V88888888_0"/>
  </r>
  <r>
    <s v="V444_8"/>
    <x v="3"/>
    <x v="0"/>
    <n v="100"/>
    <n v="249.99"/>
    <s v="DTD"/>
    <n v="15.117599999999999"/>
    <n v="0.15720000000000001"/>
    <s v="AIR   "/>
    <n v="5"/>
    <s v="V88888888_0"/>
  </r>
  <r>
    <s v="V444_8"/>
    <x v="3"/>
    <x v="0"/>
    <n v="500"/>
    <n v="1999.99"/>
    <s v="DTD"/>
    <n v="15.117599999999999"/>
    <n v="0.15720000000000001"/>
    <s v="AIR   "/>
    <n v="5"/>
    <s v="V88888888_0"/>
  </r>
  <r>
    <s v="V444_8"/>
    <x v="3"/>
    <x v="0"/>
    <n v="2000"/>
    <n v="99999.99"/>
    <s v="DTD"/>
    <n v="15.117599999999999"/>
    <n v="0.15720000000000001"/>
    <s v="AIR   "/>
    <n v="5"/>
    <s v="V88888888_0"/>
  </r>
  <r>
    <s v="V444_2"/>
    <x v="7"/>
    <x v="0"/>
    <n v="2000"/>
    <n v="99999.99"/>
    <s v="DTP"/>
    <n v="9.6272000000000002"/>
    <n v="0.14480000000000001"/>
    <s v="AIR   "/>
    <n v="5"/>
    <s v="V88888888_0"/>
  </r>
  <r>
    <s v="V444_2"/>
    <x v="7"/>
    <x v="0"/>
    <n v="500"/>
    <n v="1999.99"/>
    <s v="DTP"/>
    <n v="9.6272000000000002"/>
    <n v="0.14520000000000002"/>
    <s v="AIR   "/>
    <n v="5"/>
    <s v="V88888888_0"/>
  </r>
  <r>
    <s v="V444_2"/>
    <x v="7"/>
    <x v="0"/>
    <n v="250"/>
    <n v="499.99"/>
    <s v="DTP"/>
    <n v="9.6272000000000002"/>
    <n v="0.14560000000000001"/>
    <s v="AIR   "/>
    <n v="5"/>
    <s v="V88888888_0"/>
  </r>
  <r>
    <s v="V444_2"/>
    <x v="7"/>
    <x v="0"/>
    <n v="0"/>
    <n v="99.99"/>
    <s v="DTP"/>
    <n v="9.6272000000000002"/>
    <n v="0.17399999999999999"/>
    <s v="AIR   "/>
    <n v="5"/>
    <s v="V88888888_0"/>
  </r>
  <r>
    <s v="V444_2"/>
    <x v="7"/>
    <x v="0"/>
    <n v="100"/>
    <n v="249.99"/>
    <s v="DTP"/>
    <n v="9.6272000000000002"/>
    <n v="0.14600000000000002"/>
    <s v="AIR   "/>
    <n v="5"/>
    <s v="V88888888_0"/>
  </r>
  <r>
    <s v="V444_8"/>
    <x v="4"/>
    <x v="0"/>
    <n v="0"/>
    <n v="99.99"/>
    <s v="DTD"/>
    <n v="27.801200000000001"/>
    <n v="0.12960000000000002"/>
    <s v="AIR   "/>
    <n v="5"/>
    <s v="V88888888_0"/>
  </r>
  <r>
    <s v="V444_8"/>
    <x v="4"/>
    <x v="0"/>
    <n v="250"/>
    <n v="499.99"/>
    <s v="DTD"/>
    <n v="27.801200000000001"/>
    <n v="0.12960000000000002"/>
    <s v="AIR   "/>
    <n v="5"/>
    <s v="V88888888_0"/>
  </r>
  <r>
    <s v="V444_8"/>
    <x v="4"/>
    <x v="0"/>
    <n v="2000"/>
    <n v="99999.99"/>
    <s v="DTD"/>
    <n v="27.801200000000001"/>
    <n v="0.12960000000000002"/>
    <s v="AIR   "/>
    <n v="5"/>
    <s v="V88888888_0"/>
  </r>
  <r>
    <s v="V444_8"/>
    <x v="4"/>
    <x v="0"/>
    <n v="500"/>
    <n v="1999.99"/>
    <s v="DTD"/>
    <n v="27.801200000000001"/>
    <n v="0.12960000000000002"/>
    <s v="AIR   "/>
    <n v="5"/>
    <s v="V88888888_0"/>
  </r>
  <r>
    <s v="V444_8"/>
    <x v="4"/>
    <x v="0"/>
    <n v="100"/>
    <n v="249.99"/>
    <s v="DTD"/>
    <n v="27.801200000000001"/>
    <n v="0.12960000000000002"/>
    <s v="AIR   "/>
    <n v="5"/>
    <s v="V88888888_0"/>
  </r>
  <r>
    <s v="V444_2"/>
    <x v="0"/>
    <x v="0"/>
    <n v="500"/>
    <n v="1999.99"/>
    <s v="DTD"/>
    <n v="19.027200000000001"/>
    <n v="0.1024"/>
    <s v="AIR   "/>
    <n v="5"/>
    <s v="V88888888_0"/>
  </r>
  <r>
    <s v="V444_2"/>
    <x v="0"/>
    <x v="0"/>
    <n v="0"/>
    <n v="99.99"/>
    <s v="DTD"/>
    <n v="19.027200000000001"/>
    <n v="0.22519999999999998"/>
    <s v="AIR   "/>
    <n v="5"/>
    <s v="V88888888_0"/>
  </r>
  <r>
    <s v="V444_2"/>
    <x v="0"/>
    <x v="0"/>
    <n v="2000"/>
    <n v="99999.99"/>
    <s v="DTD"/>
    <n v="19.027200000000001"/>
    <n v="0.10200000000000001"/>
    <s v="AIR   "/>
    <n v="5"/>
    <s v="V88888888_0"/>
  </r>
  <r>
    <s v="V444_2"/>
    <x v="0"/>
    <x v="0"/>
    <n v="100"/>
    <n v="249.99"/>
    <s v="DTD"/>
    <n v="19.027200000000001"/>
    <n v="0.1032"/>
    <s v="AIR   "/>
    <n v="5"/>
    <s v="V88888888_0"/>
  </r>
  <r>
    <s v="V444_2"/>
    <x v="0"/>
    <x v="0"/>
    <n v="250"/>
    <n v="499.99"/>
    <s v="DTD"/>
    <n v="19.027200000000001"/>
    <n v="0.10279999999999999"/>
    <s v="AIR   "/>
    <n v="5"/>
    <s v="V88888888_0"/>
  </r>
  <r>
    <s v="V444_2"/>
    <x v="0"/>
    <x v="0"/>
    <n v="100"/>
    <n v="249.99"/>
    <s v="DTP"/>
    <n v="21.027200000000001"/>
    <n v="0.1532"/>
    <s v="AIR   "/>
    <n v="5"/>
    <s v="V88888888_0"/>
  </r>
  <r>
    <s v="V444_2"/>
    <x v="0"/>
    <x v="0"/>
    <n v="250"/>
    <n v="499.99"/>
    <s v="DTP"/>
    <n v="21.027200000000001"/>
    <n v="0.1492"/>
    <s v="AIR   "/>
    <n v="5"/>
    <s v="V88888888_0"/>
  </r>
  <r>
    <s v="V444_2"/>
    <x v="0"/>
    <x v="0"/>
    <n v="500"/>
    <n v="1999.99"/>
    <s v="DTP"/>
    <n v="21.027200000000001"/>
    <n v="0.1484"/>
    <s v="AIR   "/>
    <n v="5"/>
    <s v="V88888888_0"/>
  </r>
  <r>
    <s v="V444_2"/>
    <x v="0"/>
    <x v="0"/>
    <n v="0"/>
    <n v="99.99"/>
    <s v="DTP"/>
    <n v="21.027200000000001"/>
    <n v="0.1852"/>
    <s v="AIR   "/>
    <n v="5"/>
    <s v="V88888888_0"/>
  </r>
  <r>
    <s v="V444_2"/>
    <x v="0"/>
    <x v="0"/>
    <n v="2000"/>
    <n v="99999.99"/>
    <s v="DTP"/>
    <n v="21.027200000000001"/>
    <n v="0.14760000000000001"/>
    <s v="AIR   "/>
    <n v="5"/>
    <s v="V88888888_0"/>
  </r>
  <r>
    <s v="V444_8"/>
    <x v="5"/>
    <x v="0"/>
    <n v="2000"/>
    <n v="99999.99"/>
    <s v="DTD"/>
    <n v="23.3096"/>
    <n v="9.1200000000000003E-2"/>
    <s v="AIR   "/>
    <n v="5"/>
    <s v="V88888888_0"/>
  </r>
  <r>
    <s v="V444_8"/>
    <x v="5"/>
    <x v="0"/>
    <n v="100"/>
    <n v="249.99"/>
    <s v="DTD"/>
    <n v="23.3096"/>
    <n v="9.1200000000000003E-2"/>
    <s v="AIR   "/>
    <n v="5"/>
    <s v="V88888888_0"/>
  </r>
  <r>
    <s v="V444_8"/>
    <x v="5"/>
    <x v="0"/>
    <n v="250"/>
    <n v="499.99"/>
    <s v="DTD"/>
    <n v="23.3096"/>
    <n v="9.1200000000000003E-2"/>
    <s v="AIR   "/>
    <n v="5"/>
    <s v="V88888888_0"/>
  </r>
  <r>
    <s v="V444_8"/>
    <x v="5"/>
    <x v="0"/>
    <n v="500"/>
    <n v="1999.99"/>
    <s v="DTD"/>
    <n v="23.3096"/>
    <n v="9.1200000000000003E-2"/>
    <s v="AIR   "/>
    <n v="5"/>
    <s v="V88888888_0"/>
  </r>
  <r>
    <s v="V444_8"/>
    <x v="5"/>
    <x v="0"/>
    <n v="0"/>
    <n v="99.99"/>
    <s v="DTD"/>
    <n v="23.3096"/>
    <n v="9.1200000000000003E-2"/>
    <s v="AIR   "/>
    <n v="5"/>
    <s v="V88888888_0"/>
  </r>
  <r>
    <s v="V444_2"/>
    <x v="1"/>
    <x v="0"/>
    <n v="2000"/>
    <n v="99999.99"/>
    <s v="DTD"/>
    <n v="15.6272"/>
    <n v="0.1008"/>
    <s v="AIR   "/>
    <n v="5"/>
    <s v="V88888888_0"/>
  </r>
  <r>
    <s v="V444_2"/>
    <x v="1"/>
    <x v="0"/>
    <n v="500"/>
    <n v="1999.99"/>
    <s v="DTD"/>
    <n v="15.6272"/>
    <n v="0.10120000000000001"/>
    <s v="AIR   "/>
    <n v="5"/>
    <s v="V88888888_0"/>
  </r>
  <r>
    <s v="V444_2"/>
    <x v="1"/>
    <x v="0"/>
    <n v="100"/>
    <n v="249.99"/>
    <s v="DTD"/>
    <n v="15.6272"/>
    <n v="0.20919999999999997"/>
    <s v="AIR   "/>
    <n v="5"/>
    <s v="V88888888_0"/>
  </r>
  <r>
    <s v="V444_2"/>
    <x v="1"/>
    <x v="0"/>
    <n v="0"/>
    <n v="99.99"/>
    <s v="DTD"/>
    <n v="15.6272"/>
    <n v="0.21719999999999998"/>
    <s v="AIR   "/>
    <n v="5"/>
    <s v="V88888888_0"/>
  </r>
  <r>
    <s v="V444_2"/>
    <x v="1"/>
    <x v="0"/>
    <n v="250"/>
    <n v="499.99"/>
    <s v="DTD"/>
    <n v="15.6272"/>
    <n v="0.20119999999999996"/>
    <s v="AIR   "/>
    <n v="5"/>
    <s v="V88888888_0"/>
  </r>
  <r>
    <s v="V444_1"/>
    <x v="1"/>
    <x v="0"/>
    <n v="0.01"/>
    <n v="0.5"/>
    <s v="DTD"/>
    <n v="1.5884"/>
    <n v="0.58839999999999992"/>
    <s v="AIR   "/>
    <n v="5"/>
    <s v="V888888883_1"/>
  </r>
  <r>
    <s v="V444_1"/>
    <x v="1"/>
    <x v="0"/>
    <n v="0.51"/>
    <n v="1"/>
    <s v="DTD"/>
    <n v="1.5884"/>
    <n v="0.58839999999999992"/>
    <s v="AIR   "/>
    <n v="5"/>
    <s v="V888888883_1"/>
  </r>
  <r>
    <s v="V444_1"/>
    <x v="1"/>
    <x v="0"/>
    <n v="1.01"/>
    <n v="1.5"/>
    <s v="DTD"/>
    <n v="1.5884"/>
    <n v="0.58839999999999992"/>
    <s v="AIR   "/>
    <n v="5"/>
    <s v="V888888883_1"/>
  </r>
  <r>
    <s v="V444_1"/>
    <x v="1"/>
    <x v="0"/>
    <n v="1.51"/>
    <n v="2"/>
    <s v="DTD"/>
    <n v="1.5884"/>
    <n v="0.58839999999999992"/>
    <s v="AIR   "/>
    <n v="5"/>
    <s v="V888888883_1"/>
  </r>
  <r>
    <s v="V444_1"/>
    <x v="1"/>
    <x v="0"/>
    <n v="2.0099999999999998"/>
    <n v="2.5"/>
    <s v="DTD"/>
    <n v="1.5884"/>
    <n v="0.58839999999999992"/>
    <s v="AIR   "/>
    <n v="5"/>
    <s v="V888888883_1"/>
  </r>
  <r>
    <s v="V444_1"/>
    <x v="1"/>
    <x v="0"/>
    <n v="70.510000000000005"/>
    <n v="99.99"/>
    <s v="DTD"/>
    <n v="11.48"/>
    <n v="0.10400000000000001"/>
    <s v="AIR   "/>
    <n v="5"/>
    <s v="V888888883_1"/>
  </r>
  <r>
    <s v="V444_1"/>
    <x v="1"/>
    <x v="0"/>
    <n v="100"/>
    <n v="455.99"/>
    <s v="DTD"/>
    <n v="13.987200000000001"/>
    <n v="9.6799999999999997E-2"/>
    <s v="AIR   "/>
    <n v="5"/>
    <s v="V888888883_1"/>
  </r>
  <r>
    <s v="V444_1"/>
    <x v="1"/>
    <x v="0"/>
    <n v="456"/>
    <n v="99999.99"/>
    <s v="DTD"/>
    <n v="65.311999999999998"/>
    <n v="9.8000000000000004E-2"/>
    <s v="AIR   "/>
    <n v="5"/>
    <s v="V888888883_1"/>
  </r>
  <r>
    <s v="V444_1"/>
    <x v="1"/>
    <x v="0"/>
    <n v="0.01"/>
    <n v="0.5"/>
    <s v="DTD"/>
    <n v="1.6728000000000001"/>
    <n v="0.67280000000000006"/>
    <s v="AIR   "/>
    <n v="5"/>
    <s v="V888888883_1"/>
  </r>
  <r>
    <s v="V444_1"/>
    <x v="1"/>
    <x v="0"/>
    <n v="0.51"/>
    <n v="1"/>
    <s v="DTD"/>
    <n v="1.6728000000000001"/>
    <n v="0.67280000000000006"/>
    <s v="AIR   "/>
    <n v="5"/>
    <s v="V888888883_1"/>
  </r>
  <r>
    <s v="V444_1"/>
    <x v="1"/>
    <x v="0"/>
    <n v="1.01"/>
    <n v="1.5"/>
    <s v="DTD"/>
    <n v="1.6728000000000001"/>
    <n v="0.67280000000000006"/>
    <s v="AIR   "/>
    <n v="5"/>
    <s v="V888888883_1"/>
  </r>
  <r>
    <s v="V444_1"/>
    <x v="1"/>
    <x v="0"/>
    <n v="1.51"/>
    <n v="2"/>
    <s v="DTD"/>
    <n v="1.6728000000000001"/>
    <n v="0.67280000000000006"/>
    <s v="AIR   "/>
    <n v="5"/>
    <s v="V888888883_1"/>
  </r>
  <r>
    <s v="V444_1"/>
    <x v="1"/>
    <x v="0"/>
    <n v="2.0099999999999998"/>
    <n v="2.5"/>
    <s v="DTD"/>
    <n v="1.6728000000000001"/>
    <n v="0.67280000000000006"/>
    <s v="AIR   "/>
    <n v="5"/>
    <s v="V888888883_1"/>
  </r>
  <r>
    <s v="V444_1"/>
    <x v="1"/>
    <x v="0"/>
    <n v="70.510000000000005"/>
    <n v="99.99"/>
    <s v="DTD"/>
    <n v="11.451600000000001"/>
    <n v="0.1036"/>
    <s v="AIR   "/>
    <n v="5"/>
    <s v="V888888883_1"/>
  </r>
  <r>
    <s v="V444_1"/>
    <x v="1"/>
    <x v="0"/>
    <n v="100"/>
    <n v="455.99"/>
    <s v="DTD"/>
    <n v="13.9472"/>
    <n v="9.64E-2"/>
    <s v="AIR   "/>
    <n v="5"/>
    <s v="V888888883_1"/>
  </r>
  <r>
    <s v="V444_1"/>
    <x v="1"/>
    <x v="0"/>
    <n v="456"/>
    <n v="99999.99"/>
    <s v="DTD"/>
    <n v="65.129599999999996"/>
    <n v="9.7599999999999992E-2"/>
    <s v="AIR   "/>
    <n v="5"/>
    <s v="V888888883_1"/>
  </r>
  <r>
    <s v="V444_8"/>
    <x v="6"/>
    <x v="0"/>
    <n v="500"/>
    <n v="1999.99"/>
    <s v="DTD"/>
    <n v="25.437999999999999"/>
    <n v="0.2828"/>
    <s v="AIR   "/>
    <n v="5"/>
    <s v="V88888888_0"/>
  </r>
  <r>
    <s v="V444_8"/>
    <x v="6"/>
    <x v="0"/>
    <n v="2000"/>
    <n v="99999.99"/>
    <s v="DTD"/>
    <n v="25.437999999999999"/>
    <n v="0.23759999999999998"/>
    <s v="AIR   "/>
    <n v="5"/>
    <s v="V88888888_0"/>
  </r>
  <r>
    <s v="V444_8"/>
    <x v="6"/>
    <x v="0"/>
    <n v="250"/>
    <n v="499.99"/>
    <s v="DTD"/>
    <n v="25.437999999999999"/>
    <n v="0.2828"/>
    <s v="AIR   "/>
    <n v="5"/>
    <s v="V88888888_0"/>
  </r>
  <r>
    <s v="V444_8"/>
    <x v="6"/>
    <x v="0"/>
    <n v="0"/>
    <n v="99.99"/>
    <s v="DTD"/>
    <n v="25.437999999999999"/>
    <n v="0.2828"/>
    <s v="AIR   "/>
    <n v="5"/>
    <s v="V88888888_0"/>
  </r>
  <r>
    <s v="V444_8"/>
    <x v="6"/>
    <x v="0"/>
    <n v="100"/>
    <n v="249.99"/>
    <s v="DTD"/>
    <n v="25.437999999999999"/>
    <n v="0.2828"/>
    <s v="AIR   "/>
    <n v="5"/>
    <s v="V88888888_0"/>
  </r>
  <r>
    <s v="V444_2"/>
    <x v="7"/>
    <x v="0"/>
    <n v="2000"/>
    <n v="99999.99"/>
    <s v="DTD"/>
    <n v="21.627200000000002"/>
    <n v="0.1812"/>
    <s v="AIR   "/>
    <n v="4"/>
    <s v="V88888888_0"/>
  </r>
  <r>
    <s v="V444_2"/>
    <x v="7"/>
    <x v="0"/>
    <n v="250"/>
    <n v="499.99"/>
    <s v="DTD"/>
    <n v="21.627200000000002"/>
    <n v="0.19719999999999999"/>
    <s v="AIR   "/>
    <n v="4"/>
    <s v="V88888888_0"/>
  </r>
  <r>
    <s v="V444_2"/>
    <x v="7"/>
    <x v="0"/>
    <n v="500"/>
    <n v="1999.99"/>
    <s v="DTD"/>
    <n v="21.627200000000002"/>
    <n v="0.19320000000000001"/>
    <s v="AIR   "/>
    <n v="4"/>
    <s v="V88888888_0"/>
  </r>
  <r>
    <s v="V444_2"/>
    <x v="7"/>
    <x v="0"/>
    <n v="100"/>
    <n v="249.99"/>
    <s v="DTD"/>
    <n v="21.627200000000002"/>
    <n v="0.23319999999999999"/>
    <s v="AIR   "/>
    <n v="4"/>
    <s v="V88888888_0"/>
  </r>
  <r>
    <s v="V444_2"/>
    <x v="7"/>
    <x v="0"/>
    <n v="0"/>
    <n v="99.99"/>
    <s v="DTD"/>
    <n v="21.627200000000002"/>
    <n v="0.26519999999999999"/>
    <s v="AIR   "/>
    <n v="4"/>
    <s v="V88888888_0"/>
  </r>
  <r>
    <s v="V444_0"/>
    <x v="5"/>
    <x v="0"/>
    <n v="250"/>
    <n v="499.99"/>
    <s v="DTD"/>
    <n v="23.8384"/>
    <n v="8.0799999999999997E-2"/>
    <s v="AIR   "/>
    <n v="4"/>
    <s v="V88888888_0"/>
  </r>
  <r>
    <s v="V444_0"/>
    <x v="5"/>
    <x v="0"/>
    <n v="100"/>
    <n v="249.99"/>
    <s v="DTD"/>
    <n v="23.8384"/>
    <n v="8.4399999999999989E-2"/>
    <s v="AIR   "/>
    <n v="4"/>
    <s v="V88888888_0"/>
  </r>
  <r>
    <s v="V444_0"/>
    <x v="5"/>
    <x v="0"/>
    <n v="2000"/>
    <n v="99999.99"/>
    <s v="DTD"/>
    <n v="23.8384"/>
    <n v="7.8399999999999997E-2"/>
    <s v="AIR   "/>
    <n v="4"/>
    <s v="V88888888_0"/>
  </r>
  <r>
    <s v="V444_0"/>
    <x v="5"/>
    <x v="0"/>
    <n v="500"/>
    <n v="1999.99"/>
    <s v="DTD"/>
    <n v="23.8384"/>
    <n v="7.8399999999999997E-2"/>
    <s v="AIR   "/>
    <n v="4"/>
    <s v="V88888888_0"/>
  </r>
  <r>
    <s v="V444_0"/>
    <x v="5"/>
    <x v="0"/>
    <n v="0"/>
    <n v="99.99"/>
    <s v="DTD"/>
    <n v="23.8384"/>
    <n v="0.1004"/>
    <s v="AIR   "/>
    <n v="4"/>
    <s v="V88888888_0"/>
  </r>
  <r>
    <s v="V444_5"/>
    <x v="8"/>
    <x v="0"/>
    <n v="100"/>
    <n v="249.99"/>
    <s v="DTD"/>
    <n v="11.607200000000001"/>
    <n v="0.1008"/>
    <s v="AIR   "/>
    <n v="4"/>
    <s v="V88888888_0"/>
  </r>
  <r>
    <s v="V444_5"/>
    <x v="8"/>
    <x v="0"/>
    <n v="250"/>
    <n v="499.99"/>
    <s v="DTD"/>
    <n v="11.607200000000001"/>
    <n v="9.6799999999999997E-2"/>
    <s v="AIR   "/>
    <n v="4"/>
    <s v="V88888888_0"/>
  </r>
  <r>
    <s v="V444_5"/>
    <x v="8"/>
    <x v="0"/>
    <n v="2000"/>
    <n v="99999.99"/>
    <s v="DTD"/>
    <n v="11.607200000000001"/>
    <n v="8.6400000000000005E-2"/>
    <s v="AIR   "/>
    <n v="4"/>
    <s v="V88888888_0"/>
  </r>
  <r>
    <s v="V444_5"/>
    <x v="8"/>
    <x v="0"/>
    <n v="0"/>
    <n v="99.99"/>
    <s v="DTD"/>
    <n v="11.607200000000001"/>
    <n v="0.1464"/>
    <s v="AIR   "/>
    <n v="4"/>
    <s v="V88888888_0"/>
  </r>
  <r>
    <s v="V444_5"/>
    <x v="8"/>
    <x v="0"/>
    <n v="500"/>
    <n v="1999.99"/>
    <s v="DTD"/>
    <n v="11.607200000000001"/>
    <n v="8.8399999999999992E-2"/>
    <s v="AIR   "/>
    <n v="4"/>
    <s v="V88888888_0"/>
  </r>
  <r>
    <s v="V444_5"/>
    <x v="9"/>
    <x v="0"/>
    <n v="500"/>
    <n v="1999.99"/>
    <s v="DTD"/>
    <n v="7.4272000000000009"/>
    <n v="8.48E-2"/>
    <s v="AIR   "/>
    <n v="3"/>
    <s v="V88888888_0"/>
  </r>
  <r>
    <s v="V444_5"/>
    <x v="9"/>
    <x v="0"/>
    <n v="0"/>
    <n v="99.99"/>
    <s v="DTD"/>
    <n v="7.4272000000000009"/>
    <n v="8.48E-2"/>
    <s v="AIR   "/>
    <n v="3"/>
    <s v="V88888888_0"/>
  </r>
  <r>
    <s v="V444_5"/>
    <x v="9"/>
    <x v="0"/>
    <n v="100"/>
    <n v="249.99"/>
    <s v="DTD"/>
    <n v="7.4272000000000009"/>
    <n v="8.48E-2"/>
    <s v="AIR   "/>
    <n v="3"/>
    <s v="V88888888_0"/>
  </r>
  <r>
    <s v="V444_5"/>
    <x v="9"/>
    <x v="0"/>
    <n v="250"/>
    <n v="499.99"/>
    <s v="DTD"/>
    <n v="7.4272000000000009"/>
    <n v="8.48E-2"/>
    <s v="AIR   "/>
    <n v="3"/>
    <s v="V88888888_0"/>
  </r>
  <r>
    <s v="V444_5"/>
    <x v="9"/>
    <x v="0"/>
    <n v="2000"/>
    <n v="99999.99"/>
    <s v="DTD"/>
    <n v="7.4272000000000009"/>
    <n v="8.48E-2"/>
    <s v="AIR   "/>
    <n v="3"/>
    <s v="V88888888_0"/>
  </r>
  <r>
    <s v="V444_2"/>
    <x v="7"/>
    <x v="0"/>
    <n v="0"/>
    <n v="99.99"/>
    <s v="DTD"/>
    <n v="23.027200000000001"/>
    <n v="0.2772"/>
    <s v="AIR   "/>
    <n v="3"/>
    <s v="V88888888_0"/>
  </r>
  <r>
    <s v="V444_2"/>
    <x v="7"/>
    <x v="0"/>
    <n v="100"/>
    <n v="249.99"/>
    <s v="DTD"/>
    <n v="23.027200000000001"/>
    <n v="0.23719999999999999"/>
    <s v="AIR   "/>
    <n v="3"/>
    <s v="V88888888_0"/>
  </r>
  <r>
    <s v="V444_2"/>
    <x v="7"/>
    <x v="0"/>
    <n v="2000"/>
    <n v="99999.99"/>
    <s v="DTD"/>
    <n v="23.027200000000001"/>
    <n v="0.1852"/>
    <s v="AIR   "/>
    <n v="3"/>
    <s v="V88888888_0"/>
  </r>
  <r>
    <s v="V444_2"/>
    <x v="7"/>
    <x v="0"/>
    <n v="250"/>
    <n v="499.99"/>
    <s v="DTD"/>
    <n v="23.027200000000001"/>
    <n v="0.2072"/>
    <s v="AIR   "/>
    <n v="3"/>
    <s v="V88888888_0"/>
  </r>
  <r>
    <s v="V444_2"/>
    <x v="7"/>
    <x v="0"/>
    <n v="500"/>
    <n v="1999.99"/>
    <s v="DTD"/>
    <n v="23.027200000000001"/>
    <n v="0.19719999999999999"/>
    <s v="AIR   "/>
    <n v="3"/>
    <s v="V88888888_0"/>
  </r>
  <r>
    <s v="V444_0"/>
    <x v="4"/>
    <x v="0"/>
    <n v="500"/>
    <n v="1999.99"/>
    <s v="DTD"/>
    <n v="3.4552"/>
    <n v="5.4400000000000004E-2"/>
    <s v="AIR   "/>
    <n v="3"/>
    <s v="V88888888_0"/>
  </r>
  <r>
    <s v="V444_0"/>
    <x v="4"/>
    <x v="0"/>
    <n v="0"/>
    <n v="99.99"/>
    <s v="DTD"/>
    <n v="3.4552"/>
    <n v="8.2400000000000001E-2"/>
    <s v="AIR   "/>
    <n v="3"/>
    <s v="V88888888_0"/>
  </r>
  <r>
    <s v="V444_0"/>
    <x v="4"/>
    <x v="0"/>
    <n v="250"/>
    <n v="499.99"/>
    <s v="DTD"/>
    <n v="3.4552"/>
    <n v="5.4400000000000004E-2"/>
    <s v="AIR   "/>
    <n v="3"/>
    <s v="V88888888_0"/>
  </r>
  <r>
    <s v="V444_0"/>
    <x v="4"/>
    <x v="0"/>
    <n v="2000"/>
    <n v="99999.99"/>
    <s v="DTD"/>
    <n v="3.4552"/>
    <n v="5.4400000000000004E-2"/>
    <s v="AIR   "/>
    <n v="3"/>
    <s v="V88888888_0"/>
  </r>
  <r>
    <s v="V444_0"/>
    <x v="4"/>
    <x v="0"/>
    <n v="100"/>
    <n v="249.99"/>
    <s v="DTD"/>
    <n v="3.4552"/>
    <n v="5.6400000000000006E-2"/>
    <s v="AIR   "/>
    <n v="3"/>
    <s v="V88888888_0"/>
  </r>
  <r>
    <s v="V444_0"/>
    <x v="4"/>
    <x v="0"/>
    <n v="2000"/>
    <n v="99999.99"/>
    <s v="DTP"/>
    <n v="1.4992000000000001"/>
    <n v="4.24E-2"/>
    <s v="AIR   "/>
    <n v="3"/>
    <s v="V88888888_0"/>
  </r>
  <r>
    <s v="V444_0"/>
    <x v="4"/>
    <x v="0"/>
    <n v="100"/>
    <n v="249.99"/>
    <s v="DTP"/>
    <n v="1.4992000000000001"/>
    <n v="4.24E-2"/>
    <s v="AIR   "/>
    <n v="3"/>
    <s v="V88888888_0"/>
  </r>
  <r>
    <s v="V444_0"/>
    <x v="4"/>
    <x v="0"/>
    <n v="250"/>
    <n v="499.99"/>
    <s v="DTP"/>
    <n v="1.4992000000000001"/>
    <n v="4.24E-2"/>
    <s v="AIR   "/>
    <n v="3"/>
    <s v="V88888888_0"/>
  </r>
  <r>
    <s v="V444_0"/>
    <x v="4"/>
    <x v="0"/>
    <n v="500"/>
    <n v="1999.99"/>
    <s v="DTP"/>
    <n v="1.4992000000000001"/>
    <n v="4.24E-2"/>
    <s v="AIR   "/>
    <n v="3"/>
    <s v="V88888888_0"/>
  </r>
  <r>
    <s v="V444_0"/>
    <x v="4"/>
    <x v="0"/>
    <n v="0"/>
    <n v="99.99"/>
    <s v="DTP"/>
    <n v="1.4992000000000001"/>
    <n v="4.8399999999999999E-2"/>
    <s v="AIR   "/>
    <n v="3"/>
    <s v="V88888888_0"/>
  </r>
  <r>
    <s v="V444_2"/>
    <x v="5"/>
    <x v="0"/>
    <n v="100"/>
    <n v="249.99"/>
    <s v="DTD"/>
    <n v="9.0272000000000006"/>
    <n v="7.7200000000000005E-2"/>
    <s v="AIR   "/>
    <n v="3"/>
    <s v="V88888888_0"/>
  </r>
  <r>
    <s v="V444_2"/>
    <x v="5"/>
    <x v="0"/>
    <n v="250"/>
    <n v="499.99"/>
    <s v="DTD"/>
    <n v="9.0272000000000006"/>
    <n v="7.6799999999999993E-2"/>
    <s v="AIR   "/>
    <n v="3"/>
    <s v="V88888888_0"/>
  </r>
  <r>
    <s v="V444_2"/>
    <x v="5"/>
    <x v="0"/>
    <n v="500"/>
    <n v="1999.99"/>
    <s v="DTD"/>
    <n v="9.0272000000000006"/>
    <n v="7.640000000000001E-2"/>
    <s v="AIR   "/>
    <n v="3"/>
    <s v="V88888888_0"/>
  </r>
  <r>
    <s v="V444_2"/>
    <x v="5"/>
    <x v="0"/>
    <n v="0"/>
    <n v="99.99"/>
    <s v="DTD"/>
    <n v="9.0272000000000006"/>
    <n v="8.8800000000000004E-2"/>
    <s v="AIR   "/>
    <n v="3"/>
    <s v="V88888888_0"/>
  </r>
  <r>
    <s v="V444_2"/>
    <x v="5"/>
    <x v="0"/>
    <n v="2000"/>
    <n v="99999.99"/>
    <s v="DTD"/>
    <n v="9.0272000000000006"/>
    <n v="7.5999999999999998E-2"/>
    <s v="AIR   "/>
    <n v="3"/>
    <s v="V88888888_0"/>
  </r>
  <r>
    <s v="V444_5"/>
    <x v="5"/>
    <x v="0"/>
    <n v="0"/>
    <n v="99.99"/>
    <s v="DTD"/>
    <n v="7.1872000000000007"/>
    <n v="8.5600000000000009E-2"/>
    <s v="AIR   "/>
    <n v="3"/>
    <s v="V88888888_0"/>
  </r>
  <r>
    <s v="V444_5"/>
    <x v="5"/>
    <x v="0"/>
    <n v="100"/>
    <n v="249.99"/>
    <s v="DTD"/>
    <n v="7.1872000000000007"/>
    <n v="7.2000000000000008E-2"/>
    <s v="AIR   "/>
    <n v="3"/>
    <s v="V88888888_0"/>
  </r>
  <r>
    <s v="V444_5"/>
    <x v="5"/>
    <x v="0"/>
    <n v="500"/>
    <n v="1999.99"/>
    <s v="DTD"/>
    <n v="7.1872000000000007"/>
    <n v="7.2000000000000008E-2"/>
    <s v="AIR   "/>
    <n v="3"/>
    <s v="V88888888_0"/>
  </r>
  <r>
    <s v="V444_5"/>
    <x v="5"/>
    <x v="0"/>
    <n v="2000"/>
    <n v="99999.99"/>
    <s v="DTD"/>
    <n v="7.1872000000000007"/>
    <n v="7.2000000000000008E-2"/>
    <s v="AIR   "/>
    <n v="3"/>
    <s v="V88888888_0"/>
  </r>
  <r>
    <s v="V444_5"/>
    <x v="5"/>
    <x v="0"/>
    <n v="250"/>
    <n v="499.99"/>
    <s v="DTD"/>
    <n v="7.1872000000000007"/>
    <n v="7.2000000000000008E-2"/>
    <s v="AIR   "/>
    <n v="3"/>
    <s v="V88888888_0"/>
  </r>
  <r>
    <s v="V444_5"/>
    <x v="8"/>
    <x v="0"/>
    <n v="250"/>
    <n v="499.99"/>
    <s v="DTP"/>
    <n v="5.8071999999999999"/>
    <n v="8.2400000000000001E-2"/>
    <s v="AIR   "/>
    <n v="3"/>
    <s v="V88888888_0"/>
  </r>
  <r>
    <s v="V444_5"/>
    <x v="8"/>
    <x v="0"/>
    <n v="500"/>
    <n v="1999.99"/>
    <s v="DTP"/>
    <n v="5.8071999999999999"/>
    <n v="7.400000000000001E-2"/>
    <s v="AIR   "/>
    <n v="3"/>
    <s v="V88888888_0"/>
  </r>
  <r>
    <s v="V444_5"/>
    <x v="8"/>
    <x v="0"/>
    <n v="2000"/>
    <n v="99999.99"/>
    <s v="DTP"/>
    <n v="5.8071999999999999"/>
    <n v="7.2000000000000008E-2"/>
    <s v="AIR   "/>
    <n v="3"/>
    <s v="V88888888_0"/>
  </r>
  <r>
    <s v="V444_5"/>
    <x v="8"/>
    <x v="0"/>
    <n v="100"/>
    <n v="249.99"/>
    <s v="DTP"/>
    <n v="5.8071999999999999"/>
    <n v="8.6400000000000005E-2"/>
    <s v="AIR   "/>
    <n v="3"/>
    <s v="V88888888_0"/>
  </r>
  <r>
    <s v="V444_5"/>
    <x v="8"/>
    <x v="0"/>
    <n v="0"/>
    <n v="99.99"/>
    <s v="DTP"/>
    <n v="5.8071999999999999"/>
    <n v="0.13200000000000001"/>
    <s v="AIR   "/>
    <n v="3"/>
    <s v="V88888888_0"/>
  </r>
  <r>
    <s v="V444_2"/>
    <x v="1"/>
    <x v="0"/>
    <n v="0"/>
    <n v="99.99"/>
    <s v="DTD"/>
    <n v="17.027200000000001"/>
    <n v="0.22519999999999998"/>
    <s v="AIR   "/>
    <n v="3"/>
    <s v="V88888888_0"/>
  </r>
  <r>
    <s v="V444_2"/>
    <x v="1"/>
    <x v="0"/>
    <n v="250"/>
    <n v="499.99"/>
    <s v="DTD"/>
    <n v="17.027200000000001"/>
    <n v="0.2132"/>
    <s v="AIR   "/>
    <n v="3"/>
    <s v="V88888888_0"/>
  </r>
  <r>
    <s v="V444_2"/>
    <x v="1"/>
    <x v="0"/>
    <n v="500"/>
    <n v="1999.99"/>
    <s v="DTD"/>
    <n v="17.027200000000001"/>
    <n v="0.19719999999999999"/>
    <s v="AIR   "/>
    <n v="3"/>
    <s v="V88888888_0"/>
  </r>
  <r>
    <s v="V444_2"/>
    <x v="1"/>
    <x v="0"/>
    <n v="100"/>
    <n v="249.99"/>
    <s v="DTD"/>
    <n v="17.027200000000001"/>
    <n v="0.21719999999999998"/>
    <s v="AIR   "/>
    <n v="3"/>
    <s v="V88888888_0"/>
  </r>
  <r>
    <s v="V444_2"/>
    <x v="1"/>
    <x v="0"/>
    <n v="2000"/>
    <n v="99999.99"/>
    <s v="DTD"/>
    <n v="17.027200000000001"/>
    <n v="0.1852"/>
    <s v="AIR   "/>
    <n v="3"/>
    <s v="V88888888_0"/>
  </r>
  <r>
    <s v="V444_2"/>
    <x v="1"/>
    <x v="0"/>
    <n v="2000"/>
    <n v="99999.99"/>
    <s v="DTP"/>
    <n v="15.2272"/>
    <n v="0.14760000000000001"/>
    <s v="AIR   "/>
    <n v="3"/>
    <s v="V88888888_0"/>
  </r>
  <r>
    <s v="V444_2"/>
    <x v="1"/>
    <x v="0"/>
    <n v="250"/>
    <n v="499.99"/>
    <s v="DTP"/>
    <n v="15.2272"/>
    <n v="0.1484"/>
    <s v="AIR   "/>
    <n v="3"/>
    <s v="V88888888_0"/>
  </r>
  <r>
    <s v="V444_2"/>
    <x v="1"/>
    <x v="0"/>
    <n v="500"/>
    <n v="1999.99"/>
    <s v="DTP"/>
    <n v="15.2272"/>
    <n v="0.14800000000000002"/>
    <s v="AIR   "/>
    <n v="3"/>
    <s v="V88888888_0"/>
  </r>
  <r>
    <s v="V444_2"/>
    <x v="1"/>
    <x v="0"/>
    <n v="0"/>
    <n v="99.99"/>
    <s v="DTP"/>
    <n v="15.2272"/>
    <n v="0.16120000000000001"/>
    <s v="AIR   "/>
    <n v="3"/>
    <s v="V88888888_0"/>
  </r>
  <r>
    <s v="V444_2"/>
    <x v="1"/>
    <x v="0"/>
    <n v="100"/>
    <n v="249.99"/>
    <s v="DTP"/>
    <n v="15.2272"/>
    <n v="0.14880000000000002"/>
    <s v="AIR   "/>
    <n v="3"/>
    <s v="V88888888_0"/>
  </r>
  <r>
    <s v="V444_1"/>
    <x v="1"/>
    <x v="0"/>
    <n v="0.01"/>
    <n v="0.5"/>
    <s v="DTD"/>
    <n v="1.5884"/>
    <n v="0.58839999999999992"/>
    <s v="AIR   "/>
    <n v="3"/>
    <s v="V888888883_1"/>
  </r>
  <r>
    <s v="V444_1"/>
    <x v="1"/>
    <x v="0"/>
    <n v="0.51"/>
    <n v="1"/>
    <s v="DTD"/>
    <n v="1.5884"/>
    <n v="0.58839999999999992"/>
    <s v="AIR   "/>
    <n v="3"/>
    <s v="V888888883_1"/>
  </r>
  <r>
    <s v="V444_1"/>
    <x v="1"/>
    <x v="0"/>
    <n v="1.01"/>
    <n v="1.5"/>
    <s v="DTD"/>
    <n v="1.5884"/>
    <n v="0.58839999999999992"/>
    <s v="AIR   "/>
    <n v="3"/>
    <s v="V888888883_1"/>
  </r>
  <r>
    <s v="V444_1"/>
    <x v="1"/>
    <x v="0"/>
    <n v="1.51"/>
    <n v="2"/>
    <s v="DTD"/>
    <n v="1.5884"/>
    <n v="0.58839999999999992"/>
    <s v="AIR   "/>
    <n v="3"/>
    <s v="V888888883_1"/>
  </r>
  <r>
    <s v="V444_1"/>
    <x v="1"/>
    <x v="0"/>
    <n v="2.0099999999999998"/>
    <n v="2.5"/>
    <s v="DTD"/>
    <n v="1.5884"/>
    <n v="0.58839999999999992"/>
    <s v="AIR   "/>
    <n v="3"/>
    <s v="V888888883_1"/>
  </r>
  <r>
    <s v="V444_1"/>
    <x v="1"/>
    <x v="0"/>
    <n v="70.510000000000005"/>
    <n v="99.99"/>
    <s v="DTD"/>
    <n v="11.48"/>
    <n v="0.10400000000000001"/>
    <s v="AIR   "/>
    <n v="3"/>
    <s v="V888888883_1"/>
  </r>
  <r>
    <s v="V444_1"/>
    <x v="1"/>
    <x v="0"/>
    <n v="100"/>
    <n v="455.99"/>
    <s v="DTD"/>
    <n v="13.987200000000001"/>
    <n v="9.6799999999999997E-2"/>
    <s v="AIR   "/>
    <n v="3"/>
    <s v="V888888883_1"/>
  </r>
  <r>
    <s v="V444_1"/>
    <x v="1"/>
    <x v="0"/>
    <n v="456"/>
    <n v="99999.99"/>
    <s v="DTD"/>
    <n v="65.311999999999998"/>
    <n v="9.8000000000000004E-2"/>
    <s v="AIR   "/>
    <n v="3"/>
    <s v="V888888883_1"/>
  </r>
  <r>
    <s v="V444_1"/>
    <x v="1"/>
    <x v="0"/>
    <n v="0.01"/>
    <n v="0.5"/>
    <s v="DTD"/>
    <n v="1.6728000000000001"/>
    <n v="0.67280000000000006"/>
    <s v="AIR   "/>
    <n v="3"/>
    <s v="V888888883_1"/>
  </r>
  <r>
    <s v="V444_1"/>
    <x v="1"/>
    <x v="0"/>
    <n v="0.51"/>
    <n v="1"/>
    <s v="DTD"/>
    <n v="1.6728000000000001"/>
    <n v="0.67280000000000006"/>
    <s v="AIR   "/>
    <n v="3"/>
    <s v="V888888883_1"/>
  </r>
  <r>
    <s v="V444_1"/>
    <x v="1"/>
    <x v="0"/>
    <n v="1.01"/>
    <n v="1.5"/>
    <s v="DTD"/>
    <n v="1.6728000000000001"/>
    <n v="0.67280000000000006"/>
    <s v="AIR   "/>
    <n v="3"/>
    <s v="V888888883_1"/>
  </r>
  <r>
    <s v="V444_1"/>
    <x v="1"/>
    <x v="0"/>
    <n v="1.51"/>
    <n v="2"/>
    <s v="DTD"/>
    <n v="1.6728000000000001"/>
    <n v="0.67280000000000006"/>
    <s v="AIR   "/>
    <n v="3"/>
    <s v="V888888883_1"/>
  </r>
  <r>
    <s v="V444_1"/>
    <x v="1"/>
    <x v="0"/>
    <n v="2.0099999999999998"/>
    <n v="2.5"/>
    <s v="DTD"/>
    <n v="1.6728000000000001"/>
    <n v="0.67280000000000006"/>
    <s v="AIR   "/>
    <n v="3"/>
    <s v="V888888883_1"/>
  </r>
  <r>
    <s v="V444_1"/>
    <x v="1"/>
    <x v="0"/>
    <n v="70.510000000000005"/>
    <n v="99.99"/>
    <s v="DTD"/>
    <n v="11.451600000000001"/>
    <n v="0.1036"/>
    <s v="AIR   "/>
    <n v="3"/>
    <s v="V888888883_1"/>
  </r>
  <r>
    <s v="V444_1"/>
    <x v="1"/>
    <x v="0"/>
    <n v="100"/>
    <n v="455.99"/>
    <s v="DTD"/>
    <n v="13.9472"/>
    <n v="9.64E-2"/>
    <s v="AIR   "/>
    <n v="3"/>
    <s v="V888888883_1"/>
  </r>
  <r>
    <s v="V444_1"/>
    <x v="1"/>
    <x v="0"/>
    <n v="456"/>
    <n v="99999.99"/>
    <s v="DTD"/>
    <n v="65.129599999999996"/>
    <n v="9.7599999999999992E-2"/>
    <s v="AIR   "/>
    <n v="3"/>
    <s v="V888888883_1"/>
  </r>
  <r>
    <s v="V444_4"/>
    <x v="1"/>
    <x v="0"/>
    <n v="0"/>
    <n v="0.453592"/>
    <s v="DTD"/>
    <n v="1.4024000000000001"/>
    <n v="0.85437508245295335"/>
    <s v="AIR   "/>
    <n v="3"/>
    <s v="V888888883_1"/>
  </r>
  <r>
    <s v="V444_4"/>
    <x v="1"/>
    <x v="0"/>
    <n v="0.45812792000000002"/>
    <n v="0.90718399999999999"/>
    <s v="DTD"/>
    <n v="1.4496"/>
    <n v="0.95843335508562755"/>
    <s v="AIR   "/>
    <n v="3"/>
    <s v="V888888883_1"/>
  </r>
  <r>
    <s v="V444_4"/>
    <x v="1"/>
    <x v="0"/>
    <n v="0.91171991999999991"/>
    <n v="1.360776"/>
    <s v="DTD"/>
    <n v="1.5432000000000001"/>
    <n v="1.1647862008148291"/>
    <s v="AIR   "/>
    <n v="3"/>
    <s v="V888888883_1"/>
  </r>
  <r>
    <s v="V444_4"/>
    <x v="1"/>
    <x v="0"/>
    <n v="1.3653119199999999"/>
    <n v="1.814368"/>
    <s v="DTD"/>
    <n v="1.6164000000000001"/>
    <n v="1.3261647083722818"/>
    <s v="AIR   "/>
    <n v="3"/>
    <s v="V888888883_1"/>
  </r>
  <r>
    <s v="V444_4"/>
    <x v="1"/>
    <x v="0"/>
    <n v="1.8189039199999999"/>
    <n v="2.26796"/>
    <s v="DTD"/>
    <n v="1.6819999999999999"/>
    <n v="1.4707880703363374"/>
    <s v="AIR   "/>
    <n v="3"/>
    <s v="V888888883_1"/>
  </r>
  <r>
    <s v="V444_4"/>
    <x v="1"/>
    <x v="0"/>
    <n v="2.2724959199999999"/>
    <n v="2.721552"/>
    <s v="DTD"/>
    <n v="1.7192000000000001"/>
    <n v="1.552800098767174"/>
    <s v="AIR   "/>
    <n v="3"/>
    <s v="V888888883_1"/>
  </r>
  <r>
    <s v="V444_4"/>
    <x v="1"/>
    <x v="0"/>
    <n v="2.7260879199999999"/>
    <n v="3.175144"/>
    <s v="DTD"/>
    <n v="1.7591999999999999"/>
    <n v="1.640985075574525"/>
    <s v="AIR   "/>
    <n v="3"/>
    <s v="V888888883_1"/>
  </r>
  <r>
    <s v="V444_4"/>
    <x v="1"/>
    <x v="0"/>
    <n v="3.1796799199999999"/>
    <n v="3.628736"/>
    <s v="DTD"/>
    <n v="1.81"/>
    <n v="1.7529799961198611"/>
    <s v="AIR   "/>
    <n v="3"/>
    <s v="V888888883_1"/>
  </r>
  <r>
    <s v="V444_4"/>
    <x v="1"/>
    <x v="0"/>
    <n v="3.6332719199999999"/>
    <n v="4.0823280000000004"/>
    <s v="DTD"/>
    <n v="1.8532"/>
    <n v="1.8482197710718"/>
    <s v="AIR   "/>
    <n v="3"/>
    <s v="V888888883_1"/>
  </r>
  <r>
    <s v="V444_4"/>
    <x v="1"/>
    <x v="0"/>
    <n v="4.0868639199999999"/>
    <n v="4.53592"/>
    <s v="DTD"/>
    <n v="1.8895999999999999"/>
    <n v="1.9284680999664898"/>
    <s v="AIR   "/>
    <n v="3"/>
    <s v="V888888883_1"/>
  </r>
  <r>
    <s v="V444_4"/>
    <x v="1"/>
    <x v="0"/>
    <n v="4.5404559199999994"/>
    <n v="4.9895119999999995"/>
    <s v="DTD"/>
    <n v="1.9356"/>
    <n v="3.0298808232949437"/>
    <s v="AIR   "/>
    <n v="3"/>
    <s v="V888888883_1"/>
  </r>
  <r>
    <s v="V444_4"/>
    <x v="1"/>
    <x v="0"/>
    <n v="4.9940479199999999"/>
    <n v="5.4431039999999999"/>
    <s v="DTD"/>
    <n v="1.9815999999999998"/>
    <n v="3.1312935466233971"/>
    <s v="AIR   "/>
    <n v="3"/>
    <s v="V888888883_1"/>
  </r>
  <r>
    <s v="V444_4"/>
    <x v="1"/>
    <x v="0"/>
    <n v="5.4476399199999994"/>
    <n v="5.8966960000000004"/>
    <s v="DTD"/>
    <n v="3.0276000000000001"/>
    <n v="2.2327062699518514"/>
    <s v="AIR   "/>
    <n v="3"/>
    <s v="V888888883_1"/>
  </r>
  <r>
    <s v="V444_4"/>
    <x v="1"/>
    <x v="0"/>
    <n v="5.9012319199999999"/>
    <n v="6.3502879999999999"/>
    <s v="DTD"/>
    <n v="3.0735999999999999"/>
    <n v="2.3341189932803048"/>
    <s v="AIR   "/>
    <n v="3"/>
    <s v="V888888883_1"/>
  </r>
  <r>
    <s v="V444_4"/>
    <x v="1"/>
    <x v="0"/>
    <n v="6.3548239199999994"/>
    <n v="6.8038799999999995"/>
    <s v="DTD"/>
    <n v="3.1196000000000002"/>
    <n v="1.4355317166087587"/>
    <s v="AIR   "/>
    <n v="3"/>
    <s v="V888888883_1"/>
  </r>
  <r>
    <s v="V444_4"/>
    <x v="1"/>
    <x v="0"/>
    <n v="6.8084159199999998"/>
    <n v="7.2574719999999999"/>
    <s v="DTD"/>
    <n v="3.1656"/>
    <n v="1.5369444399372125"/>
    <s v="AIR   "/>
    <n v="3"/>
    <s v="V888888883_1"/>
  </r>
  <r>
    <s v="V444_4"/>
    <x v="1"/>
    <x v="0"/>
    <n v="7.2620079200000003"/>
    <n v="7.7110640000000004"/>
    <s v="DTD"/>
    <n v="3.2115999999999998"/>
    <n v="2.6383571632656664"/>
    <s v="AIR   "/>
    <n v="3"/>
    <s v="V888888883_1"/>
  </r>
  <r>
    <s v="V444_4"/>
    <x v="1"/>
    <x v="0"/>
    <n v="7.7155999200000007"/>
    <n v="8.1646560000000008"/>
    <s v="DTD"/>
    <n v="3.2576000000000001"/>
    <n v="3.7397698865941202"/>
    <s v="AIR   "/>
    <n v="3"/>
    <s v="V888888883_1"/>
  </r>
  <r>
    <s v="V444_4"/>
    <x v="1"/>
    <x v="0"/>
    <n v="8.1691919200000012"/>
    <n v="8.6182479999999995"/>
    <s v="DTD"/>
    <n v="3.3036000000000003"/>
    <n v="3.8411826099225737"/>
    <s v="AIR   "/>
    <n v="3"/>
    <s v="V888888883_1"/>
  </r>
  <r>
    <s v="V444_4"/>
    <x v="1"/>
    <x v="0"/>
    <n v="8.6227839199999998"/>
    <n v="9.0718399999999999"/>
    <s v="DTD"/>
    <n v="3.3496000000000001"/>
    <n v="2.942595333251028"/>
    <s v="AIR   "/>
    <n v="3"/>
    <s v="V888888883_1"/>
  </r>
  <r>
    <s v="V444_4"/>
    <x v="1"/>
    <x v="0"/>
    <n v="9.0763759200000003"/>
    <n v="9.5254320000000003"/>
    <s v="DTD"/>
    <n v="3.3856000000000002"/>
    <n v="3.0219618123776439"/>
    <s v="AIR   "/>
    <n v="3"/>
    <s v="V888888883_1"/>
  </r>
  <r>
    <s v="V444_4"/>
    <x v="1"/>
    <x v="0"/>
    <n v="9.5299679200000007"/>
    <n v="9.979023999999999"/>
    <s v="DTD"/>
    <n v="3.4215999999999998"/>
    <n v="4.1013282915042595"/>
    <s v="AIR   "/>
    <n v="3"/>
    <s v="V888888883_1"/>
  </r>
  <r>
    <s v="V444_4"/>
    <x v="1"/>
    <x v="0"/>
    <n v="9.9835599200000011"/>
    <n v="10.432615999999999"/>
    <s v="DTD"/>
    <n v="3.4576000000000002"/>
    <n v="4.1806947706308755"/>
    <s v="AIR   "/>
    <n v="3"/>
    <s v="V888888883_1"/>
  </r>
  <r>
    <s v="V444_4"/>
    <x v="1"/>
    <x v="0"/>
    <n v="10.43715192"/>
    <n v="10.886208"/>
    <s v="DTD"/>
    <n v="3.4935999999999998"/>
    <n v="4.2600612497574915"/>
    <s v="AIR   "/>
    <n v="3"/>
    <s v="V888888883_1"/>
  </r>
  <r>
    <s v="V444_4"/>
    <x v="1"/>
    <x v="0"/>
    <n v="10.89074392"/>
    <n v="11.3398"/>
    <s v="DTD"/>
    <n v="3.5296000000000003"/>
    <n v="4.3394277288841074"/>
    <s v="AIR   "/>
    <n v="3"/>
    <s v="V888888883_1"/>
  </r>
  <r>
    <s v="V444_4"/>
    <x v="1"/>
    <x v="0"/>
    <n v="11.344335920000001"/>
    <n v="11.793392000000001"/>
    <s v="DTD"/>
    <n v="3.5655999999999999"/>
    <n v="3.4187942080107234"/>
    <s v="AIR   "/>
    <n v="3"/>
    <s v="V888888883_1"/>
  </r>
  <r>
    <s v="V444_4"/>
    <x v="1"/>
    <x v="0"/>
    <n v="11.797927920000001"/>
    <n v="12.246983999999999"/>
    <s v="DTD"/>
    <n v="3.6015999999999999"/>
    <n v="4.4981606871373394"/>
    <s v="AIR   "/>
    <n v="3"/>
    <s v="V888888883_1"/>
  </r>
  <r>
    <s v="V444_4"/>
    <x v="1"/>
    <x v="0"/>
    <n v="12.25151992"/>
    <n v="12.700576"/>
    <s v="DTD"/>
    <n v="3.6375999999999999"/>
    <n v="4.5775271662639554"/>
    <s v="AIR   "/>
    <n v="3"/>
    <s v="V888888883_1"/>
  </r>
  <r>
    <s v="V444_4"/>
    <x v="1"/>
    <x v="0"/>
    <n v="12.70511192"/>
    <n v="13.154168"/>
    <s v="DTD"/>
    <n v="3.6735999999999995"/>
    <n v="3.6568936453905714"/>
    <s v="AIR   "/>
    <n v="3"/>
    <s v="V888888883_1"/>
  </r>
  <r>
    <s v="V444_4"/>
    <x v="1"/>
    <x v="0"/>
    <n v="13.158703920000001"/>
    <n v="13.607759999999999"/>
    <s v="DTD"/>
    <n v="3.7096"/>
    <n v="3.7362601245171878"/>
    <s v="AIR   "/>
    <n v="3"/>
    <s v="V888888883_1"/>
  </r>
  <r>
    <s v="V444_4"/>
    <x v="1"/>
    <x v="0"/>
    <n v="13.612295920000001"/>
    <n v="14.061351999999999"/>
    <s v="DTD"/>
    <n v="3.7456"/>
    <n v="3.8156266036438033"/>
    <s v="AIR   "/>
    <n v="3"/>
    <s v="V888888883_1"/>
  </r>
  <r>
    <s v="V444_4"/>
    <x v="1"/>
    <x v="0"/>
    <n v="14.06588792"/>
    <n v="14.514944"/>
    <s v="DTD"/>
    <n v="3.7816000000000001"/>
    <n v="3.8949930827704198"/>
    <s v="AIR   "/>
    <n v="3"/>
    <s v="V888888883_1"/>
  </r>
  <r>
    <s v="V444_4"/>
    <x v="1"/>
    <x v="0"/>
    <n v="14.519479919999998"/>
    <n v="14.968536"/>
    <s v="DTD"/>
    <n v="3.8175999999999997"/>
    <n v="2.9743595618970353"/>
    <s v="AIR   "/>
    <n v="3"/>
    <s v="V888888883_1"/>
  </r>
  <r>
    <s v="V444_4"/>
    <x v="1"/>
    <x v="0"/>
    <n v="14.973071919999999"/>
    <n v="15.422128000000001"/>
    <s v="DTD"/>
    <n v="3.8536000000000001"/>
    <n v="5.0537260410236513"/>
    <s v="AIR   "/>
    <n v="3"/>
    <s v="V888888883_1"/>
  </r>
  <r>
    <s v="V444_4"/>
    <x v="1"/>
    <x v="0"/>
    <n v="15.426663919999999"/>
    <n v="15.875719999999999"/>
    <s v="DTD"/>
    <n v="3.8896000000000002"/>
    <n v="6.1330925201502682"/>
    <s v="AIR   "/>
    <n v="3"/>
    <s v="V888888883_1"/>
  </r>
  <r>
    <s v="V444_4"/>
    <x v="1"/>
    <x v="0"/>
    <n v="15.88025592"/>
    <n v="16.329312000000002"/>
    <s v="DTD"/>
    <n v="3.9256000000000002"/>
    <n v="2.2124589992768833"/>
    <s v="AIR   "/>
    <n v="3"/>
    <s v="V888888883_1"/>
  </r>
  <r>
    <s v="V444_4"/>
    <x v="1"/>
    <x v="0"/>
    <n v="16.33384792"/>
    <n v="16.782903999999998"/>
    <s v="DTD"/>
    <n v="3.9615999999999998"/>
    <n v="5.2918254784034993"/>
    <s v="AIR   "/>
    <n v="3"/>
    <s v="V888888883_1"/>
  </r>
  <r>
    <s v="V444_4"/>
    <x v="1"/>
    <x v="0"/>
    <n v="16.787439920000001"/>
    <n v="17.236495999999999"/>
    <s v="DTD"/>
    <n v="3.9975999999999998"/>
    <n v="2.3711919575301152"/>
    <s v="AIR   "/>
    <n v="3"/>
    <s v="V888888883_1"/>
  </r>
  <r>
    <s v="V444_4"/>
    <x v="1"/>
    <x v="0"/>
    <n v="17.241031919999998"/>
    <n v="17.690087999999999"/>
    <s v="DTD"/>
    <n v="5.0335999999999999"/>
    <n v="5.4505584366567312"/>
    <s v="AIR   "/>
    <n v="3"/>
    <s v="V888888883_1"/>
  </r>
  <r>
    <s v="V444_4"/>
    <x v="1"/>
    <x v="0"/>
    <n v="17.694623919999998"/>
    <n v="18.14368"/>
    <s v="DTD"/>
    <n v="5.0695999999999994"/>
    <n v="5.5299249157833472"/>
    <s v="AIR   "/>
    <n v="3"/>
    <s v="V888888883_1"/>
  </r>
  <r>
    <s v="V444_4"/>
    <x v="1"/>
    <x v="0"/>
    <n v="18.148215919999998"/>
    <n v="18.597272"/>
    <s v="DTD"/>
    <n v="5.1055999999999999"/>
    <n v="6.6092913949099632"/>
    <s v="AIR   "/>
    <n v="3"/>
    <s v="V888888883_1"/>
  </r>
  <r>
    <s v="V444_4"/>
    <x v="1"/>
    <x v="0"/>
    <n v="18.601807919999999"/>
    <n v="19.050864000000001"/>
    <s v="DTD"/>
    <n v="5.1416000000000004"/>
    <n v="2.6886578740365792"/>
    <s v="AIR   "/>
    <n v="3"/>
    <s v="V888888883_1"/>
  </r>
  <r>
    <s v="V444_4"/>
    <x v="1"/>
    <x v="0"/>
    <n v="19.055399919999999"/>
    <n v="19.504456000000001"/>
    <s v="DTD"/>
    <n v="5.1776"/>
    <n v="5.7680243531631952"/>
    <s v="AIR   "/>
    <n v="3"/>
    <s v="V888888883_1"/>
  </r>
  <r>
    <s v="V444_4"/>
    <x v="1"/>
    <x v="0"/>
    <n v="19.50899192"/>
    <n v="19.958047999999998"/>
    <s v="DTD"/>
    <n v="5.2135999999999996"/>
    <n v="6.8473908322898112"/>
    <s v="AIR   "/>
    <n v="3"/>
    <s v="V888888883_1"/>
  </r>
  <r>
    <s v="V444_4"/>
    <x v="1"/>
    <x v="0"/>
    <n v="19.96258392"/>
    <n v="20.411639999999998"/>
    <s v="DTD"/>
    <n v="5.2496"/>
    <n v="2.9267573114164271"/>
    <s v="AIR   "/>
    <n v="3"/>
    <s v="V888888883_1"/>
  </r>
  <r>
    <s v="V444_4"/>
    <x v="1"/>
    <x v="0"/>
    <n v="20.416175920000001"/>
    <n v="20.865231999999999"/>
    <s v="DTD"/>
    <n v="5.2856000000000005"/>
    <n v="5.006123790543044"/>
    <s v="AIR   "/>
    <n v="3"/>
    <s v="V888888883_1"/>
  </r>
  <r>
    <s v="V444_4"/>
    <x v="1"/>
    <x v="0"/>
    <n v="20.869767919999997"/>
    <n v="21.318823999999999"/>
    <s v="DTD"/>
    <n v="5.3216000000000001"/>
    <n v="3.0854902696696591"/>
    <s v="AIR   "/>
    <n v="3"/>
    <s v="V888888883_1"/>
  </r>
  <r>
    <s v="V444_4"/>
    <x v="1"/>
    <x v="0"/>
    <n v="21.323359919999998"/>
    <n v="21.772416"/>
    <s v="DTD"/>
    <n v="5.3575999999999997"/>
    <n v="5.1648567487962751"/>
    <s v="AIR   "/>
    <n v="3"/>
    <s v="V888888883_1"/>
  </r>
  <r>
    <s v="V444_4"/>
    <x v="1"/>
    <x v="0"/>
    <n v="21.776951919999998"/>
    <n v="22.226008"/>
    <s v="DTD"/>
    <n v="5.3935999999999993"/>
    <n v="5.2442232279228911"/>
    <s v="AIR   "/>
    <n v="3"/>
    <s v="V888888883_1"/>
  </r>
  <r>
    <s v="V444_4"/>
    <x v="1"/>
    <x v="0"/>
    <n v="22.230543919999999"/>
    <n v="22.679600000000001"/>
    <s v="DTD"/>
    <n v="5.4296000000000006"/>
    <n v="3.3235897070495071"/>
    <s v="AIR   "/>
    <n v="3"/>
    <s v="V888888883_1"/>
  </r>
  <r>
    <s v="V444_4"/>
    <x v="1"/>
    <x v="0"/>
    <n v="22.684135919999999"/>
    <n v="23.133192000000001"/>
    <s v="DTD"/>
    <n v="5.4668000000000001"/>
    <n v="6.4056017354803441"/>
    <s v="AIR   "/>
    <n v="3"/>
    <s v="V888888883_1"/>
  </r>
  <r>
    <s v="V444_4"/>
    <x v="1"/>
    <x v="0"/>
    <n v="23.13772792"/>
    <n v="23.586784000000002"/>
    <s v="DTD"/>
    <n v="5.5039999999999996"/>
    <n v="7.4876137639111802"/>
    <s v="AIR   "/>
    <n v="3"/>
    <s v="V888888883_1"/>
  </r>
  <r>
    <s v="V444_4"/>
    <x v="1"/>
    <x v="0"/>
    <n v="23.59131992"/>
    <n v="24.040375999999998"/>
    <s v="DTD"/>
    <n v="5.5411999999999999"/>
    <n v="5.5696257923420172"/>
    <s v="AIR   "/>
    <n v="3"/>
    <s v="V888888883_1"/>
  </r>
  <r>
    <s v="V444_4"/>
    <x v="1"/>
    <x v="0"/>
    <n v="24.044911920000001"/>
    <n v="24.493967999999999"/>
    <s v="DTD"/>
    <n v="5.5784000000000002"/>
    <n v="6.6516378207728533"/>
    <s v="AIR   "/>
    <n v="3"/>
    <s v="V888888883_1"/>
  </r>
  <r>
    <s v="V444_4"/>
    <x v="1"/>
    <x v="0"/>
    <n v="24.498503919999997"/>
    <n v="24.947559999999999"/>
    <s v="DTD"/>
    <n v="5.6156000000000006"/>
    <n v="7.7336498492036894"/>
    <s v="AIR   "/>
    <n v="3"/>
    <s v="V888888883_1"/>
  </r>
  <r>
    <s v="V444_4"/>
    <x v="1"/>
    <x v="0"/>
    <n v="24.952095919999998"/>
    <n v="25.401152"/>
    <s v="DTD"/>
    <n v="5.6528000000000009"/>
    <n v="5.8156618776345264"/>
    <s v="AIR   "/>
    <n v="3"/>
    <s v="V888888883_1"/>
  </r>
  <r>
    <s v="V444_4"/>
    <x v="1"/>
    <x v="0"/>
    <n v="25.405687919999998"/>
    <n v="25.854744"/>
    <s v="DTD"/>
    <n v="5.6899999999999995"/>
    <n v="4.8976739060653616"/>
    <s v="AIR   "/>
    <n v="3"/>
    <s v="V888888883_1"/>
  </r>
  <r>
    <s v="V444_4"/>
    <x v="1"/>
    <x v="0"/>
    <n v="25.859279919999999"/>
    <n v="26.308336000000001"/>
    <s v="DTD"/>
    <n v="5.7271999999999998"/>
    <n v="6.9796859344961995"/>
    <s v="AIR   "/>
    <n v="3"/>
    <s v="V888888883_1"/>
  </r>
  <r>
    <s v="V444_4"/>
    <x v="1"/>
    <x v="0"/>
    <n v="26.312871919999999"/>
    <n v="26.761928000000001"/>
    <s v="DTD"/>
    <n v="5.7644000000000002"/>
    <n v="6.0616979629270373"/>
    <s v="AIR   "/>
    <n v="3"/>
    <s v="V888888883_1"/>
  </r>
  <r>
    <s v="V444_4"/>
    <x v="1"/>
    <x v="0"/>
    <n v="26.76646392"/>
    <n v="27.215519999999998"/>
    <s v="DTD"/>
    <n v="5.8016000000000005"/>
    <n v="6.1437099913578717"/>
    <s v="AIR   "/>
    <n v="3"/>
    <s v="V888888883_1"/>
  </r>
  <r>
    <s v="V444_4"/>
    <x v="1"/>
    <x v="0"/>
    <n v="27.22005592"/>
    <n v="27.669111999999998"/>
    <s v="DTD"/>
    <n v="5.8388000000000009"/>
    <n v="7.2257220197887104"/>
    <s v="AIR   "/>
    <n v="3"/>
    <s v="V888888883_1"/>
  </r>
  <r>
    <s v="V444_4"/>
    <x v="1"/>
    <x v="0"/>
    <n v="27.673647920000001"/>
    <n v="28.122703999999999"/>
    <s v="DTD"/>
    <n v="5.8760000000000003"/>
    <n v="3.3077340482195448"/>
    <s v="AIR   "/>
    <n v="3"/>
    <s v="V888888883_1"/>
  </r>
  <r>
    <s v="V444_4"/>
    <x v="1"/>
    <x v="0"/>
    <n v="28.127239919999997"/>
    <n v="28.576295999999999"/>
    <s v="DTD"/>
    <n v="5.9132000000000007"/>
    <n v="9.3897460766503826"/>
    <s v="AIR   "/>
    <n v="3"/>
    <s v="V888888883_1"/>
  </r>
  <r>
    <s v="V444_4"/>
    <x v="1"/>
    <x v="0"/>
    <n v="28.580831919999998"/>
    <n v="29.029888"/>
    <s v="DTD"/>
    <n v="5.9504000000000001"/>
    <n v="5.4717581050812178"/>
    <s v="AIR   "/>
    <n v="3"/>
    <s v="V888888883_1"/>
  </r>
  <r>
    <s v="V444_4"/>
    <x v="1"/>
    <x v="0"/>
    <n v="29.034423920000002"/>
    <n v="29.48348"/>
    <s v="DTD"/>
    <n v="5.9876000000000005"/>
    <n v="6.5537701335120566"/>
    <s v="AIR   "/>
    <n v="3"/>
    <s v="V888888883_1"/>
  </r>
  <r>
    <s v="V444_4"/>
    <x v="1"/>
    <x v="0"/>
    <n v="29.488015920000002"/>
    <n v="29.937072000000001"/>
    <s v="DTD"/>
    <n v="7.0248000000000008"/>
    <n v="4.6357821619428918"/>
    <s v="AIR   "/>
    <n v="3"/>
    <s v="V888888883_1"/>
  </r>
  <r>
    <s v="V444_4"/>
    <x v="1"/>
    <x v="0"/>
    <n v="29.941607920000003"/>
    <n v="30.390664000000001"/>
    <s v="DTD"/>
    <n v="7.0620000000000003"/>
    <n v="5.7177941903737288"/>
    <s v="AIR   "/>
    <n v="3"/>
    <s v="V888888883_1"/>
  </r>
  <r>
    <s v="V444_4"/>
    <x v="1"/>
    <x v="0"/>
    <n v="30.395199920000003"/>
    <n v="30.844256000000001"/>
    <s v="DTD"/>
    <n v="7.0991999999999997"/>
    <n v="6.7998062188045649"/>
    <s v="AIR   "/>
    <n v="3"/>
    <s v="V888888883_1"/>
  </r>
  <r>
    <s v="V444_4"/>
    <x v="1"/>
    <x v="0"/>
    <n v="30.848791920000004"/>
    <n v="31.297847999999998"/>
    <s v="DTD"/>
    <n v="7.1364000000000001"/>
    <n v="7.8818182472354019"/>
    <s v="AIR   "/>
    <n v="3"/>
    <s v="V888888883_1"/>
  </r>
  <r>
    <s v="V444_4"/>
    <x v="1"/>
    <x v="0"/>
    <n v="31.30238392"/>
    <n v="31.751439999999999"/>
    <s v="DTD"/>
    <n v="7.1736000000000004"/>
    <n v="8.963830275666238"/>
    <s v="AIR   "/>
    <n v="3"/>
    <s v="V888888883_1"/>
  </r>
  <r>
    <s v="V444_4"/>
    <x v="1"/>
    <x v="0"/>
    <n v="31.755975920000001"/>
    <n v="32.205032000000003"/>
    <s v="DTD"/>
    <n v="7.2064000000000004"/>
    <n v="9.0361419566482652"/>
    <s v="AIR   "/>
    <n v="3"/>
    <s v="V888888883_1"/>
  </r>
  <r>
    <s v="V444_4"/>
    <x v="1"/>
    <x v="0"/>
    <n v="32.209567920000005"/>
    <n v="32.658624000000003"/>
    <s v="DTD"/>
    <n v="7.2392000000000003"/>
    <n v="8.1084536376302943"/>
    <s v="AIR   "/>
    <n v="3"/>
    <s v="V888888883_1"/>
  </r>
  <r>
    <s v="V444_4"/>
    <x v="1"/>
    <x v="0"/>
    <n v="32.663159920000005"/>
    <n v="33.112215999999997"/>
    <s v="DTD"/>
    <n v="7.2720000000000002"/>
    <n v="7.1807653186123215"/>
    <s v="AIR   "/>
    <n v="3"/>
    <s v="V888888883_1"/>
  </r>
  <r>
    <s v="V444_4"/>
    <x v="1"/>
    <x v="0"/>
    <n v="33.116751919999999"/>
    <n v="33.565807999999997"/>
    <s v="DTD"/>
    <n v="7.3048000000000002"/>
    <n v="7.2530769995943487"/>
    <s v="AIR   "/>
    <n v="3"/>
    <s v="V888888883_1"/>
  </r>
  <r>
    <s v="V444_4"/>
    <x v="1"/>
    <x v="0"/>
    <n v="33.570343919999999"/>
    <n v="34.019399999999997"/>
    <s v="DTD"/>
    <n v="7.3376000000000001"/>
    <n v="8.3253886805763777"/>
    <s v="AIR   "/>
    <n v="3"/>
    <s v="V888888883_1"/>
  </r>
  <r>
    <s v="V444_4"/>
    <x v="1"/>
    <x v="0"/>
    <n v="34.02393592"/>
    <n v="34.472991999999998"/>
    <s v="DTD"/>
    <n v="7.3704000000000001"/>
    <n v="6.3977003615584058"/>
    <s v="AIR   "/>
    <n v="3"/>
    <s v="V888888883_1"/>
  </r>
  <r>
    <s v="V444_4"/>
    <x v="1"/>
    <x v="0"/>
    <n v="34.47752792"/>
    <n v="34.926583999999998"/>
    <s v="DTD"/>
    <n v="7.4032"/>
    <n v="4.4700120425404339"/>
    <s v="AIR   "/>
    <n v="3"/>
    <s v="V888888883_1"/>
  </r>
  <r>
    <s v="V444_4"/>
    <x v="1"/>
    <x v="0"/>
    <n v="34.93111992"/>
    <n v="35.380175999999999"/>
    <s v="DTD"/>
    <n v="7.4359999999999999"/>
    <n v="8.5423237235224612"/>
    <s v="AIR   "/>
    <n v="3"/>
    <s v="V888888883_1"/>
  </r>
  <r>
    <s v="V444_4"/>
    <x v="1"/>
    <x v="0"/>
    <n v="35.384711920000001"/>
    <n v="35.833767999999999"/>
    <s v="DTD"/>
    <n v="7.4687999999999999"/>
    <n v="5.6146354045044893"/>
    <s v="AIR   "/>
    <n v="3"/>
    <s v="V888888883_1"/>
  </r>
  <r>
    <s v="V444_4"/>
    <x v="1"/>
    <x v="0"/>
    <n v="35.838303920000001"/>
    <n v="36.28736"/>
    <s v="DTD"/>
    <n v="7.5015999999999998"/>
    <n v="6.6869470854865165"/>
    <s v="AIR   "/>
    <n v="3"/>
    <s v="V888888883_1"/>
  </r>
  <r>
    <s v="V444_4"/>
    <x v="1"/>
    <x v="0"/>
    <n v="36.291895920000002"/>
    <n v="36.740952"/>
    <s v="DTD"/>
    <n v="7.5344000000000007"/>
    <n v="5.7592587664685455"/>
    <s v="AIR   "/>
    <n v="3"/>
    <s v="V888888883_1"/>
  </r>
  <r>
    <s v="V444_4"/>
    <x v="1"/>
    <x v="0"/>
    <n v="36.745487920000002"/>
    <n v="37.194544"/>
    <s v="DTD"/>
    <n v="7.5671999999999997"/>
    <n v="10.831570447450574"/>
    <s v="AIR   "/>
    <n v="3"/>
    <s v="V888888883_1"/>
  </r>
  <r>
    <s v="V444_4"/>
    <x v="1"/>
    <x v="0"/>
    <n v="37.199079920000003"/>
    <n v="37.648136000000001"/>
    <s v="DTD"/>
    <n v="7.6"/>
    <n v="4.9038821284326"/>
    <s v="AIR   "/>
    <n v="3"/>
    <s v="V888888883_1"/>
  </r>
  <r>
    <s v="V444_4"/>
    <x v="1"/>
    <x v="0"/>
    <n v="37.652671920000003"/>
    <n v="38.101728000000001"/>
    <s v="DTD"/>
    <n v="7.6328000000000005"/>
    <n v="10.976193809414628"/>
    <s v="AIR   "/>
    <n v="3"/>
    <s v="V888888883_1"/>
  </r>
  <r>
    <s v="V444_4"/>
    <x v="1"/>
    <x v="0"/>
    <n v="38.106263920000004"/>
    <n v="38.555320000000002"/>
    <s v="DTD"/>
    <n v="7.6655999999999995"/>
    <n v="11.048505490396655"/>
    <s v="AIR   "/>
    <n v="3"/>
    <s v="V888888883_1"/>
  </r>
  <r>
    <s v="V444_4"/>
    <x v="1"/>
    <x v="0"/>
    <n v="38.559855920000004"/>
    <n v="39.008912000000002"/>
    <s v="DTD"/>
    <n v="7.6984000000000004"/>
    <n v="5.1208171713786843"/>
    <s v="AIR   "/>
    <n v="3"/>
    <s v="V888888883_1"/>
  </r>
  <r>
    <s v="V444_4"/>
    <x v="1"/>
    <x v="0"/>
    <n v="39.013447920000004"/>
    <n v="39.462504000000003"/>
    <s v="DTD"/>
    <n v="7.7311999999999994"/>
    <n v="5.1931288523607115"/>
    <s v="AIR   "/>
    <n v="3"/>
    <s v="V888888883_1"/>
  </r>
  <r>
    <s v="V444_4"/>
    <x v="1"/>
    <x v="0"/>
    <n v="39.467039920000005"/>
    <n v="39.916095999999996"/>
    <s v="DTD"/>
    <n v="7.7640000000000002"/>
    <n v="9.2654405333427405"/>
    <s v="AIR   "/>
    <n v="3"/>
    <s v="V888888883_1"/>
  </r>
  <r>
    <s v="V444_4"/>
    <x v="1"/>
    <x v="0"/>
    <n v="39.920631920000005"/>
    <n v="40.369687999999996"/>
    <s v="DTD"/>
    <n v="7.7968000000000002"/>
    <n v="4.3377522143247678"/>
    <s v="AIR   "/>
    <n v="3"/>
    <s v="V888888883_1"/>
  </r>
  <r>
    <s v="V444_4"/>
    <x v="1"/>
    <x v="0"/>
    <n v="40.374223919999999"/>
    <n v="40.823279999999997"/>
    <s v="DTD"/>
    <n v="7.829600000000001"/>
    <n v="5.4100638953067968"/>
    <s v="AIR   "/>
    <n v="3"/>
    <s v="V888888883_1"/>
  </r>
  <r>
    <s v="V444_4"/>
    <x v="1"/>
    <x v="0"/>
    <n v="40.827815919999999"/>
    <n v="41.276871999999997"/>
    <s v="DTD"/>
    <n v="7.8624000000000001"/>
    <n v="10.482375576288824"/>
    <s v="AIR   "/>
    <n v="3"/>
    <s v="V888888883_1"/>
  </r>
  <r>
    <s v="V444_4"/>
    <x v="1"/>
    <x v="0"/>
    <n v="41.281407919999999"/>
    <n v="41.730463999999998"/>
    <s v="DTD"/>
    <n v="7.8952000000000009"/>
    <n v="12.554687257270851"/>
    <s v="AIR   "/>
    <n v="3"/>
    <s v="V888888883_1"/>
  </r>
  <r>
    <s v="V444_4"/>
    <x v="1"/>
    <x v="0"/>
    <n v="41.73499992"/>
    <n v="42.184055999999998"/>
    <s v="DTD"/>
    <n v="7.9279999999999999"/>
    <n v="12.62699893825288"/>
    <s v="AIR   "/>
    <n v="3"/>
    <s v="V888888883_1"/>
  </r>
  <r>
    <s v="V444_4"/>
    <x v="1"/>
    <x v="0"/>
    <n v="42.18859192"/>
    <n v="42.637647999999999"/>
    <s v="DTD"/>
    <n v="7.9608000000000008"/>
    <n v="6.6993106192349074"/>
    <s v="AIR   "/>
    <n v="3"/>
    <s v="V888888883_1"/>
  </r>
  <r>
    <s v="V444_4"/>
    <x v="1"/>
    <x v="0"/>
    <n v="42.642183920000001"/>
    <n v="43.091239999999999"/>
    <s v="DTD"/>
    <n v="7.9936000000000007"/>
    <n v="8.7716223002169347"/>
    <s v="AIR   "/>
    <n v="3"/>
    <s v="V888888883_1"/>
  </r>
  <r>
    <s v="V444_4"/>
    <x v="1"/>
    <x v="0"/>
    <n v="43.095775920000001"/>
    <n v="43.544832"/>
    <s v="DTD"/>
    <n v="9.0264000000000006"/>
    <n v="4.8439339811989637"/>
    <s v="AIR   "/>
    <n v="3"/>
    <s v="V888888883_1"/>
  </r>
  <r>
    <s v="V444_4"/>
    <x v="1"/>
    <x v="0"/>
    <n v="43.549367920000002"/>
    <n v="43.998424"/>
    <s v="DTD"/>
    <n v="9.0592000000000006"/>
    <n v="5.9162456621809909"/>
    <s v="AIR   "/>
    <n v="3"/>
    <s v="V888888883_1"/>
  </r>
  <r>
    <s v="V444_4"/>
    <x v="1"/>
    <x v="0"/>
    <n v="44.002959920000002"/>
    <n v="44.452016"/>
    <s v="DTD"/>
    <n v="9.0920000000000005"/>
    <n v="10.98855734316302"/>
    <s v="AIR   "/>
    <n v="3"/>
    <s v="V888888883_1"/>
  </r>
  <r>
    <s v="V444_4"/>
    <x v="1"/>
    <x v="0"/>
    <n v="44.456551920000003"/>
    <n v="44.905608000000001"/>
    <s v="DTD"/>
    <n v="9.1248000000000005"/>
    <n v="11.060869024145047"/>
    <s v="AIR   "/>
    <n v="3"/>
    <s v="V888888883_1"/>
  </r>
  <r>
    <s v="V444_4"/>
    <x v="1"/>
    <x v="0"/>
    <n v="44.910143920000003"/>
    <n v="45.359200000000001"/>
    <s v="DTD"/>
    <n v="9.1576000000000004"/>
    <n v="12.133180705127076"/>
    <s v="AIR   "/>
    <n v="3"/>
    <s v="V888888883_1"/>
  </r>
  <r>
    <s v="V444_4"/>
    <x v="1"/>
    <x v="0"/>
    <n v="45.363735920000003"/>
    <n v="45.812792000000002"/>
    <s v="DTD"/>
    <n v="9.1980000000000004"/>
    <n v="11.222247531702498"/>
    <s v="AIR   "/>
    <n v="3"/>
    <s v="V888888883_1"/>
  </r>
  <r>
    <s v="V444_4"/>
    <x v="1"/>
    <x v="0"/>
    <n v="45.817327920000004"/>
    <n v="46.266384000000002"/>
    <s v="DTD"/>
    <n v="9.2384000000000004"/>
    <n v="8.3113143582779241"/>
    <s v="AIR   "/>
    <n v="3"/>
    <s v="V888888883_1"/>
  </r>
  <r>
    <s v="V444_4"/>
    <x v="1"/>
    <x v="0"/>
    <n v="46.270919920000004"/>
    <n v="46.719976000000003"/>
    <s v="DTD"/>
    <n v="9.2788000000000004"/>
    <n v="12.40038118485335"/>
    <s v="AIR   "/>
    <n v="3"/>
    <s v="V888888883_1"/>
  </r>
  <r>
    <s v="V444_4"/>
    <x v="1"/>
    <x v="0"/>
    <n v="46.724511920000005"/>
    <n v="47.173568000000003"/>
    <s v="DTD"/>
    <n v="9.3192000000000004"/>
    <n v="11.489448011428772"/>
    <s v="AIR   "/>
    <n v="3"/>
    <s v="V888888883_1"/>
  </r>
  <r>
    <s v="V444_4"/>
    <x v="1"/>
    <x v="0"/>
    <n v="47.178103920000005"/>
    <n v="47.627159999999996"/>
    <s v="DTD"/>
    <n v="9.3596000000000004"/>
    <n v="12.578514838004198"/>
    <s v="AIR   "/>
    <n v="3"/>
    <s v="V888888883_1"/>
  </r>
  <r>
    <s v="V444_4"/>
    <x v="1"/>
    <x v="0"/>
    <n v="47.631695919999999"/>
    <n v="48.080751999999997"/>
    <s v="DTD"/>
    <n v="9.4"/>
    <n v="9.6675816645796218"/>
    <s v="AIR   "/>
    <n v="3"/>
    <s v="V888888883_1"/>
  </r>
  <r>
    <s v="V444_4"/>
    <x v="1"/>
    <x v="0"/>
    <n v="48.085287919999999"/>
    <n v="48.534343999999997"/>
    <s v="DTD"/>
    <n v="9.4404000000000003"/>
    <n v="13.756648491155048"/>
    <s v="AIR   "/>
    <n v="3"/>
    <s v="V888888883_1"/>
  </r>
  <r>
    <s v="V444_4"/>
    <x v="1"/>
    <x v="0"/>
    <n v="48.538879919999999"/>
    <n v="48.987935999999998"/>
    <s v="DTD"/>
    <n v="9.4808000000000003"/>
    <n v="5.8457153177304733"/>
    <s v="AIR   "/>
    <n v="3"/>
    <s v="V888888883_1"/>
  </r>
  <r>
    <s v="V444_4"/>
    <x v="1"/>
    <x v="0"/>
    <n v="48.99247192"/>
    <n v="49.441527999999998"/>
    <s v="DTD"/>
    <n v="9.5212000000000003"/>
    <n v="5.9347821443058955"/>
    <s v="AIR   "/>
    <n v="3"/>
    <s v="V888888883_1"/>
  </r>
  <r>
    <s v="V444_4"/>
    <x v="1"/>
    <x v="0"/>
    <n v="49.44606392"/>
    <n v="49.895119999999999"/>
    <s v="DTD"/>
    <n v="9.5616000000000003"/>
    <n v="15.023848970881321"/>
    <s v="AIR   "/>
    <n v="3"/>
    <s v="V888888883_1"/>
  </r>
  <r>
    <s v="V444_4"/>
    <x v="1"/>
    <x v="0"/>
    <n v="49.899655920000001"/>
    <n v="50.348711999999999"/>
    <s v="DTD"/>
    <n v="9.6020000000000003"/>
    <n v="13.112915797456747"/>
    <s v="AIR   "/>
    <n v="3"/>
    <s v="V888888883_1"/>
  </r>
  <r>
    <s v="V444_4"/>
    <x v="1"/>
    <x v="0"/>
    <n v="50.353247920000001"/>
    <n v="50.802303999999999"/>
    <s v="DTD"/>
    <n v="9.6424000000000003"/>
    <n v="14.201982624032169"/>
    <s v="AIR   "/>
    <n v="3"/>
    <s v="V888888883_1"/>
  </r>
  <r>
    <s v="V444_4"/>
    <x v="1"/>
    <x v="0"/>
    <n v="50.806839920000002"/>
    <n v="51.255896"/>
    <s v="DTD"/>
    <n v="9.6828000000000003"/>
    <n v="13.291049450607595"/>
    <s v="AIR   "/>
    <n v="3"/>
    <s v="V888888883_1"/>
  </r>
  <r>
    <s v="V444_4"/>
    <x v="1"/>
    <x v="0"/>
    <n v="51.260431920000002"/>
    <n v="51.709488"/>
    <s v="DTD"/>
    <n v="9.7232000000000003"/>
    <n v="8.3801162771830189"/>
    <s v="AIR   "/>
    <n v="3"/>
    <s v="V888888883_1"/>
  </r>
  <r>
    <s v="V444_4"/>
    <x v="1"/>
    <x v="0"/>
    <n v="51.714023920000002"/>
    <n v="52.163080000000001"/>
    <s v="DTD"/>
    <n v="9.7636000000000003"/>
    <n v="13.469183103758445"/>
    <s v="AIR   "/>
    <n v="3"/>
    <s v="V888888883_1"/>
  </r>
  <r>
    <s v="V444_4"/>
    <x v="1"/>
    <x v="0"/>
    <n v="52.167615920000003"/>
    <n v="52.616672000000001"/>
    <s v="DTD"/>
    <n v="9.8040000000000003"/>
    <n v="8.5582499303338686"/>
    <s v="AIR   "/>
    <n v="3"/>
    <s v="V888888883_1"/>
  </r>
  <r>
    <s v="V444_4"/>
    <x v="1"/>
    <x v="0"/>
    <n v="52.621207920000003"/>
    <n v="53.070264000000002"/>
    <s v="DTD"/>
    <n v="9.8444000000000003"/>
    <n v="15.647316756909294"/>
    <s v="AIR   "/>
    <n v="3"/>
    <s v="V888888883_1"/>
  </r>
  <r>
    <s v="V444_4"/>
    <x v="1"/>
    <x v="0"/>
    <n v="53.074799920000004"/>
    <n v="53.523856000000002"/>
    <s v="DTD"/>
    <n v="9.8848000000000003"/>
    <n v="14.736383583484717"/>
    <s v="AIR   "/>
    <n v="3"/>
    <s v="V888888883_1"/>
  </r>
  <r>
    <s v="V444_4"/>
    <x v="1"/>
    <x v="0"/>
    <n v="53.528391920000004"/>
    <n v="53.977448000000003"/>
    <s v="DTD"/>
    <n v="9.9252000000000002"/>
    <n v="8.8254504100601441"/>
    <s v="AIR   "/>
    <n v="3"/>
    <s v="V888888883_1"/>
  </r>
  <r>
    <s v="V444_4"/>
    <x v="1"/>
    <x v="0"/>
    <n v="53.981983920000005"/>
    <n v="54.431039999999996"/>
    <s v="DTD"/>
    <n v="9.9656000000000002"/>
    <n v="7.9145172366355663"/>
    <s v="AIR   "/>
    <n v="3"/>
    <s v="V888888883_1"/>
  </r>
  <r>
    <s v="V444_4"/>
    <x v="1"/>
    <x v="0"/>
    <n v="54.435575920000005"/>
    <n v="54.884631999999996"/>
    <s v="DTD"/>
    <n v="11.006"/>
    <n v="7.003584063210992"/>
    <s v="AIR   "/>
    <n v="3"/>
    <s v="V888888883_1"/>
  </r>
  <r>
    <s v="V444_4"/>
    <x v="1"/>
    <x v="0"/>
    <n v="54.889167919999998"/>
    <n v="55.338223999999997"/>
    <s v="DTD"/>
    <n v="11.0464"/>
    <n v="11.092650889786416"/>
    <s v="AIR   "/>
    <n v="3"/>
    <s v="V888888883_1"/>
  </r>
  <r>
    <s v="V444_4"/>
    <x v="1"/>
    <x v="0"/>
    <n v="55.342759919999999"/>
    <n v="55.791815999999997"/>
    <s v="DTD"/>
    <n v="11.0868"/>
    <n v="8.18171771636184"/>
    <s v="AIR   "/>
    <n v="3"/>
    <s v="V888888883_1"/>
  </r>
  <r>
    <s v="V444_4"/>
    <x v="1"/>
    <x v="0"/>
    <n v="55.796351919999999"/>
    <n v="56.245407999999998"/>
    <s v="DTD"/>
    <n v="11.1272"/>
    <n v="9.2707845429372657"/>
    <s v="AIR   "/>
    <n v="3"/>
    <s v="V888888883_1"/>
  </r>
  <r>
    <s v="V444_4"/>
    <x v="1"/>
    <x v="0"/>
    <n v="56.24994392"/>
    <n v="56.698999999999998"/>
    <s v="DTD"/>
    <n v="11.1676"/>
    <n v="14.35985136951269"/>
    <s v="AIR   "/>
    <n v="3"/>
    <s v="V888888883_1"/>
  </r>
  <r>
    <s v="V444_4"/>
    <x v="1"/>
    <x v="0"/>
    <n v="56.70353592"/>
    <n v="57.152591999999999"/>
    <s v="DTD"/>
    <n v="11.208000000000002"/>
    <n v="16.448918196088115"/>
    <s v="AIR   "/>
    <n v="3"/>
    <s v="V888888883_1"/>
  </r>
  <r>
    <s v="V444_4"/>
    <x v="1"/>
    <x v="0"/>
    <n v="57.157127920000001"/>
    <n v="57.606183999999999"/>
    <s v="DTD"/>
    <n v="11.2484"/>
    <n v="12.537985022663541"/>
    <s v="AIR   "/>
    <n v="3"/>
    <s v="V888888883_1"/>
  </r>
  <r>
    <s v="V444_4"/>
    <x v="1"/>
    <x v="0"/>
    <n v="57.610719920000001"/>
    <n v="58.059775999999999"/>
    <s v="DTD"/>
    <n v="11.2888"/>
    <n v="13.627051849238962"/>
    <s v="AIR   "/>
    <n v="3"/>
    <s v="V888888883_1"/>
  </r>
  <r>
    <s v="V444_4"/>
    <x v="1"/>
    <x v="0"/>
    <n v="58.064311919999994"/>
    <n v="58.513368"/>
    <s v="DTD"/>
    <n v="11.3292"/>
    <n v="15.716118675814389"/>
    <s v="AIR   "/>
    <n v="3"/>
    <s v="V888888883_1"/>
  </r>
  <r>
    <s v="V444_4"/>
    <x v="1"/>
    <x v="0"/>
    <n v="58.517903919999995"/>
    <n v="58.96696"/>
    <s v="DTD"/>
    <n v="11.3696"/>
    <n v="10.805185502389813"/>
    <s v="AIR   "/>
    <n v="3"/>
    <s v="V888888883_1"/>
  </r>
  <r>
    <s v="V444_4"/>
    <x v="1"/>
    <x v="0"/>
    <n v="58.971495919999995"/>
    <n v="59.420552000000001"/>
    <s v="DTD"/>
    <n v="11.41"/>
    <n v="7.8942523289652371"/>
    <s v="AIR   "/>
    <n v="3"/>
    <s v="V888888883_1"/>
  </r>
  <r>
    <s v="V444_4"/>
    <x v="1"/>
    <x v="0"/>
    <n v="59.425087919999996"/>
    <n v="59.874144000000001"/>
    <s v="DTD"/>
    <n v="11.450400000000002"/>
    <n v="16.983319155540663"/>
    <s v="AIR   "/>
    <n v="3"/>
    <s v="V888888883_1"/>
  </r>
  <r>
    <s v="V444_4"/>
    <x v="1"/>
    <x v="0"/>
    <n v="59.878679919999996"/>
    <n v="60.327736000000002"/>
    <s v="DTD"/>
    <n v="11.4908"/>
    <n v="8.0723859821160868"/>
    <s v="AIR   "/>
    <n v="3"/>
    <s v="V888888883_1"/>
  </r>
  <r>
    <s v="V444_4"/>
    <x v="1"/>
    <x v="0"/>
    <n v="60.332271919999997"/>
    <n v="60.781328000000002"/>
    <s v="DTD"/>
    <n v="11.5312"/>
    <n v="16.161452808691511"/>
    <s v="AIR   "/>
    <n v="3"/>
    <s v="V888888883_1"/>
  </r>
  <r>
    <s v="V444_4"/>
    <x v="1"/>
    <x v="0"/>
    <n v="60.785863919999997"/>
    <n v="61.234920000000002"/>
    <s v="DTD"/>
    <n v="11.5716"/>
    <n v="8.2505196352669365"/>
    <s v="AIR   "/>
    <n v="3"/>
    <s v="V888888883_1"/>
  </r>
  <r>
    <s v="V444_4"/>
    <x v="1"/>
    <x v="0"/>
    <n v="61.239455919999997"/>
    <n v="61.688512000000003"/>
    <s v="DTD"/>
    <n v="11.612"/>
    <n v="17.339586461842362"/>
    <s v="AIR   "/>
    <n v="3"/>
    <s v="V888888883_1"/>
  </r>
  <r>
    <s v="V444_4"/>
    <x v="1"/>
    <x v="0"/>
    <n v="61.693047919999998"/>
    <n v="62.142103999999996"/>
    <s v="DTD"/>
    <n v="11.6524"/>
    <n v="14.428653288417786"/>
    <s v="AIR   "/>
    <n v="3"/>
    <s v="V888888883_1"/>
  </r>
  <r>
    <s v="V444_4"/>
    <x v="1"/>
    <x v="0"/>
    <n v="62.146639919999998"/>
    <n v="62.595695999999997"/>
    <s v="DTD"/>
    <n v="11.6928"/>
    <n v="17.51772011499321"/>
    <s v="AIR   "/>
    <n v="3"/>
    <s v="V888888883_1"/>
  </r>
  <r>
    <s v="V444_4"/>
    <x v="1"/>
    <x v="0"/>
    <n v="62.600231919999992"/>
    <n v="63.049287999999997"/>
    <s v="DTD"/>
    <n v="11.7332"/>
    <n v="13.606786941568634"/>
    <s v="AIR   "/>
    <n v="3"/>
    <s v="V888888883_1"/>
  </r>
  <r>
    <s v="V444_4"/>
    <x v="1"/>
    <x v="0"/>
    <n v="63.053823919999992"/>
    <n v="63.502879999999998"/>
    <s v="DTD"/>
    <n v="11.7736"/>
    <n v="18.695853768144058"/>
    <s v="AIR   "/>
    <n v="3"/>
    <s v="V888888883_1"/>
  </r>
  <r>
    <s v="V444_4"/>
    <x v="1"/>
    <x v="0"/>
    <n v="63.507415919999993"/>
    <n v="63.956471999999998"/>
    <s v="DTD"/>
    <n v="11.814"/>
    <n v="6.7849205947194839"/>
    <s v="AIR   "/>
    <n v="3"/>
    <s v="V888888883_1"/>
  </r>
  <r>
    <s v="V444_4"/>
    <x v="1"/>
    <x v="0"/>
    <n v="63.961007919999993"/>
    <n v="64.410064000000006"/>
    <s v="DTD"/>
    <n v="11.854400000000002"/>
    <n v="11.87398742129491"/>
    <s v="AIR   "/>
    <n v="3"/>
    <s v="V888888883_1"/>
  </r>
  <r>
    <s v="V444_4"/>
    <x v="1"/>
    <x v="0"/>
    <n v="64.414599920000001"/>
    <n v="64.863656000000006"/>
    <s v="DTD"/>
    <n v="11.8948"/>
    <n v="18.963054247870332"/>
    <s v="AIR   "/>
    <n v="3"/>
    <s v="V888888883_1"/>
  </r>
  <r>
    <s v="V444_4"/>
    <x v="1"/>
    <x v="0"/>
    <n v="64.868191920000001"/>
    <n v="65.317248000000006"/>
    <s v="DTD"/>
    <n v="11.9352"/>
    <n v="18.052121074445758"/>
    <s v="AIR   "/>
    <n v="3"/>
    <s v="V888888883_1"/>
  </r>
  <r>
    <s v="V444_4"/>
    <x v="1"/>
    <x v="0"/>
    <n v="65.321783920000001"/>
    <n v="65.770839999999993"/>
    <s v="DTD"/>
    <n v="11.9756"/>
    <n v="11.141187901021183"/>
    <s v="AIR   "/>
    <n v="3"/>
    <s v="V888888883_1"/>
  </r>
  <r>
    <s v="V444_4"/>
    <x v="1"/>
    <x v="0"/>
    <n v="65.775375920000002"/>
    <n v="66.224431999999993"/>
    <s v="DTD"/>
    <n v="13.016"/>
    <n v="13.230254727596607"/>
    <s v="AIR   "/>
    <n v="3"/>
    <s v="V888888883_1"/>
  </r>
  <r>
    <s v="V444_4"/>
    <x v="1"/>
    <x v="0"/>
    <n v="66.228967919999988"/>
    <n v="66.678023999999994"/>
    <s v="DTD"/>
    <n v="13.0564"/>
    <n v="11.319321554172031"/>
    <s v="AIR   "/>
    <n v="3"/>
    <s v="V888888883_1"/>
  </r>
  <r>
    <s v="V444_4"/>
    <x v="1"/>
    <x v="0"/>
    <n v="66.682559919999989"/>
    <n v="67.131615999999994"/>
    <s v="DTD"/>
    <n v="13.096800000000002"/>
    <n v="10.408388380747459"/>
    <s v="AIR   "/>
    <n v="3"/>
    <s v="V888888883_1"/>
  </r>
  <r>
    <s v="V444_4"/>
    <x v="1"/>
    <x v="0"/>
    <n v="67.136151919999989"/>
    <n v="67.585207999999994"/>
    <s v="DTD"/>
    <n v="13.1372"/>
    <n v="17.497455207322879"/>
    <s v="AIR   "/>
    <n v="3"/>
    <s v="V888888883_1"/>
  </r>
  <r>
    <s v="V444_4"/>
    <x v="1"/>
    <x v="0"/>
    <n v="67.589743919999989"/>
    <n v="68.038799999999995"/>
    <s v="DTD"/>
    <n v="13.1776"/>
    <n v="11.586522033898305"/>
    <s v="AIR   "/>
    <n v="3"/>
    <s v="V888888883_1"/>
  </r>
  <r>
    <s v="V444_4"/>
    <x v="1"/>
    <x v="0"/>
    <n v="68.04333591999999"/>
    <n v="45359.195464080003"/>
    <s v="DTD"/>
    <n v="13.2484"/>
    <n v="0.11803052611157165"/>
    <s v="AIR   "/>
    <n v="3"/>
    <s v="V888888883_1"/>
  </r>
  <r>
    <s v="V444_5"/>
    <x v="9"/>
    <x v="0"/>
    <n v="2000"/>
    <n v="99999.99"/>
    <s v="DTD"/>
    <n v="13.667200000000001"/>
    <n v="8.6800000000000002E-2"/>
    <s v="AIR   "/>
    <n v="2"/>
    <s v="V88888888_0"/>
  </r>
  <r>
    <s v="V444_5"/>
    <x v="9"/>
    <x v="0"/>
    <n v="0"/>
    <n v="99.99"/>
    <s v="DTD"/>
    <n v="13.667200000000001"/>
    <n v="8.6800000000000002E-2"/>
    <s v="AIR   "/>
    <n v="2"/>
    <s v="V88888888_0"/>
  </r>
  <r>
    <s v="V444_5"/>
    <x v="9"/>
    <x v="0"/>
    <n v="100"/>
    <n v="249.99"/>
    <s v="DTD"/>
    <n v="13.667200000000001"/>
    <n v="8.6800000000000002E-2"/>
    <s v="AIR   "/>
    <n v="2"/>
    <s v="V88888888_0"/>
  </r>
  <r>
    <s v="V444_5"/>
    <x v="9"/>
    <x v="0"/>
    <n v="250"/>
    <n v="499.99"/>
    <s v="DTD"/>
    <n v="13.667200000000001"/>
    <n v="8.6800000000000002E-2"/>
    <s v="AIR   "/>
    <n v="2"/>
    <s v="V88888888_0"/>
  </r>
  <r>
    <s v="V444_5"/>
    <x v="9"/>
    <x v="0"/>
    <n v="500"/>
    <n v="1999.99"/>
    <s v="DTD"/>
    <n v="13.667200000000001"/>
    <n v="8.6800000000000002E-2"/>
    <s v="AIR   "/>
    <n v="2"/>
    <s v="V88888888_0"/>
  </r>
  <r>
    <s v="V444_5"/>
    <x v="9"/>
    <x v="0"/>
    <n v="0"/>
    <n v="99.99"/>
    <s v="DTP"/>
    <n v="5.4272"/>
    <n v="7.400000000000001E-2"/>
    <s v="AIR   "/>
    <n v="2"/>
    <s v="V88888888_0"/>
  </r>
  <r>
    <s v="V444_5"/>
    <x v="9"/>
    <x v="0"/>
    <n v="500"/>
    <n v="1999.99"/>
    <s v="DTP"/>
    <n v="5.4272"/>
    <n v="7.400000000000001E-2"/>
    <s v="AIR   "/>
    <n v="2"/>
    <s v="V88888888_0"/>
  </r>
  <r>
    <s v="V444_5"/>
    <x v="9"/>
    <x v="0"/>
    <n v="2000"/>
    <n v="99999.99"/>
    <s v="DTP"/>
    <n v="5.4272"/>
    <n v="7.400000000000001E-2"/>
    <s v="AIR   "/>
    <n v="2"/>
    <s v="V88888888_0"/>
  </r>
  <r>
    <s v="V444_5"/>
    <x v="9"/>
    <x v="0"/>
    <n v="250"/>
    <n v="499.99"/>
    <s v="DTP"/>
    <n v="5.4272"/>
    <n v="7.400000000000001E-2"/>
    <s v="AIR   "/>
    <n v="2"/>
    <s v="V88888888_0"/>
  </r>
  <r>
    <s v="V444_5"/>
    <x v="9"/>
    <x v="0"/>
    <n v="100"/>
    <n v="249.99"/>
    <s v="DTP"/>
    <n v="5.4272"/>
    <n v="7.400000000000001E-2"/>
    <s v="AIR   "/>
    <n v="2"/>
    <s v="V88888888_0"/>
  </r>
  <r>
    <s v="V444_1"/>
    <x v="9"/>
    <x v="0"/>
    <n v="1E-3"/>
    <n v="0.5"/>
    <s v="DTD"/>
    <n v="1.3351999999999999"/>
    <n v="0.33520000000000005"/>
    <s v="AIR   "/>
    <n v="2"/>
    <s v="V888888883_1"/>
  </r>
  <r>
    <s v="V444_1"/>
    <x v="9"/>
    <x v="0"/>
    <n v="1.0000000000000009E-2"/>
    <n v="0.5"/>
    <s v="DTD"/>
    <n v="1.43"/>
    <n v="0.43"/>
    <s v="AIR   "/>
    <n v="2"/>
    <s v="V888888883_1"/>
  </r>
  <r>
    <s v="V444_1"/>
    <x v="9"/>
    <x v="0"/>
    <n v="0.51"/>
    <n v="1"/>
    <s v="DTD"/>
    <n v="1.43"/>
    <n v="0.43"/>
    <s v="AIR   "/>
    <n v="2"/>
    <s v="V888888883_1"/>
  </r>
  <r>
    <s v="V444_1"/>
    <x v="9"/>
    <x v="0"/>
    <n v="1.01"/>
    <n v="1.5"/>
    <s v="DTD"/>
    <n v="1.5219999999999998"/>
    <n v="0.52199999999999991"/>
    <s v="AIR   "/>
    <n v="2"/>
    <s v="V888888883_1"/>
  </r>
  <r>
    <s v="V444_1"/>
    <x v="9"/>
    <x v="0"/>
    <n v="1.51"/>
    <n v="2"/>
    <s v="DTD"/>
    <n v="1.6139999999999999"/>
    <n v="0.61399999999999999"/>
    <s v="AIR   "/>
    <n v="2"/>
    <s v="V888888883_1"/>
  </r>
  <r>
    <s v="V444_1"/>
    <x v="9"/>
    <x v="0"/>
    <n v="2.0099999999999998"/>
    <n v="2.5"/>
    <s v="DTD"/>
    <n v="1.7063999999999999"/>
    <n v="0.70640000000000003"/>
    <s v="AIR   "/>
    <n v="2"/>
    <s v="V888888883_1"/>
  </r>
  <r>
    <s v="V444_1"/>
    <x v="9"/>
    <x v="0"/>
    <n v="1.0000000000000009E-2"/>
    <n v="0.5"/>
    <s v="DTD"/>
    <n v="1.4811999999999999"/>
    <n v="0.48119999999999996"/>
    <s v="AIR   "/>
    <n v="2"/>
    <s v="V888888883_1"/>
  </r>
  <r>
    <s v="V444_1"/>
    <x v="9"/>
    <x v="0"/>
    <n v="0.51"/>
    <n v="1"/>
    <s v="DTD"/>
    <n v="1.4811999999999999"/>
    <n v="0.48119999999999996"/>
    <s v="AIR   "/>
    <n v="2"/>
    <s v="V888888883_1"/>
  </r>
  <r>
    <s v="V444_1"/>
    <x v="9"/>
    <x v="0"/>
    <n v="1.01"/>
    <n v="1.5"/>
    <s v="DTD"/>
    <n v="1.4811999999999999"/>
    <n v="0.48119999999999996"/>
    <s v="AIR   "/>
    <n v="2"/>
    <s v="V888888883_1"/>
  </r>
  <r>
    <s v="V444_1"/>
    <x v="9"/>
    <x v="0"/>
    <n v="1.51"/>
    <n v="2"/>
    <s v="DTD"/>
    <n v="1.4811999999999999"/>
    <n v="0.48119999999999996"/>
    <s v="AIR   "/>
    <n v="2"/>
    <s v="V888888883_1"/>
  </r>
  <r>
    <s v="V444_1"/>
    <x v="9"/>
    <x v="0"/>
    <n v="2.0099999999999998"/>
    <n v="2.5"/>
    <s v="DTD"/>
    <n v="1.4811999999999999"/>
    <n v="0.48119999999999996"/>
    <s v="AIR   "/>
    <n v="2"/>
    <s v="V888888883_1"/>
  </r>
  <r>
    <s v="V444_1"/>
    <x v="9"/>
    <x v="0"/>
    <n v="2.5099999999999998"/>
    <n v="3"/>
    <s v="DTD"/>
    <n v="1.4811999999999999"/>
    <n v="0.48119999999999996"/>
    <s v="AIR   "/>
    <n v="2"/>
    <s v="V888888883_1"/>
  </r>
  <r>
    <s v="V444_1"/>
    <x v="9"/>
    <x v="0"/>
    <n v="3.01"/>
    <n v="3.5"/>
    <s v="DTD"/>
    <n v="1.5064"/>
    <n v="0.50639999999999996"/>
    <s v="AIR   "/>
    <n v="2"/>
    <s v="V888888883_1"/>
  </r>
  <r>
    <s v="V444_1"/>
    <x v="9"/>
    <x v="0"/>
    <n v="3.51"/>
    <n v="4"/>
    <s v="DTD"/>
    <n v="1.5491999999999999"/>
    <n v="0.54920000000000002"/>
    <s v="AIR   "/>
    <n v="2"/>
    <s v="V888888883_1"/>
  </r>
  <r>
    <s v="V444_1"/>
    <x v="9"/>
    <x v="0"/>
    <n v="4.01"/>
    <n v="4.5"/>
    <s v="DTD"/>
    <n v="1.5920000000000001"/>
    <n v="0.59199999999999997"/>
    <s v="AIR   "/>
    <n v="2"/>
    <s v="V888888883_1"/>
  </r>
  <r>
    <s v="V444_1"/>
    <x v="9"/>
    <x v="0"/>
    <n v="4.51"/>
    <n v="5"/>
    <s v="DTD"/>
    <n v="1.6347999999999998"/>
    <n v="0.63479999999999992"/>
    <s v="AIR   "/>
    <n v="2"/>
    <s v="V888888883_1"/>
  </r>
  <r>
    <s v="V444_1"/>
    <x v="9"/>
    <x v="0"/>
    <n v="5.01"/>
    <n v="5.5"/>
    <s v="DTD"/>
    <n v="1.6776"/>
    <n v="0.67760000000000009"/>
    <s v="AIR   "/>
    <n v="2"/>
    <s v="V888888883_1"/>
  </r>
  <r>
    <s v="V444_1"/>
    <x v="9"/>
    <x v="0"/>
    <n v="5.51"/>
    <n v="6"/>
    <s v="DTD"/>
    <n v="1.7203999999999999"/>
    <n v="0.72039999999999993"/>
    <s v="AIR   "/>
    <n v="2"/>
    <s v="V888888883_1"/>
  </r>
  <r>
    <s v="V444_1"/>
    <x v="9"/>
    <x v="0"/>
    <n v="6.01"/>
    <n v="6.5"/>
    <s v="DTD"/>
    <n v="1.7631999999999999"/>
    <n v="0.76319999999999988"/>
    <s v="AIR   "/>
    <n v="2"/>
    <s v="V888888883_1"/>
  </r>
  <r>
    <s v="V444_1"/>
    <x v="9"/>
    <x v="0"/>
    <n v="6.51"/>
    <n v="7"/>
    <s v="DTD"/>
    <n v="1.806"/>
    <n v="0.80599999999999994"/>
    <s v="AIR   "/>
    <n v="2"/>
    <s v="V888888883_1"/>
  </r>
  <r>
    <s v="V444_1"/>
    <x v="9"/>
    <x v="0"/>
    <n v="7.01"/>
    <n v="7.5"/>
    <s v="DTD"/>
    <n v="1.8488"/>
    <n v="0.8488"/>
    <s v="AIR   "/>
    <n v="2"/>
    <s v="V888888883_1"/>
  </r>
  <r>
    <s v="V444_1"/>
    <x v="9"/>
    <x v="0"/>
    <n v="7.51"/>
    <n v="8"/>
    <s v="DTD"/>
    <n v="1.8915999999999999"/>
    <n v="0.89159999999999995"/>
    <s v="AIR   "/>
    <n v="2"/>
    <s v="V888888883_1"/>
  </r>
  <r>
    <s v="V444_1"/>
    <x v="9"/>
    <x v="0"/>
    <n v="8.01"/>
    <n v="8.5"/>
    <s v="DTD"/>
    <n v="1.9344000000000001"/>
    <n v="0.93440000000000001"/>
    <s v="AIR   "/>
    <n v="2"/>
    <s v="V888888883_1"/>
  </r>
  <r>
    <s v="V444_1"/>
    <x v="9"/>
    <x v="0"/>
    <n v="8.51"/>
    <n v="9"/>
    <s v="DTD"/>
    <n v="1.9771999999999998"/>
    <n v="0.97719999999999996"/>
    <s v="AIR   "/>
    <n v="2"/>
    <s v="V888888883_1"/>
  </r>
  <r>
    <s v="V444_1"/>
    <x v="9"/>
    <x v="0"/>
    <n v="9.01"/>
    <n v="9.5"/>
    <s v="DTD"/>
    <n v="3.02"/>
    <n v="1.02"/>
    <s v="AIR   "/>
    <n v="2"/>
    <s v="V888888883_1"/>
  </r>
  <r>
    <s v="V444_1"/>
    <x v="9"/>
    <x v="0"/>
    <n v="9.51"/>
    <n v="10"/>
    <s v="DTD"/>
    <n v="3.0628000000000002"/>
    <n v="1.0628"/>
    <s v="AIR   "/>
    <n v="2"/>
    <s v="V888888883_1"/>
  </r>
  <r>
    <s v="V444_1"/>
    <x v="9"/>
    <x v="0"/>
    <n v="10.01"/>
    <n v="10.5"/>
    <s v="DTD"/>
    <n v="3.1028000000000002"/>
    <n v="1.1028"/>
    <s v="AIR   "/>
    <n v="2"/>
    <s v="V888888883_1"/>
  </r>
  <r>
    <s v="V444_1"/>
    <x v="9"/>
    <x v="0"/>
    <n v="10.51"/>
    <n v="11"/>
    <s v="DTD"/>
    <n v="3.1428000000000003"/>
    <n v="1.1428"/>
    <s v="AIR   "/>
    <n v="2"/>
    <s v="V888888883_1"/>
  </r>
  <r>
    <s v="V444_1"/>
    <x v="9"/>
    <x v="0"/>
    <n v="11.01"/>
    <n v="11.5"/>
    <s v="DTD"/>
    <n v="3.1828000000000003"/>
    <n v="1.1828000000000001"/>
    <s v="AIR   "/>
    <n v="2"/>
    <s v="V888888883_1"/>
  </r>
  <r>
    <s v="V444_1"/>
    <x v="9"/>
    <x v="0"/>
    <n v="11.51"/>
    <n v="12"/>
    <s v="DTD"/>
    <n v="3.2228000000000003"/>
    <n v="1.2228000000000001"/>
    <s v="AIR   "/>
    <n v="2"/>
    <s v="V888888883_1"/>
  </r>
  <r>
    <s v="V444_1"/>
    <x v="9"/>
    <x v="0"/>
    <n v="12.01"/>
    <n v="12.5"/>
    <s v="DTD"/>
    <n v="3.2627999999999999"/>
    <n v="1.2627999999999999"/>
    <s v="AIR   "/>
    <n v="2"/>
    <s v="V888888883_1"/>
  </r>
  <r>
    <s v="V444_1"/>
    <x v="9"/>
    <x v="0"/>
    <n v="12.51"/>
    <n v="13"/>
    <s v="DTD"/>
    <n v="3.3028"/>
    <n v="1.3028"/>
    <s v="AIR   "/>
    <n v="2"/>
    <s v="V888888883_1"/>
  </r>
  <r>
    <s v="V444_1"/>
    <x v="9"/>
    <x v="0"/>
    <n v="13.01"/>
    <n v="13.5"/>
    <s v="DTD"/>
    <n v="3.3428"/>
    <n v="1.3428"/>
    <s v="AIR   "/>
    <n v="2"/>
    <s v="V888888883_1"/>
  </r>
  <r>
    <s v="V444_1"/>
    <x v="9"/>
    <x v="0"/>
    <n v="13.51"/>
    <n v="14"/>
    <s v="DTD"/>
    <n v="3.3828"/>
    <n v="1.3828"/>
    <s v="AIR   "/>
    <n v="2"/>
    <s v="V888888883_1"/>
  </r>
  <r>
    <s v="V444_1"/>
    <x v="9"/>
    <x v="0"/>
    <n v="14.01"/>
    <n v="14.5"/>
    <s v="DTD"/>
    <n v="3.4228000000000001"/>
    <n v="1.4228000000000001"/>
    <s v="AIR   "/>
    <n v="2"/>
    <s v="V888888883_1"/>
  </r>
  <r>
    <s v="V444_1"/>
    <x v="9"/>
    <x v="0"/>
    <n v="14.51"/>
    <n v="15"/>
    <s v="DTD"/>
    <n v="3.4628000000000001"/>
    <n v="1.4628000000000001"/>
    <s v="AIR   "/>
    <n v="2"/>
    <s v="V888888883_1"/>
  </r>
  <r>
    <s v="V444_1"/>
    <x v="9"/>
    <x v="0"/>
    <n v="15.01"/>
    <n v="15.5"/>
    <s v="DTD"/>
    <n v="3.5027999999999997"/>
    <n v="1.5027999999999999"/>
    <s v="AIR   "/>
    <n v="2"/>
    <s v="V888888883_1"/>
  </r>
  <r>
    <s v="V444_1"/>
    <x v="9"/>
    <x v="0"/>
    <n v="15.51"/>
    <n v="16"/>
    <s v="DTD"/>
    <n v="3.5427999999999997"/>
    <n v="1.5427999999999999"/>
    <s v="AIR   "/>
    <n v="2"/>
    <s v="V888888883_1"/>
  </r>
  <r>
    <s v="V444_1"/>
    <x v="9"/>
    <x v="0"/>
    <n v="16.010000000000002"/>
    <n v="16.5"/>
    <s v="DTD"/>
    <n v="3.5519999999999996"/>
    <n v="1.5519999999999998"/>
    <s v="AIR   "/>
    <n v="2"/>
    <s v="V888888883_1"/>
  </r>
  <r>
    <s v="V444_1"/>
    <x v="9"/>
    <x v="0"/>
    <n v="16.510000000000002"/>
    <n v="17"/>
    <s v="DTD"/>
    <n v="3.5519999999999996"/>
    <n v="1.5519999999999998"/>
    <s v="AIR   "/>
    <n v="2"/>
    <s v="V888888883_1"/>
  </r>
  <r>
    <s v="V444_1"/>
    <x v="9"/>
    <x v="0"/>
    <n v="17.010000000000002"/>
    <n v="17.5"/>
    <s v="DTD"/>
    <n v="3.5519999999999996"/>
    <n v="1.5519999999999998"/>
    <s v="AIR   "/>
    <n v="2"/>
    <s v="V888888883_1"/>
  </r>
  <r>
    <s v="V444_1"/>
    <x v="9"/>
    <x v="0"/>
    <n v="17.510000000000002"/>
    <n v="18"/>
    <s v="DTD"/>
    <n v="3.5519999999999996"/>
    <n v="1.5519999999999998"/>
    <s v="AIR   "/>
    <n v="2"/>
    <s v="V888888883_1"/>
  </r>
  <r>
    <s v="V444_1"/>
    <x v="9"/>
    <x v="0"/>
    <n v="18.010000000000002"/>
    <n v="18.5"/>
    <s v="DTD"/>
    <n v="3.5519999999999996"/>
    <n v="1.5519999999999998"/>
    <s v="AIR   "/>
    <n v="2"/>
    <s v="V888888883_1"/>
  </r>
  <r>
    <s v="V444_1"/>
    <x v="9"/>
    <x v="0"/>
    <n v="18.510000000000002"/>
    <n v="19"/>
    <s v="DTD"/>
    <n v="3.5519999999999996"/>
    <n v="1.5519999999999998"/>
    <s v="AIR   "/>
    <n v="2"/>
    <s v="V888888883_1"/>
  </r>
  <r>
    <s v="V444_1"/>
    <x v="9"/>
    <x v="0"/>
    <n v="19.010000000000002"/>
    <n v="19.5"/>
    <s v="DTD"/>
    <n v="3.5519999999999996"/>
    <n v="1.5519999999999998"/>
    <s v="AIR   "/>
    <n v="2"/>
    <s v="V888888883_1"/>
  </r>
  <r>
    <s v="V444_1"/>
    <x v="9"/>
    <x v="0"/>
    <n v="19.510000000000002"/>
    <n v="20"/>
    <s v="DTD"/>
    <n v="3.5519999999999996"/>
    <n v="1.5519999999999998"/>
    <s v="AIR   "/>
    <n v="2"/>
    <s v="V888888883_1"/>
  </r>
  <r>
    <s v="V444_1"/>
    <x v="9"/>
    <x v="0"/>
    <n v="20.010000000000002"/>
    <n v="20.5"/>
    <s v="DTD"/>
    <n v="3.5519999999999996"/>
    <n v="1.5519999999999998"/>
    <s v="AIR   "/>
    <n v="2"/>
    <s v="V888888883_1"/>
  </r>
  <r>
    <s v="V444_1"/>
    <x v="9"/>
    <x v="0"/>
    <n v="20.51"/>
    <n v="21"/>
    <s v="DTD"/>
    <n v="3.5519999999999996"/>
    <n v="1.5519999999999998"/>
    <s v="AIR   "/>
    <n v="2"/>
    <s v="V888888883_1"/>
  </r>
  <r>
    <s v="V444_1"/>
    <x v="9"/>
    <x v="0"/>
    <n v="21.01"/>
    <n v="21.5"/>
    <s v="DTD"/>
    <n v="3.6247999999999996"/>
    <n v="1.6247999999999998"/>
    <s v="AIR   "/>
    <n v="2"/>
    <s v="V888888883_1"/>
  </r>
  <r>
    <s v="V444_1"/>
    <x v="9"/>
    <x v="0"/>
    <n v="21.51"/>
    <n v="22"/>
    <s v="DTD"/>
    <n v="3.6247999999999996"/>
    <n v="1.6247999999999998"/>
    <s v="AIR   "/>
    <n v="2"/>
    <s v="V888888883_1"/>
  </r>
  <r>
    <s v="V444_1"/>
    <x v="9"/>
    <x v="0"/>
    <n v="22.01"/>
    <n v="22.5"/>
    <s v="DTD"/>
    <n v="3.6972"/>
    <n v="1.6972"/>
    <s v="AIR   "/>
    <n v="2"/>
    <s v="V888888883_1"/>
  </r>
  <r>
    <s v="V444_1"/>
    <x v="9"/>
    <x v="0"/>
    <n v="22.51"/>
    <n v="23"/>
    <s v="DTD"/>
    <n v="3.6972"/>
    <n v="1.6972"/>
    <s v="AIR   "/>
    <n v="2"/>
    <s v="V888888883_1"/>
  </r>
  <r>
    <s v="V444_1"/>
    <x v="9"/>
    <x v="0"/>
    <n v="23.01"/>
    <n v="23.5"/>
    <s v="DTD"/>
    <n v="3.77"/>
    <n v="1.77"/>
    <s v="AIR   "/>
    <n v="2"/>
    <s v="V888888883_1"/>
  </r>
  <r>
    <s v="V444_1"/>
    <x v="9"/>
    <x v="0"/>
    <n v="23.51"/>
    <n v="24"/>
    <s v="DTD"/>
    <n v="3.77"/>
    <n v="1.77"/>
    <s v="AIR   "/>
    <n v="2"/>
    <s v="V888888883_1"/>
  </r>
  <r>
    <s v="V444_1"/>
    <x v="9"/>
    <x v="0"/>
    <n v="24.01"/>
    <n v="24.5"/>
    <s v="DTD"/>
    <n v="3.8419999999999996"/>
    <n v="1.8419999999999999"/>
    <s v="AIR   "/>
    <n v="2"/>
    <s v="V888888883_1"/>
  </r>
  <r>
    <s v="V444_1"/>
    <x v="9"/>
    <x v="0"/>
    <n v="24.51"/>
    <n v="25"/>
    <s v="DTD"/>
    <n v="3.8419999999999996"/>
    <n v="1.8419999999999999"/>
    <s v="AIR   "/>
    <n v="2"/>
    <s v="V888888883_1"/>
  </r>
  <r>
    <s v="V444_1"/>
    <x v="9"/>
    <x v="0"/>
    <n v="25.01"/>
    <n v="25.5"/>
    <s v="DTD"/>
    <n v="3.9143999999999997"/>
    <n v="1.9143999999999999"/>
    <s v="AIR   "/>
    <n v="2"/>
    <s v="V888888883_1"/>
  </r>
  <r>
    <s v="V444_1"/>
    <x v="9"/>
    <x v="0"/>
    <n v="25.51"/>
    <n v="26"/>
    <s v="DTD"/>
    <n v="3.9143999999999997"/>
    <n v="1.9143999999999999"/>
    <s v="AIR   "/>
    <n v="2"/>
    <s v="V888888883_1"/>
  </r>
  <r>
    <s v="V444_1"/>
    <x v="9"/>
    <x v="0"/>
    <n v="26.01"/>
    <n v="26.5"/>
    <s v="DTD"/>
    <n v="3.9872000000000001"/>
    <n v="1.9872000000000001"/>
    <s v="AIR   "/>
    <n v="2"/>
    <s v="V888888883_1"/>
  </r>
  <r>
    <s v="V444_1"/>
    <x v="9"/>
    <x v="0"/>
    <n v="26.51"/>
    <n v="27"/>
    <s v="DTD"/>
    <n v="3.9872000000000001"/>
    <n v="1.9872000000000001"/>
    <s v="AIR   "/>
    <n v="2"/>
    <s v="V888888883_1"/>
  </r>
  <r>
    <s v="V444_1"/>
    <x v="9"/>
    <x v="0"/>
    <n v="27.01"/>
    <n v="27.5"/>
    <s v="DTD"/>
    <n v="5.0595999999999997"/>
    <n v="2.0596000000000001"/>
    <s v="AIR   "/>
    <n v="2"/>
    <s v="V888888883_1"/>
  </r>
  <r>
    <s v="V444_1"/>
    <x v="9"/>
    <x v="0"/>
    <n v="27.51"/>
    <n v="28"/>
    <s v="DTD"/>
    <n v="5.0595999999999997"/>
    <n v="1.0596000000000001"/>
    <s v="AIR   "/>
    <n v="2"/>
    <s v="V888888883_1"/>
  </r>
  <r>
    <s v="V444_1"/>
    <x v="9"/>
    <x v="0"/>
    <n v="28.01"/>
    <n v="28.5"/>
    <s v="DTD"/>
    <n v="5.1324000000000005"/>
    <n v="1.1324000000000001"/>
    <s v="AIR   "/>
    <n v="2"/>
    <s v="V888888883_1"/>
  </r>
  <r>
    <s v="V444_1"/>
    <x v="9"/>
    <x v="0"/>
    <n v="28.51"/>
    <n v="29"/>
    <s v="DTD"/>
    <n v="5.1324000000000005"/>
    <n v="1.1324000000000001"/>
    <s v="AIR   "/>
    <n v="2"/>
    <s v="V888888883_1"/>
  </r>
  <r>
    <s v="V444_1"/>
    <x v="9"/>
    <x v="0"/>
    <n v="29.01"/>
    <n v="29.5"/>
    <s v="DTD"/>
    <n v="5.2043999999999997"/>
    <n v="1.2044000000000001"/>
    <s v="AIR   "/>
    <n v="2"/>
    <s v="V888888883_1"/>
  </r>
  <r>
    <s v="V444_1"/>
    <x v="9"/>
    <x v="0"/>
    <n v="29.51"/>
    <n v="30"/>
    <s v="DTD"/>
    <n v="5.2043999999999997"/>
    <n v="1.2044000000000001"/>
    <s v="AIR   "/>
    <n v="2"/>
    <s v="V888888883_1"/>
  </r>
  <r>
    <s v="V444_1"/>
    <x v="9"/>
    <x v="0"/>
    <n v="30.01"/>
    <n v="30.5"/>
    <s v="DTD"/>
    <n v="5.2772000000000006"/>
    <n v="2.2772000000000001"/>
    <s v="AIR   "/>
    <n v="2"/>
    <s v="V888888883_1"/>
  </r>
  <r>
    <s v="V444_1"/>
    <x v="9"/>
    <x v="0"/>
    <n v="30.51"/>
    <n v="31"/>
    <s v="DTD"/>
    <n v="5.2772000000000006"/>
    <n v="1.2772000000000001"/>
    <s v="AIR   "/>
    <n v="2"/>
    <s v="V888888883_1"/>
  </r>
  <r>
    <s v="V444_1"/>
    <x v="9"/>
    <x v="0"/>
    <n v="31.01"/>
    <n v="31.5"/>
    <s v="DTD"/>
    <n v="5.3496000000000006"/>
    <n v="3.3496000000000001"/>
    <s v="AIR   "/>
    <n v="2"/>
    <s v="V888888883_1"/>
  </r>
  <r>
    <s v="V444_1"/>
    <x v="9"/>
    <x v="0"/>
    <n v="31.51"/>
    <n v="32"/>
    <s v="DTD"/>
    <n v="5.3496000000000006"/>
    <n v="3.3496000000000001"/>
    <s v="AIR   "/>
    <n v="2"/>
    <s v="V888888883_1"/>
  </r>
  <r>
    <s v="V444_1"/>
    <x v="9"/>
    <x v="0"/>
    <n v="32.01"/>
    <n v="32.5"/>
    <s v="DTD"/>
    <n v="5.4223999999999997"/>
    <n v="2.4224000000000001"/>
    <s v="AIR   "/>
    <n v="2"/>
    <s v="V888888883_1"/>
  </r>
  <r>
    <s v="V444_1"/>
    <x v="9"/>
    <x v="0"/>
    <n v="32.51"/>
    <n v="33"/>
    <s v="DTD"/>
    <n v="5.4223999999999997"/>
    <n v="2.4224000000000001"/>
    <s v="AIR   "/>
    <n v="2"/>
    <s v="V888888883_1"/>
  </r>
  <r>
    <s v="V444_1"/>
    <x v="9"/>
    <x v="0"/>
    <n v="33.01"/>
    <n v="33.5"/>
    <s v="DTD"/>
    <n v="5.4947999999999997"/>
    <n v="3.4947999999999997"/>
    <s v="AIR   "/>
    <n v="2"/>
    <s v="V888888883_1"/>
  </r>
  <r>
    <s v="V444_1"/>
    <x v="9"/>
    <x v="0"/>
    <n v="33.51"/>
    <n v="34"/>
    <s v="DTD"/>
    <n v="5.4947999999999997"/>
    <n v="1.4947999999999997"/>
    <s v="AIR   "/>
    <n v="2"/>
    <s v="V888888883_1"/>
  </r>
  <r>
    <s v="V444_1"/>
    <x v="9"/>
    <x v="0"/>
    <n v="34.01"/>
    <n v="34.5"/>
    <s v="DTD"/>
    <n v="5.5676000000000005"/>
    <n v="2.5676000000000001"/>
    <s v="AIR   "/>
    <n v="2"/>
    <s v="V888888883_1"/>
  </r>
  <r>
    <s v="V444_1"/>
    <x v="9"/>
    <x v="0"/>
    <n v="34.51"/>
    <n v="35"/>
    <s v="DTD"/>
    <n v="5.5676000000000005"/>
    <n v="1.5676000000000001"/>
    <s v="AIR   "/>
    <n v="2"/>
    <s v="V888888883_1"/>
  </r>
  <r>
    <s v="V444_1"/>
    <x v="9"/>
    <x v="0"/>
    <n v="35.01"/>
    <n v="35.5"/>
    <s v="DTD"/>
    <n v="5.6395999999999997"/>
    <n v="1.6396000000000002"/>
    <s v="AIR   "/>
    <n v="2"/>
    <s v="V888888883_1"/>
  </r>
  <r>
    <s v="V444_1"/>
    <x v="9"/>
    <x v="0"/>
    <n v="35.51"/>
    <n v="36"/>
    <s v="DTD"/>
    <n v="5.6395999999999997"/>
    <n v="2.6396000000000002"/>
    <s v="AIR   "/>
    <n v="2"/>
    <s v="V888888883_1"/>
  </r>
  <r>
    <s v="V444_1"/>
    <x v="9"/>
    <x v="0"/>
    <n v="36.01"/>
    <n v="36.5"/>
    <s v="DTD"/>
    <n v="5.7124000000000006"/>
    <n v="3.7124000000000001"/>
    <s v="AIR   "/>
    <n v="2"/>
    <s v="V888888883_1"/>
  </r>
  <r>
    <s v="V444_1"/>
    <x v="9"/>
    <x v="0"/>
    <n v="36.51"/>
    <n v="37"/>
    <s v="DTD"/>
    <n v="5.7124000000000006"/>
    <n v="2.7124000000000001"/>
    <s v="AIR   "/>
    <n v="2"/>
    <s v="V888888883_1"/>
  </r>
  <r>
    <s v="V444_1"/>
    <x v="9"/>
    <x v="0"/>
    <n v="37.01"/>
    <n v="37.5"/>
    <s v="DTD"/>
    <n v="5.7848000000000006"/>
    <n v="1.7848000000000002"/>
    <s v="AIR   "/>
    <n v="2"/>
    <s v="V888888883_1"/>
  </r>
  <r>
    <s v="V444_1"/>
    <x v="9"/>
    <x v="0"/>
    <n v="37.51"/>
    <n v="38"/>
    <s v="DTD"/>
    <n v="5.7848000000000006"/>
    <n v="2.7848000000000002"/>
    <s v="AIR   "/>
    <n v="2"/>
    <s v="V888888883_1"/>
  </r>
  <r>
    <s v="V444_1"/>
    <x v="9"/>
    <x v="0"/>
    <n v="38.01"/>
    <n v="38.5"/>
    <s v="DTD"/>
    <n v="5.8576000000000006"/>
    <n v="2.8576000000000006"/>
    <s v="AIR   "/>
    <n v="2"/>
    <s v="V888888883_1"/>
  </r>
  <r>
    <s v="V444_1"/>
    <x v="9"/>
    <x v="0"/>
    <n v="38.51"/>
    <n v="39"/>
    <s v="DTD"/>
    <n v="5.8576000000000006"/>
    <n v="1.8576000000000006"/>
    <s v="AIR   "/>
    <n v="2"/>
    <s v="V888888883_1"/>
  </r>
  <r>
    <s v="V444_1"/>
    <x v="9"/>
    <x v="0"/>
    <n v="39.01"/>
    <n v="39.5"/>
    <s v="DTD"/>
    <n v="5.93"/>
    <n v="3.93"/>
    <s v="AIR   "/>
    <n v="2"/>
    <s v="V888888883_1"/>
  </r>
  <r>
    <s v="V444_1"/>
    <x v="9"/>
    <x v="0"/>
    <n v="39.51"/>
    <n v="40"/>
    <s v="DTD"/>
    <n v="5.93"/>
    <n v="1.9300000000000002"/>
    <s v="AIR   "/>
    <n v="2"/>
    <s v="V888888883_1"/>
  </r>
  <r>
    <s v="V444_1"/>
    <x v="9"/>
    <x v="0"/>
    <n v="40.01"/>
    <n v="40.5"/>
    <s v="DTD"/>
    <n v="7.0023999999999997"/>
    <n v="2.0024000000000002"/>
    <s v="AIR   "/>
    <n v="2"/>
    <s v="V888888883_1"/>
  </r>
  <r>
    <s v="V444_1"/>
    <x v="9"/>
    <x v="0"/>
    <n v="40.51"/>
    <n v="41"/>
    <s v="DTD"/>
    <n v="7.0023999999999997"/>
    <n v="4.0023999999999997"/>
    <s v="AIR   "/>
    <n v="2"/>
    <s v="V888888883_1"/>
  </r>
  <r>
    <s v="V444_1"/>
    <x v="9"/>
    <x v="0"/>
    <n v="41.01"/>
    <n v="41.5"/>
    <s v="DTD"/>
    <n v="7.0747999999999998"/>
    <n v="3.0748000000000002"/>
    <s v="AIR   "/>
    <n v="2"/>
    <s v="V888888883_1"/>
  </r>
  <r>
    <s v="V444_1"/>
    <x v="9"/>
    <x v="0"/>
    <n v="41.51"/>
    <n v="42"/>
    <s v="DTD"/>
    <n v="7.0747999999999998"/>
    <n v="4.0747999999999998"/>
    <s v="AIR   "/>
    <n v="2"/>
    <s v="V888888883_1"/>
  </r>
  <r>
    <s v="V444_1"/>
    <x v="9"/>
    <x v="0"/>
    <n v="42.01"/>
    <n v="42.5"/>
    <s v="DTD"/>
    <n v="7.1148000000000007"/>
    <n v="2.1148000000000002"/>
    <s v="AIR   "/>
    <n v="2"/>
    <s v="V888888883_1"/>
  </r>
  <r>
    <s v="V444_1"/>
    <x v="9"/>
    <x v="0"/>
    <n v="42.51"/>
    <n v="43"/>
    <s v="DTD"/>
    <n v="7.1148000000000007"/>
    <n v="4.1148000000000007"/>
    <s v="AIR   "/>
    <n v="2"/>
    <s v="V888888883_1"/>
  </r>
  <r>
    <s v="V444_1"/>
    <x v="9"/>
    <x v="0"/>
    <n v="43.01"/>
    <n v="43.5"/>
    <s v="DTD"/>
    <n v="7.1148000000000007"/>
    <n v="3.1148000000000002"/>
    <s v="AIR   "/>
    <n v="2"/>
    <s v="V888888883_1"/>
  </r>
  <r>
    <s v="V444_1"/>
    <x v="9"/>
    <x v="0"/>
    <n v="43.51"/>
    <n v="44"/>
    <s v="DTD"/>
    <n v="7.1148000000000007"/>
    <n v="4.1148000000000007"/>
    <s v="AIR   "/>
    <n v="2"/>
    <s v="V888888883_1"/>
  </r>
  <r>
    <s v="V444_1"/>
    <x v="9"/>
    <x v="0"/>
    <n v="44.01"/>
    <n v="44.5"/>
    <s v="DTD"/>
    <n v="7.1148000000000007"/>
    <n v="4.1148000000000007"/>
    <s v="AIR   "/>
    <n v="2"/>
    <s v="V888888883_1"/>
  </r>
  <r>
    <s v="V444_1"/>
    <x v="9"/>
    <x v="0"/>
    <n v="44.51"/>
    <n v="45"/>
    <s v="DTD"/>
    <n v="7.1148000000000007"/>
    <n v="3.1148000000000002"/>
    <s v="AIR   "/>
    <n v="2"/>
    <s v="V888888883_1"/>
  </r>
  <r>
    <s v="V444_1"/>
    <x v="9"/>
    <x v="0"/>
    <n v="45.01"/>
    <n v="45.5"/>
    <s v="DTD"/>
    <n v="7.1836000000000002"/>
    <n v="4.1836000000000002"/>
    <s v="AIR   "/>
    <n v="2"/>
    <s v="V888888883_1"/>
  </r>
  <r>
    <s v="V444_1"/>
    <x v="9"/>
    <x v="0"/>
    <n v="45.51"/>
    <n v="46"/>
    <s v="DTD"/>
    <n v="7.1836000000000002"/>
    <n v="4.1836000000000002"/>
    <s v="AIR   "/>
    <n v="2"/>
    <s v="V888888883_1"/>
  </r>
  <r>
    <s v="V444_1"/>
    <x v="9"/>
    <x v="0"/>
    <n v="46.01"/>
    <n v="46.5"/>
    <s v="DTD"/>
    <n v="7.2523999999999997"/>
    <n v="3.2524000000000002"/>
    <s v="AIR   "/>
    <n v="2"/>
    <s v="V888888883_1"/>
  </r>
  <r>
    <s v="V444_1"/>
    <x v="9"/>
    <x v="0"/>
    <n v="46.51"/>
    <n v="47"/>
    <s v="DTD"/>
    <n v="7.2523999999999997"/>
    <n v="3.2524000000000002"/>
    <s v="AIR   "/>
    <n v="2"/>
    <s v="V888888883_1"/>
  </r>
  <r>
    <s v="V444_1"/>
    <x v="9"/>
    <x v="0"/>
    <n v="47.01"/>
    <n v="47.5"/>
    <s v="DTD"/>
    <n v="7.3204000000000002"/>
    <n v="3.3204000000000002"/>
    <s v="AIR   "/>
    <n v="2"/>
    <s v="V888888883_1"/>
  </r>
  <r>
    <s v="V444_1"/>
    <x v="9"/>
    <x v="0"/>
    <n v="47.51"/>
    <n v="48"/>
    <s v="DTD"/>
    <n v="7.3204000000000002"/>
    <n v="2.3204000000000002"/>
    <s v="AIR   "/>
    <n v="2"/>
    <s v="V888888883_1"/>
  </r>
  <r>
    <s v="V444_1"/>
    <x v="9"/>
    <x v="0"/>
    <n v="48.01"/>
    <n v="48.5"/>
    <s v="DTD"/>
    <n v="7.3888000000000007"/>
    <n v="4.3888000000000007"/>
    <s v="AIR   "/>
    <n v="2"/>
    <s v="V888888883_1"/>
  </r>
  <r>
    <s v="V444_1"/>
    <x v="9"/>
    <x v="0"/>
    <n v="48.51"/>
    <n v="49"/>
    <s v="DTD"/>
    <n v="7.3888000000000007"/>
    <n v="3.3888000000000007"/>
    <s v="AIR   "/>
    <n v="2"/>
    <s v="V888888883_1"/>
  </r>
  <r>
    <s v="V444_1"/>
    <x v="9"/>
    <x v="0"/>
    <n v="49.01"/>
    <n v="49.5"/>
    <s v="DTD"/>
    <n v="7.4576000000000011"/>
    <n v="3.4576000000000007"/>
    <s v="AIR   "/>
    <n v="2"/>
    <s v="V888888883_1"/>
  </r>
  <r>
    <s v="V444_1"/>
    <x v="9"/>
    <x v="0"/>
    <n v="49.51"/>
    <n v="50"/>
    <s v="DTD"/>
    <n v="7.4576000000000011"/>
    <n v="2.4576000000000007"/>
    <s v="AIR   "/>
    <n v="2"/>
    <s v="V888888883_1"/>
  </r>
  <r>
    <s v="V444_1"/>
    <x v="9"/>
    <x v="0"/>
    <n v="50.01"/>
    <n v="50.5"/>
    <s v="DTD"/>
    <n v="7.5259999999999998"/>
    <n v="3.5260000000000002"/>
    <s v="AIR   "/>
    <n v="2"/>
    <s v="V888888883_1"/>
  </r>
  <r>
    <s v="V444_1"/>
    <x v="9"/>
    <x v="0"/>
    <n v="50.51"/>
    <n v="51"/>
    <s v="DTD"/>
    <n v="7.5259999999999998"/>
    <n v="2.5260000000000002"/>
    <s v="AIR   "/>
    <n v="2"/>
    <s v="V888888883_1"/>
  </r>
  <r>
    <s v="V444_1"/>
    <x v="9"/>
    <x v="0"/>
    <n v="51.01"/>
    <n v="51.5"/>
    <s v="DTD"/>
    <n v="7.5948000000000002"/>
    <n v="3.5948000000000002"/>
    <s v="AIR   "/>
    <n v="2"/>
    <s v="V888888883_1"/>
  </r>
  <r>
    <s v="V444_1"/>
    <x v="9"/>
    <x v="0"/>
    <n v="51.51"/>
    <n v="52"/>
    <s v="DTD"/>
    <n v="7.5948000000000002"/>
    <n v="2.5948000000000002"/>
    <s v="AIR   "/>
    <n v="2"/>
    <s v="V888888883_1"/>
  </r>
  <r>
    <s v="V444_1"/>
    <x v="9"/>
    <x v="0"/>
    <n v="52.01"/>
    <n v="52.5"/>
    <s v="DTD"/>
    <n v="7.6636000000000006"/>
    <n v="2.6636000000000002"/>
    <s v="AIR   "/>
    <n v="2"/>
    <s v="V888888883_1"/>
  </r>
  <r>
    <s v="V444_1"/>
    <x v="9"/>
    <x v="0"/>
    <n v="52.51"/>
    <n v="53"/>
    <s v="DTD"/>
    <n v="7.6636000000000006"/>
    <n v="4.6636000000000006"/>
    <s v="AIR   "/>
    <n v="2"/>
    <s v="V888888883_1"/>
  </r>
  <r>
    <s v="V444_1"/>
    <x v="9"/>
    <x v="0"/>
    <n v="53.01"/>
    <n v="53.5"/>
    <s v="DTD"/>
    <n v="7.7320000000000011"/>
    <n v="4.7320000000000011"/>
    <s v="AIR   "/>
    <n v="2"/>
    <s v="V888888883_1"/>
  </r>
  <r>
    <s v="V444_1"/>
    <x v="9"/>
    <x v="0"/>
    <n v="53.51"/>
    <n v="54"/>
    <s v="DTD"/>
    <n v="7.7320000000000011"/>
    <n v="3.7320000000000007"/>
    <s v="AIR   "/>
    <n v="2"/>
    <s v="V888888883_1"/>
  </r>
  <r>
    <s v="V444_1"/>
    <x v="9"/>
    <x v="0"/>
    <n v="54.01"/>
    <n v="54.5"/>
    <s v="DTD"/>
    <n v="7.8003999999999998"/>
    <n v="3.8004000000000002"/>
    <s v="AIR   "/>
    <n v="2"/>
    <s v="V888888883_1"/>
  </r>
  <r>
    <s v="V444_1"/>
    <x v="9"/>
    <x v="0"/>
    <n v="54.51"/>
    <n v="55"/>
    <s v="DTD"/>
    <n v="7.8003999999999998"/>
    <n v="2.8004000000000002"/>
    <s v="AIR   "/>
    <n v="2"/>
    <s v="V888888883_1"/>
  </r>
  <r>
    <s v="V444_1"/>
    <x v="9"/>
    <x v="0"/>
    <n v="55.01"/>
    <n v="55.5"/>
    <s v="DTD"/>
    <n v="7.8692000000000002"/>
    <n v="2.8692000000000002"/>
    <s v="AIR   "/>
    <n v="2"/>
    <s v="V888888883_1"/>
  </r>
  <r>
    <s v="V444_1"/>
    <x v="9"/>
    <x v="0"/>
    <n v="55.51"/>
    <n v="56"/>
    <s v="DTD"/>
    <n v="7.8692000000000002"/>
    <n v="2.8692000000000002"/>
    <s v="AIR   "/>
    <n v="2"/>
    <s v="V888888883_1"/>
  </r>
  <r>
    <s v="V444_1"/>
    <x v="9"/>
    <x v="0"/>
    <n v="56.01"/>
    <n v="56.5"/>
    <s v="DTD"/>
    <n v="7.9376000000000007"/>
    <n v="2.9376000000000007"/>
    <s v="AIR   "/>
    <n v="2"/>
    <s v="V888888883_1"/>
  </r>
  <r>
    <s v="V444_1"/>
    <x v="9"/>
    <x v="0"/>
    <n v="56.51"/>
    <n v="57"/>
    <s v="DTD"/>
    <n v="7.9376000000000007"/>
    <n v="4.9376000000000007"/>
    <s v="AIR   "/>
    <n v="2"/>
    <s v="V888888883_1"/>
  </r>
  <r>
    <s v="V444_1"/>
    <x v="9"/>
    <x v="0"/>
    <n v="57.01"/>
    <n v="57.5"/>
    <s v="DTD"/>
    <n v="9.0063999999999993"/>
    <n v="5.0064000000000002"/>
    <s v="AIR   "/>
    <n v="2"/>
    <s v="V888888883_1"/>
  </r>
  <r>
    <s v="V444_1"/>
    <x v="9"/>
    <x v="0"/>
    <n v="57.51"/>
    <n v="58"/>
    <s v="DTD"/>
    <n v="9.0063999999999993"/>
    <n v="6.0064000000000002"/>
    <s v="AIR   "/>
    <n v="2"/>
    <s v="V888888883_1"/>
  </r>
  <r>
    <s v="V444_1"/>
    <x v="9"/>
    <x v="0"/>
    <n v="58.01"/>
    <n v="58.5"/>
    <s v="DTD"/>
    <n v="9.0744000000000007"/>
    <n v="6.0744000000000007"/>
    <s v="AIR   "/>
    <n v="2"/>
    <s v="V888888883_1"/>
  </r>
  <r>
    <s v="V444_1"/>
    <x v="9"/>
    <x v="0"/>
    <n v="58.51"/>
    <n v="59"/>
    <s v="DTD"/>
    <n v="9.0744000000000007"/>
    <n v="2.0744000000000007"/>
    <s v="AIR   "/>
    <n v="2"/>
    <s v="V888888883_1"/>
  </r>
  <r>
    <s v="V444_1"/>
    <x v="9"/>
    <x v="0"/>
    <n v="59.01"/>
    <n v="59.5"/>
    <s v="DTD"/>
    <n v="9.1432000000000002"/>
    <n v="5.1432000000000002"/>
    <s v="AIR   "/>
    <n v="2"/>
    <s v="V888888883_1"/>
  </r>
  <r>
    <s v="V444_1"/>
    <x v="9"/>
    <x v="0"/>
    <n v="59.51"/>
    <n v="60"/>
    <s v="DTD"/>
    <n v="9.1432000000000002"/>
    <n v="6.1432000000000002"/>
    <s v="AIR   "/>
    <n v="2"/>
    <s v="V888888883_1"/>
  </r>
  <r>
    <s v="V444_1"/>
    <x v="9"/>
    <x v="0"/>
    <n v="60.01"/>
    <n v="60.5"/>
    <s v="DTD"/>
    <n v="9.2119999999999997"/>
    <n v="3.2120000000000006"/>
    <s v="AIR   "/>
    <n v="2"/>
    <s v="V888888883_1"/>
  </r>
  <r>
    <s v="V444_1"/>
    <x v="9"/>
    <x v="0"/>
    <n v="60.51"/>
    <n v="61"/>
    <s v="DTD"/>
    <n v="9.2119999999999997"/>
    <n v="4.2120000000000006"/>
    <s v="AIR   "/>
    <n v="2"/>
    <s v="V888888883_1"/>
  </r>
  <r>
    <s v="V444_1"/>
    <x v="9"/>
    <x v="0"/>
    <n v="61.01"/>
    <n v="61.5"/>
    <s v="DTD"/>
    <n v="9.2807999999999993"/>
    <n v="4.2808000000000002"/>
    <s v="AIR   "/>
    <n v="2"/>
    <s v="V888888883_1"/>
  </r>
  <r>
    <s v="V444_1"/>
    <x v="9"/>
    <x v="0"/>
    <n v="61.51"/>
    <n v="62"/>
    <s v="DTD"/>
    <n v="9.2807999999999993"/>
    <n v="6.2808000000000002"/>
    <s v="AIR   "/>
    <n v="2"/>
    <s v="V888888883_1"/>
  </r>
  <r>
    <s v="V444_1"/>
    <x v="9"/>
    <x v="0"/>
    <n v="62.01"/>
    <n v="62.5"/>
    <s v="DTD"/>
    <n v="9.3491999999999997"/>
    <n v="6.3491999999999997"/>
    <s v="AIR   "/>
    <n v="2"/>
    <s v="V888888883_1"/>
  </r>
  <r>
    <s v="V444_1"/>
    <x v="9"/>
    <x v="0"/>
    <n v="62.51"/>
    <n v="63"/>
    <s v="DTD"/>
    <n v="9.3491999999999997"/>
    <n v="3.3491999999999997"/>
    <s v="AIR   "/>
    <n v="2"/>
    <s v="V888888883_1"/>
  </r>
  <r>
    <s v="V444_1"/>
    <x v="9"/>
    <x v="0"/>
    <n v="63.01"/>
    <n v="63.5"/>
    <s v="DTD"/>
    <n v="9.4176000000000002"/>
    <n v="6.4176000000000002"/>
    <s v="AIR   "/>
    <n v="2"/>
    <s v="V888888883_1"/>
  </r>
  <r>
    <s v="V444_1"/>
    <x v="9"/>
    <x v="0"/>
    <n v="63.51"/>
    <n v="64"/>
    <s v="DTD"/>
    <n v="9.4176000000000002"/>
    <n v="6.4176000000000002"/>
    <s v="AIR   "/>
    <n v="2"/>
    <s v="V888888883_1"/>
  </r>
  <r>
    <s v="V444_1"/>
    <x v="9"/>
    <x v="0"/>
    <n v="64.010000000000005"/>
    <n v="64.5"/>
    <s v="DTD"/>
    <n v="9.4863999999999997"/>
    <n v="6.4864000000000006"/>
    <s v="AIR   "/>
    <n v="2"/>
    <s v="V888888883_1"/>
  </r>
  <r>
    <s v="V444_1"/>
    <x v="9"/>
    <x v="0"/>
    <n v="64.510000000000005"/>
    <n v="65"/>
    <s v="DTD"/>
    <n v="9.4863999999999997"/>
    <n v="4.4864000000000006"/>
    <s v="AIR   "/>
    <n v="2"/>
    <s v="V888888883_1"/>
  </r>
  <r>
    <s v="V444_1"/>
    <x v="9"/>
    <x v="0"/>
    <n v="65.010000000000005"/>
    <n v="65.5"/>
    <s v="DTD"/>
    <n v="9.5544000000000011"/>
    <n v="4.5544000000000002"/>
    <s v="AIR   "/>
    <n v="2"/>
    <s v="V888888883_1"/>
  </r>
  <r>
    <s v="V444_1"/>
    <x v="9"/>
    <x v="0"/>
    <n v="65.510000000000005"/>
    <n v="66"/>
    <s v="DTD"/>
    <n v="9.5544000000000011"/>
    <n v="3.5544000000000002"/>
    <s v="AIR   "/>
    <n v="2"/>
    <s v="V888888883_1"/>
  </r>
  <r>
    <s v="V444_1"/>
    <x v="9"/>
    <x v="0"/>
    <n v="66.010000000000005"/>
    <n v="66.5"/>
    <s v="DTD"/>
    <n v="9.5884"/>
    <n v="5.5884"/>
    <s v="AIR   "/>
    <n v="2"/>
    <s v="V888888883_1"/>
  </r>
  <r>
    <s v="V444_1"/>
    <x v="9"/>
    <x v="0"/>
    <n v="66.510000000000005"/>
    <n v="67"/>
    <s v="DTD"/>
    <n v="9.622399999999999"/>
    <n v="6.6223999999999998"/>
    <s v="AIR   "/>
    <n v="2"/>
    <s v="V888888883_1"/>
  </r>
  <r>
    <s v="V444_1"/>
    <x v="9"/>
    <x v="0"/>
    <n v="67.010000000000005"/>
    <n v="67.5"/>
    <s v="DTD"/>
    <n v="9.6564000000000014"/>
    <n v="5.6564000000000005"/>
    <s v="AIR   "/>
    <n v="2"/>
    <s v="V888888883_1"/>
  </r>
  <r>
    <s v="V444_1"/>
    <x v="9"/>
    <x v="0"/>
    <n v="67.510000000000005"/>
    <n v="68"/>
    <s v="DTD"/>
    <n v="9.6904000000000003"/>
    <n v="4.6904000000000003"/>
    <s v="AIR   "/>
    <n v="2"/>
    <s v="V888888883_1"/>
  </r>
  <r>
    <s v="V444_1"/>
    <x v="9"/>
    <x v="0"/>
    <n v="68.010000000000005"/>
    <n v="68.5"/>
    <s v="DTD"/>
    <n v="9.7276000000000007"/>
    <n v="4.7276000000000007"/>
    <s v="AIR   "/>
    <n v="2"/>
    <s v="V888888883_1"/>
  </r>
  <r>
    <s v="V444_1"/>
    <x v="9"/>
    <x v="0"/>
    <n v="68.510000000000005"/>
    <n v="69"/>
    <s v="DTD"/>
    <n v="9.7276000000000007"/>
    <n v="4.7276000000000007"/>
    <s v="AIR   "/>
    <n v="2"/>
    <s v="V888888883_1"/>
  </r>
  <r>
    <s v="V444_1"/>
    <x v="9"/>
    <x v="0"/>
    <n v="69.010000000000005"/>
    <n v="69.5"/>
    <s v="DTD"/>
    <n v="9.7276000000000007"/>
    <n v="5.7276000000000007"/>
    <s v="AIR   "/>
    <n v="2"/>
    <s v="V888888883_1"/>
  </r>
  <r>
    <s v="V444_1"/>
    <x v="9"/>
    <x v="0"/>
    <n v="69.510000000000005"/>
    <n v="70"/>
    <s v="DTD"/>
    <n v="9.7276000000000007"/>
    <n v="3.7276000000000007"/>
    <s v="AIR   "/>
    <n v="2"/>
    <s v="V888888883_1"/>
  </r>
  <r>
    <s v="V444_1"/>
    <x v="9"/>
    <x v="0"/>
    <n v="70.010000000000005"/>
    <n v="70.5"/>
    <s v="DTD"/>
    <n v="9.7276000000000007"/>
    <n v="2.7276000000000007"/>
    <s v="AIR   "/>
    <n v="2"/>
    <s v="V888888883_1"/>
  </r>
  <r>
    <s v="V444_1"/>
    <x v="9"/>
    <x v="0"/>
    <n v="70.510000000000005"/>
    <n v="99.99"/>
    <s v="DTD"/>
    <n v="9.7416"/>
    <n v="9.3599999999999989E-2"/>
    <s v="AIR   "/>
    <n v="2"/>
    <s v="V888888883_1"/>
  </r>
  <r>
    <s v="V444_1"/>
    <x v="9"/>
    <x v="0"/>
    <n v="100"/>
    <n v="299.99"/>
    <s v="DTD"/>
    <n v="13.3872"/>
    <n v="9.0800000000000006E-2"/>
    <s v="AIR   "/>
    <n v="2"/>
    <s v="V888888883_1"/>
  </r>
  <r>
    <s v="V444_1"/>
    <x v="9"/>
    <x v="0"/>
    <n v="300"/>
    <n v="499.99"/>
    <s v="DTD"/>
    <n v="35.667200000000001"/>
    <n v="8.5999999999999993E-2"/>
    <s v="AIR   "/>
    <n v="2"/>
    <s v="V888888883_1"/>
  </r>
  <r>
    <s v="V444_1"/>
    <x v="9"/>
    <x v="0"/>
    <n v="500"/>
    <n v="999.99"/>
    <s v="DTD"/>
    <n v="59.427199999999999"/>
    <n v="8.5999999999999993E-2"/>
    <s v="AIR   "/>
    <n v="2"/>
    <s v="V888888883_1"/>
  </r>
  <r>
    <s v="V444_1"/>
    <x v="9"/>
    <x v="0"/>
    <n v="1000"/>
    <n v="9999.99"/>
    <s v="DTD"/>
    <n v="117.8272"/>
    <n v="8.5999999999999993E-2"/>
    <s v="AIR   "/>
    <n v="2"/>
    <s v="V888888883_1"/>
  </r>
  <r>
    <s v="V444_4"/>
    <x v="9"/>
    <x v="0"/>
    <n v="0"/>
    <n v="0.5"/>
    <s v="DTD"/>
    <n v="1.4356"/>
    <n v="0.43560000000000004"/>
    <s v="AIR   "/>
    <n v="2"/>
    <s v="V888888883_1"/>
  </r>
  <r>
    <s v="V444_4"/>
    <x v="9"/>
    <x v="0"/>
    <n v="0.51"/>
    <n v="1"/>
    <s v="DTD"/>
    <n v="1.4767999999999999"/>
    <n v="0.4768"/>
    <s v="AIR   "/>
    <n v="2"/>
    <s v="V888888883_1"/>
  </r>
  <r>
    <s v="V444_4"/>
    <x v="9"/>
    <x v="0"/>
    <n v="1.01"/>
    <n v="1.5"/>
    <s v="DTD"/>
    <n v="1.5147999999999999"/>
    <n v="0.51479999999999992"/>
    <s v="AIR   "/>
    <n v="2"/>
    <s v="V888888883_1"/>
  </r>
  <r>
    <s v="V444_4"/>
    <x v="9"/>
    <x v="0"/>
    <n v="1.51"/>
    <n v="2"/>
    <s v="DTD"/>
    <n v="1.5516000000000001"/>
    <n v="0.55159999999999998"/>
    <s v="AIR   "/>
    <n v="2"/>
    <s v="V888888883_1"/>
  </r>
  <r>
    <s v="V444_4"/>
    <x v="9"/>
    <x v="0"/>
    <n v="2.0099999999999998"/>
    <n v="2.5"/>
    <s v="DTD"/>
    <n v="1.5859999999999999"/>
    <n v="0.58599999999999997"/>
    <s v="AIR   "/>
    <n v="2"/>
    <s v="V888888883_1"/>
  </r>
  <r>
    <s v="V444_4"/>
    <x v="9"/>
    <x v="0"/>
    <n v="2.5099999999999998"/>
    <n v="3"/>
    <s v="DTD"/>
    <n v="1.6204000000000001"/>
    <n v="0.62039999999999995"/>
    <s v="AIR   "/>
    <n v="2"/>
    <s v="V888888883_1"/>
  </r>
  <r>
    <s v="V444_4"/>
    <x v="9"/>
    <x v="0"/>
    <n v="3.01"/>
    <n v="3.5"/>
    <s v="DTD"/>
    <n v="1.6539999999999999"/>
    <n v="0.65400000000000003"/>
    <s v="AIR   "/>
    <n v="2"/>
    <s v="V888888883_1"/>
  </r>
  <r>
    <s v="V444_4"/>
    <x v="9"/>
    <x v="0"/>
    <n v="3.51"/>
    <n v="4"/>
    <s v="DTD"/>
    <n v="1.6884000000000001"/>
    <n v="0.68840000000000001"/>
    <s v="AIR   "/>
    <n v="2"/>
    <s v="V888888883_1"/>
  </r>
  <r>
    <s v="V444_4"/>
    <x v="9"/>
    <x v="0"/>
    <n v="4.01"/>
    <n v="4.5"/>
    <s v="DTD"/>
    <n v="1.7227999999999999"/>
    <n v="0.7228"/>
    <s v="AIR   "/>
    <n v="2"/>
    <s v="V888888883_1"/>
  </r>
  <r>
    <s v="V444_4"/>
    <x v="9"/>
    <x v="0"/>
    <n v="4.51"/>
    <n v="5"/>
    <s v="DTD"/>
    <n v="1.7567999999999999"/>
    <n v="0.75679999999999992"/>
    <s v="AIR   "/>
    <n v="2"/>
    <s v="V888888883_1"/>
  </r>
  <r>
    <s v="V444_4"/>
    <x v="9"/>
    <x v="0"/>
    <n v="5.01"/>
    <n v="5.5"/>
    <s v="DTD"/>
    <n v="1.7871999999999999"/>
    <n v="0.78720000000000001"/>
    <s v="AIR   "/>
    <n v="2"/>
    <s v="V888888883_1"/>
  </r>
  <r>
    <s v="V444_4"/>
    <x v="9"/>
    <x v="0"/>
    <n v="5.51"/>
    <n v="6"/>
    <s v="DTD"/>
    <n v="1.8176000000000001"/>
    <n v="0.8176000000000001"/>
    <s v="AIR   "/>
    <n v="2"/>
    <s v="V888888883_1"/>
  </r>
  <r>
    <s v="V444_4"/>
    <x v="9"/>
    <x v="0"/>
    <n v="6.01"/>
    <n v="6.5"/>
    <s v="DTD"/>
    <n v="1.8479999999999999"/>
    <n v="0.84799999999999998"/>
    <s v="AIR   "/>
    <n v="2"/>
    <s v="V888888883_1"/>
  </r>
  <r>
    <s v="V444_4"/>
    <x v="9"/>
    <x v="0"/>
    <n v="6.51"/>
    <n v="7"/>
    <s v="DTD"/>
    <n v="1.8784000000000001"/>
    <n v="0.87840000000000007"/>
    <s v="AIR   "/>
    <n v="2"/>
    <s v="V888888883_1"/>
  </r>
  <r>
    <s v="V444_4"/>
    <x v="9"/>
    <x v="0"/>
    <n v="7.01"/>
    <n v="7.5"/>
    <s v="DTD"/>
    <n v="1.9087999999999998"/>
    <n v="0.90879999999999994"/>
    <s v="AIR   "/>
    <n v="2"/>
    <s v="V888888883_1"/>
  </r>
  <r>
    <s v="V444_4"/>
    <x v="9"/>
    <x v="0"/>
    <n v="7.51"/>
    <n v="8"/>
    <s v="DTD"/>
    <n v="1.9392"/>
    <n v="0.93920000000000003"/>
    <s v="AIR   "/>
    <n v="2"/>
    <s v="V888888883_1"/>
  </r>
  <r>
    <s v="V444_4"/>
    <x v="9"/>
    <x v="0"/>
    <n v="8.01"/>
    <n v="8.5"/>
    <s v="DTD"/>
    <n v="1.9695999999999998"/>
    <n v="0.96959999999999991"/>
    <s v="AIR   "/>
    <n v="2"/>
    <s v="V888888883_1"/>
  </r>
  <r>
    <s v="V444_4"/>
    <x v="9"/>
    <x v="0"/>
    <n v="8.51"/>
    <n v="9"/>
    <s v="DTD"/>
    <n v="2"/>
    <n v="1"/>
    <s v="AIR   "/>
    <n v="2"/>
    <s v="V888888883_1"/>
  </r>
  <r>
    <s v="V444_4"/>
    <x v="9"/>
    <x v="0"/>
    <n v="9.01"/>
    <n v="9.5"/>
    <s v="DTD"/>
    <n v="3.0304000000000002"/>
    <n v="1.0304"/>
    <s v="AIR   "/>
    <n v="2"/>
    <s v="V888888883_1"/>
  </r>
  <r>
    <s v="V444_4"/>
    <x v="9"/>
    <x v="0"/>
    <n v="9.51"/>
    <n v="10"/>
    <s v="DTD"/>
    <n v="3.0608"/>
    <n v="1.0608"/>
    <s v="AIR   "/>
    <n v="2"/>
    <s v="V888888883_1"/>
  </r>
  <r>
    <s v="V444_4"/>
    <x v="9"/>
    <x v="0"/>
    <n v="10.01"/>
    <n v="10.5"/>
    <s v="DTD"/>
    <n v="3.0903999999999998"/>
    <n v="1.0903999999999998"/>
    <s v="AIR   "/>
    <n v="2"/>
    <s v="V888888883_1"/>
  </r>
  <r>
    <s v="V444_4"/>
    <x v="9"/>
    <x v="0"/>
    <n v="10.51"/>
    <n v="11"/>
    <s v="DTD"/>
    <n v="3.12"/>
    <n v="1.1200000000000001"/>
    <s v="AIR   "/>
    <n v="2"/>
    <s v="V888888883_1"/>
  </r>
  <r>
    <s v="V444_4"/>
    <x v="9"/>
    <x v="0"/>
    <n v="11.01"/>
    <n v="11.5"/>
    <s v="DTD"/>
    <n v="3.1496"/>
    <n v="1.1496"/>
    <s v="AIR   "/>
    <n v="2"/>
    <s v="V888888883_1"/>
  </r>
  <r>
    <s v="V444_4"/>
    <x v="9"/>
    <x v="0"/>
    <n v="11.51"/>
    <n v="12"/>
    <s v="DTD"/>
    <n v="3.1791999999999998"/>
    <n v="1.1792"/>
    <s v="AIR   "/>
    <n v="2"/>
    <s v="V888888883_1"/>
  </r>
  <r>
    <s v="V444_4"/>
    <x v="9"/>
    <x v="0"/>
    <n v="12.01"/>
    <n v="12.5"/>
    <s v="DTD"/>
    <n v="3.2088000000000001"/>
    <n v="1.2087999999999999"/>
    <s v="AIR   "/>
    <n v="2"/>
    <s v="V888888883_1"/>
  </r>
  <r>
    <s v="V444_4"/>
    <x v="9"/>
    <x v="0"/>
    <n v="12.51"/>
    <n v="13"/>
    <s v="DTD"/>
    <n v="3.2383999999999999"/>
    <n v="1.2383999999999999"/>
    <s v="AIR   "/>
    <n v="2"/>
    <s v="V888888883_1"/>
  </r>
  <r>
    <s v="V444_4"/>
    <x v="9"/>
    <x v="0"/>
    <n v="13.01"/>
    <n v="13.5"/>
    <s v="DTD"/>
    <n v="3.2679999999999998"/>
    <n v="1.268"/>
    <s v="AIR   "/>
    <n v="2"/>
    <s v="V888888883_1"/>
  </r>
  <r>
    <s v="V444_4"/>
    <x v="9"/>
    <x v="0"/>
    <n v="13.51"/>
    <n v="14"/>
    <s v="DTD"/>
    <n v="3.2976000000000001"/>
    <n v="1.2976000000000001"/>
    <s v="AIR   "/>
    <n v="2"/>
    <s v="V888888883_1"/>
  </r>
  <r>
    <s v="V444_4"/>
    <x v="9"/>
    <x v="0"/>
    <n v="14.01"/>
    <n v="14.5"/>
    <s v="DTD"/>
    <n v="3.3271999999999999"/>
    <n v="1.3271999999999999"/>
    <s v="AIR   "/>
    <n v="2"/>
    <s v="V888888883_1"/>
  </r>
  <r>
    <s v="V444_4"/>
    <x v="9"/>
    <x v="0"/>
    <n v="14.51"/>
    <n v="15"/>
    <s v="DTD"/>
    <n v="3.3567999999999998"/>
    <n v="1.3568"/>
    <s v="AIR   "/>
    <n v="2"/>
    <s v="V888888883_1"/>
  </r>
  <r>
    <s v="V444_4"/>
    <x v="9"/>
    <x v="0"/>
    <n v="15.01"/>
    <n v="15.5"/>
    <s v="DTD"/>
    <n v="3.3868"/>
    <n v="1.3868"/>
    <s v="AIR   "/>
    <n v="2"/>
    <s v="V888888883_1"/>
  </r>
  <r>
    <s v="V444_4"/>
    <x v="9"/>
    <x v="0"/>
    <n v="15.51"/>
    <n v="16"/>
    <s v="DTD"/>
    <n v="3.4168000000000003"/>
    <n v="1.4168000000000001"/>
    <s v="AIR   "/>
    <n v="2"/>
    <s v="V888888883_1"/>
  </r>
  <r>
    <s v="V444_4"/>
    <x v="9"/>
    <x v="0"/>
    <n v="16.010000000000002"/>
    <n v="16.5"/>
    <s v="DTD"/>
    <n v="3.4468000000000001"/>
    <n v="1.4468000000000001"/>
    <s v="AIR   "/>
    <n v="2"/>
    <s v="V888888883_1"/>
  </r>
  <r>
    <s v="V444_4"/>
    <x v="9"/>
    <x v="0"/>
    <n v="16.510000000000002"/>
    <n v="17"/>
    <s v="DTD"/>
    <n v="3.4767999999999999"/>
    <n v="1.4768000000000001"/>
    <s v="AIR   "/>
    <n v="2"/>
    <s v="V888888883_1"/>
  </r>
  <r>
    <s v="V444_4"/>
    <x v="9"/>
    <x v="0"/>
    <n v="17.010000000000002"/>
    <n v="17.5"/>
    <s v="DTD"/>
    <n v="3.5068000000000001"/>
    <n v="1.5068000000000001"/>
    <s v="AIR   "/>
    <n v="2"/>
    <s v="V888888883_1"/>
  </r>
  <r>
    <s v="V444_4"/>
    <x v="9"/>
    <x v="0"/>
    <n v="17.510000000000002"/>
    <n v="18"/>
    <s v="DTD"/>
    <n v="3.5368000000000004"/>
    <n v="1.5368000000000002"/>
    <s v="AIR   "/>
    <n v="2"/>
    <s v="V888888883_1"/>
  </r>
  <r>
    <s v="V444_4"/>
    <x v="9"/>
    <x v="0"/>
    <n v="18.010000000000002"/>
    <n v="18.5"/>
    <s v="DTD"/>
    <n v="3.5667999999999997"/>
    <n v="1.5668"/>
    <s v="AIR   "/>
    <n v="2"/>
    <s v="V888888883_1"/>
  </r>
  <r>
    <s v="V444_4"/>
    <x v="9"/>
    <x v="0"/>
    <n v="18.510000000000002"/>
    <n v="19"/>
    <s v="DTD"/>
    <n v="3.5968"/>
    <n v="1.5968"/>
    <s v="AIR   "/>
    <n v="2"/>
    <s v="V888888883_1"/>
  </r>
  <r>
    <s v="V444_4"/>
    <x v="9"/>
    <x v="0"/>
    <n v="19.010000000000002"/>
    <n v="19.5"/>
    <s v="DTD"/>
    <n v="3.6268000000000002"/>
    <n v="1.6268"/>
    <s v="AIR   "/>
    <n v="2"/>
    <s v="V888888883_1"/>
  </r>
  <r>
    <s v="V444_4"/>
    <x v="9"/>
    <x v="0"/>
    <n v="19.510000000000002"/>
    <n v="20"/>
    <s v="DTD"/>
    <n v="3.6568000000000001"/>
    <n v="1.6568000000000001"/>
    <s v="AIR   "/>
    <n v="2"/>
    <s v="V888888883_1"/>
  </r>
  <r>
    <s v="V444_4"/>
    <x v="9"/>
    <x v="0"/>
    <n v="20.010000000000002"/>
    <n v="20.5"/>
    <s v="DTD"/>
    <n v="3.6867999999999999"/>
    <n v="1.6868000000000001"/>
    <s v="AIR   "/>
    <n v="2"/>
    <s v="V888888883_1"/>
  </r>
  <r>
    <s v="V444_4"/>
    <x v="9"/>
    <x v="0"/>
    <n v="20.51"/>
    <n v="21"/>
    <s v="DTD"/>
    <n v="3.7168000000000001"/>
    <n v="1.7168000000000001"/>
    <s v="AIR   "/>
    <n v="2"/>
    <s v="V888888883_1"/>
  </r>
  <r>
    <s v="V444_4"/>
    <x v="9"/>
    <x v="0"/>
    <n v="21.01"/>
    <n v="21.5"/>
    <s v="DTD"/>
    <n v="3.7468000000000004"/>
    <n v="1.7468000000000001"/>
    <s v="AIR   "/>
    <n v="2"/>
    <s v="V888888883_1"/>
  </r>
  <r>
    <s v="V444_4"/>
    <x v="9"/>
    <x v="0"/>
    <n v="21.51"/>
    <n v="22"/>
    <s v="DTD"/>
    <n v="3.7768000000000002"/>
    <n v="1.7768000000000002"/>
    <s v="AIR   "/>
    <n v="2"/>
    <s v="V888888883_1"/>
  </r>
  <r>
    <s v="V444_4"/>
    <x v="9"/>
    <x v="0"/>
    <n v="22.01"/>
    <n v="22.5"/>
    <s v="DTD"/>
    <n v="3.8068"/>
    <n v="1.8068"/>
    <s v="AIR   "/>
    <n v="2"/>
    <s v="V888888883_1"/>
  </r>
  <r>
    <s v="V444_4"/>
    <x v="9"/>
    <x v="0"/>
    <n v="22.51"/>
    <n v="23"/>
    <s v="DTD"/>
    <n v="3.8368000000000002"/>
    <n v="1.8368"/>
    <s v="AIR   "/>
    <n v="2"/>
    <s v="V888888883_1"/>
  </r>
  <r>
    <s v="V444_4"/>
    <x v="9"/>
    <x v="0"/>
    <n v="23.01"/>
    <n v="23.5"/>
    <s v="DTD"/>
    <n v="3.8668"/>
    <n v="1.8668"/>
    <s v="AIR   "/>
    <n v="2"/>
    <s v="V888888883_1"/>
  </r>
  <r>
    <s v="V444_4"/>
    <x v="9"/>
    <x v="0"/>
    <n v="23.51"/>
    <n v="24"/>
    <s v="DTD"/>
    <n v="3.8967999999999998"/>
    <n v="1.8968"/>
    <s v="AIR   "/>
    <n v="2"/>
    <s v="V888888883_1"/>
  </r>
  <r>
    <s v="V444_4"/>
    <x v="9"/>
    <x v="0"/>
    <n v="24.01"/>
    <n v="24.5"/>
    <s v="DTD"/>
    <n v="3.9268000000000001"/>
    <n v="1.9268000000000001"/>
    <s v="AIR   "/>
    <n v="2"/>
    <s v="V888888883_1"/>
  </r>
  <r>
    <s v="V444_4"/>
    <x v="9"/>
    <x v="0"/>
    <n v="24.51"/>
    <n v="25"/>
    <s v="DTD"/>
    <n v="3.9568000000000003"/>
    <n v="1.9568000000000001"/>
    <s v="AIR   "/>
    <n v="2"/>
    <s v="V888888883_1"/>
  </r>
  <r>
    <s v="V444_4"/>
    <x v="9"/>
    <x v="0"/>
    <n v="25.01"/>
    <n v="25.5"/>
    <s v="DTD"/>
    <n v="3.9868000000000001"/>
    <n v="1.9868000000000001"/>
    <s v="AIR   "/>
    <n v="2"/>
    <s v="V888888883_1"/>
  </r>
  <r>
    <s v="V444_4"/>
    <x v="9"/>
    <x v="0"/>
    <n v="25.51"/>
    <n v="26"/>
    <s v="DTD"/>
    <n v="5.0167999999999999"/>
    <n v="3.0167999999999999"/>
    <s v="AIR   "/>
    <n v="2"/>
    <s v="V888888883_1"/>
  </r>
  <r>
    <s v="V444_4"/>
    <x v="9"/>
    <x v="0"/>
    <n v="26.01"/>
    <n v="26.5"/>
    <s v="DTD"/>
    <n v="5.0468000000000002"/>
    <n v="1.0468000000000002"/>
    <s v="AIR   "/>
    <n v="2"/>
    <s v="V888888883_1"/>
  </r>
  <r>
    <s v="V444_4"/>
    <x v="9"/>
    <x v="0"/>
    <n v="26.51"/>
    <n v="27"/>
    <s v="DTD"/>
    <n v="5.0768000000000004"/>
    <n v="2.0768"/>
    <s v="AIR   "/>
    <n v="2"/>
    <s v="V888888883_1"/>
  </r>
  <r>
    <s v="V444_4"/>
    <x v="9"/>
    <x v="0"/>
    <n v="27.01"/>
    <n v="27.5"/>
    <s v="DTD"/>
    <n v="5.1067999999999998"/>
    <n v="1.1068000000000002"/>
    <s v="AIR   "/>
    <n v="2"/>
    <s v="V888888883_1"/>
  </r>
  <r>
    <s v="V444_4"/>
    <x v="9"/>
    <x v="0"/>
    <n v="27.51"/>
    <n v="28"/>
    <s v="DTD"/>
    <n v="5.1368"/>
    <n v="2.1368"/>
    <s v="AIR   "/>
    <n v="2"/>
    <s v="V888888883_1"/>
  </r>
  <r>
    <s v="V444_4"/>
    <x v="9"/>
    <x v="0"/>
    <n v="28.01"/>
    <n v="28.5"/>
    <s v="DTD"/>
    <n v="5.1668000000000003"/>
    <n v="1.1668000000000003"/>
    <s v="AIR   "/>
    <n v="2"/>
    <s v="V888888883_1"/>
  </r>
  <r>
    <s v="V444_4"/>
    <x v="9"/>
    <x v="0"/>
    <n v="28.51"/>
    <n v="29"/>
    <s v="DTD"/>
    <n v="5.1967999999999996"/>
    <n v="3.1968000000000001"/>
    <s v="AIR   "/>
    <n v="2"/>
    <s v="V888888883_1"/>
  </r>
  <r>
    <s v="V444_4"/>
    <x v="9"/>
    <x v="0"/>
    <n v="29.01"/>
    <n v="29.5"/>
    <s v="DTD"/>
    <n v="5.2267999999999999"/>
    <n v="1.2267999999999999"/>
    <s v="AIR   "/>
    <n v="2"/>
    <s v="V888888883_1"/>
  </r>
  <r>
    <s v="V444_4"/>
    <x v="9"/>
    <x v="0"/>
    <n v="29.51"/>
    <n v="30"/>
    <s v="DTD"/>
    <n v="5.2568000000000001"/>
    <n v="3.2568000000000001"/>
    <s v="AIR   "/>
    <n v="2"/>
    <s v="V888888883_1"/>
  </r>
  <r>
    <s v="V444_4"/>
    <x v="9"/>
    <x v="0"/>
    <n v="30.01"/>
    <n v="30.5"/>
    <s v="DTD"/>
    <n v="5.2867999999999995"/>
    <n v="1.2867999999999999"/>
    <s v="AIR   "/>
    <n v="2"/>
    <s v="V888888883_1"/>
  </r>
  <r>
    <s v="V444_4"/>
    <x v="9"/>
    <x v="0"/>
    <n v="30.51"/>
    <n v="31"/>
    <s v="DTD"/>
    <n v="5.3168000000000006"/>
    <n v="3.3168000000000002"/>
    <s v="AIR   "/>
    <n v="2"/>
    <s v="V888888883_1"/>
  </r>
  <r>
    <s v="V444_4"/>
    <x v="9"/>
    <x v="0"/>
    <n v="31.01"/>
    <n v="31.5"/>
    <s v="DTD"/>
    <n v="5.3468"/>
    <n v="3.3468"/>
    <s v="AIR   "/>
    <n v="2"/>
    <s v="V888888883_1"/>
  </r>
  <r>
    <s v="V444_4"/>
    <x v="9"/>
    <x v="0"/>
    <n v="31.51"/>
    <n v="32"/>
    <s v="DTD"/>
    <n v="5.3768000000000002"/>
    <n v="1.3768000000000002"/>
    <s v="AIR   "/>
    <n v="2"/>
    <s v="V888888883_1"/>
  </r>
  <r>
    <s v="V444_4"/>
    <x v="9"/>
    <x v="0"/>
    <n v="32.01"/>
    <n v="32.5"/>
    <s v="DTD"/>
    <n v="5.4068000000000005"/>
    <n v="1.4068000000000001"/>
    <s v="AIR   "/>
    <n v="2"/>
    <s v="V888888883_1"/>
  </r>
  <r>
    <s v="V444_4"/>
    <x v="9"/>
    <x v="0"/>
    <n v="32.51"/>
    <n v="33"/>
    <s v="DTD"/>
    <n v="5.4367999999999999"/>
    <n v="1.4367999999999999"/>
    <s v="AIR   "/>
    <n v="2"/>
    <s v="V888888883_1"/>
  </r>
  <r>
    <s v="V444_4"/>
    <x v="9"/>
    <x v="0"/>
    <n v="33.01"/>
    <n v="33.5"/>
    <s v="DTD"/>
    <n v="5.4668000000000001"/>
    <n v="2.4668000000000001"/>
    <s v="AIR   "/>
    <n v="2"/>
    <s v="V888888883_1"/>
  </r>
  <r>
    <s v="V444_4"/>
    <x v="9"/>
    <x v="0"/>
    <n v="33.51"/>
    <n v="34"/>
    <s v="DTD"/>
    <n v="5.4968000000000004"/>
    <n v="2.4967999999999999"/>
    <s v="AIR   "/>
    <n v="2"/>
    <s v="V888888883_1"/>
  </r>
  <r>
    <s v="V444_4"/>
    <x v="9"/>
    <x v="0"/>
    <n v="34.01"/>
    <n v="34.5"/>
    <s v="DTD"/>
    <n v="5.5267999999999997"/>
    <n v="2.5268000000000002"/>
    <s v="AIR   "/>
    <n v="2"/>
    <s v="V888888883_1"/>
  </r>
  <r>
    <s v="V444_4"/>
    <x v="9"/>
    <x v="0"/>
    <n v="34.51"/>
    <n v="35"/>
    <s v="DTD"/>
    <n v="5.5568"/>
    <n v="1.5568"/>
    <s v="AIR   "/>
    <n v="2"/>
    <s v="V888888883_1"/>
  </r>
  <r>
    <s v="V444_4"/>
    <x v="9"/>
    <x v="0"/>
    <n v="35.01"/>
    <n v="35.5"/>
    <s v="DTD"/>
    <n v="5.5868000000000002"/>
    <n v="3.5868000000000002"/>
    <s v="AIR   "/>
    <n v="2"/>
    <s v="V888888883_1"/>
  </r>
  <r>
    <s v="V444_4"/>
    <x v="9"/>
    <x v="0"/>
    <n v="35.51"/>
    <n v="36"/>
    <s v="DTD"/>
    <n v="5.6167999999999996"/>
    <n v="2.6168"/>
    <s v="AIR   "/>
    <n v="2"/>
    <s v="V888888883_1"/>
  </r>
  <r>
    <s v="V444_4"/>
    <x v="9"/>
    <x v="0"/>
    <n v="36.01"/>
    <n v="36.5"/>
    <s v="DTD"/>
    <n v="5.6468000000000007"/>
    <n v="1.6468000000000003"/>
    <s v="AIR   "/>
    <n v="2"/>
    <s v="V888888883_1"/>
  </r>
  <r>
    <s v="V444_4"/>
    <x v="9"/>
    <x v="0"/>
    <n v="36.51"/>
    <n v="37"/>
    <s v="DTD"/>
    <n v="5.6768000000000001"/>
    <n v="2.6768000000000001"/>
    <s v="AIR   "/>
    <n v="2"/>
    <s v="V888888883_1"/>
  </r>
  <r>
    <s v="V444_4"/>
    <x v="9"/>
    <x v="0"/>
    <n v="37.01"/>
    <n v="37.5"/>
    <s v="DTD"/>
    <n v="5.7067999999999994"/>
    <n v="3.7067999999999999"/>
    <s v="AIR   "/>
    <n v="2"/>
    <s v="V888888883_1"/>
  </r>
  <r>
    <s v="V444_4"/>
    <x v="9"/>
    <x v="0"/>
    <n v="37.51"/>
    <n v="38"/>
    <s v="DTD"/>
    <n v="5.7368000000000006"/>
    <n v="2.7368000000000001"/>
    <s v="AIR   "/>
    <n v="2"/>
    <s v="V888888883_1"/>
  </r>
  <r>
    <s v="V444_4"/>
    <x v="9"/>
    <x v="0"/>
    <n v="38.01"/>
    <n v="38.5"/>
    <s v="DTD"/>
    <n v="5.7667999999999999"/>
    <n v="2.7667999999999999"/>
    <s v="AIR   "/>
    <n v="2"/>
    <s v="V888888883_1"/>
  </r>
  <r>
    <s v="V444_4"/>
    <x v="9"/>
    <x v="0"/>
    <n v="38.51"/>
    <n v="39"/>
    <s v="DTD"/>
    <n v="5.7968000000000002"/>
    <n v="3.7968000000000002"/>
    <s v="AIR   "/>
    <n v="2"/>
    <s v="V888888883_1"/>
  </r>
  <r>
    <s v="V444_4"/>
    <x v="9"/>
    <x v="0"/>
    <n v="39.01"/>
    <n v="39.5"/>
    <s v="DTD"/>
    <n v="5.8268000000000004"/>
    <n v="2.8268"/>
    <s v="AIR   "/>
    <n v="2"/>
    <s v="V888888883_1"/>
  </r>
  <r>
    <s v="V444_4"/>
    <x v="9"/>
    <x v="0"/>
    <n v="39.51"/>
    <n v="40"/>
    <s v="DTD"/>
    <n v="5.8567999999999998"/>
    <n v="2.8568000000000002"/>
    <s v="AIR   "/>
    <n v="2"/>
    <s v="V888888883_1"/>
  </r>
  <r>
    <s v="V444_4"/>
    <x v="9"/>
    <x v="0"/>
    <n v="40.01"/>
    <n v="40.5"/>
    <s v="DTD"/>
    <n v="5.8868"/>
    <n v="3.8868"/>
    <s v="AIR   "/>
    <n v="2"/>
    <s v="V888888883_1"/>
  </r>
  <r>
    <s v="V444_4"/>
    <x v="9"/>
    <x v="0"/>
    <n v="40.51"/>
    <n v="41"/>
    <s v="DTD"/>
    <n v="5.9168000000000003"/>
    <n v="2.9168000000000003"/>
    <s v="AIR   "/>
    <n v="2"/>
    <s v="V888888883_1"/>
  </r>
  <r>
    <s v="V444_4"/>
    <x v="9"/>
    <x v="0"/>
    <n v="41.01"/>
    <n v="41.5"/>
    <s v="DTD"/>
    <n v="5.9467999999999996"/>
    <n v="1.9468000000000001"/>
    <s v="AIR   "/>
    <n v="2"/>
    <s v="V888888883_1"/>
  </r>
  <r>
    <s v="V444_4"/>
    <x v="9"/>
    <x v="0"/>
    <n v="41.51"/>
    <n v="42"/>
    <s v="DTD"/>
    <n v="5.9767999999999999"/>
    <n v="1.9767999999999999"/>
    <s v="AIR   "/>
    <n v="2"/>
    <s v="V888888883_1"/>
  </r>
  <r>
    <s v="V444_4"/>
    <x v="9"/>
    <x v="0"/>
    <n v="42.01"/>
    <n v="42.5"/>
    <s v="DTD"/>
    <n v="7.0068000000000001"/>
    <n v="3.0068000000000001"/>
    <s v="AIR   "/>
    <n v="2"/>
    <s v="V888888883_1"/>
  </r>
  <r>
    <s v="V444_4"/>
    <x v="9"/>
    <x v="0"/>
    <n v="42.51"/>
    <n v="43"/>
    <s v="DTD"/>
    <n v="7.0367999999999995"/>
    <n v="2.0367999999999999"/>
    <s v="AIR   "/>
    <n v="2"/>
    <s v="V888888883_1"/>
  </r>
  <r>
    <s v="V444_4"/>
    <x v="9"/>
    <x v="0"/>
    <n v="43.01"/>
    <n v="43.5"/>
    <s v="DTD"/>
    <n v="7.0668000000000006"/>
    <n v="2.0668000000000002"/>
    <s v="AIR   "/>
    <n v="2"/>
    <s v="V888888883_1"/>
  </r>
  <r>
    <s v="V444_4"/>
    <x v="9"/>
    <x v="0"/>
    <n v="43.51"/>
    <n v="44"/>
    <s v="DTD"/>
    <n v="7.0968"/>
    <n v="2.0968"/>
    <s v="AIR   "/>
    <n v="2"/>
    <s v="V888888883_1"/>
  </r>
  <r>
    <s v="V444_4"/>
    <x v="9"/>
    <x v="0"/>
    <n v="44.01"/>
    <n v="44.5"/>
    <s v="DTD"/>
    <n v="7.1268000000000002"/>
    <n v="3.1268000000000002"/>
    <s v="AIR   "/>
    <n v="2"/>
    <s v="V888888883_1"/>
  </r>
  <r>
    <s v="V444_4"/>
    <x v="9"/>
    <x v="0"/>
    <n v="44.51"/>
    <n v="45"/>
    <s v="DTD"/>
    <n v="7.1568000000000005"/>
    <n v="2.1568000000000001"/>
    <s v="AIR   "/>
    <n v="2"/>
    <s v="V888888883_1"/>
  </r>
  <r>
    <s v="V444_4"/>
    <x v="9"/>
    <x v="0"/>
    <n v="45.01"/>
    <n v="45.5"/>
    <s v="DTD"/>
    <n v="7.1908000000000003"/>
    <n v="3.1908000000000003"/>
    <s v="AIR   "/>
    <n v="2"/>
    <s v="V888888883_1"/>
  </r>
  <r>
    <s v="V444_4"/>
    <x v="9"/>
    <x v="0"/>
    <n v="45.51"/>
    <n v="46"/>
    <s v="DTD"/>
    <n v="7.2248000000000001"/>
    <n v="2.2248000000000001"/>
    <s v="AIR   "/>
    <n v="2"/>
    <s v="V888888883_1"/>
  </r>
  <r>
    <s v="V444_4"/>
    <x v="9"/>
    <x v="0"/>
    <n v="46.01"/>
    <n v="46.5"/>
    <s v="DTD"/>
    <n v="7.2588000000000008"/>
    <n v="3.2588000000000004"/>
    <s v="AIR   "/>
    <n v="2"/>
    <s v="V888888883_1"/>
  </r>
  <r>
    <s v="V444_4"/>
    <x v="9"/>
    <x v="0"/>
    <n v="46.51"/>
    <n v="47"/>
    <s v="DTD"/>
    <n v="7.2927999999999997"/>
    <n v="2.2928000000000002"/>
    <s v="AIR   "/>
    <n v="2"/>
    <s v="V888888883_1"/>
  </r>
  <r>
    <s v="V444_4"/>
    <x v="9"/>
    <x v="0"/>
    <n v="47.01"/>
    <n v="47.5"/>
    <s v="DTD"/>
    <n v="7.3268000000000004"/>
    <n v="2.3268"/>
    <s v="AIR   "/>
    <n v="2"/>
    <s v="V888888883_1"/>
  </r>
  <r>
    <s v="V444_4"/>
    <x v="9"/>
    <x v="0"/>
    <n v="47.51"/>
    <n v="48"/>
    <s v="DTD"/>
    <n v="7.3608000000000002"/>
    <n v="2.3608000000000002"/>
    <s v="AIR   "/>
    <n v="2"/>
    <s v="V888888883_1"/>
  </r>
  <r>
    <s v="V444_4"/>
    <x v="9"/>
    <x v="0"/>
    <n v="48.01"/>
    <n v="48.5"/>
    <s v="DTD"/>
    <n v="7.3948"/>
    <n v="3.3948"/>
    <s v="AIR   "/>
    <n v="2"/>
    <s v="V888888883_1"/>
  </r>
  <r>
    <s v="V444_4"/>
    <x v="9"/>
    <x v="0"/>
    <n v="48.51"/>
    <n v="49"/>
    <s v="DTD"/>
    <n v="7.4288000000000007"/>
    <n v="2.4288000000000007"/>
    <s v="AIR   "/>
    <n v="2"/>
    <s v="V888888883_1"/>
  </r>
  <r>
    <s v="V444_4"/>
    <x v="9"/>
    <x v="0"/>
    <n v="49.01"/>
    <n v="49.5"/>
    <s v="DTD"/>
    <n v="7.4627999999999997"/>
    <n v="2.4628000000000001"/>
    <s v="AIR   "/>
    <n v="2"/>
    <s v="V888888883_1"/>
  </r>
  <r>
    <s v="V444_4"/>
    <x v="9"/>
    <x v="0"/>
    <n v="49.51"/>
    <n v="50"/>
    <s v="DTD"/>
    <n v="7.4968000000000004"/>
    <n v="4.4968000000000004"/>
    <s v="AIR   "/>
    <n v="2"/>
    <s v="V888888883_1"/>
  </r>
  <r>
    <s v="V444_4"/>
    <x v="9"/>
    <x v="0"/>
    <n v="50.01"/>
    <n v="50.5"/>
    <s v="DTD"/>
    <n v="7.530800000000001"/>
    <n v="3.5308000000000006"/>
    <s v="AIR   "/>
    <n v="2"/>
    <s v="V888888883_1"/>
  </r>
  <r>
    <s v="V444_4"/>
    <x v="9"/>
    <x v="0"/>
    <n v="50.51"/>
    <n v="51"/>
    <s v="DTD"/>
    <n v="7.5648"/>
    <n v="2.5648"/>
    <s v="AIR   "/>
    <n v="2"/>
    <s v="V888888883_1"/>
  </r>
  <r>
    <s v="V444_4"/>
    <x v="9"/>
    <x v="0"/>
    <n v="51.01"/>
    <n v="51.5"/>
    <s v="DTD"/>
    <n v="7.5988000000000007"/>
    <n v="4.5988000000000007"/>
    <s v="AIR   "/>
    <n v="2"/>
    <s v="V888888883_1"/>
  </r>
  <r>
    <s v="V444_4"/>
    <x v="9"/>
    <x v="0"/>
    <n v="51.51"/>
    <n v="52"/>
    <s v="DTD"/>
    <n v="7.6328000000000005"/>
    <n v="4.6328000000000005"/>
    <s v="AIR   "/>
    <n v="2"/>
    <s v="V888888883_1"/>
  </r>
  <r>
    <s v="V444_4"/>
    <x v="9"/>
    <x v="0"/>
    <n v="52.01"/>
    <n v="52.5"/>
    <s v="DTD"/>
    <n v="7.6668000000000003"/>
    <n v="2.6668000000000003"/>
    <s v="AIR   "/>
    <n v="2"/>
    <s v="V888888883_1"/>
  </r>
  <r>
    <s v="V444_4"/>
    <x v="9"/>
    <x v="0"/>
    <n v="52.51"/>
    <n v="53"/>
    <s v="DTD"/>
    <n v="7.700800000000001"/>
    <n v="4.700800000000001"/>
    <s v="AIR   "/>
    <n v="2"/>
    <s v="V888888883_1"/>
  </r>
  <r>
    <s v="V444_4"/>
    <x v="9"/>
    <x v="0"/>
    <n v="53.01"/>
    <n v="53.5"/>
    <s v="DTD"/>
    <n v="7.7347999999999999"/>
    <n v="2.7348000000000003"/>
    <s v="AIR   "/>
    <n v="2"/>
    <s v="V888888883_1"/>
  </r>
  <r>
    <s v="V444_4"/>
    <x v="9"/>
    <x v="0"/>
    <n v="53.51"/>
    <n v="54"/>
    <s v="DTD"/>
    <n v="7.7688000000000006"/>
    <n v="3.7688000000000006"/>
    <s v="AIR   "/>
    <n v="2"/>
    <s v="V888888883_1"/>
  </r>
  <r>
    <s v="V444_4"/>
    <x v="9"/>
    <x v="0"/>
    <n v="54.01"/>
    <n v="54.5"/>
    <s v="DTD"/>
    <n v="7.8028000000000004"/>
    <n v="2.8028000000000004"/>
    <s v="AIR   "/>
    <n v="2"/>
    <s v="V888888883_1"/>
  </r>
  <r>
    <s v="V444_4"/>
    <x v="9"/>
    <x v="0"/>
    <n v="54.51"/>
    <n v="55"/>
    <s v="DTD"/>
    <n v="7.8368000000000002"/>
    <n v="4.8368000000000002"/>
    <s v="AIR   "/>
    <n v="2"/>
    <s v="V888888883_1"/>
  </r>
  <r>
    <s v="V444_4"/>
    <x v="9"/>
    <x v="0"/>
    <n v="55.01"/>
    <n v="55.5"/>
    <s v="DTD"/>
    <n v="7.8708000000000009"/>
    <n v="2.8708000000000005"/>
    <s v="AIR   "/>
    <n v="2"/>
    <s v="V888888883_1"/>
  </r>
  <r>
    <s v="V444_4"/>
    <x v="9"/>
    <x v="0"/>
    <n v="55.51"/>
    <n v="56"/>
    <s v="DTD"/>
    <n v="7.9047999999999998"/>
    <n v="3.9048000000000003"/>
    <s v="AIR   "/>
    <n v="2"/>
    <s v="V888888883_1"/>
  </r>
  <r>
    <s v="V444_4"/>
    <x v="9"/>
    <x v="0"/>
    <n v="56.01"/>
    <n v="56.5"/>
    <s v="DTD"/>
    <n v="7.9388000000000005"/>
    <n v="2.9388000000000005"/>
    <s v="AIR   "/>
    <n v="2"/>
    <s v="V888888883_1"/>
  </r>
  <r>
    <s v="V444_4"/>
    <x v="9"/>
    <x v="0"/>
    <n v="56.51"/>
    <n v="57"/>
    <s v="DTD"/>
    <n v="7.9728000000000003"/>
    <n v="3.9728000000000003"/>
    <s v="AIR   "/>
    <n v="2"/>
    <s v="V888888883_1"/>
  </r>
  <r>
    <s v="V444_4"/>
    <x v="9"/>
    <x v="0"/>
    <n v="57.01"/>
    <n v="57.5"/>
    <s v="DTD"/>
    <n v="9.0068000000000001"/>
    <n v="6.0068000000000001"/>
    <s v="AIR   "/>
    <n v="2"/>
    <s v="V888888883_1"/>
  </r>
  <r>
    <s v="V444_4"/>
    <x v="9"/>
    <x v="0"/>
    <n v="57.51"/>
    <n v="58"/>
    <s v="DTD"/>
    <n v="9.0408000000000008"/>
    <n v="4.0408000000000008"/>
    <s v="AIR   "/>
    <n v="2"/>
    <s v="V888888883_1"/>
  </r>
  <r>
    <s v="V444_4"/>
    <x v="9"/>
    <x v="0"/>
    <n v="58.01"/>
    <n v="58.5"/>
    <s v="DTD"/>
    <n v="9.0747999999999998"/>
    <n v="5.0747999999999998"/>
    <s v="AIR   "/>
    <n v="2"/>
    <s v="V888888883_1"/>
  </r>
  <r>
    <s v="V444_4"/>
    <x v="9"/>
    <x v="0"/>
    <n v="58.51"/>
    <n v="59"/>
    <s v="DTD"/>
    <n v="9.1088000000000005"/>
    <n v="5.1088000000000005"/>
    <s v="AIR   "/>
    <n v="2"/>
    <s v="V888888883_1"/>
  </r>
  <r>
    <s v="V444_4"/>
    <x v="9"/>
    <x v="0"/>
    <n v="59.01"/>
    <n v="59.5"/>
    <s v="DTD"/>
    <n v="9.1428000000000011"/>
    <n v="3.1428000000000003"/>
    <s v="AIR   "/>
    <n v="2"/>
    <s v="V888888883_1"/>
  </r>
  <r>
    <s v="V444_4"/>
    <x v="9"/>
    <x v="0"/>
    <n v="59.51"/>
    <n v="60"/>
    <s v="DTD"/>
    <n v="9.1768000000000001"/>
    <n v="6.1768000000000001"/>
    <s v="AIR   "/>
    <n v="2"/>
    <s v="V888888883_1"/>
  </r>
  <r>
    <s v="V444_4"/>
    <x v="9"/>
    <x v="0"/>
    <n v="60.01"/>
    <n v="60.5"/>
    <s v="DTD"/>
    <n v="9.2108000000000008"/>
    <n v="3.2108000000000008"/>
    <s v="AIR   "/>
    <n v="2"/>
    <s v="V888888883_1"/>
  </r>
  <r>
    <s v="V444_4"/>
    <x v="9"/>
    <x v="0"/>
    <n v="60.51"/>
    <n v="61"/>
    <s v="DTD"/>
    <n v="9.2448000000000015"/>
    <n v="5.2448000000000006"/>
    <s v="AIR   "/>
    <n v="2"/>
    <s v="V888888883_1"/>
  </r>
  <r>
    <s v="V444_4"/>
    <x v="9"/>
    <x v="0"/>
    <n v="61.01"/>
    <n v="61.5"/>
    <s v="DTD"/>
    <n v="9.2788000000000004"/>
    <n v="6.2788000000000004"/>
    <s v="AIR   "/>
    <n v="2"/>
    <s v="V888888883_1"/>
  </r>
  <r>
    <s v="V444_4"/>
    <x v="9"/>
    <x v="0"/>
    <n v="61.51"/>
    <n v="62"/>
    <s v="DTD"/>
    <n v="9.3127999999999993"/>
    <n v="2.3128000000000002"/>
    <s v="AIR   "/>
    <n v="2"/>
    <s v="V888888883_1"/>
  </r>
  <r>
    <s v="V444_4"/>
    <x v="9"/>
    <x v="0"/>
    <n v="62.01"/>
    <n v="62.5"/>
    <s v="DTD"/>
    <n v="9.3468"/>
    <n v="3.3468"/>
    <s v="AIR   "/>
    <n v="2"/>
    <s v="V888888883_1"/>
  </r>
  <r>
    <s v="V444_4"/>
    <x v="9"/>
    <x v="0"/>
    <n v="62.51"/>
    <n v="63"/>
    <s v="DTD"/>
    <n v="9.3808000000000007"/>
    <n v="2.3808000000000007"/>
    <s v="AIR   "/>
    <n v="2"/>
    <s v="V888888883_1"/>
  </r>
  <r>
    <s v="V444_4"/>
    <x v="9"/>
    <x v="0"/>
    <n v="63.01"/>
    <n v="63.5"/>
    <s v="DTD"/>
    <n v="9.4147999999999996"/>
    <n v="2.4148000000000005"/>
    <s v="AIR   "/>
    <n v="2"/>
    <s v="V888888883_1"/>
  </r>
  <r>
    <s v="V444_4"/>
    <x v="9"/>
    <x v="0"/>
    <n v="63.51"/>
    <n v="64"/>
    <s v="DTD"/>
    <n v="9.4488000000000003"/>
    <n v="6.4488000000000003"/>
    <s v="AIR   "/>
    <n v="2"/>
    <s v="V888888883_1"/>
  </r>
  <r>
    <s v="V444_4"/>
    <x v="9"/>
    <x v="0"/>
    <n v="64.010000000000005"/>
    <n v="64.5"/>
    <s v="DTD"/>
    <n v="9.482800000000001"/>
    <n v="6.4828000000000001"/>
    <s v="AIR   "/>
    <n v="2"/>
    <s v="V888888883_1"/>
  </r>
  <r>
    <s v="V444_4"/>
    <x v="9"/>
    <x v="0"/>
    <n v="64.510000000000005"/>
    <n v="65"/>
    <s v="DTD"/>
    <n v="9.5167999999999999"/>
    <n v="4.5167999999999999"/>
    <s v="AIR   "/>
    <n v="2"/>
    <s v="V888888883_1"/>
  </r>
  <r>
    <s v="V444_4"/>
    <x v="9"/>
    <x v="0"/>
    <n v="65.010000000000005"/>
    <n v="65.5"/>
    <s v="DTD"/>
    <n v="9.5508000000000006"/>
    <n v="6.5508000000000006"/>
    <s v="AIR   "/>
    <n v="2"/>
    <s v="V888888883_1"/>
  </r>
  <r>
    <s v="V444_4"/>
    <x v="9"/>
    <x v="0"/>
    <n v="65.510000000000005"/>
    <n v="66"/>
    <s v="DTD"/>
    <n v="9.5848000000000013"/>
    <n v="4.5848000000000004"/>
    <s v="AIR   "/>
    <n v="2"/>
    <s v="V888888883_1"/>
  </r>
  <r>
    <s v="V444_4"/>
    <x v="9"/>
    <x v="0"/>
    <n v="66.010000000000005"/>
    <n v="66.5"/>
    <s v="DTD"/>
    <n v="9.6188000000000002"/>
    <n v="4.6188000000000002"/>
    <s v="AIR   "/>
    <n v="2"/>
    <s v="V888888883_1"/>
  </r>
  <r>
    <s v="V444_4"/>
    <x v="9"/>
    <x v="0"/>
    <n v="66.510000000000005"/>
    <n v="67"/>
    <s v="DTD"/>
    <n v="9.6527999999999992"/>
    <n v="6.6528"/>
    <s v="AIR   "/>
    <n v="2"/>
    <s v="V888888883_1"/>
  </r>
  <r>
    <s v="V444_4"/>
    <x v="9"/>
    <x v="0"/>
    <n v="67.010000000000005"/>
    <n v="67.5"/>
    <s v="DTD"/>
    <n v="9.6867999999999999"/>
    <n v="5.6867999999999999"/>
    <s v="AIR   "/>
    <n v="2"/>
    <s v="V888888883_1"/>
  </r>
  <r>
    <s v="V444_4"/>
    <x v="9"/>
    <x v="0"/>
    <n v="67.510000000000005"/>
    <n v="68"/>
    <s v="DTD"/>
    <n v="9.7208000000000006"/>
    <n v="4.7208000000000006"/>
    <s v="AIR   "/>
    <n v="2"/>
    <s v="V888888883_1"/>
  </r>
  <r>
    <s v="V444_4"/>
    <x v="9"/>
    <x v="0"/>
    <n v="68.010000000000005"/>
    <n v="68.5"/>
    <s v="DTD"/>
    <n v="9.7547999999999995"/>
    <n v="6.7548000000000004"/>
    <s v="AIR   "/>
    <n v="2"/>
    <s v="V888888883_1"/>
  </r>
  <r>
    <s v="V444_4"/>
    <x v="9"/>
    <x v="0"/>
    <n v="68.510000000000005"/>
    <n v="69"/>
    <s v="DTD"/>
    <n v="9.7888000000000002"/>
    <n v="5.7888000000000002"/>
    <s v="AIR   "/>
    <n v="2"/>
    <s v="V888888883_1"/>
  </r>
  <r>
    <s v="V444_4"/>
    <x v="9"/>
    <x v="0"/>
    <n v="69.010000000000005"/>
    <n v="69.5"/>
    <s v="DTD"/>
    <n v="9.8228000000000009"/>
    <n v="4.8228"/>
    <s v="AIR   "/>
    <n v="2"/>
    <s v="V888888883_1"/>
  </r>
  <r>
    <s v="V444_4"/>
    <x v="9"/>
    <x v="0"/>
    <n v="69.510000000000005"/>
    <n v="70"/>
    <s v="DTD"/>
    <n v="9.8567999999999998"/>
    <n v="2.8567999999999998"/>
    <s v="AIR   "/>
    <n v="2"/>
    <s v="V888888883_1"/>
  </r>
  <r>
    <s v="V444_4"/>
    <x v="9"/>
    <x v="0"/>
    <n v="70.010000000000005"/>
    <n v="70.5"/>
    <s v="DTD"/>
    <n v="9.8908000000000005"/>
    <n v="2.8908000000000005"/>
    <s v="AIR   "/>
    <n v="2"/>
    <s v="V888888883_1"/>
  </r>
  <r>
    <s v="V444_4"/>
    <x v="9"/>
    <x v="0"/>
    <n v="70.510000000000005"/>
    <n v="71"/>
    <s v="DTD"/>
    <n v="9.9248000000000012"/>
    <n v="4.9248000000000003"/>
    <s v="AIR   "/>
    <n v="2"/>
    <s v="V888888883_1"/>
  </r>
  <r>
    <s v="V444_4"/>
    <x v="9"/>
    <x v="0"/>
    <n v="71.010000000000005"/>
    <n v="71.5"/>
    <s v="DTD"/>
    <n v="9.9588000000000001"/>
    <n v="6.9588000000000001"/>
    <s v="AIR   "/>
    <n v="2"/>
    <s v="V888888883_1"/>
  </r>
  <r>
    <s v="V444_4"/>
    <x v="9"/>
    <x v="0"/>
    <n v="71.510000000000005"/>
    <n v="72"/>
    <s v="DTD"/>
    <n v="9.992799999999999"/>
    <n v="6.9927999999999999"/>
    <s v="AIR   "/>
    <n v="2"/>
    <s v="V888888883_1"/>
  </r>
  <r>
    <s v="V444_4"/>
    <x v="9"/>
    <x v="0"/>
    <n v="72.010000000000005"/>
    <n v="72.5"/>
    <s v="DTD"/>
    <n v="11.0268"/>
    <n v="4.0267999999999997"/>
    <s v="AIR   "/>
    <n v="2"/>
    <s v="V888888883_1"/>
  </r>
  <r>
    <s v="V444_4"/>
    <x v="9"/>
    <x v="0"/>
    <n v="72.510000000000005"/>
    <n v="73"/>
    <s v="DTD"/>
    <n v="11.0608"/>
    <n v="4.0608000000000004"/>
    <s v="AIR   "/>
    <n v="2"/>
    <s v="V888888883_1"/>
  </r>
  <r>
    <s v="V444_4"/>
    <x v="9"/>
    <x v="0"/>
    <n v="73.010000000000005"/>
    <n v="73.5"/>
    <s v="DTD"/>
    <n v="11.094799999999999"/>
    <n v="5.0948000000000002"/>
    <s v="AIR   "/>
    <n v="2"/>
    <s v="V888888883_1"/>
  </r>
  <r>
    <s v="V444_4"/>
    <x v="9"/>
    <x v="0"/>
    <n v="73.510000000000005"/>
    <n v="74"/>
    <s v="DTD"/>
    <n v="11.1288"/>
    <n v="7.1288"/>
    <s v="AIR   "/>
    <n v="2"/>
    <s v="V888888883_1"/>
  </r>
  <r>
    <s v="V444_4"/>
    <x v="9"/>
    <x v="0"/>
    <n v="74.010000000000005"/>
    <n v="74.5"/>
    <s v="DTD"/>
    <n v="11.162800000000001"/>
    <n v="6.1627999999999998"/>
    <s v="AIR   "/>
    <n v="2"/>
    <s v="V888888883_1"/>
  </r>
  <r>
    <s v="V444_4"/>
    <x v="9"/>
    <x v="0"/>
    <n v="74.510000000000005"/>
    <n v="75"/>
    <s v="DTD"/>
    <n v="11.1968"/>
    <n v="5.1968000000000005"/>
    <s v="AIR   "/>
    <n v="2"/>
    <s v="V888888883_1"/>
  </r>
  <r>
    <s v="V444_4"/>
    <x v="9"/>
    <x v="0"/>
    <n v="75.010000000000005"/>
    <n v="99999.99"/>
    <s v="DTD"/>
    <n v="11.2216"/>
    <n v="9.6000000000000002E-2"/>
    <s v="AIR   "/>
    <n v="2"/>
    <s v="V888888883_1"/>
  </r>
  <r>
    <s v="V444_4"/>
    <x v="9"/>
    <x v="0"/>
    <n v="0"/>
    <n v="0.5"/>
    <s v="DTP"/>
    <n v="1.4356"/>
    <n v="0.43560000000000004"/>
    <s v="AIR   "/>
    <n v="2"/>
    <s v="V888888883_1"/>
  </r>
  <r>
    <s v="V444_4"/>
    <x v="9"/>
    <x v="0"/>
    <n v="0.51"/>
    <n v="1"/>
    <s v="DTP"/>
    <n v="1.4767999999999999"/>
    <n v="0.4768"/>
    <s v="AIR   "/>
    <n v="2"/>
    <s v="V888888883_1"/>
  </r>
  <r>
    <s v="V444_4"/>
    <x v="9"/>
    <x v="0"/>
    <n v="1.01"/>
    <n v="1.5"/>
    <s v="DTP"/>
    <n v="1.5147999999999999"/>
    <n v="0.51479999999999992"/>
    <s v="AIR   "/>
    <n v="2"/>
    <s v="V888888883_1"/>
  </r>
  <r>
    <s v="V444_4"/>
    <x v="9"/>
    <x v="0"/>
    <n v="1.51"/>
    <n v="2"/>
    <s v="DTP"/>
    <n v="1.5516000000000001"/>
    <n v="0.55159999999999998"/>
    <s v="AIR   "/>
    <n v="2"/>
    <s v="V888888883_1"/>
  </r>
  <r>
    <s v="V444_4"/>
    <x v="9"/>
    <x v="0"/>
    <n v="2.0099999999999998"/>
    <n v="2.5"/>
    <s v="DTP"/>
    <n v="1.5859999999999999"/>
    <n v="0.58599999999999997"/>
    <s v="AIR   "/>
    <n v="2"/>
    <s v="V888888883_1"/>
  </r>
  <r>
    <s v="V444_4"/>
    <x v="9"/>
    <x v="0"/>
    <n v="2.5099999999999998"/>
    <n v="3"/>
    <s v="DTP"/>
    <n v="1.6204000000000001"/>
    <n v="0.62039999999999995"/>
    <s v="AIR   "/>
    <n v="2"/>
    <s v="V888888883_1"/>
  </r>
  <r>
    <s v="V444_4"/>
    <x v="9"/>
    <x v="0"/>
    <n v="3.01"/>
    <n v="3.5"/>
    <s v="DTP"/>
    <n v="1.6539999999999999"/>
    <n v="0.65400000000000003"/>
    <s v="AIR   "/>
    <n v="2"/>
    <s v="V888888883_1"/>
  </r>
  <r>
    <s v="V444_4"/>
    <x v="9"/>
    <x v="0"/>
    <n v="3.51"/>
    <n v="4"/>
    <s v="DTP"/>
    <n v="1.6884000000000001"/>
    <n v="0.68840000000000001"/>
    <s v="AIR   "/>
    <n v="2"/>
    <s v="V888888883_1"/>
  </r>
  <r>
    <s v="V444_4"/>
    <x v="9"/>
    <x v="0"/>
    <n v="4.01"/>
    <n v="4.5"/>
    <s v="DTP"/>
    <n v="1.7227999999999999"/>
    <n v="0.7228"/>
    <s v="AIR   "/>
    <n v="2"/>
    <s v="V888888883_1"/>
  </r>
  <r>
    <s v="V444_4"/>
    <x v="9"/>
    <x v="0"/>
    <n v="4.51"/>
    <n v="5"/>
    <s v="DTP"/>
    <n v="1.7567999999999999"/>
    <n v="0.75679999999999992"/>
    <s v="AIR   "/>
    <n v="2"/>
    <s v="V888888883_1"/>
  </r>
  <r>
    <s v="V444_4"/>
    <x v="9"/>
    <x v="0"/>
    <n v="5.01"/>
    <n v="5.5"/>
    <s v="DTP"/>
    <n v="1.7871999999999999"/>
    <n v="0.78720000000000001"/>
    <s v="AIR   "/>
    <n v="2"/>
    <s v="V888888883_1"/>
  </r>
  <r>
    <s v="V444_4"/>
    <x v="9"/>
    <x v="0"/>
    <n v="5.51"/>
    <n v="6"/>
    <s v="DTP"/>
    <n v="1.8176000000000001"/>
    <n v="0.8176000000000001"/>
    <s v="AIR   "/>
    <n v="2"/>
    <s v="V888888883_1"/>
  </r>
  <r>
    <s v="V444_4"/>
    <x v="9"/>
    <x v="0"/>
    <n v="6.01"/>
    <n v="6.5"/>
    <s v="DTP"/>
    <n v="1.8479999999999999"/>
    <n v="0.84799999999999998"/>
    <s v="AIR   "/>
    <n v="2"/>
    <s v="V888888883_1"/>
  </r>
  <r>
    <s v="V444_4"/>
    <x v="9"/>
    <x v="0"/>
    <n v="6.51"/>
    <n v="7"/>
    <s v="DTP"/>
    <n v="1.8784000000000001"/>
    <n v="0.87840000000000007"/>
    <s v="AIR   "/>
    <n v="2"/>
    <s v="V888888883_1"/>
  </r>
  <r>
    <s v="V444_4"/>
    <x v="9"/>
    <x v="0"/>
    <n v="7.01"/>
    <n v="7.5"/>
    <s v="DTP"/>
    <n v="1.9087999999999998"/>
    <n v="0.90879999999999994"/>
    <s v="AIR   "/>
    <n v="2"/>
    <s v="V888888883_1"/>
  </r>
  <r>
    <s v="V444_4"/>
    <x v="9"/>
    <x v="0"/>
    <n v="7.51"/>
    <n v="8"/>
    <s v="DTP"/>
    <n v="1.9392"/>
    <n v="0.93920000000000003"/>
    <s v="AIR   "/>
    <n v="2"/>
    <s v="V888888883_1"/>
  </r>
  <r>
    <s v="V444_4"/>
    <x v="9"/>
    <x v="0"/>
    <n v="8.01"/>
    <n v="8.5"/>
    <s v="DTP"/>
    <n v="1.9695999999999998"/>
    <n v="0.96959999999999991"/>
    <s v="AIR   "/>
    <n v="2"/>
    <s v="V888888883_1"/>
  </r>
  <r>
    <s v="V444_4"/>
    <x v="9"/>
    <x v="0"/>
    <n v="8.51"/>
    <n v="9"/>
    <s v="DTP"/>
    <n v="2"/>
    <n v="1"/>
    <s v="AIR   "/>
    <n v="2"/>
    <s v="V888888883_1"/>
  </r>
  <r>
    <s v="V444_4"/>
    <x v="9"/>
    <x v="0"/>
    <n v="9.01"/>
    <n v="9.5"/>
    <s v="DTP"/>
    <n v="3.0304000000000002"/>
    <n v="1.0304"/>
    <s v="AIR   "/>
    <n v="2"/>
    <s v="V888888883_1"/>
  </r>
  <r>
    <s v="V444_4"/>
    <x v="9"/>
    <x v="0"/>
    <n v="9.51"/>
    <n v="10"/>
    <s v="DTP"/>
    <n v="3.0608"/>
    <n v="1.0608"/>
    <s v="AIR   "/>
    <n v="2"/>
    <s v="V888888883_1"/>
  </r>
  <r>
    <s v="V444_4"/>
    <x v="9"/>
    <x v="0"/>
    <n v="10.01"/>
    <n v="10.5"/>
    <s v="DTP"/>
    <n v="3.0903999999999998"/>
    <n v="1.0903999999999998"/>
    <s v="AIR   "/>
    <n v="2"/>
    <s v="V888888883_1"/>
  </r>
  <r>
    <s v="V444_4"/>
    <x v="9"/>
    <x v="0"/>
    <n v="10.51"/>
    <n v="11"/>
    <s v="DTP"/>
    <n v="3.12"/>
    <n v="1.1200000000000001"/>
    <s v="AIR   "/>
    <n v="2"/>
    <s v="V888888883_1"/>
  </r>
  <r>
    <s v="V444_4"/>
    <x v="9"/>
    <x v="0"/>
    <n v="11.01"/>
    <n v="11.5"/>
    <s v="DTP"/>
    <n v="3.1496"/>
    <n v="1.1496"/>
    <s v="AIR   "/>
    <n v="2"/>
    <s v="V888888883_1"/>
  </r>
  <r>
    <s v="V444_4"/>
    <x v="9"/>
    <x v="0"/>
    <n v="11.51"/>
    <n v="12"/>
    <s v="DTP"/>
    <n v="3.1791999999999998"/>
    <n v="1.1792"/>
    <s v="AIR   "/>
    <n v="2"/>
    <s v="V888888883_1"/>
  </r>
  <r>
    <s v="V444_4"/>
    <x v="9"/>
    <x v="0"/>
    <n v="12.01"/>
    <n v="12.5"/>
    <s v="DTP"/>
    <n v="3.2088000000000001"/>
    <n v="1.2087999999999999"/>
    <s v="AIR   "/>
    <n v="2"/>
    <s v="V888888883_1"/>
  </r>
  <r>
    <s v="V444_4"/>
    <x v="9"/>
    <x v="0"/>
    <n v="12.51"/>
    <n v="13"/>
    <s v="DTP"/>
    <n v="3.2383999999999999"/>
    <n v="1.2383999999999999"/>
    <s v="AIR   "/>
    <n v="2"/>
    <s v="V888888883_1"/>
  </r>
  <r>
    <s v="V444_4"/>
    <x v="9"/>
    <x v="0"/>
    <n v="13.01"/>
    <n v="13.5"/>
    <s v="DTP"/>
    <n v="3.2679999999999998"/>
    <n v="1.268"/>
    <s v="AIR   "/>
    <n v="2"/>
    <s v="V888888883_1"/>
  </r>
  <r>
    <s v="V444_4"/>
    <x v="9"/>
    <x v="0"/>
    <n v="13.51"/>
    <n v="14"/>
    <s v="DTP"/>
    <n v="3.2976000000000001"/>
    <n v="1.2976000000000001"/>
    <s v="AIR   "/>
    <n v="2"/>
    <s v="V888888883_1"/>
  </r>
  <r>
    <s v="V444_4"/>
    <x v="9"/>
    <x v="0"/>
    <n v="14.01"/>
    <n v="14.5"/>
    <s v="DTP"/>
    <n v="3.3271999999999999"/>
    <n v="1.3271999999999999"/>
    <s v="AIR   "/>
    <n v="2"/>
    <s v="V888888883_1"/>
  </r>
  <r>
    <s v="V444_4"/>
    <x v="9"/>
    <x v="0"/>
    <n v="14.51"/>
    <n v="15"/>
    <s v="DTP"/>
    <n v="3.3567999999999998"/>
    <n v="1.3568"/>
    <s v="AIR   "/>
    <n v="2"/>
    <s v="V888888883_1"/>
  </r>
  <r>
    <s v="V444_4"/>
    <x v="9"/>
    <x v="0"/>
    <n v="15.01"/>
    <n v="15.5"/>
    <s v="DTP"/>
    <n v="3.3868"/>
    <n v="1.3868"/>
    <s v="AIR   "/>
    <n v="2"/>
    <s v="V888888883_1"/>
  </r>
  <r>
    <s v="V444_4"/>
    <x v="9"/>
    <x v="0"/>
    <n v="15.51"/>
    <n v="16"/>
    <s v="DTP"/>
    <n v="3.4168000000000003"/>
    <n v="1.4168000000000001"/>
    <s v="AIR   "/>
    <n v="2"/>
    <s v="V888888883_1"/>
  </r>
  <r>
    <s v="V444_4"/>
    <x v="9"/>
    <x v="0"/>
    <n v="16.010000000000002"/>
    <n v="16.5"/>
    <s v="DTP"/>
    <n v="3.4468000000000001"/>
    <n v="1.4468000000000001"/>
    <s v="AIR   "/>
    <n v="2"/>
    <s v="V888888883_1"/>
  </r>
  <r>
    <s v="V444_4"/>
    <x v="9"/>
    <x v="0"/>
    <n v="16.510000000000002"/>
    <n v="17"/>
    <s v="DTP"/>
    <n v="3.4767999999999999"/>
    <n v="1.4768000000000001"/>
    <s v="AIR   "/>
    <n v="2"/>
    <s v="V888888883_1"/>
  </r>
  <r>
    <s v="V444_4"/>
    <x v="9"/>
    <x v="0"/>
    <n v="17.010000000000002"/>
    <n v="17.5"/>
    <s v="DTP"/>
    <n v="3.5068000000000001"/>
    <n v="1.5068000000000001"/>
    <s v="AIR   "/>
    <n v="2"/>
    <s v="V888888883_1"/>
  </r>
  <r>
    <s v="V444_4"/>
    <x v="9"/>
    <x v="0"/>
    <n v="17.510000000000002"/>
    <n v="18"/>
    <s v="DTP"/>
    <n v="3.5368000000000004"/>
    <n v="1.5368000000000002"/>
    <s v="AIR   "/>
    <n v="2"/>
    <s v="V888888883_1"/>
  </r>
  <r>
    <s v="V444_4"/>
    <x v="9"/>
    <x v="0"/>
    <n v="18.010000000000002"/>
    <n v="18.5"/>
    <s v="DTP"/>
    <n v="3.5667999999999997"/>
    <n v="1.5668"/>
    <s v="AIR   "/>
    <n v="2"/>
    <s v="V888888883_1"/>
  </r>
  <r>
    <s v="V444_4"/>
    <x v="9"/>
    <x v="0"/>
    <n v="18.510000000000002"/>
    <n v="19"/>
    <s v="DTP"/>
    <n v="3.5968"/>
    <n v="1.5968"/>
    <s v="AIR   "/>
    <n v="2"/>
    <s v="V888888883_1"/>
  </r>
  <r>
    <s v="V444_4"/>
    <x v="9"/>
    <x v="0"/>
    <n v="19.010000000000002"/>
    <n v="19.5"/>
    <s v="DTP"/>
    <n v="3.6268000000000002"/>
    <n v="1.6268"/>
    <s v="AIR   "/>
    <n v="2"/>
    <s v="V888888883_1"/>
  </r>
  <r>
    <s v="V444_4"/>
    <x v="9"/>
    <x v="0"/>
    <n v="19.510000000000002"/>
    <n v="20"/>
    <s v="DTP"/>
    <n v="3.6568000000000001"/>
    <n v="1.6568000000000001"/>
    <s v="AIR   "/>
    <n v="2"/>
    <s v="V888888883_1"/>
  </r>
  <r>
    <s v="V444_4"/>
    <x v="9"/>
    <x v="0"/>
    <n v="20.010000000000002"/>
    <n v="20.5"/>
    <s v="DTP"/>
    <n v="3.6867999999999999"/>
    <n v="1.6868000000000001"/>
    <s v="AIR   "/>
    <n v="2"/>
    <s v="V888888883_1"/>
  </r>
  <r>
    <s v="V444_4"/>
    <x v="9"/>
    <x v="0"/>
    <n v="20.51"/>
    <n v="21"/>
    <s v="DTP"/>
    <n v="3.7168000000000001"/>
    <n v="1.7168000000000001"/>
    <s v="AIR   "/>
    <n v="2"/>
    <s v="V888888883_1"/>
  </r>
  <r>
    <s v="V444_4"/>
    <x v="9"/>
    <x v="0"/>
    <n v="21.01"/>
    <n v="21.5"/>
    <s v="DTP"/>
    <n v="3.7468000000000004"/>
    <n v="1.7468000000000001"/>
    <s v="AIR   "/>
    <n v="2"/>
    <s v="V888888883_1"/>
  </r>
  <r>
    <s v="V444_4"/>
    <x v="9"/>
    <x v="0"/>
    <n v="21.51"/>
    <n v="22"/>
    <s v="DTP"/>
    <n v="3.7768000000000002"/>
    <n v="1.7768000000000002"/>
    <s v="AIR   "/>
    <n v="2"/>
    <s v="V888888883_1"/>
  </r>
  <r>
    <s v="V444_4"/>
    <x v="9"/>
    <x v="0"/>
    <n v="22.01"/>
    <n v="22.5"/>
    <s v="DTP"/>
    <n v="3.8068"/>
    <n v="1.8068"/>
    <s v="AIR   "/>
    <n v="2"/>
    <s v="V888888883_1"/>
  </r>
  <r>
    <s v="V444_4"/>
    <x v="9"/>
    <x v="0"/>
    <n v="22.51"/>
    <n v="23"/>
    <s v="DTP"/>
    <n v="3.8368000000000002"/>
    <n v="1.8368"/>
    <s v="AIR   "/>
    <n v="2"/>
    <s v="V888888883_1"/>
  </r>
  <r>
    <s v="V444_4"/>
    <x v="9"/>
    <x v="0"/>
    <n v="23.01"/>
    <n v="23.5"/>
    <s v="DTP"/>
    <n v="3.8668"/>
    <n v="1.8668"/>
    <s v="AIR   "/>
    <n v="2"/>
    <s v="V888888883_1"/>
  </r>
  <r>
    <s v="V444_4"/>
    <x v="9"/>
    <x v="0"/>
    <n v="23.51"/>
    <n v="24"/>
    <s v="DTP"/>
    <n v="3.8967999999999998"/>
    <n v="1.8968"/>
    <s v="AIR   "/>
    <n v="2"/>
    <s v="V888888883_1"/>
  </r>
  <r>
    <s v="V444_4"/>
    <x v="9"/>
    <x v="0"/>
    <n v="24.01"/>
    <n v="24.5"/>
    <s v="DTP"/>
    <n v="3.9268000000000001"/>
    <n v="1.9268000000000001"/>
    <s v="AIR   "/>
    <n v="2"/>
    <s v="V888888883_1"/>
  </r>
  <r>
    <s v="V444_4"/>
    <x v="9"/>
    <x v="0"/>
    <n v="24.51"/>
    <n v="25"/>
    <s v="DTP"/>
    <n v="3.9568000000000003"/>
    <n v="1.9568000000000001"/>
    <s v="AIR   "/>
    <n v="2"/>
    <s v="V888888883_1"/>
  </r>
  <r>
    <s v="V444_4"/>
    <x v="9"/>
    <x v="0"/>
    <n v="25.01"/>
    <n v="25.5"/>
    <s v="DTP"/>
    <n v="3.9868000000000001"/>
    <n v="1.9868000000000001"/>
    <s v="AIR   "/>
    <n v="2"/>
    <s v="V888888883_1"/>
  </r>
  <r>
    <s v="V444_4"/>
    <x v="9"/>
    <x v="0"/>
    <n v="25.51"/>
    <n v="26"/>
    <s v="DTP"/>
    <n v="5.0167999999999999"/>
    <n v="2.0167999999999999"/>
    <s v="AIR   "/>
    <n v="2"/>
    <s v="V888888883_1"/>
  </r>
  <r>
    <s v="V444_4"/>
    <x v="9"/>
    <x v="0"/>
    <n v="26.01"/>
    <n v="26.5"/>
    <s v="DTP"/>
    <n v="5.0468000000000002"/>
    <n v="1.0468000000000002"/>
    <s v="AIR   "/>
    <n v="2"/>
    <s v="V888888883_1"/>
  </r>
  <r>
    <s v="V444_4"/>
    <x v="9"/>
    <x v="0"/>
    <n v="26.51"/>
    <n v="27"/>
    <s v="DTP"/>
    <n v="5.0768000000000004"/>
    <n v="1.0768"/>
    <s v="AIR   "/>
    <n v="2"/>
    <s v="V888888883_1"/>
  </r>
  <r>
    <s v="V444_4"/>
    <x v="9"/>
    <x v="0"/>
    <n v="27.01"/>
    <n v="27.5"/>
    <s v="DTP"/>
    <n v="5.1067999999999998"/>
    <n v="1.1068000000000002"/>
    <s v="AIR   "/>
    <n v="2"/>
    <s v="V888888883_1"/>
  </r>
  <r>
    <s v="V444_4"/>
    <x v="9"/>
    <x v="0"/>
    <n v="27.51"/>
    <n v="28"/>
    <s v="DTP"/>
    <n v="5.1368"/>
    <n v="3.1368"/>
    <s v="AIR   "/>
    <n v="2"/>
    <s v="V888888883_1"/>
  </r>
  <r>
    <s v="V444_4"/>
    <x v="9"/>
    <x v="0"/>
    <n v="28.01"/>
    <n v="28.5"/>
    <s v="DTP"/>
    <n v="5.1668000000000003"/>
    <n v="2.1668000000000003"/>
    <s v="AIR   "/>
    <n v="2"/>
    <s v="V888888883_1"/>
  </r>
  <r>
    <s v="V444_4"/>
    <x v="9"/>
    <x v="0"/>
    <n v="28.51"/>
    <n v="29"/>
    <s v="DTP"/>
    <n v="5.1967999999999996"/>
    <n v="2.1968000000000001"/>
    <s v="AIR   "/>
    <n v="2"/>
    <s v="V888888883_1"/>
  </r>
  <r>
    <s v="V444_4"/>
    <x v="9"/>
    <x v="0"/>
    <n v="29.01"/>
    <n v="29.5"/>
    <s v="DTP"/>
    <n v="5.2267999999999999"/>
    <n v="1.2267999999999999"/>
    <s v="AIR   "/>
    <n v="2"/>
    <s v="V888888883_1"/>
  </r>
  <r>
    <s v="V444_4"/>
    <x v="9"/>
    <x v="0"/>
    <n v="29.51"/>
    <n v="30"/>
    <s v="DTP"/>
    <n v="5.2568000000000001"/>
    <n v="1.2568000000000001"/>
    <s v="AIR   "/>
    <n v="2"/>
    <s v="V888888883_1"/>
  </r>
  <r>
    <s v="V444_4"/>
    <x v="9"/>
    <x v="0"/>
    <n v="30.01"/>
    <n v="30.5"/>
    <s v="DTP"/>
    <n v="5.2867999999999995"/>
    <n v="2.2867999999999999"/>
    <s v="AIR   "/>
    <n v="2"/>
    <s v="V888888883_1"/>
  </r>
  <r>
    <s v="V444_4"/>
    <x v="9"/>
    <x v="0"/>
    <n v="30.51"/>
    <n v="31"/>
    <s v="DTP"/>
    <n v="5.3168000000000006"/>
    <n v="3.3168000000000002"/>
    <s v="AIR   "/>
    <n v="2"/>
    <s v="V888888883_1"/>
  </r>
  <r>
    <s v="V444_4"/>
    <x v="9"/>
    <x v="0"/>
    <n v="31.01"/>
    <n v="31.5"/>
    <s v="DTP"/>
    <n v="5.3468"/>
    <n v="3.3468"/>
    <s v="AIR   "/>
    <n v="2"/>
    <s v="V888888883_1"/>
  </r>
  <r>
    <s v="V444_4"/>
    <x v="9"/>
    <x v="0"/>
    <n v="31.51"/>
    <n v="32"/>
    <s v="DTP"/>
    <n v="5.3768000000000002"/>
    <n v="3.3768000000000002"/>
    <s v="AIR   "/>
    <n v="2"/>
    <s v="V888888883_1"/>
  </r>
  <r>
    <s v="V444_4"/>
    <x v="9"/>
    <x v="0"/>
    <n v="32.01"/>
    <n v="32.5"/>
    <s v="DTP"/>
    <n v="5.4068000000000005"/>
    <n v="3.4068000000000001"/>
    <s v="AIR   "/>
    <n v="2"/>
    <s v="V888888883_1"/>
  </r>
  <r>
    <s v="V444_4"/>
    <x v="9"/>
    <x v="0"/>
    <n v="32.51"/>
    <n v="33"/>
    <s v="DTP"/>
    <n v="5.4367999999999999"/>
    <n v="2.4367999999999999"/>
    <s v="AIR   "/>
    <n v="2"/>
    <s v="V888888883_1"/>
  </r>
  <r>
    <s v="V444_4"/>
    <x v="9"/>
    <x v="0"/>
    <n v="33.01"/>
    <n v="33.5"/>
    <s v="DTP"/>
    <n v="5.4668000000000001"/>
    <n v="1.4668000000000001"/>
    <s v="AIR   "/>
    <n v="2"/>
    <s v="V888888883_1"/>
  </r>
  <r>
    <s v="V444_4"/>
    <x v="9"/>
    <x v="0"/>
    <n v="33.51"/>
    <n v="34"/>
    <s v="DTP"/>
    <n v="5.4968000000000004"/>
    <n v="1.4967999999999999"/>
    <s v="AIR   "/>
    <n v="2"/>
    <s v="V888888883_1"/>
  </r>
  <r>
    <s v="V444_4"/>
    <x v="9"/>
    <x v="0"/>
    <n v="34.01"/>
    <n v="34.5"/>
    <s v="DTP"/>
    <n v="5.5267999999999997"/>
    <n v="2.5268000000000002"/>
    <s v="AIR   "/>
    <n v="2"/>
    <s v="V888888883_1"/>
  </r>
  <r>
    <s v="V444_4"/>
    <x v="9"/>
    <x v="0"/>
    <n v="34.51"/>
    <n v="35"/>
    <s v="DTP"/>
    <n v="5.5568"/>
    <n v="2.5568"/>
    <s v="AIR   "/>
    <n v="2"/>
    <s v="V888888883_1"/>
  </r>
  <r>
    <s v="V444_4"/>
    <x v="9"/>
    <x v="0"/>
    <n v="35.01"/>
    <n v="35.5"/>
    <s v="DTP"/>
    <n v="5.5868000000000002"/>
    <n v="3.5868000000000002"/>
    <s v="AIR   "/>
    <n v="2"/>
    <s v="V888888883_1"/>
  </r>
  <r>
    <s v="V444_4"/>
    <x v="9"/>
    <x v="0"/>
    <n v="35.51"/>
    <n v="36"/>
    <s v="DTP"/>
    <n v="5.6167999999999996"/>
    <n v="1.6168"/>
    <s v="AIR   "/>
    <n v="2"/>
    <s v="V888888883_1"/>
  </r>
  <r>
    <s v="V444_4"/>
    <x v="9"/>
    <x v="0"/>
    <n v="36.01"/>
    <n v="36.5"/>
    <s v="DTP"/>
    <n v="5.6468000000000007"/>
    <n v="3.6468000000000003"/>
    <s v="AIR   "/>
    <n v="2"/>
    <s v="V888888883_1"/>
  </r>
  <r>
    <s v="V444_4"/>
    <x v="9"/>
    <x v="0"/>
    <n v="36.51"/>
    <n v="37"/>
    <s v="DTP"/>
    <n v="5.6768000000000001"/>
    <n v="2.6768000000000001"/>
    <s v="AIR   "/>
    <n v="2"/>
    <s v="V888888883_1"/>
  </r>
  <r>
    <s v="V444_4"/>
    <x v="9"/>
    <x v="0"/>
    <n v="37.01"/>
    <n v="37.5"/>
    <s v="DTP"/>
    <n v="5.7067999999999994"/>
    <n v="3.7067999999999999"/>
    <s v="AIR   "/>
    <n v="2"/>
    <s v="V888888883_1"/>
  </r>
  <r>
    <s v="V444_4"/>
    <x v="9"/>
    <x v="0"/>
    <n v="37.51"/>
    <n v="38"/>
    <s v="DTP"/>
    <n v="5.7368000000000006"/>
    <n v="2.7368000000000001"/>
    <s v="AIR   "/>
    <n v="2"/>
    <s v="V888888883_1"/>
  </r>
  <r>
    <s v="V444_4"/>
    <x v="9"/>
    <x v="0"/>
    <n v="38.01"/>
    <n v="38.5"/>
    <s v="DTP"/>
    <n v="5.7667999999999999"/>
    <n v="2.7667999999999999"/>
    <s v="AIR   "/>
    <n v="2"/>
    <s v="V888888883_1"/>
  </r>
  <r>
    <s v="V444_4"/>
    <x v="9"/>
    <x v="0"/>
    <n v="38.51"/>
    <n v="39"/>
    <s v="DTP"/>
    <n v="5.7968000000000002"/>
    <n v="1.7968000000000002"/>
    <s v="AIR   "/>
    <n v="2"/>
    <s v="V888888883_1"/>
  </r>
  <r>
    <s v="V444_4"/>
    <x v="9"/>
    <x v="0"/>
    <n v="39.01"/>
    <n v="39.5"/>
    <s v="DTP"/>
    <n v="5.8268000000000004"/>
    <n v="2.8268"/>
    <s v="AIR   "/>
    <n v="2"/>
    <s v="V888888883_1"/>
  </r>
  <r>
    <s v="V444_4"/>
    <x v="9"/>
    <x v="0"/>
    <n v="39.51"/>
    <n v="40"/>
    <s v="DTP"/>
    <n v="5.8567999999999998"/>
    <n v="1.8568000000000002"/>
    <s v="AIR   "/>
    <n v="2"/>
    <s v="V888888883_1"/>
  </r>
  <r>
    <s v="V444_4"/>
    <x v="9"/>
    <x v="0"/>
    <n v="40.01"/>
    <n v="40.5"/>
    <s v="DTP"/>
    <n v="5.8868"/>
    <n v="1.8868"/>
    <s v="AIR   "/>
    <n v="2"/>
    <s v="V888888883_1"/>
  </r>
  <r>
    <s v="V444_4"/>
    <x v="9"/>
    <x v="0"/>
    <n v="40.51"/>
    <n v="41"/>
    <s v="DTP"/>
    <n v="5.9168000000000003"/>
    <n v="3.9168000000000003"/>
    <s v="AIR   "/>
    <n v="2"/>
    <s v="V888888883_1"/>
  </r>
  <r>
    <s v="V444_4"/>
    <x v="9"/>
    <x v="0"/>
    <n v="41.01"/>
    <n v="41.5"/>
    <s v="DTP"/>
    <n v="5.9467999999999996"/>
    <n v="2.9468000000000001"/>
    <s v="AIR   "/>
    <n v="2"/>
    <s v="V888888883_1"/>
  </r>
  <r>
    <s v="V444_4"/>
    <x v="9"/>
    <x v="0"/>
    <n v="41.51"/>
    <n v="42"/>
    <s v="DTP"/>
    <n v="5.9767999999999999"/>
    <n v="1.9767999999999999"/>
    <s v="AIR   "/>
    <n v="2"/>
    <s v="V888888883_1"/>
  </r>
  <r>
    <s v="V444_4"/>
    <x v="9"/>
    <x v="0"/>
    <n v="42.01"/>
    <n v="42.5"/>
    <s v="DTP"/>
    <n v="7.0068000000000001"/>
    <n v="4.0068000000000001"/>
    <s v="AIR   "/>
    <n v="2"/>
    <s v="V888888883_1"/>
  </r>
  <r>
    <s v="V444_4"/>
    <x v="9"/>
    <x v="0"/>
    <n v="42.51"/>
    <n v="43"/>
    <s v="DTP"/>
    <n v="7.0367999999999995"/>
    <n v="3.0367999999999999"/>
    <s v="AIR   "/>
    <n v="2"/>
    <s v="V888888883_1"/>
  </r>
  <r>
    <s v="V444_4"/>
    <x v="9"/>
    <x v="0"/>
    <n v="43.01"/>
    <n v="43.5"/>
    <s v="DTP"/>
    <n v="7.0668000000000006"/>
    <n v="2.0668000000000002"/>
    <s v="AIR   "/>
    <n v="2"/>
    <s v="V888888883_1"/>
  </r>
  <r>
    <s v="V444_4"/>
    <x v="9"/>
    <x v="0"/>
    <n v="43.51"/>
    <n v="44"/>
    <s v="DTP"/>
    <n v="7.0968"/>
    <n v="2.0968"/>
    <s v="AIR   "/>
    <n v="2"/>
    <s v="V888888883_1"/>
  </r>
  <r>
    <s v="V444_4"/>
    <x v="9"/>
    <x v="0"/>
    <n v="44.01"/>
    <n v="44.5"/>
    <s v="DTP"/>
    <n v="7.1268000000000002"/>
    <n v="2.1268000000000002"/>
    <s v="AIR   "/>
    <n v="2"/>
    <s v="V888888883_1"/>
  </r>
  <r>
    <s v="V444_4"/>
    <x v="9"/>
    <x v="0"/>
    <n v="44.51"/>
    <n v="45"/>
    <s v="DTP"/>
    <n v="7.1568000000000005"/>
    <n v="4.1568000000000005"/>
    <s v="AIR   "/>
    <n v="2"/>
    <s v="V888888883_1"/>
  </r>
  <r>
    <s v="V444_4"/>
    <x v="9"/>
    <x v="0"/>
    <n v="45.01"/>
    <n v="45.5"/>
    <s v="DTP"/>
    <n v="7.1908000000000003"/>
    <n v="2.1908000000000003"/>
    <s v="AIR   "/>
    <n v="2"/>
    <s v="V888888883_1"/>
  </r>
  <r>
    <s v="V444_4"/>
    <x v="9"/>
    <x v="0"/>
    <n v="45.51"/>
    <n v="46"/>
    <s v="DTP"/>
    <n v="7.2248000000000001"/>
    <n v="4.2248000000000001"/>
    <s v="AIR   "/>
    <n v="2"/>
    <s v="V888888883_1"/>
  </r>
  <r>
    <s v="V444_4"/>
    <x v="9"/>
    <x v="0"/>
    <n v="46.01"/>
    <n v="46.5"/>
    <s v="DTP"/>
    <n v="7.2588000000000008"/>
    <n v="3.2588000000000004"/>
    <s v="AIR   "/>
    <n v="2"/>
    <s v="V888888883_1"/>
  </r>
  <r>
    <s v="V444_4"/>
    <x v="9"/>
    <x v="0"/>
    <n v="46.51"/>
    <n v="47"/>
    <s v="DTP"/>
    <n v="7.2927999999999997"/>
    <n v="3.2928000000000002"/>
    <s v="AIR   "/>
    <n v="2"/>
    <s v="V888888883_1"/>
  </r>
  <r>
    <s v="V444_4"/>
    <x v="9"/>
    <x v="0"/>
    <n v="47.01"/>
    <n v="47.5"/>
    <s v="DTP"/>
    <n v="7.3268000000000004"/>
    <n v="3.3268"/>
    <s v="AIR   "/>
    <n v="2"/>
    <s v="V888888883_1"/>
  </r>
  <r>
    <s v="V444_4"/>
    <x v="9"/>
    <x v="0"/>
    <n v="47.51"/>
    <n v="48"/>
    <s v="DTP"/>
    <n v="7.3608000000000002"/>
    <n v="3.3608000000000002"/>
    <s v="AIR   "/>
    <n v="2"/>
    <s v="V888888883_1"/>
  </r>
  <r>
    <s v="V444_4"/>
    <x v="9"/>
    <x v="0"/>
    <n v="48.01"/>
    <n v="48.5"/>
    <s v="DTP"/>
    <n v="7.3948"/>
    <n v="4.3948"/>
    <s v="AIR   "/>
    <n v="2"/>
    <s v="V888888883_1"/>
  </r>
  <r>
    <s v="V444_4"/>
    <x v="9"/>
    <x v="0"/>
    <n v="48.51"/>
    <n v="49"/>
    <s v="DTP"/>
    <n v="7.4288000000000007"/>
    <n v="2.4288000000000007"/>
    <s v="AIR   "/>
    <n v="2"/>
    <s v="V888888883_1"/>
  </r>
  <r>
    <s v="V444_4"/>
    <x v="9"/>
    <x v="0"/>
    <n v="49.01"/>
    <n v="49.5"/>
    <s v="DTP"/>
    <n v="7.4627999999999997"/>
    <n v="2.4628000000000001"/>
    <s v="AIR   "/>
    <n v="2"/>
    <s v="V888888883_1"/>
  </r>
  <r>
    <s v="V444_4"/>
    <x v="9"/>
    <x v="0"/>
    <n v="49.51"/>
    <n v="50"/>
    <s v="DTP"/>
    <n v="7.4968000000000004"/>
    <n v="4.4968000000000004"/>
    <s v="AIR   "/>
    <n v="2"/>
    <s v="V888888883_1"/>
  </r>
  <r>
    <s v="V444_4"/>
    <x v="9"/>
    <x v="0"/>
    <n v="50.01"/>
    <n v="50.5"/>
    <s v="DTP"/>
    <n v="7.530800000000001"/>
    <n v="4.530800000000001"/>
    <s v="AIR   "/>
    <n v="2"/>
    <s v="V888888883_1"/>
  </r>
  <r>
    <s v="V444_4"/>
    <x v="9"/>
    <x v="0"/>
    <n v="50.51"/>
    <n v="51"/>
    <s v="DTP"/>
    <n v="7.5648"/>
    <n v="4.5648"/>
    <s v="AIR   "/>
    <n v="2"/>
    <s v="V888888883_1"/>
  </r>
  <r>
    <s v="V444_4"/>
    <x v="9"/>
    <x v="0"/>
    <n v="51.01"/>
    <n v="51.5"/>
    <s v="DTP"/>
    <n v="7.5988000000000007"/>
    <n v="3.5988000000000007"/>
    <s v="AIR   "/>
    <n v="2"/>
    <s v="V888888883_1"/>
  </r>
  <r>
    <s v="V444_4"/>
    <x v="9"/>
    <x v="0"/>
    <n v="51.51"/>
    <n v="52"/>
    <s v="DTP"/>
    <n v="7.6328000000000005"/>
    <n v="2.6328000000000005"/>
    <s v="AIR   "/>
    <n v="2"/>
    <s v="V888888883_1"/>
  </r>
  <r>
    <s v="V444_4"/>
    <x v="9"/>
    <x v="0"/>
    <n v="52.01"/>
    <n v="52.5"/>
    <s v="DTP"/>
    <n v="7.6668000000000003"/>
    <n v="3.6668000000000003"/>
    <s v="AIR   "/>
    <n v="2"/>
    <s v="V888888883_1"/>
  </r>
  <r>
    <s v="V444_4"/>
    <x v="9"/>
    <x v="0"/>
    <n v="52.51"/>
    <n v="53"/>
    <s v="DTP"/>
    <n v="7.700800000000001"/>
    <n v="4.700800000000001"/>
    <s v="AIR   "/>
    <n v="2"/>
    <s v="V888888883_1"/>
  </r>
  <r>
    <s v="V444_4"/>
    <x v="9"/>
    <x v="0"/>
    <n v="53.01"/>
    <n v="53.5"/>
    <s v="DTP"/>
    <n v="7.7347999999999999"/>
    <n v="2.7348000000000003"/>
    <s v="AIR   "/>
    <n v="2"/>
    <s v="V888888883_1"/>
  </r>
  <r>
    <s v="V444_4"/>
    <x v="9"/>
    <x v="0"/>
    <n v="53.51"/>
    <n v="54"/>
    <s v="DTP"/>
    <n v="7.7688000000000006"/>
    <n v="2.7688000000000006"/>
    <s v="AIR   "/>
    <n v="2"/>
    <s v="V888888883_1"/>
  </r>
  <r>
    <s v="V444_4"/>
    <x v="9"/>
    <x v="0"/>
    <n v="54.01"/>
    <n v="54.5"/>
    <s v="DTP"/>
    <n v="7.8028000000000004"/>
    <n v="4.8028000000000004"/>
    <s v="AIR   "/>
    <n v="2"/>
    <s v="V888888883_1"/>
  </r>
  <r>
    <s v="V444_4"/>
    <x v="9"/>
    <x v="0"/>
    <n v="54.51"/>
    <n v="55"/>
    <s v="DTP"/>
    <n v="7.8368000000000002"/>
    <n v="4.8368000000000002"/>
    <s v="AIR   "/>
    <n v="2"/>
    <s v="V888888883_1"/>
  </r>
  <r>
    <s v="V444_4"/>
    <x v="9"/>
    <x v="0"/>
    <n v="55.01"/>
    <n v="55.5"/>
    <s v="DTP"/>
    <n v="7.8708000000000009"/>
    <n v="4.8708000000000009"/>
    <s v="AIR   "/>
    <n v="2"/>
    <s v="V888888883_1"/>
  </r>
  <r>
    <s v="V444_4"/>
    <x v="9"/>
    <x v="0"/>
    <n v="55.51"/>
    <n v="56"/>
    <s v="DTP"/>
    <n v="7.9047999999999998"/>
    <n v="4.9047999999999998"/>
    <s v="AIR   "/>
    <n v="2"/>
    <s v="V888888883_1"/>
  </r>
  <r>
    <s v="V444_4"/>
    <x v="9"/>
    <x v="0"/>
    <n v="56.01"/>
    <n v="56.5"/>
    <s v="DTP"/>
    <n v="7.9388000000000005"/>
    <n v="2.9388000000000005"/>
    <s v="AIR   "/>
    <n v="2"/>
    <s v="V888888883_1"/>
  </r>
  <r>
    <s v="V444_4"/>
    <x v="9"/>
    <x v="0"/>
    <n v="56.51"/>
    <n v="57"/>
    <s v="DTP"/>
    <n v="7.9728000000000003"/>
    <n v="2.9728000000000003"/>
    <s v="AIR   "/>
    <n v="2"/>
    <s v="V888888883_1"/>
  </r>
  <r>
    <s v="V444_4"/>
    <x v="9"/>
    <x v="0"/>
    <n v="57.01"/>
    <n v="57.5"/>
    <s v="DTP"/>
    <n v="9.0068000000000001"/>
    <n v="4.0068000000000001"/>
    <s v="AIR   "/>
    <n v="2"/>
    <s v="V888888883_1"/>
  </r>
  <r>
    <s v="V444_4"/>
    <x v="9"/>
    <x v="0"/>
    <n v="57.51"/>
    <n v="58"/>
    <s v="DTP"/>
    <n v="9.0408000000000008"/>
    <n v="2.0408000000000008"/>
    <s v="AIR   "/>
    <n v="2"/>
    <s v="V888888883_1"/>
  </r>
  <r>
    <s v="V444_4"/>
    <x v="9"/>
    <x v="0"/>
    <n v="58.01"/>
    <n v="58.5"/>
    <s v="DTP"/>
    <n v="9.0747999999999998"/>
    <n v="4.0747999999999998"/>
    <s v="AIR   "/>
    <n v="2"/>
    <s v="V888888883_1"/>
  </r>
  <r>
    <s v="V444_4"/>
    <x v="9"/>
    <x v="0"/>
    <n v="58.51"/>
    <n v="59"/>
    <s v="DTP"/>
    <n v="9.1088000000000005"/>
    <n v="2.1088000000000005"/>
    <s v="AIR   "/>
    <n v="2"/>
    <s v="V888888883_1"/>
  </r>
  <r>
    <s v="V444_4"/>
    <x v="9"/>
    <x v="0"/>
    <n v="59.01"/>
    <n v="59.5"/>
    <s v="DTP"/>
    <n v="9.1428000000000011"/>
    <n v="2.1428000000000003"/>
    <s v="AIR   "/>
    <n v="2"/>
    <s v="V888888883_1"/>
  </r>
  <r>
    <s v="V444_4"/>
    <x v="9"/>
    <x v="0"/>
    <n v="59.51"/>
    <n v="60"/>
    <s v="DTP"/>
    <n v="9.1768000000000001"/>
    <n v="6.1768000000000001"/>
    <s v="AIR   "/>
    <n v="2"/>
    <s v="V888888883_1"/>
  </r>
  <r>
    <s v="V444_4"/>
    <x v="9"/>
    <x v="0"/>
    <n v="60.01"/>
    <n v="60.5"/>
    <s v="DTP"/>
    <n v="9.2108000000000008"/>
    <n v="2.2108000000000008"/>
    <s v="AIR   "/>
    <n v="2"/>
    <s v="V888888883_1"/>
  </r>
  <r>
    <s v="V444_4"/>
    <x v="9"/>
    <x v="0"/>
    <n v="60.51"/>
    <n v="61"/>
    <s v="DTP"/>
    <n v="9.2448000000000015"/>
    <n v="6.2448000000000006"/>
    <s v="AIR   "/>
    <n v="2"/>
    <s v="V888888883_1"/>
  </r>
  <r>
    <s v="V444_4"/>
    <x v="9"/>
    <x v="0"/>
    <n v="61.01"/>
    <n v="61.5"/>
    <s v="DTP"/>
    <n v="9.2788000000000004"/>
    <n v="3.2788000000000004"/>
    <s v="AIR   "/>
    <n v="2"/>
    <s v="V888888883_1"/>
  </r>
  <r>
    <s v="V444_4"/>
    <x v="9"/>
    <x v="0"/>
    <n v="61.51"/>
    <n v="62"/>
    <s v="DTP"/>
    <n v="9.3127999999999993"/>
    <n v="5.3128000000000002"/>
    <s v="AIR   "/>
    <n v="2"/>
    <s v="V888888883_1"/>
  </r>
  <r>
    <s v="V444_4"/>
    <x v="9"/>
    <x v="0"/>
    <n v="62.01"/>
    <n v="62.5"/>
    <s v="DTP"/>
    <n v="9.3468"/>
    <n v="6.3468"/>
    <s v="AIR   "/>
    <n v="2"/>
    <s v="V888888883_1"/>
  </r>
  <r>
    <s v="V444_4"/>
    <x v="9"/>
    <x v="0"/>
    <n v="62.51"/>
    <n v="63"/>
    <s v="DTP"/>
    <n v="9.3808000000000007"/>
    <n v="3.3808000000000007"/>
    <s v="AIR   "/>
    <n v="2"/>
    <s v="V888888883_1"/>
  </r>
  <r>
    <s v="V444_4"/>
    <x v="9"/>
    <x v="0"/>
    <n v="63.01"/>
    <n v="63.5"/>
    <s v="DTP"/>
    <n v="9.4147999999999996"/>
    <n v="4.4148000000000005"/>
    <s v="AIR   "/>
    <n v="2"/>
    <s v="V888888883_1"/>
  </r>
  <r>
    <s v="V444_4"/>
    <x v="9"/>
    <x v="0"/>
    <n v="63.51"/>
    <n v="64"/>
    <s v="DTP"/>
    <n v="9.4488000000000003"/>
    <n v="5.4488000000000003"/>
    <s v="AIR   "/>
    <n v="2"/>
    <s v="V888888883_1"/>
  </r>
  <r>
    <s v="V444_4"/>
    <x v="9"/>
    <x v="0"/>
    <n v="64.010000000000005"/>
    <n v="64.5"/>
    <s v="DTP"/>
    <n v="9.482800000000001"/>
    <n v="4.4828000000000001"/>
    <s v="AIR   "/>
    <n v="2"/>
    <s v="V888888883_1"/>
  </r>
  <r>
    <s v="V444_4"/>
    <x v="9"/>
    <x v="0"/>
    <n v="64.510000000000005"/>
    <n v="65"/>
    <s v="DTP"/>
    <n v="9.5167999999999999"/>
    <n v="4.5167999999999999"/>
    <s v="AIR   "/>
    <n v="2"/>
    <s v="V888888883_1"/>
  </r>
  <r>
    <s v="V444_4"/>
    <x v="9"/>
    <x v="0"/>
    <n v="65.010000000000005"/>
    <n v="65.5"/>
    <s v="DTP"/>
    <n v="9.5508000000000006"/>
    <n v="6.5508000000000006"/>
    <s v="AIR   "/>
    <n v="2"/>
    <s v="V888888883_1"/>
  </r>
  <r>
    <s v="V444_4"/>
    <x v="9"/>
    <x v="0"/>
    <n v="65.510000000000005"/>
    <n v="66"/>
    <s v="DTP"/>
    <n v="9.5848000000000013"/>
    <n v="5.5848000000000004"/>
    <s v="AIR   "/>
    <n v="2"/>
    <s v="V888888883_1"/>
  </r>
  <r>
    <s v="V444_4"/>
    <x v="9"/>
    <x v="0"/>
    <n v="66.010000000000005"/>
    <n v="66.5"/>
    <s v="DTP"/>
    <n v="9.6188000000000002"/>
    <n v="2.6188000000000002"/>
    <s v="AIR   "/>
    <n v="2"/>
    <s v="V888888883_1"/>
  </r>
  <r>
    <s v="V444_4"/>
    <x v="9"/>
    <x v="0"/>
    <n v="66.510000000000005"/>
    <n v="67"/>
    <s v="DTP"/>
    <n v="9.6527999999999992"/>
    <n v="3.6528"/>
    <s v="AIR   "/>
    <n v="2"/>
    <s v="V888888883_1"/>
  </r>
  <r>
    <s v="V444_4"/>
    <x v="9"/>
    <x v="0"/>
    <n v="67.010000000000005"/>
    <n v="67.5"/>
    <s v="DTP"/>
    <n v="9.6867999999999999"/>
    <n v="2.6867999999999999"/>
    <s v="AIR   "/>
    <n v="2"/>
    <s v="V888888883_1"/>
  </r>
  <r>
    <s v="V444_4"/>
    <x v="9"/>
    <x v="0"/>
    <n v="67.510000000000005"/>
    <n v="68"/>
    <s v="DTP"/>
    <n v="9.7208000000000006"/>
    <n v="5.7208000000000006"/>
    <s v="AIR   "/>
    <n v="2"/>
    <s v="V888888883_1"/>
  </r>
  <r>
    <s v="V444_4"/>
    <x v="9"/>
    <x v="0"/>
    <n v="68.010000000000005"/>
    <n v="68.5"/>
    <s v="DTP"/>
    <n v="9.7547999999999995"/>
    <n v="5.7548000000000004"/>
    <s v="AIR   "/>
    <n v="2"/>
    <s v="V888888883_1"/>
  </r>
  <r>
    <s v="V444_4"/>
    <x v="9"/>
    <x v="0"/>
    <n v="68.510000000000005"/>
    <n v="69"/>
    <s v="DTP"/>
    <n v="9.7888000000000002"/>
    <n v="6.7888000000000002"/>
    <s v="AIR   "/>
    <n v="2"/>
    <s v="V888888883_1"/>
  </r>
  <r>
    <s v="V444_4"/>
    <x v="9"/>
    <x v="0"/>
    <n v="69.010000000000005"/>
    <n v="69.5"/>
    <s v="DTP"/>
    <n v="9.8228000000000009"/>
    <n v="6.8228"/>
    <s v="AIR   "/>
    <n v="2"/>
    <s v="V888888883_1"/>
  </r>
  <r>
    <s v="V444_4"/>
    <x v="9"/>
    <x v="0"/>
    <n v="69.510000000000005"/>
    <n v="70"/>
    <s v="DTP"/>
    <n v="9.8567999999999998"/>
    <n v="5.8567999999999998"/>
    <s v="AIR   "/>
    <n v="2"/>
    <s v="V888888883_1"/>
  </r>
  <r>
    <s v="V444_4"/>
    <x v="9"/>
    <x v="0"/>
    <n v="70.010000000000005"/>
    <n v="70.5"/>
    <s v="DTP"/>
    <n v="9.8908000000000005"/>
    <n v="2.8908000000000005"/>
    <s v="AIR   "/>
    <n v="2"/>
    <s v="V888888883_1"/>
  </r>
  <r>
    <s v="V444_4"/>
    <x v="9"/>
    <x v="0"/>
    <n v="70.510000000000005"/>
    <n v="71"/>
    <s v="DTP"/>
    <n v="9.9248000000000012"/>
    <n v="3.9248000000000003"/>
    <s v="AIR   "/>
    <n v="2"/>
    <s v="V888888883_1"/>
  </r>
  <r>
    <s v="V444_4"/>
    <x v="9"/>
    <x v="0"/>
    <n v="71.010000000000005"/>
    <n v="71.5"/>
    <s v="DTP"/>
    <n v="9.9588000000000001"/>
    <n v="3.9588000000000001"/>
    <s v="AIR   "/>
    <n v="2"/>
    <s v="V888888883_1"/>
  </r>
  <r>
    <s v="V444_4"/>
    <x v="9"/>
    <x v="0"/>
    <n v="71.510000000000005"/>
    <n v="72"/>
    <s v="DTP"/>
    <n v="9.992799999999999"/>
    <n v="6.9927999999999999"/>
    <s v="AIR   "/>
    <n v="2"/>
    <s v="V888888883_1"/>
  </r>
  <r>
    <s v="V444_4"/>
    <x v="9"/>
    <x v="0"/>
    <n v="72.010000000000005"/>
    <n v="72.5"/>
    <s v="DTP"/>
    <n v="11.0268"/>
    <n v="4.0267999999999997"/>
    <s v="AIR   "/>
    <n v="2"/>
    <s v="V888888883_1"/>
  </r>
  <r>
    <s v="V444_4"/>
    <x v="9"/>
    <x v="0"/>
    <n v="72.510000000000005"/>
    <n v="73"/>
    <s v="DTP"/>
    <n v="11.0608"/>
    <n v="3.0608000000000004"/>
    <s v="AIR   "/>
    <n v="2"/>
    <s v="V888888883_1"/>
  </r>
  <r>
    <s v="V444_4"/>
    <x v="9"/>
    <x v="0"/>
    <n v="73.010000000000005"/>
    <n v="73.5"/>
    <s v="DTP"/>
    <n v="11.094799999999999"/>
    <n v="7.0948000000000002"/>
    <s v="AIR   "/>
    <n v="2"/>
    <s v="V888888883_1"/>
  </r>
  <r>
    <s v="V444_4"/>
    <x v="9"/>
    <x v="0"/>
    <n v="73.510000000000005"/>
    <n v="74"/>
    <s v="DTP"/>
    <n v="11.1288"/>
    <n v="6.1288"/>
    <s v="AIR   "/>
    <n v="2"/>
    <s v="V888888883_1"/>
  </r>
  <r>
    <s v="V444_4"/>
    <x v="9"/>
    <x v="0"/>
    <n v="74.010000000000005"/>
    <n v="74.5"/>
    <s v="DTP"/>
    <n v="11.162800000000001"/>
    <n v="7.1627999999999998"/>
    <s v="AIR   "/>
    <n v="2"/>
    <s v="V888888883_1"/>
  </r>
  <r>
    <s v="V444_4"/>
    <x v="9"/>
    <x v="0"/>
    <n v="74.510000000000005"/>
    <n v="75"/>
    <s v="DTP"/>
    <n v="11.1968"/>
    <n v="4.1968000000000005"/>
    <s v="AIR   "/>
    <n v="2"/>
    <s v="V888888883_1"/>
  </r>
  <r>
    <s v="V444_4"/>
    <x v="9"/>
    <x v="0"/>
    <n v="75.010000000000005"/>
    <n v="99999.99"/>
    <s v="DTP"/>
    <n v="11.2216"/>
    <n v="9.6000000000000002E-2"/>
    <s v="AIR   "/>
    <n v="2"/>
    <s v="V888888883_1"/>
  </r>
  <r>
    <s v="V444_8"/>
    <x v="2"/>
    <x v="0"/>
    <n v="500"/>
    <n v="1999.99"/>
    <s v="DTD"/>
    <n v="25.584000000000003"/>
    <n v="5.3200000000000004E-2"/>
    <s v="AIR   "/>
    <n v="2"/>
    <s v="V88888888_0"/>
  </r>
  <r>
    <s v="V444_8"/>
    <x v="2"/>
    <x v="0"/>
    <n v="100"/>
    <n v="249.99"/>
    <s v="DTD"/>
    <n v="25.584000000000003"/>
    <n v="5.3200000000000004E-2"/>
    <s v="AIR   "/>
    <n v="2"/>
    <s v="V88888888_0"/>
  </r>
  <r>
    <s v="V444_8"/>
    <x v="2"/>
    <x v="0"/>
    <n v="0"/>
    <n v="99.99"/>
    <s v="DTD"/>
    <n v="25.584000000000003"/>
    <n v="5.3200000000000004E-2"/>
    <s v="AIR   "/>
    <n v="2"/>
    <s v="V88888888_0"/>
  </r>
  <r>
    <s v="V444_8"/>
    <x v="2"/>
    <x v="0"/>
    <n v="2000"/>
    <n v="99999.99"/>
    <s v="DTD"/>
    <n v="25.584000000000003"/>
    <n v="5.3200000000000004E-2"/>
    <s v="AIR   "/>
    <n v="2"/>
    <s v="V88888888_0"/>
  </r>
  <r>
    <s v="V444_8"/>
    <x v="2"/>
    <x v="0"/>
    <n v="250"/>
    <n v="499.99"/>
    <s v="DTD"/>
    <n v="25.584000000000003"/>
    <n v="5.3200000000000004E-2"/>
    <s v="AIR   "/>
    <n v="2"/>
    <s v="V88888888_0"/>
  </r>
  <r>
    <s v="V444_8"/>
    <x v="3"/>
    <x v="0"/>
    <n v="100"/>
    <n v="249.99"/>
    <s v="DTD"/>
    <n v="17.483600000000003"/>
    <n v="0.17679999999999998"/>
    <s v="AIR   "/>
    <n v="2"/>
    <s v="V88888888_0"/>
  </r>
  <r>
    <s v="V444_8"/>
    <x v="3"/>
    <x v="0"/>
    <n v="500"/>
    <n v="1999.99"/>
    <s v="DTD"/>
    <n v="17.483600000000003"/>
    <n v="0.17679999999999998"/>
    <s v="AIR   "/>
    <n v="2"/>
    <s v="V88888888_0"/>
  </r>
  <r>
    <s v="V444_8"/>
    <x v="3"/>
    <x v="0"/>
    <n v="250"/>
    <n v="499.99"/>
    <s v="DTD"/>
    <n v="17.483600000000003"/>
    <n v="0.17679999999999998"/>
    <s v="AIR   "/>
    <n v="2"/>
    <s v="V88888888_0"/>
  </r>
  <r>
    <s v="V444_8"/>
    <x v="3"/>
    <x v="0"/>
    <n v="0"/>
    <n v="99.99"/>
    <s v="DTD"/>
    <n v="17.483600000000003"/>
    <n v="0.17679999999999998"/>
    <s v="AIR   "/>
    <n v="2"/>
    <s v="V88888888_0"/>
  </r>
  <r>
    <s v="V444_8"/>
    <x v="3"/>
    <x v="0"/>
    <n v="2000"/>
    <n v="99999.99"/>
    <s v="DTD"/>
    <n v="17.483600000000003"/>
    <n v="0.17679999999999998"/>
    <s v="AIR   "/>
    <n v="2"/>
    <s v="V88888888_0"/>
  </r>
  <r>
    <s v="V444_0"/>
    <x v="4"/>
    <x v="0"/>
    <n v="500"/>
    <n v="1999.99"/>
    <s v="DTD"/>
    <n v="3.4552"/>
    <n v="5.4400000000000004E-2"/>
    <s v="AIR   "/>
    <n v="2"/>
    <s v="V88888888_0"/>
  </r>
  <r>
    <s v="V444_0"/>
    <x v="4"/>
    <x v="0"/>
    <n v="0"/>
    <n v="99.99"/>
    <s v="DTD"/>
    <n v="3.4552"/>
    <n v="8.2400000000000001E-2"/>
    <s v="AIR   "/>
    <n v="2"/>
    <s v="V88888888_0"/>
  </r>
  <r>
    <s v="V444_0"/>
    <x v="4"/>
    <x v="0"/>
    <n v="250"/>
    <n v="499.99"/>
    <s v="DTD"/>
    <n v="3.4552"/>
    <n v="5.4400000000000004E-2"/>
    <s v="AIR   "/>
    <n v="2"/>
    <s v="V88888888_0"/>
  </r>
  <r>
    <s v="V444_0"/>
    <x v="4"/>
    <x v="0"/>
    <n v="2000"/>
    <n v="99999.99"/>
    <s v="DTD"/>
    <n v="3.4552"/>
    <n v="5.4400000000000004E-2"/>
    <s v="AIR   "/>
    <n v="2"/>
    <s v="V88888888_0"/>
  </r>
  <r>
    <s v="V444_0"/>
    <x v="4"/>
    <x v="0"/>
    <n v="100"/>
    <n v="249.99"/>
    <s v="DTD"/>
    <n v="3.4552"/>
    <n v="5.6400000000000006E-2"/>
    <s v="AIR   "/>
    <n v="2"/>
    <s v="V88888888_0"/>
  </r>
  <r>
    <s v="V444_0"/>
    <x v="4"/>
    <x v="0"/>
    <n v="2000"/>
    <n v="99999.99"/>
    <s v="DTP"/>
    <n v="1.4992000000000001"/>
    <n v="4.24E-2"/>
    <s v="AIR   "/>
    <n v="2"/>
    <s v="V88888888_0"/>
  </r>
  <r>
    <s v="V444_0"/>
    <x v="4"/>
    <x v="0"/>
    <n v="100"/>
    <n v="249.99"/>
    <s v="DTP"/>
    <n v="1.4992000000000001"/>
    <n v="4.24E-2"/>
    <s v="AIR   "/>
    <n v="2"/>
    <s v="V88888888_0"/>
  </r>
  <r>
    <s v="V444_0"/>
    <x v="4"/>
    <x v="0"/>
    <n v="250"/>
    <n v="499.99"/>
    <s v="DTP"/>
    <n v="1.4992000000000001"/>
    <n v="4.24E-2"/>
    <s v="AIR   "/>
    <n v="2"/>
    <s v="V88888888_0"/>
  </r>
  <r>
    <s v="V444_0"/>
    <x v="4"/>
    <x v="0"/>
    <n v="500"/>
    <n v="1999.99"/>
    <s v="DTP"/>
    <n v="1.4992000000000001"/>
    <n v="4.24E-2"/>
    <s v="AIR   "/>
    <n v="2"/>
    <s v="V88888888_0"/>
  </r>
  <r>
    <s v="V444_0"/>
    <x v="4"/>
    <x v="0"/>
    <n v="0"/>
    <n v="99.99"/>
    <s v="DTP"/>
    <n v="1.4992000000000001"/>
    <n v="4.8399999999999999E-2"/>
    <s v="AIR   "/>
    <n v="2"/>
    <s v="V88888888_0"/>
  </r>
  <r>
    <s v="V444_8"/>
    <x v="4"/>
    <x v="0"/>
    <n v="2000"/>
    <n v="99999.99"/>
    <s v="DTD"/>
    <n v="29.8812"/>
    <n v="0.15560000000000002"/>
    <s v="AIR   "/>
    <n v="2"/>
    <s v="V88888888_0"/>
  </r>
  <r>
    <s v="V444_8"/>
    <x v="4"/>
    <x v="0"/>
    <n v="100"/>
    <n v="249.99"/>
    <s v="DTD"/>
    <n v="29.8812"/>
    <n v="0.15560000000000002"/>
    <s v="AIR   "/>
    <n v="2"/>
    <s v="V88888888_0"/>
  </r>
  <r>
    <s v="V444_8"/>
    <x v="4"/>
    <x v="0"/>
    <n v="0"/>
    <n v="99.99"/>
    <s v="DTD"/>
    <n v="29.8812"/>
    <n v="0.15560000000000002"/>
    <s v="AIR   "/>
    <n v="2"/>
    <s v="V88888888_0"/>
  </r>
  <r>
    <s v="V444_8"/>
    <x v="4"/>
    <x v="0"/>
    <n v="250"/>
    <n v="499.99"/>
    <s v="DTD"/>
    <n v="29.8812"/>
    <n v="0.15560000000000002"/>
    <s v="AIR   "/>
    <n v="2"/>
    <s v="V88888888_0"/>
  </r>
  <r>
    <s v="V444_8"/>
    <x v="4"/>
    <x v="0"/>
    <n v="500"/>
    <n v="1999.99"/>
    <s v="DTD"/>
    <n v="29.8812"/>
    <n v="0.15560000000000002"/>
    <s v="AIR   "/>
    <n v="2"/>
    <s v="V88888888_0"/>
  </r>
  <r>
    <s v="V444_1"/>
    <x v="4"/>
    <x v="0"/>
    <n v="0.01"/>
    <n v="0.5"/>
    <s v="DTD"/>
    <n v="1.202"/>
    <n v="0.20199999999999999"/>
    <s v="AIR   "/>
    <n v="2"/>
    <s v="V888888883_1"/>
  </r>
  <r>
    <s v="V444_1"/>
    <x v="4"/>
    <x v="0"/>
    <n v="0.51"/>
    <n v="1"/>
    <s v="DTD"/>
    <n v="1.2604"/>
    <n v="0.26039999999999996"/>
    <s v="AIR   "/>
    <n v="2"/>
    <s v="V888888883_1"/>
  </r>
  <r>
    <s v="V444_1"/>
    <x v="4"/>
    <x v="0"/>
    <n v="1.01"/>
    <n v="1.5"/>
    <s v="DTD"/>
    <n v="1.3191999999999999"/>
    <n v="0.31919999999999998"/>
    <s v="AIR   "/>
    <n v="2"/>
    <s v="V888888883_1"/>
  </r>
  <r>
    <s v="V444_1"/>
    <x v="4"/>
    <x v="0"/>
    <n v="1.51"/>
    <n v="2"/>
    <s v="DTD"/>
    <n v="1.3804000000000001"/>
    <n v="0.38040000000000002"/>
    <s v="AIR   "/>
    <n v="2"/>
    <s v="V888888883_1"/>
  </r>
  <r>
    <s v="V444_1"/>
    <x v="4"/>
    <x v="0"/>
    <n v="2.0099999999999998"/>
    <n v="2.5"/>
    <s v="DTD"/>
    <n v="1.4416"/>
    <n v="0.44159999999999999"/>
    <s v="AIR   "/>
    <n v="2"/>
    <s v="V888888883_1"/>
  </r>
  <r>
    <s v="V444_1"/>
    <x v="4"/>
    <x v="0"/>
    <n v="70.510000000000005"/>
    <n v="99.99"/>
    <s v="DTD"/>
    <n v="9.0884"/>
    <n v="8.4399999999999989E-2"/>
    <s v="AIR   "/>
    <n v="2"/>
    <s v="V888888883_1"/>
  </r>
  <r>
    <s v="V444_1"/>
    <x v="4"/>
    <x v="0"/>
    <n v="100"/>
    <n v="299.99"/>
    <s v="DTD"/>
    <n v="11.6272"/>
    <n v="8.3199999999999996E-2"/>
    <s v="AIR   "/>
    <n v="2"/>
    <s v="V888888883_1"/>
  </r>
  <r>
    <s v="V444_1"/>
    <x v="4"/>
    <x v="0"/>
    <n v="300"/>
    <n v="499.99"/>
    <s v="DTD"/>
    <n v="33.227199999999996"/>
    <n v="8.1200000000000008E-2"/>
    <s v="AIR   "/>
    <n v="2"/>
    <s v="V888888883_1"/>
  </r>
  <r>
    <s v="V444_1"/>
    <x v="4"/>
    <x v="0"/>
    <n v="500"/>
    <n v="999.99"/>
    <s v="DTD"/>
    <n v="53.427199999999999"/>
    <n v="0.08"/>
    <s v="AIR   "/>
    <n v="2"/>
    <s v="V888888883_1"/>
  </r>
  <r>
    <s v="V444_1"/>
    <x v="4"/>
    <x v="0"/>
    <n v="1000"/>
    <n v="9999.99"/>
    <s v="DTD"/>
    <n v="101.8272"/>
    <n v="7.8000000000000014E-2"/>
    <s v="AIR   "/>
    <n v="2"/>
    <s v="V888888883_1"/>
  </r>
  <r>
    <s v="V444_1"/>
    <x v="4"/>
    <x v="0"/>
    <n v="0.01"/>
    <n v="0.5"/>
    <s v="DTD"/>
    <n v="1.4264000000000001"/>
    <n v="0.4264"/>
    <s v="AIR   "/>
    <n v="2"/>
    <s v="V888888883_1"/>
  </r>
  <r>
    <s v="V444_1"/>
    <x v="4"/>
    <x v="0"/>
    <n v="0.51"/>
    <n v="1"/>
    <s v="DTD"/>
    <n v="1.4396"/>
    <n v="0.43959999999999999"/>
    <s v="AIR   "/>
    <n v="2"/>
    <s v="V888888883_1"/>
  </r>
  <r>
    <s v="V444_1"/>
    <x v="4"/>
    <x v="0"/>
    <n v="1.01"/>
    <n v="1.5"/>
    <s v="DTD"/>
    <n v="1.4823999999999999"/>
    <n v="0.4824"/>
    <s v="AIR   "/>
    <n v="2"/>
    <s v="V888888883_1"/>
  </r>
  <r>
    <s v="V444_1"/>
    <x v="4"/>
    <x v="0"/>
    <n v="1.51"/>
    <n v="2"/>
    <s v="DTD"/>
    <n v="1.5251999999999999"/>
    <n v="0.5252"/>
    <s v="AIR   "/>
    <n v="2"/>
    <s v="V888888883_1"/>
  </r>
  <r>
    <s v="V444_1"/>
    <x v="4"/>
    <x v="0"/>
    <n v="2.0099999999999998"/>
    <n v="2.5"/>
    <s v="DTD"/>
    <n v="1.5680000000000001"/>
    <n v="0.56799999999999995"/>
    <s v="AIR   "/>
    <n v="2"/>
    <s v="V888888883_1"/>
  </r>
  <r>
    <s v="V444_1"/>
    <x v="4"/>
    <x v="0"/>
    <n v="70.510000000000005"/>
    <n v="99.99"/>
    <s v="DTD"/>
    <n v="7.8044000000000011"/>
    <n v="8.0400000000000013E-2"/>
    <s v="AIR   "/>
    <n v="2"/>
    <s v="V888888883_1"/>
  </r>
  <r>
    <s v="V444_1"/>
    <x v="4"/>
    <x v="0"/>
    <n v="100"/>
    <n v="299.99"/>
    <s v="DTD"/>
    <n v="11.2272"/>
    <n v="7.9199999999999993E-2"/>
    <s v="AIR   "/>
    <n v="2"/>
    <s v="V888888883_1"/>
  </r>
  <r>
    <s v="V444_1"/>
    <x v="4"/>
    <x v="0"/>
    <n v="300"/>
    <n v="499.99"/>
    <s v="DTD"/>
    <n v="31.267200000000003"/>
    <n v="7.8000000000000014E-2"/>
    <s v="AIR   "/>
    <n v="2"/>
    <s v="V888888883_1"/>
  </r>
  <r>
    <s v="V444_1"/>
    <x v="4"/>
    <x v="0"/>
    <n v="500"/>
    <n v="999.99"/>
    <s v="DTD"/>
    <n v="49.427199999999999"/>
    <n v="7.5999999999999998E-2"/>
    <s v="AIR   "/>
    <n v="2"/>
    <s v="V888888883_1"/>
  </r>
  <r>
    <s v="V444_1"/>
    <x v="4"/>
    <x v="0"/>
    <n v="1000"/>
    <n v="9999.99"/>
    <s v="DTD"/>
    <n v="95.227200000000011"/>
    <n v="7.4399999999999994E-2"/>
    <s v="AIR   "/>
    <n v="2"/>
    <s v="V888888883_1"/>
  </r>
  <r>
    <s v="V444_8"/>
    <x v="5"/>
    <x v="0"/>
    <n v="100"/>
    <n v="249.99"/>
    <s v="DTD"/>
    <n v="25.332799999999999"/>
    <n v="0.1076"/>
    <s v="AIR   "/>
    <n v="2"/>
    <s v="V88888888_0"/>
  </r>
  <r>
    <s v="V444_8"/>
    <x v="5"/>
    <x v="0"/>
    <n v="2000"/>
    <n v="99999.99"/>
    <s v="DTD"/>
    <n v="25.332799999999999"/>
    <n v="0.1076"/>
    <s v="AIR   "/>
    <n v="2"/>
    <s v="V88888888_0"/>
  </r>
  <r>
    <s v="V444_8"/>
    <x v="5"/>
    <x v="0"/>
    <n v="500"/>
    <n v="1999.99"/>
    <s v="DTD"/>
    <n v="25.332799999999999"/>
    <n v="0.1076"/>
    <s v="AIR   "/>
    <n v="2"/>
    <s v="V88888888_0"/>
  </r>
  <r>
    <s v="V444_8"/>
    <x v="5"/>
    <x v="0"/>
    <n v="250"/>
    <n v="499.99"/>
    <s v="DTD"/>
    <n v="25.332799999999999"/>
    <n v="0.1076"/>
    <s v="AIR   "/>
    <n v="2"/>
    <s v="V88888888_0"/>
  </r>
  <r>
    <s v="V444_8"/>
    <x v="5"/>
    <x v="0"/>
    <n v="0"/>
    <n v="99.99"/>
    <s v="DTD"/>
    <n v="25.332799999999999"/>
    <n v="0.1076"/>
    <s v="AIR   "/>
    <n v="2"/>
    <s v="V88888888_0"/>
  </r>
  <r>
    <s v="V444_5"/>
    <x v="5"/>
    <x v="0"/>
    <n v="0"/>
    <n v="99.99"/>
    <s v="DTD"/>
    <n v="7.1872000000000007"/>
    <n v="8.5600000000000009E-2"/>
    <s v="AIR   "/>
    <n v="2"/>
    <s v="V88888888_0"/>
  </r>
  <r>
    <s v="V444_5"/>
    <x v="5"/>
    <x v="0"/>
    <n v="100"/>
    <n v="249.99"/>
    <s v="DTD"/>
    <n v="7.1872000000000007"/>
    <n v="7.2000000000000008E-2"/>
    <s v="AIR   "/>
    <n v="2"/>
    <s v="V88888888_0"/>
  </r>
  <r>
    <s v="V444_5"/>
    <x v="5"/>
    <x v="0"/>
    <n v="250"/>
    <n v="499.99"/>
    <s v="DTD"/>
    <n v="7.1872000000000007"/>
    <n v="7.2000000000000008E-2"/>
    <s v="AIR   "/>
    <n v="2"/>
    <s v="V88888888_0"/>
  </r>
  <r>
    <s v="V444_5"/>
    <x v="5"/>
    <x v="0"/>
    <n v="2000"/>
    <n v="99999.99"/>
    <s v="DTD"/>
    <n v="7.1872000000000007"/>
    <n v="7.2000000000000008E-2"/>
    <s v="AIR   "/>
    <n v="2"/>
    <s v="V88888888_0"/>
  </r>
  <r>
    <s v="V444_5"/>
    <x v="5"/>
    <x v="0"/>
    <n v="500"/>
    <n v="1999.99"/>
    <s v="DTD"/>
    <n v="7.1872000000000007"/>
    <n v="7.2000000000000008E-2"/>
    <s v="AIR   "/>
    <n v="2"/>
    <s v="V88888888_0"/>
  </r>
  <r>
    <s v="V444_5"/>
    <x v="5"/>
    <x v="0"/>
    <n v="2000"/>
    <n v="99999.99"/>
    <s v="DTP"/>
    <n v="5.3872"/>
    <n v="5.7200000000000008E-2"/>
    <s v="AIR   "/>
    <n v="2"/>
    <s v="V88888888_0"/>
  </r>
  <r>
    <s v="V444_5"/>
    <x v="5"/>
    <x v="0"/>
    <n v="0"/>
    <n v="99.99"/>
    <s v="DTP"/>
    <n v="5.3872"/>
    <n v="7.0800000000000002E-2"/>
    <s v="AIR   "/>
    <n v="2"/>
    <s v="V88888888_0"/>
  </r>
  <r>
    <s v="V444_5"/>
    <x v="5"/>
    <x v="0"/>
    <n v="100"/>
    <n v="249.99"/>
    <s v="DTP"/>
    <n v="5.3872"/>
    <n v="5.7200000000000008E-2"/>
    <s v="AIR   "/>
    <n v="2"/>
    <s v="V88888888_0"/>
  </r>
  <r>
    <s v="V444_5"/>
    <x v="5"/>
    <x v="0"/>
    <n v="500"/>
    <n v="1999.99"/>
    <s v="DTP"/>
    <n v="5.0272000000000006"/>
    <n v="5.9200000000000003E-2"/>
    <s v="AIR   "/>
    <n v="2"/>
    <s v="V88888888_0"/>
  </r>
  <r>
    <s v="V444_5"/>
    <x v="5"/>
    <x v="0"/>
    <n v="2000"/>
    <n v="99999.99"/>
    <s v="DTP"/>
    <n v="5.0272000000000006"/>
    <n v="5.9200000000000003E-2"/>
    <s v="AIR   "/>
    <n v="2"/>
    <s v="V88888888_0"/>
  </r>
  <r>
    <s v="V444_5"/>
    <x v="5"/>
    <x v="0"/>
    <n v="0"/>
    <n v="99.99"/>
    <s v="DTP"/>
    <n v="1.7871999999999999"/>
    <n v="7.279999999999999E-2"/>
    <s v="AIR   "/>
    <n v="2"/>
    <s v="V88888888_0"/>
  </r>
  <r>
    <s v="V444_5"/>
    <x v="5"/>
    <x v="0"/>
    <n v="250"/>
    <n v="499.99"/>
    <s v="DTP"/>
    <n v="5.3872"/>
    <n v="5.7200000000000008E-2"/>
    <s v="AIR   "/>
    <n v="2"/>
    <s v="V88888888_0"/>
  </r>
  <r>
    <s v="V444_5"/>
    <x v="5"/>
    <x v="0"/>
    <n v="250"/>
    <n v="499.99"/>
    <s v="DTP"/>
    <n v="5.0272000000000006"/>
    <n v="5.9200000000000003E-2"/>
    <s v="AIR   "/>
    <n v="2"/>
    <s v="V88888888_0"/>
  </r>
  <r>
    <s v="V444_5"/>
    <x v="5"/>
    <x v="0"/>
    <n v="500"/>
    <n v="1999.99"/>
    <s v="DTP"/>
    <n v="1.7871999999999999"/>
    <n v="5.9200000000000003E-2"/>
    <s v="AIR   "/>
    <n v="2"/>
    <s v="V88888888_0"/>
  </r>
  <r>
    <s v="V444_5"/>
    <x v="5"/>
    <x v="0"/>
    <n v="100"/>
    <n v="249.99"/>
    <s v="DTP"/>
    <n v="1.7871999999999999"/>
    <n v="5.9200000000000003E-2"/>
    <s v="AIR   "/>
    <n v="2"/>
    <s v="V88888888_0"/>
  </r>
  <r>
    <s v="V444_5"/>
    <x v="5"/>
    <x v="0"/>
    <n v="250"/>
    <n v="499.99"/>
    <s v="DTP"/>
    <n v="1.7871999999999999"/>
    <n v="5.9200000000000003E-2"/>
    <s v="AIR   "/>
    <n v="2"/>
    <s v="V88888888_0"/>
  </r>
  <r>
    <s v="V444_5"/>
    <x v="5"/>
    <x v="0"/>
    <n v="100"/>
    <n v="249.99"/>
    <s v="DTP"/>
    <n v="5.0272000000000006"/>
    <n v="5.9200000000000003E-2"/>
    <s v="AIR   "/>
    <n v="2"/>
    <s v="V88888888_0"/>
  </r>
  <r>
    <s v="V444_5"/>
    <x v="5"/>
    <x v="0"/>
    <n v="2000"/>
    <n v="99999.99"/>
    <s v="DTP"/>
    <n v="1.7871999999999999"/>
    <n v="5.9200000000000003E-2"/>
    <s v="AIR   "/>
    <n v="2"/>
    <s v="V88888888_0"/>
  </r>
  <r>
    <s v="V444_5"/>
    <x v="5"/>
    <x v="0"/>
    <n v="500"/>
    <n v="1999.99"/>
    <s v="DTP"/>
    <n v="5.3872"/>
    <n v="5.7200000000000008E-2"/>
    <s v="AIR   "/>
    <n v="2"/>
    <s v="V88888888_0"/>
  </r>
  <r>
    <s v="V444_5"/>
    <x v="5"/>
    <x v="0"/>
    <n v="0"/>
    <n v="99.99"/>
    <s v="DTP"/>
    <n v="5.0272000000000006"/>
    <n v="7.640000000000001E-2"/>
    <s v="AIR   "/>
    <n v="2"/>
    <s v="V88888888_0"/>
  </r>
  <r>
    <s v="V444_5"/>
    <x v="8"/>
    <x v="0"/>
    <n v="0"/>
    <n v="99.99"/>
    <s v="DTD"/>
    <n v="11.607200000000001"/>
    <n v="0.16159999999999999"/>
    <s v="AIR   "/>
    <n v="2"/>
    <s v="V88888888_0"/>
  </r>
  <r>
    <s v="V444_5"/>
    <x v="8"/>
    <x v="0"/>
    <n v="100"/>
    <n v="249.99"/>
    <s v="DTD"/>
    <n v="11.607200000000001"/>
    <n v="0.1096"/>
    <s v="AIR   "/>
    <n v="2"/>
    <s v="V88888888_0"/>
  </r>
  <r>
    <s v="V444_5"/>
    <x v="8"/>
    <x v="0"/>
    <n v="2000"/>
    <n v="99999.99"/>
    <s v="DTD"/>
    <n v="11.607200000000001"/>
    <n v="9.3599999999999989E-2"/>
    <s v="AIR   "/>
    <n v="2"/>
    <s v="V88888888_0"/>
  </r>
  <r>
    <s v="V444_5"/>
    <x v="8"/>
    <x v="0"/>
    <n v="500"/>
    <n v="1999.99"/>
    <s v="DTD"/>
    <n v="11.607200000000001"/>
    <n v="9.64E-2"/>
    <s v="AIR   "/>
    <n v="2"/>
    <s v="V88888888_0"/>
  </r>
  <r>
    <s v="V444_5"/>
    <x v="8"/>
    <x v="0"/>
    <n v="250"/>
    <n v="499.99"/>
    <s v="DTD"/>
    <n v="11.607200000000001"/>
    <n v="9.8400000000000001E-2"/>
    <s v="AIR   "/>
    <n v="2"/>
    <s v="V88888888_0"/>
  </r>
  <r>
    <s v="V444_5"/>
    <x v="8"/>
    <x v="0"/>
    <n v="500"/>
    <n v="1999.99"/>
    <s v="DTP"/>
    <n v="7.0072000000000001"/>
    <n v="7.640000000000001E-2"/>
    <s v="AIR   "/>
    <n v="2"/>
    <s v="V88888888_0"/>
  </r>
  <r>
    <s v="V444_5"/>
    <x v="8"/>
    <x v="0"/>
    <n v="0"/>
    <n v="99.99"/>
    <s v="DTP"/>
    <n v="7.0072000000000001"/>
    <n v="0.1416"/>
    <s v="AIR   "/>
    <n v="2"/>
    <s v="V88888888_0"/>
  </r>
  <r>
    <s v="V444_5"/>
    <x v="8"/>
    <x v="0"/>
    <n v="250"/>
    <n v="499.99"/>
    <s v="DTP"/>
    <n v="7.0072000000000001"/>
    <n v="8.0400000000000013E-2"/>
    <s v="AIR   "/>
    <n v="2"/>
    <s v="V88888888_0"/>
  </r>
  <r>
    <s v="V444_5"/>
    <x v="8"/>
    <x v="0"/>
    <n v="2000"/>
    <n v="99999.99"/>
    <s v="DTP"/>
    <n v="7.0072000000000001"/>
    <n v="7.4399999999999994E-2"/>
    <s v="AIR   "/>
    <n v="2"/>
    <s v="V88888888_0"/>
  </r>
  <r>
    <s v="V444_5"/>
    <x v="8"/>
    <x v="0"/>
    <n v="100"/>
    <n v="249.99"/>
    <s v="DTP"/>
    <n v="7.0072000000000001"/>
    <n v="8.5600000000000009E-2"/>
    <s v="AIR   "/>
    <n v="2"/>
    <s v="V88888888_0"/>
  </r>
  <r>
    <s v="V444_1"/>
    <x v="8"/>
    <x v="0"/>
    <n v="0.01"/>
    <n v="0.5"/>
    <s v="DTD"/>
    <n v="1.73996"/>
    <n v="0.73995999999999995"/>
    <s v="AIR   "/>
    <n v="2"/>
    <s v="V888888883_1"/>
  </r>
  <r>
    <s v="V444_1"/>
    <x v="8"/>
    <x v="0"/>
    <n v="0.51"/>
    <n v="1"/>
    <s v="DTD"/>
    <n v="1.827304"/>
    <n v="0.82730400000000004"/>
    <s v="AIR   "/>
    <n v="2"/>
    <s v="V888888883_1"/>
  </r>
  <r>
    <s v="V444_1"/>
    <x v="8"/>
    <x v="0"/>
    <n v="1.01"/>
    <n v="1.5"/>
    <s v="DTD"/>
    <n v="1.901464"/>
    <n v="0.90146400000000004"/>
    <s v="AIR   "/>
    <n v="2"/>
    <s v="V888888883_1"/>
  </r>
  <r>
    <s v="V444_1"/>
    <x v="8"/>
    <x v="0"/>
    <n v="1.51"/>
    <n v="2"/>
    <s v="DTD"/>
    <n v="1.980156"/>
    <n v="0.98015599999999992"/>
    <s v="AIR   "/>
    <n v="2"/>
    <s v="V888888883_1"/>
  </r>
  <r>
    <s v="V444_1"/>
    <x v="8"/>
    <x v="0"/>
    <n v="2.0099999999999998"/>
    <n v="2.5"/>
    <s v="DTD"/>
    <n v="3.0563760000000002"/>
    <n v="1.056376"/>
    <s v="AIR   "/>
    <n v="2"/>
    <s v="V888888883_1"/>
  </r>
  <r>
    <s v="V444_1"/>
    <x v="8"/>
    <x v="0"/>
    <n v="20.51"/>
    <n v="44.99"/>
    <s v="DTD"/>
    <n v="7.0813559999999995"/>
    <n v="0.17263600000000001"/>
    <s v="AIR   "/>
    <n v="2"/>
    <s v="V888888883_1"/>
  </r>
  <r>
    <s v="V444_1"/>
    <x v="8"/>
    <x v="0"/>
    <n v="45"/>
    <n v="70.989999999999995"/>
    <s v="DTD"/>
    <n v="11.589200000000002"/>
    <n v="0.15079999999999999"/>
    <s v="AIR   "/>
    <n v="2"/>
    <s v="V888888883_1"/>
  </r>
  <r>
    <s v="V444_1"/>
    <x v="8"/>
    <x v="0"/>
    <n v="71"/>
    <n v="99.99"/>
    <s v="DTD"/>
    <n v="17.130004"/>
    <n v="0.14132400000000001"/>
    <s v="AIR   "/>
    <n v="2"/>
    <s v="V888888883_1"/>
  </r>
  <r>
    <s v="V444_1"/>
    <x v="8"/>
    <x v="0"/>
    <n v="100"/>
    <n v="299.99"/>
    <s v="DTD"/>
    <n v="21.574400000000001"/>
    <n v="0.13267200000000001"/>
    <s v="AIR   "/>
    <n v="2"/>
    <s v="V888888883_1"/>
  </r>
  <r>
    <s v="V444_1"/>
    <x v="8"/>
    <x v="0"/>
    <n v="300"/>
    <n v="499.99"/>
    <s v="DTD"/>
    <n v="63.668799999999997"/>
    <n v="0.13267200000000001"/>
    <s v="AIR   "/>
    <n v="2"/>
    <s v="V888888883_1"/>
  </r>
  <r>
    <s v="V444_1"/>
    <x v="8"/>
    <x v="0"/>
    <n v="500"/>
    <n v="999.99"/>
    <s v="DTD"/>
    <n v="105.76320000000001"/>
    <n v="0.13267200000000001"/>
    <s v="AIR   "/>
    <n v="2"/>
    <s v="V888888883_1"/>
  </r>
  <r>
    <s v="V444_1"/>
    <x v="8"/>
    <x v="0"/>
    <n v="1000"/>
    <n v="9999.99"/>
    <s v="DTD"/>
    <n v="211.4992"/>
    <n v="0.13267200000000001"/>
    <s v="AIR   "/>
    <n v="2"/>
    <s v="V888888883_1"/>
  </r>
  <r>
    <s v="V444_1"/>
    <x v="8"/>
    <x v="0"/>
    <n v="0.01"/>
    <n v="0.5"/>
    <s v="DTD"/>
    <n v="1.734604"/>
    <n v="0.73460399999999992"/>
    <s v="AIR   "/>
    <n v="2"/>
    <s v="V888888883_1"/>
  </r>
  <r>
    <s v="V444_1"/>
    <x v="8"/>
    <x v="0"/>
    <n v="0.51"/>
    <n v="1"/>
    <s v="DTD"/>
    <n v="1.8231839999999999"/>
    <n v="0.82318399999999992"/>
    <s v="AIR   "/>
    <n v="2"/>
    <s v="V888888883_1"/>
  </r>
  <r>
    <s v="V444_1"/>
    <x v="8"/>
    <x v="0"/>
    <n v="1.01"/>
    <n v="1.5"/>
    <s v="DTD"/>
    <n v="1.911764"/>
    <n v="0.91176400000000002"/>
    <s v="AIR   "/>
    <n v="2"/>
    <s v="V888888883_1"/>
  </r>
  <r>
    <s v="V444_1"/>
    <x v="8"/>
    <x v="0"/>
    <n v="1.51"/>
    <n v="2"/>
    <s v="DTD"/>
    <n v="3.0003440000000001"/>
    <n v="1.0003440000000001"/>
    <s v="AIR   "/>
    <n v="2"/>
    <s v="V888888883_1"/>
  </r>
  <r>
    <s v="V444_1"/>
    <x v="8"/>
    <x v="0"/>
    <n v="2.0099999999999998"/>
    <n v="2.5"/>
    <s v="DTD"/>
    <n v="3.088924"/>
    <n v="1.088924"/>
    <s v="AIR   "/>
    <n v="2"/>
    <s v="V888888883_1"/>
  </r>
  <r>
    <s v="V444_1"/>
    <x v="8"/>
    <x v="0"/>
    <n v="20.51"/>
    <n v="44.99"/>
    <s v="DTD"/>
    <n v="5.8304480000000005"/>
    <n v="0.160688"/>
    <s v="AIR   "/>
    <n v="2"/>
    <s v="V888888883_1"/>
  </r>
  <r>
    <s v="V444_1"/>
    <x v="8"/>
    <x v="0"/>
    <n v="45"/>
    <n v="70.989999999999995"/>
    <s v="DTD"/>
    <n v="11.14424"/>
    <n v="0.14091200000000001"/>
    <s v="AIR   "/>
    <n v="2"/>
    <s v="V888888883_1"/>
  </r>
  <r>
    <s v="V444_1"/>
    <x v="8"/>
    <x v="0"/>
    <n v="71"/>
    <n v="99.99"/>
    <s v="DTD"/>
    <n v="15.486460000000001"/>
    <n v="0.13226000000000002"/>
    <s v="AIR   "/>
    <n v="2"/>
    <s v="V888888883_1"/>
  </r>
  <r>
    <s v="V444_1"/>
    <x v="8"/>
    <x v="0"/>
    <n v="100"/>
    <n v="299.99"/>
    <s v="DTD"/>
    <n v="19.709200000000003"/>
    <n v="0.12402000000000001"/>
    <s v="AIR   "/>
    <n v="2"/>
    <s v="V888888883_1"/>
  </r>
  <r>
    <s v="V444_1"/>
    <x v="8"/>
    <x v="0"/>
    <n v="300"/>
    <n v="499.99"/>
    <s v="DTD"/>
    <n v="59.0732"/>
    <n v="0.12402000000000001"/>
    <s v="AIR   "/>
    <n v="2"/>
    <s v="V888888883_1"/>
  </r>
  <r>
    <s v="V444_1"/>
    <x v="8"/>
    <x v="0"/>
    <n v="500"/>
    <n v="999.99"/>
    <s v="DTD"/>
    <n v="97.437200000000004"/>
    <n v="0.12402000000000001"/>
    <s v="AIR   "/>
    <n v="2"/>
    <s v="V888888883_1"/>
  </r>
  <r>
    <s v="V444_1"/>
    <x v="8"/>
    <x v="0"/>
    <n v="1000"/>
    <n v="9999.99"/>
    <s v="DTD"/>
    <n v="193.84719999999999"/>
    <n v="0.12402000000000001"/>
    <s v="AIR   "/>
    <n v="2"/>
    <s v="V888888883_1"/>
  </r>
  <r>
    <s v="V444_7"/>
    <x v="6"/>
    <x v="0"/>
    <n v="0"/>
    <n v="5000"/>
    <s v="DTD"/>
    <n v="425.02719999999999"/>
    <n v="128.02720000000002"/>
    <s v="GROUND"/>
    <n v="2"/>
    <s v="V88888888_0"/>
  </r>
  <r>
    <s v="V444_8"/>
    <x v="6"/>
    <x v="0"/>
    <n v="250"/>
    <n v="499.99"/>
    <s v="DTD"/>
    <n v="27.563200000000002"/>
    <n v="0.34720000000000001"/>
    <s v="AIR   "/>
    <n v="2"/>
    <s v="V88888888_0"/>
  </r>
  <r>
    <s v="V444_8"/>
    <x v="6"/>
    <x v="0"/>
    <n v="2000"/>
    <n v="99999.99"/>
    <s v="DTD"/>
    <n v="27.563200000000002"/>
    <n v="0.26919999999999999"/>
    <s v="AIR   "/>
    <n v="2"/>
    <s v="V88888888_0"/>
  </r>
  <r>
    <s v="V444_8"/>
    <x v="6"/>
    <x v="0"/>
    <n v="0"/>
    <n v="99.99"/>
    <s v="DTD"/>
    <n v="27.563200000000002"/>
    <n v="0.34720000000000001"/>
    <s v="AIR   "/>
    <n v="2"/>
    <s v="V88888888_0"/>
  </r>
  <r>
    <s v="V444_8"/>
    <x v="6"/>
    <x v="0"/>
    <n v="100"/>
    <n v="249.99"/>
    <s v="DTD"/>
    <n v="27.563200000000002"/>
    <n v="0.34720000000000001"/>
    <s v="AIR   "/>
    <n v="2"/>
    <s v="V88888888_0"/>
  </r>
  <r>
    <s v="V444_8"/>
    <x v="6"/>
    <x v="0"/>
    <n v="500"/>
    <n v="1999.99"/>
    <s v="DTD"/>
    <n v="27.563200000000002"/>
    <n v="0.26919999999999999"/>
    <s v="AIR   "/>
    <n v="2"/>
    <s v="V88888888_0"/>
  </r>
  <r>
    <s v="V444_5"/>
    <x v="9"/>
    <x v="0"/>
    <n v="2000"/>
    <n v="99999.99"/>
    <s v="DTD"/>
    <n v="25.467199999999998"/>
    <n v="0.28839999999999999"/>
    <s v="AIR   "/>
    <n v="1"/>
    <s v="V88888888_0"/>
  </r>
  <r>
    <s v="V444_5"/>
    <x v="9"/>
    <x v="0"/>
    <n v="100"/>
    <n v="249.99"/>
    <s v="DTD"/>
    <n v="25.467199999999998"/>
    <n v="0.28839999999999999"/>
    <s v="AIR   "/>
    <n v="1"/>
    <s v="V88888888_0"/>
  </r>
  <r>
    <s v="V444_5"/>
    <x v="9"/>
    <x v="0"/>
    <n v="250"/>
    <n v="499.99"/>
    <s v="DTD"/>
    <n v="25.467199999999998"/>
    <n v="0.28839999999999999"/>
    <s v="AIR   "/>
    <n v="1"/>
    <s v="V88888888_0"/>
  </r>
  <r>
    <s v="V444_5"/>
    <x v="9"/>
    <x v="0"/>
    <n v="500"/>
    <n v="1999.99"/>
    <s v="DTD"/>
    <n v="25.467199999999998"/>
    <n v="0.28839999999999999"/>
    <s v="AIR   "/>
    <n v="1"/>
    <s v="V88888888_0"/>
  </r>
  <r>
    <s v="V444_5"/>
    <x v="9"/>
    <x v="0"/>
    <n v="0"/>
    <n v="99.99"/>
    <s v="DTD"/>
    <n v="25.467199999999998"/>
    <n v="0.31040000000000001"/>
    <s v="AIR   "/>
    <n v="1"/>
    <s v="V88888888_0"/>
  </r>
  <r>
    <s v="V444_5"/>
    <x v="9"/>
    <x v="0"/>
    <n v="2000"/>
    <n v="99999.99"/>
    <s v="DTP"/>
    <n v="19.667200000000001"/>
    <n v="0.27560000000000001"/>
    <s v="AIR   "/>
    <n v="1"/>
    <s v="V88888888_0"/>
  </r>
  <r>
    <s v="V444_5"/>
    <x v="9"/>
    <x v="0"/>
    <n v="250"/>
    <n v="499.99"/>
    <s v="DTP"/>
    <n v="19.667200000000001"/>
    <n v="0.27560000000000001"/>
    <s v="AIR   "/>
    <n v="1"/>
    <s v="V88888888_0"/>
  </r>
  <r>
    <s v="V444_5"/>
    <x v="9"/>
    <x v="0"/>
    <n v="500"/>
    <n v="1999.99"/>
    <s v="DTP"/>
    <n v="19.667200000000001"/>
    <n v="0.27560000000000001"/>
    <s v="AIR   "/>
    <n v="1"/>
    <s v="V88888888_0"/>
  </r>
  <r>
    <s v="V444_5"/>
    <x v="9"/>
    <x v="0"/>
    <n v="0"/>
    <n v="99.99"/>
    <s v="DTP"/>
    <n v="19.667200000000001"/>
    <n v="0.29759999999999998"/>
    <s v="AIR   "/>
    <n v="1"/>
    <s v="V88888888_0"/>
  </r>
  <r>
    <s v="V444_5"/>
    <x v="9"/>
    <x v="0"/>
    <n v="100"/>
    <n v="249.99"/>
    <s v="DTP"/>
    <n v="19.667200000000001"/>
    <n v="0.27560000000000001"/>
    <s v="AIR   "/>
    <n v="1"/>
    <s v="V88888888_0"/>
  </r>
  <r>
    <s v="V444_5"/>
    <x v="2"/>
    <x v="0"/>
    <n v="0"/>
    <n v="5000"/>
    <s v="DTD"/>
    <n v="31.278399999999998"/>
    <n v="21.278399999999998"/>
    <s v="GROUND"/>
    <n v="1"/>
    <s v="V88888888_0"/>
  </r>
  <r>
    <s v="V444_4"/>
    <x v="4"/>
    <x v="0"/>
    <n v="0"/>
    <n v="0.5"/>
    <s v="DTD"/>
    <n v="1.3959999999999999"/>
    <n v="0.39600000000000002"/>
    <s v="AIR   "/>
    <n v="1"/>
    <s v="V888888883_1"/>
  </r>
  <r>
    <s v="V444_4"/>
    <x v="4"/>
    <x v="0"/>
    <n v="0.51"/>
    <n v="1"/>
    <s v="DTD"/>
    <n v="1.4447999999999999"/>
    <n v="0.44479999999999997"/>
    <s v="AIR   "/>
    <n v="1"/>
    <s v="V888888883_1"/>
  </r>
  <r>
    <s v="V444_4"/>
    <x v="4"/>
    <x v="0"/>
    <n v="1.01"/>
    <n v="1.5"/>
    <s v="DTD"/>
    <n v="1.4927999999999999"/>
    <n v="0.49280000000000002"/>
    <s v="AIR   "/>
    <n v="1"/>
    <s v="V888888883_1"/>
  </r>
  <r>
    <s v="V444_4"/>
    <x v="4"/>
    <x v="0"/>
    <n v="1.51"/>
    <n v="2"/>
    <s v="DTD"/>
    <n v="1.5415999999999999"/>
    <n v="0.54159999999999997"/>
    <s v="AIR   "/>
    <n v="1"/>
    <s v="V888888883_1"/>
  </r>
  <r>
    <s v="V444_4"/>
    <x v="4"/>
    <x v="0"/>
    <n v="2.0099999999999998"/>
    <n v="2.5"/>
    <s v="DTD"/>
    <n v="1.5899999999999999"/>
    <n v="0.59"/>
    <s v="AIR   "/>
    <n v="1"/>
    <s v="V888888883_1"/>
  </r>
  <r>
    <s v="V444_4"/>
    <x v="4"/>
    <x v="0"/>
    <n v="2.5099999999999998"/>
    <n v="3"/>
    <s v="DTD"/>
    <n v="1.6383999999999999"/>
    <n v="0.63839999999999997"/>
    <s v="AIR   "/>
    <n v="1"/>
    <s v="V888888883_1"/>
  </r>
  <r>
    <s v="V444_4"/>
    <x v="4"/>
    <x v="0"/>
    <n v="3.01"/>
    <n v="3.5"/>
    <s v="DTD"/>
    <n v="1.6872"/>
    <n v="0.68720000000000003"/>
    <s v="AIR   "/>
    <n v="1"/>
    <s v="V888888883_1"/>
  </r>
  <r>
    <s v="V444_4"/>
    <x v="4"/>
    <x v="0"/>
    <n v="3.51"/>
    <n v="4"/>
    <s v="DTD"/>
    <n v="1.7356"/>
    <n v="0.73560000000000003"/>
    <s v="AIR   "/>
    <n v="1"/>
    <s v="V888888883_1"/>
  </r>
  <r>
    <s v="V444_4"/>
    <x v="4"/>
    <x v="0"/>
    <n v="4.01"/>
    <n v="4.5"/>
    <s v="DTD"/>
    <n v="1.784"/>
    <n v="0.78400000000000003"/>
    <s v="AIR   "/>
    <n v="1"/>
    <s v="V888888883_1"/>
  </r>
  <r>
    <s v="V444_4"/>
    <x v="4"/>
    <x v="0"/>
    <n v="4.51"/>
    <n v="5"/>
    <s v="DTD"/>
    <n v="1.8320000000000001"/>
    <n v="0.83200000000000007"/>
    <s v="AIR   "/>
    <n v="1"/>
    <s v="V888888883_1"/>
  </r>
  <r>
    <s v="V444_4"/>
    <x v="4"/>
    <x v="0"/>
    <n v="5.01"/>
    <n v="5.5"/>
    <s v="DTD"/>
    <n v="1.8475999999999999"/>
    <n v="0.84760000000000002"/>
    <s v="AIR   "/>
    <n v="1"/>
    <s v="V888888883_1"/>
  </r>
  <r>
    <s v="V444_4"/>
    <x v="4"/>
    <x v="0"/>
    <n v="5.51"/>
    <n v="6"/>
    <s v="DTD"/>
    <n v="1.8632"/>
    <n v="0.86319999999999997"/>
    <s v="AIR   "/>
    <n v="1"/>
    <s v="V888888883_1"/>
  </r>
  <r>
    <s v="V444_4"/>
    <x v="4"/>
    <x v="0"/>
    <n v="6.01"/>
    <n v="6.5"/>
    <s v="DTD"/>
    <n v="1.8788"/>
    <n v="0.87879999999999991"/>
    <s v="AIR   "/>
    <n v="1"/>
    <s v="V888888883_1"/>
  </r>
  <r>
    <s v="V444_4"/>
    <x v="4"/>
    <x v="0"/>
    <n v="6.51"/>
    <n v="7"/>
    <s v="DTD"/>
    <n v="1.8944000000000001"/>
    <n v="0.89439999999999997"/>
    <s v="AIR   "/>
    <n v="1"/>
    <s v="V888888883_1"/>
  </r>
  <r>
    <s v="V444_4"/>
    <x v="4"/>
    <x v="0"/>
    <n v="7.01"/>
    <n v="7.5"/>
    <s v="DTD"/>
    <n v="1.9100000000000001"/>
    <n v="0.91"/>
    <s v="AIR   "/>
    <n v="1"/>
    <s v="V888888883_1"/>
  </r>
  <r>
    <s v="V444_4"/>
    <x v="4"/>
    <x v="0"/>
    <n v="7.51"/>
    <n v="8"/>
    <s v="DTD"/>
    <n v="1.9256"/>
    <n v="0.92559999999999998"/>
    <s v="AIR   "/>
    <n v="1"/>
    <s v="V888888883_1"/>
  </r>
  <r>
    <s v="V444_4"/>
    <x v="4"/>
    <x v="0"/>
    <n v="8.01"/>
    <n v="8.5"/>
    <s v="DTD"/>
    <n v="1.9412"/>
    <n v="0.94120000000000004"/>
    <s v="AIR   "/>
    <n v="1"/>
    <s v="V888888883_1"/>
  </r>
  <r>
    <s v="V444_4"/>
    <x v="4"/>
    <x v="0"/>
    <n v="8.51"/>
    <n v="9"/>
    <s v="DTD"/>
    <n v="1.9567999999999999"/>
    <n v="0.95679999999999987"/>
    <s v="AIR   "/>
    <n v="1"/>
    <s v="V888888883_1"/>
  </r>
  <r>
    <s v="V444_4"/>
    <x v="4"/>
    <x v="0"/>
    <n v="9.01"/>
    <n v="9.5"/>
    <s v="DTD"/>
    <n v="1.9723999999999999"/>
    <n v="0.97239999999999993"/>
    <s v="AIR   "/>
    <n v="1"/>
    <s v="V888888883_1"/>
  </r>
  <r>
    <s v="V444_4"/>
    <x v="4"/>
    <x v="0"/>
    <n v="9.51"/>
    <n v="10"/>
    <s v="DTD"/>
    <n v="1.988"/>
    <n v="0.98799999999999999"/>
    <s v="AIR   "/>
    <n v="1"/>
    <s v="V888888883_1"/>
  </r>
  <r>
    <s v="V444_4"/>
    <x v="4"/>
    <x v="0"/>
    <n v="10.01"/>
    <n v="10.5"/>
    <s v="DTD"/>
    <n v="1.9948000000000001"/>
    <n v="0.99480000000000002"/>
    <s v="AIR   "/>
    <n v="1"/>
    <s v="V888888883_1"/>
  </r>
  <r>
    <s v="V444_4"/>
    <x v="4"/>
    <x v="0"/>
    <n v="10.51"/>
    <n v="11"/>
    <s v="DTD"/>
    <n v="3.0015999999999998"/>
    <n v="1.0016"/>
    <s v="AIR   "/>
    <n v="1"/>
    <s v="V888888883_1"/>
  </r>
  <r>
    <s v="V444_4"/>
    <x v="4"/>
    <x v="0"/>
    <n v="11.01"/>
    <n v="11.5"/>
    <s v="DTD"/>
    <n v="3.0084"/>
    <n v="1.0084"/>
    <s v="AIR   "/>
    <n v="1"/>
    <s v="V888888883_1"/>
  </r>
  <r>
    <s v="V444_4"/>
    <x v="4"/>
    <x v="0"/>
    <n v="11.51"/>
    <n v="12"/>
    <s v="DTD"/>
    <n v="3.0152000000000001"/>
    <n v="1.0151999999999999"/>
    <s v="AIR   "/>
    <n v="1"/>
    <s v="V888888883_1"/>
  </r>
  <r>
    <s v="V444_4"/>
    <x v="4"/>
    <x v="0"/>
    <n v="12.01"/>
    <n v="12.5"/>
    <s v="DTD"/>
    <n v="3.0220000000000002"/>
    <n v="1.022"/>
    <s v="AIR   "/>
    <n v="1"/>
    <s v="V888888883_1"/>
  </r>
  <r>
    <s v="V444_4"/>
    <x v="4"/>
    <x v="0"/>
    <n v="12.51"/>
    <n v="13"/>
    <s v="DTD"/>
    <n v="3.0287999999999999"/>
    <n v="1.0287999999999999"/>
    <s v="AIR   "/>
    <n v="1"/>
    <s v="V888888883_1"/>
  </r>
  <r>
    <s v="V444_4"/>
    <x v="4"/>
    <x v="0"/>
    <n v="13.01"/>
    <n v="13.5"/>
    <s v="DTD"/>
    <n v="3.0356000000000001"/>
    <n v="1.0356000000000001"/>
    <s v="AIR   "/>
    <n v="1"/>
    <s v="V888888883_1"/>
  </r>
  <r>
    <s v="V444_4"/>
    <x v="4"/>
    <x v="0"/>
    <n v="13.51"/>
    <n v="14"/>
    <s v="DTD"/>
    <n v="3.0423999999999998"/>
    <n v="1.0424"/>
    <s v="AIR   "/>
    <n v="1"/>
    <s v="V888888883_1"/>
  </r>
  <r>
    <s v="V444_4"/>
    <x v="4"/>
    <x v="0"/>
    <n v="14.01"/>
    <n v="14.5"/>
    <s v="DTD"/>
    <n v="3.0491999999999999"/>
    <n v="1.0491999999999999"/>
    <s v="AIR   "/>
    <n v="1"/>
    <s v="V888888883_1"/>
  </r>
  <r>
    <s v="V444_4"/>
    <x v="4"/>
    <x v="0"/>
    <n v="14.51"/>
    <n v="15"/>
    <s v="DTD"/>
    <n v="3.056"/>
    <n v="1.056"/>
    <s v="AIR   "/>
    <n v="1"/>
    <s v="V888888883_1"/>
  </r>
  <r>
    <s v="V444_4"/>
    <x v="4"/>
    <x v="0"/>
    <n v="15.01"/>
    <n v="15.5"/>
    <s v="DTD"/>
    <n v="3.0700000000000003"/>
    <n v="1.07"/>
    <s v="AIR   "/>
    <n v="1"/>
    <s v="V888888883_1"/>
  </r>
  <r>
    <s v="V444_4"/>
    <x v="4"/>
    <x v="0"/>
    <n v="15.51"/>
    <n v="16"/>
    <s v="DTD"/>
    <n v="3.0840000000000001"/>
    <n v="1.0840000000000001"/>
    <s v="AIR   "/>
    <n v="1"/>
    <s v="V888888883_1"/>
  </r>
  <r>
    <s v="V444_4"/>
    <x v="4"/>
    <x v="0"/>
    <n v="16.010000000000002"/>
    <n v="16.5"/>
    <s v="DTD"/>
    <n v="3.0979999999999999"/>
    <n v="1.0979999999999999"/>
    <s v="AIR   "/>
    <n v="1"/>
    <s v="V888888883_1"/>
  </r>
  <r>
    <s v="V444_4"/>
    <x v="4"/>
    <x v="0"/>
    <n v="16.510000000000002"/>
    <n v="17"/>
    <s v="DTD"/>
    <n v="3.1120000000000001"/>
    <n v="1.1120000000000001"/>
    <s v="AIR   "/>
    <n v="1"/>
    <s v="V888888883_1"/>
  </r>
  <r>
    <s v="V444_4"/>
    <x v="4"/>
    <x v="0"/>
    <n v="17.010000000000002"/>
    <n v="17.5"/>
    <s v="DTD"/>
    <n v="3.1259999999999999"/>
    <n v="1.1259999999999999"/>
    <s v="AIR   "/>
    <n v="1"/>
    <s v="V888888883_1"/>
  </r>
  <r>
    <s v="V444_4"/>
    <x v="4"/>
    <x v="0"/>
    <n v="17.510000000000002"/>
    <n v="18"/>
    <s v="DTD"/>
    <n v="3.1399999999999997"/>
    <n v="1.1399999999999999"/>
    <s v="AIR   "/>
    <n v="1"/>
    <s v="V888888883_1"/>
  </r>
  <r>
    <s v="V444_4"/>
    <x v="4"/>
    <x v="0"/>
    <n v="18.010000000000002"/>
    <n v="18.5"/>
    <s v="DTD"/>
    <n v="3.1539999999999999"/>
    <n v="1.1540000000000001"/>
    <s v="AIR   "/>
    <n v="1"/>
    <s v="V888888883_1"/>
  </r>
  <r>
    <s v="V444_4"/>
    <x v="4"/>
    <x v="0"/>
    <n v="18.510000000000002"/>
    <n v="19"/>
    <s v="DTD"/>
    <n v="3.1680000000000001"/>
    <n v="1.1679999999999999"/>
    <s v="AIR   "/>
    <n v="1"/>
    <s v="V888888883_1"/>
  </r>
  <r>
    <s v="V444_4"/>
    <x v="4"/>
    <x v="0"/>
    <n v="19.010000000000002"/>
    <n v="19.5"/>
    <s v="DTD"/>
    <n v="3.1819999999999999"/>
    <n v="1.1819999999999999"/>
    <s v="AIR   "/>
    <n v="1"/>
    <s v="V888888883_1"/>
  </r>
  <r>
    <s v="V444_4"/>
    <x v="4"/>
    <x v="0"/>
    <n v="19.510000000000002"/>
    <n v="20"/>
    <s v="DTD"/>
    <n v="3.1959999999999997"/>
    <n v="1.196"/>
    <s v="AIR   "/>
    <n v="1"/>
    <s v="V888888883_1"/>
  </r>
  <r>
    <s v="V444_4"/>
    <x v="4"/>
    <x v="0"/>
    <n v="20.010000000000002"/>
    <n v="20.5"/>
    <s v="DTD"/>
    <n v="3.21"/>
    <n v="1.21"/>
    <s v="AIR   "/>
    <n v="1"/>
    <s v="V888888883_1"/>
  </r>
  <r>
    <s v="V444_4"/>
    <x v="4"/>
    <x v="0"/>
    <n v="20.51"/>
    <n v="21"/>
    <s v="DTD"/>
    <n v="3.2240000000000002"/>
    <n v="1.224"/>
    <s v="AIR   "/>
    <n v="1"/>
    <s v="V888888883_1"/>
  </r>
  <r>
    <s v="V444_4"/>
    <x v="4"/>
    <x v="0"/>
    <n v="21.01"/>
    <n v="21.5"/>
    <s v="DTD"/>
    <n v="3.238"/>
    <n v="1.238"/>
    <s v="AIR   "/>
    <n v="1"/>
    <s v="V888888883_1"/>
  </r>
  <r>
    <s v="V444_4"/>
    <x v="4"/>
    <x v="0"/>
    <n v="21.51"/>
    <n v="22"/>
    <s v="DTD"/>
    <n v="3.2519999999999998"/>
    <n v="1.252"/>
    <s v="AIR   "/>
    <n v="1"/>
    <s v="V888888883_1"/>
  </r>
  <r>
    <s v="V444_4"/>
    <x v="4"/>
    <x v="0"/>
    <n v="22.01"/>
    <n v="22.5"/>
    <s v="DTD"/>
    <n v="3.266"/>
    <n v="1.266"/>
    <s v="AIR   "/>
    <n v="1"/>
    <s v="V888888883_1"/>
  </r>
  <r>
    <s v="V444_4"/>
    <x v="4"/>
    <x v="0"/>
    <n v="22.51"/>
    <n v="23"/>
    <s v="DTD"/>
    <n v="3.2800000000000002"/>
    <n v="1.28"/>
    <s v="AIR   "/>
    <n v="1"/>
    <s v="V888888883_1"/>
  </r>
  <r>
    <s v="V444_4"/>
    <x v="4"/>
    <x v="0"/>
    <n v="23.01"/>
    <n v="23.5"/>
    <s v="DTD"/>
    <n v="3.294"/>
    <n v="1.294"/>
    <s v="AIR   "/>
    <n v="1"/>
    <s v="V888888883_1"/>
  </r>
  <r>
    <s v="V444_4"/>
    <x v="4"/>
    <x v="0"/>
    <n v="23.51"/>
    <n v="24"/>
    <s v="DTD"/>
    <n v="3.3079999999999998"/>
    <n v="1.3080000000000001"/>
    <s v="AIR   "/>
    <n v="1"/>
    <s v="V888888883_1"/>
  </r>
  <r>
    <s v="V444_4"/>
    <x v="4"/>
    <x v="0"/>
    <n v="24.01"/>
    <n v="24.5"/>
    <s v="DTD"/>
    <n v="3.3220000000000001"/>
    <n v="1.3219999999999998"/>
    <s v="AIR   "/>
    <n v="1"/>
    <s v="V888888883_1"/>
  </r>
  <r>
    <s v="V444_4"/>
    <x v="4"/>
    <x v="0"/>
    <n v="24.51"/>
    <n v="25"/>
    <s v="DTD"/>
    <n v="3.3359999999999999"/>
    <n v="1.3359999999999999"/>
    <s v="AIR   "/>
    <n v="1"/>
    <s v="V888888883_1"/>
  </r>
  <r>
    <s v="V444_4"/>
    <x v="4"/>
    <x v="0"/>
    <n v="25.01"/>
    <n v="25.5"/>
    <s v="DTD"/>
    <n v="3.3847999999999998"/>
    <n v="1.3847999999999998"/>
    <s v="AIR   "/>
    <n v="1"/>
    <s v="V888888883_1"/>
  </r>
  <r>
    <s v="V444_4"/>
    <x v="4"/>
    <x v="0"/>
    <n v="25.51"/>
    <n v="26"/>
    <s v="DTD"/>
    <n v="3.4335999999999998"/>
    <n v="1.4335999999999998"/>
    <s v="AIR   "/>
    <n v="1"/>
    <s v="V888888883_1"/>
  </r>
  <r>
    <s v="V444_4"/>
    <x v="4"/>
    <x v="0"/>
    <n v="26.01"/>
    <n v="26.5"/>
    <s v="DTD"/>
    <n v="3.4824000000000002"/>
    <n v="1.4824000000000002"/>
    <s v="AIR   "/>
    <n v="1"/>
    <s v="V888888883_1"/>
  </r>
  <r>
    <s v="V444_4"/>
    <x v="4"/>
    <x v="0"/>
    <n v="26.51"/>
    <n v="27"/>
    <s v="DTD"/>
    <n v="3.5312000000000001"/>
    <n v="1.5312000000000001"/>
    <s v="AIR   "/>
    <n v="1"/>
    <s v="V888888883_1"/>
  </r>
  <r>
    <s v="V444_4"/>
    <x v="4"/>
    <x v="0"/>
    <n v="27.01"/>
    <n v="27.5"/>
    <s v="DTD"/>
    <n v="3.58"/>
    <n v="1.58"/>
    <s v="AIR   "/>
    <n v="1"/>
    <s v="V888888883_1"/>
  </r>
  <r>
    <s v="V444_4"/>
    <x v="4"/>
    <x v="0"/>
    <n v="27.51"/>
    <n v="28"/>
    <s v="DTD"/>
    <n v="3.6288"/>
    <n v="1.6288"/>
    <s v="AIR   "/>
    <n v="1"/>
    <s v="V888888883_1"/>
  </r>
  <r>
    <s v="V444_4"/>
    <x v="4"/>
    <x v="0"/>
    <n v="28.01"/>
    <n v="28.5"/>
    <s v="DTD"/>
    <n v="3.6776"/>
    <n v="1.6776"/>
    <s v="AIR   "/>
    <n v="1"/>
    <s v="V888888883_1"/>
  </r>
  <r>
    <s v="V444_4"/>
    <x v="4"/>
    <x v="0"/>
    <n v="28.51"/>
    <n v="29"/>
    <s v="DTD"/>
    <n v="3.7263999999999999"/>
    <n v="1.7263999999999999"/>
    <s v="AIR   "/>
    <n v="1"/>
    <s v="V888888883_1"/>
  </r>
  <r>
    <s v="V444_4"/>
    <x v="4"/>
    <x v="0"/>
    <n v="29.01"/>
    <n v="29.5"/>
    <s v="DTD"/>
    <n v="3.7751999999999999"/>
    <n v="1.7752000000000001"/>
    <s v="AIR   "/>
    <n v="1"/>
    <s v="V888888883_1"/>
  </r>
  <r>
    <s v="V444_4"/>
    <x v="4"/>
    <x v="0"/>
    <n v="29.51"/>
    <n v="30"/>
    <s v="DTD"/>
    <n v="3.8239999999999998"/>
    <n v="1.8240000000000001"/>
    <s v="AIR   "/>
    <n v="1"/>
    <s v="V888888883_1"/>
  </r>
  <r>
    <s v="V444_4"/>
    <x v="4"/>
    <x v="0"/>
    <n v="30.01"/>
    <n v="30.5"/>
    <s v="DTD"/>
    <n v="3.8727999999999998"/>
    <n v="1.8728"/>
    <s v="AIR   "/>
    <n v="1"/>
    <s v="V888888883_1"/>
  </r>
  <r>
    <s v="V444_4"/>
    <x v="4"/>
    <x v="0"/>
    <n v="30.51"/>
    <n v="31"/>
    <s v="DTD"/>
    <n v="3.9215999999999998"/>
    <n v="1.9216"/>
    <s v="AIR   "/>
    <n v="1"/>
    <s v="V888888883_1"/>
  </r>
  <r>
    <s v="V444_4"/>
    <x v="4"/>
    <x v="0"/>
    <n v="31.01"/>
    <n v="31.5"/>
    <s v="DTD"/>
    <n v="3.9703999999999997"/>
    <n v="1.9703999999999999"/>
    <s v="AIR   "/>
    <n v="1"/>
    <s v="V888888883_1"/>
  </r>
  <r>
    <s v="V444_4"/>
    <x v="4"/>
    <x v="0"/>
    <n v="31.51"/>
    <n v="32"/>
    <s v="DTD"/>
    <n v="5.0191999999999997"/>
    <n v="1.0191999999999997"/>
    <s v="AIR   "/>
    <n v="1"/>
    <s v="V888888883_1"/>
  </r>
  <r>
    <s v="V444_4"/>
    <x v="4"/>
    <x v="0"/>
    <n v="32.01"/>
    <n v="32.5"/>
    <s v="DTD"/>
    <n v="5.0679999999999996"/>
    <n v="3.0680000000000001"/>
    <s v="AIR   "/>
    <n v="1"/>
    <s v="V888888883_1"/>
  </r>
  <r>
    <s v="V444_4"/>
    <x v="4"/>
    <x v="0"/>
    <n v="32.51"/>
    <n v="33"/>
    <s v="DTD"/>
    <n v="5.1167999999999996"/>
    <n v="2.1168"/>
    <s v="AIR   "/>
    <n v="1"/>
    <s v="V888888883_1"/>
  </r>
  <r>
    <s v="V444_4"/>
    <x v="4"/>
    <x v="0"/>
    <n v="33.01"/>
    <n v="33.5"/>
    <s v="DTD"/>
    <n v="5.1655999999999995"/>
    <n v="3.1656"/>
    <s v="AIR   "/>
    <n v="1"/>
    <s v="V888888883_1"/>
  </r>
  <r>
    <s v="V444_4"/>
    <x v="4"/>
    <x v="0"/>
    <n v="33.51"/>
    <n v="34"/>
    <s v="DTD"/>
    <n v="5.2143999999999995"/>
    <n v="3.2143999999999999"/>
    <s v="AIR   "/>
    <n v="1"/>
    <s v="V888888883_1"/>
  </r>
  <r>
    <s v="V444_4"/>
    <x v="4"/>
    <x v="0"/>
    <n v="34.01"/>
    <n v="34.5"/>
    <s v="DTD"/>
    <n v="5.2631999999999994"/>
    <n v="2.2631999999999999"/>
    <s v="AIR   "/>
    <n v="1"/>
    <s v="V888888883_1"/>
  </r>
  <r>
    <s v="V444_4"/>
    <x v="4"/>
    <x v="0"/>
    <n v="34.51"/>
    <n v="35"/>
    <s v="DTD"/>
    <n v="5.3119999999999994"/>
    <n v="1.3119999999999998"/>
    <s v="AIR   "/>
    <n v="1"/>
    <s v="V888888883_1"/>
  </r>
  <r>
    <s v="V444_4"/>
    <x v="4"/>
    <x v="0"/>
    <n v="35.01"/>
    <n v="35.5"/>
    <s v="DTD"/>
    <n v="5.3608000000000002"/>
    <n v="3.3608000000000002"/>
    <s v="AIR   "/>
    <n v="1"/>
    <s v="V888888883_1"/>
  </r>
  <r>
    <s v="V444_4"/>
    <x v="4"/>
    <x v="0"/>
    <n v="35.51"/>
    <n v="36"/>
    <s v="DTD"/>
    <n v="5.4096000000000002"/>
    <n v="1.4096000000000002"/>
    <s v="AIR   "/>
    <n v="1"/>
    <s v="V888888883_1"/>
  </r>
  <r>
    <s v="V444_4"/>
    <x v="4"/>
    <x v="0"/>
    <n v="36.01"/>
    <n v="36.5"/>
    <s v="DTD"/>
    <n v="5.4584000000000001"/>
    <n v="2.4584000000000001"/>
    <s v="AIR   "/>
    <n v="1"/>
    <s v="V888888883_1"/>
  </r>
  <r>
    <s v="V444_4"/>
    <x v="4"/>
    <x v="0"/>
    <n v="36.51"/>
    <n v="37"/>
    <s v="DTD"/>
    <n v="5.5072000000000001"/>
    <n v="1.5072000000000001"/>
    <s v="AIR   "/>
    <n v="1"/>
    <s v="V888888883_1"/>
  </r>
  <r>
    <s v="V444_4"/>
    <x v="4"/>
    <x v="0"/>
    <n v="37.01"/>
    <n v="37.5"/>
    <s v="DTD"/>
    <n v="5.556"/>
    <n v="2.556"/>
    <s v="AIR   "/>
    <n v="1"/>
    <s v="V888888883_1"/>
  </r>
  <r>
    <s v="V444_4"/>
    <x v="4"/>
    <x v="0"/>
    <n v="37.51"/>
    <n v="38"/>
    <s v="DTD"/>
    <n v="5.6048"/>
    <n v="3.6048"/>
    <s v="AIR   "/>
    <n v="1"/>
    <s v="V888888883_1"/>
  </r>
  <r>
    <s v="V444_4"/>
    <x v="4"/>
    <x v="0"/>
    <n v="38.01"/>
    <n v="38.5"/>
    <s v="DTD"/>
    <n v="5.6536"/>
    <n v="1.6536"/>
    <s v="AIR   "/>
    <n v="1"/>
    <s v="V888888883_1"/>
  </r>
  <r>
    <s v="V444_4"/>
    <x v="4"/>
    <x v="0"/>
    <n v="38.51"/>
    <n v="39"/>
    <s v="DTD"/>
    <n v="5.7023999999999999"/>
    <n v="2.7023999999999999"/>
    <s v="AIR   "/>
    <n v="1"/>
    <s v="V888888883_1"/>
  </r>
  <r>
    <s v="V444_4"/>
    <x v="4"/>
    <x v="0"/>
    <n v="39.01"/>
    <n v="39.5"/>
    <s v="DTD"/>
    <n v="5.7511999999999999"/>
    <n v="2.7511999999999999"/>
    <s v="AIR   "/>
    <n v="1"/>
    <s v="V888888883_1"/>
  </r>
  <r>
    <s v="V444_4"/>
    <x v="4"/>
    <x v="0"/>
    <n v="39.51"/>
    <n v="40"/>
    <s v="DTD"/>
    <n v="5.8"/>
    <n v="3.8"/>
    <s v="AIR   "/>
    <n v="1"/>
    <s v="V888888883_1"/>
  </r>
  <r>
    <s v="V444_4"/>
    <x v="4"/>
    <x v="0"/>
    <n v="40.01"/>
    <n v="40.5"/>
    <s v="DTD"/>
    <n v="5.8488000000000007"/>
    <n v="3.8488000000000007"/>
    <s v="AIR   "/>
    <n v="1"/>
    <s v="V888888883_1"/>
  </r>
  <r>
    <s v="V444_4"/>
    <x v="4"/>
    <x v="0"/>
    <n v="40.51"/>
    <n v="41"/>
    <s v="DTD"/>
    <n v="5.8976000000000006"/>
    <n v="1.8976000000000006"/>
    <s v="AIR   "/>
    <n v="1"/>
    <s v="V888888883_1"/>
  </r>
  <r>
    <s v="V444_4"/>
    <x v="4"/>
    <x v="0"/>
    <n v="41.01"/>
    <n v="41.5"/>
    <s v="DTD"/>
    <n v="5.9464000000000006"/>
    <n v="1.9464000000000006"/>
    <s v="AIR   "/>
    <n v="1"/>
    <s v="V888888883_1"/>
  </r>
  <r>
    <s v="V444_4"/>
    <x v="4"/>
    <x v="0"/>
    <n v="41.51"/>
    <n v="42"/>
    <s v="DTD"/>
    <n v="5.9952000000000005"/>
    <n v="1.9952000000000005"/>
    <s v="AIR   "/>
    <n v="1"/>
    <s v="V888888883_1"/>
  </r>
  <r>
    <s v="V444_4"/>
    <x v="4"/>
    <x v="0"/>
    <n v="42.01"/>
    <n v="42.5"/>
    <s v="DTD"/>
    <n v="7.0440000000000005"/>
    <n v="4.0440000000000005"/>
    <s v="AIR   "/>
    <n v="1"/>
    <s v="V888888883_1"/>
  </r>
  <r>
    <s v="V444_4"/>
    <x v="4"/>
    <x v="0"/>
    <n v="42.51"/>
    <n v="43"/>
    <s v="DTD"/>
    <n v="7.0928000000000004"/>
    <n v="2.0928000000000004"/>
    <s v="AIR   "/>
    <n v="1"/>
    <s v="V888888883_1"/>
  </r>
  <r>
    <s v="V444_4"/>
    <x v="4"/>
    <x v="0"/>
    <n v="43.01"/>
    <n v="43.5"/>
    <s v="DTD"/>
    <n v="7.1416000000000004"/>
    <n v="3.1416000000000004"/>
    <s v="AIR   "/>
    <n v="1"/>
    <s v="V888888883_1"/>
  </r>
  <r>
    <s v="V444_4"/>
    <x v="4"/>
    <x v="0"/>
    <n v="43.51"/>
    <n v="44"/>
    <s v="DTD"/>
    <n v="7.1904000000000003"/>
    <n v="4.1904000000000003"/>
    <s v="AIR   "/>
    <n v="1"/>
    <s v="V888888883_1"/>
  </r>
  <r>
    <s v="V444_4"/>
    <x v="4"/>
    <x v="0"/>
    <n v="44.01"/>
    <n v="44.5"/>
    <s v="DTD"/>
    <n v="7.2392000000000003"/>
    <n v="4.2392000000000003"/>
    <s v="AIR   "/>
    <n v="1"/>
    <s v="V888888883_1"/>
  </r>
  <r>
    <s v="V444_4"/>
    <x v="4"/>
    <x v="0"/>
    <n v="44.51"/>
    <n v="45"/>
    <s v="DTD"/>
    <n v="7.2880000000000003"/>
    <n v="2.2880000000000003"/>
    <s v="AIR   "/>
    <n v="1"/>
    <s v="V888888883_1"/>
  </r>
  <r>
    <s v="V444_4"/>
    <x v="4"/>
    <x v="0"/>
    <n v="45.01"/>
    <n v="45.5"/>
    <s v="DTD"/>
    <n v="7.3276000000000003"/>
    <n v="3.3276000000000003"/>
    <s v="AIR   "/>
    <n v="1"/>
    <s v="V888888883_1"/>
  </r>
  <r>
    <s v="V444_4"/>
    <x v="4"/>
    <x v="0"/>
    <n v="45.51"/>
    <n v="46"/>
    <s v="DTD"/>
    <n v="7.3672000000000004"/>
    <n v="3.3672000000000004"/>
    <s v="AIR   "/>
    <n v="1"/>
    <s v="V888888883_1"/>
  </r>
  <r>
    <s v="V444_4"/>
    <x v="4"/>
    <x v="0"/>
    <n v="46.01"/>
    <n v="46.5"/>
    <s v="DTD"/>
    <n v="7.4068000000000005"/>
    <n v="4.4068000000000005"/>
    <s v="AIR   "/>
    <n v="1"/>
    <s v="V888888883_1"/>
  </r>
  <r>
    <s v="V444_4"/>
    <x v="4"/>
    <x v="0"/>
    <n v="46.51"/>
    <n v="47"/>
    <s v="DTD"/>
    <n v="7.4464000000000006"/>
    <n v="3.4464000000000006"/>
    <s v="AIR   "/>
    <n v="1"/>
    <s v="V888888883_1"/>
  </r>
  <r>
    <s v="V444_4"/>
    <x v="4"/>
    <x v="0"/>
    <n v="47.01"/>
    <n v="47.5"/>
    <s v="DTD"/>
    <n v="7.4860000000000007"/>
    <n v="4.4860000000000007"/>
    <s v="AIR   "/>
    <n v="1"/>
    <s v="V888888883_1"/>
  </r>
  <r>
    <s v="V444_4"/>
    <x v="4"/>
    <x v="0"/>
    <n v="47.51"/>
    <n v="48"/>
    <s v="DTD"/>
    <n v="7.5255999999999998"/>
    <n v="4.5255999999999998"/>
    <s v="AIR   "/>
    <n v="1"/>
    <s v="V888888883_1"/>
  </r>
  <r>
    <s v="V444_4"/>
    <x v="4"/>
    <x v="0"/>
    <n v="48.01"/>
    <n v="48.5"/>
    <s v="DTD"/>
    <n v="7.5652000000000008"/>
    <n v="2.5652000000000004"/>
    <s v="AIR   "/>
    <n v="1"/>
    <s v="V888888883_1"/>
  </r>
  <r>
    <s v="V444_4"/>
    <x v="4"/>
    <x v="0"/>
    <n v="48.51"/>
    <n v="49"/>
    <s v="DTD"/>
    <n v="7.6048"/>
    <n v="3.6048"/>
    <s v="AIR   "/>
    <n v="1"/>
    <s v="V888888883_1"/>
  </r>
  <r>
    <s v="V444_4"/>
    <x v="4"/>
    <x v="0"/>
    <n v="49.01"/>
    <n v="49.5"/>
    <s v="DTD"/>
    <n v="7.644400000000001"/>
    <n v="2.6444000000000005"/>
    <s v="AIR   "/>
    <n v="1"/>
    <s v="V888888883_1"/>
  </r>
  <r>
    <s v="V444_4"/>
    <x v="4"/>
    <x v="0"/>
    <n v="49.51"/>
    <n v="50"/>
    <s v="DTD"/>
    <n v="7.6840000000000002"/>
    <n v="4.6840000000000002"/>
    <s v="AIR   "/>
    <n v="1"/>
    <s v="V888888883_1"/>
  </r>
  <r>
    <s v="V444_4"/>
    <x v="4"/>
    <x v="0"/>
    <n v="50.01"/>
    <n v="50.5"/>
    <s v="DTD"/>
    <n v="7.7236000000000002"/>
    <n v="4.7236000000000002"/>
    <s v="AIR   "/>
    <n v="1"/>
    <s v="V888888883_1"/>
  </r>
  <r>
    <s v="V444_4"/>
    <x v="4"/>
    <x v="0"/>
    <n v="50.51"/>
    <n v="51"/>
    <s v="DTD"/>
    <n v="7.7632000000000003"/>
    <n v="3.7632000000000003"/>
    <s v="AIR   "/>
    <n v="1"/>
    <s v="V888888883_1"/>
  </r>
  <r>
    <s v="V444_4"/>
    <x v="4"/>
    <x v="0"/>
    <n v="51.01"/>
    <n v="51.5"/>
    <s v="DTD"/>
    <n v="7.8028000000000004"/>
    <n v="4.8028000000000004"/>
    <s v="AIR   "/>
    <n v="1"/>
    <s v="V888888883_1"/>
  </r>
  <r>
    <s v="V444_4"/>
    <x v="4"/>
    <x v="0"/>
    <n v="51.51"/>
    <n v="52"/>
    <s v="DTD"/>
    <n v="7.8423999999999996"/>
    <n v="4.8423999999999996"/>
    <s v="AIR   "/>
    <n v="1"/>
    <s v="V888888883_1"/>
  </r>
  <r>
    <s v="V444_4"/>
    <x v="4"/>
    <x v="0"/>
    <n v="52.01"/>
    <n v="52.5"/>
    <s v="DTD"/>
    <n v="7.8820000000000006"/>
    <n v="4.8820000000000006"/>
    <s v="AIR   "/>
    <n v="1"/>
    <s v="V888888883_1"/>
  </r>
  <r>
    <s v="V444_4"/>
    <x v="4"/>
    <x v="0"/>
    <n v="52.51"/>
    <n v="53"/>
    <s v="DTD"/>
    <n v="7.9215999999999998"/>
    <n v="2.9216000000000002"/>
    <s v="AIR   "/>
    <n v="1"/>
    <s v="V888888883_1"/>
  </r>
  <r>
    <s v="V444_4"/>
    <x v="4"/>
    <x v="0"/>
    <n v="53.01"/>
    <n v="53.5"/>
    <s v="DTD"/>
    <n v="7.9611999999999998"/>
    <n v="4.9611999999999998"/>
    <s v="AIR   "/>
    <n v="1"/>
    <s v="V888888883_1"/>
  </r>
  <r>
    <s v="V444_4"/>
    <x v="4"/>
    <x v="0"/>
    <n v="53.51"/>
    <n v="54"/>
    <s v="DTD"/>
    <n v="9.0008000000000017"/>
    <n v="5.0008000000000008"/>
    <s v="AIR   "/>
    <n v="1"/>
    <s v="V888888883_1"/>
  </r>
  <r>
    <s v="V444_4"/>
    <x v="4"/>
    <x v="0"/>
    <n v="54.01"/>
    <n v="54.5"/>
    <s v="DTD"/>
    <n v="9.0404"/>
    <n v="3.0404"/>
    <s v="AIR   "/>
    <n v="1"/>
    <s v="V888888883_1"/>
  </r>
  <r>
    <s v="V444_4"/>
    <x v="4"/>
    <x v="0"/>
    <n v="54.51"/>
    <n v="55"/>
    <s v="DTD"/>
    <n v="9.08"/>
    <n v="6.08"/>
    <s v="AIR   "/>
    <n v="1"/>
    <s v="V888888883_1"/>
  </r>
  <r>
    <s v="V444_4"/>
    <x v="4"/>
    <x v="0"/>
    <n v="55.01"/>
    <n v="55.5"/>
    <s v="DTD"/>
    <n v="9.1196000000000002"/>
    <n v="5.1196000000000002"/>
    <s v="AIR   "/>
    <n v="1"/>
    <s v="V888888883_1"/>
  </r>
  <r>
    <s v="V444_4"/>
    <x v="4"/>
    <x v="0"/>
    <n v="55.51"/>
    <n v="56"/>
    <s v="DTD"/>
    <n v="9.1592000000000002"/>
    <n v="2.1592000000000002"/>
    <s v="AIR   "/>
    <n v="1"/>
    <s v="V888888883_1"/>
  </r>
  <r>
    <s v="V444_4"/>
    <x v="4"/>
    <x v="0"/>
    <n v="56.01"/>
    <n v="56.5"/>
    <s v="DTD"/>
    <n v="9.1988000000000003"/>
    <n v="6.1988000000000003"/>
    <s v="AIR   "/>
    <n v="1"/>
    <s v="V888888883_1"/>
  </r>
  <r>
    <s v="V444_4"/>
    <x v="4"/>
    <x v="0"/>
    <n v="56.51"/>
    <n v="57"/>
    <s v="DTD"/>
    <n v="9.2384000000000004"/>
    <n v="6.2384000000000004"/>
    <s v="AIR   "/>
    <n v="1"/>
    <s v="V888888883_1"/>
  </r>
  <r>
    <s v="V444_4"/>
    <x v="4"/>
    <x v="0"/>
    <n v="57.01"/>
    <n v="57.5"/>
    <s v="DTD"/>
    <n v="9.2780000000000005"/>
    <n v="6.2780000000000005"/>
    <s v="AIR   "/>
    <n v="1"/>
    <s v="V888888883_1"/>
  </r>
  <r>
    <s v="V444_4"/>
    <x v="4"/>
    <x v="0"/>
    <n v="57.51"/>
    <n v="58"/>
    <s v="DTD"/>
    <n v="9.3176000000000005"/>
    <n v="3.3176000000000005"/>
    <s v="AIR   "/>
    <n v="1"/>
    <s v="V888888883_1"/>
  </r>
  <r>
    <s v="V444_4"/>
    <x v="4"/>
    <x v="0"/>
    <n v="58.01"/>
    <n v="58.5"/>
    <s v="DTD"/>
    <n v="9.3572000000000006"/>
    <n v="4.3572000000000006"/>
    <s v="AIR   "/>
    <n v="1"/>
    <s v="V888888883_1"/>
  </r>
  <r>
    <s v="V444_4"/>
    <x v="4"/>
    <x v="0"/>
    <n v="58.51"/>
    <n v="59"/>
    <s v="DTD"/>
    <n v="9.3967999999999989"/>
    <n v="5.3967999999999998"/>
    <s v="AIR   "/>
    <n v="1"/>
    <s v="V888888883_1"/>
  </r>
  <r>
    <s v="V444_4"/>
    <x v="4"/>
    <x v="0"/>
    <n v="59.01"/>
    <n v="59.5"/>
    <s v="DTD"/>
    <n v="9.4364000000000008"/>
    <n v="5.4364000000000008"/>
    <s v="AIR   "/>
    <n v="1"/>
    <s v="V888888883_1"/>
  </r>
  <r>
    <s v="V444_4"/>
    <x v="4"/>
    <x v="0"/>
    <n v="59.51"/>
    <n v="60"/>
    <s v="DTD"/>
    <n v="9.4759999999999991"/>
    <n v="5.476"/>
    <s v="AIR   "/>
    <n v="1"/>
    <s v="V888888883_1"/>
  </r>
  <r>
    <s v="V444_4"/>
    <x v="4"/>
    <x v="0"/>
    <n v="60.01"/>
    <n v="60.5"/>
    <s v="DTD"/>
    <n v="9.5155999999999992"/>
    <n v="6.5156000000000001"/>
    <s v="AIR   "/>
    <n v="1"/>
    <s v="V888888883_1"/>
  </r>
  <r>
    <s v="V444_4"/>
    <x v="4"/>
    <x v="0"/>
    <n v="60.51"/>
    <n v="61"/>
    <s v="DTD"/>
    <n v="9.5551999999999992"/>
    <n v="6.5552000000000001"/>
    <s v="AIR   "/>
    <n v="1"/>
    <s v="V888888883_1"/>
  </r>
  <r>
    <s v="V444_4"/>
    <x v="4"/>
    <x v="0"/>
    <n v="61.01"/>
    <n v="61.5"/>
    <s v="DTD"/>
    <n v="9.5947999999999993"/>
    <n v="6.5948000000000002"/>
    <s v="AIR   "/>
    <n v="1"/>
    <s v="V888888883_1"/>
  </r>
  <r>
    <s v="V444_4"/>
    <x v="4"/>
    <x v="0"/>
    <n v="61.51"/>
    <n v="62"/>
    <s v="DTD"/>
    <n v="9.6343999999999994"/>
    <n v="5.6344000000000003"/>
    <s v="AIR   "/>
    <n v="1"/>
    <s v="V888888883_1"/>
  </r>
  <r>
    <s v="V444_4"/>
    <x v="4"/>
    <x v="0"/>
    <n v="62.01"/>
    <n v="62.5"/>
    <s v="DTD"/>
    <n v="9.6739999999999995"/>
    <n v="5.6740000000000004"/>
    <s v="AIR   "/>
    <n v="1"/>
    <s v="V888888883_1"/>
  </r>
  <r>
    <s v="V444_4"/>
    <x v="4"/>
    <x v="0"/>
    <n v="62.51"/>
    <n v="63"/>
    <s v="DTD"/>
    <n v="9.7135999999999996"/>
    <n v="4.7136000000000005"/>
    <s v="AIR   "/>
    <n v="1"/>
    <s v="V888888883_1"/>
  </r>
  <r>
    <s v="V444_4"/>
    <x v="4"/>
    <x v="0"/>
    <n v="63.01"/>
    <n v="63.5"/>
    <s v="DTD"/>
    <n v="9.7531999999999996"/>
    <n v="3.7532000000000005"/>
    <s v="AIR   "/>
    <n v="1"/>
    <s v="V888888883_1"/>
  </r>
  <r>
    <s v="V444_4"/>
    <x v="4"/>
    <x v="0"/>
    <n v="63.51"/>
    <n v="64"/>
    <s v="DTD"/>
    <n v="9.7927999999999997"/>
    <n v="4.7928000000000006"/>
    <s v="AIR   "/>
    <n v="1"/>
    <s v="V888888883_1"/>
  </r>
  <r>
    <s v="V444_4"/>
    <x v="4"/>
    <x v="0"/>
    <n v="64.010000000000005"/>
    <n v="64.5"/>
    <s v="DTD"/>
    <n v="9.8323999999999998"/>
    <n v="2.8323999999999998"/>
    <s v="AIR   "/>
    <n v="1"/>
    <s v="V888888883_1"/>
  </r>
  <r>
    <s v="V444_4"/>
    <x v="4"/>
    <x v="0"/>
    <n v="64.510000000000005"/>
    <n v="65"/>
    <s v="DTD"/>
    <n v="9.8719999999999999"/>
    <n v="3.8720000000000008"/>
    <s v="AIR   "/>
    <n v="1"/>
    <s v="V888888883_1"/>
  </r>
  <r>
    <s v="V444_4"/>
    <x v="4"/>
    <x v="0"/>
    <n v="65.010000000000005"/>
    <n v="65.5"/>
    <s v="DTD"/>
    <n v="9.9116"/>
    <n v="5.9116"/>
    <s v="AIR   "/>
    <n v="1"/>
    <s v="V888888883_1"/>
  </r>
  <r>
    <s v="V444_4"/>
    <x v="4"/>
    <x v="0"/>
    <n v="65.510000000000005"/>
    <n v="66"/>
    <s v="DTD"/>
    <n v="9.9512"/>
    <n v="2.9512"/>
    <s v="AIR   "/>
    <n v="1"/>
    <s v="V888888883_1"/>
  </r>
  <r>
    <s v="V444_4"/>
    <x v="4"/>
    <x v="0"/>
    <n v="66.010000000000005"/>
    <n v="66.5"/>
    <s v="DTD"/>
    <n v="9.9908000000000001"/>
    <n v="2.9908000000000001"/>
    <s v="AIR   "/>
    <n v="1"/>
    <s v="V888888883_1"/>
  </r>
  <r>
    <s v="V444_4"/>
    <x v="4"/>
    <x v="0"/>
    <n v="66.510000000000005"/>
    <n v="67"/>
    <s v="DTD"/>
    <n v="11.0304"/>
    <n v="4.0304000000000002"/>
    <s v="AIR   "/>
    <n v="1"/>
    <s v="V888888883_1"/>
  </r>
  <r>
    <s v="V444_4"/>
    <x v="4"/>
    <x v="0"/>
    <n v="67.010000000000005"/>
    <n v="67.5"/>
    <s v="DTD"/>
    <n v="11.07"/>
    <n v="6.07"/>
    <s v="AIR   "/>
    <n v="1"/>
    <s v="V888888883_1"/>
  </r>
  <r>
    <s v="V444_4"/>
    <x v="4"/>
    <x v="0"/>
    <n v="67.510000000000005"/>
    <n v="68"/>
    <s v="DTD"/>
    <n v="11.1096"/>
    <n v="6.1096000000000004"/>
    <s v="AIR   "/>
    <n v="1"/>
    <s v="V888888883_1"/>
  </r>
  <r>
    <s v="V444_4"/>
    <x v="4"/>
    <x v="0"/>
    <n v="68.010000000000005"/>
    <n v="68.5"/>
    <s v="DTD"/>
    <n v="11.1492"/>
    <n v="7.1492000000000004"/>
    <s v="AIR   "/>
    <n v="1"/>
    <s v="V888888883_1"/>
  </r>
  <r>
    <s v="V444_4"/>
    <x v="4"/>
    <x v="0"/>
    <n v="68.510000000000005"/>
    <n v="69"/>
    <s v="DTD"/>
    <n v="11.188800000000001"/>
    <n v="5.1887999999999996"/>
    <s v="AIR   "/>
    <n v="1"/>
    <s v="V888888883_1"/>
  </r>
  <r>
    <s v="V444_4"/>
    <x v="4"/>
    <x v="0"/>
    <n v="69.010000000000005"/>
    <n v="69.5"/>
    <s v="DTD"/>
    <n v="11.228400000000001"/>
    <n v="7.2284000000000006"/>
    <s v="AIR   "/>
    <n v="1"/>
    <s v="V888888883_1"/>
  </r>
  <r>
    <s v="V444_4"/>
    <x v="4"/>
    <x v="0"/>
    <n v="69.510000000000005"/>
    <n v="70"/>
    <s v="DTD"/>
    <n v="11.268000000000001"/>
    <n v="4.2680000000000007"/>
    <s v="AIR   "/>
    <n v="1"/>
    <s v="V888888883_1"/>
  </r>
  <r>
    <s v="V444_4"/>
    <x v="4"/>
    <x v="0"/>
    <n v="70.010000000000005"/>
    <n v="70.5"/>
    <s v="DTD"/>
    <n v="11.307600000000001"/>
    <n v="6.3075999999999999"/>
    <s v="AIR   "/>
    <n v="1"/>
    <s v="V888888883_1"/>
  </r>
  <r>
    <s v="V444_4"/>
    <x v="4"/>
    <x v="0"/>
    <n v="70.510000000000005"/>
    <n v="71"/>
    <s v="DTD"/>
    <n v="11.347200000000001"/>
    <n v="4.3472"/>
    <s v="AIR   "/>
    <n v="1"/>
    <s v="V888888883_1"/>
  </r>
  <r>
    <s v="V444_4"/>
    <x v="4"/>
    <x v="0"/>
    <n v="71.010000000000005"/>
    <n v="71.5"/>
    <s v="DTD"/>
    <n v="11.386800000000001"/>
    <n v="3.3868000000000009"/>
    <s v="AIR   "/>
    <n v="1"/>
    <s v="V888888883_1"/>
  </r>
  <r>
    <s v="V444_4"/>
    <x v="4"/>
    <x v="0"/>
    <n v="71.510000000000005"/>
    <n v="72"/>
    <s v="DTD"/>
    <n v="11.426400000000001"/>
    <n v="4.4264000000000001"/>
    <s v="AIR   "/>
    <n v="1"/>
    <s v="V888888883_1"/>
  </r>
  <r>
    <s v="V444_4"/>
    <x v="4"/>
    <x v="0"/>
    <n v="72.010000000000005"/>
    <n v="72.5"/>
    <s v="DTD"/>
    <n v="11.466000000000001"/>
    <n v="4.4660000000000002"/>
    <s v="AIR   "/>
    <n v="1"/>
    <s v="V888888883_1"/>
  </r>
  <r>
    <s v="V444_4"/>
    <x v="4"/>
    <x v="0"/>
    <n v="72.510000000000005"/>
    <n v="73"/>
    <s v="DTD"/>
    <n v="11.505600000000001"/>
    <n v="7.5056000000000003"/>
    <s v="AIR   "/>
    <n v="1"/>
    <s v="V888888883_1"/>
  </r>
  <r>
    <s v="V444_4"/>
    <x v="4"/>
    <x v="0"/>
    <n v="73.010000000000005"/>
    <n v="73.5"/>
    <s v="DTD"/>
    <n v="11.545199999999999"/>
    <n v="4.5451999999999995"/>
    <s v="AIR   "/>
    <n v="1"/>
    <s v="V888888883_1"/>
  </r>
  <r>
    <s v="V444_4"/>
    <x v="4"/>
    <x v="0"/>
    <n v="73.510000000000005"/>
    <n v="74"/>
    <s v="DTD"/>
    <n v="11.584800000000001"/>
    <n v="6.5848000000000004"/>
    <s v="AIR   "/>
    <n v="1"/>
    <s v="V888888883_1"/>
  </r>
  <r>
    <s v="V444_4"/>
    <x v="4"/>
    <x v="0"/>
    <n v="74.010000000000005"/>
    <n v="74.5"/>
    <s v="DTD"/>
    <n v="11.624400000000001"/>
    <n v="7.6244000000000005"/>
    <s v="AIR   "/>
    <n v="1"/>
    <s v="V888888883_1"/>
  </r>
  <r>
    <s v="V444_4"/>
    <x v="4"/>
    <x v="0"/>
    <n v="74.510000000000005"/>
    <n v="75"/>
    <s v="DTD"/>
    <n v="11.664"/>
    <n v="7.6639999999999997"/>
    <s v="AIR   "/>
    <n v="1"/>
    <s v="V888888883_1"/>
  </r>
  <r>
    <s v="V444_4"/>
    <x v="4"/>
    <x v="0"/>
    <n v="75.010000000000005"/>
    <n v="99999.99"/>
    <s v="DTD"/>
    <n v="11.704800000000001"/>
    <n v="0.1024"/>
    <s v="AIR   "/>
    <n v="1"/>
    <s v="V888888883_1"/>
  </r>
  <r>
    <s v="V444_1"/>
    <x v="4"/>
    <x v="0"/>
    <n v="0.01"/>
    <n v="0.5"/>
    <s v="DTD"/>
    <n v="1.202"/>
    <n v="0.20199999999999999"/>
    <s v="AIR   "/>
    <n v="1"/>
    <s v="V888888883_1"/>
  </r>
  <r>
    <s v="V444_1"/>
    <x v="4"/>
    <x v="0"/>
    <n v="0.51"/>
    <n v="1"/>
    <s v="DTD"/>
    <n v="1.2604"/>
    <n v="0.26039999999999996"/>
    <s v="AIR   "/>
    <n v="1"/>
    <s v="V888888883_1"/>
  </r>
  <r>
    <s v="V444_1"/>
    <x v="4"/>
    <x v="0"/>
    <n v="1.01"/>
    <n v="1.5"/>
    <s v="DTD"/>
    <n v="1.3191999999999999"/>
    <n v="0.31919999999999998"/>
    <s v="AIR   "/>
    <n v="1"/>
    <s v="V888888883_1"/>
  </r>
  <r>
    <s v="V444_1"/>
    <x v="4"/>
    <x v="0"/>
    <n v="1.51"/>
    <n v="2"/>
    <s v="DTD"/>
    <n v="1.3804000000000001"/>
    <n v="0.38040000000000002"/>
    <s v="AIR   "/>
    <n v="1"/>
    <s v="V888888883_1"/>
  </r>
  <r>
    <s v="V444_1"/>
    <x v="4"/>
    <x v="0"/>
    <n v="2.0099999999999998"/>
    <n v="2.5"/>
    <s v="DTD"/>
    <n v="1.4416"/>
    <n v="0.44159999999999999"/>
    <s v="AIR   "/>
    <n v="1"/>
    <s v="V888888883_1"/>
  </r>
  <r>
    <s v="V444_1"/>
    <x v="4"/>
    <x v="0"/>
    <n v="70.510000000000005"/>
    <n v="99.99"/>
    <s v="DTD"/>
    <n v="9.0884"/>
    <n v="8.4399999999999989E-2"/>
    <s v="AIR   "/>
    <n v="1"/>
    <s v="V888888883_1"/>
  </r>
  <r>
    <s v="V444_1"/>
    <x v="4"/>
    <x v="0"/>
    <n v="100"/>
    <n v="299.99"/>
    <s v="DTD"/>
    <n v="11.6272"/>
    <n v="8.3199999999999996E-2"/>
    <s v="AIR   "/>
    <n v="1"/>
    <s v="V888888883_1"/>
  </r>
  <r>
    <s v="V444_1"/>
    <x v="4"/>
    <x v="0"/>
    <n v="300"/>
    <n v="499.99"/>
    <s v="DTD"/>
    <n v="33.227199999999996"/>
    <n v="8.1200000000000008E-2"/>
    <s v="AIR   "/>
    <n v="1"/>
    <s v="V888888883_1"/>
  </r>
  <r>
    <s v="V444_1"/>
    <x v="4"/>
    <x v="0"/>
    <n v="500"/>
    <n v="999.99"/>
    <s v="DTD"/>
    <n v="53.427199999999999"/>
    <n v="0.08"/>
    <s v="AIR   "/>
    <n v="1"/>
    <s v="V888888883_1"/>
  </r>
  <r>
    <s v="V444_1"/>
    <x v="4"/>
    <x v="0"/>
    <n v="1000"/>
    <n v="9999.99"/>
    <s v="DTD"/>
    <n v="101.8272"/>
    <n v="7.8000000000000014E-2"/>
    <s v="AIR   "/>
    <n v="1"/>
    <s v="V888888883_1"/>
  </r>
  <r>
    <s v="V444_1"/>
    <x v="4"/>
    <x v="0"/>
    <n v="0.01"/>
    <n v="0.5"/>
    <s v="DTD"/>
    <n v="1.4264000000000001"/>
    <n v="0.4264"/>
    <s v="AIR   "/>
    <n v="1"/>
    <s v="V888888883_1"/>
  </r>
  <r>
    <s v="V444_1"/>
    <x v="4"/>
    <x v="0"/>
    <n v="0.51"/>
    <n v="1"/>
    <s v="DTD"/>
    <n v="1.4396"/>
    <n v="0.43959999999999999"/>
    <s v="AIR   "/>
    <n v="1"/>
    <s v="V888888883_1"/>
  </r>
  <r>
    <s v="V444_1"/>
    <x v="4"/>
    <x v="0"/>
    <n v="1.01"/>
    <n v="1.5"/>
    <s v="DTD"/>
    <n v="1.4823999999999999"/>
    <n v="0.4824"/>
    <s v="AIR   "/>
    <n v="1"/>
    <s v="V888888883_1"/>
  </r>
  <r>
    <s v="V444_1"/>
    <x v="4"/>
    <x v="0"/>
    <n v="1.51"/>
    <n v="2"/>
    <s v="DTD"/>
    <n v="1.5251999999999999"/>
    <n v="0.5252"/>
    <s v="AIR   "/>
    <n v="1"/>
    <s v="V888888883_1"/>
  </r>
  <r>
    <s v="V444_1"/>
    <x v="4"/>
    <x v="0"/>
    <n v="2.0099999999999998"/>
    <n v="2.5"/>
    <s v="DTD"/>
    <n v="1.5680000000000001"/>
    <n v="0.56799999999999995"/>
    <s v="AIR   "/>
    <n v="1"/>
    <s v="V888888883_1"/>
  </r>
  <r>
    <s v="V444_1"/>
    <x v="4"/>
    <x v="0"/>
    <n v="70.510000000000005"/>
    <n v="99.99"/>
    <s v="DTD"/>
    <n v="7.8044000000000011"/>
    <n v="8.0400000000000013E-2"/>
    <s v="AIR   "/>
    <n v="1"/>
    <s v="V888888883_1"/>
  </r>
  <r>
    <s v="V444_1"/>
    <x v="4"/>
    <x v="0"/>
    <n v="100"/>
    <n v="299.99"/>
    <s v="DTD"/>
    <n v="11.2272"/>
    <n v="7.9199999999999993E-2"/>
    <s v="AIR   "/>
    <n v="1"/>
    <s v="V888888883_1"/>
  </r>
  <r>
    <s v="V444_1"/>
    <x v="4"/>
    <x v="0"/>
    <n v="300"/>
    <n v="499.99"/>
    <s v="DTD"/>
    <n v="31.267200000000003"/>
    <n v="7.8000000000000014E-2"/>
    <s v="AIR   "/>
    <n v="1"/>
    <s v="V888888883_1"/>
  </r>
  <r>
    <s v="V444_1"/>
    <x v="4"/>
    <x v="0"/>
    <n v="500"/>
    <n v="999.99"/>
    <s v="DTD"/>
    <n v="49.427199999999999"/>
    <n v="7.5999999999999998E-2"/>
    <s v="AIR   "/>
    <n v="1"/>
    <s v="V888888883_1"/>
  </r>
  <r>
    <s v="V444_1"/>
    <x v="4"/>
    <x v="0"/>
    <n v="1000"/>
    <n v="9999.99"/>
    <s v="DTD"/>
    <n v="95.227200000000011"/>
    <n v="7.4399999999999994E-2"/>
    <s v="AIR   "/>
    <n v="1"/>
    <s v="V888888883_1"/>
  </r>
  <r>
    <s v="V444_1"/>
    <x v="5"/>
    <x v="0"/>
    <n v="300"/>
    <n v="499.99"/>
    <s v="DTD"/>
    <n v="33.467200000000005"/>
    <n v="8.2000000000000017E-2"/>
    <s v="AIR   "/>
    <n v="1"/>
    <s v="V888888883_1"/>
  </r>
  <r>
    <s v="V444_1"/>
    <x v="5"/>
    <x v="0"/>
    <n v="500"/>
    <n v="999.99"/>
    <s v="DTD"/>
    <n v="55.427199999999999"/>
    <n v="8.2000000000000017E-2"/>
    <s v="AIR   "/>
    <n v="1"/>
    <s v="V888888883_1"/>
  </r>
  <r>
    <s v="V444_1"/>
    <x v="5"/>
    <x v="0"/>
    <n v="1000"/>
    <n v="9999.99"/>
    <s v="DTD"/>
    <n v="109.8272"/>
    <n v="8.2000000000000017E-2"/>
    <s v="AIR   "/>
    <n v="1"/>
    <s v="V888888883_1"/>
  </r>
  <r>
    <s v="V444_1"/>
    <x v="5"/>
    <x v="0"/>
    <n v="300"/>
    <n v="499.99"/>
    <s v="DTD"/>
    <n v="35.667200000000001"/>
    <n v="8.5999999999999993E-2"/>
    <s v="AIR   "/>
    <n v="1"/>
    <s v="V888888883_1"/>
  </r>
  <r>
    <s v="V444_1"/>
    <x v="5"/>
    <x v="0"/>
    <n v="500"/>
    <n v="999.99"/>
    <s v="DTD"/>
    <n v="59.427199999999999"/>
    <n v="8.5999999999999993E-2"/>
    <s v="AIR   "/>
    <n v="1"/>
    <s v="V888888883_1"/>
  </r>
  <r>
    <s v="V444_1"/>
    <x v="5"/>
    <x v="0"/>
    <n v="1000"/>
    <n v="9999.99"/>
    <s v="DTD"/>
    <n v="117.8272"/>
    <n v="8.5999999999999993E-2"/>
    <s v="AIR   "/>
    <n v="1"/>
    <s v="V888888883_1"/>
  </r>
  <r>
    <s v="V444_1"/>
    <x v="5"/>
    <x v="0"/>
    <n v="100"/>
    <n v="299.99"/>
    <s v="DTD"/>
    <n v="11.987200000000001"/>
    <n v="8.6800000000000002E-2"/>
    <s v="AIR   "/>
    <n v="1"/>
    <s v="V888888883_1"/>
  </r>
  <r>
    <s v="V444_1"/>
    <x v="5"/>
    <x v="0"/>
    <n v="70.510000000000005"/>
    <n v="99.99"/>
    <s v="DTD"/>
    <n v="9.4291999999999998"/>
    <n v="8.9200000000000002E-2"/>
    <s v="AIR   "/>
    <n v="1"/>
    <s v="V888888883_1"/>
  </r>
  <r>
    <s v="V444_1"/>
    <x v="5"/>
    <x v="0"/>
    <n v="100"/>
    <n v="299.99"/>
    <s v="DTD"/>
    <n v="13.3872"/>
    <n v="9.0800000000000006E-2"/>
    <s v="AIR   "/>
    <n v="1"/>
    <s v="V888888883_1"/>
  </r>
  <r>
    <s v="V444_1"/>
    <x v="5"/>
    <x v="0"/>
    <n v="70.510000000000005"/>
    <n v="99.99"/>
    <s v="DTD"/>
    <n v="9.7416"/>
    <n v="9.3599999999999989E-2"/>
    <s v="AIR   "/>
    <n v="1"/>
    <s v="V888888883_1"/>
  </r>
  <r>
    <s v="V444_1"/>
    <x v="5"/>
    <x v="0"/>
    <n v="0.01"/>
    <n v="0.5"/>
    <s v="DTD"/>
    <n v="1.43"/>
    <n v="0.43"/>
    <s v="AIR   "/>
    <n v="1"/>
    <s v="V888888883_1"/>
  </r>
  <r>
    <s v="V444_1"/>
    <x v="5"/>
    <x v="0"/>
    <n v="0.51"/>
    <n v="1"/>
    <s v="DTD"/>
    <n v="1.43"/>
    <n v="0.43"/>
    <s v="AIR   "/>
    <n v="1"/>
    <s v="V888888883_1"/>
  </r>
  <r>
    <s v="V444_1"/>
    <x v="5"/>
    <x v="0"/>
    <n v="0.01"/>
    <n v="0.5"/>
    <s v="DTD"/>
    <n v="1.4512"/>
    <n v="0.45119999999999999"/>
    <s v="AIR   "/>
    <n v="1"/>
    <s v="V888888883_1"/>
  </r>
  <r>
    <s v="V444_1"/>
    <x v="5"/>
    <x v="0"/>
    <n v="0.51"/>
    <n v="1"/>
    <s v="DTD"/>
    <n v="1.4512"/>
    <n v="0.45119999999999999"/>
    <s v="AIR   "/>
    <n v="1"/>
    <s v="V888888883_1"/>
  </r>
  <r>
    <s v="V444_1"/>
    <x v="5"/>
    <x v="0"/>
    <n v="1.01"/>
    <n v="1.5"/>
    <s v="DTD"/>
    <n v="1.4512"/>
    <n v="0.45119999999999999"/>
    <s v="AIR   "/>
    <n v="1"/>
    <s v="V888888883_1"/>
  </r>
  <r>
    <s v="V444_1"/>
    <x v="5"/>
    <x v="0"/>
    <n v="1.51"/>
    <n v="2"/>
    <s v="DTD"/>
    <n v="1.4512"/>
    <n v="0.45119999999999999"/>
    <s v="AIR   "/>
    <n v="1"/>
    <s v="V888888883_1"/>
  </r>
  <r>
    <s v="V444_1"/>
    <x v="5"/>
    <x v="0"/>
    <n v="2.0099999999999998"/>
    <n v="2.5"/>
    <s v="DTD"/>
    <n v="1.4512"/>
    <n v="0.45119999999999999"/>
    <s v="AIR   "/>
    <n v="1"/>
    <s v="V888888883_1"/>
  </r>
  <r>
    <s v="V444_1"/>
    <x v="5"/>
    <x v="0"/>
    <n v="1.01"/>
    <n v="1.5"/>
    <s v="DTD"/>
    <n v="1.5219999999999998"/>
    <n v="0.52199999999999991"/>
    <s v="AIR   "/>
    <n v="1"/>
    <s v="V888888883_1"/>
  </r>
  <r>
    <s v="V444_1"/>
    <x v="5"/>
    <x v="0"/>
    <n v="1.51"/>
    <n v="2"/>
    <s v="DTD"/>
    <n v="1.6139999999999999"/>
    <n v="0.61399999999999999"/>
    <s v="AIR   "/>
    <n v="1"/>
    <s v="V888888883_1"/>
  </r>
  <r>
    <s v="V444_1"/>
    <x v="5"/>
    <x v="0"/>
    <n v="2.0099999999999998"/>
    <n v="2.5"/>
    <s v="DTD"/>
    <n v="1.7063999999999999"/>
    <n v="0.70640000000000003"/>
    <s v="AIR   "/>
    <n v="1"/>
    <s v="V888888883_1"/>
  </r>
  <r>
    <s v="V444_4"/>
    <x v="5"/>
    <x v="0"/>
    <n v="75.010000000000005"/>
    <n v="99999.99"/>
    <s v="DTD"/>
    <n v="11.2216"/>
    <n v="9.6000000000000002E-2"/>
    <s v="AIR   "/>
    <n v="1"/>
    <s v="V888888883_1"/>
  </r>
  <r>
    <s v="V444_4"/>
    <x v="5"/>
    <x v="0"/>
    <n v="0"/>
    <n v="0.5"/>
    <s v="DTD"/>
    <n v="1.4356"/>
    <n v="0.43560000000000004"/>
    <s v="AIR   "/>
    <n v="1"/>
    <s v="V888888883_1"/>
  </r>
  <r>
    <s v="V444_4"/>
    <x v="5"/>
    <x v="0"/>
    <n v="0.51"/>
    <n v="1"/>
    <s v="DTD"/>
    <n v="1.4767999999999999"/>
    <n v="0.4768"/>
    <s v="AIR   "/>
    <n v="1"/>
    <s v="V888888883_1"/>
  </r>
  <r>
    <s v="V444_4"/>
    <x v="5"/>
    <x v="0"/>
    <n v="1.01"/>
    <n v="1.5"/>
    <s v="DTD"/>
    <n v="1.5147999999999999"/>
    <n v="0.51479999999999992"/>
    <s v="AIR   "/>
    <n v="1"/>
    <s v="V888888883_1"/>
  </r>
  <r>
    <s v="V444_4"/>
    <x v="5"/>
    <x v="0"/>
    <n v="1.51"/>
    <n v="2"/>
    <s v="DTD"/>
    <n v="1.5516000000000001"/>
    <n v="0.55159999999999998"/>
    <s v="AIR   "/>
    <n v="1"/>
    <s v="V888888883_1"/>
  </r>
  <r>
    <s v="V444_4"/>
    <x v="5"/>
    <x v="0"/>
    <n v="2.0099999999999998"/>
    <n v="2.5"/>
    <s v="DTD"/>
    <n v="1.5859999999999999"/>
    <n v="0.58599999999999997"/>
    <s v="AIR   "/>
    <n v="1"/>
    <s v="V888888883_1"/>
  </r>
  <r>
    <s v="V444_4"/>
    <x v="5"/>
    <x v="0"/>
    <n v="2.5099999999999998"/>
    <n v="3"/>
    <s v="DTD"/>
    <n v="1.6204000000000001"/>
    <n v="0.62039999999999995"/>
    <s v="AIR   "/>
    <n v="1"/>
    <s v="V888888883_1"/>
  </r>
  <r>
    <s v="V444_4"/>
    <x v="5"/>
    <x v="0"/>
    <n v="3.01"/>
    <n v="3.5"/>
    <s v="DTD"/>
    <n v="1.6539999999999999"/>
    <n v="0.65400000000000003"/>
    <s v="AIR   "/>
    <n v="1"/>
    <s v="V888888883_1"/>
  </r>
  <r>
    <s v="V444_4"/>
    <x v="5"/>
    <x v="0"/>
    <n v="3.51"/>
    <n v="4"/>
    <s v="DTD"/>
    <n v="1.6884000000000001"/>
    <n v="0.68840000000000001"/>
    <s v="AIR   "/>
    <n v="1"/>
    <s v="V888888883_1"/>
  </r>
  <r>
    <s v="V444_4"/>
    <x v="5"/>
    <x v="0"/>
    <n v="4.01"/>
    <n v="4.5"/>
    <s v="DTD"/>
    <n v="1.7227999999999999"/>
    <n v="0.7228"/>
    <s v="AIR   "/>
    <n v="1"/>
    <s v="V888888883_1"/>
  </r>
  <r>
    <s v="V444_4"/>
    <x v="5"/>
    <x v="0"/>
    <n v="4.51"/>
    <n v="5"/>
    <s v="DTD"/>
    <n v="1.7567999999999999"/>
    <n v="0.75679999999999992"/>
    <s v="AIR   "/>
    <n v="1"/>
    <s v="V888888883_1"/>
  </r>
  <r>
    <s v="V444_4"/>
    <x v="5"/>
    <x v="0"/>
    <n v="5.01"/>
    <n v="5.5"/>
    <s v="DTD"/>
    <n v="1.7871999999999999"/>
    <n v="0.78720000000000001"/>
    <s v="AIR   "/>
    <n v="1"/>
    <s v="V888888883_1"/>
  </r>
  <r>
    <s v="V444_4"/>
    <x v="5"/>
    <x v="0"/>
    <n v="5.51"/>
    <n v="6"/>
    <s v="DTD"/>
    <n v="1.8176000000000001"/>
    <n v="0.8176000000000001"/>
    <s v="AIR   "/>
    <n v="1"/>
    <s v="V888888883_1"/>
  </r>
  <r>
    <s v="V444_4"/>
    <x v="5"/>
    <x v="0"/>
    <n v="6.01"/>
    <n v="6.5"/>
    <s v="DTD"/>
    <n v="1.8479999999999999"/>
    <n v="0.84799999999999998"/>
    <s v="AIR   "/>
    <n v="1"/>
    <s v="V888888883_1"/>
  </r>
  <r>
    <s v="V444_4"/>
    <x v="5"/>
    <x v="0"/>
    <n v="6.51"/>
    <n v="7"/>
    <s v="DTD"/>
    <n v="1.8784000000000001"/>
    <n v="0.87840000000000007"/>
    <s v="AIR   "/>
    <n v="1"/>
    <s v="V888888883_1"/>
  </r>
  <r>
    <s v="V444_4"/>
    <x v="5"/>
    <x v="0"/>
    <n v="7.01"/>
    <n v="7.5"/>
    <s v="DTD"/>
    <n v="1.9087999999999998"/>
    <n v="0.90879999999999994"/>
    <s v="AIR   "/>
    <n v="1"/>
    <s v="V888888883_1"/>
  </r>
  <r>
    <s v="V444_4"/>
    <x v="5"/>
    <x v="0"/>
    <n v="7.51"/>
    <n v="8"/>
    <s v="DTD"/>
    <n v="1.9392"/>
    <n v="0.93920000000000003"/>
    <s v="AIR   "/>
    <n v="1"/>
    <s v="V888888883_1"/>
  </r>
  <r>
    <s v="V444_4"/>
    <x v="5"/>
    <x v="0"/>
    <n v="8.01"/>
    <n v="8.5"/>
    <s v="DTD"/>
    <n v="1.9695999999999998"/>
    <n v="0.96959999999999991"/>
    <s v="AIR   "/>
    <n v="1"/>
    <s v="V888888883_1"/>
  </r>
  <r>
    <s v="V444_4"/>
    <x v="5"/>
    <x v="0"/>
    <n v="8.51"/>
    <n v="9"/>
    <s v="DTD"/>
    <n v="2"/>
    <n v="1"/>
    <s v="AIR   "/>
    <n v="1"/>
    <s v="V888888883_1"/>
  </r>
  <r>
    <s v="V444_4"/>
    <x v="5"/>
    <x v="0"/>
    <n v="25.51"/>
    <n v="26"/>
    <s v="DTD"/>
    <n v="5.0167999999999999"/>
    <n v="1.0167999999999999"/>
    <s v="AIR   "/>
    <n v="1"/>
    <s v="V888888883_1"/>
  </r>
  <r>
    <s v="V444_4"/>
    <x v="5"/>
    <x v="0"/>
    <n v="9.01"/>
    <n v="9.5"/>
    <s v="DTD"/>
    <n v="3.0304000000000002"/>
    <n v="1.0304"/>
    <s v="AIR   "/>
    <n v="1"/>
    <s v="V888888883_1"/>
  </r>
  <r>
    <s v="V444_4"/>
    <x v="5"/>
    <x v="0"/>
    <n v="9.51"/>
    <n v="10"/>
    <s v="DTD"/>
    <n v="3.0608"/>
    <n v="1.0608"/>
    <s v="AIR   "/>
    <n v="1"/>
    <s v="V888888883_1"/>
  </r>
  <r>
    <s v="V444_4"/>
    <x v="5"/>
    <x v="0"/>
    <n v="10.01"/>
    <n v="10.5"/>
    <s v="DTD"/>
    <n v="3.0903999999999998"/>
    <n v="1.0903999999999998"/>
    <s v="AIR   "/>
    <n v="1"/>
    <s v="V888888883_1"/>
  </r>
  <r>
    <s v="V444_4"/>
    <x v="5"/>
    <x v="0"/>
    <n v="10.51"/>
    <n v="11"/>
    <s v="DTD"/>
    <n v="3.12"/>
    <n v="1.1200000000000001"/>
    <s v="AIR   "/>
    <n v="1"/>
    <s v="V888888883_1"/>
  </r>
  <r>
    <s v="V444_4"/>
    <x v="5"/>
    <x v="0"/>
    <n v="27.51"/>
    <n v="28"/>
    <s v="DTD"/>
    <n v="5.1368"/>
    <n v="2.1368"/>
    <s v="AIR   "/>
    <n v="1"/>
    <s v="V888888883_1"/>
  </r>
  <r>
    <s v="V444_4"/>
    <x v="5"/>
    <x v="0"/>
    <n v="11.01"/>
    <n v="11.5"/>
    <s v="DTD"/>
    <n v="3.1496"/>
    <n v="1.1496"/>
    <s v="AIR   "/>
    <n v="1"/>
    <s v="V888888883_1"/>
  </r>
  <r>
    <s v="V444_4"/>
    <x v="5"/>
    <x v="0"/>
    <n v="11.51"/>
    <n v="12"/>
    <s v="DTD"/>
    <n v="3.1791999999999998"/>
    <n v="1.1792"/>
    <s v="AIR   "/>
    <n v="1"/>
    <s v="V888888883_1"/>
  </r>
  <r>
    <s v="V444_4"/>
    <x v="5"/>
    <x v="0"/>
    <n v="28.51"/>
    <n v="29"/>
    <s v="DTD"/>
    <n v="5.1967999999999996"/>
    <n v="3.1968000000000001"/>
    <s v="AIR   "/>
    <n v="1"/>
    <s v="V888888883_1"/>
  </r>
  <r>
    <s v="V444_4"/>
    <x v="5"/>
    <x v="0"/>
    <n v="12.01"/>
    <n v="12.5"/>
    <s v="DTD"/>
    <n v="3.2088000000000001"/>
    <n v="1.2087999999999999"/>
    <s v="AIR   "/>
    <n v="1"/>
    <s v="V888888883_1"/>
  </r>
  <r>
    <s v="V444_4"/>
    <x v="5"/>
    <x v="0"/>
    <n v="12.51"/>
    <n v="13"/>
    <s v="DTD"/>
    <n v="3.2383999999999999"/>
    <n v="1.2383999999999999"/>
    <s v="AIR   "/>
    <n v="1"/>
    <s v="V888888883_1"/>
  </r>
  <r>
    <s v="V444_4"/>
    <x v="5"/>
    <x v="0"/>
    <n v="13.01"/>
    <n v="13.5"/>
    <s v="DTD"/>
    <n v="3.2679999999999998"/>
    <n v="1.268"/>
    <s v="AIR   "/>
    <n v="1"/>
    <s v="V888888883_1"/>
  </r>
  <r>
    <s v="V444_4"/>
    <x v="5"/>
    <x v="0"/>
    <n v="30.01"/>
    <n v="30.5"/>
    <s v="DTD"/>
    <n v="5.2867999999999995"/>
    <n v="3.2867999999999999"/>
    <s v="AIR   "/>
    <n v="1"/>
    <s v="V888888883_1"/>
  </r>
  <r>
    <s v="V444_4"/>
    <x v="5"/>
    <x v="0"/>
    <n v="13.51"/>
    <n v="14"/>
    <s v="DTD"/>
    <n v="3.2976000000000001"/>
    <n v="1.2976000000000001"/>
    <s v="AIR   "/>
    <n v="1"/>
    <s v="V888888883_1"/>
  </r>
  <r>
    <s v="V444_4"/>
    <x v="5"/>
    <x v="0"/>
    <n v="30.51"/>
    <n v="31"/>
    <s v="DTD"/>
    <n v="5.3168000000000006"/>
    <n v="1.3168000000000002"/>
    <s v="AIR   "/>
    <n v="1"/>
    <s v="V888888883_1"/>
  </r>
  <r>
    <s v="V444_4"/>
    <x v="5"/>
    <x v="0"/>
    <n v="14.01"/>
    <n v="14.5"/>
    <s v="DTD"/>
    <n v="3.3271999999999999"/>
    <n v="1.3271999999999999"/>
    <s v="AIR   "/>
    <n v="1"/>
    <s v="V888888883_1"/>
  </r>
  <r>
    <s v="V444_4"/>
    <x v="5"/>
    <x v="0"/>
    <n v="31.01"/>
    <n v="31.5"/>
    <s v="DTD"/>
    <n v="5.3468"/>
    <n v="1.3468"/>
    <s v="AIR   "/>
    <n v="1"/>
    <s v="V888888883_1"/>
  </r>
  <r>
    <s v="V444_4"/>
    <x v="5"/>
    <x v="0"/>
    <n v="14.51"/>
    <n v="15"/>
    <s v="DTD"/>
    <n v="3.3567999999999998"/>
    <n v="1.3568"/>
    <s v="AIR   "/>
    <n v="1"/>
    <s v="V888888883_1"/>
  </r>
  <r>
    <s v="V444_4"/>
    <x v="5"/>
    <x v="0"/>
    <n v="15.01"/>
    <n v="15.5"/>
    <s v="DTD"/>
    <n v="3.3868"/>
    <n v="1.3868"/>
    <s v="AIR   "/>
    <n v="1"/>
    <s v="V888888883_1"/>
  </r>
  <r>
    <s v="V444_4"/>
    <x v="5"/>
    <x v="0"/>
    <n v="15.51"/>
    <n v="16"/>
    <s v="DTD"/>
    <n v="3.4168000000000003"/>
    <n v="1.4168000000000001"/>
    <s v="AIR   "/>
    <n v="1"/>
    <s v="V888888883_1"/>
  </r>
  <r>
    <s v="V444_4"/>
    <x v="5"/>
    <x v="0"/>
    <n v="32.51"/>
    <n v="33"/>
    <s v="DTD"/>
    <n v="5.4367999999999999"/>
    <n v="1.4367999999999999"/>
    <s v="AIR   "/>
    <n v="1"/>
    <s v="V888888883_1"/>
  </r>
  <r>
    <s v="V444_4"/>
    <x v="5"/>
    <x v="0"/>
    <n v="16.010000000000002"/>
    <n v="16.5"/>
    <s v="DTD"/>
    <n v="3.4468000000000001"/>
    <n v="1.4468000000000001"/>
    <s v="AIR   "/>
    <n v="1"/>
    <s v="V888888883_1"/>
  </r>
  <r>
    <s v="V444_4"/>
    <x v="5"/>
    <x v="0"/>
    <n v="33.01"/>
    <n v="33.5"/>
    <s v="DTD"/>
    <n v="5.4668000000000001"/>
    <n v="3.4668000000000001"/>
    <s v="AIR   "/>
    <n v="1"/>
    <s v="V888888883_1"/>
  </r>
  <r>
    <s v="V444_4"/>
    <x v="5"/>
    <x v="0"/>
    <n v="16.510000000000002"/>
    <n v="17"/>
    <s v="DTD"/>
    <n v="3.4767999999999999"/>
    <n v="1.4768000000000001"/>
    <s v="AIR   "/>
    <n v="1"/>
    <s v="V888888883_1"/>
  </r>
  <r>
    <s v="V444_4"/>
    <x v="5"/>
    <x v="0"/>
    <n v="17.010000000000002"/>
    <n v="17.5"/>
    <s v="DTD"/>
    <n v="3.5068000000000001"/>
    <n v="1.5068000000000001"/>
    <s v="AIR   "/>
    <n v="1"/>
    <s v="V888888883_1"/>
  </r>
  <r>
    <s v="V444_4"/>
    <x v="5"/>
    <x v="0"/>
    <n v="17.510000000000002"/>
    <n v="18"/>
    <s v="DTD"/>
    <n v="3.5368000000000004"/>
    <n v="1.5368000000000002"/>
    <s v="AIR   "/>
    <n v="1"/>
    <s v="V888888883_1"/>
  </r>
  <r>
    <s v="V444_4"/>
    <x v="5"/>
    <x v="0"/>
    <n v="34.51"/>
    <n v="35"/>
    <s v="DTD"/>
    <n v="5.5568"/>
    <n v="3.5568"/>
    <s v="AIR   "/>
    <n v="1"/>
    <s v="V888888883_1"/>
  </r>
  <r>
    <s v="V444_4"/>
    <x v="5"/>
    <x v="0"/>
    <n v="18.010000000000002"/>
    <n v="18.5"/>
    <s v="DTD"/>
    <n v="3.5667999999999997"/>
    <n v="1.5668"/>
    <s v="AIR   "/>
    <n v="1"/>
    <s v="V888888883_1"/>
  </r>
  <r>
    <s v="V444_4"/>
    <x v="5"/>
    <x v="0"/>
    <n v="18.510000000000002"/>
    <n v="19"/>
    <s v="DTD"/>
    <n v="3.5968"/>
    <n v="1.5968"/>
    <s v="AIR   "/>
    <n v="1"/>
    <s v="V888888883_1"/>
  </r>
  <r>
    <s v="V444_4"/>
    <x v="5"/>
    <x v="0"/>
    <n v="35.51"/>
    <n v="36"/>
    <s v="DTD"/>
    <n v="5.6167999999999996"/>
    <n v="2.6168"/>
    <s v="AIR   "/>
    <n v="1"/>
    <s v="V888888883_1"/>
  </r>
  <r>
    <s v="V444_4"/>
    <x v="5"/>
    <x v="0"/>
    <n v="19.010000000000002"/>
    <n v="19.5"/>
    <s v="DTD"/>
    <n v="3.6268000000000002"/>
    <n v="1.6268"/>
    <s v="AIR   "/>
    <n v="1"/>
    <s v="V888888883_1"/>
  </r>
  <r>
    <s v="V444_4"/>
    <x v="5"/>
    <x v="0"/>
    <n v="19.510000000000002"/>
    <n v="20"/>
    <s v="DTD"/>
    <n v="3.6568000000000001"/>
    <n v="1.6568000000000001"/>
    <s v="AIR   "/>
    <n v="1"/>
    <s v="V888888883_1"/>
  </r>
  <r>
    <s v="V444_4"/>
    <x v="5"/>
    <x v="0"/>
    <n v="36.51"/>
    <n v="37"/>
    <s v="DTD"/>
    <n v="5.6768000000000001"/>
    <n v="1.6768000000000001"/>
    <s v="AIR   "/>
    <n v="1"/>
    <s v="V888888883_1"/>
  </r>
  <r>
    <s v="V444_4"/>
    <x v="5"/>
    <x v="0"/>
    <n v="20.010000000000002"/>
    <n v="20.5"/>
    <s v="DTD"/>
    <n v="3.6867999999999999"/>
    <n v="1.6868000000000001"/>
    <s v="AIR   "/>
    <n v="1"/>
    <s v="V888888883_1"/>
  </r>
  <r>
    <s v="V444_4"/>
    <x v="5"/>
    <x v="0"/>
    <n v="20.51"/>
    <n v="21"/>
    <s v="DTD"/>
    <n v="3.7168000000000001"/>
    <n v="1.7168000000000001"/>
    <s v="AIR   "/>
    <n v="1"/>
    <s v="V888888883_1"/>
  </r>
  <r>
    <s v="V444_4"/>
    <x v="5"/>
    <x v="0"/>
    <n v="37.51"/>
    <n v="38"/>
    <s v="DTD"/>
    <n v="5.7368000000000006"/>
    <n v="3.7368000000000001"/>
    <s v="AIR   "/>
    <n v="1"/>
    <s v="V888888883_1"/>
  </r>
  <r>
    <s v="V444_4"/>
    <x v="5"/>
    <x v="0"/>
    <n v="21.01"/>
    <n v="21.5"/>
    <s v="DTD"/>
    <n v="3.7468000000000004"/>
    <n v="1.7468000000000001"/>
    <s v="AIR   "/>
    <n v="1"/>
    <s v="V888888883_1"/>
  </r>
  <r>
    <s v="V444_4"/>
    <x v="5"/>
    <x v="0"/>
    <n v="21.51"/>
    <n v="22"/>
    <s v="DTD"/>
    <n v="3.7768000000000002"/>
    <n v="1.7768000000000002"/>
    <s v="AIR   "/>
    <n v="1"/>
    <s v="V888888883_1"/>
  </r>
  <r>
    <s v="V444_4"/>
    <x v="5"/>
    <x v="0"/>
    <n v="22.01"/>
    <n v="22.5"/>
    <s v="DTD"/>
    <n v="3.8068"/>
    <n v="1.8068"/>
    <s v="AIR   "/>
    <n v="1"/>
    <s v="V888888883_1"/>
  </r>
  <r>
    <s v="V444_4"/>
    <x v="5"/>
    <x v="0"/>
    <n v="22.51"/>
    <n v="23"/>
    <s v="DTD"/>
    <n v="3.8368000000000002"/>
    <n v="1.8368"/>
    <s v="AIR   "/>
    <n v="1"/>
    <s v="V888888883_1"/>
  </r>
  <r>
    <s v="V444_4"/>
    <x v="5"/>
    <x v="0"/>
    <n v="23.01"/>
    <n v="23.5"/>
    <s v="DTD"/>
    <n v="3.8668"/>
    <n v="1.8668"/>
    <s v="AIR   "/>
    <n v="1"/>
    <s v="V888888883_1"/>
  </r>
  <r>
    <s v="V444_4"/>
    <x v="5"/>
    <x v="0"/>
    <n v="23.51"/>
    <n v="24"/>
    <s v="DTD"/>
    <n v="3.8967999999999998"/>
    <n v="1.8968"/>
    <s v="AIR   "/>
    <n v="1"/>
    <s v="V888888883_1"/>
  </r>
  <r>
    <s v="V444_4"/>
    <x v="5"/>
    <x v="0"/>
    <n v="24.01"/>
    <n v="24.5"/>
    <s v="DTD"/>
    <n v="3.9268000000000001"/>
    <n v="1.9268000000000001"/>
    <s v="AIR   "/>
    <n v="1"/>
    <s v="V888888883_1"/>
  </r>
  <r>
    <s v="V444_4"/>
    <x v="5"/>
    <x v="0"/>
    <n v="24.51"/>
    <n v="25"/>
    <s v="DTD"/>
    <n v="3.9568000000000003"/>
    <n v="1.9568000000000001"/>
    <s v="AIR   "/>
    <n v="1"/>
    <s v="V888888883_1"/>
  </r>
  <r>
    <s v="V444_4"/>
    <x v="5"/>
    <x v="0"/>
    <n v="41.51"/>
    <n v="42"/>
    <s v="DTD"/>
    <n v="5.9767999999999999"/>
    <n v="1.9767999999999999"/>
    <s v="AIR   "/>
    <n v="1"/>
    <s v="V888888883_1"/>
  </r>
  <r>
    <s v="V444_4"/>
    <x v="5"/>
    <x v="0"/>
    <n v="25.01"/>
    <n v="25.5"/>
    <s v="DTD"/>
    <n v="3.9868000000000001"/>
    <n v="1.9868000000000001"/>
    <s v="AIR   "/>
    <n v="1"/>
    <s v="V888888883_1"/>
  </r>
  <r>
    <s v="V444_4"/>
    <x v="5"/>
    <x v="0"/>
    <n v="43.51"/>
    <n v="44"/>
    <s v="DTD"/>
    <n v="7.0968"/>
    <n v="2.0968"/>
    <s v="AIR   "/>
    <n v="1"/>
    <s v="V888888883_1"/>
  </r>
  <r>
    <s v="V444_4"/>
    <x v="5"/>
    <x v="0"/>
    <n v="27.01"/>
    <n v="27.5"/>
    <s v="DTD"/>
    <n v="5.1067999999999998"/>
    <n v="3.1068000000000002"/>
    <s v="AIR   "/>
    <n v="1"/>
    <s v="V888888883_1"/>
  </r>
  <r>
    <s v="V444_4"/>
    <x v="5"/>
    <x v="0"/>
    <n v="59.51"/>
    <n v="60"/>
    <s v="DTD"/>
    <n v="9.1768000000000001"/>
    <n v="5.1768000000000001"/>
    <s v="AIR   "/>
    <n v="1"/>
    <s v="V888888883_1"/>
  </r>
  <r>
    <s v="V444_4"/>
    <x v="5"/>
    <x v="0"/>
    <n v="29.01"/>
    <n v="29.5"/>
    <s v="DTD"/>
    <n v="5.2267999999999999"/>
    <n v="3.2267999999999999"/>
    <s v="AIR   "/>
    <n v="1"/>
    <s v="V888888883_1"/>
  </r>
  <r>
    <s v="V444_4"/>
    <x v="5"/>
    <x v="0"/>
    <n v="31.51"/>
    <n v="32"/>
    <s v="DTD"/>
    <n v="5.3768000000000002"/>
    <n v="2.3768000000000002"/>
    <s v="AIR   "/>
    <n v="1"/>
    <s v="V888888883_1"/>
  </r>
  <r>
    <s v="V444_4"/>
    <x v="5"/>
    <x v="0"/>
    <n v="48.01"/>
    <n v="48.5"/>
    <s v="DTD"/>
    <n v="7.3948"/>
    <n v="2.3948"/>
    <s v="AIR   "/>
    <n v="1"/>
    <s v="V888888883_1"/>
  </r>
  <r>
    <s v="V444_4"/>
    <x v="5"/>
    <x v="0"/>
    <n v="32.01"/>
    <n v="32.5"/>
    <s v="DTD"/>
    <n v="5.4068000000000005"/>
    <n v="1.4068000000000001"/>
    <s v="AIR   "/>
    <n v="1"/>
    <s v="V888888883_1"/>
  </r>
  <r>
    <s v="V444_4"/>
    <x v="5"/>
    <x v="0"/>
    <n v="33.51"/>
    <n v="34"/>
    <s v="DTD"/>
    <n v="5.4968000000000004"/>
    <n v="2.4967999999999999"/>
    <s v="AIR   "/>
    <n v="1"/>
    <s v="V888888883_1"/>
  </r>
  <r>
    <s v="V444_4"/>
    <x v="5"/>
    <x v="0"/>
    <n v="64.510000000000005"/>
    <n v="65"/>
    <s v="DTD"/>
    <n v="9.5167999999999999"/>
    <n v="2.5167999999999999"/>
    <s v="AIR   "/>
    <n v="1"/>
    <s v="V888888883_1"/>
  </r>
  <r>
    <s v="V444_4"/>
    <x v="5"/>
    <x v="0"/>
    <n v="35.01"/>
    <n v="35.5"/>
    <s v="DTD"/>
    <n v="5.5868000000000002"/>
    <n v="3.5868000000000002"/>
    <s v="AIR   "/>
    <n v="1"/>
    <s v="V888888883_1"/>
  </r>
  <r>
    <s v="V444_4"/>
    <x v="5"/>
    <x v="0"/>
    <n v="51.01"/>
    <n v="51.5"/>
    <s v="DTD"/>
    <n v="7.5988000000000007"/>
    <n v="3.5988000000000007"/>
    <s v="AIR   "/>
    <n v="1"/>
    <s v="V888888883_1"/>
  </r>
  <r>
    <s v="V444_4"/>
    <x v="5"/>
    <x v="0"/>
    <n v="66.010000000000005"/>
    <n v="66.5"/>
    <s v="DTD"/>
    <n v="9.6188000000000002"/>
    <n v="2.6188000000000002"/>
    <s v="AIR   "/>
    <n v="1"/>
    <s v="V888888883_1"/>
  </r>
  <r>
    <s v="V444_4"/>
    <x v="5"/>
    <x v="0"/>
    <n v="36.01"/>
    <n v="36.5"/>
    <s v="DTD"/>
    <n v="5.6468000000000007"/>
    <n v="3.6468000000000003"/>
    <s v="AIR   "/>
    <n v="1"/>
    <s v="V888888883_1"/>
  </r>
  <r>
    <s v="V444_4"/>
    <x v="5"/>
    <x v="0"/>
    <n v="52.01"/>
    <n v="52.5"/>
    <s v="DTD"/>
    <n v="7.6668000000000003"/>
    <n v="2.6668000000000003"/>
    <s v="AIR   "/>
    <n v="1"/>
    <s v="V888888883_1"/>
  </r>
  <r>
    <s v="V444_4"/>
    <x v="5"/>
    <x v="0"/>
    <n v="37.01"/>
    <n v="37.5"/>
    <s v="DTD"/>
    <n v="5.7067999999999994"/>
    <n v="2.7067999999999999"/>
    <s v="AIR   "/>
    <n v="1"/>
    <s v="V888888883_1"/>
  </r>
  <r>
    <s v="V444_4"/>
    <x v="5"/>
    <x v="0"/>
    <n v="38.01"/>
    <n v="38.5"/>
    <s v="DTD"/>
    <n v="5.7667999999999999"/>
    <n v="1.7667999999999999"/>
    <s v="AIR   "/>
    <n v="1"/>
    <s v="V888888883_1"/>
  </r>
  <r>
    <s v="V444_4"/>
    <x v="5"/>
    <x v="0"/>
    <n v="38.51"/>
    <n v="39"/>
    <s v="DTD"/>
    <n v="5.7968000000000002"/>
    <n v="1.7968000000000002"/>
    <s v="AIR   "/>
    <n v="1"/>
    <s v="V888888883_1"/>
  </r>
  <r>
    <s v="V444_4"/>
    <x v="5"/>
    <x v="0"/>
    <n v="39.01"/>
    <n v="39.5"/>
    <s v="DTD"/>
    <n v="5.8268000000000004"/>
    <n v="3.8268"/>
    <s v="AIR   "/>
    <n v="1"/>
    <s v="V888888883_1"/>
  </r>
  <r>
    <s v="V444_4"/>
    <x v="5"/>
    <x v="0"/>
    <n v="40.01"/>
    <n v="40.5"/>
    <s v="DTD"/>
    <n v="5.8868"/>
    <n v="2.8868"/>
    <s v="AIR   "/>
    <n v="1"/>
    <s v="V888888883_1"/>
  </r>
  <r>
    <s v="V444_4"/>
    <x v="5"/>
    <x v="0"/>
    <n v="70.010000000000005"/>
    <n v="70.5"/>
    <s v="DTD"/>
    <n v="9.8908000000000005"/>
    <n v="4.8908000000000005"/>
    <s v="AIR   "/>
    <n v="1"/>
    <s v="V888888883_1"/>
  </r>
  <r>
    <s v="V444_4"/>
    <x v="5"/>
    <x v="0"/>
    <n v="71.010000000000005"/>
    <n v="71.5"/>
    <s v="DTD"/>
    <n v="9.9588000000000001"/>
    <n v="5.9588000000000001"/>
    <s v="AIR   "/>
    <n v="1"/>
    <s v="V888888883_1"/>
  </r>
  <r>
    <s v="V444_4"/>
    <x v="5"/>
    <x v="0"/>
    <n v="42.01"/>
    <n v="42.5"/>
    <s v="DTD"/>
    <n v="7.0068000000000001"/>
    <n v="3.0068000000000001"/>
    <s v="AIR   "/>
    <n v="1"/>
    <s v="V888888883_1"/>
  </r>
  <r>
    <s v="V444_4"/>
    <x v="5"/>
    <x v="0"/>
    <n v="42.51"/>
    <n v="43"/>
    <s v="DTD"/>
    <n v="7.0367999999999995"/>
    <n v="3.0367999999999999"/>
    <s v="AIR   "/>
    <n v="1"/>
    <s v="V888888883_1"/>
  </r>
  <r>
    <s v="V444_4"/>
    <x v="5"/>
    <x v="0"/>
    <n v="57.51"/>
    <n v="58"/>
    <s v="DTD"/>
    <n v="9.0408000000000008"/>
    <n v="3.0408000000000008"/>
    <s v="AIR   "/>
    <n v="1"/>
    <s v="V888888883_1"/>
  </r>
  <r>
    <s v="V444_4"/>
    <x v="5"/>
    <x v="0"/>
    <n v="26.01"/>
    <n v="26.5"/>
    <s v="DTD"/>
    <n v="5.0468000000000002"/>
    <n v="3.0468000000000002"/>
    <s v="AIR   "/>
    <n v="1"/>
    <s v="V888888883_1"/>
  </r>
  <r>
    <s v="V444_4"/>
    <x v="5"/>
    <x v="0"/>
    <n v="26.51"/>
    <n v="27"/>
    <s v="DTD"/>
    <n v="5.0768000000000004"/>
    <n v="3.0768"/>
    <s v="AIR   "/>
    <n v="1"/>
    <s v="V888888883_1"/>
  </r>
  <r>
    <s v="V444_4"/>
    <x v="5"/>
    <x v="0"/>
    <n v="59.01"/>
    <n v="59.5"/>
    <s v="DTD"/>
    <n v="9.1428000000000011"/>
    <n v="6.1428000000000003"/>
    <s v="AIR   "/>
    <n v="1"/>
    <s v="V888888883_1"/>
  </r>
  <r>
    <s v="V444_4"/>
    <x v="5"/>
    <x v="0"/>
    <n v="44.51"/>
    <n v="45"/>
    <s v="DTD"/>
    <n v="7.1568000000000005"/>
    <n v="4.1568000000000005"/>
    <s v="AIR   "/>
    <n v="1"/>
    <s v="V888888883_1"/>
  </r>
  <r>
    <s v="V444_4"/>
    <x v="5"/>
    <x v="0"/>
    <n v="28.01"/>
    <n v="28.5"/>
    <s v="DTD"/>
    <n v="5.1668000000000003"/>
    <n v="2.1668000000000003"/>
    <s v="AIR   "/>
    <n v="1"/>
    <s v="V888888883_1"/>
  </r>
  <r>
    <s v="V444_4"/>
    <x v="5"/>
    <x v="0"/>
    <n v="29.51"/>
    <n v="30"/>
    <s v="DTD"/>
    <n v="5.2568000000000001"/>
    <n v="2.2568000000000001"/>
    <s v="AIR   "/>
    <n v="1"/>
    <s v="V888888883_1"/>
  </r>
  <r>
    <s v="V444_4"/>
    <x v="5"/>
    <x v="0"/>
    <n v="61.01"/>
    <n v="61.5"/>
    <s v="DTD"/>
    <n v="9.2788000000000004"/>
    <n v="6.2788000000000004"/>
    <s v="AIR   "/>
    <n v="1"/>
    <s v="V888888883_1"/>
  </r>
  <r>
    <s v="V444_4"/>
    <x v="5"/>
    <x v="0"/>
    <n v="46.51"/>
    <n v="47"/>
    <s v="DTD"/>
    <n v="7.2927999999999997"/>
    <n v="3.2928000000000002"/>
    <s v="AIR   "/>
    <n v="1"/>
    <s v="V888888883_1"/>
  </r>
  <r>
    <s v="V444_4"/>
    <x v="5"/>
    <x v="0"/>
    <n v="61.51"/>
    <n v="62"/>
    <s v="DTD"/>
    <n v="9.3127999999999993"/>
    <n v="4.3128000000000002"/>
    <s v="AIR   "/>
    <n v="1"/>
    <s v="V888888883_1"/>
  </r>
  <r>
    <s v="V444_4"/>
    <x v="5"/>
    <x v="0"/>
    <n v="47.01"/>
    <n v="47.5"/>
    <s v="DTD"/>
    <n v="7.3268000000000004"/>
    <n v="4.3268000000000004"/>
    <s v="AIR   "/>
    <n v="1"/>
    <s v="V888888883_1"/>
  </r>
  <r>
    <s v="V444_4"/>
    <x v="5"/>
    <x v="0"/>
    <n v="47.51"/>
    <n v="48"/>
    <s v="DTD"/>
    <n v="7.3608000000000002"/>
    <n v="2.3608000000000002"/>
    <s v="AIR   "/>
    <n v="1"/>
    <s v="V888888883_1"/>
  </r>
  <r>
    <s v="V444_4"/>
    <x v="5"/>
    <x v="0"/>
    <n v="49.01"/>
    <n v="49.5"/>
    <s v="DTD"/>
    <n v="7.4627999999999997"/>
    <n v="3.4628000000000001"/>
    <s v="AIR   "/>
    <n v="1"/>
    <s v="V888888883_1"/>
  </r>
  <r>
    <s v="V444_4"/>
    <x v="5"/>
    <x v="0"/>
    <n v="34.01"/>
    <n v="34.5"/>
    <s v="DTD"/>
    <n v="5.5267999999999997"/>
    <n v="1.5268000000000002"/>
    <s v="AIR   "/>
    <n v="1"/>
    <s v="V888888883_1"/>
  </r>
  <r>
    <s v="V444_4"/>
    <x v="5"/>
    <x v="0"/>
    <n v="50.01"/>
    <n v="50.5"/>
    <s v="DTD"/>
    <n v="7.530800000000001"/>
    <n v="2.5308000000000006"/>
    <s v="AIR   "/>
    <n v="1"/>
    <s v="V888888883_1"/>
  </r>
  <r>
    <s v="V444_4"/>
    <x v="5"/>
    <x v="0"/>
    <n v="51.51"/>
    <n v="52"/>
    <s v="DTD"/>
    <n v="7.6328000000000005"/>
    <n v="4.6328000000000005"/>
    <s v="AIR   "/>
    <n v="1"/>
    <s v="V888888883_1"/>
  </r>
  <r>
    <s v="V444_4"/>
    <x v="5"/>
    <x v="0"/>
    <n v="53.51"/>
    <n v="54"/>
    <s v="DTD"/>
    <n v="7.7688000000000006"/>
    <n v="3.7688000000000006"/>
    <s v="AIR   "/>
    <n v="1"/>
    <s v="V888888883_1"/>
  </r>
  <r>
    <s v="V444_4"/>
    <x v="5"/>
    <x v="0"/>
    <n v="68.510000000000005"/>
    <n v="69"/>
    <s v="DTD"/>
    <n v="9.7888000000000002"/>
    <n v="2.7888000000000002"/>
    <s v="AIR   "/>
    <n v="1"/>
    <s v="V888888883_1"/>
  </r>
  <r>
    <s v="V444_4"/>
    <x v="5"/>
    <x v="0"/>
    <n v="54.01"/>
    <n v="54.5"/>
    <s v="DTD"/>
    <n v="7.8028000000000004"/>
    <n v="4.8028000000000004"/>
    <s v="AIR   "/>
    <n v="1"/>
    <s v="V888888883_1"/>
  </r>
  <r>
    <s v="V444_4"/>
    <x v="5"/>
    <x v="0"/>
    <n v="69.010000000000005"/>
    <n v="69.5"/>
    <s v="DTD"/>
    <n v="9.8228000000000009"/>
    <n v="5.8228"/>
    <s v="AIR   "/>
    <n v="1"/>
    <s v="V888888883_1"/>
  </r>
  <r>
    <s v="V444_4"/>
    <x v="5"/>
    <x v="0"/>
    <n v="39.51"/>
    <n v="40"/>
    <s v="DTD"/>
    <n v="5.8567999999999998"/>
    <n v="2.8568000000000002"/>
    <s v="AIR   "/>
    <n v="1"/>
    <s v="V888888883_1"/>
  </r>
  <r>
    <s v="V444_4"/>
    <x v="5"/>
    <x v="0"/>
    <n v="55.01"/>
    <n v="55.5"/>
    <s v="DTD"/>
    <n v="7.8708000000000009"/>
    <n v="3.8708000000000005"/>
    <s v="AIR   "/>
    <n v="1"/>
    <s v="V888888883_1"/>
  </r>
  <r>
    <s v="V444_4"/>
    <x v="5"/>
    <x v="0"/>
    <n v="55.51"/>
    <n v="56"/>
    <s v="DTD"/>
    <n v="7.9047999999999998"/>
    <n v="2.9048000000000003"/>
    <s v="AIR   "/>
    <n v="1"/>
    <s v="V888888883_1"/>
  </r>
  <r>
    <s v="V444_4"/>
    <x v="5"/>
    <x v="0"/>
    <n v="40.51"/>
    <n v="41"/>
    <s v="DTD"/>
    <n v="5.9168000000000003"/>
    <n v="1.9168000000000003"/>
    <s v="AIR   "/>
    <n v="1"/>
    <s v="V888888883_1"/>
  </r>
  <r>
    <s v="V444_4"/>
    <x v="5"/>
    <x v="0"/>
    <n v="56.01"/>
    <n v="56.5"/>
    <s v="DTD"/>
    <n v="7.9388000000000005"/>
    <n v="3.9388000000000005"/>
    <s v="AIR   "/>
    <n v="1"/>
    <s v="V888888883_1"/>
  </r>
  <r>
    <s v="V444_4"/>
    <x v="5"/>
    <x v="0"/>
    <n v="41.01"/>
    <n v="41.5"/>
    <s v="DTD"/>
    <n v="5.9467999999999996"/>
    <n v="2.9468000000000001"/>
    <s v="AIR   "/>
    <n v="1"/>
    <s v="V888888883_1"/>
  </r>
  <r>
    <s v="V444_4"/>
    <x v="5"/>
    <x v="0"/>
    <n v="56.51"/>
    <n v="57"/>
    <s v="DTD"/>
    <n v="7.9728000000000003"/>
    <n v="4.9728000000000003"/>
    <s v="AIR   "/>
    <n v="1"/>
    <s v="V888888883_1"/>
  </r>
  <r>
    <s v="V444_4"/>
    <x v="5"/>
    <x v="0"/>
    <n v="71.510000000000005"/>
    <n v="72"/>
    <s v="DTD"/>
    <n v="9.992799999999999"/>
    <n v="2.9927999999999999"/>
    <s v="AIR   "/>
    <n v="1"/>
    <s v="V888888883_1"/>
  </r>
  <r>
    <s v="V444_4"/>
    <x v="5"/>
    <x v="0"/>
    <n v="57.01"/>
    <n v="57.5"/>
    <s v="DTD"/>
    <n v="9.0068000000000001"/>
    <n v="5.0068000000000001"/>
    <s v="AIR   "/>
    <n v="1"/>
    <s v="V888888883_1"/>
  </r>
  <r>
    <s v="V444_4"/>
    <x v="5"/>
    <x v="0"/>
    <n v="72.010000000000005"/>
    <n v="72.5"/>
    <s v="DTD"/>
    <n v="11.0268"/>
    <n v="6.0267999999999997"/>
    <s v="AIR   "/>
    <n v="1"/>
    <s v="V888888883_1"/>
  </r>
  <r>
    <s v="V444_4"/>
    <x v="5"/>
    <x v="0"/>
    <n v="72.510000000000005"/>
    <n v="73"/>
    <s v="DTD"/>
    <n v="11.0608"/>
    <n v="7.0608000000000004"/>
    <s v="AIR   "/>
    <n v="1"/>
    <s v="V888888883_1"/>
  </r>
  <r>
    <s v="V444_4"/>
    <x v="5"/>
    <x v="0"/>
    <n v="43.01"/>
    <n v="43.5"/>
    <s v="DTD"/>
    <n v="7.0668000000000006"/>
    <n v="3.0668000000000002"/>
    <s v="AIR   "/>
    <n v="1"/>
    <s v="V888888883_1"/>
  </r>
  <r>
    <s v="V444_4"/>
    <x v="5"/>
    <x v="0"/>
    <n v="44.01"/>
    <n v="44.5"/>
    <s v="DTD"/>
    <n v="7.1268000000000002"/>
    <n v="4.1268000000000002"/>
    <s v="AIR   "/>
    <n v="1"/>
    <s v="V888888883_1"/>
  </r>
  <r>
    <s v="V444_4"/>
    <x v="5"/>
    <x v="0"/>
    <n v="74.010000000000005"/>
    <n v="74.5"/>
    <s v="DTD"/>
    <n v="11.162800000000001"/>
    <n v="6.1627999999999998"/>
    <s v="AIR   "/>
    <n v="1"/>
    <s v="V888888883_1"/>
  </r>
  <r>
    <s v="V444_4"/>
    <x v="5"/>
    <x v="0"/>
    <n v="45.01"/>
    <n v="45.5"/>
    <s v="DTD"/>
    <n v="7.1908000000000003"/>
    <n v="4.1908000000000003"/>
    <s v="AIR   "/>
    <n v="1"/>
    <s v="V888888883_1"/>
  </r>
  <r>
    <s v="V444_4"/>
    <x v="5"/>
    <x v="0"/>
    <n v="60.01"/>
    <n v="60.5"/>
    <s v="DTD"/>
    <n v="9.2108000000000008"/>
    <n v="6.2108000000000008"/>
    <s v="AIR   "/>
    <n v="1"/>
    <s v="V888888883_1"/>
  </r>
  <r>
    <s v="V444_4"/>
    <x v="5"/>
    <x v="0"/>
    <n v="45.51"/>
    <n v="46"/>
    <s v="DTD"/>
    <n v="7.2248000000000001"/>
    <n v="4.2248000000000001"/>
    <s v="AIR   "/>
    <n v="1"/>
    <s v="V888888883_1"/>
  </r>
  <r>
    <s v="V444_4"/>
    <x v="5"/>
    <x v="0"/>
    <n v="60.51"/>
    <n v="61"/>
    <s v="DTD"/>
    <n v="9.2448000000000015"/>
    <n v="4.2448000000000006"/>
    <s v="AIR   "/>
    <n v="1"/>
    <s v="V888888883_1"/>
  </r>
  <r>
    <s v="V444_4"/>
    <x v="5"/>
    <x v="0"/>
    <n v="46.01"/>
    <n v="46.5"/>
    <s v="DTD"/>
    <n v="7.2588000000000008"/>
    <n v="3.2588000000000004"/>
    <s v="AIR   "/>
    <n v="1"/>
    <s v="V888888883_1"/>
  </r>
  <r>
    <s v="V444_4"/>
    <x v="5"/>
    <x v="0"/>
    <n v="62.51"/>
    <n v="63"/>
    <s v="DTD"/>
    <n v="9.3808000000000007"/>
    <n v="5.3808000000000007"/>
    <s v="AIR   "/>
    <n v="1"/>
    <s v="V888888883_1"/>
  </r>
  <r>
    <s v="V444_4"/>
    <x v="5"/>
    <x v="0"/>
    <n v="48.51"/>
    <n v="49"/>
    <s v="DTD"/>
    <n v="7.4288000000000007"/>
    <n v="2.4288000000000007"/>
    <s v="AIR   "/>
    <n v="1"/>
    <s v="V888888883_1"/>
  </r>
  <r>
    <s v="V444_4"/>
    <x v="5"/>
    <x v="0"/>
    <n v="64.010000000000005"/>
    <n v="64.5"/>
    <s v="DTD"/>
    <n v="9.482800000000001"/>
    <n v="4.4828000000000001"/>
    <s v="AIR   "/>
    <n v="1"/>
    <s v="V888888883_1"/>
  </r>
  <r>
    <s v="V444_4"/>
    <x v="5"/>
    <x v="0"/>
    <n v="49.51"/>
    <n v="50"/>
    <s v="DTD"/>
    <n v="7.4968000000000004"/>
    <n v="3.4967999999999999"/>
    <s v="AIR   "/>
    <n v="1"/>
    <s v="V888888883_1"/>
  </r>
  <r>
    <s v="V444_4"/>
    <x v="5"/>
    <x v="0"/>
    <n v="65.010000000000005"/>
    <n v="65.5"/>
    <s v="DTD"/>
    <n v="9.5508000000000006"/>
    <n v="5.5508000000000006"/>
    <s v="AIR   "/>
    <n v="1"/>
    <s v="V888888883_1"/>
  </r>
  <r>
    <s v="V444_4"/>
    <x v="5"/>
    <x v="0"/>
    <n v="50.51"/>
    <n v="51"/>
    <s v="DTD"/>
    <n v="7.5648"/>
    <n v="3.5648"/>
    <s v="AIR   "/>
    <n v="1"/>
    <s v="V888888883_1"/>
  </r>
  <r>
    <s v="V444_4"/>
    <x v="5"/>
    <x v="0"/>
    <n v="65.510000000000005"/>
    <n v="66"/>
    <s v="DTD"/>
    <n v="9.5848000000000013"/>
    <n v="3.5848000000000004"/>
    <s v="AIR   "/>
    <n v="1"/>
    <s v="V888888883_1"/>
  </r>
  <r>
    <s v="V444_4"/>
    <x v="5"/>
    <x v="0"/>
    <n v="52.51"/>
    <n v="53"/>
    <s v="DTD"/>
    <n v="7.700800000000001"/>
    <n v="4.700800000000001"/>
    <s v="AIR   "/>
    <n v="1"/>
    <s v="V888888883_1"/>
  </r>
  <r>
    <s v="V444_4"/>
    <x v="5"/>
    <x v="0"/>
    <n v="53.01"/>
    <n v="53.5"/>
    <s v="DTD"/>
    <n v="7.7347999999999999"/>
    <n v="2.7348000000000003"/>
    <s v="AIR   "/>
    <n v="1"/>
    <s v="V888888883_1"/>
  </r>
  <r>
    <s v="V444_4"/>
    <x v="5"/>
    <x v="0"/>
    <n v="54.51"/>
    <n v="55"/>
    <s v="DTD"/>
    <n v="7.8368000000000002"/>
    <n v="2.8368000000000002"/>
    <s v="AIR   "/>
    <n v="1"/>
    <s v="V888888883_1"/>
  </r>
  <r>
    <s v="V444_4"/>
    <x v="5"/>
    <x v="0"/>
    <n v="63.01"/>
    <n v="63.5"/>
    <s v="DTD"/>
    <n v="9.4147999999999996"/>
    <n v="3.4148000000000005"/>
    <s v="AIR   "/>
    <n v="1"/>
    <s v="V888888883_1"/>
  </r>
  <r>
    <s v="V444_4"/>
    <x v="5"/>
    <x v="0"/>
    <n v="63.51"/>
    <n v="64"/>
    <s v="DTD"/>
    <n v="9.4488000000000003"/>
    <n v="6.4488000000000003"/>
    <s v="AIR   "/>
    <n v="1"/>
    <s v="V888888883_1"/>
  </r>
  <r>
    <s v="V444_4"/>
    <x v="5"/>
    <x v="0"/>
    <n v="66.510000000000005"/>
    <n v="67"/>
    <s v="DTD"/>
    <n v="9.6527999999999992"/>
    <n v="3.6528"/>
    <s v="AIR   "/>
    <n v="1"/>
    <s v="V888888883_1"/>
  </r>
  <r>
    <s v="V444_4"/>
    <x v="5"/>
    <x v="0"/>
    <n v="67.010000000000005"/>
    <n v="67.5"/>
    <s v="DTD"/>
    <n v="9.6867999999999999"/>
    <n v="3.6867999999999999"/>
    <s v="AIR   "/>
    <n v="1"/>
    <s v="V888888883_1"/>
  </r>
  <r>
    <s v="V444_4"/>
    <x v="5"/>
    <x v="0"/>
    <n v="67.510000000000005"/>
    <n v="68"/>
    <s v="DTD"/>
    <n v="9.7208000000000006"/>
    <n v="3.7208000000000006"/>
    <s v="AIR   "/>
    <n v="1"/>
    <s v="V888888883_1"/>
  </r>
  <r>
    <s v="V444_4"/>
    <x v="5"/>
    <x v="0"/>
    <n v="68.010000000000005"/>
    <n v="68.5"/>
    <s v="DTD"/>
    <n v="9.7547999999999995"/>
    <n v="4.7548000000000004"/>
    <s v="AIR   "/>
    <n v="1"/>
    <s v="V888888883_1"/>
  </r>
  <r>
    <s v="V444_4"/>
    <x v="5"/>
    <x v="0"/>
    <n v="70.510000000000005"/>
    <n v="71"/>
    <s v="DTD"/>
    <n v="9.9248000000000012"/>
    <n v="2.9248000000000003"/>
    <s v="AIR   "/>
    <n v="1"/>
    <s v="V888888883_1"/>
  </r>
  <r>
    <s v="V444_4"/>
    <x v="5"/>
    <x v="0"/>
    <n v="58.01"/>
    <n v="58.5"/>
    <s v="DTD"/>
    <n v="9.0747999999999998"/>
    <n v="2.0747999999999998"/>
    <s v="AIR   "/>
    <n v="1"/>
    <s v="V888888883_1"/>
  </r>
  <r>
    <s v="V444_4"/>
    <x v="5"/>
    <x v="0"/>
    <n v="58.51"/>
    <n v="59"/>
    <s v="DTD"/>
    <n v="9.1088000000000005"/>
    <n v="3.1088000000000005"/>
    <s v="AIR   "/>
    <n v="1"/>
    <s v="V888888883_1"/>
  </r>
  <r>
    <s v="V444_4"/>
    <x v="5"/>
    <x v="0"/>
    <n v="73.510000000000005"/>
    <n v="74"/>
    <s v="DTD"/>
    <n v="11.1288"/>
    <n v="4.1288"/>
    <s v="AIR   "/>
    <n v="1"/>
    <s v="V888888883_1"/>
  </r>
  <r>
    <s v="V444_4"/>
    <x v="5"/>
    <x v="0"/>
    <n v="62.01"/>
    <n v="62.5"/>
    <s v="DTD"/>
    <n v="9.3468"/>
    <n v="4.3468"/>
    <s v="AIR   "/>
    <n v="1"/>
    <s v="V888888883_1"/>
  </r>
  <r>
    <s v="V444_4"/>
    <x v="5"/>
    <x v="0"/>
    <n v="69.510000000000005"/>
    <n v="70"/>
    <s v="DTD"/>
    <n v="9.8567999999999998"/>
    <n v="6.8567999999999998"/>
    <s v="AIR   "/>
    <n v="1"/>
    <s v="V888888883_1"/>
  </r>
  <r>
    <s v="V444_4"/>
    <x v="5"/>
    <x v="0"/>
    <n v="73.010000000000005"/>
    <n v="73.5"/>
    <s v="DTD"/>
    <n v="11.094799999999999"/>
    <n v="4.0948000000000002"/>
    <s v="AIR   "/>
    <n v="1"/>
    <s v="V888888883_1"/>
  </r>
  <r>
    <s v="V444_4"/>
    <x v="5"/>
    <x v="0"/>
    <n v="74.510000000000005"/>
    <n v="75"/>
    <s v="DTD"/>
    <n v="11.1968"/>
    <n v="3.1968000000000005"/>
    <s v="AIR   "/>
    <n v="1"/>
    <s v="V888888883_1"/>
  </r>
  <r>
    <s v="V444_1"/>
    <x v="8"/>
    <x v="0"/>
    <n v="0.01"/>
    <n v="0.5"/>
    <s v="DTD"/>
    <n v="1.73996"/>
    <n v="0.73995999999999995"/>
    <s v="AIR   "/>
    <n v="1"/>
    <s v="V888888883_1"/>
  </r>
  <r>
    <s v="V444_1"/>
    <x v="8"/>
    <x v="0"/>
    <n v="0.51"/>
    <n v="1"/>
    <s v="DTD"/>
    <n v="1.827304"/>
    <n v="0.82730400000000004"/>
    <s v="AIR   "/>
    <n v="1"/>
    <s v="V888888883_1"/>
  </r>
  <r>
    <s v="V444_1"/>
    <x v="8"/>
    <x v="0"/>
    <n v="1.01"/>
    <n v="1.5"/>
    <s v="DTD"/>
    <n v="1.901464"/>
    <n v="0.90146400000000004"/>
    <s v="AIR   "/>
    <n v="1"/>
    <s v="V888888883_1"/>
  </r>
  <r>
    <s v="V444_1"/>
    <x v="8"/>
    <x v="0"/>
    <n v="1.51"/>
    <n v="2"/>
    <s v="DTD"/>
    <n v="1.980156"/>
    <n v="0.98015599999999992"/>
    <s v="AIR   "/>
    <n v="1"/>
    <s v="V888888883_1"/>
  </r>
  <r>
    <s v="V444_1"/>
    <x v="8"/>
    <x v="0"/>
    <n v="2.0099999999999998"/>
    <n v="2.5"/>
    <s v="DTD"/>
    <n v="3.0563760000000002"/>
    <n v="1.056376"/>
    <s v="AIR   "/>
    <n v="1"/>
    <s v="V888888883_1"/>
  </r>
  <r>
    <s v="V444_1"/>
    <x v="8"/>
    <x v="0"/>
    <n v="20.51"/>
    <n v="44.99"/>
    <s v="DTD"/>
    <n v="7.0813559999999995"/>
    <n v="0.17263600000000001"/>
    <s v="AIR   "/>
    <n v="1"/>
    <s v="V888888883_1"/>
  </r>
  <r>
    <s v="V444_1"/>
    <x v="8"/>
    <x v="0"/>
    <n v="45"/>
    <n v="70.989999999999995"/>
    <s v="DTD"/>
    <n v="11.589200000000002"/>
    <n v="0.15079999999999999"/>
    <s v="AIR   "/>
    <n v="1"/>
    <s v="V888888883_1"/>
  </r>
  <r>
    <s v="V444_1"/>
    <x v="8"/>
    <x v="0"/>
    <n v="71"/>
    <n v="99.99"/>
    <s v="DTD"/>
    <n v="17.130004"/>
    <n v="0.14132400000000001"/>
    <s v="AIR   "/>
    <n v="1"/>
    <s v="V888888883_1"/>
  </r>
  <r>
    <s v="V444_1"/>
    <x v="8"/>
    <x v="0"/>
    <n v="100"/>
    <n v="299.99"/>
    <s v="DTD"/>
    <n v="21.574400000000001"/>
    <n v="0.13267200000000001"/>
    <s v="AIR   "/>
    <n v="1"/>
    <s v="V888888883_1"/>
  </r>
  <r>
    <s v="V444_1"/>
    <x v="8"/>
    <x v="0"/>
    <n v="300"/>
    <n v="499.99"/>
    <s v="DTD"/>
    <n v="63.668799999999997"/>
    <n v="0.13267200000000001"/>
    <s v="AIR   "/>
    <n v="1"/>
    <s v="V888888883_1"/>
  </r>
  <r>
    <s v="V444_1"/>
    <x v="8"/>
    <x v="0"/>
    <n v="500"/>
    <n v="999.99"/>
    <s v="DTD"/>
    <n v="105.76320000000001"/>
    <n v="0.13267200000000001"/>
    <s v="AIR   "/>
    <n v="1"/>
    <s v="V888888883_1"/>
  </r>
  <r>
    <s v="V444_1"/>
    <x v="8"/>
    <x v="0"/>
    <n v="1000"/>
    <n v="9999.99"/>
    <s v="DTD"/>
    <n v="211.4992"/>
    <n v="0.13267200000000001"/>
    <s v="AIR   "/>
    <n v="1"/>
    <s v="V888888883_1"/>
  </r>
  <r>
    <s v="V444_1"/>
    <x v="8"/>
    <x v="0"/>
    <n v="0.01"/>
    <n v="0.5"/>
    <s v="DTD"/>
    <n v="1.734604"/>
    <n v="0.73460399999999992"/>
    <s v="AIR   "/>
    <n v="1"/>
    <s v="V888888883_1"/>
  </r>
  <r>
    <s v="V444_1"/>
    <x v="8"/>
    <x v="0"/>
    <n v="0.51"/>
    <n v="1"/>
    <s v="DTD"/>
    <n v="1.8231839999999999"/>
    <n v="0.82318399999999992"/>
    <s v="AIR   "/>
    <n v="1"/>
    <s v="V888888883_1"/>
  </r>
  <r>
    <s v="V444_1"/>
    <x v="8"/>
    <x v="0"/>
    <n v="1.01"/>
    <n v="1.5"/>
    <s v="DTD"/>
    <n v="1.911764"/>
    <n v="0.91176400000000002"/>
    <s v="AIR   "/>
    <n v="1"/>
    <s v="V888888883_1"/>
  </r>
  <r>
    <s v="V444_1"/>
    <x v="8"/>
    <x v="0"/>
    <n v="1.51"/>
    <n v="2"/>
    <s v="DTD"/>
    <n v="3.0003440000000001"/>
    <n v="1.0003440000000001"/>
    <s v="AIR   "/>
    <n v="1"/>
    <s v="V888888883_1"/>
  </r>
  <r>
    <s v="V444_1"/>
    <x v="8"/>
    <x v="0"/>
    <n v="2.0099999999999998"/>
    <n v="2.5"/>
    <s v="DTD"/>
    <n v="3.088924"/>
    <n v="1.088924"/>
    <s v="AIR   "/>
    <n v="1"/>
    <s v="V888888883_1"/>
  </r>
  <r>
    <s v="V444_1"/>
    <x v="8"/>
    <x v="0"/>
    <n v="20.51"/>
    <n v="44.99"/>
    <s v="DTD"/>
    <n v="5.8304480000000005"/>
    <n v="0.160688"/>
    <s v="AIR   "/>
    <n v="1"/>
    <s v="V888888883_1"/>
  </r>
  <r>
    <s v="V444_1"/>
    <x v="8"/>
    <x v="0"/>
    <n v="45"/>
    <n v="70.989999999999995"/>
    <s v="DTD"/>
    <n v="11.14424"/>
    <n v="0.14091200000000001"/>
    <s v="AIR   "/>
    <n v="1"/>
    <s v="V888888883_1"/>
  </r>
  <r>
    <s v="V444_1"/>
    <x v="8"/>
    <x v="0"/>
    <n v="71"/>
    <n v="99.99"/>
    <s v="DTD"/>
    <n v="15.486460000000001"/>
    <n v="0.13226000000000002"/>
    <s v="AIR   "/>
    <n v="1"/>
    <s v="V888888883_1"/>
  </r>
  <r>
    <s v="V444_1"/>
    <x v="8"/>
    <x v="0"/>
    <n v="100"/>
    <n v="299.99"/>
    <s v="DTD"/>
    <n v="19.709200000000003"/>
    <n v="0.12402000000000001"/>
    <s v="AIR   "/>
    <n v="1"/>
    <s v="V888888883_1"/>
  </r>
  <r>
    <s v="V444_1"/>
    <x v="8"/>
    <x v="0"/>
    <n v="300"/>
    <n v="499.99"/>
    <s v="DTD"/>
    <n v="59.0732"/>
    <n v="0.12402000000000001"/>
    <s v="AIR   "/>
    <n v="1"/>
    <s v="V888888883_1"/>
  </r>
  <r>
    <s v="V444_1"/>
    <x v="8"/>
    <x v="0"/>
    <n v="500"/>
    <n v="999.99"/>
    <s v="DTD"/>
    <n v="97.437200000000004"/>
    <n v="0.12402000000000001"/>
    <s v="AIR   "/>
    <n v="1"/>
    <s v="V888888883_1"/>
  </r>
  <r>
    <s v="V444_1"/>
    <x v="8"/>
    <x v="0"/>
    <n v="1000"/>
    <n v="9999.99"/>
    <s v="DTD"/>
    <n v="193.84719999999999"/>
    <n v="0.12402000000000001"/>
    <s v="AIR   "/>
    <n v="1"/>
    <s v="V888888883_1"/>
  </r>
  <r>
    <s v="V444_4"/>
    <x v="8"/>
    <x v="0"/>
    <n v="0"/>
    <n v="0.5"/>
    <s v="DTD"/>
    <n v="1.5584"/>
    <n v="0.55840000000000001"/>
    <s v="AIR   "/>
    <n v="1"/>
    <s v="V888888883_1"/>
  </r>
  <r>
    <s v="V444_4"/>
    <x v="8"/>
    <x v="0"/>
    <n v="0.51"/>
    <n v="1"/>
    <s v="DTD"/>
    <n v="1.6288"/>
    <n v="0.62879999999999991"/>
    <s v="AIR   "/>
    <n v="1"/>
    <s v="V888888883_1"/>
  </r>
  <r>
    <s v="V444_4"/>
    <x v="8"/>
    <x v="0"/>
    <n v="1.01"/>
    <n v="1.5"/>
    <s v="DTD"/>
    <n v="1.6987999999999999"/>
    <n v="0.69879999999999998"/>
    <s v="AIR   "/>
    <n v="1"/>
    <s v="V888888883_1"/>
  </r>
  <r>
    <s v="V444_4"/>
    <x v="8"/>
    <x v="0"/>
    <n v="1.51"/>
    <n v="2"/>
    <s v="DTD"/>
    <n v="1.7692000000000001"/>
    <n v="0.76919999999999999"/>
    <s v="AIR   "/>
    <n v="1"/>
    <s v="V888888883_1"/>
  </r>
  <r>
    <s v="V444_4"/>
    <x v="8"/>
    <x v="0"/>
    <n v="2.0099999999999998"/>
    <n v="2.5"/>
    <s v="DTD"/>
    <n v="1.8391999999999999"/>
    <n v="0.83920000000000006"/>
    <s v="AIR   "/>
    <n v="1"/>
    <s v="V888888883_1"/>
  </r>
  <r>
    <s v="V444_4"/>
    <x v="8"/>
    <x v="0"/>
    <n v="2.5099999999999998"/>
    <n v="3"/>
    <s v="DTD"/>
    <n v="1.9092"/>
    <n v="0.90920000000000001"/>
    <s v="AIR   "/>
    <n v="1"/>
    <s v="V888888883_1"/>
  </r>
  <r>
    <s v="V444_4"/>
    <x v="8"/>
    <x v="0"/>
    <n v="3.01"/>
    <n v="3.5"/>
    <s v="DTD"/>
    <n v="1.9796"/>
    <n v="0.97959999999999992"/>
    <s v="AIR   "/>
    <n v="1"/>
    <s v="V888888883_1"/>
  </r>
  <r>
    <s v="V444_4"/>
    <x v="8"/>
    <x v="0"/>
    <n v="3.51"/>
    <n v="4"/>
    <s v="DTD"/>
    <n v="3.0495999999999999"/>
    <n v="1.0495999999999999"/>
    <s v="AIR   "/>
    <n v="1"/>
    <s v="V888888883_1"/>
  </r>
  <r>
    <s v="V444_4"/>
    <x v="8"/>
    <x v="0"/>
    <n v="4.01"/>
    <n v="4.5"/>
    <s v="DTD"/>
    <n v="3.1196000000000002"/>
    <n v="1.1195999999999999"/>
    <s v="AIR   "/>
    <n v="1"/>
    <s v="V888888883_1"/>
  </r>
  <r>
    <s v="V444_4"/>
    <x v="8"/>
    <x v="0"/>
    <n v="4.51"/>
    <n v="5"/>
    <s v="DTD"/>
    <n v="3.1896"/>
    <n v="1.1896"/>
    <s v="AIR   "/>
    <n v="1"/>
    <s v="V888888883_1"/>
  </r>
  <r>
    <s v="V444_4"/>
    <x v="8"/>
    <x v="0"/>
    <n v="5.01"/>
    <n v="5.5"/>
    <s v="DTD"/>
    <n v="3.2115999999999998"/>
    <n v="1.2116"/>
    <s v="AIR   "/>
    <n v="1"/>
    <s v="V888888883_1"/>
  </r>
  <r>
    <s v="V444_4"/>
    <x v="8"/>
    <x v="0"/>
    <n v="5.51"/>
    <n v="6"/>
    <s v="DTD"/>
    <n v="3.2336"/>
    <n v="1.2336"/>
    <s v="AIR   "/>
    <n v="1"/>
    <s v="V888888883_1"/>
  </r>
  <r>
    <s v="V444_4"/>
    <x v="8"/>
    <x v="0"/>
    <n v="6.01"/>
    <n v="6.5"/>
    <s v="DTD"/>
    <n v="3.2556000000000003"/>
    <n v="1.2556"/>
    <s v="AIR   "/>
    <n v="1"/>
    <s v="V888888883_1"/>
  </r>
  <r>
    <s v="V444_4"/>
    <x v="8"/>
    <x v="0"/>
    <n v="6.51"/>
    <n v="7"/>
    <s v="DTD"/>
    <n v="3.2776000000000001"/>
    <n v="1.2776000000000001"/>
    <s v="AIR   "/>
    <n v="1"/>
    <s v="V888888883_1"/>
  </r>
  <r>
    <s v="V444_4"/>
    <x v="8"/>
    <x v="0"/>
    <n v="7.01"/>
    <n v="7.5"/>
    <s v="DTD"/>
    <n v="3.2995999999999999"/>
    <n v="1.2996000000000001"/>
    <s v="AIR   "/>
    <n v="1"/>
    <s v="V888888883_1"/>
  </r>
  <r>
    <s v="V444_4"/>
    <x v="8"/>
    <x v="0"/>
    <n v="7.51"/>
    <n v="8"/>
    <s v="DTD"/>
    <n v="3.3216000000000001"/>
    <n v="1.3215999999999999"/>
    <s v="AIR   "/>
    <n v="1"/>
    <s v="V888888883_1"/>
  </r>
  <r>
    <s v="V444_4"/>
    <x v="8"/>
    <x v="0"/>
    <n v="8.01"/>
    <n v="8.5"/>
    <s v="DTD"/>
    <n v="3.3435999999999999"/>
    <n v="1.3435999999999999"/>
    <s v="AIR   "/>
    <n v="1"/>
    <s v="V888888883_1"/>
  </r>
  <r>
    <s v="V444_4"/>
    <x v="8"/>
    <x v="0"/>
    <n v="8.51"/>
    <n v="9"/>
    <s v="DTD"/>
    <n v="3.3655999999999997"/>
    <n v="1.3655999999999999"/>
    <s v="AIR   "/>
    <n v="1"/>
    <s v="V888888883_1"/>
  </r>
  <r>
    <s v="V444_4"/>
    <x v="8"/>
    <x v="0"/>
    <n v="9.01"/>
    <n v="9.5"/>
    <s v="DTD"/>
    <n v="3.3875999999999999"/>
    <n v="1.3875999999999999"/>
    <s v="AIR   "/>
    <n v="1"/>
    <s v="V888888883_1"/>
  </r>
  <r>
    <s v="V444_4"/>
    <x v="8"/>
    <x v="0"/>
    <n v="9.51"/>
    <n v="10"/>
    <s v="DTD"/>
    <n v="3.4096000000000002"/>
    <n v="1.4096000000000002"/>
    <s v="AIR   "/>
    <n v="1"/>
    <s v="V888888883_1"/>
  </r>
  <r>
    <s v="V444_4"/>
    <x v="8"/>
    <x v="0"/>
    <n v="10.01"/>
    <n v="10.5"/>
    <s v="DTD"/>
    <n v="3.4192"/>
    <n v="1.4191999999999998"/>
    <s v="AIR   "/>
    <n v="1"/>
    <s v="V888888883_1"/>
  </r>
  <r>
    <s v="V444_4"/>
    <x v="8"/>
    <x v="0"/>
    <n v="10.51"/>
    <n v="11"/>
    <s v="DTD"/>
    <n v="3.4287999999999998"/>
    <n v="1.4287999999999998"/>
    <s v="AIR   "/>
    <n v="1"/>
    <s v="V888888883_1"/>
  </r>
  <r>
    <s v="V444_4"/>
    <x v="8"/>
    <x v="0"/>
    <n v="11.01"/>
    <n v="11.5"/>
    <s v="DTD"/>
    <n v="3.4384000000000001"/>
    <n v="1.4384000000000001"/>
    <s v="AIR   "/>
    <n v="1"/>
    <s v="V888888883_1"/>
  </r>
  <r>
    <s v="V444_4"/>
    <x v="8"/>
    <x v="0"/>
    <n v="11.51"/>
    <n v="12"/>
    <s v="DTD"/>
    <n v="3.4480000000000004"/>
    <n v="1.4480000000000002"/>
    <s v="AIR   "/>
    <n v="1"/>
    <s v="V888888883_1"/>
  </r>
  <r>
    <s v="V444_4"/>
    <x v="8"/>
    <x v="0"/>
    <n v="12.01"/>
    <n v="12.5"/>
    <s v="DTD"/>
    <n v="3.4576000000000002"/>
    <n v="1.4576"/>
    <s v="AIR   "/>
    <n v="1"/>
    <s v="V888888883_1"/>
  </r>
  <r>
    <s v="V444_4"/>
    <x v="8"/>
    <x v="0"/>
    <n v="12.51"/>
    <n v="13"/>
    <s v="DTD"/>
    <n v="3.4672000000000001"/>
    <n v="1.4672000000000001"/>
    <s v="AIR   "/>
    <n v="1"/>
    <s v="V888888883_1"/>
  </r>
  <r>
    <s v="V444_4"/>
    <x v="8"/>
    <x v="0"/>
    <n v="13.01"/>
    <n v="13.5"/>
    <s v="DTD"/>
    <n v="3.4767999999999999"/>
    <n v="1.4768000000000001"/>
    <s v="AIR   "/>
    <n v="1"/>
    <s v="V888888883_1"/>
  </r>
  <r>
    <s v="V444_4"/>
    <x v="8"/>
    <x v="0"/>
    <n v="13.51"/>
    <n v="14"/>
    <s v="DTD"/>
    <n v="3.4863999999999997"/>
    <n v="1.4863999999999999"/>
    <s v="AIR   "/>
    <n v="1"/>
    <s v="V888888883_1"/>
  </r>
  <r>
    <s v="V444_4"/>
    <x v="8"/>
    <x v="0"/>
    <n v="14.01"/>
    <n v="14.5"/>
    <s v="DTD"/>
    <n v="3.496"/>
    <n v="1.496"/>
    <s v="AIR   "/>
    <n v="1"/>
    <s v="V888888883_1"/>
  </r>
  <r>
    <s v="V444_4"/>
    <x v="8"/>
    <x v="0"/>
    <n v="14.51"/>
    <n v="15"/>
    <s v="DTD"/>
    <n v="3.5056000000000003"/>
    <n v="1.5056"/>
    <s v="AIR   "/>
    <n v="1"/>
    <s v="V888888883_1"/>
  </r>
  <r>
    <s v="V444_4"/>
    <x v="8"/>
    <x v="0"/>
    <n v="15.01"/>
    <n v="15.5"/>
    <s v="DTD"/>
    <n v="3.5255999999999998"/>
    <n v="1.5256000000000001"/>
    <s v="AIR   "/>
    <n v="1"/>
    <s v="V888888883_1"/>
  </r>
  <r>
    <s v="V444_4"/>
    <x v="8"/>
    <x v="0"/>
    <n v="15.51"/>
    <n v="16"/>
    <s v="DTD"/>
    <n v="3.5456000000000003"/>
    <n v="1.5456000000000001"/>
    <s v="AIR   "/>
    <n v="1"/>
    <s v="V888888883_1"/>
  </r>
  <r>
    <s v="V444_4"/>
    <x v="8"/>
    <x v="0"/>
    <n v="16.010000000000002"/>
    <n v="16.5"/>
    <s v="DTD"/>
    <n v="3.5655999999999999"/>
    <n v="1.5656000000000001"/>
    <s v="AIR   "/>
    <n v="1"/>
    <s v="V888888883_1"/>
  </r>
  <r>
    <s v="V444_4"/>
    <x v="8"/>
    <x v="0"/>
    <n v="16.510000000000002"/>
    <n v="17"/>
    <s v="DTD"/>
    <n v="3.5856000000000003"/>
    <n v="1.5856000000000001"/>
    <s v="AIR   "/>
    <n v="1"/>
    <s v="V888888883_1"/>
  </r>
  <r>
    <s v="V444_4"/>
    <x v="8"/>
    <x v="0"/>
    <n v="17.010000000000002"/>
    <n v="17.5"/>
    <s v="DTD"/>
    <n v="3.6055999999999999"/>
    <n v="1.6055999999999999"/>
    <s v="AIR   "/>
    <n v="1"/>
    <s v="V888888883_1"/>
  </r>
  <r>
    <s v="V444_4"/>
    <x v="8"/>
    <x v="0"/>
    <n v="17.510000000000002"/>
    <n v="18"/>
    <s v="DTD"/>
    <n v="3.6255999999999999"/>
    <n v="1.6255999999999999"/>
    <s v="AIR   "/>
    <n v="1"/>
    <s v="V888888883_1"/>
  </r>
  <r>
    <s v="V444_4"/>
    <x v="8"/>
    <x v="0"/>
    <n v="18.010000000000002"/>
    <n v="18.5"/>
    <s v="DTD"/>
    <n v="3.6456"/>
    <n v="1.6456"/>
    <s v="AIR   "/>
    <n v="1"/>
    <s v="V888888883_1"/>
  </r>
  <r>
    <s v="V444_4"/>
    <x v="8"/>
    <x v="0"/>
    <n v="18.510000000000002"/>
    <n v="19"/>
    <s v="DTD"/>
    <n v="3.6656"/>
    <n v="1.6656"/>
    <s v="AIR   "/>
    <n v="1"/>
    <s v="V888888883_1"/>
  </r>
  <r>
    <s v="V444_4"/>
    <x v="8"/>
    <x v="0"/>
    <n v="19.010000000000002"/>
    <n v="19.5"/>
    <s v="DTD"/>
    <n v="3.6856"/>
    <n v="1.6856"/>
    <s v="AIR   "/>
    <n v="1"/>
    <s v="V888888883_1"/>
  </r>
  <r>
    <s v="V444_4"/>
    <x v="8"/>
    <x v="0"/>
    <n v="19.510000000000002"/>
    <n v="20"/>
    <s v="DTD"/>
    <n v="3.7056"/>
    <n v="1.7056"/>
    <s v="AIR   "/>
    <n v="1"/>
    <s v="V888888883_1"/>
  </r>
  <r>
    <s v="V444_4"/>
    <x v="8"/>
    <x v="0"/>
    <n v="20.010000000000002"/>
    <n v="20.5"/>
    <s v="DTD"/>
    <n v="3.7256"/>
    <n v="1.7256"/>
    <s v="AIR   "/>
    <n v="1"/>
    <s v="V888888883_1"/>
  </r>
  <r>
    <s v="V444_4"/>
    <x v="8"/>
    <x v="0"/>
    <n v="20.51"/>
    <n v="21"/>
    <s v="DTD"/>
    <n v="3.7456"/>
    <n v="1.7456"/>
    <s v="AIR   "/>
    <n v="1"/>
    <s v="V888888883_1"/>
  </r>
  <r>
    <s v="V444_4"/>
    <x v="8"/>
    <x v="0"/>
    <n v="21.01"/>
    <n v="21.5"/>
    <s v="DTD"/>
    <n v="3.7656000000000001"/>
    <n v="1.7656000000000001"/>
    <s v="AIR   "/>
    <n v="1"/>
    <s v="V888888883_1"/>
  </r>
  <r>
    <s v="V444_4"/>
    <x v="8"/>
    <x v="0"/>
    <n v="21.51"/>
    <n v="22"/>
    <s v="DTD"/>
    <n v="3.7856000000000001"/>
    <n v="1.7856000000000001"/>
    <s v="AIR   "/>
    <n v="1"/>
    <s v="V888888883_1"/>
  </r>
  <r>
    <s v="V444_4"/>
    <x v="8"/>
    <x v="0"/>
    <n v="22.01"/>
    <n v="22.5"/>
    <s v="DTD"/>
    <n v="3.8056000000000001"/>
    <n v="1.8056000000000001"/>
    <s v="AIR   "/>
    <n v="1"/>
    <s v="V888888883_1"/>
  </r>
  <r>
    <s v="V444_4"/>
    <x v="8"/>
    <x v="0"/>
    <n v="22.51"/>
    <n v="23"/>
    <s v="DTD"/>
    <n v="3.8256000000000001"/>
    <n v="1.8256000000000001"/>
    <s v="AIR   "/>
    <n v="1"/>
    <s v="V888888883_1"/>
  </r>
  <r>
    <s v="V444_4"/>
    <x v="8"/>
    <x v="0"/>
    <n v="23.01"/>
    <n v="23.5"/>
    <s v="DTD"/>
    <n v="3.8456000000000001"/>
    <n v="1.8456000000000001"/>
    <s v="AIR   "/>
    <n v="1"/>
    <s v="V888888883_1"/>
  </r>
  <r>
    <s v="V444_4"/>
    <x v="8"/>
    <x v="0"/>
    <n v="23.51"/>
    <n v="24"/>
    <s v="DTD"/>
    <n v="3.8655999999999997"/>
    <n v="1.8655999999999999"/>
    <s v="AIR   "/>
    <n v="1"/>
    <s v="V888888883_1"/>
  </r>
  <r>
    <s v="V444_4"/>
    <x v="8"/>
    <x v="0"/>
    <n v="24.01"/>
    <n v="24.5"/>
    <s v="DTD"/>
    <n v="3.8856000000000002"/>
    <n v="1.8855999999999999"/>
    <s v="AIR   "/>
    <n v="1"/>
    <s v="V888888883_1"/>
  </r>
  <r>
    <s v="V444_4"/>
    <x v="8"/>
    <x v="0"/>
    <n v="24.51"/>
    <n v="25"/>
    <s v="DTD"/>
    <n v="3.9055999999999997"/>
    <n v="1.9056"/>
    <s v="AIR   "/>
    <n v="1"/>
    <s v="V888888883_1"/>
  </r>
  <r>
    <s v="V444_4"/>
    <x v="8"/>
    <x v="0"/>
    <n v="25.01"/>
    <n v="25.5"/>
    <s v="DTD"/>
    <n v="3.976"/>
    <n v="1.976"/>
    <s v="AIR   "/>
    <n v="1"/>
    <s v="V888888883_1"/>
  </r>
  <r>
    <s v="V444_4"/>
    <x v="8"/>
    <x v="0"/>
    <n v="25.51"/>
    <n v="26"/>
    <s v="DTD"/>
    <n v="5.0464000000000002"/>
    <n v="2.0463999999999998"/>
    <s v="AIR   "/>
    <n v="1"/>
    <s v="V888888883_1"/>
  </r>
  <r>
    <s v="V444_4"/>
    <x v="8"/>
    <x v="0"/>
    <n v="26.01"/>
    <n v="26.5"/>
    <s v="DTD"/>
    <n v="5.1167999999999996"/>
    <n v="2.1168"/>
    <s v="AIR   "/>
    <n v="1"/>
    <s v="V888888883_1"/>
  </r>
  <r>
    <s v="V444_4"/>
    <x v="8"/>
    <x v="0"/>
    <n v="26.51"/>
    <n v="27"/>
    <s v="DTD"/>
    <n v="5.1871999999999998"/>
    <n v="2.1871999999999998"/>
    <s v="AIR   "/>
    <n v="1"/>
    <s v="V888888883_1"/>
  </r>
  <r>
    <s v="V444_4"/>
    <x v="8"/>
    <x v="0"/>
    <n v="27.01"/>
    <n v="27.5"/>
    <s v="DTD"/>
    <n v="5.2576000000000001"/>
    <n v="3.2576000000000001"/>
    <s v="AIR   "/>
    <n v="1"/>
    <s v="V888888883_1"/>
  </r>
  <r>
    <s v="V444_4"/>
    <x v="8"/>
    <x v="0"/>
    <n v="27.51"/>
    <n v="28"/>
    <s v="DTD"/>
    <n v="5.3280000000000003"/>
    <n v="2.3280000000000003"/>
    <s v="AIR   "/>
    <n v="1"/>
    <s v="V888888883_1"/>
  </r>
  <r>
    <s v="V444_4"/>
    <x v="8"/>
    <x v="0"/>
    <n v="28.01"/>
    <n v="28.5"/>
    <s v="DTD"/>
    <n v="5.3984000000000005"/>
    <n v="1.3984000000000001"/>
    <s v="AIR   "/>
    <n v="1"/>
    <s v="V888888883_1"/>
  </r>
  <r>
    <s v="V444_4"/>
    <x v="8"/>
    <x v="0"/>
    <n v="28.51"/>
    <n v="29"/>
    <s v="DTD"/>
    <n v="5.4687999999999999"/>
    <n v="3.4687999999999999"/>
    <s v="AIR   "/>
    <n v="1"/>
    <s v="V888888883_1"/>
  </r>
  <r>
    <s v="V444_4"/>
    <x v="8"/>
    <x v="0"/>
    <n v="29.01"/>
    <n v="29.5"/>
    <s v="DTD"/>
    <n v="5.5391999999999992"/>
    <n v="1.5391999999999997"/>
    <s v="AIR   "/>
    <n v="1"/>
    <s v="V888888883_1"/>
  </r>
  <r>
    <s v="V444_4"/>
    <x v="8"/>
    <x v="0"/>
    <n v="29.51"/>
    <n v="30"/>
    <s v="DTD"/>
    <n v="5.6096000000000004"/>
    <n v="3.6096000000000004"/>
    <s v="AIR   "/>
    <n v="1"/>
    <s v="V888888883_1"/>
  </r>
  <r>
    <s v="V444_4"/>
    <x v="8"/>
    <x v="0"/>
    <n v="30.01"/>
    <n v="30.5"/>
    <s v="DTD"/>
    <n v="5.68"/>
    <n v="2.68"/>
    <s v="AIR   "/>
    <n v="1"/>
    <s v="V888888883_1"/>
  </r>
  <r>
    <s v="V444_4"/>
    <x v="8"/>
    <x v="0"/>
    <n v="30.51"/>
    <n v="31"/>
    <s v="DTD"/>
    <n v="5.7504000000000008"/>
    <n v="1.7504000000000004"/>
    <s v="AIR   "/>
    <n v="1"/>
    <s v="V888888883_1"/>
  </r>
  <r>
    <s v="V444_4"/>
    <x v="8"/>
    <x v="0"/>
    <n v="31.01"/>
    <n v="31.5"/>
    <s v="DTD"/>
    <n v="5.8208000000000002"/>
    <n v="3.8208000000000002"/>
    <s v="AIR   "/>
    <n v="1"/>
    <s v="V888888883_1"/>
  </r>
  <r>
    <s v="V444_4"/>
    <x v="8"/>
    <x v="0"/>
    <n v="31.51"/>
    <n v="32"/>
    <s v="DTD"/>
    <n v="5.8911999999999995"/>
    <n v="2.8912"/>
    <s v="AIR   "/>
    <n v="1"/>
    <s v="V888888883_1"/>
  </r>
  <r>
    <s v="V444_4"/>
    <x v="8"/>
    <x v="0"/>
    <n v="32.01"/>
    <n v="32.5"/>
    <s v="DTD"/>
    <n v="5.9616000000000007"/>
    <n v="3.9616000000000002"/>
    <s v="AIR   "/>
    <n v="1"/>
    <s v="V888888883_1"/>
  </r>
  <r>
    <s v="V444_4"/>
    <x v="8"/>
    <x v="0"/>
    <n v="32.51"/>
    <n v="33"/>
    <s v="DTD"/>
    <n v="7.032"/>
    <n v="2.0320000000000005"/>
    <s v="AIR   "/>
    <n v="1"/>
    <s v="V888888883_1"/>
  </r>
  <r>
    <s v="V444_4"/>
    <x v="8"/>
    <x v="0"/>
    <n v="33.01"/>
    <n v="33.5"/>
    <s v="DTD"/>
    <n v="7.1024000000000003"/>
    <n v="2.1024000000000003"/>
    <s v="AIR   "/>
    <n v="1"/>
    <s v="V888888883_1"/>
  </r>
  <r>
    <s v="V444_4"/>
    <x v="8"/>
    <x v="0"/>
    <n v="33.51"/>
    <n v="34"/>
    <s v="DTD"/>
    <n v="7.1728000000000005"/>
    <n v="3.1728000000000005"/>
    <s v="AIR   "/>
    <n v="1"/>
    <s v="V888888883_1"/>
  </r>
  <r>
    <s v="V444_4"/>
    <x v="8"/>
    <x v="0"/>
    <n v="34.01"/>
    <n v="34.5"/>
    <s v="DTD"/>
    <n v="7.2431999999999999"/>
    <n v="2.2432000000000003"/>
    <s v="AIR   "/>
    <n v="1"/>
    <s v="V888888883_1"/>
  </r>
  <r>
    <s v="V444_4"/>
    <x v="8"/>
    <x v="0"/>
    <n v="34.51"/>
    <n v="35"/>
    <s v="DTD"/>
    <n v="7.3136000000000001"/>
    <n v="2.3136000000000001"/>
    <s v="AIR   "/>
    <n v="1"/>
    <s v="V888888883_1"/>
  </r>
  <r>
    <s v="V444_4"/>
    <x v="8"/>
    <x v="0"/>
    <n v="35.01"/>
    <n v="35.5"/>
    <s v="DTD"/>
    <n v="7.3840000000000003"/>
    <n v="3.3840000000000003"/>
    <s v="AIR   "/>
    <n v="1"/>
    <s v="V888888883_1"/>
  </r>
  <r>
    <s v="V444_4"/>
    <x v="8"/>
    <x v="0"/>
    <n v="35.51"/>
    <n v="36"/>
    <s v="DTD"/>
    <n v="7.4544000000000006"/>
    <n v="4.4544000000000006"/>
    <s v="AIR   "/>
    <n v="1"/>
    <s v="V888888883_1"/>
  </r>
  <r>
    <s v="V444_4"/>
    <x v="8"/>
    <x v="0"/>
    <n v="36.01"/>
    <n v="36.5"/>
    <s v="DTD"/>
    <n v="7.5248000000000008"/>
    <n v="2.5248000000000004"/>
    <s v="AIR   "/>
    <n v="1"/>
    <s v="V888888883_1"/>
  </r>
  <r>
    <s v="V444_4"/>
    <x v="8"/>
    <x v="0"/>
    <n v="36.51"/>
    <n v="37"/>
    <s v="DTD"/>
    <n v="7.5952000000000002"/>
    <n v="4.5952000000000002"/>
    <s v="AIR   "/>
    <n v="1"/>
    <s v="V888888883_1"/>
  </r>
  <r>
    <s v="V444_4"/>
    <x v="8"/>
    <x v="0"/>
    <n v="37.01"/>
    <n v="37.5"/>
    <s v="DTD"/>
    <n v="7.6655999999999995"/>
    <n v="3.6656"/>
    <s v="AIR   "/>
    <n v="1"/>
    <s v="V888888883_1"/>
  </r>
  <r>
    <s v="V444_4"/>
    <x v="8"/>
    <x v="0"/>
    <n v="37.51"/>
    <n v="38"/>
    <s v="DTD"/>
    <n v="7.7360000000000007"/>
    <n v="2.7360000000000002"/>
    <s v="AIR   "/>
    <n v="1"/>
    <s v="V888888883_1"/>
  </r>
  <r>
    <s v="V444_4"/>
    <x v="8"/>
    <x v="0"/>
    <n v="38.01"/>
    <n v="38.5"/>
    <s v="DTD"/>
    <n v="7.8064"/>
    <n v="4.8064"/>
    <s v="AIR   "/>
    <n v="1"/>
    <s v="V888888883_1"/>
  </r>
  <r>
    <s v="V444_4"/>
    <x v="8"/>
    <x v="0"/>
    <n v="38.51"/>
    <n v="39"/>
    <s v="DTD"/>
    <n v="7.8768000000000002"/>
    <n v="3.8768000000000002"/>
    <s v="AIR   "/>
    <n v="1"/>
    <s v="V888888883_1"/>
  </r>
  <r>
    <s v="V444_4"/>
    <x v="8"/>
    <x v="0"/>
    <n v="39.01"/>
    <n v="39.5"/>
    <s v="DTD"/>
    <n v="7.9472000000000005"/>
    <n v="2.9472000000000005"/>
    <s v="AIR   "/>
    <n v="1"/>
    <s v="V888888883_1"/>
  </r>
  <r>
    <s v="V444_4"/>
    <x v="8"/>
    <x v="0"/>
    <n v="39.51"/>
    <n v="40"/>
    <s v="DTD"/>
    <n v="9.0176000000000016"/>
    <n v="5.0176000000000007"/>
    <s v="AIR   "/>
    <n v="1"/>
    <s v="V888888883_1"/>
  </r>
  <r>
    <s v="V444_4"/>
    <x v="8"/>
    <x v="0"/>
    <n v="40.01"/>
    <n v="40.5"/>
    <s v="DTD"/>
    <n v="9.088000000000001"/>
    <n v="6.0880000000000001"/>
    <s v="AIR   "/>
    <n v="1"/>
    <s v="V888888883_1"/>
  </r>
  <r>
    <s v="V444_4"/>
    <x v="8"/>
    <x v="0"/>
    <n v="40.51"/>
    <n v="41"/>
    <s v="DTD"/>
    <n v="9.1584000000000003"/>
    <n v="6.1584000000000003"/>
    <s v="AIR   "/>
    <n v="1"/>
    <s v="V888888883_1"/>
  </r>
  <r>
    <s v="V444_4"/>
    <x v="8"/>
    <x v="0"/>
    <n v="41.01"/>
    <n v="41.5"/>
    <s v="DTD"/>
    <n v="9.2287999999999997"/>
    <n v="6.2288000000000006"/>
    <s v="AIR   "/>
    <n v="1"/>
    <s v="V888888883_1"/>
  </r>
  <r>
    <s v="V444_4"/>
    <x v="8"/>
    <x v="0"/>
    <n v="41.51"/>
    <n v="42"/>
    <s v="DTD"/>
    <n v="9.299199999999999"/>
    <n v="6.2991999999999999"/>
    <s v="AIR   "/>
    <n v="1"/>
    <s v="V888888883_1"/>
  </r>
  <r>
    <s v="V444_4"/>
    <x v="8"/>
    <x v="0"/>
    <n v="42.01"/>
    <n v="42.5"/>
    <s v="DTD"/>
    <n v="9.3696000000000002"/>
    <n v="4.3696000000000002"/>
    <s v="AIR   "/>
    <n v="1"/>
    <s v="V888888883_1"/>
  </r>
  <r>
    <s v="V444_4"/>
    <x v="8"/>
    <x v="0"/>
    <n v="42.51"/>
    <n v="43"/>
    <s v="DTD"/>
    <n v="9.4400000000000013"/>
    <n v="5.44"/>
    <s v="AIR   "/>
    <n v="1"/>
    <s v="V888888883_1"/>
  </r>
  <r>
    <s v="V444_4"/>
    <x v="8"/>
    <x v="0"/>
    <n v="43.01"/>
    <n v="43.5"/>
    <s v="DTD"/>
    <n v="9.5104000000000006"/>
    <n v="3.5104000000000006"/>
    <s v="AIR   "/>
    <n v="1"/>
    <s v="V888888883_1"/>
  </r>
  <r>
    <s v="V444_4"/>
    <x v="8"/>
    <x v="0"/>
    <n v="43.51"/>
    <n v="44"/>
    <s v="DTD"/>
    <n v="9.5808"/>
    <n v="6.5808"/>
    <s v="AIR   "/>
    <n v="1"/>
    <s v="V888888883_1"/>
  </r>
  <r>
    <s v="V444_4"/>
    <x v="8"/>
    <x v="0"/>
    <n v="44.01"/>
    <n v="44.5"/>
    <s v="DTD"/>
    <n v="9.6511999999999993"/>
    <n v="5.6512000000000002"/>
    <s v="AIR   "/>
    <n v="1"/>
    <s v="V888888883_1"/>
  </r>
  <r>
    <s v="V444_4"/>
    <x v="8"/>
    <x v="0"/>
    <n v="44.51"/>
    <n v="45"/>
    <s v="DTD"/>
    <n v="9.7216000000000005"/>
    <n v="3.7216000000000005"/>
    <s v="AIR   "/>
    <n v="1"/>
    <s v="V888888883_1"/>
  </r>
  <r>
    <s v="V444_4"/>
    <x v="8"/>
    <x v="0"/>
    <n v="45.01"/>
    <n v="45.5"/>
    <s v="DTD"/>
    <n v="9.7784000000000013"/>
    <n v="3.7784000000000004"/>
    <s v="AIR   "/>
    <n v="1"/>
    <s v="V888888883_1"/>
  </r>
  <r>
    <s v="V444_4"/>
    <x v="8"/>
    <x v="0"/>
    <n v="45.51"/>
    <n v="46"/>
    <s v="DTD"/>
    <n v="9.8352000000000004"/>
    <n v="2.8352000000000004"/>
    <s v="AIR   "/>
    <n v="1"/>
    <s v="V888888883_1"/>
  </r>
  <r>
    <s v="V444_4"/>
    <x v="8"/>
    <x v="0"/>
    <n v="46.01"/>
    <n v="46.5"/>
    <s v="DTD"/>
    <n v="9.8919999999999995"/>
    <n v="5.8920000000000003"/>
    <s v="AIR   "/>
    <n v="1"/>
    <s v="V888888883_1"/>
  </r>
  <r>
    <s v="V444_4"/>
    <x v="8"/>
    <x v="0"/>
    <n v="46.51"/>
    <n v="47"/>
    <s v="DTD"/>
    <n v="9.9488000000000003"/>
    <n v="3.9488000000000003"/>
    <s v="AIR   "/>
    <n v="1"/>
    <s v="V888888883_1"/>
  </r>
  <r>
    <s v="V444_4"/>
    <x v="8"/>
    <x v="0"/>
    <n v="47.01"/>
    <n v="47.5"/>
    <s v="DTD"/>
    <n v="11.005600000000001"/>
    <n v="6.0056000000000003"/>
    <s v="AIR   "/>
    <n v="1"/>
    <s v="V888888883_1"/>
  </r>
  <r>
    <s v="V444_4"/>
    <x v="8"/>
    <x v="0"/>
    <n v="47.51"/>
    <n v="48"/>
    <s v="DTD"/>
    <n v="11.0624"/>
    <n v="3.0624000000000002"/>
    <s v="AIR   "/>
    <n v="1"/>
    <s v="V888888883_1"/>
  </r>
  <r>
    <s v="V444_4"/>
    <x v="8"/>
    <x v="0"/>
    <n v="48.01"/>
    <n v="48.5"/>
    <s v="DTD"/>
    <n v="11.119199999999999"/>
    <n v="3.1192000000000002"/>
    <s v="AIR   "/>
    <n v="1"/>
    <s v="V888888883_1"/>
  </r>
  <r>
    <s v="V444_4"/>
    <x v="8"/>
    <x v="0"/>
    <n v="48.51"/>
    <n v="49"/>
    <s v="DTD"/>
    <n v="11.176"/>
    <n v="4.1760000000000002"/>
    <s v="AIR   "/>
    <n v="1"/>
    <s v="V888888883_1"/>
  </r>
  <r>
    <s v="V444_4"/>
    <x v="8"/>
    <x v="0"/>
    <n v="49.01"/>
    <n v="49.5"/>
    <s v="DTD"/>
    <n v="11.232800000000001"/>
    <n v="3.2328000000000001"/>
    <s v="AIR   "/>
    <n v="1"/>
    <s v="V888888883_1"/>
  </r>
  <r>
    <s v="V444_4"/>
    <x v="8"/>
    <x v="0"/>
    <n v="49.51"/>
    <n v="50"/>
    <s v="DTD"/>
    <n v="11.2896"/>
    <n v="4.2896000000000001"/>
    <s v="AIR   "/>
    <n v="1"/>
    <s v="V888888883_1"/>
  </r>
  <r>
    <s v="V444_4"/>
    <x v="8"/>
    <x v="0"/>
    <n v="50.01"/>
    <n v="50.5"/>
    <s v="DTD"/>
    <n v="11.346399999999999"/>
    <n v="6.3464"/>
    <s v="AIR   "/>
    <n v="1"/>
    <s v="V888888883_1"/>
  </r>
  <r>
    <s v="V444_4"/>
    <x v="8"/>
    <x v="0"/>
    <n v="50.51"/>
    <n v="51"/>
    <s v="DTD"/>
    <n v="11.403200000000002"/>
    <n v="5.4032000000000009"/>
    <s v="AIR   "/>
    <n v="1"/>
    <s v="V888888883_1"/>
  </r>
  <r>
    <s v="V444_4"/>
    <x v="8"/>
    <x v="0"/>
    <n v="51.01"/>
    <n v="51.5"/>
    <s v="DTD"/>
    <n v="11.46"/>
    <n v="6.46"/>
    <s v="AIR   "/>
    <n v="1"/>
    <s v="V888888883_1"/>
  </r>
  <r>
    <s v="V444_4"/>
    <x v="8"/>
    <x v="0"/>
    <n v="51.51"/>
    <n v="52"/>
    <s v="DTD"/>
    <n v="11.5168"/>
    <n v="6.5168000000000008"/>
    <s v="AIR   "/>
    <n v="1"/>
    <s v="V888888883_1"/>
  </r>
  <r>
    <s v="V444_4"/>
    <x v="8"/>
    <x v="0"/>
    <n v="52.01"/>
    <n v="52.5"/>
    <s v="DTD"/>
    <n v="11.573599999999999"/>
    <n v="3.5735999999999999"/>
    <s v="AIR   "/>
    <n v="1"/>
    <s v="V888888883_1"/>
  </r>
  <r>
    <s v="V444_4"/>
    <x v="8"/>
    <x v="0"/>
    <n v="52.51"/>
    <n v="53"/>
    <s v="DTD"/>
    <n v="11.630400000000002"/>
    <n v="7.6304000000000007"/>
    <s v="AIR   "/>
    <n v="1"/>
    <s v="V888888883_1"/>
  </r>
  <r>
    <s v="V444_4"/>
    <x v="8"/>
    <x v="0"/>
    <n v="53.01"/>
    <n v="53.5"/>
    <s v="DTD"/>
    <n v="11.687200000000001"/>
    <n v="4.6872000000000007"/>
    <s v="AIR   "/>
    <n v="1"/>
    <s v="V888888883_1"/>
  </r>
  <r>
    <s v="V444_4"/>
    <x v="8"/>
    <x v="0"/>
    <n v="53.51"/>
    <n v="54"/>
    <s v="DTD"/>
    <n v="11.744"/>
    <n v="7.7439999999999998"/>
    <s v="AIR   "/>
    <n v="1"/>
    <s v="V888888883_1"/>
  </r>
  <r>
    <s v="V444_4"/>
    <x v="8"/>
    <x v="0"/>
    <n v="54.01"/>
    <n v="54.5"/>
    <s v="DTD"/>
    <n v="11.800800000000001"/>
    <n v="3.8008000000000006"/>
    <s v="AIR   "/>
    <n v="1"/>
    <s v="V888888883_1"/>
  </r>
  <r>
    <s v="V444_4"/>
    <x v="8"/>
    <x v="0"/>
    <n v="54.51"/>
    <n v="55"/>
    <s v="DTD"/>
    <n v="11.8576"/>
    <n v="3.8575999999999997"/>
    <s v="AIR   "/>
    <n v="1"/>
    <s v="V888888883_1"/>
  </r>
  <r>
    <s v="V444_4"/>
    <x v="8"/>
    <x v="0"/>
    <n v="55.01"/>
    <n v="55.5"/>
    <s v="DTD"/>
    <n v="11.914400000000001"/>
    <n v="3.9144000000000005"/>
    <s v="AIR   "/>
    <n v="1"/>
    <s v="V888888883_1"/>
  </r>
  <r>
    <s v="V444_4"/>
    <x v="8"/>
    <x v="0"/>
    <n v="55.51"/>
    <n v="56"/>
    <s v="DTD"/>
    <n v="11.9712"/>
    <n v="6.9711999999999996"/>
    <s v="AIR   "/>
    <n v="1"/>
    <s v="V888888883_1"/>
  </r>
  <r>
    <s v="V444_4"/>
    <x v="8"/>
    <x v="0"/>
    <n v="56.01"/>
    <n v="56.5"/>
    <s v="DTD"/>
    <n v="13.028"/>
    <n v="5.0280000000000005"/>
    <s v="AIR   "/>
    <n v="1"/>
    <s v="V888888883_1"/>
  </r>
  <r>
    <s v="V444_4"/>
    <x v="8"/>
    <x v="0"/>
    <n v="56.51"/>
    <n v="57"/>
    <s v="DTD"/>
    <n v="13.084800000000001"/>
    <n v="8.0848000000000013"/>
    <s v="AIR   "/>
    <n v="1"/>
    <s v="V888888883_1"/>
  </r>
  <r>
    <s v="V444_4"/>
    <x v="8"/>
    <x v="0"/>
    <n v="57.01"/>
    <n v="57.5"/>
    <s v="DTD"/>
    <n v="13.1416"/>
    <n v="6.1416000000000004"/>
    <s v="AIR   "/>
    <n v="1"/>
    <s v="V888888883_1"/>
  </r>
  <r>
    <s v="V444_4"/>
    <x v="8"/>
    <x v="0"/>
    <n v="57.51"/>
    <n v="58"/>
    <s v="DTD"/>
    <n v="13.198399999999999"/>
    <n v="8.1983999999999995"/>
    <s v="AIR   "/>
    <n v="1"/>
    <s v="V888888883_1"/>
  </r>
  <r>
    <s v="V444_4"/>
    <x v="8"/>
    <x v="0"/>
    <n v="58.01"/>
    <n v="58.5"/>
    <s v="DTD"/>
    <n v="13.255199999999999"/>
    <n v="8.2551999999999985"/>
    <s v="AIR   "/>
    <n v="1"/>
    <s v="V888888883_1"/>
  </r>
  <r>
    <s v="V444_4"/>
    <x v="8"/>
    <x v="0"/>
    <n v="58.51"/>
    <n v="59"/>
    <s v="DTD"/>
    <n v="13.312000000000001"/>
    <n v="3.3120000000000003"/>
    <s v="AIR   "/>
    <n v="1"/>
    <s v="V888888883_1"/>
  </r>
  <r>
    <s v="V444_4"/>
    <x v="8"/>
    <x v="0"/>
    <n v="59.01"/>
    <n v="59.5"/>
    <s v="DTD"/>
    <n v="13.3688"/>
    <n v="3.3688000000000002"/>
    <s v="AIR   "/>
    <n v="1"/>
    <s v="V888888883_1"/>
  </r>
  <r>
    <s v="V444_4"/>
    <x v="8"/>
    <x v="0"/>
    <n v="59.51"/>
    <n v="60"/>
    <s v="DTD"/>
    <n v="13.425599999999999"/>
    <n v="5.4256000000000002"/>
    <s v="AIR   "/>
    <n v="1"/>
    <s v="V888888883_1"/>
  </r>
  <r>
    <s v="V444_4"/>
    <x v="8"/>
    <x v="0"/>
    <n v="60.01"/>
    <n v="60.5"/>
    <s v="DTD"/>
    <n v="13.4824"/>
    <n v="3.4824000000000002"/>
    <s v="AIR   "/>
    <n v="1"/>
    <s v="V888888883_1"/>
  </r>
  <r>
    <s v="V444_4"/>
    <x v="8"/>
    <x v="0"/>
    <n v="60.51"/>
    <n v="61"/>
    <s v="DTD"/>
    <n v="13.539200000000001"/>
    <n v="3.539200000000001"/>
    <s v="AIR   "/>
    <n v="1"/>
    <s v="V888888883_1"/>
  </r>
  <r>
    <s v="V444_4"/>
    <x v="8"/>
    <x v="0"/>
    <n v="61.01"/>
    <n v="61.5"/>
    <s v="DTD"/>
    <n v="13.596"/>
    <n v="7.5960000000000001"/>
    <s v="AIR   "/>
    <n v="1"/>
    <s v="V888888883_1"/>
  </r>
  <r>
    <s v="V444_4"/>
    <x v="8"/>
    <x v="0"/>
    <n v="61.51"/>
    <n v="62"/>
    <s v="DTD"/>
    <n v="13.652799999999999"/>
    <n v="8.6527999999999992"/>
    <s v="AIR   "/>
    <n v="1"/>
    <s v="V888888883_1"/>
  </r>
  <r>
    <s v="V444_4"/>
    <x v="8"/>
    <x v="0"/>
    <n v="62.01"/>
    <n v="62.5"/>
    <s v="DTD"/>
    <n v="13.7096"/>
    <n v="8.7096"/>
    <s v="AIR   "/>
    <n v="1"/>
    <s v="V888888883_1"/>
  </r>
  <r>
    <s v="V444_4"/>
    <x v="8"/>
    <x v="0"/>
    <n v="62.51"/>
    <n v="63"/>
    <s v="DTD"/>
    <n v="13.766400000000001"/>
    <n v="6.7664"/>
    <s v="AIR   "/>
    <n v="1"/>
    <s v="V888888883_1"/>
  </r>
  <r>
    <s v="V444_4"/>
    <x v="8"/>
    <x v="0"/>
    <n v="63.01"/>
    <n v="63.5"/>
    <s v="DTD"/>
    <n v="13.8232"/>
    <n v="4.8232000000000008"/>
    <s v="AIR   "/>
    <n v="1"/>
    <s v="V888888883_1"/>
  </r>
  <r>
    <s v="V444_4"/>
    <x v="8"/>
    <x v="0"/>
    <n v="63.51"/>
    <n v="64"/>
    <s v="DTD"/>
    <n v="13.879999999999999"/>
    <n v="7.88"/>
    <s v="AIR   "/>
    <n v="1"/>
    <s v="V888888883_1"/>
  </r>
  <r>
    <s v="V444_4"/>
    <x v="8"/>
    <x v="0"/>
    <n v="64.010000000000005"/>
    <n v="64.5"/>
    <s v="DTD"/>
    <n v="13.936800000000002"/>
    <n v="5.9368000000000007"/>
    <s v="AIR   "/>
    <n v="1"/>
    <s v="V888888883_1"/>
  </r>
  <r>
    <s v="V444_4"/>
    <x v="8"/>
    <x v="0"/>
    <n v="64.510000000000005"/>
    <n v="65"/>
    <s v="DTD"/>
    <n v="13.993600000000001"/>
    <n v="9.9936000000000007"/>
    <s v="AIR   "/>
    <n v="1"/>
    <s v="V888888883_1"/>
  </r>
  <r>
    <s v="V444_4"/>
    <x v="8"/>
    <x v="0"/>
    <n v="65.010000000000005"/>
    <n v="65.5"/>
    <s v="DTD"/>
    <n v="15.0504"/>
    <n v="6.0504000000000007"/>
    <s v="AIR   "/>
    <n v="1"/>
    <s v="V888888883_1"/>
  </r>
  <r>
    <s v="V444_4"/>
    <x v="8"/>
    <x v="0"/>
    <n v="65.510000000000005"/>
    <n v="66"/>
    <s v="DTD"/>
    <n v="15.107200000000001"/>
    <n v="7.1072000000000006"/>
    <s v="AIR   "/>
    <n v="1"/>
    <s v="V888888883_1"/>
  </r>
  <r>
    <s v="V444_4"/>
    <x v="8"/>
    <x v="0"/>
    <n v="66.010000000000005"/>
    <n v="66.5"/>
    <s v="DTD"/>
    <n v="15.164"/>
    <n v="9.1639999999999997"/>
    <s v="AIR   "/>
    <n v="1"/>
    <s v="V888888883_1"/>
  </r>
  <r>
    <s v="V444_4"/>
    <x v="8"/>
    <x v="0"/>
    <n v="66.510000000000005"/>
    <n v="67"/>
    <s v="DTD"/>
    <n v="15.220800000000001"/>
    <n v="10.220800000000001"/>
    <s v="AIR   "/>
    <n v="1"/>
    <s v="V888888883_1"/>
  </r>
  <r>
    <s v="V444_4"/>
    <x v="8"/>
    <x v="0"/>
    <n v="67.010000000000005"/>
    <n v="67.5"/>
    <s v="DTD"/>
    <n v="15.2776"/>
    <n v="10.2776"/>
    <s v="AIR   "/>
    <n v="1"/>
    <s v="V888888883_1"/>
  </r>
  <r>
    <s v="V444_4"/>
    <x v="8"/>
    <x v="0"/>
    <n v="67.510000000000005"/>
    <n v="68"/>
    <s v="DTD"/>
    <n v="15.3344"/>
    <n v="4.3344000000000005"/>
    <s v="AIR   "/>
    <n v="1"/>
    <s v="V888888883_1"/>
  </r>
  <r>
    <s v="V444_4"/>
    <x v="8"/>
    <x v="0"/>
    <n v="68.010000000000005"/>
    <n v="68.5"/>
    <s v="DTD"/>
    <n v="15.391200000000001"/>
    <n v="6.3912000000000004"/>
    <s v="AIR   "/>
    <n v="1"/>
    <s v="V888888883_1"/>
  </r>
  <r>
    <s v="V444_4"/>
    <x v="8"/>
    <x v="0"/>
    <n v="68.510000000000005"/>
    <n v="69"/>
    <s v="DTD"/>
    <n v="15.448"/>
    <n v="10.448"/>
    <s v="AIR   "/>
    <n v="1"/>
    <s v="V888888883_1"/>
  </r>
  <r>
    <s v="V444_4"/>
    <x v="8"/>
    <x v="0"/>
    <n v="69.010000000000005"/>
    <n v="69.5"/>
    <s v="DTD"/>
    <n v="15.504799999999999"/>
    <n v="9.5047999999999995"/>
    <s v="AIR   "/>
    <n v="1"/>
    <s v="V888888883_1"/>
  </r>
  <r>
    <s v="V444_4"/>
    <x v="8"/>
    <x v="0"/>
    <n v="69.510000000000005"/>
    <n v="70"/>
    <s v="DTD"/>
    <n v="15.561600000000002"/>
    <n v="10.561600000000002"/>
    <s v="AIR   "/>
    <n v="1"/>
    <s v="V888888883_1"/>
  </r>
  <r>
    <s v="V444_4"/>
    <x v="8"/>
    <x v="0"/>
    <n v="70.010000000000005"/>
    <n v="70.5"/>
    <s v="DTD"/>
    <n v="15.618400000000001"/>
    <n v="8.6184000000000012"/>
    <s v="AIR   "/>
    <n v="1"/>
    <s v="V888888883_1"/>
  </r>
  <r>
    <s v="V444_4"/>
    <x v="8"/>
    <x v="0"/>
    <n v="70.510000000000005"/>
    <n v="71"/>
    <s v="DTD"/>
    <n v="15.6752"/>
    <n v="4.6752000000000002"/>
    <s v="AIR   "/>
    <n v="1"/>
    <s v="V888888883_1"/>
  </r>
  <r>
    <s v="V444_4"/>
    <x v="8"/>
    <x v="0"/>
    <n v="71.010000000000005"/>
    <n v="71.5"/>
    <s v="DTD"/>
    <n v="15.731999999999999"/>
    <n v="6.7320000000000002"/>
    <s v="AIR   "/>
    <n v="1"/>
    <s v="V888888883_1"/>
  </r>
  <r>
    <s v="V444_4"/>
    <x v="8"/>
    <x v="0"/>
    <n v="71.510000000000005"/>
    <n v="72"/>
    <s v="DTD"/>
    <n v="15.7888"/>
    <n v="4.7888000000000002"/>
    <s v="AIR   "/>
    <n v="1"/>
    <s v="V888888883_1"/>
  </r>
  <r>
    <s v="V444_4"/>
    <x v="8"/>
    <x v="0"/>
    <n v="72.010000000000005"/>
    <n v="72.5"/>
    <s v="DTD"/>
    <n v="15.845600000000001"/>
    <n v="10.845600000000001"/>
    <s v="AIR   "/>
    <n v="1"/>
    <s v="V888888883_1"/>
  </r>
  <r>
    <s v="V444_4"/>
    <x v="8"/>
    <x v="0"/>
    <n v="72.510000000000005"/>
    <n v="73"/>
    <s v="DTD"/>
    <n v="15.9024"/>
    <n v="9.9024000000000001"/>
    <s v="AIR   "/>
    <n v="1"/>
    <s v="V888888883_1"/>
  </r>
  <r>
    <s v="V444_4"/>
    <x v="8"/>
    <x v="0"/>
    <n v="73.010000000000005"/>
    <n v="73.5"/>
    <s v="DTD"/>
    <n v="15.959200000000001"/>
    <n v="5.9592000000000009"/>
    <s v="AIR   "/>
    <n v="1"/>
    <s v="V888888883_1"/>
  </r>
  <r>
    <s v="V444_4"/>
    <x v="8"/>
    <x v="0"/>
    <n v="73.510000000000005"/>
    <n v="74"/>
    <s v="DTD"/>
    <n v="17.015999999999998"/>
    <n v="11.016"/>
    <s v="AIR   "/>
    <n v="1"/>
    <s v="V888888883_1"/>
  </r>
  <r>
    <s v="V444_4"/>
    <x v="8"/>
    <x v="0"/>
    <n v="74.010000000000005"/>
    <n v="74.5"/>
    <s v="DTD"/>
    <n v="17.072800000000001"/>
    <n v="12.072799999999999"/>
    <s v="AIR   "/>
    <n v="1"/>
    <s v="V888888883_1"/>
  </r>
  <r>
    <s v="V444_4"/>
    <x v="8"/>
    <x v="0"/>
    <n v="74.510000000000005"/>
    <n v="75"/>
    <s v="DTD"/>
    <n v="17.1296"/>
    <n v="10.1296"/>
    <s v="AIR   "/>
    <n v="1"/>
    <s v="V888888883_1"/>
  </r>
  <r>
    <s v="V444_4"/>
    <x v="8"/>
    <x v="0"/>
    <n v="75.010000000000005"/>
    <n v="99999.99"/>
    <s v="DTD"/>
    <n v="17.1812"/>
    <n v="0.13520000000000001"/>
    <s v="AIR   "/>
    <n v="1"/>
    <s v="V888888883_1"/>
  </r>
  <r>
    <s v="V444_5"/>
    <x v="6"/>
    <x v="0"/>
    <n v="0"/>
    <n v="5000"/>
    <s v="DTD"/>
    <n v="25.4236"/>
    <n v="6.4236000000000004"/>
    <s v="GROUND"/>
    <n v="1"/>
    <s v="V88888888_0"/>
  </r>
  <r>
    <s v="V444_5"/>
    <x v="6"/>
    <x v="0"/>
    <n v="0"/>
    <n v="5000"/>
    <s v="DTD"/>
    <n v="27.202400000000001"/>
    <n v="15.202400000000001"/>
    <s v="GROUND"/>
    <n v="1"/>
    <s v="V88888888_0"/>
  </r>
  <r>
    <s v="V444_5"/>
    <x v="6"/>
    <x v="0"/>
    <n v="0"/>
    <n v="5000"/>
    <s v="DTD"/>
    <n v="25.4236"/>
    <n v="11.4236"/>
    <s v="GROUND"/>
    <n v="1"/>
    <s v="V88888888_0"/>
  </r>
  <r>
    <s v="V444_5"/>
    <x v="6"/>
    <x v="0"/>
    <n v="0"/>
    <n v="5000"/>
    <s v="DTD"/>
    <n v="27.202400000000001"/>
    <n v="10.202400000000001"/>
    <s v="GROUND"/>
    <n v="1"/>
    <s v="V88888888_0"/>
  </r>
  <r>
    <s v="V444_5"/>
    <x v="6"/>
    <x v="0"/>
    <n v="0"/>
    <n v="5000"/>
    <s v="DTD"/>
    <n v="27.202400000000001"/>
    <n v="9.2024000000000008"/>
    <s v="GROUND"/>
    <n v="1"/>
    <s v="V88888888_0"/>
  </r>
  <r>
    <s v="V444_5"/>
    <x v="6"/>
    <x v="0"/>
    <n v="0"/>
    <n v="5000"/>
    <s v="DTD"/>
    <n v="33.3172"/>
    <n v="16.3172"/>
    <s v="GROUND"/>
    <n v="1"/>
    <s v="V88888888_0"/>
  </r>
  <r>
    <s v="V444_5"/>
    <x v="6"/>
    <x v="0"/>
    <n v="0"/>
    <n v="5000"/>
    <s v="DTD"/>
    <n v="27.202400000000001"/>
    <n v="9.2024000000000008"/>
    <s v="GROUND"/>
    <n v="1"/>
    <s v="V88888888_0"/>
  </r>
  <r>
    <s v="V444_5"/>
    <x v="6"/>
    <x v="0"/>
    <n v="0"/>
    <n v="5000"/>
    <s v="DTD"/>
    <n v="33.3172"/>
    <n v="20.3172"/>
    <s v="GROUND"/>
    <n v="1"/>
    <s v="V88888888_0"/>
  </r>
  <r>
    <s v="V444_5"/>
    <x v="6"/>
    <x v="0"/>
    <n v="0"/>
    <n v="5000"/>
    <s v="DTD"/>
    <n v="33.3172"/>
    <n v="13.3172"/>
    <s v="GROUND"/>
    <n v="1"/>
    <s v="V88888888_0"/>
  </r>
  <r>
    <s v="V444_5"/>
    <x v="6"/>
    <x v="0"/>
    <n v="0"/>
    <n v="5000"/>
    <s v="DTD"/>
    <n v="27.202400000000001"/>
    <n v="18.202400000000001"/>
    <s v="GROUND"/>
    <n v="1"/>
    <s v="V88888888_0"/>
  </r>
  <r>
    <s v="V444_5"/>
    <x v="6"/>
    <x v="0"/>
    <n v="0"/>
    <n v="5000"/>
    <s v="DTD"/>
    <n v="27.202400000000001"/>
    <n v="16.202400000000001"/>
    <s v="GROUND"/>
    <n v="1"/>
    <s v="V88888888_0"/>
  </r>
  <r>
    <s v="V444_5"/>
    <x v="6"/>
    <x v="0"/>
    <n v="0"/>
    <n v="5000"/>
    <s v="DTD"/>
    <n v="33.3172"/>
    <n v="17.3172"/>
    <s v="GROUND"/>
    <n v="1"/>
    <s v="V88888888_0"/>
  </r>
  <r>
    <s v="V444_0"/>
    <x v="6"/>
    <x v="0"/>
    <n v="0"/>
    <n v="5000"/>
    <s v="DTD"/>
    <n v="27.202400000000001"/>
    <n v="16.202400000000001"/>
    <s v="GROUND"/>
    <n v="1"/>
    <s v="V88888888_0"/>
  </r>
  <r>
    <s v="V444_0"/>
    <x v="6"/>
    <x v="0"/>
    <n v="0"/>
    <n v="5000"/>
    <s v="DTD"/>
    <n v="27.202400000000001"/>
    <n v="9.2024000000000008"/>
    <s v="GROUND"/>
    <n v="1"/>
    <s v="V88888888_0"/>
  </r>
  <r>
    <s v="V444_0"/>
    <x v="6"/>
    <x v="0"/>
    <n v="0"/>
    <n v="5000"/>
    <s v="DTD"/>
    <n v="25.4236"/>
    <n v="16.4236"/>
    <s v="GROUND"/>
    <n v="1"/>
    <s v="V88888888_0"/>
  </r>
  <r>
    <s v="V444_0"/>
    <x v="6"/>
    <x v="0"/>
    <n v="0"/>
    <n v="5000"/>
    <s v="DTD"/>
    <n v="25.4236"/>
    <n v="15.4236"/>
    <s v="GROUND"/>
    <n v="1"/>
    <s v="V88888888_0"/>
  </r>
  <r>
    <s v="V444_0"/>
    <x v="6"/>
    <x v="0"/>
    <n v="0"/>
    <n v="5000"/>
    <s v="DTD"/>
    <n v="27.202400000000001"/>
    <n v="13.202400000000001"/>
    <s v="GROUND"/>
    <n v="1"/>
    <s v="V88888888_0"/>
  </r>
  <r>
    <s v="V444_0"/>
    <x v="6"/>
    <x v="0"/>
    <n v="0"/>
    <n v="5000"/>
    <s v="DTD"/>
    <n v="27.202400000000001"/>
    <n v="13.202400000000001"/>
    <s v="GROUND"/>
    <n v="1"/>
    <s v="V88888888_0"/>
  </r>
  <r>
    <s v="V444_0"/>
    <x v="6"/>
    <x v="0"/>
    <n v="0"/>
    <n v="5000"/>
    <s v="DTD"/>
    <n v="33.3172"/>
    <n v="8.3171999999999997"/>
    <s v="GROUND"/>
    <n v="1"/>
    <s v="V88888888_0"/>
  </r>
  <r>
    <s v="V444_0"/>
    <x v="6"/>
    <x v="0"/>
    <n v="0"/>
    <n v="5000"/>
    <s v="DTD"/>
    <n v="33.3172"/>
    <n v="17.3172"/>
    <s v="GROUND"/>
    <n v="1"/>
    <s v="V88888888_0"/>
  </r>
  <r>
    <s v="V444_0"/>
    <x v="6"/>
    <x v="0"/>
    <n v="0"/>
    <n v="5000"/>
    <s v="DTD"/>
    <n v="33.3172"/>
    <n v="12.3172"/>
    <s v="GROUND"/>
    <n v="1"/>
    <s v="V88888888_0"/>
  </r>
  <r>
    <s v="V444_0"/>
    <x v="6"/>
    <x v="0"/>
    <n v="0"/>
    <n v="5000"/>
    <s v="DTD"/>
    <n v="27.202400000000001"/>
    <n v="7.2024000000000008"/>
    <s v="GROUND"/>
    <n v="1"/>
    <s v="V88888888_0"/>
  </r>
  <r>
    <s v="V444_0"/>
    <x v="6"/>
    <x v="0"/>
    <n v="0"/>
    <n v="5000"/>
    <s v="DTD"/>
    <n v="27.202400000000001"/>
    <n v="13.202400000000001"/>
    <s v="GROUND"/>
    <n v="1"/>
    <s v="V88888888_0"/>
  </r>
  <r>
    <s v="V444_0"/>
    <x v="6"/>
    <x v="0"/>
    <n v="0"/>
    <n v="5000"/>
    <s v="DTD"/>
    <n v="33.3172"/>
    <n v="10.3172"/>
    <s v="GROUND"/>
    <n v="1"/>
    <s v="V88888888_0"/>
  </r>
  <r>
    <s v="V444_5"/>
    <x v="2"/>
    <x v="0"/>
    <n v="0"/>
    <n v="5000"/>
    <s v="DTP"/>
    <n v="31.278399999999998"/>
    <n v="20.278399999999998"/>
    <s v="GROUND"/>
    <n v="0"/>
    <s v="V88888888_0"/>
  </r>
  <r>
    <s v="V444_0"/>
    <x v="2"/>
    <x v="0"/>
    <n v="0"/>
    <n v="5000"/>
    <s v="DTP"/>
    <n v="31.278399999999998"/>
    <n v="12.2784"/>
    <s v="GROUND"/>
    <n v="0"/>
    <s v="V88888888_0"/>
  </r>
  <r>
    <s v="V444_8"/>
    <x v="2"/>
    <x v="0"/>
    <n v="500"/>
    <n v="1999.99"/>
    <s v="DTD"/>
    <n v="27.304000000000002"/>
    <n v="5.8800000000000005E-2"/>
    <s v="AIR   "/>
    <n v="0"/>
    <s v="V88888888_0"/>
  </r>
  <r>
    <s v="V444_8"/>
    <x v="2"/>
    <x v="0"/>
    <n v="0"/>
    <n v="99.99"/>
    <s v="DTD"/>
    <n v="27.304000000000002"/>
    <n v="5.8800000000000005E-2"/>
    <s v="AIR   "/>
    <n v="0"/>
    <s v="V88888888_0"/>
  </r>
  <r>
    <s v="V444_8"/>
    <x v="2"/>
    <x v="0"/>
    <n v="100"/>
    <n v="249.99"/>
    <s v="DTD"/>
    <n v="27.304000000000002"/>
    <n v="5.8800000000000005E-2"/>
    <s v="AIR   "/>
    <n v="0"/>
    <s v="V88888888_0"/>
  </r>
  <r>
    <s v="V444_8"/>
    <x v="2"/>
    <x v="0"/>
    <n v="250"/>
    <n v="499.99"/>
    <s v="DTD"/>
    <n v="27.304000000000002"/>
    <n v="5.8800000000000005E-2"/>
    <s v="AIR   "/>
    <n v="0"/>
    <s v="V88888888_0"/>
  </r>
  <r>
    <s v="V444_8"/>
    <x v="2"/>
    <x v="0"/>
    <n v="2000"/>
    <n v="99999.99"/>
    <s v="DTD"/>
    <n v="27.304000000000002"/>
    <n v="5.8800000000000005E-2"/>
    <s v="AIR   "/>
    <n v="0"/>
    <s v="V88888888_0"/>
  </r>
  <r>
    <s v="V444_0"/>
    <x v="2"/>
    <x v="0"/>
    <n v="0"/>
    <n v="5000"/>
    <s v="DTD"/>
    <n v="31.278399999999998"/>
    <n v="13.2784"/>
    <s v="GROUND"/>
    <n v="0"/>
    <s v="V88888888_0"/>
  </r>
  <r>
    <s v="V444_8"/>
    <x v="3"/>
    <x v="0"/>
    <n v="100"/>
    <n v="249.99"/>
    <s v="DTD"/>
    <n v="27.788399999999999"/>
    <n v="0.20279999999999998"/>
    <s v="AIR   "/>
    <n v="0"/>
    <s v="V88888888_0"/>
  </r>
  <r>
    <s v="V444_8"/>
    <x v="3"/>
    <x v="0"/>
    <n v="2000"/>
    <n v="99999.99"/>
    <s v="DTD"/>
    <n v="27.788399999999999"/>
    <n v="0.20279999999999998"/>
    <s v="AIR   "/>
    <n v="0"/>
    <s v="V88888888_0"/>
  </r>
  <r>
    <s v="V444_8"/>
    <x v="3"/>
    <x v="0"/>
    <n v="250"/>
    <n v="499.99"/>
    <s v="DTD"/>
    <n v="27.788399999999999"/>
    <n v="0.20279999999999998"/>
    <s v="AIR   "/>
    <n v="0"/>
    <s v="V88888888_0"/>
  </r>
  <r>
    <s v="V444_8"/>
    <x v="3"/>
    <x v="0"/>
    <n v="0"/>
    <n v="99.99"/>
    <s v="DTD"/>
    <n v="27.788399999999999"/>
    <n v="0.34480000000000005"/>
    <s v="AIR   "/>
    <n v="0"/>
    <s v="V88888888_0"/>
  </r>
  <r>
    <s v="V444_8"/>
    <x v="3"/>
    <x v="0"/>
    <n v="500"/>
    <n v="1999.99"/>
    <s v="DTD"/>
    <n v="27.788399999999999"/>
    <n v="0.20279999999999998"/>
    <s v="AIR   "/>
    <n v="0"/>
    <s v="V88888888_0"/>
  </r>
  <r>
    <s v="V444_8"/>
    <x v="4"/>
    <x v="0"/>
    <n v="0"/>
    <n v="99.99"/>
    <s v="DTD"/>
    <n v="31.961200000000002"/>
    <n v="0.18160000000000001"/>
    <s v="AIR   "/>
    <n v="0"/>
    <s v="V88888888_0"/>
  </r>
  <r>
    <s v="V444_8"/>
    <x v="4"/>
    <x v="0"/>
    <n v="2000"/>
    <n v="99999.99"/>
    <s v="DTD"/>
    <n v="31.961200000000002"/>
    <n v="0.18160000000000001"/>
    <s v="AIR   "/>
    <n v="0"/>
    <s v="V88888888_0"/>
  </r>
  <r>
    <s v="V444_8"/>
    <x v="4"/>
    <x v="0"/>
    <n v="250"/>
    <n v="499.99"/>
    <s v="DTD"/>
    <n v="31.961200000000002"/>
    <n v="0.18160000000000001"/>
    <s v="AIR   "/>
    <n v="0"/>
    <s v="V88888888_0"/>
  </r>
  <r>
    <s v="V444_8"/>
    <x v="4"/>
    <x v="0"/>
    <n v="500"/>
    <n v="1999.99"/>
    <s v="DTD"/>
    <n v="31.961200000000002"/>
    <n v="0.18160000000000001"/>
    <s v="AIR   "/>
    <n v="0"/>
    <s v="V88888888_0"/>
  </r>
  <r>
    <s v="V444_8"/>
    <x v="4"/>
    <x v="0"/>
    <n v="100"/>
    <n v="249.99"/>
    <s v="DTD"/>
    <n v="31.961200000000002"/>
    <n v="0.18160000000000001"/>
    <s v="AIR   "/>
    <n v="0"/>
    <s v="V88888888_0"/>
  </r>
  <r>
    <s v="V444_8"/>
    <x v="5"/>
    <x v="0"/>
    <n v="500"/>
    <n v="1999.99"/>
    <s v="DTD"/>
    <n v="27.038399999999999"/>
    <n v="0.124"/>
    <s v="AIR   "/>
    <n v="0"/>
    <s v="V88888888_0"/>
  </r>
  <r>
    <s v="V444_8"/>
    <x v="5"/>
    <x v="0"/>
    <n v="2000"/>
    <n v="99999.99"/>
    <s v="DTD"/>
    <n v="27.038399999999999"/>
    <n v="0.124"/>
    <s v="AIR   "/>
    <n v="0"/>
    <s v="V88888888_0"/>
  </r>
  <r>
    <s v="V444_8"/>
    <x v="5"/>
    <x v="0"/>
    <n v="100"/>
    <n v="249.99"/>
    <s v="DTD"/>
    <n v="27.038399999999999"/>
    <n v="0.124"/>
    <s v="AIR   "/>
    <n v="0"/>
    <s v="V88888888_0"/>
  </r>
  <r>
    <s v="V444_8"/>
    <x v="5"/>
    <x v="0"/>
    <n v="250"/>
    <n v="499.99"/>
    <s v="DTD"/>
    <n v="27.038399999999999"/>
    <n v="0.124"/>
    <s v="AIR   "/>
    <n v="0"/>
    <s v="V88888888_0"/>
  </r>
  <r>
    <s v="V444_8"/>
    <x v="5"/>
    <x v="0"/>
    <n v="0"/>
    <n v="99.99"/>
    <s v="DTD"/>
    <n v="27.038399999999999"/>
    <n v="0.124"/>
    <s v="AIR   "/>
    <n v="0"/>
    <s v="V88888888_0"/>
  </r>
  <r>
    <s v="V444_8"/>
    <x v="6"/>
    <x v="0"/>
    <n v="0"/>
    <n v="99.99"/>
    <s v="DTD"/>
    <n v="29.339199999999998"/>
    <n v="0.41159999999999997"/>
    <s v="AIR   "/>
    <n v="0"/>
    <s v="V88888888_0"/>
  </r>
  <r>
    <s v="V444_8"/>
    <x v="6"/>
    <x v="0"/>
    <n v="500"/>
    <n v="1999.99"/>
    <s v="DTD"/>
    <n v="29.339199999999998"/>
    <n v="0.31119999999999998"/>
    <s v="AIR   "/>
    <n v="0"/>
    <s v="V88888888_0"/>
  </r>
  <r>
    <s v="V444_8"/>
    <x v="6"/>
    <x v="0"/>
    <n v="250"/>
    <n v="499.99"/>
    <s v="DTD"/>
    <n v="29.339199999999998"/>
    <n v="0.41159999999999997"/>
    <s v="AIR   "/>
    <n v="0"/>
    <s v="V88888888_0"/>
  </r>
  <r>
    <s v="V444_8"/>
    <x v="6"/>
    <x v="0"/>
    <n v="2000"/>
    <n v="99999.99"/>
    <s v="DTD"/>
    <n v="29.339199999999998"/>
    <n v="0.31119999999999998"/>
    <s v="AIR   "/>
    <n v="0"/>
    <s v="V88888888_0"/>
  </r>
  <r>
    <s v="V444_8"/>
    <x v="6"/>
    <x v="0"/>
    <n v="100"/>
    <n v="249.99"/>
    <s v="DTD"/>
    <n v="29.339199999999998"/>
    <n v="0.41159999999999997"/>
    <s v="AIR   "/>
    <n v="0"/>
    <s v="V88888888_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218F0-CDC3-4C9C-B9F8-61A803E146C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J5:K1546" firstHeaderRow="1" firstDataRow="1" firstDataCol="1"/>
  <pivotFields count="2">
    <pivotField dataField="1" showAll="0"/>
    <pivotField axis="axisRow" showAll="0" sortType="descending">
      <items count="1541">
        <item x="710"/>
        <item x="711"/>
        <item x="640"/>
        <item x="641"/>
        <item x="712"/>
        <item x="713"/>
        <item x="642"/>
        <item x="643"/>
        <item x="714"/>
        <item x="715"/>
        <item x="716"/>
        <item x="717"/>
        <item x="718"/>
        <item x="719"/>
        <item x="720"/>
        <item x="721"/>
        <item x="722"/>
        <item x="644"/>
        <item x="723"/>
        <item x="724"/>
        <item x="725"/>
        <item x="726"/>
        <item x="727"/>
        <item x="728"/>
        <item x="729"/>
        <item x="730"/>
        <item x="731"/>
        <item x="732"/>
        <item x="1353"/>
        <item x="1354"/>
        <item x="733"/>
        <item x="734"/>
        <item x="735"/>
        <item x="736"/>
        <item x="645"/>
        <item x="646"/>
        <item x="737"/>
        <item x="738"/>
        <item x="739"/>
        <item x="740"/>
        <item x="647"/>
        <item x="741"/>
        <item x="742"/>
        <item x="743"/>
        <item x="33"/>
        <item x="34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1355"/>
        <item x="1356"/>
        <item x="1357"/>
        <item x="1358"/>
        <item x="760"/>
        <item x="761"/>
        <item x="1359"/>
        <item x="1360"/>
        <item x="762"/>
        <item x="270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648"/>
        <item x="775"/>
        <item x="776"/>
        <item x="777"/>
        <item x="778"/>
        <item x="779"/>
        <item x="780"/>
        <item x="35"/>
        <item x="36"/>
        <item x="37"/>
        <item x="38"/>
        <item x="649"/>
        <item x="650"/>
        <item x="651"/>
        <item x="781"/>
        <item x="782"/>
        <item x="783"/>
        <item x="784"/>
        <item x="785"/>
        <item x="786"/>
        <item x="787"/>
        <item x="788"/>
        <item x="160"/>
        <item x="161"/>
        <item x="789"/>
        <item x="790"/>
        <item x="791"/>
        <item x="792"/>
        <item x="793"/>
        <item x="794"/>
        <item x="795"/>
        <item x="162"/>
        <item x="163"/>
        <item x="796"/>
        <item x="797"/>
        <item x="39"/>
        <item x="40"/>
        <item x="21"/>
        <item x="798"/>
        <item x="799"/>
        <item x="800"/>
        <item x="801"/>
        <item x="652"/>
        <item x="41"/>
        <item x="42"/>
        <item x="43"/>
        <item x="44"/>
        <item x="45"/>
        <item x="46"/>
        <item x="47"/>
        <item x="1361"/>
        <item x="802"/>
        <item x="803"/>
        <item x="804"/>
        <item x="805"/>
        <item x="806"/>
        <item x="807"/>
        <item x="808"/>
        <item x="48"/>
        <item x="49"/>
        <item x="50"/>
        <item x="509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51"/>
        <item x="52"/>
        <item x="53"/>
        <item x="54"/>
        <item x="55"/>
        <item x="56"/>
        <item x="271"/>
        <item x="272"/>
        <item x="1"/>
        <item x="2"/>
        <item x="22"/>
        <item x="57"/>
        <item x="273"/>
        <item x="274"/>
        <item x="827"/>
        <item x="828"/>
        <item x="829"/>
        <item x="830"/>
        <item x="831"/>
        <item x="832"/>
        <item x="833"/>
        <item x="834"/>
        <item x="835"/>
        <item x="836"/>
        <item x="58"/>
        <item x="59"/>
        <item x="837"/>
        <item x="653"/>
        <item x="654"/>
        <item x="655"/>
        <item x="656"/>
        <item x="531"/>
        <item x="657"/>
        <item x="658"/>
        <item x="23"/>
        <item x="60"/>
        <item x="1495"/>
        <item x="61"/>
        <item x="62"/>
        <item x="63"/>
        <item x="64"/>
        <item x="65"/>
        <item x="66"/>
        <item x="838"/>
        <item x="839"/>
        <item x="840"/>
        <item x="532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533"/>
        <item x="534"/>
        <item x="852"/>
        <item x="535"/>
        <item x="536"/>
        <item x="67"/>
        <item x="68"/>
        <item x="69"/>
        <item x="70"/>
        <item x="71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1362"/>
        <item x="275"/>
        <item x="276"/>
        <item x="24"/>
        <item x="25"/>
        <item x="26"/>
        <item x="277"/>
        <item x="278"/>
        <item x="867"/>
        <item x="868"/>
        <item x="869"/>
        <item x="870"/>
        <item x="871"/>
        <item x="27"/>
        <item x="28"/>
        <item x="872"/>
        <item x="873"/>
        <item x="528"/>
        <item x="279"/>
        <item x="280"/>
        <item x="281"/>
        <item x="282"/>
        <item x="283"/>
        <item x="284"/>
        <item x="659"/>
        <item x="660"/>
        <item x="661"/>
        <item x="72"/>
        <item x="874"/>
        <item x="875"/>
        <item x="876"/>
        <item x="285"/>
        <item x="29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537"/>
        <item x="1363"/>
        <item x="510"/>
        <item x="73"/>
        <item x="511"/>
        <item x="512"/>
        <item x="286"/>
        <item x="74"/>
        <item x="75"/>
        <item x="76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3"/>
        <item x="494"/>
        <item x="77"/>
        <item x="78"/>
        <item x="920"/>
        <item x="921"/>
        <item x="922"/>
        <item x="287"/>
        <item x="288"/>
        <item x="289"/>
        <item x="30"/>
        <item x="290"/>
        <item x="291"/>
        <item x="923"/>
        <item x="924"/>
        <item x="292"/>
        <item x="538"/>
        <item x="293"/>
        <item x="294"/>
        <item x="925"/>
        <item x="926"/>
        <item x="79"/>
        <item x="80"/>
        <item x="927"/>
        <item x="928"/>
        <item x="1364"/>
        <item x="295"/>
        <item x="296"/>
        <item x="297"/>
        <item x="298"/>
        <item x="299"/>
        <item x="929"/>
        <item x="662"/>
        <item x="31"/>
        <item x="930"/>
        <item x="4"/>
        <item x="5"/>
        <item x="81"/>
        <item x="6"/>
        <item x="82"/>
        <item x="931"/>
        <item x="932"/>
        <item x="933"/>
        <item x="934"/>
        <item x="935"/>
        <item x="83"/>
        <item x="84"/>
        <item x="85"/>
        <item x="663"/>
        <item x="300"/>
        <item x="301"/>
        <item x="302"/>
        <item x="7"/>
        <item x="8"/>
        <item x="936"/>
        <item x="937"/>
        <item x="938"/>
        <item x="939"/>
        <item x="940"/>
        <item x="941"/>
        <item x="942"/>
        <item x="943"/>
        <item x="944"/>
        <item x="303"/>
        <item x="304"/>
        <item x="664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86"/>
        <item x="87"/>
        <item x="88"/>
        <item x="305"/>
        <item x="306"/>
        <item x="307"/>
        <item x="945"/>
        <item x="946"/>
        <item x="9"/>
        <item x="10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308"/>
        <item x="555"/>
        <item x="11"/>
        <item x="961"/>
        <item x="962"/>
        <item x="963"/>
        <item x="964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665"/>
        <item x="1365"/>
        <item x="1366"/>
        <item x="556"/>
        <item x="965"/>
        <item x="666"/>
        <item x="667"/>
        <item x="668"/>
        <item x="321"/>
        <item x="1367"/>
        <item x="966"/>
        <item x="967"/>
        <item x="164"/>
        <item x="165"/>
        <item x="166"/>
        <item x="1496"/>
        <item x="167"/>
        <item x="495"/>
        <item x="1497"/>
        <item x="968"/>
        <item x="969"/>
        <item x="1498"/>
        <item x="970"/>
        <item x="971"/>
        <item x="972"/>
        <item x="973"/>
        <item x="168"/>
        <item x="1499"/>
        <item x="974"/>
        <item x="975"/>
        <item x="1368"/>
        <item x="1369"/>
        <item x="322"/>
        <item x="323"/>
        <item x="324"/>
        <item x="1370"/>
        <item x="1371"/>
        <item x="325"/>
        <item x="1372"/>
        <item x="326"/>
        <item x="669"/>
        <item x="670"/>
        <item x="671"/>
        <item x="672"/>
        <item x="673"/>
        <item x="89"/>
        <item x="90"/>
        <item x="91"/>
        <item x="92"/>
        <item x="327"/>
        <item x="496"/>
        <item x="497"/>
        <item x="1494"/>
        <item x="93"/>
        <item x="513"/>
        <item x="514"/>
        <item x="515"/>
        <item x="516"/>
        <item x="517"/>
        <item x="518"/>
        <item x="519"/>
        <item x="94"/>
        <item x="95"/>
        <item x="96"/>
        <item x="97"/>
        <item x="98"/>
        <item x="99"/>
        <item x="100"/>
        <item x="1500"/>
        <item x="1501"/>
        <item x="1502"/>
        <item x="976"/>
        <item x="977"/>
        <item x="978"/>
        <item x="101"/>
        <item x="328"/>
        <item x="329"/>
        <item x="674"/>
        <item x="169"/>
        <item x="170"/>
        <item x="171"/>
        <item x="979"/>
        <item x="980"/>
        <item x="981"/>
        <item x="172"/>
        <item x="696"/>
        <item x="697"/>
        <item x="173"/>
        <item x="982"/>
        <item x="174"/>
        <item x="983"/>
        <item x="984"/>
        <item x="985"/>
        <item x="986"/>
        <item x="987"/>
        <item x="175"/>
        <item x="176"/>
        <item x="177"/>
        <item x="178"/>
        <item x="179"/>
        <item x="180"/>
        <item x="181"/>
        <item x="182"/>
        <item x="988"/>
        <item x="183"/>
        <item x="184"/>
        <item x="185"/>
        <item x="186"/>
        <item x="187"/>
        <item x="188"/>
        <item x="189"/>
        <item x="989"/>
        <item x="990"/>
        <item x="991"/>
        <item x="992"/>
        <item x="190"/>
        <item x="191"/>
        <item x="993"/>
        <item x="994"/>
        <item x="192"/>
        <item x="193"/>
        <item x="194"/>
        <item x="995"/>
        <item x="996"/>
        <item x="195"/>
        <item x="997"/>
        <item x="675"/>
        <item x="676"/>
        <item x="998"/>
        <item x="999"/>
        <item x="330"/>
        <item x="196"/>
        <item x="1503"/>
        <item x="698"/>
        <item x="1000"/>
        <item x="1001"/>
        <item x="1002"/>
        <item x="1003"/>
        <item x="1004"/>
        <item x="1005"/>
        <item x="1006"/>
        <item x="102"/>
        <item x="103"/>
        <item x="104"/>
        <item x="105"/>
        <item x="106"/>
        <item x="107"/>
        <item x="108"/>
        <item x="109"/>
        <item x="110"/>
        <item x="677"/>
        <item x="1007"/>
        <item x="197"/>
        <item x="198"/>
        <item x="1008"/>
        <item x="199"/>
        <item x="200"/>
        <item x="201"/>
        <item x="202"/>
        <item x="203"/>
        <item x="1009"/>
        <item x="498"/>
        <item x="204"/>
        <item x="1010"/>
        <item x="205"/>
        <item x="1011"/>
        <item x="206"/>
        <item x="111"/>
        <item x="112"/>
        <item x="113"/>
        <item x="114"/>
        <item x="115"/>
        <item x="1012"/>
        <item x="1013"/>
        <item x="1014"/>
        <item x="557"/>
        <item x="1015"/>
        <item x="1016"/>
        <item x="1017"/>
        <item x="1018"/>
        <item x="1019"/>
        <item x="1020"/>
        <item x="520"/>
        <item x="521"/>
        <item x="207"/>
        <item x="1504"/>
        <item x="1505"/>
        <item x="208"/>
        <item x="209"/>
        <item x="210"/>
        <item x="211"/>
        <item x="1506"/>
        <item x="488"/>
        <item x="1507"/>
        <item x="116"/>
        <item x="117"/>
        <item x="1021"/>
        <item x="1373"/>
        <item x="1374"/>
        <item x="1022"/>
        <item x="331"/>
        <item x="558"/>
        <item x="1023"/>
        <item x="1024"/>
        <item x="1508"/>
        <item x="1375"/>
        <item x="332"/>
        <item x="1025"/>
        <item x="1026"/>
        <item x="559"/>
        <item x="1509"/>
        <item x="499"/>
        <item x="212"/>
        <item x="1027"/>
        <item x="1510"/>
        <item x="213"/>
        <item x="214"/>
        <item x="215"/>
        <item x="1028"/>
        <item x="216"/>
        <item x="118"/>
        <item x="119"/>
        <item x="120"/>
        <item x="1029"/>
        <item x="1030"/>
        <item x="121"/>
        <item x="217"/>
        <item x="218"/>
        <item x="219"/>
        <item x="220"/>
        <item x="221"/>
        <item x="222"/>
        <item x="223"/>
        <item x="224"/>
        <item x="1511"/>
        <item x="225"/>
        <item x="1512"/>
        <item x="1031"/>
        <item x="333"/>
        <item x="226"/>
        <item x="227"/>
        <item x="228"/>
        <item x="229"/>
        <item x="230"/>
        <item x="1513"/>
        <item x="1032"/>
        <item x="1033"/>
        <item x="1034"/>
        <item x="1035"/>
        <item x="1036"/>
        <item x="1037"/>
        <item x="334"/>
        <item x="335"/>
        <item x="336"/>
        <item x="337"/>
        <item x="1038"/>
        <item x="1039"/>
        <item x="1376"/>
        <item x="231"/>
        <item x="560"/>
        <item x="561"/>
        <item x="529"/>
        <item x="562"/>
        <item x="563"/>
        <item x="1040"/>
        <item x="1041"/>
        <item x="1042"/>
        <item x="1043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678"/>
        <item x="679"/>
        <item x="680"/>
        <item x="681"/>
        <item x="682"/>
        <item x="12"/>
        <item x="13"/>
        <item x="14"/>
        <item x="1514"/>
        <item x="1515"/>
        <item x="1516"/>
        <item x="1429"/>
        <item x="122"/>
        <item x="123"/>
        <item x="124"/>
        <item x="1517"/>
        <item x="1518"/>
        <item x="1519"/>
        <item x="1044"/>
        <item x="338"/>
        <item x="339"/>
        <item x="340"/>
        <item x="341"/>
        <item x="342"/>
        <item x="343"/>
        <item x="344"/>
        <item x="345"/>
        <item x="683"/>
        <item x="684"/>
        <item x="15"/>
        <item x="346"/>
        <item x="347"/>
        <item x="489"/>
        <item x="1045"/>
        <item x="1046"/>
        <item x="564"/>
        <item x="565"/>
        <item x="566"/>
        <item x="1047"/>
        <item x="348"/>
        <item x="685"/>
        <item x="567"/>
        <item x="349"/>
        <item x="350"/>
        <item x="699"/>
        <item x="700"/>
        <item x="701"/>
        <item x="686"/>
        <item x="687"/>
        <item x="232"/>
        <item x="351"/>
        <item x="1048"/>
        <item x="688"/>
        <item x="689"/>
        <item x="1049"/>
        <item x="352"/>
        <item x="353"/>
        <item x="354"/>
        <item x="355"/>
        <item x="356"/>
        <item x="357"/>
        <item x="358"/>
        <item x="359"/>
        <item x="360"/>
        <item x="361"/>
        <item x="1050"/>
        <item x="1051"/>
        <item x="568"/>
        <item x="569"/>
        <item x="570"/>
        <item x="571"/>
        <item x="1052"/>
        <item x="490"/>
        <item x="1053"/>
        <item x="362"/>
        <item x="1054"/>
        <item x="363"/>
        <item x="364"/>
        <item x="365"/>
        <item x="1055"/>
        <item x="366"/>
        <item x="367"/>
        <item x="572"/>
        <item x="573"/>
        <item x="702"/>
        <item x="368"/>
        <item x="574"/>
        <item x="369"/>
        <item x="1520"/>
        <item x="1521"/>
        <item x="1522"/>
        <item x="1523"/>
        <item x="1524"/>
        <item x="233"/>
        <item x="234"/>
        <item x="235"/>
        <item x="236"/>
        <item x="237"/>
        <item x="370"/>
        <item x="238"/>
        <item x="239"/>
        <item x="240"/>
        <item x="241"/>
        <item x="1056"/>
        <item x="1057"/>
        <item x="242"/>
        <item x="1058"/>
        <item x="243"/>
        <item x="244"/>
        <item x="245"/>
        <item x="1059"/>
        <item x="491"/>
        <item x="500"/>
        <item x="492"/>
        <item x="575"/>
        <item x="576"/>
        <item x="577"/>
        <item x="1060"/>
        <item x="578"/>
        <item x="371"/>
        <item x="372"/>
        <item x="373"/>
        <item x="374"/>
        <item x="579"/>
        <item x="580"/>
        <item x="375"/>
        <item x="376"/>
        <item x="1061"/>
        <item x="1062"/>
        <item x="1063"/>
        <item x="1064"/>
        <item x="1065"/>
        <item x="1066"/>
        <item x="1067"/>
        <item x="1068"/>
        <item x="1069"/>
        <item x="581"/>
        <item x="1070"/>
        <item x="1071"/>
        <item x="690"/>
        <item x="691"/>
        <item x="692"/>
        <item x="1072"/>
        <item x="125"/>
        <item x="126"/>
        <item x="582"/>
        <item x="1073"/>
        <item x="246"/>
        <item x="247"/>
        <item x="248"/>
        <item x="249"/>
        <item x="250"/>
        <item x="251"/>
        <item x="252"/>
        <item x="253"/>
        <item x="254"/>
        <item x="1074"/>
        <item x="1075"/>
        <item x="1076"/>
        <item x="1077"/>
        <item x="377"/>
        <item x="583"/>
        <item x="584"/>
        <item x="585"/>
        <item x="1525"/>
        <item x="1526"/>
        <item x="1078"/>
        <item x="255"/>
        <item x="256"/>
        <item x="257"/>
        <item x="258"/>
        <item x="259"/>
        <item x="260"/>
        <item x="1079"/>
        <item x="1080"/>
        <item x="378"/>
        <item x="1527"/>
        <item x="501"/>
        <item x="1081"/>
        <item x="493"/>
        <item x="379"/>
        <item x="1528"/>
        <item x="1082"/>
        <item x="261"/>
        <item x="380"/>
        <item x="1430"/>
        <item x="381"/>
        <item x="1431"/>
        <item x="382"/>
        <item x="383"/>
        <item x="384"/>
        <item x="1432"/>
        <item x="385"/>
        <item x="386"/>
        <item x="387"/>
        <item x="388"/>
        <item x="389"/>
        <item x="1083"/>
        <item x="586"/>
        <item x="587"/>
        <item x="1084"/>
        <item x="390"/>
        <item x="391"/>
        <item x="392"/>
        <item x="393"/>
        <item x="394"/>
        <item x="395"/>
        <item x="396"/>
        <item x="397"/>
        <item x="398"/>
        <item x="399"/>
        <item x="262"/>
        <item x="263"/>
        <item x="1085"/>
        <item x="264"/>
        <item x="265"/>
        <item x="266"/>
        <item x="267"/>
        <item x="268"/>
        <item x="1086"/>
        <item x="1087"/>
        <item x="1088"/>
        <item x="502"/>
        <item x="588"/>
        <item x="589"/>
        <item x="1089"/>
        <item x="503"/>
        <item x="269"/>
        <item x="504"/>
        <item x="1090"/>
        <item x="505"/>
        <item x="506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400"/>
        <item x="401"/>
        <item x="402"/>
        <item x="403"/>
        <item x="404"/>
        <item x="16"/>
        <item x="127"/>
        <item x="128"/>
        <item x="129"/>
        <item x="130"/>
        <item x="131"/>
        <item x="132"/>
        <item x="133"/>
        <item x="134"/>
        <item x="135"/>
        <item x="405"/>
        <item x="406"/>
        <item x="407"/>
        <item x="408"/>
        <item x="409"/>
        <item x="136"/>
        <item x="703"/>
        <item x="137"/>
        <item x="1091"/>
        <item x="590"/>
        <item x="410"/>
        <item x="591"/>
        <item x="592"/>
        <item x="593"/>
        <item x="594"/>
        <item x="595"/>
        <item x="596"/>
        <item x="597"/>
        <item x="411"/>
        <item x="412"/>
        <item x="413"/>
        <item x="704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598"/>
        <item x="414"/>
        <item x="1110"/>
        <item x="1111"/>
        <item x="1112"/>
        <item x="1113"/>
        <item x="1114"/>
        <item x="1115"/>
        <item x="1116"/>
        <item x="1117"/>
        <item x="138"/>
        <item x="415"/>
        <item x="416"/>
        <item x="417"/>
        <item x="418"/>
        <item x="419"/>
        <item x="420"/>
        <item x="421"/>
        <item x="422"/>
        <item x="423"/>
        <item x="1118"/>
        <item x="1119"/>
        <item x="1120"/>
        <item x="1121"/>
        <item x="1529"/>
        <item x="1122"/>
        <item x="1123"/>
        <item x="1124"/>
        <item x="1125"/>
        <item x="1464"/>
        <item x="1465"/>
        <item x="1466"/>
        <item x="17"/>
        <item x="18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126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1127"/>
        <item x="599"/>
        <item x="600"/>
        <item x="601"/>
        <item x="602"/>
        <item x="438"/>
        <item x="439"/>
        <item x="603"/>
        <item x="440"/>
        <item x="441"/>
        <item x="442"/>
        <item x="443"/>
        <item x="444"/>
        <item x="1128"/>
        <item x="1129"/>
        <item x="1130"/>
        <item x="507"/>
        <item x="1131"/>
        <item x="508"/>
        <item x="1132"/>
        <item x="445"/>
        <item x="446"/>
        <item x="705"/>
        <item x="447"/>
        <item x="1133"/>
        <item x="706"/>
        <item x="1134"/>
        <item x="448"/>
        <item x="449"/>
        <item x="450"/>
        <item x="604"/>
        <item x="605"/>
        <item x="451"/>
        <item x="1479"/>
        <item x="1480"/>
        <item x="1481"/>
        <item x="1482"/>
        <item x="1483"/>
        <item x="1484"/>
        <item x="1135"/>
        <item x="1136"/>
        <item x="1137"/>
        <item x="19"/>
        <item x="139"/>
        <item x="140"/>
        <item x="1138"/>
        <item x="1485"/>
        <item x="1486"/>
        <item x="1487"/>
        <item x="1488"/>
        <item x="1489"/>
        <item x="1490"/>
        <item x="1491"/>
        <item x="1139"/>
        <item x="1140"/>
        <item x="1141"/>
        <item x="1142"/>
        <item x="522"/>
        <item x="523"/>
        <item x="141"/>
        <item x="524"/>
        <item x="525"/>
        <item x="526"/>
        <item x="142"/>
        <item x="143"/>
        <item x="144"/>
        <item x="1143"/>
        <item x="1144"/>
        <item x="1145"/>
        <item x="1146"/>
        <item x="1147"/>
        <item x="606"/>
        <item x="1148"/>
        <item x="693"/>
        <item x="1149"/>
        <item x="1150"/>
        <item x="607"/>
        <item x="608"/>
        <item x="452"/>
        <item x="609"/>
        <item x="610"/>
        <item x="611"/>
        <item x="612"/>
        <item x="613"/>
        <item x="614"/>
        <item x="1151"/>
        <item x="1152"/>
        <item x="1153"/>
        <item x="1154"/>
        <item x="1155"/>
        <item x="1156"/>
        <item x="1157"/>
        <item x="1158"/>
        <item x="1159"/>
        <item x="1160"/>
        <item x="145"/>
        <item x="615"/>
        <item x="616"/>
        <item x="146"/>
        <item x="147"/>
        <item x="453"/>
        <item x="1161"/>
        <item x="20"/>
        <item x="1162"/>
        <item x="1163"/>
        <item x="1164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454"/>
        <item x="455"/>
        <item x="456"/>
        <item x="457"/>
        <item x="617"/>
        <item x="618"/>
        <item x="1165"/>
        <item x="458"/>
        <item x="459"/>
        <item x="1166"/>
        <item x="619"/>
        <item x="460"/>
        <item x="461"/>
        <item x="462"/>
        <item x="1167"/>
        <item x="1168"/>
        <item x="1530"/>
        <item x="463"/>
        <item x="464"/>
        <item x="465"/>
        <item x="466"/>
        <item x="467"/>
        <item x="468"/>
        <item x="694"/>
        <item x="1492"/>
        <item x="1169"/>
        <item x="1170"/>
        <item x="620"/>
        <item x="621"/>
        <item x="1531"/>
        <item x="1532"/>
        <item x="1171"/>
        <item x="1172"/>
        <item x="1173"/>
        <item x="1174"/>
        <item x="1533"/>
        <item x="1534"/>
        <item x="1535"/>
        <item x="1536"/>
        <item x="1175"/>
        <item x="1176"/>
        <item x="469"/>
        <item x="470"/>
        <item x="471"/>
        <item x="472"/>
        <item x="473"/>
        <item x="622"/>
        <item x="527"/>
        <item x="0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623"/>
        <item x="1192"/>
        <item x="624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625"/>
        <item x="626"/>
        <item x="1218"/>
        <item x="1219"/>
        <item x="1220"/>
        <item x="1221"/>
        <item x="707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32"/>
        <item x="1236"/>
        <item x="1237"/>
        <item x="1238"/>
        <item x="1239"/>
        <item x="1240"/>
        <item x="708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627"/>
        <item x="628"/>
        <item x="1263"/>
        <item x="629"/>
        <item x="1264"/>
        <item x="630"/>
        <item x="1265"/>
        <item x="1266"/>
        <item x="709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631"/>
        <item x="1278"/>
        <item x="1537"/>
        <item x="1279"/>
        <item x="1280"/>
        <item x="1281"/>
        <item x="1282"/>
        <item x="1283"/>
        <item x="1538"/>
        <item x="1539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632"/>
        <item x="1493"/>
        <item x="1313"/>
        <item x="1314"/>
        <item x="1315"/>
        <item x="633"/>
        <item x="1316"/>
        <item x="1317"/>
        <item x="1318"/>
        <item x="1319"/>
        <item x="474"/>
        <item x="1320"/>
        <item x="1321"/>
        <item x="1322"/>
        <item x="1323"/>
        <item x="1324"/>
        <item x="1325"/>
        <item x="1326"/>
        <item x="475"/>
        <item x="1327"/>
        <item x="476"/>
        <item x="477"/>
        <item x="478"/>
        <item x="479"/>
        <item x="480"/>
        <item x="481"/>
        <item x="1328"/>
        <item x="1329"/>
        <item x="1330"/>
        <item x="1331"/>
        <item x="634"/>
        <item x="635"/>
        <item x="1332"/>
        <item x="1333"/>
        <item x="1334"/>
        <item x="1335"/>
        <item x="1336"/>
        <item x="1337"/>
        <item x="1338"/>
        <item x="530"/>
        <item x="1339"/>
        <item x="1340"/>
        <item x="1341"/>
        <item x="1342"/>
        <item x="1343"/>
        <item x="1344"/>
        <item x="1345"/>
        <item x="1346"/>
        <item x="1347"/>
        <item x="482"/>
        <item x="483"/>
        <item x="484"/>
        <item x="485"/>
        <item x="1348"/>
        <item x="1349"/>
        <item x="636"/>
        <item x="1350"/>
        <item x="486"/>
        <item x="487"/>
        <item x="1351"/>
        <item x="1352"/>
        <item x="695"/>
        <item x="637"/>
        <item x="638"/>
        <item x="6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541">
    <i>
      <x v="826"/>
    </i>
    <i>
      <x v="674"/>
    </i>
    <i>
      <x v="685"/>
    </i>
    <i>
      <x v="683"/>
    </i>
    <i>
      <x v="483"/>
    </i>
    <i>
      <x v="672"/>
    </i>
    <i>
      <x v="601"/>
    </i>
    <i>
      <x v="676"/>
    </i>
    <i>
      <x v="715"/>
    </i>
    <i>
      <x v="684"/>
    </i>
    <i>
      <x v="645"/>
    </i>
    <i>
      <x v="686"/>
    </i>
    <i>
      <x v="646"/>
    </i>
    <i>
      <x v="690"/>
    </i>
    <i>
      <x v="928"/>
    </i>
    <i>
      <x v="993"/>
    </i>
    <i>
      <x v="944"/>
    </i>
    <i>
      <x v="948"/>
    </i>
    <i>
      <x v="870"/>
    </i>
    <i>
      <x v="1007"/>
    </i>
    <i>
      <x v="871"/>
    </i>
    <i>
      <x v="930"/>
    </i>
    <i>
      <x v="872"/>
    </i>
    <i>
      <x v="946"/>
    </i>
    <i>
      <x v="873"/>
    </i>
    <i>
      <x v="989"/>
    </i>
    <i>
      <x v="874"/>
    </i>
    <i>
      <x v="995"/>
    </i>
    <i>
      <x v="876"/>
    </i>
    <i>
      <x v="1060"/>
    </i>
    <i>
      <x v="877"/>
    </i>
    <i>
      <x v="929"/>
    </i>
    <i>
      <x v="878"/>
    </i>
    <i>
      <x v="932"/>
    </i>
    <i>
      <x v="879"/>
    </i>
    <i>
      <x v="945"/>
    </i>
    <i>
      <x v="882"/>
    </i>
    <i>
      <x v="947"/>
    </i>
    <i>
      <x v="884"/>
    </i>
    <i>
      <x v="949"/>
    </i>
    <i>
      <x v="885"/>
    </i>
    <i>
      <x v="992"/>
    </i>
    <i>
      <x v="886"/>
    </i>
    <i>
      <x v="994"/>
    </i>
    <i>
      <x v="924"/>
    </i>
    <i>
      <x v="1004"/>
    </i>
    <i>
      <x v="925"/>
    </i>
    <i>
      <x v="1052"/>
    </i>
    <i>
      <x v="926"/>
    </i>
    <i>
      <x v="927"/>
    </i>
    <i>
      <x v="931"/>
    </i>
    <i>
      <x v="557"/>
    </i>
    <i>
      <x v="687"/>
    </i>
    <i>
      <x v="567"/>
    </i>
    <i>
      <x v="473"/>
    </i>
    <i>
      <x v="647"/>
    </i>
    <i>
      <x v="605"/>
    </i>
    <i>
      <x v="559"/>
    </i>
    <i>
      <x v="609"/>
    </i>
    <i>
      <x v="576"/>
    </i>
    <i>
      <x v="613"/>
    </i>
    <i>
      <x v="541"/>
    </i>
    <i>
      <x v="688"/>
    </i>
    <i>
      <x v="669"/>
    </i>
    <i>
      <x v="692"/>
    </i>
    <i>
      <x v="673"/>
    </i>
    <i>
      <x v="697"/>
    </i>
    <i>
      <x v="561"/>
    </i>
    <i>
      <x v="699"/>
    </i>
    <i>
      <x v="572"/>
    </i>
    <i>
      <x v="510"/>
    </i>
    <i>
      <x v="588"/>
    </i>
    <i>
      <x v="641"/>
    </i>
    <i>
      <x v="600"/>
    </i>
    <i>
      <x v="537"/>
    </i>
    <i>
      <x v="615"/>
    </i>
    <i>
      <x v="696"/>
    </i>
    <i>
      <x v="616"/>
    </i>
    <i>
      <x v="698"/>
    </i>
    <i>
      <x v="619"/>
    </i>
    <i>
      <x v="700"/>
    </i>
    <i>
      <x v="621"/>
    </i>
    <i>
      <x v="623"/>
    </i>
    <i>
      <x v="577"/>
    </i>
    <i>
      <x v="310"/>
    </i>
    <i>
      <x v="1219"/>
    </i>
    <i>
      <x v="1174"/>
    </i>
    <i>
      <x v="1220"/>
    </i>
    <i>
      <x v="1172"/>
    </i>
    <i>
      <x v="1221"/>
    </i>
    <i>
      <x v="822"/>
    </i>
    <i>
      <x v="988"/>
    </i>
    <i>
      <x v="849"/>
    </i>
    <i>
      <x v="821"/>
    </i>
    <i>
      <x v="991"/>
    </i>
    <i>
      <x v="888"/>
    </i>
    <i>
      <x v="823"/>
    </i>
    <i>
      <x v="890"/>
    </i>
    <i>
      <x v="1008"/>
    </i>
    <i>
      <x v="956"/>
    </i>
    <i>
      <x v="999"/>
    </i>
    <i>
      <x v="606"/>
    </i>
    <i>
      <x v="668"/>
    </i>
    <i>
      <x v="626"/>
    </i>
    <i>
      <x v="469"/>
    </i>
    <i>
      <x v="581"/>
    </i>
    <i>
      <x v="471"/>
    </i>
    <i>
      <x v="624"/>
    </i>
    <i>
      <x v="507"/>
    </i>
    <i>
      <x v="649"/>
    </i>
    <i>
      <x v="553"/>
    </i>
    <i>
      <x v="682"/>
    </i>
    <i>
      <x v="554"/>
    </i>
    <i>
      <x v="604"/>
    </i>
    <i>
      <x v="555"/>
    </i>
    <i>
      <x v="618"/>
    </i>
    <i>
      <x v="562"/>
    </i>
    <i>
      <x v="625"/>
    </i>
    <i>
      <x v="563"/>
    </i>
    <i>
      <x v="644"/>
    </i>
    <i>
      <x v="564"/>
    </i>
    <i>
      <x v="652"/>
    </i>
    <i>
      <x v="565"/>
    </i>
    <i>
      <x v="677"/>
    </i>
    <i>
      <x v="566"/>
    </i>
    <i>
      <x v="573"/>
    </i>
    <i>
      <x v="599"/>
    </i>
    <i>
      <x v="333"/>
    </i>
    <i>
      <x v="1372"/>
    </i>
    <i>
      <x v="1283"/>
    </i>
    <i>
      <x v="1462"/>
    </i>
    <i>
      <x v="1182"/>
    </i>
    <i>
      <x v="1306"/>
    </i>
    <i>
      <x v="1195"/>
    </i>
    <i>
      <x v="1458"/>
    </i>
    <i>
      <x v="1196"/>
    </i>
    <i>
      <x v="1466"/>
    </i>
    <i>
      <x v="1197"/>
    </i>
    <i>
      <x v="1289"/>
    </i>
    <i>
      <x v="1211"/>
    </i>
    <i>
      <x v="1308"/>
    </i>
    <i>
      <x v="1213"/>
    </i>
    <i>
      <x v="1181"/>
    </i>
    <i>
      <x v="1214"/>
    </i>
    <i>
      <x v="1460"/>
    </i>
    <i>
      <x v="1215"/>
    </i>
    <i>
      <x v="1464"/>
    </i>
    <i>
      <x v="1216"/>
    </i>
    <i>
      <x v="1269"/>
    </i>
    <i>
      <x v="1218"/>
    </i>
    <i>
      <x v="1288"/>
    </i>
    <i>
      <x v="1173"/>
    </i>
    <i>
      <x v="1305"/>
    </i>
    <i>
      <x v="1178"/>
    </i>
    <i>
      <x v="1307"/>
    </i>
    <i>
      <x v="1424"/>
    </i>
    <i>
      <x v="1313"/>
    </i>
    <i>
      <x v="1437"/>
    </i>
    <i>
      <x v="1393"/>
    </i>
    <i>
      <x v="1440"/>
    </i>
    <i>
      <x v="1442"/>
    </i>
    <i>
      <x v="1439"/>
    </i>
    <i>
      <x v="1241"/>
    </i>
    <i>
      <x v="1441"/>
    </i>
    <i>
      <x v="1262"/>
    </i>
    <i>
      <x v="1443"/>
    </i>
    <i>
      <x v="1263"/>
    </i>
    <i>
      <x v="1459"/>
    </i>
    <i>
      <x v="1264"/>
    </i>
    <i>
      <x v="1461"/>
    </i>
    <i>
      <x v="1265"/>
    </i>
    <i>
      <x v="1463"/>
    </i>
    <i>
      <x v="1266"/>
    </i>
    <i>
      <x v="1465"/>
    </i>
    <i>
      <x v="1267"/>
    </i>
    <i>
      <x v="1469"/>
    </i>
    <i>
      <x v="1268"/>
    </i>
    <i>
      <x v="1321"/>
    </i>
    <i>
      <x v="1048"/>
    </i>
    <i>
      <x v="1061"/>
    </i>
    <i>
      <x v="861"/>
    </i>
    <i>
      <x v="917"/>
    </i>
    <i>
      <x v="810"/>
    </i>
    <i>
      <x v="889"/>
    </i>
    <i>
      <x v="1050"/>
    </i>
    <i>
      <x v="940"/>
    </i>
    <i>
      <x v="1054"/>
    </i>
    <i>
      <x v="954"/>
    </i>
    <i>
      <x v="1076"/>
    </i>
    <i>
      <x v="783"/>
    </i>
    <i>
      <x v="1047"/>
    </i>
    <i>
      <x v="848"/>
    </i>
    <i>
      <x v="1049"/>
    </i>
    <i>
      <x v="809"/>
    </i>
    <i>
      <x v="1051"/>
    </i>
    <i>
      <x v="1003"/>
    </i>
    <i>
      <x v="1053"/>
    </i>
    <i>
      <x v="887"/>
    </i>
    <i>
      <x v="1120"/>
    </i>
    <i>
      <x v="1005"/>
    </i>
    <i>
      <x v="1062"/>
    </i>
    <i>
      <x v="850"/>
    </i>
    <i>
      <x v="1105"/>
    </i>
    <i>
      <x v="963"/>
    </i>
    <i>
      <x v="1046"/>
    </i>
    <i>
      <x v="960"/>
    </i>
    <i>
      <x v="656"/>
    </i>
    <i>
      <x v="590"/>
    </i>
    <i>
      <x v="552"/>
    </i>
    <i>
      <x v="470"/>
    </i>
    <i>
      <x v="614"/>
    </i>
    <i>
      <x v="474"/>
    </i>
    <i>
      <x v="678"/>
    </i>
    <i>
      <x v="476"/>
    </i>
    <i>
      <x v="558"/>
    </i>
    <i>
      <x v="477"/>
    </i>
    <i>
      <x v="603"/>
    </i>
    <i>
      <x v="481"/>
    </i>
    <i>
      <x v="628"/>
    </i>
    <i>
      <x v="504"/>
    </i>
    <i>
      <x v="660"/>
    </i>
    <i>
      <x v="505"/>
    </i>
    <i>
      <x v="689"/>
    </i>
    <i>
      <x v="508"/>
    </i>
    <i>
      <x v="556"/>
    </i>
    <i>
      <x v="512"/>
    </i>
    <i>
      <x v="578"/>
    </i>
    <i>
      <x v="513"/>
    </i>
    <i>
      <x v="602"/>
    </i>
    <i>
      <x v="514"/>
    </i>
    <i>
      <x v="610"/>
    </i>
    <i>
      <x v="516"/>
    </i>
    <i>
      <x v="627"/>
    </i>
    <i>
      <x v="535"/>
    </i>
    <i>
      <x v="651"/>
    </i>
    <i>
      <x v="536"/>
    </i>
    <i>
      <x v="659"/>
    </i>
    <i>
      <x v="542"/>
    </i>
    <i>
      <x v="670"/>
    </i>
    <i>
      <x v="543"/>
    </i>
    <i>
      <x v="679"/>
    </i>
    <i>
      <x v="544"/>
    </i>
    <i>
      <x v="546"/>
    </i>
    <i>
      <x v="612"/>
    </i>
    <i>
      <x v="250"/>
    </i>
    <i>
      <x v="198"/>
    </i>
    <i>
      <x v="7"/>
    </i>
    <i>
      <x v="94"/>
    </i>
    <i>
      <x v="230"/>
    </i>
    <i>
      <x v="106"/>
    </i>
    <i>
      <x v="259"/>
    </i>
    <i>
      <x v="107"/>
    </i>
    <i>
      <x v="84"/>
    </i>
    <i>
      <x v="115"/>
    </i>
    <i>
      <x v="202"/>
    </i>
    <i>
      <x v="116"/>
    </i>
    <i>
      <x v="249"/>
    </i>
    <i>
      <x v="144"/>
    </i>
    <i>
      <x v="251"/>
    </i>
    <i>
      <x v="145"/>
    </i>
    <i>
      <x v="263"/>
    </i>
    <i>
      <x v="168"/>
    </i>
    <i>
      <x v="311"/>
    </i>
    <i>
      <x v="312"/>
    </i>
    <i>
      <x v="342"/>
    </i>
    <i>
      <x v="359"/>
    </i>
    <i>
      <x v="347"/>
    </i>
    <i>
      <x v="377"/>
    </i>
    <i>
      <x v="358"/>
    </i>
    <i>
      <x v="1207"/>
    </i>
    <i>
      <x v="1401"/>
    </i>
    <i>
      <x v="1369"/>
    </i>
    <i>
      <x v="1165"/>
    </i>
    <i>
      <x v="1433"/>
    </i>
    <i>
      <x v="1212"/>
    </i>
    <i>
      <x v="1353"/>
    </i>
    <i>
      <x v="1166"/>
    </i>
    <i>
      <x v="1385"/>
    </i>
    <i>
      <x v="1167"/>
    </i>
    <i>
      <x v="1417"/>
    </i>
    <i>
      <x v="1168"/>
    </i>
    <i>
      <x v="1449"/>
    </i>
    <i>
      <x v="1169"/>
    </i>
    <i>
      <x v="1481"/>
    </i>
    <i>
      <x v="1217"/>
    </i>
    <i>
      <x v="1361"/>
    </i>
    <i>
      <x v="1170"/>
    </i>
    <i>
      <x v="1377"/>
    </i>
    <i>
      <x v="1171"/>
    </i>
    <i>
      <x v="1192"/>
    </i>
    <i>
      <x v="1156"/>
    </i>
    <i>
      <x v="1409"/>
    </i>
    <i>
      <x v="1157"/>
    </i>
    <i>
      <x v="1425"/>
    </i>
    <i>
      <x v="1222"/>
    </i>
    <i>
      <x v="1164"/>
    </i>
    <i>
      <x v="1223"/>
    </i>
    <i>
      <x v="1457"/>
    </i>
    <i>
      <x v="1224"/>
    </i>
    <i>
      <x v="1473"/>
    </i>
    <i>
      <x v="1225"/>
    </i>
    <i>
      <x v="1210"/>
    </i>
    <i>
      <x v="1226"/>
    </i>
    <i>
      <x v="1357"/>
    </i>
    <i>
      <x v="1227"/>
    </i>
    <i>
      <x v="1365"/>
    </i>
    <i>
      <x v="1228"/>
    </i>
    <i>
      <x v="1373"/>
    </i>
    <i>
      <x v="1229"/>
    </i>
    <i>
      <x v="1381"/>
    </i>
    <i>
      <x v="1230"/>
    </i>
    <i>
      <x v="1389"/>
    </i>
    <i>
      <x v="1231"/>
    </i>
    <i>
      <x v="1397"/>
    </i>
    <i>
      <x v="1232"/>
    </i>
    <i>
      <x v="1405"/>
    </i>
    <i>
      <x v="1233"/>
    </i>
    <i>
      <x v="1413"/>
    </i>
    <i>
      <x v="1234"/>
    </i>
    <i>
      <x v="1421"/>
    </i>
    <i>
      <x v="1235"/>
    </i>
    <i>
      <x v="1429"/>
    </i>
    <i>
      <x v="1236"/>
    </i>
    <i>
      <x v="1194"/>
    </i>
    <i>
      <x v="1237"/>
    </i>
    <i>
      <x v="1445"/>
    </i>
    <i>
      <x v="1238"/>
    </i>
    <i>
      <x v="1453"/>
    </i>
    <i>
      <x v="1239"/>
    </i>
    <i>
      <x v="1203"/>
    </i>
    <i>
      <x v="1240"/>
    </i>
    <i>
      <x v="1209"/>
    </i>
    <i>
      <x v="1158"/>
    </i>
    <i>
      <x v="1477"/>
    </i>
    <i>
      <x v="1242"/>
    </i>
    <i>
      <x v="1485"/>
    </i>
    <i>
      <x v="1243"/>
    </i>
    <i>
      <x v="1351"/>
    </i>
    <i>
      <x v="1244"/>
    </i>
    <i>
      <x v="1355"/>
    </i>
    <i>
      <x v="1245"/>
    </i>
    <i>
      <x v="1359"/>
    </i>
    <i>
      <x v="1246"/>
    </i>
    <i>
      <x v="1363"/>
    </i>
    <i>
      <x v="1247"/>
    </i>
    <i>
      <x v="1367"/>
    </i>
    <i>
      <x v="1248"/>
    </i>
    <i>
      <x v="1371"/>
    </i>
    <i>
      <x v="1249"/>
    </i>
    <i>
      <x v="1375"/>
    </i>
    <i>
      <x v="1250"/>
    </i>
    <i>
      <x v="1379"/>
    </i>
    <i>
      <x v="1251"/>
    </i>
    <i>
      <x v="1383"/>
    </i>
    <i>
      <x v="1252"/>
    </i>
    <i>
      <x v="1387"/>
    </i>
    <i>
      <x v="1253"/>
    </i>
    <i>
      <x v="1391"/>
    </i>
    <i>
      <x v="1254"/>
    </i>
    <i>
      <x v="1395"/>
    </i>
    <i>
      <x v="1255"/>
    </i>
    <i>
      <x v="1399"/>
    </i>
    <i>
      <x v="1256"/>
    </i>
    <i>
      <x v="1403"/>
    </i>
    <i>
      <x v="1257"/>
    </i>
    <i>
      <x v="1407"/>
    </i>
    <i>
      <x v="1258"/>
    </i>
    <i>
      <x v="1411"/>
    </i>
    <i>
      <x v="1259"/>
    </i>
    <i>
      <x v="1415"/>
    </i>
    <i>
      <x v="1260"/>
    </i>
    <i>
      <x v="1419"/>
    </i>
    <i>
      <x v="1261"/>
    </i>
    <i>
      <x v="1423"/>
    </i>
    <i>
      <x v="1175"/>
    </i>
    <i>
      <x v="1427"/>
    </i>
    <i>
      <x v="1176"/>
    </i>
    <i>
      <x v="1431"/>
    </i>
    <i>
      <x v="1177"/>
    </i>
    <i>
      <x v="1435"/>
    </i>
    <i>
      <x v="1159"/>
    </i>
    <i>
      <x v="1162"/>
    </i>
    <i>
      <x v="1179"/>
    </i>
    <i>
      <x v="1199"/>
    </i>
    <i>
      <x v="1180"/>
    </i>
    <i>
      <x v="1447"/>
    </i>
    <i>
      <x v="1160"/>
    </i>
    <i>
      <x v="1451"/>
    </i>
    <i>
      <x v="1161"/>
    </i>
    <i>
      <x v="1455"/>
    </i>
    <i>
      <x v="1270"/>
    </i>
    <i>
      <x v="1201"/>
    </i>
    <i>
      <x v="1271"/>
    </i>
    <i>
      <x v="1205"/>
    </i>
    <i>
      <x v="1272"/>
    </i>
    <i>
      <x v="1467"/>
    </i>
    <i>
      <x v="1273"/>
    </i>
    <i>
      <x v="1471"/>
    </i>
    <i>
      <x v="1274"/>
    </i>
    <i>
      <x v="1475"/>
    </i>
    <i>
      <x v="1275"/>
    </i>
    <i>
      <x v="1479"/>
    </i>
    <i>
      <x v="1276"/>
    </i>
    <i>
      <x v="1483"/>
    </i>
    <i>
      <x v="1277"/>
    </i>
    <i>
      <x v="1487"/>
    </i>
    <i>
      <x v="1278"/>
    </i>
    <i>
      <x v="1350"/>
    </i>
    <i>
      <x v="1279"/>
    </i>
    <i>
      <x v="1352"/>
    </i>
    <i>
      <x v="1280"/>
    </i>
    <i>
      <x v="1354"/>
    </i>
    <i>
      <x v="1281"/>
    </i>
    <i>
      <x v="1356"/>
    </i>
    <i>
      <x v="1282"/>
    </i>
    <i>
      <x v="1358"/>
    </i>
    <i>
      <x v="1183"/>
    </i>
    <i>
      <x v="1360"/>
    </i>
    <i>
      <x v="1284"/>
    </i>
    <i>
      <x v="1362"/>
    </i>
    <i>
      <x v="1285"/>
    </i>
    <i>
      <x v="1364"/>
    </i>
    <i>
      <x v="1286"/>
    </i>
    <i>
      <x v="1366"/>
    </i>
    <i>
      <x v="1287"/>
    </i>
    <i>
      <x v="1368"/>
    </i>
    <i>
      <x v="1184"/>
    </i>
    <i>
      <x v="1370"/>
    </i>
    <i>
      <x v="1185"/>
    </i>
    <i>
      <x v="1191"/>
    </i>
    <i>
      <x v="1290"/>
    </i>
    <i>
      <x v="1374"/>
    </i>
    <i>
      <x v="1291"/>
    </i>
    <i>
      <x v="1376"/>
    </i>
    <i>
      <x v="1292"/>
    </i>
    <i>
      <x v="1378"/>
    </i>
    <i>
      <x v="1293"/>
    </i>
    <i>
      <x v="1380"/>
    </i>
    <i>
      <x v="1294"/>
    </i>
    <i>
      <x v="1382"/>
    </i>
    <i>
      <x v="1295"/>
    </i>
    <i>
      <x v="1384"/>
    </i>
    <i>
      <x v="1296"/>
    </i>
    <i>
      <x v="1386"/>
    </i>
    <i>
      <x v="1297"/>
    </i>
    <i>
      <x v="1388"/>
    </i>
    <i>
      <x v="1298"/>
    </i>
    <i>
      <x v="1390"/>
    </i>
    <i>
      <x v="1299"/>
    </i>
    <i>
      <x v="1392"/>
    </i>
    <i>
      <x v="1300"/>
    </i>
    <i>
      <x v="1394"/>
    </i>
    <i>
      <x v="1301"/>
    </i>
    <i>
      <x v="1396"/>
    </i>
    <i>
      <x v="1302"/>
    </i>
    <i>
      <x v="1398"/>
    </i>
    <i>
      <x v="1303"/>
    </i>
    <i>
      <x v="1400"/>
    </i>
    <i>
      <x v="1304"/>
    </i>
    <i>
      <x v="1402"/>
    </i>
    <i>
      <x v="1186"/>
    </i>
    <i>
      <x v="1404"/>
    </i>
    <i>
      <x v="1187"/>
    </i>
    <i>
      <x v="1406"/>
    </i>
    <i>
      <x v="1188"/>
    </i>
    <i>
      <x v="1408"/>
    </i>
    <i>
      <x v="1189"/>
    </i>
    <i>
      <x v="1410"/>
    </i>
    <i>
      <x v="1309"/>
    </i>
    <i>
      <x v="1412"/>
    </i>
    <i>
      <x v="1310"/>
    </i>
    <i>
      <x v="1414"/>
    </i>
    <i>
      <x v="1311"/>
    </i>
    <i>
      <x v="1416"/>
    </i>
    <i>
      <x v="1312"/>
    </i>
    <i>
      <x v="1418"/>
    </i>
    <i>
      <x v="1190"/>
    </i>
    <i>
      <x v="1420"/>
    </i>
    <i>
      <x v="1314"/>
    </i>
    <i>
      <x v="1422"/>
    </i>
    <i>
      <x v="1315"/>
    </i>
    <i>
      <x v="1193"/>
    </i>
    <i>
      <x v="1316"/>
    </i>
    <i>
      <x v="1426"/>
    </i>
    <i>
      <x v="1317"/>
    </i>
    <i>
      <x v="1428"/>
    </i>
    <i>
      <x v="1318"/>
    </i>
    <i>
      <x v="1430"/>
    </i>
    <i>
      <x v="1319"/>
    </i>
    <i>
      <x v="1432"/>
    </i>
    <i>
      <x v="1320"/>
    </i>
    <i>
      <x v="1434"/>
    </i>
    <i>
      <x v="1489"/>
    </i>
    <i>
      <x v="1436"/>
    </i>
    <i>
      <x v="1490"/>
    </i>
    <i>
      <x v="1438"/>
    </i>
    <i>
      <x v="1492"/>
    </i>
    <i>
      <x v="1163"/>
    </i>
    <i>
      <x v="1494"/>
    </i>
    <i>
      <x v="1198"/>
    </i>
    <i>
      <x v="1496"/>
    </i>
    <i>
      <x v="1444"/>
    </i>
    <i>
      <x v="1498"/>
    </i>
    <i>
      <x v="1446"/>
    </i>
    <i>
      <x v="1500"/>
    </i>
    <i>
      <x v="1448"/>
    </i>
    <i>
      <x v="1502"/>
    </i>
    <i>
      <x v="1450"/>
    </i>
    <i>
      <x v="1504"/>
    </i>
    <i>
      <x v="1452"/>
    </i>
    <i>
      <x v="1506"/>
    </i>
    <i>
      <x v="1454"/>
    </i>
    <i>
      <x v="1508"/>
    </i>
    <i>
      <x v="1456"/>
    </i>
    <i>
      <x v="1510"/>
    </i>
    <i>
      <x v="1200"/>
    </i>
    <i>
      <x v="1512"/>
    </i>
    <i>
      <x v="1202"/>
    </i>
    <i>
      <x v="1514"/>
    </i>
    <i>
      <x v="1204"/>
    </i>
    <i>
      <x v="1516"/>
    </i>
    <i>
      <x v="1206"/>
    </i>
    <i>
      <x v="1518"/>
    </i>
    <i>
      <x v="1208"/>
    </i>
    <i>
      <x v="1520"/>
    </i>
    <i>
      <x v="1468"/>
    </i>
    <i>
      <x v="1522"/>
    </i>
    <i>
      <x v="1470"/>
    </i>
    <i>
      <x v="1524"/>
    </i>
    <i>
      <x v="1472"/>
    </i>
    <i>
      <x v="1526"/>
    </i>
    <i>
      <x v="1474"/>
    </i>
    <i>
      <x v="1528"/>
    </i>
    <i>
      <x v="1476"/>
    </i>
    <i>
      <x v="1530"/>
    </i>
    <i>
      <x v="1478"/>
    </i>
    <i>
      <x v="1532"/>
    </i>
    <i>
      <x v="1480"/>
    </i>
    <i>
      <x v="1534"/>
    </i>
    <i>
      <x v="1482"/>
    </i>
    <i>
      <x v="1536"/>
    </i>
    <i>
      <x v="1484"/>
    </i>
    <i>
      <x v="1538"/>
    </i>
    <i>
      <x v="1486"/>
    </i>
    <i>
      <x v="1155"/>
    </i>
    <i>
      <x v="1488"/>
    </i>
    <i>
      <x v="1348"/>
    </i>
    <i>
      <x v="1349"/>
    </i>
    <i>
      <x v="1491"/>
    </i>
    <i>
      <x v="1322"/>
    </i>
    <i>
      <x v="1493"/>
    </i>
    <i>
      <x v="1323"/>
    </i>
    <i>
      <x v="1495"/>
    </i>
    <i>
      <x v="1324"/>
    </i>
    <i>
      <x v="1497"/>
    </i>
    <i>
      <x v="1325"/>
    </i>
    <i>
      <x v="1499"/>
    </i>
    <i>
      <x v="1326"/>
    </i>
    <i>
      <x v="1501"/>
    </i>
    <i>
      <x v="1327"/>
    </i>
    <i>
      <x v="1503"/>
    </i>
    <i>
      <x v="1328"/>
    </i>
    <i>
      <x v="1505"/>
    </i>
    <i>
      <x v="1329"/>
    </i>
    <i>
      <x v="1507"/>
    </i>
    <i>
      <x v="1330"/>
    </i>
    <i>
      <x v="1509"/>
    </i>
    <i>
      <x v="1331"/>
    </i>
    <i>
      <x v="1511"/>
    </i>
    <i>
      <x v="1332"/>
    </i>
    <i>
      <x v="1513"/>
    </i>
    <i>
      <x v="1333"/>
    </i>
    <i>
      <x v="1515"/>
    </i>
    <i>
      <x v="1334"/>
    </i>
    <i>
      <x v="1517"/>
    </i>
    <i>
      <x v="1335"/>
    </i>
    <i>
      <x v="1519"/>
    </i>
    <i>
      <x v="1336"/>
    </i>
    <i>
      <x v="1521"/>
    </i>
    <i>
      <x v="1337"/>
    </i>
    <i>
      <x v="1523"/>
    </i>
    <i>
      <x v="1338"/>
    </i>
    <i>
      <x v="1525"/>
    </i>
    <i>
      <x v="1339"/>
    </i>
    <i>
      <x v="1527"/>
    </i>
    <i>
      <x v="1340"/>
    </i>
    <i>
      <x v="1529"/>
    </i>
    <i>
      <x v="1341"/>
    </i>
    <i>
      <x v="1531"/>
    </i>
    <i>
      <x v="1342"/>
    </i>
    <i>
      <x v="1533"/>
    </i>
    <i>
      <x v="1343"/>
    </i>
    <i>
      <x v="1535"/>
    </i>
    <i>
      <x v="1344"/>
    </i>
    <i>
      <x v="1537"/>
    </i>
    <i>
      <x v="1345"/>
    </i>
    <i>
      <x v="1539"/>
    </i>
    <i>
      <x v="1346"/>
    </i>
    <i>
      <x v="1347"/>
    </i>
    <i>
      <x v="1102"/>
    </i>
    <i>
      <x v="1038"/>
    </i>
    <i>
      <x v="1006"/>
    </i>
    <i>
      <x v="778"/>
    </i>
    <i>
      <x v="1070"/>
    </i>
    <i>
      <x v="779"/>
    </i>
    <i>
      <x v="1134"/>
    </i>
    <i>
      <x v="780"/>
    </i>
    <i>
      <x v="1022"/>
    </i>
    <i>
      <x v="851"/>
    </i>
    <i>
      <x v="840"/>
    </i>
    <i>
      <x v="852"/>
    </i>
    <i>
      <x v="1086"/>
    </i>
    <i>
      <x v="853"/>
    </i>
    <i>
      <x v="1118"/>
    </i>
    <i>
      <x v="854"/>
    </i>
    <i>
      <x v="1150"/>
    </i>
    <i>
      <x v="855"/>
    </i>
    <i>
      <x v="1014"/>
    </i>
    <i>
      <x v="856"/>
    </i>
    <i>
      <x v="1030"/>
    </i>
    <i>
      <x v="857"/>
    </i>
    <i>
      <x v="832"/>
    </i>
    <i>
      <x v="858"/>
    </i>
    <i>
      <x v="843"/>
    </i>
    <i>
      <x v="859"/>
    </i>
    <i>
      <x v="1078"/>
    </i>
    <i>
      <x v="860"/>
    </i>
    <i>
      <x v="1094"/>
    </i>
    <i>
      <x v="781"/>
    </i>
    <i>
      <x v="1110"/>
    </i>
    <i>
      <x v="862"/>
    </i>
    <i>
      <x v="1126"/>
    </i>
    <i>
      <x v="863"/>
    </i>
    <i>
      <x v="1142"/>
    </i>
    <i>
      <x v="864"/>
    </i>
    <i>
      <x v="1002"/>
    </i>
    <i>
      <x v="865"/>
    </i>
    <i>
      <x v="1010"/>
    </i>
    <i>
      <x v="866"/>
    </i>
    <i>
      <x v="1018"/>
    </i>
    <i>
      <x v="867"/>
    </i>
    <i>
      <x v="1026"/>
    </i>
    <i>
      <x v="868"/>
    </i>
    <i>
      <x v="1034"/>
    </i>
    <i>
      <x v="869"/>
    </i>
    <i>
      <x v="1042"/>
    </i>
    <i>
      <x v="782"/>
    </i>
    <i>
      <x v="836"/>
    </i>
    <i>
      <x v="771"/>
    </i>
    <i>
      <x v="1058"/>
    </i>
    <i>
      <x v="784"/>
    </i>
    <i>
      <x v="1066"/>
    </i>
    <i>
      <x v="785"/>
    </i>
    <i>
      <x v="1074"/>
    </i>
    <i>
      <x v="786"/>
    </i>
    <i>
      <x v="1082"/>
    </i>
    <i>
      <x v="875"/>
    </i>
    <i>
      <x v="1090"/>
    </i>
    <i>
      <x v="787"/>
    </i>
    <i>
      <x v="1098"/>
    </i>
    <i>
      <x v="788"/>
    </i>
    <i>
      <x v="1106"/>
    </i>
    <i>
      <x v="789"/>
    </i>
    <i>
      <x v="1114"/>
    </i>
    <i>
      <x v="790"/>
    </i>
    <i>
      <x v="1122"/>
    </i>
    <i>
      <x v="880"/>
    </i>
    <i>
      <x v="1130"/>
    </i>
    <i>
      <x v="881"/>
    </i>
    <i>
      <x v="1138"/>
    </i>
    <i>
      <x v="791"/>
    </i>
    <i>
      <x v="1146"/>
    </i>
    <i>
      <x v="883"/>
    </i>
    <i>
      <x v="1000"/>
    </i>
    <i>
      <x v="792"/>
    </i>
    <i>
      <x v="828"/>
    </i>
    <i>
      <x v="793"/>
    </i>
    <i>
      <x v="831"/>
    </i>
    <i>
      <x v="794"/>
    </i>
    <i>
      <x v="1012"/>
    </i>
    <i>
      <x v="795"/>
    </i>
    <i>
      <x v="1016"/>
    </i>
    <i>
      <x v="796"/>
    </i>
    <i>
      <x v="1020"/>
    </i>
    <i>
      <x v="797"/>
    </i>
    <i>
      <x v="1024"/>
    </i>
    <i>
      <x v="798"/>
    </i>
    <i>
      <x v="1028"/>
    </i>
    <i>
      <x v="891"/>
    </i>
    <i>
      <x v="1032"/>
    </i>
    <i>
      <x v="892"/>
    </i>
    <i>
      <x v="1036"/>
    </i>
    <i>
      <x v="893"/>
    </i>
    <i>
      <x v="1040"/>
    </i>
    <i>
      <x v="894"/>
    </i>
    <i>
      <x v="1044"/>
    </i>
    <i>
      <x v="895"/>
    </i>
    <i>
      <x v="834"/>
    </i>
    <i>
      <x v="896"/>
    </i>
    <i>
      <x v="838"/>
    </i>
    <i>
      <x v="897"/>
    </i>
    <i>
      <x v="1056"/>
    </i>
    <i>
      <x v="898"/>
    </i>
    <i>
      <x v="841"/>
    </i>
    <i>
      <x v="899"/>
    </i>
    <i>
      <x v="1064"/>
    </i>
    <i>
      <x v="900"/>
    </i>
    <i>
      <x v="1068"/>
    </i>
    <i>
      <x v="901"/>
    </i>
    <i>
      <x v="1072"/>
    </i>
    <i>
      <x v="902"/>
    </i>
    <i>
      <x v="844"/>
    </i>
    <i>
      <x v="903"/>
    </i>
    <i>
      <x v="1080"/>
    </i>
    <i>
      <x v="904"/>
    </i>
    <i>
      <x v="1084"/>
    </i>
    <i>
      <x v="905"/>
    </i>
    <i>
      <x v="1088"/>
    </i>
    <i>
      <x v="906"/>
    </i>
    <i>
      <x v="1092"/>
    </i>
    <i>
      <x v="907"/>
    </i>
    <i>
      <x v="1096"/>
    </i>
    <i>
      <x v="908"/>
    </i>
    <i>
      <x v="1100"/>
    </i>
    <i>
      <x v="909"/>
    </i>
    <i>
      <x v="1104"/>
    </i>
    <i>
      <x v="910"/>
    </i>
    <i>
      <x v="1108"/>
    </i>
    <i>
      <x v="911"/>
    </i>
    <i>
      <x v="1112"/>
    </i>
    <i>
      <x v="912"/>
    </i>
    <i>
      <x v="1116"/>
    </i>
    <i>
      <x v="913"/>
    </i>
    <i>
      <x v="846"/>
    </i>
    <i>
      <x v="914"/>
    </i>
    <i>
      <x v="1124"/>
    </i>
    <i>
      <x v="915"/>
    </i>
    <i>
      <x v="1128"/>
    </i>
    <i>
      <x v="916"/>
    </i>
    <i>
      <x v="1132"/>
    </i>
    <i>
      <x v="799"/>
    </i>
    <i>
      <x v="1136"/>
    </i>
    <i>
      <x v="918"/>
    </i>
    <i>
      <x v="1140"/>
    </i>
    <i>
      <x v="919"/>
    </i>
    <i>
      <x v="1144"/>
    </i>
    <i>
      <x v="920"/>
    </i>
    <i>
      <x v="1148"/>
    </i>
    <i>
      <x v="921"/>
    </i>
    <i>
      <x v="847"/>
    </i>
    <i>
      <x v="922"/>
    </i>
    <i>
      <x v="1001"/>
    </i>
    <i>
      <x v="923"/>
    </i>
    <i>
      <x v="827"/>
    </i>
    <i>
      <x v="800"/>
    </i>
    <i>
      <x v="829"/>
    </i>
    <i>
      <x v="801"/>
    </i>
    <i>
      <x v="830"/>
    </i>
    <i>
      <x v="802"/>
    </i>
    <i>
      <x v="1009"/>
    </i>
    <i>
      <x v="803"/>
    </i>
    <i>
      <x v="1011"/>
    </i>
    <i>
      <x v="804"/>
    </i>
    <i>
      <x v="1013"/>
    </i>
    <i>
      <x v="805"/>
    </i>
    <i>
      <x v="1015"/>
    </i>
    <i>
      <x v="806"/>
    </i>
    <i>
      <x v="1017"/>
    </i>
    <i>
      <x v="807"/>
    </i>
    <i>
      <x v="1019"/>
    </i>
    <i>
      <x v="808"/>
    </i>
    <i>
      <x v="1021"/>
    </i>
    <i>
      <x v="933"/>
    </i>
    <i>
      <x v="1023"/>
    </i>
    <i>
      <x v="934"/>
    </i>
    <i>
      <x v="1025"/>
    </i>
    <i>
      <x v="935"/>
    </i>
    <i>
      <x v="1027"/>
    </i>
    <i>
      <x v="936"/>
    </i>
    <i>
      <x v="1029"/>
    </i>
    <i>
      <x v="937"/>
    </i>
    <i>
      <x v="1031"/>
    </i>
    <i>
      <x v="938"/>
    </i>
    <i>
      <x v="1033"/>
    </i>
    <i>
      <x v="939"/>
    </i>
    <i>
      <x v="1035"/>
    </i>
    <i>
      <x v="772"/>
    </i>
    <i>
      <x v="1037"/>
    </i>
    <i>
      <x v="941"/>
    </i>
    <i>
      <x v="1039"/>
    </i>
    <i>
      <x v="942"/>
    </i>
    <i>
      <x v="1041"/>
    </i>
    <i>
      <x v="943"/>
    </i>
    <i>
      <x v="1043"/>
    </i>
    <i>
      <x v="773"/>
    </i>
    <i>
      <x v="1045"/>
    </i>
    <i>
      <x v="811"/>
    </i>
    <i>
      <x v="833"/>
    </i>
    <i>
      <x v="812"/>
    </i>
    <i>
      <x v="835"/>
    </i>
    <i>
      <x v="813"/>
    </i>
    <i>
      <x v="837"/>
    </i>
    <i>
      <x v="814"/>
    </i>
    <i>
      <x v="839"/>
    </i>
    <i>
      <x v="815"/>
    </i>
    <i>
      <x v="1055"/>
    </i>
    <i>
      <x v="950"/>
    </i>
    <i>
      <x v="1057"/>
    </i>
    <i>
      <x v="951"/>
    </i>
    <i>
      <x v="1059"/>
    </i>
    <i>
      <x v="952"/>
    </i>
    <i>
      <x v="842"/>
    </i>
    <i>
      <x v="953"/>
    </i>
    <i>
      <x v="1063"/>
    </i>
    <i>
      <x v="816"/>
    </i>
    <i>
      <x v="1065"/>
    </i>
    <i>
      <x v="955"/>
    </i>
    <i>
      <x v="1067"/>
    </i>
    <i>
      <x v="817"/>
    </i>
    <i>
      <x v="1069"/>
    </i>
    <i>
      <x v="957"/>
    </i>
    <i>
      <x v="1071"/>
    </i>
    <i>
      <x v="958"/>
    </i>
    <i>
      <x v="1073"/>
    </i>
    <i>
      <x v="959"/>
    </i>
    <i>
      <x v="1075"/>
    </i>
    <i>
      <x v="1152"/>
    </i>
    <i>
      <x v="1077"/>
    </i>
    <i>
      <x v="1153"/>
    </i>
    <i>
      <x v="1079"/>
    </i>
    <i>
      <x v="770"/>
    </i>
    <i>
      <x v="1081"/>
    </i>
    <i>
      <x v="818"/>
    </i>
    <i>
      <x v="1083"/>
    </i>
    <i>
      <x v="964"/>
    </i>
    <i>
      <x v="1085"/>
    </i>
    <i>
      <x v="965"/>
    </i>
    <i>
      <x v="1087"/>
    </i>
    <i>
      <x v="966"/>
    </i>
    <i>
      <x v="1089"/>
    </i>
    <i>
      <x v="967"/>
    </i>
    <i>
      <x v="1091"/>
    </i>
    <i>
      <x v="968"/>
    </i>
    <i>
      <x v="1093"/>
    </i>
    <i>
      <x v="969"/>
    </i>
    <i>
      <x v="1095"/>
    </i>
    <i>
      <x v="970"/>
    </i>
    <i>
      <x v="1097"/>
    </i>
    <i>
      <x v="971"/>
    </i>
    <i>
      <x v="1099"/>
    </i>
    <i>
      <x v="972"/>
    </i>
    <i>
      <x v="1101"/>
    </i>
    <i>
      <x v="973"/>
    </i>
    <i>
      <x v="1103"/>
    </i>
    <i>
      <x v="974"/>
    </i>
    <i>
      <x v="845"/>
    </i>
    <i>
      <x v="975"/>
    </i>
    <i>
      <x v="1107"/>
    </i>
    <i>
      <x v="976"/>
    </i>
    <i>
      <x v="1109"/>
    </i>
    <i>
      <x v="977"/>
    </i>
    <i>
      <x v="1111"/>
    </i>
    <i>
      <x v="978"/>
    </i>
    <i>
      <x v="1113"/>
    </i>
    <i>
      <x v="979"/>
    </i>
    <i>
      <x v="1115"/>
    </i>
    <i>
      <x v="980"/>
    </i>
    <i>
      <x v="1117"/>
    </i>
    <i>
      <x v="981"/>
    </i>
    <i>
      <x v="1119"/>
    </i>
    <i>
      <x v="982"/>
    </i>
    <i>
      <x v="1121"/>
    </i>
    <i>
      <x v="983"/>
    </i>
    <i>
      <x v="1123"/>
    </i>
    <i>
      <x v="984"/>
    </i>
    <i>
      <x v="1125"/>
    </i>
    <i>
      <x v="985"/>
    </i>
    <i>
      <x v="1127"/>
    </i>
    <i>
      <x v="986"/>
    </i>
    <i>
      <x v="1129"/>
    </i>
    <i>
      <x v="987"/>
    </i>
    <i>
      <x v="1131"/>
    </i>
    <i>
      <x v="819"/>
    </i>
    <i>
      <x v="1133"/>
    </i>
    <i>
      <x v="820"/>
    </i>
    <i>
      <x v="1135"/>
    </i>
    <i>
      <x v="990"/>
    </i>
    <i>
      <x v="1137"/>
    </i>
    <i>
      <x v="774"/>
    </i>
    <i>
      <x v="1139"/>
    </i>
    <i>
      <x v="775"/>
    </i>
    <i>
      <x v="1141"/>
    </i>
    <i>
      <x v="776"/>
    </i>
    <i>
      <x v="1143"/>
    </i>
    <i>
      <x v="824"/>
    </i>
    <i>
      <x v="1145"/>
    </i>
    <i>
      <x v="825"/>
    </i>
    <i>
      <x v="1147"/>
    </i>
    <i>
      <x v="996"/>
    </i>
    <i>
      <x v="1149"/>
    </i>
    <i>
      <x v="997"/>
    </i>
    <i>
      <x v="1151"/>
    </i>
    <i>
      <x v="998"/>
    </i>
    <i>
      <x v="777"/>
    </i>
    <i>
      <x v="1154"/>
    </i>
    <i>
      <x v="961"/>
    </i>
    <i>
      <x v="962"/>
    </i>
    <i>
      <x v="750"/>
    </i>
    <i>
      <x v="420"/>
    </i>
    <i>
      <x v="654"/>
    </i>
    <i>
      <x v="496"/>
    </i>
    <i>
      <x v="718"/>
    </i>
    <i>
      <x v="497"/>
    </i>
    <i>
      <x v="638"/>
    </i>
    <i>
      <x v="498"/>
    </i>
    <i>
      <x v="491"/>
    </i>
    <i>
      <x v="499"/>
    </i>
    <i>
      <x v="702"/>
    </i>
    <i>
      <x v="500"/>
    </i>
    <i>
      <x v="734"/>
    </i>
    <i>
      <x v="501"/>
    </i>
    <i>
      <x v="766"/>
    </i>
    <i>
      <x v="502"/>
    </i>
    <i>
      <x v="410"/>
    </i>
    <i>
      <x v="503"/>
    </i>
    <i>
      <x v="662"/>
    </i>
    <i>
      <x v="463"/>
    </i>
    <i>
      <x v="492"/>
    </i>
    <i>
      <x v="464"/>
    </i>
    <i>
      <x v="694"/>
    </i>
    <i>
      <x v="506"/>
    </i>
    <i>
      <x v="710"/>
    </i>
    <i>
      <x v="434"/>
    </i>
    <i>
      <x v="726"/>
    </i>
    <i>
      <x v="465"/>
    </i>
    <i>
      <x v="742"/>
    </i>
    <i>
      <x v="509"/>
    </i>
    <i>
      <x v="758"/>
    </i>
    <i>
      <x v="388"/>
    </i>
    <i>
      <x v="634"/>
    </i>
    <i>
      <x v="511"/>
    </i>
    <i>
      <x v="642"/>
    </i>
    <i>
      <x v="466"/>
    </i>
    <i>
      <x v="650"/>
    </i>
    <i>
      <x v="467"/>
    </i>
    <i>
      <x v="658"/>
    </i>
    <i>
      <x v="468"/>
    </i>
    <i>
      <x v="666"/>
    </i>
    <i>
      <x v="515"/>
    </i>
    <i>
      <x v="415"/>
    </i>
    <i>
      <x v="432"/>
    </i>
    <i>
      <x v="456"/>
    </i>
    <i>
      <x v="517"/>
    </i>
    <i>
      <x v="423"/>
    </i>
    <i>
      <x v="518"/>
    </i>
    <i>
      <x v="427"/>
    </i>
    <i>
      <x v="519"/>
    </i>
    <i>
      <x v="706"/>
    </i>
    <i>
      <x v="520"/>
    </i>
    <i>
      <x v="714"/>
    </i>
    <i>
      <x v="521"/>
    </i>
    <i>
      <x v="722"/>
    </i>
    <i>
      <x v="522"/>
    </i>
    <i>
      <x v="730"/>
    </i>
    <i>
      <x v="523"/>
    </i>
    <i>
      <x v="738"/>
    </i>
    <i>
      <x v="524"/>
    </i>
    <i>
      <x v="746"/>
    </i>
    <i>
      <x v="525"/>
    </i>
    <i>
      <x v="754"/>
    </i>
    <i>
      <x v="526"/>
    </i>
    <i>
      <x v="762"/>
    </i>
    <i>
      <x v="527"/>
    </i>
    <i>
      <x v="632"/>
    </i>
    <i>
      <x v="528"/>
    </i>
    <i>
      <x v="636"/>
    </i>
    <i>
      <x v="529"/>
    </i>
    <i>
      <x v="640"/>
    </i>
    <i>
      <x v="530"/>
    </i>
    <i>
      <x v="451"/>
    </i>
    <i>
      <x v="531"/>
    </i>
    <i>
      <x v="648"/>
    </i>
    <i>
      <x v="532"/>
    </i>
    <i>
      <x v="453"/>
    </i>
    <i>
      <x v="533"/>
    </i>
    <i>
      <x v="488"/>
    </i>
    <i>
      <x v="534"/>
    </i>
    <i>
      <x v="490"/>
    </i>
    <i>
      <x v="458"/>
    </i>
    <i>
      <x v="664"/>
    </i>
    <i>
      <x v="433"/>
    </i>
    <i>
      <x v="454"/>
    </i>
    <i>
      <x v="389"/>
    </i>
    <i>
      <x v="413"/>
    </i>
    <i>
      <x v="538"/>
    </i>
    <i>
      <x v="416"/>
    </i>
    <i>
      <x v="539"/>
    </i>
    <i>
      <x v="680"/>
    </i>
    <i>
      <x v="540"/>
    </i>
    <i>
      <x v="418"/>
    </i>
    <i>
      <x v="390"/>
    </i>
    <i>
      <x v="422"/>
    </i>
    <i>
      <x v="472"/>
    </i>
    <i>
      <x v="424"/>
    </i>
    <i>
      <x v="386"/>
    </i>
    <i>
      <x v="425"/>
    </i>
    <i>
      <x v="459"/>
    </i>
    <i>
      <x v="429"/>
    </i>
    <i>
      <x v="545"/>
    </i>
    <i>
      <x v="704"/>
    </i>
    <i>
      <x v="475"/>
    </i>
    <i>
      <x v="708"/>
    </i>
    <i>
      <x v="547"/>
    </i>
    <i>
      <x v="712"/>
    </i>
    <i>
      <x v="548"/>
    </i>
    <i>
      <x v="716"/>
    </i>
    <i>
      <x v="549"/>
    </i>
    <i>
      <x v="720"/>
    </i>
    <i>
      <x v="550"/>
    </i>
    <i>
      <x v="724"/>
    </i>
    <i>
      <x v="551"/>
    </i>
    <i>
      <x v="728"/>
    </i>
    <i>
      <x v="460"/>
    </i>
    <i>
      <x v="732"/>
    </i>
    <i>
      <x v="435"/>
    </i>
    <i>
      <x v="736"/>
    </i>
    <i>
      <x v="436"/>
    </i>
    <i>
      <x v="740"/>
    </i>
    <i>
      <x v="437"/>
    </i>
    <i>
      <x v="744"/>
    </i>
    <i>
      <x v="461"/>
    </i>
    <i>
      <x v="748"/>
    </i>
    <i>
      <x v="391"/>
    </i>
    <i>
      <x v="752"/>
    </i>
    <i>
      <x v="478"/>
    </i>
    <i>
      <x v="756"/>
    </i>
    <i>
      <x v="392"/>
    </i>
    <i>
      <x v="760"/>
    </i>
    <i>
      <x v="560"/>
    </i>
    <i>
      <x v="764"/>
    </i>
    <i>
      <x v="393"/>
    </i>
    <i>
      <x v="768"/>
    </i>
    <i>
      <x v="438"/>
    </i>
    <i>
      <x v="633"/>
    </i>
    <i>
      <x v="439"/>
    </i>
    <i>
      <x v="635"/>
    </i>
    <i>
      <x v="440"/>
    </i>
    <i>
      <x v="637"/>
    </i>
    <i>
      <x v="441"/>
    </i>
    <i>
      <x v="639"/>
    </i>
    <i>
      <x v="442"/>
    </i>
    <i>
      <x v="408"/>
    </i>
    <i>
      <x v="394"/>
    </i>
    <i>
      <x v="643"/>
    </i>
    <i>
      <x v="568"/>
    </i>
    <i>
      <x v="409"/>
    </i>
    <i>
      <x v="569"/>
    </i>
    <i>
      <x v="411"/>
    </i>
    <i>
      <x v="570"/>
    </i>
    <i>
      <x v="452"/>
    </i>
    <i>
      <x v="571"/>
    </i>
    <i>
      <x v="487"/>
    </i>
    <i>
      <x v="395"/>
    </i>
    <i>
      <x v="653"/>
    </i>
    <i>
      <x v="443"/>
    </i>
    <i>
      <x v="655"/>
    </i>
    <i>
      <x v="574"/>
    </i>
    <i>
      <x v="657"/>
    </i>
    <i>
      <x v="575"/>
    </i>
    <i>
      <x v="489"/>
    </i>
    <i>
      <x v="396"/>
    </i>
    <i>
      <x v="661"/>
    </i>
    <i>
      <x v="385"/>
    </i>
    <i>
      <x v="663"/>
    </i>
    <i>
      <x v="479"/>
    </i>
    <i>
      <x v="665"/>
    </i>
    <i>
      <x v="579"/>
    </i>
    <i>
      <x v="667"/>
    </i>
    <i>
      <x v="580"/>
    </i>
    <i>
      <x v="412"/>
    </i>
    <i>
      <x v="444"/>
    </i>
    <i>
      <x v="671"/>
    </i>
    <i>
      <x v="582"/>
    </i>
    <i>
      <x v="414"/>
    </i>
    <i>
      <x v="583"/>
    </i>
    <i>
      <x v="675"/>
    </i>
    <i>
      <x v="584"/>
    </i>
    <i>
      <x v="455"/>
    </i>
    <i>
      <x v="585"/>
    </i>
    <i>
      <x v="493"/>
    </i>
    <i>
      <x v="586"/>
    </i>
    <i>
      <x v="681"/>
    </i>
    <i>
      <x v="587"/>
    </i>
    <i>
      <x v="417"/>
    </i>
    <i>
      <x v="397"/>
    </i>
    <i>
      <x v="419"/>
    </i>
    <i>
      <x v="589"/>
    </i>
    <i>
      <x v="421"/>
    </i>
    <i>
      <x v="480"/>
    </i>
    <i>
      <x v="494"/>
    </i>
    <i>
      <x v="591"/>
    </i>
    <i>
      <x v="691"/>
    </i>
    <i>
      <x v="592"/>
    </i>
    <i>
      <x v="693"/>
    </i>
    <i>
      <x v="593"/>
    </i>
    <i>
      <x v="695"/>
    </i>
    <i>
      <x v="594"/>
    </i>
    <i>
      <x v="426"/>
    </i>
    <i>
      <x v="595"/>
    </i>
    <i>
      <x v="428"/>
    </i>
    <i>
      <x v="596"/>
    </i>
    <i>
      <x v="701"/>
    </i>
    <i>
      <x v="597"/>
    </i>
    <i>
      <x v="703"/>
    </i>
    <i>
      <x v="598"/>
    </i>
    <i>
      <x v="705"/>
    </i>
    <i>
      <x v="769"/>
    </i>
    <i>
      <x v="707"/>
    </i>
    <i>
      <x v="431"/>
    </i>
    <i>
      <x v="709"/>
    </i>
    <i>
      <x v="399"/>
    </i>
    <i>
      <x v="711"/>
    </i>
    <i>
      <x v="462"/>
    </i>
    <i>
      <x v="713"/>
    </i>
    <i>
      <x v="482"/>
    </i>
    <i>
      <x v="430"/>
    </i>
    <i>
      <x v="445"/>
    </i>
    <i>
      <x v="717"/>
    </i>
    <i>
      <x v="400"/>
    </i>
    <i>
      <x v="719"/>
    </i>
    <i>
      <x v="446"/>
    </i>
    <i>
      <x v="721"/>
    </i>
    <i>
      <x v="607"/>
    </i>
    <i>
      <x v="723"/>
    </i>
    <i>
      <x v="608"/>
    </i>
    <i>
      <x v="725"/>
    </i>
    <i>
      <x v="401"/>
    </i>
    <i>
      <x v="727"/>
    </i>
    <i>
      <x v="387"/>
    </i>
    <i>
      <x v="729"/>
    </i>
    <i>
      <x v="611"/>
    </i>
    <i>
      <x v="731"/>
    </i>
    <i>
      <x v="457"/>
    </i>
    <i>
      <x v="733"/>
    </i>
    <i>
      <x v="402"/>
    </i>
    <i>
      <x v="735"/>
    </i>
    <i>
      <x v="484"/>
    </i>
    <i>
      <x v="737"/>
    </i>
    <i>
      <x v="403"/>
    </i>
    <i>
      <x v="739"/>
    </i>
    <i>
      <x v="404"/>
    </i>
    <i>
      <x v="741"/>
    </i>
    <i>
      <x v="617"/>
    </i>
    <i>
      <x v="743"/>
    </i>
    <i>
      <x v="447"/>
    </i>
    <i>
      <x v="745"/>
    </i>
    <i>
      <x v="405"/>
    </i>
    <i>
      <x v="747"/>
    </i>
    <i>
      <x v="620"/>
    </i>
    <i>
      <x v="749"/>
    </i>
    <i>
      <x v="406"/>
    </i>
    <i>
      <x v="751"/>
    </i>
    <i>
      <x v="622"/>
    </i>
    <i>
      <x v="753"/>
    </i>
    <i>
      <x v="407"/>
    </i>
    <i>
      <x v="755"/>
    </i>
    <i>
      <x v="448"/>
    </i>
    <i>
      <x v="757"/>
    </i>
    <i>
      <x v="449"/>
    </i>
    <i>
      <x v="759"/>
    </i>
    <i>
      <x v="450"/>
    </i>
    <i>
      <x v="761"/>
    </i>
    <i>
      <x v="485"/>
    </i>
    <i>
      <x v="763"/>
    </i>
    <i>
      <x v="486"/>
    </i>
    <i>
      <x v="765"/>
    </i>
    <i>
      <x v="629"/>
    </i>
    <i>
      <x v="767"/>
    </i>
    <i>
      <x v="630"/>
    </i>
    <i>
      <x v="495"/>
    </i>
    <i>
      <x v="631"/>
    </i>
    <i>
      <x v="398"/>
    </i>
    <i>
      <x v="282"/>
    </i>
    <i>
      <x v="218"/>
    </i>
    <i>
      <x v="346"/>
    </i>
    <i>
      <x v="28"/>
    </i>
    <i>
      <x v="17"/>
    </i>
    <i>
      <x v="29"/>
    </i>
    <i>
      <x v="314"/>
    </i>
    <i>
      <x v="30"/>
    </i>
    <i>
      <x v="14"/>
    </i>
    <i>
      <x v="31"/>
    </i>
    <i>
      <x v="234"/>
    </i>
    <i>
      <x v="32"/>
    </i>
    <i>
      <x v="266"/>
    </i>
    <i>
      <x v="33"/>
    </i>
    <i>
      <x v="298"/>
    </i>
    <i>
      <x v="34"/>
    </i>
    <i>
      <x v="330"/>
    </i>
    <i>
      <x v="35"/>
    </i>
    <i>
      <x v="194"/>
    </i>
    <i>
      <x v="36"/>
    </i>
    <i>
      <x v="210"/>
    </i>
    <i>
      <x v="37"/>
    </i>
    <i>
      <x v="226"/>
    </i>
    <i>
      <x v="38"/>
    </i>
    <i>
      <x v="242"/>
    </i>
    <i>
      <x v="39"/>
    </i>
    <i>
      <x v="258"/>
    </i>
    <i>
      <x v="40"/>
    </i>
    <i>
      <x v="274"/>
    </i>
    <i>
      <x v="41"/>
    </i>
    <i>
      <x v="290"/>
    </i>
    <i>
      <x v="42"/>
    </i>
    <i>
      <x v="306"/>
    </i>
    <i>
      <x v="43"/>
    </i>
    <i>
      <x v="322"/>
    </i>
    <i>
      <x v="44"/>
    </i>
    <i>
      <x v="338"/>
    </i>
    <i>
      <x v="45"/>
    </i>
    <i>
      <x v="354"/>
    </i>
    <i>
      <x v="46"/>
    </i>
    <i>
      <x v="13"/>
    </i>
    <i>
      <x v="47"/>
    </i>
    <i>
      <x v="206"/>
    </i>
    <i>
      <x v="48"/>
    </i>
    <i>
      <x v="214"/>
    </i>
    <i>
      <x v="49"/>
    </i>
    <i>
      <x v="222"/>
    </i>
    <i>
      <x v="50"/>
    </i>
    <i>
      <x v="15"/>
    </i>
    <i>
      <x v="51"/>
    </i>
    <i>
      <x v="238"/>
    </i>
    <i>
      <x v="52"/>
    </i>
    <i>
      <x v="246"/>
    </i>
    <i>
      <x v="53"/>
    </i>
    <i>
      <x v="254"/>
    </i>
    <i>
      <x v="54"/>
    </i>
    <i>
      <x v="262"/>
    </i>
    <i>
      <x v="55"/>
    </i>
    <i>
      <x v="270"/>
    </i>
    <i>
      <x v="56"/>
    </i>
    <i>
      <x v="278"/>
    </i>
    <i>
      <x v="57"/>
    </i>
    <i>
      <x v="286"/>
    </i>
    <i>
      <x v="58"/>
    </i>
    <i>
      <x v="294"/>
    </i>
    <i>
      <x v="59"/>
    </i>
    <i>
      <x v="302"/>
    </i>
    <i>
      <x v="60"/>
    </i>
    <i>
      <x v="21"/>
    </i>
    <i>
      <x v="61"/>
    </i>
    <i>
      <x v="318"/>
    </i>
    <i>
      <x v="62"/>
    </i>
    <i>
      <x v="326"/>
    </i>
    <i>
      <x v="63"/>
    </i>
    <i>
      <x v="334"/>
    </i>
    <i>
      <x v="64"/>
    </i>
    <i>
      <x v="25"/>
    </i>
    <i>
      <x v="65"/>
    </i>
    <i>
      <x v="350"/>
    </i>
    <i>
      <x v="66"/>
    </i>
    <i>
      <x/>
    </i>
    <i>
      <x v="67"/>
    </i>
    <i>
      <x v="196"/>
    </i>
    <i>
      <x v="68"/>
    </i>
    <i>
      <x v="200"/>
    </i>
    <i>
      <x v="69"/>
    </i>
    <i>
      <x v="204"/>
    </i>
    <i>
      <x v="70"/>
    </i>
    <i>
      <x v="208"/>
    </i>
    <i>
      <x v="71"/>
    </i>
    <i>
      <x v="212"/>
    </i>
    <i>
      <x v="72"/>
    </i>
    <i>
      <x v="216"/>
    </i>
    <i>
      <x v="73"/>
    </i>
    <i>
      <x v="220"/>
    </i>
    <i>
      <x v="74"/>
    </i>
    <i>
      <x v="224"/>
    </i>
    <i>
      <x v="75"/>
    </i>
    <i>
      <x v="228"/>
    </i>
    <i>
      <x v="76"/>
    </i>
    <i>
      <x v="232"/>
    </i>
    <i>
      <x v="77"/>
    </i>
    <i>
      <x v="236"/>
    </i>
    <i>
      <x v="78"/>
    </i>
    <i>
      <x v="240"/>
    </i>
    <i>
      <x v="79"/>
    </i>
    <i>
      <x v="244"/>
    </i>
    <i>
      <x v="80"/>
    </i>
    <i>
      <x v="248"/>
    </i>
    <i>
      <x v="81"/>
    </i>
    <i>
      <x v="252"/>
    </i>
    <i>
      <x v="82"/>
    </i>
    <i>
      <x v="256"/>
    </i>
    <i>
      <x v="83"/>
    </i>
    <i>
      <x v="260"/>
    </i>
    <i>
      <x v="2"/>
    </i>
    <i>
      <x v="264"/>
    </i>
    <i>
      <x v="85"/>
    </i>
    <i>
      <x v="268"/>
    </i>
    <i>
      <x v="86"/>
    </i>
    <i>
      <x v="272"/>
    </i>
    <i>
      <x v="87"/>
    </i>
    <i>
      <x v="276"/>
    </i>
    <i>
      <x v="88"/>
    </i>
    <i>
      <x v="280"/>
    </i>
    <i>
      <x v="89"/>
    </i>
    <i>
      <x v="284"/>
    </i>
    <i>
      <x v="90"/>
    </i>
    <i>
      <x v="288"/>
    </i>
    <i>
      <x v="91"/>
    </i>
    <i>
      <x v="292"/>
    </i>
    <i>
      <x v="92"/>
    </i>
    <i>
      <x v="296"/>
    </i>
    <i>
      <x v="93"/>
    </i>
    <i>
      <x v="300"/>
    </i>
    <i>
      <x v="3"/>
    </i>
    <i>
      <x v="304"/>
    </i>
    <i>
      <x v="95"/>
    </i>
    <i>
      <x v="308"/>
    </i>
    <i>
      <x v="96"/>
    </i>
    <i>
      <x v="23"/>
    </i>
    <i>
      <x v="97"/>
    </i>
    <i>
      <x v="316"/>
    </i>
    <i>
      <x v="98"/>
    </i>
    <i>
      <x v="320"/>
    </i>
    <i>
      <x v="99"/>
    </i>
    <i>
      <x v="324"/>
    </i>
    <i>
      <x v="100"/>
    </i>
    <i>
      <x v="328"/>
    </i>
    <i>
      <x v="101"/>
    </i>
    <i>
      <x v="332"/>
    </i>
    <i>
      <x v="102"/>
    </i>
    <i>
      <x v="336"/>
    </i>
    <i>
      <x v="103"/>
    </i>
    <i>
      <x v="340"/>
    </i>
    <i>
      <x v="104"/>
    </i>
    <i>
      <x v="344"/>
    </i>
    <i>
      <x v="105"/>
    </i>
    <i>
      <x v="348"/>
    </i>
    <i>
      <x v="4"/>
    </i>
    <i>
      <x v="352"/>
    </i>
    <i>
      <x v="5"/>
    </i>
    <i>
      <x v="356"/>
    </i>
    <i>
      <x v="108"/>
    </i>
    <i>
      <x v="193"/>
    </i>
    <i>
      <x v="109"/>
    </i>
    <i>
      <x v="195"/>
    </i>
    <i>
      <x v="110"/>
    </i>
    <i>
      <x v="197"/>
    </i>
    <i>
      <x v="111"/>
    </i>
    <i>
      <x v="199"/>
    </i>
    <i>
      <x v="112"/>
    </i>
    <i>
      <x v="201"/>
    </i>
    <i>
      <x v="113"/>
    </i>
    <i>
      <x v="203"/>
    </i>
    <i>
      <x v="114"/>
    </i>
    <i>
      <x v="205"/>
    </i>
    <i>
      <x v="6"/>
    </i>
    <i>
      <x v="207"/>
    </i>
    <i>
      <x v="1"/>
    </i>
    <i>
      <x v="209"/>
    </i>
    <i>
      <x v="117"/>
    </i>
    <i>
      <x v="211"/>
    </i>
    <i>
      <x v="118"/>
    </i>
    <i>
      <x v="213"/>
    </i>
    <i>
      <x v="119"/>
    </i>
    <i>
      <x v="215"/>
    </i>
    <i>
      <x v="120"/>
    </i>
    <i>
      <x v="217"/>
    </i>
    <i>
      <x v="121"/>
    </i>
    <i>
      <x v="219"/>
    </i>
    <i>
      <x v="122"/>
    </i>
    <i>
      <x v="221"/>
    </i>
    <i>
      <x v="123"/>
    </i>
    <i>
      <x v="223"/>
    </i>
    <i>
      <x v="124"/>
    </i>
    <i>
      <x v="225"/>
    </i>
    <i>
      <x v="125"/>
    </i>
    <i>
      <x v="227"/>
    </i>
    <i>
      <x v="126"/>
    </i>
    <i>
      <x v="229"/>
    </i>
    <i>
      <x v="127"/>
    </i>
    <i>
      <x v="231"/>
    </i>
    <i>
      <x v="128"/>
    </i>
    <i>
      <x v="233"/>
    </i>
    <i>
      <x v="129"/>
    </i>
    <i>
      <x v="235"/>
    </i>
    <i>
      <x v="130"/>
    </i>
    <i>
      <x v="237"/>
    </i>
    <i>
      <x v="131"/>
    </i>
    <i>
      <x v="239"/>
    </i>
    <i>
      <x v="132"/>
    </i>
    <i>
      <x v="241"/>
    </i>
    <i>
      <x v="133"/>
    </i>
    <i>
      <x v="243"/>
    </i>
    <i>
      <x v="134"/>
    </i>
    <i>
      <x v="245"/>
    </i>
    <i>
      <x v="135"/>
    </i>
    <i>
      <x v="247"/>
    </i>
    <i>
      <x v="136"/>
    </i>
    <i>
      <x v="16"/>
    </i>
    <i>
      <x v="137"/>
    </i>
    <i>
      <x v="18"/>
    </i>
    <i>
      <x v="138"/>
    </i>
    <i>
      <x v="253"/>
    </i>
    <i>
      <x v="139"/>
    </i>
    <i>
      <x v="255"/>
    </i>
    <i>
      <x v="140"/>
    </i>
    <i>
      <x v="257"/>
    </i>
    <i>
      <x v="141"/>
    </i>
    <i>
      <x v="19"/>
    </i>
    <i>
      <x v="142"/>
    </i>
    <i>
      <x v="261"/>
    </i>
    <i>
      <x v="143"/>
    </i>
    <i>
      <x v="20"/>
    </i>
    <i>
      <x v="8"/>
    </i>
    <i>
      <x v="265"/>
    </i>
    <i>
      <x v="9"/>
    </i>
    <i>
      <x v="267"/>
    </i>
    <i>
      <x v="146"/>
    </i>
    <i>
      <x v="269"/>
    </i>
    <i>
      <x v="147"/>
    </i>
    <i>
      <x v="271"/>
    </i>
    <i>
      <x v="148"/>
    </i>
    <i>
      <x v="273"/>
    </i>
    <i>
      <x v="149"/>
    </i>
    <i>
      <x v="275"/>
    </i>
    <i>
      <x v="150"/>
    </i>
    <i>
      <x v="277"/>
    </i>
    <i>
      <x v="151"/>
    </i>
    <i>
      <x v="279"/>
    </i>
    <i>
      <x v="152"/>
    </i>
    <i>
      <x v="281"/>
    </i>
    <i>
      <x v="153"/>
    </i>
    <i>
      <x v="283"/>
    </i>
    <i>
      <x v="154"/>
    </i>
    <i>
      <x v="285"/>
    </i>
    <i>
      <x v="155"/>
    </i>
    <i>
      <x v="287"/>
    </i>
    <i>
      <x v="156"/>
    </i>
    <i>
      <x v="289"/>
    </i>
    <i>
      <x v="157"/>
    </i>
    <i>
      <x v="291"/>
    </i>
    <i>
      <x v="158"/>
    </i>
    <i>
      <x v="293"/>
    </i>
    <i>
      <x v="159"/>
    </i>
    <i>
      <x v="295"/>
    </i>
    <i>
      <x v="160"/>
    </i>
    <i>
      <x v="297"/>
    </i>
    <i>
      <x v="161"/>
    </i>
    <i>
      <x v="299"/>
    </i>
    <i>
      <x v="162"/>
    </i>
    <i>
      <x v="301"/>
    </i>
    <i>
      <x v="163"/>
    </i>
    <i>
      <x v="303"/>
    </i>
    <i>
      <x v="164"/>
    </i>
    <i>
      <x v="305"/>
    </i>
    <i>
      <x v="165"/>
    </i>
    <i>
      <x v="307"/>
    </i>
    <i>
      <x v="166"/>
    </i>
    <i>
      <x v="309"/>
    </i>
    <i>
      <x v="167"/>
    </i>
    <i>
      <x v="22"/>
    </i>
    <i>
      <x v="10"/>
    </i>
    <i>
      <x v="313"/>
    </i>
    <i>
      <x v="169"/>
    </i>
    <i>
      <x v="315"/>
    </i>
    <i>
      <x v="170"/>
    </i>
    <i>
      <x v="317"/>
    </i>
    <i>
      <x v="171"/>
    </i>
    <i>
      <x v="319"/>
    </i>
    <i>
      <x v="172"/>
    </i>
    <i>
      <x v="321"/>
    </i>
    <i>
      <x v="173"/>
    </i>
    <i>
      <x v="323"/>
    </i>
    <i>
      <x v="174"/>
    </i>
    <i>
      <x v="325"/>
    </i>
    <i>
      <x v="175"/>
    </i>
    <i>
      <x v="327"/>
    </i>
    <i>
      <x v="176"/>
    </i>
    <i>
      <x v="329"/>
    </i>
    <i>
      <x v="177"/>
    </i>
    <i>
      <x v="331"/>
    </i>
    <i>
      <x v="357"/>
    </i>
    <i>
      <x v="24"/>
    </i>
    <i>
      <x v="11"/>
    </i>
    <i>
      <x v="335"/>
    </i>
    <i>
      <x v="361"/>
    </i>
    <i>
      <x v="337"/>
    </i>
    <i>
      <x v="363"/>
    </i>
    <i>
      <x v="339"/>
    </i>
    <i>
      <x v="365"/>
    </i>
    <i>
      <x v="341"/>
    </i>
    <i>
      <x v="367"/>
    </i>
    <i>
      <x v="343"/>
    </i>
    <i>
      <x v="369"/>
    </i>
    <i>
      <x v="345"/>
    </i>
    <i>
      <x v="371"/>
    </i>
    <i>
      <x v="26"/>
    </i>
    <i>
      <x v="373"/>
    </i>
    <i>
      <x v="349"/>
    </i>
    <i>
      <x v="375"/>
    </i>
    <i>
      <x v="351"/>
    </i>
    <i>
      <x v="12"/>
    </i>
    <i>
      <x v="353"/>
    </i>
    <i>
      <x v="379"/>
    </i>
    <i>
      <x v="355"/>
    </i>
    <i>
      <x v="381"/>
    </i>
    <i>
      <x v="27"/>
    </i>
    <i>
      <x v="383"/>
    </i>
    <i>
      <x v="178"/>
    </i>
    <i>
      <x v="360"/>
    </i>
    <i>
      <x v="179"/>
    </i>
    <i>
      <x v="362"/>
    </i>
    <i>
      <x v="180"/>
    </i>
    <i>
      <x v="364"/>
    </i>
    <i>
      <x v="181"/>
    </i>
    <i>
      <x v="366"/>
    </i>
    <i>
      <x v="182"/>
    </i>
    <i>
      <x v="368"/>
    </i>
    <i>
      <x v="183"/>
    </i>
    <i>
      <x v="370"/>
    </i>
    <i>
      <x v="184"/>
    </i>
    <i>
      <x v="372"/>
    </i>
    <i>
      <x v="185"/>
    </i>
    <i>
      <x v="374"/>
    </i>
    <i>
      <x v="186"/>
    </i>
    <i>
      <x v="376"/>
    </i>
    <i>
      <x v="187"/>
    </i>
    <i>
      <x v="378"/>
    </i>
    <i>
      <x v="188"/>
    </i>
    <i>
      <x v="380"/>
    </i>
    <i>
      <x v="189"/>
    </i>
    <i>
      <x v="382"/>
    </i>
    <i>
      <x v="190"/>
    </i>
    <i>
      <x v="384"/>
    </i>
    <i>
      <x v="191"/>
    </i>
    <i>
      <x v="192"/>
    </i>
    <i t="grand">
      <x/>
    </i>
  </rowItems>
  <colItems count="1">
    <i/>
  </colItems>
  <dataFields count="1">
    <dataField name="Count of Plant Co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55CBE-2CFA-48BF-93DF-5235BE70CB4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G13" firstHeaderRow="0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3"/>
        <item x="2"/>
        <item x="5"/>
        <item x="4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10"/>
  </rowFields>
  <rowItems count="8">
    <i>
      <x/>
    </i>
    <i>
      <x v="2"/>
    </i>
    <i>
      <x v="6"/>
    </i>
    <i>
      <x v="3"/>
    </i>
    <i>
      <x v="4"/>
    </i>
    <i>
      <x v="5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 quantity" fld="12" baseField="0" baseItem="0"/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59428-70C5-4107-ADEE-F3AE5AB39A2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774" firstHeaderRow="0" firstDataRow="1" firstDataCol="1"/>
  <pivotFields count="14">
    <pivotField dataField="1" showAll="0"/>
    <pivotField numFmtId="14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73">
        <item x="517"/>
        <item x="390"/>
        <item x="235"/>
        <item x="221"/>
        <item x="78"/>
        <item x="357"/>
        <item x="212"/>
        <item x="234"/>
        <item x="471"/>
        <item x="395"/>
        <item x="64"/>
        <item x="564"/>
        <item x="585"/>
        <item x="474"/>
        <item x="227"/>
        <item x="555"/>
        <item x="537"/>
        <item x="579"/>
        <item x="475"/>
        <item x="356"/>
        <item x="287"/>
        <item x="556"/>
        <item x="462"/>
        <item x="734"/>
        <item x="501"/>
        <item x="661"/>
        <item x="678"/>
        <item x="384"/>
        <item x="358"/>
        <item x="612"/>
        <item x="80"/>
        <item x="218"/>
        <item x="228"/>
        <item x="470"/>
        <item x="469"/>
        <item x="282"/>
        <item x="284"/>
        <item x="703"/>
        <item x="609"/>
        <item x="443"/>
        <item x="77"/>
        <item x="122"/>
        <item x="365"/>
        <item x="98"/>
        <item x="97"/>
        <item x="631"/>
        <item x="735"/>
        <item x="496"/>
        <item x="509"/>
        <item x="465"/>
        <item x="510"/>
        <item x="270"/>
        <item x="512"/>
        <item x="511"/>
        <item x="350"/>
        <item x="373"/>
        <item x="461"/>
        <item x="686"/>
        <item x="683"/>
        <item x="685"/>
        <item x="675"/>
        <item x="463"/>
        <item x="673"/>
        <item x="630"/>
        <item x="382"/>
        <item x="513"/>
        <item x="274"/>
        <item x="298"/>
        <item x="389"/>
        <item x="530"/>
        <item x="464"/>
        <item x="508"/>
        <item x="573"/>
        <item x="267"/>
        <item x="364"/>
        <item x="219"/>
        <item x="268"/>
        <item x="286"/>
        <item x="731"/>
        <item x="629"/>
        <item x="732"/>
        <item x="489"/>
        <item x="233"/>
        <item x="224"/>
        <item x="702"/>
        <item x="466"/>
        <item x="123"/>
        <item x="493"/>
        <item x="393"/>
        <item x="392"/>
        <item x="60"/>
        <item x="79"/>
        <item x="473"/>
        <item x="140"/>
        <item x="351"/>
        <item x="554"/>
        <item x="627"/>
        <item x="117"/>
        <item x="626"/>
        <item x="368"/>
        <item x="536"/>
        <item x="764"/>
        <item x="283"/>
        <item x="728"/>
        <item x="271"/>
        <item x="352"/>
        <item x="660"/>
        <item x="206"/>
        <item x="296"/>
        <item x="297"/>
        <item x="127"/>
        <item x="467"/>
        <item x="500"/>
        <item x="349"/>
        <item x="577"/>
        <item x="582"/>
        <item x="128"/>
        <item x="514"/>
        <item x="129"/>
        <item x="422"/>
        <item x="379"/>
        <item x="378"/>
        <item x="505"/>
        <item x="506"/>
        <item x="515"/>
        <item x="275"/>
        <item x="519"/>
        <item x="472"/>
        <item x="391"/>
        <item x="600"/>
        <item x="518"/>
        <item x="596"/>
        <item x="354"/>
        <item x="353"/>
        <item x="597"/>
        <item x="139"/>
        <item x="203"/>
        <item x="222"/>
        <item x="230"/>
        <item x="705"/>
        <item x="706"/>
        <item x="232"/>
        <item x="205"/>
        <item x="495"/>
        <item x="340"/>
        <item x="598"/>
        <item x="608"/>
        <item x="653"/>
        <item x="654"/>
        <item x="375"/>
        <item x="374"/>
        <item x="288"/>
        <item x="278"/>
        <item x="743"/>
        <item x="584"/>
        <item x="276"/>
        <item x="277"/>
        <item x="755"/>
        <item x="488"/>
        <item x="453"/>
        <item x="477"/>
        <item x="124"/>
        <item x="125"/>
        <item x="272"/>
        <item x="548"/>
        <item x="547"/>
        <item x="546"/>
        <item x="363"/>
        <item x="93"/>
        <item x="347"/>
        <item x="92"/>
        <item x="446"/>
        <item x="681"/>
        <item x="121"/>
        <item x="398"/>
        <item x="381"/>
        <item x="650"/>
        <item x="118"/>
        <item x="680"/>
        <item x="478"/>
        <item x="492"/>
        <item x="689"/>
        <item x="226"/>
        <item x="214"/>
        <item x="225"/>
        <item x="293"/>
        <item x="442"/>
        <item x="439"/>
        <item x="560"/>
        <item x="437"/>
        <item x="436"/>
        <item x="438"/>
        <item x="656"/>
        <item x="635"/>
        <item x="516"/>
        <item x="633"/>
        <item x="408"/>
        <item x="407"/>
        <item x="634"/>
        <item x="132"/>
        <item x="130"/>
        <item x="655"/>
        <item x="131"/>
        <item x="468"/>
        <item x="406"/>
        <item x="682"/>
        <item x="696"/>
        <item x="697"/>
        <item x="190"/>
        <item x="737"/>
        <item x="491"/>
        <item x="632"/>
        <item x="423"/>
        <item x="339"/>
        <item x="106"/>
        <item x="403"/>
        <item x="535"/>
        <item x="108"/>
        <item x="420"/>
        <item x="402"/>
        <item x="253"/>
        <item x="109"/>
        <item x="690"/>
        <item x="458"/>
        <item x="269"/>
        <item x="687"/>
        <item x="688"/>
        <item x="599"/>
        <item x="207"/>
        <item x="107"/>
        <item x="265"/>
        <item x="87"/>
        <item x="266"/>
        <item x="448"/>
        <item x="447"/>
        <item x="459"/>
        <item x="208"/>
        <item x="361"/>
        <item x="616"/>
        <item x="485"/>
        <item x="86"/>
        <item x="593"/>
        <item x="591"/>
        <item x="622"/>
        <item x="90"/>
        <item x="452"/>
        <item x="217"/>
        <item x="366"/>
        <item x="457"/>
        <item x="424"/>
        <item x="138"/>
        <item x="136"/>
        <item x="543"/>
        <item x="137"/>
        <item x="289"/>
        <item x="604"/>
        <item x="659"/>
        <item x="758"/>
        <item x="534"/>
        <item x="344"/>
        <item x="571"/>
        <item x="605"/>
        <item x="578"/>
        <item x="346"/>
        <item x="725"/>
        <item x="431"/>
        <item x="709"/>
        <item x="684"/>
        <item x="362"/>
        <item x="202"/>
        <item x="201"/>
        <item x="213"/>
        <item x="679"/>
        <item x="628"/>
        <item x="649"/>
        <item x="745"/>
        <item x="746"/>
        <item x="576"/>
        <item x="645"/>
        <item x="671"/>
        <item x="677"/>
        <item x="664"/>
        <item x="662"/>
        <item x="663"/>
        <item x="713"/>
        <item x="715"/>
        <item x="712"/>
        <item x="711"/>
        <item x="718"/>
        <item x="693"/>
        <item x="701"/>
        <item x="695"/>
        <item x="694"/>
        <item x="691"/>
        <item x="692"/>
        <item x="602"/>
        <item x="434"/>
        <item x="209"/>
        <item x="336"/>
        <item x="329"/>
        <item x="429"/>
        <item x="428"/>
        <item x="430"/>
        <item x="331"/>
        <item x="752"/>
        <item x="335"/>
        <item x="110"/>
        <item x="730"/>
        <item x="367"/>
        <item x="498"/>
        <item x="499"/>
        <item x="338"/>
        <item x="113"/>
        <item x="256"/>
        <item x="114"/>
        <item x="255"/>
        <item x="330"/>
        <item x="421"/>
        <item x="723"/>
        <item x="337"/>
        <item x="404"/>
        <item x="405"/>
        <item x="258"/>
        <item x="112"/>
        <item x="257"/>
        <item x="410"/>
        <item x="409"/>
        <item x="111"/>
        <item x="115"/>
        <item x="722"/>
        <item x="254"/>
        <item x="327"/>
        <item x="497"/>
        <item x="623"/>
        <item x="717"/>
        <item x="720"/>
        <item x="141"/>
        <item x="142"/>
        <item x="724"/>
        <item x="476"/>
        <item x="308"/>
        <item x="310"/>
        <item x="309"/>
        <item x="273"/>
        <item x="533"/>
        <item x="757"/>
        <item x="456"/>
        <item x="714"/>
        <item x="770"/>
        <item x="334"/>
        <item x="753"/>
        <item x="326"/>
        <item x="325"/>
        <item x="647"/>
        <item x="332"/>
        <item x="333"/>
        <item x="324"/>
        <item x="328"/>
        <item x="771"/>
        <item x="648"/>
        <item x="759"/>
        <item x="504"/>
        <item x="729"/>
        <item x="486"/>
        <item x="323"/>
        <item x="305"/>
        <item x="574"/>
        <item x="454"/>
        <item x="603"/>
        <item x="670"/>
        <item x="668"/>
        <item x="99"/>
        <item x="669"/>
        <item x="549"/>
        <item x="143"/>
        <item x="418"/>
        <item x="551"/>
        <item x="399"/>
        <item x="394"/>
        <item x="763"/>
        <item x="440"/>
        <item x="601"/>
        <item x="674"/>
        <item x="581"/>
        <item x="580"/>
        <item x="538"/>
        <item x="91"/>
        <item x="707"/>
        <item x="210"/>
        <item x="708"/>
        <item x="211"/>
        <item x="220"/>
        <item x="592"/>
        <item x="215"/>
        <item x="216"/>
        <item x="545"/>
        <item x="736"/>
        <item x="198"/>
        <item x="595"/>
        <item x="229"/>
        <item x="640"/>
        <item x="544"/>
        <item x="719"/>
        <item x="721"/>
        <item x="120"/>
        <item x="236"/>
        <item x="237"/>
        <item x="594"/>
        <item x="383"/>
        <item x="397"/>
        <item x="355"/>
        <item x="119"/>
        <item x="494"/>
        <item x="590"/>
        <item x="319"/>
        <item x="316"/>
        <item x="318"/>
        <item x="315"/>
        <item x="313"/>
        <item x="248"/>
        <item x="247"/>
        <item x="246"/>
        <item x="245"/>
        <item x="322"/>
        <item x="100"/>
        <item x="311"/>
        <item x="242"/>
        <item x="102"/>
        <item x="321"/>
        <item x="641"/>
        <item x="291"/>
        <item x="285"/>
        <item x="372"/>
        <item x="371"/>
        <item x="370"/>
        <item x="116"/>
        <item x="726"/>
        <item x="460"/>
        <item x="553"/>
        <item x="96"/>
        <item x="204"/>
        <item x="223"/>
        <item x="231"/>
        <item x="487"/>
        <item x="101"/>
        <item x="312"/>
        <item x="243"/>
        <item x="747"/>
        <item x="104"/>
        <item x="250"/>
        <item x="249"/>
        <item x="320"/>
        <item x="317"/>
        <item x="105"/>
        <item x="302"/>
        <item x="304"/>
        <item x="303"/>
        <item x="301"/>
        <item x="676"/>
        <item x="239"/>
        <item x="244"/>
        <item x="348"/>
        <item x="241"/>
        <item x="749"/>
        <item x="240"/>
        <item x="103"/>
        <item x="624"/>
        <item x="532"/>
        <item x="565"/>
        <item x="567"/>
        <item x="520"/>
        <item x="290"/>
        <item x="667"/>
        <item x="665"/>
        <item x="666"/>
        <item x="672"/>
        <item x="563"/>
        <item x="455"/>
        <item x="768"/>
        <item x="401"/>
        <item x="314"/>
        <item x="748"/>
        <item x="252"/>
        <item x="531"/>
        <item x="751"/>
        <item x="750"/>
        <item x="767"/>
        <item x="766"/>
        <item x="769"/>
        <item x="200"/>
        <item x="589"/>
        <item x="400"/>
        <item x="646"/>
        <item x="251"/>
        <item x="396"/>
        <item x="569"/>
        <item x="521"/>
        <item x="445"/>
        <item x="570"/>
        <item x="566"/>
        <item x="568"/>
        <item x="614"/>
        <item x="607"/>
        <item x="359"/>
        <item x="195"/>
        <item x="196"/>
        <item x="192"/>
        <item x="194"/>
        <item x="191"/>
        <item x="197"/>
        <item x="193"/>
        <item x="610"/>
        <item x="369"/>
        <item x="739"/>
        <item x="741"/>
        <item x="740"/>
        <item x="738"/>
        <item x="652"/>
        <item x="651"/>
        <item x="300"/>
        <item x="733"/>
        <item x="657"/>
        <item x="754"/>
        <item x="280"/>
        <item x="644"/>
        <item x="643"/>
        <item x="281"/>
        <item x="295"/>
        <item x="294"/>
        <item x="742"/>
        <item x="68"/>
        <item x="642"/>
        <item x="558"/>
        <item x="507"/>
        <item x="411"/>
        <item x="279"/>
        <item x="639"/>
        <item x="526"/>
        <item x="435"/>
        <item x="625"/>
        <item x="299"/>
        <item x="606"/>
        <item x="419"/>
        <item x="559"/>
        <item x="615"/>
        <item x="484"/>
        <item x="450"/>
        <item x="345"/>
        <item x="451"/>
        <item x="756"/>
        <item x="588"/>
        <item x="380"/>
        <item x="238"/>
        <item x="89"/>
        <item x="88"/>
        <item x="449"/>
        <item x="613"/>
        <item x="540"/>
        <item x="699"/>
        <item x="700"/>
        <item x="698"/>
        <item x="376"/>
        <item x="716"/>
        <item x="490"/>
        <item x="126"/>
        <item x="199"/>
        <item x="133"/>
        <item x="83"/>
        <item x="483"/>
        <item x="84"/>
        <item x="360"/>
        <item x="727"/>
        <item x="416"/>
        <item x="481"/>
        <item x="81"/>
        <item x="82"/>
        <item x="11"/>
        <item x="10"/>
        <item x="292"/>
        <item x="386"/>
        <item x="414"/>
        <item x="134"/>
        <item x="388"/>
        <item x="583"/>
        <item x="541"/>
        <item x="542"/>
        <item x="415"/>
        <item x="135"/>
        <item x="387"/>
        <item x="480"/>
        <item x="611"/>
        <item x="9"/>
        <item x="444"/>
        <item x="704"/>
        <item x="306"/>
        <item x="307"/>
        <item x="7"/>
        <item x="1"/>
        <item x="638"/>
        <item x="154"/>
        <item x="75"/>
        <item x="188"/>
        <item x="160"/>
        <item x="159"/>
        <item x="76"/>
        <item x="47"/>
        <item x="146"/>
        <item x="61"/>
        <item x="69"/>
        <item x="70"/>
        <item x="71"/>
        <item x="171"/>
        <item x="53"/>
        <item x="185"/>
        <item x="156"/>
        <item x="158"/>
        <item x="65"/>
        <item x="155"/>
        <item x="32"/>
        <item x="164"/>
        <item x="43"/>
        <item x="13"/>
        <item x="147"/>
        <item x="153"/>
        <item x="152"/>
        <item x="73"/>
        <item x="170"/>
        <item x="41"/>
        <item x="42"/>
        <item x="23"/>
        <item x="21"/>
        <item x="22"/>
        <item x="157"/>
        <item x="163"/>
        <item x="166"/>
        <item x="29"/>
        <item x="28"/>
        <item x="12"/>
        <item x="2"/>
        <item x="4"/>
        <item x="49"/>
        <item x="72"/>
        <item x="183"/>
        <item x="51"/>
        <item x="148"/>
        <item x="26"/>
        <item x="52"/>
        <item x="37"/>
        <item x="151"/>
        <item x="33"/>
        <item x="36"/>
        <item x="34"/>
        <item x="35"/>
        <item x="341"/>
        <item x="264"/>
        <item x="762"/>
        <item x="63"/>
        <item x="181"/>
        <item x="169"/>
        <item x="45"/>
        <item x="44"/>
        <item x="55"/>
        <item x="177"/>
        <item x="50"/>
        <item x="167"/>
        <item x="174"/>
        <item x="67"/>
        <item x="38"/>
        <item x="40"/>
        <item x="168"/>
        <item x="39"/>
        <item x="17"/>
        <item x="15"/>
        <item x="16"/>
        <item x="58"/>
        <item x="658"/>
        <item x="178"/>
        <item x="176"/>
        <item x="56"/>
        <item x="54"/>
        <item x="57"/>
        <item x="149"/>
        <item x="14"/>
        <item x="150"/>
        <item x="62"/>
        <item x="30"/>
        <item x="31"/>
        <item x="187"/>
        <item x="765"/>
        <item x="189"/>
        <item x="48"/>
        <item x="173"/>
        <item x="144"/>
        <item x="172"/>
        <item x="165"/>
        <item x="180"/>
        <item x="179"/>
        <item x="186"/>
        <item x="184"/>
        <item x="74"/>
        <item x="46"/>
        <item x="621"/>
        <item x="620"/>
        <item x="572"/>
        <item x="619"/>
        <item x="618"/>
        <item x="617"/>
        <item x="20"/>
        <item x="18"/>
        <item x="162"/>
        <item x="24"/>
        <item x="25"/>
        <item x="161"/>
        <item x="66"/>
        <item x="175"/>
        <item x="27"/>
        <item x="59"/>
        <item x="182"/>
        <item x="145"/>
        <item x="413"/>
        <item x="262"/>
        <item x="636"/>
        <item x="263"/>
        <item x="260"/>
        <item x="261"/>
        <item x="412"/>
        <item x="385"/>
        <item x="637"/>
        <item x="425"/>
        <item x="539"/>
        <item x="259"/>
        <item x="561"/>
        <item x="562"/>
        <item x="8"/>
        <item x="94"/>
        <item x="95"/>
        <item x="575"/>
        <item x="0"/>
        <item x="479"/>
        <item x="482"/>
        <item x="586"/>
        <item x="524"/>
        <item x="525"/>
        <item x="550"/>
        <item x="523"/>
        <item x="528"/>
        <item x="552"/>
        <item x="527"/>
        <item x="529"/>
        <item x="522"/>
        <item x="441"/>
        <item x="85"/>
        <item x="432"/>
        <item x="427"/>
        <item x="433"/>
        <item x="426"/>
        <item x="502"/>
        <item x="760"/>
        <item x="744"/>
        <item x="417"/>
        <item x="761"/>
        <item x="377"/>
        <item x="19"/>
        <item x="343"/>
        <item x="342"/>
        <item x="503"/>
        <item x="557"/>
        <item x="587"/>
        <item x="710"/>
        <item x="3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9"/>
  </rowFields>
  <rowItems count="773">
    <i>
      <x v="380"/>
    </i>
    <i>
      <x v="241"/>
    </i>
    <i>
      <x v="754"/>
    </i>
    <i>
      <x v="120"/>
    </i>
    <i>
      <x v="145"/>
    </i>
    <i>
      <x v="745"/>
    </i>
    <i>
      <x v="361"/>
    </i>
    <i>
      <x v="134"/>
    </i>
    <i>
      <x v="741"/>
    </i>
    <i>
      <x v="748"/>
    </i>
    <i>
      <x v="106"/>
    </i>
    <i>
      <x v="186"/>
    </i>
    <i>
      <x v="374"/>
    </i>
    <i>
      <x v="747"/>
    </i>
    <i>
      <x v="255"/>
    </i>
    <i>
      <x v="744"/>
    </i>
    <i>
      <x v="533"/>
    </i>
    <i>
      <x v="122"/>
    </i>
    <i>
      <x v="663"/>
    </i>
    <i>
      <x v="227"/>
    </i>
    <i>
      <x v="381"/>
    </i>
    <i>
      <x v="742"/>
    </i>
    <i>
      <x v="678"/>
    </i>
    <i>
      <x v="73"/>
    </i>
    <i>
      <x v="43"/>
    </i>
    <i>
      <x v="250"/>
    </i>
    <i>
      <x v="254"/>
    </i>
    <i>
      <x v="295"/>
    </i>
    <i>
      <x v="743"/>
    </i>
    <i>
      <x v="707"/>
    </i>
    <i>
      <x v="740"/>
    </i>
    <i>
      <x v="502"/>
    </i>
    <i>
      <x v="121"/>
    </i>
    <i>
      <x v="296"/>
    </i>
    <i>
      <x v="436"/>
    </i>
    <i>
      <x v="494"/>
    </i>
    <i>
      <x v="162"/>
    </i>
    <i>
      <x v="665"/>
    </i>
    <i>
      <x v="76"/>
    </i>
    <i>
      <x v="686"/>
    </i>
    <i>
      <x v="677"/>
    </i>
    <i>
      <x v="631"/>
    </i>
    <i>
      <x v="104"/>
    </i>
    <i>
      <x v="301"/>
    </i>
    <i>
      <x v="230"/>
    </i>
    <i>
      <x v="675"/>
    </i>
    <i>
      <x v="449"/>
    </i>
    <i>
      <x v="679"/>
    </i>
    <i>
      <x v="552"/>
    </i>
    <i>
      <x v="187"/>
    </i>
    <i>
      <x v="244"/>
    </i>
    <i>
      <x v="450"/>
    </i>
    <i>
      <x v="490"/>
    </i>
    <i>
      <x v="753"/>
    </i>
    <i>
      <x v="671"/>
    </i>
    <i>
      <x v="713"/>
    </i>
    <i>
      <x v="699"/>
    </i>
    <i>
      <x v="42"/>
    </i>
    <i>
      <x v="392"/>
    </i>
    <i>
      <x v="674"/>
    </i>
    <i>
      <x v="113"/>
    </i>
    <i>
      <x v="650"/>
    </i>
    <i>
      <x v="724"/>
    </i>
    <i>
      <x v="144"/>
    </i>
    <i>
      <x v="248"/>
    </i>
    <i>
      <x v="129"/>
    </i>
    <i>
      <x v="404"/>
    </i>
    <i>
      <x v="673"/>
    </i>
    <i>
      <x v="644"/>
    </i>
    <i>
      <x v="302"/>
    </i>
    <i>
      <x v="245"/>
    </i>
    <i>
      <x v="652"/>
    </i>
    <i>
      <x v="662"/>
    </i>
    <i>
      <x v="448"/>
    </i>
    <i>
      <x v="65"/>
    </i>
    <i>
      <x v="407"/>
    </i>
    <i>
      <x v="123"/>
    </i>
    <i>
      <x v="680"/>
    </i>
    <i>
      <x v="690"/>
    </i>
    <i>
      <x v="714"/>
    </i>
    <i>
      <x v="161"/>
    </i>
    <i>
      <x v="585"/>
    </i>
    <i>
      <x v="413"/>
    </i>
    <i>
      <x v="541"/>
    </i>
    <i>
      <x v="427"/>
    </i>
    <i>
      <x v="622"/>
    </i>
    <i>
      <x v="717"/>
    </i>
    <i>
      <x v="715"/>
    </i>
    <i>
      <x v="420"/>
    </i>
    <i>
      <x v="554"/>
    </i>
    <i>
      <x v="534"/>
    </i>
    <i>
      <x v="591"/>
    </i>
    <i>
      <x v="720"/>
    </i>
    <i>
      <x v="242"/>
    </i>
    <i>
      <x v="173"/>
    </i>
    <i>
      <x v="435"/>
    </i>
    <i>
      <x v="69"/>
    </i>
    <i>
      <x v="443"/>
    </i>
    <i>
      <x v="577"/>
    </i>
    <i>
      <x v="419"/>
    </i>
    <i>
      <x v="395"/>
    </i>
    <i>
      <x v="548"/>
    </i>
    <i>
      <x v="256"/>
    </i>
    <i>
      <x v="710"/>
    </i>
    <i>
      <x v="716"/>
    </i>
    <i>
      <x v="667"/>
    </i>
    <i>
      <x v="263"/>
    </i>
    <i>
      <x v="146"/>
    </i>
    <i>
      <x v="90"/>
    </i>
    <i>
      <x v="44"/>
    </i>
    <i>
      <x v="582"/>
    </i>
    <i>
      <x v="163"/>
    </i>
    <i>
      <x v="422"/>
    </i>
    <i>
      <x v="343"/>
    </i>
    <i>
      <x v="576"/>
    </i>
    <i>
      <x v="711"/>
    </i>
    <i>
      <x v="264"/>
    </i>
    <i>
      <x v="733"/>
    </i>
    <i>
      <x v="239"/>
    </i>
    <i>
      <x v="632"/>
    </i>
    <i>
      <x v="643"/>
    </i>
    <i>
      <x v="100"/>
    </i>
    <i>
      <x v="624"/>
    </i>
    <i>
      <x v="240"/>
    </i>
    <i>
      <x v="135"/>
    </i>
    <i>
      <x v="709"/>
    </i>
    <i>
      <x v="649"/>
    </i>
    <i>
      <x v="428"/>
    </i>
    <i>
      <x v="586"/>
    </i>
    <i>
      <x v="689"/>
    </i>
    <i>
      <x v="105"/>
    </i>
    <i>
      <x v="342"/>
    </i>
    <i>
      <x v="341"/>
    </i>
    <i>
      <x v="180"/>
    </i>
    <i>
      <x v="725"/>
    </i>
    <i>
      <x v="67"/>
    </i>
    <i>
      <x v="97"/>
    </i>
    <i>
      <x v="268"/>
    </i>
    <i>
      <x v="232"/>
    </i>
    <i>
      <x v="231"/>
    </i>
    <i>
      <x v="39"/>
    </i>
    <i>
      <x v="621"/>
    </i>
    <i>
      <x v="636"/>
    </i>
    <i>
      <x v="323"/>
    </i>
    <i>
      <x v="421"/>
    </i>
    <i>
      <x v="365"/>
    </i>
    <i>
      <x v="206"/>
    </i>
    <i>
      <x v="666"/>
    </i>
    <i>
      <x v="317"/>
    </i>
    <i>
      <x v="538"/>
    </i>
    <i>
      <x v="253"/>
    </i>
    <i>
      <x v="363"/>
    </i>
    <i>
      <x v="118"/>
    </i>
    <i>
      <x v="91"/>
    </i>
    <i>
      <x v="366"/>
    </i>
    <i>
      <x v="604"/>
    </i>
    <i>
      <x v="444"/>
    </i>
    <i>
      <x v="177"/>
    </i>
    <i>
      <x v="550"/>
    </i>
    <i>
      <x v="434"/>
    </i>
    <i>
      <x v="737"/>
    </i>
    <i>
      <x v="542"/>
    </i>
    <i>
      <x v="257"/>
    </i>
    <i>
      <x v="600"/>
    </i>
    <i>
      <x v="379"/>
    </i>
    <i>
      <x v="546"/>
    </i>
    <i>
      <x v="367"/>
    </i>
    <i>
      <x v="767"/>
    </i>
    <i>
      <x v="535"/>
    </i>
    <i>
      <x v="446"/>
    </i>
    <i>
      <x v="261"/>
    </i>
    <i>
      <x v="249"/>
    </i>
    <i>
      <x v="567"/>
    </i>
    <i>
      <x v="657"/>
    </i>
    <i>
      <x v="251"/>
    </i>
    <i>
      <x v="695"/>
    </i>
    <i>
      <x v="694"/>
    </i>
    <i>
      <x v="176"/>
    </i>
    <i>
      <x v="539"/>
    </i>
    <i>
      <x v="229"/>
    </i>
    <i>
      <x v="515"/>
    </i>
    <i>
      <x v="661"/>
    </i>
    <i>
      <x v="497"/>
    </i>
    <i>
      <x v="693"/>
    </i>
    <i>
      <x v="433"/>
    </i>
    <i>
      <x v="185"/>
    </i>
    <i>
      <x v="525"/>
    </i>
    <i>
      <x v="210"/>
    </i>
    <i>
      <x v="36"/>
    </i>
    <i>
      <x v="96"/>
    </i>
    <i>
      <x v="26"/>
    </i>
    <i>
      <x v="98"/>
    </i>
    <i>
      <x v="119"/>
    </i>
    <i>
      <x v="125"/>
    </i>
    <i>
      <x v="651"/>
    </i>
    <i>
      <x v="451"/>
    </i>
    <i>
      <x v="723"/>
    </i>
    <i>
      <x v="672"/>
    </i>
    <i>
      <x v="692"/>
    </i>
    <i>
      <x v="209"/>
    </i>
    <i>
      <x v="414"/>
    </i>
    <i>
      <x v="415"/>
    </i>
    <i>
      <x v="560"/>
    </i>
    <i>
      <x v="437"/>
    </i>
    <i>
      <x v="647"/>
    </i>
    <i>
      <x v="684"/>
    </i>
    <i>
      <x v="605"/>
    </i>
    <i>
      <x v="706"/>
    </i>
    <i>
      <x v="513"/>
    </i>
    <i>
      <x v="681"/>
    </i>
    <i>
      <x v="1"/>
    </i>
    <i>
      <x v="514"/>
    </i>
    <i>
      <x v="549"/>
    </i>
    <i>
      <x v="719"/>
    </i>
    <i>
      <x v="416"/>
    </i>
    <i>
      <x v="300"/>
    </i>
    <i>
      <x v="581"/>
    </i>
    <i>
      <x v="340"/>
    </i>
    <i>
      <x v="112"/>
    </i>
    <i>
      <x v="648"/>
    </i>
    <i>
      <x v="520"/>
    </i>
    <i>
      <x v="375"/>
    </i>
    <i>
      <x v="683"/>
    </i>
    <i>
      <x v="74"/>
    </i>
    <i>
      <x v="40"/>
    </i>
    <i>
      <x v="215"/>
    </i>
    <i>
      <x v="8"/>
    </i>
    <i>
      <x v="233"/>
    </i>
    <i>
      <x v="373"/>
    </i>
    <i>
      <x v="592"/>
    </i>
    <i>
      <x v="278"/>
    </i>
    <i>
      <x v="224"/>
    </i>
    <i>
      <x v="568"/>
    </i>
    <i>
      <x v="289"/>
    </i>
    <i>
      <x v="615"/>
    </i>
    <i>
      <x v="599"/>
    </i>
    <i>
      <x v="102"/>
    </i>
    <i>
      <x v="682"/>
    </i>
    <i>
      <x v="139"/>
    </i>
    <i>
      <x v="221"/>
    </i>
    <i>
      <x v="432"/>
    </i>
    <i>
      <x v="327"/>
    </i>
    <i>
      <x v="501"/>
    </i>
    <i>
      <x v="94"/>
    </i>
    <i>
      <x v="80"/>
    </i>
    <i>
      <x v="516"/>
    </i>
    <i>
      <x v="28"/>
    </i>
    <i>
      <x v="685"/>
    </i>
    <i>
      <x v="453"/>
    </i>
    <i>
      <x v="752"/>
    </i>
    <i>
      <x v="243"/>
    </i>
    <i>
      <x v="566"/>
    </i>
    <i>
      <x v="547"/>
    </i>
    <i>
      <x v="9"/>
    </i>
    <i>
      <x v="638"/>
    </i>
    <i>
      <x v="470"/>
    </i>
    <i>
      <x v="325"/>
    </i>
    <i>
      <x v="213"/>
    </i>
    <i>
      <x v="116"/>
    </i>
    <i>
      <x v="623"/>
    </i>
    <i>
      <x v="383"/>
    </i>
    <i>
      <x v="485"/>
    </i>
    <i>
      <x v="431"/>
    </i>
    <i>
      <x v="312"/>
    </i>
    <i>
      <x v="234"/>
    </i>
    <i>
      <x v="555"/>
    </i>
    <i>
      <x v="452"/>
    </i>
    <i>
      <x v="292"/>
    </i>
    <i>
      <x v="322"/>
    </i>
    <i>
      <x v="89"/>
    </i>
    <i>
      <x v="79"/>
    </i>
    <i>
      <x v="57"/>
    </i>
    <i>
      <x v="411"/>
    </i>
    <i>
      <x v="575"/>
    </i>
    <i>
      <x v="479"/>
    </i>
    <i>
      <x v="590"/>
    </i>
    <i>
      <x v="35"/>
    </i>
    <i>
      <x v="223"/>
    </i>
    <i>
      <x v="735"/>
    </i>
    <i>
      <x v="274"/>
    </i>
    <i>
      <x v="238"/>
    </i>
    <i>
      <x v="512"/>
    </i>
    <i>
      <x v="10"/>
    </i>
    <i>
      <x v="294"/>
    </i>
    <i>
      <x v="483"/>
    </i>
    <i>
      <x v="553"/>
    </i>
    <i>
      <x v="482"/>
    </i>
    <i>
      <x v="628"/>
    </i>
    <i>
      <x v="659"/>
    </i>
    <i>
      <x v="639"/>
    </i>
    <i>
      <x v="71"/>
    </i>
    <i>
      <x v="455"/>
    </i>
    <i>
      <x v="214"/>
    </i>
    <i>
      <x v="194"/>
    </i>
    <i>
      <x v="524"/>
    </i>
    <i>
      <x v="303"/>
    </i>
    <i>
      <x v="645"/>
    </i>
    <i>
      <x v="481"/>
    </i>
    <i>
      <x v="150"/>
    </i>
    <i>
      <x v="418"/>
    </i>
    <i>
      <x v="103"/>
    </i>
    <i>
      <x v="293"/>
    </i>
    <i>
      <x v="697"/>
    </i>
    <i>
      <x v="540"/>
    </i>
    <i>
      <x v="484"/>
    </i>
    <i>
      <x v="618"/>
    </i>
    <i>
      <x v="228"/>
    </i>
    <i>
      <x v="769"/>
    </i>
    <i>
      <x v="656"/>
    </i>
    <i>
      <x v="169"/>
    </i>
    <i>
      <x v="445"/>
    </i>
    <i>
      <x v="668"/>
    </i>
    <i>
      <x v="23"/>
    </i>
    <i>
      <x v="211"/>
    </i>
    <i>
      <x v="306"/>
    </i>
    <i>
      <x v="384"/>
    </i>
    <i>
      <x v="359"/>
    </i>
    <i>
      <x v="237"/>
    </i>
    <i>
      <x v="640"/>
    </i>
    <i>
      <x v="396"/>
    </i>
    <i>
      <x v="670"/>
    </i>
    <i>
      <x v="212"/>
    </i>
    <i>
      <x v="33"/>
    </i>
    <i>
      <x v="315"/>
    </i>
    <i>
      <x v="572"/>
    </i>
    <i>
      <x v="559"/>
    </i>
    <i>
      <x v="398"/>
    </i>
    <i>
      <x v="142"/>
    </i>
    <i>
      <x v="165"/>
    </i>
    <i>
      <x v="222"/>
    </i>
    <i>
      <x v="499"/>
    </i>
    <i>
      <x v="594"/>
    </i>
    <i>
      <x v="46"/>
    </i>
    <i>
      <x v="563"/>
    </i>
    <i>
      <x v="734"/>
    </i>
    <i>
      <x v="202"/>
    </i>
    <i>
      <x v="218"/>
    </i>
    <i>
      <x v="425"/>
    </i>
    <i>
      <x v="191"/>
    </i>
    <i>
      <x v="131"/>
    </i>
    <i>
      <x v="190"/>
    </i>
    <i>
      <x v="405"/>
    </i>
    <i>
      <x v="646"/>
    </i>
    <i>
      <x v="38"/>
    </i>
    <i>
      <x v="616"/>
    </i>
    <i>
      <x v="109"/>
    </i>
    <i>
      <x v="401"/>
    </i>
    <i>
      <x v="305"/>
    </i>
    <i>
      <x v="417"/>
    </i>
    <i>
      <x v="597"/>
    </i>
    <i>
      <x v="107"/>
    </i>
    <i>
      <x v="217"/>
    </i>
    <i>
      <x v="410"/>
    </i>
    <i>
      <x/>
    </i>
    <i>
      <x v="37"/>
    </i>
    <i>
      <x v="705"/>
    </i>
    <i>
      <x v="478"/>
    </i>
    <i>
      <x v="447"/>
    </i>
    <i>
      <x v="81"/>
    </i>
    <i>
      <x v="523"/>
    </i>
    <i>
      <x v="3"/>
    </i>
    <i>
      <x v="174"/>
    </i>
    <i>
      <x v="158"/>
    </i>
    <i>
      <x v="61"/>
    </i>
    <i>
      <x v="402"/>
    </i>
    <i>
      <x v="326"/>
    </i>
    <i>
      <x v="613"/>
    </i>
    <i>
      <x v="265"/>
    </i>
    <i>
      <x v="147"/>
    </i>
    <i>
      <x v="700"/>
    </i>
    <i>
      <x v="441"/>
    </i>
    <i>
      <x v="602"/>
    </i>
    <i>
      <x v="339"/>
    </i>
    <i>
      <x v="159"/>
    </i>
    <i>
      <x v="93"/>
    </i>
    <i>
      <x v="170"/>
    </i>
    <i>
      <x v="619"/>
    </i>
    <i>
      <x v="86"/>
    </i>
    <i>
      <x v="313"/>
    </i>
    <i>
      <x v="156"/>
    </i>
    <i>
      <x v="153"/>
    </i>
    <i>
      <x v="155"/>
    </i>
    <i>
      <x v="467"/>
    </i>
    <i>
      <x v="200"/>
    </i>
    <i>
      <x v="307"/>
    </i>
    <i>
      <x v="72"/>
    </i>
    <i>
      <x v="308"/>
    </i>
    <i>
      <x v="658"/>
    </i>
    <i>
      <x v="252"/>
    </i>
    <i>
      <x v="688"/>
    </i>
    <i>
      <x v="236"/>
    </i>
    <i>
      <x v="429"/>
    </i>
    <i>
      <x v="117"/>
    </i>
    <i>
      <x v="583"/>
    </i>
    <i>
      <x v="85"/>
    </i>
    <i>
      <x v="88"/>
    </i>
    <i>
      <x v="634"/>
    </i>
    <i>
      <x v="160"/>
    </i>
    <i>
      <x v="27"/>
    </i>
    <i>
      <x v="511"/>
    </i>
    <i>
      <x v="625"/>
    </i>
    <i>
      <x v="220"/>
    </i>
    <i>
      <x v="19"/>
    </i>
    <i>
      <x v="4"/>
    </i>
    <i>
      <x v="207"/>
    </i>
    <i>
      <x v="496"/>
    </i>
    <i>
      <x v="408"/>
    </i>
    <i>
      <x v="574"/>
    </i>
    <i>
      <x v="610"/>
    </i>
    <i>
      <x v="204"/>
    </i>
    <i>
      <x v="629"/>
    </i>
    <i>
      <x v="349"/>
    </i>
    <i>
      <x v="137"/>
    </i>
    <i>
      <x v="56"/>
    </i>
    <i>
      <x v="660"/>
    </i>
    <i>
      <x v="712"/>
    </i>
    <i>
      <x v="491"/>
    </i>
    <i>
      <x v="246"/>
    </i>
    <i>
      <x v="480"/>
    </i>
    <i>
      <x v="179"/>
    </i>
    <i>
      <x v="149"/>
    </i>
    <i>
      <x v="630"/>
    </i>
    <i>
      <x v="506"/>
    </i>
    <i>
      <x v="573"/>
    </i>
    <i>
      <x v="627"/>
    </i>
    <i>
      <x v="430"/>
    </i>
    <i>
      <x v="273"/>
    </i>
    <i>
      <x v="505"/>
    </i>
    <i>
      <x v="362"/>
    </i>
    <i>
      <x v="704"/>
    </i>
    <i>
      <x v="626"/>
    </i>
    <i>
      <x v="68"/>
    </i>
    <i>
      <x v="406"/>
    </i>
    <i>
      <x v="536"/>
    </i>
    <i>
      <x v="132"/>
    </i>
    <i>
      <x v="311"/>
    </i>
    <i>
      <x v="260"/>
    </i>
    <i>
      <x v="84"/>
    </i>
    <i>
      <x v="751"/>
    </i>
    <i>
      <x v="52"/>
    </i>
    <i>
      <x v="49"/>
    </i>
    <i>
      <x v="537"/>
    </i>
    <i>
      <x v="70"/>
    </i>
    <i>
      <x v="128"/>
    </i>
    <i>
      <x v="488"/>
    </i>
    <i>
      <x v="354"/>
    </i>
    <i>
      <x v="66"/>
    </i>
    <i>
      <x v="258"/>
    </i>
    <i>
      <x v="371"/>
    </i>
    <i>
      <x v="111"/>
    </i>
    <i>
      <x v="20"/>
    </i>
    <i>
      <x v="133"/>
    </i>
    <i>
      <x v="208"/>
    </i>
    <i>
      <x v="703"/>
    </i>
    <i>
      <x v="746"/>
    </i>
    <i>
      <x v="676"/>
    </i>
    <i>
      <x v="762"/>
    </i>
    <i>
      <x v="584"/>
    </i>
    <i>
      <x v="698"/>
    </i>
    <i>
      <x v="614"/>
    </i>
    <i>
      <x v="722"/>
    </i>
    <i>
      <x v="655"/>
    </i>
    <i>
      <x v="368"/>
    </i>
    <i>
      <x v="30"/>
    </i>
    <i>
      <x v="157"/>
    </i>
    <i>
      <x v="78"/>
    </i>
    <i>
      <x v="355"/>
    </i>
    <i>
      <x v="203"/>
    </i>
    <i>
      <x v="503"/>
    </i>
    <i>
      <x v="101"/>
    </i>
    <i>
      <x v="611"/>
    </i>
    <i>
      <x v="108"/>
    </i>
    <i>
      <x v="360"/>
    </i>
    <i>
      <x v="41"/>
    </i>
    <i>
      <x v="330"/>
    </i>
    <i>
      <x v="11"/>
    </i>
    <i>
      <x v="199"/>
    </i>
    <i>
      <x v="110"/>
    </i>
    <i>
      <x v="328"/>
    </i>
    <i>
      <x v="551"/>
    </i>
    <i>
      <x v="750"/>
    </i>
    <i>
      <x v="168"/>
    </i>
    <i>
      <x v="154"/>
    </i>
    <i>
      <x v="197"/>
    </i>
    <i>
      <x v="691"/>
    </i>
    <i>
      <x v="193"/>
    </i>
    <i>
      <x v="356"/>
    </i>
    <i>
      <x v="189"/>
    </i>
    <i>
      <x v="726"/>
    </i>
    <i>
      <x v="603"/>
    </i>
    <i>
      <x v="164"/>
    </i>
    <i>
      <x v="29"/>
    </i>
    <i>
      <x v="473"/>
    </i>
    <i>
      <x v="167"/>
    </i>
    <i>
      <x v="99"/>
    </i>
    <i>
      <x v="319"/>
    </i>
    <i>
      <x v="564"/>
    </i>
    <i>
      <x v="587"/>
    </i>
    <i>
      <x v="62"/>
    </i>
    <i>
      <x v="569"/>
    </i>
    <i>
      <x v="498"/>
    </i>
    <i>
      <x v="130"/>
    </i>
    <i>
      <x v="399"/>
    </i>
    <i>
      <x v="517"/>
    </i>
    <i>
      <x v="526"/>
    </i>
    <i>
      <x v="702"/>
    </i>
    <i>
      <x v="609"/>
    </i>
    <i>
      <x v="388"/>
    </i>
    <i>
      <x v="617"/>
    </i>
    <i>
      <x v="114"/>
    </i>
    <i>
      <x v="588"/>
    </i>
    <i>
      <x v="696"/>
    </i>
    <i>
      <x v="561"/>
    </i>
    <i>
      <x v="22"/>
    </i>
    <i>
      <x v="749"/>
    </i>
    <i>
      <x v="612"/>
    </i>
    <i>
      <x v="47"/>
    </i>
    <i>
      <x v="5"/>
    </i>
    <i>
      <x v="468"/>
    </i>
    <i>
      <x v="708"/>
    </i>
    <i>
      <x v="495"/>
    </i>
    <i>
      <x v="298"/>
    </i>
    <i>
      <x v="344"/>
    </i>
    <i>
      <x v="440"/>
    </i>
    <i>
      <x v="353"/>
    </i>
    <i>
      <x v="771"/>
    </i>
    <i>
      <x v="764"/>
    </i>
    <i>
      <x v="595"/>
    </i>
    <i>
      <x v="269"/>
    </i>
    <i>
      <x v="757"/>
    </i>
    <i>
      <x v="310"/>
    </i>
    <i>
      <x v="770"/>
    </i>
    <i>
      <x v="701"/>
    </i>
    <i>
      <x v="578"/>
    </i>
    <i>
      <x v="558"/>
    </i>
    <i>
      <x v="352"/>
    </i>
    <i>
      <x v="454"/>
    </i>
    <i>
      <x v="59"/>
    </i>
    <i>
      <x v="259"/>
    </i>
    <i>
      <x v="316"/>
    </i>
    <i>
      <x v="314"/>
    </i>
    <i>
      <x v="377"/>
    </i>
    <i>
      <x v="475"/>
    </i>
    <i>
      <x v="529"/>
    </i>
    <i>
      <x v="92"/>
    </i>
    <i>
      <x v="545"/>
    </i>
    <i>
      <x v="642"/>
    </i>
    <i>
      <x v="637"/>
    </i>
    <i>
      <x v="386"/>
    </i>
    <i>
      <x v="465"/>
    </i>
    <i>
      <x v="12"/>
    </i>
    <i>
      <x v="141"/>
    </i>
    <i>
      <x v="219"/>
    </i>
    <i>
      <x v="75"/>
    </i>
    <i>
      <x v="654"/>
    </i>
    <i>
      <x v="641"/>
    </i>
    <i>
      <x v="460"/>
    </i>
    <i>
      <x v="606"/>
    </i>
    <i>
      <x v="596"/>
    </i>
    <i>
      <x v="320"/>
    </i>
    <i>
      <x v="331"/>
    </i>
    <i>
      <x v="521"/>
    </i>
    <i>
      <x v="518"/>
    </i>
    <i>
      <x v="351"/>
    </i>
    <i>
      <x v="285"/>
    </i>
    <i>
      <x v="763"/>
    </i>
    <i>
      <x v="593"/>
    </i>
    <i>
      <x v="718"/>
    </i>
    <i>
      <x v="18"/>
    </i>
    <i>
      <x v="338"/>
    </i>
    <i>
      <x v="456"/>
    </i>
    <i>
      <x v="507"/>
    </i>
    <i>
      <x v="124"/>
    </i>
    <i>
      <x v="424"/>
    </i>
    <i>
      <x v="738"/>
    </i>
    <i>
      <x v="13"/>
    </i>
    <i>
      <x v="755"/>
    </i>
    <i>
      <x v="53"/>
    </i>
    <i>
      <x v="620"/>
    </i>
    <i>
      <x v="400"/>
    </i>
    <i>
      <x v="297"/>
    </i>
    <i>
      <x v="54"/>
    </i>
    <i>
      <x v="277"/>
    </i>
    <i>
      <x v="687"/>
    </i>
    <i>
      <x v="332"/>
    </i>
    <i>
      <x v="304"/>
    </i>
    <i>
      <x v="601"/>
    </i>
    <i>
      <x v="608"/>
    </i>
    <i>
      <x v="321"/>
    </i>
    <i>
      <x v="348"/>
    </i>
    <i>
      <x v="487"/>
    </i>
    <i>
      <x v="730"/>
    </i>
    <i>
      <x v="290"/>
    </i>
    <i>
      <x v="291"/>
    </i>
    <i>
      <x v="765"/>
    </i>
    <i>
      <x v="6"/>
    </i>
    <i>
      <x v="471"/>
    </i>
    <i>
      <x v="557"/>
    </i>
    <i>
      <x v="579"/>
    </i>
    <i>
      <x v="284"/>
    </i>
    <i>
      <x v="530"/>
    </i>
    <i>
      <x v="739"/>
    </i>
    <i>
      <x v="580"/>
    </i>
    <i>
      <x v="570"/>
    </i>
    <i>
      <x v="16"/>
    </i>
    <i>
      <x v="729"/>
    </i>
    <i>
      <x v="761"/>
    </i>
    <i>
      <x v="462"/>
    </i>
    <i>
      <x v="393"/>
    </i>
    <i>
      <x v="635"/>
    </i>
    <i>
      <x v="205"/>
    </i>
    <i>
      <x v="148"/>
    </i>
    <i>
      <x v="389"/>
    </i>
    <i>
      <x v="24"/>
    </i>
    <i>
      <x v="198"/>
    </i>
    <i>
      <x v="60"/>
    </i>
    <i>
      <x v="136"/>
    </i>
    <i>
      <x v="32"/>
    </i>
    <i>
      <x v="633"/>
    </i>
    <i>
      <x v="664"/>
    </i>
    <i>
      <x v="376"/>
    </i>
    <i>
      <x v="216"/>
    </i>
    <i>
      <x v="589"/>
    </i>
    <i>
      <x v="532"/>
    </i>
    <i>
      <x v="175"/>
    </i>
    <i>
      <x v="21"/>
    </i>
    <i>
      <x v="457"/>
    </i>
    <i>
      <x v="166"/>
    </i>
    <i>
      <x v="31"/>
    </i>
    <i>
      <x v="556"/>
    </i>
    <i>
      <x v="276"/>
    </i>
    <i>
      <x v="669"/>
    </i>
    <i>
      <x v="510"/>
    </i>
    <i>
      <x v="2"/>
    </i>
    <i>
      <x v="143"/>
    </i>
    <i>
      <x v="466"/>
    </i>
    <i>
      <x v="508"/>
    </i>
    <i>
      <x v="565"/>
    </i>
    <i>
      <x v="51"/>
    </i>
    <i>
      <x v="334"/>
    </i>
    <i>
      <x v="519"/>
    </i>
    <i>
      <x v="152"/>
    </i>
    <i>
      <x v="391"/>
    </i>
    <i>
      <x v="286"/>
    </i>
    <i>
      <x v="151"/>
    </i>
    <i>
      <x v="394"/>
    </i>
    <i>
      <x v="504"/>
    </i>
    <i>
      <x v="756"/>
    </i>
    <i>
      <x v="347"/>
    </i>
    <i>
      <x v="390"/>
    </i>
    <i>
      <x v="201"/>
    </i>
    <i>
      <x v="397"/>
    </i>
    <i>
      <x v="55"/>
    </i>
    <i>
      <x v="476"/>
    </i>
    <i>
      <x v="299"/>
    </i>
    <i>
      <x v="333"/>
    </i>
    <i>
      <x v="275"/>
    </i>
    <i>
      <x v="183"/>
    </i>
    <i>
      <x v="7"/>
    </i>
    <i>
      <x v="357"/>
    </i>
    <i>
      <x v="721"/>
    </i>
    <i>
      <x v="562"/>
    </i>
    <i>
      <x v="50"/>
    </i>
    <i>
      <x v="288"/>
    </i>
    <i>
      <x v="461"/>
    </i>
    <i>
      <x v="309"/>
    </i>
    <i>
      <x v="171"/>
    </i>
    <i>
      <x v="464"/>
    </i>
    <i>
      <x v="378"/>
    </i>
    <i>
      <x v="758"/>
    </i>
    <i>
      <x v="500"/>
    </i>
    <i>
      <x v="653"/>
    </i>
    <i>
      <x v="543"/>
    </i>
    <i>
      <x v="607"/>
    </i>
    <i>
      <x v="442"/>
    </i>
    <i>
      <x v="192"/>
    </i>
    <i>
      <x v="182"/>
    </i>
    <i>
      <x v="439"/>
    </i>
    <i>
      <x v="34"/>
    </i>
    <i>
      <x v="370"/>
    </i>
    <i>
      <x v="64"/>
    </i>
    <i>
      <x v="364"/>
    </i>
    <i>
      <x v="95"/>
    </i>
    <i>
      <x v="318"/>
    </i>
    <i>
      <x v="531"/>
    </i>
    <i>
      <x v="736"/>
    </i>
    <i>
      <x v="87"/>
    </i>
    <i>
      <x v="181"/>
    </i>
    <i>
      <x v="412"/>
    </i>
    <i>
      <x v="140"/>
    </i>
    <i>
      <x v="45"/>
    </i>
    <i>
      <x v="63"/>
    </i>
    <i>
      <x v="283"/>
    </i>
    <i>
      <x v="760"/>
    </i>
    <i>
      <x v="493"/>
    </i>
    <i>
      <x v="409"/>
    </i>
    <i>
      <x v="489"/>
    </i>
    <i>
      <x v="728"/>
    </i>
    <i>
      <x v="196"/>
    </i>
    <i>
      <x v="126"/>
    </i>
    <i>
      <x v="267"/>
    </i>
    <i>
      <x v="522"/>
    </i>
    <i>
      <x v="324"/>
    </i>
    <i>
      <x v="195"/>
    </i>
    <i>
      <x v="528"/>
    </i>
    <i>
      <x v="527"/>
    </i>
    <i>
      <x v="226"/>
    </i>
    <i>
      <x v="766"/>
    </i>
    <i>
      <x v="403"/>
    </i>
    <i>
      <x v="768"/>
    </i>
    <i>
      <x v="459"/>
    </i>
    <i>
      <x v="350"/>
    </i>
    <i>
      <x v="382"/>
    </i>
    <i>
      <x v="759"/>
    </i>
    <i>
      <x v="509"/>
    </i>
    <i>
      <x v="272"/>
    </i>
    <i>
      <x v="184"/>
    </i>
    <i>
      <x v="188"/>
    </i>
    <i>
      <x v="472"/>
    </i>
    <i>
      <x v="336"/>
    </i>
    <i>
      <x v="727"/>
    </i>
    <i>
      <x v="279"/>
    </i>
    <i>
      <x v="235"/>
    </i>
    <i>
      <x v="469"/>
    </i>
    <i>
      <x v="544"/>
    </i>
    <i>
      <x v="83"/>
    </i>
    <i>
      <x v="25"/>
    </i>
    <i>
      <x v="48"/>
    </i>
    <i>
      <x v="329"/>
    </i>
    <i>
      <x v="138"/>
    </i>
    <i>
      <x v="369"/>
    </i>
    <i>
      <x v="335"/>
    </i>
    <i>
      <x v="337"/>
    </i>
    <i>
      <x v="492"/>
    </i>
    <i>
      <x v="17"/>
    </i>
    <i>
      <x v="280"/>
    </i>
    <i>
      <x v="474"/>
    </i>
    <i>
      <x v="598"/>
    </i>
    <i>
      <x v="732"/>
    </i>
    <i>
      <x v="346"/>
    </i>
    <i>
      <x v="178"/>
    </i>
    <i>
      <x v="115"/>
    </i>
    <i>
      <x v="731"/>
    </i>
    <i>
      <x v="282"/>
    </i>
    <i>
      <x v="486"/>
    </i>
    <i>
      <x v="477"/>
    </i>
    <i>
      <x v="271"/>
    </i>
    <i>
      <x v="463"/>
    </i>
    <i>
      <x v="358"/>
    </i>
    <i>
      <x v="571"/>
    </i>
    <i>
      <x v="225"/>
    </i>
    <i>
      <x v="458"/>
    </i>
    <i>
      <x v="423"/>
    </i>
    <i>
      <x v="438"/>
    </i>
    <i>
      <x v="58"/>
    </i>
    <i>
      <x v="287"/>
    </i>
    <i>
      <x v="262"/>
    </i>
    <i>
      <x v="172"/>
    </i>
    <i>
      <x v="270"/>
    </i>
    <i>
      <x v="426"/>
    </i>
    <i>
      <x v="247"/>
    </i>
    <i>
      <x v="15"/>
    </i>
    <i>
      <x v="77"/>
    </i>
    <i>
      <x v="372"/>
    </i>
    <i>
      <x v="281"/>
    </i>
    <i>
      <x v="385"/>
    </i>
    <i>
      <x v="127"/>
    </i>
    <i>
      <x v="82"/>
    </i>
    <i>
      <x v="345"/>
    </i>
    <i>
      <x v="266"/>
    </i>
    <i>
      <x v="14"/>
    </i>
    <i>
      <x v="38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 quantity" fld="12" baseField="0" baseItem="0"/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A75EE-1DEB-48C5-B482-123F61A2A90B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1" firstHeaderRow="1" firstDataRow="1" firstDataCol="1"/>
  <pivotFields count="2">
    <pivotField axis="axisRow" showAll="0">
      <items count="20">
        <item x="5"/>
        <item x="4"/>
        <item x="14"/>
        <item x="18"/>
        <item x="3"/>
        <item x="6"/>
        <item x="8"/>
        <item x="17"/>
        <item x="13"/>
        <item x="7"/>
        <item x="12"/>
        <item x="11"/>
        <item x="15"/>
        <item x="9"/>
        <item x="0"/>
        <item x="10"/>
        <item x="1"/>
        <item x="2"/>
        <item x="16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Daily Capacity 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BD1F8-7F52-4C54-BE25-69DFFA446B96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1" firstHeaderRow="1" firstDataRow="1" firstDataCol="1"/>
  <pivotFields count="2">
    <pivotField axis="axisRow" showAll="0">
      <items count="20">
        <item x="5"/>
        <item x="4"/>
        <item x="14"/>
        <item x="18"/>
        <item x="3"/>
        <item x="6"/>
        <item x="8"/>
        <item x="17"/>
        <item x="13"/>
        <item x="7"/>
        <item x="12"/>
        <item x="11"/>
        <item x="15"/>
        <item x="9"/>
        <item x="0"/>
        <item x="10"/>
        <item x="1"/>
        <item x="2"/>
        <item x="16"/>
        <item t="default"/>
      </items>
    </pivotField>
    <pivotField dataField="1" numFmtId="2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Cost/unit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E77E7-6B9B-4DC0-A9AD-CA666EBFE0CE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12" firstHeaderRow="0" firstDataRow="1" firstDataCol="1"/>
  <pivotFields count="11">
    <pivotField showAll="0"/>
    <pivotField axis="axisRow" showAll="0">
      <items count="11">
        <item x="5"/>
        <item x="6"/>
        <item x="4"/>
        <item x="8"/>
        <item x="9"/>
        <item x="7"/>
        <item x="0"/>
        <item x="2"/>
        <item x="1"/>
        <item x="3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dataField="1" numFmtId="44" showAll="0"/>
    <pivotField dataField="1" numFmtId="44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minimum cost" fld="6" subtotal="min" baseField="0" baseItem="0" numFmtId="44"/>
    <dataField name="Min of rate" fld="7" subtotal="min" baseField="0" baseItem="0" numFmtId="44"/>
    <dataField name="Max of rate" fld="7" subtotal="max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A821C-377A-45C5-A4B7-4E46CD6F6F49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M22" firstHeaderRow="1" firstDataRow="2" firstDataCol="1"/>
  <pivotFields count="2"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Col"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Por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6"/>
  <sheetViews>
    <sheetView topLeftCell="B1" workbookViewId="0">
      <selection activeCell="B4" sqref="B4"/>
    </sheetView>
  </sheetViews>
  <sheetFormatPr defaultRowHeight="15" x14ac:dyDescent="0.25"/>
  <cols>
    <col min="1" max="1" width="14.7109375" bestFit="1" customWidth="1"/>
    <col min="2" max="2" width="18.85546875" style="6" customWidth="1"/>
    <col min="3" max="3" width="20.85546875" customWidth="1"/>
    <col min="4" max="4" width="12.7109375" customWidth="1"/>
    <col min="5" max="5" width="7.7109375" customWidth="1"/>
    <col min="6" max="6" width="12.5703125" bestFit="1" customWidth="1"/>
    <col min="7" max="7" width="16.42578125" bestFit="1" customWidth="1"/>
    <col min="8" max="8" width="16.5703125" bestFit="1" customWidth="1"/>
    <col min="9" max="9" width="17.5703125" style="7" bestFit="1" customWidth="1"/>
    <col min="10" max="10" width="17.5703125" style="7" customWidth="1"/>
    <col min="11" max="11" width="10.5703125" bestFit="1" customWidth="1"/>
    <col min="12" max="12" width="15.5703125" bestFit="1" customWidth="1"/>
    <col min="13" max="13" width="16.140625" customWidth="1"/>
  </cols>
  <sheetData>
    <row r="1" spans="1:14" x14ac:dyDescent="0.25">
      <c r="A1" t="s">
        <v>82</v>
      </c>
      <c r="B1" s="6" t="s">
        <v>81</v>
      </c>
      <c r="C1" t="s">
        <v>7</v>
      </c>
      <c r="D1" t="s">
        <v>29</v>
      </c>
      <c r="E1" t="s">
        <v>0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</row>
    <row r="2" spans="1:14" x14ac:dyDescent="0.25">
      <c r="A2">
        <v>1447296446.7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88</v>
      </c>
      <c r="J2">
        <v>1700106</v>
      </c>
      <c r="K2" t="s">
        <v>62</v>
      </c>
      <c r="L2" t="s">
        <v>74</v>
      </c>
      <c r="M2">
        <v>808</v>
      </c>
      <c r="N2">
        <v>14.3</v>
      </c>
    </row>
    <row r="3" spans="1:14" x14ac:dyDescent="0.25">
      <c r="A3">
        <v>1447158014.7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88</v>
      </c>
      <c r="J3">
        <v>1700106</v>
      </c>
      <c r="K3" t="s">
        <v>62</v>
      </c>
      <c r="L3" t="s">
        <v>74</v>
      </c>
      <c r="M3">
        <v>3188</v>
      </c>
      <c r="N3">
        <v>87.94</v>
      </c>
    </row>
    <row r="4" spans="1:14" x14ac:dyDescent="0.25">
      <c r="A4">
        <v>1447138898.7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88</v>
      </c>
      <c r="J4">
        <v>1700106</v>
      </c>
      <c r="K4" t="s">
        <v>62</v>
      </c>
      <c r="L4" t="s">
        <v>74</v>
      </c>
      <c r="M4">
        <v>2331</v>
      </c>
      <c r="N4">
        <v>61.2</v>
      </c>
    </row>
    <row r="5" spans="1:14" x14ac:dyDescent="0.25">
      <c r="A5">
        <v>1447363527.7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88</v>
      </c>
      <c r="J5">
        <v>1700106</v>
      </c>
      <c r="K5" t="s">
        <v>62</v>
      </c>
      <c r="L5" t="s">
        <v>74</v>
      </c>
      <c r="M5">
        <v>847</v>
      </c>
      <c r="N5">
        <v>16.16</v>
      </c>
    </row>
    <row r="6" spans="1:14" x14ac:dyDescent="0.25">
      <c r="A6">
        <v>1447363980.7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88</v>
      </c>
      <c r="J6">
        <v>1700106</v>
      </c>
      <c r="K6" t="s">
        <v>62</v>
      </c>
      <c r="L6" t="s">
        <v>74</v>
      </c>
      <c r="M6">
        <v>2163</v>
      </c>
      <c r="N6">
        <v>52.34</v>
      </c>
    </row>
    <row r="7" spans="1:14" x14ac:dyDescent="0.25">
      <c r="A7">
        <v>1447351440.7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88</v>
      </c>
      <c r="J7">
        <v>1700106</v>
      </c>
      <c r="K7" t="s">
        <v>62</v>
      </c>
      <c r="L7" t="s">
        <v>74</v>
      </c>
      <c r="M7">
        <v>3332</v>
      </c>
      <c r="N7">
        <v>92.8</v>
      </c>
    </row>
    <row r="8" spans="1:14" x14ac:dyDescent="0.25">
      <c r="A8">
        <v>1447320235.7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1700106</v>
      </c>
      <c r="K8" t="s">
        <v>62</v>
      </c>
      <c r="L8" t="s">
        <v>74</v>
      </c>
      <c r="M8">
        <v>1782</v>
      </c>
      <c r="N8">
        <v>46.9</v>
      </c>
    </row>
    <row r="9" spans="1:14" x14ac:dyDescent="0.25">
      <c r="A9">
        <v>1447158018.7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1700106</v>
      </c>
      <c r="K9" t="s">
        <v>62</v>
      </c>
      <c r="L9" t="s">
        <v>74</v>
      </c>
      <c r="M9">
        <v>427</v>
      </c>
      <c r="N9">
        <v>2.86</v>
      </c>
    </row>
    <row r="10" spans="1:14" x14ac:dyDescent="0.25">
      <c r="A10">
        <v>1447219340.7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88</v>
      </c>
      <c r="J10">
        <v>1700106</v>
      </c>
      <c r="K10" t="s">
        <v>62</v>
      </c>
      <c r="L10" t="s">
        <v>74</v>
      </c>
      <c r="M10">
        <v>1291</v>
      </c>
      <c r="N10">
        <v>26.6</v>
      </c>
    </row>
    <row r="11" spans="1:14" x14ac:dyDescent="0.25">
      <c r="A11">
        <v>1447398415.7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1700106</v>
      </c>
      <c r="K11" t="s">
        <v>62</v>
      </c>
      <c r="L11" t="s">
        <v>74</v>
      </c>
      <c r="M11">
        <v>2294</v>
      </c>
      <c r="N11">
        <v>62.2</v>
      </c>
    </row>
    <row r="12" spans="1:14" x14ac:dyDescent="0.25">
      <c r="A12">
        <v>1447381678.7</v>
      </c>
      <c r="B12" s="6">
        <v>41420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88</v>
      </c>
      <c r="J12">
        <v>1700106</v>
      </c>
      <c r="K12" t="s">
        <v>62</v>
      </c>
      <c r="L12" t="s">
        <v>74</v>
      </c>
      <c r="M12">
        <v>2766</v>
      </c>
      <c r="N12">
        <v>75.5</v>
      </c>
    </row>
    <row r="13" spans="1:14" x14ac:dyDescent="0.25">
      <c r="A13">
        <v>1447170784.7</v>
      </c>
      <c r="B13" s="6">
        <v>41420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88</v>
      </c>
      <c r="J13">
        <v>1700106</v>
      </c>
      <c r="K13" t="s">
        <v>62</v>
      </c>
      <c r="L13" t="s">
        <v>74</v>
      </c>
      <c r="M13">
        <v>798</v>
      </c>
      <c r="N13">
        <v>14.3</v>
      </c>
    </row>
    <row r="14" spans="1:14" x14ac:dyDescent="0.25">
      <c r="A14">
        <v>1447155055.7</v>
      </c>
      <c r="B14" s="6">
        <v>41420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88</v>
      </c>
      <c r="J14">
        <v>1697884</v>
      </c>
      <c r="K14" t="s">
        <v>62</v>
      </c>
      <c r="L14" t="s">
        <v>74</v>
      </c>
      <c r="M14">
        <v>739</v>
      </c>
      <c r="N14">
        <v>73.900000000000006</v>
      </c>
    </row>
    <row r="15" spans="1:14" x14ac:dyDescent="0.25">
      <c r="A15">
        <v>1447257264.7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1697884</v>
      </c>
      <c r="K15" t="s">
        <v>62</v>
      </c>
      <c r="L15" t="s">
        <v>74</v>
      </c>
      <c r="M15">
        <v>280</v>
      </c>
      <c r="N15">
        <v>7.8000000000000007</v>
      </c>
    </row>
    <row r="16" spans="1:14" x14ac:dyDescent="0.25">
      <c r="A16">
        <v>1447240988.7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1697884</v>
      </c>
      <c r="K16" t="s">
        <v>62</v>
      </c>
      <c r="L16" t="s">
        <v>74</v>
      </c>
      <c r="M16">
        <v>574</v>
      </c>
      <c r="N16">
        <v>59.5</v>
      </c>
    </row>
    <row r="17" spans="1:14" x14ac:dyDescent="0.25">
      <c r="A17">
        <v>1447257230.7</v>
      </c>
      <c r="B17" s="6">
        <v>41420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88</v>
      </c>
      <c r="J17">
        <v>1697884</v>
      </c>
      <c r="K17" t="s">
        <v>62</v>
      </c>
      <c r="L17" t="s">
        <v>74</v>
      </c>
      <c r="M17">
        <v>556</v>
      </c>
      <c r="N17">
        <v>52.7</v>
      </c>
    </row>
    <row r="18" spans="1:14" x14ac:dyDescent="0.25">
      <c r="A18">
        <v>1447260652.7</v>
      </c>
      <c r="B18" s="6">
        <v>41420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88</v>
      </c>
      <c r="J18">
        <v>1697884</v>
      </c>
      <c r="K18" t="s">
        <v>62</v>
      </c>
      <c r="L18" t="s">
        <v>74</v>
      </c>
      <c r="M18">
        <v>544</v>
      </c>
      <c r="N18">
        <v>58.5</v>
      </c>
    </row>
    <row r="19" spans="1:14" x14ac:dyDescent="0.25">
      <c r="A19">
        <v>1447139374.7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1697884</v>
      </c>
      <c r="K19" t="s">
        <v>62</v>
      </c>
      <c r="L19" t="s">
        <v>74</v>
      </c>
      <c r="M19">
        <v>1151</v>
      </c>
      <c r="N19">
        <v>181.7</v>
      </c>
    </row>
    <row r="20" spans="1:14" x14ac:dyDescent="0.25">
      <c r="A20">
        <v>1447308589.7</v>
      </c>
      <c r="B20" s="6">
        <v>41420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88</v>
      </c>
      <c r="J20">
        <v>1697884</v>
      </c>
      <c r="K20" t="s">
        <v>62</v>
      </c>
      <c r="L20" t="s">
        <v>74</v>
      </c>
      <c r="M20">
        <v>1404</v>
      </c>
      <c r="N20">
        <v>227.2</v>
      </c>
    </row>
    <row r="21" spans="1:14" x14ac:dyDescent="0.25">
      <c r="A21">
        <v>1447191270.7</v>
      </c>
      <c r="B21" s="6">
        <v>41420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88</v>
      </c>
      <c r="J21">
        <v>1697884</v>
      </c>
      <c r="K21" t="s">
        <v>62</v>
      </c>
      <c r="L21" t="s">
        <v>74</v>
      </c>
      <c r="M21">
        <v>662</v>
      </c>
      <c r="N21">
        <v>74.099999999999994</v>
      </c>
    </row>
    <row r="22" spans="1:14" x14ac:dyDescent="0.25">
      <c r="A22">
        <v>1447191283.7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1699336</v>
      </c>
      <c r="K22" t="s">
        <v>62</v>
      </c>
      <c r="L22" t="s">
        <v>74</v>
      </c>
      <c r="M22">
        <v>836</v>
      </c>
      <c r="N22">
        <v>80.430000000000021</v>
      </c>
    </row>
    <row r="23" spans="1:14" x14ac:dyDescent="0.25">
      <c r="A23">
        <v>1447352425.7</v>
      </c>
      <c r="B23" s="6">
        <v>41420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88</v>
      </c>
      <c r="J23">
        <v>1702652</v>
      </c>
      <c r="K23" t="s">
        <v>62</v>
      </c>
      <c r="L23" t="s">
        <v>74</v>
      </c>
      <c r="M23">
        <v>2063</v>
      </c>
      <c r="N23">
        <v>265.10000000000002</v>
      </c>
    </row>
    <row r="24" spans="1:14" x14ac:dyDescent="0.25">
      <c r="A24">
        <v>1447211828.7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1699337</v>
      </c>
      <c r="K24" t="s">
        <v>62</v>
      </c>
      <c r="L24" t="s">
        <v>74</v>
      </c>
      <c r="M24">
        <v>2114</v>
      </c>
      <c r="N24">
        <v>267.10000000000002</v>
      </c>
    </row>
    <row r="25" spans="1:14" x14ac:dyDescent="0.25">
      <c r="A25">
        <v>1447232832.7</v>
      </c>
      <c r="B25" s="6">
        <v>41420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88</v>
      </c>
      <c r="J25">
        <v>1699337</v>
      </c>
      <c r="K25" t="s">
        <v>62</v>
      </c>
      <c r="L25" t="s">
        <v>74</v>
      </c>
      <c r="M25">
        <v>2108</v>
      </c>
      <c r="N25">
        <v>271.10000000000002</v>
      </c>
    </row>
    <row r="26" spans="1:14" x14ac:dyDescent="0.25">
      <c r="A26">
        <v>1447205080.7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1699336</v>
      </c>
      <c r="K26" t="s">
        <v>62</v>
      </c>
      <c r="L26" t="s">
        <v>74</v>
      </c>
      <c r="M26">
        <v>1120</v>
      </c>
      <c r="N26">
        <v>112.6</v>
      </c>
    </row>
    <row r="27" spans="1:14" x14ac:dyDescent="0.25">
      <c r="A27">
        <v>1447365979.7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1702654</v>
      </c>
      <c r="K27" t="s">
        <v>62</v>
      </c>
      <c r="L27" t="s">
        <v>74</v>
      </c>
      <c r="M27">
        <v>706</v>
      </c>
      <c r="N27">
        <v>61.8</v>
      </c>
    </row>
    <row r="28" spans="1:14" x14ac:dyDescent="0.25">
      <c r="A28">
        <v>1447157117.7</v>
      </c>
      <c r="B28" s="6">
        <v>41420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88</v>
      </c>
      <c r="J28">
        <v>1699336</v>
      </c>
      <c r="K28" t="s">
        <v>62</v>
      </c>
      <c r="L28" t="s">
        <v>74</v>
      </c>
      <c r="M28">
        <v>889</v>
      </c>
      <c r="N28">
        <v>107.88</v>
      </c>
    </row>
    <row r="29" spans="1:14" x14ac:dyDescent="0.25">
      <c r="A29">
        <v>1447398412.7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1702652</v>
      </c>
      <c r="K29" t="s">
        <v>62</v>
      </c>
      <c r="L29" t="s">
        <v>74</v>
      </c>
      <c r="M29">
        <v>1793</v>
      </c>
      <c r="N29">
        <v>216.57</v>
      </c>
    </row>
    <row r="30" spans="1:14" x14ac:dyDescent="0.25">
      <c r="A30">
        <v>1447377318.7</v>
      </c>
      <c r="B30" s="6">
        <v>41420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88</v>
      </c>
      <c r="J30">
        <v>1702652</v>
      </c>
      <c r="K30" t="s">
        <v>62</v>
      </c>
      <c r="L30" t="s">
        <v>74</v>
      </c>
      <c r="M30">
        <v>491</v>
      </c>
      <c r="N30">
        <v>27.81</v>
      </c>
    </row>
    <row r="31" spans="1:14" x14ac:dyDescent="0.25">
      <c r="A31">
        <v>1447257238.7</v>
      </c>
      <c r="B31" s="6">
        <v>41420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88</v>
      </c>
      <c r="J31">
        <v>1699337</v>
      </c>
      <c r="K31" t="s">
        <v>62</v>
      </c>
      <c r="L31" t="s">
        <v>74</v>
      </c>
      <c r="M31">
        <v>1044</v>
      </c>
      <c r="N31">
        <v>112.6</v>
      </c>
    </row>
    <row r="32" spans="1:14" x14ac:dyDescent="0.25">
      <c r="A32">
        <v>1447368958.7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1702653</v>
      </c>
      <c r="K32" t="s">
        <v>62</v>
      </c>
      <c r="L32" t="s">
        <v>74</v>
      </c>
      <c r="M32">
        <v>447</v>
      </c>
      <c r="N32">
        <v>32.9</v>
      </c>
    </row>
    <row r="33" spans="1:14" x14ac:dyDescent="0.25">
      <c r="A33">
        <v>1447308590.7</v>
      </c>
      <c r="B33" s="6">
        <v>41420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88</v>
      </c>
      <c r="J33">
        <v>1699336</v>
      </c>
      <c r="K33" t="s">
        <v>62</v>
      </c>
      <c r="L33" t="s">
        <v>74</v>
      </c>
      <c r="M33">
        <v>328</v>
      </c>
      <c r="N33">
        <v>13.36</v>
      </c>
    </row>
    <row r="34" spans="1:14" x14ac:dyDescent="0.25">
      <c r="A34">
        <v>1447398478.7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1702652</v>
      </c>
      <c r="K34" t="s">
        <v>62</v>
      </c>
      <c r="L34" t="s">
        <v>74</v>
      </c>
      <c r="M34">
        <v>973</v>
      </c>
      <c r="N34">
        <v>106.88</v>
      </c>
    </row>
    <row r="35" spans="1:14" x14ac:dyDescent="0.25">
      <c r="A35">
        <v>1447377315.7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1702652</v>
      </c>
      <c r="K35" t="s">
        <v>62</v>
      </c>
      <c r="L35" t="s">
        <v>74</v>
      </c>
      <c r="M35">
        <v>1179</v>
      </c>
      <c r="N35">
        <v>129.13999999999999</v>
      </c>
    </row>
    <row r="36" spans="1:14" x14ac:dyDescent="0.25">
      <c r="A36">
        <v>1447365992.7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1702653</v>
      </c>
      <c r="K36" t="s">
        <v>62</v>
      </c>
      <c r="L36" t="s">
        <v>74</v>
      </c>
      <c r="M36">
        <v>814</v>
      </c>
      <c r="N36">
        <v>74.25</v>
      </c>
    </row>
    <row r="37" spans="1:14" x14ac:dyDescent="0.25">
      <c r="A37">
        <v>1447223050.7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1699336</v>
      </c>
      <c r="K37" t="s">
        <v>62</v>
      </c>
      <c r="L37" t="s">
        <v>74</v>
      </c>
      <c r="M37">
        <v>1464</v>
      </c>
      <c r="N37">
        <v>171.22</v>
      </c>
    </row>
    <row r="38" spans="1:14" x14ac:dyDescent="0.25">
      <c r="A38">
        <v>1447260685.7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1699337</v>
      </c>
      <c r="K38" t="s">
        <v>62</v>
      </c>
      <c r="L38" t="s">
        <v>74</v>
      </c>
      <c r="M38">
        <v>347</v>
      </c>
      <c r="N38">
        <v>6.18</v>
      </c>
    </row>
    <row r="39" spans="1:14" x14ac:dyDescent="0.25">
      <c r="A39">
        <v>1447299201.7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1699336</v>
      </c>
      <c r="K39" t="s">
        <v>62</v>
      </c>
      <c r="L39" t="s">
        <v>74</v>
      </c>
      <c r="M39">
        <v>771</v>
      </c>
      <c r="N39">
        <v>77.25</v>
      </c>
    </row>
    <row r="40" spans="1:14" x14ac:dyDescent="0.25">
      <c r="A40">
        <v>1447330060.7</v>
      </c>
      <c r="B40" s="6">
        <v>41420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88</v>
      </c>
      <c r="J40">
        <v>1702652</v>
      </c>
      <c r="K40" t="s">
        <v>62</v>
      </c>
      <c r="L40" t="s">
        <v>74</v>
      </c>
      <c r="M40">
        <v>469</v>
      </c>
      <c r="N40">
        <v>27.9</v>
      </c>
    </row>
    <row r="41" spans="1:14" x14ac:dyDescent="0.25">
      <c r="A41">
        <v>1447260669.7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1699336</v>
      </c>
      <c r="K41" t="s">
        <v>62</v>
      </c>
      <c r="L41" t="s">
        <v>74</v>
      </c>
      <c r="M41">
        <v>382</v>
      </c>
      <c r="N41">
        <v>15.45</v>
      </c>
    </row>
    <row r="42" spans="1:14" x14ac:dyDescent="0.25">
      <c r="A42">
        <v>1447157118.7</v>
      </c>
      <c r="B42" s="6">
        <v>41420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88</v>
      </c>
      <c r="J42">
        <v>1699337</v>
      </c>
      <c r="K42" t="s">
        <v>62</v>
      </c>
      <c r="L42" t="s">
        <v>74</v>
      </c>
      <c r="M42">
        <v>507</v>
      </c>
      <c r="N42">
        <v>43.17</v>
      </c>
    </row>
    <row r="43" spans="1:14" x14ac:dyDescent="0.25">
      <c r="A43">
        <v>1447205081.7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1699336</v>
      </c>
      <c r="K43" t="s">
        <v>62</v>
      </c>
      <c r="L43" t="s">
        <v>74</v>
      </c>
      <c r="M43">
        <v>419</v>
      </c>
      <c r="N43">
        <v>16.45</v>
      </c>
    </row>
    <row r="44" spans="1:14" x14ac:dyDescent="0.25">
      <c r="A44">
        <v>1447398411.7</v>
      </c>
      <c r="B44" s="6">
        <v>41420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88</v>
      </c>
      <c r="J44">
        <v>1702654</v>
      </c>
      <c r="K44" t="s">
        <v>62</v>
      </c>
      <c r="L44" t="s">
        <v>74</v>
      </c>
      <c r="M44">
        <v>452</v>
      </c>
      <c r="N44">
        <v>33.9</v>
      </c>
    </row>
    <row r="45" spans="1:14" x14ac:dyDescent="0.25">
      <c r="A45">
        <v>1447257237.7</v>
      </c>
      <c r="B45" s="6">
        <v>41420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88</v>
      </c>
      <c r="J45">
        <v>1699336</v>
      </c>
      <c r="K45" t="s">
        <v>62</v>
      </c>
      <c r="L45" t="s">
        <v>74</v>
      </c>
      <c r="M45">
        <v>486</v>
      </c>
      <c r="N45">
        <v>24.72</v>
      </c>
    </row>
    <row r="46" spans="1:14" x14ac:dyDescent="0.25">
      <c r="A46">
        <v>1447241002.7</v>
      </c>
      <c r="B46" s="6">
        <v>41420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88</v>
      </c>
      <c r="J46">
        <v>1699336</v>
      </c>
      <c r="K46" t="s">
        <v>62</v>
      </c>
      <c r="L46" t="s">
        <v>74</v>
      </c>
      <c r="M46">
        <v>729</v>
      </c>
      <c r="N46">
        <v>60.8</v>
      </c>
    </row>
    <row r="47" spans="1:14" x14ac:dyDescent="0.25">
      <c r="A47">
        <v>1447398480.7</v>
      </c>
      <c r="B47" s="6">
        <v>41420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88</v>
      </c>
      <c r="J47">
        <v>1702652</v>
      </c>
      <c r="K47" t="s">
        <v>62</v>
      </c>
      <c r="L47" t="s">
        <v>74</v>
      </c>
      <c r="M47">
        <v>366</v>
      </c>
      <c r="N47">
        <v>19.54</v>
      </c>
    </row>
    <row r="48" spans="1:14" x14ac:dyDescent="0.25">
      <c r="A48">
        <v>1447398419.7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1702653</v>
      </c>
      <c r="K48" t="s">
        <v>62</v>
      </c>
      <c r="L48" t="s">
        <v>74</v>
      </c>
      <c r="M48">
        <v>539</v>
      </c>
      <c r="N48">
        <v>43.26</v>
      </c>
    </row>
    <row r="49" spans="1:14" x14ac:dyDescent="0.25">
      <c r="A49">
        <v>1447308591.7</v>
      </c>
      <c r="B49" s="6">
        <v>41420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88</v>
      </c>
      <c r="J49">
        <v>1699337</v>
      </c>
      <c r="K49" t="s">
        <v>62</v>
      </c>
      <c r="L49" t="s">
        <v>74</v>
      </c>
      <c r="M49">
        <v>304</v>
      </c>
      <c r="N49">
        <v>9.27</v>
      </c>
    </row>
    <row r="50" spans="1:14" x14ac:dyDescent="0.25">
      <c r="A50">
        <v>1447241004.7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1699337</v>
      </c>
      <c r="K50" t="s">
        <v>62</v>
      </c>
      <c r="L50" t="s">
        <v>74</v>
      </c>
      <c r="M50">
        <v>544</v>
      </c>
      <c r="N50">
        <v>46.35</v>
      </c>
    </row>
    <row r="51" spans="1:14" x14ac:dyDescent="0.25">
      <c r="A51">
        <v>1447191287.7</v>
      </c>
      <c r="B51" s="6">
        <v>41420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88</v>
      </c>
      <c r="J51">
        <v>1699337</v>
      </c>
      <c r="K51" t="s">
        <v>62</v>
      </c>
      <c r="L51" t="s">
        <v>74</v>
      </c>
      <c r="M51">
        <v>679</v>
      </c>
      <c r="N51">
        <v>65.8</v>
      </c>
    </row>
    <row r="52" spans="1:14" x14ac:dyDescent="0.25">
      <c r="A52">
        <v>1447232830.7</v>
      </c>
      <c r="B52" s="6">
        <v>41420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88</v>
      </c>
      <c r="J52">
        <v>1699336</v>
      </c>
      <c r="K52" t="s">
        <v>62</v>
      </c>
      <c r="L52" t="s">
        <v>74</v>
      </c>
      <c r="M52">
        <v>868</v>
      </c>
      <c r="N52">
        <v>101.7</v>
      </c>
    </row>
    <row r="53" spans="1:14" x14ac:dyDescent="0.25">
      <c r="A53">
        <v>1447377316.7</v>
      </c>
      <c r="B53" s="6">
        <v>41420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88</v>
      </c>
      <c r="J53">
        <v>1702654</v>
      </c>
      <c r="K53" t="s">
        <v>62</v>
      </c>
      <c r="L53" t="s">
        <v>74</v>
      </c>
      <c r="M53">
        <v>672</v>
      </c>
      <c r="N53">
        <v>66.8</v>
      </c>
    </row>
    <row r="54" spans="1:14" x14ac:dyDescent="0.25">
      <c r="A54">
        <v>1447211551.7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1699336</v>
      </c>
      <c r="K54" t="s">
        <v>62</v>
      </c>
      <c r="L54" t="s">
        <v>74</v>
      </c>
      <c r="M54">
        <v>890</v>
      </c>
      <c r="N54">
        <v>84.7</v>
      </c>
    </row>
    <row r="55" spans="1:14" x14ac:dyDescent="0.25">
      <c r="A55">
        <v>1447257265.7</v>
      </c>
      <c r="B55" s="6">
        <v>41420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88</v>
      </c>
      <c r="J55">
        <v>1699336</v>
      </c>
      <c r="K55" t="s">
        <v>62</v>
      </c>
      <c r="L55" t="s">
        <v>74</v>
      </c>
      <c r="M55">
        <v>801</v>
      </c>
      <c r="N55">
        <v>78.34</v>
      </c>
    </row>
    <row r="56" spans="1:14" x14ac:dyDescent="0.25">
      <c r="A56">
        <v>1447365978.7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1702652</v>
      </c>
      <c r="K56" t="s">
        <v>62</v>
      </c>
      <c r="L56" t="s">
        <v>74</v>
      </c>
      <c r="M56">
        <v>605</v>
      </c>
      <c r="N56">
        <v>46.35</v>
      </c>
    </row>
    <row r="57" spans="1:14" x14ac:dyDescent="0.25">
      <c r="A57">
        <v>1447299202.7</v>
      </c>
      <c r="B57" s="6">
        <v>41420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88</v>
      </c>
      <c r="J57">
        <v>1699337</v>
      </c>
      <c r="K57" t="s">
        <v>62</v>
      </c>
      <c r="L57" t="s">
        <v>74</v>
      </c>
      <c r="M57">
        <v>897</v>
      </c>
      <c r="N57">
        <v>89.7</v>
      </c>
    </row>
    <row r="58" spans="1:14" x14ac:dyDescent="0.25">
      <c r="A58">
        <v>1447257424.7</v>
      </c>
      <c r="B58" s="6">
        <v>41420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88</v>
      </c>
      <c r="J58">
        <v>1697883</v>
      </c>
      <c r="K58" t="s">
        <v>62</v>
      </c>
      <c r="L58" t="s">
        <v>74</v>
      </c>
      <c r="M58">
        <v>840</v>
      </c>
      <c r="N58">
        <v>83.4</v>
      </c>
    </row>
    <row r="59" spans="1:14" x14ac:dyDescent="0.25">
      <c r="A59">
        <v>1447260632.7</v>
      </c>
      <c r="B59" s="6">
        <v>41420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88</v>
      </c>
      <c r="J59">
        <v>1697883</v>
      </c>
      <c r="K59" t="s">
        <v>62</v>
      </c>
      <c r="L59" t="s">
        <v>74</v>
      </c>
      <c r="M59">
        <v>631</v>
      </c>
      <c r="N59">
        <v>50.68</v>
      </c>
    </row>
    <row r="60" spans="1:14" x14ac:dyDescent="0.25">
      <c r="A60">
        <v>1447296447.7</v>
      </c>
      <c r="B60" s="6">
        <v>41420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88</v>
      </c>
      <c r="J60">
        <v>1700035</v>
      </c>
      <c r="K60" t="s">
        <v>62</v>
      </c>
      <c r="L60" t="s">
        <v>74</v>
      </c>
      <c r="M60">
        <v>1287</v>
      </c>
      <c r="N60">
        <v>15.4</v>
      </c>
    </row>
    <row r="61" spans="1:14" x14ac:dyDescent="0.25">
      <c r="A61">
        <v>1447363576.7</v>
      </c>
      <c r="B61" s="6">
        <v>41420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88</v>
      </c>
      <c r="J61">
        <v>1700035</v>
      </c>
      <c r="K61" t="s">
        <v>62</v>
      </c>
      <c r="L61" t="s">
        <v>74</v>
      </c>
      <c r="M61">
        <v>3308</v>
      </c>
      <c r="N61">
        <v>48.2</v>
      </c>
    </row>
    <row r="62" spans="1:14" x14ac:dyDescent="0.25">
      <c r="A62">
        <v>1447320236.7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1700035</v>
      </c>
      <c r="K62" t="s">
        <v>62</v>
      </c>
      <c r="L62" t="s">
        <v>74</v>
      </c>
      <c r="M62">
        <v>2233</v>
      </c>
      <c r="N62">
        <v>31.26</v>
      </c>
    </row>
    <row r="63" spans="1:14" x14ac:dyDescent="0.25">
      <c r="A63">
        <v>1447202430.7</v>
      </c>
      <c r="B63" s="6">
        <v>41420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88</v>
      </c>
      <c r="J63">
        <v>1700035</v>
      </c>
      <c r="K63" t="s">
        <v>62</v>
      </c>
      <c r="L63" t="s">
        <v>74</v>
      </c>
      <c r="M63">
        <v>1276</v>
      </c>
      <c r="N63">
        <v>16.399999999999999</v>
      </c>
    </row>
    <row r="64" spans="1:14" x14ac:dyDescent="0.25">
      <c r="A64">
        <v>1447211552.7</v>
      </c>
      <c r="B64" s="6">
        <v>41420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88</v>
      </c>
      <c r="J64">
        <v>1700035</v>
      </c>
      <c r="K64" t="s">
        <v>62</v>
      </c>
      <c r="L64" t="s">
        <v>74</v>
      </c>
      <c r="M64">
        <v>1325</v>
      </c>
      <c r="N64">
        <v>14.4</v>
      </c>
    </row>
    <row r="65" spans="1:14" x14ac:dyDescent="0.25">
      <c r="A65">
        <v>1447219351.7</v>
      </c>
      <c r="B65" s="6">
        <v>41420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88</v>
      </c>
      <c r="J65">
        <v>1700035</v>
      </c>
      <c r="K65" t="s">
        <v>62</v>
      </c>
      <c r="L65" t="s">
        <v>74</v>
      </c>
      <c r="M65">
        <v>735</v>
      </c>
      <c r="N65">
        <v>7.7</v>
      </c>
    </row>
    <row r="66" spans="1:14" x14ac:dyDescent="0.25">
      <c r="A66">
        <v>1447320234.7</v>
      </c>
      <c r="B66" s="6">
        <v>41420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88</v>
      </c>
      <c r="J66">
        <v>1700035</v>
      </c>
      <c r="K66" t="s">
        <v>62</v>
      </c>
      <c r="L66" t="s">
        <v>74</v>
      </c>
      <c r="M66">
        <v>1294</v>
      </c>
      <c r="N66">
        <v>16.399999999999999</v>
      </c>
    </row>
    <row r="67" spans="1:14" x14ac:dyDescent="0.25">
      <c r="A67">
        <v>1447158019.7</v>
      </c>
      <c r="B67" s="6">
        <v>41420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88</v>
      </c>
      <c r="J67">
        <v>1700035</v>
      </c>
      <c r="K67" t="s">
        <v>62</v>
      </c>
      <c r="L67" t="s">
        <v>74</v>
      </c>
      <c r="M67">
        <v>696</v>
      </c>
      <c r="N67">
        <v>6.16</v>
      </c>
    </row>
    <row r="68" spans="1:14" x14ac:dyDescent="0.25">
      <c r="A68">
        <v>1447260608.7</v>
      </c>
      <c r="B68" s="6">
        <v>41420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88</v>
      </c>
      <c r="J68">
        <v>1700035</v>
      </c>
      <c r="K68" t="s">
        <v>62</v>
      </c>
      <c r="L68" t="s">
        <v>74</v>
      </c>
      <c r="M68">
        <v>3333</v>
      </c>
      <c r="N68">
        <v>42.2</v>
      </c>
    </row>
    <row r="69" spans="1:14" x14ac:dyDescent="0.25">
      <c r="A69">
        <v>1447158013.7</v>
      </c>
      <c r="B69" s="6">
        <v>41420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88</v>
      </c>
      <c r="J69">
        <v>1700035</v>
      </c>
      <c r="K69" t="s">
        <v>62</v>
      </c>
      <c r="L69" t="s">
        <v>74</v>
      </c>
      <c r="M69">
        <v>2928</v>
      </c>
      <c r="N69">
        <v>38.04</v>
      </c>
    </row>
    <row r="70" spans="1:14" x14ac:dyDescent="0.25">
      <c r="A70">
        <v>1447191274.7</v>
      </c>
      <c r="B70" s="6">
        <v>41420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88</v>
      </c>
      <c r="J70">
        <v>1700035</v>
      </c>
      <c r="K70" t="s">
        <v>62</v>
      </c>
      <c r="L70" t="s">
        <v>74</v>
      </c>
      <c r="M70">
        <v>1279</v>
      </c>
      <c r="N70">
        <v>14.4</v>
      </c>
    </row>
    <row r="71" spans="1:14" x14ac:dyDescent="0.25">
      <c r="A71">
        <v>1447170785.7</v>
      </c>
      <c r="B71" s="6">
        <v>41420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88</v>
      </c>
      <c r="J71">
        <v>1700035</v>
      </c>
      <c r="K71" t="s">
        <v>62</v>
      </c>
      <c r="L71" t="s">
        <v>74</v>
      </c>
      <c r="M71">
        <v>1320</v>
      </c>
      <c r="N71">
        <v>16.399999999999999</v>
      </c>
    </row>
    <row r="72" spans="1:14" x14ac:dyDescent="0.25">
      <c r="A72">
        <v>1447138896.7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1700035</v>
      </c>
      <c r="K72" t="s">
        <v>62</v>
      </c>
      <c r="L72" t="s">
        <v>74</v>
      </c>
      <c r="M72">
        <v>2285</v>
      </c>
      <c r="N72">
        <v>32.799999999999997</v>
      </c>
    </row>
    <row r="73" spans="1:14" x14ac:dyDescent="0.25">
      <c r="A73">
        <v>1447240998.7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1700035</v>
      </c>
      <c r="K73" t="s">
        <v>62</v>
      </c>
      <c r="L73" t="s">
        <v>74</v>
      </c>
      <c r="M73">
        <v>1819</v>
      </c>
      <c r="N73">
        <v>23.1</v>
      </c>
    </row>
    <row r="74" spans="1:14" x14ac:dyDescent="0.25">
      <c r="A74">
        <v>1447320233.7</v>
      </c>
      <c r="B74" s="6">
        <v>41420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88</v>
      </c>
      <c r="J74">
        <v>1700035</v>
      </c>
      <c r="K74" t="s">
        <v>62</v>
      </c>
      <c r="L74" t="s">
        <v>74</v>
      </c>
      <c r="M74">
        <v>339</v>
      </c>
      <c r="N74">
        <v>1.54</v>
      </c>
    </row>
    <row r="75" spans="1:14" x14ac:dyDescent="0.25">
      <c r="A75">
        <v>1447351441.7</v>
      </c>
      <c r="B75" s="6">
        <v>41420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88</v>
      </c>
      <c r="J75">
        <v>1700035</v>
      </c>
      <c r="K75" t="s">
        <v>62</v>
      </c>
      <c r="L75" t="s">
        <v>74</v>
      </c>
      <c r="M75">
        <v>4302</v>
      </c>
      <c r="N75">
        <v>66.599999999999994</v>
      </c>
    </row>
    <row r="76" spans="1:14" x14ac:dyDescent="0.25">
      <c r="A76">
        <v>1447381679.7</v>
      </c>
      <c r="B76" s="6">
        <v>41420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88</v>
      </c>
      <c r="J76">
        <v>1700035</v>
      </c>
      <c r="K76" t="s">
        <v>62</v>
      </c>
      <c r="L76" t="s">
        <v>74</v>
      </c>
      <c r="M76">
        <v>3322</v>
      </c>
      <c r="N76">
        <v>42.2</v>
      </c>
    </row>
    <row r="77" spans="1:14" x14ac:dyDescent="0.25">
      <c r="A77">
        <v>1447178727.7</v>
      </c>
      <c r="B77" s="6">
        <v>41420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88</v>
      </c>
      <c r="J77">
        <v>1700035</v>
      </c>
      <c r="K77" t="s">
        <v>62</v>
      </c>
      <c r="L77" t="s">
        <v>74</v>
      </c>
      <c r="M77">
        <v>781</v>
      </c>
      <c r="N77">
        <v>7.7</v>
      </c>
    </row>
    <row r="78" spans="1:14" x14ac:dyDescent="0.25">
      <c r="A78">
        <v>1447398416.7</v>
      </c>
      <c r="B78" s="6">
        <v>41420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88</v>
      </c>
      <c r="J78">
        <v>1700035</v>
      </c>
      <c r="K78" t="s">
        <v>62</v>
      </c>
      <c r="L78" t="s">
        <v>74</v>
      </c>
      <c r="M78">
        <v>3266</v>
      </c>
      <c r="N78">
        <v>43.2</v>
      </c>
    </row>
    <row r="79" spans="1:14" x14ac:dyDescent="0.25">
      <c r="A79">
        <v>1447191279.7</v>
      </c>
      <c r="B79" s="6">
        <v>41420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88</v>
      </c>
      <c r="J79">
        <v>1697317</v>
      </c>
      <c r="K79" t="s">
        <v>62</v>
      </c>
      <c r="L79" t="s">
        <v>74</v>
      </c>
      <c r="M79">
        <v>2716</v>
      </c>
      <c r="N79">
        <v>457.16</v>
      </c>
    </row>
    <row r="80" spans="1:14" x14ac:dyDescent="0.25">
      <c r="A80">
        <v>1447308638.7</v>
      </c>
      <c r="B80" s="6">
        <v>41420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88</v>
      </c>
      <c r="J80">
        <v>1696799</v>
      </c>
      <c r="K80" t="s">
        <v>62</v>
      </c>
      <c r="L80" t="s">
        <v>74</v>
      </c>
      <c r="M80">
        <v>1498</v>
      </c>
      <c r="N80">
        <v>245.08</v>
      </c>
    </row>
    <row r="81" spans="1:14" x14ac:dyDescent="0.25">
      <c r="A81">
        <v>1447155060.7</v>
      </c>
      <c r="B81" s="6">
        <v>41420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88</v>
      </c>
      <c r="J81">
        <v>1696799</v>
      </c>
      <c r="K81" t="s">
        <v>62</v>
      </c>
      <c r="L81" t="s">
        <v>74</v>
      </c>
      <c r="M81">
        <v>617</v>
      </c>
      <c r="N81">
        <v>54.52</v>
      </c>
    </row>
    <row r="82" spans="1:14" x14ac:dyDescent="0.25">
      <c r="A82">
        <v>1447155062.7</v>
      </c>
      <c r="B82" s="6">
        <v>41420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88</v>
      </c>
      <c r="J82">
        <v>1696799</v>
      </c>
      <c r="K82" t="s">
        <v>62</v>
      </c>
      <c r="L82" t="s">
        <v>74</v>
      </c>
      <c r="M82">
        <v>898</v>
      </c>
      <c r="N82">
        <v>113.04</v>
      </c>
    </row>
    <row r="83" spans="1:14" x14ac:dyDescent="0.25">
      <c r="A83">
        <v>1447260618.7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1696799</v>
      </c>
      <c r="K83" t="s">
        <v>62</v>
      </c>
      <c r="L83" t="s">
        <v>74</v>
      </c>
      <c r="M83">
        <v>555</v>
      </c>
      <c r="N83">
        <v>56.52</v>
      </c>
    </row>
    <row r="84" spans="1:14" x14ac:dyDescent="0.25">
      <c r="A84">
        <v>1447398414.7</v>
      </c>
      <c r="B84" s="6">
        <v>41420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88</v>
      </c>
      <c r="J84">
        <v>1697317</v>
      </c>
      <c r="K84" t="s">
        <v>62</v>
      </c>
      <c r="L84" t="s">
        <v>74</v>
      </c>
      <c r="M84">
        <v>4377</v>
      </c>
      <c r="N84">
        <v>820.44</v>
      </c>
    </row>
    <row r="85" spans="1:14" x14ac:dyDescent="0.25">
      <c r="A85">
        <v>1447191290.7</v>
      </c>
      <c r="B85" s="6">
        <v>41420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88</v>
      </c>
      <c r="J85">
        <v>1697317</v>
      </c>
      <c r="K85" t="s">
        <v>62</v>
      </c>
      <c r="L85" t="s">
        <v>74</v>
      </c>
      <c r="M85">
        <v>540</v>
      </c>
      <c r="N85">
        <v>60.52</v>
      </c>
    </row>
    <row r="86" spans="1:14" x14ac:dyDescent="0.25">
      <c r="A86">
        <v>1447202233.7</v>
      </c>
      <c r="B86" s="6">
        <v>41420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88</v>
      </c>
      <c r="J86">
        <v>1697317</v>
      </c>
      <c r="K86" t="s">
        <v>62</v>
      </c>
      <c r="L86" t="s">
        <v>74</v>
      </c>
      <c r="M86">
        <v>887</v>
      </c>
      <c r="N86">
        <v>121.04</v>
      </c>
    </row>
    <row r="87" spans="1:14" x14ac:dyDescent="0.25">
      <c r="A87">
        <v>1447260619.7</v>
      </c>
      <c r="B87" s="6">
        <v>41420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88</v>
      </c>
      <c r="J87">
        <v>1696799</v>
      </c>
      <c r="K87" t="s">
        <v>62</v>
      </c>
      <c r="L87" t="s">
        <v>74</v>
      </c>
      <c r="M87">
        <v>1803</v>
      </c>
      <c r="N87">
        <v>302.60000000000002</v>
      </c>
    </row>
    <row r="88" spans="1:14" x14ac:dyDescent="0.25">
      <c r="A88">
        <v>1447143191.7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936</v>
      </c>
      <c r="N88">
        <v>144.88</v>
      </c>
    </row>
    <row r="89" spans="1:14" x14ac:dyDescent="0.25">
      <c r="A89">
        <v>1447241007.7</v>
      </c>
      <c r="B89" s="6">
        <v>41420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88</v>
      </c>
      <c r="J89">
        <v>1697317</v>
      </c>
      <c r="K89" t="s">
        <v>62</v>
      </c>
      <c r="L89" t="s">
        <v>74</v>
      </c>
      <c r="M89">
        <v>2040</v>
      </c>
      <c r="N89">
        <v>368.12</v>
      </c>
    </row>
    <row r="90" spans="1:14" x14ac:dyDescent="0.25">
      <c r="A90">
        <v>1447155058.7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3003</v>
      </c>
      <c r="N90">
        <v>498.67999999999995</v>
      </c>
    </row>
    <row r="91" spans="1:14" x14ac:dyDescent="0.25">
      <c r="A91">
        <v>1447232833.7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2095</v>
      </c>
      <c r="N91">
        <v>384.12</v>
      </c>
    </row>
    <row r="92" spans="1:14" x14ac:dyDescent="0.25">
      <c r="A92">
        <v>1447178729.7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1696799</v>
      </c>
      <c r="K92" t="s">
        <v>62</v>
      </c>
      <c r="L92" t="s">
        <v>74</v>
      </c>
      <c r="M92">
        <v>2034</v>
      </c>
      <c r="N92">
        <v>337.12</v>
      </c>
    </row>
    <row r="93" spans="1:14" x14ac:dyDescent="0.25">
      <c r="A93">
        <v>1447308637.7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1696799</v>
      </c>
      <c r="K93" t="s">
        <v>62</v>
      </c>
      <c r="L93" t="s">
        <v>74</v>
      </c>
      <c r="M93">
        <v>973</v>
      </c>
      <c r="N93">
        <v>136.88</v>
      </c>
    </row>
    <row r="94" spans="1:14" x14ac:dyDescent="0.25">
      <c r="A94">
        <v>1447143210.7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1697317</v>
      </c>
      <c r="K94" t="s">
        <v>62</v>
      </c>
      <c r="L94" t="s">
        <v>74</v>
      </c>
      <c r="M94">
        <v>529</v>
      </c>
      <c r="N94">
        <v>37.68</v>
      </c>
    </row>
    <row r="95" spans="1:14" x14ac:dyDescent="0.25">
      <c r="A95">
        <v>1447254053.7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1696799</v>
      </c>
      <c r="K95" t="s">
        <v>62</v>
      </c>
      <c r="L95" t="s">
        <v>74</v>
      </c>
      <c r="M95">
        <v>2992</v>
      </c>
      <c r="N95">
        <v>525.67999999999995</v>
      </c>
    </row>
    <row r="96" spans="1:14" x14ac:dyDescent="0.25">
      <c r="A96">
        <v>1447170786.7</v>
      </c>
      <c r="B96" s="6">
        <v>41420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88</v>
      </c>
      <c r="J96">
        <v>1696799</v>
      </c>
      <c r="K96" t="s">
        <v>62</v>
      </c>
      <c r="L96" t="s">
        <v>74</v>
      </c>
      <c r="M96">
        <v>2066</v>
      </c>
      <c r="N96">
        <v>369.12</v>
      </c>
    </row>
    <row r="97" spans="1:14" x14ac:dyDescent="0.25">
      <c r="A97">
        <v>1447219266.7</v>
      </c>
      <c r="B97" s="6">
        <v>41420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88</v>
      </c>
      <c r="J97">
        <v>1696799</v>
      </c>
      <c r="K97" t="s">
        <v>62</v>
      </c>
      <c r="L97" t="s">
        <v>74</v>
      </c>
      <c r="M97">
        <v>3914</v>
      </c>
      <c r="N97">
        <v>644.24</v>
      </c>
    </row>
    <row r="98" spans="1:14" x14ac:dyDescent="0.25">
      <c r="A98">
        <v>1447296451.7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1697317</v>
      </c>
      <c r="K98" t="s">
        <v>62</v>
      </c>
      <c r="L98" t="s">
        <v>74</v>
      </c>
      <c r="M98">
        <v>1222</v>
      </c>
      <c r="N98">
        <v>164.56</v>
      </c>
    </row>
    <row r="99" spans="1:14" x14ac:dyDescent="0.25">
      <c r="A99">
        <v>1447232835.7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1696799</v>
      </c>
      <c r="K99" t="s">
        <v>62</v>
      </c>
      <c r="L99" t="s">
        <v>74</v>
      </c>
      <c r="M99">
        <v>3876</v>
      </c>
      <c r="N99">
        <v>717.24</v>
      </c>
    </row>
    <row r="100" spans="1:14" x14ac:dyDescent="0.25">
      <c r="A100">
        <v>1447138894.7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1697317</v>
      </c>
      <c r="K100" t="s">
        <v>62</v>
      </c>
      <c r="L100" t="s">
        <v>74</v>
      </c>
      <c r="M100">
        <v>2079</v>
      </c>
      <c r="N100">
        <v>345.12</v>
      </c>
    </row>
    <row r="101" spans="1:14" x14ac:dyDescent="0.25">
      <c r="A101">
        <v>1447178730.7</v>
      </c>
      <c r="B101" s="6">
        <v>41420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88</v>
      </c>
      <c r="J101">
        <v>1697317</v>
      </c>
      <c r="K101" t="s">
        <v>62</v>
      </c>
      <c r="L101" t="s">
        <v>74</v>
      </c>
      <c r="M101">
        <v>1136</v>
      </c>
      <c r="N101">
        <v>184.56</v>
      </c>
    </row>
    <row r="102" spans="1:14" x14ac:dyDescent="0.25">
      <c r="A102">
        <v>1447138904.7</v>
      </c>
      <c r="B102" s="6">
        <v>41420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88</v>
      </c>
      <c r="J102">
        <v>1696799</v>
      </c>
      <c r="K102" t="s">
        <v>62</v>
      </c>
      <c r="L102" t="s">
        <v>74</v>
      </c>
      <c r="M102">
        <v>3931</v>
      </c>
      <c r="N102">
        <v>777.24</v>
      </c>
    </row>
    <row r="103" spans="1:14" x14ac:dyDescent="0.25">
      <c r="A103">
        <v>1447211522.7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2393</v>
      </c>
      <c r="N103">
        <v>434.64</v>
      </c>
    </row>
    <row r="104" spans="1:14" x14ac:dyDescent="0.25">
      <c r="A104">
        <v>1447364331.7</v>
      </c>
      <c r="B104" s="6">
        <v>41420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88</v>
      </c>
      <c r="J104">
        <v>1697317</v>
      </c>
      <c r="K104" t="s">
        <v>62</v>
      </c>
      <c r="L104" t="s">
        <v>74</v>
      </c>
      <c r="M104">
        <v>1655</v>
      </c>
      <c r="N104">
        <v>257.76</v>
      </c>
    </row>
    <row r="105" spans="1:14" x14ac:dyDescent="0.25">
      <c r="A105">
        <v>1447260625.7</v>
      </c>
      <c r="B105" s="6">
        <v>41420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88</v>
      </c>
      <c r="J105">
        <v>1697317</v>
      </c>
      <c r="K105" t="s">
        <v>62</v>
      </c>
      <c r="L105" t="s">
        <v>74</v>
      </c>
      <c r="M105">
        <v>2078</v>
      </c>
      <c r="N105">
        <v>345.12</v>
      </c>
    </row>
    <row r="106" spans="1:14" x14ac:dyDescent="0.25">
      <c r="A106">
        <v>1447398417.7</v>
      </c>
      <c r="B106" s="6">
        <v>41420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88</v>
      </c>
      <c r="J106">
        <v>1697317</v>
      </c>
      <c r="K106" t="s">
        <v>62</v>
      </c>
      <c r="L106" t="s">
        <v>74</v>
      </c>
      <c r="M106">
        <v>946</v>
      </c>
      <c r="N106">
        <v>148.88</v>
      </c>
    </row>
    <row r="107" spans="1:14" x14ac:dyDescent="0.25">
      <c r="A107">
        <v>1447308587.7</v>
      </c>
      <c r="B107" s="6">
        <v>41420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88</v>
      </c>
      <c r="J107">
        <v>1697317</v>
      </c>
      <c r="K107" t="s">
        <v>62</v>
      </c>
      <c r="L107" t="s">
        <v>74</v>
      </c>
      <c r="M107">
        <v>2120</v>
      </c>
      <c r="N107">
        <v>335.12</v>
      </c>
    </row>
    <row r="108" spans="1:14" x14ac:dyDescent="0.25">
      <c r="A108">
        <v>1447202439.7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1697317</v>
      </c>
      <c r="K108" t="s">
        <v>62</v>
      </c>
      <c r="L108" t="s">
        <v>74</v>
      </c>
      <c r="M108">
        <v>1230</v>
      </c>
      <c r="N108">
        <v>195.56</v>
      </c>
    </row>
    <row r="109" spans="1:14" x14ac:dyDescent="0.25">
      <c r="A109">
        <v>1447351442.7</v>
      </c>
      <c r="B109" s="6">
        <v>41420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88</v>
      </c>
      <c r="J109">
        <v>1697317</v>
      </c>
      <c r="K109" t="s">
        <v>62</v>
      </c>
      <c r="L109" t="s">
        <v>74</v>
      </c>
      <c r="M109">
        <v>2115</v>
      </c>
      <c r="N109">
        <v>344.12</v>
      </c>
    </row>
    <row r="110" spans="1:14" x14ac:dyDescent="0.25">
      <c r="A110">
        <v>1447158020.7</v>
      </c>
      <c r="B110" s="6">
        <v>41420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88</v>
      </c>
      <c r="J110">
        <v>1696799</v>
      </c>
      <c r="K110" t="s">
        <v>62</v>
      </c>
      <c r="L110" t="s">
        <v>74</v>
      </c>
      <c r="M110">
        <v>2045</v>
      </c>
      <c r="N110">
        <v>346.12</v>
      </c>
    </row>
    <row r="111" spans="1:14" x14ac:dyDescent="0.25">
      <c r="A111">
        <v>1447316597.7</v>
      </c>
      <c r="B111" s="6">
        <v>41420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88</v>
      </c>
      <c r="J111">
        <v>1697317</v>
      </c>
      <c r="K111" t="s">
        <v>62</v>
      </c>
      <c r="L111" t="s">
        <v>74</v>
      </c>
      <c r="M111">
        <v>935</v>
      </c>
      <c r="N111">
        <v>134.88</v>
      </c>
    </row>
    <row r="112" spans="1:14" x14ac:dyDescent="0.25">
      <c r="A112">
        <v>1447155063.7</v>
      </c>
      <c r="B112" s="6">
        <v>41420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88</v>
      </c>
      <c r="J112">
        <v>1697317</v>
      </c>
      <c r="K112" t="s">
        <v>62</v>
      </c>
      <c r="L112" t="s">
        <v>74</v>
      </c>
      <c r="M112">
        <v>2943</v>
      </c>
      <c r="N112">
        <v>540.67999999999995</v>
      </c>
    </row>
    <row r="113" spans="1:14" x14ac:dyDescent="0.25">
      <c r="A113">
        <v>1447329978.7</v>
      </c>
      <c r="B113" s="6">
        <v>41420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88</v>
      </c>
      <c r="J113">
        <v>1697317</v>
      </c>
      <c r="K113" t="s">
        <v>62</v>
      </c>
      <c r="L113" t="s">
        <v>74</v>
      </c>
      <c r="M113">
        <v>2936</v>
      </c>
      <c r="N113">
        <v>567.67999999999995</v>
      </c>
    </row>
    <row r="114" spans="1:14" x14ac:dyDescent="0.25">
      <c r="A114">
        <v>1447191277.7</v>
      </c>
      <c r="B114" s="6">
        <v>41420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88</v>
      </c>
      <c r="J114">
        <v>1696799</v>
      </c>
      <c r="K114" t="s">
        <v>62</v>
      </c>
      <c r="L114" t="s">
        <v>74</v>
      </c>
      <c r="M114">
        <v>2985</v>
      </c>
      <c r="N114">
        <v>484.67999999999995</v>
      </c>
    </row>
    <row r="115" spans="1:14" x14ac:dyDescent="0.25">
      <c r="A115">
        <v>1447373138.7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1697317</v>
      </c>
      <c r="K115" t="s">
        <v>62</v>
      </c>
      <c r="L115" t="s">
        <v>74</v>
      </c>
      <c r="M115">
        <v>2938</v>
      </c>
      <c r="N115">
        <v>521.67999999999995</v>
      </c>
    </row>
    <row r="116" spans="1:14" x14ac:dyDescent="0.25">
      <c r="A116">
        <v>1447363981.7</v>
      </c>
      <c r="B116" s="6">
        <v>41420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88</v>
      </c>
      <c r="J116">
        <v>1697317</v>
      </c>
      <c r="K116" t="s">
        <v>62</v>
      </c>
      <c r="L116" t="s">
        <v>74</v>
      </c>
      <c r="M116">
        <v>716</v>
      </c>
      <c r="N116">
        <v>83.36</v>
      </c>
    </row>
    <row r="117" spans="1:14" x14ac:dyDescent="0.25">
      <c r="A117">
        <v>1447211523.7</v>
      </c>
      <c r="B117" s="6">
        <v>41420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88</v>
      </c>
      <c r="J117">
        <v>1696799</v>
      </c>
      <c r="K117" t="s">
        <v>62</v>
      </c>
      <c r="L117" t="s">
        <v>74</v>
      </c>
      <c r="M117">
        <v>4464</v>
      </c>
      <c r="N117">
        <v>813.28</v>
      </c>
    </row>
    <row r="118" spans="1:14" x14ac:dyDescent="0.25">
      <c r="A118">
        <v>1447202438.7</v>
      </c>
      <c r="B118" s="6">
        <v>41420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88</v>
      </c>
      <c r="J118">
        <v>1696799</v>
      </c>
      <c r="K118" t="s">
        <v>62</v>
      </c>
      <c r="L118" t="s">
        <v>74</v>
      </c>
      <c r="M118">
        <v>2109</v>
      </c>
      <c r="N118">
        <v>331.12</v>
      </c>
    </row>
    <row r="119" spans="1:14" x14ac:dyDescent="0.25">
      <c r="A119">
        <v>1447241229.7</v>
      </c>
      <c r="B119" s="6">
        <v>41420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88</v>
      </c>
      <c r="J119">
        <v>1696799</v>
      </c>
      <c r="K119" t="s">
        <v>62</v>
      </c>
      <c r="L119" t="s">
        <v>74</v>
      </c>
      <c r="M119">
        <v>2978</v>
      </c>
      <c r="N119">
        <v>504.67999999999995</v>
      </c>
    </row>
    <row r="120" spans="1:14" x14ac:dyDescent="0.25">
      <c r="A120">
        <v>1447143196.7</v>
      </c>
      <c r="B120" s="6">
        <v>41420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88</v>
      </c>
      <c r="J120">
        <v>1696799</v>
      </c>
      <c r="K120" t="s">
        <v>62</v>
      </c>
      <c r="L120" t="s">
        <v>74</v>
      </c>
      <c r="M120">
        <v>2100</v>
      </c>
      <c r="N120">
        <v>333.12</v>
      </c>
    </row>
    <row r="121" spans="1:14" x14ac:dyDescent="0.25">
      <c r="A121">
        <v>1447158021.7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1697317</v>
      </c>
      <c r="K121" t="s">
        <v>62</v>
      </c>
      <c r="L121" t="s">
        <v>74</v>
      </c>
      <c r="M121">
        <v>2066</v>
      </c>
      <c r="N121">
        <v>341.12</v>
      </c>
    </row>
    <row r="122" spans="1:14" x14ac:dyDescent="0.25">
      <c r="A122">
        <v>1447170789.7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1697317</v>
      </c>
      <c r="K122" t="s">
        <v>62</v>
      </c>
      <c r="L122" t="s">
        <v>74</v>
      </c>
      <c r="M122">
        <v>2972</v>
      </c>
      <c r="N122">
        <v>508.67999999999995</v>
      </c>
    </row>
    <row r="123" spans="1:14" x14ac:dyDescent="0.25">
      <c r="A123">
        <v>1447254058.7</v>
      </c>
      <c r="B123" s="6">
        <v>41420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88</v>
      </c>
      <c r="J123">
        <v>1697317</v>
      </c>
      <c r="K123" t="s">
        <v>62</v>
      </c>
      <c r="L123" t="s">
        <v>74</v>
      </c>
      <c r="M123">
        <v>2069</v>
      </c>
      <c r="N123">
        <v>348.12</v>
      </c>
    </row>
    <row r="124" spans="1:14" x14ac:dyDescent="0.25">
      <c r="A124">
        <v>1447316596.7</v>
      </c>
      <c r="B124" s="6">
        <v>41420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88</v>
      </c>
      <c r="J124">
        <v>1697317</v>
      </c>
      <c r="K124" t="s">
        <v>62</v>
      </c>
      <c r="L124" t="s">
        <v>74</v>
      </c>
      <c r="M124">
        <v>2233</v>
      </c>
      <c r="N124">
        <v>404.8</v>
      </c>
    </row>
    <row r="125" spans="1:14" x14ac:dyDescent="0.25">
      <c r="A125">
        <v>1447381635.7</v>
      </c>
      <c r="B125" s="6">
        <v>41420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88</v>
      </c>
      <c r="J125">
        <v>1697317</v>
      </c>
      <c r="K125" t="s">
        <v>62</v>
      </c>
      <c r="L125" t="s">
        <v>74</v>
      </c>
      <c r="M125">
        <v>2088</v>
      </c>
      <c r="N125">
        <v>353.12</v>
      </c>
    </row>
    <row r="126" spans="1:14" x14ac:dyDescent="0.25">
      <c r="A126">
        <v>1447178728.7</v>
      </c>
      <c r="B126" s="6">
        <v>41420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88</v>
      </c>
      <c r="J126">
        <v>1696798</v>
      </c>
      <c r="K126" t="s">
        <v>62</v>
      </c>
      <c r="L126" t="s">
        <v>74</v>
      </c>
      <c r="M126">
        <v>2665</v>
      </c>
      <c r="N126">
        <v>417.92</v>
      </c>
    </row>
    <row r="127" spans="1:14" x14ac:dyDescent="0.25">
      <c r="A127">
        <v>1447202432.7</v>
      </c>
      <c r="B127" s="6">
        <v>41420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88</v>
      </c>
      <c r="J127">
        <v>1696798</v>
      </c>
      <c r="K127" t="s">
        <v>62</v>
      </c>
      <c r="L127" t="s">
        <v>74</v>
      </c>
      <c r="M127">
        <v>1961</v>
      </c>
      <c r="N127">
        <v>308.36</v>
      </c>
    </row>
    <row r="128" spans="1:14" x14ac:dyDescent="0.25">
      <c r="A128">
        <v>1447138902.7</v>
      </c>
      <c r="B128" s="6">
        <v>41420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88</v>
      </c>
      <c r="J128">
        <v>1696798</v>
      </c>
      <c r="K128" t="s">
        <v>62</v>
      </c>
      <c r="L128" t="s">
        <v>74</v>
      </c>
      <c r="M128">
        <v>2974</v>
      </c>
      <c r="N128">
        <v>524.16000000000008</v>
      </c>
    </row>
    <row r="129" spans="1:14" x14ac:dyDescent="0.25">
      <c r="A129">
        <v>1447296448.7</v>
      </c>
      <c r="B129" s="6">
        <v>41420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88</v>
      </c>
      <c r="J129">
        <v>1696798</v>
      </c>
      <c r="K129" t="s">
        <v>62</v>
      </c>
      <c r="L129" t="s">
        <v>74</v>
      </c>
      <c r="M129">
        <v>2322</v>
      </c>
      <c r="N129">
        <v>397.6</v>
      </c>
    </row>
    <row r="130" spans="1:14" x14ac:dyDescent="0.25">
      <c r="A130">
        <v>1447296450.7</v>
      </c>
      <c r="B130" s="6">
        <v>41420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88</v>
      </c>
      <c r="J130">
        <v>1696798</v>
      </c>
      <c r="K130" t="s">
        <v>62</v>
      </c>
      <c r="L130" t="s">
        <v>74</v>
      </c>
      <c r="M130">
        <v>950</v>
      </c>
      <c r="N130">
        <v>132.56</v>
      </c>
    </row>
    <row r="131" spans="1:14" x14ac:dyDescent="0.25">
      <c r="A131">
        <v>1447358735.7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1696798</v>
      </c>
      <c r="K131" t="s">
        <v>62</v>
      </c>
      <c r="L131" t="s">
        <v>74</v>
      </c>
      <c r="M131">
        <v>1942</v>
      </c>
      <c r="N131">
        <v>292.36</v>
      </c>
    </row>
    <row r="132" spans="1:14" x14ac:dyDescent="0.25">
      <c r="A132">
        <v>1447202424.7</v>
      </c>
      <c r="B132" s="6">
        <v>41420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88</v>
      </c>
      <c r="J132">
        <v>1696798</v>
      </c>
      <c r="K132" t="s">
        <v>62</v>
      </c>
      <c r="L132" t="s">
        <v>74</v>
      </c>
      <c r="M132">
        <v>352</v>
      </c>
      <c r="N132">
        <v>19.079999999999998</v>
      </c>
    </row>
    <row r="133" spans="1:14" x14ac:dyDescent="0.25">
      <c r="A133">
        <v>1447143195.7</v>
      </c>
      <c r="B133" s="6">
        <v>41420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88</v>
      </c>
      <c r="J133">
        <v>1696798</v>
      </c>
      <c r="K133" t="s">
        <v>62</v>
      </c>
      <c r="L133" t="s">
        <v>74</v>
      </c>
      <c r="M133">
        <v>1208</v>
      </c>
      <c r="N133">
        <v>176.72</v>
      </c>
    </row>
    <row r="134" spans="1:14" x14ac:dyDescent="0.25">
      <c r="A134">
        <v>1447202192.7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1696798</v>
      </c>
      <c r="K134" t="s">
        <v>62</v>
      </c>
      <c r="L134" t="s">
        <v>74</v>
      </c>
      <c r="M134">
        <v>2117</v>
      </c>
      <c r="N134">
        <v>293.44</v>
      </c>
    </row>
    <row r="135" spans="1:14" x14ac:dyDescent="0.25">
      <c r="A135">
        <v>1447211521.7</v>
      </c>
      <c r="B135" s="6">
        <v>41420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88</v>
      </c>
      <c r="J135">
        <v>1696798</v>
      </c>
      <c r="K135" t="s">
        <v>62</v>
      </c>
      <c r="L135" t="s">
        <v>74</v>
      </c>
      <c r="M135">
        <v>2087</v>
      </c>
      <c r="N135">
        <v>341.44</v>
      </c>
    </row>
    <row r="136" spans="1:14" x14ac:dyDescent="0.25">
      <c r="A136">
        <v>1447158024.7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1696798</v>
      </c>
      <c r="K136" t="s">
        <v>62</v>
      </c>
      <c r="L136" t="s">
        <v>74</v>
      </c>
      <c r="M136">
        <v>3927</v>
      </c>
      <c r="N136">
        <v>608.88</v>
      </c>
    </row>
    <row r="137" spans="1:14" x14ac:dyDescent="0.25">
      <c r="A137">
        <v>1447352431.7</v>
      </c>
      <c r="B137" s="6">
        <v>41420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88</v>
      </c>
      <c r="J137">
        <v>1696798</v>
      </c>
      <c r="K137" t="s">
        <v>62</v>
      </c>
      <c r="L137" t="s">
        <v>74</v>
      </c>
      <c r="M137">
        <v>4090</v>
      </c>
      <c r="N137">
        <v>641.04</v>
      </c>
    </row>
    <row r="138" spans="1:14" x14ac:dyDescent="0.25">
      <c r="A138">
        <v>1447155057.7</v>
      </c>
      <c r="B138" s="6">
        <v>41420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88</v>
      </c>
      <c r="J138">
        <v>1696798</v>
      </c>
      <c r="K138" t="s">
        <v>62</v>
      </c>
      <c r="L138" t="s">
        <v>74</v>
      </c>
      <c r="M138">
        <v>3851</v>
      </c>
      <c r="N138">
        <v>704.88</v>
      </c>
    </row>
    <row r="139" spans="1:14" x14ac:dyDescent="0.25">
      <c r="A139">
        <v>1447170793.7</v>
      </c>
      <c r="B139" s="6">
        <v>41420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88</v>
      </c>
      <c r="J139">
        <v>1696798</v>
      </c>
      <c r="K139" t="s">
        <v>62</v>
      </c>
      <c r="L139" t="s">
        <v>74</v>
      </c>
      <c r="M139">
        <v>3927</v>
      </c>
      <c r="N139">
        <v>619.88</v>
      </c>
    </row>
    <row r="140" spans="1:14" x14ac:dyDescent="0.25">
      <c r="A140">
        <v>1447191282.7</v>
      </c>
      <c r="B140" s="6">
        <v>41420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88</v>
      </c>
      <c r="J140">
        <v>1696798</v>
      </c>
      <c r="K140" t="s">
        <v>62</v>
      </c>
      <c r="L140" t="s">
        <v>74</v>
      </c>
      <c r="M140">
        <v>3845</v>
      </c>
      <c r="N140">
        <v>676.88</v>
      </c>
    </row>
    <row r="141" spans="1:14" x14ac:dyDescent="0.25">
      <c r="A141">
        <v>1447306622.7</v>
      </c>
      <c r="B141" s="6">
        <v>41420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>
        <v>3.0082514272499998</v>
      </c>
    </row>
    <row r="142" spans="1:14" x14ac:dyDescent="0.25">
      <c r="A142">
        <v>1447306541.7</v>
      </c>
      <c r="B142" s="6">
        <v>41420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>
        <v>2.6533596988935191</v>
      </c>
    </row>
    <row r="143" spans="1:14" x14ac:dyDescent="0.25">
      <c r="A143">
        <v>1447392840.7</v>
      </c>
      <c r="B143" s="6">
        <v>41420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>
        <v>1.3266798494467595</v>
      </c>
    </row>
    <row r="144" spans="1:14" x14ac:dyDescent="0.25">
      <c r="A144">
        <v>1447306543.7</v>
      </c>
      <c r="B144" s="6">
        <v>41420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>
        <v>2.6533596988935191</v>
      </c>
    </row>
    <row r="145" spans="1:14" x14ac:dyDescent="0.25">
      <c r="A145">
        <v>1447189595.7</v>
      </c>
      <c r="B145" s="6">
        <v>41420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>
        <v>5.94</v>
      </c>
    </row>
    <row r="146" spans="1:14" x14ac:dyDescent="0.25">
      <c r="A146">
        <v>1447189594.7</v>
      </c>
      <c r="B146" s="6">
        <v>41420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>
        <v>5.94</v>
      </c>
    </row>
    <row r="147" spans="1:14" x14ac:dyDescent="0.25">
      <c r="A147">
        <v>1447189593.7</v>
      </c>
      <c r="B147" s="6">
        <v>41420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>
        <v>5.94</v>
      </c>
    </row>
    <row r="148" spans="1:14" x14ac:dyDescent="0.25">
      <c r="A148">
        <v>1447405923.7</v>
      </c>
      <c r="B148" s="6">
        <v>41420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>
        <v>5.94</v>
      </c>
    </row>
    <row r="149" spans="1:14" x14ac:dyDescent="0.25">
      <c r="A149">
        <v>1447306544.7</v>
      </c>
      <c r="B149" s="6">
        <v>41420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>
        <v>11.82</v>
      </c>
    </row>
    <row r="150" spans="1:14" x14ac:dyDescent="0.25">
      <c r="A150">
        <v>1447182454.7</v>
      </c>
      <c r="B150" s="6">
        <v>41420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>
        <v>8.8923281336043143</v>
      </c>
    </row>
    <row r="151" spans="1:14" x14ac:dyDescent="0.25">
      <c r="A151">
        <v>1447320769.7</v>
      </c>
      <c r="B151" s="6">
        <v>41420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>
        <v>8.8923281336043143</v>
      </c>
    </row>
    <row r="152" spans="1:14" x14ac:dyDescent="0.25">
      <c r="A152">
        <v>1447316999.7</v>
      </c>
      <c r="B152" s="6">
        <v>41420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>
        <v>2.9641093778681049</v>
      </c>
    </row>
    <row r="153" spans="1:14" x14ac:dyDescent="0.25">
      <c r="A153">
        <v>1447320723.7</v>
      </c>
      <c r="B153" s="6">
        <v>41420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>
        <v>8.9319311443667466</v>
      </c>
    </row>
    <row r="154" spans="1:14" x14ac:dyDescent="0.25">
      <c r="A154">
        <v>1447306567.7</v>
      </c>
      <c r="B154" s="6">
        <v>41420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>
        <v>13.39789671655012</v>
      </c>
    </row>
    <row r="155" spans="1:14" x14ac:dyDescent="0.25">
      <c r="A155">
        <v>1447306637.7</v>
      </c>
      <c r="B155" s="6">
        <v>41420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>
        <v>8.9319311443667466</v>
      </c>
    </row>
    <row r="156" spans="1:14" x14ac:dyDescent="0.25">
      <c r="A156">
        <v>1447399896.7</v>
      </c>
      <c r="B156" s="6">
        <v>41420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>
        <v>10.895465198828123</v>
      </c>
    </row>
    <row r="157" spans="1:14" x14ac:dyDescent="0.25">
      <c r="A157">
        <v>1447306540.7</v>
      </c>
      <c r="B157" s="6">
        <v>41420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>
        <v>4.358186079531249</v>
      </c>
    </row>
    <row r="158" spans="1:14" x14ac:dyDescent="0.25">
      <c r="A158">
        <v>1447306621.7</v>
      </c>
      <c r="B158" s="6">
        <v>41420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>
        <v>8.7163721590624981</v>
      </c>
    </row>
    <row r="159" spans="1:14" x14ac:dyDescent="0.25">
      <c r="A159">
        <v>1447320841.7</v>
      </c>
      <c r="B159" s="6">
        <v>41420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>
        <v>8.7163721590624981</v>
      </c>
    </row>
    <row r="160" spans="1:14" x14ac:dyDescent="0.25">
      <c r="A160">
        <v>1447399894.7</v>
      </c>
      <c r="B160" s="6">
        <v>41420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>
        <v>8.7163721590624981</v>
      </c>
    </row>
    <row r="161" spans="1:14" x14ac:dyDescent="0.25">
      <c r="A161">
        <v>1447320823.7</v>
      </c>
      <c r="B161" s="6">
        <v>41420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>
        <v>5.92</v>
      </c>
    </row>
    <row r="162" spans="1:14" x14ac:dyDescent="0.25">
      <c r="A162">
        <v>1447418500.7</v>
      </c>
      <c r="B162" s="6">
        <v>41420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>
        <v>5.76</v>
      </c>
    </row>
    <row r="163" spans="1:14" x14ac:dyDescent="0.25">
      <c r="A163">
        <v>1447379297.7</v>
      </c>
      <c r="B163" s="6">
        <v>41420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>
        <v>9.3022541142553496</v>
      </c>
    </row>
    <row r="164" spans="1:14" x14ac:dyDescent="0.25">
      <c r="A164">
        <v>1447269468.7</v>
      </c>
      <c r="B164" s="6">
        <v>41420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>
        <v>28.627663988468189</v>
      </c>
    </row>
    <row r="165" spans="1:14" x14ac:dyDescent="0.25">
      <c r="A165">
        <v>1447379325.7</v>
      </c>
      <c r="B165" s="6">
        <v>41420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>
        <v>5.5813524685532103</v>
      </c>
    </row>
    <row r="166" spans="1:14" x14ac:dyDescent="0.25">
      <c r="A166">
        <v>1447269470.7</v>
      </c>
      <c r="B166" s="6">
        <v>41420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>
        <v>13.883606582808561</v>
      </c>
    </row>
    <row r="167" spans="1:14" x14ac:dyDescent="0.25">
      <c r="A167">
        <v>1447182453.7</v>
      </c>
      <c r="B167" s="6">
        <v>41420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>
        <v>11.162704937106421</v>
      </c>
    </row>
    <row r="168" spans="1:14" x14ac:dyDescent="0.25">
      <c r="A168">
        <v>1447379201.7</v>
      </c>
      <c r="B168" s="6">
        <v>41420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>
        <v>7.4418032914042804</v>
      </c>
    </row>
    <row r="169" spans="1:14" x14ac:dyDescent="0.25">
      <c r="A169">
        <v>1447344845.7</v>
      </c>
      <c r="B169" s="6">
        <v>41420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>
        <v>6.4466666666666663</v>
      </c>
    </row>
    <row r="170" spans="1:14" x14ac:dyDescent="0.25">
      <c r="A170">
        <v>1447412852.7</v>
      </c>
      <c r="B170" s="6">
        <v>41420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>
        <v>6.44</v>
      </c>
    </row>
    <row r="171" spans="1:14" x14ac:dyDescent="0.25">
      <c r="A171">
        <v>1447313126.7</v>
      </c>
      <c r="B171" s="6">
        <v>41420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>
        <v>6.4</v>
      </c>
    </row>
    <row r="172" spans="1:14" x14ac:dyDescent="0.25">
      <c r="A172">
        <v>1447320655.7</v>
      </c>
      <c r="B172" s="6">
        <v>41420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>
        <v>51.979766083938287</v>
      </c>
    </row>
    <row r="173" spans="1:14" x14ac:dyDescent="0.25">
      <c r="A173">
        <v>1447269469.7</v>
      </c>
      <c r="B173" s="6">
        <v>41420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>
        <v>16.70850459541094</v>
      </c>
    </row>
    <row r="174" spans="1:14" x14ac:dyDescent="0.25">
      <c r="A174">
        <v>1447182458.7</v>
      </c>
      <c r="B174" s="6">
        <v>41420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>
        <v>9.4713119999999993</v>
      </c>
    </row>
    <row r="175" spans="1:14" x14ac:dyDescent="0.25">
      <c r="A175">
        <v>1447182460.7</v>
      </c>
      <c r="B175" s="6">
        <v>41420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>
        <v>13.331346388291161</v>
      </c>
    </row>
    <row r="176" spans="1:14" x14ac:dyDescent="0.25">
      <c r="A176">
        <v>1447410408.7</v>
      </c>
      <c r="B176" s="6">
        <v>41420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>
        <v>30.662692776582322</v>
      </c>
    </row>
    <row r="177" spans="1:14" x14ac:dyDescent="0.25">
      <c r="A177">
        <v>1447306545.7</v>
      </c>
      <c r="B177" s="6">
        <v>41420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>
        <v>3.5828365970727902</v>
      </c>
    </row>
    <row r="178" spans="1:14" x14ac:dyDescent="0.25">
      <c r="A178">
        <v>1447403803.7</v>
      </c>
      <c r="B178" s="6">
        <v>41420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>
        <v>13.331346388291161</v>
      </c>
    </row>
    <row r="179" spans="1:14" x14ac:dyDescent="0.25">
      <c r="A179">
        <v>1447392326.7</v>
      </c>
      <c r="B179" s="6">
        <v>41420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>
        <v>7.1656731941455805</v>
      </c>
    </row>
    <row r="180" spans="1:14" x14ac:dyDescent="0.25">
      <c r="A180">
        <v>1447392328.7</v>
      </c>
      <c r="B180" s="6">
        <v>41420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>
        <v>14.331346388291161</v>
      </c>
    </row>
    <row r="181" spans="1:14" x14ac:dyDescent="0.25">
      <c r="A181">
        <v>1447392327.7</v>
      </c>
      <c r="B181" s="6">
        <v>41420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>
        <v>10.748509791218371</v>
      </c>
    </row>
    <row r="182" spans="1:14" x14ac:dyDescent="0.25">
      <c r="A182">
        <v>1447320842.7</v>
      </c>
      <c r="B182" s="6">
        <v>41420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>
        <v>8.1999305227490087</v>
      </c>
    </row>
    <row r="183" spans="1:14" x14ac:dyDescent="0.25">
      <c r="A183">
        <v>1447379298.7</v>
      </c>
      <c r="B183" s="6">
        <v>41420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>
        <v>5.4666203484993394</v>
      </c>
    </row>
    <row r="184" spans="1:14" x14ac:dyDescent="0.25">
      <c r="A184">
        <v>1447399895.7</v>
      </c>
      <c r="B184" s="6">
        <v>41420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>
        <v>17.399861045498017</v>
      </c>
    </row>
    <row r="185" spans="1:14" x14ac:dyDescent="0.25">
      <c r="A185">
        <v>1447355125.7</v>
      </c>
      <c r="B185" s="6">
        <v>41420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>
        <v>8.1999305227490087</v>
      </c>
    </row>
    <row r="186" spans="1:14" x14ac:dyDescent="0.25">
      <c r="A186">
        <v>1447379324.7</v>
      </c>
      <c r="B186" s="6">
        <v>41420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>
        <v>11.933240696998679</v>
      </c>
    </row>
    <row r="187" spans="1:14" x14ac:dyDescent="0.25">
      <c r="A187">
        <v>1447182474.7</v>
      </c>
      <c r="B187" s="6">
        <v>41420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>
        <v>5.8977068004590176</v>
      </c>
    </row>
    <row r="188" spans="1:14" x14ac:dyDescent="0.25">
      <c r="A188">
        <v>1447182478.7</v>
      </c>
      <c r="B188" s="6">
        <v>41420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>
        <v>1.9659022668196726</v>
      </c>
    </row>
    <row r="189" spans="1:14" x14ac:dyDescent="0.25">
      <c r="A189">
        <v>1447320824.7</v>
      </c>
      <c r="B189" s="6">
        <v>41420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>
        <v>118.74</v>
      </c>
    </row>
    <row r="190" spans="1:14" x14ac:dyDescent="0.25">
      <c r="A190">
        <v>1447405962.7</v>
      </c>
      <c r="B190" s="6">
        <v>41420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>
        <v>33.86</v>
      </c>
    </row>
    <row r="191" spans="1:14" x14ac:dyDescent="0.25">
      <c r="A191">
        <v>1447320801.7</v>
      </c>
      <c r="B191" s="6">
        <v>41420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>
        <v>45.193284719732084</v>
      </c>
    </row>
    <row r="192" spans="1:14" x14ac:dyDescent="0.25">
      <c r="A192">
        <v>1447306592.7</v>
      </c>
      <c r="B192" s="6">
        <v>41420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>
        <v>3.1566631942665775</v>
      </c>
    </row>
    <row r="193" spans="1:14" x14ac:dyDescent="0.25">
      <c r="A193">
        <v>1447306624.7</v>
      </c>
      <c r="B193" s="6">
        <v>41420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>
        <v>13.62665277706631</v>
      </c>
    </row>
    <row r="194" spans="1:14" x14ac:dyDescent="0.25">
      <c r="A194">
        <v>1447405947.7</v>
      </c>
      <c r="B194" s="6">
        <v>41420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>
        <v>3.1566631942665775</v>
      </c>
    </row>
    <row r="195" spans="1:14" x14ac:dyDescent="0.25">
      <c r="A195">
        <v>1447182481.7</v>
      </c>
      <c r="B195" s="6">
        <v>41420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>
        <v>2.697477693159763</v>
      </c>
    </row>
    <row r="196" spans="1:14" x14ac:dyDescent="0.25">
      <c r="A196">
        <v>1447405954.7</v>
      </c>
      <c r="B196" s="6">
        <v>41420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>
        <v>39.180651539984112</v>
      </c>
    </row>
    <row r="197" spans="1:14" x14ac:dyDescent="0.25">
      <c r="A197">
        <v>1447325921.7</v>
      </c>
      <c r="B197" s="6">
        <v>41420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>
        <v>46.291096165061703</v>
      </c>
    </row>
    <row r="198" spans="1:14" x14ac:dyDescent="0.25">
      <c r="A198">
        <v>1447182468.7</v>
      </c>
      <c r="B198" s="6">
        <v>41420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>
        <v>2.1145548082530849</v>
      </c>
    </row>
    <row r="199" spans="1:14" x14ac:dyDescent="0.25">
      <c r="A199">
        <v>1447392875.7</v>
      </c>
      <c r="B199" s="6">
        <v>41420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>
        <v>34.718322123796277</v>
      </c>
    </row>
    <row r="200" spans="1:14" x14ac:dyDescent="0.25">
      <c r="A200">
        <v>1447325913.7</v>
      </c>
      <c r="B200" s="6">
        <v>41420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>
        <v>2.1145548082530849</v>
      </c>
    </row>
    <row r="201" spans="1:14" x14ac:dyDescent="0.25">
      <c r="A201">
        <v>1447325915.7</v>
      </c>
      <c r="B201" s="6">
        <v>41420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>
        <v>56.97842501458021</v>
      </c>
    </row>
    <row r="202" spans="1:14" x14ac:dyDescent="0.25">
      <c r="A202">
        <v>1447269586.7</v>
      </c>
      <c r="B202" s="6">
        <v>41420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>
        <v>3.9870057233421057</v>
      </c>
    </row>
    <row r="203" spans="1:14" x14ac:dyDescent="0.25">
      <c r="A203">
        <v>1447182480.7</v>
      </c>
      <c r="B203" s="6">
        <v>41420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>
        <v>9.9675143083552644</v>
      </c>
    </row>
    <row r="204" spans="1:14" x14ac:dyDescent="0.25">
      <c r="A204">
        <v>1447406046.7</v>
      </c>
      <c r="B204" s="6">
        <v>41420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>
        <v>9.9675143083552644</v>
      </c>
    </row>
    <row r="205" spans="1:14" x14ac:dyDescent="0.25">
      <c r="A205">
        <v>1447242978.7</v>
      </c>
      <c r="B205" s="6">
        <v>41420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>
        <v>12.791974839660886</v>
      </c>
    </row>
    <row r="206" spans="1:14" x14ac:dyDescent="0.25">
      <c r="A206">
        <v>1447340137.7</v>
      </c>
      <c r="B206" s="6">
        <v>41420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>
        <v>15.762256959612442</v>
      </c>
    </row>
    <row r="207" spans="1:14" x14ac:dyDescent="0.25">
      <c r="A207">
        <v>1447252496.7</v>
      </c>
      <c r="B207" s="6">
        <v>41420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>
        <v>7.8811284798062209</v>
      </c>
    </row>
    <row r="208" spans="1:14" x14ac:dyDescent="0.25">
      <c r="A208">
        <v>1447340136.7</v>
      </c>
      <c r="B208" s="6">
        <v>41420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>
        <v>15.762256959612442</v>
      </c>
    </row>
    <row r="209" spans="1:14" x14ac:dyDescent="0.25">
      <c r="A209">
        <v>1447182463.7</v>
      </c>
      <c r="B209" s="6">
        <v>41420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>
        <v>48.303365317336052</v>
      </c>
    </row>
    <row r="210" spans="1:14" x14ac:dyDescent="0.25">
      <c r="A210">
        <v>1447405955.7</v>
      </c>
      <c r="B210" s="6">
        <v>41420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>
        <v>1.926233274666785</v>
      </c>
    </row>
    <row r="211" spans="1:14" x14ac:dyDescent="0.25">
      <c r="A211">
        <v>1447405945.7</v>
      </c>
      <c r="B211" s="6">
        <v>41420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>
        <v>13.154860516053335</v>
      </c>
    </row>
    <row r="212" spans="1:14" x14ac:dyDescent="0.25">
      <c r="A212">
        <v>1447365154.7</v>
      </c>
      <c r="B212" s="6">
        <v>41420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>
        <v>7.0774302580266673</v>
      </c>
    </row>
    <row r="213" spans="1:14" x14ac:dyDescent="0.25">
      <c r="A213">
        <v>1447405961.7</v>
      </c>
      <c r="B213" s="6">
        <v>41420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>
        <v>23.232290774080003</v>
      </c>
    </row>
    <row r="214" spans="1:14" x14ac:dyDescent="0.25">
      <c r="A214">
        <v>1447316992.7</v>
      </c>
      <c r="B214" s="6">
        <v>41420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>
        <v>7.0774302580266673</v>
      </c>
    </row>
    <row r="215" spans="1:14" x14ac:dyDescent="0.25">
      <c r="A215">
        <v>1447340135.7</v>
      </c>
      <c r="B215" s="6">
        <v>41420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>
        <v>29.309721032106669</v>
      </c>
    </row>
    <row r="216" spans="1:14" x14ac:dyDescent="0.25">
      <c r="A216">
        <v>1447331105.7</v>
      </c>
      <c r="B216" s="6">
        <v>41420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>
        <v>39.156508854640002</v>
      </c>
    </row>
    <row r="217" spans="1:14" x14ac:dyDescent="0.25">
      <c r="A217">
        <v>1447182476.7</v>
      </c>
      <c r="B217" s="6">
        <v>41420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>
        <v>15.154860516053335</v>
      </c>
    </row>
    <row r="218" spans="1:14" x14ac:dyDescent="0.25">
      <c r="A218">
        <v>1447325826.7</v>
      </c>
      <c r="B218" s="6">
        <v>41420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>
        <v>1.7693575645066668</v>
      </c>
    </row>
    <row r="219" spans="1:14" x14ac:dyDescent="0.25">
      <c r="A219">
        <v>1447325825.7</v>
      </c>
      <c r="B219" s="6">
        <v>41420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>
        <v>7.0774302580266673</v>
      </c>
    </row>
    <row r="220" spans="1:14" x14ac:dyDescent="0.25">
      <c r="A220">
        <v>1447320840.7</v>
      </c>
      <c r="B220" s="6">
        <v>41420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>
        <v>22.58849844200639</v>
      </c>
    </row>
    <row r="221" spans="1:14" x14ac:dyDescent="0.25">
      <c r="A221">
        <v>1447399893.7</v>
      </c>
      <c r="B221" s="6">
        <v>41420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>
        <v>21.58849844200639</v>
      </c>
    </row>
    <row r="222" spans="1:14" x14ac:dyDescent="0.25">
      <c r="A222">
        <v>1447405986.7</v>
      </c>
      <c r="B222" s="6">
        <v>41420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>
        <v>16.511948909404474</v>
      </c>
    </row>
    <row r="223" spans="1:14" x14ac:dyDescent="0.25">
      <c r="A223">
        <v>1447320770.7</v>
      </c>
      <c r="B223" s="6">
        <v>41420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>
        <v>9.4353993768025575</v>
      </c>
    </row>
    <row r="224" spans="1:14" x14ac:dyDescent="0.25">
      <c r="A224">
        <v>1447182455.7</v>
      </c>
      <c r="B224" s="6">
        <v>41420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>
        <v>12.794249221003195</v>
      </c>
    </row>
    <row r="225" spans="1:14" x14ac:dyDescent="0.25">
      <c r="A225">
        <v>1447320771.7</v>
      </c>
      <c r="B225" s="6">
        <v>41420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>
        <v>7.0765495326019172</v>
      </c>
    </row>
    <row r="226" spans="1:14" x14ac:dyDescent="0.25">
      <c r="A226">
        <v>1447327175.7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>
        <v>5.3389819949583348</v>
      </c>
    </row>
    <row r="227" spans="1:14" x14ac:dyDescent="0.25">
      <c r="A227">
        <v>1447386265.7</v>
      </c>
      <c r="B227" s="6">
        <v>41420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>
        <v>23.355927979833339</v>
      </c>
    </row>
    <row r="228" spans="1:14" x14ac:dyDescent="0.25">
      <c r="A228">
        <v>1447306631.7</v>
      </c>
      <c r="B228" s="6">
        <v>41420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>
        <v>1.7408589019380563</v>
      </c>
    </row>
    <row r="229" spans="1:14" x14ac:dyDescent="0.25">
      <c r="A229">
        <v>1447392847.7</v>
      </c>
      <c r="B229" s="6">
        <v>41420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>
        <v>1.7408589019380563</v>
      </c>
    </row>
    <row r="230" spans="1:14" x14ac:dyDescent="0.25">
      <c r="A230">
        <v>1447182465.7</v>
      </c>
      <c r="B230" s="6">
        <v>41420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>
        <v>1.7408589019380563</v>
      </c>
    </row>
    <row r="231" spans="1:14" x14ac:dyDescent="0.25">
      <c r="A231">
        <v>1447254154.7</v>
      </c>
      <c r="B231" s="6">
        <v>41420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>
        <v>3.0459392853143874</v>
      </c>
    </row>
    <row r="232" spans="1:14" x14ac:dyDescent="0.25">
      <c r="A232">
        <v>1447392831.7</v>
      </c>
      <c r="B232" s="6">
        <v>41420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>
        <v>4.5689089279715809</v>
      </c>
    </row>
    <row r="233" spans="1:14" x14ac:dyDescent="0.25">
      <c r="A233">
        <v>1447316603.7</v>
      </c>
      <c r="B233" s="6">
        <v>41420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>
        <v>3.0459392853143874</v>
      </c>
    </row>
    <row r="234" spans="1:14" x14ac:dyDescent="0.25">
      <c r="A234">
        <v>1447182472.7</v>
      </c>
      <c r="B234" s="6">
        <v>41420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>
        <v>3.0459392853143874</v>
      </c>
    </row>
    <row r="235" spans="1:14" x14ac:dyDescent="0.25">
      <c r="A235">
        <v>1447392845.7</v>
      </c>
      <c r="B235" s="6">
        <v>41420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>
        <v>3.0459392853143874</v>
      </c>
    </row>
    <row r="236" spans="1:14" x14ac:dyDescent="0.25">
      <c r="A236">
        <v>1447182473.7</v>
      </c>
      <c r="B236" s="6">
        <v>41420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>
        <v>2.9109807211204228</v>
      </c>
    </row>
    <row r="237" spans="1:14" x14ac:dyDescent="0.25">
      <c r="A237">
        <v>1447241593.7</v>
      </c>
      <c r="B237" s="6">
        <v>41420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>
        <v>2.9109807211204228</v>
      </c>
    </row>
    <row r="238" spans="1:14" x14ac:dyDescent="0.25">
      <c r="A238">
        <v>1447392846.7</v>
      </c>
      <c r="B238" s="6">
        <v>41420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>
        <v>2.9109807211204228</v>
      </c>
    </row>
    <row r="239" spans="1:14" x14ac:dyDescent="0.25">
      <c r="A239">
        <v>1447392832.7</v>
      </c>
      <c r="B239" s="6">
        <v>41420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>
        <v>2.9109807211204228</v>
      </c>
    </row>
    <row r="240" spans="1:14" x14ac:dyDescent="0.25">
      <c r="A240">
        <v>1447182479.7</v>
      </c>
      <c r="B240" s="6">
        <v>41420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>
        <v>1.4554903605602114</v>
      </c>
    </row>
    <row r="241" spans="1:14" x14ac:dyDescent="0.25">
      <c r="A241">
        <v>1447405933.7</v>
      </c>
      <c r="B241" s="6">
        <v>41420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>
        <v>1.4554903605602114</v>
      </c>
    </row>
    <row r="242" spans="1:14" x14ac:dyDescent="0.25">
      <c r="A242">
        <v>1447182470.7</v>
      </c>
      <c r="B242" s="6">
        <v>41420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>
        <v>5.8219614422408457</v>
      </c>
    </row>
    <row r="243" spans="1:14" x14ac:dyDescent="0.25">
      <c r="A243">
        <v>1447344844.7</v>
      </c>
      <c r="B243" s="6">
        <v>41420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>
        <v>6.5666666666666664</v>
      </c>
    </row>
    <row r="244" spans="1:14" x14ac:dyDescent="0.25">
      <c r="A244">
        <v>1447412851.7</v>
      </c>
      <c r="B244" s="6">
        <v>41420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>
        <v>6.56</v>
      </c>
    </row>
    <row r="245" spans="1:14" x14ac:dyDescent="0.25">
      <c r="A245">
        <v>1447182467.7</v>
      </c>
      <c r="B245" s="6">
        <v>41420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>
        <v>41.199999999999996</v>
      </c>
    </row>
    <row r="246" spans="1:14" x14ac:dyDescent="0.25">
      <c r="A246">
        <v>1447182457.7</v>
      </c>
      <c r="B246" s="6">
        <v>41420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>
        <v>20.58</v>
      </c>
    </row>
    <row r="247" spans="1:14" x14ac:dyDescent="0.25">
      <c r="A247">
        <v>1447313124.7</v>
      </c>
      <c r="B247" s="6">
        <v>41420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>
        <v>6.48</v>
      </c>
    </row>
    <row r="248" spans="1:14" x14ac:dyDescent="0.25">
      <c r="A248">
        <v>1447405946.7</v>
      </c>
      <c r="B248" s="6">
        <v>41420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>
        <v>4.6437927508399994</v>
      </c>
    </row>
    <row r="249" spans="1:14" x14ac:dyDescent="0.25">
      <c r="A249">
        <v>1447344843.7</v>
      </c>
      <c r="B249" s="6">
        <v>41420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>
        <v>6.4399999999999995</v>
      </c>
    </row>
    <row r="250" spans="1:14" x14ac:dyDescent="0.25">
      <c r="A250">
        <v>1447182466.7</v>
      </c>
      <c r="B250" s="6">
        <v>41420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>
        <v>25.6</v>
      </c>
    </row>
    <row r="251" spans="1:14" x14ac:dyDescent="0.25">
      <c r="A251">
        <v>1447313123.7</v>
      </c>
      <c r="B251" s="6">
        <v>41420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>
        <v>6.4</v>
      </c>
    </row>
    <row r="252" spans="1:14" x14ac:dyDescent="0.25">
      <c r="A252">
        <v>1447182456.7</v>
      </c>
      <c r="B252" s="6">
        <v>41420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>
        <v>6.38</v>
      </c>
    </row>
    <row r="253" spans="1:14" x14ac:dyDescent="0.25">
      <c r="A253">
        <v>1447313125.7</v>
      </c>
      <c r="B253" s="6">
        <v>41420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>
        <v>3.94</v>
      </c>
    </row>
    <row r="254" spans="1:14" x14ac:dyDescent="0.25">
      <c r="A254">
        <v>1447306598.7</v>
      </c>
      <c r="B254" s="6">
        <v>41420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>
        <v>35.520000000000003</v>
      </c>
    </row>
    <row r="255" spans="1:14" x14ac:dyDescent="0.25">
      <c r="A255">
        <v>1447306597.7</v>
      </c>
      <c r="B255" s="6">
        <v>41420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>
        <v>21.502451128000004</v>
      </c>
    </row>
    <row r="256" spans="1:14" x14ac:dyDescent="0.25">
      <c r="A256">
        <v>1447343377.7</v>
      </c>
      <c r="B256" s="6">
        <v>41420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>
        <v>8.4384191730000015</v>
      </c>
    </row>
    <row r="257" spans="1:14" x14ac:dyDescent="0.25">
      <c r="A257">
        <v>1447306539.7</v>
      </c>
      <c r="B257" s="6">
        <v>41420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>
        <v>2.9850138075652843</v>
      </c>
    </row>
    <row r="258" spans="1:14" x14ac:dyDescent="0.25">
      <c r="A258">
        <v>1447306542.7</v>
      </c>
      <c r="B258" s="6">
        <v>41420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>
        <v>2.9850138075652843</v>
      </c>
    </row>
    <row r="259" spans="1:14" x14ac:dyDescent="0.25">
      <c r="A259">
        <v>1447350175.7</v>
      </c>
      <c r="B259" s="6">
        <v>41420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>
        <v>2.9850138075652843</v>
      </c>
    </row>
    <row r="260" spans="1:14" x14ac:dyDescent="0.25">
      <c r="A260">
        <v>1447397993.7</v>
      </c>
      <c r="B260" s="6">
        <v>41420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>
        <v>5.9700276151305687</v>
      </c>
    </row>
    <row r="261" spans="1:14" x14ac:dyDescent="0.25">
      <c r="A261">
        <v>1447231067.7</v>
      </c>
      <c r="B261" s="6">
        <v>41420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>
        <v>8.6152476006740848</v>
      </c>
    </row>
    <row r="262" spans="1:14" x14ac:dyDescent="0.25">
      <c r="A262">
        <v>1447306538.7</v>
      </c>
      <c r="B262" s="6">
        <v>41420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>
        <v>8.6152476006740848</v>
      </c>
    </row>
    <row r="263" spans="1:14" x14ac:dyDescent="0.25">
      <c r="A263">
        <v>1447355121.7</v>
      </c>
      <c r="B263" s="6">
        <v>41420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>
        <v>2.8717492002246945</v>
      </c>
    </row>
    <row r="264" spans="1:14" x14ac:dyDescent="0.25">
      <c r="A264">
        <v>1447240887.7</v>
      </c>
      <c r="B264" s="6">
        <v>41420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>
        <v>18.23049520134817</v>
      </c>
    </row>
    <row r="265" spans="1:14" x14ac:dyDescent="0.25">
      <c r="A265">
        <v>1447364831.7</v>
      </c>
      <c r="B265" s="6">
        <v>41420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>
        <v>5.743498400449389</v>
      </c>
    </row>
    <row r="266" spans="1:14" x14ac:dyDescent="0.25">
      <c r="A266">
        <v>1447240888.7</v>
      </c>
      <c r="B266" s="6">
        <v>41420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>
        <v>8.6152476006740848</v>
      </c>
    </row>
    <row r="267" spans="1:14" x14ac:dyDescent="0.25">
      <c r="A267">
        <v>1447306546.7</v>
      </c>
      <c r="B267" s="6">
        <v>41420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>
        <v>1.9305220911475411</v>
      </c>
    </row>
    <row r="268" spans="1:14" x14ac:dyDescent="0.25">
      <c r="A268">
        <v>1447372031.7</v>
      </c>
      <c r="B268" s="6">
        <v>41420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>
        <v>1.9305220911475411</v>
      </c>
    </row>
    <row r="269" spans="1:14" x14ac:dyDescent="0.25">
      <c r="A269">
        <v>1447298090.7</v>
      </c>
      <c r="B269" s="6">
        <v>41420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>
        <v>5.7915662734426228</v>
      </c>
    </row>
    <row r="270" spans="1:14" x14ac:dyDescent="0.25">
      <c r="A270">
        <v>1447182461.7</v>
      </c>
      <c r="B270" s="6">
        <v>41420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>
        <v>5.7915662734426228</v>
      </c>
    </row>
    <row r="271" spans="1:14" x14ac:dyDescent="0.25">
      <c r="A271">
        <v>1447320772.7</v>
      </c>
      <c r="B271" s="6">
        <v>41420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>
        <v>1.9305220911475411</v>
      </c>
    </row>
    <row r="272" spans="1:14" x14ac:dyDescent="0.25">
      <c r="A272">
        <v>1447405932.7</v>
      </c>
      <c r="B272" s="6">
        <v>41420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>
        <v>15.444176729180329</v>
      </c>
    </row>
    <row r="273" spans="1:14" x14ac:dyDescent="0.25">
      <c r="A273">
        <v>1447182477.7</v>
      </c>
      <c r="B273" s="6">
        <v>41420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>
        <v>1.9305220911475411</v>
      </c>
    </row>
    <row r="274" spans="1:14" x14ac:dyDescent="0.25">
      <c r="A274">
        <v>1447182469.7</v>
      </c>
      <c r="B274" s="6">
        <v>41420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>
        <v>0.78976327661904766</v>
      </c>
    </row>
    <row r="275" spans="1:14" x14ac:dyDescent="0.25">
      <c r="A275">
        <v>1447387681.7</v>
      </c>
      <c r="B275" s="6">
        <v>41420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>
        <v>1.5795265532380953</v>
      </c>
    </row>
    <row r="276" spans="1:14" x14ac:dyDescent="0.25">
      <c r="A276">
        <v>1447182464.7</v>
      </c>
      <c r="B276" s="6">
        <v>41420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>
        <v>7.5121356E-2</v>
      </c>
    </row>
    <row r="277" spans="1:14" x14ac:dyDescent="0.25">
      <c r="A277">
        <v>1447405924.7</v>
      </c>
      <c r="B277" s="6">
        <v>41420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>
        <v>107.52363636363637</v>
      </c>
    </row>
    <row r="278" spans="1:14" x14ac:dyDescent="0.25">
      <c r="A278">
        <v>1447320724.7</v>
      </c>
      <c r="B278" s="6">
        <v>41420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>
        <v>67.577272727272742</v>
      </c>
    </row>
    <row r="279" spans="1:14" x14ac:dyDescent="0.25">
      <c r="A279">
        <v>1447286436.7</v>
      </c>
      <c r="B279" s="6">
        <v>41420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>
        <v>63.040000000000006</v>
      </c>
    </row>
    <row r="280" spans="1:14" x14ac:dyDescent="0.25">
      <c r="A280">
        <v>1447189587.7</v>
      </c>
      <c r="B280" s="6">
        <v>41420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>
        <v>11.719875852972974</v>
      </c>
    </row>
    <row r="281" spans="1:14" x14ac:dyDescent="0.25">
      <c r="A281">
        <v>1447231070.7</v>
      </c>
      <c r="B281" s="6">
        <v>41420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>
        <v>2.1439751705945946</v>
      </c>
    </row>
    <row r="282" spans="1:14" x14ac:dyDescent="0.25">
      <c r="A282">
        <v>1447182462.7</v>
      </c>
      <c r="B282" s="6">
        <v>41420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>
        <v>2.1439751705945946</v>
      </c>
    </row>
    <row r="283" spans="1:14" x14ac:dyDescent="0.25">
      <c r="A283">
        <v>1447337604.7</v>
      </c>
      <c r="B283" s="6">
        <v>41420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>
        <v>17.151801364756757</v>
      </c>
    </row>
    <row r="284" spans="1:14" x14ac:dyDescent="0.25">
      <c r="A284">
        <v>1447344824.7</v>
      </c>
      <c r="B284" s="6">
        <v>41420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>
        <v>8.5759006823783785</v>
      </c>
    </row>
    <row r="285" spans="1:14" x14ac:dyDescent="0.25">
      <c r="A285">
        <v>1447182452.7</v>
      </c>
      <c r="B285" s="6">
        <v>41420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>
        <v>17.656508325314896</v>
      </c>
    </row>
    <row r="286" spans="1:14" x14ac:dyDescent="0.25">
      <c r="A286">
        <v>1447327229.7</v>
      </c>
      <c r="B286" s="6">
        <v>41420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>
        <v>5.5521694417716319</v>
      </c>
    </row>
    <row r="287" spans="1:14" x14ac:dyDescent="0.25">
      <c r="A287">
        <v>1447182471.7</v>
      </c>
      <c r="B287" s="6">
        <v>41420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>
        <v>6.3143139080024895</v>
      </c>
    </row>
    <row r="288" spans="1:14" x14ac:dyDescent="0.25">
      <c r="A288">
        <v>1447182475.7</v>
      </c>
      <c r="B288" s="6">
        <v>41420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>
        <v>6.3143139080024895</v>
      </c>
    </row>
    <row r="289" spans="1:14" x14ac:dyDescent="0.25">
      <c r="A289">
        <v>1447377330.7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>
        <v>19.490788410392074</v>
      </c>
    </row>
    <row r="290" spans="1:14" x14ac:dyDescent="0.25">
      <c r="A290">
        <v>1447306549.7</v>
      </c>
      <c r="B290" s="6">
        <v>41420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>
        <v>4.1090640911982383</v>
      </c>
    </row>
    <row r="291" spans="1:14" x14ac:dyDescent="0.25">
      <c r="A291">
        <v>1447320800.7</v>
      </c>
      <c r="B291" s="6">
        <v>41420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>
        <v>8.2181281823964767</v>
      </c>
    </row>
    <row r="292" spans="1:14" x14ac:dyDescent="0.25">
      <c r="A292">
        <v>1447377331.7</v>
      </c>
      <c r="B292" s="6">
        <v>41420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>
        <v>8.2181281823964767</v>
      </c>
    </row>
    <row r="293" spans="1:14" x14ac:dyDescent="0.25">
      <c r="A293">
        <v>1447286433.7</v>
      </c>
      <c r="B293" s="6">
        <v>41420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>
        <v>8.2181281823964767</v>
      </c>
    </row>
    <row r="294" spans="1:14" x14ac:dyDescent="0.25">
      <c r="A294">
        <v>1447286432.7</v>
      </c>
      <c r="B294" s="6">
        <v>41420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>
        <v>18.490788410392074</v>
      </c>
    </row>
    <row r="295" spans="1:14" x14ac:dyDescent="0.25">
      <c r="A295">
        <v>1447366429.7</v>
      </c>
      <c r="B295" s="6">
        <v>41420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>
        <v>2.0545320455991192</v>
      </c>
    </row>
    <row r="296" spans="1:14" x14ac:dyDescent="0.25">
      <c r="A296">
        <v>1447320822.7</v>
      </c>
      <c r="B296" s="6">
        <v>41420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>
        <v>2.8731994010268891</v>
      </c>
    </row>
    <row r="297" spans="1:14" x14ac:dyDescent="0.25">
      <c r="A297">
        <v>1447405948.7</v>
      </c>
      <c r="B297" s="6">
        <v>41420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>
        <v>15.365997005134446</v>
      </c>
    </row>
    <row r="298" spans="1:14" x14ac:dyDescent="0.25">
      <c r="A298">
        <v>1447182451.7</v>
      </c>
      <c r="B298" s="6">
        <v>41420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>
        <v>5.7463988020537782</v>
      </c>
    </row>
    <row r="299" spans="1:14" x14ac:dyDescent="0.25">
      <c r="A299">
        <v>1447306623.7</v>
      </c>
      <c r="B299" s="6">
        <v>41420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>
        <v>5.7463988020537782</v>
      </c>
    </row>
    <row r="300" spans="1:14" x14ac:dyDescent="0.25">
      <c r="A300">
        <v>1447262011.7</v>
      </c>
      <c r="B300" s="6">
        <v>41420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89</v>
      </c>
      <c r="J300">
        <v>1658528</v>
      </c>
      <c r="K300" t="s">
        <v>49</v>
      </c>
      <c r="L300" t="s">
        <v>74</v>
      </c>
      <c r="M300">
        <v>304</v>
      </c>
      <c r="N300">
        <v>0.57327373894007094</v>
      </c>
    </row>
    <row r="301" spans="1:14" x14ac:dyDescent="0.25">
      <c r="A301">
        <v>1447308834.7</v>
      </c>
      <c r="B301" s="6">
        <v>41420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89</v>
      </c>
      <c r="J301">
        <v>1699166</v>
      </c>
      <c r="K301" t="s">
        <v>49</v>
      </c>
      <c r="L301" t="s">
        <v>74</v>
      </c>
      <c r="M301">
        <v>581</v>
      </c>
      <c r="N301">
        <v>3.44</v>
      </c>
    </row>
    <row r="302" spans="1:14" x14ac:dyDescent="0.25">
      <c r="A302">
        <v>1447261866.7</v>
      </c>
      <c r="B302" s="6">
        <v>41420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89</v>
      </c>
      <c r="J302">
        <v>1699591</v>
      </c>
      <c r="K302" t="s">
        <v>49</v>
      </c>
      <c r="L302" t="s">
        <v>74</v>
      </c>
      <c r="M302">
        <v>4118</v>
      </c>
      <c r="N302">
        <v>11.245130432298668</v>
      </c>
    </row>
    <row r="303" spans="1:14" x14ac:dyDescent="0.25">
      <c r="A303">
        <v>1447201700.7</v>
      </c>
      <c r="B303" s="6">
        <v>41420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89</v>
      </c>
      <c r="J303">
        <v>1699591</v>
      </c>
      <c r="K303" t="s">
        <v>49</v>
      </c>
      <c r="L303" t="s">
        <v>74</v>
      </c>
      <c r="M303">
        <v>5098</v>
      </c>
      <c r="N303">
        <v>14.056413040373334</v>
      </c>
    </row>
    <row r="304" spans="1:14" x14ac:dyDescent="0.25">
      <c r="A304">
        <v>1447356152.7</v>
      </c>
      <c r="B304" s="6">
        <v>41420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89</v>
      </c>
      <c r="J304">
        <v>1699591</v>
      </c>
      <c r="K304" t="s">
        <v>49</v>
      </c>
      <c r="L304" t="s">
        <v>74</v>
      </c>
      <c r="M304">
        <v>5054</v>
      </c>
      <c r="N304">
        <v>15.056413040373334</v>
      </c>
    </row>
    <row r="305" spans="1:14" x14ac:dyDescent="0.25">
      <c r="A305">
        <v>1447338331.7</v>
      </c>
      <c r="B305" s="6">
        <v>41420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89</v>
      </c>
      <c r="J305">
        <v>1699465</v>
      </c>
      <c r="K305" t="s">
        <v>49</v>
      </c>
      <c r="L305" t="s">
        <v>74</v>
      </c>
      <c r="M305">
        <v>3836</v>
      </c>
      <c r="N305">
        <v>4.943945192277992</v>
      </c>
    </row>
    <row r="306" spans="1:14" x14ac:dyDescent="0.25">
      <c r="A306">
        <v>1447308149.7</v>
      </c>
      <c r="B306" s="6">
        <v>41420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89</v>
      </c>
      <c r="J306">
        <v>1699465</v>
      </c>
      <c r="K306" t="s">
        <v>49</v>
      </c>
      <c r="L306" t="s">
        <v>74</v>
      </c>
      <c r="M306">
        <v>2031</v>
      </c>
      <c r="N306">
        <v>2.471972596138996</v>
      </c>
    </row>
    <row r="307" spans="1:14" x14ac:dyDescent="0.25">
      <c r="A307">
        <v>1447335436.7</v>
      </c>
      <c r="B307" s="6">
        <v>41420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89</v>
      </c>
      <c r="J307">
        <v>1699465</v>
      </c>
      <c r="K307" t="s">
        <v>49</v>
      </c>
      <c r="L307" t="s">
        <v>74</v>
      </c>
      <c r="M307">
        <v>2026</v>
      </c>
      <c r="N307">
        <v>2.471972596138996</v>
      </c>
    </row>
    <row r="308" spans="1:14" x14ac:dyDescent="0.25">
      <c r="A308">
        <v>1447262049.7</v>
      </c>
      <c r="B308" s="6">
        <v>41420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89</v>
      </c>
      <c r="J308">
        <v>1629341</v>
      </c>
      <c r="K308" t="s">
        <v>49</v>
      </c>
      <c r="L308" t="s">
        <v>74</v>
      </c>
      <c r="M308">
        <v>660</v>
      </c>
      <c r="N308">
        <v>5.7754545454545454</v>
      </c>
    </row>
    <row r="309" spans="1:14" x14ac:dyDescent="0.25">
      <c r="A309">
        <v>1447261868.7</v>
      </c>
      <c r="B309" s="6">
        <v>41420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89</v>
      </c>
      <c r="J309">
        <v>1699242</v>
      </c>
      <c r="K309" t="s">
        <v>49</v>
      </c>
      <c r="L309" t="s">
        <v>74</v>
      </c>
      <c r="M309">
        <v>841</v>
      </c>
      <c r="N309">
        <v>1.7792309399999999</v>
      </c>
    </row>
    <row r="310" spans="1:14" x14ac:dyDescent="0.25">
      <c r="A310">
        <v>1447404339.7</v>
      </c>
      <c r="B310" s="6">
        <v>41420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89</v>
      </c>
      <c r="J310">
        <v>1699242</v>
      </c>
      <c r="K310" t="s">
        <v>49</v>
      </c>
      <c r="L310" t="s">
        <v>74</v>
      </c>
      <c r="M310">
        <v>891</v>
      </c>
      <c r="N310">
        <v>1.7792309399999999</v>
      </c>
    </row>
    <row r="311" spans="1:14" x14ac:dyDescent="0.25">
      <c r="A311">
        <v>1447323413.7</v>
      </c>
      <c r="B311" s="6">
        <v>41420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89</v>
      </c>
      <c r="J311">
        <v>1699242</v>
      </c>
      <c r="K311" t="s">
        <v>49</v>
      </c>
      <c r="L311" t="s">
        <v>74</v>
      </c>
      <c r="M311">
        <v>895</v>
      </c>
      <c r="N311">
        <v>1.7792309399999999</v>
      </c>
    </row>
    <row r="312" spans="1:14" x14ac:dyDescent="0.25">
      <c r="A312">
        <v>1447384150.7</v>
      </c>
      <c r="B312" s="6">
        <v>41420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89</v>
      </c>
      <c r="J312">
        <v>1699242</v>
      </c>
      <c r="K312" t="s">
        <v>49</v>
      </c>
      <c r="L312" t="s">
        <v>74</v>
      </c>
      <c r="M312">
        <v>870</v>
      </c>
      <c r="N312">
        <v>1.7792309399999999</v>
      </c>
    </row>
    <row r="313" spans="1:14" x14ac:dyDescent="0.25">
      <c r="A313">
        <v>1447221633.7</v>
      </c>
      <c r="B313" s="6">
        <v>41420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89</v>
      </c>
      <c r="J313">
        <v>1699242</v>
      </c>
      <c r="K313" t="s">
        <v>49</v>
      </c>
      <c r="L313" t="s">
        <v>74</v>
      </c>
      <c r="M313">
        <v>857</v>
      </c>
      <c r="N313">
        <v>1.7792309399999999</v>
      </c>
    </row>
    <row r="314" spans="1:14" x14ac:dyDescent="0.25">
      <c r="A314">
        <v>1447340632.7</v>
      </c>
      <c r="B314" s="6">
        <v>41420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89</v>
      </c>
      <c r="J314">
        <v>1699242</v>
      </c>
      <c r="K314" t="s">
        <v>49</v>
      </c>
      <c r="L314" t="s">
        <v>74</v>
      </c>
      <c r="M314">
        <v>844</v>
      </c>
      <c r="N314">
        <v>1.7792309399999999</v>
      </c>
    </row>
    <row r="315" spans="1:14" x14ac:dyDescent="0.25">
      <c r="A315">
        <v>1447184595.7</v>
      </c>
      <c r="B315" s="6">
        <v>41420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89</v>
      </c>
      <c r="J315">
        <v>1699242</v>
      </c>
      <c r="K315" t="s">
        <v>49</v>
      </c>
      <c r="L315" t="s">
        <v>74</v>
      </c>
      <c r="M315">
        <v>853</v>
      </c>
      <c r="N315">
        <v>1.7792309399999999</v>
      </c>
    </row>
    <row r="316" spans="1:14" x14ac:dyDescent="0.25">
      <c r="A316">
        <v>1447278499.7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89</v>
      </c>
      <c r="J316">
        <v>1699799</v>
      </c>
      <c r="K316" t="s">
        <v>49</v>
      </c>
      <c r="L316" t="s">
        <v>74</v>
      </c>
      <c r="M316">
        <v>2819</v>
      </c>
      <c r="N316">
        <v>2.0957958942676056</v>
      </c>
    </row>
    <row r="317" spans="1:14" x14ac:dyDescent="0.25">
      <c r="A317">
        <v>1447386296.7</v>
      </c>
      <c r="B317" s="6">
        <v>41420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89</v>
      </c>
      <c r="J317">
        <v>1699799</v>
      </c>
      <c r="K317" t="s">
        <v>49</v>
      </c>
      <c r="L317" t="s">
        <v>74</v>
      </c>
      <c r="M317">
        <v>2745</v>
      </c>
      <c r="N317">
        <v>2.0957958942676056</v>
      </c>
    </row>
    <row r="318" spans="1:14" x14ac:dyDescent="0.25">
      <c r="A318">
        <v>1447182391.7</v>
      </c>
      <c r="B318" s="6">
        <v>41420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89</v>
      </c>
      <c r="J318">
        <v>1699799</v>
      </c>
      <c r="K318" t="s">
        <v>49</v>
      </c>
      <c r="L318" t="s">
        <v>74</v>
      </c>
      <c r="M318">
        <v>2816</v>
      </c>
      <c r="N318">
        <v>2.0957958942676056</v>
      </c>
    </row>
    <row r="319" spans="1:14" x14ac:dyDescent="0.25">
      <c r="A319">
        <v>1447309254.7</v>
      </c>
      <c r="B319" s="6">
        <v>41420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89</v>
      </c>
      <c r="J319">
        <v>1699552</v>
      </c>
      <c r="K319" t="s">
        <v>49</v>
      </c>
      <c r="L319" t="s">
        <v>74</v>
      </c>
      <c r="M319">
        <v>463</v>
      </c>
      <c r="N319">
        <v>0.59012130685342978</v>
      </c>
    </row>
    <row r="320" spans="1:14" x14ac:dyDescent="0.25">
      <c r="A320">
        <v>1447396766.7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89</v>
      </c>
      <c r="J320">
        <v>1699552</v>
      </c>
      <c r="K320" t="s">
        <v>49</v>
      </c>
      <c r="L320" t="s">
        <v>74</v>
      </c>
      <c r="M320">
        <v>2386</v>
      </c>
      <c r="N320">
        <v>6.0451450945961103</v>
      </c>
    </row>
    <row r="321" spans="1:14" x14ac:dyDescent="0.25">
      <c r="A321">
        <v>1447352018.7</v>
      </c>
      <c r="B321" s="6">
        <v>41420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89</v>
      </c>
      <c r="J321">
        <v>1699552</v>
      </c>
      <c r="K321" t="s">
        <v>49</v>
      </c>
      <c r="L321" t="s">
        <v>74</v>
      </c>
      <c r="M321">
        <v>754</v>
      </c>
      <c r="N321">
        <v>1.2090290189192221</v>
      </c>
    </row>
    <row r="322" spans="1:14" x14ac:dyDescent="0.25">
      <c r="A322">
        <v>1447352020.7</v>
      </c>
      <c r="B322" s="6">
        <v>41420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89</v>
      </c>
      <c r="J322">
        <v>1699552</v>
      </c>
      <c r="K322" t="s">
        <v>49</v>
      </c>
      <c r="L322" t="s">
        <v>74</v>
      </c>
      <c r="M322">
        <v>1500</v>
      </c>
      <c r="N322">
        <v>3.6270870567576661</v>
      </c>
    </row>
    <row r="323" spans="1:14" x14ac:dyDescent="0.25">
      <c r="A323">
        <v>1447379196.7</v>
      </c>
      <c r="B323" s="6">
        <v>41420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89</v>
      </c>
      <c r="J323">
        <v>1699552</v>
      </c>
      <c r="K323" t="s">
        <v>49</v>
      </c>
      <c r="L323" t="s">
        <v>74</v>
      </c>
      <c r="M323">
        <v>1539</v>
      </c>
      <c r="N323">
        <v>3.6270870567576661</v>
      </c>
    </row>
    <row r="324" spans="1:14" x14ac:dyDescent="0.25">
      <c r="A324">
        <v>1447359554.7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89</v>
      </c>
      <c r="J324">
        <v>1699552</v>
      </c>
      <c r="K324" t="s">
        <v>49</v>
      </c>
      <c r="L324" t="s">
        <v>74</v>
      </c>
      <c r="M324">
        <v>1174</v>
      </c>
      <c r="N324">
        <v>2.4180580378384442</v>
      </c>
    </row>
    <row r="325" spans="1:14" x14ac:dyDescent="0.25">
      <c r="A325">
        <v>1447178243.7</v>
      </c>
      <c r="B325" s="6">
        <v>41420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89</v>
      </c>
      <c r="J325">
        <v>1699552</v>
      </c>
      <c r="K325" t="s">
        <v>49</v>
      </c>
      <c r="L325" t="s">
        <v>74</v>
      </c>
      <c r="M325">
        <v>7440</v>
      </c>
      <c r="N325">
        <v>19.553493321626775</v>
      </c>
    </row>
    <row r="326" spans="1:14" x14ac:dyDescent="0.25">
      <c r="A326">
        <v>1447317147.7</v>
      </c>
      <c r="B326" s="6">
        <v>41420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89</v>
      </c>
      <c r="J326">
        <v>1699552</v>
      </c>
      <c r="K326" t="s">
        <v>49</v>
      </c>
      <c r="L326" t="s">
        <v>74</v>
      </c>
      <c r="M326">
        <v>1507</v>
      </c>
      <c r="N326">
        <v>3.6270870567576661</v>
      </c>
    </row>
    <row r="327" spans="1:14" x14ac:dyDescent="0.25">
      <c r="A327">
        <v>1447359553.7</v>
      </c>
      <c r="B327" s="6">
        <v>41420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89</v>
      </c>
      <c r="J327">
        <v>1699552</v>
      </c>
      <c r="K327" t="s">
        <v>49</v>
      </c>
      <c r="L327" t="s">
        <v>74</v>
      </c>
      <c r="M327">
        <v>2372</v>
      </c>
      <c r="N327">
        <v>6.0451450945961103</v>
      </c>
    </row>
    <row r="328" spans="1:14" x14ac:dyDescent="0.25">
      <c r="A328">
        <v>1447352021.7</v>
      </c>
      <c r="B328" s="6">
        <v>41420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89</v>
      </c>
      <c r="J328">
        <v>1699552</v>
      </c>
      <c r="K328" t="s">
        <v>49</v>
      </c>
      <c r="L328" t="s">
        <v>74</v>
      </c>
      <c r="M328">
        <v>2782</v>
      </c>
      <c r="N328">
        <v>7.2541741135153321</v>
      </c>
    </row>
    <row r="329" spans="1:14" x14ac:dyDescent="0.25">
      <c r="A329">
        <v>1447352017.7</v>
      </c>
      <c r="B329" s="6">
        <v>41420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89</v>
      </c>
      <c r="J329">
        <v>1699552</v>
      </c>
      <c r="K329" t="s">
        <v>49</v>
      </c>
      <c r="L329" t="s">
        <v>74</v>
      </c>
      <c r="M329">
        <v>1976</v>
      </c>
      <c r="N329">
        <v>4.8361160756768884</v>
      </c>
    </row>
    <row r="330" spans="1:14" x14ac:dyDescent="0.25">
      <c r="A330">
        <v>1447352019.7</v>
      </c>
      <c r="B330" s="6">
        <v>41420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89</v>
      </c>
      <c r="J330">
        <v>1699552</v>
      </c>
      <c r="K330" t="s">
        <v>49</v>
      </c>
      <c r="L330" t="s">
        <v>74</v>
      </c>
      <c r="M330">
        <v>1097</v>
      </c>
      <c r="N330">
        <v>2.4180580378384442</v>
      </c>
    </row>
    <row r="331" spans="1:14" x14ac:dyDescent="0.25">
      <c r="A331">
        <v>1447205761.7</v>
      </c>
      <c r="B331" s="6">
        <v>41420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89</v>
      </c>
      <c r="J331">
        <v>1693117</v>
      </c>
      <c r="K331" t="s">
        <v>49</v>
      </c>
      <c r="L331" t="s">
        <v>74</v>
      </c>
      <c r="M331">
        <v>325</v>
      </c>
      <c r="N331">
        <v>1.207741935483871</v>
      </c>
    </row>
    <row r="332" spans="1:14" x14ac:dyDescent="0.25">
      <c r="A332">
        <v>1447205762.7</v>
      </c>
      <c r="B332" s="6">
        <v>41420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89</v>
      </c>
      <c r="J332">
        <v>1693117</v>
      </c>
      <c r="K332" t="s">
        <v>49</v>
      </c>
      <c r="L332" t="s">
        <v>74</v>
      </c>
      <c r="M332">
        <v>333</v>
      </c>
      <c r="N332">
        <v>2.2000000000000002</v>
      </c>
    </row>
    <row r="333" spans="1:14" x14ac:dyDescent="0.25">
      <c r="A333">
        <v>1447370681.7</v>
      </c>
      <c r="B333" s="6">
        <v>41420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89</v>
      </c>
      <c r="J333">
        <v>1699172</v>
      </c>
      <c r="K333" t="s">
        <v>49</v>
      </c>
      <c r="L333" t="s">
        <v>74</v>
      </c>
      <c r="M333">
        <v>1191</v>
      </c>
      <c r="N333">
        <v>11.5</v>
      </c>
    </row>
    <row r="334" spans="1:14" x14ac:dyDescent="0.25">
      <c r="A334">
        <v>1447372962.7</v>
      </c>
      <c r="B334" s="6">
        <v>41420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89</v>
      </c>
      <c r="J334">
        <v>1699173</v>
      </c>
      <c r="K334" t="s">
        <v>49</v>
      </c>
      <c r="L334" t="s">
        <v>74</v>
      </c>
      <c r="M334">
        <v>1446</v>
      </c>
      <c r="N334">
        <v>14.94</v>
      </c>
    </row>
    <row r="335" spans="1:14" x14ac:dyDescent="0.25">
      <c r="A335">
        <v>1447182402.7</v>
      </c>
      <c r="B335" s="6">
        <v>41420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89</v>
      </c>
      <c r="J335">
        <v>1699173</v>
      </c>
      <c r="K335" t="s">
        <v>49</v>
      </c>
      <c r="L335" t="s">
        <v>74</v>
      </c>
      <c r="M335">
        <v>604</v>
      </c>
      <c r="N335">
        <v>3.42</v>
      </c>
    </row>
    <row r="336" spans="1:14" x14ac:dyDescent="0.25">
      <c r="A336">
        <v>1447234948.7</v>
      </c>
      <c r="B336" s="6">
        <v>41420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89</v>
      </c>
      <c r="J336">
        <v>1699184</v>
      </c>
      <c r="K336" t="s">
        <v>49</v>
      </c>
      <c r="L336" t="s">
        <v>74</v>
      </c>
      <c r="M336">
        <v>1314</v>
      </c>
      <c r="N336">
        <v>6.3733333333333331</v>
      </c>
    </row>
    <row r="337" spans="1:14" x14ac:dyDescent="0.25">
      <c r="A337">
        <v>1447178061.7</v>
      </c>
      <c r="B337" s="6">
        <v>41420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89</v>
      </c>
      <c r="J337">
        <v>1699184</v>
      </c>
      <c r="K337" t="s">
        <v>49</v>
      </c>
      <c r="L337" t="s">
        <v>74</v>
      </c>
      <c r="M337">
        <v>1296</v>
      </c>
      <c r="N337">
        <v>6.3733333333333331</v>
      </c>
    </row>
    <row r="338" spans="1:14" x14ac:dyDescent="0.25">
      <c r="A338">
        <v>1447388728.7</v>
      </c>
      <c r="B338" s="6">
        <v>41420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89</v>
      </c>
      <c r="J338">
        <v>1699184</v>
      </c>
      <c r="K338" t="s">
        <v>49</v>
      </c>
      <c r="L338" t="s">
        <v>74</v>
      </c>
      <c r="M338">
        <v>1318</v>
      </c>
      <c r="N338">
        <v>6.28</v>
      </c>
    </row>
    <row r="339" spans="1:14" x14ac:dyDescent="0.25">
      <c r="A339">
        <v>1447392216.7</v>
      </c>
      <c r="B339" s="6">
        <v>41420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89</v>
      </c>
      <c r="J339">
        <v>1699353</v>
      </c>
      <c r="K339" t="s">
        <v>49</v>
      </c>
      <c r="L339" t="s">
        <v>74</v>
      </c>
      <c r="M339">
        <v>1495</v>
      </c>
      <c r="N339">
        <v>6.2075622821538463</v>
      </c>
    </row>
    <row r="340" spans="1:14" x14ac:dyDescent="0.25">
      <c r="A340">
        <v>1447193186.7</v>
      </c>
      <c r="B340" s="6">
        <v>41420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89</v>
      </c>
      <c r="J340">
        <v>1699298</v>
      </c>
      <c r="K340" t="s">
        <v>49</v>
      </c>
      <c r="L340" t="s">
        <v>74</v>
      </c>
      <c r="M340">
        <v>4258</v>
      </c>
      <c r="N340">
        <v>12.593975105845072</v>
      </c>
    </row>
    <row r="341" spans="1:14" x14ac:dyDescent="0.25">
      <c r="A341">
        <v>1447353694.7</v>
      </c>
      <c r="B341" s="6">
        <v>41420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89</v>
      </c>
      <c r="J341">
        <v>1699345</v>
      </c>
      <c r="K341" t="s">
        <v>49</v>
      </c>
      <c r="L341" t="s">
        <v>74</v>
      </c>
      <c r="M341">
        <v>1284</v>
      </c>
      <c r="N341">
        <v>2.9850138075652843</v>
      </c>
    </row>
    <row r="342" spans="1:14" x14ac:dyDescent="0.25">
      <c r="A342">
        <v>1447352523.7</v>
      </c>
      <c r="B342" s="6">
        <v>41420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89</v>
      </c>
      <c r="J342">
        <v>1699540</v>
      </c>
      <c r="K342" t="s">
        <v>49</v>
      </c>
      <c r="L342" t="s">
        <v>74</v>
      </c>
      <c r="M342">
        <v>3532</v>
      </c>
      <c r="N342">
        <v>5.743498400449389</v>
      </c>
    </row>
    <row r="343" spans="1:14" x14ac:dyDescent="0.25">
      <c r="A343">
        <v>1447182397.7</v>
      </c>
      <c r="B343" s="6">
        <v>41420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89</v>
      </c>
      <c r="J343">
        <v>1699540</v>
      </c>
      <c r="K343" t="s">
        <v>49</v>
      </c>
      <c r="L343" t="s">
        <v>74</v>
      </c>
      <c r="M343">
        <v>1837</v>
      </c>
      <c r="N343">
        <v>2.8717492002246945</v>
      </c>
    </row>
    <row r="344" spans="1:14" x14ac:dyDescent="0.25">
      <c r="A344">
        <v>1447278496.7</v>
      </c>
      <c r="B344" s="6">
        <v>41420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89</v>
      </c>
      <c r="J344">
        <v>1699540</v>
      </c>
      <c r="K344" t="s">
        <v>49</v>
      </c>
      <c r="L344" t="s">
        <v>74</v>
      </c>
      <c r="M344">
        <v>8251</v>
      </c>
      <c r="N344">
        <v>15.358746001123473</v>
      </c>
    </row>
    <row r="345" spans="1:14" x14ac:dyDescent="0.25">
      <c r="A345">
        <v>1447255583.7</v>
      </c>
      <c r="B345" s="6">
        <v>41420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89</v>
      </c>
      <c r="J345">
        <v>1699540</v>
      </c>
      <c r="K345" t="s">
        <v>49</v>
      </c>
      <c r="L345" t="s">
        <v>74</v>
      </c>
      <c r="M345">
        <v>3461</v>
      </c>
      <c r="N345">
        <v>5.743498400449389</v>
      </c>
    </row>
    <row r="346" spans="1:14" x14ac:dyDescent="0.25">
      <c r="A346">
        <v>1447332135.7</v>
      </c>
      <c r="B346" s="6">
        <v>41420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89</v>
      </c>
      <c r="J346">
        <v>1699540</v>
      </c>
      <c r="K346" t="s">
        <v>49</v>
      </c>
      <c r="L346" t="s">
        <v>74</v>
      </c>
      <c r="M346">
        <v>3522</v>
      </c>
      <c r="N346">
        <v>5.743498400449389</v>
      </c>
    </row>
    <row r="347" spans="1:14" x14ac:dyDescent="0.25">
      <c r="A347">
        <v>1447366886.7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89</v>
      </c>
      <c r="J347">
        <v>1699540</v>
      </c>
      <c r="K347" t="s">
        <v>49</v>
      </c>
      <c r="L347" t="s">
        <v>74</v>
      </c>
      <c r="M347">
        <v>3440</v>
      </c>
      <c r="N347">
        <v>5.743498400449389</v>
      </c>
    </row>
    <row r="348" spans="1:14" x14ac:dyDescent="0.25">
      <c r="A348">
        <v>1447234949.7</v>
      </c>
      <c r="B348" s="6">
        <v>41420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89</v>
      </c>
      <c r="J348">
        <v>1699540</v>
      </c>
      <c r="K348" t="s">
        <v>49</v>
      </c>
      <c r="L348" t="s">
        <v>74</v>
      </c>
      <c r="M348">
        <v>1892</v>
      </c>
      <c r="N348">
        <v>2.8717492002246945</v>
      </c>
    </row>
    <row r="349" spans="1:14" x14ac:dyDescent="0.25">
      <c r="A349">
        <v>1447213260.7</v>
      </c>
      <c r="B349" s="6">
        <v>41420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89</v>
      </c>
      <c r="J349">
        <v>1699368</v>
      </c>
      <c r="K349" t="s">
        <v>49</v>
      </c>
      <c r="L349" t="s">
        <v>74</v>
      </c>
      <c r="M349">
        <v>5074</v>
      </c>
      <c r="N349">
        <v>5.7915662734426228</v>
      </c>
    </row>
    <row r="350" spans="1:14" x14ac:dyDescent="0.25">
      <c r="A350">
        <v>1447201701.7</v>
      </c>
      <c r="B350" s="6">
        <v>41420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89</v>
      </c>
      <c r="J350">
        <v>1699697</v>
      </c>
      <c r="K350" t="s">
        <v>49</v>
      </c>
      <c r="L350" t="s">
        <v>74</v>
      </c>
      <c r="M350">
        <v>2813</v>
      </c>
      <c r="N350">
        <v>1.653936871924925</v>
      </c>
    </row>
    <row r="351" spans="1:14" x14ac:dyDescent="0.25">
      <c r="A351">
        <v>1447201699.7</v>
      </c>
      <c r="B351" s="6">
        <v>41420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89</v>
      </c>
      <c r="J351">
        <v>1699697</v>
      </c>
      <c r="K351" t="s">
        <v>49</v>
      </c>
      <c r="L351" t="s">
        <v>74</v>
      </c>
      <c r="M351">
        <v>5296</v>
      </c>
      <c r="N351">
        <v>3.30787374384985</v>
      </c>
    </row>
    <row r="352" spans="1:14" x14ac:dyDescent="0.25">
      <c r="A352">
        <v>1447182393.7</v>
      </c>
      <c r="B352" s="6">
        <v>41420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89</v>
      </c>
      <c r="J352">
        <v>1698924</v>
      </c>
      <c r="K352" t="s">
        <v>49</v>
      </c>
      <c r="L352" t="s">
        <v>74</v>
      </c>
      <c r="M352">
        <v>8340</v>
      </c>
      <c r="N352">
        <v>22.612448240800003</v>
      </c>
    </row>
    <row r="353" spans="1:14" x14ac:dyDescent="0.25">
      <c r="A353">
        <v>1447178242.7</v>
      </c>
      <c r="B353" s="6">
        <v>41420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89</v>
      </c>
      <c r="J353">
        <v>1698924</v>
      </c>
      <c r="K353" t="s">
        <v>49</v>
      </c>
      <c r="L353" t="s">
        <v>74</v>
      </c>
      <c r="M353">
        <v>12917</v>
      </c>
      <c r="N353">
        <v>38.286030596800003</v>
      </c>
    </row>
    <row r="354" spans="1:14" x14ac:dyDescent="0.25">
      <c r="A354">
        <v>1447182392.7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89</v>
      </c>
      <c r="J354">
        <v>1698997</v>
      </c>
      <c r="K354" t="s">
        <v>49</v>
      </c>
      <c r="L354" t="s">
        <v>74</v>
      </c>
      <c r="M354">
        <v>10256</v>
      </c>
      <c r="N354">
        <v>0.36885061410256409</v>
      </c>
    </row>
    <row r="355" spans="1:14" x14ac:dyDescent="0.25">
      <c r="A355">
        <v>1447362578.7</v>
      </c>
      <c r="B355" s="6">
        <v>41420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89</v>
      </c>
      <c r="J355">
        <v>1698997</v>
      </c>
      <c r="K355" t="s">
        <v>49</v>
      </c>
      <c r="L355" t="s">
        <v>74</v>
      </c>
      <c r="M355">
        <v>14248</v>
      </c>
      <c r="N355">
        <v>0.51639085974358967</v>
      </c>
    </row>
    <row r="356" spans="1:14" x14ac:dyDescent="0.25">
      <c r="A356">
        <v>1447410883.7</v>
      </c>
      <c r="B356" s="6">
        <v>41420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90</v>
      </c>
      <c r="J356">
        <v>1650905</v>
      </c>
      <c r="K356" t="s">
        <v>49</v>
      </c>
      <c r="L356" t="s">
        <v>74</v>
      </c>
      <c r="M356">
        <v>638</v>
      </c>
      <c r="N356">
        <v>6.4365714285714271</v>
      </c>
    </row>
    <row r="357" spans="1:14" x14ac:dyDescent="0.25">
      <c r="A357">
        <v>1447373505.7</v>
      </c>
      <c r="B357" s="6">
        <v>41420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90</v>
      </c>
      <c r="J357">
        <v>1620510</v>
      </c>
      <c r="K357" t="s">
        <v>49</v>
      </c>
      <c r="L357" t="s">
        <v>74</v>
      </c>
      <c r="M357">
        <v>419</v>
      </c>
      <c r="N357">
        <v>2.352886836027714</v>
      </c>
    </row>
    <row r="358" spans="1:14" x14ac:dyDescent="0.25">
      <c r="A358">
        <v>1447393108.7</v>
      </c>
      <c r="B358" s="6">
        <v>41420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90</v>
      </c>
      <c r="J358">
        <v>1620510</v>
      </c>
      <c r="K358" t="s">
        <v>49</v>
      </c>
      <c r="L358" t="s">
        <v>74</v>
      </c>
      <c r="M358">
        <v>374</v>
      </c>
      <c r="N358">
        <v>3.5</v>
      </c>
    </row>
    <row r="359" spans="1:14" x14ac:dyDescent="0.25">
      <c r="A359">
        <v>1447205897.7</v>
      </c>
      <c r="B359" s="6">
        <v>41420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90</v>
      </c>
      <c r="J359">
        <v>1658532</v>
      </c>
      <c r="K359" t="s">
        <v>49</v>
      </c>
      <c r="L359" t="s">
        <v>74</v>
      </c>
      <c r="M359">
        <v>305</v>
      </c>
      <c r="N359">
        <v>0.81927296192729637</v>
      </c>
    </row>
    <row r="360" spans="1:14" x14ac:dyDescent="0.25">
      <c r="A360">
        <v>1447261156.7</v>
      </c>
      <c r="B360" s="6">
        <v>41420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90</v>
      </c>
      <c r="J360">
        <v>1658532</v>
      </c>
      <c r="K360" t="s">
        <v>49</v>
      </c>
      <c r="L360" t="s">
        <v>74</v>
      </c>
      <c r="M360">
        <v>268</v>
      </c>
      <c r="N360">
        <v>0.40963648096364819</v>
      </c>
    </row>
    <row r="361" spans="1:14" x14ac:dyDescent="0.25">
      <c r="A361">
        <v>1447283771.7</v>
      </c>
      <c r="B361" s="6">
        <v>41420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90</v>
      </c>
      <c r="J361">
        <v>1658532</v>
      </c>
      <c r="K361" t="s">
        <v>49</v>
      </c>
      <c r="L361" t="s">
        <v>74</v>
      </c>
      <c r="M361">
        <v>336</v>
      </c>
      <c r="N361">
        <v>0.81927296192729637</v>
      </c>
    </row>
    <row r="362" spans="1:14" x14ac:dyDescent="0.25">
      <c r="A362">
        <v>1447216709.7</v>
      </c>
      <c r="B362" s="6">
        <v>41420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90</v>
      </c>
      <c r="J362">
        <v>1658532</v>
      </c>
      <c r="K362" t="s">
        <v>49</v>
      </c>
      <c r="L362" t="s">
        <v>74</v>
      </c>
      <c r="M362">
        <v>319</v>
      </c>
      <c r="N362">
        <v>0.81927296192729637</v>
      </c>
    </row>
    <row r="363" spans="1:14" x14ac:dyDescent="0.25">
      <c r="A363">
        <v>1447302785.7</v>
      </c>
      <c r="B363" s="6">
        <v>41420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90</v>
      </c>
      <c r="J363">
        <v>1658532</v>
      </c>
      <c r="K363" t="s">
        <v>49</v>
      </c>
      <c r="L363" t="s">
        <v>74</v>
      </c>
      <c r="M363">
        <v>361</v>
      </c>
      <c r="N363">
        <v>0.81927296192729637</v>
      </c>
    </row>
    <row r="364" spans="1:14" x14ac:dyDescent="0.25">
      <c r="A364">
        <v>1447283726.7</v>
      </c>
      <c r="B364" s="6">
        <v>41420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90</v>
      </c>
      <c r="J364">
        <v>1658532</v>
      </c>
      <c r="K364" t="s">
        <v>49</v>
      </c>
      <c r="L364" t="s">
        <v>74</v>
      </c>
      <c r="M364">
        <v>383</v>
      </c>
      <c r="N364">
        <v>1.2289094428909446</v>
      </c>
    </row>
    <row r="365" spans="1:14" x14ac:dyDescent="0.25">
      <c r="A365">
        <v>1447373432.7</v>
      </c>
      <c r="B365" s="6">
        <v>41420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90</v>
      </c>
      <c r="J365">
        <v>1658532</v>
      </c>
      <c r="K365" t="s">
        <v>49</v>
      </c>
      <c r="L365" t="s">
        <v>74</v>
      </c>
      <c r="M365">
        <v>308</v>
      </c>
      <c r="N365">
        <v>0.81927296192729637</v>
      </c>
    </row>
    <row r="366" spans="1:14" x14ac:dyDescent="0.25">
      <c r="A366">
        <v>1447389130.7</v>
      </c>
      <c r="B366" s="6">
        <v>41420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90</v>
      </c>
      <c r="J366">
        <v>1658532</v>
      </c>
      <c r="K366" t="s">
        <v>49</v>
      </c>
      <c r="L366" t="s">
        <v>74</v>
      </c>
      <c r="M366">
        <v>327</v>
      </c>
      <c r="N366">
        <v>0.81927296192729637</v>
      </c>
    </row>
    <row r="367" spans="1:14" x14ac:dyDescent="0.25">
      <c r="A367">
        <v>1447208345.7</v>
      </c>
      <c r="B367" s="6">
        <v>41420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90</v>
      </c>
      <c r="J367">
        <v>1658532</v>
      </c>
      <c r="K367" t="s">
        <v>49</v>
      </c>
      <c r="L367" t="s">
        <v>74</v>
      </c>
      <c r="M367">
        <v>324</v>
      </c>
      <c r="N367">
        <v>0.20481824048182409</v>
      </c>
    </row>
    <row r="368" spans="1:14" x14ac:dyDescent="0.25">
      <c r="A368">
        <v>1447266882.7</v>
      </c>
      <c r="B368" s="6">
        <v>41420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90</v>
      </c>
      <c r="J368">
        <v>1658532</v>
      </c>
      <c r="K368" t="s">
        <v>49</v>
      </c>
      <c r="L368" t="s">
        <v>74</v>
      </c>
      <c r="M368">
        <v>344</v>
      </c>
      <c r="N368">
        <v>1.2289094428909446</v>
      </c>
    </row>
    <row r="369" spans="1:14" x14ac:dyDescent="0.25">
      <c r="A369">
        <v>1447373502.7</v>
      </c>
      <c r="B369" s="6">
        <v>41420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90</v>
      </c>
      <c r="J369">
        <v>1658528</v>
      </c>
      <c r="K369" t="s">
        <v>49</v>
      </c>
      <c r="L369" t="s">
        <v>74</v>
      </c>
      <c r="M369">
        <v>303</v>
      </c>
      <c r="N369">
        <v>0.28663686947003547</v>
      </c>
    </row>
    <row r="370" spans="1:14" x14ac:dyDescent="0.25">
      <c r="A370">
        <v>1447401849.7</v>
      </c>
      <c r="B370" s="6">
        <v>41420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90</v>
      </c>
      <c r="J370">
        <v>1658528</v>
      </c>
      <c r="K370" t="s">
        <v>49</v>
      </c>
      <c r="L370" t="s">
        <v>74</v>
      </c>
      <c r="M370">
        <v>353</v>
      </c>
      <c r="N370">
        <v>0.28663686947003547</v>
      </c>
    </row>
    <row r="371" spans="1:14" x14ac:dyDescent="0.25">
      <c r="A371">
        <v>1447373490.7</v>
      </c>
      <c r="B371" s="6">
        <v>41420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90</v>
      </c>
      <c r="J371">
        <v>1658528</v>
      </c>
      <c r="K371" t="s">
        <v>49</v>
      </c>
      <c r="L371" t="s">
        <v>74</v>
      </c>
      <c r="M371">
        <v>644</v>
      </c>
      <c r="N371">
        <v>4.08</v>
      </c>
    </row>
    <row r="372" spans="1:14" x14ac:dyDescent="0.25">
      <c r="A372">
        <v>1447373509.7</v>
      </c>
      <c r="B372" s="6">
        <v>41420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90</v>
      </c>
      <c r="J372">
        <v>1649008</v>
      </c>
      <c r="K372" t="s">
        <v>49</v>
      </c>
      <c r="L372" t="s">
        <v>74</v>
      </c>
      <c r="M372">
        <v>423</v>
      </c>
      <c r="N372">
        <v>1.2976991150442481</v>
      </c>
    </row>
    <row r="373" spans="1:14" x14ac:dyDescent="0.25">
      <c r="A373">
        <v>1447305017.7</v>
      </c>
      <c r="B373" s="6">
        <v>41420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90</v>
      </c>
      <c r="J373">
        <v>1696757</v>
      </c>
      <c r="K373" t="s">
        <v>49</v>
      </c>
      <c r="L373" t="s">
        <v>74</v>
      </c>
      <c r="M373">
        <v>299</v>
      </c>
      <c r="N373">
        <v>2.1772845973896109</v>
      </c>
    </row>
    <row r="374" spans="1:14" x14ac:dyDescent="0.25">
      <c r="A374">
        <v>1447373480.7</v>
      </c>
      <c r="B374" s="6">
        <v>41420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90</v>
      </c>
      <c r="J374">
        <v>1696757</v>
      </c>
      <c r="K374" t="s">
        <v>49</v>
      </c>
      <c r="L374" t="s">
        <v>74</v>
      </c>
      <c r="M374">
        <v>301</v>
      </c>
      <c r="N374">
        <v>2.1772845973896109</v>
      </c>
    </row>
    <row r="375" spans="1:14" x14ac:dyDescent="0.25">
      <c r="A375">
        <v>1447305016.7</v>
      </c>
      <c r="B375" s="6">
        <v>41420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90</v>
      </c>
      <c r="J375">
        <v>1696757</v>
      </c>
      <c r="K375" t="s">
        <v>49</v>
      </c>
      <c r="L375" t="s">
        <v>74</v>
      </c>
      <c r="M375">
        <v>377</v>
      </c>
      <c r="N375">
        <v>4.427145348025542</v>
      </c>
    </row>
    <row r="376" spans="1:14" x14ac:dyDescent="0.25">
      <c r="A376">
        <v>1447373452.7</v>
      </c>
      <c r="B376" s="6">
        <v>41420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90</v>
      </c>
      <c r="J376">
        <v>1696757</v>
      </c>
      <c r="K376" t="s">
        <v>49</v>
      </c>
      <c r="L376" t="s">
        <v>74</v>
      </c>
      <c r="M376">
        <v>308</v>
      </c>
      <c r="N376">
        <v>2.1772845973896109</v>
      </c>
    </row>
    <row r="377" spans="1:14" x14ac:dyDescent="0.25">
      <c r="A377">
        <v>1447186294.7</v>
      </c>
      <c r="B377" s="6">
        <v>41420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90</v>
      </c>
      <c r="J377">
        <v>1696758</v>
      </c>
      <c r="K377" t="s">
        <v>49</v>
      </c>
      <c r="L377" t="s">
        <v>74</v>
      </c>
      <c r="M377">
        <v>244</v>
      </c>
      <c r="N377">
        <v>5.9972465660277155E-2</v>
      </c>
    </row>
    <row r="378" spans="1:14" x14ac:dyDescent="0.25">
      <c r="A378">
        <v>1447201981.7</v>
      </c>
      <c r="B378" s="6">
        <v>41420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90</v>
      </c>
      <c r="J378">
        <v>1696758</v>
      </c>
      <c r="K378" t="s">
        <v>49</v>
      </c>
      <c r="L378" t="s">
        <v>74</v>
      </c>
      <c r="M378">
        <v>312</v>
      </c>
      <c r="N378">
        <v>0.17991739698083148</v>
      </c>
    </row>
    <row r="379" spans="1:14" x14ac:dyDescent="0.25">
      <c r="A379">
        <v>1447219346.7</v>
      </c>
      <c r="B379" s="6">
        <v>41420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90</v>
      </c>
      <c r="J379">
        <v>1696758</v>
      </c>
      <c r="K379" t="s">
        <v>49</v>
      </c>
      <c r="L379" t="s">
        <v>74</v>
      </c>
      <c r="M379">
        <v>340</v>
      </c>
      <c r="N379">
        <v>2.3389261607508089</v>
      </c>
    </row>
    <row r="380" spans="1:14" x14ac:dyDescent="0.25">
      <c r="A380">
        <v>1447186298.7</v>
      </c>
      <c r="B380" s="6">
        <v>41420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90</v>
      </c>
      <c r="J380">
        <v>1696758</v>
      </c>
      <c r="K380" t="s">
        <v>49</v>
      </c>
      <c r="L380" t="s">
        <v>74</v>
      </c>
      <c r="M380">
        <v>304</v>
      </c>
      <c r="N380">
        <v>0.11994493132055431</v>
      </c>
    </row>
    <row r="381" spans="1:14" x14ac:dyDescent="0.25">
      <c r="A381">
        <v>1447186295.7</v>
      </c>
      <c r="B381" s="6">
        <v>41420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90</v>
      </c>
      <c r="J381">
        <v>1696758</v>
      </c>
      <c r="K381" t="s">
        <v>49</v>
      </c>
      <c r="L381" t="s">
        <v>74</v>
      </c>
      <c r="M381">
        <v>333</v>
      </c>
      <c r="N381">
        <v>0.29986232830138576</v>
      </c>
    </row>
    <row r="382" spans="1:14" x14ac:dyDescent="0.25">
      <c r="A382">
        <v>1447201982.7</v>
      </c>
      <c r="B382" s="6">
        <v>41420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90</v>
      </c>
      <c r="J382">
        <v>1696758</v>
      </c>
      <c r="K382" t="s">
        <v>49</v>
      </c>
      <c r="L382" t="s">
        <v>74</v>
      </c>
      <c r="M382">
        <v>340</v>
      </c>
      <c r="N382">
        <v>1.199449313205543</v>
      </c>
    </row>
    <row r="383" spans="1:14" x14ac:dyDescent="0.25">
      <c r="A383">
        <v>1447201984.7</v>
      </c>
      <c r="B383" s="6">
        <v>41420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90</v>
      </c>
      <c r="J383">
        <v>1696758</v>
      </c>
      <c r="K383" t="s">
        <v>49</v>
      </c>
      <c r="L383" t="s">
        <v>74</v>
      </c>
      <c r="M383">
        <v>263</v>
      </c>
      <c r="N383">
        <v>1.1394768475452659</v>
      </c>
    </row>
    <row r="384" spans="1:14" x14ac:dyDescent="0.25">
      <c r="A384">
        <v>1447219347.7</v>
      </c>
      <c r="B384" s="6">
        <v>41420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90</v>
      </c>
      <c r="J384">
        <v>1696758</v>
      </c>
      <c r="K384" t="s">
        <v>49</v>
      </c>
      <c r="L384" t="s">
        <v>74</v>
      </c>
      <c r="M384">
        <v>397</v>
      </c>
      <c r="N384">
        <v>9.5955945056443444</v>
      </c>
    </row>
    <row r="385" spans="1:14" x14ac:dyDescent="0.25">
      <c r="A385">
        <v>1447302856.7</v>
      </c>
      <c r="B385" s="6">
        <v>41420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90</v>
      </c>
      <c r="J385">
        <v>1696746</v>
      </c>
      <c r="K385" t="s">
        <v>49</v>
      </c>
      <c r="L385" t="s">
        <v>74</v>
      </c>
      <c r="M385">
        <v>276</v>
      </c>
      <c r="N385">
        <v>0.53033180613004649</v>
      </c>
    </row>
    <row r="386" spans="1:14" x14ac:dyDescent="0.25">
      <c r="A386">
        <v>1447373487.7</v>
      </c>
      <c r="B386" s="6">
        <v>41420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90</v>
      </c>
      <c r="J386">
        <v>1696746</v>
      </c>
      <c r="K386" t="s">
        <v>49</v>
      </c>
      <c r="L386" t="s">
        <v>74</v>
      </c>
      <c r="M386">
        <v>243</v>
      </c>
      <c r="N386">
        <v>0.26516590306502325</v>
      </c>
    </row>
    <row r="387" spans="1:14" x14ac:dyDescent="0.25">
      <c r="A387">
        <v>1447399141.7</v>
      </c>
      <c r="B387" s="6">
        <v>41420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90</v>
      </c>
      <c r="J387">
        <v>1696746</v>
      </c>
      <c r="K387" t="s">
        <v>49</v>
      </c>
      <c r="L387" t="s">
        <v>74</v>
      </c>
      <c r="M387">
        <v>291</v>
      </c>
      <c r="N387">
        <v>8.8388634355007753E-2</v>
      </c>
    </row>
    <row r="388" spans="1:14" x14ac:dyDescent="0.25">
      <c r="A388">
        <v>1447373486.7</v>
      </c>
      <c r="B388" s="6">
        <v>41420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90</v>
      </c>
      <c r="J388">
        <v>1696746</v>
      </c>
      <c r="K388" t="s">
        <v>49</v>
      </c>
      <c r="L388" t="s">
        <v>74</v>
      </c>
      <c r="M388">
        <v>302</v>
      </c>
      <c r="N388">
        <v>0.22097158588751939</v>
      </c>
    </row>
    <row r="389" spans="1:14" x14ac:dyDescent="0.25">
      <c r="A389">
        <v>1447399140.7</v>
      </c>
      <c r="B389" s="6">
        <v>41420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90</v>
      </c>
      <c r="J389">
        <v>1696746</v>
      </c>
      <c r="K389" t="s">
        <v>49</v>
      </c>
      <c r="L389" t="s">
        <v>74</v>
      </c>
      <c r="M389">
        <v>307</v>
      </c>
      <c r="N389">
        <v>0.53033180613004649</v>
      </c>
    </row>
    <row r="390" spans="1:14" x14ac:dyDescent="0.25">
      <c r="A390">
        <v>1447373485.7</v>
      </c>
      <c r="B390" s="6">
        <v>41420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90</v>
      </c>
      <c r="J390">
        <v>1696746</v>
      </c>
      <c r="K390" t="s">
        <v>49</v>
      </c>
      <c r="L390" t="s">
        <v>74</v>
      </c>
      <c r="M390">
        <v>313</v>
      </c>
      <c r="N390">
        <v>2.8284362993602481</v>
      </c>
    </row>
    <row r="391" spans="1:14" x14ac:dyDescent="0.25">
      <c r="A391">
        <v>1447373463.7</v>
      </c>
      <c r="B391" s="6">
        <v>41420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90</v>
      </c>
      <c r="J391">
        <v>1696746</v>
      </c>
      <c r="K391" t="s">
        <v>49</v>
      </c>
      <c r="L391" t="s">
        <v>74</v>
      </c>
      <c r="M391">
        <v>339</v>
      </c>
      <c r="N391">
        <v>0.48613748895254266</v>
      </c>
    </row>
    <row r="392" spans="1:14" x14ac:dyDescent="0.25">
      <c r="A392">
        <v>1447219343.7</v>
      </c>
      <c r="B392" s="6">
        <v>41420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90</v>
      </c>
      <c r="J392">
        <v>1696748</v>
      </c>
      <c r="K392" t="s">
        <v>49</v>
      </c>
      <c r="L392" t="s">
        <v>74</v>
      </c>
      <c r="M392">
        <v>291</v>
      </c>
      <c r="N392">
        <v>7.1701063475020338E-2</v>
      </c>
    </row>
    <row r="393" spans="1:14" x14ac:dyDescent="0.25">
      <c r="A393">
        <v>1447373479.7</v>
      </c>
      <c r="B393" s="6">
        <v>41420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90</v>
      </c>
      <c r="J393">
        <v>1696748</v>
      </c>
      <c r="K393" t="s">
        <v>49</v>
      </c>
      <c r="L393" t="s">
        <v>74</v>
      </c>
      <c r="M393">
        <v>337</v>
      </c>
      <c r="N393">
        <v>0.35850531737510172</v>
      </c>
    </row>
    <row r="394" spans="1:14" x14ac:dyDescent="0.25">
      <c r="A394">
        <v>1447373478.7</v>
      </c>
      <c r="B394" s="6">
        <v>41420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90</v>
      </c>
      <c r="J394">
        <v>1696748</v>
      </c>
      <c r="K394" t="s">
        <v>49</v>
      </c>
      <c r="L394" t="s">
        <v>74</v>
      </c>
      <c r="M394">
        <v>301</v>
      </c>
      <c r="N394">
        <v>1.4340212695004069</v>
      </c>
    </row>
    <row r="395" spans="1:14" x14ac:dyDescent="0.25">
      <c r="A395">
        <v>1447305010.7</v>
      </c>
      <c r="B395" s="6">
        <v>41420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90</v>
      </c>
      <c r="J395">
        <v>1696748</v>
      </c>
      <c r="K395" t="s">
        <v>49</v>
      </c>
      <c r="L395" t="s">
        <v>74</v>
      </c>
      <c r="M395">
        <v>317</v>
      </c>
      <c r="N395">
        <v>0.35850531737510172</v>
      </c>
    </row>
    <row r="396" spans="1:14" x14ac:dyDescent="0.25">
      <c r="A396">
        <v>1447402614.7</v>
      </c>
      <c r="B396" s="6">
        <v>41420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90</v>
      </c>
      <c r="J396">
        <v>1700382</v>
      </c>
      <c r="K396" t="s">
        <v>49</v>
      </c>
      <c r="L396" t="s">
        <v>74</v>
      </c>
      <c r="M396">
        <v>254</v>
      </c>
      <c r="N396">
        <v>2.9106137184115517</v>
      </c>
    </row>
    <row r="397" spans="1:14" x14ac:dyDescent="0.25">
      <c r="A397">
        <v>1447402564.7</v>
      </c>
      <c r="B397" s="6">
        <v>41420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90</v>
      </c>
      <c r="J397">
        <v>1700382</v>
      </c>
      <c r="K397" t="s">
        <v>49</v>
      </c>
      <c r="L397" t="s">
        <v>74</v>
      </c>
      <c r="M397">
        <v>339</v>
      </c>
      <c r="N397">
        <v>2.9106137184115517</v>
      </c>
    </row>
    <row r="398" spans="1:14" x14ac:dyDescent="0.25">
      <c r="A398">
        <v>1447402565.7</v>
      </c>
      <c r="B398" s="6">
        <v>41420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90</v>
      </c>
      <c r="J398">
        <v>1700382</v>
      </c>
      <c r="K398" t="s">
        <v>49</v>
      </c>
      <c r="L398" t="s">
        <v>74</v>
      </c>
      <c r="M398">
        <v>270</v>
      </c>
      <c r="N398">
        <v>5.96</v>
      </c>
    </row>
    <row r="399" spans="1:14" x14ac:dyDescent="0.25">
      <c r="A399">
        <v>1447312217.7</v>
      </c>
      <c r="B399" s="6">
        <v>41420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90</v>
      </c>
      <c r="J399">
        <v>1676566</v>
      </c>
      <c r="K399" t="s">
        <v>49</v>
      </c>
      <c r="L399" t="s">
        <v>74</v>
      </c>
      <c r="M399">
        <v>288</v>
      </c>
      <c r="N399">
        <v>0.10495376293631466</v>
      </c>
    </row>
    <row r="400" spans="1:14" x14ac:dyDescent="0.25">
      <c r="A400">
        <v>1447309076.7</v>
      </c>
      <c r="B400" s="6">
        <v>41420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90</v>
      </c>
      <c r="J400">
        <v>1675654</v>
      </c>
      <c r="K400" t="s">
        <v>49</v>
      </c>
      <c r="L400" t="s">
        <v>74</v>
      </c>
      <c r="M400">
        <v>434</v>
      </c>
      <c r="N400">
        <v>0.94515516149461698</v>
      </c>
    </row>
    <row r="401" spans="1:14" x14ac:dyDescent="0.25">
      <c r="A401">
        <v>1447403221.7</v>
      </c>
      <c r="B401" s="6">
        <v>41420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90</v>
      </c>
      <c r="J401">
        <v>1696074</v>
      </c>
      <c r="K401" t="s">
        <v>49</v>
      </c>
      <c r="L401" t="s">
        <v>74</v>
      </c>
      <c r="M401">
        <v>257</v>
      </c>
      <c r="N401">
        <v>0.17758296843234683</v>
      </c>
    </row>
    <row r="402" spans="1:14" x14ac:dyDescent="0.25">
      <c r="A402">
        <v>1447403220.7</v>
      </c>
      <c r="B402" s="6">
        <v>41420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90</v>
      </c>
      <c r="J402">
        <v>1696074</v>
      </c>
      <c r="K402" t="s">
        <v>49</v>
      </c>
      <c r="L402" t="s">
        <v>74</v>
      </c>
      <c r="M402">
        <v>513</v>
      </c>
      <c r="N402">
        <v>1.8202254264315549</v>
      </c>
    </row>
    <row r="403" spans="1:14" x14ac:dyDescent="0.25">
      <c r="A403">
        <v>1447373475.7</v>
      </c>
      <c r="B403" s="6">
        <v>41420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90</v>
      </c>
      <c r="J403">
        <v>1696073</v>
      </c>
      <c r="K403" t="s">
        <v>49</v>
      </c>
      <c r="L403" t="s">
        <v>74</v>
      </c>
      <c r="M403">
        <v>335</v>
      </c>
      <c r="N403">
        <v>1.297592038663686E-2</v>
      </c>
    </row>
    <row r="404" spans="1:14" x14ac:dyDescent="0.25">
      <c r="A404">
        <v>1447179685.7</v>
      </c>
      <c r="B404" s="6">
        <v>41420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90</v>
      </c>
      <c r="J404">
        <v>1676853</v>
      </c>
      <c r="K404" t="s">
        <v>49</v>
      </c>
      <c r="L404" t="s">
        <v>74</v>
      </c>
      <c r="M404">
        <v>268</v>
      </c>
      <c r="N404">
        <v>2.6416254469548302E-3</v>
      </c>
    </row>
    <row r="405" spans="1:14" x14ac:dyDescent="0.25">
      <c r="A405">
        <v>1447373460.7</v>
      </c>
      <c r="B405" s="6">
        <v>41420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90</v>
      </c>
      <c r="J405">
        <v>1685214</v>
      </c>
      <c r="K405" t="s">
        <v>49</v>
      </c>
      <c r="L405" t="s">
        <v>74</v>
      </c>
      <c r="M405">
        <v>341</v>
      </c>
      <c r="N405">
        <v>0.255</v>
      </c>
    </row>
    <row r="406" spans="1:14" x14ac:dyDescent="0.25">
      <c r="A406">
        <v>1447373420.7</v>
      </c>
      <c r="B406" s="6">
        <v>41420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90</v>
      </c>
      <c r="J406">
        <v>1668612</v>
      </c>
      <c r="K406" t="s">
        <v>49</v>
      </c>
      <c r="L406" t="s">
        <v>74</v>
      </c>
      <c r="M406">
        <v>313</v>
      </c>
      <c r="N406">
        <v>0.37227488151658772</v>
      </c>
    </row>
    <row r="407" spans="1:14" x14ac:dyDescent="0.25">
      <c r="A407">
        <v>1447306773.7</v>
      </c>
      <c r="B407" s="6">
        <v>41420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90</v>
      </c>
      <c r="J407">
        <v>1668612</v>
      </c>
      <c r="K407" t="s">
        <v>49</v>
      </c>
      <c r="L407" t="s">
        <v>74</v>
      </c>
      <c r="M407">
        <v>303</v>
      </c>
      <c r="N407">
        <v>1.7869194312796211</v>
      </c>
    </row>
    <row r="408" spans="1:14" x14ac:dyDescent="0.25">
      <c r="A408">
        <v>1447309550.7</v>
      </c>
      <c r="B408" s="6">
        <v>41420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90</v>
      </c>
      <c r="J408">
        <v>1668612</v>
      </c>
      <c r="K408" t="s">
        <v>49</v>
      </c>
      <c r="L408" t="s">
        <v>74</v>
      </c>
      <c r="M408">
        <v>333</v>
      </c>
      <c r="N408">
        <v>2.6803791469194316</v>
      </c>
    </row>
    <row r="409" spans="1:14" x14ac:dyDescent="0.25">
      <c r="A409">
        <v>1447390884.7</v>
      </c>
      <c r="B409" s="6">
        <v>41420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90</v>
      </c>
      <c r="J409">
        <v>1668612</v>
      </c>
      <c r="K409" t="s">
        <v>49</v>
      </c>
      <c r="L409" t="s">
        <v>74</v>
      </c>
      <c r="M409">
        <v>316</v>
      </c>
      <c r="N409">
        <v>0.89345971563981053</v>
      </c>
    </row>
    <row r="410" spans="1:14" x14ac:dyDescent="0.25">
      <c r="A410">
        <v>1447375214.7</v>
      </c>
      <c r="B410" s="6">
        <v>41420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90</v>
      </c>
      <c r="J410">
        <v>1668612</v>
      </c>
      <c r="K410" t="s">
        <v>49</v>
      </c>
      <c r="L410" t="s">
        <v>74</v>
      </c>
      <c r="M410">
        <v>296</v>
      </c>
      <c r="N410">
        <v>0.37227488151658772</v>
      </c>
    </row>
    <row r="411" spans="1:14" x14ac:dyDescent="0.25">
      <c r="A411">
        <v>1447301466.7</v>
      </c>
      <c r="B411" s="6">
        <v>41420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90</v>
      </c>
      <c r="J411">
        <v>1668612</v>
      </c>
      <c r="K411" t="s">
        <v>49</v>
      </c>
      <c r="L411" t="s">
        <v>74</v>
      </c>
      <c r="M411">
        <v>374</v>
      </c>
      <c r="N411">
        <v>1.7869194312796211</v>
      </c>
    </row>
    <row r="412" spans="1:14" x14ac:dyDescent="0.25">
      <c r="A412">
        <v>1447229097.7</v>
      </c>
      <c r="B412" s="6">
        <v>41420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90</v>
      </c>
      <c r="J412">
        <v>1668607</v>
      </c>
      <c r="K412" t="s">
        <v>49</v>
      </c>
      <c r="L412" t="s">
        <v>74</v>
      </c>
      <c r="M412">
        <v>237</v>
      </c>
      <c r="N412">
        <v>0.10146654445462877</v>
      </c>
    </row>
    <row r="413" spans="1:14" x14ac:dyDescent="0.25">
      <c r="A413">
        <v>1447392970.7</v>
      </c>
      <c r="B413" s="6">
        <v>41420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90</v>
      </c>
      <c r="J413">
        <v>1700094</v>
      </c>
      <c r="K413" t="s">
        <v>49</v>
      </c>
      <c r="L413" t="s">
        <v>74</v>
      </c>
      <c r="M413">
        <v>266</v>
      </c>
      <c r="N413">
        <v>0.1890507152145644</v>
      </c>
    </row>
    <row r="414" spans="1:14" x14ac:dyDescent="0.25">
      <c r="A414">
        <v>1447373491.7</v>
      </c>
      <c r="B414" s="6">
        <v>41420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90</v>
      </c>
      <c r="J414">
        <v>1700094</v>
      </c>
      <c r="K414" t="s">
        <v>49</v>
      </c>
      <c r="L414" t="s">
        <v>74</v>
      </c>
      <c r="M414">
        <v>247</v>
      </c>
      <c r="N414">
        <v>0.44111833550065027</v>
      </c>
    </row>
    <row r="415" spans="1:14" x14ac:dyDescent="0.25">
      <c r="A415">
        <v>1447390898.7</v>
      </c>
      <c r="B415" s="6">
        <v>41420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90</v>
      </c>
      <c r="J415">
        <v>1700094</v>
      </c>
      <c r="K415" t="s">
        <v>49</v>
      </c>
      <c r="L415" t="s">
        <v>74</v>
      </c>
      <c r="M415">
        <v>321</v>
      </c>
      <c r="N415">
        <v>0.12603381014304293</v>
      </c>
    </row>
    <row r="416" spans="1:14" x14ac:dyDescent="0.25">
      <c r="A416">
        <v>1447390907.7</v>
      </c>
      <c r="B416" s="6">
        <v>41420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90</v>
      </c>
      <c r="J416">
        <v>1700097</v>
      </c>
      <c r="K416" t="s">
        <v>49</v>
      </c>
      <c r="L416" t="s">
        <v>74</v>
      </c>
      <c r="M416">
        <v>292</v>
      </c>
      <c r="N416">
        <v>6.7020725388601043E-2</v>
      </c>
    </row>
    <row r="417" spans="1:14" x14ac:dyDescent="0.25">
      <c r="A417">
        <v>1447367646.7</v>
      </c>
      <c r="B417" s="6">
        <v>41420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90</v>
      </c>
      <c r="J417">
        <v>1689298</v>
      </c>
      <c r="K417" t="s">
        <v>49</v>
      </c>
      <c r="L417" t="s">
        <v>74</v>
      </c>
      <c r="M417">
        <v>249</v>
      </c>
      <c r="N417">
        <v>0.10512516195012464</v>
      </c>
    </row>
    <row r="418" spans="1:14" x14ac:dyDescent="0.25">
      <c r="A418">
        <v>1447375239.7</v>
      </c>
      <c r="B418" s="6">
        <v>41420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90</v>
      </c>
      <c r="J418">
        <v>1651302</v>
      </c>
      <c r="K418" t="s">
        <v>49</v>
      </c>
      <c r="L418" t="s">
        <v>74</v>
      </c>
      <c r="M418">
        <v>366</v>
      </c>
      <c r="N418">
        <v>0.66396043988486242</v>
      </c>
    </row>
    <row r="419" spans="1:14" x14ac:dyDescent="0.25">
      <c r="A419">
        <v>1447312216.7</v>
      </c>
      <c r="B419" s="6">
        <v>41420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90</v>
      </c>
      <c r="J419">
        <v>1651302</v>
      </c>
      <c r="K419" t="s">
        <v>49</v>
      </c>
      <c r="L419" t="s">
        <v>74</v>
      </c>
      <c r="M419">
        <v>321</v>
      </c>
      <c r="N419">
        <v>0.13279208797697248</v>
      </c>
    </row>
    <row r="420" spans="1:14" x14ac:dyDescent="0.25">
      <c r="A420">
        <v>1447312215.7</v>
      </c>
      <c r="B420" s="6">
        <v>41420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90</v>
      </c>
      <c r="J420">
        <v>1651302</v>
      </c>
      <c r="K420" t="s">
        <v>49</v>
      </c>
      <c r="L420" t="s">
        <v>74</v>
      </c>
      <c r="M420">
        <v>335</v>
      </c>
      <c r="N420">
        <v>0.29878219794818806</v>
      </c>
    </row>
    <row r="421" spans="1:14" x14ac:dyDescent="0.25">
      <c r="A421">
        <v>1447188611.7</v>
      </c>
      <c r="B421" s="6">
        <v>41420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90</v>
      </c>
      <c r="J421">
        <v>1651302</v>
      </c>
      <c r="K421" t="s">
        <v>49</v>
      </c>
      <c r="L421" t="s">
        <v>74</v>
      </c>
      <c r="M421">
        <v>346</v>
      </c>
      <c r="N421">
        <v>0.13279208797697248</v>
      </c>
    </row>
    <row r="422" spans="1:14" x14ac:dyDescent="0.25">
      <c r="A422">
        <v>1447401850.7</v>
      </c>
      <c r="B422" s="6">
        <v>41420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90</v>
      </c>
      <c r="J422">
        <v>1651302</v>
      </c>
      <c r="K422" t="s">
        <v>49</v>
      </c>
      <c r="L422" t="s">
        <v>74</v>
      </c>
      <c r="M422">
        <v>272</v>
      </c>
      <c r="N422">
        <v>0.11287327478042661</v>
      </c>
    </row>
    <row r="423" spans="1:14" x14ac:dyDescent="0.25">
      <c r="A423">
        <v>1447309075.7</v>
      </c>
      <c r="B423" s="6">
        <v>41420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90</v>
      </c>
      <c r="J423">
        <v>1651302</v>
      </c>
      <c r="K423" t="s">
        <v>49</v>
      </c>
      <c r="L423" t="s">
        <v>74</v>
      </c>
      <c r="M423">
        <v>479</v>
      </c>
      <c r="N423">
        <v>1.3279208797697248</v>
      </c>
    </row>
    <row r="424" spans="1:14" x14ac:dyDescent="0.25">
      <c r="A424">
        <v>1447373504.7</v>
      </c>
      <c r="B424" s="6">
        <v>41420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90</v>
      </c>
      <c r="J424">
        <v>1651302</v>
      </c>
      <c r="K424" t="s">
        <v>49</v>
      </c>
      <c r="L424" t="s">
        <v>74</v>
      </c>
      <c r="M424">
        <v>880</v>
      </c>
      <c r="N424">
        <v>3.5</v>
      </c>
    </row>
    <row r="425" spans="1:14" x14ac:dyDescent="0.25">
      <c r="A425">
        <v>1447390889.7</v>
      </c>
      <c r="B425" s="6">
        <v>41420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90</v>
      </c>
      <c r="J425">
        <v>1651299</v>
      </c>
      <c r="K425" t="s">
        <v>49</v>
      </c>
      <c r="L425" t="s">
        <v>74</v>
      </c>
      <c r="M425">
        <v>424</v>
      </c>
      <c r="N425">
        <v>0.48676675083103549</v>
      </c>
    </row>
    <row r="426" spans="1:14" x14ac:dyDescent="0.25">
      <c r="A426">
        <v>1447390888.7</v>
      </c>
      <c r="B426" s="6">
        <v>41420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90</v>
      </c>
      <c r="J426">
        <v>1651299</v>
      </c>
      <c r="K426" t="s">
        <v>49</v>
      </c>
      <c r="L426" t="s">
        <v>74</v>
      </c>
      <c r="M426">
        <v>618</v>
      </c>
      <c r="N426">
        <v>0.87009556711047586</v>
      </c>
    </row>
    <row r="427" spans="1:14" x14ac:dyDescent="0.25">
      <c r="A427">
        <v>1447309593.7</v>
      </c>
      <c r="B427" s="6">
        <v>41420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90</v>
      </c>
      <c r="J427">
        <v>1651299</v>
      </c>
      <c r="K427" t="s">
        <v>49</v>
      </c>
      <c r="L427" t="s">
        <v>74</v>
      </c>
      <c r="M427">
        <v>327</v>
      </c>
      <c r="N427">
        <v>0.12169168770775887</v>
      </c>
    </row>
    <row r="428" spans="1:14" x14ac:dyDescent="0.25">
      <c r="A428">
        <v>1447410882.7</v>
      </c>
      <c r="B428" s="6">
        <v>41420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90</v>
      </c>
      <c r="J428">
        <v>1651299</v>
      </c>
      <c r="K428" t="s">
        <v>49</v>
      </c>
      <c r="L428" t="s">
        <v>74</v>
      </c>
      <c r="M428">
        <v>541</v>
      </c>
      <c r="N428">
        <v>0.89443390465202766</v>
      </c>
    </row>
    <row r="429" spans="1:14" x14ac:dyDescent="0.25">
      <c r="A429">
        <v>1447390890.7</v>
      </c>
      <c r="B429" s="6">
        <v>41420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90</v>
      </c>
      <c r="J429">
        <v>1651299</v>
      </c>
      <c r="K429" t="s">
        <v>49</v>
      </c>
      <c r="L429" t="s">
        <v>74</v>
      </c>
      <c r="M429">
        <v>600</v>
      </c>
      <c r="N429">
        <v>0.87009556711047586</v>
      </c>
    </row>
    <row r="430" spans="1:14" x14ac:dyDescent="0.25">
      <c r="A430">
        <v>1447410884.7</v>
      </c>
      <c r="B430" s="6">
        <v>41420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90</v>
      </c>
      <c r="J430">
        <v>1651299</v>
      </c>
      <c r="K430" t="s">
        <v>49</v>
      </c>
      <c r="L430" t="s">
        <v>74</v>
      </c>
      <c r="M430">
        <v>239</v>
      </c>
      <c r="N430">
        <v>6.0845843853879434E-3</v>
      </c>
    </row>
    <row r="431" spans="1:14" x14ac:dyDescent="0.25">
      <c r="A431">
        <v>1447241520.7</v>
      </c>
      <c r="B431" s="6">
        <v>41420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90</v>
      </c>
      <c r="J431">
        <v>1684170</v>
      </c>
      <c r="K431" t="s">
        <v>49</v>
      </c>
      <c r="L431" t="s">
        <v>74</v>
      </c>
      <c r="M431">
        <v>291</v>
      </c>
      <c r="N431">
        <v>2.318463252260198</v>
      </c>
    </row>
    <row r="432" spans="1:14" x14ac:dyDescent="0.25">
      <c r="A432">
        <v>1447241522.7</v>
      </c>
      <c r="B432" s="6">
        <v>41420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90</v>
      </c>
      <c r="J432">
        <v>1684170</v>
      </c>
      <c r="K432" t="s">
        <v>49</v>
      </c>
      <c r="L432" t="s">
        <v>74</v>
      </c>
      <c r="M432">
        <v>307</v>
      </c>
      <c r="N432">
        <v>2.7531751120589849</v>
      </c>
    </row>
    <row r="433" spans="1:14" x14ac:dyDescent="0.25">
      <c r="A433">
        <v>1447241521.7</v>
      </c>
      <c r="B433" s="6">
        <v>41420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90</v>
      </c>
      <c r="J433">
        <v>1684170</v>
      </c>
      <c r="K433" t="s">
        <v>49</v>
      </c>
      <c r="L433" t="s">
        <v>74</v>
      </c>
      <c r="M433">
        <v>282</v>
      </c>
      <c r="N433">
        <v>7.2451976633131188E-2</v>
      </c>
    </row>
    <row r="434" spans="1:14" x14ac:dyDescent="0.25">
      <c r="A434">
        <v>1447194397.7</v>
      </c>
      <c r="B434" s="6">
        <v>41420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90</v>
      </c>
      <c r="J434">
        <v>1684170</v>
      </c>
      <c r="K434" t="s">
        <v>49</v>
      </c>
      <c r="L434" t="s">
        <v>74</v>
      </c>
      <c r="M434">
        <v>274</v>
      </c>
      <c r="N434">
        <v>2.318463252260198</v>
      </c>
    </row>
    <row r="435" spans="1:14" x14ac:dyDescent="0.25">
      <c r="A435">
        <v>1447312471.7</v>
      </c>
      <c r="B435" s="6">
        <v>41420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90</v>
      </c>
      <c r="J435">
        <v>1684170</v>
      </c>
      <c r="K435" t="s">
        <v>49</v>
      </c>
      <c r="L435" t="s">
        <v>74</v>
      </c>
      <c r="M435">
        <v>332</v>
      </c>
      <c r="N435">
        <v>1.8112994158282798</v>
      </c>
    </row>
    <row r="436" spans="1:14" x14ac:dyDescent="0.25">
      <c r="A436">
        <v>1447312470.7</v>
      </c>
      <c r="B436" s="6">
        <v>41420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90</v>
      </c>
      <c r="J436">
        <v>1684170</v>
      </c>
      <c r="K436" t="s">
        <v>49</v>
      </c>
      <c r="L436" t="s">
        <v>74</v>
      </c>
      <c r="M436">
        <v>276</v>
      </c>
      <c r="N436">
        <v>1.0143276728638366</v>
      </c>
    </row>
    <row r="437" spans="1:14" x14ac:dyDescent="0.25">
      <c r="A437">
        <v>1447312469.7</v>
      </c>
      <c r="B437" s="6">
        <v>41420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90</v>
      </c>
      <c r="J437">
        <v>1684170</v>
      </c>
      <c r="K437" t="s">
        <v>49</v>
      </c>
      <c r="L437" t="s">
        <v>74</v>
      </c>
      <c r="M437">
        <v>292</v>
      </c>
      <c r="N437">
        <v>2.318463252260198</v>
      </c>
    </row>
    <row r="438" spans="1:14" x14ac:dyDescent="0.25">
      <c r="A438">
        <v>1447373501.7</v>
      </c>
      <c r="B438" s="6">
        <v>41420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90</v>
      </c>
      <c r="J438">
        <v>1688600</v>
      </c>
      <c r="K438" t="s">
        <v>49</v>
      </c>
      <c r="L438" t="s">
        <v>74</v>
      </c>
      <c r="M438">
        <v>270</v>
      </c>
      <c r="N438">
        <v>3.2360248447204976</v>
      </c>
    </row>
    <row r="439" spans="1:14" x14ac:dyDescent="0.25">
      <c r="A439">
        <v>1447305238.7</v>
      </c>
      <c r="B439" s="6">
        <v>41420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90</v>
      </c>
      <c r="J439">
        <v>1688600</v>
      </c>
      <c r="K439" t="s">
        <v>49</v>
      </c>
      <c r="L439" t="s">
        <v>74</v>
      </c>
      <c r="M439">
        <v>251</v>
      </c>
      <c r="N439">
        <v>1.9416149068322985</v>
      </c>
    </row>
    <row r="440" spans="1:14" x14ac:dyDescent="0.25">
      <c r="A440">
        <v>1447194398.7</v>
      </c>
      <c r="B440" s="6">
        <v>41420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90</v>
      </c>
      <c r="J440">
        <v>1689541</v>
      </c>
      <c r="K440" t="s">
        <v>49</v>
      </c>
      <c r="L440" t="s">
        <v>74</v>
      </c>
      <c r="M440">
        <v>319</v>
      </c>
      <c r="N440">
        <v>0.43756951340615657</v>
      </c>
    </row>
    <row r="441" spans="1:14" x14ac:dyDescent="0.25">
      <c r="A441">
        <v>1447261163.7</v>
      </c>
      <c r="B441" s="6">
        <v>41420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90</v>
      </c>
      <c r="J441">
        <v>1689541</v>
      </c>
      <c r="K441" t="s">
        <v>49</v>
      </c>
      <c r="L441" t="s">
        <v>74</v>
      </c>
      <c r="M441">
        <v>280</v>
      </c>
      <c r="N441">
        <v>2.0419910625620643</v>
      </c>
    </row>
    <row r="442" spans="1:14" x14ac:dyDescent="0.25">
      <c r="A442">
        <v>1447219337.7</v>
      </c>
      <c r="B442" s="6">
        <v>41420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90</v>
      </c>
      <c r="J442">
        <v>1688629</v>
      </c>
      <c r="K442" t="s">
        <v>49</v>
      </c>
      <c r="L442" t="s">
        <v>74</v>
      </c>
      <c r="M442">
        <v>247</v>
      </c>
      <c r="N442">
        <v>0.17936531067828096</v>
      </c>
    </row>
    <row r="443" spans="1:14" x14ac:dyDescent="0.25">
      <c r="A443">
        <v>1447373477.7</v>
      </c>
      <c r="B443" s="6">
        <v>41420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90</v>
      </c>
      <c r="J443">
        <v>1689785</v>
      </c>
      <c r="K443" t="s">
        <v>49</v>
      </c>
      <c r="L443" t="s">
        <v>74</v>
      </c>
      <c r="M443">
        <v>291</v>
      </c>
      <c r="N443">
        <v>0.81890495849270395</v>
      </c>
    </row>
    <row r="444" spans="1:14" x14ac:dyDescent="0.25">
      <c r="A444">
        <v>1447373500.7</v>
      </c>
      <c r="B444" s="6">
        <v>41420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90</v>
      </c>
      <c r="J444">
        <v>1689785</v>
      </c>
      <c r="K444" t="s">
        <v>49</v>
      </c>
      <c r="L444" t="s">
        <v>74</v>
      </c>
      <c r="M444">
        <v>297</v>
      </c>
      <c r="N444">
        <v>0.81890495849270395</v>
      </c>
    </row>
    <row r="445" spans="1:14" x14ac:dyDescent="0.25">
      <c r="A445">
        <v>1447309594.7</v>
      </c>
      <c r="B445" s="6">
        <v>41420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90</v>
      </c>
      <c r="J445">
        <v>1689546</v>
      </c>
      <c r="K445" t="s">
        <v>49</v>
      </c>
      <c r="L445" t="s">
        <v>74</v>
      </c>
      <c r="M445">
        <v>414</v>
      </c>
      <c r="N445">
        <v>7.6625441643014769</v>
      </c>
    </row>
    <row r="446" spans="1:14" x14ac:dyDescent="0.25">
      <c r="A446">
        <v>1447211155.7</v>
      </c>
      <c r="B446" s="6">
        <v>41420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90</v>
      </c>
      <c r="J446">
        <v>1689551</v>
      </c>
      <c r="K446" t="s">
        <v>49</v>
      </c>
      <c r="L446" t="s">
        <v>74</v>
      </c>
      <c r="M446">
        <v>285</v>
      </c>
      <c r="N446">
        <v>0.14927162399223531</v>
      </c>
    </row>
    <row r="447" spans="1:14" x14ac:dyDescent="0.25">
      <c r="A447">
        <v>1447394301.7</v>
      </c>
      <c r="B447" s="6">
        <v>41420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90</v>
      </c>
      <c r="J447">
        <v>1672706</v>
      </c>
      <c r="K447" t="s">
        <v>49</v>
      </c>
      <c r="L447" t="s">
        <v>74</v>
      </c>
      <c r="M447">
        <v>241</v>
      </c>
      <c r="N447">
        <v>0.56512221041445265</v>
      </c>
    </row>
    <row r="448" spans="1:14" x14ac:dyDescent="0.25">
      <c r="A448">
        <v>1447403134.7</v>
      </c>
      <c r="B448" s="6">
        <v>41420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90</v>
      </c>
      <c r="J448">
        <v>1672706</v>
      </c>
      <c r="K448" t="s">
        <v>49</v>
      </c>
      <c r="L448" t="s">
        <v>74</v>
      </c>
      <c r="M448">
        <v>317</v>
      </c>
      <c r="N448">
        <v>0.65930924548352809</v>
      </c>
    </row>
    <row r="449" spans="1:14" x14ac:dyDescent="0.25">
      <c r="A449">
        <v>1447403222.7</v>
      </c>
      <c r="B449" s="6">
        <v>41420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90</v>
      </c>
      <c r="J449">
        <v>1672706</v>
      </c>
      <c r="K449" t="s">
        <v>49</v>
      </c>
      <c r="L449" t="s">
        <v>74</v>
      </c>
      <c r="M449">
        <v>240</v>
      </c>
      <c r="N449">
        <v>0.56512221041445265</v>
      </c>
    </row>
    <row r="450" spans="1:14" x14ac:dyDescent="0.25">
      <c r="A450">
        <v>1447373498.7</v>
      </c>
      <c r="B450" s="6">
        <v>41420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90</v>
      </c>
      <c r="J450">
        <v>1672706</v>
      </c>
      <c r="K450" t="s">
        <v>49</v>
      </c>
      <c r="L450" t="s">
        <v>74</v>
      </c>
      <c r="M450">
        <v>315</v>
      </c>
      <c r="N450">
        <v>0.65930924548352809</v>
      </c>
    </row>
    <row r="451" spans="1:14" x14ac:dyDescent="0.25">
      <c r="A451">
        <v>1447266969.7</v>
      </c>
      <c r="B451" s="6">
        <v>41420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90</v>
      </c>
      <c r="J451">
        <v>1674853</v>
      </c>
      <c r="K451" t="s">
        <v>49</v>
      </c>
      <c r="L451" t="s">
        <v>74</v>
      </c>
      <c r="M451">
        <v>292</v>
      </c>
      <c r="N451">
        <v>3.6665875370919867</v>
      </c>
    </row>
    <row r="452" spans="1:14" x14ac:dyDescent="0.25">
      <c r="A452">
        <v>1447373520.7</v>
      </c>
      <c r="B452" s="6">
        <v>41420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90</v>
      </c>
      <c r="J452">
        <v>1674853</v>
      </c>
      <c r="K452" t="s">
        <v>49</v>
      </c>
      <c r="L452" t="s">
        <v>74</v>
      </c>
      <c r="M452">
        <v>362</v>
      </c>
      <c r="N452">
        <v>3.7538872403560815</v>
      </c>
    </row>
    <row r="453" spans="1:14" x14ac:dyDescent="0.25">
      <c r="A453">
        <v>1447304794.7</v>
      </c>
      <c r="B453" s="6">
        <v>41420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90</v>
      </c>
      <c r="J453">
        <v>1674853</v>
      </c>
      <c r="K453" t="s">
        <v>49</v>
      </c>
      <c r="L453" t="s">
        <v>74</v>
      </c>
      <c r="M453">
        <v>286</v>
      </c>
      <c r="N453">
        <v>4.1030860534124614</v>
      </c>
    </row>
    <row r="454" spans="1:14" x14ac:dyDescent="0.25">
      <c r="A454">
        <v>1447304800.7</v>
      </c>
      <c r="B454" s="6">
        <v>41420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90</v>
      </c>
      <c r="J454">
        <v>1674853</v>
      </c>
      <c r="K454" t="s">
        <v>49</v>
      </c>
      <c r="L454" t="s">
        <v>74</v>
      </c>
      <c r="M454">
        <v>322</v>
      </c>
      <c r="N454">
        <v>4.1030860534124614</v>
      </c>
    </row>
    <row r="455" spans="1:14" x14ac:dyDescent="0.25">
      <c r="A455">
        <v>1447312468.7</v>
      </c>
      <c r="B455" s="6">
        <v>41420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90</v>
      </c>
      <c r="J455">
        <v>1674853</v>
      </c>
      <c r="K455" t="s">
        <v>49</v>
      </c>
      <c r="L455" t="s">
        <v>74</v>
      </c>
      <c r="M455">
        <v>280</v>
      </c>
      <c r="N455">
        <v>8.7299703264094919E-2</v>
      </c>
    </row>
    <row r="456" spans="1:14" x14ac:dyDescent="0.25">
      <c r="A456">
        <v>1447373518.7</v>
      </c>
      <c r="B456" s="6">
        <v>41420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90</v>
      </c>
      <c r="J456">
        <v>1674853</v>
      </c>
      <c r="K456" t="s">
        <v>49</v>
      </c>
      <c r="L456" t="s">
        <v>74</v>
      </c>
      <c r="M456">
        <v>352</v>
      </c>
      <c r="N456">
        <v>2.269792284866468</v>
      </c>
    </row>
    <row r="457" spans="1:14" x14ac:dyDescent="0.25">
      <c r="A457">
        <v>1447228999.7</v>
      </c>
      <c r="B457" s="6">
        <v>41420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90</v>
      </c>
      <c r="J457">
        <v>1674853</v>
      </c>
      <c r="K457" t="s">
        <v>49</v>
      </c>
      <c r="L457" t="s">
        <v>74</v>
      </c>
      <c r="M457">
        <v>376</v>
      </c>
      <c r="N457">
        <v>4.8014836795252203</v>
      </c>
    </row>
    <row r="458" spans="1:14" x14ac:dyDescent="0.25">
      <c r="A458">
        <v>1447229003.7</v>
      </c>
      <c r="B458" s="6">
        <v>41420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90</v>
      </c>
      <c r="J458">
        <v>1674853</v>
      </c>
      <c r="K458" t="s">
        <v>49</v>
      </c>
      <c r="L458" t="s">
        <v>74</v>
      </c>
      <c r="M458">
        <v>280</v>
      </c>
      <c r="N458">
        <v>2.0951928783382781</v>
      </c>
    </row>
    <row r="459" spans="1:14" x14ac:dyDescent="0.25">
      <c r="A459">
        <v>1447304799.7</v>
      </c>
      <c r="B459" s="6">
        <v>41420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90</v>
      </c>
      <c r="J459">
        <v>1674853</v>
      </c>
      <c r="K459" t="s">
        <v>49</v>
      </c>
      <c r="L459" t="s">
        <v>74</v>
      </c>
      <c r="M459">
        <v>287</v>
      </c>
      <c r="N459">
        <v>1.8332937685459934</v>
      </c>
    </row>
    <row r="460" spans="1:14" x14ac:dyDescent="0.25">
      <c r="A460">
        <v>1447373519.7</v>
      </c>
      <c r="B460" s="6">
        <v>41420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90</v>
      </c>
      <c r="J460">
        <v>1674853</v>
      </c>
      <c r="K460" t="s">
        <v>49</v>
      </c>
      <c r="L460" t="s">
        <v>74</v>
      </c>
      <c r="M460">
        <v>290</v>
      </c>
      <c r="N460">
        <v>3.7538872403560815</v>
      </c>
    </row>
    <row r="461" spans="1:14" x14ac:dyDescent="0.25">
      <c r="A461">
        <v>1447261171.7</v>
      </c>
      <c r="B461" s="6">
        <v>41420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90</v>
      </c>
      <c r="J461">
        <v>1674853</v>
      </c>
      <c r="K461" t="s">
        <v>49</v>
      </c>
      <c r="L461" t="s">
        <v>74</v>
      </c>
      <c r="M461">
        <v>318</v>
      </c>
      <c r="N461">
        <v>2.5316913946587527</v>
      </c>
    </row>
    <row r="462" spans="1:14" x14ac:dyDescent="0.25">
      <c r="A462">
        <v>1447229002.7</v>
      </c>
      <c r="B462" s="6">
        <v>41420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90</v>
      </c>
      <c r="J462">
        <v>1674853</v>
      </c>
      <c r="K462" t="s">
        <v>49</v>
      </c>
      <c r="L462" t="s">
        <v>74</v>
      </c>
      <c r="M462">
        <v>315</v>
      </c>
      <c r="N462">
        <v>4.1030860534124614</v>
      </c>
    </row>
    <row r="463" spans="1:14" x14ac:dyDescent="0.25">
      <c r="A463">
        <v>1447304793.7</v>
      </c>
      <c r="B463" s="6">
        <v>41420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90</v>
      </c>
      <c r="J463">
        <v>1674853</v>
      </c>
      <c r="K463" t="s">
        <v>49</v>
      </c>
      <c r="L463" t="s">
        <v>74</v>
      </c>
      <c r="M463">
        <v>315</v>
      </c>
      <c r="N463">
        <v>3.7538872403560815</v>
      </c>
    </row>
    <row r="464" spans="1:14" x14ac:dyDescent="0.25">
      <c r="A464">
        <v>1447373516.7</v>
      </c>
      <c r="B464" s="6">
        <v>41420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90</v>
      </c>
      <c r="J464">
        <v>1674853</v>
      </c>
      <c r="K464" t="s">
        <v>49</v>
      </c>
      <c r="L464" t="s">
        <v>74</v>
      </c>
      <c r="M464">
        <v>344</v>
      </c>
      <c r="N464">
        <v>3.8411869436201762</v>
      </c>
    </row>
    <row r="465" spans="1:14" x14ac:dyDescent="0.25">
      <c r="A465">
        <v>1447373517.7</v>
      </c>
      <c r="B465" s="6">
        <v>41420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90</v>
      </c>
      <c r="J465">
        <v>1674853</v>
      </c>
      <c r="K465" t="s">
        <v>49</v>
      </c>
      <c r="L465" t="s">
        <v>74</v>
      </c>
      <c r="M465">
        <v>371</v>
      </c>
      <c r="N465">
        <v>4.1030860534124614</v>
      </c>
    </row>
    <row r="466" spans="1:14" x14ac:dyDescent="0.25">
      <c r="A466">
        <v>1447304796.7</v>
      </c>
      <c r="B466" s="6">
        <v>41420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90</v>
      </c>
      <c r="J466">
        <v>1674853</v>
      </c>
      <c r="K466" t="s">
        <v>49</v>
      </c>
      <c r="L466" t="s">
        <v>74</v>
      </c>
      <c r="M466">
        <v>322</v>
      </c>
      <c r="N466">
        <v>3.9284866468842714</v>
      </c>
    </row>
    <row r="467" spans="1:14" x14ac:dyDescent="0.25">
      <c r="A467">
        <v>1447229001.7</v>
      </c>
      <c r="B467" s="6">
        <v>41420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90</v>
      </c>
      <c r="J467">
        <v>1674853</v>
      </c>
      <c r="K467" t="s">
        <v>49</v>
      </c>
      <c r="L467" t="s">
        <v>74</v>
      </c>
      <c r="M467">
        <v>289</v>
      </c>
      <c r="N467">
        <v>0.34919881305637968</v>
      </c>
    </row>
    <row r="468" spans="1:14" x14ac:dyDescent="0.25">
      <c r="A468">
        <v>1447373515.7</v>
      </c>
      <c r="B468" s="6">
        <v>41420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90</v>
      </c>
      <c r="J468">
        <v>1674853</v>
      </c>
      <c r="K468" t="s">
        <v>49</v>
      </c>
      <c r="L468" t="s">
        <v>74</v>
      </c>
      <c r="M468">
        <v>369</v>
      </c>
      <c r="N468">
        <v>3.8411869436201762</v>
      </c>
    </row>
    <row r="469" spans="1:14" x14ac:dyDescent="0.25">
      <c r="A469">
        <v>1447229004.7</v>
      </c>
      <c r="B469" s="6">
        <v>41420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90</v>
      </c>
      <c r="J469">
        <v>1674853</v>
      </c>
      <c r="K469" t="s">
        <v>49</v>
      </c>
      <c r="L469" t="s">
        <v>74</v>
      </c>
      <c r="M469">
        <v>293</v>
      </c>
      <c r="N469">
        <v>8.7299703264094919E-2</v>
      </c>
    </row>
    <row r="470" spans="1:14" x14ac:dyDescent="0.25">
      <c r="A470">
        <v>1447304795.7</v>
      </c>
      <c r="B470" s="6">
        <v>41420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90</v>
      </c>
      <c r="J470">
        <v>1674853</v>
      </c>
      <c r="K470" t="s">
        <v>49</v>
      </c>
      <c r="L470" t="s">
        <v>74</v>
      </c>
      <c r="M470">
        <v>307</v>
      </c>
      <c r="N470">
        <v>3.7538872403560815</v>
      </c>
    </row>
    <row r="471" spans="1:14" x14ac:dyDescent="0.25">
      <c r="A471">
        <v>1447194396.7</v>
      </c>
      <c r="B471" s="6">
        <v>41420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90</v>
      </c>
      <c r="J471">
        <v>1674853</v>
      </c>
      <c r="K471" t="s">
        <v>49</v>
      </c>
      <c r="L471" t="s">
        <v>74</v>
      </c>
      <c r="M471">
        <v>298</v>
      </c>
      <c r="N471">
        <v>8.7299703264094919E-2</v>
      </c>
    </row>
    <row r="472" spans="1:14" x14ac:dyDescent="0.25">
      <c r="A472">
        <v>1447229000.7</v>
      </c>
      <c r="B472" s="6">
        <v>41420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90</v>
      </c>
      <c r="J472">
        <v>1674853</v>
      </c>
      <c r="K472" t="s">
        <v>49</v>
      </c>
      <c r="L472" t="s">
        <v>74</v>
      </c>
      <c r="M472">
        <v>311</v>
      </c>
      <c r="N472">
        <v>5.1506824925816002</v>
      </c>
    </row>
    <row r="473" spans="1:14" x14ac:dyDescent="0.25">
      <c r="A473">
        <v>1447373461.7</v>
      </c>
      <c r="B473" s="6">
        <v>41420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90</v>
      </c>
      <c r="J473">
        <v>1672713</v>
      </c>
      <c r="K473" t="s">
        <v>49</v>
      </c>
      <c r="L473" t="s">
        <v>74</v>
      </c>
      <c r="M473">
        <v>256</v>
      </c>
      <c r="N473">
        <v>0.86017191977077367</v>
      </c>
    </row>
    <row r="474" spans="1:14" x14ac:dyDescent="0.25">
      <c r="A474">
        <v>1447194393.7</v>
      </c>
      <c r="B474" s="6">
        <v>41420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90</v>
      </c>
      <c r="J474">
        <v>1672713</v>
      </c>
      <c r="K474" t="s">
        <v>49</v>
      </c>
      <c r="L474" t="s">
        <v>74</v>
      </c>
      <c r="M474">
        <v>344</v>
      </c>
      <c r="N474">
        <v>0.86017191977077367</v>
      </c>
    </row>
    <row r="475" spans="1:14" x14ac:dyDescent="0.25">
      <c r="A475">
        <v>1447194395.7</v>
      </c>
      <c r="B475" s="6">
        <v>41420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90</v>
      </c>
      <c r="J475">
        <v>1672713</v>
      </c>
      <c r="K475" t="s">
        <v>49</v>
      </c>
      <c r="L475" t="s">
        <v>74</v>
      </c>
      <c r="M475">
        <v>314</v>
      </c>
      <c r="N475">
        <v>0.43008595988538684</v>
      </c>
    </row>
    <row r="476" spans="1:14" x14ac:dyDescent="0.25">
      <c r="A476">
        <v>1447194394.7</v>
      </c>
      <c r="B476" s="6">
        <v>41420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90</v>
      </c>
      <c r="J476">
        <v>1672713</v>
      </c>
      <c r="K476" t="s">
        <v>49</v>
      </c>
      <c r="L476" t="s">
        <v>74</v>
      </c>
      <c r="M476">
        <v>302</v>
      </c>
      <c r="N476">
        <v>0.43008595988538684</v>
      </c>
    </row>
    <row r="477" spans="1:14" x14ac:dyDescent="0.25">
      <c r="A477">
        <v>1447304797.7</v>
      </c>
      <c r="B477" s="6">
        <v>41420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90</v>
      </c>
      <c r="J477">
        <v>1674853</v>
      </c>
      <c r="K477" t="s">
        <v>49</v>
      </c>
      <c r="L477" t="s">
        <v>74</v>
      </c>
      <c r="M477">
        <v>378</v>
      </c>
      <c r="N477">
        <v>6.8</v>
      </c>
    </row>
    <row r="478" spans="1:14" x14ac:dyDescent="0.25">
      <c r="A478">
        <v>1447304798.7</v>
      </c>
      <c r="B478" s="6">
        <v>41420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90</v>
      </c>
      <c r="J478">
        <v>1674853</v>
      </c>
      <c r="K478" t="s">
        <v>49</v>
      </c>
      <c r="L478" t="s">
        <v>74</v>
      </c>
      <c r="M478">
        <v>419</v>
      </c>
      <c r="N478">
        <v>7.4200000000000008</v>
      </c>
    </row>
    <row r="479" spans="1:14" x14ac:dyDescent="0.25">
      <c r="A479">
        <v>1447373476.7</v>
      </c>
      <c r="B479" s="6">
        <v>41420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90</v>
      </c>
      <c r="J479">
        <v>1672722</v>
      </c>
      <c r="K479" t="s">
        <v>49</v>
      </c>
      <c r="L479" t="s">
        <v>74</v>
      </c>
      <c r="M479">
        <v>326</v>
      </c>
      <c r="N479">
        <v>0.84321784049388926</v>
      </c>
    </row>
    <row r="480" spans="1:14" x14ac:dyDescent="0.25">
      <c r="A480">
        <v>1447305015.7</v>
      </c>
      <c r="B480" s="6">
        <v>41420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90</v>
      </c>
      <c r="J480">
        <v>1672722</v>
      </c>
      <c r="K480" t="s">
        <v>49</v>
      </c>
      <c r="L480" t="s">
        <v>74</v>
      </c>
      <c r="M480">
        <v>319</v>
      </c>
      <c r="N480">
        <v>0.766561673176263</v>
      </c>
    </row>
    <row r="481" spans="1:14" x14ac:dyDescent="0.25">
      <c r="A481">
        <v>1447373462.7</v>
      </c>
      <c r="B481" s="6">
        <v>41420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90</v>
      </c>
      <c r="J481">
        <v>1682739</v>
      </c>
      <c r="K481" t="s">
        <v>49</v>
      </c>
      <c r="L481" t="s">
        <v>74</v>
      </c>
      <c r="M481">
        <v>281</v>
      </c>
      <c r="N481">
        <v>1.4815815691158161</v>
      </c>
    </row>
    <row r="482" spans="1:14" x14ac:dyDescent="0.25">
      <c r="A482">
        <v>1447390897.7</v>
      </c>
      <c r="B482" s="6">
        <v>41420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90</v>
      </c>
      <c r="J482">
        <v>1682832</v>
      </c>
      <c r="K482" t="s">
        <v>49</v>
      </c>
      <c r="L482" t="s">
        <v>74</v>
      </c>
      <c r="M482">
        <v>328</v>
      </c>
      <c r="N482">
        <v>0.35612900734646991</v>
      </c>
    </row>
    <row r="483" spans="1:14" x14ac:dyDescent="0.25">
      <c r="A483">
        <v>1447373499.7</v>
      </c>
      <c r="B483" s="6">
        <v>41420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90</v>
      </c>
      <c r="J483">
        <v>1682805</v>
      </c>
      <c r="K483" t="s">
        <v>49</v>
      </c>
      <c r="L483" t="s">
        <v>74</v>
      </c>
      <c r="M483">
        <v>316</v>
      </c>
      <c r="N483">
        <v>4.2957487399782872</v>
      </c>
    </row>
    <row r="484" spans="1:14" x14ac:dyDescent="0.25">
      <c r="A484">
        <v>1447389208.7</v>
      </c>
      <c r="B484" s="6">
        <v>41420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90</v>
      </c>
      <c r="J484">
        <v>1682805</v>
      </c>
      <c r="K484" t="s">
        <v>49</v>
      </c>
      <c r="L484" t="s">
        <v>74</v>
      </c>
      <c r="M484">
        <v>403</v>
      </c>
      <c r="N484">
        <v>8.5914974799565744</v>
      </c>
    </row>
    <row r="485" spans="1:14" x14ac:dyDescent="0.25">
      <c r="A485">
        <v>1447219335.7</v>
      </c>
      <c r="B485" s="6">
        <v>41420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90</v>
      </c>
      <c r="J485">
        <v>1682757</v>
      </c>
      <c r="K485" t="s">
        <v>49</v>
      </c>
      <c r="L485" t="s">
        <v>74</v>
      </c>
      <c r="M485">
        <v>323</v>
      </c>
      <c r="N485">
        <v>1.0022947022242792</v>
      </c>
    </row>
    <row r="486" spans="1:14" x14ac:dyDescent="0.25">
      <c r="A486">
        <v>1447261162.7</v>
      </c>
      <c r="B486" s="6">
        <v>41420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90</v>
      </c>
      <c r="J486">
        <v>1682757</v>
      </c>
      <c r="K486" t="s">
        <v>49</v>
      </c>
      <c r="L486" t="s">
        <v>74</v>
      </c>
      <c r="M486">
        <v>361</v>
      </c>
      <c r="N486">
        <v>6.1808173303830545</v>
      </c>
    </row>
    <row r="487" spans="1:14" x14ac:dyDescent="0.25">
      <c r="A487">
        <v>1447219334.7</v>
      </c>
      <c r="B487" s="6">
        <v>41420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90</v>
      </c>
      <c r="J487">
        <v>1682757</v>
      </c>
      <c r="K487" t="s">
        <v>49</v>
      </c>
      <c r="L487" t="s">
        <v>74</v>
      </c>
      <c r="M487">
        <v>367</v>
      </c>
      <c r="N487">
        <v>3.1739332237102169</v>
      </c>
    </row>
    <row r="488" spans="1:14" x14ac:dyDescent="0.25">
      <c r="A488">
        <v>1447241516.7</v>
      </c>
      <c r="B488" s="6">
        <v>41420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90</v>
      </c>
      <c r="J488">
        <v>1682763</v>
      </c>
      <c r="K488" t="s">
        <v>49</v>
      </c>
      <c r="L488" t="s">
        <v>74</v>
      </c>
      <c r="M488">
        <v>301</v>
      </c>
      <c r="N488">
        <v>3.7958691335487544</v>
      </c>
    </row>
    <row r="489" spans="1:14" x14ac:dyDescent="0.25">
      <c r="A489">
        <v>1447241517.7</v>
      </c>
      <c r="B489" s="6">
        <v>41420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90</v>
      </c>
      <c r="J489">
        <v>1682763</v>
      </c>
      <c r="K489" t="s">
        <v>49</v>
      </c>
      <c r="L489" t="s">
        <v>74</v>
      </c>
      <c r="M489">
        <v>317</v>
      </c>
      <c r="N489">
        <v>1.4853400957364691</v>
      </c>
    </row>
    <row r="490" spans="1:14" x14ac:dyDescent="0.25">
      <c r="A490">
        <v>1447398964.7</v>
      </c>
      <c r="B490" s="6">
        <v>41420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90</v>
      </c>
      <c r="J490">
        <v>1682835</v>
      </c>
      <c r="K490" t="s">
        <v>49</v>
      </c>
      <c r="L490" t="s">
        <v>74</v>
      </c>
      <c r="M490">
        <v>316</v>
      </c>
      <c r="N490">
        <v>4.9352636861026475</v>
      </c>
    </row>
    <row r="491" spans="1:14" x14ac:dyDescent="0.25">
      <c r="A491">
        <v>1447373492.7</v>
      </c>
      <c r="B491" s="6">
        <v>41420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90</v>
      </c>
      <c r="J491">
        <v>1689145</v>
      </c>
      <c r="K491" t="s">
        <v>49</v>
      </c>
      <c r="L491" t="s">
        <v>74</v>
      </c>
      <c r="M491">
        <v>299</v>
      </c>
      <c r="N491">
        <v>5.7230709780703576E-2</v>
      </c>
    </row>
    <row r="492" spans="1:14" x14ac:dyDescent="0.25">
      <c r="A492">
        <v>1447373511.7</v>
      </c>
      <c r="B492" s="6">
        <v>41420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90</v>
      </c>
      <c r="J492">
        <v>1660579</v>
      </c>
      <c r="K492" t="s">
        <v>49</v>
      </c>
      <c r="L492" t="s">
        <v>74</v>
      </c>
      <c r="M492">
        <v>372</v>
      </c>
      <c r="N492">
        <v>4.5195332995821484</v>
      </c>
    </row>
    <row r="493" spans="1:14" x14ac:dyDescent="0.25">
      <c r="A493">
        <v>1447281462.7</v>
      </c>
      <c r="B493" s="6">
        <v>41420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90</v>
      </c>
      <c r="J493">
        <v>1660579</v>
      </c>
      <c r="K493" t="s">
        <v>49</v>
      </c>
      <c r="L493" t="s">
        <v>74</v>
      </c>
      <c r="M493">
        <v>289</v>
      </c>
      <c r="N493">
        <v>0.90390665991642971</v>
      </c>
    </row>
    <row r="494" spans="1:14" x14ac:dyDescent="0.25">
      <c r="A494">
        <v>1447187563.7</v>
      </c>
      <c r="B494" s="6">
        <v>41420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90</v>
      </c>
      <c r="J494">
        <v>1669702</v>
      </c>
      <c r="K494" t="s">
        <v>49</v>
      </c>
      <c r="L494" t="s">
        <v>74</v>
      </c>
      <c r="M494">
        <v>910</v>
      </c>
      <c r="N494">
        <v>13.680000000000001</v>
      </c>
    </row>
    <row r="495" spans="1:14" x14ac:dyDescent="0.25">
      <c r="A495">
        <v>1447261158.7</v>
      </c>
      <c r="B495" s="6">
        <v>41420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90</v>
      </c>
      <c r="J495">
        <v>1669702</v>
      </c>
      <c r="K495" t="s">
        <v>49</v>
      </c>
      <c r="L495" t="s">
        <v>74</v>
      </c>
      <c r="M495">
        <v>1138</v>
      </c>
      <c r="N495">
        <v>17.86</v>
      </c>
    </row>
    <row r="496" spans="1:14" x14ac:dyDescent="0.25">
      <c r="A496">
        <v>1447227121.7</v>
      </c>
      <c r="B496" s="6">
        <v>41420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90</v>
      </c>
      <c r="J496">
        <v>1687661</v>
      </c>
      <c r="K496" t="s">
        <v>49</v>
      </c>
      <c r="L496" t="s">
        <v>74</v>
      </c>
      <c r="M496">
        <v>460</v>
      </c>
      <c r="N496">
        <v>3.2240000000000006</v>
      </c>
    </row>
    <row r="497" spans="1:14" x14ac:dyDescent="0.25">
      <c r="A497">
        <v>1447212628.7</v>
      </c>
      <c r="B497" s="6">
        <v>41420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90</v>
      </c>
      <c r="J497">
        <v>1687346</v>
      </c>
      <c r="K497" t="s">
        <v>49</v>
      </c>
      <c r="L497" t="s">
        <v>74</v>
      </c>
      <c r="M497">
        <v>327</v>
      </c>
      <c r="N497">
        <v>8.3485508841441E-2</v>
      </c>
    </row>
    <row r="498" spans="1:14" x14ac:dyDescent="0.25">
      <c r="A498">
        <v>1447227123.7</v>
      </c>
      <c r="B498" s="6">
        <v>41420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90</v>
      </c>
      <c r="J498">
        <v>1687346</v>
      </c>
      <c r="K498" t="s">
        <v>49</v>
      </c>
      <c r="L498" t="s">
        <v>74</v>
      </c>
      <c r="M498">
        <v>406</v>
      </c>
      <c r="N498">
        <v>1.6697101768288201</v>
      </c>
    </row>
    <row r="499" spans="1:14" x14ac:dyDescent="0.25">
      <c r="A499">
        <v>1447390891.7</v>
      </c>
      <c r="B499" s="6">
        <v>41420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90</v>
      </c>
      <c r="J499">
        <v>1687346</v>
      </c>
      <c r="K499" t="s">
        <v>49</v>
      </c>
      <c r="L499" t="s">
        <v>74</v>
      </c>
      <c r="M499">
        <v>273</v>
      </c>
      <c r="N499">
        <v>0.14609964047252175</v>
      </c>
    </row>
    <row r="500" spans="1:14" x14ac:dyDescent="0.25">
      <c r="A500">
        <v>1447393109.7</v>
      </c>
      <c r="B500" s="6">
        <v>41420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90</v>
      </c>
      <c r="J500">
        <v>1669409</v>
      </c>
      <c r="K500" t="s">
        <v>49</v>
      </c>
      <c r="L500" t="s">
        <v>74</v>
      </c>
      <c r="M500">
        <v>545</v>
      </c>
      <c r="N500">
        <v>2.6564782052247238</v>
      </c>
    </row>
    <row r="501" spans="1:14" x14ac:dyDescent="0.25">
      <c r="A501">
        <v>1447323824.7</v>
      </c>
      <c r="B501" s="6">
        <v>41420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90</v>
      </c>
      <c r="J501">
        <v>1669409</v>
      </c>
      <c r="K501" t="s">
        <v>49</v>
      </c>
      <c r="L501" t="s">
        <v>74</v>
      </c>
      <c r="M501">
        <v>1263</v>
      </c>
      <c r="N501">
        <v>8.06</v>
      </c>
    </row>
    <row r="502" spans="1:14" x14ac:dyDescent="0.25">
      <c r="A502">
        <v>1447373482.7</v>
      </c>
      <c r="B502" s="6">
        <v>41420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90</v>
      </c>
      <c r="J502">
        <v>1651126</v>
      </c>
      <c r="K502" t="s">
        <v>49</v>
      </c>
      <c r="L502" t="s">
        <v>74</v>
      </c>
      <c r="M502">
        <v>287</v>
      </c>
      <c r="N502">
        <v>2.6476666666666668</v>
      </c>
    </row>
    <row r="503" spans="1:14" x14ac:dyDescent="0.25">
      <c r="A503">
        <v>1447373508.7</v>
      </c>
      <c r="B503" s="6">
        <v>41420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90</v>
      </c>
      <c r="J503">
        <v>1657064</v>
      </c>
      <c r="K503" t="s">
        <v>49</v>
      </c>
      <c r="L503" t="s">
        <v>74</v>
      </c>
      <c r="M503">
        <v>355</v>
      </c>
      <c r="N503">
        <v>0.465487313262203</v>
      </c>
    </row>
    <row r="504" spans="1:14" x14ac:dyDescent="0.25">
      <c r="A504">
        <v>1447373468.7</v>
      </c>
      <c r="B504" s="6">
        <v>41420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90</v>
      </c>
      <c r="J504">
        <v>1668545</v>
      </c>
      <c r="K504" t="s">
        <v>49</v>
      </c>
      <c r="L504" t="s">
        <v>74</v>
      </c>
      <c r="M504">
        <v>329</v>
      </c>
      <c r="N504">
        <v>0.7396062346185398</v>
      </c>
    </row>
    <row r="505" spans="1:14" x14ac:dyDescent="0.25">
      <c r="A505">
        <v>1447227122.7</v>
      </c>
      <c r="B505" s="6">
        <v>41420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90</v>
      </c>
      <c r="J505">
        <v>1668545</v>
      </c>
      <c r="K505" t="s">
        <v>49</v>
      </c>
      <c r="L505" t="s">
        <v>74</v>
      </c>
      <c r="M505">
        <v>314</v>
      </c>
      <c r="N505">
        <v>0.21131606703386852</v>
      </c>
    </row>
    <row r="506" spans="1:14" x14ac:dyDescent="0.25">
      <c r="A506">
        <v>1447261157.7</v>
      </c>
      <c r="B506" s="6">
        <v>41420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90</v>
      </c>
      <c r="J506">
        <v>1668545</v>
      </c>
      <c r="K506" t="s">
        <v>49</v>
      </c>
      <c r="L506" t="s">
        <v>74</v>
      </c>
      <c r="M506">
        <v>874</v>
      </c>
      <c r="N506">
        <v>5.0999999999999996</v>
      </c>
    </row>
    <row r="507" spans="1:14" x14ac:dyDescent="0.25">
      <c r="A507">
        <v>1447227124.7</v>
      </c>
      <c r="B507" s="6">
        <v>41420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90</v>
      </c>
      <c r="J507">
        <v>1668547</v>
      </c>
      <c r="K507" t="s">
        <v>49</v>
      </c>
      <c r="L507" t="s">
        <v>74</v>
      </c>
      <c r="M507">
        <v>395</v>
      </c>
      <c r="N507">
        <v>0.63731446956613325</v>
      </c>
    </row>
    <row r="508" spans="1:14" x14ac:dyDescent="0.25">
      <c r="A508">
        <v>1447179660.7</v>
      </c>
      <c r="B508" s="6">
        <v>41420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90</v>
      </c>
      <c r="J508">
        <v>1696488</v>
      </c>
      <c r="K508" t="s">
        <v>49</v>
      </c>
      <c r="L508" t="s">
        <v>74</v>
      </c>
      <c r="M508">
        <v>316</v>
      </c>
      <c r="N508">
        <v>4.0744680851063829E-2</v>
      </c>
    </row>
    <row r="509" spans="1:14" x14ac:dyDescent="0.25">
      <c r="A509">
        <v>1447313160.7</v>
      </c>
      <c r="B509" s="6">
        <v>41420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90</v>
      </c>
      <c r="J509">
        <v>1662317</v>
      </c>
      <c r="K509" t="s">
        <v>49</v>
      </c>
      <c r="L509" t="s">
        <v>74</v>
      </c>
      <c r="M509">
        <v>297</v>
      </c>
      <c r="N509">
        <v>1.0313669064748203</v>
      </c>
    </row>
    <row r="510" spans="1:14" x14ac:dyDescent="0.25">
      <c r="A510">
        <v>1447373424.7</v>
      </c>
      <c r="B510" s="6">
        <v>41420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90</v>
      </c>
      <c r="J510">
        <v>1663337</v>
      </c>
      <c r="K510" t="s">
        <v>49</v>
      </c>
      <c r="L510" t="s">
        <v>74</v>
      </c>
      <c r="M510">
        <v>280</v>
      </c>
      <c r="N510">
        <v>1.6558260695321105</v>
      </c>
    </row>
    <row r="511" spans="1:14" x14ac:dyDescent="0.25">
      <c r="A511">
        <v>1447373448.7</v>
      </c>
      <c r="B511" s="6">
        <v>41420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90</v>
      </c>
      <c r="J511">
        <v>1663347</v>
      </c>
      <c r="K511" t="s">
        <v>49</v>
      </c>
      <c r="L511" t="s">
        <v>74</v>
      </c>
      <c r="M511">
        <v>306</v>
      </c>
      <c r="N511">
        <v>2.8012071778140286</v>
      </c>
    </row>
    <row r="512" spans="1:14" x14ac:dyDescent="0.25">
      <c r="A512">
        <v>1447373458.7</v>
      </c>
      <c r="B512" s="6">
        <v>41420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90</v>
      </c>
      <c r="J512">
        <v>1672085</v>
      </c>
      <c r="K512" t="s">
        <v>49</v>
      </c>
      <c r="L512" t="s">
        <v>74</v>
      </c>
      <c r="M512">
        <v>352</v>
      </c>
      <c r="N512">
        <v>5.6672692544862997</v>
      </c>
    </row>
    <row r="513" spans="1:14" x14ac:dyDescent="0.25">
      <c r="A513">
        <v>1447373456.7</v>
      </c>
      <c r="B513" s="6">
        <v>41420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90</v>
      </c>
      <c r="J513">
        <v>1672085</v>
      </c>
      <c r="K513" t="s">
        <v>49</v>
      </c>
      <c r="L513" t="s">
        <v>74</v>
      </c>
      <c r="M513">
        <v>335</v>
      </c>
      <c r="N513">
        <v>1.4168173136215749</v>
      </c>
    </row>
    <row r="514" spans="1:14" x14ac:dyDescent="0.25">
      <c r="A514">
        <v>1447240821.7</v>
      </c>
      <c r="B514" s="6">
        <v>41420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90</v>
      </c>
      <c r="J514">
        <v>1672085</v>
      </c>
      <c r="K514" t="s">
        <v>49</v>
      </c>
      <c r="L514" t="s">
        <v>74</v>
      </c>
      <c r="M514">
        <v>334</v>
      </c>
      <c r="N514">
        <v>2.8336346272431499</v>
      </c>
    </row>
    <row r="515" spans="1:14" x14ac:dyDescent="0.25">
      <c r="A515">
        <v>1447373457.7</v>
      </c>
      <c r="B515" s="6">
        <v>41420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90</v>
      </c>
      <c r="J515">
        <v>1672085</v>
      </c>
      <c r="K515" t="s">
        <v>49</v>
      </c>
      <c r="L515" t="s">
        <v>74</v>
      </c>
      <c r="M515">
        <v>348</v>
      </c>
      <c r="N515">
        <v>2.8336346272431499</v>
      </c>
    </row>
    <row r="516" spans="1:14" x14ac:dyDescent="0.25">
      <c r="A516">
        <v>1447373459.7</v>
      </c>
      <c r="B516" s="6">
        <v>41420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90</v>
      </c>
      <c r="J516">
        <v>1672085</v>
      </c>
      <c r="K516" t="s">
        <v>49</v>
      </c>
      <c r="L516" t="s">
        <v>74</v>
      </c>
      <c r="M516">
        <v>350</v>
      </c>
      <c r="N516">
        <v>2.8336346272431499</v>
      </c>
    </row>
    <row r="517" spans="1:14" x14ac:dyDescent="0.25">
      <c r="A517">
        <v>1447305225.7</v>
      </c>
      <c r="B517" s="6">
        <v>41420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90</v>
      </c>
      <c r="J517">
        <v>1672085</v>
      </c>
      <c r="K517" t="s">
        <v>49</v>
      </c>
      <c r="L517" t="s">
        <v>74</v>
      </c>
      <c r="M517">
        <v>324</v>
      </c>
      <c r="N517">
        <v>6.8000000000000007</v>
      </c>
    </row>
    <row r="518" spans="1:14" x14ac:dyDescent="0.25">
      <c r="A518">
        <v>1447373521.7</v>
      </c>
      <c r="B518" s="6">
        <v>41420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90</v>
      </c>
      <c r="J518">
        <v>1672091</v>
      </c>
      <c r="K518" t="s">
        <v>49</v>
      </c>
      <c r="L518" t="s">
        <v>74</v>
      </c>
      <c r="M518">
        <v>389</v>
      </c>
      <c r="N518">
        <v>11.492722835624562</v>
      </c>
    </row>
    <row r="519" spans="1:14" x14ac:dyDescent="0.25">
      <c r="A519">
        <v>1447373522.7</v>
      </c>
      <c r="B519" s="6">
        <v>41420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90</v>
      </c>
      <c r="J519">
        <v>1672091</v>
      </c>
      <c r="K519" t="s">
        <v>49</v>
      </c>
      <c r="L519" t="s">
        <v>74</v>
      </c>
      <c r="M519">
        <v>275</v>
      </c>
      <c r="N519">
        <v>5.246361417812281</v>
      </c>
    </row>
    <row r="520" spans="1:14" x14ac:dyDescent="0.25">
      <c r="A520">
        <v>1447308929.7</v>
      </c>
      <c r="B520" s="6">
        <v>41420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90</v>
      </c>
      <c r="J520">
        <v>1672091</v>
      </c>
      <c r="K520" t="s">
        <v>49</v>
      </c>
      <c r="L520" t="s">
        <v>74</v>
      </c>
      <c r="M520">
        <v>297</v>
      </c>
      <c r="N520">
        <v>7.8695421267184216</v>
      </c>
    </row>
    <row r="521" spans="1:14" x14ac:dyDescent="0.25">
      <c r="A521">
        <v>1447261159.7</v>
      </c>
      <c r="B521" s="6">
        <v>41420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90</v>
      </c>
      <c r="J521">
        <v>1672034</v>
      </c>
      <c r="K521" t="s">
        <v>49</v>
      </c>
      <c r="L521" t="s">
        <v>74</v>
      </c>
      <c r="M521">
        <v>256</v>
      </c>
      <c r="N521">
        <v>2.2298671938033241</v>
      </c>
    </row>
    <row r="522" spans="1:14" x14ac:dyDescent="0.25">
      <c r="A522">
        <v>1447241508.7</v>
      </c>
      <c r="B522" s="6">
        <v>41420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90</v>
      </c>
      <c r="J522">
        <v>1672034</v>
      </c>
      <c r="K522" t="s">
        <v>49</v>
      </c>
      <c r="L522" t="s">
        <v>74</v>
      </c>
      <c r="M522">
        <v>278</v>
      </c>
      <c r="N522">
        <v>1.7838937550426595</v>
      </c>
    </row>
    <row r="523" spans="1:14" x14ac:dyDescent="0.25">
      <c r="A523">
        <v>1447241510.7</v>
      </c>
      <c r="B523" s="6">
        <v>41420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90</v>
      </c>
      <c r="J523">
        <v>1672034</v>
      </c>
      <c r="K523" t="s">
        <v>49</v>
      </c>
      <c r="L523" t="s">
        <v>74</v>
      </c>
      <c r="M523">
        <v>326</v>
      </c>
      <c r="N523">
        <v>0.22298671938033243</v>
      </c>
    </row>
    <row r="524" spans="1:14" x14ac:dyDescent="0.25">
      <c r="A524">
        <v>1447373513.7</v>
      </c>
      <c r="B524" s="6">
        <v>41420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90</v>
      </c>
      <c r="J524">
        <v>1672034</v>
      </c>
      <c r="K524" t="s">
        <v>49</v>
      </c>
      <c r="L524" t="s">
        <v>74</v>
      </c>
      <c r="M524">
        <v>325</v>
      </c>
      <c r="N524">
        <v>3.3448007907049866</v>
      </c>
    </row>
    <row r="525" spans="1:14" x14ac:dyDescent="0.25">
      <c r="A525">
        <v>1447261160.7</v>
      </c>
      <c r="B525" s="6">
        <v>41420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90</v>
      </c>
      <c r="J525">
        <v>1672034</v>
      </c>
      <c r="K525" t="s">
        <v>49</v>
      </c>
      <c r="L525" t="s">
        <v>74</v>
      </c>
      <c r="M525">
        <v>261</v>
      </c>
      <c r="N525">
        <v>2.0068804744229918</v>
      </c>
    </row>
    <row r="526" spans="1:14" x14ac:dyDescent="0.25">
      <c r="A526">
        <v>1447241506.7</v>
      </c>
      <c r="B526" s="6">
        <v>41420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90</v>
      </c>
      <c r="J526">
        <v>1672034</v>
      </c>
      <c r="K526" t="s">
        <v>49</v>
      </c>
      <c r="L526" t="s">
        <v>74</v>
      </c>
      <c r="M526">
        <v>244</v>
      </c>
      <c r="N526">
        <v>0.11149335969016622</v>
      </c>
    </row>
    <row r="527" spans="1:14" x14ac:dyDescent="0.25">
      <c r="A527">
        <v>1447241512.7</v>
      </c>
      <c r="B527" s="6">
        <v>41420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90</v>
      </c>
      <c r="J527">
        <v>1672034</v>
      </c>
      <c r="K527" t="s">
        <v>49</v>
      </c>
      <c r="L527" t="s">
        <v>74</v>
      </c>
      <c r="M527">
        <v>308</v>
      </c>
      <c r="N527">
        <v>1.114933596901662</v>
      </c>
    </row>
    <row r="528" spans="1:14" x14ac:dyDescent="0.25">
      <c r="A528">
        <v>1447261161.7</v>
      </c>
      <c r="B528" s="6">
        <v>41420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90</v>
      </c>
      <c r="J528">
        <v>1672034</v>
      </c>
      <c r="K528" t="s">
        <v>49</v>
      </c>
      <c r="L528" t="s">
        <v>74</v>
      </c>
      <c r="M528">
        <v>264</v>
      </c>
      <c r="N528">
        <v>0.22298671938033243</v>
      </c>
    </row>
    <row r="529" spans="1:14" x14ac:dyDescent="0.25">
      <c r="A529">
        <v>1447214658.7</v>
      </c>
      <c r="B529" s="6">
        <v>41420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90</v>
      </c>
      <c r="J529">
        <v>1696654</v>
      </c>
      <c r="K529" t="s">
        <v>49</v>
      </c>
      <c r="L529" t="s">
        <v>74</v>
      </c>
      <c r="M529">
        <v>313</v>
      </c>
      <c r="N529">
        <v>0.34702295087499579</v>
      </c>
    </row>
    <row r="530" spans="1:14" x14ac:dyDescent="0.25">
      <c r="A530">
        <v>1447219886.7</v>
      </c>
      <c r="B530" s="6">
        <v>41420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90</v>
      </c>
      <c r="J530">
        <v>1697072</v>
      </c>
      <c r="K530" t="s">
        <v>49</v>
      </c>
      <c r="L530" t="s">
        <v>74</v>
      </c>
      <c r="M530">
        <v>262</v>
      </c>
      <c r="N530">
        <v>3.0910638556597612E-2</v>
      </c>
    </row>
    <row r="531" spans="1:14" x14ac:dyDescent="0.25">
      <c r="A531">
        <v>1447187236.7</v>
      </c>
      <c r="B531" s="6">
        <v>41420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90</v>
      </c>
      <c r="J531">
        <v>1697086</v>
      </c>
      <c r="K531" t="s">
        <v>49</v>
      </c>
      <c r="L531" t="s">
        <v>74</v>
      </c>
      <c r="M531">
        <v>279</v>
      </c>
      <c r="N531">
        <v>1.5916942875710462E-2</v>
      </c>
    </row>
    <row r="532" spans="1:14" x14ac:dyDescent="0.25">
      <c r="A532">
        <v>1447281390.7</v>
      </c>
      <c r="B532" s="6">
        <v>41420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90</v>
      </c>
      <c r="J532">
        <v>1677884</v>
      </c>
      <c r="K532" t="s">
        <v>49</v>
      </c>
      <c r="L532" t="s">
        <v>74</v>
      </c>
      <c r="M532">
        <v>276</v>
      </c>
      <c r="N532">
        <v>0.17684988705592444</v>
      </c>
    </row>
    <row r="533" spans="1:14" x14ac:dyDescent="0.25">
      <c r="A533">
        <v>1447281389.7</v>
      </c>
      <c r="B533" s="6">
        <v>41420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90</v>
      </c>
      <c r="J533">
        <v>1677884</v>
      </c>
      <c r="K533" t="s">
        <v>49</v>
      </c>
      <c r="L533" t="s">
        <v>74</v>
      </c>
      <c r="M533">
        <v>339</v>
      </c>
      <c r="N533">
        <v>0.21221986446710933</v>
      </c>
    </row>
    <row r="534" spans="1:14" x14ac:dyDescent="0.25">
      <c r="A534">
        <v>1447373493.7</v>
      </c>
      <c r="B534" s="6">
        <v>41420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90</v>
      </c>
      <c r="J534">
        <v>1677889</v>
      </c>
      <c r="K534" t="s">
        <v>49</v>
      </c>
      <c r="L534" t="s">
        <v>74</v>
      </c>
      <c r="M534">
        <v>240</v>
      </c>
      <c r="N534">
        <v>1.7349058698709563E-2</v>
      </c>
    </row>
    <row r="535" spans="1:14" x14ac:dyDescent="0.25">
      <c r="A535">
        <v>1447373465.7</v>
      </c>
      <c r="B535" s="6">
        <v>41420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90</v>
      </c>
      <c r="J535">
        <v>1677889</v>
      </c>
      <c r="K535" t="s">
        <v>49</v>
      </c>
      <c r="L535" t="s">
        <v>74</v>
      </c>
      <c r="M535">
        <v>281</v>
      </c>
      <c r="N535">
        <v>5.7830195662365219E-2</v>
      </c>
    </row>
    <row r="536" spans="1:14" x14ac:dyDescent="0.25">
      <c r="A536">
        <v>1447191648.7</v>
      </c>
      <c r="B536" s="6">
        <v>41420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90</v>
      </c>
      <c r="J536">
        <v>1677889</v>
      </c>
      <c r="K536" t="s">
        <v>49</v>
      </c>
      <c r="L536" t="s">
        <v>74</v>
      </c>
      <c r="M536">
        <v>289</v>
      </c>
      <c r="N536">
        <v>5.7830195662365219E-2</v>
      </c>
    </row>
    <row r="537" spans="1:14" x14ac:dyDescent="0.25">
      <c r="A537">
        <v>1447390896.7</v>
      </c>
      <c r="B537" s="6">
        <v>41420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90</v>
      </c>
      <c r="J537">
        <v>1677878</v>
      </c>
      <c r="K537" t="s">
        <v>49</v>
      </c>
      <c r="L537" t="s">
        <v>74</v>
      </c>
      <c r="M537">
        <v>795</v>
      </c>
      <c r="N537">
        <v>1.8590646569939384</v>
      </c>
    </row>
    <row r="538" spans="1:14" x14ac:dyDescent="0.25">
      <c r="A538">
        <v>1447373503.7</v>
      </c>
      <c r="B538" s="6">
        <v>41420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90</v>
      </c>
      <c r="J538">
        <v>1677878</v>
      </c>
      <c r="K538" t="s">
        <v>49</v>
      </c>
      <c r="L538" t="s">
        <v>74</v>
      </c>
      <c r="M538">
        <v>290</v>
      </c>
      <c r="N538">
        <v>7.4362586279757531E-2</v>
      </c>
    </row>
    <row r="539" spans="1:14" x14ac:dyDescent="0.25">
      <c r="A539">
        <v>1447410716.7</v>
      </c>
      <c r="B539" s="6">
        <v>41420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90</v>
      </c>
      <c r="J539">
        <v>1666954</v>
      </c>
      <c r="K539" t="s">
        <v>49</v>
      </c>
      <c r="L539" t="s">
        <v>74</v>
      </c>
      <c r="M539">
        <v>356</v>
      </c>
      <c r="N539">
        <v>0.50782148187376652</v>
      </c>
    </row>
    <row r="540" spans="1:14" x14ac:dyDescent="0.25">
      <c r="A540">
        <v>1447229202.7</v>
      </c>
      <c r="B540" s="6">
        <v>41420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90</v>
      </c>
      <c r="J540">
        <v>1666954</v>
      </c>
      <c r="K540" t="s">
        <v>49</v>
      </c>
      <c r="L540" t="s">
        <v>74</v>
      </c>
      <c r="M540">
        <v>319</v>
      </c>
      <c r="N540">
        <v>0.19214866881710083</v>
      </c>
    </row>
    <row r="541" spans="1:14" x14ac:dyDescent="0.25">
      <c r="A541">
        <v>1447207593.7</v>
      </c>
      <c r="B541" s="6">
        <v>41420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90</v>
      </c>
      <c r="J541">
        <v>1666954</v>
      </c>
      <c r="K541" t="s">
        <v>49</v>
      </c>
      <c r="L541" t="s">
        <v>74</v>
      </c>
      <c r="M541">
        <v>239</v>
      </c>
      <c r="N541">
        <v>6.8624524577536011E-2</v>
      </c>
    </row>
    <row r="542" spans="1:14" x14ac:dyDescent="0.25">
      <c r="A542">
        <v>1447373494.7</v>
      </c>
      <c r="B542" s="6">
        <v>41420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90</v>
      </c>
      <c r="J542">
        <v>1666954</v>
      </c>
      <c r="K542" t="s">
        <v>49</v>
      </c>
      <c r="L542" t="s">
        <v>74</v>
      </c>
      <c r="M542">
        <v>2561</v>
      </c>
      <c r="N542">
        <v>24.2</v>
      </c>
    </row>
    <row r="543" spans="1:14" x14ac:dyDescent="0.25">
      <c r="A543">
        <v>1447391441.7</v>
      </c>
      <c r="B543" s="6">
        <v>41420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90</v>
      </c>
      <c r="J543">
        <v>1660551</v>
      </c>
      <c r="K543" t="s">
        <v>49</v>
      </c>
      <c r="L543" t="s">
        <v>74</v>
      </c>
      <c r="M543">
        <v>381</v>
      </c>
      <c r="N543">
        <v>8.4055500495540141</v>
      </c>
    </row>
    <row r="544" spans="1:14" x14ac:dyDescent="0.25">
      <c r="A544">
        <v>1447373488.7</v>
      </c>
      <c r="B544" s="6">
        <v>41420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90</v>
      </c>
      <c r="J544">
        <v>1660551</v>
      </c>
      <c r="K544" t="s">
        <v>49</v>
      </c>
      <c r="L544" t="s">
        <v>74</v>
      </c>
      <c r="M544">
        <v>314</v>
      </c>
      <c r="N544">
        <v>1.200792864222002</v>
      </c>
    </row>
    <row r="545" spans="1:14" x14ac:dyDescent="0.25">
      <c r="A545">
        <v>1447373510.7</v>
      </c>
      <c r="B545" s="6">
        <v>41420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90</v>
      </c>
      <c r="J545">
        <v>1660551</v>
      </c>
      <c r="K545" t="s">
        <v>49</v>
      </c>
      <c r="L545" t="s">
        <v>74</v>
      </c>
      <c r="M545">
        <v>323</v>
      </c>
      <c r="N545">
        <v>1.200792864222002</v>
      </c>
    </row>
    <row r="546" spans="1:14" x14ac:dyDescent="0.25">
      <c r="A546">
        <v>1447373489.7</v>
      </c>
      <c r="B546" s="6">
        <v>41420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90</v>
      </c>
      <c r="J546">
        <v>1660551</v>
      </c>
      <c r="K546" t="s">
        <v>49</v>
      </c>
      <c r="L546" t="s">
        <v>74</v>
      </c>
      <c r="M546">
        <v>249</v>
      </c>
      <c r="N546">
        <v>1.200792864222002</v>
      </c>
    </row>
    <row r="547" spans="1:14" x14ac:dyDescent="0.25">
      <c r="A547">
        <v>1447373512.7</v>
      </c>
      <c r="B547" s="6">
        <v>41420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90</v>
      </c>
      <c r="J547">
        <v>1682982</v>
      </c>
      <c r="K547" t="s">
        <v>49</v>
      </c>
      <c r="L547" t="s">
        <v>74</v>
      </c>
      <c r="M547">
        <v>320</v>
      </c>
      <c r="N547">
        <v>2.1800000000000002</v>
      </c>
    </row>
    <row r="548" spans="1:14" x14ac:dyDescent="0.25">
      <c r="A548">
        <v>1447211433.7</v>
      </c>
      <c r="B548" s="6">
        <v>41420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90</v>
      </c>
      <c r="J548">
        <v>1682983</v>
      </c>
      <c r="K548" t="s">
        <v>49</v>
      </c>
      <c r="L548" t="s">
        <v>74</v>
      </c>
      <c r="M548">
        <v>301</v>
      </c>
      <c r="N548">
        <v>5.037310484759637E-2</v>
      </c>
    </row>
    <row r="549" spans="1:14" x14ac:dyDescent="0.25">
      <c r="A549">
        <v>1447362502.7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91</v>
      </c>
      <c r="J549">
        <v>1684560</v>
      </c>
      <c r="K549" t="s">
        <v>49</v>
      </c>
      <c r="L549" t="s">
        <v>74</v>
      </c>
      <c r="M549">
        <v>9286</v>
      </c>
      <c r="N549">
        <v>4.0115792065683866</v>
      </c>
    </row>
    <row r="550" spans="1:14" x14ac:dyDescent="0.25">
      <c r="A550">
        <v>1447273022.7</v>
      </c>
      <c r="B550" s="6">
        <v>41420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91</v>
      </c>
      <c r="J550">
        <v>1684560</v>
      </c>
      <c r="K550" t="s">
        <v>49</v>
      </c>
      <c r="L550" t="s">
        <v>74</v>
      </c>
      <c r="M550">
        <v>6288</v>
      </c>
      <c r="N550">
        <v>2.6743861377122577</v>
      </c>
    </row>
    <row r="551" spans="1:14" x14ac:dyDescent="0.25">
      <c r="A551">
        <v>1447327827.7</v>
      </c>
      <c r="B551" s="6">
        <v>41420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91</v>
      </c>
      <c r="J551">
        <v>1684560</v>
      </c>
      <c r="K551" t="s">
        <v>49</v>
      </c>
      <c r="L551" t="s">
        <v>74</v>
      </c>
      <c r="M551">
        <v>18297</v>
      </c>
      <c r="N551">
        <v>8.0231584131367732</v>
      </c>
    </row>
    <row r="552" spans="1:14" x14ac:dyDescent="0.25">
      <c r="A552">
        <v>1447350149.7</v>
      </c>
      <c r="B552" s="6">
        <v>41420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91</v>
      </c>
      <c r="J552">
        <v>1684560</v>
      </c>
      <c r="K552" t="s">
        <v>49</v>
      </c>
      <c r="L552" t="s">
        <v>74</v>
      </c>
      <c r="M552">
        <v>18328</v>
      </c>
      <c r="N552">
        <v>8.0231584131367732</v>
      </c>
    </row>
    <row r="553" spans="1:14" x14ac:dyDescent="0.25">
      <c r="A553">
        <v>1447209353.7</v>
      </c>
      <c r="B553" s="6">
        <v>41420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91</v>
      </c>
      <c r="J553">
        <v>1684560</v>
      </c>
      <c r="K553" t="s">
        <v>49</v>
      </c>
      <c r="L553" t="s">
        <v>74</v>
      </c>
      <c r="M553">
        <v>12331</v>
      </c>
      <c r="N553">
        <v>5.3487722754245155</v>
      </c>
    </row>
    <row r="554" spans="1:14" x14ac:dyDescent="0.25">
      <c r="A554">
        <v>1447273037.7</v>
      </c>
      <c r="B554" s="6">
        <v>41420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91</v>
      </c>
      <c r="J554">
        <v>1684560</v>
      </c>
      <c r="K554" t="s">
        <v>49</v>
      </c>
      <c r="L554" t="s">
        <v>74</v>
      </c>
      <c r="M554">
        <v>15331</v>
      </c>
      <c r="N554">
        <v>6.6859653442806444</v>
      </c>
    </row>
    <row r="555" spans="1:14" x14ac:dyDescent="0.25">
      <c r="A555">
        <v>1447156285.7</v>
      </c>
      <c r="B555" s="6">
        <v>41420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91</v>
      </c>
      <c r="J555">
        <v>1684560</v>
      </c>
      <c r="K555" t="s">
        <v>49</v>
      </c>
      <c r="L555" t="s">
        <v>74</v>
      </c>
      <c r="M555">
        <v>18264</v>
      </c>
      <c r="N555">
        <v>8.0231584131367732</v>
      </c>
    </row>
    <row r="556" spans="1:14" x14ac:dyDescent="0.25">
      <c r="A556">
        <v>1447207800.7</v>
      </c>
      <c r="B556" s="6">
        <v>41420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91</v>
      </c>
      <c r="J556">
        <v>1684560</v>
      </c>
      <c r="K556" t="s">
        <v>49</v>
      </c>
      <c r="L556" t="s">
        <v>74</v>
      </c>
      <c r="M556">
        <v>6253</v>
      </c>
      <c r="N556">
        <v>2.6743861377122577</v>
      </c>
    </row>
    <row r="557" spans="1:14" x14ac:dyDescent="0.25">
      <c r="A557">
        <v>1447353639.7</v>
      </c>
      <c r="B557" s="6">
        <v>41420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91</v>
      </c>
      <c r="J557">
        <v>1684560</v>
      </c>
      <c r="K557" t="s">
        <v>49</v>
      </c>
      <c r="L557" t="s">
        <v>74</v>
      </c>
      <c r="M557">
        <v>6285</v>
      </c>
      <c r="N557">
        <v>2.6743861377122577</v>
      </c>
    </row>
    <row r="558" spans="1:14" x14ac:dyDescent="0.25">
      <c r="A558">
        <v>1447172089.7</v>
      </c>
      <c r="B558" s="6">
        <v>41420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91</v>
      </c>
      <c r="J558">
        <v>1684560</v>
      </c>
      <c r="K558" t="s">
        <v>49</v>
      </c>
      <c r="L558" t="s">
        <v>74</v>
      </c>
      <c r="M558">
        <v>18329</v>
      </c>
      <c r="N558">
        <v>8.0231584131367732</v>
      </c>
    </row>
    <row r="559" spans="1:14" x14ac:dyDescent="0.25">
      <c r="A559">
        <v>1447203521.7</v>
      </c>
      <c r="B559" s="6">
        <v>41420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91</v>
      </c>
      <c r="J559">
        <v>1684560</v>
      </c>
      <c r="K559" t="s">
        <v>49</v>
      </c>
      <c r="L559" t="s">
        <v>74</v>
      </c>
      <c r="M559">
        <v>12333</v>
      </c>
      <c r="N559">
        <v>5.3487722754245155</v>
      </c>
    </row>
    <row r="560" spans="1:14" x14ac:dyDescent="0.25">
      <c r="A560">
        <v>1447353623.7</v>
      </c>
      <c r="B560" s="6">
        <v>41420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91</v>
      </c>
      <c r="J560">
        <v>1684560</v>
      </c>
      <c r="K560" t="s">
        <v>49</v>
      </c>
      <c r="L560" t="s">
        <v>74</v>
      </c>
      <c r="M560">
        <v>3273</v>
      </c>
      <c r="N560">
        <v>1.3371930688561289</v>
      </c>
    </row>
    <row r="561" spans="1:14" x14ac:dyDescent="0.25">
      <c r="A561">
        <v>1447384076.7</v>
      </c>
      <c r="B561" s="6">
        <v>41420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91</v>
      </c>
      <c r="J561">
        <v>1684560</v>
      </c>
      <c r="K561" t="s">
        <v>49</v>
      </c>
      <c r="L561" t="s">
        <v>74</v>
      </c>
      <c r="M561">
        <v>3254</v>
      </c>
      <c r="N561">
        <v>1.3371930688561289</v>
      </c>
    </row>
    <row r="562" spans="1:14" x14ac:dyDescent="0.25">
      <c r="A562">
        <v>1447331097.7</v>
      </c>
      <c r="B562" s="6">
        <v>41420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91</v>
      </c>
      <c r="J562">
        <v>1684560</v>
      </c>
      <c r="K562" t="s">
        <v>49</v>
      </c>
      <c r="L562" t="s">
        <v>74</v>
      </c>
      <c r="M562">
        <v>3261</v>
      </c>
      <c r="N562">
        <v>1.3371930688561289</v>
      </c>
    </row>
    <row r="563" spans="1:14" x14ac:dyDescent="0.25">
      <c r="A563">
        <v>1447172060.7</v>
      </c>
      <c r="B563" s="6">
        <v>41420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91</v>
      </c>
      <c r="J563">
        <v>1684560</v>
      </c>
      <c r="K563" t="s">
        <v>49</v>
      </c>
      <c r="L563" t="s">
        <v>74</v>
      </c>
      <c r="M563">
        <v>9286</v>
      </c>
      <c r="N563">
        <v>4.0115792065683866</v>
      </c>
    </row>
    <row r="564" spans="1:14" x14ac:dyDescent="0.25">
      <c r="A564">
        <v>1447289952.7</v>
      </c>
      <c r="B564" s="6">
        <v>41420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91</v>
      </c>
      <c r="J564">
        <v>1684560</v>
      </c>
      <c r="K564" t="s">
        <v>49</v>
      </c>
      <c r="L564" t="s">
        <v>74</v>
      </c>
      <c r="M564">
        <v>3313</v>
      </c>
      <c r="N564">
        <v>1.3371930688561289</v>
      </c>
    </row>
    <row r="565" spans="1:14" x14ac:dyDescent="0.25">
      <c r="A565">
        <v>1447310382.7</v>
      </c>
      <c r="B565" s="6">
        <v>41420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91</v>
      </c>
      <c r="J565">
        <v>1684560</v>
      </c>
      <c r="K565" t="s">
        <v>49</v>
      </c>
      <c r="L565" t="s">
        <v>74</v>
      </c>
      <c r="M565">
        <v>12251</v>
      </c>
      <c r="N565">
        <v>5.3487722754245155</v>
      </c>
    </row>
    <row r="566" spans="1:14" x14ac:dyDescent="0.25">
      <c r="A566">
        <v>1447152286.7</v>
      </c>
      <c r="B566" s="6">
        <v>41420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91</v>
      </c>
      <c r="J566">
        <v>1684560</v>
      </c>
      <c r="K566" t="s">
        <v>49</v>
      </c>
      <c r="L566" t="s">
        <v>74</v>
      </c>
      <c r="M566">
        <v>3278</v>
      </c>
      <c r="N566">
        <v>1.3371930688561289</v>
      </c>
    </row>
    <row r="567" spans="1:14" x14ac:dyDescent="0.25">
      <c r="A567">
        <v>1447207801.7</v>
      </c>
      <c r="B567" s="6">
        <v>41420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91</v>
      </c>
      <c r="J567">
        <v>1684560</v>
      </c>
      <c r="K567" t="s">
        <v>49</v>
      </c>
      <c r="L567" t="s">
        <v>74</v>
      </c>
      <c r="M567">
        <v>6301</v>
      </c>
      <c r="N567">
        <v>2.6743861377122577</v>
      </c>
    </row>
    <row r="568" spans="1:14" x14ac:dyDescent="0.25">
      <c r="A568">
        <v>1447269303.7</v>
      </c>
      <c r="B568" s="6">
        <v>41420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91</v>
      </c>
      <c r="J568">
        <v>1684560</v>
      </c>
      <c r="K568" t="s">
        <v>49</v>
      </c>
      <c r="L568" t="s">
        <v>74</v>
      </c>
      <c r="M568">
        <v>15268</v>
      </c>
      <c r="N568">
        <v>6.6859653442806444</v>
      </c>
    </row>
    <row r="569" spans="1:14" x14ac:dyDescent="0.25">
      <c r="A569">
        <v>1447269277.7</v>
      </c>
      <c r="B569" s="6">
        <v>41420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91</v>
      </c>
      <c r="J569">
        <v>1684560</v>
      </c>
      <c r="K569" t="s">
        <v>49</v>
      </c>
      <c r="L569" t="s">
        <v>74</v>
      </c>
      <c r="M569">
        <v>6265</v>
      </c>
      <c r="N569">
        <v>2.6743861377122577</v>
      </c>
    </row>
    <row r="570" spans="1:14" x14ac:dyDescent="0.25">
      <c r="A570">
        <v>1447172087.7</v>
      </c>
      <c r="B570" s="6">
        <v>41420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91</v>
      </c>
      <c r="J570">
        <v>1684560</v>
      </c>
      <c r="K570" t="s">
        <v>49</v>
      </c>
      <c r="L570" t="s">
        <v>74</v>
      </c>
      <c r="M570">
        <v>18308</v>
      </c>
      <c r="N570">
        <v>8.0231584131367732</v>
      </c>
    </row>
    <row r="571" spans="1:14" x14ac:dyDescent="0.25">
      <c r="A571">
        <v>1447269268.7</v>
      </c>
      <c r="B571" s="6">
        <v>41420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91</v>
      </c>
      <c r="J571">
        <v>1684560</v>
      </c>
      <c r="K571" t="s">
        <v>49</v>
      </c>
      <c r="L571" t="s">
        <v>74</v>
      </c>
      <c r="M571">
        <v>6293</v>
      </c>
      <c r="N571">
        <v>2.6743861377122577</v>
      </c>
    </row>
    <row r="572" spans="1:14" x14ac:dyDescent="0.25">
      <c r="A572">
        <v>1447201493.7</v>
      </c>
      <c r="B572" s="6">
        <v>41420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91</v>
      </c>
      <c r="J572">
        <v>1684560</v>
      </c>
      <c r="K572" t="s">
        <v>49</v>
      </c>
      <c r="L572" t="s">
        <v>74</v>
      </c>
      <c r="M572">
        <v>6277</v>
      </c>
      <c r="N572">
        <v>2.6743861377122577</v>
      </c>
    </row>
    <row r="573" spans="1:14" x14ac:dyDescent="0.25">
      <c r="A573">
        <v>1447272972.7</v>
      </c>
      <c r="B573" s="6">
        <v>41420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91</v>
      </c>
      <c r="J573">
        <v>1684560</v>
      </c>
      <c r="K573" t="s">
        <v>49</v>
      </c>
      <c r="L573" t="s">
        <v>74</v>
      </c>
      <c r="M573">
        <v>6267</v>
      </c>
      <c r="N573">
        <v>2.6743861377122577</v>
      </c>
    </row>
    <row r="574" spans="1:14" x14ac:dyDescent="0.25">
      <c r="A574">
        <v>1447286376.7</v>
      </c>
      <c r="B574" s="6">
        <v>41420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91</v>
      </c>
      <c r="J574">
        <v>1684560</v>
      </c>
      <c r="K574" t="s">
        <v>49</v>
      </c>
      <c r="L574" t="s">
        <v>74</v>
      </c>
      <c r="M574">
        <v>12279</v>
      </c>
      <c r="N574">
        <v>5.3487722754245155</v>
      </c>
    </row>
    <row r="575" spans="1:14" x14ac:dyDescent="0.25">
      <c r="A575">
        <v>1447384051.7</v>
      </c>
      <c r="B575" s="6">
        <v>41420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91</v>
      </c>
      <c r="J575">
        <v>1684560</v>
      </c>
      <c r="K575" t="s">
        <v>49</v>
      </c>
      <c r="L575" t="s">
        <v>74</v>
      </c>
      <c r="M575">
        <v>6233</v>
      </c>
      <c r="N575">
        <v>2.6743861377122577</v>
      </c>
    </row>
    <row r="576" spans="1:14" x14ac:dyDescent="0.25">
      <c r="A576">
        <v>1447201523.7</v>
      </c>
      <c r="B576" s="6">
        <v>41420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91</v>
      </c>
      <c r="J576">
        <v>1684560</v>
      </c>
      <c r="K576" t="s">
        <v>49</v>
      </c>
      <c r="L576" t="s">
        <v>74</v>
      </c>
      <c r="M576">
        <v>6284</v>
      </c>
      <c r="N576">
        <v>2.6743861377122577</v>
      </c>
    </row>
    <row r="577" spans="1:14" x14ac:dyDescent="0.25">
      <c r="A577">
        <v>1447384054.7</v>
      </c>
      <c r="B577" s="6">
        <v>41420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91</v>
      </c>
      <c r="J577">
        <v>1684560</v>
      </c>
      <c r="K577" t="s">
        <v>49</v>
      </c>
      <c r="L577" t="s">
        <v>74</v>
      </c>
      <c r="M577">
        <v>18331</v>
      </c>
      <c r="N577">
        <v>8.0231584131367732</v>
      </c>
    </row>
    <row r="578" spans="1:14" x14ac:dyDescent="0.25">
      <c r="A578">
        <v>1447310389.7</v>
      </c>
      <c r="B578" s="6">
        <v>41420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91</v>
      </c>
      <c r="J578">
        <v>1684560</v>
      </c>
      <c r="K578" t="s">
        <v>49</v>
      </c>
      <c r="L578" t="s">
        <v>74</v>
      </c>
      <c r="M578">
        <v>12326</v>
      </c>
      <c r="N578">
        <v>5.3487722754245155</v>
      </c>
    </row>
    <row r="579" spans="1:14" x14ac:dyDescent="0.25">
      <c r="A579">
        <v>1447221386.7</v>
      </c>
      <c r="B579" s="6">
        <v>41420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91</v>
      </c>
      <c r="J579">
        <v>1684560</v>
      </c>
      <c r="K579" t="s">
        <v>49</v>
      </c>
      <c r="L579" t="s">
        <v>74</v>
      </c>
      <c r="M579">
        <v>3319</v>
      </c>
      <c r="N579">
        <v>1.3371930688561289</v>
      </c>
    </row>
    <row r="580" spans="1:14" x14ac:dyDescent="0.25">
      <c r="A580">
        <v>1447207819.7</v>
      </c>
      <c r="B580" s="6">
        <v>41420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91</v>
      </c>
      <c r="J580">
        <v>1684560</v>
      </c>
      <c r="K580" t="s">
        <v>49</v>
      </c>
      <c r="L580" t="s">
        <v>74</v>
      </c>
      <c r="M580">
        <v>6309</v>
      </c>
      <c r="N580">
        <v>2.6743861377122577</v>
      </c>
    </row>
    <row r="581" spans="1:14" x14ac:dyDescent="0.25">
      <c r="A581">
        <v>1447201516.7</v>
      </c>
      <c r="B581" s="6">
        <v>41420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91</v>
      </c>
      <c r="J581">
        <v>1684560</v>
      </c>
      <c r="K581" t="s">
        <v>49</v>
      </c>
      <c r="L581" t="s">
        <v>74</v>
      </c>
      <c r="M581">
        <v>15263</v>
      </c>
      <c r="N581">
        <v>6.6859653442806444</v>
      </c>
    </row>
    <row r="582" spans="1:14" x14ac:dyDescent="0.25">
      <c r="A582">
        <v>1447353628.7</v>
      </c>
      <c r="B582" s="6">
        <v>41420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91</v>
      </c>
      <c r="J582">
        <v>1684560</v>
      </c>
      <c r="K582" t="s">
        <v>49</v>
      </c>
      <c r="L582" t="s">
        <v>74</v>
      </c>
      <c r="M582">
        <v>6265</v>
      </c>
      <c r="N582">
        <v>2.6743861377122577</v>
      </c>
    </row>
    <row r="583" spans="1:14" x14ac:dyDescent="0.25">
      <c r="A583">
        <v>1447269352.7</v>
      </c>
      <c r="B583" s="6">
        <v>41420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91</v>
      </c>
      <c r="J583">
        <v>1684560</v>
      </c>
      <c r="K583" t="s">
        <v>49</v>
      </c>
      <c r="L583" t="s">
        <v>74</v>
      </c>
      <c r="M583">
        <v>18240</v>
      </c>
      <c r="N583">
        <v>8.0231584131367732</v>
      </c>
    </row>
    <row r="584" spans="1:14" x14ac:dyDescent="0.25">
      <c r="A584">
        <v>1447286291.7</v>
      </c>
      <c r="B584" s="6">
        <v>41420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91</v>
      </c>
      <c r="J584">
        <v>1684560</v>
      </c>
      <c r="K584" t="s">
        <v>49</v>
      </c>
      <c r="L584" t="s">
        <v>74</v>
      </c>
      <c r="M584">
        <v>6301</v>
      </c>
      <c r="N584">
        <v>2.6743861377122577</v>
      </c>
    </row>
    <row r="585" spans="1:14" x14ac:dyDescent="0.25">
      <c r="A585">
        <v>1447172040.7</v>
      </c>
      <c r="B585" s="6">
        <v>41420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91</v>
      </c>
      <c r="J585">
        <v>1684560</v>
      </c>
      <c r="K585" t="s">
        <v>49</v>
      </c>
      <c r="L585" t="s">
        <v>74</v>
      </c>
      <c r="M585">
        <v>3296</v>
      </c>
      <c r="N585">
        <v>1.3371930688561289</v>
      </c>
    </row>
    <row r="586" spans="1:14" x14ac:dyDescent="0.25">
      <c r="A586">
        <v>1447156282.7</v>
      </c>
      <c r="B586" s="6">
        <v>41420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91</v>
      </c>
      <c r="J586">
        <v>1684560</v>
      </c>
      <c r="K586" t="s">
        <v>49</v>
      </c>
      <c r="L586" t="s">
        <v>74</v>
      </c>
      <c r="M586">
        <v>3268</v>
      </c>
      <c r="N586">
        <v>1.3371930688561289</v>
      </c>
    </row>
    <row r="587" spans="1:14" x14ac:dyDescent="0.25">
      <c r="A587">
        <v>1447272983.7</v>
      </c>
      <c r="B587" s="6">
        <v>41420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91</v>
      </c>
      <c r="J587">
        <v>1684560</v>
      </c>
      <c r="K587" t="s">
        <v>49</v>
      </c>
      <c r="L587" t="s">
        <v>74</v>
      </c>
      <c r="M587">
        <v>6321</v>
      </c>
      <c r="N587">
        <v>2.6743861377122577</v>
      </c>
    </row>
    <row r="588" spans="1:14" x14ac:dyDescent="0.25">
      <c r="A588">
        <v>1447290013.7</v>
      </c>
      <c r="B588" s="6">
        <v>41420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91</v>
      </c>
      <c r="J588">
        <v>1684560</v>
      </c>
      <c r="K588" t="s">
        <v>49</v>
      </c>
      <c r="L588" t="s">
        <v>74</v>
      </c>
      <c r="M588">
        <v>18264</v>
      </c>
      <c r="N588">
        <v>8.0231584131367732</v>
      </c>
    </row>
    <row r="589" spans="1:14" x14ac:dyDescent="0.25">
      <c r="A589">
        <v>1447162259.7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91</v>
      </c>
      <c r="J589">
        <v>1684560</v>
      </c>
      <c r="K589" t="s">
        <v>49</v>
      </c>
      <c r="L589" t="s">
        <v>74</v>
      </c>
      <c r="M589">
        <v>15243</v>
      </c>
      <c r="N589">
        <v>6.6859653442806444</v>
      </c>
    </row>
    <row r="590" spans="1:14" x14ac:dyDescent="0.25">
      <c r="A590">
        <v>1447290011.7</v>
      </c>
      <c r="B590" s="6">
        <v>41420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91</v>
      </c>
      <c r="J590">
        <v>1684560</v>
      </c>
      <c r="K590" t="s">
        <v>49</v>
      </c>
      <c r="L590" t="s">
        <v>74</v>
      </c>
      <c r="M590">
        <v>9237</v>
      </c>
      <c r="N590">
        <v>4.0115792065683866</v>
      </c>
    </row>
    <row r="591" spans="1:14" x14ac:dyDescent="0.25">
      <c r="A591">
        <v>1447152288.7</v>
      </c>
      <c r="B591" s="6">
        <v>41420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91</v>
      </c>
      <c r="J591">
        <v>1684560</v>
      </c>
      <c r="K591" t="s">
        <v>49</v>
      </c>
      <c r="L591" t="s">
        <v>74</v>
      </c>
      <c r="M591">
        <v>15301</v>
      </c>
      <c r="N591">
        <v>6.6859653442806444</v>
      </c>
    </row>
    <row r="592" spans="1:14" x14ac:dyDescent="0.25">
      <c r="A592">
        <v>1447201511.7</v>
      </c>
      <c r="B592" s="6">
        <v>41420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91</v>
      </c>
      <c r="J592">
        <v>1684560</v>
      </c>
      <c r="K592" t="s">
        <v>49</v>
      </c>
      <c r="L592" t="s">
        <v>74</v>
      </c>
      <c r="M592">
        <v>6307</v>
      </c>
      <c r="N592">
        <v>2.6743861377122577</v>
      </c>
    </row>
    <row r="593" spans="1:14" x14ac:dyDescent="0.25">
      <c r="A593">
        <v>1447353624.7</v>
      </c>
      <c r="B593" s="6">
        <v>41420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91</v>
      </c>
      <c r="J593">
        <v>1684560</v>
      </c>
      <c r="K593" t="s">
        <v>49</v>
      </c>
      <c r="L593" t="s">
        <v>74</v>
      </c>
      <c r="M593">
        <v>3261</v>
      </c>
      <c r="N593">
        <v>1.3371930688561289</v>
      </c>
    </row>
    <row r="594" spans="1:14" x14ac:dyDescent="0.25">
      <c r="A594">
        <v>1447399904.7</v>
      </c>
      <c r="B594" s="6">
        <v>41420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92</v>
      </c>
      <c r="J594">
        <v>1699676</v>
      </c>
      <c r="K594" t="s">
        <v>49</v>
      </c>
      <c r="L594" t="s">
        <v>74</v>
      </c>
      <c r="M594">
        <v>16240</v>
      </c>
      <c r="N594">
        <v>24.145745715165564</v>
      </c>
    </row>
    <row r="595" spans="1:14" x14ac:dyDescent="0.25">
      <c r="A595">
        <v>1447335400.7</v>
      </c>
      <c r="B595" s="6">
        <v>41420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92</v>
      </c>
      <c r="J595">
        <v>1699844</v>
      </c>
      <c r="K595" t="s">
        <v>49</v>
      </c>
      <c r="L595" t="s">
        <v>74</v>
      </c>
      <c r="M595">
        <v>1402</v>
      </c>
      <c r="N595">
        <v>74.72</v>
      </c>
    </row>
    <row r="596" spans="1:14" x14ac:dyDescent="0.25">
      <c r="A596">
        <v>1447311715.7</v>
      </c>
      <c r="B596" s="6">
        <v>41420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92</v>
      </c>
      <c r="J596">
        <v>1699135</v>
      </c>
      <c r="K596" t="s">
        <v>49</v>
      </c>
      <c r="L596" t="s">
        <v>74</v>
      </c>
      <c r="M596">
        <v>1474</v>
      </c>
      <c r="N596">
        <v>14.799999999999999</v>
      </c>
    </row>
    <row r="597" spans="1:14" x14ac:dyDescent="0.25">
      <c r="A597">
        <v>1447322707.7</v>
      </c>
      <c r="B597" s="6">
        <v>41420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92</v>
      </c>
      <c r="J597">
        <v>1699283</v>
      </c>
      <c r="K597" t="s">
        <v>49</v>
      </c>
      <c r="L597" t="s">
        <v>74</v>
      </c>
      <c r="M597">
        <v>2812</v>
      </c>
      <c r="N597">
        <v>12.763034238274194</v>
      </c>
    </row>
    <row r="598" spans="1:14" x14ac:dyDescent="0.25">
      <c r="A598">
        <v>1447182395.7</v>
      </c>
      <c r="B598" s="6">
        <v>41420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92</v>
      </c>
      <c r="J598">
        <v>1699283</v>
      </c>
      <c r="K598" t="s">
        <v>49</v>
      </c>
      <c r="L598" t="s">
        <v>74</v>
      </c>
      <c r="M598">
        <v>1090</v>
      </c>
      <c r="N598">
        <v>3.9210114127580651</v>
      </c>
    </row>
    <row r="599" spans="1:14" x14ac:dyDescent="0.25">
      <c r="A599">
        <v>1447185193.7</v>
      </c>
      <c r="B599" s="6">
        <v>41420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92</v>
      </c>
      <c r="J599">
        <v>1699283</v>
      </c>
      <c r="K599" t="s">
        <v>49</v>
      </c>
      <c r="L599" t="s">
        <v>74</v>
      </c>
      <c r="M599">
        <v>2853</v>
      </c>
      <c r="N599">
        <v>12.763034238274194</v>
      </c>
    </row>
    <row r="600" spans="1:14" x14ac:dyDescent="0.25">
      <c r="A600">
        <v>1447182386.7</v>
      </c>
      <c r="B600" s="6">
        <v>41420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92</v>
      </c>
      <c r="J600">
        <v>1699283</v>
      </c>
      <c r="K600" t="s">
        <v>49</v>
      </c>
      <c r="L600" t="s">
        <v>74</v>
      </c>
      <c r="M600">
        <v>1099</v>
      </c>
      <c r="N600">
        <v>3.9210114127580651</v>
      </c>
    </row>
    <row r="601" spans="1:14" x14ac:dyDescent="0.25">
      <c r="A601">
        <v>1447207512.7</v>
      </c>
      <c r="B601" s="6">
        <v>41420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92</v>
      </c>
      <c r="J601">
        <v>1699283</v>
      </c>
      <c r="K601" t="s">
        <v>49</v>
      </c>
      <c r="L601" t="s">
        <v>74</v>
      </c>
      <c r="M601">
        <v>3626</v>
      </c>
      <c r="N601">
        <v>16.68404565103226</v>
      </c>
    </row>
    <row r="602" spans="1:14" x14ac:dyDescent="0.25">
      <c r="A602">
        <v>1447320601.7</v>
      </c>
      <c r="B602" s="6">
        <v>41420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92</v>
      </c>
      <c r="J602">
        <v>1699283</v>
      </c>
      <c r="K602" t="s">
        <v>49</v>
      </c>
      <c r="L602" t="s">
        <v>74</v>
      </c>
      <c r="M602">
        <v>1941</v>
      </c>
      <c r="N602">
        <v>7.8420228255161302</v>
      </c>
    </row>
    <row r="603" spans="1:14" x14ac:dyDescent="0.25">
      <c r="A603">
        <v>1447182385.7</v>
      </c>
      <c r="B603" s="6">
        <v>41420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92</v>
      </c>
      <c r="J603">
        <v>1699283</v>
      </c>
      <c r="K603" t="s">
        <v>49</v>
      </c>
      <c r="L603" t="s">
        <v>74</v>
      </c>
      <c r="M603">
        <v>1139</v>
      </c>
      <c r="N603">
        <v>3.9210114127580651</v>
      </c>
    </row>
    <row r="604" spans="1:14" x14ac:dyDescent="0.25">
      <c r="A604">
        <v>1447269477.7</v>
      </c>
      <c r="B604" s="6">
        <v>41420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92</v>
      </c>
      <c r="J604">
        <v>1699283</v>
      </c>
      <c r="K604" t="s">
        <v>49</v>
      </c>
      <c r="L604" t="s">
        <v>74</v>
      </c>
      <c r="M604">
        <v>1916</v>
      </c>
      <c r="N604">
        <v>7.8420228255161302</v>
      </c>
    </row>
    <row r="605" spans="1:14" x14ac:dyDescent="0.25">
      <c r="A605">
        <v>1447269479.7</v>
      </c>
      <c r="B605" s="6">
        <v>41420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92</v>
      </c>
      <c r="J605">
        <v>1699283</v>
      </c>
      <c r="K605" t="s">
        <v>49</v>
      </c>
      <c r="L605" t="s">
        <v>74</v>
      </c>
      <c r="M605">
        <v>2002</v>
      </c>
      <c r="N605">
        <v>7.8420228255161302</v>
      </c>
    </row>
    <row r="606" spans="1:14" x14ac:dyDescent="0.25">
      <c r="A606">
        <v>1447399907.7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1699369</v>
      </c>
      <c r="K606" t="s">
        <v>49</v>
      </c>
      <c r="L606" t="s">
        <v>74</v>
      </c>
      <c r="M606">
        <v>1258</v>
      </c>
      <c r="N606">
        <v>2.6727890387383728</v>
      </c>
    </row>
    <row r="607" spans="1:14" x14ac:dyDescent="0.25">
      <c r="A607">
        <v>1447184599.7</v>
      </c>
      <c r="B607" s="6">
        <v>41420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92</v>
      </c>
      <c r="J607">
        <v>1699268</v>
      </c>
      <c r="K607" t="s">
        <v>49</v>
      </c>
      <c r="L607" t="s">
        <v>74</v>
      </c>
      <c r="M607">
        <v>1518</v>
      </c>
      <c r="N607">
        <v>2.6533596988935191</v>
      </c>
    </row>
    <row r="608" spans="1:14" x14ac:dyDescent="0.25">
      <c r="A608">
        <v>1447386505.7</v>
      </c>
      <c r="B608" s="6">
        <v>41420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92</v>
      </c>
      <c r="J608">
        <v>1699268</v>
      </c>
      <c r="K608" t="s">
        <v>49</v>
      </c>
      <c r="L608" t="s">
        <v>74</v>
      </c>
      <c r="M608">
        <v>914</v>
      </c>
      <c r="N608">
        <v>1.3266798494467595</v>
      </c>
    </row>
    <row r="609" spans="1:14" x14ac:dyDescent="0.25">
      <c r="A609">
        <v>1447326638.7</v>
      </c>
      <c r="B609" s="6">
        <v>41420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92</v>
      </c>
      <c r="J609">
        <v>1699268</v>
      </c>
      <c r="K609" t="s">
        <v>49</v>
      </c>
      <c r="L609" t="s">
        <v>74</v>
      </c>
      <c r="M609">
        <v>2648</v>
      </c>
      <c r="N609">
        <v>5.3067193977870382</v>
      </c>
    </row>
    <row r="610" spans="1:14" x14ac:dyDescent="0.25">
      <c r="A610">
        <v>1447184596.7</v>
      </c>
      <c r="B610" s="6">
        <v>41420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92</v>
      </c>
      <c r="J610">
        <v>1699268</v>
      </c>
      <c r="K610" t="s">
        <v>49</v>
      </c>
      <c r="L610" t="s">
        <v>74</v>
      </c>
      <c r="M610">
        <v>1443</v>
      </c>
      <c r="N610">
        <v>2.6533596988935191</v>
      </c>
    </row>
    <row r="611" spans="1:14" x14ac:dyDescent="0.25">
      <c r="A611">
        <v>1447242878.7</v>
      </c>
      <c r="B611" s="6">
        <v>41420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92</v>
      </c>
      <c r="J611">
        <v>1699268</v>
      </c>
      <c r="K611" t="s">
        <v>49</v>
      </c>
      <c r="L611" t="s">
        <v>74</v>
      </c>
      <c r="M611">
        <v>2108</v>
      </c>
      <c r="N611">
        <v>3.9800395483402786</v>
      </c>
    </row>
    <row r="612" spans="1:14" x14ac:dyDescent="0.25">
      <c r="A612">
        <v>1447242877.7</v>
      </c>
      <c r="B612" s="6">
        <v>41420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92</v>
      </c>
      <c r="J612">
        <v>1699268</v>
      </c>
      <c r="K612" t="s">
        <v>49</v>
      </c>
      <c r="L612" t="s">
        <v>74</v>
      </c>
      <c r="M612">
        <v>1454</v>
      </c>
      <c r="N612">
        <v>2.6533596988935191</v>
      </c>
    </row>
    <row r="613" spans="1:14" x14ac:dyDescent="0.25">
      <c r="A613">
        <v>1447320602.7</v>
      </c>
      <c r="B613" s="6">
        <v>41420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92</v>
      </c>
      <c r="J613">
        <v>1699268</v>
      </c>
      <c r="K613" t="s">
        <v>49</v>
      </c>
      <c r="L613" t="s">
        <v>74</v>
      </c>
      <c r="M613">
        <v>909</v>
      </c>
      <c r="N613">
        <v>1.3266798494467595</v>
      </c>
    </row>
    <row r="614" spans="1:14" x14ac:dyDescent="0.25">
      <c r="A614">
        <v>1447286435.7</v>
      </c>
      <c r="B614" s="6">
        <v>41420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92</v>
      </c>
      <c r="J614">
        <v>1699268</v>
      </c>
      <c r="K614" t="s">
        <v>49</v>
      </c>
      <c r="L614" t="s">
        <v>74</v>
      </c>
      <c r="M614">
        <v>909</v>
      </c>
      <c r="N614">
        <v>1.3266798494467595</v>
      </c>
    </row>
    <row r="615" spans="1:14" x14ac:dyDescent="0.25">
      <c r="A615">
        <v>1447286434.7</v>
      </c>
      <c r="B615" s="6">
        <v>41420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92</v>
      </c>
      <c r="J615">
        <v>1699268</v>
      </c>
      <c r="K615" t="s">
        <v>49</v>
      </c>
      <c r="L615" t="s">
        <v>74</v>
      </c>
      <c r="M615">
        <v>904</v>
      </c>
      <c r="N615">
        <v>1.3266798494467595</v>
      </c>
    </row>
    <row r="616" spans="1:14" x14ac:dyDescent="0.25">
      <c r="A616">
        <v>1447378805.7</v>
      </c>
      <c r="B616" s="6">
        <v>41420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92</v>
      </c>
      <c r="J616">
        <v>1699268</v>
      </c>
      <c r="K616" t="s">
        <v>49</v>
      </c>
      <c r="L616" t="s">
        <v>74</v>
      </c>
      <c r="M616">
        <v>3838</v>
      </c>
      <c r="N616">
        <v>7.9600790966805572</v>
      </c>
    </row>
    <row r="617" spans="1:14" x14ac:dyDescent="0.25">
      <c r="A617">
        <v>1447182404.7</v>
      </c>
      <c r="B617" s="6">
        <v>41420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92</v>
      </c>
      <c r="J617">
        <v>1699583</v>
      </c>
      <c r="K617" t="s">
        <v>49</v>
      </c>
      <c r="L617" t="s">
        <v>74</v>
      </c>
      <c r="M617">
        <v>2000</v>
      </c>
      <c r="N617">
        <v>5.9700000000000006</v>
      </c>
    </row>
    <row r="618" spans="1:14" x14ac:dyDescent="0.25">
      <c r="A618">
        <v>1447364748.7</v>
      </c>
      <c r="B618" s="6">
        <v>41420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92</v>
      </c>
      <c r="J618">
        <v>1699583</v>
      </c>
      <c r="K618" t="s">
        <v>49</v>
      </c>
      <c r="L618" t="s">
        <v>74</v>
      </c>
      <c r="M618">
        <v>3650</v>
      </c>
      <c r="N618">
        <v>11.94</v>
      </c>
    </row>
    <row r="619" spans="1:14" x14ac:dyDescent="0.25">
      <c r="A619">
        <v>1447396880.7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1699583</v>
      </c>
      <c r="K619" t="s">
        <v>49</v>
      </c>
      <c r="L619" t="s">
        <v>74</v>
      </c>
      <c r="M619">
        <v>3618</v>
      </c>
      <c r="N619">
        <v>12.94</v>
      </c>
    </row>
    <row r="620" spans="1:14" x14ac:dyDescent="0.25">
      <c r="A620">
        <v>1447278502.7</v>
      </c>
      <c r="B620" s="6">
        <v>41420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92</v>
      </c>
      <c r="J620">
        <v>1699583</v>
      </c>
      <c r="K620" t="s">
        <v>49</v>
      </c>
      <c r="L620" t="s">
        <v>74</v>
      </c>
      <c r="M620">
        <v>3633</v>
      </c>
      <c r="N620">
        <v>11.94</v>
      </c>
    </row>
    <row r="621" spans="1:14" x14ac:dyDescent="0.25">
      <c r="A621">
        <v>1447369944.7</v>
      </c>
      <c r="B621" s="6">
        <v>41420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92</v>
      </c>
      <c r="J621">
        <v>1699583</v>
      </c>
      <c r="K621" t="s">
        <v>49</v>
      </c>
      <c r="L621" t="s">
        <v>74</v>
      </c>
      <c r="M621">
        <v>1930</v>
      </c>
      <c r="N621">
        <v>5.96</v>
      </c>
    </row>
    <row r="622" spans="1:14" x14ac:dyDescent="0.25">
      <c r="A622">
        <v>1447196784.7</v>
      </c>
      <c r="B622" s="6">
        <v>41420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92</v>
      </c>
      <c r="J622">
        <v>1699586</v>
      </c>
      <c r="K622" t="s">
        <v>49</v>
      </c>
      <c r="L622" t="s">
        <v>74</v>
      </c>
      <c r="M622">
        <v>3601</v>
      </c>
      <c r="N622">
        <v>6.565768179616347</v>
      </c>
    </row>
    <row r="623" spans="1:14" x14ac:dyDescent="0.25">
      <c r="A623">
        <v>1447385926.7</v>
      </c>
      <c r="B623" s="6">
        <v>41420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92</v>
      </c>
      <c r="J623">
        <v>1699586</v>
      </c>
      <c r="K623" t="s">
        <v>49</v>
      </c>
      <c r="L623" t="s">
        <v>74</v>
      </c>
      <c r="M623">
        <v>5305</v>
      </c>
      <c r="N623">
        <v>9.8486522694245213</v>
      </c>
    </row>
    <row r="624" spans="1:14" x14ac:dyDescent="0.25">
      <c r="A624">
        <v>1447405874.7</v>
      </c>
      <c r="B624" s="6">
        <v>41420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92</v>
      </c>
      <c r="J624">
        <v>1699586</v>
      </c>
      <c r="K624" t="s">
        <v>49</v>
      </c>
      <c r="L624" t="s">
        <v>74</v>
      </c>
      <c r="M624">
        <v>1935</v>
      </c>
      <c r="N624">
        <v>3.2828840898081735</v>
      </c>
    </row>
    <row r="625" spans="1:14" x14ac:dyDescent="0.25">
      <c r="A625">
        <v>1447399898.7</v>
      </c>
      <c r="B625" s="6">
        <v>41420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92</v>
      </c>
      <c r="J625">
        <v>1699586</v>
      </c>
      <c r="K625" t="s">
        <v>49</v>
      </c>
      <c r="L625" t="s">
        <v>74</v>
      </c>
      <c r="M625">
        <v>1974</v>
      </c>
      <c r="N625">
        <v>3.2828840898081735</v>
      </c>
    </row>
    <row r="626" spans="1:14" x14ac:dyDescent="0.25">
      <c r="A626">
        <v>1447412841.7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1699562</v>
      </c>
      <c r="K626" t="s">
        <v>49</v>
      </c>
      <c r="L626" t="s">
        <v>74</v>
      </c>
      <c r="M626">
        <v>4838</v>
      </c>
      <c r="N626">
        <v>8.8923281336043143</v>
      </c>
    </row>
    <row r="627" spans="1:14" x14ac:dyDescent="0.25">
      <c r="A627">
        <v>1447385917.7</v>
      </c>
      <c r="B627" s="6">
        <v>41420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92</v>
      </c>
      <c r="J627">
        <v>1699564</v>
      </c>
      <c r="K627" t="s">
        <v>49</v>
      </c>
      <c r="L627" t="s">
        <v>74</v>
      </c>
      <c r="M627">
        <v>44359</v>
      </c>
      <c r="N627">
        <v>43.193690149650358</v>
      </c>
    </row>
    <row r="628" spans="1:14" x14ac:dyDescent="0.25">
      <c r="A628">
        <v>1447299629.7</v>
      </c>
      <c r="B628" s="6">
        <v>41420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92</v>
      </c>
      <c r="J628">
        <v>1699561</v>
      </c>
      <c r="K628" t="s">
        <v>49</v>
      </c>
      <c r="L628" t="s">
        <v>74</v>
      </c>
      <c r="M628">
        <v>15277</v>
      </c>
      <c r="N628">
        <v>14.074558238593749</v>
      </c>
    </row>
    <row r="629" spans="1:14" x14ac:dyDescent="0.25">
      <c r="A629">
        <v>1447184610.7</v>
      </c>
      <c r="B629" s="6">
        <v>41420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92</v>
      </c>
      <c r="J629">
        <v>1699561</v>
      </c>
      <c r="K629" t="s">
        <v>49</v>
      </c>
      <c r="L629" t="s">
        <v>74</v>
      </c>
      <c r="M629">
        <v>2806</v>
      </c>
      <c r="N629">
        <v>2.1790930397656245</v>
      </c>
    </row>
    <row r="630" spans="1:14" x14ac:dyDescent="0.25">
      <c r="A630">
        <v>1447231049.7</v>
      </c>
      <c r="B630" s="6">
        <v>41420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92</v>
      </c>
      <c r="J630">
        <v>1699380</v>
      </c>
      <c r="K630" t="s">
        <v>49</v>
      </c>
      <c r="L630" t="s">
        <v>74</v>
      </c>
      <c r="M630">
        <v>2776</v>
      </c>
      <c r="N630">
        <v>3.0713953488372092</v>
      </c>
    </row>
    <row r="631" spans="1:14" x14ac:dyDescent="0.25">
      <c r="A631">
        <v>1447399899.7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92</v>
      </c>
      <c r="J631">
        <v>1699380</v>
      </c>
      <c r="K631" t="s">
        <v>49</v>
      </c>
      <c r="L631" t="s">
        <v>74</v>
      </c>
      <c r="M631">
        <v>5292</v>
      </c>
      <c r="N631">
        <v>6.1427906976744184</v>
      </c>
    </row>
    <row r="632" spans="1:14" x14ac:dyDescent="0.25">
      <c r="A632">
        <v>1447196786.7</v>
      </c>
      <c r="B632" s="6">
        <v>41420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92</v>
      </c>
      <c r="J632">
        <v>1699380</v>
      </c>
      <c r="K632" t="s">
        <v>49</v>
      </c>
      <c r="L632" t="s">
        <v>74</v>
      </c>
      <c r="M632">
        <v>2787</v>
      </c>
      <c r="N632">
        <v>3.0713953488372092</v>
      </c>
    </row>
    <row r="633" spans="1:14" x14ac:dyDescent="0.25">
      <c r="A633">
        <v>1447182371.7</v>
      </c>
      <c r="B633" s="6">
        <v>41420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92</v>
      </c>
      <c r="J633">
        <v>1699380</v>
      </c>
      <c r="K633" t="s">
        <v>49</v>
      </c>
      <c r="L633" t="s">
        <v>74</v>
      </c>
      <c r="M633">
        <v>2757</v>
      </c>
      <c r="N633">
        <v>3.0713953488372092</v>
      </c>
    </row>
    <row r="634" spans="1:14" x14ac:dyDescent="0.25">
      <c r="A634">
        <v>1447295076.7</v>
      </c>
      <c r="B634" s="6">
        <v>41420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92</v>
      </c>
      <c r="J634">
        <v>1699290</v>
      </c>
      <c r="K634" t="s">
        <v>49</v>
      </c>
      <c r="L634" t="s">
        <v>74</v>
      </c>
      <c r="M634">
        <v>35263</v>
      </c>
      <c r="N634">
        <v>15.84</v>
      </c>
    </row>
    <row r="635" spans="1:14" x14ac:dyDescent="0.25">
      <c r="A635">
        <v>1447184607.7</v>
      </c>
      <c r="B635" s="6">
        <v>41420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92</v>
      </c>
      <c r="J635">
        <v>1699285</v>
      </c>
      <c r="K635" t="s">
        <v>49</v>
      </c>
      <c r="L635" t="s">
        <v>74</v>
      </c>
      <c r="M635">
        <v>2678</v>
      </c>
      <c r="N635">
        <v>25.54</v>
      </c>
    </row>
    <row r="636" spans="1:14" x14ac:dyDescent="0.25">
      <c r="A636">
        <v>1447254397.7</v>
      </c>
      <c r="B636" s="6">
        <v>41420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92</v>
      </c>
      <c r="J636">
        <v>1699285</v>
      </c>
      <c r="K636" t="s">
        <v>49</v>
      </c>
      <c r="L636" t="s">
        <v>74</v>
      </c>
      <c r="M636">
        <v>2071</v>
      </c>
      <c r="N636">
        <v>20.14</v>
      </c>
    </row>
    <row r="637" spans="1:14" x14ac:dyDescent="0.25">
      <c r="A637">
        <v>1447334665.7</v>
      </c>
      <c r="B637" s="6">
        <v>41420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92</v>
      </c>
      <c r="J637">
        <v>1699285</v>
      </c>
      <c r="K637" t="s">
        <v>49</v>
      </c>
      <c r="L637" t="s">
        <v>74</v>
      </c>
      <c r="M637">
        <v>5092</v>
      </c>
      <c r="N637">
        <v>55.02</v>
      </c>
    </row>
    <row r="638" spans="1:14" x14ac:dyDescent="0.25">
      <c r="A638">
        <v>1447182399.7</v>
      </c>
      <c r="B638" s="6">
        <v>41420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92</v>
      </c>
      <c r="J638">
        <v>1698913</v>
      </c>
      <c r="K638" t="s">
        <v>49</v>
      </c>
      <c r="L638" t="s">
        <v>74</v>
      </c>
      <c r="M638">
        <v>1319</v>
      </c>
      <c r="N638">
        <v>4.8727272727272721</v>
      </c>
    </row>
    <row r="639" spans="1:14" x14ac:dyDescent="0.25">
      <c r="A639">
        <v>1447323147.7</v>
      </c>
      <c r="B639" s="6">
        <v>41420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92</v>
      </c>
      <c r="J639">
        <v>1698913</v>
      </c>
      <c r="K639" t="s">
        <v>49</v>
      </c>
      <c r="L639" t="s">
        <v>74</v>
      </c>
      <c r="M639">
        <v>3242</v>
      </c>
      <c r="N639">
        <v>15.279999999999998</v>
      </c>
    </row>
    <row r="640" spans="1:14" x14ac:dyDescent="0.25">
      <c r="A640">
        <v>1447280405.7</v>
      </c>
      <c r="B640" s="6">
        <v>41420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92</v>
      </c>
      <c r="J640">
        <v>1698913</v>
      </c>
      <c r="K640" t="s">
        <v>49</v>
      </c>
      <c r="L640" t="s">
        <v>74</v>
      </c>
      <c r="M640">
        <v>7288</v>
      </c>
      <c r="N640">
        <v>33.08</v>
      </c>
    </row>
    <row r="641" spans="1:14" x14ac:dyDescent="0.25">
      <c r="A641">
        <v>1447372038.7</v>
      </c>
      <c r="B641" s="6">
        <v>41420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92</v>
      </c>
      <c r="J641">
        <v>1699246</v>
      </c>
      <c r="K641" t="s">
        <v>49</v>
      </c>
      <c r="L641" t="s">
        <v>74</v>
      </c>
      <c r="M641">
        <v>2012</v>
      </c>
      <c r="N641">
        <v>5.1957541848000002</v>
      </c>
    </row>
    <row r="642" spans="1:14" x14ac:dyDescent="0.25">
      <c r="A642">
        <v>1447254396.7</v>
      </c>
      <c r="B642" s="6">
        <v>41420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92</v>
      </c>
      <c r="J642">
        <v>1699591</v>
      </c>
      <c r="K642" t="s">
        <v>49</v>
      </c>
      <c r="L642" t="s">
        <v>74</v>
      </c>
      <c r="M642">
        <v>1216</v>
      </c>
      <c r="N642">
        <v>2.8112826080746669</v>
      </c>
    </row>
    <row r="643" spans="1:14" x14ac:dyDescent="0.25">
      <c r="A643">
        <v>1447305782.7</v>
      </c>
      <c r="B643" s="6">
        <v>41420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92</v>
      </c>
      <c r="J643">
        <v>1699239</v>
      </c>
      <c r="K643" t="s">
        <v>49</v>
      </c>
      <c r="L643" t="s">
        <v>74</v>
      </c>
      <c r="M643">
        <v>2758</v>
      </c>
      <c r="N643">
        <v>2.336889851</v>
      </c>
    </row>
    <row r="644" spans="1:14" x14ac:dyDescent="0.25">
      <c r="A644">
        <v>1447312168.7</v>
      </c>
      <c r="B644" s="6">
        <v>41420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92</v>
      </c>
      <c r="J644">
        <v>1699792</v>
      </c>
      <c r="K644" t="s">
        <v>49</v>
      </c>
      <c r="L644" t="s">
        <v>74</v>
      </c>
      <c r="M644">
        <v>10307</v>
      </c>
      <c r="N644">
        <v>7.4418032914042804</v>
      </c>
    </row>
    <row r="645" spans="1:14" x14ac:dyDescent="0.25">
      <c r="A645">
        <v>1447329264.7</v>
      </c>
      <c r="B645" s="6">
        <v>41420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92</v>
      </c>
      <c r="J645">
        <v>1699792</v>
      </c>
      <c r="K645" t="s">
        <v>49</v>
      </c>
      <c r="L645" t="s">
        <v>74</v>
      </c>
      <c r="M645">
        <v>100257</v>
      </c>
      <c r="N645">
        <v>76.418032914042797</v>
      </c>
    </row>
    <row r="646" spans="1:14" x14ac:dyDescent="0.25">
      <c r="A646">
        <v>1447269475.7</v>
      </c>
      <c r="B646" s="6">
        <v>41420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92</v>
      </c>
      <c r="J646">
        <v>1699792</v>
      </c>
      <c r="K646" t="s">
        <v>49</v>
      </c>
      <c r="L646" t="s">
        <v>74</v>
      </c>
      <c r="M646">
        <v>20276</v>
      </c>
      <c r="N646">
        <v>14.883606582808561</v>
      </c>
    </row>
    <row r="647" spans="1:14" x14ac:dyDescent="0.25">
      <c r="A647">
        <v>1447421843.7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1699315</v>
      </c>
      <c r="K647" t="s">
        <v>49</v>
      </c>
      <c r="L647" t="s">
        <v>74</v>
      </c>
      <c r="M647">
        <v>6583</v>
      </c>
      <c r="N647">
        <v>17.326588694646098</v>
      </c>
    </row>
    <row r="648" spans="1:14" x14ac:dyDescent="0.25">
      <c r="A648">
        <v>1447421254.7</v>
      </c>
      <c r="B648" s="6">
        <v>41420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92</v>
      </c>
      <c r="J648">
        <v>1699315</v>
      </c>
      <c r="K648" t="s">
        <v>49</v>
      </c>
      <c r="L648" t="s">
        <v>74</v>
      </c>
      <c r="M648">
        <v>2970</v>
      </c>
      <c r="N648">
        <v>7.8542522977054698</v>
      </c>
    </row>
    <row r="649" spans="1:14" x14ac:dyDescent="0.25">
      <c r="A649">
        <v>1447343380.7</v>
      </c>
      <c r="B649" s="6">
        <v>41420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92</v>
      </c>
      <c r="J649">
        <v>1699315</v>
      </c>
      <c r="K649" t="s">
        <v>49</v>
      </c>
      <c r="L649" t="s">
        <v>74</v>
      </c>
      <c r="M649">
        <v>11033</v>
      </c>
      <c r="N649">
        <v>28.417009190821879</v>
      </c>
    </row>
    <row r="650" spans="1:14" x14ac:dyDescent="0.25">
      <c r="A650">
        <v>1447390883.7</v>
      </c>
      <c r="B650" s="6">
        <v>41420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92</v>
      </c>
      <c r="J650">
        <v>1699315</v>
      </c>
      <c r="K650" t="s">
        <v>49</v>
      </c>
      <c r="L650" t="s">
        <v>74</v>
      </c>
      <c r="M650">
        <v>8367</v>
      </c>
      <c r="N650">
        <v>22.562756893116411</v>
      </c>
    </row>
    <row r="651" spans="1:14" x14ac:dyDescent="0.25">
      <c r="A651">
        <v>1447242879.7</v>
      </c>
      <c r="B651" s="6">
        <v>41420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92</v>
      </c>
      <c r="J651">
        <v>1699315</v>
      </c>
      <c r="K651" t="s">
        <v>49</v>
      </c>
      <c r="L651" t="s">
        <v>74</v>
      </c>
      <c r="M651">
        <v>15604</v>
      </c>
      <c r="N651">
        <v>48.507429686997661</v>
      </c>
    </row>
    <row r="652" spans="1:14" x14ac:dyDescent="0.25">
      <c r="A652">
        <v>1447320328.7</v>
      </c>
      <c r="B652" s="6">
        <v>41420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92</v>
      </c>
      <c r="J652">
        <v>1699315</v>
      </c>
      <c r="K652" t="s">
        <v>49</v>
      </c>
      <c r="L652" t="s">
        <v>74</v>
      </c>
      <c r="M652">
        <v>34516</v>
      </c>
      <c r="N652">
        <v>106.48719577093595</v>
      </c>
    </row>
    <row r="653" spans="1:14" x14ac:dyDescent="0.25">
      <c r="A653">
        <v>1447387535.7</v>
      </c>
      <c r="B653" s="6">
        <v>41420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92</v>
      </c>
      <c r="J653">
        <v>1699315</v>
      </c>
      <c r="K653" t="s">
        <v>49</v>
      </c>
      <c r="L653" t="s">
        <v>74</v>
      </c>
      <c r="M653">
        <v>30869</v>
      </c>
      <c r="N653">
        <v>93.014859373995321</v>
      </c>
    </row>
    <row r="654" spans="1:14" x14ac:dyDescent="0.25">
      <c r="A654">
        <v>1447189599.7</v>
      </c>
      <c r="B654" s="6">
        <v>41420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92</v>
      </c>
      <c r="J654">
        <v>1699318</v>
      </c>
      <c r="K654" t="s">
        <v>49</v>
      </c>
      <c r="L654" t="s">
        <v>74</v>
      </c>
      <c r="M654">
        <v>36233</v>
      </c>
      <c r="N654">
        <v>103.27089925288658</v>
      </c>
    </row>
    <row r="655" spans="1:14" x14ac:dyDescent="0.25">
      <c r="A655">
        <v>1447182387.7</v>
      </c>
      <c r="B655" s="6">
        <v>41420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92</v>
      </c>
      <c r="J655">
        <v>1699241</v>
      </c>
      <c r="K655" t="s">
        <v>49</v>
      </c>
      <c r="L655" t="s">
        <v>74</v>
      </c>
      <c r="M655">
        <v>3842</v>
      </c>
      <c r="N655">
        <v>35.819999999999993</v>
      </c>
    </row>
    <row r="656" spans="1:14" x14ac:dyDescent="0.25">
      <c r="A656">
        <v>1447269473.7</v>
      </c>
      <c r="B656" s="6">
        <v>41420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92</v>
      </c>
      <c r="J656">
        <v>1699241</v>
      </c>
      <c r="K656" t="s">
        <v>49</v>
      </c>
      <c r="L656" t="s">
        <v>74</v>
      </c>
      <c r="M656">
        <v>2060</v>
      </c>
      <c r="N656">
        <v>19.909999999999997</v>
      </c>
    </row>
    <row r="657" spans="1:14" x14ac:dyDescent="0.25">
      <c r="A657">
        <v>1447405841.7</v>
      </c>
      <c r="B657" s="6">
        <v>41420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92</v>
      </c>
      <c r="J657">
        <v>1699241</v>
      </c>
      <c r="K657" t="s">
        <v>49</v>
      </c>
      <c r="L657" t="s">
        <v>74</v>
      </c>
      <c r="M657">
        <v>2118</v>
      </c>
      <c r="N657">
        <v>19.84</v>
      </c>
    </row>
    <row r="658" spans="1:14" x14ac:dyDescent="0.25">
      <c r="A658">
        <v>1447310422.7</v>
      </c>
      <c r="B658" s="6">
        <v>41420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92</v>
      </c>
      <c r="J658">
        <v>1699241</v>
      </c>
      <c r="K658" t="s">
        <v>49</v>
      </c>
      <c r="L658" t="s">
        <v>74</v>
      </c>
      <c r="M658">
        <v>3834</v>
      </c>
      <c r="N658">
        <v>36.659999999999997</v>
      </c>
    </row>
    <row r="659" spans="1:14" x14ac:dyDescent="0.25">
      <c r="A659">
        <v>1447184602.7</v>
      </c>
      <c r="B659" s="6">
        <v>41420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92</v>
      </c>
      <c r="J659">
        <v>1698988</v>
      </c>
      <c r="K659" t="s">
        <v>49</v>
      </c>
      <c r="L659" t="s">
        <v>74</v>
      </c>
      <c r="M659">
        <v>1162</v>
      </c>
      <c r="N659">
        <v>4.9209422983</v>
      </c>
    </row>
    <row r="660" spans="1:14" x14ac:dyDescent="0.25">
      <c r="A660">
        <v>1447184601.7</v>
      </c>
      <c r="B660" s="6">
        <v>41420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92</v>
      </c>
      <c r="J660">
        <v>1698977</v>
      </c>
      <c r="K660" t="s">
        <v>49</v>
      </c>
      <c r="L660" t="s">
        <v>74</v>
      </c>
      <c r="M660">
        <v>1164</v>
      </c>
      <c r="N660">
        <v>2.4447242752566369</v>
      </c>
    </row>
    <row r="661" spans="1:14" x14ac:dyDescent="0.25">
      <c r="A661">
        <v>1447372037.7</v>
      </c>
      <c r="B661" s="6">
        <v>41420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92</v>
      </c>
      <c r="J661">
        <v>1698977</v>
      </c>
      <c r="K661" t="s">
        <v>49</v>
      </c>
      <c r="L661" t="s">
        <v>74</v>
      </c>
      <c r="M661">
        <v>673</v>
      </c>
      <c r="N661">
        <v>1.2223621376283185</v>
      </c>
    </row>
    <row r="662" spans="1:14" x14ac:dyDescent="0.25">
      <c r="A662">
        <v>1447372030.7</v>
      </c>
      <c r="B662" s="6">
        <v>41420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92</v>
      </c>
      <c r="J662">
        <v>1699798</v>
      </c>
      <c r="K662" t="s">
        <v>49</v>
      </c>
      <c r="L662" t="s">
        <v>74</v>
      </c>
      <c r="M662">
        <v>1851</v>
      </c>
      <c r="N662">
        <v>3.7770561403726535</v>
      </c>
    </row>
    <row r="663" spans="1:14" x14ac:dyDescent="0.25">
      <c r="A663">
        <v>1447293052.7</v>
      </c>
      <c r="B663" s="6">
        <v>41420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92</v>
      </c>
      <c r="J663">
        <v>1699798</v>
      </c>
      <c r="K663" t="s">
        <v>49</v>
      </c>
      <c r="L663" t="s">
        <v>74</v>
      </c>
      <c r="M663">
        <v>1924</v>
      </c>
      <c r="N663">
        <v>3.8008112104378906</v>
      </c>
    </row>
    <row r="664" spans="1:14" x14ac:dyDescent="0.25">
      <c r="A664">
        <v>1447278506.7</v>
      </c>
      <c r="B664" s="6">
        <v>41420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92</v>
      </c>
      <c r="J664">
        <v>1699794</v>
      </c>
      <c r="K664" t="s">
        <v>49</v>
      </c>
      <c r="L664" t="s">
        <v>74</v>
      </c>
      <c r="M664">
        <v>6688</v>
      </c>
      <c r="N664">
        <v>11.649473486184631</v>
      </c>
    </row>
    <row r="665" spans="1:14" x14ac:dyDescent="0.25">
      <c r="A665">
        <v>1447182403.7</v>
      </c>
      <c r="B665" s="6">
        <v>41420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92</v>
      </c>
      <c r="J665">
        <v>1699794</v>
      </c>
      <c r="K665" t="s">
        <v>49</v>
      </c>
      <c r="L665" t="s">
        <v>74</v>
      </c>
      <c r="M665">
        <v>3507</v>
      </c>
      <c r="N665">
        <v>6.3247367430923154</v>
      </c>
    </row>
    <row r="666" spans="1:14" x14ac:dyDescent="0.25">
      <c r="A666">
        <v>1447399902.7</v>
      </c>
      <c r="B666" s="6">
        <v>41420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92</v>
      </c>
      <c r="J666">
        <v>1699794</v>
      </c>
      <c r="K666" t="s">
        <v>49</v>
      </c>
      <c r="L666" t="s">
        <v>74</v>
      </c>
      <c r="M666">
        <v>1922</v>
      </c>
      <c r="N666">
        <v>3.1623683715461577</v>
      </c>
    </row>
    <row r="667" spans="1:14" x14ac:dyDescent="0.25">
      <c r="A667">
        <v>1447182405.7</v>
      </c>
      <c r="B667" s="6">
        <v>41420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92</v>
      </c>
      <c r="J667">
        <v>1699794</v>
      </c>
      <c r="K667" t="s">
        <v>49</v>
      </c>
      <c r="L667" t="s">
        <v>74</v>
      </c>
      <c r="M667">
        <v>3515</v>
      </c>
      <c r="N667">
        <v>6.3247367430923154</v>
      </c>
    </row>
    <row r="668" spans="1:14" x14ac:dyDescent="0.25">
      <c r="A668">
        <v>1447364734.7</v>
      </c>
      <c r="B668" s="6">
        <v>41420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92</v>
      </c>
      <c r="J668">
        <v>1699794</v>
      </c>
      <c r="K668" t="s">
        <v>49</v>
      </c>
      <c r="L668" t="s">
        <v>74</v>
      </c>
      <c r="M668">
        <v>5094</v>
      </c>
      <c r="N668">
        <v>9.4871051146384744</v>
      </c>
    </row>
    <row r="669" spans="1:14" x14ac:dyDescent="0.25">
      <c r="A669">
        <v>1447369943.7</v>
      </c>
      <c r="B669" s="6">
        <v>41420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92</v>
      </c>
      <c r="J669">
        <v>1699794</v>
      </c>
      <c r="K669" t="s">
        <v>49</v>
      </c>
      <c r="L669" t="s">
        <v>74</v>
      </c>
      <c r="M669">
        <v>3498</v>
      </c>
      <c r="N669">
        <v>6.3247367430923154</v>
      </c>
    </row>
    <row r="670" spans="1:14" x14ac:dyDescent="0.25">
      <c r="A670">
        <v>1447320650.7</v>
      </c>
      <c r="B670" s="6">
        <v>41420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92</v>
      </c>
      <c r="J670">
        <v>1699836</v>
      </c>
      <c r="K670" t="s">
        <v>49</v>
      </c>
      <c r="L670" t="s">
        <v>74</v>
      </c>
      <c r="M670">
        <v>9886</v>
      </c>
      <c r="N670">
        <v>84.78</v>
      </c>
    </row>
    <row r="671" spans="1:14" x14ac:dyDescent="0.25">
      <c r="A671">
        <v>1447178351.7</v>
      </c>
      <c r="B671" s="6">
        <v>41420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92</v>
      </c>
      <c r="J671">
        <v>1699836</v>
      </c>
      <c r="K671" t="s">
        <v>49</v>
      </c>
      <c r="L671" t="s">
        <v>74</v>
      </c>
      <c r="M671">
        <v>9894</v>
      </c>
      <c r="N671">
        <v>94.8</v>
      </c>
    </row>
    <row r="672" spans="1:14" x14ac:dyDescent="0.25">
      <c r="A672">
        <v>1447269474.7</v>
      </c>
      <c r="B672" s="6">
        <v>41420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92</v>
      </c>
      <c r="J672">
        <v>1699836</v>
      </c>
      <c r="K672" t="s">
        <v>49</v>
      </c>
      <c r="L672" t="s">
        <v>74</v>
      </c>
      <c r="M672">
        <v>8054</v>
      </c>
      <c r="N672">
        <v>70.040000000000006</v>
      </c>
    </row>
    <row r="673" spans="1:14" x14ac:dyDescent="0.25">
      <c r="A673">
        <v>1447305205.7</v>
      </c>
      <c r="B673" s="6">
        <v>41420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92</v>
      </c>
      <c r="J673">
        <v>1699836</v>
      </c>
      <c r="K673" t="s">
        <v>49</v>
      </c>
      <c r="L673" t="s">
        <v>74</v>
      </c>
      <c r="M673">
        <v>9903</v>
      </c>
      <c r="N673">
        <v>88.66</v>
      </c>
    </row>
    <row r="674" spans="1:14" x14ac:dyDescent="0.25">
      <c r="A674">
        <v>1447364746.7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1699329</v>
      </c>
      <c r="K674" t="s">
        <v>49</v>
      </c>
      <c r="L674" t="s">
        <v>74</v>
      </c>
      <c r="M674">
        <v>1440</v>
      </c>
      <c r="N674">
        <v>6.313326388533155</v>
      </c>
    </row>
    <row r="675" spans="1:14" x14ac:dyDescent="0.25">
      <c r="A675">
        <v>1447196783.7</v>
      </c>
      <c r="B675" s="6">
        <v>41420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92</v>
      </c>
      <c r="J675">
        <v>1699329</v>
      </c>
      <c r="K675" t="s">
        <v>49</v>
      </c>
      <c r="L675" t="s">
        <v>74</v>
      </c>
      <c r="M675">
        <v>3274</v>
      </c>
      <c r="N675">
        <v>16.78331597133289</v>
      </c>
    </row>
    <row r="676" spans="1:14" x14ac:dyDescent="0.25">
      <c r="A676">
        <v>1447184609.7</v>
      </c>
      <c r="B676" s="6">
        <v>41420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92</v>
      </c>
      <c r="J676">
        <v>1699329</v>
      </c>
      <c r="K676" t="s">
        <v>49</v>
      </c>
      <c r="L676" t="s">
        <v>74</v>
      </c>
      <c r="M676">
        <v>1462</v>
      </c>
      <c r="N676">
        <v>6.313326388533155</v>
      </c>
    </row>
    <row r="677" spans="1:14" x14ac:dyDescent="0.25">
      <c r="A677">
        <v>1447385925.7</v>
      </c>
      <c r="B677" s="6">
        <v>41420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92</v>
      </c>
      <c r="J677">
        <v>1699329</v>
      </c>
      <c r="K677" t="s">
        <v>49</v>
      </c>
      <c r="L677" t="s">
        <v>74</v>
      </c>
      <c r="M677">
        <v>5040</v>
      </c>
      <c r="N677">
        <v>23.25330555413262</v>
      </c>
    </row>
    <row r="678" spans="1:14" x14ac:dyDescent="0.25">
      <c r="A678">
        <v>1447399901.7</v>
      </c>
      <c r="B678" s="6">
        <v>41420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92</v>
      </c>
      <c r="J678">
        <v>1699329</v>
      </c>
      <c r="K678" t="s">
        <v>49</v>
      </c>
      <c r="L678" t="s">
        <v>74</v>
      </c>
      <c r="M678">
        <v>1479</v>
      </c>
      <c r="N678">
        <v>6.313326388533155</v>
      </c>
    </row>
    <row r="679" spans="1:14" x14ac:dyDescent="0.25">
      <c r="A679">
        <v>1447278507.7</v>
      </c>
      <c r="B679" s="6">
        <v>41420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92</v>
      </c>
      <c r="J679">
        <v>1699329</v>
      </c>
      <c r="K679" t="s">
        <v>49</v>
      </c>
      <c r="L679" t="s">
        <v>74</v>
      </c>
      <c r="M679">
        <v>919</v>
      </c>
      <c r="N679">
        <v>3.1566631942665775</v>
      </c>
    </row>
    <row r="680" spans="1:14" x14ac:dyDescent="0.25">
      <c r="A680">
        <v>1447405875.7</v>
      </c>
      <c r="B680" s="6">
        <v>41420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92</v>
      </c>
      <c r="J680">
        <v>1699329</v>
      </c>
      <c r="K680" t="s">
        <v>49</v>
      </c>
      <c r="L680" t="s">
        <v>74</v>
      </c>
      <c r="M680">
        <v>2074</v>
      </c>
      <c r="N680">
        <v>9.469989582799732</v>
      </c>
    </row>
    <row r="681" spans="1:14" x14ac:dyDescent="0.25">
      <c r="A681">
        <v>1447399897.7</v>
      </c>
      <c r="B681" s="6">
        <v>41420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92</v>
      </c>
      <c r="J681">
        <v>1699325</v>
      </c>
      <c r="K681" t="s">
        <v>49</v>
      </c>
      <c r="L681" t="s">
        <v>74</v>
      </c>
      <c r="M681">
        <v>844</v>
      </c>
      <c r="N681">
        <v>2.552715574804064</v>
      </c>
    </row>
    <row r="682" spans="1:14" x14ac:dyDescent="0.25">
      <c r="A682">
        <v>1447403211.7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1699249</v>
      </c>
      <c r="K682" t="s">
        <v>49</v>
      </c>
      <c r="L682" t="s">
        <v>74</v>
      </c>
      <c r="M682">
        <v>924</v>
      </c>
      <c r="N682">
        <v>2.5294786489166672</v>
      </c>
    </row>
    <row r="683" spans="1:14" x14ac:dyDescent="0.25">
      <c r="A683">
        <v>1447306816.7</v>
      </c>
      <c r="B683" s="6">
        <v>41420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92</v>
      </c>
      <c r="J683">
        <v>1699249</v>
      </c>
      <c r="K683" t="s">
        <v>49</v>
      </c>
      <c r="L683" t="s">
        <v>74</v>
      </c>
      <c r="M683">
        <v>910</v>
      </c>
      <c r="N683">
        <v>2.5294786489166672</v>
      </c>
    </row>
    <row r="684" spans="1:14" x14ac:dyDescent="0.25">
      <c r="A684">
        <v>1447386266.7</v>
      </c>
      <c r="B684" s="6">
        <v>41420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92</v>
      </c>
      <c r="J684">
        <v>1699249</v>
      </c>
      <c r="K684" t="s">
        <v>49</v>
      </c>
      <c r="L684" t="s">
        <v>74</v>
      </c>
      <c r="M684">
        <v>2081</v>
      </c>
      <c r="N684">
        <v>7.5884359467500015</v>
      </c>
    </row>
    <row r="685" spans="1:14" x14ac:dyDescent="0.25">
      <c r="A685">
        <v>1447189598.7</v>
      </c>
      <c r="B685" s="6">
        <v>41420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92</v>
      </c>
      <c r="J685">
        <v>1699249</v>
      </c>
      <c r="K685" t="s">
        <v>49</v>
      </c>
      <c r="L685" t="s">
        <v>74</v>
      </c>
      <c r="M685">
        <v>927</v>
      </c>
      <c r="N685">
        <v>2.5294786489166672</v>
      </c>
    </row>
    <row r="686" spans="1:14" x14ac:dyDescent="0.25">
      <c r="A686">
        <v>1447399900.7</v>
      </c>
      <c r="B686" s="6">
        <v>41420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92</v>
      </c>
      <c r="J686">
        <v>1699689</v>
      </c>
      <c r="K686" t="s">
        <v>49</v>
      </c>
      <c r="L686" t="s">
        <v>74</v>
      </c>
      <c r="M686">
        <v>3242</v>
      </c>
      <c r="N686">
        <v>12.100770208333333</v>
      </c>
    </row>
    <row r="687" spans="1:14" x14ac:dyDescent="0.25">
      <c r="A687">
        <v>1447399906.7</v>
      </c>
      <c r="B687" s="6">
        <v>41420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92</v>
      </c>
      <c r="J687">
        <v>1699689</v>
      </c>
      <c r="K687" t="s">
        <v>49</v>
      </c>
      <c r="L687" t="s">
        <v>74</v>
      </c>
      <c r="M687">
        <v>11730</v>
      </c>
      <c r="N687">
        <v>42.982926791666664</v>
      </c>
    </row>
    <row r="688" spans="1:14" x14ac:dyDescent="0.25">
      <c r="A688">
        <v>1447322708.7</v>
      </c>
      <c r="B688" s="6">
        <v>41420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92</v>
      </c>
      <c r="J688">
        <v>1699689</v>
      </c>
      <c r="K688" t="s">
        <v>49</v>
      </c>
      <c r="L688" t="s">
        <v>74</v>
      </c>
      <c r="M688">
        <v>4469</v>
      </c>
      <c r="N688">
        <v>17.941078291666667</v>
      </c>
    </row>
    <row r="689" spans="1:14" x14ac:dyDescent="0.25">
      <c r="A689">
        <v>1447269512.7</v>
      </c>
      <c r="B689" s="6">
        <v>41420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92</v>
      </c>
      <c r="J689">
        <v>1699625</v>
      </c>
      <c r="K689" t="s">
        <v>49</v>
      </c>
      <c r="L689" t="s">
        <v>74</v>
      </c>
      <c r="M689">
        <v>41038</v>
      </c>
      <c r="N689">
        <v>151.78972696120979</v>
      </c>
    </row>
    <row r="690" spans="1:14" x14ac:dyDescent="0.25">
      <c r="A690">
        <v>1447306128.7</v>
      </c>
      <c r="B690" s="6">
        <v>41420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92</v>
      </c>
      <c r="J690">
        <v>1699625</v>
      </c>
      <c r="K690" t="s">
        <v>49</v>
      </c>
      <c r="L690" t="s">
        <v>74</v>
      </c>
      <c r="M690">
        <v>13517</v>
      </c>
      <c r="N690">
        <v>50.520205781567874</v>
      </c>
    </row>
    <row r="691" spans="1:14" x14ac:dyDescent="0.25">
      <c r="A691">
        <v>1447385916.7</v>
      </c>
      <c r="B691" s="6">
        <v>41420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92</v>
      </c>
      <c r="J691">
        <v>1699625</v>
      </c>
      <c r="K691" t="s">
        <v>49</v>
      </c>
      <c r="L691" t="s">
        <v>74</v>
      </c>
      <c r="M691">
        <v>39875</v>
      </c>
      <c r="N691">
        <v>128.56061734470362</v>
      </c>
    </row>
    <row r="692" spans="1:14" x14ac:dyDescent="0.25">
      <c r="A692">
        <v>1447325917.7</v>
      </c>
      <c r="B692" s="6">
        <v>41420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92</v>
      </c>
      <c r="J692">
        <v>1699625</v>
      </c>
      <c r="K692" t="s">
        <v>49</v>
      </c>
      <c r="L692" t="s">
        <v>74</v>
      </c>
      <c r="M692">
        <v>6311</v>
      </c>
      <c r="N692">
        <v>23.145548082530851</v>
      </c>
    </row>
    <row r="693" spans="1:14" x14ac:dyDescent="0.25">
      <c r="A693">
        <v>1447299630.7</v>
      </c>
      <c r="B693" s="6">
        <v>41420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92</v>
      </c>
      <c r="J693">
        <v>1699416</v>
      </c>
      <c r="K693" t="s">
        <v>49</v>
      </c>
      <c r="L693" t="s">
        <v>74</v>
      </c>
      <c r="M693">
        <v>14718</v>
      </c>
      <c r="N693">
        <v>43.286770878837324</v>
      </c>
    </row>
    <row r="694" spans="1:14" x14ac:dyDescent="0.25">
      <c r="A694">
        <v>1447278501.7</v>
      </c>
      <c r="B694" s="6">
        <v>41420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92</v>
      </c>
      <c r="J694">
        <v>1699416</v>
      </c>
      <c r="K694" t="s">
        <v>49</v>
      </c>
      <c r="L694" t="s">
        <v>74</v>
      </c>
      <c r="M694">
        <v>1480</v>
      </c>
      <c r="N694">
        <v>3.9405642399031104</v>
      </c>
    </row>
    <row r="695" spans="1:14" x14ac:dyDescent="0.25">
      <c r="A695">
        <v>1447178197.7</v>
      </c>
      <c r="B695" s="6">
        <v>41420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92</v>
      </c>
      <c r="J695">
        <v>1699418</v>
      </c>
      <c r="K695" t="s">
        <v>49</v>
      </c>
      <c r="L695" t="s">
        <v>74</v>
      </c>
      <c r="M695">
        <v>1467</v>
      </c>
      <c r="N695">
        <v>3.8524665493335699</v>
      </c>
    </row>
    <row r="696" spans="1:14" x14ac:dyDescent="0.25">
      <c r="A696">
        <v>1447335401.7</v>
      </c>
      <c r="B696" s="6">
        <v>41420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92</v>
      </c>
      <c r="J696">
        <v>1699326</v>
      </c>
      <c r="K696" t="s">
        <v>49</v>
      </c>
      <c r="L696" t="s">
        <v>74</v>
      </c>
      <c r="M696">
        <v>846</v>
      </c>
      <c r="N696">
        <v>1.8094958333452382</v>
      </c>
    </row>
    <row r="697" spans="1:14" x14ac:dyDescent="0.25">
      <c r="A697">
        <v>1447335402.7</v>
      </c>
      <c r="B697" s="6">
        <v>41420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92</v>
      </c>
      <c r="J697">
        <v>1699326</v>
      </c>
      <c r="K697" t="s">
        <v>49</v>
      </c>
      <c r="L697" t="s">
        <v>74</v>
      </c>
      <c r="M697">
        <v>1456</v>
      </c>
      <c r="N697">
        <v>3.6189916666904764</v>
      </c>
    </row>
    <row r="698" spans="1:14" x14ac:dyDescent="0.25">
      <c r="A698">
        <v>1447369942.7</v>
      </c>
      <c r="B698" s="6">
        <v>41420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92</v>
      </c>
      <c r="J698">
        <v>1699326</v>
      </c>
      <c r="K698" t="s">
        <v>49</v>
      </c>
      <c r="L698" t="s">
        <v>74</v>
      </c>
      <c r="M698">
        <v>2083</v>
      </c>
      <c r="N698">
        <v>5.4284875000357147</v>
      </c>
    </row>
    <row r="699" spans="1:14" x14ac:dyDescent="0.25">
      <c r="A699">
        <v>1447365152.7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92</v>
      </c>
      <c r="J699">
        <v>1699419</v>
      </c>
      <c r="K699" t="s">
        <v>49</v>
      </c>
      <c r="L699" t="s">
        <v>74</v>
      </c>
      <c r="M699">
        <v>5066</v>
      </c>
      <c r="N699">
        <v>13.154860516053335</v>
      </c>
    </row>
    <row r="700" spans="1:14" x14ac:dyDescent="0.25">
      <c r="A700">
        <v>1447231052.7</v>
      </c>
      <c r="B700" s="6">
        <v>41420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92</v>
      </c>
      <c r="J700">
        <v>1699419</v>
      </c>
      <c r="K700" t="s">
        <v>49</v>
      </c>
      <c r="L700" t="s">
        <v>74</v>
      </c>
      <c r="M700">
        <v>4504</v>
      </c>
      <c r="N700">
        <v>13.385502951546668</v>
      </c>
    </row>
    <row r="701" spans="1:14" x14ac:dyDescent="0.25">
      <c r="A701">
        <v>1447365153.7</v>
      </c>
      <c r="B701" s="6">
        <v>41420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92</v>
      </c>
      <c r="J701">
        <v>1699419</v>
      </c>
      <c r="K701" t="s">
        <v>49</v>
      </c>
      <c r="L701" t="s">
        <v>74</v>
      </c>
      <c r="M701">
        <v>5086</v>
      </c>
      <c r="N701">
        <v>13.154860516053335</v>
      </c>
    </row>
    <row r="702" spans="1:14" x14ac:dyDescent="0.25">
      <c r="A702">
        <v>1447182375.7</v>
      </c>
      <c r="B702" s="6">
        <v>41420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92</v>
      </c>
      <c r="J702">
        <v>1699419</v>
      </c>
      <c r="K702" t="s">
        <v>49</v>
      </c>
      <c r="L702" t="s">
        <v>74</v>
      </c>
      <c r="M702">
        <v>6252</v>
      </c>
      <c r="N702">
        <v>18.693575645066669</v>
      </c>
    </row>
    <row r="703" spans="1:14" x14ac:dyDescent="0.25">
      <c r="A703">
        <v>1447183195.7</v>
      </c>
      <c r="B703" s="6">
        <v>41420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92</v>
      </c>
      <c r="J703">
        <v>1699546</v>
      </c>
      <c r="K703" t="s">
        <v>49</v>
      </c>
      <c r="L703" t="s">
        <v>74</v>
      </c>
      <c r="M703">
        <v>837</v>
      </c>
      <c r="N703">
        <v>1.6187279391363638</v>
      </c>
    </row>
    <row r="704" spans="1:14" x14ac:dyDescent="0.25">
      <c r="A704">
        <v>1447182378.7</v>
      </c>
      <c r="B704" s="6">
        <v>41420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92</v>
      </c>
      <c r="J704">
        <v>1699417</v>
      </c>
      <c r="K704" t="s">
        <v>49</v>
      </c>
      <c r="L704" t="s">
        <v>74</v>
      </c>
      <c r="M704">
        <v>2333</v>
      </c>
      <c r="N704">
        <v>4.7176996884012787</v>
      </c>
    </row>
    <row r="705" spans="1:14" x14ac:dyDescent="0.25">
      <c r="A705">
        <v>1447405826.7</v>
      </c>
      <c r="B705" s="6">
        <v>41420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92</v>
      </c>
      <c r="J705">
        <v>1699417</v>
      </c>
      <c r="K705" t="s">
        <v>49</v>
      </c>
      <c r="L705" t="s">
        <v>74</v>
      </c>
      <c r="M705">
        <v>2297</v>
      </c>
      <c r="N705">
        <v>4.7176996884012787</v>
      </c>
    </row>
    <row r="706" spans="1:14" x14ac:dyDescent="0.25">
      <c r="A706">
        <v>1447182372.7</v>
      </c>
      <c r="B706" s="6">
        <v>41420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92</v>
      </c>
      <c r="J706">
        <v>1699417</v>
      </c>
      <c r="K706" t="s">
        <v>49</v>
      </c>
      <c r="L706" t="s">
        <v>74</v>
      </c>
      <c r="M706">
        <v>2266</v>
      </c>
      <c r="N706">
        <v>4.7176996884012787</v>
      </c>
    </row>
    <row r="707" spans="1:14" x14ac:dyDescent="0.25">
      <c r="A707">
        <v>1447184604.7</v>
      </c>
      <c r="B707" s="6">
        <v>41420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92</v>
      </c>
      <c r="J707">
        <v>1699553</v>
      </c>
      <c r="K707" t="s">
        <v>49</v>
      </c>
      <c r="L707" t="s">
        <v>74</v>
      </c>
      <c r="M707">
        <v>685</v>
      </c>
      <c r="N707">
        <v>1.7408589019380563</v>
      </c>
    </row>
    <row r="708" spans="1:14" x14ac:dyDescent="0.25">
      <c r="A708">
        <v>1447306133.7</v>
      </c>
      <c r="B708" s="6">
        <v>41420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92</v>
      </c>
      <c r="J708">
        <v>1699553</v>
      </c>
      <c r="K708" t="s">
        <v>49</v>
      </c>
      <c r="L708" t="s">
        <v>74</v>
      </c>
      <c r="M708">
        <v>733</v>
      </c>
      <c r="N708">
        <v>1.7408589019380563</v>
      </c>
    </row>
    <row r="709" spans="1:14" x14ac:dyDescent="0.25">
      <c r="A709">
        <v>1447182882.7</v>
      </c>
      <c r="B709" s="6">
        <v>41420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92</v>
      </c>
      <c r="J709">
        <v>1699553</v>
      </c>
      <c r="K709" t="s">
        <v>49</v>
      </c>
      <c r="L709" t="s">
        <v>74</v>
      </c>
      <c r="M709">
        <v>1172</v>
      </c>
      <c r="N709">
        <v>3.4817178038761125</v>
      </c>
    </row>
    <row r="710" spans="1:14" x14ac:dyDescent="0.25">
      <c r="A710">
        <v>1447184587.7</v>
      </c>
      <c r="B710" s="6">
        <v>41420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92</v>
      </c>
      <c r="J710">
        <v>1699553</v>
      </c>
      <c r="K710" t="s">
        <v>49</v>
      </c>
      <c r="L710" t="s">
        <v>74</v>
      </c>
      <c r="M710">
        <v>2846</v>
      </c>
      <c r="N710">
        <v>10.445153411628338</v>
      </c>
    </row>
    <row r="711" spans="1:14" x14ac:dyDescent="0.25">
      <c r="A711">
        <v>1447255582.7</v>
      </c>
      <c r="B711" s="6">
        <v>41420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92</v>
      </c>
      <c r="J711">
        <v>1699553</v>
      </c>
      <c r="K711" t="s">
        <v>49</v>
      </c>
      <c r="L711" t="s">
        <v>74</v>
      </c>
      <c r="M711">
        <v>671</v>
      </c>
      <c r="N711">
        <v>1.7408589019380563</v>
      </c>
    </row>
    <row r="712" spans="1:14" x14ac:dyDescent="0.25">
      <c r="A712">
        <v>1447231071.7</v>
      </c>
      <c r="B712" s="6">
        <v>41420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92</v>
      </c>
      <c r="J712">
        <v>1699553</v>
      </c>
      <c r="K712" t="s">
        <v>49</v>
      </c>
      <c r="L712" t="s">
        <v>74</v>
      </c>
      <c r="M712">
        <v>2801</v>
      </c>
      <c r="N712">
        <v>9.445153411628338</v>
      </c>
    </row>
    <row r="713" spans="1:14" x14ac:dyDescent="0.25">
      <c r="A713">
        <v>1447182881.7</v>
      </c>
      <c r="B713" s="6">
        <v>41420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92</v>
      </c>
      <c r="J713">
        <v>1699553</v>
      </c>
      <c r="K713" t="s">
        <v>49</v>
      </c>
      <c r="L713" t="s">
        <v>74</v>
      </c>
      <c r="M713">
        <v>1154</v>
      </c>
      <c r="N713">
        <v>3.4817178038761125</v>
      </c>
    </row>
    <row r="714" spans="1:14" x14ac:dyDescent="0.25">
      <c r="A714">
        <v>1447320585.7</v>
      </c>
      <c r="B714" s="6">
        <v>41420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92</v>
      </c>
      <c r="J714">
        <v>1699553</v>
      </c>
      <c r="K714" t="s">
        <v>49</v>
      </c>
      <c r="L714" t="s">
        <v>74</v>
      </c>
      <c r="M714">
        <v>1961</v>
      </c>
      <c r="N714">
        <v>6.963435607752225</v>
      </c>
    </row>
    <row r="715" spans="1:14" x14ac:dyDescent="0.25">
      <c r="A715">
        <v>1447320591.7</v>
      </c>
      <c r="B715" s="6">
        <v>41420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92</v>
      </c>
      <c r="J715">
        <v>1699553</v>
      </c>
      <c r="K715" t="s">
        <v>49</v>
      </c>
      <c r="L715" t="s">
        <v>74</v>
      </c>
      <c r="M715">
        <v>3651</v>
      </c>
      <c r="N715">
        <v>12.92687121550445</v>
      </c>
    </row>
    <row r="716" spans="1:14" x14ac:dyDescent="0.25">
      <c r="A716">
        <v>1447223803.7</v>
      </c>
      <c r="B716" s="6">
        <v>41420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92</v>
      </c>
      <c r="J716">
        <v>1699556</v>
      </c>
      <c r="K716" t="s">
        <v>49</v>
      </c>
      <c r="L716" t="s">
        <v>74</v>
      </c>
      <c r="M716">
        <v>724</v>
      </c>
      <c r="N716">
        <v>1.5185445162576749</v>
      </c>
    </row>
    <row r="717" spans="1:14" x14ac:dyDescent="0.25">
      <c r="A717">
        <v>1447184603.7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92</v>
      </c>
      <c r="J717">
        <v>1699552</v>
      </c>
      <c r="K717" t="s">
        <v>49</v>
      </c>
      <c r="L717" t="s">
        <v>74</v>
      </c>
      <c r="M717">
        <v>679</v>
      </c>
      <c r="N717">
        <v>1.2090290189192221</v>
      </c>
    </row>
    <row r="718" spans="1:14" x14ac:dyDescent="0.25">
      <c r="A718">
        <v>1447320594.7</v>
      </c>
      <c r="B718" s="6">
        <v>41420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92</v>
      </c>
      <c r="J718">
        <v>1699524</v>
      </c>
      <c r="K718" t="s">
        <v>49</v>
      </c>
      <c r="L718" t="s">
        <v>74</v>
      </c>
      <c r="M718">
        <v>1308</v>
      </c>
      <c r="N718">
        <v>2.0711190903442818</v>
      </c>
    </row>
    <row r="719" spans="1:14" x14ac:dyDescent="0.25">
      <c r="A719">
        <v>1447320605.7</v>
      </c>
      <c r="B719" s="6">
        <v>41420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92</v>
      </c>
      <c r="J719">
        <v>1699524</v>
      </c>
      <c r="K719" t="s">
        <v>49</v>
      </c>
      <c r="L719" t="s">
        <v>74</v>
      </c>
      <c r="M719">
        <v>3292</v>
      </c>
      <c r="N719">
        <v>6.2133572710328453</v>
      </c>
    </row>
    <row r="720" spans="1:14" x14ac:dyDescent="0.25">
      <c r="A720">
        <v>1447406957.7</v>
      </c>
      <c r="B720" s="6">
        <v>41420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92</v>
      </c>
      <c r="J720">
        <v>1699308</v>
      </c>
      <c r="K720" t="s">
        <v>49</v>
      </c>
      <c r="L720" t="s">
        <v>74</v>
      </c>
      <c r="M720">
        <v>3312</v>
      </c>
      <c r="N720">
        <v>6.0319250225254102</v>
      </c>
    </row>
    <row r="721" spans="1:14" x14ac:dyDescent="0.25">
      <c r="A721">
        <v>1447182400.7</v>
      </c>
      <c r="B721" s="6">
        <v>41420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92</v>
      </c>
      <c r="J721">
        <v>1699188</v>
      </c>
      <c r="K721" t="s">
        <v>49</v>
      </c>
      <c r="L721" t="s">
        <v>74</v>
      </c>
      <c r="M721">
        <v>1316</v>
      </c>
      <c r="N721">
        <v>6.24</v>
      </c>
    </row>
    <row r="722" spans="1:14" x14ac:dyDescent="0.25">
      <c r="A722">
        <v>1447399913.7</v>
      </c>
      <c r="B722" s="6">
        <v>41420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92</v>
      </c>
      <c r="J722">
        <v>1699188</v>
      </c>
      <c r="K722" t="s">
        <v>49</v>
      </c>
      <c r="L722" t="s">
        <v>74</v>
      </c>
      <c r="M722">
        <v>1321</v>
      </c>
      <c r="N722">
        <v>6.02</v>
      </c>
    </row>
    <row r="723" spans="1:14" x14ac:dyDescent="0.25">
      <c r="A723">
        <v>1447231072.7</v>
      </c>
      <c r="B723" s="6">
        <v>41420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92</v>
      </c>
      <c r="J723">
        <v>1699022</v>
      </c>
      <c r="K723" t="s">
        <v>49</v>
      </c>
      <c r="L723" t="s">
        <v>74</v>
      </c>
      <c r="M723">
        <v>1267</v>
      </c>
      <c r="N723">
        <v>4.08</v>
      </c>
    </row>
    <row r="724" spans="1:14" x14ac:dyDescent="0.25">
      <c r="A724">
        <v>1447182883.7</v>
      </c>
      <c r="B724" s="6">
        <v>41420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92</v>
      </c>
      <c r="J724">
        <v>1699022</v>
      </c>
      <c r="K724" t="s">
        <v>49</v>
      </c>
      <c r="L724" t="s">
        <v>74</v>
      </c>
      <c r="M724">
        <v>1334</v>
      </c>
      <c r="N724">
        <v>4.08</v>
      </c>
    </row>
    <row r="725" spans="1:14" x14ac:dyDescent="0.25">
      <c r="A725">
        <v>1447254390.7</v>
      </c>
      <c r="B725" s="6">
        <v>41420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92</v>
      </c>
      <c r="J725">
        <v>1699682</v>
      </c>
      <c r="K725" t="s">
        <v>49</v>
      </c>
      <c r="L725" t="s">
        <v>74</v>
      </c>
      <c r="M725">
        <v>1115</v>
      </c>
      <c r="N725">
        <v>2.9542287545279184</v>
      </c>
    </row>
    <row r="726" spans="1:14" x14ac:dyDescent="0.25">
      <c r="A726">
        <v>1447254391.7</v>
      </c>
      <c r="B726" s="6">
        <v>41420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92</v>
      </c>
      <c r="J726">
        <v>1699682</v>
      </c>
      <c r="K726" t="s">
        <v>49</v>
      </c>
      <c r="L726" t="s">
        <v>74</v>
      </c>
      <c r="M726">
        <v>6707</v>
      </c>
      <c r="N726">
        <v>23.633830036223348</v>
      </c>
    </row>
    <row r="727" spans="1:14" x14ac:dyDescent="0.25">
      <c r="A727">
        <v>1447245216.7</v>
      </c>
      <c r="B727" s="6">
        <v>41420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92</v>
      </c>
      <c r="J727">
        <v>1699682</v>
      </c>
      <c r="K727" t="s">
        <v>49</v>
      </c>
      <c r="L727" t="s">
        <v>74</v>
      </c>
      <c r="M727">
        <v>2715</v>
      </c>
      <c r="N727">
        <v>8.8626862635837558</v>
      </c>
    </row>
    <row r="728" spans="1:14" x14ac:dyDescent="0.25">
      <c r="A728">
        <v>1447320582.7</v>
      </c>
      <c r="B728" s="6">
        <v>41420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92</v>
      </c>
      <c r="J728">
        <v>1699682</v>
      </c>
      <c r="K728" t="s">
        <v>49</v>
      </c>
      <c r="L728" t="s">
        <v>74</v>
      </c>
      <c r="M728">
        <v>1067</v>
      </c>
      <c r="N728">
        <v>2.9542287545279184</v>
      </c>
    </row>
    <row r="729" spans="1:14" x14ac:dyDescent="0.25">
      <c r="A729">
        <v>1447320593.7</v>
      </c>
      <c r="B729" s="6">
        <v>41420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92</v>
      </c>
      <c r="J729">
        <v>1699682</v>
      </c>
      <c r="K729" t="s">
        <v>49</v>
      </c>
      <c r="L729" t="s">
        <v>74</v>
      </c>
      <c r="M729">
        <v>1080</v>
      </c>
      <c r="N729">
        <v>2.9542287545279184</v>
      </c>
    </row>
    <row r="730" spans="1:14" x14ac:dyDescent="0.25">
      <c r="A730">
        <v>1447264573.7</v>
      </c>
      <c r="B730" s="6">
        <v>41420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92</v>
      </c>
      <c r="J730">
        <v>1699682</v>
      </c>
      <c r="K730" t="s">
        <v>49</v>
      </c>
      <c r="L730" t="s">
        <v>74</v>
      </c>
      <c r="M730">
        <v>1110</v>
      </c>
      <c r="N730">
        <v>2.9542287545279184</v>
      </c>
    </row>
    <row r="731" spans="1:14" x14ac:dyDescent="0.25">
      <c r="A731">
        <v>1447355118.7</v>
      </c>
      <c r="B731" s="6">
        <v>41420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92</v>
      </c>
      <c r="J731">
        <v>1699682</v>
      </c>
      <c r="K731" t="s">
        <v>49</v>
      </c>
      <c r="L731" t="s">
        <v>74</v>
      </c>
      <c r="M731">
        <v>4236</v>
      </c>
      <c r="N731">
        <v>14.771143772639592</v>
      </c>
    </row>
    <row r="732" spans="1:14" x14ac:dyDescent="0.25">
      <c r="A732">
        <v>1447320587.7</v>
      </c>
      <c r="B732" s="6">
        <v>41420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92</v>
      </c>
      <c r="J732">
        <v>1699022</v>
      </c>
      <c r="K732" t="s">
        <v>49</v>
      </c>
      <c r="L732" t="s">
        <v>74</v>
      </c>
      <c r="M732">
        <v>2265</v>
      </c>
      <c r="N732">
        <v>6.66</v>
      </c>
    </row>
    <row r="733" spans="1:14" x14ac:dyDescent="0.25">
      <c r="A733">
        <v>1447372036.7</v>
      </c>
      <c r="B733" s="6">
        <v>41420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92</v>
      </c>
      <c r="J733">
        <v>1699674</v>
      </c>
      <c r="K733" t="s">
        <v>49</v>
      </c>
      <c r="L733" t="s">
        <v>74</v>
      </c>
      <c r="M733">
        <v>3031</v>
      </c>
      <c r="N733">
        <v>8.4384191730000015</v>
      </c>
    </row>
    <row r="734" spans="1:14" x14ac:dyDescent="0.25">
      <c r="A734">
        <v>1447399903.7</v>
      </c>
      <c r="B734" s="6">
        <v>41420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92</v>
      </c>
      <c r="J734">
        <v>1699674</v>
      </c>
      <c r="K734" t="s">
        <v>49</v>
      </c>
      <c r="L734" t="s">
        <v>74</v>
      </c>
      <c r="M734">
        <v>4808</v>
      </c>
      <c r="N734">
        <v>15.064031955000003</v>
      </c>
    </row>
    <row r="735" spans="1:14" x14ac:dyDescent="0.25">
      <c r="A735">
        <v>1447355122.7</v>
      </c>
      <c r="B735" s="6">
        <v>41420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92</v>
      </c>
      <c r="J735">
        <v>1699674</v>
      </c>
      <c r="K735" t="s">
        <v>49</v>
      </c>
      <c r="L735" t="s">
        <v>74</v>
      </c>
      <c r="M735">
        <v>10188</v>
      </c>
      <c r="N735">
        <v>31.940870301000007</v>
      </c>
    </row>
    <row r="736" spans="1:14" x14ac:dyDescent="0.25">
      <c r="A736">
        <v>1447355123.7</v>
      </c>
      <c r="B736" s="6">
        <v>41420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92</v>
      </c>
      <c r="J736">
        <v>1699674</v>
      </c>
      <c r="K736" t="s">
        <v>49</v>
      </c>
      <c r="L736" t="s">
        <v>74</v>
      </c>
      <c r="M736">
        <v>7479</v>
      </c>
      <c r="N736">
        <v>24.502451128000004</v>
      </c>
    </row>
    <row r="737" spans="1:14" x14ac:dyDescent="0.25">
      <c r="A737">
        <v>1447343379.7</v>
      </c>
      <c r="B737" s="6">
        <v>41420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92</v>
      </c>
      <c r="J737">
        <v>1699674</v>
      </c>
      <c r="K737" t="s">
        <v>49</v>
      </c>
      <c r="L737" t="s">
        <v>74</v>
      </c>
      <c r="M737">
        <v>2083</v>
      </c>
      <c r="N737">
        <v>5.625612782000001</v>
      </c>
    </row>
    <row r="738" spans="1:14" x14ac:dyDescent="0.25">
      <c r="A738">
        <v>1447184597.7</v>
      </c>
      <c r="B738" s="6">
        <v>41420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92</v>
      </c>
      <c r="J738">
        <v>1699674</v>
      </c>
      <c r="K738" t="s">
        <v>49</v>
      </c>
      <c r="L738" t="s">
        <v>74</v>
      </c>
      <c r="M738">
        <v>11998</v>
      </c>
      <c r="N738">
        <v>35.566483083000008</v>
      </c>
    </row>
    <row r="739" spans="1:14" x14ac:dyDescent="0.25">
      <c r="A739">
        <v>1447182388.7</v>
      </c>
      <c r="B739" s="6">
        <v>41420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92</v>
      </c>
      <c r="J739">
        <v>1699674</v>
      </c>
      <c r="K739" t="s">
        <v>49</v>
      </c>
      <c r="L739" t="s">
        <v>74</v>
      </c>
      <c r="M739">
        <v>8425</v>
      </c>
      <c r="N739">
        <v>25.315257519000006</v>
      </c>
    </row>
    <row r="740" spans="1:14" x14ac:dyDescent="0.25">
      <c r="A740">
        <v>1447184588.7</v>
      </c>
      <c r="B740" s="6">
        <v>41420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92</v>
      </c>
      <c r="J740">
        <v>1699675</v>
      </c>
      <c r="K740" t="s">
        <v>49</v>
      </c>
      <c r="L740" t="s">
        <v>74</v>
      </c>
      <c r="M740">
        <v>1227</v>
      </c>
      <c r="N740">
        <v>2.4224614870287771</v>
      </c>
    </row>
    <row r="741" spans="1:14" x14ac:dyDescent="0.25">
      <c r="A741">
        <v>1447320586.7</v>
      </c>
      <c r="B741" s="6">
        <v>41420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92</v>
      </c>
      <c r="J741">
        <v>1699675</v>
      </c>
      <c r="K741" t="s">
        <v>49</v>
      </c>
      <c r="L741" t="s">
        <v>74</v>
      </c>
      <c r="M741">
        <v>1139</v>
      </c>
      <c r="N741">
        <v>2.4224614870287771</v>
      </c>
    </row>
    <row r="742" spans="1:14" x14ac:dyDescent="0.25">
      <c r="A742">
        <v>1447327906.7</v>
      </c>
      <c r="B742" s="6">
        <v>41420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92</v>
      </c>
      <c r="J742">
        <v>1699540</v>
      </c>
      <c r="K742" t="s">
        <v>49</v>
      </c>
      <c r="L742" t="s">
        <v>74</v>
      </c>
      <c r="M742">
        <v>9886</v>
      </c>
      <c r="N742">
        <v>18.23049520134817</v>
      </c>
    </row>
    <row r="743" spans="1:14" x14ac:dyDescent="0.25">
      <c r="A743">
        <v>1447399912.7</v>
      </c>
      <c r="B743" s="6">
        <v>41420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92</v>
      </c>
      <c r="J743">
        <v>1699540</v>
      </c>
      <c r="K743" t="s">
        <v>49</v>
      </c>
      <c r="L743" t="s">
        <v>74</v>
      </c>
      <c r="M743">
        <v>9906</v>
      </c>
      <c r="N743">
        <v>16.23049520134817</v>
      </c>
    </row>
    <row r="744" spans="1:14" x14ac:dyDescent="0.25">
      <c r="A744">
        <v>1447213259.7</v>
      </c>
      <c r="B744" s="6">
        <v>41420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92</v>
      </c>
      <c r="J744">
        <v>1699540</v>
      </c>
      <c r="K744" t="s">
        <v>49</v>
      </c>
      <c r="L744" t="s">
        <v>74</v>
      </c>
      <c r="M744">
        <v>9858</v>
      </c>
      <c r="N744">
        <v>18.23049520134817</v>
      </c>
    </row>
    <row r="745" spans="1:14" x14ac:dyDescent="0.25">
      <c r="A745">
        <v>1447399914.7</v>
      </c>
      <c r="B745" s="6">
        <v>41420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92</v>
      </c>
      <c r="J745">
        <v>1699540</v>
      </c>
      <c r="K745" t="s">
        <v>49</v>
      </c>
      <c r="L745" t="s">
        <v>74</v>
      </c>
      <c r="M745">
        <v>3467</v>
      </c>
      <c r="N745">
        <v>5.743498400449389</v>
      </c>
    </row>
    <row r="746" spans="1:14" x14ac:dyDescent="0.25">
      <c r="A746">
        <v>1447182389.7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1699548</v>
      </c>
      <c r="K746" t="s">
        <v>49</v>
      </c>
      <c r="L746" t="s">
        <v>74</v>
      </c>
      <c r="M746">
        <v>25321</v>
      </c>
      <c r="N746">
        <v>39.826703299113326</v>
      </c>
    </row>
    <row r="747" spans="1:14" x14ac:dyDescent="0.25">
      <c r="A747">
        <v>1447355336.7</v>
      </c>
      <c r="B747" s="6">
        <v>41420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92</v>
      </c>
      <c r="J747">
        <v>1699548</v>
      </c>
      <c r="K747" t="s">
        <v>49</v>
      </c>
      <c r="L747" t="s">
        <v>74</v>
      </c>
      <c r="M747">
        <v>1253</v>
      </c>
      <c r="N747">
        <v>1.5130681319645332</v>
      </c>
    </row>
    <row r="748" spans="1:14" x14ac:dyDescent="0.25">
      <c r="A748">
        <v>1447182885.7</v>
      </c>
      <c r="B748" s="6">
        <v>41420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92</v>
      </c>
      <c r="J748">
        <v>1699548</v>
      </c>
      <c r="K748" t="s">
        <v>49</v>
      </c>
      <c r="L748" t="s">
        <v>74</v>
      </c>
      <c r="M748">
        <v>4281</v>
      </c>
      <c r="N748">
        <v>6.0522725278581326</v>
      </c>
    </row>
    <row r="749" spans="1:14" x14ac:dyDescent="0.25">
      <c r="A749">
        <v>1447299609.7</v>
      </c>
      <c r="B749" s="6">
        <v>41420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92</v>
      </c>
      <c r="J749">
        <v>1699548</v>
      </c>
      <c r="K749" t="s">
        <v>49</v>
      </c>
      <c r="L749" t="s">
        <v>74</v>
      </c>
      <c r="M749">
        <v>26252</v>
      </c>
      <c r="N749">
        <v>39.339771431077857</v>
      </c>
    </row>
    <row r="750" spans="1:14" x14ac:dyDescent="0.25">
      <c r="A750">
        <v>1447182884.7</v>
      </c>
      <c r="B750" s="6">
        <v>41420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92</v>
      </c>
      <c r="J750">
        <v>1699548</v>
      </c>
      <c r="K750" t="s">
        <v>49</v>
      </c>
      <c r="L750" t="s">
        <v>74</v>
      </c>
      <c r="M750">
        <v>5308</v>
      </c>
      <c r="N750">
        <v>7.5653406598226649</v>
      </c>
    </row>
    <row r="751" spans="1:14" x14ac:dyDescent="0.25">
      <c r="A751">
        <v>1447373230.7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1699548</v>
      </c>
      <c r="K751" t="s">
        <v>49</v>
      </c>
      <c r="L751" t="s">
        <v>74</v>
      </c>
      <c r="M751">
        <v>6304</v>
      </c>
      <c r="N751">
        <v>9.078408791787199</v>
      </c>
    </row>
    <row r="752" spans="1:14" x14ac:dyDescent="0.25">
      <c r="A752">
        <v>1447371387.7</v>
      </c>
      <c r="B752" s="6">
        <v>41420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92</v>
      </c>
      <c r="J752">
        <v>1699548</v>
      </c>
      <c r="K752" t="s">
        <v>49</v>
      </c>
      <c r="L752" t="s">
        <v>74</v>
      </c>
      <c r="M752">
        <v>8331</v>
      </c>
      <c r="N752">
        <v>11.104545055716265</v>
      </c>
    </row>
    <row r="753" spans="1:14" x14ac:dyDescent="0.25">
      <c r="A753">
        <v>1447184598.7</v>
      </c>
      <c r="B753" s="6">
        <v>41420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92</v>
      </c>
      <c r="J753">
        <v>1699548</v>
      </c>
      <c r="K753" t="s">
        <v>49</v>
      </c>
      <c r="L753" t="s">
        <v>74</v>
      </c>
      <c r="M753">
        <v>36239</v>
      </c>
      <c r="N753">
        <v>52.47045275072319</v>
      </c>
    </row>
    <row r="754" spans="1:14" x14ac:dyDescent="0.25">
      <c r="A754">
        <v>1447410407.7</v>
      </c>
      <c r="B754" s="6">
        <v>41420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92</v>
      </c>
      <c r="J754">
        <v>1699548</v>
      </c>
      <c r="K754" t="s">
        <v>49</v>
      </c>
      <c r="L754" t="s">
        <v>74</v>
      </c>
      <c r="M754">
        <v>14276</v>
      </c>
      <c r="N754">
        <v>23.182953847503462</v>
      </c>
    </row>
    <row r="755" spans="1:14" x14ac:dyDescent="0.25">
      <c r="A755">
        <v>1447391026.7</v>
      </c>
      <c r="B755" s="6">
        <v>41420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92</v>
      </c>
      <c r="J755">
        <v>1699548</v>
      </c>
      <c r="K755" t="s">
        <v>49</v>
      </c>
      <c r="L755" t="s">
        <v>74</v>
      </c>
      <c r="M755">
        <v>35306</v>
      </c>
      <c r="N755">
        <v>52.95738461875866</v>
      </c>
    </row>
    <row r="756" spans="1:14" x14ac:dyDescent="0.25">
      <c r="A756">
        <v>1447320590.7</v>
      </c>
      <c r="B756" s="6">
        <v>41420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92</v>
      </c>
      <c r="J756">
        <v>1699834</v>
      </c>
      <c r="K756" t="s">
        <v>49</v>
      </c>
      <c r="L756" t="s">
        <v>74</v>
      </c>
      <c r="M756">
        <v>9870</v>
      </c>
      <c r="N756">
        <v>13.873203674235295</v>
      </c>
    </row>
    <row r="757" spans="1:14" x14ac:dyDescent="0.25">
      <c r="A757">
        <v>1447280412.7</v>
      </c>
      <c r="B757" s="6">
        <v>41420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92</v>
      </c>
      <c r="J757">
        <v>1699834</v>
      </c>
      <c r="K757" t="s">
        <v>49</v>
      </c>
      <c r="L757" t="s">
        <v>74</v>
      </c>
      <c r="M757">
        <v>3478</v>
      </c>
      <c r="N757">
        <v>4.2910678914117648</v>
      </c>
    </row>
    <row r="758" spans="1:14" x14ac:dyDescent="0.25">
      <c r="A758">
        <v>1447264572.7</v>
      </c>
      <c r="B758" s="6">
        <v>41420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92</v>
      </c>
      <c r="J758">
        <v>1699834</v>
      </c>
      <c r="K758" t="s">
        <v>49</v>
      </c>
      <c r="L758" t="s">
        <v>74</v>
      </c>
      <c r="M758">
        <v>6658</v>
      </c>
      <c r="N758">
        <v>8.5821357828235296</v>
      </c>
    </row>
    <row r="759" spans="1:14" x14ac:dyDescent="0.25">
      <c r="A759">
        <v>1447320584.7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1699834</v>
      </c>
      <c r="K759" t="s">
        <v>49</v>
      </c>
      <c r="L759" t="s">
        <v>74</v>
      </c>
      <c r="M759">
        <v>5049</v>
      </c>
      <c r="N759">
        <v>6.4366018371176477</v>
      </c>
    </row>
    <row r="760" spans="1:14" x14ac:dyDescent="0.25">
      <c r="A760">
        <v>1447185191.7</v>
      </c>
      <c r="B760" s="6">
        <v>41420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92</v>
      </c>
      <c r="J760">
        <v>1699834</v>
      </c>
      <c r="K760" t="s">
        <v>49</v>
      </c>
      <c r="L760" t="s">
        <v>74</v>
      </c>
      <c r="M760">
        <v>1889</v>
      </c>
      <c r="N760">
        <v>2.1455339457058824</v>
      </c>
    </row>
    <row r="761" spans="1:14" x14ac:dyDescent="0.25">
      <c r="A761">
        <v>1447355119.7</v>
      </c>
      <c r="B761" s="6">
        <v>41420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92</v>
      </c>
      <c r="J761">
        <v>1699834</v>
      </c>
      <c r="K761" t="s">
        <v>49</v>
      </c>
      <c r="L761" t="s">
        <v>74</v>
      </c>
      <c r="M761">
        <v>1876</v>
      </c>
      <c r="N761">
        <v>2.1455339457058824</v>
      </c>
    </row>
    <row r="762" spans="1:14" x14ac:dyDescent="0.25">
      <c r="A762">
        <v>1447245217.7</v>
      </c>
      <c r="B762" s="6">
        <v>41420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92</v>
      </c>
      <c r="J762">
        <v>1699834</v>
      </c>
      <c r="K762" t="s">
        <v>49</v>
      </c>
      <c r="L762" t="s">
        <v>74</v>
      </c>
      <c r="M762">
        <v>1877</v>
      </c>
      <c r="N762">
        <v>2.1455339457058824</v>
      </c>
    </row>
    <row r="763" spans="1:14" x14ac:dyDescent="0.25">
      <c r="A763">
        <v>1447231073.7</v>
      </c>
      <c r="B763" s="6">
        <v>41420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92</v>
      </c>
      <c r="J763">
        <v>1699834</v>
      </c>
      <c r="K763" t="s">
        <v>49</v>
      </c>
      <c r="L763" t="s">
        <v>74</v>
      </c>
      <c r="M763">
        <v>8287</v>
      </c>
      <c r="N763">
        <v>11.727669728529413</v>
      </c>
    </row>
    <row r="764" spans="1:14" x14ac:dyDescent="0.25">
      <c r="A764">
        <v>1447399910.7</v>
      </c>
      <c r="B764" s="6">
        <v>41420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92</v>
      </c>
      <c r="J764">
        <v>1699834</v>
      </c>
      <c r="K764" t="s">
        <v>49</v>
      </c>
      <c r="L764" t="s">
        <v>74</v>
      </c>
      <c r="M764">
        <v>5044</v>
      </c>
      <c r="N764">
        <v>6.4366018371176477</v>
      </c>
    </row>
    <row r="765" spans="1:14" x14ac:dyDescent="0.25">
      <c r="A765">
        <v>1447209041.7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1699834</v>
      </c>
      <c r="K765" t="s">
        <v>49</v>
      </c>
      <c r="L765" t="s">
        <v>74</v>
      </c>
      <c r="M765">
        <v>14706</v>
      </c>
      <c r="N765">
        <v>18.309805511352941</v>
      </c>
    </row>
    <row r="766" spans="1:14" x14ac:dyDescent="0.25">
      <c r="A766">
        <v>1447350178.7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1699697</v>
      </c>
      <c r="K766" t="s">
        <v>49</v>
      </c>
      <c r="L766" t="s">
        <v>74</v>
      </c>
      <c r="M766">
        <v>10262</v>
      </c>
      <c r="N766">
        <v>6.6157474876997</v>
      </c>
    </row>
    <row r="767" spans="1:14" x14ac:dyDescent="0.25">
      <c r="A767">
        <v>1447209042.7</v>
      </c>
      <c r="B767" s="6">
        <v>41420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92</v>
      </c>
      <c r="J767">
        <v>1699697</v>
      </c>
      <c r="K767" t="s">
        <v>49</v>
      </c>
      <c r="L767" t="s">
        <v>74</v>
      </c>
      <c r="M767">
        <v>15305</v>
      </c>
      <c r="N767">
        <v>9.92362123154955</v>
      </c>
    </row>
    <row r="768" spans="1:14" x14ac:dyDescent="0.25">
      <c r="A768">
        <v>1447320592.7</v>
      </c>
      <c r="B768" s="6">
        <v>41420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92</v>
      </c>
      <c r="J768">
        <v>1699697</v>
      </c>
      <c r="K768" t="s">
        <v>49</v>
      </c>
      <c r="L768" t="s">
        <v>74</v>
      </c>
      <c r="M768">
        <v>10256</v>
      </c>
      <c r="N768">
        <v>6.6157474876997</v>
      </c>
    </row>
    <row r="769" spans="1:14" x14ac:dyDescent="0.25">
      <c r="A769">
        <v>1447369941.7</v>
      </c>
      <c r="B769" s="6">
        <v>41420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92</v>
      </c>
      <c r="J769">
        <v>1699697</v>
      </c>
      <c r="K769" t="s">
        <v>49</v>
      </c>
      <c r="L769" t="s">
        <v>74</v>
      </c>
      <c r="M769">
        <v>10236</v>
      </c>
      <c r="N769">
        <v>6.6157474876997</v>
      </c>
    </row>
    <row r="770" spans="1:14" x14ac:dyDescent="0.25">
      <c r="A770">
        <v>1447209553.7</v>
      </c>
      <c r="B770" s="6">
        <v>41420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92</v>
      </c>
      <c r="J770">
        <v>1699697</v>
      </c>
      <c r="K770" t="s">
        <v>49</v>
      </c>
      <c r="L770" t="s">
        <v>74</v>
      </c>
      <c r="M770">
        <v>7786</v>
      </c>
      <c r="N770">
        <v>4.961810615774775</v>
      </c>
    </row>
    <row r="771" spans="1:14" x14ac:dyDescent="0.25">
      <c r="A771">
        <v>1447255429.7</v>
      </c>
      <c r="B771" s="6">
        <v>41420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92</v>
      </c>
      <c r="J771">
        <v>1699697</v>
      </c>
      <c r="K771" t="s">
        <v>49</v>
      </c>
      <c r="L771" t="s">
        <v>74</v>
      </c>
      <c r="M771">
        <v>2799</v>
      </c>
      <c r="N771">
        <v>1.653936871924925</v>
      </c>
    </row>
    <row r="772" spans="1:14" x14ac:dyDescent="0.25">
      <c r="A772">
        <v>1447320589.7</v>
      </c>
      <c r="B772" s="6">
        <v>41420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92</v>
      </c>
      <c r="J772">
        <v>1699697</v>
      </c>
      <c r="K772" t="s">
        <v>49</v>
      </c>
      <c r="L772" t="s">
        <v>74</v>
      </c>
      <c r="M772">
        <v>10330</v>
      </c>
      <c r="N772">
        <v>6.6157474876997</v>
      </c>
    </row>
    <row r="773" spans="1:14" x14ac:dyDescent="0.25">
      <c r="A773">
        <v>1447320583.7</v>
      </c>
      <c r="B773" s="6">
        <v>41420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92</v>
      </c>
      <c r="J773">
        <v>1699697</v>
      </c>
      <c r="K773" t="s">
        <v>49</v>
      </c>
      <c r="L773" t="s">
        <v>74</v>
      </c>
      <c r="M773">
        <v>7779</v>
      </c>
      <c r="N773">
        <v>4.961810615774775</v>
      </c>
    </row>
    <row r="774" spans="1:14" x14ac:dyDescent="0.25">
      <c r="A774">
        <v>1447399911.7</v>
      </c>
      <c r="B774" s="6">
        <v>41420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92</v>
      </c>
      <c r="J774">
        <v>1699697</v>
      </c>
      <c r="K774" t="s">
        <v>49</v>
      </c>
      <c r="L774" t="s">
        <v>74</v>
      </c>
      <c r="M774">
        <v>10283</v>
      </c>
      <c r="N774">
        <v>6.6157474876997</v>
      </c>
    </row>
    <row r="775" spans="1:14" x14ac:dyDescent="0.25">
      <c r="A775">
        <v>1447254104.7</v>
      </c>
      <c r="B775" s="6">
        <v>41420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92</v>
      </c>
      <c r="J775">
        <v>1699697</v>
      </c>
      <c r="K775" t="s">
        <v>49</v>
      </c>
      <c r="L775" t="s">
        <v>74</v>
      </c>
      <c r="M775">
        <v>2797</v>
      </c>
      <c r="N775">
        <v>1.653936871924925</v>
      </c>
    </row>
    <row r="776" spans="1:14" x14ac:dyDescent="0.25">
      <c r="A776">
        <v>1447201698.7</v>
      </c>
      <c r="B776" s="6">
        <v>41420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92</v>
      </c>
      <c r="J776">
        <v>1699573</v>
      </c>
      <c r="K776" t="s">
        <v>49</v>
      </c>
      <c r="L776" t="s">
        <v>74</v>
      </c>
      <c r="M776">
        <v>18729</v>
      </c>
      <c r="N776">
        <v>61.040000000000006</v>
      </c>
    </row>
    <row r="777" spans="1:14" x14ac:dyDescent="0.25">
      <c r="A777">
        <v>1447182384.7</v>
      </c>
      <c r="B777" s="6">
        <v>41420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92</v>
      </c>
      <c r="J777">
        <v>1699573</v>
      </c>
      <c r="K777" t="s">
        <v>49</v>
      </c>
      <c r="L777" t="s">
        <v>74</v>
      </c>
      <c r="M777">
        <v>119525</v>
      </c>
      <c r="N777">
        <v>409.62</v>
      </c>
    </row>
    <row r="778" spans="1:14" x14ac:dyDescent="0.25">
      <c r="A778">
        <v>1447398731.7</v>
      </c>
      <c r="B778" s="6">
        <v>41420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92</v>
      </c>
      <c r="J778">
        <v>1699539</v>
      </c>
      <c r="K778" t="s">
        <v>49</v>
      </c>
      <c r="L778" t="s">
        <v>74</v>
      </c>
      <c r="M778">
        <v>12859</v>
      </c>
      <c r="N778">
        <v>42.680409158850395</v>
      </c>
    </row>
    <row r="779" spans="1:14" x14ac:dyDescent="0.25">
      <c r="A779">
        <v>1447394818.7</v>
      </c>
      <c r="B779" s="6">
        <v>41420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92</v>
      </c>
      <c r="J779">
        <v>1699539</v>
      </c>
      <c r="K779" t="s">
        <v>49</v>
      </c>
      <c r="L779" t="s">
        <v>74</v>
      </c>
      <c r="M779">
        <v>3864</v>
      </c>
      <c r="N779">
        <v>11.622974045385828</v>
      </c>
    </row>
    <row r="780" spans="1:14" x14ac:dyDescent="0.25">
      <c r="A780">
        <v>1447329265.7</v>
      </c>
      <c r="B780" s="6">
        <v>41420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92</v>
      </c>
      <c r="J780">
        <v>1699539</v>
      </c>
      <c r="K780" t="s">
        <v>49</v>
      </c>
      <c r="L780" t="s">
        <v>74</v>
      </c>
      <c r="M780">
        <v>1202</v>
      </c>
      <c r="N780">
        <v>2.9057435113464569</v>
      </c>
    </row>
    <row r="781" spans="1:14" x14ac:dyDescent="0.25">
      <c r="A781">
        <v>1447184606.7</v>
      </c>
      <c r="B781" s="6">
        <v>41420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92</v>
      </c>
      <c r="J781">
        <v>1699539</v>
      </c>
      <c r="K781" t="s">
        <v>49</v>
      </c>
      <c r="L781" t="s">
        <v>74</v>
      </c>
      <c r="M781">
        <v>12919</v>
      </c>
      <c r="N781">
        <v>42.680409158850395</v>
      </c>
    </row>
    <row r="782" spans="1:14" x14ac:dyDescent="0.25">
      <c r="A782">
        <v>1447329260.7</v>
      </c>
      <c r="B782" s="6">
        <v>41420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92</v>
      </c>
      <c r="J782">
        <v>1699539</v>
      </c>
      <c r="K782" t="s">
        <v>49</v>
      </c>
      <c r="L782" t="s">
        <v>74</v>
      </c>
      <c r="M782">
        <v>1187</v>
      </c>
      <c r="N782">
        <v>2.9057435113464569</v>
      </c>
    </row>
    <row r="783" spans="1:14" x14ac:dyDescent="0.25">
      <c r="A783">
        <v>1447407855.7</v>
      </c>
      <c r="B783" s="6">
        <v>41420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92</v>
      </c>
      <c r="J783">
        <v>1699539</v>
      </c>
      <c r="K783" t="s">
        <v>49</v>
      </c>
      <c r="L783" t="s">
        <v>74</v>
      </c>
      <c r="M783">
        <v>11066</v>
      </c>
      <c r="N783">
        <v>37.868922136157479</v>
      </c>
    </row>
    <row r="784" spans="1:14" x14ac:dyDescent="0.25">
      <c r="A784">
        <v>1447407856.7</v>
      </c>
      <c r="B784" s="6">
        <v>41420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92</v>
      </c>
      <c r="J784">
        <v>1699539</v>
      </c>
      <c r="K784" t="s">
        <v>49</v>
      </c>
      <c r="L784" t="s">
        <v>74</v>
      </c>
      <c r="M784">
        <v>1216</v>
      </c>
      <c r="N784">
        <v>2.9057435113464569</v>
      </c>
    </row>
    <row r="785" spans="1:14" x14ac:dyDescent="0.25">
      <c r="A785">
        <v>1447329258.7</v>
      </c>
      <c r="B785" s="6">
        <v>41420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92</v>
      </c>
      <c r="J785">
        <v>1699539</v>
      </c>
      <c r="K785" t="s">
        <v>49</v>
      </c>
      <c r="L785" t="s">
        <v>74</v>
      </c>
      <c r="M785">
        <v>1223</v>
      </c>
      <c r="N785">
        <v>2.9057435113464569</v>
      </c>
    </row>
    <row r="786" spans="1:14" x14ac:dyDescent="0.25">
      <c r="A786">
        <v>1447407858.7</v>
      </c>
      <c r="B786" s="6">
        <v>41420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92</v>
      </c>
      <c r="J786">
        <v>1699539</v>
      </c>
      <c r="K786" t="s">
        <v>49</v>
      </c>
      <c r="L786" t="s">
        <v>74</v>
      </c>
      <c r="M786">
        <v>2055</v>
      </c>
      <c r="N786">
        <v>5.8114870226929138</v>
      </c>
    </row>
    <row r="787" spans="1:14" x14ac:dyDescent="0.25">
      <c r="A787">
        <v>1447280417.7</v>
      </c>
      <c r="B787" s="6">
        <v>41420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92</v>
      </c>
      <c r="J787">
        <v>1699539</v>
      </c>
      <c r="K787" t="s">
        <v>49</v>
      </c>
      <c r="L787" t="s">
        <v>74</v>
      </c>
      <c r="M787">
        <v>4761</v>
      </c>
      <c r="N787">
        <v>14.528717556732284</v>
      </c>
    </row>
    <row r="788" spans="1:14" x14ac:dyDescent="0.25">
      <c r="A788">
        <v>1447329259.7</v>
      </c>
      <c r="B788" s="6">
        <v>41420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92</v>
      </c>
      <c r="J788">
        <v>1699539</v>
      </c>
      <c r="K788" t="s">
        <v>49</v>
      </c>
      <c r="L788" t="s">
        <v>74</v>
      </c>
      <c r="M788">
        <v>1136</v>
      </c>
      <c r="N788">
        <v>2.9057435113464569</v>
      </c>
    </row>
    <row r="789" spans="1:14" x14ac:dyDescent="0.25">
      <c r="A789">
        <v>1447184591.7</v>
      </c>
      <c r="B789" s="6">
        <v>41420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92</v>
      </c>
      <c r="J789">
        <v>1699539</v>
      </c>
      <c r="K789" t="s">
        <v>49</v>
      </c>
      <c r="L789" t="s">
        <v>74</v>
      </c>
      <c r="M789">
        <v>5659</v>
      </c>
      <c r="N789">
        <v>18.43446106807874</v>
      </c>
    </row>
    <row r="790" spans="1:14" x14ac:dyDescent="0.25">
      <c r="A790">
        <v>1447398732.7</v>
      </c>
      <c r="B790" s="6">
        <v>41420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92</v>
      </c>
      <c r="J790">
        <v>1699539</v>
      </c>
      <c r="K790" t="s">
        <v>49</v>
      </c>
      <c r="L790" t="s">
        <v>74</v>
      </c>
      <c r="M790">
        <v>3866</v>
      </c>
      <c r="N790">
        <v>12.622974045385828</v>
      </c>
    </row>
    <row r="791" spans="1:14" x14ac:dyDescent="0.25">
      <c r="A791">
        <v>1447320706.7</v>
      </c>
      <c r="B791" s="6">
        <v>41420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92</v>
      </c>
      <c r="J791">
        <v>1699575</v>
      </c>
      <c r="K791" t="s">
        <v>49</v>
      </c>
      <c r="L791" t="s">
        <v>74</v>
      </c>
      <c r="M791">
        <v>15835</v>
      </c>
      <c r="N791">
        <v>37.946363636363643</v>
      </c>
    </row>
    <row r="792" spans="1:14" x14ac:dyDescent="0.25">
      <c r="A792">
        <v>1447320665.7</v>
      </c>
      <c r="B792" s="6">
        <v>41420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92</v>
      </c>
      <c r="J792">
        <v>1699575</v>
      </c>
      <c r="K792" t="s">
        <v>49</v>
      </c>
      <c r="L792" t="s">
        <v>74</v>
      </c>
      <c r="M792">
        <v>5508</v>
      </c>
      <c r="N792">
        <v>14.315454545454546</v>
      </c>
    </row>
    <row r="793" spans="1:14" x14ac:dyDescent="0.25">
      <c r="A793">
        <v>1447288727.7</v>
      </c>
      <c r="B793" s="6">
        <v>41420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92</v>
      </c>
      <c r="J793">
        <v>1699571</v>
      </c>
      <c r="K793" t="s">
        <v>49</v>
      </c>
      <c r="L793" t="s">
        <v>74</v>
      </c>
      <c r="M793">
        <v>2886</v>
      </c>
      <c r="N793">
        <v>6.22</v>
      </c>
    </row>
    <row r="794" spans="1:14" x14ac:dyDescent="0.25">
      <c r="A794">
        <v>1447182381.7</v>
      </c>
      <c r="B794" s="6">
        <v>41420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92</v>
      </c>
      <c r="J794">
        <v>1699574</v>
      </c>
      <c r="K794" t="s">
        <v>49</v>
      </c>
      <c r="L794" t="s">
        <v>74</v>
      </c>
      <c r="M794">
        <v>18753</v>
      </c>
      <c r="N794">
        <v>27.536931929743975</v>
      </c>
    </row>
    <row r="795" spans="1:14" x14ac:dyDescent="0.25">
      <c r="A795">
        <v>1447327975.7</v>
      </c>
      <c r="B795" s="6">
        <v>41420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92</v>
      </c>
      <c r="J795">
        <v>1699574</v>
      </c>
      <c r="K795" t="s">
        <v>49</v>
      </c>
      <c r="L795" t="s">
        <v>74</v>
      </c>
      <c r="M795">
        <v>8651</v>
      </c>
      <c r="N795">
        <v>12.88042360442908</v>
      </c>
    </row>
    <row r="796" spans="1:14" x14ac:dyDescent="0.25">
      <c r="A796">
        <v>1447327959.7</v>
      </c>
      <c r="B796" s="6">
        <v>41420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92</v>
      </c>
      <c r="J796">
        <v>1699574</v>
      </c>
      <c r="K796" t="s">
        <v>49</v>
      </c>
      <c r="L796" t="s">
        <v>74</v>
      </c>
      <c r="M796">
        <v>13737</v>
      </c>
      <c r="N796">
        <v>20.208677767086527</v>
      </c>
    </row>
    <row r="797" spans="1:14" x14ac:dyDescent="0.25">
      <c r="A797">
        <v>1447280415.7</v>
      </c>
      <c r="B797" s="6">
        <v>41420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92</v>
      </c>
      <c r="J797">
        <v>1699574</v>
      </c>
      <c r="K797" t="s">
        <v>49</v>
      </c>
      <c r="L797" t="s">
        <v>74</v>
      </c>
      <c r="M797">
        <v>13690</v>
      </c>
      <c r="N797">
        <v>21.208677767086527</v>
      </c>
    </row>
    <row r="798" spans="1:14" x14ac:dyDescent="0.25">
      <c r="A798">
        <v>1447399909.7</v>
      </c>
      <c r="B798" s="6">
        <v>41420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92</v>
      </c>
      <c r="J798">
        <v>1699574</v>
      </c>
      <c r="K798" t="s">
        <v>49</v>
      </c>
      <c r="L798" t="s">
        <v>74</v>
      </c>
      <c r="M798">
        <v>33859</v>
      </c>
      <c r="N798">
        <v>59.521694417716319</v>
      </c>
    </row>
    <row r="799" spans="1:14" x14ac:dyDescent="0.25">
      <c r="A799">
        <v>1447280414.7</v>
      </c>
      <c r="B799" s="6">
        <v>41420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92</v>
      </c>
      <c r="J799">
        <v>1699574</v>
      </c>
      <c r="K799" t="s">
        <v>49</v>
      </c>
      <c r="L799" t="s">
        <v>74</v>
      </c>
      <c r="M799">
        <v>12064</v>
      </c>
      <c r="N799">
        <v>18.432593046200711</v>
      </c>
    </row>
    <row r="800" spans="1:14" x14ac:dyDescent="0.25">
      <c r="A800">
        <v>1447399908.7</v>
      </c>
      <c r="B800" s="6">
        <v>41420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92</v>
      </c>
      <c r="J800">
        <v>1699574</v>
      </c>
      <c r="K800" t="s">
        <v>49</v>
      </c>
      <c r="L800" t="s">
        <v>74</v>
      </c>
      <c r="M800">
        <v>28796</v>
      </c>
      <c r="N800">
        <v>48.193440255058867</v>
      </c>
    </row>
    <row r="801" spans="1:14" x14ac:dyDescent="0.25">
      <c r="A801">
        <v>1447280408.7</v>
      </c>
      <c r="B801" s="6">
        <v>41420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92</v>
      </c>
      <c r="J801">
        <v>1699574</v>
      </c>
      <c r="K801" t="s">
        <v>49</v>
      </c>
      <c r="L801" t="s">
        <v>74</v>
      </c>
      <c r="M801">
        <v>15414</v>
      </c>
      <c r="N801">
        <v>24.984762487972343</v>
      </c>
    </row>
    <row r="802" spans="1:14" x14ac:dyDescent="0.25">
      <c r="A802">
        <v>1447328000.7</v>
      </c>
      <c r="B802" s="6">
        <v>41420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92</v>
      </c>
      <c r="J802">
        <v>1699574</v>
      </c>
      <c r="K802" t="s">
        <v>49</v>
      </c>
      <c r="L802" t="s">
        <v>74</v>
      </c>
      <c r="M802">
        <v>3666</v>
      </c>
      <c r="N802">
        <v>5.5521694417716319</v>
      </c>
    </row>
    <row r="803" spans="1:14" x14ac:dyDescent="0.25">
      <c r="A803">
        <v>1447182377.7</v>
      </c>
      <c r="B803" s="6">
        <v>41420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92</v>
      </c>
      <c r="J803">
        <v>1699574</v>
      </c>
      <c r="K803" t="s">
        <v>49</v>
      </c>
      <c r="L803" t="s">
        <v>74</v>
      </c>
      <c r="M803">
        <v>139689</v>
      </c>
      <c r="N803">
        <v>212.41503183352273</v>
      </c>
    </row>
    <row r="804" spans="1:14" x14ac:dyDescent="0.25">
      <c r="A804">
        <v>1447223802.7</v>
      </c>
      <c r="B804" s="6">
        <v>41420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92</v>
      </c>
      <c r="J804">
        <v>1699576</v>
      </c>
      <c r="K804" t="s">
        <v>49</v>
      </c>
      <c r="L804" t="s">
        <v>74</v>
      </c>
      <c r="M804">
        <v>15908</v>
      </c>
      <c r="N804">
        <v>17.942941724007468</v>
      </c>
    </row>
    <row r="805" spans="1:14" x14ac:dyDescent="0.25">
      <c r="A805">
        <v>1447182398.7</v>
      </c>
      <c r="B805" s="6">
        <v>41420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92</v>
      </c>
      <c r="J805">
        <v>1699576</v>
      </c>
      <c r="K805" t="s">
        <v>49</v>
      </c>
      <c r="L805" t="s">
        <v>74</v>
      </c>
      <c r="M805">
        <v>2929</v>
      </c>
      <c r="N805">
        <v>3.1571569540012447</v>
      </c>
    </row>
    <row r="806" spans="1:14" x14ac:dyDescent="0.25">
      <c r="A806">
        <v>1447302711.7</v>
      </c>
      <c r="B806" s="6">
        <v>41420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92</v>
      </c>
      <c r="J806">
        <v>1699576</v>
      </c>
      <c r="K806" t="s">
        <v>49</v>
      </c>
      <c r="L806" t="s">
        <v>74</v>
      </c>
      <c r="M806">
        <v>15865</v>
      </c>
      <c r="N806">
        <v>17.942941724007468</v>
      </c>
    </row>
    <row r="807" spans="1:14" x14ac:dyDescent="0.25">
      <c r="A807">
        <v>1447196780.7</v>
      </c>
      <c r="B807" s="6">
        <v>41420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92</v>
      </c>
      <c r="J807">
        <v>1699576</v>
      </c>
      <c r="K807" t="s">
        <v>49</v>
      </c>
      <c r="L807" t="s">
        <v>74</v>
      </c>
      <c r="M807">
        <v>15908</v>
      </c>
      <c r="N807">
        <v>17.942941724007468</v>
      </c>
    </row>
    <row r="808" spans="1:14" x14ac:dyDescent="0.25">
      <c r="A808">
        <v>1447184608.7</v>
      </c>
      <c r="B808" s="6">
        <v>41420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92</v>
      </c>
      <c r="J808">
        <v>1699567</v>
      </c>
      <c r="K808" t="s">
        <v>49</v>
      </c>
      <c r="L808" t="s">
        <v>74</v>
      </c>
      <c r="M808">
        <v>2756</v>
      </c>
      <c r="N808">
        <v>2.0545320455991192</v>
      </c>
    </row>
    <row r="809" spans="1:14" x14ac:dyDescent="0.25">
      <c r="A809">
        <v>1447293693.7</v>
      </c>
      <c r="B809" s="6">
        <v>41420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92</v>
      </c>
      <c r="J809">
        <v>1699567</v>
      </c>
      <c r="K809" t="s">
        <v>49</v>
      </c>
      <c r="L809" t="s">
        <v>74</v>
      </c>
      <c r="M809">
        <v>2814</v>
      </c>
      <c r="N809">
        <v>2.0545320455991192</v>
      </c>
    </row>
    <row r="810" spans="1:14" x14ac:dyDescent="0.25">
      <c r="A810">
        <v>1447366428.7</v>
      </c>
      <c r="B810" s="6">
        <v>41420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92</v>
      </c>
      <c r="J810">
        <v>1699567</v>
      </c>
      <c r="K810" t="s">
        <v>49</v>
      </c>
      <c r="L810" t="s">
        <v>74</v>
      </c>
      <c r="M810">
        <v>2822</v>
      </c>
      <c r="N810">
        <v>2.0545320455991192</v>
      </c>
    </row>
    <row r="811" spans="1:14" x14ac:dyDescent="0.25">
      <c r="A811">
        <v>1447375269.7</v>
      </c>
      <c r="B811" s="6">
        <v>41420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92</v>
      </c>
      <c r="J811">
        <v>1699691</v>
      </c>
      <c r="K811" t="s">
        <v>49</v>
      </c>
      <c r="L811" t="s">
        <v>74</v>
      </c>
      <c r="M811">
        <v>1982</v>
      </c>
      <c r="N811">
        <v>3.5</v>
      </c>
    </row>
    <row r="812" spans="1:14" x14ac:dyDescent="0.25">
      <c r="A812">
        <v>1447305209.7</v>
      </c>
      <c r="B812" s="6">
        <v>41420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92</v>
      </c>
      <c r="J812">
        <v>1699690</v>
      </c>
      <c r="K812" t="s">
        <v>49</v>
      </c>
      <c r="L812" t="s">
        <v>74</v>
      </c>
      <c r="M812">
        <v>1987</v>
      </c>
      <c r="N812">
        <v>3.1620246512857144</v>
      </c>
    </row>
    <row r="813" spans="1:14" x14ac:dyDescent="0.25">
      <c r="A813">
        <v>1447231051.7</v>
      </c>
      <c r="B813" s="6">
        <v>41420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92</v>
      </c>
      <c r="J813">
        <v>1699690</v>
      </c>
      <c r="K813" t="s">
        <v>49</v>
      </c>
      <c r="L813" t="s">
        <v>74</v>
      </c>
      <c r="M813">
        <v>3660</v>
      </c>
      <c r="N813">
        <v>6.3240493025714288</v>
      </c>
    </row>
    <row r="814" spans="1:14" x14ac:dyDescent="0.25">
      <c r="A814">
        <v>1447305206.7</v>
      </c>
      <c r="B814" s="6">
        <v>41420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92</v>
      </c>
      <c r="J814">
        <v>1699690</v>
      </c>
      <c r="K814" t="s">
        <v>49</v>
      </c>
      <c r="L814" t="s">
        <v>74</v>
      </c>
      <c r="M814">
        <v>5347</v>
      </c>
      <c r="N814">
        <v>9.4860739538571437</v>
      </c>
    </row>
    <row r="815" spans="1:14" x14ac:dyDescent="0.25">
      <c r="A815">
        <v>1447182374.7</v>
      </c>
      <c r="B815" s="6">
        <v>41420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92</v>
      </c>
      <c r="J815">
        <v>1699690</v>
      </c>
      <c r="K815" t="s">
        <v>49</v>
      </c>
      <c r="L815" t="s">
        <v>74</v>
      </c>
      <c r="M815">
        <v>8660</v>
      </c>
      <c r="N815">
        <v>16.810123256428572</v>
      </c>
    </row>
    <row r="816" spans="1:14" x14ac:dyDescent="0.25">
      <c r="A816">
        <v>1447231050.7</v>
      </c>
      <c r="B816" s="6">
        <v>41420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92</v>
      </c>
      <c r="J816">
        <v>1699515</v>
      </c>
      <c r="K816" t="s">
        <v>49</v>
      </c>
      <c r="L816" t="s">
        <v>74</v>
      </c>
      <c r="M816">
        <v>5101</v>
      </c>
      <c r="N816">
        <v>7.7990046174000005</v>
      </c>
    </row>
    <row r="817" spans="1:14" x14ac:dyDescent="0.25">
      <c r="A817">
        <v>1447182373.7</v>
      </c>
      <c r="B817" s="6">
        <v>41420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92</v>
      </c>
      <c r="J817">
        <v>1699515</v>
      </c>
      <c r="K817" t="s">
        <v>49</v>
      </c>
      <c r="L817" t="s">
        <v>74</v>
      </c>
      <c r="M817">
        <v>9838</v>
      </c>
      <c r="N817">
        <v>16.598009234800003</v>
      </c>
    </row>
    <row r="818" spans="1:14" x14ac:dyDescent="0.25">
      <c r="A818">
        <v>1447405876.7</v>
      </c>
      <c r="B818" s="6">
        <v>41420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92</v>
      </c>
      <c r="J818">
        <v>1699515</v>
      </c>
      <c r="K818" t="s">
        <v>49</v>
      </c>
      <c r="L818" t="s">
        <v>74</v>
      </c>
      <c r="M818">
        <v>5078</v>
      </c>
      <c r="N818">
        <v>7.7990046174000005</v>
      </c>
    </row>
    <row r="819" spans="1:14" x14ac:dyDescent="0.25">
      <c r="A819">
        <v>1447305208.7</v>
      </c>
      <c r="B819" s="6">
        <v>41420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92</v>
      </c>
      <c r="J819">
        <v>1699842</v>
      </c>
      <c r="K819" t="s">
        <v>49</v>
      </c>
      <c r="L819" t="s">
        <v>74</v>
      </c>
      <c r="M819">
        <v>10347</v>
      </c>
      <c r="N819">
        <v>19.192783793548386</v>
      </c>
    </row>
    <row r="820" spans="1:14" x14ac:dyDescent="0.25">
      <c r="A820">
        <v>1447209091.7</v>
      </c>
      <c r="B820" s="6">
        <v>41420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92</v>
      </c>
      <c r="J820">
        <v>1699842</v>
      </c>
      <c r="K820" t="s">
        <v>49</v>
      </c>
      <c r="L820" t="s">
        <v>74</v>
      </c>
      <c r="M820">
        <v>1986</v>
      </c>
      <c r="N820">
        <v>3.5321306322580646</v>
      </c>
    </row>
    <row r="821" spans="1:14" x14ac:dyDescent="0.25">
      <c r="A821">
        <v>1447299628.7</v>
      </c>
      <c r="B821" s="6">
        <v>41420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92</v>
      </c>
      <c r="J821">
        <v>1699842</v>
      </c>
      <c r="K821" t="s">
        <v>49</v>
      </c>
      <c r="L821" t="s">
        <v>74</v>
      </c>
      <c r="M821">
        <v>1960</v>
      </c>
      <c r="N821">
        <v>3.5321306322580646</v>
      </c>
    </row>
    <row r="822" spans="1:14" x14ac:dyDescent="0.25">
      <c r="A822">
        <v>1447305207.7</v>
      </c>
      <c r="B822" s="6">
        <v>41420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92</v>
      </c>
      <c r="J822">
        <v>1699842</v>
      </c>
      <c r="K822" t="s">
        <v>49</v>
      </c>
      <c r="L822" t="s">
        <v>74</v>
      </c>
      <c r="M822">
        <v>5341</v>
      </c>
      <c r="N822">
        <v>11.596391896774193</v>
      </c>
    </row>
    <row r="823" spans="1:14" x14ac:dyDescent="0.25">
      <c r="A823">
        <v>1447399905.7</v>
      </c>
      <c r="B823" s="6">
        <v>41420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92</v>
      </c>
      <c r="J823">
        <v>1699842</v>
      </c>
      <c r="K823" t="s">
        <v>49</v>
      </c>
      <c r="L823" t="s">
        <v>74</v>
      </c>
      <c r="M823">
        <v>15370</v>
      </c>
      <c r="N823">
        <v>28.789175690322583</v>
      </c>
    </row>
    <row r="824" spans="1:14" x14ac:dyDescent="0.25">
      <c r="A824">
        <v>1447185190.7</v>
      </c>
      <c r="B824" s="6">
        <v>41420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92</v>
      </c>
      <c r="J824">
        <v>1699842</v>
      </c>
      <c r="K824" t="s">
        <v>49</v>
      </c>
      <c r="L824" t="s">
        <v>74</v>
      </c>
      <c r="M824">
        <v>8662</v>
      </c>
      <c r="N824">
        <v>17.660653161290323</v>
      </c>
    </row>
    <row r="825" spans="1:14" x14ac:dyDescent="0.25">
      <c r="A825">
        <v>1447185192.7</v>
      </c>
      <c r="B825" s="6">
        <v>41420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92</v>
      </c>
      <c r="J825">
        <v>1699842</v>
      </c>
      <c r="K825" t="s">
        <v>49</v>
      </c>
      <c r="L825" t="s">
        <v>74</v>
      </c>
      <c r="M825">
        <v>3613</v>
      </c>
      <c r="N825">
        <v>7.0642612645161291</v>
      </c>
    </row>
    <row r="826" spans="1:14" x14ac:dyDescent="0.25">
      <c r="A826">
        <v>1447326509.7</v>
      </c>
      <c r="B826" s="6">
        <v>41420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92</v>
      </c>
      <c r="J826">
        <v>1699842</v>
      </c>
      <c r="K826" t="s">
        <v>49</v>
      </c>
      <c r="L826" t="s">
        <v>74</v>
      </c>
      <c r="M826">
        <v>5276</v>
      </c>
      <c r="N826">
        <v>9.5963918967741932</v>
      </c>
    </row>
    <row r="827" spans="1:14" x14ac:dyDescent="0.25">
      <c r="A827">
        <v>1447326508.7</v>
      </c>
      <c r="B827" s="6">
        <v>41420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92</v>
      </c>
      <c r="J827">
        <v>1699842</v>
      </c>
      <c r="K827" t="s">
        <v>49</v>
      </c>
      <c r="L827" t="s">
        <v>74</v>
      </c>
      <c r="M827">
        <v>1989</v>
      </c>
      <c r="N827">
        <v>3.5321306322580646</v>
      </c>
    </row>
    <row r="828" spans="1:14" x14ac:dyDescent="0.25">
      <c r="A828">
        <v>1447254392.7</v>
      </c>
      <c r="B828" s="6">
        <v>41420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92</v>
      </c>
      <c r="J828">
        <v>1699841</v>
      </c>
      <c r="K828" t="s">
        <v>49</v>
      </c>
      <c r="L828" t="s">
        <v>74</v>
      </c>
      <c r="M828">
        <v>5371</v>
      </c>
      <c r="N828">
        <v>8.6195982030806686</v>
      </c>
    </row>
    <row r="829" spans="1:14" x14ac:dyDescent="0.25">
      <c r="A829">
        <v>1447269478.7</v>
      </c>
      <c r="B829" s="6">
        <v>41420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92</v>
      </c>
      <c r="J829">
        <v>1699841</v>
      </c>
      <c r="K829" t="s">
        <v>49</v>
      </c>
      <c r="L829" t="s">
        <v>74</v>
      </c>
      <c r="M829">
        <v>1953</v>
      </c>
      <c r="N829">
        <v>2.8731994010268891</v>
      </c>
    </row>
    <row r="830" spans="1:14" x14ac:dyDescent="0.25">
      <c r="A830">
        <v>1447385927.7</v>
      </c>
      <c r="B830" s="6">
        <v>41420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92</v>
      </c>
      <c r="J830">
        <v>1699841</v>
      </c>
      <c r="K830" t="s">
        <v>49</v>
      </c>
      <c r="L830" t="s">
        <v>74</v>
      </c>
      <c r="M830">
        <v>5341</v>
      </c>
      <c r="N830">
        <v>8.6195982030806686</v>
      </c>
    </row>
    <row r="831" spans="1:14" x14ac:dyDescent="0.25">
      <c r="A831">
        <v>1447182376.7</v>
      </c>
      <c r="B831" s="6">
        <v>41420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92</v>
      </c>
      <c r="J831">
        <v>1699841</v>
      </c>
      <c r="K831" t="s">
        <v>49</v>
      </c>
      <c r="L831" t="s">
        <v>74</v>
      </c>
      <c r="M831">
        <v>1960</v>
      </c>
      <c r="N831">
        <v>2.8731994010268891</v>
      </c>
    </row>
    <row r="832" spans="1:14" x14ac:dyDescent="0.25">
      <c r="A832">
        <v>1447196785.7</v>
      </c>
      <c r="B832" s="6">
        <v>41420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92</v>
      </c>
      <c r="J832">
        <v>1699841</v>
      </c>
      <c r="K832" t="s">
        <v>49</v>
      </c>
      <c r="L832" t="s">
        <v>74</v>
      </c>
      <c r="M832">
        <v>3604</v>
      </c>
      <c r="N832">
        <v>5.7463988020537782</v>
      </c>
    </row>
    <row r="833" spans="1:14" x14ac:dyDescent="0.25">
      <c r="A833">
        <v>1447405877.7</v>
      </c>
      <c r="B833" s="6">
        <v>41420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92</v>
      </c>
      <c r="J833">
        <v>1699841</v>
      </c>
      <c r="K833" t="s">
        <v>49</v>
      </c>
      <c r="L833" t="s">
        <v>74</v>
      </c>
      <c r="M833">
        <v>5338</v>
      </c>
      <c r="N833">
        <v>8.6195982030806686</v>
      </c>
    </row>
    <row r="834" spans="1:14" x14ac:dyDescent="0.25">
      <c r="A834">
        <v>1447326507.7</v>
      </c>
      <c r="B834" s="6">
        <v>41420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92</v>
      </c>
      <c r="J834">
        <v>1699841</v>
      </c>
      <c r="K834" t="s">
        <v>49</v>
      </c>
      <c r="L834" t="s">
        <v>74</v>
      </c>
      <c r="M834">
        <v>1997</v>
      </c>
      <c r="N834">
        <v>2.8731994010268891</v>
      </c>
    </row>
    <row r="835" spans="1:14" x14ac:dyDescent="0.25">
      <c r="A835">
        <v>1447396857.7</v>
      </c>
      <c r="B835" s="6">
        <v>41420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93</v>
      </c>
      <c r="J835">
        <v>1699283</v>
      </c>
      <c r="K835" t="s">
        <v>49</v>
      </c>
      <c r="L835" t="s">
        <v>74</v>
      </c>
      <c r="M835">
        <v>1099</v>
      </c>
      <c r="N835">
        <v>3.9210114127580651</v>
      </c>
    </row>
    <row r="836" spans="1:14" x14ac:dyDescent="0.25">
      <c r="A836">
        <v>1447280506.7</v>
      </c>
      <c r="B836" s="6">
        <v>41420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93</v>
      </c>
      <c r="J836">
        <v>1699283</v>
      </c>
      <c r="K836" t="s">
        <v>49</v>
      </c>
      <c r="L836" t="s">
        <v>74</v>
      </c>
      <c r="M836">
        <v>1123</v>
      </c>
      <c r="N836">
        <v>3.9210114127580651</v>
      </c>
    </row>
    <row r="837" spans="1:14" x14ac:dyDescent="0.25">
      <c r="A837">
        <v>1447178240.7</v>
      </c>
      <c r="B837" s="6">
        <v>41420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93</v>
      </c>
      <c r="J837">
        <v>1699361</v>
      </c>
      <c r="K837" t="s">
        <v>49</v>
      </c>
      <c r="L837" t="s">
        <v>74</v>
      </c>
      <c r="M837">
        <v>1534</v>
      </c>
      <c r="N837">
        <v>3.0492532112727275</v>
      </c>
    </row>
    <row r="838" spans="1:14" x14ac:dyDescent="0.25">
      <c r="A838">
        <v>1447352012.7</v>
      </c>
      <c r="B838" s="6">
        <v>41420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93</v>
      </c>
      <c r="J838">
        <v>1699696</v>
      </c>
      <c r="K838" t="s">
        <v>49</v>
      </c>
      <c r="L838" t="s">
        <v>74</v>
      </c>
      <c r="M838">
        <v>2765</v>
      </c>
      <c r="N838">
        <v>5.0023537741764708</v>
      </c>
    </row>
    <row r="839" spans="1:14" x14ac:dyDescent="0.25">
      <c r="A839">
        <v>1447264569.7</v>
      </c>
      <c r="B839" s="6">
        <v>41420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93</v>
      </c>
      <c r="J839">
        <v>1699231</v>
      </c>
      <c r="K839" t="s">
        <v>49</v>
      </c>
      <c r="L839" t="s">
        <v>74</v>
      </c>
      <c r="M839">
        <v>5284</v>
      </c>
      <c r="N839">
        <v>9</v>
      </c>
    </row>
    <row r="840" spans="1:14" x14ac:dyDescent="0.25">
      <c r="A840">
        <v>1447264568.7</v>
      </c>
      <c r="B840" s="6">
        <v>41420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93</v>
      </c>
      <c r="J840">
        <v>1699694</v>
      </c>
      <c r="K840" t="s">
        <v>49</v>
      </c>
      <c r="L840" t="s">
        <v>74</v>
      </c>
      <c r="M840">
        <v>5313</v>
      </c>
      <c r="N840">
        <v>5.4419913953999997</v>
      </c>
    </row>
    <row r="841" spans="1:14" x14ac:dyDescent="0.25">
      <c r="A841">
        <v>1447214823.7</v>
      </c>
      <c r="B841" s="6">
        <v>41420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93</v>
      </c>
      <c r="J841">
        <v>1699694</v>
      </c>
      <c r="K841" t="s">
        <v>49</v>
      </c>
      <c r="L841" t="s">
        <v>74</v>
      </c>
      <c r="M841">
        <v>2775</v>
      </c>
      <c r="N841">
        <v>2.7209956976999998</v>
      </c>
    </row>
    <row r="842" spans="1:14" x14ac:dyDescent="0.25">
      <c r="A842">
        <v>1447308838.7</v>
      </c>
      <c r="B842" s="6">
        <v>41420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93</v>
      </c>
      <c r="J842">
        <v>1699665</v>
      </c>
      <c r="K842" t="s">
        <v>49</v>
      </c>
      <c r="L842" t="s">
        <v>74</v>
      </c>
      <c r="M842">
        <v>1228</v>
      </c>
      <c r="N842">
        <v>0.35844975800000001</v>
      </c>
    </row>
    <row r="843" spans="1:14" x14ac:dyDescent="0.25">
      <c r="A843">
        <v>1447214825.7</v>
      </c>
      <c r="B843" s="6">
        <v>41420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93</v>
      </c>
      <c r="J843">
        <v>1698930</v>
      </c>
      <c r="K843" t="s">
        <v>49</v>
      </c>
      <c r="L843" t="s">
        <v>74</v>
      </c>
      <c r="M843">
        <v>1192</v>
      </c>
      <c r="N843">
        <v>2.7780911289333332</v>
      </c>
    </row>
    <row r="844" spans="1:14" x14ac:dyDescent="0.25">
      <c r="A844">
        <v>1447414290.7</v>
      </c>
      <c r="B844" s="6">
        <v>41420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93</v>
      </c>
      <c r="J844">
        <v>1699792</v>
      </c>
      <c r="K844" t="s">
        <v>49</v>
      </c>
      <c r="L844" t="s">
        <v>74</v>
      </c>
      <c r="M844">
        <v>2788</v>
      </c>
      <c r="N844">
        <v>1.8604508228510701</v>
      </c>
    </row>
    <row r="845" spans="1:14" x14ac:dyDescent="0.25">
      <c r="A845">
        <v>1447286498.7</v>
      </c>
      <c r="B845" s="6">
        <v>41420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93</v>
      </c>
      <c r="J845">
        <v>1699794</v>
      </c>
      <c r="K845" t="s">
        <v>49</v>
      </c>
      <c r="L845" t="s">
        <v>74</v>
      </c>
      <c r="M845">
        <v>1913</v>
      </c>
      <c r="N845">
        <v>3.1623683715461577</v>
      </c>
    </row>
    <row r="846" spans="1:14" x14ac:dyDescent="0.25">
      <c r="A846">
        <v>1447328084.7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93</v>
      </c>
      <c r="J846">
        <v>1699557</v>
      </c>
      <c r="K846" t="s">
        <v>49</v>
      </c>
      <c r="L846" t="s">
        <v>74</v>
      </c>
      <c r="M846">
        <v>688</v>
      </c>
      <c r="N846">
        <v>1.5229696426571937</v>
      </c>
    </row>
    <row r="847" spans="1:14" x14ac:dyDescent="0.25">
      <c r="A847">
        <v>1447214824.7</v>
      </c>
      <c r="B847" s="6">
        <v>41420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93</v>
      </c>
      <c r="J847">
        <v>1699557</v>
      </c>
      <c r="K847" t="s">
        <v>49</v>
      </c>
      <c r="L847" t="s">
        <v>74</v>
      </c>
      <c r="M847">
        <v>737</v>
      </c>
      <c r="N847">
        <v>1.5229696426571937</v>
      </c>
    </row>
    <row r="848" spans="1:14" x14ac:dyDescent="0.25">
      <c r="A848">
        <v>1447350347.7</v>
      </c>
      <c r="B848" s="6">
        <v>41420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93</v>
      </c>
      <c r="J848">
        <v>1699670</v>
      </c>
      <c r="K848" t="s">
        <v>49</v>
      </c>
      <c r="L848" t="s">
        <v>74</v>
      </c>
      <c r="M848">
        <v>2038</v>
      </c>
      <c r="N848">
        <v>5.0478000880011384</v>
      </c>
    </row>
    <row r="849" spans="1:14" x14ac:dyDescent="0.25">
      <c r="A849">
        <v>1447371475.7</v>
      </c>
      <c r="B849" s="6">
        <v>41420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93</v>
      </c>
      <c r="J849">
        <v>1699540</v>
      </c>
      <c r="K849" t="s">
        <v>49</v>
      </c>
      <c r="L849" t="s">
        <v>74</v>
      </c>
      <c r="M849">
        <v>3453</v>
      </c>
      <c r="N849">
        <v>5.743498400449389</v>
      </c>
    </row>
    <row r="850" spans="1:14" x14ac:dyDescent="0.25">
      <c r="A850">
        <v>1447235002.7</v>
      </c>
      <c r="B850" s="6">
        <v>41420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93</v>
      </c>
      <c r="J850">
        <v>1699372</v>
      </c>
      <c r="K850" t="s">
        <v>49</v>
      </c>
      <c r="L850" t="s">
        <v>74</v>
      </c>
      <c r="M850">
        <v>1134</v>
      </c>
      <c r="N850">
        <v>0.78976327661904766</v>
      </c>
    </row>
    <row r="851" spans="1:14" x14ac:dyDescent="0.25">
      <c r="A851">
        <v>1447237185.7</v>
      </c>
      <c r="B851" s="6">
        <v>41420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93</v>
      </c>
      <c r="J851">
        <v>1699372</v>
      </c>
      <c r="K851" t="s">
        <v>49</v>
      </c>
      <c r="L851" t="s">
        <v>74</v>
      </c>
      <c r="M851">
        <v>1982</v>
      </c>
      <c r="N851">
        <v>1.5795265532380953</v>
      </c>
    </row>
    <row r="852" spans="1:14" x14ac:dyDescent="0.25">
      <c r="A852">
        <v>1447329263.7</v>
      </c>
      <c r="B852" s="6">
        <v>41420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93</v>
      </c>
      <c r="J852">
        <v>1699539</v>
      </c>
      <c r="K852" t="s">
        <v>49</v>
      </c>
      <c r="L852" t="s">
        <v>74</v>
      </c>
      <c r="M852">
        <v>3030</v>
      </c>
      <c r="N852">
        <v>8.7172305340393699</v>
      </c>
    </row>
    <row r="853" spans="1:14" x14ac:dyDescent="0.25">
      <c r="A853">
        <v>1447329262.7</v>
      </c>
      <c r="B853" s="6">
        <v>41420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93</v>
      </c>
      <c r="J853">
        <v>1699539</v>
      </c>
      <c r="K853" t="s">
        <v>49</v>
      </c>
      <c r="L853" t="s">
        <v>74</v>
      </c>
      <c r="M853">
        <v>2075</v>
      </c>
      <c r="N853">
        <v>5.8114870226929138</v>
      </c>
    </row>
    <row r="854" spans="1:14" x14ac:dyDescent="0.25">
      <c r="A854">
        <v>1447305654.7</v>
      </c>
      <c r="B854" s="6">
        <v>41420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90</v>
      </c>
      <c r="J854">
        <v>1672347</v>
      </c>
      <c r="K854" t="s">
        <v>54</v>
      </c>
      <c r="L854" t="s">
        <v>74</v>
      </c>
      <c r="M854">
        <v>744</v>
      </c>
      <c r="N854">
        <v>5.0010121543498158</v>
      </c>
    </row>
    <row r="855" spans="1:14" x14ac:dyDescent="0.25">
      <c r="A855">
        <v>1447390850.7</v>
      </c>
      <c r="B855" s="6">
        <v>41420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90</v>
      </c>
      <c r="J855">
        <v>1684170</v>
      </c>
      <c r="K855" t="s">
        <v>50</v>
      </c>
      <c r="L855" t="s">
        <v>74</v>
      </c>
      <c r="M855">
        <v>348</v>
      </c>
      <c r="N855">
        <v>2.1011073223608046</v>
      </c>
    </row>
    <row r="856" spans="1:14" x14ac:dyDescent="0.25">
      <c r="A856">
        <v>1447385217.7</v>
      </c>
      <c r="B856" s="6">
        <v>41420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94</v>
      </c>
      <c r="J856">
        <v>1692724</v>
      </c>
      <c r="K856" t="s">
        <v>62</v>
      </c>
      <c r="L856" t="s">
        <v>74</v>
      </c>
      <c r="M856">
        <v>332</v>
      </c>
      <c r="N856">
        <v>1.0231428837474745</v>
      </c>
    </row>
    <row r="857" spans="1:14" x14ac:dyDescent="0.25">
      <c r="A857">
        <v>1447337778.7</v>
      </c>
      <c r="B857" s="6">
        <v>41420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94</v>
      </c>
      <c r="J857">
        <v>1692724</v>
      </c>
      <c r="K857" t="s">
        <v>62</v>
      </c>
      <c r="L857" t="s">
        <v>74</v>
      </c>
      <c r="M857">
        <v>358</v>
      </c>
      <c r="N857">
        <v>0.6138857302484847</v>
      </c>
    </row>
    <row r="858" spans="1:14" x14ac:dyDescent="0.25">
      <c r="A858">
        <v>1447406947.7</v>
      </c>
      <c r="B858" s="6">
        <v>41420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95</v>
      </c>
      <c r="J858">
        <v>1692722</v>
      </c>
      <c r="K858" t="s">
        <v>62</v>
      </c>
      <c r="L858" t="s">
        <v>74</v>
      </c>
      <c r="M858">
        <v>409</v>
      </c>
      <c r="N858">
        <v>37.041956116448404</v>
      </c>
    </row>
    <row r="859" spans="1:14" x14ac:dyDescent="0.25">
      <c r="A859">
        <v>1447154164.7</v>
      </c>
      <c r="B859" s="6">
        <v>41420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95</v>
      </c>
      <c r="J859">
        <v>1692722</v>
      </c>
      <c r="K859" t="s">
        <v>62</v>
      </c>
      <c r="L859" t="s">
        <v>74</v>
      </c>
      <c r="M859">
        <v>438</v>
      </c>
      <c r="N859">
        <v>42.830667267623284</v>
      </c>
    </row>
    <row r="860" spans="1:14" x14ac:dyDescent="0.25">
      <c r="A860">
        <v>1447163388.7</v>
      </c>
      <c r="B860" s="6">
        <v>41420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95</v>
      </c>
      <c r="J860">
        <v>1692722</v>
      </c>
      <c r="K860" t="s">
        <v>62</v>
      </c>
      <c r="L860" t="s">
        <v>74</v>
      </c>
      <c r="M860">
        <v>824</v>
      </c>
      <c r="N860">
        <v>133.22426870991919</v>
      </c>
    </row>
    <row r="861" spans="1:14" x14ac:dyDescent="0.25">
      <c r="A861">
        <v>1447213716.7</v>
      </c>
      <c r="B861" s="6">
        <v>41420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95</v>
      </c>
      <c r="J861">
        <v>1692722</v>
      </c>
      <c r="K861" t="s">
        <v>62</v>
      </c>
      <c r="L861" t="s">
        <v>74</v>
      </c>
      <c r="M861">
        <v>378</v>
      </c>
      <c r="N861">
        <v>20.309689209399085</v>
      </c>
    </row>
    <row r="862" spans="1:14" x14ac:dyDescent="0.25">
      <c r="A862">
        <v>1447153522.7</v>
      </c>
      <c r="B862" s="6">
        <v>41420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95</v>
      </c>
      <c r="J862">
        <v>1692722</v>
      </c>
      <c r="K862" t="s">
        <v>62</v>
      </c>
      <c r="L862" t="s">
        <v>74</v>
      </c>
      <c r="M862">
        <v>501</v>
      </c>
      <c r="N862">
        <v>58.774223023497719</v>
      </c>
    </row>
    <row r="863" spans="1:14" x14ac:dyDescent="0.25">
      <c r="A863">
        <v>1447368703.7</v>
      </c>
      <c r="B863" s="6">
        <v>41420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95</v>
      </c>
      <c r="J863">
        <v>1692722</v>
      </c>
      <c r="K863" t="s">
        <v>62</v>
      </c>
      <c r="L863" t="s">
        <v>74</v>
      </c>
      <c r="M863">
        <v>421</v>
      </c>
      <c r="N863">
        <v>26.887111511748859</v>
      </c>
    </row>
    <row r="864" spans="1:14" x14ac:dyDescent="0.25">
      <c r="A864">
        <v>1447213717.7</v>
      </c>
      <c r="B864" s="6">
        <v>41420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95</v>
      </c>
      <c r="J864">
        <v>1692722</v>
      </c>
      <c r="K864" t="s">
        <v>62</v>
      </c>
      <c r="L864" t="s">
        <v>74</v>
      </c>
      <c r="M864">
        <v>288</v>
      </c>
      <c r="N864">
        <v>11.154844604699543</v>
      </c>
    </row>
    <row r="865" spans="1:14" x14ac:dyDescent="0.25">
      <c r="A865">
        <v>1447213715.7</v>
      </c>
      <c r="B865" s="6">
        <v>41420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95</v>
      </c>
      <c r="J865">
        <v>1692722</v>
      </c>
      <c r="K865" t="s">
        <v>62</v>
      </c>
      <c r="L865" t="s">
        <v>74</v>
      </c>
      <c r="M865">
        <v>322</v>
      </c>
      <c r="N865">
        <v>22.309689209399085</v>
      </c>
    </row>
    <row r="866" spans="1:14" x14ac:dyDescent="0.25">
      <c r="A866">
        <v>1447157081.7</v>
      </c>
      <c r="B866" s="6">
        <v>41420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95</v>
      </c>
      <c r="J866">
        <v>1692737</v>
      </c>
      <c r="K866" t="s">
        <v>62</v>
      </c>
      <c r="L866" t="s">
        <v>74</v>
      </c>
      <c r="M866">
        <v>303</v>
      </c>
      <c r="N866">
        <v>11.662460240271738</v>
      </c>
    </row>
    <row r="867" spans="1:14" x14ac:dyDescent="0.25">
      <c r="A867">
        <v>1447217764.7</v>
      </c>
      <c r="B867" s="6">
        <v>41420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95</v>
      </c>
      <c r="J867">
        <v>1692737</v>
      </c>
      <c r="K867" t="s">
        <v>62</v>
      </c>
      <c r="L867" t="s">
        <v>74</v>
      </c>
      <c r="M867">
        <v>409</v>
      </c>
      <c r="N867">
        <v>37.987380720815217</v>
      </c>
    </row>
    <row r="868" spans="1:14" x14ac:dyDescent="0.25">
      <c r="A868">
        <v>1447157082.7</v>
      </c>
      <c r="B868" s="6">
        <v>41420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95</v>
      </c>
      <c r="J868">
        <v>1692723</v>
      </c>
      <c r="K868" t="s">
        <v>62</v>
      </c>
      <c r="L868" t="s">
        <v>74</v>
      </c>
      <c r="M868">
        <v>334</v>
      </c>
      <c r="N868">
        <v>1.654657427480829</v>
      </c>
    </row>
    <row r="869" spans="1:14" x14ac:dyDescent="0.25">
      <c r="A869">
        <v>1447402533.7</v>
      </c>
      <c r="B869" s="6">
        <v>41420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95</v>
      </c>
      <c r="J869">
        <v>1692723</v>
      </c>
      <c r="K869" t="s">
        <v>62</v>
      </c>
      <c r="L869" t="s">
        <v>74</v>
      </c>
      <c r="M869">
        <v>340</v>
      </c>
      <c r="N869">
        <v>6.618629709923316</v>
      </c>
    </row>
    <row r="870" spans="1:14" x14ac:dyDescent="0.25">
      <c r="A870">
        <v>1447380110.7</v>
      </c>
      <c r="B870" s="6">
        <v>41420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95</v>
      </c>
      <c r="J870">
        <v>1692723</v>
      </c>
      <c r="K870" t="s">
        <v>62</v>
      </c>
      <c r="L870" t="s">
        <v>74</v>
      </c>
      <c r="M870">
        <v>366</v>
      </c>
      <c r="N870">
        <v>6.618629709923316</v>
      </c>
    </row>
    <row r="871" spans="1:14" x14ac:dyDescent="0.25">
      <c r="A871">
        <v>1447329988.7</v>
      </c>
      <c r="B871" s="6">
        <v>41420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95</v>
      </c>
      <c r="J871">
        <v>1692723</v>
      </c>
      <c r="K871" t="s">
        <v>62</v>
      </c>
      <c r="L871" t="s">
        <v>74</v>
      </c>
      <c r="M871">
        <v>320</v>
      </c>
      <c r="N871">
        <v>12.237259419846632</v>
      </c>
    </row>
    <row r="872" spans="1:14" x14ac:dyDescent="0.25">
      <c r="A872">
        <v>1447326023.7</v>
      </c>
      <c r="B872" s="6">
        <v>41420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95</v>
      </c>
      <c r="J872">
        <v>1692656</v>
      </c>
      <c r="K872" t="s">
        <v>62</v>
      </c>
      <c r="L872" t="s">
        <v>74</v>
      </c>
      <c r="M872">
        <v>371</v>
      </c>
      <c r="N872">
        <v>17.185260157878378</v>
      </c>
    </row>
    <row r="873" spans="1:14" x14ac:dyDescent="0.25">
      <c r="A873">
        <v>1447170963.7</v>
      </c>
      <c r="B873" s="6">
        <v>41420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95</v>
      </c>
      <c r="J873">
        <v>1692656</v>
      </c>
      <c r="K873" t="s">
        <v>62</v>
      </c>
      <c r="L873" t="s">
        <v>74</v>
      </c>
      <c r="M873">
        <v>281</v>
      </c>
      <c r="N873">
        <v>4.8555780473635135</v>
      </c>
    </row>
    <row r="874" spans="1:14" x14ac:dyDescent="0.25">
      <c r="A874">
        <v>1447149896.7</v>
      </c>
      <c r="B874" s="6">
        <v>41420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95</v>
      </c>
      <c r="J874">
        <v>1692708</v>
      </c>
      <c r="K874" t="s">
        <v>62</v>
      </c>
      <c r="L874" t="s">
        <v>74</v>
      </c>
      <c r="M874">
        <v>357</v>
      </c>
      <c r="N874">
        <v>4.791903967763159</v>
      </c>
    </row>
    <row r="875" spans="1:14" x14ac:dyDescent="0.25">
      <c r="A875">
        <v>1447235369.7</v>
      </c>
      <c r="B875" s="6">
        <v>41420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95</v>
      </c>
      <c r="J875">
        <v>1692708</v>
      </c>
      <c r="K875" t="s">
        <v>62</v>
      </c>
      <c r="L875" t="s">
        <v>74</v>
      </c>
      <c r="M875">
        <v>378</v>
      </c>
      <c r="N875">
        <v>9.5838079355263179</v>
      </c>
    </row>
    <row r="876" spans="1:14" x14ac:dyDescent="0.25">
      <c r="A876">
        <v>1447157035.7</v>
      </c>
      <c r="B876" s="6">
        <v>41420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95</v>
      </c>
      <c r="J876">
        <v>1692708</v>
      </c>
      <c r="K876" t="s">
        <v>62</v>
      </c>
      <c r="L876" t="s">
        <v>74</v>
      </c>
      <c r="M876">
        <v>377</v>
      </c>
      <c r="N876">
        <v>4.791903967763159</v>
      </c>
    </row>
    <row r="877" spans="1:14" x14ac:dyDescent="0.25">
      <c r="A877">
        <v>1447296346.7</v>
      </c>
      <c r="B877" s="6">
        <v>41420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95</v>
      </c>
      <c r="J877">
        <v>1692708</v>
      </c>
      <c r="K877" t="s">
        <v>62</v>
      </c>
      <c r="L877" t="s">
        <v>74</v>
      </c>
      <c r="M877">
        <v>366</v>
      </c>
      <c r="N877">
        <v>9.5838079355263179</v>
      </c>
    </row>
    <row r="878" spans="1:14" x14ac:dyDescent="0.25">
      <c r="A878">
        <v>1447296344.7</v>
      </c>
      <c r="B878" s="6">
        <v>41420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95</v>
      </c>
      <c r="J878">
        <v>1692708</v>
      </c>
      <c r="K878" t="s">
        <v>62</v>
      </c>
      <c r="L878" t="s">
        <v>74</v>
      </c>
      <c r="M878">
        <v>281</v>
      </c>
      <c r="N878">
        <v>1.9167615871052635</v>
      </c>
    </row>
    <row r="879" spans="1:14" x14ac:dyDescent="0.25">
      <c r="A879">
        <v>1447157048.7</v>
      </c>
      <c r="B879" s="6">
        <v>41420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95</v>
      </c>
      <c r="J879">
        <v>1692708</v>
      </c>
      <c r="K879" t="s">
        <v>62</v>
      </c>
      <c r="L879" t="s">
        <v>74</v>
      </c>
      <c r="M879">
        <v>286</v>
      </c>
      <c r="N879">
        <v>4.791903967763159</v>
      </c>
    </row>
    <row r="880" spans="1:14" x14ac:dyDescent="0.25">
      <c r="A880">
        <v>1447157060.7</v>
      </c>
      <c r="B880" s="6">
        <v>41420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95</v>
      </c>
      <c r="J880">
        <v>1692708</v>
      </c>
      <c r="K880" t="s">
        <v>62</v>
      </c>
      <c r="L880" t="s">
        <v>74</v>
      </c>
      <c r="M880">
        <v>338</v>
      </c>
      <c r="N880">
        <v>4.791903967763159</v>
      </c>
    </row>
    <row r="881" spans="1:14" x14ac:dyDescent="0.25">
      <c r="A881">
        <v>1447157034.7</v>
      </c>
      <c r="B881" s="6">
        <v>41420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95</v>
      </c>
      <c r="J881">
        <v>1692708</v>
      </c>
      <c r="K881" t="s">
        <v>62</v>
      </c>
      <c r="L881" t="s">
        <v>74</v>
      </c>
      <c r="M881">
        <v>334</v>
      </c>
      <c r="N881">
        <v>4.791903967763159</v>
      </c>
    </row>
    <row r="882" spans="1:14" x14ac:dyDescent="0.25">
      <c r="A882">
        <v>1447157047.7</v>
      </c>
      <c r="B882" s="6">
        <v>41420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95</v>
      </c>
      <c r="J882">
        <v>1692708</v>
      </c>
      <c r="K882" t="s">
        <v>62</v>
      </c>
      <c r="L882" t="s">
        <v>74</v>
      </c>
      <c r="M882">
        <v>377</v>
      </c>
      <c r="N882">
        <v>4.791903967763159</v>
      </c>
    </row>
    <row r="883" spans="1:14" x14ac:dyDescent="0.25">
      <c r="A883">
        <v>1447204449.7</v>
      </c>
      <c r="B883" s="6">
        <v>41420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95</v>
      </c>
      <c r="J883">
        <v>1692708</v>
      </c>
      <c r="K883" t="s">
        <v>62</v>
      </c>
      <c r="L883" t="s">
        <v>74</v>
      </c>
      <c r="M883">
        <v>303</v>
      </c>
      <c r="N883">
        <v>4.791903967763159</v>
      </c>
    </row>
    <row r="884" spans="1:14" x14ac:dyDescent="0.25">
      <c r="A884">
        <v>1447368715.7</v>
      </c>
      <c r="B884" s="6">
        <v>41420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95</v>
      </c>
      <c r="J884">
        <v>1692731</v>
      </c>
      <c r="K884" t="s">
        <v>62</v>
      </c>
      <c r="L884" t="s">
        <v>74</v>
      </c>
      <c r="M884">
        <v>333</v>
      </c>
      <c r="N884">
        <v>1.49</v>
      </c>
    </row>
    <row r="885" spans="1:14" x14ac:dyDescent="0.25">
      <c r="A885">
        <v>1447358789.7</v>
      </c>
      <c r="B885" s="6">
        <v>41420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95</v>
      </c>
      <c r="J885">
        <v>1686435</v>
      </c>
      <c r="K885" t="s">
        <v>62</v>
      </c>
      <c r="L885" t="s">
        <v>74</v>
      </c>
      <c r="M885">
        <v>304</v>
      </c>
      <c r="N885">
        <v>527.5344724360865</v>
      </c>
    </row>
    <row r="886" spans="1:14" x14ac:dyDescent="0.25">
      <c r="A886">
        <v>1447281732.7</v>
      </c>
      <c r="B886" s="6">
        <v>41420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95</v>
      </c>
      <c r="J886">
        <v>1686435</v>
      </c>
      <c r="K886" t="s">
        <v>62</v>
      </c>
      <c r="L886" t="s">
        <v>74</v>
      </c>
      <c r="M886">
        <v>333</v>
      </c>
      <c r="N886">
        <v>2338.4051259623893</v>
      </c>
    </row>
    <row r="887" spans="1:14" x14ac:dyDescent="0.25">
      <c r="A887">
        <v>1447281737.7</v>
      </c>
      <c r="B887" s="6">
        <v>41420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95</v>
      </c>
      <c r="J887">
        <v>1696533</v>
      </c>
      <c r="K887" t="s">
        <v>62</v>
      </c>
      <c r="L887" t="s">
        <v>74</v>
      </c>
      <c r="M887">
        <v>370</v>
      </c>
      <c r="N887">
        <v>749.4</v>
      </c>
    </row>
    <row r="888" spans="1:14" x14ac:dyDescent="0.25">
      <c r="A888">
        <v>1447385610.7</v>
      </c>
      <c r="B888" s="6">
        <v>41420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95</v>
      </c>
      <c r="J888">
        <v>1696533</v>
      </c>
      <c r="K888" t="s">
        <v>62</v>
      </c>
      <c r="L888" t="s">
        <v>74</v>
      </c>
      <c r="M888">
        <v>318</v>
      </c>
      <c r="N888">
        <v>360.8</v>
      </c>
    </row>
    <row r="889" spans="1:14" x14ac:dyDescent="0.25">
      <c r="A889">
        <v>1447217765.7</v>
      </c>
      <c r="B889" s="6">
        <v>41420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95</v>
      </c>
      <c r="J889">
        <v>1691393</v>
      </c>
      <c r="K889" t="s">
        <v>62</v>
      </c>
      <c r="L889" t="s">
        <v>74</v>
      </c>
      <c r="M889">
        <v>402</v>
      </c>
      <c r="N889">
        <v>68.035275895133267</v>
      </c>
    </row>
    <row r="890" spans="1:14" x14ac:dyDescent="0.25">
      <c r="A890">
        <v>1447164685.7</v>
      </c>
      <c r="B890" s="6">
        <v>41420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>
        <v>2.5435559554383236</v>
      </c>
    </row>
    <row r="891" spans="1:14" x14ac:dyDescent="0.25">
      <c r="A891">
        <v>1447351503.7</v>
      </c>
      <c r="B891" s="6">
        <v>41420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>
        <v>6.5855072463768112</v>
      </c>
    </row>
    <row r="892" spans="1:14" x14ac:dyDescent="0.25">
      <c r="A892">
        <v>1447351504.7</v>
      </c>
      <c r="B892" s="6">
        <v>41420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>
        <v>6.5855072463768112</v>
      </c>
    </row>
    <row r="893" spans="1:14" x14ac:dyDescent="0.25">
      <c r="A893">
        <v>1447184437.7</v>
      </c>
      <c r="B893" s="6">
        <v>41420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96</v>
      </c>
      <c r="J893">
        <v>1666957</v>
      </c>
      <c r="K893" t="s">
        <v>58</v>
      </c>
      <c r="L893" t="s">
        <v>74</v>
      </c>
      <c r="M893">
        <v>259</v>
      </c>
      <c r="N893">
        <v>0.5347826086956522</v>
      </c>
    </row>
    <row r="894" spans="1:14" x14ac:dyDescent="0.25">
      <c r="A894">
        <v>1447184436.7</v>
      </c>
      <c r="B894" s="6">
        <v>41420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96</v>
      </c>
      <c r="J894">
        <v>1689457</v>
      </c>
      <c r="K894" t="s">
        <v>58</v>
      </c>
      <c r="L894" t="s">
        <v>74</v>
      </c>
      <c r="M894">
        <v>315</v>
      </c>
      <c r="N894">
        <v>1.6711872496183728</v>
      </c>
    </row>
    <row r="895" spans="1:14" x14ac:dyDescent="0.25">
      <c r="A895">
        <v>1447331094.7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96</v>
      </c>
      <c r="J895">
        <v>1689457</v>
      </c>
      <c r="K895" t="s">
        <v>58</v>
      </c>
      <c r="L895" t="s">
        <v>74</v>
      </c>
      <c r="M895">
        <v>299</v>
      </c>
      <c r="N895">
        <v>0.83559362480918642</v>
      </c>
    </row>
    <row r="896" spans="1:14" x14ac:dyDescent="0.25">
      <c r="A896">
        <v>1447184438.7</v>
      </c>
      <c r="B896" s="6">
        <v>41420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96</v>
      </c>
      <c r="J896">
        <v>1666994</v>
      </c>
      <c r="K896" t="s">
        <v>58</v>
      </c>
      <c r="L896" t="s">
        <v>74</v>
      </c>
      <c r="M896">
        <v>318</v>
      </c>
      <c r="N896">
        <v>1.1095990951829953</v>
      </c>
    </row>
    <row r="897" spans="1:14" x14ac:dyDescent="0.25">
      <c r="A897">
        <v>1447149016.7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97</v>
      </c>
      <c r="J897">
        <v>1661119</v>
      </c>
      <c r="K897" t="s">
        <v>58</v>
      </c>
      <c r="L897" t="s">
        <v>74</v>
      </c>
      <c r="M897">
        <v>282</v>
      </c>
      <c r="N897">
        <v>2.0576939831864633</v>
      </c>
    </row>
    <row r="898" spans="1:14" x14ac:dyDescent="0.25">
      <c r="A898">
        <v>1447206034.7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97</v>
      </c>
      <c r="J898">
        <v>1661119</v>
      </c>
      <c r="K898" t="s">
        <v>58</v>
      </c>
      <c r="L898" t="s">
        <v>74</v>
      </c>
      <c r="M898">
        <v>345</v>
      </c>
      <c r="N898">
        <v>3.0865409747796955</v>
      </c>
    </row>
    <row r="899" spans="1:14" x14ac:dyDescent="0.25">
      <c r="A899">
        <v>1447180382.7</v>
      </c>
      <c r="B899" s="6">
        <v>41420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97</v>
      </c>
      <c r="J899">
        <v>1661119</v>
      </c>
      <c r="K899" t="s">
        <v>58</v>
      </c>
      <c r="L899" t="s">
        <v>74</v>
      </c>
      <c r="M899">
        <v>382</v>
      </c>
      <c r="N899">
        <v>11.31731690752555</v>
      </c>
    </row>
    <row r="900" spans="1:14" x14ac:dyDescent="0.25">
      <c r="A900">
        <v>1447180378.7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97</v>
      </c>
      <c r="J900">
        <v>1661119</v>
      </c>
      <c r="K900" t="s">
        <v>58</v>
      </c>
      <c r="L900" t="s">
        <v>74</v>
      </c>
      <c r="M900">
        <v>256</v>
      </c>
      <c r="N900">
        <v>2.0576939831864633</v>
      </c>
    </row>
    <row r="901" spans="1:14" x14ac:dyDescent="0.25">
      <c r="A901">
        <v>1447306323.7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97</v>
      </c>
      <c r="J901">
        <v>1661119</v>
      </c>
      <c r="K901" t="s">
        <v>58</v>
      </c>
      <c r="L901" t="s">
        <v>74</v>
      </c>
      <c r="M901">
        <v>280</v>
      </c>
      <c r="N901">
        <v>4.1153879663729267</v>
      </c>
    </row>
    <row r="902" spans="1:14" x14ac:dyDescent="0.25">
      <c r="A902">
        <v>1447185552.7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97</v>
      </c>
      <c r="J902">
        <v>1661119</v>
      </c>
      <c r="K902" t="s">
        <v>58</v>
      </c>
      <c r="L902" t="s">
        <v>74</v>
      </c>
      <c r="M902">
        <v>336</v>
      </c>
      <c r="N902">
        <v>1.0288469915932317</v>
      </c>
    </row>
    <row r="903" spans="1:14" x14ac:dyDescent="0.25">
      <c r="A903">
        <v>1447180387.7</v>
      </c>
      <c r="B903" s="6">
        <v>41420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97</v>
      </c>
      <c r="J903">
        <v>1661119</v>
      </c>
      <c r="K903" t="s">
        <v>58</v>
      </c>
      <c r="L903" t="s">
        <v>74</v>
      </c>
      <c r="M903">
        <v>301</v>
      </c>
      <c r="N903">
        <v>3.0865409747796955</v>
      </c>
    </row>
    <row r="904" spans="1:14" x14ac:dyDescent="0.25">
      <c r="A904">
        <v>1447185555.7</v>
      </c>
      <c r="B904" s="6">
        <v>41420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97</v>
      </c>
      <c r="J904">
        <v>1661119</v>
      </c>
      <c r="K904" t="s">
        <v>58</v>
      </c>
      <c r="L904" t="s">
        <v>74</v>
      </c>
      <c r="M904">
        <v>287</v>
      </c>
      <c r="N904">
        <v>1.0288469915932317</v>
      </c>
    </row>
    <row r="905" spans="1:14" x14ac:dyDescent="0.25">
      <c r="A905">
        <v>1447180383.7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97</v>
      </c>
      <c r="J905">
        <v>1661119</v>
      </c>
      <c r="K905" t="s">
        <v>58</v>
      </c>
      <c r="L905" t="s">
        <v>74</v>
      </c>
      <c r="M905">
        <v>328</v>
      </c>
      <c r="N905">
        <v>1.0288469915932317</v>
      </c>
    </row>
    <row r="906" spans="1:14" x14ac:dyDescent="0.25">
      <c r="A906">
        <v>1447283489.7</v>
      </c>
      <c r="B906" s="6">
        <v>41420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97</v>
      </c>
      <c r="J906">
        <v>1661119</v>
      </c>
      <c r="K906" t="s">
        <v>58</v>
      </c>
      <c r="L906" t="s">
        <v>74</v>
      </c>
      <c r="M906">
        <v>295</v>
      </c>
      <c r="N906">
        <v>1.0288469915932317</v>
      </c>
    </row>
    <row r="907" spans="1:14" x14ac:dyDescent="0.25">
      <c r="A907">
        <v>1447226770.7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97</v>
      </c>
      <c r="J907">
        <v>1661119</v>
      </c>
      <c r="K907" t="s">
        <v>58</v>
      </c>
      <c r="L907" t="s">
        <v>74</v>
      </c>
      <c r="M907">
        <v>248</v>
      </c>
      <c r="N907">
        <v>2.0576939831864633</v>
      </c>
    </row>
    <row r="908" spans="1:14" x14ac:dyDescent="0.25">
      <c r="A908">
        <v>1447226775.7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97</v>
      </c>
      <c r="J908">
        <v>1661119</v>
      </c>
      <c r="K908" t="s">
        <v>58</v>
      </c>
      <c r="L908" t="s">
        <v>74</v>
      </c>
      <c r="M908">
        <v>310</v>
      </c>
      <c r="N908">
        <v>1.0288469915932317</v>
      </c>
    </row>
    <row r="909" spans="1:14" x14ac:dyDescent="0.25">
      <c r="A909">
        <v>1447206024.7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97</v>
      </c>
      <c r="J909">
        <v>1661119</v>
      </c>
      <c r="K909" t="s">
        <v>58</v>
      </c>
      <c r="L909" t="s">
        <v>74</v>
      </c>
      <c r="M909">
        <v>265</v>
      </c>
      <c r="N909">
        <v>1.0288469915932317</v>
      </c>
    </row>
    <row r="910" spans="1:14" x14ac:dyDescent="0.25">
      <c r="A910">
        <v>1447180377.7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97</v>
      </c>
      <c r="J910">
        <v>1661119</v>
      </c>
      <c r="K910" t="s">
        <v>58</v>
      </c>
      <c r="L910" t="s">
        <v>74</v>
      </c>
      <c r="M910">
        <v>366</v>
      </c>
      <c r="N910">
        <v>7.2019289411526222</v>
      </c>
    </row>
    <row r="911" spans="1:14" x14ac:dyDescent="0.25">
      <c r="A911">
        <v>1447306339.7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97</v>
      </c>
      <c r="J911">
        <v>1661119</v>
      </c>
      <c r="K911" t="s">
        <v>58</v>
      </c>
      <c r="L911" t="s">
        <v>74</v>
      </c>
      <c r="M911">
        <v>292</v>
      </c>
      <c r="N911">
        <v>1.0288469915932317</v>
      </c>
    </row>
    <row r="912" spans="1:14" x14ac:dyDescent="0.25">
      <c r="A912">
        <v>1447226772.7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97</v>
      </c>
      <c r="J912">
        <v>1661119</v>
      </c>
      <c r="K912" t="s">
        <v>58</v>
      </c>
      <c r="L912" t="s">
        <v>74</v>
      </c>
      <c r="M912">
        <v>265</v>
      </c>
      <c r="N912">
        <v>2.0576939831864633</v>
      </c>
    </row>
    <row r="913" spans="1:14" x14ac:dyDescent="0.25">
      <c r="A913">
        <v>1447180375.7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97</v>
      </c>
      <c r="J913">
        <v>1661119</v>
      </c>
      <c r="K913" t="s">
        <v>58</v>
      </c>
      <c r="L913" t="s">
        <v>74</v>
      </c>
      <c r="M913">
        <v>383</v>
      </c>
      <c r="N913">
        <v>12.375010890712012</v>
      </c>
    </row>
    <row r="914" spans="1:14" x14ac:dyDescent="0.25">
      <c r="A914">
        <v>1447283487.7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97</v>
      </c>
      <c r="J914">
        <v>1661119</v>
      </c>
      <c r="K914" t="s">
        <v>58</v>
      </c>
      <c r="L914" t="s">
        <v>74</v>
      </c>
      <c r="M914">
        <v>338</v>
      </c>
      <c r="N914">
        <v>1.0288469915932317</v>
      </c>
    </row>
    <row r="915" spans="1:14" x14ac:dyDescent="0.25">
      <c r="A915">
        <v>1447149061.7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97</v>
      </c>
      <c r="J915">
        <v>1661119</v>
      </c>
      <c r="K915" t="s">
        <v>58</v>
      </c>
      <c r="L915" t="s">
        <v>74</v>
      </c>
      <c r="M915">
        <v>321</v>
      </c>
      <c r="N915">
        <v>2.0576939831864633</v>
      </c>
    </row>
    <row r="916" spans="1:14" x14ac:dyDescent="0.25">
      <c r="A916">
        <v>1447226774.7</v>
      </c>
      <c r="B916" s="6">
        <v>41420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97</v>
      </c>
      <c r="J916">
        <v>1674635</v>
      </c>
      <c r="K916" t="s">
        <v>58</v>
      </c>
      <c r="L916" t="s">
        <v>74</v>
      </c>
      <c r="M916">
        <v>289</v>
      </c>
      <c r="N916">
        <v>3.8605217082033318</v>
      </c>
    </row>
    <row r="917" spans="1:14" x14ac:dyDescent="0.25">
      <c r="A917">
        <v>1447211577.7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97</v>
      </c>
      <c r="J917">
        <v>1674635</v>
      </c>
      <c r="K917" t="s">
        <v>58</v>
      </c>
      <c r="L917" t="s">
        <v>74</v>
      </c>
      <c r="M917">
        <v>332</v>
      </c>
      <c r="N917">
        <v>15.442086832813327</v>
      </c>
    </row>
    <row r="918" spans="1:14" x14ac:dyDescent="0.25">
      <c r="A918">
        <v>1447248519.7</v>
      </c>
      <c r="B918" s="6">
        <v>41420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97</v>
      </c>
      <c r="J918">
        <v>1674635</v>
      </c>
      <c r="K918" t="s">
        <v>58</v>
      </c>
      <c r="L918" t="s">
        <v>74</v>
      </c>
      <c r="M918">
        <v>330</v>
      </c>
      <c r="N918">
        <v>3.8605217082033318</v>
      </c>
    </row>
    <row r="919" spans="1:14" x14ac:dyDescent="0.25">
      <c r="A919">
        <v>1447165172.7</v>
      </c>
      <c r="B919" s="6">
        <v>41420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97</v>
      </c>
      <c r="J919">
        <v>1674635</v>
      </c>
      <c r="K919" t="s">
        <v>58</v>
      </c>
      <c r="L919" t="s">
        <v>74</v>
      </c>
      <c r="M919">
        <v>311</v>
      </c>
      <c r="N919">
        <v>3.8605217082033318</v>
      </c>
    </row>
    <row r="920" spans="1:14" x14ac:dyDescent="0.25">
      <c r="A920">
        <v>1447266596.7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97</v>
      </c>
      <c r="J920">
        <v>1674635</v>
      </c>
      <c r="K920" t="s">
        <v>58</v>
      </c>
      <c r="L920" t="s">
        <v>74</v>
      </c>
      <c r="M920">
        <v>295</v>
      </c>
      <c r="N920">
        <v>3.8605217082033318</v>
      </c>
    </row>
    <row r="921" spans="1:14" x14ac:dyDescent="0.25">
      <c r="A921">
        <v>1447283486.7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97</v>
      </c>
      <c r="J921">
        <v>1674635</v>
      </c>
      <c r="K921" t="s">
        <v>58</v>
      </c>
      <c r="L921" t="s">
        <v>74</v>
      </c>
      <c r="M921">
        <v>292</v>
      </c>
      <c r="N921">
        <v>3.8605217082033318</v>
      </c>
    </row>
    <row r="922" spans="1:14" x14ac:dyDescent="0.25">
      <c r="A922">
        <v>1447165165.7</v>
      </c>
      <c r="B922" s="6">
        <v>41420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97</v>
      </c>
      <c r="J922">
        <v>1674635</v>
      </c>
      <c r="K922" t="s">
        <v>58</v>
      </c>
      <c r="L922" t="s">
        <v>74</v>
      </c>
      <c r="M922">
        <v>273</v>
      </c>
      <c r="N922">
        <v>3.8605217082033318</v>
      </c>
    </row>
    <row r="923" spans="1:14" x14ac:dyDescent="0.25">
      <c r="A923">
        <v>1447283488.7</v>
      </c>
      <c r="B923" s="6">
        <v>41420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97</v>
      </c>
      <c r="J923">
        <v>1674635</v>
      </c>
      <c r="K923" t="s">
        <v>58</v>
      </c>
      <c r="L923" t="s">
        <v>74</v>
      </c>
      <c r="M923">
        <v>305</v>
      </c>
      <c r="N923">
        <v>3.8605217082033318</v>
      </c>
    </row>
    <row r="924" spans="1:14" x14ac:dyDescent="0.25">
      <c r="A924">
        <v>1447226769.7</v>
      </c>
      <c r="B924" s="6">
        <v>41420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97</v>
      </c>
      <c r="J924">
        <v>1674635</v>
      </c>
      <c r="K924" t="s">
        <v>58</v>
      </c>
      <c r="L924" t="s">
        <v>74</v>
      </c>
      <c r="M924">
        <v>286</v>
      </c>
      <c r="N924">
        <v>3.8605217082033318</v>
      </c>
    </row>
    <row r="925" spans="1:14" x14ac:dyDescent="0.25">
      <c r="A925">
        <v>1447226768.7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97</v>
      </c>
      <c r="J925">
        <v>1674635</v>
      </c>
      <c r="K925" t="s">
        <v>58</v>
      </c>
      <c r="L925" t="s">
        <v>74</v>
      </c>
      <c r="M925">
        <v>351</v>
      </c>
      <c r="N925">
        <v>3.8605217082033318</v>
      </c>
    </row>
    <row r="926" spans="1:14" x14ac:dyDescent="0.25">
      <c r="A926">
        <v>1447165168.7</v>
      </c>
      <c r="B926" s="6">
        <v>41420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97</v>
      </c>
      <c r="J926">
        <v>1674635</v>
      </c>
      <c r="K926" t="s">
        <v>58</v>
      </c>
      <c r="L926" t="s">
        <v>74</v>
      </c>
      <c r="M926">
        <v>443</v>
      </c>
      <c r="N926">
        <v>25.163130249219989</v>
      </c>
    </row>
    <row r="927" spans="1:14" x14ac:dyDescent="0.25">
      <c r="A927">
        <v>1447149039.7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97</v>
      </c>
      <c r="J927">
        <v>1674635</v>
      </c>
      <c r="K927" t="s">
        <v>58</v>
      </c>
      <c r="L927" t="s">
        <v>74</v>
      </c>
      <c r="M927">
        <v>416</v>
      </c>
      <c r="N927">
        <v>27.884173665626655</v>
      </c>
    </row>
    <row r="928" spans="1:14" x14ac:dyDescent="0.25">
      <c r="A928">
        <v>1447226771.7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97</v>
      </c>
      <c r="J928">
        <v>1674635</v>
      </c>
      <c r="K928" t="s">
        <v>58</v>
      </c>
      <c r="L928" t="s">
        <v>74</v>
      </c>
      <c r="M928">
        <v>319</v>
      </c>
      <c r="N928">
        <v>3.8605217082033318</v>
      </c>
    </row>
    <row r="929" spans="1:14" x14ac:dyDescent="0.25">
      <c r="A929">
        <v>1447248540.7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97</v>
      </c>
      <c r="J929">
        <v>1674635</v>
      </c>
      <c r="K929" t="s">
        <v>58</v>
      </c>
      <c r="L929" t="s">
        <v>74</v>
      </c>
      <c r="M929">
        <v>287</v>
      </c>
      <c r="N929">
        <v>3.8605217082033318</v>
      </c>
    </row>
    <row r="930" spans="1:14" x14ac:dyDescent="0.25">
      <c r="A930">
        <v>1447306338.7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97</v>
      </c>
      <c r="J930">
        <v>1674635</v>
      </c>
      <c r="K930" t="s">
        <v>58</v>
      </c>
      <c r="L930" t="s">
        <v>74</v>
      </c>
      <c r="M930">
        <v>337</v>
      </c>
      <c r="N930">
        <v>3.8605217082033318</v>
      </c>
    </row>
    <row r="931" spans="1:14" x14ac:dyDescent="0.25">
      <c r="A931">
        <v>1447206030.7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97</v>
      </c>
      <c r="J931">
        <v>1674635</v>
      </c>
      <c r="K931" t="s">
        <v>58</v>
      </c>
      <c r="L931" t="s">
        <v>74</v>
      </c>
      <c r="M931">
        <v>271</v>
      </c>
      <c r="N931">
        <v>3.8605217082033318</v>
      </c>
    </row>
    <row r="932" spans="1:14" x14ac:dyDescent="0.25">
      <c r="A932">
        <v>1447149015.7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97</v>
      </c>
      <c r="J932">
        <v>1674635</v>
      </c>
      <c r="K932" t="s">
        <v>58</v>
      </c>
      <c r="L932" t="s">
        <v>74</v>
      </c>
      <c r="M932">
        <v>311</v>
      </c>
      <c r="N932">
        <v>3.8605217082033318</v>
      </c>
    </row>
    <row r="933" spans="1:14" x14ac:dyDescent="0.25">
      <c r="A933">
        <v>1447206033.7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97</v>
      </c>
      <c r="J933">
        <v>1674635</v>
      </c>
      <c r="K933" t="s">
        <v>58</v>
      </c>
      <c r="L933" t="s">
        <v>74</v>
      </c>
      <c r="M933">
        <v>300</v>
      </c>
      <c r="N933">
        <v>3.8605217082033318</v>
      </c>
    </row>
    <row r="934" spans="1:14" x14ac:dyDescent="0.25">
      <c r="A934">
        <v>1447183257.7</v>
      </c>
      <c r="B934" s="6">
        <v>41420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97</v>
      </c>
      <c r="J934">
        <v>1674635</v>
      </c>
      <c r="K934" t="s">
        <v>58</v>
      </c>
      <c r="L934" t="s">
        <v>74</v>
      </c>
      <c r="M934">
        <v>330</v>
      </c>
      <c r="N934">
        <v>3.8605217082033318</v>
      </c>
    </row>
    <row r="935" spans="1:14" x14ac:dyDescent="0.25">
      <c r="A935">
        <v>1447185557.7</v>
      </c>
      <c r="B935" s="6">
        <v>41420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97</v>
      </c>
      <c r="J935">
        <v>1674635</v>
      </c>
      <c r="K935" t="s">
        <v>58</v>
      </c>
      <c r="L935" t="s">
        <v>74</v>
      </c>
      <c r="M935">
        <v>297</v>
      </c>
      <c r="N935">
        <v>3.8605217082033318</v>
      </c>
    </row>
    <row r="936" spans="1:14" x14ac:dyDescent="0.25">
      <c r="A936">
        <v>1447149075.7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97</v>
      </c>
      <c r="J936">
        <v>1674635</v>
      </c>
      <c r="K936" t="s">
        <v>58</v>
      </c>
      <c r="L936" t="s">
        <v>74</v>
      </c>
      <c r="M936">
        <v>301</v>
      </c>
      <c r="N936">
        <v>3.8605217082033318</v>
      </c>
    </row>
    <row r="937" spans="1:14" x14ac:dyDescent="0.25">
      <c r="A937">
        <v>1447187812.7</v>
      </c>
      <c r="B937" s="6">
        <v>41420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97</v>
      </c>
      <c r="J937">
        <v>1674635</v>
      </c>
      <c r="K937" t="s">
        <v>58</v>
      </c>
      <c r="L937" t="s">
        <v>74</v>
      </c>
      <c r="M937">
        <v>282</v>
      </c>
      <c r="N937">
        <v>3.8605217082033318</v>
      </c>
    </row>
    <row r="938" spans="1:14" x14ac:dyDescent="0.25">
      <c r="A938">
        <v>1447323622.7</v>
      </c>
      <c r="B938" s="6">
        <v>41420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97</v>
      </c>
      <c r="J938">
        <v>1674635</v>
      </c>
      <c r="K938" t="s">
        <v>58</v>
      </c>
      <c r="L938" t="s">
        <v>74</v>
      </c>
      <c r="M938">
        <v>346</v>
      </c>
      <c r="N938">
        <v>7.7210434164066637</v>
      </c>
    </row>
    <row r="939" spans="1:14" x14ac:dyDescent="0.25">
      <c r="A939">
        <v>1447226776.7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97</v>
      </c>
      <c r="J939">
        <v>1674635</v>
      </c>
      <c r="K939" t="s">
        <v>58</v>
      </c>
      <c r="L939" t="s">
        <v>74</v>
      </c>
      <c r="M939">
        <v>346</v>
      </c>
      <c r="N939">
        <v>3.8605217082033318</v>
      </c>
    </row>
    <row r="940" spans="1:14" x14ac:dyDescent="0.25">
      <c r="A940">
        <v>1447306321.7</v>
      </c>
      <c r="B940" s="6">
        <v>41420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97</v>
      </c>
      <c r="J940">
        <v>1674635</v>
      </c>
      <c r="K940" t="s">
        <v>58</v>
      </c>
      <c r="L940" t="s">
        <v>74</v>
      </c>
      <c r="M940">
        <v>322</v>
      </c>
      <c r="N940">
        <v>3.8605217082033318</v>
      </c>
    </row>
    <row r="941" spans="1:14" x14ac:dyDescent="0.25">
      <c r="A941">
        <v>1447323623.7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97</v>
      </c>
      <c r="J941">
        <v>1675810</v>
      </c>
      <c r="K941" t="s">
        <v>58</v>
      </c>
      <c r="L941" t="s">
        <v>74</v>
      </c>
      <c r="M941">
        <v>325</v>
      </c>
      <c r="N941">
        <v>1.4968242423223732</v>
      </c>
    </row>
    <row r="942" spans="1:14" x14ac:dyDescent="0.25">
      <c r="A942">
        <v>1447206031.7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97</v>
      </c>
      <c r="J942">
        <v>1675810</v>
      </c>
      <c r="K942" t="s">
        <v>58</v>
      </c>
      <c r="L942" t="s">
        <v>74</v>
      </c>
      <c r="M942">
        <v>290</v>
      </c>
      <c r="N942">
        <v>1.4968242423223732</v>
      </c>
    </row>
    <row r="943" spans="1:14" x14ac:dyDescent="0.25">
      <c r="A943">
        <v>1447165169.7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97</v>
      </c>
      <c r="J943">
        <v>1675810</v>
      </c>
      <c r="K943" t="s">
        <v>58</v>
      </c>
      <c r="L943" t="s">
        <v>74</v>
      </c>
      <c r="M943">
        <v>337</v>
      </c>
      <c r="N943">
        <v>4.4904727269671199</v>
      </c>
    </row>
    <row r="944" spans="1:14" x14ac:dyDescent="0.25">
      <c r="A944">
        <v>1447149076.7</v>
      </c>
      <c r="B944" s="6">
        <v>41420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97</v>
      </c>
      <c r="J944">
        <v>1675810</v>
      </c>
      <c r="K944" t="s">
        <v>58</v>
      </c>
      <c r="L944" t="s">
        <v>74</v>
      </c>
      <c r="M944">
        <v>285</v>
      </c>
      <c r="N944">
        <v>2.9936484846447464</v>
      </c>
    </row>
    <row r="945" spans="1:14" x14ac:dyDescent="0.25">
      <c r="A945">
        <v>1447206023.7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97</v>
      </c>
      <c r="J945">
        <v>1675810</v>
      </c>
      <c r="K945" t="s">
        <v>58</v>
      </c>
      <c r="L945" t="s">
        <v>74</v>
      </c>
      <c r="M945">
        <v>252</v>
      </c>
      <c r="N945">
        <v>2.9936484846447464</v>
      </c>
    </row>
    <row r="946" spans="1:14" x14ac:dyDescent="0.25">
      <c r="A946">
        <v>1447224213.7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97</v>
      </c>
      <c r="J946">
        <v>1675810</v>
      </c>
      <c r="K946" t="s">
        <v>58</v>
      </c>
      <c r="L946" t="s">
        <v>74</v>
      </c>
      <c r="M946">
        <v>305</v>
      </c>
      <c r="N946">
        <v>4.4904727269671199</v>
      </c>
    </row>
    <row r="947" spans="1:14" x14ac:dyDescent="0.25">
      <c r="A947">
        <v>1447367720.7</v>
      </c>
      <c r="B947" s="6">
        <v>41420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97</v>
      </c>
      <c r="J947">
        <v>1675810</v>
      </c>
      <c r="K947" t="s">
        <v>58</v>
      </c>
      <c r="L947" t="s">
        <v>74</v>
      </c>
      <c r="M947">
        <v>320</v>
      </c>
      <c r="N947">
        <v>1.4968242423223732</v>
      </c>
    </row>
    <row r="948" spans="1:14" x14ac:dyDescent="0.25">
      <c r="A948">
        <v>1447306322.7</v>
      </c>
      <c r="B948" s="6">
        <v>41420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97</v>
      </c>
      <c r="J948">
        <v>1675810</v>
      </c>
      <c r="K948" t="s">
        <v>58</v>
      </c>
      <c r="L948" t="s">
        <v>74</v>
      </c>
      <c r="M948">
        <v>328</v>
      </c>
      <c r="N948">
        <v>1.4968242423223732</v>
      </c>
    </row>
    <row r="949" spans="1:14" x14ac:dyDescent="0.25">
      <c r="A949">
        <v>1447407246.7</v>
      </c>
      <c r="B949" s="6">
        <v>41420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97</v>
      </c>
      <c r="J949">
        <v>1675810</v>
      </c>
      <c r="K949" t="s">
        <v>58</v>
      </c>
      <c r="L949" t="s">
        <v>74</v>
      </c>
      <c r="M949">
        <v>288</v>
      </c>
      <c r="N949">
        <v>1.4968242423223732</v>
      </c>
    </row>
    <row r="950" spans="1:14" x14ac:dyDescent="0.25">
      <c r="A950">
        <v>1447248520.7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97</v>
      </c>
      <c r="J950">
        <v>1675810</v>
      </c>
      <c r="K950" t="s">
        <v>58</v>
      </c>
      <c r="L950" t="s">
        <v>74</v>
      </c>
      <c r="M950">
        <v>308</v>
      </c>
      <c r="N950">
        <v>10.974593938578986</v>
      </c>
    </row>
    <row r="951" spans="1:14" x14ac:dyDescent="0.25">
      <c r="A951">
        <v>1447165166.7</v>
      </c>
      <c r="B951" s="6">
        <v>41420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97</v>
      </c>
      <c r="J951">
        <v>1675810</v>
      </c>
      <c r="K951" t="s">
        <v>58</v>
      </c>
      <c r="L951" t="s">
        <v>74</v>
      </c>
      <c r="M951">
        <v>299</v>
      </c>
      <c r="N951">
        <v>1.4968242423223732</v>
      </c>
    </row>
    <row r="952" spans="1:14" x14ac:dyDescent="0.25">
      <c r="A952">
        <v>1447243894.7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97</v>
      </c>
      <c r="J952">
        <v>1675810</v>
      </c>
      <c r="K952" t="s">
        <v>58</v>
      </c>
      <c r="L952" t="s">
        <v>74</v>
      </c>
      <c r="M952">
        <v>275</v>
      </c>
      <c r="N952">
        <v>1.4968242423223732</v>
      </c>
    </row>
    <row r="953" spans="1:14" x14ac:dyDescent="0.25">
      <c r="A953">
        <v>1447280056.7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97</v>
      </c>
      <c r="J953">
        <v>1675810</v>
      </c>
      <c r="K953" t="s">
        <v>58</v>
      </c>
      <c r="L953" t="s">
        <v>74</v>
      </c>
      <c r="M953">
        <v>312</v>
      </c>
      <c r="N953">
        <v>1.4968242423223732</v>
      </c>
    </row>
    <row r="954" spans="1:14" x14ac:dyDescent="0.25">
      <c r="A954">
        <v>1447226777.7</v>
      </c>
      <c r="B954" s="6">
        <v>41420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97</v>
      </c>
      <c r="J954">
        <v>1675810</v>
      </c>
      <c r="K954" t="s">
        <v>58</v>
      </c>
      <c r="L954" t="s">
        <v>74</v>
      </c>
      <c r="M954">
        <v>302</v>
      </c>
      <c r="N954">
        <v>1.4968242423223732</v>
      </c>
    </row>
    <row r="955" spans="1:14" x14ac:dyDescent="0.25">
      <c r="A955">
        <v>1447274948.7</v>
      </c>
      <c r="B955" s="6">
        <v>41420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97</v>
      </c>
      <c r="J955">
        <v>1675810</v>
      </c>
      <c r="K955" t="s">
        <v>58</v>
      </c>
      <c r="L955" t="s">
        <v>74</v>
      </c>
      <c r="M955">
        <v>328</v>
      </c>
      <c r="N955">
        <v>1.4968242423223732</v>
      </c>
    </row>
    <row r="956" spans="1:14" x14ac:dyDescent="0.25">
      <c r="A956">
        <v>1447161480.7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98</v>
      </c>
      <c r="J956">
        <v>1682594</v>
      </c>
      <c r="K956" t="s">
        <v>58</v>
      </c>
      <c r="L956" t="s">
        <v>74</v>
      </c>
      <c r="M956">
        <v>251</v>
      </c>
      <c r="N956">
        <v>6.5741379310344827</v>
      </c>
    </row>
    <row r="957" spans="1:14" x14ac:dyDescent="0.25">
      <c r="A957">
        <v>1447201447.7</v>
      </c>
      <c r="B957" s="6">
        <v>41420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98</v>
      </c>
      <c r="J957">
        <v>1685329</v>
      </c>
      <c r="K957" t="s">
        <v>58</v>
      </c>
      <c r="L957" t="s">
        <v>74</v>
      </c>
      <c r="M957">
        <v>271</v>
      </c>
      <c r="N957">
        <v>1.2522727272727272</v>
      </c>
    </row>
    <row r="958" spans="1:14" x14ac:dyDescent="0.25">
      <c r="A958">
        <v>1447243154.7</v>
      </c>
      <c r="B958" s="6">
        <v>41420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98</v>
      </c>
      <c r="J958">
        <v>1685332</v>
      </c>
      <c r="K958" t="s">
        <v>58</v>
      </c>
      <c r="L958" t="s">
        <v>74</v>
      </c>
      <c r="M958">
        <v>315</v>
      </c>
      <c r="N958">
        <v>1.6</v>
      </c>
    </row>
    <row r="959" spans="1:14" x14ac:dyDescent="0.25">
      <c r="A959">
        <v>1447265487.7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1621717</v>
      </c>
      <c r="K959" t="s">
        <v>58</v>
      </c>
      <c r="L959" t="s">
        <v>74</v>
      </c>
      <c r="M959">
        <v>355</v>
      </c>
      <c r="N959">
        <v>23.193181818181817</v>
      </c>
    </row>
    <row r="960" spans="1:14" x14ac:dyDescent="0.25">
      <c r="A960">
        <v>1447164688.7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>
        <v>1.0821613744014777</v>
      </c>
    </row>
    <row r="961" spans="1:14" x14ac:dyDescent="0.25">
      <c r="A961">
        <v>1447305601.7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>
        <v>282.9655172413793</v>
      </c>
    </row>
    <row r="962" spans="1:14" x14ac:dyDescent="0.25">
      <c r="A962">
        <v>1447149216.7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>
        <v>1.6679243437050615</v>
      </c>
    </row>
    <row r="963" spans="1:14" x14ac:dyDescent="0.25">
      <c r="A963">
        <v>1447174176.7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>
        <v>0.82857142857142851</v>
      </c>
    </row>
    <row r="964" spans="1:14" x14ac:dyDescent="0.25">
      <c r="A964">
        <v>1447189289.7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>
        <v>1.6</v>
      </c>
    </row>
    <row r="965" spans="1:14" x14ac:dyDescent="0.25">
      <c r="A965">
        <v>1447191612.7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>
        <v>8.24</v>
      </c>
    </row>
    <row r="966" spans="1:14" x14ac:dyDescent="0.25">
      <c r="A966">
        <v>1447305600.7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>
        <v>1.9</v>
      </c>
    </row>
    <row r="967" spans="1:14" x14ac:dyDescent="0.25">
      <c r="A967">
        <v>1447183328.7</v>
      </c>
      <c r="B967" s="6">
        <v>41420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>
        <v>3.0939393939393947</v>
      </c>
    </row>
    <row r="968" spans="1:14" x14ac:dyDescent="0.25">
      <c r="A968">
        <v>1447223074.7</v>
      </c>
      <c r="B968" s="6">
        <v>41420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>
        <v>27.904761904761909</v>
      </c>
    </row>
    <row r="969" spans="1:14" x14ac:dyDescent="0.25">
      <c r="A969">
        <v>1447384224.7</v>
      </c>
      <c r="B969" s="6">
        <v>41420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</row>
    <row r="970" spans="1:14" x14ac:dyDescent="0.25">
      <c r="A970">
        <v>1447162330.7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>
        <v>1.0445555671136264</v>
      </c>
    </row>
    <row r="971" spans="1:14" x14ac:dyDescent="0.25">
      <c r="A971">
        <v>1447280295.7</v>
      </c>
      <c r="B971" s="6">
        <v>41420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>
        <v>0.5222777835568132</v>
      </c>
    </row>
    <row r="972" spans="1:14" x14ac:dyDescent="0.25">
      <c r="A972">
        <v>1447365217.7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>
        <v>2.1</v>
      </c>
    </row>
    <row r="973" spans="1:14" x14ac:dyDescent="0.25">
      <c r="A973">
        <v>1447411403.7</v>
      </c>
      <c r="B973" s="6">
        <v>41420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>
        <v>4.2</v>
      </c>
    </row>
    <row r="974" spans="1:14" x14ac:dyDescent="0.25">
      <c r="A974">
        <v>1447269361.7</v>
      </c>
      <c r="B974" s="6">
        <v>41420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>
        <v>7.3951515151515155</v>
      </c>
    </row>
    <row r="975" spans="1:14" x14ac:dyDescent="0.25">
      <c r="A975">
        <v>1447174177.7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>
        <v>3.6975757575757577</v>
      </c>
    </row>
    <row r="976" spans="1:14" x14ac:dyDescent="0.25">
      <c r="A976">
        <v>1447402011.7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>
        <v>38.975757575757576</v>
      </c>
    </row>
    <row r="977" spans="1:14" x14ac:dyDescent="0.25">
      <c r="A977">
        <v>1447168780.7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>
        <v>170.8787878787879</v>
      </c>
    </row>
    <row r="978" spans="1:14" x14ac:dyDescent="0.25">
      <c r="A978">
        <v>1447419530.7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>
        <v>5.0241697416974169</v>
      </c>
    </row>
    <row r="979" spans="1:14" x14ac:dyDescent="0.25">
      <c r="A979">
        <v>1447185060.7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</row>
    <row r="980" spans="1:14" x14ac:dyDescent="0.25">
      <c r="A980">
        <v>1447278345.7</v>
      </c>
      <c r="B980" s="6">
        <v>41420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>
        <v>12.148275862068965</v>
      </c>
    </row>
    <row r="981" spans="1:14" x14ac:dyDescent="0.25">
      <c r="A981">
        <v>1447215295.7</v>
      </c>
      <c r="B981" s="6">
        <v>41420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>
        <v>6.6517006087976771</v>
      </c>
    </row>
    <row r="982" spans="1:14" x14ac:dyDescent="0.25">
      <c r="A982">
        <v>1447378364.7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>
        <v>1.6902572253872548</v>
      </c>
    </row>
    <row r="983" spans="1:14" x14ac:dyDescent="0.25">
      <c r="A983">
        <v>1447188339.7</v>
      </c>
      <c r="B983" s="6">
        <v>41420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>
        <v>0.74444444444444446</v>
      </c>
    </row>
    <row r="984" spans="1:14" x14ac:dyDescent="0.25">
      <c r="A984">
        <v>1447356535.7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>
        <v>5.4</v>
      </c>
    </row>
    <row r="985" spans="1:14" x14ac:dyDescent="0.25">
      <c r="A985">
        <v>1447340567.7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>
        <v>3.335848687410123</v>
      </c>
    </row>
    <row r="986" spans="1:14" x14ac:dyDescent="0.25">
      <c r="A986">
        <v>1447266630.7</v>
      </c>
      <c r="B986" s="6">
        <v>41420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>
        <v>2.5</v>
      </c>
    </row>
    <row r="987" spans="1:14" x14ac:dyDescent="0.25">
      <c r="A987">
        <v>1447180514.7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>
        <v>4.3</v>
      </c>
    </row>
    <row r="988" spans="1:14" x14ac:dyDescent="0.25">
      <c r="A988">
        <v>1447170779.7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>
        <v>4.2</v>
      </c>
    </row>
    <row r="989" spans="1:14" x14ac:dyDescent="0.25">
      <c r="A989">
        <v>1447305604.7</v>
      </c>
      <c r="B989" s="6">
        <v>41420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>
        <v>8.4</v>
      </c>
    </row>
    <row r="990" spans="1:14" x14ac:dyDescent="0.25">
      <c r="A990">
        <v>1447362562.7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</row>
    <row r="991" spans="1:14" x14ac:dyDescent="0.25">
      <c r="A991">
        <v>1447356536.7</v>
      </c>
      <c r="B991" s="6">
        <v>41420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>
        <v>1.752644177303778</v>
      </c>
    </row>
    <row r="992" spans="1:14" x14ac:dyDescent="0.25">
      <c r="A992">
        <v>1447340520.7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>
        <v>0.96746363733750518</v>
      </c>
    </row>
    <row r="993" spans="1:14" x14ac:dyDescent="0.25">
      <c r="A993">
        <v>1447378362.7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>
        <v>0.96746363733750518</v>
      </c>
    </row>
    <row r="994" spans="1:14" x14ac:dyDescent="0.25">
      <c r="A994">
        <v>1447291995.7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>
        <v>2.9023909120125158</v>
      </c>
    </row>
    <row r="995" spans="1:14" x14ac:dyDescent="0.25">
      <c r="A995">
        <v>1447335260.7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>
        <v>0.67978436657681929</v>
      </c>
    </row>
    <row r="996" spans="1:14" x14ac:dyDescent="0.25">
      <c r="A996">
        <v>1447289237.7</v>
      </c>
      <c r="B996" s="6">
        <v>41420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>
        <v>31.59090909090909</v>
      </c>
    </row>
    <row r="997" spans="1:14" x14ac:dyDescent="0.25">
      <c r="A997">
        <v>1447215296.7</v>
      </c>
      <c r="B997" s="6">
        <v>41420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>
        <v>11.599999999999998</v>
      </c>
    </row>
    <row r="998" spans="1:14" x14ac:dyDescent="0.25">
      <c r="A998">
        <v>1447266614.7</v>
      </c>
      <c r="B998" s="6">
        <v>41420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>
        <v>1.7409259451893775</v>
      </c>
    </row>
    <row r="999" spans="1:14" x14ac:dyDescent="0.25">
      <c r="A999">
        <v>1447297884.7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>
        <v>0.2611388917784066</v>
      </c>
    </row>
    <row r="1000" spans="1:14" x14ac:dyDescent="0.25">
      <c r="A1000">
        <v>1447335259.7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>
        <v>2.1</v>
      </c>
    </row>
    <row r="1001" spans="1:14" x14ac:dyDescent="0.25">
      <c r="A1001">
        <v>1447191264.7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>
        <v>184.8787878787879</v>
      </c>
    </row>
    <row r="1002" spans="1:14" x14ac:dyDescent="0.25">
      <c r="A1002">
        <v>1447373244.7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>
        <v>180.8787878787879</v>
      </c>
    </row>
    <row r="1003" spans="1:14" x14ac:dyDescent="0.25">
      <c r="A1003">
        <v>1447151467.7</v>
      </c>
      <c r="B1003" s="6">
        <v>41420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>
        <v>4.2</v>
      </c>
    </row>
    <row r="1004" spans="1:14" x14ac:dyDescent="0.25">
      <c r="A1004">
        <v>1447329779.7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>
        <v>17.8</v>
      </c>
    </row>
    <row r="1005" spans="1:14" x14ac:dyDescent="0.25">
      <c r="A1005">
        <v>1447323092.7</v>
      </c>
      <c r="B1005" s="6">
        <v>41420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>
        <v>182.89428044280444</v>
      </c>
    </row>
    <row r="1006" spans="1:14" x14ac:dyDescent="0.25">
      <c r="A1006">
        <v>1447419526.7</v>
      </c>
      <c r="B1006" s="6">
        <v>41420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>
        <v>3.3494464944649449</v>
      </c>
    </row>
    <row r="1007" spans="1:14" x14ac:dyDescent="0.25">
      <c r="A1007">
        <v>1447387290.7</v>
      </c>
      <c r="B1007" s="6">
        <v>41420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>
        <v>14.39778597785978</v>
      </c>
    </row>
    <row r="1008" spans="1:14" x14ac:dyDescent="0.25">
      <c r="A1008">
        <v>1447368583.7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>
        <v>144.9778597785978</v>
      </c>
    </row>
    <row r="1009" spans="1:14" x14ac:dyDescent="0.25">
      <c r="A1009">
        <v>1447391565.7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>
        <v>1.6747232472324725</v>
      </c>
    </row>
    <row r="1010" spans="1:14" x14ac:dyDescent="0.25">
      <c r="A1010">
        <v>1447348677.7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>
        <v>43.85</v>
      </c>
    </row>
    <row r="1011" spans="1:14" x14ac:dyDescent="0.25">
      <c r="A1011">
        <v>1447215297.7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>
        <v>52.8</v>
      </c>
    </row>
    <row r="1012" spans="1:14" x14ac:dyDescent="0.25">
      <c r="A1012">
        <v>1447221456.7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>
        <v>0.83559362480918642</v>
      </c>
    </row>
    <row r="1013" spans="1:14" x14ac:dyDescent="0.25">
      <c r="A1013">
        <v>1447168067.7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>
        <v>0.83559362480918642</v>
      </c>
    </row>
    <row r="1014" spans="1:14" x14ac:dyDescent="0.25">
      <c r="A1014">
        <v>1447340519.7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>
        <v>1.6</v>
      </c>
    </row>
    <row r="1015" spans="1:14" x14ac:dyDescent="0.25">
      <c r="A1015">
        <v>1447378365.7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>
        <v>2.1</v>
      </c>
    </row>
    <row r="1016" spans="1:14" x14ac:dyDescent="0.25">
      <c r="A1016">
        <v>1447265428.7</v>
      </c>
      <c r="B1016" s="6">
        <v>41420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>
        <v>278.14719271623676</v>
      </c>
    </row>
    <row r="1017" spans="1:14" x14ac:dyDescent="0.25">
      <c r="A1017">
        <v>1447201558.7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>
        <v>191.76479514415783</v>
      </c>
    </row>
    <row r="1018" spans="1:14" x14ac:dyDescent="0.25">
      <c r="A1018">
        <v>1447248904.7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</row>
    <row r="1019" spans="1:14" x14ac:dyDescent="0.25">
      <c r="A1019">
        <v>1447151466.7</v>
      </c>
      <c r="B1019" s="6">
        <v>41420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</row>
    <row r="1020" spans="1:14" x14ac:dyDescent="0.25">
      <c r="A1020">
        <v>1447243255.7</v>
      </c>
      <c r="B1020" s="6">
        <v>41420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>
        <v>102.5</v>
      </c>
    </row>
    <row r="1021" spans="1:14" x14ac:dyDescent="0.25">
      <c r="A1021">
        <v>1447225217.7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>
        <v>138.4</v>
      </c>
    </row>
    <row r="1022" spans="1:14" x14ac:dyDescent="0.25">
      <c r="A1022">
        <v>1447266633.7</v>
      </c>
      <c r="B1022" s="6">
        <v>41420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>
        <v>11.2</v>
      </c>
    </row>
    <row r="1023" spans="1:14" x14ac:dyDescent="0.25">
      <c r="A1023">
        <v>1447168066.7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>
        <v>1.08</v>
      </c>
    </row>
    <row r="1024" spans="1:14" x14ac:dyDescent="0.25">
      <c r="A1024">
        <v>1447221454.7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</row>
    <row r="1025" spans="1:14" x14ac:dyDescent="0.25">
      <c r="A1025">
        <v>1447188340.7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>
        <v>0.62701010519851352</v>
      </c>
    </row>
    <row r="1026" spans="1:14" x14ac:dyDescent="0.25">
      <c r="A1026">
        <v>1447168065.7</v>
      </c>
      <c r="B1026" s="6">
        <v>41420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>
        <v>1.254020210397027</v>
      </c>
    </row>
    <row r="1027" spans="1:14" x14ac:dyDescent="0.25">
      <c r="A1027">
        <v>1447221455.7</v>
      </c>
      <c r="B1027" s="6">
        <v>41420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>
        <v>1.254020210397027</v>
      </c>
    </row>
    <row r="1028" spans="1:14" x14ac:dyDescent="0.25">
      <c r="A1028">
        <v>1447188342.7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>
        <v>0.62701010519851352</v>
      </c>
    </row>
    <row r="1029" spans="1:14" x14ac:dyDescent="0.25">
      <c r="A1029">
        <v>1447378363.7</v>
      </c>
      <c r="B1029" s="6">
        <v>41420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>
        <v>2.5080404207940541</v>
      </c>
    </row>
    <row r="1030" spans="1:14" x14ac:dyDescent="0.25">
      <c r="A1030">
        <v>1447265473.7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>
        <v>1.1095990951829953</v>
      </c>
    </row>
    <row r="1031" spans="1:14" x14ac:dyDescent="0.25">
      <c r="A1031">
        <v>1447305603.7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>
        <v>75.904742996528697</v>
      </c>
    </row>
    <row r="1032" spans="1:14" x14ac:dyDescent="0.25">
      <c r="A1032">
        <v>1447225216.7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>
        <v>119.95990951829953</v>
      </c>
    </row>
    <row r="1033" spans="1:14" x14ac:dyDescent="0.25">
      <c r="A1033">
        <v>1447323091.7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>
        <v>325.95530729169894</v>
      </c>
    </row>
    <row r="1034" spans="1:14" x14ac:dyDescent="0.25">
      <c r="A1034">
        <v>1447297885.7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>
        <v>39.061970593447349</v>
      </c>
    </row>
    <row r="1035" spans="1:14" x14ac:dyDescent="0.25">
      <c r="A1035">
        <v>1447407054.7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>
        <v>259.39977379574884</v>
      </c>
    </row>
    <row r="1036" spans="1:14" x14ac:dyDescent="0.25">
      <c r="A1036">
        <v>1447151465.7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>
        <v>268.53658917763789</v>
      </c>
    </row>
    <row r="1037" spans="1:14" x14ac:dyDescent="0.25">
      <c r="A1037">
        <v>1447265427.7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>
        <v>175.43986427744929</v>
      </c>
    </row>
    <row r="1038" spans="1:14" x14ac:dyDescent="0.25">
      <c r="A1038">
        <v>1447265470.7</v>
      </c>
      <c r="B1038" s="6">
        <v>41420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>
        <v>2.7739977379574881</v>
      </c>
    </row>
    <row r="1039" spans="1:14" x14ac:dyDescent="0.25">
      <c r="A1039">
        <v>1447188341.7</v>
      </c>
      <c r="B1039" s="6">
        <v>41420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>
        <v>0.55479954759149763</v>
      </c>
    </row>
    <row r="1040" spans="1:14" x14ac:dyDescent="0.25">
      <c r="A1040">
        <v>1447354035.7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>
        <v>181.43986427744929</v>
      </c>
    </row>
    <row r="1041" spans="1:14" x14ac:dyDescent="0.25">
      <c r="A1041">
        <v>1447325992.7</v>
      </c>
      <c r="B1041" s="6">
        <v>41420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>
        <v>259.32419505894842</v>
      </c>
    </row>
    <row r="1042" spans="1:14" x14ac:dyDescent="0.25">
      <c r="A1042">
        <v>1447291996.7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>
        <v>0.55479954759149763</v>
      </c>
    </row>
    <row r="1043" spans="1:14" x14ac:dyDescent="0.25">
      <c r="A1043">
        <v>1447180538.7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95</v>
      </c>
      <c r="J1043">
        <v>1656944</v>
      </c>
      <c r="K1043" t="s">
        <v>58</v>
      </c>
      <c r="L1043" t="s">
        <v>74</v>
      </c>
      <c r="M1043">
        <v>251</v>
      </c>
      <c r="N1043">
        <v>1.9</v>
      </c>
    </row>
    <row r="1044" spans="1:14" x14ac:dyDescent="0.25">
      <c r="A1044">
        <v>1447162301.7</v>
      </c>
      <c r="B1044" s="6">
        <v>41420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95</v>
      </c>
      <c r="J1044">
        <v>1621719</v>
      </c>
      <c r="K1044" t="s">
        <v>58</v>
      </c>
      <c r="L1044" t="s">
        <v>74</v>
      </c>
      <c r="M1044">
        <v>319</v>
      </c>
      <c r="N1044">
        <v>4.7</v>
      </c>
    </row>
    <row r="1045" spans="1:14" x14ac:dyDescent="0.25">
      <c r="A1045">
        <v>1447162298.7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95</v>
      </c>
      <c r="J1045">
        <v>1617714</v>
      </c>
      <c r="K1045" t="s">
        <v>58</v>
      </c>
      <c r="L1045" t="s">
        <v>74</v>
      </c>
      <c r="M1045">
        <v>374</v>
      </c>
      <c r="N1045">
        <v>13.066666666666668</v>
      </c>
    </row>
    <row r="1046" spans="1:14" x14ac:dyDescent="0.25">
      <c r="A1046">
        <v>1447293336.7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95</v>
      </c>
      <c r="J1046">
        <v>1617714</v>
      </c>
      <c r="K1046" t="s">
        <v>58</v>
      </c>
      <c r="L1046" t="s">
        <v>74</v>
      </c>
      <c r="M1046">
        <v>327</v>
      </c>
      <c r="N1046">
        <v>6.4</v>
      </c>
    </row>
    <row r="1047" spans="1:14" x14ac:dyDescent="0.25">
      <c r="A1047">
        <v>1447402010.7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95</v>
      </c>
      <c r="J1047">
        <v>1617826</v>
      </c>
      <c r="K1047" t="s">
        <v>58</v>
      </c>
      <c r="L1047" t="s">
        <v>74</v>
      </c>
      <c r="M1047">
        <v>271</v>
      </c>
      <c r="N1047">
        <v>3.6975757575757577</v>
      </c>
    </row>
    <row r="1048" spans="1:14" x14ac:dyDescent="0.25">
      <c r="A1048">
        <v>1447327862.7</v>
      </c>
      <c r="B1048" s="6">
        <v>41420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95</v>
      </c>
      <c r="J1048">
        <v>1617826</v>
      </c>
      <c r="K1048" t="s">
        <v>58</v>
      </c>
      <c r="L1048" t="s">
        <v>74</v>
      </c>
      <c r="M1048">
        <v>289</v>
      </c>
      <c r="N1048">
        <v>3.3</v>
      </c>
    </row>
    <row r="1049" spans="1:14" x14ac:dyDescent="0.25">
      <c r="A1049">
        <v>1447206053.7</v>
      </c>
      <c r="B1049" s="6">
        <v>41420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99</v>
      </c>
      <c r="J1049">
        <v>1687353</v>
      </c>
      <c r="K1049" t="s">
        <v>58</v>
      </c>
      <c r="L1049" t="s">
        <v>74</v>
      </c>
      <c r="M1049">
        <v>312</v>
      </c>
      <c r="N1049">
        <v>5.4862318840579718</v>
      </c>
    </row>
    <row r="1050" spans="1:14" x14ac:dyDescent="0.25">
      <c r="A1050">
        <v>1447306313.7</v>
      </c>
      <c r="B1050" s="6">
        <v>41420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99</v>
      </c>
      <c r="J1050">
        <v>1687353</v>
      </c>
      <c r="K1050" t="s">
        <v>58</v>
      </c>
      <c r="L1050" t="s">
        <v>74</v>
      </c>
      <c r="M1050">
        <v>397</v>
      </c>
      <c r="N1050">
        <v>20.944927536231887</v>
      </c>
    </row>
    <row r="1051" spans="1:14" x14ac:dyDescent="0.25">
      <c r="A1051">
        <v>1447165207.7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99</v>
      </c>
      <c r="J1051">
        <v>1687353</v>
      </c>
      <c r="K1051" t="s">
        <v>58</v>
      </c>
      <c r="L1051" t="s">
        <v>74</v>
      </c>
      <c r="M1051">
        <v>353</v>
      </c>
      <c r="N1051">
        <v>5.4862318840579718</v>
      </c>
    </row>
    <row r="1052" spans="1:14" x14ac:dyDescent="0.25">
      <c r="A1052">
        <v>1447226799.7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99</v>
      </c>
      <c r="J1052">
        <v>1687353</v>
      </c>
      <c r="K1052" t="s">
        <v>58</v>
      </c>
      <c r="L1052" t="s">
        <v>74</v>
      </c>
      <c r="M1052">
        <v>323</v>
      </c>
      <c r="N1052">
        <v>11.972463768115944</v>
      </c>
    </row>
    <row r="1053" spans="1:14" x14ac:dyDescent="0.25">
      <c r="A1053">
        <v>1447174175.7</v>
      </c>
      <c r="B1053" s="6">
        <v>41420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99</v>
      </c>
      <c r="J1053">
        <v>1687353</v>
      </c>
      <c r="K1053" t="s">
        <v>58</v>
      </c>
      <c r="L1053" t="s">
        <v>74</v>
      </c>
      <c r="M1053">
        <v>405</v>
      </c>
      <c r="N1053">
        <v>35.403623188405803</v>
      </c>
    </row>
    <row r="1054" spans="1:14" x14ac:dyDescent="0.25">
      <c r="A1054">
        <v>1447206059.7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99</v>
      </c>
      <c r="J1054">
        <v>1687353</v>
      </c>
      <c r="K1054" t="s">
        <v>58</v>
      </c>
      <c r="L1054" t="s">
        <v>74</v>
      </c>
      <c r="M1054">
        <v>536</v>
      </c>
      <c r="N1054">
        <v>56.34855072463769</v>
      </c>
    </row>
    <row r="1055" spans="1:14" x14ac:dyDescent="0.25">
      <c r="A1055">
        <v>1447206052.7</v>
      </c>
      <c r="B1055" s="6">
        <v>41420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99</v>
      </c>
      <c r="J1055">
        <v>1687353</v>
      </c>
      <c r="K1055" t="s">
        <v>58</v>
      </c>
      <c r="L1055" t="s">
        <v>74</v>
      </c>
      <c r="M1055">
        <v>278</v>
      </c>
      <c r="N1055">
        <v>5.4862318840579718</v>
      </c>
    </row>
    <row r="1056" spans="1:14" x14ac:dyDescent="0.25">
      <c r="A1056">
        <v>1447149229.7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99</v>
      </c>
      <c r="J1056">
        <v>1687353</v>
      </c>
      <c r="K1056" t="s">
        <v>58</v>
      </c>
      <c r="L1056" t="s">
        <v>74</v>
      </c>
      <c r="M1056">
        <v>377</v>
      </c>
      <c r="N1056">
        <v>22.944927536231887</v>
      </c>
    </row>
    <row r="1057" spans="1:14" x14ac:dyDescent="0.25">
      <c r="A1057">
        <v>1447149103.7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99</v>
      </c>
      <c r="J1057">
        <v>1687353</v>
      </c>
      <c r="K1057" t="s">
        <v>58</v>
      </c>
      <c r="L1057" t="s">
        <v>74</v>
      </c>
      <c r="M1057">
        <v>309</v>
      </c>
      <c r="N1057">
        <v>9.9724637681159436</v>
      </c>
    </row>
    <row r="1058" spans="1:14" x14ac:dyDescent="0.25">
      <c r="A1058">
        <v>1447206055.7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99</v>
      </c>
      <c r="J1058">
        <v>1687353</v>
      </c>
      <c r="K1058" t="s">
        <v>58</v>
      </c>
      <c r="L1058" t="s">
        <v>74</v>
      </c>
      <c r="M1058">
        <v>298</v>
      </c>
      <c r="N1058">
        <v>5.4862318840579718</v>
      </c>
    </row>
    <row r="1059" spans="1:14" x14ac:dyDescent="0.25">
      <c r="A1059">
        <v>1447226801.7</v>
      </c>
      <c r="B1059" s="6">
        <v>41420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99</v>
      </c>
      <c r="J1059">
        <v>1687353</v>
      </c>
      <c r="K1059" t="s">
        <v>58</v>
      </c>
      <c r="L1059" t="s">
        <v>74</v>
      </c>
      <c r="M1059">
        <v>334</v>
      </c>
      <c r="N1059">
        <v>5.4862318840579718</v>
      </c>
    </row>
    <row r="1060" spans="1:14" x14ac:dyDescent="0.25">
      <c r="A1060">
        <v>1447226785.7</v>
      </c>
      <c r="B1060" s="6">
        <v>41420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99</v>
      </c>
      <c r="J1060">
        <v>1687353</v>
      </c>
      <c r="K1060" t="s">
        <v>58</v>
      </c>
      <c r="L1060" t="s">
        <v>74</v>
      </c>
      <c r="M1060">
        <v>262</v>
      </c>
      <c r="N1060">
        <v>5.4862318840579718</v>
      </c>
    </row>
    <row r="1061" spans="1:14" x14ac:dyDescent="0.25">
      <c r="A1061">
        <v>1447226800.7</v>
      </c>
      <c r="B1061" s="6">
        <v>41420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99</v>
      </c>
      <c r="J1061">
        <v>1687353</v>
      </c>
      <c r="K1061" t="s">
        <v>58</v>
      </c>
      <c r="L1061" t="s">
        <v>74</v>
      </c>
      <c r="M1061">
        <v>327</v>
      </c>
      <c r="N1061">
        <v>11.972463768115944</v>
      </c>
    </row>
    <row r="1062" spans="1:14" x14ac:dyDescent="0.25">
      <c r="A1062">
        <v>1447206054.7</v>
      </c>
      <c r="B1062" s="6">
        <v>41420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99</v>
      </c>
      <c r="J1062">
        <v>1687353</v>
      </c>
      <c r="K1062" t="s">
        <v>58</v>
      </c>
      <c r="L1062" t="s">
        <v>74</v>
      </c>
      <c r="M1062">
        <v>315</v>
      </c>
      <c r="N1062">
        <v>5.4862318840579718</v>
      </c>
    </row>
    <row r="1063" spans="1:14" x14ac:dyDescent="0.25">
      <c r="A1063">
        <v>1447306316.7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99</v>
      </c>
      <c r="J1063">
        <v>1687353</v>
      </c>
      <c r="K1063" t="s">
        <v>58</v>
      </c>
      <c r="L1063" t="s">
        <v>74</v>
      </c>
      <c r="M1063">
        <v>386</v>
      </c>
      <c r="N1063">
        <v>22.6</v>
      </c>
    </row>
    <row r="1064" spans="1:14" x14ac:dyDescent="0.25">
      <c r="A1064">
        <v>1447306312.7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1687353</v>
      </c>
      <c r="K1064" t="s">
        <v>58</v>
      </c>
      <c r="L1064" t="s">
        <v>74</v>
      </c>
      <c r="M1064">
        <v>371</v>
      </c>
      <c r="N1064">
        <v>20.6</v>
      </c>
    </row>
    <row r="1065" spans="1:14" x14ac:dyDescent="0.25">
      <c r="A1065">
        <v>1447306315.7</v>
      </c>
      <c r="B1065" s="6">
        <v>41420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99</v>
      </c>
      <c r="J1065">
        <v>1687353</v>
      </c>
      <c r="K1065" t="s">
        <v>58</v>
      </c>
      <c r="L1065" t="s">
        <v>74</v>
      </c>
      <c r="M1065">
        <v>317</v>
      </c>
      <c r="N1065">
        <v>21.6</v>
      </c>
    </row>
    <row r="1066" spans="1:14" x14ac:dyDescent="0.25">
      <c r="A1066">
        <v>1447306314.7</v>
      </c>
      <c r="B1066" s="6">
        <v>41420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99</v>
      </c>
      <c r="J1066">
        <v>1687353</v>
      </c>
      <c r="K1066" t="s">
        <v>58</v>
      </c>
      <c r="L1066" t="s">
        <v>74</v>
      </c>
      <c r="M1066">
        <v>349</v>
      </c>
      <c r="N1066">
        <v>20.6</v>
      </c>
    </row>
    <row r="1067" spans="1:14" x14ac:dyDescent="0.25">
      <c r="A1067">
        <v>1447183286.7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99</v>
      </c>
      <c r="J1067">
        <v>1687354</v>
      </c>
      <c r="K1067" t="s">
        <v>58</v>
      </c>
      <c r="L1067" t="s">
        <v>74</v>
      </c>
      <c r="M1067">
        <v>320</v>
      </c>
      <c r="N1067">
        <v>25.195454545454549</v>
      </c>
    </row>
    <row r="1068" spans="1:14" x14ac:dyDescent="0.25">
      <c r="A1068">
        <v>1447183284.7</v>
      </c>
      <c r="B1068" s="6">
        <v>41420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99</v>
      </c>
      <c r="J1068">
        <v>1687354</v>
      </c>
      <c r="K1068" t="s">
        <v>58</v>
      </c>
      <c r="L1068" t="s">
        <v>74</v>
      </c>
      <c r="M1068">
        <v>378</v>
      </c>
      <c r="N1068">
        <v>27.195454545454549</v>
      </c>
    </row>
    <row r="1069" spans="1:14" x14ac:dyDescent="0.25">
      <c r="A1069">
        <v>1447183283.7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99</v>
      </c>
      <c r="J1069">
        <v>1687354</v>
      </c>
      <c r="K1069" t="s">
        <v>58</v>
      </c>
      <c r="L1069" t="s">
        <v>74</v>
      </c>
      <c r="M1069">
        <v>326</v>
      </c>
      <c r="N1069">
        <v>27.195454545454549</v>
      </c>
    </row>
    <row r="1070" spans="1:14" x14ac:dyDescent="0.25">
      <c r="A1070">
        <v>1447171025.7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99</v>
      </c>
      <c r="J1070">
        <v>1687354</v>
      </c>
      <c r="K1070" t="s">
        <v>58</v>
      </c>
      <c r="L1070" t="s">
        <v>74</v>
      </c>
      <c r="M1070">
        <v>292</v>
      </c>
      <c r="N1070">
        <v>11.4</v>
      </c>
    </row>
    <row r="1071" spans="1:14" x14ac:dyDescent="0.25">
      <c r="A1071">
        <v>1447183285.7</v>
      </c>
      <c r="B1071" s="6">
        <v>41420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99</v>
      </c>
      <c r="J1071">
        <v>1687354</v>
      </c>
      <c r="K1071" t="s">
        <v>58</v>
      </c>
      <c r="L1071" t="s">
        <v>74</v>
      </c>
      <c r="M1071">
        <v>339</v>
      </c>
      <c r="N1071">
        <v>24.8</v>
      </c>
    </row>
    <row r="1072" spans="1:14" x14ac:dyDescent="0.25">
      <c r="A1072">
        <v>1447180395.7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99</v>
      </c>
      <c r="J1072">
        <v>1687354</v>
      </c>
      <c r="K1072" t="s">
        <v>58</v>
      </c>
      <c r="L1072" t="s">
        <v>74</v>
      </c>
      <c r="M1072">
        <v>300</v>
      </c>
      <c r="N1072">
        <v>6.2</v>
      </c>
    </row>
    <row r="1073" spans="1:14" x14ac:dyDescent="0.25">
      <c r="A1073">
        <v>1447183282.7</v>
      </c>
      <c r="B1073" s="6">
        <v>41420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99</v>
      </c>
      <c r="J1073">
        <v>1687354</v>
      </c>
      <c r="K1073" t="s">
        <v>58</v>
      </c>
      <c r="L1073" t="s">
        <v>74</v>
      </c>
      <c r="M1073">
        <v>334</v>
      </c>
      <c r="N1073">
        <v>24.4</v>
      </c>
    </row>
    <row r="1074" spans="1:14" x14ac:dyDescent="0.25">
      <c r="A1074">
        <v>1447171026.7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99</v>
      </c>
      <c r="J1074">
        <v>1687354</v>
      </c>
      <c r="K1074" t="s">
        <v>58</v>
      </c>
      <c r="L1074" t="s">
        <v>74</v>
      </c>
      <c r="M1074">
        <v>336</v>
      </c>
      <c r="N1074">
        <v>6.1</v>
      </c>
    </row>
    <row r="1075" spans="1:14" x14ac:dyDescent="0.25">
      <c r="A1075">
        <v>1447171024.7</v>
      </c>
      <c r="B1075" s="6">
        <v>41420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99</v>
      </c>
      <c r="J1075">
        <v>1687354</v>
      </c>
      <c r="K1075" t="s">
        <v>58</v>
      </c>
      <c r="L1075" t="s">
        <v>74</v>
      </c>
      <c r="M1075">
        <v>318</v>
      </c>
      <c r="N1075">
        <v>6.1</v>
      </c>
    </row>
    <row r="1076" spans="1:14" x14ac:dyDescent="0.25">
      <c r="A1076">
        <v>1447149102.7</v>
      </c>
      <c r="B1076" s="6">
        <v>41420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99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</row>
    <row r="1077" spans="1:14" x14ac:dyDescent="0.25">
      <c r="A1077">
        <v>1447161334.7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100</v>
      </c>
      <c r="J1077">
        <v>1695862</v>
      </c>
      <c r="K1077" t="s">
        <v>55</v>
      </c>
      <c r="L1077" t="s">
        <v>74</v>
      </c>
      <c r="M1077">
        <v>14293</v>
      </c>
      <c r="N1077">
        <v>12.5685653925279</v>
      </c>
    </row>
    <row r="1078" spans="1:14" x14ac:dyDescent="0.25">
      <c r="A1078">
        <v>1447419066.7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99</v>
      </c>
      <c r="J1078">
        <v>1699369</v>
      </c>
      <c r="K1078" t="s">
        <v>55</v>
      </c>
      <c r="L1078" t="s">
        <v>74</v>
      </c>
      <c r="M1078">
        <v>3301</v>
      </c>
      <c r="N1078">
        <v>8.0183671162151189</v>
      </c>
    </row>
    <row r="1079" spans="1:14" x14ac:dyDescent="0.25">
      <c r="A1079">
        <v>1447419065.7</v>
      </c>
      <c r="B1079" s="6">
        <v>41420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99</v>
      </c>
      <c r="J1079">
        <v>1699369</v>
      </c>
      <c r="K1079" t="s">
        <v>55</v>
      </c>
      <c r="L1079" t="s">
        <v>74</v>
      </c>
      <c r="M1079">
        <v>2301</v>
      </c>
      <c r="N1079">
        <v>5.3455780774767456</v>
      </c>
    </row>
    <row r="1080" spans="1:14" x14ac:dyDescent="0.25">
      <c r="A1080">
        <v>1447419064.7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99</v>
      </c>
      <c r="J1080">
        <v>1699369</v>
      </c>
      <c r="K1080" t="s">
        <v>55</v>
      </c>
      <c r="L1080" t="s">
        <v>74</v>
      </c>
      <c r="M1080">
        <v>4263</v>
      </c>
      <c r="N1080">
        <v>10.691156154953491</v>
      </c>
    </row>
    <row r="1081" spans="1:14" x14ac:dyDescent="0.25">
      <c r="A1081">
        <v>1447289868.7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99</v>
      </c>
      <c r="J1081">
        <v>1699369</v>
      </c>
      <c r="K1081" t="s">
        <v>55</v>
      </c>
      <c r="L1081" t="s">
        <v>74</v>
      </c>
      <c r="M1081">
        <v>3329</v>
      </c>
      <c r="N1081">
        <v>8.0183671162151189</v>
      </c>
    </row>
    <row r="1082" spans="1:14" x14ac:dyDescent="0.25">
      <c r="A1082">
        <v>1447423388.7</v>
      </c>
      <c r="B1082" s="6">
        <v>41420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99</v>
      </c>
      <c r="J1082">
        <v>1699670</v>
      </c>
      <c r="K1082" t="s">
        <v>55</v>
      </c>
      <c r="L1082" t="s">
        <v>74</v>
      </c>
      <c r="M1082">
        <v>5727</v>
      </c>
      <c r="N1082">
        <v>16.143400264003418</v>
      </c>
    </row>
    <row r="1083" spans="1:14" x14ac:dyDescent="0.25">
      <c r="A1083">
        <v>1447423384.7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99</v>
      </c>
      <c r="J1083">
        <v>1699670</v>
      </c>
      <c r="K1083" t="s">
        <v>55</v>
      </c>
      <c r="L1083" t="s">
        <v>74</v>
      </c>
      <c r="M1083">
        <v>3858</v>
      </c>
      <c r="N1083">
        <v>9.0956001760022769</v>
      </c>
    </row>
    <row r="1084" spans="1:14" x14ac:dyDescent="0.25">
      <c r="A1084">
        <v>1447423389.7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99</v>
      </c>
      <c r="J1084">
        <v>1699670</v>
      </c>
      <c r="K1084" t="s">
        <v>55</v>
      </c>
      <c r="L1084" t="s">
        <v>74</v>
      </c>
      <c r="M1084">
        <v>3898</v>
      </c>
      <c r="N1084">
        <v>11.095600176002277</v>
      </c>
    </row>
    <row r="1085" spans="1:14" x14ac:dyDescent="0.25">
      <c r="A1085">
        <v>1447423386.7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99</v>
      </c>
      <c r="J1085">
        <v>1699670</v>
      </c>
      <c r="K1085" t="s">
        <v>55</v>
      </c>
      <c r="L1085" t="s">
        <v>74</v>
      </c>
      <c r="M1085">
        <v>9264</v>
      </c>
      <c r="N1085">
        <v>26.239000440005693</v>
      </c>
    </row>
    <row r="1086" spans="1:14" x14ac:dyDescent="0.25">
      <c r="A1086">
        <v>1447423383.7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99</v>
      </c>
      <c r="J1086">
        <v>1699540</v>
      </c>
      <c r="K1086" t="s">
        <v>55</v>
      </c>
      <c r="L1086" t="s">
        <v>74</v>
      </c>
      <c r="M1086">
        <v>29043</v>
      </c>
      <c r="N1086">
        <v>52.691485604044502</v>
      </c>
    </row>
    <row r="1087" spans="1:14" x14ac:dyDescent="0.25">
      <c r="A1087">
        <v>1447423387.7</v>
      </c>
      <c r="B1087" s="6">
        <v>41420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99</v>
      </c>
      <c r="J1087">
        <v>1699540</v>
      </c>
      <c r="K1087" t="s">
        <v>55</v>
      </c>
      <c r="L1087" t="s">
        <v>74</v>
      </c>
      <c r="M1087">
        <v>101069</v>
      </c>
      <c r="N1087">
        <v>171.92019961415576</v>
      </c>
    </row>
    <row r="1088" spans="1:14" x14ac:dyDescent="0.25">
      <c r="A1088">
        <v>1447423385.7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99</v>
      </c>
      <c r="J1088">
        <v>1699540</v>
      </c>
      <c r="K1088" t="s">
        <v>55</v>
      </c>
      <c r="L1088" t="s">
        <v>74</v>
      </c>
      <c r="M1088">
        <v>43484</v>
      </c>
      <c r="N1088">
        <v>74.53722840606676</v>
      </c>
    </row>
    <row r="1089" spans="1:14" x14ac:dyDescent="0.25">
      <c r="A1089">
        <v>1447330514.7</v>
      </c>
      <c r="B1089" s="6">
        <v>41420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>
        <v>2.1900301943799745</v>
      </c>
    </row>
    <row r="1090" spans="1:14" x14ac:dyDescent="0.25">
      <c r="A1090">
        <v>1447330516.7</v>
      </c>
      <c r="B1090" s="6">
        <v>41420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>
        <v>2.7436123348017616</v>
      </c>
    </row>
    <row r="1091" spans="1:14" x14ac:dyDescent="0.25">
      <c r="A1091">
        <v>1447168423.7</v>
      </c>
      <c r="B1091" s="6">
        <v>41420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>
        <v>5.7323369553162813</v>
      </c>
    </row>
    <row r="1092" spans="1:14" x14ac:dyDescent="0.25">
      <c r="A1092">
        <v>1447330513.7</v>
      </c>
      <c r="B1092" s="6">
        <v>41420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>
        <v>2.2114255584457849</v>
      </c>
    </row>
    <row r="1093" spans="1:14" x14ac:dyDescent="0.25">
      <c r="A1093">
        <v>1447365952.7</v>
      </c>
      <c r="B1093" s="6">
        <v>41420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>
        <v>9.7262157735775041</v>
      </c>
    </row>
    <row r="1094" spans="1:14" x14ac:dyDescent="0.25">
      <c r="A1094">
        <v>1447304503.7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>
        <v>5.3631078867887521</v>
      </c>
    </row>
    <row r="1095" spans="1:14" x14ac:dyDescent="0.25">
      <c r="A1095">
        <v>1447348313.7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>
        <v>10.726215773577504</v>
      </c>
    </row>
    <row r="1096" spans="1:14" x14ac:dyDescent="0.25">
      <c r="A1096">
        <v>1447373183.7</v>
      </c>
      <c r="B1096" s="6">
        <v>41420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>
        <v>5.3631078867887521</v>
      </c>
    </row>
    <row r="1097" spans="1:14" x14ac:dyDescent="0.25">
      <c r="A1097">
        <v>1447365955.7</v>
      </c>
      <c r="B1097" s="6">
        <v>41420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>
        <v>11.726215773577504</v>
      </c>
    </row>
    <row r="1098" spans="1:14" x14ac:dyDescent="0.25">
      <c r="A1098">
        <v>1447373182.7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>
        <v>5.3631078867887521</v>
      </c>
    </row>
    <row r="1099" spans="1:14" x14ac:dyDescent="0.25">
      <c r="A1099">
        <v>1447348312.7</v>
      </c>
      <c r="B1099" s="6">
        <v>41420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>
        <v>10.726215773577504</v>
      </c>
    </row>
    <row r="1100" spans="1:14" x14ac:dyDescent="0.25">
      <c r="A1100">
        <v>1447334858.7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>
        <v>5.3631078867887521</v>
      </c>
    </row>
    <row r="1101" spans="1:14" x14ac:dyDescent="0.25">
      <c r="A1101">
        <v>1447388155.7</v>
      </c>
      <c r="B1101" s="6">
        <v>41420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>
        <v>0.53631078867887527</v>
      </c>
    </row>
    <row r="1102" spans="1:14" x14ac:dyDescent="0.25">
      <c r="A1102">
        <v>1447304502.7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>
        <v>5.3631078867887521</v>
      </c>
    </row>
    <row r="1103" spans="1:14" x14ac:dyDescent="0.25">
      <c r="A1103">
        <v>1447365954.7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>
        <v>10.726215773577504</v>
      </c>
    </row>
    <row r="1104" spans="1:14" x14ac:dyDescent="0.25">
      <c r="A1104">
        <v>1447373181.7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>
        <v>5.3631078867887521</v>
      </c>
    </row>
    <row r="1105" spans="1:14" x14ac:dyDescent="0.25">
      <c r="A1105">
        <v>1447348311.7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>
        <v>10.726215773577504</v>
      </c>
    </row>
    <row r="1106" spans="1:14" x14ac:dyDescent="0.25">
      <c r="A1106">
        <v>1447334857.7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>
        <v>5.3631078867887521</v>
      </c>
    </row>
    <row r="1107" spans="1:14" x14ac:dyDescent="0.25">
      <c r="A1107">
        <v>1447365953.7</v>
      </c>
      <c r="B1107" s="6">
        <v>41420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>
        <v>10.726215773577504</v>
      </c>
    </row>
    <row r="1108" spans="1:14" x14ac:dyDescent="0.25">
      <c r="A1108">
        <v>1447348310.7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>
        <v>9.7262157735775041</v>
      </c>
    </row>
    <row r="1109" spans="1:14" x14ac:dyDescent="0.25">
      <c r="A1109">
        <v>1447373180.7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>
        <v>5.3631078867887521</v>
      </c>
    </row>
    <row r="1110" spans="1:14" x14ac:dyDescent="0.25">
      <c r="A1110">
        <v>1447388154.7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>
        <v>11.726215773577504</v>
      </c>
    </row>
    <row r="1111" spans="1:14" x14ac:dyDescent="0.25">
      <c r="A1111">
        <v>1447388153.7</v>
      </c>
      <c r="B1111" s="6">
        <v>41420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>
        <v>11.726215773577504</v>
      </c>
    </row>
    <row r="1112" spans="1:14" x14ac:dyDescent="0.25">
      <c r="A1112">
        <v>1447348314.7</v>
      </c>
      <c r="B1112" s="6">
        <v>41420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>
        <v>11.726215773577504</v>
      </c>
    </row>
    <row r="1113" spans="1:14" x14ac:dyDescent="0.25">
      <c r="A1113">
        <v>1447365956.7</v>
      </c>
      <c r="B1113" s="6">
        <v>41420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>
        <v>10.726215773577504</v>
      </c>
    </row>
    <row r="1114" spans="1:14" x14ac:dyDescent="0.25">
      <c r="A1114">
        <v>1447330515.7</v>
      </c>
      <c r="B1114" s="6">
        <v>41420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>
        <v>16.33530127222992</v>
      </c>
    </row>
    <row r="1115" spans="1:14" x14ac:dyDescent="0.25">
      <c r="A1115">
        <v>1447327240.7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>
        <v>4.5675511041509482</v>
      </c>
    </row>
    <row r="1116" spans="1:14" x14ac:dyDescent="0.25">
      <c r="A1116">
        <v>1447339221.7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>
        <v>4.5675511041509482</v>
      </c>
    </row>
    <row r="1117" spans="1:14" x14ac:dyDescent="0.25">
      <c r="A1117">
        <v>1447288499.7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>
        <v>4.5675511041509482</v>
      </c>
    </row>
    <row r="1118" spans="1:14" x14ac:dyDescent="0.25">
      <c r="A1118">
        <v>1447288502.7</v>
      </c>
      <c r="B1118" s="6">
        <v>41420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>
        <v>4.5675511041509482</v>
      </c>
    </row>
    <row r="1119" spans="1:14" x14ac:dyDescent="0.25">
      <c r="A1119">
        <v>1447360754.7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>
        <v>4.5675511041509482</v>
      </c>
    </row>
    <row r="1120" spans="1:14" x14ac:dyDescent="0.25">
      <c r="A1120">
        <v>1447282655.7</v>
      </c>
      <c r="B1120" s="6">
        <v>41420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>
        <v>4.5675511041509482</v>
      </c>
    </row>
    <row r="1121" spans="1:14" x14ac:dyDescent="0.25">
      <c r="A1121">
        <v>1447339224.7</v>
      </c>
      <c r="B1121" s="6">
        <v>41420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>
        <v>4.5675511041509482</v>
      </c>
    </row>
    <row r="1122" spans="1:14" x14ac:dyDescent="0.25">
      <c r="A1122">
        <v>1447327239.7</v>
      </c>
      <c r="B1122" s="6">
        <v>41420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>
        <v>4.5675511041509482</v>
      </c>
    </row>
    <row r="1123" spans="1:14" x14ac:dyDescent="0.25">
      <c r="A1123">
        <v>1447339220.7</v>
      </c>
      <c r="B1123" s="6">
        <v>41420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>
        <v>4.5675511041509482</v>
      </c>
    </row>
    <row r="1124" spans="1:14" x14ac:dyDescent="0.25">
      <c r="A1124">
        <v>1447360783.7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>
        <v>4.5675511041509482</v>
      </c>
    </row>
    <row r="1125" spans="1:14" x14ac:dyDescent="0.25">
      <c r="A1125">
        <v>1447339219.7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>
        <v>9.1351022083018965</v>
      </c>
    </row>
    <row r="1126" spans="1:14" x14ac:dyDescent="0.25">
      <c r="A1126">
        <v>1447339223.7</v>
      </c>
      <c r="B1126" s="6">
        <v>41420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>
        <v>4.5675511041509482</v>
      </c>
    </row>
    <row r="1127" spans="1:14" x14ac:dyDescent="0.25">
      <c r="A1127">
        <v>1447360774.7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>
        <v>4.5675511041509482</v>
      </c>
    </row>
    <row r="1128" spans="1:14" x14ac:dyDescent="0.25">
      <c r="A1128">
        <v>1447327238.7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>
        <v>4.5675511041509482</v>
      </c>
    </row>
    <row r="1129" spans="1:14" x14ac:dyDescent="0.25">
      <c r="A1129">
        <v>1447288501.7</v>
      </c>
      <c r="B1129" s="6">
        <v>41420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>
        <v>4.5675511041509482</v>
      </c>
    </row>
    <row r="1130" spans="1:14" x14ac:dyDescent="0.25">
      <c r="A1130">
        <v>1447214230.7</v>
      </c>
      <c r="B1130" s="6">
        <v>41420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>
        <v>4.5675511041509482</v>
      </c>
    </row>
    <row r="1131" spans="1:14" x14ac:dyDescent="0.25">
      <c r="A1131">
        <v>1447288504.7</v>
      </c>
      <c r="B1131" s="6">
        <v>41420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>
        <v>4.5675511041509482</v>
      </c>
    </row>
    <row r="1132" spans="1:14" x14ac:dyDescent="0.25">
      <c r="A1132">
        <v>1447282652.7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>
        <v>4.5675511041509482</v>
      </c>
    </row>
    <row r="1133" spans="1:14" x14ac:dyDescent="0.25">
      <c r="A1133">
        <v>1447214236.7</v>
      </c>
      <c r="B1133" s="6">
        <v>41420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>
        <v>4.5675511041509482</v>
      </c>
    </row>
    <row r="1134" spans="1:14" x14ac:dyDescent="0.25">
      <c r="A1134">
        <v>1447288506.7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>
        <v>4.5675511041509482</v>
      </c>
    </row>
    <row r="1135" spans="1:14" x14ac:dyDescent="0.25">
      <c r="A1135">
        <v>1447282656.7</v>
      </c>
      <c r="B1135" s="6">
        <v>41420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>
        <v>4.5675511041509482</v>
      </c>
    </row>
    <row r="1136" spans="1:14" x14ac:dyDescent="0.25">
      <c r="A1136">
        <v>1447327241.7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>
        <v>4.5675511041509482</v>
      </c>
    </row>
    <row r="1137" spans="1:14" x14ac:dyDescent="0.25">
      <c r="A1137">
        <v>1447288503.7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>
        <v>4.5675511041509482</v>
      </c>
    </row>
    <row r="1138" spans="1:14" x14ac:dyDescent="0.25">
      <c r="A1138">
        <v>1447339225.7</v>
      </c>
      <c r="B1138" s="6">
        <v>41420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>
        <v>4.5675511041509482</v>
      </c>
    </row>
    <row r="1139" spans="1:14" x14ac:dyDescent="0.25">
      <c r="A1139">
        <v>1447214237.7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>
        <v>4.5675511041509482</v>
      </c>
    </row>
    <row r="1140" spans="1:14" x14ac:dyDescent="0.25">
      <c r="A1140">
        <v>1447288507.7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>
        <v>4.5675511041509482</v>
      </c>
    </row>
    <row r="1141" spans="1:14" x14ac:dyDescent="0.25">
      <c r="A1141">
        <v>1447288500.7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>
        <v>4.5675511041509482</v>
      </c>
    </row>
    <row r="1142" spans="1:14" x14ac:dyDescent="0.25">
      <c r="A1142">
        <v>1447214235.7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>
        <v>4.5675511041509482</v>
      </c>
    </row>
    <row r="1143" spans="1:14" x14ac:dyDescent="0.25">
      <c r="A1143">
        <v>1447360749.7</v>
      </c>
      <c r="B1143" s="6">
        <v>41420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>
        <v>4.5675511041509482</v>
      </c>
    </row>
    <row r="1144" spans="1:14" x14ac:dyDescent="0.25">
      <c r="A1144">
        <v>1447339222.7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>
        <v>4.5675511041509482</v>
      </c>
    </row>
    <row r="1145" spans="1:14" x14ac:dyDescent="0.25">
      <c r="A1145">
        <v>1447282657.7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>
        <v>4.5675511041509482</v>
      </c>
    </row>
    <row r="1146" spans="1:14" x14ac:dyDescent="0.25">
      <c r="A1146">
        <v>1447360742.7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>
        <v>4.5603814470156507</v>
      </c>
    </row>
    <row r="1147" spans="1:14" x14ac:dyDescent="0.25">
      <c r="A1147">
        <v>1447308856.7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>
        <v>4.5603814470156507</v>
      </c>
    </row>
    <row r="1148" spans="1:14" x14ac:dyDescent="0.25">
      <c r="A1148">
        <v>1447308860.7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>
        <v>4.5603814470156507</v>
      </c>
    </row>
    <row r="1149" spans="1:14" x14ac:dyDescent="0.25">
      <c r="A1149">
        <v>1447308857.7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>
        <v>4.5603814470156507</v>
      </c>
    </row>
    <row r="1150" spans="1:14" x14ac:dyDescent="0.25">
      <c r="A1150">
        <v>1447308855.7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>
        <v>4.5603814470156507</v>
      </c>
    </row>
    <row r="1151" spans="1:14" x14ac:dyDescent="0.25">
      <c r="A1151">
        <v>1447308859.7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>
        <v>4.5603814470156507</v>
      </c>
    </row>
    <row r="1152" spans="1:14" x14ac:dyDescent="0.25">
      <c r="A1152">
        <v>1447308858.7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>
        <v>4.5603814470156507</v>
      </c>
    </row>
    <row r="1153" spans="1:14" x14ac:dyDescent="0.25">
      <c r="A1153">
        <v>1447200757.7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>
        <v>4.5217046430923231</v>
      </c>
    </row>
    <row r="1154" spans="1:14" x14ac:dyDescent="0.25">
      <c r="A1154">
        <v>1447381348.7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>
        <v>9.0434092861846462</v>
      </c>
    </row>
    <row r="1155" spans="1:14" x14ac:dyDescent="0.25">
      <c r="A1155">
        <v>1447200755.7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>
        <v>4.5217046430923231</v>
      </c>
    </row>
    <row r="1156" spans="1:14" x14ac:dyDescent="0.25">
      <c r="A1156">
        <v>1447381352.7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>
        <v>9.0434092861846462</v>
      </c>
    </row>
    <row r="1157" spans="1:14" x14ac:dyDescent="0.25">
      <c r="A1157">
        <v>1447282659.7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>
        <v>4.5217046430923231</v>
      </c>
    </row>
    <row r="1158" spans="1:14" x14ac:dyDescent="0.25">
      <c r="A1158">
        <v>1447327245.7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>
        <v>4.5217046430923231</v>
      </c>
    </row>
    <row r="1159" spans="1:14" x14ac:dyDescent="0.25">
      <c r="A1159">
        <v>1447381355.7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>
        <v>9.0434092861846462</v>
      </c>
    </row>
    <row r="1160" spans="1:14" x14ac:dyDescent="0.25">
      <c r="A1160">
        <v>1447327252.7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>
        <v>4.5217046430923231</v>
      </c>
    </row>
    <row r="1161" spans="1:14" x14ac:dyDescent="0.25">
      <c r="A1161">
        <v>1447327249.7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>
        <v>4.5217046430923231</v>
      </c>
    </row>
    <row r="1162" spans="1:14" x14ac:dyDescent="0.25">
      <c r="A1162">
        <v>1447327256.7</v>
      </c>
      <c r="B1162" s="6">
        <v>41420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>
        <v>4.5217046430923231</v>
      </c>
    </row>
    <row r="1163" spans="1:14" x14ac:dyDescent="0.25">
      <c r="A1163">
        <v>1447282658.7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>
        <v>4.5217046430923231</v>
      </c>
    </row>
    <row r="1164" spans="1:14" x14ac:dyDescent="0.25">
      <c r="A1164">
        <v>1447381347.7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>
        <v>9.0434092861846462</v>
      </c>
    </row>
    <row r="1165" spans="1:14" x14ac:dyDescent="0.25">
      <c r="A1165">
        <v>1447200754.7</v>
      </c>
      <c r="B1165" s="6">
        <v>41420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>
        <v>4.5217046430923231</v>
      </c>
    </row>
    <row r="1166" spans="1:14" x14ac:dyDescent="0.25">
      <c r="A1166">
        <v>1447327244.7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>
        <v>4.5217046430923231</v>
      </c>
    </row>
    <row r="1167" spans="1:14" x14ac:dyDescent="0.25">
      <c r="A1167">
        <v>1447327257.7</v>
      </c>
      <c r="B1167" s="6">
        <v>41420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>
        <v>4.5217046430923231</v>
      </c>
    </row>
    <row r="1168" spans="1:14" x14ac:dyDescent="0.25">
      <c r="A1168">
        <v>1447381351.7</v>
      </c>
      <c r="B1168" s="6">
        <v>41420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>
        <v>9.0434092861846462</v>
      </c>
    </row>
    <row r="1169" spans="1:14" x14ac:dyDescent="0.25">
      <c r="A1169">
        <v>1447327255.7</v>
      </c>
      <c r="B1169" s="6">
        <v>41420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>
        <v>4.5217046430923231</v>
      </c>
    </row>
    <row r="1170" spans="1:14" x14ac:dyDescent="0.25">
      <c r="A1170">
        <v>1447308847.7</v>
      </c>
      <c r="B1170" s="6">
        <v>41420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>
        <v>4.5217046430923231</v>
      </c>
    </row>
    <row r="1171" spans="1:14" x14ac:dyDescent="0.25">
      <c r="A1171">
        <v>1447327248.7</v>
      </c>
      <c r="B1171" s="6">
        <v>41420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>
        <v>4.5217046430923231</v>
      </c>
    </row>
    <row r="1172" spans="1:14" x14ac:dyDescent="0.25">
      <c r="A1172">
        <v>1447327254.7</v>
      </c>
      <c r="B1172" s="6">
        <v>41420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>
        <v>4.5217046430923231</v>
      </c>
    </row>
    <row r="1173" spans="1:14" x14ac:dyDescent="0.25">
      <c r="A1173">
        <v>1447308850.7</v>
      </c>
      <c r="B1173" s="6">
        <v>41420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>
        <v>4.5217046430923231</v>
      </c>
    </row>
    <row r="1174" spans="1:14" x14ac:dyDescent="0.25">
      <c r="A1174">
        <v>1447381346.7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>
        <v>9.0434092861846462</v>
      </c>
    </row>
    <row r="1175" spans="1:14" x14ac:dyDescent="0.25">
      <c r="A1175">
        <v>1447381354.7</v>
      </c>
      <c r="B1175" s="6">
        <v>41420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>
        <v>9.0434092861846462</v>
      </c>
    </row>
    <row r="1176" spans="1:14" x14ac:dyDescent="0.25">
      <c r="A1176">
        <v>1447327243.7</v>
      </c>
      <c r="B1176" s="6">
        <v>41420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>
        <v>4.5217046430923231</v>
      </c>
    </row>
    <row r="1177" spans="1:14" x14ac:dyDescent="0.25">
      <c r="A1177">
        <v>1447381350.7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>
        <v>9.0434092861846462</v>
      </c>
    </row>
    <row r="1178" spans="1:14" x14ac:dyDescent="0.25">
      <c r="A1178">
        <v>1447327251.7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>
        <v>4.5217046430923231</v>
      </c>
    </row>
    <row r="1179" spans="1:14" x14ac:dyDescent="0.25">
      <c r="A1179">
        <v>1447327247.7</v>
      </c>
      <c r="B1179" s="6">
        <v>41420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>
        <v>4.5217046430923231</v>
      </c>
    </row>
    <row r="1180" spans="1:14" x14ac:dyDescent="0.25">
      <c r="A1180">
        <v>1447381353.7</v>
      </c>
      <c r="B1180" s="6">
        <v>41420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>
        <v>9.0434092861846462</v>
      </c>
    </row>
    <row r="1181" spans="1:14" x14ac:dyDescent="0.25">
      <c r="A1181">
        <v>1447308849.7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>
        <v>4.5217046430923231</v>
      </c>
    </row>
    <row r="1182" spans="1:14" x14ac:dyDescent="0.25">
      <c r="A1182">
        <v>1447327242.7</v>
      </c>
      <c r="B1182" s="6">
        <v>41420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>
        <v>4.5217046430923231</v>
      </c>
    </row>
    <row r="1183" spans="1:14" x14ac:dyDescent="0.25">
      <c r="A1183">
        <v>1447200756.7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>
        <v>4.5217046430923231</v>
      </c>
    </row>
    <row r="1184" spans="1:14" x14ac:dyDescent="0.25">
      <c r="A1184">
        <v>1447381349.7</v>
      </c>
      <c r="B1184" s="6">
        <v>41420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>
        <v>9.0434092861846462</v>
      </c>
    </row>
    <row r="1185" spans="1:14" x14ac:dyDescent="0.25">
      <c r="A1185">
        <v>1447327253.7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>
        <v>4.5217046430923231</v>
      </c>
    </row>
    <row r="1186" spans="1:14" x14ac:dyDescent="0.25">
      <c r="A1186">
        <v>1447327246.7</v>
      </c>
      <c r="B1186" s="6">
        <v>41420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>
        <v>4.5217046430923231</v>
      </c>
    </row>
    <row r="1187" spans="1:14" x14ac:dyDescent="0.25">
      <c r="A1187">
        <v>1447327250.7</v>
      </c>
      <c r="B1187" s="6">
        <v>41420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>
        <v>4.5217046430923231</v>
      </c>
    </row>
    <row r="1188" spans="1:14" x14ac:dyDescent="0.25">
      <c r="A1188">
        <v>1447282653.7</v>
      </c>
      <c r="B1188" s="6">
        <v>41420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>
        <v>4.5217046430923231</v>
      </c>
    </row>
    <row r="1189" spans="1:14" x14ac:dyDescent="0.25">
      <c r="A1189">
        <v>1447308848.7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>
        <v>4.5217046430923231</v>
      </c>
    </row>
    <row r="1190" spans="1:14" x14ac:dyDescent="0.25">
      <c r="A1190">
        <v>1447356164.7</v>
      </c>
      <c r="B1190" s="6">
        <v>41420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>
        <v>16.936531067828096</v>
      </c>
    </row>
    <row r="1191" spans="1:14" x14ac:dyDescent="0.25">
      <c r="A1191">
        <v>1447288498.7</v>
      </c>
      <c r="B1191" s="6">
        <v>41420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>
        <v>33.873062135656191</v>
      </c>
    </row>
    <row r="1192" spans="1:14" x14ac:dyDescent="0.25">
      <c r="A1192">
        <v>1447282651.7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>
        <v>16.936531067828096</v>
      </c>
    </row>
    <row r="1193" spans="1:14" x14ac:dyDescent="0.25">
      <c r="A1193">
        <v>1447295791.7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>
        <v>12.452398300871073</v>
      </c>
    </row>
    <row r="1194" spans="1:14" x14ac:dyDescent="0.25">
      <c r="A1194">
        <v>1447214229.7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>
        <v>17.936531067828096</v>
      </c>
    </row>
    <row r="1195" spans="1:14" x14ac:dyDescent="0.25">
      <c r="A1195">
        <v>1447327237.7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>
        <v>134.52398300871073</v>
      </c>
    </row>
    <row r="1196" spans="1:14" x14ac:dyDescent="0.25">
      <c r="A1196">
        <v>1447236172.7</v>
      </c>
      <c r="B1196" s="6">
        <v>41420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>
        <v>4.4044924675570503</v>
      </c>
    </row>
    <row r="1197" spans="1:14" x14ac:dyDescent="0.25">
      <c r="A1197">
        <v>1447236168.7</v>
      </c>
      <c r="B1197" s="6">
        <v>41420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>
        <v>4.4044924675570503</v>
      </c>
    </row>
    <row r="1198" spans="1:14" x14ac:dyDescent="0.25">
      <c r="A1198">
        <v>1447282664.7</v>
      </c>
      <c r="B1198" s="6">
        <v>41420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>
        <v>4.4044924675570503</v>
      </c>
    </row>
    <row r="1199" spans="1:14" x14ac:dyDescent="0.25">
      <c r="A1199">
        <v>1447327259.7</v>
      </c>
      <c r="B1199" s="6">
        <v>41420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>
        <v>4.4044924675570503</v>
      </c>
    </row>
    <row r="1200" spans="1:14" x14ac:dyDescent="0.25">
      <c r="A1200">
        <v>1447236166.7</v>
      </c>
      <c r="B1200" s="6">
        <v>41420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>
        <v>4.4044924675570503</v>
      </c>
    </row>
    <row r="1201" spans="1:14" x14ac:dyDescent="0.25">
      <c r="A1201">
        <v>1447334885.7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>
        <v>4.4044924675570503</v>
      </c>
    </row>
    <row r="1202" spans="1:14" x14ac:dyDescent="0.25">
      <c r="A1202">
        <v>1447214231.7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>
        <v>4.4044924675570503</v>
      </c>
    </row>
    <row r="1203" spans="1:14" x14ac:dyDescent="0.25">
      <c r="A1203">
        <v>1447334861.7</v>
      </c>
      <c r="B1203" s="6">
        <v>41420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>
        <v>17.617969870228201</v>
      </c>
    </row>
    <row r="1204" spans="1:14" x14ac:dyDescent="0.25">
      <c r="A1204">
        <v>1447334860.7</v>
      </c>
      <c r="B1204" s="6">
        <v>41420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>
        <v>16.617969870228201</v>
      </c>
    </row>
    <row r="1205" spans="1:14" x14ac:dyDescent="0.25">
      <c r="A1205">
        <v>1447308852.7</v>
      </c>
      <c r="B1205" s="6">
        <v>41420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>
        <v>4.4044924675570503</v>
      </c>
    </row>
    <row r="1206" spans="1:14" x14ac:dyDescent="0.25">
      <c r="A1206">
        <v>1447214241.7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>
        <v>4.4044924675570503</v>
      </c>
    </row>
    <row r="1207" spans="1:14" x14ac:dyDescent="0.25">
      <c r="A1207">
        <v>1447236174.7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>
        <v>4.4044924675570503</v>
      </c>
    </row>
    <row r="1208" spans="1:14" x14ac:dyDescent="0.25">
      <c r="A1208">
        <v>1447236167.7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>
        <v>4.4044924675570503</v>
      </c>
    </row>
    <row r="1209" spans="1:14" x14ac:dyDescent="0.25">
      <c r="A1209">
        <v>1447334864.7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>
        <v>4.4044924675570503</v>
      </c>
    </row>
    <row r="1210" spans="1:14" x14ac:dyDescent="0.25">
      <c r="A1210">
        <v>1447236171.7</v>
      </c>
      <c r="B1210" s="6">
        <v>41420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>
        <v>4.4044924675570503</v>
      </c>
    </row>
    <row r="1211" spans="1:14" x14ac:dyDescent="0.25">
      <c r="A1211">
        <v>1447236165.7</v>
      </c>
      <c r="B1211" s="6">
        <v>41420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>
        <v>4.4044924675570503</v>
      </c>
    </row>
    <row r="1212" spans="1:14" x14ac:dyDescent="0.25">
      <c r="A1212">
        <v>1447327258.7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>
        <v>4.4044924675570503</v>
      </c>
    </row>
    <row r="1213" spans="1:14" x14ac:dyDescent="0.25">
      <c r="A1213">
        <v>1447288535.7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>
        <v>4.4044924675570503</v>
      </c>
    </row>
    <row r="1214" spans="1:14" x14ac:dyDescent="0.25">
      <c r="A1214">
        <v>1447214238.7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>
        <v>4.4044924675570503</v>
      </c>
    </row>
    <row r="1215" spans="1:14" x14ac:dyDescent="0.25">
      <c r="A1215">
        <v>1447282663.7</v>
      </c>
      <c r="B1215" s="6">
        <v>41420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>
        <v>4.4044924675570503</v>
      </c>
    </row>
    <row r="1216" spans="1:14" x14ac:dyDescent="0.25">
      <c r="A1216">
        <v>1447288577.7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>
        <v>4.4044924675570503</v>
      </c>
    </row>
    <row r="1217" spans="1:14" x14ac:dyDescent="0.25">
      <c r="A1217">
        <v>1447327261.7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>
        <v>4.4044924675570503</v>
      </c>
    </row>
    <row r="1218" spans="1:14" x14ac:dyDescent="0.25">
      <c r="A1218">
        <v>1447334877.7</v>
      </c>
      <c r="B1218" s="6">
        <v>41420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>
        <v>4.4044924675570503</v>
      </c>
    </row>
    <row r="1219" spans="1:14" x14ac:dyDescent="0.25">
      <c r="A1219">
        <v>1447236170.7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>
        <v>4.4044924675570503</v>
      </c>
    </row>
    <row r="1220" spans="1:14" x14ac:dyDescent="0.25">
      <c r="A1220">
        <v>1447308851.7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>
        <v>4.4044924675570503</v>
      </c>
    </row>
    <row r="1221" spans="1:14" x14ac:dyDescent="0.25">
      <c r="A1221">
        <v>1447214239.7</v>
      </c>
      <c r="B1221" s="6">
        <v>41420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>
        <v>4.4044924675570503</v>
      </c>
    </row>
    <row r="1222" spans="1:14" x14ac:dyDescent="0.25">
      <c r="A1222">
        <v>1447334863.7</v>
      </c>
      <c r="B1222" s="6">
        <v>41420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>
        <v>17.617969870228201</v>
      </c>
    </row>
    <row r="1223" spans="1:14" x14ac:dyDescent="0.25">
      <c r="A1223">
        <v>1447288534.7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>
        <v>4.4044924675570503</v>
      </c>
    </row>
    <row r="1224" spans="1:14" x14ac:dyDescent="0.25">
      <c r="A1224">
        <v>1447334879.7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>
        <v>4.4044924675570503</v>
      </c>
    </row>
    <row r="1225" spans="1:14" x14ac:dyDescent="0.25">
      <c r="A1225">
        <v>1447308854.7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>
        <v>4.4044924675570503</v>
      </c>
    </row>
    <row r="1226" spans="1:14" x14ac:dyDescent="0.25">
      <c r="A1226">
        <v>1447282662.7</v>
      </c>
      <c r="B1226" s="6">
        <v>41420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>
        <v>4.4044924675570503</v>
      </c>
    </row>
    <row r="1227" spans="1:14" x14ac:dyDescent="0.25">
      <c r="A1227">
        <v>1447334867.7</v>
      </c>
      <c r="B1227" s="6">
        <v>41420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>
        <v>4.4044924675570503</v>
      </c>
    </row>
    <row r="1228" spans="1:14" x14ac:dyDescent="0.25">
      <c r="A1228">
        <v>1447334866.7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>
        <v>4.4044924675570503</v>
      </c>
    </row>
    <row r="1229" spans="1:14" x14ac:dyDescent="0.25">
      <c r="A1229">
        <v>1447334886.7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>
        <v>4.4044924675570503</v>
      </c>
    </row>
    <row r="1230" spans="1:14" x14ac:dyDescent="0.25">
      <c r="A1230">
        <v>1447236169.7</v>
      </c>
      <c r="B1230" s="6">
        <v>41420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>
        <v>4.4044924675570503</v>
      </c>
    </row>
    <row r="1231" spans="1:14" x14ac:dyDescent="0.25">
      <c r="A1231">
        <v>1447282654.7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>
        <v>4.4044924675570503</v>
      </c>
    </row>
    <row r="1232" spans="1:14" x14ac:dyDescent="0.25">
      <c r="A1232">
        <v>1447334862.7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>
        <v>17.617969870228201</v>
      </c>
    </row>
    <row r="1233" spans="1:14" x14ac:dyDescent="0.25">
      <c r="A1233">
        <v>1447327260.7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>
        <v>4.4044924675570503</v>
      </c>
    </row>
    <row r="1234" spans="1:14" x14ac:dyDescent="0.25">
      <c r="A1234">
        <v>1447282661.7</v>
      </c>
      <c r="B1234" s="6">
        <v>41420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>
        <v>4.4044924675570503</v>
      </c>
    </row>
    <row r="1235" spans="1:14" x14ac:dyDescent="0.25">
      <c r="A1235">
        <v>1447334865.7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>
        <v>4.4044924675570503</v>
      </c>
    </row>
    <row r="1236" spans="1:14" x14ac:dyDescent="0.25">
      <c r="A1236">
        <v>1447288536.7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>
        <v>4.4044924675570503</v>
      </c>
    </row>
    <row r="1237" spans="1:14" x14ac:dyDescent="0.25">
      <c r="A1237">
        <v>1447236173.7</v>
      </c>
      <c r="B1237" s="6">
        <v>41420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>
        <v>4.4044924675570503</v>
      </c>
    </row>
    <row r="1238" spans="1:14" x14ac:dyDescent="0.25">
      <c r="A1238">
        <v>1447282660.7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>
        <v>4.4044924675570503</v>
      </c>
    </row>
    <row r="1239" spans="1:14" x14ac:dyDescent="0.25">
      <c r="A1239">
        <v>1447308853.7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>
        <v>4.4044924675570503</v>
      </c>
    </row>
    <row r="1240" spans="1:14" x14ac:dyDescent="0.25">
      <c r="A1240">
        <v>1447330517.7</v>
      </c>
      <c r="B1240" s="6">
        <v>41420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>
        <v>8.189049584927039</v>
      </c>
    </row>
    <row r="1241" spans="1:14" x14ac:dyDescent="0.25">
      <c r="A1241">
        <v>1447187806.7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>
        <v>7.4479787631021672</v>
      </c>
    </row>
    <row r="1242" spans="1:14" x14ac:dyDescent="0.25">
      <c r="A1242">
        <v>1447187805.7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>
        <v>7.4479787631021672</v>
      </c>
    </row>
    <row r="1243" spans="1:14" x14ac:dyDescent="0.25">
      <c r="A1243">
        <v>1447214227.7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>
        <v>15.895957526204334</v>
      </c>
    </row>
    <row r="1244" spans="1:14" x14ac:dyDescent="0.25">
      <c r="A1244">
        <v>1447282649.7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>
        <v>24.343936289306502</v>
      </c>
    </row>
    <row r="1245" spans="1:14" x14ac:dyDescent="0.25">
      <c r="A1245">
        <v>1447288532.7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>
        <v>22.343936289306502</v>
      </c>
    </row>
    <row r="1246" spans="1:14" x14ac:dyDescent="0.25">
      <c r="A1246">
        <v>1447339218.7</v>
      </c>
      <c r="B1246" s="6">
        <v>41420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>
        <v>29.794508749255311</v>
      </c>
    </row>
    <row r="1247" spans="1:14" x14ac:dyDescent="0.25">
      <c r="A1247">
        <v>1447214228.7</v>
      </c>
      <c r="B1247" s="6">
        <v>41420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>
        <v>41.191763123882964</v>
      </c>
    </row>
    <row r="1248" spans="1:14" x14ac:dyDescent="0.25">
      <c r="A1248">
        <v>1447282650.7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>
        <v>22.595881561941482</v>
      </c>
    </row>
    <row r="1249" spans="1:14" x14ac:dyDescent="0.25">
      <c r="A1249">
        <v>1447356163.7</v>
      </c>
      <c r="B1249" s="6">
        <v>41420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>
        <v>42.191763123882964</v>
      </c>
    </row>
    <row r="1250" spans="1:14" x14ac:dyDescent="0.25">
      <c r="A1250">
        <v>1447388152.7</v>
      </c>
      <c r="B1250" s="6">
        <v>41420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>
        <v>36.993135936569139</v>
      </c>
    </row>
    <row r="1251" spans="1:14" x14ac:dyDescent="0.25">
      <c r="A1251">
        <v>1447301481.7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>
        <v>28.794508749255311</v>
      </c>
    </row>
    <row r="1252" spans="1:14" x14ac:dyDescent="0.25">
      <c r="A1252">
        <v>1447327236.7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>
        <v>77.986271873138278</v>
      </c>
    </row>
    <row r="1253" spans="1:14" x14ac:dyDescent="0.25">
      <c r="A1253">
        <v>1447288533.7</v>
      </c>
      <c r="B1253" s="6">
        <v>41420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>
        <v>23.595881561941482</v>
      </c>
    </row>
    <row r="1254" spans="1:14" x14ac:dyDescent="0.25">
      <c r="A1254">
        <v>1447194702.7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>
        <v>36.993135936569139</v>
      </c>
    </row>
    <row r="1255" spans="1:14" x14ac:dyDescent="0.25">
      <c r="A1255">
        <v>1447282665.7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>
        <v>6.999875724826139</v>
      </c>
    </row>
    <row r="1256" spans="1:14" x14ac:dyDescent="0.25">
      <c r="A1256">
        <v>1447388156.7</v>
      </c>
      <c r="B1256" s="6">
        <v>41420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>
        <v>5.723080955896898</v>
      </c>
    </row>
    <row r="1257" spans="1:14" x14ac:dyDescent="0.25">
      <c r="A1257">
        <v>1447282666.7</v>
      </c>
      <c r="B1257" s="6">
        <v>41420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>
        <v>5.723080955896898</v>
      </c>
    </row>
    <row r="1258" spans="1:14" x14ac:dyDescent="0.25">
      <c r="A1258">
        <v>1447219838.7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>
        <v>7.9823677581863972</v>
      </c>
    </row>
    <row r="1259" spans="1:14" x14ac:dyDescent="0.25">
      <c r="A1259">
        <v>1447327264.7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>
        <v>5.1655376356803648</v>
      </c>
    </row>
    <row r="1260" spans="1:14" x14ac:dyDescent="0.25">
      <c r="A1260">
        <v>1447167622.7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>
        <v>5.1655376356803648</v>
      </c>
    </row>
    <row r="1261" spans="1:14" x14ac:dyDescent="0.25">
      <c r="A1261">
        <v>1447327263.7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>
        <v>5.1655376356803648</v>
      </c>
    </row>
    <row r="1262" spans="1:14" x14ac:dyDescent="0.25">
      <c r="A1262">
        <v>1447327262.7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>
        <v>5.1655376356803648</v>
      </c>
    </row>
    <row r="1263" spans="1:14" x14ac:dyDescent="0.25">
      <c r="A1263">
        <v>1447167623.7</v>
      </c>
      <c r="B1263" s="6">
        <v>41420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>
        <v>4.6489838721123284</v>
      </c>
    </row>
    <row r="1264" spans="1:14" x14ac:dyDescent="0.25">
      <c r="A1264">
        <v>1447327265.7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>
        <v>5.1655376356803648</v>
      </c>
    </row>
    <row r="1265" spans="1:14" x14ac:dyDescent="0.25">
      <c r="A1265">
        <v>1447339226.7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>
        <v>1.8410715634611585</v>
      </c>
    </row>
    <row r="1266" spans="1:14" x14ac:dyDescent="0.25">
      <c r="A1266">
        <v>1447339228.7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>
        <v>1.8410715634611585</v>
      </c>
    </row>
    <row r="1267" spans="1:14" x14ac:dyDescent="0.25">
      <c r="A1267">
        <v>1447339227.7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>
        <v>1.8410715634611585</v>
      </c>
    </row>
    <row r="1268" spans="1:14" x14ac:dyDescent="0.25">
      <c r="A1268">
        <v>1447339230.7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>
        <v>1.8410715634611585</v>
      </c>
    </row>
    <row r="1269" spans="1:14" x14ac:dyDescent="0.25">
      <c r="A1269">
        <v>1447214232.7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>
        <v>4.6026789086528961</v>
      </c>
    </row>
    <row r="1270" spans="1:14" x14ac:dyDescent="0.25">
      <c r="A1270">
        <v>1447214240.7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>
        <v>4.6026789086528961</v>
      </c>
    </row>
    <row r="1271" spans="1:14" x14ac:dyDescent="0.25">
      <c r="A1271">
        <v>1447339229.7</v>
      </c>
      <c r="B1271" s="6">
        <v>41420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>
        <v>1.8410715634611585</v>
      </c>
    </row>
    <row r="1272" spans="1:14" x14ac:dyDescent="0.25">
      <c r="A1272">
        <v>1447388151.7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>
        <v>25.774492439869725</v>
      </c>
    </row>
    <row r="1273" spans="1:14" x14ac:dyDescent="0.25">
      <c r="A1273">
        <v>1447282648.7</v>
      </c>
      <c r="B1273" s="6">
        <v>41420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>
        <v>2.4056192943878409</v>
      </c>
    </row>
    <row r="1274" spans="1:14" x14ac:dyDescent="0.25">
      <c r="A1274">
        <v>1447308839.7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>
        <v>4.2701211340017595</v>
      </c>
    </row>
    <row r="1275" spans="1:14" x14ac:dyDescent="0.25">
      <c r="A1275">
        <v>1447327235.7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>
        <v>4.2701211340017595</v>
      </c>
    </row>
    <row r="1276" spans="1:14" x14ac:dyDescent="0.25">
      <c r="A1276">
        <v>1447214234.7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>
        <v>4.2701211340017595</v>
      </c>
    </row>
    <row r="1277" spans="1:14" x14ac:dyDescent="0.25">
      <c r="A1277">
        <v>1447308842.7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>
        <v>4.2701211340017595</v>
      </c>
    </row>
    <row r="1278" spans="1:14" x14ac:dyDescent="0.25">
      <c r="A1278">
        <v>1447214226.7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>
        <v>4.2701211340017595</v>
      </c>
    </row>
    <row r="1279" spans="1:14" x14ac:dyDescent="0.25">
      <c r="A1279">
        <v>1447327234.7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>
        <v>4.2701211340017595</v>
      </c>
    </row>
    <row r="1280" spans="1:14" x14ac:dyDescent="0.25">
      <c r="A1280">
        <v>1447308841.7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>
        <v>4.2701211340017595</v>
      </c>
    </row>
    <row r="1281" spans="1:14" x14ac:dyDescent="0.25">
      <c r="A1281">
        <v>1447214233.7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>
        <v>4.2701211340017595</v>
      </c>
    </row>
    <row r="1282" spans="1:14" x14ac:dyDescent="0.25">
      <c r="A1282">
        <v>1447327233.7</v>
      </c>
      <c r="B1282" s="6">
        <v>41420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>
        <v>4.2701211340017595</v>
      </c>
    </row>
    <row r="1283" spans="1:14" x14ac:dyDescent="0.25">
      <c r="A1283">
        <v>1447308840.7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>
        <v>4.2701211340017595</v>
      </c>
    </row>
    <row r="1284" spans="1:14" x14ac:dyDescent="0.25">
      <c r="A1284">
        <v>1447308844.7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>
        <v>4.1762279259344961</v>
      </c>
    </row>
    <row r="1285" spans="1:14" x14ac:dyDescent="0.25">
      <c r="A1285">
        <v>1447288523.7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>
        <v>4.1762279259344961</v>
      </c>
    </row>
    <row r="1286" spans="1:14" x14ac:dyDescent="0.25">
      <c r="A1286">
        <v>1447308843.7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>
        <v>4.1762279259344961</v>
      </c>
    </row>
    <row r="1287" spans="1:14" x14ac:dyDescent="0.25">
      <c r="A1287">
        <v>1447288510.7</v>
      </c>
      <c r="B1287" s="6">
        <v>41420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>
        <v>4.1762279259344961</v>
      </c>
    </row>
    <row r="1288" spans="1:14" x14ac:dyDescent="0.25">
      <c r="A1288">
        <v>1447308846.7</v>
      </c>
      <c r="B1288" s="6">
        <v>41420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>
        <v>4.1762279259344961</v>
      </c>
    </row>
    <row r="1289" spans="1:14" x14ac:dyDescent="0.25">
      <c r="A1289">
        <v>1447288515.7</v>
      </c>
      <c r="B1289" s="6">
        <v>41420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>
        <v>4.1762279259344961</v>
      </c>
    </row>
    <row r="1290" spans="1:14" x14ac:dyDescent="0.25">
      <c r="A1290">
        <v>1447308845.7</v>
      </c>
      <c r="B1290" s="6">
        <v>41420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>
        <v>4.1762279259344961</v>
      </c>
    </row>
    <row r="1291" spans="1:14" x14ac:dyDescent="0.25">
      <c r="A1291">
        <v>1447168421.7</v>
      </c>
      <c r="B1291" s="6">
        <v>41420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>
        <v>7.9343338066817921</v>
      </c>
    </row>
    <row r="1292" spans="1:14" x14ac:dyDescent="0.25">
      <c r="A1292">
        <v>1447356161.7</v>
      </c>
      <c r="B1292" s="6">
        <v>41420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>
        <v>3.8243086691180261</v>
      </c>
    </row>
    <row r="1293" spans="1:14" x14ac:dyDescent="0.25">
      <c r="A1293">
        <v>1447187803.7</v>
      </c>
      <c r="B1293" s="6">
        <v>41420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>
        <v>1.5297234676472105</v>
      </c>
    </row>
    <row r="1294" spans="1:14" x14ac:dyDescent="0.25">
      <c r="A1294">
        <v>1447295790.7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>
        <v>2.2945852014708157</v>
      </c>
    </row>
    <row r="1295" spans="1:14" x14ac:dyDescent="0.25">
      <c r="A1295">
        <v>1447339216.7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>
        <v>3.8243086691180261</v>
      </c>
    </row>
    <row r="1296" spans="1:14" x14ac:dyDescent="0.25">
      <c r="A1296">
        <v>1447187802.7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>
        <v>1.5297234676472105</v>
      </c>
    </row>
    <row r="1297" spans="1:14" x14ac:dyDescent="0.25">
      <c r="A1297">
        <v>1447339217.7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>
        <v>3.8243086691180261</v>
      </c>
    </row>
    <row r="1298" spans="1:14" x14ac:dyDescent="0.25">
      <c r="A1298">
        <v>1447295789.7</v>
      </c>
      <c r="B1298" s="6">
        <v>41420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>
        <v>1.5297234676472105</v>
      </c>
    </row>
    <row r="1299" spans="1:14" x14ac:dyDescent="0.25">
      <c r="A1299">
        <v>1447295788.7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>
        <v>2.2945852014708157</v>
      </c>
    </row>
    <row r="1300" spans="1:14" x14ac:dyDescent="0.25">
      <c r="A1300">
        <v>1447187801.7</v>
      </c>
      <c r="B1300" s="6">
        <v>41420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>
        <v>1.5297234676472105</v>
      </c>
    </row>
    <row r="1301" spans="1:14" x14ac:dyDescent="0.25">
      <c r="A1301">
        <v>1447356162.7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>
        <v>3.8243086691180261</v>
      </c>
    </row>
    <row r="1302" spans="1:14" x14ac:dyDescent="0.25">
      <c r="A1302">
        <v>1447187798.7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>
        <v>1.5297234676472105</v>
      </c>
    </row>
    <row r="1303" spans="1:14" x14ac:dyDescent="0.25">
      <c r="A1303">
        <v>1447295787.7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>
        <v>1.5297234676472105</v>
      </c>
    </row>
    <row r="1304" spans="1:14" x14ac:dyDescent="0.25">
      <c r="A1304">
        <v>1447187800.7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>
        <v>1.5297234676472105</v>
      </c>
    </row>
    <row r="1305" spans="1:14" x14ac:dyDescent="0.25">
      <c r="A1305">
        <v>1447356193.7</v>
      </c>
      <c r="B1305" s="6">
        <v>41420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>
        <v>3.9361288440386453</v>
      </c>
    </row>
    <row r="1306" spans="1:14" x14ac:dyDescent="0.25">
      <c r="A1306">
        <v>1447208341.7</v>
      </c>
      <c r="B1306" s="6">
        <v>41420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>
        <v>40.831978757202783</v>
      </c>
    </row>
    <row r="1307" spans="1:14" x14ac:dyDescent="0.25">
      <c r="A1307">
        <v>1447200253.7</v>
      </c>
      <c r="B1307" s="6">
        <v>41420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>
        <v>196.400295080104</v>
      </c>
    </row>
    <row r="1308" spans="1:14" x14ac:dyDescent="0.25">
      <c r="A1308">
        <v>1447211350.7</v>
      </c>
      <c r="B1308" s="6">
        <v>41420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>
        <v>1.84400295080104</v>
      </c>
    </row>
    <row r="1309" spans="1:14" x14ac:dyDescent="0.25">
      <c r="A1309">
        <v>1447191372.7</v>
      </c>
      <c r="B1309" s="6">
        <v>41420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>
        <v>347.800590160208</v>
      </c>
    </row>
    <row r="1310" spans="1:14" x14ac:dyDescent="0.25">
      <c r="A1310">
        <v>1447208339.7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>
        <v>61.985255802724382</v>
      </c>
    </row>
    <row r="1311" spans="1:14" x14ac:dyDescent="0.25">
      <c r="A1311">
        <v>1447208340.7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>
        <v>17.039315605116979</v>
      </c>
    </row>
    <row r="1312" spans="1:14" x14ac:dyDescent="0.25">
      <c r="A1312">
        <v>1447164799.7</v>
      </c>
      <c r="B1312" s="6">
        <v>41420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89</v>
      </c>
      <c r="J1312">
        <v>1658528</v>
      </c>
      <c r="K1312" t="s">
        <v>49</v>
      </c>
      <c r="L1312" t="s">
        <v>74</v>
      </c>
      <c r="M1312">
        <v>423</v>
      </c>
      <c r="N1312">
        <v>1.2755340691416579</v>
      </c>
    </row>
    <row r="1313" spans="1:14" x14ac:dyDescent="0.25">
      <c r="A1313">
        <v>1447262026.7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89</v>
      </c>
      <c r="J1313">
        <v>1658528</v>
      </c>
      <c r="K1313" t="s">
        <v>49</v>
      </c>
      <c r="L1313" t="s">
        <v>74</v>
      </c>
      <c r="M1313">
        <v>459</v>
      </c>
      <c r="N1313">
        <v>2.350422329654291</v>
      </c>
    </row>
    <row r="1314" spans="1:14" x14ac:dyDescent="0.25">
      <c r="A1314">
        <v>1447336146.7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89</v>
      </c>
      <c r="J1314">
        <v>1658528</v>
      </c>
      <c r="K1314" t="s">
        <v>49</v>
      </c>
      <c r="L1314" t="s">
        <v>74</v>
      </c>
      <c r="M1314">
        <v>329</v>
      </c>
      <c r="N1314">
        <v>1.1608793213536437</v>
      </c>
    </row>
    <row r="1315" spans="1:14" x14ac:dyDescent="0.25">
      <c r="A1315">
        <v>1447336185.7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89</v>
      </c>
      <c r="J1315">
        <v>1658528</v>
      </c>
      <c r="K1315" t="s">
        <v>49</v>
      </c>
      <c r="L1315" t="s">
        <v>74</v>
      </c>
      <c r="M1315">
        <v>388</v>
      </c>
      <c r="N1315">
        <v>1.3615251299826685</v>
      </c>
    </row>
    <row r="1316" spans="1:14" x14ac:dyDescent="0.25">
      <c r="A1316">
        <v>1447399701.7</v>
      </c>
      <c r="B1316" s="6">
        <v>41420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89</v>
      </c>
      <c r="J1316">
        <v>1658528</v>
      </c>
      <c r="K1316" t="s">
        <v>49</v>
      </c>
      <c r="L1316" t="s">
        <v>74</v>
      </c>
      <c r="M1316">
        <v>581</v>
      </c>
      <c r="N1316">
        <v>3.68</v>
      </c>
    </row>
    <row r="1317" spans="1:14" x14ac:dyDescent="0.25">
      <c r="A1317">
        <v>1447336148.7</v>
      </c>
      <c r="B1317" s="6">
        <v>41420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89</v>
      </c>
      <c r="J1317">
        <v>1658528</v>
      </c>
      <c r="K1317" t="s">
        <v>49</v>
      </c>
      <c r="L1317" t="s">
        <v>74</v>
      </c>
      <c r="M1317">
        <v>610</v>
      </c>
      <c r="N1317">
        <v>3.62</v>
      </c>
    </row>
    <row r="1318" spans="1:14" x14ac:dyDescent="0.25">
      <c r="A1318">
        <v>1447399705.7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89</v>
      </c>
      <c r="J1318">
        <v>1658528</v>
      </c>
      <c r="K1318" t="s">
        <v>49</v>
      </c>
      <c r="L1318" t="s">
        <v>74</v>
      </c>
      <c r="M1318">
        <v>2737</v>
      </c>
      <c r="N1318">
        <v>22.66</v>
      </c>
    </row>
    <row r="1319" spans="1:14" x14ac:dyDescent="0.25">
      <c r="A1319">
        <v>1447167522.7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89</v>
      </c>
      <c r="J1319">
        <v>1658528</v>
      </c>
      <c r="K1319" t="s">
        <v>49</v>
      </c>
      <c r="L1319" t="s">
        <v>74</v>
      </c>
      <c r="M1319">
        <v>1914</v>
      </c>
      <c r="N1319">
        <v>12.22</v>
      </c>
    </row>
    <row r="1320" spans="1:14" x14ac:dyDescent="0.25">
      <c r="A1320">
        <v>1447343636.7</v>
      </c>
      <c r="B1320" s="6">
        <v>41420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89</v>
      </c>
      <c r="J1320">
        <v>1658528</v>
      </c>
      <c r="K1320" t="s">
        <v>49</v>
      </c>
      <c r="L1320" t="s">
        <v>74</v>
      </c>
      <c r="M1320">
        <v>2851</v>
      </c>
      <c r="N1320">
        <v>19.46</v>
      </c>
    </row>
    <row r="1321" spans="1:14" x14ac:dyDescent="0.25">
      <c r="A1321">
        <v>1447261852.7</v>
      </c>
      <c r="B1321" s="6">
        <v>41420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89</v>
      </c>
      <c r="J1321">
        <v>1658528</v>
      </c>
      <c r="K1321" t="s">
        <v>49</v>
      </c>
      <c r="L1321" t="s">
        <v>74</v>
      </c>
      <c r="M1321">
        <v>2802</v>
      </c>
      <c r="N1321">
        <v>19.66</v>
      </c>
    </row>
    <row r="1322" spans="1:14" x14ac:dyDescent="0.25">
      <c r="A1322">
        <v>1447383113.7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89</v>
      </c>
      <c r="J1322">
        <v>1699425</v>
      </c>
      <c r="K1322" t="s">
        <v>49</v>
      </c>
      <c r="L1322" t="s">
        <v>74</v>
      </c>
      <c r="M1322">
        <v>854</v>
      </c>
      <c r="N1322">
        <v>70.680000000000007</v>
      </c>
    </row>
    <row r="1323" spans="1:14" x14ac:dyDescent="0.25">
      <c r="A1323">
        <v>1447257481.7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89</v>
      </c>
      <c r="J1323">
        <v>1699425</v>
      </c>
      <c r="K1323" t="s">
        <v>49</v>
      </c>
      <c r="L1323" t="s">
        <v>74</v>
      </c>
      <c r="M1323">
        <v>641</v>
      </c>
      <c r="N1323">
        <v>57.22</v>
      </c>
    </row>
    <row r="1324" spans="1:14" x14ac:dyDescent="0.25">
      <c r="A1324">
        <v>1447156744.7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89</v>
      </c>
      <c r="J1324">
        <v>1675615</v>
      </c>
      <c r="K1324" t="s">
        <v>49</v>
      </c>
      <c r="L1324" t="s">
        <v>74</v>
      </c>
      <c r="M1324">
        <v>2257</v>
      </c>
      <c r="N1324">
        <v>15.079999999999998</v>
      </c>
    </row>
    <row r="1325" spans="1:14" x14ac:dyDescent="0.25">
      <c r="A1325">
        <v>1447230393.7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89</v>
      </c>
      <c r="J1325">
        <v>1675655</v>
      </c>
      <c r="K1325" t="s">
        <v>49</v>
      </c>
      <c r="L1325" t="s">
        <v>74</v>
      </c>
      <c r="M1325">
        <v>829</v>
      </c>
      <c r="N1325">
        <v>4.4800000000000004</v>
      </c>
    </row>
    <row r="1326" spans="1:14" x14ac:dyDescent="0.25">
      <c r="A1326">
        <v>1447370723.7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89</v>
      </c>
      <c r="J1326">
        <v>1655818</v>
      </c>
      <c r="K1326" t="s">
        <v>49</v>
      </c>
      <c r="L1326" t="s">
        <v>74</v>
      </c>
      <c r="M1326">
        <v>419</v>
      </c>
      <c r="N1326">
        <v>0.32193112676939789</v>
      </c>
    </row>
    <row r="1327" spans="1:14" x14ac:dyDescent="0.25">
      <c r="A1327">
        <v>1447156709.7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89</v>
      </c>
      <c r="J1327">
        <v>1655818</v>
      </c>
      <c r="K1327" t="s">
        <v>49</v>
      </c>
      <c r="L1327" t="s">
        <v>74</v>
      </c>
      <c r="M1327">
        <v>20282</v>
      </c>
      <c r="N1327">
        <v>48.42</v>
      </c>
    </row>
    <row r="1328" spans="1:14" x14ac:dyDescent="0.25">
      <c r="A1328">
        <v>1447300225.7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89</v>
      </c>
      <c r="J1328">
        <v>1655818</v>
      </c>
      <c r="K1328" t="s">
        <v>49</v>
      </c>
      <c r="L1328" t="s">
        <v>74</v>
      </c>
      <c r="M1328">
        <v>20322</v>
      </c>
      <c r="N1328">
        <v>49.34</v>
      </c>
    </row>
    <row r="1329" spans="1:14" x14ac:dyDescent="0.25">
      <c r="A1329">
        <v>1447164385.7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89</v>
      </c>
      <c r="J1329">
        <v>1700094</v>
      </c>
      <c r="K1329" t="s">
        <v>49</v>
      </c>
      <c r="L1329" t="s">
        <v>74</v>
      </c>
      <c r="M1329">
        <v>328</v>
      </c>
      <c r="N1329">
        <v>0.25206762028608587</v>
      </c>
    </row>
    <row r="1330" spans="1:14" x14ac:dyDescent="0.25">
      <c r="A1330">
        <v>1447373222.7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89</v>
      </c>
      <c r="J1330">
        <v>1700097</v>
      </c>
      <c r="K1330" t="s">
        <v>49</v>
      </c>
      <c r="L1330" t="s">
        <v>74</v>
      </c>
      <c r="M1330">
        <v>280</v>
      </c>
      <c r="N1330">
        <v>8.9360967184801382E-2</v>
      </c>
    </row>
    <row r="1331" spans="1:14" x14ac:dyDescent="0.25">
      <c r="A1331">
        <v>1447165553.7</v>
      </c>
      <c r="B1331" s="6">
        <v>41420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89</v>
      </c>
      <c r="J1331">
        <v>1651302</v>
      </c>
      <c r="K1331" t="s">
        <v>49</v>
      </c>
      <c r="L1331" t="s">
        <v>74</v>
      </c>
      <c r="M1331">
        <v>474</v>
      </c>
      <c r="N1331">
        <v>1.2017683961916008</v>
      </c>
    </row>
    <row r="1332" spans="1:14" x14ac:dyDescent="0.25">
      <c r="A1332">
        <v>1447219465.7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89</v>
      </c>
      <c r="J1332">
        <v>1651302</v>
      </c>
      <c r="K1332" t="s">
        <v>49</v>
      </c>
      <c r="L1332" t="s">
        <v>74</v>
      </c>
      <c r="M1332">
        <v>569</v>
      </c>
      <c r="N1332">
        <v>1.991881319654587</v>
      </c>
    </row>
    <row r="1333" spans="1:14" x14ac:dyDescent="0.25">
      <c r="A1333">
        <v>1447179682.7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89</v>
      </c>
      <c r="J1333">
        <v>1688589</v>
      </c>
      <c r="K1333" t="s">
        <v>49</v>
      </c>
      <c r="L1333" t="s">
        <v>74</v>
      </c>
      <c r="M1333">
        <v>584</v>
      </c>
      <c r="N1333">
        <v>24.837755520754744</v>
      </c>
    </row>
    <row r="1334" spans="1:14" x14ac:dyDescent="0.25">
      <c r="A1334">
        <v>1447241525.7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89</v>
      </c>
      <c r="J1334">
        <v>1629341</v>
      </c>
      <c r="K1334" t="s">
        <v>49</v>
      </c>
      <c r="L1334" t="s">
        <v>74</v>
      </c>
      <c r="M1334">
        <v>647</v>
      </c>
      <c r="N1334">
        <v>5.7754545454545454</v>
      </c>
    </row>
    <row r="1335" spans="1:14" x14ac:dyDescent="0.25">
      <c r="A1335">
        <v>1447230391.7</v>
      </c>
      <c r="B1335" s="6">
        <v>41420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89</v>
      </c>
      <c r="J1335">
        <v>1656246</v>
      </c>
      <c r="K1335" t="s">
        <v>49</v>
      </c>
      <c r="L1335" t="s">
        <v>74</v>
      </c>
      <c r="M1335">
        <v>2265</v>
      </c>
      <c r="N1335">
        <v>8.1926114649681541</v>
      </c>
    </row>
    <row r="1336" spans="1:14" x14ac:dyDescent="0.25">
      <c r="A1336">
        <v>1447399726.7</v>
      </c>
      <c r="B1336" s="6">
        <v>41420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89</v>
      </c>
      <c r="J1336">
        <v>1656246</v>
      </c>
      <c r="K1336" t="s">
        <v>49</v>
      </c>
      <c r="L1336" t="s">
        <v>74</v>
      </c>
      <c r="M1336">
        <v>2265</v>
      </c>
      <c r="N1336">
        <v>8.1926114649681541</v>
      </c>
    </row>
    <row r="1337" spans="1:14" x14ac:dyDescent="0.25">
      <c r="A1337">
        <v>1447192326.7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89</v>
      </c>
      <c r="J1337">
        <v>1672706</v>
      </c>
      <c r="K1337" t="s">
        <v>49</v>
      </c>
      <c r="L1337" t="s">
        <v>74</v>
      </c>
      <c r="M1337">
        <v>316</v>
      </c>
      <c r="N1337">
        <v>4.7093517534537721</v>
      </c>
    </row>
    <row r="1338" spans="1:14" x14ac:dyDescent="0.25">
      <c r="A1338">
        <v>1447382562.7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89</v>
      </c>
      <c r="J1338">
        <v>1672706</v>
      </c>
      <c r="K1338" t="s">
        <v>49</v>
      </c>
      <c r="L1338" t="s">
        <v>74</v>
      </c>
      <c r="M1338">
        <v>354</v>
      </c>
      <c r="N1338">
        <v>4.7093517534537721</v>
      </c>
    </row>
    <row r="1339" spans="1:14" x14ac:dyDescent="0.25">
      <c r="A1339">
        <v>1447313155.7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89</v>
      </c>
      <c r="J1339">
        <v>1672706</v>
      </c>
      <c r="K1339" t="s">
        <v>49</v>
      </c>
      <c r="L1339" t="s">
        <v>74</v>
      </c>
      <c r="M1339">
        <v>350</v>
      </c>
      <c r="N1339">
        <v>4.7093517534537721</v>
      </c>
    </row>
    <row r="1340" spans="1:14" x14ac:dyDescent="0.25">
      <c r="A1340">
        <v>1447156764.7</v>
      </c>
      <c r="B1340" s="6">
        <v>41420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89</v>
      </c>
      <c r="J1340">
        <v>1672706</v>
      </c>
      <c r="K1340" t="s">
        <v>49</v>
      </c>
      <c r="L1340" t="s">
        <v>74</v>
      </c>
      <c r="M1340">
        <v>396</v>
      </c>
      <c r="N1340">
        <v>8.0399999999999991</v>
      </c>
    </row>
    <row r="1341" spans="1:14" x14ac:dyDescent="0.25">
      <c r="A1341">
        <v>1447323746.7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89</v>
      </c>
      <c r="J1341">
        <v>1674120</v>
      </c>
      <c r="K1341" t="s">
        <v>49</v>
      </c>
      <c r="L1341" t="s">
        <v>74</v>
      </c>
      <c r="M1341">
        <v>812</v>
      </c>
      <c r="N1341">
        <v>39.512736773350753</v>
      </c>
    </row>
    <row r="1342" spans="1:14" x14ac:dyDescent="0.25">
      <c r="A1342">
        <v>1447317935.7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89</v>
      </c>
      <c r="J1342">
        <v>1674120</v>
      </c>
      <c r="K1342" t="s">
        <v>49</v>
      </c>
      <c r="L1342" t="s">
        <v>74</v>
      </c>
      <c r="M1342">
        <v>441</v>
      </c>
      <c r="N1342">
        <v>15.0050947093403</v>
      </c>
    </row>
    <row r="1343" spans="1:14" x14ac:dyDescent="0.25">
      <c r="A1343">
        <v>1447302709.7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89</v>
      </c>
      <c r="J1343">
        <v>1674120</v>
      </c>
      <c r="K1343" t="s">
        <v>49</v>
      </c>
      <c r="L1343" t="s">
        <v>74</v>
      </c>
      <c r="M1343">
        <v>801</v>
      </c>
      <c r="N1343">
        <v>37.512736773350753</v>
      </c>
    </row>
    <row r="1344" spans="1:14" x14ac:dyDescent="0.25">
      <c r="A1344">
        <v>1447346429.7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89</v>
      </c>
      <c r="J1344">
        <v>1674120</v>
      </c>
      <c r="K1344" t="s">
        <v>49</v>
      </c>
      <c r="L1344" t="s">
        <v>74</v>
      </c>
      <c r="M1344">
        <v>696</v>
      </c>
      <c r="N1344">
        <v>33.010189418680596</v>
      </c>
    </row>
    <row r="1345" spans="1:14" x14ac:dyDescent="0.25">
      <c r="A1345">
        <v>1447367896.7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89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</row>
    <row r="1346" spans="1:14" x14ac:dyDescent="0.25">
      <c r="A1346">
        <v>1447133242.7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89</v>
      </c>
      <c r="J1346">
        <v>1674120</v>
      </c>
      <c r="K1346" t="s">
        <v>49</v>
      </c>
      <c r="L1346" t="s">
        <v>74</v>
      </c>
      <c r="M1346">
        <v>885</v>
      </c>
      <c r="N1346">
        <v>49.28</v>
      </c>
    </row>
    <row r="1347" spans="1:14" x14ac:dyDescent="0.25">
      <c r="A1347">
        <v>1447409771.7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89</v>
      </c>
      <c r="J1347">
        <v>1674120</v>
      </c>
      <c r="K1347" t="s">
        <v>49</v>
      </c>
      <c r="L1347" t="s">
        <v>74</v>
      </c>
      <c r="M1347">
        <v>777</v>
      </c>
      <c r="N1347">
        <v>38.08</v>
      </c>
    </row>
    <row r="1348" spans="1:14" x14ac:dyDescent="0.25">
      <c r="A1348">
        <v>1447266853.7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89</v>
      </c>
      <c r="J1348">
        <v>1674120</v>
      </c>
      <c r="K1348" t="s">
        <v>49</v>
      </c>
      <c r="L1348" t="s">
        <v>74</v>
      </c>
      <c r="M1348">
        <v>750</v>
      </c>
      <c r="N1348">
        <v>39.979999999999997</v>
      </c>
    </row>
    <row r="1349" spans="1:14" x14ac:dyDescent="0.25">
      <c r="A1349">
        <v>1447144366.7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89</v>
      </c>
      <c r="J1349">
        <v>1674120</v>
      </c>
      <c r="K1349" t="s">
        <v>49</v>
      </c>
      <c r="L1349" t="s">
        <v>74</v>
      </c>
      <c r="M1349">
        <v>802</v>
      </c>
      <c r="N1349">
        <v>39.96</v>
      </c>
    </row>
    <row r="1350" spans="1:14" x14ac:dyDescent="0.25">
      <c r="A1350">
        <v>1447283685.7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89</v>
      </c>
      <c r="J1350">
        <v>1674120</v>
      </c>
      <c r="K1350" t="s">
        <v>49</v>
      </c>
      <c r="L1350" t="s">
        <v>74</v>
      </c>
      <c r="M1350">
        <v>762</v>
      </c>
      <c r="N1350">
        <v>38.94</v>
      </c>
    </row>
    <row r="1351" spans="1:14" x14ac:dyDescent="0.25">
      <c r="A1351">
        <v>1447257475.7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89</v>
      </c>
      <c r="J1351">
        <v>1674120</v>
      </c>
      <c r="K1351" t="s">
        <v>49</v>
      </c>
      <c r="L1351" t="s">
        <v>74</v>
      </c>
      <c r="M1351">
        <v>734</v>
      </c>
      <c r="N1351">
        <v>39.92</v>
      </c>
    </row>
    <row r="1352" spans="1:14" x14ac:dyDescent="0.25">
      <c r="A1352">
        <v>1447206320.7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89</v>
      </c>
      <c r="J1352">
        <v>1674120</v>
      </c>
      <c r="K1352" t="s">
        <v>49</v>
      </c>
      <c r="L1352" t="s">
        <v>74</v>
      </c>
      <c r="M1352">
        <v>805</v>
      </c>
      <c r="N1352">
        <v>37.92</v>
      </c>
    </row>
    <row r="1353" spans="1:14" x14ac:dyDescent="0.25">
      <c r="A1353">
        <v>1447227085.7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89</v>
      </c>
      <c r="J1353">
        <v>1674120</v>
      </c>
      <c r="K1353" t="s">
        <v>49</v>
      </c>
      <c r="L1353" t="s">
        <v>74</v>
      </c>
      <c r="M1353">
        <v>883</v>
      </c>
      <c r="N1353">
        <v>40.520000000000003</v>
      </c>
    </row>
    <row r="1354" spans="1:14" x14ac:dyDescent="0.25">
      <c r="A1354">
        <v>1447165380.7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89</v>
      </c>
      <c r="J1354">
        <v>1674120</v>
      </c>
      <c r="K1354" t="s">
        <v>49</v>
      </c>
      <c r="L1354" t="s">
        <v>74</v>
      </c>
      <c r="M1354">
        <v>844</v>
      </c>
      <c r="N1354">
        <v>37.44</v>
      </c>
    </row>
    <row r="1355" spans="1:14" x14ac:dyDescent="0.25">
      <c r="A1355">
        <v>1447156542.7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89</v>
      </c>
      <c r="J1355">
        <v>1674120</v>
      </c>
      <c r="K1355" t="s">
        <v>49</v>
      </c>
      <c r="L1355" t="s">
        <v>74</v>
      </c>
      <c r="M1355">
        <v>687</v>
      </c>
      <c r="N1355">
        <v>32.04</v>
      </c>
    </row>
    <row r="1356" spans="1:14" x14ac:dyDescent="0.25">
      <c r="A1356">
        <v>1447185731.7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89</v>
      </c>
      <c r="J1356">
        <v>1674120</v>
      </c>
      <c r="K1356" t="s">
        <v>49</v>
      </c>
      <c r="L1356" t="s">
        <v>74</v>
      </c>
      <c r="M1356">
        <v>760</v>
      </c>
      <c r="N1356">
        <v>31.96</v>
      </c>
    </row>
    <row r="1357" spans="1:14" x14ac:dyDescent="0.25">
      <c r="A1357">
        <v>1447267051.7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89</v>
      </c>
      <c r="J1357">
        <v>1660579</v>
      </c>
      <c r="K1357" t="s">
        <v>49</v>
      </c>
      <c r="L1357" t="s">
        <v>74</v>
      </c>
      <c r="M1357">
        <v>1796</v>
      </c>
      <c r="N1357">
        <v>146.58599898746445</v>
      </c>
    </row>
    <row r="1358" spans="1:14" x14ac:dyDescent="0.25">
      <c r="A1358">
        <v>1447361746.7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89</v>
      </c>
      <c r="J1358">
        <v>1660579</v>
      </c>
      <c r="K1358" t="s">
        <v>49</v>
      </c>
      <c r="L1358" t="s">
        <v>74</v>
      </c>
      <c r="M1358">
        <v>1735</v>
      </c>
      <c r="N1358">
        <v>133.58599898746445</v>
      </c>
    </row>
    <row r="1359" spans="1:14" x14ac:dyDescent="0.25">
      <c r="A1359">
        <v>1447293732.7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89</v>
      </c>
      <c r="J1359">
        <v>1660579</v>
      </c>
      <c r="K1359" t="s">
        <v>49</v>
      </c>
      <c r="L1359" t="s">
        <v>74</v>
      </c>
      <c r="M1359">
        <v>1832</v>
      </c>
      <c r="N1359">
        <v>123.58599898746445</v>
      </c>
    </row>
    <row r="1360" spans="1:14" x14ac:dyDescent="0.25">
      <c r="A1360">
        <v>1447212592.7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89</v>
      </c>
      <c r="J1360">
        <v>1660579</v>
      </c>
      <c r="K1360" t="s">
        <v>49</v>
      </c>
      <c r="L1360" t="s">
        <v>74</v>
      </c>
      <c r="M1360">
        <v>750</v>
      </c>
      <c r="N1360">
        <v>49.195332995821488</v>
      </c>
    </row>
    <row r="1361" spans="1:14" x14ac:dyDescent="0.25">
      <c r="A1361">
        <v>1447156707.7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89</v>
      </c>
      <c r="J1361">
        <v>1660579</v>
      </c>
      <c r="K1361" t="s">
        <v>49</v>
      </c>
      <c r="L1361" t="s">
        <v>74</v>
      </c>
      <c r="M1361">
        <v>2284</v>
      </c>
      <c r="N1361">
        <v>170.78133198328595</v>
      </c>
    </row>
    <row r="1362" spans="1:14" x14ac:dyDescent="0.25">
      <c r="A1362">
        <v>1447227163.7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89</v>
      </c>
      <c r="J1362">
        <v>1660579</v>
      </c>
      <c r="K1362" t="s">
        <v>49</v>
      </c>
      <c r="L1362" t="s">
        <v>74</v>
      </c>
      <c r="M1362">
        <v>1812</v>
      </c>
      <c r="N1362">
        <v>126.58599898746445</v>
      </c>
    </row>
    <row r="1363" spans="1:14" x14ac:dyDescent="0.25">
      <c r="A1363">
        <v>1447288659.7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89</v>
      </c>
      <c r="J1363">
        <v>1660579</v>
      </c>
      <c r="K1363" t="s">
        <v>49</v>
      </c>
      <c r="L1363" t="s">
        <v>74</v>
      </c>
      <c r="M1363">
        <v>795</v>
      </c>
      <c r="N1363">
        <v>41.195332995821488</v>
      </c>
    </row>
    <row r="1364" spans="1:14" x14ac:dyDescent="0.25">
      <c r="A1364">
        <v>1447293783.7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89</v>
      </c>
      <c r="J1364">
        <v>1660579</v>
      </c>
      <c r="K1364" t="s">
        <v>49</v>
      </c>
      <c r="L1364" t="s">
        <v>74</v>
      </c>
      <c r="M1364">
        <v>1241</v>
      </c>
      <c r="N1364">
        <v>84.390665991642976</v>
      </c>
    </row>
    <row r="1365" spans="1:14" x14ac:dyDescent="0.25">
      <c r="A1365">
        <v>1447216086.7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89</v>
      </c>
      <c r="J1365">
        <v>1660579</v>
      </c>
      <c r="K1365" t="s">
        <v>49</v>
      </c>
      <c r="L1365" t="s">
        <v>74</v>
      </c>
      <c r="M1365">
        <v>1288</v>
      </c>
      <c r="N1365">
        <v>83.390665991642976</v>
      </c>
    </row>
    <row r="1366" spans="1:14" x14ac:dyDescent="0.25">
      <c r="A1366">
        <v>1447171211.7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89</v>
      </c>
      <c r="J1366">
        <v>1660579</v>
      </c>
      <c r="K1366" t="s">
        <v>49</v>
      </c>
      <c r="L1366" t="s">
        <v>74</v>
      </c>
      <c r="M1366">
        <v>829</v>
      </c>
      <c r="N1366">
        <v>48.195332995821488</v>
      </c>
    </row>
    <row r="1367" spans="1:14" x14ac:dyDescent="0.25">
      <c r="A1367">
        <v>1447288819.7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89</v>
      </c>
      <c r="J1367">
        <v>1660579</v>
      </c>
      <c r="K1367" t="s">
        <v>49</v>
      </c>
      <c r="L1367" t="s">
        <v>74</v>
      </c>
      <c r="M1367">
        <v>1818</v>
      </c>
      <c r="N1367">
        <v>123.58599898746445</v>
      </c>
    </row>
    <row r="1368" spans="1:14" x14ac:dyDescent="0.25">
      <c r="A1368">
        <v>1447354716.7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89</v>
      </c>
      <c r="J1368">
        <v>1687346</v>
      </c>
      <c r="K1368" t="s">
        <v>49</v>
      </c>
      <c r="L1368" t="s">
        <v>74</v>
      </c>
      <c r="M1368">
        <v>442</v>
      </c>
      <c r="N1368">
        <v>4.1742754420720498</v>
      </c>
    </row>
    <row r="1369" spans="1:14" x14ac:dyDescent="0.25">
      <c r="A1369">
        <v>1447240227.7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89</v>
      </c>
      <c r="J1369">
        <v>1652538</v>
      </c>
      <c r="K1369" t="s">
        <v>49</v>
      </c>
      <c r="L1369" t="s">
        <v>74</v>
      </c>
      <c r="M1369">
        <v>340</v>
      </c>
      <c r="N1369">
        <v>3.26</v>
      </c>
    </row>
    <row r="1370" spans="1:14" x14ac:dyDescent="0.25">
      <c r="A1370">
        <v>1447394616.7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89</v>
      </c>
      <c r="J1370">
        <v>1660885</v>
      </c>
      <c r="K1370" t="s">
        <v>49</v>
      </c>
      <c r="L1370" t="s">
        <v>74</v>
      </c>
      <c r="M1370">
        <v>5329</v>
      </c>
      <c r="N1370">
        <v>41.2</v>
      </c>
    </row>
    <row r="1371" spans="1:14" x14ac:dyDescent="0.25">
      <c r="A1371">
        <v>1447353038.7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89</v>
      </c>
      <c r="J1371">
        <v>1660885</v>
      </c>
      <c r="K1371" t="s">
        <v>49</v>
      </c>
      <c r="L1371" t="s">
        <v>74</v>
      </c>
      <c r="M1371">
        <v>3291</v>
      </c>
      <c r="N1371">
        <v>21.68</v>
      </c>
    </row>
    <row r="1372" spans="1:14" x14ac:dyDescent="0.25">
      <c r="A1372">
        <v>1447230394.7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89</v>
      </c>
      <c r="J1372">
        <v>1660885</v>
      </c>
      <c r="K1372" t="s">
        <v>49</v>
      </c>
      <c r="L1372" t="s">
        <v>74</v>
      </c>
      <c r="M1372">
        <v>3317</v>
      </c>
      <c r="N1372">
        <v>21.36</v>
      </c>
    </row>
    <row r="1373" spans="1:14" x14ac:dyDescent="0.25">
      <c r="A1373">
        <v>1447265704.7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89</v>
      </c>
      <c r="J1373">
        <v>1668550</v>
      </c>
      <c r="K1373" t="s">
        <v>49</v>
      </c>
      <c r="L1373" t="s">
        <v>74</v>
      </c>
      <c r="M1373">
        <v>248</v>
      </c>
      <c r="N1373">
        <v>0.12862877429741804</v>
      </c>
    </row>
    <row r="1374" spans="1:14" x14ac:dyDescent="0.25">
      <c r="A1374">
        <v>1447188576.7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89</v>
      </c>
      <c r="J1374">
        <v>1668545</v>
      </c>
      <c r="K1374" t="s">
        <v>49</v>
      </c>
      <c r="L1374" t="s">
        <v>74</v>
      </c>
      <c r="M1374">
        <v>257</v>
      </c>
      <c r="N1374">
        <v>0.21131606703386852</v>
      </c>
    </row>
    <row r="1375" spans="1:14" x14ac:dyDescent="0.25">
      <c r="A1375">
        <v>1447188579.7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89</v>
      </c>
      <c r="J1375">
        <v>1668545</v>
      </c>
      <c r="K1375" t="s">
        <v>49</v>
      </c>
      <c r="L1375" t="s">
        <v>74</v>
      </c>
      <c r="M1375">
        <v>335</v>
      </c>
      <c r="N1375">
        <v>0.63394820110160555</v>
      </c>
    </row>
    <row r="1376" spans="1:14" x14ac:dyDescent="0.25">
      <c r="A1376">
        <v>1447192328.7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89</v>
      </c>
      <c r="J1376">
        <v>1668547</v>
      </c>
      <c r="K1376" t="s">
        <v>49</v>
      </c>
      <c r="L1376" t="s">
        <v>74</v>
      </c>
      <c r="M1376">
        <v>365</v>
      </c>
      <c r="N1376">
        <v>0.39832154347883331</v>
      </c>
    </row>
    <row r="1377" spans="1:14" x14ac:dyDescent="0.25">
      <c r="A1377">
        <v>1447339823.7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89</v>
      </c>
      <c r="J1377">
        <v>1668547</v>
      </c>
      <c r="K1377" t="s">
        <v>49</v>
      </c>
      <c r="L1377" t="s">
        <v>74</v>
      </c>
      <c r="M1377">
        <v>286</v>
      </c>
      <c r="N1377">
        <v>0.15136218652195665</v>
      </c>
    </row>
    <row r="1378" spans="1:14" x14ac:dyDescent="0.25">
      <c r="A1378">
        <v>1447251054.7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89</v>
      </c>
      <c r="J1378">
        <v>1668547</v>
      </c>
      <c r="K1378" t="s">
        <v>49</v>
      </c>
      <c r="L1378" t="s">
        <v>74</v>
      </c>
      <c r="M1378">
        <v>264</v>
      </c>
      <c r="N1378">
        <v>7.9664308695766656E-2</v>
      </c>
    </row>
    <row r="1379" spans="1:14" x14ac:dyDescent="0.25">
      <c r="A1379">
        <v>1447330600.7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89</v>
      </c>
      <c r="J1379">
        <v>1668547</v>
      </c>
      <c r="K1379" t="s">
        <v>49</v>
      </c>
      <c r="L1379" t="s">
        <v>74</v>
      </c>
      <c r="M1379">
        <v>413</v>
      </c>
      <c r="N1379">
        <v>0.71697877826189993</v>
      </c>
    </row>
    <row r="1380" spans="1:14" x14ac:dyDescent="0.25">
      <c r="A1380">
        <v>1447188580.7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89</v>
      </c>
      <c r="J1380">
        <v>1668547</v>
      </c>
      <c r="K1380" t="s">
        <v>49</v>
      </c>
      <c r="L1380" t="s">
        <v>74</v>
      </c>
      <c r="M1380">
        <v>327</v>
      </c>
      <c r="N1380">
        <v>0.15932861739153331</v>
      </c>
    </row>
    <row r="1381" spans="1:14" x14ac:dyDescent="0.25">
      <c r="A1381">
        <v>1447199987.7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89</v>
      </c>
      <c r="J1381">
        <v>1668547</v>
      </c>
      <c r="K1381" t="s">
        <v>49</v>
      </c>
      <c r="L1381" t="s">
        <v>74</v>
      </c>
      <c r="M1381">
        <v>485</v>
      </c>
      <c r="N1381">
        <v>1.5136218652195665</v>
      </c>
    </row>
    <row r="1382" spans="1:14" x14ac:dyDescent="0.25">
      <c r="A1382">
        <v>1447164846.7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89</v>
      </c>
      <c r="J1382">
        <v>1668547</v>
      </c>
      <c r="K1382" t="s">
        <v>49</v>
      </c>
      <c r="L1382" t="s">
        <v>74</v>
      </c>
      <c r="M1382">
        <v>337</v>
      </c>
      <c r="N1382">
        <v>0.35052295826137331</v>
      </c>
    </row>
    <row r="1383" spans="1:14" x14ac:dyDescent="0.25">
      <c r="A1383">
        <v>1447269582.7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1683203</v>
      </c>
      <c r="K1383" t="s">
        <v>49</v>
      </c>
      <c r="L1383" t="s">
        <v>74</v>
      </c>
      <c r="M1383">
        <v>604</v>
      </c>
      <c r="N1383">
        <v>7.7285826412339143</v>
      </c>
    </row>
    <row r="1384" spans="1:14" x14ac:dyDescent="0.25">
      <c r="A1384">
        <v>1447165554.7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89</v>
      </c>
      <c r="J1384">
        <v>1654621</v>
      </c>
      <c r="K1384" t="s">
        <v>49</v>
      </c>
      <c r="L1384" t="s">
        <v>74</v>
      </c>
      <c r="M1384">
        <v>558</v>
      </c>
      <c r="N1384">
        <v>3.6012956419316846</v>
      </c>
    </row>
    <row r="1385" spans="1:14" x14ac:dyDescent="0.25">
      <c r="A1385">
        <v>1447156516.7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89</v>
      </c>
      <c r="J1385">
        <v>1677889</v>
      </c>
      <c r="K1385" t="s">
        <v>49</v>
      </c>
      <c r="L1385" t="s">
        <v>74</v>
      </c>
      <c r="M1385">
        <v>276</v>
      </c>
      <c r="N1385">
        <v>0.23132078264946088</v>
      </c>
    </row>
    <row r="1386" spans="1:14" x14ac:dyDescent="0.25">
      <c r="A1386">
        <v>1447296438.7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89</v>
      </c>
      <c r="J1386">
        <v>1677889</v>
      </c>
      <c r="K1386" t="s">
        <v>49</v>
      </c>
      <c r="L1386" t="s">
        <v>74</v>
      </c>
      <c r="M1386">
        <v>296</v>
      </c>
      <c r="N1386">
        <v>0.20240568481827825</v>
      </c>
    </row>
    <row r="1387" spans="1:14" x14ac:dyDescent="0.25">
      <c r="A1387">
        <v>1447307973.7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89</v>
      </c>
      <c r="J1387">
        <v>1666295</v>
      </c>
      <c r="K1387" t="s">
        <v>49</v>
      </c>
      <c r="L1387" t="s">
        <v>74</v>
      </c>
      <c r="M1387">
        <v>410</v>
      </c>
      <c r="N1387">
        <v>1.8117786058347725</v>
      </c>
    </row>
    <row r="1388" spans="1:14" x14ac:dyDescent="0.25">
      <c r="A1388">
        <v>1447323795.7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89</v>
      </c>
      <c r="J1388">
        <v>1666295</v>
      </c>
      <c r="K1388" t="s">
        <v>49</v>
      </c>
      <c r="L1388" t="s">
        <v>74</v>
      </c>
      <c r="M1388">
        <v>1117</v>
      </c>
      <c r="N1388">
        <v>9.6145051349631938</v>
      </c>
    </row>
    <row r="1389" spans="1:14" x14ac:dyDescent="0.25">
      <c r="A1389">
        <v>1447171210.7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89</v>
      </c>
      <c r="J1389">
        <v>1666295</v>
      </c>
      <c r="K1389" t="s">
        <v>49</v>
      </c>
      <c r="L1389" t="s">
        <v>74</v>
      </c>
      <c r="M1389">
        <v>316</v>
      </c>
      <c r="N1389">
        <v>0.33819867308915752</v>
      </c>
    </row>
    <row r="1390" spans="1:14" x14ac:dyDescent="0.25">
      <c r="A1390">
        <v>1447309589.7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89</v>
      </c>
      <c r="J1390">
        <v>1666295</v>
      </c>
      <c r="K1390" t="s">
        <v>49</v>
      </c>
      <c r="L1390" t="s">
        <v>74</v>
      </c>
      <c r="M1390">
        <v>616</v>
      </c>
      <c r="N1390">
        <v>3.6235572116695449</v>
      </c>
    </row>
    <row r="1391" spans="1:14" x14ac:dyDescent="0.25">
      <c r="A1391">
        <v>1447323888.7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89</v>
      </c>
      <c r="J1391">
        <v>1666295</v>
      </c>
      <c r="K1391" t="s">
        <v>49</v>
      </c>
      <c r="L1391" t="s">
        <v>74</v>
      </c>
      <c r="M1391">
        <v>496</v>
      </c>
      <c r="N1391">
        <v>2.4640189039352904</v>
      </c>
    </row>
    <row r="1392" spans="1:14" x14ac:dyDescent="0.25">
      <c r="A1392">
        <v>1447227095.7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89</v>
      </c>
      <c r="J1392">
        <v>1666295</v>
      </c>
      <c r="K1392" t="s">
        <v>49</v>
      </c>
      <c r="L1392" t="s">
        <v>74</v>
      </c>
      <c r="M1392">
        <v>618</v>
      </c>
      <c r="N1392">
        <v>3.68</v>
      </c>
    </row>
    <row r="1393" spans="1:14" x14ac:dyDescent="0.25">
      <c r="A1393">
        <v>1447323152.7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89</v>
      </c>
      <c r="J1393">
        <v>1666295</v>
      </c>
      <c r="K1393" t="s">
        <v>49</v>
      </c>
      <c r="L1393" t="s">
        <v>74</v>
      </c>
      <c r="M1393">
        <v>1314</v>
      </c>
      <c r="N1393">
        <v>11.44</v>
      </c>
    </row>
    <row r="1394" spans="1:14" x14ac:dyDescent="0.25">
      <c r="A1394">
        <v>1447346487.7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89</v>
      </c>
      <c r="J1394">
        <v>1666295</v>
      </c>
      <c r="K1394" t="s">
        <v>49</v>
      </c>
      <c r="L1394" t="s">
        <v>74</v>
      </c>
      <c r="M1394">
        <v>1301</v>
      </c>
      <c r="N1394">
        <v>9.7799999999999994</v>
      </c>
    </row>
    <row r="1395" spans="1:14" x14ac:dyDescent="0.25">
      <c r="A1395">
        <v>1447185728.7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89</v>
      </c>
      <c r="J1395">
        <v>1666295</v>
      </c>
      <c r="K1395" t="s">
        <v>49</v>
      </c>
      <c r="L1395" t="s">
        <v>74</v>
      </c>
      <c r="M1395">
        <v>1241</v>
      </c>
      <c r="N1395">
        <v>9.64</v>
      </c>
    </row>
    <row r="1396" spans="1:14" x14ac:dyDescent="0.25">
      <c r="A1396">
        <v>1447307847.7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89</v>
      </c>
      <c r="J1396">
        <v>1666295</v>
      </c>
      <c r="K1396" t="s">
        <v>49</v>
      </c>
      <c r="L1396" t="s">
        <v>74</v>
      </c>
      <c r="M1396">
        <v>1257</v>
      </c>
      <c r="N1396">
        <v>9.64</v>
      </c>
    </row>
    <row r="1397" spans="1:14" x14ac:dyDescent="0.25">
      <c r="A1397">
        <v>1447206236.7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89</v>
      </c>
      <c r="J1397">
        <v>1666295</v>
      </c>
      <c r="K1397" t="s">
        <v>49</v>
      </c>
      <c r="L1397" t="s">
        <v>74</v>
      </c>
      <c r="M1397">
        <v>1284</v>
      </c>
      <c r="N1397">
        <v>9.6199999999999992</v>
      </c>
    </row>
    <row r="1398" spans="1:14" x14ac:dyDescent="0.25">
      <c r="A1398">
        <v>1447156465.7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89</v>
      </c>
      <c r="J1398">
        <v>1666295</v>
      </c>
      <c r="K1398" t="s">
        <v>49</v>
      </c>
      <c r="L1398" t="s">
        <v>74</v>
      </c>
      <c r="M1398">
        <v>1237</v>
      </c>
      <c r="N1398">
        <v>9.6</v>
      </c>
    </row>
    <row r="1399" spans="1:14" x14ac:dyDescent="0.25">
      <c r="A1399">
        <v>1447165362.7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89</v>
      </c>
      <c r="J1399">
        <v>1666295</v>
      </c>
      <c r="K1399" t="s">
        <v>49</v>
      </c>
      <c r="L1399" t="s">
        <v>74</v>
      </c>
      <c r="M1399">
        <v>1245</v>
      </c>
      <c r="N1399">
        <v>9.56</v>
      </c>
    </row>
    <row r="1400" spans="1:14" x14ac:dyDescent="0.25">
      <c r="A1400">
        <v>1447227081.7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89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</row>
    <row r="1401" spans="1:14" x14ac:dyDescent="0.25">
      <c r="A1401">
        <v>1447346464.7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89</v>
      </c>
      <c r="J1401">
        <v>1668346</v>
      </c>
      <c r="K1401" t="s">
        <v>49</v>
      </c>
      <c r="L1401" t="s">
        <v>74</v>
      </c>
      <c r="M1401">
        <v>293</v>
      </c>
      <c r="N1401">
        <v>2.58</v>
      </c>
    </row>
    <row r="1402" spans="1:14" x14ac:dyDescent="0.25">
      <c r="A1402">
        <v>1447302754.7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89</v>
      </c>
      <c r="J1402">
        <v>1668346</v>
      </c>
      <c r="K1402" t="s">
        <v>49</v>
      </c>
      <c r="L1402" t="s">
        <v>74</v>
      </c>
      <c r="M1402">
        <v>285</v>
      </c>
      <c r="N1402">
        <v>2.5</v>
      </c>
    </row>
    <row r="1403" spans="1:14" x14ac:dyDescent="0.25">
      <c r="A1403">
        <v>1447302781.7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89</v>
      </c>
      <c r="J1403">
        <v>1668346</v>
      </c>
      <c r="K1403" t="s">
        <v>49</v>
      </c>
      <c r="L1403" t="s">
        <v>74</v>
      </c>
      <c r="M1403">
        <v>333</v>
      </c>
      <c r="N1403">
        <v>4.04</v>
      </c>
    </row>
    <row r="1404" spans="1:14" x14ac:dyDescent="0.25">
      <c r="A1404">
        <v>1447323771.7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89</v>
      </c>
      <c r="J1404">
        <v>1668346</v>
      </c>
      <c r="K1404" t="s">
        <v>49</v>
      </c>
      <c r="L1404" t="s">
        <v>74</v>
      </c>
      <c r="M1404">
        <v>339</v>
      </c>
      <c r="N1404">
        <v>4.0199999999999996</v>
      </c>
    </row>
    <row r="1405" spans="1:14" x14ac:dyDescent="0.25">
      <c r="A1405">
        <v>1447165274.7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89</v>
      </c>
      <c r="J1405">
        <v>1668346</v>
      </c>
      <c r="K1405" t="s">
        <v>49</v>
      </c>
      <c r="L1405" t="s">
        <v>74</v>
      </c>
      <c r="M1405">
        <v>351</v>
      </c>
      <c r="N1405">
        <v>3.94</v>
      </c>
    </row>
    <row r="1406" spans="1:14" x14ac:dyDescent="0.25">
      <c r="A1406">
        <v>1447302769.7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89</v>
      </c>
      <c r="J1406">
        <v>1668346</v>
      </c>
      <c r="K1406" t="s">
        <v>49</v>
      </c>
      <c r="L1406" t="s">
        <v>74</v>
      </c>
      <c r="M1406">
        <v>372</v>
      </c>
      <c r="N1406">
        <v>5.5</v>
      </c>
    </row>
    <row r="1407" spans="1:14" x14ac:dyDescent="0.25">
      <c r="A1407">
        <v>1447156302.7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89</v>
      </c>
      <c r="J1407">
        <v>1668347</v>
      </c>
      <c r="K1407" t="s">
        <v>49</v>
      </c>
      <c r="L1407" t="s">
        <v>74</v>
      </c>
      <c r="M1407">
        <v>475</v>
      </c>
      <c r="N1407">
        <v>26.94</v>
      </c>
    </row>
    <row r="1408" spans="1:14" x14ac:dyDescent="0.25">
      <c r="A1408">
        <v>1447206161.7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89</v>
      </c>
      <c r="J1408">
        <v>1668346</v>
      </c>
      <c r="K1408" t="s">
        <v>49</v>
      </c>
      <c r="L1408" t="s">
        <v>74</v>
      </c>
      <c r="M1408">
        <v>459</v>
      </c>
      <c r="N1408">
        <v>15.38</v>
      </c>
    </row>
    <row r="1409" spans="1:14" x14ac:dyDescent="0.25">
      <c r="A1409">
        <v>1447185656.7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89</v>
      </c>
      <c r="J1409">
        <v>1668346</v>
      </c>
      <c r="K1409" t="s">
        <v>49</v>
      </c>
      <c r="L1409" t="s">
        <v>74</v>
      </c>
      <c r="M1409">
        <v>443</v>
      </c>
      <c r="N1409">
        <v>14.3</v>
      </c>
    </row>
    <row r="1410" spans="1:14" x14ac:dyDescent="0.25">
      <c r="A1410">
        <v>1447302739.7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89</v>
      </c>
      <c r="J1410">
        <v>1668346</v>
      </c>
      <c r="K1410" t="s">
        <v>49</v>
      </c>
      <c r="L1410" t="s">
        <v>74</v>
      </c>
      <c r="M1410">
        <v>363</v>
      </c>
      <c r="N1410">
        <v>9.18</v>
      </c>
    </row>
    <row r="1411" spans="1:14" x14ac:dyDescent="0.25">
      <c r="A1411">
        <v>1447156240.7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89</v>
      </c>
      <c r="J1411">
        <v>1668346</v>
      </c>
      <c r="K1411" t="s">
        <v>49</v>
      </c>
      <c r="L1411" t="s">
        <v>74</v>
      </c>
      <c r="M1411">
        <v>485</v>
      </c>
      <c r="N1411">
        <v>21.6</v>
      </c>
    </row>
    <row r="1412" spans="1:14" x14ac:dyDescent="0.25">
      <c r="A1412">
        <v>1447409847.7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89</v>
      </c>
      <c r="J1412">
        <v>1668346</v>
      </c>
      <c r="K1412" t="s">
        <v>49</v>
      </c>
      <c r="L1412" t="s">
        <v>74</v>
      </c>
      <c r="M1412">
        <v>500</v>
      </c>
      <c r="N1412">
        <v>23.98</v>
      </c>
    </row>
    <row r="1413" spans="1:14" x14ac:dyDescent="0.25">
      <c r="A1413">
        <v>1447278135.7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89</v>
      </c>
      <c r="J1413">
        <v>1668343</v>
      </c>
      <c r="K1413" t="s">
        <v>49</v>
      </c>
      <c r="L1413" t="s">
        <v>74</v>
      </c>
      <c r="M1413">
        <v>668</v>
      </c>
      <c r="N1413">
        <v>40.74</v>
      </c>
    </row>
    <row r="1414" spans="1:14" x14ac:dyDescent="0.25">
      <c r="A1414">
        <v>1447310547.7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89</v>
      </c>
      <c r="J1414">
        <v>1693618</v>
      </c>
      <c r="K1414" t="s">
        <v>49</v>
      </c>
      <c r="L1414" t="s">
        <v>74</v>
      </c>
      <c r="M1414">
        <v>504</v>
      </c>
      <c r="N1414">
        <v>2.3066797270978987</v>
      </c>
    </row>
    <row r="1415" spans="1:14" x14ac:dyDescent="0.25">
      <c r="A1415">
        <v>1447172299.7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89</v>
      </c>
      <c r="J1415">
        <v>1693618</v>
      </c>
      <c r="K1415" t="s">
        <v>49</v>
      </c>
      <c r="L1415" t="s">
        <v>74</v>
      </c>
      <c r="M1415">
        <v>692</v>
      </c>
      <c r="N1415">
        <v>4.2481351640719636</v>
      </c>
    </row>
    <row r="1416" spans="1:14" x14ac:dyDescent="0.25">
      <c r="A1416">
        <v>1447332276.7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89</v>
      </c>
      <c r="J1416">
        <v>1693618</v>
      </c>
      <c r="K1416" t="s">
        <v>49</v>
      </c>
      <c r="L1416" t="s">
        <v>74</v>
      </c>
      <c r="M1416">
        <v>663</v>
      </c>
      <c r="N1416">
        <v>3.4600195906468483</v>
      </c>
    </row>
    <row r="1417" spans="1:14" x14ac:dyDescent="0.25">
      <c r="A1417">
        <v>1447156708.7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89</v>
      </c>
      <c r="J1417">
        <v>1693618</v>
      </c>
      <c r="K1417" t="s">
        <v>49</v>
      </c>
      <c r="L1417" t="s">
        <v>74</v>
      </c>
      <c r="M1417">
        <v>829</v>
      </c>
      <c r="N1417">
        <v>5.1708070549111227</v>
      </c>
    </row>
    <row r="1418" spans="1:14" x14ac:dyDescent="0.25">
      <c r="A1418">
        <v>1447331115.7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89</v>
      </c>
      <c r="J1418">
        <v>1699540</v>
      </c>
      <c r="K1418" t="s">
        <v>49</v>
      </c>
      <c r="L1418" t="s">
        <v>74</v>
      </c>
      <c r="M1418">
        <v>1835</v>
      </c>
      <c r="N1418">
        <v>2.8717492002246945</v>
      </c>
    </row>
    <row r="1419" spans="1:14" x14ac:dyDescent="0.25">
      <c r="A1419">
        <v>1447309051.7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101</v>
      </c>
      <c r="J1419">
        <v>1692997</v>
      </c>
      <c r="K1419" t="s">
        <v>49</v>
      </c>
      <c r="L1419" t="s">
        <v>74</v>
      </c>
      <c r="M1419">
        <v>495</v>
      </c>
      <c r="N1419">
        <v>4.6079887641969712</v>
      </c>
    </row>
    <row r="1420" spans="1:14" x14ac:dyDescent="0.25">
      <c r="A1420">
        <v>1447313841.7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101</v>
      </c>
      <c r="J1420">
        <v>1692997</v>
      </c>
      <c r="K1420" t="s">
        <v>49</v>
      </c>
      <c r="L1420" t="s">
        <v>74</v>
      </c>
      <c r="M1420">
        <v>472</v>
      </c>
      <c r="N1420">
        <v>4.6079887641969712</v>
      </c>
    </row>
    <row r="1421" spans="1:14" x14ac:dyDescent="0.25">
      <c r="A1421">
        <v>1447227096.7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101</v>
      </c>
      <c r="J1421">
        <v>1692997</v>
      </c>
      <c r="K1421" t="s">
        <v>49</v>
      </c>
      <c r="L1421" t="s">
        <v>74</v>
      </c>
      <c r="M1421">
        <v>446</v>
      </c>
      <c r="N1421">
        <v>4.6079887641969712</v>
      </c>
    </row>
    <row r="1422" spans="1:14" x14ac:dyDescent="0.25">
      <c r="A1422">
        <v>1447289371.7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101</v>
      </c>
      <c r="J1422">
        <v>1692997</v>
      </c>
      <c r="K1422" t="s">
        <v>49</v>
      </c>
      <c r="L1422" t="s">
        <v>74</v>
      </c>
      <c r="M1422">
        <v>423</v>
      </c>
      <c r="N1422">
        <v>4.6079887641969712</v>
      </c>
    </row>
    <row r="1423" spans="1:14" x14ac:dyDescent="0.25">
      <c r="A1423">
        <v>1447226838.7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101</v>
      </c>
      <c r="J1423">
        <v>1692997</v>
      </c>
      <c r="K1423" t="s">
        <v>49</v>
      </c>
      <c r="L1423" t="s">
        <v>74</v>
      </c>
      <c r="M1423">
        <v>401</v>
      </c>
      <c r="N1423">
        <v>2.3039943820984856</v>
      </c>
    </row>
    <row r="1424" spans="1:14" x14ac:dyDescent="0.25">
      <c r="A1424">
        <v>1447357413.7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101</v>
      </c>
      <c r="J1424">
        <v>1692997</v>
      </c>
      <c r="K1424" t="s">
        <v>49</v>
      </c>
      <c r="L1424" t="s">
        <v>74</v>
      </c>
      <c r="M1424">
        <v>484</v>
      </c>
      <c r="N1424">
        <v>4.6079887641969712</v>
      </c>
    </row>
    <row r="1425" spans="1:14" x14ac:dyDescent="0.25">
      <c r="A1425">
        <v>1447289356.7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101</v>
      </c>
      <c r="J1425">
        <v>1692997</v>
      </c>
      <c r="K1425" t="s">
        <v>49</v>
      </c>
      <c r="L1425" t="s">
        <v>74</v>
      </c>
      <c r="M1425">
        <v>613</v>
      </c>
      <c r="N1425">
        <v>9.2159775283939425</v>
      </c>
    </row>
    <row r="1426" spans="1:14" x14ac:dyDescent="0.25">
      <c r="A1426">
        <v>1447346093.7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101</v>
      </c>
      <c r="J1426">
        <v>1692997</v>
      </c>
      <c r="K1426" t="s">
        <v>49</v>
      </c>
      <c r="L1426" t="s">
        <v>74</v>
      </c>
      <c r="M1426">
        <v>434</v>
      </c>
      <c r="N1426">
        <v>4.6079887641969712</v>
      </c>
    </row>
    <row r="1427" spans="1:14" x14ac:dyDescent="0.25">
      <c r="A1427">
        <v>1447234662.7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101</v>
      </c>
      <c r="J1427">
        <v>1692997</v>
      </c>
      <c r="K1427" t="s">
        <v>49</v>
      </c>
      <c r="L1427" t="s">
        <v>74</v>
      </c>
      <c r="M1427">
        <v>584</v>
      </c>
      <c r="N1427">
        <v>6.9119831462954568</v>
      </c>
    </row>
    <row r="1428" spans="1:14" x14ac:dyDescent="0.25">
      <c r="A1428">
        <v>1447248523.7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101</v>
      </c>
      <c r="J1428">
        <v>1692997</v>
      </c>
      <c r="K1428" t="s">
        <v>49</v>
      </c>
      <c r="L1428" t="s">
        <v>74</v>
      </c>
      <c r="M1428">
        <v>444</v>
      </c>
      <c r="N1428">
        <v>4.6079887641969712</v>
      </c>
    </row>
    <row r="1429" spans="1:14" x14ac:dyDescent="0.25">
      <c r="A1429">
        <v>1447227005.7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101</v>
      </c>
      <c r="J1429">
        <v>1692997</v>
      </c>
      <c r="K1429" t="s">
        <v>49</v>
      </c>
      <c r="L1429" t="s">
        <v>74</v>
      </c>
      <c r="M1429">
        <v>372</v>
      </c>
      <c r="N1429">
        <v>2.3039943820984856</v>
      </c>
    </row>
    <row r="1430" spans="1:14" x14ac:dyDescent="0.25">
      <c r="A1430">
        <v>1447149210.7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101</v>
      </c>
      <c r="J1430">
        <v>1692997</v>
      </c>
      <c r="K1430" t="s">
        <v>49</v>
      </c>
      <c r="L1430" t="s">
        <v>74</v>
      </c>
      <c r="M1430">
        <v>404</v>
      </c>
      <c r="N1430">
        <v>4.6079887641969712</v>
      </c>
    </row>
    <row r="1431" spans="1:14" x14ac:dyDescent="0.25">
      <c r="A1431">
        <v>1447310293.7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101</v>
      </c>
      <c r="J1431">
        <v>1693019</v>
      </c>
      <c r="K1431" t="s">
        <v>49</v>
      </c>
      <c r="L1431" t="s">
        <v>74</v>
      </c>
      <c r="M1431">
        <v>471</v>
      </c>
      <c r="N1431">
        <v>11.895</v>
      </c>
    </row>
    <row r="1432" spans="1:14" x14ac:dyDescent="0.25">
      <c r="A1432">
        <v>1447310313.7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101</v>
      </c>
      <c r="J1432">
        <v>1693019</v>
      </c>
      <c r="K1432" t="s">
        <v>49</v>
      </c>
      <c r="L1432" t="s">
        <v>74</v>
      </c>
      <c r="M1432">
        <v>421</v>
      </c>
      <c r="N1432">
        <v>12.895</v>
      </c>
    </row>
    <row r="1433" spans="1:14" x14ac:dyDescent="0.25">
      <c r="A1433">
        <v>1447310314.7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101</v>
      </c>
      <c r="J1433">
        <v>1693019</v>
      </c>
      <c r="K1433" t="s">
        <v>49</v>
      </c>
      <c r="L1433" t="s">
        <v>74</v>
      </c>
      <c r="M1433">
        <v>412</v>
      </c>
      <c r="N1433">
        <v>6.44</v>
      </c>
    </row>
    <row r="1434" spans="1:14" x14ac:dyDescent="0.25">
      <c r="A1434">
        <v>1447310312.7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101</v>
      </c>
      <c r="J1434">
        <v>1693019</v>
      </c>
      <c r="K1434" t="s">
        <v>49</v>
      </c>
      <c r="L1434" t="s">
        <v>74</v>
      </c>
      <c r="M1434">
        <v>412</v>
      </c>
      <c r="N1434">
        <v>11.88</v>
      </c>
    </row>
    <row r="1435" spans="1:14" x14ac:dyDescent="0.25">
      <c r="A1435">
        <v>1447238131.7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101</v>
      </c>
      <c r="J1435">
        <v>1650586</v>
      </c>
      <c r="K1435" t="s">
        <v>49</v>
      </c>
      <c r="L1435" t="s">
        <v>74</v>
      </c>
      <c r="M1435">
        <v>1288</v>
      </c>
      <c r="N1435">
        <v>12.350588235294119</v>
      </c>
    </row>
    <row r="1436" spans="1:14" x14ac:dyDescent="0.25">
      <c r="A1436">
        <v>1447336246.7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101</v>
      </c>
      <c r="J1436">
        <v>1675655</v>
      </c>
      <c r="K1436" t="s">
        <v>49</v>
      </c>
      <c r="L1436" t="s">
        <v>74</v>
      </c>
      <c r="M1436">
        <v>819</v>
      </c>
      <c r="N1436">
        <v>4.5999999999999996</v>
      </c>
    </row>
    <row r="1437" spans="1:14" x14ac:dyDescent="0.25">
      <c r="A1437">
        <v>1447411084.7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101</v>
      </c>
      <c r="J1437">
        <v>1660673</v>
      </c>
      <c r="K1437" t="s">
        <v>49</v>
      </c>
      <c r="L1437" t="s">
        <v>74</v>
      </c>
      <c r="M1437">
        <v>298</v>
      </c>
      <c r="N1437">
        <v>0.38428186106846041</v>
      </c>
    </row>
    <row r="1438" spans="1:14" x14ac:dyDescent="0.25">
      <c r="A1438">
        <v>1447139286.7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101</v>
      </c>
      <c r="J1438">
        <v>1660673</v>
      </c>
      <c r="K1438" t="s">
        <v>49</v>
      </c>
      <c r="L1438" t="s">
        <v>74</v>
      </c>
      <c r="M1438">
        <v>348</v>
      </c>
      <c r="N1438">
        <v>1.0979481744813155</v>
      </c>
    </row>
    <row r="1439" spans="1:14" x14ac:dyDescent="0.25">
      <c r="A1439">
        <v>1447313996.7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101</v>
      </c>
      <c r="J1439">
        <v>1660673</v>
      </c>
      <c r="K1439" t="s">
        <v>49</v>
      </c>
      <c r="L1439" t="s">
        <v>74</v>
      </c>
      <c r="M1439">
        <v>266</v>
      </c>
      <c r="N1439">
        <v>0.54897408724065777</v>
      </c>
    </row>
    <row r="1440" spans="1:14" x14ac:dyDescent="0.25">
      <c r="A1440">
        <v>1447183502.7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101</v>
      </c>
      <c r="J1440">
        <v>1650685</v>
      </c>
      <c r="K1440" t="s">
        <v>49</v>
      </c>
      <c r="L1440" t="s">
        <v>74</v>
      </c>
      <c r="M1440">
        <v>739</v>
      </c>
      <c r="N1440">
        <v>3.7388762585254955</v>
      </c>
    </row>
    <row r="1441" spans="1:14" x14ac:dyDescent="0.25">
      <c r="A1441">
        <v>1447183386.7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101</v>
      </c>
      <c r="J1441">
        <v>1650685</v>
      </c>
      <c r="K1441" t="s">
        <v>49</v>
      </c>
      <c r="L1441" t="s">
        <v>74</v>
      </c>
      <c r="M1441">
        <v>799</v>
      </c>
      <c r="N1441">
        <v>3.8884313088665157</v>
      </c>
    </row>
    <row r="1442" spans="1:14" x14ac:dyDescent="0.25">
      <c r="A1442">
        <v>1447183385.7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101</v>
      </c>
      <c r="J1442">
        <v>1650685</v>
      </c>
      <c r="K1442" t="s">
        <v>49</v>
      </c>
      <c r="L1442" t="s">
        <v>74</v>
      </c>
      <c r="M1442">
        <v>757</v>
      </c>
      <c r="N1442">
        <v>3.7014874959402406</v>
      </c>
    </row>
    <row r="1443" spans="1:14" x14ac:dyDescent="0.25">
      <c r="A1443">
        <v>1447411615.7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101</v>
      </c>
      <c r="J1443">
        <v>1651302</v>
      </c>
      <c r="K1443" t="s">
        <v>49</v>
      </c>
      <c r="L1443" t="s">
        <v>74</v>
      </c>
      <c r="M1443">
        <v>1264</v>
      </c>
      <c r="N1443">
        <v>4.12</v>
      </c>
    </row>
    <row r="1444" spans="1:14" x14ac:dyDescent="0.25">
      <c r="A1444">
        <v>1447411581.7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101</v>
      </c>
      <c r="J1444">
        <v>1651302</v>
      </c>
      <c r="K1444" t="s">
        <v>49</v>
      </c>
      <c r="L1444" t="s">
        <v>74</v>
      </c>
      <c r="M1444">
        <v>1363</v>
      </c>
      <c r="N1444">
        <v>4.5199999999999996</v>
      </c>
    </row>
    <row r="1445" spans="1:14" x14ac:dyDescent="0.25">
      <c r="A1445">
        <v>1447227197.7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101</v>
      </c>
      <c r="J1445">
        <v>1651299</v>
      </c>
      <c r="K1445" t="s">
        <v>49</v>
      </c>
      <c r="L1445" t="s">
        <v>74</v>
      </c>
      <c r="M1445">
        <v>792</v>
      </c>
      <c r="N1445">
        <v>1.5211460963469858</v>
      </c>
    </row>
    <row r="1446" spans="1:14" x14ac:dyDescent="0.25">
      <c r="A1446">
        <v>1447168926.7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101</v>
      </c>
      <c r="J1446">
        <v>1651299</v>
      </c>
      <c r="K1446" t="s">
        <v>49</v>
      </c>
      <c r="L1446" t="s">
        <v>74</v>
      </c>
      <c r="M1446">
        <v>4327</v>
      </c>
      <c r="N1446">
        <v>11.62</v>
      </c>
    </row>
    <row r="1447" spans="1:14" x14ac:dyDescent="0.25">
      <c r="A1447">
        <v>1447336248.7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101</v>
      </c>
      <c r="J1447">
        <v>1656246</v>
      </c>
      <c r="K1447" t="s">
        <v>49</v>
      </c>
      <c r="L1447" t="s">
        <v>74</v>
      </c>
      <c r="M1447">
        <v>1276</v>
      </c>
      <c r="N1447">
        <v>4.096305732484077</v>
      </c>
    </row>
    <row r="1448" spans="1:14" x14ac:dyDescent="0.25">
      <c r="A1448">
        <v>1447199010.7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101</v>
      </c>
      <c r="J1448">
        <v>1689012</v>
      </c>
      <c r="K1448" t="s">
        <v>49</v>
      </c>
      <c r="L1448" t="s">
        <v>74</v>
      </c>
      <c r="M1448">
        <v>367</v>
      </c>
      <c r="N1448">
        <v>0.29968000342573692</v>
      </c>
    </row>
    <row r="1449" spans="1:14" x14ac:dyDescent="0.25">
      <c r="A1449">
        <v>1447152751.7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101</v>
      </c>
      <c r="J1449">
        <v>1669702</v>
      </c>
      <c r="K1449" t="s">
        <v>49</v>
      </c>
      <c r="L1449" t="s">
        <v>74</v>
      </c>
      <c r="M1449">
        <v>277</v>
      </c>
      <c r="N1449">
        <v>0.48406943396226426</v>
      </c>
    </row>
    <row r="1450" spans="1:14" x14ac:dyDescent="0.25">
      <c r="A1450">
        <v>1447373751.7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101</v>
      </c>
      <c r="J1450">
        <v>1656347</v>
      </c>
      <c r="K1450" t="s">
        <v>49</v>
      </c>
      <c r="L1450" t="s">
        <v>74</v>
      </c>
      <c r="M1450">
        <v>258</v>
      </c>
      <c r="N1450">
        <v>3.1000000000000005</v>
      </c>
    </row>
    <row r="1451" spans="1:14" x14ac:dyDescent="0.25">
      <c r="A1451">
        <v>1447162961.7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101</v>
      </c>
      <c r="J1451">
        <v>1644050</v>
      </c>
      <c r="K1451" t="s">
        <v>49</v>
      </c>
      <c r="L1451" t="s">
        <v>74</v>
      </c>
      <c r="M1451">
        <v>253</v>
      </c>
      <c r="N1451">
        <v>0.71732494963937643</v>
      </c>
    </row>
    <row r="1452" spans="1:14" x14ac:dyDescent="0.25">
      <c r="A1452">
        <v>1447149295.7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101</v>
      </c>
      <c r="J1452">
        <v>1668128</v>
      </c>
      <c r="K1452" t="s">
        <v>49</v>
      </c>
      <c r="L1452" t="s">
        <v>74</v>
      </c>
      <c r="M1452">
        <v>368</v>
      </c>
      <c r="N1452">
        <v>11.582655957944274</v>
      </c>
    </row>
    <row r="1453" spans="1:14" x14ac:dyDescent="0.25">
      <c r="A1453">
        <v>1447149301.7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101</v>
      </c>
      <c r="J1453">
        <v>1668128</v>
      </c>
      <c r="K1453" t="s">
        <v>49</v>
      </c>
      <c r="L1453" t="s">
        <v>74</v>
      </c>
      <c r="M1453">
        <v>289</v>
      </c>
      <c r="N1453">
        <v>4.6330623831777098</v>
      </c>
    </row>
    <row r="1454" spans="1:14" x14ac:dyDescent="0.25">
      <c r="A1454">
        <v>1447224456.7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101</v>
      </c>
      <c r="J1454">
        <v>1687346</v>
      </c>
      <c r="K1454" t="s">
        <v>49</v>
      </c>
      <c r="L1454" t="s">
        <v>74</v>
      </c>
      <c r="M1454">
        <v>317</v>
      </c>
      <c r="N1454">
        <v>1.1270543693594535</v>
      </c>
    </row>
    <row r="1455" spans="1:14" x14ac:dyDescent="0.25">
      <c r="A1455">
        <v>1447227367.7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101</v>
      </c>
      <c r="J1455">
        <v>1687346</v>
      </c>
      <c r="K1455" t="s">
        <v>49</v>
      </c>
      <c r="L1455" t="s">
        <v>74</v>
      </c>
      <c r="M1455">
        <v>419</v>
      </c>
      <c r="N1455">
        <v>1.8784239489324226</v>
      </c>
    </row>
    <row r="1456" spans="1:14" x14ac:dyDescent="0.25">
      <c r="A1456">
        <v>1447195895.7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101</v>
      </c>
      <c r="J1456">
        <v>1687346</v>
      </c>
      <c r="K1456" t="s">
        <v>49</v>
      </c>
      <c r="L1456" t="s">
        <v>74</v>
      </c>
      <c r="M1456">
        <v>852</v>
      </c>
      <c r="N1456">
        <v>9.26</v>
      </c>
    </row>
    <row r="1457" spans="1:14" x14ac:dyDescent="0.25">
      <c r="A1457">
        <v>1447265562.7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101</v>
      </c>
      <c r="J1457">
        <v>1677891</v>
      </c>
      <c r="K1457" t="s">
        <v>49</v>
      </c>
      <c r="L1457" t="s">
        <v>74</v>
      </c>
      <c r="M1457">
        <v>721</v>
      </c>
      <c r="N1457">
        <v>1.3228507614213196</v>
      </c>
    </row>
    <row r="1458" spans="1:14" x14ac:dyDescent="0.25">
      <c r="A1458">
        <v>1447334758.7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101</v>
      </c>
      <c r="J1458">
        <v>1677891</v>
      </c>
      <c r="K1458" t="s">
        <v>49</v>
      </c>
      <c r="L1458" t="s">
        <v>74</v>
      </c>
      <c r="M1458">
        <v>276</v>
      </c>
      <c r="N1458">
        <v>6.6142538071065987E-2</v>
      </c>
    </row>
    <row r="1459" spans="1:14" x14ac:dyDescent="0.25">
      <c r="A1459">
        <v>1447352528.7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101</v>
      </c>
      <c r="J1459">
        <v>1690092</v>
      </c>
      <c r="K1459" t="s">
        <v>49</v>
      </c>
      <c r="L1459" t="s">
        <v>74</v>
      </c>
      <c r="M1459">
        <v>406</v>
      </c>
      <c r="N1459">
        <v>1.4633333333333332</v>
      </c>
    </row>
    <row r="1460" spans="1:14" x14ac:dyDescent="0.25">
      <c r="A1460">
        <v>1447411086.7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101</v>
      </c>
      <c r="J1460">
        <v>1688824</v>
      </c>
      <c r="K1460" t="s">
        <v>49</v>
      </c>
      <c r="L1460" t="s">
        <v>74</v>
      </c>
      <c r="M1460">
        <v>440</v>
      </c>
      <c r="N1460">
        <v>3.2490322580645161</v>
      </c>
    </row>
    <row r="1461" spans="1:14" x14ac:dyDescent="0.25">
      <c r="A1461">
        <v>1447411087.7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101</v>
      </c>
      <c r="J1461">
        <v>1688824</v>
      </c>
      <c r="K1461" t="s">
        <v>49</v>
      </c>
      <c r="L1461" t="s">
        <v>74</v>
      </c>
      <c r="M1461">
        <v>498</v>
      </c>
      <c r="N1461">
        <v>3.2490322580645161</v>
      </c>
    </row>
    <row r="1462" spans="1:14" x14ac:dyDescent="0.25">
      <c r="A1462">
        <v>1447149446.7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101</v>
      </c>
      <c r="J1462">
        <v>1688824</v>
      </c>
      <c r="K1462" t="s">
        <v>49</v>
      </c>
      <c r="L1462" t="s">
        <v>74</v>
      </c>
      <c r="M1462">
        <v>499</v>
      </c>
      <c r="N1462">
        <v>3.2400000000000007</v>
      </c>
    </row>
    <row r="1463" spans="1:14" x14ac:dyDescent="0.25">
      <c r="A1463">
        <v>1447149356.7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101</v>
      </c>
      <c r="J1463">
        <v>1688824</v>
      </c>
      <c r="K1463" t="s">
        <v>49</v>
      </c>
      <c r="L1463" t="s">
        <v>74</v>
      </c>
      <c r="M1463">
        <v>587</v>
      </c>
      <c r="N1463">
        <v>3.8</v>
      </c>
    </row>
    <row r="1464" spans="1:14" x14ac:dyDescent="0.25">
      <c r="A1464">
        <v>1447149445.7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101</v>
      </c>
      <c r="J1464">
        <v>1688824</v>
      </c>
      <c r="K1464" t="s">
        <v>49</v>
      </c>
      <c r="L1464" t="s">
        <v>74</v>
      </c>
      <c r="M1464">
        <v>717</v>
      </c>
      <c r="N1464">
        <v>4.5999999999999996</v>
      </c>
    </row>
    <row r="1465" spans="1:14" x14ac:dyDescent="0.25">
      <c r="A1465">
        <v>1447323934.7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101</v>
      </c>
      <c r="J1465">
        <v>1660885</v>
      </c>
      <c r="K1465" t="s">
        <v>49</v>
      </c>
      <c r="L1465" t="s">
        <v>74</v>
      </c>
      <c r="M1465">
        <v>798</v>
      </c>
      <c r="N1465">
        <v>4.4126518713243357</v>
      </c>
    </row>
    <row r="1466" spans="1:14" x14ac:dyDescent="0.25">
      <c r="A1466">
        <v>1447400440.7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101</v>
      </c>
      <c r="J1466">
        <v>1696954</v>
      </c>
      <c r="K1466" t="s">
        <v>49</v>
      </c>
      <c r="L1466" t="s">
        <v>74</v>
      </c>
      <c r="M1466">
        <v>357</v>
      </c>
      <c r="N1466">
        <v>0.39127562203112376</v>
      </c>
    </row>
    <row r="1467" spans="1:14" x14ac:dyDescent="0.25">
      <c r="A1467">
        <v>1447369899.7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101</v>
      </c>
      <c r="J1467">
        <v>1696954</v>
      </c>
      <c r="K1467" t="s">
        <v>49</v>
      </c>
      <c r="L1467" t="s">
        <v>74</v>
      </c>
      <c r="M1467">
        <v>473</v>
      </c>
      <c r="N1467">
        <v>2.1650584419055514</v>
      </c>
    </row>
    <row r="1468" spans="1:14" x14ac:dyDescent="0.25">
      <c r="A1468">
        <v>1447369904.7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101</v>
      </c>
      <c r="J1468">
        <v>1696954</v>
      </c>
      <c r="K1468" t="s">
        <v>49</v>
      </c>
      <c r="L1468" t="s">
        <v>74</v>
      </c>
      <c r="M1468">
        <v>290</v>
      </c>
      <c r="N1468">
        <v>0.71733864039039352</v>
      </c>
    </row>
    <row r="1469" spans="1:14" x14ac:dyDescent="0.25">
      <c r="A1469">
        <v>1447400428.7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101</v>
      </c>
      <c r="J1469">
        <v>1696954</v>
      </c>
      <c r="K1469" t="s">
        <v>49</v>
      </c>
      <c r="L1469" t="s">
        <v>74</v>
      </c>
      <c r="M1469">
        <v>621</v>
      </c>
      <c r="N1469">
        <v>2.2999999999999998</v>
      </c>
    </row>
    <row r="1470" spans="1:14" x14ac:dyDescent="0.25">
      <c r="A1470">
        <v>1447267003.7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101</v>
      </c>
      <c r="J1470">
        <v>1671416</v>
      </c>
      <c r="K1470" t="s">
        <v>49</v>
      </c>
      <c r="L1470" t="s">
        <v>74</v>
      </c>
      <c r="M1470">
        <v>619</v>
      </c>
      <c r="N1470">
        <v>0.6224519869549463</v>
      </c>
    </row>
    <row r="1471" spans="1:14" x14ac:dyDescent="0.25">
      <c r="A1471">
        <v>1447167595.7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101</v>
      </c>
      <c r="J1471">
        <v>1671416</v>
      </c>
      <c r="K1471" t="s">
        <v>49</v>
      </c>
      <c r="L1471" t="s">
        <v>74</v>
      </c>
      <c r="M1471">
        <v>524</v>
      </c>
      <c r="N1471">
        <v>0.36427587872931516</v>
      </c>
    </row>
    <row r="1472" spans="1:14" x14ac:dyDescent="0.25">
      <c r="A1472">
        <v>1447353781.7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101</v>
      </c>
      <c r="J1472">
        <v>1668545</v>
      </c>
      <c r="K1472" t="s">
        <v>49</v>
      </c>
      <c r="L1472" t="s">
        <v>74</v>
      </c>
      <c r="M1472">
        <v>363</v>
      </c>
      <c r="N1472">
        <v>0.84526426813547406</v>
      </c>
    </row>
    <row r="1473" spans="1:14" x14ac:dyDescent="0.25">
      <c r="A1473">
        <v>1447255617.7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101</v>
      </c>
      <c r="J1473">
        <v>1668545</v>
      </c>
      <c r="K1473" t="s">
        <v>49</v>
      </c>
      <c r="L1473" t="s">
        <v>74</v>
      </c>
      <c r="M1473">
        <v>310</v>
      </c>
      <c r="N1473">
        <v>0.21131606703386852</v>
      </c>
    </row>
    <row r="1474" spans="1:14" x14ac:dyDescent="0.25">
      <c r="A1474">
        <v>1447238354.7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101</v>
      </c>
      <c r="J1474">
        <v>1693104</v>
      </c>
      <c r="K1474" t="s">
        <v>49</v>
      </c>
      <c r="L1474" t="s">
        <v>74</v>
      </c>
      <c r="M1474">
        <v>365</v>
      </c>
      <c r="N1474">
        <v>2.5306732605078182</v>
      </c>
    </row>
    <row r="1475" spans="1:14" x14ac:dyDescent="0.25">
      <c r="A1475">
        <v>1447365183.7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101</v>
      </c>
      <c r="J1475">
        <v>1693101</v>
      </c>
      <c r="K1475" t="s">
        <v>49</v>
      </c>
      <c r="L1475" t="s">
        <v>74</v>
      </c>
      <c r="M1475">
        <v>359</v>
      </c>
      <c r="N1475">
        <v>2.2744793982059086</v>
      </c>
    </row>
    <row r="1476" spans="1:14" x14ac:dyDescent="0.25">
      <c r="A1476">
        <v>1447230417.7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101</v>
      </c>
      <c r="J1476">
        <v>1683203</v>
      </c>
      <c r="K1476" t="s">
        <v>49</v>
      </c>
      <c r="L1476" t="s">
        <v>74</v>
      </c>
      <c r="M1476">
        <v>244</v>
      </c>
      <c r="N1476">
        <v>0.21468285114538649</v>
      </c>
    </row>
    <row r="1477" spans="1:14" x14ac:dyDescent="0.25">
      <c r="A1477">
        <v>1447226354.7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101</v>
      </c>
      <c r="J1477">
        <v>1662238</v>
      </c>
      <c r="K1477" t="s">
        <v>49</v>
      </c>
      <c r="L1477" t="s">
        <v>74</v>
      </c>
      <c r="M1477">
        <v>261</v>
      </c>
      <c r="N1477">
        <v>0.20876190476190473</v>
      </c>
    </row>
    <row r="1478" spans="1:14" x14ac:dyDescent="0.25">
      <c r="A1478">
        <v>1447201747.7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101</v>
      </c>
      <c r="J1478">
        <v>1662274</v>
      </c>
      <c r="K1478" t="s">
        <v>49</v>
      </c>
      <c r="L1478" t="s">
        <v>74</v>
      </c>
      <c r="M1478">
        <v>321</v>
      </c>
      <c r="N1478">
        <v>8.3063063063063047E-2</v>
      </c>
    </row>
    <row r="1479" spans="1:14" x14ac:dyDescent="0.25">
      <c r="A1479">
        <v>1447157752.7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101</v>
      </c>
      <c r="J1479">
        <v>1663347</v>
      </c>
      <c r="K1479" t="s">
        <v>49</v>
      </c>
      <c r="L1479" t="s">
        <v>74</v>
      </c>
      <c r="M1479">
        <v>351</v>
      </c>
      <c r="N1479">
        <v>4.9210396367003204</v>
      </c>
    </row>
    <row r="1480" spans="1:14" x14ac:dyDescent="0.25">
      <c r="A1480">
        <v>1447400429.7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101</v>
      </c>
      <c r="J1480">
        <v>1654622</v>
      </c>
      <c r="K1480" t="s">
        <v>49</v>
      </c>
      <c r="L1480" t="s">
        <v>74</v>
      </c>
      <c r="M1480">
        <v>368</v>
      </c>
      <c r="N1480">
        <v>1.4054225212744906</v>
      </c>
    </row>
    <row r="1481" spans="1:14" x14ac:dyDescent="0.25">
      <c r="A1481">
        <v>1447314023.7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101</v>
      </c>
      <c r="J1481">
        <v>1654622</v>
      </c>
      <c r="K1481" t="s">
        <v>49</v>
      </c>
      <c r="L1481" t="s">
        <v>74</v>
      </c>
      <c r="M1481">
        <v>532</v>
      </c>
      <c r="N1481">
        <v>2.3189471601029092</v>
      </c>
    </row>
    <row r="1482" spans="1:14" x14ac:dyDescent="0.25">
      <c r="A1482">
        <v>1447296258.7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101</v>
      </c>
      <c r="J1482">
        <v>1693865</v>
      </c>
      <c r="K1482" t="s">
        <v>49</v>
      </c>
      <c r="L1482" t="s">
        <v>74</v>
      </c>
      <c r="M1482">
        <v>349</v>
      </c>
      <c r="N1482">
        <v>0.36389011820164585</v>
      </c>
    </row>
    <row r="1483" spans="1:14" x14ac:dyDescent="0.25">
      <c r="A1483">
        <v>1447346612.7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101</v>
      </c>
      <c r="J1483">
        <v>1693865</v>
      </c>
      <c r="K1483" t="s">
        <v>49</v>
      </c>
      <c r="L1483" t="s">
        <v>74</v>
      </c>
      <c r="M1483">
        <v>336</v>
      </c>
      <c r="N1483">
        <v>0.36389011820164585</v>
      </c>
    </row>
    <row r="1484" spans="1:14" x14ac:dyDescent="0.25">
      <c r="A1484">
        <v>1447410379.7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101</v>
      </c>
      <c r="J1484">
        <v>1677884</v>
      </c>
      <c r="K1484" t="s">
        <v>49</v>
      </c>
      <c r="L1484" t="s">
        <v>74</v>
      </c>
      <c r="M1484">
        <v>454</v>
      </c>
      <c r="N1484">
        <v>1.7684988705592444</v>
      </c>
    </row>
    <row r="1485" spans="1:14" x14ac:dyDescent="0.25">
      <c r="A1485">
        <v>1447313995.7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101</v>
      </c>
      <c r="J1485">
        <v>1677889</v>
      </c>
      <c r="K1485" t="s">
        <v>49</v>
      </c>
      <c r="L1485" t="s">
        <v>74</v>
      </c>
      <c r="M1485">
        <v>415</v>
      </c>
      <c r="N1485">
        <v>0.93684916973031651</v>
      </c>
    </row>
    <row r="1486" spans="1:14" x14ac:dyDescent="0.25">
      <c r="A1486">
        <v>1447308429.7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101</v>
      </c>
      <c r="J1486">
        <v>1677889</v>
      </c>
      <c r="K1486" t="s">
        <v>49</v>
      </c>
      <c r="L1486" t="s">
        <v>74</v>
      </c>
      <c r="M1486">
        <v>836</v>
      </c>
      <c r="N1486">
        <v>3.446679661476967</v>
      </c>
    </row>
    <row r="1487" spans="1:14" x14ac:dyDescent="0.25">
      <c r="A1487">
        <v>1447146833.7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101</v>
      </c>
      <c r="J1487">
        <v>1677889</v>
      </c>
      <c r="K1487" t="s">
        <v>49</v>
      </c>
      <c r="L1487" t="s">
        <v>74</v>
      </c>
      <c r="M1487">
        <v>507</v>
      </c>
      <c r="N1487">
        <v>1.3821416763305288</v>
      </c>
    </row>
    <row r="1488" spans="1:14" x14ac:dyDescent="0.25">
      <c r="A1488">
        <v>1447146832.7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101</v>
      </c>
      <c r="J1488">
        <v>1677889</v>
      </c>
      <c r="K1488" t="s">
        <v>49</v>
      </c>
      <c r="L1488" t="s">
        <v>74</v>
      </c>
      <c r="M1488">
        <v>423</v>
      </c>
      <c r="N1488">
        <v>1.0467265414888105</v>
      </c>
    </row>
    <row r="1489" spans="1:14" x14ac:dyDescent="0.25">
      <c r="A1489">
        <v>1447308430.7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101</v>
      </c>
      <c r="J1489">
        <v>1677889</v>
      </c>
      <c r="K1489" t="s">
        <v>49</v>
      </c>
      <c r="L1489" t="s">
        <v>74</v>
      </c>
      <c r="M1489">
        <v>487</v>
      </c>
      <c r="N1489">
        <v>1.4399718719928938</v>
      </c>
    </row>
    <row r="1490" spans="1:14" x14ac:dyDescent="0.25">
      <c r="A1490">
        <v>1447289408.7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101</v>
      </c>
      <c r="J1490">
        <v>1677889</v>
      </c>
      <c r="K1490" t="s">
        <v>49</v>
      </c>
      <c r="L1490" t="s">
        <v>74</v>
      </c>
      <c r="M1490">
        <v>768</v>
      </c>
      <c r="N1490">
        <v>2.5618776678427793</v>
      </c>
    </row>
    <row r="1491" spans="1:14" x14ac:dyDescent="0.25">
      <c r="A1491">
        <v>1447200214.7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101</v>
      </c>
      <c r="J1491">
        <v>1677889</v>
      </c>
      <c r="K1491" t="s">
        <v>49</v>
      </c>
      <c r="L1491" t="s">
        <v>74</v>
      </c>
      <c r="M1491">
        <v>884</v>
      </c>
      <c r="N1491">
        <v>3.203792839695033</v>
      </c>
    </row>
    <row r="1492" spans="1:14" x14ac:dyDescent="0.25">
      <c r="A1492">
        <v>1447174497.7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101</v>
      </c>
      <c r="J1492">
        <v>1677889</v>
      </c>
      <c r="K1492" t="s">
        <v>49</v>
      </c>
      <c r="L1492" t="s">
        <v>74</v>
      </c>
      <c r="M1492">
        <v>564</v>
      </c>
      <c r="N1492">
        <v>1.6481605763774085</v>
      </c>
    </row>
    <row r="1493" spans="1:14" x14ac:dyDescent="0.25">
      <c r="A1493">
        <v>1447369910.7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101</v>
      </c>
      <c r="J1493">
        <v>1677889</v>
      </c>
      <c r="K1493" t="s">
        <v>49</v>
      </c>
      <c r="L1493" t="s">
        <v>74</v>
      </c>
      <c r="M1493">
        <v>978</v>
      </c>
      <c r="N1493">
        <v>3.54</v>
      </c>
    </row>
    <row r="1494" spans="1:14" x14ac:dyDescent="0.25">
      <c r="A1494">
        <v>1447146831.7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101</v>
      </c>
      <c r="J1494">
        <v>1677878</v>
      </c>
      <c r="K1494" t="s">
        <v>49</v>
      </c>
      <c r="L1494" t="s">
        <v>74</v>
      </c>
      <c r="M1494">
        <v>723</v>
      </c>
      <c r="N1494">
        <v>1.7847020707141807</v>
      </c>
    </row>
    <row r="1495" spans="1:14" x14ac:dyDescent="0.25">
      <c r="A1495">
        <v>1447369898.7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101</v>
      </c>
      <c r="J1495">
        <v>1677878</v>
      </c>
      <c r="K1495" t="s">
        <v>49</v>
      </c>
      <c r="L1495" t="s">
        <v>74</v>
      </c>
      <c r="M1495">
        <v>578</v>
      </c>
      <c r="N1495">
        <v>0.98158613889279944</v>
      </c>
    </row>
    <row r="1496" spans="1:14" x14ac:dyDescent="0.25">
      <c r="A1496">
        <v>1447146830.7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101</v>
      </c>
      <c r="J1496">
        <v>1677878</v>
      </c>
      <c r="K1496" t="s">
        <v>49</v>
      </c>
      <c r="L1496" t="s">
        <v>74</v>
      </c>
      <c r="M1496">
        <v>603</v>
      </c>
      <c r="N1496">
        <v>1.3385265530356356</v>
      </c>
    </row>
    <row r="1497" spans="1:14" x14ac:dyDescent="0.25">
      <c r="A1497">
        <v>1447320768.7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101</v>
      </c>
      <c r="J1497">
        <v>1677878</v>
      </c>
      <c r="K1497" t="s">
        <v>49</v>
      </c>
      <c r="L1497" t="s">
        <v>74</v>
      </c>
      <c r="M1497">
        <v>674</v>
      </c>
      <c r="N1497">
        <v>1.3757078461755143</v>
      </c>
    </row>
    <row r="1498" spans="1:14" x14ac:dyDescent="0.25">
      <c r="A1498">
        <v>1447149385.7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101</v>
      </c>
      <c r="J1498">
        <v>1677878</v>
      </c>
      <c r="K1498" t="s">
        <v>49</v>
      </c>
      <c r="L1498" t="s">
        <v>74</v>
      </c>
      <c r="M1498">
        <v>395</v>
      </c>
      <c r="N1498">
        <v>0.35694041414283617</v>
      </c>
    </row>
    <row r="1499" spans="1:14" x14ac:dyDescent="0.25">
      <c r="A1499">
        <v>1447369896.7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101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</row>
    <row r="1500" spans="1:14" x14ac:dyDescent="0.25">
      <c r="A1500">
        <v>1447149444.7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101</v>
      </c>
      <c r="J1500">
        <v>1692974</v>
      </c>
      <c r="K1500" t="s">
        <v>49</v>
      </c>
      <c r="L1500" t="s">
        <v>74</v>
      </c>
      <c r="M1500">
        <v>315</v>
      </c>
      <c r="N1500">
        <v>8.0233902542372892E-2</v>
      </c>
    </row>
    <row r="1501" spans="1:14" x14ac:dyDescent="0.25">
      <c r="A1501">
        <v>1447367084.7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101</v>
      </c>
      <c r="J1501">
        <v>1692974</v>
      </c>
      <c r="K1501" t="s">
        <v>49</v>
      </c>
      <c r="L1501" t="s">
        <v>74</v>
      </c>
      <c r="M1501">
        <v>355</v>
      </c>
      <c r="N1501">
        <v>3.3698239067796614</v>
      </c>
    </row>
    <row r="1502" spans="1:14" x14ac:dyDescent="0.25">
      <c r="A1502">
        <v>1447224280.7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101</v>
      </c>
      <c r="J1502">
        <v>1666954</v>
      </c>
      <c r="K1502" t="s">
        <v>49</v>
      </c>
      <c r="L1502" t="s">
        <v>74</v>
      </c>
      <c r="M1502">
        <v>1317</v>
      </c>
      <c r="N1502">
        <v>12.02</v>
      </c>
    </row>
    <row r="1503" spans="1:14" x14ac:dyDescent="0.25">
      <c r="A1503">
        <v>1447302766.7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101</v>
      </c>
      <c r="J1503">
        <v>1666954</v>
      </c>
      <c r="K1503" t="s">
        <v>49</v>
      </c>
      <c r="L1503" t="s">
        <v>74</v>
      </c>
      <c r="M1503">
        <v>1288</v>
      </c>
      <c r="N1503">
        <v>9.92</v>
      </c>
    </row>
    <row r="1504" spans="1:14" x14ac:dyDescent="0.25">
      <c r="A1504">
        <v>1447343708.7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101</v>
      </c>
      <c r="J1504">
        <v>1689601</v>
      </c>
      <c r="K1504" t="s">
        <v>49</v>
      </c>
      <c r="L1504" t="s">
        <v>74</v>
      </c>
      <c r="M1504">
        <v>376</v>
      </c>
      <c r="N1504">
        <v>3.3685714285714288</v>
      </c>
    </row>
    <row r="1505" spans="1:14" x14ac:dyDescent="0.25">
      <c r="A1505">
        <v>1447352529.7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101</v>
      </c>
      <c r="J1505">
        <v>1689553</v>
      </c>
      <c r="K1505" t="s">
        <v>49</v>
      </c>
      <c r="L1505" t="s">
        <v>74</v>
      </c>
      <c r="M1505">
        <v>321</v>
      </c>
      <c r="N1505">
        <v>2.46</v>
      </c>
    </row>
    <row r="1506" spans="1:14" x14ac:dyDescent="0.25">
      <c r="A1506">
        <v>1447149443.7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101</v>
      </c>
      <c r="J1506">
        <v>1689556</v>
      </c>
      <c r="K1506" t="s">
        <v>49</v>
      </c>
      <c r="L1506" t="s">
        <v>74</v>
      </c>
      <c r="M1506">
        <v>358</v>
      </c>
      <c r="N1506">
        <v>1.7349999999999997</v>
      </c>
    </row>
    <row r="1507" spans="1:14" x14ac:dyDescent="0.25">
      <c r="A1507">
        <v>1447206043.7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101</v>
      </c>
      <c r="J1507">
        <v>1689554</v>
      </c>
      <c r="K1507" t="s">
        <v>49</v>
      </c>
      <c r="L1507" t="s">
        <v>74</v>
      </c>
      <c r="M1507">
        <v>774</v>
      </c>
      <c r="N1507">
        <v>8.7397743300423141</v>
      </c>
    </row>
    <row r="1508" spans="1:14" x14ac:dyDescent="0.25">
      <c r="A1508">
        <v>1447312973.7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101</v>
      </c>
      <c r="J1508">
        <v>1689554</v>
      </c>
      <c r="K1508" t="s">
        <v>49</v>
      </c>
      <c r="L1508" t="s">
        <v>74</v>
      </c>
      <c r="M1508">
        <v>307</v>
      </c>
      <c r="N1508">
        <v>0.16184767277856138</v>
      </c>
    </row>
    <row r="1509" spans="1:14" x14ac:dyDescent="0.25">
      <c r="A1509">
        <v>1447206039.7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101</v>
      </c>
      <c r="J1509">
        <v>1689554</v>
      </c>
      <c r="K1509" t="s">
        <v>49</v>
      </c>
      <c r="L1509" t="s">
        <v>74</v>
      </c>
      <c r="M1509">
        <v>519</v>
      </c>
      <c r="N1509">
        <v>4.2080394922425954</v>
      </c>
    </row>
    <row r="1510" spans="1:14" x14ac:dyDescent="0.25">
      <c r="A1510">
        <v>1447206044.7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101</v>
      </c>
      <c r="J1510">
        <v>1689554</v>
      </c>
      <c r="K1510" t="s">
        <v>49</v>
      </c>
      <c r="L1510" t="s">
        <v>74</v>
      </c>
      <c r="M1510">
        <v>869</v>
      </c>
      <c r="N1510">
        <v>8.7397743300423141</v>
      </c>
    </row>
    <row r="1511" spans="1:14" x14ac:dyDescent="0.25">
      <c r="A1511">
        <v>1447206104.7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101</v>
      </c>
      <c r="J1511">
        <v>1689554</v>
      </c>
      <c r="K1511" t="s">
        <v>49</v>
      </c>
      <c r="L1511" t="s">
        <v>74</v>
      </c>
      <c r="M1511">
        <v>372</v>
      </c>
      <c r="N1511">
        <v>1.9421720733427363</v>
      </c>
    </row>
    <row r="1512" spans="1:14" x14ac:dyDescent="0.25">
      <c r="A1512">
        <v>1447234962.7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101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</row>
    <row r="1513" spans="1:14" x14ac:dyDescent="0.25">
      <c r="A1513">
        <v>1447312974.7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101</v>
      </c>
      <c r="J1513">
        <v>1689554</v>
      </c>
      <c r="K1513" t="s">
        <v>49</v>
      </c>
      <c r="L1513" t="s">
        <v>74</v>
      </c>
      <c r="M1513">
        <v>976</v>
      </c>
      <c r="N1513">
        <v>11.26</v>
      </c>
    </row>
    <row r="1514" spans="1:14" x14ac:dyDescent="0.25">
      <c r="A1514">
        <v>1447206105.7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101</v>
      </c>
      <c r="J1514">
        <v>1689554</v>
      </c>
      <c r="K1514" t="s">
        <v>49</v>
      </c>
      <c r="L1514" t="s">
        <v>74</v>
      </c>
      <c r="M1514">
        <v>816</v>
      </c>
      <c r="N1514">
        <v>7.3</v>
      </c>
    </row>
    <row r="1515" spans="1:14" x14ac:dyDescent="0.25">
      <c r="A1515">
        <v>1447275625.7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101</v>
      </c>
      <c r="J1515">
        <v>1689554</v>
      </c>
      <c r="K1515" t="s">
        <v>49</v>
      </c>
      <c r="L1515" t="s">
        <v>74</v>
      </c>
      <c r="M1515">
        <v>1277</v>
      </c>
      <c r="N1515">
        <v>14.68</v>
      </c>
    </row>
    <row r="1516" spans="1:14" x14ac:dyDescent="0.25">
      <c r="A1516">
        <v>1447275624.7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101</v>
      </c>
      <c r="J1516">
        <v>1689554</v>
      </c>
      <c r="K1516" t="s">
        <v>49</v>
      </c>
      <c r="L1516" t="s">
        <v>74</v>
      </c>
      <c r="M1516">
        <v>1289</v>
      </c>
      <c r="N1516">
        <v>13.66</v>
      </c>
    </row>
    <row r="1517" spans="1:14" x14ac:dyDescent="0.25">
      <c r="A1517">
        <v>1447275626.7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101</v>
      </c>
      <c r="J1517">
        <v>1689554</v>
      </c>
      <c r="K1517" t="s">
        <v>49</v>
      </c>
      <c r="L1517" t="s">
        <v>74</v>
      </c>
      <c r="M1517">
        <v>1284</v>
      </c>
      <c r="N1517">
        <v>14.64</v>
      </c>
    </row>
    <row r="1518" spans="1:14" x14ac:dyDescent="0.25">
      <c r="A1518">
        <v>1447149342.7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101</v>
      </c>
      <c r="J1518">
        <v>1689553</v>
      </c>
      <c r="K1518" t="s">
        <v>49</v>
      </c>
      <c r="L1518" t="s">
        <v>74</v>
      </c>
      <c r="M1518">
        <v>1311</v>
      </c>
      <c r="N1518">
        <v>15.28</v>
      </c>
    </row>
    <row r="1519" spans="1:14" x14ac:dyDescent="0.25">
      <c r="A1519">
        <v>1447389307.7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101</v>
      </c>
      <c r="J1519">
        <v>1693117</v>
      </c>
      <c r="K1519" t="s">
        <v>49</v>
      </c>
      <c r="L1519" t="s">
        <v>74</v>
      </c>
      <c r="M1519">
        <v>320</v>
      </c>
      <c r="N1519">
        <v>1.0064516129032257</v>
      </c>
    </row>
    <row r="1520" spans="1:14" x14ac:dyDescent="0.25">
      <c r="A1520">
        <v>1447406488.7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102</v>
      </c>
      <c r="J1520">
        <v>1676566</v>
      </c>
      <c r="K1520" t="s">
        <v>49</v>
      </c>
      <c r="L1520" t="s">
        <v>74</v>
      </c>
      <c r="M1520">
        <v>490</v>
      </c>
      <c r="N1520">
        <v>2.5188903104715519</v>
      </c>
    </row>
    <row r="1521" spans="1:14" x14ac:dyDescent="0.25">
      <c r="A1521">
        <v>1447175747.7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102</v>
      </c>
      <c r="J1521">
        <v>1676566</v>
      </c>
      <c r="K1521" t="s">
        <v>49</v>
      </c>
      <c r="L1521" t="s">
        <v>74</v>
      </c>
      <c r="M1521">
        <v>535</v>
      </c>
      <c r="N1521">
        <v>2.5188903104715519</v>
      </c>
    </row>
    <row r="1522" spans="1:14" x14ac:dyDescent="0.25">
      <c r="A1522">
        <v>1447313956.7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102</v>
      </c>
      <c r="J1522">
        <v>1676566</v>
      </c>
      <c r="K1522" t="s">
        <v>49</v>
      </c>
      <c r="L1522" t="s">
        <v>74</v>
      </c>
      <c r="M1522">
        <v>1756</v>
      </c>
      <c r="N1522">
        <v>16.113341862829309</v>
      </c>
    </row>
    <row r="1523" spans="1:14" x14ac:dyDescent="0.25">
      <c r="A1523">
        <v>1447193153.7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102</v>
      </c>
      <c r="J1523">
        <v>1676566</v>
      </c>
      <c r="K1523" t="s">
        <v>49</v>
      </c>
      <c r="L1523" t="s">
        <v>74</v>
      </c>
      <c r="M1523">
        <v>474</v>
      </c>
      <c r="N1523">
        <v>2.5188903104715519</v>
      </c>
    </row>
    <row r="1524" spans="1:14" x14ac:dyDescent="0.25">
      <c r="A1524">
        <v>1447400349.7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102</v>
      </c>
      <c r="J1524">
        <v>1676566</v>
      </c>
      <c r="K1524" t="s">
        <v>49</v>
      </c>
      <c r="L1524" t="s">
        <v>74</v>
      </c>
      <c r="M1524">
        <v>520</v>
      </c>
      <c r="N1524">
        <v>2.256505903130765</v>
      </c>
    </row>
    <row r="1525" spans="1:14" x14ac:dyDescent="0.25">
      <c r="A1525">
        <v>1447406565.7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102</v>
      </c>
      <c r="J1525">
        <v>1676566</v>
      </c>
      <c r="K1525" t="s">
        <v>49</v>
      </c>
      <c r="L1525" t="s">
        <v>74</v>
      </c>
      <c r="M1525">
        <v>490</v>
      </c>
      <c r="N1525">
        <v>2.5188903104715519</v>
      </c>
    </row>
    <row r="1526" spans="1:14" x14ac:dyDescent="0.25">
      <c r="A1526">
        <v>1447175715.7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102</v>
      </c>
      <c r="J1526">
        <v>1676566</v>
      </c>
      <c r="K1526" t="s">
        <v>49</v>
      </c>
      <c r="L1526" t="s">
        <v>74</v>
      </c>
      <c r="M1526">
        <v>497</v>
      </c>
      <c r="N1526">
        <v>2.5188903104715519</v>
      </c>
    </row>
    <row r="1527" spans="1:14" x14ac:dyDescent="0.25">
      <c r="A1527">
        <v>1447400348.7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102</v>
      </c>
      <c r="J1527">
        <v>1676566</v>
      </c>
      <c r="K1527" t="s">
        <v>49</v>
      </c>
      <c r="L1527" t="s">
        <v>74</v>
      </c>
      <c r="M1527">
        <v>311</v>
      </c>
      <c r="N1527">
        <v>0.26238440734078661</v>
      </c>
    </row>
    <row r="1528" spans="1:14" x14ac:dyDescent="0.25">
      <c r="A1528">
        <v>1447234957.7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102</v>
      </c>
      <c r="J1528">
        <v>1676566</v>
      </c>
      <c r="K1528" t="s">
        <v>49</v>
      </c>
      <c r="L1528" t="s">
        <v>74</v>
      </c>
      <c r="M1528">
        <v>746</v>
      </c>
      <c r="N1528">
        <v>5.0377806209431037</v>
      </c>
    </row>
    <row r="1529" spans="1:14" x14ac:dyDescent="0.25">
      <c r="A1529">
        <v>1447286521.7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102</v>
      </c>
      <c r="J1529">
        <v>1676566</v>
      </c>
      <c r="K1529" t="s">
        <v>49</v>
      </c>
      <c r="L1529" t="s">
        <v>74</v>
      </c>
      <c r="M1529">
        <v>786</v>
      </c>
      <c r="N1529">
        <v>5.0377806209431037</v>
      </c>
    </row>
    <row r="1530" spans="1:14" x14ac:dyDescent="0.25">
      <c r="A1530">
        <v>1447269481.7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102</v>
      </c>
      <c r="J1530">
        <v>1676566</v>
      </c>
      <c r="K1530" t="s">
        <v>49</v>
      </c>
      <c r="L1530" t="s">
        <v>74</v>
      </c>
      <c r="M1530">
        <v>520</v>
      </c>
      <c r="N1530">
        <v>2.5188903104715519</v>
      </c>
    </row>
    <row r="1531" spans="1:14" x14ac:dyDescent="0.25">
      <c r="A1531">
        <v>1447234897.7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102</v>
      </c>
      <c r="J1531">
        <v>1676566</v>
      </c>
      <c r="K1531" t="s">
        <v>49</v>
      </c>
      <c r="L1531" t="s">
        <v>74</v>
      </c>
      <c r="M1531">
        <v>532</v>
      </c>
      <c r="N1531">
        <v>2.5188903104715519</v>
      </c>
    </row>
    <row r="1532" spans="1:14" x14ac:dyDescent="0.25">
      <c r="A1532">
        <v>1447175787.7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102</v>
      </c>
      <c r="J1532">
        <v>1676566</v>
      </c>
      <c r="K1532" t="s">
        <v>49</v>
      </c>
      <c r="L1532" t="s">
        <v>74</v>
      </c>
      <c r="M1532">
        <v>526</v>
      </c>
      <c r="N1532">
        <v>2.5188903104715519</v>
      </c>
    </row>
    <row r="1533" spans="1:14" x14ac:dyDescent="0.25">
      <c r="A1533">
        <v>1447295477.7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102</v>
      </c>
      <c r="J1533">
        <v>1683636</v>
      </c>
      <c r="K1533" t="s">
        <v>49</v>
      </c>
      <c r="L1533" t="s">
        <v>74</v>
      </c>
      <c r="M1533">
        <v>351</v>
      </c>
      <c r="N1533">
        <v>1.4936383159435416</v>
      </c>
    </row>
    <row r="1534" spans="1:14" x14ac:dyDescent="0.25">
      <c r="A1534">
        <v>1447269517.7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102</v>
      </c>
      <c r="J1534">
        <v>1683636</v>
      </c>
      <c r="K1534" t="s">
        <v>49</v>
      </c>
      <c r="L1534" t="s">
        <v>74</v>
      </c>
      <c r="M1534">
        <v>339</v>
      </c>
      <c r="N1534">
        <v>1.908537848150081</v>
      </c>
    </row>
    <row r="1535" spans="1:14" x14ac:dyDescent="0.25">
      <c r="A1535">
        <v>1447238195.7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102</v>
      </c>
      <c r="J1535">
        <v>1683636</v>
      </c>
      <c r="K1535" t="s">
        <v>49</v>
      </c>
      <c r="L1535" t="s">
        <v>74</v>
      </c>
      <c r="M1535">
        <v>326</v>
      </c>
      <c r="N1535">
        <v>1.3000185342471566</v>
      </c>
    </row>
    <row r="1536" spans="1:14" x14ac:dyDescent="0.25">
      <c r="A1536">
        <v>1447234966.7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102</v>
      </c>
      <c r="J1536">
        <v>1683636</v>
      </c>
      <c r="K1536" t="s">
        <v>49</v>
      </c>
      <c r="L1536" t="s">
        <v>74</v>
      </c>
      <c r="M1536">
        <v>322</v>
      </c>
      <c r="N1536">
        <v>1.7425780352674651</v>
      </c>
    </row>
    <row r="1537" spans="1:14" x14ac:dyDescent="0.25">
      <c r="A1537">
        <v>1447371367.7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102</v>
      </c>
      <c r="J1537">
        <v>1683636</v>
      </c>
      <c r="K1537" t="s">
        <v>49</v>
      </c>
      <c r="L1537" t="s">
        <v>74</v>
      </c>
      <c r="M1537">
        <v>329</v>
      </c>
      <c r="N1537">
        <v>2.1574775674740043</v>
      </c>
    </row>
    <row r="1538" spans="1:14" x14ac:dyDescent="0.25">
      <c r="A1538">
        <v>1447327940.7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102</v>
      </c>
      <c r="J1538">
        <v>1683636</v>
      </c>
      <c r="K1538" t="s">
        <v>49</v>
      </c>
      <c r="L1538" t="s">
        <v>74</v>
      </c>
      <c r="M1538">
        <v>328</v>
      </c>
      <c r="N1538">
        <v>2.5447171308667746</v>
      </c>
    </row>
    <row r="1539" spans="1:14" x14ac:dyDescent="0.25">
      <c r="A1539">
        <v>1447238137.7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102</v>
      </c>
      <c r="J1539">
        <v>1683636</v>
      </c>
      <c r="K1539" t="s">
        <v>49</v>
      </c>
      <c r="L1539" t="s">
        <v>74</v>
      </c>
      <c r="M1539">
        <v>279</v>
      </c>
      <c r="N1539">
        <v>5.5319937627538576E-2</v>
      </c>
    </row>
    <row r="1540" spans="1:14" x14ac:dyDescent="0.25">
      <c r="A1540">
        <v>1447367888.7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102</v>
      </c>
      <c r="J1540">
        <v>1697872</v>
      </c>
      <c r="K1540" t="s">
        <v>49</v>
      </c>
      <c r="L1540" t="s">
        <v>74</v>
      </c>
      <c r="M1540">
        <v>360</v>
      </c>
      <c r="N1540">
        <v>0.96759067258113229</v>
      </c>
    </row>
    <row r="1541" spans="1:14" x14ac:dyDescent="0.25">
      <c r="A1541">
        <v>1447299593.7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102</v>
      </c>
      <c r="J1541">
        <v>1697872</v>
      </c>
      <c r="K1541" t="s">
        <v>49</v>
      </c>
      <c r="L1541" t="s">
        <v>74</v>
      </c>
      <c r="M1541">
        <v>349</v>
      </c>
      <c r="N1541">
        <v>0.39965701693568512</v>
      </c>
    </row>
    <row r="1542" spans="1:14" x14ac:dyDescent="0.25">
      <c r="A1542">
        <v>1447165435.7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102</v>
      </c>
      <c r="J1542">
        <v>1697872</v>
      </c>
      <c r="K1542" t="s">
        <v>49</v>
      </c>
      <c r="L1542" t="s">
        <v>74</v>
      </c>
      <c r="M1542">
        <v>248</v>
      </c>
      <c r="N1542">
        <v>2.1034579838720268E-2</v>
      </c>
    </row>
    <row r="1543" spans="1:14" x14ac:dyDescent="0.25">
      <c r="A1543">
        <v>1447389094.7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102</v>
      </c>
      <c r="J1543">
        <v>1697872</v>
      </c>
      <c r="K1543" t="s">
        <v>49</v>
      </c>
      <c r="L1543" t="s">
        <v>74</v>
      </c>
      <c r="M1543">
        <v>504</v>
      </c>
      <c r="N1543">
        <v>4.0176047491955709</v>
      </c>
    </row>
    <row r="1544" spans="1:14" x14ac:dyDescent="0.25">
      <c r="A1544">
        <v>1447162421.7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102</v>
      </c>
      <c r="J1544">
        <v>1697872</v>
      </c>
      <c r="K1544" t="s">
        <v>49</v>
      </c>
      <c r="L1544" t="s">
        <v>74</v>
      </c>
      <c r="M1544">
        <v>349</v>
      </c>
      <c r="N1544">
        <v>1.2410402104844958</v>
      </c>
    </row>
    <row r="1545" spans="1:14" x14ac:dyDescent="0.25">
      <c r="A1545">
        <v>1447390286.7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102</v>
      </c>
      <c r="J1545">
        <v>1697872</v>
      </c>
      <c r="K1545" t="s">
        <v>49</v>
      </c>
      <c r="L1545" t="s">
        <v>74</v>
      </c>
      <c r="M1545">
        <v>379</v>
      </c>
      <c r="N1545">
        <v>2.8817374379046767</v>
      </c>
    </row>
    <row r="1546" spans="1:14" x14ac:dyDescent="0.25">
      <c r="A1546">
        <v>1447346478.7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102</v>
      </c>
      <c r="J1546">
        <v>1697872</v>
      </c>
      <c r="K1546" t="s">
        <v>49</v>
      </c>
      <c r="L1546" t="s">
        <v>74</v>
      </c>
      <c r="M1546">
        <v>643</v>
      </c>
      <c r="N1546">
        <v>6.7941692879066462</v>
      </c>
    </row>
    <row r="1547" spans="1:14" x14ac:dyDescent="0.25">
      <c r="A1547">
        <v>1447357421.7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102</v>
      </c>
      <c r="J1547">
        <v>1697872</v>
      </c>
      <c r="K1547" t="s">
        <v>49</v>
      </c>
      <c r="L1547" t="s">
        <v>74</v>
      </c>
      <c r="M1547">
        <v>312</v>
      </c>
      <c r="N1547">
        <v>1.1358673112908946</v>
      </c>
    </row>
    <row r="1548" spans="1:14" x14ac:dyDescent="0.25">
      <c r="A1548">
        <v>1447300025.7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102</v>
      </c>
      <c r="J1548">
        <v>1697872</v>
      </c>
      <c r="K1548" t="s">
        <v>49</v>
      </c>
      <c r="L1548" t="s">
        <v>74</v>
      </c>
      <c r="M1548">
        <v>357</v>
      </c>
      <c r="N1548">
        <v>1.1358673112908946</v>
      </c>
    </row>
    <row r="1549" spans="1:14" x14ac:dyDescent="0.25">
      <c r="A1549">
        <v>1447224385.7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102</v>
      </c>
      <c r="J1549">
        <v>1697872</v>
      </c>
      <c r="K1549" t="s">
        <v>49</v>
      </c>
      <c r="L1549" t="s">
        <v>74</v>
      </c>
      <c r="M1549">
        <v>448</v>
      </c>
      <c r="N1549">
        <v>4.2069159677440533</v>
      </c>
    </row>
    <row r="1550" spans="1:14" x14ac:dyDescent="0.25">
      <c r="A1550">
        <v>1447346477.7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102</v>
      </c>
      <c r="J1550">
        <v>1697872</v>
      </c>
      <c r="K1550" t="s">
        <v>49</v>
      </c>
      <c r="L1550" t="s">
        <v>74</v>
      </c>
      <c r="M1550">
        <v>404</v>
      </c>
      <c r="N1550">
        <v>2.1034579838720266</v>
      </c>
    </row>
    <row r="1551" spans="1:14" x14ac:dyDescent="0.25">
      <c r="A1551">
        <v>1447265605.7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102</v>
      </c>
      <c r="J1551">
        <v>1697872</v>
      </c>
      <c r="K1551" t="s">
        <v>49</v>
      </c>
      <c r="L1551" t="s">
        <v>74</v>
      </c>
      <c r="M1551">
        <v>360</v>
      </c>
      <c r="N1551">
        <v>2.1034579838720266</v>
      </c>
    </row>
    <row r="1552" spans="1:14" x14ac:dyDescent="0.25">
      <c r="A1552">
        <v>1447367887.7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102</v>
      </c>
      <c r="J1552">
        <v>1697872</v>
      </c>
      <c r="K1552" t="s">
        <v>49</v>
      </c>
      <c r="L1552" t="s">
        <v>74</v>
      </c>
      <c r="M1552">
        <v>254</v>
      </c>
      <c r="N1552">
        <v>0.23138037822592294</v>
      </c>
    </row>
    <row r="1553" spans="1:14" x14ac:dyDescent="0.25">
      <c r="A1553">
        <v>1447265606.7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102</v>
      </c>
      <c r="J1553">
        <v>1697872</v>
      </c>
      <c r="K1553" t="s">
        <v>49</v>
      </c>
      <c r="L1553" t="s">
        <v>74</v>
      </c>
      <c r="M1553">
        <v>329</v>
      </c>
      <c r="N1553">
        <v>1.1148327314521742</v>
      </c>
    </row>
    <row r="1554" spans="1:14" x14ac:dyDescent="0.25">
      <c r="A1554">
        <v>1447230967.7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102</v>
      </c>
      <c r="J1554">
        <v>1697872</v>
      </c>
      <c r="K1554" t="s">
        <v>49</v>
      </c>
      <c r="L1554" t="s">
        <v>74</v>
      </c>
      <c r="M1554">
        <v>729</v>
      </c>
      <c r="N1554">
        <v>11.096598322585729</v>
      </c>
    </row>
    <row r="1555" spans="1:14" x14ac:dyDescent="0.25">
      <c r="A1555">
        <v>1447189419.7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102</v>
      </c>
      <c r="J1555">
        <v>1697872</v>
      </c>
      <c r="K1555" t="s">
        <v>49</v>
      </c>
      <c r="L1555" t="s">
        <v>74</v>
      </c>
      <c r="M1555">
        <v>320</v>
      </c>
      <c r="N1555">
        <v>1.2200056306457756</v>
      </c>
    </row>
    <row r="1556" spans="1:14" x14ac:dyDescent="0.25">
      <c r="A1556">
        <v>1447386034.7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102</v>
      </c>
      <c r="J1556">
        <v>1697874</v>
      </c>
      <c r="K1556" t="s">
        <v>49</v>
      </c>
      <c r="L1556" t="s">
        <v>74</v>
      </c>
      <c r="M1556">
        <v>948</v>
      </c>
      <c r="N1556">
        <v>11.900467124904184</v>
      </c>
    </row>
    <row r="1557" spans="1:14" x14ac:dyDescent="0.25">
      <c r="A1557">
        <v>1447360367.7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102</v>
      </c>
      <c r="J1557">
        <v>1697874</v>
      </c>
      <c r="K1557" t="s">
        <v>49</v>
      </c>
      <c r="L1557" t="s">
        <v>74</v>
      </c>
      <c r="M1557">
        <v>530</v>
      </c>
      <c r="N1557">
        <v>4.4258711568836215</v>
      </c>
    </row>
    <row r="1558" spans="1:14" x14ac:dyDescent="0.25">
      <c r="A1558">
        <v>1447395057.7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102</v>
      </c>
      <c r="J1558">
        <v>1683197</v>
      </c>
      <c r="K1558" t="s">
        <v>49</v>
      </c>
      <c r="L1558" t="s">
        <v>74</v>
      </c>
      <c r="M1558">
        <v>303</v>
      </c>
      <c r="N1558">
        <v>0.52159044646492059</v>
      </c>
    </row>
    <row r="1559" spans="1:14" x14ac:dyDescent="0.25">
      <c r="A1559">
        <v>1447389092.7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102</v>
      </c>
      <c r="J1559">
        <v>1683197</v>
      </c>
      <c r="K1559" t="s">
        <v>49</v>
      </c>
      <c r="L1559" t="s">
        <v>74</v>
      </c>
      <c r="M1559">
        <v>379</v>
      </c>
      <c r="N1559">
        <v>2.8687474555570631</v>
      </c>
    </row>
    <row r="1560" spans="1:14" x14ac:dyDescent="0.25">
      <c r="A1560">
        <v>1447142677.7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102</v>
      </c>
      <c r="J1560">
        <v>1683197</v>
      </c>
      <c r="K1560" t="s">
        <v>49</v>
      </c>
      <c r="L1560" t="s">
        <v>74</v>
      </c>
      <c r="M1560">
        <v>370</v>
      </c>
      <c r="N1560">
        <v>3.1817017234360154</v>
      </c>
    </row>
    <row r="1561" spans="1:14" x14ac:dyDescent="0.25">
      <c r="A1561">
        <v>1447389126.7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102</v>
      </c>
      <c r="J1561">
        <v>1683197</v>
      </c>
      <c r="K1561" t="s">
        <v>49</v>
      </c>
      <c r="L1561" t="s">
        <v>74</v>
      </c>
      <c r="M1561">
        <v>321</v>
      </c>
      <c r="N1561">
        <v>1.2778965938390554</v>
      </c>
    </row>
    <row r="1562" spans="1:14" x14ac:dyDescent="0.25">
      <c r="A1562">
        <v>1447395056.7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102</v>
      </c>
      <c r="J1562">
        <v>1683197</v>
      </c>
      <c r="K1562" t="s">
        <v>49</v>
      </c>
      <c r="L1562" t="s">
        <v>74</v>
      </c>
      <c r="M1562">
        <v>391</v>
      </c>
      <c r="N1562">
        <v>2.790508888587325</v>
      </c>
    </row>
    <row r="1563" spans="1:14" x14ac:dyDescent="0.25">
      <c r="A1563">
        <v>1447323696.7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102</v>
      </c>
      <c r="J1563">
        <v>1683197</v>
      </c>
      <c r="K1563" t="s">
        <v>49</v>
      </c>
      <c r="L1563" t="s">
        <v>74</v>
      </c>
      <c r="M1563">
        <v>431</v>
      </c>
      <c r="N1563">
        <v>3.7554512145474281</v>
      </c>
    </row>
    <row r="1564" spans="1:14" x14ac:dyDescent="0.25">
      <c r="A1564">
        <v>1447389105.7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102</v>
      </c>
      <c r="J1564">
        <v>1683197</v>
      </c>
      <c r="K1564" t="s">
        <v>49</v>
      </c>
      <c r="L1564" t="s">
        <v>74</v>
      </c>
      <c r="M1564">
        <v>408</v>
      </c>
      <c r="N1564">
        <v>2.0602822635364362</v>
      </c>
    </row>
    <row r="1565" spans="1:14" x14ac:dyDescent="0.25">
      <c r="A1565">
        <v>1447396911.7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102</v>
      </c>
      <c r="J1565">
        <v>1683197</v>
      </c>
      <c r="K1565" t="s">
        <v>49</v>
      </c>
      <c r="L1565" t="s">
        <v>74</v>
      </c>
      <c r="M1565">
        <v>310</v>
      </c>
      <c r="N1565">
        <v>1.8777256072737141</v>
      </c>
    </row>
    <row r="1566" spans="1:14" x14ac:dyDescent="0.25">
      <c r="A1566">
        <v>1447224451.7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102</v>
      </c>
      <c r="J1566">
        <v>1683200</v>
      </c>
      <c r="K1566" t="s">
        <v>49</v>
      </c>
      <c r="L1566" t="s">
        <v>74</v>
      </c>
      <c r="M1566">
        <v>290</v>
      </c>
      <c r="N1566">
        <v>0.74459545855379172</v>
      </c>
    </row>
    <row r="1567" spans="1:14" x14ac:dyDescent="0.25">
      <c r="A1567">
        <v>1447389227.7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102</v>
      </c>
      <c r="J1567">
        <v>1683200</v>
      </c>
      <c r="K1567" t="s">
        <v>49</v>
      </c>
      <c r="L1567" t="s">
        <v>74</v>
      </c>
      <c r="M1567">
        <v>407</v>
      </c>
      <c r="N1567">
        <v>3.8770315255731913</v>
      </c>
    </row>
    <row r="1568" spans="1:14" x14ac:dyDescent="0.25">
      <c r="A1568">
        <v>1447273180.7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102</v>
      </c>
      <c r="J1568">
        <v>1683200</v>
      </c>
      <c r="K1568" t="s">
        <v>49</v>
      </c>
      <c r="L1568" t="s">
        <v>74</v>
      </c>
      <c r="M1568">
        <v>390</v>
      </c>
      <c r="N1568">
        <v>3.4918959435626094</v>
      </c>
    </row>
    <row r="1569" spans="1:14" x14ac:dyDescent="0.25">
      <c r="A1569">
        <v>1447400480.7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102</v>
      </c>
      <c r="J1569">
        <v>1683200</v>
      </c>
      <c r="K1569" t="s">
        <v>49</v>
      </c>
      <c r="L1569" t="s">
        <v>74</v>
      </c>
      <c r="M1569">
        <v>381</v>
      </c>
      <c r="N1569">
        <v>2.5675705467372127</v>
      </c>
    </row>
    <row r="1570" spans="1:14" x14ac:dyDescent="0.25">
      <c r="A1570">
        <v>1447367886.7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102</v>
      </c>
      <c r="J1570">
        <v>1683200</v>
      </c>
      <c r="K1570" t="s">
        <v>49</v>
      </c>
      <c r="L1570" t="s">
        <v>74</v>
      </c>
      <c r="M1570">
        <v>473</v>
      </c>
      <c r="N1570">
        <v>4.2108156966490284</v>
      </c>
    </row>
    <row r="1571" spans="1:14" x14ac:dyDescent="0.25">
      <c r="A1571">
        <v>1447149300.7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102</v>
      </c>
      <c r="J1571">
        <v>1683200</v>
      </c>
      <c r="K1571" t="s">
        <v>49</v>
      </c>
      <c r="L1571" t="s">
        <v>74</v>
      </c>
      <c r="M1571">
        <v>595</v>
      </c>
      <c r="N1571">
        <v>8.3959556878306856</v>
      </c>
    </row>
    <row r="1572" spans="1:14" x14ac:dyDescent="0.25">
      <c r="A1572">
        <v>1447389085.7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102</v>
      </c>
      <c r="J1572">
        <v>1683200</v>
      </c>
      <c r="K1572" t="s">
        <v>49</v>
      </c>
      <c r="L1572" t="s">
        <v>74</v>
      </c>
      <c r="M1572">
        <v>241</v>
      </c>
      <c r="N1572">
        <v>0.15405423280423275</v>
      </c>
    </row>
    <row r="1573" spans="1:14" x14ac:dyDescent="0.25">
      <c r="A1573">
        <v>1447389084.7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102</v>
      </c>
      <c r="J1573">
        <v>1683200</v>
      </c>
      <c r="K1573" t="s">
        <v>49</v>
      </c>
      <c r="L1573" t="s">
        <v>74</v>
      </c>
      <c r="M1573">
        <v>403</v>
      </c>
      <c r="N1573">
        <v>1.7972993827160488</v>
      </c>
    </row>
    <row r="1574" spans="1:14" x14ac:dyDescent="0.25">
      <c r="A1574">
        <v>1447389091.7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102</v>
      </c>
      <c r="J1574">
        <v>1683200</v>
      </c>
      <c r="K1574" t="s">
        <v>49</v>
      </c>
      <c r="L1574" t="s">
        <v>74</v>
      </c>
      <c r="M1574">
        <v>775</v>
      </c>
      <c r="N1574">
        <v>12.222988315696645</v>
      </c>
    </row>
    <row r="1575" spans="1:14" x14ac:dyDescent="0.25">
      <c r="A1575">
        <v>1447283725.7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102</v>
      </c>
      <c r="J1575">
        <v>1683200</v>
      </c>
      <c r="K1575" t="s">
        <v>49</v>
      </c>
      <c r="L1575" t="s">
        <v>74</v>
      </c>
      <c r="M1575">
        <v>432</v>
      </c>
      <c r="N1575">
        <v>3.645950176366842</v>
      </c>
    </row>
    <row r="1576" spans="1:14" x14ac:dyDescent="0.25">
      <c r="A1576">
        <v>1447389090.7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102</v>
      </c>
      <c r="J1576">
        <v>1683200</v>
      </c>
      <c r="K1576" t="s">
        <v>49</v>
      </c>
      <c r="L1576" t="s">
        <v>74</v>
      </c>
      <c r="M1576">
        <v>321</v>
      </c>
      <c r="N1576">
        <v>1.7972993827160488</v>
      </c>
    </row>
    <row r="1577" spans="1:14" x14ac:dyDescent="0.25">
      <c r="A1577">
        <v>1447421012.7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102</v>
      </c>
      <c r="J1577">
        <v>1683200</v>
      </c>
      <c r="K1577" t="s">
        <v>49</v>
      </c>
      <c r="L1577" t="s">
        <v>74</v>
      </c>
      <c r="M1577">
        <v>313</v>
      </c>
      <c r="N1577">
        <v>1.8486507936507932</v>
      </c>
    </row>
    <row r="1578" spans="1:14" x14ac:dyDescent="0.25">
      <c r="A1578">
        <v>1447357415.7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102</v>
      </c>
      <c r="J1578">
        <v>1683200</v>
      </c>
      <c r="K1578" t="s">
        <v>49</v>
      </c>
      <c r="L1578" t="s">
        <v>74</v>
      </c>
      <c r="M1578">
        <v>320</v>
      </c>
      <c r="N1578">
        <v>1.7972993827160488</v>
      </c>
    </row>
    <row r="1579" spans="1:14" x14ac:dyDescent="0.25">
      <c r="A1579">
        <v>1447375137.7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102</v>
      </c>
      <c r="J1579">
        <v>1683200</v>
      </c>
      <c r="K1579" t="s">
        <v>49</v>
      </c>
      <c r="L1579" t="s">
        <v>74</v>
      </c>
      <c r="M1579">
        <v>398</v>
      </c>
      <c r="N1579">
        <v>1.7972993827160488</v>
      </c>
    </row>
    <row r="1580" spans="1:14" x14ac:dyDescent="0.25">
      <c r="A1580">
        <v>1447390305.7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102</v>
      </c>
      <c r="J1580">
        <v>1683200</v>
      </c>
      <c r="K1580" t="s">
        <v>49</v>
      </c>
      <c r="L1580" t="s">
        <v>74</v>
      </c>
      <c r="M1580">
        <v>1041</v>
      </c>
      <c r="N1580">
        <v>18.239999999999998</v>
      </c>
    </row>
    <row r="1581" spans="1:14" x14ac:dyDescent="0.25">
      <c r="A1581">
        <v>1447413935.7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102</v>
      </c>
      <c r="J1581">
        <v>1683200</v>
      </c>
      <c r="K1581" t="s">
        <v>49</v>
      </c>
      <c r="L1581" t="s">
        <v>74</v>
      </c>
      <c r="M1581">
        <v>475</v>
      </c>
      <c r="N1581">
        <v>4.6399999999999997</v>
      </c>
    </row>
    <row r="1582" spans="1:14" x14ac:dyDescent="0.25">
      <c r="A1582">
        <v>1447395058.7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102</v>
      </c>
      <c r="J1582">
        <v>1683197</v>
      </c>
      <c r="K1582" t="s">
        <v>49</v>
      </c>
      <c r="L1582" t="s">
        <v>74</v>
      </c>
      <c r="M1582">
        <v>437</v>
      </c>
      <c r="N1582">
        <v>4.66</v>
      </c>
    </row>
    <row r="1583" spans="1:14" x14ac:dyDescent="0.25">
      <c r="A1583">
        <v>1447313858.7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102</v>
      </c>
      <c r="J1583">
        <v>1683197</v>
      </c>
      <c r="K1583" t="s">
        <v>49</v>
      </c>
      <c r="L1583" t="s">
        <v>74</v>
      </c>
      <c r="M1583">
        <v>542</v>
      </c>
      <c r="N1583">
        <v>6.58</v>
      </c>
    </row>
    <row r="1584" spans="1:14" x14ac:dyDescent="0.25">
      <c r="A1584">
        <v>1447227098.7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102</v>
      </c>
      <c r="J1584">
        <v>1683200</v>
      </c>
      <c r="K1584" t="s">
        <v>49</v>
      </c>
      <c r="L1584" t="s">
        <v>74</v>
      </c>
      <c r="M1584">
        <v>480</v>
      </c>
      <c r="N1584">
        <v>4.72</v>
      </c>
    </row>
    <row r="1585" spans="1:14" x14ac:dyDescent="0.25">
      <c r="A1585">
        <v>1447400483.7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102</v>
      </c>
      <c r="J1585">
        <v>1683197</v>
      </c>
      <c r="K1585" t="s">
        <v>49</v>
      </c>
      <c r="L1585" t="s">
        <v>74</v>
      </c>
      <c r="M1585">
        <v>659</v>
      </c>
      <c r="N1585">
        <v>7.4400000000000013</v>
      </c>
    </row>
    <row r="1586" spans="1:14" x14ac:dyDescent="0.25">
      <c r="A1586">
        <v>1447313869.7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102</v>
      </c>
      <c r="J1586">
        <v>1683197</v>
      </c>
      <c r="K1586" t="s">
        <v>49</v>
      </c>
      <c r="L1586" t="s">
        <v>74</v>
      </c>
      <c r="M1586">
        <v>453</v>
      </c>
      <c r="N1586">
        <v>4.88</v>
      </c>
    </row>
    <row r="1587" spans="1:14" x14ac:dyDescent="0.25">
      <c r="A1587">
        <v>1447227097.7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102</v>
      </c>
      <c r="J1587">
        <v>1683200</v>
      </c>
      <c r="K1587" t="s">
        <v>49</v>
      </c>
      <c r="L1587" t="s">
        <v>74</v>
      </c>
      <c r="M1587">
        <v>579</v>
      </c>
      <c r="N1587">
        <v>7.46</v>
      </c>
    </row>
    <row r="1588" spans="1:14" x14ac:dyDescent="0.25">
      <c r="A1588">
        <v>1447149281.7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102</v>
      </c>
      <c r="J1588">
        <v>1683197</v>
      </c>
      <c r="K1588" t="s">
        <v>49</v>
      </c>
      <c r="L1588" t="s">
        <v>74</v>
      </c>
      <c r="M1588">
        <v>463</v>
      </c>
      <c r="N1588">
        <v>4.78</v>
      </c>
    </row>
    <row r="1589" spans="1:14" x14ac:dyDescent="0.25">
      <c r="A1589">
        <v>1447224450.7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102</v>
      </c>
      <c r="J1589">
        <v>1683200</v>
      </c>
      <c r="K1589" t="s">
        <v>49</v>
      </c>
      <c r="L1589" t="s">
        <v>74</v>
      </c>
      <c r="M1589">
        <v>519</v>
      </c>
      <c r="N1589">
        <v>5.24</v>
      </c>
    </row>
    <row r="1590" spans="1:14" x14ac:dyDescent="0.25">
      <c r="A1590">
        <v>1447396912.7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102</v>
      </c>
      <c r="J1590">
        <v>1683197</v>
      </c>
      <c r="K1590" t="s">
        <v>49</v>
      </c>
      <c r="L1590" t="s">
        <v>74</v>
      </c>
      <c r="M1590">
        <v>642</v>
      </c>
      <c r="N1590">
        <v>7.68</v>
      </c>
    </row>
    <row r="1591" spans="1:14" x14ac:dyDescent="0.25">
      <c r="A1591">
        <v>1447375138.7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102</v>
      </c>
      <c r="J1591">
        <v>1683200</v>
      </c>
      <c r="K1591" t="s">
        <v>49</v>
      </c>
      <c r="L1591" t="s">
        <v>74</v>
      </c>
      <c r="M1591">
        <v>513</v>
      </c>
      <c r="N1591">
        <v>5.46</v>
      </c>
    </row>
    <row r="1592" spans="1:14" x14ac:dyDescent="0.25">
      <c r="A1592">
        <v>1447357416.7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102</v>
      </c>
      <c r="J1592">
        <v>1683200</v>
      </c>
      <c r="K1592" t="s">
        <v>49</v>
      </c>
      <c r="L1592" t="s">
        <v>74</v>
      </c>
      <c r="M1592">
        <v>691</v>
      </c>
      <c r="N1592">
        <v>7.9</v>
      </c>
    </row>
    <row r="1593" spans="1:14" x14ac:dyDescent="0.25">
      <c r="A1593">
        <v>1447228697.7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102</v>
      </c>
      <c r="J1593">
        <v>1683200</v>
      </c>
      <c r="K1593" t="s">
        <v>49</v>
      </c>
      <c r="L1593" t="s">
        <v>74</v>
      </c>
      <c r="M1593">
        <v>638</v>
      </c>
      <c r="N1593">
        <v>8.26</v>
      </c>
    </row>
    <row r="1594" spans="1:14" x14ac:dyDescent="0.25">
      <c r="A1594">
        <v>1447390304.7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102</v>
      </c>
      <c r="J1594">
        <v>1683200</v>
      </c>
      <c r="K1594" t="s">
        <v>49</v>
      </c>
      <c r="L1594" t="s">
        <v>74</v>
      </c>
      <c r="M1594">
        <v>593</v>
      </c>
      <c r="N1594">
        <v>5.52</v>
      </c>
    </row>
    <row r="1595" spans="1:14" x14ac:dyDescent="0.25">
      <c r="A1595">
        <v>1447389087.7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102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</row>
    <row r="1596" spans="1:14" x14ac:dyDescent="0.25">
      <c r="A1596">
        <v>1447395107.7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102</v>
      </c>
      <c r="J1596">
        <v>1683200</v>
      </c>
      <c r="K1596" t="s">
        <v>49</v>
      </c>
      <c r="L1596" t="s">
        <v>74</v>
      </c>
      <c r="M1596">
        <v>565</v>
      </c>
      <c r="N1596">
        <v>5.5</v>
      </c>
    </row>
    <row r="1597" spans="1:14" x14ac:dyDescent="0.25">
      <c r="A1597">
        <v>1447336059.7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102</v>
      </c>
      <c r="J1597">
        <v>1683200</v>
      </c>
      <c r="K1597" t="s">
        <v>49</v>
      </c>
      <c r="L1597" t="s">
        <v>74</v>
      </c>
      <c r="M1597">
        <v>892</v>
      </c>
      <c r="N1597">
        <v>13.5</v>
      </c>
    </row>
    <row r="1598" spans="1:14" x14ac:dyDescent="0.25">
      <c r="A1598">
        <v>1447146640.7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102</v>
      </c>
      <c r="J1598">
        <v>1683197</v>
      </c>
      <c r="K1598" t="s">
        <v>49</v>
      </c>
      <c r="L1598" t="s">
        <v>74</v>
      </c>
      <c r="M1598">
        <v>602</v>
      </c>
      <c r="N1598">
        <v>5.82</v>
      </c>
    </row>
    <row r="1599" spans="1:14" x14ac:dyDescent="0.25">
      <c r="A1599">
        <v>1447172251.7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102</v>
      </c>
      <c r="J1599">
        <v>1683197</v>
      </c>
      <c r="K1599" t="s">
        <v>49</v>
      </c>
      <c r="L1599" t="s">
        <v>74</v>
      </c>
      <c r="M1599">
        <v>532</v>
      </c>
      <c r="N1599">
        <v>5.86</v>
      </c>
    </row>
    <row r="1600" spans="1:14" x14ac:dyDescent="0.25">
      <c r="A1600">
        <v>1447400482.7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102</v>
      </c>
      <c r="J1600">
        <v>1683200</v>
      </c>
      <c r="K1600" t="s">
        <v>49</v>
      </c>
      <c r="L1600" t="s">
        <v>74</v>
      </c>
      <c r="M1600">
        <v>1053</v>
      </c>
      <c r="N1600">
        <v>16.740000000000002</v>
      </c>
    </row>
    <row r="1601" spans="1:14" x14ac:dyDescent="0.25">
      <c r="A1601">
        <v>1447275638.7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102</v>
      </c>
      <c r="J1601">
        <v>1683200</v>
      </c>
      <c r="K1601" t="s">
        <v>49</v>
      </c>
      <c r="L1601" t="s">
        <v>74</v>
      </c>
      <c r="M1601">
        <v>1172</v>
      </c>
      <c r="N1601">
        <v>18.059999999999999</v>
      </c>
    </row>
    <row r="1602" spans="1:14" x14ac:dyDescent="0.25">
      <c r="A1602">
        <v>1447146724.7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102</v>
      </c>
      <c r="J1602">
        <v>1683200</v>
      </c>
      <c r="K1602" t="s">
        <v>49</v>
      </c>
      <c r="L1602" t="s">
        <v>74</v>
      </c>
      <c r="M1602">
        <v>2912</v>
      </c>
      <c r="N1602">
        <v>51.06</v>
      </c>
    </row>
    <row r="1603" spans="1:14" x14ac:dyDescent="0.25">
      <c r="A1603">
        <v>1447196646.7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102</v>
      </c>
      <c r="J1603">
        <v>1683200</v>
      </c>
      <c r="K1603" t="s">
        <v>49</v>
      </c>
      <c r="L1603" t="s">
        <v>74</v>
      </c>
      <c r="M1603">
        <v>1048</v>
      </c>
      <c r="N1603">
        <v>16.439999999999998</v>
      </c>
    </row>
    <row r="1604" spans="1:14" x14ac:dyDescent="0.25">
      <c r="A1604">
        <v>1447258756.7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102</v>
      </c>
      <c r="J1604">
        <v>1683200</v>
      </c>
      <c r="K1604" t="s">
        <v>49</v>
      </c>
      <c r="L1604" t="s">
        <v>74</v>
      </c>
      <c r="M1604">
        <v>844</v>
      </c>
      <c r="N1604">
        <v>11.32</v>
      </c>
    </row>
    <row r="1605" spans="1:14" x14ac:dyDescent="0.25">
      <c r="A1605">
        <v>1447421013.7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102</v>
      </c>
      <c r="J1605">
        <v>1683200</v>
      </c>
      <c r="K1605" t="s">
        <v>49</v>
      </c>
      <c r="L1605" t="s">
        <v>74</v>
      </c>
      <c r="M1605">
        <v>1183</v>
      </c>
      <c r="N1605">
        <v>15.7</v>
      </c>
    </row>
    <row r="1606" spans="1:14" x14ac:dyDescent="0.25">
      <c r="A1606">
        <v>1447231066.7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102</v>
      </c>
      <c r="J1606">
        <v>1683200</v>
      </c>
      <c r="K1606" t="s">
        <v>49</v>
      </c>
      <c r="L1606" t="s">
        <v>74</v>
      </c>
      <c r="M1606">
        <v>1618</v>
      </c>
      <c r="N1606">
        <v>25.92</v>
      </c>
    </row>
    <row r="1607" spans="1:14" x14ac:dyDescent="0.25">
      <c r="A1607">
        <v>1447221630.7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102</v>
      </c>
      <c r="J1607">
        <v>1683200</v>
      </c>
      <c r="K1607" t="s">
        <v>49</v>
      </c>
      <c r="L1607" t="s">
        <v>74</v>
      </c>
      <c r="M1607">
        <v>1678</v>
      </c>
      <c r="N1607">
        <v>24.14</v>
      </c>
    </row>
    <row r="1608" spans="1:14" x14ac:dyDescent="0.25">
      <c r="A1608">
        <v>1447401805.7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102</v>
      </c>
      <c r="J1608">
        <v>1683199</v>
      </c>
      <c r="K1608" t="s">
        <v>49</v>
      </c>
      <c r="L1608" t="s">
        <v>74</v>
      </c>
      <c r="M1608">
        <v>2473</v>
      </c>
      <c r="N1608">
        <v>40.175813554450336</v>
      </c>
    </row>
    <row r="1609" spans="1:14" x14ac:dyDescent="0.25">
      <c r="A1609">
        <v>1447367913.7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102</v>
      </c>
      <c r="J1609">
        <v>1683199</v>
      </c>
      <c r="K1609" t="s">
        <v>49</v>
      </c>
      <c r="L1609" t="s">
        <v>74</v>
      </c>
      <c r="M1609">
        <v>1781</v>
      </c>
      <c r="N1609">
        <v>28.121555868900284</v>
      </c>
    </row>
    <row r="1610" spans="1:14" x14ac:dyDescent="0.25">
      <c r="A1610">
        <v>1447238185.7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102</v>
      </c>
      <c r="J1610">
        <v>1683199</v>
      </c>
      <c r="K1610" t="s">
        <v>49</v>
      </c>
      <c r="L1610" t="s">
        <v>74</v>
      </c>
      <c r="M1610">
        <v>1645</v>
      </c>
      <c r="N1610">
        <v>23.390476109087174</v>
      </c>
    </row>
    <row r="1611" spans="1:14" x14ac:dyDescent="0.25">
      <c r="A1611">
        <v>1447258758.7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102</v>
      </c>
      <c r="J1611">
        <v>1683199</v>
      </c>
      <c r="K1611" t="s">
        <v>49</v>
      </c>
      <c r="L1611" t="s">
        <v>74</v>
      </c>
      <c r="M1611">
        <v>2002</v>
      </c>
      <c r="N1611">
        <v>34.560584095959989</v>
      </c>
    </row>
    <row r="1612" spans="1:14" x14ac:dyDescent="0.25">
      <c r="A1612">
        <v>1447266858.7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102</v>
      </c>
      <c r="J1612">
        <v>1683199</v>
      </c>
      <c r="K1612" t="s">
        <v>49</v>
      </c>
      <c r="L1612" t="s">
        <v>74</v>
      </c>
      <c r="M1612">
        <v>1931</v>
      </c>
      <c r="N1612">
        <v>33.819413541380534</v>
      </c>
    </row>
    <row r="1613" spans="1:14" x14ac:dyDescent="0.25">
      <c r="A1613">
        <v>1447172254.7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102</v>
      </c>
      <c r="J1613">
        <v>1683199</v>
      </c>
      <c r="K1613" t="s">
        <v>49</v>
      </c>
      <c r="L1613" t="s">
        <v>74</v>
      </c>
      <c r="M1613">
        <v>752</v>
      </c>
      <c r="N1613">
        <v>8.571916576391148</v>
      </c>
    </row>
    <row r="1614" spans="1:14" x14ac:dyDescent="0.25">
      <c r="A1614">
        <v>1447336097.7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102</v>
      </c>
      <c r="J1614">
        <v>1683199</v>
      </c>
      <c r="K1614" t="s">
        <v>49</v>
      </c>
      <c r="L1614" t="s">
        <v>74</v>
      </c>
      <c r="M1614">
        <v>2093</v>
      </c>
      <c r="N1614">
        <v>32.306800047922607</v>
      </c>
    </row>
    <row r="1615" spans="1:14" x14ac:dyDescent="0.25">
      <c r="A1615">
        <v>1447310441.7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102</v>
      </c>
      <c r="J1615">
        <v>1683199</v>
      </c>
      <c r="K1615" t="s">
        <v>49</v>
      </c>
      <c r="L1615" t="s">
        <v>74</v>
      </c>
      <c r="M1615">
        <v>1191</v>
      </c>
      <c r="N1615">
        <v>17.608088366757851</v>
      </c>
    </row>
    <row r="1616" spans="1:14" x14ac:dyDescent="0.25">
      <c r="A1616">
        <v>1447234870.7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102</v>
      </c>
      <c r="J1616">
        <v>1683199</v>
      </c>
      <c r="K1616" t="s">
        <v>49</v>
      </c>
      <c r="L1616" t="s">
        <v>74</v>
      </c>
      <c r="M1616">
        <v>1124</v>
      </c>
      <c r="N1616">
        <v>16.249592659338717</v>
      </c>
    </row>
    <row r="1617" spans="1:14" x14ac:dyDescent="0.25">
      <c r="A1617">
        <v>1447313943.7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102</v>
      </c>
      <c r="J1617">
        <v>1683199</v>
      </c>
      <c r="K1617" t="s">
        <v>49</v>
      </c>
      <c r="L1617" t="s">
        <v>74</v>
      </c>
      <c r="M1617">
        <v>1943</v>
      </c>
      <c r="N1617">
        <v>33.742878571948467</v>
      </c>
    </row>
    <row r="1618" spans="1:14" x14ac:dyDescent="0.25">
      <c r="A1618">
        <v>1447401806.7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102</v>
      </c>
      <c r="J1618">
        <v>1683199</v>
      </c>
      <c r="K1618" t="s">
        <v>49</v>
      </c>
      <c r="L1618" t="s">
        <v>74</v>
      </c>
      <c r="M1618">
        <v>677</v>
      </c>
      <c r="N1618">
        <v>8.2466429563048766</v>
      </c>
    </row>
    <row r="1619" spans="1:14" x14ac:dyDescent="0.25">
      <c r="A1619">
        <v>1447357418.7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102</v>
      </c>
      <c r="J1619">
        <v>1683199</v>
      </c>
      <c r="K1619" t="s">
        <v>49</v>
      </c>
      <c r="L1619" t="s">
        <v>74</v>
      </c>
      <c r="M1619">
        <v>2055</v>
      </c>
      <c r="N1619">
        <v>34.579717838318004</v>
      </c>
    </row>
    <row r="1620" spans="1:14" x14ac:dyDescent="0.25">
      <c r="A1620">
        <v>1447313942.7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102</v>
      </c>
      <c r="J1620">
        <v>1683199</v>
      </c>
      <c r="K1620" t="s">
        <v>49</v>
      </c>
      <c r="L1620" t="s">
        <v>74</v>
      </c>
      <c r="M1620">
        <v>381</v>
      </c>
      <c r="N1620">
        <v>2.104711659381755</v>
      </c>
    </row>
    <row r="1621" spans="1:14" x14ac:dyDescent="0.25">
      <c r="A1621">
        <v>1447145159.7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102</v>
      </c>
      <c r="J1621">
        <v>1683199</v>
      </c>
      <c r="K1621" t="s">
        <v>49</v>
      </c>
      <c r="L1621" t="s">
        <v>74</v>
      </c>
      <c r="M1621">
        <v>1159</v>
      </c>
      <c r="N1621">
        <v>17.665489593831897</v>
      </c>
    </row>
    <row r="1622" spans="1:14" x14ac:dyDescent="0.25">
      <c r="A1622">
        <v>1447213220.7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102</v>
      </c>
      <c r="J1622">
        <v>1683199</v>
      </c>
      <c r="K1622" t="s">
        <v>49</v>
      </c>
      <c r="L1622" t="s">
        <v>74</v>
      </c>
      <c r="M1622">
        <v>1591</v>
      </c>
      <c r="N1622">
        <v>27.849685925679555</v>
      </c>
    </row>
    <row r="1623" spans="1:14" x14ac:dyDescent="0.25">
      <c r="A1623">
        <v>1447156492.7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102</v>
      </c>
      <c r="J1623">
        <v>1683199</v>
      </c>
      <c r="K1623" t="s">
        <v>49</v>
      </c>
      <c r="L1623" t="s">
        <v>74</v>
      </c>
      <c r="M1623">
        <v>3278</v>
      </c>
      <c r="N1623">
        <v>56.61169823998604</v>
      </c>
    </row>
    <row r="1624" spans="1:14" x14ac:dyDescent="0.25">
      <c r="A1624">
        <v>1447275605.7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102</v>
      </c>
      <c r="J1624">
        <v>1683199</v>
      </c>
      <c r="K1624" t="s">
        <v>49</v>
      </c>
      <c r="L1624" t="s">
        <v>74</v>
      </c>
      <c r="M1624">
        <v>2039</v>
      </c>
      <c r="N1624">
        <v>33.560584095959989</v>
      </c>
    </row>
    <row r="1625" spans="1:14" x14ac:dyDescent="0.25">
      <c r="A1625">
        <v>1447357417.7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102</v>
      </c>
      <c r="J1625">
        <v>1683199</v>
      </c>
      <c r="K1625" t="s">
        <v>49</v>
      </c>
      <c r="L1625" t="s">
        <v>74</v>
      </c>
      <c r="M1625">
        <v>390</v>
      </c>
      <c r="N1625">
        <v>2.104711659381755</v>
      </c>
    </row>
    <row r="1626" spans="1:14" x14ac:dyDescent="0.25">
      <c r="A1626">
        <v>1447400484.7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102</v>
      </c>
      <c r="J1626">
        <v>1683199</v>
      </c>
      <c r="K1626" t="s">
        <v>49</v>
      </c>
      <c r="L1626" t="s">
        <v>74</v>
      </c>
      <c r="M1626">
        <v>588</v>
      </c>
      <c r="N1626">
        <v>6.6968098253055848</v>
      </c>
    </row>
    <row r="1627" spans="1:14" x14ac:dyDescent="0.25">
      <c r="A1627">
        <v>1447193129.7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102</v>
      </c>
      <c r="J1627">
        <v>1683199</v>
      </c>
      <c r="K1627" t="s">
        <v>49</v>
      </c>
      <c r="L1627" t="s">
        <v>74</v>
      </c>
      <c r="M1627">
        <v>1218</v>
      </c>
      <c r="N1627">
        <v>18.143833152782296</v>
      </c>
    </row>
    <row r="1628" spans="1:14" x14ac:dyDescent="0.25">
      <c r="A1628">
        <v>1447336096.7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102</v>
      </c>
      <c r="J1628">
        <v>1683199</v>
      </c>
      <c r="K1628" t="s">
        <v>49</v>
      </c>
      <c r="L1628" t="s">
        <v>74</v>
      </c>
      <c r="M1628">
        <v>442</v>
      </c>
      <c r="N1628">
        <v>2.104711659381755</v>
      </c>
    </row>
    <row r="1629" spans="1:14" x14ac:dyDescent="0.25">
      <c r="A1629">
        <v>1447227190.7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97</v>
      </c>
      <c r="J1629">
        <v>1688610</v>
      </c>
      <c r="K1629" t="s">
        <v>49</v>
      </c>
      <c r="L1629" t="s">
        <v>74</v>
      </c>
      <c r="M1629">
        <v>317</v>
      </c>
      <c r="N1629">
        <v>0.61939926217752972</v>
      </c>
    </row>
    <row r="1630" spans="1:14" x14ac:dyDescent="0.25">
      <c r="A1630">
        <v>1447227502.7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97</v>
      </c>
      <c r="J1630">
        <v>1688610</v>
      </c>
      <c r="K1630" t="s">
        <v>49</v>
      </c>
      <c r="L1630" t="s">
        <v>74</v>
      </c>
      <c r="M1630">
        <v>243</v>
      </c>
      <c r="N1630">
        <v>0.37163955730651788</v>
      </c>
    </row>
    <row r="1631" spans="1:14" x14ac:dyDescent="0.25">
      <c r="A1631">
        <v>1447229518.7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97</v>
      </c>
      <c r="J1631">
        <v>1689543</v>
      </c>
      <c r="K1631" t="s">
        <v>49</v>
      </c>
      <c r="L1631" t="s">
        <v>74</v>
      </c>
      <c r="M1631">
        <v>281</v>
      </c>
      <c r="N1631">
        <v>0.49011471313765559</v>
      </c>
    </row>
    <row r="1632" spans="1:14" x14ac:dyDescent="0.25">
      <c r="A1632">
        <v>1447187886.7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97</v>
      </c>
      <c r="J1632">
        <v>1689543</v>
      </c>
      <c r="K1632" t="s">
        <v>49</v>
      </c>
      <c r="L1632" t="s">
        <v>74</v>
      </c>
      <c r="M1632">
        <v>245</v>
      </c>
      <c r="N1632">
        <v>0.24505735656882779</v>
      </c>
    </row>
    <row r="1633" spans="1:14" x14ac:dyDescent="0.25">
      <c r="A1633">
        <v>1447258885.7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97</v>
      </c>
      <c r="J1633">
        <v>1689543</v>
      </c>
      <c r="K1633" t="s">
        <v>49</v>
      </c>
      <c r="L1633" t="s">
        <v>74</v>
      </c>
      <c r="M1633">
        <v>251</v>
      </c>
      <c r="N1633">
        <v>0.98022942627531118</v>
      </c>
    </row>
    <row r="1634" spans="1:14" x14ac:dyDescent="0.25">
      <c r="A1634">
        <v>1447202849.7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97</v>
      </c>
      <c r="J1634">
        <v>1689543</v>
      </c>
      <c r="K1634" t="s">
        <v>49</v>
      </c>
      <c r="L1634" t="s">
        <v>74</v>
      </c>
      <c r="M1634">
        <v>318</v>
      </c>
      <c r="N1634">
        <v>0.49011471313765559</v>
      </c>
    </row>
    <row r="1635" spans="1:14" x14ac:dyDescent="0.25">
      <c r="A1635">
        <v>1447396993.7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97</v>
      </c>
      <c r="J1635">
        <v>1689543</v>
      </c>
      <c r="K1635" t="s">
        <v>49</v>
      </c>
      <c r="L1635" t="s">
        <v>74</v>
      </c>
      <c r="M1635">
        <v>259</v>
      </c>
      <c r="N1635">
        <v>0.49011471313765559</v>
      </c>
    </row>
    <row r="1636" spans="1:14" x14ac:dyDescent="0.25">
      <c r="A1636">
        <v>1447308361.7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97</v>
      </c>
      <c r="J1636">
        <v>1689543</v>
      </c>
      <c r="K1636" t="s">
        <v>49</v>
      </c>
      <c r="L1636" t="s">
        <v>74</v>
      </c>
      <c r="M1636">
        <v>315</v>
      </c>
      <c r="N1636">
        <v>1.4703441394129668</v>
      </c>
    </row>
    <row r="1637" spans="1:14" x14ac:dyDescent="0.25">
      <c r="A1637">
        <v>1447319055.7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97</v>
      </c>
      <c r="J1637">
        <v>1689543</v>
      </c>
      <c r="K1637" t="s">
        <v>49</v>
      </c>
      <c r="L1637" t="s">
        <v>74</v>
      </c>
      <c r="M1637">
        <v>284</v>
      </c>
      <c r="N1637">
        <v>0.24505735656882779</v>
      </c>
    </row>
    <row r="1638" spans="1:14" x14ac:dyDescent="0.25">
      <c r="A1638">
        <v>1447394306.7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97</v>
      </c>
      <c r="J1638">
        <v>1689543</v>
      </c>
      <c r="K1638" t="s">
        <v>49</v>
      </c>
      <c r="L1638" t="s">
        <v>74</v>
      </c>
      <c r="M1638">
        <v>264</v>
      </c>
      <c r="N1638">
        <v>2.20551620911945</v>
      </c>
    </row>
    <row r="1639" spans="1:14" x14ac:dyDescent="0.25">
      <c r="A1639">
        <v>1447372976.7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97</v>
      </c>
      <c r="J1639">
        <v>1689543</v>
      </c>
      <c r="K1639" t="s">
        <v>49</v>
      </c>
      <c r="L1639" t="s">
        <v>74</v>
      </c>
      <c r="M1639">
        <v>327</v>
      </c>
      <c r="N1639">
        <v>0.24505735656882779</v>
      </c>
    </row>
    <row r="1640" spans="1:14" x14ac:dyDescent="0.25">
      <c r="A1640">
        <v>1447182260.7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97</v>
      </c>
      <c r="J1640">
        <v>1689543</v>
      </c>
      <c r="K1640" t="s">
        <v>49</v>
      </c>
      <c r="L1640" t="s">
        <v>74</v>
      </c>
      <c r="M1640">
        <v>245</v>
      </c>
      <c r="N1640">
        <v>0.98022942627531118</v>
      </c>
    </row>
    <row r="1641" spans="1:14" x14ac:dyDescent="0.25">
      <c r="A1641">
        <v>1447147916.7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97</v>
      </c>
      <c r="J1641">
        <v>1689543</v>
      </c>
      <c r="K1641" t="s">
        <v>49</v>
      </c>
      <c r="L1641" t="s">
        <v>74</v>
      </c>
      <c r="M1641">
        <v>281</v>
      </c>
      <c r="N1641">
        <v>0.73517206970648341</v>
      </c>
    </row>
    <row r="1642" spans="1:14" x14ac:dyDescent="0.25">
      <c r="A1642">
        <v>1447391114.7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97</v>
      </c>
      <c r="J1642">
        <v>1689543</v>
      </c>
      <c r="K1642" t="s">
        <v>49</v>
      </c>
      <c r="L1642" t="s">
        <v>74</v>
      </c>
      <c r="M1642">
        <v>331</v>
      </c>
      <c r="N1642">
        <v>0.24505735656882779</v>
      </c>
    </row>
    <row r="1643" spans="1:14" x14ac:dyDescent="0.25">
      <c r="A1643">
        <v>1447197255.7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97</v>
      </c>
      <c r="J1643">
        <v>1689543</v>
      </c>
      <c r="K1643" t="s">
        <v>49</v>
      </c>
      <c r="L1643" t="s">
        <v>74</v>
      </c>
      <c r="M1643">
        <v>280</v>
      </c>
      <c r="N1643">
        <v>0.73517206970648341</v>
      </c>
    </row>
    <row r="1644" spans="1:14" x14ac:dyDescent="0.25">
      <c r="A1644">
        <v>1447194636.7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97</v>
      </c>
      <c r="J1644">
        <v>1689543</v>
      </c>
      <c r="K1644" t="s">
        <v>49</v>
      </c>
      <c r="L1644" t="s">
        <v>74</v>
      </c>
      <c r="M1644">
        <v>274</v>
      </c>
      <c r="N1644">
        <v>2.4505735656882779</v>
      </c>
    </row>
    <row r="1645" spans="1:14" x14ac:dyDescent="0.25">
      <c r="A1645">
        <v>1447221840.7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97</v>
      </c>
      <c r="J1645">
        <v>1689543</v>
      </c>
      <c r="K1645" t="s">
        <v>49</v>
      </c>
      <c r="L1645" t="s">
        <v>74</v>
      </c>
      <c r="M1645">
        <v>315</v>
      </c>
      <c r="N1645">
        <v>0.24505735656882779</v>
      </c>
    </row>
    <row r="1646" spans="1:14" x14ac:dyDescent="0.25">
      <c r="A1646">
        <v>1447243915.7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97</v>
      </c>
      <c r="J1646">
        <v>1689543</v>
      </c>
      <c r="K1646" t="s">
        <v>49</v>
      </c>
      <c r="L1646" t="s">
        <v>74</v>
      </c>
      <c r="M1646">
        <v>267</v>
      </c>
      <c r="N1646">
        <v>0.98022942627531118</v>
      </c>
    </row>
    <row r="1647" spans="1:14" x14ac:dyDescent="0.25">
      <c r="A1647">
        <v>1447304369.7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97</v>
      </c>
      <c r="J1647">
        <v>1689543</v>
      </c>
      <c r="K1647" t="s">
        <v>49</v>
      </c>
      <c r="L1647" t="s">
        <v>74</v>
      </c>
      <c r="M1647">
        <v>273</v>
      </c>
      <c r="N1647">
        <v>0.49011471313765559</v>
      </c>
    </row>
    <row r="1648" spans="1:14" x14ac:dyDescent="0.25">
      <c r="A1648">
        <v>1447364448.7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97</v>
      </c>
      <c r="J1648">
        <v>1689543</v>
      </c>
      <c r="K1648" t="s">
        <v>49</v>
      </c>
      <c r="L1648" t="s">
        <v>74</v>
      </c>
      <c r="M1648">
        <v>270</v>
      </c>
      <c r="N1648">
        <v>1.9604588525506224</v>
      </c>
    </row>
    <row r="1649" spans="1:14" x14ac:dyDescent="0.25">
      <c r="A1649">
        <v>1447288321.7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97</v>
      </c>
      <c r="J1649">
        <v>1689543</v>
      </c>
      <c r="K1649" t="s">
        <v>49</v>
      </c>
      <c r="L1649" t="s">
        <v>74</v>
      </c>
      <c r="M1649">
        <v>322</v>
      </c>
      <c r="N1649">
        <v>0.49011471313765559</v>
      </c>
    </row>
    <row r="1650" spans="1:14" x14ac:dyDescent="0.25">
      <c r="A1650">
        <v>1447232391.7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97</v>
      </c>
      <c r="J1650">
        <v>1689543</v>
      </c>
      <c r="K1650" t="s">
        <v>49</v>
      </c>
      <c r="L1650" t="s">
        <v>74</v>
      </c>
      <c r="M1650">
        <v>299</v>
      </c>
      <c r="N1650">
        <v>1.7154014959817945</v>
      </c>
    </row>
    <row r="1651" spans="1:14" x14ac:dyDescent="0.25">
      <c r="A1651">
        <v>1447279014.7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97</v>
      </c>
      <c r="J1651">
        <v>1689543</v>
      </c>
      <c r="K1651" t="s">
        <v>49</v>
      </c>
      <c r="L1651" t="s">
        <v>74</v>
      </c>
      <c r="M1651">
        <v>277</v>
      </c>
      <c r="N1651">
        <v>0.24505735656882779</v>
      </c>
    </row>
    <row r="1652" spans="1:14" x14ac:dyDescent="0.25">
      <c r="A1652">
        <v>1447302864.7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97</v>
      </c>
      <c r="J1652">
        <v>1688294</v>
      </c>
      <c r="K1652" t="s">
        <v>49</v>
      </c>
      <c r="L1652" t="s">
        <v>74</v>
      </c>
      <c r="M1652">
        <v>282</v>
      </c>
      <c r="N1652">
        <v>0.11444659118349265</v>
      </c>
    </row>
    <row r="1653" spans="1:14" x14ac:dyDescent="0.25">
      <c r="A1653">
        <v>1447299179.7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97</v>
      </c>
      <c r="J1653">
        <v>1688294</v>
      </c>
      <c r="K1653" t="s">
        <v>49</v>
      </c>
      <c r="L1653" t="s">
        <v>74</v>
      </c>
      <c r="M1653">
        <v>319</v>
      </c>
      <c r="N1653">
        <v>0.2288931823669853</v>
      </c>
    </row>
    <row r="1654" spans="1:14" x14ac:dyDescent="0.25">
      <c r="A1654">
        <v>1447351797.7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97</v>
      </c>
      <c r="J1654">
        <v>1688294</v>
      </c>
      <c r="K1654" t="s">
        <v>49</v>
      </c>
      <c r="L1654" t="s">
        <v>74</v>
      </c>
      <c r="M1654">
        <v>301</v>
      </c>
      <c r="N1654">
        <v>0.11444659118349265</v>
      </c>
    </row>
    <row r="1655" spans="1:14" x14ac:dyDescent="0.25">
      <c r="A1655">
        <v>1447300853.7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97</v>
      </c>
      <c r="J1655">
        <v>1688294</v>
      </c>
      <c r="K1655" t="s">
        <v>49</v>
      </c>
      <c r="L1655" t="s">
        <v>74</v>
      </c>
      <c r="M1655">
        <v>298</v>
      </c>
      <c r="N1655">
        <v>2.6322715972203312</v>
      </c>
    </row>
    <row r="1656" spans="1:14" x14ac:dyDescent="0.25">
      <c r="A1656">
        <v>1447304367.7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97</v>
      </c>
      <c r="J1656">
        <v>1688294</v>
      </c>
      <c r="K1656" t="s">
        <v>49</v>
      </c>
      <c r="L1656" t="s">
        <v>74</v>
      </c>
      <c r="M1656">
        <v>324</v>
      </c>
      <c r="N1656">
        <v>0.45778636473397061</v>
      </c>
    </row>
    <row r="1657" spans="1:14" x14ac:dyDescent="0.25">
      <c r="A1657">
        <v>1447366019.7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97</v>
      </c>
      <c r="J1657">
        <v>1688294</v>
      </c>
      <c r="K1657" t="s">
        <v>49</v>
      </c>
      <c r="L1657" t="s">
        <v>74</v>
      </c>
      <c r="M1657">
        <v>268</v>
      </c>
      <c r="N1657">
        <v>0.91557272946794122</v>
      </c>
    </row>
    <row r="1658" spans="1:14" x14ac:dyDescent="0.25">
      <c r="A1658">
        <v>1447321877.7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97</v>
      </c>
      <c r="J1658">
        <v>1690617</v>
      </c>
      <c r="K1658" t="s">
        <v>49</v>
      </c>
      <c r="L1658" t="s">
        <v>74</v>
      </c>
      <c r="M1658">
        <v>307</v>
      </c>
      <c r="N1658">
        <v>0.68466958866752758</v>
      </c>
    </row>
    <row r="1659" spans="1:14" x14ac:dyDescent="0.25">
      <c r="A1659">
        <v>1447384425.7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97</v>
      </c>
      <c r="J1659">
        <v>1688292</v>
      </c>
      <c r="K1659" t="s">
        <v>49</v>
      </c>
      <c r="L1659" t="s">
        <v>74</v>
      </c>
      <c r="M1659">
        <v>258</v>
      </c>
      <c r="N1659">
        <v>0.43840747167994859</v>
      </c>
    </row>
    <row r="1660" spans="1:14" x14ac:dyDescent="0.25">
      <c r="A1660">
        <v>1447404680.7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97</v>
      </c>
      <c r="J1660">
        <v>1688292</v>
      </c>
      <c r="K1660" t="s">
        <v>49</v>
      </c>
      <c r="L1660" t="s">
        <v>74</v>
      </c>
      <c r="M1660">
        <v>338</v>
      </c>
      <c r="N1660">
        <v>0.65761120751992286</v>
      </c>
    </row>
    <row r="1661" spans="1:14" x14ac:dyDescent="0.25">
      <c r="A1661">
        <v>1447300851.7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97</v>
      </c>
      <c r="J1661">
        <v>1688292</v>
      </c>
      <c r="K1661" t="s">
        <v>49</v>
      </c>
      <c r="L1661" t="s">
        <v>74</v>
      </c>
      <c r="M1661">
        <v>293</v>
      </c>
      <c r="N1661">
        <v>0.65761120751992286</v>
      </c>
    </row>
    <row r="1662" spans="1:14" x14ac:dyDescent="0.25">
      <c r="A1662">
        <v>1447347896.7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97</v>
      </c>
      <c r="J1662">
        <v>1688292</v>
      </c>
      <c r="K1662" t="s">
        <v>49</v>
      </c>
      <c r="L1662" t="s">
        <v>74</v>
      </c>
      <c r="M1662">
        <v>335</v>
      </c>
      <c r="N1662">
        <v>3.0688523017596401</v>
      </c>
    </row>
    <row r="1663" spans="1:14" x14ac:dyDescent="0.25">
      <c r="A1663">
        <v>1447145766.7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97</v>
      </c>
      <c r="J1663">
        <v>1688292</v>
      </c>
      <c r="K1663" t="s">
        <v>49</v>
      </c>
      <c r="L1663" t="s">
        <v>74</v>
      </c>
      <c r="M1663">
        <v>316</v>
      </c>
      <c r="N1663">
        <v>0.10960186791998715</v>
      </c>
    </row>
    <row r="1664" spans="1:14" x14ac:dyDescent="0.25">
      <c r="A1664">
        <v>1447351800.7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97</v>
      </c>
      <c r="J1664">
        <v>1688292</v>
      </c>
      <c r="K1664" t="s">
        <v>49</v>
      </c>
      <c r="L1664" t="s">
        <v>74</v>
      </c>
      <c r="M1664">
        <v>278</v>
      </c>
      <c r="N1664">
        <v>1.9728336225597687</v>
      </c>
    </row>
    <row r="1665" spans="1:14" x14ac:dyDescent="0.25">
      <c r="A1665">
        <v>1447322795.7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97</v>
      </c>
      <c r="J1665">
        <v>1688292</v>
      </c>
      <c r="K1665" t="s">
        <v>49</v>
      </c>
      <c r="L1665" t="s">
        <v>74</v>
      </c>
      <c r="M1665">
        <v>335</v>
      </c>
      <c r="N1665">
        <v>0.65761120751992286</v>
      </c>
    </row>
    <row r="1666" spans="1:14" x14ac:dyDescent="0.25">
      <c r="A1666">
        <v>1447391112.7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97</v>
      </c>
      <c r="J1666">
        <v>1688292</v>
      </c>
      <c r="K1666" t="s">
        <v>49</v>
      </c>
      <c r="L1666" t="s">
        <v>74</v>
      </c>
      <c r="M1666">
        <v>315</v>
      </c>
      <c r="N1666">
        <v>0.2192037358399743</v>
      </c>
    </row>
    <row r="1667" spans="1:14" x14ac:dyDescent="0.25">
      <c r="A1667">
        <v>1447418044.7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97</v>
      </c>
      <c r="J1667">
        <v>1688292</v>
      </c>
      <c r="K1667" t="s">
        <v>49</v>
      </c>
      <c r="L1667" t="s">
        <v>74</v>
      </c>
      <c r="M1667">
        <v>256</v>
      </c>
      <c r="N1667">
        <v>1.0960186791998714</v>
      </c>
    </row>
    <row r="1668" spans="1:14" x14ac:dyDescent="0.25">
      <c r="A1668">
        <v>1447280063.7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97</v>
      </c>
      <c r="J1668">
        <v>1688292</v>
      </c>
      <c r="K1668" t="s">
        <v>49</v>
      </c>
      <c r="L1668" t="s">
        <v>74</v>
      </c>
      <c r="M1668">
        <v>243</v>
      </c>
      <c r="N1668">
        <v>0.43840747167994859</v>
      </c>
    </row>
    <row r="1669" spans="1:14" x14ac:dyDescent="0.25">
      <c r="A1669">
        <v>1447322714.7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97</v>
      </c>
      <c r="J1669">
        <v>1688292</v>
      </c>
      <c r="K1669" t="s">
        <v>49</v>
      </c>
      <c r="L1669" t="s">
        <v>74</v>
      </c>
      <c r="M1669">
        <v>296</v>
      </c>
      <c r="N1669">
        <v>4.3840747167994856</v>
      </c>
    </row>
    <row r="1670" spans="1:14" x14ac:dyDescent="0.25">
      <c r="A1670">
        <v>1447299062.7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1689544</v>
      </c>
      <c r="K1670" t="s">
        <v>49</v>
      </c>
      <c r="L1670" t="s">
        <v>74</v>
      </c>
      <c r="M1670">
        <v>318</v>
      </c>
      <c r="N1670">
        <v>0.10726215773577505</v>
      </c>
    </row>
    <row r="1671" spans="1:14" x14ac:dyDescent="0.25">
      <c r="A1671">
        <v>1447203023.7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97</v>
      </c>
      <c r="J1671">
        <v>1689544</v>
      </c>
      <c r="K1671" t="s">
        <v>49</v>
      </c>
      <c r="L1671" t="s">
        <v>74</v>
      </c>
      <c r="M1671">
        <v>297</v>
      </c>
      <c r="N1671">
        <v>0.4290486309431002</v>
      </c>
    </row>
    <row r="1672" spans="1:14" x14ac:dyDescent="0.25">
      <c r="A1672">
        <v>1447202686.7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97</v>
      </c>
      <c r="J1672">
        <v>1689544</v>
      </c>
      <c r="K1672" t="s">
        <v>49</v>
      </c>
      <c r="L1672" t="s">
        <v>74</v>
      </c>
      <c r="M1672">
        <v>319</v>
      </c>
      <c r="N1672">
        <v>2.4670296279228263</v>
      </c>
    </row>
    <row r="1673" spans="1:14" x14ac:dyDescent="0.25">
      <c r="A1673">
        <v>1447236401.7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97</v>
      </c>
      <c r="J1673">
        <v>1689544</v>
      </c>
      <c r="K1673" t="s">
        <v>49</v>
      </c>
      <c r="L1673" t="s">
        <v>74</v>
      </c>
      <c r="M1673">
        <v>300</v>
      </c>
      <c r="N1673">
        <v>0.64357294641465024</v>
      </c>
    </row>
    <row r="1674" spans="1:14" x14ac:dyDescent="0.25">
      <c r="A1674">
        <v>1447207537.7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97</v>
      </c>
      <c r="J1674">
        <v>1689544</v>
      </c>
      <c r="K1674" t="s">
        <v>49</v>
      </c>
      <c r="L1674" t="s">
        <v>74</v>
      </c>
      <c r="M1674">
        <v>254</v>
      </c>
      <c r="N1674">
        <v>0.85809726188620039</v>
      </c>
    </row>
    <row r="1675" spans="1:14" x14ac:dyDescent="0.25">
      <c r="A1675">
        <v>1447299180.7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97</v>
      </c>
      <c r="J1675">
        <v>1689544</v>
      </c>
      <c r="K1675" t="s">
        <v>49</v>
      </c>
      <c r="L1675" t="s">
        <v>74</v>
      </c>
      <c r="M1675">
        <v>272</v>
      </c>
      <c r="N1675">
        <v>0.4290486309431002</v>
      </c>
    </row>
    <row r="1676" spans="1:14" x14ac:dyDescent="0.25">
      <c r="A1676">
        <v>1447304365.7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97</v>
      </c>
      <c r="J1676">
        <v>1689544</v>
      </c>
      <c r="K1676" t="s">
        <v>49</v>
      </c>
      <c r="L1676" t="s">
        <v>74</v>
      </c>
      <c r="M1676">
        <v>240</v>
      </c>
      <c r="N1676">
        <v>0.64357294641465024</v>
      </c>
    </row>
    <row r="1677" spans="1:14" x14ac:dyDescent="0.25">
      <c r="A1677">
        <v>1447155220.7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97</v>
      </c>
      <c r="J1677">
        <v>1689544</v>
      </c>
      <c r="K1677" t="s">
        <v>49</v>
      </c>
      <c r="L1677" t="s">
        <v>74</v>
      </c>
      <c r="M1677">
        <v>331</v>
      </c>
      <c r="N1677">
        <v>0.10726215773577505</v>
      </c>
    </row>
    <row r="1678" spans="1:14" x14ac:dyDescent="0.25">
      <c r="A1678">
        <v>1447409173.7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97</v>
      </c>
      <c r="J1678">
        <v>1689544</v>
      </c>
      <c r="K1678" t="s">
        <v>49</v>
      </c>
      <c r="L1678" t="s">
        <v>74</v>
      </c>
      <c r="M1678">
        <v>274</v>
      </c>
      <c r="N1678">
        <v>0.32178647320732512</v>
      </c>
    </row>
    <row r="1679" spans="1:14" x14ac:dyDescent="0.25">
      <c r="A1679">
        <v>1447351879.7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97</v>
      </c>
      <c r="J1679">
        <v>1689544</v>
      </c>
      <c r="K1679" t="s">
        <v>49</v>
      </c>
      <c r="L1679" t="s">
        <v>74</v>
      </c>
      <c r="M1679">
        <v>262</v>
      </c>
      <c r="N1679">
        <v>1.7161945237724008</v>
      </c>
    </row>
    <row r="1680" spans="1:14" x14ac:dyDescent="0.25">
      <c r="A1680">
        <v>1447342389.7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97</v>
      </c>
      <c r="J1680">
        <v>1689544</v>
      </c>
      <c r="K1680" t="s">
        <v>49</v>
      </c>
      <c r="L1680" t="s">
        <v>74</v>
      </c>
      <c r="M1680">
        <v>333</v>
      </c>
      <c r="N1680">
        <v>0.2145243154715501</v>
      </c>
    </row>
    <row r="1681" spans="1:14" x14ac:dyDescent="0.25">
      <c r="A1681">
        <v>1447312018.7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97</v>
      </c>
      <c r="J1681">
        <v>1689544</v>
      </c>
      <c r="K1681" t="s">
        <v>49</v>
      </c>
      <c r="L1681" t="s">
        <v>74</v>
      </c>
      <c r="M1681">
        <v>313</v>
      </c>
      <c r="N1681">
        <v>0.4290486309431002</v>
      </c>
    </row>
    <row r="1682" spans="1:14" x14ac:dyDescent="0.25">
      <c r="A1682">
        <v>1447258883.7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97</v>
      </c>
      <c r="J1682">
        <v>1689544</v>
      </c>
      <c r="K1682" t="s">
        <v>49</v>
      </c>
      <c r="L1682" t="s">
        <v>74</v>
      </c>
      <c r="M1682">
        <v>313</v>
      </c>
      <c r="N1682">
        <v>0.64357294641465024</v>
      </c>
    </row>
    <row r="1683" spans="1:14" x14ac:dyDescent="0.25">
      <c r="A1683">
        <v>1447340936.7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97</v>
      </c>
      <c r="J1683">
        <v>1689544</v>
      </c>
      <c r="K1683" t="s">
        <v>49</v>
      </c>
      <c r="L1683" t="s">
        <v>74</v>
      </c>
      <c r="M1683">
        <v>283</v>
      </c>
      <c r="N1683">
        <v>0.4290486309431002</v>
      </c>
    </row>
    <row r="1684" spans="1:14" x14ac:dyDescent="0.25">
      <c r="A1684">
        <v>1447326107.7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97</v>
      </c>
      <c r="J1684">
        <v>1689544</v>
      </c>
      <c r="K1684" t="s">
        <v>49</v>
      </c>
      <c r="L1684" t="s">
        <v>74</v>
      </c>
      <c r="M1684">
        <v>293</v>
      </c>
      <c r="N1684">
        <v>0.2145243154715501</v>
      </c>
    </row>
    <row r="1685" spans="1:14" x14ac:dyDescent="0.25">
      <c r="A1685">
        <v>1447300854.7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97</v>
      </c>
      <c r="J1685">
        <v>1689544</v>
      </c>
      <c r="K1685" t="s">
        <v>49</v>
      </c>
      <c r="L1685" t="s">
        <v>74</v>
      </c>
      <c r="M1685">
        <v>310</v>
      </c>
      <c r="N1685">
        <v>0.4290486309431002</v>
      </c>
    </row>
    <row r="1686" spans="1:14" x14ac:dyDescent="0.25">
      <c r="A1686">
        <v>1447211457.7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97</v>
      </c>
      <c r="J1686">
        <v>1689544</v>
      </c>
      <c r="K1686" t="s">
        <v>49</v>
      </c>
      <c r="L1686" t="s">
        <v>74</v>
      </c>
      <c r="M1686">
        <v>321</v>
      </c>
      <c r="N1686">
        <v>0.85809726188620039</v>
      </c>
    </row>
    <row r="1687" spans="1:14" x14ac:dyDescent="0.25">
      <c r="A1687">
        <v>1447222990.7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97</v>
      </c>
      <c r="J1687">
        <v>1689544</v>
      </c>
      <c r="K1687" t="s">
        <v>49</v>
      </c>
      <c r="L1687" t="s">
        <v>74</v>
      </c>
      <c r="M1687">
        <v>316</v>
      </c>
      <c r="N1687">
        <v>0.64357294641465024</v>
      </c>
    </row>
    <row r="1688" spans="1:14" x14ac:dyDescent="0.25">
      <c r="A1688">
        <v>1447409161.7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97</v>
      </c>
      <c r="J1688">
        <v>1689544</v>
      </c>
      <c r="K1688" t="s">
        <v>49</v>
      </c>
      <c r="L1688" t="s">
        <v>74</v>
      </c>
      <c r="M1688">
        <v>361</v>
      </c>
      <c r="N1688">
        <v>9.3318077230124299</v>
      </c>
    </row>
    <row r="1689" spans="1:14" x14ac:dyDescent="0.25">
      <c r="A1689">
        <v>1447320210.7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97</v>
      </c>
      <c r="J1689">
        <v>1689544</v>
      </c>
      <c r="K1689" t="s">
        <v>49</v>
      </c>
      <c r="L1689" t="s">
        <v>74</v>
      </c>
      <c r="M1689">
        <v>269</v>
      </c>
      <c r="N1689">
        <v>0.85809726188620039</v>
      </c>
    </row>
    <row r="1690" spans="1:14" x14ac:dyDescent="0.25">
      <c r="A1690">
        <v>1447225275.7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97</v>
      </c>
      <c r="J1690">
        <v>1689544</v>
      </c>
      <c r="K1690" t="s">
        <v>49</v>
      </c>
      <c r="L1690" t="s">
        <v>74</v>
      </c>
      <c r="M1690">
        <v>264</v>
      </c>
      <c r="N1690">
        <v>1.7161945237724008</v>
      </c>
    </row>
    <row r="1691" spans="1:14" x14ac:dyDescent="0.25">
      <c r="A1691">
        <v>1447258857.7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97</v>
      </c>
      <c r="J1691">
        <v>1689544</v>
      </c>
      <c r="K1691" t="s">
        <v>49</v>
      </c>
      <c r="L1691" t="s">
        <v>74</v>
      </c>
      <c r="M1691">
        <v>300</v>
      </c>
      <c r="N1691">
        <v>0.2145243154715501</v>
      </c>
    </row>
    <row r="1692" spans="1:14" x14ac:dyDescent="0.25">
      <c r="A1692">
        <v>1447319051.7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97</v>
      </c>
      <c r="J1692">
        <v>1689544</v>
      </c>
      <c r="K1692" t="s">
        <v>49</v>
      </c>
      <c r="L1692" t="s">
        <v>74</v>
      </c>
      <c r="M1692">
        <v>303</v>
      </c>
      <c r="N1692">
        <v>0.4290486309431002</v>
      </c>
    </row>
    <row r="1693" spans="1:14" x14ac:dyDescent="0.25">
      <c r="A1693">
        <v>1447308356.7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97</v>
      </c>
      <c r="J1693">
        <v>1689544</v>
      </c>
      <c r="K1693" t="s">
        <v>49</v>
      </c>
      <c r="L1693" t="s">
        <v>74</v>
      </c>
      <c r="M1693">
        <v>257</v>
      </c>
      <c r="N1693">
        <v>0.4290486309431002</v>
      </c>
    </row>
    <row r="1694" spans="1:14" x14ac:dyDescent="0.25">
      <c r="A1694">
        <v>1447334706.7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97</v>
      </c>
      <c r="J1694">
        <v>1689544</v>
      </c>
      <c r="K1694" t="s">
        <v>49</v>
      </c>
      <c r="L1694" t="s">
        <v>74</v>
      </c>
      <c r="M1694">
        <v>331</v>
      </c>
      <c r="N1694">
        <v>1.7161945237724008</v>
      </c>
    </row>
    <row r="1695" spans="1:14" x14ac:dyDescent="0.25">
      <c r="A1695">
        <v>1447244613.7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97</v>
      </c>
      <c r="J1695">
        <v>1689544</v>
      </c>
      <c r="K1695" t="s">
        <v>49</v>
      </c>
      <c r="L1695" t="s">
        <v>74</v>
      </c>
      <c r="M1695">
        <v>251</v>
      </c>
      <c r="N1695">
        <v>0.4290486309431002</v>
      </c>
    </row>
    <row r="1696" spans="1:14" x14ac:dyDescent="0.25">
      <c r="A1696">
        <v>1447292033.7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1689544</v>
      </c>
      <c r="K1696" t="s">
        <v>49</v>
      </c>
      <c r="L1696" t="s">
        <v>74</v>
      </c>
      <c r="M1696">
        <v>278</v>
      </c>
      <c r="N1696">
        <v>0.10726215773577505</v>
      </c>
    </row>
    <row r="1697" spans="1:14" x14ac:dyDescent="0.25">
      <c r="A1697">
        <v>1447236402.7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97</v>
      </c>
      <c r="J1697">
        <v>1688288</v>
      </c>
      <c r="K1697" t="s">
        <v>49</v>
      </c>
      <c r="L1697" t="s">
        <v>74</v>
      </c>
      <c r="M1697">
        <v>293</v>
      </c>
      <c r="N1697">
        <v>1.9188388443015318</v>
      </c>
    </row>
    <row r="1698" spans="1:14" x14ac:dyDescent="0.25">
      <c r="A1698">
        <v>1447346631.7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97</v>
      </c>
      <c r="J1698">
        <v>1688288</v>
      </c>
      <c r="K1698" t="s">
        <v>49</v>
      </c>
      <c r="L1698" t="s">
        <v>74</v>
      </c>
      <c r="M1698">
        <v>264</v>
      </c>
      <c r="N1698">
        <v>0.85281726413401415</v>
      </c>
    </row>
    <row r="1699" spans="1:14" x14ac:dyDescent="0.25">
      <c r="A1699">
        <v>1447207542.7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97</v>
      </c>
      <c r="J1699">
        <v>1688288</v>
      </c>
      <c r="K1699" t="s">
        <v>49</v>
      </c>
      <c r="L1699" t="s">
        <v>74</v>
      </c>
      <c r="M1699">
        <v>267</v>
      </c>
      <c r="N1699">
        <v>0.42640863206700708</v>
      </c>
    </row>
    <row r="1700" spans="1:14" x14ac:dyDescent="0.25">
      <c r="A1700">
        <v>1447318990.7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97</v>
      </c>
      <c r="J1700">
        <v>1688288</v>
      </c>
      <c r="K1700" t="s">
        <v>49</v>
      </c>
      <c r="L1700" t="s">
        <v>74</v>
      </c>
      <c r="M1700">
        <v>299</v>
      </c>
      <c r="N1700">
        <v>0.85281726413401415</v>
      </c>
    </row>
    <row r="1701" spans="1:14" x14ac:dyDescent="0.25">
      <c r="A1701">
        <v>1447222992.7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97</v>
      </c>
      <c r="J1701">
        <v>1688288</v>
      </c>
      <c r="K1701" t="s">
        <v>49</v>
      </c>
      <c r="L1701" t="s">
        <v>74</v>
      </c>
      <c r="M1701">
        <v>265</v>
      </c>
      <c r="N1701">
        <v>2.5584517924020425</v>
      </c>
    </row>
    <row r="1702" spans="1:14" x14ac:dyDescent="0.25">
      <c r="A1702">
        <v>1447147910.7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97</v>
      </c>
      <c r="J1702">
        <v>1688288</v>
      </c>
      <c r="K1702" t="s">
        <v>49</v>
      </c>
      <c r="L1702" t="s">
        <v>74</v>
      </c>
      <c r="M1702">
        <v>313</v>
      </c>
      <c r="N1702">
        <v>0.42640863206700708</v>
      </c>
    </row>
    <row r="1703" spans="1:14" x14ac:dyDescent="0.25">
      <c r="A1703">
        <v>1447246442.7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97</v>
      </c>
      <c r="J1703">
        <v>1688288</v>
      </c>
      <c r="K1703" t="s">
        <v>49</v>
      </c>
      <c r="L1703" t="s">
        <v>74</v>
      </c>
      <c r="M1703">
        <v>328</v>
      </c>
      <c r="N1703">
        <v>0.63961294810051061</v>
      </c>
    </row>
    <row r="1704" spans="1:14" x14ac:dyDescent="0.25">
      <c r="A1704">
        <v>1447206413.7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97</v>
      </c>
      <c r="J1704">
        <v>1688288</v>
      </c>
      <c r="K1704" t="s">
        <v>49</v>
      </c>
      <c r="L1704" t="s">
        <v>74</v>
      </c>
      <c r="M1704">
        <v>334</v>
      </c>
      <c r="N1704">
        <v>0.85281726413401415</v>
      </c>
    </row>
    <row r="1705" spans="1:14" x14ac:dyDescent="0.25">
      <c r="A1705">
        <v>1447274826.7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97</v>
      </c>
      <c r="J1705">
        <v>1688288</v>
      </c>
      <c r="K1705" t="s">
        <v>49</v>
      </c>
      <c r="L1705" t="s">
        <v>74</v>
      </c>
      <c r="M1705">
        <v>333</v>
      </c>
      <c r="N1705">
        <v>0.85281726413401415</v>
      </c>
    </row>
    <row r="1706" spans="1:14" x14ac:dyDescent="0.25">
      <c r="A1706">
        <v>1447334707.7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97</v>
      </c>
      <c r="J1706">
        <v>1688288</v>
      </c>
      <c r="K1706" t="s">
        <v>49</v>
      </c>
      <c r="L1706" t="s">
        <v>74</v>
      </c>
      <c r="M1706">
        <v>303</v>
      </c>
      <c r="N1706">
        <v>1.2792258962010212</v>
      </c>
    </row>
    <row r="1707" spans="1:14" x14ac:dyDescent="0.25">
      <c r="A1707">
        <v>1447404682.7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97</v>
      </c>
      <c r="J1707">
        <v>1688288</v>
      </c>
      <c r="K1707" t="s">
        <v>49</v>
      </c>
      <c r="L1707" t="s">
        <v>74</v>
      </c>
      <c r="M1707">
        <v>325</v>
      </c>
      <c r="N1707">
        <v>0.21320431603350354</v>
      </c>
    </row>
    <row r="1708" spans="1:14" x14ac:dyDescent="0.25">
      <c r="A1708">
        <v>1447351881.7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97</v>
      </c>
      <c r="J1708">
        <v>1688288</v>
      </c>
      <c r="K1708" t="s">
        <v>49</v>
      </c>
      <c r="L1708" t="s">
        <v>74</v>
      </c>
      <c r="M1708">
        <v>324</v>
      </c>
      <c r="N1708">
        <v>2.9848604244690495</v>
      </c>
    </row>
    <row r="1709" spans="1:14" x14ac:dyDescent="0.25">
      <c r="A1709">
        <v>1447312024.7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97</v>
      </c>
      <c r="J1709">
        <v>1688288</v>
      </c>
      <c r="K1709" t="s">
        <v>49</v>
      </c>
      <c r="L1709" t="s">
        <v>74</v>
      </c>
      <c r="M1709">
        <v>278</v>
      </c>
      <c r="N1709">
        <v>0.85281726413401415</v>
      </c>
    </row>
    <row r="1710" spans="1:14" x14ac:dyDescent="0.25">
      <c r="A1710">
        <v>1447372975.7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97</v>
      </c>
      <c r="J1710">
        <v>1688288</v>
      </c>
      <c r="K1710" t="s">
        <v>49</v>
      </c>
      <c r="L1710" t="s">
        <v>74</v>
      </c>
      <c r="M1710">
        <v>276</v>
      </c>
      <c r="N1710">
        <v>1.7056345282680283</v>
      </c>
    </row>
    <row r="1711" spans="1:14" x14ac:dyDescent="0.25">
      <c r="A1711">
        <v>1447321876.7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97</v>
      </c>
      <c r="J1711">
        <v>1688288</v>
      </c>
      <c r="K1711" t="s">
        <v>49</v>
      </c>
      <c r="L1711" t="s">
        <v>74</v>
      </c>
      <c r="M1711">
        <v>284</v>
      </c>
      <c r="N1711">
        <v>1.7056345282680283</v>
      </c>
    </row>
    <row r="1712" spans="1:14" x14ac:dyDescent="0.25">
      <c r="A1712">
        <v>1447329588.7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97</v>
      </c>
      <c r="J1712">
        <v>1688288</v>
      </c>
      <c r="K1712" t="s">
        <v>49</v>
      </c>
      <c r="L1712" t="s">
        <v>74</v>
      </c>
      <c r="M1712">
        <v>277</v>
      </c>
      <c r="N1712">
        <v>0.42640863206700708</v>
      </c>
    </row>
    <row r="1713" spans="1:14" x14ac:dyDescent="0.25">
      <c r="A1713">
        <v>1447385488.7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97</v>
      </c>
      <c r="J1713">
        <v>1688288</v>
      </c>
      <c r="K1713" t="s">
        <v>49</v>
      </c>
      <c r="L1713" t="s">
        <v>74</v>
      </c>
      <c r="M1713">
        <v>286</v>
      </c>
      <c r="N1713">
        <v>0.21320431603350354</v>
      </c>
    </row>
    <row r="1714" spans="1:14" x14ac:dyDescent="0.25">
      <c r="A1714">
        <v>1447221839.7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97</v>
      </c>
      <c r="J1714">
        <v>1688288</v>
      </c>
      <c r="K1714" t="s">
        <v>49</v>
      </c>
      <c r="L1714" t="s">
        <v>74</v>
      </c>
      <c r="M1714">
        <v>387</v>
      </c>
      <c r="N1714">
        <v>6.8225381130721132</v>
      </c>
    </row>
    <row r="1715" spans="1:14" x14ac:dyDescent="0.25">
      <c r="A1715">
        <v>1447386863.7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97</v>
      </c>
      <c r="J1715">
        <v>1688288</v>
      </c>
      <c r="K1715" t="s">
        <v>49</v>
      </c>
      <c r="L1715" t="s">
        <v>74</v>
      </c>
      <c r="M1715">
        <v>275</v>
      </c>
      <c r="N1715">
        <v>1.8122366862847801</v>
      </c>
    </row>
    <row r="1716" spans="1:14" x14ac:dyDescent="0.25">
      <c r="A1716">
        <v>1447184384.7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97</v>
      </c>
      <c r="J1716">
        <v>1688288</v>
      </c>
      <c r="K1716" t="s">
        <v>49</v>
      </c>
      <c r="L1716" t="s">
        <v>74</v>
      </c>
      <c r="M1716">
        <v>290</v>
      </c>
      <c r="N1716">
        <v>3.4112690565360566</v>
      </c>
    </row>
    <row r="1717" spans="1:14" x14ac:dyDescent="0.25">
      <c r="A1717">
        <v>1447394305.7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97</v>
      </c>
      <c r="J1717">
        <v>1688288</v>
      </c>
      <c r="K1717" t="s">
        <v>49</v>
      </c>
      <c r="L1717" t="s">
        <v>74</v>
      </c>
      <c r="M1717">
        <v>294</v>
      </c>
      <c r="N1717">
        <v>1.0660215801675177</v>
      </c>
    </row>
    <row r="1718" spans="1:14" x14ac:dyDescent="0.25">
      <c r="A1718">
        <v>1447326108.7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97</v>
      </c>
      <c r="J1718">
        <v>1688288</v>
      </c>
      <c r="K1718" t="s">
        <v>49</v>
      </c>
      <c r="L1718" t="s">
        <v>74</v>
      </c>
      <c r="M1718">
        <v>265</v>
      </c>
      <c r="N1718">
        <v>0.42640863206700708</v>
      </c>
    </row>
    <row r="1719" spans="1:14" x14ac:dyDescent="0.25">
      <c r="A1719">
        <v>1447308358.7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97</v>
      </c>
      <c r="J1719">
        <v>1688288</v>
      </c>
      <c r="K1719" t="s">
        <v>49</v>
      </c>
      <c r="L1719" t="s">
        <v>74</v>
      </c>
      <c r="M1719">
        <v>366</v>
      </c>
      <c r="N1719">
        <v>7.6753553772061274</v>
      </c>
    </row>
    <row r="1720" spans="1:14" x14ac:dyDescent="0.25">
      <c r="A1720">
        <v>1447292034.7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97</v>
      </c>
      <c r="J1720">
        <v>1688288</v>
      </c>
      <c r="K1720" t="s">
        <v>49</v>
      </c>
      <c r="L1720" t="s">
        <v>74</v>
      </c>
      <c r="M1720">
        <v>269</v>
      </c>
      <c r="N1720">
        <v>0.10660215801675177</v>
      </c>
    </row>
    <row r="1721" spans="1:14" x14ac:dyDescent="0.25">
      <c r="A1721">
        <v>1447391113.7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97</v>
      </c>
      <c r="J1721">
        <v>1688288</v>
      </c>
      <c r="K1721" t="s">
        <v>49</v>
      </c>
      <c r="L1721" t="s">
        <v>74</v>
      </c>
      <c r="M1721">
        <v>256</v>
      </c>
      <c r="N1721">
        <v>0.21320431603350354</v>
      </c>
    </row>
    <row r="1722" spans="1:14" x14ac:dyDescent="0.25">
      <c r="A1722">
        <v>1447211459.7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97</v>
      </c>
      <c r="J1722">
        <v>1688288</v>
      </c>
      <c r="K1722" t="s">
        <v>49</v>
      </c>
      <c r="L1722" t="s">
        <v>74</v>
      </c>
      <c r="M1722">
        <v>271</v>
      </c>
      <c r="N1722">
        <v>0.21320431603350354</v>
      </c>
    </row>
    <row r="1723" spans="1:14" x14ac:dyDescent="0.25">
      <c r="A1723">
        <v>1447225249.7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97</v>
      </c>
      <c r="J1723">
        <v>1688288</v>
      </c>
      <c r="K1723" t="s">
        <v>49</v>
      </c>
      <c r="L1723" t="s">
        <v>74</v>
      </c>
      <c r="M1723">
        <v>308</v>
      </c>
      <c r="N1723">
        <v>0.85281726413401415</v>
      </c>
    </row>
    <row r="1724" spans="1:14" x14ac:dyDescent="0.25">
      <c r="A1724">
        <v>1447262386.7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97</v>
      </c>
      <c r="J1724">
        <v>1688288</v>
      </c>
      <c r="K1724" t="s">
        <v>49</v>
      </c>
      <c r="L1724" t="s">
        <v>74</v>
      </c>
      <c r="M1724">
        <v>266</v>
      </c>
      <c r="N1724">
        <v>0.42640863206700708</v>
      </c>
    </row>
    <row r="1725" spans="1:14" x14ac:dyDescent="0.25">
      <c r="A1725">
        <v>1447273264.7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97</v>
      </c>
      <c r="J1725">
        <v>1688288</v>
      </c>
      <c r="K1725" t="s">
        <v>49</v>
      </c>
      <c r="L1725" t="s">
        <v>74</v>
      </c>
      <c r="M1725">
        <v>272</v>
      </c>
      <c r="N1725">
        <v>0.21320431603350354</v>
      </c>
    </row>
    <row r="1726" spans="1:14" x14ac:dyDescent="0.25">
      <c r="A1726">
        <v>1447145767.7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97</v>
      </c>
      <c r="J1726">
        <v>1688288</v>
      </c>
      <c r="K1726" t="s">
        <v>49</v>
      </c>
      <c r="L1726" t="s">
        <v>74</v>
      </c>
      <c r="M1726">
        <v>273</v>
      </c>
      <c r="N1726">
        <v>0.42640863206700708</v>
      </c>
    </row>
    <row r="1727" spans="1:14" x14ac:dyDescent="0.25">
      <c r="A1727">
        <v>1447229519.7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97</v>
      </c>
      <c r="J1727">
        <v>1688288</v>
      </c>
      <c r="K1727" t="s">
        <v>49</v>
      </c>
      <c r="L1727" t="s">
        <v>74</v>
      </c>
      <c r="M1727">
        <v>294</v>
      </c>
      <c r="N1727">
        <v>0.21320431603350354</v>
      </c>
    </row>
    <row r="1728" spans="1:14" x14ac:dyDescent="0.25">
      <c r="A1728">
        <v>1447227191.7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97</v>
      </c>
      <c r="J1728">
        <v>1688288</v>
      </c>
      <c r="K1728" t="s">
        <v>49</v>
      </c>
      <c r="L1728" t="s">
        <v>74</v>
      </c>
      <c r="M1728">
        <v>292</v>
      </c>
      <c r="N1728">
        <v>0.21320431603350354</v>
      </c>
    </row>
    <row r="1729" spans="1:14" x14ac:dyDescent="0.25">
      <c r="A1729">
        <v>1447184068.7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97</v>
      </c>
      <c r="J1729">
        <v>1689550</v>
      </c>
      <c r="K1729" t="s">
        <v>49</v>
      </c>
      <c r="L1729" t="s">
        <v>74</v>
      </c>
      <c r="M1729">
        <v>241</v>
      </c>
      <c r="N1729">
        <v>0.40889826147889957</v>
      </c>
    </row>
    <row r="1730" spans="1:14" x14ac:dyDescent="0.25">
      <c r="A1730">
        <v>1447191297.7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97</v>
      </c>
      <c r="J1730">
        <v>1689550</v>
      </c>
      <c r="K1730" t="s">
        <v>49</v>
      </c>
      <c r="L1730" t="s">
        <v>74</v>
      </c>
      <c r="M1730">
        <v>250</v>
      </c>
      <c r="N1730">
        <v>0.10222456536972489</v>
      </c>
    </row>
    <row r="1731" spans="1:14" x14ac:dyDescent="0.25">
      <c r="A1731">
        <v>1447385490.7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97</v>
      </c>
      <c r="J1731">
        <v>1689550</v>
      </c>
      <c r="K1731" t="s">
        <v>49</v>
      </c>
      <c r="L1731" t="s">
        <v>74</v>
      </c>
      <c r="M1731">
        <v>305</v>
      </c>
      <c r="N1731">
        <v>0.20444913073944979</v>
      </c>
    </row>
    <row r="1732" spans="1:14" x14ac:dyDescent="0.25">
      <c r="A1732">
        <v>1447221842.7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97</v>
      </c>
      <c r="J1732">
        <v>1689550</v>
      </c>
      <c r="K1732" t="s">
        <v>49</v>
      </c>
      <c r="L1732" t="s">
        <v>74</v>
      </c>
      <c r="M1732">
        <v>338</v>
      </c>
      <c r="N1732">
        <v>0.61334739221834933</v>
      </c>
    </row>
    <row r="1733" spans="1:14" x14ac:dyDescent="0.25">
      <c r="A1733">
        <v>1447246603.7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97</v>
      </c>
      <c r="J1733">
        <v>1689550</v>
      </c>
      <c r="K1733" t="s">
        <v>49</v>
      </c>
      <c r="L1733" t="s">
        <v>74</v>
      </c>
      <c r="M1733">
        <v>311</v>
      </c>
      <c r="N1733">
        <v>0.61334739221834933</v>
      </c>
    </row>
    <row r="1734" spans="1:14" x14ac:dyDescent="0.25">
      <c r="A1734">
        <v>1447366021.7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97</v>
      </c>
      <c r="J1734">
        <v>1689550</v>
      </c>
      <c r="K1734" t="s">
        <v>49</v>
      </c>
      <c r="L1734" t="s">
        <v>74</v>
      </c>
      <c r="M1734">
        <v>330</v>
      </c>
      <c r="N1734">
        <v>0.51112282684862442</v>
      </c>
    </row>
    <row r="1735" spans="1:14" x14ac:dyDescent="0.25">
      <c r="A1735">
        <v>1447355456.7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97</v>
      </c>
      <c r="J1735">
        <v>1688290</v>
      </c>
      <c r="K1735" t="s">
        <v>49</v>
      </c>
      <c r="L1735" t="s">
        <v>74</v>
      </c>
      <c r="M1735">
        <v>339</v>
      </c>
      <c r="N1735">
        <v>0.8955336103398408</v>
      </c>
    </row>
    <row r="1736" spans="1:14" x14ac:dyDescent="0.25">
      <c r="A1736">
        <v>1447203021.7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97</v>
      </c>
      <c r="J1736">
        <v>1688290</v>
      </c>
      <c r="K1736" t="s">
        <v>49</v>
      </c>
      <c r="L1736" t="s">
        <v>74</v>
      </c>
      <c r="M1736">
        <v>326</v>
      </c>
      <c r="N1736">
        <v>0.8955336103398408</v>
      </c>
    </row>
    <row r="1737" spans="1:14" x14ac:dyDescent="0.25">
      <c r="A1737">
        <v>1447185901.7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97</v>
      </c>
      <c r="J1737">
        <v>1688290</v>
      </c>
      <c r="K1737" t="s">
        <v>49</v>
      </c>
      <c r="L1737" t="s">
        <v>74</v>
      </c>
      <c r="M1737">
        <v>330</v>
      </c>
      <c r="N1737">
        <v>0.39801493792881815</v>
      </c>
    </row>
    <row r="1738" spans="1:14" x14ac:dyDescent="0.25">
      <c r="A1738">
        <v>1447151664.7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97</v>
      </c>
      <c r="J1738">
        <v>1688290</v>
      </c>
      <c r="K1738" t="s">
        <v>49</v>
      </c>
      <c r="L1738" t="s">
        <v>74</v>
      </c>
      <c r="M1738">
        <v>281</v>
      </c>
      <c r="N1738">
        <v>0.39801493792881815</v>
      </c>
    </row>
    <row r="1739" spans="1:14" x14ac:dyDescent="0.25">
      <c r="A1739">
        <v>1447258856.7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97</v>
      </c>
      <c r="J1739">
        <v>1688290</v>
      </c>
      <c r="K1739" t="s">
        <v>49</v>
      </c>
      <c r="L1739" t="s">
        <v>74</v>
      </c>
      <c r="M1739">
        <v>256</v>
      </c>
      <c r="N1739">
        <v>1.1940448137864546</v>
      </c>
    </row>
    <row r="1740" spans="1:14" x14ac:dyDescent="0.25">
      <c r="A1740">
        <v>1447282074.7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97</v>
      </c>
      <c r="J1740">
        <v>1688290</v>
      </c>
      <c r="K1740" t="s">
        <v>49</v>
      </c>
      <c r="L1740" t="s">
        <v>74</v>
      </c>
      <c r="M1740">
        <v>318</v>
      </c>
      <c r="N1740">
        <v>1.9900746896440906</v>
      </c>
    </row>
    <row r="1741" spans="1:14" x14ac:dyDescent="0.25">
      <c r="A1741">
        <v>1447250464.7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97</v>
      </c>
      <c r="J1741">
        <v>1688290</v>
      </c>
      <c r="K1741" t="s">
        <v>49</v>
      </c>
      <c r="L1741" t="s">
        <v>74</v>
      </c>
      <c r="M1741">
        <v>298</v>
      </c>
      <c r="N1741">
        <v>0.39801493792881815</v>
      </c>
    </row>
    <row r="1742" spans="1:14" x14ac:dyDescent="0.25">
      <c r="A1742">
        <v>1447299065.7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97</v>
      </c>
      <c r="J1742">
        <v>1688290</v>
      </c>
      <c r="K1742" t="s">
        <v>49</v>
      </c>
      <c r="L1742" t="s">
        <v>74</v>
      </c>
      <c r="M1742">
        <v>273</v>
      </c>
      <c r="N1742">
        <v>0.59702240689322728</v>
      </c>
    </row>
    <row r="1743" spans="1:14" x14ac:dyDescent="0.25">
      <c r="A1743">
        <v>1447312015.7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97</v>
      </c>
      <c r="J1743">
        <v>1688290</v>
      </c>
      <c r="K1743" t="s">
        <v>49</v>
      </c>
      <c r="L1743" t="s">
        <v>74</v>
      </c>
      <c r="M1743">
        <v>265</v>
      </c>
      <c r="N1743">
        <v>0.19900746896440907</v>
      </c>
    </row>
    <row r="1744" spans="1:14" x14ac:dyDescent="0.25">
      <c r="A1744">
        <v>1447304363.7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97</v>
      </c>
      <c r="J1744">
        <v>1688290</v>
      </c>
      <c r="K1744" t="s">
        <v>49</v>
      </c>
      <c r="L1744" t="s">
        <v>74</v>
      </c>
      <c r="M1744">
        <v>312</v>
      </c>
      <c r="N1744">
        <v>1.9900746896440906</v>
      </c>
    </row>
    <row r="1745" spans="1:14" x14ac:dyDescent="0.25">
      <c r="A1745">
        <v>1447191294.7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97</v>
      </c>
      <c r="J1745">
        <v>1688290</v>
      </c>
      <c r="K1745" t="s">
        <v>49</v>
      </c>
      <c r="L1745" t="s">
        <v>74</v>
      </c>
      <c r="M1745">
        <v>294</v>
      </c>
      <c r="N1745">
        <v>1.1940448137864546</v>
      </c>
    </row>
    <row r="1746" spans="1:14" x14ac:dyDescent="0.25">
      <c r="A1746">
        <v>1447377052.7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97</v>
      </c>
      <c r="J1746">
        <v>1688290</v>
      </c>
      <c r="K1746" t="s">
        <v>49</v>
      </c>
      <c r="L1746" t="s">
        <v>74</v>
      </c>
      <c r="M1746">
        <v>341</v>
      </c>
      <c r="N1746">
        <v>4.5771717861814087</v>
      </c>
    </row>
    <row r="1747" spans="1:14" x14ac:dyDescent="0.25">
      <c r="A1747">
        <v>1447284615.7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97</v>
      </c>
      <c r="J1747">
        <v>1688290</v>
      </c>
      <c r="K1747" t="s">
        <v>49</v>
      </c>
      <c r="L1747" t="s">
        <v>74</v>
      </c>
      <c r="M1747">
        <v>316</v>
      </c>
      <c r="N1747">
        <v>1.9900746896440906</v>
      </c>
    </row>
    <row r="1748" spans="1:14" x14ac:dyDescent="0.25">
      <c r="A1748">
        <v>1447173874.7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97</v>
      </c>
      <c r="J1748">
        <v>1688290</v>
      </c>
      <c r="K1748" t="s">
        <v>49</v>
      </c>
      <c r="L1748" t="s">
        <v>74</v>
      </c>
      <c r="M1748">
        <v>315</v>
      </c>
      <c r="N1748">
        <v>9.9503734482204537E-2</v>
      </c>
    </row>
    <row r="1749" spans="1:14" x14ac:dyDescent="0.25">
      <c r="A1749">
        <v>1447385485.7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97</v>
      </c>
      <c r="J1749">
        <v>1688290</v>
      </c>
      <c r="K1749" t="s">
        <v>49</v>
      </c>
      <c r="L1749" t="s">
        <v>74</v>
      </c>
      <c r="M1749">
        <v>239</v>
      </c>
      <c r="N1749">
        <v>0.39801493792881815</v>
      </c>
    </row>
    <row r="1750" spans="1:14" x14ac:dyDescent="0.25">
      <c r="A1750">
        <v>1447222830.7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97</v>
      </c>
      <c r="J1750">
        <v>1688290</v>
      </c>
      <c r="K1750" t="s">
        <v>49</v>
      </c>
      <c r="L1750" t="s">
        <v>74</v>
      </c>
      <c r="M1750">
        <v>299</v>
      </c>
      <c r="N1750">
        <v>0.49751867241102266</v>
      </c>
    </row>
    <row r="1751" spans="1:14" x14ac:dyDescent="0.25">
      <c r="A1751">
        <v>1447187181.7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97</v>
      </c>
      <c r="J1751">
        <v>1688290</v>
      </c>
      <c r="K1751" t="s">
        <v>49</v>
      </c>
      <c r="L1751" t="s">
        <v>74</v>
      </c>
      <c r="M1751">
        <v>289</v>
      </c>
      <c r="N1751">
        <v>1.1940448137864546</v>
      </c>
    </row>
    <row r="1752" spans="1:14" x14ac:dyDescent="0.25">
      <c r="A1752">
        <v>1447185907.7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97</v>
      </c>
      <c r="J1752">
        <v>1688290</v>
      </c>
      <c r="K1752" t="s">
        <v>49</v>
      </c>
      <c r="L1752" t="s">
        <v>74</v>
      </c>
      <c r="M1752">
        <v>356</v>
      </c>
      <c r="N1752">
        <v>3.5821344413593632</v>
      </c>
    </row>
    <row r="1753" spans="1:14" x14ac:dyDescent="0.25">
      <c r="A1753">
        <v>1447384424.7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97</v>
      </c>
      <c r="J1753">
        <v>1688290</v>
      </c>
      <c r="K1753" t="s">
        <v>49</v>
      </c>
      <c r="L1753" t="s">
        <v>74</v>
      </c>
      <c r="M1753">
        <v>332</v>
      </c>
      <c r="N1753">
        <v>2.7861045655017271</v>
      </c>
    </row>
    <row r="1754" spans="1:14" x14ac:dyDescent="0.25">
      <c r="A1754">
        <v>1447232385.7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97</v>
      </c>
      <c r="J1754">
        <v>1688290</v>
      </c>
      <c r="K1754" t="s">
        <v>49</v>
      </c>
      <c r="L1754" t="s">
        <v>74</v>
      </c>
      <c r="M1754">
        <v>240</v>
      </c>
      <c r="N1754">
        <v>0.19900746896440907</v>
      </c>
    </row>
    <row r="1755" spans="1:14" x14ac:dyDescent="0.25">
      <c r="A1755">
        <v>1447410492.7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97</v>
      </c>
      <c r="J1755">
        <v>1688290</v>
      </c>
      <c r="K1755" t="s">
        <v>49</v>
      </c>
      <c r="L1755" t="s">
        <v>74</v>
      </c>
      <c r="M1755">
        <v>254</v>
      </c>
      <c r="N1755">
        <v>0.19900746896440907</v>
      </c>
    </row>
    <row r="1756" spans="1:14" x14ac:dyDescent="0.25">
      <c r="A1756">
        <v>1447206411.7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97</v>
      </c>
      <c r="J1756">
        <v>1688290</v>
      </c>
      <c r="K1756" t="s">
        <v>49</v>
      </c>
      <c r="L1756" t="s">
        <v>74</v>
      </c>
      <c r="M1756">
        <v>341</v>
      </c>
      <c r="N1756">
        <v>0.8955336103398408</v>
      </c>
    </row>
    <row r="1757" spans="1:14" x14ac:dyDescent="0.25">
      <c r="A1757">
        <v>1447407391.7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97</v>
      </c>
      <c r="J1757">
        <v>1688290</v>
      </c>
      <c r="K1757" t="s">
        <v>49</v>
      </c>
      <c r="L1757" t="s">
        <v>74</v>
      </c>
      <c r="M1757">
        <v>415</v>
      </c>
      <c r="N1757">
        <v>11.741440668900136</v>
      </c>
    </row>
    <row r="1758" spans="1:14" x14ac:dyDescent="0.25">
      <c r="A1758">
        <v>1447211458.7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97</v>
      </c>
      <c r="J1758">
        <v>1688290</v>
      </c>
      <c r="K1758" t="s">
        <v>49</v>
      </c>
      <c r="L1758" t="s">
        <v>74</v>
      </c>
      <c r="M1758">
        <v>287</v>
      </c>
      <c r="N1758">
        <v>0.99503734482204531</v>
      </c>
    </row>
    <row r="1759" spans="1:14" x14ac:dyDescent="0.25">
      <c r="A1759">
        <v>1447407048.7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97</v>
      </c>
      <c r="J1759">
        <v>1688290</v>
      </c>
      <c r="K1759" t="s">
        <v>49</v>
      </c>
      <c r="L1759" t="s">
        <v>74</v>
      </c>
      <c r="M1759">
        <v>240</v>
      </c>
      <c r="N1759">
        <v>0.59702240689322728</v>
      </c>
    </row>
    <row r="1760" spans="1:14" x14ac:dyDescent="0.25">
      <c r="A1760">
        <v>1447147908.7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97</v>
      </c>
      <c r="J1760">
        <v>1688290</v>
      </c>
      <c r="K1760" t="s">
        <v>49</v>
      </c>
      <c r="L1760" t="s">
        <v>74</v>
      </c>
      <c r="M1760">
        <v>341</v>
      </c>
      <c r="N1760">
        <v>4.9751867241102268</v>
      </c>
    </row>
    <row r="1761" spans="1:14" x14ac:dyDescent="0.25">
      <c r="A1761">
        <v>1447187883.7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97</v>
      </c>
      <c r="J1761">
        <v>1688290</v>
      </c>
      <c r="K1761" t="s">
        <v>49</v>
      </c>
      <c r="L1761" t="s">
        <v>74</v>
      </c>
      <c r="M1761">
        <v>373</v>
      </c>
      <c r="N1761">
        <v>5.3732016620390448</v>
      </c>
    </row>
    <row r="1762" spans="1:14" x14ac:dyDescent="0.25">
      <c r="A1762">
        <v>1447300850.7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97</v>
      </c>
      <c r="J1762">
        <v>1688290</v>
      </c>
      <c r="K1762" t="s">
        <v>49</v>
      </c>
      <c r="L1762" t="s">
        <v>74</v>
      </c>
      <c r="M1762">
        <v>258</v>
      </c>
      <c r="N1762">
        <v>0.39801493792881815</v>
      </c>
    </row>
    <row r="1763" spans="1:14" x14ac:dyDescent="0.25">
      <c r="A1763">
        <v>1447404674.7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97</v>
      </c>
      <c r="J1763">
        <v>1688290</v>
      </c>
      <c r="K1763" t="s">
        <v>49</v>
      </c>
      <c r="L1763" t="s">
        <v>74</v>
      </c>
      <c r="M1763">
        <v>366</v>
      </c>
      <c r="N1763">
        <v>5.3732016620390448</v>
      </c>
    </row>
    <row r="1764" spans="1:14" x14ac:dyDescent="0.25">
      <c r="A1764">
        <v>1447299178.7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97</v>
      </c>
      <c r="J1764">
        <v>1688290</v>
      </c>
      <c r="K1764" t="s">
        <v>49</v>
      </c>
      <c r="L1764" t="s">
        <v>74</v>
      </c>
      <c r="M1764">
        <v>299</v>
      </c>
      <c r="N1764">
        <v>0.19900746896440907</v>
      </c>
    </row>
    <row r="1765" spans="1:14" x14ac:dyDescent="0.25">
      <c r="A1765">
        <v>1447246440.7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97</v>
      </c>
      <c r="J1765">
        <v>1688290</v>
      </c>
      <c r="K1765" t="s">
        <v>49</v>
      </c>
      <c r="L1765" t="s">
        <v>74</v>
      </c>
      <c r="M1765">
        <v>239</v>
      </c>
      <c r="N1765">
        <v>0.19900746896440907</v>
      </c>
    </row>
    <row r="1766" spans="1:14" x14ac:dyDescent="0.25">
      <c r="A1766">
        <v>1447147912.7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97</v>
      </c>
      <c r="J1766">
        <v>1688290</v>
      </c>
      <c r="K1766" t="s">
        <v>49</v>
      </c>
      <c r="L1766" t="s">
        <v>74</v>
      </c>
      <c r="M1766">
        <v>292</v>
      </c>
      <c r="N1766">
        <v>0.39801493792881815</v>
      </c>
    </row>
    <row r="1767" spans="1:14" x14ac:dyDescent="0.25">
      <c r="A1767">
        <v>1447221838.7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97</v>
      </c>
      <c r="J1767">
        <v>1688290</v>
      </c>
      <c r="K1767" t="s">
        <v>49</v>
      </c>
      <c r="L1767" t="s">
        <v>74</v>
      </c>
      <c r="M1767">
        <v>319</v>
      </c>
      <c r="N1767">
        <v>0.8955336103398408</v>
      </c>
    </row>
    <row r="1768" spans="1:14" x14ac:dyDescent="0.25">
      <c r="A1768">
        <v>1447386861.7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97</v>
      </c>
      <c r="J1768">
        <v>1688290</v>
      </c>
      <c r="K1768" t="s">
        <v>49</v>
      </c>
      <c r="L1768" t="s">
        <v>74</v>
      </c>
      <c r="M1768">
        <v>274</v>
      </c>
      <c r="N1768">
        <v>0.79602987585763629</v>
      </c>
    </row>
    <row r="1769" spans="1:14" x14ac:dyDescent="0.25">
      <c r="A1769">
        <v>1447222988.7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97</v>
      </c>
      <c r="J1769">
        <v>1688290</v>
      </c>
      <c r="K1769" t="s">
        <v>49</v>
      </c>
      <c r="L1769" t="s">
        <v>74</v>
      </c>
      <c r="M1769">
        <v>272</v>
      </c>
      <c r="N1769">
        <v>0.19900746896440907</v>
      </c>
    </row>
    <row r="1770" spans="1:14" x14ac:dyDescent="0.25">
      <c r="A1770">
        <v>1447319049.7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97</v>
      </c>
      <c r="J1770">
        <v>1688290</v>
      </c>
      <c r="K1770" t="s">
        <v>49</v>
      </c>
      <c r="L1770" t="s">
        <v>74</v>
      </c>
      <c r="M1770">
        <v>290</v>
      </c>
      <c r="N1770">
        <v>0.59702240689322728</v>
      </c>
    </row>
    <row r="1771" spans="1:14" x14ac:dyDescent="0.25">
      <c r="A1771">
        <v>1447319056.7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97</v>
      </c>
      <c r="J1771">
        <v>1688285</v>
      </c>
      <c r="K1771" t="s">
        <v>49</v>
      </c>
      <c r="L1771" t="s">
        <v>74</v>
      </c>
      <c r="M1771">
        <v>296</v>
      </c>
      <c r="N1771">
        <v>0.97718305818793427</v>
      </c>
    </row>
    <row r="1772" spans="1:14" x14ac:dyDescent="0.25">
      <c r="A1772">
        <v>1447300857.7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97</v>
      </c>
      <c r="J1772">
        <v>1688285</v>
      </c>
      <c r="K1772" t="s">
        <v>49</v>
      </c>
      <c r="L1772" t="s">
        <v>74</v>
      </c>
      <c r="M1772">
        <v>269</v>
      </c>
      <c r="N1772">
        <v>9.7718305818793427E-2</v>
      </c>
    </row>
    <row r="1773" spans="1:14" x14ac:dyDescent="0.25">
      <c r="A1773">
        <v>1447340935.7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97</v>
      </c>
      <c r="J1773">
        <v>1688285</v>
      </c>
      <c r="K1773" t="s">
        <v>49</v>
      </c>
      <c r="L1773" t="s">
        <v>74</v>
      </c>
      <c r="M1773">
        <v>330</v>
      </c>
      <c r="N1773">
        <v>0.19543661163758685</v>
      </c>
    </row>
    <row r="1774" spans="1:14" x14ac:dyDescent="0.25">
      <c r="A1774">
        <v>1447244617.7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97</v>
      </c>
      <c r="J1774">
        <v>1688285</v>
      </c>
      <c r="K1774" t="s">
        <v>49</v>
      </c>
      <c r="L1774" t="s">
        <v>74</v>
      </c>
      <c r="M1774">
        <v>282</v>
      </c>
      <c r="N1774">
        <v>4.2018871502081172</v>
      </c>
    </row>
    <row r="1775" spans="1:14" x14ac:dyDescent="0.25">
      <c r="A1775">
        <v>1447279017.7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97</v>
      </c>
      <c r="J1775">
        <v>1688285</v>
      </c>
      <c r="K1775" t="s">
        <v>49</v>
      </c>
      <c r="L1775" t="s">
        <v>74</v>
      </c>
      <c r="M1775">
        <v>322</v>
      </c>
      <c r="N1775">
        <v>0.19543661163758685</v>
      </c>
    </row>
    <row r="1776" spans="1:14" x14ac:dyDescent="0.25">
      <c r="A1776">
        <v>1447221847.7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97</v>
      </c>
      <c r="J1776">
        <v>1688285</v>
      </c>
      <c r="K1776" t="s">
        <v>49</v>
      </c>
      <c r="L1776" t="s">
        <v>74</v>
      </c>
      <c r="M1776">
        <v>363</v>
      </c>
      <c r="N1776">
        <v>4.3973237618457039</v>
      </c>
    </row>
    <row r="1777" spans="1:14" x14ac:dyDescent="0.25">
      <c r="A1777">
        <v>1447163979.7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97</v>
      </c>
      <c r="J1777">
        <v>1688285</v>
      </c>
      <c r="K1777" t="s">
        <v>49</v>
      </c>
      <c r="L1777" t="s">
        <v>74</v>
      </c>
      <c r="M1777">
        <v>343</v>
      </c>
      <c r="N1777">
        <v>1.6612111989194882</v>
      </c>
    </row>
    <row r="1778" spans="1:14" x14ac:dyDescent="0.25">
      <c r="A1778">
        <v>1447351886.7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1688285</v>
      </c>
      <c r="K1778" t="s">
        <v>49</v>
      </c>
      <c r="L1778" t="s">
        <v>74</v>
      </c>
      <c r="M1778">
        <v>292</v>
      </c>
      <c r="N1778">
        <v>0.19543661163758685</v>
      </c>
    </row>
    <row r="1779" spans="1:14" x14ac:dyDescent="0.25">
      <c r="A1779">
        <v>1447329591.7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97</v>
      </c>
      <c r="J1779">
        <v>1688285</v>
      </c>
      <c r="K1779" t="s">
        <v>49</v>
      </c>
      <c r="L1779" t="s">
        <v>74</v>
      </c>
      <c r="M1779">
        <v>330</v>
      </c>
      <c r="N1779">
        <v>0.97718305818793427</v>
      </c>
    </row>
    <row r="1780" spans="1:14" x14ac:dyDescent="0.25">
      <c r="A1780">
        <v>1447355457.7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97</v>
      </c>
      <c r="J1780">
        <v>1688285</v>
      </c>
      <c r="K1780" t="s">
        <v>49</v>
      </c>
      <c r="L1780" t="s">
        <v>74</v>
      </c>
      <c r="M1780">
        <v>398</v>
      </c>
      <c r="N1780">
        <v>16.439492319369361</v>
      </c>
    </row>
    <row r="1781" spans="1:14" x14ac:dyDescent="0.25">
      <c r="A1781">
        <v>1447221881.7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97</v>
      </c>
      <c r="J1781">
        <v>1688285</v>
      </c>
      <c r="K1781" t="s">
        <v>49</v>
      </c>
      <c r="L1781" t="s">
        <v>74</v>
      </c>
      <c r="M1781">
        <v>268</v>
      </c>
      <c r="N1781">
        <v>0.87946475236914079</v>
      </c>
    </row>
    <row r="1782" spans="1:14" x14ac:dyDescent="0.25">
      <c r="A1782">
        <v>1447334705.7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97</v>
      </c>
      <c r="J1782">
        <v>1688285</v>
      </c>
      <c r="K1782" t="s">
        <v>49</v>
      </c>
      <c r="L1782" t="s">
        <v>74</v>
      </c>
      <c r="M1782">
        <v>321</v>
      </c>
      <c r="N1782">
        <v>0.39087322327517371</v>
      </c>
    </row>
    <row r="1783" spans="1:14" x14ac:dyDescent="0.25">
      <c r="A1783">
        <v>1447225248.7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97</v>
      </c>
      <c r="J1783">
        <v>1688285</v>
      </c>
      <c r="K1783" t="s">
        <v>49</v>
      </c>
      <c r="L1783" t="s">
        <v>74</v>
      </c>
      <c r="M1783">
        <v>313</v>
      </c>
      <c r="N1783">
        <v>1.1726196698255211</v>
      </c>
    </row>
    <row r="1784" spans="1:14" x14ac:dyDescent="0.25">
      <c r="A1784">
        <v>1447384428.7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97</v>
      </c>
      <c r="J1784">
        <v>1688285</v>
      </c>
      <c r="K1784" t="s">
        <v>49</v>
      </c>
      <c r="L1784" t="s">
        <v>74</v>
      </c>
      <c r="M1784">
        <v>314</v>
      </c>
      <c r="N1784">
        <v>2.540675951288629</v>
      </c>
    </row>
    <row r="1785" spans="1:14" x14ac:dyDescent="0.25">
      <c r="A1785">
        <v>1447384423.7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97</v>
      </c>
      <c r="J1785">
        <v>1688285</v>
      </c>
      <c r="K1785" t="s">
        <v>49</v>
      </c>
      <c r="L1785" t="s">
        <v>74</v>
      </c>
      <c r="M1785">
        <v>344</v>
      </c>
      <c r="N1785">
        <v>5.4722251258524324</v>
      </c>
    </row>
    <row r="1786" spans="1:14" x14ac:dyDescent="0.25">
      <c r="A1786">
        <v>1447250084.7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97</v>
      </c>
      <c r="J1786">
        <v>1688285</v>
      </c>
      <c r="K1786" t="s">
        <v>49</v>
      </c>
      <c r="L1786" t="s">
        <v>74</v>
      </c>
      <c r="M1786">
        <v>235</v>
      </c>
      <c r="N1786">
        <v>9.7718305818793427E-2</v>
      </c>
    </row>
    <row r="1787" spans="1:14" x14ac:dyDescent="0.25">
      <c r="A1787">
        <v>1447394310.7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97</v>
      </c>
      <c r="J1787">
        <v>1688285</v>
      </c>
      <c r="K1787" t="s">
        <v>49</v>
      </c>
      <c r="L1787" t="s">
        <v>74</v>
      </c>
      <c r="M1787">
        <v>304</v>
      </c>
      <c r="N1787">
        <v>6.4494081840403661</v>
      </c>
    </row>
    <row r="1788" spans="1:14" x14ac:dyDescent="0.25">
      <c r="A1788">
        <v>1447283823.7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97</v>
      </c>
      <c r="J1788">
        <v>1688285</v>
      </c>
      <c r="K1788" t="s">
        <v>49</v>
      </c>
      <c r="L1788" t="s">
        <v>74</v>
      </c>
      <c r="M1788">
        <v>317</v>
      </c>
      <c r="N1788">
        <v>1.1726196698255211</v>
      </c>
    </row>
    <row r="1789" spans="1:14" x14ac:dyDescent="0.25">
      <c r="A1789">
        <v>1447258890.7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97</v>
      </c>
      <c r="J1789">
        <v>1688285</v>
      </c>
      <c r="K1789" t="s">
        <v>49</v>
      </c>
      <c r="L1789" t="s">
        <v>74</v>
      </c>
      <c r="M1789">
        <v>315</v>
      </c>
      <c r="N1789">
        <v>9.7718305818793427E-2</v>
      </c>
    </row>
    <row r="1790" spans="1:14" x14ac:dyDescent="0.25">
      <c r="A1790">
        <v>1447363164.7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97</v>
      </c>
      <c r="J1790">
        <v>1688285</v>
      </c>
      <c r="K1790" t="s">
        <v>49</v>
      </c>
      <c r="L1790" t="s">
        <v>74</v>
      </c>
      <c r="M1790">
        <v>337</v>
      </c>
      <c r="N1790">
        <v>1.3680562814631081</v>
      </c>
    </row>
    <row r="1791" spans="1:14" x14ac:dyDescent="0.25">
      <c r="A1791">
        <v>1447229524.7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97</v>
      </c>
      <c r="J1791">
        <v>1688285</v>
      </c>
      <c r="K1791" t="s">
        <v>49</v>
      </c>
      <c r="L1791" t="s">
        <v>74</v>
      </c>
      <c r="M1791">
        <v>266</v>
      </c>
      <c r="N1791">
        <v>2.1498027280134555</v>
      </c>
    </row>
    <row r="1792" spans="1:14" x14ac:dyDescent="0.25">
      <c r="A1792">
        <v>1447308362.7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97</v>
      </c>
      <c r="J1792">
        <v>1688285</v>
      </c>
      <c r="K1792" t="s">
        <v>49</v>
      </c>
      <c r="L1792" t="s">
        <v>74</v>
      </c>
      <c r="M1792">
        <v>284</v>
      </c>
      <c r="N1792">
        <v>0.87946475236914079</v>
      </c>
    </row>
    <row r="1793" spans="1:14" x14ac:dyDescent="0.25">
      <c r="A1793">
        <v>1447407630.7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97</v>
      </c>
      <c r="J1793">
        <v>1688285</v>
      </c>
      <c r="K1793" t="s">
        <v>49</v>
      </c>
      <c r="L1793" t="s">
        <v>74</v>
      </c>
      <c r="M1793">
        <v>280</v>
      </c>
      <c r="N1793">
        <v>1.1726196698255211</v>
      </c>
    </row>
    <row r="1794" spans="1:14" x14ac:dyDescent="0.25">
      <c r="A1794">
        <v>1447404686.7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97</v>
      </c>
      <c r="J1794">
        <v>1688285</v>
      </c>
      <c r="K1794" t="s">
        <v>49</v>
      </c>
      <c r="L1794" t="s">
        <v>74</v>
      </c>
      <c r="M1794">
        <v>260</v>
      </c>
      <c r="N1794">
        <v>0.39087322327517371</v>
      </c>
    </row>
    <row r="1795" spans="1:14" x14ac:dyDescent="0.25">
      <c r="A1795">
        <v>1447312021.7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97</v>
      </c>
      <c r="J1795">
        <v>1689549</v>
      </c>
      <c r="K1795" t="s">
        <v>49</v>
      </c>
      <c r="L1795" t="s">
        <v>74</v>
      </c>
      <c r="M1795">
        <v>274</v>
      </c>
      <c r="N1795">
        <v>0.38337417562091336</v>
      </c>
    </row>
    <row r="1796" spans="1:14" x14ac:dyDescent="0.25">
      <c r="A1796">
        <v>1447344561.7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97</v>
      </c>
      <c r="J1796">
        <v>1689549</v>
      </c>
      <c r="K1796" t="s">
        <v>49</v>
      </c>
      <c r="L1796" t="s">
        <v>74</v>
      </c>
      <c r="M1796">
        <v>271</v>
      </c>
      <c r="N1796">
        <v>0.5750612634313701</v>
      </c>
    </row>
    <row r="1797" spans="1:14" x14ac:dyDescent="0.25">
      <c r="A1797">
        <v>1447155226.7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97</v>
      </c>
      <c r="J1797">
        <v>1689549</v>
      </c>
      <c r="K1797" t="s">
        <v>49</v>
      </c>
      <c r="L1797" t="s">
        <v>74</v>
      </c>
      <c r="M1797">
        <v>320</v>
      </c>
      <c r="N1797">
        <v>0.19168708781045668</v>
      </c>
    </row>
    <row r="1798" spans="1:14" x14ac:dyDescent="0.25">
      <c r="A1798">
        <v>1447147911.7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97</v>
      </c>
      <c r="J1798">
        <v>1689549</v>
      </c>
      <c r="K1798" t="s">
        <v>49</v>
      </c>
      <c r="L1798" t="s">
        <v>74</v>
      </c>
      <c r="M1798">
        <v>296</v>
      </c>
      <c r="N1798">
        <v>0.28753063171568505</v>
      </c>
    </row>
    <row r="1799" spans="1:14" x14ac:dyDescent="0.25">
      <c r="A1799">
        <v>1447304370.7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97</v>
      </c>
      <c r="J1799">
        <v>1689549</v>
      </c>
      <c r="K1799" t="s">
        <v>49</v>
      </c>
      <c r="L1799" t="s">
        <v>74</v>
      </c>
      <c r="M1799">
        <v>262</v>
      </c>
      <c r="N1799">
        <v>0.76674835124182672</v>
      </c>
    </row>
    <row r="1800" spans="1:14" x14ac:dyDescent="0.25">
      <c r="A1800">
        <v>1447232390.7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97</v>
      </c>
      <c r="J1800">
        <v>1689549</v>
      </c>
      <c r="K1800" t="s">
        <v>49</v>
      </c>
      <c r="L1800" t="s">
        <v>74</v>
      </c>
      <c r="M1800">
        <v>294</v>
      </c>
      <c r="N1800">
        <v>9.584354390522834E-2</v>
      </c>
    </row>
    <row r="1801" spans="1:14" x14ac:dyDescent="0.25">
      <c r="A1801">
        <v>1447243912.7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97</v>
      </c>
      <c r="J1801">
        <v>1689549</v>
      </c>
      <c r="K1801" t="s">
        <v>49</v>
      </c>
      <c r="L1801" t="s">
        <v>74</v>
      </c>
      <c r="M1801">
        <v>241</v>
      </c>
      <c r="N1801">
        <v>9.584354390522834E-2</v>
      </c>
    </row>
    <row r="1802" spans="1:14" x14ac:dyDescent="0.25">
      <c r="A1802">
        <v>1447258887.7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97</v>
      </c>
      <c r="J1802">
        <v>1689549</v>
      </c>
      <c r="K1802" t="s">
        <v>49</v>
      </c>
      <c r="L1802" t="s">
        <v>74</v>
      </c>
      <c r="M1802">
        <v>305</v>
      </c>
      <c r="N1802">
        <v>9.584354390522834E-2</v>
      </c>
    </row>
    <row r="1803" spans="1:14" x14ac:dyDescent="0.25">
      <c r="A1803">
        <v>1447202688.7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97</v>
      </c>
      <c r="J1803">
        <v>1689549</v>
      </c>
      <c r="K1803" t="s">
        <v>49</v>
      </c>
      <c r="L1803" t="s">
        <v>74</v>
      </c>
      <c r="M1803">
        <v>281</v>
      </c>
      <c r="N1803">
        <v>0.38337417562091336</v>
      </c>
    </row>
    <row r="1804" spans="1:14" x14ac:dyDescent="0.25">
      <c r="A1804">
        <v>1447344560.7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97</v>
      </c>
      <c r="J1804">
        <v>1689549</v>
      </c>
      <c r="K1804" t="s">
        <v>49</v>
      </c>
      <c r="L1804" t="s">
        <v>74</v>
      </c>
      <c r="M1804">
        <v>342</v>
      </c>
      <c r="N1804">
        <v>3.3545240366829918</v>
      </c>
    </row>
    <row r="1805" spans="1:14" x14ac:dyDescent="0.25">
      <c r="A1805">
        <v>1447246604.7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97</v>
      </c>
      <c r="J1805">
        <v>1689549</v>
      </c>
      <c r="K1805" t="s">
        <v>49</v>
      </c>
      <c r="L1805" t="s">
        <v>74</v>
      </c>
      <c r="M1805">
        <v>331</v>
      </c>
      <c r="N1805">
        <v>0.19168708781045668</v>
      </c>
    </row>
    <row r="1806" spans="1:14" x14ac:dyDescent="0.25">
      <c r="A1806">
        <v>1447207539.7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97</v>
      </c>
      <c r="J1806">
        <v>1689549</v>
      </c>
      <c r="K1806" t="s">
        <v>49</v>
      </c>
      <c r="L1806" t="s">
        <v>74</v>
      </c>
      <c r="M1806">
        <v>254</v>
      </c>
      <c r="N1806">
        <v>0.38337417562091336</v>
      </c>
    </row>
    <row r="1807" spans="1:14" x14ac:dyDescent="0.25">
      <c r="A1807">
        <v>1447366432.7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97</v>
      </c>
      <c r="J1807">
        <v>1689549</v>
      </c>
      <c r="K1807" t="s">
        <v>49</v>
      </c>
      <c r="L1807" t="s">
        <v>74</v>
      </c>
      <c r="M1807">
        <v>271</v>
      </c>
      <c r="N1807">
        <v>2.7794627732516219</v>
      </c>
    </row>
    <row r="1808" spans="1:14" x14ac:dyDescent="0.25">
      <c r="A1808">
        <v>1447163974.7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97</v>
      </c>
      <c r="J1808">
        <v>1689549</v>
      </c>
      <c r="K1808" t="s">
        <v>49</v>
      </c>
      <c r="L1808" t="s">
        <v>74</v>
      </c>
      <c r="M1808">
        <v>316</v>
      </c>
      <c r="N1808">
        <v>0.86259189514705503</v>
      </c>
    </row>
    <row r="1809" spans="1:14" x14ac:dyDescent="0.25">
      <c r="A1809">
        <v>1447334708.7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97</v>
      </c>
      <c r="J1809">
        <v>1689549</v>
      </c>
      <c r="K1809" t="s">
        <v>49</v>
      </c>
      <c r="L1809" t="s">
        <v>74</v>
      </c>
      <c r="M1809">
        <v>371</v>
      </c>
      <c r="N1809">
        <v>6.7090480733659836</v>
      </c>
    </row>
    <row r="1810" spans="1:14" x14ac:dyDescent="0.25">
      <c r="A1810">
        <v>1447360532.7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97</v>
      </c>
      <c r="J1810">
        <v>1689549</v>
      </c>
      <c r="K1810" t="s">
        <v>49</v>
      </c>
      <c r="L1810" t="s">
        <v>74</v>
      </c>
      <c r="M1810">
        <v>299</v>
      </c>
      <c r="N1810">
        <v>2.1085579659150233</v>
      </c>
    </row>
    <row r="1811" spans="1:14" x14ac:dyDescent="0.25">
      <c r="A1811">
        <v>1447299185.7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97</v>
      </c>
      <c r="J1811">
        <v>1689549</v>
      </c>
      <c r="K1811" t="s">
        <v>49</v>
      </c>
      <c r="L1811" t="s">
        <v>74</v>
      </c>
      <c r="M1811">
        <v>251</v>
      </c>
      <c r="N1811">
        <v>9.584354390522834E-2</v>
      </c>
    </row>
    <row r="1812" spans="1:14" x14ac:dyDescent="0.25">
      <c r="A1812">
        <v>1447236399.7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97</v>
      </c>
      <c r="J1812">
        <v>1689549</v>
      </c>
      <c r="K1812" t="s">
        <v>49</v>
      </c>
      <c r="L1812" t="s">
        <v>74</v>
      </c>
      <c r="M1812">
        <v>313</v>
      </c>
      <c r="N1812">
        <v>9.584354390522834E-2</v>
      </c>
    </row>
    <row r="1813" spans="1:14" x14ac:dyDescent="0.25">
      <c r="A1813">
        <v>1447194634.7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97</v>
      </c>
      <c r="J1813">
        <v>1689549</v>
      </c>
      <c r="K1813" t="s">
        <v>49</v>
      </c>
      <c r="L1813" t="s">
        <v>74</v>
      </c>
      <c r="M1813">
        <v>282</v>
      </c>
      <c r="N1813">
        <v>9.584354390522834E-2</v>
      </c>
    </row>
    <row r="1814" spans="1:14" x14ac:dyDescent="0.25">
      <c r="A1814">
        <v>1447282080.7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97</v>
      </c>
      <c r="J1814">
        <v>1689549</v>
      </c>
      <c r="K1814" t="s">
        <v>49</v>
      </c>
      <c r="L1814" t="s">
        <v>74</v>
      </c>
      <c r="M1814">
        <v>333</v>
      </c>
      <c r="N1814">
        <v>0.5750612634313701</v>
      </c>
    </row>
    <row r="1815" spans="1:14" x14ac:dyDescent="0.25">
      <c r="A1815">
        <v>1447151668.7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97</v>
      </c>
      <c r="J1815">
        <v>1689549</v>
      </c>
      <c r="K1815" t="s">
        <v>49</v>
      </c>
      <c r="L1815" t="s">
        <v>74</v>
      </c>
      <c r="M1815">
        <v>316</v>
      </c>
      <c r="N1815">
        <v>9.584354390522834E-2</v>
      </c>
    </row>
    <row r="1816" spans="1:14" x14ac:dyDescent="0.25">
      <c r="A1816">
        <v>1447407051.7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97</v>
      </c>
      <c r="J1816">
        <v>1689549</v>
      </c>
      <c r="K1816" t="s">
        <v>49</v>
      </c>
      <c r="L1816" t="s">
        <v>74</v>
      </c>
      <c r="M1816">
        <v>355</v>
      </c>
      <c r="N1816">
        <v>3.3545240366829918</v>
      </c>
    </row>
    <row r="1817" spans="1:14" x14ac:dyDescent="0.25">
      <c r="A1817">
        <v>1447420946.7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97</v>
      </c>
      <c r="J1817">
        <v>1689549</v>
      </c>
      <c r="K1817" t="s">
        <v>49</v>
      </c>
      <c r="L1817" t="s">
        <v>74</v>
      </c>
      <c r="M1817">
        <v>319</v>
      </c>
      <c r="N1817">
        <v>0.38337417562091336</v>
      </c>
    </row>
    <row r="1818" spans="1:14" x14ac:dyDescent="0.25">
      <c r="A1818">
        <v>1447280068.7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97</v>
      </c>
      <c r="J1818">
        <v>1689549</v>
      </c>
      <c r="K1818" t="s">
        <v>49</v>
      </c>
      <c r="L1818" t="s">
        <v>74</v>
      </c>
      <c r="M1818">
        <v>305</v>
      </c>
      <c r="N1818">
        <v>0.5750612634313701</v>
      </c>
    </row>
    <row r="1819" spans="1:14" x14ac:dyDescent="0.25">
      <c r="A1819">
        <v>1447334938.7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97</v>
      </c>
      <c r="J1819">
        <v>1689549</v>
      </c>
      <c r="K1819" t="s">
        <v>49</v>
      </c>
      <c r="L1819" t="s">
        <v>74</v>
      </c>
      <c r="M1819">
        <v>310</v>
      </c>
      <c r="N1819">
        <v>3.3545240366829918</v>
      </c>
    </row>
    <row r="1820" spans="1:14" x14ac:dyDescent="0.25">
      <c r="A1820">
        <v>1447147836.7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97</v>
      </c>
      <c r="J1820">
        <v>1689549</v>
      </c>
      <c r="K1820" t="s">
        <v>49</v>
      </c>
      <c r="L1820" t="s">
        <v>74</v>
      </c>
      <c r="M1820">
        <v>245</v>
      </c>
      <c r="N1820">
        <v>0.19168708781045668</v>
      </c>
    </row>
    <row r="1821" spans="1:14" x14ac:dyDescent="0.25">
      <c r="A1821">
        <v>1447274828.7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97</v>
      </c>
      <c r="J1821">
        <v>1689549</v>
      </c>
      <c r="K1821" t="s">
        <v>49</v>
      </c>
      <c r="L1821" t="s">
        <v>74</v>
      </c>
      <c r="M1821">
        <v>291</v>
      </c>
      <c r="N1821">
        <v>0.28753063171568505</v>
      </c>
    </row>
    <row r="1822" spans="1:14" x14ac:dyDescent="0.25">
      <c r="A1822">
        <v>1447206415.7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97</v>
      </c>
      <c r="J1822">
        <v>1689549</v>
      </c>
      <c r="K1822" t="s">
        <v>49</v>
      </c>
      <c r="L1822" t="s">
        <v>74</v>
      </c>
      <c r="M1822">
        <v>289</v>
      </c>
      <c r="N1822">
        <v>0.19168708781045668</v>
      </c>
    </row>
    <row r="1823" spans="1:14" x14ac:dyDescent="0.25">
      <c r="A1823">
        <v>1447222994.7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97</v>
      </c>
      <c r="J1823">
        <v>1689549</v>
      </c>
      <c r="K1823" t="s">
        <v>49</v>
      </c>
      <c r="L1823" t="s">
        <v>74</v>
      </c>
      <c r="M1823">
        <v>338</v>
      </c>
      <c r="N1823">
        <v>0.38337417562091336</v>
      </c>
    </row>
    <row r="1824" spans="1:14" x14ac:dyDescent="0.25">
      <c r="A1824">
        <v>1447147913.7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97</v>
      </c>
      <c r="J1824">
        <v>1689549</v>
      </c>
      <c r="K1824" t="s">
        <v>49</v>
      </c>
      <c r="L1824" t="s">
        <v>74</v>
      </c>
      <c r="M1824">
        <v>286</v>
      </c>
      <c r="N1824">
        <v>0.95843543905228334</v>
      </c>
    </row>
    <row r="1825" spans="1:14" x14ac:dyDescent="0.25">
      <c r="A1825">
        <v>1447342181.7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97</v>
      </c>
      <c r="J1825">
        <v>1689549</v>
      </c>
      <c r="K1825" t="s">
        <v>49</v>
      </c>
      <c r="L1825" t="s">
        <v>74</v>
      </c>
      <c r="M1825">
        <v>262</v>
      </c>
      <c r="N1825">
        <v>9.584354390522834E-2</v>
      </c>
    </row>
    <row r="1826" spans="1:14" x14ac:dyDescent="0.25">
      <c r="A1826">
        <v>1447407434.7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97</v>
      </c>
      <c r="J1826">
        <v>1689549</v>
      </c>
      <c r="K1826" t="s">
        <v>49</v>
      </c>
      <c r="L1826" t="s">
        <v>74</v>
      </c>
      <c r="M1826">
        <v>323</v>
      </c>
      <c r="N1826">
        <v>7.8591706002287243</v>
      </c>
    </row>
    <row r="1827" spans="1:14" x14ac:dyDescent="0.25">
      <c r="A1827">
        <v>1447299187.7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97</v>
      </c>
      <c r="J1827">
        <v>1688633</v>
      </c>
      <c r="K1827" t="s">
        <v>49</v>
      </c>
      <c r="L1827" t="s">
        <v>74</v>
      </c>
      <c r="M1827">
        <v>292</v>
      </c>
      <c r="N1827">
        <v>0.55670584473866924</v>
      </c>
    </row>
    <row r="1828" spans="1:14" x14ac:dyDescent="0.25">
      <c r="A1828">
        <v>1447377050.7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97</v>
      </c>
      <c r="J1828">
        <v>1688633</v>
      </c>
      <c r="K1828" t="s">
        <v>49</v>
      </c>
      <c r="L1828" t="s">
        <v>74</v>
      </c>
      <c r="M1828">
        <v>283</v>
      </c>
      <c r="N1828">
        <v>1.0206273820208935</v>
      </c>
    </row>
    <row r="1829" spans="1:14" x14ac:dyDescent="0.25">
      <c r="A1829">
        <v>1447384422.7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97</v>
      </c>
      <c r="J1829">
        <v>1688633</v>
      </c>
      <c r="K1829" t="s">
        <v>49</v>
      </c>
      <c r="L1829" t="s">
        <v>74</v>
      </c>
      <c r="M1829">
        <v>304</v>
      </c>
      <c r="N1829">
        <v>0.74227445965155892</v>
      </c>
    </row>
    <row r="1830" spans="1:14" x14ac:dyDescent="0.25">
      <c r="A1830">
        <v>1447366022.7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97</v>
      </c>
      <c r="J1830">
        <v>1688633</v>
      </c>
      <c r="K1830" t="s">
        <v>49</v>
      </c>
      <c r="L1830" t="s">
        <v>74</v>
      </c>
      <c r="M1830">
        <v>332</v>
      </c>
      <c r="N1830">
        <v>3.1546664535191256</v>
      </c>
    </row>
    <row r="1831" spans="1:14" x14ac:dyDescent="0.25">
      <c r="A1831">
        <v>1447182263.7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97</v>
      </c>
      <c r="J1831">
        <v>1688633</v>
      </c>
      <c r="K1831" t="s">
        <v>49</v>
      </c>
      <c r="L1831" t="s">
        <v>74</v>
      </c>
      <c r="M1831">
        <v>245</v>
      </c>
      <c r="N1831">
        <v>0.64949015219511408</v>
      </c>
    </row>
    <row r="1832" spans="1:14" x14ac:dyDescent="0.25">
      <c r="A1832">
        <v>1447299067.7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97</v>
      </c>
      <c r="J1832">
        <v>1688633</v>
      </c>
      <c r="K1832" t="s">
        <v>49</v>
      </c>
      <c r="L1832" t="s">
        <v>74</v>
      </c>
      <c r="M1832">
        <v>279</v>
      </c>
      <c r="N1832">
        <v>0.92784307456444859</v>
      </c>
    </row>
    <row r="1833" spans="1:14" x14ac:dyDescent="0.25">
      <c r="A1833">
        <v>1447206416.7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97</v>
      </c>
      <c r="J1833">
        <v>1688633</v>
      </c>
      <c r="K1833" t="s">
        <v>49</v>
      </c>
      <c r="L1833" t="s">
        <v>74</v>
      </c>
      <c r="M1833">
        <v>244</v>
      </c>
      <c r="N1833">
        <v>0.37113722982577946</v>
      </c>
    </row>
    <row r="1834" spans="1:14" x14ac:dyDescent="0.25">
      <c r="A1834">
        <v>1447394308.7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97</v>
      </c>
      <c r="J1834">
        <v>1688633</v>
      </c>
      <c r="K1834" t="s">
        <v>49</v>
      </c>
      <c r="L1834" t="s">
        <v>74</v>
      </c>
      <c r="M1834">
        <v>322</v>
      </c>
      <c r="N1834">
        <v>1.2061959969337832</v>
      </c>
    </row>
    <row r="1835" spans="1:14" x14ac:dyDescent="0.25">
      <c r="A1835">
        <v>1447250469.7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97</v>
      </c>
      <c r="J1835">
        <v>1688633</v>
      </c>
      <c r="K1835" t="s">
        <v>49</v>
      </c>
      <c r="L1835" t="s">
        <v>74</v>
      </c>
      <c r="M1835">
        <v>279</v>
      </c>
      <c r="N1835">
        <v>0.18556861491288973</v>
      </c>
    </row>
    <row r="1836" spans="1:14" x14ac:dyDescent="0.25">
      <c r="A1836">
        <v>1447170840.7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97</v>
      </c>
      <c r="J1836">
        <v>1688633</v>
      </c>
      <c r="K1836" t="s">
        <v>49</v>
      </c>
      <c r="L1836" t="s">
        <v>74</v>
      </c>
      <c r="M1836">
        <v>263</v>
      </c>
      <c r="N1836">
        <v>1.6701175342160075</v>
      </c>
    </row>
    <row r="1837" spans="1:14" x14ac:dyDescent="0.25">
      <c r="A1837">
        <v>1447163976.7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97</v>
      </c>
      <c r="J1837">
        <v>1688633</v>
      </c>
      <c r="K1837" t="s">
        <v>49</v>
      </c>
      <c r="L1837" t="s">
        <v>74</v>
      </c>
      <c r="M1837">
        <v>318</v>
      </c>
      <c r="N1837">
        <v>0.37113722982577946</v>
      </c>
    </row>
    <row r="1838" spans="1:14" x14ac:dyDescent="0.25">
      <c r="A1838">
        <v>1447288320.7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97</v>
      </c>
      <c r="J1838">
        <v>1688633</v>
      </c>
      <c r="K1838" t="s">
        <v>49</v>
      </c>
      <c r="L1838" t="s">
        <v>74</v>
      </c>
      <c r="M1838">
        <v>279</v>
      </c>
      <c r="N1838">
        <v>0.55670584473866924</v>
      </c>
    </row>
    <row r="1839" spans="1:14" x14ac:dyDescent="0.25">
      <c r="A1839">
        <v>1447304371.7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97</v>
      </c>
      <c r="J1839">
        <v>1688633</v>
      </c>
      <c r="K1839" t="s">
        <v>49</v>
      </c>
      <c r="L1839" t="s">
        <v>74</v>
      </c>
      <c r="M1839">
        <v>310</v>
      </c>
      <c r="N1839">
        <v>0.18556861491288973</v>
      </c>
    </row>
    <row r="1840" spans="1:14" x14ac:dyDescent="0.25">
      <c r="A1840">
        <v>1447385492.7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97</v>
      </c>
      <c r="J1840">
        <v>1688633</v>
      </c>
      <c r="K1840" t="s">
        <v>49</v>
      </c>
      <c r="L1840" t="s">
        <v>74</v>
      </c>
      <c r="M1840">
        <v>320</v>
      </c>
      <c r="N1840">
        <v>4.1752938355400193</v>
      </c>
    </row>
    <row r="1841" spans="1:14" x14ac:dyDescent="0.25">
      <c r="A1841">
        <v>1447202689.7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97</v>
      </c>
      <c r="J1841">
        <v>1688633</v>
      </c>
      <c r="K1841" t="s">
        <v>49</v>
      </c>
      <c r="L1841" t="s">
        <v>74</v>
      </c>
      <c r="M1841">
        <v>294</v>
      </c>
      <c r="N1841">
        <v>9.2784307456444864E-2</v>
      </c>
    </row>
    <row r="1842" spans="1:14" x14ac:dyDescent="0.25">
      <c r="A1842">
        <v>1447211487.7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97</v>
      </c>
      <c r="J1842">
        <v>1688633</v>
      </c>
      <c r="K1842" t="s">
        <v>49</v>
      </c>
      <c r="L1842" t="s">
        <v>74</v>
      </c>
      <c r="M1842">
        <v>335</v>
      </c>
      <c r="N1842">
        <v>0.18556861491288973</v>
      </c>
    </row>
    <row r="1843" spans="1:14" x14ac:dyDescent="0.25">
      <c r="A1843">
        <v>1447191298.7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97</v>
      </c>
      <c r="J1843">
        <v>1688633</v>
      </c>
      <c r="K1843" t="s">
        <v>49</v>
      </c>
      <c r="L1843" t="s">
        <v>74</v>
      </c>
      <c r="M1843">
        <v>258</v>
      </c>
      <c r="N1843">
        <v>0.37113722982577946</v>
      </c>
    </row>
    <row r="1844" spans="1:14" x14ac:dyDescent="0.25">
      <c r="A1844">
        <v>1447187889.7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97</v>
      </c>
      <c r="J1844">
        <v>1688633</v>
      </c>
      <c r="K1844" t="s">
        <v>49</v>
      </c>
      <c r="L1844" t="s">
        <v>74</v>
      </c>
      <c r="M1844">
        <v>272</v>
      </c>
      <c r="N1844">
        <v>0.27835292236933462</v>
      </c>
    </row>
    <row r="1845" spans="1:14" x14ac:dyDescent="0.25">
      <c r="A1845">
        <v>1447229520.7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97</v>
      </c>
      <c r="J1845">
        <v>1688633</v>
      </c>
      <c r="K1845" t="s">
        <v>49</v>
      </c>
      <c r="L1845" t="s">
        <v>74</v>
      </c>
      <c r="M1845">
        <v>297</v>
      </c>
      <c r="N1845">
        <v>9.2784307456444864E-2</v>
      </c>
    </row>
    <row r="1846" spans="1:14" x14ac:dyDescent="0.25">
      <c r="A1846">
        <v>1447262389.7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97</v>
      </c>
      <c r="J1846">
        <v>1688633</v>
      </c>
      <c r="K1846" t="s">
        <v>49</v>
      </c>
      <c r="L1846" t="s">
        <v>74</v>
      </c>
      <c r="M1846">
        <v>302</v>
      </c>
      <c r="N1846">
        <v>1.1134116894773385</v>
      </c>
    </row>
    <row r="1847" spans="1:14" x14ac:dyDescent="0.25">
      <c r="A1847">
        <v>1447221845.7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97</v>
      </c>
      <c r="J1847">
        <v>1688633</v>
      </c>
      <c r="K1847" t="s">
        <v>49</v>
      </c>
      <c r="L1847" t="s">
        <v>74</v>
      </c>
      <c r="M1847">
        <v>351</v>
      </c>
      <c r="N1847">
        <v>1.5773332267595628</v>
      </c>
    </row>
    <row r="1848" spans="1:14" x14ac:dyDescent="0.25">
      <c r="A1848">
        <v>1447364451.7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97</v>
      </c>
      <c r="J1848">
        <v>1688633</v>
      </c>
      <c r="K1848" t="s">
        <v>49</v>
      </c>
      <c r="L1848" t="s">
        <v>74</v>
      </c>
      <c r="M1848">
        <v>265</v>
      </c>
      <c r="N1848">
        <v>0.18556861491288973</v>
      </c>
    </row>
    <row r="1849" spans="1:14" x14ac:dyDescent="0.25">
      <c r="A1849">
        <v>1447145768.7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97</v>
      </c>
      <c r="J1849">
        <v>1688633</v>
      </c>
      <c r="K1849" t="s">
        <v>49</v>
      </c>
      <c r="L1849" t="s">
        <v>74</v>
      </c>
      <c r="M1849">
        <v>259</v>
      </c>
      <c r="N1849">
        <v>9.2784307456444864E-2</v>
      </c>
    </row>
    <row r="1850" spans="1:14" x14ac:dyDescent="0.25">
      <c r="A1850">
        <v>1447246605.7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97</v>
      </c>
      <c r="J1850">
        <v>1688633</v>
      </c>
      <c r="K1850" t="s">
        <v>49</v>
      </c>
      <c r="L1850" t="s">
        <v>74</v>
      </c>
      <c r="M1850">
        <v>276</v>
      </c>
      <c r="N1850">
        <v>0.55670584473866924</v>
      </c>
    </row>
    <row r="1851" spans="1:14" x14ac:dyDescent="0.25">
      <c r="A1851">
        <v>1447207540.7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97</v>
      </c>
      <c r="J1851">
        <v>1688633</v>
      </c>
      <c r="K1851" t="s">
        <v>49</v>
      </c>
      <c r="L1851" t="s">
        <v>74</v>
      </c>
      <c r="M1851">
        <v>303</v>
      </c>
      <c r="N1851">
        <v>9.2784307456444864E-2</v>
      </c>
    </row>
    <row r="1852" spans="1:14" x14ac:dyDescent="0.25">
      <c r="A1852">
        <v>1447232394.7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97</v>
      </c>
      <c r="J1852">
        <v>1688633</v>
      </c>
      <c r="K1852" t="s">
        <v>49</v>
      </c>
      <c r="L1852" t="s">
        <v>74</v>
      </c>
      <c r="M1852">
        <v>273</v>
      </c>
      <c r="N1852">
        <v>1.2989803043902282</v>
      </c>
    </row>
    <row r="1853" spans="1:14" x14ac:dyDescent="0.25">
      <c r="A1853">
        <v>1447308359.7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97</v>
      </c>
      <c r="J1853">
        <v>1688633</v>
      </c>
      <c r="K1853" t="s">
        <v>49</v>
      </c>
      <c r="L1853" t="s">
        <v>74</v>
      </c>
      <c r="M1853">
        <v>304</v>
      </c>
      <c r="N1853">
        <v>0.18556861491288973</v>
      </c>
    </row>
    <row r="1854" spans="1:14" x14ac:dyDescent="0.25">
      <c r="A1854">
        <v>1447292068.7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97</v>
      </c>
      <c r="J1854">
        <v>1688633</v>
      </c>
      <c r="K1854" t="s">
        <v>49</v>
      </c>
      <c r="L1854" t="s">
        <v>74</v>
      </c>
      <c r="M1854">
        <v>336</v>
      </c>
      <c r="N1854">
        <v>0.37113722982577946</v>
      </c>
    </row>
    <row r="1855" spans="1:14" x14ac:dyDescent="0.25">
      <c r="A1855">
        <v>1447203026.7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97</v>
      </c>
      <c r="J1855">
        <v>1688633</v>
      </c>
      <c r="K1855" t="s">
        <v>49</v>
      </c>
      <c r="L1855" t="s">
        <v>74</v>
      </c>
      <c r="M1855">
        <v>245</v>
      </c>
      <c r="N1855">
        <v>0.18556861491288973</v>
      </c>
    </row>
    <row r="1856" spans="1:14" x14ac:dyDescent="0.25">
      <c r="A1856">
        <v>1447147837.7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97</v>
      </c>
      <c r="J1856">
        <v>1688633</v>
      </c>
      <c r="K1856" t="s">
        <v>49</v>
      </c>
      <c r="L1856" t="s">
        <v>74</v>
      </c>
      <c r="M1856">
        <v>302</v>
      </c>
      <c r="N1856">
        <v>0.18556861491288973</v>
      </c>
    </row>
    <row r="1857" spans="1:14" x14ac:dyDescent="0.25">
      <c r="A1857">
        <v>1447225278.7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97</v>
      </c>
      <c r="J1857">
        <v>1688633</v>
      </c>
      <c r="K1857" t="s">
        <v>49</v>
      </c>
      <c r="L1857" t="s">
        <v>74</v>
      </c>
      <c r="M1857">
        <v>309</v>
      </c>
      <c r="N1857">
        <v>9.2784307456444864E-2</v>
      </c>
    </row>
    <row r="1858" spans="1:14" x14ac:dyDescent="0.25">
      <c r="A1858">
        <v>1447386865.7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97</v>
      </c>
      <c r="J1858">
        <v>1688633</v>
      </c>
      <c r="K1858" t="s">
        <v>49</v>
      </c>
      <c r="L1858" t="s">
        <v>74</v>
      </c>
      <c r="M1858">
        <v>240</v>
      </c>
      <c r="N1858">
        <v>0.55670584473866924</v>
      </c>
    </row>
    <row r="1859" spans="1:14" x14ac:dyDescent="0.25">
      <c r="A1859">
        <v>1447284627.7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97</v>
      </c>
      <c r="J1859">
        <v>1688633</v>
      </c>
      <c r="K1859" t="s">
        <v>49</v>
      </c>
      <c r="L1859" t="s">
        <v>74</v>
      </c>
      <c r="M1859">
        <v>303</v>
      </c>
      <c r="N1859">
        <v>0.18556861491288973</v>
      </c>
    </row>
    <row r="1860" spans="1:14" x14ac:dyDescent="0.25">
      <c r="A1860">
        <v>1447407052.7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97</v>
      </c>
      <c r="J1860">
        <v>1688633</v>
      </c>
      <c r="K1860" t="s">
        <v>49</v>
      </c>
      <c r="L1860" t="s">
        <v>74</v>
      </c>
      <c r="M1860">
        <v>250</v>
      </c>
      <c r="N1860">
        <v>0.46392153728222429</v>
      </c>
    </row>
    <row r="1861" spans="1:14" x14ac:dyDescent="0.25">
      <c r="A1861">
        <v>1447322718.7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97</v>
      </c>
      <c r="J1861">
        <v>1688633</v>
      </c>
      <c r="K1861" t="s">
        <v>49</v>
      </c>
      <c r="L1861" t="s">
        <v>74</v>
      </c>
      <c r="M1861">
        <v>293</v>
      </c>
      <c r="N1861">
        <v>9.2784307456444864E-2</v>
      </c>
    </row>
    <row r="1862" spans="1:14" x14ac:dyDescent="0.25">
      <c r="A1862">
        <v>1447181236.7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97</v>
      </c>
      <c r="J1862">
        <v>1688633</v>
      </c>
      <c r="K1862" t="s">
        <v>49</v>
      </c>
      <c r="L1862" t="s">
        <v>74</v>
      </c>
      <c r="M1862">
        <v>291</v>
      </c>
      <c r="N1862">
        <v>0.18556861491288973</v>
      </c>
    </row>
    <row r="1863" spans="1:14" x14ac:dyDescent="0.25">
      <c r="A1863">
        <v>1447355454.7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97</v>
      </c>
      <c r="J1863">
        <v>1688589</v>
      </c>
      <c r="K1863" t="s">
        <v>49</v>
      </c>
      <c r="L1863" t="s">
        <v>74</v>
      </c>
      <c r="M1863">
        <v>264</v>
      </c>
      <c r="N1863">
        <v>0.18270204416603794</v>
      </c>
    </row>
    <row r="1864" spans="1:14" x14ac:dyDescent="0.25">
      <c r="A1864">
        <v>1447250465.7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97</v>
      </c>
      <c r="J1864">
        <v>1688589</v>
      </c>
      <c r="K1864" t="s">
        <v>49</v>
      </c>
      <c r="L1864" t="s">
        <v>74</v>
      </c>
      <c r="M1864">
        <v>292</v>
      </c>
      <c r="N1864">
        <v>0.5481061324981138</v>
      </c>
    </row>
    <row r="1865" spans="1:14" x14ac:dyDescent="0.25">
      <c r="A1865">
        <v>1447364447.7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97</v>
      </c>
      <c r="J1865">
        <v>1688589</v>
      </c>
      <c r="K1865" t="s">
        <v>49</v>
      </c>
      <c r="L1865" t="s">
        <v>74</v>
      </c>
      <c r="M1865">
        <v>258</v>
      </c>
      <c r="N1865">
        <v>0.36540408833207588</v>
      </c>
    </row>
    <row r="1866" spans="1:14" x14ac:dyDescent="0.25">
      <c r="A1866">
        <v>1447284616.7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97</v>
      </c>
      <c r="J1866">
        <v>1688589</v>
      </c>
      <c r="K1866" t="s">
        <v>49</v>
      </c>
      <c r="L1866" t="s">
        <v>74</v>
      </c>
      <c r="M1866">
        <v>335</v>
      </c>
      <c r="N1866">
        <v>1.0962122649962276</v>
      </c>
    </row>
    <row r="1867" spans="1:14" x14ac:dyDescent="0.25">
      <c r="A1867">
        <v>1447407050.7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97</v>
      </c>
      <c r="J1867">
        <v>1688589</v>
      </c>
      <c r="K1867" t="s">
        <v>49</v>
      </c>
      <c r="L1867" t="s">
        <v>74</v>
      </c>
      <c r="M1867">
        <v>319</v>
      </c>
      <c r="N1867">
        <v>0.73080817666415177</v>
      </c>
    </row>
    <row r="1868" spans="1:14" x14ac:dyDescent="0.25">
      <c r="A1868">
        <v>1447262385.7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97</v>
      </c>
      <c r="J1868">
        <v>1688589</v>
      </c>
      <c r="K1868" t="s">
        <v>49</v>
      </c>
      <c r="L1868" t="s">
        <v>74</v>
      </c>
      <c r="M1868">
        <v>264</v>
      </c>
      <c r="N1868">
        <v>0.36540408833207588</v>
      </c>
    </row>
    <row r="1869" spans="1:14" x14ac:dyDescent="0.25">
      <c r="A1869">
        <v>1447299061.7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97</v>
      </c>
      <c r="J1869">
        <v>1688589</v>
      </c>
      <c r="K1869" t="s">
        <v>49</v>
      </c>
      <c r="L1869" t="s">
        <v>74</v>
      </c>
      <c r="M1869">
        <v>293</v>
      </c>
      <c r="N1869">
        <v>0.18270204416603794</v>
      </c>
    </row>
    <row r="1870" spans="1:14" x14ac:dyDescent="0.25">
      <c r="A1870">
        <v>1447288318.7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97</v>
      </c>
      <c r="J1870">
        <v>1688589</v>
      </c>
      <c r="K1870" t="s">
        <v>49</v>
      </c>
      <c r="L1870" t="s">
        <v>74</v>
      </c>
      <c r="M1870">
        <v>325</v>
      </c>
      <c r="N1870">
        <v>2.7405306624905692</v>
      </c>
    </row>
    <row r="1871" spans="1:14" x14ac:dyDescent="0.25">
      <c r="A1871">
        <v>1447351799.7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97</v>
      </c>
      <c r="J1871">
        <v>1688589</v>
      </c>
      <c r="K1871" t="s">
        <v>49</v>
      </c>
      <c r="L1871" t="s">
        <v>74</v>
      </c>
      <c r="M1871">
        <v>328</v>
      </c>
      <c r="N1871">
        <v>0.36540408833207588</v>
      </c>
    </row>
    <row r="1872" spans="1:14" x14ac:dyDescent="0.25">
      <c r="A1872">
        <v>1447203022.7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97</v>
      </c>
      <c r="J1872">
        <v>1688589</v>
      </c>
      <c r="K1872" t="s">
        <v>49</v>
      </c>
      <c r="L1872" t="s">
        <v>74</v>
      </c>
      <c r="M1872">
        <v>314</v>
      </c>
      <c r="N1872">
        <v>1.0962122649962276</v>
      </c>
    </row>
    <row r="1873" spans="1:14" x14ac:dyDescent="0.25">
      <c r="A1873">
        <v>1447273262.7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97</v>
      </c>
      <c r="J1873">
        <v>1688589</v>
      </c>
      <c r="K1873" t="s">
        <v>49</v>
      </c>
      <c r="L1873" t="s">
        <v>74</v>
      </c>
      <c r="M1873">
        <v>326</v>
      </c>
      <c r="N1873">
        <v>0.73080817666415177</v>
      </c>
    </row>
    <row r="1874" spans="1:14" x14ac:dyDescent="0.25">
      <c r="A1874">
        <v>1447334702.7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97</v>
      </c>
      <c r="J1874">
        <v>1688589</v>
      </c>
      <c r="K1874" t="s">
        <v>49</v>
      </c>
      <c r="L1874" t="s">
        <v>74</v>
      </c>
      <c r="M1874">
        <v>330</v>
      </c>
      <c r="N1874">
        <v>0.18270204416603794</v>
      </c>
    </row>
    <row r="1875" spans="1:14" x14ac:dyDescent="0.25">
      <c r="A1875">
        <v>1447312019.7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97</v>
      </c>
      <c r="J1875">
        <v>1688589</v>
      </c>
      <c r="K1875" t="s">
        <v>49</v>
      </c>
      <c r="L1875" t="s">
        <v>74</v>
      </c>
      <c r="M1875">
        <v>310</v>
      </c>
      <c r="N1875">
        <v>0.18270204416603794</v>
      </c>
    </row>
    <row r="1876" spans="1:14" x14ac:dyDescent="0.25">
      <c r="A1876">
        <v>1447202690.7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97</v>
      </c>
      <c r="J1876">
        <v>1688589</v>
      </c>
      <c r="K1876" t="s">
        <v>49</v>
      </c>
      <c r="L1876" t="s">
        <v>74</v>
      </c>
      <c r="M1876">
        <v>273</v>
      </c>
      <c r="N1876">
        <v>0.18270204416603794</v>
      </c>
    </row>
    <row r="1877" spans="1:14" x14ac:dyDescent="0.25">
      <c r="A1877">
        <v>1447342388.7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97</v>
      </c>
      <c r="J1877">
        <v>1688589</v>
      </c>
      <c r="K1877" t="s">
        <v>49</v>
      </c>
      <c r="L1877" t="s">
        <v>74</v>
      </c>
      <c r="M1877">
        <v>338</v>
      </c>
      <c r="N1877">
        <v>0.36540408833207588</v>
      </c>
    </row>
    <row r="1878" spans="1:14" x14ac:dyDescent="0.25">
      <c r="A1878">
        <v>1447386862.7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97</v>
      </c>
      <c r="J1878">
        <v>1688589</v>
      </c>
      <c r="K1878" t="s">
        <v>49</v>
      </c>
      <c r="L1878" t="s">
        <v>74</v>
      </c>
      <c r="M1878">
        <v>285</v>
      </c>
      <c r="N1878">
        <v>1.8270204416603795</v>
      </c>
    </row>
    <row r="1879" spans="1:14" x14ac:dyDescent="0.25">
      <c r="A1879">
        <v>1447319054.7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97</v>
      </c>
      <c r="J1879">
        <v>1688589</v>
      </c>
      <c r="K1879" t="s">
        <v>49</v>
      </c>
      <c r="L1879" t="s">
        <v>74</v>
      </c>
      <c r="M1879">
        <v>245</v>
      </c>
      <c r="N1879">
        <v>0.18270204416603794</v>
      </c>
    </row>
    <row r="1880" spans="1:14" x14ac:dyDescent="0.25">
      <c r="A1880">
        <v>1447385487.7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97</v>
      </c>
      <c r="J1880">
        <v>1688589</v>
      </c>
      <c r="K1880" t="s">
        <v>49</v>
      </c>
      <c r="L1880" t="s">
        <v>74</v>
      </c>
      <c r="M1880">
        <v>334</v>
      </c>
      <c r="N1880">
        <v>0.91351022083018973</v>
      </c>
    </row>
    <row r="1881" spans="1:14" x14ac:dyDescent="0.25">
      <c r="A1881">
        <v>1447254366.7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97</v>
      </c>
      <c r="J1881">
        <v>1688589</v>
      </c>
      <c r="K1881" t="s">
        <v>49</v>
      </c>
      <c r="L1881" t="s">
        <v>74</v>
      </c>
      <c r="M1881">
        <v>308</v>
      </c>
      <c r="N1881">
        <v>4.0194449716528347</v>
      </c>
    </row>
    <row r="1882" spans="1:14" x14ac:dyDescent="0.25">
      <c r="A1882">
        <v>1447377053.7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97</v>
      </c>
      <c r="J1882">
        <v>1688589</v>
      </c>
      <c r="K1882" t="s">
        <v>49</v>
      </c>
      <c r="L1882" t="s">
        <v>74</v>
      </c>
      <c r="M1882">
        <v>347</v>
      </c>
      <c r="N1882">
        <v>1.6443183974943414</v>
      </c>
    </row>
    <row r="1883" spans="1:14" x14ac:dyDescent="0.25">
      <c r="A1883">
        <v>1447372974.7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97</v>
      </c>
      <c r="J1883">
        <v>1688589</v>
      </c>
      <c r="K1883" t="s">
        <v>49</v>
      </c>
      <c r="L1883" t="s">
        <v>74</v>
      </c>
      <c r="M1883">
        <v>280</v>
      </c>
      <c r="N1883">
        <v>1.0962122649962276</v>
      </c>
    </row>
    <row r="1884" spans="1:14" x14ac:dyDescent="0.25">
      <c r="A1884">
        <v>1447221836.7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97</v>
      </c>
      <c r="J1884">
        <v>1688589</v>
      </c>
      <c r="K1884" t="s">
        <v>49</v>
      </c>
      <c r="L1884" t="s">
        <v>74</v>
      </c>
      <c r="M1884">
        <v>243</v>
      </c>
      <c r="N1884">
        <v>0.36540408833207588</v>
      </c>
    </row>
    <row r="1885" spans="1:14" x14ac:dyDescent="0.25">
      <c r="A1885">
        <v>1447280065.7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97</v>
      </c>
      <c r="J1885">
        <v>1688589</v>
      </c>
      <c r="K1885" t="s">
        <v>49</v>
      </c>
      <c r="L1885" t="s">
        <v>74</v>
      </c>
      <c r="M1885">
        <v>275</v>
      </c>
      <c r="N1885">
        <v>0.73080817666415177</v>
      </c>
    </row>
    <row r="1886" spans="1:14" x14ac:dyDescent="0.25">
      <c r="A1886">
        <v>1447229515.7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97</v>
      </c>
      <c r="J1886">
        <v>1688589</v>
      </c>
      <c r="K1886" t="s">
        <v>49</v>
      </c>
      <c r="L1886" t="s">
        <v>74</v>
      </c>
      <c r="M1886">
        <v>309</v>
      </c>
      <c r="N1886">
        <v>0.18270204416603794</v>
      </c>
    </row>
    <row r="1887" spans="1:14" x14ac:dyDescent="0.25">
      <c r="A1887">
        <v>1447282076.7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97</v>
      </c>
      <c r="J1887">
        <v>1688589</v>
      </c>
      <c r="K1887" t="s">
        <v>49</v>
      </c>
      <c r="L1887" t="s">
        <v>74</v>
      </c>
      <c r="M1887">
        <v>301</v>
      </c>
      <c r="N1887">
        <v>3.4713388391547211</v>
      </c>
    </row>
    <row r="1888" spans="1:14" x14ac:dyDescent="0.25">
      <c r="A1888">
        <v>1447394304.7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97</v>
      </c>
      <c r="J1888">
        <v>1688589</v>
      </c>
      <c r="K1888" t="s">
        <v>49</v>
      </c>
      <c r="L1888" t="s">
        <v>74</v>
      </c>
      <c r="M1888">
        <v>317</v>
      </c>
      <c r="N1888">
        <v>2.8318816845735881</v>
      </c>
    </row>
    <row r="1889" spans="1:14" x14ac:dyDescent="0.25">
      <c r="A1889">
        <v>1447299063.7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97</v>
      </c>
      <c r="J1889">
        <v>1688587</v>
      </c>
      <c r="K1889" t="s">
        <v>49</v>
      </c>
      <c r="L1889" t="s">
        <v>74</v>
      </c>
      <c r="M1889">
        <v>275</v>
      </c>
      <c r="N1889">
        <v>1.0944915472837562</v>
      </c>
    </row>
    <row r="1890" spans="1:14" x14ac:dyDescent="0.25">
      <c r="A1890">
        <v>1447304366.7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97</v>
      </c>
      <c r="J1890">
        <v>1688587</v>
      </c>
      <c r="K1890" t="s">
        <v>49</v>
      </c>
      <c r="L1890" t="s">
        <v>74</v>
      </c>
      <c r="M1890">
        <v>343</v>
      </c>
      <c r="N1890">
        <v>4.5603814470156507</v>
      </c>
    </row>
    <row r="1891" spans="1:14" x14ac:dyDescent="0.25">
      <c r="A1891">
        <v>1447151665.7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97</v>
      </c>
      <c r="J1891">
        <v>1688587</v>
      </c>
      <c r="K1891" t="s">
        <v>49</v>
      </c>
      <c r="L1891" t="s">
        <v>74</v>
      </c>
      <c r="M1891">
        <v>429</v>
      </c>
      <c r="N1891">
        <v>11.313029906942258</v>
      </c>
    </row>
    <row r="1892" spans="1:14" x14ac:dyDescent="0.25">
      <c r="A1892">
        <v>1447155221.7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97</v>
      </c>
      <c r="J1892">
        <v>1688587</v>
      </c>
      <c r="K1892" t="s">
        <v>49</v>
      </c>
      <c r="L1892" t="s">
        <v>74</v>
      </c>
      <c r="M1892">
        <v>296</v>
      </c>
      <c r="N1892">
        <v>2.0065678366868864</v>
      </c>
    </row>
    <row r="1893" spans="1:14" x14ac:dyDescent="0.25">
      <c r="A1893">
        <v>1447221837.7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97</v>
      </c>
      <c r="J1893">
        <v>1688587</v>
      </c>
      <c r="K1893" t="s">
        <v>49</v>
      </c>
      <c r="L1893" t="s">
        <v>74</v>
      </c>
      <c r="M1893">
        <v>264</v>
      </c>
      <c r="N1893">
        <v>9.1207628940313021E-2</v>
      </c>
    </row>
    <row r="1894" spans="1:14" x14ac:dyDescent="0.25">
      <c r="A1894">
        <v>1447299181.7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97</v>
      </c>
      <c r="J1894">
        <v>1688587</v>
      </c>
      <c r="K1894" t="s">
        <v>49</v>
      </c>
      <c r="L1894" t="s">
        <v>74</v>
      </c>
      <c r="M1894">
        <v>244</v>
      </c>
      <c r="N1894">
        <v>0.5472457736418781</v>
      </c>
    </row>
    <row r="1895" spans="1:14" x14ac:dyDescent="0.25">
      <c r="A1895">
        <v>1447326105.7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97</v>
      </c>
      <c r="J1895">
        <v>1688587</v>
      </c>
      <c r="K1895" t="s">
        <v>49</v>
      </c>
      <c r="L1895" t="s">
        <v>74</v>
      </c>
      <c r="M1895">
        <v>332</v>
      </c>
      <c r="N1895">
        <v>6.3845340258219112</v>
      </c>
    </row>
    <row r="1896" spans="1:14" x14ac:dyDescent="0.25">
      <c r="A1896">
        <v>1447181235.7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97</v>
      </c>
      <c r="J1896">
        <v>1688587</v>
      </c>
      <c r="K1896" t="s">
        <v>49</v>
      </c>
      <c r="L1896" t="s">
        <v>74</v>
      </c>
      <c r="M1896">
        <v>255</v>
      </c>
      <c r="N1896">
        <v>0.18241525788062604</v>
      </c>
    </row>
    <row r="1897" spans="1:14" x14ac:dyDescent="0.25">
      <c r="A1897">
        <v>1447288319.7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97</v>
      </c>
      <c r="J1897">
        <v>1688587</v>
      </c>
      <c r="K1897" t="s">
        <v>49</v>
      </c>
      <c r="L1897" t="s">
        <v>74</v>
      </c>
      <c r="M1897">
        <v>274</v>
      </c>
      <c r="N1897">
        <v>3.2834746418512686</v>
      </c>
    </row>
    <row r="1898" spans="1:14" x14ac:dyDescent="0.25">
      <c r="A1898">
        <v>1447282077.7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97</v>
      </c>
      <c r="J1898">
        <v>1688587</v>
      </c>
      <c r="K1898" t="s">
        <v>49</v>
      </c>
      <c r="L1898" t="s">
        <v>74</v>
      </c>
      <c r="M1898">
        <v>254</v>
      </c>
      <c r="N1898">
        <v>0.36483051576125208</v>
      </c>
    </row>
    <row r="1899" spans="1:14" x14ac:dyDescent="0.25">
      <c r="A1899">
        <v>1447329587.7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97</v>
      </c>
      <c r="J1899">
        <v>1688587</v>
      </c>
      <c r="K1899" t="s">
        <v>49</v>
      </c>
      <c r="L1899" t="s">
        <v>74</v>
      </c>
      <c r="M1899">
        <v>315</v>
      </c>
      <c r="N1899">
        <v>5.8372882521800333</v>
      </c>
    </row>
    <row r="1900" spans="1:14" x14ac:dyDescent="0.25">
      <c r="A1900">
        <v>1447163842.7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97</v>
      </c>
      <c r="J1900">
        <v>1688587</v>
      </c>
      <c r="K1900" t="s">
        <v>49</v>
      </c>
      <c r="L1900" t="s">
        <v>74</v>
      </c>
      <c r="M1900">
        <v>281</v>
      </c>
      <c r="N1900">
        <v>0.91207628940313024</v>
      </c>
    </row>
    <row r="1901" spans="1:14" x14ac:dyDescent="0.25">
      <c r="A1901">
        <v>1447273263.7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97</v>
      </c>
      <c r="J1901">
        <v>1688587</v>
      </c>
      <c r="K1901" t="s">
        <v>49</v>
      </c>
      <c r="L1901" t="s">
        <v>74</v>
      </c>
      <c r="M1901">
        <v>342</v>
      </c>
      <c r="N1901">
        <v>0.72966103152250417</v>
      </c>
    </row>
    <row r="1902" spans="1:14" x14ac:dyDescent="0.25">
      <c r="A1902">
        <v>1447163972.7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97</v>
      </c>
      <c r="J1902">
        <v>1688587</v>
      </c>
      <c r="K1902" t="s">
        <v>49</v>
      </c>
      <c r="L1902" t="s">
        <v>74</v>
      </c>
      <c r="M1902">
        <v>335</v>
      </c>
      <c r="N1902">
        <v>0.36483051576125208</v>
      </c>
    </row>
    <row r="1903" spans="1:14" x14ac:dyDescent="0.25">
      <c r="A1903">
        <v>1447372972.7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97</v>
      </c>
      <c r="J1903">
        <v>1688587</v>
      </c>
      <c r="K1903" t="s">
        <v>49</v>
      </c>
      <c r="L1903" t="s">
        <v>74</v>
      </c>
      <c r="M1903">
        <v>521</v>
      </c>
      <c r="N1903">
        <v>16.511864756540099</v>
      </c>
    </row>
    <row r="1904" spans="1:14" x14ac:dyDescent="0.25">
      <c r="A1904">
        <v>1447222991.7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97</v>
      </c>
      <c r="J1904">
        <v>1688587</v>
      </c>
      <c r="K1904" t="s">
        <v>49</v>
      </c>
      <c r="L1904" t="s">
        <v>74</v>
      </c>
      <c r="M1904">
        <v>308</v>
      </c>
      <c r="N1904">
        <v>4.1955509312543988</v>
      </c>
    </row>
    <row r="1905" spans="1:14" x14ac:dyDescent="0.25">
      <c r="A1905">
        <v>1447232383.7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97</v>
      </c>
      <c r="J1905">
        <v>1688587</v>
      </c>
      <c r="K1905" t="s">
        <v>49</v>
      </c>
      <c r="L1905" t="s">
        <v>74</v>
      </c>
      <c r="M1905">
        <v>292</v>
      </c>
      <c r="N1905">
        <v>2.5538136103287647</v>
      </c>
    </row>
    <row r="1906" spans="1:14" x14ac:dyDescent="0.25">
      <c r="A1906">
        <v>1447407394.7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97</v>
      </c>
      <c r="J1906">
        <v>1688587</v>
      </c>
      <c r="K1906" t="s">
        <v>49</v>
      </c>
      <c r="L1906" t="s">
        <v>74</v>
      </c>
      <c r="M1906">
        <v>268</v>
      </c>
      <c r="N1906">
        <v>0.63845340258219119</v>
      </c>
    </row>
    <row r="1907" spans="1:14" x14ac:dyDescent="0.25">
      <c r="A1907">
        <v>1447322715.7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97</v>
      </c>
      <c r="J1907">
        <v>1688587</v>
      </c>
      <c r="K1907" t="s">
        <v>49</v>
      </c>
      <c r="L1907" t="s">
        <v>74</v>
      </c>
      <c r="M1907">
        <v>279</v>
      </c>
      <c r="N1907">
        <v>1.2769068051643824</v>
      </c>
    </row>
    <row r="1908" spans="1:14" x14ac:dyDescent="0.25">
      <c r="A1908">
        <v>1447167253.7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97</v>
      </c>
      <c r="J1908">
        <v>1688587</v>
      </c>
      <c r="K1908" t="s">
        <v>49</v>
      </c>
      <c r="L1908" t="s">
        <v>74</v>
      </c>
      <c r="M1908">
        <v>329</v>
      </c>
      <c r="N1908">
        <v>2.3713983524481383</v>
      </c>
    </row>
    <row r="1909" spans="1:14" x14ac:dyDescent="0.25">
      <c r="A1909">
        <v>1447320211.7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97</v>
      </c>
      <c r="J1909">
        <v>1688587</v>
      </c>
      <c r="K1909" t="s">
        <v>49</v>
      </c>
      <c r="L1909" t="s">
        <v>74</v>
      </c>
      <c r="M1909">
        <v>254</v>
      </c>
      <c r="N1909">
        <v>0.36483051576125208</v>
      </c>
    </row>
    <row r="1910" spans="1:14" x14ac:dyDescent="0.25">
      <c r="A1910">
        <v>1447284617.7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97</v>
      </c>
      <c r="J1910">
        <v>1688587</v>
      </c>
      <c r="K1910" t="s">
        <v>49</v>
      </c>
      <c r="L1910" t="s">
        <v>74</v>
      </c>
      <c r="M1910">
        <v>293</v>
      </c>
      <c r="N1910">
        <v>1.8241525788062605</v>
      </c>
    </row>
    <row r="1911" spans="1:14" x14ac:dyDescent="0.25">
      <c r="A1911">
        <v>1447279012.7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97</v>
      </c>
      <c r="J1911">
        <v>1688587</v>
      </c>
      <c r="K1911" t="s">
        <v>49</v>
      </c>
      <c r="L1911" t="s">
        <v>74</v>
      </c>
      <c r="M1911">
        <v>327</v>
      </c>
      <c r="N1911">
        <v>0.18241525788062604</v>
      </c>
    </row>
    <row r="1912" spans="1:14" x14ac:dyDescent="0.25">
      <c r="A1912">
        <v>1447243914.7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97</v>
      </c>
      <c r="J1912">
        <v>1688587</v>
      </c>
      <c r="K1912" t="s">
        <v>49</v>
      </c>
      <c r="L1912" t="s">
        <v>74</v>
      </c>
      <c r="M1912">
        <v>306</v>
      </c>
      <c r="N1912">
        <v>1.0944915472837562</v>
      </c>
    </row>
    <row r="1913" spans="1:14" x14ac:dyDescent="0.25">
      <c r="A1913">
        <v>1447246441.7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97</v>
      </c>
      <c r="J1913">
        <v>1688587</v>
      </c>
      <c r="K1913" t="s">
        <v>49</v>
      </c>
      <c r="L1913" t="s">
        <v>74</v>
      </c>
      <c r="M1913">
        <v>293</v>
      </c>
      <c r="N1913">
        <v>5.1076272206575295</v>
      </c>
    </row>
    <row r="1914" spans="1:14" x14ac:dyDescent="0.25">
      <c r="A1914">
        <v>1447274825.7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97</v>
      </c>
      <c r="J1914">
        <v>1688587</v>
      </c>
      <c r="K1914" t="s">
        <v>49</v>
      </c>
      <c r="L1914" t="s">
        <v>74</v>
      </c>
      <c r="M1914">
        <v>500</v>
      </c>
      <c r="N1914">
        <v>22.889830945675126</v>
      </c>
    </row>
    <row r="1915" spans="1:14" x14ac:dyDescent="0.25">
      <c r="A1915">
        <v>1447225276.7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97</v>
      </c>
      <c r="J1915">
        <v>1688587</v>
      </c>
      <c r="K1915" t="s">
        <v>49</v>
      </c>
      <c r="L1915" t="s">
        <v>74</v>
      </c>
      <c r="M1915">
        <v>254</v>
      </c>
      <c r="N1915">
        <v>0.36483051576125208</v>
      </c>
    </row>
    <row r="1916" spans="1:14" x14ac:dyDescent="0.25">
      <c r="A1916">
        <v>1447229516.7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97</v>
      </c>
      <c r="J1916">
        <v>1688587</v>
      </c>
      <c r="K1916" t="s">
        <v>49</v>
      </c>
      <c r="L1916" t="s">
        <v>74</v>
      </c>
      <c r="M1916">
        <v>282</v>
      </c>
      <c r="N1916">
        <v>1.0944915472837562</v>
      </c>
    </row>
    <row r="1917" spans="1:14" x14ac:dyDescent="0.25">
      <c r="A1917">
        <v>1447250466.7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97</v>
      </c>
      <c r="J1917">
        <v>1688587</v>
      </c>
      <c r="K1917" t="s">
        <v>49</v>
      </c>
      <c r="L1917" t="s">
        <v>74</v>
      </c>
      <c r="M1917">
        <v>296</v>
      </c>
      <c r="N1917">
        <v>0.36483051576125208</v>
      </c>
    </row>
    <row r="1918" spans="1:14" x14ac:dyDescent="0.25">
      <c r="A1918">
        <v>1447173870.7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97</v>
      </c>
      <c r="J1918">
        <v>1688587</v>
      </c>
      <c r="K1918" t="s">
        <v>49</v>
      </c>
      <c r="L1918" t="s">
        <v>74</v>
      </c>
      <c r="M1918">
        <v>294</v>
      </c>
      <c r="N1918">
        <v>1.4593220630450083</v>
      </c>
    </row>
    <row r="1919" spans="1:14" x14ac:dyDescent="0.25">
      <c r="A1919">
        <v>1447182259.7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97</v>
      </c>
      <c r="J1919">
        <v>1688587</v>
      </c>
      <c r="K1919" t="s">
        <v>49</v>
      </c>
      <c r="L1919" t="s">
        <v>74</v>
      </c>
      <c r="M1919">
        <v>410</v>
      </c>
      <c r="N1919">
        <v>7.2966103152250419</v>
      </c>
    </row>
    <row r="1920" spans="1:14" x14ac:dyDescent="0.25">
      <c r="A1920">
        <v>1447258858.7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97</v>
      </c>
      <c r="J1920">
        <v>1688587</v>
      </c>
      <c r="K1920" t="s">
        <v>49</v>
      </c>
      <c r="L1920" t="s">
        <v>74</v>
      </c>
      <c r="M1920">
        <v>356</v>
      </c>
      <c r="N1920">
        <v>4.0131356733737729</v>
      </c>
    </row>
    <row r="1921" spans="1:14" x14ac:dyDescent="0.25">
      <c r="A1921">
        <v>1447312017.7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97</v>
      </c>
      <c r="J1921">
        <v>1688575</v>
      </c>
      <c r="K1921" t="s">
        <v>49</v>
      </c>
      <c r="L1921" t="s">
        <v>74</v>
      </c>
      <c r="M1921">
        <v>256</v>
      </c>
      <c r="N1921">
        <v>0.18086818572369293</v>
      </c>
    </row>
    <row r="1922" spans="1:14" x14ac:dyDescent="0.25">
      <c r="A1922">
        <v>1447194632.7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97</v>
      </c>
      <c r="J1922">
        <v>1688575</v>
      </c>
      <c r="K1922" t="s">
        <v>49</v>
      </c>
      <c r="L1922" t="s">
        <v>74</v>
      </c>
      <c r="M1922">
        <v>277</v>
      </c>
      <c r="N1922">
        <v>0.7234727428947717</v>
      </c>
    </row>
    <row r="1923" spans="1:14" x14ac:dyDescent="0.25">
      <c r="A1923">
        <v>1447147909.7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97</v>
      </c>
      <c r="J1923">
        <v>1688575</v>
      </c>
      <c r="K1923" t="s">
        <v>49</v>
      </c>
      <c r="L1923" t="s">
        <v>74</v>
      </c>
      <c r="M1923">
        <v>317</v>
      </c>
      <c r="N1923">
        <v>1.9895500429606221</v>
      </c>
    </row>
    <row r="1924" spans="1:14" x14ac:dyDescent="0.25">
      <c r="A1924">
        <v>1447206412.7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97</v>
      </c>
      <c r="J1924">
        <v>1688575</v>
      </c>
      <c r="K1924" t="s">
        <v>49</v>
      </c>
      <c r="L1924" t="s">
        <v>74</v>
      </c>
      <c r="M1924">
        <v>328</v>
      </c>
      <c r="N1924">
        <v>0.54260455717107881</v>
      </c>
    </row>
    <row r="1925" spans="1:14" x14ac:dyDescent="0.25">
      <c r="A1925">
        <v>1447163841.7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97</v>
      </c>
      <c r="J1925">
        <v>1688575</v>
      </c>
      <c r="K1925" t="s">
        <v>49</v>
      </c>
      <c r="L1925" t="s">
        <v>74</v>
      </c>
      <c r="M1925">
        <v>281</v>
      </c>
      <c r="N1925">
        <v>2.1704182286843152</v>
      </c>
    </row>
    <row r="1926" spans="1:14" x14ac:dyDescent="0.25">
      <c r="A1926">
        <v>1447292032.7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97</v>
      </c>
      <c r="J1926">
        <v>1688575</v>
      </c>
      <c r="K1926" t="s">
        <v>49</v>
      </c>
      <c r="L1926" t="s">
        <v>74</v>
      </c>
      <c r="M1926">
        <v>279</v>
      </c>
      <c r="N1926">
        <v>1.4469454857895434</v>
      </c>
    </row>
    <row r="1927" spans="1:14" x14ac:dyDescent="0.25">
      <c r="A1927">
        <v>1447384426.7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97</v>
      </c>
      <c r="J1927">
        <v>1688575</v>
      </c>
      <c r="K1927" t="s">
        <v>49</v>
      </c>
      <c r="L1927" t="s">
        <v>74</v>
      </c>
      <c r="M1927">
        <v>318</v>
      </c>
      <c r="N1927">
        <v>1.4469454857895434</v>
      </c>
    </row>
    <row r="1928" spans="1:14" x14ac:dyDescent="0.25">
      <c r="A1928">
        <v>1447163971.7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97</v>
      </c>
      <c r="J1928">
        <v>1688575</v>
      </c>
      <c r="K1928" t="s">
        <v>49</v>
      </c>
      <c r="L1928" t="s">
        <v>74</v>
      </c>
      <c r="M1928">
        <v>247</v>
      </c>
      <c r="N1928">
        <v>0.18086818572369293</v>
      </c>
    </row>
    <row r="1929" spans="1:14" x14ac:dyDescent="0.25">
      <c r="A1929">
        <v>1447407049.7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97</v>
      </c>
      <c r="J1929">
        <v>1688575</v>
      </c>
      <c r="K1929" t="s">
        <v>49</v>
      </c>
      <c r="L1929" t="s">
        <v>74</v>
      </c>
      <c r="M1929">
        <v>351</v>
      </c>
      <c r="N1929">
        <v>3.6173637144738584</v>
      </c>
    </row>
    <row r="1930" spans="1:14" x14ac:dyDescent="0.25">
      <c r="A1930">
        <v>1447187884.7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97</v>
      </c>
      <c r="J1930">
        <v>1688575</v>
      </c>
      <c r="K1930" t="s">
        <v>49</v>
      </c>
      <c r="L1930" t="s">
        <v>74</v>
      </c>
      <c r="M1930">
        <v>264</v>
      </c>
      <c r="N1930">
        <v>0.54260455717107881</v>
      </c>
    </row>
    <row r="1931" spans="1:14" x14ac:dyDescent="0.25">
      <c r="A1931">
        <v>1447170838.7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97</v>
      </c>
      <c r="J1931">
        <v>1688575</v>
      </c>
      <c r="K1931" t="s">
        <v>49</v>
      </c>
      <c r="L1931" t="s">
        <v>74</v>
      </c>
      <c r="M1931">
        <v>265</v>
      </c>
      <c r="N1931">
        <v>0.18086818572369293</v>
      </c>
    </row>
    <row r="1932" spans="1:14" x14ac:dyDescent="0.25">
      <c r="A1932">
        <v>1447236400.7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97</v>
      </c>
      <c r="J1932">
        <v>1688575</v>
      </c>
      <c r="K1932" t="s">
        <v>49</v>
      </c>
      <c r="L1932" t="s">
        <v>74</v>
      </c>
      <c r="M1932">
        <v>280</v>
      </c>
      <c r="N1932">
        <v>1.2660773000658505</v>
      </c>
    </row>
    <row r="1933" spans="1:14" x14ac:dyDescent="0.25">
      <c r="A1933">
        <v>1447389294.7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97</v>
      </c>
      <c r="J1933">
        <v>1688575</v>
      </c>
      <c r="K1933" t="s">
        <v>49</v>
      </c>
      <c r="L1933" t="s">
        <v>74</v>
      </c>
      <c r="M1933">
        <v>256</v>
      </c>
      <c r="N1933">
        <v>0.18086818572369293</v>
      </c>
    </row>
    <row r="1934" spans="1:14" x14ac:dyDescent="0.25">
      <c r="A1934">
        <v>1447232386.7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97</v>
      </c>
      <c r="J1934">
        <v>1688575</v>
      </c>
      <c r="K1934" t="s">
        <v>49</v>
      </c>
      <c r="L1934" t="s">
        <v>74</v>
      </c>
      <c r="M1934">
        <v>267</v>
      </c>
      <c r="N1934">
        <v>1.0852091143421576</v>
      </c>
    </row>
    <row r="1935" spans="1:14" x14ac:dyDescent="0.25">
      <c r="A1935">
        <v>1447351798.7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97</v>
      </c>
      <c r="J1935">
        <v>1688575</v>
      </c>
      <c r="K1935" t="s">
        <v>49</v>
      </c>
      <c r="L1935" t="s">
        <v>74</v>
      </c>
      <c r="M1935">
        <v>304</v>
      </c>
      <c r="N1935">
        <v>9.0434092861846463E-2</v>
      </c>
    </row>
    <row r="1936" spans="1:14" x14ac:dyDescent="0.25">
      <c r="A1936">
        <v>1447319050.7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97</v>
      </c>
      <c r="J1936">
        <v>1688575</v>
      </c>
      <c r="K1936" t="s">
        <v>49</v>
      </c>
      <c r="L1936" t="s">
        <v>74</v>
      </c>
      <c r="M1936">
        <v>325</v>
      </c>
      <c r="N1936">
        <v>0.18086818572369293</v>
      </c>
    </row>
    <row r="1937" spans="1:14" x14ac:dyDescent="0.25">
      <c r="A1937">
        <v>1447182258.7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97</v>
      </c>
      <c r="J1937">
        <v>1688575</v>
      </c>
      <c r="K1937" t="s">
        <v>49</v>
      </c>
      <c r="L1937" t="s">
        <v>74</v>
      </c>
      <c r="M1937">
        <v>327</v>
      </c>
      <c r="N1937">
        <v>0.7234727428947717</v>
      </c>
    </row>
    <row r="1938" spans="1:14" x14ac:dyDescent="0.25">
      <c r="A1938">
        <v>1447191295.7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97</v>
      </c>
      <c r="J1938">
        <v>1688575</v>
      </c>
      <c r="K1938" t="s">
        <v>49</v>
      </c>
      <c r="L1938" t="s">
        <v>74</v>
      </c>
      <c r="M1938">
        <v>308</v>
      </c>
      <c r="N1938">
        <v>0.7234727428947717</v>
      </c>
    </row>
    <row r="1939" spans="1:14" x14ac:dyDescent="0.25">
      <c r="A1939">
        <v>1447202685.7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97</v>
      </c>
      <c r="J1939">
        <v>1688575</v>
      </c>
      <c r="K1939" t="s">
        <v>49</v>
      </c>
      <c r="L1939" t="s">
        <v>74</v>
      </c>
      <c r="M1939">
        <v>319</v>
      </c>
      <c r="N1939">
        <v>0.54260455717107881</v>
      </c>
    </row>
    <row r="1940" spans="1:14" x14ac:dyDescent="0.25">
      <c r="A1940">
        <v>1447407393.7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97</v>
      </c>
      <c r="J1940">
        <v>1688575</v>
      </c>
      <c r="K1940" t="s">
        <v>49</v>
      </c>
      <c r="L1940" t="s">
        <v>74</v>
      </c>
      <c r="M1940">
        <v>336</v>
      </c>
      <c r="N1940">
        <v>0.36173637144738585</v>
      </c>
    </row>
    <row r="1941" spans="1:14" x14ac:dyDescent="0.25">
      <c r="A1941">
        <v>1447372973.7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97</v>
      </c>
      <c r="J1941">
        <v>1688575</v>
      </c>
      <c r="K1941" t="s">
        <v>49</v>
      </c>
      <c r="L1941" t="s">
        <v>74</v>
      </c>
      <c r="M1941">
        <v>275</v>
      </c>
      <c r="N1941">
        <v>1.9895500429606221</v>
      </c>
    </row>
    <row r="1942" spans="1:14" x14ac:dyDescent="0.25">
      <c r="A1942">
        <v>1447207541.7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97</v>
      </c>
      <c r="J1942">
        <v>1688575</v>
      </c>
      <c r="K1942" t="s">
        <v>49</v>
      </c>
      <c r="L1942" t="s">
        <v>74</v>
      </c>
      <c r="M1942">
        <v>291</v>
      </c>
      <c r="N1942">
        <v>0.18086818572369293</v>
      </c>
    </row>
    <row r="1943" spans="1:14" x14ac:dyDescent="0.25">
      <c r="A1943">
        <v>1447394303.7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97</v>
      </c>
      <c r="J1943">
        <v>1688575</v>
      </c>
      <c r="K1943" t="s">
        <v>49</v>
      </c>
      <c r="L1943" t="s">
        <v>74</v>
      </c>
      <c r="M1943">
        <v>287</v>
      </c>
      <c r="N1943">
        <v>0.9043409286184646</v>
      </c>
    </row>
    <row r="1944" spans="1:14" x14ac:dyDescent="0.25">
      <c r="A1944">
        <v>1447404681.7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97</v>
      </c>
      <c r="J1944">
        <v>1688575</v>
      </c>
      <c r="K1944" t="s">
        <v>49</v>
      </c>
      <c r="L1944" t="s">
        <v>74</v>
      </c>
      <c r="M1944">
        <v>247</v>
      </c>
      <c r="N1944">
        <v>0.18086818572369293</v>
      </c>
    </row>
    <row r="1945" spans="1:14" x14ac:dyDescent="0.25">
      <c r="A1945">
        <v>1447364446.7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97</v>
      </c>
      <c r="J1945">
        <v>1688575</v>
      </c>
      <c r="K1945" t="s">
        <v>49</v>
      </c>
      <c r="L1945" t="s">
        <v>74</v>
      </c>
      <c r="M1945">
        <v>275</v>
      </c>
      <c r="N1945">
        <v>1.9895500429606221</v>
      </c>
    </row>
    <row r="1946" spans="1:14" x14ac:dyDescent="0.25">
      <c r="A1946">
        <v>1447308355.7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97</v>
      </c>
      <c r="J1946">
        <v>1688575</v>
      </c>
      <c r="K1946" t="s">
        <v>49</v>
      </c>
      <c r="L1946" t="s">
        <v>74</v>
      </c>
      <c r="M1946">
        <v>314</v>
      </c>
      <c r="N1946">
        <v>1.0852091143421576</v>
      </c>
    </row>
    <row r="1947" spans="1:14" x14ac:dyDescent="0.25">
      <c r="A1947">
        <v>1447202848.7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97</v>
      </c>
      <c r="J1947">
        <v>1688575</v>
      </c>
      <c r="K1947" t="s">
        <v>49</v>
      </c>
      <c r="L1947" t="s">
        <v>74</v>
      </c>
      <c r="M1947">
        <v>349</v>
      </c>
      <c r="N1947">
        <v>4.7025728288160158</v>
      </c>
    </row>
    <row r="1948" spans="1:14" x14ac:dyDescent="0.25">
      <c r="A1948">
        <v>1447377051.7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97</v>
      </c>
      <c r="J1948">
        <v>1688629</v>
      </c>
      <c r="K1948" t="s">
        <v>49</v>
      </c>
      <c r="L1948" t="s">
        <v>74</v>
      </c>
      <c r="M1948">
        <v>288</v>
      </c>
      <c r="N1948">
        <v>0.44841327669570241</v>
      </c>
    </row>
    <row r="1949" spans="1:14" x14ac:dyDescent="0.25">
      <c r="A1949">
        <v>1447319053.7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97</v>
      </c>
      <c r="J1949">
        <v>1688629</v>
      </c>
      <c r="K1949" t="s">
        <v>49</v>
      </c>
      <c r="L1949" t="s">
        <v>74</v>
      </c>
      <c r="M1949">
        <v>280</v>
      </c>
      <c r="N1949">
        <v>0.17936531067828096</v>
      </c>
    </row>
    <row r="1950" spans="1:14" x14ac:dyDescent="0.25">
      <c r="A1950">
        <v>1447299068.7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97</v>
      </c>
      <c r="J1950">
        <v>1688629</v>
      </c>
      <c r="K1950" t="s">
        <v>49</v>
      </c>
      <c r="L1950" t="s">
        <v>74</v>
      </c>
      <c r="M1950">
        <v>242</v>
      </c>
      <c r="N1950">
        <v>0.71746124271312384</v>
      </c>
    </row>
    <row r="1951" spans="1:14" x14ac:dyDescent="0.25">
      <c r="A1951">
        <v>1447203027.7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97</v>
      </c>
      <c r="J1951">
        <v>1688629</v>
      </c>
      <c r="K1951" t="s">
        <v>49</v>
      </c>
      <c r="L1951" t="s">
        <v>74</v>
      </c>
      <c r="M1951">
        <v>337</v>
      </c>
      <c r="N1951">
        <v>2.7801623155133548</v>
      </c>
    </row>
    <row r="1952" spans="1:14" x14ac:dyDescent="0.25">
      <c r="A1952">
        <v>1447351885.7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97</v>
      </c>
      <c r="J1952">
        <v>1688629</v>
      </c>
      <c r="K1952" t="s">
        <v>49</v>
      </c>
      <c r="L1952" t="s">
        <v>74</v>
      </c>
      <c r="M1952">
        <v>315</v>
      </c>
      <c r="N1952">
        <v>0.17936531067828096</v>
      </c>
    </row>
    <row r="1953" spans="1:14" x14ac:dyDescent="0.25">
      <c r="A1953">
        <v>1447182264.7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97</v>
      </c>
      <c r="J1953">
        <v>1688629</v>
      </c>
      <c r="K1953" t="s">
        <v>49</v>
      </c>
      <c r="L1953" t="s">
        <v>74</v>
      </c>
      <c r="M1953">
        <v>265</v>
      </c>
      <c r="N1953">
        <v>0.35873062135656192</v>
      </c>
    </row>
    <row r="1954" spans="1:14" x14ac:dyDescent="0.25">
      <c r="A1954">
        <v>1447280069.7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97</v>
      </c>
      <c r="J1954">
        <v>1688629</v>
      </c>
      <c r="K1954" t="s">
        <v>49</v>
      </c>
      <c r="L1954" t="s">
        <v>74</v>
      </c>
      <c r="M1954">
        <v>242</v>
      </c>
      <c r="N1954">
        <v>0.53809593203484285</v>
      </c>
    </row>
    <row r="1955" spans="1:14" x14ac:dyDescent="0.25">
      <c r="A1955">
        <v>1447372978.7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97</v>
      </c>
      <c r="J1955">
        <v>1688629</v>
      </c>
      <c r="K1955" t="s">
        <v>49</v>
      </c>
      <c r="L1955" t="s">
        <v>74</v>
      </c>
      <c r="M1955">
        <v>278</v>
      </c>
      <c r="N1955">
        <v>1.9730184174610905</v>
      </c>
    </row>
    <row r="1956" spans="1:14" x14ac:dyDescent="0.25">
      <c r="A1956">
        <v>1447155223.7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97</v>
      </c>
      <c r="J1956">
        <v>1688629</v>
      </c>
      <c r="K1956" t="s">
        <v>49</v>
      </c>
      <c r="L1956" t="s">
        <v>74</v>
      </c>
      <c r="M1956">
        <v>272</v>
      </c>
      <c r="N1956">
        <v>0.35873062135656192</v>
      </c>
    </row>
    <row r="1957" spans="1:14" x14ac:dyDescent="0.25">
      <c r="A1957">
        <v>1447194635.7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97</v>
      </c>
      <c r="J1957">
        <v>1688629</v>
      </c>
      <c r="K1957" t="s">
        <v>49</v>
      </c>
      <c r="L1957" t="s">
        <v>74</v>
      </c>
      <c r="M1957">
        <v>298</v>
      </c>
      <c r="N1957">
        <v>0.71746124271312384</v>
      </c>
    </row>
    <row r="1958" spans="1:14" x14ac:dyDescent="0.25">
      <c r="A1958">
        <v>1447187890.7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97</v>
      </c>
      <c r="J1958">
        <v>1688629</v>
      </c>
      <c r="K1958" t="s">
        <v>49</v>
      </c>
      <c r="L1958" t="s">
        <v>74</v>
      </c>
      <c r="M1958">
        <v>279</v>
      </c>
      <c r="N1958">
        <v>0.17936531067828096</v>
      </c>
    </row>
    <row r="1959" spans="1:14" x14ac:dyDescent="0.25">
      <c r="A1959">
        <v>1447312023.7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97</v>
      </c>
      <c r="J1959">
        <v>1688629</v>
      </c>
      <c r="K1959" t="s">
        <v>49</v>
      </c>
      <c r="L1959" t="s">
        <v>74</v>
      </c>
      <c r="M1959">
        <v>289</v>
      </c>
      <c r="N1959">
        <v>0.71746124271312384</v>
      </c>
    </row>
    <row r="1960" spans="1:14" x14ac:dyDescent="0.25">
      <c r="A1960">
        <v>1447394309.7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97</v>
      </c>
      <c r="J1960">
        <v>1688629</v>
      </c>
      <c r="K1960" t="s">
        <v>49</v>
      </c>
      <c r="L1960" t="s">
        <v>74</v>
      </c>
      <c r="M1960">
        <v>271</v>
      </c>
      <c r="N1960">
        <v>0.17936531067828096</v>
      </c>
    </row>
    <row r="1961" spans="1:14" x14ac:dyDescent="0.25">
      <c r="A1961">
        <v>1447308360.7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97</v>
      </c>
      <c r="J1961">
        <v>1688629</v>
      </c>
      <c r="K1961" t="s">
        <v>49</v>
      </c>
      <c r="L1961" t="s">
        <v>74</v>
      </c>
      <c r="M1961">
        <v>294</v>
      </c>
      <c r="N1961">
        <v>0.17936531067828096</v>
      </c>
    </row>
    <row r="1962" spans="1:14" x14ac:dyDescent="0.25">
      <c r="A1962">
        <v>1447181237.7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97</v>
      </c>
      <c r="J1962">
        <v>1688629</v>
      </c>
      <c r="K1962" t="s">
        <v>49</v>
      </c>
      <c r="L1962" t="s">
        <v>74</v>
      </c>
      <c r="M1962">
        <v>341</v>
      </c>
      <c r="N1962">
        <v>0.71746124271312384</v>
      </c>
    </row>
    <row r="1963" spans="1:14" x14ac:dyDescent="0.25">
      <c r="A1963">
        <v>1447163977.7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97</v>
      </c>
      <c r="J1963">
        <v>1688629</v>
      </c>
      <c r="K1963" t="s">
        <v>49</v>
      </c>
      <c r="L1963" t="s">
        <v>74</v>
      </c>
      <c r="M1963">
        <v>275</v>
      </c>
      <c r="N1963">
        <v>1.7936531067828096</v>
      </c>
    </row>
    <row r="1964" spans="1:14" x14ac:dyDescent="0.25">
      <c r="A1964">
        <v>1447211488.7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97</v>
      </c>
      <c r="J1964">
        <v>1688629</v>
      </c>
      <c r="K1964" t="s">
        <v>49</v>
      </c>
      <c r="L1964" t="s">
        <v>74</v>
      </c>
      <c r="M1964">
        <v>324</v>
      </c>
      <c r="N1964">
        <v>0.89682655339140482</v>
      </c>
    </row>
    <row r="1965" spans="1:14" x14ac:dyDescent="0.25">
      <c r="A1965">
        <v>1447246606.7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97</v>
      </c>
      <c r="J1965">
        <v>1688629</v>
      </c>
      <c r="K1965" t="s">
        <v>49</v>
      </c>
      <c r="L1965" t="s">
        <v>74</v>
      </c>
      <c r="M1965">
        <v>303</v>
      </c>
      <c r="N1965">
        <v>1.1658745194088262</v>
      </c>
    </row>
    <row r="1966" spans="1:14" x14ac:dyDescent="0.25">
      <c r="A1966">
        <v>1447385493.7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97</v>
      </c>
      <c r="J1966">
        <v>1688629</v>
      </c>
      <c r="K1966" t="s">
        <v>49</v>
      </c>
      <c r="L1966" t="s">
        <v>74</v>
      </c>
      <c r="M1966">
        <v>368</v>
      </c>
      <c r="N1966">
        <v>3.2285755922090571</v>
      </c>
    </row>
    <row r="1967" spans="1:14" x14ac:dyDescent="0.25">
      <c r="A1967">
        <v>1447229521.7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97</v>
      </c>
      <c r="J1967">
        <v>1688629</v>
      </c>
      <c r="K1967" t="s">
        <v>49</v>
      </c>
      <c r="L1967" t="s">
        <v>74</v>
      </c>
      <c r="M1967">
        <v>249</v>
      </c>
      <c r="N1967">
        <v>0.35873062135656192</v>
      </c>
    </row>
    <row r="1968" spans="1:14" x14ac:dyDescent="0.25">
      <c r="A1968">
        <v>1447364452.7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97</v>
      </c>
      <c r="J1968">
        <v>1688629</v>
      </c>
      <c r="K1968" t="s">
        <v>49</v>
      </c>
      <c r="L1968" t="s">
        <v>74</v>
      </c>
      <c r="M1968">
        <v>301</v>
      </c>
      <c r="N1968">
        <v>1.2555571747479668</v>
      </c>
    </row>
    <row r="1969" spans="1:14" x14ac:dyDescent="0.25">
      <c r="A1969">
        <v>1447151667.7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97</v>
      </c>
      <c r="J1969">
        <v>1688629</v>
      </c>
      <c r="K1969" t="s">
        <v>49</v>
      </c>
      <c r="L1969" t="s">
        <v>74</v>
      </c>
      <c r="M1969">
        <v>316</v>
      </c>
      <c r="N1969">
        <v>3.4079409028873382</v>
      </c>
    </row>
    <row r="1970" spans="1:14" x14ac:dyDescent="0.25">
      <c r="A1970">
        <v>1447191299.7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97</v>
      </c>
      <c r="J1970">
        <v>1688629</v>
      </c>
      <c r="K1970" t="s">
        <v>49</v>
      </c>
      <c r="L1970" t="s">
        <v>74</v>
      </c>
      <c r="M1970">
        <v>330</v>
      </c>
      <c r="N1970">
        <v>0.71746124271312384</v>
      </c>
    </row>
    <row r="1971" spans="1:14" x14ac:dyDescent="0.25">
      <c r="A1971">
        <v>1447221846.7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97</v>
      </c>
      <c r="J1971">
        <v>1688629</v>
      </c>
      <c r="K1971" t="s">
        <v>49</v>
      </c>
      <c r="L1971" t="s">
        <v>74</v>
      </c>
      <c r="M1971">
        <v>375</v>
      </c>
      <c r="N1971">
        <v>6.8158818057746764</v>
      </c>
    </row>
    <row r="1972" spans="1:14" x14ac:dyDescent="0.25">
      <c r="A1972">
        <v>1447184069.7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1688629</v>
      </c>
      <c r="K1972" t="s">
        <v>49</v>
      </c>
      <c r="L1972" t="s">
        <v>74</v>
      </c>
      <c r="M1972">
        <v>332</v>
      </c>
      <c r="N1972">
        <v>8.968265533914048E-2</v>
      </c>
    </row>
    <row r="1973" spans="1:14" x14ac:dyDescent="0.25">
      <c r="A1973">
        <v>1447206417.7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97</v>
      </c>
      <c r="J1973">
        <v>1688629</v>
      </c>
      <c r="K1973" t="s">
        <v>49</v>
      </c>
      <c r="L1973" t="s">
        <v>74</v>
      </c>
      <c r="M1973">
        <v>253</v>
      </c>
      <c r="N1973">
        <v>1.3452398300871071</v>
      </c>
    </row>
    <row r="1974" spans="1:14" x14ac:dyDescent="0.25">
      <c r="A1974">
        <v>1447232395.7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97</v>
      </c>
      <c r="J1974">
        <v>1688629</v>
      </c>
      <c r="K1974" t="s">
        <v>49</v>
      </c>
      <c r="L1974" t="s">
        <v>74</v>
      </c>
      <c r="M1974">
        <v>257</v>
      </c>
      <c r="N1974">
        <v>0.17936531067828096</v>
      </c>
    </row>
    <row r="1975" spans="1:14" x14ac:dyDescent="0.25">
      <c r="A1975">
        <v>1447292069.7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97</v>
      </c>
      <c r="J1975">
        <v>1688629</v>
      </c>
      <c r="K1975" t="s">
        <v>49</v>
      </c>
      <c r="L1975" t="s">
        <v>74</v>
      </c>
      <c r="M1975">
        <v>259</v>
      </c>
      <c r="N1975">
        <v>1.4349224854262477</v>
      </c>
    </row>
    <row r="1976" spans="1:14" x14ac:dyDescent="0.25">
      <c r="A1976">
        <v>1447173872.7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97</v>
      </c>
      <c r="J1976">
        <v>1688629</v>
      </c>
      <c r="K1976" t="s">
        <v>49</v>
      </c>
      <c r="L1976" t="s">
        <v>74</v>
      </c>
      <c r="M1976">
        <v>352</v>
      </c>
      <c r="N1976">
        <v>2.1523837281393714</v>
      </c>
    </row>
    <row r="1977" spans="1:14" x14ac:dyDescent="0.25">
      <c r="A1977">
        <v>1447222996.7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97</v>
      </c>
      <c r="J1977">
        <v>1688629</v>
      </c>
      <c r="K1977" t="s">
        <v>49</v>
      </c>
      <c r="L1977" t="s">
        <v>74</v>
      </c>
      <c r="M1977">
        <v>264</v>
      </c>
      <c r="N1977">
        <v>0.44841327669570241</v>
      </c>
    </row>
    <row r="1978" spans="1:14" x14ac:dyDescent="0.25">
      <c r="A1978">
        <v>1447320214.7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97</v>
      </c>
      <c r="J1978">
        <v>1688629</v>
      </c>
      <c r="K1978" t="s">
        <v>49</v>
      </c>
      <c r="L1978" t="s">
        <v>74</v>
      </c>
      <c r="M1978">
        <v>340</v>
      </c>
      <c r="N1978">
        <v>1.7936531067828096</v>
      </c>
    </row>
    <row r="1979" spans="1:14" x14ac:dyDescent="0.25">
      <c r="A1979">
        <v>1447258888.7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97</v>
      </c>
      <c r="J1979">
        <v>1688629</v>
      </c>
      <c r="K1979" t="s">
        <v>49</v>
      </c>
      <c r="L1979" t="s">
        <v>74</v>
      </c>
      <c r="M1979">
        <v>250</v>
      </c>
      <c r="N1979">
        <v>0.35873062135656192</v>
      </c>
    </row>
    <row r="1980" spans="1:14" x14ac:dyDescent="0.25">
      <c r="A1980">
        <v>1447279016.7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97</v>
      </c>
      <c r="J1980">
        <v>1688629</v>
      </c>
      <c r="K1980" t="s">
        <v>49</v>
      </c>
      <c r="L1980" t="s">
        <v>74</v>
      </c>
      <c r="M1980">
        <v>334</v>
      </c>
      <c r="N1980">
        <v>1.0761918640696857</v>
      </c>
    </row>
    <row r="1981" spans="1:14" x14ac:dyDescent="0.25">
      <c r="A1981">
        <v>1447284628.7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97</v>
      </c>
      <c r="J1981">
        <v>1688629</v>
      </c>
      <c r="K1981" t="s">
        <v>49</v>
      </c>
      <c r="L1981" t="s">
        <v>74</v>
      </c>
      <c r="M1981">
        <v>302</v>
      </c>
      <c r="N1981">
        <v>0.17936531067828096</v>
      </c>
    </row>
    <row r="1982" spans="1:14" x14ac:dyDescent="0.25">
      <c r="A1982">
        <v>1447369419.7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97</v>
      </c>
      <c r="J1982">
        <v>1688629</v>
      </c>
      <c r="K1982" t="s">
        <v>49</v>
      </c>
      <c r="L1982" t="s">
        <v>74</v>
      </c>
      <c r="M1982">
        <v>373</v>
      </c>
      <c r="N1982">
        <v>3.7666715242438999</v>
      </c>
    </row>
    <row r="1983" spans="1:14" x14ac:dyDescent="0.25">
      <c r="A1983">
        <v>1447385486.7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97</v>
      </c>
      <c r="J1983">
        <v>1688571</v>
      </c>
      <c r="K1983" t="s">
        <v>49</v>
      </c>
      <c r="L1983" t="s">
        <v>74</v>
      </c>
      <c r="M1983">
        <v>270</v>
      </c>
      <c r="N1983">
        <v>0.70471879480912802</v>
      </c>
    </row>
    <row r="1984" spans="1:14" x14ac:dyDescent="0.25">
      <c r="A1984">
        <v>1447312016.7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97</v>
      </c>
      <c r="J1984">
        <v>1688571</v>
      </c>
      <c r="K1984" t="s">
        <v>49</v>
      </c>
      <c r="L1984" t="s">
        <v>74</v>
      </c>
      <c r="M1984">
        <v>270</v>
      </c>
      <c r="N1984">
        <v>0.35235939740456401</v>
      </c>
    </row>
    <row r="1985" spans="1:14" x14ac:dyDescent="0.25">
      <c r="A1985">
        <v>1447304364.7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1688571</v>
      </c>
      <c r="K1985" t="s">
        <v>49</v>
      </c>
      <c r="L1985" t="s">
        <v>74</v>
      </c>
      <c r="M1985">
        <v>290</v>
      </c>
      <c r="N1985">
        <v>8.8089849351141003E-2</v>
      </c>
    </row>
    <row r="1986" spans="1:14" x14ac:dyDescent="0.25">
      <c r="A1986">
        <v>1447300852.7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97</v>
      </c>
      <c r="J1986">
        <v>1688571</v>
      </c>
      <c r="K1986" t="s">
        <v>49</v>
      </c>
      <c r="L1986" t="s">
        <v>74</v>
      </c>
      <c r="M1986">
        <v>297</v>
      </c>
      <c r="N1986">
        <v>0.52853909610684602</v>
      </c>
    </row>
    <row r="1987" spans="1:14" x14ac:dyDescent="0.25">
      <c r="A1987">
        <v>1447377047.7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97</v>
      </c>
      <c r="J1987">
        <v>1688571</v>
      </c>
      <c r="K1987" t="s">
        <v>49</v>
      </c>
      <c r="L1987" t="s">
        <v>74</v>
      </c>
      <c r="M1987">
        <v>287</v>
      </c>
      <c r="N1987">
        <v>1.2332578909159739</v>
      </c>
    </row>
    <row r="1988" spans="1:14" x14ac:dyDescent="0.25">
      <c r="A1988">
        <v>1447232382.7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97</v>
      </c>
      <c r="J1988">
        <v>1688571</v>
      </c>
      <c r="K1988" t="s">
        <v>49</v>
      </c>
      <c r="L1988" t="s">
        <v>74</v>
      </c>
      <c r="M1988">
        <v>261</v>
      </c>
      <c r="N1988">
        <v>0.35235939740456401</v>
      </c>
    </row>
    <row r="1989" spans="1:14" x14ac:dyDescent="0.25">
      <c r="A1989">
        <v>1447394302.7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97</v>
      </c>
      <c r="J1989">
        <v>1688571</v>
      </c>
      <c r="K1989" t="s">
        <v>49</v>
      </c>
      <c r="L1989" t="s">
        <v>74</v>
      </c>
      <c r="M1989">
        <v>337</v>
      </c>
      <c r="N1989">
        <v>0.52853909610684602</v>
      </c>
    </row>
    <row r="1990" spans="1:14" x14ac:dyDescent="0.25">
      <c r="A1990">
        <v>1447308354.7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97</v>
      </c>
      <c r="J1990">
        <v>1688571</v>
      </c>
      <c r="K1990" t="s">
        <v>49</v>
      </c>
      <c r="L1990" t="s">
        <v>74</v>
      </c>
      <c r="M1990">
        <v>275</v>
      </c>
      <c r="N1990">
        <v>0.88089849351141003</v>
      </c>
    </row>
    <row r="1991" spans="1:14" x14ac:dyDescent="0.25">
      <c r="A1991">
        <v>1447407392.7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97</v>
      </c>
      <c r="J1991">
        <v>1688571</v>
      </c>
      <c r="K1991" t="s">
        <v>49</v>
      </c>
      <c r="L1991" t="s">
        <v>74</v>
      </c>
      <c r="M1991">
        <v>325</v>
      </c>
      <c r="N1991">
        <v>1.409437589618256</v>
      </c>
    </row>
    <row r="1992" spans="1:14" x14ac:dyDescent="0.25">
      <c r="A1992">
        <v>1447292031.7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97</v>
      </c>
      <c r="J1992">
        <v>1688571</v>
      </c>
      <c r="K1992" t="s">
        <v>49</v>
      </c>
      <c r="L1992" t="s">
        <v>74</v>
      </c>
      <c r="M1992">
        <v>268</v>
      </c>
      <c r="N1992">
        <v>1.409437589618256</v>
      </c>
    </row>
    <row r="1993" spans="1:14" x14ac:dyDescent="0.25">
      <c r="A1993">
        <v>1447351801.7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97</v>
      </c>
      <c r="J1993">
        <v>1688571</v>
      </c>
      <c r="K1993" t="s">
        <v>49</v>
      </c>
      <c r="L1993" t="s">
        <v>74</v>
      </c>
      <c r="M1993">
        <v>254</v>
      </c>
      <c r="N1993">
        <v>0.61662894545798697</v>
      </c>
    </row>
    <row r="1994" spans="1:14" x14ac:dyDescent="0.25">
      <c r="A1994">
        <v>1447274824.7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97</v>
      </c>
      <c r="J1994">
        <v>1688571</v>
      </c>
      <c r="K1994" t="s">
        <v>49</v>
      </c>
      <c r="L1994" t="s">
        <v>74</v>
      </c>
      <c r="M1994">
        <v>329</v>
      </c>
      <c r="N1994">
        <v>0.17617969870228201</v>
      </c>
    </row>
    <row r="1995" spans="1:14" x14ac:dyDescent="0.25">
      <c r="A1995">
        <v>1447322796.7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97</v>
      </c>
      <c r="J1995">
        <v>1688571</v>
      </c>
      <c r="K1995" t="s">
        <v>49</v>
      </c>
      <c r="L1995" t="s">
        <v>74</v>
      </c>
      <c r="M1995">
        <v>343</v>
      </c>
      <c r="N1995">
        <v>7.2233676467935624</v>
      </c>
    </row>
    <row r="1996" spans="1:14" x14ac:dyDescent="0.25">
      <c r="A1996">
        <v>1447384419.7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97</v>
      </c>
      <c r="J1996">
        <v>1688571</v>
      </c>
      <c r="K1996" t="s">
        <v>49</v>
      </c>
      <c r="L1996" t="s">
        <v>74</v>
      </c>
      <c r="M1996">
        <v>279</v>
      </c>
      <c r="N1996">
        <v>0.52853909610684602</v>
      </c>
    </row>
    <row r="1997" spans="1:14" x14ac:dyDescent="0.25">
      <c r="A1997">
        <v>1447258882.7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97</v>
      </c>
      <c r="J1997">
        <v>1688571</v>
      </c>
      <c r="K1997" t="s">
        <v>49</v>
      </c>
      <c r="L1997" t="s">
        <v>74</v>
      </c>
      <c r="M1997">
        <v>339</v>
      </c>
      <c r="N1997">
        <v>0.96898834286255098</v>
      </c>
    </row>
    <row r="1998" spans="1:14" x14ac:dyDescent="0.25">
      <c r="A1998">
        <v>1447322797.7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97</v>
      </c>
      <c r="J1998">
        <v>1688571</v>
      </c>
      <c r="K1998" t="s">
        <v>49</v>
      </c>
      <c r="L1998" t="s">
        <v>74</v>
      </c>
      <c r="M1998">
        <v>277</v>
      </c>
      <c r="N1998">
        <v>0.52853909610684602</v>
      </c>
    </row>
    <row r="1999" spans="1:14" x14ac:dyDescent="0.25">
      <c r="A1999">
        <v>1447236398.7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97</v>
      </c>
      <c r="J1999">
        <v>1688571</v>
      </c>
      <c r="K1999" t="s">
        <v>49</v>
      </c>
      <c r="L1999" t="s">
        <v>74</v>
      </c>
      <c r="M1999">
        <v>312</v>
      </c>
      <c r="N1999">
        <v>0.52853909610684602</v>
      </c>
    </row>
    <row r="2000" spans="1:14" x14ac:dyDescent="0.25">
      <c r="A2000">
        <v>1447222989.7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97</v>
      </c>
      <c r="J2000">
        <v>1688571</v>
      </c>
      <c r="K2000" t="s">
        <v>49</v>
      </c>
      <c r="L2000" t="s">
        <v>74</v>
      </c>
      <c r="M2000">
        <v>319</v>
      </c>
      <c r="N2000">
        <v>0.17617969870228201</v>
      </c>
    </row>
    <row r="2001" spans="1:14" x14ac:dyDescent="0.25">
      <c r="A2001">
        <v>1447347899.7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97</v>
      </c>
      <c r="J2001">
        <v>1688571</v>
      </c>
      <c r="K2001" t="s">
        <v>49</v>
      </c>
      <c r="L2001" t="s">
        <v>74</v>
      </c>
      <c r="M2001">
        <v>298</v>
      </c>
      <c r="N2001">
        <v>4.052133070152486</v>
      </c>
    </row>
    <row r="2002" spans="1:14" x14ac:dyDescent="0.25">
      <c r="A2002">
        <v>1447288317.7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97</v>
      </c>
      <c r="J2002">
        <v>1688571</v>
      </c>
      <c r="K2002" t="s">
        <v>49</v>
      </c>
      <c r="L2002" t="s">
        <v>74</v>
      </c>
      <c r="M2002">
        <v>285</v>
      </c>
      <c r="N2002">
        <v>1.057078192213692</v>
      </c>
    </row>
    <row r="2003" spans="1:14" x14ac:dyDescent="0.25">
      <c r="A2003">
        <v>1447221835.7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97</v>
      </c>
      <c r="J2003">
        <v>1688571</v>
      </c>
      <c r="K2003" t="s">
        <v>49</v>
      </c>
      <c r="L2003" t="s">
        <v>74</v>
      </c>
      <c r="M2003">
        <v>263</v>
      </c>
      <c r="N2003">
        <v>0.44044924675570502</v>
      </c>
    </row>
    <row r="2004" spans="1:14" x14ac:dyDescent="0.25">
      <c r="A2004">
        <v>1447280064.7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97</v>
      </c>
      <c r="J2004">
        <v>1688571</v>
      </c>
      <c r="K2004" t="s">
        <v>49</v>
      </c>
      <c r="L2004" t="s">
        <v>74</v>
      </c>
      <c r="M2004">
        <v>309</v>
      </c>
      <c r="N2004">
        <v>0.17617969870228201</v>
      </c>
    </row>
    <row r="2005" spans="1:14" x14ac:dyDescent="0.25">
      <c r="A2005">
        <v>1447372971.7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97</v>
      </c>
      <c r="J2005">
        <v>1688571</v>
      </c>
      <c r="K2005" t="s">
        <v>49</v>
      </c>
      <c r="L2005" t="s">
        <v>74</v>
      </c>
      <c r="M2005">
        <v>260</v>
      </c>
      <c r="N2005">
        <v>0.26426954805342301</v>
      </c>
    </row>
    <row r="2006" spans="1:14" x14ac:dyDescent="0.25">
      <c r="A2006">
        <v>1447282075.7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97</v>
      </c>
      <c r="J2006">
        <v>1688571</v>
      </c>
      <c r="K2006" t="s">
        <v>49</v>
      </c>
      <c r="L2006" t="s">
        <v>74</v>
      </c>
      <c r="M2006">
        <v>308</v>
      </c>
      <c r="N2006">
        <v>1.409437589618256</v>
      </c>
    </row>
    <row r="2007" spans="1:14" x14ac:dyDescent="0.25">
      <c r="A2007">
        <v>1447232384.7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97</v>
      </c>
      <c r="J2007">
        <v>1688598</v>
      </c>
      <c r="K2007" t="s">
        <v>49</v>
      </c>
      <c r="L2007" t="s">
        <v>74</v>
      </c>
      <c r="M2007">
        <v>275</v>
      </c>
      <c r="N2007">
        <v>0.40288913531523329</v>
      </c>
    </row>
    <row r="2008" spans="1:14" x14ac:dyDescent="0.25">
      <c r="A2008">
        <v>1447377054.7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97</v>
      </c>
      <c r="J2008">
        <v>1689546</v>
      </c>
      <c r="K2008" t="s">
        <v>49</v>
      </c>
      <c r="L2008" t="s">
        <v>74</v>
      </c>
      <c r="M2008">
        <v>270</v>
      </c>
      <c r="N2008">
        <v>0.15325088328602954</v>
      </c>
    </row>
    <row r="2009" spans="1:14" x14ac:dyDescent="0.25">
      <c r="A2009">
        <v>1447299064.7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97</v>
      </c>
      <c r="J2009">
        <v>1689546</v>
      </c>
      <c r="K2009" t="s">
        <v>49</v>
      </c>
      <c r="L2009" t="s">
        <v>74</v>
      </c>
      <c r="M2009">
        <v>333</v>
      </c>
      <c r="N2009">
        <v>7.6625441643014769E-2</v>
      </c>
    </row>
    <row r="2010" spans="1:14" x14ac:dyDescent="0.25">
      <c r="A2010">
        <v>1447151666.7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97</v>
      </c>
      <c r="J2010">
        <v>1689546</v>
      </c>
      <c r="K2010" t="s">
        <v>49</v>
      </c>
      <c r="L2010" t="s">
        <v>74</v>
      </c>
      <c r="M2010">
        <v>337</v>
      </c>
      <c r="N2010">
        <v>1.3026325079312511</v>
      </c>
    </row>
    <row r="2011" spans="1:14" x14ac:dyDescent="0.25">
      <c r="A2011">
        <v>1447244614.7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97</v>
      </c>
      <c r="J2011">
        <v>1689546</v>
      </c>
      <c r="K2011" t="s">
        <v>49</v>
      </c>
      <c r="L2011" t="s">
        <v>74</v>
      </c>
      <c r="M2011">
        <v>246</v>
      </c>
      <c r="N2011">
        <v>0.15325088328602954</v>
      </c>
    </row>
    <row r="2012" spans="1:14" x14ac:dyDescent="0.25">
      <c r="A2012">
        <v>1447299182.7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97</v>
      </c>
      <c r="J2012">
        <v>1689546</v>
      </c>
      <c r="K2012" t="s">
        <v>49</v>
      </c>
      <c r="L2012" t="s">
        <v>74</v>
      </c>
      <c r="M2012">
        <v>294</v>
      </c>
      <c r="N2012">
        <v>0.76625441643014769</v>
      </c>
    </row>
    <row r="2013" spans="1:14" x14ac:dyDescent="0.25">
      <c r="A2013">
        <v>1447340932.7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97</v>
      </c>
      <c r="J2013">
        <v>1689546</v>
      </c>
      <c r="K2013" t="s">
        <v>49</v>
      </c>
      <c r="L2013" t="s">
        <v>74</v>
      </c>
      <c r="M2013">
        <v>340</v>
      </c>
      <c r="N2013">
        <v>0.53637809150110338</v>
      </c>
    </row>
    <row r="2014" spans="1:14" x14ac:dyDescent="0.25">
      <c r="A2014">
        <v>1447155222.7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97</v>
      </c>
      <c r="J2014">
        <v>1689546</v>
      </c>
      <c r="K2014" t="s">
        <v>49</v>
      </c>
      <c r="L2014" t="s">
        <v>74</v>
      </c>
      <c r="M2014">
        <v>244</v>
      </c>
      <c r="N2014">
        <v>0.30650176657205908</v>
      </c>
    </row>
    <row r="2015" spans="1:14" x14ac:dyDescent="0.25">
      <c r="A2015">
        <v>1447282078.7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97</v>
      </c>
      <c r="J2015">
        <v>1689546</v>
      </c>
      <c r="K2015" t="s">
        <v>49</v>
      </c>
      <c r="L2015" t="s">
        <v>74</v>
      </c>
      <c r="M2015">
        <v>300</v>
      </c>
      <c r="N2015">
        <v>0.30650176657205908</v>
      </c>
    </row>
    <row r="2016" spans="1:14" x14ac:dyDescent="0.25">
      <c r="A2016">
        <v>1447355455.7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97</v>
      </c>
      <c r="J2016">
        <v>1689546</v>
      </c>
      <c r="K2016" t="s">
        <v>49</v>
      </c>
      <c r="L2016" t="s">
        <v>74</v>
      </c>
      <c r="M2016">
        <v>323</v>
      </c>
      <c r="N2016">
        <v>0.38312720821507384</v>
      </c>
    </row>
    <row r="2017" spans="1:14" x14ac:dyDescent="0.25">
      <c r="A2017">
        <v>1447319052.7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97</v>
      </c>
      <c r="J2017">
        <v>1689546</v>
      </c>
      <c r="K2017" t="s">
        <v>49</v>
      </c>
      <c r="L2017" t="s">
        <v>74</v>
      </c>
      <c r="M2017">
        <v>267</v>
      </c>
      <c r="N2017">
        <v>7.6625441643014769E-2</v>
      </c>
    </row>
    <row r="2018" spans="1:14" x14ac:dyDescent="0.25">
      <c r="A2018">
        <v>1447372979.7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97</v>
      </c>
      <c r="J2018">
        <v>1689546</v>
      </c>
      <c r="K2018" t="s">
        <v>49</v>
      </c>
      <c r="L2018" t="s">
        <v>74</v>
      </c>
      <c r="M2018">
        <v>450</v>
      </c>
      <c r="N2018">
        <v>9.1184275555187568</v>
      </c>
    </row>
    <row r="2019" spans="1:14" x14ac:dyDescent="0.25">
      <c r="A2019">
        <v>1447163973.7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97</v>
      </c>
      <c r="J2019">
        <v>1689546</v>
      </c>
      <c r="K2019" t="s">
        <v>49</v>
      </c>
      <c r="L2019" t="s">
        <v>74</v>
      </c>
      <c r="M2019">
        <v>329</v>
      </c>
      <c r="N2019">
        <v>0.68962897478713292</v>
      </c>
    </row>
    <row r="2020" spans="1:14" x14ac:dyDescent="0.25">
      <c r="A2020">
        <v>1447304368.7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97</v>
      </c>
      <c r="J2020">
        <v>1689546</v>
      </c>
      <c r="K2020" t="s">
        <v>49</v>
      </c>
      <c r="L2020" t="s">
        <v>74</v>
      </c>
      <c r="M2020">
        <v>242</v>
      </c>
      <c r="N2020">
        <v>0.61300353314411815</v>
      </c>
    </row>
    <row r="2021" spans="1:14" x14ac:dyDescent="0.25">
      <c r="A2021">
        <v>1447246443.7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97</v>
      </c>
      <c r="J2021">
        <v>1689546</v>
      </c>
      <c r="K2021" t="s">
        <v>49</v>
      </c>
      <c r="L2021" t="s">
        <v>74</v>
      </c>
      <c r="M2021">
        <v>259</v>
      </c>
      <c r="N2021">
        <v>0.30650176657205908</v>
      </c>
    </row>
    <row r="2022" spans="1:14" x14ac:dyDescent="0.25">
      <c r="A2022">
        <v>1447322716.7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97</v>
      </c>
      <c r="J2022">
        <v>1689546</v>
      </c>
      <c r="K2022" t="s">
        <v>49</v>
      </c>
      <c r="L2022" t="s">
        <v>74</v>
      </c>
      <c r="M2022">
        <v>282</v>
      </c>
      <c r="N2022">
        <v>1.0727561830022068</v>
      </c>
    </row>
    <row r="2023" spans="1:14" x14ac:dyDescent="0.25">
      <c r="A2023">
        <v>1447292066.7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97</v>
      </c>
      <c r="J2023">
        <v>1689546</v>
      </c>
      <c r="K2023" t="s">
        <v>49</v>
      </c>
      <c r="L2023" t="s">
        <v>74</v>
      </c>
      <c r="M2023">
        <v>298</v>
      </c>
      <c r="N2023">
        <v>0.22987632492904431</v>
      </c>
    </row>
    <row r="2024" spans="1:14" x14ac:dyDescent="0.25">
      <c r="A2024">
        <v>1447334703.7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97</v>
      </c>
      <c r="J2024">
        <v>1689546</v>
      </c>
      <c r="K2024" t="s">
        <v>49</v>
      </c>
      <c r="L2024" t="s">
        <v>74</v>
      </c>
      <c r="M2024">
        <v>337</v>
      </c>
      <c r="N2024">
        <v>0.30650176657205908</v>
      </c>
    </row>
    <row r="2025" spans="1:14" x14ac:dyDescent="0.25">
      <c r="A2025">
        <v>1447250467.7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97</v>
      </c>
      <c r="J2025">
        <v>1689546</v>
      </c>
      <c r="K2025" t="s">
        <v>49</v>
      </c>
      <c r="L2025" t="s">
        <v>74</v>
      </c>
      <c r="M2025">
        <v>339</v>
      </c>
      <c r="N2025">
        <v>0.61300353314411815</v>
      </c>
    </row>
    <row r="2026" spans="1:14" x14ac:dyDescent="0.25">
      <c r="A2026">
        <v>1447312020.7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97</v>
      </c>
      <c r="J2026">
        <v>1689546</v>
      </c>
      <c r="K2026" t="s">
        <v>49</v>
      </c>
      <c r="L2026" t="s">
        <v>74</v>
      </c>
      <c r="M2026">
        <v>248</v>
      </c>
      <c r="N2026">
        <v>0.38312720821507384</v>
      </c>
    </row>
    <row r="2027" spans="1:14" x14ac:dyDescent="0.25">
      <c r="A2027">
        <v>1447167254.7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97</v>
      </c>
      <c r="J2027">
        <v>1689546</v>
      </c>
      <c r="K2027" t="s">
        <v>49</v>
      </c>
      <c r="L2027" t="s">
        <v>74</v>
      </c>
      <c r="M2027">
        <v>236</v>
      </c>
      <c r="N2027">
        <v>7.6625441643014769E-2</v>
      </c>
    </row>
    <row r="2028" spans="1:14" x14ac:dyDescent="0.25">
      <c r="A2028">
        <v>1447221843.7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97</v>
      </c>
      <c r="J2028">
        <v>1689546</v>
      </c>
      <c r="K2028" t="s">
        <v>49</v>
      </c>
      <c r="L2028" t="s">
        <v>74</v>
      </c>
      <c r="M2028">
        <v>281</v>
      </c>
      <c r="N2028">
        <v>0.30650176657205908</v>
      </c>
    </row>
    <row r="2029" spans="1:14" x14ac:dyDescent="0.25">
      <c r="A2029">
        <v>1447279013.7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97</v>
      </c>
      <c r="J2029">
        <v>1689546</v>
      </c>
      <c r="K2029" t="s">
        <v>49</v>
      </c>
      <c r="L2029" t="s">
        <v>74</v>
      </c>
      <c r="M2029">
        <v>306</v>
      </c>
      <c r="N2029">
        <v>7.6625441643014769E-2</v>
      </c>
    </row>
    <row r="2030" spans="1:14" x14ac:dyDescent="0.25">
      <c r="A2030">
        <v>1447149782.7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97</v>
      </c>
      <c r="J2030">
        <v>1689546</v>
      </c>
      <c r="K2030" t="s">
        <v>49</v>
      </c>
      <c r="L2030" t="s">
        <v>74</v>
      </c>
      <c r="M2030">
        <v>322</v>
      </c>
      <c r="N2030">
        <v>1.0727561830022068</v>
      </c>
    </row>
    <row r="2031" spans="1:14" x14ac:dyDescent="0.25">
      <c r="A2031">
        <v>1447262387.7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97</v>
      </c>
      <c r="J2031">
        <v>1689546</v>
      </c>
      <c r="K2031" t="s">
        <v>49</v>
      </c>
      <c r="L2031" t="s">
        <v>74</v>
      </c>
      <c r="M2031">
        <v>297</v>
      </c>
      <c r="N2031">
        <v>0.30650176657205908</v>
      </c>
    </row>
    <row r="2032" spans="1:14" x14ac:dyDescent="0.25">
      <c r="A2032">
        <v>1447232389.7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97</v>
      </c>
      <c r="J2032">
        <v>1689546</v>
      </c>
      <c r="K2032" t="s">
        <v>49</v>
      </c>
      <c r="L2032" t="s">
        <v>74</v>
      </c>
      <c r="M2032">
        <v>323</v>
      </c>
      <c r="N2032">
        <v>1.6857597161463249</v>
      </c>
    </row>
    <row r="2033" spans="1:14" x14ac:dyDescent="0.25">
      <c r="A2033">
        <v>1447284618.7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97</v>
      </c>
      <c r="J2033">
        <v>1689546</v>
      </c>
      <c r="K2033" t="s">
        <v>49</v>
      </c>
      <c r="L2033" t="s">
        <v>74</v>
      </c>
      <c r="M2033">
        <v>299</v>
      </c>
      <c r="N2033">
        <v>0.45975264985808861</v>
      </c>
    </row>
    <row r="2034" spans="1:14" x14ac:dyDescent="0.25">
      <c r="A2034">
        <v>1447229517.7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97</v>
      </c>
      <c r="J2034">
        <v>1689546</v>
      </c>
      <c r="K2034" t="s">
        <v>49</v>
      </c>
      <c r="L2034" t="s">
        <v>74</v>
      </c>
      <c r="M2034">
        <v>257</v>
      </c>
      <c r="N2034">
        <v>0.30650176657205908</v>
      </c>
    </row>
    <row r="2035" spans="1:14" x14ac:dyDescent="0.25">
      <c r="A2035">
        <v>1447187885.7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97</v>
      </c>
      <c r="J2035">
        <v>1689546</v>
      </c>
      <c r="K2035" t="s">
        <v>49</v>
      </c>
      <c r="L2035" t="s">
        <v>74</v>
      </c>
      <c r="M2035">
        <v>313</v>
      </c>
      <c r="N2035">
        <v>0.76625441643014769</v>
      </c>
    </row>
    <row r="2036" spans="1:14" x14ac:dyDescent="0.25">
      <c r="A2036">
        <v>1447258884.7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97</v>
      </c>
      <c r="J2036">
        <v>1689546</v>
      </c>
      <c r="K2036" t="s">
        <v>49</v>
      </c>
      <c r="L2036" t="s">
        <v>74</v>
      </c>
      <c r="M2036">
        <v>258</v>
      </c>
      <c r="N2036">
        <v>0.30650176657205908</v>
      </c>
    </row>
    <row r="2037" spans="1:14" x14ac:dyDescent="0.25">
      <c r="A2037">
        <v>1447225277.7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97</v>
      </c>
      <c r="J2037">
        <v>1689546</v>
      </c>
      <c r="K2037" t="s">
        <v>49</v>
      </c>
      <c r="L2037" t="s">
        <v>74</v>
      </c>
      <c r="M2037">
        <v>278</v>
      </c>
      <c r="N2037">
        <v>0.76625441643014769</v>
      </c>
    </row>
    <row r="2038" spans="1:14" x14ac:dyDescent="0.25">
      <c r="A2038">
        <v>1447280066.7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97</v>
      </c>
      <c r="J2038">
        <v>1689546</v>
      </c>
      <c r="K2038" t="s">
        <v>49</v>
      </c>
      <c r="L2038" t="s">
        <v>74</v>
      </c>
      <c r="M2038">
        <v>263</v>
      </c>
      <c r="N2038">
        <v>0.15325088328602954</v>
      </c>
    </row>
    <row r="2039" spans="1:14" x14ac:dyDescent="0.25">
      <c r="A2039">
        <v>1447320212.7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97</v>
      </c>
      <c r="J2039">
        <v>1689546</v>
      </c>
      <c r="K2039" t="s">
        <v>49</v>
      </c>
      <c r="L2039" t="s">
        <v>74</v>
      </c>
      <c r="M2039">
        <v>272</v>
      </c>
      <c r="N2039">
        <v>0.15325088328602954</v>
      </c>
    </row>
    <row r="2040" spans="1:14" x14ac:dyDescent="0.25">
      <c r="A2040">
        <v>1447351880.7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97</v>
      </c>
      <c r="J2040">
        <v>1689546</v>
      </c>
      <c r="K2040" t="s">
        <v>49</v>
      </c>
      <c r="L2040" t="s">
        <v>74</v>
      </c>
      <c r="M2040">
        <v>259</v>
      </c>
      <c r="N2040">
        <v>0.53637809150110338</v>
      </c>
    </row>
    <row r="2041" spans="1:14" x14ac:dyDescent="0.25">
      <c r="A2041">
        <v>1447300855.7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97</v>
      </c>
      <c r="J2041">
        <v>1689546</v>
      </c>
      <c r="K2041" t="s">
        <v>49</v>
      </c>
      <c r="L2041" t="s">
        <v>74</v>
      </c>
      <c r="M2041">
        <v>295</v>
      </c>
      <c r="N2041">
        <v>0.45975264985808861</v>
      </c>
    </row>
    <row r="2042" spans="1:14" x14ac:dyDescent="0.25">
      <c r="A2042">
        <v>1447274827.7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97</v>
      </c>
      <c r="J2042">
        <v>1689546</v>
      </c>
      <c r="K2042" t="s">
        <v>49</v>
      </c>
      <c r="L2042" t="s">
        <v>74</v>
      </c>
      <c r="M2042">
        <v>316</v>
      </c>
      <c r="N2042">
        <v>0.45975264985808861</v>
      </c>
    </row>
    <row r="2043" spans="1:14" x14ac:dyDescent="0.25">
      <c r="A2043">
        <v>1447308357.7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97</v>
      </c>
      <c r="J2043">
        <v>1689546</v>
      </c>
      <c r="K2043" t="s">
        <v>49</v>
      </c>
      <c r="L2043" t="s">
        <v>74</v>
      </c>
      <c r="M2043">
        <v>282</v>
      </c>
      <c r="N2043">
        <v>0.30650176657205908</v>
      </c>
    </row>
    <row r="2044" spans="1:14" x14ac:dyDescent="0.25">
      <c r="A2044">
        <v>1447202687.7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97</v>
      </c>
      <c r="J2044">
        <v>1689546</v>
      </c>
      <c r="K2044" t="s">
        <v>49</v>
      </c>
      <c r="L2044" t="s">
        <v>74</v>
      </c>
      <c r="M2044">
        <v>294</v>
      </c>
      <c r="N2044">
        <v>0.61300353314411815</v>
      </c>
    </row>
    <row r="2045" spans="1:14" x14ac:dyDescent="0.25">
      <c r="A2045">
        <v>1447243911.7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97</v>
      </c>
      <c r="J2045">
        <v>1689546</v>
      </c>
      <c r="K2045" t="s">
        <v>49</v>
      </c>
      <c r="L2045" t="s">
        <v>74</v>
      </c>
      <c r="M2045">
        <v>336</v>
      </c>
      <c r="N2045">
        <v>0.15325088328602954</v>
      </c>
    </row>
    <row r="2046" spans="1:14" x14ac:dyDescent="0.25">
      <c r="A2046">
        <v>1447149934.7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97</v>
      </c>
      <c r="J2046">
        <v>1689546</v>
      </c>
      <c r="K2046" t="s">
        <v>49</v>
      </c>
      <c r="L2046" t="s">
        <v>74</v>
      </c>
      <c r="M2046">
        <v>300</v>
      </c>
      <c r="N2046">
        <v>0.38312720821507384</v>
      </c>
    </row>
    <row r="2047" spans="1:14" x14ac:dyDescent="0.25">
      <c r="A2047">
        <v>1447211489.7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97</v>
      </c>
      <c r="J2047">
        <v>1689546</v>
      </c>
      <c r="K2047" t="s">
        <v>49</v>
      </c>
      <c r="L2047" t="s">
        <v>74</v>
      </c>
      <c r="M2047">
        <v>275</v>
      </c>
      <c r="N2047">
        <v>7.6625441643014769E-2</v>
      </c>
    </row>
    <row r="2048" spans="1:14" x14ac:dyDescent="0.25">
      <c r="A2048">
        <v>1447279015.7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97</v>
      </c>
      <c r="J2048">
        <v>1689548</v>
      </c>
      <c r="K2048" t="s">
        <v>49</v>
      </c>
      <c r="L2048" t="s">
        <v>74</v>
      </c>
      <c r="M2048">
        <v>315</v>
      </c>
      <c r="N2048">
        <v>0.29791915052408668</v>
      </c>
    </row>
    <row r="2049" spans="1:14" x14ac:dyDescent="0.25">
      <c r="A2049">
        <v>1447394307.7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97</v>
      </c>
      <c r="J2049">
        <v>1689548</v>
      </c>
      <c r="K2049" t="s">
        <v>49</v>
      </c>
      <c r="L2049" t="s">
        <v>74</v>
      </c>
      <c r="M2049">
        <v>298</v>
      </c>
      <c r="N2049">
        <v>1.8619946907755418</v>
      </c>
    </row>
    <row r="2050" spans="1:14" x14ac:dyDescent="0.25">
      <c r="A2050">
        <v>1447163975.7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97</v>
      </c>
      <c r="J2050">
        <v>1689548</v>
      </c>
      <c r="K2050" t="s">
        <v>49</v>
      </c>
      <c r="L2050" t="s">
        <v>74</v>
      </c>
      <c r="M2050">
        <v>304</v>
      </c>
      <c r="N2050">
        <v>0.14895957526204334</v>
      </c>
    </row>
    <row r="2051" spans="1:14" x14ac:dyDescent="0.25">
      <c r="A2051">
        <v>1447170839.7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97</v>
      </c>
      <c r="J2051">
        <v>1689548</v>
      </c>
      <c r="K2051" t="s">
        <v>49</v>
      </c>
      <c r="L2051" t="s">
        <v>74</v>
      </c>
      <c r="M2051">
        <v>297</v>
      </c>
      <c r="N2051">
        <v>0.22343936289306501</v>
      </c>
    </row>
    <row r="2052" spans="1:14" x14ac:dyDescent="0.25">
      <c r="A2052">
        <v>1447404684.7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97</v>
      </c>
      <c r="J2052">
        <v>1689548</v>
      </c>
      <c r="K2052" t="s">
        <v>49</v>
      </c>
      <c r="L2052" t="s">
        <v>74</v>
      </c>
      <c r="M2052">
        <v>259</v>
      </c>
      <c r="N2052">
        <v>0.37239893815510838</v>
      </c>
    </row>
    <row r="2053" spans="1:14" x14ac:dyDescent="0.25">
      <c r="A2053">
        <v>1447232396.7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97</v>
      </c>
      <c r="J2053">
        <v>1689548</v>
      </c>
      <c r="K2053" t="s">
        <v>49</v>
      </c>
      <c r="L2053" t="s">
        <v>74</v>
      </c>
      <c r="M2053">
        <v>254</v>
      </c>
      <c r="N2053">
        <v>7.4479787631021671E-2</v>
      </c>
    </row>
    <row r="2054" spans="1:14" x14ac:dyDescent="0.25">
      <c r="A2054">
        <v>1447284626.7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97</v>
      </c>
      <c r="J2054">
        <v>1689548</v>
      </c>
      <c r="K2054" t="s">
        <v>49</v>
      </c>
      <c r="L2054" t="s">
        <v>74</v>
      </c>
      <c r="M2054">
        <v>293</v>
      </c>
      <c r="N2054">
        <v>0.74479787631021677</v>
      </c>
    </row>
    <row r="2055" spans="1:14" x14ac:dyDescent="0.25">
      <c r="A2055">
        <v>1447187888.7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97</v>
      </c>
      <c r="J2055">
        <v>1689548</v>
      </c>
      <c r="K2055" t="s">
        <v>49</v>
      </c>
      <c r="L2055" t="s">
        <v>74</v>
      </c>
      <c r="M2055">
        <v>281</v>
      </c>
      <c r="N2055">
        <v>0.14895957526204334</v>
      </c>
    </row>
    <row r="2056" spans="1:14" x14ac:dyDescent="0.25">
      <c r="A2056">
        <v>1447404675.7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97</v>
      </c>
      <c r="J2056">
        <v>1689548</v>
      </c>
      <c r="K2056" t="s">
        <v>49</v>
      </c>
      <c r="L2056" t="s">
        <v>74</v>
      </c>
      <c r="M2056">
        <v>319</v>
      </c>
      <c r="N2056">
        <v>0.29791915052408668</v>
      </c>
    </row>
    <row r="2057" spans="1:14" x14ac:dyDescent="0.25">
      <c r="A2057">
        <v>1447167255.7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97</v>
      </c>
      <c r="J2057">
        <v>1689548</v>
      </c>
      <c r="K2057" t="s">
        <v>49</v>
      </c>
      <c r="L2057" t="s">
        <v>74</v>
      </c>
      <c r="M2057">
        <v>241</v>
      </c>
      <c r="N2057">
        <v>0.14895957526204334</v>
      </c>
    </row>
    <row r="2058" spans="1:14" x14ac:dyDescent="0.25">
      <c r="A2058">
        <v>1447385491.7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97</v>
      </c>
      <c r="J2058">
        <v>1689548</v>
      </c>
      <c r="K2058" t="s">
        <v>49</v>
      </c>
      <c r="L2058" t="s">
        <v>74</v>
      </c>
      <c r="M2058">
        <v>363</v>
      </c>
      <c r="N2058">
        <v>2.3833532041926935</v>
      </c>
    </row>
    <row r="2059" spans="1:14" x14ac:dyDescent="0.25">
      <c r="A2059">
        <v>1447340933.7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97</v>
      </c>
      <c r="J2059">
        <v>1689548</v>
      </c>
      <c r="K2059" t="s">
        <v>49</v>
      </c>
      <c r="L2059" t="s">
        <v>74</v>
      </c>
      <c r="M2059">
        <v>272</v>
      </c>
      <c r="N2059">
        <v>0.29791915052408668</v>
      </c>
    </row>
    <row r="2060" spans="1:14" x14ac:dyDescent="0.25">
      <c r="A2060">
        <v>1447320213.7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97</v>
      </c>
      <c r="J2060">
        <v>1689548</v>
      </c>
      <c r="K2060" t="s">
        <v>49</v>
      </c>
      <c r="L2060" t="s">
        <v>74</v>
      </c>
      <c r="M2060">
        <v>330</v>
      </c>
      <c r="N2060">
        <v>1.6385553278824767</v>
      </c>
    </row>
    <row r="2061" spans="1:14" x14ac:dyDescent="0.25">
      <c r="A2061">
        <v>1447299186.7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97</v>
      </c>
      <c r="J2061">
        <v>1689548</v>
      </c>
      <c r="K2061" t="s">
        <v>49</v>
      </c>
      <c r="L2061" t="s">
        <v>74</v>
      </c>
      <c r="M2061">
        <v>311</v>
      </c>
      <c r="N2061">
        <v>0.22343936289306501</v>
      </c>
    </row>
    <row r="2062" spans="1:14" x14ac:dyDescent="0.25">
      <c r="A2062">
        <v>1447173871.7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97</v>
      </c>
      <c r="J2062">
        <v>1689548</v>
      </c>
      <c r="K2062" t="s">
        <v>49</v>
      </c>
      <c r="L2062" t="s">
        <v>74</v>
      </c>
      <c r="M2062">
        <v>303</v>
      </c>
      <c r="N2062">
        <v>1.1916766020963467</v>
      </c>
    </row>
    <row r="2063" spans="1:14" x14ac:dyDescent="0.25">
      <c r="A2063">
        <v>1447221844.7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97</v>
      </c>
      <c r="J2063">
        <v>1689548</v>
      </c>
      <c r="K2063" t="s">
        <v>49</v>
      </c>
      <c r="L2063" t="s">
        <v>74</v>
      </c>
      <c r="M2063">
        <v>254</v>
      </c>
      <c r="N2063">
        <v>1.2661563897273684</v>
      </c>
    </row>
    <row r="2064" spans="1:14" x14ac:dyDescent="0.25">
      <c r="A2064">
        <v>1447282081.7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97</v>
      </c>
      <c r="J2064">
        <v>1689548</v>
      </c>
      <c r="K2064" t="s">
        <v>49</v>
      </c>
      <c r="L2064" t="s">
        <v>74</v>
      </c>
      <c r="M2064">
        <v>259</v>
      </c>
      <c r="N2064">
        <v>0.14895957526204334</v>
      </c>
    </row>
    <row r="2065" spans="1:14" x14ac:dyDescent="0.25">
      <c r="A2065">
        <v>1447413938.7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97</v>
      </c>
      <c r="J2065">
        <v>1689548</v>
      </c>
      <c r="K2065" t="s">
        <v>49</v>
      </c>
      <c r="L2065" t="s">
        <v>74</v>
      </c>
      <c r="M2065">
        <v>360</v>
      </c>
      <c r="N2065">
        <v>5.2135851341715167</v>
      </c>
    </row>
    <row r="2066" spans="1:14" x14ac:dyDescent="0.25">
      <c r="A2066">
        <v>1447299066.7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97</v>
      </c>
      <c r="J2066">
        <v>1689548</v>
      </c>
      <c r="K2066" t="s">
        <v>49</v>
      </c>
      <c r="L2066" t="s">
        <v>74</v>
      </c>
      <c r="M2066">
        <v>272</v>
      </c>
      <c r="N2066">
        <v>0.52135851341715167</v>
      </c>
    </row>
    <row r="2067" spans="1:14" x14ac:dyDescent="0.25">
      <c r="A2067">
        <v>1447334704.7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97</v>
      </c>
      <c r="J2067">
        <v>1689548</v>
      </c>
      <c r="K2067" t="s">
        <v>49</v>
      </c>
      <c r="L2067" t="s">
        <v>74</v>
      </c>
      <c r="M2067">
        <v>268</v>
      </c>
      <c r="N2067">
        <v>0.37239893815510838</v>
      </c>
    </row>
    <row r="2068" spans="1:14" x14ac:dyDescent="0.25">
      <c r="A2068">
        <v>1447347898.7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97</v>
      </c>
      <c r="J2068">
        <v>1689548</v>
      </c>
      <c r="K2068" t="s">
        <v>49</v>
      </c>
      <c r="L2068" t="s">
        <v>74</v>
      </c>
      <c r="M2068">
        <v>310</v>
      </c>
      <c r="N2068">
        <v>0.29791915052408668</v>
      </c>
    </row>
    <row r="2069" spans="1:14" x14ac:dyDescent="0.25">
      <c r="A2069">
        <v>1447369418.7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97</v>
      </c>
      <c r="J2069">
        <v>1689548</v>
      </c>
      <c r="K2069" t="s">
        <v>49</v>
      </c>
      <c r="L2069" t="s">
        <v>74</v>
      </c>
      <c r="M2069">
        <v>334</v>
      </c>
      <c r="N2069">
        <v>2.1599138412996286</v>
      </c>
    </row>
    <row r="2070" spans="1:14" x14ac:dyDescent="0.25">
      <c r="A2070">
        <v>1447149390.7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97</v>
      </c>
      <c r="J2070">
        <v>1689548</v>
      </c>
      <c r="K2070" t="s">
        <v>49</v>
      </c>
      <c r="L2070" t="s">
        <v>74</v>
      </c>
      <c r="M2070">
        <v>352</v>
      </c>
      <c r="N2070">
        <v>1.564075540251455</v>
      </c>
    </row>
    <row r="2071" spans="1:14" x14ac:dyDescent="0.25">
      <c r="A2071">
        <v>1447203025.7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97</v>
      </c>
      <c r="J2071">
        <v>1689548</v>
      </c>
      <c r="K2071" t="s">
        <v>49</v>
      </c>
      <c r="L2071" t="s">
        <v>74</v>
      </c>
      <c r="M2071">
        <v>336</v>
      </c>
      <c r="N2071">
        <v>1.4895957526204335</v>
      </c>
    </row>
    <row r="2072" spans="1:14" x14ac:dyDescent="0.25">
      <c r="A2072">
        <v>1447386864.7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97</v>
      </c>
      <c r="J2072">
        <v>1689548</v>
      </c>
      <c r="K2072" t="s">
        <v>49</v>
      </c>
      <c r="L2072" t="s">
        <v>74</v>
      </c>
      <c r="M2072">
        <v>284</v>
      </c>
      <c r="N2072">
        <v>0.22343936289306501</v>
      </c>
    </row>
    <row r="2073" spans="1:14" x14ac:dyDescent="0.25">
      <c r="A2073">
        <v>1447292067.7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1689548</v>
      </c>
      <c r="K2073" t="s">
        <v>49</v>
      </c>
      <c r="L2073" t="s">
        <v>74</v>
      </c>
      <c r="M2073">
        <v>278</v>
      </c>
      <c r="N2073">
        <v>0.59583830104817337</v>
      </c>
    </row>
    <row r="2074" spans="1:14" x14ac:dyDescent="0.25">
      <c r="A2074">
        <v>1447364450.7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97</v>
      </c>
      <c r="J2074">
        <v>1689548</v>
      </c>
      <c r="K2074" t="s">
        <v>49</v>
      </c>
      <c r="L2074" t="s">
        <v>74</v>
      </c>
      <c r="M2074">
        <v>305</v>
      </c>
      <c r="N2074">
        <v>3.12815108050291</v>
      </c>
    </row>
    <row r="2075" spans="1:14" x14ac:dyDescent="0.25">
      <c r="A2075">
        <v>1447391115.7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97</v>
      </c>
      <c r="J2075">
        <v>1689548</v>
      </c>
      <c r="K2075" t="s">
        <v>49</v>
      </c>
      <c r="L2075" t="s">
        <v>74</v>
      </c>
      <c r="M2075">
        <v>313</v>
      </c>
      <c r="N2075">
        <v>0.29791915052408668</v>
      </c>
    </row>
    <row r="2076" spans="1:14" x14ac:dyDescent="0.25">
      <c r="A2076">
        <v>1447149382.7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97</v>
      </c>
      <c r="J2076">
        <v>1689548</v>
      </c>
      <c r="K2076" t="s">
        <v>49</v>
      </c>
      <c r="L2076" t="s">
        <v>74</v>
      </c>
      <c r="M2076">
        <v>328</v>
      </c>
      <c r="N2076">
        <v>7.4479787631021671E-2</v>
      </c>
    </row>
    <row r="2077" spans="1:14" x14ac:dyDescent="0.25">
      <c r="A2077">
        <v>1447149421.7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97</v>
      </c>
      <c r="J2077">
        <v>1689548</v>
      </c>
      <c r="K2077" t="s">
        <v>49</v>
      </c>
      <c r="L2077" t="s">
        <v>74</v>
      </c>
      <c r="M2077">
        <v>268</v>
      </c>
      <c r="N2077">
        <v>0.14895957526204334</v>
      </c>
    </row>
    <row r="2078" spans="1:14" x14ac:dyDescent="0.25">
      <c r="A2078">
        <v>1447274829.7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97</v>
      </c>
      <c r="J2078">
        <v>1689548</v>
      </c>
      <c r="K2078" t="s">
        <v>49</v>
      </c>
      <c r="L2078" t="s">
        <v>74</v>
      </c>
      <c r="M2078">
        <v>336</v>
      </c>
      <c r="N2078">
        <v>0.67031808867919507</v>
      </c>
    </row>
    <row r="2079" spans="1:14" x14ac:dyDescent="0.25">
      <c r="A2079">
        <v>1447407628.7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97</v>
      </c>
      <c r="J2079">
        <v>1689548</v>
      </c>
      <c r="K2079" t="s">
        <v>49</v>
      </c>
      <c r="L2079" t="s">
        <v>74</v>
      </c>
      <c r="M2079">
        <v>251</v>
      </c>
      <c r="N2079">
        <v>0.89375745157226005</v>
      </c>
    </row>
    <row r="2080" spans="1:14" x14ac:dyDescent="0.25">
      <c r="A2080">
        <v>1447322717.7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97</v>
      </c>
      <c r="J2080">
        <v>1689548</v>
      </c>
      <c r="K2080" t="s">
        <v>49</v>
      </c>
      <c r="L2080" t="s">
        <v>74</v>
      </c>
      <c r="M2080">
        <v>240</v>
      </c>
      <c r="N2080">
        <v>0.37239893815510838</v>
      </c>
    </row>
    <row r="2081" spans="1:14" x14ac:dyDescent="0.25">
      <c r="A2081">
        <v>1447351884.7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97</v>
      </c>
      <c r="J2081">
        <v>1689548</v>
      </c>
      <c r="K2081" t="s">
        <v>49</v>
      </c>
      <c r="L2081" t="s">
        <v>74</v>
      </c>
      <c r="M2081">
        <v>296</v>
      </c>
      <c r="N2081">
        <v>0.81927766394123835</v>
      </c>
    </row>
    <row r="2082" spans="1:14" x14ac:dyDescent="0.25">
      <c r="A2082">
        <v>1447222995.7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97</v>
      </c>
      <c r="J2082">
        <v>1689548</v>
      </c>
      <c r="K2082" t="s">
        <v>49</v>
      </c>
      <c r="L2082" t="s">
        <v>74</v>
      </c>
      <c r="M2082">
        <v>289</v>
      </c>
      <c r="N2082">
        <v>0.14895957526204334</v>
      </c>
    </row>
    <row r="2083" spans="1:14" x14ac:dyDescent="0.25">
      <c r="A2083">
        <v>1447418045.7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97</v>
      </c>
      <c r="J2083">
        <v>1689548</v>
      </c>
      <c r="K2083" t="s">
        <v>49</v>
      </c>
      <c r="L2083" t="s">
        <v>74</v>
      </c>
      <c r="M2083">
        <v>279</v>
      </c>
      <c r="N2083">
        <v>0.29791915052408668</v>
      </c>
    </row>
    <row r="2084" spans="1:14" x14ac:dyDescent="0.25">
      <c r="A2084">
        <v>1447182262.7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97</v>
      </c>
      <c r="J2084">
        <v>1689548</v>
      </c>
      <c r="K2084" t="s">
        <v>49</v>
      </c>
      <c r="L2084" t="s">
        <v>74</v>
      </c>
      <c r="M2084">
        <v>261</v>
      </c>
      <c r="N2084">
        <v>0.67031808867919507</v>
      </c>
    </row>
    <row r="2085" spans="1:14" x14ac:dyDescent="0.25">
      <c r="A2085">
        <v>1447312022.7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97</v>
      </c>
      <c r="J2085">
        <v>1689548</v>
      </c>
      <c r="K2085" t="s">
        <v>49</v>
      </c>
      <c r="L2085" t="s">
        <v>74</v>
      </c>
      <c r="M2085">
        <v>314</v>
      </c>
      <c r="N2085">
        <v>7.4479787631021671E-2</v>
      </c>
    </row>
    <row r="2086" spans="1:14" x14ac:dyDescent="0.25">
      <c r="A2086">
        <v>1447384421.7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97</v>
      </c>
      <c r="J2086">
        <v>1689548</v>
      </c>
      <c r="K2086" t="s">
        <v>49</v>
      </c>
      <c r="L2086" t="s">
        <v>74</v>
      </c>
      <c r="M2086">
        <v>295</v>
      </c>
      <c r="N2086">
        <v>1.117196814465325</v>
      </c>
    </row>
    <row r="2087" spans="1:14" x14ac:dyDescent="0.25">
      <c r="A2087">
        <v>1447377049.7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97</v>
      </c>
      <c r="J2087">
        <v>1689548</v>
      </c>
      <c r="K2087" t="s">
        <v>49</v>
      </c>
      <c r="L2087" t="s">
        <v>74</v>
      </c>
      <c r="M2087">
        <v>301</v>
      </c>
      <c r="N2087">
        <v>2.8302319299788237</v>
      </c>
    </row>
    <row r="2088" spans="1:14" x14ac:dyDescent="0.25">
      <c r="A2088">
        <v>1447229523.7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97</v>
      </c>
      <c r="J2088">
        <v>1689548</v>
      </c>
      <c r="K2088" t="s">
        <v>49</v>
      </c>
      <c r="L2088" t="s">
        <v>74</v>
      </c>
      <c r="M2088">
        <v>342</v>
      </c>
      <c r="N2088">
        <v>1.0427170268343033</v>
      </c>
    </row>
    <row r="2089" spans="1:14" x14ac:dyDescent="0.25">
      <c r="A2089">
        <v>1447194637.7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97</v>
      </c>
      <c r="J2089">
        <v>1689548</v>
      </c>
      <c r="K2089" t="s">
        <v>49</v>
      </c>
      <c r="L2089" t="s">
        <v>74</v>
      </c>
      <c r="M2089">
        <v>263</v>
      </c>
      <c r="N2089">
        <v>1.7130351155134984</v>
      </c>
    </row>
    <row r="2090" spans="1:14" x14ac:dyDescent="0.25">
      <c r="A2090">
        <v>1447280067.7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97</v>
      </c>
      <c r="J2090">
        <v>1689547</v>
      </c>
      <c r="K2090" t="s">
        <v>49</v>
      </c>
      <c r="L2090" t="s">
        <v>74</v>
      </c>
      <c r="M2090">
        <v>283</v>
      </c>
      <c r="N2090">
        <v>0.5758901749851062</v>
      </c>
    </row>
    <row r="2091" spans="1:14" x14ac:dyDescent="0.25">
      <c r="A2091">
        <v>1447368077.7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97</v>
      </c>
      <c r="J2091">
        <v>1689547</v>
      </c>
      <c r="K2091" t="s">
        <v>49</v>
      </c>
      <c r="L2091" t="s">
        <v>74</v>
      </c>
      <c r="M2091">
        <v>254</v>
      </c>
      <c r="N2091">
        <v>1.0078078062239357</v>
      </c>
    </row>
    <row r="2092" spans="1:14" x14ac:dyDescent="0.25">
      <c r="A2092">
        <v>1447384420.7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97</v>
      </c>
      <c r="J2092">
        <v>1689547</v>
      </c>
      <c r="K2092" t="s">
        <v>49</v>
      </c>
      <c r="L2092" t="s">
        <v>74</v>
      </c>
      <c r="M2092">
        <v>314</v>
      </c>
      <c r="N2092">
        <v>7.1986271873138274E-2</v>
      </c>
    </row>
    <row r="2093" spans="1:14" x14ac:dyDescent="0.25">
      <c r="A2093">
        <v>1447377048.7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97</v>
      </c>
      <c r="J2093">
        <v>1689547</v>
      </c>
      <c r="K2093" t="s">
        <v>49</v>
      </c>
      <c r="L2093" t="s">
        <v>74</v>
      </c>
      <c r="M2093">
        <v>286</v>
      </c>
      <c r="N2093">
        <v>0.71986271873138274</v>
      </c>
    </row>
    <row r="2094" spans="1:14" x14ac:dyDescent="0.25">
      <c r="A2094">
        <v>1447250468.7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97</v>
      </c>
      <c r="J2094">
        <v>1689547</v>
      </c>
      <c r="K2094" t="s">
        <v>49</v>
      </c>
      <c r="L2094" t="s">
        <v>74</v>
      </c>
      <c r="M2094">
        <v>242</v>
      </c>
      <c r="N2094">
        <v>0.43191763123882965</v>
      </c>
    </row>
    <row r="2095" spans="1:14" x14ac:dyDescent="0.25">
      <c r="A2095">
        <v>1447232392.7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97</v>
      </c>
      <c r="J2095">
        <v>1689547</v>
      </c>
      <c r="K2095" t="s">
        <v>49</v>
      </c>
      <c r="L2095" t="s">
        <v>74</v>
      </c>
      <c r="M2095">
        <v>287</v>
      </c>
      <c r="N2095">
        <v>0.14397254374627655</v>
      </c>
    </row>
    <row r="2096" spans="1:14" x14ac:dyDescent="0.25">
      <c r="A2096">
        <v>1447246444.7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97</v>
      </c>
      <c r="J2096">
        <v>1689547</v>
      </c>
      <c r="K2096" t="s">
        <v>49</v>
      </c>
      <c r="L2096" t="s">
        <v>74</v>
      </c>
      <c r="M2096">
        <v>323</v>
      </c>
      <c r="N2096">
        <v>1.4397254374627655</v>
      </c>
    </row>
    <row r="2097" spans="1:14" x14ac:dyDescent="0.25">
      <c r="A2097">
        <v>1447191296.7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97</v>
      </c>
      <c r="J2097">
        <v>1689547</v>
      </c>
      <c r="K2097" t="s">
        <v>49</v>
      </c>
      <c r="L2097" t="s">
        <v>74</v>
      </c>
      <c r="M2097">
        <v>272</v>
      </c>
      <c r="N2097">
        <v>0.71986271873138274</v>
      </c>
    </row>
    <row r="2098" spans="1:14" x14ac:dyDescent="0.25">
      <c r="A2098">
        <v>1447258886.7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97</v>
      </c>
      <c r="J2098">
        <v>1689547</v>
      </c>
      <c r="K2098" t="s">
        <v>49</v>
      </c>
      <c r="L2098" t="s">
        <v>74</v>
      </c>
      <c r="M2098">
        <v>323</v>
      </c>
      <c r="N2098">
        <v>0.93582153435079762</v>
      </c>
    </row>
    <row r="2099" spans="1:14" x14ac:dyDescent="0.25">
      <c r="A2099">
        <v>1447236403.7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97</v>
      </c>
      <c r="J2099">
        <v>1689547</v>
      </c>
      <c r="K2099" t="s">
        <v>49</v>
      </c>
      <c r="L2099" t="s">
        <v>74</v>
      </c>
      <c r="M2099">
        <v>272</v>
      </c>
      <c r="N2099">
        <v>0.5758901749851062</v>
      </c>
    </row>
    <row r="2100" spans="1:14" x14ac:dyDescent="0.25">
      <c r="A2100">
        <v>1447274830.7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97</v>
      </c>
      <c r="J2100">
        <v>1689547</v>
      </c>
      <c r="K2100" t="s">
        <v>49</v>
      </c>
      <c r="L2100" t="s">
        <v>74</v>
      </c>
      <c r="M2100">
        <v>286</v>
      </c>
      <c r="N2100">
        <v>2.08760188432101</v>
      </c>
    </row>
    <row r="2101" spans="1:14" x14ac:dyDescent="0.25">
      <c r="A2101">
        <v>1447229522.7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97</v>
      </c>
      <c r="J2101">
        <v>1689547</v>
      </c>
      <c r="K2101" t="s">
        <v>49</v>
      </c>
      <c r="L2101" t="s">
        <v>74</v>
      </c>
      <c r="M2101">
        <v>367</v>
      </c>
      <c r="N2101">
        <v>2.5915057874329781</v>
      </c>
    </row>
    <row r="2102" spans="1:14" x14ac:dyDescent="0.25">
      <c r="A2102">
        <v>1447366020.7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97</v>
      </c>
      <c r="J2102">
        <v>1689547</v>
      </c>
      <c r="K2102" t="s">
        <v>49</v>
      </c>
      <c r="L2102" t="s">
        <v>74</v>
      </c>
      <c r="M2102">
        <v>276</v>
      </c>
      <c r="N2102">
        <v>0.14397254374627655</v>
      </c>
    </row>
    <row r="2103" spans="1:14" x14ac:dyDescent="0.25">
      <c r="A2103">
        <v>1447165542.7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97</v>
      </c>
      <c r="J2103">
        <v>1689547</v>
      </c>
      <c r="K2103" t="s">
        <v>49</v>
      </c>
      <c r="L2103" t="s">
        <v>74</v>
      </c>
      <c r="M2103">
        <v>289</v>
      </c>
      <c r="N2103">
        <v>0.79184899060452096</v>
      </c>
    </row>
    <row r="2104" spans="1:14" x14ac:dyDescent="0.25">
      <c r="A2104">
        <v>1447408990.7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97</v>
      </c>
      <c r="J2104">
        <v>1689547</v>
      </c>
      <c r="K2104" t="s">
        <v>49</v>
      </c>
      <c r="L2104" t="s">
        <v>74</v>
      </c>
      <c r="M2104">
        <v>269</v>
      </c>
      <c r="N2104">
        <v>1.7276705249553186</v>
      </c>
    </row>
    <row r="2105" spans="1:14" x14ac:dyDescent="0.25">
      <c r="A2105">
        <v>1447203024.7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97</v>
      </c>
      <c r="J2105">
        <v>1689547</v>
      </c>
      <c r="K2105" t="s">
        <v>49</v>
      </c>
      <c r="L2105" t="s">
        <v>74</v>
      </c>
      <c r="M2105">
        <v>292</v>
      </c>
      <c r="N2105">
        <v>0.14397254374627655</v>
      </c>
    </row>
    <row r="2106" spans="1:14" x14ac:dyDescent="0.25">
      <c r="A2106">
        <v>1447222993.7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97</v>
      </c>
      <c r="J2106">
        <v>1689547</v>
      </c>
      <c r="K2106" t="s">
        <v>49</v>
      </c>
      <c r="L2106" t="s">
        <v>74</v>
      </c>
      <c r="M2106">
        <v>330</v>
      </c>
      <c r="N2106">
        <v>3.6712998655300519</v>
      </c>
    </row>
    <row r="2107" spans="1:14" x14ac:dyDescent="0.25">
      <c r="A2107">
        <v>1447340937.7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97</v>
      </c>
      <c r="J2107">
        <v>1689547</v>
      </c>
      <c r="K2107" t="s">
        <v>49</v>
      </c>
      <c r="L2107" t="s">
        <v>74</v>
      </c>
      <c r="M2107">
        <v>321</v>
      </c>
      <c r="N2107">
        <v>0.14397254374627655</v>
      </c>
    </row>
    <row r="2108" spans="1:14" x14ac:dyDescent="0.25">
      <c r="A2108">
        <v>1447262388.7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97</v>
      </c>
      <c r="J2108">
        <v>1689547</v>
      </c>
      <c r="K2108" t="s">
        <v>49</v>
      </c>
      <c r="L2108" t="s">
        <v>74</v>
      </c>
      <c r="M2108">
        <v>236</v>
      </c>
      <c r="N2108">
        <v>0.14397254374627655</v>
      </c>
    </row>
    <row r="2109" spans="1:14" x14ac:dyDescent="0.25">
      <c r="A2109">
        <v>1447181239.7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97</v>
      </c>
      <c r="J2109">
        <v>1689547</v>
      </c>
      <c r="K2109" t="s">
        <v>49</v>
      </c>
      <c r="L2109" t="s">
        <v>74</v>
      </c>
      <c r="M2109">
        <v>317</v>
      </c>
      <c r="N2109">
        <v>0.35993135936569137</v>
      </c>
    </row>
    <row r="2110" spans="1:14" x14ac:dyDescent="0.25">
      <c r="A2110">
        <v>1447408949.7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97</v>
      </c>
      <c r="J2110">
        <v>1689547</v>
      </c>
      <c r="K2110" t="s">
        <v>49</v>
      </c>
      <c r="L2110" t="s">
        <v>74</v>
      </c>
      <c r="M2110">
        <v>319</v>
      </c>
      <c r="N2110">
        <v>0.14397254374627655</v>
      </c>
    </row>
    <row r="2111" spans="1:14" x14ac:dyDescent="0.25">
      <c r="A2111">
        <v>1447408978.7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97</v>
      </c>
      <c r="J2111">
        <v>1689547</v>
      </c>
      <c r="K2111" t="s">
        <v>49</v>
      </c>
      <c r="L2111" t="s">
        <v>74</v>
      </c>
      <c r="M2111">
        <v>335</v>
      </c>
      <c r="N2111">
        <v>0.43191763123882965</v>
      </c>
    </row>
    <row r="2112" spans="1:14" x14ac:dyDescent="0.25">
      <c r="A2112">
        <v>1447206414.7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97</v>
      </c>
      <c r="J2112">
        <v>1689547</v>
      </c>
      <c r="K2112" t="s">
        <v>49</v>
      </c>
      <c r="L2112" t="s">
        <v>74</v>
      </c>
      <c r="M2112">
        <v>241</v>
      </c>
      <c r="N2112">
        <v>0.2879450874925531</v>
      </c>
    </row>
    <row r="2113" spans="1:14" x14ac:dyDescent="0.25">
      <c r="A2113">
        <v>1447351882.7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97</v>
      </c>
      <c r="J2113">
        <v>1689547</v>
      </c>
      <c r="K2113" t="s">
        <v>49</v>
      </c>
      <c r="L2113" t="s">
        <v>74</v>
      </c>
      <c r="M2113">
        <v>289</v>
      </c>
      <c r="N2113">
        <v>1.0078078062239357</v>
      </c>
    </row>
    <row r="2114" spans="1:14" x14ac:dyDescent="0.25">
      <c r="A2114">
        <v>1447304372.7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97</v>
      </c>
      <c r="J2114">
        <v>1689547</v>
      </c>
      <c r="K2114" t="s">
        <v>49</v>
      </c>
      <c r="L2114" t="s">
        <v>74</v>
      </c>
      <c r="M2114">
        <v>330</v>
      </c>
      <c r="N2114">
        <v>1.0797940780970741</v>
      </c>
    </row>
    <row r="2115" spans="1:14" x14ac:dyDescent="0.25">
      <c r="A2115">
        <v>1447300856.7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97</v>
      </c>
      <c r="J2115">
        <v>1689547</v>
      </c>
      <c r="K2115" t="s">
        <v>49</v>
      </c>
      <c r="L2115" t="s">
        <v>74</v>
      </c>
      <c r="M2115">
        <v>321</v>
      </c>
      <c r="N2115">
        <v>0.50390390311196787</v>
      </c>
    </row>
    <row r="2116" spans="1:14" x14ac:dyDescent="0.25">
      <c r="A2116">
        <v>1447299069.7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97</v>
      </c>
      <c r="J2116">
        <v>1689547</v>
      </c>
      <c r="K2116" t="s">
        <v>49</v>
      </c>
      <c r="L2116" t="s">
        <v>74</v>
      </c>
      <c r="M2116">
        <v>332</v>
      </c>
      <c r="N2116">
        <v>1.0797940780970741</v>
      </c>
    </row>
    <row r="2117" spans="1:14" x14ac:dyDescent="0.25">
      <c r="A2117">
        <v>1447187887.7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97</v>
      </c>
      <c r="J2117">
        <v>1689547</v>
      </c>
      <c r="K2117" t="s">
        <v>49</v>
      </c>
      <c r="L2117" t="s">
        <v>74</v>
      </c>
      <c r="M2117">
        <v>308</v>
      </c>
      <c r="N2117">
        <v>0.93582153435079762</v>
      </c>
    </row>
    <row r="2118" spans="1:14" x14ac:dyDescent="0.25">
      <c r="A2118">
        <v>1447182261.7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97</v>
      </c>
      <c r="J2118">
        <v>1689547</v>
      </c>
      <c r="K2118" t="s">
        <v>49</v>
      </c>
      <c r="L2118" t="s">
        <v>74</v>
      </c>
      <c r="M2118">
        <v>259</v>
      </c>
      <c r="N2118">
        <v>1.0078078062239357</v>
      </c>
    </row>
    <row r="2119" spans="1:14" x14ac:dyDescent="0.25">
      <c r="A2119">
        <v>1447284625.7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97</v>
      </c>
      <c r="J2119">
        <v>1689547</v>
      </c>
      <c r="K2119" t="s">
        <v>49</v>
      </c>
      <c r="L2119" t="s">
        <v>74</v>
      </c>
      <c r="M2119">
        <v>256</v>
      </c>
      <c r="N2119">
        <v>0.21595881561941482</v>
      </c>
    </row>
    <row r="2120" spans="1:14" x14ac:dyDescent="0.25">
      <c r="A2120">
        <v>1447170842.7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97</v>
      </c>
      <c r="J2120">
        <v>1689547</v>
      </c>
      <c r="K2120" t="s">
        <v>49</v>
      </c>
      <c r="L2120" t="s">
        <v>74</v>
      </c>
      <c r="M2120">
        <v>260</v>
      </c>
      <c r="N2120">
        <v>0.21595881561941482</v>
      </c>
    </row>
    <row r="2121" spans="1:14" x14ac:dyDescent="0.25">
      <c r="A2121">
        <v>1447149768.7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97</v>
      </c>
      <c r="J2121">
        <v>1689547</v>
      </c>
      <c r="K2121" t="s">
        <v>49</v>
      </c>
      <c r="L2121" t="s">
        <v>74</v>
      </c>
      <c r="M2121">
        <v>299</v>
      </c>
      <c r="N2121">
        <v>0.14397254374627655</v>
      </c>
    </row>
    <row r="2122" spans="1:14" x14ac:dyDescent="0.25">
      <c r="A2122">
        <v>1447385489.7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97</v>
      </c>
      <c r="J2122">
        <v>1689547</v>
      </c>
      <c r="K2122" t="s">
        <v>49</v>
      </c>
      <c r="L2122" t="s">
        <v>74</v>
      </c>
      <c r="M2122">
        <v>267</v>
      </c>
      <c r="N2122">
        <v>0.86383526247765929</v>
      </c>
    </row>
    <row r="2123" spans="1:14" x14ac:dyDescent="0.25">
      <c r="A2123">
        <v>1447329589.7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97</v>
      </c>
      <c r="J2123">
        <v>1689547</v>
      </c>
      <c r="K2123" t="s">
        <v>49</v>
      </c>
      <c r="L2123" t="s">
        <v>74</v>
      </c>
      <c r="M2123">
        <v>358</v>
      </c>
      <c r="N2123">
        <v>4.1032174967688819</v>
      </c>
    </row>
    <row r="2124" spans="1:14" x14ac:dyDescent="0.25">
      <c r="A2124">
        <v>1447410493.7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97</v>
      </c>
      <c r="J2124">
        <v>1689547</v>
      </c>
      <c r="K2124" t="s">
        <v>49</v>
      </c>
      <c r="L2124" t="s">
        <v>74</v>
      </c>
      <c r="M2124">
        <v>309</v>
      </c>
      <c r="N2124">
        <v>1.4397254374627655</v>
      </c>
    </row>
    <row r="2125" spans="1:14" x14ac:dyDescent="0.25">
      <c r="A2125">
        <v>1447156870.7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97</v>
      </c>
      <c r="J2125">
        <v>1689547</v>
      </c>
      <c r="K2125" t="s">
        <v>49</v>
      </c>
      <c r="L2125" t="s">
        <v>74</v>
      </c>
      <c r="M2125">
        <v>254</v>
      </c>
      <c r="N2125">
        <v>0.64787644685824453</v>
      </c>
    </row>
    <row r="2126" spans="1:14" x14ac:dyDescent="0.25">
      <c r="A2126">
        <v>1447194633.7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97</v>
      </c>
      <c r="J2126">
        <v>1689547</v>
      </c>
      <c r="K2126" t="s">
        <v>49</v>
      </c>
      <c r="L2126" t="s">
        <v>74</v>
      </c>
      <c r="M2126">
        <v>314</v>
      </c>
      <c r="N2126">
        <v>0.14397254374627655</v>
      </c>
    </row>
    <row r="2127" spans="1:14" x14ac:dyDescent="0.25">
      <c r="A2127">
        <v>1447211486.7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97</v>
      </c>
      <c r="J2127">
        <v>1689547</v>
      </c>
      <c r="K2127" t="s">
        <v>49</v>
      </c>
      <c r="L2127" t="s">
        <v>74</v>
      </c>
      <c r="M2127">
        <v>247</v>
      </c>
      <c r="N2127">
        <v>0.14397254374627655</v>
      </c>
    </row>
    <row r="2128" spans="1:14" x14ac:dyDescent="0.25">
      <c r="A2128">
        <v>1447363163.7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97</v>
      </c>
      <c r="J2128">
        <v>1689547</v>
      </c>
      <c r="K2128" t="s">
        <v>49</v>
      </c>
      <c r="L2128" t="s">
        <v>74</v>
      </c>
      <c r="M2128">
        <v>295</v>
      </c>
      <c r="N2128">
        <v>1.1517803499702124</v>
      </c>
    </row>
    <row r="2129" spans="1:14" x14ac:dyDescent="0.25">
      <c r="A2129">
        <v>1447207538.7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97</v>
      </c>
      <c r="J2129">
        <v>1689547</v>
      </c>
      <c r="K2129" t="s">
        <v>49</v>
      </c>
      <c r="L2129" t="s">
        <v>74</v>
      </c>
      <c r="M2129">
        <v>341</v>
      </c>
      <c r="N2129">
        <v>1.0078078062239357</v>
      </c>
    </row>
    <row r="2130" spans="1:14" x14ac:dyDescent="0.25">
      <c r="A2130">
        <v>1447372977.7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97</v>
      </c>
      <c r="J2130">
        <v>1689547</v>
      </c>
      <c r="K2130" t="s">
        <v>49</v>
      </c>
      <c r="L2130" t="s">
        <v>74</v>
      </c>
      <c r="M2130">
        <v>303</v>
      </c>
      <c r="N2130">
        <v>0.21595881561941482</v>
      </c>
    </row>
    <row r="2131" spans="1:14" x14ac:dyDescent="0.25">
      <c r="A2131">
        <v>1447243916.7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97</v>
      </c>
      <c r="J2131">
        <v>1689547</v>
      </c>
      <c r="K2131" t="s">
        <v>49</v>
      </c>
      <c r="L2131" t="s">
        <v>74</v>
      </c>
      <c r="M2131">
        <v>240</v>
      </c>
      <c r="N2131">
        <v>0.14397254374627655</v>
      </c>
    </row>
    <row r="2132" spans="1:14" x14ac:dyDescent="0.25">
      <c r="A2132">
        <v>1447149771.7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97</v>
      </c>
      <c r="J2132">
        <v>1689547</v>
      </c>
      <c r="K2132" t="s">
        <v>49</v>
      </c>
      <c r="L2132" t="s">
        <v>74</v>
      </c>
      <c r="M2132">
        <v>252</v>
      </c>
      <c r="N2132">
        <v>1.0797940780970741</v>
      </c>
    </row>
    <row r="2133" spans="1:14" x14ac:dyDescent="0.25">
      <c r="A2133">
        <v>1447221841.7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97</v>
      </c>
      <c r="J2133">
        <v>1689547</v>
      </c>
      <c r="K2133" t="s">
        <v>49</v>
      </c>
      <c r="L2133" t="s">
        <v>74</v>
      </c>
      <c r="M2133">
        <v>300</v>
      </c>
      <c r="N2133">
        <v>0.64787644685824453</v>
      </c>
    </row>
    <row r="2134" spans="1:14" x14ac:dyDescent="0.25">
      <c r="A2134">
        <v>1447299184.7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97</v>
      </c>
      <c r="J2134">
        <v>1689547</v>
      </c>
      <c r="K2134" t="s">
        <v>49</v>
      </c>
      <c r="L2134" t="s">
        <v>74</v>
      </c>
      <c r="M2134">
        <v>249</v>
      </c>
      <c r="N2134">
        <v>0.35993135936569137</v>
      </c>
    </row>
    <row r="2135" spans="1:14" x14ac:dyDescent="0.25">
      <c r="A2135">
        <v>1447347897.7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97</v>
      </c>
      <c r="J2135">
        <v>1689547</v>
      </c>
      <c r="K2135" t="s">
        <v>49</v>
      </c>
      <c r="L2135" t="s">
        <v>74</v>
      </c>
      <c r="M2135">
        <v>316</v>
      </c>
      <c r="N2135">
        <v>0.14397254374627655</v>
      </c>
    </row>
    <row r="2136" spans="1:14" x14ac:dyDescent="0.25">
      <c r="A2136">
        <v>1447202691.7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97</v>
      </c>
      <c r="J2136">
        <v>1689547</v>
      </c>
      <c r="K2136" t="s">
        <v>49</v>
      </c>
      <c r="L2136" t="s">
        <v>74</v>
      </c>
      <c r="M2136">
        <v>302</v>
      </c>
      <c r="N2136">
        <v>0.71986271873138274</v>
      </c>
    </row>
    <row r="2137" spans="1:14" x14ac:dyDescent="0.25">
      <c r="A2137">
        <v>1447364449.7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97</v>
      </c>
      <c r="J2137">
        <v>1689547</v>
      </c>
      <c r="K2137" t="s">
        <v>49</v>
      </c>
      <c r="L2137" t="s">
        <v>74</v>
      </c>
      <c r="M2137">
        <v>315</v>
      </c>
      <c r="N2137">
        <v>3.7432861374031905</v>
      </c>
    </row>
    <row r="2138" spans="1:14" x14ac:dyDescent="0.25">
      <c r="A2138">
        <v>1447282079.7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97</v>
      </c>
      <c r="J2138">
        <v>1689547</v>
      </c>
      <c r="K2138" t="s">
        <v>49</v>
      </c>
      <c r="L2138" t="s">
        <v>74</v>
      </c>
      <c r="M2138">
        <v>273</v>
      </c>
      <c r="N2138">
        <v>0.43191763123882965</v>
      </c>
    </row>
    <row r="2139" spans="1:14" x14ac:dyDescent="0.25">
      <c r="A2139">
        <v>1447414112.7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97</v>
      </c>
      <c r="J2139">
        <v>1689547</v>
      </c>
      <c r="K2139" t="s">
        <v>49</v>
      </c>
      <c r="L2139" t="s">
        <v>74</v>
      </c>
      <c r="M2139">
        <v>338</v>
      </c>
      <c r="N2139">
        <v>0.2879450874925531</v>
      </c>
    </row>
    <row r="2140" spans="1:14" x14ac:dyDescent="0.25">
      <c r="A2140">
        <v>1447244615.7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97</v>
      </c>
      <c r="J2140">
        <v>1689547</v>
      </c>
      <c r="K2140" t="s">
        <v>49</v>
      </c>
      <c r="L2140" t="s">
        <v>74</v>
      </c>
      <c r="M2140">
        <v>308</v>
      </c>
      <c r="N2140">
        <v>1.7276705249553186</v>
      </c>
    </row>
    <row r="2141" spans="1:14" x14ac:dyDescent="0.25">
      <c r="A2141">
        <v>1447173875.7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97</v>
      </c>
      <c r="J2141">
        <v>1689547</v>
      </c>
      <c r="K2141" t="s">
        <v>49</v>
      </c>
      <c r="L2141" t="s">
        <v>74</v>
      </c>
      <c r="M2141">
        <v>289</v>
      </c>
      <c r="N2141">
        <v>0.14397254374627655</v>
      </c>
    </row>
    <row r="2142" spans="1:14" x14ac:dyDescent="0.25">
      <c r="A2142">
        <v>1447342390.7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97</v>
      </c>
      <c r="J2142">
        <v>1689547</v>
      </c>
      <c r="K2142" t="s">
        <v>49</v>
      </c>
      <c r="L2142" t="s">
        <v>74</v>
      </c>
      <c r="M2142">
        <v>246</v>
      </c>
      <c r="N2142">
        <v>0.14397254374627655</v>
      </c>
    </row>
    <row r="2143" spans="1:14" x14ac:dyDescent="0.25">
      <c r="A2143">
        <v>1447384427.7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97</v>
      </c>
      <c r="J2143">
        <v>1689547</v>
      </c>
      <c r="K2143" t="s">
        <v>49</v>
      </c>
      <c r="L2143" t="s">
        <v>74</v>
      </c>
      <c r="M2143">
        <v>254</v>
      </c>
      <c r="N2143">
        <v>1.2237666218433507</v>
      </c>
    </row>
    <row r="2144" spans="1:14" x14ac:dyDescent="0.25">
      <c r="A2144">
        <v>1447221953.7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97</v>
      </c>
      <c r="J2144">
        <v>1683635</v>
      </c>
      <c r="K2144" t="s">
        <v>49</v>
      </c>
      <c r="L2144" t="s">
        <v>74</v>
      </c>
      <c r="M2144">
        <v>548</v>
      </c>
      <c r="N2144">
        <v>6.2805110539818259</v>
      </c>
    </row>
    <row r="2145" spans="1:14" x14ac:dyDescent="0.25">
      <c r="A2145">
        <v>1447197307.7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97</v>
      </c>
      <c r="J2145">
        <v>1697872</v>
      </c>
      <c r="K2145" t="s">
        <v>49</v>
      </c>
      <c r="L2145" t="s">
        <v>74</v>
      </c>
      <c r="M2145">
        <v>396</v>
      </c>
      <c r="N2145">
        <v>1.5144897483878592</v>
      </c>
    </row>
    <row r="2146" spans="1:14" x14ac:dyDescent="0.25">
      <c r="A2146">
        <v>1447321282.7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97</v>
      </c>
      <c r="J2146">
        <v>1697874</v>
      </c>
      <c r="K2146" t="s">
        <v>49</v>
      </c>
      <c r="L2146" t="s">
        <v>74</v>
      </c>
      <c r="M2146">
        <v>339</v>
      </c>
      <c r="N2146">
        <v>0.70376043130658295</v>
      </c>
    </row>
    <row r="2147" spans="1:14" x14ac:dyDescent="0.25">
      <c r="A2147">
        <v>1447387443.7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97</v>
      </c>
      <c r="J2147">
        <v>1683424</v>
      </c>
      <c r="K2147" t="s">
        <v>49</v>
      </c>
      <c r="L2147" t="s">
        <v>74</v>
      </c>
      <c r="M2147">
        <v>281</v>
      </c>
      <c r="N2147">
        <v>0.70315355543218405</v>
      </c>
    </row>
    <row r="2148" spans="1:14" x14ac:dyDescent="0.25">
      <c r="A2148">
        <v>1447342391.7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97</v>
      </c>
      <c r="J2148">
        <v>1683405</v>
      </c>
      <c r="K2148" t="s">
        <v>49</v>
      </c>
      <c r="L2148" t="s">
        <v>74</v>
      </c>
      <c r="M2148">
        <v>307</v>
      </c>
      <c r="N2148">
        <v>0.16373684210526318</v>
      </c>
    </row>
    <row r="2149" spans="1:14" x14ac:dyDescent="0.25">
      <c r="A2149">
        <v>1447181238.7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97</v>
      </c>
      <c r="J2149">
        <v>1683405</v>
      </c>
      <c r="K2149" t="s">
        <v>49</v>
      </c>
      <c r="L2149" t="s">
        <v>74</v>
      </c>
      <c r="M2149">
        <v>245</v>
      </c>
      <c r="N2149">
        <v>0.65494736842105272</v>
      </c>
    </row>
    <row r="2150" spans="1:14" x14ac:dyDescent="0.25">
      <c r="A2150">
        <v>1447145770.7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97</v>
      </c>
      <c r="J2150">
        <v>1683405</v>
      </c>
      <c r="K2150" t="s">
        <v>49</v>
      </c>
      <c r="L2150" t="s">
        <v>74</v>
      </c>
      <c r="M2150">
        <v>248</v>
      </c>
      <c r="N2150">
        <v>0.32747368421052636</v>
      </c>
    </row>
    <row r="2151" spans="1:14" x14ac:dyDescent="0.25">
      <c r="A2151">
        <v>1447258889.7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97</v>
      </c>
      <c r="J2151">
        <v>1683405</v>
      </c>
      <c r="K2151" t="s">
        <v>49</v>
      </c>
      <c r="L2151" t="s">
        <v>74</v>
      </c>
      <c r="M2151">
        <v>262</v>
      </c>
      <c r="N2151">
        <v>1.1461578947368423</v>
      </c>
    </row>
    <row r="2152" spans="1:14" x14ac:dyDescent="0.25">
      <c r="A2152">
        <v>1447326106.7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97</v>
      </c>
      <c r="J2152">
        <v>1683405</v>
      </c>
      <c r="K2152" t="s">
        <v>49</v>
      </c>
      <c r="L2152" t="s">
        <v>74</v>
      </c>
      <c r="M2152">
        <v>274</v>
      </c>
      <c r="N2152">
        <v>0.16373684210526318</v>
      </c>
    </row>
    <row r="2153" spans="1:14" x14ac:dyDescent="0.25">
      <c r="A2153">
        <v>1447326503.7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97</v>
      </c>
      <c r="J2153">
        <v>1683403</v>
      </c>
      <c r="K2153" t="s">
        <v>49</v>
      </c>
      <c r="L2153" t="s">
        <v>74</v>
      </c>
      <c r="M2153">
        <v>286</v>
      </c>
      <c r="N2153">
        <v>1.0293211915673106</v>
      </c>
    </row>
    <row r="2154" spans="1:14" x14ac:dyDescent="0.25">
      <c r="A2154">
        <v>1447320215.7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97</v>
      </c>
      <c r="J2154">
        <v>1683403</v>
      </c>
      <c r="K2154" t="s">
        <v>49</v>
      </c>
      <c r="L2154" t="s">
        <v>74</v>
      </c>
      <c r="M2154">
        <v>332</v>
      </c>
      <c r="N2154">
        <v>0.7719908936754829</v>
      </c>
    </row>
    <row r="2155" spans="1:14" x14ac:dyDescent="0.25">
      <c r="A2155">
        <v>1447326110.7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97</v>
      </c>
      <c r="J2155">
        <v>1683403</v>
      </c>
      <c r="K2155" t="s">
        <v>49</v>
      </c>
      <c r="L2155" t="s">
        <v>74</v>
      </c>
      <c r="M2155">
        <v>254</v>
      </c>
      <c r="N2155">
        <v>0.64332574472956916</v>
      </c>
    </row>
    <row r="2156" spans="1:14" x14ac:dyDescent="0.25">
      <c r="A2156">
        <v>1447321878.7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97</v>
      </c>
      <c r="J2156">
        <v>1683403</v>
      </c>
      <c r="K2156" t="s">
        <v>49</v>
      </c>
      <c r="L2156" t="s">
        <v>74</v>
      </c>
      <c r="M2156">
        <v>255</v>
      </c>
      <c r="N2156">
        <v>0.38599544683774145</v>
      </c>
    </row>
    <row r="2157" spans="1:14" x14ac:dyDescent="0.25">
      <c r="A2157">
        <v>1447341038.7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97</v>
      </c>
      <c r="J2157">
        <v>1683403</v>
      </c>
      <c r="K2157" t="s">
        <v>49</v>
      </c>
      <c r="L2157" t="s">
        <v>74</v>
      </c>
      <c r="M2157">
        <v>287</v>
      </c>
      <c r="N2157">
        <v>0.25733029789182765</v>
      </c>
    </row>
    <row r="2158" spans="1:14" x14ac:dyDescent="0.25">
      <c r="A2158">
        <v>1447340934.7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97</v>
      </c>
      <c r="J2158">
        <v>1682859</v>
      </c>
      <c r="K2158" t="s">
        <v>49</v>
      </c>
      <c r="L2158" t="s">
        <v>74</v>
      </c>
      <c r="M2158">
        <v>309</v>
      </c>
      <c r="N2158">
        <v>0.34984794863995333</v>
      </c>
    </row>
    <row r="2159" spans="1:14" x14ac:dyDescent="0.25">
      <c r="A2159">
        <v>1447166818.7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97</v>
      </c>
      <c r="J2159">
        <v>1682859</v>
      </c>
      <c r="K2159" t="s">
        <v>49</v>
      </c>
      <c r="L2159" t="s">
        <v>74</v>
      </c>
      <c r="M2159">
        <v>268</v>
      </c>
      <c r="N2159">
        <v>0.11661598287998444</v>
      </c>
    </row>
    <row r="2160" spans="1:14" x14ac:dyDescent="0.25">
      <c r="A2160">
        <v>1447250083.7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97</v>
      </c>
      <c r="J2160">
        <v>1682859</v>
      </c>
      <c r="K2160" t="s">
        <v>49</v>
      </c>
      <c r="L2160" t="s">
        <v>74</v>
      </c>
      <c r="M2160">
        <v>265</v>
      </c>
      <c r="N2160">
        <v>1.1661598287998445</v>
      </c>
    </row>
    <row r="2161" spans="1:14" x14ac:dyDescent="0.25">
      <c r="A2161">
        <v>1447244616.7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97</v>
      </c>
      <c r="J2161">
        <v>1682859</v>
      </c>
      <c r="K2161" t="s">
        <v>49</v>
      </c>
      <c r="L2161" t="s">
        <v>74</v>
      </c>
      <c r="M2161">
        <v>329</v>
      </c>
      <c r="N2161">
        <v>0.23323196575996888</v>
      </c>
    </row>
    <row r="2162" spans="1:14" x14ac:dyDescent="0.25">
      <c r="A2162">
        <v>1447353945.7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97</v>
      </c>
      <c r="J2162">
        <v>1682859</v>
      </c>
      <c r="K2162" t="s">
        <v>49</v>
      </c>
      <c r="L2162" t="s">
        <v>74</v>
      </c>
      <c r="M2162">
        <v>283</v>
      </c>
      <c r="N2162">
        <v>0.46646393151993776</v>
      </c>
    </row>
    <row r="2163" spans="1:14" x14ac:dyDescent="0.25">
      <c r="A2163">
        <v>1447409777.7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97</v>
      </c>
      <c r="J2163">
        <v>1683426</v>
      </c>
      <c r="K2163" t="s">
        <v>49</v>
      </c>
      <c r="L2163" t="s">
        <v>74</v>
      </c>
      <c r="M2163">
        <v>286</v>
      </c>
      <c r="N2163">
        <v>3.2741339249097883</v>
      </c>
    </row>
    <row r="2164" spans="1:14" x14ac:dyDescent="0.25">
      <c r="A2164">
        <v>1447325296.7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97</v>
      </c>
      <c r="J2164">
        <v>1682651</v>
      </c>
      <c r="K2164" t="s">
        <v>49</v>
      </c>
      <c r="L2164" t="s">
        <v>74</v>
      </c>
      <c r="M2164">
        <v>299</v>
      </c>
      <c r="N2164">
        <v>0.10331098513945161</v>
      </c>
    </row>
    <row r="2165" spans="1:14" x14ac:dyDescent="0.25">
      <c r="A2165">
        <v>1447329590.7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97</v>
      </c>
      <c r="J2165">
        <v>1682772</v>
      </c>
      <c r="K2165" t="s">
        <v>49</v>
      </c>
      <c r="L2165" t="s">
        <v>74</v>
      </c>
      <c r="M2165">
        <v>307</v>
      </c>
      <c r="N2165">
        <v>0.48508663366336646</v>
      </c>
    </row>
    <row r="2166" spans="1:14" x14ac:dyDescent="0.25">
      <c r="A2166">
        <v>1447322719.7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97</v>
      </c>
      <c r="J2166">
        <v>1682772</v>
      </c>
      <c r="K2166" t="s">
        <v>49</v>
      </c>
      <c r="L2166" t="s">
        <v>74</v>
      </c>
      <c r="M2166">
        <v>330</v>
      </c>
      <c r="N2166">
        <v>0.77613861386138638</v>
      </c>
    </row>
    <row r="2167" spans="1:14" x14ac:dyDescent="0.25">
      <c r="A2167">
        <v>1447364454.7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97</v>
      </c>
      <c r="J2167">
        <v>1682772</v>
      </c>
      <c r="K2167" t="s">
        <v>49</v>
      </c>
      <c r="L2167" t="s">
        <v>74</v>
      </c>
      <c r="M2167">
        <v>329</v>
      </c>
      <c r="N2167">
        <v>0.1940346534653466</v>
      </c>
    </row>
    <row r="2168" spans="1:14" x14ac:dyDescent="0.25">
      <c r="A2168">
        <v>1447407629.7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97</v>
      </c>
      <c r="J2168">
        <v>1682772</v>
      </c>
      <c r="K2168" t="s">
        <v>49</v>
      </c>
      <c r="L2168" t="s">
        <v>74</v>
      </c>
      <c r="M2168">
        <v>334</v>
      </c>
      <c r="N2168">
        <v>2.910519801980199</v>
      </c>
    </row>
    <row r="2169" spans="1:14" x14ac:dyDescent="0.25">
      <c r="A2169">
        <v>1447292070.7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97</v>
      </c>
      <c r="J2169">
        <v>1682709</v>
      </c>
      <c r="K2169" t="s">
        <v>49</v>
      </c>
      <c r="L2169" t="s">
        <v>74</v>
      </c>
      <c r="M2169">
        <v>292</v>
      </c>
      <c r="N2169">
        <v>9.677257858180445E-2</v>
      </c>
    </row>
    <row r="2170" spans="1:14" x14ac:dyDescent="0.25">
      <c r="A2170">
        <v>1447274831.7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97</v>
      </c>
      <c r="J2170">
        <v>1682709</v>
      </c>
      <c r="K2170" t="s">
        <v>49</v>
      </c>
      <c r="L2170" t="s">
        <v>74</v>
      </c>
      <c r="M2170">
        <v>264</v>
      </c>
      <c r="N2170">
        <v>1.5483612573088712</v>
      </c>
    </row>
    <row r="2171" spans="1:14" x14ac:dyDescent="0.25">
      <c r="A2171">
        <v>1447292289.7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97</v>
      </c>
      <c r="J2171">
        <v>1682709</v>
      </c>
      <c r="K2171" t="s">
        <v>49</v>
      </c>
      <c r="L2171" t="s">
        <v>74</v>
      </c>
      <c r="M2171">
        <v>785</v>
      </c>
      <c r="N2171">
        <v>40.41861356904824</v>
      </c>
    </row>
    <row r="2172" spans="1:14" x14ac:dyDescent="0.25">
      <c r="A2172">
        <v>1447326502.7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97</v>
      </c>
      <c r="J2172">
        <v>1682709</v>
      </c>
      <c r="K2172" t="s">
        <v>49</v>
      </c>
      <c r="L2172" t="s">
        <v>74</v>
      </c>
      <c r="M2172">
        <v>316</v>
      </c>
      <c r="N2172">
        <v>0.7741806286544356</v>
      </c>
    </row>
    <row r="2173" spans="1:14" x14ac:dyDescent="0.25">
      <c r="A2173">
        <v>1447302829.7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97</v>
      </c>
      <c r="J2173">
        <v>1682709</v>
      </c>
      <c r="K2173" t="s">
        <v>49</v>
      </c>
      <c r="L2173" t="s">
        <v>74</v>
      </c>
      <c r="M2173">
        <v>265</v>
      </c>
      <c r="N2173">
        <v>9.677257858180445E-2</v>
      </c>
    </row>
    <row r="2174" spans="1:14" x14ac:dyDescent="0.25">
      <c r="A2174">
        <v>1447332418.7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97</v>
      </c>
      <c r="J2174">
        <v>1682709</v>
      </c>
      <c r="K2174" t="s">
        <v>49</v>
      </c>
      <c r="L2174" t="s">
        <v>74</v>
      </c>
      <c r="M2174">
        <v>270</v>
      </c>
      <c r="N2174">
        <v>0.7741806286544356</v>
      </c>
    </row>
    <row r="2175" spans="1:14" x14ac:dyDescent="0.25">
      <c r="A2175">
        <v>1447304373.7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97</v>
      </c>
      <c r="J2175">
        <v>1682709</v>
      </c>
      <c r="K2175" t="s">
        <v>49</v>
      </c>
      <c r="L2175" t="s">
        <v>74</v>
      </c>
      <c r="M2175">
        <v>295</v>
      </c>
      <c r="N2175">
        <v>9.677257858180445E-2</v>
      </c>
    </row>
    <row r="2176" spans="1:14" x14ac:dyDescent="0.25">
      <c r="A2176">
        <v>1447351887.7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97</v>
      </c>
      <c r="J2176">
        <v>1682709</v>
      </c>
      <c r="K2176" t="s">
        <v>49</v>
      </c>
      <c r="L2176" t="s">
        <v>74</v>
      </c>
      <c r="M2176">
        <v>313</v>
      </c>
      <c r="N2176">
        <v>0.7741806286544356</v>
      </c>
    </row>
    <row r="2177" spans="1:14" x14ac:dyDescent="0.25">
      <c r="A2177">
        <v>1447353944.7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97</v>
      </c>
      <c r="J2177">
        <v>1682709</v>
      </c>
      <c r="K2177" t="s">
        <v>49</v>
      </c>
      <c r="L2177" t="s">
        <v>74</v>
      </c>
      <c r="M2177">
        <v>283</v>
      </c>
      <c r="N2177">
        <v>3.5805854075267645</v>
      </c>
    </row>
    <row r="2178" spans="1:14" x14ac:dyDescent="0.25">
      <c r="A2178">
        <v>1447288930.7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97</v>
      </c>
      <c r="J2178">
        <v>1682709</v>
      </c>
      <c r="K2178" t="s">
        <v>49</v>
      </c>
      <c r="L2178" t="s">
        <v>74</v>
      </c>
      <c r="M2178">
        <v>284</v>
      </c>
      <c r="N2178">
        <v>0.7741806286544356</v>
      </c>
    </row>
    <row r="2179" spans="1:14" x14ac:dyDescent="0.25">
      <c r="A2179">
        <v>1447326109.7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97</v>
      </c>
      <c r="J2179">
        <v>1682709</v>
      </c>
      <c r="K2179" t="s">
        <v>49</v>
      </c>
      <c r="L2179" t="s">
        <v>74</v>
      </c>
      <c r="M2179">
        <v>341</v>
      </c>
      <c r="N2179">
        <v>0.7741806286544356</v>
      </c>
    </row>
    <row r="2180" spans="1:14" x14ac:dyDescent="0.25">
      <c r="A2180">
        <v>1447279850.7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97</v>
      </c>
      <c r="J2180">
        <v>1682709</v>
      </c>
      <c r="K2180" t="s">
        <v>49</v>
      </c>
      <c r="L2180" t="s">
        <v>74</v>
      </c>
      <c r="M2180">
        <v>517</v>
      </c>
      <c r="N2180">
        <v>19.322241502178933</v>
      </c>
    </row>
    <row r="2181" spans="1:14" x14ac:dyDescent="0.25">
      <c r="A2181">
        <v>1447292290.7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97</v>
      </c>
      <c r="J2181">
        <v>1682709</v>
      </c>
      <c r="K2181" t="s">
        <v>49</v>
      </c>
      <c r="L2181" t="s">
        <v>74</v>
      </c>
      <c r="M2181">
        <v>277</v>
      </c>
      <c r="N2181">
        <v>4.064448300435787</v>
      </c>
    </row>
    <row r="2182" spans="1:14" x14ac:dyDescent="0.25">
      <c r="A2182">
        <v>1447310640.7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97</v>
      </c>
      <c r="J2182">
        <v>1682709</v>
      </c>
      <c r="K2182" t="s">
        <v>49</v>
      </c>
      <c r="L2182" t="s">
        <v>74</v>
      </c>
      <c r="M2182">
        <v>311</v>
      </c>
      <c r="N2182">
        <v>0.67740805007263116</v>
      </c>
    </row>
    <row r="2183" spans="1:14" x14ac:dyDescent="0.25">
      <c r="A2183">
        <v>1447288322.7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97</v>
      </c>
      <c r="J2183">
        <v>1682709</v>
      </c>
      <c r="K2183" t="s">
        <v>49</v>
      </c>
      <c r="L2183" t="s">
        <v>74</v>
      </c>
      <c r="M2183">
        <v>355</v>
      </c>
      <c r="N2183">
        <v>4.8386289290902225</v>
      </c>
    </row>
    <row r="2184" spans="1:14" x14ac:dyDescent="0.25">
      <c r="A2184">
        <v>1447292291.7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97</v>
      </c>
      <c r="J2184">
        <v>1682709</v>
      </c>
      <c r="K2184" t="s">
        <v>49</v>
      </c>
      <c r="L2184" t="s">
        <v>74</v>
      </c>
      <c r="M2184">
        <v>258</v>
      </c>
      <c r="N2184">
        <v>1.5483612573088712</v>
      </c>
    </row>
    <row r="2185" spans="1:14" x14ac:dyDescent="0.25">
      <c r="A2185">
        <v>1447360533.7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97</v>
      </c>
      <c r="J2185">
        <v>1682709</v>
      </c>
      <c r="K2185" t="s">
        <v>49</v>
      </c>
      <c r="L2185" t="s">
        <v>74</v>
      </c>
      <c r="M2185">
        <v>303</v>
      </c>
      <c r="N2185">
        <v>2.9031773574541333</v>
      </c>
    </row>
    <row r="2186" spans="1:14" x14ac:dyDescent="0.25">
      <c r="A2186">
        <v>1447328365.7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97</v>
      </c>
      <c r="J2186">
        <v>1682709</v>
      </c>
      <c r="K2186" t="s">
        <v>49</v>
      </c>
      <c r="L2186" t="s">
        <v>74</v>
      </c>
      <c r="M2186">
        <v>323</v>
      </c>
      <c r="N2186">
        <v>0.7741806286544356</v>
      </c>
    </row>
    <row r="2187" spans="1:14" x14ac:dyDescent="0.25">
      <c r="A2187">
        <v>1447279008.7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97</v>
      </c>
      <c r="J2187">
        <v>1682709</v>
      </c>
      <c r="K2187" t="s">
        <v>49</v>
      </c>
      <c r="L2187" t="s">
        <v>74</v>
      </c>
      <c r="M2187">
        <v>298</v>
      </c>
      <c r="N2187">
        <v>2.5160870431269156</v>
      </c>
    </row>
    <row r="2188" spans="1:14" x14ac:dyDescent="0.25">
      <c r="A2188">
        <v>1447310710.7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97</v>
      </c>
      <c r="J2188">
        <v>1682709</v>
      </c>
      <c r="K2188" t="s">
        <v>49</v>
      </c>
      <c r="L2188" t="s">
        <v>74</v>
      </c>
      <c r="M2188">
        <v>340</v>
      </c>
      <c r="N2188">
        <v>2.3225418859633069</v>
      </c>
    </row>
    <row r="2189" spans="1:14" x14ac:dyDescent="0.25">
      <c r="A2189">
        <v>1447228699.7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97</v>
      </c>
      <c r="J2189">
        <v>1683409</v>
      </c>
      <c r="K2189" t="s">
        <v>49</v>
      </c>
      <c r="L2189" t="s">
        <v>74</v>
      </c>
      <c r="M2189">
        <v>255</v>
      </c>
      <c r="N2189">
        <v>0.37529784814318051</v>
      </c>
    </row>
    <row r="2190" spans="1:14" x14ac:dyDescent="0.25">
      <c r="A2190">
        <v>1447418238.7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97</v>
      </c>
      <c r="J2190">
        <v>1683419</v>
      </c>
      <c r="K2190" t="s">
        <v>49</v>
      </c>
      <c r="L2190" t="s">
        <v>74</v>
      </c>
      <c r="M2190">
        <v>355</v>
      </c>
      <c r="N2190">
        <v>9.2747754915744007</v>
      </c>
    </row>
    <row r="2191" spans="1:14" x14ac:dyDescent="0.25">
      <c r="A2191">
        <v>1447377351.7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97</v>
      </c>
      <c r="J2191">
        <v>1683419</v>
      </c>
      <c r="K2191" t="s">
        <v>49</v>
      </c>
      <c r="L2191" t="s">
        <v>74</v>
      </c>
      <c r="M2191">
        <v>334</v>
      </c>
      <c r="N2191">
        <v>1.3912163237361601</v>
      </c>
    </row>
    <row r="2192" spans="1:14" x14ac:dyDescent="0.25">
      <c r="A2192">
        <v>1447367119.7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97</v>
      </c>
      <c r="J2192">
        <v>1683419</v>
      </c>
      <c r="K2192" t="s">
        <v>49</v>
      </c>
      <c r="L2192" t="s">
        <v>74</v>
      </c>
      <c r="M2192">
        <v>258</v>
      </c>
      <c r="N2192">
        <v>0.27824326474723204</v>
      </c>
    </row>
    <row r="2193" spans="1:14" x14ac:dyDescent="0.25">
      <c r="A2193">
        <v>1447372981.7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97</v>
      </c>
      <c r="J2193">
        <v>1683419</v>
      </c>
      <c r="K2193" t="s">
        <v>49</v>
      </c>
      <c r="L2193" t="s">
        <v>74</v>
      </c>
      <c r="M2193">
        <v>305</v>
      </c>
      <c r="N2193">
        <v>1.5767118335676482</v>
      </c>
    </row>
    <row r="2194" spans="1:14" x14ac:dyDescent="0.25">
      <c r="A2194">
        <v>1447145769.7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97</v>
      </c>
      <c r="J2194">
        <v>1683419</v>
      </c>
      <c r="K2194" t="s">
        <v>49</v>
      </c>
      <c r="L2194" t="s">
        <v>74</v>
      </c>
      <c r="M2194">
        <v>245</v>
      </c>
      <c r="N2194">
        <v>0.27824326474723204</v>
      </c>
    </row>
    <row r="2195" spans="1:14" x14ac:dyDescent="0.25">
      <c r="A2195">
        <v>1447377350.7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97</v>
      </c>
      <c r="J2195">
        <v>1683419</v>
      </c>
      <c r="K2195" t="s">
        <v>49</v>
      </c>
      <c r="L2195" t="s">
        <v>74</v>
      </c>
      <c r="M2195">
        <v>285</v>
      </c>
      <c r="N2195">
        <v>3.7099101966297603</v>
      </c>
    </row>
    <row r="2196" spans="1:14" x14ac:dyDescent="0.25">
      <c r="A2196">
        <v>1447418239.7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97</v>
      </c>
      <c r="J2196">
        <v>1683419</v>
      </c>
      <c r="K2196" t="s">
        <v>49</v>
      </c>
      <c r="L2196" t="s">
        <v>74</v>
      </c>
      <c r="M2196">
        <v>322</v>
      </c>
      <c r="N2196">
        <v>1.8549550983148801</v>
      </c>
    </row>
    <row r="2197" spans="1:14" x14ac:dyDescent="0.25">
      <c r="A2197">
        <v>1447410672.7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97</v>
      </c>
      <c r="J2197">
        <v>1683419</v>
      </c>
      <c r="K2197" t="s">
        <v>49</v>
      </c>
      <c r="L2197" t="s">
        <v>74</v>
      </c>
      <c r="M2197">
        <v>255</v>
      </c>
      <c r="N2197">
        <v>1.4839640786519042</v>
      </c>
    </row>
    <row r="2198" spans="1:14" x14ac:dyDescent="0.25">
      <c r="A2198">
        <v>1447157471.7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97</v>
      </c>
      <c r="J2198">
        <v>1682769</v>
      </c>
      <c r="K2198" t="s">
        <v>49</v>
      </c>
      <c r="L2198" t="s">
        <v>74</v>
      </c>
      <c r="M2198">
        <v>340</v>
      </c>
      <c r="N2198">
        <v>6.9960719411524028</v>
      </c>
    </row>
    <row r="2199" spans="1:14" x14ac:dyDescent="0.25">
      <c r="A2199">
        <v>1447167432.7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97</v>
      </c>
      <c r="J2199">
        <v>1682769</v>
      </c>
      <c r="K2199" t="s">
        <v>49</v>
      </c>
      <c r="L2199" t="s">
        <v>74</v>
      </c>
      <c r="M2199">
        <v>306</v>
      </c>
      <c r="N2199">
        <v>1.288750094422811</v>
      </c>
    </row>
    <row r="2200" spans="1:14" x14ac:dyDescent="0.25">
      <c r="A2200">
        <v>1447408991.7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97</v>
      </c>
      <c r="J2200">
        <v>1682769</v>
      </c>
      <c r="K2200" t="s">
        <v>49</v>
      </c>
      <c r="L2200" t="s">
        <v>74</v>
      </c>
      <c r="M2200">
        <v>293</v>
      </c>
      <c r="N2200">
        <v>5.3391075340373595</v>
      </c>
    </row>
    <row r="2201" spans="1:14" x14ac:dyDescent="0.25">
      <c r="A2201">
        <v>1447215317.7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97</v>
      </c>
      <c r="J2201">
        <v>1683392</v>
      </c>
      <c r="K2201" t="s">
        <v>49</v>
      </c>
      <c r="L2201" t="s">
        <v>74</v>
      </c>
      <c r="M2201">
        <v>359</v>
      </c>
      <c r="N2201">
        <v>7.5448799967555606</v>
      </c>
    </row>
    <row r="2202" spans="1:14" x14ac:dyDescent="0.25">
      <c r="A2202">
        <v>1447243692.7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97</v>
      </c>
      <c r="J2202">
        <v>1683392</v>
      </c>
      <c r="K2202" t="s">
        <v>49</v>
      </c>
      <c r="L2202" t="s">
        <v>74</v>
      </c>
      <c r="M2202">
        <v>268</v>
      </c>
      <c r="N2202">
        <v>1.4371199993820116</v>
      </c>
    </row>
    <row r="2203" spans="1:14" x14ac:dyDescent="0.25">
      <c r="A2203">
        <v>1447243913.7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97</v>
      </c>
      <c r="J2203">
        <v>1683392</v>
      </c>
      <c r="K2203" t="s">
        <v>49</v>
      </c>
      <c r="L2203" t="s">
        <v>74</v>
      </c>
      <c r="M2203">
        <v>333</v>
      </c>
      <c r="N2203">
        <v>0.71855999969100581</v>
      </c>
    </row>
    <row r="2204" spans="1:14" x14ac:dyDescent="0.25">
      <c r="A2204">
        <v>1447284630.7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97</v>
      </c>
      <c r="J2204">
        <v>1682736</v>
      </c>
      <c r="K2204" t="s">
        <v>49</v>
      </c>
      <c r="L2204" t="s">
        <v>74</v>
      </c>
      <c r="M2204">
        <v>303</v>
      </c>
      <c r="N2204">
        <v>4.0136029411764707</v>
      </c>
    </row>
    <row r="2205" spans="1:14" x14ac:dyDescent="0.25">
      <c r="A2205">
        <v>1447404676.7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97</v>
      </c>
      <c r="J2205">
        <v>1682736</v>
      </c>
      <c r="K2205" t="s">
        <v>49</v>
      </c>
      <c r="L2205" t="s">
        <v>74</v>
      </c>
      <c r="M2205">
        <v>239</v>
      </c>
      <c r="N2205">
        <v>8.9191176470588246E-2</v>
      </c>
    </row>
    <row r="2206" spans="1:14" x14ac:dyDescent="0.25">
      <c r="A2206">
        <v>1447377055.7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97</v>
      </c>
      <c r="J2206">
        <v>1682736</v>
      </c>
      <c r="K2206" t="s">
        <v>49</v>
      </c>
      <c r="L2206" t="s">
        <v>74</v>
      </c>
      <c r="M2206">
        <v>329</v>
      </c>
      <c r="N2206">
        <v>3.3000735294117649</v>
      </c>
    </row>
    <row r="2207" spans="1:14" x14ac:dyDescent="0.25">
      <c r="A2207">
        <v>1447299070.7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97</v>
      </c>
      <c r="J2207">
        <v>1682736</v>
      </c>
      <c r="K2207" t="s">
        <v>49</v>
      </c>
      <c r="L2207" t="s">
        <v>74</v>
      </c>
      <c r="M2207">
        <v>306</v>
      </c>
      <c r="N2207">
        <v>1.3378676470588238</v>
      </c>
    </row>
    <row r="2208" spans="1:14" x14ac:dyDescent="0.25">
      <c r="A2208">
        <v>1447284629.7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97</v>
      </c>
      <c r="J2208">
        <v>1682648</v>
      </c>
      <c r="K2208" t="s">
        <v>49</v>
      </c>
      <c r="L2208" t="s">
        <v>74</v>
      </c>
      <c r="M2208">
        <v>239</v>
      </c>
      <c r="N2208">
        <v>8.9027460665038402E-2</v>
      </c>
    </row>
    <row r="2209" spans="1:14" x14ac:dyDescent="0.25">
      <c r="A2209">
        <v>1447366363.7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97</v>
      </c>
      <c r="J2209">
        <v>1682648</v>
      </c>
      <c r="K2209" t="s">
        <v>49</v>
      </c>
      <c r="L2209" t="s">
        <v>74</v>
      </c>
      <c r="M2209">
        <v>287</v>
      </c>
      <c r="N2209">
        <v>0.1780549213300768</v>
      </c>
    </row>
    <row r="2210" spans="1:14" x14ac:dyDescent="0.25">
      <c r="A2210">
        <v>1447372980.7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97</v>
      </c>
      <c r="J2210">
        <v>1682648</v>
      </c>
      <c r="K2210" t="s">
        <v>49</v>
      </c>
      <c r="L2210" t="s">
        <v>74</v>
      </c>
      <c r="M2210">
        <v>244</v>
      </c>
      <c r="N2210">
        <v>0.35610984266015361</v>
      </c>
    </row>
    <row r="2211" spans="1:14" x14ac:dyDescent="0.25">
      <c r="A2211">
        <v>1447385494.7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97</v>
      </c>
      <c r="J2211">
        <v>1682648</v>
      </c>
      <c r="K2211" t="s">
        <v>49</v>
      </c>
      <c r="L2211" t="s">
        <v>74</v>
      </c>
      <c r="M2211">
        <v>284</v>
      </c>
      <c r="N2211">
        <v>0.53416476399023038</v>
      </c>
    </row>
    <row r="2212" spans="1:14" x14ac:dyDescent="0.25">
      <c r="A2212">
        <v>1447155224.7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97</v>
      </c>
      <c r="J2212">
        <v>1682648</v>
      </c>
      <c r="K2212" t="s">
        <v>49</v>
      </c>
      <c r="L2212" t="s">
        <v>74</v>
      </c>
      <c r="M2212">
        <v>243</v>
      </c>
      <c r="N2212">
        <v>0.1780549213300768</v>
      </c>
    </row>
    <row r="2213" spans="1:14" x14ac:dyDescent="0.25">
      <c r="A2213">
        <v>1447355998.7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97</v>
      </c>
      <c r="J2213">
        <v>1682648</v>
      </c>
      <c r="K2213" t="s">
        <v>49</v>
      </c>
      <c r="L2213" t="s">
        <v>74</v>
      </c>
      <c r="M2213">
        <v>298</v>
      </c>
      <c r="N2213">
        <v>1.0683295279804608</v>
      </c>
    </row>
    <row r="2214" spans="1:14" x14ac:dyDescent="0.25">
      <c r="A2214">
        <v>1447244523.7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97</v>
      </c>
      <c r="J2214">
        <v>1682805</v>
      </c>
      <c r="K2214" t="s">
        <v>49</v>
      </c>
      <c r="L2214" t="s">
        <v>74</v>
      </c>
      <c r="M2214">
        <v>366</v>
      </c>
      <c r="N2214">
        <v>6.0140482359696028</v>
      </c>
    </row>
    <row r="2215" spans="1:14" x14ac:dyDescent="0.25">
      <c r="A2215">
        <v>1447211490.7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97</v>
      </c>
      <c r="J2215">
        <v>1682805</v>
      </c>
      <c r="K2215" t="s">
        <v>49</v>
      </c>
      <c r="L2215" t="s">
        <v>74</v>
      </c>
      <c r="M2215">
        <v>535</v>
      </c>
      <c r="N2215">
        <v>19.674529229100557</v>
      </c>
    </row>
    <row r="2216" spans="1:14" x14ac:dyDescent="0.25">
      <c r="A2216">
        <v>1447170841.7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97</v>
      </c>
      <c r="J2216">
        <v>1682805</v>
      </c>
      <c r="K2216" t="s">
        <v>49</v>
      </c>
      <c r="L2216" t="s">
        <v>74</v>
      </c>
      <c r="M2216">
        <v>302</v>
      </c>
      <c r="N2216">
        <v>8.5914974799565752E-2</v>
      </c>
    </row>
    <row r="2217" spans="1:14" x14ac:dyDescent="0.25">
      <c r="A2217">
        <v>1447155225.7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97</v>
      </c>
      <c r="J2217">
        <v>1682805</v>
      </c>
      <c r="K2217" t="s">
        <v>49</v>
      </c>
      <c r="L2217" t="s">
        <v>74</v>
      </c>
      <c r="M2217">
        <v>320</v>
      </c>
      <c r="N2217">
        <v>1.7182994959913152</v>
      </c>
    </row>
    <row r="2218" spans="1:14" x14ac:dyDescent="0.25">
      <c r="A2218">
        <v>1447228700.7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97</v>
      </c>
      <c r="J2218">
        <v>1682805</v>
      </c>
      <c r="K2218" t="s">
        <v>49</v>
      </c>
      <c r="L2218" t="s">
        <v>74</v>
      </c>
      <c r="M2218">
        <v>264</v>
      </c>
      <c r="N2218">
        <v>0.60140482359696024</v>
      </c>
    </row>
    <row r="2219" spans="1:14" x14ac:dyDescent="0.25">
      <c r="A2219">
        <v>1447187891.7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97</v>
      </c>
      <c r="J2219">
        <v>1682805</v>
      </c>
      <c r="K2219" t="s">
        <v>49</v>
      </c>
      <c r="L2219" t="s">
        <v>74</v>
      </c>
      <c r="M2219">
        <v>281</v>
      </c>
      <c r="N2219">
        <v>0.1718299495991315</v>
      </c>
    </row>
    <row r="2220" spans="1:14" x14ac:dyDescent="0.25">
      <c r="A2220">
        <v>1447191300.7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97</v>
      </c>
      <c r="J2220">
        <v>1682805</v>
      </c>
      <c r="K2220" t="s">
        <v>49</v>
      </c>
      <c r="L2220" t="s">
        <v>74</v>
      </c>
      <c r="M2220">
        <v>325</v>
      </c>
      <c r="N2220">
        <v>0.51548984879739446</v>
      </c>
    </row>
    <row r="2221" spans="1:14" x14ac:dyDescent="0.25">
      <c r="A2221">
        <v>1447227192.7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97</v>
      </c>
      <c r="J2221">
        <v>1682805</v>
      </c>
      <c r="K2221" t="s">
        <v>49</v>
      </c>
      <c r="L2221" t="s">
        <v>74</v>
      </c>
      <c r="M2221">
        <v>449</v>
      </c>
      <c r="N2221">
        <v>10.739371849945719</v>
      </c>
    </row>
    <row r="2222" spans="1:14" x14ac:dyDescent="0.25">
      <c r="A2222">
        <v>1447147914.7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97</v>
      </c>
      <c r="J2222">
        <v>1682805</v>
      </c>
      <c r="K2222" t="s">
        <v>49</v>
      </c>
      <c r="L2222" t="s">
        <v>74</v>
      </c>
      <c r="M2222">
        <v>295</v>
      </c>
      <c r="N2222">
        <v>0.60140482359696024</v>
      </c>
    </row>
    <row r="2223" spans="1:14" x14ac:dyDescent="0.25">
      <c r="A2223">
        <v>1447173873.7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97</v>
      </c>
      <c r="J2223">
        <v>1682805</v>
      </c>
      <c r="K2223" t="s">
        <v>49</v>
      </c>
      <c r="L2223" t="s">
        <v>74</v>
      </c>
      <c r="M2223">
        <v>283</v>
      </c>
      <c r="N2223">
        <v>0.85914974799565758</v>
      </c>
    </row>
    <row r="2224" spans="1:14" x14ac:dyDescent="0.25">
      <c r="A2224">
        <v>1447163978.7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97</v>
      </c>
      <c r="J2224">
        <v>1682805</v>
      </c>
      <c r="K2224" t="s">
        <v>49</v>
      </c>
      <c r="L2224" t="s">
        <v>74</v>
      </c>
      <c r="M2224">
        <v>284</v>
      </c>
      <c r="N2224">
        <v>3.6943439163813272</v>
      </c>
    </row>
    <row r="2225" spans="1:14" x14ac:dyDescent="0.25">
      <c r="A2225">
        <v>1447206418.7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97</v>
      </c>
      <c r="J2225">
        <v>1682805</v>
      </c>
      <c r="K2225" t="s">
        <v>49</v>
      </c>
      <c r="L2225" t="s">
        <v>74</v>
      </c>
      <c r="M2225">
        <v>256</v>
      </c>
      <c r="N2225">
        <v>0.85914974799565758</v>
      </c>
    </row>
    <row r="2226" spans="1:14" x14ac:dyDescent="0.25">
      <c r="A2226">
        <v>1447167256.7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97</v>
      </c>
      <c r="J2226">
        <v>1682805</v>
      </c>
      <c r="K2226" t="s">
        <v>49</v>
      </c>
      <c r="L2226" t="s">
        <v>74</v>
      </c>
      <c r="M2226">
        <v>254</v>
      </c>
      <c r="N2226">
        <v>0.51548984879739446</v>
      </c>
    </row>
    <row r="2227" spans="1:14" x14ac:dyDescent="0.25">
      <c r="A2227">
        <v>1447221859.7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97</v>
      </c>
      <c r="J2227">
        <v>1682805</v>
      </c>
      <c r="K2227" t="s">
        <v>49</v>
      </c>
      <c r="L2227" t="s">
        <v>74</v>
      </c>
      <c r="M2227">
        <v>336</v>
      </c>
      <c r="N2227">
        <v>3.780258891180893</v>
      </c>
    </row>
    <row r="2228" spans="1:14" x14ac:dyDescent="0.25">
      <c r="A2228">
        <v>1447182265.7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97</v>
      </c>
      <c r="J2228">
        <v>1682805</v>
      </c>
      <c r="K2228" t="s">
        <v>49</v>
      </c>
      <c r="L2228" t="s">
        <v>74</v>
      </c>
      <c r="M2228">
        <v>286</v>
      </c>
      <c r="N2228">
        <v>0.85914974799565758</v>
      </c>
    </row>
    <row r="2229" spans="1:14" x14ac:dyDescent="0.25">
      <c r="A2229">
        <v>1447258967.7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97</v>
      </c>
      <c r="J2229">
        <v>1682757</v>
      </c>
      <c r="K2229" t="s">
        <v>49</v>
      </c>
      <c r="L2229" t="s">
        <v>74</v>
      </c>
      <c r="M2229">
        <v>358</v>
      </c>
      <c r="N2229">
        <v>7.2666365911260229</v>
      </c>
    </row>
    <row r="2230" spans="1:14" x14ac:dyDescent="0.25">
      <c r="A2230">
        <v>1447182266.7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97</v>
      </c>
      <c r="J2230">
        <v>1682757</v>
      </c>
      <c r="K2230" t="s">
        <v>49</v>
      </c>
      <c r="L2230" t="s">
        <v>74</v>
      </c>
      <c r="M2230">
        <v>267</v>
      </c>
      <c r="N2230">
        <v>0.83524558518689918</v>
      </c>
    </row>
    <row r="2231" spans="1:14" x14ac:dyDescent="0.25">
      <c r="A2231">
        <v>1447225247.7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97</v>
      </c>
      <c r="J2231">
        <v>1682757</v>
      </c>
      <c r="K2231" t="s">
        <v>49</v>
      </c>
      <c r="L2231" t="s">
        <v>74</v>
      </c>
      <c r="M2231">
        <v>266</v>
      </c>
      <c r="N2231">
        <v>1.0022947022242792</v>
      </c>
    </row>
    <row r="2232" spans="1:14" x14ac:dyDescent="0.25">
      <c r="A2232">
        <v>1447258860.7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97</v>
      </c>
      <c r="J2232">
        <v>1682757</v>
      </c>
      <c r="K2232" t="s">
        <v>49</v>
      </c>
      <c r="L2232" t="s">
        <v>74</v>
      </c>
      <c r="M2232">
        <v>270</v>
      </c>
      <c r="N2232">
        <v>1.6704911703737984</v>
      </c>
    </row>
    <row r="2233" spans="1:14" x14ac:dyDescent="0.25">
      <c r="A2233">
        <v>1447147915.7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97</v>
      </c>
      <c r="J2233">
        <v>1682757</v>
      </c>
      <c r="K2233" t="s">
        <v>49</v>
      </c>
      <c r="L2233" t="s">
        <v>74</v>
      </c>
      <c r="M2233">
        <v>362</v>
      </c>
      <c r="N2233">
        <v>3.257457782228907</v>
      </c>
    </row>
    <row r="2234" spans="1:14" x14ac:dyDescent="0.25">
      <c r="A2234">
        <v>1447173357.7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97</v>
      </c>
      <c r="J2234">
        <v>1682793</v>
      </c>
      <c r="K2234" t="s">
        <v>49</v>
      </c>
      <c r="L2234" t="s">
        <v>74</v>
      </c>
      <c r="M2234">
        <v>293</v>
      </c>
      <c r="N2234">
        <v>1.7537986056650468</v>
      </c>
    </row>
    <row r="2235" spans="1:14" x14ac:dyDescent="0.25">
      <c r="A2235">
        <v>1447221951.7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97</v>
      </c>
      <c r="J2235">
        <v>1682793</v>
      </c>
      <c r="K2235" t="s">
        <v>49</v>
      </c>
      <c r="L2235" t="s">
        <v>74</v>
      </c>
      <c r="M2235">
        <v>301</v>
      </c>
      <c r="N2235">
        <v>0.40472275515347234</v>
      </c>
    </row>
    <row r="2236" spans="1:14" x14ac:dyDescent="0.25">
      <c r="A2236">
        <v>1447222997.7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97</v>
      </c>
      <c r="J2236">
        <v>1682754</v>
      </c>
      <c r="K2236" t="s">
        <v>49</v>
      </c>
      <c r="L2236" t="s">
        <v>74</v>
      </c>
      <c r="M2236">
        <v>360</v>
      </c>
      <c r="N2236">
        <v>2.6018650306748472</v>
      </c>
    </row>
    <row r="2237" spans="1:14" x14ac:dyDescent="0.25">
      <c r="A2237">
        <v>1447203028.7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97</v>
      </c>
      <c r="J2237">
        <v>1682754</v>
      </c>
      <c r="K2237" t="s">
        <v>49</v>
      </c>
      <c r="L2237" t="s">
        <v>74</v>
      </c>
      <c r="M2237">
        <v>308</v>
      </c>
      <c r="N2237">
        <v>6.3460122699386515E-2</v>
      </c>
    </row>
    <row r="2238" spans="1:14" x14ac:dyDescent="0.25">
      <c r="A2238">
        <v>1447225246.7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97</v>
      </c>
      <c r="J2238">
        <v>1682754</v>
      </c>
      <c r="K2238" t="s">
        <v>49</v>
      </c>
      <c r="L2238" t="s">
        <v>74</v>
      </c>
      <c r="M2238">
        <v>257</v>
      </c>
      <c r="N2238">
        <v>1.0788220858895707</v>
      </c>
    </row>
    <row r="2239" spans="1:14" x14ac:dyDescent="0.25">
      <c r="A2239">
        <v>1447407450.7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97</v>
      </c>
      <c r="J2239">
        <v>1682754</v>
      </c>
      <c r="K2239" t="s">
        <v>49</v>
      </c>
      <c r="L2239" t="s">
        <v>74</v>
      </c>
      <c r="M2239">
        <v>279</v>
      </c>
      <c r="N2239">
        <v>6.3460122699386515E-2</v>
      </c>
    </row>
    <row r="2240" spans="1:14" x14ac:dyDescent="0.25">
      <c r="A2240">
        <v>1447258859.7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97</v>
      </c>
      <c r="J2240">
        <v>1682754</v>
      </c>
      <c r="K2240" t="s">
        <v>49</v>
      </c>
      <c r="L2240" t="s">
        <v>74</v>
      </c>
      <c r="M2240">
        <v>305</v>
      </c>
      <c r="N2240">
        <v>0.38076073619631912</v>
      </c>
    </row>
    <row r="2241" spans="1:14" x14ac:dyDescent="0.25">
      <c r="A2241">
        <v>1447404685.7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97</v>
      </c>
      <c r="J2241">
        <v>1682754</v>
      </c>
      <c r="K2241" t="s">
        <v>49</v>
      </c>
      <c r="L2241" t="s">
        <v>74</v>
      </c>
      <c r="M2241">
        <v>283</v>
      </c>
      <c r="N2241">
        <v>0.76152147239263823</v>
      </c>
    </row>
    <row r="2242" spans="1:14" x14ac:dyDescent="0.25">
      <c r="A2242">
        <v>1447364453.7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97</v>
      </c>
      <c r="J2242">
        <v>1682754</v>
      </c>
      <c r="K2242" t="s">
        <v>49</v>
      </c>
      <c r="L2242" t="s">
        <v>74</v>
      </c>
      <c r="M2242">
        <v>335</v>
      </c>
      <c r="N2242">
        <v>0.12692024539877303</v>
      </c>
    </row>
    <row r="2243" spans="1:14" x14ac:dyDescent="0.25">
      <c r="A2243">
        <v>1447246607.7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97</v>
      </c>
      <c r="J2243">
        <v>1682754</v>
      </c>
      <c r="K2243" t="s">
        <v>49</v>
      </c>
      <c r="L2243" t="s">
        <v>74</v>
      </c>
      <c r="M2243">
        <v>242</v>
      </c>
      <c r="N2243">
        <v>0.12692024539877303</v>
      </c>
    </row>
    <row r="2244" spans="1:14" x14ac:dyDescent="0.25">
      <c r="A2244">
        <v>1447152364.7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97</v>
      </c>
      <c r="J2244">
        <v>1677891</v>
      </c>
      <c r="K2244" t="s">
        <v>49</v>
      </c>
      <c r="L2244" t="s">
        <v>74</v>
      </c>
      <c r="M2244">
        <v>1037</v>
      </c>
      <c r="N2244">
        <v>2.4935736852791877</v>
      </c>
    </row>
    <row r="2245" spans="1:14" x14ac:dyDescent="0.25">
      <c r="A2245">
        <v>1447213235.7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97</v>
      </c>
      <c r="J2245">
        <v>1677891</v>
      </c>
      <c r="K2245" t="s">
        <v>49</v>
      </c>
      <c r="L2245" t="s">
        <v>74</v>
      </c>
      <c r="M2245">
        <v>2990</v>
      </c>
      <c r="N2245">
        <v>8.9556996548223342</v>
      </c>
    </row>
    <row r="2246" spans="1:14" x14ac:dyDescent="0.25">
      <c r="A2246">
        <v>1447168871.7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97</v>
      </c>
      <c r="J2246">
        <v>1677891</v>
      </c>
      <c r="K2246" t="s">
        <v>49</v>
      </c>
      <c r="L2246" t="s">
        <v>74</v>
      </c>
      <c r="M2246">
        <v>1697</v>
      </c>
      <c r="N2246">
        <v>4.7622627411167509</v>
      </c>
    </row>
    <row r="2247" spans="1:14" x14ac:dyDescent="0.25">
      <c r="A2247">
        <v>1447327935.7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97</v>
      </c>
      <c r="J2247">
        <v>1677891</v>
      </c>
      <c r="K2247" t="s">
        <v>49</v>
      </c>
      <c r="L2247" t="s">
        <v>74</v>
      </c>
      <c r="M2247">
        <v>1584</v>
      </c>
      <c r="N2247">
        <v>4.2529651979695426</v>
      </c>
    </row>
    <row r="2248" spans="1:14" x14ac:dyDescent="0.25">
      <c r="A2248">
        <v>1447327936.7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97</v>
      </c>
      <c r="J2248">
        <v>1677891</v>
      </c>
      <c r="K2248" t="s">
        <v>49</v>
      </c>
      <c r="L2248" t="s">
        <v>74</v>
      </c>
      <c r="M2248">
        <v>3299</v>
      </c>
      <c r="N2248">
        <v>9.9213807106598981</v>
      </c>
    </row>
    <row r="2249" spans="1:14" x14ac:dyDescent="0.25">
      <c r="A2249">
        <v>1447273033.7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97</v>
      </c>
      <c r="J2249">
        <v>1677891</v>
      </c>
      <c r="K2249" t="s">
        <v>49</v>
      </c>
      <c r="L2249" t="s">
        <v>74</v>
      </c>
      <c r="M2249">
        <v>1939</v>
      </c>
      <c r="N2249">
        <v>5.3476242030456849</v>
      </c>
    </row>
    <row r="2250" spans="1:14" x14ac:dyDescent="0.25">
      <c r="A2250">
        <v>1447306530.7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97</v>
      </c>
      <c r="J2250">
        <v>1677891</v>
      </c>
      <c r="K2250" t="s">
        <v>49</v>
      </c>
      <c r="L2250" t="s">
        <v>74</v>
      </c>
      <c r="M2250">
        <v>1874</v>
      </c>
      <c r="N2250">
        <v>5.2451032690355328</v>
      </c>
    </row>
    <row r="2251" spans="1:14" x14ac:dyDescent="0.25">
      <c r="A2251">
        <v>1447306521.7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97</v>
      </c>
      <c r="J2251">
        <v>1677891</v>
      </c>
      <c r="K2251" t="s">
        <v>49</v>
      </c>
      <c r="L2251" t="s">
        <v>74</v>
      </c>
      <c r="M2251">
        <v>1520</v>
      </c>
      <c r="N2251">
        <v>3.9420952690355326</v>
      </c>
    </row>
    <row r="2252" spans="1:14" x14ac:dyDescent="0.25">
      <c r="A2252">
        <v>1447350245.7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97</v>
      </c>
      <c r="J2252">
        <v>1677891</v>
      </c>
      <c r="K2252" t="s">
        <v>49</v>
      </c>
      <c r="L2252" t="s">
        <v>74</v>
      </c>
      <c r="M2252">
        <v>3143</v>
      </c>
      <c r="N2252">
        <v>9.4319259289340085</v>
      </c>
    </row>
    <row r="2253" spans="1:14" x14ac:dyDescent="0.25">
      <c r="A2253">
        <v>1447350250.7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97</v>
      </c>
      <c r="J2253">
        <v>1677891</v>
      </c>
      <c r="K2253" t="s">
        <v>49</v>
      </c>
      <c r="L2253" t="s">
        <v>74</v>
      </c>
      <c r="M2253">
        <v>3112</v>
      </c>
      <c r="N2253">
        <v>9.2200000000000006</v>
      </c>
    </row>
    <row r="2254" spans="1:14" x14ac:dyDescent="0.25">
      <c r="A2254">
        <v>1447286379.7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97</v>
      </c>
      <c r="J2254">
        <v>1677891</v>
      </c>
      <c r="K2254" t="s">
        <v>49</v>
      </c>
      <c r="L2254" t="s">
        <v>74</v>
      </c>
      <c r="M2254">
        <v>2059</v>
      </c>
      <c r="N2254">
        <v>5.48</v>
      </c>
    </row>
    <row r="2255" spans="1:14" x14ac:dyDescent="0.25">
      <c r="A2255">
        <v>1447269403.7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97</v>
      </c>
      <c r="J2255">
        <v>1677891</v>
      </c>
      <c r="K2255" t="s">
        <v>49</v>
      </c>
      <c r="L2255" t="s">
        <v>74</v>
      </c>
      <c r="M2255">
        <v>2533</v>
      </c>
      <c r="N2255">
        <v>6.46</v>
      </c>
    </row>
    <row r="2256" spans="1:14" x14ac:dyDescent="0.25">
      <c r="A2256">
        <v>1447137091.7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97</v>
      </c>
      <c r="J2256">
        <v>1677891</v>
      </c>
      <c r="K2256" t="s">
        <v>49</v>
      </c>
      <c r="L2256" t="s">
        <v>74</v>
      </c>
      <c r="M2256">
        <v>2650</v>
      </c>
      <c r="N2256">
        <v>6.9</v>
      </c>
    </row>
    <row r="2257" spans="1:14" x14ac:dyDescent="0.25">
      <c r="A2257">
        <v>1447189309.7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97</v>
      </c>
      <c r="J2257">
        <v>1677891</v>
      </c>
      <c r="K2257" t="s">
        <v>49</v>
      </c>
      <c r="L2257" t="s">
        <v>74</v>
      </c>
      <c r="M2257">
        <v>6583</v>
      </c>
      <c r="N2257">
        <v>18.399999999999999</v>
      </c>
    </row>
    <row r="2258" spans="1:14" x14ac:dyDescent="0.25">
      <c r="A2258">
        <v>1447152365.7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97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</row>
    <row r="2259" spans="1:14" x14ac:dyDescent="0.25">
      <c r="A2259">
        <v>1447220739.7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97</v>
      </c>
      <c r="J2259">
        <v>1672676</v>
      </c>
      <c r="K2259" t="s">
        <v>49</v>
      </c>
      <c r="L2259" t="s">
        <v>74</v>
      </c>
      <c r="M2259">
        <v>333</v>
      </c>
      <c r="N2259">
        <v>1.9142406394615066</v>
      </c>
    </row>
    <row r="2260" spans="1:14" x14ac:dyDescent="0.25">
      <c r="A2260">
        <v>1447346500.7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97</v>
      </c>
      <c r="J2260">
        <v>1677889</v>
      </c>
      <c r="K2260" t="s">
        <v>49</v>
      </c>
      <c r="L2260" t="s">
        <v>74</v>
      </c>
      <c r="M2260">
        <v>362</v>
      </c>
      <c r="N2260">
        <v>0.40481136963655651</v>
      </c>
    </row>
    <row r="2261" spans="1:14" x14ac:dyDescent="0.25">
      <c r="A2261">
        <v>1447174691.7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98</v>
      </c>
      <c r="J2261">
        <v>1667817</v>
      </c>
      <c r="K2261" t="s">
        <v>49</v>
      </c>
      <c r="L2261" t="s">
        <v>74</v>
      </c>
      <c r="M2261">
        <v>1052</v>
      </c>
      <c r="N2261">
        <v>11.795720164609051</v>
      </c>
    </row>
    <row r="2262" spans="1:14" x14ac:dyDescent="0.25">
      <c r="A2262">
        <v>1447195863.7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98</v>
      </c>
      <c r="J2262">
        <v>1667817</v>
      </c>
      <c r="K2262" t="s">
        <v>49</v>
      </c>
      <c r="L2262" t="s">
        <v>74</v>
      </c>
      <c r="M2262">
        <v>1387</v>
      </c>
      <c r="N2262">
        <v>18.5</v>
      </c>
    </row>
    <row r="2263" spans="1:14" x14ac:dyDescent="0.25">
      <c r="A2263">
        <v>1447162158.7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98</v>
      </c>
      <c r="J2263">
        <v>1658528</v>
      </c>
      <c r="K2263" t="s">
        <v>49</v>
      </c>
      <c r="L2263" t="s">
        <v>74</v>
      </c>
      <c r="M2263">
        <v>250</v>
      </c>
      <c r="N2263">
        <v>0.14331843473501774</v>
      </c>
    </row>
    <row r="2264" spans="1:14" x14ac:dyDescent="0.25">
      <c r="A2264">
        <v>1447143918.7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98</v>
      </c>
      <c r="J2264">
        <v>1699424</v>
      </c>
      <c r="K2264" t="s">
        <v>49</v>
      </c>
      <c r="L2264" t="s">
        <v>74</v>
      </c>
      <c r="M2264">
        <v>302</v>
      </c>
      <c r="N2264">
        <v>0.91634234736548681</v>
      </c>
    </row>
    <row r="2265" spans="1:14" x14ac:dyDescent="0.25">
      <c r="A2265">
        <v>1447314126.7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98</v>
      </c>
      <c r="J2265">
        <v>1699424</v>
      </c>
      <c r="K2265" t="s">
        <v>49</v>
      </c>
      <c r="L2265" t="s">
        <v>74</v>
      </c>
      <c r="M2265">
        <v>286</v>
      </c>
      <c r="N2265">
        <v>1.8326846947309736</v>
      </c>
    </row>
    <row r="2266" spans="1:14" x14ac:dyDescent="0.25">
      <c r="A2266">
        <v>1447260244.7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98</v>
      </c>
      <c r="J2266">
        <v>1701406</v>
      </c>
      <c r="K2266" t="s">
        <v>49</v>
      </c>
      <c r="L2266" t="s">
        <v>74</v>
      </c>
      <c r="M2266">
        <v>319</v>
      </c>
      <c r="N2266">
        <v>5.006677426876581</v>
      </c>
    </row>
    <row r="2267" spans="1:14" x14ac:dyDescent="0.25">
      <c r="A2267">
        <v>1447311663.7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98</v>
      </c>
      <c r="J2267">
        <v>1701406</v>
      </c>
      <c r="K2267" t="s">
        <v>49</v>
      </c>
      <c r="L2267" t="s">
        <v>74</v>
      </c>
      <c r="M2267">
        <v>337</v>
      </c>
      <c r="N2267">
        <v>0.38512903283666011</v>
      </c>
    </row>
    <row r="2268" spans="1:14" x14ac:dyDescent="0.25">
      <c r="A2268">
        <v>1447260245.7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98</v>
      </c>
      <c r="J2268">
        <v>1701405</v>
      </c>
      <c r="K2268" t="s">
        <v>49</v>
      </c>
      <c r="L2268" t="s">
        <v>74</v>
      </c>
      <c r="M2268">
        <v>413</v>
      </c>
      <c r="N2268">
        <v>15.03125692340117</v>
      </c>
    </row>
    <row r="2269" spans="1:14" x14ac:dyDescent="0.25">
      <c r="A2269">
        <v>1447206048.7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98</v>
      </c>
      <c r="J2269">
        <v>1678648</v>
      </c>
      <c r="K2269" t="s">
        <v>49</v>
      </c>
      <c r="L2269" t="s">
        <v>74</v>
      </c>
      <c r="M2269">
        <v>421</v>
      </c>
      <c r="N2269">
        <v>1.4629700940594061</v>
      </c>
    </row>
    <row r="2270" spans="1:14" x14ac:dyDescent="0.25">
      <c r="A2270">
        <v>1447283591.7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98</v>
      </c>
      <c r="J2270">
        <v>1678648</v>
      </c>
      <c r="K2270" t="s">
        <v>49</v>
      </c>
      <c r="L2270" t="s">
        <v>74</v>
      </c>
      <c r="M2270">
        <v>462</v>
      </c>
      <c r="N2270">
        <v>2.9259401881188123</v>
      </c>
    </row>
    <row r="2271" spans="1:14" x14ac:dyDescent="0.25">
      <c r="A2271">
        <v>1447133054.7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98</v>
      </c>
      <c r="J2271">
        <v>1678648</v>
      </c>
      <c r="K2271" t="s">
        <v>49</v>
      </c>
      <c r="L2271" t="s">
        <v>74</v>
      </c>
      <c r="M2271">
        <v>356</v>
      </c>
      <c r="N2271">
        <v>1.4629700940594061</v>
      </c>
    </row>
    <row r="2272" spans="1:14" x14ac:dyDescent="0.25">
      <c r="A2272">
        <v>1447389053.7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98</v>
      </c>
      <c r="J2272">
        <v>1678648</v>
      </c>
      <c r="K2272" t="s">
        <v>49</v>
      </c>
      <c r="L2272" t="s">
        <v>74</v>
      </c>
      <c r="M2272">
        <v>388</v>
      </c>
      <c r="N2272">
        <v>1.4629700940594061</v>
      </c>
    </row>
    <row r="2273" spans="1:14" x14ac:dyDescent="0.25">
      <c r="A2273">
        <v>1447356009.7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98</v>
      </c>
      <c r="J2273">
        <v>1675615</v>
      </c>
      <c r="K2273" t="s">
        <v>49</v>
      </c>
      <c r="L2273" t="s">
        <v>74</v>
      </c>
      <c r="M2273">
        <v>374</v>
      </c>
      <c r="N2273">
        <v>0.79608328220555413</v>
      </c>
    </row>
    <row r="2274" spans="1:14" x14ac:dyDescent="0.25">
      <c r="A2274">
        <v>1447418568.7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98</v>
      </c>
      <c r="J2274">
        <v>1675615</v>
      </c>
      <c r="K2274" t="s">
        <v>49</v>
      </c>
      <c r="L2274" t="s">
        <v>74</v>
      </c>
      <c r="M2274">
        <v>831</v>
      </c>
      <c r="N2274">
        <v>4.5111385991648065</v>
      </c>
    </row>
    <row r="2275" spans="1:14" x14ac:dyDescent="0.25">
      <c r="A2275">
        <v>1447292185.7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98</v>
      </c>
      <c r="J2275">
        <v>1675615</v>
      </c>
      <c r="K2275" t="s">
        <v>49</v>
      </c>
      <c r="L2275" t="s">
        <v>74</v>
      </c>
      <c r="M2275">
        <v>1476</v>
      </c>
      <c r="N2275">
        <v>9.9600000000000009</v>
      </c>
    </row>
    <row r="2276" spans="1:14" x14ac:dyDescent="0.25">
      <c r="A2276">
        <v>1447281074.7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98</v>
      </c>
      <c r="J2276">
        <v>1675654</v>
      </c>
      <c r="K2276" t="s">
        <v>49</v>
      </c>
      <c r="L2276" t="s">
        <v>74</v>
      </c>
      <c r="M2276">
        <v>266</v>
      </c>
      <c r="N2276">
        <v>0.18903103229892337</v>
      </c>
    </row>
    <row r="2277" spans="1:14" x14ac:dyDescent="0.25">
      <c r="A2277">
        <v>1447418575.7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98</v>
      </c>
      <c r="J2277">
        <v>1675655</v>
      </c>
      <c r="K2277" t="s">
        <v>49</v>
      </c>
      <c r="L2277" t="s">
        <v>74</v>
      </c>
      <c r="M2277">
        <v>1258</v>
      </c>
      <c r="N2277">
        <v>8.9600000000000009</v>
      </c>
    </row>
    <row r="2278" spans="1:14" x14ac:dyDescent="0.25">
      <c r="A2278">
        <v>1447292184.7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98</v>
      </c>
      <c r="J2278">
        <v>1675655</v>
      </c>
      <c r="K2278" t="s">
        <v>49</v>
      </c>
      <c r="L2278" t="s">
        <v>74</v>
      </c>
      <c r="M2278">
        <v>1267</v>
      </c>
      <c r="N2278">
        <v>8.82</v>
      </c>
    </row>
    <row r="2279" spans="1:14" x14ac:dyDescent="0.25">
      <c r="A2279">
        <v>1447174689.7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98</v>
      </c>
      <c r="J2279">
        <v>1675655</v>
      </c>
      <c r="K2279" t="s">
        <v>49</v>
      </c>
      <c r="L2279" t="s">
        <v>74</v>
      </c>
      <c r="M2279">
        <v>1253</v>
      </c>
      <c r="N2279">
        <v>8.7799999999999994</v>
      </c>
    </row>
    <row r="2280" spans="1:14" x14ac:dyDescent="0.25">
      <c r="A2280">
        <v>1447312662.7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98</v>
      </c>
      <c r="J2280">
        <v>1695346</v>
      </c>
      <c r="K2280" t="s">
        <v>49</v>
      </c>
      <c r="L2280" t="s">
        <v>74</v>
      </c>
      <c r="M2280">
        <v>377</v>
      </c>
      <c r="N2280">
        <v>0.38319143667791467</v>
      </c>
    </row>
    <row r="2281" spans="1:14" x14ac:dyDescent="0.25">
      <c r="A2281">
        <v>1447406923.7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98</v>
      </c>
      <c r="J2281">
        <v>1695346</v>
      </c>
      <c r="K2281" t="s">
        <v>49</v>
      </c>
      <c r="L2281" t="s">
        <v>74</v>
      </c>
      <c r="M2281">
        <v>442</v>
      </c>
      <c r="N2281">
        <v>0.76638287335582933</v>
      </c>
    </row>
    <row r="2282" spans="1:14" x14ac:dyDescent="0.25">
      <c r="A2282">
        <v>1447401972.7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98</v>
      </c>
      <c r="J2282">
        <v>1695346</v>
      </c>
      <c r="K2282" t="s">
        <v>49</v>
      </c>
      <c r="L2282" t="s">
        <v>74</v>
      </c>
      <c r="M2282">
        <v>369</v>
      </c>
      <c r="N2282">
        <v>0.22991486200674879</v>
      </c>
    </row>
    <row r="2283" spans="1:14" x14ac:dyDescent="0.25">
      <c r="A2283">
        <v>1447281000.7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98</v>
      </c>
      <c r="J2283">
        <v>1679638</v>
      </c>
      <c r="K2283" t="s">
        <v>49</v>
      </c>
      <c r="L2283" t="s">
        <v>74</v>
      </c>
      <c r="M2283">
        <v>1086</v>
      </c>
      <c r="N2283">
        <v>2.8744127374319759</v>
      </c>
    </row>
    <row r="2284" spans="1:14" x14ac:dyDescent="0.25">
      <c r="A2284">
        <v>1447367414.7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98</v>
      </c>
      <c r="J2284">
        <v>1679638</v>
      </c>
      <c r="K2284" t="s">
        <v>49</v>
      </c>
      <c r="L2284" t="s">
        <v>74</v>
      </c>
      <c r="M2284">
        <v>1265</v>
      </c>
      <c r="N2284">
        <v>3.3816620440376188</v>
      </c>
    </row>
    <row r="2285" spans="1:14" x14ac:dyDescent="0.25">
      <c r="A2285">
        <v>1447377768.7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98</v>
      </c>
      <c r="J2285">
        <v>1679638</v>
      </c>
      <c r="K2285" t="s">
        <v>49</v>
      </c>
      <c r="L2285" t="s">
        <v>74</v>
      </c>
      <c r="M2285">
        <v>1119</v>
      </c>
      <c r="N2285">
        <v>2.9352826542246531</v>
      </c>
    </row>
    <row r="2286" spans="1:14" x14ac:dyDescent="0.25">
      <c r="A2286">
        <v>1447367413.7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98</v>
      </c>
      <c r="J2286">
        <v>1679638</v>
      </c>
      <c r="K2286" t="s">
        <v>49</v>
      </c>
      <c r="L2286" t="s">
        <v>74</v>
      </c>
      <c r="M2286">
        <v>1247</v>
      </c>
      <c r="N2286">
        <v>3.3816620440376188</v>
      </c>
    </row>
    <row r="2287" spans="1:14" x14ac:dyDescent="0.25">
      <c r="A2287">
        <v>1447377767.7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98</v>
      </c>
      <c r="J2287">
        <v>1679638</v>
      </c>
      <c r="K2287" t="s">
        <v>49</v>
      </c>
      <c r="L2287" t="s">
        <v>74</v>
      </c>
      <c r="M2287">
        <v>1306</v>
      </c>
      <c r="N2287">
        <v>3.3816620440376188</v>
      </c>
    </row>
    <row r="2288" spans="1:14" x14ac:dyDescent="0.25">
      <c r="A2288">
        <v>1447281072.7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98</v>
      </c>
      <c r="J2288">
        <v>1679638</v>
      </c>
      <c r="K2288" t="s">
        <v>49</v>
      </c>
      <c r="L2288" t="s">
        <v>74</v>
      </c>
      <c r="M2288">
        <v>752</v>
      </c>
      <c r="N2288">
        <v>1.6908310220188094</v>
      </c>
    </row>
    <row r="2289" spans="1:14" x14ac:dyDescent="0.25">
      <c r="A2289">
        <v>1447141982.7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98</v>
      </c>
      <c r="J2289">
        <v>1679638</v>
      </c>
      <c r="K2289" t="s">
        <v>49</v>
      </c>
      <c r="L2289" t="s">
        <v>74</v>
      </c>
      <c r="M2289">
        <v>3237</v>
      </c>
      <c r="N2289">
        <v>7.2200000000000006</v>
      </c>
    </row>
    <row r="2290" spans="1:14" x14ac:dyDescent="0.25">
      <c r="A2290">
        <v>1447174693.7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98</v>
      </c>
      <c r="J2290">
        <v>1679638</v>
      </c>
      <c r="K2290" t="s">
        <v>49</v>
      </c>
      <c r="L2290" t="s">
        <v>74</v>
      </c>
      <c r="M2290">
        <v>2233</v>
      </c>
      <c r="N2290">
        <v>4.28</v>
      </c>
    </row>
    <row r="2291" spans="1:14" x14ac:dyDescent="0.25">
      <c r="A2291">
        <v>1447292186.7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98</v>
      </c>
      <c r="J2291">
        <v>1668608</v>
      </c>
      <c r="K2291" t="s">
        <v>49</v>
      </c>
      <c r="L2291" t="s">
        <v>74</v>
      </c>
      <c r="M2291">
        <v>803</v>
      </c>
      <c r="N2291">
        <v>11.28</v>
      </c>
    </row>
    <row r="2292" spans="1:14" x14ac:dyDescent="0.25">
      <c r="A2292">
        <v>1447280990.7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98</v>
      </c>
      <c r="J2292">
        <v>1651302</v>
      </c>
      <c r="K2292" t="s">
        <v>49</v>
      </c>
      <c r="L2292" t="s">
        <v>74</v>
      </c>
      <c r="M2292">
        <v>446</v>
      </c>
      <c r="N2292">
        <v>1.3279208797697248</v>
      </c>
    </row>
    <row r="2293" spans="1:14" x14ac:dyDescent="0.25">
      <c r="A2293">
        <v>1447377766.7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98</v>
      </c>
      <c r="J2293">
        <v>1651302</v>
      </c>
      <c r="K2293" t="s">
        <v>49</v>
      </c>
      <c r="L2293" t="s">
        <v>74</v>
      </c>
      <c r="M2293">
        <v>649</v>
      </c>
      <c r="N2293">
        <v>2.6558417595394497</v>
      </c>
    </row>
    <row r="2294" spans="1:14" x14ac:dyDescent="0.25">
      <c r="A2294">
        <v>1447377765.7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98</v>
      </c>
      <c r="J2294">
        <v>1651302</v>
      </c>
      <c r="K2294" t="s">
        <v>49</v>
      </c>
      <c r="L2294" t="s">
        <v>74</v>
      </c>
      <c r="M2294">
        <v>777</v>
      </c>
      <c r="N2294">
        <v>3.12</v>
      </c>
    </row>
    <row r="2295" spans="1:14" x14ac:dyDescent="0.25">
      <c r="A2295">
        <v>1447356011.7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98</v>
      </c>
      <c r="J2295">
        <v>1651302</v>
      </c>
      <c r="K2295" t="s">
        <v>49</v>
      </c>
      <c r="L2295" t="s">
        <v>74</v>
      </c>
      <c r="M2295">
        <v>830</v>
      </c>
      <c r="N2295">
        <v>3.08</v>
      </c>
    </row>
    <row r="2296" spans="1:14" x14ac:dyDescent="0.25">
      <c r="A2296">
        <v>1447418576.7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98</v>
      </c>
      <c r="J2296">
        <v>1651302</v>
      </c>
      <c r="K2296" t="s">
        <v>49</v>
      </c>
      <c r="L2296" t="s">
        <v>74</v>
      </c>
      <c r="M2296">
        <v>1450</v>
      </c>
      <c r="N2296">
        <v>4.54</v>
      </c>
    </row>
    <row r="2297" spans="1:14" x14ac:dyDescent="0.25">
      <c r="A2297">
        <v>1447334921.7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98</v>
      </c>
      <c r="J2297">
        <v>1651299</v>
      </c>
      <c r="K2297" t="s">
        <v>49</v>
      </c>
      <c r="L2297" t="s">
        <v>74</v>
      </c>
      <c r="M2297">
        <v>707</v>
      </c>
      <c r="N2297">
        <v>1.3386085647853476</v>
      </c>
    </row>
    <row r="2298" spans="1:14" x14ac:dyDescent="0.25">
      <c r="A2298">
        <v>1447239936.7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98</v>
      </c>
      <c r="J2298">
        <v>1689550</v>
      </c>
      <c r="K2298" t="s">
        <v>49</v>
      </c>
      <c r="L2298" t="s">
        <v>74</v>
      </c>
      <c r="M2298">
        <v>261</v>
      </c>
      <c r="N2298">
        <v>0.61334739221834933</v>
      </c>
    </row>
    <row r="2299" spans="1:14" x14ac:dyDescent="0.25">
      <c r="A2299">
        <v>1447377761.7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98</v>
      </c>
      <c r="J2299">
        <v>1689550</v>
      </c>
      <c r="K2299" t="s">
        <v>49</v>
      </c>
      <c r="L2299" t="s">
        <v>74</v>
      </c>
      <c r="M2299">
        <v>302</v>
      </c>
      <c r="N2299">
        <v>1.0222456536972488</v>
      </c>
    </row>
    <row r="2300" spans="1:14" x14ac:dyDescent="0.25">
      <c r="A2300">
        <v>1447215353.7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98</v>
      </c>
      <c r="J2300">
        <v>1689550</v>
      </c>
      <c r="K2300" t="s">
        <v>49</v>
      </c>
      <c r="L2300" t="s">
        <v>74</v>
      </c>
      <c r="M2300">
        <v>331</v>
      </c>
      <c r="N2300">
        <v>0.81779652295779914</v>
      </c>
    </row>
    <row r="2301" spans="1:14" x14ac:dyDescent="0.25">
      <c r="A2301">
        <v>1447401977.7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98</v>
      </c>
      <c r="J2301">
        <v>1689549</v>
      </c>
      <c r="K2301" t="s">
        <v>49</v>
      </c>
      <c r="L2301" t="s">
        <v>74</v>
      </c>
      <c r="M2301">
        <v>254</v>
      </c>
      <c r="N2301">
        <v>1.7251837902941101</v>
      </c>
    </row>
    <row r="2302" spans="1:14" x14ac:dyDescent="0.25">
      <c r="A2302">
        <v>1447239935.7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98</v>
      </c>
      <c r="J2302">
        <v>1689549</v>
      </c>
      <c r="K2302" t="s">
        <v>49</v>
      </c>
      <c r="L2302" t="s">
        <v>74</v>
      </c>
      <c r="M2302">
        <v>295</v>
      </c>
      <c r="N2302">
        <v>1.1501225268627402</v>
      </c>
    </row>
    <row r="2303" spans="1:14" x14ac:dyDescent="0.25">
      <c r="A2303">
        <v>1447292188.7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98</v>
      </c>
      <c r="J2303">
        <v>1688633</v>
      </c>
      <c r="K2303" t="s">
        <v>49</v>
      </c>
      <c r="L2303" t="s">
        <v>74</v>
      </c>
      <c r="M2303">
        <v>478</v>
      </c>
      <c r="N2303">
        <v>18.113567336027643</v>
      </c>
    </row>
    <row r="2304" spans="1:14" x14ac:dyDescent="0.25">
      <c r="A2304">
        <v>1447215352.7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98</v>
      </c>
      <c r="J2304">
        <v>1688633</v>
      </c>
      <c r="K2304" t="s">
        <v>49</v>
      </c>
      <c r="L2304" t="s">
        <v>74</v>
      </c>
      <c r="M2304">
        <v>328</v>
      </c>
      <c r="N2304">
        <v>4.1752938355400193</v>
      </c>
    </row>
    <row r="2305" spans="1:14" x14ac:dyDescent="0.25">
      <c r="A2305">
        <v>1447174686.7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98</v>
      </c>
      <c r="J2305">
        <v>1688633</v>
      </c>
      <c r="K2305" t="s">
        <v>49</v>
      </c>
      <c r="L2305" t="s">
        <v>74</v>
      </c>
      <c r="M2305">
        <v>330</v>
      </c>
      <c r="N2305">
        <v>4.917568295191578</v>
      </c>
    </row>
    <row r="2306" spans="1:14" x14ac:dyDescent="0.25">
      <c r="A2306">
        <v>1447195864.7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98</v>
      </c>
      <c r="J2306">
        <v>1688633</v>
      </c>
      <c r="K2306" t="s">
        <v>49</v>
      </c>
      <c r="L2306" t="s">
        <v>74</v>
      </c>
      <c r="M2306">
        <v>325</v>
      </c>
      <c r="N2306">
        <v>8.072234748710704</v>
      </c>
    </row>
    <row r="2307" spans="1:14" x14ac:dyDescent="0.25">
      <c r="A2307">
        <v>1447401976.7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98</v>
      </c>
      <c r="J2307">
        <v>1688633</v>
      </c>
      <c r="K2307" t="s">
        <v>49</v>
      </c>
      <c r="L2307" t="s">
        <v>74</v>
      </c>
      <c r="M2307">
        <v>555</v>
      </c>
      <c r="N2307">
        <v>21.546586711916103</v>
      </c>
    </row>
    <row r="2308" spans="1:14" x14ac:dyDescent="0.25">
      <c r="A2308">
        <v>1447239931.7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98</v>
      </c>
      <c r="J2308">
        <v>1688633</v>
      </c>
      <c r="K2308" t="s">
        <v>49</v>
      </c>
      <c r="L2308" t="s">
        <v>74</v>
      </c>
      <c r="M2308">
        <v>461</v>
      </c>
      <c r="N2308">
        <v>14.268155966271616</v>
      </c>
    </row>
    <row r="2309" spans="1:14" x14ac:dyDescent="0.25">
      <c r="A2309">
        <v>1447312663.7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98</v>
      </c>
      <c r="J2309">
        <v>1689781</v>
      </c>
      <c r="K2309" t="s">
        <v>49</v>
      </c>
      <c r="L2309" t="s">
        <v>74</v>
      </c>
      <c r="M2309">
        <v>284</v>
      </c>
      <c r="N2309">
        <v>0.36662625195621207</v>
      </c>
    </row>
    <row r="2310" spans="1:14" x14ac:dyDescent="0.25">
      <c r="A2310">
        <v>1447239933.7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98</v>
      </c>
      <c r="J2310">
        <v>1688587</v>
      </c>
      <c r="K2310" t="s">
        <v>49</v>
      </c>
      <c r="L2310" t="s">
        <v>74</v>
      </c>
      <c r="M2310">
        <v>259</v>
      </c>
      <c r="N2310">
        <v>0.82086866046281715</v>
      </c>
    </row>
    <row r="2311" spans="1:14" x14ac:dyDescent="0.25">
      <c r="A2311">
        <v>1447239934.7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98</v>
      </c>
      <c r="J2311">
        <v>1688629</v>
      </c>
      <c r="K2311" t="s">
        <v>49</v>
      </c>
      <c r="L2311" t="s">
        <v>74</v>
      </c>
      <c r="M2311">
        <v>330</v>
      </c>
      <c r="N2311">
        <v>3.4079409028873382</v>
      </c>
    </row>
    <row r="2312" spans="1:14" x14ac:dyDescent="0.25">
      <c r="A2312">
        <v>1447377762.7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98</v>
      </c>
      <c r="J2312">
        <v>1688629</v>
      </c>
      <c r="K2312" t="s">
        <v>49</v>
      </c>
      <c r="L2312" t="s">
        <v>74</v>
      </c>
      <c r="M2312">
        <v>333</v>
      </c>
      <c r="N2312">
        <v>1.9730184174610905</v>
      </c>
    </row>
    <row r="2313" spans="1:14" x14ac:dyDescent="0.25">
      <c r="A2313">
        <v>1447418573.7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98</v>
      </c>
      <c r="J2313">
        <v>1689546</v>
      </c>
      <c r="K2313" t="s">
        <v>49</v>
      </c>
      <c r="L2313" t="s">
        <v>74</v>
      </c>
      <c r="M2313">
        <v>815</v>
      </c>
      <c r="N2313">
        <v>37.312720821507384</v>
      </c>
    </row>
    <row r="2314" spans="1:14" x14ac:dyDescent="0.25">
      <c r="A2314">
        <v>1447356004.7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98</v>
      </c>
      <c r="J2314">
        <v>1689546</v>
      </c>
      <c r="K2314" t="s">
        <v>49</v>
      </c>
      <c r="L2314" t="s">
        <v>74</v>
      </c>
      <c r="M2314">
        <v>482</v>
      </c>
      <c r="N2314">
        <v>11.493816246452216</v>
      </c>
    </row>
    <row r="2315" spans="1:14" x14ac:dyDescent="0.25">
      <c r="A2315">
        <v>1447408600.7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98</v>
      </c>
      <c r="J2315">
        <v>1689546</v>
      </c>
      <c r="K2315" t="s">
        <v>49</v>
      </c>
      <c r="L2315" t="s">
        <v>74</v>
      </c>
      <c r="M2315">
        <v>776</v>
      </c>
      <c r="N2315">
        <v>39.312720821507384</v>
      </c>
    </row>
    <row r="2316" spans="1:14" x14ac:dyDescent="0.25">
      <c r="A2316">
        <v>1447174688.7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98</v>
      </c>
      <c r="J2316">
        <v>1689551</v>
      </c>
      <c r="K2316" t="s">
        <v>49</v>
      </c>
      <c r="L2316" t="s">
        <v>74</v>
      </c>
      <c r="M2316">
        <v>327</v>
      </c>
      <c r="N2316">
        <v>6.1947723956777656</v>
      </c>
    </row>
    <row r="2317" spans="1:14" x14ac:dyDescent="0.25">
      <c r="A2317">
        <v>1447292187.7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98</v>
      </c>
      <c r="J2317">
        <v>1689551</v>
      </c>
      <c r="K2317" t="s">
        <v>49</v>
      </c>
      <c r="L2317" t="s">
        <v>74</v>
      </c>
      <c r="M2317">
        <v>647</v>
      </c>
      <c r="N2317">
        <v>27.823990950656711</v>
      </c>
    </row>
    <row r="2318" spans="1:14" x14ac:dyDescent="0.25">
      <c r="A2318">
        <v>1447195866.7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98</v>
      </c>
      <c r="J2318">
        <v>1689551</v>
      </c>
      <c r="K2318" t="s">
        <v>49</v>
      </c>
      <c r="L2318" t="s">
        <v>74</v>
      </c>
      <c r="M2318">
        <v>404</v>
      </c>
      <c r="N2318">
        <v>7.4635811996117658</v>
      </c>
    </row>
    <row r="2319" spans="1:14" x14ac:dyDescent="0.25">
      <c r="A2319">
        <v>1447215351.7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98</v>
      </c>
      <c r="J2319">
        <v>1689551</v>
      </c>
      <c r="K2319" t="s">
        <v>49</v>
      </c>
      <c r="L2319" t="s">
        <v>74</v>
      </c>
      <c r="M2319">
        <v>261</v>
      </c>
      <c r="N2319">
        <v>0.22390743598835297</v>
      </c>
    </row>
    <row r="2320" spans="1:14" x14ac:dyDescent="0.25">
      <c r="A2320">
        <v>1447215350.7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98</v>
      </c>
      <c r="J2320">
        <v>1689548</v>
      </c>
      <c r="K2320" t="s">
        <v>49</v>
      </c>
      <c r="L2320" t="s">
        <v>74</v>
      </c>
      <c r="M2320">
        <v>306</v>
      </c>
      <c r="N2320">
        <v>2.3833532041926935</v>
      </c>
    </row>
    <row r="2321" spans="1:14" x14ac:dyDescent="0.25">
      <c r="A2321">
        <v>1447292179.7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98</v>
      </c>
      <c r="J2321">
        <v>1689548</v>
      </c>
      <c r="K2321" t="s">
        <v>49</v>
      </c>
      <c r="L2321" t="s">
        <v>74</v>
      </c>
      <c r="M2321">
        <v>311</v>
      </c>
      <c r="N2321">
        <v>4.9156659836474299</v>
      </c>
    </row>
    <row r="2322" spans="1:14" x14ac:dyDescent="0.25">
      <c r="A2322">
        <v>1447239932.7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98</v>
      </c>
      <c r="J2322">
        <v>1689548</v>
      </c>
      <c r="K2322" t="s">
        <v>49</v>
      </c>
      <c r="L2322" t="s">
        <v>74</v>
      </c>
      <c r="M2322">
        <v>330</v>
      </c>
      <c r="N2322">
        <v>4.9156659836474299</v>
      </c>
    </row>
    <row r="2323" spans="1:14" x14ac:dyDescent="0.25">
      <c r="A2323">
        <v>1447334918.7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98</v>
      </c>
      <c r="J2323">
        <v>1689548</v>
      </c>
      <c r="K2323" t="s">
        <v>49</v>
      </c>
      <c r="L2323" t="s">
        <v>74</v>
      </c>
      <c r="M2323">
        <v>360</v>
      </c>
      <c r="N2323">
        <v>6.25630216100582</v>
      </c>
    </row>
    <row r="2324" spans="1:14" x14ac:dyDescent="0.25">
      <c r="A2324">
        <v>1447174687.7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98</v>
      </c>
      <c r="J2324">
        <v>1689547</v>
      </c>
      <c r="K2324" t="s">
        <v>49</v>
      </c>
      <c r="L2324" t="s">
        <v>74</v>
      </c>
      <c r="M2324">
        <v>311</v>
      </c>
      <c r="N2324">
        <v>1.1517803499702124</v>
      </c>
    </row>
    <row r="2325" spans="1:14" x14ac:dyDescent="0.25">
      <c r="A2325">
        <v>1447195865.7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98</v>
      </c>
      <c r="J2325">
        <v>1689547</v>
      </c>
      <c r="K2325" t="s">
        <v>49</v>
      </c>
      <c r="L2325" t="s">
        <v>74</v>
      </c>
      <c r="M2325">
        <v>1334</v>
      </c>
      <c r="N2325">
        <v>67.986271873138278</v>
      </c>
    </row>
    <row r="2326" spans="1:14" x14ac:dyDescent="0.25">
      <c r="A2326">
        <v>1447418572.7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98</v>
      </c>
      <c r="J2326">
        <v>1689547</v>
      </c>
      <c r="K2326" t="s">
        <v>49</v>
      </c>
      <c r="L2326" t="s">
        <v>74</v>
      </c>
      <c r="M2326">
        <v>1235</v>
      </c>
      <c r="N2326">
        <v>65.099013191988803</v>
      </c>
    </row>
    <row r="2327" spans="1:14" x14ac:dyDescent="0.25">
      <c r="A2327">
        <v>1447408595.7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98</v>
      </c>
      <c r="J2327">
        <v>1689547</v>
      </c>
      <c r="K2327" t="s">
        <v>49</v>
      </c>
      <c r="L2327" t="s">
        <v>74</v>
      </c>
      <c r="M2327">
        <v>336</v>
      </c>
      <c r="N2327">
        <v>3.8872586811494667</v>
      </c>
    </row>
    <row r="2328" spans="1:14" x14ac:dyDescent="0.25">
      <c r="A2328">
        <v>1447236708.7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98</v>
      </c>
      <c r="J2328">
        <v>1689547</v>
      </c>
      <c r="K2328" t="s">
        <v>49</v>
      </c>
      <c r="L2328" t="s">
        <v>74</v>
      </c>
      <c r="M2328">
        <v>303</v>
      </c>
      <c r="N2328">
        <v>3.8872586811494667</v>
      </c>
    </row>
    <row r="2329" spans="1:14" x14ac:dyDescent="0.25">
      <c r="A2329">
        <v>1447236710.7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98</v>
      </c>
      <c r="J2329">
        <v>1674853</v>
      </c>
      <c r="K2329" t="s">
        <v>49</v>
      </c>
      <c r="L2329" t="s">
        <v>74</v>
      </c>
      <c r="M2329">
        <v>322</v>
      </c>
      <c r="N2329">
        <v>4.3649851632047456</v>
      </c>
    </row>
    <row r="2330" spans="1:14" x14ac:dyDescent="0.25">
      <c r="A2330">
        <v>1447377764.7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98</v>
      </c>
      <c r="J2330">
        <v>1672722</v>
      </c>
      <c r="K2330" t="s">
        <v>49</v>
      </c>
      <c r="L2330" t="s">
        <v>74</v>
      </c>
      <c r="M2330">
        <v>449</v>
      </c>
      <c r="N2330">
        <v>16.331233463525258</v>
      </c>
    </row>
    <row r="2331" spans="1:14" x14ac:dyDescent="0.25">
      <c r="A2331">
        <v>1447236709.7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98</v>
      </c>
      <c r="J2331">
        <v>1672722</v>
      </c>
      <c r="K2331" t="s">
        <v>49</v>
      </c>
      <c r="L2331" t="s">
        <v>74</v>
      </c>
      <c r="M2331">
        <v>536</v>
      </c>
      <c r="N2331">
        <v>20.059999999999999</v>
      </c>
    </row>
    <row r="2332" spans="1:14" x14ac:dyDescent="0.25">
      <c r="A2332">
        <v>1447141983.7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98</v>
      </c>
      <c r="J2332">
        <v>1689145</v>
      </c>
      <c r="K2332" t="s">
        <v>49</v>
      </c>
      <c r="L2332" t="s">
        <v>74</v>
      </c>
      <c r="M2332">
        <v>456</v>
      </c>
      <c r="N2332">
        <v>0.71538387225879474</v>
      </c>
    </row>
    <row r="2333" spans="1:14" x14ac:dyDescent="0.25">
      <c r="A2333">
        <v>1447377769.7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98</v>
      </c>
      <c r="J2333">
        <v>1689145</v>
      </c>
      <c r="K2333" t="s">
        <v>49</v>
      </c>
      <c r="L2333" t="s">
        <v>74</v>
      </c>
      <c r="M2333">
        <v>518</v>
      </c>
      <c r="N2333">
        <v>0.71538387225879474</v>
      </c>
    </row>
    <row r="2334" spans="1:14" x14ac:dyDescent="0.25">
      <c r="A2334">
        <v>1447356013.7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98</v>
      </c>
      <c r="J2334">
        <v>1689145</v>
      </c>
      <c r="K2334" t="s">
        <v>49</v>
      </c>
      <c r="L2334" t="s">
        <v>74</v>
      </c>
      <c r="M2334">
        <v>808</v>
      </c>
      <c r="N2334">
        <v>1.7884596806469868</v>
      </c>
    </row>
    <row r="2335" spans="1:14" x14ac:dyDescent="0.25">
      <c r="A2335">
        <v>1447401973.7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98</v>
      </c>
      <c r="J2335">
        <v>1662552</v>
      </c>
      <c r="K2335" t="s">
        <v>49</v>
      </c>
      <c r="L2335" t="s">
        <v>74</v>
      </c>
      <c r="M2335">
        <v>923</v>
      </c>
      <c r="N2335">
        <v>2.7520573679041087</v>
      </c>
    </row>
    <row r="2336" spans="1:14" x14ac:dyDescent="0.25">
      <c r="A2336">
        <v>1447195860.7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98</v>
      </c>
      <c r="J2336">
        <v>1662552</v>
      </c>
      <c r="K2336" t="s">
        <v>49</v>
      </c>
      <c r="L2336" t="s">
        <v>74</v>
      </c>
      <c r="M2336">
        <v>792</v>
      </c>
      <c r="N2336">
        <v>2.2933811399200903</v>
      </c>
    </row>
    <row r="2337" spans="1:14" x14ac:dyDescent="0.25">
      <c r="A2337">
        <v>1447281073.7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98</v>
      </c>
      <c r="J2337">
        <v>1662552</v>
      </c>
      <c r="K2337" t="s">
        <v>49</v>
      </c>
      <c r="L2337" t="s">
        <v>74</v>
      </c>
      <c r="M2337">
        <v>793</v>
      </c>
      <c r="N2337">
        <v>2.2933811399200903</v>
      </c>
    </row>
    <row r="2338" spans="1:14" x14ac:dyDescent="0.25">
      <c r="A2338">
        <v>1447154371.7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98</v>
      </c>
      <c r="J2338">
        <v>1652615</v>
      </c>
      <c r="K2338" t="s">
        <v>49</v>
      </c>
      <c r="L2338" t="s">
        <v>74</v>
      </c>
      <c r="M2338">
        <v>334</v>
      </c>
      <c r="N2338">
        <v>1.6859296482412061</v>
      </c>
    </row>
    <row r="2339" spans="1:14" x14ac:dyDescent="0.25">
      <c r="A2339">
        <v>1447369856.7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98</v>
      </c>
      <c r="J2339">
        <v>1687346</v>
      </c>
      <c r="K2339" t="s">
        <v>49</v>
      </c>
      <c r="L2339" t="s">
        <v>74</v>
      </c>
      <c r="M2339">
        <v>353</v>
      </c>
      <c r="N2339">
        <v>0.41742754420720501</v>
      </c>
    </row>
    <row r="2340" spans="1:14" x14ac:dyDescent="0.25">
      <c r="A2340">
        <v>1447239930.7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98</v>
      </c>
      <c r="J2340">
        <v>1687346</v>
      </c>
      <c r="K2340" t="s">
        <v>49</v>
      </c>
      <c r="L2340" t="s">
        <v>74</v>
      </c>
      <c r="M2340">
        <v>248</v>
      </c>
      <c r="N2340">
        <v>0.20871377210360251</v>
      </c>
    </row>
    <row r="2341" spans="1:14" x14ac:dyDescent="0.25">
      <c r="A2341">
        <v>1447388773.7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98</v>
      </c>
      <c r="J2341">
        <v>1687346</v>
      </c>
      <c r="K2341" t="s">
        <v>49</v>
      </c>
      <c r="L2341" t="s">
        <v>74</v>
      </c>
      <c r="M2341">
        <v>331</v>
      </c>
      <c r="N2341">
        <v>1.0435688605180125</v>
      </c>
    </row>
    <row r="2342" spans="1:14" x14ac:dyDescent="0.25">
      <c r="A2342">
        <v>1447239929.7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98</v>
      </c>
      <c r="J2342">
        <v>1687346</v>
      </c>
      <c r="K2342" t="s">
        <v>49</v>
      </c>
      <c r="L2342" t="s">
        <v>74</v>
      </c>
      <c r="M2342">
        <v>329</v>
      </c>
      <c r="N2342">
        <v>1.252282632621615</v>
      </c>
    </row>
    <row r="2343" spans="1:14" x14ac:dyDescent="0.25">
      <c r="A2343">
        <v>1447154372.7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98</v>
      </c>
      <c r="J2343">
        <v>1677891</v>
      </c>
      <c r="K2343" t="s">
        <v>49</v>
      </c>
      <c r="L2343" t="s">
        <v>74</v>
      </c>
      <c r="M2343">
        <v>421</v>
      </c>
      <c r="N2343">
        <v>0.33071269035532991</v>
      </c>
    </row>
    <row r="2344" spans="1:14" x14ac:dyDescent="0.25">
      <c r="A2344">
        <v>1447195862.7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98</v>
      </c>
      <c r="J2344">
        <v>1660563</v>
      </c>
      <c r="K2344" t="s">
        <v>49</v>
      </c>
      <c r="L2344" t="s">
        <v>74</v>
      </c>
      <c r="M2344">
        <v>1326</v>
      </c>
      <c r="N2344">
        <v>9.24</v>
      </c>
    </row>
    <row r="2345" spans="1:14" x14ac:dyDescent="0.25">
      <c r="A2345">
        <v>1447174690.7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98</v>
      </c>
      <c r="J2345">
        <v>1660563</v>
      </c>
      <c r="K2345" t="s">
        <v>49</v>
      </c>
      <c r="L2345" t="s">
        <v>74</v>
      </c>
      <c r="M2345">
        <v>1016</v>
      </c>
      <c r="N2345">
        <v>5.62</v>
      </c>
    </row>
    <row r="2346" spans="1:14" x14ac:dyDescent="0.25">
      <c r="A2346">
        <v>1447418570.7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98</v>
      </c>
      <c r="J2346">
        <v>1660885</v>
      </c>
      <c r="K2346" t="s">
        <v>49</v>
      </c>
      <c r="L2346" t="s">
        <v>74</v>
      </c>
      <c r="M2346">
        <v>1260</v>
      </c>
      <c r="N2346">
        <v>8.8253037426486713</v>
      </c>
    </row>
    <row r="2347" spans="1:14" x14ac:dyDescent="0.25">
      <c r="A2347">
        <v>1447338995.7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98</v>
      </c>
      <c r="J2347">
        <v>1660885</v>
      </c>
      <c r="K2347" t="s">
        <v>49</v>
      </c>
      <c r="L2347" t="s">
        <v>74</v>
      </c>
      <c r="M2347">
        <v>783</v>
      </c>
      <c r="N2347">
        <v>4.4126518713243357</v>
      </c>
    </row>
    <row r="2348" spans="1:14" x14ac:dyDescent="0.25">
      <c r="A2348">
        <v>1447418569.7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98</v>
      </c>
      <c r="J2348">
        <v>1660885</v>
      </c>
      <c r="K2348" t="s">
        <v>49</v>
      </c>
      <c r="L2348" t="s">
        <v>74</v>
      </c>
      <c r="M2348">
        <v>1270</v>
      </c>
      <c r="N2348">
        <v>8.8253037426486713</v>
      </c>
    </row>
    <row r="2349" spans="1:14" x14ac:dyDescent="0.25">
      <c r="A2349">
        <v>1447406922.7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98</v>
      </c>
      <c r="J2349">
        <v>1660885</v>
      </c>
      <c r="K2349" t="s">
        <v>49</v>
      </c>
      <c r="L2349" t="s">
        <v>74</v>
      </c>
      <c r="M2349">
        <v>612</v>
      </c>
      <c r="N2349">
        <v>2.6475911227946014</v>
      </c>
    </row>
    <row r="2350" spans="1:14" x14ac:dyDescent="0.25">
      <c r="A2350">
        <v>1447356010.7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98</v>
      </c>
      <c r="J2350">
        <v>1660885</v>
      </c>
      <c r="K2350" t="s">
        <v>49</v>
      </c>
      <c r="L2350" t="s">
        <v>74</v>
      </c>
      <c r="M2350">
        <v>816</v>
      </c>
      <c r="N2350">
        <v>4.4126518713243357</v>
      </c>
    </row>
    <row r="2351" spans="1:14" x14ac:dyDescent="0.25">
      <c r="A2351">
        <v>1447334919.7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98</v>
      </c>
      <c r="J2351">
        <v>1660885</v>
      </c>
      <c r="K2351" t="s">
        <v>49</v>
      </c>
      <c r="L2351" t="s">
        <v>74</v>
      </c>
      <c r="M2351">
        <v>861</v>
      </c>
      <c r="N2351">
        <v>4.6399999999999997</v>
      </c>
    </row>
    <row r="2352" spans="1:14" x14ac:dyDescent="0.25">
      <c r="A2352">
        <v>1447195861.7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98</v>
      </c>
      <c r="J2352">
        <v>1660897</v>
      </c>
      <c r="K2352" t="s">
        <v>49</v>
      </c>
      <c r="L2352" t="s">
        <v>74</v>
      </c>
      <c r="M2352">
        <v>647</v>
      </c>
      <c r="N2352">
        <v>3.176796443443076</v>
      </c>
    </row>
    <row r="2353" spans="1:14" x14ac:dyDescent="0.25">
      <c r="A2353">
        <v>1447281075.7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98</v>
      </c>
      <c r="J2353">
        <v>1660897</v>
      </c>
      <c r="K2353" t="s">
        <v>49</v>
      </c>
      <c r="L2353" t="s">
        <v>74</v>
      </c>
      <c r="M2353">
        <v>1274</v>
      </c>
      <c r="N2353">
        <v>7.9419911086076898</v>
      </c>
    </row>
    <row r="2354" spans="1:14" x14ac:dyDescent="0.25">
      <c r="A2354">
        <v>1447312661.7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98</v>
      </c>
      <c r="J2354">
        <v>1660897</v>
      </c>
      <c r="K2354" t="s">
        <v>49</v>
      </c>
      <c r="L2354" t="s">
        <v>74</v>
      </c>
      <c r="M2354">
        <v>756</v>
      </c>
      <c r="N2354">
        <v>3.9709955543038449</v>
      </c>
    </row>
    <row r="2355" spans="1:14" x14ac:dyDescent="0.25">
      <c r="A2355">
        <v>1447418571.7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98</v>
      </c>
      <c r="J2355">
        <v>1660885</v>
      </c>
      <c r="K2355" t="s">
        <v>49</v>
      </c>
      <c r="L2355" t="s">
        <v>74</v>
      </c>
      <c r="M2355">
        <v>3243</v>
      </c>
      <c r="N2355">
        <v>21.72</v>
      </c>
    </row>
    <row r="2356" spans="1:14" x14ac:dyDescent="0.25">
      <c r="A2356">
        <v>1447174692.7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98</v>
      </c>
      <c r="J2356">
        <v>1660897</v>
      </c>
      <c r="K2356" t="s">
        <v>49</v>
      </c>
      <c r="L2356" t="s">
        <v>74</v>
      </c>
      <c r="M2356">
        <v>2350</v>
      </c>
      <c r="N2356">
        <v>16.600000000000001</v>
      </c>
    </row>
    <row r="2357" spans="1:14" x14ac:dyDescent="0.25">
      <c r="A2357">
        <v>1447377759.7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98</v>
      </c>
      <c r="J2357">
        <v>1660885</v>
      </c>
      <c r="K2357" t="s">
        <v>49</v>
      </c>
      <c r="L2357" t="s">
        <v>74</v>
      </c>
      <c r="M2357">
        <v>1051</v>
      </c>
      <c r="N2357">
        <v>5.68</v>
      </c>
    </row>
    <row r="2358" spans="1:14" x14ac:dyDescent="0.25">
      <c r="A2358">
        <v>1447377760.7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98</v>
      </c>
      <c r="J2358">
        <v>1660885</v>
      </c>
      <c r="K2358" t="s">
        <v>49</v>
      </c>
      <c r="L2358" t="s">
        <v>74</v>
      </c>
      <c r="M2358">
        <v>3261</v>
      </c>
      <c r="N2358">
        <v>22.5</v>
      </c>
    </row>
    <row r="2359" spans="1:14" x14ac:dyDescent="0.25">
      <c r="A2359">
        <v>1447174700.7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98</v>
      </c>
      <c r="J2359">
        <v>1660885</v>
      </c>
      <c r="K2359" t="s">
        <v>49</v>
      </c>
      <c r="L2359" t="s">
        <v>74</v>
      </c>
      <c r="M2359">
        <v>1028</v>
      </c>
      <c r="N2359">
        <v>6.04</v>
      </c>
    </row>
    <row r="2360" spans="1:14" x14ac:dyDescent="0.25">
      <c r="A2360">
        <v>1447401974.7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98</v>
      </c>
      <c r="J2360">
        <v>1677878</v>
      </c>
      <c r="K2360" t="s">
        <v>49</v>
      </c>
      <c r="L2360" t="s">
        <v>74</v>
      </c>
      <c r="M2360">
        <v>831</v>
      </c>
      <c r="N2360">
        <v>1.8590646569939384</v>
      </c>
    </row>
    <row r="2361" spans="1:14" x14ac:dyDescent="0.25">
      <c r="A2361">
        <v>1447334920.7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98</v>
      </c>
      <c r="J2361">
        <v>1677878</v>
      </c>
      <c r="K2361" t="s">
        <v>49</v>
      </c>
      <c r="L2361" t="s">
        <v>74</v>
      </c>
      <c r="M2361">
        <v>1284</v>
      </c>
      <c r="N2361">
        <v>3.7181293139878768</v>
      </c>
    </row>
    <row r="2362" spans="1:14" x14ac:dyDescent="0.25">
      <c r="A2362">
        <v>1447280998.7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98</v>
      </c>
      <c r="J2362">
        <v>1677878</v>
      </c>
      <c r="K2362" t="s">
        <v>49</v>
      </c>
      <c r="L2362" t="s">
        <v>74</v>
      </c>
      <c r="M2362">
        <v>1122</v>
      </c>
      <c r="N2362">
        <v>3.1604099168896953</v>
      </c>
    </row>
    <row r="2363" spans="1:14" x14ac:dyDescent="0.25">
      <c r="A2363">
        <v>1447401975.7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98</v>
      </c>
      <c r="J2363">
        <v>1677878</v>
      </c>
      <c r="K2363" t="s">
        <v>49</v>
      </c>
      <c r="L2363" t="s">
        <v>74</v>
      </c>
      <c r="M2363">
        <v>1307</v>
      </c>
      <c r="N2363">
        <v>3.7181293139878768</v>
      </c>
    </row>
    <row r="2364" spans="1:14" x14ac:dyDescent="0.25">
      <c r="A2364">
        <v>1447356012.7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98</v>
      </c>
      <c r="J2364">
        <v>1677878</v>
      </c>
      <c r="K2364" t="s">
        <v>49</v>
      </c>
      <c r="L2364" t="s">
        <v>74</v>
      </c>
      <c r="M2364">
        <v>1277</v>
      </c>
      <c r="N2364">
        <v>3.7181293139878768</v>
      </c>
    </row>
    <row r="2365" spans="1:14" x14ac:dyDescent="0.25">
      <c r="A2365">
        <v>1447280999.7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98</v>
      </c>
      <c r="J2365">
        <v>1677878</v>
      </c>
      <c r="K2365" t="s">
        <v>49</v>
      </c>
      <c r="L2365" t="s">
        <v>74</v>
      </c>
      <c r="M2365">
        <v>2791</v>
      </c>
      <c r="N2365">
        <v>6.94</v>
      </c>
    </row>
    <row r="2366" spans="1:14" x14ac:dyDescent="0.25">
      <c r="A2366">
        <v>1447292182.7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98</v>
      </c>
      <c r="J2366">
        <v>1666519</v>
      </c>
      <c r="K2366" t="s">
        <v>49</v>
      </c>
      <c r="L2366" t="s">
        <v>74</v>
      </c>
      <c r="M2366">
        <v>470</v>
      </c>
      <c r="N2366">
        <v>2.3786666666666667</v>
      </c>
    </row>
    <row r="2367" spans="1:14" x14ac:dyDescent="0.25">
      <c r="A2367">
        <v>1447215349.7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98</v>
      </c>
      <c r="J2367">
        <v>1666519</v>
      </c>
      <c r="K2367" t="s">
        <v>49</v>
      </c>
      <c r="L2367" t="s">
        <v>74</v>
      </c>
      <c r="M2367">
        <v>393</v>
      </c>
      <c r="N2367">
        <v>1.1893333333333334</v>
      </c>
    </row>
    <row r="2368" spans="1:14" x14ac:dyDescent="0.25">
      <c r="A2368">
        <v>1447292183.7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98</v>
      </c>
      <c r="J2368">
        <v>1666519</v>
      </c>
      <c r="K2368" t="s">
        <v>49</v>
      </c>
      <c r="L2368" t="s">
        <v>74</v>
      </c>
      <c r="M2368">
        <v>578</v>
      </c>
      <c r="N2368">
        <v>3.52</v>
      </c>
    </row>
    <row r="2369" spans="1:14" x14ac:dyDescent="0.25">
      <c r="A2369">
        <v>1447141981.7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98</v>
      </c>
      <c r="J2369">
        <v>1666519</v>
      </c>
      <c r="K2369" t="s">
        <v>49</v>
      </c>
      <c r="L2369" t="s">
        <v>74</v>
      </c>
      <c r="M2369">
        <v>724</v>
      </c>
      <c r="N2369">
        <v>4.16</v>
      </c>
    </row>
    <row r="2370" spans="1:14" x14ac:dyDescent="0.25">
      <c r="A2370">
        <v>1447377763.7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98</v>
      </c>
      <c r="J2370">
        <v>1666519</v>
      </c>
      <c r="K2370" t="s">
        <v>49</v>
      </c>
      <c r="L2370" t="s">
        <v>74</v>
      </c>
      <c r="M2370">
        <v>786</v>
      </c>
      <c r="N2370">
        <v>4.88</v>
      </c>
    </row>
    <row r="2371" spans="1:14" x14ac:dyDescent="0.25">
      <c r="A2371">
        <v>1447367375.7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98</v>
      </c>
      <c r="J2371">
        <v>1666507</v>
      </c>
      <c r="K2371" t="s">
        <v>49</v>
      </c>
      <c r="L2371" t="s">
        <v>74</v>
      </c>
      <c r="M2371">
        <v>1273</v>
      </c>
      <c r="N2371">
        <v>9.7200000000000006</v>
      </c>
    </row>
    <row r="2372" spans="1:14" x14ac:dyDescent="0.25">
      <c r="A2372">
        <v>1447396243.7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98</v>
      </c>
      <c r="J2372">
        <v>1666507</v>
      </c>
      <c r="K2372" t="s">
        <v>49</v>
      </c>
      <c r="L2372" t="s">
        <v>74</v>
      </c>
      <c r="M2372">
        <v>977</v>
      </c>
      <c r="N2372">
        <v>6.36</v>
      </c>
    </row>
    <row r="2373" spans="1:14" x14ac:dyDescent="0.25">
      <c r="A2373">
        <v>1447292180.7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98</v>
      </c>
      <c r="J2373">
        <v>1666954</v>
      </c>
      <c r="K2373" t="s">
        <v>49</v>
      </c>
      <c r="L2373" t="s">
        <v>74</v>
      </c>
      <c r="M2373">
        <v>494</v>
      </c>
      <c r="N2373">
        <v>2.7449809831014407</v>
      </c>
    </row>
    <row r="2374" spans="1:14" x14ac:dyDescent="0.25">
      <c r="A2374">
        <v>1447215348.7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98</v>
      </c>
      <c r="J2374">
        <v>1666954</v>
      </c>
      <c r="K2374" t="s">
        <v>49</v>
      </c>
      <c r="L2374" t="s">
        <v>74</v>
      </c>
      <c r="M2374">
        <v>339</v>
      </c>
      <c r="N2374">
        <v>1.3724904915507203</v>
      </c>
    </row>
    <row r="2375" spans="1:14" x14ac:dyDescent="0.25">
      <c r="A2375">
        <v>1447292181.7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98</v>
      </c>
      <c r="J2375">
        <v>1666954</v>
      </c>
      <c r="K2375" t="s">
        <v>49</v>
      </c>
      <c r="L2375" t="s">
        <v>74</v>
      </c>
      <c r="M2375">
        <v>576</v>
      </c>
      <c r="N2375">
        <v>4.1174714746521603</v>
      </c>
    </row>
    <row r="2376" spans="1:14" x14ac:dyDescent="0.25">
      <c r="A2376">
        <v>1447141980.7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98</v>
      </c>
      <c r="J2376">
        <v>1666954</v>
      </c>
      <c r="K2376" t="s">
        <v>49</v>
      </c>
      <c r="L2376" t="s">
        <v>74</v>
      </c>
      <c r="M2376">
        <v>694</v>
      </c>
      <c r="N2376">
        <v>5.16</v>
      </c>
    </row>
    <row r="2377" spans="1:14" x14ac:dyDescent="0.25">
      <c r="A2377">
        <v>1447377757.7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98</v>
      </c>
      <c r="J2377">
        <v>1666954</v>
      </c>
      <c r="K2377" t="s">
        <v>49</v>
      </c>
      <c r="L2377" t="s">
        <v>74</v>
      </c>
      <c r="M2377">
        <v>888</v>
      </c>
      <c r="N2377">
        <v>7.48</v>
      </c>
    </row>
    <row r="2378" spans="1:14" x14ac:dyDescent="0.25">
      <c r="A2378">
        <v>1447377758.7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98</v>
      </c>
      <c r="J2378">
        <v>1666954</v>
      </c>
      <c r="K2378" t="s">
        <v>49</v>
      </c>
      <c r="L2378" t="s">
        <v>74</v>
      </c>
      <c r="M2378">
        <v>955</v>
      </c>
      <c r="N2378">
        <v>8.5</v>
      </c>
    </row>
    <row r="2379" spans="1:14" x14ac:dyDescent="0.25">
      <c r="A2379">
        <v>1447356008.7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98</v>
      </c>
      <c r="J2379">
        <v>1666954</v>
      </c>
      <c r="K2379" t="s">
        <v>49</v>
      </c>
      <c r="L2379" t="s">
        <v>74</v>
      </c>
      <c r="M2379">
        <v>1304</v>
      </c>
      <c r="N2379">
        <v>10.1</v>
      </c>
    </row>
    <row r="2380" spans="1:14" x14ac:dyDescent="0.25">
      <c r="A2380">
        <v>1447284945.7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98</v>
      </c>
      <c r="J2380">
        <v>1689601</v>
      </c>
      <c r="K2380" t="s">
        <v>49</v>
      </c>
      <c r="L2380" t="s">
        <v>74</v>
      </c>
      <c r="M2380">
        <v>414</v>
      </c>
      <c r="N2380">
        <v>4.16</v>
      </c>
    </row>
    <row r="2381" spans="1:14" x14ac:dyDescent="0.25">
      <c r="A2381">
        <v>1447369858.7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98</v>
      </c>
      <c r="J2381">
        <v>1687644</v>
      </c>
      <c r="K2381" t="s">
        <v>49</v>
      </c>
      <c r="L2381" t="s">
        <v>74</v>
      </c>
      <c r="M2381">
        <v>940</v>
      </c>
      <c r="N2381">
        <v>7.76</v>
      </c>
    </row>
    <row r="2382" spans="1:14" x14ac:dyDescent="0.25">
      <c r="A2382">
        <v>1447418574.7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98</v>
      </c>
      <c r="J2382">
        <v>1660551</v>
      </c>
      <c r="K2382" t="s">
        <v>49</v>
      </c>
      <c r="L2382" t="s">
        <v>74</v>
      </c>
      <c r="M2382">
        <v>299</v>
      </c>
      <c r="N2382">
        <v>1.4409514370664023</v>
      </c>
    </row>
    <row r="2383" spans="1:14" x14ac:dyDescent="0.25">
      <c r="A2383">
        <v>1447173716.7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90</v>
      </c>
      <c r="J2383">
        <v>1667817</v>
      </c>
      <c r="K2383" t="s">
        <v>49</v>
      </c>
      <c r="L2383" t="s">
        <v>74</v>
      </c>
      <c r="M2383">
        <v>691</v>
      </c>
      <c r="N2383">
        <v>5.8978600823045255</v>
      </c>
    </row>
    <row r="2384" spans="1:14" x14ac:dyDescent="0.25">
      <c r="A2384">
        <v>1447173717.7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90</v>
      </c>
      <c r="J2384">
        <v>1667817</v>
      </c>
      <c r="K2384" t="s">
        <v>49</v>
      </c>
      <c r="L2384" t="s">
        <v>74</v>
      </c>
      <c r="M2384">
        <v>631</v>
      </c>
      <c r="N2384">
        <v>5.8978600823045255</v>
      </c>
    </row>
    <row r="2385" spans="1:14" x14ac:dyDescent="0.25">
      <c r="A2385">
        <v>1447373446.7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90</v>
      </c>
      <c r="J2385">
        <v>1667817</v>
      </c>
      <c r="K2385" t="s">
        <v>49</v>
      </c>
      <c r="L2385" t="s">
        <v>74</v>
      </c>
      <c r="M2385">
        <v>658</v>
      </c>
      <c r="N2385">
        <v>5.8978600823045255</v>
      </c>
    </row>
    <row r="2386" spans="1:14" x14ac:dyDescent="0.25">
      <c r="A2386">
        <v>1447403034.7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90</v>
      </c>
      <c r="J2386">
        <v>1667817</v>
      </c>
      <c r="K2386" t="s">
        <v>49</v>
      </c>
      <c r="L2386" t="s">
        <v>74</v>
      </c>
      <c r="M2386">
        <v>629</v>
      </c>
      <c r="N2386">
        <v>5.8978600823045255</v>
      </c>
    </row>
    <row r="2387" spans="1:14" x14ac:dyDescent="0.25">
      <c r="A2387">
        <v>1447172403.7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1667817</v>
      </c>
      <c r="K2387" t="s">
        <v>49</v>
      </c>
      <c r="L2387" t="s">
        <v>74</v>
      </c>
      <c r="M2387">
        <v>1028</v>
      </c>
      <c r="N2387">
        <v>10.795720164609051</v>
      </c>
    </row>
    <row r="2388" spans="1:14" x14ac:dyDescent="0.25">
      <c r="A2388">
        <v>1447172392.7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90</v>
      </c>
      <c r="J2388">
        <v>1667817</v>
      </c>
      <c r="K2388" t="s">
        <v>49</v>
      </c>
      <c r="L2388" t="s">
        <v>74</v>
      </c>
      <c r="M2388">
        <v>1390</v>
      </c>
      <c r="N2388">
        <v>17.600000000000001</v>
      </c>
    </row>
    <row r="2389" spans="1:14" x14ac:dyDescent="0.25">
      <c r="A2389">
        <v>1447258796.7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90</v>
      </c>
      <c r="J2389">
        <v>1667817</v>
      </c>
      <c r="K2389" t="s">
        <v>49</v>
      </c>
      <c r="L2389" t="s">
        <v>74</v>
      </c>
      <c r="M2389">
        <v>1411</v>
      </c>
      <c r="N2389">
        <v>17.52</v>
      </c>
    </row>
    <row r="2390" spans="1:14" x14ac:dyDescent="0.25">
      <c r="A2390">
        <v>1447373389.7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90</v>
      </c>
      <c r="J2390">
        <v>1667817</v>
      </c>
      <c r="K2390" t="s">
        <v>49</v>
      </c>
      <c r="L2390" t="s">
        <v>74</v>
      </c>
      <c r="M2390">
        <v>3480</v>
      </c>
      <c r="N2390">
        <v>48.08</v>
      </c>
    </row>
    <row r="2391" spans="1:14" x14ac:dyDescent="0.25">
      <c r="A2391">
        <v>1447296140.7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90</v>
      </c>
      <c r="J2391">
        <v>1667817</v>
      </c>
      <c r="K2391" t="s">
        <v>49</v>
      </c>
      <c r="L2391" t="s">
        <v>74</v>
      </c>
      <c r="M2391">
        <v>2453</v>
      </c>
      <c r="N2391">
        <v>32.68</v>
      </c>
    </row>
    <row r="2392" spans="1:14" x14ac:dyDescent="0.25">
      <c r="A2392">
        <v>1447266823.7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90</v>
      </c>
      <c r="J2392">
        <v>1667817</v>
      </c>
      <c r="K2392" t="s">
        <v>49</v>
      </c>
      <c r="L2392" t="s">
        <v>74</v>
      </c>
      <c r="M2392">
        <v>4942</v>
      </c>
      <c r="N2392">
        <v>78.98</v>
      </c>
    </row>
    <row r="2393" spans="1:14" x14ac:dyDescent="0.25">
      <c r="A2393">
        <v>1447389182.7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90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</row>
    <row r="2394" spans="1:14" x14ac:dyDescent="0.25">
      <c r="A2394">
        <v>1447183407.7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90</v>
      </c>
      <c r="J2394">
        <v>1667817</v>
      </c>
      <c r="K2394" t="s">
        <v>49</v>
      </c>
      <c r="L2394" t="s">
        <v>74</v>
      </c>
      <c r="M2394">
        <v>2755</v>
      </c>
      <c r="N2394">
        <v>39.979999999999997</v>
      </c>
    </row>
    <row r="2395" spans="1:14" x14ac:dyDescent="0.25">
      <c r="A2395">
        <v>1447373366.7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90</v>
      </c>
      <c r="J2395">
        <v>1643057</v>
      </c>
      <c r="K2395" t="s">
        <v>49</v>
      </c>
      <c r="L2395" t="s">
        <v>74</v>
      </c>
      <c r="M2395">
        <v>689</v>
      </c>
      <c r="N2395">
        <v>4.1389386447325904</v>
      </c>
    </row>
    <row r="2396" spans="1:14" x14ac:dyDescent="0.25">
      <c r="A2396">
        <v>1447385815.7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1620552</v>
      </c>
      <c r="K2396" t="s">
        <v>49</v>
      </c>
      <c r="L2396" t="s">
        <v>74</v>
      </c>
      <c r="M2396">
        <v>490</v>
      </c>
      <c r="N2396">
        <v>2.8615384615384611</v>
      </c>
    </row>
    <row r="2397" spans="1:14" x14ac:dyDescent="0.25">
      <c r="A2397">
        <v>1447283548.7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90</v>
      </c>
      <c r="J2397">
        <v>1620552</v>
      </c>
      <c r="K2397" t="s">
        <v>49</v>
      </c>
      <c r="L2397" t="s">
        <v>74</v>
      </c>
      <c r="M2397">
        <v>414</v>
      </c>
      <c r="N2397">
        <v>1.9076923076923074</v>
      </c>
    </row>
    <row r="2398" spans="1:14" x14ac:dyDescent="0.25">
      <c r="A2398">
        <v>1447390880.7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90</v>
      </c>
      <c r="J2398">
        <v>1620552</v>
      </c>
      <c r="K2398" t="s">
        <v>49</v>
      </c>
      <c r="L2398" t="s">
        <v>74</v>
      </c>
      <c r="M2398">
        <v>513</v>
      </c>
      <c r="N2398">
        <v>3.38</v>
      </c>
    </row>
    <row r="2399" spans="1:14" x14ac:dyDescent="0.25">
      <c r="A2399">
        <v>1447405701.7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90</v>
      </c>
      <c r="J2399">
        <v>1620552</v>
      </c>
      <c r="K2399" t="s">
        <v>49</v>
      </c>
      <c r="L2399" t="s">
        <v>74</v>
      </c>
      <c r="M2399">
        <v>510</v>
      </c>
      <c r="N2399">
        <v>3.32</v>
      </c>
    </row>
    <row r="2400" spans="1:14" x14ac:dyDescent="0.25">
      <c r="A2400">
        <v>1447173726.7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90</v>
      </c>
      <c r="J2400">
        <v>1658532</v>
      </c>
      <c r="K2400" t="s">
        <v>49</v>
      </c>
      <c r="L2400" t="s">
        <v>74</v>
      </c>
      <c r="M2400">
        <v>336</v>
      </c>
      <c r="N2400">
        <v>0.40963648096364819</v>
      </c>
    </row>
    <row r="2401" spans="1:14" x14ac:dyDescent="0.25">
      <c r="A2401">
        <v>1447195158.7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90</v>
      </c>
      <c r="J2401">
        <v>1658532</v>
      </c>
      <c r="K2401" t="s">
        <v>49</v>
      </c>
      <c r="L2401" t="s">
        <v>74</v>
      </c>
      <c r="M2401">
        <v>309</v>
      </c>
      <c r="N2401">
        <v>0.40963648096364819</v>
      </c>
    </row>
    <row r="2402" spans="1:14" x14ac:dyDescent="0.25">
      <c r="A2402">
        <v>1447172399.7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90</v>
      </c>
      <c r="J2402">
        <v>1658532</v>
      </c>
      <c r="K2402" t="s">
        <v>49</v>
      </c>
      <c r="L2402" t="s">
        <v>74</v>
      </c>
      <c r="M2402">
        <v>283</v>
      </c>
      <c r="N2402">
        <v>0.40963648096364819</v>
      </c>
    </row>
    <row r="2403" spans="1:14" x14ac:dyDescent="0.25">
      <c r="A2403">
        <v>1447195163.7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90</v>
      </c>
      <c r="J2403">
        <v>1658532</v>
      </c>
      <c r="K2403" t="s">
        <v>49</v>
      </c>
      <c r="L2403" t="s">
        <v>74</v>
      </c>
      <c r="M2403">
        <v>321</v>
      </c>
      <c r="N2403">
        <v>0.40963648096364819</v>
      </c>
    </row>
    <row r="2404" spans="1:14" x14ac:dyDescent="0.25">
      <c r="A2404">
        <v>1447191812.7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90</v>
      </c>
      <c r="J2404">
        <v>1658532</v>
      </c>
      <c r="K2404" t="s">
        <v>49</v>
      </c>
      <c r="L2404" t="s">
        <v>74</v>
      </c>
      <c r="M2404">
        <v>274</v>
      </c>
      <c r="N2404">
        <v>0.81927296192729637</v>
      </c>
    </row>
    <row r="2405" spans="1:14" x14ac:dyDescent="0.25">
      <c r="A2405">
        <v>1447265651.7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90</v>
      </c>
      <c r="J2405">
        <v>1658532</v>
      </c>
      <c r="K2405" t="s">
        <v>49</v>
      </c>
      <c r="L2405" t="s">
        <v>74</v>
      </c>
      <c r="M2405">
        <v>404</v>
      </c>
      <c r="N2405">
        <v>2.66</v>
      </c>
    </row>
    <row r="2406" spans="1:14" x14ac:dyDescent="0.25">
      <c r="A2406">
        <v>1447373400.7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90</v>
      </c>
      <c r="J2406">
        <v>1658532</v>
      </c>
      <c r="K2406" t="s">
        <v>49</v>
      </c>
      <c r="L2406" t="s">
        <v>74</v>
      </c>
      <c r="M2406">
        <v>436</v>
      </c>
      <c r="N2406">
        <v>2.68</v>
      </c>
    </row>
    <row r="2407" spans="1:14" x14ac:dyDescent="0.25">
      <c r="A2407">
        <v>1447165378.7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90</v>
      </c>
      <c r="J2407">
        <v>1658528</v>
      </c>
      <c r="K2407" t="s">
        <v>49</v>
      </c>
      <c r="L2407" t="s">
        <v>74</v>
      </c>
      <c r="M2407">
        <v>371</v>
      </c>
      <c r="N2407">
        <v>0.96023351272461888</v>
      </c>
    </row>
    <row r="2408" spans="1:14" x14ac:dyDescent="0.25">
      <c r="A2408">
        <v>1447232843.7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90</v>
      </c>
      <c r="J2408">
        <v>1658528</v>
      </c>
      <c r="K2408" t="s">
        <v>49</v>
      </c>
      <c r="L2408" t="s">
        <v>74</v>
      </c>
      <c r="M2408">
        <v>487</v>
      </c>
      <c r="N2408">
        <v>2.866368694700355</v>
      </c>
    </row>
    <row r="2409" spans="1:14" x14ac:dyDescent="0.25">
      <c r="A2409">
        <v>1447172394.7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90</v>
      </c>
      <c r="J2409">
        <v>1658528</v>
      </c>
      <c r="K2409" t="s">
        <v>49</v>
      </c>
      <c r="L2409" t="s">
        <v>74</v>
      </c>
      <c r="M2409">
        <v>447</v>
      </c>
      <c r="N2409">
        <v>2.866368694700355</v>
      </c>
    </row>
    <row r="2410" spans="1:14" x14ac:dyDescent="0.25">
      <c r="A2410">
        <v>1447269531.7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90</v>
      </c>
      <c r="J2410">
        <v>1658528</v>
      </c>
      <c r="K2410" t="s">
        <v>49</v>
      </c>
      <c r="L2410" t="s">
        <v>74</v>
      </c>
      <c r="M2410">
        <v>336</v>
      </c>
      <c r="N2410">
        <v>1.2898659126151597</v>
      </c>
    </row>
    <row r="2411" spans="1:14" x14ac:dyDescent="0.25">
      <c r="A2411">
        <v>1447232841.7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90</v>
      </c>
      <c r="J2411">
        <v>1658528</v>
      </c>
      <c r="K2411" t="s">
        <v>49</v>
      </c>
      <c r="L2411" t="s">
        <v>74</v>
      </c>
      <c r="M2411">
        <v>315</v>
      </c>
      <c r="N2411">
        <v>0.42995530420505323</v>
      </c>
    </row>
    <row r="2412" spans="1:14" x14ac:dyDescent="0.25">
      <c r="A2412">
        <v>1447174704.7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90</v>
      </c>
      <c r="J2412">
        <v>1658528</v>
      </c>
      <c r="K2412" t="s">
        <v>49</v>
      </c>
      <c r="L2412" t="s">
        <v>74</v>
      </c>
      <c r="M2412">
        <v>246</v>
      </c>
      <c r="N2412">
        <v>0.14331843473501774</v>
      </c>
    </row>
    <row r="2413" spans="1:14" x14ac:dyDescent="0.25">
      <c r="A2413">
        <v>1447261830.7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90</v>
      </c>
      <c r="J2413">
        <v>1658528</v>
      </c>
      <c r="K2413" t="s">
        <v>49</v>
      </c>
      <c r="L2413" t="s">
        <v>74</v>
      </c>
      <c r="M2413">
        <v>372</v>
      </c>
      <c r="N2413">
        <v>0.85991060841010647</v>
      </c>
    </row>
    <row r="2414" spans="1:14" x14ac:dyDescent="0.25">
      <c r="A2414">
        <v>1447373421.7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90</v>
      </c>
      <c r="J2414">
        <v>1658528</v>
      </c>
      <c r="K2414" t="s">
        <v>49</v>
      </c>
      <c r="L2414" t="s">
        <v>74</v>
      </c>
      <c r="M2414">
        <v>415</v>
      </c>
      <c r="N2414">
        <v>1.3041977560886615</v>
      </c>
    </row>
    <row r="2415" spans="1:14" x14ac:dyDescent="0.25">
      <c r="A2415">
        <v>1447267058.7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90</v>
      </c>
      <c r="J2415">
        <v>1658528</v>
      </c>
      <c r="K2415" t="s">
        <v>49</v>
      </c>
      <c r="L2415" t="s">
        <v>74</v>
      </c>
      <c r="M2415">
        <v>411</v>
      </c>
      <c r="N2415">
        <v>1.2898659126151597</v>
      </c>
    </row>
    <row r="2416" spans="1:14" x14ac:dyDescent="0.25">
      <c r="A2416">
        <v>1447232842.7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90</v>
      </c>
      <c r="J2416">
        <v>1658528</v>
      </c>
      <c r="K2416" t="s">
        <v>49</v>
      </c>
      <c r="L2416" t="s">
        <v>74</v>
      </c>
      <c r="M2416">
        <v>312</v>
      </c>
      <c r="N2416">
        <v>0.74525586062209226</v>
      </c>
    </row>
    <row r="2417" spans="1:14" x14ac:dyDescent="0.25">
      <c r="A2417">
        <v>1447173722.7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90</v>
      </c>
      <c r="J2417">
        <v>1658528</v>
      </c>
      <c r="K2417" t="s">
        <v>49</v>
      </c>
      <c r="L2417" t="s">
        <v>74</v>
      </c>
      <c r="M2417">
        <v>413</v>
      </c>
      <c r="N2417">
        <v>1.4331843473501775</v>
      </c>
    </row>
    <row r="2418" spans="1:14" x14ac:dyDescent="0.25">
      <c r="A2418">
        <v>1447232854.7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90</v>
      </c>
      <c r="J2418">
        <v>1658528</v>
      </c>
      <c r="K2418" t="s">
        <v>49</v>
      </c>
      <c r="L2418" t="s">
        <v>74</v>
      </c>
      <c r="M2418">
        <v>321</v>
      </c>
      <c r="N2418">
        <v>0.14331843473501774</v>
      </c>
    </row>
    <row r="2419" spans="1:14" x14ac:dyDescent="0.25">
      <c r="A2419">
        <v>1447373430.7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90</v>
      </c>
      <c r="J2419">
        <v>1658528</v>
      </c>
      <c r="K2419" t="s">
        <v>49</v>
      </c>
      <c r="L2419" t="s">
        <v>74</v>
      </c>
      <c r="M2419">
        <v>398</v>
      </c>
      <c r="N2419">
        <v>1.1465474778801419</v>
      </c>
    </row>
    <row r="2420" spans="1:14" x14ac:dyDescent="0.25">
      <c r="A2420">
        <v>1447261844.7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90</v>
      </c>
      <c r="J2420">
        <v>1658528</v>
      </c>
      <c r="K2420" t="s">
        <v>49</v>
      </c>
      <c r="L2420" t="s">
        <v>74</v>
      </c>
      <c r="M2420">
        <v>534</v>
      </c>
      <c r="N2420">
        <v>2.866368694700355</v>
      </c>
    </row>
    <row r="2421" spans="1:14" x14ac:dyDescent="0.25">
      <c r="A2421">
        <v>1447232844.7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90</v>
      </c>
      <c r="J2421">
        <v>1658528</v>
      </c>
      <c r="K2421" t="s">
        <v>49</v>
      </c>
      <c r="L2421" t="s">
        <v>74</v>
      </c>
      <c r="M2421">
        <v>363</v>
      </c>
      <c r="N2421">
        <v>1.2898659126151597</v>
      </c>
    </row>
    <row r="2422" spans="1:14" x14ac:dyDescent="0.25">
      <c r="A2422">
        <v>1447173725.7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90</v>
      </c>
      <c r="J2422">
        <v>1658528</v>
      </c>
      <c r="K2422" t="s">
        <v>49</v>
      </c>
      <c r="L2422" t="s">
        <v>74</v>
      </c>
      <c r="M2422">
        <v>486</v>
      </c>
      <c r="N2422">
        <v>3.1</v>
      </c>
    </row>
    <row r="2423" spans="1:14" x14ac:dyDescent="0.25">
      <c r="A2423">
        <v>1447236508.7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90</v>
      </c>
      <c r="J2423">
        <v>1658528</v>
      </c>
      <c r="K2423" t="s">
        <v>49</v>
      </c>
      <c r="L2423" t="s">
        <v>74</v>
      </c>
      <c r="M2423">
        <v>528</v>
      </c>
      <c r="N2423">
        <v>3.44</v>
      </c>
    </row>
    <row r="2424" spans="1:14" x14ac:dyDescent="0.25">
      <c r="A2424">
        <v>1447236509.7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90</v>
      </c>
      <c r="J2424">
        <v>1658528</v>
      </c>
      <c r="K2424" t="s">
        <v>49</v>
      </c>
      <c r="L2424" t="s">
        <v>74</v>
      </c>
      <c r="M2424">
        <v>887</v>
      </c>
      <c r="N2424">
        <v>7.06</v>
      </c>
    </row>
    <row r="2425" spans="1:14" x14ac:dyDescent="0.25">
      <c r="A2425">
        <v>1447330340.7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90</v>
      </c>
      <c r="J2425">
        <v>1658528</v>
      </c>
      <c r="K2425" t="s">
        <v>49</v>
      </c>
      <c r="L2425" t="s">
        <v>74</v>
      </c>
      <c r="M2425">
        <v>1486</v>
      </c>
      <c r="N2425">
        <v>9.9</v>
      </c>
    </row>
    <row r="2426" spans="1:14" x14ac:dyDescent="0.25">
      <c r="A2426">
        <v>1447232866.7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90</v>
      </c>
      <c r="J2426">
        <v>1649002</v>
      </c>
      <c r="K2426" t="s">
        <v>49</v>
      </c>
      <c r="L2426" t="s">
        <v>74</v>
      </c>
      <c r="M2426">
        <v>323</v>
      </c>
      <c r="N2426">
        <v>0.7429620908876855</v>
      </c>
    </row>
    <row r="2427" spans="1:14" x14ac:dyDescent="0.25">
      <c r="A2427">
        <v>1447373435.7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90</v>
      </c>
      <c r="J2427">
        <v>1649002</v>
      </c>
      <c r="K2427" t="s">
        <v>49</v>
      </c>
      <c r="L2427" t="s">
        <v>74</v>
      </c>
      <c r="M2427">
        <v>374</v>
      </c>
      <c r="N2427">
        <v>0.7429620908876855</v>
      </c>
    </row>
    <row r="2428" spans="1:14" x14ac:dyDescent="0.25">
      <c r="A2428">
        <v>1447293117.7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90</v>
      </c>
      <c r="J2428">
        <v>1649008</v>
      </c>
      <c r="K2428" t="s">
        <v>49</v>
      </c>
      <c r="L2428" t="s">
        <v>74</v>
      </c>
      <c r="M2428">
        <v>397</v>
      </c>
      <c r="N2428">
        <v>1.2976991150442481</v>
      </c>
    </row>
    <row r="2429" spans="1:14" x14ac:dyDescent="0.25">
      <c r="A2429">
        <v>1447212038.7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90</v>
      </c>
      <c r="J2429">
        <v>1692402</v>
      </c>
      <c r="K2429" t="s">
        <v>49</v>
      </c>
      <c r="L2429" t="s">
        <v>74</v>
      </c>
      <c r="M2429">
        <v>336</v>
      </c>
      <c r="N2429">
        <v>0.6646808510638299</v>
      </c>
    </row>
    <row r="2430" spans="1:14" x14ac:dyDescent="0.25">
      <c r="A2430">
        <v>1447228784.7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90</v>
      </c>
      <c r="J2430">
        <v>1696757</v>
      </c>
      <c r="K2430" t="s">
        <v>49</v>
      </c>
      <c r="L2430" t="s">
        <v>74</v>
      </c>
      <c r="M2430">
        <v>270</v>
      </c>
      <c r="N2430">
        <v>2.1047084441432902</v>
      </c>
    </row>
    <row r="2431" spans="1:14" x14ac:dyDescent="0.25">
      <c r="A2431">
        <v>1447167294.7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90</v>
      </c>
      <c r="J2431">
        <v>1696752</v>
      </c>
      <c r="K2431" t="s">
        <v>49</v>
      </c>
      <c r="L2431" t="s">
        <v>74</v>
      </c>
      <c r="M2431">
        <v>342</v>
      </c>
      <c r="N2431">
        <v>1.0910664605873259</v>
      </c>
    </row>
    <row r="2432" spans="1:14" x14ac:dyDescent="0.25">
      <c r="A2432">
        <v>1447228785.7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90</v>
      </c>
      <c r="J2432">
        <v>1696758</v>
      </c>
      <c r="K2432" t="s">
        <v>49</v>
      </c>
      <c r="L2432" t="s">
        <v>74</v>
      </c>
      <c r="M2432">
        <v>334</v>
      </c>
      <c r="N2432">
        <v>1.8591464354685918</v>
      </c>
    </row>
    <row r="2433" spans="1:14" x14ac:dyDescent="0.25">
      <c r="A2433">
        <v>1447283840.7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90</v>
      </c>
      <c r="J2433">
        <v>1696758</v>
      </c>
      <c r="K2433" t="s">
        <v>49</v>
      </c>
      <c r="L2433" t="s">
        <v>74</v>
      </c>
      <c r="M2433">
        <v>309</v>
      </c>
      <c r="N2433">
        <v>1.199449313205543</v>
      </c>
    </row>
    <row r="2434" spans="1:14" x14ac:dyDescent="0.25">
      <c r="A2434">
        <v>1447241519.7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1696758</v>
      </c>
      <c r="K2434" t="s">
        <v>49</v>
      </c>
      <c r="L2434" t="s">
        <v>74</v>
      </c>
      <c r="M2434">
        <v>270</v>
      </c>
      <c r="N2434">
        <v>0.29986232830138576</v>
      </c>
    </row>
    <row r="2435" spans="1:14" x14ac:dyDescent="0.25">
      <c r="A2435">
        <v>1447283239.7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1696758</v>
      </c>
      <c r="K2435" t="s">
        <v>49</v>
      </c>
      <c r="L2435" t="s">
        <v>74</v>
      </c>
      <c r="M2435">
        <v>312</v>
      </c>
      <c r="N2435">
        <v>2.3988986264110861</v>
      </c>
    </row>
    <row r="2436" spans="1:14" x14ac:dyDescent="0.25">
      <c r="A2436">
        <v>1447390904.7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90</v>
      </c>
      <c r="J2436">
        <v>1696746</v>
      </c>
      <c r="K2436" t="s">
        <v>49</v>
      </c>
      <c r="L2436" t="s">
        <v>74</v>
      </c>
      <c r="M2436">
        <v>248</v>
      </c>
      <c r="N2436">
        <v>0.30936022024252713</v>
      </c>
    </row>
    <row r="2437" spans="1:14" x14ac:dyDescent="0.25">
      <c r="A2437">
        <v>1447390902.7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90</v>
      </c>
      <c r="J2437">
        <v>1696746</v>
      </c>
      <c r="K2437" t="s">
        <v>49</v>
      </c>
      <c r="L2437" t="s">
        <v>74</v>
      </c>
      <c r="M2437">
        <v>272</v>
      </c>
      <c r="N2437">
        <v>0.17677726871001551</v>
      </c>
    </row>
    <row r="2438" spans="1:14" x14ac:dyDescent="0.25">
      <c r="A2438">
        <v>1447183418.7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1696746</v>
      </c>
      <c r="K2438" t="s">
        <v>49</v>
      </c>
      <c r="L2438" t="s">
        <v>74</v>
      </c>
      <c r="M2438">
        <v>331</v>
      </c>
      <c r="N2438">
        <v>2.121327224520186</v>
      </c>
    </row>
    <row r="2439" spans="1:14" x14ac:dyDescent="0.25">
      <c r="A2439">
        <v>1447183417.7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1696746</v>
      </c>
      <c r="K2439" t="s">
        <v>49</v>
      </c>
      <c r="L2439" t="s">
        <v>74</v>
      </c>
      <c r="M2439">
        <v>285</v>
      </c>
      <c r="N2439">
        <v>1.414218149680124</v>
      </c>
    </row>
    <row r="2440" spans="1:14" x14ac:dyDescent="0.25">
      <c r="A2440">
        <v>1447390903.7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90</v>
      </c>
      <c r="J2440">
        <v>1696746</v>
      </c>
      <c r="K2440" t="s">
        <v>49</v>
      </c>
      <c r="L2440" t="s">
        <v>74</v>
      </c>
      <c r="M2440">
        <v>330</v>
      </c>
      <c r="N2440">
        <v>0.57452612330755037</v>
      </c>
    </row>
    <row r="2441" spans="1:14" x14ac:dyDescent="0.25">
      <c r="A2441">
        <v>1447390905.7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90</v>
      </c>
      <c r="J2441">
        <v>1696746</v>
      </c>
      <c r="K2441" t="s">
        <v>49</v>
      </c>
      <c r="L2441" t="s">
        <v>74</v>
      </c>
      <c r="M2441">
        <v>330</v>
      </c>
      <c r="N2441">
        <v>0.35355453742003101</v>
      </c>
    </row>
    <row r="2442" spans="1:14" x14ac:dyDescent="0.25">
      <c r="A2442">
        <v>1447194399.7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90</v>
      </c>
      <c r="J2442">
        <v>1696748</v>
      </c>
      <c r="K2442" t="s">
        <v>49</v>
      </c>
      <c r="L2442" t="s">
        <v>74</v>
      </c>
      <c r="M2442">
        <v>328</v>
      </c>
      <c r="N2442">
        <v>0.71701063475020343</v>
      </c>
    </row>
    <row r="2443" spans="1:14" x14ac:dyDescent="0.25">
      <c r="A2443">
        <v>1447283838.7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90</v>
      </c>
      <c r="J2443">
        <v>1696748</v>
      </c>
      <c r="K2443" t="s">
        <v>49</v>
      </c>
      <c r="L2443" t="s">
        <v>74</v>
      </c>
      <c r="M2443">
        <v>333</v>
      </c>
      <c r="N2443">
        <v>0.35850531737510172</v>
      </c>
    </row>
    <row r="2444" spans="1:14" x14ac:dyDescent="0.25">
      <c r="A2444">
        <v>1447283839.7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90</v>
      </c>
      <c r="J2444">
        <v>1696748</v>
      </c>
      <c r="K2444" t="s">
        <v>49</v>
      </c>
      <c r="L2444" t="s">
        <v>74</v>
      </c>
      <c r="M2444">
        <v>254</v>
      </c>
      <c r="N2444">
        <v>0.35850531737510172</v>
      </c>
    </row>
    <row r="2445" spans="1:14" x14ac:dyDescent="0.25">
      <c r="A2445">
        <v>1447305835.7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90</v>
      </c>
      <c r="J2445">
        <v>1676563</v>
      </c>
      <c r="K2445" t="s">
        <v>49</v>
      </c>
      <c r="L2445" t="s">
        <v>74</v>
      </c>
      <c r="M2445">
        <v>277</v>
      </c>
      <c r="N2445">
        <v>0.78234113712374587</v>
      </c>
    </row>
    <row r="2446" spans="1:14" x14ac:dyDescent="0.25">
      <c r="A2446">
        <v>1447275661.7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90</v>
      </c>
      <c r="J2446">
        <v>1676563</v>
      </c>
      <c r="K2446" t="s">
        <v>49</v>
      </c>
      <c r="L2446" t="s">
        <v>74</v>
      </c>
      <c r="M2446">
        <v>289</v>
      </c>
      <c r="N2446">
        <v>0.78234113712374587</v>
      </c>
    </row>
    <row r="2447" spans="1:14" x14ac:dyDescent="0.25">
      <c r="A2447">
        <v>1447281385.7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90</v>
      </c>
      <c r="J2447">
        <v>1676566</v>
      </c>
      <c r="K2447" t="s">
        <v>49</v>
      </c>
      <c r="L2447" t="s">
        <v>74</v>
      </c>
      <c r="M2447">
        <v>431</v>
      </c>
      <c r="N2447">
        <v>1.4693526811084052</v>
      </c>
    </row>
    <row r="2448" spans="1:14" x14ac:dyDescent="0.25">
      <c r="A2448">
        <v>1447281384.7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90</v>
      </c>
      <c r="J2448">
        <v>1676566</v>
      </c>
      <c r="K2448" t="s">
        <v>49</v>
      </c>
      <c r="L2448" t="s">
        <v>74</v>
      </c>
      <c r="M2448">
        <v>467</v>
      </c>
      <c r="N2448">
        <v>1.4693526811084052</v>
      </c>
    </row>
    <row r="2449" spans="1:14" x14ac:dyDescent="0.25">
      <c r="A2449">
        <v>1447163026.7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90</v>
      </c>
      <c r="J2449">
        <v>1675615</v>
      </c>
      <c r="K2449" t="s">
        <v>49</v>
      </c>
      <c r="L2449" t="s">
        <v>74</v>
      </c>
      <c r="M2449">
        <v>596</v>
      </c>
      <c r="N2449">
        <v>3.0958794307993771</v>
      </c>
    </row>
    <row r="2450" spans="1:14" x14ac:dyDescent="0.25">
      <c r="A2450">
        <v>1447184518.7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90</v>
      </c>
      <c r="J2450">
        <v>1675654</v>
      </c>
      <c r="K2450" t="s">
        <v>49</v>
      </c>
      <c r="L2450" t="s">
        <v>74</v>
      </c>
      <c r="M2450">
        <v>358</v>
      </c>
      <c r="N2450">
        <v>0.70886637112096273</v>
      </c>
    </row>
    <row r="2451" spans="1:14" x14ac:dyDescent="0.25">
      <c r="A2451">
        <v>1447216655.7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90</v>
      </c>
      <c r="J2451">
        <v>1676853</v>
      </c>
      <c r="K2451" t="s">
        <v>49</v>
      </c>
      <c r="L2451" t="s">
        <v>74</v>
      </c>
      <c r="M2451">
        <v>608</v>
      </c>
      <c r="N2451">
        <v>0.92456890643419054</v>
      </c>
    </row>
    <row r="2452" spans="1:14" x14ac:dyDescent="0.25">
      <c r="A2452">
        <v>1447140259.7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90</v>
      </c>
      <c r="J2452">
        <v>1680210</v>
      </c>
      <c r="K2452" t="s">
        <v>49</v>
      </c>
      <c r="L2452" t="s">
        <v>74</v>
      </c>
      <c r="M2452">
        <v>324</v>
      </c>
      <c r="N2452">
        <v>1.9798238057956455E-2</v>
      </c>
    </row>
    <row r="2453" spans="1:14" x14ac:dyDescent="0.25">
      <c r="A2453">
        <v>1447400414.7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90</v>
      </c>
      <c r="J2453">
        <v>1680210</v>
      </c>
      <c r="K2453" t="s">
        <v>49</v>
      </c>
      <c r="L2453" t="s">
        <v>74</v>
      </c>
      <c r="M2453">
        <v>276</v>
      </c>
      <c r="N2453">
        <v>5.9394714173869365E-2</v>
      </c>
    </row>
    <row r="2454" spans="1:14" x14ac:dyDescent="0.25">
      <c r="A2454">
        <v>1447173728.7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90</v>
      </c>
      <c r="J2454">
        <v>1680210</v>
      </c>
      <c r="K2454" t="s">
        <v>49</v>
      </c>
      <c r="L2454" t="s">
        <v>74</v>
      </c>
      <c r="M2454">
        <v>346</v>
      </c>
      <c r="N2454">
        <v>5.9394714173869365E-2</v>
      </c>
    </row>
    <row r="2455" spans="1:14" x14ac:dyDescent="0.25">
      <c r="A2455">
        <v>1447373443.7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90</v>
      </c>
      <c r="J2455">
        <v>1680210</v>
      </c>
      <c r="K2455" t="s">
        <v>49</v>
      </c>
      <c r="L2455" t="s">
        <v>74</v>
      </c>
      <c r="M2455">
        <v>262</v>
      </c>
      <c r="N2455">
        <v>1.9798238057956455E-2</v>
      </c>
    </row>
    <row r="2456" spans="1:14" x14ac:dyDescent="0.25">
      <c r="A2456">
        <v>1447196659.7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90</v>
      </c>
      <c r="J2456">
        <v>1680210</v>
      </c>
      <c r="K2456" t="s">
        <v>49</v>
      </c>
      <c r="L2456" t="s">
        <v>74</v>
      </c>
      <c r="M2456">
        <v>291</v>
      </c>
      <c r="N2456">
        <v>9.8991190289782274E-2</v>
      </c>
    </row>
    <row r="2457" spans="1:14" x14ac:dyDescent="0.25">
      <c r="A2457">
        <v>1447140283.7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90</v>
      </c>
      <c r="J2457">
        <v>1680210</v>
      </c>
      <c r="K2457" t="s">
        <v>49</v>
      </c>
      <c r="L2457" t="s">
        <v>74</v>
      </c>
      <c r="M2457">
        <v>312</v>
      </c>
      <c r="N2457">
        <v>1.9798238057956455E-2</v>
      </c>
    </row>
    <row r="2458" spans="1:14" x14ac:dyDescent="0.25">
      <c r="A2458">
        <v>1447373442.7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90</v>
      </c>
      <c r="J2458">
        <v>1680210</v>
      </c>
      <c r="K2458" t="s">
        <v>49</v>
      </c>
      <c r="L2458" t="s">
        <v>74</v>
      </c>
      <c r="M2458">
        <v>320</v>
      </c>
      <c r="N2458">
        <v>5.9394714173869365E-2</v>
      </c>
    </row>
    <row r="2459" spans="1:14" x14ac:dyDescent="0.25">
      <c r="A2459">
        <v>1447172412.7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90</v>
      </c>
      <c r="J2459">
        <v>1680210</v>
      </c>
      <c r="K2459" t="s">
        <v>49</v>
      </c>
      <c r="L2459" t="s">
        <v>74</v>
      </c>
      <c r="M2459">
        <v>263</v>
      </c>
      <c r="N2459">
        <v>1.9798238057956455E-2</v>
      </c>
    </row>
    <row r="2460" spans="1:14" x14ac:dyDescent="0.25">
      <c r="A2460">
        <v>1447172422.7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90</v>
      </c>
      <c r="J2460">
        <v>1680210</v>
      </c>
      <c r="K2460" t="s">
        <v>49</v>
      </c>
      <c r="L2460" t="s">
        <v>74</v>
      </c>
      <c r="M2460">
        <v>344</v>
      </c>
      <c r="N2460">
        <v>1.9798238057956455E-2</v>
      </c>
    </row>
    <row r="2461" spans="1:14" x14ac:dyDescent="0.25">
      <c r="A2461">
        <v>1447140282.7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90</v>
      </c>
      <c r="J2461">
        <v>1680210</v>
      </c>
      <c r="K2461" t="s">
        <v>49</v>
      </c>
      <c r="L2461" t="s">
        <v>74</v>
      </c>
      <c r="M2461">
        <v>258</v>
      </c>
      <c r="N2461">
        <v>1.9798238057956455E-2</v>
      </c>
    </row>
    <row r="2462" spans="1:14" x14ac:dyDescent="0.25">
      <c r="A2462">
        <v>1447196686.7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90</v>
      </c>
      <c r="J2462">
        <v>1680210</v>
      </c>
      <c r="K2462" t="s">
        <v>49</v>
      </c>
      <c r="L2462" t="s">
        <v>74</v>
      </c>
      <c r="M2462">
        <v>315</v>
      </c>
      <c r="N2462">
        <v>0.12670872357092131</v>
      </c>
    </row>
    <row r="2463" spans="1:14" x14ac:dyDescent="0.25">
      <c r="A2463">
        <v>1447375316.7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90</v>
      </c>
      <c r="J2463">
        <v>1655818</v>
      </c>
      <c r="K2463" t="s">
        <v>49</v>
      </c>
      <c r="L2463" t="s">
        <v>74</v>
      </c>
      <c r="M2463">
        <v>1124</v>
      </c>
      <c r="N2463">
        <v>2.5754490141551831</v>
      </c>
    </row>
    <row r="2464" spans="1:14" x14ac:dyDescent="0.25">
      <c r="A2464">
        <v>1447175872.7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90</v>
      </c>
      <c r="J2464">
        <v>1655818</v>
      </c>
      <c r="K2464" t="s">
        <v>49</v>
      </c>
      <c r="L2464" t="s">
        <v>74</v>
      </c>
      <c r="M2464">
        <v>340</v>
      </c>
      <c r="N2464">
        <v>0.32193112676939789</v>
      </c>
    </row>
    <row r="2465" spans="1:14" x14ac:dyDescent="0.25">
      <c r="A2465">
        <v>1447173724.7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90</v>
      </c>
      <c r="J2465">
        <v>1655818</v>
      </c>
      <c r="K2465" t="s">
        <v>49</v>
      </c>
      <c r="L2465" t="s">
        <v>74</v>
      </c>
      <c r="M2465">
        <v>653</v>
      </c>
      <c r="N2465">
        <v>1.3263562422899193</v>
      </c>
    </row>
    <row r="2466" spans="1:14" x14ac:dyDescent="0.25">
      <c r="A2466">
        <v>1447258700.7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90</v>
      </c>
      <c r="J2466">
        <v>1655818</v>
      </c>
      <c r="K2466" t="s">
        <v>49</v>
      </c>
      <c r="L2466" t="s">
        <v>74</v>
      </c>
      <c r="M2466">
        <v>490</v>
      </c>
      <c r="N2466">
        <v>0.64386225353879578</v>
      </c>
    </row>
    <row r="2467" spans="1:14" x14ac:dyDescent="0.25">
      <c r="A2467">
        <v>1447172435.7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90</v>
      </c>
      <c r="J2467">
        <v>1655818</v>
      </c>
      <c r="K2467" t="s">
        <v>49</v>
      </c>
      <c r="L2467" t="s">
        <v>74</v>
      </c>
      <c r="M2467">
        <v>381</v>
      </c>
      <c r="N2467">
        <v>0.32193112676939789</v>
      </c>
    </row>
    <row r="2468" spans="1:14" x14ac:dyDescent="0.25">
      <c r="A2468">
        <v>1447173723.7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90</v>
      </c>
      <c r="J2468">
        <v>1655818</v>
      </c>
      <c r="K2468" t="s">
        <v>49</v>
      </c>
      <c r="L2468" t="s">
        <v>74</v>
      </c>
      <c r="M2468">
        <v>425</v>
      </c>
      <c r="N2468">
        <v>0.29617663662784605</v>
      </c>
    </row>
    <row r="2469" spans="1:14" x14ac:dyDescent="0.25">
      <c r="A2469">
        <v>1447313158.7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90</v>
      </c>
      <c r="J2469">
        <v>1655818</v>
      </c>
      <c r="K2469" t="s">
        <v>49</v>
      </c>
      <c r="L2469" t="s">
        <v>74</v>
      </c>
      <c r="M2469">
        <v>3775</v>
      </c>
      <c r="N2469">
        <v>10.84</v>
      </c>
    </row>
    <row r="2470" spans="1:14" x14ac:dyDescent="0.25">
      <c r="A2470">
        <v>1447172416.7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90</v>
      </c>
      <c r="J2470">
        <v>1668606</v>
      </c>
      <c r="K2470" t="s">
        <v>49</v>
      </c>
      <c r="L2470" t="s">
        <v>74</v>
      </c>
      <c r="M2470">
        <v>358</v>
      </c>
      <c r="N2470">
        <v>3.7599999999999993</v>
      </c>
    </row>
    <row r="2471" spans="1:14" x14ac:dyDescent="0.25">
      <c r="A2471">
        <v>1447204347.7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90</v>
      </c>
      <c r="J2471">
        <v>1668606</v>
      </c>
      <c r="K2471" t="s">
        <v>49</v>
      </c>
      <c r="L2471" t="s">
        <v>74</v>
      </c>
      <c r="M2471">
        <v>351</v>
      </c>
      <c r="N2471">
        <v>3.7599999999999993</v>
      </c>
    </row>
    <row r="2472" spans="1:14" x14ac:dyDescent="0.25">
      <c r="A2472">
        <v>1447184522.7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90</v>
      </c>
      <c r="J2472">
        <v>1668612</v>
      </c>
      <c r="K2472" t="s">
        <v>49</v>
      </c>
      <c r="L2472" t="s">
        <v>74</v>
      </c>
      <c r="M2472">
        <v>314</v>
      </c>
      <c r="N2472">
        <v>0.89345971563981053</v>
      </c>
    </row>
    <row r="2473" spans="1:14" x14ac:dyDescent="0.25">
      <c r="A2473">
        <v>1447418503.7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90</v>
      </c>
      <c r="J2473">
        <v>1668607</v>
      </c>
      <c r="K2473" t="s">
        <v>49</v>
      </c>
      <c r="L2473" t="s">
        <v>74</v>
      </c>
      <c r="M2473">
        <v>404</v>
      </c>
      <c r="N2473">
        <v>4.0586617781851508</v>
      </c>
    </row>
    <row r="2474" spans="1:14" x14ac:dyDescent="0.25">
      <c r="A2474">
        <v>1447172427.7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90</v>
      </c>
      <c r="J2474">
        <v>1668612</v>
      </c>
      <c r="K2474" t="s">
        <v>49</v>
      </c>
      <c r="L2474" t="s">
        <v>74</v>
      </c>
      <c r="M2474">
        <v>496</v>
      </c>
      <c r="N2474">
        <v>7.42</v>
      </c>
    </row>
    <row r="2475" spans="1:14" x14ac:dyDescent="0.25">
      <c r="A2475">
        <v>1447172433.7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90</v>
      </c>
      <c r="J2475">
        <v>1668612</v>
      </c>
      <c r="K2475" t="s">
        <v>49</v>
      </c>
      <c r="L2475" t="s">
        <v>74</v>
      </c>
      <c r="M2475">
        <v>823</v>
      </c>
      <c r="N2475">
        <v>13.98</v>
      </c>
    </row>
    <row r="2476" spans="1:14" x14ac:dyDescent="0.25">
      <c r="A2476">
        <v>1447312218.7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90</v>
      </c>
      <c r="J2476">
        <v>1668608</v>
      </c>
      <c r="K2476" t="s">
        <v>49</v>
      </c>
      <c r="L2476" t="s">
        <v>74</v>
      </c>
      <c r="M2476">
        <v>1243</v>
      </c>
      <c r="N2476">
        <v>23.46</v>
      </c>
    </row>
    <row r="2477" spans="1:14" x14ac:dyDescent="0.25">
      <c r="A2477">
        <v>1447235296.7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90</v>
      </c>
      <c r="J2477">
        <v>1700094</v>
      </c>
      <c r="K2477" t="s">
        <v>49</v>
      </c>
      <c r="L2477" t="s">
        <v>74</v>
      </c>
      <c r="M2477">
        <v>292</v>
      </c>
      <c r="N2477">
        <v>0.25206762028608587</v>
      </c>
    </row>
    <row r="2478" spans="1:14" x14ac:dyDescent="0.25">
      <c r="A2478">
        <v>1447235300.7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90</v>
      </c>
      <c r="J2478">
        <v>1700094</v>
      </c>
      <c r="K2478" t="s">
        <v>49</v>
      </c>
      <c r="L2478" t="s">
        <v>74</v>
      </c>
      <c r="M2478">
        <v>314</v>
      </c>
      <c r="N2478">
        <v>1.6384395318595582</v>
      </c>
    </row>
    <row r="2479" spans="1:14" x14ac:dyDescent="0.25">
      <c r="A2479">
        <v>1447235299.7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90</v>
      </c>
      <c r="J2479">
        <v>1700094</v>
      </c>
      <c r="K2479" t="s">
        <v>49</v>
      </c>
      <c r="L2479" t="s">
        <v>74</v>
      </c>
      <c r="M2479">
        <v>289</v>
      </c>
      <c r="N2479">
        <v>1.5124057217165152</v>
      </c>
    </row>
    <row r="2480" spans="1:14" x14ac:dyDescent="0.25">
      <c r="A2480">
        <v>1447321401.7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90</v>
      </c>
      <c r="J2480">
        <v>1700094</v>
      </c>
      <c r="K2480" t="s">
        <v>49</v>
      </c>
      <c r="L2480" t="s">
        <v>74</v>
      </c>
      <c r="M2480">
        <v>286</v>
      </c>
      <c r="N2480">
        <v>0.63016905071521467</v>
      </c>
    </row>
    <row r="2481" spans="1:14" x14ac:dyDescent="0.25">
      <c r="A2481">
        <v>1447172440.7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90</v>
      </c>
      <c r="J2481">
        <v>1700094</v>
      </c>
      <c r="K2481" t="s">
        <v>49</v>
      </c>
      <c r="L2481" t="s">
        <v>74</v>
      </c>
      <c r="M2481">
        <v>347</v>
      </c>
      <c r="N2481">
        <v>2.08</v>
      </c>
    </row>
    <row r="2482" spans="1:14" x14ac:dyDescent="0.25">
      <c r="A2482">
        <v>1447283717.7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90</v>
      </c>
      <c r="J2482">
        <v>1700094</v>
      </c>
      <c r="K2482" t="s">
        <v>49</v>
      </c>
      <c r="L2482" t="s">
        <v>74</v>
      </c>
      <c r="M2482">
        <v>380</v>
      </c>
      <c r="N2482">
        <v>2.3199999999999998</v>
      </c>
    </row>
    <row r="2483" spans="1:14" x14ac:dyDescent="0.25">
      <c r="A2483">
        <v>1447283715.7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90</v>
      </c>
      <c r="J2483">
        <v>1700094</v>
      </c>
      <c r="K2483" t="s">
        <v>49</v>
      </c>
      <c r="L2483" t="s">
        <v>74</v>
      </c>
      <c r="M2483">
        <v>312</v>
      </c>
      <c r="N2483">
        <v>2.3199999999999998</v>
      </c>
    </row>
    <row r="2484" spans="1:14" x14ac:dyDescent="0.25">
      <c r="A2484">
        <v>1447283712.7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90</v>
      </c>
      <c r="J2484">
        <v>1700094</v>
      </c>
      <c r="K2484" t="s">
        <v>49</v>
      </c>
      <c r="L2484" t="s">
        <v>74</v>
      </c>
      <c r="M2484">
        <v>383</v>
      </c>
      <c r="N2484">
        <v>2.2999999999999998</v>
      </c>
    </row>
    <row r="2485" spans="1:14" x14ac:dyDescent="0.25">
      <c r="A2485">
        <v>1447283716.7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90</v>
      </c>
      <c r="J2485">
        <v>1700094</v>
      </c>
      <c r="K2485" t="s">
        <v>49</v>
      </c>
      <c r="L2485" t="s">
        <v>74</v>
      </c>
      <c r="M2485">
        <v>289</v>
      </c>
      <c r="N2485">
        <v>2.2999999999999998</v>
      </c>
    </row>
    <row r="2486" spans="1:14" x14ac:dyDescent="0.25">
      <c r="A2486">
        <v>1447283714.7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90</v>
      </c>
      <c r="J2486">
        <v>1700094</v>
      </c>
      <c r="K2486" t="s">
        <v>49</v>
      </c>
      <c r="L2486" t="s">
        <v>74</v>
      </c>
      <c r="M2486">
        <v>344</v>
      </c>
      <c r="N2486">
        <v>2.2999999999999998</v>
      </c>
    </row>
    <row r="2487" spans="1:14" x14ac:dyDescent="0.25">
      <c r="A2487">
        <v>1447283713.7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90</v>
      </c>
      <c r="J2487">
        <v>1700094</v>
      </c>
      <c r="K2487" t="s">
        <v>49</v>
      </c>
      <c r="L2487" t="s">
        <v>74</v>
      </c>
      <c r="M2487">
        <v>316</v>
      </c>
      <c r="N2487">
        <v>2.2999999999999998</v>
      </c>
    </row>
    <row r="2488" spans="1:14" x14ac:dyDescent="0.25">
      <c r="A2488">
        <v>1447174213.7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90</v>
      </c>
      <c r="J2488">
        <v>1700097</v>
      </c>
      <c r="K2488" t="s">
        <v>49</v>
      </c>
      <c r="L2488" t="s">
        <v>74</v>
      </c>
      <c r="M2488">
        <v>338</v>
      </c>
      <c r="N2488">
        <v>1.7872193436960275</v>
      </c>
    </row>
    <row r="2489" spans="1:14" x14ac:dyDescent="0.25">
      <c r="A2489">
        <v>1447167308.7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90</v>
      </c>
      <c r="J2489">
        <v>1700097</v>
      </c>
      <c r="K2489" t="s">
        <v>49</v>
      </c>
      <c r="L2489" t="s">
        <v>74</v>
      </c>
      <c r="M2489">
        <v>425</v>
      </c>
      <c r="N2489">
        <v>4.0212435233160626</v>
      </c>
    </row>
    <row r="2490" spans="1:14" x14ac:dyDescent="0.25">
      <c r="A2490">
        <v>1447261179.7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90</v>
      </c>
      <c r="J2490">
        <v>1700097</v>
      </c>
      <c r="K2490" t="s">
        <v>49</v>
      </c>
      <c r="L2490" t="s">
        <v>74</v>
      </c>
      <c r="M2490">
        <v>344</v>
      </c>
      <c r="N2490">
        <v>1.1170120898100173</v>
      </c>
    </row>
    <row r="2491" spans="1:14" x14ac:dyDescent="0.25">
      <c r="A2491">
        <v>1447215308.7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90</v>
      </c>
      <c r="J2491">
        <v>1700097</v>
      </c>
      <c r="K2491" t="s">
        <v>49</v>
      </c>
      <c r="L2491" t="s">
        <v>74</v>
      </c>
      <c r="M2491">
        <v>413</v>
      </c>
      <c r="N2491">
        <v>1.7872193436960275</v>
      </c>
    </row>
    <row r="2492" spans="1:14" x14ac:dyDescent="0.25">
      <c r="A2492">
        <v>1447261178.7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90</v>
      </c>
      <c r="J2492">
        <v>1700097</v>
      </c>
      <c r="K2492" t="s">
        <v>49</v>
      </c>
      <c r="L2492" t="s">
        <v>74</v>
      </c>
      <c r="M2492">
        <v>348</v>
      </c>
      <c r="N2492">
        <v>0.67020725388601032</v>
      </c>
    </row>
    <row r="2493" spans="1:14" x14ac:dyDescent="0.25">
      <c r="A2493">
        <v>1447193434.7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90</v>
      </c>
      <c r="J2493">
        <v>1689298</v>
      </c>
      <c r="K2493" t="s">
        <v>49</v>
      </c>
      <c r="L2493" t="s">
        <v>74</v>
      </c>
      <c r="M2493">
        <v>322</v>
      </c>
      <c r="N2493">
        <v>0.21025032390024928</v>
      </c>
    </row>
    <row r="2494" spans="1:14" x14ac:dyDescent="0.25">
      <c r="A2494">
        <v>1447183513.7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90</v>
      </c>
      <c r="J2494">
        <v>1655982</v>
      </c>
      <c r="K2494" t="s">
        <v>49</v>
      </c>
      <c r="L2494" t="s">
        <v>74</v>
      </c>
      <c r="M2494">
        <v>776</v>
      </c>
      <c r="N2494">
        <v>3.8367073782834202</v>
      </c>
    </row>
    <row r="2495" spans="1:14" x14ac:dyDescent="0.25">
      <c r="A2495">
        <v>1447158134.7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90</v>
      </c>
      <c r="J2495">
        <v>1655982</v>
      </c>
      <c r="K2495" t="s">
        <v>49</v>
      </c>
      <c r="L2495" t="s">
        <v>74</v>
      </c>
      <c r="M2495">
        <v>799</v>
      </c>
      <c r="N2495">
        <v>2.68</v>
      </c>
    </row>
    <row r="2496" spans="1:14" x14ac:dyDescent="0.25">
      <c r="A2496">
        <v>1447172425.7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90</v>
      </c>
      <c r="J2496">
        <v>1651302</v>
      </c>
      <c r="K2496" t="s">
        <v>49</v>
      </c>
      <c r="L2496" t="s">
        <v>74</v>
      </c>
      <c r="M2496">
        <v>418</v>
      </c>
      <c r="N2496">
        <v>0.66396043988486242</v>
      </c>
    </row>
    <row r="2497" spans="1:14" x14ac:dyDescent="0.25">
      <c r="A2497">
        <v>1447184517.7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90</v>
      </c>
      <c r="J2497">
        <v>1651302</v>
      </c>
      <c r="K2497" t="s">
        <v>49</v>
      </c>
      <c r="L2497" t="s">
        <v>74</v>
      </c>
      <c r="M2497">
        <v>335</v>
      </c>
      <c r="N2497">
        <v>0.66396043988486242</v>
      </c>
    </row>
    <row r="2498" spans="1:14" x14ac:dyDescent="0.25">
      <c r="A2498">
        <v>1447224368.7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90</v>
      </c>
      <c r="J2498">
        <v>1651302</v>
      </c>
      <c r="K2498" t="s">
        <v>49</v>
      </c>
      <c r="L2498" t="s">
        <v>74</v>
      </c>
      <c r="M2498">
        <v>534</v>
      </c>
      <c r="N2498">
        <v>1.991881319654587</v>
      </c>
    </row>
    <row r="2499" spans="1:14" x14ac:dyDescent="0.25">
      <c r="A2499">
        <v>1447172432.7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90</v>
      </c>
      <c r="J2499">
        <v>1651302</v>
      </c>
      <c r="K2499" t="s">
        <v>49</v>
      </c>
      <c r="L2499" t="s">
        <v>74</v>
      </c>
      <c r="M2499">
        <v>385</v>
      </c>
      <c r="N2499">
        <v>0.66396043988486242</v>
      </c>
    </row>
    <row r="2500" spans="1:14" x14ac:dyDescent="0.25">
      <c r="A2500">
        <v>1447172418.7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90</v>
      </c>
      <c r="J2500">
        <v>1651302</v>
      </c>
      <c r="K2500" t="s">
        <v>49</v>
      </c>
      <c r="L2500" t="s">
        <v>74</v>
      </c>
      <c r="M2500">
        <v>479</v>
      </c>
      <c r="N2500">
        <v>1.3279208797697248</v>
      </c>
    </row>
    <row r="2501" spans="1:14" x14ac:dyDescent="0.25">
      <c r="A2501">
        <v>1447235312.7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90</v>
      </c>
      <c r="J2501">
        <v>1651302</v>
      </c>
      <c r="K2501" t="s">
        <v>49</v>
      </c>
      <c r="L2501" t="s">
        <v>74</v>
      </c>
      <c r="M2501">
        <v>377</v>
      </c>
      <c r="N2501">
        <v>0.66396043988486242</v>
      </c>
    </row>
    <row r="2502" spans="1:14" x14ac:dyDescent="0.25">
      <c r="A2502">
        <v>1447305844.7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90</v>
      </c>
      <c r="J2502">
        <v>1651302</v>
      </c>
      <c r="K2502" t="s">
        <v>49</v>
      </c>
      <c r="L2502" t="s">
        <v>74</v>
      </c>
      <c r="M2502">
        <v>340</v>
      </c>
      <c r="N2502">
        <v>0.53116835190788991</v>
      </c>
    </row>
    <row r="2503" spans="1:14" x14ac:dyDescent="0.25">
      <c r="A2503">
        <v>1447313982.7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90</v>
      </c>
      <c r="J2503">
        <v>1651302</v>
      </c>
      <c r="K2503" t="s">
        <v>49</v>
      </c>
      <c r="L2503" t="s">
        <v>74</v>
      </c>
      <c r="M2503">
        <v>1005</v>
      </c>
      <c r="N2503">
        <v>3.62</v>
      </c>
    </row>
    <row r="2504" spans="1:14" x14ac:dyDescent="0.25">
      <c r="A2504">
        <v>1447172382.7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90</v>
      </c>
      <c r="J2504">
        <v>1651302</v>
      </c>
      <c r="K2504" t="s">
        <v>49</v>
      </c>
      <c r="L2504" t="s">
        <v>74</v>
      </c>
      <c r="M2504">
        <v>1408</v>
      </c>
      <c r="N2504">
        <v>4.5199999999999996</v>
      </c>
    </row>
    <row r="2505" spans="1:14" x14ac:dyDescent="0.25">
      <c r="A2505">
        <v>1447205224.7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90</v>
      </c>
      <c r="J2505">
        <v>1651302</v>
      </c>
      <c r="K2505" t="s">
        <v>49</v>
      </c>
      <c r="L2505" t="s">
        <v>74</v>
      </c>
      <c r="M2505">
        <v>1500</v>
      </c>
      <c r="N2505">
        <v>4.5199999999999996</v>
      </c>
    </row>
    <row r="2506" spans="1:14" x14ac:dyDescent="0.25">
      <c r="A2506">
        <v>1447235313.7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90</v>
      </c>
      <c r="J2506">
        <v>1651299</v>
      </c>
      <c r="K2506" t="s">
        <v>49</v>
      </c>
      <c r="L2506" t="s">
        <v>74</v>
      </c>
      <c r="M2506">
        <v>552</v>
      </c>
      <c r="N2506">
        <v>0.85184181395431213</v>
      </c>
    </row>
    <row r="2507" spans="1:14" x14ac:dyDescent="0.25">
      <c r="A2507">
        <v>1447184701.7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90</v>
      </c>
      <c r="J2507">
        <v>1651299</v>
      </c>
      <c r="K2507" t="s">
        <v>49</v>
      </c>
      <c r="L2507" t="s">
        <v>74</v>
      </c>
      <c r="M2507">
        <v>417</v>
      </c>
      <c r="N2507">
        <v>0.39549798505021633</v>
      </c>
    </row>
    <row r="2508" spans="1:14" x14ac:dyDescent="0.25">
      <c r="A2508">
        <v>1447305824.7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90</v>
      </c>
      <c r="J2508">
        <v>1651299</v>
      </c>
      <c r="K2508" t="s">
        <v>49</v>
      </c>
      <c r="L2508" t="s">
        <v>74</v>
      </c>
      <c r="M2508">
        <v>917</v>
      </c>
      <c r="N2508">
        <v>1.825375315616383</v>
      </c>
    </row>
    <row r="2509" spans="1:14" x14ac:dyDescent="0.25">
      <c r="A2509">
        <v>1447215332.7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90</v>
      </c>
      <c r="J2509">
        <v>1651299</v>
      </c>
      <c r="K2509" t="s">
        <v>49</v>
      </c>
      <c r="L2509" t="s">
        <v>74</v>
      </c>
      <c r="M2509">
        <v>487</v>
      </c>
      <c r="N2509">
        <v>0.48676675083103549</v>
      </c>
    </row>
    <row r="2510" spans="1:14" x14ac:dyDescent="0.25">
      <c r="A2510">
        <v>1447261181.7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90</v>
      </c>
      <c r="J2510">
        <v>1651299</v>
      </c>
      <c r="K2510" t="s">
        <v>49</v>
      </c>
      <c r="L2510" t="s">
        <v>74</v>
      </c>
      <c r="M2510">
        <v>2333</v>
      </c>
      <c r="N2510">
        <v>6.06</v>
      </c>
    </row>
    <row r="2511" spans="1:14" x14ac:dyDescent="0.25">
      <c r="A2511">
        <v>1447258793.7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90</v>
      </c>
      <c r="J2511">
        <v>1651299</v>
      </c>
      <c r="K2511" t="s">
        <v>49</v>
      </c>
      <c r="L2511" t="s">
        <v>74</v>
      </c>
      <c r="M2511">
        <v>6254</v>
      </c>
      <c r="N2511">
        <v>16.86</v>
      </c>
    </row>
    <row r="2512" spans="1:14" x14ac:dyDescent="0.25">
      <c r="A2512">
        <v>1447313157.7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90</v>
      </c>
      <c r="J2512">
        <v>1651299</v>
      </c>
      <c r="K2512" t="s">
        <v>49</v>
      </c>
      <c r="L2512" t="s">
        <v>74</v>
      </c>
      <c r="M2512">
        <v>8321</v>
      </c>
      <c r="N2512">
        <v>19.84</v>
      </c>
    </row>
    <row r="2513" spans="1:14" x14ac:dyDescent="0.25">
      <c r="A2513">
        <v>1447172391.7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90</v>
      </c>
      <c r="J2513">
        <v>1651298</v>
      </c>
      <c r="K2513" t="s">
        <v>49</v>
      </c>
      <c r="L2513" t="s">
        <v>74</v>
      </c>
      <c r="M2513">
        <v>2257</v>
      </c>
      <c r="N2513">
        <v>4.5967272727272723</v>
      </c>
    </row>
    <row r="2514" spans="1:14" x14ac:dyDescent="0.25">
      <c r="A2514">
        <v>1447289699.7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90</v>
      </c>
      <c r="J2514">
        <v>1684170</v>
      </c>
      <c r="K2514" t="s">
        <v>49</v>
      </c>
      <c r="L2514" t="s">
        <v>74</v>
      </c>
      <c r="M2514">
        <v>313</v>
      </c>
      <c r="N2514">
        <v>1.159231626130099</v>
      </c>
    </row>
    <row r="2515" spans="1:14" x14ac:dyDescent="0.25">
      <c r="A2515">
        <v>1447289700.7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90</v>
      </c>
      <c r="J2515">
        <v>1684170</v>
      </c>
      <c r="K2515" t="s">
        <v>49</v>
      </c>
      <c r="L2515" t="s">
        <v>74</v>
      </c>
      <c r="M2515">
        <v>287</v>
      </c>
      <c r="N2515">
        <v>2.1011073223608046</v>
      </c>
    </row>
    <row r="2516" spans="1:14" x14ac:dyDescent="0.25">
      <c r="A2516">
        <v>1447283105.7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90</v>
      </c>
      <c r="J2516">
        <v>1688600</v>
      </c>
      <c r="K2516" t="s">
        <v>49</v>
      </c>
      <c r="L2516" t="s">
        <v>74</v>
      </c>
      <c r="M2516">
        <v>483</v>
      </c>
      <c r="N2516">
        <v>33.24</v>
      </c>
    </row>
    <row r="2517" spans="1:14" x14ac:dyDescent="0.25">
      <c r="A2517">
        <v>1447283104.7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90</v>
      </c>
      <c r="J2517">
        <v>1688600</v>
      </c>
      <c r="K2517" t="s">
        <v>49</v>
      </c>
      <c r="L2517" t="s">
        <v>74</v>
      </c>
      <c r="M2517">
        <v>354</v>
      </c>
      <c r="N2517">
        <v>13.64</v>
      </c>
    </row>
    <row r="2518" spans="1:14" x14ac:dyDescent="0.25">
      <c r="A2518">
        <v>1447177812.7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90</v>
      </c>
      <c r="J2518">
        <v>1689541</v>
      </c>
      <c r="K2518" t="s">
        <v>49</v>
      </c>
      <c r="L2518" t="s">
        <v>74</v>
      </c>
      <c r="M2518">
        <v>401</v>
      </c>
      <c r="N2518">
        <v>9.5016683217477578</v>
      </c>
    </row>
    <row r="2519" spans="1:14" x14ac:dyDescent="0.25">
      <c r="A2519">
        <v>1447170697.7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90</v>
      </c>
      <c r="J2519">
        <v>1688633</v>
      </c>
      <c r="K2519" t="s">
        <v>49</v>
      </c>
      <c r="L2519" t="s">
        <v>74</v>
      </c>
      <c r="M2519">
        <v>331</v>
      </c>
      <c r="N2519">
        <v>4.6392153728222434</v>
      </c>
    </row>
    <row r="2520" spans="1:14" x14ac:dyDescent="0.25">
      <c r="A2520">
        <v>1447283238.7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90</v>
      </c>
      <c r="J2520">
        <v>1689785</v>
      </c>
      <c r="K2520" t="s">
        <v>49</v>
      </c>
      <c r="L2520" t="s">
        <v>74</v>
      </c>
      <c r="M2520">
        <v>245</v>
      </c>
      <c r="N2520">
        <v>0.81890495849270395</v>
      </c>
    </row>
    <row r="2521" spans="1:14" x14ac:dyDescent="0.25">
      <c r="A2521">
        <v>1447172441.7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90</v>
      </c>
      <c r="J2521">
        <v>1689785</v>
      </c>
      <c r="K2521" t="s">
        <v>49</v>
      </c>
      <c r="L2521" t="s">
        <v>74</v>
      </c>
      <c r="M2521">
        <v>286</v>
      </c>
      <c r="N2521">
        <v>0.81890495849270395</v>
      </c>
    </row>
    <row r="2522" spans="1:14" x14ac:dyDescent="0.25">
      <c r="A2522">
        <v>1447373466.7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90</v>
      </c>
      <c r="J2522">
        <v>1689546</v>
      </c>
      <c r="K2522" t="s">
        <v>49</v>
      </c>
      <c r="L2522" t="s">
        <v>74</v>
      </c>
      <c r="M2522">
        <v>1445</v>
      </c>
      <c r="N2522">
        <v>86.950529971617726</v>
      </c>
    </row>
    <row r="2523" spans="1:14" x14ac:dyDescent="0.25">
      <c r="A2523">
        <v>1447198843.7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90</v>
      </c>
      <c r="J2523">
        <v>1689546</v>
      </c>
      <c r="K2523" t="s">
        <v>49</v>
      </c>
      <c r="L2523" t="s">
        <v>74</v>
      </c>
      <c r="M2523">
        <v>829</v>
      </c>
      <c r="N2523">
        <v>41.312720821507384</v>
      </c>
    </row>
    <row r="2524" spans="1:14" x14ac:dyDescent="0.25">
      <c r="A2524">
        <v>1447305008.7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90</v>
      </c>
      <c r="J2524">
        <v>1689546</v>
      </c>
      <c r="K2524" t="s">
        <v>49</v>
      </c>
      <c r="L2524" t="s">
        <v>74</v>
      </c>
      <c r="M2524">
        <v>730</v>
      </c>
      <c r="N2524">
        <v>36.481448739356644</v>
      </c>
    </row>
    <row r="2525" spans="1:14" x14ac:dyDescent="0.25">
      <c r="A2525">
        <v>1447247245.7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90</v>
      </c>
      <c r="J2525">
        <v>1689546</v>
      </c>
      <c r="K2525" t="s">
        <v>49</v>
      </c>
      <c r="L2525" t="s">
        <v>74</v>
      </c>
      <c r="M2525">
        <v>828</v>
      </c>
      <c r="N2525">
        <v>38.312720821507384</v>
      </c>
    </row>
    <row r="2526" spans="1:14" x14ac:dyDescent="0.25">
      <c r="A2526">
        <v>1447305007.7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90</v>
      </c>
      <c r="J2526">
        <v>1689546</v>
      </c>
      <c r="K2526" t="s">
        <v>49</v>
      </c>
      <c r="L2526" t="s">
        <v>74</v>
      </c>
      <c r="M2526">
        <v>700</v>
      </c>
      <c r="N2526">
        <v>35.481448739356644</v>
      </c>
    </row>
    <row r="2527" spans="1:14" x14ac:dyDescent="0.25">
      <c r="A2527">
        <v>1447305009.7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90</v>
      </c>
      <c r="J2527">
        <v>1689548</v>
      </c>
      <c r="K2527" t="s">
        <v>49</v>
      </c>
      <c r="L2527" t="s">
        <v>74</v>
      </c>
      <c r="M2527">
        <v>1371</v>
      </c>
      <c r="N2527">
        <v>87.151205757016896</v>
      </c>
    </row>
    <row r="2528" spans="1:14" x14ac:dyDescent="0.25">
      <c r="A2528">
        <v>1447232864.7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90</v>
      </c>
      <c r="J2528">
        <v>1689548</v>
      </c>
      <c r="K2528" t="s">
        <v>49</v>
      </c>
      <c r="L2528" t="s">
        <v>74</v>
      </c>
      <c r="M2528">
        <v>1333</v>
      </c>
      <c r="N2528">
        <v>77.479787631021665</v>
      </c>
    </row>
    <row r="2529" spans="1:14" x14ac:dyDescent="0.25">
      <c r="A2529">
        <v>1447173727.7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90</v>
      </c>
      <c r="J2529">
        <v>1689548</v>
      </c>
      <c r="K2529" t="s">
        <v>49</v>
      </c>
      <c r="L2529" t="s">
        <v>74</v>
      </c>
      <c r="M2529">
        <v>783</v>
      </c>
      <c r="N2529">
        <v>34.239893815510833</v>
      </c>
    </row>
    <row r="2530" spans="1:14" x14ac:dyDescent="0.25">
      <c r="A2530">
        <v>1447283236.7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90</v>
      </c>
      <c r="J2530">
        <v>1689548</v>
      </c>
      <c r="K2530" t="s">
        <v>49</v>
      </c>
      <c r="L2530" t="s">
        <v>74</v>
      </c>
      <c r="M2530">
        <v>1517</v>
      </c>
      <c r="N2530">
        <v>85.375745157226007</v>
      </c>
    </row>
    <row r="2531" spans="1:14" x14ac:dyDescent="0.25">
      <c r="A2531">
        <v>1447283235.7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90</v>
      </c>
      <c r="J2531">
        <v>1689548</v>
      </c>
      <c r="K2531" t="s">
        <v>49</v>
      </c>
      <c r="L2531" t="s">
        <v>74</v>
      </c>
      <c r="M2531">
        <v>1283</v>
      </c>
      <c r="N2531">
        <v>68.479787631021665</v>
      </c>
    </row>
    <row r="2532" spans="1:14" x14ac:dyDescent="0.25">
      <c r="A2532">
        <v>1447158136.7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90</v>
      </c>
      <c r="J2532">
        <v>1689548</v>
      </c>
      <c r="K2532" t="s">
        <v>49</v>
      </c>
      <c r="L2532" t="s">
        <v>74</v>
      </c>
      <c r="M2532">
        <v>1753</v>
      </c>
      <c r="N2532">
        <v>110.7196814465325</v>
      </c>
    </row>
    <row r="2533" spans="1:14" x14ac:dyDescent="0.25">
      <c r="A2533">
        <v>1447283237.7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90</v>
      </c>
      <c r="J2533">
        <v>1689548</v>
      </c>
      <c r="K2533" t="s">
        <v>49</v>
      </c>
      <c r="L2533" t="s">
        <v>74</v>
      </c>
      <c r="M2533">
        <v>1234</v>
      </c>
      <c r="N2533">
        <v>79.479787631021665</v>
      </c>
    </row>
    <row r="2534" spans="1:14" x14ac:dyDescent="0.25">
      <c r="A2534">
        <v>1447283234.7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90</v>
      </c>
      <c r="J2534">
        <v>1689547</v>
      </c>
      <c r="K2534" t="s">
        <v>49</v>
      </c>
      <c r="L2534" t="s">
        <v>74</v>
      </c>
      <c r="M2534">
        <v>377</v>
      </c>
      <c r="N2534">
        <v>7.1986271873138277</v>
      </c>
    </row>
    <row r="2535" spans="1:14" x14ac:dyDescent="0.25">
      <c r="A2535">
        <v>1447173741.7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90</v>
      </c>
      <c r="J2535">
        <v>1689547</v>
      </c>
      <c r="K2535" t="s">
        <v>49</v>
      </c>
      <c r="L2535" t="s">
        <v>74</v>
      </c>
      <c r="M2535">
        <v>794</v>
      </c>
      <c r="N2535">
        <v>35.993135936569139</v>
      </c>
    </row>
    <row r="2536" spans="1:14" x14ac:dyDescent="0.25">
      <c r="A2536">
        <v>1447172420.7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90</v>
      </c>
      <c r="J2536">
        <v>1689547</v>
      </c>
      <c r="K2536" t="s">
        <v>49</v>
      </c>
      <c r="L2536" t="s">
        <v>74</v>
      </c>
      <c r="M2536">
        <v>664</v>
      </c>
      <c r="N2536">
        <v>27.195195155598395</v>
      </c>
    </row>
    <row r="2537" spans="1:14" x14ac:dyDescent="0.25">
      <c r="A2537">
        <v>1447266970.7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90</v>
      </c>
      <c r="J2537">
        <v>1689547</v>
      </c>
      <c r="K2537" t="s">
        <v>49</v>
      </c>
      <c r="L2537" t="s">
        <v>74</v>
      </c>
      <c r="M2537">
        <v>1151</v>
      </c>
      <c r="N2537">
        <v>58.787644685824446</v>
      </c>
    </row>
    <row r="2538" spans="1:14" x14ac:dyDescent="0.25">
      <c r="A2538">
        <v>1447373467.7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90</v>
      </c>
      <c r="J2538">
        <v>1689547</v>
      </c>
      <c r="K2538" t="s">
        <v>49</v>
      </c>
      <c r="L2538" t="s">
        <v>74</v>
      </c>
      <c r="M2538">
        <v>758</v>
      </c>
      <c r="N2538">
        <v>33.993135936569139</v>
      </c>
    </row>
    <row r="2539" spans="1:14" x14ac:dyDescent="0.25">
      <c r="A2539">
        <v>1447260690.7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90</v>
      </c>
      <c r="J2539">
        <v>1689547</v>
      </c>
      <c r="K2539" t="s">
        <v>49</v>
      </c>
      <c r="L2539" t="s">
        <v>74</v>
      </c>
      <c r="M2539">
        <v>1145</v>
      </c>
      <c r="N2539">
        <v>65.787644685824446</v>
      </c>
    </row>
    <row r="2540" spans="1:14" x14ac:dyDescent="0.25">
      <c r="A2540">
        <v>1447219874.7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1689547</v>
      </c>
      <c r="K2540" t="s">
        <v>49</v>
      </c>
      <c r="L2540" t="s">
        <v>74</v>
      </c>
      <c r="M2540">
        <v>3285</v>
      </c>
      <c r="N2540">
        <v>203.95881561941482</v>
      </c>
    </row>
    <row r="2541" spans="1:14" x14ac:dyDescent="0.25">
      <c r="A2541">
        <v>1447158112.7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90</v>
      </c>
      <c r="J2541">
        <v>1689547</v>
      </c>
      <c r="K2541" t="s">
        <v>49</v>
      </c>
      <c r="L2541" t="s">
        <v>74</v>
      </c>
      <c r="M2541">
        <v>781</v>
      </c>
      <c r="N2541">
        <v>34.993135936569139</v>
      </c>
    </row>
    <row r="2542" spans="1:14" x14ac:dyDescent="0.25">
      <c r="A2542">
        <v>1447373473.7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90</v>
      </c>
      <c r="J2542">
        <v>1656246</v>
      </c>
      <c r="K2542" t="s">
        <v>49</v>
      </c>
      <c r="L2542" t="s">
        <v>74</v>
      </c>
      <c r="M2542">
        <v>2301</v>
      </c>
      <c r="N2542">
        <v>8.1926114649681541</v>
      </c>
    </row>
    <row r="2543" spans="1:14" x14ac:dyDescent="0.25">
      <c r="A2543">
        <v>1447423272.7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90</v>
      </c>
      <c r="J2543">
        <v>1672706</v>
      </c>
      <c r="K2543" t="s">
        <v>49</v>
      </c>
      <c r="L2543" t="s">
        <v>74</v>
      </c>
      <c r="M2543">
        <v>270</v>
      </c>
      <c r="N2543">
        <v>0.94187035069075442</v>
      </c>
    </row>
    <row r="2544" spans="1:14" x14ac:dyDescent="0.25">
      <c r="A2544">
        <v>1447423271.7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90</v>
      </c>
      <c r="J2544">
        <v>1672706</v>
      </c>
      <c r="K2544" t="s">
        <v>49</v>
      </c>
      <c r="L2544" t="s">
        <v>74</v>
      </c>
      <c r="M2544">
        <v>294</v>
      </c>
      <c r="N2544">
        <v>0.94187035069075442</v>
      </c>
    </row>
    <row r="2545" spans="1:14" x14ac:dyDescent="0.25">
      <c r="A2545">
        <v>1447423273.7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90</v>
      </c>
      <c r="J2545">
        <v>1672706</v>
      </c>
      <c r="K2545" t="s">
        <v>49</v>
      </c>
      <c r="L2545" t="s">
        <v>74</v>
      </c>
      <c r="M2545">
        <v>287</v>
      </c>
      <c r="N2545">
        <v>0.94187035069075442</v>
      </c>
    </row>
    <row r="2546" spans="1:14" x14ac:dyDescent="0.25">
      <c r="A2546">
        <v>1447418034.7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90</v>
      </c>
      <c r="J2546">
        <v>1674853</v>
      </c>
      <c r="K2546" t="s">
        <v>49</v>
      </c>
      <c r="L2546" t="s">
        <v>74</v>
      </c>
      <c r="M2546">
        <v>333</v>
      </c>
      <c r="N2546">
        <v>4.3649851632047456</v>
      </c>
    </row>
    <row r="2547" spans="1:14" x14ac:dyDescent="0.25">
      <c r="A2547">
        <v>1447172429.7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90</v>
      </c>
      <c r="J2547">
        <v>1674853</v>
      </c>
      <c r="K2547" t="s">
        <v>49</v>
      </c>
      <c r="L2547" t="s">
        <v>74</v>
      </c>
      <c r="M2547">
        <v>341</v>
      </c>
      <c r="N2547">
        <v>3.404688427299702</v>
      </c>
    </row>
    <row r="2548" spans="1:14" x14ac:dyDescent="0.25">
      <c r="A2548">
        <v>1447373434.7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90</v>
      </c>
      <c r="J2548">
        <v>1674853</v>
      </c>
      <c r="K2548" t="s">
        <v>49</v>
      </c>
      <c r="L2548" t="s">
        <v>74</v>
      </c>
      <c r="M2548">
        <v>259</v>
      </c>
      <c r="N2548">
        <v>0.61109792284866438</v>
      </c>
    </row>
    <row r="2549" spans="1:14" x14ac:dyDescent="0.25">
      <c r="A2549">
        <v>1447219294.7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90</v>
      </c>
      <c r="J2549">
        <v>1674853</v>
      </c>
      <c r="K2549" t="s">
        <v>49</v>
      </c>
      <c r="L2549" t="s">
        <v>74</v>
      </c>
      <c r="M2549">
        <v>382</v>
      </c>
      <c r="N2549">
        <v>4.8014836795252203</v>
      </c>
    </row>
    <row r="2550" spans="1:14" x14ac:dyDescent="0.25">
      <c r="A2550">
        <v>1447418036.7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90</v>
      </c>
      <c r="J2550">
        <v>1674853</v>
      </c>
      <c r="K2550" t="s">
        <v>49</v>
      </c>
      <c r="L2550" t="s">
        <v>74</v>
      </c>
      <c r="M2550">
        <v>339</v>
      </c>
      <c r="N2550">
        <v>4.3649851632047456</v>
      </c>
    </row>
    <row r="2551" spans="1:14" x14ac:dyDescent="0.25">
      <c r="A2551">
        <v>1447289698.7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90</v>
      </c>
      <c r="J2551">
        <v>1674853</v>
      </c>
      <c r="K2551" t="s">
        <v>49</v>
      </c>
      <c r="L2551" t="s">
        <v>74</v>
      </c>
      <c r="M2551">
        <v>275</v>
      </c>
      <c r="N2551">
        <v>0.69839762611275935</v>
      </c>
    </row>
    <row r="2552" spans="1:14" x14ac:dyDescent="0.25">
      <c r="A2552">
        <v>1447219293.7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90</v>
      </c>
      <c r="J2552">
        <v>1674853</v>
      </c>
      <c r="K2552" t="s">
        <v>49</v>
      </c>
      <c r="L2552" t="s">
        <v>74</v>
      </c>
      <c r="M2552">
        <v>366</v>
      </c>
      <c r="N2552">
        <v>5.2379821958456949</v>
      </c>
    </row>
    <row r="2553" spans="1:14" x14ac:dyDescent="0.25">
      <c r="A2553">
        <v>1447266986.7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90</v>
      </c>
      <c r="J2553">
        <v>1674853</v>
      </c>
      <c r="K2553" t="s">
        <v>49</v>
      </c>
      <c r="L2553" t="s">
        <v>74</v>
      </c>
      <c r="M2553">
        <v>262</v>
      </c>
      <c r="N2553">
        <v>0.52379821958456951</v>
      </c>
    </row>
    <row r="2554" spans="1:14" x14ac:dyDescent="0.25">
      <c r="A2554">
        <v>1447289696.7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90</v>
      </c>
      <c r="J2554">
        <v>1674853</v>
      </c>
      <c r="K2554" t="s">
        <v>49</v>
      </c>
      <c r="L2554" t="s">
        <v>74</v>
      </c>
      <c r="M2554">
        <v>347</v>
      </c>
      <c r="N2554">
        <v>3.8411869436201762</v>
      </c>
    </row>
    <row r="2555" spans="1:14" x14ac:dyDescent="0.25">
      <c r="A2555">
        <v>1447266985.7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90</v>
      </c>
      <c r="J2555">
        <v>1674853</v>
      </c>
      <c r="K2555" t="s">
        <v>49</v>
      </c>
      <c r="L2555" t="s">
        <v>74</v>
      </c>
      <c r="M2555">
        <v>285</v>
      </c>
      <c r="N2555">
        <v>2.5316913946587527</v>
      </c>
    </row>
    <row r="2556" spans="1:14" x14ac:dyDescent="0.25">
      <c r="A2556">
        <v>1447289697.7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90</v>
      </c>
      <c r="J2556">
        <v>1674853</v>
      </c>
      <c r="K2556" t="s">
        <v>49</v>
      </c>
      <c r="L2556" t="s">
        <v>74</v>
      </c>
      <c r="M2556">
        <v>297</v>
      </c>
      <c r="N2556">
        <v>1.7459940652818984</v>
      </c>
    </row>
    <row r="2557" spans="1:14" x14ac:dyDescent="0.25">
      <c r="A2557">
        <v>1447172430.7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90</v>
      </c>
      <c r="J2557">
        <v>1674853</v>
      </c>
      <c r="K2557" t="s">
        <v>49</v>
      </c>
      <c r="L2557" t="s">
        <v>74</v>
      </c>
      <c r="M2557">
        <v>292</v>
      </c>
      <c r="N2557">
        <v>2.6189910979228475</v>
      </c>
    </row>
    <row r="2558" spans="1:14" x14ac:dyDescent="0.25">
      <c r="A2558">
        <v>1447165390.7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90</v>
      </c>
      <c r="J2558">
        <v>1674853</v>
      </c>
      <c r="K2558" t="s">
        <v>49</v>
      </c>
      <c r="L2558" t="s">
        <v>74</v>
      </c>
      <c r="M2558">
        <v>246</v>
      </c>
      <c r="N2558">
        <v>8.7299703264094919E-2</v>
      </c>
    </row>
    <row r="2559" spans="1:14" x14ac:dyDescent="0.25">
      <c r="A2559">
        <v>1447172442.7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90</v>
      </c>
      <c r="J2559">
        <v>1672713</v>
      </c>
      <c r="K2559" t="s">
        <v>49</v>
      </c>
      <c r="L2559" t="s">
        <v>74</v>
      </c>
      <c r="M2559">
        <v>319</v>
      </c>
      <c r="N2559">
        <v>0.86017191977077367</v>
      </c>
    </row>
    <row r="2560" spans="1:14" x14ac:dyDescent="0.25">
      <c r="A2560">
        <v>1447418038.7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90</v>
      </c>
      <c r="J2560">
        <v>1674853</v>
      </c>
      <c r="K2560" t="s">
        <v>49</v>
      </c>
      <c r="L2560" t="s">
        <v>74</v>
      </c>
      <c r="M2560">
        <v>401</v>
      </c>
      <c r="N2560">
        <v>8.14</v>
      </c>
    </row>
    <row r="2561" spans="1:14" x14ac:dyDescent="0.25">
      <c r="A2561">
        <v>1447418040.7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90</v>
      </c>
      <c r="J2561">
        <v>1674853</v>
      </c>
      <c r="K2561" t="s">
        <v>49</v>
      </c>
      <c r="L2561" t="s">
        <v>74</v>
      </c>
      <c r="M2561">
        <v>336</v>
      </c>
      <c r="N2561">
        <v>8.14</v>
      </c>
    </row>
    <row r="2562" spans="1:14" x14ac:dyDescent="0.25">
      <c r="A2562">
        <v>1447418035.7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90</v>
      </c>
      <c r="J2562">
        <v>1674853</v>
      </c>
      <c r="K2562" t="s">
        <v>49</v>
      </c>
      <c r="L2562" t="s">
        <v>74</v>
      </c>
      <c r="M2562">
        <v>387</v>
      </c>
      <c r="N2562">
        <v>8.14</v>
      </c>
    </row>
    <row r="2563" spans="1:14" x14ac:dyDescent="0.25">
      <c r="A2563">
        <v>1447418037.7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90</v>
      </c>
      <c r="J2563">
        <v>1674853</v>
      </c>
      <c r="K2563" t="s">
        <v>49</v>
      </c>
      <c r="L2563" t="s">
        <v>74</v>
      </c>
      <c r="M2563">
        <v>434</v>
      </c>
      <c r="N2563">
        <v>8.14</v>
      </c>
    </row>
    <row r="2564" spans="1:14" x14ac:dyDescent="0.25">
      <c r="A2564">
        <v>1447418033.7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1674853</v>
      </c>
      <c r="K2564" t="s">
        <v>49</v>
      </c>
      <c r="L2564" t="s">
        <v>74</v>
      </c>
      <c r="M2564">
        <v>465</v>
      </c>
      <c r="N2564">
        <v>11.18</v>
      </c>
    </row>
    <row r="2565" spans="1:14" x14ac:dyDescent="0.25">
      <c r="A2565">
        <v>1447418039.7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90</v>
      </c>
      <c r="J2565">
        <v>1674853</v>
      </c>
      <c r="K2565" t="s">
        <v>49</v>
      </c>
      <c r="L2565" t="s">
        <v>74</v>
      </c>
      <c r="M2565">
        <v>405</v>
      </c>
      <c r="N2565">
        <v>13.18</v>
      </c>
    </row>
    <row r="2566" spans="1:14" x14ac:dyDescent="0.25">
      <c r="A2566">
        <v>1447418032.7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90</v>
      </c>
      <c r="J2566">
        <v>1674853</v>
      </c>
      <c r="K2566" t="s">
        <v>49</v>
      </c>
      <c r="L2566" t="s">
        <v>74</v>
      </c>
      <c r="M2566">
        <v>420</v>
      </c>
      <c r="N2566">
        <v>8.06</v>
      </c>
    </row>
    <row r="2567" spans="1:14" x14ac:dyDescent="0.25">
      <c r="A2567">
        <v>1447219295.7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90</v>
      </c>
      <c r="J2567">
        <v>1674853</v>
      </c>
      <c r="K2567" t="s">
        <v>49</v>
      </c>
      <c r="L2567" t="s">
        <v>74</v>
      </c>
      <c r="M2567">
        <v>382</v>
      </c>
      <c r="N2567">
        <v>9.32</v>
      </c>
    </row>
    <row r="2568" spans="1:14" x14ac:dyDescent="0.25">
      <c r="A2568">
        <v>1447289695.7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90</v>
      </c>
      <c r="J2568">
        <v>1672722</v>
      </c>
      <c r="K2568" t="s">
        <v>49</v>
      </c>
      <c r="L2568" t="s">
        <v>74</v>
      </c>
      <c r="M2568">
        <v>283</v>
      </c>
      <c r="N2568">
        <v>1.4564671790348998</v>
      </c>
    </row>
    <row r="2569" spans="1:14" x14ac:dyDescent="0.25">
      <c r="A2569">
        <v>1447418031.7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90</v>
      </c>
      <c r="J2569">
        <v>1674853</v>
      </c>
      <c r="K2569" t="s">
        <v>49</v>
      </c>
      <c r="L2569" t="s">
        <v>74</v>
      </c>
      <c r="M2569">
        <v>676</v>
      </c>
      <c r="N2569">
        <v>28.74</v>
      </c>
    </row>
    <row r="2570" spans="1:14" x14ac:dyDescent="0.25">
      <c r="A2570">
        <v>1447418030.7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744</v>
      </c>
      <c r="N2570">
        <v>33.74</v>
      </c>
    </row>
    <row r="2571" spans="1:14" x14ac:dyDescent="0.25">
      <c r="A2571">
        <v>1447165391.7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90</v>
      </c>
      <c r="J2571">
        <v>1677690</v>
      </c>
      <c r="K2571" t="s">
        <v>49</v>
      </c>
      <c r="L2571" t="s">
        <v>74</v>
      </c>
      <c r="M2571">
        <v>259</v>
      </c>
      <c r="N2571">
        <v>0.1197349519505488</v>
      </c>
    </row>
    <row r="2572" spans="1:14" x14ac:dyDescent="0.25">
      <c r="A2572">
        <v>1447212590.7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90</v>
      </c>
      <c r="J2572">
        <v>1682745</v>
      </c>
      <c r="K2572" t="s">
        <v>49</v>
      </c>
      <c r="L2572" t="s">
        <v>74</v>
      </c>
      <c r="M2572">
        <v>559</v>
      </c>
      <c r="N2572">
        <v>33.103608188233068</v>
      </c>
    </row>
    <row r="2573" spans="1:14" x14ac:dyDescent="0.25">
      <c r="A2573">
        <v>1447173740.7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90</v>
      </c>
      <c r="J2573">
        <v>1682745</v>
      </c>
      <c r="K2573" t="s">
        <v>49</v>
      </c>
      <c r="L2573" t="s">
        <v>74</v>
      </c>
      <c r="M2573">
        <v>319</v>
      </c>
      <c r="N2573">
        <v>1.1282377558822834</v>
      </c>
    </row>
    <row r="2574" spans="1:14" x14ac:dyDescent="0.25">
      <c r="A2574">
        <v>1447258825.7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90</v>
      </c>
      <c r="J2574">
        <v>1682745</v>
      </c>
      <c r="K2574" t="s">
        <v>49</v>
      </c>
      <c r="L2574" t="s">
        <v>74</v>
      </c>
      <c r="M2574">
        <v>522</v>
      </c>
      <c r="N2574">
        <v>23.949468385292519</v>
      </c>
    </row>
    <row r="2575" spans="1:14" x14ac:dyDescent="0.25">
      <c r="A2575">
        <v>1447212589.7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90</v>
      </c>
      <c r="J2575">
        <v>1682745</v>
      </c>
      <c r="K2575" t="s">
        <v>49</v>
      </c>
      <c r="L2575" t="s">
        <v>74</v>
      </c>
      <c r="M2575">
        <v>266</v>
      </c>
      <c r="N2575">
        <v>1.1282377558822834</v>
      </c>
    </row>
    <row r="2576" spans="1:14" x14ac:dyDescent="0.25">
      <c r="A2576">
        <v>1447158126.7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90</v>
      </c>
      <c r="J2576">
        <v>1682745</v>
      </c>
      <c r="K2576" t="s">
        <v>49</v>
      </c>
      <c r="L2576" t="s">
        <v>74</v>
      </c>
      <c r="M2576">
        <v>550</v>
      </c>
      <c r="N2576">
        <v>31.462419408821653</v>
      </c>
    </row>
    <row r="2577" spans="1:14" x14ac:dyDescent="0.25">
      <c r="A2577">
        <v>1447167312.7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90</v>
      </c>
      <c r="J2577">
        <v>1682745</v>
      </c>
      <c r="K2577" t="s">
        <v>49</v>
      </c>
      <c r="L2577" t="s">
        <v>74</v>
      </c>
      <c r="M2577">
        <v>325</v>
      </c>
      <c r="N2577">
        <v>2.2564755117645667</v>
      </c>
    </row>
    <row r="2578" spans="1:14" x14ac:dyDescent="0.25">
      <c r="A2578">
        <v>1447158137.7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90</v>
      </c>
      <c r="J2578">
        <v>1682805</v>
      </c>
      <c r="K2578" t="s">
        <v>49</v>
      </c>
      <c r="L2578" t="s">
        <v>74</v>
      </c>
      <c r="M2578">
        <v>319</v>
      </c>
      <c r="N2578">
        <v>5.154898487973945</v>
      </c>
    </row>
    <row r="2579" spans="1:14" x14ac:dyDescent="0.25">
      <c r="A2579">
        <v>1447158138.7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90</v>
      </c>
      <c r="J2579">
        <v>1682805</v>
      </c>
      <c r="K2579" t="s">
        <v>49</v>
      </c>
      <c r="L2579" t="s">
        <v>74</v>
      </c>
      <c r="M2579">
        <v>356</v>
      </c>
      <c r="N2579">
        <v>4.2957487399782872</v>
      </c>
    </row>
    <row r="2580" spans="1:14" x14ac:dyDescent="0.25">
      <c r="A2580">
        <v>1447283837.7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90</v>
      </c>
      <c r="J2580">
        <v>1682757</v>
      </c>
      <c r="K2580" t="s">
        <v>49</v>
      </c>
      <c r="L2580" t="s">
        <v>74</v>
      </c>
      <c r="M2580">
        <v>343</v>
      </c>
      <c r="N2580">
        <v>3.0068841066728371</v>
      </c>
    </row>
    <row r="2581" spans="1:14" x14ac:dyDescent="0.25">
      <c r="A2581">
        <v>1447236742.7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90</v>
      </c>
      <c r="J2581">
        <v>1682757</v>
      </c>
      <c r="K2581" t="s">
        <v>49</v>
      </c>
      <c r="L2581" t="s">
        <v>74</v>
      </c>
      <c r="M2581">
        <v>325</v>
      </c>
      <c r="N2581">
        <v>2.1716385214859382</v>
      </c>
    </row>
    <row r="2582" spans="1:14" x14ac:dyDescent="0.25">
      <c r="A2582">
        <v>1447283836.7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90</v>
      </c>
      <c r="J2582">
        <v>1682757</v>
      </c>
      <c r="K2582" t="s">
        <v>49</v>
      </c>
      <c r="L2582" t="s">
        <v>74</v>
      </c>
      <c r="M2582">
        <v>371</v>
      </c>
      <c r="N2582">
        <v>5.5126208622335353</v>
      </c>
    </row>
    <row r="2583" spans="1:14" x14ac:dyDescent="0.25">
      <c r="A2583">
        <v>1447236743.7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90</v>
      </c>
      <c r="J2583">
        <v>1682757</v>
      </c>
      <c r="K2583" t="s">
        <v>49</v>
      </c>
      <c r="L2583" t="s">
        <v>74</v>
      </c>
      <c r="M2583">
        <v>369</v>
      </c>
      <c r="N2583">
        <v>4.3432770429718763</v>
      </c>
    </row>
    <row r="2584" spans="1:14" x14ac:dyDescent="0.25">
      <c r="A2584">
        <v>1447141880.7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1682757</v>
      </c>
      <c r="K2584" t="s">
        <v>49</v>
      </c>
      <c r="L2584" t="s">
        <v>74</v>
      </c>
      <c r="M2584">
        <v>287</v>
      </c>
      <c r="N2584">
        <v>0.66819646814951938</v>
      </c>
    </row>
    <row r="2585" spans="1:14" x14ac:dyDescent="0.25">
      <c r="A2585">
        <v>1447236744.7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90</v>
      </c>
      <c r="J2585">
        <v>1682757</v>
      </c>
      <c r="K2585" t="s">
        <v>49</v>
      </c>
      <c r="L2585" t="s">
        <v>74</v>
      </c>
      <c r="M2585">
        <v>319</v>
      </c>
      <c r="N2585">
        <v>5.8467190963082949</v>
      </c>
    </row>
    <row r="2586" spans="1:14" x14ac:dyDescent="0.25">
      <c r="A2586">
        <v>1447179094.7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90</v>
      </c>
      <c r="J2586">
        <v>1682763</v>
      </c>
      <c r="K2586" t="s">
        <v>49</v>
      </c>
      <c r="L2586" t="s">
        <v>74</v>
      </c>
      <c r="M2586">
        <v>259</v>
      </c>
      <c r="N2586">
        <v>0.99022673049097931</v>
      </c>
    </row>
    <row r="2587" spans="1:14" x14ac:dyDescent="0.25">
      <c r="A2587">
        <v>1447199047.7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90</v>
      </c>
      <c r="J2587">
        <v>1682802</v>
      </c>
      <c r="K2587" t="s">
        <v>49</v>
      </c>
      <c r="L2587" t="s">
        <v>74</v>
      </c>
      <c r="M2587">
        <v>815</v>
      </c>
      <c r="N2587">
        <v>37.24308669118026</v>
      </c>
    </row>
    <row r="2588" spans="1:14" x14ac:dyDescent="0.25">
      <c r="A2588">
        <v>1447199046.7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90</v>
      </c>
      <c r="J2588">
        <v>1682802</v>
      </c>
      <c r="K2588" t="s">
        <v>49</v>
      </c>
      <c r="L2588" t="s">
        <v>74</v>
      </c>
      <c r="M2588">
        <v>784</v>
      </c>
      <c r="N2588">
        <v>36.24308669118026</v>
      </c>
    </row>
    <row r="2589" spans="1:14" x14ac:dyDescent="0.25">
      <c r="A2589">
        <v>1447165419.7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1660583</v>
      </c>
      <c r="K2589" t="s">
        <v>49</v>
      </c>
      <c r="L2589" t="s">
        <v>74</v>
      </c>
      <c r="M2589">
        <v>275</v>
      </c>
      <c r="N2589">
        <v>0.23779043635394459</v>
      </c>
    </row>
    <row r="2590" spans="1:14" x14ac:dyDescent="0.25">
      <c r="A2590">
        <v>1447170694.7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90</v>
      </c>
      <c r="J2590">
        <v>1660579</v>
      </c>
      <c r="K2590" t="s">
        <v>49</v>
      </c>
      <c r="L2590" t="s">
        <v>74</v>
      </c>
      <c r="M2590">
        <v>395</v>
      </c>
      <c r="N2590">
        <v>12.654693238830015</v>
      </c>
    </row>
    <row r="2591" spans="1:14" x14ac:dyDescent="0.25">
      <c r="A2591">
        <v>1447158132.7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90</v>
      </c>
      <c r="J2591">
        <v>1660579</v>
      </c>
      <c r="K2591" t="s">
        <v>49</v>
      </c>
      <c r="L2591" t="s">
        <v>74</v>
      </c>
      <c r="M2591">
        <v>370</v>
      </c>
      <c r="N2591">
        <v>9.0390665991642969</v>
      </c>
    </row>
    <row r="2592" spans="1:14" x14ac:dyDescent="0.25">
      <c r="A2592">
        <v>1447281372.7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90</v>
      </c>
      <c r="J2592">
        <v>1660579</v>
      </c>
      <c r="K2592" t="s">
        <v>49</v>
      </c>
      <c r="L2592" t="s">
        <v>74</v>
      </c>
      <c r="M2592">
        <v>368</v>
      </c>
      <c r="N2592">
        <v>4.5195332995821484</v>
      </c>
    </row>
    <row r="2593" spans="1:14" x14ac:dyDescent="0.25">
      <c r="A2593">
        <v>1447373419.7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90</v>
      </c>
      <c r="J2593">
        <v>1660579</v>
      </c>
      <c r="K2593" t="s">
        <v>49</v>
      </c>
      <c r="L2593" t="s">
        <v>74</v>
      </c>
      <c r="M2593">
        <v>305</v>
      </c>
      <c r="N2593">
        <v>1.8078133198328594</v>
      </c>
    </row>
    <row r="2594" spans="1:14" x14ac:dyDescent="0.25">
      <c r="A2594">
        <v>1447170696.7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90</v>
      </c>
      <c r="J2594">
        <v>1660579</v>
      </c>
      <c r="K2594" t="s">
        <v>49</v>
      </c>
      <c r="L2594" t="s">
        <v>74</v>
      </c>
      <c r="M2594">
        <v>328</v>
      </c>
      <c r="N2594">
        <v>5.4234399594985785</v>
      </c>
    </row>
    <row r="2595" spans="1:14" x14ac:dyDescent="0.25">
      <c r="A2595">
        <v>1447274421.7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90</v>
      </c>
      <c r="J2595">
        <v>1660579</v>
      </c>
      <c r="K2595" t="s">
        <v>49</v>
      </c>
      <c r="L2595" t="s">
        <v>74</v>
      </c>
      <c r="M2595">
        <v>324</v>
      </c>
      <c r="N2595">
        <v>0.90390665991642971</v>
      </c>
    </row>
    <row r="2596" spans="1:14" x14ac:dyDescent="0.25">
      <c r="A2596">
        <v>1447373403.7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90</v>
      </c>
      <c r="J2596">
        <v>1669702</v>
      </c>
      <c r="K2596" t="s">
        <v>49</v>
      </c>
      <c r="L2596" t="s">
        <v>74</v>
      </c>
      <c r="M2596">
        <v>283</v>
      </c>
      <c r="N2596">
        <v>0.88746062893081779</v>
      </c>
    </row>
    <row r="2597" spans="1:14" x14ac:dyDescent="0.25">
      <c r="A2597">
        <v>1447400421.7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90</v>
      </c>
      <c r="J2597">
        <v>1669702</v>
      </c>
      <c r="K2597" t="s">
        <v>49</v>
      </c>
      <c r="L2597" t="s">
        <v>74</v>
      </c>
      <c r="M2597">
        <v>485</v>
      </c>
      <c r="N2597">
        <v>3.3884860377358499</v>
      </c>
    </row>
    <row r="2598" spans="1:14" x14ac:dyDescent="0.25">
      <c r="A2598">
        <v>1447314014.7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90</v>
      </c>
      <c r="J2598">
        <v>1669702</v>
      </c>
      <c r="K2598" t="s">
        <v>49</v>
      </c>
      <c r="L2598" t="s">
        <v>74</v>
      </c>
      <c r="M2598">
        <v>427</v>
      </c>
      <c r="N2598">
        <v>3.0254339622641515</v>
      </c>
    </row>
    <row r="2599" spans="1:14" x14ac:dyDescent="0.25">
      <c r="A2599">
        <v>1447172398.7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90</v>
      </c>
      <c r="J2599">
        <v>1669702</v>
      </c>
      <c r="K2599" t="s">
        <v>49</v>
      </c>
      <c r="L2599" t="s">
        <v>74</v>
      </c>
      <c r="M2599">
        <v>516</v>
      </c>
      <c r="N2599">
        <v>4.8406943396226429</v>
      </c>
    </row>
    <row r="2600" spans="1:14" x14ac:dyDescent="0.25">
      <c r="A2600">
        <v>1447385931.7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90</v>
      </c>
      <c r="J2600">
        <v>1669702</v>
      </c>
      <c r="K2600" t="s">
        <v>49</v>
      </c>
      <c r="L2600" t="s">
        <v>74</v>
      </c>
      <c r="M2600">
        <v>301</v>
      </c>
      <c r="N2600">
        <v>0.88746062893081779</v>
      </c>
    </row>
    <row r="2601" spans="1:14" x14ac:dyDescent="0.25">
      <c r="A2601">
        <v>1447373404.7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90</v>
      </c>
      <c r="J2601">
        <v>1669702</v>
      </c>
      <c r="K2601" t="s">
        <v>49</v>
      </c>
      <c r="L2601" t="s">
        <v>74</v>
      </c>
      <c r="M2601">
        <v>448</v>
      </c>
      <c r="N2601">
        <v>3.5498425157232711</v>
      </c>
    </row>
    <row r="2602" spans="1:14" x14ac:dyDescent="0.25">
      <c r="A2602">
        <v>1447196799.7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1669702</v>
      </c>
      <c r="K2602" t="s">
        <v>49</v>
      </c>
      <c r="L2602" t="s">
        <v>74</v>
      </c>
      <c r="M2602">
        <v>401</v>
      </c>
      <c r="N2602">
        <v>2.6623818867924536</v>
      </c>
    </row>
    <row r="2603" spans="1:14" x14ac:dyDescent="0.25">
      <c r="A2603">
        <v>1447411580.7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90</v>
      </c>
      <c r="J2603">
        <v>1669702</v>
      </c>
      <c r="K2603" t="s">
        <v>49</v>
      </c>
      <c r="L2603" t="s">
        <v>74</v>
      </c>
      <c r="M2603">
        <v>463</v>
      </c>
      <c r="N2603">
        <v>3.0254339622641515</v>
      </c>
    </row>
    <row r="2604" spans="1:14" x14ac:dyDescent="0.25">
      <c r="A2604">
        <v>1447158133.7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90</v>
      </c>
      <c r="J2604">
        <v>1669702</v>
      </c>
      <c r="K2604" t="s">
        <v>49</v>
      </c>
      <c r="L2604" t="s">
        <v>74</v>
      </c>
      <c r="M2604">
        <v>518</v>
      </c>
      <c r="N2604">
        <v>4.4373031446540887</v>
      </c>
    </row>
    <row r="2605" spans="1:14" x14ac:dyDescent="0.25">
      <c r="A2605">
        <v>1447274420.7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90</v>
      </c>
      <c r="J2605">
        <v>1669702</v>
      </c>
      <c r="K2605" t="s">
        <v>49</v>
      </c>
      <c r="L2605" t="s">
        <v>74</v>
      </c>
      <c r="M2605">
        <v>432</v>
      </c>
      <c r="N2605">
        <v>3.5498425157232711</v>
      </c>
    </row>
    <row r="2606" spans="1:14" x14ac:dyDescent="0.25">
      <c r="A2606">
        <v>1447385930.7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1669702</v>
      </c>
      <c r="K2606" t="s">
        <v>49</v>
      </c>
      <c r="L2606" t="s">
        <v>74</v>
      </c>
      <c r="M2606">
        <v>355</v>
      </c>
      <c r="N2606">
        <v>0.88746062893081779</v>
      </c>
    </row>
    <row r="2607" spans="1:14" x14ac:dyDescent="0.25">
      <c r="A2607">
        <v>1447172395.7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90</v>
      </c>
      <c r="J2607">
        <v>1669702</v>
      </c>
      <c r="K2607" t="s">
        <v>49</v>
      </c>
      <c r="L2607" t="s">
        <v>74</v>
      </c>
      <c r="M2607">
        <v>338</v>
      </c>
      <c r="N2607">
        <v>0.88746062893081779</v>
      </c>
    </row>
    <row r="2608" spans="1:14" x14ac:dyDescent="0.25">
      <c r="A2608">
        <v>1447184524.7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90</v>
      </c>
      <c r="J2608">
        <v>1669702</v>
      </c>
      <c r="K2608" t="s">
        <v>49</v>
      </c>
      <c r="L2608" t="s">
        <v>74</v>
      </c>
      <c r="M2608">
        <v>332</v>
      </c>
      <c r="N2608">
        <v>0.88746062893081779</v>
      </c>
    </row>
    <row r="2609" spans="1:14" x14ac:dyDescent="0.25">
      <c r="A2609">
        <v>1447184523.7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90</v>
      </c>
      <c r="J2609">
        <v>1669702</v>
      </c>
      <c r="K2609" t="s">
        <v>49</v>
      </c>
      <c r="L2609" t="s">
        <v>74</v>
      </c>
      <c r="M2609">
        <v>410</v>
      </c>
      <c r="N2609">
        <v>2.6623818867924536</v>
      </c>
    </row>
    <row r="2610" spans="1:14" x14ac:dyDescent="0.25">
      <c r="A2610">
        <v>1447400362.7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90</v>
      </c>
      <c r="J2610">
        <v>1669702</v>
      </c>
      <c r="K2610" t="s">
        <v>49</v>
      </c>
      <c r="L2610" t="s">
        <v>74</v>
      </c>
      <c r="M2610">
        <v>849</v>
      </c>
      <c r="N2610">
        <v>10.4</v>
      </c>
    </row>
    <row r="2611" spans="1:14" x14ac:dyDescent="0.25">
      <c r="A2611">
        <v>1447170692.7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90</v>
      </c>
      <c r="J2611">
        <v>1669702</v>
      </c>
      <c r="K2611" t="s">
        <v>49</v>
      </c>
      <c r="L2611" t="s">
        <v>74</v>
      </c>
      <c r="M2611">
        <v>902</v>
      </c>
      <c r="N2611">
        <v>9.34</v>
      </c>
    </row>
    <row r="2612" spans="1:14" x14ac:dyDescent="0.25">
      <c r="A2612">
        <v>1447184700.7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90</v>
      </c>
      <c r="J2612">
        <v>1662552</v>
      </c>
      <c r="K2612" t="s">
        <v>49</v>
      </c>
      <c r="L2612" t="s">
        <v>74</v>
      </c>
      <c r="M2612">
        <v>573</v>
      </c>
      <c r="N2612">
        <v>1.192558192758447</v>
      </c>
    </row>
    <row r="2613" spans="1:14" x14ac:dyDescent="0.25">
      <c r="A2613">
        <v>1447373455.7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90</v>
      </c>
      <c r="J2613">
        <v>1692940</v>
      </c>
      <c r="K2613" t="s">
        <v>49</v>
      </c>
      <c r="L2613" t="s">
        <v>74</v>
      </c>
      <c r="M2613">
        <v>319</v>
      </c>
      <c r="N2613">
        <v>1.0138718173836696</v>
      </c>
    </row>
    <row r="2614" spans="1:14" x14ac:dyDescent="0.25">
      <c r="A2614">
        <v>1447409567.7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90</v>
      </c>
      <c r="J2614">
        <v>1689033</v>
      </c>
      <c r="K2614" t="s">
        <v>49</v>
      </c>
      <c r="L2614" t="s">
        <v>74</v>
      </c>
      <c r="M2614">
        <v>283</v>
      </c>
      <c r="N2614">
        <v>1.88</v>
      </c>
    </row>
    <row r="2615" spans="1:14" x14ac:dyDescent="0.25">
      <c r="A2615">
        <v>1447189161.7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90</v>
      </c>
      <c r="J2615">
        <v>1689033</v>
      </c>
      <c r="K2615" t="s">
        <v>49</v>
      </c>
      <c r="L2615" t="s">
        <v>74</v>
      </c>
      <c r="M2615">
        <v>336</v>
      </c>
      <c r="N2615">
        <v>2.04</v>
      </c>
    </row>
    <row r="2616" spans="1:14" x14ac:dyDescent="0.25">
      <c r="A2616">
        <v>1447400259.7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90</v>
      </c>
      <c r="J2616">
        <v>1689033</v>
      </c>
      <c r="K2616" t="s">
        <v>49</v>
      </c>
      <c r="L2616" t="s">
        <v>74</v>
      </c>
      <c r="M2616">
        <v>288</v>
      </c>
      <c r="N2616">
        <v>2.2599999999999998</v>
      </c>
    </row>
    <row r="2617" spans="1:14" x14ac:dyDescent="0.25">
      <c r="A2617">
        <v>1447410442.7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90</v>
      </c>
      <c r="J2617">
        <v>1689032</v>
      </c>
      <c r="K2617" t="s">
        <v>49</v>
      </c>
      <c r="L2617" t="s">
        <v>74</v>
      </c>
      <c r="M2617">
        <v>330</v>
      </c>
      <c r="N2617">
        <v>2.2799999999999998</v>
      </c>
    </row>
    <row r="2618" spans="1:14" x14ac:dyDescent="0.25">
      <c r="A2618">
        <v>1447266606.7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90</v>
      </c>
      <c r="J2618">
        <v>1689032</v>
      </c>
      <c r="K2618" t="s">
        <v>49</v>
      </c>
      <c r="L2618" t="s">
        <v>74</v>
      </c>
      <c r="M2618">
        <v>371</v>
      </c>
      <c r="N2618">
        <v>4.28</v>
      </c>
    </row>
    <row r="2619" spans="1:14" x14ac:dyDescent="0.25">
      <c r="A2619">
        <v>1447302090.7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90</v>
      </c>
      <c r="J2619">
        <v>1689033</v>
      </c>
      <c r="K2619" t="s">
        <v>49</v>
      </c>
      <c r="L2619" t="s">
        <v>74</v>
      </c>
      <c r="M2619">
        <v>354</v>
      </c>
      <c r="N2619">
        <v>2.38</v>
      </c>
    </row>
    <row r="2620" spans="1:14" x14ac:dyDescent="0.25">
      <c r="A2620">
        <v>1447172390.7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90</v>
      </c>
      <c r="J2620">
        <v>1689032</v>
      </c>
      <c r="K2620" t="s">
        <v>49</v>
      </c>
      <c r="L2620" t="s">
        <v>74</v>
      </c>
      <c r="M2620">
        <v>452</v>
      </c>
      <c r="N2620">
        <v>8.32</v>
      </c>
    </row>
    <row r="2621" spans="1:14" x14ac:dyDescent="0.25">
      <c r="A2621">
        <v>1447275928.7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90</v>
      </c>
      <c r="J2621">
        <v>1689033</v>
      </c>
      <c r="K2621" t="s">
        <v>49</v>
      </c>
      <c r="L2621" t="s">
        <v>74</v>
      </c>
      <c r="M2621">
        <v>688</v>
      </c>
      <c r="N2621">
        <v>16.239999999999998</v>
      </c>
    </row>
    <row r="2622" spans="1:14" x14ac:dyDescent="0.25">
      <c r="A2622">
        <v>1447275925.7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90</v>
      </c>
      <c r="J2622">
        <v>1689033</v>
      </c>
      <c r="K2622" t="s">
        <v>49</v>
      </c>
      <c r="L2622" t="s">
        <v>74</v>
      </c>
      <c r="M2622">
        <v>664</v>
      </c>
      <c r="N2622">
        <v>14.099999999999998</v>
      </c>
    </row>
    <row r="2623" spans="1:14" x14ac:dyDescent="0.25">
      <c r="A2623">
        <v>1447185573.7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90</v>
      </c>
      <c r="J2623">
        <v>1689033</v>
      </c>
      <c r="K2623" t="s">
        <v>49</v>
      </c>
      <c r="L2623" t="s">
        <v>74</v>
      </c>
      <c r="M2623">
        <v>601</v>
      </c>
      <c r="N2623">
        <v>10.039999999999999</v>
      </c>
    </row>
    <row r="2624" spans="1:14" x14ac:dyDescent="0.25">
      <c r="A2624">
        <v>1447283605.7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90</v>
      </c>
      <c r="J2624">
        <v>1689032</v>
      </c>
      <c r="K2624" t="s">
        <v>49</v>
      </c>
      <c r="L2624" t="s">
        <v>74</v>
      </c>
      <c r="M2624">
        <v>587</v>
      </c>
      <c r="N2624">
        <v>7.66</v>
      </c>
    </row>
    <row r="2625" spans="1:14" x14ac:dyDescent="0.25">
      <c r="A2625">
        <v>1447275926.7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90</v>
      </c>
      <c r="J2625">
        <v>1689033</v>
      </c>
      <c r="K2625" t="s">
        <v>49</v>
      </c>
      <c r="L2625" t="s">
        <v>74</v>
      </c>
      <c r="M2625">
        <v>725</v>
      </c>
      <c r="N2625">
        <v>9.9600000000000009</v>
      </c>
    </row>
    <row r="2626" spans="1:14" x14ac:dyDescent="0.25">
      <c r="A2626">
        <v>1447391415.7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90</v>
      </c>
      <c r="J2626">
        <v>1689033</v>
      </c>
      <c r="K2626" t="s">
        <v>49</v>
      </c>
      <c r="L2626" t="s">
        <v>74</v>
      </c>
      <c r="M2626">
        <v>641</v>
      </c>
      <c r="N2626">
        <v>9.74</v>
      </c>
    </row>
    <row r="2627" spans="1:14" x14ac:dyDescent="0.25">
      <c r="A2627">
        <v>1447172389.7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90</v>
      </c>
      <c r="J2627">
        <v>1689032</v>
      </c>
      <c r="K2627" t="s">
        <v>49</v>
      </c>
      <c r="L2627" t="s">
        <v>74</v>
      </c>
      <c r="M2627">
        <v>481</v>
      </c>
      <c r="N2627">
        <v>4.1399999999999997</v>
      </c>
    </row>
    <row r="2628" spans="1:14" x14ac:dyDescent="0.25">
      <c r="A2628">
        <v>1447172388.7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90</v>
      </c>
      <c r="J2628">
        <v>1689032</v>
      </c>
      <c r="K2628" t="s">
        <v>49</v>
      </c>
      <c r="L2628" t="s">
        <v>74</v>
      </c>
      <c r="M2628">
        <v>447</v>
      </c>
      <c r="N2628">
        <v>4.1399999999999997</v>
      </c>
    </row>
    <row r="2629" spans="1:14" x14ac:dyDescent="0.25">
      <c r="A2629">
        <v>1447275846.7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90</v>
      </c>
      <c r="J2629">
        <v>1689032</v>
      </c>
      <c r="K2629" t="s">
        <v>49</v>
      </c>
      <c r="L2629" t="s">
        <v>74</v>
      </c>
      <c r="M2629">
        <v>591</v>
      </c>
      <c r="N2629">
        <v>8.34</v>
      </c>
    </row>
    <row r="2630" spans="1:14" x14ac:dyDescent="0.25">
      <c r="A2630">
        <v>1447172386.7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90</v>
      </c>
      <c r="J2630">
        <v>1689032</v>
      </c>
      <c r="K2630" t="s">
        <v>49</v>
      </c>
      <c r="L2630" t="s">
        <v>74</v>
      </c>
      <c r="M2630">
        <v>497</v>
      </c>
      <c r="N2630">
        <v>4.12</v>
      </c>
    </row>
    <row r="2631" spans="1:14" x14ac:dyDescent="0.25">
      <c r="A2631">
        <v>1447172387.7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456</v>
      </c>
      <c r="N2631">
        <v>4.0999999999999996</v>
      </c>
    </row>
    <row r="2632" spans="1:14" x14ac:dyDescent="0.25">
      <c r="A2632">
        <v>1447275866.7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90</v>
      </c>
      <c r="J2632">
        <v>1689032</v>
      </c>
      <c r="K2632" t="s">
        <v>49</v>
      </c>
      <c r="L2632" t="s">
        <v>74</v>
      </c>
      <c r="M2632">
        <v>744</v>
      </c>
      <c r="N2632">
        <v>10.52</v>
      </c>
    </row>
    <row r="2633" spans="1:14" x14ac:dyDescent="0.25">
      <c r="A2633">
        <v>1447283602.7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90</v>
      </c>
      <c r="J2633">
        <v>1689033</v>
      </c>
      <c r="K2633" t="s">
        <v>49</v>
      </c>
      <c r="L2633" t="s">
        <v>74</v>
      </c>
      <c r="M2633">
        <v>686</v>
      </c>
      <c r="N2633">
        <v>9.0399999999999991</v>
      </c>
    </row>
    <row r="2634" spans="1:14" x14ac:dyDescent="0.25">
      <c r="A2634">
        <v>1447238819.7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90</v>
      </c>
      <c r="J2634">
        <v>1689032</v>
      </c>
      <c r="K2634" t="s">
        <v>49</v>
      </c>
      <c r="L2634" t="s">
        <v>74</v>
      </c>
      <c r="M2634">
        <v>493</v>
      </c>
      <c r="N2634">
        <v>4.84</v>
      </c>
    </row>
    <row r="2635" spans="1:14" x14ac:dyDescent="0.25">
      <c r="A2635">
        <v>1447172384.7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90</v>
      </c>
      <c r="J2635">
        <v>1689033</v>
      </c>
      <c r="K2635" t="s">
        <v>49</v>
      </c>
      <c r="L2635" t="s">
        <v>74</v>
      </c>
      <c r="M2635">
        <v>1266</v>
      </c>
      <c r="N2635">
        <v>20.2</v>
      </c>
    </row>
    <row r="2636" spans="1:14" x14ac:dyDescent="0.25">
      <c r="A2636">
        <v>1447172381.7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90</v>
      </c>
      <c r="J2636">
        <v>1689033</v>
      </c>
      <c r="K2636" t="s">
        <v>49</v>
      </c>
      <c r="L2636" t="s">
        <v>74</v>
      </c>
      <c r="M2636">
        <v>1303</v>
      </c>
      <c r="N2636">
        <v>21.94</v>
      </c>
    </row>
    <row r="2637" spans="1:14" x14ac:dyDescent="0.25">
      <c r="A2637">
        <v>1447373381.7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90</v>
      </c>
      <c r="J2637">
        <v>1689032</v>
      </c>
      <c r="K2637" t="s">
        <v>49</v>
      </c>
      <c r="L2637" t="s">
        <v>74</v>
      </c>
      <c r="M2637">
        <v>652</v>
      </c>
      <c r="N2637">
        <v>7.34</v>
      </c>
    </row>
    <row r="2638" spans="1:14" x14ac:dyDescent="0.25">
      <c r="A2638">
        <v>1447400260.7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90</v>
      </c>
      <c r="J2638">
        <v>1689032</v>
      </c>
      <c r="K2638" t="s">
        <v>49</v>
      </c>
      <c r="L2638" t="s">
        <v>74</v>
      </c>
      <c r="M2638">
        <v>679</v>
      </c>
      <c r="N2638">
        <v>7.32</v>
      </c>
    </row>
    <row r="2639" spans="1:14" x14ac:dyDescent="0.25">
      <c r="A2639">
        <v>1447404968.7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90</v>
      </c>
      <c r="J2639">
        <v>1689032</v>
      </c>
      <c r="K2639" t="s">
        <v>49</v>
      </c>
      <c r="L2639" t="s">
        <v>74</v>
      </c>
      <c r="M2639">
        <v>841</v>
      </c>
      <c r="N2639">
        <v>12.5</v>
      </c>
    </row>
    <row r="2640" spans="1:14" x14ac:dyDescent="0.25">
      <c r="A2640">
        <v>1447404969.7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90</v>
      </c>
      <c r="J2640">
        <v>1689032</v>
      </c>
      <c r="K2640" t="s">
        <v>49</v>
      </c>
      <c r="L2640" t="s">
        <v>74</v>
      </c>
      <c r="M2640">
        <v>918</v>
      </c>
      <c r="N2640">
        <v>11.44</v>
      </c>
    </row>
    <row r="2641" spans="1:14" x14ac:dyDescent="0.25">
      <c r="A2641">
        <v>1447275845.7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90</v>
      </c>
      <c r="J2641">
        <v>1689032</v>
      </c>
      <c r="K2641" t="s">
        <v>49</v>
      </c>
      <c r="L2641" t="s">
        <v>74</v>
      </c>
      <c r="M2641">
        <v>651</v>
      </c>
      <c r="N2641">
        <v>7.1999999999999993</v>
      </c>
    </row>
    <row r="2642" spans="1:14" x14ac:dyDescent="0.25">
      <c r="A2642">
        <v>1447238821.7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90</v>
      </c>
      <c r="J2642">
        <v>1689033</v>
      </c>
      <c r="K2642" t="s">
        <v>49</v>
      </c>
      <c r="L2642" t="s">
        <v>74</v>
      </c>
      <c r="M2642">
        <v>679</v>
      </c>
      <c r="N2642">
        <v>8.1</v>
      </c>
    </row>
    <row r="2643" spans="1:14" x14ac:dyDescent="0.25">
      <c r="A2643">
        <v>1447281249.7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1689033</v>
      </c>
      <c r="K2643" t="s">
        <v>49</v>
      </c>
      <c r="L2643" t="s">
        <v>74</v>
      </c>
      <c r="M2643">
        <v>688</v>
      </c>
      <c r="N2643">
        <v>8.0399999999999991</v>
      </c>
    </row>
    <row r="2644" spans="1:14" x14ac:dyDescent="0.25">
      <c r="A2644">
        <v>1447281248.7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90</v>
      </c>
      <c r="J2644">
        <v>1689033</v>
      </c>
      <c r="K2644" t="s">
        <v>49</v>
      </c>
      <c r="L2644" t="s">
        <v>74</v>
      </c>
      <c r="M2644">
        <v>717</v>
      </c>
      <c r="N2644">
        <v>8.0399999999999991</v>
      </c>
    </row>
    <row r="2645" spans="1:14" x14ac:dyDescent="0.25">
      <c r="A2645">
        <v>1447408304.7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90</v>
      </c>
      <c r="J2645">
        <v>1689032</v>
      </c>
      <c r="K2645" t="s">
        <v>49</v>
      </c>
      <c r="L2645" t="s">
        <v>74</v>
      </c>
      <c r="M2645">
        <v>702</v>
      </c>
      <c r="N2645">
        <v>8.02</v>
      </c>
    </row>
    <row r="2646" spans="1:14" x14ac:dyDescent="0.25">
      <c r="A2646">
        <v>1447275927.7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90</v>
      </c>
      <c r="J2646">
        <v>1689033</v>
      </c>
      <c r="K2646" t="s">
        <v>49</v>
      </c>
      <c r="L2646" t="s">
        <v>74</v>
      </c>
      <c r="M2646">
        <v>727</v>
      </c>
      <c r="N2646">
        <v>8.02</v>
      </c>
    </row>
    <row r="2647" spans="1:14" x14ac:dyDescent="0.25">
      <c r="A2647">
        <v>1447275912.7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1689033</v>
      </c>
      <c r="K2647" t="s">
        <v>49</v>
      </c>
      <c r="L2647" t="s">
        <v>74</v>
      </c>
      <c r="M2647">
        <v>732</v>
      </c>
      <c r="N2647">
        <v>8.02</v>
      </c>
    </row>
    <row r="2648" spans="1:14" x14ac:dyDescent="0.25">
      <c r="A2648">
        <v>1447206136.7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90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</row>
    <row r="2649" spans="1:14" x14ac:dyDescent="0.25">
      <c r="A2649">
        <v>1447389058.7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90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</row>
    <row r="2650" spans="1:14" x14ac:dyDescent="0.25">
      <c r="A2650">
        <v>1447158101.7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90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</row>
    <row r="2651" spans="1:14" x14ac:dyDescent="0.25">
      <c r="A2651">
        <v>1447283554.7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90</v>
      </c>
      <c r="J2651">
        <v>1689031</v>
      </c>
      <c r="K2651" t="s">
        <v>49</v>
      </c>
      <c r="L2651" t="s">
        <v>74</v>
      </c>
      <c r="M2651">
        <v>333</v>
      </c>
      <c r="N2651">
        <v>0.5</v>
      </c>
    </row>
    <row r="2652" spans="1:14" x14ac:dyDescent="0.25">
      <c r="A2652">
        <v>1447275908.7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90</v>
      </c>
      <c r="J2652">
        <v>1689031</v>
      </c>
      <c r="K2652" t="s">
        <v>49</v>
      </c>
      <c r="L2652" t="s">
        <v>74</v>
      </c>
      <c r="M2652">
        <v>671</v>
      </c>
      <c r="N2652">
        <v>7.58</v>
      </c>
    </row>
    <row r="2653" spans="1:14" x14ac:dyDescent="0.25">
      <c r="A2653">
        <v>1447400258.7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90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</row>
    <row r="2654" spans="1:14" x14ac:dyDescent="0.25">
      <c r="A2654">
        <v>1447275929.7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90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</row>
    <row r="2655" spans="1:14" x14ac:dyDescent="0.25">
      <c r="A2655">
        <v>1447283603.7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90</v>
      </c>
      <c r="J2655">
        <v>1689032</v>
      </c>
      <c r="K2655" t="s">
        <v>49</v>
      </c>
      <c r="L2655" t="s">
        <v>74</v>
      </c>
      <c r="M2655">
        <v>616</v>
      </c>
      <c r="N2655">
        <v>5.98</v>
      </c>
    </row>
    <row r="2656" spans="1:14" x14ac:dyDescent="0.25">
      <c r="A2656">
        <v>1447283606.7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90</v>
      </c>
      <c r="J2656">
        <v>1689032</v>
      </c>
      <c r="K2656" t="s">
        <v>49</v>
      </c>
      <c r="L2656" t="s">
        <v>74</v>
      </c>
      <c r="M2656">
        <v>594</v>
      </c>
      <c r="N2656">
        <v>5.96</v>
      </c>
    </row>
    <row r="2657" spans="1:14" x14ac:dyDescent="0.25">
      <c r="A2657">
        <v>1447283604.7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90</v>
      </c>
      <c r="J2657">
        <v>1689032</v>
      </c>
      <c r="K2657" t="s">
        <v>49</v>
      </c>
      <c r="L2657" t="s">
        <v>74</v>
      </c>
      <c r="M2657">
        <v>567</v>
      </c>
      <c r="N2657">
        <v>5.94</v>
      </c>
    </row>
    <row r="2658" spans="1:14" x14ac:dyDescent="0.25">
      <c r="A2658">
        <v>1447275923.7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90</v>
      </c>
      <c r="J2658">
        <v>1689033</v>
      </c>
      <c r="K2658" t="s">
        <v>49</v>
      </c>
      <c r="L2658" t="s">
        <v>74</v>
      </c>
      <c r="M2658">
        <v>704</v>
      </c>
      <c r="N2658">
        <v>7.919999999999999</v>
      </c>
    </row>
    <row r="2659" spans="1:14" x14ac:dyDescent="0.25">
      <c r="A2659">
        <v>1447275924.7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90</v>
      </c>
      <c r="J2659">
        <v>1689033</v>
      </c>
      <c r="K2659" t="s">
        <v>49</v>
      </c>
      <c r="L2659" t="s">
        <v>74</v>
      </c>
      <c r="M2659">
        <v>706</v>
      </c>
      <c r="N2659">
        <v>7.9</v>
      </c>
    </row>
    <row r="2660" spans="1:14" x14ac:dyDescent="0.25">
      <c r="A2660">
        <v>1447373375.7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90</v>
      </c>
      <c r="J2660">
        <v>1689031</v>
      </c>
      <c r="K2660" t="s">
        <v>49</v>
      </c>
      <c r="L2660" t="s">
        <v>74</v>
      </c>
      <c r="M2660">
        <v>944</v>
      </c>
      <c r="N2660">
        <v>13.78</v>
      </c>
    </row>
    <row r="2661" spans="1:14" x14ac:dyDescent="0.25">
      <c r="A2661">
        <v>1447389057.7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90</v>
      </c>
      <c r="J2661">
        <v>1689031</v>
      </c>
      <c r="K2661" t="s">
        <v>49</v>
      </c>
      <c r="L2661" t="s">
        <v>74</v>
      </c>
      <c r="M2661">
        <v>968</v>
      </c>
      <c r="N2661">
        <v>14.76</v>
      </c>
    </row>
    <row r="2662" spans="1:14" x14ac:dyDescent="0.25">
      <c r="A2662">
        <v>1447283586.7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1689031</v>
      </c>
      <c r="K2662" t="s">
        <v>49</v>
      </c>
      <c r="L2662" t="s">
        <v>74</v>
      </c>
      <c r="M2662">
        <v>625</v>
      </c>
      <c r="N2662">
        <v>6.44</v>
      </c>
    </row>
    <row r="2663" spans="1:14" x14ac:dyDescent="0.25">
      <c r="A2663">
        <v>1447189165.7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90</v>
      </c>
      <c r="J2663">
        <v>1689033</v>
      </c>
      <c r="K2663" t="s">
        <v>49</v>
      </c>
      <c r="L2663" t="s">
        <v>74</v>
      </c>
      <c r="M2663">
        <v>618</v>
      </c>
      <c r="N2663">
        <v>5.68</v>
      </c>
    </row>
    <row r="2664" spans="1:14" x14ac:dyDescent="0.25">
      <c r="A2664">
        <v>1447275865.7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90</v>
      </c>
      <c r="J2664">
        <v>1689032</v>
      </c>
      <c r="K2664" t="s">
        <v>49</v>
      </c>
      <c r="L2664" t="s">
        <v>74</v>
      </c>
      <c r="M2664">
        <v>706</v>
      </c>
      <c r="N2664">
        <v>8.74</v>
      </c>
    </row>
    <row r="2665" spans="1:14" x14ac:dyDescent="0.25">
      <c r="A2665">
        <v>1447172380.7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1689032</v>
      </c>
      <c r="K2665" t="s">
        <v>49</v>
      </c>
      <c r="L2665" t="s">
        <v>74</v>
      </c>
      <c r="M2665">
        <v>1010</v>
      </c>
      <c r="N2665">
        <v>14.32</v>
      </c>
    </row>
    <row r="2666" spans="1:14" x14ac:dyDescent="0.25">
      <c r="A2666">
        <v>1447392318.7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90</v>
      </c>
      <c r="J2666">
        <v>1689031</v>
      </c>
      <c r="K2666" t="s">
        <v>49</v>
      </c>
      <c r="L2666" t="s">
        <v>74</v>
      </c>
      <c r="M2666">
        <v>774</v>
      </c>
      <c r="N2666">
        <v>9.4600000000000009</v>
      </c>
    </row>
    <row r="2667" spans="1:14" x14ac:dyDescent="0.25">
      <c r="A2667">
        <v>1447230812.7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90</v>
      </c>
      <c r="J2667">
        <v>1689031</v>
      </c>
      <c r="K2667" t="s">
        <v>49</v>
      </c>
      <c r="L2667" t="s">
        <v>74</v>
      </c>
      <c r="M2667">
        <v>769</v>
      </c>
      <c r="N2667">
        <v>9.42</v>
      </c>
    </row>
    <row r="2668" spans="1:14" x14ac:dyDescent="0.25">
      <c r="A2668">
        <v>1447172379.7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90</v>
      </c>
      <c r="J2668">
        <v>1689033</v>
      </c>
      <c r="K2668" t="s">
        <v>49</v>
      </c>
      <c r="L2668" t="s">
        <v>74</v>
      </c>
      <c r="M2668">
        <v>1583</v>
      </c>
      <c r="N2668">
        <v>25.4</v>
      </c>
    </row>
    <row r="2669" spans="1:14" x14ac:dyDescent="0.25">
      <c r="A2669">
        <v>1447189173.7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90</v>
      </c>
      <c r="J2669">
        <v>1689032</v>
      </c>
      <c r="K2669" t="s">
        <v>49</v>
      </c>
      <c r="L2669" t="s">
        <v>74</v>
      </c>
      <c r="M2669">
        <v>2600</v>
      </c>
      <c r="N2669">
        <v>42.12</v>
      </c>
    </row>
    <row r="2670" spans="1:14" x14ac:dyDescent="0.25">
      <c r="A2670">
        <v>1447189168.7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90</v>
      </c>
      <c r="J2670">
        <v>1689033</v>
      </c>
      <c r="K2670" t="s">
        <v>49</v>
      </c>
      <c r="L2670" t="s">
        <v>74</v>
      </c>
      <c r="M2670">
        <v>2083</v>
      </c>
      <c r="N2670">
        <v>34.020000000000003</v>
      </c>
    </row>
    <row r="2671" spans="1:14" x14ac:dyDescent="0.25">
      <c r="A2671">
        <v>1447175617.7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90</v>
      </c>
      <c r="J2671">
        <v>1689032</v>
      </c>
      <c r="K2671" t="s">
        <v>49</v>
      </c>
      <c r="L2671" t="s">
        <v>74</v>
      </c>
      <c r="M2671">
        <v>1890</v>
      </c>
      <c r="N2671">
        <v>27.659999999999997</v>
      </c>
    </row>
    <row r="2672" spans="1:14" x14ac:dyDescent="0.25">
      <c r="A2672">
        <v>1447189167.7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90</v>
      </c>
      <c r="J2672">
        <v>1689031</v>
      </c>
      <c r="K2672" t="s">
        <v>49</v>
      </c>
      <c r="L2672" t="s">
        <v>74</v>
      </c>
      <c r="M2672">
        <v>2737</v>
      </c>
      <c r="N2672">
        <v>43.320000000000007</v>
      </c>
    </row>
    <row r="2673" spans="1:14" x14ac:dyDescent="0.25">
      <c r="A2673">
        <v>1447158099.7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90</v>
      </c>
      <c r="J2673">
        <v>1689033</v>
      </c>
      <c r="K2673" t="s">
        <v>49</v>
      </c>
      <c r="L2673" t="s">
        <v>74</v>
      </c>
      <c r="M2673">
        <v>2324</v>
      </c>
      <c r="N2673">
        <v>37.22</v>
      </c>
    </row>
    <row r="2674" spans="1:14" x14ac:dyDescent="0.25">
      <c r="A2674">
        <v>1447172385.7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90</v>
      </c>
      <c r="J2674">
        <v>1689033</v>
      </c>
      <c r="K2674" t="s">
        <v>49</v>
      </c>
      <c r="L2674" t="s">
        <v>74</v>
      </c>
      <c r="M2674">
        <v>1416</v>
      </c>
      <c r="N2674">
        <v>20.64</v>
      </c>
    </row>
    <row r="2675" spans="1:14" x14ac:dyDescent="0.25">
      <c r="A2675">
        <v>1447172419.7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90</v>
      </c>
      <c r="J2675">
        <v>1652630</v>
      </c>
      <c r="K2675" t="s">
        <v>49</v>
      </c>
      <c r="L2675" t="s">
        <v>74</v>
      </c>
      <c r="M2675">
        <v>296</v>
      </c>
      <c r="N2675">
        <v>0.58413793103448275</v>
      </c>
    </row>
    <row r="2676" spans="1:14" x14ac:dyDescent="0.25">
      <c r="A2676">
        <v>1447211342.7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1652630</v>
      </c>
      <c r="K2676" t="s">
        <v>49</v>
      </c>
      <c r="L2676" t="s">
        <v>74</v>
      </c>
      <c r="M2676">
        <v>338</v>
      </c>
      <c r="N2676">
        <v>2.88</v>
      </c>
    </row>
    <row r="2677" spans="1:14" x14ac:dyDescent="0.25">
      <c r="A2677">
        <v>1447247247.7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90</v>
      </c>
      <c r="J2677">
        <v>1668127</v>
      </c>
      <c r="K2677" t="s">
        <v>49</v>
      </c>
      <c r="L2677" t="s">
        <v>74</v>
      </c>
      <c r="M2677">
        <v>596</v>
      </c>
      <c r="N2677">
        <v>39.82</v>
      </c>
    </row>
    <row r="2678" spans="1:14" x14ac:dyDescent="0.25">
      <c r="A2678">
        <v>1447173720.7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90</v>
      </c>
      <c r="J2678">
        <v>1668127</v>
      </c>
      <c r="K2678" t="s">
        <v>49</v>
      </c>
      <c r="L2678" t="s">
        <v>74</v>
      </c>
      <c r="M2678">
        <v>579</v>
      </c>
      <c r="N2678">
        <v>39.200000000000003</v>
      </c>
    </row>
    <row r="2679" spans="1:14" x14ac:dyDescent="0.25">
      <c r="A2679">
        <v>1447172434.7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90</v>
      </c>
      <c r="J2679">
        <v>1668099</v>
      </c>
      <c r="K2679" t="s">
        <v>49</v>
      </c>
      <c r="L2679" t="s">
        <v>74</v>
      </c>
      <c r="M2679">
        <v>569</v>
      </c>
      <c r="N2679">
        <v>25.3</v>
      </c>
    </row>
    <row r="2680" spans="1:14" x14ac:dyDescent="0.25">
      <c r="A2680">
        <v>1447297169.7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90</v>
      </c>
      <c r="J2680">
        <v>1668127</v>
      </c>
      <c r="K2680" t="s">
        <v>49</v>
      </c>
      <c r="L2680" t="s">
        <v>74</v>
      </c>
      <c r="M2680">
        <v>436</v>
      </c>
      <c r="N2680">
        <v>17.059999999999999</v>
      </c>
    </row>
    <row r="2681" spans="1:14" x14ac:dyDescent="0.25">
      <c r="A2681">
        <v>1447373497.7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90</v>
      </c>
      <c r="J2681">
        <v>1668099</v>
      </c>
      <c r="K2681" t="s">
        <v>49</v>
      </c>
      <c r="L2681" t="s">
        <v>74</v>
      </c>
      <c r="M2681">
        <v>471</v>
      </c>
      <c r="N2681">
        <v>16.78</v>
      </c>
    </row>
    <row r="2682" spans="1:14" x14ac:dyDescent="0.25">
      <c r="A2682">
        <v>1447418512.7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90</v>
      </c>
      <c r="J2682">
        <v>1668099</v>
      </c>
      <c r="K2682" t="s">
        <v>49</v>
      </c>
      <c r="L2682" t="s">
        <v>74</v>
      </c>
      <c r="M2682">
        <v>496</v>
      </c>
      <c r="N2682">
        <v>18.7</v>
      </c>
    </row>
    <row r="2683" spans="1:14" x14ac:dyDescent="0.25">
      <c r="A2683">
        <v>1447373496.7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90</v>
      </c>
      <c r="J2683">
        <v>1668127</v>
      </c>
      <c r="K2683" t="s">
        <v>49</v>
      </c>
      <c r="L2683" t="s">
        <v>74</v>
      </c>
      <c r="M2683">
        <v>455</v>
      </c>
      <c r="N2683">
        <v>18.68</v>
      </c>
    </row>
    <row r="2684" spans="1:14" x14ac:dyDescent="0.25">
      <c r="A2684">
        <v>1447173721.7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90</v>
      </c>
      <c r="J2684">
        <v>1668127</v>
      </c>
      <c r="K2684" t="s">
        <v>49</v>
      </c>
      <c r="L2684" t="s">
        <v>74</v>
      </c>
      <c r="M2684">
        <v>641</v>
      </c>
      <c r="N2684">
        <v>33.32</v>
      </c>
    </row>
    <row r="2685" spans="1:14" x14ac:dyDescent="0.25">
      <c r="A2685">
        <v>1447174092.7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90</v>
      </c>
      <c r="J2685">
        <v>1668127</v>
      </c>
      <c r="K2685" t="s">
        <v>49</v>
      </c>
      <c r="L2685" t="s">
        <v>74</v>
      </c>
      <c r="M2685">
        <v>421</v>
      </c>
      <c r="N2685">
        <v>16.64</v>
      </c>
    </row>
    <row r="2686" spans="1:14" x14ac:dyDescent="0.25">
      <c r="A2686">
        <v>1447174091.7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90</v>
      </c>
      <c r="J2686">
        <v>1668099</v>
      </c>
      <c r="K2686" t="s">
        <v>49</v>
      </c>
      <c r="L2686" t="s">
        <v>74</v>
      </c>
      <c r="M2686">
        <v>986</v>
      </c>
      <c r="N2686">
        <v>67.52</v>
      </c>
    </row>
    <row r="2687" spans="1:14" x14ac:dyDescent="0.25">
      <c r="A2687">
        <v>1447265706.7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90</v>
      </c>
      <c r="J2687">
        <v>1668127</v>
      </c>
      <c r="K2687" t="s">
        <v>49</v>
      </c>
      <c r="L2687" t="s">
        <v>74</v>
      </c>
      <c r="M2687">
        <v>415</v>
      </c>
      <c r="N2687">
        <v>17.62</v>
      </c>
    </row>
    <row r="2688" spans="1:14" x14ac:dyDescent="0.25">
      <c r="A2688">
        <v>1447247246.7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90</v>
      </c>
      <c r="J2688">
        <v>1668127</v>
      </c>
      <c r="K2688" t="s">
        <v>49</v>
      </c>
      <c r="L2688" t="s">
        <v>74</v>
      </c>
      <c r="M2688">
        <v>590</v>
      </c>
      <c r="N2688">
        <v>38.22</v>
      </c>
    </row>
    <row r="2689" spans="1:14" x14ac:dyDescent="0.25">
      <c r="A2689">
        <v>1447418513.7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90</v>
      </c>
      <c r="J2689">
        <v>1668099</v>
      </c>
      <c r="K2689" t="s">
        <v>49</v>
      </c>
      <c r="L2689" t="s">
        <v>74</v>
      </c>
      <c r="M2689">
        <v>1106</v>
      </c>
      <c r="N2689">
        <v>96.04</v>
      </c>
    </row>
    <row r="2690" spans="1:14" x14ac:dyDescent="0.25">
      <c r="A2690">
        <v>1447195166.7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1668127</v>
      </c>
      <c r="K2690" t="s">
        <v>49</v>
      </c>
      <c r="L2690" t="s">
        <v>74</v>
      </c>
      <c r="M2690">
        <v>421</v>
      </c>
      <c r="N2690">
        <v>18.600000000000001</v>
      </c>
    </row>
    <row r="2691" spans="1:14" x14ac:dyDescent="0.25">
      <c r="A2691">
        <v>1447297168.7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1668127</v>
      </c>
      <c r="K2691" t="s">
        <v>49</v>
      </c>
      <c r="L2691" t="s">
        <v>74</v>
      </c>
      <c r="M2691">
        <v>830</v>
      </c>
      <c r="N2691">
        <v>55.78</v>
      </c>
    </row>
    <row r="2692" spans="1:14" x14ac:dyDescent="0.25">
      <c r="A2692">
        <v>1447373495.7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90</v>
      </c>
      <c r="J2692">
        <v>1668127</v>
      </c>
      <c r="K2692" t="s">
        <v>49</v>
      </c>
      <c r="L2692" t="s">
        <v>74</v>
      </c>
      <c r="M2692">
        <v>620</v>
      </c>
      <c r="N2692">
        <v>37.18</v>
      </c>
    </row>
    <row r="2693" spans="1:14" x14ac:dyDescent="0.25">
      <c r="A2693">
        <v>1447403039.7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90</v>
      </c>
      <c r="J2693">
        <v>1668127</v>
      </c>
      <c r="K2693" t="s">
        <v>49</v>
      </c>
      <c r="L2693" t="s">
        <v>74</v>
      </c>
      <c r="M2693">
        <v>795</v>
      </c>
      <c r="N2693">
        <v>56.74</v>
      </c>
    </row>
    <row r="2694" spans="1:14" x14ac:dyDescent="0.25">
      <c r="A2694">
        <v>1447403038.7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90</v>
      </c>
      <c r="J2694">
        <v>1668127</v>
      </c>
      <c r="K2694" t="s">
        <v>49</v>
      </c>
      <c r="L2694" t="s">
        <v>74</v>
      </c>
      <c r="M2694">
        <v>458</v>
      </c>
      <c r="N2694">
        <v>18.579999999999998</v>
      </c>
    </row>
    <row r="2695" spans="1:14" x14ac:dyDescent="0.25">
      <c r="A2695">
        <v>1447403037.7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90</v>
      </c>
      <c r="J2695">
        <v>1668127</v>
      </c>
      <c r="K2695" t="s">
        <v>49</v>
      </c>
      <c r="L2695" t="s">
        <v>74</v>
      </c>
      <c r="M2695">
        <v>470</v>
      </c>
      <c r="N2695">
        <v>16.559999999999999</v>
      </c>
    </row>
    <row r="2696" spans="1:14" x14ac:dyDescent="0.25">
      <c r="A2696">
        <v>1447195165.7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90</v>
      </c>
      <c r="J2696">
        <v>1668127</v>
      </c>
      <c r="K2696" t="s">
        <v>49</v>
      </c>
      <c r="L2696" t="s">
        <v>74</v>
      </c>
      <c r="M2696">
        <v>494</v>
      </c>
      <c r="N2696">
        <v>16.52</v>
      </c>
    </row>
    <row r="2697" spans="1:14" x14ac:dyDescent="0.25">
      <c r="A2697">
        <v>1447158122.7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90</v>
      </c>
      <c r="J2697">
        <v>1696456</v>
      </c>
      <c r="K2697" t="s">
        <v>49</v>
      </c>
      <c r="L2697" t="s">
        <v>74</v>
      </c>
      <c r="M2697">
        <v>1959</v>
      </c>
      <c r="N2697">
        <v>23.88</v>
      </c>
    </row>
    <row r="2698" spans="1:14" x14ac:dyDescent="0.25">
      <c r="A2698">
        <v>1447175703.7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90</v>
      </c>
      <c r="J2698">
        <v>1700958</v>
      </c>
      <c r="K2698" t="s">
        <v>49</v>
      </c>
      <c r="L2698" t="s">
        <v>74</v>
      </c>
      <c r="M2698">
        <v>932</v>
      </c>
      <c r="N2698">
        <v>7.7799999999999994</v>
      </c>
    </row>
    <row r="2699" spans="1:14" x14ac:dyDescent="0.25">
      <c r="A2699">
        <v>1447373426.7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90</v>
      </c>
      <c r="J2699">
        <v>1664061</v>
      </c>
      <c r="K2699" t="s">
        <v>49</v>
      </c>
      <c r="L2699" t="s">
        <v>74</v>
      </c>
      <c r="M2699">
        <v>1376</v>
      </c>
      <c r="N2699">
        <v>13.470607978253376</v>
      </c>
    </row>
    <row r="2700" spans="1:14" x14ac:dyDescent="0.25">
      <c r="A2700">
        <v>1447373427.7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90</v>
      </c>
      <c r="J2700">
        <v>1664061</v>
      </c>
      <c r="K2700" t="s">
        <v>49</v>
      </c>
      <c r="L2700" t="s">
        <v>74</v>
      </c>
      <c r="M2700">
        <v>429</v>
      </c>
      <c r="N2700">
        <v>1.5044332523646682</v>
      </c>
    </row>
    <row r="2701" spans="1:14" x14ac:dyDescent="0.25">
      <c r="A2701">
        <v>1447313120.7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90</v>
      </c>
      <c r="J2701">
        <v>1664061</v>
      </c>
      <c r="K2701" t="s">
        <v>49</v>
      </c>
      <c r="L2701" t="s">
        <v>74</v>
      </c>
      <c r="M2701">
        <v>10003</v>
      </c>
      <c r="N2701">
        <v>136.12849275442721</v>
      </c>
    </row>
    <row r="2702" spans="1:14" x14ac:dyDescent="0.25">
      <c r="A2702">
        <v>1447373429.7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90</v>
      </c>
      <c r="J2702">
        <v>1664061</v>
      </c>
      <c r="K2702" t="s">
        <v>49</v>
      </c>
      <c r="L2702" t="s">
        <v>74</v>
      </c>
      <c r="M2702">
        <v>10320</v>
      </c>
      <c r="N2702">
        <v>121.32</v>
      </c>
    </row>
    <row r="2703" spans="1:14" x14ac:dyDescent="0.25">
      <c r="A2703">
        <v>1447266859.7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90</v>
      </c>
      <c r="J2703">
        <v>1664061</v>
      </c>
      <c r="K2703" t="s">
        <v>49</v>
      </c>
      <c r="L2703" t="s">
        <v>74</v>
      </c>
      <c r="M2703">
        <v>15279</v>
      </c>
      <c r="N2703">
        <v>192.94</v>
      </c>
    </row>
    <row r="2704" spans="1:14" x14ac:dyDescent="0.25">
      <c r="A2704">
        <v>1447373428.7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90</v>
      </c>
      <c r="J2704">
        <v>1664061</v>
      </c>
      <c r="K2704" t="s">
        <v>49</v>
      </c>
      <c r="L2704" t="s">
        <v>74</v>
      </c>
      <c r="M2704">
        <v>20260</v>
      </c>
      <c r="N2704">
        <v>250.48</v>
      </c>
    </row>
    <row r="2705" spans="1:14" x14ac:dyDescent="0.25">
      <c r="A2705">
        <v>1447385938.7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90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</row>
    <row r="2706" spans="1:14" x14ac:dyDescent="0.25">
      <c r="A2706">
        <v>1447174465.7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90</v>
      </c>
      <c r="J2706">
        <v>1664061</v>
      </c>
      <c r="K2706" t="s">
        <v>49</v>
      </c>
      <c r="L2706" t="s">
        <v>74</v>
      </c>
      <c r="M2706">
        <v>15237</v>
      </c>
      <c r="N2706">
        <v>172.18</v>
      </c>
    </row>
    <row r="2707" spans="1:14" x14ac:dyDescent="0.25">
      <c r="A2707">
        <v>1447384260.7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90</v>
      </c>
      <c r="J2707">
        <v>1664061</v>
      </c>
      <c r="K2707" t="s">
        <v>49</v>
      </c>
      <c r="L2707" t="s">
        <v>74</v>
      </c>
      <c r="M2707">
        <v>20314</v>
      </c>
      <c r="N2707">
        <v>260.76</v>
      </c>
    </row>
    <row r="2708" spans="1:14" x14ac:dyDescent="0.25">
      <c r="A2708">
        <v>1447301451.7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90</v>
      </c>
      <c r="J2708">
        <v>1664061</v>
      </c>
      <c r="K2708" t="s">
        <v>49</v>
      </c>
      <c r="L2708" t="s">
        <v>74</v>
      </c>
      <c r="M2708">
        <v>30131</v>
      </c>
      <c r="N2708">
        <v>350.96</v>
      </c>
    </row>
    <row r="2709" spans="1:14" x14ac:dyDescent="0.25">
      <c r="A2709">
        <v>1447265578.7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90</v>
      </c>
      <c r="J2709">
        <v>1664061</v>
      </c>
      <c r="K2709" t="s">
        <v>49</v>
      </c>
      <c r="L2709" t="s">
        <v>74</v>
      </c>
      <c r="M2709">
        <v>15279</v>
      </c>
      <c r="N2709">
        <v>181.12</v>
      </c>
    </row>
    <row r="2710" spans="1:14" x14ac:dyDescent="0.25">
      <c r="A2710">
        <v>1447174185.7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90</v>
      </c>
      <c r="J2710">
        <v>1664061</v>
      </c>
      <c r="K2710" t="s">
        <v>49</v>
      </c>
      <c r="L2710" t="s">
        <v>74</v>
      </c>
      <c r="M2710">
        <v>8709</v>
      </c>
      <c r="N2710">
        <v>110.48</v>
      </c>
    </row>
    <row r="2711" spans="1:14" x14ac:dyDescent="0.25">
      <c r="A2711">
        <v>1447213261.7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90</v>
      </c>
      <c r="J2711">
        <v>1664061</v>
      </c>
      <c r="K2711" t="s">
        <v>49</v>
      </c>
      <c r="L2711" t="s">
        <v>74</v>
      </c>
      <c r="M2711">
        <v>30297</v>
      </c>
      <c r="N2711">
        <v>331.06</v>
      </c>
    </row>
    <row r="2712" spans="1:14" x14ac:dyDescent="0.25">
      <c r="A2712">
        <v>1447265579.7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90</v>
      </c>
      <c r="J2712">
        <v>1664061</v>
      </c>
      <c r="K2712" t="s">
        <v>49</v>
      </c>
      <c r="L2712" t="s">
        <v>74</v>
      </c>
      <c r="M2712">
        <v>30240</v>
      </c>
      <c r="N2712">
        <v>366.94</v>
      </c>
    </row>
    <row r="2713" spans="1:14" x14ac:dyDescent="0.25">
      <c r="A2713">
        <v>1447373402.7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90</v>
      </c>
      <c r="J2713">
        <v>1664051</v>
      </c>
      <c r="K2713" t="s">
        <v>49</v>
      </c>
      <c r="L2713" t="s">
        <v>74</v>
      </c>
      <c r="M2713">
        <v>15300</v>
      </c>
      <c r="N2713">
        <v>173.40023449157962</v>
      </c>
    </row>
    <row r="2714" spans="1:14" x14ac:dyDescent="0.25">
      <c r="A2714">
        <v>1447261112.7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1664051</v>
      </c>
      <c r="K2714" t="s">
        <v>49</v>
      </c>
      <c r="L2714" t="s">
        <v>74</v>
      </c>
      <c r="M2714">
        <v>30324</v>
      </c>
      <c r="N2714">
        <v>398.80046898315925</v>
      </c>
    </row>
    <row r="2715" spans="1:14" x14ac:dyDescent="0.25">
      <c r="A2715">
        <v>1447289680.7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90</v>
      </c>
      <c r="J2715">
        <v>1664051</v>
      </c>
      <c r="K2715" t="s">
        <v>49</v>
      </c>
      <c r="L2715" t="s">
        <v>74</v>
      </c>
      <c r="M2715">
        <v>25328</v>
      </c>
      <c r="N2715">
        <v>278.33372415263273</v>
      </c>
    </row>
    <row r="2716" spans="1:14" x14ac:dyDescent="0.25">
      <c r="A2716">
        <v>1447373401.7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90</v>
      </c>
      <c r="J2716">
        <v>1664051</v>
      </c>
      <c r="K2716" t="s">
        <v>49</v>
      </c>
      <c r="L2716" t="s">
        <v>74</v>
      </c>
      <c r="M2716">
        <v>15321</v>
      </c>
      <c r="N2716">
        <v>172.40023449157962</v>
      </c>
    </row>
    <row r="2717" spans="1:14" x14ac:dyDescent="0.25">
      <c r="A2717">
        <v>1447312455.7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90</v>
      </c>
      <c r="J2717">
        <v>1664051</v>
      </c>
      <c r="K2717" t="s">
        <v>49</v>
      </c>
      <c r="L2717" t="s">
        <v>74</v>
      </c>
      <c r="M2717">
        <v>10294</v>
      </c>
      <c r="N2717">
        <v>122.93348966105309</v>
      </c>
    </row>
    <row r="2718" spans="1:14" x14ac:dyDescent="0.25">
      <c r="A2718">
        <v>1447305066.7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90</v>
      </c>
      <c r="J2718">
        <v>1664051</v>
      </c>
      <c r="K2718" t="s">
        <v>49</v>
      </c>
      <c r="L2718" t="s">
        <v>74</v>
      </c>
      <c r="M2718">
        <v>25304</v>
      </c>
      <c r="N2718">
        <v>294.33372415263273</v>
      </c>
    </row>
    <row r="2719" spans="1:14" x14ac:dyDescent="0.25">
      <c r="A2719">
        <v>1447373393.7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90</v>
      </c>
      <c r="J2719">
        <v>1664051</v>
      </c>
      <c r="K2719" t="s">
        <v>49</v>
      </c>
      <c r="L2719" t="s">
        <v>74</v>
      </c>
      <c r="M2719">
        <v>20307</v>
      </c>
      <c r="N2719">
        <v>255.86697932210618</v>
      </c>
    </row>
    <row r="2720" spans="1:14" x14ac:dyDescent="0.25">
      <c r="A2720">
        <v>1447257474.7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90</v>
      </c>
      <c r="J2720">
        <v>1664051</v>
      </c>
      <c r="K2720" t="s">
        <v>49</v>
      </c>
      <c r="L2720" t="s">
        <v>74</v>
      </c>
      <c r="M2720">
        <v>25263</v>
      </c>
      <c r="N2720">
        <v>331.33372415263273</v>
      </c>
    </row>
    <row r="2721" spans="1:14" x14ac:dyDescent="0.25">
      <c r="A2721">
        <v>1447312454.7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90</v>
      </c>
      <c r="J2721">
        <v>1664051</v>
      </c>
      <c r="K2721" t="s">
        <v>49</v>
      </c>
      <c r="L2721" t="s">
        <v>74</v>
      </c>
      <c r="M2721">
        <v>20248</v>
      </c>
      <c r="N2721">
        <v>224.86697932210618</v>
      </c>
    </row>
    <row r="2722" spans="1:14" x14ac:dyDescent="0.25">
      <c r="A2722">
        <v>1447305069.7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90</v>
      </c>
      <c r="J2722">
        <v>1664051</v>
      </c>
      <c r="K2722" t="s">
        <v>49</v>
      </c>
      <c r="L2722" t="s">
        <v>74</v>
      </c>
      <c r="M2722">
        <v>9691</v>
      </c>
      <c r="N2722">
        <v>112.6774802813899</v>
      </c>
    </row>
    <row r="2723" spans="1:14" x14ac:dyDescent="0.25">
      <c r="A2723">
        <v>1447312453.7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90</v>
      </c>
      <c r="J2723">
        <v>1664051</v>
      </c>
      <c r="K2723" t="s">
        <v>49</v>
      </c>
      <c r="L2723" t="s">
        <v>74</v>
      </c>
      <c r="M2723">
        <v>20277</v>
      </c>
      <c r="N2723">
        <v>223.86697932210618</v>
      </c>
    </row>
    <row r="2724" spans="1:14" x14ac:dyDescent="0.25">
      <c r="A2724">
        <v>1447308935.7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90</v>
      </c>
      <c r="J2724">
        <v>1664051</v>
      </c>
      <c r="K2724" t="s">
        <v>49</v>
      </c>
      <c r="L2724" t="s">
        <v>74</v>
      </c>
      <c r="M2724">
        <v>924</v>
      </c>
      <c r="N2724">
        <v>7.256009379663185</v>
      </c>
    </row>
    <row r="2725" spans="1:14" x14ac:dyDescent="0.25">
      <c r="A2725">
        <v>1447410816.7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90</v>
      </c>
      <c r="J2725">
        <v>1664051</v>
      </c>
      <c r="K2725" t="s">
        <v>49</v>
      </c>
      <c r="L2725" t="s">
        <v>74</v>
      </c>
      <c r="M2725">
        <v>3647</v>
      </c>
      <c r="N2725">
        <v>44.718305968876578</v>
      </c>
    </row>
    <row r="2726" spans="1:14" x14ac:dyDescent="0.25">
      <c r="A2726">
        <v>1447257473.7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90</v>
      </c>
      <c r="J2726">
        <v>1664051</v>
      </c>
      <c r="K2726" t="s">
        <v>49</v>
      </c>
      <c r="L2726" t="s">
        <v>74</v>
      </c>
      <c r="M2726">
        <v>25275</v>
      </c>
      <c r="N2726">
        <v>326.33372415263273</v>
      </c>
    </row>
    <row r="2727" spans="1:14" x14ac:dyDescent="0.25">
      <c r="A2727">
        <v>1447312456.7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1664051</v>
      </c>
      <c r="K2727" t="s">
        <v>49</v>
      </c>
      <c r="L2727" t="s">
        <v>74</v>
      </c>
      <c r="M2727">
        <v>10275</v>
      </c>
      <c r="N2727">
        <v>123.93348966105309</v>
      </c>
    </row>
    <row r="2728" spans="1:14" x14ac:dyDescent="0.25">
      <c r="A2728">
        <v>1447305068.7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90</v>
      </c>
      <c r="J2728">
        <v>1664051</v>
      </c>
      <c r="K2728" t="s">
        <v>49</v>
      </c>
      <c r="L2728" t="s">
        <v>74</v>
      </c>
      <c r="M2728">
        <v>25249</v>
      </c>
      <c r="N2728">
        <v>307.33372415263273</v>
      </c>
    </row>
    <row r="2729" spans="1:14" x14ac:dyDescent="0.25">
      <c r="A2729">
        <v>1447373395.7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90</v>
      </c>
      <c r="J2729">
        <v>1664051</v>
      </c>
      <c r="K2729" t="s">
        <v>49</v>
      </c>
      <c r="L2729" t="s">
        <v>74</v>
      </c>
      <c r="M2729">
        <v>20234</v>
      </c>
      <c r="N2729">
        <v>252.86697932210618</v>
      </c>
    </row>
    <row r="2730" spans="1:14" x14ac:dyDescent="0.25">
      <c r="A2730">
        <v>1447274419.7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90</v>
      </c>
      <c r="J2730">
        <v>1664051</v>
      </c>
      <c r="K2730" t="s">
        <v>49</v>
      </c>
      <c r="L2730" t="s">
        <v>74</v>
      </c>
      <c r="M2730">
        <v>15270</v>
      </c>
      <c r="N2730">
        <v>195.40023449157962</v>
      </c>
    </row>
    <row r="2731" spans="1:14" x14ac:dyDescent="0.25">
      <c r="A2731">
        <v>1447274416.7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90</v>
      </c>
      <c r="J2731">
        <v>1664051</v>
      </c>
      <c r="K2731" t="s">
        <v>49</v>
      </c>
      <c r="L2731" t="s">
        <v>74</v>
      </c>
      <c r="M2731">
        <v>30279</v>
      </c>
      <c r="N2731">
        <v>377.80046898315925</v>
      </c>
    </row>
    <row r="2732" spans="1:14" x14ac:dyDescent="0.25">
      <c r="A2732">
        <v>1447260681.7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90</v>
      </c>
      <c r="J2732">
        <v>1664051</v>
      </c>
      <c r="K2732" t="s">
        <v>49</v>
      </c>
      <c r="L2732" t="s">
        <v>74</v>
      </c>
      <c r="M2732">
        <v>30313</v>
      </c>
      <c r="N2732">
        <v>349.80046898315925</v>
      </c>
    </row>
    <row r="2733" spans="1:14" x14ac:dyDescent="0.25">
      <c r="A2733">
        <v>1447373394.7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90</v>
      </c>
      <c r="J2733">
        <v>1664051</v>
      </c>
      <c r="K2733" t="s">
        <v>49</v>
      </c>
      <c r="L2733" t="s">
        <v>74</v>
      </c>
      <c r="M2733">
        <v>20254</v>
      </c>
      <c r="N2733">
        <v>221.86697932210618</v>
      </c>
    </row>
    <row r="2734" spans="1:14" x14ac:dyDescent="0.25">
      <c r="A2734">
        <v>1447384157.7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1664051</v>
      </c>
      <c r="K2734" t="s">
        <v>49</v>
      </c>
      <c r="L2734" t="s">
        <v>74</v>
      </c>
      <c r="M2734">
        <v>20253</v>
      </c>
      <c r="N2734">
        <v>221.8</v>
      </c>
    </row>
    <row r="2735" spans="1:14" x14ac:dyDescent="0.25">
      <c r="A2735">
        <v>1447385903.7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90</v>
      </c>
      <c r="J2735">
        <v>1664051</v>
      </c>
      <c r="K2735" t="s">
        <v>49</v>
      </c>
      <c r="L2735" t="s">
        <v>74</v>
      </c>
      <c r="M2735">
        <v>20256</v>
      </c>
      <c r="N2735">
        <v>258.76</v>
      </c>
    </row>
    <row r="2736" spans="1:14" x14ac:dyDescent="0.25">
      <c r="A2736">
        <v>1447173719.7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90</v>
      </c>
      <c r="J2736">
        <v>1664051</v>
      </c>
      <c r="K2736" t="s">
        <v>49</v>
      </c>
      <c r="L2736" t="s">
        <v>74</v>
      </c>
      <c r="M2736">
        <v>30286</v>
      </c>
      <c r="N2736">
        <v>358.44</v>
      </c>
    </row>
    <row r="2737" spans="1:14" x14ac:dyDescent="0.25">
      <c r="A2737">
        <v>1447158109.7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90</v>
      </c>
      <c r="J2737">
        <v>1664051</v>
      </c>
      <c r="K2737" t="s">
        <v>49</v>
      </c>
      <c r="L2737" t="s">
        <v>74</v>
      </c>
      <c r="M2737">
        <v>58278</v>
      </c>
      <c r="N2737">
        <v>692.06</v>
      </c>
    </row>
    <row r="2738" spans="1:14" x14ac:dyDescent="0.25">
      <c r="A2738">
        <v>1447183408.7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90</v>
      </c>
      <c r="J2738">
        <v>1664051</v>
      </c>
      <c r="K2738" t="s">
        <v>49</v>
      </c>
      <c r="L2738" t="s">
        <v>74</v>
      </c>
      <c r="M2738">
        <v>30241</v>
      </c>
      <c r="N2738">
        <v>377.12</v>
      </c>
    </row>
    <row r="2739" spans="1:14" x14ac:dyDescent="0.25">
      <c r="A2739">
        <v>1447172409.7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90</v>
      </c>
      <c r="J2739">
        <v>1664051</v>
      </c>
      <c r="K2739" t="s">
        <v>49</v>
      </c>
      <c r="L2739" t="s">
        <v>74</v>
      </c>
      <c r="M2739">
        <v>30280</v>
      </c>
      <c r="N2739">
        <v>394.54</v>
      </c>
    </row>
    <row r="2740" spans="1:14" x14ac:dyDescent="0.25">
      <c r="A2740">
        <v>1447172410.7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90</v>
      </c>
      <c r="J2740">
        <v>1664051</v>
      </c>
      <c r="K2740" t="s">
        <v>49</v>
      </c>
      <c r="L2740" t="s">
        <v>74</v>
      </c>
      <c r="M2740">
        <v>30314</v>
      </c>
      <c r="N2740">
        <v>382.04</v>
      </c>
    </row>
    <row r="2741" spans="1:14" x14ac:dyDescent="0.25">
      <c r="A2741">
        <v>1447410822.7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90</v>
      </c>
      <c r="J2741">
        <v>1664051</v>
      </c>
      <c r="K2741" t="s">
        <v>49</v>
      </c>
      <c r="L2741" t="s">
        <v>74</v>
      </c>
      <c r="M2741">
        <v>20296</v>
      </c>
      <c r="N2741">
        <v>224.52</v>
      </c>
    </row>
    <row r="2742" spans="1:14" x14ac:dyDescent="0.25">
      <c r="A2742">
        <v>1447296246.7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90</v>
      </c>
      <c r="J2742">
        <v>1664051</v>
      </c>
      <c r="K2742" t="s">
        <v>49</v>
      </c>
      <c r="L2742" t="s">
        <v>74</v>
      </c>
      <c r="M2742">
        <v>60306</v>
      </c>
      <c r="N2742">
        <v>783.52</v>
      </c>
    </row>
    <row r="2743" spans="1:14" x14ac:dyDescent="0.25">
      <c r="A2743">
        <v>1447406480.7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90</v>
      </c>
      <c r="J2743">
        <v>1664051</v>
      </c>
      <c r="K2743" t="s">
        <v>49</v>
      </c>
      <c r="L2743" t="s">
        <v>74</v>
      </c>
      <c r="M2743">
        <v>16877</v>
      </c>
      <c r="N2743">
        <v>182.86</v>
      </c>
    </row>
    <row r="2744" spans="1:14" x14ac:dyDescent="0.25">
      <c r="A2744">
        <v>1447192238.7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90</v>
      </c>
      <c r="J2744">
        <v>1664051</v>
      </c>
      <c r="K2744" t="s">
        <v>49</v>
      </c>
      <c r="L2744" t="s">
        <v>74</v>
      </c>
      <c r="M2744">
        <v>60245</v>
      </c>
      <c r="N2744">
        <v>741.46</v>
      </c>
    </row>
    <row r="2745" spans="1:14" x14ac:dyDescent="0.25">
      <c r="A2745">
        <v>1447185737.7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90</v>
      </c>
      <c r="J2745">
        <v>1664051</v>
      </c>
      <c r="K2745" t="s">
        <v>49</v>
      </c>
      <c r="L2745" t="s">
        <v>74</v>
      </c>
      <c r="M2745">
        <v>32293</v>
      </c>
      <c r="N2745">
        <v>372.52</v>
      </c>
    </row>
    <row r="2746" spans="1:14" x14ac:dyDescent="0.25">
      <c r="A2746">
        <v>1447158102.7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90</v>
      </c>
      <c r="J2746">
        <v>1664051</v>
      </c>
      <c r="K2746" t="s">
        <v>49</v>
      </c>
      <c r="L2746" t="s">
        <v>74</v>
      </c>
      <c r="M2746">
        <v>30266</v>
      </c>
      <c r="N2746">
        <v>392.02</v>
      </c>
    </row>
    <row r="2747" spans="1:14" x14ac:dyDescent="0.25">
      <c r="A2747">
        <v>1447384158.7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90</v>
      </c>
      <c r="J2747">
        <v>1664051</v>
      </c>
      <c r="K2747" t="s">
        <v>49</v>
      </c>
      <c r="L2747" t="s">
        <v>74</v>
      </c>
      <c r="M2747">
        <v>20317</v>
      </c>
      <c r="N2747">
        <v>236.14</v>
      </c>
    </row>
    <row r="2748" spans="1:14" x14ac:dyDescent="0.25">
      <c r="A2748">
        <v>1447185703.7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90</v>
      </c>
      <c r="J2748">
        <v>1695817</v>
      </c>
      <c r="K2748" t="s">
        <v>49</v>
      </c>
      <c r="L2748" t="s">
        <v>74</v>
      </c>
      <c r="M2748">
        <v>505</v>
      </c>
      <c r="N2748">
        <v>4.9774473333333333E-2</v>
      </c>
    </row>
    <row r="2749" spans="1:14" x14ac:dyDescent="0.25">
      <c r="A2749">
        <v>1447175704.7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90</v>
      </c>
      <c r="J2749">
        <v>1695817</v>
      </c>
      <c r="K2749" t="s">
        <v>49</v>
      </c>
      <c r="L2749" t="s">
        <v>74</v>
      </c>
      <c r="M2749">
        <v>1972</v>
      </c>
      <c r="N2749">
        <v>0.41063940500000001</v>
      </c>
    </row>
    <row r="2750" spans="1:14" x14ac:dyDescent="0.25">
      <c r="A2750">
        <v>1447304962.7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90</v>
      </c>
      <c r="J2750">
        <v>1687661</v>
      </c>
      <c r="K2750" t="s">
        <v>49</v>
      </c>
      <c r="L2750" t="s">
        <v>74</v>
      </c>
      <c r="M2750">
        <v>340</v>
      </c>
      <c r="N2750">
        <v>1.0912000000000002</v>
      </c>
    </row>
    <row r="2751" spans="1:14" x14ac:dyDescent="0.25">
      <c r="A2751">
        <v>1447300266.7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90</v>
      </c>
      <c r="J2751">
        <v>1687661</v>
      </c>
      <c r="K2751" t="s">
        <v>49</v>
      </c>
      <c r="L2751" t="s">
        <v>74</v>
      </c>
      <c r="M2751">
        <v>552</v>
      </c>
      <c r="N2751">
        <v>5.4560000000000013</v>
      </c>
    </row>
    <row r="2752" spans="1:14" x14ac:dyDescent="0.25">
      <c r="A2752">
        <v>1447170691.7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90</v>
      </c>
      <c r="J2752">
        <v>1687661</v>
      </c>
      <c r="K2752" t="s">
        <v>49</v>
      </c>
      <c r="L2752" t="s">
        <v>74</v>
      </c>
      <c r="M2752">
        <v>367</v>
      </c>
      <c r="N2752">
        <v>1.0912000000000002</v>
      </c>
    </row>
    <row r="2753" spans="1:14" x14ac:dyDescent="0.25">
      <c r="A2753">
        <v>1447173729.7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90</v>
      </c>
      <c r="J2753">
        <v>1687661</v>
      </c>
      <c r="K2753" t="s">
        <v>49</v>
      </c>
      <c r="L2753" t="s">
        <v>74</v>
      </c>
      <c r="M2753">
        <v>413</v>
      </c>
      <c r="N2753">
        <v>4.3648000000000007</v>
      </c>
    </row>
    <row r="2754" spans="1:14" x14ac:dyDescent="0.25">
      <c r="A2754">
        <v>1447183512.7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90</v>
      </c>
      <c r="J2754">
        <v>1687661</v>
      </c>
      <c r="K2754" t="s">
        <v>49</v>
      </c>
      <c r="L2754" t="s">
        <v>74</v>
      </c>
      <c r="M2754">
        <v>509</v>
      </c>
      <c r="N2754">
        <v>5.4560000000000013</v>
      </c>
    </row>
    <row r="2755" spans="1:14" x14ac:dyDescent="0.25">
      <c r="A2755">
        <v>1447232865.7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90</v>
      </c>
      <c r="J2755">
        <v>1687661</v>
      </c>
      <c r="K2755" t="s">
        <v>49</v>
      </c>
      <c r="L2755" t="s">
        <v>74</v>
      </c>
      <c r="M2755">
        <v>331</v>
      </c>
      <c r="N2755">
        <v>1.0912000000000002</v>
      </c>
    </row>
    <row r="2756" spans="1:14" x14ac:dyDescent="0.25">
      <c r="A2756">
        <v>1447321349.7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90</v>
      </c>
      <c r="J2756">
        <v>1687661</v>
      </c>
      <c r="K2756" t="s">
        <v>49</v>
      </c>
      <c r="L2756" t="s">
        <v>74</v>
      </c>
      <c r="M2756">
        <v>347</v>
      </c>
      <c r="N2756">
        <v>1.0912000000000002</v>
      </c>
    </row>
    <row r="2757" spans="1:14" x14ac:dyDescent="0.25">
      <c r="A2757">
        <v>1447183421.7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90</v>
      </c>
      <c r="J2757">
        <v>1687661</v>
      </c>
      <c r="K2757" t="s">
        <v>49</v>
      </c>
      <c r="L2757" t="s">
        <v>74</v>
      </c>
      <c r="M2757">
        <v>332</v>
      </c>
      <c r="N2757">
        <v>2.1824000000000003</v>
      </c>
    </row>
    <row r="2758" spans="1:14" x14ac:dyDescent="0.25">
      <c r="A2758">
        <v>1447281407.7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90</v>
      </c>
      <c r="J2758">
        <v>1687661</v>
      </c>
      <c r="K2758" t="s">
        <v>49</v>
      </c>
      <c r="L2758" t="s">
        <v>74</v>
      </c>
      <c r="M2758">
        <v>341</v>
      </c>
      <c r="N2758">
        <v>1.0912000000000002</v>
      </c>
    </row>
    <row r="2759" spans="1:14" x14ac:dyDescent="0.25">
      <c r="A2759">
        <v>1447183422.7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90</v>
      </c>
      <c r="J2759">
        <v>1687661</v>
      </c>
      <c r="K2759" t="s">
        <v>49</v>
      </c>
      <c r="L2759" t="s">
        <v>74</v>
      </c>
      <c r="M2759">
        <v>458</v>
      </c>
      <c r="N2759">
        <v>3.273600000000001</v>
      </c>
    </row>
    <row r="2760" spans="1:14" x14ac:dyDescent="0.25">
      <c r="A2760">
        <v>1447183469.7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90</v>
      </c>
      <c r="J2760">
        <v>1687661</v>
      </c>
      <c r="K2760" t="s">
        <v>49</v>
      </c>
      <c r="L2760" t="s">
        <v>74</v>
      </c>
      <c r="M2760">
        <v>496</v>
      </c>
      <c r="N2760">
        <v>4.3</v>
      </c>
    </row>
    <row r="2761" spans="1:14" x14ac:dyDescent="0.25">
      <c r="A2761">
        <v>1447300219.7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90</v>
      </c>
      <c r="J2761">
        <v>1687661</v>
      </c>
      <c r="K2761" t="s">
        <v>49</v>
      </c>
      <c r="L2761" t="s">
        <v>74</v>
      </c>
      <c r="M2761">
        <v>493</v>
      </c>
      <c r="N2761">
        <v>4.28</v>
      </c>
    </row>
    <row r="2762" spans="1:14" x14ac:dyDescent="0.25">
      <c r="A2762">
        <v>1447305840.7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90</v>
      </c>
      <c r="J2762">
        <v>1687346</v>
      </c>
      <c r="K2762" t="s">
        <v>49</v>
      </c>
      <c r="L2762" t="s">
        <v>74</v>
      </c>
      <c r="M2762">
        <v>325</v>
      </c>
      <c r="N2762">
        <v>0.91834059725585104</v>
      </c>
    </row>
    <row r="2763" spans="1:14" x14ac:dyDescent="0.25">
      <c r="A2763">
        <v>1447373422.7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90</v>
      </c>
      <c r="J2763">
        <v>1687346</v>
      </c>
      <c r="K2763" t="s">
        <v>49</v>
      </c>
      <c r="L2763" t="s">
        <v>74</v>
      </c>
      <c r="M2763">
        <v>425</v>
      </c>
      <c r="N2763">
        <v>2.7758931689779134</v>
      </c>
    </row>
    <row r="2764" spans="1:14" x14ac:dyDescent="0.25">
      <c r="A2764">
        <v>1447158119.7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90</v>
      </c>
      <c r="J2764">
        <v>1687346</v>
      </c>
      <c r="K2764" t="s">
        <v>49</v>
      </c>
      <c r="L2764" t="s">
        <v>74</v>
      </c>
      <c r="M2764">
        <v>392</v>
      </c>
      <c r="N2764">
        <v>2.9846069410815157</v>
      </c>
    </row>
    <row r="2765" spans="1:14" x14ac:dyDescent="0.25">
      <c r="A2765">
        <v>1447305838.7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90</v>
      </c>
      <c r="J2765">
        <v>1687346</v>
      </c>
      <c r="K2765" t="s">
        <v>49</v>
      </c>
      <c r="L2765" t="s">
        <v>74</v>
      </c>
      <c r="M2765">
        <v>279</v>
      </c>
      <c r="N2765">
        <v>0.91834059725585104</v>
      </c>
    </row>
    <row r="2766" spans="1:14" x14ac:dyDescent="0.25">
      <c r="A2766">
        <v>1447373423.7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90</v>
      </c>
      <c r="J2766">
        <v>1687346</v>
      </c>
      <c r="K2766" t="s">
        <v>49</v>
      </c>
      <c r="L2766" t="s">
        <v>74</v>
      </c>
      <c r="M2766">
        <v>296</v>
      </c>
      <c r="N2766">
        <v>0.58439856189008699</v>
      </c>
    </row>
    <row r="2767" spans="1:14" x14ac:dyDescent="0.25">
      <c r="A2767">
        <v>1447390906.7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90</v>
      </c>
      <c r="J2767">
        <v>1687346</v>
      </c>
      <c r="K2767" t="s">
        <v>49</v>
      </c>
      <c r="L2767" t="s">
        <v>74</v>
      </c>
      <c r="M2767">
        <v>356</v>
      </c>
      <c r="N2767">
        <v>0.667884070731528</v>
      </c>
    </row>
    <row r="2768" spans="1:14" x14ac:dyDescent="0.25">
      <c r="A2768">
        <v>1447158118.7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90</v>
      </c>
      <c r="J2768">
        <v>1687346</v>
      </c>
      <c r="K2768" t="s">
        <v>49</v>
      </c>
      <c r="L2768" t="s">
        <v>74</v>
      </c>
      <c r="M2768">
        <v>399</v>
      </c>
      <c r="N2768">
        <v>2.9846069410815157</v>
      </c>
    </row>
    <row r="2769" spans="1:14" x14ac:dyDescent="0.25">
      <c r="A2769">
        <v>1447227138.7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90</v>
      </c>
      <c r="J2769">
        <v>1687346</v>
      </c>
      <c r="K2769" t="s">
        <v>49</v>
      </c>
      <c r="L2769" t="s">
        <v>74</v>
      </c>
      <c r="M2769">
        <v>382</v>
      </c>
      <c r="N2769">
        <v>1.0435688605180125</v>
      </c>
    </row>
    <row r="2770" spans="1:14" x14ac:dyDescent="0.25">
      <c r="A2770">
        <v>1447285545.7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90</v>
      </c>
      <c r="J2770">
        <v>1687346</v>
      </c>
      <c r="K2770" t="s">
        <v>49</v>
      </c>
      <c r="L2770" t="s">
        <v>74</v>
      </c>
      <c r="M2770">
        <v>281</v>
      </c>
      <c r="N2770">
        <v>0.91834059725585104</v>
      </c>
    </row>
    <row r="2771" spans="1:14" x14ac:dyDescent="0.25">
      <c r="A2771">
        <v>1447158116.7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90</v>
      </c>
      <c r="J2771">
        <v>1687346</v>
      </c>
      <c r="K2771" t="s">
        <v>49</v>
      </c>
      <c r="L2771" t="s">
        <v>74</v>
      </c>
      <c r="M2771">
        <v>426</v>
      </c>
      <c r="N2771">
        <v>2.9846069410815157</v>
      </c>
    </row>
    <row r="2772" spans="1:14" x14ac:dyDescent="0.25">
      <c r="A2772">
        <v>1447373474.7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90</v>
      </c>
      <c r="J2772">
        <v>1687346</v>
      </c>
      <c r="K2772" t="s">
        <v>49</v>
      </c>
      <c r="L2772" t="s">
        <v>74</v>
      </c>
      <c r="M2772">
        <v>352</v>
      </c>
      <c r="N2772">
        <v>2.0871377210360249</v>
      </c>
    </row>
    <row r="2773" spans="1:14" x14ac:dyDescent="0.25">
      <c r="A2773">
        <v>1447158117.7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90</v>
      </c>
      <c r="J2773">
        <v>1687346</v>
      </c>
      <c r="K2773" t="s">
        <v>49</v>
      </c>
      <c r="L2773" t="s">
        <v>74</v>
      </c>
      <c r="M2773">
        <v>397</v>
      </c>
      <c r="N2773">
        <v>2.9846069410815157</v>
      </c>
    </row>
    <row r="2774" spans="1:14" x14ac:dyDescent="0.25">
      <c r="A2774">
        <v>1447172414.7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1687346</v>
      </c>
      <c r="K2774" t="s">
        <v>49</v>
      </c>
      <c r="L2774" t="s">
        <v>74</v>
      </c>
      <c r="M2774">
        <v>313</v>
      </c>
      <c r="N2774">
        <v>0.52178443025900623</v>
      </c>
    </row>
    <row r="2775" spans="1:14" x14ac:dyDescent="0.25">
      <c r="A2775">
        <v>1447238172.7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90</v>
      </c>
      <c r="J2775">
        <v>1687346</v>
      </c>
      <c r="K2775" t="s">
        <v>49</v>
      </c>
      <c r="L2775" t="s">
        <v>74</v>
      </c>
      <c r="M2775">
        <v>685</v>
      </c>
      <c r="N2775">
        <v>7.5136957957296904</v>
      </c>
    </row>
    <row r="2776" spans="1:14" x14ac:dyDescent="0.25">
      <c r="A2776">
        <v>1447305215.7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90</v>
      </c>
      <c r="J2776">
        <v>1687346</v>
      </c>
      <c r="K2776" t="s">
        <v>49</v>
      </c>
      <c r="L2776" t="s">
        <v>74</v>
      </c>
      <c r="M2776">
        <v>656</v>
      </c>
      <c r="N2776">
        <v>7.5136957957296904</v>
      </c>
    </row>
    <row r="2777" spans="1:14" x14ac:dyDescent="0.25">
      <c r="A2777">
        <v>1447228934.7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90</v>
      </c>
      <c r="J2777">
        <v>1687346</v>
      </c>
      <c r="K2777" t="s">
        <v>49</v>
      </c>
      <c r="L2777" t="s">
        <v>74</v>
      </c>
      <c r="M2777">
        <v>335</v>
      </c>
      <c r="N2777">
        <v>0.83485508841441003</v>
      </c>
    </row>
    <row r="2778" spans="1:14" x14ac:dyDescent="0.25">
      <c r="A2778">
        <v>1447400453.7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90</v>
      </c>
      <c r="J2778">
        <v>1687346</v>
      </c>
      <c r="K2778" t="s">
        <v>49</v>
      </c>
      <c r="L2778" t="s">
        <v>74</v>
      </c>
      <c r="M2778">
        <v>1266</v>
      </c>
      <c r="N2778">
        <v>20.871377210360251</v>
      </c>
    </row>
    <row r="2779" spans="1:14" x14ac:dyDescent="0.25">
      <c r="A2779">
        <v>1447373439.7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90</v>
      </c>
      <c r="J2779">
        <v>1687346</v>
      </c>
      <c r="K2779" t="s">
        <v>49</v>
      </c>
      <c r="L2779" t="s">
        <v>74</v>
      </c>
      <c r="M2779">
        <v>266</v>
      </c>
      <c r="N2779">
        <v>0.18784239489324225</v>
      </c>
    </row>
    <row r="2780" spans="1:14" x14ac:dyDescent="0.25">
      <c r="A2780">
        <v>1447241417.7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90</v>
      </c>
      <c r="J2780">
        <v>1687346</v>
      </c>
      <c r="K2780" t="s">
        <v>49</v>
      </c>
      <c r="L2780" t="s">
        <v>74</v>
      </c>
      <c r="M2780">
        <v>421</v>
      </c>
      <c r="N2780">
        <v>2.671536282926112</v>
      </c>
    </row>
    <row r="2781" spans="1:14" x14ac:dyDescent="0.25">
      <c r="A2781">
        <v>1447183525.7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1687346</v>
      </c>
      <c r="K2781" t="s">
        <v>49</v>
      </c>
      <c r="L2781" t="s">
        <v>74</v>
      </c>
      <c r="M2781">
        <v>637</v>
      </c>
      <c r="N2781">
        <v>8.3485508841440996</v>
      </c>
    </row>
    <row r="2782" spans="1:14" x14ac:dyDescent="0.25">
      <c r="A2782">
        <v>1447305216.7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90</v>
      </c>
      <c r="J2782">
        <v>1687346</v>
      </c>
      <c r="K2782" t="s">
        <v>49</v>
      </c>
      <c r="L2782" t="s">
        <v>74</v>
      </c>
      <c r="M2782">
        <v>1333</v>
      </c>
      <c r="N2782">
        <v>19.8</v>
      </c>
    </row>
    <row r="2783" spans="1:14" x14ac:dyDescent="0.25">
      <c r="A2783">
        <v>1447257477.7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90</v>
      </c>
      <c r="J2783">
        <v>1669685</v>
      </c>
      <c r="K2783" t="s">
        <v>49</v>
      </c>
      <c r="L2783" t="s">
        <v>74</v>
      </c>
      <c r="M2783">
        <v>370</v>
      </c>
      <c r="N2783">
        <v>1.9083870967741936</v>
      </c>
    </row>
    <row r="2784" spans="1:14" x14ac:dyDescent="0.25">
      <c r="A2784">
        <v>1447373425.7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90</v>
      </c>
      <c r="J2784">
        <v>1669409</v>
      </c>
      <c r="K2784" t="s">
        <v>49</v>
      </c>
      <c r="L2784" t="s">
        <v>74</v>
      </c>
      <c r="M2784">
        <v>423</v>
      </c>
      <c r="N2784">
        <v>0.92976737182865332</v>
      </c>
    </row>
    <row r="2785" spans="1:14" x14ac:dyDescent="0.25">
      <c r="A2785">
        <v>1447235298.7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90</v>
      </c>
      <c r="J2785">
        <v>1669409</v>
      </c>
      <c r="K2785" t="s">
        <v>49</v>
      </c>
      <c r="L2785" t="s">
        <v>74</v>
      </c>
      <c r="M2785">
        <v>348</v>
      </c>
      <c r="N2785">
        <v>0.79694346156741713</v>
      </c>
    </row>
    <row r="2786" spans="1:14" x14ac:dyDescent="0.25">
      <c r="A2786">
        <v>1447266856.7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90</v>
      </c>
      <c r="J2786">
        <v>1669409</v>
      </c>
      <c r="K2786" t="s">
        <v>49</v>
      </c>
      <c r="L2786" t="s">
        <v>74</v>
      </c>
      <c r="M2786">
        <v>385</v>
      </c>
      <c r="N2786">
        <v>0.90320258977640611</v>
      </c>
    </row>
    <row r="2787" spans="1:14" x14ac:dyDescent="0.25">
      <c r="A2787">
        <v>1447205896.7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90</v>
      </c>
      <c r="J2787">
        <v>1669409</v>
      </c>
      <c r="K2787" t="s">
        <v>49</v>
      </c>
      <c r="L2787" t="s">
        <v>74</v>
      </c>
      <c r="M2787">
        <v>1240</v>
      </c>
      <c r="N2787">
        <v>7.92</v>
      </c>
    </row>
    <row r="2788" spans="1:14" x14ac:dyDescent="0.25">
      <c r="A2788">
        <v>1447172436.7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90</v>
      </c>
      <c r="J2788">
        <v>1677891</v>
      </c>
      <c r="K2788" t="s">
        <v>49</v>
      </c>
      <c r="L2788" t="s">
        <v>74</v>
      </c>
      <c r="M2788">
        <v>508</v>
      </c>
      <c r="N2788">
        <v>0.66142538071065982</v>
      </c>
    </row>
    <row r="2789" spans="1:14" x14ac:dyDescent="0.25">
      <c r="A2789">
        <v>1447373471.7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90</v>
      </c>
      <c r="J2789">
        <v>1651126</v>
      </c>
      <c r="K2789" t="s">
        <v>49</v>
      </c>
      <c r="L2789" t="s">
        <v>74</v>
      </c>
      <c r="M2789">
        <v>303</v>
      </c>
      <c r="N2789">
        <v>0.40733333333333338</v>
      </c>
    </row>
    <row r="2790" spans="1:14" x14ac:dyDescent="0.25">
      <c r="A2790">
        <v>1447317155.7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90</v>
      </c>
      <c r="J2790">
        <v>1651126</v>
      </c>
      <c r="K2790" t="s">
        <v>49</v>
      </c>
      <c r="L2790" t="s">
        <v>74</v>
      </c>
      <c r="M2790">
        <v>357</v>
      </c>
      <c r="N2790">
        <v>4.72</v>
      </c>
    </row>
    <row r="2791" spans="1:14" x14ac:dyDescent="0.25">
      <c r="A2791">
        <v>1447172428.7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90</v>
      </c>
      <c r="J2791">
        <v>1660563</v>
      </c>
      <c r="K2791" t="s">
        <v>49</v>
      </c>
      <c r="L2791" t="s">
        <v>74</v>
      </c>
      <c r="M2791">
        <v>369</v>
      </c>
      <c r="N2791">
        <v>0.61960362574896277</v>
      </c>
    </row>
    <row r="2792" spans="1:14" x14ac:dyDescent="0.25">
      <c r="A2792">
        <v>1447389183.7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90</v>
      </c>
      <c r="J2792">
        <v>1660885</v>
      </c>
      <c r="K2792" t="s">
        <v>49</v>
      </c>
      <c r="L2792" t="s">
        <v>74</v>
      </c>
      <c r="M2792">
        <v>2803</v>
      </c>
      <c r="N2792">
        <v>21.239765431474652</v>
      </c>
    </row>
    <row r="2793" spans="1:14" x14ac:dyDescent="0.25">
      <c r="A2793">
        <v>1447373447.7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1660885</v>
      </c>
      <c r="K2793" t="s">
        <v>49</v>
      </c>
      <c r="L2793" t="s">
        <v>74</v>
      </c>
      <c r="M2793">
        <v>612</v>
      </c>
      <c r="N2793">
        <v>3.1771093473535217</v>
      </c>
    </row>
    <row r="2794" spans="1:14" x14ac:dyDescent="0.25">
      <c r="A2794">
        <v>1447172393.7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90</v>
      </c>
      <c r="J2794">
        <v>1660885</v>
      </c>
      <c r="K2794" t="s">
        <v>49</v>
      </c>
      <c r="L2794" t="s">
        <v>74</v>
      </c>
      <c r="M2794">
        <v>1256</v>
      </c>
      <c r="N2794">
        <v>8.8253037426486713</v>
      </c>
    </row>
    <row r="2795" spans="1:14" x14ac:dyDescent="0.25">
      <c r="A2795">
        <v>1447172396.7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90</v>
      </c>
      <c r="J2795">
        <v>1660885</v>
      </c>
      <c r="K2795" t="s">
        <v>49</v>
      </c>
      <c r="L2795" t="s">
        <v>74</v>
      </c>
      <c r="M2795">
        <v>408</v>
      </c>
      <c r="N2795">
        <v>1.4120485988237874</v>
      </c>
    </row>
    <row r="2796" spans="1:14" x14ac:dyDescent="0.25">
      <c r="A2796">
        <v>1447286365.7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90</v>
      </c>
      <c r="J2796">
        <v>1660885</v>
      </c>
      <c r="K2796" t="s">
        <v>49</v>
      </c>
      <c r="L2796" t="s">
        <v>74</v>
      </c>
      <c r="M2796">
        <v>4980</v>
      </c>
      <c r="N2796">
        <v>43.302421515595782</v>
      </c>
    </row>
    <row r="2797" spans="1:14" x14ac:dyDescent="0.25">
      <c r="A2797">
        <v>1447172397.7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90</v>
      </c>
      <c r="J2797">
        <v>1660885</v>
      </c>
      <c r="K2797" t="s">
        <v>49</v>
      </c>
      <c r="L2797" t="s">
        <v>74</v>
      </c>
      <c r="M2797">
        <v>503</v>
      </c>
      <c r="N2797">
        <v>1.7650607485297343</v>
      </c>
    </row>
    <row r="2798" spans="1:14" x14ac:dyDescent="0.25">
      <c r="A2798">
        <v>1447173718.7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90</v>
      </c>
      <c r="J2798">
        <v>1660885</v>
      </c>
      <c r="K2798" t="s">
        <v>49</v>
      </c>
      <c r="L2798" t="s">
        <v>74</v>
      </c>
      <c r="M2798">
        <v>1310</v>
      </c>
      <c r="N2798">
        <v>8.8253037426486713</v>
      </c>
    </row>
    <row r="2799" spans="1:14" x14ac:dyDescent="0.25">
      <c r="A2799">
        <v>1447258795.7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90</v>
      </c>
      <c r="J2799">
        <v>1660885</v>
      </c>
      <c r="K2799" t="s">
        <v>49</v>
      </c>
      <c r="L2799" t="s">
        <v>74</v>
      </c>
      <c r="M2799">
        <v>1331</v>
      </c>
      <c r="N2799">
        <v>9.36</v>
      </c>
    </row>
    <row r="2800" spans="1:14" x14ac:dyDescent="0.25">
      <c r="A2800">
        <v>1447183406.7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90</v>
      </c>
      <c r="J2800">
        <v>1660885</v>
      </c>
      <c r="K2800" t="s">
        <v>49</v>
      </c>
      <c r="L2800" t="s">
        <v>74</v>
      </c>
      <c r="M2800">
        <v>2807</v>
      </c>
      <c r="N2800">
        <v>20.94</v>
      </c>
    </row>
    <row r="2801" spans="1:14" x14ac:dyDescent="0.25">
      <c r="A2801">
        <v>1447373472.7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90</v>
      </c>
      <c r="J2801">
        <v>1660885</v>
      </c>
      <c r="K2801" t="s">
        <v>49</v>
      </c>
      <c r="L2801" t="s">
        <v>74</v>
      </c>
      <c r="M2801">
        <v>2235</v>
      </c>
      <c r="N2801">
        <v>15.48</v>
      </c>
    </row>
    <row r="2802" spans="1:14" x14ac:dyDescent="0.25">
      <c r="A2802">
        <v>1447400272.7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90</v>
      </c>
      <c r="J2802">
        <v>1660885</v>
      </c>
      <c r="K2802" t="s">
        <v>49</v>
      </c>
      <c r="L2802" t="s">
        <v>74</v>
      </c>
      <c r="M2802">
        <v>3518</v>
      </c>
      <c r="N2802">
        <v>28.44</v>
      </c>
    </row>
    <row r="2803" spans="1:14" x14ac:dyDescent="0.25">
      <c r="A2803">
        <v>1447296141.7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90</v>
      </c>
      <c r="J2803">
        <v>1660885</v>
      </c>
      <c r="K2803" t="s">
        <v>49</v>
      </c>
      <c r="L2803" t="s">
        <v>74</v>
      </c>
      <c r="M2803">
        <v>2438</v>
      </c>
      <c r="N2803">
        <v>16.260000000000002</v>
      </c>
    </row>
    <row r="2804" spans="1:14" x14ac:dyDescent="0.25">
      <c r="A2804">
        <v>1447172402.7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90</v>
      </c>
      <c r="J2804">
        <v>1660885</v>
      </c>
      <c r="K2804" t="s">
        <v>49</v>
      </c>
      <c r="L2804" t="s">
        <v>74</v>
      </c>
      <c r="M2804">
        <v>1035</v>
      </c>
      <c r="N2804">
        <v>5.7200000000000006</v>
      </c>
    </row>
    <row r="2805" spans="1:14" x14ac:dyDescent="0.25">
      <c r="A2805">
        <v>1447375237.7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90</v>
      </c>
      <c r="J2805">
        <v>1657064</v>
      </c>
      <c r="K2805" t="s">
        <v>49</v>
      </c>
      <c r="L2805" t="s">
        <v>74</v>
      </c>
      <c r="M2805">
        <v>386</v>
      </c>
      <c r="N2805">
        <v>0.465487313262203</v>
      </c>
    </row>
    <row r="2806" spans="1:14" x14ac:dyDescent="0.25">
      <c r="A2806">
        <v>1447305839.7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1657064</v>
      </c>
      <c r="K2806" t="s">
        <v>49</v>
      </c>
      <c r="L2806" t="s">
        <v>74</v>
      </c>
      <c r="M2806">
        <v>332</v>
      </c>
      <c r="N2806">
        <v>0.465487313262203</v>
      </c>
    </row>
    <row r="2807" spans="1:14" x14ac:dyDescent="0.25">
      <c r="A2807">
        <v>1447293118.7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90</v>
      </c>
      <c r="J2807">
        <v>1657064</v>
      </c>
      <c r="K2807" t="s">
        <v>49</v>
      </c>
      <c r="L2807" t="s">
        <v>74</v>
      </c>
      <c r="M2807">
        <v>363</v>
      </c>
      <c r="N2807">
        <v>0.465487313262203</v>
      </c>
    </row>
    <row r="2808" spans="1:14" x14ac:dyDescent="0.25">
      <c r="A2808">
        <v>1447191814.7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90</v>
      </c>
      <c r="J2808">
        <v>1657064</v>
      </c>
      <c r="K2808" t="s">
        <v>49</v>
      </c>
      <c r="L2808" t="s">
        <v>74</v>
      </c>
      <c r="M2808">
        <v>296</v>
      </c>
      <c r="N2808">
        <v>0.465487313262203</v>
      </c>
    </row>
    <row r="2809" spans="1:14" x14ac:dyDescent="0.25">
      <c r="A2809">
        <v>1447305836.7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90</v>
      </c>
      <c r="J2809">
        <v>1657064</v>
      </c>
      <c r="K2809" t="s">
        <v>49</v>
      </c>
      <c r="L2809" t="s">
        <v>74</v>
      </c>
      <c r="M2809">
        <v>394</v>
      </c>
      <c r="N2809">
        <v>0.93097462652440599</v>
      </c>
    </row>
    <row r="2810" spans="1:14" x14ac:dyDescent="0.25">
      <c r="A2810">
        <v>1447265660.7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90</v>
      </c>
      <c r="J2810">
        <v>1654497</v>
      </c>
      <c r="K2810" t="s">
        <v>49</v>
      </c>
      <c r="L2810" t="s">
        <v>74</v>
      </c>
      <c r="M2810">
        <v>561</v>
      </c>
      <c r="N2810">
        <v>6.8</v>
      </c>
    </row>
    <row r="2811" spans="1:14" x14ac:dyDescent="0.25">
      <c r="A2811">
        <v>1447274422.7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1668545</v>
      </c>
      <c r="K2811" t="s">
        <v>49</v>
      </c>
      <c r="L2811" t="s">
        <v>74</v>
      </c>
      <c r="M2811">
        <v>488</v>
      </c>
      <c r="N2811">
        <v>1.9018446033048169</v>
      </c>
    </row>
    <row r="2812" spans="1:14" x14ac:dyDescent="0.25">
      <c r="A2812">
        <v>1447158114.7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90</v>
      </c>
      <c r="J2812">
        <v>1668545</v>
      </c>
      <c r="K2812" t="s">
        <v>49</v>
      </c>
      <c r="L2812" t="s">
        <v>74</v>
      </c>
      <c r="M2812">
        <v>436</v>
      </c>
      <c r="N2812">
        <v>1.9018446033048169</v>
      </c>
    </row>
    <row r="2813" spans="1:14" x14ac:dyDescent="0.25">
      <c r="A2813">
        <v>1447170693.7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90</v>
      </c>
      <c r="J2813">
        <v>1668545</v>
      </c>
      <c r="K2813" t="s">
        <v>49</v>
      </c>
      <c r="L2813" t="s">
        <v>74</v>
      </c>
      <c r="M2813">
        <v>336</v>
      </c>
      <c r="N2813">
        <v>0.95092230165240843</v>
      </c>
    </row>
    <row r="2814" spans="1:14" x14ac:dyDescent="0.25">
      <c r="A2814">
        <v>1447196644.7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90</v>
      </c>
      <c r="J2814">
        <v>1668545</v>
      </c>
      <c r="K2814" t="s">
        <v>49</v>
      </c>
      <c r="L2814" t="s">
        <v>74</v>
      </c>
      <c r="M2814">
        <v>403</v>
      </c>
      <c r="N2814">
        <v>0.95092230165240843</v>
      </c>
    </row>
    <row r="2815" spans="1:14" x14ac:dyDescent="0.25">
      <c r="A2815">
        <v>1447183497.7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90</v>
      </c>
      <c r="J2815">
        <v>1668545</v>
      </c>
      <c r="K2815" t="s">
        <v>49</v>
      </c>
      <c r="L2815" t="s">
        <v>74</v>
      </c>
      <c r="M2815">
        <v>506</v>
      </c>
      <c r="N2815">
        <v>2.8527669049572251</v>
      </c>
    </row>
    <row r="2816" spans="1:14" x14ac:dyDescent="0.25">
      <c r="A2816">
        <v>1447158115.7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90</v>
      </c>
      <c r="J2816">
        <v>1668545</v>
      </c>
      <c r="K2816" t="s">
        <v>49</v>
      </c>
      <c r="L2816" t="s">
        <v>74</v>
      </c>
      <c r="M2816">
        <v>418</v>
      </c>
      <c r="N2816">
        <v>0.95092230165240843</v>
      </c>
    </row>
    <row r="2817" spans="1:14" x14ac:dyDescent="0.25">
      <c r="A2817">
        <v>1447241606.7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1668545</v>
      </c>
      <c r="K2817" t="s">
        <v>49</v>
      </c>
      <c r="L2817" t="s">
        <v>74</v>
      </c>
      <c r="M2817">
        <v>292</v>
      </c>
      <c r="N2817">
        <v>0.52829016758467129</v>
      </c>
    </row>
    <row r="2818" spans="1:14" x14ac:dyDescent="0.25">
      <c r="A2818">
        <v>1447300220.7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90</v>
      </c>
      <c r="J2818">
        <v>1668545</v>
      </c>
      <c r="K2818" t="s">
        <v>49</v>
      </c>
      <c r="L2818" t="s">
        <v>74</v>
      </c>
      <c r="M2818">
        <v>343</v>
      </c>
      <c r="N2818">
        <v>0.95092230165240843</v>
      </c>
    </row>
    <row r="2819" spans="1:14" x14ac:dyDescent="0.25">
      <c r="A2819">
        <v>1447265558.7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1668545</v>
      </c>
      <c r="K2819" t="s">
        <v>49</v>
      </c>
      <c r="L2819" t="s">
        <v>74</v>
      </c>
      <c r="M2819">
        <v>353</v>
      </c>
      <c r="N2819">
        <v>0.95092230165240843</v>
      </c>
    </row>
    <row r="2820" spans="1:14" x14ac:dyDescent="0.25">
      <c r="A2820">
        <v>1447172438.7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90</v>
      </c>
      <c r="J2820">
        <v>1668545</v>
      </c>
      <c r="K2820" t="s">
        <v>49</v>
      </c>
      <c r="L2820" t="s">
        <v>74</v>
      </c>
      <c r="M2820">
        <v>311</v>
      </c>
      <c r="N2820">
        <v>0.52829016758467129</v>
      </c>
    </row>
    <row r="2821" spans="1:14" x14ac:dyDescent="0.25">
      <c r="A2821">
        <v>1447300267.7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90</v>
      </c>
      <c r="J2821">
        <v>1668545</v>
      </c>
      <c r="K2821" t="s">
        <v>49</v>
      </c>
      <c r="L2821" t="s">
        <v>74</v>
      </c>
      <c r="M2821">
        <v>661</v>
      </c>
      <c r="N2821">
        <v>3.8000000000000003</v>
      </c>
    </row>
    <row r="2822" spans="1:14" x14ac:dyDescent="0.25">
      <c r="A2822">
        <v>1447204371.7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90</v>
      </c>
      <c r="J2822">
        <v>1668545</v>
      </c>
      <c r="K2822" t="s">
        <v>49</v>
      </c>
      <c r="L2822" t="s">
        <v>74</v>
      </c>
      <c r="M2822">
        <v>621</v>
      </c>
      <c r="N2822">
        <v>3.7199999999999998</v>
      </c>
    </row>
    <row r="2823" spans="1:14" x14ac:dyDescent="0.25">
      <c r="A2823">
        <v>1447281457.7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90</v>
      </c>
      <c r="J2823">
        <v>1668545</v>
      </c>
      <c r="K2823" t="s">
        <v>49</v>
      </c>
      <c r="L2823" t="s">
        <v>74</v>
      </c>
      <c r="M2823">
        <v>627</v>
      </c>
      <c r="N2823">
        <v>3.7</v>
      </c>
    </row>
    <row r="2824" spans="1:14" x14ac:dyDescent="0.25">
      <c r="A2824">
        <v>1447265564.7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90</v>
      </c>
      <c r="J2824">
        <v>1668547</v>
      </c>
      <c r="K2824" t="s">
        <v>49</v>
      </c>
      <c r="L2824" t="s">
        <v>74</v>
      </c>
      <c r="M2824">
        <v>355</v>
      </c>
      <c r="N2824">
        <v>0.71697877826189993</v>
      </c>
    </row>
    <row r="2825" spans="1:14" x14ac:dyDescent="0.25">
      <c r="A2825">
        <v>1447305210.7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90</v>
      </c>
      <c r="J2825">
        <v>1668547</v>
      </c>
      <c r="K2825" t="s">
        <v>49</v>
      </c>
      <c r="L2825" t="s">
        <v>74</v>
      </c>
      <c r="M2825">
        <v>569</v>
      </c>
      <c r="N2825">
        <v>2.1509363347856998</v>
      </c>
    </row>
    <row r="2826" spans="1:14" x14ac:dyDescent="0.25">
      <c r="A2826">
        <v>1447281406.7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90</v>
      </c>
      <c r="J2826">
        <v>1668547</v>
      </c>
      <c r="K2826" t="s">
        <v>49</v>
      </c>
      <c r="L2826" t="s">
        <v>74</v>
      </c>
      <c r="M2826">
        <v>414</v>
      </c>
      <c r="N2826">
        <v>0.71697877826189993</v>
      </c>
    </row>
    <row r="2827" spans="1:14" x14ac:dyDescent="0.25">
      <c r="A2827">
        <v>1447323899.7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90</v>
      </c>
      <c r="J2827">
        <v>1668547</v>
      </c>
      <c r="K2827" t="s">
        <v>49</v>
      </c>
      <c r="L2827" t="s">
        <v>74</v>
      </c>
      <c r="M2827">
        <v>778</v>
      </c>
      <c r="N2827">
        <v>3.9832154347883328</v>
      </c>
    </row>
    <row r="2828" spans="1:14" x14ac:dyDescent="0.25">
      <c r="A2828">
        <v>1447204349.7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90</v>
      </c>
      <c r="J2828">
        <v>1668547</v>
      </c>
      <c r="K2828" t="s">
        <v>49</v>
      </c>
      <c r="L2828" t="s">
        <v>74</v>
      </c>
      <c r="M2828">
        <v>591</v>
      </c>
      <c r="N2828">
        <v>2.1509363347856998</v>
      </c>
    </row>
    <row r="2829" spans="1:14" x14ac:dyDescent="0.25">
      <c r="A2829">
        <v>1447192316.7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90</v>
      </c>
      <c r="J2829">
        <v>1668547</v>
      </c>
      <c r="K2829" t="s">
        <v>49</v>
      </c>
      <c r="L2829" t="s">
        <v>74</v>
      </c>
      <c r="M2829">
        <v>334</v>
      </c>
      <c r="N2829">
        <v>0.76477736347935998</v>
      </c>
    </row>
    <row r="2830" spans="1:14" x14ac:dyDescent="0.25">
      <c r="A2830">
        <v>1447305837.7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90</v>
      </c>
      <c r="J2830">
        <v>1668545</v>
      </c>
      <c r="K2830" t="s">
        <v>49</v>
      </c>
      <c r="L2830" t="s">
        <v>74</v>
      </c>
      <c r="M2830">
        <v>1047</v>
      </c>
      <c r="N2830">
        <v>5.58</v>
      </c>
    </row>
    <row r="2831" spans="1:14" x14ac:dyDescent="0.25">
      <c r="A2831">
        <v>1447150971.7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90</v>
      </c>
      <c r="J2831">
        <v>1687491</v>
      </c>
      <c r="K2831" t="s">
        <v>49</v>
      </c>
      <c r="L2831" t="s">
        <v>74</v>
      </c>
      <c r="M2831">
        <v>477</v>
      </c>
      <c r="N2831">
        <v>3.6587594244293729</v>
      </c>
    </row>
    <row r="2832" spans="1:14" x14ac:dyDescent="0.25">
      <c r="A2832">
        <v>1447150974.7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90</v>
      </c>
      <c r="J2832">
        <v>1687491</v>
      </c>
      <c r="K2832" t="s">
        <v>49</v>
      </c>
      <c r="L2832" t="s">
        <v>74</v>
      </c>
      <c r="M2832">
        <v>686</v>
      </c>
      <c r="N2832">
        <v>8.7078474301419071</v>
      </c>
    </row>
    <row r="2833" spans="1:14" x14ac:dyDescent="0.25">
      <c r="A2833">
        <v>1447150972.7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90</v>
      </c>
      <c r="J2833">
        <v>1687491</v>
      </c>
      <c r="K2833" t="s">
        <v>49</v>
      </c>
      <c r="L2833" t="s">
        <v>74</v>
      </c>
      <c r="M2833">
        <v>790</v>
      </c>
      <c r="N2833">
        <v>9.7799999999999994</v>
      </c>
    </row>
    <row r="2834" spans="1:14" x14ac:dyDescent="0.25">
      <c r="A2834">
        <v>1447379063.7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90</v>
      </c>
      <c r="J2834">
        <v>1646909</v>
      </c>
      <c r="K2834" t="s">
        <v>49</v>
      </c>
      <c r="L2834" t="s">
        <v>74</v>
      </c>
      <c r="M2834">
        <v>520</v>
      </c>
      <c r="N2834">
        <v>14.835080696991298</v>
      </c>
    </row>
    <row r="2835" spans="1:14" x14ac:dyDescent="0.25">
      <c r="A2835">
        <v>1447204110.7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90</v>
      </c>
      <c r="J2835">
        <v>1646909</v>
      </c>
      <c r="K2835" t="s">
        <v>49</v>
      </c>
      <c r="L2835" t="s">
        <v>74</v>
      </c>
      <c r="M2835">
        <v>526</v>
      </c>
      <c r="N2835">
        <v>14.835080696991298</v>
      </c>
    </row>
    <row r="2836" spans="1:14" x14ac:dyDescent="0.25">
      <c r="A2836">
        <v>1447283481.7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90</v>
      </c>
      <c r="J2836">
        <v>1646909</v>
      </c>
      <c r="K2836" t="s">
        <v>49</v>
      </c>
      <c r="L2836" t="s">
        <v>74</v>
      </c>
      <c r="M2836">
        <v>495</v>
      </c>
      <c r="N2836">
        <v>16.835080696991298</v>
      </c>
    </row>
    <row r="2837" spans="1:14" x14ac:dyDescent="0.25">
      <c r="A2837">
        <v>1447373445.7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90</v>
      </c>
      <c r="J2837">
        <v>1663347</v>
      </c>
      <c r="K2837" t="s">
        <v>49</v>
      </c>
      <c r="L2837" t="s">
        <v>74</v>
      </c>
      <c r="M2837">
        <v>547</v>
      </c>
      <c r="N2837">
        <v>17.655826462678007</v>
      </c>
    </row>
    <row r="2838" spans="1:14" x14ac:dyDescent="0.25">
      <c r="A2838">
        <v>1447204570.7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90</v>
      </c>
      <c r="J2838">
        <v>1663347</v>
      </c>
      <c r="K2838" t="s">
        <v>49</v>
      </c>
      <c r="L2838" t="s">
        <v>74</v>
      </c>
      <c r="M2838">
        <v>357</v>
      </c>
      <c r="N2838">
        <v>3.1797486883294379</v>
      </c>
    </row>
    <row r="2839" spans="1:14" x14ac:dyDescent="0.25">
      <c r="A2839">
        <v>1447258768.7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90</v>
      </c>
      <c r="J2839">
        <v>1663347</v>
      </c>
      <c r="K2839" t="s">
        <v>49</v>
      </c>
      <c r="L2839" t="s">
        <v>74</v>
      </c>
      <c r="M2839">
        <v>297</v>
      </c>
      <c r="N2839">
        <v>0.30283320841232741</v>
      </c>
    </row>
    <row r="2840" spans="1:14" x14ac:dyDescent="0.25">
      <c r="A2840">
        <v>1447283673.7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90</v>
      </c>
      <c r="J2840">
        <v>1663347</v>
      </c>
      <c r="K2840" t="s">
        <v>49</v>
      </c>
      <c r="L2840" t="s">
        <v>74</v>
      </c>
      <c r="M2840">
        <v>371</v>
      </c>
      <c r="N2840">
        <v>4.5424981261849116</v>
      </c>
    </row>
    <row r="2841" spans="1:14" x14ac:dyDescent="0.25">
      <c r="A2841">
        <v>1447214715.7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90</v>
      </c>
      <c r="J2841">
        <v>1663347</v>
      </c>
      <c r="K2841" t="s">
        <v>49</v>
      </c>
      <c r="L2841" t="s">
        <v>74</v>
      </c>
      <c r="M2841">
        <v>437</v>
      </c>
      <c r="N2841">
        <v>15.838827212204043</v>
      </c>
    </row>
    <row r="2842" spans="1:14" x14ac:dyDescent="0.25">
      <c r="A2842">
        <v>1447238171.7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90</v>
      </c>
      <c r="J2842">
        <v>1663347</v>
      </c>
      <c r="K2842" t="s">
        <v>49</v>
      </c>
      <c r="L2842" t="s">
        <v>74</v>
      </c>
      <c r="M2842">
        <v>577</v>
      </c>
      <c r="N2842">
        <v>18.920000000000002</v>
      </c>
    </row>
    <row r="2843" spans="1:14" x14ac:dyDescent="0.25">
      <c r="A2843">
        <v>1447323781.7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90</v>
      </c>
      <c r="J2843">
        <v>1663347</v>
      </c>
      <c r="K2843" t="s">
        <v>49</v>
      </c>
      <c r="L2843" t="s">
        <v>74</v>
      </c>
      <c r="M2843">
        <v>543</v>
      </c>
      <c r="N2843">
        <v>17.559999999999999</v>
      </c>
    </row>
    <row r="2844" spans="1:14" x14ac:dyDescent="0.25">
      <c r="A2844">
        <v>1447285672.7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90</v>
      </c>
      <c r="J2844">
        <v>1672085</v>
      </c>
      <c r="K2844" t="s">
        <v>49</v>
      </c>
      <c r="L2844" t="s">
        <v>74</v>
      </c>
      <c r="M2844">
        <v>272</v>
      </c>
      <c r="N2844">
        <v>4.2504519408647248</v>
      </c>
    </row>
    <row r="2845" spans="1:14" x14ac:dyDescent="0.25">
      <c r="A2845">
        <v>1447285685.7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90</v>
      </c>
      <c r="J2845">
        <v>1672085</v>
      </c>
      <c r="K2845" t="s">
        <v>49</v>
      </c>
      <c r="L2845" t="s">
        <v>74</v>
      </c>
      <c r="M2845">
        <v>279</v>
      </c>
      <c r="N2845">
        <v>2.8336346272431499</v>
      </c>
    </row>
    <row r="2846" spans="1:14" x14ac:dyDescent="0.25">
      <c r="A2846">
        <v>1447285651.7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90</v>
      </c>
      <c r="J2846">
        <v>1672085</v>
      </c>
      <c r="K2846" t="s">
        <v>49</v>
      </c>
      <c r="L2846" t="s">
        <v>74</v>
      </c>
      <c r="M2846">
        <v>248</v>
      </c>
      <c r="N2846">
        <v>1.4168173136215749</v>
      </c>
    </row>
    <row r="2847" spans="1:14" x14ac:dyDescent="0.25">
      <c r="A2847">
        <v>1447289693.7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90</v>
      </c>
      <c r="J2847">
        <v>1672091</v>
      </c>
      <c r="K2847" t="s">
        <v>49</v>
      </c>
      <c r="L2847" t="s">
        <v>74</v>
      </c>
      <c r="M2847">
        <v>272</v>
      </c>
      <c r="N2847">
        <v>3.9347710633592108</v>
      </c>
    </row>
    <row r="2848" spans="1:14" x14ac:dyDescent="0.25">
      <c r="A2848">
        <v>1447198516.7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90</v>
      </c>
      <c r="J2848">
        <v>1672091</v>
      </c>
      <c r="K2848" t="s">
        <v>49</v>
      </c>
      <c r="L2848" t="s">
        <v>74</v>
      </c>
      <c r="M2848">
        <v>639</v>
      </c>
      <c r="N2848">
        <v>51.84043346921667</v>
      </c>
    </row>
    <row r="2849" spans="1:14" x14ac:dyDescent="0.25">
      <c r="A2849">
        <v>1447289692.7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90</v>
      </c>
      <c r="J2849">
        <v>1672091</v>
      </c>
      <c r="K2849" t="s">
        <v>49</v>
      </c>
      <c r="L2849" t="s">
        <v>74</v>
      </c>
      <c r="M2849">
        <v>344</v>
      </c>
      <c r="N2849">
        <v>3.9347710633592108</v>
      </c>
    </row>
    <row r="2850" spans="1:14" x14ac:dyDescent="0.25">
      <c r="A2850">
        <v>1447219919.7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90</v>
      </c>
      <c r="J2850">
        <v>1672091</v>
      </c>
      <c r="K2850" t="s">
        <v>49</v>
      </c>
      <c r="L2850" t="s">
        <v>74</v>
      </c>
      <c r="M2850">
        <v>494</v>
      </c>
      <c r="N2850">
        <v>18.880000000000003</v>
      </c>
    </row>
    <row r="2851" spans="1:14" x14ac:dyDescent="0.25">
      <c r="A2851">
        <v>1447373451.7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1672091</v>
      </c>
      <c r="K2851" t="s">
        <v>49</v>
      </c>
      <c r="L2851" t="s">
        <v>74</v>
      </c>
      <c r="M2851">
        <v>346</v>
      </c>
      <c r="N2851">
        <v>11.98</v>
      </c>
    </row>
    <row r="2852" spans="1:14" x14ac:dyDescent="0.25">
      <c r="A2852">
        <v>1447373449.7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90</v>
      </c>
      <c r="J2852">
        <v>1672091</v>
      </c>
      <c r="K2852" t="s">
        <v>49</v>
      </c>
      <c r="L2852" t="s">
        <v>74</v>
      </c>
      <c r="M2852">
        <v>393</v>
      </c>
      <c r="N2852">
        <v>13.08</v>
      </c>
    </row>
    <row r="2853" spans="1:14" x14ac:dyDescent="0.25">
      <c r="A2853">
        <v>1447212579.7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90</v>
      </c>
      <c r="J2853">
        <v>1672091</v>
      </c>
      <c r="K2853" t="s">
        <v>49</v>
      </c>
      <c r="L2853" t="s">
        <v>74</v>
      </c>
      <c r="M2853">
        <v>527</v>
      </c>
      <c r="N2853">
        <v>24.2</v>
      </c>
    </row>
    <row r="2854" spans="1:14" x14ac:dyDescent="0.25">
      <c r="A2854">
        <v>1447373450.7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90</v>
      </c>
      <c r="J2854">
        <v>1672091</v>
      </c>
      <c r="K2854" t="s">
        <v>49</v>
      </c>
      <c r="L2854" t="s">
        <v>74</v>
      </c>
      <c r="M2854">
        <v>435</v>
      </c>
      <c r="N2854">
        <v>24.180000000000003</v>
      </c>
    </row>
    <row r="2855" spans="1:14" x14ac:dyDescent="0.25">
      <c r="A2855">
        <v>1447198515.7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90</v>
      </c>
      <c r="J2855">
        <v>1672091</v>
      </c>
      <c r="K2855" t="s">
        <v>49</v>
      </c>
      <c r="L2855" t="s">
        <v>74</v>
      </c>
      <c r="M2855">
        <v>506</v>
      </c>
      <c r="N2855">
        <v>26.8</v>
      </c>
    </row>
    <row r="2856" spans="1:14" x14ac:dyDescent="0.25">
      <c r="A2856">
        <v>1447219920.7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90</v>
      </c>
      <c r="J2856">
        <v>1672091</v>
      </c>
      <c r="K2856" t="s">
        <v>49</v>
      </c>
      <c r="L2856" t="s">
        <v>74</v>
      </c>
      <c r="M2856">
        <v>503</v>
      </c>
      <c r="N2856">
        <v>30.1</v>
      </c>
    </row>
    <row r="2857" spans="1:14" x14ac:dyDescent="0.25">
      <c r="A2857">
        <v>1447216087.7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90</v>
      </c>
      <c r="J2857">
        <v>1672091</v>
      </c>
      <c r="K2857" t="s">
        <v>49</v>
      </c>
      <c r="L2857" t="s">
        <v>74</v>
      </c>
      <c r="M2857">
        <v>556</v>
      </c>
      <c r="N2857">
        <v>39.4</v>
      </c>
    </row>
    <row r="2858" spans="1:14" x14ac:dyDescent="0.25">
      <c r="A2858">
        <v>1447283835.7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90</v>
      </c>
      <c r="J2858">
        <v>1672034</v>
      </c>
      <c r="K2858" t="s">
        <v>49</v>
      </c>
      <c r="L2858" t="s">
        <v>74</v>
      </c>
      <c r="M2858">
        <v>306</v>
      </c>
      <c r="N2858">
        <v>1.114933596901662</v>
      </c>
    </row>
    <row r="2859" spans="1:14" x14ac:dyDescent="0.25">
      <c r="A2859">
        <v>1447196174.7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90</v>
      </c>
      <c r="J2859">
        <v>1699954</v>
      </c>
      <c r="K2859" t="s">
        <v>49</v>
      </c>
      <c r="L2859" t="s">
        <v>74</v>
      </c>
      <c r="M2859">
        <v>327</v>
      </c>
      <c r="N2859">
        <v>2.3286661145928185</v>
      </c>
    </row>
    <row r="2860" spans="1:14" x14ac:dyDescent="0.25">
      <c r="A2860">
        <v>1447196175.7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90</v>
      </c>
      <c r="J2860">
        <v>1699954</v>
      </c>
      <c r="K2860" t="s">
        <v>49</v>
      </c>
      <c r="L2860" t="s">
        <v>74</v>
      </c>
      <c r="M2860">
        <v>277</v>
      </c>
      <c r="N2860">
        <v>0.46573322291856373</v>
      </c>
    </row>
    <row r="2861" spans="1:14" x14ac:dyDescent="0.25">
      <c r="A2861">
        <v>1447196176.7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90</v>
      </c>
      <c r="J2861">
        <v>1699952</v>
      </c>
      <c r="K2861" t="s">
        <v>49</v>
      </c>
      <c r="L2861" t="s">
        <v>74</v>
      </c>
      <c r="M2861">
        <v>574</v>
      </c>
      <c r="N2861">
        <v>11.207299534302885</v>
      </c>
    </row>
    <row r="2862" spans="1:14" x14ac:dyDescent="0.25">
      <c r="A2862">
        <v>1447215480.7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90</v>
      </c>
      <c r="J2862">
        <v>1699948</v>
      </c>
      <c r="K2862" t="s">
        <v>49</v>
      </c>
      <c r="L2862" t="s">
        <v>74</v>
      </c>
      <c r="M2862">
        <v>1772</v>
      </c>
      <c r="N2862">
        <v>51.488941852043283</v>
      </c>
    </row>
    <row r="2863" spans="1:14" x14ac:dyDescent="0.25">
      <c r="A2863">
        <v>1447215481.7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90</v>
      </c>
      <c r="J2863">
        <v>1699948</v>
      </c>
      <c r="K2863" t="s">
        <v>49</v>
      </c>
      <c r="L2863" t="s">
        <v>74</v>
      </c>
      <c r="M2863">
        <v>1812</v>
      </c>
      <c r="N2863">
        <v>49.940617479703221</v>
      </c>
    </row>
    <row r="2864" spans="1:14" x14ac:dyDescent="0.25">
      <c r="A2864">
        <v>1447194402.7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90</v>
      </c>
      <c r="J2864">
        <v>1697067</v>
      </c>
      <c r="K2864" t="s">
        <v>49</v>
      </c>
      <c r="L2864" t="s">
        <v>74</v>
      </c>
      <c r="M2864">
        <v>241</v>
      </c>
      <c r="N2864">
        <v>4.1069743051914E-2</v>
      </c>
    </row>
    <row r="2865" spans="1:14" x14ac:dyDescent="0.25">
      <c r="A2865">
        <v>1447390901.7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90</v>
      </c>
      <c r="J2865">
        <v>1697087</v>
      </c>
      <c r="K2865" t="s">
        <v>49</v>
      </c>
      <c r="L2865" t="s">
        <v>74</v>
      </c>
      <c r="M2865">
        <v>310</v>
      </c>
      <c r="N2865">
        <v>0.13738131563491321</v>
      </c>
    </row>
    <row r="2866" spans="1:14" x14ac:dyDescent="0.25">
      <c r="A2866">
        <v>1447293116.7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90</v>
      </c>
      <c r="J2866">
        <v>1697080</v>
      </c>
      <c r="K2866" t="s">
        <v>49</v>
      </c>
      <c r="L2866" t="s">
        <v>74</v>
      </c>
      <c r="M2866">
        <v>297</v>
      </c>
      <c r="N2866">
        <v>1.7777342330081651E-2</v>
      </c>
    </row>
    <row r="2867" spans="1:14" x14ac:dyDescent="0.25">
      <c r="A2867">
        <v>1447373454.7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90</v>
      </c>
      <c r="J2867">
        <v>1654621</v>
      </c>
      <c r="K2867" t="s">
        <v>49</v>
      </c>
      <c r="L2867" t="s">
        <v>74</v>
      </c>
      <c r="M2867">
        <v>556</v>
      </c>
      <c r="N2867">
        <v>4.3215547703180217</v>
      </c>
    </row>
    <row r="2868" spans="1:14" x14ac:dyDescent="0.25">
      <c r="A2868">
        <v>1447172383.7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90</v>
      </c>
      <c r="J2868">
        <v>1654621</v>
      </c>
      <c r="K2868" t="s">
        <v>49</v>
      </c>
      <c r="L2868" t="s">
        <v>74</v>
      </c>
      <c r="M2868">
        <v>796</v>
      </c>
      <c r="N2868">
        <v>6.62</v>
      </c>
    </row>
    <row r="2869" spans="1:14" x14ac:dyDescent="0.25">
      <c r="A2869">
        <v>1447174093.7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90</v>
      </c>
      <c r="J2869">
        <v>1654623</v>
      </c>
      <c r="K2869" t="s">
        <v>49</v>
      </c>
      <c r="L2869" t="s">
        <v>74</v>
      </c>
      <c r="M2869">
        <v>1342</v>
      </c>
      <c r="N2869">
        <v>12.38</v>
      </c>
    </row>
    <row r="2870" spans="1:14" x14ac:dyDescent="0.25">
      <c r="A2870">
        <v>1447205223.7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90</v>
      </c>
      <c r="J2870">
        <v>1654621</v>
      </c>
      <c r="K2870" t="s">
        <v>49</v>
      </c>
      <c r="L2870" t="s">
        <v>74</v>
      </c>
      <c r="M2870">
        <v>856</v>
      </c>
      <c r="N2870">
        <v>7.5200000000000005</v>
      </c>
    </row>
    <row r="2871" spans="1:14" x14ac:dyDescent="0.25">
      <c r="A2871">
        <v>1447172439.7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90</v>
      </c>
      <c r="J2871">
        <v>1677889</v>
      </c>
      <c r="K2871" t="s">
        <v>49</v>
      </c>
      <c r="L2871" t="s">
        <v>74</v>
      </c>
      <c r="M2871">
        <v>449</v>
      </c>
      <c r="N2871">
        <v>0.86745293493547826</v>
      </c>
    </row>
    <row r="2872" spans="1:14" x14ac:dyDescent="0.25">
      <c r="A2872">
        <v>1447158123.7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90</v>
      </c>
      <c r="J2872">
        <v>1677889</v>
      </c>
      <c r="K2872" t="s">
        <v>49</v>
      </c>
      <c r="L2872" t="s">
        <v>74</v>
      </c>
      <c r="M2872">
        <v>339</v>
      </c>
      <c r="N2872">
        <v>0.23132078264946088</v>
      </c>
    </row>
    <row r="2873" spans="1:14" x14ac:dyDescent="0.25">
      <c r="A2873">
        <v>1447227125.7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90</v>
      </c>
      <c r="J2873">
        <v>1677884</v>
      </c>
      <c r="K2873" t="s">
        <v>49</v>
      </c>
      <c r="L2873" t="s">
        <v>74</v>
      </c>
      <c r="M2873">
        <v>1165</v>
      </c>
      <c r="N2873">
        <v>4.0599999999999996</v>
      </c>
    </row>
    <row r="2874" spans="1:14" x14ac:dyDescent="0.25">
      <c r="A2874">
        <v>1447373523.7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90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</row>
    <row r="2875" spans="1:14" x14ac:dyDescent="0.25">
      <c r="A2875">
        <v>1447302719.7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90</v>
      </c>
      <c r="J2875">
        <v>1677878</v>
      </c>
      <c r="K2875" t="s">
        <v>49</v>
      </c>
      <c r="L2875" t="s">
        <v>74</v>
      </c>
      <c r="M2875">
        <v>593</v>
      </c>
      <c r="N2875">
        <v>0.96671362163684793</v>
      </c>
    </row>
    <row r="2876" spans="1:14" x14ac:dyDescent="0.25">
      <c r="A2876">
        <v>1447373438.7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90</v>
      </c>
      <c r="J2876">
        <v>1677878</v>
      </c>
      <c r="K2876" t="s">
        <v>49</v>
      </c>
      <c r="L2876" t="s">
        <v>74</v>
      </c>
      <c r="M2876">
        <v>567</v>
      </c>
      <c r="N2876">
        <v>0.96671362163684793</v>
      </c>
    </row>
    <row r="2877" spans="1:14" x14ac:dyDescent="0.25">
      <c r="A2877">
        <v>1447177981.7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90</v>
      </c>
      <c r="J2877">
        <v>1677878</v>
      </c>
      <c r="K2877" t="s">
        <v>49</v>
      </c>
      <c r="L2877" t="s">
        <v>74</v>
      </c>
      <c r="M2877">
        <v>587</v>
      </c>
      <c r="N2877">
        <v>0.96671362163684793</v>
      </c>
    </row>
    <row r="2878" spans="1:14" x14ac:dyDescent="0.25">
      <c r="A2878">
        <v>1447195168.7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90</v>
      </c>
      <c r="J2878">
        <v>1677878</v>
      </c>
      <c r="K2878" t="s">
        <v>49</v>
      </c>
      <c r="L2878" t="s">
        <v>74</v>
      </c>
      <c r="M2878">
        <v>576</v>
      </c>
      <c r="N2878">
        <v>0.96671362163684793</v>
      </c>
    </row>
    <row r="2879" spans="1:14" x14ac:dyDescent="0.25">
      <c r="A2879">
        <v>1447373440.7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90</v>
      </c>
      <c r="J2879">
        <v>1677878</v>
      </c>
      <c r="K2879" t="s">
        <v>49</v>
      </c>
      <c r="L2879" t="s">
        <v>74</v>
      </c>
      <c r="M2879">
        <v>334</v>
      </c>
      <c r="N2879">
        <v>0.14872517255951506</v>
      </c>
    </row>
    <row r="2880" spans="1:14" x14ac:dyDescent="0.25">
      <c r="A2880">
        <v>1447400375.7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90</v>
      </c>
      <c r="J2880">
        <v>1677878</v>
      </c>
      <c r="K2880" t="s">
        <v>49</v>
      </c>
      <c r="L2880" t="s">
        <v>74</v>
      </c>
      <c r="M2880">
        <v>1027</v>
      </c>
      <c r="N2880">
        <v>2.9001408649105436</v>
      </c>
    </row>
    <row r="2881" spans="1:14" x14ac:dyDescent="0.25">
      <c r="A2881">
        <v>1447183433.7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90</v>
      </c>
      <c r="J2881">
        <v>1677878</v>
      </c>
      <c r="K2881" t="s">
        <v>49</v>
      </c>
      <c r="L2881" t="s">
        <v>74</v>
      </c>
      <c r="M2881">
        <v>1060</v>
      </c>
      <c r="N2881">
        <v>2.9001408649105436</v>
      </c>
    </row>
    <row r="2882" spans="1:14" x14ac:dyDescent="0.25">
      <c r="A2882">
        <v>1447293076.7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90</v>
      </c>
      <c r="J2882">
        <v>1677878</v>
      </c>
      <c r="K2882" t="s">
        <v>49</v>
      </c>
      <c r="L2882" t="s">
        <v>74</v>
      </c>
      <c r="M2882">
        <v>312</v>
      </c>
      <c r="N2882">
        <v>0.27514156923510286</v>
      </c>
    </row>
    <row r="2883" spans="1:14" x14ac:dyDescent="0.25">
      <c r="A2883">
        <v>1447373437.7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90</v>
      </c>
      <c r="J2883">
        <v>1677878</v>
      </c>
      <c r="K2883" t="s">
        <v>49</v>
      </c>
      <c r="L2883" t="s">
        <v>74</v>
      </c>
      <c r="M2883">
        <v>851</v>
      </c>
      <c r="N2883">
        <v>1.9334272432736959</v>
      </c>
    </row>
    <row r="2884" spans="1:14" x14ac:dyDescent="0.25">
      <c r="A2884">
        <v>1447293077.7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90</v>
      </c>
      <c r="J2884">
        <v>1677878</v>
      </c>
      <c r="K2884" t="s">
        <v>49</v>
      </c>
      <c r="L2884" t="s">
        <v>74</v>
      </c>
      <c r="M2884">
        <v>392</v>
      </c>
      <c r="N2884">
        <v>0.22308775883927259</v>
      </c>
    </row>
    <row r="2885" spans="1:14" x14ac:dyDescent="0.25">
      <c r="A2885">
        <v>1447172408.7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90</v>
      </c>
      <c r="J2885">
        <v>1677878</v>
      </c>
      <c r="K2885" t="s">
        <v>49</v>
      </c>
      <c r="L2885" t="s">
        <v>74</v>
      </c>
      <c r="M2885">
        <v>355</v>
      </c>
      <c r="N2885">
        <v>0.14872517255951506</v>
      </c>
    </row>
    <row r="2886" spans="1:14" x14ac:dyDescent="0.25">
      <c r="A2886">
        <v>1447389155.7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90</v>
      </c>
      <c r="J2886">
        <v>1677878</v>
      </c>
      <c r="K2886" t="s">
        <v>49</v>
      </c>
      <c r="L2886" t="s">
        <v>74</v>
      </c>
      <c r="M2886">
        <v>368</v>
      </c>
      <c r="N2886">
        <v>0.22308775883927259</v>
      </c>
    </row>
    <row r="2887" spans="1:14" x14ac:dyDescent="0.25">
      <c r="A2887">
        <v>1447172401.7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90</v>
      </c>
      <c r="J2887">
        <v>1677878</v>
      </c>
      <c r="K2887" t="s">
        <v>49</v>
      </c>
      <c r="L2887" t="s">
        <v>74</v>
      </c>
      <c r="M2887">
        <v>3019</v>
      </c>
      <c r="N2887">
        <v>9.26</v>
      </c>
    </row>
    <row r="2888" spans="1:14" x14ac:dyDescent="0.25">
      <c r="A2888">
        <v>1447163027.7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90</v>
      </c>
      <c r="J2888">
        <v>1677878</v>
      </c>
      <c r="K2888" t="s">
        <v>49</v>
      </c>
      <c r="L2888" t="s">
        <v>74</v>
      </c>
      <c r="M2888">
        <v>1846</v>
      </c>
      <c r="N2888">
        <v>5.4</v>
      </c>
    </row>
    <row r="2889" spans="1:14" x14ac:dyDescent="0.25">
      <c r="A2889">
        <v>1447183508.7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90</v>
      </c>
      <c r="J2889">
        <v>1677878</v>
      </c>
      <c r="K2889" t="s">
        <v>49</v>
      </c>
      <c r="L2889" t="s">
        <v>74</v>
      </c>
      <c r="M2889">
        <v>3243</v>
      </c>
      <c r="N2889">
        <v>9.9</v>
      </c>
    </row>
    <row r="2890" spans="1:14" x14ac:dyDescent="0.25">
      <c r="A2890">
        <v>1447389065.7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90</v>
      </c>
      <c r="J2890">
        <v>1615677</v>
      </c>
      <c r="K2890" t="s">
        <v>49</v>
      </c>
      <c r="L2890" t="s">
        <v>74</v>
      </c>
      <c r="M2890">
        <v>501</v>
      </c>
      <c r="N2890">
        <v>1.5815103671295416</v>
      </c>
    </row>
    <row r="2891" spans="1:14" x14ac:dyDescent="0.25">
      <c r="A2891">
        <v>1447170689.7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90</v>
      </c>
      <c r="J2891">
        <v>1615677</v>
      </c>
      <c r="K2891" t="s">
        <v>49</v>
      </c>
      <c r="L2891" t="s">
        <v>74</v>
      </c>
      <c r="M2891">
        <v>439</v>
      </c>
      <c r="N2891">
        <v>1.051704394141145</v>
      </c>
    </row>
    <row r="2892" spans="1:14" x14ac:dyDescent="0.25">
      <c r="A2892">
        <v>1447302696.7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90</v>
      </c>
      <c r="J2892">
        <v>1615677</v>
      </c>
      <c r="K2892" t="s">
        <v>49</v>
      </c>
      <c r="L2892" t="s">
        <v>74</v>
      </c>
      <c r="M2892">
        <v>440</v>
      </c>
      <c r="N2892">
        <v>1.5815103671295416</v>
      </c>
    </row>
    <row r="2893" spans="1:14" x14ac:dyDescent="0.25">
      <c r="A2893">
        <v>1447158129.7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90</v>
      </c>
      <c r="J2893">
        <v>1615677</v>
      </c>
      <c r="K2893" t="s">
        <v>49</v>
      </c>
      <c r="L2893" t="s">
        <v>74</v>
      </c>
      <c r="M2893">
        <v>1406</v>
      </c>
      <c r="N2893">
        <v>8.02</v>
      </c>
    </row>
    <row r="2894" spans="1:14" x14ac:dyDescent="0.25">
      <c r="A2894">
        <v>1447294076.7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90</v>
      </c>
      <c r="J2894">
        <v>1615677</v>
      </c>
      <c r="K2894" t="s">
        <v>49</v>
      </c>
      <c r="L2894" t="s">
        <v>74</v>
      </c>
      <c r="M2894">
        <v>5332</v>
      </c>
      <c r="N2894">
        <v>38.26</v>
      </c>
    </row>
    <row r="2895" spans="1:14" x14ac:dyDescent="0.25">
      <c r="A2895">
        <v>1447158135.7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90</v>
      </c>
      <c r="J2895">
        <v>1615677</v>
      </c>
      <c r="K2895" t="s">
        <v>49</v>
      </c>
      <c r="L2895" t="s">
        <v>74</v>
      </c>
      <c r="M2895">
        <v>1839</v>
      </c>
      <c r="N2895">
        <v>7.92</v>
      </c>
    </row>
    <row r="2896" spans="1:14" x14ac:dyDescent="0.25">
      <c r="A2896">
        <v>1447232861.7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90</v>
      </c>
      <c r="J2896">
        <v>1666507</v>
      </c>
      <c r="K2896" t="s">
        <v>49</v>
      </c>
      <c r="L2896" t="s">
        <v>74</v>
      </c>
      <c r="M2896">
        <v>323</v>
      </c>
      <c r="N2896">
        <v>0.69015228426395936</v>
      </c>
    </row>
    <row r="2897" spans="1:14" x14ac:dyDescent="0.25">
      <c r="A2897">
        <v>1447207409.7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90</v>
      </c>
      <c r="J2897">
        <v>1666441</v>
      </c>
      <c r="K2897" t="s">
        <v>49</v>
      </c>
      <c r="L2897" t="s">
        <v>74</v>
      </c>
      <c r="M2897">
        <v>1239</v>
      </c>
      <c r="N2897">
        <v>9.7200000000000006</v>
      </c>
    </row>
    <row r="2898" spans="1:14" x14ac:dyDescent="0.25">
      <c r="A2898">
        <v>1447392882.7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90</v>
      </c>
      <c r="J2898">
        <v>1666441</v>
      </c>
      <c r="K2898" t="s">
        <v>49</v>
      </c>
      <c r="L2898" t="s">
        <v>74</v>
      </c>
      <c r="M2898">
        <v>1296</v>
      </c>
      <c r="N2898">
        <v>9.58</v>
      </c>
    </row>
    <row r="2899" spans="1:14" x14ac:dyDescent="0.25">
      <c r="A2899">
        <v>1447195155.7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90</v>
      </c>
      <c r="J2899">
        <v>1666954</v>
      </c>
      <c r="K2899" t="s">
        <v>49</v>
      </c>
      <c r="L2899" t="s">
        <v>74</v>
      </c>
      <c r="M2899">
        <v>360</v>
      </c>
      <c r="N2899">
        <v>0.71369505560637458</v>
      </c>
    </row>
    <row r="2900" spans="1:14" x14ac:dyDescent="0.25">
      <c r="A2900">
        <v>1447399704.7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90</v>
      </c>
      <c r="J2900">
        <v>1666954</v>
      </c>
      <c r="K2900" t="s">
        <v>49</v>
      </c>
      <c r="L2900" t="s">
        <v>74</v>
      </c>
      <c r="M2900">
        <v>438</v>
      </c>
      <c r="N2900">
        <v>1.7979625439314435</v>
      </c>
    </row>
    <row r="2901" spans="1:14" x14ac:dyDescent="0.25">
      <c r="A2901">
        <v>1447373431.7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90</v>
      </c>
      <c r="J2901">
        <v>1666954</v>
      </c>
      <c r="K2901" t="s">
        <v>49</v>
      </c>
      <c r="L2901" t="s">
        <v>74</v>
      </c>
      <c r="M2901">
        <v>472</v>
      </c>
      <c r="N2901">
        <v>2.0587357373260802</v>
      </c>
    </row>
    <row r="2902" spans="1:14" x14ac:dyDescent="0.25">
      <c r="A2902">
        <v>1447195162.7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90</v>
      </c>
      <c r="J2902">
        <v>1666954</v>
      </c>
      <c r="K2902" t="s">
        <v>49</v>
      </c>
      <c r="L2902" t="s">
        <v>74</v>
      </c>
      <c r="M2902">
        <v>329</v>
      </c>
      <c r="N2902">
        <v>0.54899619662028809</v>
      </c>
    </row>
    <row r="2903" spans="1:14" x14ac:dyDescent="0.25">
      <c r="A2903">
        <v>1447195161.7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90</v>
      </c>
      <c r="J2903">
        <v>1666954</v>
      </c>
      <c r="K2903" t="s">
        <v>49</v>
      </c>
      <c r="L2903" t="s">
        <v>74</v>
      </c>
      <c r="M2903">
        <v>302</v>
      </c>
      <c r="N2903">
        <v>0.27449809831014405</v>
      </c>
    </row>
    <row r="2904" spans="1:14" x14ac:dyDescent="0.25">
      <c r="A2904">
        <v>1447167307.7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90</v>
      </c>
      <c r="J2904">
        <v>1666954</v>
      </c>
      <c r="K2904" t="s">
        <v>49</v>
      </c>
      <c r="L2904" t="s">
        <v>74</v>
      </c>
      <c r="M2904">
        <v>300</v>
      </c>
      <c r="N2904">
        <v>0.13724904915507202</v>
      </c>
    </row>
    <row r="2905" spans="1:14" x14ac:dyDescent="0.25">
      <c r="A2905">
        <v>1447232862.7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90</v>
      </c>
      <c r="J2905">
        <v>1666954</v>
      </c>
      <c r="K2905" t="s">
        <v>49</v>
      </c>
      <c r="L2905" t="s">
        <v>74</v>
      </c>
      <c r="M2905">
        <v>367</v>
      </c>
      <c r="N2905">
        <v>0.82349429493043214</v>
      </c>
    </row>
    <row r="2906" spans="1:14" x14ac:dyDescent="0.25">
      <c r="A2906">
        <v>1447167295.7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90</v>
      </c>
      <c r="J2906">
        <v>1666954</v>
      </c>
      <c r="K2906" t="s">
        <v>49</v>
      </c>
      <c r="L2906" t="s">
        <v>74</v>
      </c>
      <c r="M2906">
        <v>273</v>
      </c>
      <c r="N2906">
        <v>6.8624524577536011E-2</v>
      </c>
    </row>
    <row r="2907" spans="1:14" x14ac:dyDescent="0.25">
      <c r="A2907">
        <v>1447373453.7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90</v>
      </c>
      <c r="J2907">
        <v>1666954</v>
      </c>
      <c r="K2907" t="s">
        <v>49</v>
      </c>
      <c r="L2907" t="s">
        <v>74</v>
      </c>
      <c r="M2907">
        <v>378</v>
      </c>
      <c r="N2907">
        <v>1.3724904915507203</v>
      </c>
    </row>
    <row r="2908" spans="1:14" x14ac:dyDescent="0.25">
      <c r="A2908">
        <v>1447195159.7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90</v>
      </c>
      <c r="J2908">
        <v>1666954</v>
      </c>
      <c r="K2908" t="s">
        <v>49</v>
      </c>
      <c r="L2908" t="s">
        <v>74</v>
      </c>
      <c r="M2908">
        <v>282</v>
      </c>
      <c r="N2908">
        <v>0.42547205238072328</v>
      </c>
    </row>
    <row r="2909" spans="1:14" x14ac:dyDescent="0.25">
      <c r="A2909">
        <v>1447289694.7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90</v>
      </c>
      <c r="J2909">
        <v>1666954</v>
      </c>
      <c r="K2909" t="s">
        <v>49</v>
      </c>
      <c r="L2909" t="s">
        <v>74</v>
      </c>
      <c r="M2909">
        <v>387</v>
      </c>
      <c r="N2909">
        <v>1.2352414423956481</v>
      </c>
    </row>
    <row r="2910" spans="1:14" x14ac:dyDescent="0.25">
      <c r="A2910">
        <v>1447195160.7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90</v>
      </c>
      <c r="J2910">
        <v>1666954</v>
      </c>
      <c r="K2910" t="s">
        <v>49</v>
      </c>
      <c r="L2910" t="s">
        <v>74</v>
      </c>
      <c r="M2910">
        <v>249</v>
      </c>
      <c r="N2910">
        <v>1.3724904915507203E-2</v>
      </c>
    </row>
    <row r="2911" spans="1:14" x14ac:dyDescent="0.25">
      <c r="A2911">
        <v>1447274426.7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90</v>
      </c>
      <c r="J2911">
        <v>1666954</v>
      </c>
      <c r="K2911" t="s">
        <v>49</v>
      </c>
      <c r="L2911" t="s">
        <v>74</v>
      </c>
      <c r="M2911">
        <v>1246</v>
      </c>
      <c r="N2911">
        <v>13.76</v>
      </c>
    </row>
    <row r="2912" spans="1:14" x14ac:dyDescent="0.25">
      <c r="A2912">
        <v>1447167297.7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90</v>
      </c>
      <c r="J2912">
        <v>1666954</v>
      </c>
      <c r="K2912" t="s">
        <v>49</v>
      </c>
      <c r="L2912" t="s">
        <v>74</v>
      </c>
      <c r="M2912">
        <v>966</v>
      </c>
      <c r="N2912">
        <v>8.26</v>
      </c>
    </row>
    <row r="2913" spans="1:14" x14ac:dyDescent="0.25">
      <c r="A2913">
        <v>1447260689.7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90</v>
      </c>
      <c r="J2913">
        <v>1666954</v>
      </c>
      <c r="K2913" t="s">
        <v>49</v>
      </c>
      <c r="L2913" t="s">
        <v>74</v>
      </c>
      <c r="M2913">
        <v>1294</v>
      </c>
      <c r="N2913">
        <v>10.34</v>
      </c>
    </row>
    <row r="2914" spans="1:14" x14ac:dyDescent="0.25">
      <c r="A2914">
        <v>1447373436.7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90</v>
      </c>
      <c r="J2914">
        <v>1666954</v>
      </c>
      <c r="K2914" t="s">
        <v>49</v>
      </c>
      <c r="L2914" t="s">
        <v>74</v>
      </c>
      <c r="M2914">
        <v>1258</v>
      </c>
      <c r="N2914">
        <v>10.14</v>
      </c>
    </row>
    <row r="2915" spans="1:14" x14ac:dyDescent="0.25">
      <c r="A2915">
        <v>1447305845.7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90</v>
      </c>
      <c r="J2915">
        <v>1666954</v>
      </c>
      <c r="K2915" t="s">
        <v>49</v>
      </c>
      <c r="L2915" t="s">
        <v>74</v>
      </c>
      <c r="M2915">
        <v>1315</v>
      </c>
      <c r="N2915">
        <v>12.02</v>
      </c>
    </row>
    <row r="2916" spans="1:14" x14ac:dyDescent="0.25">
      <c r="A2916">
        <v>1447204323.7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90</v>
      </c>
      <c r="J2916">
        <v>1666954</v>
      </c>
      <c r="K2916" t="s">
        <v>49</v>
      </c>
      <c r="L2916" t="s">
        <v>74</v>
      </c>
      <c r="M2916">
        <v>1279</v>
      </c>
      <c r="N2916">
        <v>11.08</v>
      </c>
    </row>
    <row r="2917" spans="1:14" x14ac:dyDescent="0.25">
      <c r="A2917">
        <v>1447167296.7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90</v>
      </c>
      <c r="J2917">
        <v>1666954</v>
      </c>
      <c r="K2917" t="s">
        <v>49</v>
      </c>
      <c r="L2917" t="s">
        <v>74</v>
      </c>
      <c r="M2917">
        <v>1320</v>
      </c>
      <c r="N2917">
        <v>12.02</v>
      </c>
    </row>
    <row r="2918" spans="1:14" x14ac:dyDescent="0.25">
      <c r="A2918">
        <v>1447225332.7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90</v>
      </c>
      <c r="J2918">
        <v>1666954</v>
      </c>
      <c r="K2918" t="s">
        <v>49</v>
      </c>
      <c r="L2918" t="s">
        <v>74</v>
      </c>
      <c r="M2918">
        <v>1295</v>
      </c>
      <c r="N2918">
        <v>11.98</v>
      </c>
    </row>
    <row r="2919" spans="1:14" x14ac:dyDescent="0.25">
      <c r="A2919">
        <v>1447174669.7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90</v>
      </c>
      <c r="J2919">
        <v>1666954</v>
      </c>
      <c r="K2919" t="s">
        <v>49</v>
      </c>
      <c r="L2919" t="s">
        <v>74</v>
      </c>
      <c r="M2919">
        <v>1327</v>
      </c>
      <c r="N2919">
        <v>10.98</v>
      </c>
    </row>
    <row r="2920" spans="1:14" x14ac:dyDescent="0.25">
      <c r="A2920">
        <v>1447373464.7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90</v>
      </c>
      <c r="J2920">
        <v>1666954</v>
      </c>
      <c r="K2920" t="s">
        <v>49</v>
      </c>
      <c r="L2920" t="s">
        <v>74</v>
      </c>
      <c r="M2920">
        <v>1545</v>
      </c>
      <c r="N2920">
        <v>13.04</v>
      </c>
    </row>
    <row r="2921" spans="1:14" x14ac:dyDescent="0.25">
      <c r="A2921">
        <v>1447373470.7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90</v>
      </c>
      <c r="J2921">
        <v>1657475</v>
      </c>
      <c r="K2921" t="s">
        <v>49</v>
      </c>
      <c r="L2921" t="s">
        <v>74</v>
      </c>
      <c r="M2921">
        <v>528</v>
      </c>
      <c r="N2921">
        <v>6.4382608695652168</v>
      </c>
    </row>
    <row r="2922" spans="1:14" x14ac:dyDescent="0.25">
      <c r="A2922">
        <v>1447192315.7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90</v>
      </c>
      <c r="J2922">
        <v>1657474</v>
      </c>
      <c r="K2922" t="s">
        <v>49</v>
      </c>
      <c r="L2922" t="s">
        <v>74</v>
      </c>
      <c r="M2922">
        <v>4388</v>
      </c>
      <c r="N2922">
        <v>98.18</v>
      </c>
    </row>
    <row r="2923" spans="1:14" x14ac:dyDescent="0.25">
      <c r="A2923">
        <v>1447278134.7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90</v>
      </c>
      <c r="J2923">
        <v>1684796</v>
      </c>
      <c r="K2923" t="s">
        <v>49</v>
      </c>
      <c r="L2923" t="s">
        <v>74</v>
      </c>
      <c r="M2923">
        <v>591</v>
      </c>
      <c r="N2923">
        <v>7.7000000000000011</v>
      </c>
    </row>
    <row r="2924" spans="1:14" x14ac:dyDescent="0.25">
      <c r="A2924">
        <v>1447211343.7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90</v>
      </c>
      <c r="J2924">
        <v>1623991</v>
      </c>
      <c r="K2924" t="s">
        <v>49</v>
      </c>
      <c r="L2924" t="s">
        <v>74</v>
      </c>
      <c r="M2924">
        <v>670</v>
      </c>
      <c r="N2924">
        <v>2.8719840035547661</v>
      </c>
    </row>
    <row r="2925" spans="1:14" x14ac:dyDescent="0.25">
      <c r="A2925">
        <v>1447199730.7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90</v>
      </c>
      <c r="J2925">
        <v>1691700</v>
      </c>
      <c r="K2925" t="s">
        <v>49</v>
      </c>
      <c r="L2925" t="s">
        <v>74</v>
      </c>
      <c r="M2925">
        <v>810</v>
      </c>
      <c r="N2925">
        <v>2.9824836623548663</v>
      </c>
    </row>
    <row r="2926" spans="1:14" x14ac:dyDescent="0.25">
      <c r="A2926">
        <v>1447232867.7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90</v>
      </c>
      <c r="J2926">
        <v>1660551</v>
      </c>
      <c r="K2926" t="s">
        <v>49</v>
      </c>
      <c r="L2926" t="s">
        <v>74</v>
      </c>
      <c r="M2926">
        <v>308</v>
      </c>
      <c r="N2926">
        <v>2.4015857284440041</v>
      </c>
    </row>
    <row r="2927" spans="1:14" x14ac:dyDescent="0.25">
      <c r="A2927">
        <v>1447232858.7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90</v>
      </c>
      <c r="J2927">
        <v>1660551</v>
      </c>
      <c r="K2927" t="s">
        <v>49</v>
      </c>
      <c r="L2927" t="s">
        <v>74</v>
      </c>
      <c r="M2927">
        <v>261</v>
      </c>
      <c r="N2927">
        <v>1.200792864222002</v>
      </c>
    </row>
    <row r="2928" spans="1:14" x14ac:dyDescent="0.25">
      <c r="A2928">
        <v>1447232857.7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90</v>
      </c>
      <c r="J2928">
        <v>1660551</v>
      </c>
      <c r="K2928" t="s">
        <v>49</v>
      </c>
      <c r="L2928" t="s">
        <v>74</v>
      </c>
      <c r="M2928">
        <v>283</v>
      </c>
      <c r="N2928">
        <v>2.4015857284440041</v>
      </c>
    </row>
    <row r="2929" spans="1:14" x14ac:dyDescent="0.25">
      <c r="A2929">
        <v>1447281408.7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90</v>
      </c>
      <c r="J2929">
        <v>1660551</v>
      </c>
      <c r="K2929" t="s">
        <v>49</v>
      </c>
      <c r="L2929" t="s">
        <v>74</v>
      </c>
      <c r="M2929">
        <v>324</v>
      </c>
      <c r="N2929">
        <v>2.4015857284440041</v>
      </c>
    </row>
    <row r="2930" spans="1:14" x14ac:dyDescent="0.25">
      <c r="A2930">
        <v>1447232856.7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90</v>
      </c>
      <c r="J2930">
        <v>1660551</v>
      </c>
      <c r="K2930" t="s">
        <v>49</v>
      </c>
      <c r="L2930" t="s">
        <v>74</v>
      </c>
      <c r="M2930">
        <v>382</v>
      </c>
      <c r="N2930">
        <v>7.42</v>
      </c>
    </row>
    <row r="2931" spans="1:14" x14ac:dyDescent="0.25">
      <c r="A2931">
        <v>1447196801.7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90</v>
      </c>
      <c r="J2931">
        <v>1660551</v>
      </c>
      <c r="K2931" t="s">
        <v>49</v>
      </c>
      <c r="L2931" t="s">
        <v>74</v>
      </c>
      <c r="M2931">
        <v>829</v>
      </c>
      <c r="N2931">
        <v>54.32</v>
      </c>
    </row>
    <row r="2932" spans="1:14" x14ac:dyDescent="0.25">
      <c r="A2932">
        <v>1447172424.7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90</v>
      </c>
      <c r="J2932">
        <v>1687521</v>
      </c>
      <c r="K2932" t="s">
        <v>49</v>
      </c>
      <c r="L2932" t="s">
        <v>74</v>
      </c>
      <c r="M2932">
        <v>407</v>
      </c>
      <c r="N2932">
        <v>2.16</v>
      </c>
    </row>
    <row r="2933" spans="1:14" x14ac:dyDescent="0.25">
      <c r="A2933">
        <v>1447258794.7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90</v>
      </c>
      <c r="J2933">
        <v>1669584</v>
      </c>
      <c r="K2933" t="s">
        <v>49</v>
      </c>
      <c r="L2933" t="s">
        <v>74</v>
      </c>
      <c r="M2933">
        <v>801</v>
      </c>
      <c r="N2933">
        <v>6.8893900209099508</v>
      </c>
    </row>
    <row r="2934" spans="1:14" x14ac:dyDescent="0.25">
      <c r="A2934">
        <v>1447321356.7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90</v>
      </c>
      <c r="J2934">
        <v>1669584</v>
      </c>
      <c r="K2934" t="s">
        <v>49</v>
      </c>
      <c r="L2934" t="s">
        <v>74</v>
      </c>
      <c r="M2934">
        <v>541</v>
      </c>
      <c r="N2934">
        <v>4.1336340125459703</v>
      </c>
    </row>
    <row r="2935" spans="1:14" x14ac:dyDescent="0.25">
      <c r="A2935">
        <v>1447205250.7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1669584</v>
      </c>
      <c r="K2935" t="s">
        <v>49</v>
      </c>
      <c r="L2935" t="s">
        <v>74</v>
      </c>
      <c r="M2935">
        <v>434</v>
      </c>
      <c r="N2935">
        <v>2.0668170062729851</v>
      </c>
    </row>
    <row r="2936" spans="1:14" x14ac:dyDescent="0.25">
      <c r="A2936">
        <v>1447323835.7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1669584</v>
      </c>
      <c r="K2936" t="s">
        <v>49</v>
      </c>
      <c r="L2936" t="s">
        <v>74</v>
      </c>
      <c r="M2936">
        <v>612</v>
      </c>
      <c r="N2936">
        <v>4.1336340125459703</v>
      </c>
    </row>
    <row r="2937" spans="1:14" x14ac:dyDescent="0.25">
      <c r="A2937">
        <v>1447321357.7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90</v>
      </c>
      <c r="J2937">
        <v>1669584</v>
      </c>
      <c r="K2937" t="s">
        <v>49</v>
      </c>
      <c r="L2937" t="s">
        <v>74</v>
      </c>
      <c r="M2937">
        <v>621</v>
      </c>
      <c r="N2937">
        <v>4.1336340125459703</v>
      </c>
    </row>
    <row r="2938" spans="1:14" x14ac:dyDescent="0.25">
      <c r="A2938">
        <v>1447198766.7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>
        <v>1.28</v>
      </c>
    </row>
    <row r="2939" spans="1:14" x14ac:dyDescent="0.25">
      <c r="A2939">
        <v>1447355239.7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>
        <v>0.74327911461303575</v>
      </c>
    </row>
    <row r="2940" spans="1:14" x14ac:dyDescent="0.25">
      <c r="A2940">
        <v>1447394119.7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>
        <v>10.41115981112546</v>
      </c>
    </row>
    <row r="2941" spans="1:14" x14ac:dyDescent="0.25">
      <c r="A2941">
        <v>1447398368.7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>
        <v>11.726215773577504</v>
      </c>
    </row>
    <row r="2942" spans="1:14" x14ac:dyDescent="0.25">
      <c r="A2942">
        <v>1447369710.7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>
        <v>0.53631078867887527</v>
      </c>
    </row>
    <row r="2943" spans="1:14" x14ac:dyDescent="0.25">
      <c r="A2943">
        <v>1447325520.7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>
        <v>4.7921771952614174</v>
      </c>
    </row>
    <row r="2944" spans="1:14" x14ac:dyDescent="0.25">
      <c r="A2944">
        <v>1447373163.7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>
        <v>4.7921771952614174</v>
      </c>
    </row>
    <row r="2945" spans="1:14" x14ac:dyDescent="0.25">
      <c r="A2945">
        <v>1447159332.7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>
        <v>0.95843543905228334</v>
      </c>
    </row>
    <row r="2946" spans="1:14" x14ac:dyDescent="0.25">
      <c r="A2946">
        <v>1447394117.7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>
        <v>4.7921771952614174</v>
      </c>
    </row>
    <row r="2947" spans="1:14" x14ac:dyDescent="0.25">
      <c r="A2947">
        <v>1447282166.7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>
        <v>5.6598427548431367</v>
      </c>
    </row>
    <row r="2948" spans="1:14" x14ac:dyDescent="0.25">
      <c r="A2948">
        <v>1447335481.7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>
        <v>9.2784307456444868</v>
      </c>
    </row>
    <row r="2949" spans="1:14" x14ac:dyDescent="0.25">
      <c r="A2949">
        <v>1447398570.7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>
        <v>9.1351022083018965</v>
      </c>
    </row>
    <row r="2950" spans="1:14" x14ac:dyDescent="0.25">
      <c r="A2950">
        <v>1447369706.7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>
        <v>13.789143091622655</v>
      </c>
    </row>
    <row r="2951" spans="1:14" x14ac:dyDescent="0.25">
      <c r="A2951">
        <v>1447194896.7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>
        <v>0.73080817666415177</v>
      </c>
    </row>
    <row r="2952" spans="1:14" x14ac:dyDescent="0.25">
      <c r="A2952">
        <v>1447188642.7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>
        <v>10.488877328135997</v>
      </c>
    </row>
    <row r="2953" spans="1:14" x14ac:dyDescent="0.25">
      <c r="A2953">
        <v>1447159328.7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>
        <v>17.515148674883545</v>
      </c>
    </row>
    <row r="2954" spans="1:14" x14ac:dyDescent="0.25">
      <c r="A2954">
        <v>1447223365.7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>
        <v>18.241525788062603</v>
      </c>
    </row>
    <row r="2955" spans="1:14" x14ac:dyDescent="0.25">
      <c r="A2955">
        <v>1447282165.7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>
        <v>5.6548729942994074</v>
      </c>
    </row>
    <row r="2956" spans="1:14" x14ac:dyDescent="0.25">
      <c r="A2956">
        <v>1447312525.7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>
        <v>9.1207628940313015</v>
      </c>
    </row>
    <row r="2957" spans="1:14" x14ac:dyDescent="0.25">
      <c r="A2957">
        <v>1447325525.7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>
        <v>19.241525788062603</v>
      </c>
    </row>
    <row r="2958" spans="1:14" x14ac:dyDescent="0.25">
      <c r="A2958">
        <v>1447258832.7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>
        <v>18.086818572369292</v>
      </c>
    </row>
    <row r="2959" spans="1:14" x14ac:dyDescent="0.25">
      <c r="A2959">
        <v>1447282164.7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>
        <v>70.34727428947717</v>
      </c>
    </row>
    <row r="2960" spans="1:14" x14ac:dyDescent="0.25">
      <c r="A2960">
        <v>1447297187.7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>
        <v>38.173637144738585</v>
      </c>
    </row>
    <row r="2961" spans="1:14" x14ac:dyDescent="0.25">
      <c r="A2961">
        <v>1447174503.7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>
        <v>17.086818572369292</v>
      </c>
    </row>
    <row r="2962" spans="1:14" x14ac:dyDescent="0.25">
      <c r="A2962">
        <v>1447266995.7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>
        <v>18.086818572369292</v>
      </c>
    </row>
    <row r="2963" spans="1:14" x14ac:dyDescent="0.25">
      <c r="A2963">
        <v>1447159327.7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>
        <v>19.086818572369292</v>
      </c>
    </row>
    <row r="2964" spans="1:14" x14ac:dyDescent="0.25">
      <c r="A2964">
        <v>1447223366.7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>
        <v>18.936531067828096</v>
      </c>
    </row>
    <row r="2965" spans="1:14" x14ac:dyDescent="0.25">
      <c r="A2965">
        <v>1447394114.7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>
        <v>163.46051407653883</v>
      </c>
    </row>
    <row r="2966" spans="1:14" x14ac:dyDescent="0.25">
      <c r="A2966">
        <v>1447361209.7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>
        <v>116.61918640696858</v>
      </c>
    </row>
    <row r="2967" spans="1:14" x14ac:dyDescent="0.25">
      <c r="A2967">
        <v>1447369707.7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>
        <v>113.58745194088263</v>
      </c>
    </row>
    <row r="2968" spans="1:14" x14ac:dyDescent="0.25">
      <c r="A2968">
        <v>1447325526.7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>
        <v>78.746124271312382</v>
      </c>
    </row>
    <row r="2969" spans="1:14" x14ac:dyDescent="0.25">
      <c r="A2969">
        <v>1447188643.7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>
        <v>16.936531067828096</v>
      </c>
    </row>
    <row r="2970" spans="1:14" x14ac:dyDescent="0.25">
      <c r="A2970">
        <v>1447237192.7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>
        <v>17.936531067828096</v>
      </c>
    </row>
    <row r="2971" spans="1:14" x14ac:dyDescent="0.25">
      <c r="A2971">
        <v>1447297188.7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>
        <v>77.746124271312382</v>
      </c>
    </row>
    <row r="2972" spans="1:14" x14ac:dyDescent="0.25">
      <c r="A2972">
        <v>1447159329.7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>
        <v>16.936531067828096</v>
      </c>
    </row>
    <row r="2973" spans="1:14" x14ac:dyDescent="0.25">
      <c r="A2973">
        <v>1447174504.7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>
        <v>16.936531067828096</v>
      </c>
    </row>
    <row r="2974" spans="1:14" x14ac:dyDescent="0.25">
      <c r="A2974">
        <v>1447391484.7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>
        <v>40.841327669570241</v>
      </c>
    </row>
    <row r="2975" spans="1:14" x14ac:dyDescent="0.25">
      <c r="A2975">
        <v>1447159326.7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>
        <v>16.617969870228201</v>
      </c>
    </row>
    <row r="2976" spans="1:14" x14ac:dyDescent="0.25">
      <c r="A2976">
        <v>1447174502.7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>
        <v>16.617969870228201</v>
      </c>
    </row>
    <row r="2977" spans="1:14" x14ac:dyDescent="0.25">
      <c r="A2977">
        <v>1447266994.7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>
        <v>17.617969870228201</v>
      </c>
    </row>
    <row r="2978" spans="1:14" x14ac:dyDescent="0.25">
      <c r="A2978">
        <v>1447258831.7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>
        <v>17.617969870228201</v>
      </c>
    </row>
    <row r="2979" spans="1:14" x14ac:dyDescent="0.25">
      <c r="A2979">
        <v>1447297186.7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>
        <v>32.235939740456402</v>
      </c>
    </row>
    <row r="2980" spans="1:14" x14ac:dyDescent="0.25">
      <c r="A2980">
        <v>1447394115.7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>
        <v>35.312720821507384</v>
      </c>
    </row>
    <row r="2981" spans="1:14" x14ac:dyDescent="0.25">
      <c r="A2981">
        <v>1447223368.7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>
        <v>71.479787631021665</v>
      </c>
    </row>
    <row r="2982" spans="1:14" x14ac:dyDescent="0.25">
      <c r="A2982">
        <v>1447159331.7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>
        <v>69.479787631021665</v>
      </c>
    </row>
    <row r="2983" spans="1:14" x14ac:dyDescent="0.25">
      <c r="A2983">
        <v>1447188645.7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>
        <v>73.479787631021665</v>
      </c>
    </row>
    <row r="2984" spans="1:14" x14ac:dyDescent="0.25">
      <c r="A2984">
        <v>1447237194.7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>
        <v>71.479787631021665</v>
      </c>
    </row>
    <row r="2985" spans="1:14" x14ac:dyDescent="0.25">
      <c r="A2985">
        <v>1447174506.7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>
        <v>67.479787631021665</v>
      </c>
    </row>
    <row r="2986" spans="1:14" x14ac:dyDescent="0.25">
      <c r="A2986">
        <v>1447325527.7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>
        <v>28.794508749255311</v>
      </c>
    </row>
    <row r="2987" spans="1:14" x14ac:dyDescent="0.25">
      <c r="A2987">
        <v>1447266996.7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>
        <v>29.794508749255311</v>
      </c>
    </row>
    <row r="2988" spans="1:14" x14ac:dyDescent="0.25">
      <c r="A2988">
        <v>1447159330.7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>
        <v>28.794508749255311</v>
      </c>
    </row>
    <row r="2989" spans="1:14" x14ac:dyDescent="0.25">
      <c r="A2989">
        <v>1447223367.7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>
        <v>27.794508749255311</v>
      </c>
    </row>
    <row r="2990" spans="1:14" x14ac:dyDescent="0.25">
      <c r="A2990">
        <v>1447369708.7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>
        <v>30.794508749255311</v>
      </c>
    </row>
    <row r="2991" spans="1:14" x14ac:dyDescent="0.25">
      <c r="A2991">
        <v>1447282167.7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>
        <v>41.911625842614349</v>
      </c>
    </row>
    <row r="2992" spans="1:14" x14ac:dyDescent="0.25">
      <c r="A2992">
        <v>1447335482.7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>
        <v>29.794508749255311</v>
      </c>
    </row>
    <row r="2993" spans="1:14" x14ac:dyDescent="0.25">
      <c r="A2993">
        <v>1447188644.7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>
        <v>30.794508749255311</v>
      </c>
    </row>
    <row r="2994" spans="1:14" x14ac:dyDescent="0.25">
      <c r="A2994">
        <v>1447237193.7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>
        <v>28.794508749255311</v>
      </c>
    </row>
    <row r="2995" spans="1:14" x14ac:dyDescent="0.25">
      <c r="A2995">
        <v>1447297189.7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>
        <v>99.060917903662201</v>
      </c>
    </row>
    <row r="2996" spans="1:14" x14ac:dyDescent="0.25">
      <c r="A2996">
        <v>1447174505.7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>
        <v>26.794508749255311</v>
      </c>
    </row>
    <row r="2997" spans="1:14" x14ac:dyDescent="0.25">
      <c r="A2997">
        <v>1447394116.7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>
        <v>9.7979407809707411</v>
      </c>
    </row>
    <row r="2998" spans="1:14" x14ac:dyDescent="0.25">
      <c r="A2998">
        <v>1447394120.7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>
        <v>27.108266095893693</v>
      </c>
    </row>
    <row r="2999" spans="1:14" x14ac:dyDescent="0.25">
      <c r="A2999">
        <v>1447198767.7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>
        <v>3.647689989718212</v>
      </c>
    </row>
    <row r="3000" spans="1:14" x14ac:dyDescent="0.25">
      <c r="A3000">
        <v>1447369709.7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>
        <v>3.0397416580985102</v>
      </c>
    </row>
    <row r="3001" spans="1:14" x14ac:dyDescent="0.25">
      <c r="A3001">
        <v>1447174507.7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>
        <v>1.2158966632394039</v>
      </c>
    </row>
    <row r="3002" spans="1:14" x14ac:dyDescent="0.25">
      <c r="A3002">
        <v>1447297190.7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>
        <v>3.0397416580985102</v>
      </c>
    </row>
    <row r="3003" spans="1:14" x14ac:dyDescent="0.25">
      <c r="A3003">
        <v>1447335483.7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>
        <v>3.0397416580985102</v>
      </c>
    </row>
    <row r="3004" spans="1:14" x14ac:dyDescent="0.25">
      <c r="A3004">
        <v>1447240599.7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>
        <v>2.2494088269928976</v>
      </c>
    </row>
    <row r="3005" spans="1:14" x14ac:dyDescent="0.25">
      <c r="A3005">
        <v>1447159333.7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>
        <v>1.2158966632394039</v>
      </c>
    </row>
    <row r="3006" spans="1:14" x14ac:dyDescent="0.25">
      <c r="A3006">
        <v>1447373164.7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>
        <v>9.1192249742955305</v>
      </c>
    </row>
    <row r="3007" spans="1:14" x14ac:dyDescent="0.25">
      <c r="A3007">
        <v>1447325528.7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>
        <v>3.0397416580985102</v>
      </c>
    </row>
    <row r="3008" spans="1:14" x14ac:dyDescent="0.25">
      <c r="A3008">
        <v>1447394118.7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>
        <v>7.0702567242623662</v>
      </c>
    </row>
    <row r="3009" spans="1:14" x14ac:dyDescent="0.25">
      <c r="A3009">
        <v>1447159322.7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>
        <v>4.5468948035487946</v>
      </c>
    </row>
    <row r="3010" spans="1:14" x14ac:dyDescent="0.25">
      <c r="A3010">
        <v>1447194891.7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>
        <v>3.637515842839036</v>
      </c>
    </row>
    <row r="3011" spans="1:14" x14ac:dyDescent="0.25">
      <c r="A3011">
        <v>1447174500.7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>
        <v>2.5805157593123211</v>
      </c>
    </row>
    <row r="3012" spans="1:14" x14ac:dyDescent="0.25">
      <c r="A3012">
        <v>1447223364.7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>
        <v>8.08</v>
      </c>
    </row>
    <row r="3013" spans="1:14" x14ac:dyDescent="0.25">
      <c r="A3013">
        <v>1447159323.7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>
        <v>0.23947103274559189</v>
      </c>
    </row>
    <row r="3014" spans="1:14" x14ac:dyDescent="0.25">
      <c r="A3014">
        <v>1447194890.7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>
        <v>3.9215603137587465</v>
      </c>
    </row>
    <row r="3015" spans="1:14" x14ac:dyDescent="0.25">
      <c r="A3015">
        <v>1447159321.7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>
        <v>2.352936188255248</v>
      </c>
    </row>
    <row r="3016" spans="1:14" x14ac:dyDescent="0.25">
      <c r="A3016">
        <v>1447394113.7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>
        <v>5.1655376356803648</v>
      </c>
    </row>
    <row r="3017" spans="1:14" x14ac:dyDescent="0.25">
      <c r="A3017">
        <v>1447194895.7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>
        <v>5.1655376356803648</v>
      </c>
    </row>
    <row r="3018" spans="1:14" x14ac:dyDescent="0.25">
      <c r="A3018">
        <v>1447192278.7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>
        <v>97.772578581804453</v>
      </c>
    </row>
    <row r="3019" spans="1:14" x14ac:dyDescent="0.25">
      <c r="A3019">
        <v>1447369704.7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>
        <v>4.6026789086528961</v>
      </c>
    </row>
    <row r="3020" spans="1:14" x14ac:dyDescent="0.25">
      <c r="A3020">
        <v>1447394111.7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>
        <v>9.2053578173057922</v>
      </c>
    </row>
    <row r="3021" spans="1:14" x14ac:dyDescent="0.25">
      <c r="A3021">
        <v>1447335479.7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>
        <v>4.6026789086528961</v>
      </c>
    </row>
    <row r="3022" spans="1:14" x14ac:dyDescent="0.25">
      <c r="A3022">
        <v>1447297184.7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>
        <v>4.6026789086528961</v>
      </c>
    </row>
    <row r="3023" spans="1:14" x14ac:dyDescent="0.25">
      <c r="A3023">
        <v>1447192279.7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>
        <v>9.2053578173057922</v>
      </c>
    </row>
    <row r="3024" spans="1:14" x14ac:dyDescent="0.25">
      <c r="A3024">
        <v>1447325523.7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>
        <v>4.6026789086528961</v>
      </c>
    </row>
    <row r="3025" spans="1:14" x14ac:dyDescent="0.25">
      <c r="A3025">
        <v>1447335480.7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>
        <v>8.903225183661748</v>
      </c>
    </row>
    <row r="3026" spans="1:14" x14ac:dyDescent="0.25">
      <c r="A3026">
        <v>1447194894.7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>
        <v>8.903225183661748</v>
      </c>
    </row>
    <row r="3027" spans="1:14" x14ac:dyDescent="0.25">
      <c r="A3027">
        <v>1447297185.7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>
        <v>8.903225183661748</v>
      </c>
    </row>
    <row r="3028" spans="1:14" x14ac:dyDescent="0.25">
      <c r="A3028">
        <v>1447325524.7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>
        <v>8.903225183661748</v>
      </c>
    </row>
    <row r="3029" spans="1:14" x14ac:dyDescent="0.25">
      <c r="A3029">
        <v>1447159325.7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>
        <v>8.903225183661748</v>
      </c>
    </row>
    <row r="3030" spans="1:14" x14ac:dyDescent="0.25">
      <c r="A3030">
        <v>1447240598.7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>
        <v>8.903225183661748</v>
      </c>
    </row>
    <row r="3031" spans="1:14" x14ac:dyDescent="0.25">
      <c r="A3031">
        <v>1447369705.7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>
        <v>8.903225183661748</v>
      </c>
    </row>
    <row r="3032" spans="1:14" x14ac:dyDescent="0.25">
      <c r="A3032">
        <v>1447394112.7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>
        <v>8.903225183661748</v>
      </c>
    </row>
    <row r="3033" spans="1:14" x14ac:dyDescent="0.25">
      <c r="A3033">
        <v>1447266993.7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>
        <v>8.903225183661748</v>
      </c>
    </row>
    <row r="3034" spans="1:14" x14ac:dyDescent="0.25">
      <c r="A3034">
        <v>1447154277.7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>
        <v>103.68946723943547</v>
      </c>
    </row>
    <row r="3035" spans="1:14" x14ac:dyDescent="0.25">
      <c r="A3035">
        <v>1447174501.7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>
        <v>1.2338159215256619</v>
      </c>
    </row>
    <row r="3036" spans="1:14" x14ac:dyDescent="0.25">
      <c r="A3036">
        <v>1447159324.7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>
        <v>0.76990293910076257</v>
      </c>
    </row>
    <row r="3037" spans="1:14" x14ac:dyDescent="0.25">
      <c r="A3037">
        <v>1447194889.7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>
        <v>11.548544086511438</v>
      </c>
    </row>
    <row r="3038" spans="1:14" x14ac:dyDescent="0.25">
      <c r="A3038">
        <v>1447266992.7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>
        <v>11.548544086511438</v>
      </c>
    </row>
    <row r="3039" spans="1:14" x14ac:dyDescent="0.25">
      <c r="A3039">
        <v>1447282163.7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>
        <v>2.6981517010231486</v>
      </c>
    </row>
    <row r="3040" spans="1:14" x14ac:dyDescent="0.25">
      <c r="A3040">
        <v>1447266991.7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>
        <v>24.981517010231489</v>
      </c>
    </row>
    <row r="3041" spans="1:14" x14ac:dyDescent="0.25">
      <c r="A3041">
        <v>1447360811.7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>
        <v>1.3490758505115743</v>
      </c>
    </row>
    <row r="3042" spans="1:14" x14ac:dyDescent="0.25">
      <c r="A3042">
        <v>1447194892.7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>
        <v>6.7453792525578722</v>
      </c>
    </row>
    <row r="3043" spans="1:14" x14ac:dyDescent="0.25">
      <c r="A3043">
        <v>1447194893.7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>
        <v>0.6233981436419298</v>
      </c>
    </row>
    <row r="3044" spans="1:14" x14ac:dyDescent="0.25">
      <c r="A3044">
        <v>1447355238.7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>
        <v>0.81200000000000028</v>
      </c>
    </row>
    <row r="3045" spans="1:14" x14ac:dyDescent="0.25">
      <c r="A3045">
        <v>1447223363.7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>
        <v>0.16240000000000004</v>
      </c>
    </row>
    <row r="3046" spans="1:14" x14ac:dyDescent="0.25">
      <c r="A3046">
        <v>1447282162.7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>
        <v>0.32480000000000009</v>
      </c>
    </row>
    <row r="3047" spans="1:14" x14ac:dyDescent="0.25">
      <c r="A3047">
        <v>1447174499.7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>
        <v>72.88</v>
      </c>
    </row>
    <row r="3048" spans="1:14" x14ac:dyDescent="0.25">
      <c r="A3048">
        <v>1447297183.7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>
        <v>19.16</v>
      </c>
    </row>
    <row r="3049" spans="1:14" x14ac:dyDescent="0.25">
      <c r="A3049">
        <v>1447174498.7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>
        <v>9.0294269838626047</v>
      </c>
    </row>
    <row r="3050" spans="1:14" x14ac:dyDescent="0.25">
      <c r="A3050">
        <v>1447410133.7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>
        <v>41.109325933196708</v>
      </c>
    </row>
    <row r="3051" spans="1:14" x14ac:dyDescent="0.25">
      <c r="A3051">
        <v>1447421862.7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>
        <v>1.6110473547570252</v>
      </c>
    </row>
    <row r="3052" spans="1:14" x14ac:dyDescent="0.25">
      <c r="A3052">
        <v>1447321406.7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>
        <v>50.331420642710761</v>
      </c>
    </row>
    <row r="3053" spans="1:14" x14ac:dyDescent="0.25">
      <c r="A3053">
        <v>1447265637.7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>
        <v>50.331420642710761</v>
      </c>
    </row>
    <row r="3054" spans="1:14" x14ac:dyDescent="0.25">
      <c r="A3054">
        <v>1447152747.7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>
        <v>83.55236773785127</v>
      </c>
    </row>
    <row r="3055" spans="1:14" x14ac:dyDescent="0.25">
      <c r="A3055">
        <v>1447321405.7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>
        <v>15.683586018240881</v>
      </c>
    </row>
    <row r="3056" spans="1:14" x14ac:dyDescent="0.25">
      <c r="A3056">
        <v>1447421861.7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>
        <v>0.78417930091204402</v>
      </c>
    </row>
    <row r="3057" spans="1:14" x14ac:dyDescent="0.25">
      <c r="A3057">
        <v>1447410132.7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>
        <v>5.4892551063843085</v>
      </c>
    </row>
    <row r="3058" spans="1:14" x14ac:dyDescent="0.25">
      <c r="A3058">
        <v>1447152746.7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>
        <v>24.525379027361321</v>
      </c>
    </row>
    <row r="3059" spans="1:14" x14ac:dyDescent="0.25">
      <c r="A3059">
        <v>1447265638.7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>
        <v>25.525379027361321</v>
      </c>
    </row>
    <row r="3060" spans="1:14" x14ac:dyDescent="0.25">
      <c r="A3060">
        <v>1447211839.7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103</v>
      </c>
      <c r="J3060">
        <v>1693453</v>
      </c>
      <c r="K3060" t="s">
        <v>49</v>
      </c>
      <c r="L3060" t="s">
        <v>74</v>
      </c>
      <c r="M3060">
        <v>3247</v>
      </c>
      <c r="N3060">
        <v>13.285524021826468</v>
      </c>
    </row>
    <row r="3061" spans="1:14" x14ac:dyDescent="0.25">
      <c r="A3061">
        <v>1447219300.7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103</v>
      </c>
      <c r="J3061">
        <v>1693453</v>
      </c>
      <c r="K3061" t="s">
        <v>49</v>
      </c>
      <c r="L3061" t="s">
        <v>74</v>
      </c>
      <c r="M3061">
        <v>2240</v>
      </c>
      <c r="N3061">
        <v>9.5236826812176449</v>
      </c>
    </row>
    <row r="3062" spans="1:14" x14ac:dyDescent="0.25">
      <c r="A3062">
        <v>1447187274.7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103</v>
      </c>
      <c r="J3062">
        <v>1693453</v>
      </c>
      <c r="K3062" t="s">
        <v>49</v>
      </c>
      <c r="L3062" t="s">
        <v>74</v>
      </c>
      <c r="M3062">
        <v>2428</v>
      </c>
      <c r="N3062">
        <v>9.214149675605924</v>
      </c>
    </row>
    <row r="3063" spans="1:14" x14ac:dyDescent="0.25">
      <c r="A3063">
        <v>1447187332.7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103</v>
      </c>
      <c r="J3063">
        <v>1693453</v>
      </c>
      <c r="K3063" t="s">
        <v>49</v>
      </c>
      <c r="L3063" t="s">
        <v>74</v>
      </c>
      <c r="M3063">
        <v>3017</v>
      </c>
      <c r="N3063">
        <v>11.928399239752954</v>
      </c>
    </row>
    <row r="3064" spans="1:14" x14ac:dyDescent="0.25">
      <c r="A3064">
        <v>1447359740.7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103</v>
      </c>
      <c r="J3064">
        <v>1693453</v>
      </c>
      <c r="K3064" t="s">
        <v>49</v>
      </c>
      <c r="L3064" t="s">
        <v>74</v>
      </c>
      <c r="M3064">
        <v>2822</v>
      </c>
      <c r="N3064">
        <v>12.904603351522056</v>
      </c>
    </row>
    <row r="3065" spans="1:14" x14ac:dyDescent="0.25">
      <c r="A3065">
        <v>1447199506.7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103</v>
      </c>
      <c r="J3065">
        <v>1693453</v>
      </c>
      <c r="K3065" t="s">
        <v>49</v>
      </c>
      <c r="L3065" t="s">
        <v>74</v>
      </c>
      <c r="M3065">
        <v>2599</v>
      </c>
      <c r="N3065">
        <v>11.880807463291159</v>
      </c>
    </row>
    <row r="3066" spans="1:14" x14ac:dyDescent="0.25">
      <c r="A3066">
        <v>1447301364.7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103</v>
      </c>
      <c r="J3066">
        <v>1693453</v>
      </c>
      <c r="K3066" t="s">
        <v>49</v>
      </c>
      <c r="L3066" t="s">
        <v>74</v>
      </c>
      <c r="M3066">
        <v>5259</v>
      </c>
      <c r="N3066">
        <v>24.809206703044111</v>
      </c>
    </row>
    <row r="3067" spans="1:14" x14ac:dyDescent="0.25">
      <c r="A3067">
        <v>1447187334.7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103</v>
      </c>
      <c r="J3067">
        <v>1693453</v>
      </c>
      <c r="K3067" t="s">
        <v>49</v>
      </c>
      <c r="L3067" t="s">
        <v>74</v>
      </c>
      <c r="M3067">
        <v>2538</v>
      </c>
      <c r="N3067">
        <v>9.8808074632911591</v>
      </c>
    </row>
    <row r="3068" spans="1:14" x14ac:dyDescent="0.25">
      <c r="A3068">
        <v>1447284937.7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103</v>
      </c>
      <c r="J3068">
        <v>1693453</v>
      </c>
      <c r="K3068" t="s">
        <v>49</v>
      </c>
      <c r="L3068" t="s">
        <v>74</v>
      </c>
      <c r="M3068">
        <v>5303</v>
      </c>
      <c r="N3068">
        <v>23.809206703044111</v>
      </c>
    </row>
    <row r="3069" spans="1:14" x14ac:dyDescent="0.25">
      <c r="A3069">
        <v>1447322521.7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103</v>
      </c>
      <c r="J3069">
        <v>1693453</v>
      </c>
      <c r="K3069" t="s">
        <v>49</v>
      </c>
      <c r="L3069" t="s">
        <v>74</v>
      </c>
      <c r="M3069">
        <v>1313</v>
      </c>
      <c r="N3069">
        <v>4.7618413406088225</v>
      </c>
    </row>
    <row r="3070" spans="1:14" x14ac:dyDescent="0.25">
      <c r="A3070">
        <v>1447191655.7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103</v>
      </c>
      <c r="J3070">
        <v>1696074</v>
      </c>
      <c r="K3070" t="s">
        <v>49</v>
      </c>
      <c r="L3070" t="s">
        <v>74</v>
      </c>
      <c r="M3070">
        <v>399</v>
      </c>
      <c r="N3070">
        <v>0.88791484216173422</v>
      </c>
    </row>
    <row r="3071" spans="1:14" x14ac:dyDescent="0.25">
      <c r="A3071">
        <v>1447187278.7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103</v>
      </c>
      <c r="J3071">
        <v>1695346</v>
      </c>
      <c r="K3071" t="s">
        <v>49</v>
      </c>
      <c r="L3071" t="s">
        <v>74</v>
      </c>
      <c r="M3071">
        <v>427</v>
      </c>
      <c r="N3071">
        <v>0.38319143667791467</v>
      </c>
    </row>
    <row r="3072" spans="1:14" x14ac:dyDescent="0.25">
      <c r="A3072">
        <v>1447228936.7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103</v>
      </c>
      <c r="J3072">
        <v>1695346</v>
      </c>
      <c r="K3072" t="s">
        <v>49</v>
      </c>
      <c r="L3072" t="s">
        <v>74</v>
      </c>
      <c r="M3072">
        <v>258</v>
      </c>
      <c r="N3072">
        <v>7.6638287335582936E-2</v>
      </c>
    </row>
    <row r="3073" spans="1:14" x14ac:dyDescent="0.25">
      <c r="A3073">
        <v>1447373736.7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103</v>
      </c>
      <c r="J3073">
        <v>1695346</v>
      </c>
      <c r="K3073" t="s">
        <v>49</v>
      </c>
      <c r="L3073" t="s">
        <v>74</v>
      </c>
      <c r="M3073">
        <v>310</v>
      </c>
      <c r="N3073">
        <v>7.6638287335582936E-2</v>
      </c>
    </row>
    <row r="3074" spans="1:14" x14ac:dyDescent="0.25">
      <c r="A3074">
        <v>1447199507.7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103</v>
      </c>
      <c r="J3074">
        <v>1699948</v>
      </c>
      <c r="K3074" t="s">
        <v>49</v>
      </c>
      <c r="L3074" t="s">
        <v>74</v>
      </c>
      <c r="M3074">
        <v>2354</v>
      </c>
      <c r="N3074">
        <v>65.711093616554351</v>
      </c>
    </row>
    <row r="3075" spans="1:14" x14ac:dyDescent="0.25">
      <c r="A3075">
        <v>1447199510.7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103</v>
      </c>
      <c r="J3075">
        <v>1699948</v>
      </c>
      <c r="K3075" t="s">
        <v>49</v>
      </c>
      <c r="L3075" t="s">
        <v>74</v>
      </c>
      <c r="M3075">
        <v>387</v>
      </c>
      <c r="N3075">
        <v>4.8829089294016041</v>
      </c>
    </row>
    <row r="3076" spans="1:14" x14ac:dyDescent="0.25">
      <c r="A3076">
        <v>1447191657.7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103</v>
      </c>
      <c r="J3076">
        <v>1699948</v>
      </c>
      <c r="K3076" t="s">
        <v>49</v>
      </c>
      <c r="L3076" t="s">
        <v>74</v>
      </c>
      <c r="M3076">
        <v>2414</v>
      </c>
      <c r="N3076">
        <v>77.175319546197372</v>
      </c>
    </row>
    <row r="3077" spans="1:14" x14ac:dyDescent="0.25">
      <c r="A3077">
        <v>1447187333.7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103</v>
      </c>
      <c r="J3077">
        <v>1699948</v>
      </c>
      <c r="K3077" t="s">
        <v>49</v>
      </c>
      <c r="L3077" t="s">
        <v>74</v>
      </c>
      <c r="M3077">
        <v>265</v>
      </c>
      <c r="N3077">
        <v>0.56087467432315719</v>
      </c>
    </row>
    <row r="3078" spans="1:14" x14ac:dyDescent="0.25">
      <c r="A3078">
        <v>1447187277.7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103</v>
      </c>
      <c r="J3078">
        <v>1699948</v>
      </c>
      <c r="K3078" t="s">
        <v>49</v>
      </c>
      <c r="L3078" t="s">
        <v>74</v>
      </c>
      <c r="M3078">
        <v>328</v>
      </c>
      <c r="N3078">
        <v>2.8373659995171483</v>
      </c>
    </row>
    <row r="3079" spans="1:14" x14ac:dyDescent="0.25">
      <c r="A3079">
        <v>1447187275.7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103</v>
      </c>
      <c r="J3079">
        <v>1699953</v>
      </c>
      <c r="K3079" t="s">
        <v>49</v>
      </c>
      <c r="L3079" t="s">
        <v>74</v>
      </c>
      <c r="M3079">
        <v>8477</v>
      </c>
      <c r="N3079">
        <v>261.55103699976519</v>
      </c>
    </row>
    <row r="3080" spans="1:14" x14ac:dyDescent="0.25">
      <c r="A3080">
        <v>1447191656.7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103</v>
      </c>
      <c r="J3080">
        <v>1699946</v>
      </c>
      <c r="K3080" t="s">
        <v>49</v>
      </c>
      <c r="L3080" t="s">
        <v>74</v>
      </c>
      <c r="M3080">
        <v>368</v>
      </c>
      <c r="N3080">
        <v>2.2760187547432396</v>
      </c>
    </row>
    <row r="3081" spans="1:14" x14ac:dyDescent="0.25">
      <c r="A3081">
        <v>1447199509.7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103</v>
      </c>
      <c r="J3081">
        <v>1699946</v>
      </c>
      <c r="K3081" t="s">
        <v>49</v>
      </c>
      <c r="L3081" t="s">
        <v>74</v>
      </c>
      <c r="M3081">
        <v>272</v>
      </c>
      <c r="N3081">
        <v>0.55103611956941589</v>
      </c>
    </row>
    <row r="3082" spans="1:14" x14ac:dyDescent="0.25">
      <c r="A3082">
        <v>1447187276.7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103</v>
      </c>
      <c r="J3082">
        <v>1699946</v>
      </c>
      <c r="K3082" t="s">
        <v>49</v>
      </c>
      <c r="L3082" t="s">
        <v>74</v>
      </c>
      <c r="M3082">
        <v>324</v>
      </c>
      <c r="N3082">
        <v>2.0364378331913198</v>
      </c>
    </row>
    <row r="3083" spans="1:14" x14ac:dyDescent="0.25">
      <c r="A3083">
        <v>1447312829.7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103</v>
      </c>
      <c r="J3083">
        <v>1697071</v>
      </c>
      <c r="K3083" t="s">
        <v>49</v>
      </c>
      <c r="L3083" t="s">
        <v>74</v>
      </c>
      <c r="M3083">
        <v>288</v>
      </c>
      <c r="N3083">
        <v>0.12515008976198877</v>
      </c>
    </row>
    <row r="3084" spans="1:14" x14ac:dyDescent="0.25">
      <c r="A3084">
        <v>1447190630.7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103</v>
      </c>
      <c r="J3084">
        <v>1697085</v>
      </c>
      <c r="K3084" t="s">
        <v>49</v>
      </c>
      <c r="L3084" t="s">
        <v>74</v>
      </c>
      <c r="M3084">
        <v>408</v>
      </c>
      <c r="N3084">
        <v>0.44865915806784151</v>
      </c>
    </row>
    <row r="3085" spans="1:14" x14ac:dyDescent="0.25">
      <c r="A3085">
        <v>1447326035.7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104</v>
      </c>
      <c r="J3085">
        <v>1658532</v>
      </c>
      <c r="K3085" t="s">
        <v>49</v>
      </c>
      <c r="L3085" t="s">
        <v>74</v>
      </c>
      <c r="M3085">
        <v>351</v>
      </c>
      <c r="N3085">
        <v>2.0481824048182409</v>
      </c>
    </row>
    <row r="3086" spans="1:14" x14ac:dyDescent="0.25">
      <c r="A3086">
        <v>1447258704.7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104</v>
      </c>
      <c r="J3086">
        <v>1658532</v>
      </c>
      <c r="K3086" t="s">
        <v>49</v>
      </c>
      <c r="L3086" t="s">
        <v>74</v>
      </c>
      <c r="M3086">
        <v>295</v>
      </c>
      <c r="N3086">
        <v>0.77830931383093149</v>
      </c>
    </row>
    <row r="3087" spans="1:14" x14ac:dyDescent="0.25">
      <c r="A3087">
        <v>1447258708.7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104</v>
      </c>
      <c r="J3087">
        <v>1658532</v>
      </c>
      <c r="K3087" t="s">
        <v>49</v>
      </c>
      <c r="L3087" t="s">
        <v>74</v>
      </c>
      <c r="M3087">
        <v>348</v>
      </c>
      <c r="N3087">
        <v>0.40963648096364819</v>
      </c>
    </row>
    <row r="3088" spans="1:14" x14ac:dyDescent="0.25">
      <c r="A3088">
        <v>1447141580.7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104</v>
      </c>
      <c r="J3088">
        <v>1658532</v>
      </c>
      <c r="K3088" t="s">
        <v>49</v>
      </c>
      <c r="L3088" t="s">
        <v>74</v>
      </c>
      <c r="M3088">
        <v>350</v>
      </c>
      <c r="N3088">
        <v>0.32770918477091854</v>
      </c>
    </row>
    <row r="3089" spans="1:14" x14ac:dyDescent="0.25">
      <c r="A3089">
        <v>1447396709.7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104</v>
      </c>
      <c r="J3089">
        <v>1658532</v>
      </c>
      <c r="K3089" t="s">
        <v>49</v>
      </c>
      <c r="L3089" t="s">
        <v>74</v>
      </c>
      <c r="M3089">
        <v>262</v>
      </c>
      <c r="N3089">
        <v>0.38915465691546575</v>
      </c>
    </row>
    <row r="3090" spans="1:14" x14ac:dyDescent="0.25">
      <c r="A3090">
        <v>1447258706.7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104</v>
      </c>
      <c r="J3090">
        <v>1658532</v>
      </c>
      <c r="K3090" t="s">
        <v>49</v>
      </c>
      <c r="L3090" t="s">
        <v>74</v>
      </c>
      <c r="M3090">
        <v>354</v>
      </c>
      <c r="N3090">
        <v>1.7409550440955048</v>
      </c>
    </row>
    <row r="3091" spans="1:14" x14ac:dyDescent="0.25">
      <c r="A3091">
        <v>1447258707.7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104</v>
      </c>
      <c r="J3091">
        <v>1658532</v>
      </c>
      <c r="K3091" t="s">
        <v>49</v>
      </c>
      <c r="L3091" t="s">
        <v>74</v>
      </c>
      <c r="M3091">
        <v>346</v>
      </c>
      <c r="N3091">
        <v>0.55300924930092499</v>
      </c>
    </row>
    <row r="3092" spans="1:14" x14ac:dyDescent="0.25">
      <c r="A3092">
        <v>1447396720.7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104</v>
      </c>
      <c r="J3092">
        <v>1658532</v>
      </c>
      <c r="K3092" t="s">
        <v>49</v>
      </c>
      <c r="L3092" t="s">
        <v>74</v>
      </c>
      <c r="M3092">
        <v>383</v>
      </c>
      <c r="N3092">
        <v>2.0481824048182409</v>
      </c>
    </row>
    <row r="3093" spans="1:14" x14ac:dyDescent="0.25">
      <c r="A3093">
        <v>1447258703.7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104</v>
      </c>
      <c r="J3093">
        <v>1658532</v>
      </c>
      <c r="K3093" t="s">
        <v>49</v>
      </c>
      <c r="L3093" t="s">
        <v>74</v>
      </c>
      <c r="M3093">
        <v>386</v>
      </c>
      <c r="N3093">
        <v>1.7204732200473223</v>
      </c>
    </row>
    <row r="3094" spans="1:14" x14ac:dyDescent="0.25">
      <c r="A3094">
        <v>1447207649.7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104</v>
      </c>
      <c r="J3094">
        <v>1658532</v>
      </c>
      <c r="K3094" t="s">
        <v>49</v>
      </c>
      <c r="L3094" t="s">
        <v>74</v>
      </c>
      <c r="M3094">
        <v>312</v>
      </c>
      <c r="N3094">
        <v>0.65541836954183708</v>
      </c>
    </row>
    <row r="3095" spans="1:14" x14ac:dyDescent="0.25">
      <c r="A3095">
        <v>1447258709.7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104</v>
      </c>
      <c r="J3095">
        <v>1658532</v>
      </c>
      <c r="K3095" t="s">
        <v>49</v>
      </c>
      <c r="L3095" t="s">
        <v>74</v>
      </c>
      <c r="M3095">
        <v>338</v>
      </c>
      <c r="N3095">
        <v>1.2289094428909446</v>
      </c>
    </row>
    <row r="3096" spans="1:14" x14ac:dyDescent="0.25">
      <c r="A3096">
        <v>1447141582.7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104</v>
      </c>
      <c r="J3096">
        <v>1658532</v>
      </c>
      <c r="K3096" t="s">
        <v>49</v>
      </c>
      <c r="L3096" t="s">
        <v>74</v>
      </c>
      <c r="M3096">
        <v>286</v>
      </c>
      <c r="N3096">
        <v>0.40963648096364819</v>
      </c>
    </row>
    <row r="3097" spans="1:14" x14ac:dyDescent="0.25">
      <c r="A3097">
        <v>1447396721.7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104</v>
      </c>
      <c r="J3097">
        <v>1658532</v>
      </c>
      <c r="K3097" t="s">
        <v>49</v>
      </c>
      <c r="L3097" t="s">
        <v>74</v>
      </c>
      <c r="M3097">
        <v>504</v>
      </c>
      <c r="N3097">
        <v>3.2</v>
      </c>
    </row>
    <row r="3098" spans="1:14" x14ac:dyDescent="0.25">
      <c r="A3098">
        <v>1447396718.7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104</v>
      </c>
      <c r="J3098">
        <v>1658532</v>
      </c>
      <c r="K3098" t="s">
        <v>49</v>
      </c>
      <c r="L3098" t="s">
        <v>74</v>
      </c>
      <c r="M3098">
        <v>456</v>
      </c>
      <c r="N3098">
        <v>3.18</v>
      </c>
    </row>
    <row r="3099" spans="1:14" x14ac:dyDescent="0.25">
      <c r="A3099">
        <v>1447396719.7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104</v>
      </c>
      <c r="J3099">
        <v>1658532</v>
      </c>
      <c r="K3099" t="s">
        <v>49</v>
      </c>
      <c r="L3099" t="s">
        <v>74</v>
      </c>
      <c r="M3099">
        <v>472</v>
      </c>
      <c r="N3099">
        <v>3.1400000000000006</v>
      </c>
    </row>
    <row r="3100" spans="1:14" x14ac:dyDescent="0.25">
      <c r="A3100">
        <v>1447396722.7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104</v>
      </c>
      <c r="J3100">
        <v>1658532</v>
      </c>
      <c r="K3100" t="s">
        <v>49</v>
      </c>
      <c r="L3100" t="s">
        <v>74</v>
      </c>
      <c r="M3100">
        <v>490</v>
      </c>
      <c r="N3100">
        <v>3.12</v>
      </c>
    </row>
    <row r="3101" spans="1:14" x14ac:dyDescent="0.25">
      <c r="A3101">
        <v>1447258705.7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104</v>
      </c>
      <c r="J3101">
        <v>1658532</v>
      </c>
      <c r="K3101" t="s">
        <v>49</v>
      </c>
      <c r="L3101" t="s">
        <v>74</v>
      </c>
      <c r="M3101">
        <v>514</v>
      </c>
      <c r="N3101">
        <v>3.04</v>
      </c>
    </row>
    <row r="3102" spans="1:14" x14ac:dyDescent="0.25">
      <c r="A3102">
        <v>1447141581.7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104</v>
      </c>
      <c r="J3102">
        <v>1658532</v>
      </c>
      <c r="K3102" t="s">
        <v>49</v>
      </c>
      <c r="L3102" t="s">
        <v>74</v>
      </c>
      <c r="M3102">
        <v>558</v>
      </c>
      <c r="N3102">
        <v>3.36</v>
      </c>
    </row>
    <row r="3103" spans="1:14" x14ac:dyDescent="0.25">
      <c r="A3103">
        <v>1447141510.7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104</v>
      </c>
      <c r="J3103">
        <v>1658532</v>
      </c>
      <c r="K3103" t="s">
        <v>49</v>
      </c>
      <c r="L3103" t="s">
        <v>74</v>
      </c>
      <c r="M3103">
        <v>580</v>
      </c>
      <c r="N3103">
        <v>3.46</v>
      </c>
    </row>
    <row r="3104" spans="1:14" x14ac:dyDescent="0.25">
      <c r="A3104">
        <v>1447207645.7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104</v>
      </c>
      <c r="J3104">
        <v>1658532</v>
      </c>
      <c r="K3104" t="s">
        <v>49</v>
      </c>
      <c r="L3104" t="s">
        <v>74</v>
      </c>
      <c r="M3104">
        <v>648</v>
      </c>
      <c r="N3104">
        <v>3.7000000000000006</v>
      </c>
    </row>
    <row r="3105" spans="1:14" x14ac:dyDescent="0.25">
      <c r="A3105">
        <v>1447300030.7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104</v>
      </c>
      <c r="J3105">
        <v>1696757</v>
      </c>
      <c r="K3105" t="s">
        <v>49</v>
      </c>
      <c r="L3105" t="s">
        <v>74</v>
      </c>
      <c r="M3105">
        <v>361</v>
      </c>
      <c r="N3105">
        <v>4.7900261142571434</v>
      </c>
    </row>
    <row r="3106" spans="1:14" x14ac:dyDescent="0.25">
      <c r="A3106">
        <v>1447351877.7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104</v>
      </c>
      <c r="J3106">
        <v>1696757</v>
      </c>
      <c r="K3106" t="s">
        <v>49</v>
      </c>
      <c r="L3106" t="s">
        <v>74</v>
      </c>
      <c r="M3106">
        <v>328</v>
      </c>
      <c r="N3106">
        <v>1.1612184519411257</v>
      </c>
    </row>
    <row r="3107" spans="1:14" x14ac:dyDescent="0.25">
      <c r="A3107">
        <v>1447402331.7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104</v>
      </c>
      <c r="J3107">
        <v>1696757</v>
      </c>
      <c r="K3107" t="s">
        <v>49</v>
      </c>
      <c r="L3107" t="s">
        <v>74</v>
      </c>
      <c r="M3107">
        <v>312</v>
      </c>
      <c r="N3107">
        <v>5.0077545739961042</v>
      </c>
    </row>
    <row r="3108" spans="1:14" x14ac:dyDescent="0.25">
      <c r="A3108">
        <v>1447351878.7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104</v>
      </c>
      <c r="J3108">
        <v>1696757</v>
      </c>
      <c r="K3108" t="s">
        <v>49</v>
      </c>
      <c r="L3108" t="s">
        <v>74</v>
      </c>
      <c r="M3108">
        <v>351</v>
      </c>
      <c r="N3108">
        <v>3.9191122753012992</v>
      </c>
    </row>
    <row r="3109" spans="1:14" x14ac:dyDescent="0.25">
      <c r="A3109">
        <v>1447402332.7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104</v>
      </c>
      <c r="J3109">
        <v>1696757</v>
      </c>
      <c r="K3109" t="s">
        <v>49</v>
      </c>
      <c r="L3109" t="s">
        <v>74</v>
      </c>
      <c r="M3109">
        <v>271</v>
      </c>
      <c r="N3109">
        <v>0.7983376857095239</v>
      </c>
    </row>
    <row r="3110" spans="1:14" x14ac:dyDescent="0.25">
      <c r="A3110">
        <v>1447137219.7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104</v>
      </c>
      <c r="J3110">
        <v>1696757</v>
      </c>
      <c r="K3110" t="s">
        <v>49</v>
      </c>
      <c r="L3110" t="s">
        <v>74</v>
      </c>
      <c r="M3110">
        <v>327</v>
      </c>
      <c r="N3110">
        <v>5.7000000000000011</v>
      </c>
    </row>
    <row r="3111" spans="1:14" x14ac:dyDescent="0.25">
      <c r="A3111">
        <v>1447208891.7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104</v>
      </c>
      <c r="J3111">
        <v>1696757</v>
      </c>
      <c r="K3111" t="s">
        <v>49</v>
      </c>
      <c r="L3111" t="s">
        <v>74</v>
      </c>
      <c r="M3111">
        <v>450</v>
      </c>
      <c r="N3111">
        <v>11.38</v>
      </c>
    </row>
    <row r="3112" spans="1:14" x14ac:dyDescent="0.25">
      <c r="A3112">
        <v>1447193366.7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104</v>
      </c>
      <c r="J3112">
        <v>1696758</v>
      </c>
      <c r="K3112" t="s">
        <v>49</v>
      </c>
      <c r="L3112" t="s">
        <v>74</v>
      </c>
      <c r="M3112">
        <v>380</v>
      </c>
      <c r="N3112">
        <v>4.7977972528221722</v>
      </c>
    </row>
    <row r="3113" spans="1:14" x14ac:dyDescent="0.25">
      <c r="A3113">
        <v>1447397001.7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104</v>
      </c>
      <c r="J3113">
        <v>1696758</v>
      </c>
      <c r="K3113" t="s">
        <v>49</v>
      </c>
      <c r="L3113" t="s">
        <v>74</v>
      </c>
      <c r="M3113">
        <v>474</v>
      </c>
      <c r="N3113">
        <v>12.994493132055432</v>
      </c>
    </row>
    <row r="3114" spans="1:14" x14ac:dyDescent="0.25">
      <c r="A3114">
        <v>1447300033.7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104</v>
      </c>
      <c r="J3114">
        <v>1696758</v>
      </c>
      <c r="K3114" t="s">
        <v>49</v>
      </c>
      <c r="L3114" t="s">
        <v>74</v>
      </c>
      <c r="M3114">
        <v>501</v>
      </c>
      <c r="N3114">
        <v>9.7950438188498872</v>
      </c>
    </row>
    <row r="3115" spans="1:14" x14ac:dyDescent="0.25">
      <c r="A3115">
        <v>1447231453.7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1696758</v>
      </c>
      <c r="K3115" t="s">
        <v>49</v>
      </c>
      <c r="L3115" t="s">
        <v>74</v>
      </c>
      <c r="M3115">
        <v>679</v>
      </c>
      <c r="N3115">
        <v>25.108931195431417</v>
      </c>
    </row>
    <row r="3116" spans="1:14" x14ac:dyDescent="0.25">
      <c r="A3116">
        <v>1447351802.7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104</v>
      </c>
      <c r="J3116">
        <v>1696758</v>
      </c>
      <c r="K3116" t="s">
        <v>49</v>
      </c>
      <c r="L3116" t="s">
        <v>74</v>
      </c>
      <c r="M3116">
        <v>382</v>
      </c>
      <c r="N3116">
        <v>2.9986232830138579</v>
      </c>
    </row>
    <row r="3117" spans="1:14" x14ac:dyDescent="0.25">
      <c r="A3117">
        <v>1447316609.7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104</v>
      </c>
      <c r="J3117">
        <v>1696758</v>
      </c>
      <c r="K3117" t="s">
        <v>49</v>
      </c>
      <c r="L3117" t="s">
        <v>74</v>
      </c>
      <c r="M3117">
        <v>343</v>
      </c>
      <c r="N3117">
        <v>1.199449313205543</v>
      </c>
    </row>
    <row r="3118" spans="1:14" x14ac:dyDescent="0.25">
      <c r="A3118">
        <v>1447402326.7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104</v>
      </c>
      <c r="J3118">
        <v>1696754</v>
      </c>
      <c r="K3118" t="s">
        <v>49</v>
      </c>
      <c r="L3118" t="s">
        <v>74</v>
      </c>
      <c r="M3118">
        <v>325</v>
      </c>
      <c r="N3118">
        <v>2.455060398273921</v>
      </c>
    </row>
    <row r="3119" spans="1:14" x14ac:dyDescent="0.25">
      <c r="A3119">
        <v>1447397003.7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104</v>
      </c>
      <c r="J3119">
        <v>1696754</v>
      </c>
      <c r="K3119" t="s">
        <v>49</v>
      </c>
      <c r="L3119" t="s">
        <v>74</v>
      </c>
      <c r="M3119">
        <v>377</v>
      </c>
      <c r="N3119">
        <v>4.8567499183244962</v>
      </c>
    </row>
    <row r="3120" spans="1:14" x14ac:dyDescent="0.25">
      <c r="A3120">
        <v>1447397002.7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104</v>
      </c>
      <c r="J3120">
        <v>1696754</v>
      </c>
      <c r="K3120" t="s">
        <v>49</v>
      </c>
      <c r="L3120" t="s">
        <v>74</v>
      </c>
      <c r="M3120">
        <v>433</v>
      </c>
      <c r="N3120">
        <v>10.56743388822253</v>
      </c>
    </row>
    <row r="3121" spans="1:14" x14ac:dyDescent="0.25">
      <c r="A3121">
        <v>1447300032.7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104</v>
      </c>
      <c r="J3121">
        <v>1696754</v>
      </c>
      <c r="K3121" t="s">
        <v>49</v>
      </c>
      <c r="L3121" t="s">
        <v>74</v>
      </c>
      <c r="M3121">
        <v>285</v>
      </c>
      <c r="N3121">
        <v>0.74719229512684548</v>
      </c>
    </row>
    <row r="3122" spans="1:14" x14ac:dyDescent="0.25">
      <c r="A3122">
        <v>1447300031.7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104</v>
      </c>
      <c r="J3122">
        <v>1696754</v>
      </c>
      <c r="K3122" t="s">
        <v>49</v>
      </c>
      <c r="L3122" t="s">
        <v>74</v>
      </c>
      <c r="M3122">
        <v>468</v>
      </c>
      <c r="N3122">
        <v>9.9269833495423772</v>
      </c>
    </row>
    <row r="3123" spans="1:14" x14ac:dyDescent="0.25">
      <c r="A3123">
        <v>1447310852.7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104</v>
      </c>
      <c r="J3123">
        <v>1696754</v>
      </c>
      <c r="K3123" t="s">
        <v>49</v>
      </c>
      <c r="L3123" t="s">
        <v>74</v>
      </c>
      <c r="M3123">
        <v>256</v>
      </c>
      <c r="N3123">
        <v>0.58707966045680715</v>
      </c>
    </row>
    <row r="3124" spans="1:14" x14ac:dyDescent="0.25">
      <c r="A3124">
        <v>1447186835.7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104</v>
      </c>
      <c r="J3124">
        <v>1696754</v>
      </c>
      <c r="K3124" t="s">
        <v>49</v>
      </c>
      <c r="L3124" t="s">
        <v>74</v>
      </c>
      <c r="M3124">
        <v>253</v>
      </c>
      <c r="N3124">
        <v>0.26685439111673054</v>
      </c>
    </row>
    <row r="3125" spans="1:14" x14ac:dyDescent="0.25">
      <c r="A3125">
        <v>1447222737.7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104</v>
      </c>
      <c r="J3125">
        <v>1696754</v>
      </c>
      <c r="K3125" t="s">
        <v>49</v>
      </c>
      <c r="L3125" t="s">
        <v>74</v>
      </c>
      <c r="M3125">
        <v>410</v>
      </c>
      <c r="N3125">
        <v>7.2050685601517248</v>
      </c>
    </row>
    <row r="3126" spans="1:14" x14ac:dyDescent="0.25">
      <c r="A3126">
        <v>1447310851.7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104</v>
      </c>
      <c r="J3126">
        <v>1696754</v>
      </c>
      <c r="K3126" t="s">
        <v>49</v>
      </c>
      <c r="L3126" t="s">
        <v>74</v>
      </c>
      <c r="M3126">
        <v>622</v>
      </c>
      <c r="N3126">
        <v>16.011263467003833</v>
      </c>
    </row>
    <row r="3127" spans="1:14" x14ac:dyDescent="0.25">
      <c r="A3127">
        <v>1447149653.7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104</v>
      </c>
      <c r="J3127">
        <v>1696754</v>
      </c>
      <c r="K3127" t="s">
        <v>49</v>
      </c>
      <c r="L3127" t="s">
        <v>74</v>
      </c>
      <c r="M3127">
        <v>370</v>
      </c>
      <c r="N3127">
        <v>4.2696702578676886</v>
      </c>
    </row>
    <row r="3128" spans="1:14" x14ac:dyDescent="0.25">
      <c r="A3128">
        <v>1447302863.7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104</v>
      </c>
      <c r="J3128">
        <v>1696754</v>
      </c>
      <c r="K3128" t="s">
        <v>49</v>
      </c>
      <c r="L3128" t="s">
        <v>74</v>
      </c>
      <c r="M3128">
        <v>271</v>
      </c>
      <c r="N3128">
        <v>1.494384590253691</v>
      </c>
    </row>
    <row r="3129" spans="1:14" x14ac:dyDescent="0.25">
      <c r="A3129">
        <v>1447302865.7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104</v>
      </c>
      <c r="J3129">
        <v>1696754</v>
      </c>
      <c r="K3129" t="s">
        <v>49</v>
      </c>
      <c r="L3129" t="s">
        <v>74</v>
      </c>
      <c r="M3129">
        <v>377</v>
      </c>
      <c r="N3129">
        <v>5.3370878223346105</v>
      </c>
    </row>
    <row r="3130" spans="1:14" x14ac:dyDescent="0.25">
      <c r="A3130">
        <v>1447302862.7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104</v>
      </c>
      <c r="J3130">
        <v>1696754</v>
      </c>
      <c r="K3130" t="s">
        <v>49</v>
      </c>
      <c r="L3130" t="s">
        <v>74</v>
      </c>
      <c r="M3130">
        <v>368</v>
      </c>
      <c r="N3130">
        <v>5.6573130916746877</v>
      </c>
    </row>
    <row r="3131" spans="1:14" x14ac:dyDescent="0.25">
      <c r="A3131">
        <v>1447311664.7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104</v>
      </c>
      <c r="J3131">
        <v>1700875</v>
      </c>
      <c r="K3131" t="s">
        <v>49</v>
      </c>
      <c r="L3131" t="s">
        <v>74</v>
      </c>
      <c r="M3131">
        <v>333</v>
      </c>
      <c r="N3131">
        <v>11.29764894650064</v>
      </c>
    </row>
    <row r="3132" spans="1:14" x14ac:dyDescent="0.25">
      <c r="A3132">
        <v>1447400291.7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104</v>
      </c>
      <c r="J3132">
        <v>1684703</v>
      </c>
      <c r="K3132" t="s">
        <v>49</v>
      </c>
      <c r="L3132" t="s">
        <v>74</v>
      </c>
      <c r="M3132">
        <v>963</v>
      </c>
      <c r="N3132">
        <v>9.5955807079767936</v>
      </c>
    </row>
    <row r="3133" spans="1:14" x14ac:dyDescent="0.25">
      <c r="A3133">
        <v>1447154269.7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104</v>
      </c>
      <c r="J3133">
        <v>1684703</v>
      </c>
      <c r="K3133" t="s">
        <v>49</v>
      </c>
      <c r="L3133" t="s">
        <v>74</v>
      </c>
      <c r="M3133">
        <v>836</v>
      </c>
      <c r="N3133">
        <v>6.8901600361444473</v>
      </c>
    </row>
    <row r="3134" spans="1:14" x14ac:dyDescent="0.25">
      <c r="A3134">
        <v>1447304572.7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104</v>
      </c>
      <c r="J3134">
        <v>1684703</v>
      </c>
      <c r="K3134" t="s">
        <v>49</v>
      </c>
      <c r="L3134" t="s">
        <v>74</v>
      </c>
      <c r="M3134">
        <v>614</v>
      </c>
      <c r="N3134">
        <v>4.6112096179999584</v>
      </c>
    </row>
    <row r="3135" spans="1:14" x14ac:dyDescent="0.25">
      <c r="A3135">
        <v>1447187003.7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104</v>
      </c>
      <c r="J3135">
        <v>1684703</v>
      </c>
      <c r="K3135" t="s">
        <v>49</v>
      </c>
      <c r="L3135" t="s">
        <v>74</v>
      </c>
      <c r="M3135">
        <v>256</v>
      </c>
      <c r="N3135">
        <v>0.22656232227167428</v>
      </c>
    </row>
    <row r="3136" spans="1:14" x14ac:dyDescent="0.25">
      <c r="A3136">
        <v>1447396710.7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104</v>
      </c>
      <c r="J3136">
        <v>1684703</v>
      </c>
      <c r="K3136" t="s">
        <v>49</v>
      </c>
      <c r="L3136" t="s">
        <v>74</v>
      </c>
      <c r="M3136">
        <v>761</v>
      </c>
      <c r="N3136">
        <v>6.9034872315721927</v>
      </c>
    </row>
    <row r="3137" spans="1:14" x14ac:dyDescent="0.25">
      <c r="A3137">
        <v>1447232622.7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104</v>
      </c>
      <c r="J3137">
        <v>1684703</v>
      </c>
      <c r="K3137" t="s">
        <v>49</v>
      </c>
      <c r="L3137" t="s">
        <v>74</v>
      </c>
      <c r="M3137">
        <v>1057</v>
      </c>
      <c r="N3137">
        <v>11.301922065647307</v>
      </c>
    </row>
    <row r="3138" spans="1:14" x14ac:dyDescent="0.25">
      <c r="A3138">
        <v>1447377249.7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104</v>
      </c>
      <c r="J3138">
        <v>1684703</v>
      </c>
      <c r="K3138" t="s">
        <v>49</v>
      </c>
      <c r="L3138" t="s">
        <v>74</v>
      </c>
      <c r="M3138">
        <v>436</v>
      </c>
      <c r="N3138">
        <v>2.1323512684392871</v>
      </c>
    </row>
    <row r="3139" spans="1:14" x14ac:dyDescent="0.25">
      <c r="A3139">
        <v>1447183454.7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104</v>
      </c>
      <c r="J3139">
        <v>1684703</v>
      </c>
      <c r="K3139" t="s">
        <v>49</v>
      </c>
      <c r="L3139" t="s">
        <v>74</v>
      </c>
      <c r="M3139">
        <v>377</v>
      </c>
      <c r="N3139">
        <v>0.89292209365895159</v>
      </c>
    </row>
    <row r="3140" spans="1:14" x14ac:dyDescent="0.25">
      <c r="A3140">
        <v>1447183463.7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104</v>
      </c>
      <c r="J3140">
        <v>1684703</v>
      </c>
      <c r="K3140" t="s">
        <v>49</v>
      </c>
      <c r="L3140" t="s">
        <v>74</v>
      </c>
      <c r="M3140">
        <v>643</v>
      </c>
      <c r="N3140">
        <v>4.8644263311271239</v>
      </c>
    </row>
    <row r="3141" spans="1:14" x14ac:dyDescent="0.25">
      <c r="A3141">
        <v>1447275591.7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104</v>
      </c>
      <c r="J3141">
        <v>1684703</v>
      </c>
      <c r="K3141" t="s">
        <v>49</v>
      </c>
      <c r="L3141" t="s">
        <v>74</v>
      </c>
      <c r="M3141">
        <v>335</v>
      </c>
      <c r="N3141">
        <v>1.292737956491318</v>
      </c>
    </row>
    <row r="3142" spans="1:14" x14ac:dyDescent="0.25">
      <c r="A3142">
        <v>1447400293.7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104</v>
      </c>
      <c r="J3142">
        <v>1684703</v>
      </c>
      <c r="K3142" t="s">
        <v>49</v>
      </c>
      <c r="L3142" t="s">
        <v>74</v>
      </c>
      <c r="M3142">
        <v>437</v>
      </c>
      <c r="N3142">
        <v>1.4260099107687734</v>
      </c>
    </row>
    <row r="3143" spans="1:14" x14ac:dyDescent="0.25">
      <c r="A3143">
        <v>1447207730.7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104</v>
      </c>
      <c r="J3143">
        <v>1684703</v>
      </c>
      <c r="K3143" t="s">
        <v>49</v>
      </c>
      <c r="L3143" t="s">
        <v>74</v>
      </c>
      <c r="M3143">
        <v>330</v>
      </c>
      <c r="N3143">
        <v>0.63970538053178616</v>
      </c>
    </row>
    <row r="3144" spans="1:14" x14ac:dyDescent="0.25">
      <c r="A3144">
        <v>1447183455.7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104</v>
      </c>
      <c r="J3144">
        <v>1684703</v>
      </c>
      <c r="K3144" t="s">
        <v>49</v>
      </c>
      <c r="L3144" t="s">
        <v>74</v>
      </c>
      <c r="M3144">
        <v>612</v>
      </c>
      <c r="N3144">
        <v>3.7182875243410072</v>
      </c>
    </row>
    <row r="3145" spans="1:14" x14ac:dyDescent="0.25">
      <c r="A3145">
        <v>1447232621.7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104</v>
      </c>
      <c r="J3145">
        <v>1684703</v>
      </c>
      <c r="K3145" t="s">
        <v>49</v>
      </c>
      <c r="L3145" t="s">
        <v>74</v>
      </c>
      <c r="M3145">
        <v>591</v>
      </c>
      <c r="N3145">
        <v>3.4250892249306051</v>
      </c>
    </row>
    <row r="3146" spans="1:14" x14ac:dyDescent="0.25">
      <c r="A3146">
        <v>1447304573.7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104</v>
      </c>
      <c r="J3146">
        <v>1684703</v>
      </c>
      <c r="K3146" t="s">
        <v>49</v>
      </c>
      <c r="L3146" t="s">
        <v>74</v>
      </c>
      <c r="M3146">
        <v>382</v>
      </c>
      <c r="N3146">
        <v>1.5459546696184834</v>
      </c>
    </row>
    <row r="3147" spans="1:14" x14ac:dyDescent="0.25">
      <c r="A3147">
        <v>1447141579.7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104</v>
      </c>
      <c r="J3147">
        <v>1684703</v>
      </c>
      <c r="K3147" t="s">
        <v>49</v>
      </c>
      <c r="L3147" t="s">
        <v>74</v>
      </c>
      <c r="M3147">
        <v>390</v>
      </c>
      <c r="N3147">
        <v>2.0790424867283051</v>
      </c>
    </row>
    <row r="3148" spans="1:14" x14ac:dyDescent="0.25">
      <c r="A3148">
        <v>1447275592.7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104</v>
      </c>
      <c r="J3148">
        <v>1684703</v>
      </c>
      <c r="K3148" t="s">
        <v>49</v>
      </c>
      <c r="L3148" t="s">
        <v>74</v>
      </c>
      <c r="M3148">
        <v>344</v>
      </c>
      <c r="N3148">
        <v>0.67968696681502283</v>
      </c>
    </row>
    <row r="3149" spans="1:14" x14ac:dyDescent="0.25">
      <c r="A3149">
        <v>1447207734.7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104</v>
      </c>
      <c r="J3149">
        <v>1684703</v>
      </c>
      <c r="K3149" t="s">
        <v>49</v>
      </c>
      <c r="L3149" t="s">
        <v>74</v>
      </c>
      <c r="M3149">
        <v>385</v>
      </c>
      <c r="N3149">
        <v>1.7858441873179032</v>
      </c>
    </row>
    <row r="3150" spans="1:14" x14ac:dyDescent="0.25">
      <c r="A3150">
        <v>1447304571.7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104</v>
      </c>
      <c r="J3150">
        <v>1684703</v>
      </c>
      <c r="K3150" t="s">
        <v>49</v>
      </c>
      <c r="L3150" t="s">
        <v>74</v>
      </c>
      <c r="M3150">
        <v>443</v>
      </c>
      <c r="N3150">
        <v>2.0790424867283051</v>
      </c>
    </row>
    <row r="3151" spans="1:14" x14ac:dyDescent="0.25">
      <c r="A3151">
        <v>1447207733.7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104</v>
      </c>
      <c r="J3151">
        <v>1684703</v>
      </c>
      <c r="K3151" t="s">
        <v>49</v>
      </c>
      <c r="L3151" t="s">
        <v>74</v>
      </c>
      <c r="M3151">
        <v>500</v>
      </c>
      <c r="N3151">
        <v>3.1052365346647122</v>
      </c>
    </row>
    <row r="3152" spans="1:14" x14ac:dyDescent="0.25">
      <c r="A3152">
        <v>1447167185.7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104</v>
      </c>
      <c r="J3152">
        <v>1684703</v>
      </c>
      <c r="K3152" t="s">
        <v>49</v>
      </c>
      <c r="L3152" t="s">
        <v>74</v>
      </c>
      <c r="M3152">
        <v>1149</v>
      </c>
      <c r="N3152">
        <v>10.4</v>
      </c>
    </row>
    <row r="3153" spans="1:14" x14ac:dyDescent="0.25">
      <c r="A3153">
        <v>1447137221.7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104</v>
      </c>
      <c r="J3153">
        <v>1684703</v>
      </c>
      <c r="K3153" t="s">
        <v>49</v>
      </c>
      <c r="L3153" t="s">
        <v>74</v>
      </c>
      <c r="M3153">
        <v>1116</v>
      </c>
      <c r="N3153">
        <v>12.54</v>
      </c>
    </row>
    <row r="3154" spans="1:14" x14ac:dyDescent="0.25">
      <c r="A3154">
        <v>1447296078.7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104</v>
      </c>
      <c r="J3154">
        <v>1694720</v>
      </c>
      <c r="K3154" t="s">
        <v>49</v>
      </c>
      <c r="L3154" t="s">
        <v>74</v>
      </c>
      <c r="M3154">
        <v>614</v>
      </c>
      <c r="N3154">
        <v>3.6935586867882564</v>
      </c>
    </row>
    <row r="3155" spans="1:14" x14ac:dyDescent="0.25">
      <c r="A3155">
        <v>1447207726.7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104</v>
      </c>
      <c r="J3155">
        <v>1694720</v>
      </c>
      <c r="K3155" t="s">
        <v>49</v>
      </c>
      <c r="L3155" t="s">
        <v>74</v>
      </c>
      <c r="M3155">
        <v>764</v>
      </c>
      <c r="N3155">
        <v>5.3679719581322658</v>
      </c>
    </row>
    <row r="3156" spans="1:14" x14ac:dyDescent="0.25">
      <c r="A3156">
        <v>1447396704.7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104</v>
      </c>
      <c r="J3156">
        <v>1694720</v>
      </c>
      <c r="K3156" t="s">
        <v>49</v>
      </c>
      <c r="L3156" t="s">
        <v>74</v>
      </c>
      <c r="M3156">
        <v>255</v>
      </c>
      <c r="N3156">
        <v>0.17236607205011861</v>
      </c>
    </row>
    <row r="3157" spans="1:14" x14ac:dyDescent="0.25">
      <c r="A3157">
        <v>1447207728.7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104</v>
      </c>
      <c r="J3157">
        <v>1694720</v>
      </c>
      <c r="K3157" t="s">
        <v>49</v>
      </c>
      <c r="L3157" t="s">
        <v>74</v>
      </c>
      <c r="M3157">
        <v>318</v>
      </c>
      <c r="N3157">
        <v>0.80027104880412214</v>
      </c>
    </row>
    <row r="3158" spans="1:14" x14ac:dyDescent="0.25">
      <c r="A3158">
        <v>1447141577.7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104</v>
      </c>
      <c r="J3158">
        <v>1694720</v>
      </c>
      <c r="K3158" t="s">
        <v>49</v>
      </c>
      <c r="L3158" t="s">
        <v>74</v>
      </c>
      <c r="M3158">
        <v>387</v>
      </c>
      <c r="N3158">
        <v>1.0465082945900059</v>
      </c>
    </row>
    <row r="3159" spans="1:14" x14ac:dyDescent="0.25">
      <c r="A3159">
        <v>1447396703.7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104</v>
      </c>
      <c r="J3159">
        <v>1694720</v>
      </c>
      <c r="K3159" t="s">
        <v>49</v>
      </c>
      <c r="L3159" t="s">
        <v>74</v>
      </c>
      <c r="M3159">
        <v>621</v>
      </c>
      <c r="N3159">
        <v>3.952107794863434</v>
      </c>
    </row>
    <row r="3160" spans="1:14" x14ac:dyDescent="0.25">
      <c r="A3160">
        <v>1447207727.7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104</v>
      </c>
      <c r="J3160">
        <v>1694720</v>
      </c>
      <c r="K3160" t="s">
        <v>49</v>
      </c>
      <c r="L3160" t="s">
        <v>74</v>
      </c>
      <c r="M3160">
        <v>372</v>
      </c>
      <c r="N3160">
        <v>0.60328125217541517</v>
      </c>
    </row>
    <row r="3161" spans="1:14" x14ac:dyDescent="0.25">
      <c r="A3161">
        <v>1447296080.7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104</v>
      </c>
      <c r="J3161">
        <v>1694720</v>
      </c>
      <c r="K3161" t="s">
        <v>49</v>
      </c>
      <c r="L3161" t="s">
        <v>74</v>
      </c>
      <c r="M3161">
        <v>336</v>
      </c>
      <c r="N3161">
        <v>0.12311862289294187</v>
      </c>
    </row>
    <row r="3162" spans="1:14" x14ac:dyDescent="0.25">
      <c r="A3162">
        <v>1447296079.7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104</v>
      </c>
      <c r="J3162">
        <v>1694720</v>
      </c>
      <c r="K3162" t="s">
        <v>49</v>
      </c>
      <c r="L3162" t="s">
        <v>74</v>
      </c>
      <c r="M3162">
        <v>355</v>
      </c>
      <c r="N3162">
        <v>0.30779655723235466</v>
      </c>
    </row>
    <row r="3163" spans="1:14" x14ac:dyDescent="0.25">
      <c r="A3163">
        <v>1447227141.7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104</v>
      </c>
      <c r="J3163">
        <v>1672714</v>
      </c>
      <c r="K3163" t="s">
        <v>49</v>
      </c>
      <c r="L3163" t="s">
        <v>74</v>
      </c>
      <c r="M3163">
        <v>676</v>
      </c>
      <c r="N3163">
        <v>14.691088022790039</v>
      </c>
    </row>
    <row r="3164" spans="1:14" x14ac:dyDescent="0.25">
      <c r="A3164">
        <v>1447304763.7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104</v>
      </c>
      <c r="J3164">
        <v>1672714</v>
      </c>
      <c r="K3164" t="s">
        <v>49</v>
      </c>
      <c r="L3164" t="s">
        <v>74</v>
      </c>
      <c r="M3164">
        <v>327</v>
      </c>
      <c r="N3164">
        <v>2.3538207329332104</v>
      </c>
    </row>
    <row r="3165" spans="1:14" x14ac:dyDescent="0.25">
      <c r="A3165">
        <v>1447231443.7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104</v>
      </c>
      <c r="J3165">
        <v>1672714</v>
      </c>
      <c r="K3165" t="s">
        <v>49</v>
      </c>
      <c r="L3165" t="s">
        <v>74</v>
      </c>
      <c r="M3165">
        <v>433</v>
      </c>
      <c r="N3165">
        <v>6.9802959666295212</v>
      </c>
    </row>
    <row r="3166" spans="1:14" x14ac:dyDescent="0.25">
      <c r="A3166">
        <v>1447157928.7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104</v>
      </c>
      <c r="J3166">
        <v>1672714</v>
      </c>
      <c r="K3166" t="s">
        <v>49</v>
      </c>
      <c r="L3166" t="s">
        <v>74</v>
      </c>
      <c r="M3166">
        <v>717</v>
      </c>
      <c r="N3166">
        <v>16.856571077424356</v>
      </c>
    </row>
    <row r="3167" spans="1:14" x14ac:dyDescent="0.25">
      <c r="A3167">
        <v>1447227117.7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104</v>
      </c>
      <c r="J3167">
        <v>1672714</v>
      </c>
      <c r="K3167" t="s">
        <v>49</v>
      </c>
      <c r="L3167" t="s">
        <v>74</v>
      </c>
      <c r="M3167">
        <v>378</v>
      </c>
      <c r="N3167">
        <v>2.3538207329332104</v>
      </c>
    </row>
    <row r="3168" spans="1:14" x14ac:dyDescent="0.25">
      <c r="A3168">
        <v>1447165524.7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104</v>
      </c>
      <c r="J3168">
        <v>1672714</v>
      </c>
      <c r="K3168" t="s">
        <v>49</v>
      </c>
      <c r="L3168" t="s">
        <v>74</v>
      </c>
      <c r="M3168">
        <v>278</v>
      </c>
      <c r="N3168">
        <v>1.4609921790619929</v>
      </c>
    </row>
    <row r="3169" spans="1:14" x14ac:dyDescent="0.25">
      <c r="A3169">
        <v>1447293770.7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104</v>
      </c>
      <c r="J3169">
        <v>1672714</v>
      </c>
      <c r="K3169" t="s">
        <v>49</v>
      </c>
      <c r="L3169" t="s">
        <v>74</v>
      </c>
      <c r="M3169">
        <v>456</v>
      </c>
      <c r="N3169">
        <v>8.1572063330961253</v>
      </c>
    </row>
    <row r="3170" spans="1:14" x14ac:dyDescent="0.25">
      <c r="A3170">
        <v>1447396999.7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104</v>
      </c>
      <c r="J3170">
        <v>1672714</v>
      </c>
      <c r="K3170" t="s">
        <v>49</v>
      </c>
      <c r="L3170" t="s">
        <v>74</v>
      </c>
      <c r="M3170">
        <v>344</v>
      </c>
      <c r="N3170">
        <v>0.64932985736088566</v>
      </c>
    </row>
    <row r="3171" spans="1:14" x14ac:dyDescent="0.25">
      <c r="A3171">
        <v>1447191171.7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104</v>
      </c>
      <c r="J3171">
        <v>1672714</v>
      </c>
      <c r="K3171" t="s">
        <v>49</v>
      </c>
      <c r="L3171" t="s">
        <v>74</v>
      </c>
      <c r="M3171">
        <v>391</v>
      </c>
      <c r="N3171">
        <v>4.8699739302066423</v>
      </c>
    </row>
    <row r="3172" spans="1:14" x14ac:dyDescent="0.25">
      <c r="A3172">
        <v>1447231440.7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104</v>
      </c>
      <c r="J3172">
        <v>1672714</v>
      </c>
      <c r="K3172" t="s">
        <v>49</v>
      </c>
      <c r="L3172" t="s">
        <v>74</v>
      </c>
      <c r="M3172">
        <v>332</v>
      </c>
      <c r="N3172">
        <v>0.64932985736088566</v>
      </c>
    </row>
    <row r="3173" spans="1:14" x14ac:dyDescent="0.25">
      <c r="A3173">
        <v>1447167740.7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104</v>
      </c>
      <c r="J3173">
        <v>1672714</v>
      </c>
      <c r="K3173" t="s">
        <v>49</v>
      </c>
      <c r="L3173" t="s">
        <v>74</v>
      </c>
      <c r="M3173">
        <v>245</v>
      </c>
      <c r="N3173">
        <v>0.24349869651033212</v>
      </c>
    </row>
    <row r="3174" spans="1:14" x14ac:dyDescent="0.25">
      <c r="A3174">
        <v>1447198597.7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104</v>
      </c>
      <c r="J3174">
        <v>1672714</v>
      </c>
      <c r="K3174" t="s">
        <v>49</v>
      </c>
      <c r="L3174" t="s">
        <v>74</v>
      </c>
      <c r="M3174">
        <v>495</v>
      </c>
      <c r="N3174">
        <v>11.470443949944281</v>
      </c>
    </row>
    <row r="3175" spans="1:14" x14ac:dyDescent="0.25">
      <c r="A3175">
        <v>1447311721.7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104</v>
      </c>
      <c r="J3175">
        <v>1672714</v>
      </c>
      <c r="K3175" t="s">
        <v>49</v>
      </c>
      <c r="L3175" t="s">
        <v>74</v>
      </c>
      <c r="M3175">
        <v>300</v>
      </c>
      <c r="N3175">
        <v>1.4204090629769375</v>
      </c>
    </row>
    <row r="3176" spans="1:14" x14ac:dyDescent="0.25">
      <c r="A3176">
        <v>1447150408.7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104</v>
      </c>
      <c r="J3176">
        <v>1672714</v>
      </c>
      <c r="K3176" t="s">
        <v>49</v>
      </c>
      <c r="L3176" t="s">
        <v>74</v>
      </c>
      <c r="M3176">
        <v>323</v>
      </c>
      <c r="N3176">
        <v>1.4609921790619929</v>
      </c>
    </row>
    <row r="3177" spans="1:14" x14ac:dyDescent="0.25">
      <c r="A3177">
        <v>1447276613.7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104</v>
      </c>
      <c r="J3177">
        <v>1672714</v>
      </c>
      <c r="K3177" t="s">
        <v>49</v>
      </c>
      <c r="L3177" t="s">
        <v>74</v>
      </c>
      <c r="M3177">
        <v>496</v>
      </c>
      <c r="N3177">
        <v>8.9282855387121778</v>
      </c>
    </row>
    <row r="3178" spans="1:14" x14ac:dyDescent="0.25">
      <c r="A3178">
        <v>1447304580.7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104</v>
      </c>
      <c r="J3178">
        <v>1672714</v>
      </c>
      <c r="K3178" t="s">
        <v>49</v>
      </c>
      <c r="L3178" t="s">
        <v>74</v>
      </c>
      <c r="M3178">
        <v>245</v>
      </c>
      <c r="N3178">
        <v>4.0583116085055354E-2</v>
      </c>
    </row>
    <row r="3179" spans="1:14" x14ac:dyDescent="0.25">
      <c r="A3179">
        <v>1447240005.7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104</v>
      </c>
      <c r="J3179">
        <v>1682784</v>
      </c>
      <c r="K3179" t="s">
        <v>49</v>
      </c>
      <c r="L3179" t="s">
        <v>74</v>
      </c>
      <c r="M3179">
        <v>415</v>
      </c>
      <c r="N3179">
        <v>9.0876206997697508</v>
      </c>
    </row>
    <row r="3180" spans="1:14" x14ac:dyDescent="0.25">
      <c r="A3180">
        <v>1447208890.7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104</v>
      </c>
      <c r="J3180">
        <v>1682784</v>
      </c>
      <c r="K3180" t="s">
        <v>49</v>
      </c>
      <c r="L3180" t="s">
        <v>74</v>
      </c>
      <c r="M3180">
        <v>362</v>
      </c>
      <c r="N3180">
        <v>6.9904774613613458</v>
      </c>
    </row>
    <row r="3181" spans="1:14" x14ac:dyDescent="0.25">
      <c r="A3181">
        <v>1447150981.7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104</v>
      </c>
      <c r="J3181">
        <v>1682784</v>
      </c>
      <c r="K3181" t="s">
        <v>49</v>
      </c>
      <c r="L3181" t="s">
        <v>74</v>
      </c>
      <c r="M3181">
        <v>449</v>
      </c>
      <c r="N3181">
        <v>14.903336224597062</v>
      </c>
    </row>
    <row r="3182" spans="1:14" x14ac:dyDescent="0.25">
      <c r="A3182">
        <v>1447150980.7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104</v>
      </c>
      <c r="J3182">
        <v>1682784</v>
      </c>
      <c r="K3182" t="s">
        <v>49</v>
      </c>
      <c r="L3182" t="s">
        <v>74</v>
      </c>
      <c r="M3182">
        <v>444</v>
      </c>
      <c r="N3182">
        <v>14.903336224597062</v>
      </c>
    </row>
    <row r="3183" spans="1:14" x14ac:dyDescent="0.25">
      <c r="A3183">
        <v>1447208889.7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104</v>
      </c>
      <c r="J3183">
        <v>1682784</v>
      </c>
      <c r="K3183" t="s">
        <v>49</v>
      </c>
      <c r="L3183" t="s">
        <v>74</v>
      </c>
      <c r="M3183">
        <v>358</v>
      </c>
      <c r="N3183">
        <v>8.9128587632357164</v>
      </c>
    </row>
    <row r="3184" spans="1:14" x14ac:dyDescent="0.25">
      <c r="A3184">
        <v>1447222743.7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104</v>
      </c>
      <c r="J3184">
        <v>1682784</v>
      </c>
      <c r="K3184" t="s">
        <v>49</v>
      </c>
      <c r="L3184" t="s">
        <v>74</v>
      </c>
      <c r="M3184">
        <v>385</v>
      </c>
      <c r="N3184">
        <v>5.0680961594869762</v>
      </c>
    </row>
    <row r="3185" spans="1:14" x14ac:dyDescent="0.25">
      <c r="A3185">
        <v>1447157909.7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104</v>
      </c>
      <c r="J3185">
        <v>1682784</v>
      </c>
      <c r="K3185" t="s">
        <v>49</v>
      </c>
      <c r="L3185" t="s">
        <v>74</v>
      </c>
      <c r="M3185">
        <v>328</v>
      </c>
      <c r="N3185">
        <v>1.2233335557382357</v>
      </c>
    </row>
    <row r="3186" spans="1:14" x14ac:dyDescent="0.25">
      <c r="A3186">
        <v>1447137208.7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104</v>
      </c>
      <c r="J3186">
        <v>1682784</v>
      </c>
      <c r="K3186" t="s">
        <v>49</v>
      </c>
      <c r="L3186" t="s">
        <v>74</v>
      </c>
      <c r="M3186">
        <v>441</v>
      </c>
      <c r="N3186">
        <v>13.155716859256726</v>
      </c>
    </row>
    <row r="3187" spans="1:14" x14ac:dyDescent="0.25">
      <c r="A3187">
        <v>1447177639.7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104</v>
      </c>
      <c r="J3187">
        <v>1682784</v>
      </c>
      <c r="K3187" t="s">
        <v>49</v>
      </c>
      <c r="L3187" t="s">
        <v>74</v>
      </c>
      <c r="M3187">
        <v>400</v>
      </c>
      <c r="N3187">
        <v>11.534287811246221</v>
      </c>
    </row>
    <row r="3188" spans="1:14" x14ac:dyDescent="0.25">
      <c r="A3188">
        <v>1447167719.7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104</v>
      </c>
      <c r="J3188">
        <v>1682784</v>
      </c>
      <c r="K3188" t="s">
        <v>49</v>
      </c>
      <c r="L3188" t="s">
        <v>74</v>
      </c>
      <c r="M3188">
        <v>478</v>
      </c>
      <c r="N3188">
        <v>14.456669113120592</v>
      </c>
    </row>
    <row r="3189" spans="1:14" x14ac:dyDescent="0.25">
      <c r="A3189">
        <v>1447271423.7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104</v>
      </c>
      <c r="J3189">
        <v>1682784</v>
      </c>
      <c r="K3189" t="s">
        <v>49</v>
      </c>
      <c r="L3189" t="s">
        <v>74</v>
      </c>
      <c r="M3189">
        <v>451</v>
      </c>
      <c r="N3189">
        <v>10.48571619204202</v>
      </c>
    </row>
    <row r="3190" spans="1:14" x14ac:dyDescent="0.25">
      <c r="A3190">
        <v>1447165523.7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104</v>
      </c>
      <c r="J3190">
        <v>1682784</v>
      </c>
      <c r="K3190" t="s">
        <v>49</v>
      </c>
      <c r="L3190" t="s">
        <v>74</v>
      </c>
      <c r="M3190">
        <v>465</v>
      </c>
      <c r="N3190">
        <v>17.350003336073534</v>
      </c>
    </row>
    <row r="3191" spans="1:14" x14ac:dyDescent="0.25">
      <c r="A3191">
        <v>1447329819.7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104</v>
      </c>
      <c r="J3191">
        <v>1682784</v>
      </c>
      <c r="K3191" t="s">
        <v>49</v>
      </c>
      <c r="L3191" t="s">
        <v>74</v>
      </c>
      <c r="M3191">
        <v>267</v>
      </c>
      <c r="N3191">
        <v>0.17476193653403366</v>
      </c>
    </row>
    <row r="3192" spans="1:14" x14ac:dyDescent="0.25">
      <c r="A3192">
        <v>1447150982.7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104</v>
      </c>
      <c r="J3192">
        <v>1682784</v>
      </c>
      <c r="K3192" t="s">
        <v>49</v>
      </c>
      <c r="L3192" t="s">
        <v>74</v>
      </c>
      <c r="M3192">
        <v>293</v>
      </c>
      <c r="N3192">
        <v>4.6311913181518918</v>
      </c>
    </row>
    <row r="3193" spans="1:14" x14ac:dyDescent="0.25">
      <c r="A3193">
        <v>1447177638.7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1682784</v>
      </c>
      <c r="K3193" t="s">
        <v>49</v>
      </c>
      <c r="L3193" t="s">
        <v>74</v>
      </c>
      <c r="M3193">
        <v>243</v>
      </c>
      <c r="N3193">
        <v>0.78642871440315143</v>
      </c>
    </row>
    <row r="3194" spans="1:14" x14ac:dyDescent="0.25">
      <c r="A3194">
        <v>1447231442.7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104</v>
      </c>
      <c r="J3194">
        <v>1682784</v>
      </c>
      <c r="K3194" t="s">
        <v>49</v>
      </c>
      <c r="L3194" t="s">
        <v>74</v>
      </c>
      <c r="M3194">
        <v>443</v>
      </c>
      <c r="N3194">
        <v>14.641193319796013</v>
      </c>
    </row>
    <row r="3195" spans="1:14" x14ac:dyDescent="0.25">
      <c r="A3195">
        <v>1447237319.7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104</v>
      </c>
      <c r="J3195">
        <v>1682784</v>
      </c>
      <c r="K3195" t="s">
        <v>49</v>
      </c>
      <c r="L3195" t="s">
        <v>74</v>
      </c>
      <c r="M3195">
        <v>450</v>
      </c>
      <c r="N3195">
        <v>18.000479463005465</v>
      </c>
    </row>
    <row r="3196" spans="1:14" x14ac:dyDescent="0.25">
      <c r="A3196">
        <v>1447150997.7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104</v>
      </c>
      <c r="J3196">
        <v>1682784</v>
      </c>
      <c r="K3196" t="s">
        <v>49</v>
      </c>
      <c r="L3196" t="s">
        <v>74</v>
      </c>
      <c r="M3196">
        <v>259</v>
      </c>
      <c r="N3196">
        <v>0.52428580960210103</v>
      </c>
    </row>
    <row r="3197" spans="1:14" x14ac:dyDescent="0.25">
      <c r="A3197">
        <v>1447304578.7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104</v>
      </c>
      <c r="J3197">
        <v>1682784</v>
      </c>
      <c r="K3197" t="s">
        <v>49</v>
      </c>
      <c r="L3197" t="s">
        <v>74</v>
      </c>
      <c r="M3197">
        <v>443</v>
      </c>
      <c r="N3197">
        <v>10.883811684314288</v>
      </c>
    </row>
    <row r="3198" spans="1:14" x14ac:dyDescent="0.25">
      <c r="A3198">
        <v>1447222736.7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104</v>
      </c>
      <c r="J3198">
        <v>1682784</v>
      </c>
      <c r="K3198" t="s">
        <v>49</v>
      </c>
      <c r="L3198" t="s">
        <v>74</v>
      </c>
      <c r="M3198">
        <v>326</v>
      </c>
      <c r="N3198">
        <v>5.5050010008220598</v>
      </c>
    </row>
    <row r="3199" spans="1:14" x14ac:dyDescent="0.25">
      <c r="A3199">
        <v>1447232401.7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104</v>
      </c>
      <c r="J3199">
        <v>1682784</v>
      </c>
      <c r="K3199" t="s">
        <v>49</v>
      </c>
      <c r="L3199" t="s">
        <v>74</v>
      </c>
      <c r="M3199">
        <v>450</v>
      </c>
      <c r="N3199">
        <v>16.379050414994964</v>
      </c>
    </row>
    <row r="3200" spans="1:14" x14ac:dyDescent="0.25">
      <c r="A3200">
        <v>1447265729.7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104</v>
      </c>
      <c r="J3200">
        <v>1682784</v>
      </c>
      <c r="K3200" t="s">
        <v>49</v>
      </c>
      <c r="L3200" t="s">
        <v>74</v>
      </c>
      <c r="M3200">
        <v>355</v>
      </c>
      <c r="N3200">
        <v>2.4466671114764713</v>
      </c>
    </row>
    <row r="3201" spans="1:14" x14ac:dyDescent="0.25">
      <c r="A3201">
        <v>1447137215.7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104</v>
      </c>
      <c r="J3201">
        <v>1682784</v>
      </c>
      <c r="K3201" t="s">
        <v>49</v>
      </c>
      <c r="L3201" t="s">
        <v>74</v>
      </c>
      <c r="M3201">
        <v>275</v>
      </c>
      <c r="N3201">
        <v>1.7476193653403365</v>
      </c>
    </row>
    <row r="3202" spans="1:14" x14ac:dyDescent="0.25">
      <c r="A3202">
        <v>1447183465.7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104</v>
      </c>
      <c r="J3202">
        <v>1668545</v>
      </c>
      <c r="K3202" t="s">
        <v>49</v>
      </c>
      <c r="L3202" t="s">
        <v>74</v>
      </c>
      <c r="M3202">
        <v>453</v>
      </c>
      <c r="N3202">
        <v>1.5531730926989338</v>
      </c>
    </row>
    <row r="3203" spans="1:14" x14ac:dyDescent="0.25">
      <c r="A3203">
        <v>1447250807.7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104</v>
      </c>
      <c r="J3203">
        <v>1668545</v>
      </c>
      <c r="K3203" t="s">
        <v>49</v>
      </c>
      <c r="L3203" t="s">
        <v>74</v>
      </c>
      <c r="M3203">
        <v>363</v>
      </c>
      <c r="N3203">
        <v>1.3101596156099848</v>
      </c>
    </row>
    <row r="3204" spans="1:14" x14ac:dyDescent="0.25">
      <c r="A3204">
        <v>1447304542.7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104</v>
      </c>
      <c r="J3204">
        <v>1668545</v>
      </c>
      <c r="K3204" t="s">
        <v>49</v>
      </c>
      <c r="L3204" t="s">
        <v>74</v>
      </c>
      <c r="M3204">
        <v>614</v>
      </c>
      <c r="N3204">
        <v>3.3704912691902029</v>
      </c>
    </row>
    <row r="3205" spans="1:14" x14ac:dyDescent="0.25">
      <c r="A3205">
        <v>1447146892.7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104</v>
      </c>
      <c r="J3205">
        <v>1668545</v>
      </c>
      <c r="K3205" t="s">
        <v>49</v>
      </c>
      <c r="L3205" t="s">
        <v>74</v>
      </c>
      <c r="M3205">
        <v>326</v>
      </c>
      <c r="N3205">
        <v>0.91922489159732812</v>
      </c>
    </row>
    <row r="3206" spans="1:14" x14ac:dyDescent="0.25">
      <c r="A3206">
        <v>1447410894.7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104</v>
      </c>
      <c r="J3206">
        <v>1668545</v>
      </c>
      <c r="K3206" t="s">
        <v>49</v>
      </c>
      <c r="L3206" t="s">
        <v>74</v>
      </c>
      <c r="M3206">
        <v>424</v>
      </c>
      <c r="N3206">
        <v>1.088277745224423</v>
      </c>
    </row>
    <row r="3207" spans="1:14" x14ac:dyDescent="0.25">
      <c r="A3207">
        <v>1447196664.7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104</v>
      </c>
      <c r="J3207">
        <v>1668545</v>
      </c>
      <c r="K3207" t="s">
        <v>49</v>
      </c>
      <c r="L3207" t="s">
        <v>74</v>
      </c>
      <c r="M3207">
        <v>388</v>
      </c>
      <c r="N3207">
        <v>1.2573305988515178</v>
      </c>
    </row>
    <row r="3208" spans="1:14" x14ac:dyDescent="0.25">
      <c r="A3208">
        <v>1447141512.7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104</v>
      </c>
      <c r="J3208">
        <v>1668545</v>
      </c>
      <c r="K3208" t="s">
        <v>49</v>
      </c>
      <c r="L3208" t="s">
        <v>74</v>
      </c>
      <c r="M3208">
        <v>614</v>
      </c>
      <c r="N3208">
        <v>3.3282280557834292</v>
      </c>
    </row>
    <row r="3209" spans="1:14" x14ac:dyDescent="0.25">
      <c r="A3209">
        <v>1447410893.7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104</v>
      </c>
      <c r="J3209">
        <v>1668545</v>
      </c>
      <c r="K3209" t="s">
        <v>49</v>
      </c>
      <c r="L3209" t="s">
        <v>74</v>
      </c>
      <c r="M3209">
        <v>335</v>
      </c>
      <c r="N3209">
        <v>1.0565803351693426</v>
      </c>
    </row>
    <row r="3210" spans="1:14" x14ac:dyDescent="0.25">
      <c r="A3210">
        <v>1447141509.7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104</v>
      </c>
      <c r="J3210">
        <v>1668545</v>
      </c>
      <c r="K3210" t="s">
        <v>49</v>
      </c>
      <c r="L3210" t="s">
        <v>74</v>
      </c>
      <c r="M3210">
        <v>337</v>
      </c>
      <c r="N3210">
        <v>0.20075026368217511</v>
      </c>
    </row>
    <row r="3211" spans="1:14" x14ac:dyDescent="0.25">
      <c r="A3211">
        <v>1447266832.7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104</v>
      </c>
      <c r="J3211">
        <v>1668545</v>
      </c>
      <c r="K3211" t="s">
        <v>49</v>
      </c>
      <c r="L3211" t="s">
        <v>74</v>
      </c>
      <c r="M3211">
        <v>323</v>
      </c>
      <c r="N3211">
        <v>0.8241326614320873</v>
      </c>
    </row>
    <row r="3212" spans="1:14" x14ac:dyDescent="0.25">
      <c r="A3212">
        <v>1447145367.7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104</v>
      </c>
      <c r="J3212">
        <v>1668545</v>
      </c>
      <c r="K3212" t="s">
        <v>49</v>
      </c>
      <c r="L3212" t="s">
        <v>74</v>
      </c>
      <c r="M3212">
        <v>284</v>
      </c>
      <c r="N3212">
        <v>0.20075026368217511</v>
      </c>
    </row>
    <row r="3213" spans="1:14" x14ac:dyDescent="0.25">
      <c r="A3213">
        <v>1447207647.7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104</v>
      </c>
      <c r="J3213">
        <v>1668545</v>
      </c>
      <c r="K3213" t="s">
        <v>49</v>
      </c>
      <c r="L3213" t="s">
        <v>74</v>
      </c>
      <c r="M3213">
        <v>488</v>
      </c>
      <c r="N3213">
        <v>2.5569244111098093</v>
      </c>
    </row>
    <row r="3214" spans="1:14" x14ac:dyDescent="0.25">
      <c r="A3214">
        <v>1447141511.7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104</v>
      </c>
      <c r="J3214">
        <v>1668545</v>
      </c>
      <c r="K3214" t="s">
        <v>49</v>
      </c>
      <c r="L3214" t="s">
        <v>74</v>
      </c>
      <c r="M3214">
        <v>547</v>
      </c>
      <c r="N3214">
        <v>2.599187624516583</v>
      </c>
    </row>
    <row r="3215" spans="1:14" x14ac:dyDescent="0.25">
      <c r="A3215">
        <v>1447183460.7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104</v>
      </c>
      <c r="J3215">
        <v>1668545</v>
      </c>
      <c r="K3215" t="s">
        <v>49</v>
      </c>
      <c r="L3215" t="s">
        <v>74</v>
      </c>
      <c r="M3215">
        <v>570</v>
      </c>
      <c r="N3215">
        <v>3.2014384155631084</v>
      </c>
    </row>
    <row r="3216" spans="1:14" x14ac:dyDescent="0.25">
      <c r="A3216">
        <v>1447183461.7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104</v>
      </c>
      <c r="J3216">
        <v>1668545</v>
      </c>
      <c r="K3216" t="s">
        <v>49</v>
      </c>
      <c r="L3216" t="s">
        <v>74</v>
      </c>
      <c r="M3216">
        <v>274</v>
      </c>
      <c r="N3216">
        <v>7.3960623461853989E-2</v>
      </c>
    </row>
    <row r="3217" spans="1:14" x14ac:dyDescent="0.25">
      <c r="A3217">
        <v>1447167113.7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104</v>
      </c>
      <c r="J3217">
        <v>1668545</v>
      </c>
      <c r="K3217" t="s">
        <v>49</v>
      </c>
      <c r="L3217" t="s">
        <v>74</v>
      </c>
      <c r="M3217">
        <v>354</v>
      </c>
      <c r="N3217">
        <v>1.0671461385210361</v>
      </c>
    </row>
    <row r="3218" spans="1:14" x14ac:dyDescent="0.25">
      <c r="A3218">
        <v>1447396712.7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104</v>
      </c>
      <c r="J3218">
        <v>1668545</v>
      </c>
      <c r="K3218" t="s">
        <v>49</v>
      </c>
      <c r="L3218" t="s">
        <v>74</v>
      </c>
      <c r="M3218">
        <v>460</v>
      </c>
      <c r="N3218">
        <v>1.4792124692370796</v>
      </c>
    </row>
    <row r="3219" spans="1:14" x14ac:dyDescent="0.25">
      <c r="A3219">
        <v>1447232555.7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104</v>
      </c>
      <c r="J3219">
        <v>1668545</v>
      </c>
      <c r="K3219" t="s">
        <v>49</v>
      </c>
      <c r="L3219" t="s">
        <v>74</v>
      </c>
      <c r="M3219">
        <v>510</v>
      </c>
      <c r="N3219">
        <v>1.8701471932497364</v>
      </c>
    </row>
    <row r="3220" spans="1:14" x14ac:dyDescent="0.25">
      <c r="A3220">
        <v>1447167112.7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104</v>
      </c>
      <c r="J3220">
        <v>1668545</v>
      </c>
      <c r="K3220" t="s">
        <v>49</v>
      </c>
      <c r="L3220" t="s">
        <v>74</v>
      </c>
      <c r="M3220">
        <v>309</v>
      </c>
      <c r="N3220">
        <v>0.38036892066096334</v>
      </c>
    </row>
    <row r="3221" spans="1:14" x14ac:dyDescent="0.25">
      <c r="A3221">
        <v>1447266833.7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104</v>
      </c>
      <c r="J3221">
        <v>1668545</v>
      </c>
      <c r="K3221" t="s">
        <v>49</v>
      </c>
      <c r="L3221" t="s">
        <v>74</v>
      </c>
      <c r="M3221">
        <v>732</v>
      </c>
      <c r="N3221">
        <v>4.0599999999999996</v>
      </c>
    </row>
    <row r="3222" spans="1:14" x14ac:dyDescent="0.25">
      <c r="A3222">
        <v>1447146891.7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104</v>
      </c>
      <c r="J3222">
        <v>1668545</v>
      </c>
      <c r="K3222" t="s">
        <v>49</v>
      </c>
      <c r="L3222" t="s">
        <v>74</v>
      </c>
      <c r="M3222">
        <v>815</v>
      </c>
      <c r="N3222">
        <v>4.6399999999999997</v>
      </c>
    </row>
    <row r="3223" spans="1:14" x14ac:dyDescent="0.25">
      <c r="A3223">
        <v>1447304581.7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104</v>
      </c>
      <c r="J3223">
        <v>1663396</v>
      </c>
      <c r="K3223" t="s">
        <v>49</v>
      </c>
      <c r="L3223" t="s">
        <v>74</v>
      </c>
      <c r="M3223">
        <v>3023</v>
      </c>
      <c r="N3223">
        <v>133.07425528002526</v>
      </c>
    </row>
    <row r="3224" spans="1:14" x14ac:dyDescent="0.25">
      <c r="A3224">
        <v>1447397000.7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104</v>
      </c>
      <c r="J3224">
        <v>1663396</v>
      </c>
      <c r="K3224" t="s">
        <v>49</v>
      </c>
      <c r="L3224" t="s">
        <v>74</v>
      </c>
      <c r="M3224">
        <v>2238</v>
      </c>
      <c r="N3224">
        <v>87.433547194592848</v>
      </c>
    </row>
    <row r="3225" spans="1:14" x14ac:dyDescent="0.25">
      <c r="A3225">
        <v>1447304762.7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104</v>
      </c>
      <c r="J3225">
        <v>1663396</v>
      </c>
      <c r="K3225" t="s">
        <v>49</v>
      </c>
      <c r="L3225" t="s">
        <v>74</v>
      </c>
      <c r="M3225">
        <v>419</v>
      </c>
      <c r="N3225">
        <v>8.5514718704623913</v>
      </c>
    </row>
    <row r="3226" spans="1:14" x14ac:dyDescent="0.25">
      <c r="A3226">
        <v>1447232400.7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104</v>
      </c>
      <c r="J3226">
        <v>1663396</v>
      </c>
      <c r="K3226" t="s">
        <v>49</v>
      </c>
      <c r="L3226" t="s">
        <v>74</v>
      </c>
      <c r="M3226">
        <v>376</v>
      </c>
      <c r="N3226">
        <v>5.362787444188279</v>
      </c>
    </row>
    <row r="3227" spans="1:14" x14ac:dyDescent="0.25">
      <c r="A3227">
        <v>1447377272.7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104</v>
      </c>
      <c r="J3227">
        <v>1663396</v>
      </c>
      <c r="K3227" t="s">
        <v>49</v>
      </c>
      <c r="L3227" t="s">
        <v>74</v>
      </c>
      <c r="M3227">
        <v>1461</v>
      </c>
      <c r="N3227">
        <v>54.749094884080613</v>
      </c>
    </row>
    <row r="3228" spans="1:14" x14ac:dyDescent="0.25">
      <c r="A3228">
        <v>1447137209.7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104</v>
      </c>
      <c r="J3228">
        <v>1663396</v>
      </c>
      <c r="K3228" t="s">
        <v>49</v>
      </c>
      <c r="L3228" t="s">
        <v>74</v>
      </c>
      <c r="M3228">
        <v>1040</v>
      </c>
      <c r="N3228">
        <v>31.447454483840026</v>
      </c>
    </row>
    <row r="3229" spans="1:14" x14ac:dyDescent="0.25">
      <c r="A3229">
        <v>1447167720.7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104</v>
      </c>
      <c r="J3229">
        <v>1663396</v>
      </c>
      <c r="K3229" t="s">
        <v>49</v>
      </c>
      <c r="L3229" t="s">
        <v>74</v>
      </c>
      <c r="M3229">
        <v>841</v>
      </c>
      <c r="N3229">
        <v>28.263339232884174</v>
      </c>
    </row>
    <row r="3230" spans="1:14" x14ac:dyDescent="0.25">
      <c r="A3230">
        <v>1447369623.7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104</v>
      </c>
      <c r="J3230">
        <v>1663396</v>
      </c>
      <c r="K3230" t="s">
        <v>49</v>
      </c>
      <c r="L3230" t="s">
        <v>74</v>
      </c>
      <c r="M3230">
        <v>283</v>
      </c>
      <c r="N3230">
        <v>2.1257896175160749</v>
      </c>
    </row>
    <row r="3231" spans="1:14" x14ac:dyDescent="0.25">
      <c r="A3231">
        <v>1447150406.7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104</v>
      </c>
      <c r="J3231">
        <v>1663396</v>
      </c>
      <c r="K3231" t="s">
        <v>49</v>
      </c>
      <c r="L3231" t="s">
        <v>74</v>
      </c>
      <c r="M3231">
        <v>721</v>
      </c>
      <c r="N3231">
        <v>18.098374565606523</v>
      </c>
    </row>
    <row r="3232" spans="1:14" x14ac:dyDescent="0.25">
      <c r="A3232">
        <v>1447232563.7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104</v>
      </c>
      <c r="J3232">
        <v>1663396</v>
      </c>
      <c r="K3232" t="s">
        <v>49</v>
      </c>
      <c r="L3232" t="s">
        <v>74</v>
      </c>
      <c r="M3232">
        <v>591</v>
      </c>
      <c r="N3232">
        <v>14.445706719029689</v>
      </c>
    </row>
    <row r="3233" spans="1:14" x14ac:dyDescent="0.25">
      <c r="A3233">
        <v>1447193205.7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104</v>
      </c>
      <c r="J3233">
        <v>1663396</v>
      </c>
      <c r="K3233" t="s">
        <v>49</v>
      </c>
      <c r="L3233" t="s">
        <v>74</v>
      </c>
      <c r="M3233">
        <v>1089</v>
      </c>
      <c r="N3233">
        <v>40.877705912104602</v>
      </c>
    </row>
    <row r="3234" spans="1:14" x14ac:dyDescent="0.25">
      <c r="A3234">
        <v>1447271422.7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104</v>
      </c>
      <c r="J3234">
        <v>1663396</v>
      </c>
      <c r="K3234" t="s">
        <v>49</v>
      </c>
      <c r="L3234" t="s">
        <v>74</v>
      </c>
      <c r="M3234">
        <v>309</v>
      </c>
      <c r="N3234">
        <v>2.1741030179141672</v>
      </c>
    </row>
    <row r="3235" spans="1:14" x14ac:dyDescent="0.25">
      <c r="A3235">
        <v>1447232399.7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104</v>
      </c>
      <c r="J3235">
        <v>1663396</v>
      </c>
      <c r="K3235" t="s">
        <v>49</v>
      </c>
      <c r="L3235" t="s">
        <v>74</v>
      </c>
      <c r="M3235">
        <v>344</v>
      </c>
      <c r="N3235">
        <v>2.7055504222931859</v>
      </c>
    </row>
    <row r="3236" spans="1:14" x14ac:dyDescent="0.25">
      <c r="A3236">
        <v>1447265730.7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104</v>
      </c>
      <c r="J3236">
        <v>1663396</v>
      </c>
      <c r="K3236" t="s">
        <v>49</v>
      </c>
      <c r="L3236" t="s">
        <v>74</v>
      </c>
      <c r="M3236">
        <v>745</v>
      </c>
      <c r="N3236">
        <v>22.383685792676822</v>
      </c>
    </row>
    <row r="3237" spans="1:14" x14ac:dyDescent="0.25">
      <c r="A3237">
        <v>1447137216.7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104</v>
      </c>
      <c r="J3237">
        <v>1663396</v>
      </c>
      <c r="K3237" t="s">
        <v>49</v>
      </c>
      <c r="L3237" t="s">
        <v>74</v>
      </c>
      <c r="M3237">
        <v>515</v>
      </c>
      <c r="N3237">
        <v>8.9379790736471314</v>
      </c>
    </row>
    <row r="3238" spans="1:14" x14ac:dyDescent="0.25">
      <c r="A3238">
        <v>1447150407.7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104</v>
      </c>
      <c r="J3238">
        <v>1663396</v>
      </c>
      <c r="K3238" t="s">
        <v>49</v>
      </c>
      <c r="L3238" t="s">
        <v>74</v>
      </c>
      <c r="M3238">
        <v>2100</v>
      </c>
      <c r="N3238">
        <v>92.109060917760971</v>
      </c>
    </row>
    <row r="3239" spans="1:14" x14ac:dyDescent="0.25">
      <c r="A3239">
        <v>1447157929.7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104</v>
      </c>
      <c r="J3239">
        <v>1663396</v>
      </c>
      <c r="K3239" t="s">
        <v>49</v>
      </c>
      <c r="L3239" t="s">
        <v>74</v>
      </c>
      <c r="M3239">
        <v>664</v>
      </c>
      <c r="N3239">
        <v>17.958003539730505</v>
      </c>
    </row>
    <row r="3240" spans="1:14" x14ac:dyDescent="0.25">
      <c r="A3240">
        <v>1447196811.7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104</v>
      </c>
      <c r="J3240">
        <v>1672670</v>
      </c>
      <c r="K3240" t="s">
        <v>49</v>
      </c>
      <c r="L3240" t="s">
        <v>74</v>
      </c>
      <c r="M3240">
        <v>409</v>
      </c>
      <c r="N3240">
        <v>2.0206799057951321</v>
      </c>
    </row>
    <row r="3241" spans="1:14" x14ac:dyDescent="0.25">
      <c r="A3241">
        <v>1447196812.7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104</v>
      </c>
      <c r="J3241">
        <v>1672670</v>
      </c>
      <c r="K3241" t="s">
        <v>49</v>
      </c>
      <c r="L3241" t="s">
        <v>74</v>
      </c>
      <c r="M3241">
        <v>417</v>
      </c>
      <c r="N3241">
        <v>1.7139695629512282</v>
      </c>
    </row>
    <row r="3242" spans="1:14" x14ac:dyDescent="0.25">
      <c r="A3242">
        <v>1447304761.7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104</v>
      </c>
      <c r="J3242">
        <v>1672670</v>
      </c>
      <c r="K3242" t="s">
        <v>49</v>
      </c>
      <c r="L3242" t="s">
        <v>74</v>
      </c>
      <c r="M3242">
        <v>400</v>
      </c>
      <c r="N3242">
        <v>2.5258498822439153</v>
      </c>
    </row>
    <row r="3243" spans="1:14" x14ac:dyDescent="0.25">
      <c r="A3243">
        <v>1447399745.7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104</v>
      </c>
      <c r="J3243">
        <v>1672670</v>
      </c>
      <c r="K3243" t="s">
        <v>49</v>
      </c>
      <c r="L3243" t="s">
        <v>74</v>
      </c>
      <c r="M3243">
        <v>712</v>
      </c>
      <c r="N3243">
        <v>7.6497167862244284</v>
      </c>
    </row>
    <row r="3244" spans="1:14" x14ac:dyDescent="0.25">
      <c r="A3244">
        <v>1447399744.7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104</v>
      </c>
      <c r="J3244">
        <v>1672670</v>
      </c>
      <c r="K3244" t="s">
        <v>49</v>
      </c>
      <c r="L3244" t="s">
        <v>74</v>
      </c>
      <c r="M3244">
        <v>351</v>
      </c>
      <c r="N3244">
        <v>1.1366324470097617</v>
      </c>
    </row>
    <row r="3245" spans="1:14" x14ac:dyDescent="0.25">
      <c r="A3245">
        <v>1447304584.7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104</v>
      </c>
      <c r="J3245">
        <v>1672670</v>
      </c>
      <c r="K3245" t="s">
        <v>49</v>
      </c>
      <c r="L3245" t="s">
        <v>74</v>
      </c>
      <c r="M3245">
        <v>329</v>
      </c>
      <c r="N3245">
        <v>1.0825070923902493</v>
      </c>
    </row>
    <row r="3246" spans="1:14" x14ac:dyDescent="0.25">
      <c r="A3246">
        <v>1447137210.7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104</v>
      </c>
      <c r="J3246">
        <v>1672670</v>
      </c>
      <c r="K3246" t="s">
        <v>49</v>
      </c>
      <c r="L3246" t="s">
        <v>74</v>
      </c>
      <c r="M3246">
        <v>600</v>
      </c>
      <c r="N3246">
        <v>5.3223265375853925</v>
      </c>
    </row>
    <row r="3247" spans="1:14" x14ac:dyDescent="0.25">
      <c r="A3247">
        <v>1447208888.7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104</v>
      </c>
      <c r="J3247">
        <v>1672670</v>
      </c>
      <c r="K3247" t="s">
        <v>49</v>
      </c>
      <c r="L3247" t="s">
        <v>74</v>
      </c>
      <c r="M3247">
        <v>286</v>
      </c>
      <c r="N3247">
        <v>0.75775496467317449</v>
      </c>
    </row>
    <row r="3248" spans="1:14" x14ac:dyDescent="0.25">
      <c r="A3248">
        <v>1447399743.7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104</v>
      </c>
      <c r="J3248">
        <v>1672670</v>
      </c>
      <c r="K3248" t="s">
        <v>49</v>
      </c>
      <c r="L3248" t="s">
        <v>74</v>
      </c>
      <c r="M3248">
        <v>435</v>
      </c>
      <c r="N3248">
        <v>2.7062677309756231</v>
      </c>
    </row>
    <row r="3249" spans="1:14" x14ac:dyDescent="0.25">
      <c r="A3249">
        <v>1447271535.7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104</v>
      </c>
      <c r="J3249">
        <v>1672670</v>
      </c>
      <c r="K3249" t="s">
        <v>49</v>
      </c>
      <c r="L3249" t="s">
        <v>74</v>
      </c>
      <c r="M3249">
        <v>645</v>
      </c>
      <c r="N3249">
        <v>6.3146247056097877</v>
      </c>
    </row>
    <row r="3250" spans="1:14" x14ac:dyDescent="0.25">
      <c r="A3250">
        <v>1447137220.7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104</v>
      </c>
      <c r="J3250">
        <v>1672670</v>
      </c>
      <c r="K3250" t="s">
        <v>49</v>
      </c>
      <c r="L3250" t="s">
        <v>74</v>
      </c>
      <c r="M3250">
        <v>538</v>
      </c>
      <c r="N3250">
        <v>4.6006551426585593</v>
      </c>
    </row>
    <row r="3251" spans="1:14" x14ac:dyDescent="0.25">
      <c r="A3251">
        <v>1447214684.7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104</v>
      </c>
      <c r="J3251">
        <v>1672670</v>
      </c>
      <c r="K3251" t="s">
        <v>49</v>
      </c>
      <c r="L3251" t="s">
        <v>74</v>
      </c>
      <c r="M3251">
        <v>267</v>
      </c>
      <c r="N3251">
        <v>9.0208924365854107E-2</v>
      </c>
    </row>
    <row r="3252" spans="1:14" x14ac:dyDescent="0.25">
      <c r="A3252">
        <v>1447137214.7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104</v>
      </c>
      <c r="J3252">
        <v>1672670</v>
      </c>
      <c r="K3252" t="s">
        <v>49</v>
      </c>
      <c r="L3252" t="s">
        <v>74</v>
      </c>
      <c r="M3252">
        <v>289</v>
      </c>
      <c r="N3252">
        <v>0.27062677309756233</v>
      </c>
    </row>
    <row r="3253" spans="1:14" x14ac:dyDescent="0.25">
      <c r="A3253">
        <v>1447196813.7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104</v>
      </c>
      <c r="J3253">
        <v>1672670</v>
      </c>
      <c r="K3253" t="s">
        <v>49</v>
      </c>
      <c r="L3253" t="s">
        <v>74</v>
      </c>
      <c r="M3253">
        <v>327</v>
      </c>
      <c r="N3253">
        <v>1.6778859932048864</v>
      </c>
    </row>
    <row r="3254" spans="1:14" x14ac:dyDescent="0.25">
      <c r="A3254">
        <v>1447399742.7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104</v>
      </c>
      <c r="J3254">
        <v>1672670</v>
      </c>
      <c r="K3254" t="s">
        <v>49</v>
      </c>
      <c r="L3254" t="s">
        <v>74</v>
      </c>
      <c r="M3254">
        <v>604</v>
      </c>
      <c r="N3254">
        <v>5.1058251191073429</v>
      </c>
    </row>
    <row r="3255" spans="1:14" x14ac:dyDescent="0.25">
      <c r="A3255">
        <v>1447220704.7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104</v>
      </c>
      <c r="J3255">
        <v>1672670</v>
      </c>
      <c r="K3255" t="s">
        <v>49</v>
      </c>
      <c r="L3255" t="s">
        <v>74</v>
      </c>
      <c r="M3255">
        <v>333</v>
      </c>
      <c r="N3255">
        <v>0.95621459827805355</v>
      </c>
    </row>
    <row r="3256" spans="1:14" x14ac:dyDescent="0.25">
      <c r="A3256">
        <v>1447329820.7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104</v>
      </c>
      <c r="J3256">
        <v>1672670</v>
      </c>
      <c r="K3256" t="s">
        <v>49</v>
      </c>
      <c r="L3256" t="s">
        <v>74</v>
      </c>
      <c r="M3256">
        <v>362</v>
      </c>
      <c r="N3256">
        <v>1.8041784873170823</v>
      </c>
    </row>
    <row r="3257" spans="1:14" x14ac:dyDescent="0.25">
      <c r="A3257">
        <v>1447296083.7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104</v>
      </c>
      <c r="J3257">
        <v>1677877</v>
      </c>
      <c r="K3257" t="s">
        <v>49</v>
      </c>
      <c r="L3257" t="s">
        <v>74</v>
      </c>
      <c r="M3257">
        <v>2235</v>
      </c>
      <c r="N3257">
        <v>4.6361290322580633</v>
      </c>
    </row>
    <row r="3258" spans="1:14" x14ac:dyDescent="0.25">
      <c r="A3258">
        <v>1447141578.7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104</v>
      </c>
      <c r="J3258">
        <v>1677877</v>
      </c>
      <c r="K3258" t="s">
        <v>49</v>
      </c>
      <c r="L3258" t="s">
        <v>74</v>
      </c>
      <c r="M3258">
        <v>2292</v>
      </c>
      <c r="N3258">
        <v>4.6361290322580633</v>
      </c>
    </row>
    <row r="3259" spans="1:14" x14ac:dyDescent="0.25">
      <c r="A3259">
        <v>1447396706.7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104</v>
      </c>
      <c r="J3259">
        <v>1677877</v>
      </c>
      <c r="K3259" t="s">
        <v>49</v>
      </c>
      <c r="L3259" t="s">
        <v>74</v>
      </c>
      <c r="M3259">
        <v>2309</v>
      </c>
      <c r="N3259">
        <v>4.6361290322580633</v>
      </c>
    </row>
    <row r="3260" spans="1:14" x14ac:dyDescent="0.25">
      <c r="A3260">
        <v>1447317139.7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105</v>
      </c>
      <c r="J3260">
        <v>1688629</v>
      </c>
      <c r="K3260" t="s">
        <v>49</v>
      </c>
      <c r="L3260" t="s">
        <v>74</v>
      </c>
      <c r="M3260">
        <v>576</v>
      </c>
      <c r="N3260">
        <v>26.904796601742145</v>
      </c>
    </row>
    <row r="3261" spans="1:14" x14ac:dyDescent="0.25">
      <c r="A3261">
        <v>1447317061.7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105</v>
      </c>
      <c r="J3261">
        <v>1688629</v>
      </c>
      <c r="K3261" t="s">
        <v>49</v>
      </c>
      <c r="L3261" t="s">
        <v>74</v>
      </c>
      <c r="M3261">
        <v>388</v>
      </c>
      <c r="N3261">
        <v>11.734937058157948</v>
      </c>
    </row>
    <row r="3262" spans="1:14" x14ac:dyDescent="0.25">
      <c r="A3262">
        <v>1447167715.7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105</v>
      </c>
      <c r="J3262">
        <v>1688629</v>
      </c>
      <c r="K3262" t="s">
        <v>49</v>
      </c>
      <c r="L3262" t="s">
        <v>74</v>
      </c>
      <c r="M3262">
        <v>311</v>
      </c>
      <c r="N3262">
        <v>0.35873062135656192</v>
      </c>
    </row>
    <row r="3263" spans="1:14" x14ac:dyDescent="0.25">
      <c r="A3263">
        <v>1447293092.7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105</v>
      </c>
      <c r="J3263">
        <v>1688629</v>
      </c>
      <c r="K3263" t="s">
        <v>49</v>
      </c>
      <c r="L3263" t="s">
        <v>74</v>
      </c>
      <c r="M3263">
        <v>288</v>
      </c>
      <c r="N3263">
        <v>0.35873062135656192</v>
      </c>
    </row>
    <row r="3264" spans="1:14" x14ac:dyDescent="0.25">
      <c r="A3264">
        <v>1447293093.7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105</v>
      </c>
      <c r="J3264">
        <v>1689546</v>
      </c>
      <c r="K3264" t="s">
        <v>49</v>
      </c>
      <c r="L3264" t="s">
        <v>74</v>
      </c>
      <c r="M3264">
        <v>238</v>
      </c>
      <c r="N3264">
        <v>0.30650176657205908</v>
      </c>
    </row>
    <row r="3265" spans="1:14" x14ac:dyDescent="0.25">
      <c r="A3265">
        <v>1447167716.7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105</v>
      </c>
      <c r="J3265">
        <v>1689546</v>
      </c>
      <c r="K3265" t="s">
        <v>49</v>
      </c>
      <c r="L3265" t="s">
        <v>74</v>
      </c>
      <c r="M3265">
        <v>266</v>
      </c>
      <c r="N3265">
        <v>0.30650176657205908</v>
      </c>
    </row>
    <row r="3266" spans="1:14" x14ac:dyDescent="0.25">
      <c r="A3266">
        <v>1447376807.7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105</v>
      </c>
      <c r="J3266">
        <v>1689551</v>
      </c>
      <c r="K3266" t="s">
        <v>49</v>
      </c>
      <c r="L3266" t="s">
        <v>74</v>
      </c>
      <c r="M3266">
        <v>304</v>
      </c>
      <c r="N3266">
        <v>0.59708649596894126</v>
      </c>
    </row>
    <row r="3267" spans="1:14" x14ac:dyDescent="0.25">
      <c r="A3267">
        <v>1447167718.7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105</v>
      </c>
      <c r="J3267">
        <v>1689548</v>
      </c>
      <c r="K3267" t="s">
        <v>49</v>
      </c>
      <c r="L3267" t="s">
        <v>74</v>
      </c>
      <c r="M3267">
        <v>318</v>
      </c>
      <c r="N3267">
        <v>1.4895957526204335</v>
      </c>
    </row>
    <row r="3268" spans="1:14" x14ac:dyDescent="0.25">
      <c r="A3268">
        <v>1447293095.7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105</v>
      </c>
      <c r="J3268">
        <v>1689548</v>
      </c>
      <c r="K3268" t="s">
        <v>49</v>
      </c>
      <c r="L3268" t="s">
        <v>74</v>
      </c>
      <c r="M3268">
        <v>300</v>
      </c>
      <c r="N3268">
        <v>1.4895957526204335</v>
      </c>
    </row>
    <row r="3269" spans="1:14" x14ac:dyDescent="0.25">
      <c r="A3269">
        <v>1447167717.7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105</v>
      </c>
      <c r="J3269">
        <v>1689547</v>
      </c>
      <c r="K3269" t="s">
        <v>49</v>
      </c>
      <c r="L3269" t="s">
        <v>74</v>
      </c>
      <c r="M3269">
        <v>292</v>
      </c>
      <c r="N3269">
        <v>0.5758901749851062</v>
      </c>
    </row>
    <row r="3270" spans="1:14" x14ac:dyDescent="0.25">
      <c r="A3270">
        <v>1447293094.7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105</v>
      </c>
      <c r="J3270">
        <v>1689547</v>
      </c>
      <c r="K3270" t="s">
        <v>49</v>
      </c>
      <c r="L3270" t="s">
        <v>74</v>
      </c>
      <c r="M3270">
        <v>287</v>
      </c>
      <c r="N3270">
        <v>0.5758901749851062</v>
      </c>
    </row>
    <row r="3271" spans="1:14" x14ac:dyDescent="0.25">
      <c r="A3271">
        <v>1447376806.7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105</v>
      </c>
      <c r="J3271">
        <v>1682835</v>
      </c>
      <c r="K3271" t="s">
        <v>49</v>
      </c>
      <c r="L3271" t="s">
        <v>74</v>
      </c>
      <c r="M3271">
        <v>302</v>
      </c>
      <c r="N3271">
        <v>0.82254394768377459</v>
      </c>
    </row>
    <row r="3272" spans="1:14" x14ac:dyDescent="0.25">
      <c r="A3272">
        <v>1447376805.7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105</v>
      </c>
      <c r="J3272">
        <v>1682799</v>
      </c>
      <c r="K3272" t="s">
        <v>49</v>
      </c>
      <c r="L3272" t="s">
        <v>74</v>
      </c>
      <c r="M3272">
        <v>249</v>
      </c>
      <c r="N3272">
        <v>0.4987185149135438</v>
      </c>
    </row>
    <row r="3273" spans="1:14" x14ac:dyDescent="0.25">
      <c r="A3273">
        <v>1447150377.7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105</v>
      </c>
      <c r="J3273">
        <v>1699974</v>
      </c>
      <c r="K3273" t="s">
        <v>49</v>
      </c>
      <c r="L3273" t="s">
        <v>74</v>
      </c>
      <c r="M3273">
        <v>393</v>
      </c>
      <c r="N3273">
        <v>4.5501977129624906</v>
      </c>
    </row>
    <row r="3274" spans="1:14" x14ac:dyDescent="0.25">
      <c r="A3274">
        <v>1447181113.7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106</v>
      </c>
      <c r="J3274">
        <v>1700570</v>
      </c>
      <c r="K3274" t="s">
        <v>49</v>
      </c>
      <c r="L3274" t="s">
        <v>74</v>
      </c>
      <c r="M3274">
        <v>1309</v>
      </c>
      <c r="N3274">
        <v>28.746466396239345</v>
      </c>
    </row>
    <row r="3275" spans="1:14" x14ac:dyDescent="0.25">
      <c r="A3275">
        <v>1447243636.7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106</v>
      </c>
      <c r="J3275">
        <v>1700558</v>
      </c>
      <c r="K3275" t="s">
        <v>49</v>
      </c>
      <c r="L3275" t="s">
        <v>74</v>
      </c>
      <c r="M3275">
        <v>1252</v>
      </c>
      <c r="N3275">
        <v>2.2529603448190958</v>
      </c>
    </row>
    <row r="3276" spans="1:14" x14ac:dyDescent="0.25">
      <c r="A3276">
        <v>1447400907.7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106</v>
      </c>
      <c r="J3276">
        <v>1682681</v>
      </c>
      <c r="K3276" t="s">
        <v>49</v>
      </c>
      <c r="L3276" t="s">
        <v>74</v>
      </c>
      <c r="M3276">
        <v>26285</v>
      </c>
      <c r="N3276">
        <v>50.247591968915195</v>
      </c>
    </row>
    <row r="3277" spans="1:14" x14ac:dyDescent="0.25">
      <c r="A3277">
        <v>1447243633.7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106</v>
      </c>
      <c r="J3277">
        <v>1682681</v>
      </c>
      <c r="K3277" t="s">
        <v>49</v>
      </c>
      <c r="L3277" t="s">
        <v>74</v>
      </c>
      <c r="M3277">
        <v>14245</v>
      </c>
      <c r="N3277">
        <v>27.748703367877411</v>
      </c>
    </row>
    <row r="3278" spans="1:14" x14ac:dyDescent="0.25">
      <c r="A3278">
        <v>1447377496.7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106</v>
      </c>
      <c r="J3278">
        <v>1682681</v>
      </c>
      <c r="K3278" t="s">
        <v>49</v>
      </c>
      <c r="L3278" t="s">
        <v>74</v>
      </c>
      <c r="M3278">
        <v>44238</v>
      </c>
      <c r="N3278">
        <v>89.495924870471868</v>
      </c>
    </row>
    <row r="3279" spans="1:14" x14ac:dyDescent="0.25">
      <c r="A3279">
        <v>1447181110.7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106</v>
      </c>
      <c r="J3279">
        <v>1682681</v>
      </c>
      <c r="K3279" t="s">
        <v>49</v>
      </c>
      <c r="L3279" t="s">
        <v>74</v>
      </c>
      <c r="M3279">
        <v>4239</v>
      </c>
      <c r="N3279">
        <v>8.4996295336792596</v>
      </c>
    </row>
    <row r="3280" spans="1:14" x14ac:dyDescent="0.25">
      <c r="A3280">
        <v>1447377499.7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106</v>
      </c>
      <c r="J3280">
        <v>1682681</v>
      </c>
      <c r="K3280" t="s">
        <v>49</v>
      </c>
      <c r="L3280" t="s">
        <v>74</v>
      </c>
      <c r="M3280">
        <v>30323</v>
      </c>
      <c r="N3280">
        <v>59.747221502594449</v>
      </c>
    </row>
    <row r="3281" spans="1:14" x14ac:dyDescent="0.25">
      <c r="A3281">
        <v>1447181109.7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106</v>
      </c>
      <c r="J3281">
        <v>1682679</v>
      </c>
      <c r="K3281" t="s">
        <v>49</v>
      </c>
      <c r="L3281" t="s">
        <v>74</v>
      </c>
      <c r="M3281">
        <v>1263</v>
      </c>
      <c r="N3281">
        <v>2.0878244450349084</v>
      </c>
    </row>
    <row r="3282" spans="1:14" x14ac:dyDescent="0.25">
      <c r="A3282">
        <v>1447377495.7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106</v>
      </c>
      <c r="J3282">
        <v>1682679</v>
      </c>
      <c r="K3282" t="s">
        <v>49</v>
      </c>
      <c r="L3282" t="s">
        <v>74</v>
      </c>
      <c r="M3282">
        <v>5287</v>
      </c>
      <c r="N3282">
        <v>9.4391222251745432</v>
      </c>
    </row>
    <row r="3283" spans="1:14" x14ac:dyDescent="0.25">
      <c r="A3283">
        <v>1447243632.7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106</v>
      </c>
      <c r="J3283">
        <v>1682679</v>
      </c>
      <c r="K3283" t="s">
        <v>49</v>
      </c>
      <c r="L3283" t="s">
        <v>74</v>
      </c>
      <c r="M3283">
        <v>3332</v>
      </c>
      <c r="N3283">
        <v>6.2634733351047256</v>
      </c>
    </row>
    <row r="3284" spans="1:14" x14ac:dyDescent="0.25">
      <c r="A3284">
        <v>1447400906.7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106</v>
      </c>
      <c r="J3284">
        <v>1682679</v>
      </c>
      <c r="K3284" t="s">
        <v>49</v>
      </c>
      <c r="L3284" t="s">
        <v>74</v>
      </c>
      <c r="M3284">
        <v>4243</v>
      </c>
      <c r="N3284">
        <v>8.3512977801396335</v>
      </c>
    </row>
    <row r="3285" spans="1:14" x14ac:dyDescent="0.25">
      <c r="A3285">
        <v>1447243634.7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106</v>
      </c>
      <c r="J3285">
        <v>1682682</v>
      </c>
      <c r="K3285" t="s">
        <v>49</v>
      </c>
      <c r="L3285" t="s">
        <v>74</v>
      </c>
      <c r="M3285">
        <v>20330</v>
      </c>
      <c r="N3285">
        <v>42.229354826103283</v>
      </c>
    </row>
    <row r="3286" spans="1:14" x14ac:dyDescent="0.25">
      <c r="A3286">
        <v>1447377497.7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106</v>
      </c>
      <c r="J3286">
        <v>1682682</v>
      </c>
      <c r="K3286" t="s">
        <v>49</v>
      </c>
      <c r="L3286" t="s">
        <v>74</v>
      </c>
      <c r="M3286">
        <v>34315</v>
      </c>
      <c r="N3286">
        <v>64.389903204375585</v>
      </c>
    </row>
    <row r="3287" spans="1:14" x14ac:dyDescent="0.25">
      <c r="A3287">
        <v>1447181111.7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106</v>
      </c>
      <c r="J3287">
        <v>1682682</v>
      </c>
      <c r="K3287" t="s">
        <v>49</v>
      </c>
      <c r="L3287" t="s">
        <v>74</v>
      </c>
      <c r="M3287">
        <v>6245</v>
      </c>
      <c r="N3287">
        <v>13.068806447830985</v>
      </c>
    </row>
    <row r="3288" spans="1:14" x14ac:dyDescent="0.25">
      <c r="A3288">
        <v>1447377500.7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106</v>
      </c>
      <c r="J3288">
        <v>1682682</v>
      </c>
      <c r="K3288" t="s">
        <v>49</v>
      </c>
      <c r="L3288" t="s">
        <v>74</v>
      </c>
      <c r="M3288">
        <v>7308</v>
      </c>
      <c r="N3288">
        <v>15.08027418913615</v>
      </c>
    </row>
    <row r="3289" spans="1:14" x14ac:dyDescent="0.25">
      <c r="A3289">
        <v>1447400908.7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106</v>
      </c>
      <c r="J3289">
        <v>1682682</v>
      </c>
      <c r="K3289" t="s">
        <v>49</v>
      </c>
      <c r="L3289" t="s">
        <v>74</v>
      </c>
      <c r="M3289">
        <v>7278</v>
      </c>
      <c r="N3289">
        <v>14.08027418913615</v>
      </c>
    </row>
    <row r="3290" spans="1:14" x14ac:dyDescent="0.25">
      <c r="A3290">
        <v>1447243629.7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106</v>
      </c>
      <c r="J3290">
        <v>1679687</v>
      </c>
      <c r="K3290" t="s">
        <v>49</v>
      </c>
      <c r="L3290" t="s">
        <v>74</v>
      </c>
      <c r="M3290">
        <v>5280</v>
      </c>
      <c r="N3290">
        <v>9.755487832040334</v>
      </c>
    </row>
    <row r="3291" spans="1:14" x14ac:dyDescent="0.25">
      <c r="A3291">
        <v>1447243635.7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106</v>
      </c>
      <c r="J3291">
        <v>1700557</v>
      </c>
      <c r="K3291" t="s">
        <v>49</v>
      </c>
      <c r="L3291" t="s">
        <v>74</v>
      </c>
      <c r="M3291">
        <v>10315</v>
      </c>
      <c r="N3291">
        <v>15.251976971343286</v>
      </c>
    </row>
    <row r="3292" spans="1:14" x14ac:dyDescent="0.25">
      <c r="A3292">
        <v>1447310198.7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106</v>
      </c>
      <c r="J3292">
        <v>1700569</v>
      </c>
      <c r="K3292" t="s">
        <v>49</v>
      </c>
      <c r="L3292" t="s">
        <v>74</v>
      </c>
      <c r="M3292">
        <v>113463</v>
      </c>
      <c r="N3292">
        <v>141.5</v>
      </c>
    </row>
    <row r="3293" spans="1:14" x14ac:dyDescent="0.25">
      <c r="A3293">
        <v>1447181334.7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106</v>
      </c>
      <c r="J3293">
        <v>1682341</v>
      </c>
      <c r="K3293" t="s">
        <v>49</v>
      </c>
      <c r="L3293" t="s">
        <v>74</v>
      </c>
      <c r="M3293">
        <v>214962</v>
      </c>
      <c r="N3293">
        <v>191.5</v>
      </c>
    </row>
    <row r="3294" spans="1:14" x14ac:dyDescent="0.25">
      <c r="A3294">
        <v>1447181112.7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106</v>
      </c>
      <c r="J3294">
        <v>1693740</v>
      </c>
      <c r="K3294" t="s">
        <v>49</v>
      </c>
      <c r="L3294" t="s">
        <v>74</v>
      </c>
      <c r="M3294">
        <v>5330</v>
      </c>
      <c r="N3294">
        <v>10.177931790046296</v>
      </c>
    </row>
    <row r="3295" spans="1:14" x14ac:dyDescent="0.25">
      <c r="A3295">
        <v>1447377498.7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106</v>
      </c>
      <c r="J3295">
        <v>1693740</v>
      </c>
      <c r="K3295" t="s">
        <v>49</v>
      </c>
      <c r="L3295" t="s">
        <v>74</v>
      </c>
      <c r="M3295">
        <v>20277</v>
      </c>
      <c r="N3295">
        <v>38.711727160185184</v>
      </c>
    </row>
    <row r="3296" spans="1:14" x14ac:dyDescent="0.25">
      <c r="A3296">
        <v>1447243630.7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106</v>
      </c>
      <c r="J3296">
        <v>1671833</v>
      </c>
      <c r="K3296" t="s">
        <v>49</v>
      </c>
      <c r="L3296" t="s">
        <v>74</v>
      </c>
      <c r="M3296">
        <v>6252</v>
      </c>
      <c r="N3296">
        <v>10.753284657251637</v>
      </c>
    </row>
    <row r="3297" spans="1:14" x14ac:dyDescent="0.25">
      <c r="A3297">
        <v>1447400905.7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106</v>
      </c>
      <c r="J3297">
        <v>1671832</v>
      </c>
      <c r="K3297" t="s">
        <v>49</v>
      </c>
      <c r="L3297" t="s">
        <v>74</v>
      </c>
      <c r="M3297">
        <v>2326</v>
      </c>
      <c r="N3297">
        <v>3.8329659584649085</v>
      </c>
    </row>
    <row r="3298" spans="1:14" x14ac:dyDescent="0.25">
      <c r="A3298">
        <v>1447243631.7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106</v>
      </c>
      <c r="J3298">
        <v>1671834</v>
      </c>
      <c r="K3298" t="s">
        <v>49</v>
      </c>
      <c r="L3298" t="s">
        <v>74</v>
      </c>
      <c r="M3298">
        <v>6310</v>
      </c>
      <c r="N3298">
        <v>11.7067758009036</v>
      </c>
    </row>
    <row r="3299" spans="1:14" x14ac:dyDescent="0.25">
      <c r="A3299">
        <v>1447307775.7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106</v>
      </c>
      <c r="J3299">
        <v>1671461</v>
      </c>
      <c r="K3299" t="s">
        <v>49</v>
      </c>
      <c r="L3299" t="s">
        <v>74</v>
      </c>
      <c r="M3299">
        <v>32243</v>
      </c>
      <c r="N3299">
        <v>54.682414655340573</v>
      </c>
    </row>
    <row r="3300" spans="1:14" x14ac:dyDescent="0.25">
      <c r="A3300">
        <v>1447307776.7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106</v>
      </c>
      <c r="J3300">
        <v>1671461</v>
      </c>
      <c r="K3300" t="s">
        <v>49</v>
      </c>
      <c r="L3300" t="s">
        <v>74</v>
      </c>
      <c r="M3300">
        <v>17630</v>
      </c>
      <c r="N3300">
        <v>26.087424497685717</v>
      </c>
    </row>
    <row r="3301" spans="1:14" x14ac:dyDescent="0.25">
      <c r="A3301">
        <v>1447336776.7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106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</row>
    <row r="3302" spans="1:14" x14ac:dyDescent="0.25">
      <c r="A3302">
        <v>1447336775.7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106</v>
      </c>
      <c r="J3302">
        <v>1671461</v>
      </c>
      <c r="K3302" t="s">
        <v>49</v>
      </c>
      <c r="L3302" t="s">
        <v>74</v>
      </c>
      <c r="M3302">
        <v>32135</v>
      </c>
      <c r="N3302">
        <v>31.5</v>
      </c>
    </row>
    <row r="3303" spans="1:14" x14ac:dyDescent="0.25">
      <c r="A3303">
        <v>1447146919.7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107</v>
      </c>
      <c r="J3303">
        <v>1700366</v>
      </c>
      <c r="K3303" t="s">
        <v>49</v>
      </c>
      <c r="L3303" t="s">
        <v>74</v>
      </c>
      <c r="M3303">
        <v>1511</v>
      </c>
      <c r="N3303">
        <v>165.9</v>
      </c>
    </row>
    <row r="3304" spans="1:14" x14ac:dyDescent="0.25">
      <c r="A3304">
        <v>1447308930.7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107</v>
      </c>
      <c r="J3304">
        <v>1688587</v>
      </c>
      <c r="K3304" t="s">
        <v>49</v>
      </c>
      <c r="L3304" t="s">
        <v>74</v>
      </c>
      <c r="M3304">
        <v>299</v>
      </c>
      <c r="N3304">
        <v>2.7362288682093907</v>
      </c>
    </row>
    <row r="3305" spans="1:14" x14ac:dyDescent="0.25">
      <c r="A3305">
        <v>1447308931.7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107</v>
      </c>
      <c r="J3305">
        <v>1689548</v>
      </c>
      <c r="K3305" t="s">
        <v>49</v>
      </c>
      <c r="L3305" t="s">
        <v>74</v>
      </c>
      <c r="M3305">
        <v>372</v>
      </c>
      <c r="N3305">
        <v>2.9791915052408671</v>
      </c>
    </row>
    <row r="3306" spans="1:14" x14ac:dyDescent="0.25">
      <c r="A3306">
        <v>1447226873.7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108</v>
      </c>
      <c r="J3306">
        <v>1671426</v>
      </c>
      <c r="K3306" t="s">
        <v>49</v>
      </c>
      <c r="L3306" t="s">
        <v>74</v>
      </c>
      <c r="M3306">
        <v>6333</v>
      </c>
      <c r="N3306">
        <v>3.8382790398785165</v>
      </c>
    </row>
    <row r="3307" spans="1:14" x14ac:dyDescent="0.25">
      <c r="A3307">
        <v>1447376471.7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108</v>
      </c>
      <c r="J3307">
        <v>1671426</v>
      </c>
      <c r="K3307" t="s">
        <v>49</v>
      </c>
      <c r="L3307" t="s">
        <v>74</v>
      </c>
      <c r="M3307">
        <v>12270</v>
      </c>
      <c r="N3307">
        <v>7.676558079757033</v>
      </c>
    </row>
    <row r="3308" spans="1:14" x14ac:dyDescent="0.25">
      <c r="A3308">
        <v>1447192976.7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108</v>
      </c>
      <c r="J3308">
        <v>1671426</v>
      </c>
      <c r="K3308" t="s">
        <v>49</v>
      </c>
      <c r="L3308" t="s">
        <v>74</v>
      </c>
      <c r="M3308">
        <v>12295</v>
      </c>
      <c r="N3308">
        <v>7.676558079757033</v>
      </c>
    </row>
    <row r="3309" spans="1:14" x14ac:dyDescent="0.25">
      <c r="A3309">
        <v>1447224482.7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108</v>
      </c>
      <c r="J3309">
        <v>1671426</v>
      </c>
      <c r="K3309" t="s">
        <v>49</v>
      </c>
      <c r="L3309" t="s">
        <v>74</v>
      </c>
      <c r="M3309">
        <v>6286</v>
      </c>
      <c r="N3309">
        <v>3.8382790398785165</v>
      </c>
    </row>
    <row r="3310" spans="1:14" x14ac:dyDescent="0.25">
      <c r="A3310">
        <v>1447175851.7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108</v>
      </c>
      <c r="J3310">
        <v>1671426</v>
      </c>
      <c r="K3310" t="s">
        <v>49</v>
      </c>
      <c r="L3310" t="s">
        <v>74</v>
      </c>
      <c r="M3310">
        <v>3325</v>
      </c>
      <c r="N3310">
        <v>1.9191395199392582</v>
      </c>
    </row>
    <row r="3311" spans="1:14" x14ac:dyDescent="0.25">
      <c r="A3311">
        <v>1447376470.7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108</v>
      </c>
      <c r="J3311">
        <v>1671426</v>
      </c>
      <c r="K3311" t="s">
        <v>49</v>
      </c>
      <c r="L3311" t="s">
        <v>74</v>
      </c>
      <c r="M3311">
        <v>12292</v>
      </c>
      <c r="N3311">
        <v>7.676558079757033</v>
      </c>
    </row>
    <row r="3312" spans="1:14" x14ac:dyDescent="0.25">
      <c r="A3312">
        <v>1447379972.7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109</v>
      </c>
      <c r="J3312">
        <v>1700558</v>
      </c>
      <c r="K3312" t="s">
        <v>49</v>
      </c>
      <c r="L3312" t="s">
        <v>74</v>
      </c>
      <c r="M3312">
        <v>100246</v>
      </c>
      <c r="N3312">
        <v>214.29603448190957</v>
      </c>
    </row>
    <row r="3313" spans="1:14" x14ac:dyDescent="0.25">
      <c r="A3313">
        <v>1447191442.7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94</v>
      </c>
      <c r="J3313">
        <v>1667817</v>
      </c>
      <c r="K3313" t="s">
        <v>49</v>
      </c>
      <c r="L3313" t="s">
        <v>74</v>
      </c>
      <c r="M3313">
        <v>959</v>
      </c>
      <c r="N3313">
        <v>12.795720164609051</v>
      </c>
    </row>
    <row r="3314" spans="1:14" x14ac:dyDescent="0.25">
      <c r="A3314">
        <v>1447336036.7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94</v>
      </c>
      <c r="J3314">
        <v>1667817</v>
      </c>
      <c r="K3314" t="s">
        <v>49</v>
      </c>
      <c r="L3314" t="s">
        <v>74</v>
      </c>
      <c r="M3314">
        <v>613</v>
      </c>
      <c r="N3314">
        <v>5.8978600823045255</v>
      </c>
    </row>
    <row r="3315" spans="1:14" x14ac:dyDescent="0.25">
      <c r="A3315">
        <v>1447281354.7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94</v>
      </c>
      <c r="J3315">
        <v>1667817</v>
      </c>
      <c r="K3315" t="s">
        <v>49</v>
      </c>
      <c r="L3315" t="s">
        <v>74</v>
      </c>
      <c r="M3315">
        <v>660</v>
      </c>
      <c r="N3315">
        <v>5.8978600823045255</v>
      </c>
    </row>
    <row r="3316" spans="1:14" x14ac:dyDescent="0.25">
      <c r="A3316">
        <v>1447310433.7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94</v>
      </c>
      <c r="J3316">
        <v>1667817</v>
      </c>
      <c r="K3316" t="s">
        <v>49</v>
      </c>
      <c r="L3316" t="s">
        <v>74</v>
      </c>
      <c r="M3316">
        <v>616</v>
      </c>
      <c r="N3316">
        <v>5.8978600823045255</v>
      </c>
    </row>
    <row r="3317" spans="1:14" x14ac:dyDescent="0.25">
      <c r="A3317">
        <v>1447191443.7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94</v>
      </c>
      <c r="J3317">
        <v>1667817</v>
      </c>
      <c r="K3317" t="s">
        <v>49</v>
      </c>
      <c r="L3317" t="s">
        <v>74</v>
      </c>
      <c r="M3317">
        <v>608</v>
      </c>
      <c r="N3317">
        <v>5.8978600823045255</v>
      </c>
    </row>
    <row r="3318" spans="1:14" x14ac:dyDescent="0.25">
      <c r="A3318">
        <v>1447225245.7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94</v>
      </c>
      <c r="J3318">
        <v>1667817</v>
      </c>
      <c r="K3318" t="s">
        <v>49</v>
      </c>
      <c r="L3318" t="s">
        <v>74</v>
      </c>
      <c r="M3318">
        <v>1360</v>
      </c>
      <c r="N3318">
        <v>17.48</v>
      </c>
    </row>
    <row r="3319" spans="1:14" x14ac:dyDescent="0.25">
      <c r="A3319">
        <v>1447146534.7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94</v>
      </c>
      <c r="J3319">
        <v>1643057</v>
      </c>
      <c r="K3319" t="s">
        <v>49</v>
      </c>
      <c r="L3319" t="s">
        <v>74</v>
      </c>
      <c r="M3319">
        <v>3490</v>
      </c>
      <c r="N3319">
        <v>35.250447802593314</v>
      </c>
    </row>
    <row r="3320" spans="1:14" x14ac:dyDescent="0.25">
      <c r="A3320">
        <v>1447329689.7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94</v>
      </c>
      <c r="J3320">
        <v>1650905</v>
      </c>
      <c r="K3320" t="s">
        <v>49</v>
      </c>
      <c r="L3320" t="s">
        <v>74</v>
      </c>
      <c r="M3320">
        <v>665</v>
      </c>
      <c r="N3320">
        <v>6.4365714285714271</v>
      </c>
    </row>
    <row r="3321" spans="1:14" x14ac:dyDescent="0.25">
      <c r="A3321">
        <v>1447150647.7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94</v>
      </c>
      <c r="J3321">
        <v>1650904</v>
      </c>
      <c r="K3321" t="s">
        <v>49</v>
      </c>
      <c r="L3321" t="s">
        <v>74</v>
      </c>
      <c r="M3321">
        <v>660</v>
      </c>
      <c r="N3321">
        <v>6.2920588235294117</v>
      </c>
    </row>
    <row r="3322" spans="1:14" x14ac:dyDescent="0.25">
      <c r="A3322">
        <v>1447229295.7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94</v>
      </c>
      <c r="J3322">
        <v>1650904</v>
      </c>
      <c r="K3322" t="s">
        <v>49</v>
      </c>
      <c r="L3322" t="s">
        <v>74</v>
      </c>
      <c r="M3322">
        <v>664</v>
      </c>
      <c r="N3322">
        <v>6.2920588235294117</v>
      </c>
    </row>
    <row r="3323" spans="1:14" x14ac:dyDescent="0.25">
      <c r="A3323">
        <v>1447187440.7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94</v>
      </c>
      <c r="J3323">
        <v>1650904</v>
      </c>
      <c r="K3323" t="s">
        <v>49</v>
      </c>
      <c r="L3323" t="s">
        <v>74</v>
      </c>
      <c r="M3323">
        <v>689</v>
      </c>
      <c r="N3323">
        <v>6.2920588235294117</v>
      </c>
    </row>
    <row r="3324" spans="1:14" x14ac:dyDescent="0.25">
      <c r="A3324">
        <v>1447281356.7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94</v>
      </c>
      <c r="J3324">
        <v>1650904</v>
      </c>
      <c r="K3324" t="s">
        <v>49</v>
      </c>
      <c r="L3324" t="s">
        <v>74</v>
      </c>
      <c r="M3324">
        <v>681</v>
      </c>
      <c r="N3324">
        <v>6.2920588235294117</v>
      </c>
    </row>
    <row r="3325" spans="1:14" x14ac:dyDescent="0.25">
      <c r="A3325">
        <v>1447251022.7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94</v>
      </c>
      <c r="J3325">
        <v>1650905</v>
      </c>
      <c r="K3325" t="s">
        <v>49</v>
      </c>
      <c r="L3325" t="s">
        <v>74</v>
      </c>
      <c r="M3325">
        <v>1034</v>
      </c>
      <c r="N3325">
        <v>11.36</v>
      </c>
    </row>
    <row r="3326" spans="1:14" x14ac:dyDescent="0.25">
      <c r="A3326">
        <v>1447373534.7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94</v>
      </c>
      <c r="J3326">
        <v>1650904</v>
      </c>
      <c r="K3326" t="s">
        <v>49</v>
      </c>
      <c r="L3326" t="s">
        <v>74</v>
      </c>
      <c r="M3326">
        <v>1383</v>
      </c>
      <c r="N3326">
        <v>17.82</v>
      </c>
    </row>
    <row r="3327" spans="1:14" x14ac:dyDescent="0.25">
      <c r="A3327">
        <v>1447373537.7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94</v>
      </c>
      <c r="J3327">
        <v>1650904</v>
      </c>
      <c r="K3327" t="s">
        <v>49</v>
      </c>
      <c r="L3327" t="s">
        <v>74</v>
      </c>
      <c r="M3327">
        <v>1330</v>
      </c>
      <c r="N3327">
        <v>17.600000000000001</v>
      </c>
    </row>
    <row r="3328" spans="1:14" x14ac:dyDescent="0.25">
      <c r="A3328">
        <v>1447305035.7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94</v>
      </c>
      <c r="J3328">
        <v>1697444</v>
      </c>
      <c r="K3328" t="s">
        <v>49</v>
      </c>
      <c r="L3328" t="s">
        <v>74</v>
      </c>
      <c r="M3328">
        <v>392</v>
      </c>
      <c r="N3328">
        <v>0.68604326587578501</v>
      </c>
    </row>
    <row r="3329" spans="1:14" x14ac:dyDescent="0.25">
      <c r="A3329">
        <v>1447292369.7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94</v>
      </c>
      <c r="J3329">
        <v>1697444</v>
      </c>
      <c r="K3329" t="s">
        <v>49</v>
      </c>
      <c r="L3329" t="s">
        <v>74</v>
      </c>
      <c r="M3329">
        <v>587</v>
      </c>
      <c r="N3329">
        <v>2.0581297976273549</v>
      </c>
    </row>
    <row r="3330" spans="1:14" x14ac:dyDescent="0.25">
      <c r="A3330">
        <v>1447193154.7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1697444</v>
      </c>
      <c r="K3330" t="s">
        <v>49</v>
      </c>
      <c r="L3330" t="s">
        <v>74</v>
      </c>
      <c r="M3330">
        <v>4743</v>
      </c>
      <c r="N3330">
        <v>16.46</v>
      </c>
    </row>
    <row r="3331" spans="1:14" x14ac:dyDescent="0.25">
      <c r="A3331">
        <v>1447146545.7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1697444</v>
      </c>
      <c r="K3331" t="s">
        <v>49</v>
      </c>
      <c r="L3331" t="s">
        <v>74</v>
      </c>
      <c r="M3331">
        <v>1981</v>
      </c>
      <c r="N3331">
        <v>5.94</v>
      </c>
    </row>
    <row r="3332" spans="1:14" x14ac:dyDescent="0.25">
      <c r="A3332">
        <v>1447335430.7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94</v>
      </c>
      <c r="J3332">
        <v>1658532</v>
      </c>
      <c r="K3332" t="s">
        <v>49</v>
      </c>
      <c r="L3332" t="s">
        <v>74</v>
      </c>
      <c r="M3332">
        <v>339</v>
      </c>
      <c r="N3332">
        <v>1.0240912024091204</v>
      </c>
    </row>
    <row r="3333" spans="1:14" x14ac:dyDescent="0.25">
      <c r="A3333">
        <v>1447334667.7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94</v>
      </c>
      <c r="J3333">
        <v>1658532</v>
      </c>
      <c r="K3333" t="s">
        <v>49</v>
      </c>
      <c r="L3333" t="s">
        <v>74</v>
      </c>
      <c r="M3333">
        <v>311</v>
      </c>
      <c r="N3333">
        <v>1.0240912024091204</v>
      </c>
    </row>
    <row r="3334" spans="1:14" x14ac:dyDescent="0.25">
      <c r="A3334">
        <v>1447329690.7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94</v>
      </c>
      <c r="J3334">
        <v>1658532</v>
      </c>
      <c r="K3334" t="s">
        <v>49</v>
      </c>
      <c r="L3334" t="s">
        <v>74</v>
      </c>
      <c r="M3334">
        <v>338</v>
      </c>
      <c r="N3334">
        <v>0.81927296192729637</v>
      </c>
    </row>
    <row r="3335" spans="1:14" x14ac:dyDescent="0.25">
      <c r="A3335">
        <v>1447334668.7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94</v>
      </c>
      <c r="J3335">
        <v>1658528</v>
      </c>
      <c r="K3335" t="s">
        <v>49</v>
      </c>
      <c r="L3335" t="s">
        <v>74</v>
      </c>
      <c r="M3335">
        <v>406</v>
      </c>
      <c r="N3335">
        <v>2.1497765210252662</v>
      </c>
    </row>
    <row r="3336" spans="1:14" x14ac:dyDescent="0.25">
      <c r="A3336">
        <v>1447146543.7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94</v>
      </c>
      <c r="J3336">
        <v>1649002</v>
      </c>
      <c r="K3336" t="s">
        <v>49</v>
      </c>
      <c r="L3336" t="s">
        <v>74</v>
      </c>
      <c r="M3336">
        <v>366</v>
      </c>
      <c r="N3336">
        <v>0.90012714857546516</v>
      </c>
    </row>
    <row r="3337" spans="1:14" x14ac:dyDescent="0.25">
      <c r="A3337">
        <v>1447326126.7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94</v>
      </c>
      <c r="J3337">
        <v>1649002</v>
      </c>
      <c r="K3337" t="s">
        <v>49</v>
      </c>
      <c r="L3337" t="s">
        <v>74</v>
      </c>
      <c r="M3337">
        <v>474</v>
      </c>
      <c r="N3337">
        <v>2.1431598775606311</v>
      </c>
    </row>
    <row r="3338" spans="1:14" x14ac:dyDescent="0.25">
      <c r="A3338">
        <v>1447265595.7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94</v>
      </c>
      <c r="J3338">
        <v>1649002</v>
      </c>
      <c r="K3338" t="s">
        <v>49</v>
      </c>
      <c r="L3338" t="s">
        <v>74</v>
      </c>
      <c r="M3338">
        <v>317</v>
      </c>
      <c r="N3338">
        <v>0.57150930068283501</v>
      </c>
    </row>
    <row r="3339" spans="1:14" x14ac:dyDescent="0.25">
      <c r="A3339">
        <v>1447215331.7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94</v>
      </c>
      <c r="J3339">
        <v>1649002</v>
      </c>
      <c r="K3339" t="s">
        <v>49</v>
      </c>
      <c r="L3339" t="s">
        <v>74</v>
      </c>
      <c r="M3339">
        <v>415</v>
      </c>
      <c r="N3339">
        <v>2.28603720273134</v>
      </c>
    </row>
    <row r="3340" spans="1:14" x14ac:dyDescent="0.25">
      <c r="A3340">
        <v>1447227076.7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94</v>
      </c>
      <c r="J3340">
        <v>1649002</v>
      </c>
      <c r="K3340" t="s">
        <v>49</v>
      </c>
      <c r="L3340" t="s">
        <v>74</v>
      </c>
      <c r="M3340">
        <v>657</v>
      </c>
      <c r="N3340">
        <v>3.1400000000000006</v>
      </c>
    </row>
    <row r="3341" spans="1:14" x14ac:dyDescent="0.25">
      <c r="A3341">
        <v>1447357557.7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94</v>
      </c>
      <c r="J3341">
        <v>1649002</v>
      </c>
      <c r="K3341" t="s">
        <v>49</v>
      </c>
      <c r="L3341" t="s">
        <v>74</v>
      </c>
      <c r="M3341">
        <v>651</v>
      </c>
      <c r="N3341">
        <v>3.0400000000000005</v>
      </c>
    </row>
    <row r="3342" spans="1:14" x14ac:dyDescent="0.25">
      <c r="A3342">
        <v>1447340206.7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94</v>
      </c>
      <c r="J3342">
        <v>1692109</v>
      </c>
      <c r="K3342" t="s">
        <v>49</v>
      </c>
      <c r="L3342" t="s">
        <v>74</v>
      </c>
      <c r="M3342">
        <v>275</v>
      </c>
      <c r="N3342">
        <v>0.18985699129754502</v>
      </c>
    </row>
    <row r="3343" spans="1:14" x14ac:dyDescent="0.25">
      <c r="A3343">
        <v>1447404097.7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94</v>
      </c>
      <c r="J3343">
        <v>1696758</v>
      </c>
      <c r="K3343" t="s">
        <v>49</v>
      </c>
      <c r="L3343" t="s">
        <v>74</v>
      </c>
      <c r="M3343">
        <v>288</v>
      </c>
      <c r="N3343">
        <v>0.11994493132055431</v>
      </c>
    </row>
    <row r="3344" spans="1:14" x14ac:dyDescent="0.25">
      <c r="A3344">
        <v>1447365273.7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94</v>
      </c>
      <c r="J3344">
        <v>1668639</v>
      </c>
      <c r="K3344" t="s">
        <v>49</v>
      </c>
      <c r="L3344" t="s">
        <v>74</v>
      </c>
      <c r="M3344">
        <v>598</v>
      </c>
      <c r="N3344">
        <v>6.6073333333333331</v>
      </c>
    </row>
    <row r="3345" spans="1:14" x14ac:dyDescent="0.25">
      <c r="A3345">
        <v>1447367890.7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94</v>
      </c>
      <c r="J3345">
        <v>1650586</v>
      </c>
      <c r="K3345" t="s">
        <v>49</v>
      </c>
      <c r="L3345" t="s">
        <v>74</v>
      </c>
      <c r="M3345">
        <v>1692</v>
      </c>
      <c r="N3345">
        <v>17.525882352941178</v>
      </c>
    </row>
    <row r="3346" spans="1:14" x14ac:dyDescent="0.25">
      <c r="A3346">
        <v>1447367891.7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94</v>
      </c>
      <c r="J3346">
        <v>1650586</v>
      </c>
      <c r="K3346" t="s">
        <v>49</v>
      </c>
      <c r="L3346" t="s">
        <v>74</v>
      </c>
      <c r="M3346">
        <v>6076</v>
      </c>
      <c r="N3346">
        <v>68.260000000000005</v>
      </c>
    </row>
    <row r="3347" spans="1:14" x14ac:dyDescent="0.25">
      <c r="A3347">
        <v>1447208164.7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94</v>
      </c>
      <c r="J3347">
        <v>1676566</v>
      </c>
      <c r="K3347" t="s">
        <v>49</v>
      </c>
      <c r="L3347" t="s">
        <v>74</v>
      </c>
      <c r="M3347">
        <v>404</v>
      </c>
      <c r="N3347">
        <v>1.1964728974739871</v>
      </c>
    </row>
    <row r="3348" spans="1:14" x14ac:dyDescent="0.25">
      <c r="A3348">
        <v>1447237186.7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94</v>
      </c>
      <c r="J3348">
        <v>1675670</v>
      </c>
      <c r="K3348" t="s">
        <v>49</v>
      </c>
      <c r="L3348" t="s">
        <v>74</v>
      </c>
      <c r="M3348">
        <v>473</v>
      </c>
      <c r="N3348">
        <v>2.64006217213911</v>
      </c>
    </row>
    <row r="3349" spans="1:14" x14ac:dyDescent="0.25">
      <c r="A3349">
        <v>1447229296.7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94</v>
      </c>
      <c r="J3349">
        <v>1675670</v>
      </c>
      <c r="K3349" t="s">
        <v>49</v>
      </c>
      <c r="L3349" t="s">
        <v>74</v>
      </c>
      <c r="M3349">
        <v>400</v>
      </c>
      <c r="N3349">
        <v>1.7217796774820284</v>
      </c>
    </row>
    <row r="3350" spans="1:14" x14ac:dyDescent="0.25">
      <c r="A3350">
        <v>1447168916.7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94</v>
      </c>
      <c r="J3350">
        <v>1675670</v>
      </c>
      <c r="K3350" t="s">
        <v>49</v>
      </c>
      <c r="L3350" t="s">
        <v>74</v>
      </c>
      <c r="M3350">
        <v>481</v>
      </c>
      <c r="N3350">
        <v>1.7217796774820284</v>
      </c>
    </row>
    <row r="3351" spans="1:14" x14ac:dyDescent="0.25">
      <c r="A3351">
        <v>1447265597.7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94</v>
      </c>
      <c r="J3351">
        <v>1675670</v>
      </c>
      <c r="K3351" t="s">
        <v>49</v>
      </c>
      <c r="L3351" t="s">
        <v>74</v>
      </c>
      <c r="M3351">
        <v>436</v>
      </c>
      <c r="N3351">
        <v>1.8365649893141636</v>
      </c>
    </row>
    <row r="3352" spans="1:14" x14ac:dyDescent="0.25">
      <c r="A3352">
        <v>1447146530.7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94</v>
      </c>
      <c r="J3352">
        <v>1675670</v>
      </c>
      <c r="K3352" t="s">
        <v>49</v>
      </c>
      <c r="L3352" t="s">
        <v>74</v>
      </c>
      <c r="M3352">
        <v>358</v>
      </c>
      <c r="N3352">
        <v>1.2626384301534874</v>
      </c>
    </row>
    <row r="3353" spans="1:14" x14ac:dyDescent="0.25">
      <c r="A3353">
        <v>1447339211.7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94</v>
      </c>
      <c r="J3353">
        <v>1675670</v>
      </c>
      <c r="K3353" t="s">
        <v>49</v>
      </c>
      <c r="L3353" t="s">
        <v>74</v>
      </c>
      <c r="M3353">
        <v>518</v>
      </c>
      <c r="N3353">
        <v>2.2957062366427046</v>
      </c>
    </row>
    <row r="3354" spans="1:14" x14ac:dyDescent="0.25">
      <c r="A3354">
        <v>1447204143.7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94</v>
      </c>
      <c r="J3354">
        <v>1675670</v>
      </c>
      <c r="K3354" t="s">
        <v>49</v>
      </c>
      <c r="L3354" t="s">
        <v>74</v>
      </c>
      <c r="M3354">
        <v>403</v>
      </c>
      <c r="N3354">
        <v>1.1478531183213523</v>
      </c>
    </row>
    <row r="3355" spans="1:14" x14ac:dyDescent="0.25">
      <c r="A3355">
        <v>1447185790.7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94</v>
      </c>
      <c r="J3355">
        <v>1675670</v>
      </c>
      <c r="K3355" t="s">
        <v>49</v>
      </c>
      <c r="L3355" t="s">
        <v>74</v>
      </c>
      <c r="M3355">
        <v>450</v>
      </c>
      <c r="N3355">
        <v>1.8365649893141636</v>
      </c>
    </row>
    <row r="3356" spans="1:14" x14ac:dyDescent="0.25">
      <c r="A3356">
        <v>1447374423.7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94</v>
      </c>
      <c r="J3356">
        <v>1675670</v>
      </c>
      <c r="K3356" t="s">
        <v>49</v>
      </c>
      <c r="L3356" t="s">
        <v>74</v>
      </c>
      <c r="M3356">
        <v>625</v>
      </c>
      <c r="N3356">
        <v>3.86</v>
      </c>
    </row>
    <row r="3357" spans="1:14" x14ac:dyDescent="0.25">
      <c r="A3357">
        <v>1447188105.7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1675670</v>
      </c>
      <c r="K3357" t="s">
        <v>49</v>
      </c>
      <c r="L3357" t="s">
        <v>74</v>
      </c>
      <c r="M3357">
        <v>634</v>
      </c>
      <c r="N3357">
        <v>3.74</v>
      </c>
    </row>
    <row r="3358" spans="1:14" x14ac:dyDescent="0.25">
      <c r="A3358">
        <v>1447146537.7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94</v>
      </c>
      <c r="J3358">
        <v>1675670</v>
      </c>
      <c r="K3358" t="s">
        <v>49</v>
      </c>
      <c r="L3358" t="s">
        <v>74</v>
      </c>
      <c r="M3358">
        <v>625</v>
      </c>
      <c r="N3358">
        <v>3.62</v>
      </c>
    </row>
    <row r="3359" spans="1:14" x14ac:dyDescent="0.25">
      <c r="A3359">
        <v>1447367894.7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1675670</v>
      </c>
      <c r="K3359" t="s">
        <v>49</v>
      </c>
      <c r="L3359" t="s">
        <v>74</v>
      </c>
      <c r="M3359">
        <v>643</v>
      </c>
      <c r="N3359">
        <v>3.94</v>
      </c>
    </row>
    <row r="3360" spans="1:14" x14ac:dyDescent="0.25">
      <c r="A3360">
        <v>1447304727.7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94</v>
      </c>
      <c r="J3360">
        <v>1675670</v>
      </c>
      <c r="K3360" t="s">
        <v>49</v>
      </c>
      <c r="L3360" t="s">
        <v>74</v>
      </c>
      <c r="M3360">
        <v>694</v>
      </c>
      <c r="N3360">
        <v>3.8800000000000003</v>
      </c>
    </row>
    <row r="3361" spans="1:14" x14ac:dyDescent="0.25">
      <c r="A3361">
        <v>1447275630.7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1140</v>
      </c>
      <c r="N3361">
        <v>8.3003811136989203</v>
      </c>
    </row>
    <row r="3362" spans="1:14" x14ac:dyDescent="0.25">
      <c r="A3362">
        <v>1447146529.7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94</v>
      </c>
      <c r="J3362">
        <v>1675662</v>
      </c>
      <c r="K3362" t="s">
        <v>49</v>
      </c>
      <c r="L3362" t="s">
        <v>74</v>
      </c>
      <c r="M3362">
        <v>1094</v>
      </c>
      <c r="N3362">
        <v>7.6311454583950873</v>
      </c>
    </row>
    <row r="3363" spans="1:14" x14ac:dyDescent="0.25">
      <c r="A3363">
        <v>1447209406.7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94</v>
      </c>
      <c r="J3363">
        <v>1675662</v>
      </c>
      <c r="K3363" t="s">
        <v>49</v>
      </c>
      <c r="L3363" t="s">
        <v>74</v>
      </c>
      <c r="M3363">
        <v>338</v>
      </c>
      <c r="N3363">
        <v>0.52051662079186956</v>
      </c>
    </row>
    <row r="3364" spans="1:14" x14ac:dyDescent="0.25">
      <c r="A3364">
        <v>1447175749.7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94</v>
      </c>
      <c r="J3364">
        <v>1675662</v>
      </c>
      <c r="K3364" t="s">
        <v>49</v>
      </c>
      <c r="L3364" t="s">
        <v>74</v>
      </c>
      <c r="M3364">
        <v>611</v>
      </c>
      <c r="N3364">
        <v>3.1974592420071986</v>
      </c>
    </row>
    <row r="3365" spans="1:14" x14ac:dyDescent="0.25">
      <c r="A3365">
        <v>1447238314.7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94</v>
      </c>
      <c r="J3365">
        <v>1675662</v>
      </c>
      <c r="K3365" t="s">
        <v>49</v>
      </c>
      <c r="L3365" t="s">
        <v>74</v>
      </c>
      <c r="M3365">
        <v>278</v>
      </c>
      <c r="N3365">
        <v>3.7179758627990681E-2</v>
      </c>
    </row>
    <row r="3366" spans="1:14" x14ac:dyDescent="0.25">
      <c r="A3366">
        <v>1447327999.7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94</v>
      </c>
      <c r="J3366">
        <v>1675662</v>
      </c>
      <c r="K3366" t="s">
        <v>49</v>
      </c>
      <c r="L3366" t="s">
        <v>74</v>
      </c>
      <c r="M3366">
        <v>1232</v>
      </c>
      <c r="N3366">
        <v>8.84</v>
      </c>
    </row>
    <row r="3367" spans="1:14" x14ac:dyDescent="0.25">
      <c r="A3367">
        <v>1447266920.7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94</v>
      </c>
      <c r="J3367">
        <v>1675670</v>
      </c>
      <c r="K3367" t="s">
        <v>49</v>
      </c>
      <c r="L3367" t="s">
        <v>74</v>
      </c>
      <c r="M3367">
        <v>746</v>
      </c>
      <c r="N3367">
        <v>4.42</v>
      </c>
    </row>
    <row r="3368" spans="1:14" x14ac:dyDescent="0.25">
      <c r="A3368">
        <v>1447374424.7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94</v>
      </c>
      <c r="J3368">
        <v>1675670</v>
      </c>
      <c r="K3368" t="s">
        <v>49</v>
      </c>
      <c r="L3368" t="s">
        <v>74</v>
      </c>
      <c r="M3368">
        <v>815</v>
      </c>
      <c r="N3368">
        <v>4.54</v>
      </c>
    </row>
    <row r="3369" spans="1:14" x14ac:dyDescent="0.25">
      <c r="A3369">
        <v>1447209405.7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94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</row>
    <row r="3370" spans="1:14" x14ac:dyDescent="0.25">
      <c r="A3370">
        <v>1447343600.7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94</v>
      </c>
      <c r="J3370">
        <v>1675662</v>
      </c>
      <c r="K3370" t="s">
        <v>49</v>
      </c>
      <c r="L3370" t="s">
        <v>74</v>
      </c>
      <c r="M3370">
        <v>1321</v>
      </c>
      <c r="N3370">
        <v>9.08</v>
      </c>
    </row>
    <row r="3371" spans="1:14" x14ac:dyDescent="0.25">
      <c r="A3371">
        <v>1447227071.7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94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</row>
    <row r="3372" spans="1:14" x14ac:dyDescent="0.25">
      <c r="A3372">
        <v>1447339212.7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94</v>
      </c>
      <c r="J3372">
        <v>1675670</v>
      </c>
      <c r="K3372" t="s">
        <v>49</v>
      </c>
      <c r="L3372" t="s">
        <v>74</v>
      </c>
      <c r="M3372">
        <v>1306</v>
      </c>
      <c r="N3372">
        <v>8.92</v>
      </c>
    </row>
    <row r="3373" spans="1:14" x14ac:dyDescent="0.25">
      <c r="A3373">
        <v>1447156559.7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94</v>
      </c>
      <c r="J3373">
        <v>1675615</v>
      </c>
      <c r="K3373" t="s">
        <v>49</v>
      </c>
      <c r="L3373" t="s">
        <v>74</v>
      </c>
      <c r="M3373">
        <v>640</v>
      </c>
      <c r="N3373">
        <v>3.5381479209135738</v>
      </c>
    </row>
    <row r="3374" spans="1:14" x14ac:dyDescent="0.25">
      <c r="A3374">
        <v>1447275631.7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94</v>
      </c>
      <c r="J3374">
        <v>1675662</v>
      </c>
      <c r="K3374" t="s">
        <v>49</v>
      </c>
      <c r="L3374" t="s">
        <v>74</v>
      </c>
      <c r="M3374">
        <v>938</v>
      </c>
      <c r="N3374">
        <v>5.18</v>
      </c>
    </row>
    <row r="3375" spans="1:14" x14ac:dyDescent="0.25">
      <c r="A3375">
        <v>1447146536.7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1675615</v>
      </c>
      <c r="K3375" t="s">
        <v>49</v>
      </c>
      <c r="L3375" t="s">
        <v>74</v>
      </c>
      <c r="M3375">
        <v>925</v>
      </c>
      <c r="N3375">
        <v>4.96</v>
      </c>
    </row>
    <row r="3376" spans="1:14" x14ac:dyDescent="0.25">
      <c r="A3376">
        <v>1447238315.7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94</v>
      </c>
      <c r="J3376">
        <v>1675662</v>
      </c>
      <c r="K3376" t="s">
        <v>49</v>
      </c>
      <c r="L3376" t="s">
        <v>74</v>
      </c>
      <c r="M3376">
        <v>1785</v>
      </c>
      <c r="N3376">
        <v>11.74</v>
      </c>
    </row>
    <row r="3377" spans="1:14" x14ac:dyDescent="0.25">
      <c r="A3377">
        <v>1447150691.7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94</v>
      </c>
      <c r="J3377">
        <v>1675615</v>
      </c>
      <c r="K3377" t="s">
        <v>49</v>
      </c>
      <c r="L3377" t="s">
        <v>74</v>
      </c>
      <c r="M3377">
        <v>3279</v>
      </c>
      <c r="N3377">
        <v>21.24</v>
      </c>
    </row>
    <row r="3378" spans="1:14" x14ac:dyDescent="0.25">
      <c r="A3378">
        <v>1447310434.7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94</v>
      </c>
      <c r="J3378">
        <v>1675655</v>
      </c>
      <c r="K3378" t="s">
        <v>49</v>
      </c>
      <c r="L3378" t="s">
        <v>74</v>
      </c>
      <c r="M3378">
        <v>326</v>
      </c>
      <c r="N3378">
        <v>0.13667448064020687</v>
      </c>
    </row>
    <row r="3379" spans="1:14" x14ac:dyDescent="0.25">
      <c r="A3379">
        <v>1447339210.7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94</v>
      </c>
      <c r="J3379">
        <v>1675655</v>
      </c>
      <c r="K3379" t="s">
        <v>49</v>
      </c>
      <c r="L3379" t="s">
        <v>74</v>
      </c>
      <c r="M3379">
        <v>302</v>
      </c>
      <c r="N3379">
        <v>0.19362218090695973</v>
      </c>
    </row>
    <row r="3380" spans="1:14" x14ac:dyDescent="0.25">
      <c r="A3380">
        <v>1447361238.7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94</v>
      </c>
      <c r="J3380">
        <v>1675655</v>
      </c>
      <c r="K3380" t="s">
        <v>49</v>
      </c>
      <c r="L3380" t="s">
        <v>74</v>
      </c>
      <c r="M3380">
        <v>463</v>
      </c>
      <c r="N3380">
        <v>2.0501172096031031</v>
      </c>
    </row>
    <row r="3381" spans="1:14" x14ac:dyDescent="0.25">
      <c r="A3381">
        <v>1447227069.7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94</v>
      </c>
      <c r="J3381">
        <v>1675654</v>
      </c>
      <c r="K3381" t="s">
        <v>49</v>
      </c>
      <c r="L3381" t="s">
        <v>74</v>
      </c>
      <c r="M3381">
        <v>1310</v>
      </c>
      <c r="N3381">
        <v>9.4515516149461689</v>
      </c>
    </row>
    <row r="3382" spans="1:14" x14ac:dyDescent="0.25">
      <c r="A3382">
        <v>1447360777.7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94</v>
      </c>
      <c r="J3382">
        <v>1675654</v>
      </c>
      <c r="K3382" t="s">
        <v>49</v>
      </c>
      <c r="L3382" t="s">
        <v>74</v>
      </c>
      <c r="M3382">
        <v>1746</v>
      </c>
      <c r="N3382">
        <v>15.177327422419253</v>
      </c>
    </row>
    <row r="3383" spans="1:14" x14ac:dyDescent="0.25">
      <c r="A3383">
        <v>1447283677.7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94</v>
      </c>
      <c r="J3383">
        <v>1675654</v>
      </c>
      <c r="K3383" t="s">
        <v>49</v>
      </c>
      <c r="L3383" t="s">
        <v>74</v>
      </c>
      <c r="M3383">
        <v>1320</v>
      </c>
      <c r="N3383">
        <v>8.98</v>
      </c>
    </row>
    <row r="3384" spans="1:14" x14ac:dyDescent="0.25">
      <c r="A3384">
        <v>1447209404.7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94</v>
      </c>
      <c r="J3384">
        <v>1675654</v>
      </c>
      <c r="K3384" t="s">
        <v>49</v>
      </c>
      <c r="L3384" t="s">
        <v>74</v>
      </c>
      <c r="M3384">
        <v>1252</v>
      </c>
      <c r="N3384">
        <v>8.86</v>
      </c>
    </row>
    <row r="3385" spans="1:14" x14ac:dyDescent="0.25">
      <c r="A3385">
        <v>1447302723.7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94</v>
      </c>
      <c r="J3385">
        <v>1675654</v>
      </c>
      <c r="K3385" t="s">
        <v>49</v>
      </c>
      <c r="L3385" t="s">
        <v>74</v>
      </c>
      <c r="M3385">
        <v>1266</v>
      </c>
      <c r="N3385">
        <v>8.82</v>
      </c>
    </row>
    <row r="3386" spans="1:14" x14ac:dyDescent="0.25">
      <c r="A3386">
        <v>1447191644.7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94</v>
      </c>
      <c r="J3386">
        <v>1675654</v>
      </c>
      <c r="K3386" t="s">
        <v>49</v>
      </c>
      <c r="L3386" t="s">
        <v>74</v>
      </c>
      <c r="M3386">
        <v>1320</v>
      </c>
      <c r="N3386">
        <v>8.2799999999999994</v>
      </c>
    </row>
    <row r="3387" spans="1:14" x14ac:dyDescent="0.25">
      <c r="A3387">
        <v>1447411050.7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94</v>
      </c>
      <c r="J3387">
        <v>1675654</v>
      </c>
      <c r="K3387" t="s">
        <v>49</v>
      </c>
      <c r="L3387" t="s">
        <v>74</v>
      </c>
      <c r="M3387">
        <v>2318</v>
      </c>
      <c r="N3387">
        <v>16.12</v>
      </c>
    </row>
    <row r="3388" spans="1:14" x14ac:dyDescent="0.25">
      <c r="A3388">
        <v>1447360776.7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94</v>
      </c>
      <c r="J3388">
        <v>1675654</v>
      </c>
      <c r="K3388" t="s">
        <v>49</v>
      </c>
      <c r="L3388" t="s">
        <v>74</v>
      </c>
      <c r="M3388">
        <v>1758</v>
      </c>
      <c r="N3388">
        <v>12.88</v>
      </c>
    </row>
    <row r="3389" spans="1:14" x14ac:dyDescent="0.25">
      <c r="A3389">
        <v>1447229528.7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94</v>
      </c>
      <c r="J3389">
        <v>1675654</v>
      </c>
      <c r="K3389" t="s">
        <v>49</v>
      </c>
      <c r="L3389" t="s">
        <v>74</v>
      </c>
      <c r="M3389">
        <v>3293</v>
      </c>
      <c r="N3389">
        <v>21.28</v>
      </c>
    </row>
    <row r="3390" spans="1:14" x14ac:dyDescent="0.25">
      <c r="A3390">
        <v>1447215328.7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94</v>
      </c>
      <c r="J3390">
        <v>1696074</v>
      </c>
      <c r="K3390" t="s">
        <v>49</v>
      </c>
      <c r="L3390" t="s">
        <v>74</v>
      </c>
      <c r="M3390">
        <v>347</v>
      </c>
      <c r="N3390">
        <v>0.35516593686469367</v>
      </c>
    </row>
    <row r="3391" spans="1:14" x14ac:dyDescent="0.25">
      <c r="A3391">
        <v>1447160944.7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94</v>
      </c>
      <c r="J3391">
        <v>1696074</v>
      </c>
      <c r="K3391" t="s">
        <v>49</v>
      </c>
      <c r="L3391" t="s">
        <v>74</v>
      </c>
      <c r="M3391">
        <v>411</v>
      </c>
      <c r="N3391">
        <v>0.88791484216173422</v>
      </c>
    </row>
    <row r="3392" spans="1:14" x14ac:dyDescent="0.25">
      <c r="A3392">
        <v>1447220930.7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94</v>
      </c>
      <c r="J3392">
        <v>1696074</v>
      </c>
      <c r="K3392" t="s">
        <v>49</v>
      </c>
      <c r="L3392" t="s">
        <v>74</v>
      </c>
      <c r="M3392">
        <v>512</v>
      </c>
      <c r="N3392">
        <v>1.8646211685396417</v>
      </c>
    </row>
    <row r="3393" spans="1:14" x14ac:dyDescent="0.25">
      <c r="A3393">
        <v>1447367895.7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94</v>
      </c>
      <c r="J3393">
        <v>1696074</v>
      </c>
      <c r="K3393" t="s">
        <v>49</v>
      </c>
      <c r="L3393" t="s">
        <v>74</v>
      </c>
      <c r="M3393">
        <v>497</v>
      </c>
      <c r="N3393">
        <v>1.7758296843234684</v>
      </c>
    </row>
    <row r="3394" spans="1:14" x14ac:dyDescent="0.25">
      <c r="A3394">
        <v>1447215327.7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94</v>
      </c>
      <c r="J3394">
        <v>1696075</v>
      </c>
      <c r="K3394" t="s">
        <v>49</v>
      </c>
      <c r="L3394" t="s">
        <v>74</v>
      </c>
      <c r="M3394">
        <v>285</v>
      </c>
      <c r="N3394">
        <v>1.1657028724235024E-2</v>
      </c>
    </row>
    <row r="3395" spans="1:14" x14ac:dyDescent="0.25">
      <c r="A3395">
        <v>1447158078.7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94</v>
      </c>
      <c r="J3395">
        <v>1696075</v>
      </c>
      <c r="K3395" t="s">
        <v>49</v>
      </c>
      <c r="L3395" t="s">
        <v>74</v>
      </c>
      <c r="M3395">
        <v>283</v>
      </c>
      <c r="N3395">
        <v>5.8285143621175123E-2</v>
      </c>
    </row>
    <row r="3396" spans="1:14" x14ac:dyDescent="0.25">
      <c r="A3396">
        <v>1447155210.7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94</v>
      </c>
      <c r="J3396">
        <v>1696075</v>
      </c>
      <c r="K3396" t="s">
        <v>49</v>
      </c>
      <c r="L3396" t="s">
        <v>74</v>
      </c>
      <c r="M3396">
        <v>325</v>
      </c>
      <c r="N3396">
        <v>4.6628114896940097E-2</v>
      </c>
    </row>
    <row r="3397" spans="1:14" x14ac:dyDescent="0.25">
      <c r="A3397">
        <v>1447289406.7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94</v>
      </c>
      <c r="J3397">
        <v>1695345</v>
      </c>
      <c r="K3397" t="s">
        <v>49</v>
      </c>
      <c r="L3397" t="s">
        <v>74</v>
      </c>
      <c r="M3397">
        <v>3050</v>
      </c>
      <c r="N3397">
        <v>11.561363228301037</v>
      </c>
    </row>
    <row r="3398" spans="1:14" x14ac:dyDescent="0.25">
      <c r="A3398">
        <v>1447211450.7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94</v>
      </c>
      <c r="J3398">
        <v>1695348</v>
      </c>
      <c r="K3398" t="s">
        <v>49</v>
      </c>
      <c r="L3398" t="s">
        <v>74</v>
      </c>
      <c r="M3398">
        <v>592</v>
      </c>
      <c r="N3398">
        <v>1.0556681699858814</v>
      </c>
    </row>
    <row r="3399" spans="1:14" x14ac:dyDescent="0.25">
      <c r="A3399">
        <v>1447212524.7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94</v>
      </c>
      <c r="J3399">
        <v>1695348</v>
      </c>
      <c r="K3399" t="s">
        <v>49</v>
      </c>
      <c r="L3399" t="s">
        <v>74</v>
      </c>
      <c r="M3399">
        <v>1229</v>
      </c>
      <c r="N3399">
        <v>3.167004509957644</v>
      </c>
    </row>
    <row r="3400" spans="1:14" x14ac:dyDescent="0.25">
      <c r="A3400">
        <v>1447309551.7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94</v>
      </c>
      <c r="J3400">
        <v>1660673</v>
      </c>
      <c r="K3400" t="s">
        <v>49</v>
      </c>
      <c r="L3400" t="s">
        <v>74</v>
      </c>
      <c r="M3400">
        <v>254</v>
      </c>
      <c r="N3400">
        <v>1.0979481744813155</v>
      </c>
    </row>
    <row r="3401" spans="1:14" x14ac:dyDescent="0.25">
      <c r="A3401">
        <v>1447305031.7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94</v>
      </c>
      <c r="J3401">
        <v>1679638</v>
      </c>
      <c r="K3401" t="s">
        <v>49</v>
      </c>
      <c r="L3401" t="s">
        <v>74</v>
      </c>
      <c r="M3401">
        <v>270</v>
      </c>
      <c r="N3401">
        <v>3.3816620440376186E-2</v>
      </c>
    </row>
    <row r="3402" spans="1:14" x14ac:dyDescent="0.25">
      <c r="A3402">
        <v>1447367889.7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94</v>
      </c>
      <c r="J3402">
        <v>1679638</v>
      </c>
      <c r="K3402" t="s">
        <v>49</v>
      </c>
      <c r="L3402" t="s">
        <v>74</v>
      </c>
      <c r="M3402">
        <v>452</v>
      </c>
      <c r="N3402">
        <v>0.50724930660564282</v>
      </c>
    </row>
    <row r="3403" spans="1:14" x14ac:dyDescent="0.25">
      <c r="A3403">
        <v>1447158071.7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94</v>
      </c>
      <c r="J3403">
        <v>1679638</v>
      </c>
      <c r="K3403" t="s">
        <v>49</v>
      </c>
      <c r="L3403" t="s">
        <v>74</v>
      </c>
      <c r="M3403">
        <v>900</v>
      </c>
      <c r="N3403">
        <v>2.0289972264225713</v>
      </c>
    </row>
    <row r="3404" spans="1:14" x14ac:dyDescent="0.25">
      <c r="A3404">
        <v>1447215329.7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94</v>
      </c>
      <c r="J3404">
        <v>1676853</v>
      </c>
      <c r="K3404" t="s">
        <v>49</v>
      </c>
      <c r="L3404" t="s">
        <v>74</v>
      </c>
      <c r="M3404">
        <v>348</v>
      </c>
      <c r="N3404">
        <v>0.264162544695483</v>
      </c>
    </row>
    <row r="3405" spans="1:14" x14ac:dyDescent="0.25">
      <c r="A3405">
        <v>1447312078.7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94</v>
      </c>
      <c r="J3405">
        <v>1676853</v>
      </c>
      <c r="K3405" t="s">
        <v>49</v>
      </c>
      <c r="L3405" t="s">
        <v>74</v>
      </c>
      <c r="M3405">
        <v>437</v>
      </c>
      <c r="N3405">
        <v>0.52832508939096601</v>
      </c>
    </row>
    <row r="3406" spans="1:14" x14ac:dyDescent="0.25">
      <c r="A3406">
        <v>1447349623.7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94</v>
      </c>
      <c r="J3406">
        <v>1676853</v>
      </c>
      <c r="K3406" t="s">
        <v>49</v>
      </c>
      <c r="L3406" t="s">
        <v>74</v>
      </c>
      <c r="M3406">
        <v>1323</v>
      </c>
      <c r="N3406">
        <v>2.6416254469548304</v>
      </c>
    </row>
    <row r="3407" spans="1:14" x14ac:dyDescent="0.25">
      <c r="A3407">
        <v>1447208162.7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94</v>
      </c>
      <c r="J3407">
        <v>1676853</v>
      </c>
      <c r="K3407" t="s">
        <v>49</v>
      </c>
      <c r="L3407" t="s">
        <v>74</v>
      </c>
      <c r="M3407">
        <v>1326</v>
      </c>
      <c r="N3407">
        <v>2.6416254469548304</v>
      </c>
    </row>
    <row r="3408" spans="1:14" x14ac:dyDescent="0.25">
      <c r="A3408">
        <v>1447376344.7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94</v>
      </c>
      <c r="J3408">
        <v>1676853</v>
      </c>
      <c r="K3408" t="s">
        <v>49</v>
      </c>
      <c r="L3408" t="s">
        <v>74</v>
      </c>
      <c r="M3408">
        <v>828</v>
      </c>
      <c r="N3408">
        <v>1.3208127234774152</v>
      </c>
    </row>
    <row r="3409" spans="1:14" x14ac:dyDescent="0.25">
      <c r="A3409">
        <v>1447178255.7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94</v>
      </c>
      <c r="J3409">
        <v>1676853</v>
      </c>
      <c r="K3409" t="s">
        <v>49</v>
      </c>
      <c r="L3409" t="s">
        <v>74</v>
      </c>
      <c r="M3409">
        <v>741</v>
      </c>
      <c r="N3409">
        <v>1.3208127234774152</v>
      </c>
    </row>
    <row r="3410" spans="1:14" x14ac:dyDescent="0.25">
      <c r="A3410">
        <v>1447265596.7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94</v>
      </c>
      <c r="J3410">
        <v>1676853</v>
      </c>
      <c r="K3410" t="s">
        <v>49</v>
      </c>
      <c r="L3410" t="s">
        <v>74</v>
      </c>
      <c r="M3410">
        <v>335</v>
      </c>
      <c r="N3410">
        <v>0.264162544695483</v>
      </c>
    </row>
    <row r="3411" spans="1:14" x14ac:dyDescent="0.25">
      <c r="A3411">
        <v>1447158077.7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94</v>
      </c>
      <c r="J3411">
        <v>1676853</v>
      </c>
      <c r="K3411" t="s">
        <v>49</v>
      </c>
      <c r="L3411" t="s">
        <v>74</v>
      </c>
      <c r="M3411">
        <v>558</v>
      </c>
      <c r="N3411">
        <v>0.79248763408644907</v>
      </c>
    </row>
    <row r="3412" spans="1:14" x14ac:dyDescent="0.25">
      <c r="A3412">
        <v>1447350384.7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94</v>
      </c>
      <c r="J3412">
        <v>1676853</v>
      </c>
      <c r="K3412" t="s">
        <v>49</v>
      </c>
      <c r="L3412" t="s">
        <v>74</v>
      </c>
      <c r="M3412">
        <v>1745</v>
      </c>
      <c r="N3412">
        <v>3.5200000000000005</v>
      </c>
    </row>
    <row r="3413" spans="1:14" x14ac:dyDescent="0.25">
      <c r="A3413">
        <v>1447208163.7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94</v>
      </c>
      <c r="J3413">
        <v>1676942</v>
      </c>
      <c r="K3413" t="s">
        <v>49</v>
      </c>
      <c r="L3413" t="s">
        <v>74</v>
      </c>
      <c r="M3413">
        <v>2242</v>
      </c>
      <c r="N3413">
        <v>3.3114089347079037</v>
      </c>
    </row>
    <row r="3414" spans="1:14" x14ac:dyDescent="0.25">
      <c r="A3414">
        <v>1447369956.7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94</v>
      </c>
      <c r="J3414">
        <v>1655818</v>
      </c>
      <c r="K3414" t="s">
        <v>49</v>
      </c>
      <c r="L3414" t="s">
        <v>74</v>
      </c>
      <c r="M3414">
        <v>7332</v>
      </c>
      <c r="N3414">
        <v>22.535178873857852</v>
      </c>
    </row>
    <row r="3415" spans="1:14" x14ac:dyDescent="0.25">
      <c r="A3415">
        <v>1447339208.7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94</v>
      </c>
      <c r="J3415">
        <v>1655818</v>
      </c>
      <c r="K3415" t="s">
        <v>49</v>
      </c>
      <c r="L3415" t="s">
        <v>74</v>
      </c>
      <c r="M3415">
        <v>2283</v>
      </c>
      <c r="N3415">
        <v>6.06</v>
      </c>
    </row>
    <row r="3416" spans="1:14" x14ac:dyDescent="0.25">
      <c r="A3416">
        <v>1447414930.7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94</v>
      </c>
      <c r="J3416">
        <v>1655818</v>
      </c>
      <c r="K3416" t="s">
        <v>49</v>
      </c>
      <c r="L3416" t="s">
        <v>74</v>
      </c>
      <c r="M3416">
        <v>4286</v>
      </c>
      <c r="N3416">
        <v>11.9</v>
      </c>
    </row>
    <row r="3417" spans="1:14" x14ac:dyDescent="0.25">
      <c r="A3417">
        <v>1447336035.7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94</v>
      </c>
      <c r="J3417">
        <v>1668492</v>
      </c>
      <c r="K3417" t="s">
        <v>49</v>
      </c>
      <c r="L3417" t="s">
        <v>74</v>
      </c>
      <c r="M3417">
        <v>621</v>
      </c>
      <c r="N3417">
        <v>7.6766666666666659</v>
      </c>
    </row>
    <row r="3418" spans="1:14" x14ac:dyDescent="0.25">
      <c r="A3418">
        <v>1447191439.7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94</v>
      </c>
      <c r="J3418">
        <v>1668492</v>
      </c>
      <c r="K3418" t="s">
        <v>49</v>
      </c>
      <c r="L3418" t="s">
        <v>74</v>
      </c>
      <c r="M3418">
        <v>679</v>
      </c>
      <c r="N3418">
        <v>7.6766666666666659</v>
      </c>
    </row>
    <row r="3419" spans="1:14" x14ac:dyDescent="0.25">
      <c r="A3419">
        <v>1447332240.7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94</v>
      </c>
      <c r="J3419">
        <v>1668492</v>
      </c>
      <c r="K3419" t="s">
        <v>49</v>
      </c>
      <c r="L3419" t="s">
        <v>74</v>
      </c>
      <c r="M3419">
        <v>604</v>
      </c>
      <c r="N3419">
        <v>7.64</v>
      </c>
    </row>
    <row r="3420" spans="1:14" x14ac:dyDescent="0.25">
      <c r="A3420">
        <v>1447389078.7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94</v>
      </c>
      <c r="J3420">
        <v>1650685</v>
      </c>
      <c r="K3420" t="s">
        <v>49</v>
      </c>
      <c r="L3420" t="s">
        <v>74</v>
      </c>
      <c r="M3420">
        <v>3930</v>
      </c>
      <c r="N3420">
        <v>25.76</v>
      </c>
    </row>
    <row r="3421" spans="1:14" x14ac:dyDescent="0.25">
      <c r="A3421">
        <v>1447273217.7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94</v>
      </c>
      <c r="J3421">
        <v>1650685</v>
      </c>
      <c r="K3421" t="s">
        <v>49</v>
      </c>
      <c r="L3421" t="s">
        <v>74</v>
      </c>
      <c r="M3421">
        <v>3840</v>
      </c>
      <c r="N3421">
        <v>28.36</v>
      </c>
    </row>
    <row r="3422" spans="1:14" x14ac:dyDescent="0.25">
      <c r="A3422">
        <v>1447204142.7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94</v>
      </c>
      <c r="J3422">
        <v>1650685</v>
      </c>
      <c r="K3422" t="s">
        <v>49</v>
      </c>
      <c r="L3422" t="s">
        <v>74</v>
      </c>
      <c r="M3422">
        <v>4956</v>
      </c>
      <c r="N3422">
        <v>36.799999999999997</v>
      </c>
    </row>
    <row r="3423" spans="1:14" x14ac:dyDescent="0.25">
      <c r="A3423">
        <v>1447146533.7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94</v>
      </c>
      <c r="J3423">
        <v>1668606</v>
      </c>
      <c r="K3423" t="s">
        <v>49</v>
      </c>
      <c r="L3423" t="s">
        <v>74</v>
      </c>
      <c r="M3423">
        <v>337</v>
      </c>
      <c r="N3423">
        <v>1.4807917383820999</v>
      </c>
    </row>
    <row r="3424" spans="1:14" x14ac:dyDescent="0.25">
      <c r="A3424">
        <v>1447292368.7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94</v>
      </c>
      <c r="J3424">
        <v>1668606</v>
      </c>
      <c r="K3424" t="s">
        <v>49</v>
      </c>
      <c r="L3424" t="s">
        <v>74</v>
      </c>
      <c r="M3424">
        <v>338</v>
      </c>
      <c r="N3424">
        <v>1.9364199655765921</v>
      </c>
    </row>
    <row r="3425" spans="1:14" x14ac:dyDescent="0.25">
      <c r="A3425">
        <v>1447220700.7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94</v>
      </c>
      <c r="J3425">
        <v>1668606</v>
      </c>
      <c r="K3425" t="s">
        <v>49</v>
      </c>
      <c r="L3425" t="s">
        <v>74</v>
      </c>
      <c r="M3425">
        <v>371</v>
      </c>
      <c r="N3425">
        <v>3.9199999999999995</v>
      </c>
    </row>
    <row r="3426" spans="1:14" x14ac:dyDescent="0.25">
      <c r="A3426">
        <v>1447146539.7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94</v>
      </c>
      <c r="J3426">
        <v>1668606</v>
      </c>
      <c r="K3426" t="s">
        <v>49</v>
      </c>
      <c r="L3426" t="s">
        <v>74</v>
      </c>
      <c r="M3426">
        <v>463</v>
      </c>
      <c r="N3426">
        <v>5.28</v>
      </c>
    </row>
    <row r="3427" spans="1:14" x14ac:dyDescent="0.25">
      <c r="A3427">
        <v>1447146540.7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94</v>
      </c>
      <c r="J3427">
        <v>1668608</v>
      </c>
      <c r="K3427" t="s">
        <v>49</v>
      </c>
      <c r="L3427" t="s">
        <v>74</v>
      </c>
      <c r="M3427">
        <v>375</v>
      </c>
      <c r="N3427">
        <v>2.3838089198900865</v>
      </c>
    </row>
    <row r="3428" spans="1:14" x14ac:dyDescent="0.25">
      <c r="A3428">
        <v>1447146531.7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94</v>
      </c>
      <c r="J3428">
        <v>1668608</v>
      </c>
      <c r="K3428" t="s">
        <v>49</v>
      </c>
      <c r="L3428" t="s">
        <v>74</v>
      </c>
      <c r="M3428">
        <v>579</v>
      </c>
      <c r="N3428">
        <v>8.974339463115621</v>
      </c>
    </row>
    <row r="3429" spans="1:14" x14ac:dyDescent="0.25">
      <c r="A3429">
        <v>1447288267.7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94</v>
      </c>
      <c r="J3429">
        <v>1668607</v>
      </c>
      <c r="K3429" t="s">
        <v>49</v>
      </c>
      <c r="L3429" t="s">
        <v>74</v>
      </c>
      <c r="M3429">
        <v>864</v>
      </c>
      <c r="N3429">
        <v>15.94</v>
      </c>
    </row>
    <row r="3430" spans="1:14" x14ac:dyDescent="0.25">
      <c r="A3430">
        <v>1447231115.7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94</v>
      </c>
      <c r="J3430">
        <v>1683704</v>
      </c>
      <c r="K3430" t="s">
        <v>49</v>
      </c>
      <c r="L3430" t="s">
        <v>74</v>
      </c>
      <c r="M3430">
        <v>1265</v>
      </c>
      <c r="N3430">
        <v>4.9724923589886076</v>
      </c>
    </row>
    <row r="3431" spans="1:14" x14ac:dyDescent="0.25">
      <c r="A3431">
        <v>1447348191.7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94</v>
      </c>
      <c r="J3431">
        <v>1683704</v>
      </c>
      <c r="K3431" t="s">
        <v>49</v>
      </c>
      <c r="L3431" t="s">
        <v>74</v>
      </c>
      <c r="M3431">
        <v>934</v>
      </c>
      <c r="N3431">
        <v>2.9834954153931643</v>
      </c>
    </row>
    <row r="3432" spans="1:14" x14ac:dyDescent="0.25">
      <c r="A3432">
        <v>1447215330.7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94</v>
      </c>
      <c r="J3432">
        <v>1683704</v>
      </c>
      <c r="K3432" t="s">
        <v>49</v>
      </c>
      <c r="L3432" t="s">
        <v>74</v>
      </c>
      <c r="M3432">
        <v>636</v>
      </c>
      <c r="N3432">
        <v>1.7403723256460126</v>
      </c>
    </row>
    <row r="3433" spans="1:14" x14ac:dyDescent="0.25">
      <c r="A3433">
        <v>1447371474.7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94</v>
      </c>
      <c r="J3433">
        <v>1683704</v>
      </c>
      <c r="K3433" t="s">
        <v>49</v>
      </c>
      <c r="L3433" t="s">
        <v>74</v>
      </c>
      <c r="M3433">
        <v>895</v>
      </c>
      <c r="N3433">
        <v>3.1525601555987772</v>
      </c>
    </row>
    <row r="3434" spans="1:14" x14ac:dyDescent="0.25">
      <c r="A3434">
        <v>1447306672.7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94</v>
      </c>
      <c r="J3434">
        <v>1683704</v>
      </c>
      <c r="K3434" t="s">
        <v>49</v>
      </c>
      <c r="L3434" t="s">
        <v>74</v>
      </c>
      <c r="M3434">
        <v>650</v>
      </c>
      <c r="N3434">
        <v>1.9889969435954429</v>
      </c>
    </row>
    <row r="3435" spans="1:14" x14ac:dyDescent="0.25">
      <c r="A3435">
        <v>1447189277.7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94</v>
      </c>
      <c r="J3435">
        <v>1683704</v>
      </c>
      <c r="K3435" t="s">
        <v>49</v>
      </c>
      <c r="L3435" t="s">
        <v>74</v>
      </c>
      <c r="M3435">
        <v>3784</v>
      </c>
      <c r="N3435">
        <v>15.819999999999999</v>
      </c>
    </row>
    <row r="3436" spans="1:14" x14ac:dyDescent="0.25">
      <c r="A3436">
        <v>1447308058.7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94</v>
      </c>
      <c r="J3436">
        <v>1683704</v>
      </c>
      <c r="K3436" t="s">
        <v>49</v>
      </c>
      <c r="L3436" t="s">
        <v>74</v>
      </c>
      <c r="M3436">
        <v>8915</v>
      </c>
      <c r="N3436">
        <v>34.119999999999997</v>
      </c>
    </row>
    <row r="3437" spans="1:14" x14ac:dyDescent="0.25">
      <c r="A3437">
        <v>1447167520.7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94</v>
      </c>
      <c r="J3437">
        <v>1655982</v>
      </c>
      <c r="K3437" t="s">
        <v>49</v>
      </c>
      <c r="L3437" t="s">
        <v>74</v>
      </c>
      <c r="M3437">
        <v>648</v>
      </c>
      <c r="N3437">
        <v>2.64</v>
      </c>
    </row>
    <row r="3438" spans="1:14" x14ac:dyDescent="0.25">
      <c r="A3438">
        <v>1447229527.7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94</v>
      </c>
      <c r="J3438">
        <v>1655982</v>
      </c>
      <c r="K3438" t="s">
        <v>49</v>
      </c>
      <c r="L3438" t="s">
        <v>74</v>
      </c>
      <c r="M3438">
        <v>694</v>
      </c>
      <c r="N3438">
        <v>2.6</v>
      </c>
    </row>
    <row r="3439" spans="1:14" x14ac:dyDescent="0.25">
      <c r="A3439">
        <v>1447206339.7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94</v>
      </c>
      <c r="J3439">
        <v>1655982</v>
      </c>
      <c r="K3439" t="s">
        <v>49</v>
      </c>
      <c r="L3439" t="s">
        <v>74</v>
      </c>
      <c r="M3439">
        <v>726</v>
      </c>
      <c r="N3439">
        <v>2.42</v>
      </c>
    </row>
    <row r="3440" spans="1:14" x14ac:dyDescent="0.25">
      <c r="A3440">
        <v>1447313946.7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94</v>
      </c>
      <c r="J3440">
        <v>1655982</v>
      </c>
      <c r="K3440" t="s">
        <v>49</v>
      </c>
      <c r="L3440" t="s">
        <v>74</v>
      </c>
      <c r="M3440">
        <v>1129</v>
      </c>
      <c r="N3440">
        <v>3.28</v>
      </c>
    </row>
    <row r="3441" spans="1:14" x14ac:dyDescent="0.25">
      <c r="A3441">
        <v>1447152530.7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94</v>
      </c>
      <c r="J3441">
        <v>1655982</v>
      </c>
      <c r="K3441" t="s">
        <v>49</v>
      </c>
      <c r="L3441" t="s">
        <v>74</v>
      </c>
      <c r="M3441">
        <v>1236</v>
      </c>
      <c r="N3441">
        <v>3.5</v>
      </c>
    </row>
    <row r="3442" spans="1:14" x14ac:dyDescent="0.25">
      <c r="A3442">
        <v>1447357556.7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94</v>
      </c>
      <c r="J3442">
        <v>1651302</v>
      </c>
      <c r="K3442" t="s">
        <v>49</v>
      </c>
      <c r="L3442" t="s">
        <v>74</v>
      </c>
      <c r="M3442">
        <v>410</v>
      </c>
      <c r="N3442">
        <v>0.66396043988486242</v>
      </c>
    </row>
    <row r="3443" spans="1:14" x14ac:dyDescent="0.25">
      <c r="A3443">
        <v>1447146544.7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94</v>
      </c>
      <c r="J3443">
        <v>1651302</v>
      </c>
      <c r="K3443" t="s">
        <v>49</v>
      </c>
      <c r="L3443" t="s">
        <v>74</v>
      </c>
      <c r="M3443">
        <v>381</v>
      </c>
      <c r="N3443">
        <v>0.66396043988486242</v>
      </c>
    </row>
    <row r="3444" spans="1:14" x14ac:dyDescent="0.25">
      <c r="A3444">
        <v>1447336037.7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94</v>
      </c>
      <c r="J3444">
        <v>1651302</v>
      </c>
      <c r="K3444" t="s">
        <v>49</v>
      </c>
      <c r="L3444" t="s">
        <v>74</v>
      </c>
      <c r="M3444">
        <v>608</v>
      </c>
      <c r="N3444">
        <v>1.991881319654587</v>
      </c>
    </row>
    <row r="3445" spans="1:14" x14ac:dyDescent="0.25">
      <c r="A3445">
        <v>1447350387.7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94</v>
      </c>
      <c r="J3445">
        <v>1651302</v>
      </c>
      <c r="K3445" t="s">
        <v>49</v>
      </c>
      <c r="L3445" t="s">
        <v>74</v>
      </c>
      <c r="M3445">
        <v>826</v>
      </c>
      <c r="N3445">
        <v>3.1</v>
      </c>
    </row>
    <row r="3446" spans="1:14" x14ac:dyDescent="0.25">
      <c r="A3446">
        <v>1447391470.7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94</v>
      </c>
      <c r="J3446">
        <v>1651299</v>
      </c>
      <c r="K3446" t="s">
        <v>49</v>
      </c>
      <c r="L3446" t="s">
        <v>74</v>
      </c>
      <c r="M3446">
        <v>3273</v>
      </c>
      <c r="N3446">
        <v>9.1268765780819159</v>
      </c>
    </row>
    <row r="3447" spans="1:14" x14ac:dyDescent="0.25">
      <c r="A3447">
        <v>1447178254.7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94</v>
      </c>
      <c r="J3447">
        <v>1651299</v>
      </c>
      <c r="K3447" t="s">
        <v>49</v>
      </c>
      <c r="L3447" t="s">
        <v>74</v>
      </c>
      <c r="M3447">
        <v>3528</v>
      </c>
      <c r="N3447">
        <v>9.7353350166207093</v>
      </c>
    </row>
    <row r="3448" spans="1:14" x14ac:dyDescent="0.25">
      <c r="A3448">
        <v>1447317899.7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94</v>
      </c>
      <c r="J3448">
        <v>1651299</v>
      </c>
      <c r="K3448" t="s">
        <v>49</v>
      </c>
      <c r="L3448" t="s">
        <v>74</v>
      </c>
      <c r="M3448">
        <v>1269</v>
      </c>
      <c r="N3448">
        <v>3.0422921926939717</v>
      </c>
    </row>
    <row r="3449" spans="1:14" x14ac:dyDescent="0.25">
      <c r="A3449">
        <v>1447373535.7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94</v>
      </c>
      <c r="J3449">
        <v>1651299</v>
      </c>
      <c r="K3449" t="s">
        <v>49</v>
      </c>
      <c r="L3449" t="s">
        <v>74</v>
      </c>
      <c r="M3449">
        <v>1315</v>
      </c>
      <c r="N3449">
        <v>3.0422921926939717</v>
      </c>
    </row>
    <row r="3450" spans="1:14" x14ac:dyDescent="0.25">
      <c r="A3450">
        <v>1447350386.7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94</v>
      </c>
      <c r="J3450">
        <v>1651299</v>
      </c>
      <c r="K3450" t="s">
        <v>49</v>
      </c>
      <c r="L3450" t="s">
        <v>74</v>
      </c>
      <c r="M3450">
        <v>3257</v>
      </c>
      <c r="N3450">
        <v>9.1268765780819159</v>
      </c>
    </row>
    <row r="3451" spans="1:14" x14ac:dyDescent="0.25">
      <c r="A3451">
        <v>1447258862.7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94</v>
      </c>
      <c r="J3451">
        <v>1651299</v>
      </c>
      <c r="K3451" t="s">
        <v>49</v>
      </c>
      <c r="L3451" t="s">
        <v>74</v>
      </c>
      <c r="M3451">
        <v>5308</v>
      </c>
      <c r="N3451">
        <v>14.88</v>
      </c>
    </row>
    <row r="3452" spans="1:14" x14ac:dyDescent="0.25">
      <c r="A3452">
        <v>1447158076.7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94</v>
      </c>
      <c r="J3452">
        <v>1651299</v>
      </c>
      <c r="K3452" t="s">
        <v>49</v>
      </c>
      <c r="L3452" t="s">
        <v>74</v>
      </c>
      <c r="M3452">
        <v>5262</v>
      </c>
      <c r="N3452">
        <v>14.719999999999999</v>
      </c>
    </row>
    <row r="3453" spans="1:14" x14ac:dyDescent="0.25">
      <c r="A3453">
        <v>1447149328.7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94</v>
      </c>
      <c r="J3453">
        <v>1651299</v>
      </c>
      <c r="K3453" t="s">
        <v>49</v>
      </c>
      <c r="L3453" t="s">
        <v>74</v>
      </c>
      <c r="M3453">
        <v>10254</v>
      </c>
      <c r="N3453">
        <v>27.68</v>
      </c>
    </row>
    <row r="3454" spans="1:14" x14ac:dyDescent="0.25">
      <c r="A3454">
        <v>1447327213.7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94</v>
      </c>
      <c r="J3454">
        <v>1651298</v>
      </c>
      <c r="K3454" t="s">
        <v>49</v>
      </c>
      <c r="L3454" t="s">
        <v>74</v>
      </c>
      <c r="M3454">
        <v>2238</v>
      </c>
      <c r="N3454">
        <v>4.5967272727272723</v>
      </c>
    </row>
    <row r="3455" spans="1:14" x14ac:dyDescent="0.25">
      <c r="A3455">
        <v>1447373936.7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94</v>
      </c>
      <c r="J3455">
        <v>1689541</v>
      </c>
      <c r="K3455" t="s">
        <v>49</v>
      </c>
      <c r="L3455" t="s">
        <v>74</v>
      </c>
      <c r="M3455">
        <v>338</v>
      </c>
      <c r="N3455">
        <v>15.023219960278043</v>
      </c>
    </row>
    <row r="3456" spans="1:14" x14ac:dyDescent="0.25">
      <c r="A3456">
        <v>1447165543.7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94</v>
      </c>
      <c r="J3456">
        <v>1689541</v>
      </c>
      <c r="K3456" t="s">
        <v>49</v>
      </c>
      <c r="L3456" t="s">
        <v>74</v>
      </c>
      <c r="M3456">
        <v>352</v>
      </c>
      <c r="N3456">
        <v>15.585650446871886</v>
      </c>
    </row>
    <row r="3457" spans="1:14" x14ac:dyDescent="0.25">
      <c r="A3457">
        <v>1447297463.7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94</v>
      </c>
      <c r="J3457">
        <v>1689541</v>
      </c>
      <c r="K3457" t="s">
        <v>49</v>
      </c>
      <c r="L3457" t="s">
        <v>74</v>
      </c>
      <c r="M3457">
        <v>375</v>
      </c>
      <c r="N3457">
        <v>14.585650446871886</v>
      </c>
    </row>
    <row r="3458" spans="1:14" x14ac:dyDescent="0.25">
      <c r="A3458">
        <v>1447149330.7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94</v>
      </c>
      <c r="J3458">
        <v>1689541</v>
      </c>
      <c r="K3458" t="s">
        <v>49</v>
      </c>
      <c r="L3458" t="s">
        <v>74</v>
      </c>
      <c r="M3458">
        <v>338</v>
      </c>
      <c r="N3458">
        <v>14.585650446871886</v>
      </c>
    </row>
    <row r="3459" spans="1:14" x14ac:dyDescent="0.25">
      <c r="A3459">
        <v>1447403072.7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94</v>
      </c>
      <c r="J3459">
        <v>1689541</v>
      </c>
      <c r="K3459" t="s">
        <v>49</v>
      </c>
      <c r="L3459" t="s">
        <v>74</v>
      </c>
      <c r="M3459">
        <v>350</v>
      </c>
      <c r="N3459">
        <v>4.3756951340615657</v>
      </c>
    </row>
    <row r="3460" spans="1:14" x14ac:dyDescent="0.25">
      <c r="A3460">
        <v>1447397710.7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94</v>
      </c>
      <c r="J3460">
        <v>1689541</v>
      </c>
      <c r="K3460" t="s">
        <v>49</v>
      </c>
      <c r="L3460" t="s">
        <v>74</v>
      </c>
      <c r="M3460">
        <v>250</v>
      </c>
      <c r="N3460">
        <v>2.1878475670307829</v>
      </c>
    </row>
    <row r="3461" spans="1:14" x14ac:dyDescent="0.25">
      <c r="A3461">
        <v>1447388471.7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94</v>
      </c>
      <c r="J3461">
        <v>1689541</v>
      </c>
      <c r="K3461" t="s">
        <v>49</v>
      </c>
      <c r="L3461" t="s">
        <v>74</v>
      </c>
      <c r="M3461">
        <v>344</v>
      </c>
      <c r="N3461">
        <v>2.1878475670307829</v>
      </c>
    </row>
    <row r="3462" spans="1:14" x14ac:dyDescent="0.25">
      <c r="A3462">
        <v>1447205157.7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94</v>
      </c>
      <c r="J3462">
        <v>1689541</v>
      </c>
      <c r="K3462" t="s">
        <v>49</v>
      </c>
      <c r="L3462" t="s">
        <v>74</v>
      </c>
      <c r="M3462">
        <v>317</v>
      </c>
      <c r="N3462">
        <v>2.4795605759682209</v>
      </c>
    </row>
    <row r="3463" spans="1:14" x14ac:dyDescent="0.25">
      <c r="A3463">
        <v>1447395392.7</v>
      </c>
      <c r="B3463" s="6">
        <v>41420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94</v>
      </c>
      <c r="J3463">
        <v>1689541</v>
      </c>
      <c r="K3463" t="s">
        <v>49</v>
      </c>
      <c r="L3463" t="s">
        <v>74</v>
      </c>
      <c r="M3463">
        <v>384</v>
      </c>
      <c r="N3463">
        <v>12.127085402184697</v>
      </c>
    </row>
    <row r="3464" spans="1:14" x14ac:dyDescent="0.25">
      <c r="A3464">
        <v>1447167152.7</v>
      </c>
      <c r="B3464" s="6">
        <v>41420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94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</row>
    <row r="3465" spans="1:14" x14ac:dyDescent="0.25">
      <c r="A3465">
        <v>1447179539.7</v>
      </c>
      <c r="B3465" s="6">
        <v>41420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94</v>
      </c>
      <c r="J3465">
        <v>1689541</v>
      </c>
      <c r="K3465" t="s">
        <v>49</v>
      </c>
      <c r="L3465" t="s">
        <v>74</v>
      </c>
      <c r="M3465">
        <v>431</v>
      </c>
      <c r="N3465">
        <v>16.04</v>
      </c>
    </row>
    <row r="3466" spans="1:14" x14ac:dyDescent="0.25">
      <c r="A3466">
        <v>1447179597.7</v>
      </c>
      <c r="B3466" s="6">
        <v>41420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94</v>
      </c>
      <c r="J3466">
        <v>1689541</v>
      </c>
      <c r="K3466" t="s">
        <v>49</v>
      </c>
      <c r="L3466" t="s">
        <v>74</v>
      </c>
      <c r="M3466">
        <v>591</v>
      </c>
      <c r="N3466">
        <v>35.4</v>
      </c>
    </row>
    <row r="3467" spans="1:14" x14ac:dyDescent="0.25">
      <c r="A3467">
        <v>1447327575.7</v>
      </c>
      <c r="B3467" s="6">
        <v>41420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94</v>
      </c>
      <c r="J3467">
        <v>1688633</v>
      </c>
      <c r="K3467" t="s">
        <v>49</v>
      </c>
      <c r="L3467" t="s">
        <v>74</v>
      </c>
      <c r="M3467">
        <v>298</v>
      </c>
      <c r="N3467">
        <v>1.6701175342160075</v>
      </c>
    </row>
    <row r="3468" spans="1:14" x14ac:dyDescent="0.25">
      <c r="A3468">
        <v>1447325844.7</v>
      </c>
      <c r="B3468" s="6">
        <v>41420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94</v>
      </c>
      <c r="J3468">
        <v>1688633</v>
      </c>
      <c r="K3468" t="s">
        <v>49</v>
      </c>
      <c r="L3468" t="s">
        <v>74</v>
      </c>
      <c r="M3468">
        <v>306</v>
      </c>
      <c r="N3468">
        <v>1.2061959969337832</v>
      </c>
    </row>
    <row r="3469" spans="1:14" x14ac:dyDescent="0.25">
      <c r="A3469">
        <v>1447251708.7</v>
      </c>
      <c r="B3469" s="6">
        <v>41420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94</v>
      </c>
      <c r="J3469">
        <v>1688633</v>
      </c>
      <c r="K3469" t="s">
        <v>49</v>
      </c>
      <c r="L3469" t="s">
        <v>74</v>
      </c>
      <c r="M3469">
        <v>399</v>
      </c>
      <c r="N3469">
        <v>6.9588230592333646</v>
      </c>
    </row>
    <row r="3470" spans="1:14" x14ac:dyDescent="0.25">
      <c r="A3470">
        <v>1447410743.7</v>
      </c>
      <c r="B3470" s="6">
        <v>41420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94</v>
      </c>
      <c r="J3470">
        <v>1688633</v>
      </c>
      <c r="K3470" t="s">
        <v>49</v>
      </c>
      <c r="L3470" t="s">
        <v>74</v>
      </c>
      <c r="M3470">
        <v>291</v>
      </c>
      <c r="N3470">
        <v>2.226823378954677</v>
      </c>
    </row>
    <row r="3471" spans="1:14" x14ac:dyDescent="0.25">
      <c r="A3471">
        <v>1447179540.7</v>
      </c>
      <c r="B3471" s="6">
        <v>41420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94</v>
      </c>
      <c r="J3471">
        <v>1688633</v>
      </c>
      <c r="K3471" t="s">
        <v>49</v>
      </c>
      <c r="L3471" t="s">
        <v>74</v>
      </c>
      <c r="M3471">
        <v>331</v>
      </c>
      <c r="N3471">
        <v>2.0412547640417871</v>
      </c>
    </row>
    <row r="3472" spans="1:14" x14ac:dyDescent="0.25">
      <c r="A3472">
        <v>1447242502.7</v>
      </c>
      <c r="B3472" s="6">
        <v>41420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94</v>
      </c>
      <c r="J3472">
        <v>1688633</v>
      </c>
      <c r="K3472" t="s">
        <v>49</v>
      </c>
      <c r="L3472" t="s">
        <v>74</v>
      </c>
      <c r="M3472">
        <v>307</v>
      </c>
      <c r="N3472">
        <v>1.8556861491288972</v>
      </c>
    </row>
    <row r="3473" spans="1:14" x14ac:dyDescent="0.25">
      <c r="A3473">
        <v>1447312274.7</v>
      </c>
      <c r="B3473" s="6">
        <v>41420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94</v>
      </c>
      <c r="J3473">
        <v>1690327</v>
      </c>
      <c r="K3473" t="s">
        <v>49</v>
      </c>
      <c r="L3473" t="s">
        <v>74</v>
      </c>
      <c r="M3473">
        <v>285</v>
      </c>
      <c r="N3473">
        <v>0.17496365842864578</v>
      </c>
    </row>
    <row r="3474" spans="1:14" x14ac:dyDescent="0.25">
      <c r="A3474">
        <v>1447348274.7</v>
      </c>
      <c r="B3474" s="6">
        <v>41420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94</v>
      </c>
      <c r="J3474">
        <v>1683354</v>
      </c>
      <c r="K3474" t="s">
        <v>49</v>
      </c>
      <c r="L3474" t="s">
        <v>74</v>
      </c>
      <c r="M3474">
        <v>289</v>
      </c>
      <c r="N3474">
        <v>0.64188717530986361</v>
      </c>
    </row>
    <row r="3475" spans="1:14" x14ac:dyDescent="0.25">
      <c r="A3475">
        <v>1447367892.7</v>
      </c>
      <c r="B3475" s="6">
        <v>41420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94</v>
      </c>
      <c r="J3475">
        <v>1629341</v>
      </c>
      <c r="K3475" t="s">
        <v>49</v>
      </c>
      <c r="L3475" t="s">
        <v>74</v>
      </c>
      <c r="M3475">
        <v>7483</v>
      </c>
      <c r="N3475">
        <v>112.66</v>
      </c>
    </row>
    <row r="3476" spans="1:14" x14ac:dyDescent="0.25">
      <c r="A3476">
        <v>1447150574.7</v>
      </c>
      <c r="B3476" s="6">
        <v>41420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94</v>
      </c>
      <c r="J3476">
        <v>1656246</v>
      </c>
      <c r="K3476" t="s">
        <v>49</v>
      </c>
      <c r="L3476" t="s">
        <v>74</v>
      </c>
      <c r="M3476">
        <v>2308</v>
      </c>
      <c r="N3476">
        <v>8.1926114649681541</v>
      </c>
    </row>
    <row r="3477" spans="1:14" x14ac:dyDescent="0.25">
      <c r="A3477">
        <v>1447227070.7</v>
      </c>
      <c r="B3477" s="6">
        <v>41420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94</v>
      </c>
      <c r="J3477">
        <v>1656246</v>
      </c>
      <c r="K3477" t="s">
        <v>49</v>
      </c>
      <c r="L3477" t="s">
        <v>74</v>
      </c>
      <c r="M3477">
        <v>2276</v>
      </c>
      <c r="N3477">
        <v>8.1926114649681541</v>
      </c>
    </row>
    <row r="3478" spans="1:14" x14ac:dyDescent="0.25">
      <c r="A3478">
        <v>1447209403.7</v>
      </c>
      <c r="B3478" s="6">
        <v>41420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94</v>
      </c>
      <c r="J3478">
        <v>1656246</v>
      </c>
      <c r="K3478" t="s">
        <v>49</v>
      </c>
      <c r="L3478" t="s">
        <v>74</v>
      </c>
      <c r="M3478">
        <v>1235</v>
      </c>
      <c r="N3478">
        <v>4.096305732484077</v>
      </c>
    </row>
    <row r="3479" spans="1:14" x14ac:dyDescent="0.25">
      <c r="A3479">
        <v>1447227068.7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94</v>
      </c>
      <c r="J3479">
        <v>1656246</v>
      </c>
      <c r="K3479" t="s">
        <v>49</v>
      </c>
      <c r="L3479" t="s">
        <v>74</v>
      </c>
      <c r="M3479">
        <v>1330</v>
      </c>
      <c r="N3479">
        <v>4.096305732484077</v>
      </c>
    </row>
    <row r="3480" spans="1:14" x14ac:dyDescent="0.25">
      <c r="A3480">
        <v>1447232112.7</v>
      </c>
      <c r="B3480" s="6">
        <v>41420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94</v>
      </c>
      <c r="J3480">
        <v>1656246</v>
      </c>
      <c r="K3480" t="s">
        <v>49</v>
      </c>
      <c r="L3480" t="s">
        <v>74</v>
      </c>
      <c r="M3480">
        <v>1244</v>
      </c>
      <c r="N3480">
        <v>4.096305732484077</v>
      </c>
    </row>
    <row r="3481" spans="1:14" x14ac:dyDescent="0.25">
      <c r="A3481">
        <v>1447411604.7</v>
      </c>
      <c r="B3481" s="6">
        <v>41420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94</v>
      </c>
      <c r="J3481">
        <v>1656246</v>
      </c>
      <c r="K3481" t="s">
        <v>49</v>
      </c>
      <c r="L3481" t="s">
        <v>74</v>
      </c>
      <c r="M3481">
        <v>2254</v>
      </c>
      <c r="N3481">
        <v>8.1926114649681541</v>
      </c>
    </row>
    <row r="3482" spans="1:14" x14ac:dyDescent="0.25">
      <c r="A3482">
        <v>1447227067.7</v>
      </c>
      <c r="B3482" s="6">
        <v>41420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94</v>
      </c>
      <c r="J3482">
        <v>1656246</v>
      </c>
      <c r="K3482" t="s">
        <v>49</v>
      </c>
      <c r="L3482" t="s">
        <v>74</v>
      </c>
      <c r="M3482">
        <v>2247</v>
      </c>
      <c r="N3482">
        <v>8.18</v>
      </c>
    </row>
    <row r="3483" spans="1:14" x14ac:dyDescent="0.25">
      <c r="A3483">
        <v>1447151045.7</v>
      </c>
      <c r="B3483" s="6">
        <v>41420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94</v>
      </c>
      <c r="J3483">
        <v>1656246</v>
      </c>
      <c r="K3483" t="s">
        <v>49</v>
      </c>
      <c r="L3483" t="s">
        <v>74</v>
      </c>
      <c r="M3483">
        <v>5290</v>
      </c>
      <c r="N3483">
        <v>20.599999999999998</v>
      </c>
    </row>
    <row r="3484" spans="1:14" x14ac:dyDescent="0.25">
      <c r="A3484">
        <v>1447283678.7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1656246</v>
      </c>
      <c r="K3484" t="s">
        <v>49</v>
      </c>
      <c r="L3484" t="s">
        <v>74</v>
      </c>
      <c r="M3484">
        <v>3323</v>
      </c>
      <c r="N3484">
        <v>12.38</v>
      </c>
    </row>
    <row r="3485" spans="1:14" x14ac:dyDescent="0.25">
      <c r="A3485">
        <v>1447323799.7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94</v>
      </c>
      <c r="J3485">
        <v>1656246</v>
      </c>
      <c r="K3485" t="s">
        <v>49</v>
      </c>
      <c r="L3485" t="s">
        <v>74</v>
      </c>
      <c r="M3485">
        <v>3267</v>
      </c>
      <c r="N3485">
        <v>10.38</v>
      </c>
    </row>
    <row r="3486" spans="1:14" x14ac:dyDescent="0.25">
      <c r="A3486">
        <v>1447229744.7</v>
      </c>
      <c r="B3486" s="6">
        <v>41420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94</v>
      </c>
      <c r="J3486">
        <v>1656246</v>
      </c>
      <c r="K3486" t="s">
        <v>49</v>
      </c>
      <c r="L3486" t="s">
        <v>74</v>
      </c>
      <c r="M3486">
        <v>3244</v>
      </c>
      <c r="N3486">
        <v>11.36</v>
      </c>
    </row>
    <row r="3487" spans="1:14" x14ac:dyDescent="0.25">
      <c r="A3487">
        <v>1447308220.7</v>
      </c>
      <c r="B3487" s="6">
        <v>41420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94</v>
      </c>
      <c r="J3487">
        <v>1677692</v>
      </c>
      <c r="K3487" t="s">
        <v>49</v>
      </c>
      <c r="L3487" t="s">
        <v>74</v>
      </c>
      <c r="M3487">
        <v>285</v>
      </c>
      <c r="N3487">
        <v>1.727836500659272</v>
      </c>
    </row>
    <row r="3488" spans="1:14" x14ac:dyDescent="0.25">
      <c r="A3488">
        <v>1447389079.7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94</v>
      </c>
      <c r="J3488">
        <v>1674853</v>
      </c>
      <c r="K3488" t="s">
        <v>49</v>
      </c>
      <c r="L3488" t="s">
        <v>74</v>
      </c>
      <c r="M3488">
        <v>572</v>
      </c>
      <c r="N3488">
        <v>20.32</v>
      </c>
    </row>
    <row r="3489" spans="1:14" x14ac:dyDescent="0.25">
      <c r="A3489">
        <v>1447302725.7</v>
      </c>
      <c r="B3489" s="6">
        <v>41420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94</v>
      </c>
      <c r="J3489">
        <v>1674853</v>
      </c>
      <c r="K3489" t="s">
        <v>49</v>
      </c>
      <c r="L3489" t="s">
        <v>74</v>
      </c>
      <c r="M3489">
        <v>1013</v>
      </c>
      <c r="N3489">
        <v>55.7</v>
      </c>
    </row>
    <row r="3490" spans="1:14" x14ac:dyDescent="0.25">
      <c r="A3490">
        <v>1447283679.7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94</v>
      </c>
      <c r="J3490">
        <v>1674853</v>
      </c>
      <c r="K3490" t="s">
        <v>49</v>
      </c>
      <c r="L3490" t="s">
        <v>74</v>
      </c>
      <c r="M3490">
        <v>538</v>
      </c>
      <c r="N3490">
        <v>21.92</v>
      </c>
    </row>
    <row r="3491" spans="1:14" x14ac:dyDescent="0.25">
      <c r="A3491">
        <v>1447352377.7</v>
      </c>
      <c r="B3491" s="6">
        <v>41420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94</v>
      </c>
      <c r="J3491">
        <v>1677692</v>
      </c>
      <c r="K3491" t="s">
        <v>49</v>
      </c>
      <c r="L3491" t="s">
        <v>74</v>
      </c>
      <c r="M3491">
        <v>12258</v>
      </c>
      <c r="N3491">
        <v>863.24</v>
      </c>
    </row>
    <row r="3492" spans="1:14" x14ac:dyDescent="0.25">
      <c r="A3492">
        <v>1447283095.7</v>
      </c>
      <c r="B3492" s="6">
        <v>41420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94</v>
      </c>
      <c r="J3492">
        <v>1677692</v>
      </c>
      <c r="K3492" t="s">
        <v>49</v>
      </c>
      <c r="L3492" t="s">
        <v>74</v>
      </c>
      <c r="M3492">
        <v>20262</v>
      </c>
      <c r="N3492">
        <v>1356.76</v>
      </c>
    </row>
    <row r="3493" spans="1:14" x14ac:dyDescent="0.25">
      <c r="A3493">
        <v>1447183479.7</v>
      </c>
      <c r="B3493" s="6">
        <v>41420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94</v>
      </c>
      <c r="J3493">
        <v>1673710</v>
      </c>
      <c r="K3493" t="s">
        <v>49</v>
      </c>
      <c r="L3493" t="s">
        <v>74</v>
      </c>
      <c r="M3493">
        <v>592</v>
      </c>
      <c r="N3493">
        <v>22.619068398082653</v>
      </c>
    </row>
    <row r="3494" spans="1:14" x14ac:dyDescent="0.25">
      <c r="A3494">
        <v>1447174703.7</v>
      </c>
      <c r="B3494" s="6">
        <v>41420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94</v>
      </c>
      <c r="J3494">
        <v>1673710</v>
      </c>
      <c r="K3494" t="s">
        <v>49</v>
      </c>
      <c r="L3494" t="s">
        <v>74</v>
      </c>
      <c r="M3494">
        <v>365</v>
      </c>
      <c r="N3494">
        <v>8.647627359233061</v>
      </c>
    </row>
    <row r="3495" spans="1:14" x14ac:dyDescent="0.25">
      <c r="A3495">
        <v>1447179114.7</v>
      </c>
      <c r="B3495" s="6">
        <v>41420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94</v>
      </c>
      <c r="J3495">
        <v>1673710</v>
      </c>
      <c r="K3495" t="s">
        <v>49</v>
      </c>
      <c r="L3495" t="s">
        <v>74</v>
      </c>
      <c r="M3495">
        <v>939</v>
      </c>
      <c r="N3495">
        <v>49.00322170232068</v>
      </c>
    </row>
    <row r="3496" spans="1:14" x14ac:dyDescent="0.25">
      <c r="A3496">
        <v>1447338568.7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94</v>
      </c>
      <c r="J3496">
        <v>1675746</v>
      </c>
      <c r="K3496" t="s">
        <v>49</v>
      </c>
      <c r="L3496" t="s">
        <v>74</v>
      </c>
      <c r="M3496">
        <v>318</v>
      </c>
      <c r="N3496">
        <v>1.0068746021642268</v>
      </c>
    </row>
    <row r="3497" spans="1:14" x14ac:dyDescent="0.25">
      <c r="A3497">
        <v>1447158074.7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94</v>
      </c>
      <c r="J3497">
        <v>1689147</v>
      </c>
      <c r="K3497" t="s">
        <v>49</v>
      </c>
      <c r="L3497" t="s">
        <v>74</v>
      </c>
      <c r="M3497">
        <v>625</v>
      </c>
      <c r="N3497">
        <v>1.1297294122828914</v>
      </c>
    </row>
    <row r="3498" spans="1:14" x14ac:dyDescent="0.25">
      <c r="A3498">
        <v>1447391469.7</v>
      </c>
      <c r="B3498" s="6">
        <v>41420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94</v>
      </c>
      <c r="J3498">
        <v>1689145</v>
      </c>
      <c r="K3498" t="s">
        <v>49</v>
      </c>
      <c r="L3498" t="s">
        <v>74</v>
      </c>
      <c r="M3498">
        <v>256</v>
      </c>
      <c r="N3498">
        <v>7.1538387225879463E-2</v>
      </c>
    </row>
    <row r="3499" spans="1:14" x14ac:dyDescent="0.25">
      <c r="A3499">
        <v>1447357560.7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94</v>
      </c>
      <c r="J3499">
        <v>1689145</v>
      </c>
      <c r="K3499" t="s">
        <v>49</v>
      </c>
      <c r="L3499" t="s">
        <v>74</v>
      </c>
      <c r="M3499">
        <v>360</v>
      </c>
      <c r="N3499">
        <v>0.35769193612939737</v>
      </c>
    </row>
    <row r="3500" spans="1:14" x14ac:dyDescent="0.25">
      <c r="A3500">
        <v>1447158075.7</v>
      </c>
      <c r="B3500" s="6">
        <v>41420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94</v>
      </c>
      <c r="J3500">
        <v>1689145</v>
      </c>
      <c r="K3500" t="s">
        <v>49</v>
      </c>
      <c r="L3500" t="s">
        <v>74</v>
      </c>
      <c r="M3500">
        <v>532</v>
      </c>
      <c r="N3500">
        <v>0.71538387225879474</v>
      </c>
    </row>
    <row r="3501" spans="1:14" x14ac:dyDescent="0.25">
      <c r="A3501">
        <v>1447284975.7</v>
      </c>
      <c r="B3501" s="6">
        <v>41420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94</v>
      </c>
      <c r="J3501">
        <v>1689145</v>
      </c>
      <c r="K3501" t="s">
        <v>49</v>
      </c>
      <c r="L3501" t="s">
        <v>74</v>
      </c>
      <c r="M3501">
        <v>746</v>
      </c>
      <c r="N3501">
        <v>1.7884596806469868</v>
      </c>
    </row>
    <row r="3502" spans="1:14" x14ac:dyDescent="0.25">
      <c r="A3502">
        <v>1447296421.7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94</v>
      </c>
      <c r="J3502">
        <v>1689012</v>
      </c>
      <c r="K3502" t="s">
        <v>49</v>
      </c>
      <c r="L3502" t="s">
        <v>74</v>
      </c>
      <c r="M3502">
        <v>1201</v>
      </c>
      <c r="N3502">
        <v>5.5620608635816771</v>
      </c>
    </row>
    <row r="3503" spans="1:14" x14ac:dyDescent="0.25">
      <c r="A3503">
        <v>1447400469.7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94</v>
      </c>
      <c r="J3503">
        <v>1669702</v>
      </c>
      <c r="K3503" t="s">
        <v>49</v>
      </c>
      <c r="L3503" t="s">
        <v>74</v>
      </c>
      <c r="M3503">
        <v>497</v>
      </c>
      <c r="N3503">
        <v>5.0423899371069192</v>
      </c>
    </row>
    <row r="3504" spans="1:14" x14ac:dyDescent="0.25">
      <c r="A3504">
        <v>1447386500.7</v>
      </c>
      <c r="B3504" s="6">
        <v>41420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94</v>
      </c>
      <c r="J3504">
        <v>1662552</v>
      </c>
      <c r="K3504" t="s">
        <v>49</v>
      </c>
      <c r="L3504" t="s">
        <v>74</v>
      </c>
      <c r="M3504">
        <v>777</v>
      </c>
      <c r="N3504">
        <v>2.2933811399200903</v>
      </c>
    </row>
    <row r="3505" spans="1:14" x14ac:dyDescent="0.25">
      <c r="A3505">
        <v>1447158072.7</v>
      </c>
      <c r="B3505" s="6">
        <v>41420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94</v>
      </c>
      <c r="J3505">
        <v>1662552</v>
      </c>
      <c r="K3505" t="s">
        <v>49</v>
      </c>
      <c r="L3505" t="s">
        <v>74</v>
      </c>
      <c r="M3505">
        <v>806</v>
      </c>
      <c r="N3505">
        <v>2.2933811399200903</v>
      </c>
    </row>
    <row r="3506" spans="1:14" x14ac:dyDescent="0.25">
      <c r="A3506">
        <v>1447332239.7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94</v>
      </c>
      <c r="J3506">
        <v>1662552</v>
      </c>
      <c r="K3506" t="s">
        <v>49</v>
      </c>
      <c r="L3506" t="s">
        <v>74</v>
      </c>
      <c r="M3506">
        <v>634</v>
      </c>
      <c r="N3506">
        <v>1.3760286839520544</v>
      </c>
    </row>
    <row r="3507" spans="1:14" x14ac:dyDescent="0.25">
      <c r="A3507">
        <v>1447265594.7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94</v>
      </c>
      <c r="J3507">
        <v>1662552</v>
      </c>
      <c r="K3507" t="s">
        <v>49</v>
      </c>
      <c r="L3507" t="s">
        <v>74</v>
      </c>
      <c r="M3507">
        <v>1273</v>
      </c>
      <c r="N3507">
        <v>4.5867622798401806</v>
      </c>
    </row>
    <row r="3508" spans="1:14" x14ac:dyDescent="0.25">
      <c r="A3508">
        <v>1447178253.7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94</v>
      </c>
      <c r="J3508">
        <v>1662552</v>
      </c>
      <c r="K3508" t="s">
        <v>49</v>
      </c>
      <c r="L3508" t="s">
        <v>74</v>
      </c>
      <c r="M3508">
        <v>387</v>
      </c>
      <c r="N3508">
        <v>0.45867622798401808</v>
      </c>
    </row>
    <row r="3509" spans="1:14" x14ac:dyDescent="0.25">
      <c r="A3509">
        <v>1447379224.7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94</v>
      </c>
      <c r="J3509">
        <v>1662552</v>
      </c>
      <c r="K3509" t="s">
        <v>49</v>
      </c>
      <c r="L3509" t="s">
        <v>74</v>
      </c>
      <c r="M3509">
        <v>727</v>
      </c>
      <c r="N3509">
        <v>1.8347049119360723</v>
      </c>
    </row>
    <row r="3510" spans="1:14" x14ac:dyDescent="0.25">
      <c r="A3510">
        <v>1447208160.7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94</v>
      </c>
      <c r="J3510">
        <v>1662552</v>
      </c>
      <c r="K3510" t="s">
        <v>49</v>
      </c>
      <c r="L3510" t="s">
        <v>74</v>
      </c>
      <c r="M3510">
        <v>1329</v>
      </c>
      <c r="N3510">
        <v>3.52</v>
      </c>
    </row>
    <row r="3511" spans="1:14" x14ac:dyDescent="0.25">
      <c r="A3511">
        <v>1447310431.7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94</v>
      </c>
      <c r="J3511">
        <v>1662552</v>
      </c>
      <c r="K3511" t="s">
        <v>49</v>
      </c>
      <c r="L3511" t="s">
        <v>74</v>
      </c>
      <c r="M3511">
        <v>1259</v>
      </c>
      <c r="N3511">
        <v>3.48</v>
      </c>
    </row>
    <row r="3512" spans="1:14" x14ac:dyDescent="0.25">
      <c r="A3512">
        <v>1447369958.7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94</v>
      </c>
      <c r="J3512">
        <v>1662552</v>
      </c>
      <c r="K3512" t="s">
        <v>49</v>
      </c>
      <c r="L3512" t="s">
        <v>74</v>
      </c>
      <c r="M3512">
        <v>2268</v>
      </c>
      <c r="N3512">
        <v>6.26</v>
      </c>
    </row>
    <row r="3513" spans="1:14" x14ac:dyDescent="0.25">
      <c r="A3513">
        <v>1447361988.7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94</v>
      </c>
      <c r="J3513">
        <v>1652644</v>
      </c>
      <c r="K3513" t="s">
        <v>49</v>
      </c>
      <c r="L3513" t="s">
        <v>74</v>
      </c>
      <c r="M3513">
        <v>348</v>
      </c>
      <c r="N3513">
        <v>3.4799999999999995</v>
      </c>
    </row>
    <row r="3514" spans="1:14" x14ac:dyDescent="0.25">
      <c r="A3514">
        <v>1447213263.7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94</v>
      </c>
      <c r="J3514">
        <v>1652644</v>
      </c>
      <c r="K3514" t="s">
        <v>49</v>
      </c>
      <c r="L3514" t="s">
        <v>74</v>
      </c>
      <c r="M3514">
        <v>402</v>
      </c>
      <c r="N3514">
        <v>4.4000000000000004</v>
      </c>
    </row>
    <row r="3515" spans="1:14" x14ac:dyDescent="0.25">
      <c r="A3515">
        <v>1447220701.7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94</v>
      </c>
      <c r="J3515">
        <v>1652644</v>
      </c>
      <c r="K3515" t="s">
        <v>49</v>
      </c>
      <c r="L3515" t="s">
        <v>74</v>
      </c>
      <c r="M3515">
        <v>440</v>
      </c>
      <c r="N3515">
        <v>4.4800000000000004</v>
      </c>
    </row>
    <row r="3516" spans="1:14" x14ac:dyDescent="0.25">
      <c r="A3516">
        <v>1447175219.7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94</v>
      </c>
      <c r="J3516">
        <v>1652644</v>
      </c>
      <c r="K3516" t="s">
        <v>49</v>
      </c>
      <c r="L3516" t="s">
        <v>74</v>
      </c>
      <c r="M3516">
        <v>440</v>
      </c>
      <c r="N3516">
        <v>4.5599999999999996</v>
      </c>
    </row>
    <row r="3517" spans="1:14" x14ac:dyDescent="0.25">
      <c r="A3517">
        <v>1447350385.7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94</v>
      </c>
      <c r="J3517">
        <v>1644200</v>
      </c>
      <c r="K3517" t="s">
        <v>49</v>
      </c>
      <c r="L3517" t="s">
        <v>74</v>
      </c>
      <c r="M3517">
        <v>509</v>
      </c>
      <c r="N3517">
        <v>6.12</v>
      </c>
    </row>
    <row r="3518" spans="1:14" x14ac:dyDescent="0.25">
      <c r="A3518">
        <v>1447317043.7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94</v>
      </c>
      <c r="J3518">
        <v>1644200</v>
      </c>
      <c r="K3518" t="s">
        <v>49</v>
      </c>
      <c r="L3518" t="s">
        <v>74</v>
      </c>
      <c r="M3518">
        <v>457</v>
      </c>
      <c r="N3518">
        <v>6.12</v>
      </c>
    </row>
    <row r="3519" spans="1:14" x14ac:dyDescent="0.25">
      <c r="A3519">
        <v>1447225591.7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94</v>
      </c>
      <c r="J3519">
        <v>1653588</v>
      </c>
      <c r="K3519" t="s">
        <v>49</v>
      </c>
      <c r="L3519" t="s">
        <v>74</v>
      </c>
      <c r="M3519">
        <v>498</v>
      </c>
      <c r="N3519">
        <v>21.146907216494842</v>
      </c>
    </row>
    <row r="3520" spans="1:14" x14ac:dyDescent="0.25">
      <c r="A3520">
        <v>1447265598.7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94</v>
      </c>
      <c r="J3520">
        <v>1653588</v>
      </c>
      <c r="K3520" t="s">
        <v>49</v>
      </c>
      <c r="L3520" t="s">
        <v>74</v>
      </c>
      <c r="M3520">
        <v>418</v>
      </c>
      <c r="N3520">
        <v>11.74</v>
      </c>
    </row>
    <row r="3521" spans="1:14" x14ac:dyDescent="0.25">
      <c r="A3521">
        <v>1447293766.7</v>
      </c>
      <c r="B3521" s="6">
        <v>41420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94</v>
      </c>
      <c r="J3521">
        <v>1653588</v>
      </c>
      <c r="K3521" t="s">
        <v>49</v>
      </c>
      <c r="L3521" t="s">
        <v>74</v>
      </c>
      <c r="M3521">
        <v>540</v>
      </c>
      <c r="N3521">
        <v>23.96</v>
      </c>
    </row>
    <row r="3522" spans="1:14" x14ac:dyDescent="0.25">
      <c r="A3522">
        <v>1447369957.7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94</v>
      </c>
      <c r="J3522">
        <v>1653588</v>
      </c>
      <c r="K3522" t="s">
        <v>49</v>
      </c>
      <c r="L3522" t="s">
        <v>74</v>
      </c>
      <c r="M3522">
        <v>524</v>
      </c>
      <c r="N3522">
        <v>25.92</v>
      </c>
    </row>
    <row r="3523" spans="1:14" x14ac:dyDescent="0.25">
      <c r="A3523">
        <v>1447194440.7</v>
      </c>
      <c r="B3523" s="6">
        <v>41420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94</v>
      </c>
      <c r="J3523">
        <v>1653588</v>
      </c>
      <c r="K3523" t="s">
        <v>49</v>
      </c>
      <c r="L3523" t="s">
        <v>74</v>
      </c>
      <c r="M3523">
        <v>615</v>
      </c>
      <c r="N3523">
        <v>32.980000000000004</v>
      </c>
    </row>
    <row r="3524" spans="1:14" x14ac:dyDescent="0.25">
      <c r="A3524">
        <v>1447150492.7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94</v>
      </c>
      <c r="J3524">
        <v>1653588</v>
      </c>
      <c r="K3524" t="s">
        <v>49</v>
      </c>
      <c r="L3524" t="s">
        <v>74</v>
      </c>
      <c r="M3524">
        <v>488</v>
      </c>
      <c r="N3524">
        <v>18.899999999999999</v>
      </c>
    </row>
    <row r="3525" spans="1:14" x14ac:dyDescent="0.25">
      <c r="A3525">
        <v>1447334670.7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1653588</v>
      </c>
      <c r="K3525" t="s">
        <v>49</v>
      </c>
      <c r="L3525" t="s">
        <v>74</v>
      </c>
      <c r="M3525">
        <v>620</v>
      </c>
      <c r="N3525">
        <v>39.28</v>
      </c>
    </row>
    <row r="3526" spans="1:14" x14ac:dyDescent="0.25">
      <c r="A3526">
        <v>1447242501.7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94</v>
      </c>
      <c r="J3526">
        <v>1653588</v>
      </c>
      <c r="K3526" t="s">
        <v>49</v>
      </c>
      <c r="L3526" t="s">
        <v>74</v>
      </c>
      <c r="M3526">
        <v>551</v>
      </c>
      <c r="N3526">
        <v>33.880000000000003</v>
      </c>
    </row>
    <row r="3527" spans="1:14" x14ac:dyDescent="0.25">
      <c r="A3527">
        <v>1447407927.7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94</v>
      </c>
      <c r="J3527">
        <v>1653588</v>
      </c>
      <c r="K3527" t="s">
        <v>49</v>
      </c>
      <c r="L3527" t="s">
        <v>74</v>
      </c>
      <c r="M3527">
        <v>1213</v>
      </c>
      <c r="N3527">
        <v>93.22</v>
      </c>
    </row>
    <row r="3528" spans="1:14" x14ac:dyDescent="0.25">
      <c r="A3528">
        <v>1447357559.7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94</v>
      </c>
      <c r="J3528">
        <v>1677891</v>
      </c>
      <c r="K3528" t="s">
        <v>49</v>
      </c>
      <c r="L3528" t="s">
        <v>74</v>
      </c>
      <c r="M3528">
        <v>772</v>
      </c>
      <c r="N3528">
        <v>1.6535634517766495</v>
      </c>
    </row>
    <row r="3529" spans="1:14" x14ac:dyDescent="0.25">
      <c r="A3529">
        <v>1447373536.7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94</v>
      </c>
      <c r="J3529">
        <v>1677891</v>
      </c>
      <c r="K3529" t="s">
        <v>49</v>
      </c>
      <c r="L3529" t="s">
        <v>74</v>
      </c>
      <c r="M3529">
        <v>1296</v>
      </c>
      <c r="N3529">
        <v>3.3071269035532991</v>
      </c>
    </row>
    <row r="3530" spans="1:14" x14ac:dyDescent="0.25">
      <c r="A3530">
        <v>1447305032.7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94</v>
      </c>
      <c r="J3530">
        <v>1677891</v>
      </c>
      <c r="K3530" t="s">
        <v>49</v>
      </c>
      <c r="L3530" t="s">
        <v>74</v>
      </c>
      <c r="M3530">
        <v>1798</v>
      </c>
      <c r="N3530">
        <v>4.9606903553299491</v>
      </c>
    </row>
    <row r="3531" spans="1:14" x14ac:dyDescent="0.25">
      <c r="A3531">
        <v>1447178955.7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94</v>
      </c>
      <c r="J3531">
        <v>1677891</v>
      </c>
      <c r="K3531" t="s">
        <v>49</v>
      </c>
      <c r="L3531" t="s">
        <v>74</v>
      </c>
      <c r="M3531">
        <v>2751</v>
      </c>
      <c r="N3531">
        <v>8.2678172588832481</v>
      </c>
    </row>
    <row r="3532" spans="1:14" x14ac:dyDescent="0.25">
      <c r="A3532">
        <v>1447168915.7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94</v>
      </c>
      <c r="J3532">
        <v>1677891</v>
      </c>
      <c r="K3532" t="s">
        <v>49</v>
      </c>
      <c r="L3532" t="s">
        <v>74</v>
      </c>
      <c r="M3532">
        <v>5263</v>
      </c>
      <c r="N3532">
        <v>15.535634517766496</v>
      </c>
    </row>
    <row r="3533" spans="1:14" x14ac:dyDescent="0.25">
      <c r="A3533">
        <v>1447208161.7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94</v>
      </c>
      <c r="J3533">
        <v>1677891</v>
      </c>
      <c r="K3533" t="s">
        <v>49</v>
      </c>
      <c r="L3533" t="s">
        <v>74</v>
      </c>
      <c r="M3533">
        <v>1808</v>
      </c>
      <c r="N3533">
        <v>4.9606903553299491</v>
      </c>
    </row>
    <row r="3534" spans="1:14" x14ac:dyDescent="0.25">
      <c r="A3534">
        <v>1447339209.7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94</v>
      </c>
      <c r="J3534">
        <v>1677891</v>
      </c>
      <c r="K3534" t="s">
        <v>49</v>
      </c>
      <c r="L3534" t="s">
        <v>74</v>
      </c>
      <c r="M3534">
        <v>3271</v>
      </c>
      <c r="N3534">
        <v>9.84</v>
      </c>
    </row>
    <row r="3535" spans="1:14" x14ac:dyDescent="0.25">
      <c r="A3535">
        <v>1447158073.7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94</v>
      </c>
      <c r="J3535">
        <v>1677891</v>
      </c>
      <c r="K3535" t="s">
        <v>49</v>
      </c>
      <c r="L3535" t="s">
        <v>74</v>
      </c>
      <c r="M3535">
        <v>3314</v>
      </c>
      <c r="N3535">
        <v>9.84</v>
      </c>
    </row>
    <row r="3536" spans="1:14" x14ac:dyDescent="0.25">
      <c r="A3536">
        <v>1447195171.7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94</v>
      </c>
      <c r="J3536">
        <v>1651126</v>
      </c>
      <c r="K3536" t="s">
        <v>49</v>
      </c>
      <c r="L3536" t="s">
        <v>74</v>
      </c>
      <c r="M3536">
        <v>291</v>
      </c>
      <c r="N3536">
        <v>1.0183333333333335</v>
      </c>
    </row>
    <row r="3537" spans="1:14" x14ac:dyDescent="0.25">
      <c r="A3537">
        <v>1447150985.7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94</v>
      </c>
      <c r="J3537">
        <v>1651126</v>
      </c>
      <c r="K3537" t="s">
        <v>49</v>
      </c>
      <c r="L3537" t="s">
        <v>74</v>
      </c>
      <c r="M3537">
        <v>321</v>
      </c>
      <c r="N3537">
        <v>0.20366666666666669</v>
      </c>
    </row>
    <row r="3538" spans="1:14" x14ac:dyDescent="0.25">
      <c r="A3538">
        <v>1447325843.7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94</v>
      </c>
      <c r="J3538">
        <v>1651126</v>
      </c>
      <c r="K3538" t="s">
        <v>49</v>
      </c>
      <c r="L3538" t="s">
        <v>74</v>
      </c>
      <c r="M3538">
        <v>320</v>
      </c>
      <c r="N3538">
        <v>5.28</v>
      </c>
    </row>
    <row r="3539" spans="1:14" x14ac:dyDescent="0.25">
      <c r="A3539">
        <v>1447191437.7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94</v>
      </c>
      <c r="J3539">
        <v>1655373</v>
      </c>
      <c r="K3539" t="s">
        <v>49</v>
      </c>
      <c r="L3539" t="s">
        <v>74</v>
      </c>
      <c r="M3539">
        <v>368</v>
      </c>
      <c r="N3539">
        <v>2.6217585493614557</v>
      </c>
    </row>
    <row r="3540" spans="1:14" x14ac:dyDescent="0.25">
      <c r="A3540">
        <v>1447357561.7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94</v>
      </c>
      <c r="J3540">
        <v>1655373</v>
      </c>
      <c r="K3540" t="s">
        <v>49</v>
      </c>
      <c r="L3540" t="s">
        <v>74</v>
      </c>
      <c r="M3540">
        <v>309</v>
      </c>
      <c r="N3540">
        <v>2.0974068394891647</v>
      </c>
    </row>
    <row r="3541" spans="1:14" x14ac:dyDescent="0.25">
      <c r="A3541">
        <v>1447293765.7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94</v>
      </c>
      <c r="J3541">
        <v>1655373</v>
      </c>
      <c r="K3541" t="s">
        <v>49</v>
      </c>
      <c r="L3541" t="s">
        <v>74</v>
      </c>
      <c r="M3541">
        <v>326</v>
      </c>
      <c r="N3541">
        <v>6.5543963734036398E-2</v>
      </c>
    </row>
    <row r="3542" spans="1:14" x14ac:dyDescent="0.25">
      <c r="A3542">
        <v>1447236714.7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94</v>
      </c>
      <c r="J3542">
        <v>1655373</v>
      </c>
      <c r="K3542" t="s">
        <v>49</v>
      </c>
      <c r="L3542" t="s">
        <v>74</v>
      </c>
      <c r="M3542">
        <v>339</v>
      </c>
      <c r="N3542">
        <v>2.4251266581593467</v>
      </c>
    </row>
    <row r="3543" spans="1:14" x14ac:dyDescent="0.25">
      <c r="A3543">
        <v>1447325842.7</v>
      </c>
      <c r="B3543" s="6">
        <v>41420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94</v>
      </c>
      <c r="J3543">
        <v>1655373</v>
      </c>
      <c r="K3543" t="s">
        <v>49</v>
      </c>
      <c r="L3543" t="s">
        <v>74</v>
      </c>
      <c r="M3543">
        <v>362</v>
      </c>
      <c r="N3543">
        <v>5.3746050261909843</v>
      </c>
    </row>
    <row r="3544" spans="1:14" x14ac:dyDescent="0.25">
      <c r="A3544">
        <v>1447325841.7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94</v>
      </c>
      <c r="J3544">
        <v>1655373</v>
      </c>
      <c r="K3544" t="s">
        <v>49</v>
      </c>
      <c r="L3544" t="s">
        <v>74</v>
      </c>
      <c r="M3544">
        <v>250</v>
      </c>
      <c r="N3544">
        <v>6.5543963734036398E-2</v>
      </c>
    </row>
    <row r="3545" spans="1:14" x14ac:dyDescent="0.25">
      <c r="A3545">
        <v>1447237187.7</v>
      </c>
      <c r="B3545" s="6">
        <v>41420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94</v>
      </c>
      <c r="J3545">
        <v>1652080</v>
      </c>
      <c r="K3545" t="s">
        <v>49</v>
      </c>
      <c r="L3545" t="s">
        <v>74</v>
      </c>
      <c r="M3545">
        <v>259</v>
      </c>
      <c r="N3545">
        <v>3.5451127819548872E-2</v>
      </c>
    </row>
    <row r="3546" spans="1:14" x14ac:dyDescent="0.25">
      <c r="A3546">
        <v>1447386501.7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94</v>
      </c>
      <c r="J3546">
        <v>1652080</v>
      </c>
      <c r="K3546" t="s">
        <v>49</v>
      </c>
      <c r="L3546" t="s">
        <v>74</v>
      </c>
      <c r="M3546">
        <v>345</v>
      </c>
      <c r="N3546">
        <v>0.70902255639097744</v>
      </c>
    </row>
    <row r="3547" spans="1:14" x14ac:dyDescent="0.25">
      <c r="A3547">
        <v>1447361987.7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94</v>
      </c>
      <c r="J3547">
        <v>1652080</v>
      </c>
      <c r="K3547" t="s">
        <v>49</v>
      </c>
      <c r="L3547" t="s">
        <v>74</v>
      </c>
      <c r="M3547">
        <v>355</v>
      </c>
      <c r="N3547">
        <v>0.74447368421052629</v>
      </c>
    </row>
    <row r="3548" spans="1:14" x14ac:dyDescent="0.25">
      <c r="A3548">
        <v>1447315897.7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94</v>
      </c>
      <c r="J3548">
        <v>1652080</v>
      </c>
      <c r="K3548" t="s">
        <v>49</v>
      </c>
      <c r="L3548" t="s">
        <v>74</v>
      </c>
      <c r="M3548">
        <v>289</v>
      </c>
      <c r="N3548">
        <v>0.70902255639097744</v>
      </c>
    </row>
    <row r="3549" spans="1:14" x14ac:dyDescent="0.25">
      <c r="A3549">
        <v>1447402642.7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94</v>
      </c>
      <c r="J3549">
        <v>1652080</v>
      </c>
      <c r="K3549" t="s">
        <v>49</v>
      </c>
      <c r="L3549" t="s">
        <v>74</v>
      </c>
      <c r="M3549">
        <v>339</v>
      </c>
      <c r="N3549">
        <v>2.0916165413533836</v>
      </c>
    </row>
    <row r="3550" spans="1:14" x14ac:dyDescent="0.25">
      <c r="A3550">
        <v>1447292367.7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94</v>
      </c>
      <c r="J3550">
        <v>1652080</v>
      </c>
      <c r="K3550" t="s">
        <v>49</v>
      </c>
      <c r="L3550" t="s">
        <v>74</v>
      </c>
      <c r="M3550">
        <v>294</v>
      </c>
      <c r="N3550">
        <v>2.12</v>
      </c>
    </row>
    <row r="3551" spans="1:14" x14ac:dyDescent="0.25">
      <c r="A3551">
        <v>1447146538.7</v>
      </c>
      <c r="B3551" s="6">
        <v>41420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94</v>
      </c>
      <c r="J3551">
        <v>1652080</v>
      </c>
      <c r="K3551" t="s">
        <v>49</v>
      </c>
      <c r="L3551" t="s">
        <v>74</v>
      </c>
      <c r="M3551">
        <v>389</v>
      </c>
      <c r="N3551">
        <v>2.48</v>
      </c>
    </row>
    <row r="3552" spans="1:14" x14ac:dyDescent="0.25">
      <c r="A3552">
        <v>1447146532.7</v>
      </c>
      <c r="B3552" s="6">
        <v>41420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94</v>
      </c>
      <c r="J3552">
        <v>1652080</v>
      </c>
      <c r="K3552" t="s">
        <v>49</v>
      </c>
      <c r="L3552" t="s">
        <v>74</v>
      </c>
      <c r="M3552">
        <v>411</v>
      </c>
      <c r="N3552">
        <v>1.74</v>
      </c>
    </row>
    <row r="3553" spans="1:14" x14ac:dyDescent="0.25">
      <c r="A3553">
        <v>1447214687.7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94</v>
      </c>
      <c r="J3553">
        <v>1652080</v>
      </c>
      <c r="K3553" t="s">
        <v>49</v>
      </c>
      <c r="L3553" t="s">
        <v>74</v>
      </c>
      <c r="M3553">
        <v>425</v>
      </c>
      <c r="N3553">
        <v>2.84</v>
      </c>
    </row>
    <row r="3554" spans="1:14" x14ac:dyDescent="0.25">
      <c r="A3554">
        <v>1447191440.7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94</v>
      </c>
      <c r="J3554">
        <v>1657063</v>
      </c>
      <c r="K3554" t="s">
        <v>49</v>
      </c>
      <c r="L3554" t="s">
        <v>74</v>
      </c>
      <c r="M3554">
        <v>319</v>
      </c>
      <c r="N3554">
        <v>1.6591349257585538E-2</v>
      </c>
    </row>
    <row r="3555" spans="1:14" x14ac:dyDescent="0.25">
      <c r="A3555">
        <v>1447312660.7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1660563</v>
      </c>
      <c r="K3555" t="s">
        <v>49</v>
      </c>
      <c r="L3555" t="s">
        <v>74</v>
      </c>
      <c r="M3555">
        <v>571</v>
      </c>
      <c r="N3555">
        <v>3.5193485942541085</v>
      </c>
    </row>
    <row r="3556" spans="1:14" x14ac:dyDescent="0.25">
      <c r="A3556">
        <v>1447310432.7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94</v>
      </c>
      <c r="J3556">
        <v>1660885</v>
      </c>
      <c r="K3556" t="s">
        <v>49</v>
      </c>
      <c r="L3556" t="s">
        <v>74</v>
      </c>
      <c r="M3556">
        <v>620</v>
      </c>
      <c r="N3556">
        <v>3.1771093473535217</v>
      </c>
    </row>
    <row r="3557" spans="1:14" x14ac:dyDescent="0.25">
      <c r="A3557">
        <v>1447234960.7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94</v>
      </c>
      <c r="J3557">
        <v>1660885</v>
      </c>
      <c r="K3557" t="s">
        <v>49</v>
      </c>
      <c r="L3557" t="s">
        <v>74</v>
      </c>
      <c r="M3557">
        <v>688</v>
      </c>
      <c r="N3557">
        <v>3.1771093473535217</v>
      </c>
    </row>
    <row r="3558" spans="1:14" x14ac:dyDescent="0.25">
      <c r="A3558">
        <v>1447191441.7</v>
      </c>
      <c r="B3558" s="6">
        <v>41420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94</v>
      </c>
      <c r="J3558">
        <v>1660885</v>
      </c>
      <c r="K3558" t="s">
        <v>49</v>
      </c>
      <c r="L3558" t="s">
        <v>74</v>
      </c>
      <c r="M3558">
        <v>668</v>
      </c>
      <c r="N3558">
        <v>3.1771093473535217</v>
      </c>
    </row>
    <row r="3559" spans="1:14" x14ac:dyDescent="0.25">
      <c r="A3559">
        <v>1447158668.7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94</v>
      </c>
      <c r="J3559">
        <v>1660885</v>
      </c>
      <c r="K3559" t="s">
        <v>49</v>
      </c>
      <c r="L3559" t="s">
        <v>74</v>
      </c>
      <c r="M3559">
        <v>290</v>
      </c>
      <c r="N3559">
        <v>0.44126518713243357</v>
      </c>
    </row>
    <row r="3560" spans="1:14" x14ac:dyDescent="0.25">
      <c r="A3560">
        <v>1447281353.7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94</v>
      </c>
      <c r="J3560">
        <v>1660885</v>
      </c>
      <c r="K3560" t="s">
        <v>49</v>
      </c>
      <c r="L3560" t="s">
        <v>74</v>
      </c>
      <c r="M3560">
        <v>628</v>
      </c>
      <c r="N3560">
        <v>3.1771093473535217</v>
      </c>
    </row>
    <row r="3561" spans="1:14" x14ac:dyDescent="0.25">
      <c r="A3561">
        <v>1447146535.7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94</v>
      </c>
      <c r="J3561">
        <v>1660885</v>
      </c>
      <c r="K3561" t="s">
        <v>49</v>
      </c>
      <c r="L3561" t="s">
        <v>74</v>
      </c>
      <c r="M3561">
        <v>3546</v>
      </c>
      <c r="N3561">
        <v>24.62</v>
      </c>
    </row>
    <row r="3562" spans="1:14" x14ac:dyDescent="0.25">
      <c r="A3562">
        <v>1447174702.7</v>
      </c>
      <c r="B3562" s="6">
        <v>41420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94</v>
      </c>
      <c r="J3562">
        <v>1668545</v>
      </c>
      <c r="K3562" t="s">
        <v>49</v>
      </c>
      <c r="L3562" t="s">
        <v>74</v>
      </c>
      <c r="M3562">
        <v>532</v>
      </c>
      <c r="N3562">
        <v>2.2188187038556197</v>
      </c>
    </row>
    <row r="3563" spans="1:14" x14ac:dyDescent="0.25">
      <c r="A3563">
        <v>1447174701.7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94</v>
      </c>
      <c r="J3563">
        <v>1668547</v>
      </c>
      <c r="K3563" t="s">
        <v>49</v>
      </c>
      <c r="L3563" t="s">
        <v>74</v>
      </c>
      <c r="M3563">
        <v>455</v>
      </c>
      <c r="N3563">
        <v>1.5932861739153332</v>
      </c>
    </row>
    <row r="3564" spans="1:14" x14ac:dyDescent="0.25">
      <c r="A3564">
        <v>1447206338.7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94</v>
      </c>
      <c r="J3564">
        <v>1668547</v>
      </c>
      <c r="K3564" t="s">
        <v>49</v>
      </c>
      <c r="L3564" t="s">
        <v>74</v>
      </c>
      <c r="M3564">
        <v>542</v>
      </c>
      <c r="N3564">
        <v>2.3899292608729996</v>
      </c>
    </row>
    <row r="3565" spans="1:14" x14ac:dyDescent="0.25">
      <c r="A3565">
        <v>1447149329.7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94</v>
      </c>
      <c r="J3565">
        <v>1683200</v>
      </c>
      <c r="K3565" t="s">
        <v>49</v>
      </c>
      <c r="L3565" t="s">
        <v>74</v>
      </c>
      <c r="M3565">
        <v>365</v>
      </c>
      <c r="N3565">
        <v>3.055408950617283</v>
      </c>
    </row>
    <row r="3566" spans="1:14" x14ac:dyDescent="0.25">
      <c r="A3566">
        <v>1447367893.7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94</v>
      </c>
      <c r="J3566">
        <v>1683200</v>
      </c>
      <c r="K3566" t="s">
        <v>49</v>
      </c>
      <c r="L3566" t="s">
        <v>74</v>
      </c>
      <c r="M3566">
        <v>375</v>
      </c>
      <c r="N3566">
        <v>3.3378417107583767</v>
      </c>
    </row>
    <row r="3567" spans="1:14" x14ac:dyDescent="0.25">
      <c r="A3567">
        <v>1447220702.7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94</v>
      </c>
      <c r="J3567">
        <v>1683200</v>
      </c>
      <c r="K3567" t="s">
        <v>49</v>
      </c>
      <c r="L3567" t="s">
        <v>74</v>
      </c>
      <c r="M3567">
        <v>301</v>
      </c>
      <c r="N3567">
        <v>0.20540564373897702</v>
      </c>
    </row>
    <row r="3568" spans="1:14" x14ac:dyDescent="0.25">
      <c r="A3568">
        <v>1447323801.7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94</v>
      </c>
      <c r="J3568">
        <v>1683200</v>
      </c>
      <c r="K3568" t="s">
        <v>49</v>
      </c>
      <c r="L3568" t="s">
        <v>74</v>
      </c>
      <c r="M3568">
        <v>370</v>
      </c>
      <c r="N3568">
        <v>2.464867724867724</v>
      </c>
    </row>
    <row r="3569" spans="1:14" x14ac:dyDescent="0.25">
      <c r="A3569">
        <v>1447289407.7</v>
      </c>
      <c r="B3569" s="6">
        <v>41420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94</v>
      </c>
      <c r="J3569">
        <v>1683200</v>
      </c>
      <c r="K3569" t="s">
        <v>49</v>
      </c>
      <c r="L3569" t="s">
        <v>74</v>
      </c>
      <c r="M3569">
        <v>427</v>
      </c>
      <c r="N3569">
        <v>2.5675705467372127</v>
      </c>
    </row>
    <row r="3570" spans="1:14" x14ac:dyDescent="0.25">
      <c r="A3570">
        <v>1447146542.7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94</v>
      </c>
      <c r="J3570">
        <v>1683200</v>
      </c>
      <c r="K3570" t="s">
        <v>49</v>
      </c>
      <c r="L3570" t="s">
        <v>74</v>
      </c>
      <c r="M3570">
        <v>367</v>
      </c>
      <c r="N3570">
        <v>1.5662180335096998</v>
      </c>
    </row>
    <row r="3571" spans="1:14" x14ac:dyDescent="0.25">
      <c r="A3571">
        <v>1447206341.7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94</v>
      </c>
      <c r="J3571">
        <v>1683200</v>
      </c>
      <c r="K3571" t="s">
        <v>49</v>
      </c>
      <c r="L3571" t="s">
        <v>74</v>
      </c>
      <c r="M3571">
        <v>331</v>
      </c>
      <c r="N3571">
        <v>2.3621649029982357</v>
      </c>
    </row>
    <row r="3572" spans="1:14" x14ac:dyDescent="0.25">
      <c r="A3572">
        <v>1447158070.7</v>
      </c>
      <c r="B3572" s="6">
        <v>41420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94</v>
      </c>
      <c r="J3572">
        <v>1683200</v>
      </c>
      <c r="K3572" t="s">
        <v>49</v>
      </c>
      <c r="L3572" t="s">
        <v>74</v>
      </c>
      <c r="M3572">
        <v>310</v>
      </c>
      <c r="N3572">
        <v>1.2837852733686064</v>
      </c>
    </row>
    <row r="3573" spans="1:14" x14ac:dyDescent="0.25">
      <c r="A3573">
        <v>1447206340.7</v>
      </c>
      <c r="B3573" s="6">
        <v>41420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94</v>
      </c>
      <c r="J3573">
        <v>1683200</v>
      </c>
      <c r="K3573" t="s">
        <v>49</v>
      </c>
      <c r="L3573" t="s">
        <v>74</v>
      </c>
      <c r="M3573">
        <v>374</v>
      </c>
      <c r="N3573">
        <v>2.5675705467372127</v>
      </c>
    </row>
    <row r="3574" spans="1:14" x14ac:dyDescent="0.25">
      <c r="A3574">
        <v>1447208573.7</v>
      </c>
      <c r="B3574" s="6">
        <v>41420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94</v>
      </c>
      <c r="J3574">
        <v>1683200</v>
      </c>
      <c r="K3574" t="s">
        <v>49</v>
      </c>
      <c r="L3574" t="s">
        <v>74</v>
      </c>
      <c r="M3574">
        <v>530</v>
      </c>
      <c r="N3574">
        <v>4.6399999999999997</v>
      </c>
    </row>
    <row r="3575" spans="1:14" x14ac:dyDescent="0.25">
      <c r="A3575">
        <v>1447260523.7</v>
      </c>
      <c r="B3575" s="6">
        <v>41420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94</v>
      </c>
      <c r="J3575">
        <v>1683200</v>
      </c>
      <c r="K3575" t="s">
        <v>49</v>
      </c>
      <c r="L3575" t="s">
        <v>74</v>
      </c>
      <c r="M3575">
        <v>551</v>
      </c>
      <c r="N3575">
        <v>6.7799999999999994</v>
      </c>
    </row>
    <row r="3576" spans="1:14" x14ac:dyDescent="0.25">
      <c r="A3576">
        <v>1447185793.7</v>
      </c>
      <c r="B3576" s="6">
        <v>41420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94</v>
      </c>
      <c r="J3576">
        <v>1683203</v>
      </c>
      <c r="K3576" t="s">
        <v>49</v>
      </c>
      <c r="L3576" t="s">
        <v>74</v>
      </c>
      <c r="M3576">
        <v>448</v>
      </c>
      <c r="N3576">
        <v>3.0484964862644883</v>
      </c>
    </row>
    <row r="3577" spans="1:14" x14ac:dyDescent="0.25">
      <c r="A3577">
        <v>1447227077.7</v>
      </c>
      <c r="B3577" s="6">
        <v>41420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94</v>
      </c>
      <c r="J3577">
        <v>1683203</v>
      </c>
      <c r="K3577" t="s">
        <v>49</v>
      </c>
      <c r="L3577" t="s">
        <v>74</v>
      </c>
      <c r="M3577">
        <v>390</v>
      </c>
      <c r="N3577">
        <v>2.9411550606917949</v>
      </c>
    </row>
    <row r="3578" spans="1:14" x14ac:dyDescent="0.25">
      <c r="A3578">
        <v>1447236715.7</v>
      </c>
      <c r="B3578" s="6">
        <v>41420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94</v>
      </c>
      <c r="J3578">
        <v>1683203</v>
      </c>
      <c r="K3578" t="s">
        <v>49</v>
      </c>
      <c r="L3578" t="s">
        <v>74</v>
      </c>
      <c r="M3578">
        <v>395</v>
      </c>
      <c r="N3578">
        <v>2.9411550606917949</v>
      </c>
    </row>
    <row r="3579" spans="1:14" x14ac:dyDescent="0.25">
      <c r="A3579">
        <v>1447220703.7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94</v>
      </c>
      <c r="J3579">
        <v>1683199</v>
      </c>
      <c r="K3579" t="s">
        <v>49</v>
      </c>
      <c r="L3579" t="s">
        <v>74</v>
      </c>
      <c r="M3579">
        <v>268</v>
      </c>
      <c r="N3579">
        <v>0.19133742358015957</v>
      </c>
    </row>
    <row r="3580" spans="1:14" x14ac:dyDescent="0.25">
      <c r="A3580">
        <v>1447334669.7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94</v>
      </c>
      <c r="J3580">
        <v>1662317</v>
      </c>
      <c r="K3580" t="s">
        <v>49</v>
      </c>
      <c r="L3580" t="s">
        <v>74</v>
      </c>
      <c r="M3580">
        <v>287</v>
      </c>
      <c r="N3580">
        <v>0.88402877697841742</v>
      </c>
    </row>
    <row r="3581" spans="1:14" x14ac:dyDescent="0.25">
      <c r="A3581">
        <v>1447185211.7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94</v>
      </c>
      <c r="J3581">
        <v>1662317</v>
      </c>
      <c r="K3581" t="s">
        <v>49</v>
      </c>
      <c r="L3581" t="s">
        <v>74</v>
      </c>
      <c r="M3581">
        <v>316</v>
      </c>
      <c r="N3581">
        <v>0.73669064748201452</v>
      </c>
    </row>
    <row r="3582" spans="1:14" x14ac:dyDescent="0.25">
      <c r="A3582">
        <v>1447171066.7</v>
      </c>
      <c r="B3582" s="6">
        <v>41420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94</v>
      </c>
      <c r="J3582">
        <v>1662317</v>
      </c>
      <c r="K3582" t="s">
        <v>49</v>
      </c>
      <c r="L3582" t="s">
        <v>74</v>
      </c>
      <c r="M3582">
        <v>323</v>
      </c>
      <c r="N3582">
        <v>0.73669064748201452</v>
      </c>
    </row>
    <row r="3583" spans="1:14" x14ac:dyDescent="0.25">
      <c r="A3583">
        <v>1447281357.7</v>
      </c>
      <c r="B3583" s="6">
        <v>41420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94</v>
      </c>
      <c r="J3583">
        <v>1662395</v>
      </c>
      <c r="K3583" t="s">
        <v>49</v>
      </c>
      <c r="L3583" t="s">
        <v>74</v>
      </c>
      <c r="M3583">
        <v>302</v>
      </c>
      <c r="N3583">
        <v>1.0102577034296756</v>
      </c>
    </row>
    <row r="3584" spans="1:14" x14ac:dyDescent="0.25">
      <c r="A3584">
        <v>1447229526.7</v>
      </c>
      <c r="B3584" s="6">
        <v>41420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94</v>
      </c>
      <c r="J3584">
        <v>1662395</v>
      </c>
      <c r="K3584" t="s">
        <v>49</v>
      </c>
      <c r="L3584" t="s">
        <v>74</v>
      </c>
      <c r="M3584">
        <v>344</v>
      </c>
      <c r="N3584">
        <v>1.2123092441156107</v>
      </c>
    </row>
    <row r="3585" spans="1:14" x14ac:dyDescent="0.25">
      <c r="A3585">
        <v>1447366517.7</v>
      </c>
      <c r="B3585" s="6">
        <v>41420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94</v>
      </c>
      <c r="J3585">
        <v>1662395</v>
      </c>
      <c r="K3585" t="s">
        <v>49</v>
      </c>
      <c r="L3585" t="s">
        <v>74</v>
      </c>
      <c r="M3585">
        <v>272</v>
      </c>
      <c r="N3585">
        <v>1.818463866173416</v>
      </c>
    </row>
    <row r="3586" spans="1:14" x14ac:dyDescent="0.25">
      <c r="A3586">
        <v>1447293767.7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94</v>
      </c>
      <c r="J3586">
        <v>1662395</v>
      </c>
      <c r="K3586" t="s">
        <v>49</v>
      </c>
      <c r="L3586" t="s">
        <v>74</v>
      </c>
      <c r="M3586">
        <v>312</v>
      </c>
      <c r="N3586">
        <v>0.40410308137187023</v>
      </c>
    </row>
    <row r="3587" spans="1:14" x14ac:dyDescent="0.25">
      <c r="A3587">
        <v>1447251881.7</v>
      </c>
      <c r="B3587" s="6">
        <v>41420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94</v>
      </c>
      <c r="J3587">
        <v>1662395</v>
      </c>
      <c r="K3587" t="s">
        <v>49</v>
      </c>
      <c r="L3587" t="s">
        <v>74</v>
      </c>
      <c r="M3587">
        <v>325</v>
      </c>
      <c r="N3587">
        <v>1.5153865551445134</v>
      </c>
    </row>
    <row r="3588" spans="1:14" x14ac:dyDescent="0.25">
      <c r="A3588">
        <v>1447357555.7</v>
      </c>
      <c r="B3588" s="6">
        <v>41420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94</v>
      </c>
      <c r="J3588">
        <v>1662395</v>
      </c>
      <c r="K3588" t="s">
        <v>49</v>
      </c>
      <c r="L3588" t="s">
        <v>74</v>
      </c>
      <c r="M3588">
        <v>305</v>
      </c>
      <c r="N3588">
        <v>0.40410308137187023</v>
      </c>
    </row>
    <row r="3589" spans="1:14" x14ac:dyDescent="0.25">
      <c r="A3589">
        <v>1447219339.7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94</v>
      </c>
      <c r="J3589">
        <v>1662395</v>
      </c>
      <c r="K3589" t="s">
        <v>49</v>
      </c>
      <c r="L3589" t="s">
        <v>74</v>
      </c>
      <c r="M3589">
        <v>302</v>
      </c>
      <c r="N3589">
        <v>1.6164123254874809</v>
      </c>
    </row>
    <row r="3590" spans="1:14" x14ac:dyDescent="0.25">
      <c r="A3590">
        <v>1447313947.7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94</v>
      </c>
      <c r="J3590">
        <v>1662395</v>
      </c>
      <c r="K3590" t="s">
        <v>49</v>
      </c>
      <c r="L3590" t="s">
        <v>74</v>
      </c>
      <c r="M3590">
        <v>242</v>
      </c>
      <c r="N3590">
        <v>0.40410308137187023</v>
      </c>
    </row>
    <row r="3591" spans="1:14" x14ac:dyDescent="0.25">
      <c r="A3591">
        <v>1447164848.7</v>
      </c>
      <c r="B3591" s="6">
        <v>41420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94</v>
      </c>
      <c r="J3591">
        <v>1662395</v>
      </c>
      <c r="K3591" t="s">
        <v>49</v>
      </c>
      <c r="L3591" t="s">
        <v>74</v>
      </c>
      <c r="M3591">
        <v>329</v>
      </c>
      <c r="N3591">
        <v>3.6369277323468321</v>
      </c>
    </row>
    <row r="3592" spans="1:14" x14ac:dyDescent="0.25">
      <c r="A3592">
        <v>1447185212.7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94</v>
      </c>
      <c r="J3592">
        <v>1662395</v>
      </c>
      <c r="K3592" t="s">
        <v>49</v>
      </c>
      <c r="L3592" t="s">
        <v>74</v>
      </c>
      <c r="M3592">
        <v>266</v>
      </c>
      <c r="N3592">
        <v>0.60615462205780535</v>
      </c>
    </row>
    <row r="3593" spans="1:14" x14ac:dyDescent="0.25">
      <c r="A3593">
        <v>1447164849.7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94</v>
      </c>
      <c r="J3593">
        <v>1662317</v>
      </c>
      <c r="K3593" t="s">
        <v>49</v>
      </c>
      <c r="L3593" t="s">
        <v>74</v>
      </c>
      <c r="M3593">
        <v>316</v>
      </c>
      <c r="N3593">
        <v>5.78</v>
      </c>
    </row>
    <row r="3594" spans="1:14" x14ac:dyDescent="0.25">
      <c r="A3594">
        <v>1447207596.7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94</v>
      </c>
      <c r="J3594">
        <v>1662274</v>
      </c>
      <c r="K3594" t="s">
        <v>49</v>
      </c>
      <c r="L3594" t="s">
        <v>74</v>
      </c>
      <c r="M3594">
        <v>363</v>
      </c>
      <c r="N3594">
        <v>4.153153153153152</v>
      </c>
    </row>
    <row r="3595" spans="1:14" x14ac:dyDescent="0.25">
      <c r="A3595">
        <v>1447323800.7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94</v>
      </c>
      <c r="J3595">
        <v>1662274</v>
      </c>
      <c r="K3595" t="s">
        <v>49</v>
      </c>
      <c r="L3595" t="s">
        <v>74</v>
      </c>
      <c r="M3595">
        <v>344</v>
      </c>
      <c r="N3595">
        <v>4.153153153153152</v>
      </c>
    </row>
    <row r="3596" spans="1:14" x14ac:dyDescent="0.25">
      <c r="A3596">
        <v>1447391773.7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94</v>
      </c>
      <c r="J3596">
        <v>1662274</v>
      </c>
      <c r="K3596" t="s">
        <v>49</v>
      </c>
      <c r="L3596" t="s">
        <v>74</v>
      </c>
      <c r="M3596">
        <v>407</v>
      </c>
      <c r="N3596">
        <v>10.86</v>
      </c>
    </row>
    <row r="3597" spans="1:14" x14ac:dyDescent="0.25">
      <c r="A3597">
        <v>1447155338.7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94</v>
      </c>
      <c r="J3597">
        <v>1662274</v>
      </c>
      <c r="K3597" t="s">
        <v>49</v>
      </c>
      <c r="L3597" t="s">
        <v>74</v>
      </c>
      <c r="M3597">
        <v>334</v>
      </c>
      <c r="N3597">
        <v>7.8</v>
      </c>
    </row>
    <row r="3598" spans="1:14" x14ac:dyDescent="0.25">
      <c r="A3598">
        <v>1447163247.7</v>
      </c>
      <c r="B3598" s="6">
        <v>41420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94</v>
      </c>
      <c r="J3598">
        <v>1663347</v>
      </c>
      <c r="K3598" t="s">
        <v>49</v>
      </c>
      <c r="L3598" t="s">
        <v>74</v>
      </c>
      <c r="M3598">
        <v>416</v>
      </c>
      <c r="N3598">
        <v>9.0849962523698231</v>
      </c>
    </row>
    <row r="3599" spans="1:14" x14ac:dyDescent="0.25">
      <c r="A3599">
        <v>1447173517.7</v>
      </c>
      <c r="B3599" s="6">
        <v>41420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94</v>
      </c>
      <c r="J3599">
        <v>1663347</v>
      </c>
      <c r="K3599" t="s">
        <v>49</v>
      </c>
      <c r="L3599" t="s">
        <v>74</v>
      </c>
      <c r="M3599">
        <v>464</v>
      </c>
      <c r="N3599">
        <v>14.14166042061637</v>
      </c>
    </row>
    <row r="3600" spans="1:14" x14ac:dyDescent="0.25">
      <c r="A3600">
        <v>1447199223.7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94</v>
      </c>
      <c r="J3600">
        <v>1672091</v>
      </c>
      <c r="K3600" t="s">
        <v>49</v>
      </c>
      <c r="L3600" t="s">
        <v>74</v>
      </c>
      <c r="M3600">
        <v>293</v>
      </c>
      <c r="N3600">
        <v>0.91811324811714912</v>
      </c>
    </row>
    <row r="3601" spans="1:14" x14ac:dyDescent="0.25">
      <c r="A3601">
        <v>1447219392.7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94</v>
      </c>
      <c r="J3601">
        <v>1672091</v>
      </c>
      <c r="K3601" t="s">
        <v>49</v>
      </c>
      <c r="L3601" t="s">
        <v>74</v>
      </c>
      <c r="M3601">
        <v>301</v>
      </c>
      <c r="N3601">
        <v>1.7050674607889913</v>
      </c>
    </row>
    <row r="3602" spans="1:14" x14ac:dyDescent="0.25">
      <c r="A3602">
        <v>1447302726.7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94</v>
      </c>
      <c r="J3602">
        <v>1672110</v>
      </c>
      <c r="K3602" t="s">
        <v>49</v>
      </c>
      <c r="L3602" t="s">
        <v>74</v>
      </c>
      <c r="M3602">
        <v>421</v>
      </c>
      <c r="N3602">
        <v>7.6560902916951807</v>
      </c>
    </row>
    <row r="3603" spans="1:14" x14ac:dyDescent="0.25">
      <c r="A3603">
        <v>1447297175.7</v>
      </c>
      <c r="B3603" s="6">
        <v>41420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94</v>
      </c>
      <c r="J3603">
        <v>1672110</v>
      </c>
      <c r="K3603" t="s">
        <v>49</v>
      </c>
      <c r="L3603" t="s">
        <v>74</v>
      </c>
      <c r="M3603">
        <v>286</v>
      </c>
      <c r="N3603">
        <v>0.37529854371054805</v>
      </c>
    </row>
    <row r="3604" spans="1:14" x14ac:dyDescent="0.25">
      <c r="A3604">
        <v>1447346550.7</v>
      </c>
      <c r="B3604" s="6">
        <v>41420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94</v>
      </c>
      <c r="J3604">
        <v>1672110</v>
      </c>
      <c r="K3604" t="s">
        <v>49</v>
      </c>
      <c r="L3604" t="s">
        <v>74</v>
      </c>
      <c r="M3604">
        <v>320</v>
      </c>
      <c r="N3604">
        <v>1.8014330098106308</v>
      </c>
    </row>
    <row r="3605" spans="1:14" x14ac:dyDescent="0.25">
      <c r="A3605">
        <v>1447413505.7</v>
      </c>
      <c r="B3605" s="6">
        <v>41420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94</v>
      </c>
      <c r="J3605">
        <v>1672110</v>
      </c>
      <c r="K3605" t="s">
        <v>49</v>
      </c>
      <c r="L3605" t="s">
        <v>74</v>
      </c>
      <c r="M3605">
        <v>370</v>
      </c>
      <c r="N3605">
        <v>4.203343689558138</v>
      </c>
    </row>
    <row r="3606" spans="1:14" x14ac:dyDescent="0.25">
      <c r="A3606">
        <v>1447297462.7</v>
      </c>
      <c r="B3606" s="6">
        <v>41420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94</v>
      </c>
      <c r="J3606">
        <v>1672110</v>
      </c>
      <c r="K3606" t="s">
        <v>49</v>
      </c>
      <c r="L3606" t="s">
        <v>74</v>
      </c>
      <c r="M3606">
        <v>374</v>
      </c>
      <c r="N3606">
        <v>6.1548961168529885</v>
      </c>
    </row>
    <row r="3607" spans="1:14" x14ac:dyDescent="0.25">
      <c r="A3607">
        <v>1447297176.7</v>
      </c>
      <c r="B3607" s="6">
        <v>41420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94</v>
      </c>
      <c r="J3607">
        <v>1672110</v>
      </c>
      <c r="K3607" t="s">
        <v>49</v>
      </c>
      <c r="L3607" t="s">
        <v>74</v>
      </c>
      <c r="M3607">
        <v>261</v>
      </c>
      <c r="N3607">
        <v>0.97577621364742495</v>
      </c>
    </row>
    <row r="3608" spans="1:14" x14ac:dyDescent="0.25">
      <c r="A3608">
        <v>1447242503.7</v>
      </c>
      <c r="B3608" s="6">
        <v>41420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94</v>
      </c>
      <c r="J3608">
        <v>1672110</v>
      </c>
      <c r="K3608" t="s">
        <v>49</v>
      </c>
      <c r="L3608" t="s">
        <v>74</v>
      </c>
      <c r="M3608">
        <v>355</v>
      </c>
      <c r="N3608">
        <v>4.9539407769792341</v>
      </c>
    </row>
    <row r="3609" spans="1:14" x14ac:dyDescent="0.25">
      <c r="A3609">
        <v>1447297461.7</v>
      </c>
      <c r="B3609" s="6">
        <v>41420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94</v>
      </c>
      <c r="J3609">
        <v>1672110</v>
      </c>
      <c r="K3609" t="s">
        <v>49</v>
      </c>
      <c r="L3609" t="s">
        <v>74</v>
      </c>
      <c r="M3609">
        <v>301</v>
      </c>
      <c r="N3609">
        <v>1.2009553398737538</v>
      </c>
    </row>
    <row r="3610" spans="1:14" x14ac:dyDescent="0.25">
      <c r="A3610">
        <v>1447227073.7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94</v>
      </c>
      <c r="J3610">
        <v>1699951</v>
      </c>
      <c r="K3610" t="s">
        <v>49</v>
      </c>
      <c r="L3610" t="s">
        <v>74</v>
      </c>
      <c r="M3610">
        <v>356</v>
      </c>
      <c r="N3610">
        <v>2.4590786192181806</v>
      </c>
    </row>
    <row r="3611" spans="1:14" x14ac:dyDescent="0.25">
      <c r="A3611">
        <v>1447227072.7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94</v>
      </c>
      <c r="J3611">
        <v>1699951</v>
      </c>
      <c r="K3611" t="s">
        <v>49</v>
      </c>
      <c r="L3611" t="s">
        <v>74</v>
      </c>
      <c r="M3611">
        <v>381</v>
      </c>
      <c r="N3611">
        <v>1.891598937860139</v>
      </c>
    </row>
    <row r="3612" spans="1:14" x14ac:dyDescent="0.25">
      <c r="A3612">
        <v>1447185792.7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94</v>
      </c>
      <c r="J3612">
        <v>1699951</v>
      </c>
      <c r="K3612" t="s">
        <v>49</v>
      </c>
      <c r="L3612" t="s">
        <v>74</v>
      </c>
      <c r="M3612">
        <v>424</v>
      </c>
      <c r="N3612">
        <v>3.783197875720278</v>
      </c>
    </row>
    <row r="3613" spans="1:14" x14ac:dyDescent="0.25">
      <c r="A3613">
        <v>1447185791.7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94</v>
      </c>
      <c r="J3613">
        <v>1699951</v>
      </c>
      <c r="K3613" t="s">
        <v>49</v>
      </c>
      <c r="L3613" t="s">
        <v>74</v>
      </c>
      <c r="M3613">
        <v>354</v>
      </c>
      <c r="N3613">
        <v>3.783197875720278</v>
      </c>
    </row>
    <row r="3614" spans="1:14" x14ac:dyDescent="0.25">
      <c r="A3614">
        <v>1447179113.7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94</v>
      </c>
      <c r="J3614">
        <v>1699952</v>
      </c>
      <c r="K3614" t="s">
        <v>49</v>
      </c>
      <c r="L3614" t="s">
        <v>74</v>
      </c>
      <c r="M3614">
        <v>344</v>
      </c>
      <c r="N3614">
        <v>2.9504047212816644</v>
      </c>
    </row>
    <row r="3615" spans="1:14" x14ac:dyDescent="0.25">
      <c r="A3615">
        <v>1447183478.7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94</v>
      </c>
      <c r="J3615">
        <v>1699952</v>
      </c>
      <c r="K3615" t="s">
        <v>49</v>
      </c>
      <c r="L3615" t="s">
        <v>74</v>
      </c>
      <c r="M3615">
        <v>395</v>
      </c>
      <c r="N3615">
        <v>4.2412067868423922</v>
      </c>
    </row>
    <row r="3616" spans="1:14" x14ac:dyDescent="0.25">
      <c r="A3616">
        <v>1447227075.7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94</v>
      </c>
      <c r="J3616">
        <v>1699952</v>
      </c>
      <c r="K3616" t="s">
        <v>49</v>
      </c>
      <c r="L3616" t="s">
        <v>74</v>
      </c>
      <c r="M3616">
        <v>422</v>
      </c>
      <c r="N3616">
        <v>4.2412067868423922</v>
      </c>
    </row>
    <row r="3617" spans="1:14" x14ac:dyDescent="0.25">
      <c r="A3617">
        <v>1447179112.7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94</v>
      </c>
      <c r="J3617">
        <v>1699952</v>
      </c>
      <c r="K3617" t="s">
        <v>49</v>
      </c>
      <c r="L3617" t="s">
        <v>74</v>
      </c>
      <c r="M3617">
        <v>343</v>
      </c>
      <c r="N3617">
        <v>1.1064017704806242</v>
      </c>
    </row>
    <row r="3618" spans="1:14" x14ac:dyDescent="0.25">
      <c r="A3618">
        <v>1447200252.7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94</v>
      </c>
      <c r="J3618">
        <v>1699952</v>
      </c>
      <c r="K3618" t="s">
        <v>49</v>
      </c>
      <c r="L3618" t="s">
        <v>74</v>
      </c>
      <c r="M3618">
        <v>474</v>
      </c>
      <c r="N3618">
        <v>7.5604120982842646</v>
      </c>
    </row>
    <row r="3619" spans="1:14" x14ac:dyDescent="0.25">
      <c r="A3619">
        <v>1447183477.7</v>
      </c>
      <c r="B3619" s="6">
        <v>41420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94</v>
      </c>
      <c r="J3619">
        <v>1699952</v>
      </c>
      <c r="K3619" t="s">
        <v>49</v>
      </c>
      <c r="L3619" t="s">
        <v>74</v>
      </c>
      <c r="M3619">
        <v>471</v>
      </c>
      <c r="N3619">
        <v>7.3760118032041602</v>
      </c>
    </row>
    <row r="3620" spans="1:14" x14ac:dyDescent="0.25">
      <c r="A3620">
        <v>1447227074.7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94</v>
      </c>
      <c r="J3620">
        <v>1699952</v>
      </c>
      <c r="K3620" t="s">
        <v>49</v>
      </c>
      <c r="L3620" t="s">
        <v>74</v>
      </c>
      <c r="M3620">
        <v>436</v>
      </c>
      <c r="N3620">
        <v>7.3760118032041602</v>
      </c>
    </row>
    <row r="3621" spans="1:14" x14ac:dyDescent="0.25">
      <c r="A3621">
        <v>1447205183.7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94</v>
      </c>
      <c r="J3621">
        <v>1699953</v>
      </c>
      <c r="K3621" t="s">
        <v>49</v>
      </c>
      <c r="L3621" t="s">
        <v>74</v>
      </c>
      <c r="M3621">
        <v>582</v>
      </c>
      <c r="N3621">
        <v>11.367347576914046</v>
      </c>
    </row>
    <row r="3622" spans="1:14" x14ac:dyDescent="0.25">
      <c r="A3622">
        <v>1447208669.7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94</v>
      </c>
      <c r="J3622">
        <v>1699953</v>
      </c>
      <c r="K3622" t="s">
        <v>49</v>
      </c>
      <c r="L3622" t="s">
        <v>74</v>
      </c>
      <c r="M3622">
        <v>895</v>
      </c>
      <c r="N3622">
        <v>19.734695153828092</v>
      </c>
    </row>
    <row r="3623" spans="1:14" x14ac:dyDescent="0.25">
      <c r="A3623">
        <v>1447174485.7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94</v>
      </c>
      <c r="J3623">
        <v>1699946</v>
      </c>
      <c r="K3623" t="s">
        <v>49</v>
      </c>
      <c r="L3623" t="s">
        <v>74</v>
      </c>
      <c r="M3623">
        <v>502</v>
      </c>
      <c r="N3623">
        <v>4.7916184310383994</v>
      </c>
    </row>
    <row r="3624" spans="1:14" x14ac:dyDescent="0.25">
      <c r="A3624">
        <v>1447224402.7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94</v>
      </c>
      <c r="J3624">
        <v>1699946</v>
      </c>
      <c r="K3624" t="s">
        <v>49</v>
      </c>
      <c r="L3624" t="s">
        <v>74</v>
      </c>
      <c r="M3624">
        <v>526</v>
      </c>
      <c r="N3624">
        <v>4.7916184310383994</v>
      </c>
    </row>
    <row r="3625" spans="1:14" x14ac:dyDescent="0.25">
      <c r="A3625">
        <v>1447205182.7</v>
      </c>
      <c r="B3625" s="6">
        <v>41420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94</v>
      </c>
      <c r="J3625">
        <v>1699946</v>
      </c>
      <c r="K3625" t="s">
        <v>49</v>
      </c>
      <c r="L3625" t="s">
        <v>74</v>
      </c>
      <c r="M3625">
        <v>378</v>
      </c>
      <c r="N3625">
        <v>2.0843540175017035</v>
      </c>
    </row>
    <row r="3626" spans="1:14" x14ac:dyDescent="0.25">
      <c r="A3626">
        <v>1447161166.7</v>
      </c>
      <c r="B3626" s="6">
        <v>41420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94</v>
      </c>
      <c r="J3626">
        <v>1699946</v>
      </c>
      <c r="K3626" t="s">
        <v>49</v>
      </c>
      <c r="L3626" t="s">
        <v>74</v>
      </c>
      <c r="M3626">
        <v>250</v>
      </c>
      <c r="N3626">
        <v>0.11979046077595998</v>
      </c>
    </row>
    <row r="3627" spans="1:14" x14ac:dyDescent="0.25">
      <c r="A3627">
        <v>1447174486.7</v>
      </c>
      <c r="B3627" s="6">
        <v>41420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94</v>
      </c>
      <c r="J3627">
        <v>1699946</v>
      </c>
      <c r="K3627" t="s">
        <v>49</v>
      </c>
      <c r="L3627" t="s">
        <v>74</v>
      </c>
      <c r="M3627">
        <v>422</v>
      </c>
      <c r="N3627">
        <v>2.5155996762951593</v>
      </c>
    </row>
    <row r="3628" spans="1:14" x14ac:dyDescent="0.25">
      <c r="A3628">
        <v>1447183476.7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94</v>
      </c>
      <c r="J3628">
        <v>1699946</v>
      </c>
      <c r="K3628" t="s">
        <v>49</v>
      </c>
      <c r="L3628" t="s">
        <v>74</v>
      </c>
      <c r="M3628">
        <v>260</v>
      </c>
      <c r="N3628">
        <v>0.11979046077595998</v>
      </c>
    </row>
    <row r="3629" spans="1:14" x14ac:dyDescent="0.25">
      <c r="A3629">
        <v>1447224403.7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94</v>
      </c>
      <c r="J3629">
        <v>1699946</v>
      </c>
      <c r="K3629" t="s">
        <v>49</v>
      </c>
      <c r="L3629" t="s">
        <v>74</v>
      </c>
      <c r="M3629">
        <v>365</v>
      </c>
      <c r="N3629">
        <v>2.7551805978470796</v>
      </c>
    </row>
    <row r="3630" spans="1:14" x14ac:dyDescent="0.25">
      <c r="A3630">
        <v>1447205222.7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94</v>
      </c>
      <c r="J3630">
        <v>1650571</v>
      </c>
      <c r="K3630" t="s">
        <v>49</v>
      </c>
      <c r="L3630" t="s">
        <v>74</v>
      </c>
      <c r="M3630">
        <v>295</v>
      </c>
      <c r="N3630">
        <v>4.5627884084598627E-2</v>
      </c>
    </row>
    <row r="3631" spans="1:14" x14ac:dyDescent="0.25">
      <c r="A3631">
        <v>1447241607.7</v>
      </c>
      <c r="B3631" s="6">
        <v>41420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94</v>
      </c>
      <c r="J3631">
        <v>1650571</v>
      </c>
      <c r="K3631" t="s">
        <v>49</v>
      </c>
      <c r="L3631" t="s">
        <v>74</v>
      </c>
      <c r="M3631">
        <v>268</v>
      </c>
      <c r="N3631">
        <v>6.8441826126897948E-2</v>
      </c>
    </row>
    <row r="3632" spans="1:14" x14ac:dyDescent="0.25">
      <c r="A3632">
        <v>1447225244.7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94</v>
      </c>
      <c r="J3632">
        <v>1654621</v>
      </c>
      <c r="K3632" t="s">
        <v>49</v>
      </c>
      <c r="L3632" t="s">
        <v>74</v>
      </c>
      <c r="M3632">
        <v>256</v>
      </c>
      <c r="N3632">
        <v>2.8810365135453476E-2</v>
      </c>
    </row>
    <row r="3633" spans="1:14" x14ac:dyDescent="0.25">
      <c r="A3633">
        <v>1447306671.7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94</v>
      </c>
      <c r="J3633">
        <v>1650568</v>
      </c>
      <c r="K3633" t="s">
        <v>49</v>
      </c>
      <c r="L3633" t="s">
        <v>74</v>
      </c>
      <c r="M3633">
        <v>571</v>
      </c>
      <c r="N3633">
        <v>2.1217765879776103</v>
      </c>
    </row>
    <row r="3634" spans="1:14" x14ac:dyDescent="0.25">
      <c r="A3634">
        <v>1447231116.7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94</v>
      </c>
      <c r="J3634">
        <v>1650568</v>
      </c>
      <c r="K3634" t="s">
        <v>49</v>
      </c>
      <c r="L3634" t="s">
        <v>74</v>
      </c>
      <c r="M3634">
        <v>312</v>
      </c>
      <c r="N3634">
        <v>8.3864687271842306E-3</v>
      </c>
    </row>
    <row r="3635" spans="1:14" x14ac:dyDescent="0.25">
      <c r="A3635">
        <v>1447251021.7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94</v>
      </c>
      <c r="J3635">
        <v>1650568</v>
      </c>
      <c r="K3635" t="s">
        <v>49</v>
      </c>
      <c r="L3635" t="s">
        <v>74</v>
      </c>
      <c r="M3635">
        <v>271</v>
      </c>
      <c r="N3635">
        <v>8.3864687271842306E-3</v>
      </c>
    </row>
    <row r="3636" spans="1:14" x14ac:dyDescent="0.25">
      <c r="A3636">
        <v>1447224401.7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94</v>
      </c>
      <c r="J3636">
        <v>1650568</v>
      </c>
      <c r="K3636" t="s">
        <v>49</v>
      </c>
      <c r="L3636" t="s">
        <v>74</v>
      </c>
      <c r="M3636">
        <v>255</v>
      </c>
      <c r="N3636">
        <v>6.7091749817473845E-2</v>
      </c>
    </row>
    <row r="3637" spans="1:14" x14ac:dyDescent="0.25">
      <c r="A3637">
        <v>1447231114.7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94</v>
      </c>
      <c r="J3637">
        <v>1650568</v>
      </c>
      <c r="K3637" t="s">
        <v>49</v>
      </c>
      <c r="L3637" t="s">
        <v>74</v>
      </c>
      <c r="M3637">
        <v>268</v>
      </c>
      <c r="N3637">
        <v>8.3864687271842306E-3</v>
      </c>
    </row>
    <row r="3638" spans="1:14" x14ac:dyDescent="0.25">
      <c r="A3638">
        <v>1447183475.7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94</v>
      </c>
      <c r="J3638">
        <v>1650568</v>
      </c>
      <c r="K3638" t="s">
        <v>49</v>
      </c>
      <c r="L3638" t="s">
        <v>74</v>
      </c>
      <c r="M3638">
        <v>773</v>
      </c>
      <c r="N3638">
        <v>3.38</v>
      </c>
    </row>
    <row r="3639" spans="1:14" x14ac:dyDescent="0.25">
      <c r="A3639">
        <v>1447251020.7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94</v>
      </c>
      <c r="J3639">
        <v>1650568</v>
      </c>
      <c r="K3639" t="s">
        <v>49</v>
      </c>
      <c r="L3639" t="s">
        <v>74</v>
      </c>
      <c r="M3639">
        <v>718</v>
      </c>
      <c r="N3639">
        <v>3.36</v>
      </c>
    </row>
    <row r="3640" spans="1:14" x14ac:dyDescent="0.25">
      <c r="A3640">
        <v>1447357558.7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94</v>
      </c>
      <c r="J3640">
        <v>1650568</v>
      </c>
      <c r="K3640" t="s">
        <v>49</v>
      </c>
      <c r="L3640" t="s">
        <v>74</v>
      </c>
      <c r="M3640">
        <v>779</v>
      </c>
      <c r="N3640">
        <v>3.42</v>
      </c>
    </row>
    <row r="3641" spans="1:14" x14ac:dyDescent="0.25">
      <c r="A3641">
        <v>1447251019.7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94</v>
      </c>
      <c r="J3641">
        <v>1650568</v>
      </c>
      <c r="K3641" t="s">
        <v>49</v>
      </c>
      <c r="L3641" t="s">
        <v>74</v>
      </c>
      <c r="M3641">
        <v>804</v>
      </c>
      <c r="N3641">
        <v>3.34</v>
      </c>
    </row>
    <row r="3642" spans="1:14" x14ac:dyDescent="0.25">
      <c r="A3642">
        <v>1447332238.7</v>
      </c>
      <c r="B3642" s="6">
        <v>41420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94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</row>
    <row r="3643" spans="1:14" x14ac:dyDescent="0.25">
      <c r="A3643">
        <v>1447273218.7</v>
      </c>
      <c r="B3643" s="6">
        <v>41420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94</v>
      </c>
      <c r="J3643">
        <v>1650568</v>
      </c>
      <c r="K3643" t="s">
        <v>49</v>
      </c>
      <c r="L3643" t="s">
        <v>74</v>
      </c>
      <c r="M3643">
        <v>1274</v>
      </c>
      <c r="N3643">
        <v>4.9400000000000004</v>
      </c>
    </row>
    <row r="3644" spans="1:14" x14ac:dyDescent="0.25">
      <c r="A3644">
        <v>1447281355.7</v>
      </c>
      <c r="B3644" s="6">
        <v>41420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94</v>
      </c>
      <c r="J3644">
        <v>1677884</v>
      </c>
      <c r="K3644" t="s">
        <v>49</v>
      </c>
      <c r="L3644" t="s">
        <v>74</v>
      </c>
      <c r="M3644">
        <v>967</v>
      </c>
      <c r="N3644">
        <v>3.58</v>
      </c>
    </row>
    <row r="3645" spans="1:14" x14ac:dyDescent="0.25">
      <c r="A3645">
        <v>1447301636.7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94</v>
      </c>
      <c r="J3645">
        <v>1677878</v>
      </c>
      <c r="K3645" t="s">
        <v>49</v>
      </c>
      <c r="L3645" t="s">
        <v>74</v>
      </c>
      <c r="M3645">
        <v>825</v>
      </c>
      <c r="N3645">
        <v>1.8590646569939384</v>
      </c>
    </row>
    <row r="3646" spans="1:14" x14ac:dyDescent="0.25">
      <c r="A3646">
        <v>1447400468.7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94</v>
      </c>
      <c r="J3646">
        <v>1677878</v>
      </c>
      <c r="K3646" t="s">
        <v>49</v>
      </c>
      <c r="L3646" t="s">
        <v>74</v>
      </c>
      <c r="M3646">
        <v>1637</v>
      </c>
      <c r="N3646">
        <v>5.0194745738836337</v>
      </c>
    </row>
    <row r="3647" spans="1:14" x14ac:dyDescent="0.25">
      <c r="A3647">
        <v>1447284974.7</v>
      </c>
      <c r="B3647" s="6">
        <v>41420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94</v>
      </c>
      <c r="J3647">
        <v>1677878</v>
      </c>
      <c r="K3647" t="s">
        <v>49</v>
      </c>
      <c r="L3647" t="s">
        <v>74</v>
      </c>
      <c r="M3647">
        <v>275</v>
      </c>
      <c r="N3647">
        <v>7.4362586279757531E-2</v>
      </c>
    </row>
    <row r="3648" spans="1:14" x14ac:dyDescent="0.25">
      <c r="A3648">
        <v>1447389077.7</v>
      </c>
      <c r="B3648" s="6">
        <v>41420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94</v>
      </c>
      <c r="J3648">
        <v>1677878</v>
      </c>
      <c r="K3648" t="s">
        <v>49</v>
      </c>
      <c r="L3648" t="s">
        <v>74</v>
      </c>
      <c r="M3648">
        <v>1636</v>
      </c>
      <c r="N3648">
        <v>4.8600000000000003</v>
      </c>
    </row>
    <row r="3649" spans="1:14" x14ac:dyDescent="0.25">
      <c r="A3649">
        <v>1447302724.7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94</v>
      </c>
      <c r="J3649">
        <v>1677878</v>
      </c>
      <c r="K3649" t="s">
        <v>49</v>
      </c>
      <c r="L3649" t="s">
        <v>74</v>
      </c>
      <c r="M3649">
        <v>4366</v>
      </c>
      <c r="N3649">
        <v>12.78</v>
      </c>
    </row>
    <row r="3650" spans="1:14" x14ac:dyDescent="0.25">
      <c r="A3650">
        <v>1447290118.7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94</v>
      </c>
      <c r="J3650">
        <v>1677878</v>
      </c>
      <c r="K3650" t="s">
        <v>49</v>
      </c>
      <c r="L3650" t="s">
        <v>74</v>
      </c>
      <c r="M3650">
        <v>11467</v>
      </c>
      <c r="N3650">
        <v>33.64</v>
      </c>
    </row>
    <row r="3651" spans="1:14" x14ac:dyDescent="0.25">
      <c r="A3651">
        <v>1447327212.7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94</v>
      </c>
      <c r="J3651">
        <v>1677878</v>
      </c>
      <c r="K3651" t="s">
        <v>49</v>
      </c>
      <c r="L3651" t="s">
        <v>74</v>
      </c>
      <c r="M3651">
        <v>8244</v>
      </c>
      <c r="N3651">
        <v>23.68</v>
      </c>
    </row>
    <row r="3652" spans="1:14" x14ac:dyDescent="0.25">
      <c r="A3652">
        <v>1447168914.7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94</v>
      </c>
      <c r="J3652">
        <v>1677878</v>
      </c>
      <c r="K3652" t="s">
        <v>49</v>
      </c>
      <c r="L3652" t="s">
        <v>74</v>
      </c>
      <c r="M3652">
        <v>5250</v>
      </c>
      <c r="N3652">
        <v>14.52</v>
      </c>
    </row>
    <row r="3653" spans="1:14" x14ac:dyDescent="0.25">
      <c r="A3653">
        <v>1447286516.7</v>
      </c>
      <c r="B3653" s="6">
        <v>41420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94</v>
      </c>
      <c r="J3653">
        <v>1677878</v>
      </c>
      <c r="K3653" t="s">
        <v>49</v>
      </c>
      <c r="L3653" t="s">
        <v>74</v>
      </c>
      <c r="M3653">
        <v>9332</v>
      </c>
      <c r="N3653">
        <v>21.52</v>
      </c>
    </row>
    <row r="3654" spans="1:14" x14ac:dyDescent="0.25">
      <c r="A3654">
        <v>1447296229.7</v>
      </c>
      <c r="B3654" s="6">
        <v>41420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94</v>
      </c>
      <c r="J3654">
        <v>1622685</v>
      </c>
      <c r="K3654" t="s">
        <v>49</v>
      </c>
      <c r="L3654" t="s">
        <v>74</v>
      </c>
      <c r="M3654">
        <v>385</v>
      </c>
      <c r="N3654">
        <v>1.3258675078864353</v>
      </c>
    </row>
    <row r="3655" spans="1:14" x14ac:dyDescent="0.25">
      <c r="A3655">
        <v>1447173639.7</v>
      </c>
      <c r="B3655" s="6">
        <v>41420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94</v>
      </c>
      <c r="J3655">
        <v>1666396</v>
      </c>
      <c r="K3655" t="s">
        <v>49</v>
      </c>
      <c r="L3655" t="s">
        <v>74</v>
      </c>
      <c r="M3655">
        <v>251</v>
      </c>
      <c r="N3655">
        <v>0.1483625171727076</v>
      </c>
    </row>
    <row r="3656" spans="1:14" x14ac:dyDescent="0.25">
      <c r="A3656">
        <v>1447171067.7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94</v>
      </c>
      <c r="J3656">
        <v>1666954</v>
      </c>
      <c r="K3656" t="s">
        <v>49</v>
      </c>
      <c r="L3656" t="s">
        <v>74</v>
      </c>
      <c r="M3656">
        <v>288</v>
      </c>
      <c r="N3656">
        <v>9.6074334408550413E-2</v>
      </c>
    </row>
    <row r="3657" spans="1:14" x14ac:dyDescent="0.25">
      <c r="A3657">
        <v>1447242500.7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94</v>
      </c>
      <c r="J3657">
        <v>1660153</v>
      </c>
      <c r="K3657" t="s">
        <v>49</v>
      </c>
      <c r="L3657" t="s">
        <v>74</v>
      </c>
      <c r="M3657">
        <v>353</v>
      </c>
      <c r="N3657">
        <v>5.4819091608929957</v>
      </c>
    </row>
    <row r="3658" spans="1:14" x14ac:dyDescent="0.25">
      <c r="A3658">
        <v>1447207598.7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94</v>
      </c>
      <c r="J3658">
        <v>1660153</v>
      </c>
      <c r="K3658" t="s">
        <v>49</v>
      </c>
      <c r="L3658" t="s">
        <v>74</v>
      </c>
      <c r="M3658">
        <v>332</v>
      </c>
      <c r="N3658">
        <v>7.16</v>
      </c>
    </row>
    <row r="3659" spans="1:14" x14ac:dyDescent="0.25">
      <c r="A3659">
        <v>1447225590.7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94</v>
      </c>
      <c r="J3659">
        <v>1660153</v>
      </c>
      <c r="K3659" t="s">
        <v>49</v>
      </c>
      <c r="L3659" t="s">
        <v>74</v>
      </c>
      <c r="M3659">
        <v>412</v>
      </c>
      <c r="N3659">
        <v>10.86</v>
      </c>
    </row>
    <row r="3660" spans="1:14" x14ac:dyDescent="0.25">
      <c r="A3660">
        <v>1447292175.7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94</v>
      </c>
      <c r="J3660">
        <v>1660153</v>
      </c>
      <c r="K3660" t="s">
        <v>49</v>
      </c>
      <c r="L3660" t="s">
        <v>74</v>
      </c>
      <c r="M3660">
        <v>450</v>
      </c>
      <c r="N3660">
        <v>14.96</v>
      </c>
    </row>
    <row r="3661" spans="1:14" x14ac:dyDescent="0.25">
      <c r="A3661">
        <v>1447146541.7</v>
      </c>
      <c r="B3661" s="6">
        <v>41420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94</v>
      </c>
      <c r="J3661">
        <v>1636782</v>
      </c>
      <c r="K3661" t="s">
        <v>49</v>
      </c>
      <c r="L3661" t="s">
        <v>74</v>
      </c>
      <c r="M3661">
        <v>379</v>
      </c>
      <c r="N3661">
        <v>2.40498335643756</v>
      </c>
    </row>
    <row r="3662" spans="1:14" x14ac:dyDescent="0.25">
      <c r="A3662">
        <v>1447402643.7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94</v>
      </c>
      <c r="J3662">
        <v>1636782</v>
      </c>
      <c r="K3662" t="s">
        <v>49</v>
      </c>
      <c r="L3662" t="s">
        <v>74</v>
      </c>
      <c r="M3662">
        <v>297</v>
      </c>
      <c r="N3662">
        <v>2.164485020793804</v>
      </c>
    </row>
    <row r="3663" spans="1:14" x14ac:dyDescent="0.25">
      <c r="A3663">
        <v>1447207597.7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94</v>
      </c>
      <c r="J3663">
        <v>1636782</v>
      </c>
      <c r="K3663" t="s">
        <v>49</v>
      </c>
      <c r="L3663" t="s">
        <v>74</v>
      </c>
      <c r="M3663">
        <v>250</v>
      </c>
      <c r="N3663">
        <v>4.8099667128751196E-2</v>
      </c>
    </row>
    <row r="3664" spans="1:14" x14ac:dyDescent="0.25">
      <c r="A3664">
        <v>1447315898.7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94</v>
      </c>
      <c r="J3664">
        <v>1636782</v>
      </c>
      <c r="K3664" t="s">
        <v>49</v>
      </c>
      <c r="L3664" t="s">
        <v>74</v>
      </c>
      <c r="M3664">
        <v>386</v>
      </c>
      <c r="N3664">
        <v>3.94</v>
      </c>
    </row>
    <row r="3665" spans="1:14" x14ac:dyDescent="0.25">
      <c r="A3665">
        <v>1447252645.7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110</v>
      </c>
      <c r="J3665">
        <v>1643056</v>
      </c>
      <c r="K3665" t="s">
        <v>49</v>
      </c>
      <c r="L3665" t="s">
        <v>74</v>
      </c>
      <c r="M3665">
        <v>1378</v>
      </c>
      <c r="N3665">
        <v>16.46</v>
      </c>
    </row>
    <row r="3666" spans="1:14" x14ac:dyDescent="0.25">
      <c r="A3666">
        <v>1447159956.7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110</v>
      </c>
      <c r="J3666">
        <v>1650904</v>
      </c>
      <c r="K3666" t="s">
        <v>49</v>
      </c>
      <c r="L3666" t="s">
        <v>74</v>
      </c>
      <c r="M3666">
        <v>978</v>
      </c>
      <c r="N3666">
        <v>12.584117647058823</v>
      </c>
    </row>
    <row r="3667" spans="1:14" x14ac:dyDescent="0.25">
      <c r="A3667">
        <v>1447216640.7</v>
      </c>
      <c r="B3667" s="6">
        <v>41420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110</v>
      </c>
      <c r="J3667">
        <v>1650904</v>
      </c>
      <c r="K3667" t="s">
        <v>49</v>
      </c>
      <c r="L3667" t="s">
        <v>74</v>
      </c>
      <c r="M3667">
        <v>609</v>
      </c>
      <c r="N3667">
        <v>6.2920588235294117</v>
      </c>
    </row>
    <row r="3668" spans="1:14" x14ac:dyDescent="0.25">
      <c r="A3668">
        <v>1447394122.7</v>
      </c>
      <c r="B3668" s="6">
        <v>41420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110</v>
      </c>
      <c r="J3668">
        <v>1650905</v>
      </c>
      <c r="K3668" t="s">
        <v>49</v>
      </c>
      <c r="L3668" t="s">
        <v>74</v>
      </c>
      <c r="M3668">
        <v>3542</v>
      </c>
      <c r="N3668">
        <v>55.859999999999992</v>
      </c>
    </row>
    <row r="3669" spans="1:14" x14ac:dyDescent="0.25">
      <c r="A3669">
        <v>1447216598.7</v>
      </c>
      <c r="B3669" s="6">
        <v>41420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110</v>
      </c>
      <c r="J3669">
        <v>1650905</v>
      </c>
      <c r="K3669" t="s">
        <v>49</v>
      </c>
      <c r="L3669" t="s">
        <v>74</v>
      </c>
      <c r="M3669">
        <v>3134</v>
      </c>
      <c r="N3669">
        <v>41.48</v>
      </c>
    </row>
    <row r="3670" spans="1:14" x14ac:dyDescent="0.25">
      <c r="A3670">
        <v>1447193640.7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110</v>
      </c>
      <c r="J3670">
        <v>1697444</v>
      </c>
      <c r="K3670" t="s">
        <v>49</v>
      </c>
      <c r="L3670" t="s">
        <v>74</v>
      </c>
      <c r="M3670">
        <v>705</v>
      </c>
      <c r="N3670">
        <v>2.7441730635031401</v>
      </c>
    </row>
    <row r="3671" spans="1:14" x14ac:dyDescent="0.25">
      <c r="A3671">
        <v>1447332586.7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110</v>
      </c>
      <c r="J3671">
        <v>1697444</v>
      </c>
      <c r="K3671" t="s">
        <v>49</v>
      </c>
      <c r="L3671" t="s">
        <v>74</v>
      </c>
      <c r="M3671">
        <v>819</v>
      </c>
      <c r="N3671">
        <v>3.26</v>
      </c>
    </row>
    <row r="3672" spans="1:14" x14ac:dyDescent="0.25">
      <c r="A3672">
        <v>1447357730.7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110</v>
      </c>
      <c r="J3672">
        <v>1683191</v>
      </c>
      <c r="K3672" t="s">
        <v>49</v>
      </c>
      <c r="L3672" t="s">
        <v>74</v>
      </c>
      <c r="M3672">
        <v>365</v>
      </c>
      <c r="N3672">
        <v>2.3972218837577688</v>
      </c>
    </row>
    <row r="3673" spans="1:14" x14ac:dyDescent="0.25">
      <c r="A3673">
        <v>1447357728.7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110</v>
      </c>
      <c r="J3673">
        <v>1683191</v>
      </c>
      <c r="K3673" t="s">
        <v>49</v>
      </c>
      <c r="L3673" t="s">
        <v>74</v>
      </c>
      <c r="M3673">
        <v>373</v>
      </c>
      <c r="N3673">
        <v>2.3972218837577688</v>
      </c>
    </row>
    <row r="3674" spans="1:14" x14ac:dyDescent="0.25">
      <c r="A3674">
        <v>1447371870.7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110</v>
      </c>
      <c r="J3674">
        <v>1683191</v>
      </c>
      <c r="K3674" t="s">
        <v>49</v>
      </c>
      <c r="L3674" t="s">
        <v>74</v>
      </c>
      <c r="M3674">
        <v>337</v>
      </c>
      <c r="N3674">
        <v>1.1986109418788844</v>
      </c>
    </row>
    <row r="3675" spans="1:14" x14ac:dyDescent="0.25">
      <c r="A3675">
        <v>1447198332.7</v>
      </c>
      <c r="B3675" s="6">
        <v>41420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110</v>
      </c>
      <c r="J3675">
        <v>1683191</v>
      </c>
      <c r="K3675" t="s">
        <v>49</v>
      </c>
      <c r="L3675" t="s">
        <v>74</v>
      </c>
      <c r="M3675">
        <v>581</v>
      </c>
      <c r="N3675">
        <v>7.02</v>
      </c>
    </row>
    <row r="3676" spans="1:14" x14ac:dyDescent="0.25">
      <c r="A3676">
        <v>1447315831.7</v>
      </c>
      <c r="B3676" s="6">
        <v>41420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110</v>
      </c>
      <c r="J3676">
        <v>1683191</v>
      </c>
      <c r="K3676" t="s">
        <v>49</v>
      </c>
      <c r="L3676" t="s">
        <v>74</v>
      </c>
      <c r="M3676">
        <v>714</v>
      </c>
      <c r="N3676">
        <v>8.64</v>
      </c>
    </row>
    <row r="3677" spans="1:14" x14ac:dyDescent="0.25">
      <c r="A3677">
        <v>1447389450.7</v>
      </c>
      <c r="B3677" s="6">
        <v>41420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110</v>
      </c>
      <c r="J3677">
        <v>1668496</v>
      </c>
      <c r="K3677" t="s">
        <v>49</v>
      </c>
      <c r="L3677" t="s">
        <v>74</v>
      </c>
      <c r="M3677">
        <v>1047</v>
      </c>
      <c r="N3677">
        <v>14.306666666666667</v>
      </c>
    </row>
    <row r="3678" spans="1:14" x14ac:dyDescent="0.25">
      <c r="A3678">
        <v>1447152802.7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110</v>
      </c>
      <c r="J3678">
        <v>1668496</v>
      </c>
      <c r="K3678" t="s">
        <v>49</v>
      </c>
      <c r="L3678" t="s">
        <v>74</v>
      </c>
      <c r="M3678">
        <v>965</v>
      </c>
      <c r="N3678">
        <v>13.306666666666667</v>
      </c>
    </row>
    <row r="3679" spans="1:14" x14ac:dyDescent="0.25">
      <c r="A3679">
        <v>1447214048.7</v>
      </c>
      <c r="B3679" s="6">
        <v>41420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110</v>
      </c>
      <c r="J3679">
        <v>1668496</v>
      </c>
      <c r="K3679" t="s">
        <v>49</v>
      </c>
      <c r="L3679" t="s">
        <v>74</v>
      </c>
      <c r="M3679">
        <v>651</v>
      </c>
      <c r="N3679">
        <v>6.6533333333333333</v>
      </c>
    </row>
    <row r="3680" spans="1:14" x14ac:dyDescent="0.25">
      <c r="A3680">
        <v>1447252644.7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110</v>
      </c>
      <c r="J3680">
        <v>1668496</v>
      </c>
      <c r="K3680" t="s">
        <v>49</v>
      </c>
      <c r="L3680" t="s">
        <v>74</v>
      </c>
      <c r="M3680">
        <v>1721</v>
      </c>
      <c r="N3680">
        <v>24.78</v>
      </c>
    </row>
    <row r="3681" spans="1:14" x14ac:dyDescent="0.25">
      <c r="A3681">
        <v>1447211352.7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110</v>
      </c>
      <c r="J3681">
        <v>1670203</v>
      </c>
      <c r="K3681" t="s">
        <v>49</v>
      </c>
      <c r="L3681" t="s">
        <v>74</v>
      </c>
      <c r="M3681">
        <v>1243</v>
      </c>
      <c r="N3681">
        <v>100.44285714285714</v>
      </c>
    </row>
    <row r="3682" spans="1:14" x14ac:dyDescent="0.25">
      <c r="A3682">
        <v>1447288724.7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110</v>
      </c>
      <c r="J3682">
        <v>1670203</v>
      </c>
      <c r="K3682" t="s">
        <v>49</v>
      </c>
      <c r="L3682" t="s">
        <v>74</v>
      </c>
      <c r="M3682">
        <v>1101</v>
      </c>
      <c r="N3682">
        <v>68.02</v>
      </c>
    </row>
    <row r="3683" spans="1:14" x14ac:dyDescent="0.25">
      <c r="A3683">
        <v>1447152772.7</v>
      </c>
      <c r="B3683" s="6">
        <v>41420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110</v>
      </c>
      <c r="J3683">
        <v>1670203</v>
      </c>
      <c r="K3683" t="s">
        <v>49</v>
      </c>
      <c r="L3683" t="s">
        <v>74</v>
      </c>
      <c r="M3683">
        <v>1290</v>
      </c>
      <c r="N3683">
        <v>82.22</v>
      </c>
    </row>
    <row r="3684" spans="1:14" x14ac:dyDescent="0.25">
      <c r="A3684">
        <v>1447364607.7</v>
      </c>
      <c r="B3684" s="6">
        <v>41420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110</v>
      </c>
      <c r="J3684">
        <v>1700118</v>
      </c>
      <c r="K3684" t="s">
        <v>49</v>
      </c>
      <c r="L3684" t="s">
        <v>74</v>
      </c>
      <c r="M3684">
        <v>314</v>
      </c>
      <c r="N3684">
        <v>3.5334596530568723</v>
      </c>
    </row>
    <row r="3685" spans="1:14" x14ac:dyDescent="0.25">
      <c r="A3685">
        <v>1447364608.7</v>
      </c>
      <c r="B3685" s="6">
        <v>41420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110</v>
      </c>
      <c r="J3685">
        <v>1700118</v>
      </c>
      <c r="K3685" t="s">
        <v>49</v>
      </c>
      <c r="L3685" t="s">
        <v>74</v>
      </c>
      <c r="M3685">
        <v>361</v>
      </c>
      <c r="N3685">
        <v>3.5334596530568723</v>
      </c>
    </row>
    <row r="3686" spans="1:14" x14ac:dyDescent="0.25">
      <c r="A3686">
        <v>1447406298.7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110</v>
      </c>
      <c r="J3686">
        <v>1700118</v>
      </c>
      <c r="K3686" t="s">
        <v>49</v>
      </c>
      <c r="L3686" t="s">
        <v>74</v>
      </c>
      <c r="M3686">
        <v>352</v>
      </c>
      <c r="N3686">
        <v>1.7667298265284361</v>
      </c>
    </row>
    <row r="3687" spans="1:14" x14ac:dyDescent="0.25">
      <c r="A3687">
        <v>1447364606.7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110</v>
      </c>
      <c r="J3687">
        <v>1700118</v>
      </c>
      <c r="K3687" t="s">
        <v>49</v>
      </c>
      <c r="L3687" t="s">
        <v>74</v>
      </c>
      <c r="M3687">
        <v>314</v>
      </c>
      <c r="N3687">
        <v>3.5334596530568723</v>
      </c>
    </row>
    <row r="3688" spans="1:14" x14ac:dyDescent="0.25">
      <c r="A3688">
        <v>1447275699.7</v>
      </c>
      <c r="B3688" s="6">
        <v>41420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110</v>
      </c>
      <c r="J3688">
        <v>1697230</v>
      </c>
      <c r="K3688" t="s">
        <v>49</v>
      </c>
      <c r="L3688" t="s">
        <v>74</v>
      </c>
      <c r="M3688">
        <v>339</v>
      </c>
      <c r="N3688">
        <v>2.0897575035146696</v>
      </c>
    </row>
    <row r="3689" spans="1:14" x14ac:dyDescent="0.25">
      <c r="A3689">
        <v>1447177713.7</v>
      </c>
      <c r="B3689" s="6">
        <v>41420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110</v>
      </c>
      <c r="J3689">
        <v>1696756</v>
      </c>
      <c r="K3689" t="s">
        <v>49</v>
      </c>
      <c r="L3689" t="s">
        <v>74</v>
      </c>
      <c r="M3689">
        <v>604</v>
      </c>
      <c r="N3689">
        <v>22.68789808917197</v>
      </c>
    </row>
    <row r="3690" spans="1:14" x14ac:dyDescent="0.25">
      <c r="A3690">
        <v>1447390675.7</v>
      </c>
      <c r="B3690" s="6">
        <v>41420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110</v>
      </c>
      <c r="J3690">
        <v>1696756</v>
      </c>
      <c r="K3690" t="s">
        <v>49</v>
      </c>
      <c r="L3690" t="s">
        <v>74</v>
      </c>
      <c r="M3690">
        <v>307</v>
      </c>
      <c r="N3690">
        <v>3.4479830148619954</v>
      </c>
    </row>
    <row r="3691" spans="1:14" x14ac:dyDescent="0.25">
      <c r="A3691">
        <v>1447290158.7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110</v>
      </c>
      <c r="J3691">
        <v>1696756</v>
      </c>
      <c r="K3691" t="s">
        <v>49</v>
      </c>
      <c r="L3691" t="s">
        <v>74</v>
      </c>
      <c r="M3691">
        <v>415</v>
      </c>
      <c r="N3691">
        <v>6.74</v>
      </c>
    </row>
    <row r="3692" spans="1:14" x14ac:dyDescent="0.25">
      <c r="A3692">
        <v>1447228663.7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110</v>
      </c>
      <c r="J3692">
        <v>1696756</v>
      </c>
      <c r="K3692" t="s">
        <v>49</v>
      </c>
      <c r="L3692" t="s">
        <v>74</v>
      </c>
      <c r="M3692">
        <v>430</v>
      </c>
      <c r="N3692">
        <v>6.74</v>
      </c>
    </row>
    <row r="3693" spans="1:14" x14ac:dyDescent="0.25">
      <c r="A3693">
        <v>1447238421.7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110</v>
      </c>
      <c r="J3693">
        <v>1696756</v>
      </c>
      <c r="K3693" t="s">
        <v>49</v>
      </c>
      <c r="L3693" t="s">
        <v>74</v>
      </c>
      <c r="M3693">
        <v>359</v>
      </c>
      <c r="N3693">
        <v>6.74</v>
      </c>
    </row>
    <row r="3694" spans="1:14" x14ac:dyDescent="0.25">
      <c r="A3694">
        <v>1447323832.7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110</v>
      </c>
      <c r="J3694">
        <v>1697230</v>
      </c>
      <c r="K3694" t="s">
        <v>49</v>
      </c>
      <c r="L3694" t="s">
        <v>74</v>
      </c>
      <c r="M3694">
        <v>467</v>
      </c>
      <c r="N3694">
        <v>12.22</v>
      </c>
    </row>
    <row r="3695" spans="1:14" x14ac:dyDescent="0.25">
      <c r="A3695">
        <v>1447401807.7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110</v>
      </c>
      <c r="J3695">
        <v>1696756</v>
      </c>
      <c r="K3695" t="s">
        <v>49</v>
      </c>
      <c r="L3695" t="s">
        <v>74</v>
      </c>
      <c r="M3695">
        <v>479</v>
      </c>
      <c r="N3695">
        <v>9.32</v>
      </c>
    </row>
    <row r="3696" spans="1:14" x14ac:dyDescent="0.25">
      <c r="A3696">
        <v>1447406585.7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110</v>
      </c>
      <c r="J3696">
        <v>1696758</v>
      </c>
      <c r="K3696" t="s">
        <v>49</v>
      </c>
      <c r="L3696" t="s">
        <v>74</v>
      </c>
      <c r="M3696">
        <v>345</v>
      </c>
      <c r="N3696">
        <v>5.3975219094249436</v>
      </c>
    </row>
    <row r="3697" spans="1:14" x14ac:dyDescent="0.25">
      <c r="A3697">
        <v>1447406584.7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110</v>
      </c>
      <c r="J3697">
        <v>1696758</v>
      </c>
      <c r="K3697" t="s">
        <v>49</v>
      </c>
      <c r="L3697" t="s">
        <v>74</v>
      </c>
      <c r="M3697">
        <v>469</v>
      </c>
      <c r="N3697">
        <v>11.994493132055432</v>
      </c>
    </row>
    <row r="3698" spans="1:14" x14ac:dyDescent="0.25">
      <c r="A3698">
        <v>1447368542.7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110</v>
      </c>
      <c r="J3698">
        <v>1696758</v>
      </c>
      <c r="K3698" t="s">
        <v>49</v>
      </c>
      <c r="L3698" t="s">
        <v>74</v>
      </c>
      <c r="M3698">
        <v>257</v>
      </c>
      <c r="N3698">
        <v>0.59972465660277152</v>
      </c>
    </row>
    <row r="3699" spans="1:14" x14ac:dyDescent="0.25">
      <c r="A3699">
        <v>1447364483.7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110</v>
      </c>
      <c r="J3699">
        <v>1700121</v>
      </c>
      <c r="K3699" t="s">
        <v>49</v>
      </c>
      <c r="L3699" t="s">
        <v>74</v>
      </c>
      <c r="M3699">
        <v>306</v>
      </c>
      <c r="N3699">
        <v>2.7297909224637675</v>
      </c>
    </row>
    <row r="3700" spans="1:14" x14ac:dyDescent="0.25">
      <c r="A3700">
        <v>1447400659.7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1700121</v>
      </c>
      <c r="K3700" t="s">
        <v>49</v>
      </c>
      <c r="L3700" t="s">
        <v>74</v>
      </c>
      <c r="M3700">
        <v>322</v>
      </c>
      <c r="N3700">
        <v>2.7297909224637675</v>
      </c>
    </row>
    <row r="3701" spans="1:14" x14ac:dyDescent="0.25">
      <c r="A3701">
        <v>1447364605.7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1700121</v>
      </c>
      <c r="K3701" t="s">
        <v>49</v>
      </c>
      <c r="L3701" t="s">
        <v>74</v>
      </c>
      <c r="M3701">
        <v>346</v>
      </c>
      <c r="N3701">
        <v>2.7297909224637675</v>
      </c>
    </row>
    <row r="3702" spans="1:14" x14ac:dyDescent="0.25">
      <c r="A3702">
        <v>1447267342.7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1696754</v>
      </c>
      <c r="K3702" t="s">
        <v>49</v>
      </c>
      <c r="L3702" t="s">
        <v>74</v>
      </c>
      <c r="M3702">
        <v>311</v>
      </c>
      <c r="N3702">
        <v>2.6685439111673053</v>
      </c>
    </row>
    <row r="3703" spans="1:14" x14ac:dyDescent="0.25">
      <c r="A3703">
        <v>1447210179.7</v>
      </c>
      <c r="B3703" s="6">
        <v>41420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110</v>
      </c>
      <c r="J3703">
        <v>1696754</v>
      </c>
      <c r="K3703" t="s">
        <v>49</v>
      </c>
      <c r="L3703" t="s">
        <v>74</v>
      </c>
      <c r="M3703">
        <v>249</v>
      </c>
      <c r="N3703">
        <v>0.53370878223346108</v>
      </c>
    </row>
    <row r="3704" spans="1:14" x14ac:dyDescent="0.25">
      <c r="A3704">
        <v>1447210180.7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110</v>
      </c>
      <c r="J3704">
        <v>1696754</v>
      </c>
      <c r="K3704" t="s">
        <v>49</v>
      </c>
      <c r="L3704" t="s">
        <v>74</v>
      </c>
      <c r="M3704">
        <v>321</v>
      </c>
      <c r="N3704">
        <v>2.6685439111673053</v>
      </c>
    </row>
    <row r="3705" spans="1:14" x14ac:dyDescent="0.25">
      <c r="A3705">
        <v>1447266987.7</v>
      </c>
      <c r="B3705" s="6">
        <v>41420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110</v>
      </c>
      <c r="J3705">
        <v>1696754</v>
      </c>
      <c r="K3705" t="s">
        <v>49</v>
      </c>
      <c r="L3705" t="s">
        <v>74</v>
      </c>
      <c r="M3705">
        <v>421</v>
      </c>
      <c r="N3705">
        <v>5.3370878223346105</v>
      </c>
    </row>
    <row r="3706" spans="1:14" x14ac:dyDescent="0.25">
      <c r="A3706">
        <v>1447218572.7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110</v>
      </c>
      <c r="J3706">
        <v>1696754</v>
      </c>
      <c r="K3706" t="s">
        <v>49</v>
      </c>
      <c r="L3706" t="s">
        <v>74</v>
      </c>
      <c r="M3706">
        <v>296</v>
      </c>
      <c r="N3706">
        <v>3.2022526934007667</v>
      </c>
    </row>
    <row r="3707" spans="1:14" x14ac:dyDescent="0.25">
      <c r="A3707">
        <v>1447228574.7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110</v>
      </c>
      <c r="J3707">
        <v>1696754</v>
      </c>
      <c r="K3707" t="s">
        <v>49</v>
      </c>
      <c r="L3707" t="s">
        <v>74</v>
      </c>
      <c r="M3707">
        <v>373</v>
      </c>
      <c r="N3707">
        <v>2.1348351289338443</v>
      </c>
    </row>
    <row r="3708" spans="1:14" x14ac:dyDescent="0.25">
      <c r="A3708">
        <v>1447218545.7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110</v>
      </c>
      <c r="J3708">
        <v>1696747</v>
      </c>
      <c r="K3708" t="s">
        <v>49</v>
      </c>
      <c r="L3708" t="s">
        <v>74</v>
      </c>
      <c r="M3708">
        <v>919</v>
      </c>
      <c r="N3708">
        <v>30.419629262921905</v>
      </c>
    </row>
    <row r="3709" spans="1:14" x14ac:dyDescent="0.25">
      <c r="A3709">
        <v>1447321363.7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110</v>
      </c>
      <c r="J3709">
        <v>1696747</v>
      </c>
      <c r="K3709" t="s">
        <v>49</v>
      </c>
      <c r="L3709" t="s">
        <v>74</v>
      </c>
      <c r="M3709">
        <v>1242</v>
      </c>
      <c r="N3709">
        <v>50.032715438203169</v>
      </c>
    </row>
    <row r="3710" spans="1:14" x14ac:dyDescent="0.25">
      <c r="A3710">
        <v>1447393091.7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110</v>
      </c>
      <c r="J3710">
        <v>1696747</v>
      </c>
      <c r="K3710" t="s">
        <v>49</v>
      </c>
      <c r="L3710" t="s">
        <v>74</v>
      </c>
      <c r="M3710">
        <v>738</v>
      </c>
      <c r="N3710">
        <v>26.516357719101585</v>
      </c>
    </row>
    <row r="3711" spans="1:14" x14ac:dyDescent="0.25">
      <c r="A3711">
        <v>1447390579.7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110</v>
      </c>
      <c r="J3711">
        <v>1696747</v>
      </c>
      <c r="K3711" t="s">
        <v>49</v>
      </c>
      <c r="L3711" t="s">
        <v>74</v>
      </c>
      <c r="M3711">
        <v>362</v>
      </c>
      <c r="N3711">
        <v>4.9032715438203169</v>
      </c>
    </row>
    <row r="3712" spans="1:14" x14ac:dyDescent="0.25">
      <c r="A3712">
        <v>1447210178.7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110</v>
      </c>
      <c r="J3712">
        <v>1696747</v>
      </c>
      <c r="K3712" t="s">
        <v>49</v>
      </c>
      <c r="L3712" t="s">
        <v>74</v>
      </c>
      <c r="M3712">
        <v>577</v>
      </c>
      <c r="N3712">
        <v>14.709814631460953</v>
      </c>
    </row>
    <row r="3713" spans="1:14" x14ac:dyDescent="0.25">
      <c r="A3713">
        <v>1447169797.7</v>
      </c>
      <c r="B3713" s="6">
        <v>41420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110</v>
      </c>
      <c r="J3713">
        <v>1696747</v>
      </c>
      <c r="K3713" t="s">
        <v>49</v>
      </c>
      <c r="L3713" t="s">
        <v>74</v>
      </c>
      <c r="M3713">
        <v>901</v>
      </c>
      <c r="N3713">
        <v>27.419629262921905</v>
      </c>
    </row>
    <row r="3714" spans="1:14" x14ac:dyDescent="0.25">
      <c r="A3714">
        <v>1447206385.7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110</v>
      </c>
      <c r="J3714">
        <v>1696747</v>
      </c>
      <c r="K3714" t="s">
        <v>49</v>
      </c>
      <c r="L3714" t="s">
        <v>74</v>
      </c>
      <c r="M3714">
        <v>1231</v>
      </c>
      <c r="N3714">
        <v>47.129443894382852</v>
      </c>
    </row>
    <row r="3715" spans="1:14" x14ac:dyDescent="0.25">
      <c r="A3715">
        <v>1447218546.7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110</v>
      </c>
      <c r="J3715">
        <v>1696747</v>
      </c>
      <c r="K3715" t="s">
        <v>49</v>
      </c>
      <c r="L3715" t="s">
        <v>74</v>
      </c>
      <c r="M3715">
        <v>904</v>
      </c>
      <c r="N3715">
        <v>30.419629262921905</v>
      </c>
    </row>
    <row r="3716" spans="1:14" x14ac:dyDescent="0.25">
      <c r="A3716">
        <v>1447259850.7</v>
      </c>
      <c r="B3716" s="6">
        <v>41420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110</v>
      </c>
      <c r="J3716">
        <v>1696747</v>
      </c>
      <c r="K3716" t="s">
        <v>49</v>
      </c>
      <c r="L3716" t="s">
        <v>74</v>
      </c>
      <c r="M3716">
        <v>931</v>
      </c>
      <c r="N3716">
        <v>27.419629262921905</v>
      </c>
    </row>
    <row r="3717" spans="1:14" x14ac:dyDescent="0.25">
      <c r="A3717">
        <v>1447265702.7</v>
      </c>
      <c r="B3717" s="6">
        <v>41420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110</v>
      </c>
      <c r="J3717">
        <v>1696747</v>
      </c>
      <c r="K3717" t="s">
        <v>49</v>
      </c>
      <c r="L3717" t="s">
        <v>74</v>
      </c>
      <c r="M3717">
        <v>897</v>
      </c>
      <c r="N3717">
        <v>28.419629262921905</v>
      </c>
    </row>
    <row r="3718" spans="1:14" x14ac:dyDescent="0.25">
      <c r="A3718">
        <v>1447326051.7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110</v>
      </c>
      <c r="J3718">
        <v>1696747</v>
      </c>
      <c r="K3718" t="s">
        <v>49</v>
      </c>
      <c r="L3718" t="s">
        <v>74</v>
      </c>
      <c r="M3718">
        <v>1324</v>
      </c>
      <c r="N3718">
        <v>52.032715438203169</v>
      </c>
    </row>
    <row r="3719" spans="1:14" x14ac:dyDescent="0.25">
      <c r="A3719">
        <v>1447259849.7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110</v>
      </c>
      <c r="J3719">
        <v>1696747</v>
      </c>
      <c r="K3719" t="s">
        <v>49</v>
      </c>
      <c r="L3719" t="s">
        <v>74</v>
      </c>
      <c r="M3719">
        <v>878</v>
      </c>
      <c r="N3719">
        <v>31.419629262921905</v>
      </c>
    </row>
    <row r="3720" spans="1:14" x14ac:dyDescent="0.25">
      <c r="A3720">
        <v>1447323778.7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110</v>
      </c>
      <c r="J3720">
        <v>1696746</v>
      </c>
      <c r="K3720" t="s">
        <v>49</v>
      </c>
      <c r="L3720" t="s">
        <v>74</v>
      </c>
      <c r="M3720">
        <v>534</v>
      </c>
      <c r="N3720">
        <v>13.860546298653627</v>
      </c>
    </row>
    <row r="3721" spans="1:14" x14ac:dyDescent="0.25">
      <c r="A3721">
        <v>1447424606.7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110</v>
      </c>
      <c r="J3721">
        <v>1696746</v>
      </c>
      <c r="K3721" t="s">
        <v>49</v>
      </c>
      <c r="L3721" t="s">
        <v>74</v>
      </c>
      <c r="M3721">
        <v>928</v>
      </c>
      <c r="N3721">
        <v>25.516590306502327</v>
      </c>
    </row>
    <row r="3722" spans="1:14" x14ac:dyDescent="0.25">
      <c r="A3722">
        <v>1447302789.7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110</v>
      </c>
      <c r="J3722">
        <v>1696746</v>
      </c>
      <c r="K3722" t="s">
        <v>49</v>
      </c>
      <c r="L3722" t="s">
        <v>74</v>
      </c>
      <c r="M3722">
        <v>841</v>
      </c>
      <c r="N3722">
        <v>24.516590306502327</v>
      </c>
    </row>
    <row r="3723" spans="1:14" x14ac:dyDescent="0.25">
      <c r="A3723">
        <v>1447218542.7</v>
      </c>
      <c r="B3723" s="6">
        <v>41420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110</v>
      </c>
      <c r="J3723">
        <v>1696746</v>
      </c>
      <c r="K3723" t="s">
        <v>49</v>
      </c>
      <c r="L3723" t="s">
        <v>74</v>
      </c>
      <c r="M3723">
        <v>614</v>
      </c>
      <c r="N3723">
        <v>14.258295153251163</v>
      </c>
    </row>
    <row r="3724" spans="1:14" x14ac:dyDescent="0.25">
      <c r="A3724">
        <v>1447300380.7</v>
      </c>
      <c r="B3724" s="6">
        <v>41420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110</v>
      </c>
      <c r="J3724">
        <v>1696746</v>
      </c>
      <c r="K3724" t="s">
        <v>49</v>
      </c>
      <c r="L3724" t="s">
        <v>74</v>
      </c>
      <c r="M3724">
        <v>497</v>
      </c>
      <c r="N3724">
        <v>8.8388634355007749</v>
      </c>
    </row>
    <row r="3725" spans="1:14" x14ac:dyDescent="0.25">
      <c r="A3725">
        <v>1447300382.7</v>
      </c>
      <c r="B3725" s="6">
        <v>41420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110</v>
      </c>
      <c r="J3725">
        <v>1696746</v>
      </c>
      <c r="K3725" t="s">
        <v>49</v>
      </c>
      <c r="L3725" t="s">
        <v>74</v>
      </c>
      <c r="M3725">
        <v>589</v>
      </c>
      <c r="N3725">
        <v>13.258295153251163</v>
      </c>
    </row>
    <row r="3726" spans="1:14" x14ac:dyDescent="0.25">
      <c r="A3726">
        <v>1447424605.7</v>
      </c>
      <c r="B3726" s="6">
        <v>41420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110</v>
      </c>
      <c r="J3726">
        <v>1696746</v>
      </c>
      <c r="K3726" t="s">
        <v>49</v>
      </c>
      <c r="L3726" t="s">
        <v>74</v>
      </c>
      <c r="M3726">
        <v>911</v>
      </c>
      <c r="N3726">
        <v>24.516590306502327</v>
      </c>
    </row>
    <row r="3727" spans="1:14" x14ac:dyDescent="0.25">
      <c r="A3727">
        <v>1447218540.7</v>
      </c>
      <c r="B3727" s="6">
        <v>41420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110</v>
      </c>
      <c r="J3727">
        <v>1696746</v>
      </c>
      <c r="K3727" t="s">
        <v>49</v>
      </c>
      <c r="L3727" t="s">
        <v>74</v>
      </c>
      <c r="M3727">
        <v>825</v>
      </c>
      <c r="N3727">
        <v>22.864931275852094</v>
      </c>
    </row>
    <row r="3728" spans="1:14" x14ac:dyDescent="0.25">
      <c r="A3728">
        <v>1447300172.7</v>
      </c>
      <c r="B3728" s="6">
        <v>41420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110</v>
      </c>
      <c r="J3728">
        <v>1696746</v>
      </c>
      <c r="K3728" t="s">
        <v>49</v>
      </c>
      <c r="L3728" t="s">
        <v>74</v>
      </c>
      <c r="M3728">
        <v>720</v>
      </c>
      <c r="N3728">
        <v>21.30166087955687</v>
      </c>
    </row>
    <row r="3729" spans="1:14" x14ac:dyDescent="0.25">
      <c r="A3729">
        <v>1447300177.7</v>
      </c>
      <c r="B3729" s="6">
        <v>41420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110</v>
      </c>
      <c r="J3729">
        <v>1696746</v>
      </c>
      <c r="K3729" t="s">
        <v>49</v>
      </c>
      <c r="L3729" t="s">
        <v>74</v>
      </c>
      <c r="M3729">
        <v>439</v>
      </c>
      <c r="N3729">
        <v>8.8388634355007749</v>
      </c>
    </row>
    <row r="3730" spans="1:14" x14ac:dyDescent="0.25">
      <c r="A3730">
        <v>1447287556.7</v>
      </c>
      <c r="B3730" s="6">
        <v>41420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110</v>
      </c>
      <c r="J3730">
        <v>1696746</v>
      </c>
      <c r="K3730" t="s">
        <v>49</v>
      </c>
      <c r="L3730" t="s">
        <v>74</v>
      </c>
      <c r="M3730">
        <v>399</v>
      </c>
      <c r="N3730">
        <v>5.2149294269454574</v>
      </c>
    </row>
    <row r="3731" spans="1:14" x14ac:dyDescent="0.25">
      <c r="A3731">
        <v>1447278856.7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110</v>
      </c>
      <c r="J3731">
        <v>1696746</v>
      </c>
      <c r="K3731" t="s">
        <v>49</v>
      </c>
      <c r="L3731" t="s">
        <v>74</v>
      </c>
      <c r="M3731">
        <v>934</v>
      </c>
      <c r="N3731">
        <v>24.516590306502327</v>
      </c>
    </row>
    <row r="3732" spans="1:14" x14ac:dyDescent="0.25">
      <c r="A3732">
        <v>1447300175.7</v>
      </c>
      <c r="B3732" s="6">
        <v>41420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110</v>
      </c>
      <c r="J3732">
        <v>1696746</v>
      </c>
      <c r="K3732" t="s">
        <v>49</v>
      </c>
      <c r="L3732" t="s">
        <v>74</v>
      </c>
      <c r="M3732">
        <v>724</v>
      </c>
      <c r="N3732">
        <v>18.67772687100155</v>
      </c>
    </row>
    <row r="3733" spans="1:14" x14ac:dyDescent="0.25">
      <c r="A3733">
        <v>1447218541.7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110</v>
      </c>
      <c r="J3733">
        <v>1696746</v>
      </c>
      <c r="K3733" t="s">
        <v>49</v>
      </c>
      <c r="L3733" t="s">
        <v>74</v>
      </c>
      <c r="M3733">
        <v>389</v>
      </c>
      <c r="N3733">
        <v>2.6516590306502326</v>
      </c>
    </row>
    <row r="3734" spans="1:14" x14ac:dyDescent="0.25">
      <c r="A3734">
        <v>1447177712.7</v>
      </c>
      <c r="B3734" s="6">
        <v>41420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110</v>
      </c>
      <c r="J3734">
        <v>1696746</v>
      </c>
      <c r="K3734" t="s">
        <v>49</v>
      </c>
      <c r="L3734" t="s">
        <v>74</v>
      </c>
      <c r="M3734">
        <v>662</v>
      </c>
      <c r="N3734">
        <v>16.67772687100155</v>
      </c>
    </row>
    <row r="3735" spans="1:14" x14ac:dyDescent="0.25">
      <c r="A3735">
        <v>1447243689.7</v>
      </c>
      <c r="B3735" s="6">
        <v>41420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110</v>
      </c>
      <c r="J3735">
        <v>1696746</v>
      </c>
      <c r="K3735" t="s">
        <v>49</v>
      </c>
      <c r="L3735" t="s">
        <v>74</v>
      </c>
      <c r="M3735">
        <v>325</v>
      </c>
      <c r="N3735">
        <v>0.44194317177503878</v>
      </c>
    </row>
    <row r="3736" spans="1:14" x14ac:dyDescent="0.25">
      <c r="A3736">
        <v>1447218547.7</v>
      </c>
      <c r="B3736" s="6">
        <v>41420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110</v>
      </c>
      <c r="J3736">
        <v>1696746</v>
      </c>
      <c r="K3736" t="s">
        <v>49</v>
      </c>
      <c r="L3736" t="s">
        <v>74</v>
      </c>
      <c r="M3736">
        <v>408</v>
      </c>
      <c r="N3736">
        <v>6.8059248453355972</v>
      </c>
    </row>
    <row r="3737" spans="1:14" x14ac:dyDescent="0.25">
      <c r="A3737">
        <v>1447283870.7</v>
      </c>
      <c r="B3737" s="6">
        <v>41420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110</v>
      </c>
      <c r="J3737">
        <v>1696746</v>
      </c>
      <c r="K3737" t="s">
        <v>49</v>
      </c>
      <c r="L3737" t="s">
        <v>74</v>
      </c>
      <c r="M3737">
        <v>594</v>
      </c>
      <c r="N3737">
        <v>13.495736034221272</v>
      </c>
    </row>
    <row r="3738" spans="1:14" x14ac:dyDescent="0.25">
      <c r="A3738">
        <v>1447337715.7</v>
      </c>
      <c r="B3738" s="6">
        <v>41420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110</v>
      </c>
      <c r="J3738">
        <v>1696746</v>
      </c>
      <c r="K3738" t="s">
        <v>49</v>
      </c>
      <c r="L3738" t="s">
        <v>74</v>
      </c>
      <c r="M3738">
        <v>899</v>
      </c>
      <c r="N3738">
        <v>28.516590306502327</v>
      </c>
    </row>
    <row r="3739" spans="1:14" x14ac:dyDescent="0.25">
      <c r="A3739">
        <v>1447300171.7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110</v>
      </c>
      <c r="J3739">
        <v>1696746</v>
      </c>
      <c r="K3739" t="s">
        <v>49</v>
      </c>
      <c r="L3739" t="s">
        <v>74</v>
      </c>
      <c r="M3739">
        <v>437</v>
      </c>
      <c r="N3739">
        <v>4.8171805723479224</v>
      </c>
    </row>
    <row r="3740" spans="1:14" x14ac:dyDescent="0.25">
      <c r="A3740">
        <v>1447210181.7</v>
      </c>
      <c r="B3740" s="6">
        <v>41420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110</v>
      </c>
      <c r="J3740">
        <v>1696746</v>
      </c>
      <c r="K3740" t="s">
        <v>49</v>
      </c>
      <c r="L3740" t="s">
        <v>74</v>
      </c>
      <c r="M3740">
        <v>388</v>
      </c>
      <c r="N3740">
        <v>4.7729862551704185</v>
      </c>
    </row>
    <row r="3741" spans="1:14" x14ac:dyDescent="0.25">
      <c r="A3741">
        <v>1447337708.7</v>
      </c>
      <c r="B3741" s="6">
        <v>41420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110</v>
      </c>
      <c r="J3741">
        <v>1696746</v>
      </c>
      <c r="K3741" t="s">
        <v>49</v>
      </c>
      <c r="L3741" t="s">
        <v>74</v>
      </c>
      <c r="M3741">
        <v>909</v>
      </c>
      <c r="N3741">
        <v>24.516590306502327</v>
      </c>
    </row>
    <row r="3742" spans="1:14" x14ac:dyDescent="0.25">
      <c r="A3742">
        <v>1447177717.7</v>
      </c>
      <c r="B3742" s="6">
        <v>41420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110</v>
      </c>
      <c r="J3742">
        <v>1696746</v>
      </c>
      <c r="K3742" t="s">
        <v>49</v>
      </c>
      <c r="L3742" t="s">
        <v>74</v>
      </c>
      <c r="M3742">
        <v>522</v>
      </c>
      <c r="N3742">
        <v>11.490522466151008</v>
      </c>
    </row>
    <row r="3743" spans="1:14" x14ac:dyDescent="0.25">
      <c r="A3743">
        <v>1447321412.7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110</v>
      </c>
      <c r="J3743">
        <v>1695139</v>
      </c>
      <c r="K3743" t="s">
        <v>49</v>
      </c>
      <c r="L3743" t="s">
        <v>74</v>
      </c>
      <c r="M3743">
        <v>489</v>
      </c>
      <c r="N3743">
        <v>7.3215891534644788</v>
      </c>
    </row>
    <row r="3744" spans="1:14" x14ac:dyDescent="0.25">
      <c r="A3744">
        <v>1447369017.7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110</v>
      </c>
      <c r="J3744">
        <v>1695139</v>
      </c>
      <c r="K3744" t="s">
        <v>49</v>
      </c>
      <c r="L3744" t="s">
        <v>74</v>
      </c>
      <c r="M3744">
        <v>474</v>
      </c>
      <c r="N3744">
        <v>5.1251124074251351</v>
      </c>
    </row>
    <row r="3745" spans="1:14" x14ac:dyDescent="0.25">
      <c r="A3745">
        <v>1447328781.7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110</v>
      </c>
      <c r="J3745">
        <v>1695139</v>
      </c>
      <c r="K3745" t="s">
        <v>49</v>
      </c>
      <c r="L3745" t="s">
        <v>74</v>
      </c>
      <c r="M3745">
        <v>313</v>
      </c>
      <c r="N3745">
        <v>0.36607945767322397</v>
      </c>
    </row>
    <row r="3746" spans="1:14" x14ac:dyDescent="0.25">
      <c r="A3746">
        <v>1447271616.7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110</v>
      </c>
      <c r="J3746">
        <v>1695139</v>
      </c>
      <c r="K3746" t="s">
        <v>49</v>
      </c>
      <c r="L3746" t="s">
        <v>74</v>
      </c>
      <c r="M3746">
        <v>264</v>
      </c>
      <c r="N3746">
        <v>0.18303972883661199</v>
      </c>
    </row>
    <row r="3747" spans="1:14" x14ac:dyDescent="0.25">
      <c r="A3747">
        <v>1447336314.7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1676565</v>
      </c>
      <c r="K3747" t="s">
        <v>49</v>
      </c>
      <c r="L3747" t="s">
        <v>74</v>
      </c>
      <c r="M3747">
        <v>443</v>
      </c>
      <c r="N3747">
        <v>3.1396369676118177</v>
      </c>
    </row>
    <row r="3748" spans="1:14" x14ac:dyDescent="0.25">
      <c r="A3748">
        <v>1447358448.7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110</v>
      </c>
      <c r="J3748">
        <v>1676565</v>
      </c>
      <c r="K3748" t="s">
        <v>49</v>
      </c>
      <c r="L3748" t="s">
        <v>74</v>
      </c>
      <c r="M3748">
        <v>774</v>
      </c>
      <c r="N3748">
        <v>7.0641831771265897</v>
      </c>
    </row>
    <row r="3749" spans="1:14" x14ac:dyDescent="0.25">
      <c r="A3749">
        <v>1447288338.7</v>
      </c>
      <c r="B3749" s="6">
        <v>41420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110</v>
      </c>
      <c r="J3749">
        <v>1676565</v>
      </c>
      <c r="K3749" t="s">
        <v>49</v>
      </c>
      <c r="L3749" t="s">
        <v>74</v>
      </c>
      <c r="M3749">
        <v>721</v>
      </c>
      <c r="N3749">
        <v>7.0399999999999991</v>
      </c>
    </row>
    <row r="3750" spans="1:14" x14ac:dyDescent="0.25">
      <c r="A3750">
        <v>1447402063.7</v>
      </c>
      <c r="B3750" s="6">
        <v>41420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110</v>
      </c>
      <c r="J3750">
        <v>1676853</v>
      </c>
      <c r="K3750" t="s">
        <v>49</v>
      </c>
      <c r="L3750" t="s">
        <v>74</v>
      </c>
      <c r="M3750">
        <v>2282</v>
      </c>
      <c r="N3750">
        <v>5.2832508939096607</v>
      </c>
    </row>
    <row r="3751" spans="1:14" x14ac:dyDescent="0.25">
      <c r="A3751">
        <v>1447175821.7</v>
      </c>
      <c r="B3751" s="6">
        <v>41420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110</v>
      </c>
      <c r="J3751">
        <v>1676853</v>
      </c>
      <c r="K3751" t="s">
        <v>49</v>
      </c>
      <c r="L3751" t="s">
        <v>74</v>
      </c>
      <c r="M3751">
        <v>2252</v>
      </c>
      <c r="N3751">
        <v>5.2832508939096607</v>
      </c>
    </row>
    <row r="3752" spans="1:14" x14ac:dyDescent="0.25">
      <c r="A3752">
        <v>1447206586.7</v>
      </c>
      <c r="B3752" s="6">
        <v>41420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110</v>
      </c>
      <c r="J3752">
        <v>1676853</v>
      </c>
      <c r="K3752" t="s">
        <v>49</v>
      </c>
      <c r="L3752" t="s">
        <v>74</v>
      </c>
      <c r="M3752">
        <v>2263</v>
      </c>
      <c r="N3752">
        <v>5.2832508939096607</v>
      </c>
    </row>
    <row r="3753" spans="1:14" x14ac:dyDescent="0.25">
      <c r="A3753">
        <v>1447250246.7</v>
      </c>
      <c r="B3753" s="6">
        <v>41420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110</v>
      </c>
      <c r="J3753">
        <v>1676853</v>
      </c>
      <c r="K3753" t="s">
        <v>49</v>
      </c>
      <c r="L3753" t="s">
        <v>74</v>
      </c>
      <c r="M3753">
        <v>2287</v>
      </c>
      <c r="N3753">
        <v>5.2832508939096607</v>
      </c>
    </row>
    <row r="3754" spans="1:14" x14ac:dyDescent="0.25">
      <c r="A3754">
        <v>1447303420.7</v>
      </c>
      <c r="B3754" s="6">
        <v>41420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110</v>
      </c>
      <c r="J3754">
        <v>1676853</v>
      </c>
      <c r="K3754" t="s">
        <v>49</v>
      </c>
      <c r="L3754" t="s">
        <v>74</v>
      </c>
      <c r="M3754">
        <v>2294</v>
      </c>
      <c r="N3754">
        <v>5.2832508939096607</v>
      </c>
    </row>
    <row r="3755" spans="1:14" x14ac:dyDescent="0.25">
      <c r="A3755">
        <v>1447216728.7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110</v>
      </c>
      <c r="J3755">
        <v>1676853</v>
      </c>
      <c r="K3755" t="s">
        <v>49</v>
      </c>
      <c r="L3755" t="s">
        <v>74</v>
      </c>
      <c r="M3755">
        <v>2269</v>
      </c>
      <c r="N3755">
        <v>5.2832508939096607</v>
      </c>
    </row>
    <row r="3756" spans="1:14" x14ac:dyDescent="0.25">
      <c r="A3756">
        <v>1447358503.7</v>
      </c>
      <c r="B3756" s="6">
        <v>41420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110</v>
      </c>
      <c r="J3756">
        <v>1676853</v>
      </c>
      <c r="K3756" t="s">
        <v>49</v>
      </c>
      <c r="L3756" t="s">
        <v>74</v>
      </c>
      <c r="M3756">
        <v>2279</v>
      </c>
      <c r="N3756">
        <v>5.2832508939096607</v>
      </c>
    </row>
    <row r="3757" spans="1:14" x14ac:dyDescent="0.25">
      <c r="A3757">
        <v>1447159864.7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110</v>
      </c>
      <c r="J3757">
        <v>1676853</v>
      </c>
      <c r="K3757" t="s">
        <v>49</v>
      </c>
      <c r="L3757" t="s">
        <v>74</v>
      </c>
      <c r="M3757">
        <v>2308</v>
      </c>
      <c r="N3757">
        <v>5.2832508939096607</v>
      </c>
    </row>
    <row r="3758" spans="1:14" x14ac:dyDescent="0.25">
      <c r="A3758">
        <v>1447405365.7</v>
      </c>
      <c r="B3758" s="6">
        <v>41420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110</v>
      </c>
      <c r="J3758">
        <v>1680210</v>
      </c>
      <c r="K3758" t="s">
        <v>49</v>
      </c>
      <c r="L3758" t="s">
        <v>74</v>
      </c>
      <c r="M3758">
        <v>773</v>
      </c>
      <c r="N3758">
        <v>0.98991190289782272</v>
      </c>
    </row>
    <row r="3759" spans="1:14" x14ac:dyDescent="0.25">
      <c r="A3759">
        <v>1447405364.7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110</v>
      </c>
      <c r="J3759">
        <v>1680210</v>
      </c>
      <c r="K3759" t="s">
        <v>49</v>
      </c>
      <c r="L3759" t="s">
        <v>74</v>
      </c>
      <c r="M3759">
        <v>824</v>
      </c>
      <c r="N3759">
        <v>0.98991190289782272</v>
      </c>
    </row>
    <row r="3760" spans="1:14" x14ac:dyDescent="0.25">
      <c r="A3760">
        <v>1447159960.7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110</v>
      </c>
      <c r="J3760">
        <v>1680210</v>
      </c>
      <c r="K3760" t="s">
        <v>49</v>
      </c>
      <c r="L3760" t="s">
        <v>74</v>
      </c>
      <c r="M3760">
        <v>1281</v>
      </c>
      <c r="N3760">
        <v>1.9798238057956454</v>
      </c>
    </row>
    <row r="3761" spans="1:14" x14ac:dyDescent="0.25">
      <c r="A3761">
        <v>1447369539.7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110</v>
      </c>
      <c r="J3761">
        <v>1680210</v>
      </c>
      <c r="K3761" t="s">
        <v>49</v>
      </c>
      <c r="L3761" t="s">
        <v>74</v>
      </c>
      <c r="M3761">
        <v>771</v>
      </c>
      <c r="N3761">
        <v>0.98991190289782272</v>
      </c>
    </row>
    <row r="3762" spans="1:14" x14ac:dyDescent="0.25">
      <c r="A3762">
        <v>1447244450.7</v>
      </c>
      <c r="B3762" s="6">
        <v>41420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110</v>
      </c>
      <c r="J3762">
        <v>1680210</v>
      </c>
      <c r="K3762" t="s">
        <v>49</v>
      </c>
      <c r="L3762" t="s">
        <v>74</v>
      </c>
      <c r="M3762">
        <v>1241</v>
      </c>
      <c r="N3762">
        <v>1.9798238057956454</v>
      </c>
    </row>
    <row r="3763" spans="1:14" x14ac:dyDescent="0.25">
      <c r="A3763">
        <v>1447203016.7</v>
      </c>
      <c r="B3763" s="6">
        <v>41420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110</v>
      </c>
      <c r="J3763">
        <v>1694720</v>
      </c>
      <c r="K3763" t="s">
        <v>49</v>
      </c>
      <c r="L3763" t="s">
        <v>74</v>
      </c>
      <c r="M3763">
        <v>1237</v>
      </c>
      <c r="N3763">
        <v>12.311862289294188</v>
      </c>
    </row>
    <row r="3764" spans="1:14" x14ac:dyDescent="0.25">
      <c r="A3764">
        <v>1447281470.7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1694720</v>
      </c>
      <c r="K3764" t="s">
        <v>49</v>
      </c>
      <c r="L3764" t="s">
        <v>74</v>
      </c>
      <c r="M3764">
        <v>1322</v>
      </c>
      <c r="N3764">
        <v>11.9</v>
      </c>
    </row>
    <row r="3765" spans="1:14" x14ac:dyDescent="0.25">
      <c r="A3765">
        <v>1447219196.7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110</v>
      </c>
      <c r="J3765">
        <v>1694720</v>
      </c>
      <c r="K3765" t="s">
        <v>49</v>
      </c>
      <c r="L3765" t="s">
        <v>74</v>
      </c>
      <c r="M3765">
        <v>1290</v>
      </c>
      <c r="N3765">
        <v>12.8</v>
      </c>
    </row>
    <row r="3766" spans="1:14" x14ac:dyDescent="0.25">
      <c r="A3766">
        <v>1447227171.7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110</v>
      </c>
      <c r="J3766">
        <v>1694720</v>
      </c>
      <c r="K3766" t="s">
        <v>49</v>
      </c>
      <c r="L3766" t="s">
        <v>74</v>
      </c>
      <c r="M3766">
        <v>1331</v>
      </c>
      <c r="N3766">
        <v>12.8</v>
      </c>
    </row>
    <row r="3767" spans="1:14" x14ac:dyDescent="0.25">
      <c r="A3767">
        <v>1447258854.7</v>
      </c>
      <c r="B3767" s="6">
        <v>41420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110</v>
      </c>
      <c r="J3767">
        <v>1694720</v>
      </c>
      <c r="K3767" t="s">
        <v>49</v>
      </c>
      <c r="L3767" t="s">
        <v>74</v>
      </c>
      <c r="M3767">
        <v>1258</v>
      </c>
      <c r="N3767">
        <v>12.78</v>
      </c>
    </row>
    <row r="3768" spans="1:14" x14ac:dyDescent="0.25">
      <c r="A3768">
        <v>1447194887.7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110</v>
      </c>
      <c r="J3768">
        <v>1694720</v>
      </c>
      <c r="K3768" t="s">
        <v>49</v>
      </c>
      <c r="L3768" t="s">
        <v>74</v>
      </c>
      <c r="M3768">
        <v>1329</v>
      </c>
      <c r="N3768">
        <v>10.78</v>
      </c>
    </row>
    <row r="3769" spans="1:14" x14ac:dyDescent="0.25">
      <c r="A3769">
        <v>1447385440.7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110</v>
      </c>
      <c r="J3769">
        <v>1694720</v>
      </c>
      <c r="K3769" t="s">
        <v>49</v>
      </c>
      <c r="L3769" t="s">
        <v>74</v>
      </c>
      <c r="M3769">
        <v>2249</v>
      </c>
      <c r="N3769">
        <v>20.079999999999998</v>
      </c>
    </row>
    <row r="3770" spans="1:14" x14ac:dyDescent="0.25">
      <c r="A3770">
        <v>1447326070.7</v>
      </c>
      <c r="B3770" s="6">
        <v>41420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110</v>
      </c>
      <c r="J3770">
        <v>1694720</v>
      </c>
      <c r="K3770" t="s">
        <v>49</v>
      </c>
      <c r="L3770" t="s">
        <v>74</v>
      </c>
      <c r="M3770">
        <v>2241</v>
      </c>
      <c r="N3770">
        <v>23.02</v>
      </c>
    </row>
    <row r="3771" spans="1:14" x14ac:dyDescent="0.25">
      <c r="A3771">
        <v>1447149381.7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110</v>
      </c>
      <c r="J3771">
        <v>1694720</v>
      </c>
      <c r="K3771" t="s">
        <v>49</v>
      </c>
      <c r="L3771" t="s">
        <v>74</v>
      </c>
      <c r="M3771">
        <v>2316</v>
      </c>
      <c r="N3771">
        <v>19.920000000000002</v>
      </c>
    </row>
    <row r="3772" spans="1:14" x14ac:dyDescent="0.25">
      <c r="A3772">
        <v>1447203017.7</v>
      </c>
      <c r="B3772" s="6">
        <v>41420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110</v>
      </c>
      <c r="J3772">
        <v>1694720</v>
      </c>
      <c r="K3772" t="s">
        <v>49</v>
      </c>
      <c r="L3772" t="s">
        <v>74</v>
      </c>
      <c r="M3772">
        <v>2283</v>
      </c>
      <c r="N3772">
        <v>21.84</v>
      </c>
    </row>
    <row r="3773" spans="1:14" x14ac:dyDescent="0.25">
      <c r="A3773">
        <v>1447216711.7</v>
      </c>
      <c r="B3773" s="6">
        <v>41420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110</v>
      </c>
      <c r="J3773">
        <v>1700097</v>
      </c>
      <c r="K3773" t="s">
        <v>49</v>
      </c>
      <c r="L3773" t="s">
        <v>74</v>
      </c>
      <c r="M3773">
        <v>799</v>
      </c>
      <c r="N3773">
        <v>11.170120898100173</v>
      </c>
    </row>
    <row r="3774" spans="1:14" x14ac:dyDescent="0.25">
      <c r="A3774">
        <v>1447303090.7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110</v>
      </c>
      <c r="J3774">
        <v>1700094</v>
      </c>
      <c r="K3774" t="s">
        <v>49</v>
      </c>
      <c r="L3774" t="s">
        <v>74</v>
      </c>
      <c r="M3774">
        <v>467</v>
      </c>
      <c r="N3774">
        <v>3.72</v>
      </c>
    </row>
    <row r="3775" spans="1:14" x14ac:dyDescent="0.25">
      <c r="A3775">
        <v>1447402083.7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110</v>
      </c>
      <c r="J3775">
        <v>1700097</v>
      </c>
      <c r="K3775" t="s">
        <v>49</v>
      </c>
      <c r="L3775" t="s">
        <v>74</v>
      </c>
      <c r="M3775">
        <v>501</v>
      </c>
      <c r="N3775">
        <v>3.6799999999999997</v>
      </c>
    </row>
    <row r="3776" spans="1:14" x14ac:dyDescent="0.25">
      <c r="A3776">
        <v>1447323838.7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1700097</v>
      </c>
      <c r="K3776" t="s">
        <v>49</v>
      </c>
      <c r="L3776" t="s">
        <v>74</v>
      </c>
      <c r="M3776">
        <v>824</v>
      </c>
      <c r="N3776">
        <v>8.2200000000000006</v>
      </c>
    </row>
    <row r="3777" spans="1:14" x14ac:dyDescent="0.25">
      <c r="A3777">
        <v>1447165146.7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1700097</v>
      </c>
      <c r="K3777" t="s">
        <v>49</v>
      </c>
      <c r="L3777" t="s">
        <v>74</v>
      </c>
      <c r="M3777">
        <v>799</v>
      </c>
      <c r="N3777">
        <v>8.18</v>
      </c>
    </row>
    <row r="3778" spans="1:14" x14ac:dyDescent="0.25">
      <c r="A3778">
        <v>1447165148.7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1700097</v>
      </c>
      <c r="K3778" t="s">
        <v>49</v>
      </c>
      <c r="L3778" t="s">
        <v>74</v>
      </c>
      <c r="M3778">
        <v>777</v>
      </c>
      <c r="N3778">
        <v>8.16</v>
      </c>
    </row>
    <row r="3779" spans="1:14" x14ac:dyDescent="0.25">
      <c r="A3779">
        <v>1447206538.7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1700097</v>
      </c>
      <c r="K3779" t="s">
        <v>49</v>
      </c>
      <c r="L3779" t="s">
        <v>74</v>
      </c>
      <c r="M3779">
        <v>760</v>
      </c>
      <c r="N3779">
        <v>8.14</v>
      </c>
    </row>
    <row r="3780" spans="1:14" x14ac:dyDescent="0.25">
      <c r="A3780">
        <v>1447402084.7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110</v>
      </c>
      <c r="J3780">
        <v>1700097</v>
      </c>
      <c r="K3780" t="s">
        <v>49</v>
      </c>
      <c r="L3780" t="s">
        <v>74</v>
      </c>
      <c r="M3780">
        <v>601</v>
      </c>
      <c r="N3780">
        <v>4.66</v>
      </c>
    </row>
    <row r="3781" spans="1:14" x14ac:dyDescent="0.25">
      <c r="A3781">
        <v>1447206541.7</v>
      </c>
      <c r="B3781" s="6">
        <v>41420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110</v>
      </c>
      <c r="J3781">
        <v>1700097</v>
      </c>
      <c r="K3781" t="s">
        <v>49</v>
      </c>
      <c r="L3781" t="s">
        <v>74</v>
      </c>
      <c r="M3781">
        <v>555</v>
      </c>
      <c r="N3781">
        <v>4.54</v>
      </c>
    </row>
    <row r="3782" spans="1:14" x14ac:dyDescent="0.25">
      <c r="A3782">
        <v>1447265688.7</v>
      </c>
      <c r="B3782" s="6">
        <v>41420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110</v>
      </c>
      <c r="J3782">
        <v>1651299</v>
      </c>
      <c r="K3782" t="s">
        <v>49</v>
      </c>
      <c r="L3782" t="s">
        <v>74</v>
      </c>
      <c r="M3782">
        <v>1298</v>
      </c>
      <c r="N3782">
        <v>3.0422921926939717</v>
      </c>
    </row>
    <row r="3783" spans="1:14" x14ac:dyDescent="0.25">
      <c r="A3783">
        <v>1447166586.7</v>
      </c>
      <c r="B3783" s="6">
        <v>41420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110</v>
      </c>
      <c r="J3783">
        <v>1651299</v>
      </c>
      <c r="K3783" t="s">
        <v>49</v>
      </c>
      <c r="L3783" t="s">
        <v>74</v>
      </c>
      <c r="M3783">
        <v>10288</v>
      </c>
      <c r="N3783">
        <v>28.94</v>
      </c>
    </row>
    <row r="3784" spans="1:14" x14ac:dyDescent="0.25">
      <c r="A3784">
        <v>1447336324.7</v>
      </c>
      <c r="B3784" s="6">
        <v>41420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110</v>
      </c>
      <c r="J3784">
        <v>1651299</v>
      </c>
      <c r="K3784" t="s">
        <v>49</v>
      </c>
      <c r="L3784" t="s">
        <v>74</v>
      </c>
      <c r="M3784">
        <v>9259</v>
      </c>
      <c r="N3784">
        <v>22.92</v>
      </c>
    </row>
    <row r="3785" spans="1:14" x14ac:dyDescent="0.25">
      <c r="A3785">
        <v>1447160018.7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110</v>
      </c>
      <c r="J3785">
        <v>1651299</v>
      </c>
      <c r="K3785" t="s">
        <v>49</v>
      </c>
      <c r="L3785" t="s">
        <v>74</v>
      </c>
      <c r="M3785">
        <v>10302</v>
      </c>
      <c r="N3785">
        <v>25.9</v>
      </c>
    </row>
    <row r="3786" spans="1:14" x14ac:dyDescent="0.25">
      <c r="A3786">
        <v>1447238311.7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110</v>
      </c>
      <c r="J3786">
        <v>1651299</v>
      </c>
      <c r="K3786" t="s">
        <v>49</v>
      </c>
      <c r="L3786" t="s">
        <v>74</v>
      </c>
      <c r="M3786">
        <v>10305</v>
      </c>
      <c r="N3786">
        <v>26.859999999999996</v>
      </c>
    </row>
    <row r="3787" spans="1:14" x14ac:dyDescent="0.25">
      <c r="A3787">
        <v>1447216659.7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110</v>
      </c>
      <c r="J3787">
        <v>1651299</v>
      </c>
      <c r="K3787" t="s">
        <v>49</v>
      </c>
      <c r="L3787" t="s">
        <v>74</v>
      </c>
      <c r="M3787">
        <v>10321</v>
      </c>
      <c r="N3787">
        <v>23.800000000000004</v>
      </c>
    </row>
    <row r="3788" spans="1:14" x14ac:dyDescent="0.25">
      <c r="A3788">
        <v>1447404918.7</v>
      </c>
      <c r="B3788" s="6">
        <v>41420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110</v>
      </c>
      <c r="J3788">
        <v>1651299</v>
      </c>
      <c r="K3788" t="s">
        <v>49</v>
      </c>
      <c r="L3788" t="s">
        <v>74</v>
      </c>
      <c r="M3788">
        <v>10304</v>
      </c>
      <c r="N3788">
        <v>23.720000000000002</v>
      </c>
    </row>
    <row r="3789" spans="1:14" x14ac:dyDescent="0.25">
      <c r="A3789">
        <v>1447298099.7</v>
      </c>
      <c r="B3789" s="6">
        <v>41420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110</v>
      </c>
      <c r="J3789">
        <v>1683634</v>
      </c>
      <c r="K3789" t="s">
        <v>49</v>
      </c>
      <c r="L3789" t="s">
        <v>74</v>
      </c>
      <c r="M3789">
        <v>537</v>
      </c>
      <c r="N3789">
        <v>5.7987332606962365</v>
      </c>
    </row>
    <row r="3790" spans="1:14" x14ac:dyDescent="0.25">
      <c r="A3790">
        <v>1447371635.7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110</v>
      </c>
      <c r="J3790">
        <v>1683634</v>
      </c>
      <c r="K3790" t="s">
        <v>49</v>
      </c>
      <c r="L3790" t="s">
        <v>74</v>
      </c>
      <c r="M3790">
        <v>437</v>
      </c>
      <c r="N3790">
        <v>3.8658221737974912</v>
      </c>
    </row>
    <row r="3791" spans="1:14" x14ac:dyDescent="0.25">
      <c r="A3791">
        <v>1447340775.7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110</v>
      </c>
      <c r="J3791">
        <v>1683634</v>
      </c>
      <c r="K3791" t="s">
        <v>49</v>
      </c>
      <c r="L3791" t="s">
        <v>74</v>
      </c>
      <c r="M3791">
        <v>497</v>
      </c>
      <c r="N3791">
        <v>3.8658221737974912</v>
      </c>
    </row>
    <row r="3792" spans="1:14" x14ac:dyDescent="0.25">
      <c r="A3792">
        <v>1447169613.7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110</v>
      </c>
      <c r="J3792">
        <v>1689147</v>
      </c>
      <c r="K3792" t="s">
        <v>49</v>
      </c>
      <c r="L3792" t="s">
        <v>74</v>
      </c>
      <c r="M3792">
        <v>485</v>
      </c>
      <c r="N3792">
        <v>0.94144117690240947</v>
      </c>
    </row>
    <row r="3793" spans="1:14" x14ac:dyDescent="0.25">
      <c r="A3793">
        <v>1447288045.7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110</v>
      </c>
      <c r="J3793">
        <v>1689147</v>
      </c>
      <c r="K3793" t="s">
        <v>49</v>
      </c>
      <c r="L3793" t="s">
        <v>74</v>
      </c>
      <c r="M3793">
        <v>494</v>
      </c>
      <c r="N3793">
        <v>0.94144117690240947</v>
      </c>
    </row>
    <row r="3794" spans="1:14" x14ac:dyDescent="0.25">
      <c r="A3794">
        <v>1447169614.7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110</v>
      </c>
      <c r="J3794">
        <v>1689147</v>
      </c>
      <c r="K3794" t="s">
        <v>49</v>
      </c>
      <c r="L3794" t="s">
        <v>74</v>
      </c>
      <c r="M3794">
        <v>754</v>
      </c>
      <c r="N3794">
        <v>1.8828823538048189</v>
      </c>
    </row>
    <row r="3795" spans="1:14" x14ac:dyDescent="0.25">
      <c r="A3795">
        <v>1447288044.7</v>
      </c>
      <c r="B3795" s="6">
        <v>41420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110</v>
      </c>
      <c r="J3795">
        <v>1689147</v>
      </c>
      <c r="K3795" t="s">
        <v>49</v>
      </c>
      <c r="L3795" t="s">
        <v>74</v>
      </c>
      <c r="M3795">
        <v>518</v>
      </c>
      <c r="N3795">
        <v>0.94144117690240947</v>
      </c>
    </row>
    <row r="3796" spans="1:14" x14ac:dyDescent="0.25">
      <c r="A3796">
        <v>1447336326.7</v>
      </c>
      <c r="B3796" s="6">
        <v>41420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110</v>
      </c>
      <c r="J3796">
        <v>1689147</v>
      </c>
      <c r="K3796" t="s">
        <v>49</v>
      </c>
      <c r="L3796" t="s">
        <v>74</v>
      </c>
      <c r="M3796">
        <v>758</v>
      </c>
      <c r="N3796">
        <v>1.8828823538048189</v>
      </c>
    </row>
    <row r="3797" spans="1:14" x14ac:dyDescent="0.25">
      <c r="A3797">
        <v>1447405437.7</v>
      </c>
      <c r="B3797" s="6">
        <v>41420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110</v>
      </c>
      <c r="J3797">
        <v>1689147</v>
      </c>
      <c r="K3797" t="s">
        <v>49</v>
      </c>
      <c r="L3797" t="s">
        <v>74</v>
      </c>
      <c r="M3797">
        <v>1278</v>
      </c>
      <c r="N3797">
        <v>3.58</v>
      </c>
    </row>
    <row r="3798" spans="1:14" x14ac:dyDescent="0.25">
      <c r="A3798">
        <v>1447405425.7</v>
      </c>
      <c r="B3798" s="6">
        <v>41420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110</v>
      </c>
      <c r="J3798">
        <v>1689145</v>
      </c>
      <c r="K3798" t="s">
        <v>49</v>
      </c>
      <c r="L3798" t="s">
        <v>74</v>
      </c>
      <c r="M3798">
        <v>2247</v>
      </c>
      <c r="N3798">
        <v>6.54</v>
      </c>
    </row>
    <row r="3799" spans="1:14" x14ac:dyDescent="0.25">
      <c r="A3799">
        <v>1447265687.7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110</v>
      </c>
      <c r="J3799">
        <v>1689145</v>
      </c>
      <c r="K3799" t="s">
        <v>49</v>
      </c>
      <c r="L3799" t="s">
        <v>74</v>
      </c>
      <c r="M3799">
        <v>2275</v>
      </c>
      <c r="N3799">
        <v>6.24</v>
      </c>
    </row>
    <row r="3800" spans="1:14" x14ac:dyDescent="0.25">
      <c r="A3800">
        <v>1447270172.7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110</v>
      </c>
      <c r="J3800">
        <v>1689147</v>
      </c>
      <c r="K3800" t="s">
        <v>49</v>
      </c>
      <c r="L3800" t="s">
        <v>74</v>
      </c>
      <c r="M3800">
        <v>1525</v>
      </c>
      <c r="N3800">
        <v>3.6</v>
      </c>
    </row>
    <row r="3801" spans="1:14" x14ac:dyDescent="0.25">
      <c r="A3801">
        <v>1447153542.7</v>
      </c>
      <c r="B3801" s="6">
        <v>41420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110</v>
      </c>
      <c r="J3801">
        <v>1689147</v>
      </c>
      <c r="K3801" t="s">
        <v>49</v>
      </c>
      <c r="L3801" t="s">
        <v>74</v>
      </c>
      <c r="M3801">
        <v>2049</v>
      </c>
      <c r="N3801">
        <v>4.0999999999999996</v>
      </c>
    </row>
    <row r="3802" spans="1:14" x14ac:dyDescent="0.25">
      <c r="A3802">
        <v>1447379244.7</v>
      </c>
      <c r="B3802" s="6">
        <v>41420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110</v>
      </c>
      <c r="J3802">
        <v>1669702</v>
      </c>
      <c r="K3802" t="s">
        <v>49</v>
      </c>
      <c r="L3802" t="s">
        <v>74</v>
      </c>
      <c r="M3802">
        <v>2779</v>
      </c>
      <c r="N3802">
        <v>45.22</v>
      </c>
    </row>
    <row r="3803" spans="1:14" x14ac:dyDescent="0.25">
      <c r="A3803">
        <v>1447175679.7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110</v>
      </c>
      <c r="J3803">
        <v>1669702</v>
      </c>
      <c r="K3803" t="s">
        <v>49</v>
      </c>
      <c r="L3803" t="s">
        <v>74</v>
      </c>
      <c r="M3803">
        <v>2762</v>
      </c>
      <c r="N3803">
        <v>44.02</v>
      </c>
    </row>
    <row r="3804" spans="1:14" x14ac:dyDescent="0.25">
      <c r="A3804">
        <v>1447281453.7</v>
      </c>
      <c r="B3804" s="6">
        <v>41420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110</v>
      </c>
      <c r="J3804">
        <v>1669702</v>
      </c>
      <c r="K3804" t="s">
        <v>49</v>
      </c>
      <c r="L3804" t="s">
        <v>74</v>
      </c>
      <c r="M3804">
        <v>2749</v>
      </c>
      <c r="N3804">
        <v>42.840000000000011</v>
      </c>
    </row>
    <row r="3805" spans="1:14" x14ac:dyDescent="0.25">
      <c r="A3805">
        <v>1447159958.7</v>
      </c>
      <c r="B3805" s="6">
        <v>41420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110</v>
      </c>
      <c r="J3805">
        <v>1662552</v>
      </c>
      <c r="K3805" t="s">
        <v>49</v>
      </c>
      <c r="L3805" t="s">
        <v>74</v>
      </c>
      <c r="M3805">
        <v>4318</v>
      </c>
      <c r="N3805">
        <v>15.82</v>
      </c>
    </row>
    <row r="3806" spans="1:14" x14ac:dyDescent="0.25">
      <c r="A3806">
        <v>1447357760.7</v>
      </c>
      <c r="B3806" s="6">
        <v>41420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110</v>
      </c>
      <c r="J3806">
        <v>1662552</v>
      </c>
      <c r="K3806" t="s">
        <v>49</v>
      </c>
      <c r="L3806" t="s">
        <v>74</v>
      </c>
      <c r="M3806">
        <v>4324</v>
      </c>
      <c r="N3806">
        <v>9.5</v>
      </c>
    </row>
    <row r="3807" spans="1:14" x14ac:dyDescent="0.25">
      <c r="A3807">
        <v>1447293741.7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110</v>
      </c>
      <c r="J3807">
        <v>1662552</v>
      </c>
      <c r="K3807" t="s">
        <v>49</v>
      </c>
      <c r="L3807" t="s">
        <v>74</v>
      </c>
      <c r="M3807">
        <v>4295</v>
      </c>
      <c r="N3807">
        <v>9.4</v>
      </c>
    </row>
    <row r="3808" spans="1:14" x14ac:dyDescent="0.25">
      <c r="A3808">
        <v>1447250681.7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110</v>
      </c>
      <c r="J3808">
        <v>1662552</v>
      </c>
      <c r="K3808" t="s">
        <v>49</v>
      </c>
      <c r="L3808" t="s">
        <v>74</v>
      </c>
      <c r="M3808">
        <v>4246</v>
      </c>
      <c r="N3808">
        <v>9.24</v>
      </c>
    </row>
    <row r="3809" spans="1:14" x14ac:dyDescent="0.25">
      <c r="A3809">
        <v>1447357762.7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110</v>
      </c>
      <c r="J3809">
        <v>1687346</v>
      </c>
      <c r="K3809" t="s">
        <v>49</v>
      </c>
      <c r="L3809" t="s">
        <v>74</v>
      </c>
      <c r="M3809">
        <v>784</v>
      </c>
      <c r="N3809">
        <v>11.435688605180125</v>
      </c>
    </row>
    <row r="3810" spans="1:14" x14ac:dyDescent="0.25">
      <c r="A3810">
        <v>1447315619.7</v>
      </c>
      <c r="B3810" s="6">
        <v>41420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110</v>
      </c>
      <c r="J3810">
        <v>1687346</v>
      </c>
      <c r="K3810" t="s">
        <v>49</v>
      </c>
      <c r="L3810" t="s">
        <v>74</v>
      </c>
      <c r="M3810">
        <v>2238</v>
      </c>
      <c r="N3810">
        <v>43.742754420720502</v>
      </c>
    </row>
    <row r="3811" spans="1:14" x14ac:dyDescent="0.25">
      <c r="A3811">
        <v>1447175817.7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110</v>
      </c>
      <c r="J3811">
        <v>1689469</v>
      </c>
      <c r="K3811" t="s">
        <v>49</v>
      </c>
      <c r="L3811" t="s">
        <v>74</v>
      </c>
      <c r="M3811">
        <v>1309</v>
      </c>
      <c r="N3811">
        <v>18.416436242042316</v>
      </c>
    </row>
    <row r="3812" spans="1:14" x14ac:dyDescent="0.25">
      <c r="A3812">
        <v>1447172946.7</v>
      </c>
      <c r="B3812" s="6">
        <v>41420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110</v>
      </c>
      <c r="J3812">
        <v>1689469</v>
      </c>
      <c r="K3812" t="s">
        <v>49</v>
      </c>
      <c r="L3812" t="s">
        <v>74</v>
      </c>
      <c r="M3812">
        <v>1243</v>
      </c>
      <c r="N3812">
        <v>20.416436242042316</v>
      </c>
    </row>
    <row r="3813" spans="1:14" x14ac:dyDescent="0.25">
      <c r="A3813">
        <v>1447172852.7</v>
      </c>
      <c r="B3813" s="6">
        <v>41420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110</v>
      </c>
      <c r="J3813">
        <v>1689469</v>
      </c>
      <c r="K3813" t="s">
        <v>49</v>
      </c>
      <c r="L3813" t="s">
        <v>74</v>
      </c>
      <c r="M3813">
        <v>1304</v>
      </c>
      <c r="N3813">
        <v>19.416436242042316</v>
      </c>
    </row>
    <row r="3814" spans="1:14" x14ac:dyDescent="0.25">
      <c r="A3814">
        <v>1447312173.7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110</v>
      </c>
      <c r="J3814">
        <v>1689469</v>
      </c>
      <c r="K3814" t="s">
        <v>49</v>
      </c>
      <c r="L3814" t="s">
        <v>74</v>
      </c>
      <c r="M3814">
        <v>1319</v>
      </c>
      <c r="N3814">
        <v>19.416436242042316</v>
      </c>
    </row>
    <row r="3815" spans="1:14" x14ac:dyDescent="0.25">
      <c r="A3815">
        <v>1447154436.7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110</v>
      </c>
      <c r="J3815">
        <v>1689469</v>
      </c>
      <c r="K3815" t="s">
        <v>49</v>
      </c>
      <c r="L3815" t="s">
        <v>74</v>
      </c>
      <c r="M3815">
        <v>1246</v>
      </c>
      <c r="N3815">
        <v>19.416436242042316</v>
      </c>
    </row>
    <row r="3816" spans="1:14" x14ac:dyDescent="0.25">
      <c r="A3816">
        <v>1447172851.7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110</v>
      </c>
      <c r="J3816">
        <v>1689469</v>
      </c>
      <c r="K3816" t="s">
        <v>49</v>
      </c>
      <c r="L3816" t="s">
        <v>74</v>
      </c>
      <c r="M3816">
        <v>1314</v>
      </c>
      <c r="N3816">
        <v>19.416436242042316</v>
      </c>
    </row>
    <row r="3817" spans="1:14" x14ac:dyDescent="0.25">
      <c r="A3817">
        <v>1447304686.7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110</v>
      </c>
      <c r="J3817">
        <v>1689469</v>
      </c>
      <c r="K3817" t="s">
        <v>49</v>
      </c>
      <c r="L3817" t="s">
        <v>74</v>
      </c>
      <c r="M3817">
        <v>1256</v>
      </c>
      <c r="N3817">
        <v>18.420000000000002</v>
      </c>
    </row>
    <row r="3818" spans="1:14" x14ac:dyDescent="0.25">
      <c r="A3818">
        <v>1447149309.7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110</v>
      </c>
      <c r="J3818">
        <v>1689469</v>
      </c>
      <c r="K3818" t="s">
        <v>49</v>
      </c>
      <c r="L3818" t="s">
        <v>74</v>
      </c>
      <c r="M3818">
        <v>1276</v>
      </c>
      <c r="N3818">
        <v>19.260000000000002</v>
      </c>
    </row>
    <row r="3819" spans="1:14" x14ac:dyDescent="0.25">
      <c r="A3819">
        <v>1447357775.7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110</v>
      </c>
      <c r="J3819">
        <v>1689469</v>
      </c>
      <c r="K3819" t="s">
        <v>49</v>
      </c>
      <c r="L3819" t="s">
        <v>74</v>
      </c>
      <c r="M3819">
        <v>2269</v>
      </c>
      <c r="N3819">
        <v>40.479999999999997</v>
      </c>
    </row>
    <row r="3820" spans="1:14" x14ac:dyDescent="0.25">
      <c r="A3820">
        <v>1447304685.7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110</v>
      </c>
      <c r="J3820">
        <v>1689469</v>
      </c>
      <c r="K3820" t="s">
        <v>49</v>
      </c>
      <c r="L3820" t="s">
        <v>74</v>
      </c>
      <c r="M3820">
        <v>1319</v>
      </c>
      <c r="N3820">
        <v>20.22</v>
      </c>
    </row>
    <row r="3821" spans="1:14" x14ac:dyDescent="0.25">
      <c r="A3821">
        <v>1447214050.7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110</v>
      </c>
      <c r="J3821">
        <v>1689469</v>
      </c>
      <c r="K3821" t="s">
        <v>49</v>
      </c>
      <c r="L3821" t="s">
        <v>74</v>
      </c>
      <c r="M3821">
        <v>1254</v>
      </c>
      <c r="N3821">
        <v>19.18</v>
      </c>
    </row>
    <row r="3822" spans="1:14" x14ac:dyDescent="0.25">
      <c r="A3822">
        <v>1447214067.7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110</v>
      </c>
      <c r="J3822">
        <v>1689469</v>
      </c>
      <c r="K3822" t="s">
        <v>49</v>
      </c>
      <c r="L3822" t="s">
        <v>74</v>
      </c>
      <c r="M3822">
        <v>1276</v>
      </c>
      <c r="N3822">
        <v>20.16</v>
      </c>
    </row>
    <row r="3823" spans="1:14" x14ac:dyDescent="0.25">
      <c r="A3823">
        <v>1447172850.7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110</v>
      </c>
      <c r="J3823">
        <v>1689469</v>
      </c>
      <c r="K3823" t="s">
        <v>49</v>
      </c>
      <c r="L3823" t="s">
        <v>74</v>
      </c>
      <c r="M3823">
        <v>1257</v>
      </c>
      <c r="N3823">
        <v>19.12</v>
      </c>
    </row>
    <row r="3824" spans="1:14" x14ac:dyDescent="0.25">
      <c r="A3824">
        <v>1447388775.7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110</v>
      </c>
      <c r="J3824">
        <v>1687346</v>
      </c>
      <c r="K3824" t="s">
        <v>49</v>
      </c>
      <c r="L3824" t="s">
        <v>74</v>
      </c>
      <c r="M3824">
        <v>1794</v>
      </c>
      <c r="N3824">
        <v>29.679999999999996</v>
      </c>
    </row>
    <row r="3825" spans="1:14" x14ac:dyDescent="0.25">
      <c r="A3825">
        <v>1447369508.7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110</v>
      </c>
      <c r="J3825">
        <v>1689469</v>
      </c>
      <c r="K3825" t="s">
        <v>49</v>
      </c>
      <c r="L3825" t="s">
        <v>74</v>
      </c>
      <c r="M3825">
        <v>2264</v>
      </c>
      <c r="N3825">
        <v>35.020000000000003</v>
      </c>
    </row>
    <row r="3826" spans="1:14" x14ac:dyDescent="0.25">
      <c r="A3826">
        <v>1447369507.7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110</v>
      </c>
      <c r="J3826">
        <v>1689469</v>
      </c>
      <c r="K3826" t="s">
        <v>49</v>
      </c>
      <c r="L3826" t="s">
        <v>74</v>
      </c>
      <c r="M3826">
        <v>2285</v>
      </c>
      <c r="N3826">
        <v>40.96</v>
      </c>
    </row>
    <row r="3827" spans="1:14" x14ac:dyDescent="0.25">
      <c r="A3827">
        <v>1447315618.7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110</v>
      </c>
      <c r="J3827">
        <v>1687346</v>
      </c>
      <c r="K3827" t="s">
        <v>49</v>
      </c>
      <c r="L3827" t="s">
        <v>74</v>
      </c>
      <c r="M3827">
        <v>2262</v>
      </c>
      <c r="N3827">
        <v>36.880000000000003</v>
      </c>
    </row>
    <row r="3828" spans="1:14" x14ac:dyDescent="0.25">
      <c r="A3828">
        <v>1447332526.7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110</v>
      </c>
      <c r="J3828">
        <v>1689469</v>
      </c>
      <c r="K3828" t="s">
        <v>49</v>
      </c>
      <c r="L3828" t="s">
        <v>74</v>
      </c>
      <c r="M3828">
        <v>2266</v>
      </c>
      <c r="N3828">
        <v>34.659999999999997</v>
      </c>
    </row>
    <row r="3829" spans="1:14" x14ac:dyDescent="0.25">
      <c r="A3829">
        <v>1447159869.7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110</v>
      </c>
      <c r="J3829">
        <v>1687346</v>
      </c>
      <c r="K3829" t="s">
        <v>49</v>
      </c>
      <c r="L3829" t="s">
        <v>74</v>
      </c>
      <c r="M3829">
        <v>2281</v>
      </c>
      <c r="N3829">
        <v>37.619999999999997</v>
      </c>
    </row>
    <row r="3830" spans="1:14" x14ac:dyDescent="0.25">
      <c r="A3830">
        <v>1447315628.7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110</v>
      </c>
      <c r="J3830">
        <v>1689469</v>
      </c>
      <c r="K3830" t="s">
        <v>49</v>
      </c>
      <c r="L3830" t="s">
        <v>74</v>
      </c>
      <c r="M3830">
        <v>4322</v>
      </c>
      <c r="N3830">
        <v>68.7</v>
      </c>
    </row>
    <row r="3831" spans="1:14" x14ac:dyDescent="0.25">
      <c r="A3831">
        <v>1447315627.7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110</v>
      </c>
      <c r="J3831">
        <v>1689469</v>
      </c>
      <c r="K3831" t="s">
        <v>49</v>
      </c>
      <c r="L3831" t="s">
        <v>74</v>
      </c>
      <c r="M3831">
        <v>4283</v>
      </c>
      <c r="N3831">
        <v>74.680000000000007</v>
      </c>
    </row>
    <row r="3832" spans="1:14" x14ac:dyDescent="0.25">
      <c r="A3832">
        <v>1447214051.7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110</v>
      </c>
      <c r="J3832">
        <v>1689469</v>
      </c>
      <c r="K3832" t="s">
        <v>49</v>
      </c>
      <c r="L3832" t="s">
        <v>74</v>
      </c>
      <c r="M3832">
        <v>3320</v>
      </c>
      <c r="N3832">
        <v>59.9</v>
      </c>
    </row>
    <row r="3833" spans="1:14" x14ac:dyDescent="0.25">
      <c r="A3833">
        <v>1447321351.7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110</v>
      </c>
      <c r="J3833">
        <v>1669409</v>
      </c>
      <c r="K3833" t="s">
        <v>49</v>
      </c>
      <c r="L3833" t="s">
        <v>74</v>
      </c>
      <c r="M3833">
        <v>815</v>
      </c>
      <c r="N3833">
        <v>4.4274636753745398</v>
      </c>
    </row>
    <row r="3834" spans="1:14" x14ac:dyDescent="0.25">
      <c r="A3834">
        <v>1447320026.7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110</v>
      </c>
      <c r="J3834">
        <v>1669409</v>
      </c>
      <c r="K3834" t="s">
        <v>49</v>
      </c>
      <c r="L3834" t="s">
        <v>74</v>
      </c>
      <c r="M3834">
        <v>826</v>
      </c>
      <c r="N3834">
        <v>4.4274636753745398</v>
      </c>
    </row>
    <row r="3835" spans="1:14" x14ac:dyDescent="0.25">
      <c r="A3835">
        <v>1447172945.7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110</v>
      </c>
      <c r="J3835">
        <v>1669409</v>
      </c>
      <c r="K3835" t="s">
        <v>49</v>
      </c>
      <c r="L3835" t="s">
        <v>74</v>
      </c>
      <c r="M3835">
        <v>1326</v>
      </c>
      <c r="N3835">
        <v>8.8549273507490796</v>
      </c>
    </row>
    <row r="3836" spans="1:14" x14ac:dyDescent="0.25">
      <c r="A3836">
        <v>1447321350.7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110</v>
      </c>
      <c r="J3836">
        <v>1669409</v>
      </c>
      <c r="K3836" t="s">
        <v>49</v>
      </c>
      <c r="L3836" t="s">
        <v>74</v>
      </c>
      <c r="M3836">
        <v>817</v>
      </c>
      <c r="N3836">
        <v>4.4274636753745398</v>
      </c>
    </row>
    <row r="3837" spans="1:14" x14ac:dyDescent="0.25">
      <c r="A3837">
        <v>1447350617.7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110</v>
      </c>
      <c r="J3837">
        <v>1669409</v>
      </c>
      <c r="K3837" t="s">
        <v>49</v>
      </c>
      <c r="L3837" t="s">
        <v>74</v>
      </c>
      <c r="M3837">
        <v>745</v>
      </c>
      <c r="N3837">
        <v>4.4274636753745398</v>
      </c>
    </row>
    <row r="3838" spans="1:14" x14ac:dyDescent="0.25">
      <c r="A3838">
        <v>1447153543.7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110</v>
      </c>
      <c r="J3838">
        <v>1669409</v>
      </c>
      <c r="K3838" t="s">
        <v>49</v>
      </c>
      <c r="L3838" t="s">
        <v>74</v>
      </c>
      <c r="M3838">
        <v>1274</v>
      </c>
      <c r="N3838">
        <v>7.92</v>
      </c>
    </row>
    <row r="3839" spans="1:14" x14ac:dyDescent="0.25">
      <c r="A3839">
        <v>1447185859.7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110</v>
      </c>
      <c r="J3839">
        <v>1668421</v>
      </c>
      <c r="K3839" t="s">
        <v>49</v>
      </c>
      <c r="L3839" t="s">
        <v>74</v>
      </c>
      <c r="M3839">
        <v>705</v>
      </c>
      <c r="N3839">
        <v>2.8849927001516122</v>
      </c>
    </row>
    <row r="3840" spans="1:14" x14ac:dyDescent="0.25">
      <c r="A3840">
        <v>1447172947.7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110</v>
      </c>
      <c r="J3840">
        <v>1656839</v>
      </c>
      <c r="K3840" t="s">
        <v>49</v>
      </c>
      <c r="L3840" t="s">
        <v>74</v>
      </c>
      <c r="M3840">
        <v>492</v>
      </c>
      <c r="N3840">
        <v>2.84</v>
      </c>
    </row>
    <row r="3841" spans="1:14" x14ac:dyDescent="0.25">
      <c r="A3841">
        <v>1447214068.7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110</v>
      </c>
      <c r="J3841">
        <v>1656839</v>
      </c>
      <c r="K3841" t="s">
        <v>49</v>
      </c>
      <c r="L3841" t="s">
        <v>74</v>
      </c>
      <c r="M3841">
        <v>717</v>
      </c>
      <c r="N3841">
        <v>3.8599999999999994</v>
      </c>
    </row>
    <row r="3842" spans="1:14" x14ac:dyDescent="0.25">
      <c r="A3842">
        <v>1447288745.7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110</v>
      </c>
      <c r="J3842">
        <v>1656839</v>
      </c>
      <c r="K3842" t="s">
        <v>49</v>
      </c>
      <c r="L3842" t="s">
        <v>74</v>
      </c>
      <c r="M3842">
        <v>706</v>
      </c>
      <c r="N3842">
        <v>4.22</v>
      </c>
    </row>
    <row r="3843" spans="1:14" x14ac:dyDescent="0.25">
      <c r="A3843">
        <v>1447193509.7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110</v>
      </c>
      <c r="J3843">
        <v>1660885</v>
      </c>
      <c r="K3843" t="s">
        <v>49</v>
      </c>
      <c r="L3843" t="s">
        <v>74</v>
      </c>
      <c r="M3843">
        <v>529</v>
      </c>
      <c r="N3843">
        <v>2.2063259356621678</v>
      </c>
    </row>
    <row r="3844" spans="1:14" x14ac:dyDescent="0.25">
      <c r="A3844">
        <v>1447287921.7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110</v>
      </c>
      <c r="J3844">
        <v>1660885</v>
      </c>
      <c r="K3844" t="s">
        <v>49</v>
      </c>
      <c r="L3844" t="s">
        <v>74</v>
      </c>
      <c r="M3844">
        <v>557</v>
      </c>
      <c r="N3844">
        <v>2.6475911227946014</v>
      </c>
    </row>
    <row r="3845" spans="1:14" x14ac:dyDescent="0.25">
      <c r="A3845">
        <v>1447249174.7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110</v>
      </c>
      <c r="J3845">
        <v>1660885</v>
      </c>
      <c r="K3845" t="s">
        <v>49</v>
      </c>
      <c r="L3845" t="s">
        <v>74</v>
      </c>
      <c r="M3845">
        <v>479</v>
      </c>
      <c r="N3845">
        <v>1.7650607485297343</v>
      </c>
    </row>
    <row r="3846" spans="1:14" x14ac:dyDescent="0.25">
      <c r="A3846">
        <v>1447159963.7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110</v>
      </c>
      <c r="J3846">
        <v>1660885</v>
      </c>
      <c r="K3846" t="s">
        <v>49</v>
      </c>
      <c r="L3846" t="s">
        <v>74</v>
      </c>
      <c r="M3846">
        <v>543</v>
      </c>
      <c r="N3846">
        <v>2.2063259356621678</v>
      </c>
    </row>
    <row r="3847" spans="1:14" x14ac:dyDescent="0.25">
      <c r="A3847">
        <v>1447329439.7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110</v>
      </c>
      <c r="J3847">
        <v>1660885</v>
      </c>
      <c r="K3847" t="s">
        <v>49</v>
      </c>
      <c r="L3847" t="s">
        <v>74</v>
      </c>
      <c r="M3847">
        <v>666</v>
      </c>
      <c r="N3847">
        <v>3.5301214970594685</v>
      </c>
    </row>
    <row r="3848" spans="1:14" x14ac:dyDescent="0.25">
      <c r="A3848">
        <v>1447288743.7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110</v>
      </c>
      <c r="J3848">
        <v>1660885</v>
      </c>
      <c r="K3848" t="s">
        <v>49</v>
      </c>
      <c r="L3848" t="s">
        <v>74</v>
      </c>
      <c r="M3848">
        <v>334</v>
      </c>
      <c r="N3848">
        <v>0.44126518713243357</v>
      </c>
    </row>
    <row r="3849" spans="1:14" x14ac:dyDescent="0.25">
      <c r="A3849">
        <v>1447193639.7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110</v>
      </c>
      <c r="J3849">
        <v>1657064</v>
      </c>
      <c r="K3849" t="s">
        <v>49</v>
      </c>
      <c r="L3849" t="s">
        <v>74</v>
      </c>
      <c r="M3849">
        <v>305</v>
      </c>
      <c r="N3849">
        <v>3.1032487550813535E-2</v>
      </c>
    </row>
    <row r="3850" spans="1:14" x14ac:dyDescent="0.25">
      <c r="A3850">
        <v>1447152803.7</v>
      </c>
      <c r="B3850" s="6">
        <v>41420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110</v>
      </c>
      <c r="J3850">
        <v>1657064</v>
      </c>
      <c r="K3850" t="s">
        <v>49</v>
      </c>
      <c r="L3850" t="s">
        <v>74</v>
      </c>
      <c r="M3850">
        <v>490</v>
      </c>
      <c r="N3850">
        <v>1.5516243775406768</v>
      </c>
    </row>
    <row r="3851" spans="1:14" x14ac:dyDescent="0.25">
      <c r="A3851">
        <v>1447303433.7</v>
      </c>
      <c r="B3851" s="6">
        <v>41420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110</v>
      </c>
      <c r="J3851">
        <v>1668550</v>
      </c>
      <c r="K3851" t="s">
        <v>49</v>
      </c>
      <c r="L3851" t="s">
        <v>74</v>
      </c>
      <c r="M3851">
        <v>2296</v>
      </c>
      <c r="N3851">
        <v>33.157193574354508</v>
      </c>
    </row>
    <row r="3852" spans="1:14" x14ac:dyDescent="0.25">
      <c r="A3852">
        <v>1447357777.7</v>
      </c>
      <c r="B3852" s="6">
        <v>41420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110</v>
      </c>
      <c r="J3852">
        <v>1668550</v>
      </c>
      <c r="K3852" t="s">
        <v>49</v>
      </c>
      <c r="L3852" t="s">
        <v>74</v>
      </c>
      <c r="M3852">
        <v>2255</v>
      </c>
      <c r="N3852">
        <v>34.157193574354508</v>
      </c>
    </row>
    <row r="3853" spans="1:14" x14ac:dyDescent="0.25">
      <c r="A3853">
        <v>1447196675.7</v>
      </c>
      <c r="B3853" s="6">
        <v>41420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110</v>
      </c>
      <c r="J3853">
        <v>1668550</v>
      </c>
      <c r="K3853" t="s">
        <v>49</v>
      </c>
      <c r="L3853" t="s">
        <v>74</v>
      </c>
      <c r="M3853">
        <v>2331</v>
      </c>
      <c r="N3853">
        <v>34.157193574354508</v>
      </c>
    </row>
    <row r="3854" spans="1:14" x14ac:dyDescent="0.25">
      <c r="A3854">
        <v>1447265728.7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110</v>
      </c>
      <c r="J3854">
        <v>1668550</v>
      </c>
      <c r="K3854" t="s">
        <v>49</v>
      </c>
      <c r="L3854" t="s">
        <v>74</v>
      </c>
      <c r="M3854">
        <v>2331</v>
      </c>
      <c r="N3854">
        <v>34.157193574354508</v>
      </c>
    </row>
    <row r="3855" spans="1:14" x14ac:dyDescent="0.25">
      <c r="A3855">
        <v>1447303432.7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110</v>
      </c>
      <c r="J3855">
        <v>1668550</v>
      </c>
      <c r="K3855" t="s">
        <v>49</v>
      </c>
      <c r="L3855" t="s">
        <v>74</v>
      </c>
      <c r="M3855">
        <v>2250</v>
      </c>
      <c r="N3855">
        <v>34.157193574354508</v>
      </c>
    </row>
    <row r="3856" spans="1:14" x14ac:dyDescent="0.25">
      <c r="A3856">
        <v>1447290145.7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110</v>
      </c>
      <c r="J3856">
        <v>1668550</v>
      </c>
      <c r="K3856" t="s">
        <v>49</v>
      </c>
      <c r="L3856" t="s">
        <v>74</v>
      </c>
      <c r="M3856">
        <v>2271</v>
      </c>
      <c r="N3856">
        <v>32.157193574354508</v>
      </c>
    </row>
    <row r="3857" spans="1:14" x14ac:dyDescent="0.25">
      <c r="A3857">
        <v>1447375287.7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110</v>
      </c>
      <c r="J3857">
        <v>1668550</v>
      </c>
      <c r="K3857" t="s">
        <v>49</v>
      </c>
      <c r="L3857" t="s">
        <v>74</v>
      </c>
      <c r="M3857">
        <v>2294</v>
      </c>
      <c r="N3857">
        <v>33.157193574354508</v>
      </c>
    </row>
    <row r="3858" spans="1:14" x14ac:dyDescent="0.25">
      <c r="A3858">
        <v>1447369505.7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110</v>
      </c>
      <c r="J3858">
        <v>1668550</v>
      </c>
      <c r="K3858" t="s">
        <v>49</v>
      </c>
      <c r="L3858" t="s">
        <v>74</v>
      </c>
      <c r="M3858">
        <v>2328</v>
      </c>
      <c r="N3858">
        <v>30.157193574354508</v>
      </c>
    </row>
    <row r="3859" spans="1:14" x14ac:dyDescent="0.25">
      <c r="A3859">
        <v>1447206585.7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110</v>
      </c>
      <c r="J3859">
        <v>1668550</v>
      </c>
      <c r="K3859" t="s">
        <v>49</v>
      </c>
      <c r="L3859" t="s">
        <v>74</v>
      </c>
      <c r="M3859">
        <v>2333</v>
      </c>
      <c r="N3859">
        <v>32.157193574354508</v>
      </c>
    </row>
    <row r="3860" spans="1:14" x14ac:dyDescent="0.25">
      <c r="A3860">
        <v>1447402055.7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110</v>
      </c>
      <c r="J3860">
        <v>1668550</v>
      </c>
      <c r="K3860" t="s">
        <v>49</v>
      </c>
      <c r="L3860" t="s">
        <v>74</v>
      </c>
      <c r="M3860">
        <v>2300</v>
      </c>
      <c r="N3860">
        <v>35.157193574354508</v>
      </c>
    </row>
    <row r="3861" spans="1:14" x14ac:dyDescent="0.25">
      <c r="A3861">
        <v>1447244429.7</v>
      </c>
      <c r="B3861" s="6">
        <v>41420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110</v>
      </c>
      <c r="J3861">
        <v>1668550</v>
      </c>
      <c r="K3861" t="s">
        <v>49</v>
      </c>
      <c r="L3861" t="s">
        <v>74</v>
      </c>
      <c r="M3861">
        <v>2281</v>
      </c>
      <c r="N3861">
        <v>34.157193574354508</v>
      </c>
    </row>
    <row r="3862" spans="1:14" x14ac:dyDescent="0.25">
      <c r="A3862">
        <v>1447266961.7</v>
      </c>
      <c r="B3862" s="6">
        <v>41420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110</v>
      </c>
      <c r="J3862">
        <v>1668550</v>
      </c>
      <c r="K3862" t="s">
        <v>49</v>
      </c>
      <c r="L3862" t="s">
        <v>74</v>
      </c>
      <c r="M3862">
        <v>2236</v>
      </c>
      <c r="N3862">
        <v>34.157193574354508</v>
      </c>
    </row>
    <row r="3863" spans="1:14" x14ac:dyDescent="0.25">
      <c r="A3863">
        <v>1447357776.7</v>
      </c>
      <c r="B3863" s="6">
        <v>41420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110</v>
      </c>
      <c r="J3863">
        <v>1668550</v>
      </c>
      <c r="K3863" t="s">
        <v>49</v>
      </c>
      <c r="L3863" t="s">
        <v>74</v>
      </c>
      <c r="M3863">
        <v>2307</v>
      </c>
      <c r="N3863">
        <v>32.157193574354508</v>
      </c>
    </row>
    <row r="3864" spans="1:14" x14ac:dyDescent="0.25">
      <c r="A3864">
        <v>1447320238.7</v>
      </c>
      <c r="B3864" s="6">
        <v>41420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110</v>
      </c>
      <c r="J3864">
        <v>1668550</v>
      </c>
      <c r="K3864" t="s">
        <v>49</v>
      </c>
      <c r="L3864" t="s">
        <v>74</v>
      </c>
      <c r="M3864">
        <v>6270</v>
      </c>
      <c r="N3864">
        <v>101.47158072306352</v>
      </c>
    </row>
    <row r="3865" spans="1:14" x14ac:dyDescent="0.25">
      <c r="A3865">
        <v>1447401985.7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110</v>
      </c>
      <c r="J3865">
        <v>1668545</v>
      </c>
      <c r="K3865" t="s">
        <v>49</v>
      </c>
      <c r="L3865" t="s">
        <v>74</v>
      </c>
      <c r="M3865">
        <v>2034</v>
      </c>
      <c r="N3865">
        <v>17.961865697878824</v>
      </c>
    </row>
    <row r="3866" spans="1:14" x14ac:dyDescent="0.25">
      <c r="A3866">
        <v>1447159850.7</v>
      </c>
      <c r="B3866" s="6">
        <v>41420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110</v>
      </c>
      <c r="J3866">
        <v>1668545</v>
      </c>
      <c r="K3866" t="s">
        <v>49</v>
      </c>
      <c r="L3866" t="s">
        <v>74</v>
      </c>
      <c r="M3866">
        <v>2018</v>
      </c>
      <c r="N3866">
        <v>13.759999999999998</v>
      </c>
    </row>
    <row r="3867" spans="1:14" x14ac:dyDescent="0.25">
      <c r="A3867">
        <v>1447334362.7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110</v>
      </c>
      <c r="J3867">
        <v>1668545</v>
      </c>
      <c r="K3867" t="s">
        <v>49</v>
      </c>
      <c r="L3867" t="s">
        <v>74</v>
      </c>
      <c r="M3867">
        <v>1994</v>
      </c>
      <c r="N3867">
        <v>13.58</v>
      </c>
    </row>
    <row r="3868" spans="1:14" x14ac:dyDescent="0.25">
      <c r="A3868">
        <v>1447401987.7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110</v>
      </c>
      <c r="J3868">
        <v>1668547</v>
      </c>
      <c r="K3868" t="s">
        <v>49</v>
      </c>
      <c r="L3868" t="s">
        <v>74</v>
      </c>
      <c r="M3868">
        <v>5363</v>
      </c>
      <c r="N3868">
        <v>42.628797434840997</v>
      </c>
    </row>
    <row r="3869" spans="1:14" x14ac:dyDescent="0.25">
      <c r="A3869">
        <v>1447159893.7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110</v>
      </c>
      <c r="J3869">
        <v>1668547</v>
      </c>
      <c r="K3869" t="s">
        <v>49</v>
      </c>
      <c r="L3869" t="s">
        <v>74</v>
      </c>
      <c r="M3869">
        <v>5398</v>
      </c>
      <c r="N3869">
        <v>35.86</v>
      </c>
    </row>
    <row r="3870" spans="1:14" x14ac:dyDescent="0.25">
      <c r="A3870">
        <v>1447175816.7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110</v>
      </c>
      <c r="J3870">
        <v>1668547</v>
      </c>
      <c r="K3870" t="s">
        <v>49</v>
      </c>
      <c r="L3870" t="s">
        <v>74</v>
      </c>
      <c r="M3870">
        <v>5370</v>
      </c>
      <c r="N3870">
        <v>40.26</v>
      </c>
    </row>
    <row r="3871" spans="1:14" x14ac:dyDescent="0.25">
      <c r="A3871">
        <v>1447265646.7</v>
      </c>
      <c r="B3871" s="6">
        <v>41420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110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</row>
    <row r="3872" spans="1:14" x14ac:dyDescent="0.25">
      <c r="A3872">
        <v>1447216668.7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110</v>
      </c>
      <c r="J3872">
        <v>1668547</v>
      </c>
      <c r="K3872" t="s">
        <v>49</v>
      </c>
      <c r="L3872" t="s">
        <v>74</v>
      </c>
      <c r="M3872">
        <v>5383</v>
      </c>
      <c r="N3872">
        <v>37.96</v>
      </c>
    </row>
    <row r="3873" spans="1:14" x14ac:dyDescent="0.25">
      <c r="A3873">
        <v>1447266941.7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110</v>
      </c>
      <c r="J3873">
        <v>1668547</v>
      </c>
      <c r="K3873" t="s">
        <v>49</v>
      </c>
      <c r="L3873" t="s">
        <v>74</v>
      </c>
      <c r="M3873">
        <v>5346</v>
      </c>
      <c r="N3873">
        <v>40.86</v>
      </c>
    </row>
    <row r="3874" spans="1:14" x14ac:dyDescent="0.25">
      <c r="A3874">
        <v>1447258855.7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110</v>
      </c>
      <c r="J3874">
        <v>1668547</v>
      </c>
      <c r="K3874" t="s">
        <v>49</v>
      </c>
      <c r="L3874" t="s">
        <v>74</v>
      </c>
      <c r="M3874">
        <v>5412</v>
      </c>
      <c r="N3874">
        <v>37.799999999999997</v>
      </c>
    </row>
    <row r="3875" spans="1:14" x14ac:dyDescent="0.25">
      <c r="A3875">
        <v>1447196779.7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110</v>
      </c>
      <c r="J3875">
        <v>1668547</v>
      </c>
      <c r="K3875" t="s">
        <v>49</v>
      </c>
      <c r="L3875" t="s">
        <v>74</v>
      </c>
      <c r="M3875">
        <v>5349</v>
      </c>
      <c r="N3875">
        <v>36.74</v>
      </c>
    </row>
    <row r="3876" spans="1:14" x14ac:dyDescent="0.25">
      <c r="A3876">
        <v>1447238358.7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110</v>
      </c>
      <c r="J3876">
        <v>1668547</v>
      </c>
      <c r="K3876" t="s">
        <v>49</v>
      </c>
      <c r="L3876" t="s">
        <v>74</v>
      </c>
      <c r="M3876">
        <v>5357</v>
      </c>
      <c r="N3876">
        <v>34.74</v>
      </c>
    </row>
    <row r="3877" spans="1:14" x14ac:dyDescent="0.25">
      <c r="A3877">
        <v>1447334396.7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110</v>
      </c>
      <c r="J3877">
        <v>1668547</v>
      </c>
      <c r="K3877" t="s">
        <v>49</v>
      </c>
      <c r="L3877" t="s">
        <v>74</v>
      </c>
      <c r="M3877">
        <v>5432</v>
      </c>
      <c r="N3877">
        <v>40.659999999999997</v>
      </c>
    </row>
    <row r="3878" spans="1:14" x14ac:dyDescent="0.25">
      <c r="A3878">
        <v>1447238360.7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110</v>
      </c>
      <c r="J3878">
        <v>1668547</v>
      </c>
      <c r="K3878" t="s">
        <v>49</v>
      </c>
      <c r="L3878" t="s">
        <v>74</v>
      </c>
      <c r="M3878">
        <v>5415</v>
      </c>
      <c r="N3878">
        <v>40.6</v>
      </c>
    </row>
    <row r="3879" spans="1:14" x14ac:dyDescent="0.25">
      <c r="A3879">
        <v>1447369503.7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110</v>
      </c>
      <c r="J3879">
        <v>1668547</v>
      </c>
      <c r="K3879" t="s">
        <v>49</v>
      </c>
      <c r="L3879" t="s">
        <v>74</v>
      </c>
      <c r="M3879">
        <v>5362</v>
      </c>
      <c r="N3879">
        <v>34.119999999999997</v>
      </c>
    </row>
    <row r="3880" spans="1:14" x14ac:dyDescent="0.25">
      <c r="A3880">
        <v>1447288744.7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110</v>
      </c>
      <c r="J3880">
        <v>1683197</v>
      </c>
      <c r="K3880" t="s">
        <v>49</v>
      </c>
      <c r="L3880" t="s">
        <v>74</v>
      </c>
      <c r="M3880">
        <v>470</v>
      </c>
      <c r="N3880">
        <v>5.2159044646492054</v>
      </c>
    </row>
    <row r="3881" spans="1:14" x14ac:dyDescent="0.25">
      <c r="A3881">
        <v>1447394185.7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110</v>
      </c>
      <c r="J3881">
        <v>1683200</v>
      </c>
      <c r="K3881" t="s">
        <v>49</v>
      </c>
      <c r="L3881" t="s">
        <v>74</v>
      </c>
      <c r="M3881">
        <v>277</v>
      </c>
      <c r="N3881">
        <v>0.74459545855379172</v>
      </c>
    </row>
    <row r="3882" spans="1:14" x14ac:dyDescent="0.25">
      <c r="A3882">
        <v>1447396988.7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110</v>
      </c>
      <c r="J3882">
        <v>1683200</v>
      </c>
      <c r="K3882" t="s">
        <v>49</v>
      </c>
      <c r="L3882" t="s">
        <v>74</v>
      </c>
      <c r="M3882">
        <v>345</v>
      </c>
      <c r="N3882">
        <v>0.74459545855379172</v>
      </c>
    </row>
    <row r="3883" spans="1:14" x14ac:dyDescent="0.25">
      <c r="A3883">
        <v>1447401808.7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110</v>
      </c>
      <c r="J3883">
        <v>1683200</v>
      </c>
      <c r="K3883" t="s">
        <v>49</v>
      </c>
      <c r="L3883" t="s">
        <v>74</v>
      </c>
      <c r="M3883">
        <v>287</v>
      </c>
      <c r="N3883">
        <v>1.20675815696649</v>
      </c>
    </row>
    <row r="3884" spans="1:14" x14ac:dyDescent="0.25">
      <c r="A3884">
        <v>1447329163.7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110</v>
      </c>
      <c r="J3884">
        <v>1683203</v>
      </c>
      <c r="K3884" t="s">
        <v>49</v>
      </c>
      <c r="L3884" t="s">
        <v>74</v>
      </c>
      <c r="M3884">
        <v>447</v>
      </c>
      <c r="N3884">
        <v>4.2936570229077295</v>
      </c>
    </row>
    <row r="3885" spans="1:14" x14ac:dyDescent="0.25">
      <c r="A3885">
        <v>1447291530.7</v>
      </c>
      <c r="B3885" s="6">
        <v>41420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110</v>
      </c>
      <c r="J3885">
        <v>1696488</v>
      </c>
      <c r="K3885" t="s">
        <v>49</v>
      </c>
      <c r="L3885" t="s">
        <v>74</v>
      </c>
      <c r="M3885">
        <v>476</v>
      </c>
      <c r="N3885">
        <v>3.46</v>
      </c>
    </row>
    <row r="3886" spans="1:14" x14ac:dyDescent="0.25">
      <c r="A3886">
        <v>1447163013.7</v>
      </c>
      <c r="B3886" s="6">
        <v>41420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110</v>
      </c>
      <c r="J3886">
        <v>1696488</v>
      </c>
      <c r="K3886" t="s">
        <v>49</v>
      </c>
      <c r="L3886" t="s">
        <v>74</v>
      </c>
      <c r="M3886">
        <v>497</v>
      </c>
      <c r="N3886">
        <v>3.42</v>
      </c>
    </row>
    <row r="3887" spans="1:14" x14ac:dyDescent="0.25">
      <c r="A3887">
        <v>1447291532.7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110</v>
      </c>
      <c r="J3887">
        <v>1696482</v>
      </c>
      <c r="K3887" t="s">
        <v>49</v>
      </c>
      <c r="L3887" t="s">
        <v>74</v>
      </c>
      <c r="M3887">
        <v>358</v>
      </c>
      <c r="N3887">
        <v>1.692690491907171</v>
      </c>
    </row>
    <row r="3888" spans="1:14" x14ac:dyDescent="0.25">
      <c r="A3888">
        <v>1447325207.7</v>
      </c>
      <c r="B3888" s="6">
        <v>41420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110</v>
      </c>
      <c r="J3888">
        <v>1696482</v>
      </c>
      <c r="K3888" t="s">
        <v>49</v>
      </c>
      <c r="L3888" t="s">
        <v>74</v>
      </c>
      <c r="M3888">
        <v>402</v>
      </c>
      <c r="N3888">
        <v>1.692690491907171</v>
      </c>
    </row>
    <row r="3889" spans="1:14" x14ac:dyDescent="0.25">
      <c r="A3889">
        <v>1447163014.7</v>
      </c>
      <c r="B3889" s="6">
        <v>41420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110</v>
      </c>
      <c r="J3889">
        <v>1696482</v>
      </c>
      <c r="K3889" t="s">
        <v>49</v>
      </c>
      <c r="L3889" t="s">
        <v>74</v>
      </c>
      <c r="M3889">
        <v>496</v>
      </c>
      <c r="N3889">
        <v>3.16</v>
      </c>
    </row>
    <row r="3890" spans="1:14" x14ac:dyDescent="0.25">
      <c r="A3890">
        <v>1447149341.7</v>
      </c>
      <c r="B3890" s="6">
        <v>41420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110</v>
      </c>
      <c r="J3890">
        <v>1696482</v>
      </c>
      <c r="K3890" t="s">
        <v>49</v>
      </c>
      <c r="L3890" t="s">
        <v>74</v>
      </c>
      <c r="M3890">
        <v>514</v>
      </c>
      <c r="N3890">
        <v>3.16</v>
      </c>
    </row>
    <row r="3891" spans="1:14" x14ac:dyDescent="0.25">
      <c r="A3891">
        <v>1447159919.7</v>
      </c>
      <c r="B3891" s="6">
        <v>41420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110</v>
      </c>
      <c r="J3891">
        <v>1696482</v>
      </c>
      <c r="K3891" t="s">
        <v>49</v>
      </c>
      <c r="L3891" t="s">
        <v>74</v>
      </c>
      <c r="M3891">
        <v>497</v>
      </c>
      <c r="N3891">
        <v>3.16</v>
      </c>
    </row>
    <row r="3892" spans="1:14" x14ac:dyDescent="0.25">
      <c r="A3892">
        <v>1447149340.7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110</v>
      </c>
      <c r="J3892">
        <v>1696482</v>
      </c>
      <c r="K3892" t="s">
        <v>49</v>
      </c>
      <c r="L3892" t="s">
        <v>74</v>
      </c>
      <c r="M3892">
        <v>488</v>
      </c>
      <c r="N3892">
        <v>3.16</v>
      </c>
    </row>
    <row r="3893" spans="1:14" x14ac:dyDescent="0.25">
      <c r="A3893">
        <v>1447159920.7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110</v>
      </c>
      <c r="J3893">
        <v>1696482</v>
      </c>
      <c r="K3893" t="s">
        <v>49</v>
      </c>
      <c r="L3893" t="s">
        <v>74</v>
      </c>
      <c r="M3893">
        <v>451</v>
      </c>
      <c r="N3893">
        <v>3.16</v>
      </c>
    </row>
    <row r="3894" spans="1:14" x14ac:dyDescent="0.25">
      <c r="A3894">
        <v>1447146800.7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110</v>
      </c>
      <c r="J3894">
        <v>1696482</v>
      </c>
      <c r="K3894" t="s">
        <v>49</v>
      </c>
      <c r="L3894" t="s">
        <v>74</v>
      </c>
      <c r="M3894">
        <v>496</v>
      </c>
      <c r="N3894">
        <v>3.16</v>
      </c>
    </row>
    <row r="3895" spans="1:14" x14ac:dyDescent="0.25">
      <c r="A3895">
        <v>1447405426.7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110</v>
      </c>
      <c r="J3895">
        <v>1696482</v>
      </c>
      <c r="K3895" t="s">
        <v>49</v>
      </c>
      <c r="L3895" t="s">
        <v>74</v>
      </c>
      <c r="M3895">
        <v>453</v>
      </c>
      <c r="N3895">
        <v>3.1400000000000006</v>
      </c>
    </row>
    <row r="3896" spans="1:14" x14ac:dyDescent="0.25">
      <c r="A3896">
        <v>1447291531.7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110</v>
      </c>
      <c r="J3896">
        <v>1696482</v>
      </c>
      <c r="K3896" t="s">
        <v>49</v>
      </c>
      <c r="L3896" t="s">
        <v>74</v>
      </c>
      <c r="M3896">
        <v>478</v>
      </c>
      <c r="N3896">
        <v>3.1400000000000006</v>
      </c>
    </row>
    <row r="3897" spans="1:14" x14ac:dyDescent="0.25">
      <c r="A3897">
        <v>1447369194.7</v>
      </c>
      <c r="B3897" s="6">
        <v>41420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110</v>
      </c>
      <c r="J3897">
        <v>1696488</v>
      </c>
      <c r="K3897" t="s">
        <v>49</v>
      </c>
      <c r="L3897" t="s">
        <v>74</v>
      </c>
      <c r="M3897">
        <v>546</v>
      </c>
      <c r="N3897">
        <v>4.26</v>
      </c>
    </row>
    <row r="3898" spans="1:14" x14ac:dyDescent="0.25">
      <c r="A3898">
        <v>1447405427.7</v>
      </c>
      <c r="B3898" s="6">
        <v>41420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110</v>
      </c>
      <c r="J3898">
        <v>1696482</v>
      </c>
      <c r="K3898" t="s">
        <v>49</v>
      </c>
      <c r="L3898" t="s">
        <v>74</v>
      </c>
      <c r="M3898">
        <v>625</v>
      </c>
      <c r="N3898">
        <v>3.7</v>
      </c>
    </row>
    <row r="3899" spans="1:14" x14ac:dyDescent="0.25">
      <c r="A3899">
        <v>1447357779.7</v>
      </c>
      <c r="B3899" s="6">
        <v>41420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110</v>
      </c>
      <c r="J3899">
        <v>1696482</v>
      </c>
      <c r="K3899" t="s">
        <v>49</v>
      </c>
      <c r="L3899" t="s">
        <v>74</v>
      </c>
      <c r="M3899">
        <v>711</v>
      </c>
      <c r="N3899">
        <v>4.24</v>
      </c>
    </row>
    <row r="3900" spans="1:14" x14ac:dyDescent="0.25">
      <c r="A3900">
        <v>1447405664.7</v>
      </c>
      <c r="B3900" s="6">
        <v>41420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110</v>
      </c>
      <c r="J3900">
        <v>1672676</v>
      </c>
      <c r="K3900" t="s">
        <v>49</v>
      </c>
      <c r="L3900" t="s">
        <v>74</v>
      </c>
      <c r="M3900">
        <v>394</v>
      </c>
      <c r="N3900">
        <v>3.8284812789230132</v>
      </c>
    </row>
    <row r="3901" spans="1:14" x14ac:dyDescent="0.25">
      <c r="A3901">
        <v>1447288339.7</v>
      </c>
      <c r="B3901" s="6">
        <v>41420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110</v>
      </c>
      <c r="J3901">
        <v>1672661</v>
      </c>
      <c r="K3901" t="s">
        <v>49</v>
      </c>
      <c r="L3901" t="s">
        <v>74</v>
      </c>
      <c r="M3901">
        <v>406</v>
      </c>
      <c r="N3901">
        <v>3.1349504331060172</v>
      </c>
    </row>
    <row r="3902" spans="1:14" x14ac:dyDescent="0.25">
      <c r="A3902">
        <v>1447359864.7</v>
      </c>
      <c r="B3902" s="6">
        <v>41420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110</v>
      </c>
      <c r="J3902">
        <v>1672661</v>
      </c>
      <c r="K3902" t="s">
        <v>49</v>
      </c>
      <c r="L3902" t="s">
        <v>74</v>
      </c>
      <c r="M3902">
        <v>342</v>
      </c>
      <c r="N3902">
        <v>0.62699008662120348</v>
      </c>
    </row>
    <row r="3903" spans="1:14" x14ac:dyDescent="0.25">
      <c r="A3903">
        <v>1447162977.7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110</v>
      </c>
      <c r="J3903">
        <v>1677889</v>
      </c>
      <c r="K3903" t="s">
        <v>49</v>
      </c>
      <c r="L3903" t="s">
        <v>74</v>
      </c>
      <c r="M3903">
        <v>749</v>
      </c>
      <c r="N3903">
        <v>2.8915097831182606</v>
      </c>
    </row>
    <row r="3904" spans="1:14" x14ac:dyDescent="0.25">
      <c r="A3904">
        <v>1447402056.7</v>
      </c>
      <c r="B3904" s="6">
        <v>41420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110</v>
      </c>
      <c r="J3904">
        <v>1677878</v>
      </c>
      <c r="K3904" t="s">
        <v>49</v>
      </c>
      <c r="L3904" t="s">
        <v>74</v>
      </c>
      <c r="M3904">
        <v>8332</v>
      </c>
      <c r="N3904">
        <v>25.78</v>
      </c>
    </row>
    <row r="3905" spans="1:14" x14ac:dyDescent="0.25">
      <c r="A3905">
        <v>1447250244.7</v>
      </c>
      <c r="B3905" s="6">
        <v>41420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110</v>
      </c>
      <c r="J3905">
        <v>1677878</v>
      </c>
      <c r="K3905" t="s">
        <v>49</v>
      </c>
      <c r="L3905" t="s">
        <v>74</v>
      </c>
      <c r="M3905">
        <v>8322</v>
      </c>
      <c r="N3905">
        <v>26.92</v>
      </c>
    </row>
    <row r="3906" spans="1:14" x14ac:dyDescent="0.25">
      <c r="A3906">
        <v>1447334363.7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110</v>
      </c>
      <c r="J3906">
        <v>1677878</v>
      </c>
      <c r="K3906" t="s">
        <v>49</v>
      </c>
      <c r="L3906" t="s">
        <v>74</v>
      </c>
      <c r="M3906">
        <v>8289</v>
      </c>
      <c r="N3906">
        <v>23.64</v>
      </c>
    </row>
    <row r="3907" spans="1:14" x14ac:dyDescent="0.25">
      <c r="A3907">
        <v>1447159888.7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110</v>
      </c>
      <c r="J3907">
        <v>1677878</v>
      </c>
      <c r="K3907" t="s">
        <v>49</v>
      </c>
      <c r="L3907" t="s">
        <v>74</v>
      </c>
      <c r="M3907">
        <v>8298</v>
      </c>
      <c r="N3907">
        <v>22.6</v>
      </c>
    </row>
    <row r="3908" spans="1:14" x14ac:dyDescent="0.25">
      <c r="A3908">
        <v>1447177495.7</v>
      </c>
      <c r="B3908" s="6">
        <v>41420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110</v>
      </c>
      <c r="J3908">
        <v>1677878</v>
      </c>
      <c r="K3908" t="s">
        <v>49</v>
      </c>
      <c r="L3908" t="s">
        <v>74</v>
      </c>
      <c r="M3908">
        <v>8326</v>
      </c>
      <c r="N3908">
        <v>22.58</v>
      </c>
    </row>
    <row r="3909" spans="1:14" x14ac:dyDescent="0.25">
      <c r="A3909">
        <v>1447231575.7</v>
      </c>
      <c r="B3909" s="6">
        <v>41420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110</v>
      </c>
      <c r="J3909">
        <v>1677878</v>
      </c>
      <c r="K3909" t="s">
        <v>49</v>
      </c>
      <c r="L3909" t="s">
        <v>74</v>
      </c>
      <c r="M3909">
        <v>8284</v>
      </c>
      <c r="N3909">
        <v>19.559999999999999</v>
      </c>
    </row>
    <row r="3910" spans="1:14" x14ac:dyDescent="0.25">
      <c r="A3910">
        <v>1447402062.7</v>
      </c>
      <c r="B3910" s="6">
        <v>41420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110</v>
      </c>
      <c r="J3910">
        <v>1677878</v>
      </c>
      <c r="K3910" t="s">
        <v>49</v>
      </c>
      <c r="L3910" t="s">
        <v>74</v>
      </c>
      <c r="M3910">
        <v>8306</v>
      </c>
      <c r="N3910">
        <v>20.56</v>
      </c>
    </row>
    <row r="3911" spans="1:14" x14ac:dyDescent="0.25">
      <c r="A3911">
        <v>1447357726.7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110</v>
      </c>
      <c r="J3911">
        <v>1677878</v>
      </c>
      <c r="K3911" t="s">
        <v>49</v>
      </c>
      <c r="L3911" t="s">
        <v>74</v>
      </c>
      <c r="M3911">
        <v>8266</v>
      </c>
      <c r="N3911">
        <v>21.54</v>
      </c>
    </row>
    <row r="3912" spans="1:14" x14ac:dyDescent="0.25">
      <c r="A3912">
        <v>1447231574.7</v>
      </c>
      <c r="B3912" s="6">
        <v>41420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110</v>
      </c>
      <c r="J3912">
        <v>1677878</v>
      </c>
      <c r="K3912" t="s">
        <v>49</v>
      </c>
      <c r="L3912" t="s">
        <v>74</v>
      </c>
      <c r="M3912">
        <v>8279</v>
      </c>
      <c r="N3912">
        <v>22.52</v>
      </c>
    </row>
    <row r="3913" spans="1:14" x14ac:dyDescent="0.25">
      <c r="A3913">
        <v>1447231576.7</v>
      </c>
      <c r="B3913" s="6">
        <v>41420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110</v>
      </c>
      <c r="J3913">
        <v>1677878</v>
      </c>
      <c r="K3913" t="s">
        <v>49</v>
      </c>
      <c r="L3913" t="s">
        <v>74</v>
      </c>
      <c r="M3913">
        <v>8306</v>
      </c>
      <c r="N3913">
        <v>19.5</v>
      </c>
    </row>
    <row r="3914" spans="1:14" x14ac:dyDescent="0.25">
      <c r="A3914">
        <v>1447159891.7</v>
      </c>
      <c r="B3914" s="6">
        <v>41420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110</v>
      </c>
      <c r="J3914">
        <v>1677878</v>
      </c>
      <c r="K3914" t="s">
        <v>49</v>
      </c>
      <c r="L3914" t="s">
        <v>74</v>
      </c>
      <c r="M3914">
        <v>8320</v>
      </c>
      <c r="N3914">
        <v>20.46</v>
      </c>
    </row>
    <row r="3915" spans="1:14" x14ac:dyDescent="0.25">
      <c r="A3915">
        <v>1447159890.7</v>
      </c>
      <c r="B3915" s="6">
        <v>41420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110</v>
      </c>
      <c r="J3915">
        <v>1677878</v>
      </c>
      <c r="K3915" t="s">
        <v>49</v>
      </c>
      <c r="L3915" t="s">
        <v>74</v>
      </c>
      <c r="M3915">
        <v>8296</v>
      </c>
      <c r="N3915">
        <v>23.44</v>
      </c>
    </row>
    <row r="3916" spans="1:14" x14ac:dyDescent="0.25">
      <c r="A3916">
        <v>1447231573.7</v>
      </c>
      <c r="B3916" s="6">
        <v>41420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110</v>
      </c>
      <c r="J3916">
        <v>1677878</v>
      </c>
      <c r="K3916" t="s">
        <v>49</v>
      </c>
      <c r="L3916" t="s">
        <v>74</v>
      </c>
      <c r="M3916">
        <v>8315</v>
      </c>
      <c r="N3916">
        <v>19.420000000000002</v>
      </c>
    </row>
    <row r="3917" spans="1:14" x14ac:dyDescent="0.25">
      <c r="A3917">
        <v>1447177502.7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110</v>
      </c>
      <c r="J3917">
        <v>1677878</v>
      </c>
      <c r="K3917" t="s">
        <v>49</v>
      </c>
      <c r="L3917" t="s">
        <v>74</v>
      </c>
      <c r="M3917">
        <v>8244</v>
      </c>
      <c r="N3917">
        <v>20.399999999999999</v>
      </c>
    </row>
    <row r="3918" spans="1:14" x14ac:dyDescent="0.25">
      <c r="A3918">
        <v>1447342051.7</v>
      </c>
      <c r="B3918" s="6">
        <v>41420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110</v>
      </c>
      <c r="J3918">
        <v>1622685</v>
      </c>
      <c r="K3918" t="s">
        <v>49</v>
      </c>
      <c r="L3918" t="s">
        <v>74</v>
      </c>
      <c r="M3918">
        <v>811</v>
      </c>
      <c r="N3918">
        <v>6.6293375394321759</v>
      </c>
    </row>
    <row r="3919" spans="1:14" x14ac:dyDescent="0.25">
      <c r="A3919">
        <v>1447379234.7</v>
      </c>
      <c r="B3919" s="6">
        <v>41420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110</v>
      </c>
      <c r="J3919">
        <v>1622685</v>
      </c>
      <c r="K3919" t="s">
        <v>49</v>
      </c>
      <c r="L3919" t="s">
        <v>74</v>
      </c>
      <c r="M3919">
        <v>740</v>
      </c>
      <c r="N3919">
        <v>3.88</v>
      </c>
    </row>
    <row r="3920" spans="1:14" x14ac:dyDescent="0.25">
      <c r="A3920">
        <v>1447258776.7</v>
      </c>
      <c r="B3920" s="6">
        <v>41420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110</v>
      </c>
      <c r="J3920">
        <v>1622685</v>
      </c>
      <c r="K3920" t="s">
        <v>49</v>
      </c>
      <c r="L3920" t="s">
        <v>74</v>
      </c>
      <c r="M3920">
        <v>1752</v>
      </c>
      <c r="N3920">
        <v>9.58</v>
      </c>
    </row>
    <row r="3921" spans="1:14" x14ac:dyDescent="0.25">
      <c r="A3921">
        <v>1447159949.7</v>
      </c>
      <c r="B3921" s="6">
        <v>41420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110</v>
      </c>
      <c r="J3921">
        <v>1693618</v>
      </c>
      <c r="K3921" t="s">
        <v>49</v>
      </c>
      <c r="L3921" t="s">
        <v>74</v>
      </c>
      <c r="M3921">
        <v>4295</v>
      </c>
      <c r="N3921">
        <v>40.444662118298311</v>
      </c>
    </row>
    <row r="3922" spans="1:14" x14ac:dyDescent="0.25">
      <c r="A3922">
        <v>1447163035.7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110</v>
      </c>
      <c r="J3922">
        <v>1693618</v>
      </c>
      <c r="K3922" t="s">
        <v>49</v>
      </c>
      <c r="L3922" t="s">
        <v>74</v>
      </c>
      <c r="M3922">
        <v>4255</v>
      </c>
      <c r="N3922">
        <v>38.444662118298311</v>
      </c>
    </row>
    <row r="3923" spans="1:14" x14ac:dyDescent="0.25">
      <c r="A3923">
        <v>1447187011.7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110</v>
      </c>
      <c r="J3923">
        <v>1693618</v>
      </c>
      <c r="K3923" t="s">
        <v>49</v>
      </c>
      <c r="L3923" t="s">
        <v>74</v>
      </c>
      <c r="M3923">
        <v>4258</v>
      </c>
      <c r="N3923">
        <v>35.444662118298311</v>
      </c>
    </row>
    <row r="3924" spans="1:14" x14ac:dyDescent="0.25">
      <c r="A3924">
        <v>1447166640.7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110</v>
      </c>
      <c r="J3924">
        <v>1693618</v>
      </c>
      <c r="K3924" t="s">
        <v>49</v>
      </c>
      <c r="L3924" t="s">
        <v>74</v>
      </c>
      <c r="M3924">
        <v>4273</v>
      </c>
      <c r="N3924">
        <v>35.444662118298311</v>
      </c>
    </row>
    <row r="3925" spans="1:14" x14ac:dyDescent="0.25">
      <c r="A3925">
        <v>1447268261.7</v>
      </c>
      <c r="B3925" s="6">
        <v>41420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110</v>
      </c>
      <c r="J3925">
        <v>1670215</v>
      </c>
      <c r="K3925" t="s">
        <v>49</v>
      </c>
      <c r="L3925" t="s">
        <v>74</v>
      </c>
      <c r="M3925">
        <v>4326</v>
      </c>
      <c r="N3925">
        <v>37.4737895176088</v>
      </c>
    </row>
    <row r="3926" spans="1:14" x14ac:dyDescent="0.25">
      <c r="A3926">
        <v>1447268263.7</v>
      </c>
      <c r="B3926" s="6">
        <v>41420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110</v>
      </c>
      <c r="J3926">
        <v>1670215</v>
      </c>
      <c r="K3926" t="s">
        <v>49</v>
      </c>
      <c r="L3926" t="s">
        <v>74</v>
      </c>
      <c r="M3926">
        <v>4318</v>
      </c>
      <c r="N3926">
        <v>40.4737895176088</v>
      </c>
    </row>
    <row r="3927" spans="1:14" x14ac:dyDescent="0.25">
      <c r="A3927">
        <v>1447249984.7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110</v>
      </c>
      <c r="J3927">
        <v>1670215</v>
      </c>
      <c r="K3927" t="s">
        <v>49</v>
      </c>
      <c r="L3927" t="s">
        <v>74</v>
      </c>
      <c r="M3927">
        <v>4268</v>
      </c>
      <c r="N3927">
        <v>38.4737895176088</v>
      </c>
    </row>
    <row r="3928" spans="1:14" x14ac:dyDescent="0.25">
      <c r="A3928">
        <v>1447249983.7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110</v>
      </c>
      <c r="J3928">
        <v>1670215</v>
      </c>
      <c r="K3928" t="s">
        <v>49</v>
      </c>
      <c r="L3928" t="s">
        <v>74</v>
      </c>
      <c r="M3928">
        <v>4311</v>
      </c>
      <c r="N3928">
        <v>39.4737895176088</v>
      </c>
    </row>
    <row r="3929" spans="1:14" x14ac:dyDescent="0.25">
      <c r="A3929">
        <v>1447394515.7</v>
      </c>
      <c r="B3929" s="6">
        <v>41420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110</v>
      </c>
      <c r="J3929">
        <v>1670215</v>
      </c>
      <c r="K3929" t="s">
        <v>49</v>
      </c>
      <c r="L3929" t="s">
        <v>74</v>
      </c>
      <c r="M3929">
        <v>4278</v>
      </c>
      <c r="N3929">
        <v>37.4737895176088</v>
      </c>
    </row>
    <row r="3930" spans="1:14" x14ac:dyDescent="0.25">
      <c r="A3930">
        <v>1447265727.7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110</v>
      </c>
      <c r="J3930">
        <v>1670215</v>
      </c>
      <c r="K3930" t="s">
        <v>49</v>
      </c>
      <c r="L3930" t="s">
        <v>74</v>
      </c>
      <c r="M3930">
        <v>4235</v>
      </c>
      <c r="N3930">
        <v>35.4737895176088</v>
      </c>
    </row>
    <row r="3931" spans="1:14" x14ac:dyDescent="0.25">
      <c r="A3931">
        <v>1447394514.7</v>
      </c>
      <c r="B3931" s="6">
        <v>41420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110</v>
      </c>
      <c r="J3931">
        <v>1670215</v>
      </c>
      <c r="K3931" t="s">
        <v>49</v>
      </c>
      <c r="L3931" t="s">
        <v>74</v>
      </c>
      <c r="M3931">
        <v>4307</v>
      </c>
      <c r="N3931">
        <v>39.4737895176088</v>
      </c>
    </row>
    <row r="3932" spans="1:14" x14ac:dyDescent="0.25">
      <c r="A3932">
        <v>1447216597.7</v>
      </c>
      <c r="B3932" s="6">
        <v>41420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110</v>
      </c>
      <c r="J3932">
        <v>1657475</v>
      </c>
      <c r="K3932" t="s">
        <v>49</v>
      </c>
      <c r="L3932" t="s">
        <v>74</v>
      </c>
      <c r="M3932">
        <v>3929</v>
      </c>
      <c r="N3932">
        <v>94.92</v>
      </c>
    </row>
    <row r="3933" spans="1:14" x14ac:dyDescent="0.25">
      <c r="A3933">
        <v>1447394123.7</v>
      </c>
      <c r="B3933" s="6">
        <v>41420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110</v>
      </c>
      <c r="J3933">
        <v>1657475</v>
      </c>
      <c r="K3933" t="s">
        <v>49</v>
      </c>
      <c r="L3933" t="s">
        <v>74</v>
      </c>
      <c r="M3933">
        <v>3908</v>
      </c>
      <c r="N3933">
        <v>86.12</v>
      </c>
    </row>
    <row r="3934" spans="1:14" x14ac:dyDescent="0.25">
      <c r="A3934">
        <v>1447400485.7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110</v>
      </c>
      <c r="J3934">
        <v>1657437</v>
      </c>
      <c r="K3934" t="s">
        <v>49</v>
      </c>
      <c r="L3934" t="s">
        <v>74</v>
      </c>
      <c r="M3934">
        <v>480</v>
      </c>
      <c r="N3934">
        <v>5.7971671338155346</v>
      </c>
    </row>
    <row r="3935" spans="1:14" x14ac:dyDescent="0.25">
      <c r="A3935">
        <v>1447218312.7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110</v>
      </c>
      <c r="J3935">
        <v>1623991</v>
      </c>
      <c r="K3935" t="s">
        <v>49</v>
      </c>
      <c r="L3935" t="s">
        <v>74</v>
      </c>
      <c r="M3935">
        <v>2793</v>
      </c>
      <c r="N3935">
        <v>11.88</v>
      </c>
    </row>
    <row r="3936" spans="1:14" x14ac:dyDescent="0.25">
      <c r="A3936">
        <v>1447291252.7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110</v>
      </c>
      <c r="J3936">
        <v>1687689</v>
      </c>
      <c r="K3936" t="s">
        <v>49</v>
      </c>
      <c r="L3936" t="s">
        <v>74</v>
      </c>
      <c r="M3936">
        <v>463</v>
      </c>
      <c r="N3936">
        <v>2.58</v>
      </c>
    </row>
    <row r="3937" spans="1:14" x14ac:dyDescent="0.25">
      <c r="A3937">
        <v>1447357613.7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110</v>
      </c>
      <c r="J3937">
        <v>1669584</v>
      </c>
      <c r="K3937" t="s">
        <v>49</v>
      </c>
      <c r="L3937" t="s">
        <v>74</v>
      </c>
      <c r="M3937">
        <v>1256</v>
      </c>
      <c r="N3937">
        <v>13.778780041819902</v>
      </c>
    </row>
    <row r="3938" spans="1:14" x14ac:dyDescent="0.25">
      <c r="A3938">
        <v>1447311495.7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110</v>
      </c>
      <c r="J3938">
        <v>1669584</v>
      </c>
      <c r="K3938" t="s">
        <v>49</v>
      </c>
      <c r="L3938" t="s">
        <v>74</v>
      </c>
      <c r="M3938">
        <v>1237</v>
      </c>
      <c r="N3938">
        <v>14.778780041819902</v>
      </c>
    </row>
    <row r="3939" spans="1:14" x14ac:dyDescent="0.25">
      <c r="A3939">
        <v>1447266885.7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111</v>
      </c>
      <c r="J3939">
        <v>1667817</v>
      </c>
      <c r="K3939" t="s">
        <v>49</v>
      </c>
      <c r="L3939" t="s">
        <v>74</v>
      </c>
      <c r="M3939">
        <v>955</v>
      </c>
      <c r="N3939">
        <v>11.795720164609051</v>
      </c>
    </row>
    <row r="3940" spans="1:14" x14ac:dyDescent="0.25">
      <c r="A3940">
        <v>1447346490.7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111</v>
      </c>
      <c r="J3940">
        <v>1667817</v>
      </c>
      <c r="K3940" t="s">
        <v>49</v>
      </c>
      <c r="L3940" t="s">
        <v>74</v>
      </c>
      <c r="M3940">
        <v>671</v>
      </c>
      <c r="N3940">
        <v>5.8978600823045255</v>
      </c>
    </row>
    <row r="3941" spans="1:14" x14ac:dyDescent="0.25">
      <c r="A3941">
        <v>1447175181.7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111</v>
      </c>
      <c r="J3941">
        <v>1667817</v>
      </c>
      <c r="K3941" t="s">
        <v>49</v>
      </c>
      <c r="L3941" t="s">
        <v>74</v>
      </c>
      <c r="M3941">
        <v>2085</v>
      </c>
      <c r="N3941">
        <v>30.489300411522628</v>
      </c>
    </row>
    <row r="3942" spans="1:14" x14ac:dyDescent="0.25">
      <c r="A3942">
        <v>1447266947.7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111</v>
      </c>
      <c r="J3942">
        <v>1667817</v>
      </c>
      <c r="K3942" t="s">
        <v>49</v>
      </c>
      <c r="L3942" t="s">
        <v>74</v>
      </c>
      <c r="M3942">
        <v>2096</v>
      </c>
      <c r="N3942">
        <v>31.489300411522628</v>
      </c>
    </row>
    <row r="3943" spans="1:14" x14ac:dyDescent="0.25">
      <c r="A3943">
        <v>1447165436.7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1362</v>
      </c>
      <c r="N3943">
        <v>17.64</v>
      </c>
    </row>
    <row r="3944" spans="1:14" x14ac:dyDescent="0.25">
      <c r="A3944">
        <v>1447266860.7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111</v>
      </c>
      <c r="J3944">
        <v>1667817</v>
      </c>
      <c r="K3944" t="s">
        <v>49</v>
      </c>
      <c r="L3944" t="s">
        <v>74</v>
      </c>
      <c r="M3944">
        <v>1355</v>
      </c>
      <c r="N3944">
        <v>17.420000000000002</v>
      </c>
    </row>
    <row r="3945" spans="1:14" x14ac:dyDescent="0.25">
      <c r="A3945">
        <v>1447399703.7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111</v>
      </c>
      <c r="J3945">
        <v>1667817</v>
      </c>
      <c r="K3945" t="s">
        <v>49</v>
      </c>
      <c r="L3945" t="s">
        <v>74</v>
      </c>
      <c r="M3945">
        <v>2434</v>
      </c>
      <c r="N3945">
        <v>31.78</v>
      </c>
    </row>
    <row r="3946" spans="1:14" x14ac:dyDescent="0.25">
      <c r="A3946">
        <v>1447227078.7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111</v>
      </c>
      <c r="J3946">
        <v>1667817</v>
      </c>
      <c r="K3946" t="s">
        <v>49</v>
      </c>
      <c r="L3946" t="s">
        <v>74</v>
      </c>
      <c r="M3946">
        <v>1367</v>
      </c>
      <c r="N3946">
        <v>17.36</v>
      </c>
    </row>
    <row r="3947" spans="1:14" x14ac:dyDescent="0.25">
      <c r="A3947">
        <v>1447346561.7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111</v>
      </c>
      <c r="J3947">
        <v>1667817</v>
      </c>
      <c r="K3947" t="s">
        <v>49</v>
      </c>
      <c r="L3947" t="s">
        <v>74</v>
      </c>
      <c r="M3947">
        <v>4930</v>
      </c>
      <c r="N3947">
        <v>69.56</v>
      </c>
    </row>
    <row r="3948" spans="1:14" x14ac:dyDescent="0.25">
      <c r="A3948">
        <v>1447227101.7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111</v>
      </c>
      <c r="J3948">
        <v>1650904</v>
      </c>
      <c r="K3948" t="s">
        <v>49</v>
      </c>
      <c r="L3948" t="s">
        <v>74</v>
      </c>
      <c r="M3948">
        <v>664</v>
      </c>
      <c r="N3948">
        <v>6.2920588235294117</v>
      </c>
    </row>
    <row r="3949" spans="1:14" x14ac:dyDescent="0.25">
      <c r="A3949">
        <v>1447389176.7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111</v>
      </c>
      <c r="J3949">
        <v>1658532</v>
      </c>
      <c r="K3949" t="s">
        <v>49</v>
      </c>
      <c r="L3949" t="s">
        <v>74</v>
      </c>
      <c r="M3949">
        <v>267</v>
      </c>
      <c r="N3949">
        <v>0.40963648096364819</v>
      </c>
    </row>
    <row r="3950" spans="1:14" x14ac:dyDescent="0.25">
      <c r="A3950">
        <v>1447185828.7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111</v>
      </c>
      <c r="J3950">
        <v>1658532</v>
      </c>
      <c r="K3950" t="s">
        <v>49</v>
      </c>
      <c r="L3950" t="s">
        <v>74</v>
      </c>
      <c r="M3950">
        <v>329</v>
      </c>
      <c r="N3950">
        <v>0.61445472144547231</v>
      </c>
    </row>
    <row r="3951" spans="1:14" x14ac:dyDescent="0.25">
      <c r="A3951">
        <v>1447391188.7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111</v>
      </c>
      <c r="J3951">
        <v>1658532</v>
      </c>
      <c r="K3951" t="s">
        <v>49</v>
      </c>
      <c r="L3951" t="s">
        <v>74</v>
      </c>
      <c r="M3951">
        <v>340</v>
      </c>
      <c r="N3951">
        <v>0.65541836954183708</v>
      </c>
    </row>
    <row r="3952" spans="1:14" x14ac:dyDescent="0.25">
      <c r="A3952">
        <v>1447208887.7</v>
      </c>
      <c r="B3952" s="6">
        <v>41420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111</v>
      </c>
      <c r="J3952">
        <v>1658532</v>
      </c>
      <c r="K3952" t="s">
        <v>49</v>
      </c>
      <c r="L3952" t="s">
        <v>74</v>
      </c>
      <c r="M3952">
        <v>278</v>
      </c>
      <c r="N3952">
        <v>0.40963648096364819</v>
      </c>
    </row>
    <row r="3953" spans="1:14" x14ac:dyDescent="0.25">
      <c r="A3953">
        <v>1447171577.7</v>
      </c>
      <c r="B3953" s="6">
        <v>41420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111</v>
      </c>
      <c r="J3953">
        <v>1658532</v>
      </c>
      <c r="K3953" t="s">
        <v>49</v>
      </c>
      <c r="L3953" t="s">
        <v>74</v>
      </c>
      <c r="M3953">
        <v>317</v>
      </c>
      <c r="N3953">
        <v>0.40963648096364819</v>
      </c>
    </row>
    <row r="3954" spans="1:14" x14ac:dyDescent="0.25">
      <c r="A3954">
        <v>1447323885.7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111</v>
      </c>
      <c r="J3954">
        <v>1649008</v>
      </c>
      <c r="K3954" t="s">
        <v>49</v>
      </c>
      <c r="L3954" t="s">
        <v>74</v>
      </c>
      <c r="M3954">
        <v>534</v>
      </c>
      <c r="N3954">
        <v>1.9964601769911507</v>
      </c>
    </row>
    <row r="3955" spans="1:14" x14ac:dyDescent="0.25">
      <c r="A3955">
        <v>1447185794.7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111</v>
      </c>
      <c r="J3955">
        <v>1649008</v>
      </c>
      <c r="K3955" t="s">
        <v>49</v>
      </c>
      <c r="L3955" t="s">
        <v>74</v>
      </c>
      <c r="M3955">
        <v>409</v>
      </c>
      <c r="N3955">
        <v>0.99823008849557537</v>
      </c>
    </row>
    <row r="3956" spans="1:14" x14ac:dyDescent="0.25">
      <c r="A3956">
        <v>1447283655.7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111</v>
      </c>
      <c r="J3956">
        <v>1649008</v>
      </c>
      <c r="K3956" t="s">
        <v>49</v>
      </c>
      <c r="L3956" t="s">
        <v>74</v>
      </c>
      <c r="M3956">
        <v>479</v>
      </c>
      <c r="N3956">
        <v>1.9964601769911507</v>
      </c>
    </row>
    <row r="3957" spans="1:14" x14ac:dyDescent="0.25">
      <c r="A3957">
        <v>1447367958.7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111</v>
      </c>
      <c r="J3957">
        <v>1649008</v>
      </c>
      <c r="K3957" t="s">
        <v>49</v>
      </c>
      <c r="L3957" t="s">
        <v>74</v>
      </c>
      <c r="M3957">
        <v>486</v>
      </c>
      <c r="N3957">
        <v>1.9964601769911507</v>
      </c>
    </row>
    <row r="3958" spans="1:14" x14ac:dyDescent="0.25">
      <c r="A3958">
        <v>1447348785.7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111</v>
      </c>
      <c r="J3958">
        <v>1675615</v>
      </c>
      <c r="K3958" t="s">
        <v>49</v>
      </c>
      <c r="L3958" t="s">
        <v>74</v>
      </c>
      <c r="M3958">
        <v>1247</v>
      </c>
      <c r="N3958">
        <v>8.8453698022839351</v>
      </c>
    </row>
    <row r="3959" spans="1:14" x14ac:dyDescent="0.25">
      <c r="A3959">
        <v>1447361990.7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111</v>
      </c>
      <c r="J3959">
        <v>1675615</v>
      </c>
      <c r="K3959" t="s">
        <v>49</v>
      </c>
      <c r="L3959" t="s">
        <v>74</v>
      </c>
      <c r="M3959">
        <v>1326</v>
      </c>
      <c r="N3959">
        <v>8.8453698022839351</v>
      </c>
    </row>
    <row r="3960" spans="1:14" x14ac:dyDescent="0.25">
      <c r="A3960">
        <v>1447361992.7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111</v>
      </c>
      <c r="J3960">
        <v>1675615</v>
      </c>
      <c r="K3960" t="s">
        <v>49</v>
      </c>
      <c r="L3960" t="s">
        <v>74</v>
      </c>
      <c r="M3960">
        <v>821</v>
      </c>
      <c r="N3960">
        <v>4.4226849011419676</v>
      </c>
    </row>
    <row r="3961" spans="1:14" x14ac:dyDescent="0.25">
      <c r="A3961">
        <v>1447323810.7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111</v>
      </c>
      <c r="J3961">
        <v>1675655</v>
      </c>
      <c r="K3961" t="s">
        <v>49</v>
      </c>
      <c r="L3961" t="s">
        <v>74</v>
      </c>
      <c r="M3961">
        <v>394</v>
      </c>
      <c r="N3961">
        <v>0.68337240320103432</v>
      </c>
    </row>
    <row r="3962" spans="1:14" x14ac:dyDescent="0.25">
      <c r="A3962">
        <v>1447323930.7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111</v>
      </c>
      <c r="J3962">
        <v>1675655</v>
      </c>
      <c r="K3962" t="s">
        <v>49</v>
      </c>
      <c r="L3962" t="s">
        <v>74</v>
      </c>
      <c r="M3962">
        <v>458</v>
      </c>
      <c r="N3962">
        <v>1.7084310080025857</v>
      </c>
    </row>
    <row r="3963" spans="1:14" x14ac:dyDescent="0.25">
      <c r="A3963">
        <v>1447266958.7</v>
      </c>
      <c r="B3963" s="6">
        <v>41420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111</v>
      </c>
      <c r="J3963">
        <v>1675654</v>
      </c>
      <c r="K3963" t="s">
        <v>49</v>
      </c>
      <c r="L3963" t="s">
        <v>74</v>
      </c>
      <c r="M3963">
        <v>355</v>
      </c>
      <c r="N3963">
        <v>0.56709309689677012</v>
      </c>
    </row>
    <row r="3964" spans="1:14" x14ac:dyDescent="0.25">
      <c r="A3964">
        <v>1447361991.7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111</v>
      </c>
      <c r="J3964">
        <v>1675655</v>
      </c>
      <c r="K3964" t="s">
        <v>49</v>
      </c>
      <c r="L3964" t="s">
        <v>74</v>
      </c>
      <c r="M3964">
        <v>753</v>
      </c>
      <c r="N3964">
        <v>4.5199999999999996</v>
      </c>
    </row>
    <row r="3965" spans="1:14" x14ac:dyDescent="0.25">
      <c r="A3965">
        <v>1447361989.7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111</v>
      </c>
      <c r="J3965">
        <v>1675654</v>
      </c>
      <c r="K3965" t="s">
        <v>49</v>
      </c>
      <c r="L3965" t="s">
        <v>74</v>
      </c>
      <c r="M3965">
        <v>1309</v>
      </c>
      <c r="N3965">
        <v>9.02</v>
      </c>
    </row>
    <row r="3966" spans="1:14" x14ac:dyDescent="0.25">
      <c r="A3966">
        <v>1447407431.7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111</v>
      </c>
      <c r="J3966">
        <v>1675654</v>
      </c>
      <c r="K3966" t="s">
        <v>49</v>
      </c>
      <c r="L3966" t="s">
        <v>74</v>
      </c>
      <c r="M3966">
        <v>1364</v>
      </c>
      <c r="N3966">
        <v>9.58</v>
      </c>
    </row>
    <row r="3967" spans="1:14" x14ac:dyDescent="0.25">
      <c r="A3967">
        <v>1447242499.7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111</v>
      </c>
      <c r="J3967">
        <v>1675654</v>
      </c>
      <c r="K3967" t="s">
        <v>49</v>
      </c>
      <c r="L3967" t="s">
        <v>74</v>
      </c>
      <c r="M3967">
        <v>2278</v>
      </c>
      <c r="N3967">
        <v>16.059999999999999</v>
      </c>
    </row>
    <row r="3968" spans="1:14" x14ac:dyDescent="0.25">
      <c r="A3968">
        <v>1447305841.7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111</v>
      </c>
      <c r="J3968">
        <v>1675654</v>
      </c>
      <c r="K3968" t="s">
        <v>49</v>
      </c>
      <c r="L3968" t="s">
        <v>74</v>
      </c>
      <c r="M3968">
        <v>2249</v>
      </c>
      <c r="N3968">
        <v>15.04</v>
      </c>
    </row>
    <row r="3969" spans="1:14" x14ac:dyDescent="0.25">
      <c r="A3969">
        <v>1447266951.7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111</v>
      </c>
      <c r="J3969">
        <v>1679638</v>
      </c>
      <c r="K3969" t="s">
        <v>49</v>
      </c>
      <c r="L3969" t="s">
        <v>74</v>
      </c>
      <c r="M3969">
        <v>827</v>
      </c>
      <c r="N3969">
        <v>1.6908310220188094</v>
      </c>
    </row>
    <row r="3970" spans="1:14" x14ac:dyDescent="0.25">
      <c r="A3970">
        <v>1447283671.7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111</v>
      </c>
      <c r="J3970">
        <v>1679638</v>
      </c>
      <c r="K3970" t="s">
        <v>49</v>
      </c>
      <c r="L3970" t="s">
        <v>74</v>
      </c>
      <c r="M3970">
        <v>411</v>
      </c>
      <c r="N3970">
        <v>0.50724930660564282</v>
      </c>
    </row>
    <row r="3971" spans="1:14" x14ac:dyDescent="0.25">
      <c r="A3971">
        <v>1447367961.7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111</v>
      </c>
      <c r="J3971">
        <v>1679638</v>
      </c>
      <c r="K3971" t="s">
        <v>49</v>
      </c>
      <c r="L3971" t="s">
        <v>74</v>
      </c>
      <c r="M3971">
        <v>498</v>
      </c>
      <c r="N3971">
        <v>0.67633240880752377</v>
      </c>
    </row>
    <row r="3972" spans="1:14" x14ac:dyDescent="0.25">
      <c r="A3972">
        <v>1447151885.7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111</v>
      </c>
      <c r="J3972">
        <v>1679638</v>
      </c>
      <c r="K3972" t="s">
        <v>49</v>
      </c>
      <c r="L3972" t="s">
        <v>74</v>
      </c>
      <c r="M3972">
        <v>444</v>
      </c>
      <c r="N3972">
        <v>0.67633240880752377</v>
      </c>
    </row>
    <row r="3973" spans="1:14" x14ac:dyDescent="0.25">
      <c r="A3973">
        <v>1447133256.7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111</v>
      </c>
      <c r="J3973">
        <v>1679638</v>
      </c>
      <c r="K3973" t="s">
        <v>49</v>
      </c>
      <c r="L3973" t="s">
        <v>74</v>
      </c>
      <c r="M3973">
        <v>813</v>
      </c>
      <c r="N3973">
        <v>1.6908310220188094</v>
      </c>
    </row>
    <row r="3974" spans="1:14" x14ac:dyDescent="0.25">
      <c r="A3974">
        <v>1447165398.7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111</v>
      </c>
      <c r="J3974">
        <v>1676853</v>
      </c>
      <c r="K3974" t="s">
        <v>49</v>
      </c>
      <c r="L3974" t="s">
        <v>74</v>
      </c>
      <c r="M3974">
        <v>598</v>
      </c>
      <c r="N3974">
        <v>0.79248763408644907</v>
      </c>
    </row>
    <row r="3975" spans="1:14" x14ac:dyDescent="0.25">
      <c r="A3975">
        <v>1447165456.7</v>
      </c>
      <c r="B3975" s="6">
        <v>41420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111</v>
      </c>
      <c r="J3975">
        <v>1676853</v>
      </c>
      <c r="K3975" t="s">
        <v>49</v>
      </c>
      <c r="L3975" t="s">
        <v>74</v>
      </c>
      <c r="M3975">
        <v>1757</v>
      </c>
      <c r="N3975">
        <v>3.9624381704322453</v>
      </c>
    </row>
    <row r="3976" spans="1:14" x14ac:dyDescent="0.25">
      <c r="A3976">
        <v>1447185772.7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111</v>
      </c>
      <c r="J3976">
        <v>1676853</v>
      </c>
      <c r="K3976" t="s">
        <v>49</v>
      </c>
      <c r="L3976" t="s">
        <v>74</v>
      </c>
      <c r="M3976">
        <v>745</v>
      </c>
      <c r="N3976">
        <v>1.3208127234774152</v>
      </c>
    </row>
    <row r="3977" spans="1:14" x14ac:dyDescent="0.25">
      <c r="A3977">
        <v>1447283653.7</v>
      </c>
      <c r="B3977" s="6">
        <v>41420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111</v>
      </c>
      <c r="J3977">
        <v>1676853</v>
      </c>
      <c r="K3977" t="s">
        <v>49</v>
      </c>
      <c r="L3977" t="s">
        <v>74</v>
      </c>
      <c r="M3977">
        <v>1738</v>
      </c>
      <c r="N3977">
        <v>3.9624381704322453</v>
      </c>
    </row>
    <row r="3978" spans="1:14" x14ac:dyDescent="0.25">
      <c r="A3978">
        <v>1447283689.7</v>
      </c>
      <c r="B3978" s="6">
        <v>41420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111</v>
      </c>
      <c r="J3978">
        <v>1676853</v>
      </c>
      <c r="K3978" t="s">
        <v>49</v>
      </c>
      <c r="L3978" t="s">
        <v>74</v>
      </c>
      <c r="M3978">
        <v>4235</v>
      </c>
      <c r="N3978">
        <v>9.5</v>
      </c>
    </row>
    <row r="3979" spans="1:14" x14ac:dyDescent="0.25">
      <c r="A3979">
        <v>1447308576.7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111</v>
      </c>
      <c r="J3979">
        <v>1676853</v>
      </c>
      <c r="K3979" t="s">
        <v>49</v>
      </c>
      <c r="L3979" t="s">
        <v>74</v>
      </c>
      <c r="M3979">
        <v>2325</v>
      </c>
      <c r="N3979">
        <v>4.4400000000000004</v>
      </c>
    </row>
    <row r="3980" spans="1:14" x14ac:dyDescent="0.25">
      <c r="A3980">
        <v>1447185830.7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111</v>
      </c>
      <c r="J3980">
        <v>1680210</v>
      </c>
      <c r="K3980" t="s">
        <v>49</v>
      </c>
      <c r="L3980" t="s">
        <v>74</v>
      </c>
      <c r="M3980">
        <v>420</v>
      </c>
      <c r="N3980">
        <v>0.29697357086934684</v>
      </c>
    </row>
    <row r="3981" spans="1:14" x14ac:dyDescent="0.25">
      <c r="A3981">
        <v>1447283707.7</v>
      </c>
      <c r="B3981" s="6">
        <v>41420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111</v>
      </c>
      <c r="J3981">
        <v>1680210</v>
      </c>
      <c r="K3981" t="s">
        <v>49</v>
      </c>
      <c r="L3981" t="s">
        <v>74</v>
      </c>
      <c r="M3981">
        <v>422</v>
      </c>
      <c r="N3981">
        <v>0.19798238057956455</v>
      </c>
    </row>
    <row r="3982" spans="1:14" x14ac:dyDescent="0.25">
      <c r="A3982">
        <v>1447283683.7</v>
      </c>
      <c r="B3982" s="6">
        <v>41420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111</v>
      </c>
      <c r="J3982">
        <v>1680210</v>
      </c>
      <c r="K3982" t="s">
        <v>49</v>
      </c>
      <c r="L3982" t="s">
        <v>74</v>
      </c>
      <c r="M3982">
        <v>422</v>
      </c>
      <c r="N3982">
        <v>0.19798238057956455</v>
      </c>
    </row>
    <row r="3983" spans="1:14" x14ac:dyDescent="0.25">
      <c r="A3983">
        <v>1447323886.7</v>
      </c>
      <c r="B3983" s="6">
        <v>41420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111</v>
      </c>
      <c r="J3983">
        <v>1680210</v>
      </c>
      <c r="K3983" t="s">
        <v>49</v>
      </c>
      <c r="L3983" t="s">
        <v>74</v>
      </c>
      <c r="M3983">
        <v>394</v>
      </c>
      <c r="N3983">
        <v>0.29697357086934684</v>
      </c>
    </row>
    <row r="3984" spans="1:14" x14ac:dyDescent="0.25">
      <c r="A3984">
        <v>1447323804.7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111</v>
      </c>
      <c r="J3984">
        <v>1680210</v>
      </c>
      <c r="K3984" t="s">
        <v>49</v>
      </c>
      <c r="L3984" t="s">
        <v>74</v>
      </c>
      <c r="M3984">
        <v>712</v>
      </c>
      <c r="N3984">
        <v>0.8909207126080404</v>
      </c>
    </row>
    <row r="3985" spans="1:14" x14ac:dyDescent="0.25">
      <c r="A3985">
        <v>1447367882.7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111</v>
      </c>
      <c r="J3985">
        <v>1655818</v>
      </c>
      <c r="K3985" t="s">
        <v>49</v>
      </c>
      <c r="L3985" t="s">
        <v>74</v>
      </c>
      <c r="M3985">
        <v>1289</v>
      </c>
      <c r="N3985">
        <v>3.2193112676939788</v>
      </c>
    </row>
    <row r="3986" spans="1:14" x14ac:dyDescent="0.25">
      <c r="A3986">
        <v>1447165475.7</v>
      </c>
      <c r="B3986" s="6">
        <v>41420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111</v>
      </c>
      <c r="J3986">
        <v>1655818</v>
      </c>
      <c r="K3986" t="s">
        <v>49</v>
      </c>
      <c r="L3986" t="s">
        <v>74</v>
      </c>
      <c r="M3986">
        <v>1355</v>
      </c>
      <c r="N3986">
        <v>3.5412423944633766</v>
      </c>
    </row>
    <row r="3987" spans="1:14" x14ac:dyDescent="0.25">
      <c r="A3987">
        <v>1447367960.7</v>
      </c>
      <c r="B3987" s="6">
        <v>41420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111</v>
      </c>
      <c r="J3987">
        <v>1655818</v>
      </c>
      <c r="K3987" t="s">
        <v>49</v>
      </c>
      <c r="L3987" t="s">
        <v>74</v>
      </c>
      <c r="M3987">
        <v>2294</v>
      </c>
      <c r="N3987">
        <v>6.02</v>
      </c>
    </row>
    <row r="3988" spans="1:14" x14ac:dyDescent="0.25">
      <c r="A3988">
        <v>1447367959.7</v>
      </c>
      <c r="B3988" s="6">
        <v>41420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111</v>
      </c>
      <c r="J3988">
        <v>1655818</v>
      </c>
      <c r="K3988" t="s">
        <v>49</v>
      </c>
      <c r="L3988" t="s">
        <v>74</v>
      </c>
      <c r="M3988">
        <v>2307</v>
      </c>
      <c r="N3988">
        <v>6.02</v>
      </c>
    </row>
    <row r="3989" spans="1:14" x14ac:dyDescent="0.25">
      <c r="A3989">
        <v>1447201794.7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111</v>
      </c>
      <c r="J3989">
        <v>1655818</v>
      </c>
      <c r="K3989" t="s">
        <v>49</v>
      </c>
      <c r="L3989" t="s">
        <v>74</v>
      </c>
      <c r="M3989">
        <v>2522</v>
      </c>
      <c r="N3989">
        <v>6.54</v>
      </c>
    </row>
    <row r="3990" spans="1:14" x14ac:dyDescent="0.25">
      <c r="A3990">
        <v>1447367881.7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111</v>
      </c>
      <c r="J3990">
        <v>1655818</v>
      </c>
      <c r="K3990" t="s">
        <v>49</v>
      </c>
      <c r="L3990" t="s">
        <v>74</v>
      </c>
      <c r="M3990">
        <v>2775</v>
      </c>
      <c r="N3990">
        <v>7.02</v>
      </c>
    </row>
    <row r="3991" spans="1:14" x14ac:dyDescent="0.25">
      <c r="A3991">
        <v>1447225458.7</v>
      </c>
      <c r="B3991" s="6">
        <v>41420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111</v>
      </c>
      <c r="J3991">
        <v>1667126</v>
      </c>
      <c r="K3991" t="s">
        <v>49</v>
      </c>
      <c r="L3991" t="s">
        <v>74</v>
      </c>
      <c r="M3991">
        <v>697</v>
      </c>
      <c r="N3991">
        <v>3.3983801157506015</v>
      </c>
    </row>
    <row r="3992" spans="1:14" x14ac:dyDescent="0.25">
      <c r="A3992">
        <v>1447165300.7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111</v>
      </c>
      <c r="J3992">
        <v>1668492</v>
      </c>
      <c r="K3992" t="s">
        <v>49</v>
      </c>
      <c r="L3992" t="s">
        <v>74</v>
      </c>
      <c r="M3992">
        <v>624</v>
      </c>
      <c r="N3992">
        <v>7.6766666666666659</v>
      </c>
    </row>
    <row r="3993" spans="1:14" x14ac:dyDescent="0.25">
      <c r="A3993">
        <v>1447266861.7</v>
      </c>
      <c r="B3993" s="6">
        <v>41420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111</v>
      </c>
      <c r="J3993">
        <v>1668492</v>
      </c>
      <c r="K3993" t="s">
        <v>49</v>
      </c>
      <c r="L3993" t="s">
        <v>74</v>
      </c>
      <c r="M3993">
        <v>658</v>
      </c>
      <c r="N3993">
        <v>7.6766666666666659</v>
      </c>
    </row>
    <row r="3994" spans="1:14" x14ac:dyDescent="0.25">
      <c r="A3994">
        <v>1447133164.7</v>
      </c>
      <c r="B3994" s="6">
        <v>41420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111</v>
      </c>
      <c r="J3994">
        <v>1668492</v>
      </c>
      <c r="K3994" t="s">
        <v>49</v>
      </c>
      <c r="L3994" t="s">
        <v>74</v>
      </c>
      <c r="M3994">
        <v>610</v>
      </c>
      <c r="N3994">
        <v>7.6766666666666659</v>
      </c>
    </row>
    <row r="3995" spans="1:14" x14ac:dyDescent="0.25">
      <c r="A3995">
        <v>1447346567.7</v>
      </c>
      <c r="B3995" s="6">
        <v>41420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111</v>
      </c>
      <c r="J3995">
        <v>1668492</v>
      </c>
      <c r="K3995" t="s">
        <v>49</v>
      </c>
      <c r="L3995" t="s">
        <v>74</v>
      </c>
      <c r="M3995">
        <v>636</v>
      </c>
      <c r="N3995">
        <v>7.6000000000000005</v>
      </c>
    </row>
    <row r="3996" spans="1:14" x14ac:dyDescent="0.25">
      <c r="A3996">
        <v>1447149351.7</v>
      </c>
      <c r="B3996" s="6">
        <v>41420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111</v>
      </c>
      <c r="J3996">
        <v>1668608</v>
      </c>
      <c r="K3996" t="s">
        <v>49</v>
      </c>
      <c r="L3996" t="s">
        <v>74</v>
      </c>
      <c r="M3996">
        <v>368</v>
      </c>
      <c r="N3996">
        <v>2.0472711900232508</v>
      </c>
    </row>
    <row r="3997" spans="1:14" x14ac:dyDescent="0.25">
      <c r="A3997">
        <v>1447302782.7</v>
      </c>
      <c r="B3997" s="6">
        <v>41420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111</v>
      </c>
      <c r="J3997">
        <v>1668608</v>
      </c>
      <c r="K3997" t="s">
        <v>49</v>
      </c>
      <c r="L3997" t="s">
        <v>74</v>
      </c>
      <c r="M3997">
        <v>519</v>
      </c>
      <c r="N3997">
        <v>5.72</v>
      </c>
    </row>
    <row r="3998" spans="1:14" x14ac:dyDescent="0.25">
      <c r="A3998">
        <v>1447227100.7</v>
      </c>
      <c r="B3998" s="6">
        <v>41420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111</v>
      </c>
      <c r="J3998">
        <v>1651377</v>
      </c>
      <c r="K3998" t="s">
        <v>49</v>
      </c>
      <c r="L3998" t="s">
        <v>74</v>
      </c>
      <c r="M3998">
        <v>643</v>
      </c>
      <c r="N3998">
        <v>8.9349999999999987</v>
      </c>
    </row>
    <row r="3999" spans="1:14" x14ac:dyDescent="0.25">
      <c r="A3999">
        <v>1447188629.7</v>
      </c>
      <c r="B3999" s="6">
        <v>41420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111</v>
      </c>
      <c r="J3999">
        <v>1655982</v>
      </c>
      <c r="K3999" t="s">
        <v>49</v>
      </c>
      <c r="L3999" t="s">
        <v>74</v>
      </c>
      <c r="M3999">
        <v>482</v>
      </c>
      <c r="N3999">
        <v>1.1745022586581899</v>
      </c>
    </row>
    <row r="4000" spans="1:14" x14ac:dyDescent="0.25">
      <c r="A4000">
        <v>1447283681.7</v>
      </c>
      <c r="B4000" s="6">
        <v>41420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111</v>
      </c>
      <c r="J4000">
        <v>1655982</v>
      </c>
      <c r="K4000" t="s">
        <v>49</v>
      </c>
      <c r="L4000" t="s">
        <v>74</v>
      </c>
      <c r="M4000">
        <v>520</v>
      </c>
      <c r="N4000">
        <v>1.5660030115442531</v>
      </c>
    </row>
    <row r="4001" spans="1:14" x14ac:dyDescent="0.25">
      <c r="A4001">
        <v>1447165474.7</v>
      </c>
      <c r="B4001" s="6">
        <v>41420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111</v>
      </c>
      <c r="J4001">
        <v>1655982</v>
      </c>
      <c r="K4001" t="s">
        <v>49</v>
      </c>
      <c r="L4001" t="s">
        <v>74</v>
      </c>
      <c r="M4001">
        <v>372</v>
      </c>
      <c r="N4001">
        <v>0.78300150577212657</v>
      </c>
    </row>
    <row r="4002" spans="1:14" x14ac:dyDescent="0.25">
      <c r="A4002">
        <v>1447185829.7</v>
      </c>
      <c r="B4002" s="6">
        <v>41420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111</v>
      </c>
      <c r="J4002">
        <v>1655982</v>
      </c>
      <c r="K4002" t="s">
        <v>49</v>
      </c>
      <c r="L4002" t="s">
        <v>74</v>
      </c>
      <c r="M4002">
        <v>382</v>
      </c>
      <c r="N4002">
        <v>0.78300150577212657</v>
      </c>
    </row>
    <row r="4003" spans="1:14" x14ac:dyDescent="0.25">
      <c r="A4003">
        <v>1447185759.7</v>
      </c>
      <c r="B4003" s="6">
        <v>41420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111</v>
      </c>
      <c r="J4003">
        <v>1655982</v>
      </c>
      <c r="K4003" t="s">
        <v>49</v>
      </c>
      <c r="L4003" t="s">
        <v>74</v>
      </c>
      <c r="M4003">
        <v>349</v>
      </c>
      <c r="N4003">
        <v>0.78300150577212657</v>
      </c>
    </row>
    <row r="4004" spans="1:14" x14ac:dyDescent="0.25">
      <c r="A4004">
        <v>1447323942.7</v>
      </c>
      <c r="B4004" s="6">
        <v>41420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111</v>
      </c>
      <c r="J4004">
        <v>1655982</v>
      </c>
      <c r="K4004" t="s">
        <v>49</v>
      </c>
      <c r="L4004" t="s">
        <v>74</v>
      </c>
      <c r="M4004">
        <v>919</v>
      </c>
      <c r="N4004">
        <v>3.02</v>
      </c>
    </row>
    <row r="4005" spans="1:14" x14ac:dyDescent="0.25">
      <c r="A4005">
        <v>1447165427.7</v>
      </c>
      <c r="B4005" s="6">
        <v>41420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111</v>
      </c>
      <c r="J4005">
        <v>1651302</v>
      </c>
      <c r="K4005" t="s">
        <v>49</v>
      </c>
      <c r="L4005" t="s">
        <v>74</v>
      </c>
      <c r="M4005">
        <v>585</v>
      </c>
      <c r="N4005">
        <v>1.991881319654587</v>
      </c>
    </row>
    <row r="4006" spans="1:14" x14ac:dyDescent="0.25">
      <c r="A4006">
        <v>1447146746.7</v>
      </c>
      <c r="B4006" s="6">
        <v>41420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111</v>
      </c>
      <c r="J4006">
        <v>1651302</v>
      </c>
      <c r="K4006" t="s">
        <v>49</v>
      </c>
      <c r="L4006" t="s">
        <v>74</v>
      </c>
      <c r="M4006">
        <v>752</v>
      </c>
      <c r="N4006">
        <v>3.3198021994243119</v>
      </c>
    </row>
    <row r="4007" spans="1:14" x14ac:dyDescent="0.25">
      <c r="A4007">
        <v>1447165505.7</v>
      </c>
      <c r="B4007" s="6">
        <v>41420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111</v>
      </c>
      <c r="J4007">
        <v>1651302</v>
      </c>
      <c r="K4007" t="s">
        <v>49</v>
      </c>
      <c r="L4007" t="s">
        <v>74</v>
      </c>
      <c r="M4007">
        <v>1319</v>
      </c>
      <c r="N4007">
        <v>4.0999999999999996</v>
      </c>
    </row>
    <row r="4008" spans="1:14" x14ac:dyDescent="0.25">
      <c r="A4008">
        <v>1447283737.7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111</v>
      </c>
      <c r="J4008">
        <v>1651302</v>
      </c>
      <c r="K4008" t="s">
        <v>49</v>
      </c>
      <c r="L4008" t="s">
        <v>74</v>
      </c>
      <c r="M4008">
        <v>1261</v>
      </c>
      <c r="N4008">
        <v>4.04</v>
      </c>
    </row>
    <row r="4009" spans="1:14" x14ac:dyDescent="0.25">
      <c r="A4009">
        <v>1447283687.7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111</v>
      </c>
      <c r="J4009">
        <v>1651302</v>
      </c>
      <c r="K4009" t="s">
        <v>49</v>
      </c>
      <c r="L4009" t="s">
        <v>74</v>
      </c>
      <c r="M4009">
        <v>1466</v>
      </c>
      <c r="N4009">
        <v>4.54</v>
      </c>
    </row>
    <row r="4010" spans="1:14" x14ac:dyDescent="0.25">
      <c r="A4010">
        <v>1447283669.7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111</v>
      </c>
      <c r="J4010">
        <v>1651302</v>
      </c>
      <c r="K4010" t="s">
        <v>49</v>
      </c>
      <c r="L4010" t="s">
        <v>74</v>
      </c>
      <c r="M4010">
        <v>1567</v>
      </c>
      <c r="N4010">
        <v>4.5599999999999996</v>
      </c>
    </row>
    <row r="4011" spans="1:14" x14ac:dyDescent="0.25">
      <c r="A4011">
        <v>1447367908.7</v>
      </c>
      <c r="B4011" s="6">
        <v>41420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111</v>
      </c>
      <c r="J4011">
        <v>1651302</v>
      </c>
      <c r="K4011" t="s">
        <v>49</v>
      </c>
      <c r="L4011" t="s">
        <v>74</v>
      </c>
      <c r="M4011">
        <v>1772</v>
      </c>
      <c r="N4011">
        <v>4.9800000000000004</v>
      </c>
    </row>
    <row r="4012" spans="1:14" x14ac:dyDescent="0.25">
      <c r="A4012">
        <v>1447283650.7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111</v>
      </c>
      <c r="J4012">
        <v>1651299</v>
      </c>
      <c r="K4012" t="s">
        <v>49</v>
      </c>
      <c r="L4012" t="s">
        <v>74</v>
      </c>
      <c r="M4012">
        <v>2252</v>
      </c>
      <c r="N4012">
        <v>6.0845843853879433</v>
      </c>
    </row>
    <row r="4013" spans="1:14" x14ac:dyDescent="0.25">
      <c r="A4013">
        <v>1447283701.7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111</v>
      </c>
      <c r="J4013">
        <v>1651299</v>
      </c>
      <c r="K4013" t="s">
        <v>49</v>
      </c>
      <c r="L4013" t="s">
        <v>74</v>
      </c>
      <c r="M4013">
        <v>3269</v>
      </c>
      <c r="N4013">
        <v>9.1268765780819159</v>
      </c>
    </row>
    <row r="4014" spans="1:14" x14ac:dyDescent="0.25">
      <c r="A4014">
        <v>1447283652.7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111</v>
      </c>
      <c r="J4014">
        <v>1651299</v>
      </c>
      <c r="K4014" t="s">
        <v>49</v>
      </c>
      <c r="L4014" t="s">
        <v>74</v>
      </c>
      <c r="M4014">
        <v>3246</v>
      </c>
      <c r="N4014">
        <v>9.1268765780819159</v>
      </c>
    </row>
    <row r="4015" spans="1:14" x14ac:dyDescent="0.25">
      <c r="A4015">
        <v>1447136117.7</v>
      </c>
      <c r="B4015" s="6">
        <v>41420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111</v>
      </c>
      <c r="J4015">
        <v>1651299</v>
      </c>
      <c r="K4015" t="s">
        <v>49</v>
      </c>
      <c r="L4015" t="s">
        <v>74</v>
      </c>
      <c r="M4015">
        <v>2233</v>
      </c>
      <c r="N4015">
        <v>6.02</v>
      </c>
    </row>
    <row r="4016" spans="1:14" x14ac:dyDescent="0.25">
      <c r="A4016">
        <v>1447185758.7</v>
      </c>
      <c r="B4016" s="6">
        <v>41420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111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</row>
    <row r="4017" spans="1:14" x14ac:dyDescent="0.25">
      <c r="A4017">
        <v>1447185757.7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111</v>
      </c>
      <c r="J4017">
        <v>1651299</v>
      </c>
      <c r="K4017" t="s">
        <v>49</v>
      </c>
      <c r="L4017" t="s">
        <v>74</v>
      </c>
      <c r="M4017">
        <v>4295</v>
      </c>
      <c r="N4017">
        <v>12.84</v>
      </c>
    </row>
    <row r="4018" spans="1:14" x14ac:dyDescent="0.25">
      <c r="A4018">
        <v>1447367915.7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1651299</v>
      </c>
      <c r="K4018" t="s">
        <v>49</v>
      </c>
      <c r="L4018" t="s">
        <v>74</v>
      </c>
      <c r="M4018">
        <v>6271</v>
      </c>
      <c r="N4018">
        <v>18.28</v>
      </c>
    </row>
    <row r="4019" spans="1:14" x14ac:dyDescent="0.25">
      <c r="A4019">
        <v>1447292438.7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111</v>
      </c>
      <c r="J4019">
        <v>1672706</v>
      </c>
      <c r="K4019" t="s">
        <v>49</v>
      </c>
      <c r="L4019" t="s">
        <v>74</v>
      </c>
      <c r="M4019">
        <v>292</v>
      </c>
      <c r="N4019">
        <v>4.9919128586609984</v>
      </c>
    </row>
    <row r="4020" spans="1:14" x14ac:dyDescent="0.25">
      <c r="A4020">
        <v>1447234067.7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111</v>
      </c>
      <c r="J4020">
        <v>1674853</v>
      </c>
      <c r="K4020" t="s">
        <v>49</v>
      </c>
      <c r="L4020" t="s">
        <v>74</v>
      </c>
      <c r="M4020">
        <v>253</v>
      </c>
      <c r="N4020">
        <v>0.96029673590504405</v>
      </c>
    </row>
    <row r="4021" spans="1:14" x14ac:dyDescent="0.25">
      <c r="A4021">
        <v>1447403841.7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111</v>
      </c>
      <c r="J4021">
        <v>1672713</v>
      </c>
      <c r="K4021" t="s">
        <v>49</v>
      </c>
      <c r="L4021" t="s">
        <v>74</v>
      </c>
      <c r="M4021">
        <v>275</v>
      </c>
      <c r="N4021">
        <v>0.43008595988538684</v>
      </c>
    </row>
    <row r="4022" spans="1:14" x14ac:dyDescent="0.25">
      <c r="A4022">
        <v>1447403840.7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111</v>
      </c>
      <c r="J4022">
        <v>1672706</v>
      </c>
      <c r="K4022" t="s">
        <v>49</v>
      </c>
      <c r="L4022" t="s">
        <v>74</v>
      </c>
      <c r="M4022">
        <v>390</v>
      </c>
      <c r="N4022">
        <v>7.84</v>
      </c>
    </row>
    <row r="4023" spans="1:14" x14ac:dyDescent="0.25">
      <c r="A4023">
        <v>1447346618.7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111</v>
      </c>
      <c r="J4023">
        <v>1672706</v>
      </c>
      <c r="K4023" t="s">
        <v>49</v>
      </c>
      <c r="L4023" t="s">
        <v>74</v>
      </c>
      <c r="M4023">
        <v>402</v>
      </c>
      <c r="N4023">
        <v>8.16</v>
      </c>
    </row>
    <row r="4024" spans="1:14" x14ac:dyDescent="0.25">
      <c r="A4024">
        <v>1447317056.7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111</v>
      </c>
      <c r="J4024">
        <v>1672706</v>
      </c>
      <c r="K4024" t="s">
        <v>49</v>
      </c>
      <c r="L4024" t="s">
        <v>74</v>
      </c>
      <c r="M4024">
        <v>394</v>
      </c>
      <c r="N4024">
        <v>8.16</v>
      </c>
    </row>
    <row r="4025" spans="1:14" x14ac:dyDescent="0.25">
      <c r="A4025">
        <v>1447133267.7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111</v>
      </c>
      <c r="J4025">
        <v>1672706</v>
      </c>
      <c r="K4025" t="s">
        <v>49</v>
      </c>
      <c r="L4025" t="s">
        <v>74</v>
      </c>
      <c r="M4025">
        <v>380</v>
      </c>
      <c r="N4025">
        <v>8.1199999999999992</v>
      </c>
    </row>
    <row r="4026" spans="1:14" x14ac:dyDescent="0.25">
      <c r="A4026">
        <v>1447339080.7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111</v>
      </c>
      <c r="J4026">
        <v>1672706</v>
      </c>
      <c r="K4026" t="s">
        <v>49</v>
      </c>
      <c r="L4026" t="s">
        <v>74</v>
      </c>
      <c r="M4026">
        <v>425</v>
      </c>
      <c r="N4026">
        <v>8.1199999999999992</v>
      </c>
    </row>
    <row r="4027" spans="1:14" x14ac:dyDescent="0.25">
      <c r="A4027">
        <v>1447267052.7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111</v>
      </c>
      <c r="J4027">
        <v>1672706</v>
      </c>
      <c r="K4027" t="s">
        <v>49</v>
      </c>
      <c r="L4027" t="s">
        <v>74</v>
      </c>
      <c r="M4027">
        <v>403</v>
      </c>
      <c r="N4027">
        <v>8.1</v>
      </c>
    </row>
    <row r="4028" spans="1:14" x14ac:dyDescent="0.25">
      <c r="A4028">
        <v>1447171731.7</v>
      </c>
      <c r="B4028" s="6">
        <v>41420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111</v>
      </c>
      <c r="J4028">
        <v>1672706</v>
      </c>
      <c r="K4028" t="s">
        <v>49</v>
      </c>
      <c r="L4028" t="s">
        <v>74</v>
      </c>
      <c r="M4028">
        <v>486</v>
      </c>
      <c r="N4028">
        <v>16.380000000000003</v>
      </c>
    </row>
    <row r="4029" spans="1:14" x14ac:dyDescent="0.25">
      <c r="A4029">
        <v>1447366445.7</v>
      </c>
      <c r="B4029" s="6">
        <v>41420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111</v>
      </c>
      <c r="J4029">
        <v>1672722</v>
      </c>
      <c r="K4029" t="s">
        <v>49</v>
      </c>
      <c r="L4029" t="s">
        <v>74</v>
      </c>
      <c r="M4029">
        <v>251</v>
      </c>
      <c r="N4029">
        <v>0.3832808365881315</v>
      </c>
    </row>
    <row r="4030" spans="1:14" x14ac:dyDescent="0.25">
      <c r="A4030">
        <v>1447149415.7</v>
      </c>
      <c r="B4030" s="6">
        <v>41420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111</v>
      </c>
      <c r="J4030">
        <v>1672722</v>
      </c>
      <c r="K4030" t="s">
        <v>49</v>
      </c>
      <c r="L4030" t="s">
        <v>74</v>
      </c>
      <c r="M4030">
        <v>286</v>
      </c>
      <c r="N4030">
        <v>0.3832808365881315</v>
      </c>
    </row>
    <row r="4031" spans="1:14" x14ac:dyDescent="0.25">
      <c r="A4031">
        <v>1447265657.7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111</v>
      </c>
      <c r="J4031">
        <v>1677692</v>
      </c>
      <c r="K4031" t="s">
        <v>49</v>
      </c>
      <c r="L4031" t="s">
        <v>74</v>
      </c>
      <c r="M4031">
        <v>249</v>
      </c>
      <c r="N4031">
        <v>0.45073995669372313</v>
      </c>
    </row>
    <row r="4032" spans="1:14" x14ac:dyDescent="0.25">
      <c r="A4032">
        <v>1447179121.7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111</v>
      </c>
      <c r="J4032">
        <v>1682865</v>
      </c>
      <c r="K4032" t="s">
        <v>49</v>
      </c>
      <c r="L4032" t="s">
        <v>74</v>
      </c>
      <c r="M4032">
        <v>307</v>
      </c>
      <c r="N4032">
        <v>0.52604106655332639</v>
      </c>
    </row>
    <row r="4033" spans="1:14" x14ac:dyDescent="0.25">
      <c r="A4033">
        <v>1447171730.7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111</v>
      </c>
      <c r="J4033">
        <v>1682865</v>
      </c>
      <c r="K4033" t="s">
        <v>49</v>
      </c>
      <c r="L4033" t="s">
        <v>74</v>
      </c>
      <c r="M4033">
        <v>269</v>
      </c>
      <c r="N4033">
        <v>1.3151026663833161</v>
      </c>
    </row>
    <row r="4034" spans="1:14" x14ac:dyDescent="0.25">
      <c r="A4034">
        <v>1447149408.7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111</v>
      </c>
      <c r="J4034">
        <v>1682748</v>
      </c>
      <c r="K4034" t="s">
        <v>49</v>
      </c>
      <c r="L4034" t="s">
        <v>74</v>
      </c>
      <c r="M4034">
        <v>278</v>
      </c>
      <c r="N4034">
        <v>1.157032223423506</v>
      </c>
    </row>
    <row r="4035" spans="1:14" x14ac:dyDescent="0.25">
      <c r="A4035">
        <v>1447302847.7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111</v>
      </c>
      <c r="J4035">
        <v>1682748</v>
      </c>
      <c r="K4035" t="s">
        <v>49</v>
      </c>
      <c r="L4035" t="s">
        <v>74</v>
      </c>
      <c r="M4035">
        <v>326</v>
      </c>
      <c r="N4035">
        <v>1.157032223423506</v>
      </c>
    </row>
    <row r="4036" spans="1:14" x14ac:dyDescent="0.25">
      <c r="A4036">
        <v>1447149409.7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111</v>
      </c>
      <c r="J4036">
        <v>1682751</v>
      </c>
      <c r="K4036" t="s">
        <v>49</v>
      </c>
      <c r="L4036" t="s">
        <v>74</v>
      </c>
      <c r="M4036">
        <v>344</v>
      </c>
      <c r="N4036">
        <v>0.71024216313103117</v>
      </c>
    </row>
    <row r="4037" spans="1:14" x14ac:dyDescent="0.25">
      <c r="A4037">
        <v>1447302848.7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111</v>
      </c>
      <c r="J4037">
        <v>1682751</v>
      </c>
      <c r="K4037" t="s">
        <v>49</v>
      </c>
      <c r="L4037" t="s">
        <v>74</v>
      </c>
      <c r="M4037">
        <v>264</v>
      </c>
      <c r="N4037">
        <v>0.99433902838344357</v>
      </c>
    </row>
    <row r="4038" spans="1:14" x14ac:dyDescent="0.25">
      <c r="A4038">
        <v>1447283690.7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111</v>
      </c>
      <c r="J4038">
        <v>1689145</v>
      </c>
      <c r="K4038" t="s">
        <v>49</v>
      </c>
      <c r="L4038" t="s">
        <v>74</v>
      </c>
      <c r="M4038">
        <v>510</v>
      </c>
      <c r="N4038">
        <v>0.71538387225879474</v>
      </c>
    </row>
    <row r="4039" spans="1:14" x14ac:dyDescent="0.25">
      <c r="A4039">
        <v>1447367946.7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111</v>
      </c>
      <c r="J4039">
        <v>1689145</v>
      </c>
      <c r="K4039" t="s">
        <v>49</v>
      </c>
      <c r="L4039" t="s">
        <v>74</v>
      </c>
      <c r="M4039">
        <v>496</v>
      </c>
      <c r="N4039">
        <v>0.8942298403234934</v>
      </c>
    </row>
    <row r="4040" spans="1:14" x14ac:dyDescent="0.25">
      <c r="A4040">
        <v>1447179646.7</v>
      </c>
      <c r="B4040" s="6">
        <v>41420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111</v>
      </c>
      <c r="J4040">
        <v>1689145</v>
      </c>
      <c r="K4040" t="s">
        <v>49</v>
      </c>
      <c r="L4040" t="s">
        <v>74</v>
      </c>
      <c r="M4040">
        <v>374</v>
      </c>
      <c r="N4040">
        <v>0.35769193612939737</v>
      </c>
    </row>
    <row r="4041" spans="1:14" x14ac:dyDescent="0.25">
      <c r="A4041">
        <v>1447185760.7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111</v>
      </c>
      <c r="J4041">
        <v>1689145</v>
      </c>
      <c r="K4041" t="s">
        <v>49</v>
      </c>
      <c r="L4041" t="s">
        <v>74</v>
      </c>
      <c r="M4041">
        <v>254</v>
      </c>
      <c r="N4041">
        <v>3.5769193612939731E-2</v>
      </c>
    </row>
    <row r="4042" spans="1:14" x14ac:dyDescent="0.25">
      <c r="A4042">
        <v>1447283738.7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111</v>
      </c>
      <c r="J4042">
        <v>1689145</v>
      </c>
      <c r="K4042" t="s">
        <v>49</v>
      </c>
      <c r="L4042" t="s">
        <v>74</v>
      </c>
      <c r="M4042">
        <v>362</v>
      </c>
      <c r="N4042">
        <v>0.35769193612939737</v>
      </c>
    </row>
    <row r="4043" spans="1:14" x14ac:dyDescent="0.25">
      <c r="A4043">
        <v>1447323943.7</v>
      </c>
      <c r="B4043" s="6">
        <v>41420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111</v>
      </c>
      <c r="J4043">
        <v>1662552</v>
      </c>
      <c r="K4043" t="s">
        <v>49</v>
      </c>
      <c r="L4043" t="s">
        <v>74</v>
      </c>
      <c r="M4043">
        <v>821</v>
      </c>
      <c r="N4043">
        <v>2.2933811399200903</v>
      </c>
    </row>
    <row r="4044" spans="1:14" x14ac:dyDescent="0.25">
      <c r="A4044">
        <v>1447283682.7</v>
      </c>
      <c r="B4044" s="6">
        <v>41420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111</v>
      </c>
      <c r="J4044">
        <v>1662552</v>
      </c>
      <c r="K4044" t="s">
        <v>49</v>
      </c>
      <c r="L4044" t="s">
        <v>74</v>
      </c>
      <c r="M4044">
        <v>594</v>
      </c>
      <c r="N4044">
        <v>1.3301610611536525</v>
      </c>
    </row>
    <row r="4045" spans="1:14" x14ac:dyDescent="0.25">
      <c r="A4045">
        <v>1447240908.7</v>
      </c>
      <c r="B4045" s="6">
        <v>41420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111</v>
      </c>
      <c r="J4045">
        <v>1662552</v>
      </c>
      <c r="K4045" t="s">
        <v>49</v>
      </c>
      <c r="L4045" t="s">
        <v>74</v>
      </c>
      <c r="M4045">
        <v>774</v>
      </c>
      <c r="N4045">
        <v>2.2933811399200903</v>
      </c>
    </row>
    <row r="4046" spans="1:14" x14ac:dyDescent="0.25">
      <c r="A4046">
        <v>1447165484.7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111</v>
      </c>
      <c r="J4046">
        <v>1662552</v>
      </c>
      <c r="K4046" t="s">
        <v>49</v>
      </c>
      <c r="L4046" t="s">
        <v>74</v>
      </c>
      <c r="M4046">
        <v>1131</v>
      </c>
      <c r="N4046">
        <v>3.16</v>
      </c>
    </row>
    <row r="4047" spans="1:14" x14ac:dyDescent="0.25">
      <c r="A4047">
        <v>1447283656.7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111</v>
      </c>
      <c r="J4047">
        <v>1662552</v>
      </c>
      <c r="K4047" t="s">
        <v>49</v>
      </c>
      <c r="L4047" t="s">
        <v>74</v>
      </c>
      <c r="M4047">
        <v>1124</v>
      </c>
      <c r="N4047">
        <v>2.98</v>
      </c>
    </row>
    <row r="4048" spans="1:14" x14ac:dyDescent="0.25">
      <c r="A4048">
        <v>1447367909.7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111</v>
      </c>
      <c r="J4048">
        <v>1662552</v>
      </c>
      <c r="K4048" t="s">
        <v>49</v>
      </c>
      <c r="L4048" t="s">
        <v>74</v>
      </c>
      <c r="M4048">
        <v>1913</v>
      </c>
      <c r="N4048">
        <v>4.0599999999999996</v>
      </c>
    </row>
    <row r="4049" spans="1:14" x14ac:dyDescent="0.25">
      <c r="A4049">
        <v>1447165368.7</v>
      </c>
      <c r="B4049" s="6">
        <v>41420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111</v>
      </c>
      <c r="J4049">
        <v>1662551</v>
      </c>
      <c r="K4049" t="s">
        <v>49</v>
      </c>
      <c r="L4049" t="s">
        <v>74</v>
      </c>
      <c r="M4049">
        <v>2323</v>
      </c>
      <c r="N4049">
        <v>3.7980487804878047</v>
      </c>
    </row>
    <row r="4050" spans="1:14" x14ac:dyDescent="0.25">
      <c r="A4050">
        <v>1447227041.7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111</v>
      </c>
      <c r="J4050">
        <v>1662551</v>
      </c>
      <c r="K4050" t="s">
        <v>49</v>
      </c>
      <c r="L4050" t="s">
        <v>74</v>
      </c>
      <c r="M4050">
        <v>2323</v>
      </c>
      <c r="N4050">
        <v>3.7980487804878047</v>
      </c>
    </row>
    <row r="4051" spans="1:14" x14ac:dyDescent="0.25">
      <c r="A4051">
        <v>1447346527.7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111</v>
      </c>
      <c r="J4051">
        <v>1662551</v>
      </c>
      <c r="K4051" t="s">
        <v>49</v>
      </c>
      <c r="L4051" t="s">
        <v>74</v>
      </c>
      <c r="M4051">
        <v>2298</v>
      </c>
      <c r="N4051">
        <v>3.7980487804878047</v>
      </c>
    </row>
    <row r="4052" spans="1:14" x14ac:dyDescent="0.25">
      <c r="A4052">
        <v>1447302729.7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111</v>
      </c>
      <c r="J4052">
        <v>1662551</v>
      </c>
      <c r="K4052" t="s">
        <v>49</v>
      </c>
      <c r="L4052" t="s">
        <v>74</v>
      </c>
      <c r="M4052">
        <v>2285</v>
      </c>
      <c r="N4052">
        <v>3.7980487804878047</v>
      </c>
    </row>
    <row r="4053" spans="1:14" x14ac:dyDescent="0.25">
      <c r="A4053">
        <v>1447241470.7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111</v>
      </c>
      <c r="J4053">
        <v>1645070</v>
      </c>
      <c r="K4053" t="s">
        <v>49</v>
      </c>
      <c r="L4053" t="s">
        <v>74</v>
      </c>
      <c r="M4053">
        <v>257</v>
      </c>
      <c r="N4053">
        <v>0.5896549773913049</v>
      </c>
    </row>
    <row r="4054" spans="1:14" x14ac:dyDescent="0.25">
      <c r="A4054">
        <v>1447185805.7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111</v>
      </c>
      <c r="J4054">
        <v>1645070</v>
      </c>
      <c r="K4054" t="s">
        <v>49</v>
      </c>
      <c r="L4054" t="s">
        <v>74</v>
      </c>
      <c r="M4054">
        <v>307</v>
      </c>
      <c r="N4054">
        <v>0.5896549773913049</v>
      </c>
    </row>
    <row r="4055" spans="1:14" x14ac:dyDescent="0.25">
      <c r="A4055">
        <v>1447175182.7</v>
      </c>
      <c r="B4055" s="6">
        <v>41420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111</v>
      </c>
      <c r="J4055">
        <v>1645070</v>
      </c>
      <c r="K4055" t="s">
        <v>49</v>
      </c>
      <c r="L4055" t="s">
        <v>74</v>
      </c>
      <c r="M4055">
        <v>335</v>
      </c>
      <c r="N4055">
        <v>1.1793099547826098</v>
      </c>
    </row>
    <row r="4056" spans="1:14" x14ac:dyDescent="0.25">
      <c r="A4056">
        <v>1447389186.7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111</v>
      </c>
      <c r="J4056">
        <v>1644050</v>
      </c>
      <c r="K4056" t="s">
        <v>49</v>
      </c>
      <c r="L4056" t="s">
        <v>74</v>
      </c>
      <c r="M4056">
        <v>270</v>
      </c>
      <c r="N4056">
        <v>2.5106373237378175</v>
      </c>
    </row>
    <row r="4057" spans="1:14" x14ac:dyDescent="0.25">
      <c r="A4057">
        <v>1447149352.7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111</v>
      </c>
      <c r="J4057">
        <v>1644050</v>
      </c>
      <c r="K4057" t="s">
        <v>49</v>
      </c>
      <c r="L4057" t="s">
        <v>74</v>
      </c>
      <c r="M4057">
        <v>337</v>
      </c>
      <c r="N4057">
        <v>1.4346498992787529</v>
      </c>
    </row>
    <row r="4058" spans="1:14" x14ac:dyDescent="0.25">
      <c r="A4058">
        <v>1447185860.7</v>
      </c>
      <c r="B4058" s="6">
        <v>41420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111</v>
      </c>
      <c r="J4058">
        <v>1644050</v>
      </c>
      <c r="K4058" t="s">
        <v>49</v>
      </c>
      <c r="L4058" t="s">
        <v>74</v>
      </c>
      <c r="M4058">
        <v>336</v>
      </c>
      <c r="N4058">
        <v>1.2911849093508776</v>
      </c>
    </row>
    <row r="4059" spans="1:14" x14ac:dyDescent="0.25">
      <c r="A4059">
        <v>1447283724.7</v>
      </c>
      <c r="B4059" s="6">
        <v>41420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111</v>
      </c>
      <c r="J4059">
        <v>1644050</v>
      </c>
      <c r="K4059" t="s">
        <v>49</v>
      </c>
      <c r="L4059" t="s">
        <v>74</v>
      </c>
      <c r="M4059">
        <v>292</v>
      </c>
      <c r="N4059">
        <v>3.3714272633050695</v>
      </c>
    </row>
    <row r="4060" spans="1:14" x14ac:dyDescent="0.25">
      <c r="A4060">
        <v>1447212018.7</v>
      </c>
      <c r="B4060" s="6">
        <v>41420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111</v>
      </c>
      <c r="J4060">
        <v>1644050</v>
      </c>
      <c r="K4060" t="s">
        <v>49</v>
      </c>
      <c r="L4060" t="s">
        <v>74</v>
      </c>
      <c r="M4060">
        <v>287</v>
      </c>
      <c r="N4060">
        <v>1.4346498992787529</v>
      </c>
    </row>
    <row r="4061" spans="1:14" x14ac:dyDescent="0.25">
      <c r="A4061">
        <v>1447149388.7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111</v>
      </c>
      <c r="J4061">
        <v>1644050</v>
      </c>
      <c r="K4061" t="s">
        <v>49</v>
      </c>
      <c r="L4061" t="s">
        <v>74</v>
      </c>
      <c r="M4061">
        <v>276</v>
      </c>
      <c r="N4061">
        <v>1.0759874244590646</v>
      </c>
    </row>
    <row r="4062" spans="1:14" x14ac:dyDescent="0.25">
      <c r="A4062">
        <v>1447283782.7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111</v>
      </c>
      <c r="J4062">
        <v>1644050</v>
      </c>
      <c r="K4062" t="s">
        <v>49</v>
      </c>
      <c r="L4062" t="s">
        <v>74</v>
      </c>
      <c r="M4062">
        <v>294</v>
      </c>
      <c r="N4062">
        <v>2.12</v>
      </c>
    </row>
    <row r="4063" spans="1:14" x14ac:dyDescent="0.25">
      <c r="A4063">
        <v>1447283708.7</v>
      </c>
      <c r="B4063" s="6">
        <v>41420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111</v>
      </c>
      <c r="J4063">
        <v>1644050</v>
      </c>
      <c r="K4063" t="s">
        <v>49</v>
      </c>
      <c r="L4063" t="s">
        <v>74</v>
      </c>
      <c r="M4063">
        <v>335</v>
      </c>
      <c r="N4063">
        <v>2.2599999999999998</v>
      </c>
    </row>
    <row r="4064" spans="1:14" x14ac:dyDescent="0.25">
      <c r="A4064">
        <v>1447367940.7</v>
      </c>
      <c r="B4064" s="6">
        <v>41420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111</v>
      </c>
      <c r="J4064">
        <v>1644050</v>
      </c>
      <c r="K4064" t="s">
        <v>49</v>
      </c>
      <c r="L4064" t="s">
        <v>74</v>
      </c>
      <c r="M4064">
        <v>313</v>
      </c>
      <c r="N4064">
        <v>2.58</v>
      </c>
    </row>
    <row r="4065" spans="1:14" x14ac:dyDescent="0.25">
      <c r="A4065">
        <v>1447150935.7</v>
      </c>
      <c r="B4065" s="6">
        <v>41420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111</v>
      </c>
      <c r="J4065">
        <v>1700657</v>
      </c>
      <c r="K4065" t="s">
        <v>49</v>
      </c>
      <c r="L4065" t="s">
        <v>74</v>
      </c>
      <c r="M4065">
        <v>646</v>
      </c>
      <c r="N4065">
        <v>11.180559143004292</v>
      </c>
    </row>
    <row r="4066" spans="1:14" x14ac:dyDescent="0.25">
      <c r="A4066">
        <v>1447374504.7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111</v>
      </c>
      <c r="J4066">
        <v>1701462</v>
      </c>
      <c r="K4066" t="s">
        <v>49</v>
      </c>
      <c r="L4066" t="s">
        <v>74</v>
      </c>
      <c r="M4066">
        <v>1064</v>
      </c>
      <c r="N4066">
        <v>22.394221209249679</v>
      </c>
    </row>
    <row r="4067" spans="1:14" x14ac:dyDescent="0.25">
      <c r="A4067">
        <v>1447146664.7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1664051</v>
      </c>
      <c r="K4067" t="s">
        <v>49</v>
      </c>
      <c r="L4067" t="s">
        <v>74</v>
      </c>
      <c r="M4067">
        <v>5658</v>
      </c>
      <c r="N4067">
        <v>59.304084416968664</v>
      </c>
    </row>
    <row r="4068" spans="1:14" x14ac:dyDescent="0.25">
      <c r="A4068">
        <v>1447283648.7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111</v>
      </c>
      <c r="J4068">
        <v>1664051</v>
      </c>
      <c r="K4068" t="s">
        <v>49</v>
      </c>
      <c r="L4068" t="s">
        <v>74</v>
      </c>
      <c r="M4068">
        <v>7468</v>
      </c>
      <c r="N4068">
        <v>94.48</v>
      </c>
    </row>
    <row r="4069" spans="1:14" x14ac:dyDescent="0.25">
      <c r="A4069">
        <v>1447294179.7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1683560</v>
      </c>
      <c r="K4069" t="s">
        <v>49</v>
      </c>
      <c r="L4069" t="s">
        <v>74</v>
      </c>
      <c r="M4069">
        <v>35321</v>
      </c>
      <c r="N4069">
        <v>332.95513849470211</v>
      </c>
    </row>
    <row r="4070" spans="1:14" x14ac:dyDescent="0.25">
      <c r="A4070">
        <v>1447278145.7</v>
      </c>
      <c r="B4070" s="6">
        <v>41420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111</v>
      </c>
      <c r="J4070">
        <v>1683560</v>
      </c>
      <c r="K4070" t="s">
        <v>49</v>
      </c>
      <c r="L4070" t="s">
        <v>74</v>
      </c>
      <c r="M4070">
        <v>64915</v>
      </c>
      <c r="N4070">
        <v>696.26607815706041</v>
      </c>
    </row>
    <row r="4071" spans="1:14" x14ac:dyDescent="0.25">
      <c r="A4071">
        <v>1447192669.7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111</v>
      </c>
      <c r="J4071">
        <v>1683560</v>
      </c>
      <c r="K4071" t="s">
        <v>49</v>
      </c>
      <c r="L4071" t="s">
        <v>74</v>
      </c>
      <c r="M4071">
        <v>14258</v>
      </c>
      <c r="N4071">
        <v>154.38205539788086</v>
      </c>
    </row>
    <row r="4072" spans="1:14" x14ac:dyDescent="0.25">
      <c r="A4072">
        <v>1447353676.7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111</v>
      </c>
      <c r="J4072">
        <v>1683560</v>
      </c>
      <c r="K4072" t="s">
        <v>49</v>
      </c>
      <c r="L4072" t="s">
        <v>74</v>
      </c>
      <c r="M4072">
        <v>40238</v>
      </c>
      <c r="N4072">
        <v>393.80587256537387</v>
      </c>
    </row>
    <row r="4073" spans="1:14" x14ac:dyDescent="0.25">
      <c r="A4073">
        <v>1447133209.7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111</v>
      </c>
      <c r="J4073">
        <v>1683560</v>
      </c>
      <c r="K4073" t="s">
        <v>49</v>
      </c>
      <c r="L4073" t="s">
        <v>74</v>
      </c>
      <c r="M4073">
        <v>71330</v>
      </c>
      <c r="N4073">
        <v>670.58893114424529</v>
      </c>
    </row>
    <row r="4074" spans="1:14" x14ac:dyDescent="0.25">
      <c r="A4074">
        <v>1447209099.7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111</v>
      </c>
      <c r="J4074">
        <v>1683560</v>
      </c>
      <c r="K4074" t="s">
        <v>49</v>
      </c>
      <c r="L4074" t="s">
        <v>74</v>
      </c>
      <c r="M4074">
        <v>30329</v>
      </c>
      <c r="N4074">
        <v>300.10440442403041</v>
      </c>
    </row>
    <row r="4075" spans="1:14" x14ac:dyDescent="0.25">
      <c r="A4075">
        <v>1447371076.7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111</v>
      </c>
      <c r="J4075">
        <v>1683560</v>
      </c>
      <c r="K4075" t="s">
        <v>49</v>
      </c>
      <c r="L4075" t="s">
        <v>74</v>
      </c>
      <c r="M4075">
        <v>40309</v>
      </c>
      <c r="N4075">
        <v>381.80587256537387</v>
      </c>
    </row>
    <row r="4076" spans="1:14" x14ac:dyDescent="0.25">
      <c r="A4076">
        <v>1447252160.7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111</v>
      </c>
      <c r="J4076">
        <v>1683560</v>
      </c>
      <c r="K4076" t="s">
        <v>49</v>
      </c>
      <c r="L4076" t="s">
        <v>74</v>
      </c>
      <c r="M4076">
        <v>20065</v>
      </c>
      <c r="N4076">
        <v>212.36890691986005</v>
      </c>
    </row>
    <row r="4077" spans="1:14" x14ac:dyDescent="0.25">
      <c r="A4077">
        <v>1447248458.7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111</v>
      </c>
      <c r="J4077">
        <v>1683560</v>
      </c>
      <c r="K4077" t="s">
        <v>49</v>
      </c>
      <c r="L4077" t="s">
        <v>74</v>
      </c>
      <c r="M4077">
        <v>6200</v>
      </c>
      <c r="N4077">
        <v>64.942845322507836</v>
      </c>
    </row>
    <row r="4078" spans="1:14" x14ac:dyDescent="0.25">
      <c r="A4078">
        <v>1447135953.7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111</v>
      </c>
      <c r="J4078">
        <v>1683560</v>
      </c>
      <c r="K4078" t="s">
        <v>49</v>
      </c>
      <c r="L4078" t="s">
        <v>74</v>
      </c>
      <c r="M4078">
        <v>39842</v>
      </c>
      <c r="N4078">
        <v>434.68696310564945</v>
      </c>
    </row>
    <row r="4079" spans="1:14" x14ac:dyDescent="0.25">
      <c r="A4079">
        <v>1447209100.7</v>
      </c>
      <c r="B4079" s="6">
        <v>41420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111</v>
      </c>
      <c r="J4079">
        <v>1683560</v>
      </c>
      <c r="K4079" t="s">
        <v>49</v>
      </c>
      <c r="L4079" t="s">
        <v>74</v>
      </c>
      <c r="M4079">
        <v>44913</v>
      </c>
      <c r="N4079">
        <v>435.48684644225051</v>
      </c>
    </row>
    <row r="4080" spans="1:14" x14ac:dyDescent="0.25">
      <c r="A4080">
        <v>1447313766.7</v>
      </c>
      <c r="B4080" s="6">
        <v>41420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111</v>
      </c>
      <c r="J4080">
        <v>1683560</v>
      </c>
      <c r="K4080" t="s">
        <v>49</v>
      </c>
      <c r="L4080" t="s">
        <v>74</v>
      </c>
      <c r="M4080">
        <v>4438</v>
      </c>
      <c r="N4080">
        <v>45.073897370073794</v>
      </c>
    </row>
    <row r="4081" spans="1:14" x14ac:dyDescent="0.25">
      <c r="A4081">
        <v>1447313767.7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111</v>
      </c>
      <c r="J4081">
        <v>1683560</v>
      </c>
      <c r="K4081" t="s">
        <v>49</v>
      </c>
      <c r="L4081" t="s">
        <v>74</v>
      </c>
      <c r="M4081">
        <v>4440</v>
      </c>
      <c r="N4081">
        <v>43.073897370073794</v>
      </c>
    </row>
    <row r="4082" spans="1:14" x14ac:dyDescent="0.25">
      <c r="A4082">
        <v>1447141860.7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111</v>
      </c>
      <c r="J4082">
        <v>1683560</v>
      </c>
      <c r="K4082" t="s">
        <v>49</v>
      </c>
      <c r="L4082" t="s">
        <v>74</v>
      </c>
      <c r="M4082">
        <v>57328</v>
      </c>
      <c r="N4082">
        <v>570.69836840565779</v>
      </c>
    </row>
    <row r="4083" spans="1:14" x14ac:dyDescent="0.25">
      <c r="A4083">
        <v>1447313769.7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111</v>
      </c>
      <c r="J4083">
        <v>1683560</v>
      </c>
      <c r="K4083" t="s">
        <v>49</v>
      </c>
      <c r="L4083" t="s">
        <v>74</v>
      </c>
      <c r="M4083">
        <v>4426</v>
      </c>
      <c r="N4083">
        <v>39.073897370073794</v>
      </c>
    </row>
    <row r="4084" spans="1:14" x14ac:dyDescent="0.25">
      <c r="A4084">
        <v>1447266818.7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111</v>
      </c>
      <c r="J4084">
        <v>1683560</v>
      </c>
      <c r="K4084" t="s">
        <v>49</v>
      </c>
      <c r="L4084" t="s">
        <v>74</v>
      </c>
      <c r="M4084">
        <v>11833</v>
      </c>
      <c r="N4084">
        <v>108.95668836254498</v>
      </c>
    </row>
    <row r="4085" spans="1:14" x14ac:dyDescent="0.25">
      <c r="A4085">
        <v>1447167517.7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111</v>
      </c>
      <c r="J4085">
        <v>1683560</v>
      </c>
      <c r="K4085" t="s">
        <v>49</v>
      </c>
      <c r="L4085" t="s">
        <v>74</v>
      </c>
      <c r="M4085">
        <v>83282</v>
      </c>
      <c r="N4085">
        <v>894.12218557315077</v>
      </c>
    </row>
    <row r="4086" spans="1:14" x14ac:dyDescent="0.25">
      <c r="A4086">
        <v>1447294177.7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111</v>
      </c>
      <c r="J4086">
        <v>1683560</v>
      </c>
      <c r="K4086" t="s">
        <v>49</v>
      </c>
      <c r="L4086" t="s">
        <v>74</v>
      </c>
      <c r="M4086">
        <v>38952</v>
      </c>
      <c r="N4086">
        <v>412.58468170699922</v>
      </c>
    </row>
    <row r="4087" spans="1:14" x14ac:dyDescent="0.25">
      <c r="A4087">
        <v>1447313762.7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111</v>
      </c>
      <c r="J4087">
        <v>1683560</v>
      </c>
      <c r="K4087" t="s">
        <v>49</v>
      </c>
      <c r="L4087" t="s">
        <v>74</v>
      </c>
      <c r="M4087">
        <v>4403</v>
      </c>
      <c r="N4087">
        <v>40.073897370073794</v>
      </c>
    </row>
    <row r="4088" spans="1:14" x14ac:dyDescent="0.25">
      <c r="A4088">
        <v>1447183210.7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111</v>
      </c>
      <c r="J4088">
        <v>1683560</v>
      </c>
      <c r="K4088" t="s">
        <v>49</v>
      </c>
      <c r="L4088" t="s">
        <v>74</v>
      </c>
      <c r="M4088">
        <v>18672</v>
      </c>
      <c r="N4088">
        <v>202.23240284821333</v>
      </c>
    </row>
    <row r="4089" spans="1:14" x14ac:dyDescent="0.25">
      <c r="A4089">
        <v>1447288722.7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111</v>
      </c>
      <c r="J4089">
        <v>1683560</v>
      </c>
      <c r="K4089" t="s">
        <v>49</v>
      </c>
      <c r="L4089" t="s">
        <v>74</v>
      </c>
      <c r="M4089">
        <v>23028</v>
      </c>
      <c r="N4089">
        <v>241.60475339828147</v>
      </c>
    </row>
    <row r="4090" spans="1:14" x14ac:dyDescent="0.25">
      <c r="A4090">
        <v>1447294178.7</v>
      </c>
      <c r="B4090" s="6">
        <v>41420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111</v>
      </c>
      <c r="J4090">
        <v>1683560</v>
      </c>
      <c r="K4090" t="s">
        <v>49</v>
      </c>
      <c r="L4090" t="s">
        <v>74</v>
      </c>
      <c r="M4090">
        <v>35288</v>
      </c>
      <c r="N4090">
        <v>330.95513849470211</v>
      </c>
    </row>
    <row r="4091" spans="1:14" x14ac:dyDescent="0.25">
      <c r="A4091">
        <v>1447313765.7</v>
      </c>
      <c r="B4091" s="6">
        <v>41420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111</v>
      </c>
      <c r="J4091">
        <v>1683560</v>
      </c>
      <c r="K4091" t="s">
        <v>49</v>
      </c>
      <c r="L4091" t="s">
        <v>74</v>
      </c>
      <c r="M4091">
        <v>4452</v>
      </c>
      <c r="N4091">
        <v>45.073897370073794</v>
      </c>
    </row>
    <row r="4092" spans="1:14" x14ac:dyDescent="0.25">
      <c r="A4092">
        <v>1447313768.7</v>
      </c>
      <c r="B4092" s="6">
        <v>41420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111</v>
      </c>
      <c r="J4092">
        <v>1683560</v>
      </c>
      <c r="K4092" t="s">
        <v>49</v>
      </c>
      <c r="L4092" t="s">
        <v>74</v>
      </c>
      <c r="M4092">
        <v>4375</v>
      </c>
      <c r="N4092">
        <v>44.073897370073794</v>
      </c>
    </row>
    <row r="4093" spans="1:14" x14ac:dyDescent="0.25">
      <c r="A4093">
        <v>1447313756.7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111</v>
      </c>
      <c r="J4093">
        <v>1683560</v>
      </c>
      <c r="K4093" t="s">
        <v>49</v>
      </c>
      <c r="L4093" t="s">
        <v>74</v>
      </c>
      <c r="M4093">
        <v>4393</v>
      </c>
      <c r="N4093">
        <v>40.155258544586864</v>
      </c>
    </row>
    <row r="4094" spans="1:14" x14ac:dyDescent="0.25">
      <c r="A4094">
        <v>1447313772.7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111</v>
      </c>
      <c r="J4094">
        <v>1683560</v>
      </c>
      <c r="K4094" t="s">
        <v>49</v>
      </c>
      <c r="L4094" t="s">
        <v>74</v>
      </c>
      <c r="M4094">
        <v>4402</v>
      </c>
      <c r="N4094">
        <v>38.073897370073794</v>
      </c>
    </row>
    <row r="4095" spans="1:14" x14ac:dyDescent="0.25">
      <c r="A4095">
        <v>1447398620.7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111</v>
      </c>
      <c r="J4095">
        <v>1683560</v>
      </c>
      <c r="K4095" t="s">
        <v>49</v>
      </c>
      <c r="L4095" t="s">
        <v>74</v>
      </c>
      <c r="M4095">
        <v>20987</v>
      </c>
      <c r="N4095">
        <v>193.52203905258096</v>
      </c>
    </row>
    <row r="4096" spans="1:14" x14ac:dyDescent="0.25">
      <c r="A4096">
        <v>1447313770.7</v>
      </c>
      <c r="B4096" s="6">
        <v>41420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111</v>
      </c>
      <c r="J4096">
        <v>1683560</v>
      </c>
      <c r="K4096" t="s">
        <v>49</v>
      </c>
      <c r="L4096" t="s">
        <v>74</v>
      </c>
      <c r="M4096">
        <v>4458</v>
      </c>
      <c r="N4096">
        <v>45.073897370073794</v>
      </c>
    </row>
    <row r="4097" spans="1:14" x14ac:dyDescent="0.25">
      <c r="A4097">
        <v>1447248460.7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111</v>
      </c>
      <c r="J4097">
        <v>1683560</v>
      </c>
      <c r="K4097" t="s">
        <v>49</v>
      </c>
      <c r="L4097" t="s">
        <v>74</v>
      </c>
      <c r="M4097">
        <v>19607</v>
      </c>
      <c r="N4097">
        <v>207.69063938535825</v>
      </c>
    </row>
    <row r="4098" spans="1:14" x14ac:dyDescent="0.25">
      <c r="A4098">
        <v>1447327866.7</v>
      </c>
      <c r="B4098" s="6">
        <v>41420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111</v>
      </c>
      <c r="J4098">
        <v>1683560</v>
      </c>
      <c r="K4098" t="s">
        <v>49</v>
      </c>
      <c r="L4098" t="s">
        <v>74</v>
      </c>
      <c r="M4098">
        <v>15799</v>
      </c>
      <c r="N4098">
        <v>168.23731428111628</v>
      </c>
    </row>
    <row r="4099" spans="1:14" x14ac:dyDescent="0.25">
      <c r="A4099">
        <v>1447133755.7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111</v>
      </c>
      <c r="J4099">
        <v>1664067</v>
      </c>
      <c r="K4099" t="s">
        <v>49</v>
      </c>
      <c r="L4099" t="s">
        <v>74</v>
      </c>
      <c r="M4099">
        <v>9918</v>
      </c>
      <c r="N4099">
        <v>81.994955769356736</v>
      </c>
    </row>
    <row r="4100" spans="1:14" x14ac:dyDescent="0.25">
      <c r="A4100">
        <v>1447172178.7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111</v>
      </c>
      <c r="J4100">
        <v>1664067</v>
      </c>
      <c r="K4100" t="s">
        <v>49</v>
      </c>
      <c r="L4100" t="s">
        <v>74</v>
      </c>
      <c r="M4100">
        <v>11123</v>
      </c>
      <c r="N4100">
        <v>78.494325240526337</v>
      </c>
    </row>
    <row r="4101" spans="1:14" x14ac:dyDescent="0.25">
      <c r="A4101">
        <v>1447149290.7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111</v>
      </c>
      <c r="J4101">
        <v>1664067</v>
      </c>
      <c r="K4101" t="s">
        <v>49</v>
      </c>
      <c r="L4101" t="s">
        <v>74</v>
      </c>
      <c r="M4101">
        <v>16489</v>
      </c>
      <c r="N4101">
        <v>125.2414878607895</v>
      </c>
    </row>
    <row r="4102" spans="1:14" x14ac:dyDescent="0.25">
      <c r="A4102">
        <v>1447139268.7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111</v>
      </c>
      <c r="J4102">
        <v>1664067</v>
      </c>
      <c r="K4102" t="s">
        <v>49</v>
      </c>
      <c r="L4102" t="s">
        <v>74</v>
      </c>
      <c r="M4102">
        <v>45295</v>
      </c>
      <c r="N4102">
        <v>358.22635516885975</v>
      </c>
    </row>
    <row r="4103" spans="1:14" x14ac:dyDescent="0.25">
      <c r="A4103">
        <v>1447204285.7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111</v>
      </c>
      <c r="J4103">
        <v>1664067</v>
      </c>
      <c r="K4103" t="s">
        <v>49</v>
      </c>
      <c r="L4103" t="s">
        <v>74</v>
      </c>
      <c r="M4103">
        <v>15306</v>
      </c>
      <c r="N4103">
        <v>117.7421183896199</v>
      </c>
    </row>
    <row r="4104" spans="1:14" x14ac:dyDescent="0.25">
      <c r="A4104">
        <v>1447133758.7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111</v>
      </c>
      <c r="J4104">
        <v>1664067</v>
      </c>
      <c r="K4104" t="s">
        <v>49</v>
      </c>
      <c r="L4104" t="s">
        <v>74</v>
      </c>
      <c r="M4104">
        <v>17653</v>
      </c>
      <c r="N4104">
        <v>134.74085733195909</v>
      </c>
    </row>
    <row r="4105" spans="1:14" x14ac:dyDescent="0.25">
      <c r="A4105">
        <v>1447133757.7</v>
      </c>
      <c r="B4105" s="6">
        <v>41420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111</v>
      </c>
      <c r="J4105">
        <v>1664067</v>
      </c>
      <c r="K4105" t="s">
        <v>49</v>
      </c>
      <c r="L4105" t="s">
        <v>74</v>
      </c>
      <c r="M4105">
        <v>2727</v>
      </c>
      <c r="N4105">
        <v>17.998738942339184</v>
      </c>
    </row>
    <row r="4106" spans="1:14" x14ac:dyDescent="0.25">
      <c r="A4106">
        <v>1447302690.7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111</v>
      </c>
      <c r="J4106">
        <v>1664067</v>
      </c>
      <c r="K4106" t="s">
        <v>49</v>
      </c>
      <c r="L4106" t="s">
        <v>74</v>
      </c>
      <c r="M4106">
        <v>51889</v>
      </c>
      <c r="N4106">
        <v>370.47288726029251</v>
      </c>
    </row>
    <row r="4107" spans="1:14" x14ac:dyDescent="0.25">
      <c r="A4107">
        <v>1447133756.7</v>
      </c>
      <c r="B4107" s="6">
        <v>41420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111</v>
      </c>
      <c r="J4107">
        <v>1664067</v>
      </c>
      <c r="K4107" t="s">
        <v>49</v>
      </c>
      <c r="L4107" t="s">
        <v>74</v>
      </c>
      <c r="M4107">
        <v>3929</v>
      </c>
      <c r="N4107">
        <v>30.498108413508778</v>
      </c>
    </row>
    <row r="4108" spans="1:14" x14ac:dyDescent="0.25">
      <c r="A4108">
        <v>1447346411.7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111</v>
      </c>
      <c r="J4108">
        <v>1664067</v>
      </c>
      <c r="K4108" t="s">
        <v>49</v>
      </c>
      <c r="L4108" t="s">
        <v>74</v>
      </c>
      <c r="M4108">
        <v>43453</v>
      </c>
      <c r="N4108">
        <v>337.97730096210535</v>
      </c>
    </row>
    <row r="4109" spans="1:14" x14ac:dyDescent="0.25">
      <c r="A4109">
        <v>1447165317.7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111</v>
      </c>
      <c r="J4109">
        <v>1664067</v>
      </c>
      <c r="K4109" t="s">
        <v>49</v>
      </c>
      <c r="L4109" t="s">
        <v>74</v>
      </c>
      <c r="M4109">
        <v>6840</v>
      </c>
      <c r="N4109">
        <v>50.246532091432762</v>
      </c>
    </row>
    <row r="4110" spans="1:14" x14ac:dyDescent="0.25">
      <c r="A4110">
        <v>1447266828.7</v>
      </c>
      <c r="B4110" s="6">
        <v>41420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111</v>
      </c>
      <c r="J4110">
        <v>1664067</v>
      </c>
      <c r="K4110" t="s">
        <v>49</v>
      </c>
      <c r="L4110" t="s">
        <v>74</v>
      </c>
      <c r="M4110">
        <v>35120</v>
      </c>
      <c r="N4110">
        <v>253.48171466391818</v>
      </c>
    </row>
    <row r="4111" spans="1:14" x14ac:dyDescent="0.25">
      <c r="A4111">
        <v>1447396735.7</v>
      </c>
      <c r="B4111" s="6">
        <v>41420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111</v>
      </c>
      <c r="J4111">
        <v>1664067</v>
      </c>
      <c r="K4111" t="s">
        <v>49</v>
      </c>
      <c r="L4111" t="s">
        <v>74</v>
      </c>
      <c r="M4111">
        <v>33908</v>
      </c>
      <c r="N4111">
        <v>283.9823451927486</v>
      </c>
    </row>
    <row r="4112" spans="1:14" x14ac:dyDescent="0.25">
      <c r="A4112">
        <v>1447266827.7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111</v>
      </c>
      <c r="J4112">
        <v>1664067</v>
      </c>
      <c r="K4112" t="s">
        <v>49</v>
      </c>
      <c r="L4112" t="s">
        <v>74</v>
      </c>
      <c r="M4112">
        <v>36927</v>
      </c>
      <c r="N4112">
        <v>275.73076887067259</v>
      </c>
    </row>
    <row r="4113" spans="1:14" x14ac:dyDescent="0.25">
      <c r="A4113">
        <v>1447332067.7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111</v>
      </c>
      <c r="J4113">
        <v>1664067</v>
      </c>
      <c r="K4113" t="s">
        <v>49</v>
      </c>
      <c r="L4113" t="s">
        <v>74</v>
      </c>
      <c r="M4113">
        <v>35051</v>
      </c>
      <c r="N4113">
        <v>283.48171466391818</v>
      </c>
    </row>
    <row r="4114" spans="1:14" x14ac:dyDescent="0.25">
      <c r="A4114">
        <v>1447133214.7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111</v>
      </c>
      <c r="J4114">
        <v>1664069</v>
      </c>
      <c r="K4114" t="s">
        <v>49</v>
      </c>
      <c r="L4114" t="s">
        <v>74</v>
      </c>
      <c r="M4114">
        <v>904</v>
      </c>
      <c r="N4114">
        <v>3.648763002291219</v>
      </c>
    </row>
    <row r="4115" spans="1:14" x14ac:dyDescent="0.25">
      <c r="A4115">
        <v>1447396726.7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111</v>
      </c>
      <c r="J4115">
        <v>1664069</v>
      </c>
      <c r="K4115" t="s">
        <v>49</v>
      </c>
      <c r="L4115" t="s">
        <v>74</v>
      </c>
      <c r="M4115">
        <v>13440</v>
      </c>
      <c r="N4115">
        <v>82.272786050406822</v>
      </c>
    </row>
    <row r="4116" spans="1:14" x14ac:dyDescent="0.25">
      <c r="A4116">
        <v>1447149291.7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111</v>
      </c>
      <c r="J4116">
        <v>1664069</v>
      </c>
      <c r="K4116" t="s">
        <v>49</v>
      </c>
      <c r="L4116" t="s">
        <v>74</v>
      </c>
      <c r="M4116">
        <v>18282</v>
      </c>
      <c r="N4116">
        <v>115.46289006873657</v>
      </c>
    </row>
    <row r="4117" spans="1:14" x14ac:dyDescent="0.25">
      <c r="A4117">
        <v>1447162874.7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111</v>
      </c>
      <c r="J4117">
        <v>1664069</v>
      </c>
      <c r="K4117" t="s">
        <v>49</v>
      </c>
      <c r="L4117" t="s">
        <v>74</v>
      </c>
      <c r="M4117">
        <v>3243</v>
      </c>
      <c r="N4117">
        <v>19.243815011456096</v>
      </c>
    </row>
    <row r="4118" spans="1:14" x14ac:dyDescent="0.25">
      <c r="A4118">
        <v>1447332111.7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111</v>
      </c>
      <c r="J4118">
        <v>1664069</v>
      </c>
      <c r="K4118" t="s">
        <v>49</v>
      </c>
      <c r="L4118" t="s">
        <v>74</v>
      </c>
      <c r="M4118">
        <v>4481</v>
      </c>
      <c r="N4118">
        <v>24.541341016038533</v>
      </c>
    </row>
    <row r="4119" spans="1:14" x14ac:dyDescent="0.25">
      <c r="A4119">
        <v>1447396727.7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111</v>
      </c>
      <c r="J4119">
        <v>1664069</v>
      </c>
      <c r="K4119" t="s">
        <v>49</v>
      </c>
      <c r="L4119" t="s">
        <v>74</v>
      </c>
      <c r="M4119">
        <v>8045</v>
      </c>
      <c r="N4119">
        <v>49.433919029785848</v>
      </c>
    </row>
    <row r="4120" spans="1:14" x14ac:dyDescent="0.25">
      <c r="A4120">
        <v>1447213203.7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111</v>
      </c>
      <c r="J4120">
        <v>1664069</v>
      </c>
      <c r="K4120" t="s">
        <v>49</v>
      </c>
      <c r="L4120" t="s">
        <v>74</v>
      </c>
      <c r="M4120">
        <v>10444</v>
      </c>
      <c r="N4120">
        <v>59.028971038950722</v>
      </c>
    </row>
    <row r="4121" spans="1:14" x14ac:dyDescent="0.25">
      <c r="A4121">
        <v>1447332068.7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111</v>
      </c>
      <c r="J4121">
        <v>1664069</v>
      </c>
      <c r="K4121" t="s">
        <v>49</v>
      </c>
      <c r="L4121" t="s">
        <v>74</v>
      </c>
      <c r="M4121">
        <v>4526</v>
      </c>
      <c r="N4121">
        <v>23.541341016038533</v>
      </c>
    </row>
    <row r="4122" spans="1:14" x14ac:dyDescent="0.25">
      <c r="A4122">
        <v>1447396734.7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111</v>
      </c>
      <c r="J4122">
        <v>1664069</v>
      </c>
      <c r="K4122" t="s">
        <v>49</v>
      </c>
      <c r="L4122" t="s">
        <v>74</v>
      </c>
      <c r="M4122">
        <v>1444</v>
      </c>
      <c r="N4122">
        <v>7.2975260045824379</v>
      </c>
    </row>
    <row r="4123" spans="1:14" x14ac:dyDescent="0.25">
      <c r="A4123">
        <v>1447377400.7</v>
      </c>
      <c r="B4123" s="6">
        <v>41420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111</v>
      </c>
      <c r="J4123">
        <v>1693230</v>
      </c>
      <c r="K4123" t="s">
        <v>49</v>
      </c>
      <c r="L4123" t="s">
        <v>74</v>
      </c>
      <c r="M4123">
        <v>41990</v>
      </c>
      <c r="N4123">
        <v>237.22111815415434</v>
      </c>
    </row>
    <row r="4124" spans="1:14" x14ac:dyDescent="0.25">
      <c r="A4124">
        <v>1447133210.7</v>
      </c>
      <c r="B4124" s="6">
        <v>41420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111</v>
      </c>
      <c r="J4124">
        <v>1693230</v>
      </c>
      <c r="K4124" t="s">
        <v>49</v>
      </c>
      <c r="L4124" t="s">
        <v>74</v>
      </c>
      <c r="M4124">
        <v>23601</v>
      </c>
      <c r="N4124">
        <v>129.26618224908992</v>
      </c>
    </row>
    <row r="4125" spans="1:14" x14ac:dyDescent="0.25">
      <c r="A4125">
        <v>1447377402.7</v>
      </c>
      <c r="B4125" s="6">
        <v>41420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111</v>
      </c>
      <c r="J4125">
        <v>1693230</v>
      </c>
      <c r="K4125" t="s">
        <v>49</v>
      </c>
      <c r="L4125" t="s">
        <v>74</v>
      </c>
      <c r="M4125">
        <v>41816</v>
      </c>
      <c r="N4125">
        <v>228.74075217718337</v>
      </c>
    </row>
    <row r="4126" spans="1:14" x14ac:dyDescent="0.25">
      <c r="A4126">
        <v>1447367933.7</v>
      </c>
      <c r="B4126" s="6">
        <v>41420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111</v>
      </c>
      <c r="J4126">
        <v>1693230</v>
      </c>
      <c r="K4126" t="s">
        <v>49</v>
      </c>
      <c r="L4126" t="s">
        <v>74</v>
      </c>
      <c r="M4126">
        <v>3673</v>
      </c>
      <c r="N4126">
        <v>22.132977286805385</v>
      </c>
    </row>
    <row r="4127" spans="1:14" x14ac:dyDescent="0.25">
      <c r="A4127">
        <v>1447133213.7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111</v>
      </c>
      <c r="J4127">
        <v>1693230</v>
      </c>
      <c r="K4127" t="s">
        <v>49</v>
      </c>
      <c r="L4127" t="s">
        <v>74</v>
      </c>
      <c r="M4127">
        <v>8246</v>
      </c>
      <c r="N4127">
        <v>42.89799415044078</v>
      </c>
    </row>
    <row r="4128" spans="1:14" x14ac:dyDescent="0.25">
      <c r="A4128">
        <v>1447346525.7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111</v>
      </c>
      <c r="J4128">
        <v>1693230</v>
      </c>
      <c r="K4128" t="s">
        <v>49</v>
      </c>
      <c r="L4128" t="s">
        <v>74</v>
      </c>
      <c r="M4128">
        <v>3243</v>
      </c>
      <c r="N4128">
        <v>18.764391723651809</v>
      </c>
    </row>
    <row r="4129" spans="1:14" x14ac:dyDescent="0.25">
      <c r="A4129">
        <v>1447323878.7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111</v>
      </c>
      <c r="J4129">
        <v>1693230</v>
      </c>
      <c r="K4129" t="s">
        <v>49</v>
      </c>
      <c r="L4129" t="s">
        <v>74</v>
      </c>
      <c r="M4129">
        <v>1818</v>
      </c>
      <c r="N4129">
        <v>8.9650963565362805</v>
      </c>
    </row>
    <row r="4130" spans="1:14" x14ac:dyDescent="0.25">
      <c r="A4130">
        <v>1447133212.7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111</v>
      </c>
      <c r="J4130">
        <v>1693230</v>
      </c>
      <c r="K4130" t="s">
        <v>49</v>
      </c>
      <c r="L4130" t="s">
        <v>74</v>
      </c>
      <c r="M4130">
        <v>79472</v>
      </c>
      <c r="N4130">
        <v>491.97994150440775</v>
      </c>
    </row>
    <row r="4131" spans="1:14" x14ac:dyDescent="0.25">
      <c r="A4131">
        <v>1447377401.7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111</v>
      </c>
      <c r="J4131">
        <v>1693230</v>
      </c>
      <c r="K4131" t="s">
        <v>49</v>
      </c>
      <c r="L4131" t="s">
        <v>74</v>
      </c>
      <c r="M4131">
        <v>41737</v>
      </c>
      <c r="N4131">
        <v>230.74075217718337</v>
      </c>
    </row>
    <row r="4132" spans="1:14" x14ac:dyDescent="0.25">
      <c r="A4132">
        <v>1447377403.7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111</v>
      </c>
      <c r="J4132">
        <v>1693230</v>
      </c>
      <c r="K4132" t="s">
        <v>49</v>
      </c>
      <c r="L4132" t="s">
        <v>74</v>
      </c>
      <c r="M4132">
        <v>41828</v>
      </c>
      <c r="N4132">
        <v>266.74075217718337</v>
      </c>
    </row>
    <row r="4133" spans="1:14" x14ac:dyDescent="0.25">
      <c r="A4133">
        <v>1447133211.7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111</v>
      </c>
      <c r="J4133">
        <v>1693230</v>
      </c>
      <c r="K4133" t="s">
        <v>49</v>
      </c>
      <c r="L4133" t="s">
        <v>74</v>
      </c>
      <c r="M4133">
        <v>79487</v>
      </c>
      <c r="N4133">
        <v>428.97994150440775</v>
      </c>
    </row>
    <row r="4134" spans="1:14" x14ac:dyDescent="0.25">
      <c r="A4134">
        <v>1447133248.7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111</v>
      </c>
      <c r="J4134">
        <v>1687661</v>
      </c>
      <c r="K4134" t="s">
        <v>49</v>
      </c>
      <c r="L4134" t="s">
        <v>74</v>
      </c>
      <c r="M4134">
        <v>338</v>
      </c>
      <c r="N4134">
        <v>2.4800000000000004</v>
      </c>
    </row>
    <row r="4135" spans="1:14" x14ac:dyDescent="0.25">
      <c r="A4135">
        <v>1447323833.7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111</v>
      </c>
      <c r="J4135">
        <v>1687346</v>
      </c>
      <c r="K4135" t="s">
        <v>49</v>
      </c>
      <c r="L4135" t="s">
        <v>74</v>
      </c>
      <c r="M4135">
        <v>328</v>
      </c>
      <c r="N4135">
        <v>0.41742754420720501</v>
      </c>
    </row>
    <row r="4136" spans="1:14" x14ac:dyDescent="0.25">
      <c r="A4136">
        <v>1447149338.7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111</v>
      </c>
      <c r="J4136">
        <v>1687346</v>
      </c>
      <c r="K4136" t="s">
        <v>49</v>
      </c>
      <c r="L4136" t="s">
        <v>74</v>
      </c>
      <c r="M4136">
        <v>363</v>
      </c>
      <c r="N4136">
        <v>0.68875544794188825</v>
      </c>
    </row>
    <row r="4137" spans="1:14" x14ac:dyDescent="0.25">
      <c r="A4137">
        <v>1447323802.7</v>
      </c>
      <c r="B4137" s="6">
        <v>41420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111</v>
      </c>
      <c r="J4137">
        <v>1687346</v>
      </c>
      <c r="K4137" t="s">
        <v>49</v>
      </c>
      <c r="L4137" t="s">
        <v>74</v>
      </c>
      <c r="M4137">
        <v>334</v>
      </c>
      <c r="N4137">
        <v>0.83485508841441003</v>
      </c>
    </row>
    <row r="4138" spans="1:14" x14ac:dyDescent="0.25">
      <c r="A4138">
        <v>1447283735.7</v>
      </c>
      <c r="B4138" s="6">
        <v>41420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111</v>
      </c>
      <c r="J4138">
        <v>1669409</v>
      </c>
      <c r="K4138" t="s">
        <v>49</v>
      </c>
      <c r="L4138" t="s">
        <v>74</v>
      </c>
      <c r="M4138">
        <v>452</v>
      </c>
      <c r="N4138">
        <v>1.4167883761198528</v>
      </c>
    </row>
    <row r="4139" spans="1:14" x14ac:dyDescent="0.25">
      <c r="A4139">
        <v>1447185738.7</v>
      </c>
      <c r="B4139" s="6">
        <v>41420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111</v>
      </c>
      <c r="J4139">
        <v>1669409</v>
      </c>
      <c r="K4139" t="s">
        <v>49</v>
      </c>
      <c r="L4139" t="s">
        <v>74</v>
      </c>
      <c r="M4139">
        <v>400</v>
      </c>
      <c r="N4139">
        <v>0.88549273507490789</v>
      </c>
    </row>
    <row r="4140" spans="1:14" x14ac:dyDescent="0.25">
      <c r="A4140">
        <v>1447283649.7</v>
      </c>
      <c r="B4140" s="6">
        <v>41420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111</v>
      </c>
      <c r="J4140">
        <v>1669409</v>
      </c>
      <c r="K4140" t="s">
        <v>49</v>
      </c>
      <c r="L4140" t="s">
        <v>74</v>
      </c>
      <c r="M4140">
        <v>435</v>
      </c>
      <c r="N4140">
        <v>1.5053376496273434</v>
      </c>
    </row>
    <row r="4141" spans="1:14" x14ac:dyDescent="0.25">
      <c r="A4141">
        <v>1447149337.7</v>
      </c>
      <c r="B4141" s="6">
        <v>41420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111</v>
      </c>
      <c r="J4141">
        <v>1669409</v>
      </c>
      <c r="K4141" t="s">
        <v>49</v>
      </c>
      <c r="L4141" t="s">
        <v>74</v>
      </c>
      <c r="M4141">
        <v>452</v>
      </c>
      <c r="N4141">
        <v>1.2928193932093657</v>
      </c>
    </row>
    <row r="4142" spans="1:14" x14ac:dyDescent="0.25">
      <c r="A4142">
        <v>1447367880.7</v>
      </c>
      <c r="B4142" s="6">
        <v>41420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111</v>
      </c>
      <c r="J4142">
        <v>1669409</v>
      </c>
      <c r="K4142" t="s">
        <v>49</v>
      </c>
      <c r="L4142" t="s">
        <v>74</v>
      </c>
      <c r="M4142">
        <v>611</v>
      </c>
      <c r="N4142">
        <v>2.7450274787322146</v>
      </c>
    </row>
    <row r="4143" spans="1:14" x14ac:dyDescent="0.25">
      <c r="A4143">
        <v>1447367934.7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111</v>
      </c>
      <c r="J4143">
        <v>1669409</v>
      </c>
      <c r="K4143" t="s">
        <v>49</v>
      </c>
      <c r="L4143" t="s">
        <v>74</v>
      </c>
      <c r="M4143">
        <v>823</v>
      </c>
      <c r="N4143">
        <v>4.8702100429119932</v>
      </c>
    </row>
    <row r="4144" spans="1:14" x14ac:dyDescent="0.25">
      <c r="A4144">
        <v>1447283037.7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111</v>
      </c>
      <c r="J4144">
        <v>1677891</v>
      </c>
      <c r="K4144" t="s">
        <v>49</v>
      </c>
      <c r="L4144" t="s">
        <v>74</v>
      </c>
      <c r="M4144">
        <v>1328</v>
      </c>
      <c r="N4144">
        <v>3.3071269035532991</v>
      </c>
    </row>
    <row r="4145" spans="1:14" x14ac:dyDescent="0.25">
      <c r="A4145">
        <v>1447323784.7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111</v>
      </c>
      <c r="J4145">
        <v>1677891</v>
      </c>
      <c r="K4145" t="s">
        <v>49</v>
      </c>
      <c r="L4145" t="s">
        <v>74</v>
      </c>
      <c r="M4145">
        <v>1447</v>
      </c>
      <c r="N4145">
        <v>3.9685522842639589</v>
      </c>
    </row>
    <row r="4146" spans="1:14" x14ac:dyDescent="0.25">
      <c r="A4146">
        <v>1447367883.7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111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</row>
    <row r="4147" spans="1:14" x14ac:dyDescent="0.25">
      <c r="A4147">
        <v>1447283036.7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111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</row>
    <row r="4148" spans="1:14" x14ac:dyDescent="0.25">
      <c r="A4148">
        <v>1447149320.7</v>
      </c>
      <c r="B4148" s="6">
        <v>41420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111</v>
      </c>
      <c r="J4148">
        <v>1677891</v>
      </c>
      <c r="K4148" t="s">
        <v>49</v>
      </c>
      <c r="L4148" t="s">
        <v>74</v>
      </c>
      <c r="M4148">
        <v>2322</v>
      </c>
      <c r="N4148">
        <v>5.98</v>
      </c>
    </row>
    <row r="4149" spans="1:14" x14ac:dyDescent="0.25">
      <c r="A4149">
        <v>1447185818.7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111</v>
      </c>
      <c r="J4149">
        <v>1677891</v>
      </c>
      <c r="K4149" t="s">
        <v>49</v>
      </c>
      <c r="L4149" t="s">
        <v>74</v>
      </c>
      <c r="M4149">
        <v>2303</v>
      </c>
      <c r="N4149">
        <v>5.96</v>
      </c>
    </row>
    <row r="4150" spans="1:14" x14ac:dyDescent="0.25">
      <c r="A4150">
        <v>1447367910.7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111</v>
      </c>
      <c r="J4150">
        <v>1677891</v>
      </c>
      <c r="K4150" t="s">
        <v>49</v>
      </c>
      <c r="L4150" t="s">
        <v>74</v>
      </c>
      <c r="M4150">
        <v>4831</v>
      </c>
      <c r="N4150">
        <v>11.7</v>
      </c>
    </row>
    <row r="4151" spans="1:14" x14ac:dyDescent="0.25">
      <c r="A4151">
        <v>1447283670.7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111</v>
      </c>
      <c r="J4151">
        <v>1677891</v>
      </c>
      <c r="K4151" t="s">
        <v>49</v>
      </c>
      <c r="L4151" t="s">
        <v>74</v>
      </c>
      <c r="M4151">
        <v>2831</v>
      </c>
      <c r="N4151">
        <v>6.94</v>
      </c>
    </row>
    <row r="4152" spans="1:14" x14ac:dyDescent="0.25">
      <c r="A4152">
        <v>1447165476.7</v>
      </c>
      <c r="B4152" s="6">
        <v>41420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111</v>
      </c>
      <c r="J4152">
        <v>1677891</v>
      </c>
      <c r="K4152" t="s">
        <v>49</v>
      </c>
      <c r="L4152" t="s">
        <v>74</v>
      </c>
      <c r="M4152">
        <v>2782</v>
      </c>
      <c r="N4152">
        <v>6.9</v>
      </c>
    </row>
    <row r="4153" spans="1:14" x14ac:dyDescent="0.25">
      <c r="A4153">
        <v>1447200081.7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111</v>
      </c>
      <c r="J4153">
        <v>1655723</v>
      </c>
      <c r="K4153" t="s">
        <v>49</v>
      </c>
      <c r="L4153" t="s">
        <v>74</v>
      </c>
      <c r="M4153">
        <v>305</v>
      </c>
      <c r="N4153">
        <v>5.3021208250166152E-2</v>
      </c>
    </row>
    <row r="4154" spans="1:14" x14ac:dyDescent="0.25">
      <c r="A4154">
        <v>1447283764.7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111</v>
      </c>
      <c r="J4154">
        <v>1651933</v>
      </c>
      <c r="K4154" t="s">
        <v>49</v>
      </c>
      <c r="L4154" t="s">
        <v>74</v>
      </c>
      <c r="M4154">
        <v>307</v>
      </c>
      <c r="N4154">
        <v>0.24443609929949228</v>
      </c>
    </row>
    <row r="4155" spans="1:14" x14ac:dyDescent="0.25">
      <c r="A4155">
        <v>1447389181.7</v>
      </c>
      <c r="B4155" s="6">
        <v>41420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111</v>
      </c>
      <c r="J4155">
        <v>1652499</v>
      </c>
      <c r="K4155" t="s">
        <v>49</v>
      </c>
      <c r="L4155" t="s">
        <v>74</v>
      </c>
      <c r="M4155">
        <v>311</v>
      </c>
      <c r="N4155">
        <v>0.98239555879415175</v>
      </c>
    </row>
    <row r="4156" spans="1:14" x14ac:dyDescent="0.25">
      <c r="A4156">
        <v>1447135962.7</v>
      </c>
      <c r="B4156" s="6">
        <v>41420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111</v>
      </c>
      <c r="J4156">
        <v>1652499</v>
      </c>
      <c r="K4156" t="s">
        <v>49</v>
      </c>
      <c r="L4156" t="s">
        <v>74</v>
      </c>
      <c r="M4156">
        <v>298</v>
      </c>
      <c r="N4156">
        <v>2.92</v>
      </c>
    </row>
    <row r="4157" spans="1:14" x14ac:dyDescent="0.25">
      <c r="A4157">
        <v>1447165487.7</v>
      </c>
      <c r="B4157" s="6">
        <v>41420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111</v>
      </c>
      <c r="J4157">
        <v>1652611</v>
      </c>
      <c r="K4157" t="s">
        <v>49</v>
      </c>
      <c r="L4157" t="s">
        <v>74</v>
      </c>
      <c r="M4157">
        <v>294</v>
      </c>
      <c r="N4157">
        <v>0.5269787031926918</v>
      </c>
    </row>
    <row r="4158" spans="1:14" x14ac:dyDescent="0.25">
      <c r="A4158">
        <v>1447283666.7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111</v>
      </c>
      <c r="J4158">
        <v>1652611</v>
      </c>
      <c r="K4158" t="s">
        <v>49</v>
      </c>
      <c r="L4158" t="s">
        <v>74</v>
      </c>
      <c r="M4158">
        <v>334</v>
      </c>
      <c r="N4158">
        <v>1.0539574063853836</v>
      </c>
    </row>
    <row r="4159" spans="1:14" x14ac:dyDescent="0.25">
      <c r="A4159">
        <v>1447133258.7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111</v>
      </c>
      <c r="J4159">
        <v>1652611</v>
      </c>
      <c r="K4159" t="s">
        <v>49</v>
      </c>
      <c r="L4159" t="s">
        <v>74</v>
      </c>
      <c r="M4159">
        <v>324</v>
      </c>
      <c r="N4159">
        <v>1.5809361095780752</v>
      </c>
    </row>
    <row r="4160" spans="1:14" x14ac:dyDescent="0.25">
      <c r="A4160">
        <v>1447283665.7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111</v>
      </c>
      <c r="J4160">
        <v>1652611</v>
      </c>
      <c r="K4160" t="s">
        <v>49</v>
      </c>
      <c r="L4160" t="s">
        <v>74</v>
      </c>
      <c r="M4160">
        <v>356</v>
      </c>
      <c r="N4160">
        <v>2.4</v>
      </c>
    </row>
    <row r="4161" spans="1:14" x14ac:dyDescent="0.25">
      <c r="A4161">
        <v>1447149350.7</v>
      </c>
      <c r="B4161" s="6">
        <v>41420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111</v>
      </c>
      <c r="J4161">
        <v>1652604</v>
      </c>
      <c r="K4161" t="s">
        <v>49</v>
      </c>
      <c r="L4161" t="s">
        <v>74</v>
      </c>
      <c r="M4161">
        <v>309</v>
      </c>
      <c r="N4161">
        <v>0.50074475287745424</v>
      </c>
    </row>
    <row r="4162" spans="1:14" x14ac:dyDescent="0.25">
      <c r="A4162">
        <v>1447185802.7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111</v>
      </c>
      <c r="J4162">
        <v>1652604</v>
      </c>
      <c r="K4162" t="s">
        <v>49</v>
      </c>
      <c r="L4162" t="s">
        <v>74</v>
      </c>
      <c r="M4162">
        <v>281</v>
      </c>
      <c r="N4162">
        <v>0.10014895057549085</v>
      </c>
    </row>
    <row r="4163" spans="1:14" x14ac:dyDescent="0.25">
      <c r="A4163">
        <v>1447323929.7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111</v>
      </c>
      <c r="J4163">
        <v>1652604</v>
      </c>
      <c r="K4163" t="s">
        <v>49</v>
      </c>
      <c r="L4163" t="s">
        <v>74</v>
      </c>
      <c r="M4163">
        <v>273</v>
      </c>
      <c r="N4163">
        <v>2.5037237643872712E-2</v>
      </c>
    </row>
    <row r="4164" spans="1:14" x14ac:dyDescent="0.25">
      <c r="A4164">
        <v>1447283675.7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111</v>
      </c>
      <c r="J4164">
        <v>1660563</v>
      </c>
      <c r="K4164" t="s">
        <v>49</v>
      </c>
      <c r="L4164" t="s">
        <v>74</v>
      </c>
      <c r="M4164">
        <v>458</v>
      </c>
      <c r="N4164">
        <v>1.6109694269473032</v>
      </c>
    </row>
    <row r="4165" spans="1:14" x14ac:dyDescent="0.25">
      <c r="A4165">
        <v>1447185807.7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111</v>
      </c>
      <c r="J4165">
        <v>1660563</v>
      </c>
      <c r="K4165" t="s">
        <v>49</v>
      </c>
      <c r="L4165" t="s">
        <v>74</v>
      </c>
      <c r="M4165">
        <v>329</v>
      </c>
      <c r="N4165">
        <v>0.12392072514979256</v>
      </c>
    </row>
    <row r="4166" spans="1:14" x14ac:dyDescent="0.25">
      <c r="A4166">
        <v>1447215399.7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111</v>
      </c>
      <c r="J4166">
        <v>1660563</v>
      </c>
      <c r="K4166" t="s">
        <v>49</v>
      </c>
      <c r="L4166" t="s">
        <v>74</v>
      </c>
      <c r="M4166">
        <v>320</v>
      </c>
      <c r="N4166">
        <v>0.43372253802427396</v>
      </c>
    </row>
    <row r="4167" spans="1:14" x14ac:dyDescent="0.25">
      <c r="A4167">
        <v>1447185801.7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111</v>
      </c>
      <c r="J4167">
        <v>1660563</v>
      </c>
      <c r="K4167" t="s">
        <v>49</v>
      </c>
      <c r="L4167" t="s">
        <v>74</v>
      </c>
      <c r="M4167">
        <v>311</v>
      </c>
      <c r="N4167">
        <v>0.61960362574896277</v>
      </c>
    </row>
    <row r="4168" spans="1:14" x14ac:dyDescent="0.25">
      <c r="A4168">
        <v>1447283762.7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111</v>
      </c>
      <c r="J4168">
        <v>1660563</v>
      </c>
      <c r="K4168" t="s">
        <v>49</v>
      </c>
      <c r="L4168" t="s">
        <v>74</v>
      </c>
      <c r="M4168">
        <v>405</v>
      </c>
      <c r="N4168">
        <v>1.8588108772468883</v>
      </c>
    </row>
    <row r="4169" spans="1:14" x14ac:dyDescent="0.25">
      <c r="A4169">
        <v>1447367903.7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111</v>
      </c>
      <c r="J4169">
        <v>1660563</v>
      </c>
      <c r="K4169" t="s">
        <v>49</v>
      </c>
      <c r="L4169" t="s">
        <v>74</v>
      </c>
      <c r="M4169">
        <v>474</v>
      </c>
      <c r="N4169">
        <v>2.4784145029958511</v>
      </c>
    </row>
    <row r="4170" spans="1:14" x14ac:dyDescent="0.25">
      <c r="A4170">
        <v>1447185800.7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111</v>
      </c>
      <c r="J4170">
        <v>1660563</v>
      </c>
      <c r="K4170" t="s">
        <v>49</v>
      </c>
      <c r="L4170" t="s">
        <v>74</v>
      </c>
      <c r="M4170">
        <v>425</v>
      </c>
      <c r="N4170">
        <v>1.2392072514979255</v>
      </c>
    </row>
    <row r="4171" spans="1:14" x14ac:dyDescent="0.25">
      <c r="A4171">
        <v>1447302770.7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111</v>
      </c>
      <c r="J4171">
        <v>1660563</v>
      </c>
      <c r="K4171" t="s">
        <v>49</v>
      </c>
      <c r="L4171" t="s">
        <v>74</v>
      </c>
      <c r="M4171">
        <v>459</v>
      </c>
      <c r="N4171">
        <v>2.4784145029958511</v>
      </c>
    </row>
    <row r="4172" spans="1:14" x14ac:dyDescent="0.25">
      <c r="A4172">
        <v>1447150702.7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111</v>
      </c>
      <c r="J4172">
        <v>1656839</v>
      </c>
      <c r="K4172" t="s">
        <v>49</v>
      </c>
      <c r="L4172" t="s">
        <v>74</v>
      </c>
      <c r="M4172">
        <v>438</v>
      </c>
      <c r="N4172">
        <v>2.1264804469273746</v>
      </c>
    </row>
    <row r="4173" spans="1:14" x14ac:dyDescent="0.25">
      <c r="A4173">
        <v>1447356667.7</v>
      </c>
      <c r="B4173" s="6">
        <v>41420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111</v>
      </c>
      <c r="J4173">
        <v>1656839</v>
      </c>
      <c r="K4173" t="s">
        <v>49</v>
      </c>
      <c r="L4173" t="s">
        <v>74</v>
      </c>
      <c r="M4173">
        <v>432</v>
      </c>
      <c r="N4173">
        <v>1.6357541899441344</v>
      </c>
    </row>
    <row r="4174" spans="1:14" x14ac:dyDescent="0.25">
      <c r="A4174">
        <v>1447356752.7</v>
      </c>
      <c r="B4174" s="6">
        <v>41420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111</v>
      </c>
      <c r="J4174">
        <v>1656839</v>
      </c>
      <c r="K4174" t="s">
        <v>49</v>
      </c>
      <c r="L4174" t="s">
        <v>74</v>
      </c>
      <c r="M4174">
        <v>311</v>
      </c>
      <c r="N4174">
        <v>0.16357541899441344</v>
      </c>
    </row>
    <row r="4175" spans="1:14" x14ac:dyDescent="0.25">
      <c r="A4175">
        <v>1447266942.7</v>
      </c>
      <c r="B4175" s="6">
        <v>41420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111</v>
      </c>
      <c r="J4175">
        <v>1656839</v>
      </c>
      <c r="K4175" t="s">
        <v>49</v>
      </c>
      <c r="L4175" t="s">
        <v>74</v>
      </c>
      <c r="M4175">
        <v>418</v>
      </c>
      <c r="N4175">
        <v>1.6357541899441344</v>
      </c>
    </row>
    <row r="4176" spans="1:14" x14ac:dyDescent="0.25">
      <c r="A4176">
        <v>1447283664.7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111</v>
      </c>
      <c r="J4176">
        <v>1656839</v>
      </c>
      <c r="K4176" t="s">
        <v>49</v>
      </c>
      <c r="L4176" t="s">
        <v>74</v>
      </c>
      <c r="M4176">
        <v>294</v>
      </c>
      <c r="N4176">
        <v>0.81787709497206718</v>
      </c>
    </row>
    <row r="4177" spans="1:14" x14ac:dyDescent="0.25">
      <c r="A4177">
        <v>1447283783.7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111</v>
      </c>
      <c r="J4177">
        <v>1656839</v>
      </c>
      <c r="K4177" t="s">
        <v>49</v>
      </c>
      <c r="L4177" t="s">
        <v>74</v>
      </c>
      <c r="M4177">
        <v>303</v>
      </c>
      <c r="N4177">
        <v>0.81787709497206718</v>
      </c>
    </row>
    <row r="4178" spans="1:14" x14ac:dyDescent="0.25">
      <c r="A4178">
        <v>1447185804.7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111</v>
      </c>
      <c r="J4178">
        <v>1660885</v>
      </c>
      <c r="K4178" t="s">
        <v>49</v>
      </c>
      <c r="L4178" t="s">
        <v>74</v>
      </c>
      <c r="M4178">
        <v>442</v>
      </c>
      <c r="N4178">
        <v>1.7650607485297343</v>
      </c>
    </row>
    <row r="4179" spans="1:14" x14ac:dyDescent="0.25">
      <c r="A4179">
        <v>1447150752.7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111</v>
      </c>
      <c r="J4179">
        <v>1660885</v>
      </c>
      <c r="K4179" t="s">
        <v>49</v>
      </c>
      <c r="L4179" t="s">
        <v>74</v>
      </c>
      <c r="M4179">
        <v>557</v>
      </c>
      <c r="N4179">
        <v>2.2063259356621678</v>
      </c>
    </row>
    <row r="4180" spans="1:14" x14ac:dyDescent="0.25">
      <c r="A4180">
        <v>1447185799.7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111</v>
      </c>
      <c r="J4180">
        <v>1660885</v>
      </c>
      <c r="K4180" t="s">
        <v>49</v>
      </c>
      <c r="L4180" t="s">
        <v>74</v>
      </c>
      <c r="M4180">
        <v>541</v>
      </c>
      <c r="N4180">
        <v>2.6475911227946014</v>
      </c>
    </row>
    <row r="4181" spans="1:14" x14ac:dyDescent="0.25">
      <c r="A4181">
        <v>1447344848.7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111</v>
      </c>
      <c r="J4181">
        <v>1660885</v>
      </c>
      <c r="K4181" t="s">
        <v>49</v>
      </c>
      <c r="L4181" t="s">
        <v>74</v>
      </c>
      <c r="M4181">
        <v>439</v>
      </c>
      <c r="N4181">
        <v>1.7650607485297343</v>
      </c>
    </row>
    <row r="4182" spans="1:14" x14ac:dyDescent="0.25">
      <c r="A4182">
        <v>1447283763.7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111</v>
      </c>
      <c r="J4182">
        <v>1660885</v>
      </c>
      <c r="K4182" t="s">
        <v>49</v>
      </c>
      <c r="L4182" t="s">
        <v>74</v>
      </c>
      <c r="M4182">
        <v>386</v>
      </c>
      <c r="N4182">
        <v>0.88253037426486713</v>
      </c>
    </row>
    <row r="4183" spans="1:14" x14ac:dyDescent="0.25">
      <c r="A4183">
        <v>1447185808.7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111</v>
      </c>
      <c r="J4183">
        <v>1660885</v>
      </c>
      <c r="K4183" t="s">
        <v>49</v>
      </c>
      <c r="L4183" t="s">
        <v>74</v>
      </c>
      <c r="M4183">
        <v>367</v>
      </c>
      <c r="N4183">
        <v>0.88253037426486713</v>
      </c>
    </row>
    <row r="4184" spans="1:14" x14ac:dyDescent="0.25">
      <c r="A4184">
        <v>1447283667.7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111</v>
      </c>
      <c r="J4184">
        <v>1660885</v>
      </c>
      <c r="K4184" t="s">
        <v>49</v>
      </c>
      <c r="L4184" t="s">
        <v>74</v>
      </c>
      <c r="M4184">
        <v>507</v>
      </c>
      <c r="N4184">
        <v>1.7650607485297343</v>
      </c>
    </row>
    <row r="4185" spans="1:14" x14ac:dyDescent="0.25">
      <c r="A4185">
        <v>1447283694.7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111</v>
      </c>
      <c r="J4185">
        <v>1660885</v>
      </c>
      <c r="K4185" t="s">
        <v>49</v>
      </c>
      <c r="L4185" t="s">
        <v>74</v>
      </c>
      <c r="M4185">
        <v>490</v>
      </c>
      <c r="N4185">
        <v>2.2063259356621678</v>
      </c>
    </row>
    <row r="4186" spans="1:14" x14ac:dyDescent="0.25">
      <c r="A4186">
        <v>1447283663.7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111</v>
      </c>
      <c r="J4186">
        <v>1660885</v>
      </c>
      <c r="K4186" t="s">
        <v>49</v>
      </c>
      <c r="L4186" t="s">
        <v>74</v>
      </c>
      <c r="M4186">
        <v>714</v>
      </c>
      <c r="N4186">
        <v>3.9713866841919021</v>
      </c>
    </row>
    <row r="4187" spans="1:14" x14ac:dyDescent="0.25">
      <c r="A4187">
        <v>1447367968.7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111</v>
      </c>
      <c r="J4187">
        <v>1660885</v>
      </c>
      <c r="K4187" t="s">
        <v>49</v>
      </c>
      <c r="L4187" t="s">
        <v>74</v>
      </c>
      <c r="M4187">
        <v>923</v>
      </c>
      <c r="N4187">
        <v>5.0599999999999996</v>
      </c>
    </row>
    <row r="4188" spans="1:14" x14ac:dyDescent="0.25">
      <c r="A4188">
        <v>1447367967.7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111</v>
      </c>
      <c r="J4188">
        <v>1660897</v>
      </c>
      <c r="K4188" t="s">
        <v>49</v>
      </c>
      <c r="L4188" t="s">
        <v>74</v>
      </c>
      <c r="M4188">
        <v>1321</v>
      </c>
      <c r="N4188">
        <v>7.9419911086076898</v>
      </c>
    </row>
    <row r="4189" spans="1:14" x14ac:dyDescent="0.25">
      <c r="A4189">
        <v>1447344847.7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111</v>
      </c>
      <c r="J4189">
        <v>1660897</v>
      </c>
      <c r="K4189" t="s">
        <v>49</v>
      </c>
      <c r="L4189" t="s">
        <v>74</v>
      </c>
      <c r="M4189">
        <v>831</v>
      </c>
      <c r="N4189">
        <v>3.9709955543038449</v>
      </c>
    </row>
    <row r="4190" spans="1:14" x14ac:dyDescent="0.25">
      <c r="A4190">
        <v>1447165430.7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111</v>
      </c>
      <c r="J4190">
        <v>1660897</v>
      </c>
      <c r="K4190" t="s">
        <v>49</v>
      </c>
      <c r="L4190" t="s">
        <v>74</v>
      </c>
      <c r="M4190">
        <v>762</v>
      </c>
      <c r="N4190">
        <v>3.9709955543038449</v>
      </c>
    </row>
    <row r="4191" spans="1:14" x14ac:dyDescent="0.25">
      <c r="A4191">
        <v>1447185761.7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111</v>
      </c>
      <c r="J4191">
        <v>1660897</v>
      </c>
      <c r="K4191" t="s">
        <v>49</v>
      </c>
      <c r="L4191" t="s">
        <v>74</v>
      </c>
      <c r="M4191">
        <v>818</v>
      </c>
      <c r="N4191">
        <v>4.0504154653899214</v>
      </c>
    </row>
    <row r="4192" spans="1:14" x14ac:dyDescent="0.25">
      <c r="A4192">
        <v>1447283693.7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111</v>
      </c>
      <c r="J4192">
        <v>1660897</v>
      </c>
      <c r="K4192" t="s">
        <v>49</v>
      </c>
      <c r="L4192" t="s">
        <v>74</v>
      </c>
      <c r="M4192">
        <v>1057</v>
      </c>
      <c r="N4192">
        <v>6.353592886886152</v>
      </c>
    </row>
    <row r="4193" spans="1:14" x14ac:dyDescent="0.25">
      <c r="A4193">
        <v>1447367965.7</v>
      </c>
      <c r="B4193" s="6">
        <v>41420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111</v>
      </c>
      <c r="J4193">
        <v>1660897</v>
      </c>
      <c r="K4193" t="s">
        <v>49</v>
      </c>
      <c r="L4193" t="s">
        <v>74</v>
      </c>
      <c r="M4193">
        <v>1925</v>
      </c>
      <c r="N4193">
        <v>12.707185773772304</v>
      </c>
    </row>
    <row r="4194" spans="1:14" x14ac:dyDescent="0.25">
      <c r="A4194">
        <v>1447185803.7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111</v>
      </c>
      <c r="J4194">
        <v>1660897</v>
      </c>
      <c r="K4194" t="s">
        <v>49</v>
      </c>
      <c r="L4194" t="s">
        <v>74</v>
      </c>
      <c r="M4194">
        <v>573</v>
      </c>
      <c r="N4194">
        <v>1.9854977771519224</v>
      </c>
    </row>
    <row r="4195" spans="1:14" x14ac:dyDescent="0.25">
      <c r="A4195">
        <v>1447266839.7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111</v>
      </c>
      <c r="J4195">
        <v>1660897</v>
      </c>
      <c r="K4195" t="s">
        <v>49</v>
      </c>
      <c r="L4195" t="s">
        <v>74</v>
      </c>
      <c r="M4195">
        <v>634</v>
      </c>
      <c r="N4195">
        <v>2.3825973325823067</v>
      </c>
    </row>
    <row r="4196" spans="1:14" x14ac:dyDescent="0.25">
      <c r="A4196">
        <v>1447344846.7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111</v>
      </c>
      <c r="J4196">
        <v>1660897</v>
      </c>
      <c r="K4196" t="s">
        <v>49</v>
      </c>
      <c r="L4196" t="s">
        <v>74</v>
      </c>
      <c r="M4196">
        <v>336</v>
      </c>
      <c r="N4196">
        <v>0.3970995554303845</v>
      </c>
    </row>
    <row r="4197" spans="1:14" x14ac:dyDescent="0.25">
      <c r="A4197">
        <v>1447283754.7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111</v>
      </c>
      <c r="J4197">
        <v>1660897</v>
      </c>
      <c r="K4197" t="s">
        <v>49</v>
      </c>
      <c r="L4197" t="s">
        <v>74</v>
      </c>
      <c r="M4197">
        <v>1296</v>
      </c>
      <c r="N4197">
        <v>7.9419911086076898</v>
      </c>
    </row>
    <row r="4198" spans="1:14" x14ac:dyDescent="0.25">
      <c r="A4198">
        <v>1447367966.7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111</v>
      </c>
      <c r="J4198">
        <v>1660897</v>
      </c>
      <c r="K4198" t="s">
        <v>49</v>
      </c>
      <c r="L4198" t="s">
        <v>74</v>
      </c>
      <c r="M4198">
        <v>2330</v>
      </c>
      <c r="N4198">
        <v>14.88398221721538</v>
      </c>
    </row>
    <row r="4199" spans="1:14" x14ac:dyDescent="0.25">
      <c r="A4199">
        <v>1447283668.7</v>
      </c>
      <c r="B4199" s="6">
        <v>41420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111</v>
      </c>
      <c r="J4199">
        <v>1660897</v>
      </c>
      <c r="K4199" t="s">
        <v>49</v>
      </c>
      <c r="L4199" t="s">
        <v>74</v>
      </c>
      <c r="M4199">
        <v>937</v>
      </c>
      <c r="N4199">
        <v>5.5200000000000005</v>
      </c>
    </row>
    <row r="4200" spans="1:14" x14ac:dyDescent="0.25">
      <c r="A4200">
        <v>1447389199.7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111</v>
      </c>
      <c r="J4200">
        <v>1654498</v>
      </c>
      <c r="K4200" t="s">
        <v>49</v>
      </c>
      <c r="L4200" t="s">
        <v>74</v>
      </c>
      <c r="M4200">
        <v>35347</v>
      </c>
      <c r="N4200">
        <v>890.9636900369004</v>
      </c>
    </row>
    <row r="4201" spans="1:14" x14ac:dyDescent="0.25">
      <c r="A4201">
        <v>1447334180.7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111</v>
      </c>
      <c r="J4201">
        <v>1654498</v>
      </c>
      <c r="K4201" t="s">
        <v>49</v>
      </c>
      <c r="L4201" t="s">
        <v>74</v>
      </c>
      <c r="M4201">
        <v>30270</v>
      </c>
      <c r="N4201">
        <v>671.64</v>
      </c>
    </row>
    <row r="4202" spans="1:14" x14ac:dyDescent="0.25">
      <c r="A4202">
        <v>1447389178.7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111</v>
      </c>
      <c r="J4202">
        <v>1668545</v>
      </c>
      <c r="K4202" t="s">
        <v>49</v>
      </c>
      <c r="L4202" t="s">
        <v>74</v>
      </c>
      <c r="M4202">
        <v>395</v>
      </c>
      <c r="N4202">
        <v>1.2256331887964376</v>
      </c>
    </row>
    <row r="4203" spans="1:14" x14ac:dyDescent="0.25">
      <c r="A4203">
        <v>1447283736.7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111</v>
      </c>
      <c r="J4203">
        <v>1668545</v>
      </c>
      <c r="K4203" t="s">
        <v>49</v>
      </c>
      <c r="L4203" t="s">
        <v>74</v>
      </c>
      <c r="M4203">
        <v>362</v>
      </c>
      <c r="N4203">
        <v>0.35923731395757652</v>
      </c>
    </row>
    <row r="4204" spans="1:14" x14ac:dyDescent="0.25">
      <c r="A4204">
        <v>1447389177.7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111</v>
      </c>
      <c r="J4204">
        <v>1668545</v>
      </c>
      <c r="K4204" t="s">
        <v>49</v>
      </c>
      <c r="L4204" t="s">
        <v>74</v>
      </c>
      <c r="M4204">
        <v>363</v>
      </c>
      <c r="N4204">
        <v>0.34867151060588308</v>
      </c>
    </row>
    <row r="4205" spans="1:14" x14ac:dyDescent="0.25">
      <c r="A4205">
        <v>1447283699.7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111</v>
      </c>
      <c r="J4205">
        <v>1668547</v>
      </c>
      <c r="K4205" t="s">
        <v>49</v>
      </c>
      <c r="L4205" t="s">
        <v>74</v>
      </c>
      <c r="M4205">
        <v>273</v>
      </c>
      <c r="N4205">
        <v>7.9664308695766656E-2</v>
      </c>
    </row>
    <row r="4206" spans="1:14" x14ac:dyDescent="0.25">
      <c r="A4206">
        <v>1447391520.7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111</v>
      </c>
      <c r="J4206">
        <v>1662238</v>
      </c>
      <c r="K4206" t="s">
        <v>49</v>
      </c>
      <c r="L4206" t="s">
        <v>74</v>
      </c>
      <c r="M4206">
        <v>265</v>
      </c>
      <c r="N4206">
        <v>0.83504761904761893</v>
      </c>
    </row>
    <row r="4207" spans="1:14" x14ac:dyDescent="0.25">
      <c r="A4207">
        <v>1447155768.7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111</v>
      </c>
      <c r="J4207">
        <v>1662238</v>
      </c>
      <c r="K4207" t="s">
        <v>49</v>
      </c>
      <c r="L4207" t="s">
        <v>74</v>
      </c>
      <c r="M4207">
        <v>294</v>
      </c>
      <c r="N4207">
        <v>1.0438095238095237</v>
      </c>
    </row>
    <row r="4208" spans="1:14" x14ac:dyDescent="0.25">
      <c r="A4208">
        <v>1447185806.7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111</v>
      </c>
      <c r="J4208">
        <v>1662274</v>
      </c>
      <c r="K4208" t="s">
        <v>49</v>
      </c>
      <c r="L4208" t="s">
        <v>74</v>
      </c>
      <c r="M4208">
        <v>284</v>
      </c>
      <c r="N4208">
        <v>3.3225225225225219</v>
      </c>
    </row>
    <row r="4209" spans="1:14" x14ac:dyDescent="0.25">
      <c r="A4209">
        <v>1447389170.7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111</v>
      </c>
      <c r="J4209">
        <v>1662274</v>
      </c>
      <c r="K4209" t="s">
        <v>49</v>
      </c>
      <c r="L4209" t="s">
        <v>74</v>
      </c>
      <c r="M4209">
        <v>299</v>
      </c>
      <c r="N4209">
        <v>0.83063063063063047</v>
      </c>
    </row>
    <row r="4210" spans="1:14" x14ac:dyDescent="0.25">
      <c r="A4210">
        <v>1447200082.7</v>
      </c>
      <c r="B4210" s="6">
        <v>41420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111</v>
      </c>
      <c r="J4210">
        <v>1662274</v>
      </c>
      <c r="K4210" t="s">
        <v>49</v>
      </c>
      <c r="L4210" t="s">
        <v>74</v>
      </c>
      <c r="M4210">
        <v>301</v>
      </c>
      <c r="N4210">
        <v>0.83063063063063047</v>
      </c>
    </row>
    <row r="4211" spans="1:14" x14ac:dyDescent="0.25">
      <c r="A4211">
        <v>1447206394.7</v>
      </c>
      <c r="B4211" s="6">
        <v>41420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111</v>
      </c>
      <c r="J4211">
        <v>1662274</v>
      </c>
      <c r="K4211" t="s">
        <v>49</v>
      </c>
      <c r="L4211" t="s">
        <v>74</v>
      </c>
      <c r="M4211">
        <v>357</v>
      </c>
      <c r="N4211">
        <v>7.0603603603603586</v>
      </c>
    </row>
    <row r="4212" spans="1:14" x14ac:dyDescent="0.25">
      <c r="A4212">
        <v>1447212846.7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111</v>
      </c>
      <c r="J4212">
        <v>1662274</v>
      </c>
      <c r="K4212" t="s">
        <v>49</v>
      </c>
      <c r="L4212" t="s">
        <v>74</v>
      </c>
      <c r="M4212">
        <v>322</v>
      </c>
      <c r="N4212">
        <v>0.83063063063063047</v>
      </c>
    </row>
    <row r="4213" spans="1:14" x14ac:dyDescent="0.25">
      <c r="A4213">
        <v>1447283692.7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111</v>
      </c>
      <c r="J4213">
        <v>1663341</v>
      </c>
      <c r="K4213" t="s">
        <v>49</v>
      </c>
      <c r="L4213" t="s">
        <v>74</v>
      </c>
      <c r="M4213">
        <v>249</v>
      </c>
      <c r="N4213">
        <v>0.81088709677419346</v>
      </c>
    </row>
    <row r="4214" spans="1:14" x14ac:dyDescent="0.25">
      <c r="A4214">
        <v>1447192336.7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111</v>
      </c>
      <c r="J4214">
        <v>1663341</v>
      </c>
      <c r="K4214" t="s">
        <v>49</v>
      </c>
      <c r="L4214" t="s">
        <v>74</v>
      </c>
      <c r="M4214">
        <v>302</v>
      </c>
      <c r="N4214">
        <v>2.4326612903225806</v>
      </c>
    </row>
    <row r="4215" spans="1:14" x14ac:dyDescent="0.25">
      <c r="A4215">
        <v>1447392335.7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111</v>
      </c>
      <c r="J4215">
        <v>1663341</v>
      </c>
      <c r="K4215" t="s">
        <v>49</v>
      </c>
      <c r="L4215" t="s">
        <v>74</v>
      </c>
      <c r="M4215">
        <v>311</v>
      </c>
      <c r="N4215">
        <v>2.4326612903225806</v>
      </c>
    </row>
    <row r="4216" spans="1:14" x14ac:dyDescent="0.25">
      <c r="A4216">
        <v>1447323836.7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111</v>
      </c>
      <c r="J4216">
        <v>1664346</v>
      </c>
      <c r="K4216" t="s">
        <v>49</v>
      </c>
      <c r="L4216" t="s">
        <v>74</v>
      </c>
      <c r="M4216">
        <v>347</v>
      </c>
      <c r="N4216">
        <v>1.2440625000000001</v>
      </c>
    </row>
    <row r="4217" spans="1:14" x14ac:dyDescent="0.25">
      <c r="A4217">
        <v>1447302784.7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111</v>
      </c>
      <c r="J4217">
        <v>1664346</v>
      </c>
      <c r="K4217" t="s">
        <v>49</v>
      </c>
      <c r="L4217" t="s">
        <v>74</v>
      </c>
      <c r="M4217">
        <v>385</v>
      </c>
      <c r="N4217">
        <v>3.9399999999999995</v>
      </c>
    </row>
    <row r="4218" spans="1:14" x14ac:dyDescent="0.25">
      <c r="A4218">
        <v>1447215474.7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111</v>
      </c>
      <c r="J4218">
        <v>1664346</v>
      </c>
      <c r="K4218" t="s">
        <v>49</v>
      </c>
      <c r="L4218" t="s">
        <v>74</v>
      </c>
      <c r="M4218">
        <v>286</v>
      </c>
      <c r="N4218">
        <v>2.42</v>
      </c>
    </row>
    <row r="4219" spans="1:14" x14ac:dyDescent="0.25">
      <c r="A4219">
        <v>1447283723.7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111</v>
      </c>
      <c r="J4219">
        <v>1664346</v>
      </c>
      <c r="K4219" t="s">
        <v>49</v>
      </c>
      <c r="L4219" t="s">
        <v>74</v>
      </c>
      <c r="M4219">
        <v>342</v>
      </c>
      <c r="N4219">
        <v>2.04</v>
      </c>
    </row>
    <row r="4220" spans="1:14" x14ac:dyDescent="0.25">
      <c r="A4220">
        <v>1447346617.7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111</v>
      </c>
      <c r="J4220">
        <v>1671942</v>
      </c>
      <c r="K4220" t="s">
        <v>49</v>
      </c>
      <c r="L4220" t="s">
        <v>74</v>
      </c>
      <c r="M4220">
        <v>412</v>
      </c>
      <c r="N4220">
        <v>9.7567459650109676</v>
      </c>
    </row>
    <row r="4221" spans="1:14" x14ac:dyDescent="0.25">
      <c r="A4221">
        <v>1447227183.7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111</v>
      </c>
      <c r="J4221">
        <v>1699951</v>
      </c>
      <c r="K4221" t="s">
        <v>49</v>
      </c>
      <c r="L4221" t="s">
        <v>74</v>
      </c>
      <c r="M4221">
        <v>382</v>
      </c>
      <c r="N4221">
        <v>3.783197875720278</v>
      </c>
    </row>
    <row r="4222" spans="1:14" x14ac:dyDescent="0.25">
      <c r="A4222">
        <v>1447149416.7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111</v>
      </c>
      <c r="J4222">
        <v>1699951</v>
      </c>
      <c r="K4222" t="s">
        <v>49</v>
      </c>
      <c r="L4222" t="s">
        <v>74</v>
      </c>
      <c r="M4222">
        <v>320</v>
      </c>
      <c r="N4222">
        <v>1.891598937860139</v>
      </c>
    </row>
    <row r="4223" spans="1:14" x14ac:dyDescent="0.25">
      <c r="A4223">
        <v>1447146923.7</v>
      </c>
      <c r="B4223" s="6">
        <v>41420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111</v>
      </c>
      <c r="J4223">
        <v>1699952</v>
      </c>
      <c r="K4223" t="s">
        <v>49</v>
      </c>
      <c r="L4223" t="s">
        <v>74</v>
      </c>
      <c r="M4223">
        <v>1459</v>
      </c>
      <c r="N4223">
        <v>45.403591055289048</v>
      </c>
    </row>
    <row r="4224" spans="1:14" x14ac:dyDescent="0.25">
      <c r="A4224">
        <v>1447198885.7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111</v>
      </c>
      <c r="J4224">
        <v>1699952</v>
      </c>
      <c r="K4224" t="s">
        <v>49</v>
      </c>
      <c r="L4224" t="s">
        <v>74</v>
      </c>
      <c r="M4224">
        <v>974</v>
      </c>
      <c r="N4224">
        <v>26.816041311214562</v>
      </c>
    </row>
    <row r="4225" spans="1:14" x14ac:dyDescent="0.25">
      <c r="A4225">
        <v>1447185885.7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111</v>
      </c>
      <c r="J4225">
        <v>1699952</v>
      </c>
      <c r="K4225" t="s">
        <v>49</v>
      </c>
      <c r="L4225" t="s">
        <v>74</v>
      </c>
      <c r="M4225">
        <v>602</v>
      </c>
      <c r="N4225">
        <v>12.207299534302885</v>
      </c>
    </row>
    <row r="4226" spans="1:14" x14ac:dyDescent="0.25">
      <c r="A4226">
        <v>1447149402.7</v>
      </c>
      <c r="B4226" s="6">
        <v>41420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111</v>
      </c>
      <c r="J4226">
        <v>1699952</v>
      </c>
      <c r="K4226" t="s">
        <v>49</v>
      </c>
      <c r="L4226" t="s">
        <v>74</v>
      </c>
      <c r="M4226">
        <v>378</v>
      </c>
      <c r="N4226">
        <v>3.0610448983297265</v>
      </c>
    </row>
    <row r="4227" spans="1:14" x14ac:dyDescent="0.25">
      <c r="A4227">
        <v>1447185888.7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111</v>
      </c>
      <c r="J4227">
        <v>1699952</v>
      </c>
      <c r="K4227" t="s">
        <v>49</v>
      </c>
      <c r="L4227" t="s">
        <v>74</v>
      </c>
      <c r="M4227">
        <v>370</v>
      </c>
      <c r="N4227">
        <v>4.1674466688103511</v>
      </c>
    </row>
    <row r="4228" spans="1:14" x14ac:dyDescent="0.25">
      <c r="A4228">
        <v>1447224516.7</v>
      </c>
      <c r="B4228" s="6">
        <v>41420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111</v>
      </c>
      <c r="J4228">
        <v>1699952</v>
      </c>
      <c r="K4228" t="s">
        <v>49</v>
      </c>
      <c r="L4228" t="s">
        <v>74</v>
      </c>
      <c r="M4228">
        <v>1806</v>
      </c>
      <c r="N4228">
        <v>58.320088524031206</v>
      </c>
    </row>
    <row r="4229" spans="1:14" x14ac:dyDescent="0.25">
      <c r="A4229">
        <v>1447206404.7</v>
      </c>
      <c r="B4229" s="6">
        <v>41420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111</v>
      </c>
      <c r="J4229">
        <v>1699952</v>
      </c>
      <c r="K4229" t="s">
        <v>49</v>
      </c>
      <c r="L4229" t="s">
        <v>74</v>
      </c>
      <c r="M4229">
        <v>420</v>
      </c>
      <c r="N4229">
        <v>6.8228109179638485</v>
      </c>
    </row>
    <row r="4230" spans="1:14" x14ac:dyDescent="0.25">
      <c r="A4230">
        <v>1447204442.7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111</v>
      </c>
      <c r="J4230">
        <v>1699952</v>
      </c>
      <c r="K4230" t="s">
        <v>49</v>
      </c>
      <c r="L4230" t="s">
        <v>74</v>
      </c>
      <c r="M4230">
        <v>983</v>
      </c>
      <c r="N4230">
        <v>25.816041311214562</v>
      </c>
    </row>
    <row r="4231" spans="1:14" x14ac:dyDescent="0.25">
      <c r="A4231">
        <v>1447227184.7</v>
      </c>
      <c r="B4231" s="6">
        <v>41420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111</v>
      </c>
      <c r="J4231">
        <v>1699952</v>
      </c>
      <c r="K4231" t="s">
        <v>49</v>
      </c>
      <c r="L4231" t="s">
        <v>74</v>
      </c>
      <c r="M4231">
        <v>306</v>
      </c>
      <c r="N4231">
        <v>1.880883009817061</v>
      </c>
    </row>
    <row r="4232" spans="1:14" x14ac:dyDescent="0.25">
      <c r="A4232">
        <v>1447204441.7</v>
      </c>
      <c r="B4232" s="6">
        <v>41420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111</v>
      </c>
      <c r="J4232">
        <v>1699948</v>
      </c>
      <c r="K4232" t="s">
        <v>49</v>
      </c>
      <c r="L4232" t="s">
        <v>74</v>
      </c>
      <c r="M4232">
        <v>834</v>
      </c>
      <c r="N4232">
        <v>16.496313950681095</v>
      </c>
    </row>
    <row r="4233" spans="1:14" x14ac:dyDescent="0.25">
      <c r="A4233">
        <v>1447224515.7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111</v>
      </c>
      <c r="J4233">
        <v>1699948</v>
      </c>
      <c r="K4233" t="s">
        <v>49</v>
      </c>
      <c r="L4233" t="s">
        <v>74</v>
      </c>
      <c r="M4233">
        <v>337</v>
      </c>
      <c r="N4233">
        <v>3.2992627901362188</v>
      </c>
    </row>
    <row r="4234" spans="1:14" x14ac:dyDescent="0.25">
      <c r="A4234">
        <v>1447206403.7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111</v>
      </c>
      <c r="J4234">
        <v>1699948</v>
      </c>
      <c r="K4234" t="s">
        <v>49</v>
      </c>
      <c r="L4234" t="s">
        <v>74</v>
      </c>
      <c r="M4234">
        <v>2313</v>
      </c>
      <c r="N4234">
        <v>68.985255802724382</v>
      </c>
    </row>
    <row r="4235" spans="1:14" x14ac:dyDescent="0.25">
      <c r="A4235">
        <v>1447198884.7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111</v>
      </c>
      <c r="J4235">
        <v>1699948</v>
      </c>
      <c r="K4235" t="s">
        <v>49</v>
      </c>
      <c r="L4235" t="s">
        <v>74</v>
      </c>
      <c r="M4235">
        <v>821</v>
      </c>
      <c r="N4235">
        <v>16.496313950681095</v>
      </c>
    </row>
    <row r="4236" spans="1:14" x14ac:dyDescent="0.25">
      <c r="A4236">
        <v>1447192322.7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111</v>
      </c>
      <c r="J4236">
        <v>1699948</v>
      </c>
      <c r="K4236" t="s">
        <v>49</v>
      </c>
      <c r="L4236" t="s">
        <v>74</v>
      </c>
      <c r="M4236">
        <v>1631</v>
      </c>
      <c r="N4236">
        <v>45.562819131781183</v>
      </c>
    </row>
    <row r="4237" spans="1:14" x14ac:dyDescent="0.25">
      <c r="A4237">
        <v>1447183523.7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111</v>
      </c>
      <c r="J4237">
        <v>1699953</v>
      </c>
      <c r="K4237" t="s">
        <v>49</v>
      </c>
      <c r="L4237" t="s">
        <v>74</v>
      </c>
      <c r="M4237">
        <v>384</v>
      </c>
      <c r="N4237">
        <v>2.7975382350402982</v>
      </c>
    </row>
    <row r="4238" spans="1:14" x14ac:dyDescent="0.25">
      <c r="A4238">
        <v>1447224514.7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111</v>
      </c>
      <c r="J4238">
        <v>1699946</v>
      </c>
      <c r="K4238" t="s">
        <v>49</v>
      </c>
      <c r="L4238" t="s">
        <v>74</v>
      </c>
      <c r="M4238">
        <v>436</v>
      </c>
      <c r="N4238">
        <v>3.5937138232787991</v>
      </c>
    </row>
    <row r="4239" spans="1:14" x14ac:dyDescent="0.25">
      <c r="A4239">
        <v>1447374459.7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111</v>
      </c>
      <c r="J4239">
        <v>1697087</v>
      </c>
      <c r="K4239" t="s">
        <v>49</v>
      </c>
      <c r="L4239" t="s">
        <v>74</v>
      </c>
      <c r="M4239">
        <v>336</v>
      </c>
      <c r="N4239">
        <v>8.2428789380947928E-2</v>
      </c>
    </row>
    <row r="4240" spans="1:14" x14ac:dyDescent="0.25">
      <c r="A4240">
        <v>1447389279.7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111</v>
      </c>
      <c r="J4240">
        <v>1697086</v>
      </c>
      <c r="K4240" t="s">
        <v>49</v>
      </c>
      <c r="L4240" t="s">
        <v>74</v>
      </c>
      <c r="M4240">
        <v>262</v>
      </c>
      <c r="N4240">
        <v>2.6528238126184104E-2</v>
      </c>
    </row>
    <row r="4241" spans="1:14" x14ac:dyDescent="0.25">
      <c r="A4241">
        <v>1447374458.7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111</v>
      </c>
      <c r="J4241">
        <v>1697086</v>
      </c>
      <c r="K4241" t="s">
        <v>49</v>
      </c>
      <c r="L4241" t="s">
        <v>74</v>
      </c>
      <c r="M4241">
        <v>254</v>
      </c>
      <c r="N4241">
        <v>6.8973419128078667E-2</v>
      </c>
    </row>
    <row r="4242" spans="1:14" x14ac:dyDescent="0.25">
      <c r="A4242">
        <v>1447335471.7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111</v>
      </c>
      <c r="J4242">
        <v>1654622</v>
      </c>
      <c r="K4242" t="s">
        <v>49</v>
      </c>
      <c r="L4242" t="s">
        <v>74</v>
      </c>
      <c r="M4242">
        <v>30280</v>
      </c>
      <c r="N4242">
        <v>377.72</v>
      </c>
    </row>
    <row r="4243" spans="1:14" x14ac:dyDescent="0.25">
      <c r="A4243">
        <v>1447165428.7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111</v>
      </c>
      <c r="J4243">
        <v>1677884</v>
      </c>
      <c r="K4243" t="s">
        <v>49</v>
      </c>
      <c r="L4243" t="s">
        <v>74</v>
      </c>
      <c r="M4243">
        <v>590</v>
      </c>
      <c r="N4243">
        <v>2.6527483058388666</v>
      </c>
    </row>
    <row r="4244" spans="1:14" x14ac:dyDescent="0.25">
      <c r="A4244">
        <v>1447389191.7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111</v>
      </c>
      <c r="J4244">
        <v>1677884</v>
      </c>
      <c r="K4244" t="s">
        <v>49</v>
      </c>
      <c r="L4244" t="s">
        <v>74</v>
      </c>
      <c r="M4244">
        <v>1793</v>
      </c>
      <c r="N4244">
        <v>7.28</v>
      </c>
    </row>
    <row r="4245" spans="1:14" x14ac:dyDescent="0.25">
      <c r="A4245">
        <v>1447266950.7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111</v>
      </c>
      <c r="J4245">
        <v>1677878</v>
      </c>
      <c r="K4245" t="s">
        <v>49</v>
      </c>
      <c r="L4245" t="s">
        <v>74</v>
      </c>
      <c r="M4245">
        <v>575</v>
      </c>
      <c r="N4245">
        <v>0.96671362163684793</v>
      </c>
    </row>
    <row r="4246" spans="1:14" x14ac:dyDescent="0.25">
      <c r="A4246">
        <v>1447323919.7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111</v>
      </c>
      <c r="J4246">
        <v>1677878</v>
      </c>
      <c r="K4246" t="s">
        <v>49</v>
      </c>
      <c r="L4246" t="s">
        <v>74</v>
      </c>
      <c r="M4246">
        <v>577</v>
      </c>
      <c r="N4246">
        <v>0.92953232849696921</v>
      </c>
    </row>
    <row r="4247" spans="1:14" x14ac:dyDescent="0.25">
      <c r="A4247">
        <v>1447283688.7</v>
      </c>
      <c r="B4247" s="6">
        <v>41420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111</v>
      </c>
      <c r="J4247">
        <v>1677878</v>
      </c>
      <c r="K4247" t="s">
        <v>49</v>
      </c>
      <c r="L4247" t="s">
        <v>74</v>
      </c>
      <c r="M4247">
        <v>256</v>
      </c>
      <c r="N4247">
        <v>7.4362586279757531E-2</v>
      </c>
    </row>
    <row r="4248" spans="1:14" x14ac:dyDescent="0.25">
      <c r="A4248">
        <v>1447323803.7</v>
      </c>
      <c r="B4248" s="6">
        <v>41420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111</v>
      </c>
      <c r="J4248">
        <v>1677878</v>
      </c>
      <c r="K4248" t="s">
        <v>49</v>
      </c>
      <c r="L4248" t="s">
        <v>74</v>
      </c>
      <c r="M4248">
        <v>628</v>
      </c>
      <c r="N4248">
        <v>1.115438794196363</v>
      </c>
    </row>
    <row r="4249" spans="1:14" x14ac:dyDescent="0.25">
      <c r="A4249">
        <v>1447185795.7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111</v>
      </c>
      <c r="J4249">
        <v>1677884</v>
      </c>
      <c r="K4249" t="s">
        <v>49</v>
      </c>
      <c r="L4249" t="s">
        <v>74</v>
      </c>
      <c r="M4249">
        <v>1806</v>
      </c>
      <c r="N4249">
        <v>5.0199999999999996</v>
      </c>
    </row>
    <row r="4250" spans="1:14" x14ac:dyDescent="0.25">
      <c r="A4250">
        <v>1447283657.7</v>
      </c>
      <c r="B4250" s="6">
        <v>41420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111</v>
      </c>
      <c r="J4250">
        <v>1677884</v>
      </c>
      <c r="K4250" t="s">
        <v>49</v>
      </c>
      <c r="L4250" t="s">
        <v>74</v>
      </c>
      <c r="M4250">
        <v>2041</v>
      </c>
      <c r="N4250">
        <v>5.52</v>
      </c>
    </row>
    <row r="4251" spans="1:14" x14ac:dyDescent="0.25">
      <c r="A4251">
        <v>1447391186.7</v>
      </c>
      <c r="B4251" s="6">
        <v>41420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111</v>
      </c>
      <c r="J4251">
        <v>1613321</v>
      </c>
      <c r="K4251" t="s">
        <v>49</v>
      </c>
      <c r="L4251" t="s">
        <v>74</v>
      </c>
      <c r="M4251">
        <v>328</v>
      </c>
      <c r="N4251">
        <v>6.8124280782508623E-2</v>
      </c>
    </row>
    <row r="4252" spans="1:14" x14ac:dyDescent="0.25">
      <c r="A4252">
        <v>1447389064.7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111</v>
      </c>
      <c r="J4252">
        <v>1613321</v>
      </c>
      <c r="K4252" t="s">
        <v>49</v>
      </c>
      <c r="L4252" t="s">
        <v>74</v>
      </c>
      <c r="M4252">
        <v>342</v>
      </c>
      <c r="N4252">
        <v>0.34062140391254314</v>
      </c>
    </row>
    <row r="4253" spans="1:14" x14ac:dyDescent="0.25">
      <c r="A4253">
        <v>1447215397.7</v>
      </c>
      <c r="B4253" s="6">
        <v>41420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111</v>
      </c>
      <c r="J4253">
        <v>1666466</v>
      </c>
      <c r="K4253" t="s">
        <v>49</v>
      </c>
      <c r="L4253" t="s">
        <v>74</v>
      </c>
      <c r="M4253">
        <v>374</v>
      </c>
      <c r="N4253">
        <v>1.6726477024070021</v>
      </c>
    </row>
    <row r="4254" spans="1:14" x14ac:dyDescent="0.25">
      <c r="A4254">
        <v>1447283765.7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1666466</v>
      </c>
      <c r="K4254" t="s">
        <v>49</v>
      </c>
      <c r="L4254" t="s">
        <v>74</v>
      </c>
      <c r="M4254">
        <v>279</v>
      </c>
      <c r="N4254">
        <v>2.7877461706783367E-2</v>
      </c>
    </row>
    <row r="4255" spans="1:14" x14ac:dyDescent="0.25">
      <c r="A4255">
        <v>1447283696.7</v>
      </c>
      <c r="B4255" s="6">
        <v>41420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111</v>
      </c>
      <c r="J4255">
        <v>1666466</v>
      </c>
      <c r="K4255" t="s">
        <v>49</v>
      </c>
      <c r="L4255" t="s">
        <v>74</v>
      </c>
      <c r="M4255">
        <v>315</v>
      </c>
      <c r="N4255">
        <v>2.2000000000000002</v>
      </c>
    </row>
    <row r="4256" spans="1:14" x14ac:dyDescent="0.25">
      <c r="A4256">
        <v>1447367929.7</v>
      </c>
      <c r="B4256" s="6">
        <v>41420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111</v>
      </c>
      <c r="J4256">
        <v>1666466</v>
      </c>
      <c r="K4256" t="s">
        <v>49</v>
      </c>
      <c r="L4256" t="s">
        <v>74</v>
      </c>
      <c r="M4256">
        <v>336</v>
      </c>
      <c r="N4256">
        <v>2.2400000000000002</v>
      </c>
    </row>
    <row r="4257" spans="1:14" x14ac:dyDescent="0.25">
      <c r="A4257">
        <v>1447283695.7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111</v>
      </c>
      <c r="J4257">
        <v>1666466</v>
      </c>
      <c r="K4257" t="s">
        <v>49</v>
      </c>
      <c r="L4257" t="s">
        <v>74</v>
      </c>
      <c r="M4257">
        <v>392</v>
      </c>
      <c r="N4257">
        <v>2.2200000000000002</v>
      </c>
    </row>
    <row r="4258" spans="1:14" x14ac:dyDescent="0.25">
      <c r="A4258">
        <v>1447367964.7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111</v>
      </c>
      <c r="J4258">
        <v>1666466</v>
      </c>
      <c r="K4258" t="s">
        <v>49</v>
      </c>
      <c r="L4258" t="s">
        <v>74</v>
      </c>
      <c r="M4258">
        <v>444</v>
      </c>
      <c r="N4258">
        <v>2.68</v>
      </c>
    </row>
    <row r="4259" spans="1:14" x14ac:dyDescent="0.25">
      <c r="A4259">
        <v>1447302732.7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111</v>
      </c>
      <c r="J4259">
        <v>1666295</v>
      </c>
      <c r="K4259" t="s">
        <v>49</v>
      </c>
      <c r="L4259" t="s">
        <v>74</v>
      </c>
      <c r="M4259">
        <v>524</v>
      </c>
      <c r="N4259">
        <v>2.4157048077796968</v>
      </c>
    </row>
    <row r="4260" spans="1:14" x14ac:dyDescent="0.25">
      <c r="A4260">
        <v>1447302783.7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111</v>
      </c>
      <c r="J4260">
        <v>1666295</v>
      </c>
      <c r="K4260" t="s">
        <v>49</v>
      </c>
      <c r="L4260" t="s">
        <v>74</v>
      </c>
      <c r="M4260">
        <v>544</v>
      </c>
      <c r="N4260">
        <v>2.7176679087521589</v>
      </c>
    </row>
    <row r="4261" spans="1:14" x14ac:dyDescent="0.25">
      <c r="A4261">
        <v>1447266845.7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111</v>
      </c>
      <c r="J4261">
        <v>1666295</v>
      </c>
      <c r="K4261" t="s">
        <v>49</v>
      </c>
      <c r="L4261" t="s">
        <v>74</v>
      </c>
      <c r="M4261">
        <v>432</v>
      </c>
      <c r="N4261">
        <v>1.8117786058347725</v>
      </c>
    </row>
    <row r="4262" spans="1:14" x14ac:dyDescent="0.25">
      <c r="A4262">
        <v>1447391519.7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111</v>
      </c>
      <c r="J4262">
        <v>1666295</v>
      </c>
      <c r="K4262" t="s">
        <v>49</v>
      </c>
      <c r="L4262" t="s">
        <v>74</v>
      </c>
      <c r="M4262">
        <v>437</v>
      </c>
      <c r="N4262">
        <v>2.4157048077796968</v>
      </c>
    </row>
    <row r="4263" spans="1:14" x14ac:dyDescent="0.25">
      <c r="A4263">
        <v>1447187833.7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111</v>
      </c>
      <c r="J4263">
        <v>1666295</v>
      </c>
      <c r="K4263" t="s">
        <v>49</v>
      </c>
      <c r="L4263" t="s">
        <v>74</v>
      </c>
      <c r="M4263">
        <v>514</v>
      </c>
      <c r="N4263">
        <v>3.0196310097246211</v>
      </c>
    </row>
    <row r="4264" spans="1:14" x14ac:dyDescent="0.25">
      <c r="A4264">
        <v>1447227099.7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111</v>
      </c>
      <c r="J4264">
        <v>1666441</v>
      </c>
      <c r="K4264" t="s">
        <v>49</v>
      </c>
      <c r="L4264" t="s">
        <v>74</v>
      </c>
      <c r="M4264">
        <v>520</v>
      </c>
      <c r="N4264">
        <v>2.021818181818182</v>
      </c>
    </row>
    <row r="4265" spans="1:14" x14ac:dyDescent="0.25">
      <c r="A4265">
        <v>1447283722.7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111</v>
      </c>
      <c r="J4265">
        <v>1666295</v>
      </c>
      <c r="K4265" t="s">
        <v>49</v>
      </c>
      <c r="L4265" t="s">
        <v>74</v>
      </c>
      <c r="M4265">
        <v>805</v>
      </c>
      <c r="N4265">
        <v>4.88</v>
      </c>
    </row>
    <row r="4266" spans="1:14" x14ac:dyDescent="0.25">
      <c r="A4266">
        <v>1447291830.7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1666317</v>
      </c>
      <c r="K4266" t="s">
        <v>49</v>
      </c>
      <c r="L4266" t="s">
        <v>74</v>
      </c>
      <c r="M4266">
        <v>382</v>
      </c>
      <c r="N4266">
        <v>0.38808916395906751</v>
      </c>
    </row>
    <row r="4267" spans="1:14" x14ac:dyDescent="0.25">
      <c r="A4267">
        <v>1447356694.7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111</v>
      </c>
      <c r="J4267">
        <v>1666954</v>
      </c>
      <c r="K4267" t="s">
        <v>49</v>
      </c>
      <c r="L4267" t="s">
        <v>74</v>
      </c>
      <c r="M4267">
        <v>589</v>
      </c>
      <c r="N4267">
        <v>4.1174714746521603</v>
      </c>
    </row>
    <row r="4268" spans="1:14" x14ac:dyDescent="0.25">
      <c r="A4268">
        <v>1447346526.7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111</v>
      </c>
      <c r="J4268">
        <v>1666954</v>
      </c>
      <c r="K4268" t="s">
        <v>49</v>
      </c>
      <c r="L4268" t="s">
        <v>74</v>
      </c>
      <c r="M4268">
        <v>487</v>
      </c>
      <c r="N4268">
        <v>2.7449809831014407</v>
      </c>
    </row>
    <row r="4269" spans="1:14" x14ac:dyDescent="0.25">
      <c r="A4269">
        <v>1447170809.7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111</v>
      </c>
      <c r="J4269">
        <v>1666954</v>
      </c>
      <c r="K4269" t="s">
        <v>49</v>
      </c>
      <c r="L4269" t="s">
        <v>74</v>
      </c>
      <c r="M4269">
        <v>658</v>
      </c>
      <c r="N4269">
        <v>4.8037167204275208</v>
      </c>
    </row>
    <row r="4270" spans="1:14" x14ac:dyDescent="0.25">
      <c r="A4270">
        <v>1447283775.7</v>
      </c>
      <c r="B4270" s="6">
        <v>41420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111</v>
      </c>
      <c r="J4270">
        <v>1666954</v>
      </c>
      <c r="K4270" t="s">
        <v>49</v>
      </c>
      <c r="L4270" t="s">
        <v>74</v>
      </c>
      <c r="M4270">
        <v>591</v>
      </c>
      <c r="N4270">
        <v>4.1174714746521603</v>
      </c>
    </row>
    <row r="4271" spans="1:14" x14ac:dyDescent="0.25">
      <c r="A4271">
        <v>1447367955.7</v>
      </c>
      <c r="B4271" s="6">
        <v>41420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111</v>
      </c>
      <c r="J4271">
        <v>1666954</v>
      </c>
      <c r="K4271" t="s">
        <v>49</v>
      </c>
      <c r="L4271" t="s">
        <v>74</v>
      </c>
      <c r="M4271">
        <v>532</v>
      </c>
      <c r="N4271">
        <v>3.4312262288768007</v>
      </c>
    </row>
    <row r="4272" spans="1:14" x14ac:dyDescent="0.25">
      <c r="A4272">
        <v>1447266915.7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111</v>
      </c>
      <c r="J4272">
        <v>1666954</v>
      </c>
      <c r="K4272" t="s">
        <v>49</v>
      </c>
      <c r="L4272" t="s">
        <v>74</v>
      </c>
      <c r="M4272">
        <v>766</v>
      </c>
      <c r="N4272">
        <v>6.8624524577536015</v>
      </c>
    </row>
    <row r="4273" spans="1:14" x14ac:dyDescent="0.25">
      <c r="A4273">
        <v>1447266884.7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111</v>
      </c>
      <c r="J4273">
        <v>1666954</v>
      </c>
      <c r="K4273" t="s">
        <v>49</v>
      </c>
      <c r="L4273" t="s">
        <v>74</v>
      </c>
      <c r="M4273">
        <v>837</v>
      </c>
      <c r="N4273">
        <v>7.54</v>
      </c>
    </row>
    <row r="4274" spans="1:14" x14ac:dyDescent="0.25">
      <c r="A4274">
        <v>1447283686.7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111</v>
      </c>
      <c r="J4274">
        <v>1623991</v>
      </c>
      <c r="K4274" t="s">
        <v>49</v>
      </c>
      <c r="L4274" t="s">
        <v>74</v>
      </c>
      <c r="M4274">
        <v>414</v>
      </c>
      <c r="N4274">
        <v>0.84470117751610763</v>
      </c>
    </row>
    <row r="4275" spans="1:14" x14ac:dyDescent="0.25">
      <c r="A4275">
        <v>1447266644.7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111</v>
      </c>
      <c r="J4275">
        <v>1623991</v>
      </c>
      <c r="K4275" t="s">
        <v>49</v>
      </c>
      <c r="L4275" t="s">
        <v>74</v>
      </c>
      <c r="M4275">
        <v>625</v>
      </c>
      <c r="N4275">
        <v>2.7030437680515447</v>
      </c>
    </row>
    <row r="4276" spans="1:14" x14ac:dyDescent="0.25">
      <c r="A4276">
        <v>1447165426.7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111</v>
      </c>
      <c r="J4276">
        <v>1623991</v>
      </c>
      <c r="K4276" t="s">
        <v>49</v>
      </c>
      <c r="L4276" t="s">
        <v>74</v>
      </c>
      <c r="M4276">
        <v>424</v>
      </c>
      <c r="N4276">
        <v>0.84470117751610763</v>
      </c>
    </row>
    <row r="4277" spans="1:14" x14ac:dyDescent="0.25">
      <c r="A4277">
        <v>1447283700.7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111</v>
      </c>
      <c r="J4277">
        <v>1623991</v>
      </c>
      <c r="K4277" t="s">
        <v>49</v>
      </c>
      <c r="L4277" t="s">
        <v>74</v>
      </c>
      <c r="M4277">
        <v>404</v>
      </c>
      <c r="N4277">
        <v>0.84470117751610763</v>
      </c>
    </row>
    <row r="4278" spans="1:14" x14ac:dyDescent="0.25">
      <c r="A4278">
        <v>1447149217.7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1623991</v>
      </c>
      <c r="K4278" t="s">
        <v>49</v>
      </c>
      <c r="L4278" t="s">
        <v>74</v>
      </c>
      <c r="M4278">
        <v>502</v>
      </c>
      <c r="N4278">
        <v>1.6894023550322153</v>
      </c>
    </row>
    <row r="4279" spans="1:14" x14ac:dyDescent="0.25">
      <c r="A4279">
        <v>1447382542.7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>
        <v>29.489300411522628</v>
      </c>
    </row>
    <row r="4280" spans="1:14" x14ac:dyDescent="0.25">
      <c r="A4280">
        <v>1447389218.7</v>
      </c>
      <c r="B4280" s="6">
        <v>41420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>
        <v>5.8978600823045255</v>
      </c>
    </row>
    <row r="4281" spans="1:14" x14ac:dyDescent="0.25">
      <c r="A4281">
        <v>1447403233.7</v>
      </c>
      <c r="B4281" s="6">
        <v>41420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>
        <v>10.795720164609051</v>
      </c>
    </row>
    <row r="4282" spans="1:14" x14ac:dyDescent="0.25">
      <c r="A4282">
        <v>1447178900.7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>
        <v>37.92</v>
      </c>
    </row>
    <row r="4283" spans="1:14" x14ac:dyDescent="0.25">
      <c r="A4283">
        <v>1447317044.7</v>
      </c>
      <c r="B4283" s="6">
        <v>41420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>
        <v>18.38</v>
      </c>
    </row>
    <row r="4284" spans="1:14" x14ac:dyDescent="0.25">
      <c r="A4284">
        <v>1447339803.7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>
        <v>37.72</v>
      </c>
    </row>
    <row r="4285" spans="1:14" x14ac:dyDescent="0.25">
      <c r="A4285">
        <v>1447317048.7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>
        <v>1.0240912024091204</v>
      </c>
    </row>
    <row r="4286" spans="1:14" x14ac:dyDescent="0.25">
      <c r="A4286">
        <v>1447411608.7</v>
      </c>
      <c r="B4286" s="6">
        <v>41420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>
        <v>0.71659217367508876</v>
      </c>
    </row>
    <row r="4287" spans="1:14" x14ac:dyDescent="0.25">
      <c r="A4287">
        <v>1447167540.7</v>
      </c>
      <c r="B4287" s="6">
        <v>41420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>
        <v>1.4331843473501775</v>
      </c>
    </row>
    <row r="4288" spans="1:14" x14ac:dyDescent="0.25">
      <c r="A4288">
        <v>1447391526.7</v>
      </c>
      <c r="B4288" s="6">
        <v>41420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>
        <v>1.4331843473501775</v>
      </c>
    </row>
    <row r="4289" spans="1:14" x14ac:dyDescent="0.25">
      <c r="A4289">
        <v>1447167734.7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>
        <v>0.71659217367508876</v>
      </c>
    </row>
    <row r="4290" spans="1:14" x14ac:dyDescent="0.25">
      <c r="A4290">
        <v>1447345007.7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>
        <v>1.4331843473501775</v>
      </c>
    </row>
    <row r="4291" spans="1:14" x14ac:dyDescent="0.25">
      <c r="A4291">
        <v>1447187875.7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>
        <v>3.06</v>
      </c>
    </row>
    <row r="4292" spans="1:14" x14ac:dyDescent="0.25">
      <c r="A4292">
        <v>1447190911.7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>
        <v>2.3180784402531915</v>
      </c>
    </row>
    <row r="4293" spans="1:14" x14ac:dyDescent="0.25">
      <c r="A4293">
        <v>1447406366.7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>
        <v>2.7339406746846482</v>
      </c>
    </row>
    <row r="4294" spans="1:14" x14ac:dyDescent="0.25">
      <c r="A4294">
        <v>1447152991.7</v>
      </c>
      <c r="B4294" s="6">
        <v>41420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>
        <v>1.5188559303803602</v>
      </c>
    </row>
    <row r="4295" spans="1:14" x14ac:dyDescent="0.25">
      <c r="A4295">
        <v>1447406317.7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>
        <v>2.5396132061711922</v>
      </c>
    </row>
    <row r="4296" spans="1:14" x14ac:dyDescent="0.25">
      <c r="A4296">
        <v>1447392210.7</v>
      </c>
      <c r="B4296" s="6">
        <v>41420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>
        <v>5.7005983228178021</v>
      </c>
    </row>
    <row r="4297" spans="1:14" x14ac:dyDescent="0.25">
      <c r="A4297">
        <v>1447312524.7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>
        <v>6.582875757389397</v>
      </c>
    </row>
    <row r="4298" spans="1:14" x14ac:dyDescent="0.25">
      <c r="A4298">
        <v>1447398159.7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>
        <v>6.582875757389397</v>
      </c>
    </row>
    <row r="4299" spans="1:14" x14ac:dyDescent="0.25">
      <c r="A4299">
        <v>1447304637.7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>
        <v>135.07463939039854</v>
      </c>
    </row>
    <row r="4300" spans="1:14" x14ac:dyDescent="0.25">
      <c r="A4300">
        <v>1447312427.7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>
        <v>71.828757573893967</v>
      </c>
    </row>
    <row r="4301" spans="1:14" x14ac:dyDescent="0.25">
      <c r="A4301">
        <v>1447365226.7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>
        <v>60.537319695199272</v>
      </c>
    </row>
    <row r="4302" spans="1:14" x14ac:dyDescent="0.25">
      <c r="A4302">
        <v>1447285081.7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>
        <v>63.828757573893967</v>
      </c>
    </row>
    <row r="4303" spans="1:14" x14ac:dyDescent="0.25">
      <c r="A4303">
        <v>1447360737.7</v>
      </c>
      <c r="B4303" s="6">
        <v>41420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>
        <v>42.497254544336386</v>
      </c>
    </row>
    <row r="4304" spans="1:14" x14ac:dyDescent="0.25">
      <c r="A4304">
        <v>1447326102.7</v>
      </c>
      <c r="B4304" s="6">
        <v>41420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>
        <v>61.245881816504578</v>
      </c>
    </row>
    <row r="4305" spans="1:14" x14ac:dyDescent="0.25">
      <c r="A4305">
        <v>1447304638.7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>
        <v>1.8614022213322929</v>
      </c>
    </row>
    <row r="4306" spans="1:14" x14ac:dyDescent="0.25">
      <c r="A4306">
        <v>1447400278.7</v>
      </c>
      <c r="B4306" s="6">
        <v>41420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>
        <v>27.782435541316687</v>
      </c>
    </row>
    <row r="4307" spans="1:14" x14ac:dyDescent="0.25">
      <c r="A4307">
        <v>1447205076.7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>
        <v>107.65431773061152</v>
      </c>
    </row>
    <row r="4308" spans="1:14" x14ac:dyDescent="0.25">
      <c r="A4308">
        <v>1447301174.7</v>
      </c>
      <c r="B4308" s="6">
        <v>41420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>
        <v>143.4963843705803</v>
      </c>
    </row>
    <row r="4309" spans="1:14" x14ac:dyDescent="0.25">
      <c r="A4309">
        <v>1447408691.7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>
        <v>51.396457754639613</v>
      </c>
    </row>
    <row r="4310" spans="1:14" x14ac:dyDescent="0.25">
      <c r="A4310">
        <v>1447232283.7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>
        <v>63.149077746630255</v>
      </c>
    </row>
    <row r="4311" spans="1:14" x14ac:dyDescent="0.25">
      <c r="A4311">
        <v>1447322539.7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>
        <v>94.792915509279226</v>
      </c>
    </row>
    <row r="4312" spans="1:14" x14ac:dyDescent="0.25">
      <c r="A4312">
        <v>1447288796.7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>
        <v>131.15955771459281</v>
      </c>
    </row>
    <row r="4313" spans="1:14" x14ac:dyDescent="0.25">
      <c r="A4313">
        <v>1447323636.7</v>
      </c>
      <c r="B4313" s="6">
        <v>41420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>
        <v>37.314271580895323</v>
      </c>
    </row>
    <row r="4314" spans="1:14" x14ac:dyDescent="0.25">
      <c r="A4314">
        <v>1447240402.7</v>
      </c>
      <c r="B4314" s="6">
        <v>41420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>
        <v>3.0261892984079437</v>
      </c>
    </row>
    <row r="4315" spans="1:14" x14ac:dyDescent="0.25">
      <c r="A4315">
        <v>1447225312.7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>
        <v>47.918930846457769</v>
      </c>
    </row>
    <row r="4316" spans="1:14" x14ac:dyDescent="0.25">
      <c r="A4316">
        <v>1447225221.7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>
        <v>14.130946492039719</v>
      </c>
    </row>
    <row r="4317" spans="1:14" x14ac:dyDescent="0.25">
      <c r="A4317">
        <v>1447352342.7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>
        <v>56.471407371342984</v>
      </c>
    </row>
    <row r="4318" spans="1:14" x14ac:dyDescent="0.25">
      <c r="A4318">
        <v>1447275548.7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>
        <v>39.314271580895323</v>
      </c>
    </row>
    <row r="4319" spans="1:14" x14ac:dyDescent="0.25">
      <c r="A4319">
        <v>1447365221.7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>
        <v>51.419028774527099</v>
      </c>
    </row>
    <row r="4320" spans="1:14" x14ac:dyDescent="0.25">
      <c r="A4320">
        <v>1447364686.7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>
        <v>16.130946492039719</v>
      </c>
    </row>
    <row r="4321" spans="1:14" x14ac:dyDescent="0.25">
      <c r="A4321">
        <v>1447178502.7</v>
      </c>
      <c r="B4321" s="6">
        <v>41420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>
        <v>102.86424684746214</v>
      </c>
    </row>
    <row r="4322" spans="1:14" x14ac:dyDescent="0.25">
      <c r="A4322">
        <v>1447305231.7</v>
      </c>
      <c r="B4322" s="6">
        <v>41420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>
        <v>83.16</v>
      </c>
    </row>
    <row r="4323" spans="1:14" x14ac:dyDescent="0.25">
      <c r="A4323">
        <v>1447175354.7</v>
      </c>
      <c r="B4323" s="6">
        <v>41420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>
        <v>69.819999999999993</v>
      </c>
    </row>
    <row r="4324" spans="1:14" x14ac:dyDescent="0.25">
      <c r="A4324">
        <v>1447158619.7</v>
      </c>
      <c r="B4324" s="6">
        <v>41420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>
        <v>1.1389540053350573</v>
      </c>
    </row>
    <row r="4325" spans="1:14" x14ac:dyDescent="0.25">
      <c r="A4325">
        <v>1447326516.7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>
        <v>2.2779080106701146</v>
      </c>
    </row>
    <row r="4326" spans="1:14" x14ac:dyDescent="0.25">
      <c r="A4326">
        <v>1447326517.7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>
        <v>1.1389540053350573</v>
      </c>
    </row>
    <row r="4327" spans="1:14" x14ac:dyDescent="0.25">
      <c r="A4327">
        <v>1447329755.7</v>
      </c>
      <c r="B4327" s="6">
        <v>41420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>
        <v>3.6</v>
      </c>
    </row>
    <row r="4328" spans="1:14" x14ac:dyDescent="0.25">
      <c r="A4328">
        <v>1447267044.7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>
        <v>0.94515516149461698</v>
      </c>
    </row>
    <row r="4329" spans="1:14" x14ac:dyDescent="0.25">
      <c r="A4329">
        <v>1447348787.7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>
        <v>0.94515516149461698</v>
      </c>
    </row>
    <row r="4330" spans="1:14" x14ac:dyDescent="0.25">
      <c r="A4330">
        <v>1447229596.7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>
        <v>0.94515516149461698</v>
      </c>
    </row>
    <row r="4331" spans="1:14" x14ac:dyDescent="0.25">
      <c r="A4331">
        <v>1447360924.7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>
        <v>0.28354654844838506</v>
      </c>
    </row>
    <row r="4332" spans="1:14" x14ac:dyDescent="0.25">
      <c r="A4332">
        <v>1447391525.7</v>
      </c>
      <c r="B4332" s="6">
        <v>41420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>
        <v>4.24</v>
      </c>
    </row>
    <row r="4333" spans="1:14" x14ac:dyDescent="0.25">
      <c r="A4333">
        <v>1447382540.7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>
        <v>8.98</v>
      </c>
    </row>
    <row r="4334" spans="1:14" x14ac:dyDescent="0.25">
      <c r="A4334">
        <v>1447391524.7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>
        <v>8.98</v>
      </c>
    </row>
    <row r="4335" spans="1:14" x14ac:dyDescent="0.25">
      <c r="A4335">
        <v>1447167731.7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>
        <v>10.200000000000001</v>
      </c>
    </row>
    <row r="4336" spans="1:14" x14ac:dyDescent="0.25">
      <c r="A4336">
        <v>1447345011.7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>
        <v>5.6</v>
      </c>
    </row>
    <row r="4337" spans="1:14" x14ac:dyDescent="0.25">
      <c r="A4337">
        <v>1447209217.7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>
        <v>0.26071357714966564</v>
      </c>
    </row>
    <row r="4338" spans="1:14" x14ac:dyDescent="0.25">
      <c r="A4338">
        <v>1447209216.7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>
        <v>0.26071357714966564</v>
      </c>
    </row>
    <row r="4339" spans="1:14" x14ac:dyDescent="0.25">
      <c r="A4339">
        <v>1447209215.7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>
        <v>0.26071357714966564</v>
      </c>
    </row>
    <row r="4340" spans="1:14" x14ac:dyDescent="0.25">
      <c r="A4340">
        <v>1447209214.7</v>
      </c>
      <c r="B4340" s="6">
        <v>41420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>
        <v>0.26071357714966564</v>
      </c>
    </row>
    <row r="4341" spans="1:14" x14ac:dyDescent="0.25">
      <c r="A4341">
        <v>1447152136.7</v>
      </c>
      <c r="B4341" s="6">
        <v>41420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>
        <v>0.1433924674323161</v>
      </c>
    </row>
    <row r="4342" spans="1:14" x14ac:dyDescent="0.25">
      <c r="A4342">
        <v>1447209218.7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>
        <v>0.26071357714966564</v>
      </c>
    </row>
    <row r="4343" spans="1:14" x14ac:dyDescent="0.25">
      <c r="A4343">
        <v>1447137162.7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>
        <v>0.88791484216173422</v>
      </c>
    </row>
    <row r="4344" spans="1:14" x14ac:dyDescent="0.25">
      <c r="A4344">
        <v>1447152994.7</v>
      </c>
      <c r="B4344" s="6">
        <v>41420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>
        <v>8.8791484216173409</v>
      </c>
    </row>
    <row r="4345" spans="1:14" x14ac:dyDescent="0.25">
      <c r="A4345">
        <v>1447137166.7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>
        <v>0.88791484216173422</v>
      </c>
    </row>
    <row r="4346" spans="1:14" x14ac:dyDescent="0.25">
      <c r="A4346">
        <v>1447137159.7</v>
      </c>
      <c r="B4346" s="6">
        <v>41420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>
        <v>0.88791484216173422</v>
      </c>
    </row>
    <row r="4347" spans="1:14" x14ac:dyDescent="0.25">
      <c r="A4347">
        <v>1447269698.7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>
        <v>0.88791484216173422</v>
      </c>
    </row>
    <row r="4348" spans="1:14" x14ac:dyDescent="0.25">
      <c r="A4348">
        <v>1447269696.7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>
        <v>0.88791484216173422</v>
      </c>
    </row>
    <row r="4349" spans="1:14" x14ac:dyDescent="0.25">
      <c r="A4349">
        <v>1447137167.7</v>
      </c>
      <c r="B4349" s="6">
        <v>41420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>
        <v>0.88791484216173422</v>
      </c>
    </row>
    <row r="4350" spans="1:14" x14ac:dyDescent="0.25">
      <c r="A4350">
        <v>1447152993.7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>
        <v>8.8791484216173409</v>
      </c>
    </row>
    <row r="4351" spans="1:14" x14ac:dyDescent="0.25">
      <c r="A4351">
        <v>1447137165.7</v>
      </c>
      <c r="B4351" s="6">
        <v>41420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>
        <v>0.88791484216173422</v>
      </c>
    </row>
    <row r="4352" spans="1:14" x14ac:dyDescent="0.25">
      <c r="A4352">
        <v>1447137161.7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>
        <v>0.88791484216173422</v>
      </c>
    </row>
    <row r="4353" spans="1:14" x14ac:dyDescent="0.25">
      <c r="A4353">
        <v>1447137158.7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>
        <v>0.88791484216173422</v>
      </c>
    </row>
    <row r="4354" spans="1:14" x14ac:dyDescent="0.25">
      <c r="A4354">
        <v>1447269697.7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>
        <v>0.88791484216173422</v>
      </c>
    </row>
    <row r="4355" spans="1:14" x14ac:dyDescent="0.25">
      <c r="A4355">
        <v>1447152992.7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>
        <v>8.8791484216173409</v>
      </c>
    </row>
    <row r="4356" spans="1:14" x14ac:dyDescent="0.25">
      <c r="A4356">
        <v>1447152996.7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>
        <v>8.8791484216173409</v>
      </c>
    </row>
    <row r="4357" spans="1:14" x14ac:dyDescent="0.25">
      <c r="A4357">
        <v>1447137164.7</v>
      </c>
      <c r="B4357" s="6">
        <v>41420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>
        <v>0.88791484216173422</v>
      </c>
    </row>
    <row r="4358" spans="1:14" x14ac:dyDescent="0.25">
      <c r="A4358">
        <v>1447269695.7</v>
      </c>
      <c r="B4358" s="6">
        <v>41420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>
        <v>0.88791484216173422</v>
      </c>
    </row>
    <row r="4359" spans="1:14" x14ac:dyDescent="0.25">
      <c r="A4359">
        <v>1447137157.7</v>
      </c>
      <c r="B4359" s="6">
        <v>41420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>
        <v>8.8791484216173409</v>
      </c>
    </row>
    <row r="4360" spans="1:14" x14ac:dyDescent="0.25">
      <c r="A4360">
        <v>1447137160.7</v>
      </c>
      <c r="B4360" s="6">
        <v>41420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>
        <v>0.88791484216173422</v>
      </c>
    </row>
    <row r="4361" spans="1:14" x14ac:dyDescent="0.25">
      <c r="A4361">
        <v>1447152995.7</v>
      </c>
      <c r="B4361" s="6">
        <v>41420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>
        <v>8.8791484216173409</v>
      </c>
    </row>
    <row r="4362" spans="1:14" x14ac:dyDescent="0.25">
      <c r="A4362">
        <v>1447137163.7</v>
      </c>
      <c r="B4362" s="6">
        <v>41420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>
        <v>0.88791484216173422</v>
      </c>
    </row>
    <row r="4363" spans="1:14" x14ac:dyDescent="0.25">
      <c r="A4363">
        <v>1447369960.7</v>
      </c>
      <c r="B4363" s="6">
        <v>41420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>
        <v>3.2764198976258072</v>
      </c>
    </row>
    <row r="4364" spans="1:14" x14ac:dyDescent="0.25">
      <c r="A4364">
        <v>1447220216.7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>
        <v>0.4541572135322901</v>
      </c>
    </row>
    <row r="4365" spans="1:14" x14ac:dyDescent="0.25">
      <c r="A4365">
        <v>1447269701.7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>
        <v>5.8285143621175122</v>
      </c>
    </row>
    <row r="4366" spans="1:14" x14ac:dyDescent="0.25">
      <c r="A4366">
        <v>1447182491.7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>
        <v>5.8285143621175122</v>
      </c>
    </row>
    <row r="4367" spans="1:14" x14ac:dyDescent="0.25">
      <c r="A4367">
        <v>1447269700.7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>
        <v>5.8285143621175122</v>
      </c>
    </row>
    <row r="4368" spans="1:14" x14ac:dyDescent="0.25">
      <c r="A4368">
        <v>1447182490.7</v>
      </c>
      <c r="B4368" s="6">
        <v>41420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>
        <v>5.8285143621175122</v>
      </c>
    </row>
    <row r="4369" spans="1:14" x14ac:dyDescent="0.25">
      <c r="A4369">
        <v>1447269699.7</v>
      </c>
      <c r="B4369" s="6">
        <v>41420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>
        <v>5.8285143621175122</v>
      </c>
    </row>
    <row r="4370" spans="1:14" x14ac:dyDescent="0.25">
      <c r="A4370">
        <v>1447137155.7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>
        <v>0.70377877999058758</v>
      </c>
    </row>
    <row r="4371" spans="1:14" x14ac:dyDescent="0.25">
      <c r="A4371">
        <v>1447189693.7</v>
      </c>
      <c r="B4371" s="6">
        <v>41420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>
        <v>3.5188938999529382</v>
      </c>
    </row>
    <row r="4372" spans="1:14" x14ac:dyDescent="0.25">
      <c r="A4372">
        <v>1447383111.7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>
        <v>1.7594469499764691</v>
      </c>
    </row>
    <row r="4373" spans="1:14" x14ac:dyDescent="0.25">
      <c r="A4373">
        <v>1447137154.7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>
        <v>0.70377877999058758</v>
      </c>
    </row>
    <row r="4374" spans="1:14" x14ac:dyDescent="0.25">
      <c r="A4374">
        <v>1447199986.7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>
        <v>1.7594469499764691</v>
      </c>
    </row>
    <row r="4375" spans="1:14" x14ac:dyDescent="0.25">
      <c r="A4375">
        <v>1447361236.7</v>
      </c>
      <c r="B4375" s="6">
        <v>41420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>
        <v>1.7594469499764691</v>
      </c>
    </row>
    <row r="4376" spans="1:14" x14ac:dyDescent="0.25">
      <c r="A4376">
        <v>1447137153.7</v>
      </c>
      <c r="B4376" s="6">
        <v>41420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>
        <v>0.70377877999058758</v>
      </c>
    </row>
    <row r="4377" spans="1:14" x14ac:dyDescent="0.25">
      <c r="A4377">
        <v>1447189692.7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>
        <v>3.5188938999529382</v>
      </c>
    </row>
    <row r="4378" spans="1:14" x14ac:dyDescent="0.25">
      <c r="A4378">
        <v>1447361237.7</v>
      </c>
      <c r="B4378" s="6">
        <v>41420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>
        <v>0.70377877999058758</v>
      </c>
    </row>
    <row r="4379" spans="1:14" x14ac:dyDescent="0.25">
      <c r="A4379">
        <v>1447137152.7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>
        <v>0.70377877999058758</v>
      </c>
    </row>
    <row r="4380" spans="1:14" x14ac:dyDescent="0.25">
      <c r="A4380">
        <v>1447199985.7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>
        <v>3.5188938999529382</v>
      </c>
    </row>
    <row r="4381" spans="1:14" x14ac:dyDescent="0.25">
      <c r="A4381">
        <v>1447361235.7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>
        <v>3.5188938999529382</v>
      </c>
    </row>
    <row r="4382" spans="1:14" x14ac:dyDescent="0.25">
      <c r="A4382">
        <v>1447137156.7</v>
      </c>
      <c r="B4382" s="6">
        <v>41420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>
        <v>0.70377877999058758</v>
      </c>
    </row>
    <row r="4383" spans="1:14" x14ac:dyDescent="0.25">
      <c r="A4383">
        <v>1447199984.7</v>
      </c>
      <c r="B4383" s="6">
        <v>41420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>
        <v>3.5188938999529382</v>
      </c>
    </row>
    <row r="4384" spans="1:14" x14ac:dyDescent="0.25">
      <c r="A4384">
        <v>1447189691.7</v>
      </c>
      <c r="B4384" s="6">
        <v>41420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>
        <v>3.5188938999529382</v>
      </c>
    </row>
    <row r="4385" spans="1:14" x14ac:dyDescent="0.25">
      <c r="A4385">
        <v>1447267047.7</v>
      </c>
      <c r="B4385" s="6">
        <v>41420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>
        <v>7.04</v>
      </c>
    </row>
    <row r="4386" spans="1:14" x14ac:dyDescent="0.25">
      <c r="A4386">
        <v>1447403236.7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>
        <v>6.42</v>
      </c>
    </row>
    <row r="4387" spans="1:14" x14ac:dyDescent="0.25">
      <c r="A4387">
        <v>1447403234.7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>
        <v>6.1</v>
      </c>
    </row>
    <row r="4388" spans="1:14" x14ac:dyDescent="0.25">
      <c r="A4388">
        <v>1447403235.7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>
        <v>6.06</v>
      </c>
    </row>
    <row r="4389" spans="1:14" x14ac:dyDescent="0.25">
      <c r="A4389">
        <v>1447370097.7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>
        <v>6.06</v>
      </c>
    </row>
    <row r="4390" spans="1:14" x14ac:dyDescent="0.25">
      <c r="A4390">
        <v>1447370095.7</v>
      </c>
      <c r="B4390" s="6">
        <v>41420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>
        <v>6.06</v>
      </c>
    </row>
    <row r="4391" spans="1:14" x14ac:dyDescent="0.25">
      <c r="A4391">
        <v>1447370099.7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>
        <v>6.04</v>
      </c>
    </row>
    <row r="4392" spans="1:14" x14ac:dyDescent="0.25">
      <c r="A4392">
        <v>1447370096.7</v>
      </c>
      <c r="B4392" s="6">
        <v>41420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>
        <v>6.04</v>
      </c>
    </row>
    <row r="4393" spans="1:14" x14ac:dyDescent="0.25">
      <c r="A4393">
        <v>1447370098.7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>
        <v>6.04</v>
      </c>
    </row>
    <row r="4394" spans="1:14" x14ac:dyDescent="0.25">
      <c r="A4394">
        <v>1447300249.7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>
        <v>27.88</v>
      </c>
    </row>
    <row r="4395" spans="1:14" x14ac:dyDescent="0.25">
      <c r="A4395">
        <v>1447285150.7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>
        <v>84.492877422285716</v>
      </c>
    </row>
    <row r="4396" spans="1:14" x14ac:dyDescent="0.25">
      <c r="A4396">
        <v>1447306365.7</v>
      </c>
      <c r="B4396" s="6">
        <v>41420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>
        <v>5.6066341015918368</v>
      </c>
    </row>
    <row r="4397" spans="1:14" x14ac:dyDescent="0.25">
      <c r="A4397">
        <v>1447375087.7</v>
      </c>
      <c r="B4397" s="6">
        <v>41420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>
        <v>55.869658066714287</v>
      </c>
    </row>
    <row r="4398" spans="1:14" x14ac:dyDescent="0.25">
      <c r="A4398">
        <v>1447360738.7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>
        <v>52.066341015918368</v>
      </c>
    </row>
    <row r="4399" spans="1:14" x14ac:dyDescent="0.25">
      <c r="A4399">
        <v>1447327136.7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>
        <v>53.459706914326532</v>
      </c>
    </row>
    <row r="4400" spans="1:14" x14ac:dyDescent="0.25">
      <c r="A4400">
        <v>1447265524.7</v>
      </c>
      <c r="B4400" s="6">
        <v>41420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>
        <v>56.066341015918368</v>
      </c>
    </row>
    <row r="4401" spans="1:14" x14ac:dyDescent="0.25">
      <c r="A4401">
        <v>1447309527.7</v>
      </c>
      <c r="B4401" s="6">
        <v>41420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>
        <v>86.099511523877553</v>
      </c>
    </row>
    <row r="4402" spans="1:14" x14ac:dyDescent="0.25">
      <c r="A4402">
        <v>1447400280.7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>
        <v>23.584351012949853</v>
      </c>
    </row>
    <row r="4403" spans="1:14" x14ac:dyDescent="0.25">
      <c r="A4403">
        <v>1447398242.7</v>
      </c>
      <c r="B4403" s="6">
        <v>41420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>
        <v>3.9307251688249756</v>
      </c>
    </row>
    <row r="4404" spans="1:14" x14ac:dyDescent="0.25">
      <c r="A4404">
        <v>1447258671.7</v>
      </c>
      <c r="B4404" s="6">
        <v>41420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>
        <v>92.268129220624388</v>
      </c>
    </row>
    <row r="4405" spans="1:14" x14ac:dyDescent="0.25">
      <c r="A4405">
        <v>1447309533.7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>
        <v>24.584351012949853</v>
      </c>
    </row>
    <row r="4406" spans="1:14" x14ac:dyDescent="0.25">
      <c r="A4406">
        <v>1447205136.7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>
        <v>55.960877532374631</v>
      </c>
    </row>
    <row r="4407" spans="1:14" x14ac:dyDescent="0.25">
      <c r="A4407">
        <v>1447225222.7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>
        <v>16.722900675299904</v>
      </c>
    </row>
    <row r="4408" spans="1:14" x14ac:dyDescent="0.25">
      <c r="A4408">
        <v>1447232284.7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>
        <v>37.307251688249757</v>
      </c>
    </row>
    <row r="4409" spans="1:14" x14ac:dyDescent="0.25">
      <c r="A4409">
        <v>1447292282.7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>
        <v>31.445801350599805</v>
      </c>
    </row>
    <row r="4410" spans="1:14" x14ac:dyDescent="0.25">
      <c r="A4410">
        <v>1447266647.7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>
        <v>56.099427194724683</v>
      </c>
    </row>
    <row r="4411" spans="1:14" x14ac:dyDescent="0.25">
      <c r="A4411">
        <v>1447400281.7</v>
      </c>
      <c r="B4411" s="6">
        <v>41420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>
        <v>12.792175506474926</v>
      </c>
    </row>
    <row r="4412" spans="1:14" x14ac:dyDescent="0.25">
      <c r="A4412">
        <v>1447408693.7</v>
      </c>
      <c r="B4412" s="6">
        <v>41420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>
        <v>25.584351012949853</v>
      </c>
    </row>
    <row r="4413" spans="1:14" x14ac:dyDescent="0.25">
      <c r="A4413">
        <v>1447205141.7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>
        <v>80.718196793705658</v>
      </c>
    </row>
    <row r="4414" spans="1:14" x14ac:dyDescent="0.25">
      <c r="A4414">
        <v>1447288797.7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>
        <v>78.233852527388677</v>
      </c>
    </row>
    <row r="4415" spans="1:14" x14ac:dyDescent="0.25">
      <c r="A4415">
        <v>1447291613.7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>
        <v>51.327786929486784</v>
      </c>
    </row>
    <row r="4416" spans="1:14" x14ac:dyDescent="0.25">
      <c r="A4416">
        <v>1447226828.7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>
        <v>64.749508261071696</v>
      </c>
    </row>
    <row r="4417" spans="1:14" x14ac:dyDescent="0.25">
      <c r="A4417">
        <v>1447408692.7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>
        <v>43.84344266316981</v>
      </c>
    </row>
    <row r="4418" spans="1:14" x14ac:dyDescent="0.25">
      <c r="A4418">
        <v>1447299385.7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>
        <v>40.359098396852829</v>
      </c>
    </row>
    <row r="4419" spans="1:14" x14ac:dyDescent="0.25">
      <c r="A4419">
        <v>1447265523.7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>
        <v>143.01467225582641</v>
      </c>
    </row>
    <row r="4420" spans="1:14" x14ac:dyDescent="0.25">
      <c r="A4420">
        <v>1447304636.7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>
        <v>48.327786929486784</v>
      </c>
    </row>
    <row r="4421" spans="1:14" x14ac:dyDescent="0.25">
      <c r="A4421">
        <v>1447400279.7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>
        <v>24.906065597901883</v>
      </c>
    </row>
    <row r="4422" spans="1:14" x14ac:dyDescent="0.25">
      <c r="A4422">
        <v>1447167727.7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>
        <v>6.3968807339449549</v>
      </c>
    </row>
    <row r="4423" spans="1:14" x14ac:dyDescent="0.25">
      <c r="A4423">
        <v>1447295509.7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>
        <v>6.3968807339449549</v>
      </c>
    </row>
    <row r="4424" spans="1:14" x14ac:dyDescent="0.25">
      <c r="A4424">
        <v>1447345006.7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>
        <v>11.79376146788991</v>
      </c>
    </row>
    <row r="4425" spans="1:14" x14ac:dyDescent="0.25">
      <c r="A4425">
        <v>1447144657.7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>
        <v>6.3968807339449549</v>
      </c>
    </row>
    <row r="4426" spans="1:14" x14ac:dyDescent="0.25">
      <c r="A4426">
        <v>1447391527.7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>
        <v>1.5660030115442531</v>
      </c>
    </row>
    <row r="4427" spans="1:14" x14ac:dyDescent="0.25">
      <c r="A4427">
        <v>1447241613.7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>
        <v>2.5</v>
      </c>
    </row>
    <row r="4428" spans="1:14" x14ac:dyDescent="0.25">
      <c r="A4428">
        <v>1447144416.7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>
        <v>2.64</v>
      </c>
    </row>
    <row r="4429" spans="1:14" x14ac:dyDescent="0.25">
      <c r="A4429">
        <v>1447145262.7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>
        <v>2.54</v>
      </c>
    </row>
    <row r="4430" spans="1:14" x14ac:dyDescent="0.25">
      <c r="A4430">
        <v>1447411607.7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>
        <v>3.96</v>
      </c>
    </row>
    <row r="4431" spans="1:14" x14ac:dyDescent="0.25">
      <c r="A4431">
        <v>1447329754.7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>
        <v>2.5859483637898761</v>
      </c>
    </row>
    <row r="4432" spans="1:14" x14ac:dyDescent="0.25">
      <c r="A4432">
        <v>1447391528.7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>
        <v>5.476125946849149</v>
      </c>
    </row>
    <row r="4433" spans="1:14" x14ac:dyDescent="0.25">
      <c r="A4433">
        <v>1447267045.7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>
        <v>1.5211460963469858</v>
      </c>
    </row>
    <row r="4434" spans="1:14" x14ac:dyDescent="0.25">
      <c r="A4434">
        <v>1447295513.7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>
        <v>6.0845843853879433</v>
      </c>
    </row>
    <row r="4435" spans="1:14" x14ac:dyDescent="0.25">
      <c r="A4435">
        <v>1447382541.7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>
        <v>6.06</v>
      </c>
    </row>
    <row r="4436" spans="1:14" x14ac:dyDescent="0.25">
      <c r="A4436">
        <v>1447144656.7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</row>
    <row r="4437" spans="1:14" x14ac:dyDescent="0.25">
      <c r="A4437">
        <v>1447329753.7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>
        <v>13.96</v>
      </c>
    </row>
    <row r="4438" spans="1:14" x14ac:dyDescent="0.25">
      <c r="A4438">
        <v>1447237190.7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>
        <v>0.24505735656882779</v>
      </c>
    </row>
    <row r="4439" spans="1:14" x14ac:dyDescent="0.25">
      <c r="A4439">
        <v>1447329457.7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>
        <v>29.980647405025529</v>
      </c>
    </row>
    <row r="4440" spans="1:14" x14ac:dyDescent="0.25">
      <c r="A4440">
        <v>1447373165.7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>
        <v>115.79054645976709</v>
      </c>
    </row>
    <row r="4441" spans="1:14" x14ac:dyDescent="0.25">
      <c r="A4441">
        <v>1447348988.7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>
        <v>9.6602158016751769</v>
      </c>
    </row>
    <row r="4442" spans="1:14" x14ac:dyDescent="0.25">
      <c r="A4442">
        <v>1447237189.7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>
        <v>33.980647405025529</v>
      </c>
    </row>
    <row r="4443" spans="1:14" x14ac:dyDescent="0.25">
      <c r="A4443">
        <v>1447267038.7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>
        <v>8.9072935158187079</v>
      </c>
    </row>
    <row r="4444" spans="1:14" x14ac:dyDescent="0.25">
      <c r="A4444">
        <v>1447295517.7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>
        <v>3.340235068432015</v>
      </c>
    </row>
    <row r="4445" spans="1:14" x14ac:dyDescent="0.25">
      <c r="A4445">
        <v>1447144654.7</v>
      </c>
      <c r="B4445" s="6">
        <v>41420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>
        <v>48.217046430923233</v>
      </c>
    </row>
    <row r="4446" spans="1:14" x14ac:dyDescent="0.25">
      <c r="A4446">
        <v>1447382544.7</v>
      </c>
      <c r="B4446" s="6">
        <v>41420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>
        <v>98.434092861846466</v>
      </c>
    </row>
    <row r="4447" spans="1:14" x14ac:dyDescent="0.25">
      <c r="A4447">
        <v>1447144653.7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>
        <v>42.217046430923233</v>
      </c>
    </row>
    <row r="4448" spans="1:14" x14ac:dyDescent="0.25">
      <c r="A4448">
        <v>1447382543.7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>
        <v>82.434092861846466</v>
      </c>
    </row>
    <row r="4449" spans="1:14" x14ac:dyDescent="0.25">
      <c r="A4449">
        <v>1447360925.7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>
        <v>34.481448739356644</v>
      </c>
    </row>
    <row r="4450" spans="1:14" x14ac:dyDescent="0.25">
      <c r="A4450">
        <v>1447382546.7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>
        <v>7.6625441643014769</v>
      </c>
    </row>
    <row r="4451" spans="1:14" x14ac:dyDescent="0.25">
      <c r="A4451">
        <v>1447305236.7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>
        <v>69.625441643014767</v>
      </c>
    </row>
    <row r="4452" spans="1:14" x14ac:dyDescent="0.25">
      <c r="A4452">
        <v>1447382545.7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>
        <v>7.6625441643014769</v>
      </c>
    </row>
    <row r="4453" spans="1:14" x14ac:dyDescent="0.25">
      <c r="A4453">
        <v>1447345010.7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>
        <v>21.987632492904432</v>
      </c>
    </row>
    <row r="4454" spans="1:14" x14ac:dyDescent="0.25">
      <c r="A4454">
        <v>1447410956.7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>
        <v>10.493816246452216</v>
      </c>
    </row>
    <row r="4455" spans="1:14" x14ac:dyDescent="0.25">
      <c r="A4455">
        <v>1447345009.7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>
        <v>72.625441643014767</v>
      </c>
    </row>
    <row r="4456" spans="1:14" x14ac:dyDescent="0.25">
      <c r="A4456">
        <v>1447360918.7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>
        <v>51.637809150110336</v>
      </c>
    </row>
    <row r="4457" spans="1:14" x14ac:dyDescent="0.25">
      <c r="A4457">
        <v>1447317052.7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>
        <v>35.481448739356644</v>
      </c>
    </row>
    <row r="4458" spans="1:14" x14ac:dyDescent="0.25">
      <c r="A4458">
        <v>1447382548.7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>
        <v>11.493816246452216</v>
      </c>
    </row>
    <row r="4459" spans="1:14" x14ac:dyDescent="0.25">
      <c r="A4459">
        <v>1447267039.7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>
        <v>90.463692511273976</v>
      </c>
    </row>
    <row r="4460" spans="1:14" x14ac:dyDescent="0.25">
      <c r="A4460">
        <v>1447317051.7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>
        <v>3.8312720821507384</v>
      </c>
    </row>
    <row r="4461" spans="1:14" x14ac:dyDescent="0.25">
      <c r="A4461">
        <v>1447295518.7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>
        <v>35.481448739356644</v>
      </c>
    </row>
    <row r="4462" spans="1:14" x14ac:dyDescent="0.25">
      <c r="A4462">
        <v>1447382547.7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>
        <v>43.975264985808863</v>
      </c>
    </row>
    <row r="4463" spans="1:14" x14ac:dyDescent="0.25">
      <c r="A4463">
        <v>1447339802.7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>
        <v>11.171968144653251</v>
      </c>
    </row>
    <row r="4464" spans="1:14" x14ac:dyDescent="0.25">
      <c r="A4464">
        <v>1447242896.7</v>
      </c>
      <c r="B4464" s="6">
        <v>41420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>
        <v>3.2771106557649534</v>
      </c>
    </row>
    <row r="4465" spans="1:14" x14ac:dyDescent="0.25">
      <c r="A4465">
        <v>1447317053.7</v>
      </c>
      <c r="B4465" s="6">
        <v>41420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>
        <v>163.93876676728422</v>
      </c>
    </row>
    <row r="4466" spans="1:14" x14ac:dyDescent="0.25">
      <c r="A4466">
        <v>1447295519.7</v>
      </c>
      <c r="B4466" s="6">
        <v>41420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>
        <v>3.5750298062890402</v>
      </c>
    </row>
    <row r="4467" spans="1:14" x14ac:dyDescent="0.25">
      <c r="A4467">
        <v>1447149403.7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>
        <v>10.171968144653251</v>
      </c>
    </row>
    <row r="4468" spans="1:14" x14ac:dyDescent="0.25">
      <c r="A4468">
        <v>1447374422.7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>
        <v>29.791915052408669</v>
      </c>
    </row>
    <row r="4469" spans="1:14" x14ac:dyDescent="0.25">
      <c r="A4469">
        <v>1447149404.7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>
        <v>0.59583830104817337</v>
      </c>
    </row>
    <row r="4470" spans="1:14" x14ac:dyDescent="0.25">
      <c r="A4470">
        <v>1447348792.7</v>
      </c>
      <c r="B4470" s="6">
        <v>41420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>
        <v>88.375745157226007</v>
      </c>
    </row>
    <row r="4471" spans="1:14" x14ac:dyDescent="0.25">
      <c r="A4471">
        <v>1447267041.7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>
        <v>2.9791915052408671</v>
      </c>
    </row>
    <row r="4472" spans="1:14" x14ac:dyDescent="0.25">
      <c r="A4472">
        <v>1447348791.7</v>
      </c>
      <c r="B4472" s="6">
        <v>41420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>
        <v>47.191763123882964</v>
      </c>
    </row>
    <row r="4473" spans="1:14" x14ac:dyDescent="0.25">
      <c r="A4473">
        <v>1447305237.7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>
        <v>21.595881561941482</v>
      </c>
    </row>
    <row r="4474" spans="1:14" x14ac:dyDescent="0.25">
      <c r="A4474">
        <v>1447220218.7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>
        <v>3.4553410499106372</v>
      </c>
    </row>
    <row r="4475" spans="1:14" x14ac:dyDescent="0.25">
      <c r="A4475">
        <v>1447267040.7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>
        <v>2.879450874925531</v>
      </c>
    </row>
    <row r="4476" spans="1:14" x14ac:dyDescent="0.25">
      <c r="A4476">
        <v>1447348989.7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>
        <v>2.861540477948449</v>
      </c>
    </row>
    <row r="4477" spans="1:14" x14ac:dyDescent="0.25">
      <c r="A4477">
        <v>1447392208.7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>
        <v>5.723080955896898</v>
      </c>
    </row>
    <row r="4478" spans="1:14" x14ac:dyDescent="0.25">
      <c r="A4478">
        <v>1447348990.7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>
        <v>1.9209192745839037</v>
      </c>
    </row>
    <row r="4479" spans="1:14" x14ac:dyDescent="0.25">
      <c r="A4479">
        <v>1447392209.7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>
        <v>3.8418385491678073</v>
      </c>
    </row>
    <row r="4480" spans="1:14" x14ac:dyDescent="0.25">
      <c r="A4480">
        <v>1447334103.7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>
        <v>0.6380979007027745</v>
      </c>
    </row>
    <row r="4481" spans="1:14" x14ac:dyDescent="0.25">
      <c r="A4481">
        <v>1447349661.7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>
        <v>0.6380979007027745</v>
      </c>
    </row>
    <row r="4482" spans="1:14" x14ac:dyDescent="0.25">
      <c r="A4482">
        <v>1447191826.7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>
        <v>1.276195801405549</v>
      </c>
    </row>
    <row r="4483" spans="1:14" x14ac:dyDescent="0.25">
      <c r="A4483">
        <v>1447168263.7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>
        <v>1.276195801405549</v>
      </c>
    </row>
    <row r="4484" spans="1:14" x14ac:dyDescent="0.25">
      <c r="A4484">
        <v>1447334102.7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>
        <v>0.6380979007027745</v>
      </c>
    </row>
    <row r="4485" spans="1:14" x14ac:dyDescent="0.25">
      <c r="A4485">
        <v>1447349660.7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>
        <v>0.6380979007027745</v>
      </c>
    </row>
    <row r="4486" spans="1:14" x14ac:dyDescent="0.25">
      <c r="A4486">
        <v>1447191825.7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>
        <v>1.276195801405549</v>
      </c>
    </row>
    <row r="4487" spans="1:14" x14ac:dyDescent="0.25">
      <c r="A4487">
        <v>1447168264.7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>
        <v>1.276195801405549</v>
      </c>
    </row>
    <row r="4488" spans="1:14" x14ac:dyDescent="0.25">
      <c r="A4488">
        <v>1447349663.7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>
        <v>0.6380979007027745</v>
      </c>
    </row>
    <row r="4489" spans="1:14" x14ac:dyDescent="0.25">
      <c r="A4489">
        <v>1447349662.7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>
        <v>0.6380979007027745</v>
      </c>
    </row>
    <row r="4490" spans="1:14" x14ac:dyDescent="0.25">
      <c r="A4490">
        <v>1447305820.7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>
        <v>2.6612830241711372</v>
      </c>
    </row>
    <row r="4491" spans="1:14" x14ac:dyDescent="0.25">
      <c r="A4491">
        <v>1447339005.7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>
        <v>4.26</v>
      </c>
    </row>
    <row r="4492" spans="1:14" x14ac:dyDescent="0.25">
      <c r="A4492">
        <v>1447361714.7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>
        <v>4.16</v>
      </c>
    </row>
    <row r="4493" spans="1:14" x14ac:dyDescent="0.25">
      <c r="A4493">
        <v>1447260494.7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>
        <v>4.6399999999999997</v>
      </c>
    </row>
    <row r="4494" spans="1:14" x14ac:dyDescent="0.25">
      <c r="A4494">
        <v>1447295508.7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>
        <v>1.6642482582041591</v>
      </c>
    </row>
    <row r="4495" spans="1:14" x14ac:dyDescent="0.25">
      <c r="A4495">
        <v>1447170621.7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>
        <v>1.6642482582041591</v>
      </c>
    </row>
    <row r="4496" spans="1:14" x14ac:dyDescent="0.25">
      <c r="A4496">
        <v>1447170507.7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>
        <v>1.6642482582041591</v>
      </c>
    </row>
    <row r="4497" spans="1:14" x14ac:dyDescent="0.25">
      <c r="A4497">
        <v>1447381143.7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>
        <v>3.3284965164083182</v>
      </c>
    </row>
    <row r="4498" spans="1:14" x14ac:dyDescent="0.25">
      <c r="A4498">
        <v>1447326519.7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>
        <v>4.096305732484077</v>
      </c>
    </row>
    <row r="4499" spans="1:14" x14ac:dyDescent="0.25">
      <c r="A4499">
        <v>1447317047.7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>
        <v>4.096305732484077</v>
      </c>
    </row>
    <row r="4500" spans="1:14" x14ac:dyDescent="0.25">
      <c r="A4500">
        <v>1447360922.7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>
        <v>26.06</v>
      </c>
    </row>
    <row r="4501" spans="1:14" x14ac:dyDescent="0.25">
      <c r="A4501">
        <v>1447305230.7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>
        <v>61.98</v>
      </c>
    </row>
    <row r="4502" spans="1:14" x14ac:dyDescent="0.25">
      <c r="A4502">
        <v>1447220693.7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>
        <v>4.7093517534537721</v>
      </c>
    </row>
    <row r="4503" spans="1:14" x14ac:dyDescent="0.25">
      <c r="A4503">
        <v>1447361713.7</v>
      </c>
      <c r="B4503" s="6">
        <v>41420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>
        <v>4.8169627507163328</v>
      </c>
    </row>
    <row r="4504" spans="1:14" x14ac:dyDescent="0.25">
      <c r="A4504">
        <v>1447305235.7</v>
      </c>
      <c r="B4504" s="6">
        <v>41420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>
        <v>5.873333333333334</v>
      </c>
    </row>
    <row r="4505" spans="1:14" x14ac:dyDescent="0.25">
      <c r="A4505">
        <v>1447411610.7</v>
      </c>
      <c r="B4505" s="6">
        <v>41420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>
        <v>11.48</v>
      </c>
    </row>
    <row r="4506" spans="1:14" x14ac:dyDescent="0.25">
      <c r="A4506">
        <v>1447185849.7</v>
      </c>
      <c r="B4506" s="6">
        <v>41420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>
        <v>5.9867758186397975</v>
      </c>
    </row>
    <row r="4507" spans="1:14" x14ac:dyDescent="0.25">
      <c r="A4507">
        <v>1447200760.7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>
        <v>0.15686241255034986</v>
      </c>
    </row>
    <row r="4508" spans="1:14" x14ac:dyDescent="0.25">
      <c r="A4508">
        <v>1447167735.7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>
        <v>9.68</v>
      </c>
    </row>
    <row r="4509" spans="1:14" x14ac:dyDescent="0.25">
      <c r="A4509">
        <v>1447187873.7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>
        <v>26.78</v>
      </c>
    </row>
    <row r="4510" spans="1:14" x14ac:dyDescent="0.25">
      <c r="A4510">
        <v>1447348986.7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>
        <v>9.98</v>
      </c>
    </row>
    <row r="4511" spans="1:14" x14ac:dyDescent="0.25">
      <c r="A4511">
        <v>1447136686.7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>
        <v>12.04</v>
      </c>
    </row>
    <row r="4512" spans="1:14" x14ac:dyDescent="0.25">
      <c r="A4512">
        <v>1447149405.7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>
        <v>18.62</v>
      </c>
    </row>
    <row r="4513" spans="1:14" x14ac:dyDescent="0.25">
      <c r="A4513">
        <v>1447410496.7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>
        <v>5.1655492569725805</v>
      </c>
    </row>
    <row r="4514" spans="1:14" x14ac:dyDescent="0.25">
      <c r="A4514">
        <v>1447392207.7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>
        <v>49.026789086528964</v>
      </c>
    </row>
    <row r="4515" spans="1:14" x14ac:dyDescent="0.25">
      <c r="A4515">
        <v>1447200832.7</v>
      </c>
      <c r="B4515" s="6">
        <v>41420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>
        <v>60.06929040844831</v>
      </c>
    </row>
    <row r="4516" spans="1:14" x14ac:dyDescent="0.25">
      <c r="A4516">
        <v>1447410497.7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>
        <v>54.763382352941186</v>
      </c>
    </row>
    <row r="4517" spans="1:14" x14ac:dyDescent="0.25">
      <c r="A4517">
        <v>1447403228.7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>
        <v>0.53419351101970491</v>
      </c>
    </row>
    <row r="4518" spans="1:14" x14ac:dyDescent="0.25">
      <c r="A4518">
        <v>1447150728.7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>
        <v>0.35612900734646991</v>
      </c>
    </row>
    <row r="4519" spans="1:14" x14ac:dyDescent="0.25">
      <c r="A4519">
        <v>1447370094.7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>
        <v>0.17806450367323495</v>
      </c>
    </row>
    <row r="4520" spans="1:14" x14ac:dyDescent="0.25">
      <c r="A4520">
        <v>1447178895.7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>
        <v>26.774492439869725</v>
      </c>
    </row>
    <row r="4521" spans="1:14" x14ac:dyDescent="0.25">
      <c r="A4521">
        <v>1447242377.7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>
        <v>97.210723539544034</v>
      </c>
    </row>
    <row r="4522" spans="1:14" x14ac:dyDescent="0.25">
      <c r="A4522">
        <v>1447220220.7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>
        <v>48.54898487973945</v>
      </c>
    </row>
    <row r="4523" spans="1:14" x14ac:dyDescent="0.25">
      <c r="A4523">
        <v>1447178894.7</v>
      </c>
      <c r="B4523" s="6">
        <v>41420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>
        <v>105.80222101950062</v>
      </c>
    </row>
    <row r="4524" spans="1:14" x14ac:dyDescent="0.25">
      <c r="A4524">
        <v>1447242379.7</v>
      </c>
      <c r="B4524" s="6">
        <v>41420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>
        <v>46.253236139761164</v>
      </c>
    </row>
    <row r="4525" spans="1:14" x14ac:dyDescent="0.25">
      <c r="A4525">
        <v>1447178893.7</v>
      </c>
      <c r="B4525" s="6">
        <v>41420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>
        <v>39.661738659804591</v>
      </c>
    </row>
    <row r="4526" spans="1:14" x14ac:dyDescent="0.25">
      <c r="A4526">
        <v>1447178892.7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>
        <v>8.5914974799565744</v>
      </c>
    </row>
    <row r="4527" spans="1:14" x14ac:dyDescent="0.25">
      <c r="A4527">
        <v>1447242378.7</v>
      </c>
      <c r="B4527" s="6">
        <v>41420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>
        <v>128.87246219934863</v>
      </c>
    </row>
    <row r="4528" spans="1:14" x14ac:dyDescent="0.25">
      <c r="A4528">
        <v>1447229595.7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>
        <v>0.37657647076096379</v>
      </c>
    </row>
    <row r="4529" spans="1:14" x14ac:dyDescent="0.25">
      <c r="A4529">
        <v>1447165446.7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>
        <v>0.95116174541577836</v>
      </c>
    </row>
    <row r="4530" spans="1:14" x14ac:dyDescent="0.25">
      <c r="A4530">
        <v>1447167002.7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>
        <v>1.5456378363006398</v>
      </c>
    </row>
    <row r="4531" spans="1:14" x14ac:dyDescent="0.25">
      <c r="A4531">
        <v>1447125805.7</v>
      </c>
      <c r="B4531" s="6">
        <v>41420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>
        <v>0.59447609088486142</v>
      </c>
    </row>
    <row r="4532" spans="1:14" x14ac:dyDescent="0.25">
      <c r="A4532">
        <v>1447160937.7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>
        <v>9.7200000000000006</v>
      </c>
    </row>
    <row r="4533" spans="1:14" x14ac:dyDescent="0.25">
      <c r="A4533">
        <v>1447167004.7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>
        <v>9.26</v>
      </c>
    </row>
    <row r="4534" spans="1:14" x14ac:dyDescent="0.25">
      <c r="A4534">
        <v>1447167003.7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>
        <v>9.8000000000000007</v>
      </c>
    </row>
    <row r="4535" spans="1:14" x14ac:dyDescent="0.25">
      <c r="A4535">
        <v>1447178897.7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>
        <v>14.16</v>
      </c>
    </row>
    <row r="4536" spans="1:14" x14ac:dyDescent="0.25">
      <c r="A4536">
        <v>1447391523.7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>
        <v>4.5195332995821484</v>
      </c>
    </row>
    <row r="4537" spans="1:14" x14ac:dyDescent="0.25">
      <c r="A4537">
        <v>1447178896.7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>
        <v>19.078133198328594</v>
      </c>
    </row>
    <row r="4538" spans="1:14" x14ac:dyDescent="0.25">
      <c r="A4538">
        <v>1447305232.7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>
        <v>6.24</v>
      </c>
    </row>
    <row r="4539" spans="1:14" x14ac:dyDescent="0.25">
      <c r="A4539">
        <v>1447144655.7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>
        <v>16.38</v>
      </c>
    </row>
    <row r="4540" spans="1:14" x14ac:dyDescent="0.25">
      <c r="A4540">
        <v>1447200235.7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>
        <v>8.3485508841440996</v>
      </c>
    </row>
    <row r="4541" spans="1:14" x14ac:dyDescent="0.25">
      <c r="A4541">
        <v>1447227182.7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>
        <v>2.0871377210360249</v>
      </c>
    </row>
    <row r="4542" spans="1:14" x14ac:dyDescent="0.25">
      <c r="A4542">
        <v>1447411609.7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>
        <v>1.0435688605180125</v>
      </c>
    </row>
    <row r="4543" spans="1:14" x14ac:dyDescent="0.25">
      <c r="A4543">
        <v>1447407296.7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>
        <v>25.02</v>
      </c>
    </row>
    <row r="4544" spans="1:14" x14ac:dyDescent="0.25">
      <c r="A4544">
        <v>1447352665.7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>
        <v>58.58</v>
      </c>
    </row>
    <row r="4545" spans="1:14" x14ac:dyDescent="0.25">
      <c r="A4545">
        <v>1447408912.7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>
        <v>89.46</v>
      </c>
    </row>
    <row r="4546" spans="1:14" x14ac:dyDescent="0.25">
      <c r="A4546">
        <v>1447411612.7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>
        <v>118.6</v>
      </c>
    </row>
    <row r="4547" spans="1:14" x14ac:dyDescent="0.25">
      <c r="A4547">
        <v>1447241612.7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>
        <v>2.3149888324873094</v>
      </c>
    </row>
    <row r="4548" spans="1:14" x14ac:dyDescent="0.25">
      <c r="A4548">
        <v>1447144417.7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>
        <v>2.9764142131979692</v>
      </c>
    </row>
    <row r="4549" spans="1:14" x14ac:dyDescent="0.25">
      <c r="A4549">
        <v>1447144418.7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>
        <v>5.2914030456852785</v>
      </c>
    </row>
    <row r="4550" spans="1:14" x14ac:dyDescent="0.25">
      <c r="A4550">
        <v>1447403232.7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>
        <v>3.3071269035532991</v>
      </c>
    </row>
    <row r="4551" spans="1:14" x14ac:dyDescent="0.25">
      <c r="A4551">
        <v>1447295514.7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</row>
    <row r="4552" spans="1:14" x14ac:dyDescent="0.25">
      <c r="A4552">
        <v>1447339805.7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>
        <v>5.98</v>
      </c>
    </row>
    <row r="4553" spans="1:14" x14ac:dyDescent="0.25">
      <c r="A4553">
        <v>1447403231.7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>
        <v>5.9</v>
      </c>
    </row>
    <row r="4554" spans="1:14" x14ac:dyDescent="0.25">
      <c r="A4554">
        <v>1447352440.7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>
        <v>24.4</v>
      </c>
    </row>
    <row r="4555" spans="1:14" x14ac:dyDescent="0.25">
      <c r="A4555">
        <v>1447317046.7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>
        <v>7.9419911086076898</v>
      </c>
    </row>
    <row r="4556" spans="1:14" x14ac:dyDescent="0.25">
      <c r="A4556">
        <v>1447178899.7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>
        <v>7.9419911086076898</v>
      </c>
    </row>
    <row r="4557" spans="1:14" x14ac:dyDescent="0.25">
      <c r="A4557">
        <v>1447360921.7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>
        <v>32.767964434430759</v>
      </c>
    </row>
    <row r="4558" spans="1:14" x14ac:dyDescent="0.25">
      <c r="A4558">
        <v>1447326518.7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>
        <v>7.9419911086076898</v>
      </c>
    </row>
    <row r="4559" spans="1:14" x14ac:dyDescent="0.25">
      <c r="A4559">
        <v>1447178898.7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>
        <v>7.9419911086076898</v>
      </c>
    </row>
    <row r="4560" spans="1:14" x14ac:dyDescent="0.25">
      <c r="A4560">
        <v>1447360923.7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>
        <v>24.74</v>
      </c>
    </row>
    <row r="4561" spans="1:14" x14ac:dyDescent="0.25">
      <c r="A4561">
        <v>1447305229.7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>
        <v>59.4</v>
      </c>
    </row>
    <row r="4562" spans="1:14" x14ac:dyDescent="0.25">
      <c r="A4562">
        <v>1447391530.7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>
        <v>3.169741005508028</v>
      </c>
    </row>
    <row r="4563" spans="1:14" x14ac:dyDescent="0.25">
      <c r="A4563">
        <v>1447317049.7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>
        <v>3.169741005508028</v>
      </c>
    </row>
    <row r="4564" spans="1:14" x14ac:dyDescent="0.25">
      <c r="A4564">
        <v>1447295516.7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>
        <v>1.0565803351693426</v>
      </c>
    </row>
    <row r="4565" spans="1:14" x14ac:dyDescent="0.25">
      <c r="A4565">
        <v>1447167730.7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>
        <v>0.39832154347883331</v>
      </c>
    </row>
    <row r="4566" spans="1:14" x14ac:dyDescent="0.25">
      <c r="A4566">
        <v>1447167729.7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>
        <v>0.79664308695766661</v>
      </c>
    </row>
    <row r="4567" spans="1:14" x14ac:dyDescent="0.25">
      <c r="A4567">
        <v>1447317050.7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>
        <v>0.79664308695766661</v>
      </c>
    </row>
    <row r="4568" spans="1:14" x14ac:dyDescent="0.25">
      <c r="A4568">
        <v>1447158863.7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>
        <v>30.740000000000002</v>
      </c>
    </row>
    <row r="4569" spans="1:14" x14ac:dyDescent="0.25">
      <c r="A4569">
        <v>1447345005.7</v>
      </c>
      <c r="B4569" s="6">
        <v>41420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>
        <v>22.26</v>
      </c>
    </row>
    <row r="4570" spans="1:14" x14ac:dyDescent="0.25">
      <c r="A4570">
        <v>1447208419.7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>
        <v>68.599999999999994</v>
      </c>
    </row>
    <row r="4571" spans="1:14" x14ac:dyDescent="0.25">
      <c r="A4571">
        <v>1447345004.7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>
        <v>46.26</v>
      </c>
    </row>
    <row r="4572" spans="1:14" x14ac:dyDescent="0.25">
      <c r="A4572">
        <v>1447352439.7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>
        <v>68.72</v>
      </c>
    </row>
    <row r="4573" spans="1:14" x14ac:dyDescent="0.25">
      <c r="A4573">
        <v>1447411611.7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>
        <v>39.479999999999997</v>
      </c>
    </row>
    <row r="4574" spans="1:14" x14ac:dyDescent="0.25">
      <c r="A4574">
        <v>1447144658.7</v>
      </c>
      <c r="B4574" s="6">
        <v>41420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>
        <v>128.26</v>
      </c>
    </row>
    <row r="4575" spans="1:14" x14ac:dyDescent="0.25">
      <c r="A4575">
        <v>1447295507.7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>
        <v>38.26</v>
      </c>
    </row>
    <row r="4576" spans="1:14" x14ac:dyDescent="0.25">
      <c r="A4576">
        <v>1447348790.7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>
        <v>0.76150314928733032</v>
      </c>
    </row>
    <row r="4577" spans="1:14" x14ac:dyDescent="0.25">
      <c r="A4577">
        <v>1447348788.7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>
        <v>0.26079522323246029</v>
      </c>
    </row>
    <row r="4578" spans="1:14" x14ac:dyDescent="0.25">
      <c r="A4578">
        <v>1447403229.7</v>
      </c>
      <c r="B4578" s="6">
        <v>41420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>
        <v>2.6079522323246027</v>
      </c>
    </row>
    <row r="4579" spans="1:14" x14ac:dyDescent="0.25">
      <c r="A4579">
        <v>1447360917.7</v>
      </c>
      <c r="B4579" s="6">
        <v>41420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>
        <v>0.21468285114538649</v>
      </c>
    </row>
    <row r="4580" spans="1:14" x14ac:dyDescent="0.25">
      <c r="A4580">
        <v>1447348789.7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>
        <v>0.19133742358015957</v>
      </c>
    </row>
    <row r="4581" spans="1:14" x14ac:dyDescent="0.25">
      <c r="A4581">
        <v>1447295510.7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>
        <v>2.74</v>
      </c>
    </row>
    <row r="4582" spans="1:14" x14ac:dyDescent="0.25">
      <c r="A4582">
        <v>1447167728.7</v>
      </c>
      <c r="B4582" s="6">
        <v>41420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>
        <v>2.34</v>
      </c>
    </row>
    <row r="4583" spans="1:14" x14ac:dyDescent="0.25">
      <c r="A4583">
        <v>1447391532.7</v>
      </c>
      <c r="B4583" s="6">
        <v>41420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>
        <v>2.0876190476190475</v>
      </c>
    </row>
    <row r="4584" spans="1:14" x14ac:dyDescent="0.25">
      <c r="A4584">
        <v>1447391529.7</v>
      </c>
      <c r="B4584" s="6">
        <v>41420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>
        <v>6.6233042781284421</v>
      </c>
    </row>
    <row r="4585" spans="1:14" x14ac:dyDescent="0.25">
      <c r="A4585">
        <v>1447295512.7</v>
      </c>
      <c r="B4585" s="6">
        <v>41420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>
        <v>0.41395651738302763</v>
      </c>
    </row>
    <row r="4586" spans="1:14" x14ac:dyDescent="0.25">
      <c r="A4586">
        <v>1447360919.7</v>
      </c>
      <c r="B4586" s="6">
        <v>41420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>
        <v>8.16</v>
      </c>
    </row>
    <row r="4587" spans="1:14" x14ac:dyDescent="0.25">
      <c r="A4587">
        <v>1447295511.7</v>
      </c>
      <c r="B4587" s="6">
        <v>41420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>
        <v>4.054435483870968</v>
      </c>
    </row>
    <row r="4588" spans="1:14" x14ac:dyDescent="0.25">
      <c r="A4588">
        <v>1447360920.7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>
        <v>4.054435483870968</v>
      </c>
    </row>
    <row r="4589" spans="1:14" x14ac:dyDescent="0.25">
      <c r="A4589">
        <v>1447403230.7</v>
      </c>
      <c r="B4589" s="6">
        <v>41420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>
        <v>8.1</v>
      </c>
    </row>
    <row r="4590" spans="1:14" x14ac:dyDescent="0.25">
      <c r="A4590">
        <v>1447305228.7</v>
      </c>
      <c r="B4590" s="6">
        <v>41420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>
        <v>1.2101339210637339</v>
      </c>
    </row>
    <row r="4591" spans="1:14" x14ac:dyDescent="0.25">
      <c r="A4591">
        <v>1447326697.7</v>
      </c>
      <c r="B4591" s="6">
        <v>41420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>
        <v>6.7229662281318543</v>
      </c>
    </row>
    <row r="4592" spans="1:14" x14ac:dyDescent="0.25">
      <c r="A4592">
        <v>1447241608.7</v>
      </c>
      <c r="B4592" s="6">
        <v>41420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>
        <v>0.13445932456263709</v>
      </c>
    </row>
    <row r="4593" spans="1:14" x14ac:dyDescent="0.25">
      <c r="A4593">
        <v>1447242895.7</v>
      </c>
      <c r="B4593" s="6">
        <v>41420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</row>
    <row r="4594" spans="1:14" x14ac:dyDescent="0.25">
      <c r="A4594">
        <v>1447241609.7</v>
      </c>
      <c r="B4594" s="6">
        <v>41420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>
        <v>11.86</v>
      </c>
    </row>
    <row r="4595" spans="1:14" x14ac:dyDescent="0.25">
      <c r="A4595">
        <v>1447144414.7</v>
      </c>
      <c r="B4595" s="6">
        <v>41420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>
        <v>13.04</v>
      </c>
    </row>
    <row r="4596" spans="1:14" x14ac:dyDescent="0.25">
      <c r="A4596">
        <v>1447389219.7</v>
      </c>
      <c r="B4596" s="6">
        <v>41420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>
        <v>12.94</v>
      </c>
    </row>
    <row r="4597" spans="1:14" x14ac:dyDescent="0.25">
      <c r="A4597">
        <v>1447208418.7</v>
      </c>
      <c r="B4597" s="6">
        <v>41420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>
        <v>25.1</v>
      </c>
    </row>
    <row r="4598" spans="1:14" x14ac:dyDescent="0.25">
      <c r="A4598">
        <v>1447403227.7</v>
      </c>
      <c r="B4598" s="6">
        <v>41420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>
        <v>32.299999999999997</v>
      </c>
    </row>
    <row r="4599" spans="1:14" x14ac:dyDescent="0.25">
      <c r="A4599">
        <v>1447144652.7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</row>
    <row r="4600" spans="1:14" x14ac:dyDescent="0.25">
      <c r="A4600">
        <v>1447220217.7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>
        <v>47.14</v>
      </c>
    </row>
    <row r="4601" spans="1:14" x14ac:dyDescent="0.25">
      <c r="A4601">
        <v>1447220219.7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>
        <v>125.62</v>
      </c>
    </row>
    <row r="4602" spans="1:14" x14ac:dyDescent="0.25">
      <c r="A4602">
        <v>1447348786.7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>
        <v>3.325868337549462</v>
      </c>
    </row>
    <row r="4603" spans="1:14" x14ac:dyDescent="0.25">
      <c r="A4603">
        <v>1447267043.7</v>
      </c>
      <c r="B4603" s="6">
        <v>41420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>
        <v>3.9361288440386453</v>
      </c>
    </row>
    <row r="4604" spans="1:14" x14ac:dyDescent="0.25">
      <c r="A4604">
        <v>1447167736.7</v>
      </c>
      <c r="B4604" s="6">
        <v>41420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>
        <v>1.9680644220193226</v>
      </c>
    </row>
    <row r="4605" spans="1:14" x14ac:dyDescent="0.25">
      <c r="A4605">
        <v>1447168262.7</v>
      </c>
      <c r="B4605" s="6">
        <v>41420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>
        <v>3.783197875720278</v>
      </c>
    </row>
    <row r="4606" spans="1:14" x14ac:dyDescent="0.25">
      <c r="A4606">
        <v>1447168261.7</v>
      </c>
      <c r="B4606" s="6">
        <v>41420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>
        <v>3.783197875720278</v>
      </c>
    </row>
    <row r="4607" spans="1:14" x14ac:dyDescent="0.25">
      <c r="A4607">
        <v>1447191824.7</v>
      </c>
      <c r="B4607" s="6">
        <v>41420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>
        <v>3.783197875720278</v>
      </c>
    </row>
    <row r="4608" spans="1:14" x14ac:dyDescent="0.25">
      <c r="A4608">
        <v>1447191823.7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>
        <v>3.783197875720278</v>
      </c>
    </row>
    <row r="4609" spans="1:14" x14ac:dyDescent="0.25">
      <c r="A4609">
        <v>1447191822.7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>
        <v>137.52023606408321</v>
      </c>
    </row>
    <row r="4610" spans="1:14" x14ac:dyDescent="0.25">
      <c r="A4610">
        <v>1447208246.7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>
        <v>378.800590160208</v>
      </c>
    </row>
    <row r="4611" spans="1:14" x14ac:dyDescent="0.25">
      <c r="A4611">
        <v>1447168260.7</v>
      </c>
      <c r="B4611" s="6">
        <v>41420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>
        <v>70.760118032041603</v>
      </c>
    </row>
    <row r="4612" spans="1:14" x14ac:dyDescent="0.25">
      <c r="A4612">
        <v>1447187874.7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>
        <v>168.400295080104</v>
      </c>
    </row>
    <row r="4613" spans="1:14" x14ac:dyDescent="0.25">
      <c r="A4613">
        <v>1447208252.7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>
        <v>284.43046475116381</v>
      </c>
    </row>
    <row r="4614" spans="1:14" x14ac:dyDescent="0.25">
      <c r="A4614">
        <v>1447159086.7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>
        <v>304.04047212816641</v>
      </c>
    </row>
    <row r="4615" spans="1:14" x14ac:dyDescent="0.25">
      <c r="A4615">
        <v>1447191220.7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>
        <v>1.735114754374979</v>
      </c>
    </row>
    <row r="4616" spans="1:14" x14ac:dyDescent="0.25">
      <c r="A4616">
        <v>1447267381.7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>
        <v>3.4702295087499579</v>
      </c>
    </row>
    <row r="4617" spans="1:14" x14ac:dyDescent="0.25">
      <c r="A4617">
        <v>1447208250.7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>
        <v>3.2992627901362188</v>
      </c>
    </row>
    <row r="4618" spans="1:14" x14ac:dyDescent="0.25">
      <c r="A4618">
        <v>1447208256.7</v>
      </c>
      <c r="B4618" s="6">
        <v>41420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>
        <v>3.2992627901362188</v>
      </c>
    </row>
    <row r="4619" spans="1:14" x14ac:dyDescent="0.25">
      <c r="A4619">
        <v>1447208247.7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>
        <v>3.2992627901362188</v>
      </c>
    </row>
    <row r="4620" spans="1:14" x14ac:dyDescent="0.25">
      <c r="A4620">
        <v>1447208257.7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>
        <v>3.2992627901362188</v>
      </c>
    </row>
    <row r="4621" spans="1:14" x14ac:dyDescent="0.25">
      <c r="A4621">
        <v>1447208249.7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>
        <v>3.2992627901362188</v>
      </c>
    </row>
    <row r="4622" spans="1:14" x14ac:dyDescent="0.25">
      <c r="A4622">
        <v>1447208255.7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>
        <v>3.2992627901362188</v>
      </c>
    </row>
    <row r="4623" spans="1:14" x14ac:dyDescent="0.25">
      <c r="A4623">
        <v>1447208248.7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>
        <v>3.2992627901362188</v>
      </c>
    </row>
    <row r="4624" spans="1:14" x14ac:dyDescent="0.25">
      <c r="A4624">
        <v>1447208254.7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>
        <v>3.2992627901362188</v>
      </c>
    </row>
    <row r="4625" spans="1:14" x14ac:dyDescent="0.25">
      <c r="A4625">
        <v>1447206371.7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>
        <v>52.488941852043283</v>
      </c>
    </row>
    <row r="4626" spans="1:14" x14ac:dyDescent="0.25">
      <c r="A4626">
        <v>1447208253.7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>
        <v>3.2992627901362188</v>
      </c>
    </row>
    <row r="4627" spans="1:14" x14ac:dyDescent="0.25">
      <c r="A4627">
        <v>1447208251.7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>
        <v>3.2992627901362188</v>
      </c>
    </row>
    <row r="4628" spans="1:14" x14ac:dyDescent="0.25">
      <c r="A4628">
        <v>1447391522.7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>
        <v>2.8968105934633122</v>
      </c>
    </row>
    <row r="4629" spans="1:14" x14ac:dyDescent="0.25">
      <c r="A4629">
        <v>1447267042.7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>
        <v>8.690431780389936</v>
      </c>
    </row>
    <row r="4630" spans="1:14" x14ac:dyDescent="0.25">
      <c r="A4630">
        <v>1447215483.7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>
        <v>2.3958092155191997</v>
      </c>
    </row>
    <row r="4631" spans="1:14" x14ac:dyDescent="0.25">
      <c r="A4631">
        <v>1447215489.7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>
        <v>2.3958092155191997</v>
      </c>
    </row>
    <row r="4632" spans="1:14" x14ac:dyDescent="0.25">
      <c r="A4632">
        <v>1447215488.7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>
        <v>2.3958092155191997</v>
      </c>
    </row>
    <row r="4633" spans="1:14" x14ac:dyDescent="0.25">
      <c r="A4633">
        <v>1447215482.7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>
        <v>2.3958092155191997</v>
      </c>
    </row>
    <row r="4634" spans="1:14" x14ac:dyDescent="0.25">
      <c r="A4634">
        <v>1447215491.7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>
        <v>2.3958092155191997</v>
      </c>
    </row>
    <row r="4635" spans="1:14" x14ac:dyDescent="0.25">
      <c r="A4635">
        <v>1447215486.7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>
        <v>2.3958092155191997</v>
      </c>
    </row>
    <row r="4636" spans="1:14" x14ac:dyDescent="0.25">
      <c r="A4636">
        <v>1447215487.7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>
        <v>2.3958092155191997</v>
      </c>
    </row>
    <row r="4637" spans="1:14" x14ac:dyDescent="0.25">
      <c r="A4637">
        <v>1447215485.7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>
        <v>2.3958092155191997</v>
      </c>
    </row>
    <row r="4638" spans="1:14" x14ac:dyDescent="0.25">
      <c r="A4638">
        <v>1447219011.7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>
        <v>24.958092155191995</v>
      </c>
    </row>
    <row r="4639" spans="1:14" x14ac:dyDescent="0.25">
      <c r="A4639">
        <v>1447215490.7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>
        <v>2.3958092155191997</v>
      </c>
    </row>
    <row r="4640" spans="1:14" x14ac:dyDescent="0.25">
      <c r="A4640">
        <v>1447215484.7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</row>
    <row r="4641" spans="1:14" x14ac:dyDescent="0.25">
      <c r="A4641">
        <v>1447339006.7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>
        <v>0.43776184787972244</v>
      </c>
    </row>
    <row r="4642" spans="1:14" x14ac:dyDescent="0.25">
      <c r="A4642">
        <v>1447306749.7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>
        <v>0.61083048541356622</v>
      </c>
    </row>
    <row r="4643" spans="1:14" x14ac:dyDescent="0.25">
      <c r="A4643">
        <v>1447340462.7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>
        <v>0.25655768401207696</v>
      </c>
    </row>
    <row r="4644" spans="1:14" x14ac:dyDescent="0.25">
      <c r="A4644">
        <v>1447340488.7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>
        <v>0.15455319278298807</v>
      </c>
    </row>
    <row r="4645" spans="1:14" x14ac:dyDescent="0.25">
      <c r="A4645">
        <v>1447269702.7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>
        <v>3.0910638556597609</v>
      </c>
    </row>
    <row r="4646" spans="1:14" x14ac:dyDescent="0.25">
      <c r="A4646">
        <v>1447306748.7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>
        <v>6.1821277113195219</v>
      </c>
    </row>
    <row r="4647" spans="1:14" x14ac:dyDescent="0.25">
      <c r="A4647">
        <v>1447137231.7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>
        <v>3.780648135530698</v>
      </c>
    </row>
    <row r="4648" spans="1:14" x14ac:dyDescent="0.25">
      <c r="A4648">
        <v>1447137234.7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>
        <v>3.780648135530698</v>
      </c>
    </row>
    <row r="4649" spans="1:14" x14ac:dyDescent="0.25">
      <c r="A4649">
        <v>1447137230.7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>
        <v>3.780648135530698</v>
      </c>
    </row>
    <row r="4650" spans="1:14" x14ac:dyDescent="0.25">
      <c r="A4650">
        <v>1447137236.7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>
        <v>3.780648135530698</v>
      </c>
    </row>
    <row r="4651" spans="1:14" x14ac:dyDescent="0.25">
      <c r="A4651">
        <v>1447137229.7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>
        <v>3.780648135530698</v>
      </c>
    </row>
    <row r="4652" spans="1:14" x14ac:dyDescent="0.25">
      <c r="A4652">
        <v>1447137237.7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>
        <v>3.780648135530698</v>
      </c>
    </row>
    <row r="4653" spans="1:14" x14ac:dyDescent="0.25">
      <c r="A4653">
        <v>1447137233.7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>
        <v>3.780648135530698</v>
      </c>
    </row>
    <row r="4654" spans="1:14" x14ac:dyDescent="0.25">
      <c r="A4654">
        <v>1447137235.7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>
        <v>3.780648135530698</v>
      </c>
    </row>
    <row r="4655" spans="1:14" x14ac:dyDescent="0.25">
      <c r="A4655">
        <v>1447137232.7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>
        <v>3.780648135530698</v>
      </c>
    </row>
    <row r="4656" spans="1:14" x14ac:dyDescent="0.25">
      <c r="A4656">
        <v>1447137228.7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>
        <v>3.780648135530698</v>
      </c>
    </row>
    <row r="4657" spans="1:14" x14ac:dyDescent="0.25">
      <c r="A4657">
        <v>1447187876.7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>
        <v>0.10611295250473642</v>
      </c>
    </row>
    <row r="4658" spans="1:14" x14ac:dyDescent="0.25">
      <c r="A4658">
        <v>1447201970.7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>
        <v>1.5164679542693043</v>
      </c>
    </row>
    <row r="4659" spans="1:14" x14ac:dyDescent="0.25">
      <c r="A4659">
        <v>1447403132.7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>
        <v>33.701044036829472</v>
      </c>
    </row>
    <row r="4660" spans="1:14" x14ac:dyDescent="0.25">
      <c r="A4660">
        <v>1447391477.7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>
        <v>26.786460026306766</v>
      </c>
    </row>
    <row r="4661" spans="1:14" x14ac:dyDescent="0.25">
      <c r="A4661">
        <v>1447167733.7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>
        <v>3.469811739741913</v>
      </c>
    </row>
    <row r="4662" spans="1:14" x14ac:dyDescent="0.25">
      <c r="A4662">
        <v>1447339806.7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>
        <v>2.3132078264946085</v>
      </c>
    </row>
    <row r="4663" spans="1:14" x14ac:dyDescent="0.25">
      <c r="A4663">
        <v>1447295515.7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>
        <v>3.98</v>
      </c>
    </row>
    <row r="4664" spans="1:14" x14ac:dyDescent="0.25">
      <c r="A4664">
        <v>1447167732.7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>
        <v>0.74362586279757537</v>
      </c>
    </row>
    <row r="4665" spans="1:14" x14ac:dyDescent="0.25">
      <c r="A4665">
        <v>1447339804.7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>
        <v>0.74362586279757537</v>
      </c>
    </row>
    <row r="4666" spans="1:14" x14ac:dyDescent="0.25">
      <c r="A4666">
        <v>1447284947.7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>
        <v>0.37181293139878768</v>
      </c>
    </row>
    <row r="4667" spans="1:14" x14ac:dyDescent="0.25">
      <c r="A4667">
        <v>1447267046.7</v>
      </c>
      <c r="B4667" s="6">
        <v>41420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>
        <v>0.37181293139878768</v>
      </c>
    </row>
    <row r="4668" spans="1:14" x14ac:dyDescent="0.25">
      <c r="A4668">
        <v>1447305233.7</v>
      </c>
      <c r="B4668" s="6">
        <v>41420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>
        <v>0.74362586279757537</v>
      </c>
    </row>
    <row r="4669" spans="1:14" x14ac:dyDescent="0.25">
      <c r="A4669">
        <v>1447305234.7</v>
      </c>
      <c r="B4669" s="6">
        <v>41420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>
        <v>0.74362586279757537</v>
      </c>
    </row>
    <row r="4670" spans="1:14" x14ac:dyDescent="0.25">
      <c r="A4670">
        <v>1447317045.7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>
        <v>0.40899422453866641</v>
      </c>
    </row>
    <row r="4671" spans="1:14" x14ac:dyDescent="0.25">
      <c r="A4671">
        <v>1447352441.7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>
        <v>9.84</v>
      </c>
    </row>
    <row r="4672" spans="1:14" x14ac:dyDescent="0.25">
      <c r="A4672">
        <v>1447200761.7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>
        <v>24.24</v>
      </c>
    </row>
    <row r="4673" spans="1:14" x14ac:dyDescent="0.25">
      <c r="A4673">
        <v>1447410053.7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>
        <v>12.86</v>
      </c>
    </row>
    <row r="4674" spans="1:14" x14ac:dyDescent="0.25">
      <c r="A4674">
        <v>1447373158.7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>
        <v>35.160433650324862</v>
      </c>
    </row>
    <row r="4675" spans="1:14" x14ac:dyDescent="0.25">
      <c r="A4675">
        <v>1447373157.7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>
        <v>41.160433650324862</v>
      </c>
    </row>
    <row r="4676" spans="1:14" x14ac:dyDescent="0.25">
      <c r="A4676">
        <v>1447374430.7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>
        <v>18.080216825162431</v>
      </c>
    </row>
    <row r="4677" spans="1:14" x14ac:dyDescent="0.25">
      <c r="A4677">
        <v>1447373156.7</v>
      </c>
      <c r="B4677" s="6">
        <v>41420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>
        <v>36.160433650324862</v>
      </c>
    </row>
    <row r="4678" spans="1:14" x14ac:dyDescent="0.25">
      <c r="A4678">
        <v>1447281276.7</v>
      </c>
      <c r="B4678" s="6">
        <v>41420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112</v>
      </c>
      <c r="J4678">
        <v>1650905</v>
      </c>
      <c r="K4678" t="s">
        <v>49</v>
      </c>
      <c r="L4678" t="s">
        <v>74</v>
      </c>
      <c r="M4678">
        <v>613</v>
      </c>
      <c r="N4678">
        <v>6.4365714285714271</v>
      </c>
    </row>
    <row r="4679" spans="1:14" x14ac:dyDescent="0.25">
      <c r="A4679">
        <v>1447293680.7</v>
      </c>
      <c r="B4679" s="6">
        <v>41420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112</v>
      </c>
      <c r="J4679">
        <v>1650905</v>
      </c>
      <c r="K4679" t="s">
        <v>49</v>
      </c>
      <c r="L4679" t="s">
        <v>74</v>
      </c>
      <c r="M4679">
        <v>649</v>
      </c>
      <c r="N4679">
        <v>6.4365714285714271</v>
      </c>
    </row>
    <row r="4680" spans="1:14" x14ac:dyDescent="0.25">
      <c r="A4680">
        <v>1447170173.7</v>
      </c>
      <c r="B4680" s="6">
        <v>41420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112</v>
      </c>
      <c r="J4680">
        <v>1650905</v>
      </c>
      <c r="K4680" t="s">
        <v>49</v>
      </c>
      <c r="L4680" t="s">
        <v>74</v>
      </c>
      <c r="M4680">
        <v>670</v>
      </c>
      <c r="N4680">
        <v>6.4365714285714271</v>
      </c>
    </row>
    <row r="4681" spans="1:14" x14ac:dyDescent="0.25">
      <c r="A4681">
        <v>1447389467.7</v>
      </c>
      <c r="B4681" s="6">
        <v>41420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112</v>
      </c>
      <c r="J4681">
        <v>1676853</v>
      </c>
      <c r="K4681" t="s">
        <v>49</v>
      </c>
      <c r="L4681" t="s">
        <v>74</v>
      </c>
      <c r="M4681">
        <v>590</v>
      </c>
      <c r="N4681">
        <v>0.68682261620825591</v>
      </c>
    </row>
    <row r="4682" spans="1:14" x14ac:dyDescent="0.25">
      <c r="A4682">
        <v>1447284400.7</v>
      </c>
      <c r="B4682" s="6">
        <v>41420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112</v>
      </c>
      <c r="J4682">
        <v>1676853</v>
      </c>
      <c r="K4682" t="s">
        <v>49</v>
      </c>
      <c r="L4682" t="s">
        <v>74</v>
      </c>
      <c r="M4682">
        <v>293</v>
      </c>
      <c r="N4682">
        <v>1.3208127234774152E-2</v>
      </c>
    </row>
    <row r="4683" spans="1:14" x14ac:dyDescent="0.25">
      <c r="A4683">
        <v>1447284401.7</v>
      </c>
      <c r="B4683" s="6">
        <v>41420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112</v>
      </c>
      <c r="J4683">
        <v>1676853</v>
      </c>
      <c r="K4683" t="s">
        <v>49</v>
      </c>
      <c r="L4683" t="s">
        <v>74</v>
      </c>
      <c r="M4683">
        <v>758</v>
      </c>
      <c r="N4683">
        <v>1.3049629707956862</v>
      </c>
    </row>
    <row r="4684" spans="1:14" x14ac:dyDescent="0.25">
      <c r="A4684">
        <v>1447389466.7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112</v>
      </c>
      <c r="J4684">
        <v>1676853</v>
      </c>
      <c r="K4684" t="s">
        <v>49</v>
      </c>
      <c r="L4684" t="s">
        <v>74</v>
      </c>
      <c r="M4684">
        <v>754</v>
      </c>
      <c r="N4684">
        <v>1.3049629707956862</v>
      </c>
    </row>
    <row r="4685" spans="1:14" x14ac:dyDescent="0.25">
      <c r="A4685">
        <v>1447170174.7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112</v>
      </c>
      <c r="J4685">
        <v>1676853</v>
      </c>
      <c r="K4685" t="s">
        <v>49</v>
      </c>
      <c r="L4685" t="s">
        <v>74</v>
      </c>
      <c r="M4685">
        <v>732</v>
      </c>
      <c r="N4685">
        <v>1.2943964690078669</v>
      </c>
    </row>
    <row r="4686" spans="1:14" x14ac:dyDescent="0.25">
      <c r="A4686">
        <v>1447284399.7</v>
      </c>
      <c r="B4686" s="6">
        <v>41420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112</v>
      </c>
      <c r="J4686">
        <v>1676853</v>
      </c>
      <c r="K4686" t="s">
        <v>49</v>
      </c>
      <c r="L4686" t="s">
        <v>74</v>
      </c>
      <c r="M4686">
        <v>241</v>
      </c>
      <c r="N4686">
        <v>1.0566501787819321E-2</v>
      </c>
    </row>
    <row r="4687" spans="1:14" x14ac:dyDescent="0.25">
      <c r="A4687">
        <v>1447204329.7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112</v>
      </c>
      <c r="J4687">
        <v>1676853</v>
      </c>
      <c r="K4687" t="s">
        <v>49</v>
      </c>
      <c r="L4687" t="s">
        <v>74</v>
      </c>
      <c r="M4687">
        <v>794</v>
      </c>
      <c r="N4687">
        <v>1.2943964690078669</v>
      </c>
    </row>
    <row r="4688" spans="1:14" x14ac:dyDescent="0.25">
      <c r="A4688">
        <v>1447392957.7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112</v>
      </c>
      <c r="J4688">
        <v>1680210</v>
      </c>
      <c r="K4688" t="s">
        <v>49</v>
      </c>
      <c r="L4688" t="s">
        <v>74</v>
      </c>
      <c r="M4688">
        <v>556</v>
      </c>
      <c r="N4688">
        <v>0.55435066562278068</v>
      </c>
    </row>
    <row r="4689" spans="1:14" x14ac:dyDescent="0.25">
      <c r="A4689">
        <v>1447343586.7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112</v>
      </c>
      <c r="J4689">
        <v>1680210</v>
      </c>
      <c r="K4689" t="s">
        <v>49</v>
      </c>
      <c r="L4689" t="s">
        <v>74</v>
      </c>
      <c r="M4689">
        <v>304</v>
      </c>
      <c r="N4689">
        <v>1.9798238057956455E-2</v>
      </c>
    </row>
    <row r="4690" spans="1:14" x14ac:dyDescent="0.25">
      <c r="A4690">
        <v>1447343585.7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112</v>
      </c>
      <c r="J4690">
        <v>1680210</v>
      </c>
      <c r="K4690" t="s">
        <v>49</v>
      </c>
      <c r="L4690" t="s">
        <v>74</v>
      </c>
      <c r="M4690">
        <v>299</v>
      </c>
      <c r="N4690">
        <v>1.9798238057956455E-2</v>
      </c>
    </row>
    <row r="4691" spans="1:14" x14ac:dyDescent="0.25">
      <c r="A4691">
        <v>1447386497.7</v>
      </c>
      <c r="B4691" s="6">
        <v>41420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112</v>
      </c>
      <c r="J4691">
        <v>1655818</v>
      </c>
      <c r="K4691" t="s">
        <v>49</v>
      </c>
      <c r="L4691" t="s">
        <v>74</v>
      </c>
      <c r="M4691">
        <v>2313</v>
      </c>
      <c r="N4691">
        <v>6.08</v>
      </c>
    </row>
    <row r="4692" spans="1:14" x14ac:dyDescent="0.25">
      <c r="A4692">
        <v>1447298346.7</v>
      </c>
      <c r="B4692" s="6">
        <v>41420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112</v>
      </c>
      <c r="J4692">
        <v>1655818</v>
      </c>
      <c r="K4692" t="s">
        <v>49</v>
      </c>
      <c r="L4692" t="s">
        <v>74</v>
      </c>
      <c r="M4692">
        <v>2264</v>
      </c>
      <c r="N4692">
        <v>6.04</v>
      </c>
    </row>
    <row r="4693" spans="1:14" x14ac:dyDescent="0.25">
      <c r="A4693">
        <v>1447393142.7</v>
      </c>
      <c r="B4693" s="6">
        <v>41420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112</v>
      </c>
      <c r="J4693">
        <v>1694720</v>
      </c>
      <c r="K4693" t="s">
        <v>49</v>
      </c>
      <c r="L4693" t="s">
        <v>74</v>
      </c>
      <c r="M4693">
        <v>364</v>
      </c>
      <c r="N4693">
        <v>0.44322704241459077</v>
      </c>
    </row>
    <row r="4694" spans="1:14" x14ac:dyDescent="0.25">
      <c r="A4694">
        <v>1447281275.7</v>
      </c>
      <c r="B4694" s="6">
        <v>41420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112</v>
      </c>
      <c r="J4694">
        <v>1651377</v>
      </c>
      <c r="K4694" t="s">
        <v>49</v>
      </c>
      <c r="L4694" t="s">
        <v>74</v>
      </c>
      <c r="M4694">
        <v>615</v>
      </c>
      <c r="N4694">
        <v>8.7799999999999994</v>
      </c>
    </row>
    <row r="4695" spans="1:14" x14ac:dyDescent="0.25">
      <c r="A4695">
        <v>1447281277.7</v>
      </c>
      <c r="B4695" s="6">
        <v>41420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112</v>
      </c>
      <c r="J4695">
        <v>1651377</v>
      </c>
      <c r="K4695" t="s">
        <v>49</v>
      </c>
      <c r="L4695" t="s">
        <v>74</v>
      </c>
      <c r="M4695">
        <v>671</v>
      </c>
      <c r="N4695">
        <v>8.76</v>
      </c>
    </row>
    <row r="4696" spans="1:14" x14ac:dyDescent="0.25">
      <c r="A4696">
        <v>1447183450.7</v>
      </c>
      <c r="B4696" s="6">
        <v>41420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112</v>
      </c>
      <c r="J4696">
        <v>1651298</v>
      </c>
      <c r="K4696" t="s">
        <v>49</v>
      </c>
      <c r="L4696" t="s">
        <v>74</v>
      </c>
      <c r="M4696">
        <v>2312</v>
      </c>
      <c r="N4696">
        <v>4.5967272727272723</v>
      </c>
    </row>
    <row r="4697" spans="1:14" x14ac:dyDescent="0.25">
      <c r="A4697">
        <v>1447146801.7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112</v>
      </c>
      <c r="J4697">
        <v>1651298</v>
      </c>
      <c r="K4697" t="s">
        <v>49</v>
      </c>
      <c r="L4697" t="s">
        <v>74</v>
      </c>
      <c r="M4697">
        <v>2327</v>
      </c>
      <c r="N4697">
        <v>4.5967272727272723</v>
      </c>
    </row>
    <row r="4698" spans="1:14" x14ac:dyDescent="0.25">
      <c r="A4698">
        <v>1447300147.7</v>
      </c>
      <c r="B4698" s="6">
        <v>41420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112</v>
      </c>
      <c r="J4698">
        <v>1651298</v>
      </c>
      <c r="K4698" t="s">
        <v>49</v>
      </c>
      <c r="L4698" t="s">
        <v>74</v>
      </c>
      <c r="M4698">
        <v>2326</v>
      </c>
      <c r="N4698">
        <v>4.5967272727272723</v>
      </c>
    </row>
    <row r="4699" spans="1:14" x14ac:dyDescent="0.25">
      <c r="A4699">
        <v>1447365252.7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112</v>
      </c>
      <c r="J4699">
        <v>1651298</v>
      </c>
      <c r="K4699" t="s">
        <v>49</v>
      </c>
      <c r="L4699" t="s">
        <v>74</v>
      </c>
      <c r="M4699">
        <v>2277</v>
      </c>
      <c r="N4699">
        <v>4.5967272727272723</v>
      </c>
    </row>
    <row r="4700" spans="1:14" x14ac:dyDescent="0.25">
      <c r="A4700">
        <v>1447265592.7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112</v>
      </c>
      <c r="J4700">
        <v>1651298</v>
      </c>
      <c r="K4700" t="s">
        <v>49</v>
      </c>
      <c r="L4700" t="s">
        <v>74</v>
      </c>
      <c r="M4700">
        <v>2302</v>
      </c>
      <c r="N4700">
        <v>4.5967272727272723</v>
      </c>
    </row>
    <row r="4701" spans="1:14" x14ac:dyDescent="0.25">
      <c r="A4701">
        <v>1447281347.7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112</v>
      </c>
      <c r="J4701">
        <v>1651298</v>
      </c>
      <c r="K4701" t="s">
        <v>49</v>
      </c>
      <c r="L4701" t="s">
        <v>74</v>
      </c>
      <c r="M4701">
        <v>2297</v>
      </c>
      <c r="N4701">
        <v>4.5967272727272723</v>
      </c>
    </row>
    <row r="4702" spans="1:14" x14ac:dyDescent="0.25">
      <c r="A4702">
        <v>1447183449.7</v>
      </c>
      <c r="B4702" s="6">
        <v>41420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112</v>
      </c>
      <c r="J4702">
        <v>1651298</v>
      </c>
      <c r="K4702" t="s">
        <v>49</v>
      </c>
      <c r="L4702" t="s">
        <v>74</v>
      </c>
      <c r="M4702">
        <v>2282</v>
      </c>
      <c r="N4702">
        <v>4.5967272727272723</v>
      </c>
    </row>
    <row r="4703" spans="1:14" x14ac:dyDescent="0.25">
      <c r="A4703">
        <v>1447365251.7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112</v>
      </c>
      <c r="J4703">
        <v>1651298</v>
      </c>
      <c r="K4703" t="s">
        <v>49</v>
      </c>
      <c r="L4703" t="s">
        <v>74</v>
      </c>
      <c r="M4703">
        <v>2319</v>
      </c>
      <c r="N4703">
        <v>4.5967272727272723</v>
      </c>
    </row>
    <row r="4704" spans="1:14" x14ac:dyDescent="0.25">
      <c r="A4704">
        <v>1447196657.7</v>
      </c>
      <c r="B4704" s="6">
        <v>41420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112</v>
      </c>
      <c r="J4704">
        <v>1651298</v>
      </c>
      <c r="K4704" t="s">
        <v>49</v>
      </c>
      <c r="L4704" t="s">
        <v>74</v>
      </c>
      <c r="M4704">
        <v>2263</v>
      </c>
      <c r="N4704">
        <v>4.5967272727272723</v>
      </c>
    </row>
    <row r="4705" spans="1:14" x14ac:dyDescent="0.25">
      <c r="A4705">
        <v>1447300146.7</v>
      </c>
      <c r="B4705" s="6">
        <v>41420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112</v>
      </c>
      <c r="J4705">
        <v>1651298</v>
      </c>
      <c r="K4705" t="s">
        <v>49</v>
      </c>
      <c r="L4705" t="s">
        <v>74</v>
      </c>
      <c r="M4705">
        <v>2325</v>
      </c>
      <c r="N4705">
        <v>4.5967272727272723</v>
      </c>
    </row>
    <row r="4706" spans="1:14" x14ac:dyDescent="0.25">
      <c r="A4706">
        <v>1447206290.7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112</v>
      </c>
      <c r="J4706">
        <v>1651298</v>
      </c>
      <c r="K4706" t="s">
        <v>49</v>
      </c>
      <c r="L4706" t="s">
        <v>74</v>
      </c>
      <c r="M4706">
        <v>4236</v>
      </c>
      <c r="N4706">
        <v>7.9400000000000013</v>
      </c>
    </row>
    <row r="4707" spans="1:14" x14ac:dyDescent="0.25">
      <c r="A4707">
        <v>1447350790.7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112</v>
      </c>
      <c r="J4707">
        <v>1689548</v>
      </c>
      <c r="K4707" t="s">
        <v>49</v>
      </c>
      <c r="L4707" t="s">
        <v>74</v>
      </c>
      <c r="M4707">
        <v>2048</v>
      </c>
      <c r="N4707">
        <v>118.03075493772624</v>
      </c>
    </row>
    <row r="4708" spans="1:14" x14ac:dyDescent="0.25">
      <c r="A4708">
        <v>1447302839.7</v>
      </c>
      <c r="B4708" s="6">
        <v>41420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112</v>
      </c>
      <c r="J4708">
        <v>1689548</v>
      </c>
      <c r="K4708" t="s">
        <v>49</v>
      </c>
      <c r="L4708" t="s">
        <v>74</v>
      </c>
      <c r="M4708">
        <v>748</v>
      </c>
      <c r="N4708">
        <v>30.771106557649539</v>
      </c>
    </row>
    <row r="4709" spans="1:14" x14ac:dyDescent="0.25">
      <c r="A4709">
        <v>1447262162.7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112</v>
      </c>
      <c r="J4709">
        <v>1689548</v>
      </c>
      <c r="K4709" t="s">
        <v>49</v>
      </c>
      <c r="L4709" t="s">
        <v>74</v>
      </c>
      <c r="M4709">
        <v>330</v>
      </c>
      <c r="N4709">
        <v>2.3833532041926935</v>
      </c>
    </row>
    <row r="4710" spans="1:14" x14ac:dyDescent="0.25">
      <c r="A4710">
        <v>1447310718.7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112</v>
      </c>
      <c r="J4710">
        <v>1689548</v>
      </c>
      <c r="K4710" t="s">
        <v>49</v>
      </c>
      <c r="L4710" t="s">
        <v>74</v>
      </c>
      <c r="M4710">
        <v>421</v>
      </c>
      <c r="N4710">
        <v>12.108442623059814</v>
      </c>
    </row>
    <row r="4711" spans="1:14" x14ac:dyDescent="0.25">
      <c r="A4711">
        <v>1447287694.7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112</v>
      </c>
      <c r="J4711">
        <v>1689548</v>
      </c>
      <c r="K4711" t="s">
        <v>49</v>
      </c>
      <c r="L4711" t="s">
        <v>74</v>
      </c>
      <c r="M4711">
        <v>242</v>
      </c>
      <c r="N4711">
        <v>0.59583830104817337</v>
      </c>
    </row>
    <row r="4712" spans="1:14" x14ac:dyDescent="0.25">
      <c r="A4712">
        <v>1447227168.7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112</v>
      </c>
      <c r="J4712">
        <v>1689548</v>
      </c>
      <c r="K4712" t="s">
        <v>49</v>
      </c>
      <c r="L4712" t="s">
        <v>74</v>
      </c>
      <c r="M4712">
        <v>306</v>
      </c>
      <c r="N4712">
        <v>1.7875149031445201</v>
      </c>
    </row>
    <row r="4713" spans="1:14" x14ac:dyDescent="0.25">
      <c r="A4713">
        <v>1447310717.7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112</v>
      </c>
      <c r="J4713">
        <v>1689548</v>
      </c>
      <c r="K4713" t="s">
        <v>49</v>
      </c>
      <c r="L4713" t="s">
        <v>74</v>
      </c>
      <c r="M4713">
        <v>273</v>
      </c>
      <c r="N4713">
        <v>0.74479787631021677</v>
      </c>
    </row>
    <row r="4714" spans="1:14" x14ac:dyDescent="0.25">
      <c r="A4714">
        <v>1447347948.7</v>
      </c>
      <c r="B4714" s="6">
        <v>41420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112</v>
      </c>
      <c r="J4714">
        <v>1689548</v>
      </c>
      <c r="K4714" t="s">
        <v>49</v>
      </c>
      <c r="L4714" t="s">
        <v>74</v>
      </c>
      <c r="M4714">
        <v>736</v>
      </c>
      <c r="N4714">
        <v>37.824777850521421</v>
      </c>
    </row>
    <row r="4715" spans="1:14" x14ac:dyDescent="0.25">
      <c r="A4715">
        <v>1447231563.7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112</v>
      </c>
      <c r="J4715">
        <v>1689548</v>
      </c>
      <c r="K4715" t="s">
        <v>49</v>
      </c>
      <c r="L4715" t="s">
        <v>74</v>
      </c>
      <c r="M4715">
        <v>521</v>
      </c>
      <c r="N4715">
        <v>18.80066924381418</v>
      </c>
    </row>
    <row r="4716" spans="1:14" x14ac:dyDescent="0.25">
      <c r="A4716">
        <v>1447231562.7</v>
      </c>
      <c r="B4716" s="6">
        <v>41420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112</v>
      </c>
      <c r="J4716">
        <v>1689548</v>
      </c>
      <c r="K4716" t="s">
        <v>49</v>
      </c>
      <c r="L4716" t="s">
        <v>74</v>
      </c>
      <c r="M4716">
        <v>497</v>
      </c>
      <c r="N4716">
        <v>18.513704359327679</v>
      </c>
    </row>
    <row r="4717" spans="1:14" x14ac:dyDescent="0.25">
      <c r="A4717">
        <v>1447183404.7</v>
      </c>
      <c r="B4717" s="6">
        <v>41420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112</v>
      </c>
      <c r="J4717">
        <v>1682832</v>
      </c>
      <c r="K4717" t="s">
        <v>49</v>
      </c>
      <c r="L4717" t="s">
        <v>74</v>
      </c>
      <c r="M4717">
        <v>610</v>
      </c>
      <c r="N4717">
        <v>29.051610661182295</v>
      </c>
    </row>
    <row r="4718" spans="1:14" x14ac:dyDescent="0.25">
      <c r="A4718">
        <v>1447183401.7</v>
      </c>
      <c r="B4718" s="6">
        <v>41420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112</v>
      </c>
      <c r="J4718">
        <v>1682832</v>
      </c>
      <c r="K4718" t="s">
        <v>49</v>
      </c>
      <c r="L4718" t="s">
        <v>74</v>
      </c>
      <c r="M4718">
        <v>500</v>
      </c>
      <c r="N4718">
        <v>18.806450367323496</v>
      </c>
    </row>
    <row r="4719" spans="1:14" x14ac:dyDescent="0.25">
      <c r="A4719">
        <v>1447183403.7</v>
      </c>
      <c r="B4719" s="6">
        <v>41420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112</v>
      </c>
      <c r="J4719">
        <v>1682832</v>
      </c>
      <c r="K4719" t="s">
        <v>49</v>
      </c>
      <c r="L4719" t="s">
        <v>74</v>
      </c>
      <c r="M4719">
        <v>508</v>
      </c>
      <c r="N4719">
        <v>18.806450367323496</v>
      </c>
    </row>
    <row r="4720" spans="1:14" x14ac:dyDescent="0.25">
      <c r="A4720">
        <v>1447183402.7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112</v>
      </c>
      <c r="J4720">
        <v>1682832</v>
      </c>
      <c r="K4720" t="s">
        <v>49</v>
      </c>
      <c r="L4720" t="s">
        <v>74</v>
      </c>
      <c r="M4720">
        <v>478</v>
      </c>
      <c r="N4720">
        <v>16.806450367323496</v>
      </c>
    </row>
    <row r="4721" spans="1:14" x14ac:dyDescent="0.25">
      <c r="A4721">
        <v>1447204425.7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112</v>
      </c>
      <c r="J4721">
        <v>1689145</v>
      </c>
      <c r="K4721" t="s">
        <v>49</v>
      </c>
      <c r="L4721" t="s">
        <v>74</v>
      </c>
      <c r="M4721">
        <v>449</v>
      </c>
      <c r="N4721">
        <v>0.4471149201617467</v>
      </c>
    </row>
    <row r="4722" spans="1:14" x14ac:dyDescent="0.25">
      <c r="A4722">
        <v>1447348038.7</v>
      </c>
      <c r="B4722" s="6">
        <v>41420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112</v>
      </c>
      <c r="J4722">
        <v>1689145</v>
      </c>
      <c r="K4722" t="s">
        <v>49</v>
      </c>
      <c r="L4722" t="s">
        <v>74</v>
      </c>
      <c r="M4722">
        <v>325</v>
      </c>
      <c r="N4722">
        <v>7.5115306587173442E-2</v>
      </c>
    </row>
    <row r="4723" spans="1:14" x14ac:dyDescent="0.25">
      <c r="A4723">
        <v>1447204424.7</v>
      </c>
      <c r="B4723" s="6">
        <v>41420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112</v>
      </c>
      <c r="J4723">
        <v>1689145</v>
      </c>
      <c r="K4723" t="s">
        <v>49</v>
      </c>
      <c r="L4723" t="s">
        <v>74</v>
      </c>
      <c r="M4723">
        <v>437</v>
      </c>
      <c r="N4723">
        <v>0.4471149201617467</v>
      </c>
    </row>
    <row r="4724" spans="1:14" x14ac:dyDescent="0.25">
      <c r="A4724">
        <v>1447348037.7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112</v>
      </c>
      <c r="J4724">
        <v>1689145</v>
      </c>
      <c r="K4724" t="s">
        <v>49</v>
      </c>
      <c r="L4724" t="s">
        <v>74</v>
      </c>
      <c r="M4724">
        <v>313</v>
      </c>
      <c r="N4724">
        <v>7.5115306587173442E-2</v>
      </c>
    </row>
    <row r="4725" spans="1:14" x14ac:dyDescent="0.25">
      <c r="A4725">
        <v>1447300215.7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112</v>
      </c>
      <c r="J4725">
        <v>1662551</v>
      </c>
      <c r="K4725" t="s">
        <v>49</v>
      </c>
      <c r="L4725" t="s">
        <v>74</v>
      </c>
      <c r="M4725">
        <v>2289</v>
      </c>
      <c r="N4725">
        <v>3.7980487804878047</v>
      </c>
    </row>
    <row r="4726" spans="1:14" x14ac:dyDescent="0.25">
      <c r="A4726">
        <v>1447300214.7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112</v>
      </c>
      <c r="J4726">
        <v>1662551</v>
      </c>
      <c r="K4726" t="s">
        <v>49</v>
      </c>
      <c r="L4726" t="s">
        <v>74</v>
      </c>
      <c r="M4726">
        <v>2269</v>
      </c>
      <c r="N4726">
        <v>3.7980487804878047</v>
      </c>
    </row>
    <row r="4727" spans="1:14" x14ac:dyDescent="0.25">
      <c r="A4727">
        <v>1447187015.7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112</v>
      </c>
      <c r="J4727">
        <v>1687346</v>
      </c>
      <c r="K4727" t="s">
        <v>49</v>
      </c>
      <c r="L4727" t="s">
        <v>74</v>
      </c>
      <c r="M4727">
        <v>356</v>
      </c>
      <c r="N4727">
        <v>0.62614131631080749</v>
      </c>
    </row>
    <row r="4728" spans="1:14" x14ac:dyDescent="0.25">
      <c r="A4728">
        <v>1447163016.7</v>
      </c>
      <c r="B4728" s="6">
        <v>41420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112</v>
      </c>
      <c r="J4728">
        <v>1687346</v>
      </c>
      <c r="K4728" t="s">
        <v>49</v>
      </c>
      <c r="L4728" t="s">
        <v>74</v>
      </c>
      <c r="M4728">
        <v>581</v>
      </c>
      <c r="N4728">
        <v>5.2178443025900627</v>
      </c>
    </row>
    <row r="4729" spans="1:14" x14ac:dyDescent="0.25">
      <c r="A4729">
        <v>1447163017.7</v>
      </c>
      <c r="B4729" s="6">
        <v>41420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112</v>
      </c>
      <c r="J4729">
        <v>1687346</v>
      </c>
      <c r="K4729" t="s">
        <v>49</v>
      </c>
      <c r="L4729" t="s">
        <v>74</v>
      </c>
      <c r="M4729">
        <v>496</v>
      </c>
      <c r="N4729">
        <v>5.2178443025900627</v>
      </c>
    </row>
    <row r="4730" spans="1:14" x14ac:dyDescent="0.25">
      <c r="A4730">
        <v>1447187016.7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112</v>
      </c>
      <c r="J4730">
        <v>1687346</v>
      </c>
      <c r="K4730" t="s">
        <v>49</v>
      </c>
      <c r="L4730" t="s">
        <v>74</v>
      </c>
      <c r="M4730">
        <v>358</v>
      </c>
      <c r="N4730">
        <v>0.62614131631080749</v>
      </c>
    </row>
    <row r="4731" spans="1:14" x14ac:dyDescent="0.25">
      <c r="A4731">
        <v>1447228702.7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112</v>
      </c>
      <c r="J4731">
        <v>1689469</v>
      </c>
      <c r="K4731" t="s">
        <v>49</v>
      </c>
      <c r="L4731" t="s">
        <v>74</v>
      </c>
      <c r="M4731">
        <v>450</v>
      </c>
      <c r="N4731">
        <v>3.2666297987267705</v>
      </c>
    </row>
    <row r="4732" spans="1:14" x14ac:dyDescent="0.25">
      <c r="A4732">
        <v>1447375233.7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112</v>
      </c>
      <c r="J4732">
        <v>1689469</v>
      </c>
      <c r="K4732" t="s">
        <v>49</v>
      </c>
      <c r="L4732" t="s">
        <v>74</v>
      </c>
      <c r="M4732">
        <v>889</v>
      </c>
      <c r="N4732">
        <v>13.270683557327505</v>
      </c>
    </row>
    <row r="4733" spans="1:14" x14ac:dyDescent="0.25">
      <c r="A4733">
        <v>1447343700.7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112</v>
      </c>
      <c r="J4733">
        <v>1689469</v>
      </c>
      <c r="K4733" t="s">
        <v>49</v>
      </c>
      <c r="L4733" t="s">
        <v>74</v>
      </c>
      <c r="M4733">
        <v>291</v>
      </c>
      <c r="N4733">
        <v>1.0208218121021158</v>
      </c>
    </row>
    <row r="4734" spans="1:14" x14ac:dyDescent="0.25">
      <c r="A4734">
        <v>1447228701.7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112</v>
      </c>
      <c r="J4734">
        <v>1689469</v>
      </c>
      <c r="K4734" t="s">
        <v>49</v>
      </c>
      <c r="L4734" t="s">
        <v>74</v>
      </c>
      <c r="M4734">
        <v>468</v>
      </c>
      <c r="N4734">
        <v>3.2666297987267705</v>
      </c>
    </row>
    <row r="4735" spans="1:14" x14ac:dyDescent="0.25">
      <c r="A4735">
        <v>1447146889.7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112</v>
      </c>
      <c r="J4735">
        <v>1689469</v>
      </c>
      <c r="K4735" t="s">
        <v>49</v>
      </c>
      <c r="L4735" t="s">
        <v>74</v>
      </c>
      <c r="M4735">
        <v>378</v>
      </c>
      <c r="N4735">
        <v>2.5520545302552895</v>
      </c>
    </row>
    <row r="4736" spans="1:14" x14ac:dyDescent="0.25">
      <c r="A4736">
        <v>1447146888.7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112</v>
      </c>
      <c r="J4736">
        <v>1689469</v>
      </c>
      <c r="K4736" t="s">
        <v>49</v>
      </c>
      <c r="L4736" t="s">
        <v>74</v>
      </c>
      <c r="M4736">
        <v>368</v>
      </c>
      <c r="N4736">
        <v>2.5520545302552895</v>
      </c>
    </row>
    <row r="4737" spans="1:14" x14ac:dyDescent="0.25">
      <c r="A4737">
        <v>1447375234.7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112</v>
      </c>
      <c r="J4737">
        <v>1689469</v>
      </c>
      <c r="K4737" t="s">
        <v>49</v>
      </c>
      <c r="L4737" t="s">
        <v>74</v>
      </c>
      <c r="M4737">
        <v>953</v>
      </c>
      <c r="N4737">
        <v>12.270683557327505</v>
      </c>
    </row>
    <row r="4738" spans="1:14" x14ac:dyDescent="0.25">
      <c r="A4738">
        <v>1447343701.7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112</v>
      </c>
      <c r="J4738">
        <v>1689469</v>
      </c>
      <c r="K4738" t="s">
        <v>49</v>
      </c>
      <c r="L4738" t="s">
        <v>74</v>
      </c>
      <c r="M4738">
        <v>322</v>
      </c>
      <c r="N4738">
        <v>1.0208218121021158</v>
      </c>
    </row>
    <row r="4739" spans="1:14" x14ac:dyDescent="0.25">
      <c r="A4739">
        <v>1447375422.7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112</v>
      </c>
      <c r="J4739">
        <v>1689469</v>
      </c>
      <c r="K4739" t="s">
        <v>49</v>
      </c>
      <c r="L4739" t="s">
        <v>74</v>
      </c>
      <c r="M4739">
        <v>738</v>
      </c>
      <c r="N4739">
        <v>9.18</v>
      </c>
    </row>
    <row r="4740" spans="1:14" x14ac:dyDescent="0.25">
      <c r="A4740">
        <v>1447375423.7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112</v>
      </c>
      <c r="J4740">
        <v>1689469</v>
      </c>
      <c r="K4740" t="s">
        <v>49</v>
      </c>
      <c r="L4740" t="s">
        <v>74</v>
      </c>
      <c r="M4740">
        <v>721</v>
      </c>
      <c r="N4740">
        <v>9.16</v>
      </c>
    </row>
    <row r="4741" spans="1:14" x14ac:dyDescent="0.25">
      <c r="A4741">
        <v>1447321393.7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112</v>
      </c>
      <c r="J4741">
        <v>1689469</v>
      </c>
      <c r="K4741" t="s">
        <v>49</v>
      </c>
      <c r="L4741" t="s">
        <v>74</v>
      </c>
      <c r="M4741">
        <v>1306</v>
      </c>
      <c r="N4741">
        <v>19.38</v>
      </c>
    </row>
    <row r="4742" spans="1:14" x14ac:dyDescent="0.25">
      <c r="A4742">
        <v>1447321392.7</v>
      </c>
      <c r="B4742" s="6">
        <v>41420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112</v>
      </c>
      <c r="J4742">
        <v>1689469</v>
      </c>
      <c r="K4742" t="s">
        <v>49</v>
      </c>
      <c r="L4742" t="s">
        <v>74</v>
      </c>
      <c r="M4742">
        <v>1326</v>
      </c>
      <c r="N4742">
        <v>18.18</v>
      </c>
    </row>
    <row r="4743" spans="1:14" x14ac:dyDescent="0.25">
      <c r="A4743">
        <v>1447300258.7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112</v>
      </c>
      <c r="J4743">
        <v>1668557</v>
      </c>
      <c r="K4743" t="s">
        <v>49</v>
      </c>
      <c r="L4743" t="s">
        <v>74</v>
      </c>
      <c r="M4743">
        <v>784</v>
      </c>
      <c r="N4743">
        <v>4.2264792949491516</v>
      </c>
    </row>
    <row r="4744" spans="1:14" x14ac:dyDescent="0.25">
      <c r="A4744">
        <v>1447146747.7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112</v>
      </c>
      <c r="J4744">
        <v>1668555</v>
      </c>
      <c r="K4744" t="s">
        <v>49</v>
      </c>
      <c r="L4744" t="s">
        <v>74</v>
      </c>
      <c r="M4744">
        <v>1138</v>
      </c>
      <c r="N4744">
        <v>5.1395833333333334</v>
      </c>
    </row>
    <row r="4745" spans="1:14" x14ac:dyDescent="0.25">
      <c r="A4745">
        <v>1447210685.7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112</v>
      </c>
      <c r="J4745">
        <v>1668555</v>
      </c>
      <c r="K4745" t="s">
        <v>49</v>
      </c>
      <c r="L4745" t="s">
        <v>74</v>
      </c>
      <c r="M4745">
        <v>1176</v>
      </c>
      <c r="N4745">
        <v>5.1395833333333334</v>
      </c>
    </row>
    <row r="4746" spans="1:14" x14ac:dyDescent="0.25">
      <c r="A4746">
        <v>1447187065.7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112</v>
      </c>
      <c r="J4746">
        <v>1668555</v>
      </c>
      <c r="K4746" t="s">
        <v>49</v>
      </c>
      <c r="L4746" t="s">
        <v>74</v>
      </c>
      <c r="M4746">
        <v>1170</v>
      </c>
      <c r="N4746">
        <v>5.1395833333333334</v>
      </c>
    </row>
    <row r="4747" spans="1:14" x14ac:dyDescent="0.25">
      <c r="A4747">
        <v>1447146749.7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112</v>
      </c>
      <c r="J4747">
        <v>1668554</v>
      </c>
      <c r="K4747" t="s">
        <v>49</v>
      </c>
      <c r="L4747" t="s">
        <v>74</v>
      </c>
      <c r="M4747">
        <v>1169</v>
      </c>
      <c r="N4747">
        <v>2.5943026105598719</v>
      </c>
    </row>
    <row r="4748" spans="1:14" x14ac:dyDescent="0.25">
      <c r="A4748">
        <v>1447146748.7</v>
      </c>
      <c r="B4748" s="6">
        <v>41420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112</v>
      </c>
      <c r="J4748">
        <v>1668554</v>
      </c>
      <c r="K4748" t="s">
        <v>49</v>
      </c>
      <c r="L4748" t="s">
        <v>74</v>
      </c>
      <c r="M4748">
        <v>1130</v>
      </c>
      <c r="N4748">
        <v>2.5943026105598719</v>
      </c>
    </row>
    <row r="4749" spans="1:14" x14ac:dyDescent="0.25">
      <c r="A4749">
        <v>1447347959.7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112</v>
      </c>
      <c r="J4749">
        <v>1699976</v>
      </c>
      <c r="K4749" t="s">
        <v>49</v>
      </c>
      <c r="L4749" t="s">
        <v>74</v>
      </c>
      <c r="M4749">
        <v>279</v>
      </c>
      <c r="N4749">
        <v>0.22172455583663081</v>
      </c>
    </row>
    <row r="4750" spans="1:14" x14ac:dyDescent="0.25">
      <c r="A4750">
        <v>1447368565.7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112</v>
      </c>
      <c r="J4750">
        <v>1699954</v>
      </c>
      <c r="K4750" t="s">
        <v>49</v>
      </c>
      <c r="L4750" t="s">
        <v>74</v>
      </c>
      <c r="M4750">
        <v>248</v>
      </c>
      <c r="N4750">
        <v>0.18629328916742549</v>
      </c>
    </row>
    <row r="4751" spans="1:14" x14ac:dyDescent="0.25">
      <c r="A4751">
        <v>1447307115.7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112</v>
      </c>
      <c r="J4751">
        <v>1677878</v>
      </c>
      <c r="K4751" t="s">
        <v>49</v>
      </c>
      <c r="L4751" t="s">
        <v>74</v>
      </c>
      <c r="M4751">
        <v>496</v>
      </c>
      <c r="N4751">
        <v>0.71016269897168449</v>
      </c>
    </row>
    <row r="4752" spans="1:14" x14ac:dyDescent="0.25">
      <c r="A4752">
        <v>1447343672.7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112</v>
      </c>
      <c r="J4752">
        <v>1677878</v>
      </c>
      <c r="K4752" t="s">
        <v>49</v>
      </c>
      <c r="L4752" t="s">
        <v>74</v>
      </c>
      <c r="M4752">
        <v>357</v>
      </c>
      <c r="N4752">
        <v>0.37181293139878768</v>
      </c>
    </row>
    <row r="4753" spans="1:14" x14ac:dyDescent="0.25">
      <c r="A4753">
        <v>1447386473.7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112</v>
      </c>
      <c r="J4753">
        <v>1677878</v>
      </c>
      <c r="K4753" t="s">
        <v>49</v>
      </c>
      <c r="L4753" t="s">
        <v>74</v>
      </c>
      <c r="M4753">
        <v>303</v>
      </c>
      <c r="N4753">
        <v>7.4362586279757531E-2</v>
      </c>
    </row>
    <row r="4754" spans="1:14" x14ac:dyDescent="0.25">
      <c r="A4754">
        <v>1447365324.7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112</v>
      </c>
      <c r="J4754">
        <v>1677878</v>
      </c>
      <c r="K4754" t="s">
        <v>49</v>
      </c>
      <c r="L4754" t="s">
        <v>74</v>
      </c>
      <c r="M4754">
        <v>788</v>
      </c>
      <c r="N4754">
        <v>1.8590646569939384</v>
      </c>
    </row>
    <row r="4755" spans="1:14" x14ac:dyDescent="0.25">
      <c r="A4755">
        <v>1447321395.7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112</v>
      </c>
      <c r="J4755">
        <v>1677878</v>
      </c>
      <c r="K4755" t="s">
        <v>49</v>
      </c>
      <c r="L4755" t="s">
        <v>74</v>
      </c>
      <c r="M4755">
        <v>403</v>
      </c>
      <c r="N4755">
        <v>0.61720946612198757</v>
      </c>
    </row>
    <row r="4756" spans="1:14" x14ac:dyDescent="0.25">
      <c r="A4756">
        <v>1447386472.7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112</v>
      </c>
      <c r="J4756">
        <v>1677878</v>
      </c>
      <c r="K4756" t="s">
        <v>49</v>
      </c>
      <c r="L4756" t="s">
        <v>74</v>
      </c>
      <c r="M4756">
        <v>314</v>
      </c>
      <c r="N4756">
        <v>7.4362586279757531E-2</v>
      </c>
    </row>
    <row r="4757" spans="1:14" x14ac:dyDescent="0.25">
      <c r="A4757">
        <v>1447386482.7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112</v>
      </c>
      <c r="J4757">
        <v>1677878</v>
      </c>
      <c r="K4757" t="s">
        <v>49</v>
      </c>
      <c r="L4757" t="s">
        <v>74</v>
      </c>
      <c r="M4757">
        <v>373</v>
      </c>
      <c r="N4757">
        <v>0.31232286237498164</v>
      </c>
    </row>
    <row r="4758" spans="1:14" x14ac:dyDescent="0.25">
      <c r="A4758">
        <v>1447386471.7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1677878</v>
      </c>
      <c r="K4758" t="s">
        <v>49</v>
      </c>
      <c r="L4758" t="s">
        <v>74</v>
      </c>
      <c r="M4758">
        <v>566</v>
      </c>
      <c r="N4758">
        <v>0.96671362163684793</v>
      </c>
    </row>
    <row r="4759" spans="1:14" x14ac:dyDescent="0.25">
      <c r="A4759">
        <v>1447307118.7</v>
      </c>
      <c r="B4759" s="6">
        <v>41420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112</v>
      </c>
      <c r="J4759">
        <v>1677878</v>
      </c>
      <c r="K4759" t="s">
        <v>49</v>
      </c>
      <c r="L4759" t="s">
        <v>74</v>
      </c>
      <c r="M4759">
        <v>506</v>
      </c>
      <c r="N4759">
        <v>0.96671362163684793</v>
      </c>
    </row>
    <row r="4760" spans="1:14" x14ac:dyDescent="0.25">
      <c r="A4760">
        <v>1447321394.7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112</v>
      </c>
      <c r="J4760">
        <v>1677878</v>
      </c>
      <c r="K4760" t="s">
        <v>49</v>
      </c>
      <c r="L4760" t="s">
        <v>74</v>
      </c>
      <c r="M4760">
        <v>404</v>
      </c>
      <c r="N4760">
        <v>0.62092759543597542</v>
      </c>
    </row>
    <row r="4761" spans="1:14" x14ac:dyDescent="0.25">
      <c r="A4761">
        <v>1447365323.7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112</v>
      </c>
      <c r="J4761">
        <v>1677878</v>
      </c>
      <c r="K4761" t="s">
        <v>49</v>
      </c>
      <c r="L4761" t="s">
        <v>74</v>
      </c>
      <c r="M4761">
        <v>819</v>
      </c>
      <c r="N4761">
        <v>1.8590646569939384</v>
      </c>
    </row>
    <row r="4762" spans="1:14" x14ac:dyDescent="0.25">
      <c r="A4762">
        <v>1447386481.7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112</v>
      </c>
      <c r="J4762">
        <v>1677878</v>
      </c>
      <c r="K4762" t="s">
        <v>49</v>
      </c>
      <c r="L4762" t="s">
        <v>74</v>
      </c>
      <c r="M4762">
        <v>344</v>
      </c>
      <c r="N4762">
        <v>0.30860473306099379</v>
      </c>
    </row>
    <row r="4763" spans="1:14" x14ac:dyDescent="0.25">
      <c r="A4763">
        <v>1447307117.7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112</v>
      </c>
      <c r="J4763">
        <v>1677878</v>
      </c>
      <c r="K4763" t="s">
        <v>49</v>
      </c>
      <c r="L4763" t="s">
        <v>74</v>
      </c>
      <c r="M4763">
        <v>573</v>
      </c>
      <c r="N4763">
        <v>0.96671362163684793</v>
      </c>
    </row>
    <row r="4764" spans="1:14" x14ac:dyDescent="0.25">
      <c r="A4764">
        <v>1447343673.7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112</v>
      </c>
      <c r="J4764">
        <v>1677878</v>
      </c>
      <c r="K4764" t="s">
        <v>49</v>
      </c>
      <c r="L4764" t="s">
        <v>74</v>
      </c>
      <c r="M4764">
        <v>389</v>
      </c>
      <c r="N4764">
        <v>0.37181293139878768</v>
      </c>
    </row>
    <row r="4765" spans="1:14" x14ac:dyDescent="0.25">
      <c r="A4765">
        <v>1447307116.7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112</v>
      </c>
      <c r="J4765">
        <v>1677878</v>
      </c>
      <c r="K4765" t="s">
        <v>49</v>
      </c>
      <c r="L4765" t="s">
        <v>74</v>
      </c>
      <c r="M4765">
        <v>468</v>
      </c>
      <c r="N4765">
        <v>0.71016269897168449</v>
      </c>
    </row>
    <row r="4766" spans="1:14" x14ac:dyDescent="0.25">
      <c r="A4766">
        <v>1447386483.7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112</v>
      </c>
      <c r="J4766">
        <v>1677878</v>
      </c>
      <c r="K4766" t="s">
        <v>49</v>
      </c>
      <c r="L4766" t="s">
        <v>74</v>
      </c>
      <c r="M4766">
        <v>974</v>
      </c>
      <c r="N4766">
        <v>2.7328250457810892</v>
      </c>
    </row>
    <row r="4767" spans="1:14" x14ac:dyDescent="0.25">
      <c r="A4767">
        <v>1447386470.7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112</v>
      </c>
      <c r="J4767">
        <v>1677878</v>
      </c>
      <c r="K4767" t="s">
        <v>49</v>
      </c>
      <c r="L4767" t="s">
        <v>74</v>
      </c>
      <c r="M4767">
        <v>520</v>
      </c>
      <c r="N4767">
        <v>0.96671362163684793</v>
      </c>
    </row>
    <row r="4768" spans="1:14" x14ac:dyDescent="0.25">
      <c r="A4768">
        <v>1447321404.7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112</v>
      </c>
      <c r="J4768">
        <v>1670215</v>
      </c>
      <c r="K4768" t="s">
        <v>49</v>
      </c>
      <c r="L4768" t="s">
        <v>74</v>
      </c>
      <c r="M4768">
        <v>331</v>
      </c>
      <c r="N4768">
        <v>0.28105342138206602</v>
      </c>
    </row>
    <row r="4769" spans="1:14" x14ac:dyDescent="0.25">
      <c r="A4769">
        <v>1447321403.7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112</v>
      </c>
      <c r="J4769">
        <v>1670215</v>
      </c>
      <c r="K4769" t="s">
        <v>49</v>
      </c>
      <c r="L4769" t="s">
        <v>74</v>
      </c>
      <c r="M4769">
        <v>284</v>
      </c>
      <c r="N4769">
        <v>0.28105342138206602</v>
      </c>
    </row>
    <row r="4770" spans="1:14" x14ac:dyDescent="0.25">
      <c r="A4770">
        <v>1447293679.7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112</v>
      </c>
      <c r="J4770">
        <v>1657475</v>
      </c>
      <c r="K4770" t="s">
        <v>49</v>
      </c>
      <c r="L4770" t="s">
        <v>74</v>
      </c>
      <c r="M4770">
        <v>536</v>
      </c>
      <c r="N4770">
        <v>6.4382608695652168</v>
      </c>
    </row>
    <row r="4771" spans="1:14" x14ac:dyDescent="0.25">
      <c r="A4771">
        <v>1447296419.7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93</v>
      </c>
      <c r="J4771">
        <v>1620510</v>
      </c>
      <c r="K4771" t="s">
        <v>49</v>
      </c>
      <c r="L4771" t="s">
        <v>74</v>
      </c>
      <c r="M4771">
        <v>406</v>
      </c>
      <c r="N4771">
        <v>2.6143187066974596</v>
      </c>
    </row>
    <row r="4772" spans="1:14" x14ac:dyDescent="0.25">
      <c r="A4772">
        <v>1447292436.7</v>
      </c>
      <c r="B4772" s="6">
        <v>41420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93</v>
      </c>
      <c r="J4772">
        <v>1620510</v>
      </c>
      <c r="K4772" t="s">
        <v>49</v>
      </c>
      <c r="L4772" t="s">
        <v>74</v>
      </c>
      <c r="M4772">
        <v>279</v>
      </c>
      <c r="N4772">
        <v>0.52286374133949198</v>
      </c>
    </row>
    <row r="4773" spans="1:14" x14ac:dyDescent="0.25">
      <c r="A4773">
        <v>1447323157.7</v>
      </c>
      <c r="B4773" s="6">
        <v>41420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93</v>
      </c>
      <c r="J4773">
        <v>1620510</v>
      </c>
      <c r="K4773" t="s">
        <v>49</v>
      </c>
      <c r="L4773" t="s">
        <v>74</v>
      </c>
      <c r="M4773">
        <v>274</v>
      </c>
      <c r="N4773">
        <v>0.18300230946882218</v>
      </c>
    </row>
    <row r="4774" spans="1:14" x14ac:dyDescent="0.25">
      <c r="A4774">
        <v>1447277442.7</v>
      </c>
      <c r="B4774" s="6">
        <v>41420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93</v>
      </c>
      <c r="J4774">
        <v>1658528</v>
      </c>
      <c r="K4774" t="s">
        <v>49</v>
      </c>
      <c r="L4774" t="s">
        <v>74</v>
      </c>
      <c r="M4774">
        <v>257</v>
      </c>
      <c r="N4774">
        <v>7.1659217367508868E-2</v>
      </c>
    </row>
    <row r="4775" spans="1:14" x14ac:dyDescent="0.25">
      <c r="A4775">
        <v>1447242469.7</v>
      </c>
      <c r="B4775" s="6">
        <v>41420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93</v>
      </c>
      <c r="J4775">
        <v>1658528</v>
      </c>
      <c r="K4775" t="s">
        <v>49</v>
      </c>
      <c r="L4775" t="s">
        <v>74</v>
      </c>
      <c r="M4775">
        <v>347</v>
      </c>
      <c r="N4775">
        <v>1.1465474778801419</v>
      </c>
    </row>
    <row r="4776" spans="1:14" x14ac:dyDescent="0.25">
      <c r="A4776">
        <v>1447386428.7</v>
      </c>
      <c r="B4776" s="6">
        <v>41420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93</v>
      </c>
      <c r="J4776">
        <v>1684559</v>
      </c>
      <c r="K4776" t="s">
        <v>49</v>
      </c>
      <c r="L4776" t="s">
        <v>74</v>
      </c>
      <c r="M4776">
        <v>6269</v>
      </c>
      <c r="N4776">
        <v>2.3239515560077395</v>
      </c>
    </row>
    <row r="4777" spans="1:14" x14ac:dyDescent="0.25">
      <c r="A4777">
        <v>1447286458.7</v>
      </c>
      <c r="B4777" s="6">
        <v>41420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93</v>
      </c>
      <c r="J4777">
        <v>1684559</v>
      </c>
      <c r="K4777" t="s">
        <v>49</v>
      </c>
      <c r="L4777" t="s">
        <v>74</v>
      </c>
      <c r="M4777">
        <v>6244</v>
      </c>
      <c r="N4777">
        <v>2.3239515560077395</v>
      </c>
    </row>
    <row r="4778" spans="1:14" x14ac:dyDescent="0.25">
      <c r="A4778">
        <v>1447258805.7</v>
      </c>
      <c r="B4778" s="6">
        <v>41420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93</v>
      </c>
      <c r="J4778">
        <v>1696752</v>
      </c>
      <c r="K4778" t="s">
        <v>49</v>
      </c>
      <c r="L4778" t="s">
        <v>74</v>
      </c>
      <c r="M4778">
        <v>302</v>
      </c>
      <c r="N4778">
        <v>2.0457496136012363</v>
      </c>
    </row>
    <row r="4779" spans="1:14" x14ac:dyDescent="0.25">
      <c r="A4779">
        <v>1447369237.7</v>
      </c>
      <c r="B4779" s="6">
        <v>41420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93</v>
      </c>
      <c r="J4779">
        <v>1700138</v>
      </c>
      <c r="K4779" t="s">
        <v>49</v>
      </c>
      <c r="L4779" t="s">
        <v>74</v>
      </c>
      <c r="M4779">
        <v>1805</v>
      </c>
      <c r="N4779">
        <v>1.4531986667239207</v>
      </c>
    </row>
    <row r="4780" spans="1:14" x14ac:dyDescent="0.25">
      <c r="A4780">
        <v>1447163638.7</v>
      </c>
      <c r="B4780" s="6">
        <v>41420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93</v>
      </c>
      <c r="J4780">
        <v>1684709</v>
      </c>
      <c r="K4780" t="s">
        <v>49</v>
      </c>
      <c r="L4780" t="s">
        <v>74</v>
      </c>
      <c r="M4780">
        <v>277</v>
      </c>
      <c r="N4780">
        <v>3.88</v>
      </c>
    </row>
    <row r="4781" spans="1:14" x14ac:dyDescent="0.25">
      <c r="A4781">
        <v>1447372641.7</v>
      </c>
      <c r="B4781" s="6">
        <v>41420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93</v>
      </c>
      <c r="J4781">
        <v>1700141</v>
      </c>
      <c r="K4781" t="s">
        <v>49</v>
      </c>
      <c r="L4781" t="s">
        <v>74</v>
      </c>
      <c r="M4781">
        <v>2893</v>
      </c>
      <c r="N4781">
        <v>6.44</v>
      </c>
    </row>
    <row r="4782" spans="1:14" x14ac:dyDescent="0.25">
      <c r="A4782">
        <v>1447269642.7</v>
      </c>
      <c r="B4782" s="6">
        <v>41420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93</v>
      </c>
      <c r="J4782">
        <v>1668492</v>
      </c>
      <c r="K4782" t="s">
        <v>49</v>
      </c>
      <c r="L4782" t="s">
        <v>74</v>
      </c>
      <c r="M4782">
        <v>602</v>
      </c>
      <c r="N4782">
        <v>7.62</v>
      </c>
    </row>
    <row r="4783" spans="1:14" x14ac:dyDescent="0.25">
      <c r="A4783">
        <v>1447189410.7</v>
      </c>
      <c r="B4783" s="6">
        <v>41420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93</v>
      </c>
      <c r="J4783">
        <v>1668612</v>
      </c>
      <c r="K4783" t="s">
        <v>49</v>
      </c>
      <c r="L4783" t="s">
        <v>74</v>
      </c>
      <c r="M4783">
        <v>474</v>
      </c>
      <c r="N4783">
        <v>5.72</v>
      </c>
    </row>
    <row r="4784" spans="1:14" x14ac:dyDescent="0.25">
      <c r="A4784">
        <v>1447236876.7</v>
      </c>
      <c r="B4784" s="6">
        <v>41420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93</v>
      </c>
      <c r="J4784">
        <v>1689296</v>
      </c>
      <c r="K4784" t="s">
        <v>49</v>
      </c>
      <c r="L4784" t="s">
        <v>74</v>
      </c>
      <c r="M4784">
        <v>273</v>
      </c>
      <c r="N4784">
        <v>0.33496424113393586</v>
      </c>
    </row>
    <row r="4785" spans="1:14" x14ac:dyDescent="0.25">
      <c r="A4785">
        <v>1447297179.7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93</v>
      </c>
      <c r="J4785">
        <v>1672706</v>
      </c>
      <c r="K4785" t="s">
        <v>49</v>
      </c>
      <c r="L4785" t="s">
        <v>74</v>
      </c>
      <c r="M4785">
        <v>313</v>
      </c>
      <c r="N4785">
        <v>2.8256110520722633</v>
      </c>
    </row>
    <row r="4786" spans="1:14" x14ac:dyDescent="0.25">
      <c r="A4786">
        <v>1447312510.7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93</v>
      </c>
      <c r="J4786">
        <v>1672706</v>
      </c>
      <c r="K4786" t="s">
        <v>49</v>
      </c>
      <c r="L4786" t="s">
        <v>74</v>
      </c>
      <c r="M4786">
        <v>295</v>
      </c>
      <c r="N4786">
        <v>2.8256110520722633</v>
      </c>
    </row>
    <row r="4787" spans="1:14" x14ac:dyDescent="0.25">
      <c r="A4787">
        <v>1447413502.7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93</v>
      </c>
      <c r="J4787">
        <v>1673710</v>
      </c>
      <c r="K4787" t="s">
        <v>49</v>
      </c>
      <c r="L4787" t="s">
        <v>74</v>
      </c>
      <c r="M4787">
        <v>319</v>
      </c>
      <c r="N4787">
        <v>5.044449292885953</v>
      </c>
    </row>
    <row r="4788" spans="1:14" x14ac:dyDescent="0.25">
      <c r="A4788">
        <v>1447394178.7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93</v>
      </c>
      <c r="J4788">
        <v>1673710</v>
      </c>
      <c r="K4788" t="s">
        <v>49</v>
      </c>
      <c r="L4788" t="s">
        <v>74</v>
      </c>
      <c r="M4788">
        <v>379</v>
      </c>
      <c r="N4788">
        <v>3.6031780663471089</v>
      </c>
    </row>
    <row r="4789" spans="1:14" x14ac:dyDescent="0.25">
      <c r="A4789">
        <v>1447200229.7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93</v>
      </c>
      <c r="J4789">
        <v>1673710</v>
      </c>
      <c r="K4789" t="s">
        <v>49</v>
      </c>
      <c r="L4789" t="s">
        <v>74</v>
      </c>
      <c r="M4789">
        <v>339</v>
      </c>
      <c r="N4789">
        <v>4.3238136796165305</v>
      </c>
    </row>
    <row r="4790" spans="1:14" x14ac:dyDescent="0.25">
      <c r="A4790">
        <v>1447371647.7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93</v>
      </c>
      <c r="J4790">
        <v>1660577</v>
      </c>
      <c r="K4790" t="s">
        <v>49</v>
      </c>
      <c r="L4790" t="s">
        <v>74</v>
      </c>
      <c r="M4790">
        <v>249</v>
      </c>
      <c r="N4790">
        <v>0.86499999999999999</v>
      </c>
    </row>
    <row r="4791" spans="1:14" x14ac:dyDescent="0.25">
      <c r="A4791">
        <v>1447288751.7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93</v>
      </c>
      <c r="J4791">
        <v>1660577</v>
      </c>
      <c r="K4791" t="s">
        <v>49</v>
      </c>
      <c r="L4791" t="s">
        <v>74</v>
      </c>
      <c r="M4791">
        <v>299</v>
      </c>
      <c r="N4791">
        <v>1.6600000000000001</v>
      </c>
    </row>
    <row r="4792" spans="1:14" x14ac:dyDescent="0.25">
      <c r="A4792">
        <v>1447277443.7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93</v>
      </c>
      <c r="J4792">
        <v>1662552</v>
      </c>
      <c r="K4792" t="s">
        <v>49</v>
      </c>
      <c r="L4792" t="s">
        <v>74</v>
      </c>
      <c r="M4792">
        <v>303</v>
      </c>
      <c r="N4792">
        <v>2.2933811399200903E-2</v>
      </c>
    </row>
    <row r="4793" spans="1:14" x14ac:dyDescent="0.25">
      <c r="A4793">
        <v>1447189614.7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93</v>
      </c>
      <c r="J4793">
        <v>1662552</v>
      </c>
      <c r="K4793" t="s">
        <v>49</v>
      </c>
      <c r="L4793" t="s">
        <v>74</v>
      </c>
      <c r="M4793">
        <v>264</v>
      </c>
      <c r="N4793">
        <v>2.7520573679041087E-2</v>
      </c>
    </row>
    <row r="4794" spans="1:14" x14ac:dyDescent="0.25">
      <c r="A4794">
        <v>1447305023.7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93</v>
      </c>
      <c r="J4794">
        <v>1639636</v>
      </c>
      <c r="K4794" t="s">
        <v>49</v>
      </c>
      <c r="L4794" t="s">
        <v>74</v>
      </c>
      <c r="M4794">
        <v>259</v>
      </c>
      <c r="N4794">
        <v>2.0570704354355476</v>
      </c>
    </row>
    <row r="4795" spans="1:14" x14ac:dyDescent="0.25">
      <c r="A4795">
        <v>1447281393.7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93</v>
      </c>
      <c r="J4795">
        <v>1652644</v>
      </c>
      <c r="K4795" t="s">
        <v>49</v>
      </c>
      <c r="L4795" t="s">
        <v>74</v>
      </c>
      <c r="M4795">
        <v>357</v>
      </c>
      <c r="N4795">
        <v>2.3444033613445376</v>
      </c>
    </row>
    <row r="4796" spans="1:14" x14ac:dyDescent="0.25">
      <c r="A4796">
        <v>1447400493.7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93</v>
      </c>
      <c r="J4796">
        <v>1644200</v>
      </c>
      <c r="K4796" t="s">
        <v>49</v>
      </c>
      <c r="L4796" t="s">
        <v>74</v>
      </c>
      <c r="M4796">
        <v>305</v>
      </c>
      <c r="N4796">
        <v>2.0009813542688915</v>
      </c>
    </row>
    <row r="4797" spans="1:14" x14ac:dyDescent="0.25">
      <c r="A4797">
        <v>1447269641.7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1644200</v>
      </c>
      <c r="K4797" t="s">
        <v>49</v>
      </c>
      <c r="L4797" t="s">
        <v>74</v>
      </c>
      <c r="M4797">
        <v>351</v>
      </c>
      <c r="N4797">
        <v>1.2005888125613347</v>
      </c>
    </row>
    <row r="4798" spans="1:14" x14ac:dyDescent="0.25">
      <c r="A4798">
        <v>1447144969.7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93</v>
      </c>
      <c r="J4798">
        <v>1644200</v>
      </c>
      <c r="K4798" t="s">
        <v>49</v>
      </c>
      <c r="L4798" t="s">
        <v>74</v>
      </c>
      <c r="M4798">
        <v>334</v>
      </c>
      <c r="N4798">
        <v>2.0009813542688915</v>
      </c>
    </row>
    <row r="4799" spans="1:14" x14ac:dyDescent="0.25">
      <c r="A4799">
        <v>1447296418.7</v>
      </c>
      <c r="B4799" s="6">
        <v>41420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93</v>
      </c>
      <c r="J4799">
        <v>1644062</v>
      </c>
      <c r="K4799" t="s">
        <v>49</v>
      </c>
      <c r="L4799" t="s">
        <v>74</v>
      </c>
      <c r="M4799">
        <v>424</v>
      </c>
      <c r="N4799">
        <v>3.0927714713483936</v>
      </c>
    </row>
    <row r="4800" spans="1:14" x14ac:dyDescent="0.25">
      <c r="A4800">
        <v>1447269640.7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93</v>
      </c>
      <c r="J4800">
        <v>1644062</v>
      </c>
      <c r="K4800" t="s">
        <v>49</v>
      </c>
      <c r="L4800" t="s">
        <v>74</v>
      </c>
      <c r="M4800">
        <v>372</v>
      </c>
      <c r="N4800">
        <v>1.2371085885393576</v>
      </c>
    </row>
    <row r="4801" spans="1:14" x14ac:dyDescent="0.25">
      <c r="A4801">
        <v>1447354864.7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93</v>
      </c>
      <c r="J4801">
        <v>1701972</v>
      </c>
      <c r="K4801" t="s">
        <v>49</v>
      </c>
      <c r="L4801" t="s">
        <v>74</v>
      </c>
      <c r="M4801">
        <v>350</v>
      </c>
      <c r="N4801">
        <v>1.7569230769230768</v>
      </c>
    </row>
    <row r="4802" spans="1:14" x14ac:dyDescent="0.25">
      <c r="A4802">
        <v>1447165485.7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93</v>
      </c>
      <c r="J4802">
        <v>1693192</v>
      </c>
      <c r="K4802" t="s">
        <v>49</v>
      </c>
      <c r="L4802" t="s">
        <v>74</v>
      </c>
      <c r="M4802">
        <v>361</v>
      </c>
      <c r="N4802">
        <v>0.40907348774814151</v>
      </c>
    </row>
    <row r="4803" spans="1:14" x14ac:dyDescent="0.25">
      <c r="A4803">
        <v>1447250624.7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93</v>
      </c>
      <c r="J4803">
        <v>1693192</v>
      </c>
      <c r="K4803" t="s">
        <v>49</v>
      </c>
      <c r="L4803" t="s">
        <v>74</v>
      </c>
      <c r="M4803">
        <v>441</v>
      </c>
      <c r="N4803">
        <v>1.3908498583436812</v>
      </c>
    </row>
    <row r="4804" spans="1:14" x14ac:dyDescent="0.25">
      <c r="A4804">
        <v>1447323154.7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93</v>
      </c>
      <c r="J4804">
        <v>1695062</v>
      </c>
      <c r="K4804" t="s">
        <v>49</v>
      </c>
      <c r="L4804" t="s">
        <v>74</v>
      </c>
      <c r="M4804">
        <v>314</v>
      </c>
      <c r="N4804">
        <v>0.13580628854612414</v>
      </c>
    </row>
    <row r="4805" spans="1:14" x14ac:dyDescent="0.25">
      <c r="A4805">
        <v>1447395192.7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93</v>
      </c>
      <c r="J4805">
        <v>1695062</v>
      </c>
      <c r="K4805" t="s">
        <v>49</v>
      </c>
      <c r="L4805" t="s">
        <v>74</v>
      </c>
      <c r="M4805">
        <v>273</v>
      </c>
      <c r="N4805">
        <v>0.13580628854612414</v>
      </c>
    </row>
    <row r="4806" spans="1:14" x14ac:dyDescent="0.25">
      <c r="A4806">
        <v>1447281395.7</v>
      </c>
      <c r="B4806" s="6">
        <v>41420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93</v>
      </c>
      <c r="J4806">
        <v>1687661</v>
      </c>
      <c r="K4806" t="s">
        <v>49</v>
      </c>
      <c r="L4806" t="s">
        <v>74</v>
      </c>
      <c r="M4806">
        <v>387</v>
      </c>
      <c r="N4806">
        <v>2.4800000000000004</v>
      </c>
    </row>
    <row r="4807" spans="1:14" x14ac:dyDescent="0.25">
      <c r="A4807">
        <v>1447277441.7</v>
      </c>
      <c r="B4807" s="6">
        <v>41420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93</v>
      </c>
      <c r="J4807">
        <v>1687661</v>
      </c>
      <c r="K4807" t="s">
        <v>49</v>
      </c>
      <c r="L4807" t="s">
        <v>74</v>
      </c>
      <c r="M4807">
        <v>267</v>
      </c>
      <c r="N4807">
        <v>0.12400000000000003</v>
      </c>
    </row>
    <row r="4808" spans="1:14" x14ac:dyDescent="0.25">
      <c r="A4808">
        <v>1447208244.7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93</v>
      </c>
      <c r="J4808">
        <v>1687346</v>
      </c>
      <c r="K4808" t="s">
        <v>49</v>
      </c>
      <c r="L4808" t="s">
        <v>74</v>
      </c>
      <c r="M4808">
        <v>336</v>
      </c>
      <c r="N4808">
        <v>2.0871377210360249</v>
      </c>
    </row>
    <row r="4809" spans="1:14" x14ac:dyDescent="0.25">
      <c r="A4809">
        <v>1447281394.7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93</v>
      </c>
      <c r="J4809">
        <v>1687346</v>
      </c>
      <c r="K4809" t="s">
        <v>49</v>
      </c>
      <c r="L4809" t="s">
        <v>74</v>
      </c>
      <c r="M4809">
        <v>488</v>
      </c>
      <c r="N4809">
        <v>4.1742754420720498</v>
      </c>
    </row>
    <row r="4810" spans="1:14" x14ac:dyDescent="0.25">
      <c r="A4810">
        <v>1447350618.7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93</v>
      </c>
      <c r="J4810">
        <v>1669409</v>
      </c>
      <c r="K4810" t="s">
        <v>49</v>
      </c>
      <c r="L4810" t="s">
        <v>74</v>
      </c>
      <c r="M4810">
        <v>822</v>
      </c>
      <c r="N4810">
        <v>4.4274636753745398</v>
      </c>
    </row>
    <row r="4811" spans="1:14" x14ac:dyDescent="0.25">
      <c r="A4811">
        <v>1447308287.7</v>
      </c>
      <c r="B4811" s="6">
        <v>41420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93</v>
      </c>
      <c r="J4811">
        <v>1677891</v>
      </c>
      <c r="K4811" t="s">
        <v>49</v>
      </c>
      <c r="L4811" t="s">
        <v>74</v>
      </c>
      <c r="M4811">
        <v>649</v>
      </c>
      <c r="N4811">
        <v>1.3228507614213196</v>
      </c>
    </row>
    <row r="4812" spans="1:14" x14ac:dyDescent="0.25">
      <c r="A4812">
        <v>1447357633.7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93</v>
      </c>
      <c r="J4812">
        <v>1668547</v>
      </c>
      <c r="K4812" t="s">
        <v>49</v>
      </c>
      <c r="L4812" t="s">
        <v>74</v>
      </c>
      <c r="M4812">
        <v>353</v>
      </c>
      <c r="N4812">
        <v>0.15932861739153331</v>
      </c>
    </row>
    <row r="4813" spans="1:14" x14ac:dyDescent="0.25">
      <c r="A4813">
        <v>1447209432.7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93</v>
      </c>
      <c r="J4813">
        <v>1683197</v>
      </c>
      <c r="K4813" t="s">
        <v>49</v>
      </c>
      <c r="L4813" t="s">
        <v>74</v>
      </c>
      <c r="M4813">
        <v>326</v>
      </c>
      <c r="N4813">
        <v>0.52159044646492059</v>
      </c>
    </row>
    <row r="4814" spans="1:14" x14ac:dyDescent="0.25">
      <c r="A4814">
        <v>1447376695.7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93</v>
      </c>
      <c r="J4814">
        <v>1683197</v>
      </c>
      <c r="K4814" t="s">
        <v>49</v>
      </c>
      <c r="L4814" t="s">
        <v>74</v>
      </c>
      <c r="M4814">
        <v>331</v>
      </c>
      <c r="N4814">
        <v>0.26079522323246029</v>
      </c>
    </row>
    <row r="4815" spans="1:14" x14ac:dyDescent="0.25">
      <c r="A4815">
        <v>1447398886.7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93</v>
      </c>
      <c r="J4815">
        <v>1683197</v>
      </c>
      <c r="K4815" t="s">
        <v>49</v>
      </c>
      <c r="L4815" t="s">
        <v>74</v>
      </c>
      <c r="M4815">
        <v>290</v>
      </c>
      <c r="N4815">
        <v>0.26079522323246029</v>
      </c>
    </row>
    <row r="4816" spans="1:14" x14ac:dyDescent="0.25">
      <c r="A4816">
        <v>1447398887.7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93</v>
      </c>
      <c r="J4816">
        <v>1683200</v>
      </c>
      <c r="K4816" t="s">
        <v>49</v>
      </c>
      <c r="L4816" t="s">
        <v>74</v>
      </c>
      <c r="M4816">
        <v>293</v>
      </c>
      <c r="N4816">
        <v>0.64189263668430319</v>
      </c>
    </row>
    <row r="4817" spans="1:14" x14ac:dyDescent="0.25">
      <c r="A4817">
        <v>1447376696.7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93</v>
      </c>
      <c r="J4817">
        <v>1683200</v>
      </c>
      <c r="K4817" t="s">
        <v>49</v>
      </c>
      <c r="L4817" t="s">
        <v>74</v>
      </c>
      <c r="M4817">
        <v>275</v>
      </c>
      <c r="N4817">
        <v>0.64189263668430319</v>
      </c>
    </row>
    <row r="4818" spans="1:14" x14ac:dyDescent="0.25">
      <c r="A4818">
        <v>1447163637.7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93</v>
      </c>
      <c r="J4818">
        <v>1683203</v>
      </c>
      <c r="K4818" t="s">
        <v>49</v>
      </c>
      <c r="L4818" t="s">
        <v>74</v>
      </c>
      <c r="M4818">
        <v>1246</v>
      </c>
      <c r="N4818">
        <v>20.12</v>
      </c>
    </row>
    <row r="4819" spans="1:14" x14ac:dyDescent="0.25">
      <c r="A4819">
        <v>1447301177.7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93</v>
      </c>
      <c r="J4819">
        <v>1683203</v>
      </c>
      <c r="K4819" t="s">
        <v>49</v>
      </c>
      <c r="L4819" t="s">
        <v>74</v>
      </c>
      <c r="M4819">
        <v>836</v>
      </c>
      <c r="N4819">
        <v>9.92</v>
      </c>
    </row>
    <row r="4820" spans="1:14" x14ac:dyDescent="0.25">
      <c r="A4820">
        <v>1447146789.7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93</v>
      </c>
      <c r="J4820">
        <v>1663341</v>
      </c>
      <c r="K4820" t="s">
        <v>49</v>
      </c>
      <c r="L4820" t="s">
        <v>74</v>
      </c>
      <c r="M4820">
        <v>302</v>
      </c>
      <c r="N4820">
        <v>4.054435483870968</v>
      </c>
    </row>
    <row r="4821" spans="1:14" x14ac:dyDescent="0.25">
      <c r="A4821">
        <v>1447390467.7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93</v>
      </c>
      <c r="J4821">
        <v>1671807</v>
      </c>
      <c r="K4821" t="s">
        <v>49</v>
      </c>
      <c r="L4821" t="s">
        <v>74</v>
      </c>
      <c r="M4821">
        <v>329</v>
      </c>
      <c r="N4821">
        <v>12.98</v>
      </c>
    </row>
    <row r="4822" spans="1:14" x14ac:dyDescent="0.25">
      <c r="A4822">
        <v>1447371585.7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93</v>
      </c>
      <c r="J4822">
        <v>1700003</v>
      </c>
      <c r="K4822" t="s">
        <v>49</v>
      </c>
      <c r="L4822" t="s">
        <v>74</v>
      </c>
      <c r="M4822">
        <v>287</v>
      </c>
      <c r="N4822">
        <v>5.4210266574177837E-2</v>
      </c>
    </row>
    <row r="4823" spans="1:14" x14ac:dyDescent="0.25">
      <c r="A4823">
        <v>1447371584.7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93</v>
      </c>
      <c r="J4823">
        <v>1700014</v>
      </c>
      <c r="K4823" t="s">
        <v>49</v>
      </c>
      <c r="L4823" t="s">
        <v>74</v>
      </c>
      <c r="M4823">
        <v>289</v>
      </c>
      <c r="N4823">
        <v>3.7901043919926589E-2</v>
      </c>
    </row>
    <row r="4824" spans="1:14" x14ac:dyDescent="0.25">
      <c r="A4824">
        <v>1447216048.7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93</v>
      </c>
      <c r="J4824">
        <v>1690294</v>
      </c>
      <c r="K4824" t="s">
        <v>49</v>
      </c>
      <c r="L4824" t="s">
        <v>74</v>
      </c>
      <c r="M4824">
        <v>346</v>
      </c>
      <c r="N4824">
        <v>1.097780963012255</v>
      </c>
    </row>
    <row r="4825" spans="1:14" x14ac:dyDescent="0.25">
      <c r="A4825">
        <v>1447178424.7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93</v>
      </c>
      <c r="J4825">
        <v>1690294</v>
      </c>
      <c r="K4825" t="s">
        <v>49</v>
      </c>
      <c r="L4825" t="s">
        <v>74</v>
      </c>
      <c r="M4825">
        <v>286</v>
      </c>
      <c r="N4825">
        <v>0.47047755557668075</v>
      </c>
    </row>
    <row r="4826" spans="1:14" x14ac:dyDescent="0.25">
      <c r="A4826">
        <v>1447189613.7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93</v>
      </c>
      <c r="J4826">
        <v>1677884</v>
      </c>
      <c r="K4826" t="s">
        <v>49</v>
      </c>
      <c r="L4826" t="s">
        <v>74</v>
      </c>
      <c r="M4826">
        <v>272</v>
      </c>
      <c r="N4826">
        <v>0.10610993223355467</v>
      </c>
    </row>
    <row r="4827" spans="1:14" x14ac:dyDescent="0.25">
      <c r="A4827">
        <v>1447307777.7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93</v>
      </c>
      <c r="J4827">
        <v>1677884</v>
      </c>
      <c r="K4827" t="s">
        <v>49</v>
      </c>
      <c r="L4827" t="s">
        <v>74</v>
      </c>
      <c r="M4827">
        <v>458</v>
      </c>
      <c r="N4827">
        <v>1.237949209391471</v>
      </c>
    </row>
    <row r="4828" spans="1:14" x14ac:dyDescent="0.25">
      <c r="A4828">
        <v>1447350383.7</v>
      </c>
      <c r="B4828" s="6">
        <v>41420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93</v>
      </c>
      <c r="J4828">
        <v>1677884</v>
      </c>
      <c r="K4828" t="s">
        <v>49</v>
      </c>
      <c r="L4828" t="s">
        <v>74</v>
      </c>
      <c r="M4828">
        <v>282</v>
      </c>
      <c r="N4828">
        <v>0.17684988705592444</v>
      </c>
    </row>
    <row r="4829" spans="1:14" x14ac:dyDescent="0.25">
      <c r="A4829">
        <v>1447307778.7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93</v>
      </c>
      <c r="J4829">
        <v>1677884</v>
      </c>
      <c r="K4829" t="s">
        <v>49</v>
      </c>
      <c r="L4829" t="s">
        <v>74</v>
      </c>
      <c r="M4829">
        <v>287</v>
      </c>
      <c r="N4829">
        <v>8.8424943527962221E-2</v>
      </c>
    </row>
    <row r="4830" spans="1:14" x14ac:dyDescent="0.25">
      <c r="A4830">
        <v>1447321398.7</v>
      </c>
      <c r="B4830" s="6">
        <v>41420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93</v>
      </c>
      <c r="J4830">
        <v>1677889</v>
      </c>
      <c r="K4830" t="s">
        <v>49</v>
      </c>
      <c r="L4830" t="s">
        <v>74</v>
      </c>
      <c r="M4830">
        <v>315</v>
      </c>
      <c r="N4830">
        <v>0.11566039132473044</v>
      </c>
    </row>
    <row r="4831" spans="1:14" x14ac:dyDescent="0.25">
      <c r="A4831">
        <v>1447216050.7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93</v>
      </c>
      <c r="J4831">
        <v>1677878</v>
      </c>
      <c r="K4831" t="s">
        <v>49</v>
      </c>
      <c r="L4831" t="s">
        <v>74</v>
      </c>
      <c r="M4831">
        <v>560</v>
      </c>
      <c r="N4831">
        <v>1.115438794196363</v>
      </c>
    </row>
    <row r="4832" spans="1:14" x14ac:dyDescent="0.25">
      <c r="A4832">
        <v>1447279003.7</v>
      </c>
      <c r="B4832" s="6">
        <v>41420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93</v>
      </c>
      <c r="J4832">
        <v>1622685</v>
      </c>
      <c r="K4832" t="s">
        <v>49</v>
      </c>
      <c r="L4832" t="s">
        <v>74</v>
      </c>
      <c r="M4832">
        <v>299</v>
      </c>
      <c r="N4832">
        <v>0.53034700315457406</v>
      </c>
    </row>
    <row r="4833" spans="1:14" x14ac:dyDescent="0.25">
      <c r="A4833">
        <v>1447279002.7</v>
      </c>
      <c r="B4833" s="6">
        <v>41420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93</v>
      </c>
      <c r="J4833">
        <v>1622685</v>
      </c>
      <c r="K4833" t="s">
        <v>49</v>
      </c>
      <c r="L4833" t="s">
        <v>74</v>
      </c>
      <c r="M4833">
        <v>407</v>
      </c>
      <c r="N4833">
        <v>1.0076593059936907</v>
      </c>
    </row>
    <row r="4834" spans="1:14" x14ac:dyDescent="0.25">
      <c r="A4834">
        <v>1447154087.7</v>
      </c>
      <c r="B4834" s="6">
        <v>41420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93</v>
      </c>
      <c r="J4834">
        <v>1622685</v>
      </c>
      <c r="K4834" t="s">
        <v>49</v>
      </c>
      <c r="L4834" t="s">
        <v>74</v>
      </c>
      <c r="M4834">
        <v>369</v>
      </c>
      <c r="N4834">
        <v>0.66293375394321763</v>
      </c>
    </row>
    <row r="4835" spans="1:14" x14ac:dyDescent="0.25">
      <c r="A4835">
        <v>1447400494.7</v>
      </c>
      <c r="B4835" s="6">
        <v>41420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93</v>
      </c>
      <c r="J4835">
        <v>1622685</v>
      </c>
      <c r="K4835" t="s">
        <v>49</v>
      </c>
      <c r="L4835" t="s">
        <v>74</v>
      </c>
      <c r="M4835">
        <v>335</v>
      </c>
      <c r="N4835">
        <v>0.39776025236593054</v>
      </c>
    </row>
    <row r="4836" spans="1:14" x14ac:dyDescent="0.25">
      <c r="A4836">
        <v>1447146649.7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93</v>
      </c>
      <c r="J4836">
        <v>1622685</v>
      </c>
      <c r="K4836" t="s">
        <v>49</v>
      </c>
      <c r="L4836" t="s">
        <v>74</v>
      </c>
      <c r="M4836">
        <v>538</v>
      </c>
      <c r="N4836">
        <v>2.84</v>
      </c>
    </row>
    <row r="4837" spans="1:14" x14ac:dyDescent="0.25">
      <c r="A4837">
        <v>1447205749.7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93</v>
      </c>
      <c r="J4837">
        <v>1670215</v>
      </c>
      <c r="K4837" t="s">
        <v>49</v>
      </c>
      <c r="L4837" t="s">
        <v>74</v>
      </c>
      <c r="M4837">
        <v>271</v>
      </c>
      <c r="N4837">
        <v>0.18736894758804401</v>
      </c>
    </row>
    <row r="4838" spans="1:14" x14ac:dyDescent="0.25">
      <c r="A4838">
        <v>1447367087.7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93</v>
      </c>
      <c r="J4838">
        <v>1687644</v>
      </c>
      <c r="K4838" t="s">
        <v>49</v>
      </c>
      <c r="L4838" t="s">
        <v>74</v>
      </c>
      <c r="M4838">
        <v>531</v>
      </c>
      <c r="N4838">
        <v>2.5441552654597062</v>
      </c>
    </row>
    <row r="4839" spans="1:14" x14ac:dyDescent="0.25">
      <c r="A4839">
        <v>1447406612.7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93</v>
      </c>
      <c r="J4839">
        <v>1635536</v>
      </c>
      <c r="K4839" t="s">
        <v>49</v>
      </c>
      <c r="L4839" t="s">
        <v>74</v>
      </c>
      <c r="M4839">
        <v>335</v>
      </c>
      <c r="N4839">
        <v>1.5119666269368297</v>
      </c>
    </row>
    <row r="4840" spans="1:14" x14ac:dyDescent="0.25">
      <c r="A4840">
        <v>1447216081.7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93</v>
      </c>
      <c r="J4840">
        <v>1635536</v>
      </c>
      <c r="K4840" t="s">
        <v>49</v>
      </c>
      <c r="L4840" t="s">
        <v>74</v>
      </c>
      <c r="M4840">
        <v>359</v>
      </c>
      <c r="N4840">
        <v>1.7701072705601908</v>
      </c>
    </row>
    <row r="4841" spans="1:14" x14ac:dyDescent="0.25">
      <c r="A4841">
        <v>1447148225.7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113</v>
      </c>
      <c r="J4841">
        <v>1697444</v>
      </c>
      <c r="K4841" t="s">
        <v>49</v>
      </c>
      <c r="L4841" t="s">
        <v>74</v>
      </c>
      <c r="M4841">
        <v>306</v>
      </c>
      <c r="N4841">
        <v>0.34302163293789251</v>
      </c>
    </row>
    <row r="4842" spans="1:14" x14ac:dyDescent="0.25">
      <c r="A4842">
        <v>1447167163.7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113</v>
      </c>
      <c r="J4842">
        <v>1697444</v>
      </c>
      <c r="K4842" t="s">
        <v>49</v>
      </c>
      <c r="L4842" t="s">
        <v>74</v>
      </c>
      <c r="M4842">
        <v>668</v>
      </c>
      <c r="N4842">
        <v>2.4697557571528259</v>
      </c>
    </row>
    <row r="4843" spans="1:14" x14ac:dyDescent="0.25">
      <c r="A4843">
        <v>1447225587.7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113</v>
      </c>
      <c r="J4843">
        <v>1697444</v>
      </c>
      <c r="K4843" t="s">
        <v>49</v>
      </c>
      <c r="L4843" t="s">
        <v>74</v>
      </c>
      <c r="M4843">
        <v>2279</v>
      </c>
      <c r="N4843">
        <v>8.68</v>
      </c>
    </row>
    <row r="4844" spans="1:14" x14ac:dyDescent="0.25">
      <c r="A4844">
        <v>1447231131.7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113</v>
      </c>
      <c r="J4844">
        <v>1620510</v>
      </c>
      <c r="K4844" t="s">
        <v>49</v>
      </c>
      <c r="L4844" t="s">
        <v>74</v>
      </c>
      <c r="M4844">
        <v>376</v>
      </c>
      <c r="N4844">
        <v>2.7450346420323326</v>
      </c>
    </row>
    <row r="4845" spans="1:14" x14ac:dyDescent="0.25">
      <c r="A4845">
        <v>1447403873.7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113</v>
      </c>
      <c r="J4845">
        <v>1620510</v>
      </c>
      <c r="K4845" t="s">
        <v>49</v>
      </c>
      <c r="L4845" t="s">
        <v>74</v>
      </c>
      <c r="M4845">
        <v>277</v>
      </c>
      <c r="N4845">
        <v>0.83658198614318713</v>
      </c>
    </row>
    <row r="4846" spans="1:14" x14ac:dyDescent="0.25">
      <c r="A4846">
        <v>1447265641.7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113</v>
      </c>
      <c r="J4846">
        <v>1620510</v>
      </c>
      <c r="K4846" t="s">
        <v>49</v>
      </c>
      <c r="L4846" t="s">
        <v>74</v>
      </c>
      <c r="M4846">
        <v>525</v>
      </c>
      <c r="N4846">
        <v>4.16</v>
      </c>
    </row>
    <row r="4847" spans="1:14" x14ac:dyDescent="0.25">
      <c r="A4847">
        <v>1447326460.7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113</v>
      </c>
      <c r="J4847">
        <v>1620510</v>
      </c>
      <c r="K4847" t="s">
        <v>49</v>
      </c>
      <c r="L4847" t="s">
        <v>74</v>
      </c>
      <c r="M4847">
        <v>615</v>
      </c>
      <c r="N4847">
        <v>4.84</v>
      </c>
    </row>
    <row r="4848" spans="1:14" x14ac:dyDescent="0.25">
      <c r="A4848">
        <v>1447225528.7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1620510</v>
      </c>
      <c r="K4848" t="s">
        <v>49</v>
      </c>
      <c r="L4848" t="s">
        <v>74</v>
      </c>
      <c r="M4848">
        <v>632</v>
      </c>
      <c r="N4848">
        <v>4.84</v>
      </c>
    </row>
    <row r="4849" spans="1:14" x14ac:dyDescent="0.25">
      <c r="A4849">
        <v>1447364434.7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1658528</v>
      </c>
      <c r="K4849" t="s">
        <v>49</v>
      </c>
      <c r="L4849" t="s">
        <v>74</v>
      </c>
      <c r="M4849">
        <v>379</v>
      </c>
      <c r="N4849">
        <v>1.5765027820851951</v>
      </c>
    </row>
    <row r="4850" spans="1:14" x14ac:dyDescent="0.25">
      <c r="A4850">
        <v>1447364433.7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1658528</v>
      </c>
      <c r="K4850" t="s">
        <v>49</v>
      </c>
      <c r="L4850" t="s">
        <v>74</v>
      </c>
      <c r="M4850">
        <v>369</v>
      </c>
      <c r="N4850">
        <v>1.5765027820851951</v>
      </c>
    </row>
    <row r="4851" spans="1:14" x14ac:dyDescent="0.25">
      <c r="A4851">
        <v>1447371399.7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113</v>
      </c>
      <c r="J4851">
        <v>1684560</v>
      </c>
      <c r="K4851" t="s">
        <v>49</v>
      </c>
      <c r="L4851" t="s">
        <v>74</v>
      </c>
      <c r="M4851">
        <v>3295</v>
      </c>
      <c r="N4851">
        <v>1.3371930688561289</v>
      </c>
    </row>
    <row r="4852" spans="1:14" x14ac:dyDescent="0.25">
      <c r="A4852">
        <v>1447295149.7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113</v>
      </c>
      <c r="J4852">
        <v>1684560</v>
      </c>
      <c r="K4852" t="s">
        <v>49</v>
      </c>
      <c r="L4852" t="s">
        <v>74</v>
      </c>
      <c r="M4852">
        <v>3292</v>
      </c>
      <c r="N4852">
        <v>1.3371930688561289</v>
      </c>
    </row>
    <row r="4853" spans="1:14" x14ac:dyDescent="0.25">
      <c r="A4853">
        <v>1447266925.7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1649002</v>
      </c>
      <c r="K4853" t="s">
        <v>49</v>
      </c>
      <c r="L4853" t="s">
        <v>74</v>
      </c>
      <c r="M4853">
        <v>345</v>
      </c>
      <c r="N4853">
        <v>1.4287732517070875</v>
      </c>
    </row>
    <row r="4854" spans="1:14" x14ac:dyDescent="0.25">
      <c r="A4854">
        <v>1447296255.7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1692402</v>
      </c>
      <c r="K4854" t="s">
        <v>49</v>
      </c>
      <c r="L4854" t="s">
        <v>74</v>
      </c>
      <c r="M4854">
        <v>285</v>
      </c>
      <c r="N4854">
        <v>1.2085106382978725</v>
      </c>
    </row>
    <row r="4855" spans="1:14" x14ac:dyDescent="0.25">
      <c r="A4855">
        <v>1447159720.7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1692402</v>
      </c>
      <c r="K4855" t="s">
        <v>49</v>
      </c>
      <c r="L4855" t="s">
        <v>74</v>
      </c>
      <c r="M4855">
        <v>314</v>
      </c>
      <c r="N4855">
        <v>2.2000000000000002</v>
      </c>
    </row>
    <row r="4856" spans="1:14" x14ac:dyDescent="0.25">
      <c r="A4856">
        <v>1447159728.7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113</v>
      </c>
      <c r="J4856">
        <v>1692402</v>
      </c>
      <c r="K4856" t="s">
        <v>49</v>
      </c>
      <c r="L4856" t="s">
        <v>74</v>
      </c>
      <c r="M4856">
        <v>413</v>
      </c>
      <c r="N4856">
        <v>2.54</v>
      </c>
    </row>
    <row r="4857" spans="1:14" x14ac:dyDescent="0.25">
      <c r="A4857">
        <v>1447176711.7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113</v>
      </c>
      <c r="J4857">
        <v>1692402</v>
      </c>
      <c r="K4857" t="s">
        <v>49</v>
      </c>
      <c r="L4857" t="s">
        <v>74</v>
      </c>
      <c r="M4857">
        <v>373</v>
      </c>
      <c r="N4857">
        <v>2.74</v>
      </c>
    </row>
    <row r="4858" spans="1:14" x14ac:dyDescent="0.25">
      <c r="A4858">
        <v>1447159729.7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113</v>
      </c>
      <c r="J4858">
        <v>1692402</v>
      </c>
      <c r="K4858" t="s">
        <v>49</v>
      </c>
      <c r="L4858" t="s">
        <v>74</v>
      </c>
      <c r="M4858">
        <v>435</v>
      </c>
      <c r="N4858">
        <v>2.86</v>
      </c>
    </row>
    <row r="4859" spans="1:14" x14ac:dyDescent="0.25">
      <c r="A4859">
        <v>1447369674.7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113</v>
      </c>
      <c r="J4859">
        <v>1690001</v>
      </c>
      <c r="K4859" t="s">
        <v>49</v>
      </c>
      <c r="L4859" t="s">
        <v>74</v>
      </c>
      <c r="M4859">
        <v>382</v>
      </c>
      <c r="N4859">
        <v>1.3051703904899086</v>
      </c>
    </row>
    <row r="4860" spans="1:14" x14ac:dyDescent="0.25">
      <c r="A4860">
        <v>1447326104.7</v>
      </c>
      <c r="B4860" s="6">
        <v>41420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113</v>
      </c>
      <c r="J4860">
        <v>1690006</v>
      </c>
      <c r="K4860" t="s">
        <v>49</v>
      </c>
      <c r="L4860" t="s">
        <v>74</v>
      </c>
      <c r="M4860">
        <v>400</v>
      </c>
      <c r="N4860">
        <v>1.9124147132088831</v>
      </c>
    </row>
    <row r="4861" spans="1:14" x14ac:dyDescent="0.25">
      <c r="A4861">
        <v>1447165488.7</v>
      </c>
      <c r="B4861" s="6">
        <v>41420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113</v>
      </c>
      <c r="J4861">
        <v>1690006</v>
      </c>
      <c r="K4861" t="s">
        <v>49</v>
      </c>
      <c r="L4861" t="s">
        <v>74</v>
      </c>
      <c r="M4861">
        <v>336</v>
      </c>
      <c r="N4861">
        <v>9.2723137610127668E-2</v>
      </c>
    </row>
    <row r="4862" spans="1:14" x14ac:dyDescent="0.25">
      <c r="A4862">
        <v>1447185916.7</v>
      </c>
      <c r="B4862" s="6">
        <v>41420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113</v>
      </c>
      <c r="J4862">
        <v>1690006</v>
      </c>
      <c r="K4862" t="s">
        <v>49</v>
      </c>
      <c r="L4862" t="s">
        <v>74</v>
      </c>
      <c r="M4862">
        <v>785</v>
      </c>
      <c r="N4862">
        <v>6.0849559056646285</v>
      </c>
    </row>
    <row r="4863" spans="1:14" x14ac:dyDescent="0.25">
      <c r="A4863">
        <v>1447163000.7</v>
      </c>
      <c r="B4863" s="6">
        <v>41420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113</v>
      </c>
      <c r="J4863">
        <v>1690006</v>
      </c>
      <c r="K4863" t="s">
        <v>49</v>
      </c>
      <c r="L4863" t="s">
        <v>74</v>
      </c>
      <c r="M4863">
        <v>1274</v>
      </c>
      <c r="N4863">
        <v>12.24268043522798</v>
      </c>
    </row>
    <row r="4864" spans="1:14" x14ac:dyDescent="0.25">
      <c r="A4864">
        <v>1447196800.7</v>
      </c>
      <c r="B4864" s="6">
        <v>41420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113</v>
      </c>
      <c r="J4864">
        <v>1690006</v>
      </c>
      <c r="K4864" t="s">
        <v>49</v>
      </c>
      <c r="L4864" t="s">
        <v>74</v>
      </c>
      <c r="M4864">
        <v>998</v>
      </c>
      <c r="N4864">
        <v>8.1132745408861702</v>
      </c>
    </row>
    <row r="4865" spans="1:14" x14ac:dyDescent="0.25">
      <c r="A4865">
        <v>1447266912.7</v>
      </c>
      <c r="B4865" s="6">
        <v>41420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113</v>
      </c>
      <c r="J4865">
        <v>1690006</v>
      </c>
      <c r="K4865" t="s">
        <v>49</v>
      </c>
      <c r="L4865" t="s">
        <v>74</v>
      </c>
      <c r="M4865">
        <v>2140</v>
      </c>
      <c r="N4865">
        <v>21.059742629700246</v>
      </c>
    </row>
    <row r="4866" spans="1:14" x14ac:dyDescent="0.25">
      <c r="A4866">
        <v>1447323871.7</v>
      </c>
      <c r="B4866" s="6">
        <v>41420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113</v>
      </c>
      <c r="J4866">
        <v>1690006</v>
      </c>
      <c r="K4866" t="s">
        <v>49</v>
      </c>
      <c r="L4866" t="s">
        <v>74</v>
      </c>
      <c r="M4866">
        <v>803</v>
      </c>
      <c r="N4866">
        <v>6.0154135524570327</v>
      </c>
    </row>
    <row r="4867" spans="1:14" x14ac:dyDescent="0.25">
      <c r="A4867">
        <v>1447163001.7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113</v>
      </c>
      <c r="J4867">
        <v>1690006</v>
      </c>
      <c r="K4867" t="s">
        <v>49</v>
      </c>
      <c r="L4867" t="s">
        <v>74</v>
      </c>
      <c r="M4867">
        <v>743</v>
      </c>
      <c r="N4867">
        <v>4.9722782543430961</v>
      </c>
    </row>
    <row r="4868" spans="1:14" x14ac:dyDescent="0.25">
      <c r="A4868">
        <v>1447152755.7</v>
      </c>
      <c r="B4868" s="6">
        <v>41420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113</v>
      </c>
      <c r="J4868">
        <v>1690006</v>
      </c>
      <c r="K4868" t="s">
        <v>49</v>
      </c>
      <c r="L4868" t="s">
        <v>74</v>
      </c>
      <c r="M4868">
        <v>538</v>
      </c>
      <c r="N4868">
        <v>2.4339823622658514</v>
      </c>
    </row>
    <row r="4869" spans="1:14" x14ac:dyDescent="0.25">
      <c r="A4869">
        <v>1447265626.7</v>
      </c>
      <c r="B4869" s="6">
        <v>41420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113</v>
      </c>
      <c r="J4869">
        <v>1692114</v>
      </c>
      <c r="K4869" t="s">
        <v>49</v>
      </c>
      <c r="L4869" t="s">
        <v>74</v>
      </c>
      <c r="M4869">
        <v>315</v>
      </c>
      <c r="N4869">
        <v>0.58577946682998039</v>
      </c>
    </row>
    <row r="4870" spans="1:14" x14ac:dyDescent="0.25">
      <c r="A4870">
        <v>1447310506.7</v>
      </c>
      <c r="B4870" s="6">
        <v>41420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113</v>
      </c>
      <c r="J4870">
        <v>1692114</v>
      </c>
      <c r="K4870" t="s">
        <v>49</v>
      </c>
      <c r="L4870" t="s">
        <v>74</v>
      </c>
      <c r="M4870">
        <v>3472</v>
      </c>
      <c r="N4870">
        <v>34.397779422086948</v>
      </c>
    </row>
    <row r="4871" spans="1:14" x14ac:dyDescent="0.25">
      <c r="A4871">
        <v>1447163233.7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113</v>
      </c>
      <c r="J4871">
        <v>1692114</v>
      </c>
      <c r="K4871" t="s">
        <v>49</v>
      </c>
      <c r="L4871" t="s">
        <v>74</v>
      </c>
      <c r="M4871">
        <v>308</v>
      </c>
      <c r="N4871">
        <v>0.17573384004899412</v>
      </c>
    </row>
    <row r="4872" spans="1:14" x14ac:dyDescent="0.25">
      <c r="A4872">
        <v>1447369902.7</v>
      </c>
      <c r="B4872" s="6">
        <v>41420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113</v>
      </c>
      <c r="J4872">
        <v>1692114</v>
      </c>
      <c r="K4872" t="s">
        <v>49</v>
      </c>
      <c r="L4872" t="s">
        <v>74</v>
      </c>
      <c r="M4872">
        <v>446</v>
      </c>
      <c r="N4872">
        <v>1.7768643827176072</v>
      </c>
    </row>
    <row r="4873" spans="1:14" x14ac:dyDescent="0.25">
      <c r="A4873">
        <v>1447152756.7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113</v>
      </c>
      <c r="J4873">
        <v>1692114</v>
      </c>
      <c r="K4873" t="s">
        <v>49</v>
      </c>
      <c r="L4873" t="s">
        <v>74</v>
      </c>
      <c r="M4873">
        <v>921</v>
      </c>
      <c r="N4873">
        <v>5.9554245794381337</v>
      </c>
    </row>
    <row r="4874" spans="1:14" x14ac:dyDescent="0.25">
      <c r="A4874">
        <v>1447360768.7</v>
      </c>
      <c r="B4874" s="6">
        <v>41420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113</v>
      </c>
      <c r="J4874">
        <v>1692114</v>
      </c>
      <c r="K4874" t="s">
        <v>49</v>
      </c>
      <c r="L4874" t="s">
        <v>74</v>
      </c>
      <c r="M4874">
        <v>337</v>
      </c>
      <c r="N4874">
        <v>0.48814955569165031</v>
      </c>
    </row>
    <row r="4875" spans="1:14" x14ac:dyDescent="0.25">
      <c r="A4875">
        <v>1447357656.7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113</v>
      </c>
      <c r="J4875">
        <v>1692114</v>
      </c>
      <c r="K4875" t="s">
        <v>49</v>
      </c>
      <c r="L4875" t="s">
        <v>74</v>
      </c>
      <c r="M4875">
        <v>365</v>
      </c>
      <c r="N4875">
        <v>0.48814955569165031</v>
      </c>
    </row>
    <row r="4876" spans="1:14" x14ac:dyDescent="0.25">
      <c r="A4876">
        <v>1447163002.7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113</v>
      </c>
      <c r="J4876">
        <v>1692114</v>
      </c>
      <c r="K4876" t="s">
        <v>49</v>
      </c>
      <c r="L4876" t="s">
        <v>74</v>
      </c>
      <c r="M4876">
        <v>722</v>
      </c>
      <c r="N4876">
        <v>4.1492712233790279</v>
      </c>
    </row>
    <row r="4877" spans="1:14" x14ac:dyDescent="0.25">
      <c r="A4877">
        <v>1447369673.7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113</v>
      </c>
      <c r="J4877">
        <v>1690004</v>
      </c>
      <c r="K4877" t="s">
        <v>49</v>
      </c>
      <c r="L4877" t="s">
        <v>74</v>
      </c>
      <c r="M4877">
        <v>315</v>
      </c>
      <c r="N4877">
        <v>8.4073854126001449E-2</v>
      </c>
    </row>
    <row r="4878" spans="1:14" x14ac:dyDescent="0.25">
      <c r="A4878">
        <v>1447369901.7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113</v>
      </c>
      <c r="J4878">
        <v>1692115</v>
      </c>
      <c r="K4878" t="s">
        <v>49</v>
      </c>
      <c r="L4878" t="s">
        <v>74</v>
      </c>
      <c r="M4878">
        <v>236</v>
      </c>
      <c r="N4878">
        <v>1.4015660615183619E-2</v>
      </c>
    </row>
    <row r="4879" spans="1:14" x14ac:dyDescent="0.25">
      <c r="A4879">
        <v>1447369900.7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113</v>
      </c>
      <c r="J4879">
        <v>1692115</v>
      </c>
      <c r="K4879" t="s">
        <v>49</v>
      </c>
      <c r="L4879" t="s">
        <v>74</v>
      </c>
      <c r="M4879">
        <v>354</v>
      </c>
      <c r="N4879">
        <v>0.36440717599477407</v>
      </c>
    </row>
    <row r="4880" spans="1:14" x14ac:dyDescent="0.25">
      <c r="A4880">
        <v>1447265627.7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113</v>
      </c>
      <c r="J4880">
        <v>1692106</v>
      </c>
      <c r="K4880" t="s">
        <v>49</v>
      </c>
      <c r="L4880" t="s">
        <v>74</v>
      </c>
      <c r="M4880">
        <v>381</v>
      </c>
      <c r="N4880">
        <v>0.32241396047980686</v>
      </c>
    </row>
    <row r="4881" spans="1:14" x14ac:dyDescent="0.25">
      <c r="A4881">
        <v>1447163003.7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113</v>
      </c>
      <c r="J4881">
        <v>1692108</v>
      </c>
      <c r="K4881" t="s">
        <v>49</v>
      </c>
      <c r="L4881" t="s">
        <v>74</v>
      </c>
      <c r="M4881">
        <v>518</v>
      </c>
      <c r="N4881">
        <v>1.260926836630452</v>
      </c>
    </row>
    <row r="4882" spans="1:14" x14ac:dyDescent="0.25">
      <c r="A4882">
        <v>1447155204.7</v>
      </c>
      <c r="B4882" s="6">
        <v>41420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113</v>
      </c>
      <c r="J4882">
        <v>1692108</v>
      </c>
      <c r="K4882" t="s">
        <v>49</v>
      </c>
      <c r="L4882" t="s">
        <v>74</v>
      </c>
      <c r="M4882">
        <v>497</v>
      </c>
      <c r="N4882">
        <v>1.4503618543401913</v>
      </c>
    </row>
    <row r="4883" spans="1:14" x14ac:dyDescent="0.25">
      <c r="A4883">
        <v>1447207452.7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113</v>
      </c>
      <c r="J4883">
        <v>1692113</v>
      </c>
      <c r="K4883" t="s">
        <v>49</v>
      </c>
      <c r="L4883" t="s">
        <v>74</v>
      </c>
      <c r="M4883">
        <v>259</v>
      </c>
      <c r="N4883">
        <v>5.7292853791711562E-2</v>
      </c>
    </row>
    <row r="4884" spans="1:14" x14ac:dyDescent="0.25">
      <c r="A4884">
        <v>1447167005.7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113</v>
      </c>
      <c r="J4884">
        <v>1692113</v>
      </c>
      <c r="K4884" t="s">
        <v>49</v>
      </c>
      <c r="L4884" t="s">
        <v>74</v>
      </c>
      <c r="M4884">
        <v>363</v>
      </c>
      <c r="N4884">
        <v>0.34017631938828741</v>
      </c>
    </row>
    <row r="4885" spans="1:14" x14ac:dyDescent="0.25">
      <c r="A4885">
        <v>1447167155.7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113</v>
      </c>
      <c r="J4885">
        <v>1692113</v>
      </c>
      <c r="K4885" t="s">
        <v>49</v>
      </c>
      <c r="L4885" t="s">
        <v>74</v>
      </c>
      <c r="M4885">
        <v>639</v>
      </c>
      <c r="N4885">
        <v>1.3965133111729693</v>
      </c>
    </row>
    <row r="4886" spans="1:14" x14ac:dyDescent="0.25">
      <c r="A4886">
        <v>1447207456.7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113</v>
      </c>
      <c r="J4886">
        <v>1692113</v>
      </c>
      <c r="K4886" t="s">
        <v>49</v>
      </c>
      <c r="L4886" t="s">
        <v>74</v>
      </c>
      <c r="M4886">
        <v>293</v>
      </c>
      <c r="N4886">
        <v>2.8646426895855781E-2</v>
      </c>
    </row>
    <row r="4887" spans="1:14" x14ac:dyDescent="0.25">
      <c r="A4887">
        <v>1447281854.7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113</v>
      </c>
      <c r="J4887">
        <v>1696756</v>
      </c>
      <c r="K4887" t="s">
        <v>49</v>
      </c>
      <c r="L4887" t="s">
        <v>74</v>
      </c>
      <c r="M4887">
        <v>335</v>
      </c>
      <c r="N4887">
        <v>3.9307006369426745</v>
      </c>
    </row>
    <row r="4888" spans="1:14" x14ac:dyDescent="0.25">
      <c r="A4888">
        <v>1447317900.7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113</v>
      </c>
      <c r="J4888">
        <v>1696756</v>
      </c>
      <c r="K4888" t="s">
        <v>49</v>
      </c>
      <c r="L4888" t="s">
        <v>74</v>
      </c>
      <c r="M4888">
        <v>307</v>
      </c>
      <c r="N4888">
        <v>1.1033545647558385</v>
      </c>
    </row>
    <row r="4889" spans="1:14" x14ac:dyDescent="0.25">
      <c r="A4889">
        <v>1447219359.7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113</v>
      </c>
      <c r="J4889">
        <v>1678652</v>
      </c>
      <c r="K4889" t="s">
        <v>49</v>
      </c>
      <c r="L4889" t="s">
        <v>74</v>
      </c>
      <c r="M4889">
        <v>354</v>
      </c>
      <c r="N4889">
        <v>3.5</v>
      </c>
    </row>
    <row r="4890" spans="1:14" x14ac:dyDescent="0.25">
      <c r="A4890">
        <v>1447162289.7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113</v>
      </c>
      <c r="J4890">
        <v>1678652</v>
      </c>
      <c r="K4890" t="s">
        <v>49</v>
      </c>
      <c r="L4890" t="s">
        <v>74</v>
      </c>
      <c r="M4890">
        <v>910</v>
      </c>
      <c r="N4890">
        <v>13.920000000000002</v>
      </c>
    </row>
    <row r="4891" spans="1:14" x14ac:dyDescent="0.25">
      <c r="A4891">
        <v>1447219363.7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113</v>
      </c>
      <c r="J4891">
        <v>1678652</v>
      </c>
      <c r="K4891" t="s">
        <v>49</v>
      </c>
      <c r="L4891" t="s">
        <v>74</v>
      </c>
      <c r="M4891">
        <v>1911</v>
      </c>
      <c r="N4891">
        <v>28.260000000000005</v>
      </c>
    </row>
    <row r="4892" spans="1:14" x14ac:dyDescent="0.25">
      <c r="A4892">
        <v>1447218785.7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113</v>
      </c>
      <c r="J4892">
        <v>1675615</v>
      </c>
      <c r="K4892" t="s">
        <v>49</v>
      </c>
      <c r="L4892" t="s">
        <v>74</v>
      </c>
      <c r="M4892">
        <v>644</v>
      </c>
      <c r="N4892">
        <v>2.7420646387080194</v>
      </c>
    </row>
    <row r="4893" spans="1:14" x14ac:dyDescent="0.25">
      <c r="A4893">
        <v>1447189610.7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113</v>
      </c>
      <c r="J4893">
        <v>1675615</v>
      </c>
      <c r="K4893" t="s">
        <v>49</v>
      </c>
      <c r="L4893" t="s">
        <v>74</v>
      </c>
      <c r="M4893">
        <v>1281</v>
      </c>
      <c r="N4893">
        <v>8.8453698022839351</v>
      </c>
    </row>
    <row r="4894" spans="1:14" x14ac:dyDescent="0.25">
      <c r="A4894">
        <v>1447230378.7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113</v>
      </c>
      <c r="J4894">
        <v>1675615</v>
      </c>
      <c r="K4894" t="s">
        <v>49</v>
      </c>
      <c r="L4894" t="s">
        <v>74</v>
      </c>
      <c r="M4894">
        <v>485</v>
      </c>
      <c r="N4894">
        <v>1.8133008094682066</v>
      </c>
    </row>
    <row r="4895" spans="1:14" x14ac:dyDescent="0.25">
      <c r="A4895">
        <v>1447227113.7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113</v>
      </c>
      <c r="J4895">
        <v>1675615</v>
      </c>
      <c r="K4895" t="s">
        <v>49</v>
      </c>
      <c r="L4895" t="s">
        <v>74</v>
      </c>
      <c r="M4895">
        <v>793</v>
      </c>
      <c r="N4895">
        <v>4.3342312031191277</v>
      </c>
    </row>
    <row r="4896" spans="1:14" x14ac:dyDescent="0.25">
      <c r="A4896">
        <v>1447398541.7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113</v>
      </c>
      <c r="J4896">
        <v>1675615</v>
      </c>
      <c r="K4896" t="s">
        <v>49</v>
      </c>
      <c r="L4896" t="s">
        <v>74</v>
      </c>
      <c r="M4896">
        <v>544</v>
      </c>
      <c r="N4896">
        <v>2.7420646387080194</v>
      </c>
    </row>
    <row r="4897" spans="1:14" x14ac:dyDescent="0.25">
      <c r="A4897">
        <v>1447369918.7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113</v>
      </c>
      <c r="J4897">
        <v>1675615</v>
      </c>
      <c r="K4897" t="s">
        <v>49</v>
      </c>
      <c r="L4897" t="s">
        <v>74</v>
      </c>
      <c r="M4897">
        <v>1250</v>
      </c>
      <c r="N4897">
        <v>8.4031013121697367</v>
      </c>
    </row>
    <row r="4898" spans="1:14" x14ac:dyDescent="0.25">
      <c r="A4898">
        <v>1447398945.7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113</v>
      </c>
      <c r="J4898">
        <v>1675615</v>
      </c>
      <c r="K4898" t="s">
        <v>49</v>
      </c>
      <c r="L4898" t="s">
        <v>74</v>
      </c>
      <c r="M4898">
        <v>361</v>
      </c>
      <c r="N4898">
        <v>0.88453698022839344</v>
      </c>
    </row>
    <row r="4899" spans="1:14" x14ac:dyDescent="0.25">
      <c r="A4899">
        <v>1447269760.7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113</v>
      </c>
      <c r="J4899">
        <v>1675615</v>
      </c>
      <c r="K4899" t="s">
        <v>49</v>
      </c>
      <c r="L4899" t="s">
        <v>74</v>
      </c>
      <c r="M4899">
        <v>1316</v>
      </c>
      <c r="N4899">
        <v>9.1195762661547359</v>
      </c>
    </row>
    <row r="4900" spans="1:14" x14ac:dyDescent="0.25">
      <c r="A4900">
        <v>1447187129.7</v>
      </c>
      <c r="B4900" s="6">
        <v>41420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113</v>
      </c>
      <c r="J4900">
        <v>1675615</v>
      </c>
      <c r="K4900" t="s">
        <v>49</v>
      </c>
      <c r="L4900" t="s">
        <v>74</v>
      </c>
      <c r="M4900">
        <v>251</v>
      </c>
      <c r="N4900">
        <v>8.8453698022839339E-2</v>
      </c>
    </row>
    <row r="4901" spans="1:14" x14ac:dyDescent="0.25">
      <c r="A4901">
        <v>1447152842.7</v>
      </c>
      <c r="B4901" s="6">
        <v>41420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113</v>
      </c>
      <c r="J4901">
        <v>1675615</v>
      </c>
      <c r="K4901" t="s">
        <v>49</v>
      </c>
      <c r="L4901" t="s">
        <v>74</v>
      </c>
      <c r="M4901">
        <v>748</v>
      </c>
      <c r="N4901">
        <v>4.4226849011419676</v>
      </c>
    </row>
    <row r="4902" spans="1:14" x14ac:dyDescent="0.25">
      <c r="A4902">
        <v>1447313991.7</v>
      </c>
      <c r="B4902" s="6">
        <v>41420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113</v>
      </c>
      <c r="J4902">
        <v>1675615</v>
      </c>
      <c r="K4902" t="s">
        <v>49</v>
      </c>
      <c r="L4902" t="s">
        <v>74</v>
      </c>
      <c r="M4902">
        <v>1228</v>
      </c>
      <c r="N4902">
        <v>8.5976994478199842</v>
      </c>
    </row>
    <row r="4903" spans="1:14" x14ac:dyDescent="0.25">
      <c r="A4903">
        <v>1447394298.7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113</v>
      </c>
      <c r="J4903">
        <v>1675615</v>
      </c>
      <c r="K4903" t="s">
        <v>49</v>
      </c>
      <c r="L4903" t="s">
        <v>74</v>
      </c>
      <c r="M4903">
        <v>1104</v>
      </c>
      <c r="N4903">
        <v>7.0762958418271475</v>
      </c>
    </row>
    <row r="4904" spans="1:14" x14ac:dyDescent="0.25">
      <c r="A4904">
        <v>1447398155.7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113</v>
      </c>
      <c r="J4904">
        <v>1675615</v>
      </c>
      <c r="K4904" t="s">
        <v>49</v>
      </c>
      <c r="L4904" t="s">
        <v>74</v>
      </c>
      <c r="M4904">
        <v>1334</v>
      </c>
      <c r="N4904">
        <v>8.8453698022839351</v>
      </c>
    </row>
    <row r="4905" spans="1:14" x14ac:dyDescent="0.25">
      <c r="A4905">
        <v>1447218783.7</v>
      </c>
      <c r="B4905" s="6">
        <v>41420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113</v>
      </c>
      <c r="J4905">
        <v>1675615</v>
      </c>
      <c r="K4905" t="s">
        <v>49</v>
      </c>
      <c r="L4905" t="s">
        <v>74</v>
      </c>
      <c r="M4905">
        <v>1258</v>
      </c>
      <c r="N4905">
        <v>8.82</v>
      </c>
    </row>
    <row r="4906" spans="1:14" x14ac:dyDescent="0.25">
      <c r="A4906">
        <v>1447152814.7</v>
      </c>
      <c r="B4906" s="6">
        <v>41420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113</v>
      </c>
      <c r="J4906">
        <v>1675615</v>
      </c>
      <c r="K4906" t="s">
        <v>49</v>
      </c>
      <c r="L4906" t="s">
        <v>74</v>
      </c>
      <c r="M4906">
        <v>1315</v>
      </c>
      <c r="N4906">
        <v>9.08</v>
      </c>
    </row>
    <row r="4907" spans="1:14" x14ac:dyDescent="0.25">
      <c r="A4907">
        <v>1447187452.7</v>
      </c>
      <c r="B4907" s="6">
        <v>41420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113</v>
      </c>
      <c r="J4907">
        <v>1675615</v>
      </c>
      <c r="K4907" t="s">
        <v>49</v>
      </c>
      <c r="L4907" t="s">
        <v>74</v>
      </c>
      <c r="M4907">
        <v>2783</v>
      </c>
      <c r="N4907">
        <v>18.46</v>
      </c>
    </row>
    <row r="4908" spans="1:14" x14ac:dyDescent="0.25">
      <c r="A4908">
        <v>1447204422.7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113</v>
      </c>
      <c r="J4908">
        <v>1675615</v>
      </c>
      <c r="K4908" t="s">
        <v>49</v>
      </c>
      <c r="L4908" t="s">
        <v>74</v>
      </c>
      <c r="M4908">
        <v>2254</v>
      </c>
      <c r="N4908">
        <v>16.2</v>
      </c>
    </row>
    <row r="4909" spans="1:14" x14ac:dyDescent="0.25">
      <c r="A4909">
        <v>1447331180.7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1675655</v>
      </c>
      <c r="K4909" t="s">
        <v>49</v>
      </c>
      <c r="L4909" t="s">
        <v>74</v>
      </c>
      <c r="M4909">
        <v>387</v>
      </c>
      <c r="N4909">
        <v>0.70615148330773547</v>
      </c>
    </row>
    <row r="4910" spans="1:14" x14ac:dyDescent="0.25">
      <c r="A4910">
        <v>1447326663.7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113</v>
      </c>
      <c r="J4910">
        <v>1675655</v>
      </c>
      <c r="K4910" t="s">
        <v>49</v>
      </c>
      <c r="L4910" t="s">
        <v>74</v>
      </c>
      <c r="M4910">
        <v>1010</v>
      </c>
      <c r="N4910">
        <v>5.8</v>
      </c>
    </row>
    <row r="4911" spans="1:14" x14ac:dyDescent="0.25">
      <c r="A4911">
        <v>1447245703.7</v>
      </c>
      <c r="B4911" s="6">
        <v>41420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113</v>
      </c>
      <c r="J4911">
        <v>1693700</v>
      </c>
      <c r="K4911" t="s">
        <v>49</v>
      </c>
      <c r="L4911" t="s">
        <v>74</v>
      </c>
      <c r="M4911">
        <v>401</v>
      </c>
      <c r="N4911">
        <v>0.26853498446415563</v>
      </c>
    </row>
    <row r="4912" spans="1:14" x14ac:dyDescent="0.25">
      <c r="A4912">
        <v>1447241598.7</v>
      </c>
      <c r="B4912" s="6">
        <v>41420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113</v>
      </c>
      <c r="J4912">
        <v>1696074</v>
      </c>
      <c r="K4912" t="s">
        <v>49</v>
      </c>
      <c r="L4912" t="s">
        <v>74</v>
      </c>
      <c r="M4912">
        <v>393</v>
      </c>
      <c r="N4912">
        <v>0.97670632637790755</v>
      </c>
    </row>
    <row r="4913" spans="1:14" x14ac:dyDescent="0.25">
      <c r="A4913">
        <v>1447346633.7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113</v>
      </c>
      <c r="J4913">
        <v>1696074</v>
      </c>
      <c r="K4913" t="s">
        <v>49</v>
      </c>
      <c r="L4913" t="s">
        <v>74</v>
      </c>
      <c r="M4913">
        <v>589</v>
      </c>
      <c r="N4913">
        <v>2.6637445264852024</v>
      </c>
    </row>
    <row r="4914" spans="1:14" x14ac:dyDescent="0.25">
      <c r="A4914">
        <v>1447403131.7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113</v>
      </c>
      <c r="J4914">
        <v>1696074</v>
      </c>
      <c r="K4914" t="s">
        <v>49</v>
      </c>
      <c r="L4914" t="s">
        <v>74</v>
      </c>
      <c r="M4914">
        <v>294</v>
      </c>
      <c r="N4914">
        <v>0.23973700738366821</v>
      </c>
    </row>
    <row r="4915" spans="1:14" x14ac:dyDescent="0.25">
      <c r="A4915">
        <v>1447308114.7</v>
      </c>
      <c r="B4915" s="6">
        <v>41420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113</v>
      </c>
      <c r="J4915">
        <v>1699769</v>
      </c>
      <c r="K4915" t="s">
        <v>49</v>
      </c>
      <c r="L4915" t="s">
        <v>74</v>
      </c>
      <c r="M4915">
        <v>361</v>
      </c>
      <c r="N4915">
        <v>0.43459427673448425</v>
      </c>
    </row>
    <row r="4916" spans="1:14" x14ac:dyDescent="0.25">
      <c r="A4916">
        <v>1447311944.7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113</v>
      </c>
      <c r="J4916">
        <v>1699769</v>
      </c>
      <c r="K4916" t="s">
        <v>49</v>
      </c>
      <c r="L4916" t="s">
        <v>74</v>
      </c>
      <c r="M4916">
        <v>457</v>
      </c>
      <c r="N4916">
        <v>0.73337784198944211</v>
      </c>
    </row>
    <row r="4917" spans="1:14" x14ac:dyDescent="0.25">
      <c r="A4917">
        <v>1447206367.7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113</v>
      </c>
      <c r="J4917">
        <v>1695345</v>
      </c>
      <c r="K4917" t="s">
        <v>49</v>
      </c>
      <c r="L4917" t="s">
        <v>74</v>
      </c>
      <c r="M4917">
        <v>1173</v>
      </c>
      <c r="N4917">
        <v>3.541828596919526</v>
      </c>
    </row>
    <row r="4918" spans="1:14" x14ac:dyDescent="0.25">
      <c r="A4918">
        <v>1447266914.7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113</v>
      </c>
      <c r="J4918">
        <v>1695345</v>
      </c>
      <c r="K4918" t="s">
        <v>49</v>
      </c>
      <c r="L4918" t="s">
        <v>74</v>
      </c>
      <c r="M4918">
        <v>958</v>
      </c>
      <c r="N4918">
        <v>2.3763067263677331</v>
      </c>
    </row>
    <row r="4919" spans="1:14" x14ac:dyDescent="0.25">
      <c r="A4919">
        <v>1447199220.7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113</v>
      </c>
      <c r="J4919">
        <v>1695345</v>
      </c>
      <c r="K4919" t="s">
        <v>49</v>
      </c>
      <c r="L4919" t="s">
        <v>74</v>
      </c>
      <c r="M4919">
        <v>615</v>
      </c>
      <c r="N4919">
        <v>1.2673635873961244</v>
      </c>
    </row>
    <row r="4920" spans="1:14" x14ac:dyDescent="0.25">
      <c r="A4920">
        <v>1447199222.7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113</v>
      </c>
      <c r="J4920">
        <v>1695345</v>
      </c>
      <c r="K4920" t="s">
        <v>49</v>
      </c>
      <c r="L4920" t="s">
        <v>74</v>
      </c>
      <c r="M4920">
        <v>282</v>
      </c>
      <c r="N4920">
        <v>1.5087661754715766E-2</v>
      </c>
    </row>
    <row r="4921" spans="1:14" x14ac:dyDescent="0.25">
      <c r="A4921">
        <v>1447227134.7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113</v>
      </c>
      <c r="J4921">
        <v>1695345</v>
      </c>
      <c r="K4921" t="s">
        <v>49</v>
      </c>
      <c r="L4921" t="s">
        <v>74</v>
      </c>
      <c r="M4921">
        <v>1932</v>
      </c>
      <c r="N4921">
        <v>6.0727838562730962</v>
      </c>
    </row>
    <row r="4922" spans="1:14" x14ac:dyDescent="0.25">
      <c r="A4922">
        <v>1447283825.7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113</v>
      </c>
      <c r="J4922">
        <v>1695345</v>
      </c>
      <c r="K4922" t="s">
        <v>49</v>
      </c>
      <c r="L4922" t="s">
        <v>74</v>
      </c>
      <c r="M4922">
        <v>3289</v>
      </c>
      <c r="N4922">
        <v>11.315746316036824</v>
      </c>
    </row>
    <row r="4923" spans="1:14" x14ac:dyDescent="0.25">
      <c r="A4923">
        <v>1447199221.7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113</v>
      </c>
      <c r="J4923">
        <v>1695345</v>
      </c>
      <c r="K4923" t="s">
        <v>49</v>
      </c>
      <c r="L4923" t="s">
        <v>74</v>
      </c>
      <c r="M4923">
        <v>598</v>
      </c>
      <c r="N4923">
        <v>1.3352580652923454</v>
      </c>
    </row>
    <row r="4924" spans="1:14" x14ac:dyDescent="0.25">
      <c r="A4924">
        <v>1447212503.7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1695348</v>
      </c>
      <c r="K4924" t="s">
        <v>49</v>
      </c>
      <c r="L4924" t="s">
        <v>74</v>
      </c>
      <c r="M4924">
        <v>1049</v>
      </c>
      <c r="N4924">
        <v>2.8151151199623503</v>
      </c>
    </row>
    <row r="4925" spans="1:14" x14ac:dyDescent="0.25">
      <c r="A4925">
        <v>1447246417.7</v>
      </c>
      <c r="B4925" s="6">
        <v>41420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113</v>
      </c>
      <c r="J4925">
        <v>1695348</v>
      </c>
      <c r="K4925" t="s">
        <v>49</v>
      </c>
      <c r="L4925" t="s">
        <v>74</v>
      </c>
      <c r="M4925">
        <v>551</v>
      </c>
      <c r="N4925">
        <v>0.98880918588677558</v>
      </c>
    </row>
    <row r="4926" spans="1:14" x14ac:dyDescent="0.25">
      <c r="A4926">
        <v>1447214677.7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113</v>
      </c>
      <c r="J4926">
        <v>1695348</v>
      </c>
      <c r="K4926" t="s">
        <v>49</v>
      </c>
      <c r="L4926" t="s">
        <v>74</v>
      </c>
      <c r="M4926">
        <v>1525</v>
      </c>
      <c r="N4926">
        <v>4.423249632240843</v>
      </c>
    </row>
    <row r="4927" spans="1:14" x14ac:dyDescent="0.25">
      <c r="A4927">
        <v>1447269659.7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113</v>
      </c>
      <c r="J4927">
        <v>1695348</v>
      </c>
      <c r="K4927" t="s">
        <v>49</v>
      </c>
      <c r="L4927" t="s">
        <v>74</v>
      </c>
      <c r="M4927">
        <v>1804</v>
      </c>
      <c r="N4927">
        <v>5.2783408499294069</v>
      </c>
    </row>
    <row r="4928" spans="1:14" x14ac:dyDescent="0.25">
      <c r="A4928">
        <v>1447283824.7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113</v>
      </c>
      <c r="J4928">
        <v>1695348</v>
      </c>
      <c r="K4928" t="s">
        <v>49</v>
      </c>
      <c r="L4928" t="s">
        <v>74</v>
      </c>
      <c r="M4928">
        <v>3777</v>
      </c>
      <c r="N4928">
        <v>12.316128649835283</v>
      </c>
    </row>
    <row r="4929" spans="1:14" x14ac:dyDescent="0.25">
      <c r="A4929">
        <v>1447212502.7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113</v>
      </c>
      <c r="J4929">
        <v>1695348</v>
      </c>
      <c r="K4929" t="s">
        <v>49</v>
      </c>
      <c r="L4929" t="s">
        <v>74</v>
      </c>
      <c r="M4929">
        <v>292</v>
      </c>
      <c r="N4929">
        <v>7.0377877999058758E-2</v>
      </c>
    </row>
    <row r="4930" spans="1:14" x14ac:dyDescent="0.25">
      <c r="A4930">
        <v>1447152758.7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113</v>
      </c>
      <c r="J4930">
        <v>1695348</v>
      </c>
      <c r="K4930" t="s">
        <v>49</v>
      </c>
      <c r="L4930" t="s">
        <v>74</v>
      </c>
      <c r="M4930">
        <v>279</v>
      </c>
      <c r="N4930">
        <v>1.7594469499764689E-2</v>
      </c>
    </row>
    <row r="4931" spans="1:14" x14ac:dyDescent="0.25">
      <c r="A4931">
        <v>1447152757.7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113</v>
      </c>
      <c r="J4931">
        <v>1695348</v>
      </c>
      <c r="K4931" t="s">
        <v>49</v>
      </c>
      <c r="L4931" t="s">
        <v>74</v>
      </c>
      <c r="M4931">
        <v>254</v>
      </c>
      <c r="N4931">
        <v>3.5188938999529379E-2</v>
      </c>
    </row>
    <row r="4932" spans="1:14" x14ac:dyDescent="0.25">
      <c r="A4932">
        <v>1447227135.7</v>
      </c>
      <c r="B4932" s="6">
        <v>41420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113</v>
      </c>
      <c r="J4932">
        <v>1695348</v>
      </c>
      <c r="K4932" t="s">
        <v>49</v>
      </c>
      <c r="L4932" t="s">
        <v>74</v>
      </c>
      <c r="M4932">
        <v>777</v>
      </c>
      <c r="N4932">
        <v>1.9072404937744925</v>
      </c>
    </row>
    <row r="4933" spans="1:14" x14ac:dyDescent="0.25">
      <c r="A4933">
        <v>1447204408.7</v>
      </c>
      <c r="B4933" s="6">
        <v>41420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113</v>
      </c>
      <c r="J4933">
        <v>1679638</v>
      </c>
      <c r="K4933" t="s">
        <v>49</v>
      </c>
      <c r="L4933" t="s">
        <v>74</v>
      </c>
      <c r="M4933">
        <v>375</v>
      </c>
      <c r="N4933">
        <v>0.16908310220188094</v>
      </c>
    </row>
    <row r="4934" spans="1:14" x14ac:dyDescent="0.25">
      <c r="A4934">
        <v>1447175812.7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113</v>
      </c>
      <c r="J4934">
        <v>1679638</v>
      </c>
      <c r="K4934" t="s">
        <v>49</v>
      </c>
      <c r="L4934" t="s">
        <v>74</v>
      </c>
      <c r="M4934">
        <v>484</v>
      </c>
      <c r="N4934">
        <v>0.50724930660564282</v>
      </c>
    </row>
    <row r="4935" spans="1:14" x14ac:dyDescent="0.25">
      <c r="A4935">
        <v>1447240419.7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113</v>
      </c>
      <c r="J4935">
        <v>1679638</v>
      </c>
      <c r="K4935" t="s">
        <v>49</v>
      </c>
      <c r="L4935" t="s">
        <v>74</v>
      </c>
      <c r="M4935">
        <v>356</v>
      </c>
      <c r="N4935">
        <v>0.33816620440376188</v>
      </c>
    </row>
    <row r="4936" spans="1:14" x14ac:dyDescent="0.25">
      <c r="A4936">
        <v>1447334192.7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113</v>
      </c>
      <c r="J4936">
        <v>1679638</v>
      </c>
      <c r="K4936" t="s">
        <v>49</v>
      </c>
      <c r="L4936" t="s">
        <v>74</v>
      </c>
      <c r="M4936">
        <v>2292</v>
      </c>
      <c r="N4936">
        <v>6.7633240880752377</v>
      </c>
    </row>
    <row r="4937" spans="1:14" x14ac:dyDescent="0.25">
      <c r="A4937">
        <v>1447367410.7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113</v>
      </c>
      <c r="J4937">
        <v>1679638</v>
      </c>
      <c r="K4937" t="s">
        <v>49</v>
      </c>
      <c r="L4937" t="s">
        <v>74</v>
      </c>
      <c r="M4937">
        <v>417</v>
      </c>
      <c r="N4937">
        <v>0.33816620440376188</v>
      </c>
    </row>
    <row r="4938" spans="1:14" x14ac:dyDescent="0.25">
      <c r="A4938">
        <v>1447302786.7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113</v>
      </c>
      <c r="J4938">
        <v>1679638</v>
      </c>
      <c r="K4938" t="s">
        <v>49</v>
      </c>
      <c r="L4938" t="s">
        <v>74</v>
      </c>
      <c r="M4938">
        <v>396</v>
      </c>
      <c r="N4938">
        <v>0.33816620440376188</v>
      </c>
    </row>
    <row r="4939" spans="1:14" x14ac:dyDescent="0.25">
      <c r="A4939">
        <v>1447328002.7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113</v>
      </c>
      <c r="J4939">
        <v>1679638</v>
      </c>
      <c r="K4939" t="s">
        <v>49</v>
      </c>
      <c r="L4939" t="s">
        <v>74</v>
      </c>
      <c r="M4939">
        <v>2244</v>
      </c>
      <c r="N4939">
        <v>6.7633240880752377</v>
      </c>
    </row>
    <row r="4940" spans="1:14" x14ac:dyDescent="0.25">
      <c r="A4940">
        <v>1447162956.7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113</v>
      </c>
      <c r="J4940">
        <v>1679638</v>
      </c>
      <c r="K4940" t="s">
        <v>49</v>
      </c>
      <c r="L4940" t="s">
        <v>74</v>
      </c>
      <c r="M4940">
        <v>346</v>
      </c>
      <c r="N4940">
        <v>0.16908310220188094</v>
      </c>
    </row>
    <row r="4941" spans="1:14" x14ac:dyDescent="0.25">
      <c r="A4941">
        <v>1447211160.7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113</v>
      </c>
      <c r="J4941">
        <v>1679638</v>
      </c>
      <c r="K4941" t="s">
        <v>49</v>
      </c>
      <c r="L4941" t="s">
        <v>74</v>
      </c>
      <c r="M4941">
        <v>2298</v>
      </c>
      <c r="N4941">
        <v>6.7633240880752377</v>
      </c>
    </row>
    <row r="4942" spans="1:14" x14ac:dyDescent="0.25">
      <c r="A4942">
        <v>1447383070.7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113</v>
      </c>
      <c r="J4942">
        <v>1679638</v>
      </c>
      <c r="K4942" t="s">
        <v>49</v>
      </c>
      <c r="L4942" t="s">
        <v>74</v>
      </c>
      <c r="M4942">
        <v>2247</v>
      </c>
      <c r="N4942">
        <v>6.24</v>
      </c>
    </row>
    <row r="4943" spans="1:14" x14ac:dyDescent="0.25">
      <c r="A4943">
        <v>1447204397.7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113</v>
      </c>
      <c r="J4943">
        <v>1679638</v>
      </c>
      <c r="K4943" t="s">
        <v>49</v>
      </c>
      <c r="L4943" t="s">
        <v>74</v>
      </c>
      <c r="M4943">
        <v>2257</v>
      </c>
      <c r="N4943">
        <v>6.12</v>
      </c>
    </row>
    <row r="4944" spans="1:14" x14ac:dyDescent="0.25">
      <c r="A4944">
        <v>1447152685.7</v>
      </c>
      <c r="B4944" s="6">
        <v>41420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113</v>
      </c>
      <c r="J4944">
        <v>1679638</v>
      </c>
      <c r="K4944" t="s">
        <v>49</v>
      </c>
      <c r="L4944" t="s">
        <v>74</v>
      </c>
      <c r="M4944">
        <v>2248</v>
      </c>
      <c r="N4944">
        <v>6.08</v>
      </c>
    </row>
    <row r="4945" spans="1:14" x14ac:dyDescent="0.25">
      <c r="A4945">
        <v>1447168910.7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1676853</v>
      </c>
      <c r="K4945" t="s">
        <v>49</v>
      </c>
      <c r="L4945" t="s">
        <v>74</v>
      </c>
      <c r="M4945">
        <v>1320</v>
      </c>
      <c r="N4945">
        <v>2.8001229737721198</v>
      </c>
    </row>
    <row r="4946" spans="1:14" x14ac:dyDescent="0.25">
      <c r="A4946">
        <v>1447371882.7</v>
      </c>
      <c r="B4946" s="6">
        <v>41420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113</v>
      </c>
      <c r="J4946">
        <v>1676853</v>
      </c>
      <c r="K4946" t="s">
        <v>49</v>
      </c>
      <c r="L4946" t="s">
        <v>74</v>
      </c>
      <c r="M4946">
        <v>1277</v>
      </c>
      <c r="N4946">
        <v>2.5095441746070888</v>
      </c>
    </row>
    <row r="4947" spans="1:14" x14ac:dyDescent="0.25">
      <c r="A4947">
        <v>1447231034.7</v>
      </c>
      <c r="B4947" s="6">
        <v>41420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113</v>
      </c>
      <c r="J4947">
        <v>1676853</v>
      </c>
      <c r="K4947" t="s">
        <v>49</v>
      </c>
      <c r="L4947" t="s">
        <v>74</v>
      </c>
      <c r="M4947">
        <v>637</v>
      </c>
      <c r="N4947">
        <v>0.92456890643419054</v>
      </c>
    </row>
    <row r="4948" spans="1:14" x14ac:dyDescent="0.25">
      <c r="A4948">
        <v>1447209474.7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113</v>
      </c>
      <c r="J4948">
        <v>1676853</v>
      </c>
      <c r="K4948" t="s">
        <v>49</v>
      </c>
      <c r="L4948" t="s">
        <v>74</v>
      </c>
      <c r="M4948">
        <v>744</v>
      </c>
      <c r="N4948">
        <v>1.1623151966601253</v>
      </c>
    </row>
    <row r="4949" spans="1:14" x14ac:dyDescent="0.25">
      <c r="A4949">
        <v>1447339768.7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113</v>
      </c>
      <c r="J4949">
        <v>1676853</v>
      </c>
      <c r="K4949" t="s">
        <v>49</v>
      </c>
      <c r="L4949" t="s">
        <v>74</v>
      </c>
      <c r="M4949">
        <v>412</v>
      </c>
      <c r="N4949">
        <v>0.31699505363457964</v>
      </c>
    </row>
    <row r="4950" spans="1:14" x14ac:dyDescent="0.25">
      <c r="A4950">
        <v>1447152366.7</v>
      </c>
      <c r="B4950" s="6">
        <v>41420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113</v>
      </c>
      <c r="J4950">
        <v>1676853</v>
      </c>
      <c r="K4950" t="s">
        <v>49</v>
      </c>
      <c r="L4950" t="s">
        <v>74</v>
      </c>
      <c r="M4950">
        <v>1621</v>
      </c>
      <c r="N4950">
        <v>3.4209049538065051</v>
      </c>
    </row>
    <row r="4951" spans="1:14" x14ac:dyDescent="0.25">
      <c r="A4951">
        <v>1447231010.7</v>
      </c>
      <c r="B4951" s="6">
        <v>41420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113</v>
      </c>
      <c r="J4951">
        <v>1676853</v>
      </c>
      <c r="K4951" t="s">
        <v>49</v>
      </c>
      <c r="L4951" t="s">
        <v>74</v>
      </c>
      <c r="M4951">
        <v>433</v>
      </c>
      <c r="N4951">
        <v>0.48870070768664359</v>
      </c>
    </row>
    <row r="4952" spans="1:14" x14ac:dyDescent="0.25">
      <c r="A4952">
        <v>1447362406.7</v>
      </c>
      <c r="B4952" s="6">
        <v>41420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113</v>
      </c>
      <c r="J4952">
        <v>1676853</v>
      </c>
      <c r="K4952" t="s">
        <v>49</v>
      </c>
      <c r="L4952" t="s">
        <v>74</v>
      </c>
      <c r="M4952">
        <v>320</v>
      </c>
      <c r="N4952">
        <v>0.2271797884381154</v>
      </c>
    </row>
    <row r="4953" spans="1:14" x14ac:dyDescent="0.25">
      <c r="A4953">
        <v>1447168979.7</v>
      </c>
      <c r="B4953" s="6">
        <v>41420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113</v>
      </c>
      <c r="J4953">
        <v>1676853</v>
      </c>
      <c r="K4953" t="s">
        <v>49</v>
      </c>
      <c r="L4953" t="s">
        <v>74</v>
      </c>
      <c r="M4953">
        <v>1408</v>
      </c>
      <c r="N4953">
        <v>2.9586205005894097</v>
      </c>
    </row>
    <row r="4954" spans="1:14" x14ac:dyDescent="0.25">
      <c r="A4954">
        <v>1447230380.7</v>
      </c>
      <c r="B4954" s="6">
        <v>41420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113</v>
      </c>
      <c r="J4954">
        <v>1676853</v>
      </c>
      <c r="K4954" t="s">
        <v>49</v>
      </c>
      <c r="L4954" t="s">
        <v>74</v>
      </c>
      <c r="M4954">
        <v>741</v>
      </c>
      <c r="N4954">
        <v>1.0830664332514803</v>
      </c>
    </row>
    <row r="4955" spans="1:14" x14ac:dyDescent="0.25">
      <c r="A4955">
        <v>1447211159.7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113</v>
      </c>
      <c r="J4955">
        <v>1676853</v>
      </c>
      <c r="K4955" t="s">
        <v>49</v>
      </c>
      <c r="L4955" t="s">
        <v>74</v>
      </c>
      <c r="M4955">
        <v>2265</v>
      </c>
      <c r="N4955">
        <v>5.2832508939096607</v>
      </c>
    </row>
    <row r="4956" spans="1:14" x14ac:dyDescent="0.25">
      <c r="A4956">
        <v>1447281360.7</v>
      </c>
      <c r="B4956" s="6">
        <v>41420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113</v>
      </c>
      <c r="J4956">
        <v>1676853</v>
      </c>
      <c r="K4956" t="s">
        <v>49</v>
      </c>
      <c r="L4956" t="s">
        <v>74</v>
      </c>
      <c r="M4956">
        <v>353</v>
      </c>
      <c r="N4956">
        <v>0.264162544695483</v>
      </c>
    </row>
    <row r="4957" spans="1:14" x14ac:dyDescent="0.25">
      <c r="A4957">
        <v>1447371905.7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113</v>
      </c>
      <c r="J4957">
        <v>1676853</v>
      </c>
      <c r="K4957" t="s">
        <v>49</v>
      </c>
      <c r="L4957" t="s">
        <v>74</v>
      </c>
      <c r="M4957">
        <v>2284</v>
      </c>
      <c r="N4957">
        <v>5.322875275613983</v>
      </c>
    </row>
    <row r="4958" spans="1:14" x14ac:dyDescent="0.25">
      <c r="A4958">
        <v>1447371899.7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113</v>
      </c>
      <c r="J4958">
        <v>1676853</v>
      </c>
      <c r="K4958" t="s">
        <v>49</v>
      </c>
      <c r="L4958" t="s">
        <v>74</v>
      </c>
      <c r="M4958">
        <v>384</v>
      </c>
      <c r="N4958">
        <v>0.31699505363457964</v>
      </c>
    </row>
    <row r="4959" spans="1:14" x14ac:dyDescent="0.25">
      <c r="A4959">
        <v>1447349631.7</v>
      </c>
      <c r="B4959" s="6">
        <v>41420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113</v>
      </c>
      <c r="J4959">
        <v>1676853</v>
      </c>
      <c r="K4959" t="s">
        <v>49</v>
      </c>
      <c r="L4959" t="s">
        <v>74</v>
      </c>
      <c r="M4959">
        <v>572</v>
      </c>
      <c r="N4959">
        <v>0.81890388855599738</v>
      </c>
    </row>
    <row r="4960" spans="1:14" x14ac:dyDescent="0.25">
      <c r="A4960">
        <v>1447269501.7</v>
      </c>
      <c r="B4960" s="6">
        <v>41420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113</v>
      </c>
      <c r="J4960">
        <v>1676853</v>
      </c>
      <c r="K4960" t="s">
        <v>49</v>
      </c>
      <c r="L4960" t="s">
        <v>74</v>
      </c>
      <c r="M4960">
        <v>1399</v>
      </c>
      <c r="N4960">
        <v>2.9057879916503131</v>
      </c>
    </row>
    <row r="4961" spans="1:14" x14ac:dyDescent="0.25">
      <c r="A4961">
        <v>1447306817.7</v>
      </c>
      <c r="B4961" s="6">
        <v>41420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113</v>
      </c>
      <c r="J4961">
        <v>1676853</v>
      </c>
      <c r="K4961" t="s">
        <v>49</v>
      </c>
      <c r="L4961" t="s">
        <v>74</v>
      </c>
      <c r="M4961">
        <v>1252</v>
      </c>
      <c r="N4961">
        <v>2.5359604290766371</v>
      </c>
    </row>
    <row r="4962" spans="1:14" x14ac:dyDescent="0.25">
      <c r="A4962">
        <v>1447371902.7</v>
      </c>
      <c r="B4962" s="6">
        <v>41420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113</v>
      </c>
      <c r="J4962">
        <v>1676853</v>
      </c>
      <c r="K4962" t="s">
        <v>49</v>
      </c>
      <c r="L4962" t="s">
        <v>74</v>
      </c>
      <c r="M4962">
        <v>695</v>
      </c>
      <c r="N4962">
        <v>1.0038176698428354</v>
      </c>
    </row>
    <row r="4963" spans="1:14" x14ac:dyDescent="0.25">
      <c r="A4963">
        <v>1447371896.7</v>
      </c>
      <c r="B4963" s="6">
        <v>41420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113</v>
      </c>
      <c r="J4963">
        <v>1676853</v>
      </c>
      <c r="K4963" t="s">
        <v>49</v>
      </c>
      <c r="L4963" t="s">
        <v>74</v>
      </c>
      <c r="M4963">
        <v>1419</v>
      </c>
      <c r="N4963">
        <v>2.9057879916503131</v>
      </c>
    </row>
    <row r="4964" spans="1:14" x14ac:dyDescent="0.25">
      <c r="A4964">
        <v>1447209633.7</v>
      </c>
      <c r="B4964" s="6">
        <v>41420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113</v>
      </c>
      <c r="J4964">
        <v>1676853</v>
      </c>
      <c r="K4964" t="s">
        <v>49</v>
      </c>
      <c r="L4964" t="s">
        <v>74</v>
      </c>
      <c r="M4964">
        <v>419</v>
      </c>
      <c r="N4964">
        <v>0.40945194427799869</v>
      </c>
    </row>
    <row r="4965" spans="1:14" x14ac:dyDescent="0.25">
      <c r="A4965">
        <v>1447152394.7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113</v>
      </c>
      <c r="J4965">
        <v>1676853</v>
      </c>
      <c r="K4965" t="s">
        <v>49</v>
      </c>
      <c r="L4965" t="s">
        <v>74</v>
      </c>
      <c r="M4965">
        <v>1574</v>
      </c>
      <c r="N4965">
        <v>3.3284480631630862</v>
      </c>
    </row>
    <row r="4966" spans="1:14" x14ac:dyDescent="0.25">
      <c r="A4966">
        <v>1447231022.7</v>
      </c>
      <c r="B4966" s="6">
        <v>41420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113</v>
      </c>
      <c r="J4966">
        <v>1676853</v>
      </c>
      <c r="K4966" t="s">
        <v>49</v>
      </c>
      <c r="L4966" t="s">
        <v>74</v>
      </c>
      <c r="M4966">
        <v>975</v>
      </c>
      <c r="N4966">
        <v>1.7963053039292844</v>
      </c>
    </row>
    <row r="4967" spans="1:14" x14ac:dyDescent="0.25">
      <c r="A4967">
        <v>1447379010.7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113</v>
      </c>
      <c r="J4967">
        <v>1676853</v>
      </c>
      <c r="K4967" t="s">
        <v>49</v>
      </c>
      <c r="L4967" t="s">
        <v>74</v>
      </c>
      <c r="M4967">
        <v>553</v>
      </c>
      <c r="N4967">
        <v>0.79248763408644907</v>
      </c>
    </row>
    <row r="4968" spans="1:14" x14ac:dyDescent="0.25">
      <c r="A4968">
        <v>1447151142.7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113</v>
      </c>
      <c r="J4968">
        <v>1679638</v>
      </c>
      <c r="K4968" t="s">
        <v>49</v>
      </c>
      <c r="L4968" t="s">
        <v>74</v>
      </c>
      <c r="M4968">
        <v>2983</v>
      </c>
      <c r="N4968">
        <v>6.96</v>
      </c>
    </row>
    <row r="4969" spans="1:14" x14ac:dyDescent="0.25">
      <c r="A4969">
        <v>1447155229.7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113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</row>
    <row r="4970" spans="1:14" x14ac:dyDescent="0.25">
      <c r="A4970">
        <v>1447286472.7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113</v>
      </c>
      <c r="J4970">
        <v>1676853</v>
      </c>
      <c r="K4970" t="s">
        <v>49</v>
      </c>
      <c r="L4970" t="s">
        <v>74</v>
      </c>
      <c r="M4970">
        <v>1774</v>
      </c>
      <c r="N4970">
        <v>3.6400000000000006</v>
      </c>
    </row>
    <row r="4971" spans="1:14" x14ac:dyDescent="0.25">
      <c r="A4971">
        <v>1447286439.7</v>
      </c>
      <c r="B4971" s="6">
        <v>41420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113</v>
      </c>
      <c r="J4971">
        <v>1676853</v>
      </c>
      <c r="K4971" t="s">
        <v>49</v>
      </c>
      <c r="L4971" t="s">
        <v>74</v>
      </c>
      <c r="M4971">
        <v>1785</v>
      </c>
      <c r="N4971">
        <v>3.62</v>
      </c>
    </row>
    <row r="4972" spans="1:14" x14ac:dyDescent="0.25">
      <c r="A4972">
        <v>1447162931.7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113</v>
      </c>
      <c r="J4972">
        <v>1676942</v>
      </c>
      <c r="K4972" t="s">
        <v>49</v>
      </c>
      <c r="L4972" t="s">
        <v>74</v>
      </c>
      <c r="M4972">
        <v>2255</v>
      </c>
      <c r="N4972">
        <v>3.3114089347079037</v>
      </c>
    </row>
    <row r="4973" spans="1:14" x14ac:dyDescent="0.25">
      <c r="A4973">
        <v>1447232860.7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113</v>
      </c>
      <c r="J4973">
        <v>1676942</v>
      </c>
      <c r="K4973" t="s">
        <v>49</v>
      </c>
      <c r="L4973" t="s">
        <v>74</v>
      </c>
      <c r="M4973">
        <v>4327</v>
      </c>
      <c r="N4973">
        <v>6.6228178694158073</v>
      </c>
    </row>
    <row r="4974" spans="1:14" x14ac:dyDescent="0.25">
      <c r="A4974">
        <v>1447313973.7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113</v>
      </c>
      <c r="J4974">
        <v>1676942</v>
      </c>
      <c r="K4974" t="s">
        <v>49</v>
      </c>
      <c r="L4974" t="s">
        <v>74</v>
      </c>
      <c r="M4974">
        <v>2274</v>
      </c>
      <c r="N4974">
        <v>3.3114089347079037</v>
      </c>
    </row>
    <row r="4975" spans="1:14" x14ac:dyDescent="0.25">
      <c r="A4975">
        <v>1447321323.7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113</v>
      </c>
      <c r="J4975">
        <v>1676942</v>
      </c>
      <c r="K4975" t="s">
        <v>49</v>
      </c>
      <c r="L4975" t="s">
        <v>74</v>
      </c>
      <c r="M4975">
        <v>4253</v>
      </c>
      <c r="N4975">
        <v>6.6228178694158073</v>
      </c>
    </row>
    <row r="4976" spans="1:14" x14ac:dyDescent="0.25">
      <c r="A4976">
        <v>1447210927.7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113</v>
      </c>
      <c r="J4976">
        <v>1676942</v>
      </c>
      <c r="K4976" t="s">
        <v>49</v>
      </c>
      <c r="L4976" t="s">
        <v>74</v>
      </c>
      <c r="M4976">
        <v>2252</v>
      </c>
      <c r="N4976">
        <v>3.3114089347079037</v>
      </c>
    </row>
    <row r="4977" spans="1:14" x14ac:dyDescent="0.25">
      <c r="A4977">
        <v>1447162915.7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</v>
      </c>
      <c r="M4977">
        <v>2284</v>
      </c>
      <c r="N4977">
        <v>3.3114089347079037</v>
      </c>
    </row>
    <row r="4978" spans="1:14" x14ac:dyDescent="0.25">
      <c r="A4978">
        <v>1447232839.7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113</v>
      </c>
      <c r="J4978">
        <v>1676942</v>
      </c>
      <c r="K4978" t="s">
        <v>49</v>
      </c>
      <c r="L4978" t="s">
        <v>74</v>
      </c>
      <c r="M4978">
        <v>2305</v>
      </c>
      <c r="N4978">
        <v>3.3114089347079037</v>
      </c>
    </row>
    <row r="4979" spans="1:14" x14ac:dyDescent="0.25">
      <c r="A4979">
        <v>1447281375.7</v>
      </c>
      <c r="B4979" s="6">
        <v>41420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113</v>
      </c>
      <c r="J4979">
        <v>1676942</v>
      </c>
      <c r="K4979" t="s">
        <v>49</v>
      </c>
      <c r="L4979" t="s">
        <v>74</v>
      </c>
      <c r="M4979">
        <v>4233</v>
      </c>
      <c r="N4979">
        <v>6.6228178694158073</v>
      </c>
    </row>
    <row r="4980" spans="1:14" x14ac:dyDescent="0.25">
      <c r="A4980">
        <v>1447400467.7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113</v>
      </c>
      <c r="J4980">
        <v>1676942</v>
      </c>
      <c r="K4980" t="s">
        <v>49</v>
      </c>
      <c r="L4980" t="s">
        <v>74</v>
      </c>
      <c r="M4980">
        <v>4266</v>
      </c>
      <c r="N4980">
        <v>6.6228178694158073</v>
      </c>
    </row>
    <row r="4981" spans="1:14" x14ac:dyDescent="0.25">
      <c r="A4981">
        <v>1447162914.7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113</v>
      </c>
      <c r="J4981">
        <v>1676942</v>
      </c>
      <c r="K4981" t="s">
        <v>49</v>
      </c>
      <c r="L4981" t="s">
        <v>74</v>
      </c>
      <c r="M4981">
        <v>2234</v>
      </c>
      <c r="N4981">
        <v>3.3114089347079037</v>
      </c>
    </row>
    <row r="4982" spans="1:14" x14ac:dyDescent="0.25">
      <c r="A4982">
        <v>1447353015.7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113</v>
      </c>
      <c r="J4982">
        <v>1676942</v>
      </c>
      <c r="K4982" t="s">
        <v>49</v>
      </c>
      <c r="L4982" t="s">
        <v>74</v>
      </c>
      <c r="M4982">
        <v>6306</v>
      </c>
      <c r="N4982">
        <v>9.1</v>
      </c>
    </row>
    <row r="4983" spans="1:14" x14ac:dyDescent="0.25">
      <c r="A4983">
        <v>1447329678.7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113</v>
      </c>
      <c r="J4983">
        <v>1676942</v>
      </c>
      <c r="K4983" t="s">
        <v>49</v>
      </c>
      <c r="L4983" t="s">
        <v>74</v>
      </c>
      <c r="M4983">
        <v>6300</v>
      </c>
      <c r="N4983">
        <v>9.02</v>
      </c>
    </row>
    <row r="4984" spans="1:14" x14ac:dyDescent="0.25">
      <c r="A4984">
        <v>1447290444.7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113</v>
      </c>
      <c r="J4984">
        <v>1655818</v>
      </c>
      <c r="K4984" t="s">
        <v>49</v>
      </c>
      <c r="L4984" t="s">
        <v>74</v>
      </c>
      <c r="M4984">
        <v>611</v>
      </c>
      <c r="N4984">
        <v>0.96579338030819362</v>
      </c>
    </row>
    <row r="4985" spans="1:14" x14ac:dyDescent="0.25">
      <c r="A4985">
        <v>1447205760.7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113</v>
      </c>
      <c r="J4985">
        <v>1655818</v>
      </c>
      <c r="K4985" t="s">
        <v>49</v>
      </c>
      <c r="L4985" t="s">
        <v>74</v>
      </c>
      <c r="M4985">
        <v>1075</v>
      </c>
      <c r="N4985">
        <v>2.5754490141551831</v>
      </c>
    </row>
    <row r="4986" spans="1:14" x14ac:dyDescent="0.25">
      <c r="A4986">
        <v>1447313941.7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113</v>
      </c>
      <c r="J4986">
        <v>1655818</v>
      </c>
      <c r="K4986" t="s">
        <v>49</v>
      </c>
      <c r="L4986" t="s">
        <v>74</v>
      </c>
      <c r="M4986">
        <v>420</v>
      </c>
      <c r="N4986">
        <v>0.32193112676939789</v>
      </c>
    </row>
    <row r="4987" spans="1:14" x14ac:dyDescent="0.25">
      <c r="A4987">
        <v>1447327979.7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113</v>
      </c>
      <c r="J4987">
        <v>1655818</v>
      </c>
      <c r="K4987" t="s">
        <v>49</v>
      </c>
      <c r="L4987" t="s">
        <v>74</v>
      </c>
      <c r="M4987">
        <v>761</v>
      </c>
      <c r="N4987">
        <v>1.4486900704622905</v>
      </c>
    </row>
    <row r="4988" spans="1:14" x14ac:dyDescent="0.25">
      <c r="A4988">
        <v>1447356015.7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113</v>
      </c>
      <c r="J4988">
        <v>1655818</v>
      </c>
      <c r="K4988" t="s">
        <v>49</v>
      </c>
      <c r="L4988" t="s">
        <v>74</v>
      </c>
      <c r="M4988">
        <v>4299</v>
      </c>
      <c r="N4988">
        <v>13.877245070775915</v>
      </c>
    </row>
    <row r="4989" spans="1:14" x14ac:dyDescent="0.25">
      <c r="A4989">
        <v>1447152554.7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113</v>
      </c>
      <c r="J4989">
        <v>1655818</v>
      </c>
      <c r="K4989" t="s">
        <v>49</v>
      </c>
      <c r="L4989" t="s">
        <v>74</v>
      </c>
      <c r="M4989">
        <v>700</v>
      </c>
      <c r="N4989">
        <v>1.4486900704622905</v>
      </c>
    </row>
    <row r="4990" spans="1:14" x14ac:dyDescent="0.25">
      <c r="A4990">
        <v>1447313993.7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113</v>
      </c>
      <c r="J4990">
        <v>1655818</v>
      </c>
      <c r="K4990" t="s">
        <v>49</v>
      </c>
      <c r="L4990" t="s">
        <v>74</v>
      </c>
      <c r="M4990">
        <v>1412</v>
      </c>
      <c r="N4990">
        <v>3.5412423944633766</v>
      </c>
    </row>
    <row r="4991" spans="1:14" x14ac:dyDescent="0.25">
      <c r="A4991">
        <v>1447163495.7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113</v>
      </c>
      <c r="J4991">
        <v>1655818</v>
      </c>
      <c r="K4991" t="s">
        <v>49</v>
      </c>
      <c r="L4991" t="s">
        <v>74</v>
      </c>
      <c r="M4991">
        <v>2278</v>
      </c>
      <c r="N4991">
        <v>6.4386225353879576</v>
      </c>
    </row>
    <row r="4992" spans="1:14" x14ac:dyDescent="0.25">
      <c r="A4992">
        <v>1447313934.7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113</v>
      </c>
      <c r="J4992">
        <v>1655818</v>
      </c>
      <c r="K4992" t="s">
        <v>49</v>
      </c>
      <c r="L4992" t="s">
        <v>74</v>
      </c>
      <c r="M4992">
        <v>446</v>
      </c>
      <c r="N4992">
        <v>0.64386225353879578</v>
      </c>
    </row>
    <row r="4993" spans="1:14" x14ac:dyDescent="0.25">
      <c r="A4993">
        <v>1447207156.7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113</v>
      </c>
      <c r="J4993">
        <v>1655818</v>
      </c>
      <c r="K4993" t="s">
        <v>49</v>
      </c>
      <c r="L4993" t="s">
        <v>74</v>
      </c>
      <c r="M4993">
        <v>2074</v>
      </c>
      <c r="N4993">
        <v>5.9235327325569207</v>
      </c>
    </row>
    <row r="4994" spans="1:14" x14ac:dyDescent="0.25">
      <c r="A4994">
        <v>1447162930.7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113</v>
      </c>
      <c r="J4994">
        <v>1655818</v>
      </c>
      <c r="K4994" t="s">
        <v>49</v>
      </c>
      <c r="L4994" t="s">
        <v>74</v>
      </c>
      <c r="M4994">
        <v>2297</v>
      </c>
      <c r="N4994">
        <v>6.4386225353879576</v>
      </c>
    </row>
    <row r="4995" spans="1:14" x14ac:dyDescent="0.25">
      <c r="A4995">
        <v>1447290448.7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113</v>
      </c>
      <c r="J4995">
        <v>1655818</v>
      </c>
      <c r="K4995" t="s">
        <v>49</v>
      </c>
      <c r="L4995" t="s">
        <v>74</v>
      </c>
      <c r="M4995">
        <v>990</v>
      </c>
      <c r="N4995">
        <v>2.2535178873857853</v>
      </c>
    </row>
    <row r="4996" spans="1:14" x14ac:dyDescent="0.25">
      <c r="A4996">
        <v>1447204345.7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113</v>
      </c>
      <c r="J4996">
        <v>1655818</v>
      </c>
      <c r="K4996" t="s">
        <v>49</v>
      </c>
      <c r="L4996" t="s">
        <v>74</v>
      </c>
      <c r="M4996">
        <v>749</v>
      </c>
      <c r="N4996">
        <v>1.4486900704622905</v>
      </c>
    </row>
    <row r="4997" spans="1:14" x14ac:dyDescent="0.25">
      <c r="A4997">
        <v>1447290443.7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113</v>
      </c>
      <c r="J4997">
        <v>1655818</v>
      </c>
      <c r="K4997" t="s">
        <v>49</v>
      </c>
      <c r="L4997" t="s">
        <v>74</v>
      </c>
      <c r="M4997">
        <v>2277</v>
      </c>
      <c r="N4997">
        <v>6.1</v>
      </c>
    </row>
    <row r="4998" spans="1:14" x14ac:dyDescent="0.25">
      <c r="A4998">
        <v>1447365241.7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113</v>
      </c>
      <c r="J4998">
        <v>1655818</v>
      </c>
      <c r="K4998" t="s">
        <v>49</v>
      </c>
      <c r="L4998" t="s">
        <v>74</v>
      </c>
      <c r="M4998">
        <v>2244</v>
      </c>
      <c r="N4998">
        <v>6.04</v>
      </c>
    </row>
    <row r="4999" spans="1:14" x14ac:dyDescent="0.25">
      <c r="A4999">
        <v>1447313961.7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113</v>
      </c>
      <c r="J4999">
        <v>1655818</v>
      </c>
      <c r="K4999" t="s">
        <v>49</v>
      </c>
      <c r="L4999" t="s">
        <v>74</v>
      </c>
      <c r="M4999">
        <v>2244</v>
      </c>
      <c r="N4999">
        <v>6.04</v>
      </c>
    </row>
    <row r="5000" spans="1:14" x14ac:dyDescent="0.25">
      <c r="A5000">
        <v>1447407273.7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113</v>
      </c>
      <c r="J5000">
        <v>1655818</v>
      </c>
      <c r="K5000" t="s">
        <v>49</v>
      </c>
      <c r="L5000" t="s">
        <v>74</v>
      </c>
      <c r="M5000">
        <v>2319</v>
      </c>
      <c r="N5000">
        <v>6.02</v>
      </c>
    </row>
    <row r="5001" spans="1:14" x14ac:dyDescent="0.25">
      <c r="A5001">
        <v>1447232859.7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113</v>
      </c>
      <c r="J5001">
        <v>1655818</v>
      </c>
      <c r="K5001" t="s">
        <v>49</v>
      </c>
      <c r="L5001" t="s">
        <v>74</v>
      </c>
      <c r="M5001">
        <v>4234</v>
      </c>
      <c r="N5001">
        <v>11.8</v>
      </c>
    </row>
    <row r="5002" spans="1:14" x14ac:dyDescent="0.25">
      <c r="A5002">
        <v>1447290445.7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1655818</v>
      </c>
      <c r="K5002" t="s">
        <v>49</v>
      </c>
      <c r="L5002" t="s">
        <v>74</v>
      </c>
      <c r="M5002">
        <v>4332</v>
      </c>
      <c r="N5002">
        <v>10.74</v>
      </c>
    </row>
    <row r="5003" spans="1:14" x14ac:dyDescent="0.25">
      <c r="A5003">
        <v>1447152821.7</v>
      </c>
      <c r="B5003" s="6">
        <v>41420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113</v>
      </c>
      <c r="J5003">
        <v>1655818</v>
      </c>
      <c r="K5003" t="s">
        <v>49</v>
      </c>
      <c r="L5003" t="s">
        <v>74</v>
      </c>
      <c r="M5003">
        <v>2779</v>
      </c>
      <c r="N5003">
        <v>7.04</v>
      </c>
    </row>
    <row r="5004" spans="1:14" x14ac:dyDescent="0.25">
      <c r="A5004">
        <v>1447265589.7</v>
      </c>
      <c r="B5004" s="6">
        <v>41420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113</v>
      </c>
      <c r="J5004">
        <v>1655818</v>
      </c>
      <c r="K5004" t="s">
        <v>49</v>
      </c>
      <c r="L5004" t="s">
        <v>74</v>
      </c>
      <c r="M5004">
        <v>8417</v>
      </c>
      <c r="N5004">
        <v>24.44</v>
      </c>
    </row>
    <row r="5005" spans="1:14" x14ac:dyDescent="0.25">
      <c r="A5005">
        <v>1447282433.7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113</v>
      </c>
      <c r="J5005">
        <v>1655818</v>
      </c>
      <c r="K5005" t="s">
        <v>49</v>
      </c>
      <c r="L5005" t="s">
        <v>74</v>
      </c>
      <c r="M5005">
        <v>8273</v>
      </c>
      <c r="N5005">
        <v>23.96</v>
      </c>
    </row>
    <row r="5006" spans="1:14" x14ac:dyDescent="0.25">
      <c r="A5006">
        <v>1447152673.7</v>
      </c>
      <c r="B5006" s="6">
        <v>41420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113</v>
      </c>
      <c r="J5006">
        <v>1655818</v>
      </c>
      <c r="K5006" t="s">
        <v>49</v>
      </c>
      <c r="L5006" t="s">
        <v>74</v>
      </c>
      <c r="M5006">
        <v>7292</v>
      </c>
      <c r="N5006">
        <v>18.7</v>
      </c>
    </row>
    <row r="5007" spans="1:14" x14ac:dyDescent="0.25">
      <c r="A5007">
        <v>1447403033.7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113</v>
      </c>
      <c r="J5007">
        <v>1655754</v>
      </c>
      <c r="K5007" t="s">
        <v>49</v>
      </c>
      <c r="L5007" t="s">
        <v>74</v>
      </c>
      <c r="M5007">
        <v>2312</v>
      </c>
      <c r="N5007">
        <v>5.2</v>
      </c>
    </row>
    <row r="5008" spans="1:14" x14ac:dyDescent="0.25">
      <c r="A5008">
        <v>1447167162.7</v>
      </c>
      <c r="B5008" s="6">
        <v>41420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113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</row>
    <row r="5009" spans="1:14" x14ac:dyDescent="0.25">
      <c r="A5009">
        <v>1447265689.7</v>
      </c>
      <c r="B5009" s="6">
        <v>41420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113</v>
      </c>
      <c r="J5009">
        <v>1650685</v>
      </c>
      <c r="K5009" t="s">
        <v>49</v>
      </c>
      <c r="L5009" t="s">
        <v>74</v>
      </c>
      <c r="M5009">
        <v>2269</v>
      </c>
      <c r="N5009">
        <v>13.955505034101982</v>
      </c>
    </row>
    <row r="5010" spans="1:14" x14ac:dyDescent="0.25">
      <c r="A5010">
        <v>1447265690.7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113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</row>
    <row r="5011" spans="1:14" x14ac:dyDescent="0.25">
      <c r="A5011">
        <v>1447317883.7</v>
      </c>
      <c r="B5011" s="6">
        <v>41420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113</v>
      </c>
      <c r="J5011">
        <v>1668608</v>
      </c>
      <c r="K5011" t="s">
        <v>49</v>
      </c>
      <c r="L5011" t="s">
        <v>74</v>
      </c>
      <c r="M5011">
        <v>461</v>
      </c>
      <c r="N5011">
        <v>4.2067216233354472</v>
      </c>
    </row>
    <row r="5012" spans="1:14" x14ac:dyDescent="0.25">
      <c r="A5012">
        <v>1447328072.7</v>
      </c>
      <c r="B5012" s="6">
        <v>41420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113</v>
      </c>
      <c r="J5012">
        <v>1668608</v>
      </c>
      <c r="K5012" t="s">
        <v>49</v>
      </c>
      <c r="L5012" t="s">
        <v>74</v>
      </c>
      <c r="M5012">
        <v>276</v>
      </c>
      <c r="N5012">
        <v>1.0096131896005074</v>
      </c>
    </row>
    <row r="5013" spans="1:14" x14ac:dyDescent="0.25">
      <c r="A5013">
        <v>1447306818.7</v>
      </c>
      <c r="B5013" s="6">
        <v>41420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113</v>
      </c>
      <c r="J5013">
        <v>1668608</v>
      </c>
      <c r="K5013" t="s">
        <v>49</v>
      </c>
      <c r="L5013" t="s">
        <v>74</v>
      </c>
      <c r="M5013">
        <v>513</v>
      </c>
      <c r="N5013">
        <v>5.78</v>
      </c>
    </row>
    <row r="5014" spans="1:14" x14ac:dyDescent="0.25">
      <c r="A5014">
        <v>1447352994.7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113</v>
      </c>
      <c r="J5014">
        <v>1654766</v>
      </c>
      <c r="K5014" t="s">
        <v>49</v>
      </c>
      <c r="L5014" t="s">
        <v>74</v>
      </c>
      <c r="M5014">
        <v>617</v>
      </c>
      <c r="N5014">
        <v>6.3968807339449549</v>
      </c>
    </row>
    <row r="5015" spans="1:14" x14ac:dyDescent="0.25">
      <c r="A5015">
        <v>1447226888.7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113</v>
      </c>
      <c r="J5015">
        <v>1654766</v>
      </c>
      <c r="K5015" t="s">
        <v>49</v>
      </c>
      <c r="L5015" t="s">
        <v>74</v>
      </c>
      <c r="M5015">
        <v>1023</v>
      </c>
      <c r="N5015">
        <v>12.79376146788991</v>
      </c>
    </row>
    <row r="5016" spans="1:14" x14ac:dyDescent="0.25">
      <c r="A5016">
        <v>1447365230.7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113</v>
      </c>
      <c r="J5016">
        <v>1654766</v>
      </c>
      <c r="K5016" t="s">
        <v>49</v>
      </c>
      <c r="L5016" t="s">
        <v>74</v>
      </c>
      <c r="M5016">
        <v>606</v>
      </c>
      <c r="N5016">
        <v>6.3968807339449549</v>
      </c>
    </row>
    <row r="5017" spans="1:14" x14ac:dyDescent="0.25">
      <c r="A5017">
        <v>1447407263.7</v>
      </c>
      <c r="B5017" s="6">
        <v>41420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113</v>
      </c>
      <c r="J5017">
        <v>1654766</v>
      </c>
      <c r="K5017" t="s">
        <v>49</v>
      </c>
      <c r="L5017" t="s">
        <v>74</v>
      </c>
      <c r="M5017">
        <v>618</v>
      </c>
      <c r="N5017">
        <v>6.3968807339449549</v>
      </c>
    </row>
    <row r="5018" spans="1:14" x14ac:dyDescent="0.25">
      <c r="A5018">
        <v>1447172298.7</v>
      </c>
      <c r="B5018" s="6">
        <v>41420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113</v>
      </c>
      <c r="J5018">
        <v>1654766</v>
      </c>
      <c r="K5018" t="s">
        <v>49</v>
      </c>
      <c r="L5018" t="s">
        <v>74</v>
      </c>
      <c r="M5018">
        <v>683</v>
      </c>
      <c r="N5018">
        <v>6.3968807339449549</v>
      </c>
    </row>
    <row r="5019" spans="1:14" x14ac:dyDescent="0.25">
      <c r="A5019">
        <v>1447162864.7</v>
      </c>
      <c r="B5019" s="6">
        <v>41420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113</v>
      </c>
      <c r="J5019">
        <v>1654766</v>
      </c>
      <c r="K5019" t="s">
        <v>49</v>
      </c>
      <c r="L5019" t="s">
        <v>74</v>
      </c>
      <c r="M5019">
        <v>974</v>
      </c>
      <c r="N5019">
        <v>11.79376146788991</v>
      </c>
    </row>
    <row r="5020" spans="1:14" x14ac:dyDescent="0.25">
      <c r="A5020">
        <v>1447162863.7</v>
      </c>
      <c r="B5020" s="6">
        <v>41420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113</v>
      </c>
      <c r="J5020">
        <v>1654766</v>
      </c>
      <c r="K5020" t="s">
        <v>49</v>
      </c>
      <c r="L5020" t="s">
        <v>74</v>
      </c>
      <c r="M5020">
        <v>664</v>
      </c>
      <c r="N5020">
        <v>6.3968807339449549</v>
      </c>
    </row>
    <row r="5021" spans="1:14" x14ac:dyDescent="0.25">
      <c r="A5021">
        <v>1447329554.7</v>
      </c>
      <c r="B5021" s="6">
        <v>41420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113</v>
      </c>
      <c r="J5021">
        <v>1654766</v>
      </c>
      <c r="K5021" t="s">
        <v>49</v>
      </c>
      <c r="L5021" t="s">
        <v>74</v>
      </c>
      <c r="M5021">
        <v>995</v>
      </c>
      <c r="N5021">
        <v>13.79376146788991</v>
      </c>
    </row>
    <row r="5022" spans="1:14" x14ac:dyDescent="0.25">
      <c r="A5022">
        <v>1447163403.7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113</v>
      </c>
      <c r="J5022">
        <v>1654766</v>
      </c>
      <c r="K5022" t="s">
        <v>49</v>
      </c>
      <c r="L5022" t="s">
        <v>74</v>
      </c>
      <c r="M5022">
        <v>1048</v>
      </c>
      <c r="N5022">
        <v>13.5</v>
      </c>
    </row>
    <row r="5023" spans="1:14" x14ac:dyDescent="0.25">
      <c r="A5023">
        <v>1447395047.7</v>
      </c>
      <c r="B5023" s="6">
        <v>41420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113</v>
      </c>
      <c r="J5023">
        <v>1654766</v>
      </c>
      <c r="K5023" t="s">
        <v>49</v>
      </c>
      <c r="L5023" t="s">
        <v>74</v>
      </c>
      <c r="M5023">
        <v>1036</v>
      </c>
      <c r="N5023">
        <v>13.46</v>
      </c>
    </row>
    <row r="5024" spans="1:14" x14ac:dyDescent="0.25">
      <c r="A5024">
        <v>1447162862.7</v>
      </c>
      <c r="B5024" s="6">
        <v>41420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113</v>
      </c>
      <c r="J5024">
        <v>1654766</v>
      </c>
      <c r="K5024" t="s">
        <v>49</v>
      </c>
      <c r="L5024" t="s">
        <v>74</v>
      </c>
      <c r="M5024">
        <v>1382</v>
      </c>
      <c r="N5024">
        <v>17.68</v>
      </c>
    </row>
    <row r="5025" spans="1:14" x14ac:dyDescent="0.25">
      <c r="A5025">
        <v>1447188569.7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113</v>
      </c>
      <c r="J5025">
        <v>1654766</v>
      </c>
      <c r="K5025" t="s">
        <v>49</v>
      </c>
      <c r="L5025" t="s">
        <v>74</v>
      </c>
      <c r="M5025">
        <v>1332</v>
      </c>
      <c r="N5025">
        <v>19.5</v>
      </c>
    </row>
    <row r="5026" spans="1:14" x14ac:dyDescent="0.25">
      <c r="A5026">
        <v>1447406479.7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113</v>
      </c>
      <c r="J5026">
        <v>1654766</v>
      </c>
      <c r="K5026" t="s">
        <v>49</v>
      </c>
      <c r="L5026" t="s">
        <v>74</v>
      </c>
      <c r="M5026">
        <v>954</v>
      </c>
      <c r="N5026">
        <v>11.32</v>
      </c>
    </row>
    <row r="5027" spans="1:14" x14ac:dyDescent="0.25">
      <c r="A5027">
        <v>1447160922.7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113</v>
      </c>
      <c r="J5027">
        <v>1683700</v>
      </c>
      <c r="K5027" t="s">
        <v>49</v>
      </c>
      <c r="L5027" t="s">
        <v>74</v>
      </c>
      <c r="M5027">
        <v>3906</v>
      </c>
      <c r="N5027">
        <v>2.0816388849668535</v>
      </c>
    </row>
    <row r="5028" spans="1:14" x14ac:dyDescent="0.25">
      <c r="A5028">
        <v>1447160931.7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113</v>
      </c>
      <c r="J5028">
        <v>1683700</v>
      </c>
      <c r="K5028" t="s">
        <v>49</v>
      </c>
      <c r="L5028" t="s">
        <v>74</v>
      </c>
      <c r="M5028">
        <v>3847</v>
      </c>
      <c r="N5028">
        <v>2.0816388849668535</v>
      </c>
    </row>
    <row r="5029" spans="1:14" x14ac:dyDescent="0.25">
      <c r="A5029">
        <v>1447281344.7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113</v>
      </c>
      <c r="J5029">
        <v>1683700</v>
      </c>
      <c r="K5029" t="s">
        <v>49</v>
      </c>
      <c r="L5029" t="s">
        <v>74</v>
      </c>
      <c r="M5029">
        <v>2706</v>
      </c>
      <c r="N5029">
        <v>1.3877592566445691</v>
      </c>
    </row>
    <row r="5030" spans="1:14" x14ac:dyDescent="0.25">
      <c r="A5030">
        <v>1447234954.7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113</v>
      </c>
      <c r="J5030">
        <v>1683700</v>
      </c>
      <c r="K5030" t="s">
        <v>49</v>
      </c>
      <c r="L5030" t="s">
        <v>74</v>
      </c>
      <c r="M5030">
        <v>1467</v>
      </c>
      <c r="N5030">
        <v>0.69387962832228456</v>
      </c>
    </row>
    <row r="5031" spans="1:14" x14ac:dyDescent="0.25">
      <c r="A5031">
        <v>1447234929.7</v>
      </c>
      <c r="B5031" s="6">
        <v>41420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113</v>
      </c>
      <c r="J5031">
        <v>1683700</v>
      </c>
      <c r="K5031" t="s">
        <v>49</v>
      </c>
      <c r="L5031" t="s">
        <v>74</v>
      </c>
      <c r="M5031">
        <v>5108</v>
      </c>
      <c r="N5031">
        <v>2.7755185132891382</v>
      </c>
    </row>
    <row r="5032" spans="1:14" x14ac:dyDescent="0.25">
      <c r="A5032">
        <v>1447189432.7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113</v>
      </c>
      <c r="J5032">
        <v>1683700</v>
      </c>
      <c r="K5032" t="s">
        <v>49</v>
      </c>
      <c r="L5032" t="s">
        <v>74</v>
      </c>
      <c r="M5032">
        <v>7509</v>
      </c>
      <c r="N5032">
        <v>4.1632777699337069</v>
      </c>
    </row>
    <row r="5033" spans="1:14" x14ac:dyDescent="0.25">
      <c r="A5033">
        <v>1447312087.7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113</v>
      </c>
      <c r="J5033">
        <v>1700105</v>
      </c>
      <c r="K5033" t="s">
        <v>49</v>
      </c>
      <c r="L5033" t="s">
        <v>74</v>
      </c>
      <c r="M5033">
        <v>246</v>
      </c>
      <c r="N5033">
        <v>0.23422731042386707</v>
      </c>
    </row>
    <row r="5034" spans="1:14" x14ac:dyDescent="0.25">
      <c r="A5034">
        <v>1447395267.7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113</v>
      </c>
      <c r="J5034">
        <v>1700094</v>
      </c>
      <c r="K5034" t="s">
        <v>49</v>
      </c>
      <c r="L5034" t="s">
        <v>74</v>
      </c>
      <c r="M5034">
        <v>273</v>
      </c>
      <c r="N5034">
        <v>1.2603381014304293</v>
      </c>
    </row>
    <row r="5035" spans="1:14" x14ac:dyDescent="0.25">
      <c r="A5035">
        <v>1447312069.7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113</v>
      </c>
      <c r="J5035">
        <v>1700097</v>
      </c>
      <c r="K5035" t="s">
        <v>49</v>
      </c>
      <c r="L5035" t="s">
        <v>74</v>
      </c>
      <c r="M5035">
        <v>316</v>
      </c>
      <c r="N5035">
        <v>0.22340241796200344</v>
      </c>
    </row>
    <row r="5036" spans="1:14" x14ac:dyDescent="0.25">
      <c r="A5036">
        <v>1447391769.7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113</v>
      </c>
      <c r="J5036">
        <v>1655982</v>
      </c>
      <c r="K5036" t="s">
        <v>49</v>
      </c>
      <c r="L5036" t="s">
        <v>74</v>
      </c>
      <c r="M5036">
        <v>426</v>
      </c>
      <c r="N5036">
        <v>1.1745022586581899</v>
      </c>
    </row>
    <row r="5037" spans="1:14" x14ac:dyDescent="0.25">
      <c r="A5037">
        <v>1447387463.7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113</v>
      </c>
      <c r="J5037">
        <v>1655982</v>
      </c>
      <c r="K5037" t="s">
        <v>49</v>
      </c>
      <c r="L5037" t="s">
        <v>74</v>
      </c>
      <c r="M5037">
        <v>426</v>
      </c>
      <c r="N5037">
        <v>1.1745022586581899</v>
      </c>
    </row>
    <row r="5038" spans="1:14" x14ac:dyDescent="0.25">
      <c r="A5038">
        <v>1447155230.7</v>
      </c>
      <c r="B5038" s="6">
        <v>41420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113</v>
      </c>
      <c r="J5038">
        <v>1655982</v>
      </c>
      <c r="K5038" t="s">
        <v>49</v>
      </c>
      <c r="L5038" t="s">
        <v>74</v>
      </c>
      <c r="M5038">
        <v>494</v>
      </c>
      <c r="N5038">
        <v>1.5660030115442531</v>
      </c>
    </row>
    <row r="5039" spans="1:14" x14ac:dyDescent="0.25">
      <c r="A5039">
        <v>1447339084.7</v>
      </c>
      <c r="B5039" s="6">
        <v>41420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113</v>
      </c>
      <c r="J5039">
        <v>1651298</v>
      </c>
      <c r="K5039" t="s">
        <v>49</v>
      </c>
      <c r="L5039" t="s">
        <v>74</v>
      </c>
      <c r="M5039">
        <v>6240</v>
      </c>
      <c r="N5039">
        <v>10.8</v>
      </c>
    </row>
    <row r="5040" spans="1:14" x14ac:dyDescent="0.25">
      <c r="A5040">
        <v>1447295792.7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113</v>
      </c>
      <c r="J5040">
        <v>1689541</v>
      </c>
      <c r="K5040" t="s">
        <v>49</v>
      </c>
      <c r="L5040" t="s">
        <v>74</v>
      </c>
      <c r="M5040">
        <v>394</v>
      </c>
      <c r="N5040">
        <v>9.6265292949354446</v>
      </c>
    </row>
    <row r="5041" spans="1:14" x14ac:dyDescent="0.25">
      <c r="A5041">
        <v>1447406637.7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113</v>
      </c>
      <c r="J5041">
        <v>1689541</v>
      </c>
      <c r="K5041" t="s">
        <v>49</v>
      </c>
      <c r="L5041" t="s">
        <v>74</v>
      </c>
      <c r="M5041">
        <v>512</v>
      </c>
      <c r="N5041">
        <v>30.9</v>
      </c>
    </row>
    <row r="5042" spans="1:14" x14ac:dyDescent="0.25">
      <c r="A5042">
        <v>1447199709.7</v>
      </c>
      <c r="B5042" s="6">
        <v>41420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113</v>
      </c>
      <c r="J5042">
        <v>1689780</v>
      </c>
      <c r="K5042" t="s">
        <v>49</v>
      </c>
      <c r="L5042" t="s">
        <v>74</v>
      </c>
      <c r="M5042">
        <v>344</v>
      </c>
      <c r="N5042">
        <v>10.197236042488189</v>
      </c>
    </row>
    <row r="5043" spans="1:14" x14ac:dyDescent="0.25">
      <c r="A5043">
        <v>1447266913.7</v>
      </c>
      <c r="B5043" s="6">
        <v>41420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113</v>
      </c>
      <c r="J5043">
        <v>1689780</v>
      </c>
      <c r="K5043" t="s">
        <v>49</v>
      </c>
      <c r="L5043" t="s">
        <v>74</v>
      </c>
      <c r="M5043">
        <v>381</v>
      </c>
      <c r="N5043">
        <v>11.197236042488189</v>
      </c>
    </row>
    <row r="5044" spans="1:14" x14ac:dyDescent="0.25">
      <c r="A5044">
        <v>1447152753.7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113</v>
      </c>
      <c r="J5044">
        <v>1689781</v>
      </c>
      <c r="K5044" t="s">
        <v>49</v>
      </c>
      <c r="L5044" t="s">
        <v>74</v>
      </c>
      <c r="M5044">
        <v>321</v>
      </c>
      <c r="N5044">
        <v>2.7496968896715903</v>
      </c>
    </row>
    <row r="5045" spans="1:14" x14ac:dyDescent="0.25">
      <c r="A5045">
        <v>1447236686.7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113</v>
      </c>
      <c r="J5045">
        <v>1680781</v>
      </c>
      <c r="K5045" t="s">
        <v>49</v>
      </c>
      <c r="L5045" t="s">
        <v>74</v>
      </c>
      <c r="M5045">
        <v>327</v>
      </c>
      <c r="N5045">
        <v>1.6477343994903377</v>
      </c>
    </row>
    <row r="5046" spans="1:14" x14ac:dyDescent="0.25">
      <c r="A5046">
        <v>1447187325.7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113</v>
      </c>
      <c r="J5046">
        <v>1680781</v>
      </c>
      <c r="K5046" t="s">
        <v>49</v>
      </c>
      <c r="L5046" t="s">
        <v>74</v>
      </c>
      <c r="M5046">
        <v>278</v>
      </c>
      <c r="N5046">
        <v>1.6477343994903377</v>
      </c>
    </row>
    <row r="5047" spans="1:14" x14ac:dyDescent="0.25">
      <c r="A5047">
        <v>1447350459.7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113</v>
      </c>
      <c r="J5047">
        <v>1680781</v>
      </c>
      <c r="K5047" t="s">
        <v>49</v>
      </c>
      <c r="L5047" t="s">
        <v>74</v>
      </c>
      <c r="M5047">
        <v>345</v>
      </c>
      <c r="N5047">
        <v>2.0596679993629223</v>
      </c>
    </row>
    <row r="5048" spans="1:14" x14ac:dyDescent="0.25">
      <c r="A5048">
        <v>1447152754.7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113</v>
      </c>
      <c r="J5048">
        <v>1680781</v>
      </c>
      <c r="K5048" t="s">
        <v>49</v>
      </c>
      <c r="L5048" t="s">
        <v>74</v>
      </c>
      <c r="M5048">
        <v>320</v>
      </c>
      <c r="N5048">
        <v>2.5745849992036529</v>
      </c>
    </row>
    <row r="5049" spans="1:14" x14ac:dyDescent="0.25">
      <c r="A5049">
        <v>1447204346.7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113</v>
      </c>
      <c r="J5049">
        <v>1656246</v>
      </c>
      <c r="K5049" t="s">
        <v>49</v>
      </c>
      <c r="L5049" t="s">
        <v>74</v>
      </c>
      <c r="M5049">
        <v>1310</v>
      </c>
      <c r="N5049">
        <v>4.096305732484077</v>
      </c>
    </row>
    <row r="5050" spans="1:14" x14ac:dyDescent="0.25">
      <c r="A5050">
        <v>1447313992.7</v>
      </c>
      <c r="B5050" s="6">
        <v>41420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113</v>
      </c>
      <c r="J5050">
        <v>1656246</v>
      </c>
      <c r="K5050" t="s">
        <v>49</v>
      </c>
      <c r="L5050" t="s">
        <v>74</v>
      </c>
      <c r="M5050">
        <v>1264</v>
      </c>
      <c r="N5050">
        <v>4.096305732484077</v>
      </c>
    </row>
    <row r="5051" spans="1:14" x14ac:dyDescent="0.25">
      <c r="A5051">
        <v>1447398726.7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113</v>
      </c>
      <c r="J5051">
        <v>1656246</v>
      </c>
      <c r="K5051" t="s">
        <v>49</v>
      </c>
      <c r="L5051" t="s">
        <v>74</v>
      </c>
      <c r="M5051">
        <v>1243</v>
      </c>
      <c r="N5051">
        <v>4.096305732484077</v>
      </c>
    </row>
    <row r="5052" spans="1:14" x14ac:dyDescent="0.25">
      <c r="A5052">
        <v>1447195325.7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113</v>
      </c>
      <c r="J5052">
        <v>1656246</v>
      </c>
      <c r="K5052" t="s">
        <v>49</v>
      </c>
      <c r="L5052" t="s">
        <v>74</v>
      </c>
      <c r="M5052">
        <v>6266</v>
      </c>
      <c r="N5052">
        <v>22.57783439490446</v>
      </c>
    </row>
    <row r="5053" spans="1:14" x14ac:dyDescent="0.25">
      <c r="A5053">
        <v>1447152843.7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113</v>
      </c>
      <c r="J5053">
        <v>1656246</v>
      </c>
      <c r="K5053" t="s">
        <v>49</v>
      </c>
      <c r="L5053" t="s">
        <v>74</v>
      </c>
      <c r="M5053">
        <v>1305</v>
      </c>
      <c r="N5053">
        <v>4.096305732484077</v>
      </c>
    </row>
    <row r="5054" spans="1:14" x14ac:dyDescent="0.25">
      <c r="A5054">
        <v>1447398198.7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113</v>
      </c>
      <c r="J5054">
        <v>1656246</v>
      </c>
      <c r="K5054" t="s">
        <v>49</v>
      </c>
      <c r="L5054" t="s">
        <v>74</v>
      </c>
      <c r="M5054">
        <v>1280</v>
      </c>
      <c r="N5054">
        <v>4.096305732484077</v>
      </c>
    </row>
    <row r="5055" spans="1:14" x14ac:dyDescent="0.25">
      <c r="A5055">
        <v>1447265692.7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113</v>
      </c>
      <c r="J5055">
        <v>1656246</v>
      </c>
      <c r="K5055" t="s">
        <v>49</v>
      </c>
      <c r="L5055" t="s">
        <v>74</v>
      </c>
      <c r="M5055">
        <v>1282</v>
      </c>
      <c r="N5055">
        <v>4.096305732484077</v>
      </c>
    </row>
    <row r="5056" spans="1:14" x14ac:dyDescent="0.25">
      <c r="A5056">
        <v>1447265725.7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113</v>
      </c>
      <c r="J5056">
        <v>1656246</v>
      </c>
      <c r="K5056" t="s">
        <v>49</v>
      </c>
      <c r="L5056" t="s">
        <v>74</v>
      </c>
      <c r="M5056">
        <v>1246</v>
      </c>
      <c r="N5056">
        <v>4.096305732484077</v>
      </c>
    </row>
    <row r="5057" spans="1:14" x14ac:dyDescent="0.25">
      <c r="A5057">
        <v>1447158178.7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113</v>
      </c>
      <c r="J5057">
        <v>1656246</v>
      </c>
      <c r="K5057" t="s">
        <v>49</v>
      </c>
      <c r="L5057" t="s">
        <v>74</v>
      </c>
      <c r="M5057">
        <v>1329</v>
      </c>
      <c r="N5057">
        <v>4.096305732484077</v>
      </c>
    </row>
    <row r="5058" spans="1:14" x14ac:dyDescent="0.25">
      <c r="A5058">
        <v>1447240555.7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113</v>
      </c>
      <c r="J5058">
        <v>1656246</v>
      </c>
      <c r="K5058" t="s">
        <v>49</v>
      </c>
      <c r="L5058" t="s">
        <v>74</v>
      </c>
      <c r="M5058">
        <v>2268</v>
      </c>
      <c r="N5058">
        <v>8.18</v>
      </c>
    </row>
    <row r="5059" spans="1:14" x14ac:dyDescent="0.25">
      <c r="A5059">
        <v>1447345766.7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113</v>
      </c>
      <c r="J5059">
        <v>1672706</v>
      </c>
      <c r="K5059" t="s">
        <v>49</v>
      </c>
      <c r="L5059" t="s">
        <v>74</v>
      </c>
      <c r="M5059">
        <v>329</v>
      </c>
      <c r="N5059">
        <v>2.3546758767268861</v>
      </c>
    </row>
    <row r="5060" spans="1:14" x14ac:dyDescent="0.25">
      <c r="A5060">
        <v>1447355973.7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113</v>
      </c>
      <c r="J5060">
        <v>1672706</v>
      </c>
      <c r="K5060" t="s">
        <v>49</v>
      </c>
      <c r="L5060" t="s">
        <v>74</v>
      </c>
      <c r="M5060">
        <v>269</v>
      </c>
      <c r="N5060">
        <v>1.4128055260361316</v>
      </c>
    </row>
    <row r="5061" spans="1:14" x14ac:dyDescent="0.25">
      <c r="A5061">
        <v>1447339776.7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113</v>
      </c>
      <c r="J5061">
        <v>1672706</v>
      </c>
      <c r="K5061" t="s">
        <v>49</v>
      </c>
      <c r="L5061" t="s">
        <v>74</v>
      </c>
      <c r="M5061">
        <v>319</v>
      </c>
      <c r="N5061">
        <v>0.94187035069075442</v>
      </c>
    </row>
    <row r="5062" spans="1:14" x14ac:dyDescent="0.25">
      <c r="A5062">
        <v>1447397696.7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113</v>
      </c>
      <c r="J5062">
        <v>1672721</v>
      </c>
      <c r="K5062" t="s">
        <v>49</v>
      </c>
      <c r="L5062" t="s">
        <v>74</v>
      </c>
      <c r="M5062">
        <v>318</v>
      </c>
      <c r="N5062">
        <v>0.39911838790931986</v>
      </c>
    </row>
    <row r="5063" spans="1:14" x14ac:dyDescent="0.25">
      <c r="A5063">
        <v>1447184515.7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113</v>
      </c>
      <c r="J5063">
        <v>1672720</v>
      </c>
      <c r="K5063" t="s">
        <v>49</v>
      </c>
      <c r="L5063" t="s">
        <v>74</v>
      </c>
      <c r="M5063">
        <v>530</v>
      </c>
      <c r="N5063">
        <v>15.4</v>
      </c>
    </row>
    <row r="5064" spans="1:14" x14ac:dyDescent="0.25">
      <c r="A5064">
        <v>1447339822.7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113</v>
      </c>
      <c r="J5064">
        <v>1672722</v>
      </c>
      <c r="K5064" t="s">
        <v>49</v>
      </c>
      <c r="L5064" t="s">
        <v>74</v>
      </c>
      <c r="M5064">
        <v>302</v>
      </c>
      <c r="N5064">
        <v>1.2264986770820208</v>
      </c>
    </row>
    <row r="5065" spans="1:14" x14ac:dyDescent="0.25">
      <c r="A5065">
        <v>1447360431.7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113</v>
      </c>
      <c r="J5065">
        <v>1672722</v>
      </c>
      <c r="K5065" t="s">
        <v>49</v>
      </c>
      <c r="L5065" t="s">
        <v>74</v>
      </c>
      <c r="M5065">
        <v>257</v>
      </c>
      <c r="N5065">
        <v>1.2264986770820208</v>
      </c>
    </row>
    <row r="5066" spans="1:14" x14ac:dyDescent="0.25">
      <c r="A5066">
        <v>1447369632.7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113</v>
      </c>
      <c r="J5066">
        <v>1672722</v>
      </c>
      <c r="K5066" t="s">
        <v>49</v>
      </c>
      <c r="L5066" t="s">
        <v>74</v>
      </c>
      <c r="M5066">
        <v>362</v>
      </c>
      <c r="N5066">
        <v>2.2230288522111628</v>
      </c>
    </row>
    <row r="5067" spans="1:14" x14ac:dyDescent="0.25">
      <c r="A5067">
        <v>1447338434.7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113</v>
      </c>
      <c r="J5067">
        <v>1672707</v>
      </c>
      <c r="K5067" t="s">
        <v>49</v>
      </c>
      <c r="L5067" t="s">
        <v>74</v>
      </c>
      <c r="M5067">
        <v>469</v>
      </c>
      <c r="N5067">
        <v>16.299999999999997</v>
      </c>
    </row>
    <row r="5068" spans="1:14" x14ac:dyDescent="0.25">
      <c r="A5068">
        <v>1447360806.7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113</v>
      </c>
      <c r="J5068">
        <v>1672721</v>
      </c>
      <c r="K5068" t="s">
        <v>49</v>
      </c>
      <c r="L5068" t="s">
        <v>74</v>
      </c>
      <c r="M5068">
        <v>511</v>
      </c>
      <c r="N5068">
        <v>16.82</v>
      </c>
    </row>
    <row r="5069" spans="1:14" x14ac:dyDescent="0.25">
      <c r="A5069">
        <v>1447377642.7</v>
      </c>
      <c r="B5069" s="6">
        <v>41420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113</v>
      </c>
      <c r="J5069">
        <v>1677692</v>
      </c>
      <c r="K5069" t="s">
        <v>49</v>
      </c>
      <c r="L5069" t="s">
        <v>74</v>
      </c>
      <c r="M5069">
        <v>1812</v>
      </c>
      <c r="N5069">
        <v>111.83523582566201</v>
      </c>
    </row>
    <row r="5070" spans="1:14" x14ac:dyDescent="0.25">
      <c r="A5070">
        <v>1447408445.7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113</v>
      </c>
      <c r="J5070">
        <v>1677692</v>
      </c>
      <c r="K5070" t="s">
        <v>49</v>
      </c>
      <c r="L5070" t="s">
        <v>74</v>
      </c>
      <c r="M5070">
        <v>5267</v>
      </c>
      <c r="N5070">
        <v>355.61663057810256</v>
      </c>
    </row>
    <row r="5071" spans="1:14" x14ac:dyDescent="0.25">
      <c r="A5071">
        <v>1447178885.7</v>
      </c>
      <c r="B5071" s="6">
        <v>41420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113</v>
      </c>
      <c r="J5071">
        <v>1672721</v>
      </c>
      <c r="K5071" t="s">
        <v>49</v>
      </c>
      <c r="L5071" t="s">
        <v>74</v>
      </c>
      <c r="M5071">
        <v>817</v>
      </c>
      <c r="N5071">
        <v>34.28</v>
      </c>
    </row>
    <row r="5072" spans="1:14" x14ac:dyDescent="0.25">
      <c r="A5072">
        <v>1447200254.7</v>
      </c>
      <c r="B5072" s="6">
        <v>41420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113</v>
      </c>
      <c r="J5072">
        <v>1672722</v>
      </c>
      <c r="K5072" t="s">
        <v>49</v>
      </c>
      <c r="L5072" t="s">
        <v>74</v>
      </c>
      <c r="M5072">
        <v>585</v>
      </c>
      <c r="N5072">
        <v>17.66</v>
      </c>
    </row>
    <row r="5073" spans="1:14" x14ac:dyDescent="0.25">
      <c r="A5073">
        <v>1447374905.7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113</v>
      </c>
      <c r="J5073">
        <v>1677692</v>
      </c>
      <c r="K5073" t="s">
        <v>49</v>
      </c>
      <c r="L5073" t="s">
        <v>74</v>
      </c>
      <c r="M5073">
        <v>8837</v>
      </c>
      <c r="N5073">
        <v>644.16</v>
      </c>
    </row>
    <row r="5074" spans="1:14" x14ac:dyDescent="0.25">
      <c r="A5074">
        <v>1447382182.7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113</v>
      </c>
      <c r="J5074">
        <v>1677692</v>
      </c>
      <c r="K5074" t="s">
        <v>49</v>
      </c>
      <c r="L5074" t="s">
        <v>74</v>
      </c>
      <c r="M5074">
        <v>2952</v>
      </c>
      <c r="N5074">
        <v>195.66</v>
      </c>
    </row>
    <row r="5075" spans="1:14" x14ac:dyDescent="0.25">
      <c r="A5075">
        <v>1447381733.7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113</v>
      </c>
      <c r="J5075">
        <v>1677692</v>
      </c>
      <c r="K5075" t="s">
        <v>49</v>
      </c>
      <c r="L5075" t="s">
        <v>74</v>
      </c>
      <c r="M5075">
        <v>3155</v>
      </c>
      <c r="N5075">
        <v>211.09999999999997</v>
      </c>
    </row>
    <row r="5076" spans="1:14" x14ac:dyDescent="0.25">
      <c r="A5076">
        <v>1447397661.7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113</v>
      </c>
      <c r="J5076">
        <v>1677692</v>
      </c>
      <c r="K5076" t="s">
        <v>49</v>
      </c>
      <c r="L5076" t="s">
        <v>74</v>
      </c>
      <c r="M5076">
        <v>5276</v>
      </c>
      <c r="N5076">
        <v>361.9</v>
      </c>
    </row>
    <row r="5077" spans="1:14" x14ac:dyDescent="0.25">
      <c r="A5077">
        <v>1447397658.7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113</v>
      </c>
      <c r="J5077">
        <v>1677692</v>
      </c>
      <c r="K5077" t="s">
        <v>49</v>
      </c>
      <c r="L5077" t="s">
        <v>74</v>
      </c>
      <c r="M5077">
        <v>4691</v>
      </c>
      <c r="N5077">
        <v>302.76</v>
      </c>
    </row>
    <row r="5078" spans="1:14" x14ac:dyDescent="0.25">
      <c r="A5078">
        <v>1447404197.7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113</v>
      </c>
      <c r="J5078">
        <v>1677692</v>
      </c>
      <c r="K5078" t="s">
        <v>49</v>
      </c>
      <c r="L5078" t="s">
        <v>74</v>
      </c>
      <c r="M5078">
        <v>5234</v>
      </c>
      <c r="N5078">
        <v>385.56000000000006</v>
      </c>
    </row>
    <row r="5079" spans="1:14" x14ac:dyDescent="0.25">
      <c r="A5079">
        <v>1447397659.7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113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</row>
    <row r="5080" spans="1:14" x14ac:dyDescent="0.25">
      <c r="A5080">
        <v>1447401664.7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1677692</v>
      </c>
      <c r="K5080" t="s">
        <v>49</v>
      </c>
      <c r="L5080" t="s">
        <v>74</v>
      </c>
      <c r="M5080">
        <v>5267</v>
      </c>
      <c r="N5080">
        <v>350.64000000000004</v>
      </c>
    </row>
    <row r="5081" spans="1:14" x14ac:dyDescent="0.25">
      <c r="A5081">
        <v>1447408446.7</v>
      </c>
      <c r="B5081" s="6">
        <v>41420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113</v>
      </c>
      <c r="J5081">
        <v>1677692</v>
      </c>
      <c r="K5081" t="s">
        <v>49</v>
      </c>
      <c r="L5081" t="s">
        <v>74</v>
      </c>
      <c r="M5081">
        <v>5295</v>
      </c>
      <c r="N5081">
        <v>355.86</v>
      </c>
    </row>
    <row r="5082" spans="1:14" x14ac:dyDescent="0.25">
      <c r="A5082">
        <v>1447271768.7</v>
      </c>
      <c r="B5082" s="6">
        <v>41420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113</v>
      </c>
      <c r="J5082">
        <v>1682739</v>
      </c>
      <c r="K5082" t="s">
        <v>49</v>
      </c>
      <c r="L5082" t="s">
        <v>74</v>
      </c>
      <c r="M5082">
        <v>518</v>
      </c>
      <c r="N5082">
        <v>23.693026151930265</v>
      </c>
    </row>
    <row r="5083" spans="1:14" x14ac:dyDescent="0.25">
      <c r="A5083">
        <v>1447178886.7</v>
      </c>
      <c r="B5083" s="6">
        <v>41420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113</v>
      </c>
      <c r="J5083">
        <v>1682739</v>
      </c>
      <c r="K5083" t="s">
        <v>49</v>
      </c>
      <c r="L5083" t="s">
        <v>74</v>
      </c>
      <c r="M5083">
        <v>459</v>
      </c>
      <c r="N5083">
        <v>18.86</v>
      </c>
    </row>
    <row r="5084" spans="1:14" x14ac:dyDescent="0.25">
      <c r="A5084">
        <v>1447353037.7</v>
      </c>
      <c r="B5084" s="6">
        <v>41420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113</v>
      </c>
      <c r="J5084">
        <v>1682802</v>
      </c>
      <c r="K5084" t="s">
        <v>49</v>
      </c>
      <c r="L5084" t="s">
        <v>74</v>
      </c>
      <c r="M5084">
        <v>257</v>
      </c>
      <c r="N5084">
        <v>0.76486173382360523</v>
      </c>
    </row>
    <row r="5085" spans="1:14" x14ac:dyDescent="0.25">
      <c r="A5085">
        <v>1447350363.7</v>
      </c>
      <c r="B5085" s="6">
        <v>41420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113</v>
      </c>
      <c r="J5085">
        <v>1689147</v>
      </c>
      <c r="K5085" t="s">
        <v>49</v>
      </c>
      <c r="L5085" t="s">
        <v>74</v>
      </c>
      <c r="M5085">
        <v>296</v>
      </c>
      <c r="N5085">
        <v>0.15063058830438553</v>
      </c>
    </row>
    <row r="5086" spans="1:14" x14ac:dyDescent="0.25">
      <c r="A5086">
        <v>1447398543.7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113</v>
      </c>
      <c r="J5086">
        <v>1689147</v>
      </c>
      <c r="K5086" t="s">
        <v>49</v>
      </c>
      <c r="L5086" t="s">
        <v>74</v>
      </c>
      <c r="M5086">
        <v>366</v>
      </c>
      <c r="N5086">
        <v>0.16945941184243371</v>
      </c>
    </row>
    <row r="5087" spans="1:14" x14ac:dyDescent="0.25">
      <c r="A5087">
        <v>1447269556.7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113</v>
      </c>
      <c r="J5087">
        <v>1689147</v>
      </c>
      <c r="K5087" t="s">
        <v>49</v>
      </c>
      <c r="L5087" t="s">
        <v>74</v>
      </c>
      <c r="M5087">
        <v>370</v>
      </c>
      <c r="N5087">
        <v>0.37657647076096379</v>
      </c>
    </row>
    <row r="5088" spans="1:14" x14ac:dyDescent="0.25">
      <c r="A5088">
        <v>1447377776.7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113</v>
      </c>
      <c r="J5088">
        <v>1689147</v>
      </c>
      <c r="K5088" t="s">
        <v>49</v>
      </c>
      <c r="L5088" t="s">
        <v>74</v>
      </c>
      <c r="M5088">
        <v>294</v>
      </c>
      <c r="N5088">
        <v>0.11297294122828914</v>
      </c>
    </row>
    <row r="5089" spans="1:14" x14ac:dyDescent="0.25">
      <c r="A5089">
        <v>1447214938.7</v>
      </c>
      <c r="B5089" s="6">
        <v>41420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113</v>
      </c>
      <c r="J5089">
        <v>1689147</v>
      </c>
      <c r="K5089" t="s">
        <v>49</v>
      </c>
      <c r="L5089" t="s">
        <v>74</v>
      </c>
      <c r="M5089">
        <v>379</v>
      </c>
      <c r="N5089">
        <v>0.48954941198925295</v>
      </c>
    </row>
    <row r="5090" spans="1:14" x14ac:dyDescent="0.25">
      <c r="A5090">
        <v>1447286562.7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113</v>
      </c>
      <c r="J5090">
        <v>1689147</v>
      </c>
      <c r="K5090" t="s">
        <v>49</v>
      </c>
      <c r="L5090" t="s">
        <v>74</v>
      </c>
      <c r="M5090">
        <v>422</v>
      </c>
      <c r="N5090">
        <v>0.41423411783706016</v>
      </c>
    </row>
    <row r="5091" spans="1:14" x14ac:dyDescent="0.25">
      <c r="A5091">
        <v>1447331179.7</v>
      </c>
      <c r="B5091" s="6">
        <v>41420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113</v>
      </c>
      <c r="J5091">
        <v>1689147</v>
      </c>
      <c r="K5091" t="s">
        <v>49</v>
      </c>
      <c r="L5091" t="s">
        <v>74</v>
      </c>
      <c r="M5091">
        <v>263</v>
      </c>
      <c r="N5091">
        <v>4.5189176491315652E-2</v>
      </c>
    </row>
    <row r="5092" spans="1:14" x14ac:dyDescent="0.25">
      <c r="A5092">
        <v>1447377775.7</v>
      </c>
      <c r="B5092" s="6">
        <v>41420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113</v>
      </c>
      <c r="J5092">
        <v>1689147</v>
      </c>
      <c r="K5092" t="s">
        <v>49</v>
      </c>
      <c r="L5092" t="s">
        <v>74</v>
      </c>
      <c r="M5092">
        <v>316</v>
      </c>
      <c r="N5092">
        <v>1.8828823538048191E-2</v>
      </c>
    </row>
    <row r="5093" spans="1:14" x14ac:dyDescent="0.25">
      <c r="A5093">
        <v>1447286481.7</v>
      </c>
      <c r="B5093" s="6">
        <v>41420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113</v>
      </c>
      <c r="J5093">
        <v>1689147</v>
      </c>
      <c r="K5093" t="s">
        <v>49</v>
      </c>
      <c r="L5093" t="s">
        <v>74</v>
      </c>
      <c r="M5093">
        <v>431</v>
      </c>
      <c r="N5093">
        <v>0.43306294137510837</v>
      </c>
    </row>
    <row r="5094" spans="1:14" x14ac:dyDescent="0.25">
      <c r="A5094">
        <v>1447339238.7</v>
      </c>
      <c r="B5094" s="6">
        <v>41420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113</v>
      </c>
      <c r="J5094">
        <v>1689147</v>
      </c>
      <c r="K5094" t="s">
        <v>49</v>
      </c>
      <c r="L5094" t="s">
        <v>74</v>
      </c>
      <c r="M5094">
        <v>310</v>
      </c>
      <c r="N5094">
        <v>0.16945941184243371</v>
      </c>
    </row>
    <row r="5095" spans="1:14" x14ac:dyDescent="0.25">
      <c r="A5095">
        <v>1447391143.7</v>
      </c>
      <c r="B5095" s="6">
        <v>41420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113</v>
      </c>
      <c r="J5095">
        <v>1689147</v>
      </c>
      <c r="K5095" t="s">
        <v>49</v>
      </c>
      <c r="L5095" t="s">
        <v>74</v>
      </c>
      <c r="M5095">
        <v>344</v>
      </c>
      <c r="N5095">
        <v>3.7657647076096382E-2</v>
      </c>
    </row>
    <row r="5096" spans="1:14" x14ac:dyDescent="0.25">
      <c r="A5096">
        <v>1447152713.7</v>
      </c>
      <c r="B5096" s="6">
        <v>41420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113</v>
      </c>
      <c r="J5096">
        <v>1689147</v>
      </c>
      <c r="K5096" t="s">
        <v>49</v>
      </c>
      <c r="L5096" t="s">
        <v>74</v>
      </c>
      <c r="M5096">
        <v>1304</v>
      </c>
      <c r="N5096">
        <v>3.42</v>
      </c>
    </row>
    <row r="5097" spans="1:14" x14ac:dyDescent="0.25">
      <c r="A5097">
        <v>1447152686.7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113</v>
      </c>
      <c r="J5097">
        <v>1689145</v>
      </c>
      <c r="K5097" t="s">
        <v>49</v>
      </c>
      <c r="L5097" t="s">
        <v>74</v>
      </c>
      <c r="M5097">
        <v>2317</v>
      </c>
      <c r="N5097">
        <v>6.1</v>
      </c>
    </row>
    <row r="5098" spans="1:14" x14ac:dyDescent="0.25">
      <c r="A5098">
        <v>1447328003.7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113</v>
      </c>
      <c r="J5098">
        <v>1689145</v>
      </c>
      <c r="K5098" t="s">
        <v>49</v>
      </c>
      <c r="L5098" t="s">
        <v>74</v>
      </c>
      <c r="M5098">
        <v>5329</v>
      </c>
      <c r="N5098">
        <v>9.48</v>
      </c>
    </row>
    <row r="5099" spans="1:14" x14ac:dyDescent="0.25">
      <c r="A5099">
        <v>1447204395.7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113</v>
      </c>
      <c r="J5099">
        <v>1689145</v>
      </c>
      <c r="K5099" t="s">
        <v>49</v>
      </c>
      <c r="L5099" t="s">
        <v>74</v>
      </c>
      <c r="M5099">
        <v>8290</v>
      </c>
      <c r="N5099">
        <v>17.559999999999999</v>
      </c>
    </row>
    <row r="5100" spans="1:14" x14ac:dyDescent="0.25">
      <c r="A5100">
        <v>1447407617.7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1689145</v>
      </c>
      <c r="K5100" t="s">
        <v>49</v>
      </c>
      <c r="L5100" t="s">
        <v>74</v>
      </c>
      <c r="M5100">
        <v>5333</v>
      </c>
      <c r="N5100">
        <v>9.16</v>
      </c>
    </row>
    <row r="5101" spans="1:14" x14ac:dyDescent="0.25">
      <c r="A5101">
        <v>1447219469.7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113</v>
      </c>
      <c r="J5101">
        <v>1669702</v>
      </c>
      <c r="K5101" t="s">
        <v>49</v>
      </c>
      <c r="L5101" t="s">
        <v>74</v>
      </c>
      <c r="M5101">
        <v>368</v>
      </c>
      <c r="N5101">
        <v>1.0084779874213838</v>
      </c>
    </row>
    <row r="5102" spans="1:14" x14ac:dyDescent="0.25">
      <c r="A5102">
        <v>1447265691.7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113</v>
      </c>
      <c r="J5102">
        <v>1669702</v>
      </c>
      <c r="K5102" t="s">
        <v>49</v>
      </c>
      <c r="L5102" t="s">
        <v>74</v>
      </c>
      <c r="M5102">
        <v>433</v>
      </c>
      <c r="N5102">
        <v>2.0169559748427677</v>
      </c>
    </row>
    <row r="5103" spans="1:14" x14ac:dyDescent="0.25">
      <c r="A5103">
        <v>1447219468.7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113</v>
      </c>
      <c r="J5103">
        <v>1669702</v>
      </c>
      <c r="K5103" t="s">
        <v>49</v>
      </c>
      <c r="L5103" t="s">
        <v>74</v>
      </c>
      <c r="M5103">
        <v>1021</v>
      </c>
      <c r="N5103">
        <v>14.651578364779878</v>
      </c>
    </row>
    <row r="5104" spans="1:14" x14ac:dyDescent="0.25">
      <c r="A5104">
        <v>1447219467.7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113</v>
      </c>
      <c r="J5104">
        <v>1669702</v>
      </c>
      <c r="K5104" t="s">
        <v>49</v>
      </c>
      <c r="L5104" t="s">
        <v>74</v>
      </c>
      <c r="M5104">
        <v>1011</v>
      </c>
      <c r="N5104">
        <v>14.118691823899374</v>
      </c>
    </row>
    <row r="5105" spans="1:14" x14ac:dyDescent="0.25">
      <c r="A5105">
        <v>1447357441.7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113</v>
      </c>
      <c r="J5105">
        <v>1669702</v>
      </c>
      <c r="K5105" t="s">
        <v>49</v>
      </c>
      <c r="L5105" t="s">
        <v>74</v>
      </c>
      <c r="M5105">
        <v>370</v>
      </c>
      <c r="N5105">
        <v>1.2908518238993714</v>
      </c>
    </row>
    <row r="5106" spans="1:14" x14ac:dyDescent="0.25">
      <c r="A5106">
        <v>1447204377.7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113</v>
      </c>
      <c r="J5106">
        <v>1662552</v>
      </c>
      <c r="K5106" t="s">
        <v>49</v>
      </c>
      <c r="L5106" t="s">
        <v>74</v>
      </c>
      <c r="M5106">
        <v>764</v>
      </c>
      <c r="N5106">
        <v>2.0640430259280813</v>
      </c>
    </row>
    <row r="5107" spans="1:14" x14ac:dyDescent="0.25">
      <c r="A5107">
        <v>1447273171.7</v>
      </c>
      <c r="B5107" s="6">
        <v>41420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113</v>
      </c>
      <c r="J5107">
        <v>1662552</v>
      </c>
      <c r="K5107" t="s">
        <v>49</v>
      </c>
      <c r="L5107" t="s">
        <v>74</v>
      </c>
      <c r="M5107">
        <v>459</v>
      </c>
      <c r="N5107">
        <v>0.963220078766438</v>
      </c>
    </row>
    <row r="5108" spans="1:14" x14ac:dyDescent="0.25">
      <c r="A5108">
        <v>1447343577.7</v>
      </c>
      <c r="B5108" s="6">
        <v>41420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113</v>
      </c>
      <c r="J5108">
        <v>1662552</v>
      </c>
      <c r="K5108" t="s">
        <v>49</v>
      </c>
      <c r="L5108" t="s">
        <v>74</v>
      </c>
      <c r="M5108">
        <v>453</v>
      </c>
      <c r="N5108">
        <v>0.9448730296470772</v>
      </c>
    </row>
    <row r="5109" spans="1:14" x14ac:dyDescent="0.25">
      <c r="A5109">
        <v>1447266926.7</v>
      </c>
      <c r="B5109" s="6">
        <v>41420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113</v>
      </c>
      <c r="J5109">
        <v>1662552</v>
      </c>
      <c r="K5109" t="s">
        <v>49</v>
      </c>
      <c r="L5109" t="s">
        <v>74</v>
      </c>
      <c r="M5109">
        <v>389</v>
      </c>
      <c r="N5109">
        <v>0.45867622798401808</v>
      </c>
    </row>
    <row r="5110" spans="1:14" x14ac:dyDescent="0.25">
      <c r="A5110">
        <v>1447204436.7</v>
      </c>
      <c r="B5110" s="6">
        <v>41420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113</v>
      </c>
      <c r="J5110">
        <v>1662552</v>
      </c>
      <c r="K5110" t="s">
        <v>49</v>
      </c>
      <c r="L5110" t="s">
        <v>74</v>
      </c>
      <c r="M5110">
        <v>733</v>
      </c>
      <c r="N5110">
        <v>2.0640430259280813</v>
      </c>
    </row>
    <row r="5111" spans="1:14" x14ac:dyDescent="0.25">
      <c r="A5111">
        <v>1447310476.7</v>
      </c>
      <c r="B5111" s="6">
        <v>41420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113</v>
      </c>
      <c r="J5111">
        <v>1662552</v>
      </c>
      <c r="K5111" t="s">
        <v>49</v>
      </c>
      <c r="L5111" t="s">
        <v>74</v>
      </c>
      <c r="M5111">
        <v>1019</v>
      </c>
      <c r="N5111">
        <v>2.96</v>
      </c>
    </row>
    <row r="5112" spans="1:14" x14ac:dyDescent="0.25">
      <c r="A5112">
        <v>1447240521.7</v>
      </c>
      <c r="B5112" s="6">
        <v>41420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113</v>
      </c>
      <c r="J5112">
        <v>1662554</v>
      </c>
      <c r="K5112" t="s">
        <v>49</v>
      </c>
      <c r="L5112" t="s">
        <v>74</v>
      </c>
      <c r="M5112">
        <v>740</v>
      </c>
      <c r="N5112">
        <v>1.5598986914309834</v>
      </c>
    </row>
    <row r="5113" spans="1:14" x14ac:dyDescent="0.25">
      <c r="A5113">
        <v>1447183448.7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113</v>
      </c>
      <c r="J5113">
        <v>1662552</v>
      </c>
      <c r="K5113" t="s">
        <v>49</v>
      </c>
      <c r="L5113" t="s">
        <v>74</v>
      </c>
      <c r="M5113">
        <v>1257</v>
      </c>
      <c r="N5113">
        <v>3.42</v>
      </c>
    </row>
    <row r="5114" spans="1:14" x14ac:dyDescent="0.25">
      <c r="A5114">
        <v>1447265610.7</v>
      </c>
      <c r="B5114" s="6">
        <v>41420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113</v>
      </c>
      <c r="J5114">
        <v>1662552</v>
      </c>
      <c r="K5114" t="s">
        <v>49</v>
      </c>
      <c r="L5114" t="s">
        <v>74</v>
      </c>
      <c r="M5114">
        <v>1148</v>
      </c>
      <c r="N5114">
        <v>3.04</v>
      </c>
    </row>
    <row r="5115" spans="1:14" x14ac:dyDescent="0.25">
      <c r="A5115">
        <v>1447162941.7</v>
      </c>
      <c r="B5115" s="6">
        <v>41420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113</v>
      </c>
      <c r="J5115">
        <v>1662552</v>
      </c>
      <c r="K5115" t="s">
        <v>49</v>
      </c>
      <c r="L5115" t="s">
        <v>74</v>
      </c>
      <c r="M5115">
        <v>1306</v>
      </c>
      <c r="N5115">
        <v>3.36</v>
      </c>
    </row>
    <row r="5116" spans="1:14" x14ac:dyDescent="0.25">
      <c r="A5116">
        <v>1447225594.7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113</v>
      </c>
      <c r="J5116">
        <v>1662552</v>
      </c>
      <c r="K5116" t="s">
        <v>49</v>
      </c>
      <c r="L5116" t="s">
        <v>74</v>
      </c>
      <c r="M5116">
        <v>1229</v>
      </c>
      <c r="N5116">
        <v>2.96</v>
      </c>
    </row>
    <row r="5117" spans="1:14" x14ac:dyDescent="0.25">
      <c r="A5117">
        <v>1447321321.7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113</v>
      </c>
      <c r="J5117">
        <v>1662552</v>
      </c>
      <c r="K5117" t="s">
        <v>49</v>
      </c>
      <c r="L5117" t="s">
        <v>74</v>
      </c>
      <c r="M5117">
        <v>2297</v>
      </c>
      <c r="N5117">
        <v>6.4</v>
      </c>
    </row>
    <row r="5118" spans="1:14" x14ac:dyDescent="0.25">
      <c r="A5118">
        <v>1447204363.7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113</v>
      </c>
      <c r="J5118">
        <v>1662552</v>
      </c>
      <c r="K5118" t="s">
        <v>49</v>
      </c>
      <c r="L5118" t="s">
        <v>74</v>
      </c>
      <c r="M5118">
        <v>2286</v>
      </c>
      <c r="N5118">
        <v>6.38</v>
      </c>
    </row>
    <row r="5119" spans="1:14" x14ac:dyDescent="0.25">
      <c r="A5119">
        <v>1447350302.7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113</v>
      </c>
      <c r="J5119">
        <v>1662552</v>
      </c>
      <c r="K5119" t="s">
        <v>49</v>
      </c>
      <c r="L5119" t="s">
        <v>74</v>
      </c>
      <c r="M5119">
        <v>1193</v>
      </c>
      <c r="N5119">
        <v>2.86</v>
      </c>
    </row>
    <row r="5120" spans="1:14" x14ac:dyDescent="0.25">
      <c r="A5120">
        <v>1447183494.7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113</v>
      </c>
      <c r="J5120">
        <v>1662552</v>
      </c>
      <c r="K5120" t="s">
        <v>49</v>
      </c>
      <c r="L5120" t="s">
        <v>74</v>
      </c>
      <c r="M5120">
        <v>2318</v>
      </c>
      <c r="N5120">
        <v>6.22</v>
      </c>
    </row>
    <row r="5121" spans="1:14" x14ac:dyDescent="0.25">
      <c r="A5121">
        <v>1447152441.7</v>
      </c>
      <c r="B5121" s="6">
        <v>41420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113</v>
      </c>
      <c r="J5121">
        <v>1662552</v>
      </c>
      <c r="K5121" t="s">
        <v>49</v>
      </c>
      <c r="L5121" t="s">
        <v>74</v>
      </c>
      <c r="M5121">
        <v>2448</v>
      </c>
      <c r="N5121">
        <v>6.44</v>
      </c>
    </row>
    <row r="5122" spans="1:14" x14ac:dyDescent="0.25">
      <c r="A5122">
        <v>1447269519.7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113</v>
      </c>
      <c r="J5122">
        <v>1662552</v>
      </c>
      <c r="K5122" t="s">
        <v>49</v>
      </c>
      <c r="L5122" t="s">
        <v>74</v>
      </c>
      <c r="M5122">
        <v>2736</v>
      </c>
      <c r="N5122">
        <v>6.6</v>
      </c>
    </row>
    <row r="5123" spans="1:14" x14ac:dyDescent="0.25">
      <c r="A5123">
        <v>1447265551.7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113</v>
      </c>
      <c r="J5123">
        <v>1662552</v>
      </c>
      <c r="K5123" t="s">
        <v>49</v>
      </c>
      <c r="L5123" t="s">
        <v>74</v>
      </c>
      <c r="M5123">
        <v>3320</v>
      </c>
      <c r="N5123">
        <v>7.44</v>
      </c>
    </row>
    <row r="5124" spans="1:14" x14ac:dyDescent="0.25">
      <c r="A5124">
        <v>1447265591.7</v>
      </c>
      <c r="B5124" s="6">
        <v>41420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113</v>
      </c>
      <c r="J5124">
        <v>1662552</v>
      </c>
      <c r="K5124" t="s">
        <v>49</v>
      </c>
      <c r="L5124" t="s">
        <v>74</v>
      </c>
      <c r="M5124">
        <v>3080</v>
      </c>
      <c r="N5124">
        <v>6.7799999999999994</v>
      </c>
    </row>
    <row r="5125" spans="1:14" x14ac:dyDescent="0.25">
      <c r="A5125">
        <v>1447152397.7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113</v>
      </c>
      <c r="J5125">
        <v>1662552</v>
      </c>
      <c r="K5125" t="s">
        <v>49</v>
      </c>
      <c r="L5125" t="s">
        <v>74</v>
      </c>
      <c r="M5125">
        <v>3284</v>
      </c>
      <c r="N5125">
        <v>7.1199999999999992</v>
      </c>
    </row>
    <row r="5126" spans="1:14" x14ac:dyDescent="0.25">
      <c r="A5126">
        <v>1447152898.7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113</v>
      </c>
      <c r="J5126">
        <v>1662552</v>
      </c>
      <c r="K5126" t="s">
        <v>49</v>
      </c>
      <c r="L5126" t="s">
        <v>74</v>
      </c>
      <c r="M5126">
        <v>2107</v>
      </c>
      <c r="N5126">
        <v>4.16</v>
      </c>
    </row>
    <row r="5127" spans="1:14" x14ac:dyDescent="0.25">
      <c r="A5127">
        <v>1447204344.7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113</v>
      </c>
      <c r="J5127">
        <v>1662552</v>
      </c>
      <c r="K5127" t="s">
        <v>49</v>
      </c>
      <c r="L5127" t="s">
        <v>74</v>
      </c>
      <c r="M5127">
        <v>2049</v>
      </c>
      <c r="N5127">
        <v>4.12</v>
      </c>
    </row>
    <row r="5128" spans="1:14" x14ac:dyDescent="0.25">
      <c r="A5128">
        <v>1447184475.7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113</v>
      </c>
      <c r="J5128">
        <v>1662552</v>
      </c>
      <c r="K5128" t="s">
        <v>49</v>
      </c>
      <c r="L5128" t="s">
        <v>74</v>
      </c>
      <c r="M5128">
        <v>2816</v>
      </c>
      <c r="N5128">
        <v>5.0999999999999996</v>
      </c>
    </row>
    <row r="5129" spans="1:14" x14ac:dyDescent="0.25">
      <c r="A5129">
        <v>1447183414.7</v>
      </c>
      <c r="B5129" s="6">
        <v>41420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113</v>
      </c>
      <c r="J5129">
        <v>1662552</v>
      </c>
      <c r="K5129" t="s">
        <v>49</v>
      </c>
      <c r="L5129" t="s">
        <v>74</v>
      </c>
      <c r="M5129">
        <v>4182</v>
      </c>
      <c r="N5129">
        <v>7.8200000000000012</v>
      </c>
    </row>
    <row r="5130" spans="1:14" x14ac:dyDescent="0.25">
      <c r="A5130">
        <v>1447269730.7</v>
      </c>
      <c r="B5130" s="6">
        <v>41420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113</v>
      </c>
      <c r="J5130">
        <v>1678759</v>
      </c>
      <c r="K5130" t="s">
        <v>49</v>
      </c>
      <c r="L5130" t="s">
        <v>74</v>
      </c>
      <c r="M5130">
        <v>264</v>
      </c>
      <c r="N5130">
        <v>0.50399490563333327</v>
      </c>
    </row>
    <row r="5131" spans="1:14" x14ac:dyDescent="0.25">
      <c r="A5131">
        <v>1447163746.7</v>
      </c>
      <c r="B5131" s="6">
        <v>41420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113</v>
      </c>
      <c r="J5131">
        <v>1642993</v>
      </c>
      <c r="K5131" t="s">
        <v>49</v>
      </c>
      <c r="L5131" t="s">
        <v>74</v>
      </c>
      <c r="M5131">
        <v>300</v>
      </c>
      <c r="N5131">
        <v>0.30574234375242343</v>
      </c>
    </row>
    <row r="5132" spans="1:14" x14ac:dyDescent="0.25">
      <c r="A5132">
        <v>1447265716.7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113</v>
      </c>
      <c r="J5132">
        <v>1652615</v>
      </c>
      <c r="K5132" t="s">
        <v>49</v>
      </c>
      <c r="L5132" t="s">
        <v>74</v>
      </c>
      <c r="M5132">
        <v>433</v>
      </c>
      <c r="N5132">
        <v>5.16</v>
      </c>
    </row>
    <row r="5133" spans="1:14" x14ac:dyDescent="0.25">
      <c r="A5133">
        <v>1447356014.7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113</v>
      </c>
      <c r="J5133">
        <v>1652615</v>
      </c>
      <c r="K5133" t="s">
        <v>49</v>
      </c>
      <c r="L5133" t="s">
        <v>74</v>
      </c>
      <c r="M5133">
        <v>504</v>
      </c>
      <c r="N5133">
        <v>5.74</v>
      </c>
    </row>
    <row r="5134" spans="1:14" x14ac:dyDescent="0.25">
      <c r="A5134">
        <v>1447370113.7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113</v>
      </c>
      <c r="J5134">
        <v>1687346</v>
      </c>
      <c r="K5134" t="s">
        <v>49</v>
      </c>
      <c r="L5134" t="s">
        <v>74</v>
      </c>
      <c r="M5134">
        <v>273</v>
      </c>
      <c r="N5134">
        <v>0.62614131631080749</v>
      </c>
    </row>
    <row r="5135" spans="1:14" x14ac:dyDescent="0.25">
      <c r="A5135">
        <v>1447371493.7</v>
      </c>
      <c r="B5135" s="6">
        <v>41420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113</v>
      </c>
      <c r="J5135">
        <v>1687346</v>
      </c>
      <c r="K5135" t="s">
        <v>49</v>
      </c>
      <c r="L5135" t="s">
        <v>74</v>
      </c>
      <c r="M5135">
        <v>299</v>
      </c>
      <c r="N5135">
        <v>0.62614131631080749</v>
      </c>
    </row>
    <row r="5136" spans="1:14" x14ac:dyDescent="0.25">
      <c r="A5136">
        <v>1447386766.7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113</v>
      </c>
      <c r="J5136">
        <v>1687346</v>
      </c>
      <c r="K5136" t="s">
        <v>49</v>
      </c>
      <c r="L5136" t="s">
        <v>74</v>
      </c>
      <c r="M5136">
        <v>294</v>
      </c>
      <c r="N5136">
        <v>0.83485508841441003</v>
      </c>
    </row>
    <row r="5137" spans="1:14" x14ac:dyDescent="0.25">
      <c r="A5137">
        <v>1447397712.7</v>
      </c>
      <c r="B5137" s="6">
        <v>41420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113</v>
      </c>
      <c r="J5137">
        <v>1687346</v>
      </c>
      <c r="K5137" t="s">
        <v>49</v>
      </c>
      <c r="L5137" t="s">
        <v>74</v>
      </c>
      <c r="M5137">
        <v>397</v>
      </c>
      <c r="N5137">
        <v>1.6697101768288201</v>
      </c>
    </row>
    <row r="5138" spans="1:14" x14ac:dyDescent="0.25">
      <c r="A5138">
        <v>1447375570.7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113</v>
      </c>
      <c r="J5138">
        <v>1687346</v>
      </c>
      <c r="K5138" t="s">
        <v>49</v>
      </c>
      <c r="L5138" t="s">
        <v>74</v>
      </c>
      <c r="M5138">
        <v>271</v>
      </c>
      <c r="N5138">
        <v>0.41742754420720501</v>
      </c>
    </row>
    <row r="5139" spans="1:14" x14ac:dyDescent="0.25">
      <c r="A5139">
        <v>1447291958.7</v>
      </c>
      <c r="B5139" s="6">
        <v>41420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113</v>
      </c>
      <c r="J5139">
        <v>1687346</v>
      </c>
      <c r="K5139" t="s">
        <v>49</v>
      </c>
      <c r="L5139" t="s">
        <v>74</v>
      </c>
      <c r="M5139">
        <v>428</v>
      </c>
      <c r="N5139">
        <v>2.0871377210360249</v>
      </c>
    </row>
    <row r="5140" spans="1:14" x14ac:dyDescent="0.25">
      <c r="A5140">
        <v>1447397711.7</v>
      </c>
      <c r="B5140" s="6">
        <v>41420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113</v>
      </c>
      <c r="J5140">
        <v>1687346</v>
      </c>
      <c r="K5140" t="s">
        <v>49</v>
      </c>
      <c r="L5140" t="s">
        <v>74</v>
      </c>
      <c r="M5140">
        <v>397</v>
      </c>
      <c r="N5140">
        <v>1.4401250275148572</v>
      </c>
    </row>
    <row r="5141" spans="1:14" x14ac:dyDescent="0.25">
      <c r="A5141">
        <v>1447394031.7</v>
      </c>
      <c r="B5141" s="6">
        <v>41420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113</v>
      </c>
      <c r="J5141">
        <v>1687346</v>
      </c>
      <c r="K5141" t="s">
        <v>49</v>
      </c>
      <c r="L5141" t="s">
        <v>74</v>
      </c>
      <c r="M5141">
        <v>259</v>
      </c>
      <c r="N5141">
        <v>0.22958514931396276</v>
      </c>
    </row>
    <row r="5142" spans="1:14" x14ac:dyDescent="0.25">
      <c r="A5142">
        <v>1447304652.7</v>
      </c>
      <c r="B5142" s="6">
        <v>41420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113</v>
      </c>
      <c r="J5142">
        <v>1687346</v>
      </c>
      <c r="K5142" t="s">
        <v>49</v>
      </c>
      <c r="L5142" t="s">
        <v>74</v>
      </c>
      <c r="M5142">
        <v>339</v>
      </c>
      <c r="N5142">
        <v>0.9392119744662113</v>
      </c>
    </row>
    <row r="5143" spans="1:14" x14ac:dyDescent="0.25">
      <c r="A5143">
        <v>1447291957.7</v>
      </c>
      <c r="B5143" s="6">
        <v>41420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113</v>
      </c>
      <c r="J5143">
        <v>1687346</v>
      </c>
      <c r="K5143" t="s">
        <v>49</v>
      </c>
      <c r="L5143" t="s">
        <v>74</v>
      </c>
      <c r="M5143">
        <v>249</v>
      </c>
      <c r="N5143">
        <v>0.20871377210360251</v>
      </c>
    </row>
    <row r="5144" spans="1:14" x14ac:dyDescent="0.25">
      <c r="A5144">
        <v>1447391144.7</v>
      </c>
      <c r="B5144" s="6">
        <v>41420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113</v>
      </c>
      <c r="J5144">
        <v>1687346</v>
      </c>
      <c r="K5144" t="s">
        <v>49</v>
      </c>
      <c r="L5144" t="s">
        <v>74</v>
      </c>
      <c r="M5144">
        <v>319</v>
      </c>
      <c r="N5144">
        <v>1.1479257465698138</v>
      </c>
    </row>
    <row r="5145" spans="1:14" x14ac:dyDescent="0.25">
      <c r="A5145">
        <v>1447371494.7</v>
      </c>
      <c r="B5145" s="6">
        <v>41420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113</v>
      </c>
      <c r="J5145">
        <v>1687346</v>
      </c>
      <c r="K5145" t="s">
        <v>49</v>
      </c>
      <c r="L5145" t="s">
        <v>74</v>
      </c>
      <c r="M5145">
        <v>329</v>
      </c>
      <c r="N5145">
        <v>1.0435688605180125</v>
      </c>
    </row>
    <row r="5146" spans="1:14" x14ac:dyDescent="0.25">
      <c r="A5146">
        <v>1447265719.7</v>
      </c>
      <c r="B5146" s="6">
        <v>41420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113</v>
      </c>
      <c r="J5146">
        <v>1687346</v>
      </c>
      <c r="K5146" t="s">
        <v>49</v>
      </c>
      <c r="L5146" t="s">
        <v>74</v>
      </c>
      <c r="M5146">
        <v>777</v>
      </c>
      <c r="N5146">
        <v>9.7799999999999994</v>
      </c>
    </row>
    <row r="5147" spans="1:14" x14ac:dyDescent="0.25">
      <c r="A5147">
        <v>1447399166.7</v>
      </c>
      <c r="B5147" s="6">
        <v>41420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113</v>
      </c>
      <c r="J5147">
        <v>1687346</v>
      </c>
      <c r="K5147" t="s">
        <v>49</v>
      </c>
      <c r="L5147" t="s">
        <v>74</v>
      </c>
      <c r="M5147">
        <v>1295</v>
      </c>
      <c r="N5147">
        <v>19.579999999999998</v>
      </c>
    </row>
    <row r="5148" spans="1:14" x14ac:dyDescent="0.25">
      <c r="A5148">
        <v>1447237003.7</v>
      </c>
      <c r="B5148" s="6">
        <v>41420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113</v>
      </c>
      <c r="J5148">
        <v>1687346</v>
      </c>
      <c r="K5148" t="s">
        <v>49</v>
      </c>
      <c r="L5148" t="s">
        <v>74</v>
      </c>
      <c r="M5148">
        <v>772</v>
      </c>
      <c r="N5148">
        <v>11.02</v>
      </c>
    </row>
    <row r="5149" spans="1:14" x14ac:dyDescent="0.25">
      <c r="A5149">
        <v>1447386765.7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113</v>
      </c>
      <c r="J5149">
        <v>1687346</v>
      </c>
      <c r="K5149" t="s">
        <v>49</v>
      </c>
      <c r="L5149" t="s">
        <v>74</v>
      </c>
      <c r="M5149">
        <v>920</v>
      </c>
      <c r="N5149">
        <v>10.92</v>
      </c>
    </row>
    <row r="5150" spans="1:14" x14ac:dyDescent="0.25">
      <c r="A5150">
        <v>1447229297.7</v>
      </c>
      <c r="B5150" s="6">
        <v>41420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113</v>
      </c>
      <c r="J5150">
        <v>1669685</v>
      </c>
      <c r="K5150" t="s">
        <v>49</v>
      </c>
      <c r="L5150" t="s">
        <v>74</v>
      </c>
      <c r="M5150">
        <v>428</v>
      </c>
      <c r="N5150">
        <v>2.52</v>
      </c>
    </row>
    <row r="5151" spans="1:14" x14ac:dyDescent="0.25">
      <c r="A5151">
        <v>1447209486.7</v>
      </c>
      <c r="B5151" s="6">
        <v>41420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113</v>
      </c>
      <c r="J5151">
        <v>1677891</v>
      </c>
      <c r="K5151" t="s">
        <v>49</v>
      </c>
      <c r="L5151" t="s">
        <v>74</v>
      </c>
      <c r="M5151">
        <v>460</v>
      </c>
      <c r="N5151">
        <v>0.66142538071065982</v>
      </c>
    </row>
    <row r="5152" spans="1:14" x14ac:dyDescent="0.25">
      <c r="A5152">
        <v>1447162917.7</v>
      </c>
      <c r="B5152" s="6">
        <v>41420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113</v>
      </c>
      <c r="J5152">
        <v>1677891</v>
      </c>
      <c r="K5152" t="s">
        <v>49</v>
      </c>
      <c r="L5152" t="s">
        <v>74</v>
      </c>
      <c r="M5152">
        <v>849</v>
      </c>
      <c r="N5152">
        <v>1.9842761421319794</v>
      </c>
    </row>
    <row r="5153" spans="1:14" x14ac:dyDescent="0.25">
      <c r="A5153">
        <v>1447269424.7</v>
      </c>
      <c r="B5153" s="6">
        <v>41420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113</v>
      </c>
      <c r="J5153">
        <v>1677891</v>
      </c>
      <c r="K5153" t="s">
        <v>49</v>
      </c>
      <c r="L5153" t="s">
        <v>74</v>
      </c>
      <c r="M5153">
        <v>1869</v>
      </c>
      <c r="N5153">
        <v>5.2914030456852785</v>
      </c>
    </row>
    <row r="5154" spans="1:14" x14ac:dyDescent="0.25">
      <c r="A5154">
        <v>1447230985.7</v>
      </c>
      <c r="B5154" s="6">
        <v>41420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113</v>
      </c>
      <c r="J5154">
        <v>1677891</v>
      </c>
      <c r="K5154" t="s">
        <v>49</v>
      </c>
      <c r="L5154" t="s">
        <v>74</v>
      </c>
      <c r="M5154">
        <v>1848</v>
      </c>
      <c r="N5154">
        <v>5.2914030456852785</v>
      </c>
    </row>
    <row r="5155" spans="1:14" x14ac:dyDescent="0.25">
      <c r="A5155">
        <v>1447162882.7</v>
      </c>
      <c r="B5155" s="6">
        <v>41420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113</v>
      </c>
      <c r="J5155">
        <v>1677891</v>
      </c>
      <c r="K5155" t="s">
        <v>49</v>
      </c>
      <c r="L5155" t="s">
        <v>74</v>
      </c>
      <c r="M5155">
        <v>847</v>
      </c>
      <c r="N5155">
        <v>1.9842761421319794</v>
      </c>
    </row>
    <row r="5156" spans="1:14" x14ac:dyDescent="0.25">
      <c r="A5156">
        <v>1447152395.7</v>
      </c>
      <c r="B5156" s="6">
        <v>41420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113</v>
      </c>
      <c r="J5156">
        <v>1677891</v>
      </c>
      <c r="K5156" t="s">
        <v>49</v>
      </c>
      <c r="L5156" t="s">
        <v>74</v>
      </c>
      <c r="M5156">
        <v>864</v>
      </c>
      <c r="N5156">
        <v>1.9842761421319794</v>
      </c>
    </row>
    <row r="5157" spans="1:14" x14ac:dyDescent="0.25">
      <c r="A5157">
        <v>1447321346.7</v>
      </c>
      <c r="B5157" s="6">
        <v>41420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113</v>
      </c>
      <c r="J5157">
        <v>1677891</v>
      </c>
      <c r="K5157" t="s">
        <v>49</v>
      </c>
      <c r="L5157" t="s">
        <v>74</v>
      </c>
      <c r="M5157">
        <v>637</v>
      </c>
      <c r="N5157">
        <v>1.3228507614213196</v>
      </c>
    </row>
    <row r="5158" spans="1:14" x14ac:dyDescent="0.25">
      <c r="A5158">
        <v>1447152429.7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113</v>
      </c>
      <c r="J5158">
        <v>1677891</v>
      </c>
      <c r="K5158" t="s">
        <v>49</v>
      </c>
      <c r="L5158" t="s">
        <v>74</v>
      </c>
      <c r="M5158">
        <v>1035</v>
      </c>
      <c r="N5158">
        <v>2.6457015228426393</v>
      </c>
    </row>
    <row r="5159" spans="1:14" x14ac:dyDescent="0.25">
      <c r="A5159">
        <v>1447231005.7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113</v>
      </c>
      <c r="J5159">
        <v>1677891</v>
      </c>
      <c r="K5159" t="s">
        <v>49</v>
      </c>
      <c r="L5159" t="s">
        <v>74</v>
      </c>
      <c r="M5159">
        <v>1275</v>
      </c>
      <c r="N5159">
        <v>3.3071269035532991</v>
      </c>
    </row>
    <row r="5160" spans="1:14" x14ac:dyDescent="0.25">
      <c r="A5160">
        <v>1447209475.7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113</v>
      </c>
      <c r="J5160">
        <v>1677891</v>
      </c>
      <c r="K5160" t="s">
        <v>49</v>
      </c>
      <c r="L5160" t="s">
        <v>74</v>
      </c>
      <c r="M5160">
        <v>1487</v>
      </c>
      <c r="N5160">
        <v>3.9685522842639589</v>
      </c>
    </row>
    <row r="5161" spans="1:14" x14ac:dyDescent="0.25">
      <c r="A5161">
        <v>1447265717.7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1677891</v>
      </c>
      <c r="K5161" t="s">
        <v>49</v>
      </c>
      <c r="L5161" t="s">
        <v>74</v>
      </c>
      <c r="M5161">
        <v>511</v>
      </c>
      <c r="N5161">
        <v>0.66142538071065982</v>
      </c>
    </row>
    <row r="5162" spans="1:14" x14ac:dyDescent="0.25">
      <c r="A5162">
        <v>1447162918.7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113</v>
      </c>
      <c r="J5162">
        <v>1677891</v>
      </c>
      <c r="K5162" t="s">
        <v>49</v>
      </c>
      <c r="L5162" t="s">
        <v>74</v>
      </c>
      <c r="M5162">
        <v>904</v>
      </c>
      <c r="N5162">
        <v>1.9842761421319794</v>
      </c>
    </row>
    <row r="5163" spans="1:14" x14ac:dyDescent="0.25">
      <c r="A5163">
        <v>1447152515.7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113</v>
      </c>
      <c r="J5163">
        <v>1677891</v>
      </c>
      <c r="K5163" t="s">
        <v>49</v>
      </c>
      <c r="L5163" t="s">
        <v>74</v>
      </c>
      <c r="M5163">
        <v>2077</v>
      </c>
      <c r="N5163">
        <v>5.48</v>
      </c>
    </row>
    <row r="5164" spans="1:14" x14ac:dyDescent="0.25">
      <c r="A5164">
        <v>1447152514.7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113</v>
      </c>
      <c r="J5164">
        <v>1677891</v>
      </c>
      <c r="K5164" t="s">
        <v>49</v>
      </c>
      <c r="L5164" t="s">
        <v>74</v>
      </c>
      <c r="M5164">
        <v>2262</v>
      </c>
      <c r="N5164">
        <v>5.94</v>
      </c>
    </row>
    <row r="5165" spans="1:14" x14ac:dyDescent="0.25">
      <c r="A5165">
        <v>1447152684.7</v>
      </c>
      <c r="B5165" s="6">
        <v>41420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113</v>
      </c>
      <c r="J5165">
        <v>1677891</v>
      </c>
      <c r="K5165" t="s">
        <v>49</v>
      </c>
      <c r="L5165" t="s">
        <v>74</v>
      </c>
      <c r="M5165">
        <v>2317</v>
      </c>
      <c r="N5165">
        <v>5.86</v>
      </c>
    </row>
    <row r="5166" spans="1:14" x14ac:dyDescent="0.25">
      <c r="A5166">
        <v>1447328001.7</v>
      </c>
      <c r="B5166" s="6">
        <v>41420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113</v>
      </c>
      <c r="J5166">
        <v>1677891</v>
      </c>
      <c r="K5166" t="s">
        <v>49</v>
      </c>
      <c r="L5166" t="s">
        <v>74</v>
      </c>
      <c r="M5166">
        <v>4244</v>
      </c>
      <c r="N5166">
        <v>11.64</v>
      </c>
    </row>
    <row r="5167" spans="1:14" x14ac:dyDescent="0.25">
      <c r="A5167">
        <v>1447407616.7</v>
      </c>
      <c r="B5167" s="6">
        <v>41420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113</v>
      </c>
      <c r="J5167">
        <v>1677891</v>
      </c>
      <c r="K5167" t="s">
        <v>49</v>
      </c>
      <c r="L5167" t="s">
        <v>74</v>
      </c>
      <c r="M5167">
        <v>4313</v>
      </c>
      <c r="N5167">
        <v>11.5</v>
      </c>
    </row>
    <row r="5168" spans="1:14" x14ac:dyDescent="0.25">
      <c r="A5168">
        <v>1447204396.7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113</v>
      </c>
      <c r="J5168">
        <v>1677891</v>
      </c>
      <c r="K5168" t="s">
        <v>49</v>
      </c>
      <c r="L5168" t="s">
        <v>74</v>
      </c>
      <c r="M5168">
        <v>6289</v>
      </c>
      <c r="N5168">
        <v>17.920000000000002</v>
      </c>
    </row>
    <row r="5169" spans="1:14" x14ac:dyDescent="0.25">
      <c r="A5169">
        <v>1447171116.7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113</v>
      </c>
      <c r="J5169">
        <v>1677891</v>
      </c>
      <c r="K5169" t="s">
        <v>49</v>
      </c>
      <c r="L5169" t="s">
        <v>74</v>
      </c>
      <c r="M5169">
        <v>6233</v>
      </c>
      <c r="N5169">
        <v>15.86</v>
      </c>
    </row>
    <row r="5170" spans="1:14" x14ac:dyDescent="0.25">
      <c r="A5170">
        <v>1447152712.7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113</v>
      </c>
      <c r="J5170">
        <v>1677891</v>
      </c>
      <c r="K5170" t="s">
        <v>49</v>
      </c>
      <c r="L5170" t="s">
        <v>74</v>
      </c>
      <c r="M5170">
        <v>2644</v>
      </c>
      <c r="N5170">
        <v>6.74</v>
      </c>
    </row>
    <row r="5171" spans="1:14" x14ac:dyDescent="0.25">
      <c r="A5171">
        <v>1447152367.7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113</v>
      </c>
      <c r="J5171">
        <v>1677891</v>
      </c>
      <c r="K5171" t="s">
        <v>49</v>
      </c>
      <c r="L5171" t="s">
        <v>74</v>
      </c>
      <c r="M5171">
        <v>2885</v>
      </c>
      <c r="N5171">
        <v>6.8999999999999995</v>
      </c>
    </row>
    <row r="5172" spans="1:14" x14ac:dyDescent="0.25">
      <c r="A5172">
        <v>1447269490.7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1677891</v>
      </c>
      <c r="K5172" t="s">
        <v>49</v>
      </c>
      <c r="L5172" t="s">
        <v>74</v>
      </c>
      <c r="M5172">
        <v>9296</v>
      </c>
      <c r="N5172">
        <v>22.56</v>
      </c>
    </row>
    <row r="5173" spans="1:14" x14ac:dyDescent="0.25">
      <c r="A5173">
        <v>1447184529.7</v>
      </c>
      <c r="B5173" s="6">
        <v>41420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113</v>
      </c>
      <c r="J5173">
        <v>1655723</v>
      </c>
      <c r="K5173" t="s">
        <v>49</v>
      </c>
      <c r="L5173" t="s">
        <v>74</v>
      </c>
      <c r="M5173">
        <v>719</v>
      </c>
      <c r="N5173">
        <v>22.36754692481696</v>
      </c>
    </row>
    <row r="5174" spans="1:14" x14ac:dyDescent="0.25">
      <c r="A5174">
        <v>1447163614.7</v>
      </c>
      <c r="B5174" s="6">
        <v>41420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113</v>
      </c>
      <c r="J5174">
        <v>1655723</v>
      </c>
      <c r="K5174" t="s">
        <v>49</v>
      </c>
      <c r="L5174" t="s">
        <v>74</v>
      </c>
      <c r="M5174">
        <v>304</v>
      </c>
      <c r="N5174">
        <v>0.26510604125083076</v>
      </c>
    </row>
    <row r="5175" spans="1:14" x14ac:dyDescent="0.25">
      <c r="A5175">
        <v>1447163740.7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113</v>
      </c>
      <c r="J5175">
        <v>1655723</v>
      </c>
      <c r="K5175" t="s">
        <v>49</v>
      </c>
      <c r="L5175" t="s">
        <v>74</v>
      </c>
      <c r="M5175">
        <v>558</v>
      </c>
      <c r="N5175">
        <v>15.058023143047187</v>
      </c>
    </row>
    <row r="5176" spans="1:14" x14ac:dyDescent="0.25">
      <c r="A5176">
        <v>1447163572.7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113</v>
      </c>
      <c r="J5176">
        <v>1655723</v>
      </c>
      <c r="K5176" t="s">
        <v>49</v>
      </c>
      <c r="L5176" t="s">
        <v>74</v>
      </c>
      <c r="M5176">
        <v>409</v>
      </c>
      <c r="N5176">
        <v>5.3021208250166154</v>
      </c>
    </row>
    <row r="5177" spans="1:14" x14ac:dyDescent="0.25">
      <c r="A5177">
        <v>1447382154.7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113</v>
      </c>
      <c r="J5177">
        <v>1655723</v>
      </c>
      <c r="K5177" t="s">
        <v>49</v>
      </c>
      <c r="L5177" t="s">
        <v>74</v>
      </c>
      <c r="M5177">
        <v>830</v>
      </c>
      <c r="N5177">
        <v>30.161664537591385</v>
      </c>
    </row>
    <row r="5178" spans="1:14" x14ac:dyDescent="0.25">
      <c r="A5178">
        <v>1447163626.7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113</v>
      </c>
      <c r="J5178">
        <v>1655723</v>
      </c>
      <c r="K5178" t="s">
        <v>49</v>
      </c>
      <c r="L5178" t="s">
        <v>74</v>
      </c>
      <c r="M5178">
        <v>459</v>
      </c>
      <c r="N5178">
        <v>8.6424569447770825</v>
      </c>
    </row>
    <row r="5179" spans="1:14" x14ac:dyDescent="0.25">
      <c r="A5179">
        <v>1447163628.7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113</v>
      </c>
      <c r="J5179">
        <v>1655723</v>
      </c>
      <c r="K5179" t="s">
        <v>49</v>
      </c>
      <c r="L5179" t="s">
        <v>74</v>
      </c>
      <c r="M5179">
        <v>353</v>
      </c>
      <c r="N5179">
        <v>5.3021208250166154</v>
      </c>
    </row>
    <row r="5180" spans="1:14" x14ac:dyDescent="0.25">
      <c r="A5180">
        <v>1447163627.7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113</v>
      </c>
      <c r="J5180">
        <v>1655723</v>
      </c>
      <c r="K5180" t="s">
        <v>49</v>
      </c>
      <c r="L5180" t="s">
        <v>74</v>
      </c>
      <c r="M5180">
        <v>346</v>
      </c>
      <c r="N5180">
        <v>5.3021208250166154</v>
      </c>
    </row>
    <row r="5181" spans="1:14" x14ac:dyDescent="0.25">
      <c r="A5181">
        <v>1447163616.7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113</v>
      </c>
      <c r="J5181">
        <v>1655723</v>
      </c>
      <c r="K5181" t="s">
        <v>49</v>
      </c>
      <c r="L5181" t="s">
        <v>74</v>
      </c>
      <c r="M5181">
        <v>402</v>
      </c>
      <c r="N5181">
        <v>5.3021208250166154</v>
      </c>
    </row>
    <row r="5182" spans="1:14" x14ac:dyDescent="0.25">
      <c r="A5182">
        <v>1447152812.7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113</v>
      </c>
      <c r="J5182">
        <v>1655723</v>
      </c>
      <c r="K5182" t="s">
        <v>49</v>
      </c>
      <c r="L5182" t="s">
        <v>74</v>
      </c>
      <c r="M5182">
        <v>483</v>
      </c>
      <c r="N5182">
        <v>11.604241650033231</v>
      </c>
    </row>
    <row r="5183" spans="1:14" x14ac:dyDescent="0.25">
      <c r="A5183">
        <v>1447285078.7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113</v>
      </c>
      <c r="J5183">
        <v>1655723</v>
      </c>
      <c r="K5183" t="s">
        <v>49</v>
      </c>
      <c r="L5183" t="s">
        <v>74</v>
      </c>
      <c r="M5183">
        <v>382</v>
      </c>
      <c r="N5183">
        <v>2.6510604125083077</v>
      </c>
    </row>
    <row r="5184" spans="1:14" x14ac:dyDescent="0.25">
      <c r="A5184">
        <v>1447163741.7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113</v>
      </c>
      <c r="J5184">
        <v>1655723</v>
      </c>
      <c r="K5184" t="s">
        <v>49</v>
      </c>
      <c r="L5184" t="s">
        <v>74</v>
      </c>
      <c r="M5184">
        <v>433</v>
      </c>
      <c r="N5184">
        <v>5.3021208250166154</v>
      </c>
    </row>
    <row r="5185" spans="1:14" x14ac:dyDescent="0.25">
      <c r="A5185">
        <v>1447192284.7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113</v>
      </c>
      <c r="J5185">
        <v>1655723</v>
      </c>
      <c r="K5185" t="s">
        <v>49</v>
      </c>
      <c r="L5185" t="s">
        <v>74</v>
      </c>
      <c r="M5185">
        <v>514</v>
      </c>
      <c r="N5185">
        <v>12.255302062541539</v>
      </c>
    </row>
    <row r="5186" spans="1:14" x14ac:dyDescent="0.25">
      <c r="A5186">
        <v>1447163615.7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113</v>
      </c>
      <c r="J5186">
        <v>1655723</v>
      </c>
      <c r="K5186" t="s">
        <v>49</v>
      </c>
      <c r="L5186" t="s">
        <v>74</v>
      </c>
      <c r="M5186">
        <v>382</v>
      </c>
      <c r="N5186">
        <v>5.3021208250166154</v>
      </c>
    </row>
    <row r="5187" spans="1:14" x14ac:dyDescent="0.25">
      <c r="A5187">
        <v>1447224400.7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113</v>
      </c>
      <c r="J5187">
        <v>1655723</v>
      </c>
      <c r="K5187" t="s">
        <v>49</v>
      </c>
      <c r="L5187" t="s">
        <v>74</v>
      </c>
      <c r="M5187">
        <v>357</v>
      </c>
      <c r="N5187">
        <v>5.3021208250166154</v>
      </c>
    </row>
    <row r="5188" spans="1:14" x14ac:dyDescent="0.25">
      <c r="A5188">
        <v>1447369913.7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1655723</v>
      </c>
      <c r="K5188" t="s">
        <v>49</v>
      </c>
      <c r="L5188" t="s">
        <v>74</v>
      </c>
      <c r="M5188">
        <v>400</v>
      </c>
      <c r="N5188">
        <v>5.3021208250166154</v>
      </c>
    </row>
    <row r="5189" spans="1:14" x14ac:dyDescent="0.25">
      <c r="A5189">
        <v>1447288233.7</v>
      </c>
      <c r="B5189" s="6">
        <v>41420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113</v>
      </c>
      <c r="J5189">
        <v>1652604</v>
      </c>
      <c r="K5189" t="s">
        <v>49</v>
      </c>
      <c r="L5189" t="s">
        <v>74</v>
      </c>
      <c r="M5189">
        <v>830</v>
      </c>
      <c r="N5189">
        <v>11.24</v>
      </c>
    </row>
    <row r="5190" spans="1:14" x14ac:dyDescent="0.25">
      <c r="A5190">
        <v>1447204438.7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113</v>
      </c>
      <c r="J5190">
        <v>1652604</v>
      </c>
      <c r="K5190" t="s">
        <v>49</v>
      </c>
      <c r="L5190" t="s">
        <v>74</v>
      </c>
      <c r="M5190">
        <v>820</v>
      </c>
      <c r="N5190">
        <v>11.7</v>
      </c>
    </row>
    <row r="5191" spans="1:14" x14ac:dyDescent="0.25">
      <c r="A5191">
        <v>1447152804.7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113</v>
      </c>
      <c r="J5191">
        <v>1652604</v>
      </c>
      <c r="K5191" t="s">
        <v>49</v>
      </c>
      <c r="L5191" t="s">
        <v>74</v>
      </c>
      <c r="M5191">
        <v>608</v>
      </c>
      <c r="N5191">
        <v>7.4</v>
      </c>
    </row>
    <row r="5192" spans="1:14" x14ac:dyDescent="0.25">
      <c r="A5192">
        <v>1447251843.7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113</v>
      </c>
      <c r="J5192">
        <v>1688824</v>
      </c>
      <c r="K5192" t="s">
        <v>49</v>
      </c>
      <c r="L5192" t="s">
        <v>74</v>
      </c>
      <c r="M5192">
        <v>402</v>
      </c>
      <c r="N5192">
        <v>2.1118709677419352</v>
      </c>
    </row>
    <row r="5193" spans="1:14" x14ac:dyDescent="0.25">
      <c r="A5193">
        <v>1447327215.7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113</v>
      </c>
      <c r="J5193">
        <v>1688824</v>
      </c>
      <c r="K5193" t="s">
        <v>49</v>
      </c>
      <c r="L5193" t="s">
        <v>74</v>
      </c>
      <c r="M5193">
        <v>394</v>
      </c>
      <c r="N5193">
        <v>1.9494193548387095</v>
      </c>
    </row>
    <row r="5194" spans="1:14" x14ac:dyDescent="0.25">
      <c r="A5194">
        <v>1447395126.7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113</v>
      </c>
      <c r="J5194">
        <v>1690092</v>
      </c>
      <c r="K5194" t="s">
        <v>49</v>
      </c>
      <c r="L5194" t="s">
        <v>74</v>
      </c>
      <c r="M5194">
        <v>649</v>
      </c>
      <c r="N5194">
        <v>6.14</v>
      </c>
    </row>
    <row r="5195" spans="1:14" x14ac:dyDescent="0.25">
      <c r="A5195">
        <v>1447232863.7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113</v>
      </c>
      <c r="J5195">
        <v>1660885</v>
      </c>
      <c r="K5195" t="s">
        <v>49</v>
      </c>
      <c r="L5195" t="s">
        <v>74</v>
      </c>
      <c r="M5195">
        <v>692</v>
      </c>
      <c r="N5195">
        <v>3.1771093473535217</v>
      </c>
    </row>
    <row r="5196" spans="1:14" x14ac:dyDescent="0.25">
      <c r="A5196">
        <v>1447208159.7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113</v>
      </c>
      <c r="J5196">
        <v>1660885</v>
      </c>
      <c r="K5196" t="s">
        <v>49</v>
      </c>
      <c r="L5196" t="s">
        <v>74</v>
      </c>
      <c r="M5196">
        <v>618</v>
      </c>
      <c r="N5196">
        <v>3.1771093473535217</v>
      </c>
    </row>
    <row r="5197" spans="1:14" x14ac:dyDescent="0.25">
      <c r="A5197">
        <v>1447395054.7</v>
      </c>
      <c r="B5197" s="6">
        <v>41420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113</v>
      </c>
      <c r="J5197">
        <v>1660885</v>
      </c>
      <c r="K5197" t="s">
        <v>49</v>
      </c>
      <c r="L5197" t="s">
        <v>74</v>
      </c>
      <c r="M5197">
        <v>634</v>
      </c>
      <c r="N5197">
        <v>3.1771093473535217</v>
      </c>
    </row>
    <row r="5198" spans="1:14" x14ac:dyDescent="0.25">
      <c r="A5198">
        <v>1447163574.7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113</v>
      </c>
      <c r="J5198">
        <v>1660885</v>
      </c>
      <c r="K5198" t="s">
        <v>49</v>
      </c>
      <c r="L5198" t="s">
        <v>74</v>
      </c>
      <c r="M5198">
        <v>677</v>
      </c>
      <c r="N5198">
        <v>3.1771093473535217</v>
      </c>
    </row>
    <row r="5199" spans="1:14" x14ac:dyDescent="0.25">
      <c r="A5199">
        <v>1447188605.7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113</v>
      </c>
      <c r="J5199">
        <v>1660885</v>
      </c>
      <c r="K5199" t="s">
        <v>49</v>
      </c>
      <c r="L5199" t="s">
        <v>74</v>
      </c>
      <c r="M5199">
        <v>686</v>
      </c>
      <c r="N5199">
        <v>3.1771093473535217</v>
      </c>
    </row>
    <row r="5200" spans="1:14" x14ac:dyDescent="0.25">
      <c r="A5200">
        <v>1447208853.7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113</v>
      </c>
      <c r="J5200">
        <v>1660885</v>
      </c>
      <c r="K5200" t="s">
        <v>49</v>
      </c>
      <c r="L5200" t="s">
        <v>74</v>
      </c>
      <c r="M5200">
        <v>599</v>
      </c>
      <c r="N5200">
        <v>3.1771093473535217</v>
      </c>
    </row>
    <row r="5201" spans="1:14" x14ac:dyDescent="0.25">
      <c r="A5201">
        <v>1447208852.7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113</v>
      </c>
      <c r="J5201">
        <v>1660885</v>
      </c>
      <c r="K5201" t="s">
        <v>49</v>
      </c>
      <c r="L5201" t="s">
        <v>74</v>
      </c>
      <c r="M5201">
        <v>613</v>
      </c>
      <c r="N5201">
        <v>3.1771093473535217</v>
      </c>
    </row>
    <row r="5202" spans="1:14" x14ac:dyDescent="0.25">
      <c r="A5202">
        <v>1447163573.7</v>
      </c>
      <c r="B5202" s="6">
        <v>41420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113</v>
      </c>
      <c r="J5202">
        <v>1660885</v>
      </c>
      <c r="K5202" t="s">
        <v>49</v>
      </c>
      <c r="L5202" t="s">
        <v>74</v>
      </c>
      <c r="M5202">
        <v>671</v>
      </c>
      <c r="N5202">
        <v>3.1771093473535217</v>
      </c>
    </row>
    <row r="5203" spans="1:14" x14ac:dyDescent="0.25">
      <c r="A5203">
        <v>1447407270.7</v>
      </c>
      <c r="B5203" s="6">
        <v>41420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113</v>
      </c>
      <c r="J5203">
        <v>1660885</v>
      </c>
      <c r="K5203" t="s">
        <v>49</v>
      </c>
      <c r="L5203" t="s">
        <v>74</v>
      </c>
      <c r="M5203">
        <v>594</v>
      </c>
      <c r="N5203">
        <v>3.1771093473535217</v>
      </c>
    </row>
    <row r="5204" spans="1:14" x14ac:dyDescent="0.25">
      <c r="A5204">
        <v>1447151048.7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113</v>
      </c>
      <c r="J5204">
        <v>1660885</v>
      </c>
      <c r="K5204" t="s">
        <v>49</v>
      </c>
      <c r="L5204" t="s">
        <v>74</v>
      </c>
      <c r="M5204">
        <v>396</v>
      </c>
      <c r="N5204">
        <v>0.79427733683838042</v>
      </c>
    </row>
    <row r="5205" spans="1:14" x14ac:dyDescent="0.25">
      <c r="A5205">
        <v>1447208858.7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113</v>
      </c>
      <c r="J5205">
        <v>1660885</v>
      </c>
      <c r="K5205" t="s">
        <v>49</v>
      </c>
      <c r="L5205" t="s">
        <v>74</v>
      </c>
      <c r="M5205">
        <v>616</v>
      </c>
      <c r="N5205">
        <v>3.1771093473535217</v>
      </c>
    </row>
    <row r="5206" spans="1:14" x14ac:dyDescent="0.25">
      <c r="A5206">
        <v>1447281376.7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113</v>
      </c>
      <c r="J5206">
        <v>1660885</v>
      </c>
      <c r="K5206" t="s">
        <v>49</v>
      </c>
      <c r="L5206" t="s">
        <v>74</v>
      </c>
      <c r="M5206">
        <v>995</v>
      </c>
      <c r="N5206">
        <v>5.68</v>
      </c>
    </row>
    <row r="5207" spans="1:14" x14ac:dyDescent="0.25">
      <c r="A5207">
        <v>1447152973.7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113</v>
      </c>
      <c r="J5207">
        <v>1657064</v>
      </c>
      <c r="K5207" t="s">
        <v>49</v>
      </c>
      <c r="L5207" t="s">
        <v>74</v>
      </c>
      <c r="M5207">
        <v>293</v>
      </c>
      <c r="N5207">
        <v>2.3274365663110152E-2</v>
      </c>
    </row>
    <row r="5208" spans="1:14" x14ac:dyDescent="0.25">
      <c r="A5208">
        <v>1447304653.7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1657064</v>
      </c>
      <c r="K5208" t="s">
        <v>49</v>
      </c>
      <c r="L5208" t="s">
        <v>74</v>
      </c>
      <c r="M5208">
        <v>299</v>
      </c>
      <c r="N5208">
        <v>3.8790609438516921E-2</v>
      </c>
    </row>
    <row r="5209" spans="1:14" x14ac:dyDescent="0.25">
      <c r="A5209">
        <v>1447265720.7</v>
      </c>
      <c r="B5209" s="6">
        <v>41420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113</v>
      </c>
      <c r="J5209">
        <v>1671416</v>
      </c>
      <c r="K5209" t="s">
        <v>49</v>
      </c>
      <c r="L5209" t="s">
        <v>74</v>
      </c>
      <c r="M5209">
        <v>16287</v>
      </c>
      <c r="N5209">
        <v>23.68</v>
      </c>
    </row>
    <row r="5210" spans="1:14" x14ac:dyDescent="0.25">
      <c r="A5210">
        <v>1447392384.7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113</v>
      </c>
      <c r="J5210">
        <v>1668545</v>
      </c>
      <c r="K5210" t="s">
        <v>49</v>
      </c>
      <c r="L5210" t="s">
        <v>74</v>
      </c>
      <c r="M5210">
        <v>265</v>
      </c>
      <c r="N5210">
        <v>2.1131606703386853E-2</v>
      </c>
    </row>
    <row r="5211" spans="1:14" x14ac:dyDescent="0.25">
      <c r="A5211">
        <v>1447392383.7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113</v>
      </c>
      <c r="J5211">
        <v>1668545</v>
      </c>
      <c r="K5211" t="s">
        <v>49</v>
      </c>
      <c r="L5211" t="s">
        <v>74</v>
      </c>
      <c r="M5211">
        <v>286</v>
      </c>
      <c r="N5211">
        <v>3.1697410055080283E-2</v>
      </c>
    </row>
    <row r="5212" spans="1:14" x14ac:dyDescent="0.25">
      <c r="A5212">
        <v>1447398544.7</v>
      </c>
      <c r="B5212" s="6">
        <v>41420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113</v>
      </c>
      <c r="J5212">
        <v>1668545</v>
      </c>
      <c r="K5212" t="s">
        <v>49</v>
      </c>
      <c r="L5212" t="s">
        <v>74</v>
      </c>
      <c r="M5212">
        <v>341</v>
      </c>
      <c r="N5212">
        <v>0.10565803351693426</v>
      </c>
    </row>
    <row r="5213" spans="1:14" x14ac:dyDescent="0.25">
      <c r="A5213">
        <v>1447265693.7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113</v>
      </c>
      <c r="J5213">
        <v>1668545</v>
      </c>
      <c r="K5213" t="s">
        <v>49</v>
      </c>
      <c r="L5213" t="s">
        <v>74</v>
      </c>
      <c r="M5213">
        <v>365</v>
      </c>
      <c r="N5213">
        <v>1.0565803351693426</v>
      </c>
    </row>
    <row r="5214" spans="1:14" x14ac:dyDescent="0.25">
      <c r="A5214">
        <v>1447225482.7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113</v>
      </c>
      <c r="J5214">
        <v>1668547</v>
      </c>
      <c r="K5214" t="s">
        <v>49</v>
      </c>
      <c r="L5214" t="s">
        <v>74</v>
      </c>
      <c r="M5214">
        <v>341</v>
      </c>
      <c r="N5214">
        <v>0.23899292608729997</v>
      </c>
    </row>
    <row r="5215" spans="1:14" x14ac:dyDescent="0.25">
      <c r="A5215">
        <v>1447210908.7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113</v>
      </c>
      <c r="J5215">
        <v>1668547</v>
      </c>
      <c r="K5215" t="s">
        <v>49</v>
      </c>
      <c r="L5215" t="s">
        <v>74</v>
      </c>
      <c r="M5215">
        <v>333</v>
      </c>
      <c r="N5215">
        <v>0.23899292608729997</v>
      </c>
    </row>
    <row r="5216" spans="1:14" x14ac:dyDescent="0.25">
      <c r="A5216">
        <v>1447231183.7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113</v>
      </c>
      <c r="J5216">
        <v>1668547</v>
      </c>
      <c r="K5216" t="s">
        <v>49</v>
      </c>
      <c r="L5216" t="s">
        <v>74</v>
      </c>
      <c r="M5216">
        <v>571</v>
      </c>
      <c r="N5216">
        <v>1.9916077173941664</v>
      </c>
    </row>
    <row r="5217" spans="1:14" x14ac:dyDescent="0.25">
      <c r="A5217">
        <v>1447164250.7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113</v>
      </c>
      <c r="J5217">
        <v>1668547</v>
      </c>
      <c r="K5217" t="s">
        <v>49</v>
      </c>
      <c r="L5217" t="s">
        <v>74</v>
      </c>
      <c r="M5217">
        <v>240</v>
      </c>
      <c r="N5217">
        <v>3.1865723478306664E-2</v>
      </c>
    </row>
    <row r="5218" spans="1:14" x14ac:dyDescent="0.25">
      <c r="A5218">
        <v>1447225481.7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113</v>
      </c>
      <c r="J5218">
        <v>1668547</v>
      </c>
      <c r="K5218" t="s">
        <v>49</v>
      </c>
      <c r="L5218" t="s">
        <v>74</v>
      </c>
      <c r="M5218">
        <v>349</v>
      </c>
      <c r="N5218">
        <v>0.23899292608729997</v>
      </c>
    </row>
    <row r="5219" spans="1:14" x14ac:dyDescent="0.25">
      <c r="A5219">
        <v>1447163991.7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113</v>
      </c>
      <c r="J5219">
        <v>1668547</v>
      </c>
      <c r="K5219" t="s">
        <v>49</v>
      </c>
      <c r="L5219" t="s">
        <v>74</v>
      </c>
      <c r="M5219">
        <v>346</v>
      </c>
      <c r="N5219">
        <v>0.23899292608729997</v>
      </c>
    </row>
    <row r="5220" spans="1:14" x14ac:dyDescent="0.25">
      <c r="A5220">
        <v>1447152848.7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113</v>
      </c>
      <c r="J5220">
        <v>1668547</v>
      </c>
      <c r="K5220" t="s">
        <v>49</v>
      </c>
      <c r="L5220" t="s">
        <v>74</v>
      </c>
      <c r="M5220">
        <v>311</v>
      </c>
      <c r="N5220">
        <v>0.12746289391322665</v>
      </c>
    </row>
    <row r="5221" spans="1:14" x14ac:dyDescent="0.25">
      <c r="A5221">
        <v>1447152595.7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113</v>
      </c>
      <c r="J5221">
        <v>1668547</v>
      </c>
      <c r="K5221" t="s">
        <v>49</v>
      </c>
      <c r="L5221" t="s">
        <v>74</v>
      </c>
      <c r="M5221">
        <v>359</v>
      </c>
      <c r="N5221">
        <v>0.39832154347883331</v>
      </c>
    </row>
    <row r="5222" spans="1:14" x14ac:dyDescent="0.25">
      <c r="A5222">
        <v>1447225485.7</v>
      </c>
      <c r="B5222" s="6">
        <v>41420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113</v>
      </c>
      <c r="J5222">
        <v>1668547</v>
      </c>
      <c r="K5222" t="s">
        <v>49</v>
      </c>
      <c r="L5222" t="s">
        <v>74</v>
      </c>
      <c r="M5222">
        <v>326</v>
      </c>
      <c r="N5222">
        <v>0.11949646304364998</v>
      </c>
    </row>
    <row r="5223" spans="1:14" x14ac:dyDescent="0.25">
      <c r="A5223">
        <v>1447163990.7</v>
      </c>
      <c r="B5223" s="6">
        <v>41420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113</v>
      </c>
      <c r="J5223">
        <v>1668547</v>
      </c>
      <c r="K5223" t="s">
        <v>49</v>
      </c>
      <c r="L5223" t="s">
        <v>74</v>
      </c>
      <c r="M5223">
        <v>294</v>
      </c>
      <c r="N5223">
        <v>0.23899292608729997</v>
      </c>
    </row>
    <row r="5224" spans="1:14" x14ac:dyDescent="0.25">
      <c r="A5224">
        <v>1447210909.7</v>
      </c>
      <c r="B5224" s="6">
        <v>41420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113</v>
      </c>
      <c r="J5224">
        <v>1668547</v>
      </c>
      <c r="K5224" t="s">
        <v>49</v>
      </c>
      <c r="L5224" t="s">
        <v>74</v>
      </c>
      <c r="M5224">
        <v>339</v>
      </c>
      <c r="N5224">
        <v>0.23899292608729997</v>
      </c>
    </row>
    <row r="5225" spans="1:14" x14ac:dyDescent="0.25">
      <c r="A5225">
        <v>1447225484.7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113</v>
      </c>
      <c r="J5225">
        <v>1668547</v>
      </c>
      <c r="K5225" t="s">
        <v>49</v>
      </c>
      <c r="L5225" t="s">
        <v>74</v>
      </c>
      <c r="M5225">
        <v>311</v>
      </c>
      <c r="N5225">
        <v>0.11949646304364998</v>
      </c>
    </row>
    <row r="5226" spans="1:14" x14ac:dyDescent="0.25">
      <c r="A5226">
        <v>1447312473.7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113</v>
      </c>
      <c r="J5226">
        <v>1668545</v>
      </c>
      <c r="K5226" t="s">
        <v>49</v>
      </c>
      <c r="L5226" t="s">
        <v>74</v>
      </c>
      <c r="M5226">
        <v>2151</v>
      </c>
      <c r="N5226">
        <v>13.76</v>
      </c>
    </row>
    <row r="5227" spans="1:14" x14ac:dyDescent="0.25">
      <c r="A5227">
        <v>1447163911.7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113</v>
      </c>
      <c r="J5227">
        <v>1683200</v>
      </c>
      <c r="K5227" t="s">
        <v>49</v>
      </c>
      <c r="L5227" t="s">
        <v>74</v>
      </c>
      <c r="M5227">
        <v>335</v>
      </c>
      <c r="N5227">
        <v>1.3094609788359786</v>
      </c>
    </row>
    <row r="5228" spans="1:14" x14ac:dyDescent="0.25">
      <c r="A5228">
        <v>1447242483.7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113</v>
      </c>
      <c r="J5228">
        <v>1683200</v>
      </c>
      <c r="K5228" t="s">
        <v>49</v>
      </c>
      <c r="L5228" t="s">
        <v>74</v>
      </c>
      <c r="M5228">
        <v>529</v>
      </c>
      <c r="N5228">
        <v>5.1351410934744255</v>
      </c>
    </row>
    <row r="5229" spans="1:14" x14ac:dyDescent="0.25">
      <c r="A5229">
        <v>1447158621.7</v>
      </c>
      <c r="B5229" s="6">
        <v>41420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113</v>
      </c>
      <c r="J5229">
        <v>1685212</v>
      </c>
      <c r="K5229" t="s">
        <v>49</v>
      </c>
      <c r="L5229" t="s">
        <v>74</v>
      </c>
      <c r="M5229">
        <v>585</v>
      </c>
      <c r="N5229">
        <v>6.9270008795074753</v>
      </c>
    </row>
    <row r="5230" spans="1:14" x14ac:dyDescent="0.25">
      <c r="A5230">
        <v>1447163912.7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113</v>
      </c>
      <c r="J5230">
        <v>1683203</v>
      </c>
      <c r="K5230" t="s">
        <v>49</v>
      </c>
      <c r="L5230" t="s">
        <v>74</v>
      </c>
      <c r="M5230">
        <v>235</v>
      </c>
      <c r="N5230">
        <v>2.146828511453865E-2</v>
      </c>
    </row>
    <row r="5231" spans="1:14" x14ac:dyDescent="0.25">
      <c r="A5231">
        <v>1447296254.7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113</v>
      </c>
      <c r="J5231">
        <v>1685212</v>
      </c>
      <c r="K5231" t="s">
        <v>49</v>
      </c>
      <c r="L5231" t="s">
        <v>74</v>
      </c>
      <c r="M5231">
        <v>731</v>
      </c>
      <c r="N5231">
        <v>8.2799999999999994</v>
      </c>
    </row>
    <row r="5232" spans="1:14" x14ac:dyDescent="0.25">
      <c r="A5232">
        <v>1447271769.7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113</v>
      </c>
      <c r="J5232">
        <v>1683200</v>
      </c>
      <c r="K5232" t="s">
        <v>49</v>
      </c>
      <c r="L5232" t="s">
        <v>74</v>
      </c>
      <c r="M5232">
        <v>717</v>
      </c>
      <c r="N5232">
        <v>8.9600000000000009</v>
      </c>
    </row>
    <row r="5233" spans="1:14" x14ac:dyDescent="0.25">
      <c r="A5233">
        <v>1447150729.7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113</v>
      </c>
      <c r="J5233">
        <v>1685211</v>
      </c>
      <c r="K5233" t="s">
        <v>49</v>
      </c>
      <c r="L5233" t="s">
        <v>74</v>
      </c>
      <c r="M5233">
        <v>791</v>
      </c>
      <c r="N5233">
        <v>9.2799999999999994</v>
      </c>
    </row>
    <row r="5234" spans="1:14" x14ac:dyDescent="0.25">
      <c r="A5234">
        <v>1447219921.7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113</v>
      </c>
      <c r="J5234">
        <v>1685211</v>
      </c>
      <c r="K5234" t="s">
        <v>49</v>
      </c>
      <c r="L5234" t="s">
        <v>74</v>
      </c>
      <c r="M5234">
        <v>1071</v>
      </c>
      <c r="N5234">
        <v>15.320000000000002</v>
      </c>
    </row>
    <row r="5235" spans="1:14" x14ac:dyDescent="0.25">
      <c r="A5235">
        <v>1447271770.7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113</v>
      </c>
      <c r="J5235">
        <v>1683203</v>
      </c>
      <c r="K5235" t="s">
        <v>49</v>
      </c>
      <c r="L5235" t="s">
        <v>74</v>
      </c>
      <c r="M5235">
        <v>1106</v>
      </c>
      <c r="N5235">
        <v>15.640000000000002</v>
      </c>
    </row>
    <row r="5236" spans="1:14" x14ac:dyDescent="0.25">
      <c r="A5236">
        <v>1447382118.7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113</v>
      </c>
      <c r="J5236">
        <v>1685211</v>
      </c>
      <c r="K5236" t="s">
        <v>49</v>
      </c>
      <c r="L5236" t="s">
        <v>74</v>
      </c>
      <c r="M5236">
        <v>1243</v>
      </c>
      <c r="N5236">
        <v>18.68</v>
      </c>
    </row>
    <row r="5237" spans="1:14" x14ac:dyDescent="0.25">
      <c r="A5237">
        <v>1447178887.7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113</v>
      </c>
      <c r="J5237">
        <v>1685211</v>
      </c>
      <c r="K5237" t="s">
        <v>49</v>
      </c>
      <c r="L5237" t="s">
        <v>74</v>
      </c>
      <c r="M5237">
        <v>784</v>
      </c>
      <c r="N5237">
        <v>9.8000000000000007</v>
      </c>
    </row>
    <row r="5238" spans="1:14" x14ac:dyDescent="0.25">
      <c r="A5238">
        <v>1447158620.7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113</v>
      </c>
      <c r="J5238">
        <v>1685211</v>
      </c>
      <c r="K5238" t="s">
        <v>49</v>
      </c>
      <c r="L5238" t="s">
        <v>74</v>
      </c>
      <c r="M5238">
        <v>1313</v>
      </c>
      <c r="N5238">
        <v>18.46</v>
      </c>
    </row>
    <row r="5239" spans="1:14" x14ac:dyDescent="0.25">
      <c r="A5239">
        <v>1447229529.7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113</v>
      </c>
      <c r="J5239">
        <v>1683203</v>
      </c>
      <c r="K5239" t="s">
        <v>49</v>
      </c>
      <c r="L5239" t="s">
        <v>74</v>
      </c>
      <c r="M5239">
        <v>1887</v>
      </c>
      <c r="N5239">
        <v>33.58</v>
      </c>
    </row>
    <row r="5240" spans="1:14" x14ac:dyDescent="0.25">
      <c r="A5240">
        <v>1447205759.7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113</v>
      </c>
      <c r="J5240">
        <v>1696482</v>
      </c>
      <c r="K5240" t="s">
        <v>49</v>
      </c>
      <c r="L5240" t="s">
        <v>74</v>
      </c>
      <c r="M5240">
        <v>302</v>
      </c>
      <c r="N5240">
        <v>0.66014929184379667</v>
      </c>
    </row>
    <row r="5241" spans="1:14" x14ac:dyDescent="0.25">
      <c r="A5241">
        <v>1447237093.7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113</v>
      </c>
      <c r="J5241">
        <v>1696482</v>
      </c>
      <c r="K5241" t="s">
        <v>49</v>
      </c>
      <c r="L5241" t="s">
        <v>74</v>
      </c>
      <c r="M5241">
        <v>333</v>
      </c>
      <c r="N5241">
        <v>5.0780714757215129E-2</v>
      </c>
    </row>
    <row r="5242" spans="1:14" x14ac:dyDescent="0.25">
      <c r="A5242">
        <v>1447305111.7</v>
      </c>
      <c r="B5242" s="6">
        <v>41420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113</v>
      </c>
      <c r="J5242">
        <v>1663347</v>
      </c>
      <c r="K5242" t="s">
        <v>49</v>
      </c>
      <c r="L5242" t="s">
        <v>74</v>
      </c>
      <c r="M5242">
        <v>330</v>
      </c>
      <c r="N5242">
        <v>0.52995811472157295</v>
      </c>
    </row>
    <row r="5243" spans="1:14" x14ac:dyDescent="0.25">
      <c r="A5243">
        <v>1447370727.7</v>
      </c>
      <c r="B5243" s="6">
        <v>41420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113</v>
      </c>
      <c r="J5243">
        <v>1663347</v>
      </c>
      <c r="K5243" t="s">
        <v>49</v>
      </c>
      <c r="L5243" t="s">
        <v>74</v>
      </c>
      <c r="M5243">
        <v>324</v>
      </c>
      <c r="N5243">
        <v>0.60566641682465483</v>
      </c>
    </row>
    <row r="5244" spans="1:14" x14ac:dyDescent="0.25">
      <c r="A5244">
        <v>1447265600.7</v>
      </c>
      <c r="B5244" s="6">
        <v>41420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113</v>
      </c>
      <c r="J5244">
        <v>1663347</v>
      </c>
      <c r="K5244" t="s">
        <v>49</v>
      </c>
      <c r="L5244" t="s">
        <v>74</v>
      </c>
      <c r="M5244">
        <v>439</v>
      </c>
      <c r="N5244">
        <v>8.3279132313390036</v>
      </c>
    </row>
    <row r="5245" spans="1:14" x14ac:dyDescent="0.25">
      <c r="A5245">
        <v>1447194414.7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113</v>
      </c>
      <c r="J5245">
        <v>1663347</v>
      </c>
      <c r="K5245" t="s">
        <v>49</v>
      </c>
      <c r="L5245" t="s">
        <v>74</v>
      </c>
      <c r="M5245">
        <v>381</v>
      </c>
      <c r="N5245">
        <v>4.5424981261849116</v>
      </c>
    </row>
    <row r="5246" spans="1:14" x14ac:dyDescent="0.25">
      <c r="A5246">
        <v>1447365239.7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1663347</v>
      </c>
      <c r="K5246" t="s">
        <v>49</v>
      </c>
      <c r="L5246" t="s">
        <v>74</v>
      </c>
      <c r="M5246">
        <v>563</v>
      </c>
      <c r="N5246">
        <v>18.739999999999998</v>
      </c>
    </row>
    <row r="5247" spans="1:14" x14ac:dyDescent="0.25">
      <c r="A5247">
        <v>1447284976.7</v>
      </c>
      <c r="B5247" s="6">
        <v>41420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113</v>
      </c>
      <c r="J5247">
        <v>1662991</v>
      </c>
      <c r="K5247" t="s">
        <v>49</v>
      </c>
      <c r="L5247" t="s">
        <v>74</v>
      </c>
      <c r="M5247">
        <v>288</v>
      </c>
      <c r="N5247">
        <v>3.5850757575757579</v>
      </c>
    </row>
    <row r="5248" spans="1:14" x14ac:dyDescent="0.25">
      <c r="A5248">
        <v>1447339821.7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113</v>
      </c>
      <c r="J5248">
        <v>1671942</v>
      </c>
      <c r="K5248" t="s">
        <v>49</v>
      </c>
      <c r="L5248" t="s">
        <v>74</v>
      </c>
      <c r="M5248">
        <v>343</v>
      </c>
      <c r="N5248">
        <v>1.3445932456263709</v>
      </c>
    </row>
    <row r="5249" spans="1:14" x14ac:dyDescent="0.25">
      <c r="A5249">
        <v>1447163910.7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113</v>
      </c>
      <c r="J5249">
        <v>1671942</v>
      </c>
      <c r="K5249" t="s">
        <v>49</v>
      </c>
      <c r="L5249" t="s">
        <v>74</v>
      </c>
      <c r="M5249">
        <v>386</v>
      </c>
      <c r="N5249">
        <v>15.259999999999998</v>
      </c>
    </row>
    <row r="5250" spans="1:14" x14ac:dyDescent="0.25">
      <c r="A5250">
        <v>1447316663.7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113</v>
      </c>
      <c r="J5250">
        <v>1699954</v>
      </c>
      <c r="K5250" t="s">
        <v>49</v>
      </c>
      <c r="L5250" t="s">
        <v>74</v>
      </c>
      <c r="M5250">
        <v>289</v>
      </c>
      <c r="N5250">
        <v>1.8163595693823986</v>
      </c>
    </row>
    <row r="5251" spans="1:14" x14ac:dyDescent="0.25">
      <c r="A5251">
        <v>1447293068.7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113</v>
      </c>
      <c r="J5251">
        <v>1699954</v>
      </c>
      <c r="K5251" t="s">
        <v>49</v>
      </c>
      <c r="L5251" t="s">
        <v>74</v>
      </c>
      <c r="M5251">
        <v>330</v>
      </c>
      <c r="N5251">
        <v>0.93146644583712745</v>
      </c>
    </row>
    <row r="5252" spans="1:14" x14ac:dyDescent="0.25">
      <c r="A5252">
        <v>1447178870.7</v>
      </c>
      <c r="B5252" s="6">
        <v>41420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113</v>
      </c>
      <c r="J5252">
        <v>1699951</v>
      </c>
      <c r="K5252" t="s">
        <v>49</v>
      </c>
      <c r="L5252" t="s">
        <v>74</v>
      </c>
      <c r="M5252">
        <v>1922</v>
      </c>
      <c r="N5252">
        <v>65.990244630742637</v>
      </c>
    </row>
    <row r="5253" spans="1:14" x14ac:dyDescent="0.25">
      <c r="A5253">
        <v>1447158159.7</v>
      </c>
      <c r="B5253" s="6">
        <v>41420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113</v>
      </c>
      <c r="J5253">
        <v>1699951</v>
      </c>
      <c r="K5253" t="s">
        <v>49</v>
      </c>
      <c r="L5253" t="s">
        <v>74</v>
      </c>
      <c r="M5253">
        <v>4794</v>
      </c>
      <c r="N5253">
        <v>185.18460900221083</v>
      </c>
    </row>
    <row r="5254" spans="1:14" x14ac:dyDescent="0.25">
      <c r="A5254">
        <v>1447147777.7</v>
      </c>
      <c r="B5254" s="6">
        <v>41420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113</v>
      </c>
      <c r="J5254">
        <v>1699951</v>
      </c>
      <c r="K5254" t="s">
        <v>49</v>
      </c>
      <c r="L5254" t="s">
        <v>74</v>
      </c>
      <c r="M5254">
        <v>4716</v>
      </c>
      <c r="N5254">
        <v>153.15805070163461</v>
      </c>
    </row>
    <row r="5255" spans="1:14" x14ac:dyDescent="0.25">
      <c r="A5255">
        <v>1447199997.7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113</v>
      </c>
      <c r="J5255">
        <v>1699952</v>
      </c>
      <c r="K5255" t="s">
        <v>49</v>
      </c>
      <c r="L5255" t="s">
        <v>74</v>
      </c>
      <c r="M5255">
        <v>740</v>
      </c>
      <c r="N5255">
        <v>15.227225967049154</v>
      </c>
    </row>
    <row r="5256" spans="1:14" x14ac:dyDescent="0.25">
      <c r="A5256">
        <v>1447220210.7</v>
      </c>
      <c r="B5256" s="6">
        <v>41420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113</v>
      </c>
      <c r="J5256">
        <v>1699952</v>
      </c>
      <c r="K5256" t="s">
        <v>49</v>
      </c>
      <c r="L5256" t="s">
        <v>74</v>
      </c>
      <c r="M5256">
        <v>251</v>
      </c>
      <c r="N5256">
        <v>0.11064017704806241</v>
      </c>
    </row>
    <row r="5257" spans="1:14" x14ac:dyDescent="0.25">
      <c r="A5257">
        <v>1447220211.7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113</v>
      </c>
      <c r="J5257">
        <v>1699952</v>
      </c>
      <c r="K5257" t="s">
        <v>49</v>
      </c>
      <c r="L5257" t="s">
        <v>74</v>
      </c>
      <c r="M5257">
        <v>525</v>
      </c>
      <c r="N5257">
        <v>9.0313760523576576</v>
      </c>
    </row>
    <row r="5258" spans="1:14" x14ac:dyDescent="0.25">
      <c r="A5258">
        <v>1447220230.7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113</v>
      </c>
      <c r="J5258">
        <v>1699952</v>
      </c>
      <c r="K5258" t="s">
        <v>49</v>
      </c>
      <c r="L5258" t="s">
        <v>74</v>
      </c>
      <c r="M5258">
        <v>521</v>
      </c>
      <c r="N5258">
        <v>7.7816924523803896</v>
      </c>
    </row>
    <row r="5259" spans="1:14" x14ac:dyDescent="0.25">
      <c r="A5259">
        <v>1447204418.7</v>
      </c>
      <c r="B5259" s="6">
        <v>41420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113</v>
      </c>
      <c r="J5259">
        <v>1699952</v>
      </c>
      <c r="K5259" t="s">
        <v>49</v>
      </c>
      <c r="L5259" t="s">
        <v>74</v>
      </c>
      <c r="M5259">
        <v>1244</v>
      </c>
      <c r="N5259">
        <v>35.880059016020802</v>
      </c>
    </row>
    <row r="5260" spans="1:14" x14ac:dyDescent="0.25">
      <c r="A5260">
        <v>1447200007.7</v>
      </c>
      <c r="B5260" s="6">
        <v>41420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113</v>
      </c>
      <c r="J5260">
        <v>1699952</v>
      </c>
      <c r="K5260" t="s">
        <v>49</v>
      </c>
      <c r="L5260" t="s">
        <v>74</v>
      </c>
      <c r="M5260">
        <v>794</v>
      </c>
      <c r="N5260">
        <v>18.587549744074483</v>
      </c>
    </row>
    <row r="5261" spans="1:14" x14ac:dyDescent="0.25">
      <c r="A5261">
        <v>1447158160.7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113</v>
      </c>
      <c r="J5261">
        <v>1699952</v>
      </c>
      <c r="K5261" t="s">
        <v>49</v>
      </c>
      <c r="L5261" t="s">
        <v>74</v>
      </c>
      <c r="M5261">
        <v>303</v>
      </c>
      <c r="N5261">
        <v>2.2865636589932898</v>
      </c>
    </row>
    <row r="5262" spans="1:14" x14ac:dyDescent="0.25">
      <c r="A5262">
        <v>1447173734.7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113</v>
      </c>
      <c r="J5262">
        <v>1699952</v>
      </c>
      <c r="K5262" t="s">
        <v>49</v>
      </c>
      <c r="L5262" t="s">
        <v>74</v>
      </c>
      <c r="M5262">
        <v>1250</v>
      </c>
      <c r="N5262">
        <v>36.880059016020802</v>
      </c>
    </row>
    <row r="5263" spans="1:14" x14ac:dyDescent="0.25">
      <c r="A5263">
        <v>1447147778.7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113</v>
      </c>
      <c r="J5263">
        <v>1699952</v>
      </c>
      <c r="K5263" t="s">
        <v>49</v>
      </c>
      <c r="L5263" t="s">
        <v>74</v>
      </c>
      <c r="M5263">
        <v>310</v>
      </c>
      <c r="N5263">
        <v>2.4340838950573729</v>
      </c>
    </row>
    <row r="5264" spans="1:14" x14ac:dyDescent="0.25">
      <c r="A5264">
        <v>1447204417.7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113</v>
      </c>
      <c r="J5264">
        <v>1699948</v>
      </c>
      <c r="K5264" t="s">
        <v>49</v>
      </c>
      <c r="L5264" t="s">
        <v>74</v>
      </c>
      <c r="M5264">
        <v>517</v>
      </c>
      <c r="N5264">
        <v>9.2709284402827752</v>
      </c>
    </row>
    <row r="5265" spans="1:14" x14ac:dyDescent="0.25">
      <c r="A5265">
        <v>1447185917.7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113</v>
      </c>
      <c r="J5265">
        <v>1699948</v>
      </c>
      <c r="K5265" t="s">
        <v>49</v>
      </c>
      <c r="L5265" t="s">
        <v>74</v>
      </c>
      <c r="M5265">
        <v>342</v>
      </c>
      <c r="N5265">
        <v>2.6724028600103376</v>
      </c>
    </row>
    <row r="5266" spans="1:14" x14ac:dyDescent="0.25">
      <c r="A5266">
        <v>1447199996.7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113</v>
      </c>
      <c r="J5266">
        <v>1699948</v>
      </c>
      <c r="K5266" t="s">
        <v>49</v>
      </c>
      <c r="L5266" t="s">
        <v>74</v>
      </c>
      <c r="M5266">
        <v>4313</v>
      </c>
      <c r="N5266">
        <v>133.97051160544876</v>
      </c>
    </row>
    <row r="5267" spans="1:14" x14ac:dyDescent="0.25">
      <c r="A5267">
        <v>1447194768.7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113</v>
      </c>
      <c r="J5267">
        <v>1699948</v>
      </c>
      <c r="K5267" t="s">
        <v>49</v>
      </c>
      <c r="L5267" t="s">
        <v>74</v>
      </c>
      <c r="M5267">
        <v>442</v>
      </c>
      <c r="N5267">
        <v>4.1240784876702739</v>
      </c>
    </row>
    <row r="5268" spans="1:14" x14ac:dyDescent="0.25">
      <c r="A5268">
        <v>1447200006.7</v>
      </c>
      <c r="B5268" s="6">
        <v>41420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113</v>
      </c>
      <c r="J5268">
        <v>1699948</v>
      </c>
      <c r="K5268" t="s">
        <v>49</v>
      </c>
      <c r="L5268" t="s">
        <v>74</v>
      </c>
      <c r="M5268">
        <v>840</v>
      </c>
      <c r="N5268">
        <v>15.958210741300167</v>
      </c>
    </row>
    <row r="5269" spans="1:14" x14ac:dyDescent="0.25">
      <c r="A5269">
        <v>1447187418.7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113</v>
      </c>
      <c r="J5269">
        <v>1699948</v>
      </c>
      <c r="K5269" t="s">
        <v>49</v>
      </c>
      <c r="L5269" t="s">
        <v>74</v>
      </c>
      <c r="M5269">
        <v>1099</v>
      </c>
      <c r="N5269">
        <v>28.196146553681579</v>
      </c>
    </row>
    <row r="5270" spans="1:14" x14ac:dyDescent="0.25">
      <c r="A5270">
        <v>1447200003.7</v>
      </c>
      <c r="B5270" s="6">
        <v>41420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113</v>
      </c>
      <c r="J5270">
        <v>1699948</v>
      </c>
      <c r="K5270" t="s">
        <v>49</v>
      </c>
      <c r="L5270" t="s">
        <v>74</v>
      </c>
      <c r="M5270">
        <v>2051</v>
      </c>
      <c r="N5270">
        <v>61.737098827383832</v>
      </c>
    </row>
    <row r="5271" spans="1:14" x14ac:dyDescent="0.25">
      <c r="A5271">
        <v>1447200005.7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113</v>
      </c>
      <c r="J5271">
        <v>1699948</v>
      </c>
      <c r="K5271" t="s">
        <v>49</v>
      </c>
      <c r="L5271" t="s">
        <v>74</v>
      </c>
      <c r="M5271">
        <v>2062</v>
      </c>
      <c r="N5271">
        <v>58.737098827383832</v>
      </c>
    </row>
    <row r="5272" spans="1:14" x14ac:dyDescent="0.25">
      <c r="A5272">
        <v>1447211822.7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113</v>
      </c>
      <c r="J5272">
        <v>1699948</v>
      </c>
      <c r="K5272" t="s">
        <v>49</v>
      </c>
      <c r="L5272" t="s">
        <v>74</v>
      </c>
      <c r="M5272">
        <v>731</v>
      </c>
      <c r="N5272">
        <v>13.879675183514347</v>
      </c>
    </row>
    <row r="5273" spans="1:14" x14ac:dyDescent="0.25">
      <c r="A5273">
        <v>1447185213.7</v>
      </c>
      <c r="B5273" s="6">
        <v>41420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113</v>
      </c>
      <c r="J5273">
        <v>1699948</v>
      </c>
      <c r="K5273" t="s">
        <v>49</v>
      </c>
      <c r="L5273" t="s">
        <v>74</v>
      </c>
      <c r="M5273">
        <v>379</v>
      </c>
      <c r="N5273">
        <v>4.1240784876702739</v>
      </c>
    </row>
    <row r="5274" spans="1:14" x14ac:dyDescent="0.25">
      <c r="A5274">
        <v>1447173732.7</v>
      </c>
      <c r="B5274" s="6">
        <v>41420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113</v>
      </c>
      <c r="J5274">
        <v>1699948</v>
      </c>
      <c r="K5274" t="s">
        <v>49</v>
      </c>
      <c r="L5274" t="s">
        <v>74</v>
      </c>
      <c r="M5274">
        <v>694</v>
      </c>
      <c r="N5274">
        <v>14.197051160544875</v>
      </c>
    </row>
    <row r="5275" spans="1:14" x14ac:dyDescent="0.25">
      <c r="A5275">
        <v>1447152915.7</v>
      </c>
      <c r="B5275" s="6">
        <v>41420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113</v>
      </c>
      <c r="J5275">
        <v>1699948</v>
      </c>
      <c r="K5275" t="s">
        <v>49</v>
      </c>
      <c r="L5275" t="s">
        <v>74</v>
      </c>
      <c r="M5275">
        <v>1737</v>
      </c>
      <c r="N5275">
        <v>45.895074549818766</v>
      </c>
    </row>
    <row r="5276" spans="1:14" x14ac:dyDescent="0.25">
      <c r="A5276">
        <v>1447204419.7</v>
      </c>
      <c r="B5276" s="6">
        <v>41420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113</v>
      </c>
      <c r="J5276">
        <v>1699953</v>
      </c>
      <c r="K5276" t="s">
        <v>49</v>
      </c>
      <c r="L5276" t="s">
        <v>74</v>
      </c>
      <c r="M5276">
        <v>751</v>
      </c>
      <c r="N5276">
        <v>15.456107264942929</v>
      </c>
    </row>
    <row r="5277" spans="1:14" x14ac:dyDescent="0.25">
      <c r="A5277">
        <v>1447178871.7</v>
      </c>
      <c r="B5277" s="6">
        <v>41420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113</v>
      </c>
      <c r="J5277">
        <v>1699953</v>
      </c>
      <c r="K5277" t="s">
        <v>49</v>
      </c>
      <c r="L5277" t="s">
        <v>74</v>
      </c>
      <c r="M5277">
        <v>2319</v>
      </c>
      <c r="N5277">
        <v>59.824429059771717</v>
      </c>
    </row>
    <row r="5278" spans="1:14" x14ac:dyDescent="0.25">
      <c r="A5278">
        <v>1447158161.7</v>
      </c>
      <c r="B5278" s="6">
        <v>41420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113</v>
      </c>
      <c r="J5278">
        <v>1699953</v>
      </c>
      <c r="K5278" t="s">
        <v>49</v>
      </c>
      <c r="L5278" t="s">
        <v>74</v>
      </c>
      <c r="M5278">
        <v>326</v>
      </c>
      <c r="N5278">
        <v>0.16456107264942929</v>
      </c>
    </row>
    <row r="5279" spans="1:14" x14ac:dyDescent="0.25">
      <c r="A5279">
        <v>1447173733.7</v>
      </c>
      <c r="B5279" s="6">
        <v>41420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113</v>
      </c>
      <c r="J5279">
        <v>1699953</v>
      </c>
      <c r="K5279" t="s">
        <v>49</v>
      </c>
      <c r="L5279" t="s">
        <v>74</v>
      </c>
      <c r="M5279">
        <v>770</v>
      </c>
      <c r="N5279">
        <v>15.456107264942929</v>
      </c>
    </row>
    <row r="5280" spans="1:14" x14ac:dyDescent="0.25">
      <c r="A5280">
        <v>1447220229.7</v>
      </c>
      <c r="B5280" s="6">
        <v>41420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113</v>
      </c>
      <c r="J5280">
        <v>1699950</v>
      </c>
      <c r="K5280" t="s">
        <v>49</v>
      </c>
      <c r="L5280" t="s">
        <v>74</v>
      </c>
      <c r="M5280">
        <v>1493</v>
      </c>
      <c r="N5280">
        <v>19.9700778891971</v>
      </c>
    </row>
    <row r="5281" spans="1:14" x14ac:dyDescent="0.25">
      <c r="A5281">
        <v>1447326103.7</v>
      </c>
      <c r="B5281" s="6">
        <v>41420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113</v>
      </c>
      <c r="J5281">
        <v>1697081</v>
      </c>
      <c r="K5281" t="s">
        <v>49</v>
      </c>
      <c r="L5281" t="s">
        <v>74</v>
      </c>
      <c r="M5281">
        <v>668</v>
      </c>
      <c r="N5281">
        <v>3.7198729823508128</v>
      </c>
    </row>
    <row r="5282" spans="1:14" x14ac:dyDescent="0.25">
      <c r="A5282">
        <v>1447346547.7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113</v>
      </c>
      <c r="J5282">
        <v>1697081</v>
      </c>
      <c r="K5282" t="s">
        <v>49</v>
      </c>
      <c r="L5282" t="s">
        <v>74</v>
      </c>
      <c r="M5282">
        <v>2306</v>
      </c>
      <c r="N5282">
        <v>18.927098710124397</v>
      </c>
    </row>
    <row r="5283" spans="1:14" x14ac:dyDescent="0.25">
      <c r="A5283">
        <v>1447160860.7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113</v>
      </c>
      <c r="J5283">
        <v>1697080</v>
      </c>
      <c r="K5283" t="s">
        <v>49</v>
      </c>
      <c r="L5283" t="s">
        <v>74</v>
      </c>
      <c r="M5283">
        <v>2333</v>
      </c>
      <c r="N5283">
        <v>12.851561553387768</v>
      </c>
    </row>
    <row r="5284" spans="1:14" x14ac:dyDescent="0.25">
      <c r="A5284">
        <v>1447165086.7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1697085</v>
      </c>
      <c r="K5284" t="s">
        <v>49</v>
      </c>
      <c r="L5284" t="s">
        <v>74</v>
      </c>
      <c r="M5284">
        <v>806</v>
      </c>
      <c r="N5284">
        <v>2.2432957903392077</v>
      </c>
    </row>
    <row r="5285" spans="1:14" x14ac:dyDescent="0.25">
      <c r="A5285">
        <v>1447231023.7</v>
      </c>
      <c r="B5285" s="6">
        <v>41420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113</v>
      </c>
      <c r="J5285">
        <v>1677889</v>
      </c>
      <c r="K5285" t="s">
        <v>49</v>
      </c>
      <c r="L5285" t="s">
        <v>74</v>
      </c>
      <c r="M5285">
        <v>390</v>
      </c>
      <c r="N5285">
        <v>0.80962273927311301</v>
      </c>
    </row>
    <row r="5286" spans="1:14" x14ac:dyDescent="0.25">
      <c r="A5286">
        <v>1447344085.7</v>
      </c>
      <c r="B5286" s="6">
        <v>41420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113</v>
      </c>
      <c r="J5286">
        <v>1677889</v>
      </c>
      <c r="K5286" t="s">
        <v>49</v>
      </c>
      <c r="L5286" t="s">
        <v>74</v>
      </c>
      <c r="M5286">
        <v>313</v>
      </c>
      <c r="N5286">
        <v>8.6745293493547829E-2</v>
      </c>
    </row>
    <row r="5287" spans="1:14" x14ac:dyDescent="0.25">
      <c r="A5287">
        <v>1447212629.7</v>
      </c>
      <c r="B5287" s="6">
        <v>41420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113</v>
      </c>
      <c r="J5287">
        <v>1677889</v>
      </c>
      <c r="K5287" t="s">
        <v>49</v>
      </c>
      <c r="L5287" t="s">
        <v>74</v>
      </c>
      <c r="M5287">
        <v>487</v>
      </c>
      <c r="N5287">
        <v>1.1566039132473043</v>
      </c>
    </row>
    <row r="5288" spans="1:14" x14ac:dyDescent="0.25">
      <c r="A5288">
        <v>1447231021.7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113</v>
      </c>
      <c r="J5288">
        <v>1677878</v>
      </c>
      <c r="K5288" t="s">
        <v>49</v>
      </c>
      <c r="L5288" t="s">
        <v>74</v>
      </c>
      <c r="M5288">
        <v>1297</v>
      </c>
      <c r="N5288">
        <v>3.7553106071277553</v>
      </c>
    </row>
    <row r="5289" spans="1:14" x14ac:dyDescent="0.25">
      <c r="A5289">
        <v>1447209473.7</v>
      </c>
      <c r="B5289" s="6">
        <v>41420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113</v>
      </c>
      <c r="J5289">
        <v>1677878</v>
      </c>
      <c r="K5289" t="s">
        <v>49</v>
      </c>
      <c r="L5289" t="s">
        <v>74</v>
      </c>
      <c r="M5289">
        <v>374</v>
      </c>
      <c r="N5289">
        <v>0.29745034511903012</v>
      </c>
    </row>
    <row r="5290" spans="1:14" x14ac:dyDescent="0.25">
      <c r="A5290">
        <v>1447209560.7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113</v>
      </c>
      <c r="J5290">
        <v>1677878</v>
      </c>
      <c r="K5290" t="s">
        <v>49</v>
      </c>
      <c r="L5290" t="s">
        <v>74</v>
      </c>
      <c r="M5290">
        <v>1493</v>
      </c>
      <c r="N5290">
        <v>4.3130300042259373</v>
      </c>
    </row>
    <row r="5291" spans="1:14" x14ac:dyDescent="0.25">
      <c r="A5291">
        <v>1447373529.7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1677878</v>
      </c>
      <c r="K5291" t="s">
        <v>49</v>
      </c>
      <c r="L5291" t="s">
        <v>74</v>
      </c>
      <c r="M5291">
        <v>496</v>
      </c>
      <c r="N5291">
        <v>0.66926327651781781</v>
      </c>
    </row>
    <row r="5292" spans="1:14" x14ac:dyDescent="0.25">
      <c r="A5292">
        <v>1447152414.7</v>
      </c>
      <c r="B5292" s="6">
        <v>41420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113</v>
      </c>
      <c r="J5292">
        <v>1677878</v>
      </c>
      <c r="K5292" t="s">
        <v>49</v>
      </c>
      <c r="L5292" t="s">
        <v>74</v>
      </c>
      <c r="M5292">
        <v>942</v>
      </c>
      <c r="N5292">
        <v>2.3052401746724835</v>
      </c>
    </row>
    <row r="5293" spans="1:14" x14ac:dyDescent="0.25">
      <c r="A5293">
        <v>1447361718.7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113</v>
      </c>
      <c r="J5293">
        <v>1677878</v>
      </c>
      <c r="K5293" t="s">
        <v>49</v>
      </c>
      <c r="L5293" t="s">
        <v>74</v>
      </c>
      <c r="M5293">
        <v>955</v>
      </c>
      <c r="N5293">
        <v>2.3349852091843863</v>
      </c>
    </row>
    <row r="5294" spans="1:14" x14ac:dyDescent="0.25">
      <c r="A5294">
        <v>1447348968.7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113</v>
      </c>
      <c r="J5294">
        <v>1677878</v>
      </c>
      <c r="K5294" t="s">
        <v>49</v>
      </c>
      <c r="L5294" t="s">
        <v>74</v>
      </c>
      <c r="M5294">
        <v>1511</v>
      </c>
      <c r="N5294">
        <v>4.4617551767854522</v>
      </c>
    </row>
    <row r="5295" spans="1:14" x14ac:dyDescent="0.25">
      <c r="A5295">
        <v>1447231020.7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1677878</v>
      </c>
      <c r="K5295" t="s">
        <v>49</v>
      </c>
      <c r="L5295" t="s">
        <v>74</v>
      </c>
      <c r="M5295">
        <v>862</v>
      </c>
      <c r="N5295">
        <v>2.1565150021129686</v>
      </c>
    </row>
    <row r="5296" spans="1:14" x14ac:dyDescent="0.25">
      <c r="A5296">
        <v>1447209472.7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1677878</v>
      </c>
      <c r="K5296" t="s">
        <v>49</v>
      </c>
      <c r="L5296" t="s">
        <v>74</v>
      </c>
      <c r="M5296">
        <v>703</v>
      </c>
      <c r="N5296">
        <v>1.5244330187350295</v>
      </c>
    </row>
    <row r="5297" spans="1:14" x14ac:dyDescent="0.25">
      <c r="A5297">
        <v>1447373528.7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113</v>
      </c>
      <c r="J5297">
        <v>1677878</v>
      </c>
      <c r="K5297" t="s">
        <v>49</v>
      </c>
      <c r="L5297" t="s">
        <v>74</v>
      </c>
      <c r="M5297">
        <v>551</v>
      </c>
      <c r="N5297">
        <v>0.89235103535709037</v>
      </c>
    </row>
    <row r="5298" spans="1:14" x14ac:dyDescent="0.25">
      <c r="A5298">
        <v>1447348970.7</v>
      </c>
      <c r="B5298" s="6">
        <v>41420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113</v>
      </c>
      <c r="J5298">
        <v>1677878</v>
      </c>
      <c r="K5298" t="s">
        <v>49</v>
      </c>
      <c r="L5298" t="s">
        <v>74</v>
      </c>
      <c r="M5298">
        <v>1228</v>
      </c>
      <c r="N5298">
        <v>3.6065854345682404</v>
      </c>
    </row>
    <row r="5299" spans="1:14" x14ac:dyDescent="0.25">
      <c r="A5299">
        <v>1447189396.7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113</v>
      </c>
      <c r="J5299">
        <v>1677878</v>
      </c>
      <c r="K5299" t="s">
        <v>49</v>
      </c>
      <c r="L5299" t="s">
        <v>74</v>
      </c>
      <c r="M5299">
        <v>474</v>
      </c>
      <c r="N5299">
        <v>0.70644456965769653</v>
      </c>
    </row>
    <row r="5300" spans="1:14" x14ac:dyDescent="0.25">
      <c r="A5300">
        <v>1447187235.7</v>
      </c>
      <c r="B5300" s="6">
        <v>41420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113</v>
      </c>
      <c r="J5300">
        <v>1677878</v>
      </c>
      <c r="K5300" t="s">
        <v>49</v>
      </c>
      <c r="L5300" t="s">
        <v>74</v>
      </c>
      <c r="M5300">
        <v>323</v>
      </c>
      <c r="N5300">
        <v>0.22308775883927259</v>
      </c>
    </row>
    <row r="5301" spans="1:14" x14ac:dyDescent="0.25">
      <c r="A5301">
        <v>1447306627.7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113</v>
      </c>
      <c r="J5301">
        <v>1677878</v>
      </c>
      <c r="K5301" t="s">
        <v>49</v>
      </c>
      <c r="L5301" t="s">
        <v>74</v>
      </c>
      <c r="M5301">
        <v>1476</v>
      </c>
      <c r="N5301">
        <v>4.5361177630652092</v>
      </c>
    </row>
    <row r="5302" spans="1:14" x14ac:dyDescent="0.25">
      <c r="A5302">
        <v>1447152773.7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113</v>
      </c>
      <c r="J5302">
        <v>1677878</v>
      </c>
      <c r="K5302" t="s">
        <v>49</v>
      </c>
      <c r="L5302" t="s">
        <v>74</v>
      </c>
      <c r="M5302">
        <v>1142</v>
      </c>
      <c r="N5302">
        <v>3.0600204254120227</v>
      </c>
    </row>
    <row r="5303" spans="1:14" x14ac:dyDescent="0.25">
      <c r="A5303">
        <v>1447269557.7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113</v>
      </c>
      <c r="J5303">
        <v>1677878</v>
      </c>
      <c r="K5303" t="s">
        <v>49</v>
      </c>
      <c r="L5303" t="s">
        <v>74</v>
      </c>
      <c r="M5303">
        <v>1037</v>
      </c>
      <c r="N5303">
        <v>2.6770531060712712</v>
      </c>
    </row>
    <row r="5304" spans="1:14" x14ac:dyDescent="0.25">
      <c r="A5304">
        <v>1447348979.7</v>
      </c>
      <c r="B5304" s="6">
        <v>41420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113</v>
      </c>
      <c r="J5304">
        <v>1677878</v>
      </c>
      <c r="K5304" t="s">
        <v>49</v>
      </c>
      <c r="L5304" t="s">
        <v>74</v>
      </c>
      <c r="M5304">
        <v>409</v>
      </c>
      <c r="N5304">
        <v>0.52053810395830269</v>
      </c>
    </row>
    <row r="5305" spans="1:14" x14ac:dyDescent="0.25">
      <c r="A5305">
        <v>1447286446.7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113</v>
      </c>
      <c r="J5305">
        <v>1677878</v>
      </c>
      <c r="K5305" t="s">
        <v>49</v>
      </c>
      <c r="L5305" t="s">
        <v>74</v>
      </c>
      <c r="M5305">
        <v>1175</v>
      </c>
      <c r="N5305">
        <v>3.4392696154387861</v>
      </c>
    </row>
    <row r="5306" spans="1:14" x14ac:dyDescent="0.25">
      <c r="A5306">
        <v>1447269445.7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113</v>
      </c>
      <c r="J5306">
        <v>1677878</v>
      </c>
      <c r="K5306" t="s">
        <v>49</v>
      </c>
      <c r="L5306" t="s">
        <v>74</v>
      </c>
      <c r="M5306">
        <v>904</v>
      </c>
      <c r="N5306">
        <v>2.1193337089730897</v>
      </c>
    </row>
    <row r="5307" spans="1:14" x14ac:dyDescent="0.25">
      <c r="A5307">
        <v>1447306609.7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113</v>
      </c>
      <c r="J5307">
        <v>1677878</v>
      </c>
      <c r="K5307" t="s">
        <v>49</v>
      </c>
      <c r="L5307" t="s">
        <v>74</v>
      </c>
      <c r="M5307">
        <v>1127</v>
      </c>
      <c r="N5307">
        <v>3.0488660374700589</v>
      </c>
    </row>
    <row r="5308" spans="1:14" x14ac:dyDescent="0.25">
      <c r="A5308">
        <v>1447269520.7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113</v>
      </c>
      <c r="J5308">
        <v>1677878</v>
      </c>
      <c r="K5308" t="s">
        <v>49</v>
      </c>
      <c r="L5308" t="s">
        <v>74</v>
      </c>
      <c r="M5308">
        <v>1167</v>
      </c>
      <c r="N5308">
        <v>3.1975912100295738</v>
      </c>
    </row>
    <row r="5309" spans="1:14" x14ac:dyDescent="0.25">
      <c r="A5309">
        <v>1447183432.7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113</v>
      </c>
      <c r="J5309">
        <v>1677878</v>
      </c>
      <c r="K5309" t="s">
        <v>49</v>
      </c>
      <c r="L5309" t="s">
        <v>74</v>
      </c>
      <c r="M5309">
        <v>688</v>
      </c>
      <c r="N5309">
        <v>1.5244330187350295</v>
      </c>
    </row>
    <row r="5310" spans="1:14" x14ac:dyDescent="0.25">
      <c r="A5310">
        <v>1447398542.7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113</v>
      </c>
      <c r="J5310">
        <v>1677878</v>
      </c>
      <c r="K5310" t="s">
        <v>49</v>
      </c>
      <c r="L5310" t="s">
        <v>74</v>
      </c>
      <c r="M5310">
        <v>877</v>
      </c>
      <c r="N5310">
        <v>2.2680588815326046</v>
      </c>
    </row>
    <row r="5311" spans="1:14" x14ac:dyDescent="0.25">
      <c r="A5311">
        <v>1447348969.7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113</v>
      </c>
      <c r="J5311">
        <v>1677878</v>
      </c>
      <c r="K5311" t="s">
        <v>49</v>
      </c>
      <c r="L5311" t="s">
        <v>74</v>
      </c>
      <c r="M5311">
        <v>781</v>
      </c>
      <c r="N5311">
        <v>1.747520777574302</v>
      </c>
    </row>
    <row r="5312" spans="1:14" x14ac:dyDescent="0.25">
      <c r="A5312">
        <v>1447189368.7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113</v>
      </c>
      <c r="J5312">
        <v>1677878</v>
      </c>
      <c r="K5312" t="s">
        <v>49</v>
      </c>
      <c r="L5312" t="s">
        <v>74</v>
      </c>
      <c r="M5312">
        <v>1442</v>
      </c>
      <c r="N5312">
        <v>4.2014861248063005</v>
      </c>
    </row>
    <row r="5313" spans="1:14" x14ac:dyDescent="0.25">
      <c r="A5313">
        <v>1447209485.7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113</v>
      </c>
      <c r="J5313">
        <v>1677878</v>
      </c>
      <c r="K5313" t="s">
        <v>49</v>
      </c>
      <c r="L5313" t="s">
        <v>74</v>
      </c>
      <c r="M5313">
        <v>776</v>
      </c>
      <c r="N5313">
        <v>1.9706085364135746</v>
      </c>
    </row>
    <row r="5314" spans="1:14" x14ac:dyDescent="0.25">
      <c r="A5314">
        <v>1447168978.7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113</v>
      </c>
      <c r="J5314">
        <v>1677878</v>
      </c>
      <c r="K5314" t="s">
        <v>49</v>
      </c>
      <c r="L5314" t="s">
        <v>74</v>
      </c>
      <c r="M5314">
        <v>1506</v>
      </c>
      <c r="N5314">
        <v>4.5599999999999996</v>
      </c>
    </row>
    <row r="5315" spans="1:14" x14ac:dyDescent="0.25">
      <c r="A5315">
        <v>1447152393.7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113</v>
      </c>
      <c r="J5315">
        <v>1677878</v>
      </c>
      <c r="K5315" t="s">
        <v>49</v>
      </c>
      <c r="L5315" t="s">
        <v>74</v>
      </c>
      <c r="M5315">
        <v>1563</v>
      </c>
      <c r="N5315">
        <v>4.5599999999999996</v>
      </c>
    </row>
    <row r="5316" spans="1:14" x14ac:dyDescent="0.25">
      <c r="A5316">
        <v>1447348983.7</v>
      </c>
      <c r="B5316" s="6">
        <v>41420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113</v>
      </c>
      <c r="J5316">
        <v>1677878</v>
      </c>
      <c r="K5316" t="s">
        <v>49</v>
      </c>
      <c r="L5316" t="s">
        <v>74</v>
      </c>
      <c r="M5316">
        <v>1665</v>
      </c>
      <c r="N5316">
        <v>4.96</v>
      </c>
    </row>
    <row r="5317" spans="1:14" x14ac:dyDescent="0.25">
      <c r="A5317">
        <v>1447265718.7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113</v>
      </c>
      <c r="J5317">
        <v>1677878</v>
      </c>
      <c r="K5317" t="s">
        <v>49</v>
      </c>
      <c r="L5317" t="s">
        <v>74</v>
      </c>
      <c r="M5317">
        <v>1953</v>
      </c>
      <c r="N5317">
        <v>5.54</v>
      </c>
    </row>
    <row r="5318" spans="1:14" x14ac:dyDescent="0.25">
      <c r="A5318">
        <v>1447348985.7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113</v>
      </c>
      <c r="J5318">
        <v>1677878</v>
      </c>
      <c r="K5318" t="s">
        <v>49</v>
      </c>
      <c r="L5318" t="s">
        <v>74</v>
      </c>
      <c r="M5318">
        <v>3133</v>
      </c>
      <c r="N5318">
        <v>9.42</v>
      </c>
    </row>
    <row r="5319" spans="1:14" x14ac:dyDescent="0.25">
      <c r="A5319">
        <v>1447301266.7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113</v>
      </c>
      <c r="J5319">
        <v>1677878</v>
      </c>
      <c r="K5319" t="s">
        <v>49</v>
      </c>
      <c r="L5319" t="s">
        <v>74</v>
      </c>
      <c r="M5319">
        <v>1960</v>
      </c>
      <c r="N5319">
        <v>5.46</v>
      </c>
    </row>
    <row r="5320" spans="1:14" x14ac:dyDescent="0.25">
      <c r="A5320">
        <v>1447369236.7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113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</row>
    <row r="5321" spans="1:14" x14ac:dyDescent="0.25">
      <c r="A5321">
        <v>1447195370.7</v>
      </c>
      <c r="B5321" s="6">
        <v>41420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113</v>
      </c>
      <c r="J5321">
        <v>1677884</v>
      </c>
      <c r="K5321" t="s">
        <v>49</v>
      </c>
      <c r="L5321" t="s">
        <v>74</v>
      </c>
      <c r="M5321">
        <v>4044</v>
      </c>
      <c r="N5321">
        <v>10.36</v>
      </c>
    </row>
    <row r="5322" spans="1:14" x14ac:dyDescent="0.25">
      <c r="A5322">
        <v>1447152849.7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113</v>
      </c>
      <c r="J5322">
        <v>1677878</v>
      </c>
      <c r="K5322" t="s">
        <v>49</v>
      </c>
      <c r="L5322" t="s">
        <v>74</v>
      </c>
      <c r="M5322">
        <v>5555</v>
      </c>
      <c r="N5322">
        <v>14.319999999999999</v>
      </c>
    </row>
    <row r="5323" spans="1:14" x14ac:dyDescent="0.25">
      <c r="A5323">
        <v>1447152805.7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113</v>
      </c>
      <c r="J5323">
        <v>1677878</v>
      </c>
      <c r="K5323" t="s">
        <v>49</v>
      </c>
      <c r="L5323" t="s">
        <v>74</v>
      </c>
      <c r="M5323">
        <v>2846</v>
      </c>
      <c r="N5323">
        <v>6.9200000000000008</v>
      </c>
    </row>
    <row r="5324" spans="1:14" x14ac:dyDescent="0.25">
      <c r="A5324">
        <v>1447281343.7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1677877</v>
      </c>
      <c r="K5324" t="s">
        <v>49</v>
      </c>
      <c r="L5324" t="s">
        <v>74</v>
      </c>
      <c r="M5324">
        <v>2233</v>
      </c>
      <c r="N5324">
        <v>4.6361290322580633</v>
      </c>
    </row>
    <row r="5325" spans="1:14" x14ac:dyDescent="0.25">
      <c r="A5325">
        <v>1447321331.7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113</v>
      </c>
      <c r="J5325">
        <v>1677877</v>
      </c>
      <c r="K5325" t="s">
        <v>49</v>
      </c>
      <c r="L5325" t="s">
        <v>74</v>
      </c>
      <c r="M5325">
        <v>2262</v>
      </c>
      <c r="N5325">
        <v>4.6361290322580633</v>
      </c>
    </row>
    <row r="5326" spans="1:14" x14ac:dyDescent="0.25">
      <c r="A5326">
        <v>1447234928.7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113</v>
      </c>
      <c r="J5326">
        <v>1677877</v>
      </c>
      <c r="K5326" t="s">
        <v>49</v>
      </c>
      <c r="L5326" t="s">
        <v>74</v>
      </c>
      <c r="M5326">
        <v>2301</v>
      </c>
      <c r="N5326">
        <v>4.6361290322580633</v>
      </c>
    </row>
    <row r="5327" spans="1:14" x14ac:dyDescent="0.25">
      <c r="A5327">
        <v>1447160921.7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113</v>
      </c>
      <c r="J5327">
        <v>1677877</v>
      </c>
      <c r="K5327" t="s">
        <v>49</v>
      </c>
      <c r="L5327" t="s">
        <v>74</v>
      </c>
      <c r="M5327">
        <v>2295</v>
      </c>
      <c r="N5327">
        <v>4.6361290322580633</v>
      </c>
    </row>
    <row r="5328" spans="1:14" x14ac:dyDescent="0.25">
      <c r="A5328">
        <v>1447189431.7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113</v>
      </c>
      <c r="J5328">
        <v>1677877</v>
      </c>
      <c r="K5328" t="s">
        <v>49</v>
      </c>
      <c r="L5328" t="s">
        <v>74</v>
      </c>
      <c r="M5328">
        <v>4286</v>
      </c>
      <c r="N5328">
        <v>7.8</v>
      </c>
    </row>
    <row r="5329" spans="1:14" x14ac:dyDescent="0.25">
      <c r="A5329">
        <v>1447391424.7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113</v>
      </c>
      <c r="J5329">
        <v>1613321</v>
      </c>
      <c r="K5329" t="s">
        <v>49</v>
      </c>
      <c r="L5329" t="s">
        <v>74</v>
      </c>
      <c r="M5329">
        <v>749</v>
      </c>
      <c r="N5329">
        <v>2.8339700805523589</v>
      </c>
    </row>
    <row r="5330" spans="1:14" x14ac:dyDescent="0.25">
      <c r="A5330">
        <v>1447226353.7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113</v>
      </c>
      <c r="J5330">
        <v>1613321</v>
      </c>
      <c r="K5330" t="s">
        <v>49</v>
      </c>
      <c r="L5330" t="s">
        <v>74</v>
      </c>
      <c r="M5330">
        <v>961</v>
      </c>
      <c r="N5330">
        <v>4.28</v>
      </c>
    </row>
    <row r="5331" spans="1:14" x14ac:dyDescent="0.25">
      <c r="A5331">
        <v>1447406877.7</v>
      </c>
      <c r="B5331" s="6">
        <v>41420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113</v>
      </c>
      <c r="J5331">
        <v>1613321</v>
      </c>
      <c r="K5331" t="s">
        <v>49</v>
      </c>
      <c r="L5331" t="s">
        <v>74</v>
      </c>
      <c r="M5331">
        <v>3401</v>
      </c>
      <c r="N5331">
        <v>17.68</v>
      </c>
    </row>
    <row r="5332" spans="1:14" x14ac:dyDescent="0.25">
      <c r="A5332">
        <v>1447349611.7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113</v>
      </c>
      <c r="J5332">
        <v>1622685</v>
      </c>
      <c r="K5332" t="s">
        <v>49</v>
      </c>
      <c r="L5332" t="s">
        <v>74</v>
      </c>
      <c r="M5332">
        <v>341</v>
      </c>
      <c r="N5332">
        <v>0.39776025236593054</v>
      </c>
    </row>
    <row r="5333" spans="1:14" x14ac:dyDescent="0.25">
      <c r="A5333">
        <v>1447349597.7</v>
      </c>
      <c r="B5333" s="6">
        <v>41420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113</v>
      </c>
      <c r="J5333">
        <v>1622685</v>
      </c>
      <c r="K5333" t="s">
        <v>49</v>
      </c>
      <c r="L5333" t="s">
        <v>74</v>
      </c>
      <c r="M5333">
        <v>327</v>
      </c>
      <c r="N5333">
        <v>0.31820820189274446</v>
      </c>
    </row>
    <row r="5334" spans="1:14" x14ac:dyDescent="0.25">
      <c r="A5334">
        <v>1447349612.7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113</v>
      </c>
      <c r="J5334">
        <v>1622685</v>
      </c>
      <c r="K5334" t="s">
        <v>49</v>
      </c>
      <c r="L5334" t="s">
        <v>74</v>
      </c>
      <c r="M5334">
        <v>320</v>
      </c>
      <c r="N5334">
        <v>0.39776025236593054</v>
      </c>
    </row>
    <row r="5335" spans="1:14" x14ac:dyDescent="0.25">
      <c r="A5335">
        <v>1447152513.7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113</v>
      </c>
      <c r="J5335">
        <v>1622685</v>
      </c>
      <c r="K5335" t="s">
        <v>49</v>
      </c>
      <c r="L5335" t="s">
        <v>74</v>
      </c>
      <c r="M5335">
        <v>306</v>
      </c>
      <c r="N5335">
        <v>0.18562145110410092</v>
      </c>
    </row>
    <row r="5336" spans="1:14" x14ac:dyDescent="0.25">
      <c r="A5336">
        <v>1447152324.7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113</v>
      </c>
      <c r="J5336">
        <v>1622685</v>
      </c>
      <c r="K5336" t="s">
        <v>49</v>
      </c>
      <c r="L5336" t="s">
        <v>74</v>
      </c>
      <c r="M5336">
        <v>384</v>
      </c>
      <c r="N5336">
        <v>0.66293375394321763</v>
      </c>
    </row>
    <row r="5337" spans="1:14" x14ac:dyDescent="0.25">
      <c r="A5337">
        <v>1447162860.7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113</v>
      </c>
      <c r="J5337">
        <v>1622685</v>
      </c>
      <c r="K5337" t="s">
        <v>49</v>
      </c>
      <c r="L5337" t="s">
        <v>74</v>
      </c>
      <c r="M5337">
        <v>445</v>
      </c>
      <c r="N5337">
        <v>1.7899211356466875</v>
      </c>
    </row>
    <row r="5338" spans="1:14" x14ac:dyDescent="0.25">
      <c r="A5338">
        <v>1447273170.7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113</v>
      </c>
      <c r="J5338">
        <v>1622685</v>
      </c>
      <c r="K5338" t="s">
        <v>49</v>
      </c>
      <c r="L5338" t="s">
        <v>74</v>
      </c>
      <c r="M5338">
        <v>426</v>
      </c>
      <c r="N5338">
        <v>2.0153186119873814</v>
      </c>
    </row>
    <row r="5339" spans="1:14" x14ac:dyDescent="0.25">
      <c r="A5339">
        <v>1447265552.7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1622685</v>
      </c>
      <c r="K5339" t="s">
        <v>49</v>
      </c>
      <c r="L5339" t="s">
        <v>74</v>
      </c>
      <c r="M5339">
        <v>295</v>
      </c>
      <c r="N5339">
        <v>0.79552050473186109</v>
      </c>
    </row>
    <row r="5340" spans="1:14" x14ac:dyDescent="0.25">
      <c r="A5340">
        <v>1447349604.7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113</v>
      </c>
      <c r="J5340">
        <v>1622685</v>
      </c>
      <c r="K5340" t="s">
        <v>49</v>
      </c>
      <c r="L5340" t="s">
        <v>74</v>
      </c>
      <c r="M5340">
        <v>367</v>
      </c>
      <c r="N5340">
        <v>0.53034700315457406</v>
      </c>
    </row>
    <row r="5341" spans="1:14" x14ac:dyDescent="0.25">
      <c r="A5341">
        <v>1447281233.7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113</v>
      </c>
      <c r="J5341">
        <v>1622685</v>
      </c>
      <c r="K5341" t="s">
        <v>49</v>
      </c>
      <c r="L5341" t="s">
        <v>74</v>
      </c>
      <c r="M5341">
        <v>285</v>
      </c>
      <c r="N5341">
        <v>0.66293375394321763</v>
      </c>
    </row>
    <row r="5342" spans="1:14" x14ac:dyDescent="0.25">
      <c r="A5342">
        <v>1447349613.7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113</v>
      </c>
      <c r="J5342">
        <v>1622685</v>
      </c>
      <c r="K5342" t="s">
        <v>49</v>
      </c>
      <c r="L5342" t="s">
        <v>74</v>
      </c>
      <c r="M5342">
        <v>935</v>
      </c>
      <c r="N5342">
        <v>4.7</v>
      </c>
    </row>
    <row r="5343" spans="1:14" x14ac:dyDescent="0.25">
      <c r="A5343">
        <v>1447372088.7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113</v>
      </c>
      <c r="J5343">
        <v>1622685</v>
      </c>
      <c r="K5343" t="s">
        <v>49</v>
      </c>
      <c r="L5343" t="s">
        <v>74</v>
      </c>
      <c r="M5343">
        <v>1139</v>
      </c>
      <c r="N5343">
        <v>5.3</v>
      </c>
    </row>
    <row r="5344" spans="1:14" x14ac:dyDescent="0.25">
      <c r="A5344">
        <v>1447372089.7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113</v>
      </c>
      <c r="J5344">
        <v>1622685</v>
      </c>
      <c r="K5344" t="s">
        <v>49</v>
      </c>
      <c r="L5344" t="s">
        <v>74</v>
      </c>
      <c r="M5344">
        <v>1444</v>
      </c>
      <c r="N5344">
        <v>6.58</v>
      </c>
    </row>
    <row r="5345" spans="1:14" x14ac:dyDescent="0.25">
      <c r="A5345">
        <v>1447232304.7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113</v>
      </c>
      <c r="J5345">
        <v>1668345</v>
      </c>
      <c r="K5345" t="s">
        <v>49</v>
      </c>
      <c r="L5345" t="s">
        <v>74</v>
      </c>
      <c r="M5345">
        <v>340</v>
      </c>
      <c r="N5345">
        <v>8.594455110107285</v>
      </c>
    </row>
    <row r="5346" spans="1:14" x14ac:dyDescent="0.25">
      <c r="A5346">
        <v>1447158000.7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113</v>
      </c>
      <c r="J5346">
        <v>1668345</v>
      </c>
      <c r="K5346" t="s">
        <v>49</v>
      </c>
      <c r="L5346" t="s">
        <v>74</v>
      </c>
      <c r="M5346">
        <v>1110</v>
      </c>
      <c r="N5346">
        <v>83.54</v>
      </c>
    </row>
    <row r="5347" spans="1:14" x14ac:dyDescent="0.25">
      <c r="A5347">
        <v>1447276560.7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1668345</v>
      </c>
      <c r="K5347" t="s">
        <v>49</v>
      </c>
      <c r="L5347" t="s">
        <v>74</v>
      </c>
      <c r="M5347">
        <v>1000</v>
      </c>
      <c r="N5347">
        <v>72.56</v>
      </c>
    </row>
    <row r="5348" spans="1:14" x14ac:dyDescent="0.25">
      <c r="A5348">
        <v>1447204979.7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1686758</v>
      </c>
      <c r="K5348" t="s">
        <v>49</v>
      </c>
      <c r="L5348" t="s">
        <v>74</v>
      </c>
      <c r="M5348">
        <v>3755</v>
      </c>
      <c r="N5348">
        <v>34.82</v>
      </c>
    </row>
    <row r="5349" spans="1:14" x14ac:dyDescent="0.25">
      <c r="A5349">
        <v>1447407275.7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113</v>
      </c>
      <c r="J5349">
        <v>1687644</v>
      </c>
      <c r="K5349" t="s">
        <v>49</v>
      </c>
      <c r="L5349" t="s">
        <v>74</v>
      </c>
      <c r="M5349">
        <v>1284</v>
      </c>
      <c r="N5349">
        <v>11.16</v>
      </c>
    </row>
    <row r="5350" spans="1:14" x14ac:dyDescent="0.25">
      <c r="A5350">
        <v>1447173485.7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113</v>
      </c>
      <c r="J5350">
        <v>1623991</v>
      </c>
      <c r="K5350" t="s">
        <v>49</v>
      </c>
      <c r="L5350" t="s">
        <v>74</v>
      </c>
      <c r="M5350">
        <v>407</v>
      </c>
      <c r="N5350">
        <v>0.84470117751610763</v>
      </c>
    </row>
    <row r="5351" spans="1:14" x14ac:dyDescent="0.25">
      <c r="A5351">
        <v>1447218311.7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113</v>
      </c>
      <c r="J5351">
        <v>1623991</v>
      </c>
      <c r="K5351" t="s">
        <v>49</v>
      </c>
      <c r="L5351" t="s">
        <v>74</v>
      </c>
      <c r="M5351">
        <v>369</v>
      </c>
      <c r="N5351">
        <v>0.84470117751610763</v>
      </c>
    </row>
    <row r="5352" spans="1:14" x14ac:dyDescent="0.25">
      <c r="A5352">
        <v>1447376475.7</v>
      </c>
      <c r="B5352" s="6">
        <v>41420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113</v>
      </c>
      <c r="J5352">
        <v>1623991</v>
      </c>
      <c r="K5352" t="s">
        <v>49</v>
      </c>
      <c r="L5352" t="s">
        <v>74</v>
      </c>
      <c r="M5352">
        <v>359</v>
      </c>
      <c r="N5352">
        <v>0.84470117751610763</v>
      </c>
    </row>
    <row r="5353" spans="1:14" x14ac:dyDescent="0.25">
      <c r="A5353">
        <v>1447376479.7</v>
      </c>
      <c r="B5353" s="6">
        <v>41420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113</v>
      </c>
      <c r="J5353">
        <v>1623991</v>
      </c>
      <c r="K5353" t="s">
        <v>49</v>
      </c>
      <c r="L5353" t="s">
        <v>74</v>
      </c>
      <c r="M5353">
        <v>510</v>
      </c>
      <c r="N5353">
        <v>1.5373561430793159</v>
      </c>
    </row>
    <row r="5354" spans="1:14" x14ac:dyDescent="0.25">
      <c r="A5354">
        <v>1447376478.7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113</v>
      </c>
      <c r="J5354">
        <v>1623991</v>
      </c>
      <c r="K5354" t="s">
        <v>49</v>
      </c>
      <c r="L5354" t="s">
        <v>74</v>
      </c>
      <c r="M5354">
        <v>815</v>
      </c>
      <c r="N5354">
        <v>3.86</v>
      </c>
    </row>
    <row r="5355" spans="1:14" x14ac:dyDescent="0.25">
      <c r="A5355">
        <v>1447376477.7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113</v>
      </c>
      <c r="J5355">
        <v>1623991</v>
      </c>
      <c r="K5355" t="s">
        <v>49</v>
      </c>
      <c r="L5355" t="s">
        <v>74</v>
      </c>
      <c r="M5355">
        <v>1277</v>
      </c>
      <c r="N5355">
        <v>5.62</v>
      </c>
    </row>
    <row r="5356" spans="1:14" x14ac:dyDescent="0.25">
      <c r="A5356">
        <v>1447230379.7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113</v>
      </c>
      <c r="J5356">
        <v>1635536</v>
      </c>
      <c r="K5356" t="s">
        <v>49</v>
      </c>
      <c r="L5356" t="s">
        <v>74</v>
      </c>
      <c r="M5356">
        <v>374</v>
      </c>
      <c r="N5356">
        <v>1.6225983313468415</v>
      </c>
    </row>
    <row r="5357" spans="1:14" x14ac:dyDescent="0.25">
      <c r="A5357">
        <v>1447187234.7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1635536</v>
      </c>
      <c r="K5357" t="s">
        <v>49</v>
      </c>
      <c r="L5357" t="s">
        <v>74</v>
      </c>
      <c r="M5357">
        <v>333</v>
      </c>
      <c r="N5357">
        <v>1.1063170441001193</v>
      </c>
    </row>
    <row r="5358" spans="1:14" x14ac:dyDescent="0.25">
      <c r="A5358">
        <v>1447265676.7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113</v>
      </c>
      <c r="J5358">
        <v>1635536</v>
      </c>
      <c r="K5358" t="s">
        <v>49</v>
      </c>
      <c r="L5358" t="s">
        <v>74</v>
      </c>
      <c r="M5358">
        <v>255</v>
      </c>
      <c r="N5358">
        <v>3.6877234803337308E-2</v>
      </c>
    </row>
    <row r="5359" spans="1:14" x14ac:dyDescent="0.25">
      <c r="A5359">
        <v>1447273168.7</v>
      </c>
      <c r="B5359" s="6">
        <v>41420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113</v>
      </c>
      <c r="J5359">
        <v>1636236</v>
      </c>
      <c r="K5359" t="s">
        <v>49</v>
      </c>
      <c r="L5359" t="s">
        <v>74</v>
      </c>
      <c r="M5359">
        <v>447</v>
      </c>
      <c r="N5359">
        <v>5.98</v>
      </c>
    </row>
    <row r="5360" spans="1:14" x14ac:dyDescent="0.25">
      <c r="A5360">
        <v>1447375116.7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113</v>
      </c>
      <c r="J5360">
        <v>1636236</v>
      </c>
      <c r="K5360" t="s">
        <v>49</v>
      </c>
      <c r="L5360" t="s">
        <v>74</v>
      </c>
      <c r="M5360">
        <v>532</v>
      </c>
      <c r="N5360">
        <v>5.7</v>
      </c>
    </row>
    <row r="5361" spans="1:14" x14ac:dyDescent="0.25">
      <c r="A5361">
        <v>1447188657.7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113</v>
      </c>
      <c r="J5361">
        <v>1636236</v>
      </c>
      <c r="K5361" t="s">
        <v>49</v>
      </c>
      <c r="L5361" t="s">
        <v>74</v>
      </c>
      <c r="M5361">
        <v>539</v>
      </c>
      <c r="N5361">
        <v>6.38</v>
      </c>
    </row>
    <row r="5362" spans="1:14" x14ac:dyDescent="0.25">
      <c r="A5362">
        <v>1447403031.7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100</v>
      </c>
      <c r="J5362">
        <v>1695862</v>
      </c>
      <c r="K5362" t="s">
        <v>49</v>
      </c>
      <c r="L5362" t="s">
        <v>74</v>
      </c>
      <c r="M5362">
        <v>100322</v>
      </c>
      <c r="N5362">
        <v>86.632609946627852</v>
      </c>
    </row>
    <row r="5363" spans="1:14" x14ac:dyDescent="0.25">
      <c r="A5363">
        <v>1447336154.7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100</v>
      </c>
      <c r="J5363">
        <v>1684560</v>
      </c>
      <c r="K5363" t="s">
        <v>49</v>
      </c>
      <c r="L5363" t="s">
        <v>74</v>
      </c>
      <c r="M5363">
        <v>21269</v>
      </c>
      <c r="N5363">
        <v>9.3603514819929021</v>
      </c>
    </row>
    <row r="5364" spans="1:14" x14ac:dyDescent="0.25">
      <c r="A5364">
        <v>1447313963.7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100</v>
      </c>
      <c r="J5364">
        <v>1684560</v>
      </c>
      <c r="K5364" t="s">
        <v>49</v>
      </c>
      <c r="L5364" t="s">
        <v>74</v>
      </c>
      <c r="M5364">
        <v>18244</v>
      </c>
      <c r="N5364">
        <v>8.0231584131367732</v>
      </c>
    </row>
    <row r="5365" spans="1:14" x14ac:dyDescent="0.25">
      <c r="A5365">
        <v>1447301405.7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100</v>
      </c>
      <c r="J5365">
        <v>1684560</v>
      </c>
      <c r="K5365" t="s">
        <v>49</v>
      </c>
      <c r="L5365" t="s">
        <v>74</v>
      </c>
      <c r="M5365">
        <v>3245</v>
      </c>
      <c r="N5365">
        <v>1.3371930688561289</v>
      </c>
    </row>
    <row r="5366" spans="1:14" x14ac:dyDescent="0.25">
      <c r="A5366">
        <v>1447301453.7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100</v>
      </c>
      <c r="J5366">
        <v>1684560</v>
      </c>
      <c r="K5366" t="s">
        <v>49</v>
      </c>
      <c r="L5366" t="s">
        <v>74</v>
      </c>
      <c r="M5366">
        <v>9247</v>
      </c>
      <c r="N5366">
        <v>4.0115792065683866</v>
      </c>
    </row>
    <row r="5367" spans="1:14" x14ac:dyDescent="0.25">
      <c r="A5367">
        <v>1447396792.7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100</v>
      </c>
      <c r="J5367">
        <v>1684560</v>
      </c>
      <c r="K5367" t="s">
        <v>49</v>
      </c>
      <c r="L5367" t="s">
        <v>74</v>
      </c>
      <c r="M5367">
        <v>15279</v>
      </c>
      <c r="N5367">
        <v>6.6859653442806444</v>
      </c>
    </row>
    <row r="5368" spans="1:14" x14ac:dyDescent="0.25">
      <c r="A5368">
        <v>1447266103.7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100</v>
      </c>
      <c r="J5368">
        <v>1700139</v>
      </c>
      <c r="K5368" t="s">
        <v>49</v>
      </c>
      <c r="L5368" t="s">
        <v>74</v>
      </c>
      <c r="M5368">
        <v>10723</v>
      </c>
      <c r="N5368">
        <v>13.165751514778794</v>
      </c>
    </row>
    <row r="5369" spans="1:14" x14ac:dyDescent="0.25">
      <c r="A5369">
        <v>1447331999.7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100</v>
      </c>
      <c r="J5369">
        <v>1700139</v>
      </c>
      <c r="K5369" t="s">
        <v>49</v>
      </c>
      <c r="L5369" t="s">
        <v>74</v>
      </c>
      <c r="M5369">
        <v>21117</v>
      </c>
      <c r="N5369">
        <v>25.331503029557588</v>
      </c>
    </row>
    <row r="5370" spans="1:14" x14ac:dyDescent="0.25">
      <c r="A5370">
        <v>1447346302.7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100</v>
      </c>
      <c r="J5370">
        <v>1700139</v>
      </c>
      <c r="K5370" t="s">
        <v>49</v>
      </c>
      <c r="L5370" t="s">
        <v>74</v>
      </c>
      <c r="M5370">
        <v>31511</v>
      </c>
      <c r="N5370">
        <v>41.497254544336386</v>
      </c>
    </row>
    <row r="5371" spans="1:14" x14ac:dyDescent="0.25">
      <c r="A5371">
        <v>1447266658.7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100</v>
      </c>
      <c r="J5371">
        <v>1700128</v>
      </c>
      <c r="K5371" t="s">
        <v>49</v>
      </c>
      <c r="L5371" t="s">
        <v>74</v>
      </c>
      <c r="M5371">
        <v>50662</v>
      </c>
      <c r="N5371">
        <v>51.09005610759494</v>
      </c>
    </row>
    <row r="5372" spans="1:14" x14ac:dyDescent="0.25">
      <c r="A5372">
        <v>1447352343.7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100</v>
      </c>
      <c r="J5372">
        <v>1700128</v>
      </c>
      <c r="K5372" t="s">
        <v>49</v>
      </c>
      <c r="L5372" t="s">
        <v>74</v>
      </c>
      <c r="M5372">
        <v>101098</v>
      </c>
      <c r="N5372">
        <v>116.18011221518988</v>
      </c>
    </row>
    <row r="5373" spans="1:14" x14ac:dyDescent="0.25">
      <c r="A5373">
        <v>1447178782.7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100</v>
      </c>
      <c r="J5373">
        <v>1700128</v>
      </c>
      <c r="K5373" t="s">
        <v>49</v>
      </c>
      <c r="L5373" t="s">
        <v>74</v>
      </c>
      <c r="M5373">
        <v>80957</v>
      </c>
      <c r="N5373">
        <v>86.544089772151906</v>
      </c>
    </row>
    <row r="5374" spans="1:14" x14ac:dyDescent="0.25">
      <c r="A5374">
        <v>1447306357.7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100</v>
      </c>
      <c r="J5374">
        <v>1700130</v>
      </c>
      <c r="K5374" t="s">
        <v>49</v>
      </c>
      <c r="L5374" t="s">
        <v>74</v>
      </c>
      <c r="M5374">
        <v>19133</v>
      </c>
      <c r="N5374">
        <v>17.614022213322929</v>
      </c>
    </row>
    <row r="5375" spans="1:14" x14ac:dyDescent="0.25">
      <c r="A5375">
        <v>1447408720.7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100</v>
      </c>
      <c r="J5375">
        <v>1702016</v>
      </c>
      <c r="K5375" t="s">
        <v>49</v>
      </c>
      <c r="L5375" t="s">
        <v>74</v>
      </c>
      <c r="M5375">
        <v>20483</v>
      </c>
      <c r="N5375">
        <v>33.490407304003512</v>
      </c>
    </row>
    <row r="5376" spans="1:14" x14ac:dyDescent="0.25">
      <c r="A5376">
        <v>1447299452.7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100</v>
      </c>
      <c r="J5376">
        <v>1700138</v>
      </c>
      <c r="K5376" t="s">
        <v>49</v>
      </c>
      <c r="L5376" t="s">
        <v>74</v>
      </c>
      <c r="M5376">
        <v>21311</v>
      </c>
      <c r="N5376">
        <v>18.34478133413489</v>
      </c>
    </row>
    <row r="5377" spans="1:14" x14ac:dyDescent="0.25">
      <c r="A5377">
        <v>1447213173.7</v>
      </c>
      <c r="B5377" s="6">
        <v>41420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100</v>
      </c>
      <c r="J5377">
        <v>1700138</v>
      </c>
      <c r="K5377" t="s">
        <v>49</v>
      </c>
      <c r="L5377" t="s">
        <v>74</v>
      </c>
      <c r="M5377">
        <v>19805</v>
      </c>
      <c r="N5377">
        <v>19.891582667410969</v>
      </c>
    </row>
    <row r="5378" spans="1:14" x14ac:dyDescent="0.25">
      <c r="A5378">
        <v>1447346301.7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100</v>
      </c>
      <c r="J5378">
        <v>1700142</v>
      </c>
      <c r="K5378" t="s">
        <v>49</v>
      </c>
      <c r="L5378" t="s">
        <v>74</v>
      </c>
      <c r="M5378">
        <v>10695</v>
      </c>
      <c r="N5378">
        <v>10.213268203183674</v>
      </c>
    </row>
    <row r="5379" spans="1:14" x14ac:dyDescent="0.25">
      <c r="A5379">
        <v>1447230851.7</v>
      </c>
      <c r="B5379" s="6">
        <v>41420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100</v>
      </c>
      <c r="J5379">
        <v>1700142</v>
      </c>
      <c r="K5379" t="s">
        <v>49</v>
      </c>
      <c r="L5379" t="s">
        <v>74</v>
      </c>
      <c r="M5379">
        <v>31489</v>
      </c>
      <c r="N5379">
        <v>32.639804609551021</v>
      </c>
    </row>
    <row r="5380" spans="1:14" x14ac:dyDescent="0.25">
      <c r="A5380">
        <v>1447360736.7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100</v>
      </c>
      <c r="J5380">
        <v>1700142</v>
      </c>
      <c r="K5380" t="s">
        <v>49</v>
      </c>
      <c r="L5380" t="s">
        <v>74</v>
      </c>
      <c r="M5380">
        <v>21079</v>
      </c>
      <c r="N5380">
        <v>23.426536406367347</v>
      </c>
    </row>
    <row r="5381" spans="1:14" x14ac:dyDescent="0.25">
      <c r="A5381">
        <v>1447225179.7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100</v>
      </c>
      <c r="J5381">
        <v>1700140</v>
      </c>
      <c r="K5381" t="s">
        <v>49</v>
      </c>
      <c r="L5381" t="s">
        <v>74</v>
      </c>
      <c r="M5381">
        <v>22718</v>
      </c>
      <c r="N5381">
        <v>15.722900675299902</v>
      </c>
    </row>
    <row r="5382" spans="1:14" x14ac:dyDescent="0.25">
      <c r="A5382">
        <v>1447304639.7</v>
      </c>
      <c r="B5382" s="6">
        <v>41420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100</v>
      </c>
      <c r="J5382">
        <v>1700140</v>
      </c>
      <c r="K5382" t="s">
        <v>49</v>
      </c>
      <c r="L5382" t="s">
        <v>74</v>
      </c>
      <c r="M5382">
        <v>22633</v>
      </c>
      <c r="N5382">
        <v>15.722900675299902</v>
      </c>
    </row>
    <row r="5383" spans="1:14" x14ac:dyDescent="0.25">
      <c r="A5383">
        <v>1447400256.7</v>
      </c>
      <c r="B5383" s="6">
        <v>41420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100</v>
      </c>
      <c r="J5383">
        <v>1700140</v>
      </c>
      <c r="K5383" t="s">
        <v>49</v>
      </c>
      <c r="L5383" t="s">
        <v>74</v>
      </c>
      <c r="M5383">
        <v>17111</v>
      </c>
      <c r="N5383">
        <v>10.792175506474926</v>
      </c>
    </row>
    <row r="5384" spans="1:14" x14ac:dyDescent="0.25">
      <c r="A5384">
        <v>1447400257.7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100</v>
      </c>
      <c r="J5384">
        <v>1700143</v>
      </c>
      <c r="K5384" t="s">
        <v>49</v>
      </c>
      <c r="L5384" t="s">
        <v>74</v>
      </c>
      <c r="M5384">
        <v>19925</v>
      </c>
      <c r="N5384">
        <v>17.937377065267924</v>
      </c>
    </row>
    <row r="5385" spans="1:14" x14ac:dyDescent="0.25">
      <c r="A5385">
        <v>1447410986.7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100</v>
      </c>
      <c r="J5385">
        <v>1695687</v>
      </c>
      <c r="K5385" t="s">
        <v>49</v>
      </c>
      <c r="L5385" t="s">
        <v>74</v>
      </c>
      <c r="M5385">
        <v>6299</v>
      </c>
      <c r="N5385">
        <v>6.3213068497021281</v>
      </c>
    </row>
    <row r="5386" spans="1:14" x14ac:dyDescent="0.25">
      <c r="A5386">
        <v>1447199736.7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100</v>
      </c>
      <c r="J5386">
        <v>1695687</v>
      </c>
      <c r="K5386" t="s">
        <v>49</v>
      </c>
      <c r="L5386" t="s">
        <v>74</v>
      </c>
      <c r="M5386">
        <v>16271</v>
      </c>
      <c r="N5386">
        <v>17.856818265872342</v>
      </c>
    </row>
    <row r="5387" spans="1:14" x14ac:dyDescent="0.25">
      <c r="A5387">
        <v>1447403199.7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100</v>
      </c>
      <c r="J5387">
        <v>1691532</v>
      </c>
      <c r="K5387" t="s">
        <v>49</v>
      </c>
      <c r="L5387" t="s">
        <v>74</v>
      </c>
      <c r="M5387">
        <v>1247</v>
      </c>
      <c r="N5387">
        <v>1.6043903648278335</v>
      </c>
    </row>
    <row r="5388" spans="1:14" x14ac:dyDescent="0.25">
      <c r="A5388">
        <v>1447403200.7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100</v>
      </c>
      <c r="J5388">
        <v>1691532</v>
      </c>
      <c r="K5388" t="s">
        <v>49</v>
      </c>
      <c r="L5388" t="s">
        <v>74</v>
      </c>
      <c r="M5388">
        <v>99300</v>
      </c>
      <c r="N5388">
        <v>173.83464611795551</v>
      </c>
    </row>
    <row r="5389" spans="1:14" x14ac:dyDescent="0.25">
      <c r="A5389">
        <v>1447286441.7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100</v>
      </c>
      <c r="J5389">
        <v>1687774</v>
      </c>
      <c r="K5389" t="s">
        <v>49</v>
      </c>
      <c r="L5389" t="s">
        <v>74</v>
      </c>
      <c r="M5389">
        <v>12771</v>
      </c>
      <c r="N5389">
        <v>6.9233881562898381</v>
      </c>
    </row>
    <row r="5390" spans="1:14" x14ac:dyDescent="0.25">
      <c r="A5390">
        <v>1447238287.7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100</v>
      </c>
      <c r="J5390">
        <v>1687774</v>
      </c>
      <c r="K5390" t="s">
        <v>49</v>
      </c>
      <c r="L5390" t="s">
        <v>74</v>
      </c>
      <c r="M5390">
        <v>15272</v>
      </c>
      <c r="N5390">
        <v>8.3080657875478057</v>
      </c>
    </row>
    <row r="5391" spans="1:14" x14ac:dyDescent="0.25">
      <c r="A5391">
        <v>1447162832.7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100</v>
      </c>
      <c r="J5391">
        <v>1687774</v>
      </c>
      <c r="K5391" t="s">
        <v>49</v>
      </c>
      <c r="L5391" t="s">
        <v>74</v>
      </c>
      <c r="M5391">
        <v>30270</v>
      </c>
      <c r="N5391">
        <v>16.616131575095611</v>
      </c>
    </row>
    <row r="5392" spans="1:14" x14ac:dyDescent="0.25">
      <c r="A5392">
        <v>1447350123.7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100</v>
      </c>
      <c r="J5392">
        <v>1676699</v>
      </c>
      <c r="K5392" t="s">
        <v>49</v>
      </c>
      <c r="L5392" t="s">
        <v>74</v>
      </c>
      <c r="M5392">
        <v>3238</v>
      </c>
      <c r="N5392">
        <v>1.3370447625029351</v>
      </c>
    </row>
    <row r="5393" spans="1:14" x14ac:dyDescent="0.25">
      <c r="A5393">
        <v>1447410976.7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100</v>
      </c>
      <c r="J5393">
        <v>1676699</v>
      </c>
      <c r="K5393" t="s">
        <v>49</v>
      </c>
      <c r="L5393" t="s">
        <v>74</v>
      </c>
      <c r="M5393">
        <v>9238</v>
      </c>
      <c r="N5393">
        <v>4.0111342875088054</v>
      </c>
    </row>
    <row r="5394" spans="1:14" x14ac:dyDescent="0.25">
      <c r="A5394">
        <v>1447335956.7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100</v>
      </c>
      <c r="J5394">
        <v>1676699</v>
      </c>
      <c r="K5394" t="s">
        <v>49</v>
      </c>
      <c r="L5394" t="s">
        <v>74</v>
      </c>
      <c r="M5394">
        <v>15301</v>
      </c>
      <c r="N5394">
        <v>6.6852238125146757</v>
      </c>
    </row>
    <row r="5395" spans="1:14" x14ac:dyDescent="0.25">
      <c r="A5395">
        <v>1447392808.7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1676699</v>
      </c>
      <c r="K5395" t="s">
        <v>49</v>
      </c>
      <c r="L5395" t="s">
        <v>74</v>
      </c>
      <c r="M5395">
        <v>3242</v>
      </c>
      <c r="N5395">
        <v>1.3370447625029351</v>
      </c>
    </row>
    <row r="5396" spans="1:14" x14ac:dyDescent="0.25">
      <c r="A5396">
        <v>1447219193.7</v>
      </c>
      <c r="B5396" s="6">
        <v>41420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100</v>
      </c>
      <c r="J5396">
        <v>1676699</v>
      </c>
      <c r="K5396" t="s">
        <v>49</v>
      </c>
      <c r="L5396" t="s">
        <v>74</v>
      </c>
      <c r="M5396">
        <v>15282</v>
      </c>
      <c r="N5396">
        <v>6.6852238125146757</v>
      </c>
    </row>
    <row r="5397" spans="1:14" x14ac:dyDescent="0.25">
      <c r="A5397">
        <v>1447216537.7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100</v>
      </c>
      <c r="J5397">
        <v>1676699</v>
      </c>
      <c r="K5397" t="s">
        <v>49</v>
      </c>
      <c r="L5397" t="s">
        <v>74</v>
      </c>
      <c r="M5397">
        <v>3258</v>
      </c>
      <c r="N5397">
        <v>1.3370447625029351</v>
      </c>
    </row>
    <row r="5398" spans="1:14" x14ac:dyDescent="0.25">
      <c r="A5398">
        <v>1447373352.7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100</v>
      </c>
      <c r="J5398">
        <v>1685760</v>
      </c>
      <c r="K5398" t="s">
        <v>49</v>
      </c>
      <c r="L5398" t="s">
        <v>74</v>
      </c>
      <c r="M5398">
        <v>17740</v>
      </c>
      <c r="N5398">
        <v>6.1768964704663762</v>
      </c>
    </row>
    <row r="5399" spans="1:14" x14ac:dyDescent="0.25">
      <c r="A5399">
        <v>1447224396.7</v>
      </c>
      <c r="B5399" s="6">
        <v>41420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100</v>
      </c>
      <c r="J5399">
        <v>1685760</v>
      </c>
      <c r="K5399" t="s">
        <v>49</v>
      </c>
      <c r="L5399" t="s">
        <v>74</v>
      </c>
      <c r="M5399">
        <v>14249</v>
      </c>
      <c r="N5399">
        <v>4.9415171763731012</v>
      </c>
    </row>
    <row r="5400" spans="1:14" x14ac:dyDescent="0.25">
      <c r="A5400">
        <v>1447367082.7</v>
      </c>
      <c r="B5400" s="6">
        <v>41420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100</v>
      </c>
      <c r="J5400">
        <v>1685760</v>
      </c>
      <c r="K5400" t="s">
        <v>49</v>
      </c>
      <c r="L5400" t="s">
        <v>74</v>
      </c>
      <c r="M5400">
        <v>14272</v>
      </c>
      <c r="N5400">
        <v>4.9415171763731012</v>
      </c>
    </row>
    <row r="5401" spans="1:14" x14ac:dyDescent="0.25">
      <c r="A5401">
        <v>1447175798.7</v>
      </c>
      <c r="B5401" s="6">
        <v>41420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100</v>
      </c>
      <c r="J5401">
        <v>1685760</v>
      </c>
      <c r="K5401" t="s">
        <v>49</v>
      </c>
      <c r="L5401" t="s">
        <v>74</v>
      </c>
      <c r="M5401">
        <v>14333</v>
      </c>
      <c r="N5401">
        <v>4.9415171763731012</v>
      </c>
    </row>
    <row r="5402" spans="1:14" x14ac:dyDescent="0.25">
      <c r="A5402">
        <v>1447373569.7</v>
      </c>
      <c r="B5402" s="6">
        <v>41420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100</v>
      </c>
      <c r="J5402">
        <v>1685760</v>
      </c>
      <c r="K5402" t="s">
        <v>49</v>
      </c>
      <c r="L5402" t="s">
        <v>74</v>
      </c>
      <c r="M5402">
        <v>3819</v>
      </c>
      <c r="N5402">
        <v>1.2353792940932753</v>
      </c>
    </row>
    <row r="5403" spans="1:14" x14ac:dyDescent="0.25">
      <c r="A5403">
        <v>1447356534.7</v>
      </c>
      <c r="B5403" s="6">
        <v>41420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100</v>
      </c>
      <c r="J5403">
        <v>1685760</v>
      </c>
      <c r="K5403" t="s">
        <v>49</v>
      </c>
      <c r="L5403" t="s">
        <v>74</v>
      </c>
      <c r="M5403">
        <v>17822</v>
      </c>
      <c r="N5403">
        <v>6.1768964704663762</v>
      </c>
    </row>
    <row r="5404" spans="1:14" x14ac:dyDescent="0.25">
      <c r="A5404">
        <v>1447373563.7</v>
      </c>
      <c r="B5404" s="6">
        <v>41420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100</v>
      </c>
      <c r="J5404">
        <v>1685760</v>
      </c>
      <c r="K5404" t="s">
        <v>49</v>
      </c>
      <c r="L5404" t="s">
        <v>74</v>
      </c>
      <c r="M5404">
        <v>10767</v>
      </c>
      <c r="N5404">
        <v>3.7061378822798257</v>
      </c>
    </row>
    <row r="5405" spans="1:14" x14ac:dyDescent="0.25">
      <c r="A5405">
        <v>1447200720.7</v>
      </c>
      <c r="B5405" s="6">
        <v>41420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100</v>
      </c>
      <c r="J5405">
        <v>1676592</v>
      </c>
      <c r="K5405" t="s">
        <v>49</v>
      </c>
      <c r="L5405" t="s">
        <v>74</v>
      </c>
      <c r="M5405">
        <v>38809</v>
      </c>
      <c r="N5405">
        <v>22.0260153256705</v>
      </c>
    </row>
    <row r="5406" spans="1:14" x14ac:dyDescent="0.25">
      <c r="A5406">
        <v>1447174249.7</v>
      </c>
      <c r="B5406" s="6">
        <v>41420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100</v>
      </c>
      <c r="J5406">
        <v>1676592</v>
      </c>
      <c r="K5406" t="s">
        <v>49</v>
      </c>
      <c r="L5406" t="s">
        <v>74</v>
      </c>
      <c r="M5406">
        <v>21318</v>
      </c>
      <c r="N5406">
        <v>10.468735632183909</v>
      </c>
    </row>
    <row r="5407" spans="1:14" x14ac:dyDescent="0.25">
      <c r="A5407">
        <v>1447379194.7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100</v>
      </c>
      <c r="J5407">
        <v>1676592</v>
      </c>
      <c r="K5407" t="s">
        <v>49</v>
      </c>
      <c r="L5407" t="s">
        <v>74</v>
      </c>
      <c r="M5407">
        <v>38785</v>
      </c>
      <c r="N5407">
        <v>23.0260153256705</v>
      </c>
    </row>
    <row r="5408" spans="1:14" x14ac:dyDescent="0.25">
      <c r="A5408">
        <v>1447174250.7</v>
      </c>
      <c r="B5408" s="6">
        <v>41420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100</v>
      </c>
      <c r="J5408">
        <v>1676592</v>
      </c>
      <c r="K5408" t="s">
        <v>49</v>
      </c>
      <c r="L5408" t="s">
        <v>74</v>
      </c>
      <c r="M5408">
        <v>42248</v>
      </c>
      <c r="N5408">
        <v>24.62</v>
      </c>
    </row>
    <row r="5409" spans="1:14" x14ac:dyDescent="0.25">
      <c r="A5409">
        <v>1447364708.7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100</v>
      </c>
      <c r="J5409">
        <v>1676592</v>
      </c>
      <c r="K5409" t="s">
        <v>49</v>
      </c>
      <c r="L5409" t="s">
        <v>74</v>
      </c>
      <c r="M5409">
        <v>28293</v>
      </c>
      <c r="N5409">
        <v>16.060000000000002</v>
      </c>
    </row>
    <row r="5410" spans="1:14" x14ac:dyDescent="0.25">
      <c r="A5410">
        <v>1447400335.7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100</v>
      </c>
      <c r="J5410">
        <v>1676592</v>
      </c>
      <c r="K5410" t="s">
        <v>49</v>
      </c>
      <c r="L5410" t="s">
        <v>74</v>
      </c>
      <c r="M5410">
        <v>14317</v>
      </c>
      <c r="N5410">
        <v>7.52</v>
      </c>
    </row>
    <row r="5411" spans="1:14" x14ac:dyDescent="0.25">
      <c r="A5411">
        <v>1447200723.7</v>
      </c>
      <c r="B5411" s="6">
        <v>41420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100</v>
      </c>
      <c r="J5411">
        <v>1676592</v>
      </c>
      <c r="K5411" t="s">
        <v>49</v>
      </c>
      <c r="L5411" t="s">
        <v>74</v>
      </c>
      <c r="M5411">
        <v>28309</v>
      </c>
      <c r="N5411">
        <v>15.960000000000003</v>
      </c>
    </row>
    <row r="5412" spans="1:14" x14ac:dyDescent="0.25">
      <c r="A5412">
        <v>1447400295.7</v>
      </c>
      <c r="B5412" s="6">
        <v>41420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100</v>
      </c>
      <c r="J5412">
        <v>1676592</v>
      </c>
      <c r="K5412" t="s">
        <v>49</v>
      </c>
      <c r="L5412" t="s">
        <v>74</v>
      </c>
      <c r="M5412">
        <v>45793</v>
      </c>
      <c r="N5412">
        <v>26.26</v>
      </c>
    </row>
    <row r="5413" spans="1:14" x14ac:dyDescent="0.25">
      <c r="A5413">
        <v>1447265611.7</v>
      </c>
      <c r="B5413" s="6">
        <v>41420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100</v>
      </c>
      <c r="J5413">
        <v>1676592</v>
      </c>
      <c r="K5413" t="s">
        <v>49</v>
      </c>
      <c r="L5413" t="s">
        <v>74</v>
      </c>
      <c r="M5413">
        <v>80811</v>
      </c>
      <c r="N5413">
        <v>42.720000000000006</v>
      </c>
    </row>
    <row r="5414" spans="1:14" x14ac:dyDescent="0.25">
      <c r="A5414">
        <v>1447174248.7</v>
      </c>
      <c r="B5414" s="6">
        <v>41420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100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</row>
    <row r="5415" spans="1:14" x14ac:dyDescent="0.25">
      <c r="A5415">
        <v>1447367859.7</v>
      </c>
      <c r="B5415" s="6">
        <v>41420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100</v>
      </c>
      <c r="J5415">
        <v>1676592</v>
      </c>
      <c r="K5415" t="s">
        <v>49</v>
      </c>
      <c r="L5415" t="s">
        <v>74</v>
      </c>
      <c r="M5415">
        <v>45771</v>
      </c>
      <c r="N5415">
        <v>24.96</v>
      </c>
    </row>
    <row r="5416" spans="1:14" x14ac:dyDescent="0.25">
      <c r="A5416">
        <v>1447400305.7</v>
      </c>
      <c r="B5416" s="6">
        <v>41420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100</v>
      </c>
      <c r="J5416">
        <v>1676592</v>
      </c>
      <c r="K5416" t="s">
        <v>49</v>
      </c>
      <c r="L5416" t="s">
        <v>74</v>
      </c>
      <c r="M5416">
        <v>49257</v>
      </c>
      <c r="N5416">
        <v>27.72</v>
      </c>
    </row>
    <row r="5417" spans="1:14" x14ac:dyDescent="0.25">
      <c r="A5417">
        <v>1447174247.7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100</v>
      </c>
      <c r="J5417">
        <v>1676592</v>
      </c>
      <c r="K5417" t="s">
        <v>49</v>
      </c>
      <c r="L5417" t="s">
        <v>74</v>
      </c>
      <c r="M5417">
        <v>49257</v>
      </c>
      <c r="N5417">
        <v>26.680000000000003</v>
      </c>
    </row>
    <row r="5418" spans="1:14" x14ac:dyDescent="0.25">
      <c r="A5418">
        <v>1447302693.7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100</v>
      </c>
      <c r="J5418">
        <v>1676592</v>
      </c>
      <c r="K5418" t="s">
        <v>49</v>
      </c>
      <c r="L5418" t="s">
        <v>74</v>
      </c>
      <c r="M5418">
        <v>80734</v>
      </c>
      <c r="N5418">
        <v>46.16</v>
      </c>
    </row>
    <row r="5419" spans="1:14" x14ac:dyDescent="0.25">
      <c r="A5419">
        <v>1447162189.7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100</v>
      </c>
      <c r="J5419">
        <v>1676592</v>
      </c>
      <c r="K5419" t="s">
        <v>49</v>
      </c>
      <c r="L5419" t="s">
        <v>74</v>
      </c>
      <c r="M5419">
        <v>49279</v>
      </c>
      <c r="N5419">
        <v>23.66</v>
      </c>
    </row>
    <row r="5420" spans="1:14" x14ac:dyDescent="0.25">
      <c r="A5420">
        <v>1447374837.7</v>
      </c>
      <c r="B5420" s="6">
        <v>41420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100</v>
      </c>
      <c r="J5420">
        <v>1676592</v>
      </c>
      <c r="K5420" t="s">
        <v>49</v>
      </c>
      <c r="L5420" t="s">
        <v>74</v>
      </c>
      <c r="M5420">
        <v>49293</v>
      </c>
      <c r="N5420">
        <v>24.66</v>
      </c>
    </row>
    <row r="5421" spans="1:14" x14ac:dyDescent="0.25">
      <c r="A5421">
        <v>1447149002.7</v>
      </c>
      <c r="B5421" s="6">
        <v>41420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100</v>
      </c>
      <c r="J5421">
        <v>1676592</v>
      </c>
      <c r="K5421" t="s">
        <v>49</v>
      </c>
      <c r="L5421" t="s">
        <v>74</v>
      </c>
      <c r="M5421">
        <v>49268</v>
      </c>
      <c r="N5421">
        <v>24.64</v>
      </c>
    </row>
    <row r="5422" spans="1:14" x14ac:dyDescent="0.25">
      <c r="A5422">
        <v>1447302712.7</v>
      </c>
      <c r="B5422" s="6">
        <v>41420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100</v>
      </c>
      <c r="J5422">
        <v>1676592</v>
      </c>
      <c r="K5422" t="s">
        <v>49</v>
      </c>
      <c r="L5422" t="s">
        <v>74</v>
      </c>
      <c r="M5422">
        <v>17734</v>
      </c>
      <c r="N5422">
        <v>9.1199999999999992</v>
      </c>
    </row>
    <row r="5423" spans="1:14" x14ac:dyDescent="0.25">
      <c r="A5423">
        <v>1447364796.7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100</v>
      </c>
      <c r="J5423">
        <v>1676592</v>
      </c>
      <c r="K5423" t="s">
        <v>49</v>
      </c>
      <c r="L5423" t="s">
        <v>74</v>
      </c>
      <c r="M5423">
        <v>17822</v>
      </c>
      <c r="N5423">
        <v>9.08</v>
      </c>
    </row>
    <row r="5424" spans="1:14" x14ac:dyDescent="0.25">
      <c r="A5424">
        <v>1447346414.7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100</v>
      </c>
      <c r="J5424">
        <v>1676592</v>
      </c>
      <c r="K5424" t="s">
        <v>49</v>
      </c>
      <c r="L5424" t="s">
        <v>74</v>
      </c>
      <c r="M5424">
        <v>91267</v>
      </c>
      <c r="N5424">
        <v>44.139999999999993</v>
      </c>
    </row>
    <row r="5425" spans="1:14" x14ac:dyDescent="0.25">
      <c r="A5425">
        <v>1447318859.7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100</v>
      </c>
      <c r="J5425">
        <v>1676592</v>
      </c>
      <c r="K5425" t="s">
        <v>49</v>
      </c>
      <c r="L5425" t="s">
        <v>74</v>
      </c>
      <c r="M5425">
        <v>87772</v>
      </c>
      <c r="N5425">
        <v>49.2</v>
      </c>
    </row>
    <row r="5426" spans="1:14" x14ac:dyDescent="0.25">
      <c r="A5426">
        <v>1447225689.7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100</v>
      </c>
      <c r="J5426">
        <v>1676592</v>
      </c>
      <c r="K5426" t="s">
        <v>49</v>
      </c>
      <c r="L5426" t="s">
        <v>74</v>
      </c>
      <c r="M5426">
        <v>98298</v>
      </c>
      <c r="N5426">
        <v>46.92</v>
      </c>
    </row>
    <row r="5427" spans="1:14" x14ac:dyDescent="0.25">
      <c r="A5427">
        <v>1447379157.7</v>
      </c>
      <c r="B5427" s="6">
        <v>41420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100</v>
      </c>
      <c r="J5427">
        <v>1687384</v>
      </c>
      <c r="K5427" t="s">
        <v>49</v>
      </c>
      <c r="L5427" t="s">
        <v>74</v>
      </c>
      <c r="M5427">
        <v>10740</v>
      </c>
      <c r="N5427">
        <v>6.3690576195503326</v>
      </c>
    </row>
    <row r="5428" spans="1:14" x14ac:dyDescent="0.25">
      <c r="A5428">
        <v>1447252453.7</v>
      </c>
      <c r="B5428" s="6">
        <v>41420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100</v>
      </c>
      <c r="J5428">
        <v>1687384</v>
      </c>
      <c r="K5428" t="s">
        <v>49</v>
      </c>
      <c r="L5428" t="s">
        <v>74</v>
      </c>
      <c r="M5428">
        <v>3741</v>
      </c>
      <c r="N5428">
        <v>2.1230192065167777</v>
      </c>
    </row>
    <row r="5429" spans="1:14" x14ac:dyDescent="0.25">
      <c r="A5429">
        <v>1447145843.7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100</v>
      </c>
      <c r="J5429">
        <v>1687384</v>
      </c>
      <c r="K5429" t="s">
        <v>49</v>
      </c>
      <c r="L5429" t="s">
        <v>74</v>
      </c>
      <c r="M5429">
        <v>7290</v>
      </c>
      <c r="N5429">
        <v>4.2460384130335553</v>
      </c>
    </row>
    <row r="5430" spans="1:14" x14ac:dyDescent="0.25">
      <c r="A5430">
        <v>1447145842.7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100</v>
      </c>
      <c r="J5430">
        <v>1687384</v>
      </c>
      <c r="K5430" t="s">
        <v>49</v>
      </c>
      <c r="L5430" t="s">
        <v>74</v>
      </c>
      <c r="M5430">
        <v>7298</v>
      </c>
      <c r="N5430">
        <v>4.2460384130335553</v>
      </c>
    </row>
    <row r="5431" spans="1:14" x14ac:dyDescent="0.25">
      <c r="A5431">
        <v>1447224381.7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100</v>
      </c>
      <c r="J5431">
        <v>1687384</v>
      </c>
      <c r="K5431" t="s">
        <v>49</v>
      </c>
      <c r="L5431" t="s">
        <v>74</v>
      </c>
      <c r="M5431">
        <v>3777</v>
      </c>
      <c r="N5431">
        <v>2.1230192065167777</v>
      </c>
    </row>
    <row r="5432" spans="1:14" x14ac:dyDescent="0.25">
      <c r="A5432">
        <v>1447175772.7</v>
      </c>
      <c r="B5432" s="6">
        <v>41420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100</v>
      </c>
      <c r="J5432">
        <v>1687384</v>
      </c>
      <c r="K5432" t="s">
        <v>49</v>
      </c>
      <c r="L5432" t="s">
        <v>74</v>
      </c>
      <c r="M5432">
        <v>21315</v>
      </c>
      <c r="N5432">
        <v>13.738115239100665</v>
      </c>
    </row>
    <row r="5433" spans="1:14" x14ac:dyDescent="0.25">
      <c r="A5433">
        <v>1447283651.7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100</v>
      </c>
      <c r="J5433">
        <v>1687384</v>
      </c>
      <c r="K5433" t="s">
        <v>49</v>
      </c>
      <c r="L5433" t="s">
        <v>74</v>
      </c>
      <c r="M5433">
        <v>10815</v>
      </c>
      <c r="N5433">
        <v>6.3690576195503326</v>
      </c>
    </row>
    <row r="5434" spans="1:14" x14ac:dyDescent="0.25">
      <c r="A5434">
        <v>1447336006.7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100</v>
      </c>
      <c r="J5434">
        <v>1686463</v>
      </c>
      <c r="K5434" t="s">
        <v>49</v>
      </c>
      <c r="L5434" t="s">
        <v>74</v>
      </c>
      <c r="M5434">
        <v>1776</v>
      </c>
      <c r="N5434">
        <v>2.7099075461787141</v>
      </c>
    </row>
    <row r="5435" spans="1:14" x14ac:dyDescent="0.25">
      <c r="A5435">
        <v>1447336000.7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100</v>
      </c>
      <c r="J5435">
        <v>1686463</v>
      </c>
      <c r="K5435" t="s">
        <v>49</v>
      </c>
      <c r="L5435" t="s">
        <v>74</v>
      </c>
      <c r="M5435">
        <v>1752</v>
      </c>
      <c r="N5435">
        <v>2.7099075461787141</v>
      </c>
    </row>
    <row r="5436" spans="1:14" x14ac:dyDescent="0.25">
      <c r="A5436">
        <v>1447162850.7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100</v>
      </c>
      <c r="J5436">
        <v>1686463</v>
      </c>
      <c r="K5436" t="s">
        <v>49</v>
      </c>
      <c r="L5436" t="s">
        <v>74</v>
      </c>
      <c r="M5436">
        <v>1761</v>
      </c>
      <c r="N5436">
        <v>2.7099075461787141</v>
      </c>
    </row>
    <row r="5437" spans="1:14" x14ac:dyDescent="0.25">
      <c r="A5437">
        <v>1447162849.7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100</v>
      </c>
      <c r="J5437">
        <v>1686463</v>
      </c>
      <c r="K5437" t="s">
        <v>49</v>
      </c>
      <c r="L5437" t="s">
        <v>74</v>
      </c>
      <c r="M5437">
        <v>1782</v>
      </c>
      <c r="N5437">
        <v>2.7099075461787141</v>
      </c>
    </row>
    <row r="5438" spans="1:14" x14ac:dyDescent="0.25">
      <c r="A5438">
        <v>1447211179.7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100</v>
      </c>
      <c r="J5438">
        <v>1686215</v>
      </c>
      <c r="K5438" t="s">
        <v>49</v>
      </c>
      <c r="L5438" t="s">
        <v>74</v>
      </c>
      <c r="M5438">
        <v>10297</v>
      </c>
      <c r="N5438">
        <v>35.160433650324862</v>
      </c>
    </row>
    <row r="5439" spans="1:14" x14ac:dyDescent="0.25">
      <c r="A5439">
        <v>1447211236.7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100</v>
      </c>
      <c r="J5439">
        <v>1666470</v>
      </c>
      <c r="K5439" t="s">
        <v>49</v>
      </c>
      <c r="L5439" t="s">
        <v>74</v>
      </c>
      <c r="M5439">
        <v>6278</v>
      </c>
      <c r="N5439">
        <v>6.9795009356058353</v>
      </c>
    </row>
    <row r="5440" spans="1:14" x14ac:dyDescent="0.25">
      <c r="A5440">
        <v>1447196613.7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100</v>
      </c>
      <c r="J5440">
        <v>1666524</v>
      </c>
      <c r="K5440" t="s">
        <v>49</v>
      </c>
      <c r="L5440" t="s">
        <v>74</v>
      </c>
      <c r="M5440">
        <v>40250</v>
      </c>
      <c r="N5440">
        <v>24.077967346624799</v>
      </c>
    </row>
    <row r="5441" spans="1:14" x14ac:dyDescent="0.25">
      <c r="A5441">
        <v>1447237855.7</v>
      </c>
      <c r="B5441" s="6">
        <v>41420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100</v>
      </c>
      <c r="J5441">
        <v>1666524</v>
      </c>
      <c r="K5441" t="s">
        <v>49</v>
      </c>
      <c r="L5441" t="s">
        <v>74</v>
      </c>
      <c r="M5441">
        <v>35321</v>
      </c>
      <c r="N5441">
        <v>19.318221428296699</v>
      </c>
    </row>
    <row r="5442" spans="1:14" x14ac:dyDescent="0.25">
      <c r="A5442">
        <v>1447371285.7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100</v>
      </c>
      <c r="J5442">
        <v>1666524</v>
      </c>
      <c r="K5442" t="s">
        <v>49</v>
      </c>
      <c r="L5442" t="s">
        <v>74</v>
      </c>
      <c r="M5442">
        <v>37806</v>
      </c>
      <c r="N5442">
        <v>18.698094387460749</v>
      </c>
    </row>
    <row r="5443" spans="1:14" x14ac:dyDescent="0.25">
      <c r="A5443">
        <v>1447265535.7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100</v>
      </c>
      <c r="J5443">
        <v>1666524</v>
      </c>
      <c r="K5443" t="s">
        <v>49</v>
      </c>
      <c r="L5443" t="s">
        <v>74</v>
      </c>
      <c r="M5443">
        <v>50251</v>
      </c>
      <c r="N5443">
        <v>27.597459183281</v>
      </c>
    </row>
    <row r="5444" spans="1:14" x14ac:dyDescent="0.25">
      <c r="A5444">
        <v>1447168793.7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100</v>
      </c>
      <c r="J5444">
        <v>1666524</v>
      </c>
      <c r="K5444" t="s">
        <v>49</v>
      </c>
      <c r="L5444" t="s">
        <v>74</v>
      </c>
      <c r="M5444">
        <v>10274</v>
      </c>
      <c r="N5444">
        <v>5.5194918366561998</v>
      </c>
    </row>
    <row r="5445" spans="1:14" x14ac:dyDescent="0.25">
      <c r="A5445">
        <v>1447237853.7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100</v>
      </c>
      <c r="J5445">
        <v>1666524</v>
      </c>
      <c r="K5445" t="s">
        <v>49</v>
      </c>
      <c r="L5445" t="s">
        <v>74</v>
      </c>
      <c r="M5445">
        <v>5276</v>
      </c>
      <c r="N5445">
        <v>2.7597459183280999</v>
      </c>
    </row>
    <row r="5446" spans="1:14" x14ac:dyDescent="0.25">
      <c r="A5446">
        <v>1447302691.7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100</v>
      </c>
      <c r="J5446">
        <v>1666524</v>
      </c>
      <c r="K5446" t="s">
        <v>49</v>
      </c>
      <c r="L5446" t="s">
        <v>74</v>
      </c>
      <c r="M5446">
        <v>42808</v>
      </c>
      <c r="N5446">
        <v>25.457840305788849</v>
      </c>
    </row>
    <row r="5447" spans="1:14" x14ac:dyDescent="0.25">
      <c r="A5447">
        <v>1447224405.7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100</v>
      </c>
      <c r="J5447">
        <v>1666524</v>
      </c>
      <c r="K5447" t="s">
        <v>49</v>
      </c>
      <c r="L5447" t="s">
        <v>74</v>
      </c>
      <c r="M5447">
        <v>50300</v>
      </c>
      <c r="N5447">
        <v>26.597459183281</v>
      </c>
    </row>
    <row r="5448" spans="1:14" x14ac:dyDescent="0.25">
      <c r="A5448">
        <v>1447175699.7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100</v>
      </c>
      <c r="J5448">
        <v>1666524</v>
      </c>
      <c r="K5448" t="s">
        <v>49</v>
      </c>
      <c r="L5448" t="s">
        <v>74</v>
      </c>
      <c r="M5448">
        <v>47793</v>
      </c>
      <c r="N5448">
        <v>27.21758622411695</v>
      </c>
    </row>
    <row r="5449" spans="1:14" x14ac:dyDescent="0.25">
      <c r="A5449">
        <v>1447269296.7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100</v>
      </c>
      <c r="J5449">
        <v>1666524</v>
      </c>
      <c r="K5449" t="s">
        <v>49</v>
      </c>
      <c r="L5449" t="s">
        <v>74</v>
      </c>
      <c r="M5449">
        <v>27738</v>
      </c>
      <c r="N5449">
        <v>16.178602550804548</v>
      </c>
    </row>
    <row r="5450" spans="1:14" x14ac:dyDescent="0.25">
      <c r="A5450">
        <v>1447414258.7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100</v>
      </c>
      <c r="J5450">
        <v>1666524</v>
      </c>
      <c r="K5450" t="s">
        <v>49</v>
      </c>
      <c r="L5450" t="s">
        <v>74</v>
      </c>
      <c r="M5450">
        <v>47823</v>
      </c>
      <c r="N5450">
        <v>28.21758622411695</v>
      </c>
    </row>
    <row r="5451" spans="1:14" x14ac:dyDescent="0.25">
      <c r="A5451">
        <v>1447151141.7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100</v>
      </c>
      <c r="J5451">
        <v>1666524</v>
      </c>
      <c r="K5451" t="s">
        <v>49</v>
      </c>
      <c r="L5451" t="s">
        <v>74</v>
      </c>
      <c r="M5451">
        <v>40287</v>
      </c>
      <c r="N5451">
        <v>21.077967346624799</v>
      </c>
    </row>
    <row r="5452" spans="1:14" x14ac:dyDescent="0.25">
      <c r="A5452">
        <v>1447237854.7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100</v>
      </c>
      <c r="J5452">
        <v>1666524</v>
      </c>
      <c r="K5452" t="s">
        <v>49</v>
      </c>
      <c r="L5452" t="s">
        <v>74</v>
      </c>
      <c r="M5452">
        <v>10329</v>
      </c>
      <c r="N5452">
        <v>5.5194918366561998</v>
      </c>
    </row>
    <row r="5453" spans="1:14" x14ac:dyDescent="0.25">
      <c r="A5453">
        <v>1447281302.7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100</v>
      </c>
      <c r="J5453">
        <v>1666524</v>
      </c>
      <c r="K5453" t="s">
        <v>49</v>
      </c>
      <c r="L5453" t="s">
        <v>74</v>
      </c>
      <c r="M5453">
        <v>50288</v>
      </c>
      <c r="N5453">
        <v>26.597459183281</v>
      </c>
    </row>
    <row r="5454" spans="1:14" x14ac:dyDescent="0.25">
      <c r="A5454">
        <v>1447191359.7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100</v>
      </c>
      <c r="J5454">
        <v>1666524</v>
      </c>
      <c r="K5454" t="s">
        <v>49</v>
      </c>
      <c r="L5454" t="s">
        <v>74</v>
      </c>
      <c r="M5454">
        <v>50297</v>
      </c>
      <c r="N5454">
        <v>25.597459183281</v>
      </c>
    </row>
    <row r="5455" spans="1:14" x14ac:dyDescent="0.25">
      <c r="A5455">
        <v>1447323693.7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100</v>
      </c>
      <c r="J5455">
        <v>1666524</v>
      </c>
      <c r="K5455" t="s">
        <v>49</v>
      </c>
      <c r="L5455" t="s">
        <v>74</v>
      </c>
      <c r="M5455">
        <v>12792</v>
      </c>
      <c r="N5455">
        <v>6.89936479582025</v>
      </c>
    </row>
    <row r="5456" spans="1:14" x14ac:dyDescent="0.25">
      <c r="A5456">
        <v>1447149110.7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100</v>
      </c>
      <c r="J5456">
        <v>1666524</v>
      </c>
      <c r="K5456" t="s">
        <v>49</v>
      </c>
      <c r="L5456" t="s">
        <v>74</v>
      </c>
      <c r="M5456">
        <v>35282</v>
      </c>
      <c r="N5456">
        <v>19.318221428296699</v>
      </c>
    </row>
    <row r="5457" spans="1:14" x14ac:dyDescent="0.25">
      <c r="A5457">
        <v>1447205061.7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100</v>
      </c>
      <c r="J5457">
        <v>1666524</v>
      </c>
      <c r="K5457" t="s">
        <v>49</v>
      </c>
      <c r="L5457" t="s">
        <v>74</v>
      </c>
      <c r="M5457">
        <v>40278</v>
      </c>
      <c r="N5457">
        <v>21.077967346624799</v>
      </c>
    </row>
    <row r="5458" spans="1:14" x14ac:dyDescent="0.25">
      <c r="A5458">
        <v>1447196544.7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100</v>
      </c>
      <c r="J5458">
        <v>1666524</v>
      </c>
      <c r="K5458" t="s">
        <v>49</v>
      </c>
      <c r="L5458" t="s">
        <v>74</v>
      </c>
      <c r="M5458">
        <v>35244</v>
      </c>
      <c r="N5458">
        <v>19.318221428296699</v>
      </c>
    </row>
    <row r="5459" spans="1:14" x14ac:dyDescent="0.25">
      <c r="A5459">
        <v>1447265407.7</v>
      </c>
      <c r="B5459" s="6">
        <v>41420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100</v>
      </c>
      <c r="J5459">
        <v>1667927</v>
      </c>
      <c r="K5459" t="s">
        <v>49</v>
      </c>
      <c r="L5459" t="s">
        <v>74</v>
      </c>
      <c r="M5459">
        <v>56257</v>
      </c>
      <c r="N5459">
        <v>33.298959161708872</v>
      </c>
    </row>
    <row r="5460" spans="1:14" x14ac:dyDescent="0.25">
      <c r="A5460">
        <v>1447150572.7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100</v>
      </c>
      <c r="J5460">
        <v>1667927</v>
      </c>
      <c r="K5460" t="s">
        <v>49</v>
      </c>
      <c r="L5460" t="s">
        <v>74</v>
      </c>
      <c r="M5460">
        <v>49326</v>
      </c>
      <c r="N5460">
        <v>26.51158926649526</v>
      </c>
    </row>
    <row r="5461" spans="1:14" x14ac:dyDescent="0.25">
      <c r="A5461">
        <v>1447371317.7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100</v>
      </c>
      <c r="J5461">
        <v>1667927</v>
      </c>
      <c r="K5461" t="s">
        <v>49</v>
      </c>
      <c r="L5461" t="s">
        <v>74</v>
      </c>
      <c r="M5461">
        <v>10753</v>
      </c>
      <c r="N5461">
        <v>5.6810548428204131</v>
      </c>
    </row>
    <row r="5462" spans="1:14" x14ac:dyDescent="0.25">
      <c r="A5462">
        <v>1447159826.7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100</v>
      </c>
      <c r="J5462">
        <v>1667927</v>
      </c>
      <c r="K5462" t="s">
        <v>49</v>
      </c>
      <c r="L5462" t="s">
        <v>74</v>
      </c>
      <c r="M5462">
        <v>49236</v>
      </c>
      <c r="N5462">
        <v>28.51158926649526</v>
      </c>
    </row>
    <row r="5463" spans="1:14" x14ac:dyDescent="0.25">
      <c r="A5463">
        <v>1447273030.7</v>
      </c>
      <c r="B5463" s="6">
        <v>41420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100</v>
      </c>
      <c r="J5463">
        <v>1667927</v>
      </c>
      <c r="K5463" t="s">
        <v>49</v>
      </c>
      <c r="L5463" t="s">
        <v>74</v>
      </c>
      <c r="M5463">
        <v>49259</v>
      </c>
      <c r="N5463">
        <v>26.51158926649526</v>
      </c>
    </row>
    <row r="5464" spans="1:14" x14ac:dyDescent="0.25">
      <c r="A5464">
        <v>1447150571.7</v>
      </c>
      <c r="B5464" s="6">
        <v>41420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100</v>
      </c>
      <c r="J5464">
        <v>1667927</v>
      </c>
      <c r="K5464" t="s">
        <v>49</v>
      </c>
      <c r="L5464" t="s">
        <v>74</v>
      </c>
      <c r="M5464">
        <v>45760</v>
      </c>
      <c r="N5464">
        <v>24.617904318888456</v>
      </c>
    </row>
    <row r="5465" spans="1:14" x14ac:dyDescent="0.25">
      <c r="A5465">
        <v>1447150570.7</v>
      </c>
      <c r="B5465" s="6">
        <v>41420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100</v>
      </c>
      <c r="J5465">
        <v>1667927</v>
      </c>
      <c r="K5465" t="s">
        <v>49</v>
      </c>
      <c r="L5465" t="s">
        <v>74</v>
      </c>
      <c r="M5465">
        <v>49280</v>
      </c>
      <c r="N5465">
        <v>25.51158926649526</v>
      </c>
    </row>
    <row r="5466" spans="1:14" x14ac:dyDescent="0.25">
      <c r="A5466">
        <v>1447159825.7</v>
      </c>
      <c r="B5466" s="6">
        <v>41420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100</v>
      </c>
      <c r="J5466">
        <v>1667927</v>
      </c>
      <c r="K5466" t="s">
        <v>49</v>
      </c>
      <c r="L5466" t="s">
        <v>74</v>
      </c>
      <c r="M5466">
        <v>45820</v>
      </c>
      <c r="N5466">
        <v>24.617904318888456</v>
      </c>
    </row>
    <row r="5467" spans="1:14" x14ac:dyDescent="0.25">
      <c r="A5467">
        <v>1447175754.7</v>
      </c>
      <c r="B5467" s="6">
        <v>41420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100</v>
      </c>
      <c r="J5467">
        <v>1667927</v>
      </c>
      <c r="K5467" t="s">
        <v>49</v>
      </c>
      <c r="L5467" t="s">
        <v>74</v>
      </c>
      <c r="M5467">
        <v>66794</v>
      </c>
      <c r="N5467">
        <v>35.980014004529281</v>
      </c>
    </row>
    <row r="5468" spans="1:14" x14ac:dyDescent="0.25">
      <c r="A5468">
        <v>1447159848.7</v>
      </c>
      <c r="B5468" s="6">
        <v>41420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100</v>
      </c>
      <c r="J5468">
        <v>1667927</v>
      </c>
      <c r="K5468" t="s">
        <v>49</v>
      </c>
      <c r="L5468" t="s">
        <v>74</v>
      </c>
      <c r="M5468">
        <v>49239</v>
      </c>
      <c r="N5468">
        <v>27.51158926649526</v>
      </c>
    </row>
    <row r="5469" spans="1:14" x14ac:dyDescent="0.25">
      <c r="A5469">
        <v>1447265406.7</v>
      </c>
      <c r="B5469" s="6">
        <v>41420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100</v>
      </c>
      <c r="J5469">
        <v>1667927</v>
      </c>
      <c r="K5469" t="s">
        <v>49</v>
      </c>
      <c r="L5469" t="s">
        <v>74</v>
      </c>
      <c r="M5469">
        <v>3806</v>
      </c>
      <c r="N5469">
        <v>1.8936849476068045</v>
      </c>
    </row>
    <row r="5470" spans="1:14" x14ac:dyDescent="0.25">
      <c r="A5470">
        <v>1447365210.7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100</v>
      </c>
      <c r="J5470">
        <v>1667927</v>
      </c>
      <c r="K5470" t="s">
        <v>49</v>
      </c>
      <c r="L5470" t="s">
        <v>74</v>
      </c>
      <c r="M5470">
        <v>49313</v>
      </c>
      <c r="N5470">
        <v>25.51158926649526</v>
      </c>
    </row>
    <row r="5471" spans="1:14" x14ac:dyDescent="0.25">
      <c r="A5471">
        <v>1447150573.7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100</v>
      </c>
      <c r="J5471">
        <v>1667927</v>
      </c>
      <c r="K5471" t="s">
        <v>49</v>
      </c>
      <c r="L5471" t="s">
        <v>74</v>
      </c>
      <c r="M5471">
        <v>49268</v>
      </c>
      <c r="N5471">
        <v>26.51158926649526</v>
      </c>
    </row>
    <row r="5472" spans="1:14" x14ac:dyDescent="0.25">
      <c r="A5472">
        <v>1447365209.7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100</v>
      </c>
      <c r="J5472">
        <v>1667927</v>
      </c>
      <c r="K5472" t="s">
        <v>49</v>
      </c>
      <c r="L5472" t="s">
        <v>74</v>
      </c>
      <c r="M5472">
        <v>49289</v>
      </c>
      <c r="N5472">
        <v>25.51158926649526</v>
      </c>
    </row>
    <row r="5473" spans="1:14" x14ac:dyDescent="0.25">
      <c r="A5473">
        <v>1447162762.7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100</v>
      </c>
      <c r="J5473">
        <v>1667927</v>
      </c>
      <c r="K5473" t="s">
        <v>49</v>
      </c>
      <c r="L5473" t="s">
        <v>74</v>
      </c>
      <c r="M5473">
        <v>35293</v>
      </c>
      <c r="N5473">
        <v>18.936849476068044</v>
      </c>
    </row>
    <row r="5474" spans="1:14" x14ac:dyDescent="0.25">
      <c r="A5474">
        <v>1447132025.7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100</v>
      </c>
      <c r="J5474">
        <v>1667927</v>
      </c>
      <c r="K5474" t="s">
        <v>49</v>
      </c>
      <c r="L5474" t="s">
        <v>74</v>
      </c>
      <c r="M5474">
        <v>52742</v>
      </c>
      <c r="N5474">
        <v>30.405274214102064</v>
      </c>
    </row>
    <row r="5475" spans="1:14" x14ac:dyDescent="0.25">
      <c r="A5475">
        <v>1447371293.7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100</v>
      </c>
      <c r="J5475">
        <v>1667927</v>
      </c>
      <c r="K5475" t="s">
        <v>49</v>
      </c>
      <c r="L5475" t="s">
        <v>74</v>
      </c>
      <c r="M5475">
        <v>3765</v>
      </c>
      <c r="N5475">
        <v>1.8936849476068045</v>
      </c>
    </row>
    <row r="5476" spans="1:14" x14ac:dyDescent="0.25">
      <c r="A5476">
        <v>1447159847.7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100</v>
      </c>
      <c r="J5476">
        <v>1667927</v>
      </c>
      <c r="K5476" t="s">
        <v>49</v>
      </c>
      <c r="L5476" t="s">
        <v>74</v>
      </c>
      <c r="M5476">
        <v>49312</v>
      </c>
      <c r="N5476">
        <v>24.51158926649526</v>
      </c>
    </row>
    <row r="5477" spans="1:14" x14ac:dyDescent="0.25">
      <c r="A5477">
        <v>1447306512.7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100</v>
      </c>
      <c r="J5477">
        <v>1667927</v>
      </c>
      <c r="K5477" t="s">
        <v>49</v>
      </c>
      <c r="L5477" t="s">
        <v>74</v>
      </c>
      <c r="M5477">
        <v>14267</v>
      </c>
      <c r="N5477">
        <v>7.574739790427218</v>
      </c>
    </row>
    <row r="5478" spans="1:14" x14ac:dyDescent="0.25">
      <c r="A5478">
        <v>1447371322.7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100</v>
      </c>
      <c r="J5478">
        <v>1667927</v>
      </c>
      <c r="K5478" t="s">
        <v>49</v>
      </c>
      <c r="L5478" t="s">
        <v>74</v>
      </c>
      <c r="M5478">
        <v>35297</v>
      </c>
      <c r="N5478">
        <v>17.936849476068044</v>
      </c>
    </row>
    <row r="5479" spans="1:14" x14ac:dyDescent="0.25">
      <c r="A5479">
        <v>1447309538.7</v>
      </c>
      <c r="B5479" s="6">
        <v>41420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100</v>
      </c>
      <c r="J5479">
        <v>1674598</v>
      </c>
      <c r="K5479" t="s">
        <v>49</v>
      </c>
      <c r="L5479" t="s">
        <v>74</v>
      </c>
      <c r="M5479">
        <v>14303</v>
      </c>
      <c r="N5479">
        <v>6.5112507962801889</v>
      </c>
    </row>
    <row r="5480" spans="1:14" x14ac:dyDescent="0.25">
      <c r="A5480">
        <v>1447242306.7</v>
      </c>
      <c r="B5480" s="6">
        <v>41420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100</v>
      </c>
      <c r="J5480">
        <v>1674598</v>
      </c>
      <c r="K5480" t="s">
        <v>49</v>
      </c>
      <c r="L5480" t="s">
        <v>74</v>
      </c>
      <c r="M5480">
        <v>3779</v>
      </c>
      <c r="N5480">
        <v>1.6278126990700472</v>
      </c>
    </row>
    <row r="5481" spans="1:14" x14ac:dyDescent="0.25">
      <c r="A5481">
        <v>1447382054.7</v>
      </c>
      <c r="B5481" s="6">
        <v>41420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100</v>
      </c>
      <c r="J5481">
        <v>1674598</v>
      </c>
      <c r="K5481" t="s">
        <v>49</v>
      </c>
      <c r="L5481" t="s">
        <v>74</v>
      </c>
      <c r="M5481">
        <v>35329</v>
      </c>
      <c r="N5481">
        <v>15.278126990700471</v>
      </c>
    </row>
    <row r="5482" spans="1:14" x14ac:dyDescent="0.25">
      <c r="A5482">
        <v>1447159052.7</v>
      </c>
      <c r="B5482" s="6">
        <v>41420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100</v>
      </c>
      <c r="J5482">
        <v>1674598</v>
      </c>
      <c r="K5482" t="s">
        <v>49</v>
      </c>
      <c r="L5482" t="s">
        <v>74</v>
      </c>
      <c r="M5482">
        <v>21238</v>
      </c>
      <c r="N5482">
        <v>9.7668761944202824</v>
      </c>
    </row>
    <row r="5483" spans="1:14" x14ac:dyDescent="0.25">
      <c r="A5483">
        <v>1447334094.7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100</v>
      </c>
      <c r="J5483">
        <v>1674598</v>
      </c>
      <c r="K5483" t="s">
        <v>49</v>
      </c>
      <c r="L5483" t="s">
        <v>74</v>
      </c>
      <c r="M5483">
        <v>10764</v>
      </c>
      <c r="N5483">
        <v>4.8834380972101412</v>
      </c>
    </row>
    <row r="5484" spans="1:14" x14ac:dyDescent="0.25">
      <c r="A5484">
        <v>1447205007.7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100</v>
      </c>
      <c r="J5484">
        <v>1674598</v>
      </c>
      <c r="K5484" t="s">
        <v>49</v>
      </c>
      <c r="L5484" t="s">
        <v>74</v>
      </c>
      <c r="M5484">
        <v>7282</v>
      </c>
      <c r="N5484">
        <v>3.2556253981400944</v>
      </c>
    </row>
    <row r="5485" spans="1:14" x14ac:dyDescent="0.25">
      <c r="A5485">
        <v>1447317760.7</v>
      </c>
      <c r="B5485" s="6">
        <v>41420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100</v>
      </c>
      <c r="J5485">
        <v>1674598</v>
      </c>
      <c r="K5485" t="s">
        <v>49</v>
      </c>
      <c r="L5485" t="s">
        <v>74</v>
      </c>
      <c r="M5485">
        <v>21234</v>
      </c>
      <c r="N5485">
        <v>9.7668761944202824</v>
      </c>
    </row>
    <row r="5486" spans="1:14" x14ac:dyDescent="0.25">
      <c r="A5486">
        <v>1447174273.7</v>
      </c>
      <c r="B5486" s="6">
        <v>41420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100</v>
      </c>
      <c r="J5486">
        <v>1674598</v>
      </c>
      <c r="K5486" t="s">
        <v>49</v>
      </c>
      <c r="L5486" t="s">
        <v>74</v>
      </c>
      <c r="M5486">
        <v>17808</v>
      </c>
      <c r="N5486">
        <v>8.1390634953502357</v>
      </c>
    </row>
    <row r="5487" spans="1:14" x14ac:dyDescent="0.25">
      <c r="A5487">
        <v>1447400341.7</v>
      </c>
      <c r="B5487" s="6">
        <v>41420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100</v>
      </c>
      <c r="J5487">
        <v>1674598</v>
      </c>
      <c r="K5487" t="s">
        <v>49</v>
      </c>
      <c r="L5487" t="s">
        <v>74</v>
      </c>
      <c r="M5487">
        <v>3788</v>
      </c>
      <c r="N5487">
        <v>1.6278126990700472</v>
      </c>
    </row>
    <row r="5488" spans="1:14" x14ac:dyDescent="0.25">
      <c r="A5488">
        <v>1447205009.7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100</v>
      </c>
      <c r="J5488">
        <v>1674598</v>
      </c>
      <c r="K5488" t="s">
        <v>49</v>
      </c>
      <c r="L5488" t="s">
        <v>74</v>
      </c>
      <c r="M5488">
        <v>3817</v>
      </c>
      <c r="N5488">
        <v>1.6278126990700472</v>
      </c>
    </row>
    <row r="5489" spans="1:14" x14ac:dyDescent="0.25">
      <c r="A5489">
        <v>1447309539.7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100</v>
      </c>
      <c r="J5489">
        <v>1674598</v>
      </c>
      <c r="K5489" t="s">
        <v>49</v>
      </c>
      <c r="L5489" t="s">
        <v>74</v>
      </c>
      <c r="M5489">
        <v>17803</v>
      </c>
      <c r="N5489">
        <v>8.1390634953502357</v>
      </c>
    </row>
    <row r="5490" spans="1:14" x14ac:dyDescent="0.25">
      <c r="A5490">
        <v>1447346488.7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100</v>
      </c>
      <c r="J5490">
        <v>1674598</v>
      </c>
      <c r="K5490" t="s">
        <v>49</v>
      </c>
      <c r="L5490" t="s">
        <v>74</v>
      </c>
      <c r="M5490">
        <v>14288</v>
      </c>
      <c r="N5490">
        <v>6.5112507962801889</v>
      </c>
    </row>
    <row r="5491" spans="1:14" x14ac:dyDescent="0.25">
      <c r="A5491">
        <v>1447174474.7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100</v>
      </c>
      <c r="J5491">
        <v>1674598</v>
      </c>
      <c r="K5491" t="s">
        <v>49</v>
      </c>
      <c r="L5491" t="s">
        <v>74</v>
      </c>
      <c r="M5491">
        <v>31772</v>
      </c>
      <c r="N5491">
        <v>13.650314291630425</v>
      </c>
    </row>
    <row r="5492" spans="1:14" x14ac:dyDescent="0.25">
      <c r="A5492">
        <v>1447334095.7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100</v>
      </c>
      <c r="J5492">
        <v>1674598</v>
      </c>
      <c r="K5492" t="s">
        <v>49</v>
      </c>
      <c r="L5492" t="s">
        <v>74</v>
      </c>
      <c r="M5492">
        <v>17770</v>
      </c>
      <c r="N5492">
        <v>8.1390634953502357</v>
      </c>
    </row>
    <row r="5493" spans="1:14" x14ac:dyDescent="0.25">
      <c r="A5493">
        <v>1447309536.7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100</v>
      </c>
      <c r="J5493">
        <v>1674598</v>
      </c>
      <c r="K5493" t="s">
        <v>49</v>
      </c>
      <c r="L5493" t="s">
        <v>74</v>
      </c>
      <c r="M5493">
        <v>14305</v>
      </c>
      <c r="N5493">
        <v>6.5112507962801889</v>
      </c>
    </row>
    <row r="5494" spans="1:14" x14ac:dyDescent="0.25">
      <c r="A5494">
        <v>1447334093.7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100</v>
      </c>
      <c r="J5494">
        <v>1674598</v>
      </c>
      <c r="K5494" t="s">
        <v>49</v>
      </c>
      <c r="L5494" t="s">
        <v>74</v>
      </c>
      <c r="M5494">
        <v>14286</v>
      </c>
      <c r="N5494">
        <v>6.5112507962801889</v>
      </c>
    </row>
    <row r="5495" spans="1:14" x14ac:dyDescent="0.25">
      <c r="A5495">
        <v>1447205003.7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100</v>
      </c>
      <c r="J5495">
        <v>1674598</v>
      </c>
      <c r="K5495" t="s">
        <v>49</v>
      </c>
      <c r="L5495" t="s">
        <v>74</v>
      </c>
      <c r="M5495">
        <v>17755</v>
      </c>
      <c r="N5495">
        <v>8.1390634953502357</v>
      </c>
    </row>
    <row r="5496" spans="1:14" x14ac:dyDescent="0.25">
      <c r="A5496">
        <v>1447174269.7</v>
      </c>
      <c r="B5496" s="6">
        <v>41420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100</v>
      </c>
      <c r="J5496">
        <v>1674598</v>
      </c>
      <c r="K5496" t="s">
        <v>49</v>
      </c>
      <c r="L5496" t="s">
        <v>74</v>
      </c>
      <c r="M5496">
        <v>3796</v>
      </c>
      <c r="N5496">
        <v>1.6278126990700472</v>
      </c>
    </row>
    <row r="5497" spans="1:14" x14ac:dyDescent="0.25">
      <c r="A5497">
        <v>1447149104.7</v>
      </c>
      <c r="B5497" s="6">
        <v>41420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100</v>
      </c>
      <c r="J5497">
        <v>1674598</v>
      </c>
      <c r="K5497" t="s">
        <v>49</v>
      </c>
      <c r="L5497" t="s">
        <v>74</v>
      </c>
      <c r="M5497">
        <v>14294</v>
      </c>
      <c r="N5497">
        <v>6.5112507962801889</v>
      </c>
    </row>
    <row r="5498" spans="1:14" x14ac:dyDescent="0.25">
      <c r="A5498">
        <v>1447174268.7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100</v>
      </c>
      <c r="J5498">
        <v>1674598</v>
      </c>
      <c r="K5498" t="s">
        <v>49</v>
      </c>
      <c r="L5498" t="s">
        <v>74</v>
      </c>
      <c r="M5498">
        <v>10826</v>
      </c>
      <c r="N5498">
        <v>4.8834380972101412</v>
      </c>
    </row>
    <row r="5499" spans="1:14" x14ac:dyDescent="0.25">
      <c r="A5499">
        <v>1447205002.7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100</v>
      </c>
      <c r="J5499">
        <v>1674598</v>
      </c>
      <c r="K5499" t="s">
        <v>49</v>
      </c>
      <c r="L5499" t="s">
        <v>74</v>
      </c>
      <c r="M5499">
        <v>3781</v>
      </c>
      <c r="N5499">
        <v>1.6278126990700472</v>
      </c>
    </row>
    <row r="5500" spans="1:14" x14ac:dyDescent="0.25">
      <c r="A5500">
        <v>1447205011.7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100</v>
      </c>
      <c r="J5500">
        <v>1674598</v>
      </c>
      <c r="K5500" t="s">
        <v>49</v>
      </c>
      <c r="L5500" t="s">
        <v>74</v>
      </c>
      <c r="M5500">
        <v>21311</v>
      </c>
      <c r="N5500">
        <v>9.7668761944202824</v>
      </c>
    </row>
    <row r="5501" spans="1:14" x14ac:dyDescent="0.25">
      <c r="A5501">
        <v>1447174267.7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100</v>
      </c>
      <c r="J5501">
        <v>1674598</v>
      </c>
      <c r="K5501" t="s">
        <v>49</v>
      </c>
      <c r="L5501" t="s">
        <v>74</v>
      </c>
      <c r="M5501">
        <v>17832</v>
      </c>
      <c r="N5501">
        <v>8.1390634953502357</v>
      </c>
    </row>
    <row r="5502" spans="1:14" x14ac:dyDescent="0.25">
      <c r="A5502">
        <v>1447374136.7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100</v>
      </c>
      <c r="J5502">
        <v>1666443</v>
      </c>
      <c r="K5502" t="s">
        <v>49</v>
      </c>
      <c r="L5502" t="s">
        <v>74</v>
      </c>
      <c r="M5502">
        <v>18294</v>
      </c>
      <c r="N5502">
        <v>14.180956553065867</v>
      </c>
    </row>
    <row r="5503" spans="1:14" x14ac:dyDescent="0.25">
      <c r="A5503">
        <v>1447374132.7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100</v>
      </c>
      <c r="J5503">
        <v>1666443</v>
      </c>
      <c r="K5503" t="s">
        <v>49</v>
      </c>
      <c r="L5503" t="s">
        <v>74</v>
      </c>
      <c r="M5503">
        <v>3293</v>
      </c>
      <c r="N5503">
        <v>2.3634927588443113</v>
      </c>
    </row>
    <row r="5504" spans="1:14" x14ac:dyDescent="0.25">
      <c r="A5504">
        <v>1447374131.7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100</v>
      </c>
      <c r="J5504">
        <v>1666443</v>
      </c>
      <c r="K5504" t="s">
        <v>49</v>
      </c>
      <c r="L5504" t="s">
        <v>74</v>
      </c>
      <c r="M5504">
        <v>12323</v>
      </c>
      <c r="N5504">
        <v>9.4539710353772453</v>
      </c>
    </row>
    <row r="5505" spans="1:14" x14ac:dyDescent="0.25">
      <c r="A5505">
        <v>1447191862.7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100</v>
      </c>
      <c r="J5505">
        <v>1666443</v>
      </c>
      <c r="K5505" t="s">
        <v>49</v>
      </c>
      <c r="L5505" t="s">
        <v>74</v>
      </c>
      <c r="M5505">
        <v>12262</v>
      </c>
      <c r="N5505">
        <v>9.4539710353772453</v>
      </c>
    </row>
    <row r="5506" spans="1:14" x14ac:dyDescent="0.25">
      <c r="A5506">
        <v>1447356086.7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100</v>
      </c>
      <c r="J5506">
        <v>1666443</v>
      </c>
      <c r="K5506" t="s">
        <v>49</v>
      </c>
      <c r="L5506" t="s">
        <v>74</v>
      </c>
      <c r="M5506">
        <v>12271</v>
      </c>
      <c r="N5506">
        <v>9.4539710353772453</v>
      </c>
    </row>
    <row r="5507" spans="1:14" x14ac:dyDescent="0.25">
      <c r="A5507">
        <v>1447373354.7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100</v>
      </c>
      <c r="J5507">
        <v>1666443</v>
      </c>
      <c r="K5507" t="s">
        <v>49</v>
      </c>
      <c r="L5507" t="s">
        <v>74</v>
      </c>
      <c r="M5507">
        <v>15284</v>
      </c>
      <c r="N5507">
        <v>12.817463794221556</v>
      </c>
    </row>
    <row r="5508" spans="1:14" x14ac:dyDescent="0.25">
      <c r="A5508">
        <v>1447411288.7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100</v>
      </c>
      <c r="J5508">
        <v>1666443</v>
      </c>
      <c r="K5508" t="s">
        <v>49</v>
      </c>
      <c r="L5508" t="s">
        <v>74</v>
      </c>
      <c r="M5508">
        <v>6259</v>
      </c>
      <c r="N5508">
        <v>4.7269855176886226</v>
      </c>
    </row>
    <row r="5509" spans="1:14" x14ac:dyDescent="0.25">
      <c r="A5509">
        <v>1447374140.7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100</v>
      </c>
      <c r="J5509">
        <v>1666443</v>
      </c>
      <c r="K5509" t="s">
        <v>49</v>
      </c>
      <c r="L5509" t="s">
        <v>74</v>
      </c>
      <c r="M5509">
        <v>3269</v>
      </c>
      <c r="N5509">
        <v>2.3634927588443113</v>
      </c>
    </row>
    <row r="5510" spans="1:14" x14ac:dyDescent="0.25">
      <c r="A5510">
        <v>1447281295.7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100</v>
      </c>
      <c r="J5510">
        <v>1685028</v>
      </c>
      <c r="K5510" t="s">
        <v>49</v>
      </c>
      <c r="L5510" t="s">
        <v>74</v>
      </c>
      <c r="M5510">
        <v>2819</v>
      </c>
      <c r="N5510">
        <v>2.1273859260164025</v>
      </c>
    </row>
    <row r="5511" spans="1:14" x14ac:dyDescent="0.25">
      <c r="A5511">
        <v>1447175612.7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100</v>
      </c>
      <c r="J5511">
        <v>1685028</v>
      </c>
      <c r="K5511" t="s">
        <v>49</v>
      </c>
      <c r="L5511" t="s">
        <v>74</v>
      </c>
      <c r="M5511">
        <v>50307</v>
      </c>
      <c r="N5511">
        <v>43.547718520328054</v>
      </c>
    </row>
    <row r="5512" spans="1:14" x14ac:dyDescent="0.25">
      <c r="A5512">
        <v>1447400343.7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100</v>
      </c>
      <c r="J5512">
        <v>1685028</v>
      </c>
      <c r="K5512" t="s">
        <v>49</v>
      </c>
      <c r="L5512" t="s">
        <v>74</v>
      </c>
      <c r="M5512">
        <v>12807</v>
      </c>
      <c r="N5512">
        <v>9.6369296300820135</v>
      </c>
    </row>
    <row r="5513" spans="1:14" x14ac:dyDescent="0.25">
      <c r="A5513">
        <v>1447200709.7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100</v>
      </c>
      <c r="J5513">
        <v>1685028</v>
      </c>
      <c r="K5513" t="s">
        <v>49</v>
      </c>
      <c r="L5513" t="s">
        <v>74</v>
      </c>
      <c r="M5513">
        <v>50267</v>
      </c>
      <c r="N5513">
        <v>42.547718520328054</v>
      </c>
    </row>
    <row r="5514" spans="1:14" x14ac:dyDescent="0.25">
      <c r="A5514">
        <v>1447400333.7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100</v>
      </c>
      <c r="J5514">
        <v>1685028</v>
      </c>
      <c r="K5514" t="s">
        <v>49</v>
      </c>
      <c r="L5514" t="s">
        <v>74</v>
      </c>
      <c r="M5514">
        <v>15254</v>
      </c>
      <c r="N5514">
        <v>12.764315556098415</v>
      </c>
    </row>
    <row r="5515" spans="1:14" x14ac:dyDescent="0.25">
      <c r="A5515">
        <v>1447189439.7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100</v>
      </c>
      <c r="J5515">
        <v>1685028</v>
      </c>
      <c r="K5515" t="s">
        <v>49</v>
      </c>
      <c r="L5515" t="s">
        <v>74</v>
      </c>
      <c r="M5515">
        <v>22806</v>
      </c>
      <c r="N5515">
        <v>20.146473334147622</v>
      </c>
    </row>
    <row r="5516" spans="1:14" x14ac:dyDescent="0.25">
      <c r="A5516">
        <v>1447379154.7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100</v>
      </c>
      <c r="J5516">
        <v>1685028</v>
      </c>
      <c r="K5516" t="s">
        <v>49</v>
      </c>
      <c r="L5516" t="s">
        <v>74</v>
      </c>
      <c r="M5516">
        <v>7744</v>
      </c>
      <c r="N5516">
        <v>6.3821577780492076</v>
      </c>
    </row>
    <row r="5517" spans="1:14" x14ac:dyDescent="0.25">
      <c r="A5517">
        <v>1447252458.7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100</v>
      </c>
      <c r="J5517">
        <v>1685028</v>
      </c>
      <c r="K5517" t="s">
        <v>49</v>
      </c>
      <c r="L5517" t="s">
        <v>74</v>
      </c>
      <c r="M5517">
        <v>5273</v>
      </c>
      <c r="N5517">
        <v>4.2547718520328051</v>
      </c>
    </row>
    <row r="5518" spans="1:14" x14ac:dyDescent="0.25">
      <c r="A5518">
        <v>1447200711.7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100</v>
      </c>
      <c r="J5518">
        <v>1685028</v>
      </c>
      <c r="K5518" t="s">
        <v>49</v>
      </c>
      <c r="L5518" t="s">
        <v>74</v>
      </c>
      <c r="M5518">
        <v>7814</v>
      </c>
      <c r="N5518">
        <v>6.3821577780492076</v>
      </c>
    </row>
    <row r="5519" spans="1:14" x14ac:dyDescent="0.25">
      <c r="A5519">
        <v>1447379192.7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100</v>
      </c>
      <c r="J5519">
        <v>1685028</v>
      </c>
      <c r="K5519" t="s">
        <v>49</v>
      </c>
      <c r="L5519" t="s">
        <v>74</v>
      </c>
      <c r="M5519">
        <v>2779</v>
      </c>
      <c r="N5519">
        <v>2.1273859260164025</v>
      </c>
    </row>
    <row r="5520" spans="1:14" x14ac:dyDescent="0.25">
      <c r="A5520">
        <v>1447400329.7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100</v>
      </c>
      <c r="J5520">
        <v>1685028</v>
      </c>
      <c r="K5520" t="s">
        <v>49</v>
      </c>
      <c r="L5520" t="s">
        <v>74</v>
      </c>
      <c r="M5520">
        <v>37794</v>
      </c>
      <c r="N5520">
        <v>30.910788890246039</v>
      </c>
    </row>
    <row r="5521" spans="1:14" x14ac:dyDescent="0.25">
      <c r="A5521">
        <v>1447318861.7</v>
      </c>
      <c r="B5521" s="6">
        <v>41420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100</v>
      </c>
      <c r="J5521">
        <v>1685028</v>
      </c>
      <c r="K5521" t="s">
        <v>49</v>
      </c>
      <c r="L5521" t="s">
        <v>74</v>
      </c>
      <c r="M5521">
        <v>62816</v>
      </c>
      <c r="N5521">
        <v>58.184648150410062</v>
      </c>
    </row>
    <row r="5522" spans="1:14" x14ac:dyDescent="0.25">
      <c r="A5522">
        <v>1447302713.7</v>
      </c>
      <c r="B5522" s="6">
        <v>41420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100</v>
      </c>
      <c r="J5522">
        <v>1685028</v>
      </c>
      <c r="K5522" t="s">
        <v>49</v>
      </c>
      <c r="L5522" t="s">
        <v>74</v>
      </c>
      <c r="M5522">
        <v>35240</v>
      </c>
      <c r="N5522">
        <v>29.783402964229637</v>
      </c>
    </row>
    <row r="5523" spans="1:14" x14ac:dyDescent="0.25">
      <c r="A5523">
        <v>1447175619.7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100</v>
      </c>
      <c r="J5523">
        <v>1685028</v>
      </c>
      <c r="K5523" t="s">
        <v>49</v>
      </c>
      <c r="L5523" t="s">
        <v>74</v>
      </c>
      <c r="M5523">
        <v>10318</v>
      </c>
      <c r="N5523">
        <v>8.5095437040656101</v>
      </c>
    </row>
    <row r="5524" spans="1:14" x14ac:dyDescent="0.25">
      <c r="A5524">
        <v>1447200719.7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100</v>
      </c>
      <c r="J5524">
        <v>1685028</v>
      </c>
      <c r="K5524" t="s">
        <v>49</v>
      </c>
      <c r="L5524" t="s">
        <v>74</v>
      </c>
      <c r="M5524">
        <v>10294</v>
      </c>
      <c r="N5524">
        <v>8.5095437040656101</v>
      </c>
    </row>
    <row r="5525" spans="1:14" x14ac:dyDescent="0.25">
      <c r="A5525">
        <v>1447146420.7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100</v>
      </c>
      <c r="J5525">
        <v>1682210</v>
      </c>
      <c r="K5525" t="s">
        <v>49</v>
      </c>
      <c r="L5525" t="s">
        <v>74</v>
      </c>
      <c r="M5525">
        <v>60261</v>
      </c>
      <c r="N5525">
        <v>51.054522812688916</v>
      </c>
    </row>
    <row r="5526" spans="1:14" x14ac:dyDescent="0.25">
      <c r="A5526">
        <v>1447265492.7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100</v>
      </c>
      <c r="J5526">
        <v>1682210</v>
      </c>
      <c r="K5526" t="s">
        <v>49</v>
      </c>
      <c r="L5526" t="s">
        <v>74</v>
      </c>
      <c r="M5526">
        <v>5306</v>
      </c>
      <c r="N5526">
        <v>3.9212102343907431</v>
      </c>
    </row>
    <row r="5527" spans="1:14" x14ac:dyDescent="0.25">
      <c r="A5527">
        <v>1447281294.7</v>
      </c>
      <c r="B5527" s="6">
        <v>41420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100</v>
      </c>
      <c r="J5527">
        <v>1682210</v>
      </c>
      <c r="K5527" t="s">
        <v>49</v>
      </c>
      <c r="L5527" t="s">
        <v>74</v>
      </c>
      <c r="M5527">
        <v>62761</v>
      </c>
      <c r="N5527">
        <v>47.015127929884287</v>
      </c>
    </row>
    <row r="5528" spans="1:14" x14ac:dyDescent="0.25">
      <c r="A5528">
        <v>1447302708.7</v>
      </c>
      <c r="B5528" s="6">
        <v>41420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100</v>
      </c>
      <c r="J5528">
        <v>1682210</v>
      </c>
      <c r="K5528" t="s">
        <v>49</v>
      </c>
      <c r="L5528" t="s">
        <v>74</v>
      </c>
      <c r="M5528">
        <v>20264</v>
      </c>
      <c r="N5528">
        <v>14.684840937562972</v>
      </c>
    </row>
    <row r="5529" spans="1:14" x14ac:dyDescent="0.25">
      <c r="A5529">
        <v>1447146628.7</v>
      </c>
      <c r="B5529" s="6">
        <v>41420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100</v>
      </c>
      <c r="J5529">
        <v>1682210</v>
      </c>
      <c r="K5529" t="s">
        <v>49</v>
      </c>
      <c r="L5529" t="s">
        <v>74</v>
      </c>
      <c r="M5529">
        <v>2771</v>
      </c>
      <c r="N5529">
        <v>1.9606051171953716</v>
      </c>
    </row>
    <row r="5530" spans="1:14" x14ac:dyDescent="0.25">
      <c r="A5530">
        <v>1447238134.7</v>
      </c>
      <c r="B5530" s="6">
        <v>41420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100</v>
      </c>
      <c r="J5530">
        <v>1682210</v>
      </c>
      <c r="K5530" t="s">
        <v>49</v>
      </c>
      <c r="L5530" t="s">
        <v>74</v>
      </c>
      <c r="M5530">
        <v>2759</v>
      </c>
      <c r="N5530">
        <v>1.9606051171953716</v>
      </c>
    </row>
    <row r="5531" spans="1:14" x14ac:dyDescent="0.25">
      <c r="A5531">
        <v>1447225687.7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100</v>
      </c>
      <c r="J5531">
        <v>1682210</v>
      </c>
      <c r="K5531" t="s">
        <v>49</v>
      </c>
      <c r="L5531" t="s">
        <v>74</v>
      </c>
      <c r="M5531">
        <v>50314</v>
      </c>
      <c r="N5531">
        <v>37.212102343907432</v>
      </c>
    </row>
    <row r="5532" spans="1:14" x14ac:dyDescent="0.25">
      <c r="A5532">
        <v>1447346277.7</v>
      </c>
      <c r="B5532" s="6">
        <v>41420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100</v>
      </c>
      <c r="J5532">
        <v>1682210</v>
      </c>
      <c r="K5532" t="s">
        <v>49</v>
      </c>
      <c r="L5532" t="s">
        <v>74</v>
      </c>
      <c r="M5532">
        <v>50315</v>
      </c>
      <c r="N5532">
        <v>39.212102343907432</v>
      </c>
    </row>
    <row r="5533" spans="1:14" x14ac:dyDescent="0.25">
      <c r="A5533">
        <v>1447163909.7</v>
      </c>
      <c r="B5533" s="6">
        <v>41420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100</v>
      </c>
      <c r="J5533">
        <v>1683935</v>
      </c>
      <c r="K5533" t="s">
        <v>49</v>
      </c>
      <c r="L5533" t="s">
        <v>74</v>
      </c>
      <c r="M5533">
        <v>2745</v>
      </c>
      <c r="N5533">
        <v>1.706325833552728</v>
      </c>
    </row>
    <row r="5534" spans="1:14" x14ac:dyDescent="0.25">
      <c r="A5534">
        <v>1447149108.7</v>
      </c>
      <c r="B5534" s="6">
        <v>41420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100</v>
      </c>
      <c r="J5534">
        <v>1678000</v>
      </c>
      <c r="K5534" t="s">
        <v>49</v>
      </c>
      <c r="L5534" t="s">
        <v>74</v>
      </c>
      <c r="M5534">
        <v>20326</v>
      </c>
      <c r="N5534">
        <v>10.169657785745683</v>
      </c>
    </row>
    <row r="5535" spans="1:14" x14ac:dyDescent="0.25">
      <c r="A5535">
        <v>1447237673.7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100</v>
      </c>
      <c r="J5535">
        <v>1678000</v>
      </c>
      <c r="K5535" t="s">
        <v>49</v>
      </c>
      <c r="L5535" t="s">
        <v>74</v>
      </c>
      <c r="M5535">
        <v>30241</v>
      </c>
      <c r="N5535">
        <v>17.754486678618523</v>
      </c>
    </row>
    <row r="5536" spans="1:14" x14ac:dyDescent="0.25">
      <c r="A5536">
        <v>1447400423.7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100</v>
      </c>
      <c r="J5536">
        <v>1678000</v>
      </c>
      <c r="K5536" t="s">
        <v>49</v>
      </c>
      <c r="L5536" t="s">
        <v>74</v>
      </c>
      <c r="M5536">
        <v>20261</v>
      </c>
      <c r="N5536">
        <v>11.169657785745683</v>
      </c>
    </row>
    <row r="5537" spans="1:14" x14ac:dyDescent="0.25">
      <c r="A5537">
        <v>1447168927.7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100</v>
      </c>
      <c r="J5537">
        <v>1678000</v>
      </c>
      <c r="K5537" t="s">
        <v>49</v>
      </c>
      <c r="L5537" t="s">
        <v>74</v>
      </c>
      <c r="M5537">
        <v>2799</v>
      </c>
      <c r="N5537">
        <v>1.3962072232182103</v>
      </c>
    </row>
    <row r="5538" spans="1:14" x14ac:dyDescent="0.25">
      <c r="A5538">
        <v>1447237653.7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100</v>
      </c>
      <c r="J5538">
        <v>1678000</v>
      </c>
      <c r="K5538" t="s">
        <v>49</v>
      </c>
      <c r="L5538" t="s">
        <v>74</v>
      </c>
      <c r="M5538">
        <v>10328</v>
      </c>
      <c r="N5538">
        <v>5.5848288928728413</v>
      </c>
    </row>
    <row r="5539" spans="1:14" x14ac:dyDescent="0.25">
      <c r="A5539">
        <v>1447374835.7</v>
      </c>
      <c r="B5539" s="6">
        <v>41420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100</v>
      </c>
      <c r="J5539">
        <v>1678000</v>
      </c>
      <c r="K5539" t="s">
        <v>49</v>
      </c>
      <c r="L5539" t="s">
        <v>74</v>
      </c>
      <c r="M5539">
        <v>40295</v>
      </c>
      <c r="N5539">
        <v>20.339315571491365</v>
      </c>
    </row>
    <row r="5540" spans="1:14" x14ac:dyDescent="0.25">
      <c r="A5540">
        <v>1447278584.7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100</v>
      </c>
      <c r="J5540">
        <v>1678000</v>
      </c>
      <c r="K5540" t="s">
        <v>49</v>
      </c>
      <c r="L5540" t="s">
        <v>74</v>
      </c>
      <c r="M5540">
        <v>30313</v>
      </c>
      <c r="N5540">
        <v>17.754486678618523</v>
      </c>
    </row>
    <row r="5541" spans="1:14" x14ac:dyDescent="0.25">
      <c r="A5541">
        <v>1447187838.7</v>
      </c>
      <c r="B5541" s="6">
        <v>41420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100</v>
      </c>
      <c r="J5541">
        <v>1678000</v>
      </c>
      <c r="K5541" t="s">
        <v>49</v>
      </c>
      <c r="L5541" t="s">
        <v>74</v>
      </c>
      <c r="M5541">
        <v>30299</v>
      </c>
      <c r="N5541">
        <v>15.754486678618523</v>
      </c>
    </row>
    <row r="5542" spans="1:14" x14ac:dyDescent="0.25">
      <c r="A5542">
        <v>1447142661.7</v>
      </c>
      <c r="B5542" s="6">
        <v>41420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100</v>
      </c>
      <c r="J5542">
        <v>1678000</v>
      </c>
      <c r="K5542" t="s">
        <v>49</v>
      </c>
      <c r="L5542" t="s">
        <v>74</v>
      </c>
      <c r="M5542">
        <v>5327</v>
      </c>
      <c r="N5542">
        <v>2.7924144464364207</v>
      </c>
    </row>
    <row r="5543" spans="1:14" x14ac:dyDescent="0.25">
      <c r="A5543">
        <v>1447187824.7</v>
      </c>
      <c r="B5543" s="6">
        <v>41420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100</v>
      </c>
      <c r="J5543">
        <v>1678000</v>
      </c>
      <c r="K5543" t="s">
        <v>49</v>
      </c>
      <c r="L5543" t="s">
        <v>74</v>
      </c>
      <c r="M5543">
        <v>10328</v>
      </c>
      <c r="N5543">
        <v>5.5848288928728413</v>
      </c>
    </row>
    <row r="5544" spans="1:14" x14ac:dyDescent="0.25">
      <c r="A5544">
        <v>1447174666.7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100</v>
      </c>
      <c r="J5544">
        <v>1678000</v>
      </c>
      <c r="K5544" t="s">
        <v>49</v>
      </c>
      <c r="L5544" t="s">
        <v>74</v>
      </c>
      <c r="M5544">
        <v>15261</v>
      </c>
      <c r="N5544">
        <v>8.3772433393092616</v>
      </c>
    </row>
    <row r="5545" spans="1:14" x14ac:dyDescent="0.25">
      <c r="A5545">
        <v>1447302768.7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100</v>
      </c>
      <c r="J5545">
        <v>1678000</v>
      </c>
      <c r="K5545" t="s">
        <v>49</v>
      </c>
      <c r="L5545" t="s">
        <v>74</v>
      </c>
      <c r="M5545">
        <v>30292</v>
      </c>
      <c r="N5545">
        <v>17.754486678618523</v>
      </c>
    </row>
    <row r="5546" spans="1:14" x14ac:dyDescent="0.25">
      <c r="A5546">
        <v>1447318854.7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100</v>
      </c>
      <c r="J5546">
        <v>1678000</v>
      </c>
      <c r="K5546" t="s">
        <v>49</v>
      </c>
      <c r="L5546" t="s">
        <v>74</v>
      </c>
      <c r="M5546">
        <v>15324</v>
      </c>
      <c r="N5546">
        <v>8.3772433393092616</v>
      </c>
    </row>
    <row r="5547" spans="1:14" x14ac:dyDescent="0.25">
      <c r="A5547">
        <v>1447237672.7</v>
      </c>
      <c r="B5547" s="6">
        <v>41420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100</v>
      </c>
      <c r="J5547">
        <v>1678000</v>
      </c>
      <c r="K5547" t="s">
        <v>49</v>
      </c>
      <c r="L5547" t="s">
        <v>74</v>
      </c>
      <c r="M5547">
        <v>20331</v>
      </c>
      <c r="N5547">
        <v>10.169657785745683</v>
      </c>
    </row>
    <row r="5548" spans="1:14" x14ac:dyDescent="0.25">
      <c r="A5548">
        <v>1447260460.7</v>
      </c>
      <c r="B5548" s="6">
        <v>41420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100</v>
      </c>
      <c r="J5548">
        <v>1678000</v>
      </c>
      <c r="K5548" t="s">
        <v>49</v>
      </c>
      <c r="L5548" t="s">
        <v>74</v>
      </c>
      <c r="M5548">
        <v>85269</v>
      </c>
      <c r="N5548">
        <v>46.471045589419148</v>
      </c>
    </row>
    <row r="5549" spans="1:14" x14ac:dyDescent="0.25">
      <c r="A5549">
        <v>1447336122.7</v>
      </c>
      <c r="B5549" s="6">
        <v>41420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100</v>
      </c>
      <c r="J5549">
        <v>1678000</v>
      </c>
      <c r="K5549" t="s">
        <v>49</v>
      </c>
      <c r="L5549" t="s">
        <v>74</v>
      </c>
      <c r="M5549">
        <v>30271</v>
      </c>
      <c r="N5549">
        <v>17.754486678618523</v>
      </c>
    </row>
    <row r="5550" spans="1:14" x14ac:dyDescent="0.25">
      <c r="A5550">
        <v>1447174668.7</v>
      </c>
      <c r="B5550" s="6">
        <v>41420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100</v>
      </c>
      <c r="J5550">
        <v>1678000</v>
      </c>
      <c r="K5550" t="s">
        <v>49</v>
      </c>
      <c r="L5550" t="s">
        <v>74</v>
      </c>
      <c r="M5550">
        <v>17768</v>
      </c>
      <c r="N5550">
        <v>9.7734505625274721</v>
      </c>
    </row>
    <row r="5551" spans="1:14" x14ac:dyDescent="0.25">
      <c r="A5551">
        <v>1447167332.7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100</v>
      </c>
      <c r="J5551">
        <v>1678000</v>
      </c>
      <c r="K5551" t="s">
        <v>49</v>
      </c>
      <c r="L5551" t="s">
        <v>74</v>
      </c>
      <c r="M5551">
        <v>17749</v>
      </c>
      <c r="N5551">
        <v>9.7734505625274721</v>
      </c>
    </row>
    <row r="5552" spans="1:14" x14ac:dyDescent="0.25">
      <c r="A5552">
        <v>1447171880.7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100</v>
      </c>
      <c r="J5552">
        <v>1678674</v>
      </c>
      <c r="K5552" t="s">
        <v>49</v>
      </c>
      <c r="L5552" t="s">
        <v>74</v>
      </c>
      <c r="M5552">
        <v>20304</v>
      </c>
      <c r="N5552">
        <v>9.8150057137529867</v>
      </c>
    </row>
    <row r="5553" spans="1:14" x14ac:dyDescent="0.25">
      <c r="A5553">
        <v>1447286440.7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100</v>
      </c>
      <c r="J5553">
        <v>1694456</v>
      </c>
      <c r="K5553" t="s">
        <v>49</v>
      </c>
      <c r="L5553" t="s">
        <v>74</v>
      </c>
      <c r="M5553">
        <v>12266</v>
      </c>
      <c r="N5553">
        <v>8.2354534881775159</v>
      </c>
    </row>
    <row r="5554" spans="1:14" x14ac:dyDescent="0.25">
      <c r="A5554">
        <v>1447162833.7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100</v>
      </c>
      <c r="J5554">
        <v>1694456</v>
      </c>
      <c r="K5554" t="s">
        <v>49</v>
      </c>
      <c r="L5554" t="s">
        <v>74</v>
      </c>
      <c r="M5554">
        <v>30296</v>
      </c>
      <c r="N5554">
        <v>21.588633720443791</v>
      </c>
    </row>
    <row r="5555" spans="1:14" x14ac:dyDescent="0.25">
      <c r="A5555">
        <v>1447238285.7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100</v>
      </c>
      <c r="J5555">
        <v>1694456</v>
      </c>
      <c r="K5555" t="s">
        <v>49</v>
      </c>
      <c r="L5555" t="s">
        <v>74</v>
      </c>
      <c r="M5555">
        <v>15316</v>
      </c>
      <c r="N5555">
        <v>11.294316860221896</v>
      </c>
    </row>
    <row r="5556" spans="1:14" x14ac:dyDescent="0.25">
      <c r="A5556">
        <v>1447421399.7</v>
      </c>
      <c r="B5556" s="6">
        <v>41420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100</v>
      </c>
      <c r="J5556">
        <v>1692333</v>
      </c>
      <c r="K5556" t="s">
        <v>49</v>
      </c>
      <c r="L5556" t="s">
        <v>74</v>
      </c>
      <c r="M5556">
        <v>5759</v>
      </c>
      <c r="N5556">
        <v>1.4957059844381142</v>
      </c>
    </row>
    <row r="5557" spans="1:14" x14ac:dyDescent="0.25">
      <c r="A5557">
        <v>1447170982.7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100</v>
      </c>
      <c r="J5557">
        <v>1667934</v>
      </c>
      <c r="K5557" t="s">
        <v>49</v>
      </c>
      <c r="L5557" t="s">
        <v>74</v>
      </c>
      <c r="M5557">
        <v>4325</v>
      </c>
      <c r="N5557">
        <v>0.81909948705523183</v>
      </c>
    </row>
    <row r="5558" spans="1:14" x14ac:dyDescent="0.25">
      <c r="A5558">
        <v>1447332186.7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100</v>
      </c>
      <c r="J5558">
        <v>1667934</v>
      </c>
      <c r="K5558" t="s">
        <v>49</v>
      </c>
      <c r="L5558" t="s">
        <v>74</v>
      </c>
      <c r="M5558">
        <v>4254</v>
      </c>
      <c r="N5558">
        <v>0.81909948705523183</v>
      </c>
    </row>
    <row r="5559" spans="1:14" x14ac:dyDescent="0.25">
      <c r="A5559">
        <v>1447174274.7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100</v>
      </c>
      <c r="J5559">
        <v>1667934</v>
      </c>
      <c r="K5559" t="s">
        <v>49</v>
      </c>
      <c r="L5559" t="s">
        <v>74</v>
      </c>
      <c r="M5559">
        <v>8253</v>
      </c>
      <c r="N5559">
        <v>1.6381989741104637</v>
      </c>
    </row>
    <row r="5560" spans="1:14" x14ac:dyDescent="0.25">
      <c r="A5560">
        <v>1447230933.7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100</v>
      </c>
      <c r="J5560">
        <v>1667934</v>
      </c>
      <c r="K5560" t="s">
        <v>49</v>
      </c>
      <c r="L5560" t="s">
        <v>74</v>
      </c>
      <c r="M5560">
        <v>4302</v>
      </c>
      <c r="N5560">
        <v>0.81909948705523183</v>
      </c>
    </row>
    <row r="5561" spans="1:14" x14ac:dyDescent="0.25">
      <c r="A5561">
        <v>1447302735.7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100</v>
      </c>
      <c r="J5561">
        <v>1667934</v>
      </c>
      <c r="K5561" t="s">
        <v>49</v>
      </c>
      <c r="L5561" t="s">
        <v>74</v>
      </c>
      <c r="M5561">
        <v>12289</v>
      </c>
      <c r="N5561">
        <v>2.4572984611656956</v>
      </c>
    </row>
    <row r="5562" spans="1:14" x14ac:dyDescent="0.25">
      <c r="A5562">
        <v>1447400412.7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100</v>
      </c>
      <c r="J5562">
        <v>1667934</v>
      </c>
      <c r="K5562" t="s">
        <v>49</v>
      </c>
      <c r="L5562" t="s">
        <v>74</v>
      </c>
      <c r="M5562">
        <v>4282</v>
      </c>
      <c r="N5562">
        <v>0.81909948705523183</v>
      </c>
    </row>
    <row r="5563" spans="1:14" x14ac:dyDescent="0.25">
      <c r="A5563">
        <v>1447175698.7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100</v>
      </c>
      <c r="J5563">
        <v>1667934</v>
      </c>
      <c r="K5563" t="s">
        <v>49</v>
      </c>
      <c r="L5563" t="s">
        <v>74</v>
      </c>
      <c r="M5563">
        <v>4277</v>
      </c>
      <c r="N5563">
        <v>0.81909948705523183</v>
      </c>
    </row>
    <row r="5564" spans="1:14" x14ac:dyDescent="0.25">
      <c r="A5564">
        <v>1447152323.7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1667817</v>
      </c>
      <c r="K5564" t="s">
        <v>49</v>
      </c>
      <c r="L5564" t="s">
        <v>74</v>
      </c>
      <c r="M5564">
        <v>652</v>
      </c>
      <c r="N5564">
        <v>5.8978600823045255</v>
      </c>
    </row>
    <row r="5565" spans="1:14" x14ac:dyDescent="0.25">
      <c r="A5565">
        <v>1447204818.7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95</v>
      </c>
      <c r="J5565">
        <v>1667817</v>
      </c>
      <c r="K5565" t="s">
        <v>49</v>
      </c>
      <c r="L5565" t="s">
        <v>74</v>
      </c>
      <c r="M5565">
        <v>658</v>
      </c>
      <c r="N5565">
        <v>5.8978600823045255</v>
      </c>
    </row>
    <row r="5566" spans="1:14" x14ac:dyDescent="0.25">
      <c r="A5566">
        <v>1447327955.7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95</v>
      </c>
      <c r="J5566">
        <v>1667817</v>
      </c>
      <c r="K5566" t="s">
        <v>49</v>
      </c>
      <c r="L5566" t="s">
        <v>74</v>
      </c>
      <c r="M5566">
        <v>611</v>
      </c>
      <c r="N5566">
        <v>5.8978600823045255</v>
      </c>
    </row>
    <row r="5567" spans="1:14" x14ac:dyDescent="0.25">
      <c r="A5567">
        <v>1447290062.7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1667817</v>
      </c>
      <c r="K5567" t="s">
        <v>49</v>
      </c>
      <c r="L5567" t="s">
        <v>74</v>
      </c>
      <c r="M5567">
        <v>613</v>
      </c>
      <c r="N5567">
        <v>5.8978600823045255</v>
      </c>
    </row>
    <row r="5568" spans="1:14" x14ac:dyDescent="0.25">
      <c r="A5568">
        <v>1447283780.7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1667817</v>
      </c>
      <c r="K5568" t="s">
        <v>49</v>
      </c>
      <c r="L5568" t="s">
        <v>74</v>
      </c>
      <c r="M5568">
        <v>2094</v>
      </c>
      <c r="N5568">
        <v>31.489300411522628</v>
      </c>
    </row>
    <row r="5569" spans="1:14" x14ac:dyDescent="0.25">
      <c r="A5569">
        <v>1447401838.7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95</v>
      </c>
      <c r="J5569">
        <v>1667817</v>
      </c>
      <c r="K5569" t="s">
        <v>49</v>
      </c>
      <c r="L5569" t="s">
        <v>74</v>
      </c>
      <c r="M5569">
        <v>2061</v>
      </c>
      <c r="N5569">
        <v>31.489300411522628</v>
      </c>
    </row>
    <row r="5570" spans="1:14" x14ac:dyDescent="0.25">
      <c r="A5570">
        <v>1447266889.7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95</v>
      </c>
      <c r="J5570">
        <v>1667817</v>
      </c>
      <c r="K5570" t="s">
        <v>49</v>
      </c>
      <c r="L5570" t="s">
        <v>74</v>
      </c>
      <c r="M5570">
        <v>672</v>
      </c>
      <c r="N5570">
        <v>5.8978600823045255</v>
      </c>
    </row>
    <row r="5571" spans="1:14" x14ac:dyDescent="0.25">
      <c r="A5571">
        <v>1447392837.7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95</v>
      </c>
      <c r="J5571">
        <v>1667817</v>
      </c>
      <c r="K5571" t="s">
        <v>49</v>
      </c>
      <c r="L5571" t="s">
        <v>74</v>
      </c>
      <c r="M5571">
        <v>672</v>
      </c>
      <c r="N5571">
        <v>5.8978600823045255</v>
      </c>
    </row>
    <row r="5572" spans="1:14" x14ac:dyDescent="0.25">
      <c r="A5572">
        <v>1447245580.7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95</v>
      </c>
      <c r="J5572">
        <v>1667817</v>
      </c>
      <c r="K5572" t="s">
        <v>49</v>
      </c>
      <c r="L5572" t="s">
        <v>74</v>
      </c>
      <c r="M5572">
        <v>606</v>
      </c>
      <c r="N5572">
        <v>5.8978600823045255</v>
      </c>
    </row>
    <row r="5573" spans="1:14" x14ac:dyDescent="0.25">
      <c r="A5573">
        <v>1447323884.7</v>
      </c>
      <c r="B5573" s="6">
        <v>41420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95</v>
      </c>
      <c r="J5573">
        <v>1667817</v>
      </c>
      <c r="K5573" t="s">
        <v>49</v>
      </c>
      <c r="L5573" t="s">
        <v>74</v>
      </c>
      <c r="M5573">
        <v>1406</v>
      </c>
      <c r="N5573">
        <v>17.34</v>
      </c>
    </row>
    <row r="5574" spans="1:14" x14ac:dyDescent="0.25">
      <c r="A5574">
        <v>1447170498.7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1667817</v>
      </c>
      <c r="K5574" t="s">
        <v>49</v>
      </c>
      <c r="L5574" t="s">
        <v>74</v>
      </c>
      <c r="M5574">
        <v>5373</v>
      </c>
      <c r="N5574">
        <v>79.08</v>
      </c>
    </row>
    <row r="5575" spans="1:14" x14ac:dyDescent="0.25">
      <c r="A5575">
        <v>1447275685.7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95</v>
      </c>
      <c r="J5575">
        <v>1667817</v>
      </c>
      <c r="K5575" t="s">
        <v>49</v>
      </c>
      <c r="L5575" t="s">
        <v>74</v>
      </c>
      <c r="M5575">
        <v>11057</v>
      </c>
      <c r="N5575">
        <v>163.32</v>
      </c>
    </row>
    <row r="5576" spans="1:14" x14ac:dyDescent="0.25">
      <c r="A5576">
        <v>1447265654.7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95</v>
      </c>
      <c r="J5576">
        <v>1667817</v>
      </c>
      <c r="K5576" t="s">
        <v>49</v>
      </c>
      <c r="L5576" t="s">
        <v>74</v>
      </c>
      <c r="M5576">
        <v>1698</v>
      </c>
      <c r="N5576">
        <v>24.6</v>
      </c>
    </row>
    <row r="5577" spans="1:14" x14ac:dyDescent="0.25">
      <c r="A5577">
        <v>1447323883.7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95</v>
      </c>
      <c r="J5577">
        <v>1667817</v>
      </c>
      <c r="K5577" t="s">
        <v>49</v>
      </c>
      <c r="L5577" t="s">
        <v>74</v>
      </c>
      <c r="M5577">
        <v>1697</v>
      </c>
      <c r="N5577">
        <v>22.5</v>
      </c>
    </row>
    <row r="5578" spans="1:14" x14ac:dyDescent="0.25">
      <c r="A5578">
        <v>1447332268.7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95</v>
      </c>
      <c r="J5578">
        <v>1650905</v>
      </c>
      <c r="K5578" t="s">
        <v>49</v>
      </c>
      <c r="L5578" t="s">
        <v>74</v>
      </c>
      <c r="M5578">
        <v>607</v>
      </c>
      <c r="N5578">
        <v>6.4365714285714271</v>
      </c>
    </row>
    <row r="5579" spans="1:14" x14ac:dyDescent="0.25">
      <c r="A5579">
        <v>1447292064.7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95</v>
      </c>
      <c r="J5579">
        <v>1650880</v>
      </c>
      <c r="K5579" t="s">
        <v>49</v>
      </c>
      <c r="L5579" t="s">
        <v>74</v>
      </c>
      <c r="M5579">
        <v>999</v>
      </c>
      <c r="N5579">
        <v>6.5846153846153843</v>
      </c>
    </row>
    <row r="5580" spans="1:14" x14ac:dyDescent="0.25">
      <c r="A5580">
        <v>1447346261.7</v>
      </c>
      <c r="B5580" s="6">
        <v>41420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95</v>
      </c>
      <c r="J5580">
        <v>1650880</v>
      </c>
      <c r="K5580" t="s">
        <v>49</v>
      </c>
      <c r="L5580" t="s">
        <v>74</v>
      </c>
      <c r="M5580">
        <v>1024</v>
      </c>
      <c r="N5580">
        <v>6.5846153846153843</v>
      </c>
    </row>
    <row r="5581" spans="1:14" x14ac:dyDescent="0.25">
      <c r="A5581">
        <v>1447167284.7</v>
      </c>
      <c r="B5581" s="6">
        <v>41420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95</v>
      </c>
      <c r="J5581">
        <v>1650880</v>
      </c>
      <c r="K5581" t="s">
        <v>49</v>
      </c>
      <c r="L5581" t="s">
        <v>74</v>
      </c>
      <c r="M5581">
        <v>1407</v>
      </c>
      <c r="N5581">
        <v>9.6999999999999993</v>
      </c>
    </row>
    <row r="5582" spans="1:14" x14ac:dyDescent="0.25">
      <c r="A5582">
        <v>1447156190.7</v>
      </c>
      <c r="B5582" s="6">
        <v>41420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95</v>
      </c>
      <c r="J5582">
        <v>1650880</v>
      </c>
      <c r="K5582" t="s">
        <v>49</v>
      </c>
      <c r="L5582" t="s">
        <v>74</v>
      </c>
      <c r="M5582">
        <v>1362</v>
      </c>
      <c r="N5582">
        <v>9.64</v>
      </c>
    </row>
    <row r="5583" spans="1:14" x14ac:dyDescent="0.25">
      <c r="A5583">
        <v>1447255517.7</v>
      </c>
      <c r="B5583" s="6">
        <v>41420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95</v>
      </c>
      <c r="J5583">
        <v>1650880</v>
      </c>
      <c r="K5583" t="s">
        <v>49</v>
      </c>
      <c r="L5583" t="s">
        <v>74</v>
      </c>
      <c r="M5583">
        <v>1332</v>
      </c>
      <c r="N5583">
        <v>9.36</v>
      </c>
    </row>
    <row r="5584" spans="1:14" x14ac:dyDescent="0.25">
      <c r="A5584">
        <v>1447163364.7</v>
      </c>
      <c r="B5584" s="6">
        <v>41420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95</v>
      </c>
      <c r="J5584">
        <v>1692899</v>
      </c>
      <c r="K5584" t="s">
        <v>49</v>
      </c>
      <c r="L5584" t="s">
        <v>74</v>
      </c>
      <c r="M5584">
        <v>4300</v>
      </c>
      <c r="N5584">
        <v>3.5641329914586639</v>
      </c>
    </row>
    <row r="5585" spans="1:14" x14ac:dyDescent="0.25">
      <c r="A5585">
        <v>1447293714.7</v>
      </c>
      <c r="B5585" s="6">
        <v>41420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95</v>
      </c>
      <c r="J5585">
        <v>1697306</v>
      </c>
      <c r="K5585" t="s">
        <v>49</v>
      </c>
      <c r="L5585" t="s">
        <v>74</v>
      </c>
      <c r="M5585">
        <v>2320</v>
      </c>
      <c r="N5585">
        <v>1.5252257639875235</v>
      </c>
    </row>
    <row r="5586" spans="1:14" x14ac:dyDescent="0.25">
      <c r="A5586">
        <v>1447164398.7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95</v>
      </c>
      <c r="J5586">
        <v>1697306</v>
      </c>
      <c r="K5586" t="s">
        <v>49</v>
      </c>
      <c r="L5586" t="s">
        <v>74</v>
      </c>
      <c r="M5586">
        <v>2235</v>
      </c>
      <c r="N5586">
        <v>1.5252257639875235</v>
      </c>
    </row>
    <row r="5587" spans="1:14" x14ac:dyDescent="0.25">
      <c r="A5587">
        <v>1447275664.7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95</v>
      </c>
      <c r="J5587">
        <v>1697306</v>
      </c>
      <c r="K5587" t="s">
        <v>49</v>
      </c>
      <c r="L5587" t="s">
        <v>74</v>
      </c>
      <c r="M5587">
        <v>2293</v>
      </c>
      <c r="N5587">
        <v>1.5252257639875235</v>
      </c>
    </row>
    <row r="5588" spans="1:14" x14ac:dyDescent="0.25">
      <c r="A5588">
        <v>1447232721.7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95</v>
      </c>
      <c r="J5588">
        <v>1697306</v>
      </c>
      <c r="K5588" t="s">
        <v>49</v>
      </c>
      <c r="L5588" t="s">
        <v>74</v>
      </c>
      <c r="M5588">
        <v>2271</v>
      </c>
      <c r="N5588">
        <v>1.5252257639875235</v>
      </c>
    </row>
    <row r="5589" spans="1:14" x14ac:dyDescent="0.25">
      <c r="A5589">
        <v>1447225310.7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95</v>
      </c>
      <c r="J5589">
        <v>1658528</v>
      </c>
      <c r="K5589" t="s">
        <v>49</v>
      </c>
      <c r="L5589" t="s">
        <v>74</v>
      </c>
      <c r="M5589">
        <v>420</v>
      </c>
      <c r="N5589">
        <v>1.5765027820851951</v>
      </c>
    </row>
    <row r="5590" spans="1:14" x14ac:dyDescent="0.25">
      <c r="A5590">
        <v>1447323908.7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95</v>
      </c>
      <c r="J5590">
        <v>1658528</v>
      </c>
      <c r="K5590" t="s">
        <v>49</v>
      </c>
      <c r="L5590" t="s">
        <v>74</v>
      </c>
      <c r="M5590">
        <v>306</v>
      </c>
      <c r="N5590">
        <v>5.7327373894007098E-2</v>
      </c>
    </row>
    <row r="5591" spans="1:14" x14ac:dyDescent="0.25">
      <c r="A5591">
        <v>1447330323.7</v>
      </c>
      <c r="B5591" s="6">
        <v>41420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95</v>
      </c>
      <c r="J5591">
        <v>1658528</v>
      </c>
      <c r="K5591" t="s">
        <v>49</v>
      </c>
      <c r="L5591" t="s">
        <v>74</v>
      </c>
      <c r="M5591">
        <v>288</v>
      </c>
      <c r="N5591">
        <v>0.28663686947003547</v>
      </c>
    </row>
    <row r="5592" spans="1:14" x14ac:dyDescent="0.25">
      <c r="A5592">
        <v>1447164813.7</v>
      </c>
      <c r="B5592" s="6">
        <v>41420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95</v>
      </c>
      <c r="J5592">
        <v>1658528</v>
      </c>
      <c r="K5592" t="s">
        <v>49</v>
      </c>
      <c r="L5592" t="s">
        <v>74</v>
      </c>
      <c r="M5592">
        <v>348</v>
      </c>
      <c r="N5592">
        <v>0.42995530420505323</v>
      </c>
    </row>
    <row r="5593" spans="1:14" x14ac:dyDescent="0.25">
      <c r="A5593">
        <v>1447359736.7</v>
      </c>
      <c r="B5593" s="6">
        <v>41420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95</v>
      </c>
      <c r="J5593">
        <v>1658528</v>
      </c>
      <c r="K5593" t="s">
        <v>49</v>
      </c>
      <c r="L5593" t="s">
        <v>74</v>
      </c>
      <c r="M5593">
        <v>464</v>
      </c>
      <c r="N5593">
        <v>2.866368694700355</v>
      </c>
    </row>
    <row r="5594" spans="1:14" x14ac:dyDescent="0.25">
      <c r="A5594">
        <v>1447336276.7</v>
      </c>
      <c r="B5594" s="6">
        <v>41420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95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</row>
    <row r="5595" spans="1:14" x14ac:dyDescent="0.25">
      <c r="A5595">
        <v>1447189418.7</v>
      </c>
      <c r="B5595" s="6">
        <v>41420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95</v>
      </c>
      <c r="J5595">
        <v>1649002</v>
      </c>
      <c r="K5595" t="s">
        <v>49</v>
      </c>
      <c r="L5595" t="s">
        <v>74</v>
      </c>
      <c r="M5595">
        <v>385</v>
      </c>
      <c r="N5595">
        <v>1.4287732517070875</v>
      </c>
    </row>
    <row r="5596" spans="1:14" x14ac:dyDescent="0.25">
      <c r="A5596">
        <v>1447159852.7</v>
      </c>
      <c r="B5596" s="6">
        <v>41420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95</v>
      </c>
      <c r="J5596">
        <v>1649002</v>
      </c>
      <c r="K5596" t="s">
        <v>49</v>
      </c>
      <c r="L5596" t="s">
        <v>74</v>
      </c>
      <c r="M5596">
        <v>486</v>
      </c>
      <c r="N5596">
        <v>2.3574758653166943</v>
      </c>
    </row>
    <row r="5597" spans="1:14" x14ac:dyDescent="0.25">
      <c r="A5597">
        <v>1447365769.7</v>
      </c>
      <c r="B5597" s="6">
        <v>41420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95</v>
      </c>
      <c r="J5597">
        <v>1649002</v>
      </c>
      <c r="K5597" t="s">
        <v>49</v>
      </c>
      <c r="L5597" t="s">
        <v>74</v>
      </c>
      <c r="M5597">
        <v>355</v>
      </c>
      <c r="N5597">
        <v>1.7145279020485049</v>
      </c>
    </row>
    <row r="5598" spans="1:14" x14ac:dyDescent="0.25">
      <c r="A5598">
        <v>1447160087.7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95</v>
      </c>
      <c r="J5598">
        <v>1649002</v>
      </c>
      <c r="K5598" t="s">
        <v>49</v>
      </c>
      <c r="L5598" t="s">
        <v>74</v>
      </c>
      <c r="M5598">
        <v>407</v>
      </c>
      <c r="N5598">
        <v>1.8574052272192136</v>
      </c>
    </row>
    <row r="5599" spans="1:14" x14ac:dyDescent="0.25">
      <c r="A5599">
        <v>1447242486.7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95</v>
      </c>
      <c r="J5599">
        <v>1649002</v>
      </c>
      <c r="K5599" t="s">
        <v>49</v>
      </c>
      <c r="L5599" t="s">
        <v>74</v>
      </c>
      <c r="M5599">
        <v>261</v>
      </c>
      <c r="N5599">
        <v>0.14287732517070875</v>
      </c>
    </row>
    <row r="5600" spans="1:14" x14ac:dyDescent="0.25">
      <c r="A5600">
        <v>1447293724.7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95</v>
      </c>
      <c r="J5600">
        <v>1649002</v>
      </c>
      <c r="K5600" t="s">
        <v>49</v>
      </c>
      <c r="L5600" t="s">
        <v>74</v>
      </c>
      <c r="M5600">
        <v>514</v>
      </c>
      <c r="N5600">
        <v>2.58</v>
      </c>
    </row>
    <row r="5601" spans="1:14" x14ac:dyDescent="0.25">
      <c r="A5601">
        <v>1447351786.7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95</v>
      </c>
      <c r="J5601">
        <v>1649002</v>
      </c>
      <c r="K5601" t="s">
        <v>49</v>
      </c>
      <c r="L5601" t="s">
        <v>74</v>
      </c>
      <c r="M5601">
        <v>572</v>
      </c>
      <c r="N5601">
        <v>2.64</v>
      </c>
    </row>
    <row r="5602" spans="1:14" x14ac:dyDescent="0.25">
      <c r="A5602">
        <v>1447336273.7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95</v>
      </c>
      <c r="J5602">
        <v>1649002</v>
      </c>
      <c r="K5602" t="s">
        <v>49</v>
      </c>
      <c r="L5602" t="s">
        <v>74</v>
      </c>
      <c r="M5602">
        <v>596</v>
      </c>
      <c r="N5602">
        <v>3.04</v>
      </c>
    </row>
    <row r="5603" spans="1:14" x14ac:dyDescent="0.25">
      <c r="A5603">
        <v>1447355124.7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95</v>
      </c>
      <c r="J5603">
        <v>1649002</v>
      </c>
      <c r="K5603" t="s">
        <v>49</v>
      </c>
      <c r="L5603" t="s">
        <v>74</v>
      </c>
      <c r="M5603">
        <v>590</v>
      </c>
      <c r="N5603">
        <v>3.04</v>
      </c>
    </row>
    <row r="5604" spans="1:14" x14ac:dyDescent="0.25">
      <c r="A5604">
        <v>1447283733.7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95</v>
      </c>
      <c r="J5604">
        <v>1649002</v>
      </c>
      <c r="K5604" t="s">
        <v>49</v>
      </c>
      <c r="L5604" t="s">
        <v>74</v>
      </c>
      <c r="M5604">
        <v>635</v>
      </c>
      <c r="N5604">
        <v>3.1400000000000006</v>
      </c>
    </row>
    <row r="5605" spans="1:14" x14ac:dyDescent="0.25">
      <c r="A5605">
        <v>1447238384.7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95</v>
      </c>
      <c r="J5605">
        <v>1649002</v>
      </c>
      <c r="K5605" t="s">
        <v>49</v>
      </c>
      <c r="L5605" t="s">
        <v>74</v>
      </c>
      <c r="M5605">
        <v>637</v>
      </c>
      <c r="N5605">
        <v>3.0400000000000005</v>
      </c>
    </row>
    <row r="5606" spans="1:14" x14ac:dyDescent="0.25">
      <c r="A5606">
        <v>1447251215.7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95</v>
      </c>
      <c r="J5606">
        <v>1649002</v>
      </c>
      <c r="K5606" t="s">
        <v>49</v>
      </c>
      <c r="L5606" t="s">
        <v>74</v>
      </c>
      <c r="M5606">
        <v>658</v>
      </c>
      <c r="N5606">
        <v>3.06</v>
      </c>
    </row>
    <row r="5607" spans="1:14" x14ac:dyDescent="0.25">
      <c r="A5607">
        <v>1447357377.7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95</v>
      </c>
      <c r="J5607">
        <v>1649007</v>
      </c>
      <c r="K5607" t="s">
        <v>49</v>
      </c>
      <c r="L5607" t="s">
        <v>74</v>
      </c>
      <c r="M5607">
        <v>2272</v>
      </c>
      <c r="N5607">
        <v>4.9400000000000004</v>
      </c>
    </row>
    <row r="5608" spans="1:14" x14ac:dyDescent="0.25">
      <c r="A5608">
        <v>1447178348.7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95</v>
      </c>
      <c r="J5608">
        <v>1696149</v>
      </c>
      <c r="K5608" t="s">
        <v>49</v>
      </c>
      <c r="L5608" t="s">
        <v>74</v>
      </c>
      <c r="M5608">
        <v>427</v>
      </c>
      <c r="N5608">
        <v>8.4249801397596507</v>
      </c>
    </row>
    <row r="5609" spans="1:14" x14ac:dyDescent="0.25">
      <c r="A5609">
        <v>1447267010.7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95</v>
      </c>
      <c r="J5609">
        <v>1696149</v>
      </c>
      <c r="K5609" t="s">
        <v>49</v>
      </c>
      <c r="L5609" t="s">
        <v>74</v>
      </c>
      <c r="M5609">
        <v>341</v>
      </c>
      <c r="N5609">
        <v>3.159367552409869</v>
      </c>
    </row>
    <row r="5610" spans="1:14" x14ac:dyDescent="0.25">
      <c r="A5610">
        <v>1447296253.7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95</v>
      </c>
      <c r="J5610">
        <v>1692402</v>
      </c>
      <c r="K5610" t="s">
        <v>49</v>
      </c>
      <c r="L5610" t="s">
        <v>74</v>
      </c>
      <c r="M5610">
        <v>278</v>
      </c>
      <c r="N5610">
        <v>0.42297872340425535</v>
      </c>
    </row>
    <row r="5611" spans="1:14" x14ac:dyDescent="0.25">
      <c r="A5611">
        <v>1447296415.7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95</v>
      </c>
      <c r="J5611">
        <v>1692402</v>
      </c>
      <c r="K5611" t="s">
        <v>49</v>
      </c>
      <c r="L5611" t="s">
        <v>74</v>
      </c>
      <c r="M5611">
        <v>252</v>
      </c>
      <c r="N5611">
        <v>0.30212765957446813</v>
      </c>
    </row>
    <row r="5612" spans="1:14" x14ac:dyDescent="0.25">
      <c r="A5612">
        <v>1447178421.7</v>
      </c>
      <c r="B5612" s="6">
        <v>41420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95</v>
      </c>
      <c r="J5612">
        <v>1690001</v>
      </c>
      <c r="K5612" t="s">
        <v>49</v>
      </c>
      <c r="L5612" t="s">
        <v>74</v>
      </c>
      <c r="M5612">
        <v>535</v>
      </c>
      <c r="N5612">
        <v>2.4442281858265562</v>
      </c>
    </row>
    <row r="5613" spans="1:14" x14ac:dyDescent="0.25">
      <c r="A5613">
        <v>1447219412.7</v>
      </c>
      <c r="B5613" s="6">
        <v>41420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95</v>
      </c>
      <c r="J5613">
        <v>1690001</v>
      </c>
      <c r="K5613" t="s">
        <v>49</v>
      </c>
      <c r="L5613" t="s">
        <v>74</v>
      </c>
      <c r="M5613">
        <v>312</v>
      </c>
      <c r="N5613">
        <v>4.7460741472360311E-2</v>
      </c>
    </row>
    <row r="5614" spans="1:14" x14ac:dyDescent="0.25">
      <c r="A5614">
        <v>1447316190.7</v>
      </c>
      <c r="B5614" s="6">
        <v>41420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95</v>
      </c>
      <c r="J5614">
        <v>1690001</v>
      </c>
      <c r="K5614" t="s">
        <v>49</v>
      </c>
      <c r="L5614" t="s">
        <v>74</v>
      </c>
      <c r="M5614">
        <v>388</v>
      </c>
      <c r="N5614">
        <v>0.79496741966203521</v>
      </c>
    </row>
    <row r="5615" spans="1:14" x14ac:dyDescent="0.25">
      <c r="A5615">
        <v>1447211860.7</v>
      </c>
      <c r="B5615" s="6">
        <v>41420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95</v>
      </c>
      <c r="J5615">
        <v>1690001</v>
      </c>
      <c r="K5615" t="s">
        <v>49</v>
      </c>
      <c r="L5615" t="s">
        <v>74</v>
      </c>
      <c r="M5615">
        <v>297</v>
      </c>
      <c r="N5615">
        <v>0.59325926840450394</v>
      </c>
    </row>
    <row r="5616" spans="1:14" x14ac:dyDescent="0.25">
      <c r="A5616">
        <v>1447304745.7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95</v>
      </c>
      <c r="J5616">
        <v>1690006</v>
      </c>
      <c r="K5616" t="s">
        <v>49</v>
      </c>
      <c r="L5616" t="s">
        <v>74</v>
      </c>
      <c r="M5616">
        <v>644</v>
      </c>
      <c r="N5616">
        <v>4.381168252078532</v>
      </c>
    </row>
    <row r="5617" spans="1:14" x14ac:dyDescent="0.25">
      <c r="A5617">
        <v>1447329756.7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95</v>
      </c>
      <c r="J5617">
        <v>1692109</v>
      </c>
      <c r="K5617" t="s">
        <v>49</v>
      </c>
      <c r="L5617" t="s">
        <v>74</v>
      </c>
      <c r="M5617">
        <v>718</v>
      </c>
      <c r="N5617">
        <v>3.1971917334506581</v>
      </c>
    </row>
    <row r="5618" spans="1:14" x14ac:dyDescent="0.25">
      <c r="A5618">
        <v>1447206422.7</v>
      </c>
      <c r="B5618" s="6">
        <v>41420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95</v>
      </c>
      <c r="J5618">
        <v>1692109</v>
      </c>
      <c r="K5618" t="s">
        <v>49</v>
      </c>
      <c r="L5618" t="s">
        <v>74</v>
      </c>
      <c r="M5618">
        <v>1298</v>
      </c>
      <c r="N5618">
        <v>7.5942796519018003</v>
      </c>
    </row>
    <row r="5619" spans="1:14" x14ac:dyDescent="0.25">
      <c r="A5619">
        <v>1447283830.7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95</v>
      </c>
      <c r="J5619">
        <v>1692109</v>
      </c>
      <c r="K5619" t="s">
        <v>49</v>
      </c>
      <c r="L5619" t="s">
        <v>74</v>
      </c>
      <c r="M5619">
        <v>355</v>
      </c>
      <c r="N5619">
        <v>0.37971398259509004</v>
      </c>
    </row>
    <row r="5620" spans="1:14" x14ac:dyDescent="0.25">
      <c r="A5620">
        <v>1447386315.7</v>
      </c>
      <c r="B5620" s="6">
        <v>41420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95</v>
      </c>
      <c r="J5620">
        <v>1692109</v>
      </c>
      <c r="K5620" t="s">
        <v>49</v>
      </c>
      <c r="L5620" t="s">
        <v>74</v>
      </c>
      <c r="M5620">
        <v>392</v>
      </c>
      <c r="N5620">
        <v>0.44046821981030443</v>
      </c>
    </row>
    <row r="5621" spans="1:14" x14ac:dyDescent="0.25">
      <c r="A5621">
        <v>1447167274.7</v>
      </c>
      <c r="B5621" s="6">
        <v>41420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95</v>
      </c>
      <c r="J5621">
        <v>1692109</v>
      </c>
      <c r="K5621" t="s">
        <v>49</v>
      </c>
      <c r="L5621" t="s">
        <v>74</v>
      </c>
      <c r="M5621">
        <v>2333</v>
      </c>
      <c r="N5621">
        <v>15.188559303803601</v>
      </c>
    </row>
    <row r="5622" spans="1:14" x14ac:dyDescent="0.25">
      <c r="A5622">
        <v>1447387680.7</v>
      </c>
      <c r="B5622" s="6">
        <v>41420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95</v>
      </c>
      <c r="J5622">
        <v>1692109</v>
      </c>
      <c r="K5622" t="s">
        <v>49</v>
      </c>
      <c r="L5622" t="s">
        <v>74</v>
      </c>
      <c r="M5622">
        <v>2740</v>
      </c>
      <c r="N5622">
        <v>18.545230909944198</v>
      </c>
    </row>
    <row r="5623" spans="1:14" x14ac:dyDescent="0.25">
      <c r="A5623">
        <v>1447283829.7</v>
      </c>
      <c r="B5623" s="6">
        <v>41420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95</v>
      </c>
      <c r="J5623">
        <v>1692109</v>
      </c>
      <c r="K5623" t="s">
        <v>49</v>
      </c>
      <c r="L5623" t="s">
        <v>74</v>
      </c>
      <c r="M5623">
        <v>710</v>
      </c>
      <c r="N5623">
        <v>3.5541228770900428</v>
      </c>
    </row>
    <row r="5624" spans="1:14" x14ac:dyDescent="0.25">
      <c r="A5624">
        <v>1447163356.7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95</v>
      </c>
      <c r="J5624">
        <v>1692109</v>
      </c>
      <c r="K5624" t="s">
        <v>49</v>
      </c>
      <c r="L5624" t="s">
        <v>74</v>
      </c>
      <c r="M5624">
        <v>2240</v>
      </c>
      <c r="N5624">
        <v>16.188559303803601</v>
      </c>
    </row>
    <row r="5625" spans="1:14" x14ac:dyDescent="0.25">
      <c r="A5625">
        <v>1447194888.7</v>
      </c>
      <c r="B5625" s="6">
        <v>41420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95</v>
      </c>
      <c r="J5625">
        <v>1692109</v>
      </c>
      <c r="K5625" t="s">
        <v>49</v>
      </c>
      <c r="L5625" t="s">
        <v>74</v>
      </c>
      <c r="M5625">
        <v>1332</v>
      </c>
      <c r="N5625">
        <v>7.5942796519018003</v>
      </c>
    </row>
    <row r="5626" spans="1:14" x14ac:dyDescent="0.25">
      <c r="A5626">
        <v>1447283831.7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95</v>
      </c>
      <c r="J5626">
        <v>1692109</v>
      </c>
      <c r="K5626" t="s">
        <v>49</v>
      </c>
      <c r="L5626" t="s">
        <v>74</v>
      </c>
      <c r="M5626">
        <v>1720</v>
      </c>
      <c r="N5626">
        <v>10.254722444118469</v>
      </c>
    </row>
    <row r="5627" spans="1:14" x14ac:dyDescent="0.25">
      <c r="A5627">
        <v>1447188091.7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95</v>
      </c>
      <c r="J5627">
        <v>1692106</v>
      </c>
      <c r="K5627" t="s">
        <v>49</v>
      </c>
      <c r="L5627" t="s">
        <v>74</v>
      </c>
      <c r="M5627">
        <v>396</v>
      </c>
      <c r="N5627">
        <v>0.51586233676769089</v>
      </c>
    </row>
    <row r="5628" spans="1:14" x14ac:dyDescent="0.25">
      <c r="A5628">
        <v>1447198966.7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1692106</v>
      </c>
      <c r="K5628" t="s">
        <v>49</v>
      </c>
      <c r="L5628" t="s">
        <v>74</v>
      </c>
      <c r="M5628">
        <v>1130</v>
      </c>
      <c r="N5628">
        <v>5.1586233676769098</v>
      </c>
    </row>
    <row r="5629" spans="1:14" x14ac:dyDescent="0.25">
      <c r="A5629">
        <v>1447421584.7</v>
      </c>
      <c r="B5629" s="6">
        <v>41420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95</v>
      </c>
      <c r="J5629">
        <v>1692113</v>
      </c>
      <c r="K5629" t="s">
        <v>49</v>
      </c>
      <c r="L5629" t="s">
        <v>74</v>
      </c>
      <c r="M5629">
        <v>586</v>
      </c>
      <c r="N5629">
        <v>1.0634985985086458</v>
      </c>
    </row>
    <row r="5630" spans="1:14" x14ac:dyDescent="0.25">
      <c r="A5630">
        <v>1447165544.7</v>
      </c>
      <c r="B5630" s="6">
        <v>41420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95</v>
      </c>
      <c r="J5630">
        <v>1692277</v>
      </c>
      <c r="K5630" t="s">
        <v>49</v>
      </c>
      <c r="L5630" t="s">
        <v>74</v>
      </c>
      <c r="M5630">
        <v>9773</v>
      </c>
      <c r="N5630">
        <v>23.222351698382113</v>
      </c>
    </row>
    <row r="5631" spans="1:14" x14ac:dyDescent="0.25">
      <c r="A5631">
        <v>1447165545.7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95</v>
      </c>
      <c r="J5631">
        <v>1692277</v>
      </c>
      <c r="K5631" t="s">
        <v>49</v>
      </c>
      <c r="L5631" t="s">
        <v>74</v>
      </c>
      <c r="M5631">
        <v>1013</v>
      </c>
      <c r="N5631">
        <v>1.8612964989283098</v>
      </c>
    </row>
    <row r="5632" spans="1:14" x14ac:dyDescent="0.25">
      <c r="A5632">
        <v>1447267030.7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95</v>
      </c>
      <c r="J5632">
        <v>1696756</v>
      </c>
      <c r="K5632" t="s">
        <v>49</v>
      </c>
      <c r="L5632" t="s">
        <v>74</v>
      </c>
      <c r="M5632">
        <v>320</v>
      </c>
      <c r="N5632">
        <v>1.379193205944798</v>
      </c>
    </row>
    <row r="5633" spans="1:14" x14ac:dyDescent="0.25">
      <c r="A5633">
        <v>1447186297.7</v>
      </c>
      <c r="B5633" s="6">
        <v>41420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95</v>
      </c>
      <c r="J5633">
        <v>1696758</v>
      </c>
      <c r="K5633" t="s">
        <v>49</v>
      </c>
      <c r="L5633" t="s">
        <v>74</v>
      </c>
      <c r="M5633">
        <v>294</v>
      </c>
      <c r="N5633">
        <v>1.3793667101863745</v>
      </c>
    </row>
    <row r="5634" spans="1:14" x14ac:dyDescent="0.25">
      <c r="A5634">
        <v>1447186296.7</v>
      </c>
      <c r="B5634" s="6">
        <v>41420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95</v>
      </c>
      <c r="J5634">
        <v>1696758</v>
      </c>
      <c r="K5634" t="s">
        <v>49</v>
      </c>
      <c r="L5634" t="s">
        <v>74</v>
      </c>
      <c r="M5634">
        <v>308</v>
      </c>
      <c r="N5634">
        <v>1.6192565728274833</v>
      </c>
    </row>
    <row r="5635" spans="1:14" x14ac:dyDescent="0.25">
      <c r="A5635">
        <v>1447397847.7</v>
      </c>
      <c r="B5635" s="6">
        <v>41420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95</v>
      </c>
      <c r="J5635">
        <v>1696758</v>
      </c>
      <c r="K5635" t="s">
        <v>49</v>
      </c>
      <c r="L5635" t="s">
        <v>74</v>
      </c>
      <c r="M5635">
        <v>350</v>
      </c>
      <c r="N5635">
        <v>3.5983479396166294</v>
      </c>
    </row>
    <row r="5636" spans="1:14" x14ac:dyDescent="0.25">
      <c r="A5636">
        <v>1447406924.7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95</v>
      </c>
      <c r="J5636">
        <v>1696758</v>
      </c>
      <c r="K5636" t="s">
        <v>49</v>
      </c>
      <c r="L5636" t="s">
        <v>74</v>
      </c>
      <c r="M5636">
        <v>344</v>
      </c>
      <c r="N5636">
        <v>0.95955945056443448</v>
      </c>
    </row>
    <row r="5637" spans="1:14" x14ac:dyDescent="0.25">
      <c r="A5637">
        <v>1447148033.7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95</v>
      </c>
      <c r="J5637">
        <v>1695138</v>
      </c>
      <c r="K5637" t="s">
        <v>49</v>
      </c>
      <c r="L5637" t="s">
        <v>74</v>
      </c>
      <c r="M5637">
        <v>312</v>
      </c>
      <c r="N5637">
        <v>0.85644743534321566</v>
      </c>
    </row>
    <row r="5638" spans="1:14" x14ac:dyDescent="0.25">
      <c r="A5638">
        <v>1447332236.7</v>
      </c>
      <c r="B5638" s="6">
        <v>41420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95</v>
      </c>
      <c r="J5638">
        <v>1676564</v>
      </c>
      <c r="K5638" t="s">
        <v>49</v>
      </c>
      <c r="L5638" t="s">
        <v>74</v>
      </c>
      <c r="M5638">
        <v>363</v>
      </c>
      <c r="N5638">
        <v>0.77685502798339046</v>
      </c>
    </row>
    <row r="5639" spans="1:14" x14ac:dyDescent="0.25">
      <c r="A5639">
        <v>1447375174.7</v>
      </c>
      <c r="B5639" s="6">
        <v>41420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95</v>
      </c>
      <c r="J5639">
        <v>1676564</v>
      </c>
      <c r="K5639" t="s">
        <v>49</v>
      </c>
      <c r="L5639" t="s">
        <v>74</v>
      </c>
      <c r="M5639">
        <v>731</v>
      </c>
      <c r="N5639">
        <v>7.6131792742372264</v>
      </c>
    </row>
    <row r="5640" spans="1:14" x14ac:dyDescent="0.25">
      <c r="A5640">
        <v>1447169065.7</v>
      </c>
      <c r="B5640" s="6">
        <v>41420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95</v>
      </c>
      <c r="J5640">
        <v>1676564</v>
      </c>
      <c r="K5640" t="s">
        <v>49</v>
      </c>
      <c r="L5640" t="s">
        <v>74</v>
      </c>
      <c r="M5640">
        <v>432</v>
      </c>
      <c r="N5640">
        <v>1.5537100559667809</v>
      </c>
    </row>
    <row r="5641" spans="1:14" x14ac:dyDescent="0.25">
      <c r="A5641">
        <v>1447283705.7</v>
      </c>
      <c r="B5641" s="6">
        <v>41420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95</v>
      </c>
      <c r="J5641">
        <v>1676564</v>
      </c>
      <c r="K5641" t="s">
        <v>49</v>
      </c>
      <c r="L5641" t="s">
        <v>74</v>
      </c>
      <c r="M5641">
        <v>787</v>
      </c>
      <c r="N5641">
        <v>7.4</v>
      </c>
    </row>
    <row r="5642" spans="1:14" x14ac:dyDescent="0.25">
      <c r="A5642">
        <v>1447353788.7</v>
      </c>
      <c r="B5642" s="6">
        <v>41420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95</v>
      </c>
      <c r="J5642">
        <v>1676564</v>
      </c>
      <c r="K5642" t="s">
        <v>49</v>
      </c>
      <c r="L5642" t="s">
        <v>74</v>
      </c>
      <c r="M5642">
        <v>814</v>
      </c>
      <c r="N5642">
        <v>7.74</v>
      </c>
    </row>
    <row r="5643" spans="1:14" x14ac:dyDescent="0.25">
      <c r="A5643">
        <v>1447266851.7</v>
      </c>
      <c r="B5643" s="6">
        <v>41420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95</v>
      </c>
      <c r="J5643">
        <v>1676564</v>
      </c>
      <c r="K5643" t="s">
        <v>49</v>
      </c>
      <c r="L5643" t="s">
        <v>74</v>
      </c>
      <c r="M5643">
        <v>848</v>
      </c>
      <c r="N5643">
        <v>8.16</v>
      </c>
    </row>
    <row r="5644" spans="1:14" x14ac:dyDescent="0.25">
      <c r="A5644">
        <v>1447269488.7</v>
      </c>
      <c r="B5644" s="6">
        <v>41420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95</v>
      </c>
      <c r="J5644">
        <v>1676564</v>
      </c>
      <c r="K5644" t="s">
        <v>49</v>
      </c>
      <c r="L5644" t="s">
        <v>74</v>
      </c>
      <c r="M5644">
        <v>842</v>
      </c>
      <c r="N5644">
        <v>8.16</v>
      </c>
    </row>
    <row r="5645" spans="1:14" x14ac:dyDescent="0.25">
      <c r="A5645">
        <v>1447209516.7</v>
      </c>
      <c r="B5645" s="6">
        <v>41420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95</v>
      </c>
      <c r="J5645">
        <v>1676564</v>
      </c>
      <c r="K5645" t="s">
        <v>49</v>
      </c>
      <c r="L5645" t="s">
        <v>74</v>
      </c>
      <c r="M5645">
        <v>663</v>
      </c>
      <c r="N5645">
        <v>6.16</v>
      </c>
    </row>
    <row r="5646" spans="1:14" x14ac:dyDescent="0.25">
      <c r="A5646">
        <v>1447168944.7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95</v>
      </c>
      <c r="J5646">
        <v>1676564</v>
      </c>
      <c r="K5646" t="s">
        <v>49</v>
      </c>
      <c r="L5646" t="s">
        <v>74</v>
      </c>
      <c r="M5646">
        <v>1287</v>
      </c>
      <c r="N5646">
        <v>15.76</v>
      </c>
    </row>
    <row r="5647" spans="1:14" x14ac:dyDescent="0.25">
      <c r="A5647">
        <v>1447323816.7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95</v>
      </c>
      <c r="J5647">
        <v>1676564</v>
      </c>
      <c r="K5647" t="s">
        <v>49</v>
      </c>
      <c r="L5647" t="s">
        <v>74</v>
      </c>
      <c r="M5647">
        <v>888</v>
      </c>
      <c r="N5647">
        <v>8.74</v>
      </c>
    </row>
    <row r="5648" spans="1:14" x14ac:dyDescent="0.25">
      <c r="A5648">
        <v>1447156546.7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95</v>
      </c>
      <c r="J5648">
        <v>1676564</v>
      </c>
      <c r="K5648" t="s">
        <v>49</v>
      </c>
      <c r="L5648" t="s">
        <v>74</v>
      </c>
      <c r="M5648">
        <v>1024</v>
      </c>
      <c r="N5648">
        <v>10.56</v>
      </c>
    </row>
    <row r="5649" spans="1:14" x14ac:dyDescent="0.25">
      <c r="A5649">
        <v>1447379081.7</v>
      </c>
      <c r="B5649" s="6">
        <v>41420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95</v>
      </c>
      <c r="J5649">
        <v>1700139</v>
      </c>
      <c r="K5649" t="s">
        <v>49</v>
      </c>
      <c r="L5649" t="s">
        <v>74</v>
      </c>
      <c r="M5649">
        <v>26244</v>
      </c>
      <c r="N5649">
        <v>34.914378786946983</v>
      </c>
    </row>
    <row r="5650" spans="1:14" x14ac:dyDescent="0.25">
      <c r="A5650">
        <v>1447159912.7</v>
      </c>
      <c r="B5650" s="6">
        <v>41420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95</v>
      </c>
      <c r="J5650">
        <v>1675615</v>
      </c>
      <c r="K5650" t="s">
        <v>49</v>
      </c>
      <c r="L5650" t="s">
        <v>74</v>
      </c>
      <c r="M5650">
        <v>376</v>
      </c>
      <c r="N5650">
        <v>1.1498980742969114</v>
      </c>
    </row>
    <row r="5651" spans="1:14" x14ac:dyDescent="0.25">
      <c r="A5651">
        <v>1447323890.7</v>
      </c>
      <c r="B5651" s="6">
        <v>41420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95</v>
      </c>
      <c r="J5651">
        <v>1675615</v>
      </c>
      <c r="K5651" t="s">
        <v>49</v>
      </c>
      <c r="L5651" t="s">
        <v>74</v>
      </c>
      <c r="M5651">
        <v>494</v>
      </c>
      <c r="N5651">
        <v>2.0609711639321566</v>
      </c>
    </row>
    <row r="5652" spans="1:14" x14ac:dyDescent="0.25">
      <c r="A5652">
        <v>1447334800.7</v>
      </c>
      <c r="B5652" s="6">
        <v>41420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95</v>
      </c>
      <c r="J5652">
        <v>1675615</v>
      </c>
      <c r="K5652" t="s">
        <v>49</v>
      </c>
      <c r="L5652" t="s">
        <v>74</v>
      </c>
      <c r="M5652">
        <v>287</v>
      </c>
      <c r="N5652">
        <v>4.4226849011419669E-2</v>
      </c>
    </row>
    <row r="5653" spans="1:14" x14ac:dyDescent="0.25">
      <c r="A5653">
        <v>1447174009.7</v>
      </c>
      <c r="B5653" s="6">
        <v>41420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95</v>
      </c>
      <c r="J5653">
        <v>1675615</v>
      </c>
      <c r="K5653" t="s">
        <v>49</v>
      </c>
      <c r="L5653" t="s">
        <v>74</v>
      </c>
      <c r="M5653">
        <v>437</v>
      </c>
      <c r="N5653">
        <v>1.7779193302590708</v>
      </c>
    </row>
    <row r="5654" spans="1:14" x14ac:dyDescent="0.25">
      <c r="A5654">
        <v>1447258820.7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95</v>
      </c>
      <c r="J5654">
        <v>1675615</v>
      </c>
      <c r="K5654" t="s">
        <v>49</v>
      </c>
      <c r="L5654" t="s">
        <v>74</v>
      </c>
      <c r="M5654">
        <v>1254</v>
      </c>
      <c r="N5654">
        <v>8.8453698022839351</v>
      </c>
    </row>
    <row r="5655" spans="1:14" x14ac:dyDescent="0.25">
      <c r="A5655">
        <v>1447283778.7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95</v>
      </c>
      <c r="J5655">
        <v>1675615</v>
      </c>
      <c r="K5655" t="s">
        <v>49</v>
      </c>
      <c r="L5655" t="s">
        <v>74</v>
      </c>
      <c r="M5655">
        <v>442</v>
      </c>
      <c r="N5655">
        <v>1.760228590654503</v>
      </c>
    </row>
    <row r="5656" spans="1:14" x14ac:dyDescent="0.25">
      <c r="A5656">
        <v>1447323872.7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95</v>
      </c>
      <c r="J5656">
        <v>1675615</v>
      </c>
      <c r="K5656" t="s">
        <v>49</v>
      </c>
      <c r="L5656" t="s">
        <v>74</v>
      </c>
      <c r="M5656">
        <v>368</v>
      </c>
      <c r="N5656">
        <v>0.90222771983296124</v>
      </c>
    </row>
    <row r="5657" spans="1:14" x14ac:dyDescent="0.25">
      <c r="A5657">
        <v>1447323897.7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95</v>
      </c>
      <c r="J5657">
        <v>1675615</v>
      </c>
      <c r="K5657" t="s">
        <v>49</v>
      </c>
      <c r="L5657" t="s">
        <v>74</v>
      </c>
      <c r="M5657">
        <v>333</v>
      </c>
      <c r="N5657">
        <v>0.27420646387080194</v>
      </c>
    </row>
    <row r="5658" spans="1:14" x14ac:dyDescent="0.25">
      <c r="A5658">
        <v>1447171110.7</v>
      </c>
      <c r="B5658" s="6">
        <v>41420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95</v>
      </c>
      <c r="J5658">
        <v>1675615</v>
      </c>
      <c r="K5658" t="s">
        <v>49</v>
      </c>
      <c r="L5658" t="s">
        <v>74</v>
      </c>
      <c r="M5658">
        <v>1243</v>
      </c>
      <c r="N5658">
        <v>8.8453698022839351</v>
      </c>
    </row>
    <row r="5659" spans="1:14" x14ac:dyDescent="0.25">
      <c r="A5659">
        <v>1447156568.7</v>
      </c>
      <c r="B5659" s="6">
        <v>41420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95</v>
      </c>
      <c r="J5659">
        <v>1675615</v>
      </c>
      <c r="K5659" t="s">
        <v>49</v>
      </c>
      <c r="L5659" t="s">
        <v>74</v>
      </c>
      <c r="M5659">
        <v>1333</v>
      </c>
      <c r="N5659">
        <v>8.84</v>
      </c>
    </row>
    <row r="5660" spans="1:14" x14ac:dyDescent="0.25">
      <c r="A5660">
        <v>1447397809.7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95</v>
      </c>
      <c r="J5660">
        <v>1675615</v>
      </c>
      <c r="K5660" t="s">
        <v>49</v>
      </c>
      <c r="L5660" t="s">
        <v>74</v>
      </c>
      <c r="M5660">
        <v>2744</v>
      </c>
      <c r="N5660">
        <v>22.559999999999995</v>
      </c>
    </row>
    <row r="5661" spans="1:14" x14ac:dyDescent="0.25">
      <c r="A5661">
        <v>1447323880.7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95</v>
      </c>
      <c r="J5661">
        <v>1675615</v>
      </c>
      <c r="K5661" t="s">
        <v>49</v>
      </c>
      <c r="L5661" t="s">
        <v>74</v>
      </c>
      <c r="M5661">
        <v>5316</v>
      </c>
      <c r="N5661">
        <v>40.700000000000003</v>
      </c>
    </row>
    <row r="5662" spans="1:14" x14ac:dyDescent="0.25">
      <c r="A5662">
        <v>1447163436.7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1675615</v>
      </c>
      <c r="K5662" t="s">
        <v>49</v>
      </c>
      <c r="L5662" t="s">
        <v>74</v>
      </c>
      <c r="M5662">
        <v>5324</v>
      </c>
      <c r="N5662">
        <v>41.3</v>
      </c>
    </row>
    <row r="5663" spans="1:14" x14ac:dyDescent="0.25">
      <c r="A5663">
        <v>1447163437.7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95</v>
      </c>
      <c r="J5663">
        <v>1675615</v>
      </c>
      <c r="K5663" t="s">
        <v>49</v>
      </c>
      <c r="L5663" t="s">
        <v>74</v>
      </c>
      <c r="M5663">
        <v>5301</v>
      </c>
      <c r="N5663">
        <v>40.299999999999997</v>
      </c>
    </row>
    <row r="5664" spans="1:14" x14ac:dyDescent="0.25">
      <c r="A5664">
        <v>1447320817.7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95</v>
      </c>
      <c r="J5664">
        <v>1675615</v>
      </c>
      <c r="K5664" t="s">
        <v>49</v>
      </c>
      <c r="L5664" t="s">
        <v>74</v>
      </c>
      <c r="M5664">
        <v>5315</v>
      </c>
      <c r="N5664">
        <v>38.08</v>
      </c>
    </row>
    <row r="5665" spans="1:14" x14ac:dyDescent="0.25">
      <c r="A5665">
        <v>1447326751.7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1675615</v>
      </c>
      <c r="K5665" t="s">
        <v>49</v>
      </c>
      <c r="L5665" t="s">
        <v>74</v>
      </c>
      <c r="M5665">
        <v>9275</v>
      </c>
      <c r="N5665">
        <v>75.88</v>
      </c>
    </row>
    <row r="5666" spans="1:14" x14ac:dyDescent="0.25">
      <c r="A5666">
        <v>1447283779.7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95</v>
      </c>
      <c r="J5666">
        <v>1675615</v>
      </c>
      <c r="K5666" t="s">
        <v>49</v>
      </c>
      <c r="L5666" t="s">
        <v>74</v>
      </c>
      <c r="M5666">
        <v>1788</v>
      </c>
      <c r="N5666">
        <v>11.56</v>
      </c>
    </row>
    <row r="5667" spans="1:14" x14ac:dyDescent="0.25">
      <c r="A5667">
        <v>1447325738.7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95</v>
      </c>
      <c r="J5667">
        <v>1675615</v>
      </c>
      <c r="K5667" t="s">
        <v>49</v>
      </c>
      <c r="L5667" t="s">
        <v>74</v>
      </c>
      <c r="M5667">
        <v>7331</v>
      </c>
      <c r="N5667">
        <v>48.88</v>
      </c>
    </row>
    <row r="5668" spans="1:14" x14ac:dyDescent="0.25">
      <c r="A5668">
        <v>1447407899.7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95</v>
      </c>
      <c r="J5668">
        <v>1675655</v>
      </c>
      <c r="K5668" t="s">
        <v>49</v>
      </c>
      <c r="L5668" t="s">
        <v>74</v>
      </c>
      <c r="M5668">
        <v>535</v>
      </c>
      <c r="N5668">
        <v>2.3006870907768158</v>
      </c>
    </row>
    <row r="5669" spans="1:14" x14ac:dyDescent="0.25">
      <c r="A5669">
        <v>1447283826.7</v>
      </c>
      <c r="B5669" s="6">
        <v>41420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95</v>
      </c>
      <c r="J5669">
        <v>1675655</v>
      </c>
      <c r="K5669" t="s">
        <v>49</v>
      </c>
      <c r="L5669" t="s">
        <v>74</v>
      </c>
      <c r="M5669">
        <v>555</v>
      </c>
      <c r="N5669">
        <v>3.22</v>
      </c>
    </row>
    <row r="5670" spans="1:14" x14ac:dyDescent="0.25">
      <c r="A5670">
        <v>1447169011.7</v>
      </c>
      <c r="B5670" s="6">
        <v>41420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95</v>
      </c>
      <c r="J5670">
        <v>1675655</v>
      </c>
      <c r="K5670" t="s">
        <v>49</v>
      </c>
      <c r="L5670" t="s">
        <v>74</v>
      </c>
      <c r="M5670">
        <v>558</v>
      </c>
      <c r="N5670">
        <v>3.3</v>
      </c>
    </row>
    <row r="5671" spans="1:14" x14ac:dyDescent="0.25">
      <c r="A5671">
        <v>1447175819.7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95</v>
      </c>
      <c r="J5671">
        <v>1675655</v>
      </c>
      <c r="K5671" t="s">
        <v>49</v>
      </c>
      <c r="L5671" t="s">
        <v>74</v>
      </c>
      <c r="M5671">
        <v>746</v>
      </c>
      <c r="N5671">
        <v>4.4400000000000004</v>
      </c>
    </row>
    <row r="5672" spans="1:14" x14ac:dyDescent="0.25">
      <c r="A5672">
        <v>1447218770.7</v>
      </c>
      <c r="B5672" s="6">
        <v>41420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95</v>
      </c>
      <c r="J5672">
        <v>1675655</v>
      </c>
      <c r="K5672" t="s">
        <v>49</v>
      </c>
      <c r="L5672" t="s">
        <v>74</v>
      </c>
      <c r="M5672">
        <v>1329</v>
      </c>
      <c r="N5672">
        <v>9.14</v>
      </c>
    </row>
    <row r="5673" spans="1:14" x14ac:dyDescent="0.25">
      <c r="A5673">
        <v>1447283793.7</v>
      </c>
      <c r="B5673" s="6">
        <v>41420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95</v>
      </c>
      <c r="J5673">
        <v>1675655</v>
      </c>
      <c r="K5673" t="s">
        <v>49</v>
      </c>
      <c r="L5673" t="s">
        <v>74</v>
      </c>
      <c r="M5673">
        <v>3166</v>
      </c>
      <c r="N5673">
        <v>20.700000000000003</v>
      </c>
    </row>
    <row r="5674" spans="1:14" x14ac:dyDescent="0.25">
      <c r="A5674">
        <v>1447163440.7</v>
      </c>
      <c r="B5674" s="6">
        <v>41420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95</v>
      </c>
      <c r="J5674">
        <v>1675654</v>
      </c>
      <c r="K5674" t="s">
        <v>49</v>
      </c>
      <c r="L5674" t="s">
        <v>74</v>
      </c>
      <c r="M5674">
        <v>3248</v>
      </c>
      <c r="N5674">
        <v>25.2</v>
      </c>
    </row>
    <row r="5675" spans="1:14" x14ac:dyDescent="0.25">
      <c r="A5675">
        <v>1447240288.7</v>
      </c>
      <c r="B5675" s="6">
        <v>41420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95</v>
      </c>
      <c r="J5675">
        <v>1699772</v>
      </c>
      <c r="K5675" t="s">
        <v>49</v>
      </c>
      <c r="L5675" t="s">
        <v>74</v>
      </c>
      <c r="M5675">
        <v>1264</v>
      </c>
      <c r="N5675">
        <v>10.598896267361393</v>
      </c>
    </row>
    <row r="5676" spans="1:14" x14ac:dyDescent="0.25">
      <c r="A5676">
        <v>1447225100.7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95</v>
      </c>
      <c r="J5676">
        <v>1699772</v>
      </c>
      <c r="K5676" t="s">
        <v>49</v>
      </c>
      <c r="L5676" t="s">
        <v>74</v>
      </c>
      <c r="M5676">
        <v>1279</v>
      </c>
      <c r="N5676">
        <v>12.598896267361393</v>
      </c>
    </row>
    <row r="5677" spans="1:14" x14ac:dyDescent="0.25">
      <c r="A5677">
        <v>1447251201.7</v>
      </c>
      <c r="B5677" s="6">
        <v>41420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95</v>
      </c>
      <c r="J5677">
        <v>1699772</v>
      </c>
      <c r="K5677" t="s">
        <v>49</v>
      </c>
      <c r="L5677" t="s">
        <v>74</v>
      </c>
      <c r="M5677">
        <v>2302</v>
      </c>
      <c r="N5677">
        <v>21.94</v>
      </c>
    </row>
    <row r="5678" spans="1:14" x14ac:dyDescent="0.25">
      <c r="A5678">
        <v>1447251206.7</v>
      </c>
      <c r="B5678" s="6">
        <v>41420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95</v>
      </c>
      <c r="J5678">
        <v>1696074</v>
      </c>
      <c r="K5678" t="s">
        <v>49</v>
      </c>
      <c r="L5678" t="s">
        <v>74</v>
      </c>
      <c r="M5678">
        <v>1280</v>
      </c>
      <c r="N5678">
        <v>8.8791484216173409</v>
      </c>
    </row>
    <row r="5679" spans="1:14" x14ac:dyDescent="0.25">
      <c r="A5679">
        <v>1447167273.7</v>
      </c>
      <c r="B5679" s="6">
        <v>41420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95</v>
      </c>
      <c r="J5679">
        <v>1696074</v>
      </c>
      <c r="K5679" t="s">
        <v>49</v>
      </c>
      <c r="L5679" t="s">
        <v>74</v>
      </c>
      <c r="M5679">
        <v>3278</v>
      </c>
      <c r="N5679">
        <v>26.637445264852026</v>
      </c>
    </row>
    <row r="5680" spans="1:14" x14ac:dyDescent="0.25">
      <c r="A5680">
        <v>1447257095.7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95</v>
      </c>
      <c r="J5680">
        <v>1696074</v>
      </c>
      <c r="K5680" t="s">
        <v>49</v>
      </c>
      <c r="L5680" t="s">
        <v>74</v>
      </c>
      <c r="M5680">
        <v>297</v>
      </c>
      <c r="N5680">
        <v>0.35516593686469367</v>
      </c>
    </row>
    <row r="5681" spans="1:14" x14ac:dyDescent="0.25">
      <c r="A5681">
        <v>1447346148.7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95</v>
      </c>
      <c r="J5681">
        <v>1696074</v>
      </c>
      <c r="K5681" t="s">
        <v>49</v>
      </c>
      <c r="L5681" t="s">
        <v>74</v>
      </c>
      <c r="M5681">
        <v>3271</v>
      </c>
      <c r="N5681">
        <v>27.637445264852026</v>
      </c>
    </row>
    <row r="5682" spans="1:14" x14ac:dyDescent="0.25">
      <c r="A5682">
        <v>1447397844.7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95</v>
      </c>
      <c r="J5682">
        <v>1696074</v>
      </c>
      <c r="K5682" t="s">
        <v>49</v>
      </c>
      <c r="L5682" t="s">
        <v>74</v>
      </c>
      <c r="M5682">
        <v>3293</v>
      </c>
      <c r="N5682">
        <v>24.637445264852026</v>
      </c>
    </row>
    <row r="5683" spans="1:14" x14ac:dyDescent="0.25">
      <c r="A5683">
        <v>1447205763.7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95</v>
      </c>
      <c r="J5683">
        <v>1696074</v>
      </c>
      <c r="K5683" t="s">
        <v>49</v>
      </c>
      <c r="L5683" t="s">
        <v>74</v>
      </c>
      <c r="M5683">
        <v>600</v>
      </c>
      <c r="N5683">
        <v>2.4506449643663863</v>
      </c>
    </row>
    <row r="5684" spans="1:14" x14ac:dyDescent="0.25">
      <c r="A5684">
        <v>1447346147.7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95</v>
      </c>
      <c r="J5684">
        <v>1696074</v>
      </c>
      <c r="K5684" t="s">
        <v>49</v>
      </c>
      <c r="L5684" t="s">
        <v>74</v>
      </c>
      <c r="M5684">
        <v>3314</v>
      </c>
      <c r="N5684">
        <v>25.637445264852026</v>
      </c>
    </row>
    <row r="5685" spans="1:14" x14ac:dyDescent="0.25">
      <c r="A5685">
        <v>1447370916.7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1696074</v>
      </c>
      <c r="K5685" t="s">
        <v>49</v>
      </c>
      <c r="L5685" t="s">
        <v>74</v>
      </c>
      <c r="M5685">
        <v>5352</v>
      </c>
      <c r="N5685">
        <v>44.283656950248442</v>
      </c>
    </row>
    <row r="5686" spans="1:14" x14ac:dyDescent="0.25">
      <c r="A5686">
        <v>1447163357.7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95</v>
      </c>
      <c r="J5686">
        <v>1696074</v>
      </c>
      <c r="K5686" t="s">
        <v>49</v>
      </c>
      <c r="L5686" t="s">
        <v>74</v>
      </c>
      <c r="M5686">
        <v>2249</v>
      </c>
      <c r="N5686">
        <v>16.758296843234682</v>
      </c>
    </row>
    <row r="5687" spans="1:14" x14ac:dyDescent="0.25">
      <c r="A5687">
        <v>1447208235.7</v>
      </c>
      <c r="B5687" s="6">
        <v>41420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95</v>
      </c>
      <c r="J5687">
        <v>1696074</v>
      </c>
      <c r="K5687" t="s">
        <v>49</v>
      </c>
      <c r="L5687" t="s">
        <v>74</v>
      </c>
      <c r="M5687">
        <v>451</v>
      </c>
      <c r="N5687">
        <v>1.2253224821831932</v>
      </c>
    </row>
    <row r="5688" spans="1:14" x14ac:dyDescent="0.25">
      <c r="A5688">
        <v>1447211858.7</v>
      </c>
      <c r="B5688" s="6">
        <v>41420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95</v>
      </c>
      <c r="J5688">
        <v>1696074</v>
      </c>
      <c r="K5688" t="s">
        <v>49</v>
      </c>
      <c r="L5688" t="s">
        <v>74</v>
      </c>
      <c r="M5688">
        <v>821</v>
      </c>
      <c r="N5688">
        <v>5.2031809750677622</v>
      </c>
    </row>
    <row r="5689" spans="1:14" x14ac:dyDescent="0.25">
      <c r="A5689">
        <v>1447267329.7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95</v>
      </c>
      <c r="J5689">
        <v>1696074</v>
      </c>
      <c r="K5689" t="s">
        <v>49</v>
      </c>
      <c r="L5689" t="s">
        <v>74</v>
      </c>
      <c r="M5689">
        <v>368</v>
      </c>
      <c r="N5689">
        <v>0.35516593686469367</v>
      </c>
    </row>
    <row r="5690" spans="1:14" x14ac:dyDescent="0.25">
      <c r="A5690">
        <v>1447224982.7</v>
      </c>
      <c r="B5690" s="6">
        <v>41420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95</v>
      </c>
      <c r="J5690">
        <v>1699771</v>
      </c>
      <c r="K5690" t="s">
        <v>49</v>
      </c>
      <c r="L5690" t="s">
        <v>74</v>
      </c>
      <c r="M5690">
        <v>1321</v>
      </c>
      <c r="N5690">
        <v>7.2916272107302422</v>
      </c>
    </row>
    <row r="5691" spans="1:14" x14ac:dyDescent="0.25">
      <c r="A5691">
        <v>1447224944.7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95</v>
      </c>
      <c r="J5691">
        <v>1699771</v>
      </c>
      <c r="K5691" t="s">
        <v>49</v>
      </c>
      <c r="L5691" t="s">
        <v>74</v>
      </c>
      <c r="M5691">
        <v>1239</v>
      </c>
      <c r="N5691">
        <v>6.964304881308732</v>
      </c>
    </row>
    <row r="5692" spans="1:14" x14ac:dyDescent="0.25">
      <c r="A5692">
        <v>1447138689.7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95</v>
      </c>
      <c r="J5692">
        <v>1696073</v>
      </c>
      <c r="K5692" t="s">
        <v>49</v>
      </c>
      <c r="L5692" t="s">
        <v>74</v>
      </c>
      <c r="M5692">
        <v>310</v>
      </c>
      <c r="N5692">
        <v>0.18815084560623446</v>
      </c>
    </row>
    <row r="5693" spans="1:14" x14ac:dyDescent="0.25">
      <c r="A5693">
        <v>1447178872.7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1696073</v>
      </c>
      <c r="K5693" t="s">
        <v>49</v>
      </c>
      <c r="L5693" t="s">
        <v>74</v>
      </c>
      <c r="M5693">
        <v>316</v>
      </c>
      <c r="N5693">
        <v>2.595184077327372E-2</v>
      </c>
    </row>
    <row r="5694" spans="1:14" x14ac:dyDescent="0.25">
      <c r="A5694">
        <v>1447230407.7</v>
      </c>
      <c r="B5694" s="6">
        <v>41420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95</v>
      </c>
      <c r="J5694">
        <v>1696073</v>
      </c>
      <c r="K5694" t="s">
        <v>49</v>
      </c>
      <c r="L5694" t="s">
        <v>74</v>
      </c>
      <c r="M5694">
        <v>252</v>
      </c>
      <c r="N5694">
        <v>7.1367562126502734E-2</v>
      </c>
    </row>
    <row r="5695" spans="1:14" x14ac:dyDescent="0.25">
      <c r="A5695">
        <v>1447246307.7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95</v>
      </c>
      <c r="J5695">
        <v>1696073</v>
      </c>
      <c r="K5695" t="s">
        <v>49</v>
      </c>
      <c r="L5695" t="s">
        <v>74</v>
      </c>
      <c r="M5695">
        <v>294</v>
      </c>
      <c r="N5695">
        <v>0.23356656695946348</v>
      </c>
    </row>
    <row r="5696" spans="1:14" x14ac:dyDescent="0.25">
      <c r="A5696">
        <v>1447267013.7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1696073</v>
      </c>
      <c r="K5696" t="s">
        <v>49</v>
      </c>
      <c r="L5696" t="s">
        <v>74</v>
      </c>
      <c r="M5696">
        <v>361</v>
      </c>
      <c r="N5696">
        <v>0.64879601933184294</v>
      </c>
    </row>
    <row r="5697" spans="1:14" x14ac:dyDescent="0.25">
      <c r="A5697">
        <v>1447167594.7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95</v>
      </c>
      <c r="J5697">
        <v>1696073</v>
      </c>
      <c r="K5697" t="s">
        <v>49</v>
      </c>
      <c r="L5697" t="s">
        <v>74</v>
      </c>
      <c r="M5697">
        <v>314</v>
      </c>
      <c r="N5697">
        <v>0.34386189024587677</v>
      </c>
    </row>
    <row r="5698" spans="1:14" x14ac:dyDescent="0.25">
      <c r="A5698">
        <v>1447163358.7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95</v>
      </c>
      <c r="J5698">
        <v>1696073</v>
      </c>
      <c r="K5698" t="s">
        <v>49</v>
      </c>
      <c r="L5698" t="s">
        <v>74</v>
      </c>
      <c r="M5698">
        <v>1313</v>
      </c>
      <c r="N5698">
        <v>6.4879601933184299</v>
      </c>
    </row>
    <row r="5699" spans="1:14" x14ac:dyDescent="0.25">
      <c r="A5699">
        <v>1447326512.7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95</v>
      </c>
      <c r="J5699">
        <v>1696073</v>
      </c>
      <c r="K5699" t="s">
        <v>49</v>
      </c>
      <c r="L5699" t="s">
        <v>74</v>
      </c>
      <c r="M5699">
        <v>762</v>
      </c>
      <c r="N5699">
        <v>2.7898228831269249</v>
      </c>
    </row>
    <row r="5700" spans="1:14" x14ac:dyDescent="0.25">
      <c r="A5700">
        <v>1447184186.7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95</v>
      </c>
      <c r="J5700">
        <v>1699770</v>
      </c>
      <c r="K5700" t="s">
        <v>49</v>
      </c>
      <c r="L5700" t="s">
        <v>74</v>
      </c>
      <c r="M5700">
        <v>1090</v>
      </c>
      <c r="N5700">
        <v>5.294488759591137</v>
      </c>
    </row>
    <row r="5701" spans="1:14" x14ac:dyDescent="0.25">
      <c r="A5701">
        <v>1447224981.7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95</v>
      </c>
      <c r="J5701">
        <v>1699768</v>
      </c>
      <c r="K5701" t="s">
        <v>49</v>
      </c>
      <c r="L5701" t="s">
        <v>74</v>
      </c>
      <c r="M5701">
        <v>1258</v>
      </c>
      <c r="N5701">
        <v>5.5195539776530866</v>
      </c>
    </row>
    <row r="5702" spans="1:14" x14ac:dyDescent="0.25">
      <c r="A5702">
        <v>1447224969.7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95</v>
      </c>
      <c r="J5702">
        <v>1699768</v>
      </c>
      <c r="K5702" t="s">
        <v>49</v>
      </c>
      <c r="L5702" t="s">
        <v>74</v>
      </c>
      <c r="M5702">
        <v>796</v>
      </c>
      <c r="N5702">
        <v>2.7597769888265433</v>
      </c>
    </row>
    <row r="5703" spans="1:14" x14ac:dyDescent="0.25">
      <c r="A5703">
        <v>1447224968.7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95</v>
      </c>
      <c r="J5703">
        <v>1699769</v>
      </c>
      <c r="K5703" t="s">
        <v>49</v>
      </c>
      <c r="L5703" t="s">
        <v>74</v>
      </c>
      <c r="M5703">
        <v>806</v>
      </c>
      <c r="N5703">
        <v>2.7162142295905265</v>
      </c>
    </row>
    <row r="5704" spans="1:14" x14ac:dyDescent="0.25">
      <c r="A5704">
        <v>1447224980.7</v>
      </c>
      <c r="B5704" s="6">
        <v>41420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95</v>
      </c>
      <c r="J5704">
        <v>1699769</v>
      </c>
      <c r="K5704" t="s">
        <v>49</v>
      </c>
      <c r="L5704" t="s">
        <v>74</v>
      </c>
      <c r="M5704">
        <v>1285</v>
      </c>
      <c r="N5704">
        <v>5.432428459181053</v>
      </c>
    </row>
    <row r="5705" spans="1:14" x14ac:dyDescent="0.25">
      <c r="A5705">
        <v>1447224979.7</v>
      </c>
      <c r="B5705" s="6">
        <v>41420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95</v>
      </c>
      <c r="J5705">
        <v>1699766</v>
      </c>
      <c r="K5705" t="s">
        <v>49</v>
      </c>
      <c r="L5705" t="s">
        <v>74</v>
      </c>
      <c r="M5705">
        <v>1330</v>
      </c>
      <c r="N5705">
        <v>5.3938751478855256</v>
      </c>
    </row>
    <row r="5706" spans="1:14" x14ac:dyDescent="0.25">
      <c r="A5706">
        <v>1447224971.7</v>
      </c>
      <c r="B5706" s="6">
        <v>41420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95</v>
      </c>
      <c r="J5706">
        <v>1699766</v>
      </c>
      <c r="K5706" t="s">
        <v>49</v>
      </c>
      <c r="L5706" t="s">
        <v>74</v>
      </c>
      <c r="M5706">
        <v>453</v>
      </c>
      <c r="N5706">
        <v>1.078775029577105</v>
      </c>
    </row>
    <row r="5707" spans="1:14" x14ac:dyDescent="0.25">
      <c r="A5707">
        <v>1447185872.7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95</v>
      </c>
      <c r="J5707">
        <v>1695346</v>
      </c>
      <c r="K5707" t="s">
        <v>49</v>
      </c>
      <c r="L5707" t="s">
        <v>74</v>
      </c>
      <c r="M5707">
        <v>262</v>
      </c>
      <c r="N5707">
        <v>7.2806372968803781E-2</v>
      </c>
    </row>
    <row r="5708" spans="1:14" x14ac:dyDescent="0.25">
      <c r="A5708">
        <v>1447163361.7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95</v>
      </c>
      <c r="J5708">
        <v>1695346</v>
      </c>
      <c r="K5708" t="s">
        <v>49</v>
      </c>
      <c r="L5708" t="s">
        <v>74</v>
      </c>
      <c r="M5708">
        <v>1274</v>
      </c>
      <c r="N5708">
        <v>3.8319143667791464</v>
      </c>
    </row>
    <row r="5709" spans="1:14" x14ac:dyDescent="0.25">
      <c r="A5709">
        <v>1447203789.7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95</v>
      </c>
      <c r="J5709">
        <v>1695346</v>
      </c>
      <c r="K5709" t="s">
        <v>49</v>
      </c>
      <c r="L5709" t="s">
        <v>74</v>
      </c>
      <c r="M5709">
        <v>1366</v>
      </c>
      <c r="N5709">
        <v>4.2994079195262023</v>
      </c>
    </row>
    <row r="5710" spans="1:14" x14ac:dyDescent="0.25">
      <c r="A5710">
        <v>1447208234.7</v>
      </c>
      <c r="B5710" s="6">
        <v>41420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95</v>
      </c>
      <c r="J5710">
        <v>1695346</v>
      </c>
      <c r="K5710" t="s">
        <v>49</v>
      </c>
      <c r="L5710" t="s">
        <v>74</v>
      </c>
      <c r="M5710">
        <v>1154</v>
      </c>
      <c r="N5710">
        <v>3.2916144410632868</v>
      </c>
    </row>
    <row r="5711" spans="1:14" x14ac:dyDescent="0.25">
      <c r="A5711">
        <v>1447203760.7</v>
      </c>
      <c r="B5711" s="6">
        <v>41420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95</v>
      </c>
      <c r="J5711">
        <v>1695346</v>
      </c>
      <c r="K5711" t="s">
        <v>49</v>
      </c>
      <c r="L5711" t="s">
        <v>74</v>
      </c>
      <c r="M5711">
        <v>1277</v>
      </c>
      <c r="N5711">
        <v>3.8319143667791464</v>
      </c>
    </row>
    <row r="5712" spans="1:14" x14ac:dyDescent="0.25">
      <c r="A5712">
        <v>1447154113.7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95</v>
      </c>
      <c r="J5712">
        <v>1695346</v>
      </c>
      <c r="K5712" t="s">
        <v>49</v>
      </c>
      <c r="L5712" t="s">
        <v>74</v>
      </c>
      <c r="M5712">
        <v>651</v>
      </c>
      <c r="N5712">
        <v>1.5327657467116587</v>
      </c>
    </row>
    <row r="5713" spans="1:14" x14ac:dyDescent="0.25">
      <c r="A5713">
        <v>1447229248.7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95</v>
      </c>
      <c r="J5713">
        <v>1695346</v>
      </c>
      <c r="K5713" t="s">
        <v>49</v>
      </c>
      <c r="L5713" t="s">
        <v>74</v>
      </c>
      <c r="M5713">
        <v>1249</v>
      </c>
      <c r="N5713">
        <v>3.8319143667791464</v>
      </c>
    </row>
    <row r="5714" spans="1:14" x14ac:dyDescent="0.25">
      <c r="A5714">
        <v>1447369732.7</v>
      </c>
      <c r="B5714" s="6">
        <v>41420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95</v>
      </c>
      <c r="J5714">
        <v>1695345</v>
      </c>
      <c r="K5714" t="s">
        <v>49</v>
      </c>
      <c r="L5714" t="s">
        <v>74</v>
      </c>
      <c r="M5714">
        <v>1296</v>
      </c>
      <c r="N5714">
        <v>3.8473537474525203</v>
      </c>
    </row>
    <row r="5715" spans="1:14" x14ac:dyDescent="0.25">
      <c r="A5715">
        <v>1447362805.7</v>
      </c>
      <c r="B5715" s="6">
        <v>41420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95</v>
      </c>
      <c r="J5715">
        <v>1695345</v>
      </c>
      <c r="K5715" t="s">
        <v>49</v>
      </c>
      <c r="L5715" t="s">
        <v>74</v>
      </c>
      <c r="M5715">
        <v>1242</v>
      </c>
      <c r="N5715">
        <v>3.7719154386789415</v>
      </c>
    </row>
    <row r="5716" spans="1:14" x14ac:dyDescent="0.25">
      <c r="A5716">
        <v>1447283832.7</v>
      </c>
      <c r="B5716" s="6">
        <v>41420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95</v>
      </c>
      <c r="J5716">
        <v>1695345</v>
      </c>
      <c r="K5716" t="s">
        <v>49</v>
      </c>
      <c r="L5716" t="s">
        <v>74</v>
      </c>
      <c r="M5716">
        <v>915</v>
      </c>
      <c r="N5716">
        <v>2.2631492632073651</v>
      </c>
    </row>
    <row r="5717" spans="1:14" x14ac:dyDescent="0.25">
      <c r="A5717">
        <v>1447369730.7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95</v>
      </c>
      <c r="J5717">
        <v>1695345</v>
      </c>
      <c r="K5717" t="s">
        <v>49</v>
      </c>
      <c r="L5717" t="s">
        <v>74</v>
      </c>
      <c r="M5717">
        <v>1808</v>
      </c>
      <c r="N5717">
        <v>5.8464689299523593</v>
      </c>
    </row>
    <row r="5718" spans="1:14" x14ac:dyDescent="0.25">
      <c r="A5718">
        <v>1447362782.7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95</v>
      </c>
      <c r="J5718">
        <v>1695345</v>
      </c>
      <c r="K5718" t="s">
        <v>49</v>
      </c>
      <c r="L5718" t="s">
        <v>74</v>
      </c>
      <c r="M5718">
        <v>1270</v>
      </c>
      <c r="N5718">
        <v>3.7719154386789415</v>
      </c>
    </row>
    <row r="5719" spans="1:14" x14ac:dyDescent="0.25">
      <c r="A5719">
        <v>1447283833.7</v>
      </c>
      <c r="B5719" s="6">
        <v>41420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95</v>
      </c>
      <c r="J5719">
        <v>1695345</v>
      </c>
      <c r="K5719" t="s">
        <v>49</v>
      </c>
      <c r="L5719" t="s">
        <v>74</v>
      </c>
      <c r="M5719">
        <v>1256</v>
      </c>
      <c r="N5719">
        <v>3.8096345930657307</v>
      </c>
    </row>
    <row r="5720" spans="1:14" x14ac:dyDescent="0.25">
      <c r="A5720">
        <v>1447163362.7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1695345</v>
      </c>
      <c r="K5720" t="s">
        <v>49</v>
      </c>
      <c r="L5720" t="s">
        <v>74</v>
      </c>
      <c r="M5720">
        <v>1285</v>
      </c>
      <c r="N5720">
        <v>3.7719154386789415</v>
      </c>
    </row>
    <row r="5721" spans="1:14" x14ac:dyDescent="0.25">
      <c r="A5721">
        <v>1447360380.7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1695348</v>
      </c>
      <c r="K5721" t="s">
        <v>49</v>
      </c>
      <c r="L5721" t="s">
        <v>74</v>
      </c>
      <c r="M5721">
        <v>1291</v>
      </c>
      <c r="N5721">
        <v>3.5892717779519967</v>
      </c>
    </row>
    <row r="5722" spans="1:14" x14ac:dyDescent="0.25">
      <c r="A5722">
        <v>1447214882.7</v>
      </c>
      <c r="B5722" s="6">
        <v>41420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95</v>
      </c>
      <c r="J5722">
        <v>1695348</v>
      </c>
      <c r="K5722" t="s">
        <v>49</v>
      </c>
      <c r="L5722" t="s">
        <v>74</v>
      </c>
      <c r="M5722">
        <v>1287</v>
      </c>
      <c r="N5722">
        <v>3.5188938999529382</v>
      </c>
    </row>
    <row r="5723" spans="1:14" x14ac:dyDescent="0.25">
      <c r="A5723">
        <v>1447394121.7</v>
      </c>
      <c r="B5723" s="6">
        <v>41420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95</v>
      </c>
      <c r="J5723">
        <v>1695348</v>
      </c>
      <c r="K5723" t="s">
        <v>49</v>
      </c>
      <c r="L5723" t="s">
        <v>74</v>
      </c>
      <c r="M5723">
        <v>1462</v>
      </c>
      <c r="N5723">
        <v>4.0889547117453144</v>
      </c>
    </row>
    <row r="5724" spans="1:14" x14ac:dyDescent="0.25">
      <c r="A5724">
        <v>1447373095.7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95</v>
      </c>
      <c r="J5724">
        <v>1695348</v>
      </c>
      <c r="K5724" t="s">
        <v>49</v>
      </c>
      <c r="L5724" t="s">
        <v>74</v>
      </c>
      <c r="M5724">
        <v>1316</v>
      </c>
      <c r="N5724">
        <v>3.5188938999529382</v>
      </c>
    </row>
    <row r="5725" spans="1:14" x14ac:dyDescent="0.25">
      <c r="A5725">
        <v>1447211161.7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95</v>
      </c>
      <c r="J5725">
        <v>1695348</v>
      </c>
      <c r="K5725" t="s">
        <v>49</v>
      </c>
      <c r="L5725" t="s">
        <v>74</v>
      </c>
      <c r="M5725">
        <v>2296</v>
      </c>
      <c r="N5725">
        <v>7.0377877999058764</v>
      </c>
    </row>
    <row r="5726" spans="1:14" x14ac:dyDescent="0.25">
      <c r="A5726">
        <v>1447167272.7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95</v>
      </c>
      <c r="J5726">
        <v>1695348</v>
      </c>
      <c r="K5726" t="s">
        <v>49</v>
      </c>
      <c r="L5726" t="s">
        <v>74</v>
      </c>
      <c r="M5726">
        <v>5328</v>
      </c>
      <c r="N5726">
        <v>16.594469499764692</v>
      </c>
    </row>
    <row r="5727" spans="1:14" x14ac:dyDescent="0.25">
      <c r="A5727">
        <v>1447360381.7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95</v>
      </c>
      <c r="J5727">
        <v>1695348</v>
      </c>
      <c r="K5727" t="s">
        <v>49</v>
      </c>
      <c r="L5727" t="s">
        <v>74</v>
      </c>
      <c r="M5727">
        <v>7236</v>
      </c>
      <c r="N5727">
        <v>26.561879421671506</v>
      </c>
    </row>
    <row r="5728" spans="1:14" x14ac:dyDescent="0.25">
      <c r="A5728">
        <v>1447182720.7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1676853</v>
      </c>
      <c r="K5728" t="s">
        <v>49</v>
      </c>
      <c r="L5728" t="s">
        <v>74</v>
      </c>
      <c r="M5728">
        <v>649</v>
      </c>
      <c r="N5728">
        <v>1.0830664332514803</v>
      </c>
    </row>
    <row r="5729" spans="1:14" x14ac:dyDescent="0.25">
      <c r="A5729">
        <v>1447295174.7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95</v>
      </c>
      <c r="J5729">
        <v>1676853</v>
      </c>
      <c r="K5729" t="s">
        <v>49</v>
      </c>
      <c r="L5729" t="s">
        <v>74</v>
      </c>
      <c r="M5729">
        <v>298</v>
      </c>
      <c r="N5729">
        <v>0.10566501787819321</v>
      </c>
    </row>
    <row r="5730" spans="1:14" x14ac:dyDescent="0.25">
      <c r="A5730">
        <v>1447371901.7</v>
      </c>
      <c r="B5730" s="6">
        <v>41420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95</v>
      </c>
      <c r="J5730">
        <v>1676853</v>
      </c>
      <c r="K5730" t="s">
        <v>49</v>
      </c>
      <c r="L5730" t="s">
        <v>74</v>
      </c>
      <c r="M5730">
        <v>415</v>
      </c>
      <c r="N5730">
        <v>0.264162544695483</v>
      </c>
    </row>
    <row r="5731" spans="1:14" x14ac:dyDescent="0.25">
      <c r="A5731">
        <v>1447275607.7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95</v>
      </c>
      <c r="J5731">
        <v>1676853</v>
      </c>
      <c r="K5731" t="s">
        <v>49</v>
      </c>
      <c r="L5731" t="s">
        <v>74</v>
      </c>
      <c r="M5731">
        <v>1175</v>
      </c>
      <c r="N5731">
        <v>2.2453816299116056</v>
      </c>
    </row>
    <row r="5732" spans="1:14" x14ac:dyDescent="0.25">
      <c r="A5732">
        <v>1447358502.7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95</v>
      </c>
      <c r="J5732">
        <v>1676853</v>
      </c>
      <c r="K5732" t="s">
        <v>49</v>
      </c>
      <c r="L5732" t="s">
        <v>74</v>
      </c>
      <c r="M5732">
        <v>284</v>
      </c>
      <c r="N5732">
        <v>6.6040636173870751E-2</v>
      </c>
    </row>
    <row r="5733" spans="1:14" x14ac:dyDescent="0.25">
      <c r="A5733">
        <v>1447362400.7</v>
      </c>
      <c r="B5733" s="6">
        <v>41420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95</v>
      </c>
      <c r="J5733">
        <v>1676853</v>
      </c>
      <c r="K5733" t="s">
        <v>49</v>
      </c>
      <c r="L5733" t="s">
        <v>74</v>
      </c>
      <c r="M5733">
        <v>274</v>
      </c>
      <c r="N5733">
        <v>0.10566501787819321</v>
      </c>
    </row>
    <row r="5734" spans="1:14" x14ac:dyDescent="0.25">
      <c r="A5734">
        <v>1447194688.7</v>
      </c>
      <c r="B5734" s="6">
        <v>41420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95</v>
      </c>
      <c r="J5734">
        <v>1676853</v>
      </c>
      <c r="K5734" t="s">
        <v>49</v>
      </c>
      <c r="L5734" t="s">
        <v>74</v>
      </c>
      <c r="M5734">
        <v>447</v>
      </c>
      <c r="N5734">
        <v>0.52832508939096601</v>
      </c>
    </row>
    <row r="5735" spans="1:14" x14ac:dyDescent="0.25">
      <c r="A5735">
        <v>1447358430.7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95</v>
      </c>
      <c r="J5735">
        <v>1676853</v>
      </c>
      <c r="K5735" t="s">
        <v>49</v>
      </c>
      <c r="L5735" t="s">
        <v>74</v>
      </c>
      <c r="M5735">
        <v>325</v>
      </c>
      <c r="N5735">
        <v>9.2456890643419054E-2</v>
      </c>
    </row>
    <row r="5736" spans="1:14" x14ac:dyDescent="0.25">
      <c r="A5736">
        <v>1447178304.7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95</v>
      </c>
      <c r="J5736">
        <v>1676853</v>
      </c>
      <c r="K5736" t="s">
        <v>49</v>
      </c>
      <c r="L5736" t="s">
        <v>74</v>
      </c>
      <c r="M5736">
        <v>5616</v>
      </c>
      <c r="N5736">
        <v>11.499999999999998</v>
      </c>
    </row>
    <row r="5737" spans="1:14" x14ac:dyDescent="0.25">
      <c r="A5737">
        <v>1447258807.7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95</v>
      </c>
      <c r="J5737">
        <v>1676853</v>
      </c>
      <c r="K5737" t="s">
        <v>49</v>
      </c>
      <c r="L5737" t="s">
        <v>74</v>
      </c>
      <c r="M5737">
        <v>13058</v>
      </c>
      <c r="N5737">
        <v>25.74</v>
      </c>
    </row>
    <row r="5738" spans="1:14" x14ac:dyDescent="0.25">
      <c r="A5738">
        <v>1447147589.7</v>
      </c>
      <c r="B5738" s="6">
        <v>41420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95</v>
      </c>
      <c r="J5738">
        <v>1676853</v>
      </c>
      <c r="K5738" t="s">
        <v>49</v>
      </c>
      <c r="L5738" t="s">
        <v>74</v>
      </c>
      <c r="M5738">
        <v>13293</v>
      </c>
      <c r="N5738">
        <v>26.58</v>
      </c>
    </row>
    <row r="5739" spans="1:14" x14ac:dyDescent="0.25">
      <c r="A5739">
        <v>1447360194.7</v>
      </c>
      <c r="B5739" s="6">
        <v>41420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95</v>
      </c>
      <c r="J5739">
        <v>1676851</v>
      </c>
      <c r="K5739" t="s">
        <v>49</v>
      </c>
      <c r="L5739" t="s">
        <v>74</v>
      </c>
      <c r="M5739">
        <v>10299</v>
      </c>
      <c r="N5739">
        <v>14.339034482758636</v>
      </c>
    </row>
    <row r="5740" spans="1:14" x14ac:dyDescent="0.25">
      <c r="A5740">
        <v>1447283106.7</v>
      </c>
      <c r="B5740" s="6">
        <v>41420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95</v>
      </c>
      <c r="J5740">
        <v>1682908</v>
      </c>
      <c r="K5740" t="s">
        <v>49</v>
      </c>
      <c r="L5740" t="s">
        <v>74</v>
      </c>
      <c r="M5740">
        <v>353</v>
      </c>
      <c r="N5740">
        <v>1.98</v>
      </c>
    </row>
    <row r="5741" spans="1:14" x14ac:dyDescent="0.25">
      <c r="A5741">
        <v>1447407430.7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1682908</v>
      </c>
      <c r="K5741" t="s">
        <v>49</v>
      </c>
      <c r="L5741" t="s">
        <v>74</v>
      </c>
      <c r="M5741">
        <v>271</v>
      </c>
      <c r="N5741">
        <v>1.98</v>
      </c>
    </row>
    <row r="5742" spans="1:14" x14ac:dyDescent="0.25">
      <c r="A5742">
        <v>1447185360.7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1685214</v>
      </c>
      <c r="K5742" t="s">
        <v>49</v>
      </c>
      <c r="L5742" t="s">
        <v>74</v>
      </c>
      <c r="M5742">
        <v>349</v>
      </c>
      <c r="N5742">
        <v>1.0625</v>
      </c>
    </row>
    <row r="5743" spans="1:14" x14ac:dyDescent="0.25">
      <c r="A5743">
        <v>1447321831.7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95</v>
      </c>
      <c r="J5743">
        <v>1685214</v>
      </c>
      <c r="K5743" t="s">
        <v>49</v>
      </c>
      <c r="L5743" t="s">
        <v>74</v>
      </c>
      <c r="M5743">
        <v>837</v>
      </c>
      <c r="N5743">
        <v>8.2200000000000006</v>
      </c>
    </row>
    <row r="5744" spans="1:14" x14ac:dyDescent="0.25">
      <c r="A5744">
        <v>1447282638.7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95</v>
      </c>
      <c r="J5744">
        <v>1655818</v>
      </c>
      <c r="K5744" t="s">
        <v>49</v>
      </c>
      <c r="L5744" t="s">
        <v>74</v>
      </c>
      <c r="M5744">
        <v>10291</v>
      </c>
      <c r="N5744">
        <v>26.92</v>
      </c>
    </row>
    <row r="5745" spans="1:14" x14ac:dyDescent="0.25">
      <c r="A5745">
        <v>1447323788.7</v>
      </c>
      <c r="B5745" s="6">
        <v>41420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95</v>
      </c>
      <c r="J5745">
        <v>1655818</v>
      </c>
      <c r="K5745" t="s">
        <v>49</v>
      </c>
      <c r="L5745" t="s">
        <v>74</v>
      </c>
      <c r="M5745">
        <v>10308</v>
      </c>
      <c r="N5745">
        <v>27.800000000000004</v>
      </c>
    </row>
    <row r="5746" spans="1:14" x14ac:dyDescent="0.25">
      <c r="A5746">
        <v>1447282637.7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95</v>
      </c>
      <c r="J5746">
        <v>1655818</v>
      </c>
      <c r="K5746" t="s">
        <v>49</v>
      </c>
      <c r="L5746" t="s">
        <v>74</v>
      </c>
      <c r="M5746">
        <v>20261</v>
      </c>
      <c r="N5746">
        <v>46.5</v>
      </c>
    </row>
    <row r="5747" spans="1:14" x14ac:dyDescent="0.25">
      <c r="A5747">
        <v>1447282636.7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95</v>
      </c>
      <c r="J5747">
        <v>1655818</v>
      </c>
      <c r="K5747" t="s">
        <v>49</v>
      </c>
      <c r="L5747" t="s">
        <v>74</v>
      </c>
      <c r="M5747">
        <v>20302</v>
      </c>
      <c r="N5747">
        <v>49.440000000000005</v>
      </c>
    </row>
    <row r="5748" spans="1:14" x14ac:dyDescent="0.25">
      <c r="A5748">
        <v>1447323787.7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95</v>
      </c>
      <c r="J5748">
        <v>1655818</v>
      </c>
      <c r="K5748" t="s">
        <v>49</v>
      </c>
      <c r="L5748" t="s">
        <v>74</v>
      </c>
      <c r="M5748">
        <v>20331</v>
      </c>
      <c r="N5748">
        <v>50.16</v>
      </c>
    </row>
    <row r="5749" spans="1:14" x14ac:dyDescent="0.25">
      <c r="A5749">
        <v>1447323786.7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95</v>
      </c>
      <c r="J5749">
        <v>1655818</v>
      </c>
      <c r="K5749" t="s">
        <v>49</v>
      </c>
      <c r="L5749" t="s">
        <v>74</v>
      </c>
      <c r="M5749">
        <v>20307</v>
      </c>
      <c r="N5749">
        <v>51.08</v>
      </c>
    </row>
    <row r="5750" spans="1:14" x14ac:dyDescent="0.25">
      <c r="A5750">
        <v>1447379082.7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95</v>
      </c>
      <c r="J5750">
        <v>1700142</v>
      </c>
      <c r="K5750" t="s">
        <v>49</v>
      </c>
      <c r="L5750" t="s">
        <v>74</v>
      </c>
      <c r="M5750">
        <v>26313</v>
      </c>
      <c r="N5750">
        <v>30.033170507959184</v>
      </c>
    </row>
    <row r="5751" spans="1:14" x14ac:dyDescent="0.25">
      <c r="A5751">
        <v>1447208346.7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95</v>
      </c>
      <c r="J5751">
        <v>1668607</v>
      </c>
      <c r="K5751" t="s">
        <v>49</v>
      </c>
      <c r="L5751" t="s">
        <v>74</v>
      </c>
      <c r="M5751">
        <v>308</v>
      </c>
      <c r="N5751">
        <v>0.27057745187901006</v>
      </c>
    </row>
    <row r="5752" spans="1:14" x14ac:dyDescent="0.25">
      <c r="A5752">
        <v>1447295176.7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95</v>
      </c>
      <c r="J5752">
        <v>1668608</v>
      </c>
      <c r="K5752" t="s">
        <v>49</v>
      </c>
      <c r="L5752" t="s">
        <v>74</v>
      </c>
      <c r="M5752">
        <v>360</v>
      </c>
      <c r="N5752">
        <v>0.84134432466708942</v>
      </c>
    </row>
    <row r="5753" spans="1:14" x14ac:dyDescent="0.25">
      <c r="A5753">
        <v>1447323790.7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95</v>
      </c>
      <c r="J5753">
        <v>1668612</v>
      </c>
      <c r="K5753" t="s">
        <v>49</v>
      </c>
      <c r="L5753" t="s">
        <v>74</v>
      </c>
      <c r="M5753">
        <v>588</v>
      </c>
      <c r="N5753">
        <v>8.9600000000000009</v>
      </c>
    </row>
    <row r="5754" spans="1:14" x14ac:dyDescent="0.25">
      <c r="A5754">
        <v>1447251213.7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95</v>
      </c>
      <c r="J5754">
        <v>1668607</v>
      </c>
      <c r="K5754" t="s">
        <v>49</v>
      </c>
      <c r="L5754" t="s">
        <v>74</v>
      </c>
      <c r="M5754">
        <v>638</v>
      </c>
      <c r="N5754">
        <v>9.48</v>
      </c>
    </row>
    <row r="5755" spans="1:14" x14ac:dyDescent="0.25">
      <c r="A5755">
        <v>1447323939.7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95</v>
      </c>
      <c r="J5755">
        <v>1668608</v>
      </c>
      <c r="K5755" t="s">
        <v>49</v>
      </c>
      <c r="L5755" t="s">
        <v>74</v>
      </c>
      <c r="M5755">
        <v>2327</v>
      </c>
      <c r="N5755">
        <v>55.72</v>
      </c>
    </row>
    <row r="5756" spans="1:14" x14ac:dyDescent="0.25">
      <c r="A5756">
        <v>1447333789.7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1654766</v>
      </c>
      <c r="K5756" t="s">
        <v>49</v>
      </c>
      <c r="L5756" t="s">
        <v>74</v>
      </c>
      <c r="M5756">
        <v>689</v>
      </c>
      <c r="N5756">
        <v>6.3968807339449549</v>
      </c>
    </row>
    <row r="5757" spans="1:14" x14ac:dyDescent="0.25">
      <c r="A5757">
        <v>1447269511.7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95</v>
      </c>
      <c r="J5757">
        <v>1654766</v>
      </c>
      <c r="K5757" t="s">
        <v>49</v>
      </c>
      <c r="L5757" t="s">
        <v>74</v>
      </c>
      <c r="M5757">
        <v>971</v>
      </c>
      <c r="N5757">
        <v>12.79376146788991</v>
      </c>
    </row>
    <row r="5758" spans="1:14" x14ac:dyDescent="0.25">
      <c r="A5758">
        <v>1447228783.7</v>
      </c>
      <c r="B5758" s="6">
        <v>41420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95</v>
      </c>
      <c r="J5758">
        <v>1654766</v>
      </c>
      <c r="K5758" t="s">
        <v>49</v>
      </c>
      <c r="L5758" t="s">
        <v>74</v>
      </c>
      <c r="M5758">
        <v>954</v>
      </c>
      <c r="N5758">
        <v>11.599999999999998</v>
      </c>
    </row>
    <row r="5759" spans="1:14" x14ac:dyDescent="0.25">
      <c r="A5759">
        <v>1447206220.7</v>
      </c>
      <c r="B5759" s="6">
        <v>41420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95</v>
      </c>
      <c r="J5759">
        <v>1683704</v>
      </c>
      <c r="K5759" t="s">
        <v>49</v>
      </c>
      <c r="L5759" t="s">
        <v>74</v>
      </c>
      <c r="M5759">
        <v>453</v>
      </c>
      <c r="N5759">
        <v>0.99449847179772144</v>
      </c>
    </row>
    <row r="5760" spans="1:14" x14ac:dyDescent="0.25">
      <c r="A5760">
        <v>1447372960.7</v>
      </c>
      <c r="B5760" s="6">
        <v>41420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95</v>
      </c>
      <c r="J5760">
        <v>1683704</v>
      </c>
      <c r="K5760" t="s">
        <v>49</v>
      </c>
      <c r="L5760" t="s">
        <v>74</v>
      </c>
      <c r="M5760">
        <v>672</v>
      </c>
      <c r="N5760">
        <v>2.0884467907752149</v>
      </c>
    </row>
    <row r="5761" spans="1:14" x14ac:dyDescent="0.25">
      <c r="A5761">
        <v>1447290074.7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95</v>
      </c>
      <c r="J5761">
        <v>1683704</v>
      </c>
      <c r="K5761" t="s">
        <v>49</v>
      </c>
      <c r="L5761" t="s">
        <v>74</v>
      </c>
      <c r="M5761">
        <v>1136</v>
      </c>
      <c r="N5761">
        <v>4.0774437343706582</v>
      </c>
    </row>
    <row r="5762" spans="1:14" x14ac:dyDescent="0.25">
      <c r="A5762">
        <v>1447367922.7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95</v>
      </c>
      <c r="J5762">
        <v>1683704</v>
      </c>
      <c r="K5762" t="s">
        <v>49</v>
      </c>
      <c r="L5762" t="s">
        <v>74</v>
      </c>
      <c r="M5762">
        <v>1510</v>
      </c>
      <c r="N5762">
        <v>5.64</v>
      </c>
    </row>
    <row r="5763" spans="1:14" x14ac:dyDescent="0.25">
      <c r="A5763">
        <v>1447295171.7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95</v>
      </c>
      <c r="J5763">
        <v>1700105</v>
      </c>
      <c r="K5763" t="s">
        <v>49</v>
      </c>
      <c r="L5763" t="s">
        <v>74</v>
      </c>
      <c r="M5763">
        <v>251</v>
      </c>
      <c r="N5763">
        <v>9.369092416954683E-2</v>
      </c>
    </row>
    <row r="5764" spans="1:14" x14ac:dyDescent="0.25">
      <c r="A5764">
        <v>1447282467.7</v>
      </c>
      <c r="B5764" s="6">
        <v>41420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95</v>
      </c>
      <c r="J5764">
        <v>1700094</v>
      </c>
      <c r="K5764" t="s">
        <v>49</v>
      </c>
      <c r="L5764" t="s">
        <v>74</v>
      </c>
      <c r="M5764">
        <v>290</v>
      </c>
      <c r="N5764">
        <v>0.63016905071521467</v>
      </c>
    </row>
    <row r="5765" spans="1:14" x14ac:dyDescent="0.25">
      <c r="A5765">
        <v>1447401851.7</v>
      </c>
      <c r="B5765" s="6">
        <v>41420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95</v>
      </c>
      <c r="J5765">
        <v>1700094</v>
      </c>
      <c r="K5765" t="s">
        <v>49</v>
      </c>
      <c r="L5765" t="s">
        <v>74</v>
      </c>
      <c r="M5765">
        <v>262</v>
      </c>
      <c r="N5765">
        <v>0.63016905071521467</v>
      </c>
    </row>
    <row r="5766" spans="1:14" x14ac:dyDescent="0.25">
      <c r="A5766">
        <v>1447204790.7</v>
      </c>
      <c r="B5766" s="6">
        <v>41420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95</v>
      </c>
      <c r="J5766">
        <v>1700094</v>
      </c>
      <c r="K5766" t="s">
        <v>49</v>
      </c>
      <c r="L5766" t="s">
        <v>74</v>
      </c>
      <c r="M5766">
        <v>291</v>
      </c>
      <c r="N5766">
        <v>0.25206762028608587</v>
      </c>
    </row>
    <row r="5767" spans="1:14" x14ac:dyDescent="0.25">
      <c r="A5767">
        <v>1447381072.7</v>
      </c>
      <c r="B5767" s="6">
        <v>41420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95</v>
      </c>
      <c r="J5767">
        <v>1700094</v>
      </c>
      <c r="K5767" t="s">
        <v>49</v>
      </c>
      <c r="L5767" t="s">
        <v>74</v>
      </c>
      <c r="M5767">
        <v>300</v>
      </c>
      <c r="N5767">
        <v>1.2603381014304293</v>
      </c>
    </row>
    <row r="5768" spans="1:14" x14ac:dyDescent="0.25">
      <c r="A5768">
        <v>1447230406.7</v>
      </c>
      <c r="B5768" s="6">
        <v>41420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95</v>
      </c>
      <c r="J5768">
        <v>1700097</v>
      </c>
      <c r="K5768" t="s">
        <v>49</v>
      </c>
      <c r="L5768" t="s">
        <v>74</v>
      </c>
      <c r="M5768">
        <v>339</v>
      </c>
      <c r="N5768">
        <v>0.17872193436960276</v>
      </c>
    </row>
    <row r="5769" spans="1:14" x14ac:dyDescent="0.25">
      <c r="A5769">
        <v>1447160489.7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95</v>
      </c>
      <c r="J5769">
        <v>1700097</v>
      </c>
      <c r="K5769" t="s">
        <v>49</v>
      </c>
      <c r="L5769" t="s">
        <v>74</v>
      </c>
      <c r="M5769">
        <v>274</v>
      </c>
      <c r="N5769">
        <v>0.67020725388601032</v>
      </c>
    </row>
    <row r="5770" spans="1:14" x14ac:dyDescent="0.25">
      <c r="A5770">
        <v>1447206362.7</v>
      </c>
      <c r="B5770" s="6">
        <v>41420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95</v>
      </c>
      <c r="J5770">
        <v>1651302</v>
      </c>
      <c r="K5770" t="s">
        <v>49</v>
      </c>
      <c r="L5770" t="s">
        <v>74</v>
      </c>
      <c r="M5770">
        <v>347</v>
      </c>
      <c r="N5770">
        <v>0.38509705513322018</v>
      </c>
    </row>
    <row r="5771" spans="1:14" x14ac:dyDescent="0.25">
      <c r="A5771">
        <v>1447323935.7</v>
      </c>
      <c r="B5771" s="6">
        <v>41420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95</v>
      </c>
      <c r="J5771">
        <v>1651302</v>
      </c>
      <c r="K5771" t="s">
        <v>49</v>
      </c>
      <c r="L5771" t="s">
        <v>74</v>
      </c>
      <c r="M5771">
        <v>486</v>
      </c>
      <c r="N5771">
        <v>1.6599010997121559</v>
      </c>
    </row>
    <row r="5772" spans="1:14" x14ac:dyDescent="0.25">
      <c r="A5772">
        <v>1447383186.7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95</v>
      </c>
      <c r="J5772">
        <v>1651302</v>
      </c>
      <c r="K5772" t="s">
        <v>49</v>
      </c>
      <c r="L5772" t="s">
        <v>74</v>
      </c>
      <c r="M5772">
        <v>308</v>
      </c>
      <c r="N5772">
        <v>6.6396043988486239E-2</v>
      </c>
    </row>
    <row r="5773" spans="1:14" x14ac:dyDescent="0.25">
      <c r="A5773">
        <v>1447161685.7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95</v>
      </c>
      <c r="J5773">
        <v>1651302</v>
      </c>
      <c r="K5773" t="s">
        <v>49</v>
      </c>
      <c r="L5773" t="s">
        <v>74</v>
      </c>
      <c r="M5773">
        <v>445</v>
      </c>
      <c r="N5773">
        <v>0.79675252786183481</v>
      </c>
    </row>
    <row r="5774" spans="1:14" x14ac:dyDescent="0.25">
      <c r="A5774">
        <v>1447258815.7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95</v>
      </c>
      <c r="J5774">
        <v>1651302</v>
      </c>
      <c r="K5774" t="s">
        <v>49</v>
      </c>
      <c r="L5774" t="s">
        <v>74</v>
      </c>
      <c r="M5774">
        <v>546</v>
      </c>
      <c r="N5774">
        <v>1.5935050557236696</v>
      </c>
    </row>
    <row r="5775" spans="1:14" x14ac:dyDescent="0.25">
      <c r="A5775">
        <v>1447207592.7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95</v>
      </c>
      <c r="J5775">
        <v>1651302</v>
      </c>
      <c r="K5775" t="s">
        <v>49</v>
      </c>
      <c r="L5775" t="s">
        <v>74</v>
      </c>
      <c r="M5775">
        <v>774</v>
      </c>
      <c r="N5775">
        <v>3.1</v>
      </c>
    </row>
    <row r="5776" spans="1:14" x14ac:dyDescent="0.25">
      <c r="A5776">
        <v>1447323916.7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1651302</v>
      </c>
      <c r="K5776" t="s">
        <v>49</v>
      </c>
      <c r="L5776" t="s">
        <v>74</v>
      </c>
      <c r="M5776">
        <v>1131</v>
      </c>
      <c r="N5776">
        <v>4.0199999999999996</v>
      </c>
    </row>
    <row r="5777" spans="1:14" x14ac:dyDescent="0.25">
      <c r="A5777">
        <v>1447161663.7</v>
      </c>
      <c r="B5777" s="6">
        <v>41420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95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</row>
    <row r="5778" spans="1:14" x14ac:dyDescent="0.25">
      <c r="A5778">
        <v>1447258816.7</v>
      </c>
      <c r="B5778" s="6">
        <v>41420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95</v>
      </c>
      <c r="J5778">
        <v>1651302</v>
      </c>
      <c r="K5778" t="s">
        <v>49</v>
      </c>
      <c r="L5778" t="s">
        <v>74</v>
      </c>
      <c r="M5778">
        <v>1012</v>
      </c>
      <c r="N5778">
        <v>3.6</v>
      </c>
    </row>
    <row r="5779" spans="1:14" x14ac:dyDescent="0.25">
      <c r="A5779">
        <v>1447273192.7</v>
      </c>
      <c r="B5779" s="6">
        <v>41420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95</v>
      </c>
      <c r="J5779">
        <v>1651302</v>
      </c>
      <c r="K5779" t="s">
        <v>49</v>
      </c>
      <c r="L5779" t="s">
        <v>74</v>
      </c>
      <c r="M5779">
        <v>1288</v>
      </c>
      <c r="N5779">
        <v>4.12</v>
      </c>
    </row>
    <row r="5780" spans="1:14" x14ac:dyDescent="0.25">
      <c r="A5780">
        <v>1447355132.7</v>
      </c>
      <c r="B5780" s="6">
        <v>41420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95</v>
      </c>
      <c r="J5780">
        <v>1651302</v>
      </c>
      <c r="K5780" t="s">
        <v>49</v>
      </c>
      <c r="L5780" t="s">
        <v>74</v>
      </c>
      <c r="M5780">
        <v>1328</v>
      </c>
      <c r="N5780">
        <v>4.0999999999999996</v>
      </c>
    </row>
    <row r="5781" spans="1:14" x14ac:dyDescent="0.25">
      <c r="A5781">
        <v>1447334360.7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95</v>
      </c>
      <c r="J5781">
        <v>1651302</v>
      </c>
      <c r="K5781" t="s">
        <v>49</v>
      </c>
      <c r="L5781" t="s">
        <v>74</v>
      </c>
      <c r="M5781">
        <v>1239</v>
      </c>
      <c r="N5781">
        <v>4.0599999999999996</v>
      </c>
    </row>
    <row r="5782" spans="1:14" x14ac:dyDescent="0.25">
      <c r="A5782">
        <v>1447353776.7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1651299</v>
      </c>
      <c r="K5782" t="s">
        <v>49</v>
      </c>
      <c r="L5782" t="s">
        <v>74</v>
      </c>
      <c r="M5782">
        <v>505</v>
      </c>
      <c r="N5782">
        <v>0.60845843853879433</v>
      </c>
    </row>
    <row r="5783" spans="1:14" x14ac:dyDescent="0.25">
      <c r="A5783">
        <v>1447185736.7</v>
      </c>
      <c r="B5783" s="6">
        <v>41420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95</v>
      </c>
      <c r="J5783">
        <v>1651299</v>
      </c>
      <c r="K5783" t="s">
        <v>49</v>
      </c>
      <c r="L5783" t="s">
        <v>74</v>
      </c>
      <c r="M5783">
        <v>396</v>
      </c>
      <c r="N5783">
        <v>0.30422921926939717</v>
      </c>
    </row>
    <row r="5784" spans="1:14" x14ac:dyDescent="0.25">
      <c r="A5784">
        <v>1447196772.7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1651299</v>
      </c>
      <c r="K5784" t="s">
        <v>49</v>
      </c>
      <c r="L5784" t="s">
        <v>74</v>
      </c>
      <c r="M5784">
        <v>1368</v>
      </c>
      <c r="N5784">
        <v>3.3465214119633688</v>
      </c>
    </row>
    <row r="5785" spans="1:14" x14ac:dyDescent="0.25">
      <c r="A5785">
        <v>1447269643.7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95</v>
      </c>
      <c r="J5785">
        <v>1651299</v>
      </c>
      <c r="K5785" t="s">
        <v>49</v>
      </c>
      <c r="L5785" t="s">
        <v>74</v>
      </c>
      <c r="M5785">
        <v>509</v>
      </c>
      <c r="N5785">
        <v>0.60845843853879433</v>
      </c>
    </row>
    <row r="5786" spans="1:14" x14ac:dyDescent="0.25">
      <c r="A5786">
        <v>1447156639.7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95</v>
      </c>
      <c r="J5786">
        <v>1651299</v>
      </c>
      <c r="K5786" t="s">
        <v>49</v>
      </c>
      <c r="L5786" t="s">
        <v>74</v>
      </c>
      <c r="M5786">
        <v>554</v>
      </c>
      <c r="N5786">
        <v>0.79099597010043265</v>
      </c>
    </row>
    <row r="5787" spans="1:14" x14ac:dyDescent="0.25">
      <c r="A5787">
        <v>1447346492.7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95</v>
      </c>
      <c r="J5787">
        <v>1651299</v>
      </c>
      <c r="K5787" t="s">
        <v>49</v>
      </c>
      <c r="L5787" t="s">
        <v>74</v>
      </c>
      <c r="M5787">
        <v>2233</v>
      </c>
      <c r="N5787">
        <v>6.0845843853879433</v>
      </c>
    </row>
    <row r="5788" spans="1:14" x14ac:dyDescent="0.25">
      <c r="A5788">
        <v>1447365767.7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95</v>
      </c>
      <c r="J5788">
        <v>1651299</v>
      </c>
      <c r="K5788" t="s">
        <v>49</v>
      </c>
      <c r="L5788" t="s">
        <v>74</v>
      </c>
      <c r="M5788">
        <v>1262</v>
      </c>
      <c r="N5788">
        <v>3.0422921926939717</v>
      </c>
    </row>
    <row r="5789" spans="1:14" x14ac:dyDescent="0.25">
      <c r="A5789">
        <v>1447266957.7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95</v>
      </c>
      <c r="J5789">
        <v>1651299</v>
      </c>
      <c r="K5789" t="s">
        <v>49</v>
      </c>
      <c r="L5789" t="s">
        <v>74</v>
      </c>
      <c r="M5789">
        <v>1296</v>
      </c>
      <c r="N5789">
        <v>3.0422921926939717</v>
      </c>
    </row>
    <row r="5790" spans="1:14" x14ac:dyDescent="0.25">
      <c r="A5790">
        <v>1447163449.7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95</v>
      </c>
      <c r="J5790">
        <v>1651299</v>
      </c>
      <c r="K5790" t="s">
        <v>49</v>
      </c>
      <c r="L5790" t="s">
        <v>74</v>
      </c>
      <c r="M5790">
        <v>10266</v>
      </c>
      <c r="N5790">
        <v>26.82</v>
      </c>
    </row>
    <row r="5791" spans="1:14" x14ac:dyDescent="0.25">
      <c r="A5791">
        <v>1447204819.7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95</v>
      </c>
      <c r="J5791">
        <v>1651299</v>
      </c>
      <c r="K5791" t="s">
        <v>49</v>
      </c>
      <c r="L5791" t="s">
        <v>74</v>
      </c>
      <c r="M5791">
        <v>50318</v>
      </c>
      <c r="N5791">
        <v>132.46</v>
      </c>
    </row>
    <row r="5792" spans="1:14" x14ac:dyDescent="0.25">
      <c r="A5792">
        <v>1447163450.7</v>
      </c>
      <c r="B5792" s="6">
        <v>41420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95</v>
      </c>
      <c r="J5792">
        <v>1651299</v>
      </c>
      <c r="K5792" t="s">
        <v>49</v>
      </c>
      <c r="L5792" t="s">
        <v>74</v>
      </c>
      <c r="M5792">
        <v>10272</v>
      </c>
      <c r="N5792">
        <v>25.68</v>
      </c>
    </row>
    <row r="5793" spans="1:14" x14ac:dyDescent="0.25">
      <c r="A5793">
        <v>1447204820.7</v>
      </c>
      <c r="B5793" s="6">
        <v>41420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95</v>
      </c>
      <c r="J5793">
        <v>1651299</v>
      </c>
      <c r="K5793" t="s">
        <v>49</v>
      </c>
      <c r="L5793" t="s">
        <v>74</v>
      </c>
      <c r="M5793">
        <v>40302</v>
      </c>
      <c r="N5793">
        <v>96.04</v>
      </c>
    </row>
    <row r="5794" spans="1:14" x14ac:dyDescent="0.25">
      <c r="A5794">
        <v>1447389132.7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95</v>
      </c>
      <c r="J5794">
        <v>1651298</v>
      </c>
      <c r="K5794" t="s">
        <v>49</v>
      </c>
      <c r="L5794" t="s">
        <v>74</v>
      </c>
      <c r="M5794">
        <v>2258</v>
      </c>
      <c r="N5794">
        <v>4.5967272727272723</v>
      </c>
    </row>
    <row r="5795" spans="1:14" x14ac:dyDescent="0.25">
      <c r="A5795">
        <v>1447290060.7</v>
      </c>
      <c r="B5795" s="6">
        <v>41420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95</v>
      </c>
      <c r="J5795">
        <v>1651298</v>
      </c>
      <c r="K5795" t="s">
        <v>49</v>
      </c>
      <c r="L5795" t="s">
        <v>74</v>
      </c>
      <c r="M5795">
        <v>2278</v>
      </c>
      <c r="N5795">
        <v>4.5967272727272723</v>
      </c>
    </row>
    <row r="5796" spans="1:14" x14ac:dyDescent="0.25">
      <c r="A5796">
        <v>1447290055.7</v>
      </c>
      <c r="B5796" s="6">
        <v>41420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95</v>
      </c>
      <c r="J5796">
        <v>1651298</v>
      </c>
      <c r="K5796" t="s">
        <v>49</v>
      </c>
      <c r="L5796" t="s">
        <v>74</v>
      </c>
      <c r="M5796">
        <v>2245</v>
      </c>
      <c r="N5796">
        <v>4.5967272727272723</v>
      </c>
    </row>
    <row r="5797" spans="1:14" x14ac:dyDescent="0.25">
      <c r="A5797">
        <v>1447375159.7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1651298</v>
      </c>
      <c r="K5797" t="s">
        <v>49</v>
      </c>
      <c r="L5797" t="s">
        <v>74</v>
      </c>
      <c r="M5797">
        <v>2270</v>
      </c>
      <c r="N5797">
        <v>4.5967272727272723</v>
      </c>
    </row>
    <row r="5798" spans="1:14" x14ac:dyDescent="0.25">
      <c r="A5798">
        <v>1447392890.7</v>
      </c>
      <c r="B5798" s="6">
        <v>41420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95</v>
      </c>
      <c r="J5798">
        <v>1651298</v>
      </c>
      <c r="K5798" t="s">
        <v>49</v>
      </c>
      <c r="L5798" t="s">
        <v>74</v>
      </c>
      <c r="M5798">
        <v>4257</v>
      </c>
      <c r="N5798">
        <v>7.74</v>
      </c>
    </row>
    <row r="5799" spans="1:14" x14ac:dyDescent="0.25">
      <c r="A5799">
        <v>1447269421.7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95</v>
      </c>
      <c r="J5799">
        <v>1651298</v>
      </c>
      <c r="K5799" t="s">
        <v>49</v>
      </c>
      <c r="L5799" t="s">
        <v>74</v>
      </c>
      <c r="M5799">
        <v>6319</v>
      </c>
      <c r="N5799">
        <v>9.98</v>
      </c>
    </row>
    <row r="5800" spans="1:14" x14ac:dyDescent="0.25">
      <c r="A5800">
        <v>1447172198.7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95</v>
      </c>
      <c r="J5800">
        <v>1651298</v>
      </c>
      <c r="K5800" t="s">
        <v>49</v>
      </c>
      <c r="L5800" t="s">
        <v>74</v>
      </c>
      <c r="M5800">
        <v>8260</v>
      </c>
      <c r="N5800">
        <v>12.98</v>
      </c>
    </row>
    <row r="5801" spans="1:14" x14ac:dyDescent="0.25">
      <c r="A5801">
        <v>1447206390.7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95</v>
      </c>
      <c r="J5801">
        <v>1689786</v>
      </c>
      <c r="K5801" t="s">
        <v>49</v>
      </c>
      <c r="L5801" t="s">
        <v>74</v>
      </c>
      <c r="M5801">
        <v>333</v>
      </c>
      <c r="N5801">
        <v>3.9800000000000004</v>
      </c>
    </row>
    <row r="5802" spans="1:14" x14ac:dyDescent="0.25">
      <c r="A5802">
        <v>1447377265.7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1689786</v>
      </c>
      <c r="K5802" t="s">
        <v>49</v>
      </c>
      <c r="L5802" t="s">
        <v>74</v>
      </c>
      <c r="M5802">
        <v>359</v>
      </c>
      <c r="N5802">
        <v>7.8</v>
      </c>
    </row>
    <row r="5803" spans="1:14" x14ac:dyDescent="0.25">
      <c r="A5803">
        <v>1447381071.7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95</v>
      </c>
      <c r="J5803">
        <v>1693747</v>
      </c>
      <c r="K5803" t="s">
        <v>49</v>
      </c>
      <c r="L5803" t="s">
        <v>74</v>
      </c>
      <c r="M5803">
        <v>240</v>
      </c>
      <c r="N5803">
        <v>0.30833096388967873</v>
      </c>
    </row>
    <row r="5804" spans="1:14" x14ac:dyDescent="0.25">
      <c r="A5804">
        <v>1447260491.7</v>
      </c>
      <c r="B5804" s="6">
        <v>41420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95</v>
      </c>
      <c r="J5804">
        <v>1693747</v>
      </c>
      <c r="K5804" t="s">
        <v>49</v>
      </c>
      <c r="L5804" t="s">
        <v>74</v>
      </c>
      <c r="M5804">
        <v>561</v>
      </c>
      <c r="N5804">
        <v>35.700000000000003</v>
      </c>
    </row>
    <row r="5805" spans="1:14" x14ac:dyDescent="0.25">
      <c r="A5805">
        <v>1447338892.7</v>
      </c>
      <c r="B5805" s="6">
        <v>41420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95</v>
      </c>
      <c r="J5805">
        <v>1689784</v>
      </c>
      <c r="K5805" t="s">
        <v>49</v>
      </c>
      <c r="L5805" t="s">
        <v>74</v>
      </c>
      <c r="M5805">
        <v>311</v>
      </c>
      <c r="N5805">
        <v>2.8807929515418498</v>
      </c>
    </row>
    <row r="5806" spans="1:14" x14ac:dyDescent="0.25">
      <c r="A5806">
        <v>1447338891.7</v>
      </c>
      <c r="B5806" s="6">
        <v>41420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95</v>
      </c>
      <c r="J5806">
        <v>1689782</v>
      </c>
      <c r="K5806" t="s">
        <v>49</v>
      </c>
      <c r="L5806" t="s">
        <v>74</v>
      </c>
      <c r="M5806">
        <v>352</v>
      </c>
      <c r="N5806">
        <v>2.1782880430201867</v>
      </c>
    </row>
    <row r="5807" spans="1:14" x14ac:dyDescent="0.25">
      <c r="A5807">
        <v>1447338890.7</v>
      </c>
      <c r="B5807" s="6">
        <v>41420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95</v>
      </c>
      <c r="J5807">
        <v>1689780</v>
      </c>
      <c r="K5807" t="s">
        <v>49</v>
      </c>
      <c r="L5807" t="s">
        <v>74</v>
      </c>
      <c r="M5807">
        <v>351</v>
      </c>
      <c r="N5807">
        <v>1.9374748480727559</v>
      </c>
    </row>
    <row r="5808" spans="1:14" x14ac:dyDescent="0.25">
      <c r="A5808">
        <v>1447163432.7</v>
      </c>
      <c r="B5808" s="6">
        <v>41420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95</v>
      </c>
      <c r="J5808">
        <v>1688575</v>
      </c>
      <c r="K5808" t="s">
        <v>49</v>
      </c>
      <c r="L5808" t="s">
        <v>74</v>
      </c>
      <c r="M5808">
        <v>740</v>
      </c>
      <c r="N5808">
        <v>42.217046430923233</v>
      </c>
    </row>
    <row r="5809" spans="1:14" x14ac:dyDescent="0.25">
      <c r="A5809">
        <v>1447194675.7</v>
      </c>
      <c r="B5809" s="6">
        <v>41420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95</v>
      </c>
      <c r="J5809">
        <v>1688575</v>
      </c>
      <c r="K5809" t="s">
        <v>49</v>
      </c>
      <c r="L5809" t="s">
        <v>74</v>
      </c>
      <c r="M5809">
        <v>749</v>
      </c>
      <c r="N5809">
        <v>43.217046430923233</v>
      </c>
    </row>
    <row r="5810" spans="1:14" x14ac:dyDescent="0.25">
      <c r="A5810">
        <v>1447267008.7</v>
      </c>
      <c r="B5810" s="6">
        <v>41420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95</v>
      </c>
      <c r="J5810">
        <v>1689546</v>
      </c>
      <c r="K5810" t="s">
        <v>49</v>
      </c>
      <c r="L5810" t="s">
        <v>74</v>
      </c>
      <c r="M5810">
        <v>1300</v>
      </c>
      <c r="N5810">
        <v>70.625441643014767</v>
      </c>
    </row>
    <row r="5811" spans="1:14" x14ac:dyDescent="0.25">
      <c r="A5811">
        <v>1447346597.7</v>
      </c>
      <c r="B5811" s="6">
        <v>41420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95</v>
      </c>
      <c r="J5811">
        <v>1689546</v>
      </c>
      <c r="K5811" t="s">
        <v>49</v>
      </c>
      <c r="L5811" t="s">
        <v>74</v>
      </c>
      <c r="M5811">
        <v>1177</v>
      </c>
      <c r="N5811">
        <v>64.962897478713288</v>
      </c>
    </row>
    <row r="5812" spans="1:14" x14ac:dyDescent="0.25">
      <c r="A5812">
        <v>1447208184.7</v>
      </c>
      <c r="B5812" s="6">
        <v>41420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95</v>
      </c>
      <c r="J5812">
        <v>1689546</v>
      </c>
      <c r="K5812" t="s">
        <v>49</v>
      </c>
      <c r="L5812" t="s">
        <v>74</v>
      </c>
      <c r="M5812">
        <v>1326</v>
      </c>
      <c r="N5812">
        <v>72.625441643014767</v>
      </c>
    </row>
    <row r="5813" spans="1:14" x14ac:dyDescent="0.25">
      <c r="A5813">
        <v>1447165539.7</v>
      </c>
      <c r="B5813" s="6">
        <v>41420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95</v>
      </c>
      <c r="J5813">
        <v>1689546</v>
      </c>
      <c r="K5813" t="s">
        <v>49</v>
      </c>
      <c r="L5813" t="s">
        <v>74</v>
      </c>
      <c r="M5813">
        <v>368</v>
      </c>
      <c r="N5813">
        <v>3.8312720821507384</v>
      </c>
    </row>
    <row r="5814" spans="1:14" x14ac:dyDescent="0.25">
      <c r="A5814">
        <v>1447257094.7</v>
      </c>
      <c r="B5814" s="6">
        <v>41420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95</v>
      </c>
      <c r="J5814">
        <v>1689546</v>
      </c>
      <c r="K5814" t="s">
        <v>49</v>
      </c>
      <c r="L5814" t="s">
        <v>74</v>
      </c>
      <c r="M5814">
        <v>1242</v>
      </c>
      <c r="N5814">
        <v>72.625441643014767</v>
      </c>
    </row>
    <row r="5815" spans="1:14" x14ac:dyDescent="0.25">
      <c r="A5815">
        <v>1447291619.7</v>
      </c>
      <c r="B5815" s="6">
        <v>41420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95</v>
      </c>
      <c r="J5815">
        <v>1689546</v>
      </c>
      <c r="K5815" t="s">
        <v>49</v>
      </c>
      <c r="L5815" t="s">
        <v>74</v>
      </c>
      <c r="M5815">
        <v>864</v>
      </c>
      <c r="N5815">
        <v>43.143992903658123</v>
      </c>
    </row>
    <row r="5816" spans="1:14" x14ac:dyDescent="0.25">
      <c r="A5816">
        <v>1447348795.7</v>
      </c>
      <c r="B5816" s="6">
        <v>41420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95</v>
      </c>
      <c r="J5816">
        <v>1689546</v>
      </c>
      <c r="K5816" t="s">
        <v>49</v>
      </c>
      <c r="L5816" t="s">
        <v>74</v>
      </c>
      <c r="M5816">
        <v>1215</v>
      </c>
      <c r="N5816">
        <v>66.962897478713288</v>
      </c>
    </row>
    <row r="5817" spans="1:14" x14ac:dyDescent="0.25">
      <c r="A5817">
        <v>1447334423.7</v>
      </c>
      <c r="B5817" s="6">
        <v>41420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95</v>
      </c>
      <c r="J5817">
        <v>1689548</v>
      </c>
      <c r="K5817" t="s">
        <v>49</v>
      </c>
      <c r="L5817" t="s">
        <v>74</v>
      </c>
      <c r="M5817">
        <v>315</v>
      </c>
      <c r="N5817">
        <v>0.14895957526204334</v>
      </c>
    </row>
    <row r="5818" spans="1:14" x14ac:dyDescent="0.25">
      <c r="A5818">
        <v>1447184533.7</v>
      </c>
      <c r="B5818" s="6">
        <v>41420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95</v>
      </c>
      <c r="J5818">
        <v>1689548</v>
      </c>
      <c r="K5818" t="s">
        <v>49</v>
      </c>
      <c r="L5818" t="s">
        <v>74</v>
      </c>
      <c r="M5818">
        <v>2293</v>
      </c>
      <c r="N5818">
        <v>149.95957526204333</v>
      </c>
    </row>
    <row r="5819" spans="1:14" x14ac:dyDescent="0.25">
      <c r="A5819">
        <v>1447346599.7</v>
      </c>
      <c r="B5819" s="6">
        <v>41420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95</v>
      </c>
      <c r="J5819">
        <v>1689548</v>
      </c>
      <c r="K5819" t="s">
        <v>49</v>
      </c>
      <c r="L5819" t="s">
        <v>74</v>
      </c>
      <c r="M5819">
        <v>1156</v>
      </c>
      <c r="N5819">
        <v>69.829177999785571</v>
      </c>
    </row>
    <row r="5820" spans="1:14" x14ac:dyDescent="0.25">
      <c r="A5820">
        <v>1447348794.7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95</v>
      </c>
      <c r="J5820">
        <v>1689548</v>
      </c>
      <c r="K5820" t="s">
        <v>49</v>
      </c>
      <c r="L5820" t="s">
        <v>74</v>
      </c>
      <c r="M5820">
        <v>2260</v>
      </c>
      <c r="N5820">
        <v>150.81061568678129</v>
      </c>
    </row>
    <row r="5821" spans="1:14" x14ac:dyDescent="0.25">
      <c r="A5821">
        <v>1447267009.7</v>
      </c>
      <c r="B5821" s="6">
        <v>41420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95</v>
      </c>
      <c r="J5821">
        <v>1689548</v>
      </c>
      <c r="K5821" t="s">
        <v>49</v>
      </c>
      <c r="L5821" t="s">
        <v>74</v>
      </c>
      <c r="M5821">
        <v>2315</v>
      </c>
      <c r="N5821">
        <v>140.95957526204333</v>
      </c>
    </row>
    <row r="5822" spans="1:14" x14ac:dyDescent="0.25">
      <c r="A5822">
        <v>1447171213.7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95</v>
      </c>
      <c r="J5822">
        <v>1689548</v>
      </c>
      <c r="K5822" t="s">
        <v>49</v>
      </c>
      <c r="L5822" t="s">
        <v>74</v>
      </c>
      <c r="M5822">
        <v>1294</v>
      </c>
      <c r="N5822">
        <v>71.479787631021665</v>
      </c>
    </row>
    <row r="5823" spans="1:14" x14ac:dyDescent="0.25">
      <c r="A5823">
        <v>1447163433.7</v>
      </c>
      <c r="B5823" s="6">
        <v>41420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95</v>
      </c>
      <c r="J5823">
        <v>1689547</v>
      </c>
      <c r="K5823" t="s">
        <v>49</v>
      </c>
      <c r="L5823" t="s">
        <v>74</v>
      </c>
      <c r="M5823">
        <v>1328</v>
      </c>
      <c r="N5823">
        <v>72.986271873138278</v>
      </c>
    </row>
    <row r="5824" spans="1:14" x14ac:dyDescent="0.25">
      <c r="A5824">
        <v>1447346598.7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95</v>
      </c>
      <c r="J5824">
        <v>1689547</v>
      </c>
      <c r="K5824" t="s">
        <v>49</v>
      </c>
      <c r="L5824" t="s">
        <v>74</v>
      </c>
      <c r="M5824">
        <v>490</v>
      </c>
      <c r="N5824">
        <v>10.589789771575262</v>
      </c>
    </row>
    <row r="5825" spans="1:14" x14ac:dyDescent="0.25">
      <c r="A5825">
        <v>1447184532.7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95</v>
      </c>
      <c r="J5825">
        <v>1689547</v>
      </c>
      <c r="K5825" t="s">
        <v>49</v>
      </c>
      <c r="L5825" t="s">
        <v>74</v>
      </c>
      <c r="M5825">
        <v>1220</v>
      </c>
      <c r="N5825">
        <v>64.546546435675509</v>
      </c>
    </row>
    <row r="5826" spans="1:14" x14ac:dyDescent="0.25">
      <c r="A5826">
        <v>1447165540.7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95</v>
      </c>
      <c r="J5826">
        <v>1689547</v>
      </c>
      <c r="K5826" t="s">
        <v>49</v>
      </c>
      <c r="L5826" t="s">
        <v>74</v>
      </c>
      <c r="M5826">
        <v>274</v>
      </c>
      <c r="N5826">
        <v>1.4397254374627655</v>
      </c>
    </row>
    <row r="5827" spans="1:14" x14ac:dyDescent="0.25">
      <c r="A5827">
        <v>1447348793.7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95</v>
      </c>
      <c r="J5827">
        <v>1689547</v>
      </c>
      <c r="K5827" t="s">
        <v>49</v>
      </c>
      <c r="L5827" t="s">
        <v>74</v>
      </c>
      <c r="M5827">
        <v>1235</v>
      </c>
      <c r="N5827">
        <v>75.986271873138278</v>
      </c>
    </row>
    <row r="5828" spans="1:14" x14ac:dyDescent="0.25">
      <c r="A5828">
        <v>1447348796.7</v>
      </c>
      <c r="B5828" s="6">
        <v>41420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95</v>
      </c>
      <c r="J5828">
        <v>1689547</v>
      </c>
      <c r="K5828" t="s">
        <v>49</v>
      </c>
      <c r="L5828" t="s">
        <v>74</v>
      </c>
      <c r="M5828">
        <v>1131</v>
      </c>
      <c r="N5828">
        <v>65.396482101563009</v>
      </c>
    </row>
    <row r="5829" spans="1:14" x14ac:dyDescent="0.25">
      <c r="A5829">
        <v>1447323938.7</v>
      </c>
      <c r="B5829" s="6">
        <v>41420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95</v>
      </c>
      <c r="J5829">
        <v>1689788</v>
      </c>
      <c r="K5829" t="s">
        <v>49</v>
      </c>
      <c r="L5829" t="s">
        <v>74</v>
      </c>
      <c r="M5829">
        <v>370</v>
      </c>
      <c r="N5829">
        <v>1.276195801405549</v>
      </c>
    </row>
    <row r="5830" spans="1:14" x14ac:dyDescent="0.25">
      <c r="A5830">
        <v>1447267025.7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95</v>
      </c>
      <c r="J5830">
        <v>1689788</v>
      </c>
      <c r="K5830" t="s">
        <v>49</v>
      </c>
      <c r="L5830" t="s">
        <v>74</v>
      </c>
      <c r="M5830">
        <v>451</v>
      </c>
      <c r="N5830">
        <v>2.552391602811098</v>
      </c>
    </row>
    <row r="5831" spans="1:14" x14ac:dyDescent="0.25">
      <c r="A5831">
        <v>1447348852.7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95</v>
      </c>
      <c r="J5831">
        <v>1689788</v>
      </c>
      <c r="K5831" t="s">
        <v>49</v>
      </c>
      <c r="L5831" t="s">
        <v>74</v>
      </c>
      <c r="M5831">
        <v>428</v>
      </c>
      <c r="N5831">
        <v>1.276195801405549</v>
      </c>
    </row>
    <row r="5832" spans="1:14" x14ac:dyDescent="0.25">
      <c r="A5832">
        <v>1447162410.7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95</v>
      </c>
      <c r="J5832">
        <v>1656246</v>
      </c>
      <c r="K5832" t="s">
        <v>49</v>
      </c>
      <c r="L5832" t="s">
        <v>74</v>
      </c>
      <c r="M5832">
        <v>5332</v>
      </c>
      <c r="N5832">
        <v>18.481528662420384</v>
      </c>
    </row>
    <row r="5833" spans="1:14" x14ac:dyDescent="0.25">
      <c r="A5833">
        <v>1447162411.7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95</v>
      </c>
      <c r="J5833">
        <v>1656246</v>
      </c>
      <c r="K5833" t="s">
        <v>49</v>
      </c>
      <c r="L5833" t="s">
        <v>74</v>
      </c>
      <c r="M5833">
        <v>5235</v>
      </c>
      <c r="N5833">
        <v>19.14</v>
      </c>
    </row>
    <row r="5834" spans="1:14" x14ac:dyDescent="0.25">
      <c r="A5834">
        <v>1447333788.7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1656246</v>
      </c>
      <c r="K5834" t="s">
        <v>49</v>
      </c>
      <c r="L5834" t="s">
        <v>74</v>
      </c>
      <c r="M5834">
        <v>5298</v>
      </c>
      <c r="N5834">
        <v>18.72</v>
      </c>
    </row>
    <row r="5835" spans="1:14" x14ac:dyDescent="0.25">
      <c r="A5835">
        <v>1447326752.7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95</v>
      </c>
      <c r="J5835">
        <v>1656246</v>
      </c>
      <c r="K5835" t="s">
        <v>49</v>
      </c>
      <c r="L5835" t="s">
        <v>74</v>
      </c>
      <c r="M5835">
        <v>9237</v>
      </c>
      <c r="N5835">
        <v>32.24</v>
      </c>
    </row>
    <row r="5836" spans="1:14" x14ac:dyDescent="0.25">
      <c r="A5836">
        <v>1447162409.7</v>
      </c>
      <c r="B5836" s="6">
        <v>41420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95</v>
      </c>
      <c r="J5836">
        <v>1656246</v>
      </c>
      <c r="K5836" t="s">
        <v>49</v>
      </c>
      <c r="L5836" t="s">
        <v>74</v>
      </c>
      <c r="M5836">
        <v>10253</v>
      </c>
      <c r="N5836">
        <v>40.68</v>
      </c>
    </row>
    <row r="5837" spans="1:14" x14ac:dyDescent="0.25">
      <c r="A5837">
        <v>1447325739.7</v>
      </c>
      <c r="B5837" s="6">
        <v>41420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95</v>
      </c>
      <c r="J5837">
        <v>1656246</v>
      </c>
      <c r="K5837" t="s">
        <v>49</v>
      </c>
      <c r="L5837" t="s">
        <v>74</v>
      </c>
      <c r="M5837">
        <v>7257</v>
      </c>
      <c r="N5837">
        <v>23.96</v>
      </c>
    </row>
    <row r="5838" spans="1:14" x14ac:dyDescent="0.25">
      <c r="A5838">
        <v>1447391776.7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95</v>
      </c>
      <c r="J5838">
        <v>1656246</v>
      </c>
      <c r="K5838" t="s">
        <v>49</v>
      </c>
      <c r="L5838" t="s">
        <v>74</v>
      </c>
      <c r="M5838">
        <v>15265</v>
      </c>
      <c r="N5838">
        <v>52.1</v>
      </c>
    </row>
    <row r="5839" spans="1:14" x14ac:dyDescent="0.25">
      <c r="A5839">
        <v>1447377268.7</v>
      </c>
      <c r="B5839" s="6">
        <v>41420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95</v>
      </c>
      <c r="J5839">
        <v>1672713</v>
      </c>
      <c r="K5839" t="s">
        <v>49</v>
      </c>
      <c r="L5839" t="s">
        <v>74</v>
      </c>
      <c r="M5839">
        <v>326</v>
      </c>
      <c r="N5839">
        <v>1.7203438395415473</v>
      </c>
    </row>
    <row r="5840" spans="1:14" x14ac:dyDescent="0.25">
      <c r="A5840">
        <v>1447326661.7</v>
      </c>
      <c r="B5840" s="6">
        <v>41420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95</v>
      </c>
      <c r="J5840">
        <v>1672713</v>
      </c>
      <c r="K5840" t="s">
        <v>49</v>
      </c>
      <c r="L5840" t="s">
        <v>74</v>
      </c>
      <c r="M5840">
        <v>310</v>
      </c>
      <c r="N5840">
        <v>4.3008595988538687</v>
      </c>
    </row>
    <row r="5841" spans="1:14" x14ac:dyDescent="0.25">
      <c r="A5841">
        <v>1447251208.7</v>
      </c>
      <c r="B5841" s="6">
        <v>41420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95</v>
      </c>
      <c r="J5841">
        <v>1672713</v>
      </c>
      <c r="K5841" t="s">
        <v>49</v>
      </c>
      <c r="L5841" t="s">
        <v>74</v>
      </c>
      <c r="M5841">
        <v>338</v>
      </c>
      <c r="N5841">
        <v>4.3008595988538687</v>
      </c>
    </row>
    <row r="5842" spans="1:14" x14ac:dyDescent="0.25">
      <c r="A5842">
        <v>1447377266.7</v>
      </c>
      <c r="B5842" s="6">
        <v>41420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95</v>
      </c>
      <c r="J5842">
        <v>1672713</v>
      </c>
      <c r="K5842" t="s">
        <v>49</v>
      </c>
      <c r="L5842" t="s">
        <v>74</v>
      </c>
      <c r="M5842">
        <v>370</v>
      </c>
      <c r="N5842">
        <v>4.3008595988538687</v>
      </c>
    </row>
    <row r="5843" spans="1:14" x14ac:dyDescent="0.25">
      <c r="A5843">
        <v>1447204795.7</v>
      </c>
      <c r="B5843" s="6">
        <v>41420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95</v>
      </c>
      <c r="J5843">
        <v>1672713</v>
      </c>
      <c r="K5843" t="s">
        <v>49</v>
      </c>
      <c r="L5843" t="s">
        <v>74</v>
      </c>
      <c r="M5843">
        <v>401</v>
      </c>
      <c r="N5843">
        <v>6.0212034383954158</v>
      </c>
    </row>
    <row r="5844" spans="1:14" x14ac:dyDescent="0.25">
      <c r="A5844">
        <v>1447164251.7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95</v>
      </c>
      <c r="J5844">
        <v>1672713</v>
      </c>
      <c r="K5844" t="s">
        <v>49</v>
      </c>
      <c r="L5844" t="s">
        <v>74</v>
      </c>
      <c r="M5844">
        <v>360</v>
      </c>
      <c r="N5844">
        <v>8.1199999999999992</v>
      </c>
    </row>
    <row r="5845" spans="1:14" x14ac:dyDescent="0.25">
      <c r="A5845">
        <v>1447382107.7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95</v>
      </c>
      <c r="J5845">
        <v>1672713</v>
      </c>
      <c r="K5845" t="s">
        <v>49</v>
      </c>
      <c r="L5845" t="s">
        <v>74</v>
      </c>
      <c r="M5845">
        <v>334</v>
      </c>
      <c r="N5845">
        <v>8.1</v>
      </c>
    </row>
    <row r="5846" spans="1:14" x14ac:dyDescent="0.25">
      <c r="A5846">
        <v>1447348476.7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95</v>
      </c>
      <c r="J5846">
        <v>1672722</v>
      </c>
      <c r="K5846" t="s">
        <v>49</v>
      </c>
      <c r="L5846" t="s">
        <v>74</v>
      </c>
      <c r="M5846">
        <v>804</v>
      </c>
      <c r="N5846">
        <v>36.340000000000003</v>
      </c>
    </row>
    <row r="5847" spans="1:14" x14ac:dyDescent="0.25">
      <c r="A5847">
        <v>1447154404.7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95</v>
      </c>
      <c r="J5847">
        <v>1672722</v>
      </c>
      <c r="K5847" t="s">
        <v>49</v>
      </c>
      <c r="L5847" t="s">
        <v>74</v>
      </c>
      <c r="M5847">
        <v>800</v>
      </c>
      <c r="N5847">
        <v>34.28</v>
      </c>
    </row>
    <row r="5848" spans="1:14" x14ac:dyDescent="0.25">
      <c r="A5848">
        <v>1447165241.7</v>
      </c>
      <c r="B5848" s="6">
        <v>41420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95</v>
      </c>
      <c r="J5848">
        <v>1672707</v>
      </c>
      <c r="K5848" t="s">
        <v>49</v>
      </c>
      <c r="L5848" t="s">
        <v>74</v>
      </c>
      <c r="M5848">
        <v>762</v>
      </c>
      <c r="N5848">
        <v>40.26</v>
      </c>
    </row>
    <row r="5849" spans="1:14" x14ac:dyDescent="0.25">
      <c r="A5849">
        <v>1447165240.7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95</v>
      </c>
      <c r="J5849">
        <v>1672707</v>
      </c>
      <c r="K5849" t="s">
        <v>49</v>
      </c>
      <c r="L5849" t="s">
        <v>74</v>
      </c>
      <c r="M5849">
        <v>795</v>
      </c>
      <c r="N5849">
        <v>36.24</v>
      </c>
    </row>
    <row r="5850" spans="1:14" x14ac:dyDescent="0.25">
      <c r="A5850">
        <v>1447241526.7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95</v>
      </c>
      <c r="J5850">
        <v>1672722</v>
      </c>
      <c r="K5850" t="s">
        <v>49</v>
      </c>
      <c r="L5850" t="s">
        <v>74</v>
      </c>
      <c r="M5850">
        <v>1300</v>
      </c>
      <c r="N5850">
        <v>75.52</v>
      </c>
    </row>
    <row r="5851" spans="1:14" x14ac:dyDescent="0.25">
      <c r="A5851">
        <v>1447237038.7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1672722</v>
      </c>
      <c r="K5851" t="s">
        <v>49</v>
      </c>
      <c r="L5851" t="s">
        <v>74</v>
      </c>
      <c r="M5851">
        <v>1325</v>
      </c>
      <c r="N5851">
        <v>78.459999999999994</v>
      </c>
    </row>
    <row r="5852" spans="1:14" x14ac:dyDescent="0.25">
      <c r="A5852">
        <v>1447165287.7</v>
      </c>
      <c r="B5852" s="6">
        <v>41420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95</v>
      </c>
      <c r="J5852">
        <v>1672707</v>
      </c>
      <c r="K5852" t="s">
        <v>49</v>
      </c>
      <c r="L5852" t="s">
        <v>74</v>
      </c>
      <c r="M5852">
        <v>1475</v>
      </c>
      <c r="N5852">
        <v>94.68</v>
      </c>
    </row>
    <row r="5853" spans="1:14" x14ac:dyDescent="0.25">
      <c r="A5853">
        <v>1447296441.7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95</v>
      </c>
      <c r="J5853">
        <v>1672722</v>
      </c>
      <c r="K5853" t="s">
        <v>49</v>
      </c>
      <c r="L5853" t="s">
        <v>74</v>
      </c>
      <c r="M5853">
        <v>566</v>
      </c>
      <c r="N5853">
        <v>22.880000000000003</v>
      </c>
    </row>
    <row r="5854" spans="1:14" x14ac:dyDescent="0.25">
      <c r="A5854">
        <v>1447184429.7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95</v>
      </c>
      <c r="J5854">
        <v>1672722</v>
      </c>
      <c r="K5854" t="s">
        <v>49</v>
      </c>
      <c r="L5854" t="s">
        <v>74</v>
      </c>
      <c r="M5854">
        <v>2291</v>
      </c>
      <c r="N5854">
        <v>148.47999999999999</v>
      </c>
    </row>
    <row r="5855" spans="1:14" x14ac:dyDescent="0.25">
      <c r="A5855">
        <v>1447165160.7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95</v>
      </c>
      <c r="J5855">
        <v>1672707</v>
      </c>
      <c r="K5855" t="s">
        <v>49</v>
      </c>
      <c r="L5855" t="s">
        <v>74</v>
      </c>
      <c r="M5855">
        <v>7016</v>
      </c>
      <c r="N5855">
        <v>471.36</v>
      </c>
    </row>
    <row r="5856" spans="1:14" x14ac:dyDescent="0.25">
      <c r="A5856">
        <v>1447163353.7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95</v>
      </c>
      <c r="J5856">
        <v>1673710</v>
      </c>
      <c r="K5856" t="s">
        <v>49</v>
      </c>
      <c r="L5856" t="s">
        <v>74</v>
      </c>
      <c r="M5856">
        <v>3776</v>
      </c>
      <c r="N5856">
        <v>259.22246464429759</v>
      </c>
    </row>
    <row r="5857" spans="1:14" x14ac:dyDescent="0.25">
      <c r="A5857">
        <v>1447389308.7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95</v>
      </c>
      <c r="J5857">
        <v>1673710</v>
      </c>
      <c r="K5857" t="s">
        <v>49</v>
      </c>
      <c r="L5857" t="s">
        <v>74</v>
      </c>
      <c r="M5857">
        <v>986</v>
      </c>
      <c r="N5857">
        <v>45.444492928859525</v>
      </c>
    </row>
    <row r="5858" spans="1:14" x14ac:dyDescent="0.25">
      <c r="A5858">
        <v>1447368057.7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95</v>
      </c>
      <c r="J5858">
        <v>1673710</v>
      </c>
      <c r="K5858" t="s">
        <v>49</v>
      </c>
      <c r="L5858" t="s">
        <v>74</v>
      </c>
      <c r="M5858">
        <v>1327</v>
      </c>
      <c r="N5858">
        <v>74.063561326942178</v>
      </c>
    </row>
    <row r="5859" spans="1:14" x14ac:dyDescent="0.25">
      <c r="A5859">
        <v>1447163431.7</v>
      </c>
      <c r="B5859" s="6">
        <v>41420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95</v>
      </c>
      <c r="J5859">
        <v>1682865</v>
      </c>
      <c r="K5859" t="s">
        <v>49</v>
      </c>
      <c r="L5859" t="s">
        <v>74</v>
      </c>
      <c r="M5859">
        <v>309</v>
      </c>
      <c r="N5859">
        <v>1.5781231996599792</v>
      </c>
    </row>
    <row r="5860" spans="1:14" x14ac:dyDescent="0.25">
      <c r="A5860">
        <v>1447257039.7</v>
      </c>
      <c r="B5860" s="6">
        <v>41420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95</v>
      </c>
      <c r="J5860">
        <v>1682865</v>
      </c>
      <c r="K5860" t="s">
        <v>49</v>
      </c>
      <c r="L5860" t="s">
        <v>74</v>
      </c>
      <c r="M5860">
        <v>339</v>
      </c>
      <c r="N5860">
        <v>1.5781231996599792</v>
      </c>
    </row>
    <row r="5861" spans="1:14" x14ac:dyDescent="0.25">
      <c r="A5861">
        <v>1447367165.7</v>
      </c>
      <c r="B5861" s="6">
        <v>41420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95</v>
      </c>
      <c r="J5861">
        <v>1682739</v>
      </c>
      <c r="K5861" t="s">
        <v>49</v>
      </c>
      <c r="L5861" t="s">
        <v>74</v>
      </c>
      <c r="M5861">
        <v>431</v>
      </c>
      <c r="N5861">
        <v>12.346513075965133</v>
      </c>
    </row>
    <row r="5862" spans="1:14" x14ac:dyDescent="0.25">
      <c r="A5862">
        <v>1447291622.7</v>
      </c>
      <c r="B5862" s="6">
        <v>41420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95</v>
      </c>
      <c r="J5862">
        <v>1682739</v>
      </c>
      <c r="K5862" t="s">
        <v>49</v>
      </c>
      <c r="L5862" t="s">
        <v>74</v>
      </c>
      <c r="M5862">
        <v>388</v>
      </c>
      <c r="N5862">
        <v>13.346513075965133</v>
      </c>
    </row>
    <row r="5863" spans="1:14" x14ac:dyDescent="0.25">
      <c r="A5863">
        <v>1447198596.7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95</v>
      </c>
      <c r="J5863">
        <v>1682739</v>
      </c>
      <c r="K5863" t="s">
        <v>49</v>
      </c>
      <c r="L5863" t="s">
        <v>74</v>
      </c>
      <c r="M5863">
        <v>317</v>
      </c>
      <c r="N5863">
        <v>6.1732565379825663</v>
      </c>
    </row>
    <row r="5864" spans="1:14" x14ac:dyDescent="0.25">
      <c r="A5864">
        <v>1447225413.7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95</v>
      </c>
      <c r="J5864">
        <v>1682739</v>
      </c>
      <c r="K5864" t="s">
        <v>49</v>
      </c>
      <c r="L5864" t="s">
        <v>74</v>
      </c>
      <c r="M5864">
        <v>333</v>
      </c>
      <c r="N5864">
        <v>6.1732565379825663</v>
      </c>
    </row>
    <row r="5865" spans="1:14" x14ac:dyDescent="0.25">
      <c r="A5865">
        <v>1447326662.7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95</v>
      </c>
      <c r="J5865">
        <v>1682739</v>
      </c>
      <c r="K5865" t="s">
        <v>49</v>
      </c>
      <c r="L5865" t="s">
        <v>74</v>
      </c>
      <c r="M5865">
        <v>372</v>
      </c>
      <c r="N5865">
        <v>13.346513075965133</v>
      </c>
    </row>
    <row r="5866" spans="1:14" x14ac:dyDescent="0.25">
      <c r="A5866">
        <v>1447208176.7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1682739</v>
      </c>
      <c r="K5866" t="s">
        <v>49</v>
      </c>
      <c r="L5866" t="s">
        <v>74</v>
      </c>
      <c r="M5866">
        <v>354</v>
      </c>
      <c r="N5866">
        <v>4.9386052303860533</v>
      </c>
    </row>
    <row r="5867" spans="1:14" x14ac:dyDescent="0.25">
      <c r="A5867">
        <v>1447395240.7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95</v>
      </c>
      <c r="J5867">
        <v>1682739</v>
      </c>
      <c r="K5867" t="s">
        <v>49</v>
      </c>
      <c r="L5867" t="s">
        <v>74</v>
      </c>
      <c r="M5867">
        <v>504</v>
      </c>
      <c r="N5867">
        <v>24.6</v>
      </c>
    </row>
    <row r="5868" spans="1:14" x14ac:dyDescent="0.25">
      <c r="A5868">
        <v>1447251209.7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95</v>
      </c>
      <c r="J5868">
        <v>1682739</v>
      </c>
      <c r="K5868" t="s">
        <v>49</v>
      </c>
      <c r="L5868" t="s">
        <v>74</v>
      </c>
      <c r="M5868">
        <v>416</v>
      </c>
      <c r="N5868">
        <v>16.82</v>
      </c>
    </row>
    <row r="5869" spans="1:14" x14ac:dyDescent="0.25">
      <c r="A5869">
        <v>1447165538.7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95</v>
      </c>
      <c r="J5869">
        <v>1682805</v>
      </c>
      <c r="K5869" t="s">
        <v>49</v>
      </c>
      <c r="L5869" t="s">
        <v>74</v>
      </c>
      <c r="M5869">
        <v>1259</v>
      </c>
      <c r="N5869">
        <v>77.914974799565755</v>
      </c>
    </row>
    <row r="5870" spans="1:14" x14ac:dyDescent="0.25">
      <c r="A5870">
        <v>1447163430.7</v>
      </c>
      <c r="B5870" s="6">
        <v>41420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95</v>
      </c>
      <c r="J5870">
        <v>1682805</v>
      </c>
      <c r="K5870" t="s">
        <v>49</v>
      </c>
      <c r="L5870" t="s">
        <v>74</v>
      </c>
      <c r="M5870">
        <v>1257</v>
      </c>
      <c r="N5870">
        <v>92.914974799565755</v>
      </c>
    </row>
    <row r="5871" spans="1:14" x14ac:dyDescent="0.25">
      <c r="A5871">
        <v>1447185915.7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95</v>
      </c>
      <c r="J5871">
        <v>1682805</v>
      </c>
      <c r="K5871" t="s">
        <v>49</v>
      </c>
      <c r="L5871" t="s">
        <v>74</v>
      </c>
      <c r="M5871">
        <v>1287</v>
      </c>
      <c r="N5871">
        <v>86.914974799565755</v>
      </c>
    </row>
    <row r="5872" spans="1:14" x14ac:dyDescent="0.25">
      <c r="A5872">
        <v>1447334422.7</v>
      </c>
      <c r="B5872" s="6">
        <v>41420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95</v>
      </c>
      <c r="J5872">
        <v>1682805</v>
      </c>
      <c r="K5872" t="s">
        <v>49</v>
      </c>
      <c r="L5872" t="s">
        <v>74</v>
      </c>
      <c r="M5872">
        <v>1236</v>
      </c>
      <c r="N5872">
        <v>84.914974799565755</v>
      </c>
    </row>
    <row r="5873" spans="1:14" x14ac:dyDescent="0.25">
      <c r="A5873">
        <v>1447367164.7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95</v>
      </c>
      <c r="J5873">
        <v>1682829</v>
      </c>
      <c r="K5873" t="s">
        <v>49</v>
      </c>
      <c r="L5873" t="s">
        <v>74</v>
      </c>
      <c r="M5873">
        <v>596</v>
      </c>
      <c r="N5873">
        <v>22.16571032135538</v>
      </c>
    </row>
    <row r="5874" spans="1:14" x14ac:dyDescent="0.25">
      <c r="A5874">
        <v>1447291621.7</v>
      </c>
      <c r="B5874" s="6">
        <v>41420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95</v>
      </c>
      <c r="J5874">
        <v>1682829</v>
      </c>
      <c r="K5874" t="s">
        <v>49</v>
      </c>
      <c r="L5874" t="s">
        <v>74</v>
      </c>
      <c r="M5874">
        <v>589</v>
      </c>
      <c r="N5874">
        <v>25.16571032135538</v>
      </c>
    </row>
    <row r="5875" spans="1:14" x14ac:dyDescent="0.25">
      <c r="A5875">
        <v>1447355138.7</v>
      </c>
      <c r="B5875" s="6">
        <v>41420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95</v>
      </c>
      <c r="J5875">
        <v>1682826</v>
      </c>
      <c r="K5875" t="s">
        <v>49</v>
      </c>
      <c r="L5875" t="s">
        <v>74</v>
      </c>
      <c r="M5875">
        <v>332</v>
      </c>
      <c r="N5875">
        <v>3.9208965045602202</v>
      </c>
    </row>
    <row r="5876" spans="1:14" x14ac:dyDescent="0.25">
      <c r="A5876">
        <v>1447360916.7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95</v>
      </c>
      <c r="J5876">
        <v>1682802</v>
      </c>
      <c r="K5876" t="s">
        <v>49</v>
      </c>
      <c r="L5876" t="s">
        <v>74</v>
      </c>
      <c r="M5876">
        <v>1288</v>
      </c>
      <c r="N5876">
        <v>81.486173382360519</v>
      </c>
    </row>
    <row r="5877" spans="1:14" x14ac:dyDescent="0.25">
      <c r="A5877">
        <v>1447167714.7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1689147</v>
      </c>
      <c r="K5877" t="s">
        <v>49</v>
      </c>
      <c r="L5877" t="s">
        <v>74</v>
      </c>
      <c r="M5877">
        <v>464</v>
      </c>
      <c r="N5877">
        <v>0.75315294152192758</v>
      </c>
    </row>
    <row r="5878" spans="1:14" x14ac:dyDescent="0.25">
      <c r="A5878">
        <v>1447321835.7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95</v>
      </c>
      <c r="J5878">
        <v>1689145</v>
      </c>
      <c r="K5878" t="s">
        <v>49</v>
      </c>
      <c r="L5878" t="s">
        <v>74</v>
      </c>
      <c r="M5878">
        <v>366</v>
      </c>
      <c r="N5878">
        <v>0.37557653293586724</v>
      </c>
    </row>
    <row r="5879" spans="1:14" x14ac:dyDescent="0.25">
      <c r="A5879">
        <v>1447321834.7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95</v>
      </c>
      <c r="J5879">
        <v>1689145</v>
      </c>
      <c r="K5879" t="s">
        <v>49</v>
      </c>
      <c r="L5879" t="s">
        <v>74</v>
      </c>
      <c r="M5879">
        <v>576</v>
      </c>
      <c r="N5879">
        <v>0.92999903393643313</v>
      </c>
    </row>
    <row r="5880" spans="1:14" x14ac:dyDescent="0.25">
      <c r="A5880">
        <v>1447266948.7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95</v>
      </c>
      <c r="J5880">
        <v>1660580</v>
      </c>
      <c r="K5880" t="s">
        <v>49</v>
      </c>
      <c r="L5880" t="s">
        <v>74</v>
      </c>
      <c r="M5880">
        <v>320</v>
      </c>
      <c r="N5880">
        <v>2.1381759483454403</v>
      </c>
    </row>
    <row r="5881" spans="1:14" x14ac:dyDescent="0.25">
      <c r="A5881">
        <v>1447283827.7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95</v>
      </c>
      <c r="J5881">
        <v>1660580</v>
      </c>
      <c r="K5881" t="s">
        <v>49</v>
      </c>
      <c r="L5881" t="s">
        <v>74</v>
      </c>
      <c r="M5881">
        <v>286</v>
      </c>
      <c r="N5881">
        <v>2.2450847457627123</v>
      </c>
    </row>
    <row r="5882" spans="1:14" x14ac:dyDescent="0.25">
      <c r="A5882">
        <v>1447224917.7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95</v>
      </c>
      <c r="J5882">
        <v>1660580</v>
      </c>
      <c r="K5882" t="s">
        <v>49</v>
      </c>
      <c r="L5882" t="s">
        <v>74</v>
      </c>
      <c r="M5882">
        <v>362</v>
      </c>
      <c r="N5882">
        <v>4.5970782889426962</v>
      </c>
    </row>
    <row r="5883" spans="1:14" x14ac:dyDescent="0.25">
      <c r="A5883">
        <v>1447295786.7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95</v>
      </c>
      <c r="J5883">
        <v>1660578</v>
      </c>
      <c r="K5883" t="s">
        <v>49</v>
      </c>
      <c r="L5883" t="s">
        <v>74</v>
      </c>
      <c r="M5883">
        <v>545</v>
      </c>
      <c r="N5883">
        <v>26.647062076593389</v>
      </c>
    </row>
    <row r="5884" spans="1:14" x14ac:dyDescent="0.25">
      <c r="A5884">
        <v>1447346538.7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95</v>
      </c>
      <c r="J5884">
        <v>1660578</v>
      </c>
      <c r="K5884" t="s">
        <v>49</v>
      </c>
      <c r="L5884" t="s">
        <v>74</v>
      </c>
      <c r="M5884">
        <v>808</v>
      </c>
      <c r="N5884">
        <v>66.610866860223979</v>
      </c>
    </row>
    <row r="5885" spans="1:14" x14ac:dyDescent="0.25">
      <c r="A5885">
        <v>1447401890.7</v>
      </c>
      <c r="B5885" s="6">
        <v>41420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95</v>
      </c>
      <c r="J5885">
        <v>1660578</v>
      </c>
      <c r="K5885" t="s">
        <v>49</v>
      </c>
      <c r="L5885" t="s">
        <v>74</v>
      </c>
      <c r="M5885">
        <v>263</v>
      </c>
      <c r="N5885">
        <v>0.21266970828148762</v>
      </c>
    </row>
    <row r="5886" spans="1:14" x14ac:dyDescent="0.25">
      <c r="A5886">
        <v>1447160022.7</v>
      </c>
      <c r="B5886" s="6">
        <v>41420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95</v>
      </c>
      <c r="J5886">
        <v>1660578</v>
      </c>
      <c r="K5886" t="s">
        <v>49</v>
      </c>
      <c r="L5886" t="s">
        <v>74</v>
      </c>
      <c r="M5886">
        <v>336</v>
      </c>
      <c r="N5886">
        <v>1.0633485414074382</v>
      </c>
    </row>
    <row r="5887" spans="1:14" x14ac:dyDescent="0.25">
      <c r="A5887">
        <v>1447183505.7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95</v>
      </c>
      <c r="J5887">
        <v>1660578</v>
      </c>
      <c r="K5887" t="s">
        <v>49</v>
      </c>
      <c r="L5887" t="s">
        <v>74</v>
      </c>
      <c r="M5887">
        <v>334</v>
      </c>
      <c r="N5887">
        <v>1.0633485414074382</v>
      </c>
    </row>
    <row r="5888" spans="1:14" x14ac:dyDescent="0.25">
      <c r="A5888">
        <v>1447179668.7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95</v>
      </c>
      <c r="J5888">
        <v>1660578</v>
      </c>
      <c r="K5888" t="s">
        <v>49</v>
      </c>
      <c r="L5888" t="s">
        <v>74</v>
      </c>
      <c r="M5888">
        <v>454</v>
      </c>
      <c r="N5888">
        <v>17.076925203926447</v>
      </c>
    </row>
    <row r="5889" spans="1:14" x14ac:dyDescent="0.25">
      <c r="A5889">
        <v>1447196796.7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95</v>
      </c>
      <c r="J5889">
        <v>1660578</v>
      </c>
      <c r="K5889" t="s">
        <v>49</v>
      </c>
      <c r="L5889" t="s">
        <v>74</v>
      </c>
      <c r="M5889">
        <v>407</v>
      </c>
      <c r="N5889">
        <v>17.056562975252316</v>
      </c>
    </row>
    <row r="5890" spans="1:14" x14ac:dyDescent="0.25">
      <c r="A5890">
        <v>1447374414.7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95</v>
      </c>
      <c r="J5890">
        <v>1660578</v>
      </c>
      <c r="K5890" t="s">
        <v>49</v>
      </c>
      <c r="L5890" t="s">
        <v>74</v>
      </c>
      <c r="M5890">
        <v>282</v>
      </c>
      <c r="N5890">
        <v>2.7647062076593389</v>
      </c>
    </row>
    <row r="5891" spans="1:14" x14ac:dyDescent="0.25">
      <c r="A5891">
        <v>1447196771.7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1660578</v>
      </c>
      <c r="K5891" t="s">
        <v>49</v>
      </c>
      <c r="L5891" t="s">
        <v>74</v>
      </c>
      <c r="M5891">
        <v>474</v>
      </c>
      <c r="N5891">
        <v>17.289594912207935</v>
      </c>
    </row>
    <row r="5892" spans="1:14" x14ac:dyDescent="0.25">
      <c r="A5892">
        <v>1447346581.7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1660578</v>
      </c>
      <c r="K5892" t="s">
        <v>49</v>
      </c>
      <c r="L5892" t="s">
        <v>74</v>
      </c>
      <c r="M5892">
        <v>477</v>
      </c>
      <c r="N5892">
        <v>20.671948016037604</v>
      </c>
    </row>
    <row r="5893" spans="1:14" x14ac:dyDescent="0.25">
      <c r="A5893">
        <v>1447346600.7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95</v>
      </c>
      <c r="J5893">
        <v>1660578</v>
      </c>
      <c r="K5893" t="s">
        <v>49</v>
      </c>
      <c r="L5893" t="s">
        <v>74</v>
      </c>
      <c r="M5893">
        <v>494</v>
      </c>
      <c r="N5893">
        <v>22.84</v>
      </c>
    </row>
    <row r="5894" spans="1:14" x14ac:dyDescent="0.25">
      <c r="A5894">
        <v>1447159924.7</v>
      </c>
      <c r="B5894" s="6">
        <v>41420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95</v>
      </c>
      <c r="J5894">
        <v>1660578</v>
      </c>
      <c r="K5894" t="s">
        <v>49</v>
      </c>
      <c r="L5894" t="s">
        <v>74</v>
      </c>
      <c r="M5894">
        <v>566</v>
      </c>
      <c r="N5894">
        <v>32.4</v>
      </c>
    </row>
    <row r="5895" spans="1:14" x14ac:dyDescent="0.25">
      <c r="A5895">
        <v>1447196794.7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95</v>
      </c>
      <c r="J5895">
        <v>1660578</v>
      </c>
      <c r="K5895" t="s">
        <v>49</v>
      </c>
      <c r="L5895" t="s">
        <v>74</v>
      </c>
      <c r="M5895">
        <v>439</v>
      </c>
      <c r="N5895">
        <v>18.100000000000001</v>
      </c>
    </row>
    <row r="5896" spans="1:14" x14ac:dyDescent="0.25">
      <c r="A5896">
        <v>1447323898.7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95</v>
      </c>
      <c r="J5896">
        <v>1660578</v>
      </c>
      <c r="K5896" t="s">
        <v>49</v>
      </c>
      <c r="L5896" t="s">
        <v>74</v>
      </c>
      <c r="M5896">
        <v>499</v>
      </c>
      <c r="N5896">
        <v>21.1</v>
      </c>
    </row>
    <row r="5897" spans="1:14" x14ac:dyDescent="0.25">
      <c r="A5897">
        <v>1447323873.7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95</v>
      </c>
      <c r="J5897">
        <v>1660578</v>
      </c>
      <c r="K5897" t="s">
        <v>49</v>
      </c>
      <c r="L5897" t="s">
        <v>74</v>
      </c>
      <c r="M5897">
        <v>519</v>
      </c>
      <c r="N5897">
        <v>22.62</v>
      </c>
    </row>
    <row r="5898" spans="1:14" x14ac:dyDescent="0.25">
      <c r="A5898">
        <v>1447290144.7</v>
      </c>
      <c r="B5898" s="6">
        <v>41420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95</v>
      </c>
      <c r="J5898">
        <v>1660578</v>
      </c>
      <c r="K5898" t="s">
        <v>49</v>
      </c>
      <c r="L5898" t="s">
        <v>74</v>
      </c>
      <c r="M5898">
        <v>339</v>
      </c>
      <c r="N5898">
        <v>8.42</v>
      </c>
    </row>
    <row r="5899" spans="1:14" x14ac:dyDescent="0.25">
      <c r="A5899">
        <v>1447258785.7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95</v>
      </c>
      <c r="J5899">
        <v>1660578</v>
      </c>
      <c r="K5899" t="s">
        <v>49</v>
      </c>
      <c r="L5899" t="s">
        <v>74</v>
      </c>
      <c r="M5899">
        <v>429</v>
      </c>
      <c r="N5899">
        <v>11.56</v>
      </c>
    </row>
    <row r="5900" spans="1:14" x14ac:dyDescent="0.25">
      <c r="A5900">
        <v>1447266916.7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95</v>
      </c>
      <c r="J5900">
        <v>1660578</v>
      </c>
      <c r="K5900" t="s">
        <v>49</v>
      </c>
      <c r="L5900" t="s">
        <v>74</v>
      </c>
      <c r="M5900">
        <v>693</v>
      </c>
      <c r="N5900">
        <v>41.34</v>
      </c>
    </row>
    <row r="5901" spans="1:14" x14ac:dyDescent="0.25">
      <c r="A5901">
        <v>1447196707.7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95</v>
      </c>
      <c r="J5901">
        <v>1660578</v>
      </c>
      <c r="K5901" t="s">
        <v>49</v>
      </c>
      <c r="L5901" t="s">
        <v>74</v>
      </c>
      <c r="M5901">
        <v>673</v>
      </c>
      <c r="N5901">
        <v>39.9</v>
      </c>
    </row>
    <row r="5902" spans="1:14" x14ac:dyDescent="0.25">
      <c r="A5902">
        <v>1447401891.7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95</v>
      </c>
      <c r="J5902">
        <v>1660578</v>
      </c>
      <c r="K5902" t="s">
        <v>49</v>
      </c>
      <c r="L5902" t="s">
        <v>74</v>
      </c>
      <c r="M5902">
        <v>717</v>
      </c>
      <c r="N5902">
        <v>41.66</v>
      </c>
    </row>
    <row r="5903" spans="1:14" x14ac:dyDescent="0.25">
      <c r="A5903">
        <v>1447196795.7</v>
      </c>
      <c r="B5903" s="6">
        <v>41420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95</v>
      </c>
      <c r="J5903">
        <v>1660578</v>
      </c>
      <c r="K5903" t="s">
        <v>49</v>
      </c>
      <c r="L5903" t="s">
        <v>74</v>
      </c>
      <c r="M5903">
        <v>501</v>
      </c>
      <c r="N5903">
        <v>20.5</v>
      </c>
    </row>
    <row r="5904" spans="1:14" x14ac:dyDescent="0.25">
      <c r="A5904">
        <v>1447156705.7</v>
      </c>
      <c r="B5904" s="6">
        <v>41420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95</v>
      </c>
      <c r="J5904">
        <v>1660578</v>
      </c>
      <c r="K5904" t="s">
        <v>49</v>
      </c>
      <c r="L5904" t="s">
        <v>74</v>
      </c>
      <c r="M5904">
        <v>927</v>
      </c>
      <c r="N5904">
        <v>69.72</v>
      </c>
    </row>
    <row r="5905" spans="1:14" x14ac:dyDescent="0.25">
      <c r="A5905">
        <v>1447389179.7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95</v>
      </c>
      <c r="J5905">
        <v>1660578</v>
      </c>
      <c r="K5905" t="s">
        <v>49</v>
      </c>
      <c r="L5905" t="s">
        <v>74</v>
      </c>
      <c r="M5905">
        <v>423</v>
      </c>
      <c r="N5905">
        <v>14.56</v>
      </c>
    </row>
    <row r="5906" spans="1:14" x14ac:dyDescent="0.25">
      <c r="A5906">
        <v>1447173931.7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95</v>
      </c>
      <c r="J5906">
        <v>1660578</v>
      </c>
      <c r="K5906" t="s">
        <v>49</v>
      </c>
      <c r="L5906" t="s">
        <v>74</v>
      </c>
      <c r="M5906">
        <v>881</v>
      </c>
      <c r="N5906">
        <v>60.46</v>
      </c>
    </row>
    <row r="5907" spans="1:14" x14ac:dyDescent="0.25">
      <c r="A5907">
        <v>1447258792.7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95</v>
      </c>
      <c r="J5907">
        <v>1660578</v>
      </c>
      <c r="K5907" t="s">
        <v>49</v>
      </c>
      <c r="L5907" t="s">
        <v>74</v>
      </c>
      <c r="M5907">
        <v>618</v>
      </c>
      <c r="N5907">
        <v>29.08</v>
      </c>
    </row>
    <row r="5908" spans="1:14" x14ac:dyDescent="0.25">
      <c r="A5908">
        <v>1447323881.7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95</v>
      </c>
      <c r="J5908">
        <v>1660578</v>
      </c>
      <c r="K5908" t="s">
        <v>49</v>
      </c>
      <c r="L5908" t="s">
        <v>74</v>
      </c>
      <c r="M5908">
        <v>708</v>
      </c>
      <c r="N5908">
        <v>41.86</v>
      </c>
    </row>
    <row r="5909" spans="1:14" x14ac:dyDescent="0.25">
      <c r="A5909">
        <v>1447165550.7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1660578</v>
      </c>
      <c r="K5909" t="s">
        <v>49</v>
      </c>
      <c r="L5909" t="s">
        <v>74</v>
      </c>
      <c r="M5909">
        <v>596</v>
      </c>
      <c r="N5909">
        <v>31.52</v>
      </c>
    </row>
    <row r="5910" spans="1:14" x14ac:dyDescent="0.25">
      <c r="A5910">
        <v>1447374419.7</v>
      </c>
      <c r="B5910" s="6">
        <v>41420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95</v>
      </c>
      <c r="J5910">
        <v>1660578</v>
      </c>
      <c r="K5910" t="s">
        <v>49</v>
      </c>
      <c r="L5910" t="s">
        <v>74</v>
      </c>
      <c r="M5910">
        <v>527</v>
      </c>
      <c r="N5910">
        <v>30.66</v>
      </c>
    </row>
    <row r="5911" spans="1:14" x14ac:dyDescent="0.25">
      <c r="A5911">
        <v>1447168274.7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1660579</v>
      </c>
      <c r="K5911" t="s">
        <v>49</v>
      </c>
      <c r="L5911" t="s">
        <v>74</v>
      </c>
      <c r="M5911">
        <v>322</v>
      </c>
      <c r="N5911">
        <v>2.7117199797492892</v>
      </c>
    </row>
    <row r="5912" spans="1:14" x14ac:dyDescent="0.25">
      <c r="A5912">
        <v>1447164254.7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95</v>
      </c>
      <c r="J5912">
        <v>1689012</v>
      </c>
      <c r="K5912" t="s">
        <v>49</v>
      </c>
      <c r="L5912" t="s">
        <v>74</v>
      </c>
      <c r="M5912">
        <v>1112</v>
      </c>
      <c r="N5912">
        <v>4.7948800548117907</v>
      </c>
    </row>
    <row r="5913" spans="1:14" x14ac:dyDescent="0.25">
      <c r="A5913">
        <v>1447367166.7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95</v>
      </c>
      <c r="J5913">
        <v>1689012</v>
      </c>
      <c r="K5913" t="s">
        <v>49</v>
      </c>
      <c r="L5913" t="s">
        <v>74</v>
      </c>
      <c r="M5913">
        <v>1044</v>
      </c>
      <c r="N5913">
        <v>4.7948800548117907</v>
      </c>
    </row>
    <row r="5914" spans="1:14" x14ac:dyDescent="0.25">
      <c r="A5914">
        <v>1447208181.7</v>
      </c>
      <c r="B5914" s="6">
        <v>41420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95</v>
      </c>
      <c r="J5914">
        <v>1689012</v>
      </c>
      <c r="K5914" t="s">
        <v>49</v>
      </c>
      <c r="L5914" t="s">
        <v>74</v>
      </c>
      <c r="M5914">
        <v>1849</v>
      </c>
      <c r="N5914">
        <v>9.0982849040053733</v>
      </c>
    </row>
    <row r="5915" spans="1:14" x14ac:dyDescent="0.25">
      <c r="A5915">
        <v>1447377698.7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95</v>
      </c>
      <c r="J5915">
        <v>1689012</v>
      </c>
      <c r="K5915" t="s">
        <v>49</v>
      </c>
      <c r="L5915" t="s">
        <v>74</v>
      </c>
      <c r="M5915">
        <v>2516</v>
      </c>
      <c r="N5915">
        <v>12.185920150732423</v>
      </c>
    </row>
    <row r="5916" spans="1:14" x14ac:dyDescent="0.25">
      <c r="A5916">
        <v>1447295109.7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95</v>
      </c>
      <c r="J5916">
        <v>1689012</v>
      </c>
      <c r="K5916" t="s">
        <v>49</v>
      </c>
      <c r="L5916" t="s">
        <v>74</v>
      </c>
      <c r="M5916">
        <v>1280</v>
      </c>
      <c r="N5916">
        <v>5.9936000685147377</v>
      </c>
    </row>
    <row r="5917" spans="1:14" x14ac:dyDescent="0.25">
      <c r="A5917">
        <v>1447260488.7</v>
      </c>
      <c r="B5917" s="6">
        <v>41420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95</v>
      </c>
      <c r="J5917">
        <v>1689012</v>
      </c>
      <c r="K5917" t="s">
        <v>49</v>
      </c>
      <c r="L5917" t="s">
        <v>74</v>
      </c>
      <c r="M5917">
        <v>318</v>
      </c>
      <c r="N5917">
        <v>0.1558336017813832</v>
      </c>
    </row>
    <row r="5918" spans="1:14" x14ac:dyDescent="0.25">
      <c r="A5918">
        <v>1447291623.7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95</v>
      </c>
      <c r="J5918">
        <v>1680561</v>
      </c>
      <c r="K5918" t="s">
        <v>49</v>
      </c>
      <c r="L5918" t="s">
        <v>74</v>
      </c>
      <c r="M5918">
        <v>3531</v>
      </c>
      <c r="N5918">
        <v>42.64</v>
      </c>
    </row>
    <row r="5919" spans="1:14" x14ac:dyDescent="0.25">
      <c r="A5919">
        <v>1447389217.7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95</v>
      </c>
      <c r="J5919">
        <v>1669702</v>
      </c>
      <c r="K5919" t="s">
        <v>49</v>
      </c>
      <c r="L5919" t="s">
        <v>74</v>
      </c>
      <c r="M5919">
        <v>424</v>
      </c>
      <c r="N5919">
        <v>1.815260377358491</v>
      </c>
    </row>
    <row r="5920" spans="1:14" x14ac:dyDescent="0.25">
      <c r="A5920">
        <v>1447175670.7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95</v>
      </c>
      <c r="J5920">
        <v>1669702</v>
      </c>
      <c r="K5920" t="s">
        <v>49</v>
      </c>
      <c r="L5920" t="s">
        <v>74</v>
      </c>
      <c r="M5920">
        <v>880</v>
      </c>
      <c r="N5920">
        <v>9.36</v>
      </c>
    </row>
    <row r="5921" spans="1:14" x14ac:dyDescent="0.25">
      <c r="A5921">
        <v>1447365768.7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95</v>
      </c>
      <c r="J5921">
        <v>1662552</v>
      </c>
      <c r="K5921" t="s">
        <v>49</v>
      </c>
      <c r="L5921" t="s">
        <v>74</v>
      </c>
      <c r="M5921">
        <v>347</v>
      </c>
      <c r="N5921">
        <v>0.34400717098801359</v>
      </c>
    </row>
    <row r="5922" spans="1:14" x14ac:dyDescent="0.25">
      <c r="A5922">
        <v>1447165527.7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95</v>
      </c>
      <c r="J5922">
        <v>1662552</v>
      </c>
      <c r="K5922" t="s">
        <v>49</v>
      </c>
      <c r="L5922" t="s">
        <v>74</v>
      </c>
      <c r="M5922">
        <v>370</v>
      </c>
      <c r="N5922">
        <v>0.481610039383219</v>
      </c>
    </row>
    <row r="5923" spans="1:14" x14ac:dyDescent="0.25">
      <c r="A5923">
        <v>1447337842.7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1662552</v>
      </c>
      <c r="K5923" t="s">
        <v>49</v>
      </c>
      <c r="L5923" t="s">
        <v>74</v>
      </c>
      <c r="M5923">
        <v>910</v>
      </c>
      <c r="N5923">
        <v>2.660322122307305</v>
      </c>
    </row>
    <row r="5924" spans="1:14" x14ac:dyDescent="0.25">
      <c r="A5924">
        <v>1447226509.7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95</v>
      </c>
      <c r="J5924">
        <v>1662552</v>
      </c>
      <c r="K5924" t="s">
        <v>49</v>
      </c>
      <c r="L5924" t="s">
        <v>74</v>
      </c>
      <c r="M5924">
        <v>604</v>
      </c>
      <c r="N5924">
        <v>1.3760286839520544</v>
      </c>
    </row>
    <row r="5925" spans="1:14" x14ac:dyDescent="0.25">
      <c r="A5925">
        <v>1447206316.7</v>
      </c>
      <c r="B5925" s="6">
        <v>41420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95</v>
      </c>
      <c r="J5925">
        <v>1662552</v>
      </c>
      <c r="K5925" t="s">
        <v>49</v>
      </c>
      <c r="L5925" t="s">
        <v>74</v>
      </c>
      <c r="M5925">
        <v>784</v>
      </c>
      <c r="N5925">
        <v>2.5043722047927388</v>
      </c>
    </row>
    <row r="5926" spans="1:14" x14ac:dyDescent="0.25">
      <c r="A5926">
        <v>1447355130.7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95</v>
      </c>
      <c r="J5926">
        <v>1662552</v>
      </c>
      <c r="K5926" t="s">
        <v>49</v>
      </c>
      <c r="L5926" t="s">
        <v>74</v>
      </c>
      <c r="M5926">
        <v>323</v>
      </c>
      <c r="N5926">
        <v>0.34400717098801359</v>
      </c>
    </row>
    <row r="5927" spans="1:14" x14ac:dyDescent="0.25">
      <c r="A5927">
        <v>1447295175.7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95</v>
      </c>
      <c r="J5927">
        <v>1662552</v>
      </c>
      <c r="K5927" t="s">
        <v>49</v>
      </c>
      <c r="L5927" t="s">
        <v>74</v>
      </c>
      <c r="M5927">
        <v>268</v>
      </c>
      <c r="N5927">
        <v>9.1735245596803613E-2</v>
      </c>
    </row>
    <row r="5928" spans="1:14" x14ac:dyDescent="0.25">
      <c r="A5928">
        <v>1447266900.7</v>
      </c>
      <c r="B5928" s="6">
        <v>41420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95</v>
      </c>
      <c r="J5928">
        <v>1662552</v>
      </c>
      <c r="K5928" t="s">
        <v>49</v>
      </c>
      <c r="L5928" t="s">
        <v>74</v>
      </c>
      <c r="M5928">
        <v>704</v>
      </c>
      <c r="N5928">
        <v>1.7888372891376705</v>
      </c>
    </row>
    <row r="5929" spans="1:14" x14ac:dyDescent="0.25">
      <c r="A5929">
        <v>1447367942.7</v>
      </c>
      <c r="B5929" s="6">
        <v>41420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95</v>
      </c>
      <c r="J5929">
        <v>1662552</v>
      </c>
      <c r="K5929" t="s">
        <v>49</v>
      </c>
      <c r="L5929" t="s">
        <v>74</v>
      </c>
      <c r="M5929">
        <v>358</v>
      </c>
      <c r="N5929">
        <v>0.45867622798401808</v>
      </c>
    </row>
    <row r="5930" spans="1:14" x14ac:dyDescent="0.25">
      <c r="A5930">
        <v>1447258850.7</v>
      </c>
      <c r="B5930" s="6">
        <v>41420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95</v>
      </c>
      <c r="J5930">
        <v>1662552</v>
      </c>
      <c r="K5930" t="s">
        <v>49</v>
      </c>
      <c r="L5930" t="s">
        <v>74</v>
      </c>
      <c r="M5930">
        <v>314</v>
      </c>
      <c r="N5930">
        <v>0.22933811399200904</v>
      </c>
    </row>
    <row r="5931" spans="1:14" x14ac:dyDescent="0.25">
      <c r="A5931">
        <v>1447359744.7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95</v>
      </c>
      <c r="J5931">
        <v>1662552</v>
      </c>
      <c r="K5931" t="s">
        <v>49</v>
      </c>
      <c r="L5931" t="s">
        <v>74</v>
      </c>
      <c r="M5931">
        <v>287</v>
      </c>
      <c r="N5931">
        <v>9.1735245596803613E-2</v>
      </c>
    </row>
    <row r="5932" spans="1:14" x14ac:dyDescent="0.25">
      <c r="A5932">
        <v>1447251217.7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95</v>
      </c>
      <c r="J5932">
        <v>1662552</v>
      </c>
      <c r="K5932" t="s">
        <v>49</v>
      </c>
      <c r="L5932" t="s">
        <v>74</v>
      </c>
      <c r="M5932">
        <v>388</v>
      </c>
      <c r="N5932">
        <v>0.38070126922673503</v>
      </c>
    </row>
    <row r="5933" spans="1:14" x14ac:dyDescent="0.25">
      <c r="A5933">
        <v>1447367920.7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95</v>
      </c>
      <c r="J5933">
        <v>1662552</v>
      </c>
      <c r="K5933" t="s">
        <v>49</v>
      </c>
      <c r="L5933" t="s">
        <v>74</v>
      </c>
      <c r="M5933">
        <v>400</v>
      </c>
      <c r="N5933">
        <v>0.53665118674130119</v>
      </c>
    </row>
    <row r="5934" spans="1:14" x14ac:dyDescent="0.25">
      <c r="A5934">
        <v>1447370724.7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95</v>
      </c>
      <c r="J5934">
        <v>1662552</v>
      </c>
      <c r="K5934" t="s">
        <v>49</v>
      </c>
      <c r="L5934" t="s">
        <v>74</v>
      </c>
      <c r="M5934">
        <v>1111</v>
      </c>
      <c r="N5934">
        <v>3.12</v>
      </c>
    </row>
    <row r="5935" spans="1:14" x14ac:dyDescent="0.25">
      <c r="A5935">
        <v>1447321829.7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95</v>
      </c>
      <c r="J5935">
        <v>1662554</v>
      </c>
      <c r="K5935" t="s">
        <v>49</v>
      </c>
      <c r="L5935" t="s">
        <v>74</v>
      </c>
      <c r="M5935">
        <v>1271</v>
      </c>
      <c r="N5935">
        <v>3.42</v>
      </c>
    </row>
    <row r="5936" spans="1:14" x14ac:dyDescent="0.25">
      <c r="A5936">
        <v>1447275636.7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95</v>
      </c>
      <c r="J5936">
        <v>1656350</v>
      </c>
      <c r="K5936" t="s">
        <v>49</v>
      </c>
      <c r="L5936" t="s">
        <v>74</v>
      </c>
      <c r="M5936">
        <v>435</v>
      </c>
      <c r="N5936">
        <v>10.829404329963126</v>
      </c>
    </row>
    <row r="5937" spans="1:14" x14ac:dyDescent="0.25">
      <c r="A5937">
        <v>1447258781.7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95</v>
      </c>
      <c r="J5937">
        <v>1656350</v>
      </c>
      <c r="K5937" t="s">
        <v>49</v>
      </c>
      <c r="L5937" t="s">
        <v>74</v>
      </c>
      <c r="M5937">
        <v>350</v>
      </c>
      <c r="N5937">
        <v>1.6712043719078897</v>
      </c>
    </row>
    <row r="5938" spans="1:14" x14ac:dyDescent="0.25">
      <c r="A5938">
        <v>1447258766.7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95</v>
      </c>
      <c r="J5938">
        <v>1656350</v>
      </c>
      <c r="K5938" t="s">
        <v>49</v>
      </c>
      <c r="L5938" t="s">
        <v>74</v>
      </c>
      <c r="M5938">
        <v>401</v>
      </c>
      <c r="N5938">
        <v>5.3478539901052464</v>
      </c>
    </row>
    <row r="5939" spans="1:14" x14ac:dyDescent="0.25">
      <c r="A5939">
        <v>1447258767.7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95</v>
      </c>
      <c r="J5939">
        <v>1656350</v>
      </c>
      <c r="K5939" t="s">
        <v>49</v>
      </c>
      <c r="L5939" t="s">
        <v>74</v>
      </c>
      <c r="M5939">
        <v>335</v>
      </c>
      <c r="N5939">
        <v>5.3478539901052464</v>
      </c>
    </row>
    <row r="5940" spans="1:14" x14ac:dyDescent="0.25">
      <c r="A5940">
        <v>1447336038.7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95</v>
      </c>
      <c r="J5940">
        <v>1656350</v>
      </c>
      <c r="K5940" t="s">
        <v>49</v>
      </c>
      <c r="L5940" t="s">
        <v>74</v>
      </c>
      <c r="M5940">
        <v>479</v>
      </c>
      <c r="N5940">
        <v>12.698430603355227</v>
      </c>
    </row>
    <row r="5941" spans="1:14" x14ac:dyDescent="0.25">
      <c r="A5941">
        <v>1447187226.7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95</v>
      </c>
      <c r="J5941">
        <v>1656350</v>
      </c>
      <c r="K5941" t="s">
        <v>49</v>
      </c>
      <c r="L5941" t="s">
        <v>74</v>
      </c>
      <c r="M5941">
        <v>331</v>
      </c>
      <c r="N5941">
        <v>5.3478539901052464</v>
      </c>
    </row>
    <row r="5942" spans="1:14" x14ac:dyDescent="0.25">
      <c r="A5942">
        <v>1447371353.7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95</v>
      </c>
      <c r="J5942">
        <v>1656350</v>
      </c>
      <c r="K5942" t="s">
        <v>49</v>
      </c>
      <c r="L5942" t="s">
        <v>74</v>
      </c>
      <c r="M5942">
        <v>330</v>
      </c>
      <c r="N5942">
        <v>5.3478539901052464</v>
      </c>
    </row>
    <row r="5943" spans="1:14" x14ac:dyDescent="0.25">
      <c r="A5943">
        <v>1447206389.7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95</v>
      </c>
      <c r="J5943">
        <v>1656350</v>
      </c>
      <c r="K5943" t="s">
        <v>49</v>
      </c>
      <c r="L5943" t="s">
        <v>74</v>
      </c>
      <c r="M5943">
        <v>334</v>
      </c>
      <c r="N5943">
        <v>2.7407751699289391</v>
      </c>
    </row>
    <row r="5944" spans="1:14" x14ac:dyDescent="0.25">
      <c r="A5944">
        <v>1447179704.7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95</v>
      </c>
      <c r="J5944">
        <v>1656350</v>
      </c>
      <c r="K5944" t="s">
        <v>49</v>
      </c>
      <c r="L5944" t="s">
        <v>74</v>
      </c>
      <c r="M5944">
        <v>337</v>
      </c>
      <c r="N5944">
        <v>0.6684817487631558</v>
      </c>
    </row>
    <row r="5945" spans="1:14" x14ac:dyDescent="0.25">
      <c r="A5945">
        <v>1447359741.7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95</v>
      </c>
      <c r="J5945">
        <v>1652644</v>
      </c>
      <c r="K5945" t="s">
        <v>49</v>
      </c>
      <c r="L5945" t="s">
        <v>74</v>
      </c>
      <c r="M5945">
        <v>289</v>
      </c>
      <c r="N5945">
        <v>2.7260504201680669</v>
      </c>
    </row>
    <row r="5946" spans="1:14" x14ac:dyDescent="0.25">
      <c r="A5946">
        <v>1447163640.7</v>
      </c>
      <c r="B5946" s="6">
        <v>41420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95</v>
      </c>
      <c r="J5946">
        <v>1652644</v>
      </c>
      <c r="K5946" t="s">
        <v>49</v>
      </c>
      <c r="L5946" t="s">
        <v>74</v>
      </c>
      <c r="M5946">
        <v>340</v>
      </c>
      <c r="N5946">
        <v>0.54521008403361337</v>
      </c>
    </row>
    <row r="5947" spans="1:14" x14ac:dyDescent="0.25">
      <c r="A5947">
        <v>1447383193.7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95</v>
      </c>
      <c r="J5947">
        <v>1654251</v>
      </c>
      <c r="K5947" t="s">
        <v>49</v>
      </c>
      <c r="L5947" t="s">
        <v>74</v>
      </c>
      <c r="M5947">
        <v>422</v>
      </c>
      <c r="N5947">
        <v>11.68</v>
      </c>
    </row>
    <row r="5948" spans="1:14" x14ac:dyDescent="0.25">
      <c r="A5948">
        <v>1447284972.7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1687661</v>
      </c>
      <c r="K5948" t="s">
        <v>49</v>
      </c>
      <c r="L5948" t="s">
        <v>74</v>
      </c>
      <c r="M5948">
        <v>253</v>
      </c>
      <c r="N5948">
        <v>4.9600000000000012E-2</v>
      </c>
    </row>
    <row r="5949" spans="1:14" x14ac:dyDescent="0.25">
      <c r="A5949">
        <v>1447160034.7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1687661</v>
      </c>
      <c r="K5949" t="s">
        <v>49</v>
      </c>
      <c r="L5949" t="s">
        <v>74</v>
      </c>
      <c r="M5949">
        <v>278</v>
      </c>
      <c r="N5949">
        <v>4.9600000000000012E-2</v>
      </c>
    </row>
    <row r="5950" spans="1:14" x14ac:dyDescent="0.25">
      <c r="A5950">
        <v>1447323907.7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1687661</v>
      </c>
      <c r="K5950" t="s">
        <v>49</v>
      </c>
      <c r="L5950" t="s">
        <v>74</v>
      </c>
      <c r="M5950">
        <v>329</v>
      </c>
      <c r="N5950">
        <v>9.9200000000000024E-2</v>
      </c>
    </row>
    <row r="5951" spans="1:14" x14ac:dyDescent="0.25">
      <c r="A5951">
        <v>1447156690.7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1687661</v>
      </c>
      <c r="K5951" t="s">
        <v>49</v>
      </c>
      <c r="L5951" t="s">
        <v>74</v>
      </c>
      <c r="M5951">
        <v>338</v>
      </c>
      <c r="N5951">
        <v>0.14880000000000004</v>
      </c>
    </row>
    <row r="5952" spans="1:14" x14ac:dyDescent="0.25">
      <c r="A5952">
        <v>1447286633.7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95</v>
      </c>
      <c r="J5952">
        <v>1687661</v>
      </c>
      <c r="K5952" t="s">
        <v>49</v>
      </c>
      <c r="L5952" t="s">
        <v>74</v>
      </c>
      <c r="M5952">
        <v>432</v>
      </c>
      <c r="N5952">
        <v>2.4800000000000004</v>
      </c>
    </row>
    <row r="5953" spans="1:14" x14ac:dyDescent="0.25">
      <c r="A5953">
        <v>1447229531.7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95</v>
      </c>
      <c r="J5953">
        <v>1687661</v>
      </c>
      <c r="K5953" t="s">
        <v>49</v>
      </c>
      <c r="L5953" t="s">
        <v>74</v>
      </c>
      <c r="M5953">
        <v>418</v>
      </c>
      <c r="N5953">
        <v>2.4800000000000004</v>
      </c>
    </row>
    <row r="5954" spans="1:14" x14ac:dyDescent="0.25">
      <c r="A5954">
        <v>1447365770.7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95</v>
      </c>
      <c r="J5954">
        <v>1687661</v>
      </c>
      <c r="K5954" t="s">
        <v>49</v>
      </c>
      <c r="L5954" t="s">
        <v>74</v>
      </c>
      <c r="M5954">
        <v>238</v>
      </c>
      <c r="N5954">
        <v>4.9600000000000012E-2</v>
      </c>
    </row>
    <row r="5955" spans="1:14" x14ac:dyDescent="0.25">
      <c r="A5955">
        <v>1447332314.7</v>
      </c>
      <c r="B5955" s="6">
        <v>41420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95</v>
      </c>
      <c r="J5955">
        <v>1687661</v>
      </c>
      <c r="K5955" t="s">
        <v>49</v>
      </c>
      <c r="L5955" t="s">
        <v>74</v>
      </c>
      <c r="M5955">
        <v>523</v>
      </c>
      <c r="N5955">
        <v>4.84</v>
      </c>
    </row>
    <row r="5956" spans="1:14" x14ac:dyDescent="0.25">
      <c r="A5956">
        <v>1447185749.7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95</v>
      </c>
      <c r="J5956">
        <v>1687346</v>
      </c>
      <c r="K5956" t="s">
        <v>49</v>
      </c>
      <c r="L5956" t="s">
        <v>74</v>
      </c>
      <c r="M5956">
        <v>257</v>
      </c>
      <c r="N5956">
        <v>0.39655616699684476</v>
      </c>
    </row>
    <row r="5957" spans="1:14" x14ac:dyDescent="0.25">
      <c r="A5957">
        <v>1447346496.7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1687346</v>
      </c>
      <c r="K5957" t="s">
        <v>49</v>
      </c>
      <c r="L5957" t="s">
        <v>74</v>
      </c>
      <c r="M5957">
        <v>696</v>
      </c>
      <c r="N5957">
        <v>8.3485508841440996</v>
      </c>
    </row>
    <row r="5958" spans="1:14" x14ac:dyDescent="0.25">
      <c r="A5958">
        <v>1447269487.7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1687346</v>
      </c>
      <c r="K5958" t="s">
        <v>49</v>
      </c>
      <c r="L5958" t="s">
        <v>74</v>
      </c>
      <c r="M5958">
        <v>598</v>
      </c>
      <c r="N5958">
        <v>7.3884675324675282</v>
      </c>
    </row>
    <row r="5959" spans="1:14" x14ac:dyDescent="0.25">
      <c r="A5959">
        <v>1447283703.7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1687346</v>
      </c>
      <c r="K5959" t="s">
        <v>49</v>
      </c>
      <c r="L5959" t="s">
        <v>74</v>
      </c>
      <c r="M5959">
        <v>640</v>
      </c>
      <c r="N5959">
        <v>8.3485508841440996</v>
      </c>
    </row>
    <row r="5960" spans="1:14" x14ac:dyDescent="0.25">
      <c r="A5960">
        <v>1447346588.7</v>
      </c>
      <c r="B5960" s="6">
        <v>41420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95</v>
      </c>
      <c r="J5960">
        <v>1687346</v>
      </c>
      <c r="K5960" t="s">
        <v>49</v>
      </c>
      <c r="L5960" t="s">
        <v>74</v>
      </c>
      <c r="M5960">
        <v>410</v>
      </c>
      <c r="N5960">
        <v>2.0871377210360249</v>
      </c>
    </row>
    <row r="5961" spans="1:14" x14ac:dyDescent="0.25">
      <c r="A5961">
        <v>1447245201.7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95</v>
      </c>
      <c r="J5961">
        <v>1687346</v>
      </c>
      <c r="K5961" t="s">
        <v>49</v>
      </c>
      <c r="L5961" t="s">
        <v>74</v>
      </c>
      <c r="M5961">
        <v>3241</v>
      </c>
      <c r="N5961">
        <v>63.614131631080753</v>
      </c>
    </row>
    <row r="5962" spans="1:14" x14ac:dyDescent="0.25">
      <c r="A5962">
        <v>1447346557.7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95</v>
      </c>
      <c r="J5962">
        <v>1687346</v>
      </c>
      <c r="K5962" t="s">
        <v>49</v>
      </c>
      <c r="L5962" t="s">
        <v>74</v>
      </c>
      <c r="M5962">
        <v>679</v>
      </c>
      <c r="N5962">
        <v>8.3485508841440996</v>
      </c>
    </row>
    <row r="5963" spans="1:14" x14ac:dyDescent="0.25">
      <c r="A5963">
        <v>1447367950.7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1687346</v>
      </c>
      <c r="K5963" t="s">
        <v>49</v>
      </c>
      <c r="L5963" t="s">
        <v>74</v>
      </c>
      <c r="M5963">
        <v>332</v>
      </c>
      <c r="N5963">
        <v>1.0435688605180125</v>
      </c>
    </row>
    <row r="5964" spans="1:14" x14ac:dyDescent="0.25">
      <c r="A5964">
        <v>1447323817.7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1687346</v>
      </c>
      <c r="K5964" t="s">
        <v>49</v>
      </c>
      <c r="L5964" t="s">
        <v>74</v>
      </c>
      <c r="M5964">
        <v>621</v>
      </c>
      <c r="N5964">
        <v>5.98</v>
      </c>
    </row>
    <row r="5965" spans="1:14" x14ac:dyDescent="0.25">
      <c r="A5965">
        <v>1447323917.7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95</v>
      </c>
      <c r="J5965">
        <v>1689469</v>
      </c>
      <c r="K5965" t="s">
        <v>49</v>
      </c>
      <c r="L5965" t="s">
        <v>74</v>
      </c>
      <c r="M5965">
        <v>323</v>
      </c>
      <c r="N5965">
        <v>0.20416436242042316</v>
      </c>
    </row>
    <row r="5966" spans="1:14" x14ac:dyDescent="0.25">
      <c r="A5966">
        <v>1447209518.7</v>
      </c>
      <c r="B5966" s="6">
        <v>41420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95</v>
      </c>
      <c r="J5966">
        <v>1687346</v>
      </c>
      <c r="K5966" t="s">
        <v>49</v>
      </c>
      <c r="L5966" t="s">
        <v>74</v>
      </c>
      <c r="M5966">
        <v>1064</v>
      </c>
      <c r="N5966">
        <v>14.78</v>
      </c>
    </row>
    <row r="5967" spans="1:14" x14ac:dyDescent="0.25">
      <c r="A5967">
        <v>1447381073.7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95</v>
      </c>
      <c r="J5967">
        <v>1689469</v>
      </c>
      <c r="K5967" t="s">
        <v>49</v>
      </c>
      <c r="L5967" t="s">
        <v>74</v>
      </c>
      <c r="M5967">
        <v>1324</v>
      </c>
      <c r="N5967">
        <v>19.399999999999999</v>
      </c>
    </row>
    <row r="5968" spans="1:14" x14ac:dyDescent="0.25">
      <c r="A5968">
        <v>1447163441.7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95</v>
      </c>
      <c r="J5968">
        <v>1687346</v>
      </c>
      <c r="K5968" t="s">
        <v>49</v>
      </c>
      <c r="L5968" t="s">
        <v>74</v>
      </c>
      <c r="M5968">
        <v>1242</v>
      </c>
      <c r="N5968">
        <v>18.18</v>
      </c>
    </row>
    <row r="5969" spans="1:14" x14ac:dyDescent="0.25">
      <c r="A5969">
        <v>1447275684.7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95</v>
      </c>
      <c r="J5969">
        <v>1687346</v>
      </c>
      <c r="K5969" t="s">
        <v>49</v>
      </c>
      <c r="L5969" t="s">
        <v>74</v>
      </c>
      <c r="M5969">
        <v>851</v>
      </c>
      <c r="N5969">
        <v>12.14</v>
      </c>
    </row>
    <row r="5970" spans="1:14" x14ac:dyDescent="0.25">
      <c r="A5970">
        <v>1447397834.7</v>
      </c>
      <c r="B5970" s="6">
        <v>41420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95</v>
      </c>
      <c r="J5970">
        <v>1669409</v>
      </c>
      <c r="K5970" t="s">
        <v>49</v>
      </c>
      <c r="L5970" t="s">
        <v>74</v>
      </c>
      <c r="M5970">
        <v>622</v>
      </c>
      <c r="N5970">
        <v>3.0460950086576832</v>
      </c>
    </row>
    <row r="5971" spans="1:14" x14ac:dyDescent="0.25">
      <c r="A5971">
        <v>1447350621.7</v>
      </c>
      <c r="B5971" s="6">
        <v>41420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95</v>
      </c>
      <c r="J5971">
        <v>1669409</v>
      </c>
      <c r="K5971" t="s">
        <v>49</v>
      </c>
      <c r="L5971" t="s">
        <v>74</v>
      </c>
      <c r="M5971">
        <v>438</v>
      </c>
      <c r="N5971">
        <v>1.7709854701498158</v>
      </c>
    </row>
    <row r="5972" spans="1:14" x14ac:dyDescent="0.25">
      <c r="A5972">
        <v>1447156687.7</v>
      </c>
      <c r="B5972" s="6">
        <v>41420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95</v>
      </c>
      <c r="J5972">
        <v>1669409</v>
      </c>
      <c r="K5972" t="s">
        <v>49</v>
      </c>
      <c r="L5972" t="s">
        <v>74</v>
      </c>
      <c r="M5972">
        <v>372</v>
      </c>
      <c r="N5972">
        <v>0.44274636753745394</v>
      </c>
    </row>
    <row r="5973" spans="1:14" x14ac:dyDescent="0.25">
      <c r="A5973">
        <v>1447389216.7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1669409</v>
      </c>
      <c r="K5973" t="s">
        <v>49</v>
      </c>
      <c r="L5973" t="s">
        <v>74</v>
      </c>
      <c r="M5973">
        <v>1170</v>
      </c>
      <c r="N5973">
        <v>6.46</v>
      </c>
    </row>
    <row r="5974" spans="1:14" x14ac:dyDescent="0.25">
      <c r="A5974">
        <v>1447184192.7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95</v>
      </c>
      <c r="J5974">
        <v>1668421</v>
      </c>
      <c r="K5974" t="s">
        <v>49</v>
      </c>
      <c r="L5974" t="s">
        <v>74</v>
      </c>
      <c r="M5974">
        <v>4794</v>
      </c>
      <c r="N5974">
        <v>30.849927001516122</v>
      </c>
    </row>
    <row r="5975" spans="1:14" x14ac:dyDescent="0.25">
      <c r="A5975">
        <v>1447168285.7</v>
      </c>
      <c r="B5975" s="6">
        <v>41420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95</v>
      </c>
      <c r="J5975">
        <v>1677891</v>
      </c>
      <c r="K5975" t="s">
        <v>49</v>
      </c>
      <c r="L5975" t="s">
        <v>74</v>
      </c>
      <c r="M5975">
        <v>340</v>
      </c>
      <c r="N5975">
        <v>0.33071269035532991</v>
      </c>
    </row>
    <row r="5976" spans="1:14" x14ac:dyDescent="0.25">
      <c r="A5976">
        <v>1447255604.7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95</v>
      </c>
      <c r="J5976">
        <v>1677891</v>
      </c>
      <c r="K5976" t="s">
        <v>49</v>
      </c>
      <c r="L5976" t="s">
        <v>74</v>
      </c>
      <c r="M5976">
        <v>1272</v>
      </c>
      <c r="N5976">
        <v>3.3071269035532991</v>
      </c>
    </row>
    <row r="5977" spans="1:14" x14ac:dyDescent="0.25">
      <c r="A5977">
        <v>1447163446.7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95</v>
      </c>
      <c r="J5977">
        <v>1677891</v>
      </c>
      <c r="K5977" t="s">
        <v>49</v>
      </c>
      <c r="L5977" t="s">
        <v>74</v>
      </c>
      <c r="M5977">
        <v>3240</v>
      </c>
      <c r="N5977">
        <v>9.8800000000000008</v>
      </c>
    </row>
    <row r="5978" spans="1:14" x14ac:dyDescent="0.25">
      <c r="A5978">
        <v>1447163445.7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95</v>
      </c>
      <c r="J5978">
        <v>1677891</v>
      </c>
      <c r="K5978" t="s">
        <v>49</v>
      </c>
      <c r="L5978" t="s">
        <v>74</v>
      </c>
      <c r="M5978">
        <v>4275</v>
      </c>
      <c r="N5978">
        <v>11.64</v>
      </c>
    </row>
    <row r="5979" spans="1:14" x14ac:dyDescent="0.25">
      <c r="A5979">
        <v>1447163444.7</v>
      </c>
      <c r="B5979" s="6">
        <v>41420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95</v>
      </c>
      <c r="J5979">
        <v>1677891</v>
      </c>
      <c r="K5979" t="s">
        <v>49</v>
      </c>
      <c r="L5979" t="s">
        <v>74</v>
      </c>
      <c r="M5979">
        <v>6306</v>
      </c>
      <c r="N5979">
        <v>17.940000000000001</v>
      </c>
    </row>
    <row r="5980" spans="1:14" x14ac:dyDescent="0.25">
      <c r="A5980">
        <v>1447323709.7</v>
      </c>
      <c r="B5980" s="6">
        <v>41420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95</v>
      </c>
      <c r="J5980">
        <v>1677891</v>
      </c>
      <c r="K5980" t="s">
        <v>49</v>
      </c>
      <c r="L5980" t="s">
        <v>74</v>
      </c>
      <c r="M5980">
        <v>5323</v>
      </c>
      <c r="N5980">
        <v>12.680000000000001</v>
      </c>
    </row>
    <row r="5981" spans="1:14" x14ac:dyDescent="0.25">
      <c r="A5981">
        <v>1447323710.7</v>
      </c>
      <c r="B5981" s="6">
        <v>41420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95</v>
      </c>
      <c r="J5981">
        <v>1677891</v>
      </c>
      <c r="K5981" t="s">
        <v>49</v>
      </c>
      <c r="L5981" t="s">
        <v>74</v>
      </c>
      <c r="M5981">
        <v>5274</v>
      </c>
      <c r="N5981">
        <v>14.680000000000001</v>
      </c>
    </row>
    <row r="5982" spans="1:14" x14ac:dyDescent="0.25">
      <c r="A5982">
        <v>1447323713.7</v>
      </c>
      <c r="B5982" s="6">
        <v>41420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95</v>
      </c>
      <c r="J5982">
        <v>1677891</v>
      </c>
      <c r="K5982" t="s">
        <v>49</v>
      </c>
      <c r="L5982" t="s">
        <v>74</v>
      </c>
      <c r="M5982">
        <v>5262</v>
      </c>
      <c r="N5982">
        <v>14.680000000000001</v>
      </c>
    </row>
    <row r="5983" spans="1:14" x14ac:dyDescent="0.25">
      <c r="A5983">
        <v>1447323711.7</v>
      </c>
      <c r="B5983" s="6">
        <v>41420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95</v>
      </c>
      <c r="J5983">
        <v>1677891</v>
      </c>
      <c r="K5983" t="s">
        <v>49</v>
      </c>
      <c r="L5983" t="s">
        <v>74</v>
      </c>
      <c r="M5983">
        <v>5257</v>
      </c>
      <c r="N5983">
        <v>13.66</v>
      </c>
    </row>
    <row r="5984" spans="1:14" x14ac:dyDescent="0.25">
      <c r="A5984">
        <v>1447323714.7</v>
      </c>
      <c r="B5984" s="6">
        <v>41420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95</v>
      </c>
      <c r="J5984">
        <v>1677891</v>
      </c>
      <c r="K5984" t="s">
        <v>49</v>
      </c>
      <c r="L5984" t="s">
        <v>74</v>
      </c>
      <c r="M5984">
        <v>5254</v>
      </c>
      <c r="N5984">
        <v>14.64</v>
      </c>
    </row>
    <row r="5985" spans="1:14" x14ac:dyDescent="0.25">
      <c r="A5985">
        <v>1447323712.7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95</v>
      </c>
      <c r="J5985">
        <v>1677891</v>
      </c>
      <c r="K5985" t="s">
        <v>49</v>
      </c>
      <c r="L5985" t="s">
        <v>74</v>
      </c>
      <c r="M5985">
        <v>5305</v>
      </c>
      <c r="N5985">
        <v>13.58</v>
      </c>
    </row>
    <row r="5986" spans="1:14" x14ac:dyDescent="0.25">
      <c r="A5986">
        <v>1447163443.7</v>
      </c>
      <c r="B5986" s="6">
        <v>41420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95</v>
      </c>
      <c r="J5986">
        <v>1677891</v>
      </c>
      <c r="K5986" t="s">
        <v>49</v>
      </c>
      <c r="L5986" t="s">
        <v>74</v>
      </c>
      <c r="M5986">
        <v>7294</v>
      </c>
      <c r="N5986">
        <v>17.3</v>
      </c>
    </row>
    <row r="5987" spans="1:14" x14ac:dyDescent="0.25">
      <c r="A5987">
        <v>1447255605.7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95</v>
      </c>
      <c r="J5987">
        <v>1677891</v>
      </c>
      <c r="K5987" t="s">
        <v>49</v>
      </c>
      <c r="L5987" t="s">
        <v>74</v>
      </c>
      <c r="M5987">
        <v>9331</v>
      </c>
      <c r="N5987">
        <v>24.5</v>
      </c>
    </row>
    <row r="5988" spans="1:14" x14ac:dyDescent="0.25">
      <c r="A5988">
        <v>1447163447.7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95</v>
      </c>
      <c r="J5988">
        <v>1677891</v>
      </c>
      <c r="K5988" t="s">
        <v>49</v>
      </c>
      <c r="L5988" t="s">
        <v>74</v>
      </c>
      <c r="M5988">
        <v>10322</v>
      </c>
      <c r="N5988">
        <v>25.44</v>
      </c>
    </row>
    <row r="5989" spans="1:14" x14ac:dyDescent="0.25">
      <c r="A5989">
        <v>1447255606.7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95</v>
      </c>
      <c r="J5989">
        <v>1677891</v>
      </c>
      <c r="K5989" t="s">
        <v>49</v>
      </c>
      <c r="L5989" t="s">
        <v>74</v>
      </c>
      <c r="M5989">
        <v>10324</v>
      </c>
      <c r="N5989">
        <v>23.419999999999998</v>
      </c>
    </row>
    <row r="5990" spans="1:14" x14ac:dyDescent="0.25">
      <c r="A5990">
        <v>1447198606.7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1677891</v>
      </c>
      <c r="K5990" t="s">
        <v>49</v>
      </c>
      <c r="L5990" t="s">
        <v>74</v>
      </c>
      <c r="M5990">
        <v>20253</v>
      </c>
      <c r="N5990">
        <v>53.540000000000006</v>
      </c>
    </row>
    <row r="5991" spans="1:14" x14ac:dyDescent="0.25">
      <c r="A5991">
        <v>1447194627.7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95</v>
      </c>
      <c r="J5991">
        <v>1651126</v>
      </c>
      <c r="K5991" t="s">
        <v>49</v>
      </c>
      <c r="L5991" t="s">
        <v>74</v>
      </c>
      <c r="M5991">
        <v>346</v>
      </c>
      <c r="N5991">
        <v>1.731166666666667</v>
      </c>
    </row>
    <row r="5992" spans="1:14" x14ac:dyDescent="0.25">
      <c r="A5992">
        <v>1447233393.7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95</v>
      </c>
      <c r="J5992">
        <v>1651126</v>
      </c>
      <c r="K5992" t="s">
        <v>49</v>
      </c>
      <c r="L5992" t="s">
        <v>74</v>
      </c>
      <c r="M5992">
        <v>374</v>
      </c>
      <c r="N5992">
        <v>4.24</v>
      </c>
    </row>
    <row r="5993" spans="1:14" x14ac:dyDescent="0.25">
      <c r="A5993">
        <v>1447184614.7</v>
      </c>
      <c r="B5993" s="6">
        <v>41420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95</v>
      </c>
      <c r="J5993">
        <v>1651350</v>
      </c>
      <c r="K5993" t="s">
        <v>49</v>
      </c>
      <c r="L5993" t="s">
        <v>74</v>
      </c>
      <c r="M5993">
        <v>434</v>
      </c>
      <c r="N5993">
        <v>6.9</v>
      </c>
    </row>
    <row r="5994" spans="1:14" x14ac:dyDescent="0.25">
      <c r="A5994">
        <v>1447258851.7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95</v>
      </c>
      <c r="J5994">
        <v>1655373</v>
      </c>
      <c r="K5994" t="s">
        <v>49</v>
      </c>
      <c r="L5994" t="s">
        <v>74</v>
      </c>
      <c r="M5994">
        <v>291</v>
      </c>
      <c r="N5994">
        <v>0.78652756480843677</v>
      </c>
    </row>
    <row r="5995" spans="1:14" x14ac:dyDescent="0.25">
      <c r="A5995">
        <v>1447353784.7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95</v>
      </c>
      <c r="J5995">
        <v>1655373</v>
      </c>
      <c r="K5995" t="s">
        <v>49</v>
      </c>
      <c r="L5995" t="s">
        <v>74</v>
      </c>
      <c r="M5995">
        <v>296</v>
      </c>
      <c r="N5995">
        <v>0.78652756480843677</v>
      </c>
    </row>
    <row r="5996" spans="1:14" x14ac:dyDescent="0.25">
      <c r="A5996">
        <v>1447159977.7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95</v>
      </c>
      <c r="J5996">
        <v>1655373</v>
      </c>
      <c r="K5996" t="s">
        <v>49</v>
      </c>
      <c r="L5996" t="s">
        <v>74</v>
      </c>
      <c r="M5996">
        <v>244</v>
      </c>
      <c r="N5996">
        <v>0.39326378240421839</v>
      </c>
    </row>
    <row r="5997" spans="1:14" x14ac:dyDescent="0.25">
      <c r="A5997">
        <v>1447198883.7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1655373</v>
      </c>
      <c r="K5997" t="s">
        <v>49</v>
      </c>
      <c r="L5997" t="s">
        <v>74</v>
      </c>
      <c r="M5997">
        <v>301</v>
      </c>
      <c r="N5997">
        <v>0.78652756480843677</v>
      </c>
    </row>
    <row r="5998" spans="1:14" x14ac:dyDescent="0.25">
      <c r="A5998">
        <v>1447198882.7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95</v>
      </c>
      <c r="J5998">
        <v>1655723</v>
      </c>
      <c r="K5998" t="s">
        <v>49</v>
      </c>
      <c r="L5998" t="s">
        <v>74</v>
      </c>
      <c r="M5998">
        <v>291</v>
      </c>
      <c r="N5998">
        <v>0.26510604125083076</v>
      </c>
    </row>
    <row r="5999" spans="1:14" x14ac:dyDescent="0.25">
      <c r="A5999">
        <v>1447336257.7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95</v>
      </c>
      <c r="J5999">
        <v>1655723</v>
      </c>
      <c r="K5999" t="s">
        <v>49</v>
      </c>
      <c r="L5999" t="s">
        <v>74</v>
      </c>
      <c r="M5999">
        <v>333</v>
      </c>
      <c r="N5999">
        <v>2.6510604125083077</v>
      </c>
    </row>
    <row r="6000" spans="1:14" x14ac:dyDescent="0.25">
      <c r="A6000">
        <v>1447208878.7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95</v>
      </c>
      <c r="J6000">
        <v>1655723</v>
      </c>
      <c r="K6000" t="s">
        <v>49</v>
      </c>
      <c r="L6000" t="s">
        <v>74</v>
      </c>
      <c r="M6000">
        <v>279</v>
      </c>
      <c r="N6000">
        <v>0.1060424165003323</v>
      </c>
    </row>
    <row r="6001" spans="1:14" x14ac:dyDescent="0.25">
      <c r="A6001">
        <v>1447390666.7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95</v>
      </c>
      <c r="J6001">
        <v>1652538</v>
      </c>
      <c r="K6001" t="s">
        <v>49</v>
      </c>
      <c r="L6001" t="s">
        <v>74</v>
      </c>
      <c r="M6001">
        <v>344</v>
      </c>
      <c r="N6001">
        <v>1.4506666666666665</v>
      </c>
    </row>
    <row r="6002" spans="1:14" x14ac:dyDescent="0.25">
      <c r="A6002">
        <v>1447196645.7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95</v>
      </c>
      <c r="J6002">
        <v>1657063</v>
      </c>
      <c r="K6002" t="s">
        <v>49</v>
      </c>
      <c r="L6002" t="s">
        <v>74</v>
      </c>
      <c r="M6002">
        <v>348</v>
      </c>
      <c r="N6002">
        <v>0.41478373143963843</v>
      </c>
    </row>
    <row r="6003" spans="1:14" x14ac:dyDescent="0.25">
      <c r="A6003">
        <v>1447357376.7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95</v>
      </c>
      <c r="J6003">
        <v>1657063</v>
      </c>
      <c r="K6003" t="s">
        <v>49</v>
      </c>
      <c r="L6003" t="s">
        <v>74</v>
      </c>
      <c r="M6003">
        <v>386</v>
      </c>
      <c r="N6003">
        <v>2.4887023886378308</v>
      </c>
    </row>
    <row r="6004" spans="1:14" x14ac:dyDescent="0.25">
      <c r="A6004">
        <v>1447204324.7</v>
      </c>
      <c r="B6004" s="6">
        <v>41420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95</v>
      </c>
      <c r="J6004">
        <v>1657063</v>
      </c>
      <c r="K6004" t="s">
        <v>49</v>
      </c>
      <c r="L6004" t="s">
        <v>74</v>
      </c>
      <c r="M6004">
        <v>435</v>
      </c>
      <c r="N6004">
        <v>2.4887023886378308</v>
      </c>
    </row>
    <row r="6005" spans="1:14" x14ac:dyDescent="0.25">
      <c r="A6005">
        <v>1447336031.7</v>
      </c>
      <c r="B6005" s="6">
        <v>41420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95</v>
      </c>
      <c r="J6005">
        <v>1657063</v>
      </c>
      <c r="K6005" t="s">
        <v>49</v>
      </c>
      <c r="L6005" t="s">
        <v>74</v>
      </c>
      <c r="M6005">
        <v>301</v>
      </c>
      <c r="N6005">
        <v>0.82956746287927685</v>
      </c>
    </row>
    <row r="6006" spans="1:14" x14ac:dyDescent="0.25">
      <c r="A6006">
        <v>1447159851.7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95</v>
      </c>
      <c r="J6006">
        <v>1657063</v>
      </c>
      <c r="K6006" t="s">
        <v>49</v>
      </c>
      <c r="L6006" t="s">
        <v>74</v>
      </c>
      <c r="M6006">
        <v>432</v>
      </c>
      <c r="N6006">
        <v>2.4887023886378308</v>
      </c>
    </row>
    <row r="6007" spans="1:14" x14ac:dyDescent="0.25">
      <c r="A6007">
        <v>1447266888.7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95</v>
      </c>
      <c r="J6007">
        <v>1657063</v>
      </c>
      <c r="K6007" t="s">
        <v>49</v>
      </c>
      <c r="L6007" t="s">
        <v>74</v>
      </c>
      <c r="M6007">
        <v>470</v>
      </c>
      <c r="N6007">
        <v>2.58</v>
      </c>
    </row>
    <row r="6008" spans="1:14" x14ac:dyDescent="0.25">
      <c r="A6008">
        <v>1447367941.7</v>
      </c>
      <c r="B6008" s="6">
        <v>41420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95</v>
      </c>
      <c r="J6008">
        <v>1657063</v>
      </c>
      <c r="K6008" t="s">
        <v>49</v>
      </c>
      <c r="L6008" t="s">
        <v>74</v>
      </c>
      <c r="M6008">
        <v>437</v>
      </c>
      <c r="N6008">
        <v>2.68</v>
      </c>
    </row>
    <row r="6009" spans="1:14" x14ac:dyDescent="0.25">
      <c r="A6009">
        <v>1447386811.7</v>
      </c>
      <c r="B6009" s="6">
        <v>41420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95</v>
      </c>
      <c r="J6009">
        <v>1660563</v>
      </c>
      <c r="K6009" t="s">
        <v>49</v>
      </c>
      <c r="L6009" t="s">
        <v>74</v>
      </c>
      <c r="M6009">
        <v>596</v>
      </c>
      <c r="N6009">
        <v>4.38</v>
      </c>
    </row>
    <row r="6010" spans="1:14" x14ac:dyDescent="0.25">
      <c r="A6010">
        <v>1447392838.7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95</v>
      </c>
      <c r="J6010">
        <v>1657063</v>
      </c>
      <c r="K6010" t="s">
        <v>49</v>
      </c>
      <c r="L6010" t="s">
        <v>74</v>
      </c>
      <c r="M6010">
        <v>646</v>
      </c>
      <c r="N6010">
        <v>3.6</v>
      </c>
    </row>
    <row r="6011" spans="1:14" x14ac:dyDescent="0.25">
      <c r="A6011">
        <v>1447152322.7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95</v>
      </c>
      <c r="J6011">
        <v>1657063</v>
      </c>
      <c r="K6011" t="s">
        <v>49</v>
      </c>
      <c r="L6011" t="s">
        <v>74</v>
      </c>
      <c r="M6011">
        <v>624</v>
      </c>
      <c r="N6011">
        <v>3.5999999999999996</v>
      </c>
    </row>
    <row r="6012" spans="1:14" x14ac:dyDescent="0.25">
      <c r="A6012">
        <v>1447167235.7</v>
      </c>
      <c r="B6012" s="6">
        <v>41420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95</v>
      </c>
      <c r="J6012">
        <v>1660563</v>
      </c>
      <c r="K6012" t="s">
        <v>49</v>
      </c>
      <c r="L6012" t="s">
        <v>74</v>
      </c>
      <c r="M6012">
        <v>2891</v>
      </c>
      <c r="N6012">
        <v>21.78</v>
      </c>
    </row>
    <row r="6013" spans="1:14" x14ac:dyDescent="0.25">
      <c r="A6013">
        <v>1447226319.7</v>
      </c>
      <c r="B6013" s="6">
        <v>41420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95</v>
      </c>
      <c r="J6013">
        <v>1660563</v>
      </c>
      <c r="K6013" t="s">
        <v>49</v>
      </c>
      <c r="L6013" t="s">
        <v>74</v>
      </c>
      <c r="M6013">
        <v>747</v>
      </c>
      <c r="N6013">
        <v>4.4400000000000004</v>
      </c>
    </row>
    <row r="6014" spans="1:14" x14ac:dyDescent="0.25">
      <c r="A6014">
        <v>1447266899.7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95</v>
      </c>
      <c r="J6014">
        <v>1656839</v>
      </c>
      <c r="K6014" t="s">
        <v>49</v>
      </c>
      <c r="L6014" t="s">
        <v>74</v>
      </c>
      <c r="M6014">
        <v>350</v>
      </c>
      <c r="N6014">
        <v>1.2268156424581007</v>
      </c>
    </row>
    <row r="6015" spans="1:14" x14ac:dyDescent="0.25">
      <c r="A6015">
        <v>1447193108.7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95</v>
      </c>
      <c r="J6015">
        <v>1656839</v>
      </c>
      <c r="K6015" t="s">
        <v>49</v>
      </c>
      <c r="L6015" t="s">
        <v>74</v>
      </c>
      <c r="M6015">
        <v>420</v>
      </c>
      <c r="N6015">
        <v>1.8811173184357546</v>
      </c>
    </row>
    <row r="6016" spans="1:14" x14ac:dyDescent="0.25">
      <c r="A6016">
        <v>1447273234.7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1656839</v>
      </c>
      <c r="K6016" t="s">
        <v>49</v>
      </c>
      <c r="L6016" t="s">
        <v>74</v>
      </c>
      <c r="M6016">
        <v>785</v>
      </c>
      <c r="N6016">
        <v>4.5999999999999996</v>
      </c>
    </row>
    <row r="6017" spans="1:14" x14ac:dyDescent="0.25">
      <c r="A6017">
        <v>1447355129.7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95</v>
      </c>
      <c r="J6017">
        <v>1660885</v>
      </c>
      <c r="K6017" t="s">
        <v>49</v>
      </c>
      <c r="L6017" t="s">
        <v>74</v>
      </c>
      <c r="M6017">
        <v>414</v>
      </c>
      <c r="N6017">
        <v>1.0590364491178406</v>
      </c>
    </row>
    <row r="6018" spans="1:14" x14ac:dyDescent="0.25">
      <c r="A6018">
        <v>1447251216.7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95</v>
      </c>
      <c r="J6018">
        <v>1660885</v>
      </c>
      <c r="K6018" t="s">
        <v>49</v>
      </c>
      <c r="L6018" t="s">
        <v>74</v>
      </c>
      <c r="M6018">
        <v>600</v>
      </c>
      <c r="N6018">
        <v>2.6917176415078448</v>
      </c>
    </row>
    <row r="6019" spans="1:14" x14ac:dyDescent="0.25">
      <c r="A6019">
        <v>1447156636.7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95</v>
      </c>
      <c r="J6019">
        <v>1660885</v>
      </c>
      <c r="K6019" t="s">
        <v>49</v>
      </c>
      <c r="L6019" t="s">
        <v>74</v>
      </c>
      <c r="M6019">
        <v>321</v>
      </c>
      <c r="N6019">
        <v>0.52951822455892028</v>
      </c>
    </row>
    <row r="6020" spans="1:14" x14ac:dyDescent="0.25">
      <c r="A6020">
        <v>1447386810.7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95</v>
      </c>
      <c r="J6020">
        <v>1660885</v>
      </c>
      <c r="K6020" t="s">
        <v>49</v>
      </c>
      <c r="L6020" t="s">
        <v>74</v>
      </c>
      <c r="M6020">
        <v>1291</v>
      </c>
      <c r="N6020">
        <v>8.9135567800751581</v>
      </c>
    </row>
    <row r="6021" spans="1:14" x14ac:dyDescent="0.25">
      <c r="A6021">
        <v>1447383187.7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95</v>
      </c>
      <c r="J6021">
        <v>1660885</v>
      </c>
      <c r="K6021" t="s">
        <v>49</v>
      </c>
      <c r="L6021" t="s">
        <v>74</v>
      </c>
      <c r="M6021">
        <v>326</v>
      </c>
      <c r="N6021">
        <v>0.17650607485297343</v>
      </c>
    </row>
    <row r="6022" spans="1:14" x14ac:dyDescent="0.25">
      <c r="A6022">
        <v>1447156637.7</v>
      </c>
      <c r="B6022" s="6">
        <v>41420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95</v>
      </c>
      <c r="J6022">
        <v>1660885</v>
      </c>
      <c r="K6022" t="s">
        <v>49</v>
      </c>
      <c r="L6022" t="s">
        <v>74</v>
      </c>
      <c r="M6022">
        <v>299</v>
      </c>
      <c r="N6022">
        <v>0.40596397216183888</v>
      </c>
    </row>
    <row r="6023" spans="1:14" x14ac:dyDescent="0.25">
      <c r="A6023">
        <v>1447355126.7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95</v>
      </c>
      <c r="J6023">
        <v>1660885</v>
      </c>
      <c r="K6023" t="s">
        <v>49</v>
      </c>
      <c r="L6023" t="s">
        <v>74</v>
      </c>
      <c r="M6023">
        <v>551</v>
      </c>
      <c r="N6023">
        <v>2.471085047941628</v>
      </c>
    </row>
    <row r="6024" spans="1:14" x14ac:dyDescent="0.25">
      <c r="A6024">
        <v>1447238385.7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95</v>
      </c>
      <c r="J6024">
        <v>1660885</v>
      </c>
      <c r="K6024" t="s">
        <v>49</v>
      </c>
      <c r="L6024" t="s">
        <v>74</v>
      </c>
      <c r="M6024">
        <v>456</v>
      </c>
      <c r="N6024">
        <v>1.7650607485297343</v>
      </c>
    </row>
    <row r="6025" spans="1:14" x14ac:dyDescent="0.25">
      <c r="A6025">
        <v>1447242487.7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95</v>
      </c>
      <c r="J6025">
        <v>1660885</v>
      </c>
      <c r="K6025" t="s">
        <v>49</v>
      </c>
      <c r="L6025" t="s">
        <v>74</v>
      </c>
      <c r="M6025">
        <v>251</v>
      </c>
      <c r="N6025">
        <v>8.8253037426486713E-2</v>
      </c>
    </row>
    <row r="6026" spans="1:14" x14ac:dyDescent="0.25">
      <c r="A6026">
        <v>1447406926.7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95</v>
      </c>
      <c r="J6026">
        <v>1660885</v>
      </c>
      <c r="K6026" t="s">
        <v>49</v>
      </c>
      <c r="L6026" t="s">
        <v>74</v>
      </c>
      <c r="M6026">
        <v>338</v>
      </c>
      <c r="N6026">
        <v>4.4126518713243357E-2</v>
      </c>
    </row>
    <row r="6027" spans="1:14" x14ac:dyDescent="0.25">
      <c r="A6027">
        <v>1447323882.7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95</v>
      </c>
      <c r="J6027">
        <v>1660885</v>
      </c>
      <c r="K6027" t="s">
        <v>49</v>
      </c>
      <c r="L6027" t="s">
        <v>74</v>
      </c>
      <c r="M6027">
        <v>1456</v>
      </c>
      <c r="N6027">
        <v>9.1999999999999993</v>
      </c>
    </row>
    <row r="6028" spans="1:14" x14ac:dyDescent="0.25">
      <c r="A6028">
        <v>1447388474.7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95</v>
      </c>
      <c r="J6028">
        <v>1660885</v>
      </c>
      <c r="K6028" t="s">
        <v>49</v>
      </c>
      <c r="L6028" t="s">
        <v>74</v>
      </c>
      <c r="M6028">
        <v>2093</v>
      </c>
      <c r="N6028">
        <v>15.2</v>
      </c>
    </row>
    <row r="6029" spans="1:14" x14ac:dyDescent="0.25">
      <c r="A6029">
        <v>1447359787.7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95</v>
      </c>
      <c r="J6029">
        <v>1660885</v>
      </c>
      <c r="K6029" t="s">
        <v>49</v>
      </c>
      <c r="L6029" t="s">
        <v>74</v>
      </c>
      <c r="M6029">
        <v>5246</v>
      </c>
      <c r="N6029">
        <v>44.34</v>
      </c>
    </row>
    <row r="6030" spans="1:14" x14ac:dyDescent="0.25">
      <c r="A6030">
        <v>1447401837.7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95</v>
      </c>
      <c r="J6030">
        <v>1660885</v>
      </c>
      <c r="K6030" t="s">
        <v>49</v>
      </c>
      <c r="L6030" t="s">
        <v>74</v>
      </c>
      <c r="M6030">
        <v>5260</v>
      </c>
      <c r="N6030">
        <v>44.26</v>
      </c>
    </row>
    <row r="6031" spans="1:14" x14ac:dyDescent="0.25">
      <c r="A6031">
        <v>1447184535.7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95</v>
      </c>
      <c r="J6031">
        <v>1660897</v>
      </c>
      <c r="K6031" t="s">
        <v>49</v>
      </c>
      <c r="L6031" t="s">
        <v>74</v>
      </c>
      <c r="M6031">
        <v>690</v>
      </c>
      <c r="N6031">
        <v>2.8591167990987683</v>
      </c>
    </row>
    <row r="6032" spans="1:14" x14ac:dyDescent="0.25">
      <c r="A6032">
        <v>1447337840.7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95</v>
      </c>
      <c r="J6032">
        <v>1660897</v>
      </c>
      <c r="K6032" t="s">
        <v>49</v>
      </c>
      <c r="L6032" t="s">
        <v>74</v>
      </c>
      <c r="M6032">
        <v>1334</v>
      </c>
      <c r="N6032">
        <v>7.9419911086076898</v>
      </c>
    </row>
    <row r="6033" spans="1:14" x14ac:dyDescent="0.25">
      <c r="A6033">
        <v>1447184534.7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95</v>
      </c>
      <c r="J6033">
        <v>1660897</v>
      </c>
      <c r="K6033" t="s">
        <v>49</v>
      </c>
      <c r="L6033" t="s">
        <v>74</v>
      </c>
      <c r="M6033">
        <v>1021</v>
      </c>
      <c r="N6033">
        <v>5.5593937760253826</v>
      </c>
    </row>
    <row r="6034" spans="1:14" x14ac:dyDescent="0.25">
      <c r="A6034">
        <v>1447184536.7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95</v>
      </c>
      <c r="J6034">
        <v>1660897</v>
      </c>
      <c r="K6034" t="s">
        <v>49</v>
      </c>
      <c r="L6034" t="s">
        <v>74</v>
      </c>
      <c r="M6034">
        <v>2483</v>
      </c>
      <c r="N6034">
        <v>18.18</v>
      </c>
    </row>
    <row r="6035" spans="1:14" x14ac:dyDescent="0.25">
      <c r="A6035">
        <v>1447163438.7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95</v>
      </c>
      <c r="J6035">
        <v>1660885</v>
      </c>
      <c r="K6035" t="s">
        <v>49</v>
      </c>
      <c r="L6035" t="s">
        <v>74</v>
      </c>
      <c r="M6035">
        <v>10323</v>
      </c>
      <c r="N6035">
        <v>78.2</v>
      </c>
    </row>
    <row r="6036" spans="1:14" x14ac:dyDescent="0.25">
      <c r="A6036">
        <v>1447163439.7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95</v>
      </c>
      <c r="J6036">
        <v>1660885</v>
      </c>
      <c r="K6036" t="s">
        <v>49</v>
      </c>
      <c r="L6036" t="s">
        <v>74</v>
      </c>
      <c r="M6036">
        <v>10316</v>
      </c>
      <c r="N6036">
        <v>77.900000000000006</v>
      </c>
    </row>
    <row r="6037" spans="1:14" x14ac:dyDescent="0.25">
      <c r="A6037">
        <v>1447159859.7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95</v>
      </c>
      <c r="J6037">
        <v>1657064</v>
      </c>
      <c r="K6037" t="s">
        <v>49</v>
      </c>
      <c r="L6037" t="s">
        <v>74</v>
      </c>
      <c r="M6037">
        <v>510</v>
      </c>
      <c r="N6037">
        <v>1.5516243775406768</v>
      </c>
    </row>
    <row r="6038" spans="1:14" x14ac:dyDescent="0.25">
      <c r="A6038">
        <v>1447290103.7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95</v>
      </c>
      <c r="J6038">
        <v>1657064</v>
      </c>
      <c r="K6038" t="s">
        <v>49</v>
      </c>
      <c r="L6038" t="s">
        <v>74</v>
      </c>
      <c r="M6038">
        <v>383</v>
      </c>
      <c r="N6038">
        <v>0.96976523596292297</v>
      </c>
    </row>
    <row r="6039" spans="1:14" x14ac:dyDescent="0.25">
      <c r="A6039">
        <v>1447175733.7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95</v>
      </c>
      <c r="J6039">
        <v>1657064</v>
      </c>
      <c r="K6039" t="s">
        <v>49</v>
      </c>
      <c r="L6039" t="s">
        <v>74</v>
      </c>
      <c r="M6039">
        <v>413</v>
      </c>
      <c r="N6039">
        <v>0.77581218877033842</v>
      </c>
    </row>
    <row r="6040" spans="1:14" x14ac:dyDescent="0.25">
      <c r="A6040">
        <v>1447163448.7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95</v>
      </c>
      <c r="J6040">
        <v>1668550</v>
      </c>
      <c r="K6040" t="s">
        <v>49</v>
      </c>
      <c r="L6040" t="s">
        <v>74</v>
      </c>
      <c r="M6040">
        <v>329</v>
      </c>
      <c r="N6040">
        <v>0.27333614538201334</v>
      </c>
    </row>
    <row r="6041" spans="1:14" x14ac:dyDescent="0.25">
      <c r="A6041">
        <v>1447304583.7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95</v>
      </c>
      <c r="J6041">
        <v>1668550</v>
      </c>
      <c r="K6041" t="s">
        <v>49</v>
      </c>
      <c r="L6041" t="s">
        <v>74</v>
      </c>
      <c r="M6041">
        <v>290</v>
      </c>
      <c r="N6041">
        <v>0.48235790361531761</v>
      </c>
    </row>
    <row r="6042" spans="1:14" x14ac:dyDescent="0.25">
      <c r="A6042">
        <v>1447194679.7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95</v>
      </c>
      <c r="J6042">
        <v>1668550</v>
      </c>
      <c r="K6042" t="s">
        <v>49</v>
      </c>
      <c r="L6042" t="s">
        <v>74</v>
      </c>
      <c r="M6042">
        <v>438</v>
      </c>
      <c r="N6042">
        <v>3.215719357435451</v>
      </c>
    </row>
    <row r="6043" spans="1:14" x14ac:dyDescent="0.25">
      <c r="A6043">
        <v>1447331150.7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95</v>
      </c>
      <c r="J6043">
        <v>1668550</v>
      </c>
      <c r="K6043" t="s">
        <v>49</v>
      </c>
      <c r="L6043" t="s">
        <v>74</v>
      </c>
      <c r="M6043">
        <v>361</v>
      </c>
      <c r="N6043">
        <v>1.6078596787177255</v>
      </c>
    </row>
    <row r="6044" spans="1:14" x14ac:dyDescent="0.25">
      <c r="A6044">
        <v>1447196797.7</v>
      </c>
      <c r="B6044" s="6">
        <v>41420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95</v>
      </c>
      <c r="J6044">
        <v>1668545</v>
      </c>
      <c r="K6044" t="s">
        <v>49</v>
      </c>
      <c r="L6044" t="s">
        <v>74</v>
      </c>
      <c r="M6044">
        <v>341</v>
      </c>
      <c r="N6044">
        <v>1.0565803351693426</v>
      </c>
    </row>
    <row r="6045" spans="1:14" x14ac:dyDescent="0.25">
      <c r="A6045">
        <v>1447169064.7</v>
      </c>
      <c r="B6045" s="6">
        <v>41420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95</v>
      </c>
      <c r="J6045">
        <v>1668545</v>
      </c>
      <c r="K6045" t="s">
        <v>49</v>
      </c>
      <c r="L6045" t="s">
        <v>74</v>
      </c>
      <c r="M6045">
        <v>419</v>
      </c>
      <c r="N6045">
        <v>1.0565803351693426</v>
      </c>
    </row>
    <row r="6046" spans="1:14" x14ac:dyDescent="0.25">
      <c r="A6046">
        <v>1447332235.7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95</v>
      </c>
      <c r="J6046">
        <v>1668545</v>
      </c>
      <c r="K6046" t="s">
        <v>49</v>
      </c>
      <c r="L6046" t="s">
        <v>74</v>
      </c>
      <c r="M6046">
        <v>353</v>
      </c>
      <c r="N6046">
        <v>1.0565803351693426</v>
      </c>
    </row>
    <row r="6047" spans="1:14" x14ac:dyDescent="0.25">
      <c r="A6047">
        <v>1447209514.7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95</v>
      </c>
      <c r="J6047">
        <v>1668545</v>
      </c>
      <c r="K6047" t="s">
        <v>49</v>
      </c>
      <c r="L6047" t="s">
        <v>74</v>
      </c>
      <c r="M6047">
        <v>1062</v>
      </c>
      <c r="N6047">
        <v>7.58</v>
      </c>
    </row>
    <row r="6048" spans="1:14" x14ac:dyDescent="0.25">
      <c r="A6048">
        <v>1447367925.7</v>
      </c>
      <c r="B6048" s="6">
        <v>41420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95</v>
      </c>
      <c r="J6048">
        <v>1668545</v>
      </c>
      <c r="K6048" t="s">
        <v>49</v>
      </c>
      <c r="L6048" t="s">
        <v>74</v>
      </c>
      <c r="M6048">
        <v>1039</v>
      </c>
      <c r="N6048">
        <v>7.9800000000000013</v>
      </c>
    </row>
    <row r="6049" spans="1:14" x14ac:dyDescent="0.25">
      <c r="A6049">
        <v>1447323818.7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95</v>
      </c>
      <c r="J6049">
        <v>1668545</v>
      </c>
      <c r="K6049" t="s">
        <v>49</v>
      </c>
      <c r="L6049" t="s">
        <v>74</v>
      </c>
      <c r="M6049">
        <v>801</v>
      </c>
      <c r="N6049">
        <v>5.04</v>
      </c>
    </row>
    <row r="6050" spans="1:14" x14ac:dyDescent="0.25">
      <c r="A6050">
        <v>1447381074.7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95</v>
      </c>
      <c r="J6050">
        <v>1668545</v>
      </c>
      <c r="K6050" t="s">
        <v>49</v>
      </c>
      <c r="L6050" t="s">
        <v>74</v>
      </c>
      <c r="M6050">
        <v>1324</v>
      </c>
      <c r="N6050">
        <v>9.02</v>
      </c>
    </row>
    <row r="6051" spans="1:14" x14ac:dyDescent="0.25">
      <c r="A6051">
        <v>1447156544.7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95</v>
      </c>
      <c r="J6051">
        <v>1668545</v>
      </c>
      <c r="K6051" t="s">
        <v>49</v>
      </c>
      <c r="L6051" t="s">
        <v>74</v>
      </c>
      <c r="M6051">
        <v>1454</v>
      </c>
      <c r="N6051">
        <v>9.6999999999999993</v>
      </c>
    </row>
    <row r="6052" spans="1:14" x14ac:dyDescent="0.25">
      <c r="A6052">
        <v>1447283704.7</v>
      </c>
      <c r="B6052" s="6">
        <v>41420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95</v>
      </c>
      <c r="J6052">
        <v>1668545</v>
      </c>
      <c r="K6052" t="s">
        <v>49</v>
      </c>
      <c r="L6052" t="s">
        <v>74</v>
      </c>
      <c r="M6052">
        <v>1757</v>
      </c>
      <c r="N6052">
        <v>13.78</v>
      </c>
    </row>
    <row r="6053" spans="1:14" x14ac:dyDescent="0.25">
      <c r="A6053">
        <v>1447168942.7</v>
      </c>
      <c r="B6053" s="6">
        <v>41420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95</v>
      </c>
      <c r="J6053">
        <v>1668545</v>
      </c>
      <c r="K6053" t="s">
        <v>49</v>
      </c>
      <c r="L6053" t="s">
        <v>74</v>
      </c>
      <c r="M6053">
        <v>1854</v>
      </c>
      <c r="N6053">
        <v>14.140000000000002</v>
      </c>
    </row>
    <row r="6054" spans="1:14" x14ac:dyDescent="0.25">
      <c r="A6054">
        <v>1447159942.7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1668547</v>
      </c>
      <c r="K6054" t="s">
        <v>49</v>
      </c>
      <c r="L6054" t="s">
        <v>74</v>
      </c>
      <c r="M6054">
        <v>1304</v>
      </c>
      <c r="N6054">
        <v>7.9664308695766657</v>
      </c>
    </row>
    <row r="6055" spans="1:14" x14ac:dyDescent="0.25">
      <c r="A6055">
        <v>1447327214.7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95</v>
      </c>
      <c r="J6055">
        <v>1668547</v>
      </c>
      <c r="K6055" t="s">
        <v>49</v>
      </c>
      <c r="L6055" t="s">
        <v>74</v>
      </c>
      <c r="M6055">
        <v>1274</v>
      </c>
      <c r="N6055">
        <v>7.9664308695766657</v>
      </c>
    </row>
    <row r="6056" spans="1:14" x14ac:dyDescent="0.25">
      <c r="A6056">
        <v>1447388485.7</v>
      </c>
      <c r="B6056" s="6">
        <v>41420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95</v>
      </c>
      <c r="J6056">
        <v>1668547</v>
      </c>
      <c r="K6056" t="s">
        <v>49</v>
      </c>
      <c r="L6056" t="s">
        <v>74</v>
      </c>
      <c r="M6056">
        <v>1284</v>
      </c>
      <c r="N6056">
        <v>7.9664308695766657</v>
      </c>
    </row>
    <row r="6057" spans="1:14" x14ac:dyDescent="0.25">
      <c r="A6057">
        <v>1447336144.7</v>
      </c>
      <c r="B6057" s="6">
        <v>41420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95</v>
      </c>
      <c r="J6057">
        <v>1668547</v>
      </c>
      <c r="K6057" t="s">
        <v>49</v>
      </c>
      <c r="L6057" t="s">
        <v>74</v>
      </c>
      <c r="M6057">
        <v>750</v>
      </c>
      <c r="N6057">
        <v>3.9832154347883328</v>
      </c>
    </row>
    <row r="6058" spans="1:14" x14ac:dyDescent="0.25">
      <c r="A6058">
        <v>1447255616.7</v>
      </c>
      <c r="B6058" s="6">
        <v>41420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95</v>
      </c>
      <c r="J6058">
        <v>1668547</v>
      </c>
      <c r="K6058" t="s">
        <v>49</v>
      </c>
      <c r="L6058" t="s">
        <v>74</v>
      </c>
      <c r="M6058">
        <v>2574</v>
      </c>
      <c r="N6058">
        <v>16.8</v>
      </c>
    </row>
    <row r="6059" spans="1:14" x14ac:dyDescent="0.25">
      <c r="A6059">
        <v>1447346504.7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95</v>
      </c>
      <c r="J6059">
        <v>1668545</v>
      </c>
      <c r="K6059" t="s">
        <v>49</v>
      </c>
      <c r="L6059" t="s">
        <v>74</v>
      </c>
      <c r="M6059">
        <v>957</v>
      </c>
      <c r="N6059">
        <v>5.5</v>
      </c>
    </row>
    <row r="6060" spans="1:14" x14ac:dyDescent="0.25">
      <c r="A6060">
        <v>1447163435.7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95</v>
      </c>
      <c r="J6060">
        <v>1668547</v>
      </c>
      <c r="K6060" t="s">
        <v>49</v>
      </c>
      <c r="L6060" t="s">
        <v>74</v>
      </c>
      <c r="M6060">
        <v>2251</v>
      </c>
      <c r="N6060">
        <v>15.24</v>
      </c>
    </row>
    <row r="6061" spans="1:14" x14ac:dyDescent="0.25">
      <c r="A6061">
        <v>1447266850.7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95</v>
      </c>
      <c r="J6061">
        <v>1668545</v>
      </c>
      <c r="K6061" t="s">
        <v>49</v>
      </c>
      <c r="L6061" t="s">
        <v>74</v>
      </c>
      <c r="M6061">
        <v>1137</v>
      </c>
      <c r="N6061">
        <v>6.46</v>
      </c>
    </row>
    <row r="6062" spans="1:14" x14ac:dyDescent="0.25">
      <c r="A6062">
        <v>1447370719.7</v>
      </c>
      <c r="B6062" s="6">
        <v>41420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95</v>
      </c>
      <c r="J6062">
        <v>1668547</v>
      </c>
      <c r="K6062" t="s">
        <v>49</v>
      </c>
      <c r="L6062" t="s">
        <v>74</v>
      </c>
      <c r="M6062">
        <v>10272</v>
      </c>
      <c r="N6062">
        <v>69.459999999999994</v>
      </c>
    </row>
    <row r="6063" spans="1:14" x14ac:dyDescent="0.25">
      <c r="A6063">
        <v>1447293701.7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95</v>
      </c>
      <c r="J6063">
        <v>1668555</v>
      </c>
      <c r="K6063" t="s">
        <v>49</v>
      </c>
      <c r="L6063" t="s">
        <v>74</v>
      </c>
      <c r="M6063">
        <v>1166</v>
      </c>
      <c r="N6063">
        <v>5.1395833333333334</v>
      </c>
    </row>
    <row r="6064" spans="1:14" x14ac:dyDescent="0.25">
      <c r="A6064">
        <v>1447266849.7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95</v>
      </c>
      <c r="J6064">
        <v>1668555</v>
      </c>
      <c r="K6064" t="s">
        <v>49</v>
      </c>
      <c r="L6064" t="s">
        <v>74</v>
      </c>
      <c r="M6064">
        <v>1138</v>
      </c>
      <c r="N6064">
        <v>5.1395833333333334</v>
      </c>
    </row>
    <row r="6065" spans="1:14" x14ac:dyDescent="0.25">
      <c r="A6065">
        <v>1447156555.7</v>
      </c>
      <c r="B6065" s="6">
        <v>41420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95</v>
      </c>
      <c r="J6065">
        <v>1668555</v>
      </c>
      <c r="K6065" t="s">
        <v>49</v>
      </c>
      <c r="L6065" t="s">
        <v>74</v>
      </c>
      <c r="M6065">
        <v>1167</v>
      </c>
      <c r="N6065">
        <v>5.1395833333333334</v>
      </c>
    </row>
    <row r="6066" spans="1:14" x14ac:dyDescent="0.25">
      <c r="A6066">
        <v>1447288749.7</v>
      </c>
      <c r="B6066" s="6">
        <v>41420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95</v>
      </c>
      <c r="J6066">
        <v>1685212</v>
      </c>
      <c r="K6066" t="s">
        <v>49</v>
      </c>
      <c r="L6066" t="s">
        <v>74</v>
      </c>
      <c r="M6066">
        <v>484</v>
      </c>
      <c r="N6066">
        <v>4.6180005863383169</v>
      </c>
    </row>
    <row r="6067" spans="1:14" x14ac:dyDescent="0.25">
      <c r="A6067">
        <v>1447355139.7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95</v>
      </c>
      <c r="J6067">
        <v>1685212</v>
      </c>
      <c r="K6067" t="s">
        <v>49</v>
      </c>
      <c r="L6067" t="s">
        <v>74</v>
      </c>
      <c r="M6067">
        <v>442</v>
      </c>
      <c r="N6067">
        <v>4.6180005863383169</v>
      </c>
    </row>
    <row r="6068" spans="1:14" x14ac:dyDescent="0.25">
      <c r="A6068">
        <v>1447267029.7</v>
      </c>
      <c r="B6068" s="6">
        <v>41420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95</v>
      </c>
      <c r="J6068">
        <v>1685212</v>
      </c>
      <c r="K6068" t="s">
        <v>49</v>
      </c>
      <c r="L6068" t="s">
        <v>74</v>
      </c>
      <c r="M6068">
        <v>451</v>
      </c>
      <c r="N6068">
        <v>3.4635004397537377</v>
      </c>
    </row>
    <row r="6069" spans="1:14" x14ac:dyDescent="0.25">
      <c r="A6069">
        <v>1447367167.7</v>
      </c>
      <c r="B6069" s="6">
        <v>41420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95</v>
      </c>
      <c r="J6069">
        <v>1685212</v>
      </c>
      <c r="K6069" t="s">
        <v>49</v>
      </c>
      <c r="L6069" t="s">
        <v>74</v>
      </c>
      <c r="M6069">
        <v>443</v>
      </c>
      <c r="N6069">
        <v>3.5096804456171204</v>
      </c>
    </row>
    <row r="6070" spans="1:14" x14ac:dyDescent="0.25">
      <c r="A6070">
        <v>1447395241.7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95</v>
      </c>
      <c r="J6070">
        <v>1685212</v>
      </c>
      <c r="K6070" t="s">
        <v>49</v>
      </c>
      <c r="L6070" t="s">
        <v>74</v>
      </c>
      <c r="M6070">
        <v>419</v>
      </c>
      <c r="N6070">
        <v>4.2716505423629432</v>
      </c>
    </row>
    <row r="6071" spans="1:14" x14ac:dyDescent="0.25">
      <c r="A6071">
        <v>1447198605.7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95</v>
      </c>
      <c r="J6071">
        <v>1685212</v>
      </c>
      <c r="K6071" t="s">
        <v>49</v>
      </c>
      <c r="L6071" t="s">
        <v>74</v>
      </c>
      <c r="M6071">
        <v>383</v>
      </c>
      <c r="N6071">
        <v>1.1545001465845792</v>
      </c>
    </row>
    <row r="6072" spans="1:14" x14ac:dyDescent="0.25">
      <c r="A6072">
        <v>1447291624.7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95</v>
      </c>
      <c r="J6072">
        <v>1685212</v>
      </c>
      <c r="K6072" t="s">
        <v>49</v>
      </c>
      <c r="L6072" t="s">
        <v>74</v>
      </c>
      <c r="M6072">
        <v>487</v>
      </c>
      <c r="N6072">
        <v>3.7405804749340366</v>
      </c>
    </row>
    <row r="6073" spans="1:14" x14ac:dyDescent="0.25">
      <c r="A6073">
        <v>1447164258.7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95</v>
      </c>
      <c r="J6073">
        <v>1685212</v>
      </c>
      <c r="K6073" t="s">
        <v>49</v>
      </c>
      <c r="L6073" t="s">
        <v>74</v>
      </c>
      <c r="M6073">
        <v>429</v>
      </c>
      <c r="N6073">
        <v>2.3090002931691584</v>
      </c>
    </row>
    <row r="6074" spans="1:14" x14ac:dyDescent="0.25">
      <c r="A6074">
        <v>1447331202.7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95</v>
      </c>
      <c r="J6074">
        <v>1685212</v>
      </c>
      <c r="K6074" t="s">
        <v>49</v>
      </c>
      <c r="L6074" t="s">
        <v>74</v>
      </c>
      <c r="M6074">
        <v>495</v>
      </c>
      <c r="N6074">
        <v>5.44</v>
      </c>
    </row>
    <row r="6075" spans="1:14" x14ac:dyDescent="0.25">
      <c r="A6075">
        <v>1447225700.7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95</v>
      </c>
      <c r="J6075">
        <v>1685211</v>
      </c>
      <c r="K6075" t="s">
        <v>49</v>
      </c>
      <c r="L6075" t="s">
        <v>74</v>
      </c>
      <c r="M6075">
        <v>322</v>
      </c>
      <c r="N6075">
        <v>1.2232010243277851</v>
      </c>
    </row>
    <row r="6076" spans="1:14" x14ac:dyDescent="0.25">
      <c r="A6076">
        <v>1447164256.7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95</v>
      </c>
      <c r="J6076">
        <v>1685211</v>
      </c>
      <c r="K6076" t="s">
        <v>49</v>
      </c>
      <c r="L6076" t="s">
        <v>74</v>
      </c>
      <c r="M6076">
        <v>408</v>
      </c>
      <c r="N6076">
        <v>2.1459667093469914</v>
      </c>
    </row>
    <row r="6077" spans="1:14" x14ac:dyDescent="0.25">
      <c r="A6077">
        <v>1447164257.7</v>
      </c>
      <c r="B6077" s="6">
        <v>41420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95</v>
      </c>
      <c r="J6077">
        <v>1685211</v>
      </c>
      <c r="K6077" t="s">
        <v>49</v>
      </c>
      <c r="L6077" t="s">
        <v>74</v>
      </c>
      <c r="M6077">
        <v>471</v>
      </c>
      <c r="N6077">
        <v>3.2833290653008969</v>
      </c>
    </row>
    <row r="6078" spans="1:14" x14ac:dyDescent="0.25">
      <c r="A6078">
        <v>1447377270.7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95</v>
      </c>
      <c r="J6078">
        <v>1685211</v>
      </c>
      <c r="K6078" t="s">
        <v>49</v>
      </c>
      <c r="L6078" t="s">
        <v>74</v>
      </c>
      <c r="M6078">
        <v>294</v>
      </c>
      <c r="N6078">
        <v>0.66524967989756734</v>
      </c>
    </row>
    <row r="6079" spans="1:14" x14ac:dyDescent="0.25">
      <c r="A6079">
        <v>1447331201.7</v>
      </c>
      <c r="B6079" s="6">
        <v>41420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95</v>
      </c>
      <c r="J6079">
        <v>1685211</v>
      </c>
      <c r="K6079" t="s">
        <v>49</v>
      </c>
      <c r="L6079" t="s">
        <v>74</v>
      </c>
      <c r="M6079">
        <v>391</v>
      </c>
      <c r="N6079">
        <v>2.5537003841229198</v>
      </c>
    </row>
    <row r="6080" spans="1:14" x14ac:dyDescent="0.25">
      <c r="A6080">
        <v>1447165547.7</v>
      </c>
      <c r="B6080" s="6">
        <v>41420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95</v>
      </c>
      <c r="J6080">
        <v>1685211</v>
      </c>
      <c r="K6080" t="s">
        <v>49</v>
      </c>
      <c r="L6080" t="s">
        <v>74</v>
      </c>
      <c r="M6080">
        <v>315</v>
      </c>
      <c r="N6080">
        <v>1.244660691421255</v>
      </c>
    </row>
    <row r="6081" spans="1:14" x14ac:dyDescent="0.25">
      <c r="A6081">
        <v>1447164255.7</v>
      </c>
      <c r="B6081" s="6">
        <v>41420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95</v>
      </c>
      <c r="J6081">
        <v>1685211</v>
      </c>
      <c r="K6081" t="s">
        <v>49</v>
      </c>
      <c r="L6081" t="s">
        <v>74</v>
      </c>
      <c r="M6081">
        <v>533</v>
      </c>
      <c r="N6081">
        <v>5.4292957746478887</v>
      </c>
    </row>
    <row r="6082" spans="1:14" x14ac:dyDescent="0.25">
      <c r="A6082">
        <v>1447250442.7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95</v>
      </c>
      <c r="J6082">
        <v>1685211</v>
      </c>
      <c r="K6082" t="s">
        <v>49</v>
      </c>
      <c r="L6082" t="s">
        <v>74</v>
      </c>
      <c r="M6082">
        <v>521</v>
      </c>
      <c r="N6082">
        <v>5.386376440460948</v>
      </c>
    </row>
    <row r="6083" spans="1:14" x14ac:dyDescent="0.25">
      <c r="A6083">
        <v>1447214534.7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95</v>
      </c>
      <c r="J6083">
        <v>1685211</v>
      </c>
      <c r="K6083" t="s">
        <v>49</v>
      </c>
      <c r="L6083" t="s">
        <v>74</v>
      </c>
      <c r="M6083">
        <v>459</v>
      </c>
      <c r="N6083">
        <v>3.7125224071702951</v>
      </c>
    </row>
    <row r="6084" spans="1:14" x14ac:dyDescent="0.25">
      <c r="A6084">
        <v>1447251210.7</v>
      </c>
      <c r="B6084" s="6">
        <v>41420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95</v>
      </c>
      <c r="J6084">
        <v>1685212</v>
      </c>
      <c r="K6084" t="s">
        <v>49</v>
      </c>
      <c r="L6084" t="s">
        <v>74</v>
      </c>
      <c r="M6084">
        <v>637</v>
      </c>
      <c r="N6084">
        <v>7.5</v>
      </c>
    </row>
    <row r="6085" spans="1:14" x14ac:dyDescent="0.25">
      <c r="A6085">
        <v>1447163434.7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95</v>
      </c>
      <c r="J6085">
        <v>1683197</v>
      </c>
      <c r="K6085" t="s">
        <v>49</v>
      </c>
      <c r="L6085" t="s">
        <v>74</v>
      </c>
      <c r="M6085">
        <v>879</v>
      </c>
      <c r="N6085">
        <v>13.979999999999999</v>
      </c>
    </row>
    <row r="6086" spans="1:14" x14ac:dyDescent="0.25">
      <c r="A6086">
        <v>1447326664.7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95</v>
      </c>
      <c r="J6086">
        <v>1685212</v>
      </c>
      <c r="K6086" t="s">
        <v>49</v>
      </c>
      <c r="L6086" t="s">
        <v>74</v>
      </c>
      <c r="M6086">
        <v>730</v>
      </c>
      <c r="N6086">
        <v>8.52</v>
      </c>
    </row>
    <row r="6087" spans="1:14" x14ac:dyDescent="0.25">
      <c r="A6087">
        <v>1447377699.7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95</v>
      </c>
      <c r="J6087">
        <v>1685212</v>
      </c>
      <c r="K6087" t="s">
        <v>49</v>
      </c>
      <c r="L6087" t="s">
        <v>74</v>
      </c>
      <c r="M6087">
        <v>833</v>
      </c>
      <c r="N6087">
        <v>9.82</v>
      </c>
    </row>
    <row r="6088" spans="1:14" x14ac:dyDescent="0.25">
      <c r="A6088">
        <v>1447220698.7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1683197</v>
      </c>
      <c r="K6088" t="s">
        <v>49</v>
      </c>
      <c r="L6088" t="s">
        <v>74</v>
      </c>
      <c r="M6088">
        <v>1289</v>
      </c>
      <c r="N6088">
        <v>18.52</v>
      </c>
    </row>
    <row r="6089" spans="1:14" x14ac:dyDescent="0.25">
      <c r="A6089">
        <v>1447267011.7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95</v>
      </c>
      <c r="J6089">
        <v>1683197</v>
      </c>
      <c r="K6089" t="s">
        <v>49</v>
      </c>
      <c r="L6089" t="s">
        <v>74</v>
      </c>
      <c r="M6089">
        <v>1281</v>
      </c>
      <c r="N6089">
        <v>18.5</v>
      </c>
    </row>
    <row r="6090" spans="1:14" x14ac:dyDescent="0.25">
      <c r="A6090">
        <v>1447267012.7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95</v>
      </c>
      <c r="J6090">
        <v>1683197</v>
      </c>
      <c r="K6090" t="s">
        <v>49</v>
      </c>
      <c r="L6090" t="s">
        <v>74</v>
      </c>
      <c r="M6090">
        <v>1239</v>
      </c>
      <c r="N6090">
        <v>20.48</v>
      </c>
    </row>
    <row r="6091" spans="1:14" x14ac:dyDescent="0.25">
      <c r="A6091">
        <v>1447260487.7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95</v>
      </c>
      <c r="J6091">
        <v>1683199</v>
      </c>
      <c r="K6091" t="s">
        <v>49</v>
      </c>
      <c r="L6091" t="s">
        <v>74</v>
      </c>
      <c r="M6091">
        <v>301</v>
      </c>
      <c r="N6091">
        <v>1.9133742358015956E-2</v>
      </c>
    </row>
    <row r="6092" spans="1:14" x14ac:dyDescent="0.25">
      <c r="A6092">
        <v>1447250445.7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95</v>
      </c>
      <c r="J6092">
        <v>1683199</v>
      </c>
      <c r="K6092" t="s">
        <v>49</v>
      </c>
      <c r="L6092" t="s">
        <v>74</v>
      </c>
      <c r="M6092">
        <v>302</v>
      </c>
      <c r="N6092">
        <v>0.59314601309849468</v>
      </c>
    </row>
    <row r="6093" spans="1:14" x14ac:dyDescent="0.25">
      <c r="A6093">
        <v>1447165546.7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95</v>
      </c>
      <c r="J6093">
        <v>1683199</v>
      </c>
      <c r="K6093" t="s">
        <v>49</v>
      </c>
      <c r="L6093" t="s">
        <v>74</v>
      </c>
      <c r="M6093">
        <v>315</v>
      </c>
      <c r="N6093">
        <v>1.4350306768511967</v>
      </c>
    </row>
    <row r="6094" spans="1:14" x14ac:dyDescent="0.25">
      <c r="A6094">
        <v>1447267028.7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95</v>
      </c>
      <c r="J6094">
        <v>1685211</v>
      </c>
      <c r="K6094" t="s">
        <v>49</v>
      </c>
      <c r="L6094" t="s">
        <v>74</v>
      </c>
      <c r="M6094">
        <v>846</v>
      </c>
      <c r="N6094">
        <v>11.22</v>
      </c>
    </row>
    <row r="6095" spans="1:14" x14ac:dyDescent="0.25">
      <c r="A6095">
        <v>1447382152.7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1696488</v>
      </c>
      <c r="K6095" t="s">
        <v>49</v>
      </c>
      <c r="L6095" t="s">
        <v>74</v>
      </c>
      <c r="M6095">
        <v>352</v>
      </c>
      <c r="N6095">
        <v>1.0186170212765957</v>
      </c>
    </row>
    <row r="6096" spans="1:14" x14ac:dyDescent="0.25">
      <c r="A6096">
        <v>1447355230.7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95</v>
      </c>
      <c r="J6096">
        <v>1662317</v>
      </c>
      <c r="K6096" t="s">
        <v>49</v>
      </c>
      <c r="L6096" t="s">
        <v>74</v>
      </c>
      <c r="M6096">
        <v>326</v>
      </c>
      <c r="N6096">
        <v>1.3260431654676261</v>
      </c>
    </row>
    <row r="6097" spans="1:14" x14ac:dyDescent="0.25">
      <c r="A6097">
        <v>1447325628.7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95</v>
      </c>
      <c r="J6097">
        <v>1662238</v>
      </c>
      <c r="K6097" t="s">
        <v>49</v>
      </c>
      <c r="L6097" t="s">
        <v>74</v>
      </c>
      <c r="M6097">
        <v>310</v>
      </c>
      <c r="N6097">
        <v>0.73066666666666658</v>
      </c>
    </row>
    <row r="6098" spans="1:14" x14ac:dyDescent="0.25">
      <c r="A6098">
        <v>1447346575.7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95</v>
      </c>
      <c r="J6098">
        <v>1662274</v>
      </c>
      <c r="K6098" t="s">
        <v>49</v>
      </c>
      <c r="L6098" t="s">
        <v>74</v>
      </c>
      <c r="M6098">
        <v>319</v>
      </c>
      <c r="N6098">
        <v>1.6612612612612609</v>
      </c>
    </row>
    <row r="6099" spans="1:14" x14ac:dyDescent="0.25">
      <c r="A6099">
        <v>1447208879.7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95</v>
      </c>
      <c r="J6099">
        <v>1662274</v>
      </c>
      <c r="K6099" t="s">
        <v>49</v>
      </c>
      <c r="L6099" t="s">
        <v>74</v>
      </c>
      <c r="M6099">
        <v>289</v>
      </c>
      <c r="N6099">
        <v>0.33225225225225219</v>
      </c>
    </row>
    <row r="6100" spans="1:14" x14ac:dyDescent="0.25">
      <c r="A6100">
        <v>1447295173.7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95</v>
      </c>
      <c r="J6100">
        <v>1662274</v>
      </c>
      <c r="K6100" t="s">
        <v>49</v>
      </c>
      <c r="L6100" t="s">
        <v>74</v>
      </c>
      <c r="M6100">
        <v>316</v>
      </c>
      <c r="N6100">
        <v>1.1628828828828826</v>
      </c>
    </row>
    <row r="6101" spans="1:14" x14ac:dyDescent="0.25">
      <c r="A6101">
        <v>1447406927.7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95</v>
      </c>
      <c r="J6101">
        <v>1663337</v>
      </c>
      <c r="K6101" t="s">
        <v>49</v>
      </c>
      <c r="L6101" t="s">
        <v>74</v>
      </c>
      <c r="M6101">
        <v>339</v>
      </c>
      <c r="N6101">
        <v>1.241869552149083</v>
      </c>
    </row>
    <row r="6102" spans="1:14" x14ac:dyDescent="0.25">
      <c r="A6102">
        <v>1447219010.7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95</v>
      </c>
      <c r="J6102">
        <v>1662238</v>
      </c>
      <c r="K6102" t="s">
        <v>49</v>
      </c>
      <c r="L6102" t="s">
        <v>74</v>
      </c>
      <c r="M6102">
        <v>372</v>
      </c>
      <c r="N6102">
        <v>8.58</v>
      </c>
    </row>
    <row r="6103" spans="1:14" x14ac:dyDescent="0.25">
      <c r="A6103">
        <v>1447198422.7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95</v>
      </c>
      <c r="J6103">
        <v>1663347</v>
      </c>
      <c r="K6103" t="s">
        <v>49</v>
      </c>
      <c r="L6103" t="s">
        <v>74</v>
      </c>
      <c r="M6103">
        <v>441</v>
      </c>
      <c r="N6103">
        <v>8.4036215334420863</v>
      </c>
    </row>
    <row r="6104" spans="1:14" x14ac:dyDescent="0.25">
      <c r="A6104">
        <v>1447166634.7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95</v>
      </c>
      <c r="J6104">
        <v>1663347</v>
      </c>
      <c r="K6104" t="s">
        <v>49</v>
      </c>
      <c r="L6104" t="s">
        <v>74</v>
      </c>
      <c r="M6104">
        <v>351</v>
      </c>
      <c r="N6104">
        <v>3.0283320841232744</v>
      </c>
    </row>
    <row r="6105" spans="1:14" x14ac:dyDescent="0.25">
      <c r="A6105">
        <v>1447207102.7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95</v>
      </c>
      <c r="J6105">
        <v>1663347</v>
      </c>
      <c r="K6105" t="s">
        <v>49</v>
      </c>
      <c r="L6105" t="s">
        <v>74</v>
      </c>
      <c r="M6105">
        <v>679</v>
      </c>
      <c r="N6105">
        <v>29.26</v>
      </c>
    </row>
    <row r="6106" spans="1:14" x14ac:dyDescent="0.25">
      <c r="A6106">
        <v>1447376935.7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95</v>
      </c>
      <c r="J6106">
        <v>1663337</v>
      </c>
      <c r="K6106" t="s">
        <v>49</v>
      </c>
      <c r="L6106" t="s">
        <v>74</v>
      </c>
      <c r="M6106">
        <v>715</v>
      </c>
      <c r="N6106">
        <v>33.340000000000003</v>
      </c>
    </row>
    <row r="6107" spans="1:14" x14ac:dyDescent="0.25">
      <c r="A6107">
        <v>1447238364.7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95</v>
      </c>
      <c r="J6107">
        <v>1663341</v>
      </c>
      <c r="K6107" t="s">
        <v>49</v>
      </c>
      <c r="L6107" t="s">
        <v>74</v>
      </c>
      <c r="M6107">
        <v>1263</v>
      </c>
      <c r="N6107">
        <v>78.760000000000005</v>
      </c>
    </row>
    <row r="6108" spans="1:14" x14ac:dyDescent="0.25">
      <c r="A6108">
        <v>1447151163.7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95</v>
      </c>
      <c r="J6108">
        <v>1663337</v>
      </c>
      <c r="K6108" t="s">
        <v>49</v>
      </c>
      <c r="L6108" t="s">
        <v>74</v>
      </c>
      <c r="M6108">
        <v>1261</v>
      </c>
      <c r="N6108">
        <v>74.7</v>
      </c>
    </row>
    <row r="6109" spans="1:14" x14ac:dyDescent="0.25">
      <c r="A6109">
        <v>1447238363.7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95</v>
      </c>
      <c r="J6109">
        <v>1663347</v>
      </c>
      <c r="K6109" t="s">
        <v>49</v>
      </c>
      <c r="L6109" t="s">
        <v>74</v>
      </c>
      <c r="M6109">
        <v>1235</v>
      </c>
      <c r="N6109">
        <v>68.599999999999994</v>
      </c>
    </row>
    <row r="6110" spans="1:14" x14ac:dyDescent="0.25">
      <c r="A6110">
        <v>1447376936.7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95</v>
      </c>
      <c r="J6110">
        <v>1663337</v>
      </c>
      <c r="K6110" t="s">
        <v>49</v>
      </c>
      <c r="L6110" t="s">
        <v>74</v>
      </c>
      <c r="M6110">
        <v>824</v>
      </c>
      <c r="N6110">
        <v>43.58</v>
      </c>
    </row>
    <row r="6111" spans="1:14" x14ac:dyDescent="0.25">
      <c r="A6111">
        <v>1447173599.7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95</v>
      </c>
      <c r="J6111">
        <v>1663347</v>
      </c>
      <c r="K6111" t="s">
        <v>49</v>
      </c>
      <c r="L6111" t="s">
        <v>74</v>
      </c>
      <c r="M6111">
        <v>1253</v>
      </c>
      <c r="N6111">
        <v>70.62</v>
      </c>
    </row>
    <row r="6112" spans="1:14" x14ac:dyDescent="0.25">
      <c r="A6112">
        <v>1447266887.7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95</v>
      </c>
      <c r="J6112">
        <v>1663341</v>
      </c>
      <c r="K6112" t="s">
        <v>49</v>
      </c>
      <c r="L6112" t="s">
        <v>74</v>
      </c>
      <c r="M6112">
        <v>1322</v>
      </c>
      <c r="N6112">
        <v>76.56</v>
      </c>
    </row>
    <row r="6113" spans="1:14" x14ac:dyDescent="0.25">
      <c r="A6113">
        <v>1447266886.7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95</v>
      </c>
      <c r="J6113">
        <v>1663347</v>
      </c>
      <c r="K6113" t="s">
        <v>49</v>
      </c>
      <c r="L6113" t="s">
        <v>74</v>
      </c>
      <c r="M6113">
        <v>1279</v>
      </c>
      <c r="N6113">
        <v>77.5</v>
      </c>
    </row>
    <row r="6114" spans="1:14" x14ac:dyDescent="0.25">
      <c r="A6114">
        <v>1447390542.7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95</v>
      </c>
      <c r="J6114">
        <v>1663337</v>
      </c>
      <c r="K6114" t="s">
        <v>49</v>
      </c>
      <c r="L6114" t="s">
        <v>74</v>
      </c>
      <c r="M6114">
        <v>2289</v>
      </c>
      <c r="N6114">
        <v>136.46</v>
      </c>
    </row>
    <row r="6115" spans="1:14" x14ac:dyDescent="0.25">
      <c r="A6115">
        <v>1447163352.7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95</v>
      </c>
      <c r="J6115">
        <v>1663337</v>
      </c>
      <c r="K6115" t="s">
        <v>49</v>
      </c>
      <c r="L6115" t="s">
        <v>74</v>
      </c>
      <c r="M6115">
        <v>1257</v>
      </c>
      <c r="N6115">
        <v>69.099999999999994</v>
      </c>
    </row>
    <row r="6116" spans="1:14" x14ac:dyDescent="0.25">
      <c r="A6116">
        <v>1447326471.7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95</v>
      </c>
      <c r="J6116">
        <v>1663337</v>
      </c>
      <c r="K6116" t="s">
        <v>49</v>
      </c>
      <c r="L6116" t="s">
        <v>74</v>
      </c>
      <c r="M6116">
        <v>1580</v>
      </c>
      <c r="N6116">
        <v>85.16</v>
      </c>
    </row>
    <row r="6117" spans="1:14" x14ac:dyDescent="0.25">
      <c r="A6117">
        <v>1447163354.7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95</v>
      </c>
      <c r="J6117">
        <v>1662274</v>
      </c>
      <c r="K6117" t="s">
        <v>49</v>
      </c>
      <c r="L6117" t="s">
        <v>74</v>
      </c>
      <c r="M6117">
        <v>800</v>
      </c>
      <c r="N6117">
        <v>32.840000000000003</v>
      </c>
    </row>
    <row r="6118" spans="1:14" x14ac:dyDescent="0.25">
      <c r="A6118">
        <v>1447219922.7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95</v>
      </c>
      <c r="J6118">
        <v>1662238</v>
      </c>
      <c r="K6118" t="s">
        <v>49</v>
      </c>
      <c r="L6118" t="s">
        <v>74</v>
      </c>
      <c r="M6118">
        <v>800</v>
      </c>
      <c r="N6118">
        <v>33.840000000000003</v>
      </c>
    </row>
    <row r="6119" spans="1:14" x14ac:dyDescent="0.25">
      <c r="A6119">
        <v>1447297178.7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95</v>
      </c>
      <c r="J6119">
        <v>1662274</v>
      </c>
      <c r="K6119" t="s">
        <v>49</v>
      </c>
      <c r="L6119" t="s">
        <v>74</v>
      </c>
      <c r="M6119">
        <v>991</v>
      </c>
      <c r="N6119">
        <v>47.96</v>
      </c>
    </row>
    <row r="6120" spans="1:14" x14ac:dyDescent="0.25">
      <c r="A6120">
        <v>1447269486.7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95</v>
      </c>
      <c r="J6120">
        <v>1672664</v>
      </c>
      <c r="K6120" t="s">
        <v>49</v>
      </c>
      <c r="L6120" t="s">
        <v>74</v>
      </c>
      <c r="M6120">
        <v>606</v>
      </c>
      <c r="N6120">
        <v>9.5864234902376282</v>
      </c>
    </row>
    <row r="6121" spans="1:14" x14ac:dyDescent="0.25">
      <c r="A6121">
        <v>1447383917.7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95</v>
      </c>
      <c r="J6121">
        <v>1672664</v>
      </c>
      <c r="K6121" t="s">
        <v>49</v>
      </c>
      <c r="L6121" t="s">
        <v>74</v>
      </c>
      <c r="M6121">
        <v>559</v>
      </c>
      <c r="N6121">
        <v>8.9473285908884534</v>
      </c>
    </row>
    <row r="6122" spans="1:14" x14ac:dyDescent="0.25">
      <c r="A6122">
        <v>1447209517.7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95</v>
      </c>
      <c r="J6122">
        <v>1672664</v>
      </c>
      <c r="K6122" t="s">
        <v>49</v>
      </c>
      <c r="L6122" t="s">
        <v>74</v>
      </c>
      <c r="M6122">
        <v>577</v>
      </c>
      <c r="N6122">
        <v>9.5864234902376282</v>
      </c>
    </row>
    <row r="6123" spans="1:14" x14ac:dyDescent="0.25">
      <c r="A6123">
        <v>1447365607.7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95</v>
      </c>
      <c r="J6123">
        <v>1672664</v>
      </c>
      <c r="K6123" t="s">
        <v>49</v>
      </c>
      <c r="L6123" t="s">
        <v>74</v>
      </c>
      <c r="M6123">
        <v>500</v>
      </c>
      <c r="N6123">
        <v>6.9980891478734684</v>
      </c>
    </row>
    <row r="6124" spans="1:14" x14ac:dyDescent="0.25">
      <c r="A6124">
        <v>1447266852.7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95</v>
      </c>
      <c r="J6124">
        <v>1672664</v>
      </c>
      <c r="K6124" t="s">
        <v>49</v>
      </c>
      <c r="L6124" t="s">
        <v>74</v>
      </c>
      <c r="M6124">
        <v>537</v>
      </c>
      <c r="N6124">
        <v>9.0112380808233699</v>
      </c>
    </row>
    <row r="6125" spans="1:14" x14ac:dyDescent="0.25">
      <c r="A6125">
        <v>1447185748.7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95</v>
      </c>
      <c r="J6125">
        <v>1672664</v>
      </c>
      <c r="K6125" t="s">
        <v>49</v>
      </c>
      <c r="L6125" t="s">
        <v>74</v>
      </c>
      <c r="M6125">
        <v>838</v>
      </c>
      <c r="N6125">
        <v>17.182249886484033</v>
      </c>
    </row>
    <row r="6126" spans="1:14" x14ac:dyDescent="0.25">
      <c r="A6126">
        <v>1447156548.7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95</v>
      </c>
      <c r="J6126">
        <v>1672664</v>
      </c>
      <c r="K6126" t="s">
        <v>49</v>
      </c>
      <c r="L6126" t="s">
        <v>74</v>
      </c>
      <c r="M6126">
        <v>249</v>
      </c>
      <c r="N6126">
        <v>6.3909489934917518E-2</v>
      </c>
    </row>
    <row r="6127" spans="1:14" x14ac:dyDescent="0.25">
      <c r="A6127">
        <v>1447404203.7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95</v>
      </c>
      <c r="J6127">
        <v>1672664</v>
      </c>
      <c r="K6127" t="s">
        <v>49</v>
      </c>
      <c r="L6127" t="s">
        <v>74</v>
      </c>
      <c r="M6127">
        <v>573</v>
      </c>
      <c r="N6127">
        <v>8.9473285908884534</v>
      </c>
    </row>
    <row r="6128" spans="1:14" x14ac:dyDescent="0.25">
      <c r="A6128">
        <v>1447283702.7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95</v>
      </c>
      <c r="J6128">
        <v>1672664</v>
      </c>
      <c r="K6128" t="s">
        <v>49</v>
      </c>
      <c r="L6128" t="s">
        <v>74</v>
      </c>
      <c r="M6128">
        <v>625</v>
      </c>
      <c r="N6128">
        <v>9.5864234902376282</v>
      </c>
    </row>
    <row r="6129" spans="1:14" x14ac:dyDescent="0.25">
      <c r="A6129">
        <v>1447156547.7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95</v>
      </c>
      <c r="J6129">
        <v>1672664</v>
      </c>
      <c r="K6129" t="s">
        <v>49</v>
      </c>
      <c r="L6129" t="s">
        <v>74</v>
      </c>
      <c r="M6129">
        <v>718</v>
      </c>
      <c r="N6129">
        <v>11.96</v>
      </c>
    </row>
    <row r="6130" spans="1:14" x14ac:dyDescent="0.25">
      <c r="A6130">
        <v>1447346495.7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95</v>
      </c>
      <c r="J6130">
        <v>1672661</v>
      </c>
      <c r="K6130" t="s">
        <v>49</v>
      </c>
      <c r="L6130" t="s">
        <v>74</v>
      </c>
      <c r="M6130">
        <v>402</v>
      </c>
      <c r="N6130">
        <v>2.5079603464848139</v>
      </c>
    </row>
    <row r="6131" spans="1:14" x14ac:dyDescent="0.25">
      <c r="A6131">
        <v>1447323815.7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95</v>
      </c>
      <c r="J6131">
        <v>1672661</v>
      </c>
      <c r="K6131" t="s">
        <v>49</v>
      </c>
      <c r="L6131" t="s">
        <v>74</v>
      </c>
      <c r="M6131">
        <v>372</v>
      </c>
      <c r="N6131">
        <v>2.4034619987146133</v>
      </c>
    </row>
    <row r="6132" spans="1:14" x14ac:dyDescent="0.25">
      <c r="A6132">
        <v>1447266959.7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95</v>
      </c>
      <c r="J6132">
        <v>1672661</v>
      </c>
      <c r="K6132" t="s">
        <v>49</v>
      </c>
      <c r="L6132" t="s">
        <v>74</v>
      </c>
      <c r="M6132">
        <v>490</v>
      </c>
      <c r="N6132">
        <v>4.1799339108080229</v>
      </c>
    </row>
    <row r="6133" spans="1:14" x14ac:dyDescent="0.25">
      <c r="A6133">
        <v>1447160032.7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95</v>
      </c>
      <c r="J6133">
        <v>1672661</v>
      </c>
      <c r="K6133" t="s">
        <v>49</v>
      </c>
      <c r="L6133" t="s">
        <v>74</v>
      </c>
      <c r="M6133">
        <v>305</v>
      </c>
      <c r="N6133">
        <v>0.62699008662120348</v>
      </c>
    </row>
    <row r="6134" spans="1:14" x14ac:dyDescent="0.25">
      <c r="A6134">
        <v>1447367949.7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1672661</v>
      </c>
      <c r="K6134" t="s">
        <v>49</v>
      </c>
      <c r="L6134" t="s">
        <v>74</v>
      </c>
      <c r="M6134">
        <v>266</v>
      </c>
      <c r="N6134">
        <v>0.4388930606348424</v>
      </c>
    </row>
    <row r="6135" spans="1:14" x14ac:dyDescent="0.25">
      <c r="A6135">
        <v>1447168943.7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95</v>
      </c>
      <c r="J6135">
        <v>1672661</v>
      </c>
      <c r="K6135" t="s">
        <v>49</v>
      </c>
      <c r="L6135" t="s">
        <v>74</v>
      </c>
      <c r="M6135">
        <v>493</v>
      </c>
      <c r="N6135">
        <v>4.5561279627807449</v>
      </c>
    </row>
    <row r="6136" spans="1:14" x14ac:dyDescent="0.25">
      <c r="A6136">
        <v>1447237680.7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95</v>
      </c>
      <c r="J6136">
        <v>1672661</v>
      </c>
      <c r="K6136" t="s">
        <v>49</v>
      </c>
      <c r="L6136" t="s">
        <v>74</v>
      </c>
      <c r="M6136">
        <v>423</v>
      </c>
      <c r="N6136">
        <v>2.5079603464848139</v>
      </c>
    </row>
    <row r="6137" spans="1:14" x14ac:dyDescent="0.25">
      <c r="A6137">
        <v>1447156545.7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95</v>
      </c>
      <c r="J6137">
        <v>1672661</v>
      </c>
      <c r="K6137" t="s">
        <v>49</v>
      </c>
      <c r="L6137" t="s">
        <v>74</v>
      </c>
      <c r="M6137">
        <v>295</v>
      </c>
      <c r="N6137">
        <v>0.18809702598636102</v>
      </c>
    </row>
    <row r="6138" spans="1:14" x14ac:dyDescent="0.25">
      <c r="A6138">
        <v>1447389167.7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95</v>
      </c>
      <c r="J6138">
        <v>1672661</v>
      </c>
      <c r="K6138" t="s">
        <v>49</v>
      </c>
      <c r="L6138" t="s">
        <v>74</v>
      </c>
      <c r="M6138">
        <v>509</v>
      </c>
      <c r="N6138">
        <v>4.1799339108080229</v>
      </c>
    </row>
    <row r="6139" spans="1:14" x14ac:dyDescent="0.25">
      <c r="A6139">
        <v>1447209515.7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95</v>
      </c>
      <c r="J6139">
        <v>1672661</v>
      </c>
      <c r="K6139" t="s">
        <v>49</v>
      </c>
      <c r="L6139" t="s">
        <v>74</v>
      </c>
      <c r="M6139">
        <v>538</v>
      </c>
      <c r="N6139">
        <v>4.5352282932267052</v>
      </c>
    </row>
    <row r="6140" spans="1:14" x14ac:dyDescent="0.25">
      <c r="A6140">
        <v>1447237679.7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95</v>
      </c>
      <c r="J6140">
        <v>1672661</v>
      </c>
      <c r="K6140" t="s">
        <v>49</v>
      </c>
      <c r="L6140" t="s">
        <v>74</v>
      </c>
      <c r="M6140">
        <v>363</v>
      </c>
      <c r="N6140">
        <v>2.5079603464848139</v>
      </c>
    </row>
    <row r="6141" spans="1:14" x14ac:dyDescent="0.25">
      <c r="A6141">
        <v>1447251211.7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95</v>
      </c>
      <c r="J6141">
        <v>1672085</v>
      </c>
      <c r="K6141" t="s">
        <v>49</v>
      </c>
      <c r="L6141" t="s">
        <v>74</v>
      </c>
      <c r="M6141">
        <v>338</v>
      </c>
      <c r="N6141">
        <v>1.4168173136215749</v>
      </c>
    </row>
    <row r="6142" spans="1:14" x14ac:dyDescent="0.25">
      <c r="A6142">
        <v>1447291625.7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95</v>
      </c>
      <c r="J6142">
        <v>1672085</v>
      </c>
      <c r="K6142" t="s">
        <v>49</v>
      </c>
      <c r="L6142" t="s">
        <v>74</v>
      </c>
      <c r="M6142">
        <v>307</v>
      </c>
      <c r="N6142">
        <v>0.56672692544863001</v>
      </c>
    </row>
    <row r="6143" spans="1:14" x14ac:dyDescent="0.25">
      <c r="A6143">
        <v>1447406925.7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95</v>
      </c>
      <c r="J6143">
        <v>1672085</v>
      </c>
      <c r="K6143" t="s">
        <v>49</v>
      </c>
      <c r="L6143" t="s">
        <v>74</v>
      </c>
      <c r="M6143">
        <v>253</v>
      </c>
      <c r="N6143">
        <v>0.56672692544863001</v>
      </c>
    </row>
    <row r="6144" spans="1:14" x14ac:dyDescent="0.25">
      <c r="A6144">
        <v>1447382106.7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95</v>
      </c>
      <c r="J6144">
        <v>1671951</v>
      </c>
      <c r="K6144" t="s">
        <v>49</v>
      </c>
      <c r="L6144" t="s">
        <v>74</v>
      </c>
      <c r="M6144">
        <v>367</v>
      </c>
      <c r="N6144">
        <v>13.799999999999999</v>
      </c>
    </row>
    <row r="6145" spans="1:14" x14ac:dyDescent="0.25">
      <c r="A6145">
        <v>1447167559.7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95</v>
      </c>
      <c r="J6145">
        <v>1671942</v>
      </c>
      <c r="K6145" t="s">
        <v>49</v>
      </c>
      <c r="L6145" t="s">
        <v>74</v>
      </c>
      <c r="M6145">
        <v>1333</v>
      </c>
      <c r="N6145">
        <v>120.26</v>
      </c>
    </row>
    <row r="6146" spans="1:14" x14ac:dyDescent="0.25">
      <c r="A6146">
        <v>1447163429.7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95</v>
      </c>
      <c r="J6146">
        <v>1671942</v>
      </c>
      <c r="K6146" t="s">
        <v>49</v>
      </c>
      <c r="L6146" t="s">
        <v>74</v>
      </c>
      <c r="M6146">
        <v>1313</v>
      </c>
      <c r="N6146">
        <v>114.24</v>
      </c>
    </row>
    <row r="6147" spans="1:14" x14ac:dyDescent="0.25">
      <c r="A6147">
        <v>1447348449.7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1672006</v>
      </c>
      <c r="K6147" t="s">
        <v>49</v>
      </c>
      <c r="L6147" t="s">
        <v>74</v>
      </c>
      <c r="M6147">
        <v>425</v>
      </c>
      <c r="N6147">
        <v>16.007469879518069</v>
      </c>
    </row>
    <row r="6148" spans="1:14" x14ac:dyDescent="0.25">
      <c r="A6148">
        <v>1447246087.7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1672006</v>
      </c>
      <c r="K6148" t="s">
        <v>49</v>
      </c>
      <c r="L6148" t="s">
        <v>74</v>
      </c>
      <c r="M6148">
        <v>452</v>
      </c>
      <c r="N6148">
        <v>26.58</v>
      </c>
    </row>
    <row r="6149" spans="1:14" x14ac:dyDescent="0.25">
      <c r="A6149">
        <v>1447163428.7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95</v>
      </c>
      <c r="J6149">
        <v>1671939</v>
      </c>
      <c r="K6149" t="s">
        <v>49</v>
      </c>
      <c r="L6149" t="s">
        <v>74</v>
      </c>
      <c r="M6149">
        <v>717</v>
      </c>
      <c r="N6149">
        <v>42.517813158335152</v>
      </c>
    </row>
    <row r="6150" spans="1:14" x14ac:dyDescent="0.25">
      <c r="A6150">
        <v>1447167557.7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95</v>
      </c>
      <c r="J6150">
        <v>1671939</v>
      </c>
      <c r="K6150" t="s">
        <v>49</v>
      </c>
      <c r="L6150" t="s">
        <v>74</v>
      </c>
      <c r="M6150">
        <v>854</v>
      </c>
      <c r="N6150">
        <v>68.429614033563482</v>
      </c>
    </row>
    <row r="6151" spans="1:14" x14ac:dyDescent="0.25">
      <c r="A6151">
        <v>1447167558.7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95</v>
      </c>
      <c r="J6151">
        <v>1671939</v>
      </c>
      <c r="K6151" t="s">
        <v>49</v>
      </c>
      <c r="L6151" t="s">
        <v>74</v>
      </c>
      <c r="M6151">
        <v>771</v>
      </c>
      <c r="N6151">
        <v>51.47371359594932</v>
      </c>
    </row>
    <row r="6152" spans="1:14" x14ac:dyDescent="0.25">
      <c r="A6152">
        <v>1447163643.7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95</v>
      </c>
      <c r="J6152">
        <v>1691532</v>
      </c>
      <c r="K6152" t="s">
        <v>49</v>
      </c>
      <c r="L6152" t="s">
        <v>74</v>
      </c>
      <c r="M6152">
        <v>4333</v>
      </c>
      <c r="N6152">
        <v>6.4175614593113339</v>
      </c>
    </row>
    <row r="6153" spans="1:14" x14ac:dyDescent="0.25">
      <c r="A6153">
        <v>1447348475.7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95</v>
      </c>
      <c r="J6153">
        <v>1699954</v>
      </c>
      <c r="K6153" t="s">
        <v>49</v>
      </c>
      <c r="L6153" t="s">
        <v>74</v>
      </c>
      <c r="M6153">
        <v>312</v>
      </c>
      <c r="N6153">
        <v>0.32601325604299458</v>
      </c>
    </row>
    <row r="6154" spans="1:14" x14ac:dyDescent="0.25">
      <c r="A6154">
        <v>1447361724.7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95</v>
      </c>
      <c r="J6154">
        <v>1699954</v>
      </c>
      <c r="K6154" t="s">
        <v>49</v>
      </c>
      <c r="L6154" t="s">
        <v>74</v>
      </c>
      <c r="M6154">
        <v>267</v>
      </c>
      <c r="N6154">
        <v>4.6573322291856373E-2</v>
      </c>
    </row>
    <row r="6155" spans="1:14" x14ac:dyDescent="0.25">
      <c r="A6155">
        <v>1447295866.7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95</v>
      </c>
      <c r="J6155">
        <v>1699954</v>
      </c>
      <c r="K6155" t="s">
        <v>49</v>
      </c>
      <c r="L6155" t="s">
        <v>74</v>
      </c>
      <c r="M6155">
        <v>272</v>
      </c>
      <c r="N6155">
        <v>0.32601325604299458</v>
      </c>
    </row>
    <row r="6156" spans="1:14" x14ac:dyDescent="0.25">
      <c r="A6156">
        <v>1447295865.7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95</v>
      </c>
      <c r="J6156">
        <v>1699949</v>
      </c>
      <c r="K6156" t="s">
        <v>49</v>
      </c>
      <c r="L6156" t="s">
        <v>74</v>
      </c>
      <c r="M6156">
        <v>293</v>
      </c>
      <c r="N6156">
        <v>0.55537799042677427</v>
      </c>
    </row>
    <row r="6157" spans="1:14" x14ac:dyDescent="0.25">
      <c r="A6157">
        <v>1447369868.7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95</v>
      </c>
      <c r="J6157">
        <v>1699949</v>
      </c>
      <c r="K6157" t="s">
        <v>49</v>
      </c>
      <c r="L6157" t="s">
        <v>74</v>
      </c>
      <c r="M6157">
        <v>317</v>
      </c>
      <c r="N6157">
        <v>0.25632830327389583</v>
      </c>
    </row>
    <row r="6158" spans="1:14" x14ac:dyDescent="0.25">
      <c r="A6158">
        <v>1447295867.7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95</v>
      </c>
      <c r="J6158">
        <v>1699955</v>
      </c>
      <c r="K6158" t="s">
        <v>49</v>
      </c>
      <c r="L6158" t="s">
        <v>74</v>
      </c>
      <c r="M6158">
        <v>319</v>
      </c>
      <c r="N6158">
        <v>0.19335480126210638</v>
      </c>
    </row>
    <row r="6159" spans="1:14" x14ac:dyDescent="0.25">
      <c r="A6159">
        <v>1447214934.7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95</v>
      </c>
      <c r="J6159">
        <v>1699952</v>
      </c>
      <c r="K6159" t="s">
        <v>49</v>
      </c>
      <c r="L6159" t="s">
        <v>74</v>
      </c>
      <c r="M6159">
        <v>2531</v>
      </c>
      <c r="N6159">
        <v>87.799970897534138</v>
      </c>
    </row>
    <row r="6160" spans="1:14" x14ac:dyDescent="0.25">
      <c r="A6160">
        <v>1447163937.7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95</v>
      </c>
      <c r="J6160">
        <v>1699952</v>
      </c>
      <c r="K6160" t="s">
        <v>49</v>
      </c>
      <c r="L6160" t="s">
        <v>74</v>
      </c>
      <c r="M6160">
        <v>1266</v>
      </c>
      <c r="N6160">
        <v>33.880059016020802</v>
      </c>
    </row>
    <row r="6161" spans="1:14" x14ac:dyDescent="0.25">
      <c r="A6161">
        <v>1447163355.7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95</v>
      </c>
      <c r="J6161">
        <v>1699952</v>
      </c>
      <c r="K6161" t="s">
        <v>49</v>
      </c>
      <c r="L6161" t="s">
        <v>74</v>
      </c>
      <c r="M6161">
        <v>5333</v>
      </c>
      <c r="N6161">
        <v>199.400295080104</v>
      </c>
    </row>
    <row r="6162" spans="1:14" x14ac:dyDescent="0.25">
      <c r="A6162">
        <v>1447207678.7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95</v>
      </c>
      <c r="J6162">
        <v>1699952</v>
      </c>
      <c r="K6162" t="s">
        <v>49</v>
      </c>
      <c r="L6162" t="s">
        <v>74</v>
      </c>
      <c r="M6162">
        <v>443</v>
      </c>
      <c r="N6162">
        <v>6.1958499146914949</v>
      </c>
    </row>
    <row r="6163" spans="1:14" x14ac:dyDescent="0.25">
      <c r="A6163">
        <v>1447165541.7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95</v>
      </c>
      <c r="J6163">
        <v>1699952</v>
      </c>
      <c r="K6163" t="s">
        <v>49</v>
      </c>
      <c r="L6163" t="s">
        <v>74</v>
      </c>
      <c r="M6163">
        <v>4285</v>
      </c>
      <c r="N6163">
        <v>156.52023606408321</v>
      </c>
    </row>
    <row r="6164" spans="1:14" x14ac:dyDescent="0.25">
      <c r="A6164">
        <v>1447207679.7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95</v>
      </c>
      <c r="J6164">
        <v>1699948</v>
      </c>
      <c r="K6164" t="s">
        <v>49</v>
      </c>
      <c r="L6164" t="s">
        <v>74</v>
      </c>
      <c r="M6164">
        <v>2235</v>
      </c>
      <c r="N6164">
        <v>63.985255802724382</v>
      </c>
    </row>
    <row r="6165" spans="1:14" x14ac:dyDescent="0.25">
      <c r="A6165">
        <v>1447208238.7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95</v>
      </c>
      <c r="J6165">
        <v>1699948</v>
      </c>
      <c r="K6165" t="s">
        <v>49</v>
      </c>
      <c r="L6165" t="s">
        <v>74</v>
      </c>
      <c r="M6165">
        <v>2277</v>
      </c>
      <c r="N6165">
        <v>62.985255802724382</v>
      </c>
    </row>
    <row r="6166" spans="1:14" x14ac:dyDescent="0.25">
      <c r="A6166">
        <v>1447206419.7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95</v>
      </c>
      <c r="J6166">
        <v>1699948</v>
      </c>
      <c r="K6166" t="s">
        <v>49</v>
      </c>
      <c r="L6166" t="s">
        <v>74</v>
      </c>
      <c r="M6166">
        <v>1279</v>
      </c>
      <c r="N6166">
        <v>30.992627901362191</v>
      </c>
    </row>
    <row r="6167" spans="1:14" x14ac:dyDescent="0.25">
      <c r="A6167">
        <v>1447208239.7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95</v>
      </c>
      <c r="J6167">
        <v>1699948</v>
      </c>
      <c r="K6167" t="s">
        <v>49</v>
      </c>
      <c r="L6167" t="s">
        <v>74</v>
      </c>
      <c r="M6167">
        <v>2283</v>
      </c>
      <c r="N6167">
        <v>67.985255802724382</v>
      </c>
    </row>
    <row r="6168" spans="1:14" x14ac:dyDescent="0.25">
      <c r="A6168">
        <v>1447199033.7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95</v>
      </c>
      <c r="J6168">
        <v>1699953</v>
      </c>
      <c r="K6168" t="s">
        <v>49</v>
      </c>
      <c r="L6168" t="s">
        <v>74</v>
      </c>
      <c r="M6168">
        <v>2314</v>
      </c>
      <c r="N6168">
        <v>69.824429059771717</v>
      </c>
    </row>
    <row r="6169" spans="1:14" x14ac:dyDescent="0.25">
      <c r="A6169">
        <v>1447206392.7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95</v>
      </c>
      <c r="J6169">
        <v>1699946</v>
      </c>
      <c r="K6169" t="s">
        <v>49</v>
      </c>
      <c r="L6169" t="s">
        <v>74</v>
      </c>
      <c r="M6169">
        <v>336</v>
      </c>
      <c r="N6169">
        <v>0.9104075018972958</v>
      </c>
    </row>
    <row r="6170" spans="1:14" x14ac:dyDescent="0.25">
      <c r="A6170">
        <v>1447219212.7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95</v>
      </c>
      <c r="J6170">
        <v>1699946</v>
      </c>
      <c r="K6170" t="s">
        <v>49</v>
      </c>
      <c r="L6170" t="s">
        <v>74</v>
      </c>
      <c r="M6170">
        <v>1283</v>
      </c>
      <c r="N6170">
        <v>23.958092155191995</v>
      </c>
    </row>
    <row r="6171" spans="1:14" x14ac:dyDescent="0.25">
      <c r="A6171">
        <v>1447206391.7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95</v>
      </c>
      <c r="J6171">
        <v>1699946</v>
      </c>
      <c r="K6171" t="s">
        <v>49</v>
      </c>
      <c r="L6171" t="s">
        <v>74</v>
      </c>
      <c r="M6171">
        <v>373</v>
      </c>
      <c r="N6171">
        <v>3.1385100723301513</v>
      </c>
    </row>
    <row r="6172" spans="1:14" x14ac:dyDescent="0.25">
      <c r="A6172">
        <v>1447215442.7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95</v>
      </c>
      <c r="J6172">
        <v>1699946</v>
      </c>
      <c r="K6172" t="s">
        <v>49</v>
      </c>
      <c r="L6172" t="s">
        <v>74</v>
      </c>
      <c r="M6172">
        <v>1234</v>
      </c>
      <c r="N6172">
        <v>21.958092155191995</v>
      </c>
    </row>
    <row r="6173" spans="1:14" x14ac:dyDescent="0.25">
      <c r="A6173">
        <v>1447383516.7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95</v>
      </c>
      <c r="J6173">
        <v>1698898</v>
      </c>
      <c r="K6173" t="s">
        <v>49</v>
      </c>
      <c r="L6173" t="s">
        <v>74</v>
      </c>
      <c r="M6173">
        <v>289</v>
      </c>
      <c r="N6173">
        <v>0.74949900303643724</v>
      </c>
    </row>
    <row r="6174" spans="1:14" x14ac:dyDescent="0.25">
      <c r="A6174">
        <v>1447165018.7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95</v>
      </c>
      <c r="J6174">
        <v>1697083</v>
      </c>
      <c r="K6174" t="s">
        <v>49</v>
      </c>
      <c r="L6174" t="s">
        <v>74</v>
      </c>
      <c r="M6174">
        <v>905</v>
      </c>
      <c r="N6174">
        <v>6.2813734916695063</v>
      </c>
    </row>
    <row r="6175" spans="1:14" x14ac:dyDescent="0.25">
      <c r="A6175">
        <v>1447365167.7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95</v>
      </c>
      <c r="J6175">
        <v>1697083</v>
      </c>
      <c r="K6175" t="s">
        <v>49</v>
      </c>
      <c r="L6175" t="s">
        <v>74</v>
      </c>
      <c r="M6175">
        <v>1268</v>
      </c>
      <c r="N6175">
        <v>11.180508090226104</v>
      </c>
    </row>
    <row r="6176" spans="1:14" x14ac:dyDescent="0.25">
      <c r="A6176">
        <v>1447163360.7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95</v>
      </c>
      <c r="J6176">
        <v>1697081</v>
      </c>
      <c r="K6176" t="s">
        <v>49</v>
      </c>
      <c r="L6176" t="s">
        <v>74</v>
      </c>
      <c r="M6176">
        <v>302</v>
      </c>
      <c r="N6176">
        <v>8.9635493550622003E-2</v>
      </c>
    </row>
    <row r="6177" spans="1:14" x14ac:dyDescent="0.25">
      <c r="A6177">
        <v>1447178422.7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95</v>
      </c>
      <c r="J6177">
        <v>1697081</v>
      </c>
      <c r="K6177" t="s">
        <v>49</v>
      </c>
      <c r="L6177" t="s">
        <v>74</v>
      </c>
      <c r="M6177">
        <v>800</v>
      </c>
      <c r="N6177">
        <v>4.4817746775310994</v>
      </c>
    </row>
    <row r="6178" spans="1:14" x14ac:dyDescent="0.25">
      <c r="A6178">
        <v>1447304746.7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95</v>
      </c>
      <c r="J6178">
        <v>1697067</v>
      </c>
      <c r="K6178" t="s">
        <v>49</v>
      </c>
      <c r="L6178" t="s">
        <v>74</v>
      </c>
      <c r="M6178">
        <v>497</v>
      </c>
      <c r="N6178">
        <v>1.3717294179339277</v>
      </c>
    </row>
    <row r="6179" spans="1:14" x14ac:dyDescent="0.25">
      <c r="A6179">
        <v>1447167275.7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95</v>
      </c>
      <c r="J6179">
        <v>1697067</v>
      </c>
      <c r="K6179" t="s">
        <v>49</v>
      </c>
      <c r="L6179" t="s">
        <v>74</v>
      </c>
      <c r="M6179">
        <v>304</v>
      </c>
      <c r="N6179">
        <v>0.1396371263765076</v>
      </c>
    </row>
    <row r="6180" spans="1:14" x14ac:dyDescent="0.25">
      <c r="A6180">
        <v>1447381734.7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95</v>
      </c>
      <c r="J6180">
        <v>1697087</v>
      </c>
      <c r="K6180" t="s">
        <v>49</v>
      </c>
      <c r="L6180" t="s">
        <v>74</v>
      </c>
      <c r="M6180">
        <v>329</v>
      </c>
      <c r="N6180">
        <v>0.34345328908728306</v>
      </c>
    </row>
    <row r="6181" spans="1:14" x14ac:dyDescent="0.25">
      <c r="A6181">
        <v>1447304748.7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95</v>
      </c>
      <c r="J6181">
        <v>1697087</v>
      </c>
      <c r="K6181" t="s">
        <v>49</v>
      </c>
      <c r="L6181" t="s">
        <v>74</v>
      </c>
      <c r="M6181">
        <v>272</v>
      </c>
      <c r="N6181">
        <v>0.20607197345236983</v>
      </c>
    </row>
    <row r="6182" spans="1:14" x14ac:dyDescent="0.25">
      <c r="A6182">
        <v>1447360220.7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95</v>
      </c>
      <c r="J6182">
        <v>1697087</v>
      </c>
      <c r="K6182" t="s">
        <v>49</v>
      </c>
      <c r="L6182" t="s">
        <v>74</v>
      </c>
      <c r="M6182">
        <v>318</v>
      </c>
      <c r="N6182">
        <v>6.8690657817456605E-2</v>
      </c>
    </row>
    <row r="6183" spans="1:14" x14ac:dyDescent="0.25">
      <c r="A6183">
        <v>1447267027.7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1697071</v>
      </c>
      <c r="K6183" t="s">
        <v>49</v>
      </c>
      <c r="L6183" t="s">
        <v>74</v>
      </c>
      <c r="M6183">
        <v>373</v>
      </c>
      <c r="N6183">
        <v>0.80096057447672808</v>
      </c>
    </row>
    <row r="6184" spans="1:14" x14ac:dyDescent="0.25">
      <c r="A6184">
        <v>1447329900.7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95</v>
      </c>
      <c r="J6184">
        <v>1697072</v>
      </c>
      <c r="K6184" t="s">
        <v>49</v>
      </c>
      <c r="L6184" t="s">
        <v>74</v>
      </c>
      <c r="M6184">
        <v>1299</v>
      </c>
      <c r="N6184">
        <v>6.1821277113195219</v>
      </c>
    </row>
    <row r="6185" spans="1:14" x14ac:dyDescent="0.25">
      <c r="A6185">
        <v>1447211859.7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95</v>
      </c>
      <c r="J6185">
        <v>1697072</v>
      </c>
      <c r="K6185" t="s">
        <v>49</v>
      </c>
      <c r="L6185" t="s">
        <v>74</v>
      </c>
      <c r="M6185">
        <v>886</v>
      </c>
      <c r="N6185">
        <v>3.7092766267917132</v>
      </c>
    </row>
    <row r="6186" spans="1:14" x14ac:dyDescent="0.25">
      <c r="A6186">
        <v>1447316664.7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95</v>
      </c>
      <c r="J6186">
        <v>1697072</v>
      </c>
      <c r="K6186" t="s">
        <v>49</v>
      </c>
      <c r="L6186" t="s">
        <v>74</v>
      </c>
      <c r="M6186">
        <v>1320</v>
      </c>
      <c r="N6186">
        <v>6.1821277113195219</v>
      </c>
    </row>
    <row r="6187" spans="1:14" x14ac:dyDescent="0.25">
      <c r="A6187">
        <v>1447383756.7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95</v>
      </c>
      <c r="J6187">
        <v>1697072</v>
      </c>
      <c r="K6187" t="s">
        <v>49</v>
      </c>
      <c r="L6187" t="s">
        <v>74</v>
      </c>
      <c r="M6187">
        <v>2299</v>
      </c>
      <c r="N6187">
        <v>11.26</v>
      </c>
    </row>
    <row r="6188" spans="1:14" x14ac:dyDescent="0.25">
      <c r="A6188">
        <v>1447229249.7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95</v>
      </c>
      <c r="J6188">
        <v>1697072</v>
      </c>
      <c r="K6188" t="s">
        <v>49</v>
      </c>
      <c r="L6188" t="s">
        <v>74</v>
      </c>
      <c r="M6188">
        <v>2273</v>
      </c>
      <c r="N6188">
        <v>12.06</v>
      </c>
    </row>
    <row r="6189" spans="1:14" x14ac:dyDescent="0.25">
      <c r="A6189">
        <v>1447187863.7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95</v>
      </c>
      <c r="J6189">
        <v>1697080</v>
      </c>
      <c r="K6189" t="s">
        <v>49</v>
      </c>
      <c r="L6189" t="s">
        <v>74</v>
      </c>
      <c r="M6189">
        <v>2296</v>
      </c>
      <c r="N6189">
        <v>12.851561553387768</v>
      </c>
    </row>
    <row r="6190" spans="1:14" x14ac:dyDescent="0.25">
      <c r="A6190">
        <v>1447317906.7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95</v>
      </c>
      <c r="J6190">
        <v>1697080</v>
      </c>
      <c r="K6190" t="s">
        <v>49</v>
      </c>
      <c r="L6190" t="s">
        <v>74</v>
      </c>
      <c r="M6190">
        <v>2262</v>
      </c>
      <c r="N6190">
        <v>12.851561553387768</v>
      </c>
    </row>
    <row r="6191" spans="1:14" x14ac:dyDescent="0.25">
      <c r="A6191">
        <v>1447288340.7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95</v>
      </c>
      <c r="J6191">
        <v>1697080</v>
      </c>
      <c r="K6191" t="s">
        <v>49</v>
      </c>
      <c r="L6191" t="s">
        <v>74</v>
      </c>
      <c r="M6191">
        <v>1318</v>
      </c>
      <c r="N6191">
        <v>5.9257807766938839</v>
      </c>
    </row>
    <row r="6192" spans="1:14" x14ac:dyDescent="0.25">
      <c r="A6192">
        <v>1447163359.7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95</v>
      </c>
      <c r="J6192">
        <v>1697080</v>
      </c>
      <c r="K6192" t="s">
        <v>49</v>
      </c>
      <c r="L6192" t="s">
        <v>74</v>
      </c>
      <c r="M6192">
        <v>1332</v>
      </c>
      <c r="N6192">
        <v>5.9257807766938839</v>
      </c>
    </row>
    <row r="6193" spans="1:14" x14ac:dyDescent="0.25">
      <c r="A6193">
        <v>1447338963.7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95</v>
      </c>
      <c r="J6193">
        <v>1697080</v>
      </c>
      <c r="K6193" t="s">
        <v>49</v>
      </c>
      <c r="L6193" t="s">
        <v>74</v>
      </c>
      <c r="M6193">
        <v>2258</v>
      </c>
      <c r="N6193">
        <v>11.851561553387768</v>
      </c>
    </row>
    <row r="6194" spans="1:14" x14ac:dyDescent="0.25">
      <c r="A6194">
        <v>1447296417.7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95</v>
      </c>
      <c r="J6194">
        <v>1697072</v>
      </c>
      <c r="K6194" t="s">
        <v>49</v>
      </c>
      <c r="L6194" t="s">
        <v>74</v>
      </c>
      <c r="M6194">
        <v>3309</v>
      </c>
      <c r="N6194">
        <v>15.879999999999999</v>
      </c>
    </row>
    <row r="6195" spans="1:14" x14ac:dyDescent="0.25">
      <c r="A6195">
        <v>1447421586.7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95</v>
      </c>
      <c r="J6195">
        <v>1697086</v>
      </c>
      <c r="K6195" t="s">
        <v>49</v>
      </c>
      <c r="L6195" t="s">
        <v>74</v>
      </c>
      <c r="M6195">
        <v>336</v>
      </c>
      <c r="N6195">
        <v>0.53056476252368212</v>
      </c>
    </row>
    <row r="6196" spans="1:14" x14ac:dyDescent="0.25">
      <c r="A6196">
        <v>1447304747.7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95</v>
      </c>
      <c r="J6196">
        <v>1697086</v>
      </c>
      <c r="K6196" t="s">
        <v>49</v>
      </c>
      <c r="L6196" t="s">
        <v>74</v>
      </c>
      <c r="M6196">
        <v>338</v>
      </c>
      <c r="N6196">
        <v>0.31833885751420926</v>
      </c>
    </row>
    <row r="6197" spans="1:14" x14ac:dyDescent="0.25">
      <c r="A6197">
        <v>1447326476.7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95</v>
      </c>
      <c r="J6197">
        <v>1697085</v>
      </c>
      <c r="K6197" t="s">
        <v>49</v>
      </c>
      <c r="L6197" t="s">
        <v>74</v>
      </c>
      <c r="M6197">
        <v>5295</v>
      </c>
      <c r="N6197">
        <v>24.432957903392076</v>
      </c>
    </row>
    <row r="6198" spans="1:14" x14ac:dyDescent="0.25">
      <c r="A6198">
        <v>1447165085.7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95</v>
      </c>
      <c r="J6198">
        <v>1697085</v>
      </c>
      <c r="K6198" t="s">
        <v>49</v>
      </c>
      <c r="L6198" t="s">
        <v>74</v>
      </c>
      <c r="M6198">
        <v>2261</v>
      </c>
      <c r="N6198">
        <v>8.9731831613568307</v>
      </c>
    </row>
    <row r="6199" spans="1:14" x14ac:dyDescent="0.25">
      <c r="A6199">
        <v>1447296416.7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95</v>
      </c>
      <c r="J6199">
        <v>1697085</v>
      </c>
      <c r="K6199" t="s">
        <v>49</v>
      </c>
      <c r="L6199" t="s">
        <v>74</v>
      </c>
      <c r="M6199">
        <v>2286</v>
      </c>
      <c r="N6199">
        <v>8.9731831613568307</v>
      </c>
    </row>
    <row r="6200" spans="1:14" x14ac:dyDescent="0.25">
      <c r="A6200">
        <v>1447369731.7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95</v>
      </c>
      <c r="J6200">
        <v>1697085</v>
      </c>
      <c r="K6200" t="s">
        <v>49</v>
      </c>
      <c r="L6200" t="s">
        <v>74</v>
      </c>
      <c r="M6200">
        <v>2240</v>
      </c>
      <c r="N6200">
        <v>8.9731831613568307</v>
      </c>
    </row>
    <row r="6201" spans="1:14" x14ac:dyDescent="0.25">
      <c r="A6201">
        <v>1447326475.7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95</v>
      </c>
      <c r="J6201">
        <v>1697085</v>
      </c>
      <c r="K6201" t="s">
        <v>49</v>
      </c>
      <c r="L6201" t="s">
        <v>74</v>
      </c>
      <c r="M6201">
        <v>2280</v>
      </c>
      <c r="N6201">
        <v>8.9731831613568307</v>
      </c>
    </row>
    <row r="6202" spans="1:14" x14ac:dyDescent="0.25">
      <c r="A6202">
        <v>1447251218.7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95</v>
      </c>
      <c r="J6202">
        <v>1697085</v>
      </c>
      <c r="K6202" t="s">
        <v>49</v>
      </c>
      <c r="L6202" t="s">
        <v>74</v>
      </c>
      <c r="M6202">
        <v>1300</v>
      </c>
      <c r="N6202">
        <v>4.4865915806784153</v>
      </c>
    </row>
    <row r="6203" spans="1:14" x14ac:dyDescent="0.25">
      <c r="A6203">
        <v>1447288341.7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95</v>
      </c>
      <c r="J6203">
        <v>1697084</v>
      </c>
      <c r="K6203" t="s">
        <v>49</v>
      </c>
      <c r="L6203" t="s">
        <v>74</v>
      </c>
      <c r="M6203">
        <v>5315</v>
      </c>
      <c r="N6203">
        <v>19.425125412466116</v>
      </c>
    </row>
    <row r="6204" spans="1:14" x14ac:dyDescent="0.25">
      <c r="A6204">
        <v>1447165074.7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95</v>
      </c>
      <c r="J6204">
        <v>1697084</v>
      </c>
      <c r="K6204" t="s">
        <v>49</v>
      </c>
      <c r="L6204" t="s">
        <v>74</v>
      </c>
      <c r="M6204">
        <v>3918</v>
      </c>
      <c r="N6204">
        <v>15.164801450770293</v>
      </c>
    </row>
    <row r="6205" spans="1:14" x14ac:dyDescent="0.25">
      <c r="A6205">
        <v>1447251202.7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1697084</v>
      </c>
      <c r="K6205" t="s">
        <v>49</v>
      </c>
      <c r="L6205" t="s">
        <v>74</v>
      </c>
      <c r="M6205">
        <v>5333</v>
      </c>
      <c r="N6205">
        <v>20.425125412466116</v>
      </c>
    </row>
    <row r="6206" spans="1:14" x14ac:dyDescent="0.25">
      <c r="A6206">
        <v>1447326474.7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95</v>
      </c>
      <c r="J6206">
        <v>1697084</v>
      </c>
      <c r="K6206" t="s">
        <v>49</v>
      </c>
      <c r="L6206" t="s">
        <v>74</v>
      </c>
      <c r="M6206">
        <v>2311</v>
      </c>
      <c r="N6206">
        <v>7.7700501649864471</v>
      </c>
    </row>
    <row r="6207" spans="1:14" x14ac:dyDescent="0.25">
      <c r="A6207">
        <v>1447165075.7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95</v>
      </c>
      <c r="J6207">
        <v>1697084</v>
      </c>
      <c r="K6207" t="s">
        <v>49</v>
      </c>
      <c r="L6207" t="s">
        <v>74</v>
      </c>
      <c r="M6207">
        <v>1598</v>
      </c>
      <c r="N6207">
        <v>5.2603239616958248</v>
      </c>
    </row>
    <row r="6208" spans="1:14" x14ac:dyDescent="0.25">
      <c r="A6208">
        <v>1447355528.7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95</v>
      </c>
      <c r="J6208">
        <v>1697084</v>
      </c>
      <c r="K6208" t="s">
        <v>49</v>
      </c>
      <c r="L6208" t="s">
        <v>74</v>
      </c>
      <c r="M6208">
        <v>2330</v>
      </c>
      <c r="N6208">
        <v>7.7700501649864471</v>
      </c>
    </row>
    <row r="6209" spans="1:14" x14ac:dyDescent="0.25">
      <c r="A6209">
        <v>1447197177.7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95</v>
      </c>
      <c r="J6209">
        <v>1697084</v>
      </c>
      <c r="K6209" t="s">
        <v>49</v>
      </c>
      <c r="L6209" t="s">
        <v>74</v>
      </c>
      <c r="M6209">
        <v>2254</v>
      </c>
      <c r="N6209">
        <v>7.7700501649864471</v>
      </c>
    </row>
    <row r="6210" spans="1:14" x14ac:dyDescent="0.25">
      <c r="A6210">
        <v>1447209468.7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95</v>
      </c>
      <c r="J6210">
        <v>1654623</v>
      </c>
      <c r="K6210" t="s">
        <v>49</v>
      </c>
      <c r="L6210" t="s">
        <v>74</v>
      </c>
      <c r="M6210">
        <v>374</v>
      </c>
      <c r="N6210">
        <v>2.1212195121951214</v>
      </c>
    </row>
    <row r="6211" spans="1:14" x14ac:dyDescent="0.25">
      <c r="A6211">
        <v>1447209498.7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95</v>
      </c>
      <c r="J6211">
        <v>1654623</v>
      </c>
      <c r="K6211" t="s">
        <v>49</v>
      </c>
      <c r="L6211" t="s">
        <v>74</v>
      </c>
      <c r="M6211">
        <v>315</v>
      </c>
      <c r="N6211">
        <v>0.8158536585365852</v>
      </c>
    </row>
    <row r="6212" spans="1:14" x14ac:dyDescent="0.25">
      <c r="A6212">
        <v>1447323782.7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95</v>
      </c>
      <c r="J6212">
        <v>1654623</v>
      </c>
      <c r="K6212" t="s">
        <v>49</v>
      </c>
      <c r="L6212" t="s">
        <v>74</v>
      </c>
      <c r="M6212">
        <v>473</v>
      </c>
      <c r="N6212">
        <v>3.2634146341463408</v>
      </c>
    </row>
    <row r="6213" spans="1:14" x14ac:dyDescent="0.25">
      <c r="A6213">
        <v>1447159828.7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95</v>
      </c>
      <c r="J6213">
        <v>1654623</v>
      </c>
      <c r="K6213" t="s">
        <v>49</v>
      </c>
      <c r="L6213" t="s">
        <v>74</v>
      </c>
      <c r="M6213">
        <v>394</v>
      </c>
      <c r="N6213">
        <v>1.9580487804878046</v>
      </c>
    </row>
    <row r="6214" spans="1:14" x14ac:dyDescent="0.25">
      <c r="A6214">
        <v>1447375216.7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95</v>
      </c>
      <c r="J6214">
        <v>1654623</v>
      </c>
      <c r="K6214" t="s">
        <v>49</v>
      </c>
      <c r="L6214" t="s">
        <v>74</v>
      </c>
      <c r="M6214">
        <v>383</v>
      </c>
      <c r="N6214">
        <v>0.97902439024390231</v>
      </c>
    </row>
    <row r="6215" spans="1:14" x14ac:dyDescent="0.25">
      <c r="A6215">
        <v>1447355131.7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95</v>
      </c>
      <c r="J6215">
        <v>1677884</v>
      </c>
      <c r="K6215" t="s">
        <v>49</v>
      </c>
      <c r="L6215" t="s">
        <v>74</v>
      </c>
      <c r="M6215">
        <v>349</v>
      </c>
      <c r="N6215">
        <v>0.35369977411184889</v>
      </c>
    </row>
    <row r="6216" spans="1:14" x14ac:dyDescent="0.25">
      <c r="A6216">
        <v>1447205777.7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95</v>
      </c>
      <c r="J6216">
        <v>1677884</v>
      </c>
      <c r="K6216" t="s">
        <v>49</v>
      </c>
      <c r="L6216" t="s">
        <v>74</v>
      </c>
      <c r="M6216">
        <v>356</v>
      </c>
      <c r="N6216">
        <v>0.53054966116777336</v>
      </c>
    </row>
    <row r="6217" spans="1:14" x14ac:dyDescent="0.25">
      <c r="A6217">
        <v>1447307297.7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95</v>
      </c>
      <c r="J6217">
        <v>1677884</v>
      </c>
      <c r="K6217" t="s">
        <v>49</v>
      </c>
      <c r="L6217" t="s">
        <v>74</v>
      </c>
      <c r="M6217">
        <v>331</v>
      </c>
      <c r="N6217">
        <v>0.10610993223355467</v>
      </c>
    </row>
    <row r="6218" spans="1:14" x14ac:dyDescent="0.25">
      <c r="A6218">
        <v>1447207676.7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95</v>
      </c>
      <c r="J6218">
        <v>1677884</v>
      </c>
      <c r="K6218" t="s">
        <v>49</v>
      </c>
      <c r="L6218" t="s">
        <v>74</v>
      </c>
      <c r="M6218">
        <v>371</v>
      </c>
      <c r="N6218">
        <v>0.44212471763981109</v>
      </c>
    </row>
    <row r="6219" spans="1:14" x14ac:dyDescent="0.25">
      <c r="A6219">
        <v>1447307353.7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95</v>
      </c>
      <c r="J6219">
        <v>1677884</v>
      </c>
      <c r="K6219" t="s">
        <v>49</v>
      </c>
      <c r="L6219" t="s">
        <v>74</v>
      </c>
      <c r="M6219">
        <v>335</v>
      </c>
      <c r="N6219">
        <v>0.88424943527962219</v>
      </c>
    </row>
    <row r="6220" spans="1:14" x14ac:dyDescent="0.25">
      <c r="A6220">
        <v>1447392375.7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95</v>
      </c>
      <c r="J6220">
        <v>1677884</v>
      </c>
      <c r="K6220" t="s">
        <v>49</v>
      </c>
      <c r="L6220" t="s">
        <v>74</v>
      </c>
      <c r="M6220">
        <v>391</v>
      </c>
      <c r="N6220">
        <v>0.88424943527962219</v>
      </c>
    </row>
    <row r="6221" spans="1:14" x14ac:dyDescent="0.25">
      <c r="A6221">
        <v>1447284971.7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1677884</v>
      </c>
      <c r="K6221" t="s">
        <v>49</v>
      </c>
      <c r="L6221" t="s">
        <v>74</v>
      </c>
      <c r="M6221">
        <v>335</v>
      </c>
      <c r="N6221">
        <v>4.4212471763981111E-2</v>
      </c>
    </row>
    <row r="6222" spans="1:14" x14ac:dyDescent="0.25">
      <c r="A6222">
        <v>1447321342.7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95</v>
      </c>
      <c r="J6222">
        <v>1677884</v>
      </c>
      <c r="K6222" t="s">
        <v>49</v>
      </c>
      <c r="L6222" t="s">
        <v>74</v>
      </c>
      <c r="M6222">
        <v>386</v>
      </c>
      <c r="N6222">
        <v>0.88424943527962219</v>
      </c>
    </row>
    <row r="6223" spans="1:14" x14ac:dyDescent="0.25">
      <c r="A6223">
        <v>1447359743.7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95</v>
      </c>
      <c r="J6223">
        <v>1677884</v>
      </c>
      <c r="K6223" t="s">
        <v>49</v>
      </c>
      <c r="L6223" t="s">
        <v>74</v>
      </c>
      <c r="M6223">
        <v>421</v>
      </c>
      <c r="N6223">
        <v>0.88424943527962219</v>
      </c>
    </row>
    <row r="6224" spans="1:14" x14ac:dyDescent="0.25">
      <c r="A6224">
        <v>1447182719.7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95</v>
      </c>
      <c r="J6224">
        <v>1677884</v>
      </c>
      <c r="K6224" t="s">
        <v>49</v>
      </c>
      <c r="L6224" t="s">
        <v>74</v>
      </c>
      <c r="M6224">
        <v>650</v>
      </c>
      <c r="N6224">
        <v>2.94</v>
      </c>
    </row>
    <row r="6225" spans="1:14" x14ac:dyDescent="0.25">
      <c r="A6225">
        <v>1447159865.7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95</v>
      </c>
      <c r="J6225">
        <v>1677889</v>
      </c>
      <c r="K6225" t="s">
        <v>49</v>
      </c>
      <c r="L6225" t="s">
        <v>74</v>
      </c>
      <c r="M6225">
        <v>349</v>
      </c>
      <c r="N6225">
        <v>0.14457548915591303</v>
      </c>
    </row>
    <row r="6226" spans="1:14" x14ac:dyDescent="0.25">
      <c r="A6226">
        <v>1447204792.7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95</v>
      </c>
      <c r="J6226">
        <v>1677889</v>
      </c>
      <c r="K6226" t="s">
        <v>49</v>
      </c>
      <c r="L6226" t="s">
        <v>74</v>
      </c>
      <c r="M6226">
        <v>330</v>
      </c>
      <c r="N6226">
        <v>2.891509783118261E-2</v>
      </c>
    </row>
    <row r="6227" spans="1:14" x14ac:dyDescent="0.25">
      <c r="A6227">
        <v>1447323793.7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95</v>
      </c>
      <c r="J6227">
        <v>1677889</v>
      </c>
      <c r="K6227" t="s">
        <v>49</v>
      </c>
      <c r="L6227" t="s">
        <v>74</v>
      </c>
      <c r="M6227">
        <v>302</v>
      </c>
      <c r="N6227">
        <v>0.28915097831182607</v>
      </c>
    </row>
    <row r="6228" spans="1:14" x14ac:dyDescent="0.25">
      <c r="A6228">
        <v>1447178883.7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95</v>
      </c>
      <c r="J6228">
        <v>1677889</v>
      </c>
      <c r="K6228" t="s">
        <v>49</v>
      </c>
      <c r="L6228" t="s">
        <v>74</v>
      </c>
      <c r="M6228">
        <v>579</v>
      </c>
      <c r="N6228">
        <v>1.7349058698709565</v>
      </c>
    </row>
    <row r="6229" spans="1:14" x14ac:dyDescent="0.25">
      <c r="A6229">
        <v>1447159985.7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95</v>
      </c>
      <c r="J6229">
        <v>1677889</v>
      </c>
      <c r="K6229" t="s">
        <v>49</v>
      </c>
      <c r="L6229" t="s">
        <v>74</v>
      </c>
      <c r="M6229">
        <v>254</v>
      </c>
      <c r="N6229">
        <v>0.11566039132473044</v>
      </c>
    </row>
    <row r="6230" spans="1:14" x14ac:dyDescent="0.25">
      <c r="A6230">
        <v>1447204791.7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95</v>
      </c>
      <c r="J6230">
        <v>1677889</v>
      </c>
      <c r="K6230" t="s">
        <v>49</v>
      </c>
      <c r="L6230" t="s">
        <v>74</v>
      </c>
      <c r="M6230">
        <v>333</v>
      </c>
      <c r="N6230">
        <v>5.7830195662365219E-2</v>
      </c>
    </row>
    <row r="6231" spans="1:14" x14ac:dyDescent="0.25">
      <c r="A6231">
        <v>1447178882.7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95</v>
      </c>
      <c r="J6231">
        <v>1677889</v>
      </c>
      <c r="K6231" t="s">
        <v>49</v>
      </c>
      <c r="L6231" t="s">
        <v>74</v>
      </c>
      <c r="M6231">
        <v>266</v>
      </c>
      <c r="N6231">
        <v>0.11566039132473044</v>
      </c>
    </row>
    <row r="6232" spans="1:14" x14ac:dyDescent="0.25">
      <c r="A6232">
        <v>1447159984.7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95</v>
      </c>
      <c r="J6232">
        <v>1677889</v>
      </c>
      <c r="K6232" t="s">
        <v>49</v>
      </c>
      <c r="L6232" t="s">
        <v>74</v>
      </c>
      <c r="M6232">
        <v>302</v>
      </c>
      <c r="N6232">
        <v>0.28915097831182607</v>
      </c>
    </row>
    <row r="6233" spans="1:14" x14ac:dyDescent="0.25">
      <c r="A6233">
        <v>1447300734.7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95</v>
      </c>
      <c r="J6233">
        <v>1677889</v>
      </c>
      <c r="K6233" t="s">
        <v>49</v>
      </c>
      <c r="L6233" t="s">
        <v>74</v>
      </c>
      <c r="M6233">
        <v>766</v>
      </c>
      <c r="N6233">
        <v>2.8915097831182606</v>
      </c>
    </row>
    <row r="6234" spans="1:14" x14ac:dyDescent="0.25">
      <c r="A6234">
        <v>1447159983.7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95</v>
      </c>
      <c r="J6234">
        <v>1677889</v>
      </c>
      <c r="K6234" t="s">
        <v>49</v>
      </c>
      <c r="L6234" t="s">
        <v>74</v>
      </c>
      <c r="M6234">
        <v>387</v>
      </c>
      <c r="N6234">
        <v>0.57830195662365214</v>
      </c>
    </row>
    <row r="6235" spans="1:14" x14ac:dyDescent="0.25">
      <c r="A6235">
        <v>1447178881.7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95</v>
      </c>
      <c r="J6235">
        <v>1677889</v>
      </c>
      <c r="K6235" t="s">
        <v>49</v>
      </c>
      <c r="L6235" t="s">
        <v>74</v>
      </c>
      <c r="M6235">
        <v>477</v>
      </c>
      <c r="N6235">
        <v>0.92528313059784351</v>
      </c>
    </row>
    <row r="6236" spans="1:14" x14ac:dyDescent="0.25">
      <c r="A6236">
        <v>1447375293.7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95</v>
      </c>
      <c r="J6236">
        <v>1677889</v>
      </c>
      <c r="K6236" t="s">
        <v>49</v>
      </c>
      <c r="L6236" t="s">
        <v>74</v>
      </c>
      <c r="M6236">
        <v>280</v>
      </c>
      <c r="N6236">
        <v>0.17349058698709566</v>
      </c>
    </row>
    <row r="6237" spans="1:14" x14ac:dyDescent="0.25">
      <c r="A6237">
        <v>1447204793.7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95</v>
      </c>
      <c r="J6237">
        <v>1677889</v>
      </c>
      <c r="K6237" t="s">
        <v>49</v>
      </c>
      <c r="L6237" t="s">
        <v>74</v>
      </c>
      <c r="M6237">
        <v>534</v>
      </c>
      <c r="N6237">
        <v>1.6481605763774085</v>
      </c>
    </row>
    <row r="6238" spans="1:14" x14ac:dyDescent="0.25">
      <c r="A6238">
        <v>1447265635.7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1677889</v>
      </c>
      <c r="K6238" t="s">
        <v>49</v>
      </c>
      <c r="L6238" t="s">
        <v>74</v>
      </c>
      <c r="M6238">
        <v>927</v>
      </c>
      <c r="N6238">
        <v>3.54</v>
      </c>
    </row>
    <row r="6239" spans="1:14" x14ac:dyDescent="0.25">
      <c r="A6239">
        <v>1447300733.7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95</v>
      </c>
      <c r="J6239">
        <v>1677889</v>
      </c>
      <c r="K6239" t="s">
        <v>49</v>
      </c>
      <c r="L6239" t="s">
        <v>74</v>
      </c>
      <c r="M6239">
        <v>1168</v>
      </c>
      <c r="N6239">
        <v>4.4000000000000004</v>
      </c>
    </row>
    <row r="6240" spans="1:14" x14ac:dyDescent="0.25">
      <c r="A6240">
        <v>1447275606.7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95</v>
      </c>
      <c r="J6240">
        <v>1677884</v>
      </c>
      <c r="K6240" t="s">
        <v>49</v>
      </c>
      <c r="L6240" t="s">
        <v>74</v>
      </c>
      <c r="M6240">
        <v>1093</v>
      </c>
      <c r="N6240">
        <v>3.9800000000000004</v>
      </c>
    </row>
    <row r="6241" spans="1:14" x14ac:dyDescent="0.25">
      <c r="A6241">
        <v>1447265636.7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95</v>
      </c>
      <c r="J6241">
        <v>1677889</v>
      </c>
      <c r="K6241" t="s">
        <v>49</v>
      </c>
      <c r="L6241" t="s">
        <v>74</v>
      </c>
      <c r="M6241">
        <v>1311</v>
      </c>
      <c r="N6241">
        <v>4.0599999999999996</v>
      </c>
    </row>
    <row r="6242" spans="1:14" x14ac:dyDescent="0.25">
      <c r="A6242">
        <v>1447156640.7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95</v>
      </c>
      <c r="J6242">
        <v>1677878</v>
      </c>
      <c r="K6242" t="s">
        <v>49</v>
      </c>
      <c r="L6242" t="s">
        <v>74</v>
      </c>
      <c r="M6242">
        <v>367</v>
      </c>
      <c r="N6242">
        <v>0.37181293139878768</v>
      </c>
    </row>
    <row r="6243" spans="1:14" x14ac:dyDescent="0.25">
      <c r="A6243">
        <v>1447156691.7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95</v>
      </c>
      <c r="J6243">
        <v>1677878</v>
      </c>
      <c r="K6243" t="s">
        <v>49</v>
      </c>
      <c r="L6243" t="s">
        <v>74</v>
      </c>
      <c r="M6243">
        <v>436</v>
      </c>
      <c r="N6243">
        <v>0.70644456965769653</v>
      </c>
    </row>
    <row r="6244" spans="1:14" x14ac:dyDescent="0.25">
      <c r="A6244">
        <v>1447265629.7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95</v>
      </c>
      <c r="J6244">
        <v>1677878</v>
      </c>
      <c r="K6244" t="s">
        <v>49</v>
      </c>
      <c r="L6244" t="s">
        <v>74</v>
      </c>
      <c r="M6244">
        <v>295</v>
      </c>
      <c r="N6244">
        <v>6.6926327651781775E-2</v>
      </c>
    </row>
    <row r="6245" spans="1:14" x14ac:dyDescent="0.25">
      <c r="A6245">
        <v>1447337841.7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95</v>
      </c>
      <c r="J6245">
        <v>1677878</v>
      </c>
      <c r="K6245" t="s">
        <v>49</v>
      </c>
      <c r="L6245" t="s">
        <v>74</v>
      </c>
      <c r="M6245">
        <v>1264</v>
      </c>
      <c r="N6245">
        <v>3.7181293139878768</v>
      </c>
    </row>
    <row r="6246" spans="1:14" x14ac:dyDescent="0.25">
      <c r="A6246">
        <v>1447156689.7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95</v>
      </c>
      <c r="J6246">
        <v>1677878</v>
      </c>
      <c r="K6246" t="s">
        <v>49</v>
      </c>
      <c r="L6246" t="s">
        <v>74</v>
      </c>
      <c r="M6246">
        <v>311</v>
      </c>
      <c r="N6246">
        <v>3.7181293139878765E-2</v>
      </c>
    </row>
    <row r="6247" spans="1:14" x14ac:dyDescent="0.25">
      <c r="A6247">
        <v>1447355234.7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95</v>
      </c>
      <c r="J6247">
        <v>1677878</v>
      </c>
      <c r="K6247" t="s">
        <v>49</v>
      </c>
      <c r="L6247" t="s">
        <v>74</v>
      </c>
      <c r="M6247">
        <v>997</v>
      </c>
      <c r="N6247">
        <v>2.6026905197915138</v>
      </c>
    </row>
    <row r="6248" spans="1:14" x14ac:dyDescent="0.25">
      <c r="A6248">
        <v>1447321836.7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95</v>
      </c>
      <c r="J6248">
        <v>1677878</v>
      </c>
      <c r="K6248" t="s">
        <v>49</v>
      </c>
      <c r="L6248" t="s">
        <v>74</v>
      </c>
      <c r="M6248">
        <v>1280</v>
      </c>
      <c r="N6248">
        <v>3.7181293139878768</v>
      </c>
    </row>
    <row r="6249" spans="1:14" x14ac:dyDescent="0.25">
      <c r="A6249">
        <v>1447321830.7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95</v>
      </c>
      <c r="J6249">
        <v>1677878</v>
      </c>
      <c r="K6249" t="s">
        <v>49</v>
      </c>
      <c r="L6249" t="s">
        <v>74</v>
      </c>
      <c r="M6249">
        <v>459</v>
      </c>
      <c r="N6249">
        <v>0.74362586279757537</v>
      </c>
    </row>
    <row r="6250" spans="1:14" x14ac:dyDescent="0.25">
      <c r="A6250">
        <v>1447325737.7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95</v>
      </c>
      <c r="J6250">
        <v>1677889</v>
      </c>
      <c r="K6250" t="s">
        <v>49</v>
      </c>
      <c r="L6250" t="s">
        <v>74</v>
      </c>
      <c r="M6250">
        <v>1658</v>
      </c>
      <c r="N6250">
        <v>4.96</v>
      </c>
    </row>
    <row r="6251" spans="1:14" x14ac:dyDescent="0.25">
      <c r="A6251">
        <v>1447178884.7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95</v>
      </c>
      <c r="J6251">
        <v>1677889</v>
      </c>
      <c r="K6251" t="s">
        <v>49</v>
      </c>
      <c r="L6251" t="s">
        <v>74</v>
      </c>
      <c r="M6251">
        <v>1795</v>
      </c>
      <c r="N6251">
        <v>5.04</v>
      </c>
    </row>
    <row r="6252" spans="1:14" x14ac:dyDescent="0.25">
      <c r="A6252">
        <v>1447206311.7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95</v>
      </c>
      <c r="J6252">
        <v>1615677</v>
      </c>
      <c r="K6252" t="s">
        <v>49</v>
      </c>
      <c r="L6252" t="s">
        <v>74</v>
      </c>
      <c r="M6252">
        <v>349</v>
      </c>
      <c r="N6252">
        <v>0.79075518356477081</v>
      </c>
    </row>
    <row r="6253" spans="1:14" x14ac:dyDescent="0.25">
      <c r="A6253">
        <v>1447323808.7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95</v>
      </c>
      <c r="J6253">
        <v>1615677</v>
      </c>
      <c r="K6253" t="s">
        <v>49</v>
      </c>
      <c r="L6253" t="s">
        <v>74</v>
      </c>
      <c r="M6253">
        <v>448</v>
      </c>
      <c r="N6253">
        <v>1.1861327753471562</v>
      </c>
    </row>
    <row r="6254" spans="1:14" x14ac:dyDescent="0.25">
      <c r="A6254">
        <v>1447327974.7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95</v>
      </c>
      <c r="J6254">
        <v>1615677</v>
      </c>
      <c r="K6254" t="s">
        <v>49</v>
      </c>
      <c r="L6254" t="s">
        <v>74</v>
      </c>
      <c r="M6254">
        <v>381</v>
      </c>
      <c r="N6254">
        <v>0.79075518356477081</v>
      </c>
    </row>
    <row r="6255" spans="1:14" x14ac:dyDescent="0.25">
      <c r="A6255">
        <v>1447258861.7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95</v>
      </c>
      <c r="J6255">
        <v>1615677</v>
      </c>
      <c r="K6255" t="s">
        <v>49</v>
      </c>
      <c r="L6255" t="s">
        <v>74</v>
      </c>
      <c r="M6255">
        <v>649</v>
      </c>
      <c r="N6255">
        <v>2.8467186608331749</v>
      </c>
    </row>
    <row r="6256" spans="1:14" x14ac:dyDescent="0.25">
      <c r="A6256">
        <v>1447221909.7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95</v>
      </c>
      <c r="J6256">
        <v>1615677</v>
      </c>
      <c r="K6256" t="s">
        <v>49</v>
      </c>
      <c r="L6256" t="s">
        <v>74</v>
      </c>
      <c r="M6256">
        <v>287</v>
      </c>
      <c r="N6256">
        <v>6.3260414685181662E-2</v>
      </c>
    </row>
    <row r="6257" spans="1:14" x14ac:dyDescent="0.25">
      <c r="A6257">
        <v>1447221910.7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95</v>
      </c>
      <c r="J6257">
        <v>1615677</v>
      </c>
      <c r="K6257" t="s">
        <v>49</v>
      </c>
      <c r="L6257" t="s">
        <v>74</v>
      </c>
      <c r="M6257">
        <v>822</v>
      </c>
      <c r="N6257">
        <v>3.44</v>
      </c>
    </row>
    <row r="6258" spans="1:14" x14ac:dyDescent="0.25">
      <c r="A6258">
        <v>1447343553.7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95</v>
      </c>
      <c r="J6258">
        <v>1615677</v>
      </c>
      <c r="K6258" t="s">
        <v>49</v>
      </c>
      <c r="L6258" t="s">
        <v>74</v>
      </c>
      <c r="M6258">
        <v>1282</v>
      </c>
      <c r="N6258">
        <v>5.18</v>
      </c>
    </row>
    <row r="6259" spans="1:14" x14ac:dyDescent="0.25">
      <c r="A6259">
        <v>1447323875.7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95</v>
      </c>
      <c r="J6259">
        <v>1666507</v>
      </c>
      <c r="K6259" t="s">
        <v>49</v>
      </c>
      <c r="L6259" t="s">
        <v>74</v>
      </c>
      <c r="M6259">
        <v>267</v>
      </c>
      <c r="N6259">
        <v>0.2300507614213198</v>
      </c>
    </row>
    <row r="6260" spans="1:14" x14ac:dyDescent="0.25">
      <c r="A6260">
        <v>1447323807.7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95</v>
      </c>
      <c r="J6260">
        <v>1666507</v>
      </c>
      <c r="K6260" t="s">
        <v>49</v>
      </c>
      <c r="L6260" t="s">
        <v>74</v>
      </c>
      <c r="M6260">
        <v>409</v>
      </c>
      <c r="N6260">
        <v>1.7253807106598984</v>
      </c>
    </row>
    <row r="6261" spans="1:14" x14ac:dyDescent="0.25">
      <c r="A6261">
        <v>1447283777.7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95</v>
      </c>
      <c r="J6261">
        <v>1668347</v>
      </c>
      <c r="K6261" t="s">
        <v>49</v>
      </c>
      <c r="L6261" t="s">
        <v>74</v>
      </c>
      <c r="M6261">
        <v>523</v>
      </c>
      <c r="N6261">
        <v>20.56</v>
      </c>
    </row>
    <row r="6262" spans="1:14" x14ac:dyDescent="0.25">
      <c r="A6262">
        <v>1447323877.7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95</v>
      </c>
      <c r="J6262">
        <v>1668346</v>
      </c>
      <c r="K6262" t="s">
        <v>49</v>
      </c>
      <c r="L6262" t="s">
        <v>74</v>
      </c>
      <c r="M6262">
        <v>429</v>
      </c>
      <c r="N6262">
        <v>9.9600000000000009</v>
      </c>
    </row>
    <row r="6263" spans="1:14" x14ac:dyDescent="0.25">
      <c r="A6263">
        <v>1447258811.7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95</v>
      </c>
      <c r="J6263">
        <v>1668347</v>
      </c>
      <c r="K6263" t="s">
        <v>49</v>
      </c>
      <c r="L6263" t="s">
        <v>74</v>
      </c>
      <c r="M6263">
        <v>772</v>
      </c>
      <c r="N6263">
        <v>48.9</v>
      </c>
    </row>
    <row r="6264" spans="1:14" x14ac:dyDescent="0.25">
      <c r="A6264">
        <v>1447334666.7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95</v>
      </c>
      <c r="J6264">
        <v>1668347</v>
      </c>
      <c r="K6264" t="s">
        <v>49</v>
      </c>
      <c r="L6264" t="s">
        <v>74</v>
      </c>
      <c r="M6264">
        <v>1249</v>
      </c>
      <c r="N6264">
        <v>92.98</v>
      </c>
    </row>
    <row r="6265" spans="1:14" x14ac:dyDescent="0.25">
      <c r="A6265">
        <v>1447165420.7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95</v>
      </c>
      <c r="J6265">
        <v>1668347</v>
      </c>
      <c r="K6265" t="s">
        <v>49</v>
      </c>
      <c r="L6265" t="s">
        <v>74</v>
      </c>
      <c r="M6265">
        <v>847</v>
      </c>
      <c r="N6265">
        <v>48.92</v>
      </c>
    </row>
    <row r="6266" spans="1:14" x14ac:dyDescent="0.25">
      <c r="A6266">
        <v>1447302117.7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95</v>
      </c>
      <c r="J6266">
        <v>1668347</v>
      </c>
      <c r="K6266" t="s">
        <v>49</v>
      </c>
      <c r="L6266" t="s">
        <v>74</v>
      </c>
      <c r="M6266">
        <v>943</v>
      </c>
      <c r="N6266">
        <v>68.42</v>
      </c>
    </row>
    <row r="6267" spans="1:14" x14ac:dyDescent="0.25">
      <c r="A6267">
        <v>1447323876.7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95</v>
      </c>
      <c r="J6267">
        <v>1666954</v>
      </c>
      <c r="K6267" t="s">
        <v>49</v>
      </c>
      <c r="L6267" t="s">
        <v>74</v>
      </c>
      <c r="M6267">
        <v>348</v>
      </c>
      <c r="N6267">
        <v>0.27449809831014405</v>
      </c>
    </row>
    <row r="6268" spans="1:14" x14ac:dyDescent="0.25">
      <c r="A6268">
        <v>1447323809.7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95</v>
      </c>
      <c r="J6268">
        <v>1666954</v>
      </c>
      <c r="K6268" t="s">
        <v>49</v>
      </c>
      <c r="L6268" t="s">
        <v>74</v>
      </c>
      <c r="M6268">
        <v>312</v>
      </c>
      <c r="N6268">
        <v>0.68624524577536017</v>
      </c>
    </row>
    <row r="6269" spans="1:14" x14ac:dyDescent="0.25">
      <c r="A6269">
        <v>1447323794.7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95</v>
      </c>
      <c r="J6269">
        <v>1693626</v>
      </c>
      <c r="K6269" t="s">
        <v>49</v>
      </c>
      <c r="L6269" t="s">
        <v>74</v>
      </c>
      <c r="M6269">
        <v>313</v>
      </c>
      <c r="N6269">
        <v>0.8849051260266213</v>
      </c>
    </row>
    <row r="6270" spans="1:14" x14ac:dyDescent="0.25">
      <c r="A6270">
        <v>1447355133.7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95</v>
      </c>
      <c r="J6270">
        <v>1693626</v>
      </c>
      <c r="K6270" t="s">
        <v>49</v>
      </c>
      <c r="L6270" t="s">
        <v>74</v>
      </c>
      <c r="M6270">
        <v>296</v>
      </c>
      <c r="N6270">
        <v>0.23007533276692155</v>
      </c>
    </row>
    <row r="6271" spans="1:14" x14ac:dyDescent="0.25">
      <c r="A6271">
        <v>1447174007.7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95</v>
      </c>
      <c r="J6271">
        <v>1693626</v>
      </c>
      <c r="K6271" t="s">
        <v>49</v>
      </c>
      <c r="L6271" t="s">
        <v>74</v>
      </c>
      <c r="M6271">
        <v>380</v>
      </c>
      <c r="N6271">
        <v>1.7698102520532426</v>
      </c>
    </row>
    <row r="6272" spans="1:14" x14ac:dyDescent="0.25">
      <c r="A6272">
        <v>1447334194.7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95</v>
      </c>
      <c r="J6272">
        <v>1693626</v>
      </c>
      <c r="K6272" t="s">
        <v>49</v>
      </c>
      <c r="L6272" t="s">
        <v>74</v>
      </c>
      <c r="M6272">
        <v>814</v>
      </c>
      <c r="N6272">
        <v>8.937541772868876</v>
      </c>
    </row>
    <row r="6273" spans="1:14" x14ac:dyDescent="0.25">
      <c r="A6273">
        <v>1447384337.7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95</v>
      </c>
      <c r="J6273">
        <v>1693618</v>
      </c>
      <c r="K6273" t="s">
        <v>49</v>
      </c>
      <c r="L6273" t="s">
        <v>74</v>
      </c>
      <c r="M6273">
        <v>376</v>
      </c>
      <c r="N6273">
        <v>0.76889324236596623</v>
      </c>
    </row>
    <row r="6274" spans="1:14" x14ac:dyDescent="0.25">
      <c r="A6274">
        <v>1447194678.7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95</v>
      </c>
      <c r="J6274">
        <v>1693618</v>
      </c>
      <c r="K6274" t="s">
        <v>49</v>
      </c>
      <c r="L6274" t="s">
        <v>74</v>
      </c>
      <c r="M6274">
        <v>320</v>
      </c>
      <c r="N6274">
        <v>0.76889324236596623</v>
      </c>
    </row>
    <row r="6275" spans="1:14" x14ac:dyDescent="0.25">
      <c r="A6275">
        <v>1447301173.7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1670215</v>
      </c>
      <c r="K6275" t="s">
        <v>49</v>
      </c>
      <c r="L6275" t="s">
        <v>74</v>
      </c>
      <c r="M6275">
        <v>626</v>
      </c>
      <c r="N6275">
        <v>2.8105342138206604</v>
      </c>
    </row>
    <row r="6276" spans="1:14" x14ac:dyDescent="0.25">
      <c r="A6276">
        <v>1447295172.7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95</v>
      </c>
      <c r="J6276">
        <v>1670215</v>
      </c>
      <c r="K6276" t="s">
        <v>49</v>
      </c>
      <c r="L6276" t="s">
        <v>74</v>
      </c>
      <c r="M6276">
        <v>552</v>
      </c>
      <c r="N6276">
        <v>2.8105342138206604</v>
      </c>
    </row>
    <row r="6277" spans="1:14" x14ac:dyDescent="0.25">
      <c r="A6277">
        <v>1447332267.7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95</v>
      </c>
      <c r="J6277">
        <v>1657475</v>
      </c>
      <c r="K6277" t="s">
        <v>49</v>
      </c>
      <c r="L6277" t="s">
        <v>74</v>
      </c>
      <c r="M6277">
        <v>495</v>
      </c>
      <c r="N6277">
        <v>6.4382608695652168</v>
      </c>
    </row>
    <row r="6278" spans="1:14" x14ac:dyDescent="0.25">
      <c r="A6278">
        <v>1447191387.7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95</v>
      </c>
      <c r="J6278">
        <v>1686756</v>
      </c>
      <c r="K6278" t="s">
        <v>49</v>
      </c>
      <c r="L6278" t="s">
        <v>74</v>
      </c>
      <c r="M6278">
        <v>1278</v>
      </c>
      <c r="N6278">
        <v>9.66</v>
      </c>
    </row>
    <row r="6279" spans="1:14" x14ac:dyDescent="0.25">
      <c r="A6279">
        <v>1447351870.7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95</v>
      </c>
      <c r="J6279">
        <v>1687644</v>
      </c>
      <c r="K6279" t="s">
        <v>49</v>
      </c>
      <c r="L6279" t="s">
        <v>74</v>
      </c>
      <c r="M6279">
        <v>1498</v>
      </c>
      <c r="N6279">
        <v>14.98</v>
      </c>
    </row>
    <row r="6280" spans="1:14" x14ac:dyDescent="0.25">
      <c r="A6280">
        <v>1447387110.7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95</v>
      </c>
      <c r="J6280">
        <v>1688678</v>
      </c>
      <c r="K6280" t="s">
        <v>49</v>
      </c>
      <c r="L6280" t="s">
        <v>74</v>
      </c>
      <c r="M6280">
        <v>4443</v>
      </c>
      <c r="N6280">
        <v>48.846319215753667</v>
      </c>
    </row>
    <row r="6281" spans="1:14" x14ac:dyDescent="0.25">
      <c r="A6281">
        <v>1447372162.7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95</v>
      </c>
      <c r="J6281">
        <v>1623991</v>
      </c>
      <c r="K6281" t="s">
        <v>49</v>
      </c>
      <c r="L6281" t="s">
        <v>74</v>
      </c>
      <c r="M6281">
        <v>432</v>
      </c>
      <c r="N6281">
        <v>0.84470117751610763</v>
      </c>
    </row>
    <row r="6282" spans="1:14" x14ac:dyDescent="0.25">
      <c r="A6282">
        <v>1447156688.7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95</v>
      </c>
      <c r="J6282">
        <v>1660551</v>
      </c>
      <c r="K6282" t="s">
        <v>49</v>
      </c>
      <c r="L6282" t="s">
        <v>74</v>
      </c>
      <c r="M6282">
        <v>257</v>
      </c>
      <c r="N6282">
        <v>0.1200792864222002</v>
      </c>
    </row>
    <row r="6283" spans="1:14" x14ac:dyDescent="0.25">
      <c r="A6283">
        <v>1447327273.7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1660551</v>
      </c>
      <c r="K6283" t="s">
        <v>49</v>
      </c>
      <c r="L6283" t="s">
        <v>74</v>
      </c>
      <c r="M6283">
        <v>280</v>
      </c>
      <c r="N6283">
        <v>0.1200792864222002</v>
      </c>
    </row>
    <row r="6284" spans="1:14" x14ac:dyDescent="0.25">
      <c r="A6284">
        <v>1447332269.7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95</v>
      </c>
      <c r="J6284">
        <v>1660551</v>
      </c>
      <c r="K6284" t="s">
        <v>49</v>
      </c>
      <c r="L6284" t="s">
        <v>74</v>
      </c>
      <c r="M6284">
        <v>519</v>
      </c>
      <c r="N6284">
        <v>18.420000000000002</v>
      </c>
    </row>
    <row r="6285" spans="1:14" x14ac:dyDescent="0.25">
      <c r="A6285">
        <v>1447273197.7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95</v>
      </c>
      <c r="J6285">
        <v>1635536</v>
      </c>
      <c r="K6285" t="s">
        <v>49</v>
      </c>
      <c r="L6285" t="s">
        <v>74</v>
      </c>
      <c r="M6285">
        <v>917</v>
      </c>
      <c r="N6285">
        <v>17.66</v>
      </c>
    </row>
    <row r="6286" spans="1:14" x14ac:dyDescent="0.25">
      <c r="A6286">
        <v>1447199666.7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99</v>
      </c>
      <c r="J6286">
        <v>1693122</v>
      </c>
      <c r="K6286" t="s">
        <v>49</v>
      </c>
      <c r="L6286" t="s">
        <v>74</v>
      </c>
      <c r="M6286">
        <v>516</v>
      </c>
      <c r="N6286">
        <v>5.46</v>
      </c>
    </row>
    <row r="6287" spans="1:14" x14ac:dyDescent="0.25">
      <c r="A6287">
        <v>1447159047.7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99</v>
      </c>
      <c r="J6287">
        <v>1693001</v>
      </c>
      <c r="K6287" t="s">
        <v>49</v>
      </c>
      <c r="L6287" t="s">
        <v>74</v>
      </c>
      <c r="M6287">
        <v>17387</v>
      </c>
      <c r="N6287">
        <v>751.9</v>
      </c>
    </row>
    <row r="6288" spans="1:14" x14ac:dyDescent="0.25">
      <c r="A6288">
        <v>1447421270.7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99</v>
      </c>
      <c r="J6288">
        <v>1692998</v>
      </c>
      <c r="K6288" t="s">
        <v>49</v>
      </c>
      <c r="L6288" t="s">
        <v>74</v>
      </c>
      <c r="M6288">
        <v>760</v>
      </c>
      <c r="N6288">
        <v>27.18</v>
      </c>
    </row>
    <row r="6289" spans="1:14" x14ac:dyDescent="0.25">
      <c r="A6289">
        <v>1447421381.7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99</v>
      </c>
      <c r="J6289">
        <v>1692998</v>
      </c>
      <c r="K6289" t="s">
        <v>49</v>
      </c>
      <c r="L6289" t="s">
        <v>74</v>
      </c>
      <c r="M6289">
        <v>795</v>
      </c>
      <c r="N6289">
        <v>24.06</v>
      </c>
    </row>
    <row r="6290" spans="1:14" x14ac:dyDescent="0.25">
      <c r="A6290">
        <v>1447162790.7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1692998</v>
      </c>
      <c r="K6290" t="s">
        <v>49</v>
      </c>
      <c r="L6290" t="s">
        <v>74</v>
      </c>
      <c r="M6290">
        <v>945</v>
      </c>
      <c r="N6290">
        <v>34.72</v>
      </c>
    </row>
    <row r="6291" spans="1:14" x14ac:dyDescent="0.25">
      <c r="A6291">
        <v>1447281061.7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99</v>
      </c>
      <c r="J6291">
        <v>1692998</v>
      </c>
      <c r="K6291" t="s">
        <v>49</v>
      </c>
      <c r="L6291" t="s">
        <v>74</v>
      </c>
      <c r="M6291">
        <v>442</v>
      </c>
      <c r="N6291">
        <v>8.66</v>
      </c>
    </row>
    <row r="6292" spans="1:14" x14ac:dyDescent="0.25">
      <c r="A6292">
        <v>1447265513.7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99</v>
      </c>
      <c r="J6292">
        <v>1692998</v>
      </c>
      <c r="K6292" t="s">
        <v>49</v>
      </c>
      <c r="L6292" t="s">
        <v>74</v>
      </c>
      <c r="M6292">
        <v>767</v>
      </c>
      <c r="N6292">
        <v>24.94</v>
      </c>
    </row>
    <row r="6293" spans="1:14" x14ac:dyDescent="0.25">
      <c r="A6293">
        <v>1447146522.7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99</v>
      </c>
      <c r="J6293">
        <v>1692998</v>
      </c>
      <c r="K6293" t="s">
        <v>49</v>
      </c>
      <c r="L6293" t="s">
        <v>74</v>
      </c>
      <c r="M6293">
        <v>748</v>
      </c>
      <c r="N6293">
        <v>27.94</v>
      </c>
    </row>
    <row r="6294" spans="1:14" x14ac:dyDescent="0.25">
      <c r="A6294">
        <v>1447204174.7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99</v>
      </c>
      <c r="J6294">
        <v>1692998</v>
      </c>
      <c r="K6294" t="s">
        <v>49</v>
      </c>
      <c r="L6294" t="s">
        <v>74</v>
      </c>
      <c r="M6294">
        <v>753</v>
      </c>
      <c r="N6294">
        <v>26.94</v>
      </c>
    </row>
    <row r="6295" spans="1:14" x14ac:dyDescent="0.25">
      <c r="A6295">
        <v>1447418974.7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99</v>
      </c>
      <c r="J6295">
        <v>1692998</v>
      </c>
      <c r="K6295" t="s">
        <v>49</v>
      </c>
      <c r="L6295" t="s">
        <v>74</v>
      </c>
      <c r="M6295">
        <v>785</v>
      </c>
      <c r="N6295">
        <v>23.78</v>
      </c>
    </row>
    <row r="6296" spans="1:14" x14ac:dyDescent="0.25">
      <c r="A6296">
        <v>1447321254.7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99</v>
      </c>
      <c r="J6296">
        <v>1692998</v>
      </c>
      <c r="K6296" t="s">
        <v>49</v>
      </c>
      <c r="L6296" t="s">
        <v>74</v>
      </c>
      <c r="M6296">
        <v>628</v>
      </c>
      <c r="N6296">
        <v>16.18</v>
      </c>
    </row>
    <row r="6297" spans="1:14" x14ac:dyDescent="0.25">
      <c r="A6297">
        <v>1447418956.7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1692998</v>
      </c>
      <c r="K6297" t="s">
        <v>49</v>
      </c>
      <c r="L6297" t="s">
        <v>74</v>
      </c>
      <c r="M6297">
        <v>826</v>
      </c>
      <c r="N6297">
        <v>26.74</v>
      </c>
    </row>
    <row r="6298" spans="1:14" x14ac:dyDescent="0.25">
      <c r="A6298">
        <v>1447418488.7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</row>
    <row r="6299" spans="1:14" x14ac:dyDescent="0.25">
      <c r="A6299">
        <v>1447418951.7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99</v>
      </c>
      <c r="J6299">
        <v>1693019</v>
      </c>
      <c r="K6299" t="s">
        <v>49</v>
      </c>
      <c r="L6299" t="s">
        <v>74</v>
      </c>
      <c r="M6299">
        <v>378</v>
      </c>
      <c r="N6299">
        <v>6.44</v>
      </c>
    </row>
    <row r="6300" spans="1:14" x14ac:dyDescent="0.25">
      <c r="A6300">
        <v>1447281322.7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99</v>
      </c>
      <c r="J6300">
        <v>1658528</v>
      </c>
      <c r="K6300" t="s">
        <v>49</v>
      </c>
      <c r="L6300" t="s">
        <v>74</v>
      </c>
      <c r="M6300">
        <v>313</v>
      </c>
      <c r="N6300">
        <v>0.28663686947003547</v>
      </c>
    </row>
    <row r="6301" spans="1:14" x14ac:dyDescent="0.25">
      <c r="A6301">
        <v>1447224406.7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99</v>
      </c>
      <c r="J6301">
        <v>1658528</v>
      </c>
      <c r="K6301" t="s">
        <v>49</v>
      </c>
      <c r="L6301" t="s">
        <v>74</v>
      </c>
      <c r="M6301">
        <v>382</v>
      </c>
      <c r="N6301">
        <v>1.7198212168202129</v>
      </c>
    </row>
    <row r="6302" spans="1:14" x14ac:dyDescent="0.25">
      <c r="A6302">
        <v>1447164785.7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99</v>
      </c>
      <c r="J6302">
        <v>1658528</v>
      </c>
      <c r="K6302" t="s">
        <v>49</v>
      </c>
      <c r="L6302" t="s">
        <v>74</v>
      </c>
      <c r="M6302">
        <v>272</v>
      </c>
      <c r="N6302">
        <v>0.28663686947003547</v>
      </c>
    </row>
    <row r="6303" spans="1:14" x14ac:dyDescent="0.25">
      <c r="A6303">
        <v>1447281342.7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99</v>
      </c>
      <c r="J6303">
        <v>1658528</v>
      </c>
      <c r="K6303" t="s">
        <v>49</v>
      </c>
      <c r="L6303" t="s">
        <v>74</v>
      </c>
      <c r="M6303">
        <v>326</v>
      </c>
      <c r="N6303">
        <v>0.85991060841010647</v>
      </c>
    </row>
    <row r="6304" spans="1:14" x14ac:dyDescent="0.25">
      <c r="A6304">
        <v>1447164798.7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99</v>
      </c>
      <c r="J6304">
        <v>1658528</v>
      </c>
      <c r="K6304" t="s">
        <v>49</v>
      </c>
      <c r="L6304" t="s">
        <v>74</v>
      </c>
      <c r="M6304">
        <v>426</v>
      </c>
      <c r="N6304">
        <v>2.5797318252303194</v>
      </c>
    </row>
    <row r="6305" spans="1:14" x14ac:dyDescent="0.25">
      <c r="A6305">
        <v>1447164795.7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99</v>
      </c>
      <c r="J6305">
        <v>1658528</v>
      </c>
      <c r="K6305" t="s">
        <v>49</v>
      </c>
      <c r="L6305" t="s">
        <v>74</v>
      </c>
      <c r="M6305">
        <v>368</v>
      </c>
      <c r="N6305">
        <v>1.1465474778801419</v>
      </c>
    </row>
    <row r="6306" spans="1:14" x14ac:dyDescent="0.25">
      <c r="A6306">
        <v>1447224428.7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99</v>
      </c>
      <c r="J6306">
        <v>1658528</v>
      </c>
      <c r="K6306" t="s">
        <v>49</v>
      </c>
      <c r="L6306" t="s">
        <v>74</v>
      </c>
      <c r="M6306">
        <v>352</v>
      </c>
      <c r="N6306">
        <v>1.1465474778801419</v>
      </c>
    </row>
    <row r="6307" spans="1:14" x14ac:dyDescent="0.25">
      <c r="A6307">
        <v>1447199713.7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99</v>
      </c>
      <c r="J6307">
        <v>1680915</v>
      </c>
      <c r="K6307" t="s">
        <v>49</v>
      </c>
      <c r="L6307" t="s">
        <v>74</v>
      </c>
      <c r="M6307">
        <v>275</v>
      </c>
      <c r="N6307">
        <v>0.68170835084211823</v>
      </c>
    </row>
    <row r="6308" spans="1:14" x14ac:dyDescent="0.25">
      <c r="A6308">
        <v>1447146787.7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99</v>
      </c>
      <c r="J6308">
        <v>1680915</v>
      </c>
      <c r="K6308" t="s">
        <v>49</v>
      </c>
      <c r="L6308" t="s">
        <v>74</v>
      </c>
      <c r="M6308">
        <v>344</v>
      </c>
      <c r="N6308">
        <v>1.3634167016842365</v>
      </c>
    </row>
    <row r="6309" spans="1:14" x14ac:dyDescent="0.25">
      <c r="A6309">
        <v>1447171204.7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99</v>
      </c>
      <c r="J6309">
        <v>1680915</v>
      </c>
      <c r="K6309" t="s">
        <v>49</v>
      </c>
      <c r="L6309" t="s">
        <v>74</v>
      </c>
      <c r="M6309">
        <v>343</v>
      </c>
      <c r="N6309">
        <v>2.2723611694737276</v>
      </c>
    </row>
    <row r="6310" spans="1:14" x14ac:dyDescent="0.25">
      <c r="A6310">
        <v>1447183519.7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99</v>
      </c>
      <c r="J6310">
        <v>1680915</v>
      </c>
      <c r="K6310" t="s">
        <v>49</v>
      </c>
      <c r="L6310" t="s">
        <v>74</v>
      </c>
      <c r="M6310">
        <v>291</v>
      </c>
      <c r="N6310">
        <v>0.90894446778949101</v>
      </c>
    </row>
    <row r="6311" spans="1:14" x14ac:dyDescent="0.25">
      <c r="A6311">
        <v>1447423199.7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99</v>
      </c>
      <c r="J6311">
        <v>1680915</v>
      </c>
      <c r="K6311" t="s">
        <v>49</v>
      </c>
      <c r="L6311" t="s">
        <v>74</v>
      </c>
      <c r="M6311">
        <v>359</v>
      </c>
      <c r="N6311">
        <v>0.90894446778949101</v>
      </c>
    </row>
    <row r="6312" spans="1:14" x14ac:dyDescent="0.25">
      <c r="A6312">
        <v>1447162971.7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99</v>
      </c>
      <c r="J6312">
        <v>1680915</v>
      </c>
      <c r="K6312" t="s">
        <v>49</v>
      </c>
      <c r="L6312" t="s">
        <v>74</v>
      </c>
      <c r="M6312">
        <v>261</v>
      </c>
      <c r="N6312">
        <v>4.5447223389474552E-2</v>
      </c>
    </row>
    <row r="6313" spans="1:14" x14ac:dyDescent="0.25">
      <c r="A6313">
        <v>1447164223.7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99</v>
      </c>
      <c r="J6313">
        <v>1680915</v>
      </c>
      <c r="K6313" t="s">
        <v>49</v>
      </c>
      <c r="L6313" t="s">
        <v>74</v>
      </c>
      <c r="M6313">
        <v>261</v>
      </c>
      <c r="N6313">
        <v>0.22723611694737275</v>
      </c>
    </row>
    <row r="6314" spans="1:14" x14ac:dyDescent="0.25">
      <c r="A6314">
        <v>1447300344.7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99</v>
      </c>
      <c r="J6314">
        <v>1680915</v>
      </c>
      <c r="K6314" t="s">
        <v>49</v>
      </c>
      <c r="L6314" t="s">
        <v>74</v>
      </c>
      <c r="M6314">
        <v>331</v>
      </c>
      <c r="N6314">
        <v>1.3634167016842365</v>
      </c>
    </row>
    <row r="6315" spans="1:14" x14ac:dyDescent="0.25">
      <c r="A6315">
        <v>1447265619.7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99</v>
      </c>
      <c r="J6315">
        <v>1680915</v>
      </c>
      <c r="K6315" t="s">
        <v>49</v>
      </c>
      <c r="L6315" t="s">
        <v>74</v>
      </c>
      <c r="M6315">
        <v>366</v>
      </c>
      <c r="N6315">
        <v>1.1816278081263383</v>
      </c>
    </row>
    <row r="6316" spans="1:14" x14ac:dyDescent="0.25">
      <c r="A6316">
        <v>1447281409.7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99</v>
      </c>
      <c r="J6316">
        <v>1680915</v>
      </c>
      <c r="K6316" t="s">
        <v>49</v>
      </c>
      <c r="L6316" t="s">
        <v>74</v>
      </c>
      <c r="M6316">
        <v>364</v>
      </c>
      <c r="N6316">
        <v>0.90894446778949101</v>
      </c>
    </row>
    <row r="6317" spans="1:14" x14ac:dyDescent="0.25">
      <c r="A6317">
        <v>1447423198.7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99</v>
      </c>
      <c r="J6317">
        <v>1680915</v>
      </c>
      <c r="K6317" t="s">
        <v>49</v>
      </c>
      <c r="L6317" t="s">
        <v>74</v>
      </c>
      <c r="M6317">
        <v>397</v>
      </c>
      <c r="N6317">
        <v>3.1813056372632187</v>
      </c>
    </row>
    <row r="6318" spans="1:14" x14ac:dyDescent="0.25">
      <c r="A6318">
        <v>1447423172.7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99</v>
      </c>
      <c r="J6318">
        <v>1675615</v>
      </c>
      <c r="K6318" t="s">
        <v>49</v>
      </c>
      <c r="L6318" t="s">
        <v>74</v>
      </c>
      <c r="M6318">
        <v>1034</v>
      </c>
      <c r="N6318">
        <v>6.545573653690111</v>
      </c>
    </row>
    <row r="6319" spans="1:14" x14ac:dyDescent="0.25">
      <c r="A6319">
        <v>1447423183.7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99</v>
      </c>
      <c r="J6319">
        <v>1675615</v>
      </c>
      <c r="K6319" t="s">
        <v>49</v>
      </c>
      <c r="L6319" t="s">
        <v>74</v>
      </c>
      <c r="M6319">
        <v>651</v>
      </c>
      <c r="N6319">
        <v>3.5381479209135738</v>
      </c>
    </row>
    <row r="6320" spans="1:14" x14ac:dyDescent="0.25">
      <c r="A6320">
        <v>1447423187.7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99</v>
      </c>
      <c r="J6320">
        <v>1675615</v>
      </c>
      <c r="K6320" t="s">
        <v>49</v>
      </c>
      <c r="L6320" t="s">
        <v>74</v>
      </c>
      <c r="M6320">
        <v>974</v>
      </c>
      <c r="N6320">
        <v>5.6610366734617177</v>
      </c>
    </row>
    <row r="6321" spans="1:14" x14ac:dyDescent="0.25">
      <c r="A6321">
        <v>1447423182.7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99</v>
      </c>
      <c r="J6321">
        <v>1675615</v>
      </c>
      <c r="K6321" t="s">
        <v>49</v>
      </c>
      <c r="L6321" t="s">
        <v>74</v>
      </c>
      <c r="M6321">
        <v>700</v>
      </c>
      <c r="N6321">
        <v>3.5381479209135738</v>
      </c>
    </row>
    <row r="6322" spans="1:14" x14ac:dyDescent="0.25">
      <c r="A6322">
        <v>1447423201.7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99</v>
      </c>
      <c r="J6322">
        <v>1675615</v>
      </c>
      <c r="K6322" t="s">
        <v>49</v>
      </c>
      <c r="L6322" t="s">
        <v>74</v>
      </c>
      <c r="M6322">
        <v>894</v>
      </c>
      <c r="N6322">
        <v>5.6610366734617177</v>
      </c>
    </row>
    <row r="6323" spans="1:14" x14ac:dyDescent="0.25">
      <c r="A6323">
        <v>1447423186.7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99</v>
      </c>
      <c r="J6323">
        <v>1675615</v>
      </c>
      <c r="K6323" t="s">
        <v>49</v>
      </c>
      <c r="L6323" t="s">
        <v>74</v>
      </c>
      <c r="M6323">
        <v>640</v>
      </c>
      <c r="N6323">
        <v>3.5381479209135738</v>
      </c>
    </row>
    <row r="6324" spans="1:14" x14ac:dyDescent="0.25">
      <c r="A6324">
        <v>1447146659.7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99</v>
      </c>
      <c r="J6324">
        <v>1675615</v>
      </c>
      <c r="K6324" t="s">
        <v>49</v>
      </c>
      <c r="L6324" t="s">
        <v>74</v>
      </c>
      <c r="M6324">
        <v>283</v>
      </c>
      <c r="N6324">
        <v>8.8453698022839339E-2</v>
      </c>
    </row>
    <row r="6325" spans="1:14" x14ac:dyDescent="0.25">
      <c r="A6325">
        <v>1447423190.7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99</v>
      </c>
      <c r="J6325">
        <v>1675615</v>
      </c>
      <c r="K6325" t="s">
        <v>49</v>
      </c>
      <c r="L6325" t="s">
        <v>74</v>
      </c>
      <c r="M6325">
        <v>946</v>
      </c>
      <c r="N6325">
        <v>5.6610366734617177</v>
      </c>
    </row>
    <row r="6326" spans="1:14" x14ac:dyDescent="0.25">
      <c r="A6326">
        <v>1447423203.7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99</v>
      </c>
      <c r="J6326">
        <v>1675615</v>
      </c>
      <c r="K6326" t="s">
        <v>49</v>
      </c>
      <c r="L6326" t="s">
        <v>74</v>
      </c>
      <c r="M6326">
        <v>960</v>
      </c>
      <c r="N6326">
        <v>5.6610366734617177</v>
      </c>
    </row>
    <row r="6327" spans="1:14" x14ac:dyDescent="0.25">
      <c r="A6327">
        <v>1447423185.7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99</v>
      </c>
      <c r="J6327">
        <v>1675615</v>
      </c>
      <c r="K6327" t="s">
        <v>49</v>
      </c>
      <c r="L6327" t="s">
        <v>74</v>
      </c>
      <c r="M6327">
        <v>639</v>
      </c>
      <c r="N6327">
        <v>3.5381479209135738</v>
      </c>
    </row>
    <row r="6328" spans="1:14" x14ac:dyDescent="0.25">
      <c r="A6328">
        <v>1447423189.7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99</v>
      </c>
      <c r="J6328">
        <v>1675615</v>
      </c>
      <c r="K6328" t="s">
        <v>49</v>
      </c>
      <c r="L6328" t="s">
        <v>74</v>
      </c>
      <c r="M6328">
        <v>916</v>
      </c>
      <c r="N6328">
        <v>5.6610366734617177</v>
      </c>
    </row>
    <row r="6329" spans="1:14" x14ac:dyDescent="0.25">
      <c r="A6329">
        <v>1447423184.7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99</v>
      </c>
      <c r="J6329">
        <v>1675615</v>
      </c>
      <c r="K6329" t="s">
        <v>49</v>
      </c>
      <c r="L6329" t="s">
        <v>74</v>
      </c>
      <c r="M6329">
        <v>678</v>
      </c>
      <c r="N6329">
        <v>3.5381479209135738</v>
      </c>
    </row>
    <row r="6330" spans="1:14" x14ac:dyDescent="0.25">
      <c r="A6330">
        <v>1447423188.7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99</v>
      </c>
      <c r="J6330">
        <v>1675615</v>
      </c>
      <c r="K6330" t="s">
        <v>49</v>
      </c>
      <c r="L6330" t="s">
        <v>74</v>
      </c>
      <c r="M6330">
        <v>919</v>
      </c>
      <c r="N6330">
        <v>5.6610366734617177</v>
      </c>
    </row>
    <row r="6331" spans="1:14" x14ac:dyDescent="0.25">
      <c r="A6331">
        <v>1447423202.7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99</v>
      </c>
      <c r="J6331">
        <v>1675615</v>
      </c>
      <c r="K6331" t="s">
        <v>49</v>
      </c>
      <c r="L6331" t="s">
        <v>74</v>
      </c>
      <c r="M6331">
        <v>957</v>
      </c>
      <c r="N6331">
        <v>5.6610366734617177</v>
      </c>
    </row>
    <row r="6332" spans="1:14" x14ac:dyDescent="0.25">
      <c r="A6332">
        <v>1447423191.7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99</v>
      </c>
      <c r="J6332">
        <v>1675615</v>
      </c>
      <c r="K6332" t="s">
        <v>49</v>
      </c>
      <c r="L6332" t="s">
        <v>74</v>
      </c>
      <c r="M6332">
        <v>941</v>
      </c>
      <c r="N6332">
        <v>5.3000000000000007</v>
      </c>
    </row>
    <row r="6333" spans="1:14" x14ac:dyDescent="0.25">
      <c r="A6333">
        <v>1447406127.7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99</v>
      </c>
      <c r="J6333">
        <v>1675615</v>
      </c>
      <c r="K6333" t="s">
        <v>49</v>
      </c>
      <c r="L6333" t="s">
        <v>74</v>
      </c>
      <c r="M6333">
        <v>2085</v>
      </c>
      <c r="N6333">
        <v>15.840000000000002</v>
      </c>
    </row>
    <row r="6334" spans="1:14" x14ac:dyDescent="0.25">
      <c r="A6334">
        <v>1447406129.7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99</v>
      </c>
      <c r="J6334">
        <v>1675615</v>
      </c>
      <c r="K6334" t="s">
        <v>49</v>
      </c>
      <c r="L6334" t="s">
        <v>74</v>
      </c>
      <c r="M6334">
        <v>896</v>
      </c>
      <c r="N6334">
        <v>5.2</v>
      </c>
    </row>
    <row r="6335" spans="1:14" x14ac:dyDescent="0.25">
      <c r="A6335">
        <v>1447406130.7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99</v>
      </c>
      <c r="J6335">
        <v>1675615</v>
      </c>
      <c r="K6335" t="s">
        <v>49</v>
      </c>
      <c r="L6335" t="s">
        <v>74</v>
      </c>
      <c r="M6335">
        <v>918</v>
      </c>
      <c r="N6335">
        <v>5.2</v>
      </c>
    </row>
    <row r="6336" spans="1:14" x14ac:dyDescent="0.25">
      <c r="A6336">
        <v>1447423179.7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99</v>
      </c>
      <c r="J6336">
        <v>1675615</v>
      </c>
      <c r="K6336" t="s">
        <v>49</v>
      </c>
      <c r="L6336" t="s">
        <v>74</v>
      </c>
      <c r="M6336">
        <v>1074</v>
      </c>
      <c r="N6336">
        <v>5.86</v>
      </c>
    </row>
    <row r="6337" spans="1:14" x14ac:dyDescent="0.25">
      <c r="A6337">
        <v>1447183350.7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99</v>
      </c>
      <c r="J6337">
        <v>1655818</v>
      </c>
      <c r="K6337" t="s">
        <v>49</v>
      </c>
      <c r="L6337" t="s">
        <v>74</v>
      </c>
      <c r="M6337">
        <v>1290</v>
      </c>
      <c r="N6337">
        <v>3.0905388169862196</v>
      </c>
    </row>
    <row r="6338" spans="1:14" x14ac:dyDescent="0.25">
      <c r="A6338">
        <v>1447423138.7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99</v>
      </c>
      <c r="J6338">
        <v>1655818</v>
      </c>
      <c r="K6338" t="s">
        <v>49</v>
      </c>
      <c r="L6338" t="s">
        <v>74</v>
      </c>
      <c r="M6338">
        <v>1556</v>
      </c>
      <c r="N6338">
        <v>4.059551508562107</v>
      </c>
    </row>
    <row r="6339" spans="1:14" x14ac:dyDescent="0.25">
      <c r="A6339">
        <v>1447229787.7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99</v>
      </c>
      <c r="J6339">
        <v>1655818</v>
      </c>
      <c r="K6339" t="s">
        <v>49</v>
      </c>
      <c r="L6339" t="s">
        <v>74</v>
      </c>
      <c r="M6339">
        <v>663</v>
      </c>
      <c r="N6339">
        <v>1.2877245070775916</v>
      </c>
    </row>
    <row r="6340" spans="1:14" x14ac:dyDescent="0.25">
      <c r="A6340">
        <v>1447423153.7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99</v>
      </c>
      <c r="J6340">
        <v>1655818</v>
      </c>
      <c r="K6340" t="s">
        <v>49</v>
      </c>
      <c r="L6340" t="s">
        <v>74</v>
      </c>
      <c r="M6340">
        <v>1372</v>
      </c>
      <c r="N6340">
        <v>3.3545223409371259</v>
      </c>
    </row>
    <row r="6341" spans="1:14" x14ac:dyDescent="0.25">
      <c r="A6341">
        <v>1447224340.7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99</v>
      </c>
      <c r="J6341">
        <v>1655818</v>
      </c>
      <c r="K6341" t="s">
        <v>49</v>
      </c>
      <c r="L6341" t="s">
        <v>74</v>
      </c>
      <c r="M6341">
        <v>541</v>
      </c>
      <c r="N6341">
        <v>0.90462646622200804</v>
      </c>
    </row>
    <row r="6342" spans="1:14" x14ac:dyDescent="0.25">
      <c r="A6342">
        <v>1447162803.7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99</v>
      </c>
      <c r="J6342">
        <v>1655818</v>
      </c>
      <c r="K6342" t="s">
        <v>49</v>
      </c>
      <c r="L6342" t="s">
        <v>74</v>
      </c>
      <c r="M6342">
        <v>958</v>
      </c>
      <c r="N6342">
        <v>2.0603592113241467</v>
      </c>
    </row>
    <row r="6343" spans="1:14" x14ac:dyDescent="0.25">
      <c r="A6343">
        <v>1447162810.7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99</v>
      </c>
      <c r="J6343">
        <v>1655818</v>
      </c>
      <c r="K6343" t="s">
        <v>49</v>
      </c>
      <c r="L6343" t="s">
        <v>74</v>
      </c>
      <c r="M6343">
        <v>1053</v>
      </c>
      <c r="N6343">
        <v>2.5754490141551831</v>
      </c>
    </row>
    <row r="6344" spans="1:14" x14ac:dyDescent="0.25">
      <c r="A6344">
        <v>1447281300.7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99</v>
      </c>
      <c r="J6344">
        <v>1655818</v>
      </c>
      <c r="K6344" t="s">
        <v>49</v>
      </c>
      <c r="L6344" t="s">
        <v>74</v>
      </c>
      <c r="M6344">
        <v>782</v>
      </c>
      <c r="N6344">
        <v>1.6096556338469894</v>
      </c>
    </row>
    <row r="6345" spans="1:14" x14ac:dyDescent="0.25">
      <c r="A6345">
        <v>1447418489.7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99</v>
      </c>
      <c r="J6345">
        <v>1655818</v>
      </c>
      <c r="K6345" t="s">
        <v>49</v>
      </c>
      <c r="L6345" t="s">
        <v>74</v>
      </c>
      <c r="M6345">
        <v>1235</v>
      </c>
      <c r="N6345">
        <v>3.0905388169862196</v>
      </c>
    </row>
    <row r="6346" spans="1:14" x14ac:dyDescent="0.25">
      <c r="A6346">
        <v>1447183346.7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99</v>
      </c>
      <c r="J6346">
        <v>1655818</v>
      </c>
      <c r="K6346" t="s">
        <v>49</v>
      </c>
      <c r="L6346" t="s">
        <v>74</v>
      </c>
      <c r="M6346">
        <v>999</v>
      </c>
      <c r="N6346">
        <v>2.2535178873857853</v>
      </c>
    </row>
    <row r="6347" spans="1:14" x14ac:dyDescent="0.25">
      <c r="A6347">
        <v>1447162802.7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99</v>
      </c>
      <c r="J6347">
        <v>1655818</v>
      </c>
      <c r="K6347" t="s">
        <v>49</v>
      </c>
      <c r="L6347" t="s">
        <v>74</v>
      </c>
      <c r="M6347">
        <v>678</v>
      </c>
      <c r="N6347">
        <v>1.2877245070775916</v>
      </c>
    </row>
    <row r="6348" spans="1:14" x14ac:dyDescent="0.25">
      <c r="A6348">
        <v>1447423151.7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99</v>
      </c>
      <c r="J6348">
        <v>1655818</v>
      </c>
      <c r="K6348" t="s">
        <v>49</v>
      </c>
      <c r="L6348" t="s">
        <v>74</v>
      </c>
      <c r="M6348">
        <v>974</v>
      </c>
      <c r="N6348">
        <v>2.3179041127396647</v>
      </c>
    </row>
    <row r="6349" spans="1:14" x14ac:dyDescent="0.25">
      <c r="A6349">
        <v>1447224322.7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99</v>
      </c>
      <c r="J6349">
        <v>1655818</v>
      </c>
      <c r="K6349" t="s">
        <v>49</v>
      </c>
      <c r="L6349" t="s">
        <v>74</v>
      </c>
      <c r="M6349">
        <v>601</v>
      </c>
      <c r="N6349">
        <v>0.87565266481276227</v>
      </c>
    </row>
    <row r="6350" spans="1:14" x14ac:dyDescent="0.25">
      <c r="A6350">
        <v>1447229915.7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99</v>
      </c>
      <c r="J6350">
        <v>1655818</v>
      </c>
      <c r="K6350" t="s">
        <v>49</v>
      </c>
      <c r="L6350" t="s">
        <v>74</v>
      </c>
      <c r="M6350">
        <v>743</v>
      </c>
      <c r="N6350">
        <v>1.5452694084931098</v>
      </c>
    </row>
    <row r="6351" spans="1:14" x14ac:dyDescent="0.25">
      <c r="A6351">
        <v>1447423163.7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99</v>
      </c>
      <c r="J6351">
        <v>1655818</v>
      </c>
      <c r="K6351" t="s">
        <v>49</v>
      </c>
      <c r="L6351" t="s">
        <v>74</v>
      </c>
      <c r="M6351">
        <v>1216</v>
      </c>
      <c r="N6351">
        <v>3.0905388169862196</v>
      </c>
    </row>
    <row r="6352" spans="1:14" x14ac:dyDescent="0.25">
      <c r="A6352">
        <v>1447281292.7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99</v>
      </c>
      <c r="J6352">
        <v>1655818</v>
      </c>
      <c r="K6352" t="s">
        <v>49</v>
      </c>
      <c r="L6352" t="s">
        <v>74</v>
      </c>
      <c r="M6352">
        <v>1112</v>
      </c>
      <c r="N6352">
        <v>2.6398352395090625</v>
      </c>
    </row>
    <row r="6353" spans="1:14" x14ac:dyDescent="0.25">
      <c r="A6353">
        <v>1447224321.7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99</v>
      </c>
      <c r="J6353">
        <v>1655818</v>
      </c>
      <c r="K6353" t="s">
        <v>49</v>
      </c>
      <c r="L6353" t="s">
        <v>74</v>
      </c>
      <c r="M6353">
        <v>943</v>
      </c>
      <c r="N6353">
        <v>2.0603592113241467</v>
      </c>
    </row>
    <row r="6354" spans="1:14" x14ac:dyDescent="0.25">
      <c r="A6354">
        <v>1447423150.7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99</v>
      </c>
      <c r="J6354">
        <v>1655818</v>
      </c>
      <c r="K6354" t="s">
        <v>49</v>
      </c>
      <c r="L6354" t="s">
        <v>74</v>
      </c>
      <c r="M6354">
        <v>794</v>
      </c>
      <c r="N6354">
        <v>1.8028143099086282</v>
      </c>
    </row>
    <row r="6355" spans="1:14" x14ac:dyDescent="0.25">
      <c r="A6355">
        <v>1447180085.7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99</v>
      </c>
      <c r="J6355">
        <v>1655818</v>
      </c>
      <c r="K6355" t="s">
        <v>49</v>
      </c>
      <c r="L6355" t="s">
        <v>74</v>
      </c>
      <c r="M6355">
        <v>511</v>
      </c>
      <c r="N6355">
        <v>0.77263470424655489</v>
      </c>
    </row>
    <row r="6356" spans="1:14" x14ac:dyDescent="0.25">
      <c r="A6356">
        <v>1447226229.7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99</v>
      </c>
      <c r="J6356">
        <v>1655818</v>
      </c>
      <c r="K6356" t="s">
        <v>49</v>
      </c>
      <c r="L6356" t="s">
        <v>74</v>
      </c>
      <c r="M6356">
        <v>725</v>
      </c>
      <c r="N6356">
        <v>1.2877245070775916</v>
      </c>
    </row>
    <row r="6357" spans="1:14" x14ac:dyDescent="0.25">
      <c r="A6357">
        <v>1447229929.7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99</v>
      </c>
      <c r="J6357">
        <v>1655818</v>
      </c>
      <c r="K6357" t="s">
        <v>49</v>
      </c>
      <c r="L6357" t="s">
        <v>74</v>
      </c>
      <c r="M6357">
        <v>801</v>
      </c>
      <c r="N6357">
        <v>1.5452694084931098</v>
      </c>
    </row>
    <row r="6358" spans="1:14" x14ac:dyDescent="0.25">
      <c r="A6358">
        <v>1447146559.7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99</v>
      </c>
      <c r="J6358">
        <v>1655818</v>
      </c>
      <c r="K6358" t="s">
        <v>49</v>
      </c>
      <c r="L6358" t="s">
        <v>74</v>
      </c>
      <c r="M6358">
        <v>1249</v>
      </c>
      <c r="N6358">
        <v>3.0905388169862196</v>
      </c>
    </row>
    <row r="6359" spans="1:14" x14ac:dyDescent="0.25">
      <c r="A6359">
        <v>1447174462.7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99</v>
      </c>
      <c r="J6359">
        <v>1655818</v>
      </c>
      <c r="K6359" t="s">
        <v>49</v>
      </c>
      <c r="L6359" t="s">
        <v>74</v>
      </c>
      <c r="M6359">
        <v>339</v>
      </c>
      <c r="N6359">
        <v>0.32193112676939789</v>
      </c>
    </row>
    <row r="6360" spans="1:14" x14ac:dyDescent="0.25">
      <c r="A6360">
        <v>1447281305.7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99</v>
      </c>
      <c r="J6360">
        <v>1655818</v>
      </c>
      <c r="K6360" t="s">
        <v>49</v>
      </c>
      <c r="L6360" t="s">
        <v>74</v>
      </c>
      <c r="M6360">
        <v>1208</v>
      </c>
      <c r="N6360">
        <v>3.0905388169862196</v>
      </c>
    </row>
    <row r="6361" spans="1:14" x14ac:dyDescent="0.25">
      <c r="A6361">
        <v>1447281266.7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99</v>
      </c>
      <c r="J6361">
        <v>1655818</v>
      </c>
      <c r="K6361" t="s">
        <v>49</v>
      </c>
      <c r="L6361" t="s">
        <v>74</v>
      </c>
      <c r="M6361">
        <v>841</v>
      </c>
      <c r="N6361">
        <v>1.8028143099086282</v>
      </c>
    </row>
    <row r="6362" spans="1:14" x14ac:dyDescent="0.25">
      <c r="A6362">
        <v>1447229922.7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99</v>
      </c>
      <c r="J6362">
        <v>1655818</v>
      </c>
      <c r="K6362" t="s">
        <v>49</v>
      </c>
      <c r="L6362" t="s">
        <v>74</v>
      </c>
      <c r="M6362">
        <v>799</v>
      </c>
      <c r="N6362">
        <v>1.5452694084931098</v>
      </c>
    </row>
    <row r="6363" spans="1:14" x14ac:dyDescent="0.25">
      <c r="A6363">
        <v>1447281296.7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99</v>
      </c>
      <c r="J6363">
        <v>1655818</v>
      </c>
      <c r="K6363" t="s">
        <v>49</v>
      </c>
      <c r="L6363" t="s">
        <v>74</v>
      </c>
      <c r="M6363">
        <v>2241</v>
      </c>
      <c r="N6363">
        <v>6.08</v>
      </c>
    </row>
    <row r="6364" spans="1:14" x14ac:dyDescent="0.25">
      <c r="A6364">
        <v>1447418984.7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99</v>
      </c>
      <c r="J6364">
        <v>1699283</v>
      </c>
      <c r="K6364" t="s">
        <v>49</v>
      </c>
      <c r="L6364" t="s">
        <v>74</v>
      </c>
      <c r="M6364">
        <v>2776</v>
      </c>
      <c r="N6364">
        <v>11.763034238274194</v>
      </c>
    </row>
    <row r="6365" spans="1:14" x14ac:dyDescent="0.25">
      <c r="A6365">
        <v>1447321283.7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99</v>
      </c>
      <c r="J6365">
        <v>1699283</v>
      </c>
      <c r="K6365" t="s">
        <v>49</v>
      </c>
      <c r="L6365" t="s">
        <v>74</v>
      </c>
      <c r="M6365">
        <v>2794</v>
      </c>
      <c r="N6365">
        <v>11.763034238274194</v>
      </c>
    </row>
    <row r="6366" spans="1:14" x14ac:dyDescent="0.25">
      <c r="A6366">
        <v>1447265576.7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99</v>
      </c>
      <c r="J6366">
        <v>1699283</v>
      </c>
      <c r="K6366" t="s">
        <v>49</v>
      </c>
      <c r="L6366" t="s">
        <v>74</v>
      </c>
      <c r="M6366">
        <v>5321</v>
      </c>
      <c r="N6366">
        <v>22.526068476548389</v>
      </c>
    </row>
    <row r="6367" spans="1:14" x14ac:dyDescent="0.25">
      <c r="A6367">
        <v>1447419093.7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99</v>
      </c>
      <c r="J6367">
        <v>1699283</v>
      </c>
      <c r="K6367" t="s">
        <v>49</v>
      </c>
      <c r="L6367" t="s">
        <v>74</v>
      </c>
      <c r="M6367">
        <v>15451</v>
      </c>
      <c r="N6367">
        <v>74.578205429645166</v>
      </c>
    </row>
    <row r="6368" spans="1:14" x14ac:dyDescent="0.25">
      <c r="A6368">
        <v>1447418991.7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99</v>
      </c>
      <c r="J6368">
        <v>1699283</v>
      </c>
      <c r="K6368" t="s">
        <v>49</v>
      </c>
      <c r="L6368" t="s">
        <v>74</v>
      </c>
      <c r="M6368">
        <v>2832</v>
      </c>
      <c r="N6368">
        <v>12.763034238274194</v>
      </c>
    </row>
    <row r="6369" spans="1:14" x14ac:dyDescent="0.25">
      <c r="A6369">
        <v>1447281334.7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99</v>
      </c>
      <c r="J6369">
        <v>1699283</v>
      </c>
      <c r="K6369" t="s">
        <v>49</v>
      </c>
      <c r="L6369" t="s">
        <v>74</v>
      </c>
      <c r="M6369">
        <v>2828</v>
      </c>
      <c r="N6369">
        <v>12.763034238274194</v>
      </c>
    </row>
    <row r="6370" spans="1:14" x14ac:dyDescent="0.25">
      <c r="A6370">
        <v>1447224454.7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99</v>
      </c>
      <c r="J6370">
        <v>1699283</v>
      </c>
      <c r="K6370" t="s">
        <v>49</v>
      </c>
      <c r="L6370" t="s">
        <v>74</v>
      </c>
      <c r="M6370">
        <v>2848</v>
      </c>
      <c r="N6370">
        <v>11.763034238274194</v>
      </c>
    </row>
    <row r="6371" spans="1:14" x14ac:dyDescent="0.25">
      <c r="A6371">
        <v>1447301547.7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99</v>
      </c>
      <c r="J6371">
        <v>1699369</v>
      </c>
      <c r="K6371" t="s">
        <v>49</v>
      </c>
      <c r="L6371" t="s">
        <v>74</v>
      </c>
      <c r="M6371">
        <v>6269</v>
      </c>
      <c r="N6371">
        <v>15.036734232430238</v>
      </c>
    </row>
    <row r="6372" spans="1:14" x14ac:dyDescent="0.25">
      <c r="A6372">
        <v>1447406123.7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99</v>
      </c>
      <c r="J6372">
        <v>1699369</v>
      </c>
      <c r="K6372" t="s">
        <v>49</v>
      </c>
      <c r="L6372" t="s">
        <v>74</v>
      </c>
      <c r="M6372">
        <v>8234</v>
      </c>
      <c r="N6372">
        <v>22.382312309906983</v>
      </c>
    </row>
    <row r="6373" spans="1:14" x14ac:dyDescent="0.25">
      <c r="A6373">
        <v>1447418977.7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99</v>
      </c>
      <c r="J6373">
        <v>1699369</v>
      </c>
      <c r="K6373" t="s">
        <v>49</v>
      </c>
      <c r="L6373" t="s">
        <v>74</v>
      </c>
      <c r="M6373">
        <v>1253</v>
      </c>
      <c r="N6373">
        <v>2.6727890387383728</v>
      </c>
    </row>
    <row r="6374" spans="1:14" x14ac:dyDescent="0.25">
      <c r="A6374">
        <v>1447301546.7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99</v>
      </c>
      <c r="J6374">
        <v>1699369</v>
      </c>
      <c r="K6374" t="s">
        <v>49</v>
      </c>
      <c r="L6374" t="s">
        <v>74</v>
      </c>
      <c r="M6374">
        <v>3280</v>
      </c>
      <c r="N6374">
        <v>8.0183671162151189</v>
      </c>
    </row>
    <row r="6375" spans="1:14" x14ac:dyDescent="0.25">
      <c r="A6375">
        <v>1447301548.7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99</v>
      </c>
      <c r="J6375">
        <v>1699369</v>
      </c>
      <c r="K6375" t="s">
        <v>49</v>
      </c>
      <c r="L6375" t="s">
        <v>74</v>
      </c>
      <c r="M6375">
        <v>3271</v>
      </c>
      <c r="N6375">
        <v>8.0183671162151189</v>
      </c>
    </row>
    <row r="6376" spans="1:14" x14ac:dyDescent="0.25">
      <c r="A6376">
        <v>1447406122.7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99</v>
      </c>
      <c r="J6376">
        <v>1699369</v>
      </c>
      <c r="K6376" t="s">
        <v>49</v>
      </c>
      <c r="L6376" t="s">
        <v>74</v>
      </c>
      <c r="M6376">
        <v>4244</v>
      </c>
      <c r="N6376">
        <v>9.6911561549534913</v>
      </c>
    </row>
    <row r="6377" spans="1:14" x14ac:dyDescent="0.25">
      <c r="A6377">
        <v>1447418990.7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99</v>
      </c>
      <c r="J6377">
        <v>1699369</v>
      </c>
      <c r="K6377" t="s">
        <v>49</v>
      </c>
      <c r="L6377" t="s">
        <v>74</v>
      </c>
      <c r="M6377">
        <v>6324</v>
      </c>
      <c r="N6377">
        <v>17.036734232430238</v>
      </c>
    </row>
    <row r="6378" spans="1:14" x14ac:dyDescent="0.25">
      <c r="A6378">
        <v>1447301545.7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99</v>
      </c>
      <c r="J6378">
        <v>1699369</v>
      </c>
      <c r="K6378" t="s">
        <v>49</v>
      </c>
      <c r="L6378" t="s">
        <v>74</v>
      </c>
      <c r="M6378">
        <v>4240</v>
      </c>
      <c r="N6378">
        <v>11.691156154953491</v>
      </c>
    </row>
    <row r="6379" spans="1:14" x14ac:dyDescent="0.25">
      <c r="A6379">
        <v>1447300139.7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1699369</v>
      </c>
      <c r="K6379" t="s">
        <v>49</v>
      </c>
      <c r="L6379" t="s">
        <v>74</v>
      </c>
      <c r="M6379">
        <v>5274</v>
      </c>
      <c r="N6379">
        <v>13.363945193691864</v>
      </c>
    </row>
    <row r="6380" spans="1:14" x14ac:dyDescent="0.25">
      <c r="A6380">
        <v>1447406125.7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99</v>
      </c>
      <c r="J6380">
        <v>1699369</v>
      </c>
      <c r="K6380" t="s">
        <v>49</v>
      </c>
      <c r="L6380" t="s">
        <v>74</v>
      </c>
      <c r="M6380">
        <v>6265</v>
      </c>
      <c r="N6380">
        <v>17.036734232430238</v>
      </c>
    </row>
    <row r="6381" spans="1:14" x14ac:dyDescent="0.25">
      <c r="A6381">
        <v>1447418988.7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99</v>
      </c>
      <c r="J6381">
        <v>1699369</v>
      </c>
      <c r="K6381" t="s">
        <v>49</v>
      </c>
      <c r="L6381" t="s">
        <v>74</v>
      </c>
      <c r="M6381">
        <v>2321</v>
      </c>
      <c r="N6381">
        <v>5.3455780774767456</v>
      </c>
    </row>
    <row r="6382" spans="1:14" x14ac:dyDescent="0.25">
      <c r="A6382">
        <v>1447406124.7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99</v>
      </c>
      <c r="J6382">
        <v>1699369</v>
      </c>
      <c r="K6382" t="s">
        <v>49</v>
      </c>
      <c r="L6382" t="s">
        <v>74</v>
      </c>
      <c r="M6382">
        <v>5263</v>
      </c>
      <c r="N6382">
        <v>13.363945193691864</v>
      </c>
    </row>
    <row r="6383" spans="1:14" x14ac:dyDescent="0.25">
      <c r="A6383">
        <v>1447301549.7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99</v>
      </c>
      <c r="J6383">
        <v>1699369</v>
      </c>
      <c r="K6383" t="s">
        <v>49</v>
      </c>
      <c r="L6383" t="s">
        <v>74</v>
      </c>
      <c r="M6383">
        <v>6299</v>
      </c>
      <c r="N6383">
        <v>15.036734232430238</v>
      </c>
    </row>
    <row r="6384" spans="1:14" x14ac:dyDescent="0.25">
      <c r="A6384">
        <v>1447421470.7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99</v>
      </c>
      <c r="J6384">
        <v>1699268</v>
      </c>
      <c r="K6384" t="s">
        <v>49</v>
      </c>
      <c r="L6384" t="s">
        <v>74</v>
      </c>
      <c r="M6384">
        <v>847</v>
      </c>
      <c r="N6384">
        <v>1.3266798494467595</v>
      </c>
    </row>
    <row r="6385" spans="1:14" x14ac:dyDescent="0.25">
      <c r="A6385">
        <v>1447419094.7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99</v>
      </c>
      <c r="J6385">
        <v>1699268</v>
      </c>
      <c r="K6385" t="s">
        <v>49</v>
      </c>
      <c r="L6385" t="s">
        <v>74</v>
      </c>
      <c r="M6385">
        <v>878</v>
      </c>
      <c r="N6385">
        <v>1.3266798494467595</v>
      </c>
    </row>
    <row r="6386" spans="1:14" x14ac:dyDescent="0.25">
      <c r="A6386">
        <v>1447421272.7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99</v>
      </c>
      <c r="J6386">
        <v>1699268</v>
      </c>
      <c r="K6386" t="s">
        <v>49</v>
      </c>
      <c r="L6386" t="s">
        <v>74</v>
      </c>
      <c r="M6386">
        <v>931</v>
      </c>
      <c r="N6386">
        <v>1.3266798494467595</v>
      </c>
    </row>
    <row r="6387" spans="1:14" x14ac:dyDescent="0.25">
      <c r="A6387">
        <v>1447418983.7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1699268</v>
      </c>
      <c r="K6387" t="s">
        <v>49</v>
      </c>
      <c r="L6387" t="s">
        <v>74</v>
      </c>
      <c r="M6387">
        <v>834</v>
      </c>
      <c r="N6387">
        <v>1.3266798494467595</v>
      </c>
    </row>
    <row r="6388" spans="1:14" x14ac:dyDescent="0.25">
      <c r="A6388">
        <v>1447326621.7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99</v>
      </c>
      <c r="J6388">
        <v>1699268</v>
      </c>
      <c r="K6388" t="s">
        <v>49</v>
      </c>
      <c r="L6388" t="s">
        <v>74</v>
      </c>
      <c r="M6388">
        <v>1534</v>
      </c>
      <c r="N6388">
        <v>2.6533596988935191</v>
      </c>
    </row>
    <row r="6389" spans="1:14" x14ac:dyDescent="0.25">
      <c r="A6389">
        <v>1447421280.7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99</v>
      </c>
      <c r="J6389">
        <v>1699268</v>
      </c>
      <c r="K6389" t="s">
        <v>49</v>
      </c>
      <c r="L6389" t="s">
        <v>74</v>
      </c>
      <c r="M6389">
        <v>904</v>
      </c>
      <c r="N6389">
        <v>1.3266798494467595</v>
      </c>
    </row>
    <row r="6390" spans="1:14" x14ac:dyDescent="0.25">
      <c r="A6390">
        <v>1447265575.7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99</v>
      </c>
      <c r="J6390">
        <v>1699268</v>
      </c>
      <c r="K6390" t="s">
        <v>49</v>
      </c>
      <c r="L6390" t="s">
        <v>74</v>
      </c>
      <c r="M6390">
        <v>1528</v>
      </c>
      <c r="N6390">
        <v>2.6533596988935191</v>
      </c>
    </row>
    <row r="6391" spans="1:14" x14ac:dyDescent="0.25">
      <c r="A6391">
        <v>1447224453.7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99</v>
      </c>
      <c r="J6391">
        <v>1699268</v>
      </c>
      <c r="K6391" t="s">
        <v>49</v>
      </c>
      <c r="L6391" t="s">
        <v>74</v>
      </c>
      <c r="M6391">
        <v>1481</v>
      </c>
      <c r="N6391">
        <v>2.6533596988935191</v>
      </c>
    </row>
    <row r="6392" spans="1:14" x14ac:dyDescent="0.25">
      <c r="A6392">
        <v>1447300167.7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99</v>
      </c>
      <c r="J6392">
        <v>1699561</v>
      </c>
      <c r="K6392" t="s">
        <v>49</v>
      </c>
      <c r="L6392" t="s">
        <v>74</v>
      </c>
      <c r="M6392">
        <v>10264</v>
      </c>
      <c r="N6392">
        <v>8.7163721590624981</v>
      </c>
    </row>
    <row r="6393" spans="1:14" x14ac:dyDescent="0.25">
      <c r="A6393">
        <v>1447418985.7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99</v>
      </c>
      <c r="J6393">
        <v>1699561</v>
      </c>
      <c r="K6393" t="s">
        <v>49</v>
      </c>
      <c r="L6393" t="s">
        <v>74</v>
      </c>
      <c r="M6393">
        <v>10242</v>
      </c>
      <c r="N6393">
        <v>8.7163721590624981</v>
      </c>
    </row>
    <row r="6394" spans="1:14" x14ac:dyDescent="0.25">
      <c r="A6394">
        <v>1447421267.7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99</v>
      </c>
      <c r="J6394">
        <v>1699561</v>
      </c>
      <c r="K6394" t="s">
        <v>49</v>
      </c>
      <c r="L6394" t="s">
        <v>74</v>
      </c>
      <c r="M6394">
        <v>10326</v>
      </c>
      <c r="N6394">
        <v>8.7163721590624981</v>
      </c>
    </row>
    <row r="6395" spans="1:14" x14ac:dyDescent="0.25">
      <c r="A6395">
        <v>1447205299.7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99</v>
      </c>
      <c r="J6395">
        <v>1688294</v>
      </c>
      <c r="K6395" t="s">
        <v>49</v>
      </c>
      <c r="L6395" t="s">
        <v>74</v>
      </c>
      <c r="M6395">
        <v>481</v>
      </c>
      <c r="N6395">
        <v>17.311454589358824</v>
      </c>
    </row>
    <row r="6396" spans="1:14" x14ac:dyDescent="0.25">
      <c r="A6396">
        <v>1447200611.7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99</v>
      </c>
      <c r="J6396">
        <v>1688633</v>
      </c>
      <c r="K6396" t="s">
        <v>49</v>
      </c>
      <c r="L6396" t="s">
        <v>74</v>
      </c>
      <c r="M6396">
        <v>279</v>
      </c>
      <c r="N6396">
        <v>0.92784307456444859</v>
      </c>
    </row>
    <row r="6397" spans="1:14" x14ac:dyDescent="0.25">
      <c r="A6397">
        <v>1447200622.7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99</v>
      </c>
      <c r="J6397">
        <v>1688633</v>
      </c>
      <c r="K6397" t="s">
        <v>49</v>
      </c>
      <c r="L6397" t="s">
        <v>74</v>
      </c>
      <c r="M6397">
        <v>333</v>
      </c>
      <c r="N6397">
        <v>0.18556861491288973</v>
      </c>
    </row>
    <row r="6398" spans="1:14" x14ac:dyDescent="0.25">
      <c r="A6398">
        <v>1447164824.7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99</v>
      </c>
      <c r="J6398">
        <v>1688589</v>
      </c>
      <c r="K6398" t="s">
        <v>49</v>
      </c>
      <c r="L6398" t="s">
        <v>74</v>
      </c>
      <c r="M6398">
        <v>275</v>
      </c>
      <c r="N6398">
        <v>0.5481061324981138</v>
      </c>
    </row>
    <row r="6399" spans="1:14" x14ac:dyDescent="0.25">
      <c r="A6399">
        <v>1447200630.7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99</v>
      </c>
      <c r="J6399">
        <v>1688589</v>
      </c>
      <c r="K6399" t="s">
        <v>49</v>
      </c>
      <c r="L6399" t="s">
        <v>74</v>
      </c>
      <c r="M6399">
        <v>293</v>
      </c>
      <c r="N6399">
        <v>0.36540408833207588</v>
      </c>
    </row>
    <row r="6400" spans="1:14" x14ac:dyDescent="0.25">
      <c r="A6400">
        <v>1447200636.7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99</v>
      </c>
      <c r="J6400">
        <v>1688589</v>
      </c>
      <c r="K6400" t="s">
        <v>49</v>
      </c>
      <c r="L6400" t="s">
        <v>74</v>
      </c>
      <c r="M6400">
        <v>321</v>
      </c>
      <c r="N6400">
        <v>7.3080817666415179</v>
      </c>
    </row>
    <row r="6401" spans="1:14" x14ac:dyDescent="0.25">
      <c r="A6401">
        <v>1447200631.7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99</v>
      </c>
      <c r="J6401">
        <v>1688589</v>
      </c>
      <c r="K6401" t="s">
        <v>49</v>
      </c>
      <c r="L6401" t="s">
        <v>74</v>
      </c>
      <c r="M6401">
        <v>363</v>
      </c>
      <c r="N6401">
        <v>3.2886367949886828</v>
      </c>
    </row>
    <row r="6402" spans="1:14" x14ac:dyDescent="0.25">
      <c r="A6402">
        <v>1447302795.7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99</v>
      </c>
      <c r="J6402">
        <v>1688589</v>
      </c>
      <c r="K6402" t="s">
        <v>49</v>
      </c>
      <c r="L6402" t="s">
        <v>74</v>
      </c>
      <c r="M6402">
        <v>293</v>
      </c>
      <c r="N6402">
        <v>0.2740530662490569</v>
      </c>
    </row>
    <row r="6403" spans="1:14" x14ac:dyDescent="0.25">
      <c r="A6403">
        <v>1447423154.7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99</v>
      </c>
      <c r="J6403">
        <v>1688589</v>
      </c>
      <c r="K6403" t="s">
        <v>49</v>
      </c>
      <c r="L6403" t="s">
        <v>74</v>
      </c>
      <c r="M6403">
        <v>508</v>
      </c>
      <c r="N6403">
        <v>17.443183974943416</v>
      </c>
    </row>
    <row r="6404" spans="1:14" x14ac:dyDescent="0.25">
      <c r="A6404">
        <v>1447251124.7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99</v>
      </c>
      <c r="J6404">
        <v>1688589</v>
      </c>
      <c r="K6404" t="s">
        <v>49</v>
      </c>
      <c r="L6404" t="s">
        <v>74</v>
      </c>
      <c r="M6404">
        <v>258</v>
      </c>
      <c r="N6404">
        <v>1.8270204416603795</v>
      </c>
    </row>
    <row r="6405" spans="1:14" x14ac:dyDescent="0.25">
      <c r="A6405">
        <v>1447403672.7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99</v>
      </c>
      <c r="J6405">
        <v>1688575</v>
      </c>
      <c r="K6405" t="s">
        <v>49</v>
      </c>
      <c r="L6405" t="s">
        <v>74</v>
      </c>
      <c r="M6405">
        <v>423</v>
      </c>
      <c r="N6405">
        <v>11.118168443487425</v>
      </c>
    </row>
    <row r="6406" spans="1:14" x14ac:dyDescent="0.25">
      <c r="A6406">
        <v>1447192247.7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99</v>
      </c>
      <c r="J6406">
        <v>1688629</v>
      </c>
      <c r="K6406" t="s">
        <v>49</v>
      </c>
      <c r="L6406" t="s">
        <v>74</v>
      </c>
      <c r="M6406">
        <v>337</v>
      </c>
      <c r="N6406">
        <v>8.9682655339140478</v>
      </c>
    </row>
    <row r="6407" spans="1:14" x14ac:dyDescent="0.25">
      <c r="A6407">
        <v>1447241403.7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99</v>
      </c>
      <c r="J6407">
        <v>1688629</v>
      </c>
      <c r="K6407" t="s">
        <v>49</v>
      </c>
      <c r="L6407" t="s">
        <v>74</v>
      </c>
      <c r="M6407">
        <v>332</v>
      </c>
      <c r="N6407">
        <v>1.2555571747479668</v>
      </c>
    </row>
    <row r="6408" spans="1:14" x14ac:dyDescent="0.25">
      <c r="A6408">
        <v>1447204375.7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99</v>
      </c>
      <c r="J6408">
        <v>1688629</v>
      </c>
      <c r="K6408" t="s">
        <v>49</v>
      </c>
      <c r="L6408" t="s">
        <v>74</v>
      </c>
      <c r="M6408">
        <v>248</v>
      </c>
      <c r="N6408">
        <v>1.2555571747479668</v>
      </c>
    </row>
    <row r="6409" spans="1:14" x14ac:dyDescent="0.25">
      <c r="A6409">
        <v>1447408826.7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99</v>
      </c>
      <c r="J6409">
        <v>1689546</v>
      </c>
      <c r="K6409" t="s">
        <v>49</v>
      </c>
      <c r="L6409" t="s">
        <v>74</v>
      </c>
      <c r="M6409">
        <v>518</v>
      </c>
      <c r="N6409">
        <v>21.765494685257003</v>
      </c>
    </row>
    <row r="6410" spans="1:14" x14ac:dyDescent="0.25">
      <c r="A6410">
        <v>1447408737.7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99</v>
      </c>
      <c r="J6410">
        <v>1689546</v>
      </c>
      <c r="K6410" t="s">
        <v>49</v>
      </c>
      <c r="L6410" t="s">
        <v>74</v>
      </c>
      <c r="M6410">
        <v>260</v>
      </c>
      <c r="N6410">
        <v>1.6857597161463249</v>
      </c>
    </row>
    <row r="6411" spans="1:14" x14ac:dyDescent="0.25">
      <c r="A6411">
        <v>1447168028.7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1689546</v>
      </c>
      <c r="K6411" t="s">
        <v>49</v>
      </c>
      <c r="L6411" t="s">
        <v>74</v>
      </c>
      <c r="M6411">
        <v>654</v>
      </c>
      <c r="N6411">
        <v>25.286395742194873</v>
      </c>
    </row>
    <row r="6412" spans="1:14" x14ac:dyDescent="0.25">
      <c r="A6412">
        <v>1447411533.7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99</v>
      </c>
      <c r="J6412">
        <v>1689546</v>
      </c>
      <c r="K6412" t="s">
        <v>49</v>
      </c>
      <c r="L6412" t="s">
        <v>74</v>
      </c>
      <c r="M6412">
        <v>319</v>
      </c>
      <c r="N6412">
        <v>1.0727561830022068</v>
      </c>
    </row>
    <row r="6413" spans="1:14" x14ac:dyDescent="0.25">
      <c r="A6413">
        <v>1447408827.7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99</v>
      </c>
      <c r="J6413">
        <v>1689546</v>
      </c>
      <c r="K6413" t="s">
        <v>49</v>
      </c>
      <c r="L6413" t="s">
        <v>74</v>
      </c>
      <c r="M6413">
        <v>281</v>
      </c>
      <c r="N6413">
        <v>1.4558833912172806</v>
      </c>
    </row>
    <row r="6414" spans="1:14" x14ac:dyDescent="0.25">
      <c r="A6414">
        <v>1447411530.7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99</v>
      </c>
      <c r="J6414">
        <v>1689546</v>
      </c>
      <c r="K6414" t="s">
        <v>49</v>
      </c>
      <c r="L6414" t="s">
        <v>74</v>
      </c>
      <c r="M6414">
        <v>303</v>
      </c>
      <c r="N6414">
        <v>1.1493816246452215</v>
      </c>
    </row>
    <row r="6415" spans="1:14" x14ac:dyDescent="0.25">
      <c r="A6415">
        <v>1447411498.7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1689546</v>
      </c>
      <c r="K6415" t="s">
        <v>49</v>
      </c>
      <c r="L6415" t="s">
        <v>74</v>
      </c>
      <c r="M6415">
        <v>299</v>
      </c>
      <c r="N6415">
        <v>0.38312720821507384</v>
      </c>
    </row>
    <row r="6416" spans="1:14" x14ac:dyDescent="0.25">
      <c r="A6416">
        <v>1447188564.7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99</v>
      </c>
      <c r="J6416">
        <v>1689548</v>
      </c>
      <c r="K6416" t="s">
        <v>49</v>
      </c>
      <c r="L6416" t="s">
        <v>74</v>
      </c>
      <c r="M6416">
        <v>519</v>
      </c>
      <c r="N6416">
        <v>16.044917101466378</v>
      </c>
    </row>
    <row r="6417" spans="1:14" x14ac:dyDescent="0.25">
      <c r="A6417">
        <v>1447200608.7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99</v>
      </c>
      <c r="J6417">
        <v>1689548</v>
      </c>
      <c r="K6417" t="s">
        <v>49</v>
      </c>
      <c r="L6417" t="s">
        <v>74</v>
      </c>
      <c r="M6417">
        <v>445</v>
      </c>
      <c r="N6417">
        <v>9.8740489941291631</v>
      </c>
    </row>
    <row r="6418" spans="1:14" x14ac:dyDescent="0.25">
      <c r="A6418">
        <v>1447191719.7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99</v>
      </c>
      <c r="J6418">
        <v>1689548</v>
      </c>
      <c r="K6418" t="s">
        <v>49</v>
      </c>
      <c r="L6418" t="s">
        <v>74</v>
      </c>
      <c r="M6418">
        <v>301</v>
      </c>
      <c r="N6418">
        <v>4.0963883197061923</v>
      </c>
    </row>
    <row r="6419" spans="1:14" x14ac:dyDescent="0.25">
      <c r="A6419">
        <v>1447149203.7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99</v>
      </c>
      <c r="J6419">
        <v>1689548</v>
      </c>
      <c r="K6419" t="s">
        <v>49</v>
      </c>
      <c r="L6419" t="s">
        <v>74</v>
      </c>
      <c r="M6419">
        <v>295</v>
      </c>
      <c r="N6419">
        <v>1.6385553278824767</v>
      </c>
    </row>
    <row r="6420" spans="1:14" x14ac:dyDescent="0.25">
      <c r="A6420">
        <v>1447200584.7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99</v>
      </c>
      <c r="J6420">
        <v>1689548</v>
      </c>
      <c r="K6420" t="s">
        <v>49</v>
      </c>
      <c r="L6420" t="s">
        <v>74</v>
      </c>
      <c r="M6420">
        <v>546</v>
      </c>
      <c r="N6420">
        <v>17.683472429348853</v>
      </c>
    </row>
    <row r="6421" spans="1:14" x14ac:dyDescent="0.25">
      <c r="A6421">
        <v>1447191630.7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99</v>
      </c>
      <c r="J6421">
        <v>1689548</v>
      </c>
      <c r="K6421" t="s">
        <v>49</v>
      </c>
      <c r="L6421" t="s">
        <v>74</v>
      </c>
      <c r="M6421">
        <v>342</v>
      </c>
      <c r="N6421">
        <v>7.745897913626254</v>
      </c>
    </row>
    <row r="6422" spans="1:14" x14ac:dyDescent="0.25">
      <c r="A6422">
        <v>1447149313.7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99</v>
      </c>
      <c r="J6422">
        <v>1689548</v>
      </c>
      <c r="K6422" t="s">
        <v>49</v>
      </c>
      <c r="L6422" t="s">
        <v>74</v>
      </c>
      <c r="M6422">
        <v>312</v>
      </c>
      <c r="N6422">
        <v>3.5750298062890402</v>
      </c>
    </row>
    <row r="6423" spans="1:14" x14ac:dyDescent="0.25">
      <c r="A6423">
        <v>1447188557.7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99</v>
      </c>
      <c r="J6423">
        <v>1689548</v>
      </c>
      <c r="K6423" t="s">
        <v>49</v>
      </c>
      <c r="L6423" t="s">
        <v>74</v>
      </c>
      <c r="M6423">
        <v>409</v>
      </c>
      <c r="N6423">
        <v>6.1073425857437771</v>
      </c>
    </row>
    <row r="6424" spans="1:14" x14ac:dyDescent="0.25">
      <c r="A6424">
        <v>1447236962.7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99</v>
      </c>
      <c r="J6424">
        <v>1689548</v>
      </c>
      <c r="K6424" t="s">
        <v>49</v>
      </c>
      <c r="L6424" t="s">
        <v>74</v>
      </c>
      <c r="M6424">
        <v>304</v>
      </c>
      <c r="N6424">
        <v>4.0963883197061923</v>
      </c>
    </row>
    <row r="6425" spans="1:14" x14ac:dyDescent="0.25">
      <c r="A6425">
        <v>1447149175.7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99</v>
      </c>
      <c r="J6425">
        <v>1689548</v>
      </c>
      <c r="K6425" t="s">
        <v>49</v>
      </c>
      <c r="L6425" t="s">
        <v>74</v>
      </c>
      <c r="M6425">
        <v>275</v>
      </c>
      <c r="N6425">
        <v>0.14895957526204334</v>
      </c>
    </row>
    <row r="6426" spans="1:14" x14ac:dyDescent="0.25">
      <c r="A6426">
        <v>1447200527.7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99</v>
      </c>
      <c r="J6426">
        <v>1689547</v>
      </c>
      <c r="K6426" t="s">
        <v>49</v>
      </c>
      <c r="L6426" t="s">
        <v>74</v>
      </c>
      <c r="M6426">
        <v>503</v>
      </c>
      <c r="N6426">
        <v>14.101501480911166</v>
      </c>
    </row>
    <row r="6427" spans="1:14" x14ac:dyDescent="0.25">
      <c r="A6427">
        <v>1447408856.7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99</v>
      </c>
      <c r="J6427">
        <v>1689547</v>
      </c>
      <c r="K6427" t="s">
        <v>49</v>
      </c>
      <c r="L6427" t="s">
        <v>74</v>
      </c>
      <c r="M6427">
        <v>360</v>
      </c>
      <c r="N6427">
        <v>4.2471900405151581</v>
      </c>
    </row>
    <row r="6428" spans="1:14" x14ac:dyDescent="0.25">
      <c r="A6428">
        <v>1447200538.7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99</v>
      </c>
      <c r="J6428">
        <v>1689547</v>
      </c>
      <c r="K6428" t="s">
        <v>49</v>
      </c>
      <c r="L6428" t="s">
        <v>74</v>
      </c>
      <c r="M6428">
        <v>487</v>
      </c>
      <c r="N6428">
        <v>18.99656796828457</v>
      </c>
    </row>
    <row r="6429" spans="1:14" x14ac:dyDescent="0.25">
      <c r="A6429">
        <v>1447408706.7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99</v>
      </c>
      <c r="J6429">
        <v>1689547</v>
      </c>
      <c r="K6429" t="s">
        <v>49</v>
      </c>
      <c r="L6429" t="s">
        <v>74</v>
      </c>
      <c r="M6429">
        <v>443</v>
      </c>
      <c r="N6429">
        <v>9.0702702560154229</v>
      </c>
    </row>
    <row r="6430" spans="1:14" x14ac:dyDescent="0.25">
      <c r="A6430">
        <v>1447149772.7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99</v>
      </c>
      <c r="J6430">
        <v>1689547</v>
      </c>
      <c r="K6430" t="s">
        <v>49</v>
      </c>
      <c r="L6430" t="s">
        <v>74</v>
      </c>
      <c r="M6430">
        <v>1072</v>
      </c>
      <c r="N6430">
        <v>51.285456798570195</v>
      </c>
    </row>
    <row r="6431" spans="1:14" x14ac:dyDescent="0.25">
      <c r="A6431">
        <v>1447251098.7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99</v>
      </c>
      <c r="J6431">
        <v>1689547</v>
      </c>
      <c r="K6431" t="s">
        <v>49</v>
      </c>
      <c r="L6431" t="s">
        <v>74</v>
      </c>
      <c r="M6431">
        <v>800</v>
      </c>
      <c r="N6431">
        <v>34.545602692882433</v>
      </c>
    </row>
    <row r="6432" spans="1:14" x14ac:dyDescent="0.25">
      <c r="A6432">
        <v>1447200392.7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99</v>
      </c>
      <c r="J6432">
        <v>1689547</v>
      </c>
      <c r="K6432" t="s">
        <v>49</v>
      </c>
      <c r="L6432" t="s">
        <v>74</v>
      </c>
      <c r="M6432">
        <v>395</v>
      </c>
      <c r="N6432">
        <v>9.6461604310005296</v>
      </c>
    </row>
    <row r="6433" spans="1:14" x14ac:dyDescent="0.25">
      <c r="A6433">
        <v>1447192248.7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99</v>
      </c>
      <c r="J6433">
        <v>1689547</v>
      </c>
      <c r="K6433" t="s">
        <v>49</v>
      </c>
      <c r="L6433" t="s">
        <v>74</v>
      </c>
      <c r="M6433">
        <v>778</v>
      </c>
      <c r="N6433">
        <v>34.545602692882433</v>
      </c>
    </row>
    <row r="6434" spans="1:14" x14ac:dyDescent="0.25">
      <c r="A6434">
        <v>1447408594.7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99</v>
      </c>
      <c r="J6434">
        <v>1689547</v>
      </c>
      <c r="K6434" t="s">
        <v>49</v>
      </c>
      <c r="L6434" t="s">
        <v>74</v>
      </c>
      <c r="M6434">
        <v>860</v>
      </c>
      <c r="N6434">
        <v>47.271557201980038</v>
      </c>
    </row>
    <row r="6435" spans="1:14" x14ac:dyDescent="0.25">
      <c r="A6435">
        <v>1447188561.7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99</v>
      </c>
      <c r="J6435">
        <v>1689547</v>
      </c>
      <c r="K6435" t="s">
        <v>49</v>
      </c>
      <c r="L6435" t="s">
        <v>74</v>
      </c>
      <c r="M6435">
        <v>545</v>
      </c>
      <c r="N6435">
        <v>21.595881561941482</v>
      </c>
    </row>
    <row r="6436" spans="1:14" x14ac:dyDescent="0.25">
      <c r="A6436">
        <v>1447187989.7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99</v>
      </c>
      <c r="J6436">
        <v>1689547</v>
      </c>
      <c r="K6436" t="s">
        <v>49</v>
      </c>
      <c r="L6436" t="s">
        <v>74</v>
      </c>
      <c r="M6436">
        <v>288</v>
      </c>
      <c r="N6436">
        <v>1.2957528937164891</v>
      </c>
    </row>
    <row r="6437" spans="1:14" x14ac:dyDescent="0.25">
      <c r="A6437">
        <v>1447188555.7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99</v>
      </c>
      <c r="J6437">
        <v>1689547</v>
      </c>
      <c r="K6437" t="s">
        <v>49</v>
      </c>
      <c r="L6437" t="s">
        <v>74</v>
      </c>
      <c r="M6437">
        <v>333</v>
      </c>
      <c r="N6437">
        <v>1.5836979812090419</v>
      </c>
    </row>
    <row r="6438" spans="1:14" x14ac:dyDescent="0.25">
      <c r="A6438">
        <v>1447408599.7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99</v>
      </c>
      <c r="J6438">
        <v>1689547</v>
      </c>
      <c r="K6438" t="s">
        <v>49</v>
      </c>
      <c r="L6438" t="s">
        <v>74</v>
      </c>
      <c r="M6438">
        <v>846</v>
      </c>
      <c r="N6438">
        <v>46.191763123882964</v>
      </c>
    </row>
    <row r="6439" spans="1:14" x14ac:dyDescent="0.25">
      <c r="A6439">
        <v>1447188565.7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99</v>
      </c>
      <c r="J6439">
        <v>1689547</v>
      </c>
      <c r="K6439" t="s">
        <v>49</v>
      </c>
      <c r="L6439" t="s">
        <v>74</v>
      </c>
      <c r="M6439">
        <v>377</v>
      </c>
      <c r="N6439">
        <v>6.622737012328721</v>
      </c>
    </row>
    <row r="6440" spans="1:14" x14ac:dyDescent="0.25">
      <c r="A6440">
        <v>1447257504.7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99</v>
      </c>
      <c r="J6440">
        <v>1691546</v>
      </c>
      <c r="K6440" t="s">
        <v>49</v>
      </c>
      <c r="L6440" t="s">
        <v>74</v>
      </c>
      <c r="M6440">
        <v>301</v>
      </c>
      <c r="N6440">
        <v>0.92029291885844233</v>
      </c>
    </row>
    <row r="6441" spans="1:14" x14ac:dyDescent="0.25">
      <c r="A6441">
        <v>1447423193.7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99</v>
      </c>
      <c r="J6441">
        <v>1656246</v>
      </c>
      <c r="K6441" t="s">
        <v>49</v>
      </c>
      <c r="L6441" t="s">
        <v>74</v>
      </c>
      <c r="M6441">
        <v>1287</v>
      </c>
      <c r="N6441">
        <v>4.096305732484077</v>
      </c>
    </row>
    <row r="6442" spans="1:14" x14ac:dyDescent="0.25">
      <c r="A6442">
        <v>1447423173.7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99</v>
      </c>
      <c r="J6442">
        <v>1656246</v>
      </c>
      <c r="K6442" t="s">
        <v>49</v>
      </c>
      <c r="L6442" t="s">
        <v>74</v>
      </c>
      <c r="M6442">
        <v>1302</v>
      </c>
      <c r="N6442">
        <v>4.096305732484077</v>
      </c>
    </row>
    <row r="6443" spans="1:14" x14ac:dyDescent="0.25">
      <c r="A6443">
        <v>1447423192.7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99</v>
      </c>
      <c r="J6443">
        <v>1656246</v>
      </c>
      <c r="K6443" t="s">
        <v>49</v>
      </c>
      <c r="L6443" t="s">
        <v>74</v>
      </c>
      <c r="M6443">
        <v>1329</v>
      </c>
      <c r="N6443">
        <v>4.096305732484077</v>
      </c>
    </row>
    <row r="6444" spans="1:14" x14ac:dyDescent="0.25">
      <c r="A6444">
        <v>1447423180.7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99</v>
      </c>
      <c r="J6444">
        <v>1656246</v>
      </c>
      <c r="K6444" t="s">
        <v>49</v>
      </c>
      <c r="L6444" t="s">
        <v>74</v>
      </c>
      <c r="M6444">
        <v>1236</v>
      </c>
      <c r="N6444">
        <v>4.096305732484077</v>
      </c>
    </row>
    <row r="6445" spans="1:14" x14ac:dyDescent="0.25">
      <c r="A6445">
        <v>1447423197.7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99</v>
      </c>
      <c r="J6445">
        <v>1656246</v>
      </c>
      <c r="K6445" t="s">
        <v>49</v>
      </c>
      <c r="L6445" t="s">
        <v>74</v>
      </c>
      <c r="M6445">
        <v>2268</v>
      </c>
      <c r="N6445">
        <v>8.1926114649681541</v>
      </c>
    </row>
    <row r="6446" spans="1:14" x14ac:dyDescent="0.25">
      <c r="A6446">
        <v>1447423181.7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99</v>
      </c>
      <c r="J6446">
        <v>1656246</v>
      </c>
      <c r="K6446" t="s">
        <v>49</v>
      </c>
      <c r="L6446" t="s">
        <v>74</v>
      </c>
      <c r="M6446">
        <v>3289</v>
      </c>
      <c r="N6446">
        <v>12.46</v>
      </c>
    </row>
    <row r="6447" spans="1:14" x14ac:dyDescent="0.25">
      <c r="A6447">
        <v>1447406128.7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99</v>
      </c>
      <c r="J6447">
        <v>1656246</v>
      </c>
      <c r="K6447" t="s">
        <v>49</v>
      </c>
      <c r="L6447" t="s">
        <v>74</v>
      </c>
      <c r="M6447">
        <v>3250</v>
      </c>
      <c r="N6447">
        <v>12.42</v>
      </c>
    </row>
    <row r="6448" spans="1:14" x14ac:dyDescent="0.25">
      <c r="A6448">
        <v>1447300170.7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99</v>
      </c>
      <c r="J6448">
        <v>1698988</v>
      </c>
      <c r="K6448" t="s">
        <v>49</v>
      </c>
      <c r="L6448" t="s">
        <v>74</v>
      </c>
      <c r="M6448">
        <v>1150</v>
      </c>
      <c r="N6448">
        <v>4.9209422983</v>
      </c>
    </row>
    <row r="6449" spans="1:14" x14ac:dyDescent="0.25">
      <c r="A6449">
        <v>1447421278.7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99</v>
      </c>
      <c r="J6449">
        <v>1698977</v>
      </c>
      <c r="K6449" t="s">
        <v>49</v>
      </c>
      <c r="L6449" t="s">
        <v>74</v>
      </c>
      <c r="M6449">
        <v>1165</v>
      </c>
      <c r="N6449">
        <v>2.4447242752566369</v>
      </c>
    </row>
    <row r="6450" spans="1:14" x14ac:dyDescent="0.25">
      <c r="A6450">
        <v>1447306130.7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99</v>
      </c>
      <c r="J6450">
        <v>1698977</v>
      </c>
      <c r="K6450" t="s">
        <v>49</v>
      </c>
      <c r="L6450" t="s">
        <v>74</v>
      </c>
      <c r="M6450">
        <v>1076</v>
      </c>
      <c r="N6450">
        <v>2.4447242752566369</v>
      </c>
    </row>
    <row r="6451" spans="1:14" x14ac:dyDescent="0.25">
      <c r="A6451">
        <v>1447306129.7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99</v>
      </c>
      <c r="J6451">
        <v>1698977</v>
      </c>
      <c r="K6451" t="s">
        <v>49</v>
      </c>
      <c r="L6451" t="s">
        <v>74</v>
      </c>
      <c r="M6451">
        <v>1118</v>
      </c>
      <c r="N6451">
        <v>2.4447242752566369</v>
      </c>
    </row>
    <row r="6452" spans="1:14" x14ac:dyDescent="0.25">
      <c r="A6452">
        <v>1447236492.7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99</v>
      </c>
      <c r="J6452">
        <v>1682739</v>
      </c>
      <c r="K6452" t="s">
        <v>49</v>
      </c>
      <c r="L6452" t="s">
        <v>74</v>
      </c>
      <c r="M6452">
        <v>358</v>
      </c>
      <c r="N6452">
        <v>14.198490037359903</v>
      </c>
    </row>
    <row r="6453" spans="1:14" x14ac:dyDescent="0.25">
      <c r="A6453">
        <v>1447185831.7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99</v>
      </c>
      <c r="J6453">
        <v>1682739</v>
      </c>
      <c r="K6453" t="s">
        <v>49</v>
      </c>
      <c r="L6453" t="s">
        <v>74</v>
      </c>
      <c r="M6453">
        <v>273</v>
      </c>
      <c r="N6453">
        <v>3.5804887920298887</v>
      </c>
    </row>
    <row r="6454" spans="1:14" x14ac:dyDescent="0.25">
      <c r="A6454">
        <v>1447323831.7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99</v>
      </c>
      <c r="J6454">
        <v>1682739</v>
      </c>
      <c r="K6454" t="s">
        <v>49</v>
      </c>
      <c r="L6454" t="s">
        <v>74</v>
      </c>
      <c r="M6454">
        <v>334</v>
      </c>
      <c r="N6454">
        <v>2.8396980074719806</v>
      </c>
    </row>
    <row r="6455" spans="1:14" x14ac:dyDescent="0.25">
      <c r="A6455">
        <v>1447236558.7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99</v>
      </c>
      <c r="J6455">
        <v>1682739</v>
      </c>
      <c r="K6455" t="s">
        <v>49</v>
      </c>
      <c r="L6455" t="s">
        <v>74</v>
      </c>
      <c r="M6455">
        <v>342</v>
      </c>
      <c r="N6455">
        <v>13.099582814445832</v>
      </c>
    </row>
    <row r="6456" spans="1:14" x14ac:dyDescent="0.25">
      <c r="A6456">
        <v>1447178259.7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99</v>
      </c>
      <c r="J6456">
        <v>1682739</v>
      </c>
      <c r="K6456" t="s">
        <v>49</v>
      </c>
      <c r="L6456" t="s">
        <v>74</v>
      </c>
      <c r="M6456">
        <v>338</v>
      </c>
      <c r="N6456">
        <v>13.593443337484436</v>
      </c>
    </row>
    <row r="6457" spans="1:14" x14ac:dyDescent="0.25">
      <c r="A6457">
        <v>1447171216.7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99</v>
      </c>
      <c r="J6457">
        <v>1682739</v>
      </c>
      <c r="K6457" t="s">
        <v>49</v>
      </c>
      <c r="L6457" t="s">
        <v>74</v>
      </c>
      <c r="M6457">
        <v>417</v>
      </c>
      <c r="N6457">
        <v>12.346513075965133</v>
      </c>
    </row>
    <row r="6458" spans="1:14" x14ac:dyDescent="0.25">
      <c r="A6458">
        <v>1447408418.7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1682739</v>
      </c>
      <c r="K6458" t="s">
        <v>49</v>
      </c>
      <c r="L6458" t="s">
        <v>74</v>
      </c>
      <c r="M6458">
        <v>328</v>
      </c>
      <c r="N6458">
        <v>6.6671170610211723</v>
      </c>
    </row>
    <row r="6459" spans="1:14" x14ac:dyDescent="0.25">
      <c r="A6459">
        <v>1447302796.7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99</v>
      </c>
      <c r="J6459">
        <v>1682739</v>
      </c>
      <c r="K6459" t="s">
        <v>49</v>
      </c>
      <c r="L6459" t="s">
        <v>74</v>
      </c>
      <c r="M6459">
        <v>325</v>
      </c>
      <c r="N6459">
        <v>2.8396980074719806</v>
      </c>
    </row>
    <row r="6460" spans="1:14" x14ac:dyDescent="0.25">
      <c r="A6460">
        <v>1447164231.7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99</v>
      </c>
      <c r="J6460">
        <v>1682739</v>
      </c>
      <c r="K6460" t="s">
        <v>49</v>
      </c>
      <c r="L6460" t="s">
        <v>74</v>
      </c>
      <c r="M6460">
        <v>309</v>
      </c>
      <c r="N6460">
        <v>3.5804887920298887</v>
      </c>
    </row>
    <row r="6461" spans="1:14" x14ac:dyDescent="0.25">
      <c r="A6461">
        <v>1447165530.7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99</v>
      </c>
      <c r="J6461">
        <v>1682739</v>
      </c>
      <c r="K6461" t="s">
        <v>49</v>
      </c>
      <c r="L6461" t="s">
        <v>74</v>
      </c>
      <c r="M6461">
        <v>309</v>
      </c>
      <c r="N6461">
        <v>3.5804887920298887</v>
      </c>
    </row>
    <row r="6462" spans="1:14" x14ac:dyDescent="0.25">
      <c r="A6462">
        <v>1447200628.7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99</v>
      </c>
      <c r="J6462">
        <v>1682745</v>
      </c>
      <c r="K6462" t="s">
        <v>49</v>
      </c>
      <c r="L6462" t="s">
        <v>74</v>
      </c>
      <c r="M6462">
        <v>324</v>
      </c>
      <c r="N6462">
        <v>0.22564755117645668</v>
      </c>
    </row>
    <row r="6463" spans="1:14" x14ac:dyDescent="0.25">
      <c r="A6463">
        <v>1447411489.7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99</v>
      </c>
      <c r="J6463">
        <v>1682745</v>
      </c>
      <c r="K6463" t="s">
        <v>49</v>
      </c>
      <c r="L6463" t="s">
        <v>74</v>
      </c>
      <c r="M6463">
        <v>289</v>
      </c>
      <c r="N6463">
        <v>3.7231845944115354</v>
      </c>
    </row>
    <row r="6464" spans="1:14" x14ac:dyDescent="0.25">
      <c r="A6464">
        <v>1447411490.7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99</v>
      </c>
      <c r="J6464">
        <v>1682745</v>
      </c>
      <c r="K6464" t="s">
        <v>49</v>
      </c>
      <c r="L6464" t="s">
        <v>74</v>
      </c>
      <c r="M6464">
        <v>292</v>
      </c>
      <c r="N6464">
        <v>1.9180041849998819</v>
      </c>
    </row>
    <row r="6465" spans="1:14" x14ac:dyDescent="0.25">
      <c r="A6465">
        <v>1447411488.7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99</v>
      </c>
      <c r="J6465">
        <v>1682745</v>
      </c>
      <c r="K6465" t="s">
        <v>49</v>
      </c>
      <c r="L6465" t="s">
        <v>74</v>
      </c>
      <c r="M6465">
        <v>295</v>
      </c>
      <c r="N6465">
        <v>5.4155412282349609</v>
      </c>
    </row>
    <row r="6466" spans="1:14" x14ac:dyDescent="0.25">
      <c r="A6466">
        <v>1447406121.7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99</v>
      </c>
      <c r="J6466">
        <v>1682745</v>
      </c>
      <c r="K6466" t="s">
        <v>49</v>
      </c>
      <c r="L6466" t="s">
        <v>74</v>
      </c>
      <c r="M6466">
        <v>551</v>
      </c>
      <c r="N6466">
        <v>32.944542471762674</v>
      </c>
    </row>
    <row r="6467" spans="1:14" x14ac:dyDescent="0.25">
      <c r="A6467">
        <v>1447411534.7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99</v>
      </c>
      <c r="J6467">
        <v>1682745</v>
      </c>
      <c r="K6467" t="s">
        <v>49</v>
      </c>
      <c r="L6467" t="s">
        <v>74</v>
      </c>
      <c r="M6467">
        <v>322</v>
      </c>
      <c r="N6467">
        <v>4.5129510235291335</v>
      </c>
    </row>
    <row r="6468" spans="1:14" x14ac:dyDescent="0.25">
      <c r="A6468">
        <v>1447241398.7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99</v>
      </c>
      <c r="J6468">
        <v>1683407</v>
      </c>
      <c r="K6468" t="s">
        <v>49</v>
      </c>
      <c r="L6468" t="s">
        <v>74</v>
      </c>
      <c r="M6468">
        <v>335</v>
      </c>
      <c r="N6468">
        <v>4.3394011265935362</v>
      </c>
    </row>
    <row r="6469" spans="1:14" x14ac:dyDescent="0.25">
      <c r="A6469">
        <v>1447200576.7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99</v>
      </c>
      <c r="J6469">
        <v>1683407</v>
      </c>
      <c r="K6469" t="s">
        <v>49</v>
      </c>
      <c r="L6469" t="s">
        <v>74</v>
      </c>
      <c r="M6469">
        <v>382</v>
      </c>
      <c r="N6469">
        <v>6.9430418025496579</v>
      </c>
    </row>
    <row r="6470" spans="1:14" x14ac:dyDescent="0.25">
      <c r="A6470">
        <v>1447200529.7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99</v>
      </c>
      <c r="J6470">
        <v>1683407</v>
      </c>
      <c r="K6470" t="s">
        <v>49</v>
      </c>
      <c r="L6470" t="s">
        <v>74</v>
      </c>
      <c r="M6470">
        <v>357</v>
      </c>
      <c r="N6470">
        <v>6.9430418025496579</v>
      </c>
    </row>
    <row r="6471" spans="1:14" x14ac:dyDescent="0.25">
      <c r="A6471">
        <v>1447241419.7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99</v>
      </c>
      <c r="J6471">
        <v>1683407</v>
      </c>
      <c r="K6471" t="s">
        <v>49</v>
      </c>
      <c r="L6471" t="s">
        <v>74</v>
      </c>
      <c r="M6471">
        <v>484</v>
      </c>
      <c r="N6471">
        <v>24.904286984879924</v>
      </c>
    </row>
    <row r="6472" spans="1:14" x14ac:dyDescent="0.25">
      <c r="A6472">
        <v>1447164383.7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99</v>
      </c>
      <c r="J6472">
        <v>1683407</v>
      </c>
      <c r="K6472" t="s">
        <v>49</v>
      </c>
      <c r="L6472" t="s">
        <v>74</v>
      </c>
      <c r="M6472">
        <v>275</v>
      </c>
      <c r="N6472">
        <v>2.1697005632967681</v>
      </c>
    </row>
    <row r="6473" spans="1:14" x14ac:dyDescent="0.25">
      <c r="A6473">
        <v>1447165247.7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99</v>
      </c>
      <c r="J6473">
        <v>1683409</v>
      </c>
      <c r="K6473" t="s">
        <v>49</v>
      </c>
      <c r="L6473" t="s">
        <v>74</v>
      </c>
      <c r="M6473">
        <v>247</v>
      </c>
      <c r="N6473">
        <v>0.75059569628636102</v>
      </c>
    </row>
    <row r="6474" spans="1:14" x14ac:dyDescent="0.25">
      <c r="A6474">
        <v>1447406131.7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99</v>
      </c>
      <c r="J6474">
        <v>1683409</v>
      </c>
      <c r="K6474" t="s">
        <v>49</v>
      </c>
      <c r="L6474" t="s">
        <v>74</v>
      </c>
      <c r="M6474">
        <v>248</v>
      </c>
      <c r="N6474">
        <v>0.18764892407159026</v>
      </c>
    </row>
    <row r="6475" spans="1:14" x14ac:dyDescent="0.25">
      <c r="A6475">
        <v>1447204934.7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99</v>
      </c>
      <c r="J6475">
        <v>1683409</v>
      </c>
      <c r="K6475" t="s">
        <v>49</v>
      </c>
      <c r="L6475" t="s">
        <v>74</v>
      </c>
      <c r="M6475">
        <v>298</v>
      </c>
      <c r="N6475">
        <v>0.18764892407159026</v>
      </c>
    </row>
    <row r="6476" spans="1:14" x14ac:dyDescent="0.25">
      <c r="A6476">
        <v>1447149098.7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99</v>
      </c>
      <c r="J6476">
        <v>1683409</v>
      </c>
      <c r="K6476" t="s">
        <v>49</v>
      </c>
      <c r="L6476" t="s">
        <v>74</v>
      </c>
      <c r="M6476">
        <v>334</v>
      </c>
      <c r="N6476">
        <v>0.18764892407159026</v>
      </c>
    </row>
    <row r="6477" spans="1:14" x14ac:dyDescent="0.25">
      <c r="A6477">
        <v>1447192252.7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99</v>
      </c>
      <c r="J6477">
        <v>1683409</v>
      </c>
      <c r="K6477" t="s">
        <v>49</v>
      </c>
      <c r="L6477" t="s">
        <v>74</v>
      </c>
      <c r="M6477">
        <v>254</v>
      </c>
      <c r="N6477">
        <v>1.1258935444295415</v>
      </c>
    </row>
    <row r="6478" spans="1:14" x14ac:dyDescent="0.25">
      <c r="A6478">
        <v>1447200609.7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99</v>
      </c>
      <c r="J6478">
        <v>1683409</v>
      </c>
      <c r="K6478" t="s">
        <v>49</v>
      </c>
      <c r="L6478" t="s">
        <v>74</v>
      </c>
      <c r="M6478">
        <v>301</v>
      </c>
      <c r="N6478">
        <v>1.0320690823937464</v>
      </c>
    </row>
    <row r="6479" spans="1:14" x14ac:dyDescent="0.25">
      <c r="A6479">
        <v>1447206148.7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99</v>
      </c>
      <c r="J6479">
        <v>1683409</v>
      </c>
      <c r="K6479" t="s">
        <v>49</v>
      </c>
      <c r="L6479" t="s">
        <v>74</v>
      </c>
      <c r="M6479">
        <v>308</v>
      </c>
      <c r="N6479">
        <v>0.18764892407159026</v>
      </c>
    </row>
    <row r="6480" spans="1:14" x14ac:dyDescent="0.25">
      <c r="A6480">
        <v>1447185789.7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99</v>
      </c>
      <c r="J6480">
        <v>1683409</v>
      </c>
      <c r="K6480" t="s">
        <v>49</v>
      </c>
      <c r="L6480" t="s">
        <v>74</v>
      </c>
      <c r="M6480">
        <v>263</v>
      </c>
      <c r="N6480">
        <v>0.18764892407159026</v>
      </c>
    </row>
    <row r="6481" spans="1:14" x14ac:dyDescent="0.25">
      <c r="A6481">
        <v>1447183471.7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99</v>
      </c>
      <c r="J6481">
        <v>1683409</v>
      </c>
      <c r="K6481" t="s">
        <v>49</v>
      </c>
      <c r="L6481" t="s">
        <v>74</v>
      </c>
      <c r="M6481">
        <v>269</v>
      </c>
      <c r="N6481">
        <v>1.8764892407159026</v>
      </c>
    </row>
    <row r="6482" spans="1:14" x14ac:dyDescent="0.25">
      <c r="A6482">
        <v>1447406132.7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99</v>
      </c>
      <c r="J6482">
        <v>1683409</v>
      </c>
      <c r="K6482" t="s">
        <v>49</v>
      </c>
      <c r="L6482" t="s">
        <v>74</v>
      </c>
      <c r="M6482">
        <v>249</v>
      </c>
      <c r="N6482">
        <v>0.56294677221477074</v>
      </c>
    </row>
    <row r="6483" spans="1:14" x14ac:dyDescent="0.25">
      <c r="A6483">
        <v>1447241407.7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99</v>
      </c>
      <c r="J6483">
        <v>1683419</v>
      </c>
      <c r="K6483" t="s">
        <v>49</v>
      </c>
      <c r="L6483" t="s">
        <v>74</v>
      </c>
      <c r="M6483">
        <v>330</v>
      </c>
      <c r="N6483">
        <v>1.5767118335676482</v>
      </c>
    </row>
    <row r="6484" spans="1:14" x14ac:dyDescent="0.25">
      <c r="A6484">
        <v>1447241408.7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99</v>
      </c>
      <c r="J6484">
        <v>1683392</v>
      </c>
      <c r="K6484" t="s">
        <v>49</v>
      </c>
      <c r="L6484" t="s">
        <v>74</v>
      </c>
      <c r="M6484">
        <v>289</v>
      </c>
      <c r="N6484">
        <v>0.71855999969100581</v>
      </c>
    </row>
    <row r="6485" spans="1:14" x14ac:dyDescent="0.25">
      <c r="A6485">
        <v>1447250835.7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99</v>
      </c>
      <c r="J6485">
        <v>1683392</v>
      </c>
      <c r="K6485" t="s">
        <v>49</v>
      </c>
      <c r="L6485" t="s">
        <v>74</v>
      </c>
      <c r="M6485">
        <v>264</v>
      </c>
      <c r="N6485">
        <v>0.71855999969100581</v>
      </c>
    </row>
    <row r="6486" spans="1:14" x14ac:dyDescent="0.25">
      <c r="A6486">
        <v>1447200382.7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99</v>
      </c>
      <c r="J6486">
        <v>1683392</v>
      </c>
      <c r="K6486" t="s">
        <v>49</v>
      </c>
      <c r="L6486" t="s">
        <v>74</v>
      </c>
      <c r="M6486">
        <v>365</v>
      </c>
      <c r="N6486">
        <v>4.3113599981460347</v>
      </c>
    </row>
    <row r="6487" spans="1:14" x14ac:dyDescent="0.25">
      <c r="A6487">
        <v>1447200528.7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1683392</v>
      </c>
      <c r="K6487" t="s">
        <v>49</v>
      </c>
      <c r="L6487" t="s">
        <v>74</v>
      </c>
      <c r="M6487">
        <v>304</v>
      </c>
      <c r="N6487">
        <v>1.7963999992275146</v>
      </c>
    </row>
    <row r="6488" spans="1:14" x14ac:dyDescent="0.25">
      <c r="A6488">
        <v>1447166887.7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1682784</v>
      </c>
      <c r="K6488" t="s">
        <v>49</v>
      </c>
      <c r="L6488" t="s">
        <v>74</v>
      </c>
      <c r="M6488">
        <v>579</v>
      </c>
      <c r="N6488">
        <v>25.612385972377318</v>
      </c>
    </row>
    <row r="6489" spans="1:14" x14ac:dyDescent="0.25">
      <c r="A6489">
        <v>1447302676.7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1682784</v>
      </c>
      <c r="K6489" t="s">
        <v>49</v>
      </c>
      <c r="L6489" t="s">
        <v>74</v>
      </c>
      <c r="M6489">
        <v>303</v>
      </c>
      <c r="N6489">
        <v>3.4952387306806729</v>
      </c>
    </row>
    <row r="6490" spans="1:14" x14ac:dyDescent="0.25">
      <c r="A6490">
        <v>1447323644.7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99</v>
      </c>
      <c r="J6490">
        <v>1682784</v>
      </c>
      <c r="K6490" t="s">
        <v>49</v>
      </c>
      <c r="L6490" t="s">
        <v>74</v>
      </c>
      <c r="M6490">
        <v>310</v>
      </c>
      <c r="N6490">
        <v>3.4952387306806729</v>
      </c>
    </row>
    <row r="6491" spans="1:14" x14ac:dyDescent="0.25">
      <c r="A6491">
        <v>1447418961.7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99</v>
      </c>
      <c r="J6491">
        <v>1682784</v>
      </c>
      <c r="K6491" t="s">
        <v>49</v>
      </c>
      <c r="L6491" t="s">
        <v>74</v>
      </c>
      <c r="M6491">
        <v>386</v>
      </c>
      <c r="N6491">
        <v>4.6311913181518918</v>
      </c>
    </row>
    <row r="6492" spans="1:14" x14ac:dyDescent="0.25">
      <c r="A6492">
        <v>1447421276.7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99</v>
      </c>
      <c r="J6492">
        <v>1682784</v>
      </c>
      <c r="K6492" t="s">
        <v>49</v>
      </c>
      <c r="L6492" t="s">
        <v>74</v>
      </c>
      <c r="M6492">
        <v>337</v>
      </c>
      <c r="N6492">
        <v>7.4273823026964303</v>
      </c>
    </row>
    <row r="6493" spans="1:14" x14ac:dyDescent="0.25">
      <c r="A6493">
        <v>1447418982.7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99</v>
      </c>
      <c r="J6493">
        <v>1682784</v>
      </c>
      <c r="K6493" t="s">
        <v>49</v>
      </c>
      <c r="L6493" t="s">
        <v>74</v>
      </c>
      <c r="M6493">
        <v>448</v>
      </c>
      <c r="N6493">
        <v>16.602383970733197</v>
      </c>
    </row>
    <row r="6494" spans="1:14" x14ac:dyDescent="0.25">
      <c r="A6494">
        <v>1447418962.7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99</v>
      </c>
      <c r="J6494">
        <v>1682784</v>
      </c>
      <c r="K6494" t="s">
        <v>49</v>
      </c>
      <c r="L6494" t="s">
        <v>74</v>
      </c>
      <c r="M6494">
        <v>322</v>
      </c>
      <c r="N6494">
        <v>4.106905508549791</v>
      </c>
    </row>
    <row r="6495" spans="1:14" x14ac:dyDescent="0.25">
      <c r="A6495">
        <v>1447323645.7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99</v>
      </c>
      <c r="J6495">
        <v>1682784</v>
      </c>
      <c r="K6495" t="s">
        <v>49</v>
      </c>
      <c r="L6495" t="s">
        <v>74</v>
      </c>
      <c r="M6495">
        <v>323</v>
      </c>
      <c r="N6495">
        <v>5.2428580960210098</v>
      </c>
    </row>
    <row r="6496" spans="1:14" x14ac:dyDescent="0.25">
      <c r="A6496">
        <v>1447166886.7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99</v>
      </c>
      <c r="J6496">
        <v>1682784</v>
      </c>
      <c r="K6496" t="s">
        <v>49</v>
      </c>
      <c r="L6496" t="s">
        <v>74</v>
      </c>
      <c r="M6496">
        <v>317</v>
      </c>
      <c r="N6496">
        <v>2.0971432384084041</v>
      </c>
    </row>
    <row r="6497" spans="1:14" x14ac:dyDescent="0.25">
      <c r="A6497">
        <v>1447302673.7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99</v>
      </c>
      <c r="J6497">
        <v>1682784</v>
      </c>
      <c r="K6497" t="s">
        <v>49</v>
      </c>
      <c r="L6497" t="s">
        <v>74</v>
      </c>
      <c r="M6497">
        <v>386</v>
      </c>
      <c r="N6497">
        <v>9.4857161920420197</v>
      </c>
    </row>
    <row r="6498" spans="1:14" x14ac:dyDescent="0.25">
      <c r="A6498">
        <v>1447418981.7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1682784</v>
      </c>
      <c r="K6498" t="s">
        <v>49</v>
      </c>
      <c r="L6498" t="s">
        <v>74</v>
      </c>
      <c r="M6498">
        <v>331</v>
      </c>
      <c r="N6498">
        <v>0.87380968267016823</v>
      </c>
    </row>
    <row r="6499" spans="1:14" x14ac:dyDescent="0.25">
      <c r="A6499">
        <v>1447188082.7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99</v>
      </c>
      <c r="J6499">
        <v>1682784</v>
      </c>
      <c r="K6499" t="s">
        <v>49</v>
      </c>
      <c r="L6499" t="s">
        <v>74</v>
      </c>
      <c r="M6499">
        <v>287</v>
      </c>
      <c r="N6499">
        <v>0.34952387306806731</v>
      </c>
    </row>
    <row r="6500" spans="1:14" x14ac:dyDescent="0.25">
      <c r="A6500">
        <v>1447302679.7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99</v>
      </c>
      <c r="J6500">
        <v>1682784</v>
      </c>
      <c r="K6500" t="s">
        <v>49</v>
      </c>
      <c r="L6500" t="s">
        <v>74</v>
      </c>
      <c r="M6500">
        <v>370</v>
      </c>
      <c r="N6500">
        <v>3.2330958258796225</v>
      </c>
    </row>
    <row r="6501" spans="1:14" x14ac:dyDescent="0.25">
      <c r="A6501">
        <v>1447162806.7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99</v>
      </c>
      <c r="J6501">
        <v>1682784</v>
      </c>
      <c r="K6501" t="s">
        <v>49</v>
      </c>
      <c r="L6501" t="s">
        <v>74</v>
      </c>
      <c r="M6501">
        <v>609</v>
      </c>
      <c r="N6501">
        <v>26.777385638769964</v>
      </c>
    </row>
    <row r="6502" spans="1:14" x14ac:dyDescent="0.25">
      <c r="A6502">
        <v>1447418963.7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99</v>
      </c>
      <c r="J6502">
        <v>1682784</v>
      </c>
      <c r="K6502" t="s">
        <v>49</v>
      </c>
      <c r="L6502" t="s">
        <v>74</v>
      </c>
      <c r="M6502">
        <v>310</v>
      </c>
      <c r="N6502">
        <v>5.6797629373560943</v>
      </c>
    </row>
    <row r="6503" spans="1:14" x14ac:dyDescent="0.25">
      <c r="A6503">
        <v>1447418953.7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99</v>
      </c>
      <c r="J6503">
        <v>1682784</v>
      </c>
      <c r="K6503" t="s">
        <v>49</v>
      </c>
      <c r="L6503" t="s">
        <v>74</v>
      </c>
      <c r="M6503">
        <v>262</v>
      </c>
      <c r="N6503">
        <v>8.7380968267016829E-2</v>
      </c>
    </row>
    <row r="6504" spans="1:14" x14ac:dyDescent="0.25">
      <c r="A6504">
        <v>1447418980.7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99</v>
      </c>
      <c r="J6504">
        <v>1682784</v>
      </c>
      <c r="K6504" t="s">
        <v>49</v>
      </c>
      <c r="L6504" t="s">
        <v>74</v>
      </c>
      <c r="M6504">
        <v>278</v>
      </c>
      <c r="N6504">
        <v>0.69904774613613463</v>
      </c>
    </row>
    <row r="6505" spans="1:14" x14ac:dyDescent="0.25">
      <c r="A6505">
        <v>1447257884.7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99</v>
      </c>
      <c r="J6505">
        <v>1682784</v>
      </c>
      <c r="K6505" t="s">
        <v>49</v>
      </c>
      <c r="L6505" t="s">
        <v>74</v>
      </c>
      <c r="M6505">
        <v>418</v>
      </c>
      <c r="N6505">
        <v>15.854764605392861</v>
      </c>
    </row>
    <row r="6506" spans="1:14" x14ac:dyDescent="0.25">
      <c r="A6506">
        <v>1447418975.7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99</v>
      </c>
      <c r="J6506">
        <v>1682784</v>
      </c>
      <c r="K6506" t="s">
        <v>49</v>
      </c>
      <c r="L6506" t="s">
        <v>74</v>
      </c>
      <c r="M6506">
        <v>318</v>
      </c>
      <c r="N6506">
        <v>4.0195245402827737</v>
      </c>
    </row>
    <row r="6507" spans="1:14" x14ac:dyDescent="0.25">
      <c r="A6507">
        <v>1447165286.7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99</v>
      </c>
      <c r="J6507">
        <v>1682784</v>
      </c>
      <c r="K6507" t="s">
        <v>49</v>
      </c>
      <c r="L6507" t="s">
        <v>74</v>
      </c>
      <c r="M6507">
        <v>309</v>
      </c>
      <c r="N6507">
        <v>5.9419058421571442</v>
      </c>
    </row>
    <row r="6508" spans="1:14" x14ac:dyDescent="0.25">
      <c r="A6508">
        <v>1447408416.7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99</v>
      </c>
      <c r="J6508">
        <v>1682784</v>
      </c>
      <c r="K6508" t="s">
        <v>49</v>
      </c>
      <c r="L6508" t="s">
        <v>74</v>
      </c>
      <c r="M6508">
        <v>263</v>
      </c>
      <c r="N6508">
        <v>1.4854764605392861</v>
      </c>
    </row>
    <row r="6509" spans="1:14" x14ac:dyDescent="0.25">
      <c r="A6509">
        <v>1447418954.7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99</v>
      </c>
      <c r="J6509">
        <v>1682784</v>
      </c>
      <c r="K6509" t="s">
        <v>49</v>
      </c>
      <c r="L6509" t="s">
        <v>74</v>
      </c>
      <c r="M6509">
        <v>313</v>
      </c>
      <c r="N6509">
        <v>3.4952387306806729</v>
      </c>
    </row>
    <row r="6510" spans="1:14" x14ac:dyDescent="0.25">
      <c r="A6510">
        <v>1447162834.7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99</v>
      </c>
      <c r="J6510">
        <v>1682784</v>
      </c>
      <c r="K6510" t="s">
        <v>49</v>
      </c>
      <c r="L6510" t="s">
        <v>74</v>
      </c>
      <c r="M6510">
        <v>350</v>
      </c>
      <c r="N6510">
        <v>4.5438103498848754</v>
      </c>
    </row>
    <row r="6511" spans="1:14" x14ac:dyDescent="0.25">
      <c r="A6511">
        <v>1447220639.7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99</v>
      </c>
      <c r="J6511">
        <v>1682784</v>
      </c>
      <c r="K6511" t="s">
        <v>49</v>
      </c>
      <c r="L6511" t="s">
        <v>74</v>
      </c>
      <c r="M6511">
        <v>386</v>
      </c>
      <c r="N6511">
        <v>9.3109542555079852</v>
      </c>
    </row>
    <row r="6512" spans="1:14" x14ac:dyDescent="0.25">
      <c r="A6512">
        <v>1447418976.7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99</v>
      </c>
      <c r="J6512">
        <v>1682784</v>
      </c>
      <c r="K6512" t="s">
        <v>49</v>
      </c>
      <c r="L6512" t="s">
        <v>74</v>
      </c>
      <c r="M6512">
        <v>337</v>
      </c>
      <c r="N6512">
        <v>5.592381969089077</v>
      </c>
    </row>
    <row r="6513" spans="1:14" x14ac:dyDescent="0.25">
      <c r="A6513">
        <v>1447188083.7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99</v>
      </c>
      <c r="J6513">
        <v>1682784</v>
      </c>
      <c r="K6513" t="s">
        <v>49</v>
      </c>
      <c r="L6513" t="s">
        <v>74</v>
      </c>
      <c r="M6513">
        <v>347</v>
      </c>
      <c r="N6513">
        <v>5.2428580960210098</v>
      </c>
    </row>
    <row r="6514" spans="1:14" x14ac:dyDescent="0.25">
      <c r="A6514">
        <v>1447251089.7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1682805</v>
      </c>
      <c r="K6514" t="s">
        <v>49</v>
      </c>
      <c r="L6514" t="s">
        <v>74</v>
      </c>
      <c r="M6514">
        <v>308</v>
      </c>
      <c r="N6514">
        <v>8.5914974799565752E-2</v>
      </c>
    </row>
    <row r="6515" spans="1:14" x14ac:dyDescent="0.25">
      <c r="A6515">
        <v>1447266946.7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99</v>
      </c>
      <c r="J6515">
        <v>1682805</v>
      </c>
      <c r="K6515" t="s">
        <v>49</v>
      </c>
      <c r="L6515" t="s">
        <v>74</v>
      </c>
      <c r="M6515">
        <v>271</v>
      </c>
      <c r="N6515">
        <v>0.34365989919826301</v>
      </c>
    </row>
    <row r="6516" spans="1:14" x14ac:dyDescent="0.25">
      <c r="A6516">
        <v>1447194804.7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99</v>
      </c>
      <c r="J6516">
        <v>1682805</v>
      </c>
      <c r="K6516" t="s">
        <v>49</v>
      </c>
      <c r="L6516" t="s">
        <v>74</v>
      </c>
      <c r="M6516">
        <v>270</v>
      </c>
      <c r="N6516">
        <v>0.68731979839652602</v>
      </c>
    </row>
    <row r="6517" spans="1:14" x14ac:dyDescent="0.25">
      <c r="A6517">
        <v>1447241412.7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99</v>
      </c>
      <c r="J6517">
        <v>1682805</v>
      </c>
      <c r="K6517" t="s">
        <v>49</v>
      </c>
      <c r="L6517" t="s">
        <v>74</v>
      </c>
      <c r="M6517">
        <v>302</v>
      </c>
      <c r="N6517">
        <v>0.51548984879739446</v>
      </c>
    </row>
    <row r="6518" spans="1:14" x14ac:dyDescent="0.25">
      <c r="A6518">
        <v>1447200579.7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99</v>
      </c>
      <c r="J6518">
        <v>1682760</v>
      </c>
      <c r="K6518" t="s">
        <v>49</v>
      </c>
      <c r="L6518" t="s">
        <v>74</v>
      </c>
      <c r="M6518">
        <v>314</v>
      </c>
      <c r="N6518">
        <v>5.4657550515222519</v>
      </c>
    </row>
    <row r="6519" spans="1:14" x14ac:dyDescent="0.25">
      <c r="A6519">
        <v>1447200580.7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99</v>
      </c>
      <c r="J6519">
        <v>1682760</v>
      </c>
      <c r="K6519" t="s">
        <v>49</v>
      </c>
      <c r="L6519" t="s">
        <v>74</v>
      </c>
      <c r="M6519">
        <v>334</v>
      </c>
      <c r="N6519">
        <v>0.34160969072014075</v>
      </c>
    </row>
    <row r="6520" spans="1:14" x14ac:dyDescent="0.25">
      <c r="A6520">
        <v>1447192251.7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99</v>
      </c>
      <c r="J6520">
        <v>1682760</v>
      </c>
      <c r="K6520" t="s">
        <v>49</v>
      </c>
      <c r="L6520" t="s">
        <v>74</v>
      </c>
      <c r="M6520">
        <v>311</v>
      </c>
      <c r="N6520">
        <v>1.0248290721604223</v>
      </c>
    </row>
    <row r="6521" spans="1:14" x14ac:dyDescent="0.25">
      <c r="A6521">
        <v>1447149361.7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99</v>
      </c>
      <c r="J6521">
        <v>1682757</v>
      </c>
      <c r="K6521" t="s">
        <v>49</v>
      </c>
      <c r="L6521" t="s">
        <v>74</v>
      </c>
      <c r="M6521">
        <v>265</v>
      </c>
      <c r="N6521">
        <v>0.33409823407475969</v>
      </c>
    </row>
    <row r="6522" spans="1:14" x14ac:dyDescent="0.25">
      <c r="A6522">
        <v>1447241093.7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99</v>
      </c>
      <c r="J6522">
        <v>1682757</v>
      </c>
      <c r="K6522" t="s">
        <v>49</v>
      </c>
      <c r="L6522" t="s">
        <v>74</v>
      </c>
      <c r="M6522">
        <v>263</v>
      </c>
      <c r="N6522">
        <v>0.91877014370558918</v>
      </c>
    </row>
    <row r="6523" spans="1:14" x14ac:dyDescent="0.25">
      <c r="A6523">
        <v>1447149397.7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99</v>
      </c>
      <c r="J6523">
        <v>1682757</v>
      </c>
      <c r="K6523" t="s">
        <v>49</v>
      </c>
      <c r="L6523" t="s">
        <v>74</v>
      </c>
      <c r="M6523">
        <v>319</v>
      </c>
      <c r="N6523">
        <v>3.5080314577849769</v>
      </c>
    </row>
    <row r="6524" spans="1:14" x14ac:dyDescent="0.25">
      <c r="A6524">
        <v>1447241100.7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99</v>
      </c>
      <c r="J6524">
        <v>1682757</v>
      </c>
      <c r="K6524" t="s">
        <v>49</v>
      </c>
      <c r="L6524" t="s">
        <v>74</v>
      </c>
      <c r="M6524">
        <v>295</v>
      </c>
      <c r="N6524">
        <v>1.8375402874111784</v>
      </c>
    </row>
    <row r="6525" spans="1:14" x14ac:dyDescent="0.25">
      <c r="A6525">
        <v>1447164386.7</v>
      </c>
      <c r="B6525" s="6">
        <v>41420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99</v>
      </c>
      <c r="J6525">
        <v>1682757</v>
      </c>
      <c r="K6525" t="s">
        <v>49</v>
      </c>
      <c r="L6525" t="s">
        <v>74</v>
      </c>
      <c r="M6525">
        <v>330</v>
      </c>
      <c r="N6525">
        <v>1.8375402874111784</v>
      </c>
    </row>
    <row r="6526" spans="1:14" x14ac:dyDescent="0.25">
      <c r="A6526">
        <v>1447200571.7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99</v>
      </c>
      <c r="J6526">
        <v>1682763</v>
      </c>
      <c r="K6526" t="s">
        <v>49</v>
      </c>
      <c r="L6526" t="s">
        <v>74</v>
      </c>
      <c r="M6526">
        <v>266</v>
      </c>
      <c r="N6526">
        <v>1.5678589899440507</v>
      </c>
    </row>
    <row r="6527" spans="1:14" x14ac:dyDescent="0.25">
      <c r="A6527">
        <v>1447206050.7</v>
      </c>
      <c r="B6527" s="6">
        <v>41420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99</v>
      </c>
      <c r="J6527">
        <v>1683432</v>
      </c>
      <c r="K6527" t="s">
        <v>49</v>
      </c>
      <c r="L6527" t="s">
        <v>74</v>
      </c>
      <c r="M6527">
        <v>288</v>
      </c>
      <c r="N6527">
        <v>1.2381860955740618</v>
      </c>
    </row>
    <row r="6528" spans="1:14" x14ac:dyDescent="0.25">
      <c r="A6528">
        <v>1447250833.7</v>
      </c>
      <c r="B6528" s="6">
        <v>41420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99</v>
      </c>
      <c r="J6528">
        <v>1683432</v>
      </c>
      <c r="K6528" t="s">
        <v>49</v>
      </c>
      <c r="L6528" t="s">
        <v>74</v>
      </c>
      <c r="M6528">
        <v>308</v>
      </c>
      <c r="N6528">
        <v>0.8512529407071675</v>
      </c>
    </row>
    <row r="6529" spans="1:14" x14ac:dyDescent="0.25">
      <c r="A6529">
        <v>1447241402.7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99</v>
      </c>
      <c r="J6529">
        <v>1683432</v>
      </c>
      <c r="K6529" t="s">
        <v>49</v>
      </c>
      <c r="L6529" t="s">
        <v>74</v>
      </c>
      <c r="M6529">
        <v>517</v>
      </c>
      <c r="N6529">
        <v>20.346657743344714</v>
      </c>
    </row>
    <row r="6530" spans="1:14" x14ac:dyDescent="0.25">
      <c r="A6530">
        <v>1447403685.7</v>
      </c>
      <c r="B6530" s="6">
        <v>41420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99</v>
      </c>
      <c r="J6530">
        <v>1683432</v>
      </c>
      <c r="K6530" t="s">
        <v>49</v>
      </c>
      <c r="L6530" t="s">
        <v>74</v>
      </c>
      <c r="M6530">
        <v>368</v>
      </c>
      <c r="N6530">
        <v>7.1969566805242344</v>
      </c>
    </row>
    <row r="6531" spans="1:14" x14ac:dyDescent="0.25">
      <c r="A6531">
        <v>1447403386.7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1683432</v>
      </c>
      <c r="K6531" t="s">
        <v>49</v>
      </c>
      <c r="L6531" t="s">
        <v>74</v>
      </c>
      <c r="M6531">
        <v>398</v>
      </c>
      <c r="N6531">
        <v>6.1135438468969303</v>
      </c>
    </row>
    <row r="6532" spans="1:14" x14ac:dyDescent="0.25">
      <c r="A6532">
        <v>1447403385.7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1683432</v>
      </c>
      <c r="K6532" t="s">
        <v>49</v>
      </c>
      <c r="L6532" t="s">
        <v>74</v>
      </c>
      <c r="M6532">
        <v>287</v>
      </c>
      <c r="N6532">
        <v>1.0834128336273041</v>
      </c>
    </row>
    <row r="6533" spans="1:14" x14ac:dyDescent="0.25">
      <c r="A6533">
        <v>1447192249.7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99</v>
      </c>
      <c r="J6533">
        <v>1683432</v>
      </c>
      <c r="K6533" t="s">
        <v>49</v>
      </c>
      <c r="L6533" t="s">
        <v>74</v>
      </c>
      <c r="M6533">
        <v>437</v>
      </c>
      <c r="N6533">
        <v>12.30447432476724</v>
      </c>
    </row>
    <row r="6534" spans="1:14" x14ac:dyDescent="0.25">
      <c r="A6534">
        <v>1447241411.7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99</v>
      </c>
      <c r="J6534">
        <v>1683432</v>
      </c>
      <c r="K6534" t="s">
        <v>49</v>
      </c>
      <c r="L6534" t="s">
        <v>74</v>
      </c>
      <c r="M6534">
        <v>729</v>
      </c>
      <c r="N6534">
        <v>35.996835807929024</v>
      </c>
    </row>
    <row r="6535" spans="1:14" x14ac:dyDescent="0.25">
      <c r="A6535">
        <v>1447183271.7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99</v>
      </c>
      <c r="J6535">
        <v>1683432</v>
      </c>
      <c r="K6535" t="s">
        <v>49</v>
      </c>
      <c r="L6535" t="s">
        <v>74</v>
      </c>
      <c r="M6535">
        <v>265</v>
      </c>
      <c r="N6535">
        <v>0.38693315486689428</v>
      </c>
    </row>
    <row r="6536" spans="1:14" x14ac:dyDescent="0.25">
      <c r="A6536">
        <v>1447185580.7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99</v>
      </c>
      <c r="J6536">
        <v>1683432</v>
      </c>
      <c r="K6536" t="s">
        <v>49</v>
      </c>
      <c r="L6536" t="s">
        <v>74</v>
      </c>
      <c r="M6536">
        <v>251</v>
      </c>
      <c r="N6536">
        <v>0.38693315486689428</v>
      </c>
    </row>
    <row r="6537" spans="1:14" x14ac:dyDescent="0.25">
      <c r="A6537">
        <v>1447200607.7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99</v>
      </c>
      <c r="J6537">
        <v>1682802</v>
      </c>
      <c r="K6537" t="s">
        <v>49</v>
      </c>
      <c r="L6537" t="s">
        <v>74</v>
      </c>
      <c r="M6537">
        <v>307</v>
      </c>
      <c r="N6537">
        <v>0.15297234676472105</v>
      </c>
    </row>
    <row r="6538" spans="1:14" x14ac:dyDescent="0.25">
      <c r="A6538">
        <v>1447185788.7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99</v>
      </c>
      <c r="J6538">
        <v>1682802</v>
      </c>
      <c r="K6538" t="s">
        <v>49</v>
      </c>
      <c r="L6538" t="s">
        <v>74</v>
      </c>
      <c r="M6538">
        <v>295</v>
      </c>
      <c r="N6538">
        <v>7.6486173382360523E-2</v>
      </c>
    </row>
    <row r="6539" spans="1:14" x14ac:dyDescent="0.25">
      <c r="A6539">
        <v>1447183470.7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1682802</v>
      </c>
      <c r="K6539" t="s">
        <v>49</v>
      </c>
      <c r="L6539" t="s">
        <v>74</v>
      </c>
      <c r="M6539">
        <v>317</v>
      </c>
      <c r="N6539">
        <v>7.6486173382360523E-2</v>
      </c>
    </row>
    <row r="6540" spans="1:14" x14ac:dyDescent="0.25">
      <c r="A6540">
        <v>1447185856.7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99</v>
      </c>
      <c r="J6540">
        <v>1682754</v>
      </c>
      <c r="K6540" t="s">
        <v>49</v>
      </c>
      <c r="L6540" t="s">
        <v>74</v>
      </c>
      <c r="M6540">
        <v>286</v>
      </c>
      <c r="N6540">
        <v>0.25384049079754606</v>
      </c>
    </row>
    <row r="6541" spans="1:14" x14ac:dyDescent="0.25">
      <c r="A6541">
        <v>1447200634.7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99</v>
      </c>
      <c r="J6541">
        <v>1682754</v>
      </c>
      <c r="K6541" t="s">
        <v>49</v>
      </c>
      <c r="L6541" t="s">
        <v>74</v>
      </c>
      <c r="M6541">
        <v>298</v>
      </c>
      <c r="N6541">
        <v>0.50768098159509212</v>
      </c>
    </row>
    <row r="6542" spans="1:14" x14ac:dyDescent="0.25">
      <c r="A6542">
        <v>1447170800.7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99</v>
      </c>
      <c r="J6542">
        <v>1682754</v>
      </c>
      <c r="K6542" t="s">
        <v>49</v>
      </c>
      <c r="L6542" t="s">
        <v>74</v>
      </c>
      <c r="M6542">
        <v>248</v>
      </c>
      <c r="N6542">
        <v>0.50768098159509212</v>
      </c>
    </row>
    <row r="6543" spans="1:14" x14ac:dyDescent="0.25">
      <c r="A6543">
        <v>1447224320.7</v>
      </c>
      <c r="B6543" s="6">
        <v>41420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99</v>
      </c>
      <c r="J6543">
        <v>1660580</v>
      </c>
      <c r="K6543" t="s">
        <v>49</v>
      </c>
      <c r="L6543" t="s">
        <v>74</v>
      </c>
      <c r="M6543">
        <v>347</v>
      </c>
      <c r="N6543">
        <v>7.2697982243744965</v>
      </c>
    </row>
    <row r="6544" spans="1:14" x14ac:dyDescent="0.25">
      <c r="A6544">
        <v>1447224341.7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99</v>
      </c>
      <c r="J6544">
        <v>1660580</v>
      </c>
      <c r="K6544" t="s">
        <v>49</v>
      </c>
      <c r="L6544" t="s">
        <v>74</v>
      </c>
      <c r="M6544">
        <v>281</v>
      </c>
      <c r="N6544">
        <v>2.1381759483454403</v>
      </c>
    </row>
    <row r="6545" spans="1:14" x14ac:dyDescent="0.25">
      <c r="A6545">
        <v>1447425026.7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99</v>
      </c>
      <c r="J6545">
        <v>1660580</v>
      </c>
      <c r="K6545" t="s">
        <v>49</v>
      </c>
      <c r="L6545" t="s">
        <v>74</v>
      </c>
      <c r="M6545">
        <v>507</v>
      </c>
      <c r="N6545">
        <v>20.243583535108961</v>
      </c>
    </row>
    <row r="6546" spans="1:14" x14ac:dyDescent="0.25">
      <c r="A6546">
        <v>1447183320.7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99</v>
      </c>
      <c r="J6546">
        <v>1660580</v>
      </c>
      <c r="K6546" t="s">
        <v>49</v>
      </c>
      <c r="L6546" t="s">
        <v>74</v>
      </c>
      <c r="M6546">
        <v>317</v>
      </c>
      <c r="N6546">
        <v>6.4145278450363206</v>
      </c>
    </row>
    <row r="6547" spans="1:14" x14ac:dyDescent="0.25">
      <c r="A6547">
        <v>1447183339.7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99</v>
      </c>
      <c r="J6547">
        <v>1660580</v>
      </c>
      <c r="K6547" t="s">
        <v>49</v>
      </c>
      <c r="L6547" t="s">
        <v>74</v>
      </c>
      <c r="M6547">
        <v>431</v>
      </c>
      <c r="N6547">
        <v>20.243583535108961</v>
      </c>
    </row>
    <row r="6548" spans="1:14" x14ac:dyDescent="0.25">
      <c r="A6548">
        <v>1447219772.7</v>
      </c>
      <c r="B6548" s="6">
        <v>41420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99</v>
      </c>
      <c r="J6548">
        <v>1660580</v>
      </c>
      <c r="K6548" t="s">
        <v>49</v>
      </c>
      <c r="L6548" t="s">
        <v>74</v>
      </c>
      <c r="M6548">
        <v>490</v>
      </c>
      <c r="N6548">
        <v>17.105407586763523</v>
      </c>
    </row>
    <row r="6549" spans="1:14" x14ac:dyDescent="0.25">
      <c r="A6549">
        <v>1447162799.7</v>
      </c>
      <c r="B6549" s="6">
        <v>41420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99</v>
      </c>
      <c r="J6549">
        <v>1660580</v>
      </c>
      <c r="K6549" t="s">
        <v>49</v>
      </c>
      <c r="L6549" t="s">
        <v>74</v>
      </c>
      <c r="M6549">
        <v>431</v>
      </c>
      <c r="N6549">
        <v>17.105407586763523</v>
      </c>
    </row>
    <row r="6550" spans="1:14" x14ac:dyDescent="0.25">
      <c r="A6550">
        <v>1447183349.7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99</v>
      </c>
      <c r="J6550">
        <v>1660580</v>
      </c>
      <c r="K6550" t="s">
        <v>49</v>
      </c>
      <c r="L6550" t="s">
        <v>74</v>
      </c>
      <c r="M6550">
        <v>493</v>
      </c>
      <c r="N6550">
        <v>27.658111380145282</v>
      </c>
    </row>
    <row r="6551" spans="1:14" x14ac:dyDescent="0.25">
      <c r="A6551">
        <v>1447162798.7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99</v>
      </c>
      <c r="J6551">
        <v>1660580</v>
      </c>
      <c r="K6551" t="s">
        <v>49</v>
      </c>
      <c r="L6551" t="s">
        <v>74</v>
      </c>
      <c r="M6551">
        <v>395</v>
      </c>
      <c r="N6551">
        <v>9.6908797417272012</v>
      </c>
    </row>
    <row r="6552" spans="1:14" x14ac:dyDescent="0.25">
      <c r="A6552">
        <v>1447146553.7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99</v>
      </c>
      <c r="J6552">
        <v>1660580</v>
      </c>
      <c r="K6552" t="s">
        <v>49</v>
      </c>
      <c r="L6552" t="s">
        <v>74</v>
      </c>
      <c r="M6552">
        <v>420</v>
      </c>
      <c r="N6552">
        <v>9.6908797417272012</v>
      </c>
    </row>
    <row r="6553" spans="1:14" x14ac:dyDescent="0.25">
      <c r="A6553">
        <v>1447420901.7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99</v>
      </c>
      <c r="J6553">
        <v>1660580</v>
      </c>
      <c r="K6553" t="s">
        <v>49</v>
      </c>
      <c r="L6553" t="s">
        <v>74</v>
      </c>
      <c r="M6553">
        <v>332</v>
      </c>
      <c r="N6553">
        <v>6.4145278450363206</v>
      </c>
    </row>
    <row r="6554" spans="1:14" x14ac:dyDescent="0.25">
      <c r="A6554">
        <v>1447425027.7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99</v>
      </c>
      <c r="J6554">
        <v>1660580</v>
      </c>
      <c r="K6554" t="s">
        <v>49</v>
      </c>
      <c r="L6554" t="s">
        <v>74</v>
      </c>
      <c r="M6554">
        <v>266</v>
      </c>
      <c r="N6554">
        <v>1.0690879741727202</v>
      </c>
    </row>
    <row r="6555" spans="1:14" x14ac:dyDescent="0.25">
      <c r="A6555">
        <v>1447420900.7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99</v>
      </c>
      <c r="J6555">
        <v>1660580</v>
      </c>
      <c r="K6555" t="s">
        <v>49</v>
      </c>
      <c r="L6555" t="s">
        <v>74</v>
      </c>
      <c r="M6555">
        <v>496</v>
      </c>
      <c r="N6555">
        <v>18.18</v>
      </c>
    </row>
    <row r="6556" spans="1:14" x14ac:dyDescent="0.25">
      <c r="A6556">
        <v>1447146568.7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99</v>
      </c>
      <c r="J6556">
        <v>1660578</v>
      </c>
      <c r="K6556" t="s">
        <v>49</v>
      </c>
      <c r="L6556" t="s">
        <v>74</v>
      </c>
      <c r="M6556">
        <v>323</v>
      </c>
      <c r="N6556">
        <v>5.3167427070371902</v>
      </c>
    </row>
    <row r="6557" spans="1:14" x14ac:dyDescent="0.25">
      <c r="A6557">
        <v>1447146569.7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99</v>
      </c>
      <c r="J6557">
        <v>1660578</v>
      </c>
      <c r="K6557" t="s">
        <v>49</v>
      </c>
      <c r="L6557" t="s">
        <v>74</v>
      </c>
      <c r="M6557">
        <v>285</v>
      </c>
      <c r="N6557">
        <v>1.0633485414074382</v>
      </c>
    </row>
    <row r="6558" spans="1:14" x14ac:dyDescent="0.25">
      <c r="A6558">
        <v>1447183332.7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99</v>
      </c>
      <c r="J6558">
        <v>1660578</v>
      </c>
      <c r="K6558" t="s">
        <v>49</v>
      </c>
      <c r="L6558" t="s">
        <v>74</v>
      </c>
      <c r="M6558">
        <v>315</v>
      </c>
      <c r="N6558">
        <v>6.3800912484446286</v>
      </c>
    </row>
    <row r="6559" spans="1:14" x14ac:dyDescent="0.25">
      <c r="A6559">
        <v>1447420897.7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99</v>
      </c>
      <c r="J6559">
        <v>1660578</v>
      </c>
      <c r="K6559" t="s">
        <v>49</v>
      </c>
      <c r="L6559" t="s">
        <v>74</v>
      </c>
      <c r="M6559">
        <v>331</v>
      </c>
      <c r="N6559">
        <v>6.3800912484446286</v>
      </c>
    </row>
    <row r="6560" spans="1:14" x14ac:dyDescent="0.25">
      <c r="A6560">
        <v>1447224355.7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99</v>
      </c>
      <c r="J6560">
        <v>1660578</v>
      </c>
      <c r="K6560" t="s">
        <v>49</v>
      </c>
      <c r="L6560" t="s">
        <v>74</v>
      </c>
      <c r="M6560">
        <v>387</v>
      </c>
      <c r="N6560">
        <v>6.3800912484446286</v>
      </c>
    </row>
    <row r="6561" spans="1:14" x14ac:dyDescent="0.25">
      <c r="A6561">
        <v>1447281065.7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99</v>
      </c>
      <c r="J6561">
        <v>1660578</v>
      </c>
      <c r="K6561" t="s">
        <v>49</v>
      </c>
      <c r="L6561" t="s">
        <v>74</v>
      </c>
      <c r="M6561">
        <v>366</v>
      </c>
      <c r="N6561">
        <v>6.3800912484446286</v>
      </c>
    </row>
    <row r="6562" spans="1:14" x14ac:dyDescent="0.25">
      <c r="A6562">
        <v>1447265553.7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99</v>
      </c>
      <c r="J6562">
        <v>1660578</v>
      </c>
      <c r="K6562" t="s">
        <v>49</v>
      </c>
      <c r="L6562" t="s">
        <v>74</v>
      </c>
      <c r="M6562">
        <v>303</v>
      </c>
      <c r="N6562">
        <v>6.3800912484446286</v>
      </c>
    </row>
    <row r="6563" spans="1:14" x14ac:dyDescent="0.25">
      <c r="A6563">
        <v>1447420898.7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99</v>
      </c>
      <c r="J6563">
        <v>1660580</v>
      </c>
      <c r="K6563" t="s">
        <v>49</v>
      </c>
      <c r="L6563" t="s">
        <v>74</v>
      </c>
      <c r="M6563">
        <v>440</v>
      </c>
      <c r="N6563">
        <v>22.02</v>
      </c>
    </row>
    <row r="6564" spans="1:14" x14ac:dyDescent="0.25">
      <c r="A6564">
        <v>1447220646.7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99</v>
      </c>
      <c r="J6564">
        <v>1660580</v>
      </c>
      <c r="K6564" t="s">
        <v>49</v>
      </c>
      <c r="L6564" t="s">
        <v>74</v>
      </c>
      <c r="M6564">
        <v>417</v>
      </c>
      <c r="N6564">
        <v>12.62</v>
      </c>
    </row>
    <row r="6565" spans="1:14" x14ac:dyDescent="0.25">
      <c r="A6565">
        <v>1447281304.7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99</v>
      </c>
      <c r="J6565">
        <v>1660580</v>
      </c>
      <c r="K6565" t="s">
        <v>49</v>
      </c>
      <c r="L6565" t="s">
        <v>74</v>
      </c>
      <c r="M6565">
        <v>570</v>
      </c>
      <c r="N6565">
        <v>23.1</v>
      </c>
    </row>
    <row r="6566" spans="1:14" x14ac:dyDescent="0.25">
      <c r="A6566">
        <v>1447321275.7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99</v>
      </c>
      <c r="J6566">
        <v>1660580</v>
      </c>
      <c r="K6566" t="s">
        <v>49</v>
      </c>
      <c r="L6566" t="s">
        <v>74</v>
      </c>
      <c r="M6566">
        <v>510</v>
      </c>
      <c r="N6566">
        <v>25.08</v>
      </c>
    </row>
    <row r="6567" spans="1:14" x14ac:dyDescent="0.25">
      <c r="A6567">
        <v>1447164210.7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99</v>
      </c>
      <c r="J6567">
        <v>1660580</v>
      </c>
      <c r="K6567" t="s">
        <v>49</v>
      </c>
      <c r="L6567" t="s">
        <v>74</v>
      </c>
      <c r="M6567">
        <v>528</v>
      </c>
      <c r="N6567">
        <v>18.899999999999999</v>
      </c>
    </row>
    <row r="6568" spans="1:14" x14ac:dyDescent="0.25">
      <c r="A6568">
        <v>1447146558.7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99</v>
      </c>
      <c r="J6568">
        <v>1660580</v>
      </c>
      <c r="K6568" t="s">
        <v>49</v>
      </c>
      <c r="L6568" t="s">
        <v>74</v>
      </c>
      <c r="M6568">
        <v>517</v>
      </c>
      <c r="N6568">
        <v>26.04</v>
      </c>
    </row>
    <row r="6569" spans="1:14" x14ac:dyDescent="0.25">
      <c r="A6569">
        <v>1447420899.7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99</v>
      </c>
      <c r="J6569">
        <v>1660580</v>
      </c>
      <c r="K6569" t="s">
        <v>49</v>
      </c>
      <c r="L6569" t="s">
        <v>74</v>
      </c>
      <c r="M6569">
        <v>505</v>
      </c>
      <c r="N6569">
        <v>23.04</v>
      </c>
    </row>
    <row r="6570" spans="1:14" x14ac:dyDescent="0.25">
      <c r="A6570">
        <v>1447281299.7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99</v>
      </c>
      <c r="J6570">
        <v>1660580</v>
      </c>
      <c r="K6570" t="s">
        <v>49</v>
      </c>
      <c r="L6570" t="s">
        <v>74</v>
      </c>
      <c r="M6570">
        <v>370</v>
      </c>
      <c r="N6570">
        <v>13.56</v>
      </c>
    </row>
    <row r="6571" spans="1:14" x14ac:dyDescent="0.25">
      <c r="A6571">
        <v>1447224365.7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99</v>
      </c>
      <c r="J6571">
        <v>1660580</v>
      </c>
      <c r="K6571" t="s">
        <v>49</v>
      </c>
      <c r="L6571" t="s">
        <v>74</v>
      </c>
      <c r="M6571">
        <v>551</v>
      </c>
      <c r="N6571">
        <v>21.98</v>
      </c>
    </row>
    <row r="6572" spans="1:14" x14ac:dyDescent="0.25">
      <c r="A6572">
        <v>1447220644.7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99</v>
      </c>
      <c r="J6572">
        <v>1660580</v>
      </c>
      <c r="K6572" t="s">
        <v>49</v>
      </c>
      <c r="L6572" t="s">
        <v>74</v>
      </c>
      <c r="M6572">
        <v>397</v>
      </c>
      <c r="N6572">
        <v>11.48</v>
      </c>
    </row>
    <row r="6573" spans="1:14" x14ac:dyDescent="0.25">
      <c r="A6573">
        <v>1447406934.7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99</v>
      </c>
      <c r="J6573">
        <v>1660580</v>
      </c>
      <c r="K6573" t="s">
        <v>49</v>
      </c>
      <c r="L6573" t="s">
        <v>74</v>
      </c>
      <c r="M6573">
        <v>450</v>
      </c>
      <c r="N6573">
        <v>13.48</v>
      </c>
    </row>
    <row r="6574" spans="1:14" x14ac:dyDescent="0.25">
      <c r="A6574">
        <v>1447281303.7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1660580</v>
      </c>
      <c r="K6574" t="s">
        <v>49</v>
      </c>
      <c r="L6574" t="s">
        <v>74</v>
      </c>
      <c r="M6574">
        <v>539</v>
      </c>
      <c r="N6574">
        <v>24.9</v>
      </c>
    </row>
    <row r="6575" spans="1:14" x14ac:dyDescent="0.25">
      <c r="A6575">
        <v>1447204259.7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99</v>
      </c>
      <c r="J6575">
        <v>1660580</v>
      </c>
      <c r="K6575" t="s">
        <v>49</v>
      </c>
      <c r="L6575" t="s">
        <v>74</v>
      </c>
      <c r="M6575">
        <v>378</v>
      </c>
      <c r="N6575">
        <v>13.44</v>
      </c>
    </row>
    <row r="6576" spans="1:14" x14ac:dyDescent="0.25">
      <c r="A6576">
        <v>1447425028.7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99</v>
      </c>
      <c r="J6576">
        <v>1660580</v>
      </c>
      <c r="K6576" t="s">
        <v>49</v>
      </c>
      <c r="L6576" t="s">
        <v>74</v>
      </c>
      <c r="M6576">
        <v>498</v>
      </c>
      <c r="N6576">
        <v>28.12</v>
      </c>
    </row>
    <row r="6577" spans="1:14" x14ac:dyDescent="0.25">
      <c r="A6577">
        <v>1447406935.7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99</v>
      </c>
      <c r="J6577">
        <v>1660580</v>
      </c>
      <c r="K6577" t="s">
        <v>49</v>
      </c>
      <c r="L6577" t="s">
        <v>74</v>
      </c>
      <c r="M6577">
        <v>415</v>
      </c>
      <c r="N6577">
        <v>13.34</v>
      </c>
    </row>
    <row r="6578" spans="1:14" x14ac:dyDescent="0.25">
      <c r="A6578">
        <v>1447425025.7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99</v>
      </c>
      <c r="J6578">
        <v>1660580</v>
      </c>
      <c r="K6578" t="s">
        <v>49</v>
      </c>
      <c r="L6578" t="s">
        <v>74</v>
      </c>
      <c r="M6578">
        <v>650</v>
      </c>
      <c r="N6578">
        <v>38.92</v>
      </c>
    </row>
    <row r="6579" spans="1:14" x14ac:dyDescent="0.25">
      <c r="A6579">
        <v>1447300118.7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99</v>
      </c>
      <c r="J6579">
        <v>1660580</v>
      </c>
      <c r="K6579" t="s">
        <v>49</v>
      </c>
      <c r="L6579" t="s">
        <v>74</v>
      </c>
      <c r="M6579">
        <v>431</v>
      </c>
      <c r="N6579">
        <v>12.32</v>
      </c>
    </row>
    <row r="6580" spans="1:14" x14ac:dyDescent="0.25">
      <c r="A6580">
        <v>1447224351.7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99</v>
      </c>
      <c r="J6580">
        <v>1660580</v>
      </c>
      <c r="K6580" t="s">
        <v>49</v>
      </c>
      <c r="L6580" t="s">
        <v>74</v>
      </c>
      <c r="M6580">
        <v>457</v>
      </c>
      <c r="N6580">
        <v>13.32</v>
      </c>
    </row>
    <row r="6581" spans="1:14" x14ac:dyDescent="0.25">
      <c r="A6581">
        <v>1447321274.7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99</v>
      </c>
      <c r="J6581">
        <v>1660580</v>
      </c>
      <c r="K6581" t="s">
        <v>49</v>
      </c>
      <c r="L6581" t="s">
        <v>74</v>
      </c>
      <c r="M6581">
        <v>443</v>
      </c>
      <c r="N6581">
        <v>15.3</v>
      </c>
    </row>
    <row r="6582" spans="1:14" x14ac:dyDescent="0.25">
      <c r="A6582">
        <v>1447146557.7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99</v>
      </c>
      <c r="J6582">
        <v>1660580</v>
      </c>
      <c r="K6582" t="s">
        <v>49</v>
      </c>
      <c r="L6582" t="s">
        <v>74</v>
      </c>
      <c r="M6582">
        <v>823</v>
      </c>
      <c r="N6582">
        <v>54.04</v>
      </c>
    </row>
    <row r="6583" spans="1:14" x14ac:dyDescent="0.25">
      <c r="A6583">
        <v>1447224382.7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99</v>
      </c>
      <c r="J6583">
        <v>1660580</v>
      </c>
      <c r="K6583" t="s">
        <v>49</v>
      </c>
      <c r="L6583" t="s">
        <v>74</v>
      </c>
      <c r="M6583">
        <v>759</v>
      </c>
      <c r="N6583">
        <v>54.8</v>
      </c>
    </row>
    <row r="6584" spans="1:14" x14ac:dyDescent="0.25">
      <c r="A6584">
        <v>1447423168.7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99</v>
      </c>
      <c r="J6584">
        <v>1660585</v>
      </c>
      <c r="K6584" t="s">
        <v>49</v>
      </c>
      <c r="L6584" t="s">
        <v>74</v>
      </c>
      <c r="M6584">
        <v>652</v>
      </c>
      <c r="N6584">
        <v>34.973318060953147</v>
      </c>
    </row>
    <row r="6585" spans="1:14" x14ac:dyDescent="0.25">
      <c r="A6585">
        <v>1447423194.7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99</v>
      </c>
      <c r="J6585">
        <v>1660585</v>
      </c>
      <c r="K6585" t="s">
        <v>49</v>
      </c>
      <c r="L6585" t="s">
        <v>74</v>
      </c>
      <c r="M6585">
        <v>700</v>
      </c>
      <c r="N6585">
        <v>40.309983227653902</v>
      </c>
    </row>
    <row r="6586" spans="1:14" x14ac:dyDescent="0.25">
      <c r="A6586">
        <v>1447205306.7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99</v>
      </c>
      <c r="J6586">
        <v>1660585</v>
      </c>
      <c r="K6586" t="s">
        <v>49</v>
      </c>
      <c r="L6586" t="s">
        <v>74</v>
      </c>
      <c r="M6586">
        <v>1593</v>
      </c>
      <c r="N6586">
        <v>139.39994272857427</v>
      </c>
    </row>
    <row r="6587" spans="1:14" x14ac:dyDescent="0.25">
      <c r="A6587">
        <v>1447224485.7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99</v>
      </c>
      <c r="J6587">
        <v>1660585</v>
      </c>
      <c r="K6587" t="s">
        <v>49</v>
      </c>
      <c r="L6587" t="s">
        <v>74</v>
      </c>
      <c r="M6587">
        <v>251</v>
      </c>
      <c r="N6587">
        <v>0.40444426263039457</v>
      </c>
    </row>
    <row r="6588" spans="1:14" x14ac:dyDescent="0.25">
      <c r="A6588">
        <v>1447224477.7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99</v>
      </c>
      <c r="J6588">
        <v>1660585</v>
      </c>
      <c r="K6588" t="s">
        <v>49</v>
      </c>
      <c r="L6588" t="s">
        <v>74</v>
      </c>
      <c r="M6588">
        <v>436</v>
      </c>
      <c r="N6588">
        <v>20.22221313151973</v>
      </c>
    </row>
    <row r="6589" spans="1:14" x14ac:dyDescent="0.25">
      <c r="A6589">
        <v>1447281410.7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99</v>
      </c>
      <c r="J6589">
        <v>1660585</v>
      </c>
      <c r="K6589" t="s">
        <v>49</v>
      </c>
      <c r="L6589" t="s">
        <v>74</v>
      </c>
      <c r="M6589">
        <v>1516</v>
      </c>
      <c r="N6589">
        <v>127.80438699120468</v>
      </c>
    </row>
    <row r="6590" spans="1:14" x14ac:dyDescent="0.25">
      <c r="A6590">
        <v>1447204372.7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99</v>
      </c>
      <c r="J6590">
        <v>1660585</v>
      </c>
      <c r="K6590" t="s">
        <v>49</v>
      </c>
      <c r="L6590" t="s">
        <v>74</v>
      </c>
      <c r="M6590">
        <v>696</v>
      </c>
      <c r="N6590">
        <v>37.422204949887487</v>
      </c>
    </row>
    <row r="6591" spans="1:14" x14ac:dyDescent="0.25">
      <c r="A6591">
        <v>1447281426.7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99</v>
      </c>
      <c r="J6591">
        <v>1660585</v>
      </c>
      <c r="K6591" t="s">
        <v>49</v>
      </c>
      <c r="L6591" t="s">
        <v>74</v>
      </c>
      <c r="M6591">
        <v>294</v>
      </c>
      <c r="N6591">
        <v>0.40444426263039457</v>
      </c>
    </row>
    <row r="6592" spans="1:14" x14ac:dyDescent="0.25">
      <c r="A6592">
        <v>1447406126.7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99</v>
      </c>
      <c r="J6592">
        <v>1660585</v>
      </c>
      <c r="K6592" t="s">
        <v>49</v>
      </c>
      <c r="L6592" t="s">
        <v>74</v>
      </c>
      <c r="M6592">
        <v>2007</v>
      </c>
      <c r="N6592">
        <v>157.68658948660249</v>
      </c>
    </row>
    <row r="6593" spans="1:14" x14ac:dyDescent="0.25">
      <c r="A6593">
        <v>1447251099.7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99</v>
      </c>
      <c r="J6593">
        <v>1660585</v>
      </c>
      <c r="K6593" t="s">
        <v>49</v>
      </c>
      <c r="L6593" t="s">
        <v>74</v>
      </c>
      <c r="M6593">
        <v>1023</v>
      </c>
      <c r="N6593">
        <v>83.248854162405365</v>
      </c>
    </row>
    <row r="6594" spans="1:14" x14ac:dyDescent="0.25">
      <c r="A6594">
        <v>1447300263.7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99</v>
      </c>
      <c r="J6594">
        <v>1660585</v>
      </c>
      <c r="K6594" t="s">
        <v>49</v>
      </c>
      <c r="L6594" t="s">
        <v>74</v>
      </c>
      <c r="M6594">
        <v>1303</v>
      </c>
      <c r="N6594">
        <v>91.077733687870676</v>
      </c>
    </row>
    <row r="6595" spans="1:14" x14ac:dyDescent="0.25">
      <c r="A6595">
        <v>1447224504.7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99</v>
      </c>
      <c r="J6595">
        <v>1660585</v>
      </c>
      <c r="K6595" t="s">
        <v>49</v>
      </c>
      <c r="L6595" t="s">
        <v>74</v>
      </c>
      <c r="M6595">
        <v>307</v>
      </c>
      <c r="N6595">
        <v>4.0444426263039457</v>
      </c>
    </row>
    <row r="6596" spans="1:14" x14ac:dyDescent="0.25">
      <c r="A6596">
        <v>1447265620.7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1660585</v>
      </c>
      <c r="K6596" t="s">
        <v>49</v>
      </c>
      <c r="L6596" t="s">
        <v>74</v>
      </c>
      <c r="M6596">
        <v>272</v>
      </c>
      <c r="N6596">
        <v>0.40444426263039457</v>
      </c>
    </row>
    <row r="6597" spans="1:14" x14ac:dyDescent="0.25">
      <c r="A6597">
        <v>1447423206.7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99</v>
      </c>
      <c r="J6597">
        <v>1660585</v>
      </c>
      <c r="K6597" t="s">
        <v>49</v>
      </c>
      <c r="L6597" t="s">
        <v>74</v>
      </c>
      <c r="M6597">
        <v>735</v>
      </c>
      <c r="N6597">
        <v>52.555532828799322</v>
      </c>
    </row>
    <row r="6598" spans="1:14" x14ac:dyDescent="0.25">
      <c r="A6598">
        <v>1447224457.7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99</v>
      </c>
      <c r="J6598">
        <v>1660585</v>
      </c>
      <c r="K6598" t="s">
        <v>49</v>
      </c>
      <c r="L6598" t="s">
        <v>74</v>
      </c>
      <c r="M6598">
        <v>320</v>
      </c>
      <c r="N6598">
        <v>0.7077774596031905</v>
      </c>
    </row>
    <row r="6599" spans="1:14" x14ac:dyDescent="0.25">
      <c r="A6599">
        <v>1447164291.7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99</v>
      </c>
      <c r="J6599">
        <v>1660585</v>
      </c>
      <c r="K6599" t="s">
        <v>49</v>
      </c>
      <c r="L6599" t="s">
        <v>74</v>
      </c>
      <c r="M6599">
        <v>2561</v>
      </c>
      <c r="N6599">
        <v>228.09545346696655</v>
      </c>
    </row>
    <row r="6600" spans="1:14" x14ac:dyDescent="0.25">
      <c r="A6600">
        <v>1447163012.7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99</v>
      </c>
      <c r="J6600">
        <v>1660585</v>
      </c>
      <c r="K6600" t="s">
        <v>49</v>
      </c>
      <c r="L6600" t="s">
        <v>74</v>
      </c>
      <c r="M6600">
        <v>981</v>
      </c>
      <c r="N6600">
        <v>64.946636121906295</v>
      </c>
    </row>
    <row r="6601" spans="1:14" x14ac:dyDescent="0.25">
      <c r="A6601">
        <v>1447423195.7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99</v>
      </c>
      <c r="J6601">
        <v>1660585</v>
      </c>
      <c r="K6601" t="s">
        <v>49</v>
      </c>
      <c r="L6601" t="s">
        <v>74</v>
      </c>
      <c r="M6601">
        <v>672</v>
      </c>
      <c r="N6601">
        <v>43.152203722642646</v>
      </c>
    </row>
    <row r="6602" spans="1:14" x14ac:dyDescent="0.25">
      <c r="A6602">
        <v>1447265642.7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99</v>
      </c>
      <c r="J6602">
        <v>1660585</v>
      </c>
      <c r="K6602" t="s">
        <v>49</v>
      </c>
      <c r="L6602" t="s">
        <v>74</v>
      </c>
      <c r="M6602">
        <v>520</v>
      </c>
      <c r="N6602">
        <v>30.311098384127618</v>
      </c>
    </row>
    <row r="6603" spans="1:14" x14ac:dyDescent="0.25">
      <c r="A6603">
        <v>1447183486.7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99</v>
      </c>
      <c r="J6603">
        <v>1660585</v>
      </c>
      <c r="K6603" t="s">
        <v>49</v>
      </c>
      <c r="L6603" t="s">
        <v>74</v>
      </c>
      <c r="M6603">
        <v>704</v>
      </c>
      <c r="N6603">
        <v>40.8933131519738</v>
      </c>
    </row>
    <row r="6604" spans="1:14" x14ac:dyDescent="0.25">
      <c r="A6604">
        <v>1447423209.7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99</v>
      </c>
      <c r="J6604">
        <v>1660585</v>
      </c>
      <c r="K6604" t="s">
        <v>49</v>
      </c>
      <c r="L6604" t="s">
        <v>74</v>
      </c>
      <c r="M6604">
        <v>3258</v>
      </c>
      <c r="N6604">
        <v>306.82</v>
      </c>
    </row>
    <row r="6605" spans="1:14" x14ac:dyDescent="0.25">
      <c r="A6605">
        <v>1447423208.7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99</v>
      </c>
      <c r="J6605">
        <v>1660585</v>
      </c>
      <c r="K6605" t="s">
        <v>49</v>
      </c>
      <c r="L6605" t="s">
        <v>74</v>
      </c>
      <c r="M6605">
        <v>922</v>
      </c>
      <c r="N6605">
        <v>64.56</v>
      </c>
    </row>
    <row r="6606" spans="1:14" x14ac:dyDescent="0.25">
      <c r="A6606">
        <v>1447423207.7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99</v>
      </c>
      <c r="J6606">
        <v>1660585</v>
      </c>
      <c r="K6606" t="s">
        <v>49</v>
      </c>
      <c r="L6606" t="s">
        <v>74</v>
      </c>
      <c r="M6606">
        <v>903</v>
      </c>
      <c r="N6606">
        <v>66.44</v>
      </c>
    </row>
    <row r="6607" spans="1:14" x14ac:dyDescent="0.25">
      <c r="A6607">
        <v>1447151921.7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99</v>
      </c>
      <c r="J6607">
        <v>1660585</v>
      </c>
      <c r="K6607" t="s">
        <v>49</v>
      </c>
      <c r="L6607" t="s">
        <v>74</v>
      </c>
      <c r="M6607">
        <v>1625</v>
      </c>
      <c r="N6607">
        <v>132.96</v>
      </c>
    </row>
    <row r="6608" spans="1:14" x14ac:dyDescent="0.25">
      <c r="A6608">
        <v>1447423204.7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99</v>
      </c>
      <c r="J6608">
        <v>1660585</v>
      </c>
      <c r="K6608" t="s">
        <v>49</v>
      </c>
      <c r="L6608" t="s">
        <v>74</v>
      </c>
      <c r="M6608">
        <v>1467</v>
      </c>
      <c r="N6608">
        <v>119.78</v>
      </c>
    </row>
    <row r="6609" spans="1:14" x14ac:dyDescent="0.25">
      <c r="A6609">
        <v>1447423205.7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99</v>
      </c>
      <c r="J6609">
        <v>1660585</v>
      </c>
      <c r="K6609" t="s">
        <v>49</v>
      </c>
      <c r="L6609" t="s">
        <v>74</v>
      </c>
      <c r="M6609">
        <v>916</v>
      </c>
      <c r="N6609">
        <v>65.319999999999993</v>
      </c>
    </row>
    <row r="6610" spans="1:14" x14ac:dyDescent="0.25">
      <c r="A6610">
        <v>1447224505.7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99</v>
      </c>
      <c r="J6610">
        <v>1660585</v>
      </c>
      <c r="K6610" t="s">
        <v>49</v>
      </c>
      <c r="L6610" t="s">
        <v>74</v>
      </c>
      <c r="M6610">
        <v>1218</v>
      </c>
      <c r="N6610">
        <v>92.38</v>
      </c>
    </row>
    <row r="6611" spans="1:14" x14ac:dyDescent="0.25">
      <c r="A6611">
        <v>1447302825.7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99</v>
      </c>
      <c r="J6611">
        <v>1680562</v>
      </c>
      <c r="K6611" t="s">
        <v>49</v>
      </c>
      <c r="L6611" t="s">
        <v>74</v>
      </c>
      <c r="M6611">
        <v>457</v>
      </c>
      <c r="N6611">
        <v>1.4852529702024069</v>
      </c>
    </row>
    <row r="6612" spans="1:14" x14ac:dyDescent="0.25">
      <c r="A6612">
        <v>1447165490.7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99</v>
      </c>
      <c r="J6612">
        <v>1680562</v>
      </c>
      <c r="K6612" t="s">
        <v>49</v>
      </c>
      <c r="L6612" t="s">
        <v>74</v>
      </c>
      <c r="M6612">
        <v>1092</v>
      </c>
      <c r="N6612">
        <v>8.5272215981550765</v>
      </c>
    </row>
    <row r="6613" spans="1:14" x14ac:dyDescent="0.25">
      <c r="A6613">
        <v>1447312488.7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99</v>
      </c>
      <c r="J6613">
        <v>1680562</v>
      </c>
      <c r="K6613" t="s">
        <v>49</v>
      </c>
      <c r="L6613" t="s">
        <v>74</v>
      </c>
      <c r="M6613">
        <v>921</v>
      </c>
      <c r="N6613">
        <v>6.2318306442059024</v>
      </c>
    </row>
    <row r="6614" spans="1:14" x14ac:dyDescent="0.25">
      <c r="A6614">
        <v>1447163019.7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99</v>
      </c>
      <c r="J6614">
        <v>1680562</v>
      </c>
      <c r="K6614" t="s">
        <v>49</v>
      </c>
      <c r="L6614" t="s">
        <v>74</v>
      </c>
      <c r="M6614">
        <v>334</v>
      </c>
      <c r="N6614">
        <v>0.82052436815377716</v>
      </c>
    </row>
    <row r="6615" spans="1:14" x14ac:dyDescent="0.25">
      <c r="A6615">
        <v>1447241405.7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99</v>
      </c>
      <c r="J6615">
        <v>1680562</v>
      </c>
      <c r="K6615" t="s">
        <v>49</v>
      </c>
      <c r="L6615" t="s">
        <v>74</v>
      </c>
      <c r="M6615">
        <v>1443</v>
      </c>
      <c r="N6615">
        <v>13.463661288411805</v>
      </c>
    </row>
    <row r="6616" spans="1:14" x14ac:dyDescent="0.25">
      <c r="A6616">
        <v>1447200574.7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99</v>
      </c>
      <c r="J6616">
        <v>1680562</v>
      </c>
      <c r="K6616" t="s">
        <v>49</v>
      </c>
      <c r="L6616" t="s">
        <v>74</v>
      </c>
      <c r="M6616">
        <v>394</v>
      </c>
      <c r="N6616">
        <v>1.6410487363075543</v>
      </c>
    </row>
    <row r="6617" spans="1:14" x14ac:dyDescent="0.25">
      <c r="A6617">
        <v>1447183503.7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99</v>
      </c>
      <c r="J6617">
        <v>1680562</v>
      </c>
      <c r="K6617" t="s">
        <v>49</v>
      </c>
      <c r="L6617" t="s">
        <v>74</v>
      </c>
      <c r="M6617">
        <v>334</v>
      </c>
      <c r="N6617">
        <v>0.58163752679255087</v>
      </c>
    </row>
    <row r="6618" spans="1:14" x14ac:dyDescent="0.25">
      <c r="A6618">
        <v>1447312508.7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99</v>
      </c>
      <c r="J6618">
        <v>1680562</v>
      </c>
      <c r="K6618" t="s">
        <v>49</v>
      </c>
      <c r="L6618" t="s">
        <v>74</v>
      </c>
      <c r="M6618">
        <v>1284</v>
      </c>
      <c r="N6618">
        <v>11.594112095150034</v>
      </c>
    </row>
    <row r="6619" spans="1:14" x14ac:dyDescent="0.25">
      <c r="A6619">
        <v>1447241400.7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99</v>
      </c>
      <c r="J6619">
        <v>1680562</v>
      </c>
      <c r="K6619" t="s">
        <v>49</v>
      </c>
      <c r="L6619" t="s">
        <v>74</v>
      </c>
      <c r="M6619">
        <v>547</v>
      </c>
      <c r="N6619">
        <v>3.0847561688819218</v>
      </c>
    </row>
    <row r="6620" spans="1:14" x14ac:dyDescent="0.25">
      <c r="A6620">
        <v>1447423169.7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99</v>
      </c>
      <c r="J6620">
        <v>1680562</v>
      </c>
      <c r="K6620" t="s">
        <v>49</v>
      </c>
      <c r="L6620" t="s">
        <v>74</v>
      </c>
      <c r="M6620">
        <v>843</v>
      </c>
      <c r="N6620">
        <v>6.2318306442059024</v>
      </c>
    </row>
    <row r="6621" spans="1:14" x14ac:dyDescent="0.25">
      <c r="A6621">
        <v>1447241404.7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99</v>
      </c>
      <c r="J6621">
        <v>1680562</v>
      </c>
      <c r="K6621" t="s">
        <v>49</v>
      </c>
      <c r="L6621" t="s">
        <v>74</v>
      </c>
      <c r="M6621">
        <v>568</v>
      </c>
      <c r="N6621">
        <v>3.1886200129520201</v>
      </c>
    </row>
    <row r="6622" spans="1:14" x14ac:dyDescent="0.25">
      <c r="A6622">
        <v>1447423200.7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99</v>
      </c>
      <c r="J6622">
        <v>1680562</v>
      </c>
      <c r="K6622" t="s">
        <v>49</v>
      </c>
      <c r="L6622" t="s">
        <v>74</v>
      </c>
      <c r="M6622">
        <v>421</v>
      </c>
      <c r="N6622">
        <v>1.4852529702024069</v>
      </c>
    </row>
    <row r="6623" spans="1:14" x14ac:dyDescent="0.25">
      <c r="A6623">
        <v>1447185825.7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99</v>
      </c>
      <c r="J6623">
        <v>1680562</v>
      </c>
      <c r="K6623" t="s">
        <v>49</v>
      </c>
      <c r="L6623" t="s">
        <v>74</v>
      </c>
      <c r="M6623">
        <v>346</v>
      </c>
      <c r="N6623">
        <v>0.82052436815377716</v>
      </c>
    </row>
    <row r="6624" spans="1:14" x14ac:dyDescent="0.25">
      <c r="A6624">
        <v>1447162899.7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99</v>
      </c>
      <c r="J6624">
        <v>1669701</v>
      </c>
      <c r="K6624" t="s">
        <v>49</v>
      </c>
      <c r="L6624" t="s">
        <v>74</v>
      </c>
      <c r="M6624">
        <v>835</v>
      </c>
      <c r="N6624">
        <v>6.11</v>
      </c>
    </row>
    <row r="6625" spans="1:14" x14ac:dyDescent="0.25">
      <c r="A6625">
        <v>1447146773.7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99</v>
      </c>
      <c r="J6625">
        <v>1669701</v>
      </c>
      <c r="K6625" t="s">
        <v>49</v>
      </c>
      <c r="L6625" t="s">
        <v>74</v>
      </c>
      <c r="M6625">
        <v>871</v>
      </c>
      <c r="N6625">
        <v>6.11</v>
      </c>
    </row>
    <row r="6626" spans="1:14" x14ac:dyDescent="0.25">
      <c r="A6626">
        <v>1447281365.7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99</v>
      </c>
      <c r="J6626">
        <v>1669701</v>
      </c>
      <c r="K6626" t="s">
        <v>49</v>
      </c>
      <c r="L6626" t="s">
        <v>74</v>
      </c>
      <c r="M6626">
        <v>892</v>
      </c>
      <c r="N6626">
        <v>6.11</v>
      </c>
    </row>
    <row r="6627" spans="1:14" x14ac:dyDescent="0.25">
      <c r="A6627">
        <v>1447230010.7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99</v>
      </c>
      <c r="J6627">
        <v>1669701</v>
      </c>
      <c r="K6627" t="s">
        <v>49</v>
      </c>
      <c r="L6627" t="s">
        <v>74</v>
      </c>
      <c r="M6627">
        <v>897</v>
      </c>
      <c r="N6627">
        <v>6.11</v>
      </c>
    </row>
    <row r="6628" spans="1:14" x14ac:dyDescent="0.25">
      <c r="A6628">
        <v>1447164222.7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99</v>
      </c>
      <c r="J6628">
        <v>1669701</v>
      </c>
      <c r="K6628" t="s">
        <v>49</v>
      </c>
      <c r="L6628" t="s">
        <v>74</v>
      </c>
      <c r="M6628">
        <v>881</v>
      </c>
      <c r="N6628">
        <v>6.11</v>
      </c>
    </row>
    <row r="6629" spans="1:14" x14ac:dyDescent="0.25">
      <c r="A6629">
        <v>1447204367.7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99</v>
      </c>
      <c r="J6629">
        <v>1669701</v>
      </c>
      <c r="K6629" t="s">
        <v>49</v>
      </c>
      <c r="L6629" t="s">
        <v>74</v>
      </c>
      <c r="M6629">
        <v>913</v>
      </c>
      <c r="N6629">
        <v>6.11</v>
      </c>
    </row>
    <row r="6630" spans="1:14" x14ac:dyDescent="0.25">
      <c r="A6630">
        <v>1447224419.7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99</v>
      </c>
      <c r="J6630">
        <v>1669701</v>
      </c>
      <c r="K6630" t="s">
        <v>49</v>
      </c>
      <c r="L6630" t="s">
        <v>74</v>
      </c>
      <c r="M6630">
        <v>892</v>
      </c>
      <c r="N6630">
        <v>6.11</v>
      </c>
    </row>
    <row r="6631" spans="1:14" x14ac:dyDescent="0.25">
      <c r="A6631">
        <v>1447174475.7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99</v>
      </c>
      <c r="J6631">
        <v>1669701</v>
      </c>
      <c r="K6631" t="s">
        <v>49</v>
      </c>
      <c r="L6631" t="s">
        <v>74</v>
      </c>
      <c r="M6631">
        <v>867</v>
      </c>
      <c r="N6631">
        <v>6.11</v>
      </c>
    </row>
    <row r="6632" spans="1:14" x14ac:dyDescent="0.25">
      <c r="A6632">
        <v>1447204357.7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1669701</v>
      </c>
      <c r="K6632" t="s">
        <v>49</v>
      </c>
      <c r="L6632" t="s">
        <v>74</v>
      </c>
      <c r="M6632">
        <v>860</v>
      </c>
      <c r="N6632">
        <v>6.11</v>
      </c>
    </row>
    <row r="6633" spans="1:14" x14ac:dyDescent="0.25">
      <c r="A6633">
        <v>1447164218.7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99</v>
      </c>
      <c r="J6633">
        <v>1669701</v>
      </c>
      <c r="K6633" t="s">
        <v>49</v>
      </c>
      <c r="L6633" t="s">
        <v>74</v>
      </c>
      <c r="M6633">
        <v>883</v>
      </c>
      <c r="N6633">
        <v>6.11</v>
      </c>
    </row>
    <row r="6634" spans="1:14" x14ac:dyDescent="0.25">
      <c r="A6634">
        <v>1447162972.7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99</v>
      </c>
      <c r="J6634">
        <v>1669701</v>
      </c>
      <c r="K6634" t="s">
        <v>49</v>
      </c>
      <c r="L6634" t="s">
        <v>74</v>
      </c>
      <c r="M6634">
        <v>896</v>
      </c>
      <c r="N6634">
        <v>6.11</v>
      </c>
    </row>
    <row r="6635" spans="1:14" x14ac:dyDescent="0.25">
      <c r="A6635">
        <v>1447281381.7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99</v>
      </c>
      <c r="J6635">
        <v>1669701</v>
      </c>
      <c r="K6635" t="s">
        <v>49</v>
      </c>
      <c r="L6635" t="s">
        <v>74</v>
      </c>
      <c r="M6635">
        <v>865</v>
      </c>
      <c r="N6635">
        <v>6.11</v>
      </c>
    </row>
    <row r="6636" spans="1:14" x14ac:dyDescent="0.25">
      <c r="A6636">
        <v>1447164179.7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99</v>
      </c>
      <c r="J6636">
        <v>1669701</v>
      </c>
      <c r="K6636" t="s">
        <v>49</v>
      </c>
      <c r="L6636" t="s">
        <v>74</v>
      </c>
      <c r="M6636">
        <v>913</v>
      </c>
      <c r="N6636">
        <v>6.11</v>
      </c>
    </row>
    <row r="6637" spans="1:14" x14ac:dyDescent="0.25">
      <c r="A6637">
        <v>1447164180.7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99</v>
      </c>
      <c r="J6637">
        <v>1669701</v>
      </c>
      <c r="K6637" t="s">
        <v>49</v>
      </c>
      <c r="L6637" t="s">
        <v>74</v>
      </c>
      <c r="M6637">
        <v>907</v>
      </c>
      <c r="N6637">
        <v>6.11</v>
      </c>
    </row>
    <row r="6638" spans="1:14" x14ac:dyDescent="0.25">
      <c r="A6638">
        <v>1447281351.7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99</v>
      </c>
      <c r="J6638">
        <v>1669701</v>
      </c>
      <c r="K6638" t="s">
        <v>49</v>
      </c>
      <c r="L6638" t="s">
        <v>74</v>
      </c>
      <c r="M6638">
        <v>931</v>
      </c>
      <c r="N6638">
        <v>6.11</v>
      </c>
    </row>
    <row r="6639" spans="1:14" x14ac:dyDescent="0.25">
      <c r="A6639">
        <v>1447174473.7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99</v>
      </c>
      <c r="J6639">
        <v>1669701</v>
      </c>
      <c r="K6639" t="s">
        <v>49</v>
      </c>
      <c r="L6639" t="s">
        <v>74</v>
      </c>
      <c r="M6639">
        <v>929</v>
      </c>
      <c r="N6639">
        <v>6.11</v>
      </c>
    </row>
    <row r="6640" spans="1:14" x14ac:dyDescent="0.25">
      <c r="A6640">
        <v>1447281380.7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99</v>
      </c>
      <c r="J6640">
        <v>1669701</v>
      </c>
      <c r="K6640" t="s">
        <v>49</v>
      </c>
      <c r="L6640" t="s">
        <v>74</v>
      </c>
      <c r="M6640">
        <v>5120</v>
      </c>
      <c r="N6640">
        <v>46.839999999999996</v>
      </c>
    </row>
    <row r="6641" spans="1:14" x14ac:dyDescent="0.25">
      <c r="A6641">
        <v>1447163970.7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99</v>
      </c>
      <c r="J6641">
        <v>1692956</v>
      </c>
      <c r="K6641" t="s">
        <v>49</v>
      </c>
      <c r="L6641" t="s">
        <v>74</v>
      </c>
      <c r="M6641">
        <v>740</v>
      </c>
      <c r="N6641">
        <v>3.88</v>
      </c>
    </row>
    <row r="6642" spans="1:14" x14ac:dyDescent="0.25">
      <c r="A6642">
        <v>1447418978.7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99</v>
      </c>
      <c r="J6642">
        <v>1692956</v>
      </c>
      <c r="K6642" t="s">
        <v>49</v>
      </c>
      <c r="L6642" t="s">
        <v>74</v>
      </c>
      <c r="M6642">
        <v>677</v>
      </c>
      <c r="N6642">
        <v>3.78</v>
      </c>
    </row>
    <row r="6643" spans="1:14" x14ac:dyDescent="0.25">
      <c r="A6643">
        <v>1447308627.7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99</v>
      </c>
      <c r="J6643">
        <v>1692955</v>
      </c>
      <c r="K6643" t="s">
        <v>49</v>
      </c>
      <c r="L6643" t="s">
        <v>74</v>
      </c>
      <c r="M6643">
        <v>717</v>
      </c>
      <c r="N6643">
        <v>9.4</v>
      </c>
    </row>
    <row r="6644" spans="1:14" x14ac:dyDescent="0.25">
      <c r="A6644">
        <v>1447163925.7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99</v>
      </c>
      <c r="J6644">
        <v>1692955</v>
      </c>
      <c r="K6644" t="s">
        <v>49</v>
      </c>
      <c r="L6644" t="s">
        <v>74</v>
      </c>
      <c r="M6644">
        <v>656</v>
      </c>
      <c r="N6644">
        <v>3.96</v>
      </c>
    </row>
    <row r="6645" spans="1:14" x14ac:dyDescent="0.25">
      <c r="A6645">
        <v>1447226236.7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99</v>
      </c>
      <c r="J6645">
        <v>1692955</v>
      </c>
      <c r="K6645" t="s">
        <v>49</v>
      </c>
      <c r="L6645" t="s">
        <v>74</v>
      </c>
      <c r="M6645">
        <v>746</v>
      </c>
      <c r="N6645">
        <v>3.94</v>
      </c>
    </row>
    <row r="6646" spans="1:14" x14ac:dyDescent="0.25">
      <c r="A6646">
        <v>1447174460.7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99</v>
      </c>
      <c r="J6646">
        <v>1692940</v>
      </c>
      <c r="K6646" t="s">
        <v>49</v>
      </c>
      <c r="L6646" t="s">
        <v>74</v>
      </c>
      <c r="M6646">
        <v>734</v>
      </c>
      <c r="N6646">
        <v>14.599754170324843</v>
      </c>
    </row>
    <row r="6647" spans="1:14" x14ac:dyDescent="0.25">
      <c r="A6647">
        <v>1447233548.7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99</v>
      </c>
      <c r="J6647">
        <v>1692940</v>
      </c>
      <c r="K6647" t="s">
        <v>49</v>
      </c>
      <c r="L6647" t="s">
        <v>74</v>
      </c>
      <c r="M6647">
        <v>351</v>
      </c>
      <c r="N6647">
        <v>3.6400000000000006</v>
      </c>
    </row>
    <row r="6648" spans="1:14" x14ac:dyDescent="0.25">
      <c r="A6648">
        <v>1447224290.7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99</v>
      </c>
      <c r="J6648">
        <v>1692940</v>
      </c>
      <c r="K6648" t="s">
        <v>49</v>
      </c>
      <c r="L6648" t="s">
        <v>74</v>
      </c>
      <c r="M6648">
        <v>865</v>
      </c>
      <c r="N6648">
        <v>19.2</v>
      </c>
    </row>
    <row r="6649" spans="1:14" x14ac:dyDescent="0.25">
      <c r="A6649">
        <v>1447199665.7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99</v>
      </c>
      <c r="J6649">
        <v>1692940</v>
      </c>
      <c r="K6649" t="s">
        <v>49</v>
      </c>
      <c r="L6649" t="s">
        <v>74</v>
      </c>
      <c r="M6649">
        <v>786</v>
      </c>
      <c r="N6649">
        <v>17.16</v>
      </c>
    </row>
    <row r="6650" spans="1:14" x14ac:dyDescent="0.25">
      <c r="A6650">
        <v>1447233542.7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99</v>
      </c>
      <c r="J6650">
        <v>1692940</v>
      </c>
      <c r="K6650" t="s">
        <v>49</v>
      </c>
      <c r="L6650" t="s">
        <v>74</v>
      </c>
      <c r="M6650">
        <v>703</v>
      </c>
      <c r="N6650">
        <v>13.500000000000002</v>
      </c>
    </row>
    <row r="6651" spans="1:14" x14ac:dyDescent="0.25">
      <c r="A6651">
        <v>1447321262.7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99</v>
      </c>
      <c r="J6651">
        <v>1692940</v>
      </c>
      <c r="K6651" t="s">
        <v>49</v>
      </c>
      <c r="L6651" t="s">
        <v>74</v>
      </c>
      <c r="M6651">
        <v>1514</v>
      </c>
      <c r="N6651">
        <v>42.859999999999992</v>
      </c>
    </row>
    <row r="6652" spans="1:14" x14ac:dyDescent="0.25">
      <c r="A6652">
        <v>1447233549.7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99</v>
      </c>
      <c r="J6652">
        <v>1692940</v>
      </c>
      <c r="K6652" t="s">
        <v>49</v>
      </c>
      <c r="L6652" t="s">
        <v>74</v>
      </c>
      <c r="M6652">
        <v>931</v>
      </c>
      <c r="N6652">
        <v>23.72</v>
      </c>
    </row>
    <row r="6653" spans="1:14" x14ac:dyDescent="0.25">
      <c r="A6653">
        <v>1447418971.7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99</v>
      </c>
      <c r="J6653">
        <v>1692940</v>
      </c>
      <c r="K6653" t="s">
        <v>49</v>
      </c>
      <c r="L6653" t="s">
        <v>74</v>
      </c>
      <c r="M6653">
        <v>693</v>
      </c>
      <c r="N6653">
        <v>14.439999999999998</v>
      </c>
    </row>
    <row r="6654" spans="1:14" x14ac:dyDescent="0.25">
      <c r="A6654">
        <v>1447419092.7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99</v>
      </c>
      <c r="J6654">
        <v>1692940</v>
      </c>
      <c r="K6654" t="s">
        <v>49</v>
      </c>
      <c r="L6654" t="s">
        <v>74</v>
      </c>
      <c r="M6654">
        <v>543</v>
      </c>
      <c r="N6654">
        <v>7.2</v>
      </c>
    </row>
    <row r="6655" spans="1:14" x14ac:dyDescent="0.25">
      <c r="A6655">
        <v>1447418955.7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99</v>
      </c>
      <c r="J6655">
        <v>1692940</v>
      </c>
      <c r="K6655" t="s">
        <v>49</v>
      </c>
      <c r="L6655" t="s">
        <v>74</v>
      </c>
      <c r="M6655">
        <v>1018</v>
      </c>
      <c r="N6655">
        <v>23.16</v>
      </c>
    </row>
    <row r="6656" spans="1:14" x14ac:dyDescent="0.25">
      <c r="A6656">
        <v>1447418973.7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99</v>
      </c>
      <c r="J6656">
        <v>1692940</v>
      </c>
      <c r="K6656" t="s">
        <v>49</v>
      </c>
      <c r="L6656" t="s">
        <v>74</v>
      </c>
      <c r="M6656">
        <v>461</v>
      </c>
      <c r="N6656">
        <v>7.16</v>
      </c>
    </row>
    <row r="6657" spans="1:14" x14ac:dyDescent="0.25">
      <c r="A6657">
        <v>1447300060.7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99</v>
      </c>
      <c r="J6657">
        <v>1652644</v>
      </c>
      <c r="K6657" t="s">
        <v>49</v>
      </c>
      <c r="L6657" t="s">
        <v>74</v>
      </c>
      <c r="M6657">
        <v>328</v>
      </c>
      <c r="N6657">
        <v>0.65425210084033614</v>
      </c>
    </row>
    <row r="6658" spans="1:14" x14ac:dyDescent="0.25">
      <c r="A6658">
        <v>1447300058.7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99</v>
      </c>
      <c r="J6658">
        <v>1652644</v>
      </c>
      <c r="K6658" t="s">
        <v>49</v>
      </c>
      <c r="L6658" t="s">
        <v>74</v>
      </c>
      <c r="M6658">
        <v>268</v>
      </c>
      <c r="N6658">
        <v>0.27260504201680669</v>
      </c>
    </row>
    <row r="6659" spans="1:14" x14ac:dyDescent="0.25">
      <c r="A6659">
        <v>1447418186.7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99</v>
      </c>
      <c r="J6659">
        <v>1652644</v>
      </c>
      <c r="K6659" t="s">
        <v>49</v>
      </c>
      <c r="L6659" t="s">
        <v>74</v>
      </c>
      <c r="M6659">
        <v>329</v>
      </c>
      <c r="N6659">
        <v>0.65425210084033614</v>
      </c>
    </row>
    <row r="6660" spans="1:14" x14ac:dyDescent="0.25">
      <c r="A6660">
        <v>1447300059.7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99</v>
      </c>
      <c r="J6660">
        <v>1652644</v>
      </c>
      <c r="K6660" t="s">
        <v>49</v>
      </c>
      <c r="L6660" t="s">
        <v>74</v>
      </c>
      <c r="M6660">
        <v>270</v>
      </c>
      <c r="N6660">
        <v>0.65425210084033614</v>
      </c>
    </row>
    <row r="6661" spans="1:14" x14ac:dyDescent="0.25">
      <c r="A6661">
        <v>1447406487.7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99</v>
      </c>
      <c r="J6661">
        <v>1668094</v>
      </c>
      <c r="K6661" t="s">
        <v>49</v>
      </c>
      <c r="L6661" t="s">
        <v>74</v>
      </c>
      <c r="M6661">
        <v>356</v>
      </c>
      <c r="N6661">
        <v>7.3800000000000008</v>
      </c>
    </row>
    <row r="6662" spans="1:14" x14ac:dyDescent="0.25">
      <c r="A6662">
        <v>1447418378.7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99</v>
      </c>
      <c r="J6662">
        <v>1668094</v>
      </c>
      <c r="K6662" t="s">
        <v>49</v>
      </c>
      <c r="L6662" t="s">
        <v>74</v>
      </c>
      <c r="M6662">
        <v>290</v>
      </c>
      <c r="N6662">
        <v>6.6199999999999992</v>
      </c>
    </row>
    <row r="6663" spans="1:14" x14ac:dyDescent="0.25">
      <c r="A6663">
        <v>1447146425.7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99</v>
      </c>
      <c r="J6663">
        <v>1668094</v>
      </c>
      <c r="K6663" t="s">
        <v>49</v>
      </c>
      <c r="L6663" t="s">
        <v>74</v>
      </c>
      <c r="M6663">
        <v>299</v>
      </c>
      <c r="N6663">
        <v>6.52</v>
      </c>
    </row>
    <row r="6664" spans="1:14" x14ac:dyDescent="0.25">
      <c r="A6664">
        <v>1447146560.7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1668094</v>
      </c>
      <c r="K6664" t="s">
        <v>49</v>
      </c>
      <c r="L6664" t="s">
        <v>74</v>
      </c>
      <c r="M6664">
        <v>290</v>
      </c>
      <c r="N6664">
        <v>6.52</v>
      </c>
    </row>
    <row r="6665" spans="1:14" x14ac:dyDescent="0.25">
      <c r="A6665">
        <v>1447146620.7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99</v>
      </c>
      <c r="J6665">
        <v>1668094</v>
      </c>
      <c r="K6665" t="s">
        <v>49</v>
      </c>
      <c r="L6665" t="s">
        <v>74</v>
      </c>
      <c r="M6665">
        <v>301</v>
      </c>
      <c r="N6665">
        <v>6.52</v>
      </c>
    </row>
    <row r="6666" spans="1:14" x14ac:dyDescent="0.25">
      <c r="A6666">
        <v>1447146566.7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99</v>
      </c>
      <c r="J6666">
        <v>1668094</v>
      </c>
      <c r="K6666" t="s">
        <v>49</v>
      </c>
      <c r="L6666" t="s">
        <v>74</v>
      </c>
      <c r="M6666">
        <v>309</v>
      </c>
      <c r="N6666">
        <v>6.52</v>
      </c>
    </row>
    <row r="6667" spans="1:14" x14ac:dyDescent="0.25">
      <c r="A6667">
        <v>1447224348.7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99</v>
      </c>
      <c r="J6667">
        <v>1668094</v>
      </c>
      <c r="K6667" t="s">
        <v>49</v>
      </c>
      <c r="L6667" t="s">
        <v>74</v>
      </c>
      <c r="M6667">
        <v>369</v>
      </c>
      <c r="N6667">
        <v>6.4800000000000013</v>
      </c>
    </row>
    <row r="6668" spans="1:14" x14ac:dyDescent="0.25">
      <c r="A6668">
        <v>1447224339.7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99</v>
      </c>
      <c r="J6668">
        <v>1668094</v>
      </c>
      <c r="K6668" t="s">
        <v>49</v>
      </c>
      <c r="L6668" t="s">
        <v>74</v>
      </c>
      <c r="M6668">
        <v>318</v>
      </c>
      <c r="N6668">
        <v>6.4800000000000013</v>
      </c>
    </row>
    <row r="6669" spans="1:14" x14ac:dyDescent="0.25">
      <c r="A6669">
        <v>1447423176.7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99</v>
      </c>
      <c r="J6669">
        <v>1668097</v>
      </c>
      <c r="K6669" t="s">
        <v>49</v>
      </c>
      <c r="L6669" t="s">
        <v>74</v>
      </c>
      <c r="M6669">
        <v>359</v>
      </c>
      <c r="N6669">
        <v>7.22</v>
      </c>
    </row>
    <row r="6670" spans="1:14" x14ac:dyDescent="0.25">
      <c r="A6670">
        <v>1447146577.7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99</v>
      </c>
      <c r="J6670">
        <v>1668094</v>
      </c>
      <c r="K6670" t="s">
        <v>49</v>
      </c>
      <c r="L6670" t="s">
        <v>74</v>
      </c>
      <c r="M6670">
        <v>343</v>
      </c>
      <c r="N6670">
        <v>11.8</v>
      </c>
    </row>
    <row r="6671" spans="1:14" x14ac:dyDescent="0.25">
      <c r="A6671">
        <v>1447146621.7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99</v>
      </c>
      <c r="J6671">
        <v>1668094</v>
      </c>
      <c r="K6671" t="s">
        <v>49</v>
      </c>
      <c r="L6671" t="s">
        <v>74</v>
      </c>
      <c r="M6671">
        <v>417</v>
      </c>
      <c r="N6671">
        <v>12.76</v>
      </c>
    </row>
    <row r="6672" spans="1:14" x14ac:dyDescent="0.25">
      <c r="A6672">
        <v>1447224388.7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99</v>
      </c>
      <c r="J6672">
        <v>1668094</v>
      </c>
      <c r="K6672" t="s">
        <v>49</v>
      </c>
      <c r="L6672" t="s">
        <v>74</v>
      </c>
      <c r="M6672">
        <v>354</v>
      </c>
      <c r="N6672">
        <v>10.72</v>
      </c>
    </row>
    <row r="6673" spans="1:14" x14ac:dyDescent="0.25">
      <c r="A6673">
        <v>1447281349.7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99</v>
      </c>
      <c r="J6673">
        <v>1668097</v>
      </c>
      <c r="K6673" t="s">
        <v>49</v>
      </c>
      <c r="L6673" t="s">
        <v>74</v>
      </c>
      <c r="M6673">
        <v>553</v>
      </c>
      <c r="N6673">
        <v>27.92</v>
      </c>
    </row>
    <row r="6674" spans="1:14" x14ac:dyDescent="0.25">
      <c r="A6674">
        <v>1447418970.7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99</v>
      </c>
      <c r="J6674">
        <v>1668094</v>
      </c>
      <c r="K6674" t="s">
        <v>49</v>
      </c>
      <c r="L6674" t="s">
        <v>74</v>
      </c>
      <c r="M6674">
        <v>404</v>
      </c>
      <c r="N6674">
        <v>17.260000000000002</v>
      </c>
    </row>
    <row r="6675" spans="1:14" x14ac:dyDescent="0.25">
      <c r="A6675">
        <v>1447183389.7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99</v>
      </c>
      <c r="J6675">
        <v>1668094</v>
      </c>
      <c r="K6675" t="s">
        <v>49</v>
      </c>
      <c r="L6675" t="s">
        <v>74</v>
      </c>
      <c r="M6675">
        <v>437</v>
      </c>
      <c r="N6675">
        <v>17.100000000000001</v>
      </c>
    </row>
    <row r="6676" spans="1:14" x14ac:dyDescent="0.25">
      <c r="A6676">
        <v>1447146707.7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99</v>
      </c>
      <c r="J6676">
        <v>1668094</v>
      </c>
      <c r="K6676" t="s">
        <v>49</v>
      </c>
      <c r="L6676" t="s">
        <v>74</v>
      </c>
      <c r="M6676">
        <v>790</v>
      </c>
      <c r="N6676">
        <v>62.98</v>
      </c>
    </row>
    <row r="6677" spans="1:14" x14ac:dyDescent="0.25">
      <c r="A6677">
        <v>1447288019.7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99</v>
      </c>
      <c r="J6677">
        <v>1687346</v>
      </c>
      <c r="K6677" t="s">
        <v>49</v>
      </c>
      <c r="L6677" t="s">
        <v>74</v>
      </c>
      <c r="M6677">
        <v>596</v>
      </c>
      <c r="N6677">
        <v>6.3031559175287954</v>
      </c>
    </row>
    <row r="6678" spans="1:14" x14ac:dyDescent="0.25">
      <c r="A6678">
        <v>1447173853.7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99</v>
      </c>
      <c r="J6678">
        <v>1687346</v>
      </c>
      <c r="K6678" t="s">
        <v>49</v>
      </c>
      <c r="L6678" t="s">
        <v>74</v>
      </c>
      <c r="M6678">
        <v>302</v>
      </c>
      <c r="N6678">
        <v>0.45917029862792552</v>
      </c>
    </row>
    <row r="6679" spans="1:14" x14ac:dyDescent="0.25">
      <c r="A6679">
        <v>1447281364.7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99</v>
      </c>
      <c r="J6679">
        <v>1687346</v>
      </c>
      <c r="K6679" t="s">
        <v>49</v>
      </c>
      <c r="L6679" t="s">
        <v>74</v>
      </c>
      <c r="M6679">
        <v>487</v>
      </c>
      <c r="N6679">
        <v>5.2178443025900627</v>
      </c>
    </row>
    <row r="6680" spans="1:14" x14ac:dyDescent="0.25">
      <c r="A6680">
        <v>1447230017.7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99</v>
      </c>
      <c r="J6680">
        <v>1687346</v>
      </c>
      <c r="K6680" t="s">
        <v>49</v>
      </c>
      <c r="L6680" t="s">
        <v>74</v>
      </c>
      <c r="M6680">
        <v>336</v>
      </c>
      <c r="N6680">
        <v>0.667884070731528</v>
      </c>
    </row>
    <row r="6681" spans="1:14" x14ac:dyDescent="0.25">
      <c r="A6681">
        <v>1447163935.7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99</v>
      </c>
      <c r="J6681">
        <v>1687346</v>
      </c>
      <c r="K6681" t="s">
        <v>49</v>
      </c>
      <c r="L6681" t="s">
        <v>74</v>
      </c>
      <c r="M6681">
        <v>346</v>
      </c>
      <c r="N6681">
        <v>0.87659784283513054</v>
      </c>
    </row>
    <row r="6682" spans="1:14" x14ac:dyDescent="0.25">
      <c r="A6682">
        <v>1447230016.7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99</v>
      </c>
      <c r="J6682">
        <v>1687346</v>
      </c>
      <c r="K6682" t="s">
        <v>49</v>
      </c>
      <c r="L6682" t="s">
        <v>74</v>
      </c>
      <c r="M6682">
        <v>346</v>
      </c>
      <c r="N6682">
        <v>1.4609964047252175</v>
      </c>
    </row>
    <row r="6683" spans="1:14" x14ac:dyDescent="0.25">
      <c r="A6683">
        <v>1447173857.7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99</v>
      </c>
      <c r="J6683">
        <v>1687346</v>
      </c>
      <c r="K6683" t="s">
        <v>49</v>
      </c>
      <c r="L6683" t="s">
        <v>74</v>
      </c>
      <c r="M6683">
        <v>321</v>
      </c>
      <c r="N6683">
        <v>1.3775108958837765</v>
      </c>
    </row>
    <row r="6684" spans="1:14" x14ac:dyDescent="0.25">
      <c r="A6684">
        <v>1447423167.7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99</v>
      </c>
      <c r="J6684">
        <v>1687346</v>
      </c>
      <c r="K6684" t="s">
        <v>49</v>
      </c>
      <c r="L6684" t="s">
        <v>74</v>
      </c>
      <c r="M6684">
        <v>694</v>
      </c>
      <c r="N6684">
        <v>9.475605253503554</v>
      </c>
    </row>
    <row r="6685" spans="1:14" x14ac:dyDescent="0.25">
      <c r="A6685">
        <v>1447173852.7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99</v>
      </c>
      <c r="J6685">
        <v>1687346</v>
      </c>
      <c r="K6685" t="s">
        <v>49</v>
      </c>
      <c r="L6685" t="s">
        <v>74</v>
      </c>
      <c r="M6685">
        <v>402</v>
      </c>
      <c r="N6685">
        <v>1.9201667033531431</v>
      </c>
    </row>
    <row r="6686" spans="1:14" x14ac:dyDescent="0.25">
      <c r="A6686">
        <v>1447173851.7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99</v>
      </c>
      <c r="J6686">
        <v>1687346</v>
      </c>
      <c r="K6686" t="s">
        <v>49</v>
      </c>
      <c r="L6686" t="s">
        <v>74</v>
      </c>
      <c r="M6686">
        <v>337</v>
      </c>
      <c r="N6686">
        <v>1.586224667987379</v>
      </c>
    </row>
    <row r="6687" spans="1:14" x14ac:dyDescent="0.25">
      <c r="A6687">
        <v>1447164215.7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99</v>
      </c>
      <c r="J6687">
        <v>1687346</v>
      </c>
      <c r="K6687" t="s">
        <v>49</v>
      </c>
      <c r="L6687" t="s">
        <v>74</v>
      </c>
      <c r="M6687">
        <v>485</v>
      </c>
      <c r="N6687">
        <v>4.7586740039621374</v>
      </c>
    </row>
    <row r="6688" spans="1:14" x14ac:dyDescent="0.25">
      <c r="A6688">
        <v>1447173860.7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99</v>
      </c>
      <c r="J6688">
        <v>1687346</v>
      </c>
      <c r="K6688" t="s">
        <v>49</v>
      </c>
      <c r="L6688" t="s">
        <v>74</v>
      </c>
      <c r="M6688">
        <v>332</v>
      </c>
      <c r="N6688">
        <v>1.419253650304497</v>
      </c>
    </row>
    <row r="6689" spans="1:14" x14ac:dyDescent="0.25">
      <c r="A6689">
        <v>1447281382.7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99</v>
      </c>
      <c r="J6689">
        <v>1687346</v>
      </c>
      <c r="K6689" t="s">
        <v>49</v>
      </c>
      <c r="L6689" t="s">
        <v>74</v>
      </c>
      <c r="M6689">
        <v>317</v>
      </c>
      <c r="N6689">
        <v>0.83485508841441003</v>
      </c>
    </row>
    <row r="6690" spans="1:14" x14ac:dyDescent="0.25">
      <c r="A6690">
        <v>1447164214.7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99</v>
      </c>
      <c r="J6690">
        <v>1687346</v>
      </c>
      <c r="K6690" t="s">
        <v>49</v>
      </c>
      <c r="L6690" t="s">
        <v>74</v>
      </c>
      <c r="M6690">
        <v>320</v>
      </c>
      <c r="N6690">
        <v>1.085311614938733</v>
      </c>
    </row>
    <row r="6691" spans="1:14" x14ac:dyDescent="0.25">
      <c r="A6691">
        <v>1447174471.7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99</v>
      </c>
      <c r="J6691">
        <v>1687346</v>
      </c>
      <c r="K6691" t="s">
        <v>49</v>
      </c>
      <c r="L6691" t="s">
        <v>74</v>
      </c>
      <c r="M6691">
        <v>621</v>
      </c>
      <c r="N6691">
        <v>7.2841106464157273</v>
      </c>
    </row>
    <row r="6692" spans="1:14" x14ac:dyDescent="0.25">
      <c r="A6692">
        <v>1447173862.7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99</v>
      </c>
      <c r="J6692">
        <v>1687346</v>
      </c>
      <c r="K6692" t="s">
        <v>49</v>
      </c>
      <c r="L6692" t="s">
        <v>74</v>
      </c>
      <c r="M6692">
        <v>331</v>
      </c>
      <c r="N6692">
        <v>1.586224667987379</v>
      </c>
    </row>
    <row r="6693" spans="1:14" x14ac:dyDescent="0.25">
      <c r="A6693">
        <v>1447229948.7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99</v>
      </c>
      <c r="J6693">
        <v>1687346</v>
      </c>
      <c r="K6693" t="s">
        <v>49</v>
      </c>
      <c r="L6693" t="s">
        <v>74</v>
      </c>
      <c r="M6693">
        <v>610</v>
      </c>
      <c r="N6693">
        <v>7.2006251375742867</v>
      </c>
    </row>
    <row r="6694" spans="1:14" x14ac:dyDescent="0.25">
      <c r="A6694">
        <v>1447173850.7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99</v>
      </c>
      <c r="J6694">
        <v>1687346</v>
      </c>
      <c r="K6694" t="s">
        <v>49</v>
      </c>
      <c r="L6694" t="s">
        <v>74</v>
      </c>
      <c r="M6694">
        <v>408</v>
      </c>
      <c r="N6694">
        <v>3.0054783182918761</v>
      </c>
    </row>
    <row r="6695" spans="1:14" x14ac:dyDescent="0.25">
      <c r="A6695">
        <v>1447173855.7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99</v>
      </c>
      <c r="J6695">
        <v>1687346</v>
      </c>
      <c r="K6695" t="s">
        <v>49</v>
      </c>
      <c r="L6695" t="s">
        <v>74</v>
      </c>
      <c r="M6695">
        <v>424</v>
      </c>
      <c r="N6695">
        <v>1.9619094577738636</v>
      </c>
    </row>
    <row r="6696" spans="1:14" x14ac:dyDescent="0.25">
      <c r="A6696">
        <v>1447281341.7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99</v>
      </c>
      <c r="J6696">
        <v>1687346</v>
      </c>
      <c r="K6696" t="s">
        <v>49</v>
      </c>
      <c r="L6696" t="s">
        <v>74</v>
      </c>
      <c r="M6696">
        <v>422</v>
      </c>
      <c r="N6696">
        <v>2.3793370019810687</v>
      </c>
    </row>
    <row r="6697" spans="1:14" x14ac:dyDescent="0.25">
      <c r="A6697">
        <v>1447423171.7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99</v>
      </c>
      <c r="J6697">
        <v>1687346</v>
      </c>
      <c r="K6697" t="s">
        <v>49</v>
      </c>
      <c r="L6697" t="s">
        <v>74</v>
      </c>
      <c r="M6697">
        <v>357</v>
      </c>
      <c r="N6697">
        <v>0.70962682515224851</v>
      </c>
    </row>
    <row r="6698" spans="1:14" x14ac:dyDescent="0.25">
      <c r="A6698">
        <v>1447146755.7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1687346</v>
      </c>
      <c r="K6698" t="s">
        <v>49</v>
      </c>
      <c r="L6698" t="s">
        <v>74</v>
      </c>
      <c r="M6698">
        <v>331</v>
      </c>
      <c r="N6698">
        <v>1.1270543693594535</v>
      </c>
    </row>
    <row r="6699" spans="1:14" x14ac:dyDescent="0.25">
      <c r="A6699">
        <v>1447163934.7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99</v>
      </c>
      <c r="J6699">
        <v>1687346</v>
      </c>
      <c r="K6699" t="s">
        <v>49</v>
      </c>
      <c r="L6699" t="s">
        <v>74</v>
      </c>
      <c r="M6699">
        <v>307</v>
      </c>
      <c r="N6699">
        <v>0.333942035365764</v>
      </c>
    </row>
    <row r="6700" spans="1:14" x14ac:dyDescent="0.25">
      <c r="A6700">
        <v>1447418330.7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1687346</v>
      </c>
      <c r="K6700" t="s">
        <v>49</v>
      </c>
      <c r="L6700" t="s">
        <v>74</v>
      </c>
      <c r="M6700">
        <v>481</v>
      </c>
      <c r="N6700">
        <v>4.5499602318585346</v>
      </c>
    </row>
    <row r="6701" spans="1:14" x14ac:dyDescent="0.25">
      <c r="A6701">
        <v>1447281335.7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99</v>
      </c>
      <c r="J6701">
        <v>1687346</v>
      </c>
      <c r="K6701" t="s">
        <v>49</v>
      </c>
      <c r="L6701" t="s">
        <v>74</v>
      </c>
      <c r="M6701">
        <v>274</v>
      </c>
      <c r="N6701">
        <v>0.12522826326216149</v>
      </c>
    </row>
    <row r="6702" spans="1:14" x14ac:dyDescent="0.25">
      <c r="A6702">
        <v>1447224420.7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99</v>
      </c>
      <c r="J6702">
        <v>1687346</v>
      </c>
      <c r="K6702" t="s">
        <v>49</v>
      </c>
      <c r="L6702" t="s">
        <v>74</v>
      </c>
      <c r="M6702">
        <v>588</v>
      </c>
      <c r="N6702">
        <v>5.3013298114315033</v>
      </c>
    </row>
    <row r="6703" spans="1:14" x14ac:dyDescent="0.25">
      <c r="A6703">
        <v>1447418323.7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99</v>
      </c>
      <c r="J6703">
        <v>1687346</v>
      </c>
      <c r="K6703" t="s">
        <v>49</v>
      </c>
      <c r="L6703" t="s">
        <v>74</v>
      </c>
      <c r="M6703">
        <v>339</v>
      </c>
      <c r="N6703">
        <v>0.667884070731528</v>
      </c>
    </row>
    <row r="6704" spans="1:14" x14ac:dyDescent="0.25">
      <c r="A6704">
        <v>1447146754.7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99</v>
      </c>
      <c r="J6704">
        <v>1687346</v>
      </c>
      <c r="K6704" t="s">
        <v>49</v>
      </c>
      <c r="L6704" t="s">
        <v>74</v>
      </c>
      <c r="M6704">
        <v>298</v>
      </c>
      <c r="N6704">
        <v>1.0435688605180125</v>
      </c>
    </row>
    <row r="6705" spans="1:14" x14ac:dyDescent="0.25">
      <c r="A6705">
        <v>1447173854.7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99</v>
      </c>
      <c r="J6705">
        <v>1687346</v>
      </c>
      <c r="K6705" t="s">
        <v>49</v>
      </c>
      <c r="L6705" t="s">
        <v>74</v>
      </c>
      <c r="M6705">
        <v>277</v>
      </c>
      <c r="N6705">
        <v>0.50091305304864597</v>
      </c>
    </row>
    <row r="6706" spans="1:14" x14ac:dyDescent="0.25">
      <c r="A6706">
        <v>1447281350.7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99</v>
      </c>
      <c r="J6706">
        <v>1687346</v>
      </c>
      <c r="K6706" t="s">
        <v>49</v>
      </c>
      <c r="L6706" t="s">
        <v>74</v>
      </c>
      <c r="M6706">
        <v>279</v>
      </c>
      <c r="N6706">
        <v>0.70962682515224851</v>
      </c>
    </row>
    <row r="6707" spans="1:14" x14ac:dyDescent="0.25">
      <c r="A6707">
        <v>1447418327.7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99</v>
      </c>
      <c r="J6707">
        <v>1687346</v>
      </c>
      <c r="K6707" t="s">
        <v>49</v>
      </c>
      <c r="L6707" t="s">
        <v>74</v>
      </c>
      <c r="M6707">
        <v>493</v>
      </c>
      <c r="N6707">
        <v>3.5063913713405221</v>
      </c>
    </row>
    <row r="6708" spans="1:14" x14ac:dyDescent="0.25">
      <c r="A6708">
        <v>1447423170.7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99</v>
      </c>
      <c r="J6708">
        <v>1687346</v>
      </c>
      <c r="K6708" t="s">
        <v>49</v>
      </c>
      <c r="L6708" t="s">
        <v>74</v>
      </c>
      <c r="M6708">
        <v>292</v>
      </c>
      <c r="N6708">
        <v>1.1270543693594535</v>
      </c>
    </row>
    <row r="6709" spans="1:14" x14ac:dyDescent="0.25">
      <c r="A6709">
        <v>1447183480.7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99</v>
      </c>
      <c r="J6709">
        <v>1687346</v>
      </c>
      <c r="K6709" t="s">
        <v>49</v>
      </c>
      <c r="L6709" t="s">
        <v>74</v>
      </c>
      <c r="M6709">
        <v>916</v>
      </c>
      <c r="N6709">
        <v>14.579999999999998</v>
      </c>
    </row>
    <row r="6710" spans="1:14" x14ac:dyDescent="0.25">
      <c r="A6710">
        <v>1447423131.7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99</v>
      </c>
      <c r="J6710">
        <v>1687346</v>
      </c>
      <c r="K6710" t="s">
        <v>49</v>
      </c>
      <c r="L6710" t="s">
        <v>74</v>
      </c>
      <c r="M6710">
        <v>738</v>
      </c>
      <c r="N6710">
        <v>9.8000000000000007</v>
      </c>
    </row>
    <row r="6711" spans="1:14" x14ac:dyDescent="0.25">
      <c r="A6711">
        <v>1447300204.7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1687346</v>
      </c>
      <c r="K6711" t="s">
        <v>49</v>
      </c>
      <c r="L6711" t="s">
        <v>74</v>
      </c>
      <c r="M6711">
        <v>1270</v>
      </c>
      <c r="N6711">
        <v>18.260000000000002</v>
      </c>
    </row>
    <row r="6712" spans="1:14" x14ac:dyDescent="0.25">
      <c r="A6712">
        <v>1447224313.7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99</v>
      </c>
      <c r="J6712">
        <v>1669409</v>
      </c>
      <c r="K6712" t="s">
        <v>49</v>
      </c>
      <c r="L6712" t="s">
        <v>74</v>
      </c>
      <c r="M6712">
        <v>716</v>
      </c>
      <c r="N6712">
        <v>3.6482300685086209</v>
      </c>
    </row>
    <row r="6713" spans="1:14" x14ac:dyDescent="0.25">
      <c r="A6713">
        <v>1447418379.7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99</v>
      </c>
      <c r="J6713">
        <v>1669409</v>
      </c>
      <c r="K6713" t="s">
        <v>49</v>
      </c>
      <c r="L6713" t="s">
        <v>74</v>
      </c>
      <c r="M6713">
        <v>545</v>
      </c>
      <c r="N6713">
        <v>2.6741880599262218</v>
      </c>
    </row>
    <row r="6714" spans="1:14" x14ac:dyDescent="0.25">
      <c r="A6714">
        <v>1447281261.7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99</v>
      </c>
      <c r="J6714">
        <v>1669409</v>
      </c>
      <c r="K6714" t="s">
        <v>49</v>
      </c>
      <c r="L6714" t="s">
        <v>74</v>
      </c>
      <c r="M6714">
        <v>1483</v>
      </c>
      <c r="N6714">
        <v>11.528508620040656</v>
      </c>
    </row>
    <row r="6715" spans="1:14" x14ac:dyDescent="0.25">
      <c r="A6715">
        <v>1447418373.7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99</v>
      </c>
      <c r="J6715">
        <v>1669409</v>
      </c>
      <c r="K6715" t="s">
        <v>49</v>
      </c>
      <c r="L6715" t="s">
        <v>74</v>
      </c>
      <c r="M6715">
        <v>304</v>
      </c>
      <c r="N6715">
        <v>0.17709854701498159</v>
      </c>
    </row>
    <row r="6716" spans="1:14" x14ac:dyDescent="0.25">
      <c r="A6716">
        <v>1447300122.7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99</v>
      </c>
      <c r="J6716">
        <v>1669409</v>
      </c>
      <c r="K6716" t="s">
        <v>49</v>
      </c>
      <c r="L6716" t="s">
        <v>74</v>
      </c>
      <c r="M6716">
        <v>627</v>
      </c>
      <c r="N6716">
        <v>2.8778513889934509</v>
      </c>
    </row>
    <row r="6717" spans="1:14" x14ac:dyDescent="0.25">
      <c r="A6717">
        <v>1447265530.7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99</v>
      </c>
      <c r="J6717">
        <v>1669409</v>
      </c>
      <c r="K6717" t="s">
        <v>49</v>
      </c>
      <c r="L6717" t="s">
        <v>74</v>
      </c>
      <c r="M6717">
        <v>766</v>
      </c>
      <c r="N6717">
        <v>4.5868523676880235</v>
      </c>
    </row>
    <row r="6718" spans="1:14" x14ac:dyDescent="0.25">
      <c r="A6718">
        <v>1447418372.7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1669409</v>
      </c>
      <c r="K6718" t="s">
        <v>49</v>
      </c>
      <c r="L6718" t="s">
        <v>74</v>
      </c>
      <c r="M6718">
        <v>402</v>
      </c>
      <c r="N6718">
        <v>0.97404200858239876</v>
      </c>
    </row>
    <row r="6719" spans="1:14" x14ac:dyDescent="0.25">
      <c r="A6719">
        <v>1447300082.7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99</v>
      </c>
      <c r="J6719">
        <v>1669409</v>
      </c>
      <c r="K6719" t="s">
        <v>49</v>
      </c>
      <c r="L6719" t="s">
        <v>74</v>
      </c>
      <c r="M6719">
        <v>334</v>
      </c>
      <c r="N6719">
        <v>0.26564782052247238</v>
      </c>
    </row>
    <row r="6720" spans="1:14" x14ac:dyDescent="0.25">
      <c r="A6720">
        <v>1447265528.7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99</v>
      </c>
      <c r="J6720">
        <v>1669409</v>
      </c>
      <c r="K6720" t="s">
        <v>49</v>
      </c>
      <c r="L6720" t="s">
        <v>74</v>
      </c>
      <c r="M6720">
        <v>340</v>
      </c>
      <c r="N6720">
        <v>0.53129564104494476</v>
      </c>
    </row>
    <row r="6721" spans="1:14" x14ac:dyDescent="0.25">
      <c r="A6721">
        <v>1447224317.7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99</v>
      </c>
      <c r="J6721">
        <v>1669409</v>
      </c>
      <c r="K6721" t="s">
        <v>49</v>
      </c>
      <c r="L6721" t="s">
        <v>74</v>
      </c>
      <c r="M6721">
        <v>501</v>
      </c>
      <c r="N6721">
        <v>2.134037491530528</v>
      </c>
    </row>
    <row r="6722" spans="1:14" x14ac:dyDescent="0.25">
      <c r="A6722">
        <v>1447224310.7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99</v>
      </c>
      <c r="J6722">
        <v>1669409</v>
      </c>
      <c r="K6722" t="s">
        <v>49</v>
      </c>
      <c r="L6722" t="s">
        <v>74</v>
      </c>
      <c r="M6722">
        <v>239</v>
      </c>
      <c r="N6722">
        <v>8.8549273507490794E-3</v>
      </c>
    </row>
    <row r="6723" spans="1:14" x14ac:dyDescent="0.25">
      <c r="A6723">
        <v>1447265527.7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99</v>
      </c>
      <c r="J6723">
        <v>1669409</v>
      </c>
      <c r="K6723" t="s">
        <v>49</v>
      </c>
      <c r="L6723" t="s">
        <v>74</v>
      </c>
      <c r="M6723">
        <v>487</v>
      </c>
      <c r="N6723">
        <v>1.4167883761198528</v>
      </c>
    </row>
    <row r="6724" spans="1:14" x14ac:dyDescent="0.25">
      <c r="A6724">
        <v>1447418375.7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99</v>
      </c>
      <c r="J6724">
        <v>1669409</v>
      </c>
      <c r="K6724" t="s">
        <v>49</v>
      </c>
      <c r="L6724" t="s">
        <v>74</v>
      </c>
      <c r="M6724">
        <v>778</v>
      </c>
      <c r="N6724">
        <v>4.62</v>
      </c>
    </row>
    <row r="6725" spans="1:14" x14ac:dyDescent="0.25">
      <c r="A6725">
        <v>1447265518.7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99</v>
      </c>
      <c r="J6725">
        <v>1669409</v>
      </c>
      <c r="K6725" t="s">
        <v>49</v>
      </c>
      <c r="L6725" t="s">
        <v>74</v>
      </c>
      <c r="M6725">
        <v>1053</v>
      </c>
      <c r="N6725">
        <v>5.74</v>
      </c>
    </row>
    <row r="6726" spans="1:14" x14ac:dyDescent="0.25">
      <c r="A6726">
        <v>1447300205.7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99</v>
      </c>
      <c r="J6726">
        <v>1669409</v>
      </c>
      <c r="K6726" t="s">
        <v>49</v>
      </c>
      <c r="L6726" t="s">
        <v>74</v>
      </c>
      <c r="M6726">
        <v>1223</v>
      </c>
      <c r="N6726">
        <v>7.64</v>
      </c>
    </row>
    <row r="6727" spans="1:14" x14ac:dyDescent="0.25">
      <c r="A6727">
        <v>1447300102.7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99</v>
      </c>
      <c r="J6727">
        <v>1669409</v>
      </c>
      <c r="K6727" t="s">
        <v>49</v>
      </c>
      <c r="L6727" t="s">
        <v>74</v>
      </c>
      <c r="M6727">
        <v>1360</v>
      </c>
      <c r="N6727">
        <v>8.3800000000000008</v>
      </c>
    </row>
    <row r="6728" spans="1:14" x14ac:dyDescent="0.25">
      <c r="A6728">
        <v>1447300224.7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99</v>
      </c>
      <c r="J6728">
        <v>1669409</v>
      </c>
      <c r="K6728" t="s">
        <v>49</v>
      </c>
      <c r="L6728" t="s">
        <v>74</v>
      </c>
      <c r="M6728">
        <v>1445</v>
      </c>
      <c r="N6728">
        <v>8.56</v>
      </c>
    </row>
    <row r="6729" spans="1:14" x14ac:dyDescent="0.25">
      <c r="A6729">
        <v>1447300222.7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99</v>
      </c>
      <c r="J6729">
        <v>1669409</v>
      </c>
      <c r="K6729" t="s">
        <v>49</v>
      </c>
      <c r="L6729" t="s">
        <v>74</v>
      </c>
      <c r="M6729">
        <v>1543</v>
      </c>
      <c r="N6729">
        <v>9.06</v>
      </c>
    </row>
    <row r="6730" spans="1:14" x14ac:dyDescent="0.25">
      <c r="A6730">
        <v>1447300140.7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99</v>
      </c>
      <c r="J6730">
        <v>1669409</v>
      </c>
      <c r="K6730" t="s">
        <v>49</v>
      </c>
      <c r="L6730" t="s">
        <v>74</v>
      </c>
      <c r="M6730">
        <v>1178</v>
      </c>
      <c r="N6730">
        <v>6.34</v>
      </c>
    </row>
    <row r="6731" spans="1:14" x14ac:dyDescent="0.25">
      <c r="A6731">
        <v>1447418493.7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99</v>
      </c>
      <c r="J6731">
        <v>1669409</v>
      </c>
      <c r="K6731" t="s">
        <v>49</v>
      </c>
      <c r="L6731" t="s">
        <v>74</v>
      </c>
      <c r="M6731">
        <v>2395</v>
      </c>
      <c r="N6731">
        <v>16.66</v>
      </c>
    </row>
    <row r="6732" spans="1:14" x14ac:dyDescent="0.25">
      <c r="A6732">
        <v>1447300223.7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99</v>
      </c>
      <c r="J6732">
        <v>1669409</v>
      </c>
      <c r="K6732" t="s">
        <v>49</v>
      </c>
      <c r="L6732" t="s">
        <v>74</v>
      </c>
      <c r="M6732">
        <v>2441</v>
      </c>
      <c r="N6732">
        <v>14.44</v>
      </c>
    </row>
    <row r="6733" spans="1:14" x14ac:dyDescent="0.25">
      <c r="A6733">
        <v>1447300127.7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1669409</v>
      </c>
      <c r="K6733" t="s">
        <v>49</v>
      </c>
      <c r="L6733" t="s">
        <v>74</v>
      </c>
      <c r="M6733">
        <v>1652</v>
      </c>
      <c r="N6733">
        <v>9.64</v>
      </c>
    </row>
    <row r="6734" spans="1:14" x14ac:dyDescent="0.25">
      <c r="A6734">
        <v>1447300221.7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1669409</v>
      </c>
      <c r="K6734" t="s">
        <v>49</v>
      </c>
      <c r="L6734" t="s">
        <v>74</v>
      </c>
      <c r="M6734">
        <v>2835</v>
      </c>
      <c r="N6734">
        <v>17.7</v>
      </c>
    </row>
    <row r="6735" spans="1:14" x14ac:dyDescent="0.25">
      <c r="A6735">
        <v>1447146578.7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1669409</v>
      </c>
      <c r="K6735" t="s">
        <v>49</v>
      </c>
      <c r="L6735" t="s">
        <v>74</v>
      </c>
      <c r="M6735">
        <v>3455</v>
      </c>
      <c r="N6735">
        <v>23.82</v>
      </c>
    </row>
    <row r="6736" spans="1:14" x14ac:dyDescent="0.25">
      <c r="A6736">
        <v>1447224311.7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1669409</v>
      </c>
      <c r="K6736" t="s">
        <v>49</v>
      </c>
      <c r="L6736" t="s">
        <v>74</v>
      </c>
      <c r="M6736">
        <v>2046</v>
      </c>
      <c r="N6736">
        <v>10.86</v>
      </c>
    </row>
    <row r="6737" spans="1:14" x14ac:dyDescent="0.25">
      <c r="A6737">
        <v>1447300169.7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99</v>
      </c>
      <c r="J6737">
        <v>1669409</v>
      </c>
      <c r="K6737" t="s">
        <v>49</v>
      </c>
      <c r="L6737" t="s">
        <v>74</v>
      </c>
      <c r="M6737">
        <v>2036</v>
      </c>
      <c r="N6737">
        <v>10.98</v>
      </c>
    </row>
    <row r="6738" spans="1:14" x14ac:dyDescent="0.25">
      <c r="A6738">
        <v>1447230009.7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99</v>
      </c>
      <c r="J6738">
        <v>1668545</v>
      </c>
      <c r="K6738" t="s">
        <v>49</v>
      </c>
      <c r="L6738" t="s">
        <v>74</v>
      </c>
      <c r="M6738">
        <v>326</v>
      </c>
      <c r="N6738">
        <v>0.4860269541778976</v>
      </c>
    </row>
    <row r="6739" spans="1:14" x14ac:dyDescent="0.25">
      <c r="A6739">
        <v>1447146695.7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99</v>
      </c>
      <c r="J6739">
        <v>1668545</v>
      </c>
      <c r="K6739" t="s">
        <v>49</v>
      </c>
      <c r="L6739" t="s">
        <v>74</v>
      </c>
      <c r="M6739">
        <v>368</v>
      </c>
      <c r="N6739">
        <v>1.0565803351693426</v>
      </c>
    </row>
    <row r="6740" spans="1:14" x14ac:dyDescent="0.25">
      <c r="A6740">
        <v>1447281297.7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99</v>
      </c>
      <c r="J6740">
        <v>1668545</v>
      </c>
      <c r="K6740" t="s">
        <v>49</v>
      </c>
      <c r="L6740" t="s">
        <v>74</v>
      </c>
      <c r="M6740">
        <v>385</v>
      </c>
      <c r="N6740">
        <v>0.7079088245634596</v>
      </c>
    </row>
    <row r="6741" spans="1:14" x14ac:dyDescent="0.25">
      <c r="A6741">
        <v>1447173856.7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99</v>
      </c>
      <c r="J6741">
        <v>1668545</v>
      </c>
      <c r="K6741" t="s">
        <v>49</v>
      </c>
      <c r="L6741" t="s">
        <v>74</v>
      </c>
      <c r="M6741">
        <v>373</v>
      </c>
      <c r="N6741">
        <v>1.1939357787413571</v>
      </c>
    </row>
    <row r="6742" spans="1:14" x14ac:dyDescent="0.25">
      <c r="A6742">
        <v>1447173858.7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99</v>
      </c>
      <c r="J6742">
        <v>1668545</v>
      </c>
      <c r="K6742" t="s">
        <v>49</v>
      </c>
      <c r="L6742" t="s">
        <v>74</v>
      </c>
      <c r="M6742">
        <v>426</v>
      </c>
      <c r="N6742">
        <v>1.0565803351693426</v>
      </c>
    </row>
    <row r="6743" spans="1:14" x14ac:dyDescent="0.25">
      <c r="A6743">
        <v>1447423152.7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99</v>
      </c>
      <c r="J6743">
        <v>1668545</v>
      </c>
      <c r="K6743" t="s">
        <v>49</v>
      </c>
      <c r="L6743" t="s">
        <v>74</v>
      </c>
      <c r="M6743">
        <v>543</v>
      </c>
      <c r="N6743">
        <v>2.430134770889488</v>
      </c>
    </row>
    <row r="6744" spans="1:14" x14ac:dyDescent="0.25">
      <c r="A6744">
        <v>1447162912.7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99</v>
      </c>
      <c r="J6744">
        <v>1668545</v>
      </c>
      <c r="K6744" t="s">
        <v>49</v>
      </c>
      <c r="L6744" t="s">
        <v>74</v>
      </c>
      <c r="M6744">
        <v>245</v>
      </c>
      <c r="N6744">
        <v>0.10565803351693426</v>
      </c>
    </row>
    <row r="6745" spans="1:14" x14ac:dyDescent="0.25">
      <c r="A6745">
        <v>1447229944.7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99</v>
      </c>
      <c r="J6745">
        <v>1668545</v>
      </c>
      <c r="K6745" t="s">
        <v>49</v>
      </c>
      <c r="L6745" t="s">
        <v>74</v>
      </c>
      <c r="M6745">
        <v>356</v>
      </c>
      <c r="N6745">
        <v>1.0565803351693426</v>
      </c>
    </row>
    <row r="6746" spans="1:14" x14ac:dyDescent="0.25">
      <c r="A6746">
        <v>1447418346.7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99</v>
      </c>
      <c r="J6746">
        <v>1668545</v>
      </c>
      <c r="K6746" t="s">
        <v>49</v>
      </c>
      <c r="L6746" t="s">
        <v>74</v>
      </c>
      <c r="M6746">
        <v>688</v>
      </c>
      <c r="N6746">
        <v>3.8882156334231808</v>
      </c>
    </row>
    <row r="6747" spans="1:14" x14ac:dyDescent="0.25">
      <c r="A6747">
        <v>1447230008.7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1668545</v>
      </c>
      <c r="K6747" t="s">
        <v>49</v>
      </c>
      <c r="L6747" t="s">
        <v>74</v>
      </c>
      <c r="M6747">
        <v>387</v>
      </c>
      <c r="N6747">
        <v>1.0565803351693426</v>
      </c>
    </row>
    <row r="6748" spans="1:14" x14ac:dyDescent="0.25">
      <c r="A6748">
        <v>1447146694.7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99</v>
      </c>
      <c r="J6748">
        <v>1668545</v>
      </c>
      <c r="K6748" t="s">
        <v>49</v>
      </c>
      <c r="L6748" t="s">
        <v>74</v>
      </c>
      <c r="M6748">
        <v>384</v>
      </c>
      <c r="N6748">
        <v>1.0565803351693426</v>
      </c>
    </row>
    <row r="6749" spans="1:14" x14ac:dyDescent="0.25">
      <c r="A6749">
        <v>1447423144.7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99</v>
      </c>
      <c r="J6749">
        <v>1668545</v>
      </c>
      <c r="K6749" t="s">
        <v>49</v>
      </c>
      <c r="L6749" t="s">
        <v>74</v>
      </c>
      <c r="M6749">
        <v>464</v>
      </c>
      <c r="N6749">
        <v>1.9546736200632839</v>
      </c>
    </row>
    <row r="6750" spans="1:14" x14ac:dyDescent="0.25">
      <c r="A6750">
        <v>1447204333.7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99</v>
      </c>
      <c r="J6750">
        <v>1668545</v>
      </c>
      <c r="K6750" t="s">
        <v>49</v>
      </c>
      <c r="L6750" t="s">
        <v>74</v>
      </c>
      <c r="M6750">
        <v>522</v>
      </c>
      <c r="N6750">
        <v>2.261081917262393</v>
      </c>
    </row>
    <row r="6751" spans="1:14" x14ac:dyDescent="0.25">
      <c r="A6751">
        <v>1447164216.7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99</v>
      </c>
      <c r="J6751">
        <v>1668545</v>
      </c>
      <c r="K6751" t="s">
        <v>49</v>
      </c>
      <c r="L6751" t="s">
        <v>74</v>
      </c>
      <c r="M6751">
        <v>404</v>
      </c>
      <c r="N6751">
        <v>0.99318551505918207</v>
      </c>
    </row>
    <row r="6752" spans="1:14" x14ac:dyDescent="0.25">
      <c r="A6752">
        <v>1447229945.7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99</v>
      </c>
      <c r="J6752">
        <v>1668545</v>
      </c>
      <c r="K6752" t="s">
        <v>49</v>
      </c>
      <c r="L6752" t="s">
        <v>74</v>
      </c>
      <c r="M6752">
        <v>335</v>
      </c>
      <c r="N6752">
        <v>0.95092230165240843</v>
      </c>
    </row>
    <row r="6753" spans="1:14" x14ac:dyDescent="0.25">
      <c r="A6753">
        <v>1447254417.7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99</v>
      </c>
      <c r="J6753">
        <v>1668545</v>
      </c>
      <c r="K6753" t="s">
        <v>49</v>
      </c>
      <c r="L6753" t="s">
        <v>74</v>
      </c>
      <c r="M6753">
        <v>454</v>
      </c>
      <c r="N6753">
        <v>1.8173181764912694</v>
      </c>
    </row>
    <row r="6754" spans="1:14" x14ac:dyDescent="0.25">
      <c r="A6754">
        <v>1447418972.7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99</v>
      </c>
      <c r="J6754">
        <v>1668545</v>
      </c>
      <c r="K6754" t="s">
        <v>49</v>
      </c>
      <c r="L6754" t="s">
        <v>74</v>
      </c>
      <c r="M6754">
        <v>297</v>
      </c>
      <c r="N6754">
        <v>0.25357928044064226</v>
      </c>
    </row>
    <row r="6755" spans="1:14" x14ac:dyDescent="0.25">
      <c r="A6755">
        <v>1447418491.7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1668545</v>
      </c>
      <c r="K6755" t="s">
        <v>49</v>
      </c>
      <c r="L6755" t="s">
        <v>74</v>
      </c>
      <c r="M6755">
        <v>399</v>
      </c>
      <c r="N6755">
        <v>1.0565803351693426</v>
      </c>
    </row>
    <row r="6756" spans="1:14" x14ac:dyDescent="0.25">
      <c r="A6756">
        <v>1447146709.7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99</v>
      </c>
      <c r="J6756">
        <v>1668545</v>
      </c>
      <c r="K6756" t="s">
        <v>49</v>
      </c>
      <c r="L6756" t="s">
        <v>74</v>
      </c>
      <c r="M6756">
        <v>303</v>
      </c>
      <c r="N6756">
        <v>0.66564561115668586</v>
      </c>
    </row>
    <row r="6757" spans="1:14" x14ac:dyDescent="0.25">
      <c r="A6757">
        <v>1447229943.7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99</v>
      </c>
      <c r="J6757">
        <v>1668545</v>
      </c>
      <c r="K6757" t="s">
        <v>49</v>
      </c>
      <c r="L6757" t="s">
        <v>74</v>
      </c>
      <c r="M6757">
        <v>332</v>
      </c>
      <c r="N6757">
        <v>0.31697410055080277</v>
      </c>
    </row>
    <row r="6758" spans="1:14" x14ac:dyDescent="0.25">
      <c r="A6758">
        <v>1447423166.7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99</v>
      </c>
      <c r="J6758">
        <v>1668545</v>
      </c>
      <c r="K6758" t="s">
        <v>49</v>
      </c>
      <c r="L6758" t="s">
        <v>74</v>
      </c>
      <c r="M6758">
        <v>476</v>
      </c>
      <c r="N6758">
        <v>2.5146611977030355</v>
      </c>
    </row>
    <row r="6759" spans="1:14" x14ac:dyDescent="0.25">
      <c r="A6759">
        <v>1447162932.7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99</v>
      </c>
      <c r="J6759">
        <v>1668545</v>
      </c>
      <c r="K6759" t="s">
        <v>49</v>
      </c>
      <c r="L6759" t="s">
        <v>74</v>
      </c>
      <c r="M6759">
        <v>387</v>
      </c>
      <c r="N6759">
        <v>0.7396062346185398</v>
      </c>
    </row>
    <row r="6760" spans="1:14" x14ac:dyDescent="0.25">
      <c r="A6760">
        <v>1447423165.7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99</v>
      </c>
      <c r="J6760">
        <v>1668545</v>
      </c>
      <c r="K6760" t="s">
        <v>49</v>
      </c>
      <c r="L6760" t="s">
        <v>74</v>
      </c>
      <c r="M6760">
        <v>420</v>
      </c>
      <c r="N6760">
        <v>1.2678964022032111</v>
      </c>
    </row>
    <row r="6761" spans="1:14" x14ac:dyDescent="0.25">
      <c r="A6761">
        <v>1447254414.7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99</v>
      </c>
      <c r="J6761">
        <v>1668545</v>
      </c>
      <c r="K6761" t="s">
        <v>49</v>
      </c>
      <c r="L6761" t="s">
        <v>74</v>
      </c>
      <c r="M6761">
        <v>408</v>
      </c>
      <c r="N6761">
        <v>1.3524228290167586</v>
      </c>
    </row>
    <row r="6762" spans="1:14" x14ac:dyDescent="0.25">
      <c r="A6762">
        <v>1447229946.7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99</v>
      </c>
      <c r="J6762">
        <v>1668545</v>
      </c>
      <c r="K6762" t="s">
        <v>49</v>
      </c>
      <c r="L6762" t="s">
        <v>74</v>
      </c>
      <c r="M6762">
        <v>395</v>
      </c>
      <c r="N6762">
        <v>1.2678964022032111</v>
      </c>
    </row>
    <row r="6763" spans="1:14" x14ac:dyDescent="0.25">
      <c r="A6763">
        <v>1447418492.7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99</v>
      </c>
      <c r="J6763">
        <v>1668545</v>
      </c>
      <c r="K6763" t="s">
        <v>49</v>
      </c>
      <c r="L6763" t="s">
        <v>74</v>
      </c>
      <c r="M6763">
        <v>235</v>
      </c>
      <c r="N6763">
        <v>1.0565803351693426E-2</v>
      </c>
    </row>
    <row r="6764" spans="1:14" x14ac:dyDescent="0.25">
      <c r="A6764">
        <v>1447146696.7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99</v>
      </c>
      <c r="J6764">
        <v>1668545</v>
      </c>
      <c r="K6764" t="s">
        <v>49</v>
      </c>
      <c r="L6764" t="s">
        <v>74</v>
      </c>
      <c r="M6764">
        <v>413</v>
      </c>
      <c r="N6764">
        <v>1.6271337161607877</v>
      </c>
    </row>
    <row r="6765" spans="1:14" x14ac:dyDescent="0.25">
      <c r="A6765">
        <v>1447418345.7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99</v>
      </c>
      <c r="J6765">
        <v>1668545</v>
      </c>
      <c r="K6765" t="s">
        <v>49</v>
      </c>
      <c r="L6765" t="s">
        <v>74</v>
      </c>
      <c r="M6765">
        <v>448</v>
      </c>
      <c r="N6765">
        <v>1.8384497831946562</v>
      </c>
    </row>
    <row r="6766" spans="1:14" x14ac:dyDescent="0.25">
      <c r="A6766">
        <v>1447418347.7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99</v>
      </c>
      <c r="J6766">
        <v>1668545</v>
      </c>
      <c r="K6766" t="s">
        <v>49</v>
      </c>
      <c r="L6766" t="s">
        <v>74</v>
      </c>
      <c r="M6766">
        <v>828</v>
      </c>
      <c r="N6766">
        <v>5.14</v>
      </c>
    </row>
    <row r="6767" spans="1:14" x14ac:dyDescent="0.25">
      <c r="A6767">
        <v>1447224383.7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99</v>
      </c>
      <c r="J6767">
        <v>1668545</v>
      </c>
      <c r="K6767" t="s">
        <v>49</v>
      </c>
      <c r="L6767" t="s">
        <v>74</v>
      </c>
      <c r="M6767">
        <v>834</v>
      </c>
      <c r="N6767">
        <v>4.58</v>
      </c>
    </row>
    <row r="6768" spans="1:14" x14ac:dyDescent="0.25">
      <c r="A6768">
        <v>1447423149.7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99</v>
      </c>
      <c r="J6768">
        <v>1668545</v>
      </c>
      <c r="K6768" t="s">
        <v>49</v>
      </c>
      <c r="L6768" t="s">
        <v>74</v>
      </c>
      <c r="M6768">
        <v>960</v>
      </c>
      <c r="N6768">
        <v>5.36</v>
      </c>
    </row>
    <row r="6769" spans="1:14" x14ac:dyDescent="0.25">
      <c r="A6769">
        <v>1447226227.7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99</v>
      </c>
      <c r="J6769">
        <v>1668547</v>
      </c>
      <c r="K6769" t="s">
        <v>49</v>
      </c>
      <c r="L6769" t="s">
        <v>74</v>
      </c>
      <c r="M6769">
        <v>371</v>
      </c>
      <c r="N6769">
        <v>0.47798585217459993</v>
      </c>
    </row>
    <row r="6770" spans="1:14" x14ac:dyDescent="0.25">
      <c r="A6770">
        <v>1447204298.7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99</v>
      </c>
      <c r="J6770">
        <v>1668547</v>
      </c>
      <c r="K6770" t="s">
        <v>49</v>
      </c>
      <c r="L6770" t="s">
        <v>74</v>
      </c>
      <c r="M6770">
        <v>434</v>
      </c>
      <c r="N6770">
        <v>0.79664308695766661</v>
      </c>
    </row>
    <row r="6771" spans="1:14" x14ac:dyDescent="0.25">
      <c r="A6771">
        <v>1447188080.7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99</v>
      </c>
      <c r="J6771">
        <v>1668547</v>
      </c>
      <c r="K6771" t="s">
        <v>49</v>
      </c>
      <c r="L6771" t="s">
        <v>74</v>
      </c>
      <c r="M6771">
        <v>313</v>
      </c>
      <c r="N6771">
        <v>0.47798585217459993</v>
      </c>
    </row>
    <row r="6772" spans="1:14" x14ac:dyDescent="0.25">
      <c r="A6772">
        <v>1447224364.7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99</v>
      </c>
      <c r="J6772">
        <v>1668547</v>
      </c>
      <c r="K6772" t="s">
        <v>49</v>
      </c>
      <c r="L6772" t="s">
        <v>74</v>
      </c>
      <c r="M6772">
        <v>486</v>
      </c>
      <c r="N6772">
        <v>1.2746289391322665</v>
      </c>
    </row>
    <row r="6773" spans="1:14" x14ac:dyDescent="0.25">
      <c r="A6773">
        <v>1447164213.7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99</v>
      </c>
      <c r="J6773">
        <v>1668547</v>
      </c>
      <c r="K6773" t="s">
        <v>49</v>
      </c>
      <c r="L6773" t="s">
        <v>74</v>
      </c>
      <c r="M6773">
        <v>318</v>
      </c>
      <c r="N6773">
        <v>0.47798585217459993</v>
      </c>
    </row>
    <row r="6774" spans="1:14" x14ac:dyDescent="0.25">
      <c r="A6774">
        <v>1447406526.7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99</v>
      </c>
      <c r="J6774">
        <v>1668547</v>
      </c>
      <c r="K6774" t="s">
        <v>49</v>
      </c>
      <c r="L6774" t="s">
        <v>74</v>
      </c>
      <c r="M6774">
        <v>536</v>
      </c>
      <c r="N6774">
        <v>2.2306006434814662</v>
      </c>
    </row>
    <row r="6775" spans="1:14" x14ac:dyDescent="0.25">
      <c r="A6775">
        <v>1447226235.7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1668547</v>
      </c>
      <c r="K6775" t="s">
        <v>49</v>
      </c>
      <c r="L6775" t="s">
        <v>74</v>
      </c>
      <c r="M6775">
        <v>295</v>
      </c>
      <c r="N6775">
        <v>0.47798585217459993</v>
      </c>
    </row>
    <row r="6776" spans="1:14" x14ac:dyDescent="0.25">
      <c r="A6776">
        <v>1447418490.7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1668547</v>
      </c>
      <c r="K6776" t="s">
        <v>49</v>
      </c>
      <c r="L6776" t="s">
        <v>74</v>
      </c>
      <c r="M6776">
        <v>410</v>
      </c>
      <c r="N6776">
        <v>0.63731446956613325</v>
      </c>
    </row>
    <row r="6777" spans="1:14" x14ac:dyDescent="0.25">
      <c r="A6777">
        <v>1447180089.7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1668547</v>
      </c>
      <c r="K6777" t="s">
        <v>49</v>
      </c>
      <c r="L6777" t="s">
        <v>74</v>
      </c>
      <c r="M6777">
        <v>396</v>
      </c>
      <c r="N6777">
        <v>0.63731446956613325</v>
      </c>
    </row>
    <row r="6778" spans="1:14" x14ac:dyDescent="0.25">
      <c r="A6778">
        <v>1447174468.7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99</v>
      </c>
      <c r="J6778">
        <v>1668547</v>
      </c>
      <c r="K6778" t="s">
        <v>49</v>
      </c>
      <c r="L6778" t="s">
        <v>74</v>
      </c>
      <c r="M6778">
        <v>373</v>
      </c>
      <c r="N6778">
        <v>0.47798585217459993</v>
      </c>
    </row>
    <row r="6779" spans="1:14" x14ac:dyDescent="0.25">
      <c r="A6779">
        <v>1447188079.7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99</v>
      </c>
      <c r="J6779">
        <v>1668547</v>
      </c>
      <c r="K6779" t="s">
        <v>49</v>
      </c>
      <c r="L6779" t="s">
        <v>74</v>
      </c>
      <c r="M6779">
        <v>438</v>
      </c>
      <c r="N6779">
        <v>0.95597170434919987</v>
      </c>
    </row>
    <row r="6780" spans="1:14" x14ac:dyDescent="0.25">
      <c r="A6780">
        <v>1447199668.7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99</v>
      </c>
      <c r="J6780">
        <v>1668547</v>
      </c>
      <c r="K6780" t="s">
        <v>49</v>
      </c>
      <c r="L6780" t="s">
        <v>74</v>
      </c>
      <c r="M6780">
        <v>333</v>
      </c>
      <c r="N6780">
        <v>0.15932861739153331</v>
      </c>
    </row>
    <row r="6781" spans="1:14" x14ac:dyDescent="0.25">
      <c r="A6781">
        <v>1447164212.7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99</v>
      </c>
      <c r="J6781">
        <v>1668547</v>
      </c>
      <c r="K6781" t="s">
        <v>49</v>
      </c>
      <c r="L6781" t="s">
        <v>74</v>
      </c>
      <c r="M6781">
        <v>326</v>
      </c>
      <c r="N6781">
        <v>0.47798585217459993</v>
      </c>
    </row>
    <row r="6782" spans="1:14" x14ac:dyDescent="0.25">
      <c r="A6782">
        <v>1447406525.7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99</v>
      </c>
      <c r="J6782">
        <v>1668547</v>
      </c>
      <c r="K6782" t="s">
        <v>49</v>
      </c>
      <c r="L6782" t="s">
        <v>74</v>
      </c>
      <c r="M6782">
        <v>372</v>
      </c>
      <c r="N6782">
        <v>0.31865723478306662</v>
      </c>
    </row>
    <row r="6783" spans="1:14" x14ac:dyDescent="0.25">
      <c r="A6783">
        <v>1447226237.7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99</v>
      </c>
      <c r="J6783">
        <v>1668547</v>
      </c>
      <c r="K6783" t="s">
        <v>49</v>
      </c>
      <c r="L6783" t="s">
        <v>74</v>
      </c>
      <c r="M6783">
        <v>507</v>
      </c>
      <c r="N6783">
        <v>1.5932861739153332</v>
      </c>
    </row>
    <row r="6784" spans="1:14" x14ac:dyDescent="0.25">
      <c r="A6784">
        <v>1447265545.7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99</v>
      </c>
      <c r="J6784">
        <v>1668547</v>
      </c>
      <c r="K6784" t="s">
        <v>49</v>
      </c>
      <c r="L6784" t="s">
        <v>74</v>
      </c>
      <c r="M6784">
        <v>286</v>
      </c>
      <c r="N6784">
        <v>0.15932861739153331</v>
      </c>
    </row>
    <row r="6785" spans="1:14" x14ac:dyDescent="0.25">
      <c r="A6785">
        <v>1447173861.7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99</v>
      </c>
      <c r="J6785">
        <v>1668547</v>
      </c>
      <c r="K6785" t="s">
        <v>49</v>
      </c>
      <c r="L6785" t="s">
        <v>74</v>
      </c>
      <c r="M6785">
        <v>402</v>
      </c>
      <c r="N6785">
        <v>0.63731446956613325</v>
      </c>
    </row>
    <row r="6786" spans="1:14" x14ac:dyDescent="0.25">
      <c r="A6786">
        <v>1447188085.7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99</v>
      </c>
      <c r="J6786">
        <v>1668547</v>
      </c>
      <c r="K6786" t="s">
        <v>49</v>
      </c>
      <c r="L6786" t="s">
        <v>74</v>
      </c>
      <c r="M6786">
        <v>319</v>
      </c>
      <c r="N6786">
        <v>0.31865723478306662</v>
      </c>
    </row>
    <row r="6787" spans="1:14" x14ac:dyDescent="0.25">
      <c r="A6787">
        <v>1447423155.7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99</v>
      </c>
      <c r="J6787">
        <v>1668547</v>
      </c>
      <c r="K6787" t="s">
        <v>49</v>
      </c>
      <c r="L6787" t="s">
        <v>74</v>
      </c>
      <c r="M6787">
        <v>380</v>
      </c>
      <c r="N6787">
        <v>0.79664308695766661</v>
      </c>
    </row>
    <row r="6788" spans="1:14" x14ac:dyDescent="0.25">
      <c r="A6788">
        <v>1447188081.7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99</v>
      </c>
      <c r="J6788">
        <v>1668547</v>
      </c>
      <c r="K6788" t="s">
        <v>49</v>
      </c>
      <c r="L6788" t="s">
        <v>74</v>
      </c>
      <c r="M6788">
        <v>257</v>
      </c>
      <c r="N6788">
        <v>0.15932861739153331</v>
      </c>
    </row>
    <row r="6789" spans="1:14" x14ac:dyDescent="0.25">
      <c r="A6789">
        <v>1447164211.7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99</v>
      </c>
      <c r="J6789">
        <v>1668547</v>
      </c>
      <c r="K6789" t="s">
        <v>49</v>
      </c>
      <c r="L6789" t="s">
        <v>74</v>
      </c>
      <c r="M6789">
        <v>347</v>
      </c>
      <c r="N6789">
        <v>0.31865723478306662</v>
      </c>
    </row>
    <row r="6790" spans="1:14" x14ac:dyDescent="0.25">
      <c r="A6790">
        <v>1447183413.7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99</v>
      </c>
      <c r="J6790">
        <v>1668547</v>
      </c>
      <c r="K6790" t="s">
        <v>49</v>
      </c>
      <c r="L6790" t="s">
        <v>74</v>
      </c>
      <c r="M6790">
        <v>349</v>
      </c>
      <c r="N6790">
        <v>0.79664308695766661</v>
      </c>
    </row>
    <row r="6791" spans="1:14" x14ac:dyDescent="0.25">
      <c r="A6791">
        <v>1447146697.7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99</v>
      </c>
      <c r="J6791">
        <v>1668547</v>
      </c>
      <c r="K6791" t="s">
        <v>49</v>
      </c>
      <c r="L6791" t="s">
        <v>74</v>
      </c>
      <c r="M6791">
        <v>351</v>
      </c>
      <c r="N6791">
        <v>0.63731446956613325</v>
      </c>
    </row>
    <row r="6792" spans="1:14" x14ac:dyDescent="0.25">
      <c r="A6792">
        <v>1447162900.7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99</v>
      </c>
      <c r="J6792">
        <v>1668547</v>
      </c>
      <c r="K6792" t="s">
        <v>49</v>
      </c>
      <c r="L6792" t="s">
        <v>74</v>
      </c>
      <c r="M6792">
        <v>375</v>
      </c>
      <c r="N6792">
        <v>0.95597170434919987</v>
      </c>
    </row>
    <row r="6793" spans="1:14" x14ac:dyDescent="0.25">
      <c r="A6793">
        <v>1447423147.7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99</v>
      </c>
      <c r="J6793">
        <v>1668547</v>
      </c>
      <c r="K6793" t="s">
        <v>49</v>
      </c>
      <c r="L6793" t="s">
        <v>74</v>
      </c>
      <c r="M6793">
        <v>545</v>
      </c>
      <c r="N6793">
        <v>1.7526147913068666</v>
      </c>
    </row>
    <row r="6794" spans="1:14" x14ac:dyDescent="0.25">
      <c r="A6794">
        <v>1447281301.7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99</v>
      </c>
      <c r="J6794">
        <v>1668547</v>
      </c>
      <c r="K6794" t="s">
        <v>49</v>
      </c>
      <c r="L6794" t="s">
        <v>74</v>
      </c>
      <c r="M6794">
        <v>529</v>
      </c>
      <c r="N6794">
        <v>2.0712720260899333</v>
      </c>
    </row>
    <row r="6795" spans="1:14" x14ac:dyDescent="0.25">
      <c r="A6795">
        <v>1447188084.7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99</v>
      </c>
      <c r="J6795">
        <v>1668547</v>
      </c>
      <c r="K6795" t="s">
        <v>49</v>
      </c>
      <c r="L6795" t="s">
        <v>74</v>
      </c>
      <c r="M6795">
        <v>341</v>
      </c>
      <c r="N6795">
        <v>0.47798585217459993</v>
      </c>
    </row>
    <row r="6796" spans="1:14" x14ac:dyDescent="0.25">
      <c r="A6796">
        <v>1447226228.7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99</v>
      </c>
      <c r="J6796">
        <v>1668547</v>
      </c>
      <c r="K6796" t="s">
        <v>49</v>
      </c>
      <c r="L6796" t="s">
        <v>74</v>
      </c>
      <c r="M6796">
        <v>323</v>
      </c>
      <c r="N6796">
        <v>0.47798585217459993</v>
      </c>
    </row>
    <row r="6797" spans="1:14" x14ac:dyDescent="0.25">
      <c r="A6797">
        <v>1447204299.7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99</v>
      </c>
      <c r="J6797">
        <v>1668547</v>
      </c>
      <c r="K6797" t="s">
        <v>49</v>
      </c>
      <c r="L6797" t="s">
        <v>74</v>
      </c>
      <c r="M6797">
        <v>721</v>
      </c>
      <c r="N6797">
        <v>3.3459009652221998</v>
      </c>
    </row>
    <row r="6798" spans="1:14" x14ac:dyDescent="0.25">
      <c r="A6798">
        <v>1447146708.7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99</v>
      </c>
      <c r="J6798">
        <v>1668547</v>
      </c>
      <c r="K6798" t="s">
        <v>49</v>
      </c>
      <c r="L6798" t="s">
        <v>74</v>
      </c>
      <c r="M6798">
        <v>378</v>
      </c>
      <c r="N6798">
        <v>0.63731446956613325</v>
      </c>
    </row>
    <row r="6799" spans="1:14" x14ac:dyDescent="0.25">
      <c r="A6799">
        <v>1447146671.7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99</v>
      </c>
      <c r="J6799">
        <v>1668547</v>
      </c>
      <c r="K6799" t="s">
        <v>49</v>
      </c>
      <c r="L6799" t="s">
        <v>74</v>
      </c>
      <c r="M6799">
        <v>364</v>
      </c>
      <c r="N6799">
        <v>0.31865723478306662</v>
      </c>
    </row>
    <row r="6800" spans="1:14" x14ac:dyDescent="0.25">
      <c r="A6800">
        <v>1447265546.7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99</v>
      </c>
      <c r="J6800">
        <v>1668547</v>
      </c>
      <c r="K6800" t="s">
        <v>49</v>
      </c>
      <c r="L6800" t="s">
        <v>74</v>
      </c>
      <c r="M6800">
        <v>372</v>
      </c>
      <c r="N6800">
        <v>0.95597170434919987</v>
      </c>
    </row>
    <row r="6801" spans="1:14" x14ac:dyDescent="0.25">
      <c r="A6801">
        <v>1447418344.7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99</v>
      </c>
      <c r="J6801">
        <v>1668547</v>
      </c>
      <c r="K6801" t="s">
        <v>49</v>
      </c>
      <c r="L6801" t="s">
        <v>74</v>
      </c>
      <c r="M6801">
        <v>635</v>
      </c>
      <c r="N6801">
        <v>3.1865723478306665</v>
      </c>
    </row>
    <row r="6802" spans="1:14" x14ac:dyDescent="0.25">
      <c r="A6802">
        <v>1447423164.7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99</v>
      </c>
      <c r="J6802">
        <v>1668547</v>
      </c>
      <c r="K6802" t="s">
        <v>49</v>
      </c>
      <c r="L6802" t="s">
        <v>74</v>
      </c>
      <c r="M6802">
        <v>1037</v>
      </c>
      <c r="N6802">
        <v>5.58</v>
      </c>
    </row>
    <row r="6803" spans="1:14" x14ac:dyDescent="0.25">
      <c r="A6803">
        <v>1447241614.7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99</v>
      </c>
      <c r="J6803">
        <v>1683203</v>
      </c>
      <c r="K6803" t="s">
        <v>49</v>
      </c>
      <c r="L6803" t="s">
        <v>74</v>
      </c>
      <c r="M6803">
        <v>471</v>
      </c>
      <c r="N6803">
        <v>4.0789741717623436</v>
      </c>
    </row>
    <row r="6804" spans="1:14" x14ac:dyDescent="0.25">
      <c r="A6804">
        <v>1447421269.7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99</v>
      </c>
      <c r="J6804">
        <v>1699417</v>
      </c>
      <c r="K6804" t="s">
        <v>49</v>
      </c>
      <c r="L6804" t="s">
        <v>74</v>
      </c>
      <c r="M6804">
        <v>10244</v>
      </c>
      <c r="N6804">
        <v>21.58849844200639</v>
      </c>
    </row>
    <row r="6805" spans="1:14" x14ac:dyDescent="0.25">
      <c r="A6805">
        <v>1447418986.7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99</v>
      </c>
      <c r="J6805">
        <v>1699417</v>
      </c>
      <c r="K6805" t="s">
        <v>49</v>
      </c>
      <c r="L6805" t="s">
        <v>74</v>
      </c>
      <c r="M6805">
        <v>10237</v>
      </c>
      <c r="N6805">
        <v>23.58849844200639</v>
      </c>
    </row>
    <row r="6806" spans="1:14" x14ac:dyDescent="0.25">
      <c r="A6806">
        <v>1447300168.7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99</v>
      </c>
      <c r="J6806">
        <v>1699417</v>
      </c>
      <c r="K6806" t="s">
        <v>49</v>
      </c>
      <c r="L6806" t="s">
        <v>74</v>
      </c>
      <c r="M6806">
        <v>10310</v>
      </c>
      <c r="N6806">
        <v>25.58849844200639</v>
      </c>
    </row>
    <row r="6807" spans="1:14" x14ac:dyDescent="0.25">
      <c r="A6807">
        <v>1447421268.7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99</v>
      </c>
      <c r="J6807">
        <v>1699417</v>
      </c>
      <c r="K6807" t="s">
        <v>49</v>
      </c>
      <c r="L6807" t="s">
        <v>74</v>
      </c>
      <c r="M6807">
        <v>12315</v>
      </c>
      <c r="N6807">
        <v>29.306198130407669</v>
      </c>
    </row>
    <row r="6808" spans="1:14" x14ac:dyDescent="0.25">
      <c r="A6808">
        <v>1447171209.7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99</v>
      </c>
      <c r="J6808">
        <v>1646909</v>
      </c>
      <c r="K6808" t="s">
        <v>49</v>
      </c>
      <c r="L6808" t="s">
        <v>74</v>
      </c>
      <c r="M6808">
        <v>331</v>
      </c>
      <c r="N6808">
        <v>6.5979502904130405E-2</v>
      </c>
    </row>
    <row r="6809" spans="1:14" x14ac:dyDescent="0.25">
      <c r="A6809">
        <v>1447236959.7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99</v>
      </c>
      <c r="J6809">
        <v>1646909</v>
      </c>
      <c r="K6809" t="s">
        <v>49</v>
      </c>
      <c r="L6809" t="s">
        <v>74</v>
      </c>
      <c r="M6809">
        <v>268</v>
      </c>
      <c r="N6809">
        <v>0.13195900580826081</v>
      </c>
    </row>
    <row r="6810" spans="1:14" x14ac:dyDescent="0.25">
      <c r="A6810">
        <v>1447171206.7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99</v>
      </c>
      <c r="J6810">
        <v>1646909</v>
      </c>
      <c r="K6810" t="s">
        <v>49</v>
      </c>
      <c r="L6810" t="s">
        <v>74</v>
      </c>
      <c r="M6810">
        <v>334</v>
      </c>
      <c r="N6810">
        <v>6.5979502904130405E-2</v>
      </c>
    </row>
    <row r="6811" spans="1:14" x14ac:dyDescent="0.25">
      <c r="A6811">
        <v>1447171208.7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99</v>
      </c>
      <c r="J6811">
        <v>1646909</v>
      </c>
      <c r="K6811" t="s">
        <v>49</v>
      </c>
      <c r="L6811" t="s">
        <v>74</v>
      </c>
      <c r="M6811">
        <v>243</v>
      </c>
      <c r="N6811">
        <v>6.5979502904130405E-2</v>
      </c>
    </row>
    <row r="6812" spans="1:14" x14ac:dyDescent="0.25">
      <c r="A6812">
        <v>1447236958.7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99</v>
      </c>
      <c r="J6812">
        <v>1646909</v>
      </c>
      <c r="K6812" t="s">
        <v>49</v>
      </c>
      <c r="L6812" t="s">
        <v>74</v>
      </c>
      <c r="M6812">
        <v>319</v>
      </c>
      <c r="N6812">
        <v>0.13195900580826081</v>
      </c>
    </row>
    <row r="6813" spans="1:14" x14ac:dyDescent="0.25">
      <c r="A6813">
        <v>1447171207.7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99</v>
      </c>
      <c r="J6813">
        <v>1646909</v>
      </c>
      <c r="K6813" t="s">
        <v>49</v>
      </c>
      <c r="L6813" t="s">
        <v>74</v>
      </c>
      <c r="M6813">
        <v>241</v>
      </c>
      <c r="N6813">
        <v>6.5979502904130405E-2</v>
      </c>
    </row>
    <row r="6814" spans="1:14" x14ac:dyDescent="0.25">
      <c r="A6814">
        <v>1447236957.7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99</v>
      </c>
      <c r="J6814">
        <v>1646909</v>
      </c>
      <c r="K6814" t="s">
        <v>49</v>
      </c>
      <c r="L6814" t="s">
        <v>74</v>
      </c>
      <c r="M6814">
        <v>257</v>
      </c>
      <c r="N6814">
        <v>0.13195900580826081</v>
      </c>
    </row>
    <row r="6815" spans="1:14" x14ac:dyDescent="0.25">
      <c r="A6815">
        <v>1447171205.7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99</v>
      </c>
      <c r="J6815">
        <v>1646909</v>
      </c>
      <c r="K6815" t="s">
        <v>49</v>
      </c>
      <c r="L6815" t="s">
        <v>74</v>
      </c>
      <c r="M6815">
        <v>250</v>
      </c>
      <c r="N6815">
        <v>6.5979502904130405E-2</v>
      </c>
    </row>
    <row r="6816" spans="1:14" x14ac:dyDescent="0.25">
      <c r="A6816">
        <v>1447236961.7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99</v>
      </c>
      <c r="J6816">
        <v>1646909</v>
      </c>
      <c r="K6816" t="s">
        <v>49</v>
      </c>
      <c r="L6816" t="s">
        <v>74</v>
      </c>
      <c r="M6816">
        <v>305</v>
      </c>
      <c r="N6816">
        <v>0.13195900580826081</v>
      </c>
    </row>
    <row r="6817" spans="1:14" x14ac:dyDescent="0.25">
      <c r="A6817">
        <v>1447236960.7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99</v>
      </c>
      <c r="J6817">
        <v>1646909</v>
      </c>
      <c r="K6817" t="s">
        <v>49</v>
      </c>
      <c r="L6817" t="s">
        <v>74</v>
      </c>
      <c r="M6817">
        <v>255</v>
      </c>
      <c r="N6817">
        <v>0.13195900580826081</v>
      </c>
    </row>
    <row r="6818" spans="1:14" x14ac:dyDescent="0.25">
      <c r="A6818">
        <v>1447146772.7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99</v>
      </c>
      <c r="J6818">
        <v>1672117</v>
      </c>
      <c r="K6818" t="s">
        <v>49</v>
      </c>
      <c r="L6818" t="s">
        <v>74</v>
      </c>
      <c r="M6818">
        <v>253</v>
      </c>
      <c r="N6818">
        <v>1.1368000000000003</v>
      </c>
    </row>
    <row r="6819" spans="1:14" x14ac:dyDescent="0.25">
      <c r="A6819">
        <v>1447265563.7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99</v>
      </c>
      <c r="J6819">
        <v>1672117</v>
      </c>
      <c r="K6819" t="s">
        <v>49</v>
      </c>
      <c r="L6819" t="s">
        <v>74</v>
      </c>
      <c r="M6819">
        <v>250</v>
      </c>
      <c r="N6819">
        <v>0.32480000000000009</v>
      </c>
    </row>
    <row r="6820" spans="1:14" x14ac:dyDescent="0.25">
      <c r="A6820">
        <v>1447227034.7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99</v>
      </c>
      <c r="J6820">
        <v>1672117</v>
      </c>
      <c r="K6820" t="s">
        <v>49</v>
      </c>
      <c r="L6820" t="s">
        <v>74</v>
      </c>
      <c r="M6820">
        <v>263</v>
      </c>
      <c r="N6820">
        <v>0.32480000000000009</v>
      </c>
    </row>
    <row r="6821" spans="1:14" x14ac:dyDescent="0.25">
      <c r="A6821">
        <v>1447241399.7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99</v>
      </c>
      <c r="J6821">
        <v>1672117</v>
      </c>
      <c r="K6821" t="s">
        <v>49</v>
      </c>
      <c r="L6821" t="s">
        <v>74</v>
      </c>
      <c r="M6821">
        <v>325</v>
      </c>
      <c r="N6821">
        <v>0.32480000000000009</v>
      </c>
    </row>
    <row r="6822" spans="1:14" x14ac:dyDescent="0.25">
      <c r="A6822">
        <v>1447164294.7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99</v>
      </c>
      <c r="J6822">
        <v>1672117</v>
      </c>
      <c r="K6822" t="s">
        <v>49</v>
      </c>
      <c r="L6822" t="s">
        <v>74</v>
      </c>
      <c r="M6822">
        <v>300</v>
      </c>
      <c r="N6822">
        <v>0.32480000000000009</v>
      </c>
    </row>
    <row r="6823" spans="1:14" x14ac:dyDescent="0.25">
      <c r="A6823">
        <v>1447281318.7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99</v>
      </c>
      <c r="J6823">
        <v>1672117</v>
      </c>
      <c r="K6823" t="s">
        <v>49</v>
      </c>
      <c r="L6823" t="s">
        <v>74</v>
      </c>
      <c r="M6823">
        <v>289</v>
      </c>
      <c r="N6823">
        <v>0.64960000000000018</v>
      </c>
    </row>
    <row r="6824" spans="1:14" x14ac:dyDescent="0.25">
      <c r="A6824">
        <v>1447227035.7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99</v>
      </c>
      <c r="J6824">
        <v>1672117</v>
      </c>
      <c r="K6824" t="s">
        <v>49</v>
      </c>
      <c r="L6824" t="s">
        <v>74</v>
      </c>
      <c r="M6824">
        <v>309</v>
      </c>
      <c r="N6824">
        <v>0.81200000000000028</v>
      </c>
    </row>
    <row r="6825" spans="1:14" x14ac:dyDescent="0.25">
      <c r="A6825">
        <v>1447200583.7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99</v>
      </c>
      <c r="J6825">
        <v>1672088</v>
      </c>
      <c r="K6825" t="s">
        <v>49</v>
      </c>
      <c r="L6825" t="s">
        <v>74</v>
      </c>
      <c r="M6825">
        <v>342</v>
      </c>
      <c r="N6825">
        <v>4.72</v>
      </c>
    </row>
    <row r="6826" spans="1:14" x14ac:dyDescent="0.25">
      <c r="A6826">
        <v>1447200632.7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99</v>
      </c>
      <c r="J6826">
        <v>1671836</v>
      </c>
      <c r="K6826" t="s">
        <v>49</v>
      </c>
      <c r="L6826" t="s">
        <v>74</v>
      </c>
      <c r="M6826">
        <v>319</v>
      </c>
      <c r="N6826">
        <v>0.29537081977922136</v>
      </c>
    </row>
    <row r="6827" spans="1:14" x14ac:dyDescent="0.25">
      <c r="A6827">
        <v>1447200617.7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99</v>
      </c>
      <c r="J6827">
        <v>1671836</v>
      </c>
      <c r="K6827" t="s">
        <v>49</v>
      </c>
      <c r="L6827" t="s">
        <v>74</v>
      </c>
      <c r="M6827">
        <v>257</v>
      </c>
      <c r="N6827">
        <v>1.7722249186753283</v>
      </c>
    </row>
    <row r="6828" spans="1:14" x14ac:dyDescent="0.25">
      <c r="A6828">
        <v>1447200626.7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99</v>
      </c>
      <c r="J6828">
        <v>1672088</v>
      </c>
      <c r="K6828" t="s">
        <v>49</v>
      </c>
      <c r="L6828" t="s">
        <v>74</v>
      </c>
      <c r="M6828">
        <v>296</v>
      </c>
      <c r="N6828">
        <v>5.8</v>
      </c>
    </row>
    <row r="6829" spans="1:14" x14ac:dyDescent="0.25">
      <c r="A6829">
        <v>1447200355.7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99</v>
      </c>
      <c r="J6829">
        <v>1672085</v>
      </c>
      <c r="K6829" t="s">
        <v>49</v>
      </c>
      <c r="L6829" t="s">
        <v>74</v>
      </c>
      <c r="M6829">
        <v>290</v>
      </c>
      <c r="N6829">
        <v>1.13345385089726</v>
      </c>
    </row>
    <row r="6830" spans="1:14" x14ac:dyDescent="0.25">
      <c r="A6830">
        <v>1447200578.7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99</v>
      </c>
      <c r="J6830">
        <v>1672085</v>
      </c>
      <c r="K6830" t="s">
        <v>49</v>
      </c>
      <c r="L6830" t="s">
        <v>74</v>
      </c>
      <c r="M6830">
        <v>273</v>
      </c>
      <c r="N6830">
        <v>3.4003615526917801</v>
      </c>
    </row>
    <row r="6831" spans="1:14" x14ac:dyDescent="0.25">
      <c r="A6831">
        <v>1447200577.7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99</v>
      </c>
      <c r="J6831">
        <v>1672085</v>
      </c>
      <c r="K6831" t="s">
        <v>49</v>
      </c>
      <c r="L6831" t="s">
        <v>74</v>
      </c>
      <c r="M6831">
        <v>342</v>
      </c>
      <c r="N6831">
        <v>7.14</v>
      </c>
    </row>
    <row r="6832" spans="1:14" x14ac:dyDescent="0.25">
      <c r="A6832">
        <v>1447164387.7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1672117</v>
      </c>
      <c r="K6832" t="s">
        <v>49</v>
      </c>
      <c r="L6832" t="s">
        <v>74</v>
      </c>
      <c r="M6832">
        <v>337</v>
      </c>
      <c r="N6832">
        <v>6.9</v>
      </c>
    </row>
    <row r="6833" spans="1:14" x14ac:dyDescent="0.25">
      <c r="A6833">
        <v>1447200539.7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99</v>
      </c>
      <c r="J6833">
        <v>1672117</v>
      </c>
      <c r="K6833" t="s">
        <v>49</v>
      </c>
      <c r="L6833" t="s">
        <v>74</v>
      </c>
      <c r="M6833">
        <v>373</v>
      </c>
      <c r="N6833">
        <v>6.88</v>
      </c>
    </row>
    <row r="6834" spans="1:14" x14ac:dyDescent="0.25">
      <c r="A6834">
        <v>1447164388.7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1672117</v>
      </c>
      <c r="K6834" t="s">
        <v>49</v>
      </c>
      <c r="L6834" t="s">
        <v>74</v>
      </c>
      <c r="M6834">
        <v>356</v>
      </c>
      <c r="N6834">
        <v>13.56</v>
      </c>
    </row>
    <row r="6835" spans="1:14" x14ac:dyDescent="0.25">
      <c r="A6835">
        <v>1447265577.7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1699553</v>
      </c>
      <c r="K6835" t="s">
        <v>49</v>
      </c>
      <c r="L6835" t="s">
        <v>74</v>
      </c>
      <c r="M6835">
        <v>1088</v>
      </c>
      <c r="N6835">
        <v>3.4817178038761125</v>
      </c>
    </row>
    <row r="6836" spans="1:14" x14ac:dyDescent="0.25">
      <c r="A6836">
        <v>1447418348.7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99</v>
      </c>
      <c r="J6836">
        <v>1692987</v>
      </c>
      <c r="K6836" t="s">
        <v>49</v>
      </c>
      <c r="L6836" t="s">
        <v>74</v>
      </c>
      <c r="M6836">
        <v>397</v>
      </c>
      <c r="N6836">
        <v>4.8600000000000003</v>
      </c>
    </row>
    <row r="6837" spans="1:14" x14ac:dyDescent="0.25">
      <c r="A6837">
        <v>1447418341.7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99</v>
      </c>
      <c r="J6837">
        <v>1692987</v>
      </c>
      <c r="K6837" t="s">
        <v>49</v>
      </c>
      <c r="L6837" t="s">
        <v>74</v>
      </c>
      <c r="M6837">
        <v>476</v>
      </c>
      <c r="N6837">
        <v>4.84</v>
      </c>
    </row>
    <row r="6838" spans="1:14" x14ac:dyDescent="0.25">
      <c r="A6838">
        <v>1447178950.7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99</v>
      </c>
      <c r="J6838">
        <v>1692987</v>
      </c>
      <c r="K6838" t="s">
        <v>49</v>
      </c>
      <c r="L6838" t="s">
        <v>74</v>
      </c>
      <c r="M6838">
        <v>553</v>
      </c>
      <c r="N6838">
        <v>8.98</v>
      </c>
    </row>
    <row r="6839" spans="1:14" x14ac:dyDescent="0.25">
      <c r="A6839">
        <v>1447221899.7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99</v>
      </c>
      <c r="J6839">
        <v>1615677</v>
      </c>
      <c r="K6839" t="s">
        <v>49</v>
      </c>
      <c r="L6839" t="s">
        <v>74</v>
      </c>
      <c r="M6839">
        <v>406</v>
      </c>
      <c r="N6839">
        <v>0.56934373216663492</v>
      </c>
    </row>
    <row r="6840" spans="1:14" x14ac:dyDescent="0.25">
      <c r="A6840">
        <v>1447164384.7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99</v>
      </c>
      <c r="J6840">
        <v>1693626</v>
      </c>
      <c r="K6840" t="s">
        <v>49</v>
      </c>
      <c r="L6840" t="s">
        <v>74</v>
      </c>
      <c r="M6840">
        <v>337</v>
      </c>
      <c r="N6840">
        <v>7.0792410082129706E-2</v>
      </c>
    </row>
    <row r="6841" spans="1:14" x14ac:dyDescent="0.25">
      <c r="A6841">
        <v>1447421277.7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99</v>
      </c>
      <c r="J6841">
        <v>1699674</v>
      </c>
      <c r="K6841" t="s">
        <v>49</v>
      </c>
      <c r="L6841" t="s">
        <v>74</v>
      </c>
      <c r="M6841">
        <v>1166</v>
      </c>
      <c r="N6841">
        <v>2.8128063910000005</v>
      </c>
    </row>
    <row r="6842" spans="1:14" x14ac:dyDescent="0.25">
      <c r="A6842">
        <v>1447204404.7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99</v>
      </c>
      <c r="J6842">
        <v>1699670</v>
      </c>
      <c r="K6842" t="s">
        <v>49</v>
      </c>
      <c r="L6842" t="s">
        <v>74</v>
      </c>
      <c r="M6842">
        <v>3844</v>
      </c>
      <c r="N6842">
        <v>11.095600176002277</v>
      </c>
    </row>
    <row r="6843" spans="1:14" x14ac:dyDescent="0.25">
      <c r="A6843">
        <v>1447201210.7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99</v>
      </c>
      <c r="J6843">
        <v>1699670</v>
      </c>
      <c r="K6843" t="s">
        <v>49</v>
      </c>
      <c r="L6843" t="s">
        <v>74</v>
      </c>
      <c r="M6843">
        <v>2117</v>
      </c>
      <c r="N6843">
        <v>5.0478000880011384</v>
      </c>
    </row>
    <row r="6844" spans="1:14" x14ac:dyDescent="0.25">
      <c r="A6844">
        <v>1447224452.7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99</v>
      </c>
      <c r="J6844">
        <v>1699670</v>
      </c>
      <c r="K6844" t="s">
        <v>49</v>
      </c>
      <c r="L6844" t="s">
        <v>74</v>
      </c>
      <c r="M6844">
        <v>2095</v>
      </c>
      <c r="N6844">
        <v>5.0478000880011384</v>
      </c>
    </row>
    <row r="6845" spans="1:14" x14ac:dyDescent="0.25">
      <c r="A6845">
        <v>1447204406.7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99</v>
      </c>
      <c r="J6845">
        <v>1699540</v>
      </c>
      <c r="K6845" t="s">
        <v>49</v>
      </c>
      <c r="L6845" t="s">
        <v>74</v>
      </c>
      <c r="M6845">
        <v>24282</v>
      </c>
      <c r="N6845">
        <v>39.07623800337042</v>
      </c>
    </row>
    <row r="6846" spans="1:14" x14ac:dyDescent="0.25">
      <c r="A6846">
        <v>1447204405.7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99</v>
      </c>
      <c r="J6846">
        <v>1699540</v>
      </c>
      <c r="K6846" t="s">
        <v>49</v>
      </c>
      <c r="L6846" t="s">
        <v>74</v>
      </c>
      <c r="M6846">
        <v>14682</v>
      </c>
      <c r="N6846">
        <v>27.845742802022251</v>
      </c>
    </row>
    <row r="6847" spans="1:14" x14ac:dyDescent="0.25">
      <c r="A6847">
        <v>1447224455.7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99</v>
      </c>
      <c r="J6847">
        <v>1699540</v>
      </c>
      <c r="K6847" t="s">
        <v>49</v>
      </c>
      <c r="L6847" t="s">
        <v>74</v>
      </c>
      <c r="M6847">
        <v>33891</v>
      </c>
      <c r="N6847">
        <v>54.30673320471859</v>
      </c>
    </row>
    <row r="6848" spans="1:14" x14ac:dyDescent="0.25">
      <c r="A6848">
        <v>1447204376.7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99</v>
      </c>
      <c r="J6848">
        <v>1699570</v>
      </c>
      <c r="K6848" t="s">
        <v>49</v>
      </c>
      <c r="L6848" t="s">
        <v>74</v>
      </c>
      <c r="M6848">
        <v>10310</v>
      </c>
      <c r="N6848">
        <v>12.751406199024389</v>
      </c>
    </row>
    <row r="6849" spans="1:14" x14ac:dyDescent="0.25">
      <c r="A6849">
        <v>1447421273.7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99</v>
      </c>
      <c r="J6849">
        <v>1699570</v>
      </c>
      <c r="K6849" t="s">
        <v>49</v>
      </c>
      <c r="L6849" t="s">
        <v>74</v>
      </c>
      <c r="M6849">
        <v>7759</v>
      </c>
      <c r="N6849">
        <v>8.8135546492682924</v>
      </c>
    </row>
    <row r="6850" spans="1:14" x14ac:dyDescent="0.25">
      <c r="A6850">
        <v>1447418989.7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99</v>
      </c>
      <c r="J6850">
        <v>1699570</v>
      </c>
      <c r="K6850" t="s">
        <v>49</v>
      </c>
      <c r="L6850" t="s">
        <v>74</v>
      </c>
      <c r="M6850">
        <v>10304</v>
      </c>
      <c r="N6850">
        <v>12.751406199024389</v>
      </c>
    </row>
    <row r="6851" spans="1:14" x14ac:dyDescent="0.25">
      <c r="A6851">
        <v>1447421271.7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99</v>
      </c>
      <c r="J6851">
        <v>1699570</v>
      </c>
      <c r="K6851" t="s">
        <v>49</v>
      </c>
      <c r="L6851" t="s">
        <v>74</v>
      </c>
      <c r="M6851">
        <v>7813</v>
      </c>
      <c r="N6851">
        <v>8.8135546492682924</v>
      </c>
    </row>
    <row r="6852" spans="1:14" x14ac:dyDescent="0.25">
      <c r="A6852">
        <v>1447421279.7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99</v>
      </c>
      <c r="J6852">
        <v>1699570</v>
      </c>
      <c r="K6852" t="s">
        <v>49</v>
      </c>
      <c r="L6852" t="s">
        <v>74</v>
      </c>
      <c r="M6852">
        <v>5238</v>
      </c>
      <c r="N6852">
        <v>5.8757030995121946</v>
      </c>
    </row>
    <row r="6853" spans="1:14" x14ac:dyDescent="0.25">
      <c r="A6853">
        <v>1447313119.7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99</v>
      </c>
      <c r="J6853">
        <v>1699570</v>
      </c>
      <c r="K6853" t="s">
        <v>49</v>
      </c>
      <c r="L6853" t="s">
        <v>74</v>
      </c>
      <c r="M6853">
        <v>5333</v>
      </c>
      <c r="N6853">
        <v>5.8757030995121946</v>
      </c>
    </row>
    <row r="6854" spans="1:14" x14ac:dyDescent="0.25">
      <c r="A6854">
        <v>1447421282.7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99</v>
      </c>
      <c r="J6854">
        <v>1699570</v>
      </c>
      <c r="K6854" t="s">
        <v>49</v>
      </c>
      <c r="L6854" t="s">
        <v>74</v>
      </c>
      <c r="M6854">
        <v>10325</v>
      </c>
      <c r="N6854">
        <v>11.751406199024389</v>
      </c>
    </row>
    <row r="6855" spans="1:14" x14ac:dyDescent="0.25">
      <c r="A6855">
        <v>1447421281.7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99</v>
      </c>
      <c r="J6855">
        <v>1699570</v>
      </c>
      <c r="K6855" t="s">
        <v>49</v>
      </c>
      <c r="L6855" t="s">
        <v>74</v>
      </c>
      <c r="M6855">
        <v>5272</v>
      </c>
      <c r="N6855">
        <v>5.8757030995121946</v>
      </c>
    </row>
    <row r="6856" spans="1:14" x14ac:dyDescent="0.25">
      <c r="A6856">
        <v>1447313113.7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99</v>
      </c>
      <c r="J6856">
        <v>1699570</v>
      </c>
      <c r="K6856" t="s">
        <v>49</v>
      </c>
      <c r="L6856" t="s">
        <v>74</v>
      </c>
      <c r="M6856">
        <v>30235</v>
      </c>
      <c r="N6856">
        <v>33.254218597073169</v>
      </c>
    </row>
    <row r="6857" spans="1:14" x14ac:dyDescent="0.25">
      <c r="A6857">
        <v>1447313114.7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1699570</v>
      </c>
      <c r="K6857" t="s">
        <v>49</v>
      </c>
      <c r="L6857" t="s">
        <v>74</v>
      </c>
      <c r="M6857">
        <v>22754</v>
      </c>
      <c r="N6857">
        <v>24.440663947804875</v>
      </c>
    </row>
    <row r="6858" spans="1:14" x14ac:dyDescent="0.25">
      <c r="A6858">
        <v>1447224427.7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99</v>
      </c>
      <c r="J6858">
        <v>1699570</v>
      </c>
      <c r="K6858" t="s">
        <v>49</v>
      </c>
      <c r="L6858" t="s">
        <v>74</v>
      </c>
      <c r="M6858">
        <v>2750</v>
      </c>
      <c r="N6858">
        <v>2.9378515497560973</v>
      </c>
    </row>
    <row r="6859" spans="1:14" x14ac:dyDescent="0.25">
      <c r="A6859">
        <v>1447234625.7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>
        <v>281.2</v>
      </c>
    </row>
    <row r="6860" spans="1:14" x14ac:dyDescent="0.25">
      <c r="A6860">
        <v>1447234624.7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>
        <v>630.66999999999996</v>
      </c>
    </row>
    <row r="6861" spans="1:14" x14ac:dyDescent="0.25">
      <c r="A6861">
        <v>1447341216.7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>
        <v>99.852901273643369</v>
      </c>
    </row>
    <row r="6862" spans="1:14" x14ac:dyDescent="0.25">
      <c r="A6862">
        <v>1447341215.7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>
        <v>0.65552356217624919</v>
      </c>
    </row>
    <row r="6863" spans="1:14" x14ac:dyDescent="0.25">
      <c r="A6863">
        <v>1447213013.7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>
        <v>3.4107710344482967</v>
      </c>
    </row>
    <row r="6864" spans="1:14" x14ac:dyDescent="0.25">
      <c r="A6864">
        <v>1447341214.7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>
        <v>3.454301895999063</v>
      </c>
    </row>
    <row r="6865" spans="1:14" x14ac:dyDescent="0.25">
      <c r="A6865">
        <v>1447212021.7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>
        <v>204.22642838741072</v>
      </c>
    </row>
    <row r="6866" spans="1:14" x14ac:dyDescent="0.25">
      <c r="A6866">
        <v>1447341162.7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>
        <v>39.166466100845867</v>
      </c>
    </row>
    <row r="6867" spans="1:14" x14ac:dyDescent="0.25">
      <c r="A6867">
        <v>1447299256.7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>
        <v>558.4510063296143</v>
      </c>
    </row>
    <row r="6868" spans="1:14" x14ac:dyDescent="0.25">
      <c r="A6868">
        <v>1447212023.7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>
        <v>72.304287075825528</v>
      </c>
    </row>
    <row r="6869" spans="1:14" x14ac:dyDescent="0.25">
      <c r="A6869">
        <v>1447299262.7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>
        <v>7.3799159398594307</v>
      </c>
    </row>
    <row r="6870" spans="1:14" x14ac:dyDescent="0.25">
      <c r="A6870">
        <v>1447299255.7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>
        <v>9.286467448480991</v>
      </c>
    </row>
    <row r="6871" spans="1:14" x14ac:dyDescent="0.25">
      <c r="A6871">
        <v>1447233207.7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>
        <v>297.5</v>
      </c>
    </row>
    <row r="6872" spans="1:14" x14ac:dyDescent="0.25">
      <c r="A6872">
        <v>1447158864.7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>
        <v>87.5</v>
      </c>
    </row>
    <row r="6873" spans="1:14" x14ac:dyDescent="0.25">
      <c r="A6873">
        <v>1447294981.7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</row>
    <row r="6874" spans="1:14" x14ac:dyDescent="0.25">
      <c r="A6874">
        <v>1447233205.7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</row>
    <row r="6875" spans="1:14" x14ac:dyDescent="0.25">
      <c r="A6875">
        <v>1447299261.7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</row>
    <row r="6876" spans="1:14" x14ac:dyDescent="0.25">
      <c r="A6876">
        <v>1447389568.7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</row>
    <row r="6877" spans="1:14" x14ac:dyDescent="0.25">
      <c r="A6877">
        <v>1447233204.7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>
        <v>363.5</v>
      </c>
    </row>
    <row r="6878" spans="1:14" x14ac:dyDescent="0.25">
      <c r="A6878">
        <v>1447232894.7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</row>
    <row r="6879" spans="1:14" x14ac:dyDescent="0.25">
      <c r="A6879">
        <v>1447305800.7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</row>
    <row r="6880" spans="1:14" x14ac:dyDescent="0.25">
      <c r="A6880">
        <v>1447389545.7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</row>
    <row r="6881" spans="1:14" x14ac:dyDescent="0.25">
      <c r="A6881">
        <v>1447166065.7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</row>
    <row r="6882" spans="1:14" x14ac:dyDescent="0.25">
      <c r="A6882">
        <v>1447166079.7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</row>
    <row r="6883" spans="1:14" x14ac:dyDescent="0.25">
      <c r="A6883">
        <v>1447212022.7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>
        <v>34.520000000000003</v>
      </c>
    </row>
    <row r="6884" spans="1:14" x14ac:dyDescent="0.25">
      <c r="A6884">
        <v>1447395127.7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>
        <v>439.49999999999994</v>
      </c>
    </row>
    <row r="6885" spans="1:14" x14ac:dyDescent="0.25">
      <c r="A6885">
        <v>1447233203.7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>
        <v>448.5</v>
      </c>
    </row>
    <row r="6886" spans="1:14" x14ac:dyDescent="0.25">
      <c r="A6886">
        <v>1447233206.7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</row>
    <row r="6887" spans="1:14" x14ac:dyDescent="0.25">
      <c r="A6887">
        <v>1447350147.7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114</v>
      </c>
      <c r="J6887">
        <v>1663347</v>
      </c>
      <c r="K6887" t="s">
        <v>49</v>
      </c>
      <c r="L6887" t="s">
        <v>74</v>
      </c>
      <c r="M6887">
        <v>1113</v>
      </c>
      <c r="N6887">
        <v>59.56664168246548</v>
      </c>
    </row>
    <row r="6888" spans="1:14" x14ac:dyDescent="0.25">
      <c r="A6888">
        <v>1447194416.7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114</v>
      </c>
      <c r="J6888">
        <v>1663347</v>
      </c>
      <c r="K6888" t="s">
        <v>49</v>
      </c>
      <c r="L6888" t="s">
        <v>74</v>
      </c>
      <c r="M6888">
        <v>2643</v>
      </c>
      <c r="N6888">
        <v>165.78</v>
      </c>
    </row>
    <row r="6889" spans="1:14" x14ac:dyDescent="0.25">
      <c r="A6889">
        <v>1447194417.7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114</v>
      </c>
      <c r="J6889">
        <v>1663347</v>
      </c>
      <c r="K6889" t="s">
        <v>49</v>
      </c>
      <c r="L6889" t="s">
        <v>74</v>
      </c>
      <c r="M6889">
        <v>1679</v>
      </c>
      <c r="N6889">
        <v>95.88</v>
      </c>
    </row>
    <row r="6890" spans="1:14" x14ac:dyDescent="0.25">
      <c r="A6890">
        <v>1447157754.7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114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</row>
    <row r="6891" spans="1:14" x14ac:dyDescent="0.25">
      <c r="A6891">
        <v>1447157792.7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114</v>
      </c>
      <c r="J6891">
        <v>1663347</v>
      </c>
      <c r="K6891" t="s">
        <v>49</v>
      </c>
      <c r="L6891" t="s">
        <v>74</v>
      </c>
      <c r="M6891">
        <v>4865</v>
      </c>
      <c r="N6891">
        <v>305.26</v>
      </c>
    </row>
    <row r="6892" spans="1:14" x14ac:dyDescent="0.25">
      <c r="A6892">
        <v>1447301635.7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115</v>
      </c>
      <c r="J6892">
        <v>1692333</v>
      </c>
      <c r="K6892" t="s">
        <v>49</v>
      </c>
      <c r="L6892" t="s">
        <v>74</v>
      </c>
      <c r="M6892">
        <v>16810</v>
      </c>
      <c r="N6892">
        <v>4.4871179533143426</v>
      </c>
    </row>
    <row r="6893" spans="1:14" x14ac:dyDescent="0.25">
      <c r="A6893">
        <v>1447171723.7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115</v>
      </c>
      <c r="J6893">
        <v>1692333</v>
      </c>
      <c r="K6893" t="s">
        <v>49</v>
      </c>
      <c r="L6893" t="s">
        <v>74</v>
      </c>
      <c r="M6893">
        <v>16736</v>
      </c>
      <c r="N6893">
        <v>4.4871179533143426</v>
      </c>
    </row>
    <row r="6894" spans="1:14" x14ac:dyDescent="0.25">
      <c r="A6894">
        <v>1447310537.7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115</v>
      </c>
      <c r="J6894">
        <v>1692333</v>
      </c>
      <c r="K6894" t="s">
        <v>49</v>
      </c>
      <c r="L6894" t="s">
        <v>74</v>
      </c>
      <c r="M6894">
        <v>16823</v>
      </c>
      <c r="N6894">
        <v>4.4871179533143426</v>
      </c>
    </row>
    <row r="6895" spans="1:14" x14ac:dyDescent="0.25">
      <c r="A6895">
        <v>1447389200.7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115</v>
      </c>
      <c r="J6895">
        <v>1692333</v>
      </c>
      <c r="K6895" t="s">
        <v>49</v>
      </c>
      <c r="L6895" t="s">
        <v>74</v>
      </c>
      <c r="M6895">
        <v>16747</v>
      </c>
      <c r="N6895">
        <v>4.4871179533143426</v>
      </c>
    </row>
    <row r="6896" spans="1:14" x14ac:dyDescent="0.25">
      <c r="A6896">
        <v>1447346634.7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115</v>
      </c>
      <c r="J6896">
        <v>1692333</v>
      </c>
      <c r="K6896" t="s">
        <v>49</v>
      </c>
      <c r="L6896" t="s">
        <v>74</v>
      </c>
      <c r="M6896">
        <v>16813</v>
      </c>
      <c r="N6896">
        <v>4.4871179533143426</v>
      </c>
    </row>
    <row r="6897" spans="1:14" x14ac:dyDescent="0.25">
      <c r="A6897">
        <v>1447368007.7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115</v>
      </c>
      <c r="J6897">
        <v>1692333</v>
      </c>
      <c r="K6897" t="s">
        <v>49</v>
      </c>
      <c r="L6897" t="s">
        <v>74</v>
      </c>
      <c r="M6897">
        <v>22243</v>
      </c>
      <c r="N6897">
        <v>5.9828239377524568</v>
      </c>
    </row>
    <row r="6898" spans="1:14" x14ac:dyDescent="0.25">
      <c r="A6898">
        <v>1447231175.7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115</v>
      </c>
      <c r="J6898">
        <v>1692333</v>
      </c>
      <c r="K6898" t="s">
        <v>49</v>
      </c>
      <c r="L6898" t="s">
        <v>74</v>
      </c>
      <c r="M6898">
        <v>16828</v>
      </c>
      <c r="N6898">
        <v>4.4871179533143426</v>
      </c>
    </row>
    <row r="6899" spans="1:14" x14ac:dyDescent="0.25">
      <c r="A6899">
        <v>1447213295.7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115</v>
      </c>
      <c r="J6899">
        <v>1692333</v>
      </c>
      <c r="K6899" t="s">
        <v>49</v>
      </c>
      <c r="L6899" t="s">
        <v>74</v>
      </c>
      <c r="M6899">
        <v>22257</v>
      </c>
      <c r="N6899">
        <v>5.9828239377524568</v>
      </c>
    </row>
    <row r="6900" spans="1:14" x14ac:dyDescent="0.25">
      <c r="A6900">
        <v>1447171722.7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115</v>
      </c>
      <c r="J6900">
        <v>1692333</v>
      </c>
      <c r="K6900" t="s">
        <v>49</v>
      </c>
      <c r="L6900" t="s">
        <v>74</v>
      </c>
      <c r="M6900">
        <v>22265</v>
      </c>
      <c r="N6900">
        <v>5.9828239377524568</v>
      </c>
    </row>
    <row r="6901" spans="1:14" x14ac:dyDescent="0.25">
      <c r="A6901">
        <v>1447344869.7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115</v>
      </c>
      <c r="J6901">
        <v>1692333</v>
      </c>
      <c r="K6901" t="s">
        <v>49</v>
      </c>
      <c r="L6901" t="s">
        <v>74</v>
      </c>
      <c r="M6901">
        <v>22319</v>
      </c>
      <c r="N6901">
        <v>5.9828239377524568</v>
      </c>
    </row>
    <row r="6902" spans="1:14" x14ac:dyDescent="0.25">
      <c r="A6902">
        <v>1447189559.7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115</v>
      </c>
      <c r="J6902">
        <v>1692333</v>
      </c>
      <c r="K6902" t="s">
        <v>49</v>
      </c>
      <c r="L6902" t="s">
        <v>74</v>
      </c>
      <c r="M6902">
        <v>11266</v>
      </c>
      <c r="N6902">
        <v>2.9914119688762284</v>
      </c>
    </row>
    <row r="6903" spans="1:14" x14ac:dyDescent="0.25">
      <c r="A6903">
        <v>1447286310.7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116</v>
      </c>
      <c r="J6903">
        <v>1671426</v>
      </c>
      <c r="K6903" t="s">
        <v>49</v>
      </c>
      <c r="L6903" t="s">
        <v>74</v>
      </c>
      <c r="M6903">
        <v>30284</v>
      </c>
      <c r="N6903">
        <v>19.191395199392584</v>
      </c>
    </row>
    <row r="6904" spans="1:14" x14ac:dyDescent="0.25">
      <c r="A6904">
        <v>1447380780.7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116</v>
      </c>
      <c r="J6904">
        <v>1671426</v>
      </c>
      <c r="K6904" t="s">
        <v>49</v>
      </c>
      <c r="L6904" t="s">
        <v>74</v>
      </c>
      <c r="M6904">
        <v>15325</v>
      </c>
      <c r="N6904">
        <v>9.5956975996962921</v>
      </c>
    </row>
    <row r="6905" spans="1:14" x14ac:dyDescent="0.25">
      <c r="A6905">
        <v>1447196598.7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116</v>
      </c>
      <c r="J6905">
        <v>1671426</v>
      </c>
      <c r="K6905" t="s">
        <v>49</v>
      </c>
      <c r="L6905" t="s">
        <v>74</v>
      </c>
      <c r="M6905">
        <v>3321</v>
      </c>
      <c r="N6905">
        <v>1.9191395199392582</v>
      </c>
    </row>
    <row r="6906" spans="1:14" x14ac:dyDescent="0.25">
      <c r="A6906">
        <v>1447275576.7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116</v>
      </c>
      <c r="J6906">
        <v>1671426</v>
      </c>
      <c r="K6906" t="s">
        <v>49</v>
      </c>
      <c r="L6906" t="s">
        <v>74</v>
      </c>
      <c r="M6906">
        <v>6319</v>
      </c>
      <c r="N6906">
        <v>3.8382790398785165</v>
      </c>
    </row>
    <row r="6907" spans="1:14" x14ac:dyDescent="0.25">
      <c r="A6907">
        <v>1447297873.7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116</v>
      </c>
      <c r="J6907">
        <v>1671426</v>
      </c>
      <c r="K6907" t="s">
        <v>49</v>
      </c>
      <c r="L6907" t="s">
        <v>74</v>
      </c>
      <c r="M6907">
        <v>15248</v>
      </c>
      <c r="N6907">
        <v>9.5956975996962921</v>
      </c>
    </row>
    <row r="6908" spans="1:14" x14ac:dyDescent="0.25">
      <c r="A6908">
        <v>1447175687.7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116</v>
      </c>
      <c r="J6908">
        <v>1671426</v>
      </c>
      <c r="K6908" t="s">
        <v>49</v>
      </c>
      <c r="L6908" t="s">
        <v>74</v>
      </c>
      <c r="M6908">
        <v>12280</v>
      </c>
      <c r="N6908">
        <v>7.676558079757033</v>
      </c>
    </row>
    <row r="6909" spans="1:14" x14ac:dyDescent="0.25">
      <c r="A6909">
        <v>1447353607.7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116</v>
      </c>
      <c r="J6909">
        <v>1671426</v>
      </c>
      <c r="K6909" t="s">
        <v>49</v>
      </c>
      <c r="L6909" t="s">
        <v>74</v>
      </c>
      <c r="M6909">
        <v>12244</v>
      </c>
      <c r="N6909">
        <v>7.676558079757033</v>
      </c>
    </row>
    <row r="6910" spans="1:14" x14ac:dyDescent="0.25">
      <c r="A6910">
        <v>1447175689.7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116</v>
      </c>
      <c r="J6910">
        <v>1671426</v>
      </c>
      <c r="K6910" t="s">
        <v>49</v>
      </c>
      <c r="L6910" t="s">
        <v>74</v>
      </c>
      <c r="M6910">
        <v>15331</v>
      </c>
      <c r="N6910">
        <v>9.5956975996962921</v>
      </c>
    </row>
    <row r="6911" spans="1:14" x14ac:dyDescent="0.25">
      <c r="A6911">
        <v>1447153212.7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116</v>
      </c>
      <c r="J6911">
        <v>1671426</v>
      </c>
      <c r="K6911" t="s">
        <v>49</v>
      </c>
      <c r="L6911" t="s">
        <v>74</v>
      </c>
      <c r="M6911">
        <v>33235</v>
      </c>
      <c r="N6911">
        <v>22.110534719331842</v>
      </c>
    </row>
    <row r="6912" spans="1:14" x14ac:dyDescent="0.25">
      <c r="A6912">
        <v>1447175688.7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116</v>
      </c>
      <c r="J6912">
        <v>1671426</v>
      </c>
      <c r="K6912" t="s">
        <v>49</v>
      </c>
      <c r="L6912" t="s">
        <v>74</v>
      </c>
      <c r="M6912">
        <v>15269</v>
      </c>
      <c r="N6912">
        <v>9.5956975996962921</v>
      </c>
    </row>
    <row r="6913" spans="1:14" x14ac:dyDescent="0.25">
      <c r="A6913">
        <v>1447311687.7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116</v>
      </c>
      <c r="J6913">
        <v>1671426</v>
      </c>
      <c r="K6913" t="s">
        <v>49</v>
      </c>
      <c r="L6913" t="s">
        <v>74</v>
      </c>
      <c r="M6913">
        <v>24284</v>
      </c>
      <c r="N6913">
        <v>15.353116159514066</v>
      </c>
    </row>
    <row r="6914" spans="1:14" x14ac:dyDescent="0.25">
      <c r="A6914">
        <v>1447230930.7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116</v>
      </c>
      <c r="J6914">
        <v>1671426</v>
      </c>
      <c r="K6914" t="s">
        <v>49</v>
      </c>
      <c r="L6914" t="s">
        <v>74</v>
      </c>
      <c r="M6914">
        <v>18311</v>
      </c>
      <c r="N6914">
        <v>11.514837119635549</v>
      </c>
    </row>
    <row r="6915" spans="1:14" x14ac:dyDescent="0.25">
      <c r="A6915">
        <v>1447145187.7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116</v>
      </c>
      <c r="J6915">
        <v>1671426</v>
      </c>
      <c r="K6915" t="s">
        <v>49</v>
      </c>
      <c r="L6915" t="s">
        <v>74</v>
      </c>
      <c r="M6915">
        <v>18316</v>
      </c>
      <c r="N6915">
        <v>10.514837119635549</v>
      </c>
    </row>
    <row r="6916" spans="1:14" x14ac:dyDescent="0.25">
      <c r="A6916">
        <v>1447258689.7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116</v>
      </c>
      <c r="J6916">
        <v>1671426</v>
      </c>
      <c r="K6916" t="s">
        <v>49</v>
      </c>
      <c r="L6916" t="s">
        <v>74</v>
      </c>
      <c r="M6916">
        <v>6262</v>
      </c>
      <c r="N6916">
        <v>3.8382790398785165</v>
      </c>
    </row>
    <row r="6917" spans="1:14" x14ac:dyDescent="0.25">
      <c r="A6917">
        <v>1447335964.7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116</v>
      </c>
      <c r="J6917">
        <v>1671426</v>
      </c>
      <c r="K6917" t="s">
        <v>49</v>
      </c>
      <c r="L6917" t="s">
        <v>74</v>
      </c>
      <c r="M6917">
        <v>12289</v>
      </c>
      <c r="N6917">
        <v>7.676558079757033</v>
      </c>
    </row>
    <row r="6918" spans="1:14" x14ac:dyDescent="0.25">
      <c r="A6918">
        <v>1447258690.7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116</v>
      </c>
      <c r="J6918">
        <v>1671426</v>
      </c>
      <c r="K6918" t="s">
        <v>49</v>
      </c>
      <c r="L6918" t="s">
        <v>74</v>
      </c>
      <c r="M6918">
        <v>6325</v>
      </c>
      <c r="N6918">
        <v>3.8382790398785165</v>
      </c>
    </row>
    <row r="6919" spans="1:14" x14ac:dyDescent="0.25">
      <c r="A6919">
        <v>1447327811.7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116</v>
      </c>
      <c r="J6919">
        <v>1671426</v>
      </c>
      <c r="K6919" t="s">
        <v>49</v>
      </c>
      <c r="L6919" t="s">
        <v>74</v>
      </c>
      <c r="M6919">
        <v>24292</v>
      </c>
      <c r="N6919">
        <v>15.353116159514066</v>
      </c>
    </row>
    <row r="6920" spans="1:14" x14ac:dyDescent="0.25">
      <c r="A6920">
        <v>1447313086.7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116</v>
      </c>
      <c r="J6920">
        <v>1671426</v>
      </c>
      <c r="K6920" t="s">
        <v>49</v>
      </c>
      <c r="L6920" t="s">
        <v>74</v>
      </c>
      <c r="M6920">
        <v>24315</v>
      </c>
      <c r="N6920">
        <v>16.353116159514066</v>
      </c>
    </row>
    <row r="6921" spans="1:14" x14ac:dyDescent="0.25">
      <c r="A6921">
        <v>1447258688.7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116</v>
      </c>
      <c r="J6921">
        <v>1671426</v>
      </c>
      <c r="K6921" t="s">
        <v>49</v>
      </c>
      <c r="L6921" t="s">
        <v>74</v>
      </c>
      <c r="M6921">
        <v>18249</v>
      </c>
      <c r="N6921">
        <v>10.514837119635549</v>
      </c>
    </row>
    <row r="6922" spans="1:14" x14ac:dyDescent="0.25">
      <c r="A6922">
        <v>1447357343.7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116</v>
      </c>
      <c r="J6922">
        <v>1671426</v>
      </c>
      <c r="K6922" t="s">
        <v>49</v>
      </c>
      <c r="L6922" t="s">
        <v>74</v>
      </c>
      <c r="M6922">
        <v>12287</v>
      </c>
      <c r="N6922">
        <v>7.676558079757033</v>
      </c>
    </row>
    <row r="6923" spans="1:14" x14ac:dyDescent="0.25">
      <c r="A6923">
        <v>1447350126.7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116</v>
      </c>
      <c r="J6923">
        <v>1671426</v>
      </c>
      <c r="K6923" t="s">
        <v>49</v>
      </c>
      <c r="L6923" t="s">
        <v>74</v>
      </c>
      <c r="M6923">
        <v>15248</v>
      </c>
      <c r="N6923">
        <v>9.5956975996962921</v>
      </c>
    </row>
    <row r="6924" spans="1:14" x14ac:dyDescent="0.25">
      <c r="A6924">
        <v>1447196594.7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116</v>
      </c>
      <c r="J6924">
        <v>1671426</v>
      </c>
      <c r="K6924" t="s">
        <v>49</v>
      </c>
      <c r="L6924" t="s">
        <v>74</v>
      </c>
      <c r="M6924">
        <v>36288</v>
      </c>
      <c r="N6924">
        <v>25.029674239271099</v>
      </c>
    </row>
    <row r="6925" spans="1:14" x14ac:dyDescent="0.25">
      <c r="A6925">
        <v>1447142693.7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116</v>
      </c>
      <c r="J6925">
        <v>1671426</v>
      </c>
      <c r="K6925" t="s">
        <v>49</v>
      </c>
      <c r="L6925" t="s">
        <v>74</v>
      </c>
      <c r="M6925">
        <v>12298</v>
      </c>
      <c r="N6925">
        <v>7.676558079757033</v>
      </c>
    </row>
    <row r="6926" spans="1:14" x14ac:dyDescent="0.25">
      <c r="A6926">
        <v>1447275574.7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116</v>
      </c>
      <c r="J6926">
        <v>1671426</v>
      </c>
      <c r="K6926" t="s">
        <v>49</v>
      </c>
      <c r="L6926" t="s">
        <v>74</v>
      </c>
      <c r="M6926">
        <v>6273</v>
      </c>
      <c r="N6926">
        <v>3.8382790398785165</v>
      </c>
    </row>
    <row r="6927" spans="1:14" x14ac:dyDescent="0.25">
      <c r="A6927">
        <v>1447293625.7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116</v>
      </c>
      <c r="J6927">
        <v>1671426</v>
      </c>
      <c r="K6927" t="s">
        <v>49</v>
      </c>
      <c r="L6927" t="s">
        <v>74</v>
      </c>
      <c r="M6927">
        <v>15331</v>
      </c>
      <c r="N6927">
        <v>9.5956975996962921</v>
      </c>
    </row>
    <row r="6928" spans="1:14" x14ac:dyDescent="0.25">
      <c r="A6928">
        <v>1447319265.7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116</v>
      </c>
      <c r="J6928">
        <v>1671426</v>
      </c>
      <c r="K6928" t="s">
        <v>49</v>
      </c>
      <c r="L6928" t="s">
        <v>74</v>
      </c>
      <c r="M6928">
        <v>12262</v>
      </c>
      <c r="N6928">
        <v>7.676558079757033</v>
      </c>
    </row>
    <row r="6929" spans="1:14" x14ac:dyDescent="0.25">
      <c r="A6929">
        <v>1447159821.7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116</v>
      </c>
      <c r="J6929">
        <v>1671426</v>
      </c>
      <c r="K6929" t="s">
        <v>49</v>
      </c>
      <c r="L6929" t="s">
        <v>74</v>
      </c>
      <c r="M6929">
        <v>21329</v>
      </c>
      <c r="N6929">
        <v>13.433976639574809</v>
      </c>
    </row>
    <row r="6930" spans="1:14" x14ac:dyDescent="0.25">
      <c r="A6930">
        <v>1447396757.7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116</v>
      </c>
      <c r="J6930">
        <v>1671426</v>
      </c>
      <c r="K6930" t="s">
        <v>49</v>
      </c>
      <c r="L6930" t="s">
        <v>74</v>
      </c>
      <c r="M6930">
        <v>9252</v>
      </c>
      <c r="N6930">
        <v>5.7574185598177747</v>
      </c>
    </row>
    <row r="6931" spans="1:14" x14ac:dyDescent="0.25">
      <c r="A6931">
        <v>1447238143.7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116</v>
      </c>
      <c r="J6931">
        <v>1671426</v>
      </c>
      <c r="K6931" t="s">
        <v>49</v>
      </c>
      <c r="L6931" t="s">
        <v>74</v>
      </c>
      <c r="M6931">
        <v>9279</v>
      </c>
      <c r="N6931">
        <v>5.7574185598177747</v>
      </c>
    </row>
    <row r="6932" spans="1:14" x14ac:dyDescent="0.25">
      <c r="A6932">
        <v>1447159822.7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116</v>
      </c>
      <c r="J6932">
        <v>1671426</v>
      </c>
      <c r="K6932" t="s">
        <v>49</v>
      </c>
      <c r="L6932" t="s">
        <v>74</v>
      </c>
      <c r="M6932">
        <v>9286</v>
      </c>
      <c r="N6932">
        <v>5.7574185598177747</v>
      </c>
    </row>
    <row r="6933" spans="1:14" x14ac:dyDescent="0.25">
      <c r="A6933">
        <v>1447343558.7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101</v>
      </c>
      <c r="J6933">
        <v>1646392</v>
      </c>
      <c r="K6933" t="s">
        <v>59</v>
      </c>
      <c r="L6933" t="s">
        <v>74</v>
      </c>
      <c r="M6933">
        <v>308</v>
      </c>
      <c r="N6933">
        <v>8.4093041847118677</v>
      </c>
    </row>
    <row r="6934" spans="1:14" x14ac:dyDescent="0.25">
      <c r="A6934">
        <v>1447291658.7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96</v>
      </c>
      <c r="J6934">
        <v>1681377</v>
      </c>
      <c r="K6934" t="s">
        <v>59</v>
      </c>
      <c r="L6934" t="s">
        <v>74</v>
      </c>
      <c r="M6934">
        <v>287</v>
      </c>
      <c r="N6934">
        <v>0.96305086658919348</v>
      </c>
    </row>
    <row r="6935" spans="1:14" x14ac:dyDescent="0.25">
      <c r="A6935">
        <v>1447332113.7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96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</row>
    <row r="6936" spans="1:14" x14ac:dyDescent="0.25">
      <c r="A6936">
        <v>1447273092.7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96</v>
      </c>
      <c r="J6936">
        <v>1681376</v>
      </c>
      <c r="K6936" t="s">
        <v>59</v>
      </c>
      <c r="L6936" t="s">
        <v>74</v>
      </c>
      <c r="M6936">
        <v>256</v>
      </c>
      <c r="N6936">
        <v>1.4733487488905672</v>
      </c>
    </row>
    <row r="6937" spans="1:14" x14ac:dyDescent="0.25">
      <c r="A6937">
        <v>1447332115.7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96</v>
      </c>
      <c r="J6937">
        <v>1690144</v>
      </c>
      <c r="K6937" t="s">
        <v>59</v>
      </c>
      <c r="L6937" t="s">
        <v>74</v>
      </c>
      <c r="M6937">
        <v>254</v>
      </c>
      <c r="N6937">
        <v>0.44121951219512195</v>
      </c>
    </row>
    <row r="6938" spans="1:14" x14ac:dyDescent="0.25">
      <c r="A6938">
        <v>1447366424.7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96</v>
      </c>
      <c r="J6938">
        <v>1690144</v>
      </c>
      <c r="K6938" t="s">
        <v>59</v>
      </c>
      <c r="L6938" t="s">
        <v>74</v>
      </c>
      <c r="M6938">
        <v>270</v>
      </c>
      <c r="N6938">
        <v>3.0885365853658535</v>
      </c>
    </row>
    <row r="6939" spans="1:14" x14ac:dyDescent="0.25">
      <c r="A6939">
        <v>1447268308.7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96</v>
      </c>
      <c r="J6939">
        <v>1690144</v>
      </c>
      <c r="K6939" t="s">
        <v>59</v>
      </c>
      <c r="L6939" t="s">
        <v>74</v>
      </c>
      <c r="M6939">
        <v>325</v>
      </c>
      <c r="N6939">
        <v>0.88243902439024391</v>
      </c>
    </row>
    <row r="6940" spans="1:14" x14ac:dyDescent="0.25">
      <c r="A6940">
        <v>1447163989.7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96</v>
      </c>
      <c r="J6940">
        <v>1690144</v>
      </c>
      <c r="K6940" t="s">
        <v>59</v>
      </c>
      <c r="L6940" t="s">
        <v>74</v>
      </c>
      <c r="M6940">
        <v>278</v>
      </c>
      <c r="N6940">
        <v>0.44121951219512195</v>
      </c>
    </row>
    <row r="6941" spans="1:14" x14ac:dyDescent="0.25">
      <c r="A6941">
        <v>1447355925.7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96</v>
      </c>
      <c r="J6941">
        <v>1690144</v>
      </c>
      <c r="K6941" t="s">
        <v>59</v>
      </c>
      <c r="L6941" t="s">
        <v>74</v>
      </c>
      <c r="M6941">
        <v>293</v>
      </c>
      <c r="N6941">
        <v>0.88243902439024391</v>
      </c>
    </row>
    <row r="6942" spans="1:14" x14ac:dyDescent="0.25">
      <c r="A6942">
        <v>1447184474.7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96</v>
      </c>
      <c r="J6942">
        <v>1690144</v>
      </c>
      <c r="K6942" t="s">
        <v>59</v>
      </c>
      <c r="L6942" t="s">
        <v>74</v>
      </c>
      <c r="M6942">
        <v>320</v>
      </c>
      <c r="N6942">
        <v>1.3236585365853659</v>
      </c>
    </row>
    <row r="6943" spans="1:14" x14ac:dyDescent="0.25">
      <c r="A6943">
        <v>1447163961.7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96</v>
      </c>
      <c r="J6943">
        <v>1690144</v>
      </c>
      <c r="K6943" t="s">
        <v>59</v>
      </c>
      <c r="L6943" t="s">
        <v>74</v>
      </c>
      <c r="M6943">
        <v>249</v>
      </c>
      <c r="N6943">
        <v>0.44121951219512195</v>
      </c>
    </row>
    <row r="6944" spans="1:14" x14ac:dyDescent="0.25">
      <c r="A6944">
        <v>1447364554.7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96</v>
      </c>
      <c r="J6944">
        <v>1690145</v>
      </c>
      <c r="K6944" t="s">
        <v>59</v>
      </c>
      <c r="L6944" t="s">
        <v>74</v>
      </c>
      <c r="M6944">
        <v>294</v>
      </c>
      <c r="N6944">
        <v>0.8</v>
      </c>
    </row>
    <row r="6945" spans="1:14" x14ac:dyDescent="0.25">
      <c r="A6945">
        <v>1447268307.7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96</v>
      </c>
      <c r="J6945">
        <v>1690143</v>
      </c>
      <c r="K6945" t="s">
        <v>59</v>
      </c>
      <c r="L6945" t="s">
        <v>74</v>
      </c>
      <c r="M6945">
        <v>324</v>
      </c>
      <c r="N6945">
        <v>0.8</v>
      </c>
    </row>
    <row r="6946" spans="1:14" x14ac:dyDescent="0.25">
      <c r="A6946">
        <v>1447163960.7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96</v>
      </c>
      <c r="J6946">
        <v>1690144</v>
      </c>
      <c r="K6946" t="s">
        <v>59</v>
      </c>
      <c r="L6946" t="s">
        <v>74</v>
      </c>
      <c r="M6946">
        <v>246</v>
      </c>
      <c r="N6946">
        <v>1.3</v>
      </c>
    </row>
    <row r="6947" spans="1:14" x14ac:dyDescent="0.25">
      <c r="A6947">
        <v>1447184473.7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96</v>
      </c>
      <c r="J6947">
        <v>1684005</v>
      </c>
      <c r="K6947" t="s">
        <v>59</v>
      </c>
      <c r="L6947" t="s">
        <v>74</v>
      </c>
      <c r="M6947">
        <v>322</v>
      </c>
      <c r="N6947">
        <v>1.3889362701727015</v>
      </c>
    </row>
    <row r="6948" spans="1:14" x14ac:dyDescent="0.25">
      <c r="A6948">
        <v>1447296068.7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96</v>
      </c>
      <c r="J6948">
        <v>1684497</v>
      </c>
      <c r="K6948" t="s">
        <v>59</v>
      </c>
      <c r="L6948" t="s">
        <v>74</v>
      </c>
      <c r="M6948">
        <v>257</v>
      </c>
      <c r="N6948">
        <v>0.6</v>
      </c>
    </row>
    <row r="6949" spans="1:14" x14ac:dyDescent="0.25">
      <c r="A6949">
        <v>1447247465.7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96</v>
      </c>
      <c r="J6949">
        <v>1684005</v>
      </c>
      <c r="K6949" t="s">
        <v>59</v>
      </c>
      <c r="L6949" t="s">
        <v>74</v>
      </c>
      <c r="M6949">
        <v>240</v>
      </c>
      <c r="N6949">
        <v>2.4</v>
      </c>
    </row>
    <row r="6950" spans="1:14" x14ac:dyDescent="0.25">
      <c r="A6950">
        <v>1447296067.7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96</v>
      </c>
      <c r="J6950">
        <v>1683999</v>
      </c>
      <c r="K6950" t="s">
        <v>59</v>
      </c>
      <c r="L6950" t="s">
        <v>74</v>
      </c>
      <c r="M6950">
        <v>303</v>
      </c>
      <c r="N6950">
        <v>1.0232401029719957</v>
      </c>
    </row>
    <row r="6951" spans="1:14" x14ac:dyDescent="0.25">
      <c r="A6951">
        <v>1447394942.7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96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</row>
    <row r="6952" spans="1:14" x14ac:dyDescent="0.25">
      <c r="A6952">
        <v>1447296063.7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90</v>
      </c>
      <c r="J6952">
        <v>1690171</v>
      </c>
      <c r="K6952" t="s">
        <v>59</v>
      </c>
      <c r="L6952" t="s">
        <v>74</v>
      </c>
      <c r="M6952">
        <v>307</v>
      </c>
      <c r="N6952">
        <v>27.5</v>
      </c>
    </row>
    <row r="6953" spans="1:14" x14ac:dyDescent="0.25">
      <c r="A6953">
        <v>1447296064.7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90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</row>
    <row r="6954" spans="1:14" x14ac:dyDescent="0.25">
      <c r="A6954">
        <v>1447240886.7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90</v>
      </c>
      <c r="J6954">
        <v>1653969</v>
      </c>
      <c r="K6954" t="s">
        <v>59</v>
      </c>
      <c r="L6954" t="s">
        <v>74</v>
      </c>
      <c r="M6954">
        <v>244</v>
      </c>
      <c r="N6954">
        <v>2.2527553763440862</v>
      </c>
    </row>
    <row r="6955" spans="1:14" x14ac:dyDescent="0.25">
      <c r="A6955">
        <v>1447208827.7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90</v>
      </c>
      <c r="J6955">
        <v>1621719</v>
      </c>
      <c r="K6955" t="s">
        <v>59</v>
      </c>
      <c r="L6955" t="s">
        <v>74</v>
      </c>
      <c r="M6955">
        <v>298</v>
      </c>
      <c r="N6955">
        <v>4.8000000000000007</v>
      </c>
    </row>
    <row r="6956" spans="1:14" x14ac:dyDescent="0.25">
      <c r="A6956">
        <v>1447184581.7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>
        <v>1.6</v>
      </c>
    </row>
    <row r="6957" spans="1:14" x14ac:dyDescent="0.25">
      <c r="A6957">
        <v>1447418939.7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>
        <v>8.6999999999999993</v>
      </c>
    </row>
    <row r="6958" spans="1:14" x14ac:dyDescent="0.25">
      <c r="A6958">
        <v>1447332074.7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>
        <v>54.772499999999994</v>
      </c>
    </row>
    <row r="6959" spans="1:14" x14ac:dyDescent="0.25">
      <c r="A6959">
        <v>1447200069.7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>
        <v>33.551645454956436</v>
      </c>
    </row>
    <row r="6960" spans="1:14" x14ac:dyDescent="0.25">
      <c r="A6960">
        <v>1447223356.7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>
        <v>0.34818518903787549</v>
      </c>
    </row>
    <row r="6961" spans="1:14" x14ac:dyDescent="0.25">
      <c r="A6961">
        <v>1447401839.7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>
        <v>37.647058823529413</v>
      </c>
    </row>
    <row r="6962" spans="1:14" x14ac:dyDescent="0.25">
      <c r="A6962">
        <v>1447284686.7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>
        <v>108.94117647058823</v>
      </c>
    </row>
    <row r="6963" spans="1:14" x14ac:dyDescent="0.25">
      <c r="A6963">
        <v>1447172058.7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</row>
    <row r="6964" spans="1:14" x14ac:dyDescent="0.25">
      <c r="A6964">
        <v>1447280168.7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</row>
    <row r="6965" spans="1:14" x14ac:dyDescent="0.25">
      <c r="A6965">
        <v>1447301634.7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94</v>
      </c>
      <c r="J6965">
        <v>1646393</v>
      </c>
      <c r="K6965" t="s">
        <v>59</v>
      </c>
      <c r="L6965" t="s">
        <v>74</v>
      </c>
      <c r="M6965">
        <v>808</v>
      </c>
      <c r="N6965">
        <v>121.01176470588236</v>
      </c>
    </row>
    <row r="6966" spans="1:14" x14ac:dyDescent="0.25">
      <c r="A6966">
        <v>1447325620.7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94</v>
      </c>
      <c r="J6966">
        <v>1646393</v>
      </c>
      <c r="K6966" t="s">
        <v>59</v>
      </c>
      <c r="L6966" t="s">
        <v>74</v>
      </c>
      <c r="M6966">
        <v>516</v>
      </c>
      <c r="N6966">
        <v>45.576470588235296</v>
      </c>
    </row>
    <row r="6967" spans="1:14" x14ac:dyDescent="0.25">
      <c r="A6967">
        <v>1447193077.7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94</v>
      </c>
      <c r="J6967">
        <v>1646393</v>
      </c>
      <c r="K6967" t="s">
        <v>59</v>
      </c>
      <c r="L6967" t="s">
        <v>74</v>
      </c>
      <c r="M6967">
        <v>753</v>
      </c>
      <c r="N6967">
        <v>101.11764705882354</v>
      </c>
    </row>
    <row r="6968" spans="1:14" x14ac:dyDescent="0.25">
      <c r="A6968">
        <v>1447375106.7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94</v>
      </c>
      <c r="J6968">
        <v>1646393</v>
      </c>
      <c r="K6968" t="s">
        <v>59</v>
      </c>
      <c r="L6968" t="s">
        <v>74</v>
      </c>
      <c r="M6968">
        <v>721</v>
      </c>
      <c r="N6968">
        <v>78.294117647058826</v>
      </c>
    </row>
    <row r="6969" spans="1:14" x14ac:dyDescent="0.25">
      <c r="A6969">
        <v>1447339194.7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94</v>
      </c>
      <c r="J6969">
        <v>1646393</v>
      </c>
      <c r="K6969" t="s">
        <v>59</v>
      </c>
      <c r="L6969" t="s">
        <v>74</v>
      </c>
      <c r="M6969">
        <v>1192</v>
      </c>
      <c r="N6969">
        <v>181.34117647058824</v>
      </c>
    </row>
    <row r="6970" spans="1:14" x14ac:dyDescent="0.25">
      <c r="A6970">
        <v>1447224250.7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94</v>
      </c>
      <c r="J6970">
        <v>1646393</v>
      </c>
      <c r="K6970" t="s">
        <v>59</v>
      </c>
      <c r="L6970" t="s">
        <v>74</v>
      </c>
      <c r="M6970">
        <v>784</v>
      </c>
      <c r="N6970">
        <v>102.6</v>
      </c>
    </row>
    <row r="6971" spans="1:14" x14ac:dyDescent="0.25">
      <c r="A6971">
        <v>1447195287.7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>
        <v>122.52906454558426</v>
      </c>
    </row>
    <row r="6972" spans="1:14" x14ac:dyDescent="0.25">
      <c r="A6972">
        <v>1447343567.7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>
        <v>30.5</v>
      </c>
    </row>
    <row r="6973" spans="1:14" x14ac:dyDescent="0.25">
      <c r="A6973">
        <v>1447415557.7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>
        <v>14.25</v>
      </c>
    </row>
    <row r="6974" spans="1:14" x14ac:dyDescent="0.25">
      <c r="A6974">
        <v>1447234789.7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>
        <v>16.2</v>
      </c>
    </row>
    <row r="6975" spans="1:14" x14ac:dyDescent="0.25">
      <c r="A6975">
        <v>1447356137.7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>
        <v>2.051946870401832</v>
      </c>
    </row>
    <row r="6976" spans="1:14" x14ac:dyDescent="0.25">
      <c r="A6976">
        <v>1447175152.7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>
        <v>1.8125</v>
      </c>
    </row>
    <row r="6977" spans="1:14" x14ac:dyDescent="0.25">
      <c r="A6977">
        <v>1447265401.7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>
        <v>3.6</v>
      </c>
    </row>
    <row r="6978" spans="1:14" x14ac:dyDescent="0.25">
      <c r="A6978">
        <v>1447194908.7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>
        <v>0.43478260869565216</v>
      </c>
    </row>
    <row r="6979" spans="1:14" x14ac:dyDescent="0.25">
      <c r="A6979">
        <v>1447316533.7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>
        <v>4.7</v>
      </c>
    </row>
    <row r="6980" spans="1:14" x14ac:dyDescent="0.25">
      <c r="A6980">
        <v>1447208115.7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>
        <v>12.8</v>
      </c>
    </row>
    <row r="6981" spans="1:14" x14ac:dyDescent="0.25">
      <c r="A6981">
        <v>1447340570.7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>
        <v>11.894117647058824</v>
      </c>
    </row>
    <row r="6982" spans="1:14" x14ac:dyDescent="0.25">
      <c r="A6982">
        <v>1447199664.7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>
        <v>200.23529411764707</v>
      </c>
    </row>
    <row r="6983" spans="1:14" x14ac:dyDescent="0.25">
      <c r="A6983">
        <v>1447356136.7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>
        <v>7.9294117647058826</v>
      </c>
    </row>
    <row r="6984" spans="1:14" x14ac:dyDescent="0.25">
      <c r="A6984">
        <v>1447360422.7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>
        <v>195.23529411764707</v>
      </c>
    </row>
    <row r="6985" spans="1:14" x14ac:dyDescent="0.25">
      <c r="A6985">
        <v>1447156411.7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>
        <v>946.5</v>
      </c>
    </row>
    <row r="6986" spans="1:14" x14ac:dyDescent="0.25">
      <c r="A6986">
        <v>1447221588.7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>
        <v>19.5</v>
      </c>
    </row>
    <row r="6987" spans="1:14" x14ac:dyDescent="0.25">
      <c r="A6987">
        <v>1447156413.7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>
        <v>10.29766967451466</v>
      </c>
    </row>
    <row r="6988" spans="1:14" x14ac:dyDescent="0.25">
      <c r="A6988">
        <v>1447237175.7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>
        <v>31.78406832146063</v>
      </c>
    </row>
    <row r="6989" spans="1:14" x14ac:dyDescent="0.25">
      <c r="A6989">
        <v>1447295783.7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>
        <v>6.1675213675213678</v>
      </c>
    </row>
    <row r="6990" spans="1:14" x14ac:dyDescent="0.25">
      <c r="A6990">
        <v>1447172140.7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>
        <v>57.600000000000009</v>
      </c>
    </row>
    <row r="6991" spans="1:14" x14ac:dyDescent="0.25">
      <c r="A6991">
        <v>1447251804.7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>
        <v>106.79999999999998</v>
      </c>
    </row>
    <row r="6992" spans="1:14" x14ac:dyDescent="0.25">
      <c r="A6992">
        <v>1447178776.7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>
        <v>5.6</v>
      </c>
    </row>
    <row r="6993" spans="1:14" x14ac:dyDescent="0.25">
      <c r="A6993">
        <v>1447296081.7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</row>
    <row r="6994" spans="1:14" x14ac:dyDescent="0.25">
      <c r="A6994">
        <v>1447265383.7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>
        <v>225.71898827595496</v>
      </c>
    </row>
    <row r="6995" spans="1:14" x14ac:dyDescent="0.25">
      <c r="A6995">
        <v>1447375103.7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>
        <v>42.03874590117681</v>
      </c>
    </row>
    <row r="6996" spans="1:14" x14ac:dyDescent="0.25">
      <c r="A6996">
        <v>1447283479.7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>
        <v>301.7847084393436</v>
      </c>
    </row>
    <row r="6997" spans="1:14" x14ac:dyDescent="0.25">
      <c r="A6997">
        <v>1447224991.7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>
        <v>203.75527934193113</v>
      </c>
    </row>
    <row r="6998" spans="1:14" x14ac:dyDescent="0.25">
      <c r="A6998">
        <v>1447296082.7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>
        <v>12.711623770353045</v>
      </c>
    </row>
    <row r="6999" spans="1:14" x14ac:dyDescent="0.25">
      <c r="A6999">
        <v>1447305752.7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>
        <v>133.63561065411884</v>
      </c>
    </row>
    <row r="7000" spans="1:14" x14ac:dyDescent="0.25">
      <c r="A7000">
        <v>1447366219.7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>
        <v>42.03874590117681</v>
      </c>
    </row>
    <row r="7001" spans="1:14" x14ac:dyDescent="0.25">
      <c r="A7001">
        <v>1447352427.7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>
        <v>349.21041081525033</v>
      </c>
    </row>
    <row r="7002" spans="1:14" x14ac:dyDescent="0.25">
      <c r="A7002">
        <v>1447229273.7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>
        <v>120.55468786748337</v>
      </c>
    </row>
    <row r="7003" spans="1:14" x14ac:dyDescent="0.25">
      <c r="A7003">
        <v>1447366217.7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>
        <v>3.9038745901176815</v>
      </c>
    </row>
    <row r="7004" spans="1:14" x14ac:dyDescent="0.25">
      <c r="A7004">
        <v>1447377833.7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>
        <v>0.39038745901176813</v>
      </c>
    </row>
    <row r="7005" spans="1:14" x14ac:dyDescent="0.25">
      <c r="A7005">
        <v>1447366215.7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>
        <v>16.177048196517799</v>
      </c>
    </row>
    <row r="7006" spans="1:14" x14ac:dyDescent="0.25">
      <c r="A7006">
        <v>1447407451.7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>
        <v>270.49044639021417</v>
      </c>
    </row>
    <row r="7007" spans="1:14" x14ac:dyDescent="0.25">
      <c r="A7007">
        <v>1447382484.7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>
        <v>43.209908278212119</v>
      </c>
    </row>
    <row r="7008" spans="1:14" x14ac:dyDescent="0.25">
      <c r="A7008">
        <v>1447199663.7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>
        <v>40.03874590117681</v>
      </c>
    </row>
    <row r="7009" spans="1:14" x14ac:dyDescent="0.25">
      <c r="A7009">
        <v>1447384590.7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>
        <v>79.687104343341858</v>
      </c>
    </row>
    <row r="7010" spans="1:14" x14ac:dyDescent="0.25">
      <c r="A7010">
        <v>1447345606.7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>
        <v>7.3072057109557083</v>
      </c>
    </row>
    <row r="7011" spans="1:14" x14ac:dyDescent="0.25">
      <c r="A7011">
        <v>1447396669.7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>
        <v>6.9887037037037043</v>
      </c>
    </row>
    <row r="7012" spans="1:14" x14ac:dyDescent="0.25">
      <c r="A7012">
        <v>1447299340.7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95</v>
      </c>
      <c r="J7012">
        <v>1670498</v>
      </c>
      <c r="K7012" t="s">
        <v>59</v>
      </c>
      <c r="L7012" t="s">
        <v>74</v>
      </c>
      <c r="M7012">
        <v>476</v>
      </c>
      <c r="N7012">
        <v>173.3</v>
      </c>
    </row>
    <row r="7013" spans="1:14" x14ac:dyDescent="0.25">
      <c r="A7013">
        <v>1447272938.7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99</v>
      </c>
      <c r="J7013">
        <v>1653969</v>
      </c>
      <c r="K7013" t="s">
        <v>59</v>
      </c>
      <c r="L7013" t="s">
        <v>74</v>
      </c>
      <c r="M7013">
        <v>247</v>
      </c>
      <c r="N7013">
        <v>4.5055107526881724</v>
      </c>
    </row>
    <row r="7014" spans="1:14" x14ac:dyDescent="0.25">
      <c r="A7014">
        <v>1447272941.7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99</v>
      </c>
      <c r="J7014">
        <v>1653969</v>
      </c>
      <c r="K7014" t="s">
        <v>59</v>
      </c>
      <c r="L7014" t="s">
        <v>74</v>
      </c>
      <c r="M7014">
        <v>307</v>
      </c>
      <c r="N7014">
        <v>4.5055107526881724</v>
      </c>
    </row>
    <row r="7015" spans="1:14" x14ac:dyDescent="0.25">
      <c r="A7015">
        <v>1447272940.7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99</v>
      </c>
      <c r="J7015">
        <v>1653969</v>
      </c>
      <c r="K7015" t="s">
        <v>59</v>
      </c>
      <c r="L7015" t="s">
        <v>74</v>
      </c>
      <c r="M7015">
        <v>273</v>
      </c>
      <c r="N7015">
        <v>4.5055107526881724</v>
      </c>
    </row>
    <row r="7016" spans="1:14" x14ac:dyDescent="0.25">
      <c r="A7016">
        <v>1447310252.7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1653969</v>
      </c>
      <c r="K7016" t="s">
        <v>59</v>
      </c>
      <c r="L7016" t="s">
        <v>74</v>
      </c>
      <c r="M7016">
        <v>318</v>
      </c>
      <c r="N7016">
        <v>4.4000000000000004</v>
      </c>
    </row>
    <row r="7017" spans="1:14" x14ac:dyDescent="0.25">
      <c r="A7017">
        <v>1447272939.7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99</v>
      </c>
      <c r="J7017">
        <v>1653969</v>
      </c>
      <c r="K7017" t="s">
        <v>59</v>
      </c>
      <c r="L7017" t="s">
        <v>74</v>
      </c>
      <c r="M7017">
        <v>329</v>
      </c>
      <c r="N7017">
        <v>4.4000000000000004</v>
      </c>
    </row>
    <row r="7018" spans="1:14" x14ac:dyDescent="0.25">
      <c r="A7018">
        <v>1447192946.7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99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</row>
    <row r="7019" spans="1:14" x14ac:dyDescent="0.25">
      <c r="A7019">
        <v>1447285426.7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90</v>
      </c>
      <c r="J7019">
        <v>1672347</v>
      </c>
      <c r="K7019" t="s">
        <v>54</v>
      </c>
      <c r="L7019" t="s">
        <v>74</v>
      </c>
      <c r="M7019">
        <v>686</v>
      </c>
      <c r="N7019">
        <v>5.0010121543498158</v>
      </c>
    </row>
    <row r="7020" spans="1:14" x14ac:dyDescent="0.25">
      <c r="A7020">
        <v>1447220601.7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90</v>
      </c>
      <c r="J7020">
        <v>1672347</v>
      </c>
      <c r="K7020" t="s">
        <v>54</v>
      </c>
      <c r="L7020" t="s">
        <v>74</v>
      </c>
      <c r="M7020">
        <v>747</v>
      </c>
      <c r="N7020">
        <v>5.0010121543498158</v>
      </c>
    </row>
    <row r="7021" spans="1:14" x14ac:dyDescent="0.25">
      <c r="A7021">
        <v>1447211104.7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90</v>
      </c>
      <c r="J7021">
        <v>1672347</v>
      </c>
      <c r="K7021" t="s">
        <v>54</v>
      </c>
      <c r="L7021" t="s">
        <v>74</v>
      </c>
      <c r="M7021">
        <v>751</v>
      </c>
      <c r="N7021">
        <v>5.0010121543498158</v>
      </c>
    </row>
    <row r="7022" spans="1:14" x14ac:dyDescent="0.25">
      <c r="A7022">
        <v>1447399811.7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104</v>
      </c>
      <c r="J7022">
        <v>1672986</v>
      </c>
      <c r="K7022" t="s">
        <v>54</v>
      </c>
      <c r="L7022" t="s">
        <v>74</v>
      </c>
      <c r="M7022">
        <v>777</v>
      </c>
      <c r="N7022">
        <v>3.0421079209852468</v>
      </c>
    </row>
    <row r="7023" spans="1:14" x14ac:dyDescent="0.25">
      <c r="A7023">
        <v>1447399810.7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104</v>
      </c>
      <c r="J7023">
        <v>1672986</v>
      </c>
      <c r="K7023" t="s">
        <v>54</v>
      </c>
      <c r="L7023" t="s">
        <v>74</v>
      </c>
      <c r="M7023">
        <v>684</v>
      </c>
      <c r="N7023">
        <v>3.0421079209852468</v>
      </c>
    </row>
    <row r="7024" spans="1:14" x14ac:dyDescent="0.25">
      <c r="A7024">
        <v>1447276645.7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104</v>
      </c>
      <c r="J7024">
        <v>1672986</v>
      </c>
      <c r="K7024" t="s">
        <v>54</v>
      </c>
      <c r="L7024" t="s">
        <v>74</v>
      </c>
      <c r="M7024">
        <v>767</v>
      </c>
      <c r="N7024">
        <v>3.0421079209852468</v>
      </c>
    </row>
    <row r="7025" spans="1:14" x14ac:dyDescent="0.25">
      <c r="A7025">
        <v>1447204108.7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110</v>
      </c>
      <c r="J7025">
        <v>1681888</v>
      </c>
      <c r="K7025" t="s">
        <v>54</v>
      </c>
      <c r="L7025" t="s">
        <v>74</v>
      </c>
      <c r="M7025">
        <v>2678</v>
      </c>
      <c r="N7025">
        <v>11.174541944990908</v>
      </c>
    </row>
    <row r="7026" spans="1:14" x14ac:dyDescent="0.25">
      <c r="A7026">
        <v>1447183236.7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110</v>
      </c>
      <c r="J7026">
        <v>1681888</v>
      </c>
      <c r="K7026" t="s">
        <v>54</v>
      </c>
      <c r="L7026" t="s">
        <v>74</v>
      </c>
      <c r="M7026">
        <v>2689</v>
      </c>
      <c r="N7026">
        <v>9.1745419449909082</v>
      </c>
    </row>
    <row r="7027" spans="1:14" x14ac:dyDescent="0.25">
      <c r="A7027">
        <v>1447357312.7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110</v>
      </c>
      <c r="J7027">
        <v>1681888</v>
      </c>
      <c r="K7027" t="s">
        <v>54</v>
      </c>
      <c r="L7027" t="s">
        <v>74</v>
      </c>
      <c r="M7027">
        <v>2728</v>
      </c>
      <c r="N7027">
        <v>10.174541944990908</v>
      </c>
    </row>
    <row r="7028" spans="1:14" x14ac:dyDescent="0.25">
      <c r="A7028">
        <v>1447329535.7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110</v>
      </c>
      <c r="J7028">
        <v>1681890</v>
      </c>
      <c r="K7028" t="s">
        <v>54</v>
      </c>
      <c r="L7028" t="s">
        <v>74</v>
      </c>
      <c r="M7028">
        <v>1034</v>
      </c>
      <c r="N7028">
        <v>3.1944171123199991</v>
      </c>
    </row>
    <row r="7029" spans="1:14" x14ac:dyDescent="0.25">
      <c r="A7029">
        <v>1447175573.7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110</v>
      </c>
      <c r="J7029">
        <v>1681890</v>
      </c>
      <c r="K7029" t="s">
        <v>54</v>
      </c>
      <c r="L7029" t="s">
        <v>74</v>
      </c>
      <c r="M7029">
        <v>1856</v>
      </c>
      <c r="N7029">
        <v>6.3888342246399983</v>
      </c>
    </row>
    <row r="7030" spans="1:14" x14ac:dyDescent="0.25">
      <c r="A7030">
        <v>1447407687.7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110</v>
      </c>
      <c r="J7030">
        <v>1681890</v>
      </c>
      <c r="K7030" t="s">
        <v>54</v>
      </c>
      <c r="L7030" t="s">
        <v>74</v>
      </c>
      <c r="M7030">
        <v>1035</v>
      </c>
      <c r="N7030">
        <v>3.1944171123199991</v>
      </c>
    </row>
    <row r="7031" spans="1:14" x14ac:dyDescent="0.25">
      <c r="A7031">
        <v>1447172372.7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110</v>
      </c>
      <c r="J7031">
        <v>1681890</v>
      </c>
      <c r="K7031" t="s">
        <v>54</v>
      </c>
      <c r="L7031" t="s">
        <v>74</v>
      </c>
      <c r="M7031">
        <v>1131</v>
      </c>
      <c r="N7031">
        <v>3.1944171123199991</v>
      </c>
    </row>
    <row r="7032" spans="1:14" x14ac:dyDescent="0.25">
      <c r="A7032">
        <v>1447329538.7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110</v>
      </c>
      <c r="J7032">
        <v>1681890</v>
      </c>
      <c r="K7032" t="s">
        <v>54</v>
      </c>
      <c r="L7032" t="s">
        <v>74</v>
      </c>
      <c r="M7032">
        <v>1834</v>
      </c>
      <c r="N7032">
        <v>6.3888342246399983</v>
      </c>
    </row>
    <row r="7033" spans="1:14" x14ac:dyDescent="0.25">
      <c r="A7033">
        <v>1447407689.7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110</v>
      </c>
      <c r="J7033">
        <v>1681890</v>
      </c>
      <c r="K7033" t="s">
        <v>54</v>
      </c>
      <c r="L7033" t="s">
        <v>74</v>
      </c>
      <c r="M7033">
        <v>1841</v>
      </c>
      <c r="N7033">
        <v>6.3888342246399983</v>
      </c>
    </row>
    <row r="7034" spans="1:14" x14ac:dyDescent="0.25">
      <c r="A7034">
        <v>1447175577.7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110</v>
      </c>
      <c r="J7034">
        <v>1681878</v>
      </c>
      <c r="K7034" t="s">
        <v>54</v>
      </c>
      <c r="L7034" t="s">
        <v>74</v>
      </c>
      <c r="M7034">
        <v>1922</v>
      </c>
      <c r="N7034">
        <v>6.1955520933258308</v>
      </c>
    </row>
    <row r="7035" spans="1:14" x14ac:dyDescent="0.25">
      <c r="A7035">
        <v>1447206006.7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110</v>
      </c>
      <c r="J7035">
        <v>1681878</v>
      </c>
      <c r="K7035" t="s">
        <v>54</v>
      </c>
      <c r="L7035" t="s">
        <v>74</v>
      </c>
      <c r="M7035">
        <v>1894</v>
      </c>
      <c r="N7035">
        <v>6.1955520933258308</v>
      </c>
    </row>
    <row r="7036" spans="1:14" x14ac:dyDescent="0.25">
      <c r="A7036">
        <v>1447150323.7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110</v>
      </c>
      <c r="J7036">
        <v>1681878</v>
      </c>
      <c r="K7036" t="s">
        <v>54</v>
      </c>
      <c r="L7036" t="s">
        <v>74</v>
      </c>
      <c r="M7036">
        <v>1896</v>
      </c>
      <c r="N7036">
        <v>6.1955520933258308</v>
      </c>
    </row>
    <row r="7037" spans="1:14" x14ac:dyDescent="0.25">
      <c r="A7037">
        <v>1447238094.7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110</v>
      </c>
      <c r="J7037">
        <v>1681878</v>
      </c>
      <c r="K7037" t="s">
        <v>54</v>
      </c>
      <c r="L7037" t="s">
        <v>74</v>
      </c>
      <c r="M7037">
        <v>1854</v>
      </c>
      <c r="N7037">
        <v>6.1955520933258308</v>
      </c>
    </row>
    <row r="7038" spans="1:14" x14ac:dyDescent="0.25">
      <c r="A7038">
        <v>1447375009.7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110</v>
      </c>
      <c r="J7038">
        <v>1681885</v>
      </c>
      <c r="K7038" t="s">
        <v>54</v>
      </c>
      <c r="L7038" t="s">
        <v>74</v>
      </c>
      <c r="M7038">
        <v>1898</v>
      </c>
      <c r="N7038">
        <v>5.8662135740621544</v>
      </c>
    </row>
    <row r="7039" spans="1:14" x14ac:dyDescent="0.25">
      <c r="A7039">
        <v>1447286109.7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110</v>
      </c>
      <c r="J7039">
        <v>1681885</v>
      </c>
      <c r="K7039" t="s">
        <v>54</v>
      </c>
      <c r="L7039" t="s">
        <v>74</v>
      </c>
      <c r="M7039">
        <v>1862</v>
      </c>
      <c r="N7039">
        <v>5.8662135740621544</v>
      </c>
    </row>
    <row r="7040" spans="1:14" x14ac:dyDescent="0.25">
      <c r="A7040">
        <v>1447420931.7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110</v>
      </c>
      <c r="J7040">
        <v>1681885</v>
      </c>
      <c r="K7040" t="s">
        <v>54</v>
      </c>
      <c r="L7040" t="s">
        <v>74</v>
      </c>
      <c r="M7040">
        <v>1934</v>
      </c>
      <c r="N7040">
        <v>5.8662135740621544</v>
      </c>
    </row>
    <row r="7041" spans="1:14" x14ac:dyDescent="0.25">
      <c r="A7041">
        <v>1447248815.7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110</v>
      </c>
      <c r="J7041">
        <v>1681885</v>
      </c>
      <c r="K7041" t="s">
        <v>54</v>
      </c>
      <c r="L7041" t="s">
        <v>74</v>
      </c>
      <c r="M7041">
        <v>1927</v>
      </c>
      <c r="N7041">
        <v>5.8662135740621544</v>
      </c>
    </row>
    <row r="7042" spans="1:14" x14ac:dyDescent="0.25">
      <c r="A7042">
        <v>1447159695.7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110</v>
      </c>
      <c r="J7042">
        <v>1681885</v>
      </c>
      <c r="K7042" t="s">
        <v>54</v>
      </c>
      <c r="L7042" t="s">
        <v>74</v>
      </c>
      <c r="M7042">
        <v>1836</v>
      </c>
      <c r="N7042">
        <v>5.8662135740621544</v>
      </c>
    </row>
    <row r="7043" spans="1:14" x14ac:dyDescent="0.25">
      <c r="A7043">
        <v>1447238055.7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110</v>
      </c>
      <c r="J7043">
        <v>1681883</v>
      </c>
      <c r="K7043" t="s">
        <v>54</v>
      </c>
      <c r="L7043" t="s">
        <v>74</v>
      </c>
      <c r="M7043">
        <v>1067</v>
      </c>
      <c r="N7043">
        <v>2.2887719846021488</v>
      </c>
    </row>
    <row r="7044" spans="1:14" x14ac:dyDescent="0.25">
      <c r="A7044">
        <v>1447363367.7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110</v>
      </c>
      <c r="J7044">
        <v>1672344</v>
      </c>
      <c r="K7044" t="s">
        <v>54</v>
      </c>
      <c r="L7044" t="s">
        <v>74</v>
      </c>
      <c r="M7044">
        <v>5643</v>
      </c>
      <c r="N7044">
        <v>40.63893872616503</v>
      </c>
    </row>
    <row r="7045" spans="1:14" x14ac:dyDescent="0.25">
      <c r="A7045">
        <v>1447363368.7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110</v>
      </c>
      <c r="J7045">
        <v>1672344</v>
      </c>
      <c r="K7045" t="s">
        <v>54</v>
      </c>
      <c r="L7045" t="s">
        <v>74</v>
      </c>
      <c r="M7045">
        <v>5644</v>
      </c>
      <c r="N7045">
        <v>43.63893872616503</v>
      </c>
    </row>
    <row r="7046" spans="1:14" x14ac:dyDescent="0.25">
      <c r="A7046">
        <v>1447216455.7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110</v>
      </c>
      <c r="J7046">
        <v>1672344</v>
      </c>
      <c r="K7046" t="s">
        <v>54</v>
      </c>
      <c r="L7046" t="s">
        <v>74</v>
      </c>
      <c r="M7046">
        <v>5645</v>
      </c>
      <c r="N7046">
        <v>40.63893872616503</v>
      </c>
    </row>
    <row r="7047" spans="1:14" x14ac:dyDescent="0.25">
      <c r="A7047">
        <v>1447196443.7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110</v>
      </c>
      <c r="J7047">
        <v>1672344</v>
      </c>
      <c r="K7047" t="s">
        <v>54</v>
      </c>
      <c r="L7047" t="s">
        <v>74</v>
      </c>
      <c r="M7047">
        <v>5680</v>
      </c>
      <c r="N7047">
        <v>41.63893872616503</v>
      </c>
    </row>
    <row r="7048" spans="1:14" x14ac:dyDescent="0.25">
      <c r="A7048">
        <v>1447265375.7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110</v>
      </c>
      <c r="J7048">
        <v>1672345</v>
      </c>
      <c r="K7048" t="s">
        <v>54</v>
      </c>
      <c r="L7048" t="s">
        <v>74</v>
      </c>
      <c r="M7048">
        <v>2050</v>
      </c>
      <c r="N7048">
        <v>12.214928905517239</v>
      </c>
    </row>
    <row r="7049" spans="1:14" x14ac:dyDescent="0.25">
      <c r="A7049">
        <v>1447245020.7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110</v>
      </c>
      <c r="J7049">
        <v>1672345</v>
      </c>
      <c r="K7049" t="s">
        <v>54</v>
      </c>
      <c r="L7049" t="s">
        <v>74</v>
      </c>
      <c r="M7049">
        <v>2119</v>
      </c>
      <c r="N7049">
        <v>12.214928905517239</v>
      </c>
    </row>
    <row r="7050" spans="1:14" x14ac:dyDescent="0.25">
      <c r="A7050">
        <v>1447196444.7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110</v>
      </c>
      <c r="J7050">
        <v>1672986</v>
      </c>
      <c r="K7050" t="s">
        <v>54</v>
      </c>
      <c r="L7050" t="s">
        <v>74</v>
      </c>
      <c r="M7050">
        <v>2490</v>
      </c>
      <c r="N7050">
        <v>15.210539604926234</v>
      </c>
    </row>
    <row r="7051" spans="1:14" x14ac:dyDescent="0.25">
      <c r="A7051">
        <v>1447162728.7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110</v>
      </c>
      <c r="J7051">
        <v>1696263</v>
      </c>
      <c r="K7051" t="s">
        <v>54</v>
      </c>
      <c r="L7051" t="s">
        <v>74</v>
      </c>
      <c r="M7051">
        <v>3146</v>
      </c>
      <c r="N7051">
        <v>18.227057749489532</v>
      </c>
    </row>
    <row r="7052" spans="1:14" x14ac:dyDescent="0.25">
      <c r="A7052">
        <v>1447367667.7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110</v>
      </c>
      <c r="J7052">
        <v>1696263</v>
      </c>
      <c r="K7052" t="s">
        <v>54</v>
      </c>
      <c r="L7052" t="s">
        <v>74</v>
      </c>
      <c r="M7052">
        <v>3146</v>
      </c>
      <c r="N7052">
        <v>16.227057749489532</v>
      </c>
    </row>
    <row r="7053" spans="1:14" x14ac:dyDescent="0.25">
      <c r="A7053">
        <v>1447367668.7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110</v>
      </c>
      <c r="J7053">
        <v>1696263</v>
      </c>
      <c r="K7053" t="s">
        <v>54</v>
      </c>
      <c r="L7053" t="s">
        <v>74</v>
      </c>
      <c r="M7053">
        <v>3214</v>
      </c>
      <c r="N7053">
        <v>18.227057749489532</v>
      </c>
    </row>
    <row r="7054" spans="1:14" x14ac:dyDescent="0.25">
      <c r="A7054">
        <v>1447258591.7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110</v>
      </c>
      <c r="J7054">
        <v>1696263</v>
      </c>
      <c r="K7054" t="s">
        <v>54</v>
      </c>
      <c r="L7054" t="s">
        <v>74</v>
      </c>
      <c r="M7054">
        <v>3231</v>
      </c>
      <c r="N7054">
        <v>17.227057749489532</v>
      </c>
    </row>
    <row r="7055" spans="1:14" x14ac:dyDescent="0.25">
      <c r="A7055">
        <v>1447262156.7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110</v>
      </c>
      <c r="J7055">
        <v>1696263</v>
      </c>
      <c r="K7055" t="s">
        <v>54</v>
      </c>
      <c r="L7055" t="s">
        <v>74</v>
      </c>
      <c r="M7055">
        <v>3215</v>
      </c>
      <c r="N7055">
        <v>18.227057749489532</v>
      </c>
    </row>
    <row r="7056" spans="1:14" x14ac:dyDescent="0.25">
      <c r="A7056">
        <v>1447299247.7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110</v>
      </c>
      <c r="J7056">
        <v>1696260</v>
      </c>
      <c r="K7056" t="s">
        <v>54</v>
      </c>
      <c r="L7056" t="s">
        <v>74</v>
      </c>
      <c r="M7056">
        <v>1690</v>
      </c>
      <c r="N7056">
        <v>8.027546512210181</v>
      </c>
    </row>
    <row r="7057" spans="1:14" x14ac:dyDescent="0.25">
      <c r="A7057">
        <v>1447153996.7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110</v>
      </c>
      <c r="J7057">
        <v>1696262</v>
      </c>
      <c r="K7057" t="s">
        <v>54</v>
      </c>
      <c r="L7057" t="s">
        <v>74</v>
      </c>
      <c r="M7057">
        <v>1708</v>
      </c>
      <c r="N7057">
        <v>6.6079650035146305</v>
      </c>
    </row>
    <row r="7058" spans="1:14" x14ac:dyDescent="0.25">
      <c r="A7058">
        <v>1447159697.7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110</v>
      </c>
      <c r="J7058">
        <v>1696262</v>
      </c>
      <c r="K7058" t="s">
        <v>54</v>
      </c>
      <c r="L7058" t="s">
        <v>74</v>
      </c>
      <c r="M7058">
        <v>975</v>
      </c>
      <c r="N7058">
        <v>3.3039825017573152</v>
      </c>
    </row>
    <row r="7059" spans="1:14" x14ac:dyDescent="0.25">
      <c r="A7059">
        <v>1447376552.7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110</v>
      </c>
      <c r="J7059">
        <v>1696262</v>
      </c>
      <c r="K7059" t="s">
        <v>54</v>
      </c>
      <c r="L7059" t="s">
        <v>74</v>
      </c>
      <c r="M7059">
        <v>1685</v>
      </c>
      <c r="N7059">
        <v>6.6079650035146305</v>
      </c>
    </row>
    <row r="7060" spans="1:14" x14ac:dyDescent="0.25">
      <c r="A7060">
        <v>1447318906.7</v>
      </c>
      <c r="B7060" s="6">
        <v>41420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110</v>
      </c>
      <c r="J7060">
        <v>1696262</v>
      </c>
      <c r="K7060" t="s">
        <v>54</v>
      </c>
      <c r="L7060" t="s">
        <v>74</v>
      </c>
      <c r="M7060">
        <v>1711</v>
      </c>
      <c r="N7060">
        <v>6.6079650035146305</v>
      </c>
    </row>
    <row r="7061" spans="1:14" x14ac:dyDescent="0.25">
      <c r="A7061">
        <v>1447367669.7</v>
      </c>
      <c r="B7061" s="6">
        <v>41420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110</v>
      </c>
      <c r="J7061">
        <v>1696262</v>
      </c>
      <c r="K7061" t="s">
        <v>54</v>
      </c>
      <c r="L7061" t="s">
        <v>74</v>
      </c>
      <c r="M7061">
        <v>996</v>
      </c>
      <c r="N7061">
        <v>3.3039825017573152</v>
      </c>
    </row>
    <row r="7062" spans="1:14" x14ac:dyDescent="0.25">
      <c r="A7062">
        <v>1447192907.7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110</v>
      </c>
      <c r="J7062">
        <v>1691700</v>
      </c>
      <c r="K7062" t="s">
        <v>54</v>
      </c>
      <c r="L7062" t="s">
        <v>74</v>
      </c>
      <c r="M7062">
        <v>4106</v>
      </c>
      <c r="N7062">
        <v>23.85986929883893</v>
      </c>
    </row>
    <row r="7063" spans="1:14" x14ac:dyDescent="0.25">
      <c r="A7063">
        <v>1447206004.7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110</v>
      </c>
      <c r="J7063">
        <v>1691700</v>
      </c>
      <c r="K7063" t="s">
        <v>54</v>
      </c>
      <c r="L7063" t="s">
        <v>74</v>
      </c>
      <c r="M7063">
        <v>4121</v>
      </c>
      <c r="N7063">
        <v>24.85986929883893</v>
      </c>
    </row>
    <row r="7064" spans="1:14" x14ac:dyDescent="0.25">
      <c r="A7064">
        <v>1447367671.7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110</v>
      </c>
      <c r="J7064">
        <v>1691700</v>
      </c>
      <c r="K7064" t="s">
        <v>54</v>
      </c>
      <c r="L7064" t="s">
        <v>74</v>
      </c>
      <c r="M7064">
        <v>4172</v>
      </c>
      <c r="N7064">
        <v>23.85986929883893</v>
      </c>
    </row>
    <row r="7065" spans="1:14" x14ac:dyDescent="0.25">
      <c r="A7065">
        <v>1447275493.7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110</v>
      </c>
      <c r="J7065">
        <v>1691700</v>
      </c>
      <c r="K7065" t="s">
        <v>54</v>
      </c>
      <c r="L7065" t="s">
        <v>74</v>
      </c>
      <c r="M7065">
        <v>4166</v>
      </c>
      <c r="N7065">
        <v>24.85986929883893</v>
      </c>
    </row>
    <row r="7066" spans="1:14" x14ac:dyDescent="0.25">
      <c r="A7066">
        <v>1447394090.7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110</v>
      </c>
      <c r="J7066">
        <v>1691700</v>
      </c>
      <c r="K7066" t="s">
        <v>54</v>
      </c>
      <c r="L7066" t="s">
        <v>74</v>
      </c>
      <c r="M7066">
        <v>4148</v>
      </c>
      <c r="N7066">
        <v>25.85986929883893</v>
      </c>
    </row>
    <row r="7067" spans="1:14" x14ac:dyDescent="0.25">
      <c r="A7067">
        <v>1447313778.7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110</v>
      </c>
      <c r="J7067">
        <v>1691700</v>
      </c>
      <c r="K7067" t="s">
        <v>54</v>
      </c>
      <c r="L7067" t="s">
        <v>74</v>
      </c>
      <c r="M7067">
        <v>4140</v>
      </c>
      <c r="N7067">
        <v>24.85986929883893</v>
      </c>
    </row>
    <row r="7068" spans="1:14" x14ac:dyDescent="0.25">
      <c r="A7068">
        <v>1447350615.7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110</v>
      </c>
      <c r="J7068">
        <v>1691700</v>
      </c>
      <c r="K7068" t="s">
        <v>54</v>
      </c>
      <c r="L7068" t="s">
        <v>74</v>
      </c>
      <c r="M7068">
        <v>4074</v>
      </c>
      <c r="N7068">
        <v>22.85986929883893</v>
      </c>
    </row>
    <row r="7069" spans="1:14" x14ac:dyDescent="0.25">
      <c r="A7069">
        <v>1447206005.7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110</v>
      </c>
      <c r="J7069">
        <v>1691700</v>
      </c>
      <c r="K7069" t="s">
        <v>54</v>
      </c>
      <c r="L7069" t="s">
        <v>74</v>
      </c>
      <c r="M7069">
        <v>4080</v>
      </c>
      <c r="N7069">
        <v>21.85986929883893</v>
      </c>
    </row>
    <row r="7070" spans="1:14" x14ac:dyDescent="0.25">
      <c r="A7070">
        <v>1447150680.7</v>
      </c>
      <c r="B7070" s="6">
        <v>41420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110</v>
      </c>
      <c r="J7070">
        <v>1691700</v>
      </c>
      <c r="K7070" t="s">
        <v>54</v>
      </c>
      <c r="L7070" t="s">
        <v>74</v>
      </c>
      <c r="M7070">
        <v>4173</v>
      </c>
      <c r="N7070">
        <v>21.85986929883893</v>
      </c>
    </row>
    <row r="7071" spans="1:14" x14ac:dyDescent="0.25">
      <c r="A7071">
        <v>1447226725.7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110</v>
      </c>
      <c r="J7071">
        <v>1691700</v>
      </c>
      <c r="K7071" t="s">
        <v>54</v>
      </c>
      <c r="L7071" t="s">
        <v>74</v>
      </c>
      <c r="M7071">
        <v>4173</v>
      </c>
      <c r="N7071">
        <v>23.85986929883893</v>
      </c>
    </row>
    <row r="7072" spans="1:14" x14ac:dyDescent="0.25">
      <c r="A7072">
        <v>1447375006.7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110</v>
      </c>
      <c r="J7072">
        <v>1691700</v>
      </c>
      <c r="K7072" t="s">
        <v>54</v>
      </c>
      <c r="L7072" t="s">
        <v>74</v>
      </c>
      <c r="M7072">
        <v>4074</v>
      </c>
      <c r="N7072">
        <v>22.85986929883893</v>
      </c>
    </row>
    <row r="7073" spans="1:14" x14ac:dyDescent="0.25">
      <c r="A7073">
        <v>1447175572.7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110</v>
      </c>
      <c r="J7073">
        <v>1691700</v>
      </c>
      <c r="K7073" t="s">
        <v>54</v>
      </c>
      <c r="L7073" t="s">
        <v>74</v>
      </c>
      <c r="M7073">
        <v>4155</v>
      </c>
      <c r="N7073">
        <v>21.85986929883893</v>
      </c>
    </row>
    <row r="7074" spans="1:14" x14ac:dyDescent="0.25">
      <c r="A7074">
        <v>1447167208.7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110</v>
      </c>
      <c r="J7074">
        <v>1691700</v>
      </c>
      <c r="K7074" t="s">
        <v>54</v>
      </c>
      <c r="L7074" t="s">
        <v>74</v>
      </c>
      <c r="M7074">
        <v>4113</v>
      </c>
      <c r="N7074">
        <v>23.85986929883893</v>
      </c>
    </row>
    <row r="7075" spans="1:14" x14ac:dyDescent="0.25">
      <c r="A7075">
        <v>1447394089.7</v>
      </c>
      <c r="B7075" s="6">
        <v>41420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110</v>
      </c>
      <c r="J7075">
        <v>1691700</v>
      </c>
      <c r="K7075" t="s">
        <v>54</v>
      </c>
      <c r="L7075" t="s">
        <v>74</v>
      </c>
      <c r="M7075">
        <v>4117</v>
      </c>
      <c r="N7075">
        <v>24.85986929883893</v>
      </c>
    </row>
    <row r="7076" spans="1:14" x14ac:dyDescent="0.25">
      <c r="A7076">
        <v>1447335874.7</v>
      </c>
      <c r="B7076" s="6">
        <v>41420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110</v>
      </c>
      <c r="J7076">
        <v>1691700</v>
      </c>
      <c r="K7076" t="s">
        <v>54</v>
      </c>
      <c r="L7076" t="s">
        <v>74</v>
      </c>
      <c r="M7076">
        <v>4133</v>
      </c>
      <c r="N7076">
        <v>22.85986929883893</v>
      </c>
    </row>
    <row r="7077" spans="1:14" x14ac:dyDescent="0.25">
      <c r="A7077">
        <v>1447371189.7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110</v>
      </c>
      <c r="J7077">
        <v>1691700</v>
      </c>
      <c r="K7077" t="s">
        <v>54</v>
      </c>
      <c r="L7077" t="s">
        <v>74</v>
      </c>
      <c r="M7077">
        <v>4157</v>
      </c>
      <c r="N7077">
        <v>22.85986929883893</v>
      </c>
    </row>
    <row r="7078" spans="1:14" x14ac:dyDescent="0.25">
      <c r="A7078">
        <v>1447201775.7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110</v>
      </c>
      <c r="J7078">
        <v>1691700</v>
      </c>
      <c r="K7078" t="s">
        <v>54</v>
      </c>
      <c r="L7078" t="s">
        <v>74</v>
      </c>
      <c r="M7078">
        <v>4118</v>
      </c>
      <c r="N7078">
        <v>21.85986929883893</v>
      </c>
    </row>
    <row r="7079" spans="1:14" x14ac:dyDescent="0.25">
      <c r="A7079">
        <v>1447329285.7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110</v>
      </c>
      <c r="J7079">
        <v>1691700</v>
      </c>
      <c r="K7079" t="s">
        <v>54</v>
      </c>
      <c r="L7079" t="s">
        <v>74</v>
      </c>
      <c r="M7079">
        <v>4141</v>
      </c>
      <c r="N7079">
        <v>23.85986929883893</v>
      </c>
    </row>
    <row r="7080" spans="1:14" x14ac:dyDescent="0.25">
      <c r="A7080">
        <v>1447272913.7</v>
      </c>
      <c r="B7080" s="6">
        <v>41420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110</v>
      </c>
      <c r="J7080">
        <v>1691700</v>
      </c>
      <c r="K7080" t="s">
        <v>54</v>
      </c>
      <c r="L7080" t="s">
        <v>74</v>
      </c>
      <c r="M7080">
        <v>4127</v>
      </c>
      <c r="N7080">
        <v>21.85986929883893</v>
      </c>
    </row>
    <row r="7081" spans="1:14" x14ac:dyDescent="0.25">
      <c r="A7081">
        <v>1447206003.7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110</v>
      </c>
      <c r="J7081">
        <v>1691700</v>
      </c>
      <c r="K7081" t="s">
        <v>54</v>
      </c>
      <c r="L7081" t="s">
        <v>74</v>
      </c>
      <c r="M7081">
        <v>4159</v>
      </c>
      <c r="N7081">
        <v>23.85986929883893</v>
      </c>
    </row>
    <row r="7082" spans="1:14" x14ac:dyDescent="0.25">
      <c r="A7082">
        <v>1447226727.7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110</v>
      </c>
      <c r="J7082">
        <v>1691700</v>
      </c>
      <c r="K7082" t="s">
        <v>54</v>
      </c>
      <c r="L7082" t="s">
        <v>74</v>
      </c>
      <c r="M7082">
        <v>4125</v>
      </c>
      <c r="N7082">
        <v>25.85986929883893</v>
      </c>
    </row>
    <row r="7083" spans="1:14" x14ac:dyDescent="0.25">
      <c r="A7083">
        <v>1447404256.7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110</v>
      </c>
      <c r="J7083">
        <v>1691700</v>
      </c>
      <c r="K7083" t="s">
        <v>54</v>
      </c>
      <c r="L7083" t="s">
        <v>74</v>
      </c>
      <c r="M7083">
        <v>4097</v>
      </c>
      <c r="N7083">
        <v>24.85986929883893</v>
      </c>
    </row>
    <row r="7084" spans="1:14" x14ac:dyDescent="0.25">
      <c r="A7084">
        <v>1447404257.7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110</v>
      </c>
      <c r="J7084">
        <v>1691700</v>
      </c>
      <c r="K7084" t="s">
        <v>54</v>
      </c>
      <c r="L7084" t="s">
        <v>74</v>
      </c>
      <c r="M7084">
        <v>4138</v>
      </c>
      <c r="N7084">
        <v>24.85986929883893</v>
      </c>
    </row>
    <row r="7085" spans="1:14" x14ac:dyDescent="0.25">
      <c r="A7085">
        <v>1447375003.7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110</v>
      </c>
      <c r="J7085">
        <v>1691700</v>
      </c>
      <c r="K7085" t="s">
        <v>54</v>
      </c>
      <c r="L7085" t="s">
        <v>74</v>
      </c>
      <c r="M7085">
        <v>4163</v>
      </c>
      <c r="N7085">
        <v>22.85986929883893</v>
      </c>
    </row>
    <row r="7086" spans="1:14" x14ac:dyDescent="0.25">
      <c r="A7086">
        <v>1447150677.7</v>
      </c>
      <c r="B7086" s="6">
        <v>41420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110</v>
      </c>
      <c r="J7086">
        <v>1691700</v>
      </c>
      <c r="K7086" t="s">
        <v>54</v>
      </c>
      <c r="L7086" t="s">
        <v>74</v>
      </c>
      <c r="M7086">
        <v>4083</v>
      </c>
      <c r="N7086">
        <v>25.85986929883893</v>
      </c>
    </row>
    <row r="7087" spans="1:14" x14ac:dyDescent="0.25">
      <c r="A7087">
        <v>1447207121.7</v>
      </c>
      <c r="B7087" s="6">
        <v>41420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110</v>
      </c>
      <c r="J7087">
        <v>1691700</v>
      </c>
      <c r="K7087" t="s">
        <v>54</v>
      </c>
      <c r="L7087" t="s">
        <v>74</v>
      </c>
      <c r="M7087">
        <v>4086</v>
      </c>
      <c r="N7087">
        <v>21.85986929883893</v>
      </c>
    </row>
    <row r="7088" spans="1:14" x14ac:dyDescent="0.25">
      <c r="A7088">
        <v>1447375005.7</v>
      </c>
      <c r="B7088" s="6">
        <v>41420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110</v>
      </c>
      <c r="J7088">
        <v>1691700</v>
      </c>
      <c r="K7088" t="s">
        <v>54</v>
      </c>
      <c r="L7088" t="s">
        <v>74</v>
      </c>
      <c r="M7088">
        <v>4096</v>
      </c>
      <c r="N7088">
        <v>21.85986929883893</v>
      </c>
    </row>
    <row r="7089" spans="1:14" x14ac:dyDescent="0.25">
      <c r="A7089">
        <v>1447232310.7</v>
      </c>
      <c r="B7089" s="6">
        <v>41420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110</v>
      </c>
      <c r="J7089">
        <v>1691700</v>
      </c>
      <c r="K7089" t="s">
        <v>54</v>
      </c>
      <c r="L7089" t="s">
        <v>74</v>
      </c>
      <c r="M7089">
        <v>4076</v>
      </c>
      <c r="N7089">
        <v>22.85986929883893</v>
      </c>
    </row>
    <row r="7090" spans="1:14" x14ac:dyDescent="0.25">
      <c r="A7090">
        <v>1447281610.7</v>
      </c>
      <c r="B7090" s="6">
        <v>41420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110</v>
      </c>
      <c r="J7090">
        <v>1691700</v>
      </c>
      <c r="K7090" t="s">
        <v>54</v>
      </c>
      <c r="L7090" t="s">
        <v>74</v>
      </c>
      <c r="M7090">
        <v>4172</v>
      </c>
      <c r="N7090">
        <v>21.85986929883893</v>
      </c>
    </row>
    <row r="7091" spans="1:14" x14ac:dyDescent="0.25">
      <c r="A7091">
        <v>1447201780.7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110</v>
      </c>
      <c r="J7091">
        <v>1691700</v>
      </c>
      <c r="K7091" t="s">
        <v>54</v>
      </c>
      <c r="L7091" t="s">
        <v>74</v>
      </c>
      <c r="M7091">
        <v>4143</v>
      </c>
      <c r="N7091">
        <v>21.85986929883893</v>
      </c>
    </row>
    <row r="7092" spans="1:14" x14ac:dyDescent="0.25">
      <c r="A7092">
        <v>1447243654.7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110</v>
      </c>
      <c r="J7092">
        <v>1691700</v>
      </c>
      <c r="K7092" t="s">
        <v>54</v>
      </c>
      <c r="L7092" t="s">
        <v>74</v>
      </c>
      <c r="M7092">
        <v>4114</v>
      </c>
      <c r="N7092">
        <v>24.85986929883893</v>
      </c>
    </row>
    <row r="7093" spans="1:14" x14ac:dyDescent="0.25">
      <c r="A7093">
        <v>1447281607.7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110</v>
      </c>
      <c r="J7093">
        <v>1691700</v>
      </c>
      <c r="K7093" t="s">
        <v>54</v>
      </c>
      <c r="L7093" t="s">
        <v>74</v>
      </c>
      <c r="M7093">
        <v>4112</v>
      </c>
      <c r="N7093">
        <v>21.85986929883893</v>
      </c>
    </row>
    <row r="7094" spans="1:14" x14ac:dyDescent="0.25">
      <c r="A7094">
        <v>1447266570.7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110</v>
      </c>
      <c r="J7094">
        <v>1691700</v>
      </c>
      <c r="K7094" t="s">
        <v>54</v>
      </c>
      <c r="L7094" t="s">
        <v>74</v>
      </c>
      <c r="M7094">
        <v>4153</v>
      </c>
      <c r="N7094">
        <v>21.85986929883893</v>
      </c>
    </row>
    <row r="7095" spans="1:14" x14ac:dyDescent="0.25">
      <c r="A7095">
        <v>1447201779.7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110</v>
      </c>
      <c r="J7095">
        <v>1691700</v>
      </c>
      <c r="K7095" t="s">
        <v>54</v>
      </c>
      <c r="L7095" t="s">
        <v>74</v>
      </c>
      <c r="M7095">
        <v>4141</v>
      </c>
      <c r="N7095">
        <v>21.85986929883893</v>
      </c>
    </row>
    <row r="7096" spans="1:14" x14ac:dyDescent="0.25">
      <c r="A7096">
        <v>1447190022.7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110</v>
      </c>
      <c r="J7096">
        <v>1691700</v>
      </c>
      <c r="K7096" t="s">
        <v>54</v>
      </c>
      <c r="L7096" t="s">
        <v>74</v>
      </c>
      <c r="M7096">
        <v>4104</v>
      </c>
      <c r="N7096">
        <v>21.85986929883893</v>
      </c>
    </row>
    <row r="7097" spans="1:14" x14ac:dyDescent="0.25">
      <c r="A7097">
        <v>1447293532.7</v>
      </c>
      <c r="B7097" s="6">
        <v>41420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110</v>
      </c>
      <c r="J7097">
        <v>1691700</v>
      </c>
      <c r="K7097" t="s">
        <v>54</v>
      </c>
      <c r="L7097" t="s">
        <v>74</v>
      </c>
      <c r="M7097">
        <v>4143</v>
      </c>
      <c r="N7097">
        <v>24.85986929883893</v>
      </c>
    </row>
    <row r="7098" spans="1:14" x14ac:dyDescent="0.25">
      <c r="A7098">
        <v>1447371190.7</v>
      </c>
      <c r="B7098" s="6">
        <v>41420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110</v>
      </c>
      <c r="J7098">
        <v>1691700</v>
      </c>
      <c r="K7098" t="s">
        <v>54</v>
      </c>
      <c r="L7098" t="s">
        <v>74</v>
      </c>
      <c r="M7098">
        <v>4126</v>
      </c>
      <c r="N7098">
        <v>21.85986929883893</v>
      </c>
    </row>
    <row r="7099" spans="1:14" x14ac:dyDescent="0.25">
      <c r="A7099">
        <v>1447335875.7</v>
      </c>
      <c r="B7099" s="6">
        <v>41420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110</v>
      </c>
      <c r="J7099">
        <v>1691700</v>
      </c>
      <c r="K7099" t="s">
        <v>54</v>
      </c>
      <c r="L7099" t="s">
        <v>74</v>
      </c>
      <c r="M7099">
        <v>4147</v>
      </c>
      <c r="N7099">
        <v>22.85986929883893</v>
      </c>
    </row>
    <row r="7100" spans="1:14" x14ac:dyDescent="0.25">
      <c r="A7100">
        <v>1447283445.7</v>
      </c>
      <c r="B7100" s="6">
        <v>41420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110</v>
      </c>
      <c r="J7100">
        <v>1691700</v>
      </c>
      <c r="K7100" t="s">
        <v>54</v>
      </c>
      <c r="L7100" t="s">
        <v>74</v>
      </c>
      <c r="M7100">
        <v>4118</v>
      </c>
      <c r="N7100">
        <v>23.85986929883893</v>
      </c>
    </row>
    <row r="7101" spans="1:14" x14ac:dyDescent="0.25">
      <c r="A7101">
        <v>1447350614.7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110</v>
      </c>
      <c r="J7101">
        <v>1691700</v>
      </c>
      <c r="K7101" t="s">
        <v>54</v>
      </c>
      <c r="L7101" t="s">
        <v>74</v>
      </c>
      <c r="M7101">
        <v>4117</v>
      </c>
      <c r="N7101">
        <v>21.85986929883893</v>
      </c>
    </row>
    <row r="7102" spans="1:14" x14ac:dyDescent="0.25">
      <c r="A7102">
        <v>1447228913.7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112</v>
      </c>
      <c r="J7102">
        <v>1681878</v>
      </c>
      <c r="K7102" t="s">
        <v>54</v>
      </c>
      <c r="L7102" t="s">
        <v>74</v>
      </c>
      <c r="M7102">
        <v>1122</v>
      </c>
      <c r="N7102">
        <v>3.0977760466629154</v>
      </c>
    </row>
    <row r="7103" spans="1:14" x14ac:dyDescent="0.25">
      <c r="A7103">
        <v>1447365184.7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112</v>
      </c>
      <c r="J7103">
        <v>1681878</v>
      </c>
      <c r="K7103" t="s">
        <v>54</v>
      </c>
      <c r="L7103" t="s">
        <v>74</v>
      </c>
      <c r="M7103">
        <v>1093</v>
      </c>
      <c r="N7103">
        <v>3.0977760466629154</v>
      </c>
    </row>
    <row r="7104" spans="1:14" x14ac:dyDescent="0.25">
      <c r="A7104">
        <v>1447135386.7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112</v>
      </c>
      <c r="J7104">
        <v>1681878</v>
      </c>
      <c r="K7104" t="s">
        <v>54</v>
      </c>
      <c r="L7104" t="s">
        <v>74</v>
      </c>
      <c r="M7104">
        <v>1045</v>
      </c>
      <c r="N7104">
        <v>3.0977760466629154</v>
      </c>
    </row>
    <row r="7105" spans="1:14" x14ac:dyDescent="0.25">
      <c r="A7105">
        <v>1447416254.7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112</v>
      </c>
      <c r="J7105">
        <v>1681878</v>
      </c>
      <c r="K7105" t="s">
        <v>54</v>
      </c>
      <c r="L7105" t="s">
        <v>74</v>
      </c>
      <c r="M7105">
        <v>1069</v>
      </c>
      <c r="N7105">
        <v>3.0977760466629154</v>
      </c>
    </row>
    <row r="7106" spans="1:14" x14ac:dyDescent="0.25">
      <c r="A7106">
        <v>1447186964.7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112</v>
      </c>
      <c r="J7106">
        <v>1672344</v>
      </c>
      <c r="K7106" t="s">
        <v>54</v>
      </c>
      <c r="L7106" t="s">
        <v>74</v>
      </c>
      <c r="M7106">
        <v>700</v>
      </c>
      <c r="N7106">
        <v>3.386578227180419</v>
      </c>
    </row>
    <row r="7107" spans="1:14" x14ac:dyDescent="0.25">
      <c r="A7107">
        <v>1447170386.7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112</v>
      </c>
      <c r="J7107">
        <v>1672344</v>
      </c>
      <c r="K7107" t="s">
        <v>54</v>
      </c>
      <c r="L7107" t="s">
        <v>74</v>
      </c>
      <c r="M7107">
        <v>688</v>
      </c>
      <c r="N7107">
        <v>3.386578227180419</v>
      </c>
    </row>
    <row r="7108" spans="1:14" x14ac:dyDescent="0.25">
      <c r="A7108">
        <v>1447146407.7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112</v>
      </c>
      <c r="J7108">
        <v>1672344</v>
      </c>
      <c r="K7108" t="s">
        <v>54</v>
      </c>
      <c r="L7108" t="s">
        <v>74</v>
      </c>
      <c r="M7108">
        <v>1145</v>
      </c>
      <c r="N7108">
        <v>6.773156454360838</v>
      </c>
    </row>
    <row r="7109" spans="1:14" x14ac:dyDescent="0.25">
      <c r="A7109">
        <v>1447170383.7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112</v>
      </c>
      <c r="J7109">
        <v>1672344</v>
      </c>
      <c r="K7109" t="s">
        <v>54</v>
      </c>
      <c r="L7109" t="s">
        <v>74</v>
      </c>
      <c r="M7109">
        <v>781</v>
      </c>
      <c r="N7109">
        <v>3.386578227180419</v>
      </c>
    </row>
    <row r="7110" spans="1:14" x14ac:dyDescent="0.25">
      <c r="A7110">
        <v>1447170381.7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112</v>
      </c>
      <c r="J7110">
        <v>1672986</v>
      </c>
      <c r="K7110" t="s">
        <v>54</v>
      </c>
      <c r="L7110" t="s">
        <v>74</v>
      </c>
      <c r="M7110">
        <v>748</v>
      </c>
      <c r="N7110">
        <v>3.0421079209852468</v>
      </c>
    </row>
    <row r="7111" spans="1:14" x14ac:dyDescent="0.25">
      <c r="A7111">
        <v>1447386365.7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112</v>
      </c>
      <c r="J7111">
        <v>1672986</v>
      </c>
      <c r="K7111" t="s">
        <v>54</v>
      </c>
      <c r="L7111" t="s">
        <v>74</v>
      </c>
      <c r="M7111">
        <v>740</v>
      </c>
      <c r="N7111">
        <v>3.0421079209852468</v>
      </c>
    </row>
    <row r="7112" spans="1:14" x14ac:dyDescent="0.25">
      <c r="A7112">
        <v>1447183234.7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112</v>
      </c>
      <c r="J7112">
        <v>1672986</v>
      </c>
      <c r="K7112" t="s">
        <v>54</v>
      </c>
      <c r="L7112" t="s">
        <v>74</v>
      </c>
      <c r="M7112">
        <v>697</v>
      </c>
      <c r="N7112">
        <v>3.0421079209852468</v>
      </c>
    </row>
    <row r="7113" spans="1:14" x14ac:dyDescent="0.25">
      <c r="A7113">
        <v>1447325989.7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112</v>
      </c>
      <c r="J7113">
        <v>1691700</v>
      </c>
      <c r="K7113" t="s">
        <v>54</v>
      </c>
      <c r="L7113" t="s">
        <v>74</v>
      </c>
      <c r="M7113">
        <v>1680</v>
      </c>
      <c r="N7113">
        <v>8.9474509870645988</v>
      </c>
    </row>
    <row r="7114" spans="1:14" x14ac:dyDescent="0.25">
      <c r="A7114">
        <v>1447210816.7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112</v>
      </c>
      <c r="J7114">
        <v>1691700</v>
      </c>
      <c r="K7114" t="s">
        <v>54</v>
      </c>
      <c r="L7114" t="s">
        <v>74</v>
      </c>
      <c r="M7114">
        <v>743</v>
      </c>
      <c r="N7114">
        <v>2.9824836623548663</v>
      </c>
    </row>
    <row r="7115" spans="1:14" x14ac:dyDescent="0.25">
      <c r="A7115">
        <v>1447393228.7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112</v>
      </c>
      <c r="J7115">
        <v>1691700</v>
      </c>
      <c r="K7115" t="s">
        <v>54</v>
      </c>
      <c r="L7115" t="s">
        <v>74</v>
      </c>
      <c r="M7115">
        <v>1286</v>
      </c>
      <c r="N7115">
        <v>5.9649673247097326</v>
      </c>
    </row>
    <row r="7116" spans="1:14" x14ac:dyDescent="0.25">
      <c r="A7116">
        <v>1447210815.7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112</v>
      </c>
      <c r="J7116">
        <v>1691700</v>
      </c>
      <c r="K7116" t="s">
        <v>54</v>
      </c>
      <c r="L7116" t="s">
        <v>74</v>
      </c>
      <c r="M7116">
        <v>740</v>
      </c>
      <c r="N7116">
        <v>2.9824836623548663</v>
      </c>
    </row>
    <row r="7117" spans="1:14" x14ac:dyDescent="0.25">
      <c r="A7117">
        <v>1447323588.7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112</v>
      </c>
      <c r="J7117">
        <v>1691700</v>
      </c>
      <c r="K7117" t="s">
        <v>54</v>
      </c>
      <c r="L7117" t="s">
        <v>74</v>
      </c>
      <c r="M7117">
        <v>1769</v>
      </c>
      <c r="N7117">
        <v>8.9474509870645988</v>
      </c>
    </row>
    <row r="7118" spans="1:14" x14ac:dyDescent="0.25">
      <c r="A7118">
        <v>1447162729.7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112</v>
      </c>
      <c r="J7118">
        <v>1691700</v>
      </c>
      <c r="K7118" t="s">
        <v>54</v>
      </c>
      <c r="L7118" t="s">
        <v>74</v>
      </c>
      <c r="M7118">
        <v>715</v>
      </c>
      <c r="N7118">
        <v>2.9824836623548663</v>
      </c>
    </row>
    <row r="7119" spans="1:14" x14ac:dyDescent="0.25">
      <c r="A7119">
        <v>1447382863.7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95</v>
      </c>
      <c r="J7119">
        <v>1681882</v>
      </c>
      <c r="K7119" t="s">
        <v>54</v>
      </c>
      <c r="L7119" t="s">
        <v>74</v>
      </c>
      <c r="M7119">
        <v>1086</v>
      </c>
      <c r="N7119">
        <v>2.5389115855190876</v>
      </c>
    </row>
    <row r="7120" spans="1:14" x14ac:dyDescent="0.25">
      <c r="A7120">
        <v>1447311670.7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>
        <v>31.927536231884055</v>
      </c>
    </row>
    <row r="7121" spans="1:14" x14ac:dyDescent="0.25">
      <c r="A7121">
        <v>1447291369.7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>
        <v>11.8</v>
      </c>
    </row>
    <row r="7122" spans="1:14" x14ac:dyDescent="0.25">
      <c r="A7122">
        <v>1447343989.7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>
        <v>83.025000000000006</v>
      </c>
    </row>
    <row r="7123" spans="1:14" x14ac:dyDescent="0.25">
      <c r="A7123">
        <v>1447343984.7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>
        <v>27.5</v>
      </c>
    </row>
    <row r="7124" spans="1:14" x14ac:dyDescent="0.25">
      <c r="A7124">
        <v>1447386393.7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</row>
    <row r="7125" spans="1:14" x14ac:dyDescent="0.25">
      <c r="A7125">
        <v>1447299374.7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</row>
    <row r="7126" spans="1:14" x14ac:dyDescent="0.25">
      <c r="A7126">
        <v>1447365202.7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</row>
    <row r="7127" spans="1:14" x14ac:dyDescent="0.25">
      <c r="A7127">
        <v>1447299358.7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>
        <v>45.600000000000009</v>
      </c>
    </row>
    <row r="7128" spans="1:14" x14ac:dyDescent="0.25">
      <c r="A7128">
        <v>1447226773.7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>
        <v>17.100000000000001</v>
      </c>
    </row>
    <row r="7129" spans="1:14" x14ac:dyDescent="0.25">
      <c r="A7129">
        <v>1447365207.7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>
        <v>26.499999999999996</v>
      </c>
    </row>
    <row r="7130" spans="1:14" x14ac:dyDescent="0.25">
      <c r="A7130">
        <v>1447283480.7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>
        <v>17.314886363636365</v>
      </c>
    </row>
    <row r="7131" spans="1:14" x14ac:dyDescent="0.25">
      <c r="A7131">
        <v>1447189204.7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>
        <v>11.876590909090911</v>
      </c>
    </row>
    <row r="7132" spans="1:14" x14ac:dyDescent="0.25">
      <c r="A7132">
        <v>1447266593.7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>
        <v>22.753181818181822</v>
      </c>
    </row>
    <row r="7133" spans="1:14" x14ac:dyDescent="0.25">
      <c r="A7133">
        <v>1447281216.7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>
        <v>21.753181818181822</v>
      </c>
    </row>
    <row r="7134" spans="1:14" x14ac:dyDescent="0.25">
      <c r="A7134">
        <v>1447206036.7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>
        <v>64.25954545454546</v>
      </c>
    </row>
    <row r="7135" spans="1:14" x14ac:dyDescent="0.25">
      <c r="A7135">
        <v>1447386399.7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>
        <v>10.876590909090911</v>
      </c>
    </row>
    <row r="7136" spans="1:14" x14ac:dyDescent="0.25">
      <c r="A7136">
        <v>1447266594.7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>
        <v>34.62977272727273</v>
      </c>
    </row>
    <row r="7137" spans="1:14" x14ac:dyDescent="0.25">
      <c r="A7137">
        <v>1447189205.7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>
        <v>10.876590909090911</v>
      </c>
    </row>
    <row r="7138" spans="1:14" x14ac:dyDescent="0.25">
      <c r="A7138">
        <v>1447386389.7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>
        <v>11.8</v>
      </c>
    </row>
    <row r="7139" spans="1:14" x14ac:dyDescent="0.25">
      <c r="A7139">
        <v>1447365201.7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>
        <v>111.80000000000001</v>
      </c>
    </row>
    <row r="7140" spans="1:14" x14ac:dyDescent="0.25">
      <c r="A7140">
        <v>1447365206.7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>
        <v>121.80000000000001</v>
      </c>
    </row>
    <row r="7141" spans="1:14" x14ac:dyDescent="0.25">
      <c r="A7141">
        <v>1447283484.7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>
        <v>11.8</v>
      </c>
    </row>
    <row r="7142" spans="1:14" x14ac:dyDescent="0.25">
      <c r="A7142">
        <v>1447321237.7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>
        <v>16.05</v>
      </c>
    </row>
    <row r="7143" spans="1:14" x14ac:dyDescent="0.25">
      <c r="A7143">
        <v>1447321236.7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>
        <v>10.7</v>
      </c>
    </row>
    <row r="7144" spans="1:14" x14ac:dyDescent="0.25">
      <c r="A7144">
        <v>1447360725.7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>
        <v>15.975000000000001</v>
      </c>
    </row>
    <row r="7145" spans="1:14" x14ac:dyDescent="0.25">
      <c r="A7145">
        <v>1447371267.7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>
        <v>66.887500000000003</v>
      </c>
    </row>
    <row r="7146" spans="1:14" x14ac:dyDescent="0.25">
      <c r="A7146">
        <v>1447301157.7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>
        <v>5.9906250000000005</v>
      </c>
    </row>
    <row r="7147" spans="1:14" x14ac:dyDescent="0.25">
      <c r="A7147">
        <v>1447301154.7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>
        <v>9.75</v>
      </c>
    </row>
    <row r="7148" spans="1:14" x14ac:dyDescent="0.25">
      <c r="A7148">
        <v>1447297804.7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>
        <v>24.6</v>
      </c>
    </row>
    <row r="7149" spans="1:14" x14ac:dyDescent="0.25">
      <c r="A7149">
        <v>1447243120.7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>
        <v>27.6</v>
      </c>
    </row>
    <row r="7150" spans="1:14" x14ac:dyDescent="0.25">
      <c r="A7150">
        <v>1447321238.7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>
        <v>41.4</v>
      </c>
    </row>
    <row r="7151" spans="1:14" x14ac:dyDescent="0.25">
      <c r="A7151">
        <v>1447243116.7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>
        <v>23.6</v>
      </c>
    </row>
    <row r="7152" spans="1:14" x14ac:dyDescent="0.25">
      <c r="A7152">
        <v>1447300085.7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</row>
    <row r="7153" spans="1:14" x14ac:dyDescent="0.25">
      <c r="A7153">
        <v>1447274597.7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>
        <v>26.6</v>
      </c>
    </row>
    <row r="7154" spans="1:14" x14ac:dyDescent="0.25">
      <c r="A7154">
        <v>1447248801.7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>
        <v>40.4</v>
      </c>
    </row>
    <row r="7155" spans="1:14" x14ac:dyDescent="0.25">
      <c r="A7155">
        <v>1447243122.7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>
        <v>12.8</v>
      </c>
    </row>
    <row r="7156" spans="1:14" x14ac:dyDescent="0.25">
      <c r="A7156">
        <v>1447274598.7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>
        <v>26.6</v>
      </c>
    </row>
    <row r="7157" spans="1:14" x14ac:dyDescent="0.25">
      <c r="A7157">
        <v>1447248800.7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>
        <v>23.6</v>
      </c>
    </row>
    <row r="7158" spans="1:14" x14ac:dyDescent="0.25">
      <c r="A7158">
        <v>1447243119.7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>
        <v>24.6</v>
      </c>
    </row>
    <row r="7159" spans="1:14" x14ac:dyDescent="0.25">
      <c r="A7159">
        <v>1447243121.7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>
        <v>26.6</v>
      </c>
    </row>
    <row r="7160" spans="1:14" x14ac:dyDescent="0.25">
      <c r="A7160">
        <v>1447243117.7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>
        <v>23.6</v>
      </c>
    </row>
    <row r="7161" spans="1:14" x14ac:dyDescent="0.25">
      <c r="A7161">
        <v>1447251755.7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>
        <v>12.8</v>
      </c>
    </row>
    <row r="7162" spans="1:14" x14ac:dyDescent="0.25">
      <c r="A7162">
        <v>1447365208.7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>
        <v>35.4</v>
      </c>
    </row>
    <row r="7163" spans="1:14" x14ac:dyDescent="0.25">
      <c r="A7163">
        <v>1447251753.7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>
        <v>26.6</v>
      </c>
    </row>
    <row r="7164" spans="1:14" x14ac:dyDescent="0.25">
      <c r="A7164">
        <v>1447248799.7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>
        <v>11.8</v>
      </c>
    </row>
    <row r="7165" spans="1:14" x14ac:dyDescent="0.25">
      <c r="A7165">
        <v>1447274595.7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>
        <v>23.6</v>
      </c>
    </row>
    <row r="7166" spans="1:14" x14ac:dyDescent="0.25">
      <c r="A7166">
        <v>1447343991.7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</row>
    <row r="7167" spans="1:14" x14ac:dyDescent="0.25">
      <c r="A7167">
        <v>1447251754.7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>
        <v>26.6</v>
      </c>
    </row>
    <row r="7168" spans="1:14" x14ac:dyDescent="0.25">
      <c r="A7168">
        <v>1447243115.7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>
        <v>25.6</v>
      </c>
    </row>
    <row r="7169" spans="1:14" x14ac:dyDescent="0.25">
      <c r="A7169">
        <v>1447243118.7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>
        <v>26.6</v>
      </c>
    </row>
    <row r="7170" spans="1:14" x14ac:dyDescent="0.25">
      <c r="A7170">
        <v>1447243114.7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>
        <v>24.6</v>
      </c>
    </row>
    <row r="7171" spans="1:14" x14ac:dyDescent="0.25">
      <c r="A7171">
        <v>1447248802.7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>
        <v>36.4</v>
      </c>
    </row>
    <row r="7172" spans="1:14" x14ac:dyDescent="0.25">
      <c r="A7172">
        <v>1447281235.7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>
        <v>27.6</v>
      </c>
    </row>
    <row r="7173" spans="1:14" x14ac:dyDescent="0.25">
      <c r="A7173">
        <v>1447243142.7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>
        <v>36.4</v>
      </c>
    </row>
    <row r="7174" spans="1:14" x14ac:dyDescent="0.25">
      <c r="A7174">
        <v>1447321246.7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</row>
    <row r="7175" spans="1:14" x14ac:dyDescent="0.25">
      <c r="A7175">
        <v>1447248803.7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>
        <v>24.6</v>
      </c>
    </row>
    <row r="7176" spans="1:14" x14ac:dyDescent="0.25">
      <c r="A7176">
        <v>1447300086.7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</row>
    <row r="7177" spans="1:14" x14ac:dyDescent="0.25">
      <c r="A7177">
        <v>1447274596.7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>
        <v>24.6</v>
      </c>
    </row>
    <row r="7178" spans="1:14" x14ac:dyDescent="0.25">
      <c r="A7178">
        <v>1447343993.7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>
        <v>39.4</v>
      </c>
    </row>
    <row r="7179" spans="1:14" x14ac:dyDescent="0.25">
      <c r="A7179">
        <v>1447384244.7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>
        <v>88.83544303797467</v>
      </c>
    </row>
    <row r="7180" spans="1:14" x14ac:dyDescent="0.25">
      <c r="A7180">
        <v>1447285391.7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>
        <v>1.4</v>
      </c>
    </row>
    <row r="7181" spans="1:14" x14ac:dyDescent="0.25">
      <c r="A7181">
        <v>1447407311.7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>
        <v>1.7679653679653684</v>
      </c>
    </row>
    <row r="7182" spans="1:14" x14ac:dyDescent="0.25">
      <c r="A7182">
        <v>1447266616.7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>
        <v>4.0787061994609157</v>
      </c>
    </row>
    <row r="7183" spans="1:14" x14ac:dyDescent="0.25">
      <c r="A7183">
        <v>1447286375.7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>
        <v>2.7191374663072772</v>
      </c>
    </row>
    <row r="7184" spans="1:14" x14ac:dyDescent="0.25">
      <c r="A7184">
        <v>1447365222.7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>
        <v>7.3499999999999988</v>
      </c>
    </row>
    <row r="7185" spans="1:14" x14ac:dyDescent="0.25">
      <c r="A7185">
        <v>1447346297.7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>
        <v>7.1999999999999993</v>
      </c>
    </row>
    <row r="7186" spans="1:14" x14ac:dyDescent="0.25">
      <c r="A7186">
        <v>1447318620.7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>
        <v>2.4</v>
      </c>
    </row>
    <row r="7187" spans="1:14" x14ac:dyDescent="0.25">
      <c r="A7187">
        <v>1447325998.7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>
        <v>2.25</v>
      </c>
    </row>
    <row r="7188" spans="1:14" x14ac:dyDescent="0.25">
      <c r="A7188">
        <v>1447233906.7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>
        <v>1.85</v>
      </c>
    </row>
    <row r="7189" spans="1:14" x14ac:dyDescent="0.25">
      <c r="A7189">
        <v>1447400105.7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>
        <v>152.63768115942028</v>
      </c>
    </row>
    <row r="7190" spans="1:14" x14ac:dyDescent="0.25">
      <c r="A7190">
        <v>1447249889.7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>
        <v>3.2</v>
      </c>
    </row>
    <row r="7191" spans="1:14" x14ac:dyDescent="0.25">
      <c r="A7191">
        <v>1447211405.7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>
        <v>2.6519480519480525</v>
      </c>
    </row>
    <row r="7192" spans="1:14" x14ac:dyDescent="0.25">
      <c r="A7192">
        <v>1447148125.7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>
        <v>0.4419913419913421</v>
      </c>
    </row>
    <row r="7193" spans="1:14" x14ac:dyDescent="0.25">
      <c r="A7193">
        <v>1447148608.7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>
        <v>3.9000000000000004</v>
      </c>
    </row>
    <row r="7194" spans="1:14" x14ac:dyDescent="0.25">
      <c r="A7194">
        <v>1447373080.7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>
        <v>4.3</v>
      </c>
    </row>
    <row r="7195" spans="1:14" x14ac:dyDescent="0.25">
      <c r="A7195">
        <v>1447225220.7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</row>
    <row r="7196" spans="1:14" x14ac:dyDescent="0.25">
      <c r="A7196">
        <v>1447236654.7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>
        <v>2.7191374663072772</v>
      </c>
    </row>
    <row r="7197" spans="1:14" x14ac:dyDescent="0.25">
      <c r="A7197">
        <v>1447352170.7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>
        <v>5.0983827493261451</v>
      </c>
    </row>
    <row r="7198" spans="1:14" x14ac:dyDescent="0.25">
      <c r="A7198">
        <v>1447312418.7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>
        <v>7.4</v>
      </c>
    </row>
    <row r="7199" spans="1:14" x14ac:dyDescent="0.25">
      <c r="A7199">
        <v>1447251511.7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>
        <v>1.2522727272727272</v>
      </c>
    </row>
    <row r="7200" spans="1:14" x14ac:dyDescent="0.25">
      <c r="A7200">
        <v>1447236653.7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>
        <v>9.6999999999999993</v>
      </c>
    </row>
    <row r="7201" spans="1:14" x14ac:dyDescent="0.25">
      <c r="A7201">
        <v>1447352171.7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>
        <v>9.7613791114878481</v>
      </c>
    </row>
    <row r="7202" spans="1:14" x14ac:dyDescent="0.25">
      <c r="A7202">
        <v>1447312419.7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>
        <v>14.642068667231772</v>
      </c>
    </row>
    <row r="7203" spans="1:14" x14ac:dyDescent="0.25">
      <c r="A7203">
        <v>1447251510.7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>
        <v>3.253793037162616</v>
      </c>
    </row>
    <row r="7204" spans="1:14" x14ac:dyDescent="0.25">
      <c r="A7204">
        <v>1447368586.7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>
        <v>1.6747232472324725</v>
      </c>
    </row>
    <row r="7205" spans="1:14" x14ac:dyDescent="0.25">
      <c r="A7205">
        <v>1447395972.7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>
        <v>2.2000000000000002</v>
      </c>
    </row>
    <row r="7206" spans="1:14" x14ac:dyDescent="0.25">
      <c r="A7206">
        <v>1447365218.7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>
        <v>2.9743010618644066</v>
      </c>
    </row>
    <row r="7207" spans="1:14" x14ac:dyDescent="0.25">
      <c r="A7207">
        <v>1447207637.7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>
        <v>4.090918224626007</v>
      </c>
    </row>
    <row r="7208" spans="1:14" x14ac:dyDescent="0.25">
      <c r="A7208">
        <v>1447297880.7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>
        <v>13.755408904844389</v>
      </c>
    </row>
    <row r="7209" spans="1:14" x14ac:dyDescent="0.25">
      <c r="A7209">
        <v>1447308513.7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>
        <v>12.755408904844389</v>
      </c>
    </row>
    <row r="7210" spans="1:14" x14ac:dyDescent="0.25">
      <c r="A7210">
        <v>1447150953.7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>
        <v>168.71143382433675</v>
      </c>
    </row>
    <row r="7211" spans="1:14" x14ac:dyDescent="0.25">
      <c r="A7211">
        <v>1447312125.7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>
        <v>2.3422883858461057</v>
      </c>
    </row>
    <row r="7212" spans="1:14" x14ac:dyDescent="0.25">
      <c r="A7212">
        <v>1447386441.7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>
        <v>2.3422883858461057</v>
      </c>
    </row>
    <row r="7213" spans="1:14" x14ac:dyDescent="0.25">
      <c r="A7213">
        <v>1447214780.7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>
        <v>108.95729864544973</v>
      </c>
    </row>
    <row r="7214" spans="1:14" x14ac:dyDescent="0.25">
      <c r="A7214">
        <v>1447214781.7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>
        <v>5.5478649322724856</v>
      </c>
    </row>
    <row r="7215" spans="1:14" x14ac:dyDescent="0.25">
      <c r="A7215">
        <v>1447214779.7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>
        <v>32.287189593634913</v>
      </c>
    </row>
    <row r="7216" spans="1:14" x14ac:dyDescent="0.25">
      <c r="A7216">
        <v>1447370440.7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>
        <v>3.0873605320013691</v>
      </c>
    </row>
    <row r="7217" spans="1:14" x14ac:dyDescent="0.25">
      <c r="A7217">
        <v>1447386442.7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>
        <v>3.0873605320013691</v>
      </c>
    </row>
    <row r="7218" spans="1:14" x14ac:dyDescent="0.25">
      <c r="A7218">
        <v>1447418084.7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>
        <v>2.6991406138248175</v>
      </c>
    </row>
    <row r="7219" spans="1:14" x14ac:dyDescent="0.25">
      <c r="A7219">
        <v>1447418081.7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>
        <v>2.6991406138248175</v>
      </c>
    </row>
    <row r="7220" spans="1:14" x14ac:dyDescent="0.25">
      <c r="A7220">
        <v>1447155616.7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>
        <v>22.051101490370272</v>
      </c>
    </row>
    <row r="7221" spans="1:14" x14ac:dyDescent="0.25">
      <c r="A7221">
        <v>1447175512.7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>
        <v>9.0219006387301164</v>
      </c>
    </row>
    <row r="7222" spans="1:14" x14ac:dyDescent="0.25">
      <c r="A7222">
        <v>1447170773.7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>
        <v>1.7679653679653684</v>
      </c>
    </row>
    <row r="7223" spans="1:14" x14ac:dyDescent="0.25">
      <c r="A7223">
        <v>1447302548.7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117</v>
      </c>
      <c r="J7223">
        <v>1686762</v>
      </c>
      <c r="K7223" t="s">
        <v>58</v>
      </c>
      <c r="L7223" t="s">
        <v>74</v>
      </c>
      <c r="M7223">
        <v>991</v>
      </c>
      <c r="N7223">
        <v>125.79999999999998</v>
      </c>
    </row>
    <row r="7224" spans="1:14" x14ac:dyDescent="0.25">
      <c r="A7224">
        <v>1447283476.7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117</v>
      </c>
      <c r="J7224">
        <v>1686762</v>
      </c>
      <c r="K7224" t="s">
        <v>58</v>
      </c>
      <c r="L7224" t="s">
        <v>74</v>
      </c>
      <c r="M7224">
        <v>490</v>
      </c>
      <c r="N7224">
        <v>41.6</v>
      </c>
    </row>
    <row r="7225" spans="1:14" x14ac:dyDescent="0.25">
      <c r="A7225">
        <v>1447201446.7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117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</row>
    <row r="7226" spans="1:14" x14ac:dyDescent="0.25">
      <c r="A7226">
        <v>1447226778.7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117</v>
      </c>
      <c r="J7226">
        <v>1686762</v>
      </c>
      <c r="K7226" t="s">
        <v>58</v>
      </c>
      <c r="L7226" t="s">
        <v>74</v>
      </c>
      <c r="M7226">
        <v>707</v>
      </c>
      <c r="N7226">
        <v>63.7</v>
      </c>
    </row>
    <row r="7227" spans="1:14" x14ac:dyDescent="0.25">
      <c r="A7227">
        <v>1447206040.7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117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</row>
    <row r="7228" spans="1:14" x14ac:dyDescent="0.25">
      <c r="A7228">
        <v>1447174450.7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117</v>
      </c>
      <c r="J7228">
        <v>1686762</v>
      </c>
      <c r="K7228" t="s">
        <v>58</v>
      </c>
      <c r="L7228" t="s">
        <v>74</v>
      </c>
      <c r="M7228">
        <v>319</v>
      </c>
      <c r="N7228">
        <v>6.4</v>
      </c>
    </row>
    <row r="7229" spans="1:14" x14ac:dyDescent="0.25">
      <c r="A7229">
        <v>1447226779.7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117</v>
      </c>
      <c r="J7229">
        <v>1686762</v>
      </c>
      <c r="K7229" t="s">
        <v>58</v>
      </c>
      <c r="L7229" t="s">
        <v>74</v>
      </c>
      <c r="M7229">
        <v>311</v>
      </c>
      <c r="N7229">
        <v>3.2</v>
      </c>
    </row>
    <row r="7230" spans="1:14" x14ac:dyDescent="0.25">
      <c r="A7230">
        <v>1447266592.7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117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</row>
    <row r="7231" spans="1:14" x14ac:dyDescent="0.25">
      <c r="A7231">
        <v>1447348547.7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117</v>
      </c>
      <c r="J7231">
        <v>1682959</v>
      </c>
      <c r="K7231" t="s">
        <v>58</v>
      </c>
      <c r="L7231" t="s">
        <v>74</v>
      </c>
      <c r="M7231">
        <v>301</v>
      </c>
      <c r="N7231">
        <v>2.9662448401504067</v>
      </c>
    </row>
    <row r="7232" spans="1:14" x14ac:dyDescent="0.25">
      <c r="A7232">
        <v>1447371274.7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117</v>
      </c>
      <c r="J7232">
        <v>1686764</v>
      </c>
      <c r="K7232" t="s">
        <v>58</v>
      </c>
      <c r="L7232" t="s">
        <v>74</v>
      </c>
      <c r="M7232">
        <v>348</v>
      </c>
      <c r="N7232">
        <v>2.05645891266875</v>
      </c>
    </row>
    <row r="7233" spans="1:14" x14ac:dyDescent="0.25">
      <c r="A7233">
        <v>1447269683.7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>
        <v>2.5775001888456219</v>
      </c>
    </row>
    <row r="7234" spans="1:14" x14ac:dyDescent="0.25">
      <c r="A7234">
        <v>1447144040.7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>
        <v>0.17806450367323495</v>
      </c>
    </row>
    <row r="7235" spans="1:14" x14ac:dyDescent="0.25">
      <c r="A7235">
        <v>1447410310.7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>
        <v>0.1718299495991315</v>
      </c>
    </row>
    <row r="7236" spans="1:14" x14ac:dyDescent="0.25">
      <c r="A7236">
        <v>1447152824.7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>
        <v>8.5402422680035187E-2</v>
      </c>
    </row>
    <row r="7237" spans="1:14" x14ac:dyDescent="0.25">
      <c r="A7237">
        <v>1447144039.7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>
        <v>8.0493221465157139E-2</v>
      </c>
    </row>
    <row r="7238" spans="1:14" x14ac:dyDescent="0.25">
      <c r="A7238">
        <v>1447155209.7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>
        <v>0.30796117564030501</v>
      </c>
    </row>
    <row r="7239" spans="1:14" x14ac:dyDescent="0.25">
      <c r="A7239">
        <v>1447152865.7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>
        <v>0.30594469352944209</v>
      </c>
    </row>
    <row r="7240" spans="1:14" x14ac:dyDescent="0.25">
      <c r="A7240">
        <v>1447167225.7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>
        <v>1.2237787741177684</v>
      </c>
    </row>
    <row r="7241" spans="1:14" x14ac:dyDescent="0.25">
      <c r="A7241">
        <v>1447211338.7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>
        <v>0.14590686432131783</v>
      </c>
    </row>
    <row r="7242" spans="1:14" x14ac:dyDescent="0.25">
      <c r="A7242">
        <v>1447155211.7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>
        <v>0.72953432160658915</v>
      </c>
    </row>
    <row r="7243" spans="1:14" x14ac:dyDescent="0.25">
      <c r="A7243">
        <v>1447144046.7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>
        <v>6.2339814364192975E-2</v>
      </c>
    </row>
    <row r="7244" spans="1:14" x14ac:dyDescent="0.25">
      <c r="A7244">
        <v>1447155208.7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>
        <v>1.8701944309257892</v>
      </c>
    </row>
    <row r="7245" spans="1:14" x14ac:dyDescent="0.25">
      <c r="A7245">
        <v>1447229171.7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118</v>
      </c>
      <c r="J7245">
        <v>1683190</v>
      </c>
      <c r="K7245" t="s">
        <v>49</v>
      </c>
      <c r="L7245" t="s">
        <v>74</v>
      </c>
      <c r="M7245">
        <v>295</v>
      </c>
      <c r="N7245">
        <v>0.66552901023890798</v>
      </c>
    </row>
    <row r="7246" spans="1:14" x14ac:dyDescent="0.25">
      <c r="A7246">
        <v>1447328137.7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118</v>
      </c>
      <c r="J7246">
        <v>1683190</v>
      </c>
      <c r="K7246" t="s">
        <v>49</v>
      </c>
      <c r="L7246" t="s">
        <v>74</v>
      </c>
      <c r="M7246">
        <v>277</v>
      </c>
      <c r="N7246">
        <v>0.79863481228668964</v>
      </c>
    </row>
    <row r="7247" spans="1:14" x14ac:dyDescent="0.25">
      <c r="A7247">
        <v>1447152837.7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118</v>
      </c>
      <c r="J7247">
        <v>1683190</v>
      </c>
      <c r="K7247" t="s">
        <v>49</v>
      </c>
      <c r="L7247" t="s">
        <v>74</v>
      </c>
      <c r="M7247">
        <v>799</v>
      </c>
      <c r="N7247">
        <v>14.310580204778161</v>
      </c>
    </row>
    <row r="7248" spans="1:14" x14ac:dyDescent="0.25">
      <c r="A7248">
        <v>1447328138.7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118</v>
      </c>
      <c r="J7248">
        <v>1683191</v>
      </c>
      <c r="K7248" t="s">
        <v>49</v>
      </c>
      <c r="L7248" t="s">
        <v>74</v>
      </c>
      <c r="M7248">
        <v>358</v>
      </c>
      <c r="N7248">
        <v>0.71916656512733068</v>
      </c>
    </row>
    <row r="7249" spans="1:14" x14ac:dyDescent="0.25">
      <c r="A7249">
        <v>1447220221.7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118</v>
      </c>
      <c r="J7249">
        <v>1683191</v>
      </c>
      <c r="K7249" t="s">
        <v>49</v>
      </c>
      <c r="L7249" t="s">
        <v>74</v>
      </c>
      <c r="M7249">
        <v>262</v>
      </c>
      <c r="N7249">
        <v>0.11986109418788844</v>
      </c>
    </row>
    <row r="7250" spans="1:14" x14ac:dyDescent="0.25">
      <c r="A7250">
        <v>1447174670.7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118</v>
      </c>
      <c r="J7250">
        <v>1683191</v>
      </c>
      <c r="K7250" t="s">
        <v>49</v>
      </c>
      <c r="L7250" t="s">
        <v>74</v>
      </c>
      <c r="M7250">
        <v>1241</v>
      </c>
      <c r="N7250">
        <v>19.260000000000002</v>
      </c>
    </row>
    <row r="7251" spans="1:14" x14ac:dyDescent="0.25">
      <c r="A7251">
        <v>1447209653.7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118</v>
      </c>
      <c r="J7251">
        <v>1683191</v>
      </c>
      <c r="K7251" t="s">
        <v>49</v>
      </c>
      <c r="L7251" t="s">
        <v>74</v>
      </c>
      <c r="M7251">
        <v>824</v>
      </c>
      <c r="N7251">
        <v>9.74</v>
      </c>
    </row>
    <row r="7252" spans="1:14" x14ac:dyDescent="0.25">
      <c r="A7252">
        <v>1447328100.7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118</v>
      </c>
      <c r="J7252">
        <v>1696747</v>
      </c>
      <c r="K7252" t="s">
        <v>49</v>
      </c>
      <c r="L7252" t="s">
        <v>74</v>
      </c>
      <c r="M7252">
        <v>470</v>
      </c>
      <c r="N7252">
        <v>9.8065430876406339</v>
      </c>
    </row>
    <row r="7253" spans="1:14" x14ac:dyDescent="0.25">
      <c r="A7253">
        <v>1447169084.7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118</v>
      </c>
      <c r="J7253">
        <v>1696747</v>
      </c>
      <c r="K7253" t="s">
        <v>49</v>
      </c>
      <c r="L7253" t="s">
        <v>74</v>
      </c>
      <c r="M7253">
        <v>533</v>
      </c>
      <c r="N7253">
        <v>9.8065430876406339</v>
      </c>
    </row>
    <row r="7254" spans="1:14" x14ac:dyDescent="0.25">
      <c r="A7254">
        <v>1447293476.7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118</v>
      </c>
      <c r="J7254">
        <v>1696746</v>
      </c>
      <c r="K7254" t="s">
        <v>49</v>
      </c>
      <c r="L7254" t="s">
        <v>74</v>
      </c>
      <c r="M7254">
        <v>497</v>
      </c>
      <c r="N7254">
        <v>7.4246452858206515</v>
      </c>
    </row>
    <row r="7255" spans="1:14" x14ac:dyDescent="0.25">
      <c r="A7255">
        <v>1447328101.7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118</v>
      </c>
      <c r="J7255">
        <v>1696746</v>
      </c>
      <c r="K7255" t="s">
        <v>49</v>
      </c>
      <c r="L7255" t="s">
        <v>74</v>
      </c>
      <c r="M7255">
        <v>437</v>
      </c>
      <c r="N7255">
        <v>8.8388634355007749</v>
      </c>
    </row>
    <row r="7256" spans="1:14" x14ac:dyDescent="0.25">
      <c r="A7256">
        <v>1447169085.7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118</v>
      </c>
      <c r="J7256">
        <v>1696746</v>
      </c>
      <c r="K7256" t="s">
        <v>49</v>
      </c>
      <c r="L7256" t="s">
        <v>74</v>
      </c>
      <c r="M7256">
        <v>486</v>
      </c>
      <c r="N7256">
        <v>8.8388634355007749</v>
      </c>
    </row>
    <row r="7257" spans="1:14" x14ac:dyDescent="0.25">
      <c r="A7257">
        <v>1447241424.7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118</v>
      </c>
      <c r="J7257">
        <v>1696746</v>
      </c>
      <c r="K7257" t="s">
        <v>49</v>
      </c>
      <c r="L7257" t="s">
        <v>74</v>
      </c>
      <c r="M7257">
        <v>274</v>
      </c>
      <c r="N7257">
        <v>1.414218149680124</v>
      </c>
    </row>
    <row r="7258" spans="1:14" x14ac:dyDescent="0.25">
      <c r="A7258">
        <v>1447231062.7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118</v>
      </c>
      <c r="J7258">
        <v>1699772</v>
      </c>
      <c r="K7258" t="s">
        <v>49</v>
      </c>
      <c r="L7258" t="s">
        <v>74</v>
      </c>
      <c r="M7258">
        <v>343</v>
      </c>
      <c r="N7258">
        <v>0.53354922829862406</v>
      </c>
    </row>
    <row r="7259" spans="1:14" x14ac:dyDescent="0.25">
      <c r="A7259">
        <v>1447215310.7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118</v>
      </c>
      <c r="J7259">
        <v>1699772</v>
      </c>
      <c r="K7259" t="s">
        <v>49</v>
      </c>
      <c r="L7259" t="s">
        <v>74</v>
      </c>
      <c r="M7259">
        <v>608</v>
      </c>
      <c r="N7259">
        <v>3.2476909548611901</v>
      </c>
    </row>
    <row r="7260" spans="1:14" x14ac:dyDescent="0.25">
      <c r="A7260">
        <v>1447299148.7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118</v>
      </c>
      <c r="J7260">
        <v>1699772</v>
      </c>
      <c r="K7260" t="s">
        <v>49</v>
      </c>
      <c r="L7260" t="s">
        <v>74</v>
      </c>
      <c r="M7260">
        <v>767</v>
      </c>
      <c r="N7260">
        <v>5.7994481336806967</v>
      </c>
    </row>
    <row r="7261" spans="1:14" x14ac:dyDescent="0.25">
      <c r="A7261">
        <v>1447284490.7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118</v>
      </c>
      <c r="J7261">
        <v>1699772</v>
      </c>
      <c r="K7261" t="s">
        <v>49</v>
      </c>
      <c r="L7261" t="s">
        <v>74</v>
      </c>
      <c r="M7261">
        <v>567</v>
      </c>
      <c r="N7261">
        <v>2.9461196519097936</v>
      </c>
    </row>
    <row r="7262" spans="1:14" x14ac:dyDescent="0.25">
      <c r="A7262">
        <v>1447231061.7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118</v>
      </c>
      <c r="J7262">
        <v>1699772</v>
      </c>
      <c r="K7262" t="s">
        <v>49</v>
      </c>
      <c r="L7262" t="s">
        <v>74</v>
      </c>
      <c r="M7262">
        <v>496</v>
      </c>
      <c r="N7262">
        <v>2.3197792534722783</v>
      </c>
    </row>
    <row r="7263" spans="1:14" x14ac:dyDescent="0.25">
      <c r="A7263">
        <v>1447301141.7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118</v>
      </c>
      <c r="J7263">
        <v>1699772</v>
      </c>
      <c r="K7263" t="s">
        <v>49</v>
      </c>
      <c r="L7263" t="s">
        <v>74</v>
      </c>
      <c r="M7263">
        <v>735</v>
      </c>
      <c r="N7263">
        <v>5.7994481336806967</v>
      </c>
    </row>
    <row r="7264" spans="1:14" x14ac:dyDescent="0.25">
      <c r="A7264">
        <v>1447207293.7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118</v>
      </c>
      <c r="J7264">
        <v>1699772</v>
      </c>
      <c r="K7264" t="s">
        <v>49</v>
      </c>
      <c r="L7264" t="s">
        <v>74</v>
      </c>
      <c r="M7264">
        <v>994</v>
      </c>
      <c r="N7264">
        <v>8.14</v>
      </c>
    </row>
    <row r="7265" spans="1:14" x14ac:dyDescent="0.25">
      <c r="A7265">
        <v>1447275956.7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118</v>
      </c>
      <c r="J7265">
        <v>1699772</v>
      </c>
      <c r="K7265" t="s">
        <v>49</v>
      </c>
      <c r="L7265" t="s">
        <v>74</v>
      </c>
      <c r="M7265">
        <v>1767</v>
      </c>
      <c r="N7265">
        <v>15.36</v>
      </c>
    </row>
    <row r="7266" spans="1:14" x14ac:dyDescent="0.25">
      <c r="A7266">
        <v>1447209651.7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118</v>
      </c>
      <c r="J7266">
        <v>1696074</v>
      </c>
      <c r="K7266" t="s">
        <v>49</v>
      </c>
      <c r="L7266" t="s">
        <v>74</v>
      </c>
      <c r="M7266">
        <v>1315</v>
      </c>
      <c r="N7266">
        <v>8.8791484216173409</v>
      </c>
    </row>
    <row r="7267" spans="1:14" x14ac:dyDescent="0.25">
      <c r="A7267">
        <v>1447169081.7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118</v>
      </c>
      <c r="J7267">
        <v>1696074</v>
      </c>
      <c r="K7267" t="s">
        <v>49</v>
      </c>
      <c r="L7267" t="s">
        <v>74</v>
      </c>
      <c r="M7267">
        <v>1333</v>
      </c>
      <c r="N7267">
        <v>8.8791484216173409</v>
      </c>
    </row>
    <row r="7268" spans="1:14" x14ac:dyDescent="0.25">
      <c r="A7268">
        <v>1447207294.7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118</v>
      </c>
      <c r="J7268">
        <v>1699771</v>
      </c>
      <c r="K7268" t="s">
        <v>49</v>
      </c>
      <c r="L7268" t="s">
        <v>74</v>
      </c>
      <c r="M7268">
        <v>582</v>
      </c>
      <c r="N7268">
        <v>2.284292001069264</v>
      </c>
    </row>
    <row r="7269" spans="1:14" x14ac:dyDescent="0.25">
      <c r="A7269">
        <v>1447231110.7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118</v>
      </c>
      <c r="J7269">
        <v>1699771</v>
      </c>
      <c r="K7269" t="s">
        <v>49</v>
      </c>
      <c r="L7269" t="s">
        <v>74</v>
      </c>
      <c r="M7269">
        <v>971</v>
      </c>
      <c r="N7269">
        <v>4.6800128802394676</v>
      </c>
    </row>
    <row r="7270" spans="1:14" x14ac:dyDescent="0.25">
      <c r="A7270">
        <v>1447231064.7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118</v>
      </c>
      <c r="J7270">
        <v>1699771</v>
      </c>
      <c r="K7270" t="s">
        <v>49</v>
      </c>
      <c r="L7270" t="s">
        <v>74</v>
      </c>
      <c r="M7270">
        <v>1070</v>
      </c>
      <c r="N7270">
        <v>5.5714439050469853</v>
      </c>
    </row>
    <row r="7271" spans="1:14" x14ac:dyDescent="0.25">
      <c r="A7271">
        <v>1447231063.7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118</v>
      </c>
      <c r="J7271">
        <v>1699771</v>
      </c>
      <c r="K7271" t="s">
        <v>49</v>
      </c>
      <c r="L7271" t="s">
        <v>74</v>
      </c>
      <c r="M7271">
        <v>532</v>
      </c>
      <c r="N7271">
        <v>1.3928609762617463</v>
      </c>
    </row>
    <row r="7272" spans="1:14" x14ac:dyDescent="0.25">
      <c r="A7272">
        <v>1447198835.7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118</v>
      </c>
      <c r="J7272">
        <v>1696073</v>
      </c>
      <c r="K7272" t="s">
        <v>49</v>
      </c>
      <c r="L7272" t="s">
        <v>74</v>
      </c>
      <c r="M7272">
        <v>995</v>
      </c>
      <c r="N7272">
        <v>4.5415721353229008</v>
      </c>
    </row>
    <row r="7273" spans="1:14" x14ac:dyDescent="0.25">
      <c r="A7273">
        <v>1447152836.7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118</v>
      </c>
      <c r="J7273">
        <v>1696073</v>
      </c>
      <c r="K7273" t="s">
        <v>49</v>
      </c>
      <c r="L7273" t="s">
        <v>74</v>
      </c>
      <c r="M7273">
        <v>556</v>
      </c>
      <c r="N7273">
        <v>1.4403271629166914</v>
      </c>
    </row>
    <row r="7274" spans="1:14" x14ac:dyDescent="0.25">
      <c r="A7274">
        <v>1447237012.7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118</v>
      </c>
      <c r="J7274">
        <v>1696073</v>
      </c>
      <c r="K7274" t="s">
        <v>49</v>
      </c>
      <c r="L7274" t="s">
        <v>74</v>
      </c>
      <c r="M7274">
        <v>604</v>
      </c>
      <c r="N7274">
        <v>1.9463880579955291</v>
      </c>
    </row>
    <row r="7275" spans="1:14" x14ac:dyDescent="0.25">
      <c r="A7275">
        <v>1447189560.7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118</v>
      </c>
      <c r="J7275">
        <v>1696073</v>
      </c>
      <c r="K7275" t="s">
        <v>49</v>
      </c>
      <c r="L7275" t="s">
        <v>74</v>
      </c>
      <c r="M7275">
        <v>540</v>
      </c>
      <c r="N7275">
        <v>1.9463880579955291</v>
      </c>
    </row>
    <row r="7276" spans="1:14" x14ac:dyDescent="0.25">
      <c r="A7276">
        <v>1447169083.7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118</v>
      </c>
      <c r="J7276">
        <v>1696073</v>
      </c>
      <c r="K7276" t="s">
        <v>49</v>
      </c>
      <c r="L7276" t="s">
        <v>74</v>
      </c>
      <c r="M7276">
        <v>534</v>
      </c>
      <c r="N7276">
        <v>1.9463880579955291</v>
      </c>
    </row>
    <row r="7277" spans="1:14" x14ac:dyDescent="0.25">
      <c r="A7277">
        <v>1447207286.7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118</v>
      </c>
      <c r="J7277">
        <v>1699770</v>
      </c>
      <c r="K7277" t="s">
        <v>49</v>
      </c>
      <c r="L7277" t="s">
        <v>74</v>
      </c>
      <c r="M7277">
        <v>769</v>
      </c>
      <c r="N7277">
        <v>3.2204919462233192</v>
      </c>
    </row>
    <row r="7278" spans="1:14" x14ac:dyDescent="0.25">
      <c r="A7278">
        <v>1447275971.7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118</v>
      </c>
      <c r="J7278">
        <v>1699770</v>
      </c>
      <c r="K7278" t="s">
        <v>49</v>
      </c>
      <c r="L7278" t="s">
        <v>74</v>
      </c>
      <c r="M7278">
        <v>737</v>
      </c>
      <c r="N7278">
        <v>3.2204919462233192</v>
      </c>
    </row>
    <row r="7279" spans="1:14" x14ac:dyDescent="0.25">
      <c r="A7279">
        <v>1447207292.7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118</v>
      </c>
      <c r="J7279">
        <v>1699770</v>
      </c>
      <c r="K7279" t="s">
        <v>49</v>
      </c>
      <c r="L7279" t="s">
        <v>74</v>
      </c>
      <c r="M7279">
        <v>759</v>
      </c>
      <c r="N7279">
        <v>3.2204919462233192</v>
      </c>
    </row>
    <row r="7280" spans="1:14" x14ac:dyDescent="0.25">
      <c r="A7280">
        <v>1447191734.7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118</v>
      </c>
      <c r="J7280">
        <v>1679638</v>
      </c>
      <c r="K7280" t="s">
        <v>49</v>
      </c>
      <c r="L7280" t="s">
        <v>74</v>
      </c>
      <c r="M7280">
        <v>739</v>
      </c>
      <c r="N7280">
        <v>1.6908310220188094</v>
      </c>
    </row>
    <row r="7281" spans="1:14" x14ac:dyDescent="0.25">
      <c r="A7281">
        <v>1447310032.7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118</v>
      </c>
      <c r="J7281">
        <v>1676853</v>
      </c>
      <c r="K7281" t="s">
        <v>49</v>
      </c>
      <c r="L7281" t="s">
        <v>74</v>
      </c>
      <c r="M7281">
        <v>1331</v>
      </c>
      <c r="N7281">
        <v>2.6416254469548304</v>
      </c>
    </row>
    <row r="7282" spans="1:14" x14ac:dyDescent="0.25">
      <c r="A7282">
        <v>1447362408.7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118</v>
      </c>
      <c r="J7282">
        <v>1676853</v>
      </c>
      <c r="K7282" t="s">
        <v>49</v>
      </c>
      <c r="L7282" t="s">
        <v>74</v>
      </c>
      <c r="M7282">
        <v>1254</v>
      </c>
      <c r="N7282">
        <v>2.6416254469548304</v>
      </c>
    </row>
    <row r="7283" spans="1:14" x14ac:dyDescent="0.25">
      <c r="A7283">
        <v>1447192269.7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118</v>
      </c>
      <c r="J7283">
        <v>1676853</v>
      </c>
      <c r="K7283" t="s">
        <v>49</v>
      </c>
      <c r="L7283" t="s">
        <v>74</v>
      </c>
      <c r="M7283">
        <v>375</v>
      </c>
      <c r="N7283">
        <v>0.264162544695483</v>
      </c>
    </row>
    <row r="7284" spans="1:14" x14ac:dyDescent="0.25">
      <c r="A7284">
        <v>1447242712.7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118</v>
      </c>
      <c r="J7284">
        <v>1676853</v>
      </c>
      <c r="K7284" t="s">
        <v>49</v>
      </c>
      <c r="L7284" t="s">
        <v>74</v>
      </c>
      <c r="M7284">
        <v>1276</v>
      </c>
      <c r="N7284">
        <v>2.6416254469548304</v>
      </c>
    </row>
    <row r="7285" spans="1:14" x14ac:dyDescent="0.25">
      <c r="A7285">
        <v>1447234280.7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118</v>
      </c>
      <c r="J7285">
        <v>1676853</v>
      </c>
      <c r="K7285" t="s">
        <v>49</v>
      </c>
      <c r="L7285" t="s">
        <v>74</v>
      </c>
      <c r="M7285">
        <v>1326</v>
      </c>
      <c r="N7285">
        <v>2.6416254469548304</v>
      </c>
    </row>
    <row r="7286" spans="1:14" x14ac:dyDescent="0.25">
      <c r="A7286">
        <v>1447200840.7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118</v>
      </c>
      <c r="J7286">
        <v>1680210</v>
      </c>
      <c r="K7286" t="s">
        <v>49</v>
      </c>
      <c r="L7286" t="s">
        <v>74</v>
      </c>
      <c r="M7286">
        <v>1271</v>
      </c>
      <c r="N7286">
        <v>1.9798238057956454</v>
      </c>
    </row>
    <row r="7287" spans="1:14" x14ac:dyDescent="0.25">
      <c r="A7287">
        <v>1447179712.7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118</v>
      </c>
      <c r="J7287">
        <v>1680210</v>
      </c>
      <c r="K7287" t="s">
        <v>49</v>
      </c>
      <c r="L7287" t="s">
        <v>74</v>
      </c>
      <c r="M7287">
        <v>742</v>
      </c>
      <c r="N7287">
        <v>0.98991190289782272</v>
      </c>
    </row>
    <row r="7288" spans="1:14" x14ac:dyDescent="0.25">
      <c r="A7288">
        <v>1447310031.7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118</v>
      </c>
      <c r="J7288">
        <v>1680210</v>
      </c>
      <c r="K7288" t="s">
        <v>49</v>
      </c>
      <c r="L7288" t="s">
        <v>74</v>
      </c>
      <c r="M7288">
        <v>934</v>
      </c>
      <c r="N7288">
        <v>1.1878942834773873</v>
      </c>
    </row>
    <row r="7289" spans="1:14" x14ac:dyDescent="0.25">
      <c r="A7289">
        <v>1447144805.7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118</v>
      </c>
      <c r="J7289">
        <v>1680210</v>
      </c>
      <c r="K7289" t="s">
        <v>49</v>
      </c>
      <c r="L7289" t="s">
        <v>74</v>
      </c>
      <c r="M7289">
        <v>764</v>
      </c>
      <c r="N7289">
        <v>0.98991190289782272</v>
      </c>
    </row>
    <row r="7290" spans="1:14" x14ac:dyDescent="0.25">
      <c r="A7290">
        <v>1447297434.7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118</v>
      </c>
      <c r="J7290">
        <v>1680210</v>
      </c>
      <c r="K7290" t="s">
        <v>49</v>
      </c>
      <c r="L7290" t="s">
        <v>74</v>
      </c>
      <c r="M7290">
        <v>1320</v>
      </c>
      <c r="N7290">
        <v>1.9798238057956454</v>
      </c>
    </row>
    <row r="7291" spans="1:14" x14ac:dyDescent="0.25">
      <c r="A7291">
        <v>1447383426.7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118</v>
      </c>
      <c r="J7291">
        <v>1680210</v>
      </c>
      <c r="K7291" t="s">
        <v>49</v>
      </c>
      <c r="L7291" t="s">
        <v>74</v>
      </c>
      <c r="M7291">
        <v>1253</v>
      </c>
      <c r="N7291">
        <v>1.9798238057956454</v>
      </c>
    </row>
    <row r="7292" spans="1:14" x14ac:dyDescent="0.25">
      <c r="A7292">
        <v>1447310037.7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118</v>
      </c>
      <c r="J7292">
        <v>1680210</v>
      </c>
      <c r="K7292" t="s">
        <v>49</v>
      </c>
      <c r="L7292" t="s">
        <v>74</v>
      </c>
      <c r="M7292">
        <v>1259</v>
      </c>
      <c r="N7292">
        <v>1.9798238057956454</v>
      </c>
    </row>
    <row r="7293" spans="1:14" x14ac:dyDescent="0.25">
      <c r="A7293">
        <v>1447355493.7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118</v>
      </c>
      <c r="J7293">
        <v>1680210</v>
      </c>
      <c r="K7293" t="s">
        <v>49</v>
      </c>
      <c r="L7293" t="s">
        <v>74</v>
      </c>
      <c r="M7293">
        <v>1248</v>
      </c>
      <c r="N7293">
        <v>1.9798238057956454</v>
      </c>
    </row>
    <row r="7294" spans="1:14" x14ac:dyDescent="0.25">
      <c r="A7294">
        <v>1447155283.7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118</v>
      </c>
      <c r="J7294">
        <v>1676942</v>
      </c>
      <c r="K7294" t="s">
        <v>49</v>
      </c>
      <c r="L7294" t="s">
        <v>74</v>
      </c>
      <c r="M7294">
        <v>4277</v>
      </c>
      <c r="N7294">
        <v>6.6228178694158073</v>
      </c>
    </row>
    <row r="7295" spans="1:14" x14ac:dyDescent="0.25">
      <c r="A7295">
        <v>1447139825.7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118</v>
      </c>
      <c r="J7295">
        <v>1676942</v>
      </c>
      <c r="K7295" t="s">
        <v>49</v>
      </c>
      <c r="L7295" t="s">
        <v>74</v>
      </c>
      <c r="M7295">
        <v>2298</v>
      </c>
      <c r="N7295">
        <v>3.3114089347079037</v>
      </c>
    </row>
    <row r="7296" spans="1:14" x14ac:dyDescent="0.25">
      <c r="A7296">
        <v>1447334106.7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118</v>
      </c>
      <c r="J7296">
        <v>1676942</v>
      </c>
      <c r="K7296" t="s">
        <v>49</v>
      </c>
      <c r="L7296" t="s">
        <v>74</v>
      </c>
      <c r="M7296">
        <v>4325</v>
      </c>
      <c r="N7296">
        <v>6.6228178694158073</v>
      </c>
    </row>
    <row r="7297" spans="1:14" x14ac:dyDescent="0.25">
      <c r="A7297">
        <v>1447192270.7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118</v>
      </c>
      <c r="J7297">
        <v>1676942</v>
      </c>
      <c r="K7297" t="s">
        <v>49</v>
      </c>
      <c r="L7297" t="s">
        <v>74</v>
      </c>
      <c r="M7297">
        <v>10310</v>
      </c>
      <c r="N7297">
        <v>16.46</v>
      </c>
    </row>
    <row r="7298" spans="1:14" x14ac:dyDescent="0.25">
      <c r="A7298">
        <v>1447234275.7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118</v>
      </c>
      <c r="J7298">
        <v>1676942</v>
      </c>
      <c r="K7298" t="s">
        <v>49</v>
      </c>
      <c r="L7298" t="s">
        <v>74</v>
      </c>
      <c r="M7298">
        <v>6275</v>
      </c>
      <c r="N7298">
        <v>9.06</v>
      </c>
    </row>
    <row r="7299" spans="1:14" x14ac:dyDescent="0.25">
      <c r="A7299">
        <v>1447192268.7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118</v>
      </c>
      <c r="J7299">
        <v>1679639</v>
      </c>
      <c r="K7299" t="s">
        <v>49</v>
      </c>
      <c r="L7299" t="s">
        <v>74</v>
      </c>
      <c r="M7299">
        <v>8302</v>
      </c>
      <c r="N7299">
        <v>13.059080459770113</v>
      </c>
    </row>
    <row r="7300" spans="1:14" x14ac:dyDescent="0.25">
      <c r="A7300">
        <v>1447139824.7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118</v>
      </c>
      <c r="J7300">
        <v>1679639</v>
      </c>
      <c r="K7300" t="s">
        <v>49</v>
      </c>
      <c r="L7300" t="s">
        <v>74</v>
      </c>
      <c r="M7300">
        <v>6297</v>
      </c>
      <c r="N7300">
        <v>9.0443103448275863</v>
      </c>
    </row>
    <row r="7301" spans="1:14" x14ac:dyDescent="0.25">
      <c r="A7301">
        <v>1447212032.7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118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</row>
    <row r="7302" spans="1:14" x14ac:dyDescent="0.25">
      <c r="A7302">
        <v>1447234274.7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118</v>
      </c>
      <c r="J7302">
        <v>1679639</v>
      </c>
      <c r="K7302" t="s">
        <v>49</v>
      </c>
      <c r="L7302" t="s">
        <v>74</v>
      </c>
      <c r="M7302">
        <v>16248</v>
      </c>
      <c r="N7302">
        <v>21.74</v>
      </c>
    </row>
    <row r="7303" spans="1:14" x14ac:dyDescent="0.25">
      <c r="A7303">
        <v>1447234276.7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118</v>
      </c>
      <c r="J7303">
        <v>1694720</v>
      </c>
      <c r="K7303" t="s">
        <v>49</v>
      </c>
      <c r="L7303" t="s">
        <v>74</v>
      </c>
      <c r="M7303">
        <v>372</v>
      </c>
      <c r="N7303">
        <v>1.2311862289294186</v>
      </c>
    </row>
    <row r="7304" spans="1:14" x14ac:dyDescent="0.25">
      <c r="A7304">
        <v>1447234277.7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118</v>
      </c>
      <c r="J7304">
        <v>1651299</v>
      </c>
      <c r="K7304" t="s">
        <v>49</v>
      </c>
      <c r="L7304" t="s">
        <v>74</v>
      </c>
      <c r="M7304">
        <v>514</v>
      </c>
      <c r="N7304">
        <v>0.60845843853879433</v>
      </c>
    </row>
    <row r="7305" spans="1:14" x14ac:dyDescent="0.25">
      <c r="A7305">
        <v>1447355495.7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118</v>
      </c>
      <c r="J7305">
        <v>1651299</v>
      </c>
      <c r="K7305" t="s">
        <v>49</v>
      </c>
      <c r="L7305" t="s">
        <v>74</v>
      </c>
      <c r="M7305">
        <v>1374</v>
      </c>
      <c r="N7305">
        <v>3.3465214119633688</v>
      </c>
    </row>
    <row r="7306" spans="1:14" x14ac:dyDescent="0.25">
      <c r="A7306">
        <v>1447297433.7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118</v>
      </c>
      <c r="J7306">
        <v>1651299</v>
      </c>
      <c r="K7306" t="s">
        <v>49</v>
      </c>
      <c r="L7306" t="s">
        <v>74</v>
      </c>
      <c r="M7306">
        <v>1321</v>
      </c>
      <c r="N7306">
        <v>3.0422921926939717</v>
      </c>
    </row>
    <row r="7307" spans="1:14" x14ac:dyDescent="0.25">
      <c r="A7307">
        <v>1447192280.7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118</v>
      </c>
      <c r="J7307">
        <v>1651299</v>
      </c>
      <c r="K7307" t="s">
        <v>49</v>
      </c>
      <c r="L7307" t="s">
        <v>74</v>
      </c>
      <c r="M7307">
        <v>1840</v>
      </c>
      <c r="N7307">
        <v>4.8676675083103547</v>
      </c>
    </row>
    <row r="7308" spans="1:14" x14ac:dyDescent="0.25">
      <c r="A7308">
        <v>1447297436.7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118</v>
      </c>
      <c r="J7308">
        <v>1651299</v>
      </c>
      <c r="K7308" t="s">
        <v>49</v>
      </c>
      <c r="L7308" t="s">
        <v>74</v>
      </c>
      <c r="M7308">
        <v>2164</v>
      </c>
      <c r="N7308">
        <v>5.6282405564838474</v>
      </c>
    </row>
    <row r="7309" spans="1:14" x14ac:dyDescent="0.25">
      <c r="A7309">
        <v>1447310036.7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118</v>
      </c>
      <c r="J7309">
        <v>1689147</v>
      </c>
      <c r="K7309" t="s">
        <v>49</v>
      </c>
      <c r="L7309" t="s">
        <v>74</v>
      </c>
      <c r="M7309">
        <v>802</v>
      </c>
      <c r="N7309">
        <v>1.8828823538048189</v>
      </c>
    </row>
    <row r="7310" spans="1:14" x14ac:dyDescent="0.25">
      <c r="A7310">
        <v>1447374473.7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118</v>
      </c>
      <c r="J7310">
        <v>1689147</v>
      </c>
      <c r="K7310" t="s">
        <v>49</v>
      </c>
      <c r="L7310" t="s">
        <v>74</v>
      </c>
      <c r="M7310">
        <v>390</v>
      </c>
      <c r="N7310">
        <v>0.37657647076096379</v>
      </c>
    </row>
    <row r="7311" spans="1:14" x14ac:dyDescent="0.25">
      <c r="A7311">
        <v>1447212033.7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118</v>
      </c>
      <c r="J7311">
        <v>1689145</v>
      </c>
      <c r="K7311" t="s">
        <v>49</v>
      </c>
      <c r="L7311" t="s">
        <v>74</v>
      </c>
      <c r="M7311">
        <v>405</v>
      </c>
      <c r="N7311">
        <v>0.35769193612939737</v>
      </c>
    </row>
    <row r="7312" spans="1:14" x14ac:dyDescent="0.25">
      <c r="A7312">
        <v>1447155282.7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118</v>
      </c>
      <c r="J7312">
        <v>1689145</v>
      </c>
      <c r="K7312" t="s">
        <v>49</v>
      </c>
      <c r="L7312" t="s">
        <v>74</v>
      </c>
      <c r="M7312">
        <v>818</v>
      </c>
      <c r="N7312">
        <v>1.7884596806469868</v>
      </c>
    </row>
    <row r="7313" spans="1:14" x14ac:dyDescent="0.25">
      <c r="A7313">
        <v>1447192267.7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118</v>
      </c>
      <c r="J7313">
        <v>1689145</v>
      </c>
      <c r="K7313" t="s">
        <v>49</v>
      </c>
      <c r="L7313" t="s">
        <v>74</v>
      </c>
      <c r="M7313">
        <v>733</v>
      </c>
      <c r="N7313">
        <v>1.4307677445175895</v>
      </c>
    </row>
    <row r="7314" spans="1:14" x14ac:dyDescent="0.25">
      <c r="A7314">
        <v>1447234279.7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118</v>
      </c>
      <c r="J7314">
        <v>1689145</v>
      </c>
      <c r="K7314" t="s">
        <v>49</v>
      </c>
      <c r="L7314" t="s">
        <v>74</v>
      </c>
      <c r="M7314">
        <v>692</v>
      </c>
      <c r="N7314">
        <v>1.4307677445175895</v>
      </c>
    </row>
    <row r="7315" spans="1:14" x14ac:dyDescent="0.25">
      <c r="A7315">
        <v>1447139823.7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118</v>
      </c>
      <c r="J7315">
        <v>1689145</v>
      </c>
      <c r="K7315" t="s">
        <v>49</v>
      </c>
      <c r="L7315" t="s">
        <v>74</v>
      </c>
      <c r="M7315">
        <v>762</v>
      </c>
      <c r="N7315">
        <v>1.7884596806469868</v>
      </c>
    </row>
    <row r="7316" spans="1:14" x14ac:dyDescent="0.25">
      <c r="A7316">
        <v>1447334185.7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118</v>
      </c>
      <c r="J7316">
        <v>1689145</v>
      </c>
      <c r="K7316" t="s">
        <v>49</v>
      </c>
      <c r="L7316" t="s">
        <v>74</v>
      </c>
      <c r="M7316">
        <v>369</v>
      </c>
      <c r="N7316">
        <v>0.35769193612939737</v>
      </c>
    </row>
    <row r="7317" spans="1:14" x14ac:dyDescent="0.25">
      <c r="A7317">
        <v>1447144381.7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118</v>
      </c>
      <c r="J7317">
        <v>1689145</v>
      </c>
      <c r="K7317" t="s">
        <v>49</v>
      </c>
      <c r="L7317" t="s">
        <v>74</v>
      </c>
      <c r="M7317">
        <v>419</v>
      </c>
      <c r="N7317">
        <v>0.35769193612939737</v>
      </c>
    </row>
    <row r="7318" spans="1:14" x14ac:dyDescent="0.25">
      <c r="A7318">
        <v>1447374467.7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118</v>
      </c>
      <c r="J7318">
        <v>1689145</v>
      </c>
      <c r="K7318" t="s">
        <v>49</v>
      </c>
      <c r="L7318" t="s">
        <v>74</v>
      </c>
      <c r="M7318">
        <v>1302</v>
      </c>
      <c r="N7318">
        <v>3.52</v>
      </c>
    </row>
    <row r="7319" spans="1:14" x14ac:dyDescent="0.25">
      <c r="A7319">
        <v>1447139827.7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118</v>
      </c>
      <c r="J7319">
        <v>1689145</v>
      </c>
      <c r="K7319" t="s">
        <v>49</v>
      </c>
      <c r="L7319" t="s">
        <v>74</v>
      </c>
      <c r="M7319">
        <v>1295</v>
      </c>
      <c r="N7319">
        <v>3.5</v>
      </c>
    </row>
    <row r="7320" spans="1:14" x14ac:dyDescent="0.25">
      <c r="A7320">
        <v>1447212031.7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118</v>
      </c>
      <c r="J7320">
        <v>1689145</v>
      </c>
      <c r="K7320" t="s">
        <v>49</v>
      </c>
      <c r="L7320" t="s">
        <v>74</v>
      </c>
      <c r="M7320">
        <v>1239</v>
      </c>
      <c r="N7320">
        <v>3.38</v>
      </c>
    </row>
    <row r="7321" spans="1:14" x14ac:dyDescent="0.25">
      <c r="A7321">
        <v>1447355491.7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118</v>
      </c>
      <c r="J7321">
        <v>1689145</v>
      </c>
      <c r="K7321" t="s">
        <v>49</v>
      </c>
      <c r="L7321" t="s">
        <v>74</v>
      </c>
      <c r="M7321">
        <v>1363</v>
      </c>
      <c r="N7321">
        <v>3.42</v>
      </c>
    </row>
    <row r="7322" spans="1:14" x14ac:dyDescent="0.25">
      <c r="A7322">
        <v>1447355492.7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118</v>
      </c>
      <c r="J7322">
        <v>1689146</v>
      </c>
      <c r="K7322" t="s">
        <v>49</v>
      </c>
      <c r="L7322" t="s">
        <v>74</v>
      </c>
      <c r="M7322">
        <v>2310</v>
      </c>
      <c r="N7322">
        <v>3.0180618556701004</v>
      </c>
    </row>
    <row r="7323" spans="1:14" x14ac:dyDescent="0.25">
      <c r="A7323">
        <v>1447168957.7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118</v>
      </c>
      <c r="J7323">
        <v>1689146</v>
      </c>
      <c r="K7323" t="s">
        <v>49</v>
      </c>
      <c r="L7323" t="s">
        <v>74</v>
      </c>
      <c r="M7323">
        <v>20307</v>
      </c>
      <c r="N7323">
        <v>31.86</v>
      </c>
    </row>
    <row r="7324" spans="1:14" x14ac:dyDescent="0.25">
      <c r="A7324">
        <v>1447371612.7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118</v>
      </c>
      <c r="J7324">
        <v>1689146</v>
      </c>
      <c r="K7324" t="s">
        <v>49</v>
      </c>
      <c r="L7324" t="s">
        <v>74</v>
      </c>
      <c r="M7324">
        <v>20327</v>
      </c>
      <c r="N7324">
        <v>30.7</v>
      </c>
    </row>
    <row r="7325" spans="1:14" x14ac:dyDescent="0.25">
      <c r="A7325">
        <v>1447286517.7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118</v>
      </c>
      <c r="J7325">
        <v>1689146</v>
      </c>
      <c r="K7325" t="s">
        <v>49</v>
      </c>
      <c r="L7325" t="s">
        <v>74</v>
      </c>
      <c r="M7325">
        <v>20254</v>
      </c>
      <c r="N7325">
        <v>31.56</v>
      </c>
    </row>
    <row r="7326" spans="1:14" x14ac:dyDescent="0.25">
      <c r="A7326">
        <v>1447234273.7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118</v>
      </c>
      <c r="J7326">
        <v>1689146</v>
      </c>
      <c r="K7326" t="s">
        <v>49</v>
      </c>
      <c r="L7326" t="s">
        <v>74</v>
      </c>
      <c r="M7326">
        <v>20238</v>
      </c>
      <c r="N7326">
        <v>27.54</v>
      </c>
    </row>
    <row r="7327" spans="1:14" x14ac:dyDescent="0.25">
      <c r="A7327">
        <v>1447209652.7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118</v>
      </c>
      <c r="J7327">
        <v>1689146</v>
      </c>
      <c r="K7327" t="s">
        <v>49</v>
      </c>
      <c r="L7327" t="s">
        <v>74</v>
      </c>
      <c r="M7327">
        <v>20252</v>
      </c>
      <c r="N7327">
        <v>31.519999999999996</v>
      </c>
    </row>
    <row r="7328" spans="1:14" x14ac:dyDescent="0.25">
      <c r="A7328">
        <v>1447211862.7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118</v>
      </c>
      <c r="J7328">
        <v>1662552</v>
      </c>
      <c r="K7328" t="s">
        <v>49</v>
      </c>
      <c r="L7328" t="s">
        <v>74</v>
      </c>
      <c r="M7328">
        <v>525</v>
      </c>
      <c r="N7328">
        <v>0.91735245596803616</v>
      </c>
    </row>
    <row r="7329" spans="1:14" x14ac:dyDescent="0.25">
      <c r="A7329">
        <v>1447191733.7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118</v>
      </c>
      <c r="J7329">
        <v>1662552</v>
      </c>
      <c r="K7329" t="s">
        <v>49</v>
      </c>
      <c r="L7329" t="s">
        <v>74</v>
      </c>
      <c r="M7329">
        <v>357</v>
      </c>
      <c r="N7329">
        <v>0.45867622798401808</v>
      </c>
    </row>
    <row r="7330" spans="1:14" x14ac:dyDescent="0.25">
      <c r="A7330">
        <v>1447310030.7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118</v>
      </c>
      <c r="J7330">
        <v>1662552</v>
      </c>
      <c r="K7330" t="s">
        <v>49</v>
      </c>
      <c r="L7330" t="s">
        <v>74</v>
      </c>
      <c r="M7330">
        <v>1281</v>
      </c>
      <c r="N7330">
        <v>3.54</v>
      </c>
    </row>
    <row r="7331" spans="1:14" x14ac:dyDescent="0.25">
      <c r="A7331">
        <v>1447289655.7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118</v>
      </c>
      <c r="J7331">
        <v>1687346</v>
      </c>
      <c r="K7331" t="s">
        <v>49</v>
      </c>
      <c r="L7331" t="s">
        <v>74</v>
      </c>
      <c r="M7331">
        <v>315</v>
      </c>
      <c r="N7331">
        <v>2.087137721036025E-2</v>
      </c>
    </row>
    <row r="7332" spans="1:14" x14ac:dyDescent="0.25">
      <c r="A7332">
        <v>1447191735.7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118</v>
      </c>
      <c r="J7332">
        <v>1677891</v>
      </c>
      <c r="K7332" t="s">
        <v>49</v>
      </c>
      <c r="L7332" t="s">
        <v>74</v>
      </c>
      <c r="M7332">
        <v>1267</v>
      </c>
      <c r="N7332">
        <v>3.3071269035532991</v>
      </c>
    </row>
    <row r="7333" spans="1:14" x14ac:dyDescent="0.25">
      <c r="A7333">
        <v>1447310034.7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118</v>
      </c>
      <c r="J7333">
        <v>1677891</v>
      </c>
      <c r="K7333" t="s">
        <v>49</v>
      </c>
      <c r="L7333" t="s">
        <v>74</v>
      </c>
      <c r="M7333">
        <v>532</v>
      </c>
      <c r="N7333">
        <v>0.66142538071065982</v>
      </c>
    </row>
    <row r="7334" spans="1:14" x14ac:dyDescent="0.25">
      <c r="A7334">
        <v>1447234271.7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118</v>
      </c>
      <c r="J7334">
        <v>1677891</v>
      </c>
      <c r="K7334" t="s">
        <v>49</v>
      </c>
      <c r="L7334" t="s">
        <v>74</v>
      </c>
      <c r="M7334">
        <v>511</v>
      </c>
      <c r="N7334">
        <v>0.66142538071065982</v>
      </c>
    </row>
    <row r="7335" spans="1:14" x14ac:dyDescent="0.25">
      <c r="A7335">
        <v>1447234278.7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118</v>
      </c>
      <c r="J7335">
        <v>1668550</v>
      </c>
      <c r="K7335" t="s">
        <v>49</v>
      </c>
      <c r="L7335" t="s">
        <v>74</v>
      </c>
      <c r="M7335">
        <v>377</v>
      </c>
      <c r="N7335">
        <v>0.80392983935886275</v>
      </c>
    </row>
    <row r="7336" spans="1:14" x14ac:dyDescent="0.25">
      <c r="A7336">
        <v>1447310035.7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118</v>
      </c>
      <c r="J7336">
        <v>1668550</v>
      </c>
      <c r="K7336" t="s">
        <v>49</v>
      </c>
      <c r="L7336" t="s">
        <v>74</v>
      </c>
      <c r="M7336">
        <v>458</v>
      </c>
      <c r="N7336">
        <v>2.411789518076588</v>
      </c>
    </row>
    <row r="7337" spans="1:14" x14ac:dyDescent="0.25">
      <c r="A7337">
        <v>1447139826.7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118</v>
      </c>
      <c r="J7337">
        <v>1668550</v>
      </c>
      <c r="K7337" t="s">
        <v>49</v>
      </c>
      <c r="L7337" t="s">
        <v>74</v>
      </c>
      <c r="M7337">
        <v>382</v>
      </c>
      <c r="N7337">
        <v>0.80392983935886275</v>
      </c>
    </row>
    <row r="7338" spans="1:14" x14ac:dyDescent="0.25">
      <c r="A7338">
        <v>1447269620.7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118</v>
      </c>
      <c r="J7338">
        <v>1697080</v>
      </c>
      <c r="K7338" t="s">
        <v>49</v>
      </c>
      <c r="L7338" t="s">
        <v>74</v>
      </c>
      <c r="M7338">
        <v>297</v>
      </c>
      <c r="N7338">
        <v>8.8886711650408262E-2</v>
      </c>
    </row>
    <row r="7339" spans="1:14" x14ac:dyDescent="0.25">
      <c r="A7339">
        <v>1447316091.7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118</v>
      </c>
      <c r="J7339">
        <v>1697080</v>
      </c>
      <c r="K7339" t="s">
        <v>49</v>
      </c>
      <c r="L7339" t="s">
        <v>74</v>
      </c>
      <c r="M7339">
        <v>298</v>
      </c>
      <c r="N7339">
        <v>0.20740232718428595</v>
      </c>
    </row>
    <row r="7340" spans="1:14" x14ac:dyDescent="0.25">
      <c r="A7340">
        <v>1447316093.7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118</v>
      </c>
      <c r="J7340">
        <v>1697085</v>
      </c>
      <c r="K7340" t="s">
        <v>49</v>
      </c>
      <c r="L7340" t="s">
        <v>74</v>
      </c>
      <c r="M7340">
        <v>272</v>
      </c>
      <c r="N7340">
        <v>4.9352507387462566E-2</v>
      </c>
    </row>
    <row r="7341" spans="1:14" x14ac:dyDescent="0.25">
      <c r="A7341">
        <v>1447316092.7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118</v>
      </c>
      <c r="J7341">
        <v>1697084</v>
      </c>
      <c r="K7341" t="s">
        <v>49</v>
      </c>
      <c r="L7341" t="s">
        <v>74</v>
      </c>
      <c r="M7341">
        <v>263</v>
      </c>
      <c r="N7341">
        <v>6.6045426402384796E-2</v>
      </c>
    </row>
    <row r="7342" spans="1:14" x14ac:dyDescent="0.25">
      <c r="A7342">
        <v>1447362095.7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118</v>
      </c>
      <c r="J7342">
        <v>1677878</v>
      </c>
      <c r="K7342" t="s">
        <v>49</v>
      </c>
      <c r="L7342" t="s">
        <v>74</v>
      </c>
      <c r="M7342">
        <v>1247</v>
      </c>
      <c r="N7342">
        <v>3.7181293139878768</v>
      </c>
    </row>
    <row r="7343" spans="1:14" x14ac:dyDescent="0.25">
      <c r="A7343">
        <v>1447200839.7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118</v>
      </c>
      <c r="J7343">
        <v>1677878</v>
      </c>
      <c r="K7343" t="s">
        <v>49</v>
      </c>
      <c r="L7343" t="s">
        <v>74</v>
      </c>
      <c r="M7343">
        <v>1275</v>
      </c>
      <c r="N7343">
        <v>3.7181293139878768</v>
      </c>
    </row>
    <row r="7344" spans="1:14" x14ac:dyDescent="0.25">
      <c r="A7344">
        <v>1447310038.7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118</v>
      </c>
      <c r="J7344">
        <v>1677878</v>
      </c>
      <c r="K7344" t="s">
        <v>49</v>
      </c>
      <c r="L7344" t="s">
        <v>74</v>
      </c>
      <c r="M7344">
        <v>1284</v>
      </c>
      <c r="N7344">
        <v>3.7181293139878768</v>
      </c>
    </row>
    <row r="7345" spans="1:14" x14ac:dyDescent="0.25">
      <c r="A7345">
        <v>1447269738.7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118</v>
      </c>
      <c r="J7345">
        <v>1677878</v>
      </c>
      <c r="K7345" t="s">
        <v>49</v>
      </c>
      <c r="L7345" t="s">
        <v>74</v>
      </c>
      <c r="M7345">
        <v>1249</v>
      </c>
      <c r="N7345">
        <v>3.7181293139878768</v>
      </c>
    </row>
    <row r="7346" spans="1:14" x14ac:dyDescent="0.25">
      <c r="A7346">
        <v>1447234272.7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118</v>
      </c>
      <c r="J7346">
        <v>1677878</v>
      </c>
      <c r="K7346" t="s">
        <v>49</v>
      </c>
      <c r="L7346" t="s">
        <v>74</v>
      </c>
      <c r="M7346">
        <v>364</v>
      </c>
      <c r="N7346">
        <v>0.37181293139878768</v>
      </c>
    </row>
    <row r="7347" spans="1:14" x14ac:dyDescent="0.25">
      <c r="A7347">
        <v>1447139828.7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118</v>
      </c>
      <c r="J7347">
        <v>1677878</v>
      </c>
      <c r="K7347" t="s">
        <v>49</v>
      </c>
      <c r="L7347" t="s">
        <v>74</v>
      </c>
      <c r="M7347">
        <v>1262</v>
      </c>
      <c r="N7347">
        <v>3.7181293139878768</v>
      </c>
    </row>
    <row r="7348" spans="1:14" x14ac:dyDescent="0.25">
      <c r="A7348">
        <v>1447334104.7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118</v>
      </c>
      <c r="J7348">
        <v>1677878</v>
      </c>
      <c r="K7348" t="s">
        <v>49</v>
      </c>
      <c r="L7348" t="s">
        <v>74</v>
      </c>
      <c r="M7348">
        <v>1428</v>
      </c>
      <c r="N7348">
        <v>4.0899422453866645</v>
      </c>
    </row>
    <row r="7349" spans="1:14" x14ac:dyDescent="0.25">
      <c r="A7349">
        <v>1447286690.7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118</v>
      </c>
      <c r="J7349">
        <v>1677878</v>
      </c>
      <c r="K7349" t="s">
        <v>49</v>
      </c>
      <c r="L7349" t="s">
        <v>74</v>
      </c>
      <c r="M7349">
        <v>765</v>
      </c>
      <c r="N7349">
        <v>1.8590646569939384</v>
      </c>
    </row>
    <row r="7350" spans="1:14" x14ac:dyDescent="0.25">
      <c r="A7350">
        <v>1447310033.7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118</v>
      </c>
      <c r="J7350">
        <v>1677878</v>
      </c>
      <c r="K7350" t="s">
        <v>49</v>
      </c>
      <c r="L7350" t="s">
        <v>74</v>
      </c>
      <c r="M7350">
        <v>1825</v>
      </c>
      <c r="N7350">
        <v>5.0599999999999996</v>
      </c>
    </row>
    <row r="7351" spans="1:14" x14ac:dyDescent="0.25">
      <c r="A7351">
        <v>1447355494.7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118</v>
      </c>
      <c r="J7351">
        <v>1677878</v>
      </c>
      <c r="K7351" t="s">
        <v>49</v>
      </c>
      <c r="L7351" t="s">
        <v>74</v>
      </c>
      <c r="M7351">
        <v>3288</v>
      </c>
      <c r="N7351">
        <v>9.76</v>
      </c>
    </row>
    <row r="7352" spans="1:14" x14ac:dyDescent="0.25">
      <c r="A7352">
        <v>1447144804.7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118</v>
      </c>
      <c r="J7352">
        <v>1677878</v>
      </c>
      <c r="K7352" t="s">
        <v>49</v>
      </c>
      <c r="L7352" t="s">
        <v>74</v>
      </c>
      <c r="M7352">
        <v>2300</v>
      </c>
      <c r="N7352">
        <v>6.02</v>
      </c>
    </row>
    <row r="7353" spans="1:14" x14ac:dyDescent="0.25">
      <c r="A7353">
        <v>1447374468.7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118</v>
      </c>
      <c r="J7353">
        <v>1677878</v>
      </c>
      <c r="K7353" t="s">
        <v>49</v>
      </c>
      <c r="L7353" t="s">
        <v>74</v>
      </c>
      <c r="M7353">
        <v>2320</v>
      </c>
      <c r="N7353">
        <v>5.96</v>
      </c>
    </row>
    <row r="7354" spans="1:14" x14ac:dyDescent="0.25">
      <c r="A7354">
        <v>1447394822.7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118</v>
      </c>
      <c r="J7354">
        <v>1677878</v>
      </c>
      <c r="K7354" t="s">
        <v>49</v>
      </c>
      <c r="L7354" t="s">
        <v>74</v>
      </c>
      <c r="M7354">
        <v>2234</v>
      </c>
      <c r="N7354">
        <v>5.96</v>
      </c>
    </row>
    <row r="7355" spans="1:14" x14ac:dyDescent="0.25">
      <c r="A7355">
        <v>1447334105.7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118</v>
      </c>
      <c r="J7355">
        <v>1677878</v>
      </c>
      <c r="K7355" t="s">
        <v>49</v>
      </c>
      <c r="L7355" t="s">
        <v>74</v>
      </c>
      <c r="M7355">
        <v>2333</v>
      </c>
      <c r="N7355">
        <v>5.96</v>
      </c>
    </row>
    <row r="7356" spans="1:14" x14ac:dyDescent="0.25">
      <c r="A7356">
        <v>1447334186.7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118</v>
      </c>
      <c r="J7356">
        <v>1677878</v>
      </c>
      <c r="K7356" t="s">
        <v>49</v>
      </c>
      <c r="L7356" t="s">
        <v>74</v>
      </c>
      <c r="M7356">
        <v>2254</v>
      </c>
      <c r="N7356">
        <v>5.94</v>
      </c>
    </row>
    <row r="7357" spans="1:14" x14ac:dyDescent="0.25">
      <c r="A7357">
        <v>1447234281.7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118</v>
      </c>
      <c r="J7357">
        <v>1677878</v>
      </c>
      <c r="K7357" t="s">
        <v>49</v>
      </c>
      <c r="L7357" t="s">
        <v>74</v>
      </c>
      <c r="M7357">
        <v>6513</v>
      </c>
      <c r="N7357">
        <v>17.02</v>
      </c>
    </row>
    <row r="7358" spans="1:14" x14ac:dyDescent="0.25">
      <c r="A7358">
        <v>1447355490.7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118</v>
      </c>
      <c r="J7358">
        <v>1693626</v>
      </c>
      <c r="K7358" t="s">
        <v>49</v>
      </c>
      <c r="L7358" t="s">
        <v>74</v>
      </c>
      <c r="M7358">
        <v>373</v>
      </c>
      <c r="N7358">
        <v>0.8849051260266213</v>
      </c>
    </row>
    <row r="7359" spans="1:14" x14ac:dyDescent="0.25">
      <c r="A7359">
        <v>1447350547.7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118</v>
      </c>
      <c r="J7359">
        <v>1693626</v>
      </c>
      <c r="K7359" t="s">
        <v>49</v>
      </c>
      <c r="L7359" t="s">
        <v>74</v>
      </c>
      <c r="M7359">
        <v>374</v>
      </c>
      <c r="N7359">
        <v>0.8849051260266213</v>
      </c>
    </row>
    <row r="7360" spans="1:14" x14ac:dyDescent="0.25">
      <c r="A7360">
        <v>1447297435.7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118</v>
      </c>
      <c r="J7360">
        <v>1693626</v>
      </c>
      <c r="K7360" t="s">
        <v>49</v>
      </c>
      <c r="L7360" t="s">
        <v>74</v>
      </c>
      <c r="M7360">
        <v>381</v>
      </c>
      <c r="N7360">
        <v>0.8849051260266213</v>
      </c>
    </row>
    <row r="7361" spans="1:14" x14ac:dyDescent="0.25">
      <c r="A7361">
        <v>1447369447.7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118</v>
      </c>
      <c r="J7361">
        <v>1687644</v>
      </c>
      <c r="K7361" t="s">
        <v>49</v>
      </c>
      <c r="L7361" t="s">
        <v>74</v>
      </c>
      <c r="M7361">
        <v>317</v>
      </c>
      <c r="N7361">
        <v>1.2720776327298532E-2</v>
      </c>
    </row>
    <row r="7362" spans="1:14" x14ac:dyDescent="0.25">
      <c r="A7362">
        <v>1447320834.7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102</v>
      </c>
      <c r="J7362">
        <v>1696753</v>
      </c>
      <c r="K7362" t="s">
        <v>49</v>
      </c>
      <c r="L7362" t="s">
        <v>74</v>
      </c>
      <c r="M7362">
        <v>277</v>
      </c>
      <c r="N7362">
        <v>0.77703927492447133</v>
      </c>
    </row>
    <row r="7363" spans="1:14" x14ac:dyDescent="0.25">
      <c r="A7363">
        <v>1447419027.7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102</v>
      </c>
      <c r="J7363">
        <v>1696752</v>
      </c>
      <c r="K7363" t="s">
        <v>49</v>
      </c>
      <c r="L7363" t="s">
        <v>74</v>
      </c>
      <c r="M7363">
        <v>320</v>
      </c>
      <c r="N7363">
        <v>0.61372488408037085</v>
      </c>
    </row>
    <row r="7364" spans="1:14" x14ac:dyDescent="0.25">
      <c r="A7364">
        <v>1447320835.7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102</v>
      </c>
      <c r="J7364">
        <v>1696754</v>
      </c>
      <c r="K7364" t="s">
        <v>49</v>
      </c>
      <c r="L7364" t="s">
        <v>74</v>
      </c>
      <c r="M7364">
        <v>308</v>
      </c>
      <c r="N7364">
        <v>0.53370878223346108</v>
      </c>
    </row>
    <row r="7365" spans="1:14" x14ac:dyDescent="0.25">
      <c r="A7365">
        <v>1447170836.7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102</v>
      </c>
      <c r="J7365">
        <v>1680915</v>
      </c>
      <c r="K7365" t="s">
        <v>49</v>
      </c>
      <c r="L7365" t="s">
        <v>74</v>
      </c>
      <c r="M7365">
        <v>307</v>
      </c>
      <c r="N7365">
        <v>0.52264306897895729</v>
      </c>
    </row>
    <row r="7366" spans="1:14" x14ac:dyDescent="0.25">
      <c r="A7366">
        <v>1447405971.7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102</v>
      </c>
      <c r="J7366">
        <v>1680915</v>
      </c>
      <c r="K7366" t="s">
        <v>49</v>
      </c>
      <c r="L7366" t="s">
        <v>74</v>
      </c>
      <c r="M7366">
        <v>473</v>
      </c>
      <c r="N7366">
        <v>4.3402098336948196</v>
      </c>
    </row>
    <row r="7367" spans="1:14" x14ac:dyDescent="0.25">
      <c r="A7367">
        <v>1447226271.7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102</v>
      </c>
      <c r="J7367">
        <v>1680915</v>
      </c>
      <c r="K7367" t="s">
        <v>49</v>
      </c>
      <c r="L7367" t="s">
        <v>74</v>
      </c>
      <c r="M7367">
        <v>285</v>
      </c>
      <c r="N7367">
        <v>9.0894446778949103E-2</v>
      </c>
    </row>
    <row r="7368" spans="1:14" x14ac:dyDescent="0.25">
      <c r="A7368">
        <v>1447145221.7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102</v>
      </c>
      <c r="J7368">
        <v>1680915</v>
      </c>
      <c r="K7368" t="s">
        <v>49</v>
      </c>
      <c r="L7368" t="s">
        <v>74</v>
      </c>
      <c r="M7368">
        <v>271</v>
      </c>
      <c r="N7368">
        <v>2.2723611694737276E-2</v>
      </c>
    </row>
    <row r="7369" spans="1:14" x14ac:dyDescent="0.25">
      <c r="A7369">
        <v>1447226276.7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102</v>
      </c>
      <c r="J7369">
        <v>1680915</v>
      </c>
      <c r="K7369" t="s">
        <v>49</v>
      </c>
      <c r="L7369" t="s">
        <v>74</v>
      </c>
      <c r="M7369">
        <v>430</v>
      </c>
      <c r="N7369">
        <v>4.2493153869158702</v>
      </c>
    </row>
    <row r="7370" spans="1:14" x14ac:dyDescent="0.25">
      <c r="A7370">
        <v>1447226285.7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102</v>
      </c>
      <c r="J7370">
        <v>1680915</v>
      </c>
      <c r="K7370" t="s">
        <v>49</v>
      </c>
      <c r="L7370" t="s">
        <v>74</v>
      </c>
      <c r="M7370">
        <v>710</v>
      </c>
      <c r="N7370">
        <v>9.225625262631775</v>
      </c>
    </row>
    <row r="7371" spans="1:14" x14ac:dyDescent="0.25">
      <c r="A7371">
        <v>1447145258.7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102</v>
      </c>
      <c r="J7371">
        <v>1680915</v>
      </c>
      <c r="K7371" t="s">
        <v>49</v>
      </c>
      <c r="L7371" t="s">
        <v>74</v>
      </c>
      <c r="M7371">
        <v>382</v>
      </c>
      <c r="N7371">
        <v>3.18</v>
      </c>
    </row>
    <row r="7372" spans="1:14" x14ac:dyDescent="0.25">
      <c r="A7372">
        <v>1447145256.7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102</v>
      </c>
      <c r="J7372">
        <v>1680915</v>
      </c>
      <c r="K7372" t="s">
        <v>49</v>
      </c>
      <c r="L7372" t="s">
        <v>74</v>
      </c>
      <c r="M7372">
        <v>581</v>
      </c>
      <c r="N7372">
        <v>6.68</v>
      </c>
    </row>
    <row r="7373" spans="1:14" x14ac:dyDescent="0.25">
      <c r="A7373">
        <v>1447145307.7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102</v>
      </c>
      <c r="J7373">
        <v>1680915</v>
      </c>
      <c r="K7373" t="s">
        <v>49</v>
      </c>
      <c r="L7373" t="s">
        <v>74</v>
      </c>
      <c r="M7373">
        <v>600</v>
      </c>
      <c r="N7373">
        <v>7.14</v>
      </c>
    </row>
    <row r="7374" spans="1:14" x14ac:dyDescent="0.25">
      <c r="A7374">
        <v>1447322279.7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102</v>
      </c>
      <c r="J7374">
        <v>1676563</v>
      </c>
      <c r="K7374" t="s">
        <v>49</v>
      </c>
      <c r="L7374" t="s">
        <v>74</v>
      </c>
      <c r="M7374">
        <v>256</v>
      </c>
      <c r="N7374">
        <v>0.19558528428093647</v>
      </c>
    </row>
    <row r="7375" spans="1:14" x14ac:dyDescent="0.25">
      <c r="A7375">
        <v>1447382067.7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102</v>
      </c>
      <c r="J7375">
        <v>1680915</v>
      </c>
      <c r="K7375" t="s">
        <v>49</v>
      </c>
      <c r="L7375" t="s">
        <v>74</v>
      </c>
      <c r="M7375">
        <v>484</v>
      </c>
      <c r="N7375">
        <v>3.7</v>
      </c>
    </row>
    <row r="7376" spans="1:14" x14ac:dyDescent="0.25">
      <c r="A7376">
        <v>1447170837.7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102</v>
      </c>
      <c r="J7376">
        <v>1680915</v>
      </c>
      <c r="K7376" t="s">
        <v>49</v>
      </c>
      <c r="L7376" t="s">
        <v>74</v>
      </c>
      <c r="M7376">
        <v>957</v>
      </c>
      <c r="N7376">
        <v>10.860000000000001</v>
      </c>
    </row>
    <row r="7377" spans="1:14" x14ac:dyDescent="0.25">
      <c r="A7377">
        <v>1447353014.7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1680915</v>
      </c>
      <c r="K7377" t="s">
        <v>49</v>
      </c>
      <c r="L7377" t="s">
        <v>74</v>
      </c>
      <c r="M7377">
        <v>1387</v>
      </c>
      <c r="N7377">
        <v>18.079999999999998</v>
      </c>
    </row>
    <row r="7378" spans="1:14" x14ac:dyDescent="0.25">
      <c r="A7378">
        <v>1447199670.7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102</v>
      </c>
      <c r="J7378">
        <v>1676565</v>
      </c>
      <c r="K7378" t="s">
        <v>49</v>
      </c>
      <c r="L7378" t="s">
        <v>74</v>
      </c>
      <c r="M7378">
        <v>359</v>
      </c>
      <c r="N7378">
        <v>0.48664372997983174</v>
      </c>
    </row>
    <row r="7379" spans="1:14" x14ac:dyDescent="0.25">
      <c r="A7379">
        <v>1447306482.7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102</v>
      </c>
      <c r="J7379">
        <v>1676565</v>
      </c>
      <c r="K7379" t="s">
        <v>49</v>
      </c>
      <c r="L7379" t="s">
        <v>74</v>
      </c>
      <c r="M7379">
        <v>618</v>
      </c>
      <c r="N7379">
        <v>5.4943646933206809</v>
      </c>
    </row>
    <row r="7380" spans="1:14" x14ac:dyDescent="0.25">
      <c r="A7380">
        <v>1447145131.7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102</v>
      </c>
      <c r="J7380">
        <v>1676565</v>
      </c>
      <c r="K7380" t="s">
        <v>49</v>
      </c>
      <c r="L7380" t="s">
        <v>74</v>
      </c>
      <c r="M7380">
        <v>375</v>
      </c>
      <c r="N7380">
        <v>1.3186475263969635</v>
      </c>
    </row>
    <row r="7381" spans="1:14" x14ac:dyDescent="0.25">
      <c r="A7381">
        <v>1447306618.7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102</v>
      </c>
      <c r="J7381">
        <v>1676565</v>
      </c>
      <c r="K7381" t="s">
        <v>49</v>
      </c>
      <c r="L7381" t="s">
        <v>74</v>
      </c>
      <c r="M7381">
        <v>752</v>
      </c>
      <c r="N7381">
        <v>7.0641831771265897</v>
      </c>
    </row>
    <row r="7382" spans="1:14" x14ac:dyDescent="0.25">
      <c r="A7382">
        <v>1447145225.7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102</v>
      </c>
      <c r="J7382">
        <v>1676565</v>
      </c>
      <c r="K7382" t="s">
        <v>49</v>
      </c>
      <c r="L7382" t="s">
        <v>74</v>
      </c>
      <c r="M7382">
        <v>1464</v>
      </c>
      <c r="N7382">
        <v>18.351178075691074</v>
      </c>
    </row>
    <row r="7383" spans="1:14" x14ac:dyDescent="0.25">
      <c r="A7383">
        <v>1447200718.7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102</v>
      </c>
      <c r="J7383">
        <v>1676565</v>
      </c>
      <c r="K7383" t="s">
        <v>49</v>
      </c>
      <c r="L7383" t="s">
        <v>74</v>
      </c>
      <c r="M7383">
        <v>557</v>
      </c>
      <c r="N7383">
        <v>4.7094554514177265</v>
      </c>
    </row>
    <row r="7384" spans="1:14" x14ac:dyDescent="0.25">
      <c r="A7384">
        <v>1447145259.7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102</v>
      </c>
      <c r="J7384">
        <v>1680915</v>
      </c>
      <c r="K7384" t="s">
        <v>49</v>
      </c>
      <c r="L7384" t="s">
        <v>74</v>
      </c>
      <c r="M7384">
        <v>554</v>
      </c>
      <c r="N7384">
        <v>4.92</v>
      </c>
    </row>
    <row r="7385" spans="1:14" x14ac:dyDescent="0.25">
      <c r="A7385">
        <v>1447226292.7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102</v>
      </c>
      <c r="J7385">
        <v>1680915</v>
      </c>
      <c r="K7385" t="s">
        <v>49</v>
      </c>
      <c r="L7385" t="s">
        <v>74</v>
      </c>
      <c r="M7385">
        <v>654</v>
      </c>
      <c r="N7385">
        <v>5.2</v>
      </c>
    </row>
    <row r="7386" spans="1:14" x14ac:dyDescent="0.25">
      <c r="A7386">
        <v>1447145257.7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102</v>
      </c>
      <c r="J7386">
        <v>1680915</v>
      </c>
      <c r="K7386" t="s">
        <v>49</v>
      </c>
      <c r="L7386" t="s">
        <v>74</v>
      </c>
      <c r="M7386">
        <v>567</v>
      </c>
      <c r="N7386">
        <v>4.9000000000000004</v>
      </c>
    </row>
    <row r="7387" spans="1:14" x14ac:dyDescent="0.25">
      <c r="A7387">
        <v>1447320831.7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102</v>
      </c>
      <c r="J7387">
        <v>1676564</v>
      </c>
      <c r="K7387" t="s">
        <v>49</v>
      </c>
      <c r="L7387" t="s">
        <v>74</v>
      </c>
      <c r="M7387">
        <v>285</v>
      </c>
      <c r="N7387">
        <v>0.15537100559667807</v>
      </c>
    </row>
    <row r="7388" spans="1:14" x14ac:dyDescent="0.25">
      <c r="A7388">
        <v>1447167706.7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102</v>
      </c>
      <c r="J7388">
        <v>1676565</v>
      </c>
      <c r="K7388" t="s">
        <v>49</v>
      </c>
      <c r="L7388" t="s">
        <v>74</v>
      </c>
      <c r="M7388">
        <v>765</v>
      </c>
      <c r="N7388">
        <v>7.66</v>
      </c>
    </row>
    <row r="7389" spans="1:14" x14ac:dyDescent="0.25">
      <c r="A7389">
        <v>1447306504.7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102</v>
      </c>
      <c r="J7389">
        <v>1676565</v>
      </c>
      <c r="K7389" t="s">
        <v>49</v>
      </c>
      <c r="L7389" t="s">
        <v>74</v>
      </c>
      <c r="M7389">
        <v>801</v>
      </c>
      <c r="N7389">
        <v>7.62</v>
      </c>
    </row>
    <row r="7390" spans="1:14" x14ac:dyDescent="0.25">
      <c r="A7390">
        <v>1447145181.7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102</v>
      </c>
      <c r="J7390">
        <v>1676565</v>
      </c>
      <c r="K7390" t="s">
        <v>49</v>
      </c>
      <c r="L7390" t="s">
        <v>74</v>
      </c>
      <c r="M7390">
        <v>1678</v>
      </c>
      <c r="N7390">
        <v>21.4</v>
      </c>
    </row>
    <row r="7391" spans="1:14" x14ac:dyDescent="0.25">
      <c r="A7391">
        <v>1447167710.7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102</v>
      </c>
      <c r="J7391">
        <v>1676565</v>
      </c>
      <c r="K7391" t="s">
        <v>49</v>
      </c>
      <c r="L7391" t="s">
        <v>74</v>
      </c>
      <c r="M7391">
        <v>716</v>
      </c>
      <c r="N7391">
        <v>7.1</v>
      </c>
    </row>
    <row r="7392" spans="1:14" x14ac:dyDescent="0.25">
      <c r="A7392">
        <v>1447145183.7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102</v>
      </c>
      <c r="J7392">
        <v>1676565</v>
      </c>
      <c r="K7392" t="s">
        <v>49</v>
      </c>
      <c r="L7392" t="s">
        <v>74</v>
      </c>
      <c r="M7392">
        <v>617</v>
      </c>
      <c r="N7392">
        <v>5.58</v>
      </c>
    </row>
    <row r="7393" spans="1:14" x14ac:dyDescent="0.25">
      <c r="A7393">
        <v>1447145130.7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102</v>
      </c>
      <c r="J7393">
        <v>1676565</v>
      </c>
      <c r="K7393" t="s">
        <v>49</v>
      </c>
      <c r="L7393" t="s">
        <v>74</v>
      </c>
      <c r="M7393">
        <v>701</v>
      </c>
      <c r="N7393">
        <v>5.58</v>
      </c>
    </row>
    <row r="7394" spans="1:14" x14ac:dyDescent="0.25">
      <c r="A7394">
        <v>1447306617.7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102</v>
      </c>
      <c r="J7394">
        <v>1676565</v>
      </c>
      <c r="K7394" t="s">
        <v>49</v>
      </c>
      <c r="L7394" t="s">
        <v>74</v>
      </c>
      <c r="M7394">
        <v>757</v>
      </c>
      <c r="N7394">
        <v>7.54</v>
      </c>
    </row>
    <row r="7395" spans="1:14" x14ac:dyDescent="0.25">
      <c r="A7395">
        <v>1447306583.7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102</v>
      </c>
      <c r="J7395">
        <v>1676565</v>
      </c>
      <c r="K7395" t="s">
        <v>49</v>
      </c>
      <c r="L7395" t="s">
        <v>74</v>
      </c>
      <c r="M7395">
        <v>663</v>
      </c>
      <c r="N7395">
        <v>5.3</v>
      </c>
    </row>
    <row r="7396" spans="1:14" x14ac:dyDescent="0.25">
      <c r="A7396">
        <v>1447145129.7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102</v>
      </c>
      <c r="J7396">
        <v>1676565</v>
      </c>
      <c r="K7396" t="s">
        <v>49</v>
      </c>
      <c r="L7396" t="s">
        <v>74</v>
      </c>
      <c r="M7396">
        <v>851</v>
      </c>
      <c r="N7396">
        <v>8.08</v>
      </c>
    </row>
    <row r="7397" spans="1:14" x14ac:dyDescent="0.25">
      <c r="A7397">
        <v>1447145182.7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102</v>
      </c>
      <c r="J7397">
        <v>1676565</v>
      </c>
      <c r="K7397" t="s">
        <v>49</v>
      </c>
      <c r="L7397" t="s">
        <v>74</v>
      </c>
      <c r="M7397">
        <v>815</v>
      </c>
      <c r="N7397">
        <v>8.02</v>
      </c>
    </row>
    <row r="7398" spans="1:14" x14ac:dyDescent="0.25">
      <c r="A7398">
        <v>1447306519.7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102</v>
      </c>
      <c r="J7398">
        <v>1676565</v>
      </c>
      <c r="K7398" t="s">
        <v>49</v>
      </c>
      <c r="L7398" t="s">
        <v>74</v>
      </c>
      <c r="M7398">
        <v>1136</v>
      </c>
      <c r="N7398">
        <v>14.1</v>
      </c>
    </row>
    <row r="7399" spans="1:14" x14ac:dyDescent="0.25">
      <c r="A7399">
        <v>1447146076.7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102</v>
      </c>
      <c r="J7399">
        <v>1676565</v>
      </c>
      <c r="K7399" t="s">
        <v>49</v>
      </c>
      <c r="L7399" t="s">
        <v>74</v>
      </c>
      <c r="M7399">
        <v>875</v>
      </c>
      <c r="N7399">
        <v>8.58</v>
      </c>
    </row>
    <row r="7400" spans="1:14" x14ac:dyDescent="0.25">
      <c r="A7400">
        <v>1447320694.7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102</v>
      </c>
      <c r="J7400">
        <v>1676565</v>
      </c>
      <c r="K7400" t="s">
        <v>49</v>
      </c>
      <c r="L7400" t="s">
        <v>74</v>
      </c>
      <c r="M7400">
        <v>1354</v>
      </c>
      <c r="N7400">
        <v>15.56</v>
      </c>
    </row>
    <row r="7401" spans="1:14" x14ac:dyDescent="0.25">
      <c r="A7401">
        <v>1447145116.7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102</v>
      </c>
      <c r="J7401">
        <v>1676565</v>
      </c>
      <c r="K7401" t="s">
        <v>49</v>
      </c>
      <c r="L7401" t="s">
        <v>74</v>
      </c>
      <c r="M7401">
        <v>904</v>
      </c>
      <c r="N7401">
        <v>9.36</v>
      </c>
    </row>
    <row r="7402" spans="1:14" x14ac:dyDescent="0.25">
      <c r="A7402">
        <v>1447306436.7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102</v>
      </c>
      <c r="J7402">
        <v>1676565</v>
      </c>
      <c r="K7402" t="s">
        <v>49</v>
      </c>
      <c r="L7402" t="s">
        <v>74</v>
      </c>
      <c r="M7402">
        <v>2582</v>
      </c>
      <c r="N7402">
        <v>33.5</v>
      </c>
    </row>
    <row r="7403" spans="1:14" x14ac:dyDescent="0.25">
      <c r="A7403">
        <v>1447306505.7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102</v>
      </c>
      <c r="J7403">
        <v>1676565</v>
      </c>
      <c r="K7403" t="s">
        <v>49</v>
      </c>
      <c r="L7403" t="s">
        <v>74</v>
      </c>
      <c r="M7403">
        <v>1399</v>
      </c>
      <c r="N7403">
        <v>15.98</v>
      </c>
    </row>
    <row r="7404" spans="1:14" x14ac:dyDescent="0.25">
      <c r="A7404">
        <v>1447306655.7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102</v>
      </c>
      <c r="J7404">
        <v>1676565</v>
      </c>
      <c r="K7404" t="s">
        <v>49</v>
      </c>
      <c r="L7404" t="s">
        <v>74</v>
      </c>
      <c r="M7404">
        <v>1482</v>
      </c>
      <c r="N7404">
        <v>17.399999999999999</v>
      </c>
    </row>
    <row r="7405" spans="1:14" x14ac:dyDescent="0.25">
      <c r="A7405">
        <v>1447353013.7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102</v>
      </c>
      <c r="J7405">
        <v>1676565</v>
      </c>
      <c r="K7405" t="s">
        <v>49</v>
      </c>
      <c r="L7405" t="s">
        <v>74</v>
      </c>
      <c r="M7405">
        <v>5907</v>
      </c>
      <c r="N7405">
        <v>77.44</v>
      </c>
    </row>
    <row r="7406" spans="1:14" x14ac:dyDescent="0.25">
      <c r="A7406">
        <v>1447306558.7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102</v>
      </c>
      <c r="J7406">
        <v>1676565</v>
      </c>
      <c r="K7406" t="s">
        <v>49</v>
      </c>
      <c r="L7406" t="s">
        <v>74</v>
      </c>
      <c r="M7406">
        <v>1048</v>
      </c>
      <c r="N7406">
        <v>9.7799999999999994</v>
      </c>
    </row>
    <row r="7407" spans="1:14" x14ac:dyDescent="0.25">
      <c r="A7407">
        <v>1447146019.7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102</v>
      </c>
      <c r="J7407">
        <v>1676566</v>
      </c>
      <c r="K7407" t="s">
        <v>49</v>
      </c>
      <c r="L7407" t="s">
        <v>74</v>
      </c>
      <c r="M7407">
        <v>489</v>
      </c>
      <c r="N7407">
        <v>2.4978995578842889</v>
      </c>
    </row>
    <row r="7408" spans="1:14" x14ac:dyDescent="0.25">
      <c r="A7408">
        <v>1447320505.7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102</v>
      </c>
      <c r="J7408">
        <v>1676566</v>
      </c>
      <c r="K7408" t="s">
        <v>49</v>
      </c>
      <c r="L7408" t="s">
        <v>74</v>
      </c>
      <c r="M7408">
        <v>256</v>
      </c>
      <c r="N7408">
        <v>1.0495376293631465E-2</v>
      </c>
    </row>
    <row r="7409" spans="1:14" x14ac:dyDescent="0.25">
      <c r="A7409">
        <v>1447145986.7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1676566</v>
      </c>
      <c r="K7409" t="s">
        <v>49</v>
      </c>
      <c r="L7409" t="s">
        <v>74</v>
      </c>
      <c r="M7409">
        <v>2002</v>
      </c>
      <c r="N7409">
        <v>18.62173679700723</v>
      </c>
    </row>
    <row r="7410" spans="1:14" x14ac:dyDescent="0.25">
      <c r="A7410">
        <v>1447382051.7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102</v>
      </c>
      <c r="J7410">
        <v>1676566</v>
      </c>
      <c r="K7410" t="s">
        <v>49</v>
      </c>
      <c r="L7410" t="s">
        <v>74</v>
      </c>
      <c r="M7410">
        <v>283</v>
      </c>
      <c r="N7410">
        <v>0.4617965569197845</v>
      </c>
    </row>
    <row r="7411" spans="1:14" x14ac:dyDescent="0.25">
      <c r="A7411">
        <v>1447382048.7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102</v>
      </c>
      <c r="J7411">
        <v>1676566</v>
      </c>
      <c r="K7411" t="s">
        <v>49</v>
      </c>
      <c r="L7411" t="s">
        <v>74</v>
      </c>
      <c r="M7411">
        <v>785</v>
      </c>
      <c r="N7411">
        <v>4.8068823424832114</v>
      </c>
    </row>
    <row r="7412" spans="1:14" x14ac:dyDescent="0.25">
      <c r="A7412">
        <v>1447382050.7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102</v>
      </c>
      <c r="J7412">
        <v>1676566</v>
      </c>
      <c r="K7412" t="s">
        <v>49</v>
      </c>
      <c r="L7412" t="s">
        <v>74</v>
      </c>
      <c r="M7412">
        <v>1260</v>
      </c>
      <c r="N7412">
        <v>9.5373577988059903</v>
      </c>
    </row>
    <row r="7413" spans="1:14" x14ac:dyDescent="0.25">
      <c r="A7413">
        <v>1447245100.7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102</v>
      </c>
      <c r="J7413">
        <v>1676566</v>
      </c>
      <c r="K7413" t="s">
        <v>49</v>
      </c>
      <c r="L7413" t="s">
        <v>74</v>
      </c>
      <c r="M7413">
        <v>720</v>
      </c>
      <c r="N7413">
        <v>4.1666643885716921</v>
      </c>
    </row>
    <row r="7414" spans="1:14" x14ac:dyDescent="0.25">
      <c r="A7414">
        <v>1447245074.7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102</v>
      </c>
      <c r="J7414">
        <v>1676566</v>
      </c>
      <c r="K7414" t="s">
        <v>49</v>
      </c>
      <c r="L7414" t="s">
        <v>74</v>
      </c>
      <c r="M7414">
        <v>740</v>
      </c>
      <c r="N7414">
        <v>4.7439100847214224</v>
      </c>
    </row>
    <row r="7415" spans="1:14" x14ac:dyDescent="0.25">
      <c r="A7415">
        <v>1447382056.7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102</v>
      </c>
      <c r="J7415">
        <v>1676566</v>
      </c>
      <c r="K7415" t="s">
        <v>49</v>
      </c>
      <c r="L7415" t="s">
        <v>74</v>
      </c>
      <c r="M7415">
        <v>436</v>
      </c>
      <c r="N7415">
        <v>1.7737185936237176</v>
      </c>
    </row>
    <row r="7416" spans="1:14" x14ac:dyDescent="0.25">
      <c r="A7416">
        <v>1447245119.7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102</v>
      </c>
      <c r="J7416">
        <v>1676566</v>
      </c>
      <c r="K7416" t="s">
        <v>49</v>
      </c>
      <c r="L7416" t="s">
        <v>74</v>
      </c>
      <c r="M7416">
        <v>747</v>
      </c>
      <c r="N7416">
        <v>4.3450857855634268</v>
      </c>
    </row>
    <row r="7417" spans="1:14" x14ac:dyDescent="0.25">
      <c r="A7417">
        <v>1447320482.7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102</v>
      </c>
      <c r="J7417">
        <v>1676566</v>
      </c>
      <c r="K7417" t="s">
        <v>49</v>
      </c>
      <c r="L7417" t="s">
        <v>74</v>
      </c>
      <c r="M7417">
        <v>712</v>
      </c>
      <c r="N7417">
        <v>4.2611227752143748</v>
      </c>
    </row>
    <row r="7418" spans="1:14" x14ac:dyDescent="0.25">
      <c r="A7418">
        <v>1447382049.7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102</v>
      </c>
      <c r="J7418">
        <v>1676566</v>
      </c>
      <c r="K7418" t="s">
        <v>49</v>
      </c>
      <c r="L7418" t="s">
        <v>74</v>
      </c>
      <c r="M7418">
        <v>471</v>
      </c>
      <c r="N7418">
        <v>1.8891677328536638</v>
      </c>
    </row>
    <row r="7419" spans="1:14" x14ac:dyDescent="0.25">
      <c r="A7419">
        <v>1447382045.7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102</v>
      </c>
      <c r="J7419">
        <v>1676566</v>
      </c>
      <c r="K7419" t="s">
        <v>49</v>
      </c>
      <c r="L7419" t="s">
        <v>74</v>
      </c>
      <c r="M7419">
        <v>1930</v>
      </c>
      <c r="N7419">
        <v>16.876565080159395</v>
      </c>
    </row>
    <row r="7420" spans="1:14" x14ac:dyDescent="0.25">
      <c r="A7420">
        <v>1447320506.7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102</v>
      </c>
      <c r="J7420">
        <v>1676566</v>
      </c>
      <c r="K7420" t="s">
        <v>49</v>
      </c>
      <c r="L7420" t="s">
        <v>74</v>
      </c>
      <c r="M7420">
        <v>783</v>
      </c>
      <c r="N7420">
        <v>5.163725136466681</v>
      </c>
    </row>
    <row r="7421" spans="1:14" x14ac:dyDescent="0.25">
      <c r="A7421">
        <v>1447382057.7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102</v>
      </c>
      <c r="J7421">
        <v>1676566</v>
      </c>
      <c r="K7421" t="s">
        <v>49</v>
      </c>
      <c r="L7421" t="s">
        <v>74</v>
      </c>
      <c r="M7421">
        <v>1304</v>
      </c>
      <c r="N7421">
        <v>9.5373577988059903</v>
      </c>
    </row>
    <row r="7422" spans="1:14" x14ac:dyDescent="0.25">
      <c r="A7422">
        <v>1447405970.7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102</v>
      </c>
      <c r="J7422">
        <v>1676566</v>
      </c>
      <c r="K7422" t="s">
        <v>49</v>
      </c>
      <c r="L7422" t="s">
        <v>74</v>
      </c>
      <c r="M7422">
        <v>367</v>
      </c>
      <c r="N7422">
        <v>1.0915191345376725</v>
      </c>
    </row>
    <row r="7423" spans="1:14" x14ac:dyDescent="0.25">
      <c r="A7423">
        <v>1447245073.7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102</v>
      </c>
      <c r="J7423">
        <v>1676566</v>
      </c>
      <c r="K7423" t="s">
        <v>49</v>
      </c>
      <c r="L7423" t="s">
        <v>74</v>
      </c>
      <c r="M7423">
        <v>2859</v>
      </c>
      <c r="N7423">
        <v>27.392932126378124</v>
      </c>
    </row>
    <row r="7424" spans="1:14" x14ac:dyDescent="0.25">
      <c r="A7424">
        <v>1447309055.7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102</v>
      </c>
      <c r="J7424">
        <v>1676566</v>
      </c>
      <c r="K7424" t="s">
        <v>49</v>
      </c>
      <c r="L7424" t="s">
        <v>74</v>
      </c>
      <c r="M7424">
        <v>1412</v>
      </c>
      <c r="N7424">
        <v>11.712839943692716</v>
      </c>
    </row>
    <row r="7425" spans="1:14" x14ac:dyDescent="0.25">
      <c r="A7425">
        <v>1447146045.7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102</v>
      </c>
      <c r="J7425">
        <v>1676566</v>
      </c>
      <c r="K7425" t="s">
        <v>49</v>
      </c>
      <c r="L7425" t="s">
        <v>74</v>
      </c>
      <c r="M7425">
        <v>3089</v>
      </c>
      <c r="N7425">
        <v>30.261109106644525</v>
      </c>
    </row>
    <row r="7426" spans="1:14" x14ac:dyDescent="0.25">
      <c r="A7426">
        <v>1447320469.7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102</v>
      </c>
      <c r="J7426">
        <v>1676566</v>
      </c>
      <c r="K7426" t="s">
        <v>49</v>
      </c>
      <c r="L7426" t="s">
        <v>74</v>
      </c>
      <c r="M7426">
        <v>1106</v>
      </c>
      <c r="N7426">
        <v>8.9210698495867451</v>
      </c>
    </row>
    <row r="7427" spans="1:14" x14ac:dyDescent="0.25">
      <c r="A7427">
        <v>1447382044.7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102</v>
      </c>
      <c r="J7427">
        <v>1676566</v>
      </c>
      <c r="K7427" t="s">
        <v>49</v>
      </c>
      <c r="L7427" t="s">
        <v>74</v>
      </c>
      <c r="M7427">
        <v>1803</v>
      </c>
      <c r="N7427">
        <v>17.288824007716034</v>
      </c>
    </row>
    <row r="7428" spans="1:14" x14ac:dyDescent="0.25">
      <c r="A7428">
        <v>1447145171.7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102</v>
      </c>
      <c r="J7428">
        <v>1675655</v>
      </c>
      <c r="K7428" t="s">
        <v>49</v>
      </c>
      <c r="L7428" t="s">
        <v>74</v>
      </c>
      <c r="M7428">
        <v>585</v>
      </c>
      <c r="N7428">
        <v>3.0637862743513038</v>
      </c>
    </row>
    <row r="7429" spans="1:14" x14ac:dyDescent="0.25">
      <c r="A7429">
        <v>1447226270.7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102</v>
      </c>
      <c r="J7429">
        <v>1675655</v>
      </c>
      <c r="K7429" t="s">
        <v>49</v>
      </c>
      <c r="L7429" t="s">
        <v>74</v>
      </c>
      <c r="M7429">
        <v>319</v>
      </c>
      <c r="N7429">
        <v>7.9726780373454001E-2</v>
      </c>
    </row>
    <row r="7430" spans="1:14" x14ac:dyDescent="0.25">
      <c r="A7430">
        <v>1447145250.7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102</v>
      </c>
      <c r="J7430">
        <v>1675655</v>
      </c>
      <c r="K7430" t="s">
        <v>49</v>
      </c>
      <c r="L7430" t="s">
        <v>74</v>
      </c>
      <c r="M7430">
        <v>314</v>
      </c>
      <c r="N7430">
        <v>0.78587826368118952</v>
      </c>
    </row>
    <row r="7431" spans="1:14" x14ac:dyDescent="0.25">
      <c r="A7431">
        <v>1447226275.7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102</v>
      </c>
      <c r="J7431">
        <v>1675655</v>
      </c>
      <c r="K7431" t="s">
        <v>49</v>
      </c>
      <c r="L7431" t="s">
        <v>74</v>
      </c>
      <c r="M7431">
        <v>354</v>
      </c>
      <c r="N7431">
        <v>0.34168620160051716</v>
      </c>
    </row>
    <row r="7432" spans="1:14" x14ac:dyDescent="0.25">
      <c r="A7432">
        <v>1447226290.7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102</v>
      </c>
      <c r="J7432">
        <v>1675655</v>
      </c>
      <c r="K7432" t="s">
        <v>49</v>
      </c>
      <c r="L7432" t="s">
        <v>74</v>
      </c>
      <c r="M7432">
        <v>558</v>
      </c>
      <c r="N7432">
        <v>2.5626465120038788</v>
      </c>
    </row>
    <row r="7433" spans="1:14" x14ac:dyDescent="0.25">
      <c r="A7433">
        <v>1447226282.7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102</v>
      </c>
      <c r="J7433">
        <v>1675655</v>
      </c>
      <c r="K7433" t="s">
        <v>49</v>
      </c>
      <c r="L7433" t="s">
        <v>74</v>
      </c>
      <c r="M7433">
        <v>471</v>
      </c>
      <c r="N7433">
        <v>2.58542559211058</v>
      </c>
    </row>
    <row r="7434" spans="1:14" x14ac:dyDescent="0.25">
      <c r="A7434">
        <v>1447145121.7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102</v>
      </c>
      <c r="J7434">
        <v>1675655</v>
      </c>
      <c r="K7434" t="s">
        <v>49</v>
      </c>
      <c r="L7434" t="s">
        <v>74</v>
      </c>
      <c r="M7434">
        <v>549</v>
      </c>
      <c r="N7434">
        <v>2.6651523724840338</v>
      </c>
    </row>
    <row r="7435" spans="1:14" x14ac:dyDescent="0.25">
      <c r="A7435">
        <v>1447226266.7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102</v>
      </c>
      <c r="J7435">
        <v>1675655</v>
      </c>
      <c r="K7435" t="s">
        <v>49</v>
      </c>
      <c r="L7435" t="s">
        <v>74</v>
      </c>
      <c r="M7435">
        <v>354</v>
      </c>
      <c r="N7435">
        <v>1.0592272249616033</v>
      </c>
    </row>
    <row r="7436" spans="1:14" x14ac:dyDescent="0.25">
      <c r="A7436">
        <v>1447226284.7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102</v>
      </c>
      <c r="J7436">
        <v>1675655</v>
      </c>
      <c r="K7436" t="s">
        <v>49</v>
      </c>
      <c r="L7436" t="s">
        <v>74</v>
      </c>
      <c r="M7436">
        <v>465</v>
      </c>
      <c r="N7436">
        <v>2.58542559211058</v>
      </c>
    </row>
    <row r="7437" spans="1:14" x14ac:dyDescent="0.25">
      <c r="A7437">
        <v>1447145120.7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102</v>
      </c>
      <c r="J7437">
        <v>1675655</v>
      </c>
      <c r="K7437" t="s">
        <v>49</v>
      </c>
      <c r="L7437" t="s">
        <v>74</v>
      </c>
      <c r="M7437">
        <v>731</v>
      </c>
      <c r="N7437">
        <v>4.5444264812868784</v>
      </c>
    </row>
    <row r="7438" spans="1:14" x14ac:dyDescent="0.25">
      <c r="A7438">
        <v>1447170834.7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102</v>
      </c>
      <c r="J7438">
        <v>1675655</v>
      </c>
      <c r="K7438" t="s">
        <v>49</v>
      </c>
      <c r="L7438" t="s">
        <v>74</v>
      </c>
      <c r="M7438">
        <v>513</v>
      </c>
      <c r="N7438">
        <v>2.7334896128041373</v>
      </c>
    </row>
    <row r="7439" spans="1:14" x14ac:dyDescent="0.25">
      <c r="A7439">
        <v>1447226283.7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102</v>
      </c>
      <c r="J7439">
        <v>1675655</v>
      </c>
      <c r="K7439" t="s">
        <v>49</v>
      </c>
      <c r="L7439" t="s">
        <v>74</v>
      </c>
      <c r="M7439">
        <v>356</v>
      </c>
      <c r="N7439">
        <v>1.0706167650149538</v>
      </c>
    </row>
    <row r="7440" spans="1:14" x14ac:dyDescent="0.25">
      <c r="A7440">
        <v>1447146074.7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102</v>
      </c>
      <c r="J7440">
        <v>1675655</v>
      </c>
      <c r="K7440" t="s">
        <v>49</v>
      </c>
      <c r="L7440" t="s">
        <v>74</v>
      </c>
      <c r="M7440">
        <v>315</v>
      </c>
      <c r="N7440">
        <v>0.67198286314768374</v>
      </c>
    </row>
    <row r="7441" spans="1:14" x14ac:dyDescent="0.25">
      <c r="A7441">
        <v>1447405939.7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102</v>
      </c>
      <c r="J7441">
        <v>1675655</v>
      </c>
      <c r="K7441" t="s">
        <v>49</v>
      </c>
      <c r="L7441" t="s">
        <v>74</v>
      </c>
      <c r="M7441">
        <v>651</v>
      </c>
      <c r="N7441">
        <v>3.78</v>
      </c>
    </row>
    <row r="7442" spans="1:14" x14ac:dyDescent="0.25">
      <c r="A7442">
        <v>1447170835.7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102</v>
      </c>
      <c r="J7442">
        <v>1675655</v>
      </c>
      <c r="K7442" t="s">
        <v>49</v>
      </c>
      <c r="L7442" t="s">
        <v>74</v>
      </c>
      <c r="M7442">
        <v>744</v>
      </c>
      <c r="N7442">
        <v>3.92</v>
      </c>
    </row>
    <row r="7443" spans="1:14" x14ac:dyDescent="0.25">
      <c r="A7443">
        <v>1447146042.7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102</v>
      </c>
      <c r="J7443">
        <v>1660677</v>
      </c>
      <c r="K7443" t="s">
        <v>49</v>
      </c>
      <c r="L7443" t="s">
        <v>74</v>
      </c>
      <c r="M7443">
        <v>801</v>
      </c>
      <c r="N7443">
        <v>32.995774825968908</v>
      </c>
    </row>
    <row r="7444" spans="1:14" x14ac:dyDescent="0.25">
      <c r="A7444">
        <v>1447223605.7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102</v>
      </c>
      <c r="J7444">
        <v>1660677</v>
      </c>
      <c r="K7444" t="s">
        <v>49</v>
      </c>
      <c r="L7444" t="s">
        <v>74</v>
      </c>
      <c r="M7444">
        <v>656</v>
      </c>
      <c r="N7444">
        <v>20.70016024495057</v>
      </c>
    </row>
    <row r="7445" spans="1:14" x14ac:dyDescent="0.25">
      <c r="A7445">
        <v>1447177980.7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102</v>
      </c>
      <c r="J7445">
        <v>1660677</v>
      </c>
      <c r="K7445" t="s">
        <v>49</v>
      </c>
      <c r="L7445" t="s">
        <v>74</v>
      </c>
      <c r="M7445">
        <v>380</v>
      </c>
      <c r="N7445">
        <v>9.6997717367147835</v>
      </c>
    </row>
    <row r="7446" spans="1:14" x14ac:dyDescent="0.25">
      <c r="A7446">
        <v>1447405913.7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102</v>
      </c>
      <c r="J7446">
        <v>1660677</v>
      </c>
      <c r="K7446" t="s">
        <v>49</v>
      </c>
      <c r="L7446" t="s">
        <v>74</v>
      </c>
      <c r="M7446">
        <v>720</v>
      </c>
      <c r="N7446">
        <v>33.177067625334885</v>
      </c>
    </row>
    <row r="7447" spans="1:14" x14ac:dyDescent="0.25">
      <c r="A7447">
        <v>1447405950.7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102</v>
      </c>
      <c r="J7447">
        <v>1660677</v>
      </c>
      <c r="K7447" t="s">
        <v>49</v>
      </c>
      <c r="L7447" t="s">
        <v>74</v>
      </c>
      <c r="M7447">
        <v>461</v>
      </c>
      <c r="N7447">
        <v>9.9018503145630081</v>
      </c>
    </row>
    <row r="7448" spans="1:14" x14ac:dyDescent="0.25">
      <c r="A7448">
        <v>1447329896.7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102</v>
      </c>
      <c r="J7448">
        <v>1660677</v>
      </c>
      <c r="K7448" t="s">
        <v>49</v>
      </c>
      <c r="L7448" t="s">
        <v>74</v>
      </c>
      <c r="M7448">
        <v>648</v>
      </c>
      <c r="N7448">
        <v>24.498081667102348</v>
      </c>
    </row>
    <row r="7449" spans="1:14" x14ac:dyDescent="0.25">
      <c r="A7449">
        <v>1447145979.7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102</v>
      </c>
      <c r="J7449">
        <v>1660677</v>
      </c>
      <c r="K7449" t="s">
        <v>49</v>
      </c>
      <c r="L7449" t="s">
        <v>74</v>
      </c>
      <c r="M7449">
        <v>481</v>
      </c>
      <c r="N7449">
        <v>13.000388508235787</v>
      </c>
    </row>
    <row r="7450" spans="1:14" x14ac:dyDescent="0.25">
      <c r="A7450">
        <v>1447329890.7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102</v>
      </c>
      <c r="J7450">
        <v>1660677</v>
      </c>
      <c r="K7450" t="s">
        <v>49</v>
      </c>
      <c r="L7450" t="s">
        <v>74</v>
      </c>
      <c r="M7450">
        <v>305</v>
      </c>
      <c r="N7450">
        <v>4.4457287126609426</v>
      </c>
    </row>
    <row r="7451" spans="1:14" x14ac:dyDescent="0.25">
      <c r="A7451">
        <v>1447329891.7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102</v>
      </c>
      <c r="J7451">
        <v>1660677</v>
      </c>
      <c r="K7451" t="s">
        <v>49</v>
      </c>
      <c r="L7451" t="s">
        <v>74</v>
      </c>
      <c r="M7451">
        <v>680</v>
      </c>
      <c r="N7451">
        <v>23.114710289888144</v>
      </c>
    </row>
    <row r="7452" spans="1:14" x14ac:dyDescent="0.25">
      <c r="A7452">
        <v>1447405969.7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102</v>
      </c>
      <c r="J7452">
        <v>1660677</v>
      </c>
      <c r="K7452" t="s">
        <v>49</v>
      </c>
      <c r="L7452" t="s">
        <v>74</v>
      </c>
      <c r="M7452">
        <v>788</v>
      </c>
      <c r="N7452">
        <v>33.120100988626604</v>
      </c>
    </row>
    <row r="7453" spans="1:14" x14ac:dyDescent="0.25">
      <c r="A7453">
        <v>1447405968.7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102</v>
      </c>
      <c r="J7453">
        <v>1660677</v>
      </c>
      <c r="K7453" t="s">
        <v>49</v>
      </c>
      <c r="L7453" t="s">
        <v>74</v>
      </c>
      <c r="M7453">
        <v>431</v>
      </c>
      <c r="N7453">
        <v>9.9018503145630081</v>
      </c>
    </row>
    <row r="7454" spans="1:14" x14ac:dyDescent="0.25">
      <c r="A7454">
        <v>1447226242.7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102</v>
      </c>
      <c r="J7454">
        <v>1660677</v>
      </c>
      <c r="K7454" t="s">
        <v>49</v>
      </c>
      <c r="L7454" t="s">
        <v>74</v>
      </c>
      <c r="M7454">
        <v>522</v>
      </c>
      <c r="N7454">
        <v>17.098926701908564</v>
      </c>
    </row>
    <row r="7455" spans="1:14" x14ac:dyDescent="0.25">
      <c r="A7455">
        <v>1447223606.7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102</v>
      </c>
      <c r="J7455">
        <v>1660677</v>
      </c>
      <c r="K7455" t="s">
        <v>49</v>
      </c>
      <c r="L7455" t="s">
        <v>74</v>
      </c>
      <c r="M7455">
        <v>828</v>
      </c>
      <c r="N7455">
        <v>37.239424960781626</v>
      </c>
    </row>
    <row r="7456" spans="1:14" x14ac:dyDescent="0.25">
      <c r="A7456">
        <v>1447309067.7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102</v>
      </c>
      <c r="J7456">
        <v>1660677</v>
      </c>
      <c r="K7456" t="s">
        <v>49</v>
      </c>
      <c r="L7456" t="s">
        <v>74</v>
      </c>
      <c r="M7456">
        <v>490</v>
      </c>
      <c r="N7456">
        <v>11.451119411399398</v>
      </c>
    </row>
    <row r="7457" spans="1:14" x14ac:dyDescent="0.25">
      <c r="A7457">
        <v>1447306581.7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102</v>
      </c>
      <c r="J7457">
        <v>1660673</v>
      </c>
      <c r="K7457" t="s">
        <v>49</v>
      </c>
      <c r="L7457" t="s">
        <v>74</v>
      </c>
      <c r="M7457">
        <v>330</v>
      </c>
      <c r="N7457">
        <v>3.7330237932364727</v>
      </c>
    </row>
    <row r="7458" spans="1:14" x14ac:dyDescent="0.25">
      <c r="A7458">
        <v>1447245202.7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102</v>
      </c>
      <c r="J7458">
        <v>1660673</v>
      </c>
      <c r="K7458" t="s">
        <v>49</v>
      </c>
      <c r="L7458" t="s">
        <v>74</v>
      </c>
      <c r="M7458">
        <v>767</v>
      </c>
      <c r="N7458">
        <v>22.825475386244545</v>
      </c>
    </row>
    <row r="7459" spans="1:14" x14ac:dyDescent="0.25">
      <c r="A7459">
        <v>1447145112.7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102</v>
      </c>
      <c r="J7459">
        <v>1660673</v>
      </c>
      <c r="K7459" t="s">
        <v>49</v>
      </c>
      <c r="L7459" t="s">
        <v>74</v>
      </c>
      <c r="M7459">
        <v>1494</v>
      </c>
      <c r="N7459">
        <v>67.853197182945294</v>
      </c>
    </row>
    <row r="7460" spans="1:14" x14ac:dyDescent="0.25">
      <c r="A7460">
        <v>1447306648.7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102</v>
      </c>
      <c r="J7460">
        <v>1660673</v>
      </c>
      <c r="K7460" t="s">
        <v>49</v>
      </c>
      <c r="L7460" t="s">
        <v>74</v>
      </c>
      <c r="M7460">
        <v>637</v>
      </c>
      <c r="N7460">
        <v>17.225939696389837</v>
      </c>
    </row>
    <row r="7461" spans="1:14" x14ac:dyDescent="0.25">
      <c r="A7461">
        <v>1447145083.7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102</v>
      </c>
      <c r="J7461">
        <v>1660673</v>
      </c>
      <c r="K7461" t="s">
        <v>49</v>
      </c>
      <c r="L7461" t="s">
        <v>74</v>
      </c>
      <c r="M7461">
        <v>330</v>
      </c>
      <c r="N7461">
        <v>4.0075108368568015</v>
      </c>
    </row>
    <row r="7462" spans="1:14" x14ac:dyDescent="0.25">
      <c r="A7462">
        <v>1447145089.7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102</v>
      </c>
      <c r="J7462">
        <v>1660673</v>
      </c>
      <c r="K7462" t="s">
        <v>49</v>
      </c>
      <c r="L7462" t="s">
        <v>74</v>
      </c>
      <c r="M7462">
        <v>285</v>
      </c>
      <c r="N7462">
        <v>1.4822300355497759</v>
      </c>
    </row>
    <row r="7463" spans="1:14" x14ac:dyDescent="0.25">
      <c r="A7463">
        <v>1447306580.7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1660673</v>
      </c>
      <c r="K7463" t="s">
        <v>49</v>
      </c>
      <c r="L7463" t="s">
        <v>74</v>
      </c>
      <c r="M7463">
        <v>731</v>
      </c>
      <c r="N7463">
        <v>21.441193525176086</v>
      </c>
    </row>
    <row r="7464" spans="1:14" x14ac:dyDescent="0.25">
      <c r="A7464">
        <v>1447306610.7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1660673</v>
      </c>
      <c r="K7464" t="s">
        <v>49</v>
      </c>
      <c r="L7464" t="s">
        <v>74</v>
      </c>
      <c r="M7464">
        <v>570</v>
      </c>
      <c r="N7464">
        <v>17.292683748080719</v>
      </c>
    </row>
    <row r="7465" spans="1:14" x14ac:dyDescent="0.25">
      <c r="A7465">
        <v>1447145113.7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102</v>
      </c>
      <c r="J7465">
        <v>1660673</v>
      </c>
      <c r="K7465" t="s">
        <v>49</v>
      </c>
      <c r="L7465" t="s">
        <v>74</v>
      </c>
      <c r="M7465">
        <v>861</v>
      </c>
      <c r="N7465">
        <v>31.20108563509298</v>
      </c>
    </row>
    <row r="7466" spans="1:14" x14ac:dyDescent="0.25">
      <c r="A7466">
        <v>1447145084.7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102</v>
      </c>
      <c r="J7466">
        <v>1660673</v>
      </c>
      <c r="K7466" t="s">
        <v>49</v>
      </c>
      <c r="L7466" t="s">
        <v>74</v>
      </c>
      <c r="M7466">
        <v>1053</v>
      </c>
      <c r="N7466">
        <v>39.965313551119884</v>
      </c>
    </row>
    <row r="7467" spans="1:14" x14ac:dyDescent="0.25">
      <c r="A7467">
        <v>1447145090.7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1660673</v>
      </c>
      <c r="K7467" t="s">
        <v>49</v>
      </c>
      <c r="L7467" t="s">
        <v>74</v>
      </c>
      <c r="M7467">
        <v>871</v>
      </c>
      <c r="N7467">
        <v>37.20108563509298</v>
      </c>
    </row>
    <row r="7468" spans="1:14" x14ac:dyDescent="0.25">
      <c r="A7468">
        <v>1447245203.7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102</v>
      </c>
      <c r="J7468">
        <v>1660673</v>
      </c>
      <c r="K7468" t="s">
        <v>49</v>
      </c>
      <c r="L7468" t="s">
        <v>74</v>
      </c>
      <c r="M7468">
        <v>898</v>
      </c>
      <c r="N7468">
        <v>32.20108563509298</v>
      </c>
    </row>
    <row r="7469" spans="1:14" x14ac:dyDescent="0.25">
      <c r="A7469">
        <v>1447414945.7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102</v>
      </c>
      <c r="J7469">
        <v>1684709</v>
      </c>
      <c r="K7469" t="s">
        <v>49</v>
      </c>
      <c r="L7469" t="s">
        <v>74</v>
      </c>
      <c r="M7469">
        <v>263</v>
      </c>
      <c r="N7469">
        <v>0.19567567567567565</v>
      </c>
    </row>
    <row r="7470" spans="1:14" x14ac:dyDescent="0.25">
      <c r="A7470">
        <v>1447320836.7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102</v>
      </c>
      <c r="J7470">
        <v>1684709</v>
      </c>
      <c r="K7470" t="s">
        <v>49</v>
      </c>
      <c r="L7470" t="s">
        <v>74</v>
      </c>
      <c r="M7470">
        <v>275</v>
      </c>
      <c r="N7470">
        <v>1.48</v>
      </c>
    </row>
    <row r="7471" spans="1:14" x14ac:dyDescent="0.25">
      <c r="A7471">
        <v>1447145170.7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102</v>
      </c>
      <c r="J7471">
        <v>1656246</v>
      </c>
      <c r="K7471" t="s">
        <v>49</v>
      </c>
      <c r="L7471" t="s">
        <v>74</v>
      </c>
      <c r="M7471">
        <v>1327</v>
      </c>
      <c r="N7471">
        <v>4.096305732484077</v>
      </c>
    </row>
    <row r="7472" spans="1:14" x14ac:dyDescent="0.25">
      <c r="A7472">
        <v>1447306341.7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102</v>
      </c>
      <c r="J7472">
        <v>1656246</v>
      </c>
      <c r="K7472" t="s">
        <v>49</v>
      </c>
      <c r="L7472" t="s">
        <v>74</v>
      </c>
      <c r="M7472">
        <v>1287</v>
      </c>
      <c r="N7472">
        <v>4.096305732484077</v>
      </c>
    </row>
    <row r="7473" spans="1:14" x14ac:dyDescent="0.25">
      <c r="A7473">
        <v>1447320705.7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102</v>
      </c>
      <c r="J7473">
        <v>1656246</v>
      </c>
      <c r="K7473" t="s">
        <v>49</v>
      </c>
      <c r="L7473" t="s">
        <v>74</v>
      </c>
      <c r="M7473">
        <v>1302</v>
      </c>
      <c r="N7473">
        <v>4.096305732484077</v>
      </c>
    </row>
    <row r="7474" spans="1:14" x14ac:dyDescent="0.25">
      <c r="A7474">
        <v>1447320653.7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102</v>
      </c>
      <c r="J7474">
        <v>1699794</v>
      </c>
      <c r="K7474" t="s">
        <v>49</v>
      </c>
      <c r="L7474" t="s">
        <v>74</v>
      </c>
      <c r="M7474">
        <v>1874</v>
      </c>
      <c r="N7474">
        <v>3.1623683715461577</v>
      </c>
    </row>
    <row r="7475" spans="1:14" x14ac:dyDescent="0.25">
      <c r="A7475">
        <v>1447320652.7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102</v>
      </c>
      <c r="J7475">
        <v>1699794</v>
      </c>
      <c r="K7475" t="s">
        <v>49</v>
      </c>
      <c r="L7475" t="s">
        <v>74</v>
      </c>
      <c r="M7475">
        <v>1915</v>
      </c>
      <c r="N7475">
        <v>3.1623683715461577</v>
      </c>
    </row>
    <row r="7476" spans="1:14" x14ac:dyDescent="0.25">
      <c r="A7476">
        <v>1447405884.7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102</v>
      </c>
      <c r="J7476">
        <v>1699794</v>
      </c>
      <c r="K7476" t="s">
        <v>49</v>
      </c>
      <c r="L7476" t="s">
        <v>74</v>
      </c>
      <c r="M7476">
        <v>1872</v>
      </c>
      <c r="N7476">
        <v>3.1623683715461577</v>
      </c>
    </row>
    <row r="7477" spans="1:14" x14ac:dyDescent="0.25">
      <c r="A7477">
        <v>1447405883.7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102</v>
      </c>
      <c r="J7477">
        <v>1699794</v>
      </c>
      <c r="K7477" t="s">
        <v>49</v>
      </c>
      <c r="L7477" t="s">
        <v>74</v>
      </c>
      <c r="M7477">
        <v>1874</v>
      </c>
      <c r="N7477">
        <v>3.1623683715461577</v>
      </c>
    </row>
    <row r="7478" spans="1:14" x14ac:dyDescent="0.25">
      <c r="A7478">
        <v>1447340134.7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102</v>
      </c>
      <c r="J7478">
        <v>1699799</v>
      </c>
      <c r="K7478" t="s">
        <v>49</v>
      </c>
      <c r="L7478" t="s">
        <v>74</v>
      </c>
      <c r="M7478">
        <v>2740</v>
      </c>
      <c r="N7478">
        <v>2.0957958942676056</v>
      </c>
    </row>
    <row r="7479" spans="1:14" x14ac:dyDescent="0.25">
      <c r="A7479">
        <v>1447405881.7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102</v>
      </c>
      <c r="J7479">
        <v>1699799</v>
      </c>
      <c r="K7479" t="s">
        <v>49</v>
      </c>
      <c r="L7479" t="s">
        <v>74</v>
      </c>
      <c r="M7479">
        <v>7771</v>
      </c>
      <c r="N7479">
        <v>6.2873876828028168</v>
      </c>
    </row>
    <row r="7480" spans="1:14" x14ac:dyDescent="0.25">
      <c r="A7480">
        <v>1447404348.7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102</v>
      </c>
      <c r="J7480">
        <v>1699799</v>
      </c>
      <c r="K7480" t="s">
        <v>49</v>
      </c>
      <c r="L7480" t="s">
        <v>74</v>
      </c>
      <c r="M7480">
        <v>5311</v>
      </c>
      <c r="N7480">
        <v>4.1915917885352112</v>
      </c>
    </row>
    <row r="7481" spans="1:14" x14ac:dyDescent="0.25">
      <c r="A7481">
        <v>1447386299.7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102</v>
      </c>
      <c r="J7481">
        <v>1699799</v>
      </c>
      <c r="K7481" t="s">
        <v>49</v>
      </c>
      <c r="L7481" t="s">
        <v>74</v>
      </c>
      <c r="M7481">
        <v>5289</v>
      </c>
      <c r="N7481">
        <v>4.1915917885352112</v>
      </c>
    </row>
    <row r="7482" spans="1:14" x14ac:dyDescent="0.25">
      <c r="A7482">
        <v>1447234019.7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102</v>
      </c>
      <c r="J7482">
        <v>1699799</v>
      </c>
      <c r="K7482" t="s">
        <v>49</v>
      </c>
      <c r="L7482" t="s">
        <v>74</v>
      </c>
      <c r="M7482">
        <v>5308</v>
      </c>
      <c r="N7482">
        <v>4.1915917885352112</v>
      </c>
    </row>
    <row r="7483" spans="1:14" x14ac:dyDescent="0.25">
      <c r="A7483">
        <v>1447386297.7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102</v>
      </c>
      <c r="J7483">
        <v>1699799</v>
      </c>
      <c r="K7483" t="s">
        <v>49</v>
      </c>
      <c r="L7483" t="s">
        <v>74</v>
      </c>
      <c r="M7483">
        <v>2740</v>
      </c>
      <c r="N7483">
        <v>2.0957958942676056</v>
      </c>
    </row>
    <row r="7484" spans="1:14" x14ac:dyDescent="0.25">
      <c r="A7484">
        <v>1447391103.7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102</v>
      </c>
      <c r="J7484">
        <v>1699799</v>
      </c>
      <c r="K7484" t="s">
        <v>49</v>
      </c>
      <c r="L7484" t="s">
        <v>74</v>
      </c>
      <c r="M7484">
        <v>5240</v>
      </c>
      <c r="N7484">
        <v>4.1915917885352112</v>
      </c>
    </row>
    <row r="7485" spans="1:14" x14ac:dyDescent="0.25">
      <c r="A7485">
        <v>1447234022.7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102</v>
      </c>
      <c r="J7485">
        <v>1699799</v>
      </c>
      <c r="K7485" t="s">
        <v>49</v>
      </c>
      <c r="L7485" t="s">
        <v>74</v>
      </c>
      <c r="M7485">
        <v>5328</v>
      </c>
      <c r="N7485">
        <v>4.1915917885352112</v>
      </c>
    </row>
    <row r="7486" spans="1:14" x14ac:dyDescent="0.25">
      <c r="A7486">
        <v>1447340133.7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102</v>
      </c>
      <c r="J7486">
        <v>1699799</v>
      </c>
      <c r="K7486" t="s">
        <v>49</v>
      </c>
      <c r="L7486" t="s">
        <v>74</v>
      </c>
      <c r="M7486">
        <v>7833</v>
      </c>
      <c r="N7486">
        <v>6.2873876828028168</v>
      </c>
    </row>
    <row r="7487" spans="1:14" x14ac:dyDescent="0.25">
      <c r="A7487">
        <v>1447340132.7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102</v>
      </c>
      <c r="J7487">
        <v>1699799</v>
      </c>
      <c r="K7487" t="s">
        <v>49</v>
      </c>
      <c r="L7487" t="s">
        <v>74</v>
      </c>
      <c r="M7487">
        <v>5318</v>
      </c>
      <c r="N7487">
        <v>4.1915917885352112</v>
      </c>
    </row>
    <row r="7488" spans="1:14" x14ac:dyDescent="0.25">
      <c r="A7488">
        <v>1447264670.7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102</v>
      </c>
      <c r="J7488">
        <v>1699799</v>
      </c>
      <c r="K7488" t="s">
        <v>49</v>
      </c>
      <c r="L7488" t="s">
        <v>74</v>
      </c>
      <c r="M7488">
        <v>2771</v>
      </c>
      <c r="N7488">
        <v>2.0957958942676056</v>
      </c>
    </row>
    <row r="7489" spans="1:14" x14ac:dyDescent="0.25">
      <c r="A7489">
        <v>1447386301.7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102</v>
      </c>
      <c r="J7489">
        <v>1699799</v>
      </c>
      <c r="K7489" t="s">
        <v>49</v>
      </c>
      <c r="L7489" t="s">
        <v>74</v>
      </c>
      <c r="M7489">
        <v>5312</v>
      </c>
      <c r="N7489">
        <v>4.1915917885352112</v>
      </c>
    </row>
    <row r="7490" spans="1:14" x14ac:dyDescent="0.25">
      <c r="A7490">
        <v>1447234021.7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102</v>
      </c>
      <c r="J7490">
        <v>1699799</v>
      </c>
      <c r="K7490" t="s">
        <v>49</v>
      </c>
      <c r="L7490" t="s">
        <v>74</v>
      </c>
      <c r="M7490">
        <v>5248</v>
      </c>
      <c r="N7490">
        <v>4.1915917885352112</v>
      </c>
    </row>
    <row r="7491" spans="1:14" x14ac:dyDescent="0.25">
      <c r="A7491">
        <v>1447386298.7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102</v>
      </c>
      <c r="J7491">
        <v>1699799</v>
      </c>
      <c r="K7491" t="s">
        <v>49</v>
      </c>
      <c r="L7491" t="s">
        <v>74</v>
      </c>
      <c r="M7491">
        <v>5320</v>
      </c>
      <c r="N7491">
        <v>4.1915917885352112</v>
      </c>
    </row>
    <row r="7492" spans="1:14" x14ac:dyDescent="0.25">
      <c r="A7492">
        <v>1447404349.7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102</v>
      </c>
      <c r="J7492">
        <v>1699799</v>
      </c>
      <c r="K7492" t="s">
        <v>49</v>
      </c>
      <c r="L7492" t="s">
        <v>74</v>
      </c>
      <c r="M7492">
        <v>2788</v>
      </c>
      <c r="N7492">
        <v>2.0957958942676056</v>
      </c>
    </row>
    <row r="7493" spans="1:14" x14ac:dyDescent="0.25">
      <c r="A7493">
        <v>1447386300.7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102</v>
      </c>
      <c r="J7493">
        <v>1699799</v>
      </c>
      <c r="K7493" t="s">
        <v>49</v>
      </c>
      <c r="L7493" t="s">
        <v>74</v>
      </c>
      <c r="M7493">
        <v>5257</v>
      </c>
      <c r="N7493">
        <v>4.1915917885352112</v>
      </c>
    </row>
    <row r="7494" spans="1:14" x14ac:dyDescent="0.25">
      <c r="A7494">
        <v>1447234020.7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102</v>
      </c>
      <c r="J7494">
        <v>1699799</v>
      </c>
      <c r="K7494" t="s">
        <v>49</v>
      </c>
      <c r="L7494" t="s">
        <v>74</v>
      </c>
      <c r="M7494">
        <v>5261</v>
      </c>
      <c r="N7494">
        <v>4.1915917885352112</v>
      </c>
    </row>
    <row r="7495" spans="1:14" x14ac:dyDescent="0.25">
      <c r="A7495">
        <v>1447296393.7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102</v>
      </c>
      <c r="J7495">
        <v>1699799</v>
      </c>
      <c r="K7495" t="s">
        <v>49</v>
      </c>
      <c r="L7495" t="s">
        <v>74</v>
      </c>
      <c r="M7495">
        <v>2797</v>
      </c>
      <c r="N7495">
        <v>2.0957958942676056</v>
      </c>
    </row>
    <row r="7496" spans="1:14" x14ac:dyDescent="0.25">
      <c r="A7496">
        <v>1447179090.7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102</v>
      </c>
      <c r="J7496">
        <v>1683633</v>
      </c>
      <c r="K7496" t="s">
        <v>49</v>
      </c>
      <c r="L7496" t="s">
        <v>74</v>
      </c>
      <c r="M7496">
        <v>267</v>
      </c>
      <c r="N7496">
        <v>6.778225806451614E-2</v>
      </c>
    </row>
    <row r="7497" spans="1:14" x14ac:dyDescent="0.25">
      <c r="A7497">
        <v>1447145220.7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102</v>
      </c>
      <c r="J7497">
        <v>1683633</v>
      </c>
      <c r="K7497" t="s">
        <v>49</v>
      </c>
      <c r="L7497" t="s">
        <v>74</v>
      </c>
      <c r="M7497">
        <v>333</v>
      </c>
      <c r="N7497">
        <v>1.8301209677419359</v>
      </c>
    </row>
    <row r="7498" spans="1:14" x14ac:dyDescent="0.25">
      <c r="A7498">
        <v>1447405914.7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102</v>
      </c>
      <c r="J7498">
        <v>1683633</v>
      </c>
      <c r="K7498" t="s">
        <v>49</v>
      </c>
      <c r="L7498" t="s">
        <v>74</v>
      </c>
      <c r="M7498">
        <v>280</v>
      </c>
      <c r="N7498">
        <v>0.40669354838709681</v>
      </c>
    </row>
    <row r="7499" spans="1:14" x14ac:dyDescent="0.25">
      <c r="A7499">
        <v>1447145219.7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102</v>
      </c>
      <c r="J7499">
        <v>1683633</v>
      </c>
      <c r="K7499" t="s">
        <v>49</v>
      </c>
      <c r="L7499" t="s">
        <v>74</v>
      </c>
      <c r="M7499">
        <v>292</v>
      </c>
      <c r="N7499">
        <v>1.2878629032258067</v>
      </c>
    </row>
    <row r="7500" spans="1:14" x14ac:dyDescent="0.25">
      <c r="A7500">
        <v>1447405938.7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102</v>
      </c>
      <c r="J7500">
        <v>1683633</v>
      </c>
      <c r="K7500" t="s">
        <v>49</v>
      </c>
      <c r="L7500" t="s">
        <v>74</v>
      </c>
      <c r="M7500">
        <v>325</v>
      </c>
      <c r="N7500">
        <v>0.20334677419354841</v>
      </c>
    </row>
    <row r="7501" spans="1:14" x14ac:dyDescent="0.25">
      <c r="A7501">
        <v>1447182252.7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102</v>
      </c>
      <c r="J7501">
        <v>1683633</v>
      </c>
      <c r="K7501" t="s">
        <v>49</v>
      </c>
      <c r="L7501" t="s">
        <v>74</v>
      </c>
      <c r="M7501">
        <v>341</v>
      </c>
      <c r="N7501">
        <v>2.94</v>
      </c>
    </row>
    <row r="7502" spans="1:14" x14ac:dyDescent="0.25">
      <c r="A7502">
        <v>1447182253.7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102</v>
      </c>
      <c r="J7502">
        <v>1683633</v>
      </c>
      <c r="K7502" t="s">
        <v>49</v>
      </c>
      <c r="L7502" t="s">
        <v>74</v>
      </c>
      <c r="M7502">
        <v>348</v>
      </c>
      <c r="N7502">
        <v>2.96</v>
      </c>
    </row>
    <row r="7503" spans="1:14" x14ac:dyDescent="0.25">
      <c r="A7503">
        <v>1447405813.7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102</v>
      </c>
      <c r="J7503">
        <v>1683633</v>
      </c>
      <c r="K7503" t="s">
        <v>49</v>
      </c>
      <c r="L7503" t="s">
        <v>74</v>
      </c>
      <c r="M7503">
        <v>395</v>
      </c>
      <c r="N7503">
        <v>3.86</v>
      </c>
    </row>
    <row r="7504" spans="1:14" x14ac:dyDescent="0.25">
      <c r="A7504">
        <v>1447405915.7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102</v>
      </c>
      <c r="J7504">
        <v>1683633</v>
      </c>
      <c r="K7504" t="s">
        <v>49</v>
      </c>
      <c r="L7504" t="s">
        <v>74</v>
      </c>
      <c r="M7504">
        <v>389</v>
      </c>
      <c r="N7504">
        <v>3.86</v>
      </c>
    </row>
    <row r="7505" spans="1:14" x14ac:dyDescent="0.25">
      <c r="A7505">
        <v>1447306520.7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102</v>
      </c>
      <c r="J7505">
        <v>1683633</v>
      </c>
      <c r="K7505" t="s">
        <v>49</v>
      </c>
      <c r="L7505" t="s">
        <v>74</v>
      </c>
      <c r="M7505">
        <v>404</v>
      </c>
      <c r="N7505">
        <v>5.52</v>
      </c>
    </row>
    <row r="7506" spans="1:14" x14ac:dyDescent="0.25">
      <c r="A7506">
        <v>1447306415.7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102</v>
      </c>
      <c r="J7506">
        <v>1683636</v>
      </c>
      <c r="K7506" t="s">
        <v>49</v>
      </c>
      <c r="L7506" t="s">
        <v>74</v>
      </c>
      <c r="M7506">
        <v>367</v>
      </c>
      <c r="N7506">
        <v>1.7425780352674651</v>
      </c>
    </row>
    <row r="7507" spans="1:14" x14ac:dyDescent="0.25">
      <c r="A7507">
        <v>1447306370.7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102</v>
      </c>
      <c r="J7507">
        <v>1683636</v>
      </c>
      <c r="K7507" t="s">
        <v>49</v>
      </c>
      <c r="L7507" t="s">
        <v>74</v>
      </c>
      <c r="M7507">
        <v>386</v>
      </c>
      <c r="N7507">
        <v>1.7425780352674651</v>
      </c>
    </row>
    <row r="7508" spans="1:14" x14ac:dyDescent="0.25">
      <c r="A7508">
        <v>1447235137.7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102</v>
      </c>
      <c r="J7508">
        <v>1683636</v>
      </c>
      <c r="K7508" t="s">
        <v>49</v>
      </c>
      <c r="L7508" t="s">
        <v>74</v>
      </c>
      <c r="M7508">
        <v>606</v>
      </c>
      <c r="N7508">
        <v>8.0213909559930929</v>
      </c>
    </row>
    <row r="7509" spans="1:14" x14ac:dyDescent="0.25">
      <c r="A7509">
        <v>1447139386.7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102</v>
      </c>
      <c r="J7509">
        <v>1683636</v>
      </c>
      <c r="K7509" t="s">
        <v>49</v>
      </c>
      <c r="L7509" t="s">
        <v>74</v>
      </c>
      <c r="M7509">
        <v>270</v>
      </c>
      <c r="N7509">
        <v>0.74681915797177079</v>
      </c>
    </row>
    <row r="7510" spans="1:14" x14ac:dyDescent="0.25">
      <c r="A7510">
        <v>1447306417.7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102</v>
      </c>
      <c r="J7510">
        <v>1683636</v>
      </c>
      <c r="K7510" t="s">
        <v>49</v>
      </c>
      <c r="L7510" t="s">
        <v>74</v>
      </c>
      <c r="M7510">
        <v>826</v>
      </c>
      <c r="N7510">
        <v>14.521483627228877</v>
      </c>
    </row>
    <row r="7511" spans="1:14" x14ac:dyDescent="0.25">
      <c r="A7511">
        <v>1447371496.7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1683636</v>
      </c>
      <c r="K7511" t="s">
        <v>49</v>
      </c>
      <c r="L7511" t="s">
        <v>74</v>
      </c>
      <c r="M7511">
        <v>607</v>
      </c>
      <c r="N7511">
        <v>9.9852487417707128</v>
      </c>
    </row>
    <row r="7512" spans="1:14" x14ac:dyDescent="0.25">
      <c r="A7512">
        <v>1447146030.7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1683636</v>
      </c>
      <c r="K7512" t="s">
        <v>49</v>
      </c>
      <c r="L7512" t="s">
        <v>74</v>
      </c>
      <c r="M7512">
        <v>273</v>
      </c>
      <c r="N7512">
        <v>0.74681915797177079</v>
      </c>
    </row>
    <row r="7513" spans="1:14" x14ac:dyDescent="0.25">
      <c r="A7513">
        <v>1447371335.7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1683636</v>
      </c>
      <c r="K7513" t="s">
        <v>49</v>
      </c>
      <c r="L7513" t="s">
        <v>74</v>
      </c>
      <c r="M7513">
        <v>337</v>
      </c>
      <c r="N7513">
        <v>1.0510788149232329</v>
      </c>
    </row>
    <row r="7514" spans="1:14" x14ac:dyDescent="0.25">
      <c r="A7514">
        <v>1447230846.7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102</v>
      </c>
      <c r="J7514">
        <v>1683636</v>
      </c>
      <c r="K7514" t="s">
        <v>49</v>
      </c>
      <c r="L7514" t="s">
        <v>74</v>
      </c>
      <c r="M7514">
        <v>274</v>
      </c>
      <c r="N7514">
        <v>0.85745903322684791</v>
      </c>
    </row>
    <row r="7515" spans="1:14" x14ac:dyDescent="0.25">
      <c r="A7515">
        <v>1447146028.7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102</v>
      </c>
      <c r="J7515">
        <v>1683636</v>
      </c>
      <c r="K7515" t="s">
        <v>49</v>
      </c>
      <c r="L7515" t="s">
        <v>74</v>
      </c>
      <c r="M7515">
        <v>1001</v>
      </c>
      <c r="N7515">
        <v>20.744976610326965</v>
      </c>
    </row>
    <row r="7516" spans="1:14" x14ac:dyDescent="0.25">
      <c r="A7516">
        <v>1447306374.7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102</v>
      </c>
      <c r="J7516">
        <v>1683636</v>
      </c>
      <c r="K7516" t="s">
        <v>49</v>
      </c>
      <c r="L7516" t="s">
        <v>74</v>
      </c>
      <c r="M7516">
        <v>379</v>
      </c>
      <c r="N7516">
        <v>1.8808778793363117</v>
      </c>
    </row>
    <row r="7517" spans="1:14" x14ac:dyDescent="0.25">
      <c r="A7517">
        <v>1447223638.7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102</v>
      </c>
      <c r="J7517">
        <v>1683636</v>
      </c>
      <c r="K7517" t="s">
        <v>49</v>
      </c>
      <c r="L7517" t="s">
        <v>74</v>
      </c>
      <c r="M7517">
        <v>273</v>
      </c>
      <c r="N7517">
        <v>0.74681915797177079</v>
      </c>
    </row>
    <row r="7518" spans="1:14" x14ac:dyDescent="0.25">
      <c r="A7518">
        <v>1447223602.7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102</v>
      </c>
      <c r="J7518">
        <v>1683636</v>
      </c>
      <c r="K7518" t="s">
        <v>49</v>
      </c>
      <c r="L7518" t="s">
        <v>74</v>
      </c>
      <c r="M7518">
        <v>554</v>
      </c>
      <c r="N7518">
        <v>6.5830725776770906</v>
      </c>
    </row>
    <row r="7519" spans="1:14" x14ac:dyDescent="0.25">
      <c r="A7519">
        <v>1447337489.7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102</v>
      </c>
      <c r="J7519">
        <v>1683636</v>
      </c>
      <c r="K7519" t="s">
        <v>49</v>
      </c>
      <c r="L7519" t="s">
        <v>74</v>
      </c>
      <c r="M7519">
        <v>1240</v>
      </c>
      <c r="N7519">
        <v>25.364191402226439</v>
      </c>
    </row>
    <row r="7520" spans="1:14" x14ac:dyDescent="0.25">
      <c r="A7520">
        <v>1447306373.7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102</v>
      </c>
      <c r="J7520">
        <v>1683636</v>
      </c>
      <c r="K7520" t="s">
        <v>49</v>
      </c>
      <c r="L7520" t="s">
        <v>74</v>
      </c>
      <c r="M7520">
        <v>317</v>
      </c>
      <c r="N7520">
        <v>0.85745903322684791</v>
      </c>
    </row>
    <row r="7521" spans="1:14" x14ac:dyDescent="0.25">
      <c r="A7521">
        <v>1447230874.7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102</v>
      </c>
      <c r="J7521">
        <v>1683636</v>
      </c>
      <c r="K7521" t="s">
        <v>49</v>
      </c>
      <c r="L7521" t="s">
        <v>74</v>
      </c>
      <c r="M7521">
        <v>281</v>
      </c>
      <c r="N7521">
        <v>0.88511900204061722</v>
      </c>
    </row>
    <row r="7522" spans="1:14" x14ac:dyDescent="0.25">
      <c r="A7522">
        <v>1447306369.7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102</v>
      </c>
      <c r="J7522">
        <v>1683636</v>
      </c>
      <c r="K7522" t="s">
        <v>49</v>
      </c>
      <c r="L7522" t="s">
        <v>74</v>
      </c>
      <c r="M7522">
        <v>1099</v>
      </c>
      <c r="N7522">
        <v>19.796055425250199</v>
      </c>
    </row>
    <row r="7523" spans="1:14" x14ac:dyDescent="0.25">
      <c r="A7523">
        <v>1447371334.7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102</v>
      </c>
      <c r="J7523">
        <v>1683636</v>
      </c>
      <c r="K7523" t="s">
        <v>49</v>
      </c>
      <c r="L7523" t="s">
        <v>74</v>
      </c>
      <c r="M7523">
        <v>358</v>
      </c>
      <c r="N7523">
        <v>2.1021576298464657</v>
      </c>
    </row>
    <row r="7524" spans="1:14" x14ac:dyDescent="0.25">
      <c r="A7524">
        <v>1447359646.7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102</v>
      </c>
      <c r="J7524">
        <v>1683636</v>
      </c>
      <c r="K7524" t="s">
        <v>49</v>
      </c>
      <c r="L7524" t="s">
        <v>74</v>
      </c>
      <c r="M7524">
        <v>363</v>
      </c>
      <c r="N7524">
        <v>1.9915177545913887</v>
      </c>
    </row>
    <row r="7525" spans="1:14" x14ac:dyDescent="0.25">
      <c r="A7525">
        <v>1447353003.7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102</v>
      </c>
      <c r="J7525">
        <v>1683636</v>
      </c>
      <c r="K7525" t="s">
        <v>49</v>
      </c>
      <c r="L7525" t="s">
        <v>74</v>
      </c>
      <c r="M7525">
        <v>614</v>
      </c>
      <c r="N7525">
        <v>7.9660710183655548</v>
      </c>
    </row>
    <row r="7526" spans="1:14" x14ac:dyDescent="0.25">
      <c r="A7526">
        <v>1447146027.7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102</v>
      </c>
      <c r="J7526">
        <v>1683636</v>
      </c>
      <c r="K7526" t="s">
        <v>49</v>
      </c>
      <c r="L7526" t="s">
        <v>74</v>
      </c>
      <c r="M7526">
        <v>338</v>
      </c>
      <c r="N7526">
        <v>0.35957959457900074</v>
      </c>
    </row>
    <row r="7527" spans="1:14" x14ac:dyDescent="0.25">
      <c r="A7527">
        <v>1447226243.7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102</v>
      </c>
      <c r="J7527">
        <v>1683636</v>
      </c>
      <c r="K7527" t="s">
        <v>49</v>
      </c>
      <c r="L7527" t="s">
        <v>74</v>
      </c>
      <c r="M7527">
        <v>236</v>
      </c>
      <c r="N7527">
        <v>5.5319937627538576E-2</v>
      </c>
    </row>
    <row r="7528" spans="1:14" x14ac:dyDescent="0.25">
      <c r="A7528">
        <v>1447145987.7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102</v>
      </c>
      <c r="J7528">
        <v>1683636</v>
      </c>
      <c r="K7528" t="s">
        <v>49</v>
      </c>
      <c r="L7528" t="s">
        <v>74</v>
      </c>
      <c r="M7528">
        <v>540</v>
      </c>
      <c r="N7528">
        <v>7.4681915797177076</v>
      </c>
    </row>
    <row r="7529" spans="1:14" x14ac:dyDescent="0.25">
      <c r="A7529">
        <v>1447230845.7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102</v>
      </c>
      <c r="J7529">
        <v>1683636</v>
      </c>
      <c r="K7529" t="s">
        <v>49</v>
      </c>
      <c r="L7529" t="s">
        <v>74</v>
      </c>
      <c r="M7529">
        <v>336</v>
      </c>
      <c r="N7529">
        <v>1.908537848150081</v>
      </c>
    </row>
    <row r="7530" spans="1:14" x14ac:dyDescent="0.25">
      <c r="A7530">
        <v>1447223641.7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102</v>
      </c>
      <c r="J7530">
        <v>1683636</v>
      </c>
      <c r="K7530" t="s">
        <v>49</v>
      </c>
      <c r="L7530" t="s">
        <v>74</v>
      </c>
      <c r="M7530">
        <v>282</v>
      </c>
      <c r="N7530">
        <v>0.74681915797177079</v>
      </c>
    </row>
    <row r="7531" spans="1:14" x14ac:dyDescent="0.25">
      <c r="A7531">
        <v>1447230873.7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102</v>
      </c>
      <c r="J7531">
        <v>1683636</v>
      </c>
      <c r="K7531" t="s">
        <v>49</v>
      </c>
      <c r="L7531" t="s">
        <v>74</v>
      </c>
      <c r="M7531">
        <v>271</v>
      </c>
      <c r="N7531">
        <v>0.13829984406884643</v>
      </c>
    </row>
    <row r="7532" spans="1:14" x14ac:dyDescent="0.25">
      <c r="A7532">
        <v>1447223636.7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102</v>
      </c>
      <c r="J7532">
        <v>1683636</v>
      </c>
      <c r="K7532" t="s">
        <v>49</v>
      </c>
      <c r="L7532" t="s">
        <v>74</v>
      </c>
      <c r="M7532">
        <v>377</v>
      </c>
      <c r="N7532">
        <v>1.7149180664536958</v>
      </c>
    </row>
    <row r="7533" spans="1:14" x14ac:dyDescent="0.25">
      <c r="A7533">
        <v>1447306372.7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102</v>
      </c>
      <c r="J7533">
        <v>1683636</v>
      </c>
      <c r="K7533" t="s">
        <v>49</v>
      </c>
      <c r="L7533" t="s">
        <v>74</v>
      </c>
      <c r="M7533">
        <v>365</v>
      </c>
      <c r="N7533">
        <v>3.4298361329073916</v>
      </c>
    </row>
    <row r="7534" spans="1:14" x14ac:dyDescent="0.25">
      <c r="A7534">
        <v>1447371333.7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102</v>
      </c>
      <c r="J7534">
        <v>1683636</v>
      </c>
      <c r="K7534" t="s">
        <v>49</v>
      </c>
      <c r="L7534" t="s">
        <v>74</v>
      </c>
      <c r="M7534">
        <v>344</v>
      </c>
      <c r="N7534">
        <v>1.0787387837370022</v>
      </c>
    </row>
    <row r="7535" spans="1:14" x14ac:dyDescent="0.25">
      <c r="A7535">
        <v>1447293044.7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102</v>
      </c>
      <c r="J7535">
        <v>1683636</v>
      </c>
      <c r="K7535" t="s">
        <v>49</v>
      </c>
      <c r="L7535" t="s">
        <v>74</v>
      </c>
      <c r="M7535">
        <v>588</v>
      </c>
      <c r="N7535">
        <v>9.1554496773576339</v>
      </c>
    </row>
    <row r="7536" spans="1:14" x14ac:dyDescent="0.25">
      <c r="A7536">
        <v>1447223637.7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102</v>
      </c>
      <c r="J7536">
        <v>1683636</v>
      </c>
      <c r="K7536" t="s">
        <v>49</v>
      </c>
      <c r="L7536" t="s">
        <v>74</v>
      </c>
      <c r="M7536">
        <v>277</v>
      </c>
      <c r="N7536">
        <v>0.71915918915800148</v>
      </c>
    </row>
    <row r="7537" spans="1:14" x14ac:dyDescent="0.25">
      <c r="A7537">
        <v>1447357620.7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102</v>
      </c>
      <c r="J7537">
        <v>1683636</v>
      </c>
      <c r="K7537" t="s">
        <v>49</v>
      </c>
      <c r="L7537" t="s">
        <v>74</v>
      </c>
      <c r="M7537">
        <v>1688</v>
      </c>
      <c r="N7537">
        <v>39.502676588766846</v>
      </c>
    </row>
    <row r="7538" spans="1:14" x14ac:dyDescent="0.25">
      <c r="A7538">
        <v>1447340896.7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102</v>
      </c>
      <c r="J7538">
        <v>1683636</v>
      </c>
      <c r="K7538" t="s">
        <v>49</v>
      </c>
      <c r="L7538" t="s">
        <v>74</v>
      </c>
      <c r="M7538">
        <v>447</v>
      </c>
      <c r="N7538">
        <v>3.4021761640936226</v>
      </c>
    </row>
    <row r="7539" spans="1:14" x14ac:dyDescent="0.25">
      <c r="A7539">
        <v>1447230844.7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102</v>
      </c>
      <c r="J7539">
        <v>1683636</v>
      </c>
      <c r="K7539" t="s">
        <v>49</v>
      </c>
      <c r="L7539" t="s">
        <v>74</v>
      </c>
      <c r="M7539">
        <v>356</v>
      </c>
      <c r="N7539">
        <v>0.94043893966815584</v>
      </c>
    </row>
    <row r="7540" spans="1:14" x14ac:dyDescent="0.25">
      <c r="A7540">
        <v>1447230876.7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102</v>
      </c>
      <c r="J7540">
        <v>1683636</v>
      </c>
      <c r="K7540" t="s">
        <v>49</v>
      </c>
      <c r="L7540" t="s">
        <v>74</v>
      </c>
      <c r="M7540">
        <v>266</v>
      </c>
      <c r="N7540">
        <v>0.88511900204061722</v>
      </c>
    </row>
    <row r="7541" spans="1:14" x14ac:dyDescent="0.25">
      <c r="A7541">
        <v>1447223640.7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102</v>
      </c>
      <c r="J7541">
        <v>1683636</v>
      </c>
      <c r="K7541" t="s">
        <v>49</v>
      </c>
      <c r="L7541" t="s">
        <v>74</v>
      </c>
      <c r="M7541">
        <v>600</v>
      </c>
      <c r="N7541">
        <v>8.7405501451510954</v>
      </c>
    </row>
    <row r="7542" spans="1:14" x14ac:dyDescent="0.25">
      <c r="A7542">
        <v>1447371435.7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102</v>
      </c>
      <c r="J7542">
        <v>1683636</v>
      </c>
      <c r="K7542" t="s">
        <v>49</v>
      </c>
      <c r="L7542" t="s">
        <v>74</v>
      </c>
      <c r="M7542">
        <v>674</v>
      </c>
      <c r="N7542">
        <v>9.9575887729569441</v>
      </c>
    </row>
    <row r="7543" spans="1:14" x14ac:dyDescent="0.25">
      <c r="A7543">
        <v>1447230929.7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102</v>
      </c>
      <c r="J7543">
        <v>1683636</v>
      </c>
      <c r="K7543" t="s">
        <v>49</v>
      </c>
      <c r="L7543" t="s">
        <v>74</v>
      </c>
      <c r="M7543">
        <v>874</v>
      </c>
      <c r="N7543">
        <v>15.627882379779647</v>
      </c>
    </row>
    <row r="7544" spans="1:14" x14ac:dyDescent="0.25">
      <c r="A7544">
        <v>1447306371.7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102</v>
      </c>
      <c r="J7544">
        <v>1683636</v>
      </c>
      <c r="K7544" t="s">
        <v>49</v>
      </c>
      <c r="L7544" t="s">
        <v>74</v>
      </c>
      <c r="M7544">
        <v>291</v>
      </c>
      <c r="N7544">
        <v>0.85745903322684791</v>
      </c>
    </row>
    <row r="7545" spans="1:14" x14ac:dyDescent="0.25">
      <c r="A7545">
        <v>1447306416.7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102</v>
      </c>
      <c r="J7545">
        <v>1683636</v>
      </c>
      <c r="K7545" t="s">
        <v>49</v>
      </c>
      <c r="L7545" t="s">
        <v>74</v>
      </c>
      <c r="M7545">
        <v>277</v>
      </c>
      <c r="N7545">
        <v>0.85745903322684791</v>
      </c>
    </row>
    <row r="7546" spans="1:14" x14ac:dyDescent="0.25">
      <c r="A7546">
        <v>1447371316.7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102</v>
      </c>
      <c r="J7546">
        <v>1683636</v>
      </c>
      <c r="K7546" t="s">
        <v>49</v>
      </c>
      <c r="L7546" t="s">
        <v>74</v>
      </c>
      <c r="M7546">
        <v>286</v>
      </c>
      <c r="N7546">
        <v>1.0787387837370022</v>
      </c>
    </row>
    <row r="7547" spans="1:14" x14ac:dyDescent="0.25">
      <c r="A7547">
        <v>1447146029.7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102</v>
      </c>
      <c r="J7547">
        <v>1683636</v>
      </c>
      <c r="K7547" t="s">
        <v>49</v>
      </c>
      <c r="L7547" t="s">
        <v>74</v>
      </c>
      <c r="M7547">
        <v>346</v>
      </c>
      <c r="N7547">
        <v>0.66383925153046297</v>
      </c>
    </row>
    <row r="7548" spans="1:14" x14ac:dyDescent="0.25">
      <c r="A7548">
        <v>1447230848.7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102</v>
      </c>
      <c r="J7548">
        <v>1683636</v>
      </c>
      <c r="K7548" t="s">
        <v>49</v>
      </c>
      <c r="L7548" t="s">
        <v>74</v>
      </c>
      <c r="M7548">
        <v>270</v>
      </c>
      <c r="N7548">
        <v>0.94043893966815584</v>
      </c>
    </row>
    <row r="7549" spans="1:14" x14ac:dyDescent="0.25">
      <c r="A7549">
        <v>1447230847.7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102</v>
      </c>
      <c r="J7549">
        <v>1683636</v>
      </c>
      <c r="K7549" t="s">
        <v>49</v>
      </c>
      <c r="L7549" t="s">
        <v>74</v>
      </c>
      <c r="M7549">
        <v>346</v>
      </c>
      <c r="N7549">
        <v>0.96809890848192504</v>
      </c>
    </row>
    <row r="7550" spans="1:14" x14ac:dyDescent="0.25">
      <c r="A7550">
        <v>1447371315.7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102</v>
      </c>
      <c r="J7550">
        <v>1683636</v>
      </c>
      <c r="K7550" t="s">
        <v>49</v>
      </c>
      <c r="L7550" t="s">
        <v>74</v>
      </c>
      <c r="M7550">
        <v>361</v>
      </c>
      <c r="N7550">
        <v>1.0234188461094638</v>
      </c>
    </row>
    <row r="7551" spans="1:14" x14ac:dyDescent="0.25">
      <c r="A7551">
        <v>1447371336.7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102</v>
      </c>
      <c r="J7551">
        <v>1683636</v>
      </c>
      <c r="K7551" t="s">
        <v>49</v>
      </c>
      <c r="L7551" t="s">
        <v>74</v>
      </c>
      <c r="M7551">
        <v>367</v>
      </c>
      <c r="N7551">
        <v>1.0787387837370022</v>
      </c>
    </row>
    <row r="7552" spans="1:14" x14ac:dyDescent="0.25">
      <c r="A7552">
        <v>1447371332.7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102</v>
      </c>
      <c r="J7552">
        <v>1683636</v>
      </c>
      <c r="K7552" t="s">
        <v>49</v>
      </c>
      <c r="L7552" t="s">
        <v>74</v>
      </c>
      <c r="M7552">
        <v>258</v>
      </c>
      <c r="N7552">
        <v>0.49787943864784717</v>
      </c>
    </row>
    <row r="7553" spans="1:14" x14ac:dyDescent="0.25">
      <c r="A7553">
        <v>1447223639.7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102</v>
      </c>
      <c r="J7553">
        <v>1683636</v>
      </c>
      <c r="K7553" t="s">
        <v>49</v>
      </c>
      <c r="L7553" t="s">
        <v>74</v>
      </c>
      <c r="M7553">
        <v>310</v>
      </c>
      <c r="N7553">
        <v>0.8021390955993094</v>
      </c>
    </row>
    <row r="7554" spans="1:14" x14ac:dyDescent="0.25">
      <c r="A7554">
        <v>1447306525.7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102</v>
      </c>
      <c r="J7554">
        <v>1683636</v>
      </c>
      <c r="K7554" t="s">
        <v>49</v>
      </c>
      <c r="L7554" t="s">
        <v>74</v>
      </c>
      <c r="M7554">
        <v>472</v>
      </c>
      <c r="N7554">
        <v>5.7256135444502423</v>
      </c>
    </row>
    <row r="7555" spans="1:14" x14ac:dyDescent="0.25">
      <c r="A7555">
        <v>1447230843.7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282</v>
      </c>
      <c r="N7555">
        <v>0.71915918915800148</v>
      </c>
    </row>
    <row r="7556" spans="1:14" x14ac:dyDescent="0.25">
      <c r="A7556">
        <v>1447230875.7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395</v>
      </c>
      <c r="N7556">
        <v>3.4574961017211612</v>
      </c>
    </row>
    <row r="7557" spans="1:14" x14ac:dyDescent="0.25">
      <c r="A7557">
        <v>1447230877.7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102</v>
      </c>
      <c r="J7557">
        <v>1683636</v>
      </c>
      <c r="K7557" t="s">
        <v>49</v>
      </c>
      <c r="L7557" t="s">
        <v>74</v>
      </c>
      <c r="M7557">
        <v>351</v>
      </c>
      <c r="N7557">
        <v>1.8808778793363117</v>
      </c>
    </row>
    <row r="7558" spans="1:14" x14ac:dyDescent="0.25">
      <c r="A7558">
        <v>1447362904.7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102</v>
      </c>
      <c r="J7558">
        <v>1683634</v>
      </c>
      <c r="K7558" t="s">
        <v>49</v>
      </c>
      <c r="L7558" t="s">
        <v>74</v>
      </c>
      <c r="M7558">
        <v>412</v>
      </c>
      <c r="N7558">
        <v>3.2279615151209051</v>
      </c>
    </row>
    <row r="7559" spans="1:14" x14ac:dyDescent="0.25">
      <c r="A7559">
        <v>1447371280.7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102</v>
      </c>
      <c r="J7559">
        <v>1683634</v>
      </c>
      <c r="K7559" t="s">
        <v>49</v>
      </c>
      <c r="L7559" t="s">
        <v>74</v>
      </c>
      <c r="M7559">
        <v>389</v>
      </c>
      <c r="N7559">
        <v>1.6429744238639337</v>
      </c>
    </row>
    <row r="7560" spans="1:14" x14ac:dyDescent="0.25">
      <c r="A7560">
        <v>1447245106.7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102</v>
      </c>
      <c r="J7560">
        <v>1683634</v>
      </c>
      <c r="K7560" t="s">
        <v>49</v>
      </c>
      <c r="L7560" t="s">
        <v>74</v>
      </c>
      <c r="M7560">
        <v>494</v>
      </c>
      <c r="N7560">
        <v>3.4792399564177421</v>
      </c>
    </row>
    <row r="7561" spans="1:14" x14ac:dyDescent="0.25">
      <c r="A7561">
        <v>1447405868.7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102</v>
      </c>
      <c r="J7561">
        <v>1683634</v>
      </c>
      <c r="K7561" t="s">
        <v>49</v>
      </c>
      <c r="L7561" t="s">
        <v>74</v>
      </c>
      <c r="M7561">
        <v>411</v>
      </c>
      <c r="N7561">
        <v>3.1506450716449552</v>
      </c>
    </row>
    <row r="7562" spans="1:14" x14ac:dyDescent="0.25">
      <c r="A7562">
        <v>1447320490.7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102</v>
      </c>
      <c r="J7562">
        <v>1683634</v>
      </c>
      <c r="K7562" t="s">
        <v>49</v>
      </c>
      <c r="L7562" t="s">
        <v>74</v>
      </c>
      <c r="M7562">
        <v>641</v>
      </c>
      <c r="N7562">
        <v>6.1853154780759851</v>
      </c>
    </row>
    <row r="7563" spans="1:14" x14ac:dyDescent="0.25">
      <c r="A7563">
        <v>1447168804.7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102</v>
      </c>
      <c r="J7563">
        <v>1683634</v>
      </c>
      <c r="K7563" t="s">
        <v>49</v>
      </c>
      <c r="L7563" t="s">
        <v>74</v>
      </c>
      <c r="M7563">
        <v>503</v>
      </c>
      <c r="N7563">
        <v>3.9624677281424283</v>
      </c>
    </row>
    <row r="7564" spans="1:14" x14ac:dyDescent="0.25">
      <c r="A7564">
        <v>1447405852.7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102</v>
      </c>
      <c r="J7564">
        <v>1683634</v>
      </c>
      <c r="K7564" t="s">
        <v>49</v>
      </c>
      <c r="L7564" t="s">
        <v>74</v>
      </c>
      <c r="M7564">
        <v>604</v>
      </c>
      <c r="N7564">
        <v>6.977809023704471</v>
      </c>
    </row>
    <row r="7565" spans="1:14" x14ac:dyDescent="0.25">
      <c r="A7565">
        <v>1447161376.7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102</v>
      </c>
      <c r="J7565">
        <v>1683634</v>
      </c>
      <c r="K7565" t="s">
        <v>49</v>
      </c>
      <c r="L7565" t="s">
        <v>74</v>
      </c>
      <c r="M7565">
        <v>370</v>
      </c>
      <c r="N7565">
        <v>2.3774806368854571</v>
      </c>
    </row>
    <row r="7566" spans="1:14" x14ac:dyDescent="0.25">
      <c r="A7566">
        <v>1447405809.7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102</v>
      </c>
      <c r="J7566">
        <v>1683634</v>
      </c>
      <c r="K7566" t="s">
        <v>49</v>
      </c>
      <c r="L7566" t="s">
        <v>74</v>
      </c>
      <c r="M7566">
        <v>630</v>
      </c>
      <c r="N7566">
        <v>6.1659863672069983</v>
      </c>
    </row>
    <row r="7567" spans="1:14" x14ac:dyDescent="0.25">
      <c r="A7567">
        <v>1447189243.7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102</v>
      </c>
      <c r="J7567">
        <v>1683634</v>
      </c>
      <c r="K7567" t="s">
        <v>49</v>
      </c>
      <c r="L7567" t="s">
        <v>74</v>
      </c>
      <c r="M7567">
        <v>541</v>
      </c>
      <c r="N7567">
        <v>5.334834599840538</v>
      </c>
    </row>
    <row r="7568" spans="1:14" x14ac:dyDescent="0.25">
      <c r="A7568">
        <v>1447293039.7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102</v>
      </c>
      <c r="J7568">
        <v>1683634</v>
      </c>
      <c r="K7568" t="s">
        <v>49</v>
      </c>
      <c r="L7568" t="s">
        <v>74</v>
      </c>
      <c r="M7568">
        <v>334</v>
      </c>
      <c r="N7568">
        <v>1.0244428760563351</v>
      </c>
    </row>
    <row r="7569" spans="1:14" x14ac:dyDescent="0.25">
      <c r="A7569">
        <v>1447371270.7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102</v>
      </c>
      <c r="J7569">
        <v>1683634</v>
      </c>
      <c r="K7569" t="s">
        <v>49</v>
      </c>
      <c r="L7569" t="s">
        <v>74</v>
      </c>
      <c r="M7569">
        <v>663</v>
      </c>
      <c r="N7569">
        <v>8.1375556758437178</v>
      </c>
    </row>
    <row r="7570" spans="1:14" x14ac:dyDescent="0.25">
      <c r="A7570">
        <v>1447306329.7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102</v>
      </c>
      <c r="J7570">
        <v>1683634</v>
      </c>
      <c r="K7570" t="s">
        <v>49</v>
      </c>
      <c r="L7570" t="s">
        <v>74</v>
      </c>
      <c r="M7570">
        <v>613</v>
      </c>
      <c r="N7570">
        <v>6.2819610324209227</v>
      </c>
    </row>
    <row r="7571" spans="1:14" x14ac:dyDescent="0.25">
      <c r="A7571">
        <v>1447320489.7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102</v>
      </c>
      <c r="J7571">
        <v>1683634</v>
      </c>
      <c r="K7571" t="s">
        <v>49</v>
      </c>
      <c r="L7571" t="s">
        <v>74</v>
      </c>
      <c r="M7571">
        <v>613</v>
      </c>
      <c r="N7571">
        <v>6.6685432498006723</v>
      </c>
    </row>
    <row r="7572" spans="1:14" x14ac:dyDescent="0.25">
      <c r="A7572">
        <v>1447161375.7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102</v>
      </c>
      <c r="J7572">
        <v>1683634</v>
      </c>
      <c r="K7572" t="s">
        <v>49</v>
      </c>
      <c r="L7572" t="s">
        <v>74</v>
      </c>
      <c r="M7572">
        <v>948</v>
      </c>
      <c r="N7572">
        <v>12.047149836566533</v>
      </c>
    </row>
    <row r="7573" spans="1:14" x14ac:dyDescent="0.25">
      <c r="A7573">
        <v>1447371269.7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1683634</v>
      </c>
      <c r="K7573" t="s">
        <v>49</v>
      </c>
      <c r="L7573" t="s">
        <v>74</v>
      </c>
      <c r="M7573">
        <v>266</v>
      </c>
      <c r="N7573">
        <v>0.46389866085569892</v>
      </c>
    </row>
    <row r="7574" spans="1:14" x14ac:dyDescent="0.25">
      <c r="A7574">
        <v>1447405797.7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1683634</v>
      </c>
      <c r="K7574" t="s">
        <v>49</v>
      </c>
      <c r="L7574" t="s">
        <v>74</v>
      </c>
      <c r="M7574">
        <v>467</v>
      </c>
      <c r="N7574">
        <v>2.9186957412171055</v>
      </c>
    </row>
    <row r="7575" spans="1:14" x14ac:dyDescent="0.25">
      <c r="A7575">
        <v>1447306328.7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102</v>
      </c>
      <c r="J7575">
        <v>1683634</v>
      </c>
      <c r="K7575" t="s">
        <v>49</v>
      </c>
      <c r="L7575" t="s">
        <v>74</v>
      </c>
      <c r="M7575">
        <v>659</v>
      </c>
      <c r="N7575">
        <v>6.6878723606696591</v>
      </c>
    </row>
    <row r="7576" spans="1:14" x14ac:dyDescent="0.25">
      <c r="A7576">
        <v>1447405823.7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102</v>
      </c>
      <c r="J7576">
        <v>1683634</v>
      </c>
      <c r="K7576" t="s">
        <v>49</v>
      </c>
      <c r="L7576" t="s">
        <v>74</v>
      </c>
      <c r="M7576">
        <v>991</v>
      </c>
      <c r="N7576">
        <v>14.82031427132603</v>
      </c>
    </row>
    <row r="7577" spans="1:14" x14ac:dyDescent="0.25">
      <c r="A7577">
        <v>1447189242.7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102</v>
      </c>
      <c r="J7577">
        <v>1683634</v>
      </c>
      <c r="K7577" t="s">
        <v>49</v>
      </c>
      <c r="L7577" t="s">
        <v>74</v>
      </c>
      <c r="M7577">
        <v>514</v>
      </c>
      <c r="N7577">
        <v>5.2961763781025626</v>
      </c>
    </row>
    <row r="7578" spans="1:14" x14ac:dyDescent="0.25">
      <c r="A7578">
        <v>1447361653.7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102</v>
      </c>
      <c r="J7578">
        <v>1683634</v>
      </c>
      <c r="K7578" t="s">
        <v>49</v>
      </c>
      <c r="L7578" t="s">
        <v>74</v>
      </c>
      <c r="M7578">
        <v>413</v>
      </c>
      <c r="N7578">
        <v>1.8169364216848207</v>
      </c>
    </row>
    <row r="7579" spans="1:14" x14ac:dyDescent="0.25">
      <c r="A7579">
        <v>1447146025.7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102</v>
      </c>
      <c r="J7579">
        <v>1683634</v>
      </c>
      <c r="K7579" t="s">
        <v>49</v>
      </c>
      <c r="L7579" t="s">
        <v>74</v>
      </c>
      <c r="M7579">
        <v>530</v>
      </c>
      <c r="N7579">
        <v>5.334834599840538</v>
      </c>
    </row>
    <row r="7580" spans="1:14" x14ac:dyDescent="0.25">
      <c r="A7580">
        <v>1447182251.7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102</v>
      </c>
      <c r="J7580">
        <v>1683634</v>
      </c>
      <c r="K7580" t="s">
        <v>49</v>
      </c>
      <c r="L7580" t="s">
        <v>74</v>
      </c>
      <c r="M7580">
        <v>379</v>
      </c>
      <c r="N7580">
        <v>1.3723668716981092</v>
      </c>
    </row>
    <row r="7581" spans="1:14" x14ac:dyDescent="0.25">
      <c r="A7581">
        <v>1447405822.7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102</v>
      </c>
      <c r="J7581">
        <v>1683634</v>
      </c>
      <c r="K7581" t="s">
        <v>49</v>
      </c>
      <c r="L7581" t="s">
        <v>74</v>
      </c>
      <c r="M7581">
        <v>407</v>
      </c>
      <c r="N7581">
        <v>1.5656579803879838</v>
      </c>
    </row>
    <row r="7582" spans="1:14" x14ac:dyDescent="0.25">
      <c r="A7582">
        <v>1447405786.7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102</v>
      </c>
      <c r="J7582">
        <v>1683634</v>
      </c>
      <c r="K7582" t="s">
        <v>49</v>
      </c>
      <c r="L7582" t="s">
        <v>74</v>
      </c>
      <c r="M7582">
        <v>652</v>
      </c>
      <c r="N7582">
        <v>7.8089607910709322</v>
      </c>
    </row>
    <row r="7583" spans="1:14" x14ac:dyDescent="0.25">
      <c r="A7583">
        <v>1447196514.7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102</v>
      </c>
      <c r="J7583">
        <v>1683634</v>
      </c>
      <c r="K7583" t="s">
        <v>49</v>
      </c>
      <c r="L7583" t="s">
        <v>74</v>
      </c>
      <c r="M7583">
        <v>437</v>
      </c>
      <c r="N7583">
        <v>2.3774806368854571</v>
      </c>
    </row>
    <row r="7584" spans="1:14" x14ac:dyDescent="0.25">
      <c r="A7584">
        <v>1447320488.7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102</v>
      </c>
      <c r="J7584">
        <v>1683634</v>
      </c>
      <c r="K7584" t="s">
        <v>49</v>
      </c>
      <c r="L7584" t="s">
        <v>74</v>
      </c>
      <c r="M7584">
        <v>611</v>
      </c>
      <c r="N7584">
        <v>6.6492141389316846</v>
      </c>
    </row>
    <row r="7585" spans="1:14" x14ac:dyDescent="0.25">
      <c r="A7585">
        <v>1447306326.7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102</v>
      </c>
      <c r="J7585">
        <v>1683634</v>
      </c>
      <c r="K7585" t="s">
        <v>49</v>
      </c>
      <c r="L7585" t="s">
        <v>74</v>
      </c>
      <c r="M7585">
        <v>675</v>
      </c>
      <c r="N7585">
        <v>6.6878723606696591</v>
      </c>
    </row>
    <row r="7586" spans="1:14" x14ac:dyDescent="0.25">
      <c r="A7586">
        <v>1447189241.7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102</v>
      </c>
      <c r="J7586">
        <v>1683634</v>
      </c>
      <c r="K7586" t="s">
        <v>49</v>
      </c>
      <c r="L7586" t="s">
        <v>74</v>
      </c>
      <c r="M7586">
        <v>517</v>
      </c>
      <c r="N7586">
        <v>3.7111892868455914</v>
      </c>
    </row>
    <row r="7587" spans="1:14" x14ac:dyDescent="0.25">
      <c r="A7587">
        <v>1447161384.7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102</v>
      </c>
      <c r="J7587">
        <v>1683634</v>
      </c>
      <c r="K7587" t="s">
        <v>49</v>
      </c>
      <c r="L7587" t="s">
        <v>74</v>
      </c>
      <c r="M7587">
        <v>640</v>
      </c>
      <c r="N7587">
        <v>7.7123152367259946</v>
      </c>
    </row>
    <row r="7588" spans="1:14" x14ac:dyDescent="0.25">
      <c r="A7588">
        <v>1447293038.7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102</v>
      </c>
      <c r="J7588">
        <v>1683634</v>
      </c>
      <c r="K7588" t="s">
        <v>49</v>
      </c>
      <c r="L7588" t="s">
        <v>74</v>
      </c>
      <c r="M7588">
        <v>511</v>
      </c>
      <c r="N7588">
        <v>5.3541637107095248</v>
      </c>
    </row>
    <row r="7589" spans="1:14" x14ac:dyDescent="0.25">
      <c r="A7589">
        <v>1447306325.7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1683634</v>
      </c>
      <c r="K7589" t="s">
        <v>49</v>
      </c>
      <c r="L7589" t="s">
        <v>74</v>
      </c>
      <c r="M7589">
        <v>629</v>
      </c>
      <c r="N7589">
        <v>6.2819610324209227</v>
      </c>
    </row>
    <row r="7590" spans="1:14" x14ac:dyDescent="0.25">
      <c r="A7590">
        <v>1447161434.7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102</v>
      </c>
      <c r="J7590">
        <v>1683634</v>
      </c>
      <c r="K7590" t="s">
        <v>49</v>
      </c>
      <c r="L7590" t="s">
        <v>74</v>
      </c>
      <c r="M7590">
        <v>444</v>
      </c>
      <c r="N7590">
        <v>3.9238095064044534</v>
      </c>
    </row>
    <row r="7591" spans="1:14" x14ac:dyDescent="0.25">
      <c r="A7591">
        <v>1447320472.7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102</v>
      </c>
      <c r="J7591">
        <v>1683634</v>
      </c>
      <c r="K7591" t="s">
        <v>49</v>
      </c>
      <c r="L7591" t="s">
        <v>74</v>
      </c>
      <c r="M7591">
        <v>481</v>
      </c>
      <c r="N7591">
        <v>3.8078348411905285</v>
      </c>
    </row>
    <row r="7592" spans="1:14" x14ac:dyDescent="0.25">
      <c r="A7592">
        <v>1447362905.7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102</v>
      </c>
      <c r="J7592">
        <v>1683634</v>
      </c>
      <c r="K7592" t="s">
        <v>49</v>
      </c>
      <c r="L7592" t="s">
        <v>74</v>
      </c>
      <c r="M7592">
        <v>598</v>
      </c>
      <c r="N7592">
        <v>5.6054421520063622</v>
      </c>
    </row>
    <row r="7593" spans="1:14" x14ac:dyDescent="0.25">
      <c r="A7593">
        <v>1447405787.7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102</v>
      </c>
      <c r="J7593">
        <v>1683634</v>
      </c>
      <c r="K7593" t="s">
        <v>49</v>
      </c>
      <c r="L7593" t="s">
        <v>74</v>
      </c>
      <c r="M7593">
        <v>761</v>
      </c>
      <c r="N7593">
        <v>8.4274923388785297</v>
      </c>
    </row>
    <row r="7594" spans="1:14" x14ac:dyDescent="0.25">
      <c r="A7594">
        <v>1447245122.7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102</v>
      </c>
      <c r="J7594">
        <v>1683634</v>
      </c>
      <c r="K7594" t="s">
        <v>49</v>
      </c>
      <c r="L7594" t="s">
        <v>74</v>
      </c>
      <c r="M7594">
        <v>428</v>
      </c>
      <c r="N7594">
        <v>2.9380248520860932</v>
      </c>
    </row>
    <row r="7595" spans="1:14" x14ac:dyDescent="0.25">
      <c r="A7595">
        <v>1447306327.7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1683634</v>
      </c>
      <c r="K7595" t="s">
        <v>49</v>
      </c>
      <c r="L7595" t="s">
        <v>74</v>
      </c>
      <c r="M7595">
        <v>592</v>
      </c>
      <c r="N7595">
        <v>6.6685432498006723</v>
      </c>
    </row>
    <row r="7596" spans="1:14" x14ac:dyDescent="0.25">
      <c r="A7596">
        <v>1447405785.7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1683634</v>
      </c>
      <c r="K7596" t="s">
        <v>49</v>
      </c>
      <c r="L7596" t="s">
        <v>74</v>
      </c>
      <c r="M7596">
        <v>482</v>
      </c>
      <c r="N7596">
        <v>4.3103917237842024</v>
      </c>
    </row>
    <row r="7597" spans="1:14" x14ac:dyDescent="0.25">
      <c r="A7597">
        <v>1447182250.7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102</v>
      </c>
      <c r="J7597">
        <v>1683634</v>
      </c>
      <c r="K7597" t="s">
        <v>49</v>
      </c>
      <c r="L7597" t="s">
        <v>74</v>
      </c>
      <c r="M7597">
        <v>256</v>
      </c>
      <c r="N7597">
        <v>0.17396199782088709</v>
      </c>
    </row>
    <row r="7598" spans="1:14" x14ac:dyDescent="0.25">
      <c r="A7598">
        <v>1447371281.7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102</v>
      </c>
      <c r="J7598">
        <v>1683634</v>
      </c>
      <c r="K7598" t="s">
        <v>49</v>
      </c>
      <c r="L7598" t="s">
        <v>74</v>
      </c>
      <c r="M7598">
        <v>735</v>
      </c>
      <c r="N7598">
        <v>8.1375556758437178</v>
      </c>
    </row>
    <row r="7599" spans="1:14" x14ac:dyDescent="0.25">
      <c r="A7599">
        <v>1447320491.7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102</v>
      </c>
      <c r="J7599">
        <v>1683634</v>
      </c>
      <c r="K7599" t="s">
        <v>49</v>
      </c>
      <c r="L7599" t="s">
        <v>74</v>
      </c>
      <c r="M7599">
        <v>682</v>
      </c>
      <c r="N7599">
        <v>8.1762138975816931</v>
      </c>
    </row>
    <row r="7600" spans="1:14" x14ac:dyDescent="0.25">
      <c r="A7600">
        <v>1447405853.7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102</v>
      </c>
      <c r="J7600">
        <v>1683634</v>
      </c>
      <c r="K7600" t="s">
        <v>49</v>
      </c>
      <c r="L7600" t="s">
        <v>74</v>
      </c>
      <c r="M7600">
        <v>717</v>
      </c>
      <c r="N7600">
        <v>9.1619985519000533</v>
      </c>
    </row>
    <row r="7601" spans="1:14" x14ac:dyDescent="0.25">
      <c r="A7601">
        <v>1447201877.7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102</v>
      </c>
      <c r="J7601">
        <v>1682742</v>
      </c>
      <c r="K7601" t="s">
        <v>49</v>
      </c>
      <c r="L7601" t="s">
        <v>74</v>
      </c>
      <c r="M7601">
        <v>316</v>
      </c>
      <c r="N7601">
        <v>5.9168014519351964</v>
      </c>
    </row>
    <row r="7602" spans="1:14" x14ac:dyDescent="0.25">
      <c r="A7602">
        <v>1447155199.7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1682742</v>
      </c>
      <c r="K7602" t="s">
        <v>49</v>
      </c>
      <c r="L7602" t="s">
        <v>74</v>
      </c>
      <c r="M7602">
        <v>381</v>
      </c>
      <c r="N7602">
        <v>7.7175671112198208</v>
      </c>
    </row>
    <row r="7603" spans="1:14" x14ac:dyDescent="0.25">
      <c r="A7603">
        <v>1447189382.7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102</v>
      </c>
      <c r="J7603">
        <v>1682742</v>
      </c>
      <c r="K7603" t="s">
        <v>49</v>
      </c>
      <c r="L7603" t="s">
        <v>74</v>
      </c>
      <c r="M7603">
        <v>303</v>
      </c>
      <c r="N7603">
        <v>8.3606977038214723</v>
      </c>
    </row>
    <row r="7604" spans="1:14" x14ac:dyDescent="0.25">
      <c r="A7604">
        <v>1447168922.7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102</v>
      </c>
      <c r="J7604">
        <v>1682742</v>
      </c>
      <c r="K7604" t="s">
        <v>49</v>
      </c>
      <c r="L7604" t="s">
        <v>74</v>
      </c>
      <c r="M7604">
        <v>301</v>
      </c>
      <c r="N7604">
        <v>2.8297746074472676</v>
      </c>
    </row>
    <row r="7605" spans="1:14" x14ac:dyDescent="0.25">
      <c r="A7605">
        <v>1447189815.7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102</v>
      </c>
      <c r="J7605">
        <v>1682742</v>
      </c>
      <c r="K7605" t="s">
        <v>49</v>
      </c>
      <c r="L7605" t="s">
        <v>74</v>
      </c>
      <c r="M7605">
        <v>309</v>
      </c>
      <c r="N7605">
        <v>0.77175671112198208</v>
      </c>
    </row>
    <row r="7606" spans="1:14" x14ac:dyDescent="0.25">
      <c r="A7606">
        <v>1447189821.7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102</v>
      </c>
      <c r="J7606">
        <v>1682742</v>
      </c>
      <c r="K7606" t="s">
        <v>49</v>
      </c>
      <c r="L7606" t="s">
        <v>74</v>
      </c>
      <c r="M7606">
        <v>290</v>
      </c>
      <c r="N7606">
        <v>3.4729052000489196</v>
      </c>
    </row>
    <row r="7607" spans="1:14" x14ac:dyDescent="0.25">
      <c r="A7607">
        <v>1447189381.7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102</v>
      </c>
      <c r="J7607">
        <v>1682742</v>
      </c>
      <c r="K7607" t="s">
        <v>49</v>
      </c>
      <c r="L7607" t="s">
        <v>74</v>
      </c>
      <c r="M7607">
        <v>324</v>
      </c>
      <c r="N7607">
        <v>0.12862611852033035</v>
      </c>
    </row>
    <row r="7608" spans="1:14" x14ac:dyDescent="0.25">
      <c r="A7608">
        <v>1447157443.7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102</v>
      </c>
      <c r="J7608">
        <v>1682742</v>
      </c>
      <c r="K7608" t="s">
        <v>49</v>
      </c>
      <c r="L7608" t="s">
        <v>74</v>
      </c>
      <c r="M7608">
        <v>287</v>
      </c>
      <c r="N7608">
        <v>0.64313059260165173</v>
      </c>
    </row>
    <row r="7609" spans="1:14" x14ac:dyDescent="0.25">
      <c r="A7609">
        <v>1447189491.7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1682742</v>
      </c>
      <c r="K7609" t="s">
        <v>49</v>
      </c>
      <c r="L7609" t="s">
        <v>74</v>
      </c>
      <c r="M7609">
        <v>327</v>
      </c>
      <c r="N7609">
        <v>5.1450447408132138</v>
      </c>
    </row>
    <row r="7610" spans="1:14" x14ac:dyDescent="0.25">
      <c r="A7610">
        <v>1447189806.7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1682742</v>
      </c>
      <c r="K7610" t="s">
        <v>49</v>
      </c>
      <c r="L7610" t="s">
        <v>74</v>
      </c>
      <c r="M7610">
        <v>334</v>
      </c>
      <c r="N7610">
        <v>2.3152701333659462</v>
      </c>
    </row>
    <row r="7611" spans="1:14" x14ac:dyDescent="0.25">
      <c r="A7611">
        <v>1447226279.7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1682742</v>
      </c>
      <c r="K7611" t="s">
        <v>49</v>
      </c>
      <c r="L7611" t="s">
        <v>74</v>
      </c>
      <c r="M7611">
        <v>317</v>
      </c>
      <c r="N7611">
        <v>8.42</v>
      </c>
    </row>
    <row r="7612" spans="1:14" x14ac:dyDescent="0.25">
      <c r="A7612">
        <v>1447201876.7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1682742</v>
      </c>
      <c r="K7612" t="s">
        <v>49</v>
      </c>
      <c r="L7612" t="s">
        <v>74</v>
      </c>
      <c r="M7612">
        <v>400</v>
      </c>
      <c r="N7612">
        <v>11.86</v>
      </c>
    </row>
    <row r="7613" spans="1:14" x14ac:dyDescent="0.25">
      <c r="A7613">
        <v>1447173798.7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102</v>
      </c>
      <c r="J7613">
        <v>1682742</v>
      </c>
      <c r="K7613" t="s">
        <v>49</v>
      </c>
      <c r="L7613" t="s">
        <v>74</v>
      </c>
      <c r="M7613">
        <v>372</v>
      </c>
      <c r="N7613">
        <v>8.7799999999999994</v>
      </c>
    </row>
    <row r="7614" spans="1:14" x14ac:dyDescent="0.25">
      <c r="A7614">
        <v>1447189380.7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102</v>
      </c>
      <c r="J7614">
        <v>1682742</v>
      </c>
      <c r="K7614" t="s">
        <v>49</v>
      </c>
      <c r="L7614" t="s">
        <v>74</v>
      </c>
      <c r="M7614">
        <v>369</v>
      </c>
      <c r="N7614">
        <v>12.06</v>
      </c>
    </row>
    <row r="7615" spans="1:14" x14ac:dyDescent="0.25">
      <c r="A7615">
        <v>1447228658.7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102</v>
      </c>
      <c r="J7615">
        <v>1682784</v>
      </c>
      <c r="K7615" t="s">
        <v>49</v>
      </c>
      <c r="L7615" t="s">
        <v>74</v>
      </c>
      <c r="M7615">
        <v>294</v>
      </c>
      <c r="N7615">
        <v>1.5728574288063029</v>
      </c>
    </row>
    <row r="7616" spans="1:14" x14ac:dyDescent="0.25">
      <c r="A7616">
        <v>1447145092.7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102</v>
      </c>
      <c r="J7616">
        <v>1682784</v>
      </c>
      <c r="K7616" t="s">
        <v>49</v>
      </c>
      <c r="L7616" t="s">
        <v>74</v>
      </c>
      <c r="M7616">
        <v>440</v>
      </c>
      <c r="N7616">
        <v>9.8740494141729016</v>
      </c>
    </row>
    <row r="7617" spans="1:14" x14ac:dyDescent="0.25">
      <c r="A7617">
        <v>1447405820.7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102</v>
      </c>
      <c r="J7617">
        <v>1682784</v>
      </c>
      <c r="K7617" t="s">
        <v>49</v>
      </c>
      <c r="L7617" t="s">
        <v>74</v>
      </c>
      <c r="M7617">
        <v>392</v>
      </c>
      <c r="N7617">
        <v>9.3497636045707999</v>
      </c>
    </row>
    <row r="7618" spans="1:14" x14ac:dyDescent="0.25">
      <c r="A7618">
        <v>1447405866.7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102</v>
      </c>
      <c r="J7618">
        <v>1682784</v>
      </c>
      <c r="K7618" t="s">
        <v>49</v>
      </c>
      <c r="L7618" t="s">
        <v>74</v>
      </c>
      <c r="M7618">
        <v>440</v>
      </c>
      <c r="N7618">
        <v>13.767383637125844</v>
      </c>
    </row>
    <row r="7619" spans="1:14" x14ac:dyDescent="0.25">
      <c r="A7619">
        <v>1447145126.7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102</v>
      </c>
      <c r="J7619">
        <v>1682784</v>
      </c>
      <c r="K7619" t="s">
        <v>49</v>
      </c>
      <c r="L7619" t="s">
        <v>74</v>
      </c>
      <c r="M7619">
        <v>269</v>
      </c>
      <c r="N7619">
        <v>1.5728574288063029</v>
      </c>
    </row>
    <row r="7620" spans="1:14" x14ac:dyDescent="0.25">
      <c r="A7620">
        <v>1447226264.7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102</v>
      </c>
      <c r="J7620">
        <v>1682784</v>
      </c>
      <c r="K7620" t="s">
        <v>49</v>
      </c>
      <c r="L7620" t="s">
        <v>74</v>
      </c>
      <c r="M7620">
        <v>408</v>
      </c>
      <c r="N7620">
        <v>8.0390490805655475</v>
      </c>
    </row>
    <row r="7621" spans="1:14" x14ac:dyDescent="0.25">
      <c r="A7621">
        <v>1447145184.7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102</v>
      </c>
      <c r="J7621">
        <v>1682784</v>
      </c>
      <c r="K7621" t="s">
        <v>49</v>
      </c>
      <c r="L7621" t="s">
        <v>74</v>
      </c>
      <c r="M7621">
        <v>251</v>
      </c>
      <c r="N7621">
        <v>0.43690484133508412</v>
      </c>
    </row>
    <row r="7622" spans="1:14" x14ac:dyDescent="0.25">
      <c r="A7622">
        <v>1447145091.7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102</v>
      </c>
      <c r="J7622">
        <v>1682784</v>
      </c>
      <c r="K7622" t="s">
        <v>49</v>
      </c>
      <c r="L7622" t="s">
        <v>74</v>
      </c>
      <c r="M7622">
        <v>419</v>
      </c>
      <c r="N7622">
        <v>9.437144572837818</v>
      </c>
    </row>
    <row r="7623" spans="1:14" x14ac:dyDescent="0.25">
      <c r="A7623">
        <v>1447228654.7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102</v>
      </c>
      <c r="J7623">
        <v>1682784</v>
      </c>
      <c r="K7623" t="s">
        <v>49</v>
      </c>
      <c r="L7623" t="s">
        <v>74</v>
      </c>
      <c r="M7623">
        <v>343</v>
      </c>
      <c r="N7623">
        <v>1.5728574288063029</v>
      </c>
    </row>
    <row r="7624" spans="1:14" x14ac:dyDescent="0.25">
      <c r="A7624">
        <v>1447228653.7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102</v>
      </c>
      <c r="J7624">
        <v>1682784</v>
      </c>
      <c r="K7624" t="s">
        <v>49</v>
      </c>
      <c r="L7624" t="s">
        <v>74</v>
      </c>
      <c r="M7624">
        <v>290</v>
      </c>
      <c r="N7624">
        <v>1.5728574288063029</v>
      </c>
    </row>
    <row r="7625" spans="1:14" x14ac:dyDescent="0.25">
      <c r="A7625">
        <v>1447145125.7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102</v>
      </c>
      <c r="J7625">
        <v>1682784</v>
      </c>
      <c r="K7625" t="s">
        <v>49</v>
      </c>
      <c r="L7625" t="s">
        <v>74</v>
      </c>
      <c r="M7625">
        <v>444</v>
      </c>
      <c r="N7625">
        <v>9.8740494141729016</v>
      </c>
    </row>
    <row r="7626" spans="1:14" x14ac:dyDescent="0.25">
      <c r="A7626">
        <v>1447228656.7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102</v>
      </c>
      <c r="J7626">
        <v>1682784</v>
      </c>
      <c r="K7626" t="s">
        <v>49</v>
      </c>
      <c r="L7626" t="s">
        <v>74</v>
      </c>
      <c r="M7626">
        <v>271</v>
      </c>
      <c r="N7626">
        <v>0.17476193653403366</v>
      </c>
    </row>
    <row r="7627" spans="1:14" x14ac:dyDescent="0.25">
      <c r="A7627">
        <v>1447405918.7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102</v>
      </c>
      <c r="J7627">
        <v>1682784</v>
      </c>
      <c r="K7627" t="s">
        <v>49</v>
      </c>
      <c r="L7627" t="s">
        <v>74</v>
      </c>
      <c r="M7627">
        <v>349</v>
      </c>
      <c r="N7627">
        <v>3.8447626037487406</v>
      </c>
    </row>
    <row r="7628" spans="1:14" x14ac:dyDescent="0.25">
      <c r="A7628">
        <v>1447226252.7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102</v>
      </c>
      <c r="J7628">
        <v>1682784</v>
      </c>
      <c r="K7628" t="s">
        <v>49</v>
      </c>
      <c r="L7628" t="s">
        <v>74</v>
      </c>
      <c r="M7628">
        <v>442</v>
      </c>
      <c r="N7628">
        <v>9.437144572837818</v>
      </c>
    </row>
    <row r="7629" spans="1:14" x14ac:dyDescent="0.25">
      <c r="A7629">
        <v>1447306656.7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102</v>
      </c>
      <c r="J7629">
        <v>1682784</v>
      </c>
      <c r="K7629" t="s">
        <v>49</v>
      </c>
      <c r="L7629" t="s">
        <v>74</v>
      </c>
      <c r="M7629">
        <v>635</v>
      </c>
      <c r="N7629">
        <v>34.767863100131308</v>
      </c>
    </row>
    <row r="7630" spans="1:14" x14ac:dyDescent="0.25">
      <c r="A7630">
        <v>1447147490.7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102</v>
      </c>
      <c r="J7630">
        <v>1682784</v>
      </c>
      <c r="K7630" t="s">
        <v>49</v>
      </c>
      <c r="L7630" t="s">
        <v>74</v>
      </c>
      <c r="M7630">
        <v>370</v>
      </c>
      <c r="N7630">
        <v>9.437144572837818</v>
      </c>
    </row>
    <row r="7631" spans="1:14" x14ac:dyDescent="0.25">
      <c r="A7631">
        <v>1447173480.7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102</v>
      </c>
      <c r="J7631">
        <v>1682784</v>
      </c>
      <c r="K7631" t="s">
        <v>49</v>
      </c>
      <c r="L7631" t="s">
        <v>74</v>
      </c>
      <c r="M7631">
        <v>483</v>
      </c>
      <c r="N7631">
        <v>14.116907510193911</v>
      </c>
    </row>
    <row r="7632" spans="1:14" x14ac:dyDescent="0.25">
      <c r="A7632">
        <v>1447245204.7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102</v>
      </c>
      <c r="J7632">
        <v>1682784</v>
      </c>
      <c r="K7632" t="s">
        <v>49</v>
      </c>
      <c r="L7632" t="s">
        <v>74</v>
      </c>
      <c r="M7632">
        <v>423</v>
      </c>
      <c r="N7632">
        <v>11.097382969911138</v>
      </c>
    </row>
    <row r="7633" spans="1:14" x14ac:dyDescent="0.25">
      <c r="A7633">
        <v>1447310636.7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102</v>
      </c>
      <c r="J7633">
        <v>1682784</v>
      </c>
      <c r="K7633" t="s">
        <v>49</v>
      </c>
      <c r="L7633" t="s">
        <v>74</v>
      </c>
      <c r="M7633">
        <v>681</v>
      </c>
      <c r="N7633">
        <v>35.826196989476898</v>
      </c>
    </row>
    <row r="7634" spans="1:14" x14ac:dyDescent="0.25">
      <c r="A7634">
        <v>1447145249.7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102</v>
      </c>
      <c r="J7634">
        <v>1682826</v>
      </c>
      <c r="K7634" t="s">
        <v>49</v>
      </c>
      <c r="L7634" t="s">
        <v>74</v>
      </c>
      <c r="M7634">
        <v>383</v>
      </c>
      <c r="N7634">
        <v>7.9202109392116444</v>
      </c>
    </row>
    <row r="7635" spans="1:14" x14ac:dyDescent="0.25">
      <c r="A7635">
        <v>1447145311.7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102</v>
      </c>
      <c r="J7635">
        <v>1682826</v>
      </c>
      <c r="K7635" t="s">
        <v>49</v>
      </c>
      <c r="L7635" t="s">
        <v>74</v>
      </c>
      <c r="M7635">
        <v>480</v>
      </c>
      <c r="N7635">
        <v>15.605168088149677</v>
      </c>
    </row>
    <row r="7636" spans="1:14" x14ac:dyDescent="0.25">
      <c r="A7636">
        <v>1447405975.7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102</v>
      </c>
      <c r="J7636">
        <v>1682826</v>
      </c>
      <c r="K7636" t="s">
        <v>49</v>
      </c>
      <c r="L7636" t="s">
        <v>74</v>
      </c>
      <c r="M7636">
        <v>664</v>
      </c>
      <c r="N7636">
        <v>27.113170720371066</v>
      </c>
    </row>
    <row r="7637" spans="1:14" x14ac:dyDescent="0.25">
      <c r="A7637">
        <v>1447178830.7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102</v>
      </c>
      <c r="J7637">
        <v>1682826</v>
      </c>
      <c r="K7637" t="s">
        <v>49</v>
      </c>
      <c r="L7637" t="s">
        <v>74</v>
      </c>
      <c r="M7637">
        <v>836</v>
      </c>
      <c r="N7637">
        <v>45.855056012168916</v>
      </c>
    </row>
    <row r="7638" spans="1:14" x14ac:dyDescent="0.25">
      <c r="A7638">
        <v>1447361669.7</v>
      </c>
      <c r="B7638" s="6">
        <v>41420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102</v>
      </c>
      <c r="J7638">
        <v>1682826</v>
      </c>
      <c r="K7638" t="s">
        <v>49</v>
      </c>
      <c r="L7638" t="s">
        <v>74</v>
      </c>
      <c r="M7638">
        <v>516</v>
      </c>
      <c r="N7638">
        <v>16.683586018240881</v>
      </c>
    </row>
    <row r="7639" spans="1:14" x14ac:dyDescent="0.25">
      <c r="A7639">
        <v>1447245233.7</v>
      </c>
      <c r="B7639" s="6">
        <v>41420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102</v>
      </c>
      <c r="J7639">
        <v>1682826</v>
      </c>
      <c r="K7639" t="s">
        <v>49</v>
      </c>
      <c r="L7639" t="s">
        <v>74</v>
      </c>
      <c r="M7639">
        <v>933</v>
      </c>
      <c r="N7639">
        <v>51.61911665654673</v>
      </c>
    </row>
    <row r="7640" spans="1:14" x14ac:dyDescent="0.25">
      <c r="A7640">
        <v>1447405974.7</v>
      </c>
      <c r="B7640" s="6">
        <v>41420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102</v>
      </c>
      <c r="J7640">
        <v>1682826</v>
      </c>
      <c r="K7640" t="s">
        <v>49</v>
      </c>
      <c r="L7640" t="s">
        <v>74</v>
      </c>
      <c r="M7640">
        <v>823</v>
      </c>
      <c r="N7640">
        <v>37.208965045602199</v>
      </c>
    </row>
    <row r="7641" spans="1:14" x14ac:dyDescent="0.25">
      <c r="A7641">
        <v>1447245232.7</v>
      </c>
      <c r="B7641" s="6">
        <v>41420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102</v>
      </c>
      <c r="J7641">
        <v>1682826</v>
      </c>
      <c r="K7641" t="s">
        <v>49</v>
      </c>
      <c r="L7641" t="s">
        <v>74</v>
      </c>
      <c r="M7641">
        <v>736</v>
      </c>
      <c r="N7641">
        <v>36.249202358670665</v>
      </c>
    </row>
    <row r="7642" spans="1:14" x14ac:dyDescent="0.25">
      <c r="A7642">
        <v>1447150977.7</v>
      </c>
      <c r="B7642" s="6">
        <v>41420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102</v>
      </c>
      <c r="J7642">
        <v>1682826</v>
      </c>
      <c r="K7642" t="s">
        <v>49</v>
      </c>
      <c r="L7642" t="s">
        <v>74</v>
      </c>
      <c r="M7642">
        <v>699</v>
      </c>
      <c r="N7642">
        <v>32.994515477211394</v>
      </c>
    </row>
    <row r="7643" spans="1:14" x14ac:dyDescent="0.25">
      <c r="A7643">
        <v>1447362912.7</v>
      </c>
      <c r="B7643" s="6">
        <v>41420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102</v>
      </c>
      <c r="J7643">
        <v>1682826</v>
      </c>
      <c r="K7643" t="s">
        <v>49</v>
      </c>
      <c r="L7643" t="s">
        <v>74</v>
      </c>
      <c r="M7643">
        <v>321</v>
      </c>
      <c r="N7643">
        <v>2.5093737629185409</v>
      </c>
    </row>
    <row r="7644" spans="1:14" x14ac:dyDescent="0.25">
      <c r="A7644">
        <v>1447362916.7</v>
      </c>
      <c r="B7644" s="6">
        <v>41420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102</v>
      </c>
      <c r="J7644">
        <v>1682826</v>
      </c>
      <c r="K7644" t="s">
        <v>49</v>
      </c>
      <c r="L7644" t="s">
        <v>74</v>
      </c>
      <c r="M7644">
        <v>991</v>
      </c>
      <c r="N7644">
        <v>52.951535902748631</v>
      </c>
    </row>
    <row r="7645" spans="1:14" x14ac:dyDescent="0.25">
      <c r="A7645">
        <v>1447382094.7</v>
      </c>
      <c r="B7645" s="6">
        <v>41420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102</v>
      </c>
      <c r="J7645">
        <v>1682751</v>
      </c>
      <c r="K7645" t="s">
        <v>49</v>
      </c>
      <c r="L7645" t="s">
        <v>74</v>
      </c>
      <c r="M7645">
        <v>266</v>
      </c>
      <c r="N7645">
        <v>1.846629624140681</v>
      </c>
    </row>
    <row r="7646" spans="1:14" x14ac:dyDescent="0.25">
      <c r="A7646">
        <v>1447329944.7</v>
      </c>
      <c r="B7646" s="6">
        <v>41420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102</v>
      </c>
      <c r="J7646">
        <v>1682751</v>
      </c>
      <c r="K7646" t="s">
        <v>49</v>
      </c>
      <c r="L7646" t="s">
        <v>74</v>
      </c>
      <c r="M7646">
        <v>344</v>
      </c>
      <c r="N7646">
        <v>3.5512108156551556</v>
      </c>
    </row>
    <row r="7647" spans="1:14" x14ac:dyDescent="0.25">
      <c r="A7647">
        <v>1447306708.7</v>
      </c>
      <c r="B7647" s="6">
        <v>41420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102</v>
      </c>
      <c r="J7647">
        <v>1682751</v>
      </c>
      <c r="K7647" t="s">
        <v>49</v>
      </c>
      <c r="L7647" t="s">
        <v>74</v>
      </c>
      <c r="M7647">
        <v>593</v>
      </c>
      <c r="N7647">
        <v>19.60268370241646</v>
      </c>
    </row>
    <row r="7648" spans="1:14" x14ac:dyDescent="0.25">
      <c r="A7648">
        <v>1447361673.7</v>
      </c>
      <c r="B7648" s="6">
        <v>41420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102</v>
      </c>
      <c r="J7648">
        <v>1660585</v>
      </c>
      <c r="K7648" t="s">
        <v>49</v>
      </c>
      <c r="L7648" t="s">
        <v>74</v>
      </c>
      <c r="M7648">
        <v>1250</v>
      </c>
      <c r="N7648">
        <v>95.111065657598644</v>
      </c>
    </row>
    <row r="7649" spans="1:14" x14ac:dyDescent="0.25">
      <c r="A7649">
        <v>1447405862.7</v>
      </c>
      <c r="B7649" s="6">
        <v>41420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102</v>
      </c>
      <c r="J7649">
        <v>1660585</v>
      </c>
      <c r="K7649" t="s">
        <v>49</v>
      </c>
      <c r="L7649" t="s">
        <v>74</v>
      </c>
      <c r="M7649">
        <v>402</v>
      </c>
      <c r="N7649">
        <v>9.7066623031294696</v>
      </c>
    </row>
    <row r="7650" spans="1:14" x14ac:dyDescent="0.25">
      <c r="A7650">
        <v>1447226253.7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102</v>
      </c>
      <c r="J7650">
        <v>1660585</v>
      </c>
      <c r="K7650" t="s">
        <v>49</v>
      </c>
      <c r="L7650" t="s">
        <v>74</v>
      </c>
      <c r="M7650">
        <v>452</v>
      </c>
      <c r="N7650">
        <v>19.525546328492524</v>
      </c>
    </row>
    <row r="7651" spans="1:14" x14ac:dyDescent="0.25">
      <c r="A7651">
        <v>1447226268.7</v>
      </c>
      <c r="B7651" s="6">
        <v>41420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102</v>
      </c>
      <c r="J7651">
        <v>1660585</v>
      </c>
      <c r="K7651" t="s">
        <v>49</v>
      </c>
      <c r="L7651" t="s">
        <v>74</v>
      </c>
      <c r="M7651">
        <v>383</v>
      </c>
      <c r="N7651">
        <v>5.1566643485375305</v>
      </c>
    </row>
    <row r="7652" spans="1:14" x14ac:dyDescent="0.25">
      <c r="A7652">
        <v>1447405842.7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102</v>
      </c>
      <c r="J7652">
        <v>1660585</v>
      </c>
      <c r="K7652" t="s">
        <v>49</v>
      </c>
      <c r="L7652" t="s">
        <v>74</v>
      </c>
      <c r="M7652">
        <v>357</v>
      </c>
      <c r="N7652">
        <v>4.9544422172223337</v>
      </c>
    </row>
    <row r="7653" spans="1:14" x14ac:dyDescent="0.25">
      <c r="A7653">
        <v>1447405861.7</v>
      </c>
      <c r="B7653" s="6">
        <v>41420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102</v>
      </c>
      <c r="J7653">
        <v>1660585</v>
      </c>
      <c r="K7653" t="s">
        <v>49</v>
      </c>
      <c r="L7653" t="s">
        <v>74</v>
      </c>
      <c r="M7653">
        <v>633</v>
      </c>
      <c r="N7653">
        <v>29.333319697279592</v>
      </c>
    </row>
    <row r="7654" spans="1:14" x14ac:dyDescent="0.25">
      <c r="A7654">
        <v>1447145173.7</v>
      </c>
      <c r="B7654" s="6">
        <v>41420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102</v>
      </c>
      <c r="J7654">
        <v>1660585</v>
      </c>
      <c r="K7654" t="s">
        <v>49</v>
      </c>
      <c r="L7654" t="s">
        <v>74</v>
      </c>
      <c r="M7654">
        <v>691</v>
      </c>
      <c r="N7654">
        <v>41.286646758028205</v>
      </c>
    </row>
    <row r="7655" spans="1:14" x14ac:dyDescent="0.25">
      <c r="A7655">
        <v>1447226255.7</v>
      </c>
      <c r="B7655" s="6">
        <v>41420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102</v>
      </c>
      <c r="J7655">
        <v>1660585</v>
      </c>
      <c r="K7655" t="s">
        <v>49</v>
      </c>
      <c r="L7655" t="s">
        <v>74</v>
      </c>
      <c r="M7655">
        <v>439</v>
      </c>
      <c r="N7655">
        <v>14.166659848639796</v>
      </c>
    </row>
    <row r="7656" spans="1:14" x14ac:dyDescent="0.25">
      <c r="A7656">
        <v>1447226254.7</v>
      </c>
      <c r="B7656" s="6">
        <v>41420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102</v>
      </c>
      <c r="J7656">
        <v>1660585</v>
      </c>
      <c r="K7656" t="s">
        <v>49</v>
      </c>
      <c r="L7656" t="s">
        <v>74</v>
      </c>
      <c r="M7656">
        <v>636</v>
      </c>
      <c r="N7656">
        <v>39.703316833708307</v>
      </c>
    </row>
    <row r="7657" spans="1:14" x14ac:dyDescent="0.25">
      <c r="A7657">
        <v>1447226291.7</v>
      </c>
      <c r="B7657" s="6">
        <v>41420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102</v>
      </c>
      <c r="J7657">
        <v>1660585</v>
      </c>
      <c r="K7657" t="s">
        <v>49</v>
      </c>
      <c r="L7657" t="s">
        <v>74</v>
      </c>
      <c r="M7657">
        <v>444</v>
      </c>
      <c r="N7657">
        <v>13.841105338515028</v>
      </c>
    </row>
    <row r="7658" spans="1:14" x14ac:dyDescent="0.25">
      <c r="A7658">
        <v>1447146075.7</v>
      </c>
      <c r="B7658" s="6">
        <v>41420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102</v>
      </c>
      <c r="J7658">
        <v>1660585</v>
      </c>
      <c r="K7658" t="s">
        <v>49</v>
      </c>
      <c r="L7658" t="s">
        <v>74</v>
      </c>
      <c r="M7658">
        <v>277</v>
      </c>
      <c r="N7658">
        <v>2.9322209040703608</v>
      </c>
    </row>
    <row r="7659" spans="1:14" x14ac:dyDescent="0.25">
      <c r="A7659">
        <v>1447145174.7</v>
      </c>
      <c r="B7659" s="6">
        <v>41420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102</v>
      </c>
      <c r="J7659">
        <v>1660585</v>
      </c>
      <c r="K7659" t="s">
        <v>49</v>
      </c>
      <c r="L7659" t="s">
        <v>74</v>
      </c>
      <c r="M7659">
        <v>781</v>
      </c>
      <c r="N7659">
        <v>46.32</v>
      </c>
    </row>
    <row r="7660" spans="1:14" x14ac:dyDescent="0.25">
      <c r="A7660">
        <v>1447405917.7</v>
      </c>
      <c r="B7660" s="6">
        <v>41420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102</v>
      </c>
      <c r="J7660">
        <v>1660585</v>
      </c>
      <c r="K7660" t="s">
        <v>49</v>
      </c>
      <c r="L7660" t="s">
        <v>74</v>
      </c>
      <c r="M7660">
        <v>598</v>
      </c>
      <c r="N7660">
        <v>33.200000000000003</v>
      </c>
    </row>
    <row r="7661" spans="1:14" x14ac:dyDescent="0.25">
      <c r="A7661">
        <v>1447320518.7</v>
      </c>
      <c r="B7661" s="6">
        <v>41420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102</v>
      </c>
      <c r="J7661">
        <v>1660579</v>
      </c>
      <c r="K7661" t="s">
        <v>49</v>
      </c>
      <c r="L7661" t="s">
        <v>74</v>
      </c>
      <c r="M7661">
        <v>348</v>
      </c>
      <c r="N7661">
        <v>8.4063319372227969</v>
      </c>
    </row>
    <row r="7662" spans="1:14" x14ac:dyDescent="0.25">
      <c r="A7662">
        <v>1447170832.7</v>
      </c>
      <c r="B7662" s="6">
        <v>41420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102</v>
      </c>
      <c r="J7662">
        <v>1660579</v>
      </c>
      <c r="K7662" t="s">
        <v>49</v>
      </c>
      <c r="L7662" t="s">
        <v>74</v>
      </c>
      <c r="M7662">
        <v>607</v>
      </c>
      <c r="N7662">
        <v>26.117199797492891</v>
      </c>
    </row>
    <row r="7663" spans="1:14" x14ac:dyDescent="0.25">
      <c r="A7663">
        <v>1447170783.7</v>
      </c>
      <c r="B7663" s="6">
        <v>41420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102</v>
      </c>
      <c r="J7663">
        <v>1660579</v>
      </c>
      <c r="K7663" t="s">
        <v>49</v>
      </c>
      <c r="L7663" t="s">
        <v>74</v>
      </c>
      <c r="M7663">
        <v>371</v>
      </c>
      <c r="N7663">
        <v>10.208442582963729</v>
      </c>
    </row>
    <row r="7664" spans="1:14" x14ac:dyDescent="0.25">
      <c r="A7664">
        <v>1447320496.7</v>
      </c>
      <c r="B7664" s="6">
        <v>41420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102</v>
      </c>
      <c r="J7664">
        <v>1660579</v>
      </c>
      <c r="K7664" t="s">
        <v>49</v>
      </c>
      <c r="L7664" t="s">
        <v>74</v>
      </c>
      <c r="M7664">
        <v>271</v>
      </c>
      <c r="N7664">
        <v>0.90390665991642971</v>
      </c>
    </row>
    <row r="7665" spans="1:14" x14ac:dyDescent="0.25">
      <c r="A7665">
        <v>1447170788.7</v>
      </c>
      <c r="B7665" s="6">
        <v>41420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102</v>
      </c>
      <c r="J7665">
        <v>1660579</v>
      </c>
      <c r="K7665" t="s">
        <v>49</v>
      </c>
      <c r="L7665" t="s">
        <v>74</v>
      </c>
      <c r="M7665">
        <v>408</v>
      </c>
      <c r="N7665">
        <v>12.208442582963729</v>
      </c>
    </row>
    <row r="7666" spans="1:14" x14ac:dyDescent="0.25">
      <c r="A7666">
        <v>1447245124.7</v>
      </c>
      <c r="B7666" s="6">
        <v>41420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102</v>
      </c>
      <c r="J7666">
        <v>1660579</v>
      </c>
      <c r="K7666" t="s">
        <v>49</v>
      </c>
      <c r="L7666" t="s">
        <v>74</v>
      </c>
      <c r="M7666">
        <v>1093</v>
      </c>
      <c r="N7666">
        <v>79.849174115172303</v>
      </c>
    </row>
    <row r="7667" spans="1:14" x14ac:dyDescent="0.25">
      <c r="A7667">
        <v>1447170787.7</v>
      </c>
      <c r="B7667" s="6">
        <v>41420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102</v>
      </c>
      <c r="J7667">
        <v>1660579</v>
      </c>
      <c r="K7667" t="s">
        <v>49</v>
      </c>
      <c r="L7667" t="s">
        <v>74</v>
      </c>
      <c r="M7667">
        <v>484</v>
      </c>
      <c r="N7667">
        <v>17.897351866345307</v>
      </c>
    </row>
    <row r="7668" spans="1:14" x14ac:dyDescent="0.25">
      <c r="A7668">
        <v>1447145082.7</v>
      </c>
      <c r="B7668" s="6">
        <v>41420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102</v>
      </c>
      <c r="J7668">
        <v>1660579</v>
      </c>
      <c r="K7668" t="s">
        <v>49</v>
      </c>
      <c r="L7668" t="s">
        <v>74</v>
      </c>
      <c r="M7668">
        <v>1116</v>
      </c>
      <c r="N7668">
        <v>82.374410088846389</v>
      </c>
    </row>
    <row r="7669" spans="1:14" x14ac:dyDescent="0.25">
      <c r="A7669">
        <v>1447320500.7</v>
      </c>
      <c r="B7669" s="6">
        <v>41420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102</v>
      </c>
      <c r="J7669">
        <v>1660579</v>
      </c>
      <c r="K7669" t="s">
        <v>49</v>
      </c>
      <c r="L7669" t="s">
        <v>74</v>
      </c>
      <c r="M7669">
        <v>314</v>
      </c>
      <c r="N7669">
        <v>0.90390665991642971</v>
      </c>
    </row>
    <row r="7670" spans="1:14" x14ac:dyDescent="0.25">
      <c r="A7670">
        <v>1447245126.7</v>
      </c>
      <c r="B7670" s="6">
        <v>41420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102</v>
      </c>
      <c r="J7670">
        <v>1660579</v>
      </c>
      <c r="K7670" t="s">
        <v>49</v>
      </c>
      <c r="L7670" t="s">
        <v>74</v>
      </c>
      <c r="M7670">
        <v>1141</v>
      </c>
      <c r="N7670">
        <v>88.44199005847031</v>
      </c>
    </row>
    <row r="7671" spans="1:14" x14ac:dyDescent="0.25">
      <c r="A7671">
        <v>1447405864.7</v>
      </c>
      <c r="B7671" s="6">
        <v>41420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102</v>
      </c>
      <c r="J7671">
        <v>1660579</v>
      </c>
      <c r="K7671" t="s">
        <v>49</v>
      </c>
      <c r="L7671" t="s">
        <v>74</v>
      </c>
      <c r="M7671">
        <v>1228</v>
      </c>
      <c r="N7671">
        <v>83.876835366152747</v>
      </c>
    </row>
    <row r="7672" spans="1:14" x14ac:dyDescent="0.25">
      <c r="A7672">
        <v>1447320519.7</v>
      </c>
      <c r="B7672" s="6">
        <v>41420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102</v>
      </c>
      <c r="J7672">
        <v>1660579</v>
      </c>
      <c r="K7672" t="s">
        <v>49</v>
      </c>
      <c r="L7672" t="s">
        <v>74</v>
      </c>
      <c r="M7672">
        <v>1066</v>
      </c>
      <c r="N7672">
        <v>61.79870216782416</v>
      </c>
    </row>
    <row r="7673" spans="1:14" x14ac:dyDescent="0.25">
      <c r="A7673">
        <v>1447405806.7</v>
      </c>
      <c r="B7673" s="6">
        <v>41420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102</v>
      </c>
      <c r="J7673">
        <v>1660579</v>
      </c>
      <c r="K7673" t="s">
        <v>49</v>
      </c>
      <c r="L7673" t="s">
        <v>74</v>
      </c>
      <c r="M7673">
        <v>316</v>
      </c>
      <c r="N7673">
        <v>5.965783955448436</v>
      </c>
    </row>
    <row r="7674" spans="1:14" x14ac:dyDescent="0.25">
      <c r="A7674">
        <v>1447320499.7</v>
      </c>
      <c r="B7674" s="6">
        <v>41420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102</v>
      </c>
      <c r="J7674">
        <v>1660579</v>
      </c>
      <c r="K7674" t="s">
        <v>49</v>
      </c>
      <c r="L7674" t="s">
        <v>74</v>
      </c>
      <c r="M7674">
        <v>355</v>
      </c>
      <c r="N7674">
        <v>7.1408626133397943</v>
      </c>
    </row>
    <row r="7675" spans="1:14" x14ac:dyDescent="0.25">
      <c r="A7675">
        <v>1447405818.7</v>
      </c>
      <c r="B7675" s="6">
        <v>41420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102</v>
      </c>
      <c r="J7675">
        <v>1660579</v>
      </c>
      <c r="K7675" t="s">
        <v>49</v>
      </c>
      <c r="L7675" t="s">
        <v>74</v>
      </c>
      <c r="M7675">
        <v>829</v>
      </c>
      <c r="N7675">
        <v>41.556895659788054</v>
      </c>
    </row>
    <row r="7676" spans="1:14" x14ac:dyDescent="0.25">
      <c r="A7676">
        <v>1447320467.7</v>
      </c>
      <c r="B7676" s="6">
        <v>41420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102</v>
      </c>
      <c r="J7676">
        <v>1660579</v>
      </c>
      <c r="K7676" t="s">
        <v>49</v>
      </c>
      <c r="L7676" t="s">
        <v>74</v>
      </c>
      <c r="M7676">
        <v>279</v>
      </c>
      <c r="N7676">
        <v>0.90390665991642971</v>
      </c>
    </row>
    <row r="7677" spans="1:14" x14ac:dyDescent="0.25">
      <c r="A7677">
        <v>1447405863.7</v>
      </c>
      <c r="B7677" s="6">
        <v>41420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102</v>
      </c>
      <c r="J7677">
        <v>1660579</v>
      </c>
      <c r="K7677" t="s">
        <v>49</v>
      </c>
      <c r="L7677" t="s">
        <v>74</v>
      </c>
      <c r="M7677">
        <v>271</v>
      </c>
      <c r="N7677">
        <v>1.2654693238830017</v>
      </c>
    </row>
    <row r="7678" spans="1:14" x14ac:dyDescent="0.25">
      <c r="A7678">
        <v>1447306555.7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1656350</v>
      </c>
      <c r="K7678" t="s">
        <v>49</v>
      </c>
      <c r="L7678" t="s">
        <v>74</v>
      </c>
      <c r="M7678">
        <v>368</v>
      </c>
      <c r="N7678">
        <v>5.4815503398578782</v>
      </c>
    </row>
    <row r="7679" spans="1:14" x14ac:dyDescent="0.25">
      <c r="A7679">
        <v>1447306524.7</v>
      </c>
      <c r="B7679" s="6">
        <v>41420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102</v>
      </c>
      <c r="J7679">
        <v>1656350</v>
      </c>
      <c r="K7679" t="s">
        <v>49</v>
      </c>
      <c r="L7679" t="s">
        <v>74</v>
      </c>
      <c r="M7679">
        <v>416</v>
      </c>
      <c r="N7679">
        <v>8.6234145590447113</v>
      </c>
    </row>
    <row r="7680" spans="1:14" x14ac:dyDescent="0.25">
      <c r="A7680">
        <v>1447406036.7</v>
      </c>
      <c r="B7680" s="6">
        <v>41420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102</v>
      </c>
      <c r="J7680">
        <v>1656350</v>
      </c>
      <c r="K7680" t="s">
        <v>49</v>
      </c>
      <c r="L7680" t="s">
        <v>74</v>
      </c>
      <c r="M7680">
        <v>2446</v>
      </c>
      <c r="N7680">
        <v>151.71813073778904</v>
      </c>
    </row>
    <row r="7681" spans="1:14" x14ac:dyDescent="0.25">
      <c r="A7681">
        <v>1447226249.7</v>
      </c>
      <c r="B7681" s="6">
        <v>41420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102</v>
      </c>
      <c r="J7681">
        <v>1656350</v>
      </c>
      <c r="K7681" t="s">
        <v>49</v>
      </c>
      <c r="L7681" t="s">
        <v>74</v>
      </c>
      <c r="M7681">
        <v>463</v>
      </c>
      <c r="N7681">
        <v>8.6234145590447113</v>
      </c>
    </row>
    <row r="7682" spans="1:14" x14ac:dyDescent="0.25">
      <c r="A7682">
        <v>1447226269.7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102</v>
      </c>
      <c r="J7682">
        <v>1656350</v>
      </c>
      <c r="K7682" t="s">
        <v>49</v>
      </c>
      <c r="L7682" t="s">
        <v>74</v>
      </c>
      <c r="M7682">
        <v>359</v>
      </c>
      <c r="N7682">
        <v>8.088629160034186</v>
      </c>
    </row>
    <row r="7683" spans="1:14" x14ac:dyDescent="0.25">
      <c r="A7683">
        <v>1447361679.7</v>
      </c>
      <c r="B7683" s="6">
        <v>41420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102</v>
      </c>
      <c r="J7683">
        <v>1656350</v>
      </c>
      <c r="K7683" t="s">
        <v>49</v>
      </c>
      <c r="L7683" t="s">
        <v>74</v>
      </c>
      <c r="M7683">
        <v>635</v>
      </c>
      <c r="N7683">
        <v>23.591960485049935</v>
      </c>
    </row>
    <row r="7684" spans="1:14" x14ac:dyDescent="0.25">
      <c r="A7684">
        <v>1447405857.7</v>
      </c>
      <c r="B7684" s="6">
        <v>41420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102</v>
      </c>
      <c r="J7684">
        <v>1656350</v>
      </c>
      <c r="K7684" t="s">
        <v>49</v>
      </c>
      <c r="L7684" t="s">
        <v>74</v>
      </c>
      <c r="M7684">
        <v>314</v>
      </c>
      <c r="N7684">
        <v>0.93587444826841826</v>
      </c>
    </row>
    <row r="7685" spans="1:14" x14ac:dyDescent="0.25">
      <c r="A7685">
        <v>1447306556.7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102</v>
      </c>
      <c r="J7685">
        <v>1656350</v>
      </c>
      <c r="K7685" t="s">
        <v>49</v>
      </c>
      <c r="L7685" t="s">
        <v>74</v>
      </c>
      <c r="M7685">
        <v>344</v>
      </c>
      <c r="N7685">
        <v>1.8049007216605208</v>
      </c>
    </row>
    <row r="7686" spans="1:14" x14ac:dyDescent="0.25">
      <c r="A7686">
        <v>1447226273.7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102</v>
      </c>
      <c r="J7686">
        <v>1656350</v>
      </c>
      <c r="K7686" t="s">
        <v>49</v>
      </c>
      <c r="L7686" t="s">
        <v>74</v>
      </c>
      <c r="M7686">
        <v>280</v>
      </c>
      <c r="N7686">
        <v>0.86902627339210259</v>
      </c>
    </row>
    <row r="7687" spans="1:14" x14ac:dyDescent="0.25">
      <c r="A7687">
        <v>1447306557.7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102</v>
      </c>
      <c r="J7687">
        <v>1656350</v>
      </c>
      <c r="K7687" t="s">
        <v>49</v>
      </c>
      <c r="L7687" t="s">
        <v>74</v>
      </c>
      <c r="M7687">
        <v>386</v>
      </c>
      <c r="N7687">
        <v>8.6234145590447113</v>
      </c>
    </row>
    <row r="7688" spans="1:14" x14ac:dyDescent="0.25">
      <c r="A7688">
        <v>1447226265.7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1656348</v>
      </c>
      <c r="K7688" t="s">
        <v>49</v>
      </c>
      <c r="L7688" t="s">
        <v>74</v>
      </c>
      <c r="M7688">
        <v>579</v>
      </c>
      <c r="N7688">
        <v>12.294253515623145</v>
      </c>
    </row>
    <row r="7689" spans="1:14" x14ac:dyDescent="0.25">
      <c r="A7689">
        <v>1447168857.7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102</v>
      </c>
      <c r="J7689">
        <v>1656348</v>
      </c>
      <c r="K7689" t="s">
        <v>49</v>
      </c>
      <c r="L7689" t="s">
        <v>74</v>
      </c>
      <c r="M7689">
        <v>692</v>
      </c>
      <c r="N7689">
        <v>15.551318302281102</v>
      </c>
    </row>
    <row r="7690" spans="1:14" x14ac:dyDescent="0.25">
      <c r="A7690">
        <v>1447205699.7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1656348</v>
      </c>
      <c r="K7690" t="s">
        <v>49</v>
      </c>
      <c r="L7690" t="s">
        <v>74</v>
      </c>
      <c r="M7690">
        <v>621</v>
      </c>
      <c r="N7690">
        <v>15.680743653843415</v>
      </c>
    </row>
    <row r="7691" spans="1:14" x14ac:dyDescent="0.25">
      <c r="A7691">
        <v>1447382068.7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102</v>
      </c>
      <c r="J7691">
        <v>1656348</v>
      </c>
      <c r="K7691" t="s">
        <v>49</v>
      </c>
      <c r="L7691" t="s">
        <v>74</v>
      </c>
      <c r="M7691">
        <v>378</v>
      </c>
      <c r="N7691">
        <v>2.6932450691101346</v>
      </c>
    </row>
    <row r="7692" spans="1:14" x14ac:dyDescent="0.25">
      <c r="A7692">
        <v>1447272305.7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102</v>
      </c>
      <c r="J7692">
        <v>1656348</v>
      </c>
      <c r="K7692" t="s">
        <v>49</v>
      </c>
      <c r="L7692" t="s">
        <v>74</v>
      </c>
      <c r="M7692">
        <v>429</v>
      </c>
      <c r="N7692">
        <v>6.3855971799869327</v>
      </c>
    </row>
    <row r="7693" spans="1:14" x14ac:dyDescent="0.25">
      <c r="A7693">
        <v>1447145179.7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102</v>
      </c>
      <c r="J7693">
        <v>1656353</v>
      </c>
      <c r="K7693" t="s">
        <v>49</v>
      </c>
      <c r="L7693" t="s">
        <v>74</v>
      </c>
      <c r="M7693">
        <v>1146</v>
      </c>
      <c r="N7693">
        <v>35.321751230385416</v>
      </c>
    </row>
    <row r="7694" spans="1:14" x14ac:dyDescent="0.25">
      <c r="A7694">
        <v>1447405807.7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102</v>
      </c>
      <c r="J7694">
        <v>1656353</v>
      </c>
      <c r="K7694" t="s">
        <v>49</v>
      </c>
      <c r="L7694" t="s">
        <v>74</v>
      </c>
      <c r="M7694">
        <v>548</v>
      </c>
      <c r="N7694">
        <v>8.9349837247527937</v>
      </c>
    </row>
    <row r="7695" spans="1:14" x14ac:dyDescent="0.25">
      <c r="A7695">
        <v>1447238190.7</v>
      </c>
      <c r="B7695" s="6">
        <v>41420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102</v>
      </c>
      <c r="J7695">
        <v>1656353</v>
      </c>
      <c r="K7695" t="s">
        <v>49</v>
      </c>
      <c r="L7695" t="s">
        <v>74</v>
      </c>
      <c r="M7695">
        <v>792</v>
      </c>
      <c r="N7695">
        <v>18.017580038005946</v>
      </c>
    </row>
    <row r="7696" spans="1:14" x14ac:dyDescent="0.25">
      <c r="A7696">
        <v>1447405902.7</v>
      </c>
      <c r="B7696" s="6">
        <v>41420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102</v>
      </c>
      <c r="J7696">
        <v>1656353</v>
      </c>
      <c r="K7696" t="s">
        <v>49</v>
      </c>
      <c r="L7696" t="s">
        <v>74</v>
      </c>
      <c r="M7696">
        <v>395</v>
      </c>
      <c r="N7696">
        <v>3.1969207822509991</v>
      </c>
    </row>
    <row r="7697" spans="1:14" x14ac:dyDescent="0.25">
      <c r="A7697">
        <v>1447155744.7</v>
      </c>
      <c r="B7697" s="6">
        <v>41420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102</v>
      </c>
      <c r="J7697">
        <v>1656353</v>
      </c>
      <c r="K7697" t="s">
        <v>49</v>
      </c>
      <c r="L7697" t="s">
        <v>74</v>
      </c>
      <c r="M7697">
        <v>474</v>
      </c>
      <c r="N7697">
        <v>8.9349837247527937</v>
      </c>
    </row>
    <row r="7698" spans="1:14" x14ac:dyDescent="0.25">
      <c r="A7698">
        <v>1447145178.7</v>
      </c>
      <c r="B7698" s="6">
        <v>41420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102</v>
      </c>
      <c r="J7698">
        <v>1656353</v>
      </c>
      <c r="K7698" t="s">
        <v>49</v>
      </c>
      <c r="L7698" t="s">
        <v>74</v>
      </c>
      <c r="M7698">
        <v>440</v>
      </c>
      <c r="N7698">
        <v>4.7953811733764988</v>
      </c>
    </row>
    <row r="7699" spans="1:14" x14ac:dyDescent="0.25">
      <c r="A7699">
        <v>1447155742.7</v>
      </c>
      <c r="B7699" s="6">
        <v>41420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102</v>
      </c>
      <c r="J7699">
        <v>1656353</v>
      </c>
      <c r="K7699" t="s">
        <v>49</v>
      </c>
      <c r="L7699" t="s">
        <v>74</v>
      </c>
      <c r="M7699">
        <v>290</v>
      </c>
      <c r="N7699">
        <v>0.86070944137526906</v>
      </c>
    </row>
    <row r="7700" spans="1:14" x14ac:dyDescent="0.25">
      <c r="A7700">
        <v>1447155743.7</v>
      </c>
      <c r="B7700" s="6">
        <v>41420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102</v>
      </c>
      <c r="J7700">
        <v>1656353</v>
      </c>
      <c r="K7700" t="s">
        <v>49</v>
      </c>
      <c r="L7700" t="s">
        <v>74</v>
      </c>
      <c r="M7700">
        <v>603</v>
      </c>
      <c r="N7700">
        <v>11.992613948379061</v>
      </c>
    </row>
    <row r="7701" spans="1:14" x14ac:dyDescent="0.25">
      <c r="A7701">
        <v>1447155741.7</v>
      </c>
      <c r="B7701" s="6">
        <v>41420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102</v>
      </c>
      <c r="J7701">
        <v>1656353</v>
      </c>
      <c r="K7701" t="s">
        <v>49</v>
      </c>
      <c r="L7701" t="s">
        <v>74</v>
      </c>
      <c r="M7701">
        <v>502</v>
      </c>
      <c r="N7701">
        <v>8.9349837247527937</v>
      </c>
    </row>
    <row r="7702" spans="1:14" x14ac:dyDescent="0.25">
      <c r="A7702">
        <v>1447405812.7</v>
      </c>
      <c r="B7702" s="6">
        <v>41420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102</v>
      </c>
      <c r="J7702">
        <v>1656353</v>
      </c>
      <c r="K7702" t="s">
        <v>49</v>
      </c>
      <c r="L7702" t="s">
        <v>74</v>
      </c>
      <c r="M7702">
        <v>445</v>
      </c>
      <c r="N7702">
        <v>5.6560906147517676</v>
      </c>
    </row>
    <row r="7703" spans="1:14" x14ac:dyDescent="0.25">
      <c r="A7703">
        <v>1447405942.7</v>
      </c>
      <c r="B7703" s="6">
        <v>41420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102</v>
      </c>
      <c r="J7703">
        <v>1656353</v>
      </c>
      <c r="K7703" t="s">
        <v>49</v>
      </c>
      <c r="L7703" t="s">
        <v>74</v>
      </c>
      <c r="M7703">
        <v>689</v>
      </c>
      <c r="N7703">
        <v>16.369811453129806</v>
      </c>
    </row>
    <row r="7704" spans="1:14" x14ac:dyDescent="0.25">
      <c r="A7704">
        <v>1447405849.7</v>
      </c>
      <c r="B7704" s="6">
        <v>41420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102</v>
      </c>
      <c r="J7704">
        <v>1656353</v>
      </c>
      <c r="K7704" t="s">
        <v>49</v>
      </c>
      <c r="L7704" t="s">
        <v>74</v>
      </c>
      <c r="M7704">
        <v>701</v>
      </c>
      <c r="N7704">
        <v>15.271507058380084</v>
      </c>
    </row>
    <row r="7705" spans="1:14" x14ac:dyDescent="0.25">
      <c r="A7705">
        <v>1447320571.7</v>
      </c>
      <c r="B7705" s="6">
        <v>41420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102</v>
      </c>
      <c r="J7705">
        <v>1656353</v>
      </c>
      <c r="K7705" t="s">
        <v>49</v>
      </c>
      <c r="L7705" t="s">
        <v>74</v>
      </c>
      <c r="M7705">
        <v>1139</v>
      </c>
      <c r="N7705">
        <v>35.321751230385416</v>
      </c>
    </row>
    <row r="7706" spans="1:14" x14ac:dyDescent="0.25">
      <c r="A7706">
        <v>1447145115.7</v>
      </c>
      <c r="B7706" s="6">
        <v>41420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102</v>
      </c>
      <c r="J7706">
        <v>1656353</v>
      </c>
      <c r="K7706" t="s">
        <v>49</v>
      </c>
      <c r="L7706" t="s">
        <v>74</v>
      </c>
      <c r="M7706">
        <v>1109</v>
      </c>
      <c r="N7706">
        <v>32.321751230385416</v>
      </c>
    </row>
    <row r="7707" spans="1:14" x14ac:dyDescent="0.25">
      <c r="A7707">
        <v>1447405859.7</v>
      </c>
      <c r="B7707" s="6">
        <v>41420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102</v>
      </c>
      <c r="J7707">
        <v>1656353</v>
      </c>
      <c r="K7707" t="s">
        <v>49</v>
      </c>
      <c r="L7707" t="s">
        <v>74</v>
      </c>
      <c r="M7707">
        <v>375</v>
      </c>
      <c r="N7707">
        <v>2.6641006518758328</v>
      </c>
    </row>
    <row r="7708" spans="1:14" x14ac:dyDescent="0.25">
      <c r="A7708">
        <v>1447155740.7</v>
      </c>
      <c r="B7708" s="6">
        <v>41420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102</v>
      </c>
      <c r="J7708">
        <v>1656353</v>
      </c>
      <c r="K7708" t="s">
        <v>49</v>
      </c>
      <c r="L7708" t="s">
        <v>74</v>
      </c>
      <c r="M7708">
        <v>976</v>
      </c>
      <c r="N7708">
        <v>29.214812813008507</v>
      </c>
    </row>
    <row r="7709" spans="1:14" x14ac:dyDescent="0.25">
      <c r="A7709">
        <v>1447320484.7</v>
      </c>
      <c r="B7709" s="6">
        <v>41420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102</v>
      </c>
      <c r="J7709">
        <v>1692984</v>
      </c>
      <c r="K7709" t="s">
        <v>49</v>
      </c>
      <c r="L7709" t="s">
        <v>74</v>
      </c>
      <c r="M7709">
        <v>729</v>
      </c>
      <c r="N7709">
        <v>6.4038014437623954</v>
      </c>
    </row>
    <row r="7710" spans="1:14" x14ac:dyDescent="0.25">
      <c r="A7710">
        <v>1447145074.7</v>
      </c>
      <c r="B7710" s="6">
        <v>41420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102</v>
      </c>
      <c r="J7710">
        <v>1692984</v>
      </c>
      <c r="K7710" t="s">
        <v>49</v>
      </c>
      <c r="L7710" t="s">
        <v>74</v>
      </c>
      <c r="M7710">
        <v>1114</v>
      </c>
      <c r="N7710">
        <v>11.807602887524791</v>
      </c>
    </row>
    <row r="7711" spans="1:14" x14ac:dyDescent="0.25">
      <c r="A7711">
        <v>1447145180.7</v>
      </c>
      <c r="B7711" s="6">
        <v>41420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102</v>
      </c>
      <c r="J7711">
        <v>1692984</v>
      </c>
      <c r="K7711" t="s">
        <v>49</v>
      </c>
      <c r="L7711" t="s">
        <v>74</v>
      </c>
      <c r="M7711">
        <v>1723</v>
      </c>
      <c r="N7711">
        <v>19.346004812541317</v>
      </c>
    </row>
    <row r="7712" spans="1:14" x14ac:dyDescent="0.25">
      <c r="A7712">
        <v>1447405783.7</v>
      </c>
      <c r="B7712" s="6">
        <v>41420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102</v>
      </c>
      <c r="J7712">
        <v>1692984</v>
      </c>
      <c r="K7712" t="s">
        <v>49</v>
      </c>
      <c r="L7712" t="s">
        <v>74</v>
      </c>
      <c r="M7712">
        <v>1183</v>
      </c>
      <c r="N7712">
        <v>13.807602887524791</v>
      </c>
    </row>
    <row r="7713" spans="1:14" x14ac:dyDescent="0.25">
      <c r="A7713">
        <v>1447145081.7</v>
      </c>
      <c r="B7713" s="6">
        <v>41420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102</v>
      </c>
      <c r="J7713">
        <v>1692984</v>
      </c>
      <c r="K7713" t="s">
        <v>49</v>
      </c>
      <c r="L7713" t="s">
        <v>74</v>
      </c>
      <c r="M7713">
        <v>1586</v>
      </c>
      <c r="N7713">
        <v>19.211404331287184</v>
      </c>
    </row>
    <row r="7714" spans="1:14" x14ac:dyDescent="0.25">
      <c r="A7714">
        <v>1447405800.7</v>
      </c>
      <c r="B7714" s="6">
        <v>41420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102</v>
      </c>
      <c r="J7714">
        <v>1692984</v>
      </c>
      <c r="K7714" t="s">
        <v>49</v>
      </c>
      <c r="L7714" t="s">
        <v>74</v>
      </c>
      <c r="M7714">
        <v>1139</v>
      </c>
      <c r="N7714">
        <v>11.807602887524791</v>
      </c>
    </row>
    <row r="7715" spans="1:14" x14ac:dyDescent="0.25">
      <c r="A7715">
        <v>1447320523.7</v>
      </c>
      <c r="B7715" s="6">
        <v>41420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102</v>
      </c>
      <c r="J7715">
        <v>1692984</v>
      </c>
      <c r="K7715" t="s">
        <v>49</v>
      </c>
      <c r="L7715" t="s">
        <v>74</v>
      </c>
      <c r="M7715">
        <v>1298</v>
      </c>
      <c r="N7715">
        <v>14.942203368778921</v>
      </c>
    </row>
    <row r="7716" spans="1:14" x14ac:dyDescent="0.25">
      <c r="A7716">
        <v>1447170833.7</v>
      </c>
      <c r="B7716" s="6">
        <v>41420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102</v>
      </c>
      <c r="J7716">
        <v>1692984</v>
      </c>
      <c r="K7716" t="s">
        <v>49</v>
      </c>
      <c r="L7716" t="s">
        <v>74</v>
      </c>
      <c r="M7716">
        <v>3213</v>
      </c>
      <c r="N7716">
        <v>38.692009625082633</v>
      </c>
    </row>
    <row r="7717" spans="1:14" x14ac:dyDescent="0.25">
      <c r="A7717">
        <v>1447405790.7</v>
      </c>
      <c r="B7717" s="6">
        <v>41420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102</v>
      </c>
      <c r="J7717">
        <v>1692984</v>
      </c>
      <c r="K7717" t="s">
        <v>49</v>
      </c>
      <c r="L7717" t="s">
        <v>74</v>
      </c>
      <c r="M7717">
        <v>967</v>
      </c>
      <c r="N7717">
        <v>9.6730024062706583</v>
      </c>
    </row>
    <row r="7718" spans="1:14" x14ac:dyDescent="0.25">
      <c r="A7718">
        <v>1447405799.7</v>
      </c>
      <c r="B7718" s="6">
        <v>41420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102</v>
      </c>
      <c r="J7718">
        <v>1692984</v>
      </c>
      <c r="K7718" t="s">
        <v>49</v>
      </c>
      <c r="L7718" t="s">
        <v>74</v>
      </c>
      <c r="M7718">
        <v>402</v>
      </c>
      <c r="N7718">
        <v>2.1346004812541315</v>
      </c>
    </row>
    <row r="7719" spans="1:14" x14ac:dyDescent="0.25">
      <c r="A7719">
        <v>1447306653.7</v>
      </c>
      <c r="B7719" s="6">
        <v>41420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102</v>
      </c>
      <c r="J7719">
        <v>1644308</v>
      </c>
      <c r="K7719" t="s">
        <v>49</v>
      </c>
      <c r="L7719" t="s">
        <v>74</v>
      </c>
      <c r="M7719">
        <v>363</v>
      </c>
      <c r="N7719">
        <v>5.1582246327357044</v>
      </c>
    </row>
    <row r="7720" spans="1:14" x14ac:dyDescent="0.25">
      <c r="A7720">
        <v>1447146077.7</v>
      </c>
      <c r="B7720" s="6">
        <v>41420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102</v>
      </c>
      <c r="J7720">
        <v>1644308</v>
      </c>
      <c r="K7720" t="s">
        <v>49</v>
      </c>
      <c r="L7720" t="s">
        <v>74</v>
      </c>
      <c r="M7720">
        <v>288</v>
      </c>
      <c r="N7720">
        <v>0.51582246327357051</v>
      </c>
    </row>
    <row r="7721" spans="1:14" x14ac:dyDescent="0.25">
      <c r="A7721">
        <v>1447232773.7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1644308</v>
      </c>
      <c r="K7721" t="s">
        <v>49</v>
      </c>
      <c r="L7721" t="s">
        <v>74</v>
      </c>
      <c r="M7721">
        <v>380</v>
      </c>
      <c r="N7721">
        <v>4.298520527279754</v>
      </c>
    </row>
    <row r="7722" spans="1:14" x14ac:dyDescent="0.25">
      <c r="A7722">
        <v>1447145185.7</v>
      </c>
      <c r="B7722" s="6">
        <v>41420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102</v>
      </c>
      <c r="J7722">
        <v>1644308</v>
      </c>
      <c r="K7722" t="s">
        <v>49</v>
      </c>
      <c r="L7722" t="s">
        <v>74</v>
      </c>
      <c r="M7722">
        <v>707</v>
      </c>
      <c r="N7722">
        <v>19.440653062030144</v>
      </c>
    </row>
    <row r="7723" spans="1:14" x14ac:dyDescent="0.25">
      <c r="A7723">
        <v>1447361682.7</v>
      </c>
      <c r="B7723" s="6">
        <v>41420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102</v>
      </c>
      <c r="J7723">
        <v>1644308</v>
      </c>
      <c r="K7723" t="s">
        <v>49</v>
      </c>
      <c r="L7723" t="s">
        <v>74</v>
      </c>
      <c r="M7723">
        <v>321</v>
      </c>
      <c r="N7723">
        <v>0.85970410545595077</v>
      </c>
    </row>
    <row r="7724" spans="1:14" x14ac:dyDescent="0.25">
      <c r="A7724">
        <v>1447353010.7</v>
      </c>
      <c r="B7724" s="6">
        <v>41420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102</v>
      </c>
      <c r="J7724">
        <v>1644308</v>
      </c>
      <c r="K7724" t="s">
        <v>49</v>
      </c>
      <c r="L7724" t="s">
        <v>74</v>
      </c>
      <c r="M7724">
        <v>447</v>
      </c>
      <c r="N7724">
        <v>7.7373369491035575</v>
      </c>
    </row>
    <row r="7725" spans="1:14" x14ac:dyDescent="0.25">
      <c r="A7725">
        <v>1447361681.7</v>
      </c>
      <c r="B7725" s="6">
        <v>41420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102</v>
      </c>
      <c r="J7725">
        <v>1644308</v>
      </c>
      <c r="K7725" t="s">
        <v>49</v>
      </c>
      <c r="L7725" t="s">
        <v>74</v>
      </c>
      <c r="M7725">
        <v>474</v>
      </c>
      <c r="N7725">
        <v>10.101523239107422</v>
      </c>
    </row>
    <row r="7726" spans="1:14" x14ac:dyDescent="0.25">
      <c r="A7726">
        <v>1447232772.7</v>
      </c>
      <c r="B7726" s="6">
        <v>41420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102</v>
      </c>
      <c r="J7726">
        <v>1644308</v>
      </c>
      <c r="K7726" t="s">
        <v>49</v>
      </c>
      <c r="L7726" t="s">
        <v>74</v>
      </c>
      <c r="M7726">
        <v>472</v>
      </c>
      <c r="N7726">
        <v>8.597041054559508</v>
      </c>
    </row>
    <row r="7727" spans="1:14" x14ac:dyDescent="0.25">
      <c r="A7727">
        <v>1447145117.7</v>
      </c>
      <c r="B7727" s="6">
        <v>41420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102</v>
      </c>
      <c r="J7727">
        <v>1644308</v>
      </c>
      <c r="K7727" t="s">
        <v>49</v>
      </c>
      <c r="L7727" t="s">
        <v>74</v>
      </c>
      <c r="M7727">
        <v>490</v>
      </c>
      <c r="N7727">
        <v>9.4567451600154584</v>
      </c>
    </row>
    <row r="7728" spans="1:14" x14ac:dyDescent="0.25">
      <c r="A7728">
        <v>1447320651.7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102</v>
      </c>
      <c r="J7728">
        <v>1644308</v>
      </c>
      <c r="K7728" t="s">
        <v>49</v>
      </c>
      <c r="L7728" t="s">
        <v>74</v>
      </c>
      <c r="M7728">
        <v>276</v>
      </c>
      <c r="N7728">
        <v>1.2895561581839261</v>
      </c>
    </row>
    <row r="7729" spans="1:14" x14ac:dyDescent="0.25">
      <c r="A7729">
        <v>1447306484.7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102</v>
      </c>
      <c r="J7729">
        <v>1644308</v>
      </c>
      <c r="K7729" t="s">
        <v>49</v>
      </c>
      <c r="L7729" t="s">
        <v>74</v>
      </c>
      <c r="M7729">
        <v>350</v>
      </c>
      <c r="N7729">
        <v>3.0089643690958279</v>
      </c>
    </row>
    <row r="7730" spans="1:14" x14ac:dyDescent="0.25">
      <c r="A7730">
        <v>1447361680.7</v>
      </c>
      <c r="B7730" s="6">
        <v>41420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102</v>
      </c>
      <c r="J7730">
        <v>1644308</v>
      </c>
      <c r="K7730" t="s">
        <v>49</v>
      </c>
      <c r="L7730" t="s">
        <v>74</v>
      </c>
      <c r="M7730">
        <v>618</v>
      </c>
      <c r="N7730">
        <v>14.04482184547914</v>
      </c>
    </row>
    <row r="7731" spans="1:14" x14ac:dyDescent="0.25">
      <c r="A7731">
        <v>1447306455.7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102</v>
      </c>
      <c r="J7731">
        <v>1644308</v>
      </c>
      <c r="K7731" t="s">
        <v>49</v>
      </c>
      <c r="L7731" t="s">
        <v>74</v>
      </c>
      <c r="M7731">
        <v>373</v>
      </c>
      <c r="N7731">
        <v>4.298520527279754</v>
      </c>
    </row>
    <row r="7732" spans="1:14" x14ac:dyDescent="0.25">
      <c r="A7732">
        <v>1447306586.7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1644308</v>
      </c>
      <c r="K7732" t="s">
        <v>49</v>
      </c>
      <c r="L7732" t="s">
        <v>74</v>
      </c>
      <c r="M7732">
        <v>321</v>
      </c>
      <c r="N7732">
        <v>3.0089643690958279</v>
      </c>
    </row>
    <row r="7733" spans="1:14" x14ac:dyDescent="0.25">
      <c r="A7733">
        <v>1447306526.7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102</v>
      </c>
      <c r="J7733">
        <v>1644308</v>
      </c>
      <c r="K7733" t="s">
        <v>49</v>
      </c>
      <c r="L7733" t="s">
        <v>74</v>
      </c>
      <c r="M7733">
        <v>349</v>
      </c>
      <c r="N7733">
        <v>0.8167189001831533</v>
      </c>
    </row>
    <row r="7734" spans="1:14" x14ac:dyDescent="0.25">
      <c r="A7734">
        <v>1447306616.7</v>
      </c>
      <c r="B7734" s="6">
        <v>41420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102</v>
      </c>
      <c r="J7734">
        <v>1644308</v>
      </c>
      <c r="K7734" t="s">
        <v>49</v>
      </c>
      <c r="L7734" t="s">
        <v>74</v>
      </c>
      <c r="M7734">
        <v>499</v>
      </c>
      <c r="N7734">
        <v>7.7373369491035575</v>
      </c>
    </row>
    <row r="7735" spans="1:14" x14ac:dyDescent="0.25">
      <c r="A7735">
        <v>1447306654.7</v>
      </c>
      <c r="B7735" s="6">
        <v>41420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102</v>
      </c>
      <c r="J7735">
        <v>1644308</v>
      </c>
      <c r="K7735" t="s">
        <v>49</v>
      </c>
      <c r="L7735" t="s">
        <v>74</v>
      </c>
      <c r="M7735">
        <v>326</v>
      </c>
      <c r="N7735">
        <v>0.64477807909196305</v>
      </c>
    </row>
    <row r="7736" spans="1:14" x14ac:dyDescent="0.25">
      <c r="A7736">
        <v>1447145186.7</v>
      </c>
      <c r="B7736" s="6">
        <v>41420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102</v>
      </c>
      <c r="J7736">
        <v>1644308</v>
      </c>
      <c r="K7736" t="s">
        <v>49</v>
      </c>
      <c r="L7736" t="s">
        <v>74</v>
      </c>
      <c r="M7736">
        <v>378</v>
      </c>
      <c r="N7736">
        <v>4.298520527279754</v>
      </c>
    </row>
    <row r="7737" spans="1:14" x14ac:dyDescent="0.25">
      <c r="A7737">
        <v>1447306585.7</v>
      </c>
      <c r="B7737" s="6">
        <v>41420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102</v>
      </c>
      <c r="J7737">
        <v>1644308</v>
      </c>
      <c r="K7737" t="s">
        <v>49</v>
      </c>
      <c r="L7737" t="s">
        <v>74</v>
      </c>
      <c r="M7737">
        <v>318</v>
      </c>
      <c r="N7737">
        <v>3.0089643690958279</v>
      </c>
    </row>
    <row r="7738" spans="1:14" x14ac:dyDescent="0.25">
      <c r="A7738">
        <v>1447392482.7</v>
      </c>
      <c r="B7738" s="6">
        <v>41420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102</v>
      </c>
      <c r="J7738">
        <v>1651366</v>
      </c>
      <c r="K7738" t="s">
        <v>49</v>
      </c>
      <c r="L7738" t="s">
        <v>74</v>
      </c>
      <c r="M7738">
        <v>479</v>
      </c>
      <c r="N7738">
        <v>6.7483491769417565</v>
      </c>
    </row>
    <row r="7739" spans="1:14" x14ac:dyDescent="0.25">
      <c r="A7739">
        <v>1447404476.7</v>
      </c>
      <c r="B7739" s="6">
        <v>41420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102</v>
      </c>
      <c r="J7739">
        <v>1651366</v>
      </c>
      <c r="K7739" t="s">
        <v>49</v>
      </c>
      <c r="L7739" t="s">
        <v>74</v>
      </c>
      <c r="M7739">
        <v>547</v>
      </c>
      <c r="N7739">
        <v>11.062627175084749</v>
      </c>
    </row>
    <row r="7740" spans="1:14" x14ac:dyDescent="0.25">
      <c r="A7740">
        <v>1447309543.7</v>
      </c>
      <c r="B7740" s="6">
        <v>41420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102</v>
      </c>
      <c r="J7740">
        <v>1651366</v>
      </c>
      <c r="K7740" t="s">
        <v>49</v>
      </c>
      <c r="L7740" t="s">
        <v>74</v>
      </c>
      <c r="M7740">
        <v>521</v>
      </c>
      <c r="N7740">
        <v>7.986212043718055</v>
      </c>
    </row>
    <row r="7741" spans="1:14" x14ac:dyDescent="0.25">
      <c r="A7741">
        <v>1447309547.7</v>
      </c>
      <c r="B7741" s="6">
        <v>41420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102</v>
      </c>
      <c r="J7741">
        <v>1651366</v>
      </c>
      <c r="K7741" t="s">
        <v>49</v>
      </c>
      <c r="L7741" t="s">
        <v>74</v>
      </c>
      <c r="M7741">
        <v>268</v>
      </c>
      <c r="N7741">
        <v>1.2378628667762985</v>
      </c>
    </row>
    <row r="7742" spans="1:14" x14ac:dyDescent="0.25">
      <c r="A7742">
        <v>1447309546.7</v>
      </c>
      <c r="B7742" s="6">
        <v>41420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102</v>
      </c>
      <c r="J7742">
        <v>1651366</v>
      </c>
      <c r="K7742" t="s">
        <v>49</v>
      </c>
      <c r="L7742" t="s">
        <v>74</v>
      </c>
      <c r="M7742">
        <v>521</v>
      </c>
      <c r="N7742">
        <v>7.986212043718055</v>
      </c>
    </row>
    <row r="7743" spans="1:14" x14ac:dyDescent="0.25">
      <c r="A7743">
        <v>1447320416.7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102</v>
      </c>
      <c r="J7743">
        <v>1651366</v>
      </c>
      <c r="K7743" t="s">
        <v>49</v>
      </c>
      <c r="L7743" t="s">
        <v>74</v>
      </c>
      <c r="M7743">
        <v>280</v>
      </c>
      <c r="N7743">
        <v>1.0781386259019374</v>
      </c>
    </row>
    <row r="7744" spans="1:14" x14ac:dyDescent="0.25">
      <c r="A7744">
        <v>1447405973.7</v>
      </c>
      <c r="B7744" s="6">
        <v>41420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102</v>
      </c>
      <c r="J7744">
        <v>1651366</v>
      </c>
      <c r="K7744" t="s">
        <v>49</v>
      </c>
      <c r="L7744" t="s">
        <v>74</v>
      </c>
      <c r="M7744">
        <v>851</v>
      </c>
      <c r="N7744">
        <v>19.203392976071434</v>
      </c>
    </row>
    <row r="7745" spans="1:14" x14ac:dyDescent="0.25">
      <c r="A7745">
        <v>1447309545.7</v>
      </c>
      <c r="B7745" s="6">
        <v>41420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102</v>
      </c>
      <c r="J7745">
        <v>1651366</v>
      </c>
      <c r="K7745" t="s">
        <v>49</v>
      </c>
      <c r="L7745" t="s">
        <v>74</v>
      </c>
      <c r="M7745">
        <v>448</v>
      </c>
      <c r="N7745">
        <v>7.986212043718055</v>
      </c>
    </row>
    <row r="7746" spans="1:14" x14ac:dyDescent="0.25">
      <c r="A7746">
        <v>1447407429.7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1651366</v>
      </c>
      <c r="K7746" t="s">
        <v>49</v>
      </c>
      <c r="L7746" t="s">
        <v>74</v>
      </c>
      <c r="M7746">
        <v>553</v>
      </c>
      <c r="N7746">
        <v>12.418559727981576</v>
      </c>
    </row>
    <row r="7747" spans="1:14" x14ac:dyDescent="0.25">
      <c r="A7747">
        <v>1447251096.7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102</v>
      </c>
      <c r="J7747">
        <v>1651366</v>
      </c>
      <c r="K7747" t="s">
        <v>49</v>
      </c>
      <c r="L7747" t="s">
        <v>74</v>
      </c>
      <c r="M7747">
        <v>698</v>
      </c>
      <c r="N7747">
        <v>14.97242408743611</v>
      </c>
    </row>
    <row r="7748" spans="1:14" x14ac:dyDescent="0.25">
      <c r="A7748">
        <v>1447320415.7</v>
      </c>
      <c r="B7748" s="6">
        <v>41420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102</v>
      </c>
      <c r="J7748">
        <v>1651366</v>
      </c>
      <c r="K7748" t="s">
        <v>49</v>
      </c>
      <c r="L7748" t="s">
        <v>74</v>
      </c>
      <c r="M7748">
        <v>485</v>
      </c>
      <c r="N7748">
        <v>7.986212043718055</v>
      </c>
    </row>
    <row r="7749" spans="1:14" x14ac:dyDescent="0.25">
      <c r="A7749">
        <v>1447309544.7</v>
      </c>
      <c r="B7749" s="6">
        <v>41420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102</v>
      </c>
      <c r="J7749">
        <v>1651366</v>
      </c>
      <c r="K7749" t="s">
        <v>49</v>
      </c>
      <c r="L7749" t="s">
        <v>74</v>
      </c>
      <c r="M7749">
        <v>480</v>
      </c>
      <c r="N7749">
        <v>7.986212043718055</v>
      </c>
    </row>
    <row r="7750" spans="1:14" x14ac:dyDescent="0.25">
      <c r="A7750">
        <v>1447405972.7</v>
      </c>
      <c r="B7750" s="6">
        <v>41420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102</v>
      </c>
      <c r="J7750">
        <v>1651366</v>
      </c>
      <c r="K7750" t="s">
        <v>49</v>
      </c>
      <c r="L7750" t="s">
        <v>74</v>
      </c>
      <c r="M7750">
        <v>483</v>
      </c>
      <c r="N7750">
        <v>7.986212043718055</v>
      </c>
    </row>
    <row r="7751" spans="1:14" x14ac:dyDescent="0.25">
      <c r="A7751">
        <v>1447320559.7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102</v>
      </c>
      <c r="J7751">
        <v>1686401</v>
      </c>
      <c r="K7751" t="s">
        <v>49</v>
      </c>
      <c r="L7751" t="s">
        <v>74</v>
      </c>
      <c r="M7751">
        <v>436</v>
      </c>
      <c r="N7751">
        <v>3.1317980107115537</v>
      </c>
    </row>
    <row r="7752" spans="1:14" x14ac:dyDescent="0.25">
      <c r="A7752">
        <v>1447150975.7</v>
      </c>
      <c r="B7752" s="6">
        <v>41420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102</v>
      </c>
      <c r="J7752">
        <v>1686401</v>
      </c>
      <c r="K7752" t="s">
        <v>49</v>
      </c>
      <c r="L7752" t="s">
        <v>74</v>
      </c>
      <c r="M7752">
        <v>357</v>
      </c>
      <c r="N7752">
        <v>2.8247589900535579</v>
      </c>
    </row>
    <row r="7753" spans="1:14" x14ac:dyDescent="0.25">
      <c r="A7753">
        <v>1447205709.7</v>
      </c>
      <c r="B7753" s="6">
        <v>41420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102</v>
      </c>
      <c r="J7753">
        <v>1686401</v>
      </c>
      <c r="K7753" t="s">
        <v>49</v>
      </c>
      <c r="L7753" t="s">
        <v>74</v>
      </c>
      <c r="M7753">
        <v>369</v>
      </c>
      <c r="N7753">
        <v>1.1053404743687836</v>
      </c>
    </row>
    <row r="7754" spans="1:14" x14ac:dyDescent="0.25">
      <c r="A7754">
        <v>1447320558.7</v>
      </c>
      <c r="B7754" s="6">
        <v>41420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102</v>
      </c>
      <c r="J7754">
        <v>1686401</v>
      </c>
      <c r="K7754" t="s">
        <v>49</v>
      </c>
      <c r="L7754" t="s">
        <v>74</v>
      </c>
      <c r="M7754">
        <v>369</v>
      </c>
      <c r="N7754">
        <v>1.9343458301453713</v>
      </c>
    </row>
    <row r="7755" spans="1:14" x14ac:dyDescent="0.25">
      <c r="A7755">
        <v>1447405873.7</v>
      </c>
      <c r="B7755" s="6">
        <v>41420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102</v>
      </c>
      <c r="J7755">
        <v>1686401</v>
      </c>
      <c r="K7755" t="s">
        <v>49</v>
      </c>
      <c r="L7755" t="s">
        <v>74</v>
      </c>
      <c r="M7755">
        <v>382</v>
      </c>
      <c r="N7755">
        <v>2.0571614384085697</v>
      </c>
    </row>
    <row r="7756" spans="1:14" x14ac:dyDescent="0.25">
      <c r="A7756">
        <v>1447205706.7</v>
      </c>
      <c r="B7756" s="6">
        <v>41420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102</v>
      </c>
      <c r="J7756">
        <v>1686401</v>
      </c>
      <c r="K7756" t="s">
        <v>49</v>
      </c>
      <c r="L7756" t="s">
        <v>74</v>
      </c>
      <c r="M7756">
        <v>314</v>
      </c>
      <c r="N7756">
        <v>0.49126243305279271</v>
      </c>
    </row>
    <row r="7757" spans="1:14" x14ac:dyDescent="0.25">
      <c r="A7757">
        <v>1447205708.7</v>
      </c>
      <c r="B7757" s="6">
        <v>41420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102</v>
      </c>
      <c r="J7757">
        <v>1686401</v>
      </c>
      <c r="K7757" t="s">
        <v>49</v>
      </c>
      <c r="L7757" t="s">
        <v>74</v>
      </c>
      <c r="M7757">
        <v>353</v>
      </c>
      <c r="N7757">
        <v>3.1317980107115537</v>
      </c>
    </row>
    <row r="7758" spans="1:14" x14ac:dyDescent="0.25">
      <c r="A7758">
        <v>1447405815.7</v>
      </c>
      <c r="B7758" s="6">
        <v>41420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102</v>
      </c>
      <c r="J7758">
        <v>1686401</v>
      </c>
      <c r="K7758" t="s">
        <v>49</v>
      </c>
      <c r="L7758" t="s">
        <v>74</v>
      </c>
      <c r="M7758">
        <v>327</v>
      </c>
      <c r="N7758">
        <v>0.73689364957918913</v>
      </c>
    </row>
    <row r="7759" spans="1:14" x14ac:dyDescent="0.25">
      <c r="A7759">
        <v>1447205707.7</v>
      </c>
      <c r="B7759" s="6">
        <v>41420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102</v>
      </c>
      <c r="J7759">
        <v>1686401</v>
      </c>
      <c r="K7759" t="s">
        <v>49</v>
      </c>
      <c r="L7759" t="s">
        <v>74</v>
      </c>
      <c r="M7759">
        <v>270</v>
      </c>
      <c r="N7759">
        <v>0.6447819433817904</v>
      </c>
    </row>
    <row r="7760" spans="1:14" x14ac:dyDescent="0.25">
      <c r="A7760">
        <v>1447145110.7</v>
      </c>
      <c r="B7760" s="6">
        <v>41420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102</v>
      </c>
      <c r="J7760">
        <v>1686401</v>
      </c>
      <c r="K7760" t="s">
        <v>49</v>
      </c>
      <c r="L7760" t="s">
        <v>74</v>
      </c>
      <c r="M7760">
        <v>569</v>
      </c>
      <c r="N7760">
        <v>9.06</v>
      </c>
    </row>
    <row r="7761" spans="1:14" x14ac:dyDescent="0.25">
      <c r="A7761">
        <v>1447150976.7</v>
      </c>
      <c r="B7761" s="6">
        <v>41420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102</v>
      </c>
      <c r="J7761">
        <v>1686401</v>
      </c>
      <c r="K7761" t="s">
        <v>49</v>
      </c>
      <c r="L7761" t="s">
        <v>74</v>
      </c>
      <c r="M7761">
        <v>590</v>
      </c>
      <c r="N7761">
        <v>7.58</v>
      </c>
    </row>
    <row r="7762" spans="1:14" x14ac:dyDescent="0.25">
      <c r="A7762">
        <v>1447405848.7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102</v>
      </c>
      <c r="J7762">
        <v>1686401</v>
      </c>
      <c r="K7762" t="s">
        <v>49</v>
      </c>
      <c r="L7762" t="s">
        <v>74</v>
      </c>
      <c r="M7762">
        <v>482</v>
      </c>
      <c r="N7762">
        <v>4.28</v>
      </c>
    </row>
    <row r="7763" spans="1:14" x14ac:dyDescent="0.25">
      <c r="A7763">
        <v>1447150973.7</v>
      </c>
      <c r="B7763" s="6">
        <v>41420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102</v>
      </c>
      <c r="J7763">
        <v>1686401</v>
      </c>
      <c r="K7763" t="s">
        <v>49</v>
      </c>
      <c r="L7763" t="s">
        <v>74</v>
      </c>
      <c r="M7763">
        <v>424</v>
      </c>
      <c r="N7763">
        <v>4.32</v>
      </c>
    </row>
    <row r="7764" spans="1:14" x14ac:dyDescent="0.25">
      <c r="A7764">
        <v>1447228694.7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102</v>
      </c>
      <c r="J7764">
        <v>1687491</v>
      </c>
      <c r="K7764" t="s">
        <v>49</v>
      </c>
      <c r="L7764" t="s">
        <v>74</v>
      </c>
      <c r="M7764">
        <v>283</v>
      </c>
      <c r="N7764">
        <v>1.0000609093440285</v>
      </c>
    </row>
    <row r="7765" spans="1:14" x14ac:dyDescent="0.25">
      <c r="A7765">
        <v>1447226240.7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102</v>
      </c>
      <c r="J7765">
        <v>1687491</v>
      </c>
      <c r="K7765" t="s">
        <v>49</v>
      </c>
      <c r="L7765" t="s">
        <v>74</v>
      </c>
      <c r="M7765">
        <v>283</v>
      </c>
      <c r="N7765">
        <v>2.4391729496195818E-2</v>
      </c>
    </row>
    <row r="7766" spans="1:14" x14ac:dyDescent="0.25">
      <c r="A7766">
        <v>1447405751.7</v>
      </c>
      <c r="B7766" s="6">
        <v>41420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102</v>
      </c>
      <c r="J7766">
        <v>1687491</v>
      </c>
      <c r="K7766" t="s">
        <v>49</v>
      </c>
      <c r="L7766" t="s">
        <v>74</v>
      </c>
      <c r="M7766">
        <v>369</v>
      </c>
      <c r="N7766">
        <v>1.8537714417108822</v>
      </c>
    </row>
    <row r="7767" spans="1:14" x14ac:dyDescent="0.25">
      <c r="A7767">
        <v>1447226241.7</v>
      </c>
      <c r="B7767" s="6">
        <v>41420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102</v>
      </c>
      <c r="J7767">
        <v>1687491</v>
      </c>
      <c r="K7767" t="s">
        <v>49</v>
      </c>
      <c r="L7767" t="s">
        <v>74</v>
      </c>
      <c r="M7767">
        <v>371</v>
      </c>
      <c r="N7767">
        <v>2.4147812201233858</v>
      </c>
    </row>
    <row r="7768" spans="1:14" x14ac:dyDescent="0.25">
      <c r="A7768">
        <v>1447405755.7</v>
      </c>
      <c r="B7768" s="6">
        <v>41420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102</v>
      </c>
      <c r="J7768">
        <v>1687491</v>
      </c>
      <c r="K7768" t="s">
        <v>49</v>
      </c>
      <c r="L7768" t="s">
        <v>74</v>
      </c>
      <c r="M7768">
        <v>786</v>
      </c>
      <c r="N7768">
        <v>11.86</v>
      </c>
    </row>
    <row r="7769" spans="1:14" x14ac:dyDescent="0.25">
      <c r="A7769">
        <v>1447405816.7</v>
      </c>
      <c r="B7769" s="6">
        <v>41420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102</v>
      </c>
      <c r="J7769">
        <v>1686401</v>
      </c>
      <c r="K7769" t="s">
        <v>49</v>
      </c>
      <c r="L7769" t="s">
        <v>74</v>
      </c>
      <c r="M7769">
        <v>541</v>
      </c>
      <c r="N7769">
        <v>6.68</v>
      </c>
    </row>
    <row r="7770" spans="1:14" x14ac:dyDescent="0.25">
      <c r="A7770">
        <v>1447145122.7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1686401</v>
      </c>
      <c r="K7770" t="s">
        <v>49</v>
      </c>
      <c r="L7770" t="s">
        <v>74</v>
      </c>
      <c r="M7770">
        <v>606</v>
      </c>
      <c r="N7770">
        <v>6.54</v>
      </c>
    </row>
    <row r="7771" spans="1:14" x14ac:dyDescent="0.25">
      <c r="A7771">
        <v>1447327178.7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1683203</v>
      </c>
      <c r="K7771" t="s">
        <v>49</v>
      </c>
      <c r="L7771" t="s">
        <v>74</v>
      </c>
      <c r="M7771">
        <v>607</v>
      </c>
      <c r="N7771">
        <v>6.4404855343615948</v>
      </c>
    </row>
    <row r="7772" spans="1:14" x14ac:dyDescent="0.25">
      <c r="A7772">
        <v>1447406043.7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1683203</v>
      </c>
      <c r="K7772" t="s">
        <v>49</v>
      </c>
      <c r="L7772" t="s">
        <v>74</v>
      </c>
      <c r="M7772">
        <v>352</v>
      </c>
      <c r="N7772">
        <v>2.1468285114538648</v>
      </c>
    </row>
    <row r="7773" spans="1:14" x14ac:dyDescent="0.25">
      <c r="A7773">
        <v>1447214676.7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1683203</v>
      </c>
      <c r="K7773" t="s">
        <v>49</v>
      </c>
      <c r="L7773" t="s">
        <v>74</v>
      </c>
      <c r="M7773">
        <v>339</v>
      </c>
      <c r="N7773">
        <v>0.88019968969608464</v>
      </c>
    </row>
    <row r="7774" spans="1:14" x14ac:dyDescent="0.25">
      <c r="A7774">
        <v>1447247175.7</v>
      </c>
      <c r="B7774" s="6">
        <v>41420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102</v>
      </c>
      <c r="J7774">
        <v>1683203</v>
      </c>
      <c r="K7774" t="s">
        <v>49</v>
      </c>
      <c r="L7774" t="s">
        <v>74</v>
      </c>
      <c r="M7774">
        <v>348</v>
      </c>
      <c r="N7774">
        <v>1.0734142557269324</v>
      </c>
    </row>
    <row r="7775" spans="1:14" x14ac:dyDescent="0.25">
      <c r="A7775">
        <v>1447405896.7</v>
      </c>
      <c r="B7775" s="6">
        <v>41420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102</v>
      </c>
      <c r="J7775">
        <v>1683203</v>
      </c>
      <c r="K7775" t="s">
        <v>49</v>
      </c>
      <c r="L7775" t="s">
        <v>74</v>
      </c>
      <c r="M7775">
        <v>419</v>
      </c>
      <c r="N7775">
        <v>2.1468285114538648</v>
      </c>
    </row>
    <row r="7776" spans="1:14" x14ac:dyDescent="0.25">
      <c r="A7776">
        <v>1447152419.7</v>
      </c>
      <c r="B7776" s="6">
        <v>41420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102</v>
      </c>
      <c r="J7776">
        <v>1683203</v>
      </c>
      <c r="K7776" t="s">
        <v>49</v>
      </c>
      <c r="L7776" t="s">
        <v>74</v>
      </c>
      <c r="M7776">
        <v>773</v>
      </c>
      <c r="N7776">
        <v>9.9702936935292499</v>
      </c>
    </row>
    <row r="7777" spans="1:14" x14ac:dyDescent="0.25">
      <c r="A7777">
        <v>1447247167.7</v>
      </c>
      <c r="B7777" s="6">
        <v>41420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102</v>
      </c>
      <c r="J7777">
        <v>1683203</v>
      </c>
      <c r="K7777" t="s">
        <v>49</v>
      </c>
      <c r="L7777" t="s">
        <v>74</v>
      </c>
      <c r="M7777">
        <v>763</v>
      </c>
      <c r="N7777">
        <v>10.734142557269324</v>
      </c>
    </row>
    <row r="7778" spans="1:14" x14ac:dyDescent="0.25">
      <c r="A7778">
        <v>1447166801.7</v>
      </c>
      <c r="B7778" s="6">
        <v>41420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102</v>
      </c>
      <c r="J7778">
        <v>1683203</v>
      </c>
      <c r="K7778" t="s">
        <v>49</v>
      </c>
      <c r="L7778" t="s">
        <v>74</v>
      </c>
      <c r="M7778">
        <v>759</v>
      </c>
      <c r="N7778">
        <v>10.519459706123937</v>
      </c>
    </row>
    <row r="7779" spans="1:14" x14ac:dyDescent="0.25">
      <c r="A7779">
        <v>1447214746.7</v>
      </c>
      <c r="B7779" s="6">
        <v>41420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102</v>
      </c>
      <c r="J7779">
        <v>1683203</v>
      </c>
      <c r="K7779" t="s">
        <v>49</v>
      </c>
      <c r="L7779" t="s">
        <v>74</v>
      </c>
      <c r="M7779">
        <v>541</v>
      </c>
      <c r="N7779">
        <v>4.5083398740531164</v>
      </c>
    </row>
    <row r="7780" spans="1:14" x14ac:dyDescent="0.25">
      <c r="A7780">
        <v>1447405895.7</v>
      </c>
      <c r="B7780" s="6">
        <v>41420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102</v>
      </c>
      <c r="J7780">
        <v>1683203</v>
      </c>
      <c r="K7780" t="s">
        <v>49</v>
      </c>
      <c r="L7780" t="s">
        <v>74</v>
      </c>
      <c r="M7780">
        <v>2031</v>
      </c>
      <c r="N7780">
        <v>34.496084694715705</v>
      </c>
    </row>
    <row r="7781" spans="1:14" x14ac:dyDescent="0.25">
      <c r="A7781">
        <v>1447214748.7</v>
      </c>
      <c r="B7781" s="6">
        <v>41420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102</v>
      </c>
      <c r="J7781">
        <v>1683203</v>
      </c>
      <c r="K7781" t="s">
        <v>49</v>
      </c>
      <c r="L7781" t="s">
        <v>74</v>
      </c>
      <c r="M7781">
        <v>289</v>
      </c>
      <c r="N7781">
        <v>0.88019968969608464</v>
      </c>
    </row>
    <row r="7782" spans="1:14" x14ac:dyDescent="0.25">
      <c r="A7782">
        <v>1447153974.7</v>
      </c>
      <c r="B7782" s="6">
        <v>41420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102</v>
      </c>
      <c r="J7782">
        <v>1683203</v>
      </c>
      <c r="K7782" t="s">
        <v>49</v>
      </c>
      <c r="L7782" t="s">
        <v>74</v>
      </c>
      <c r="M7782">
        <v>428</v>
      </c>
      <c r="N7782">
        <v>3.2202427671807974</v>
      </c>
    </row>
    <row r="7783" spans="1:14" x14ac:dyDescent="0.25">
      <c r="A7783">
        <v>1447151139.7</v>
      </c>
      <c r="B7783" s="6">
        <v>41420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102</v>
      </c>
      <c r="J7783">
        <v>1683203</v>
      </c>
      <c r="K7783" t="s">
        <v>49</v>
      </c>
      <c r="L7783" t="s">
        <v>74</v>
      </c>
      <c r="M7783">
        <v>425</v>
      </c>
      <c r="N7783">
        <v>2.1253602263393261</v>
      </c>
    </row>
    <row r="7784" spans="1:14" x14ac:dyDescent="0.25">
      <c r="A7784">
        <v>1447166802.7</v>
      </c>
      <c r="B7784" s="6">
        <v>41420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102</v>
      </c>
      <c r="J7784">
        <v>1683203</v>
      </c>
      <c r="K7784" t="s">
        <v>49</v>
      </c>
      <c r="L7784" t="s">
        <v>74</v>
      </c>
      <c r="M7784">
        <v>487</v>
      </c>
      <c r="N7784">
        <v>3.2846476225244134</v>
      </c>
    </row>
    <row r="7785" spans="1:14" x14ac:dyDescent="0.25">
      <c r="A7785">
        <v>1447152638.7</v>
      </c>
      <c r="B7785" s="6">
        <v>41420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102</v>
      </c>
      <c r="J7785">
        <v>1683203</v>
      </c>
      <c r="K7785" t="s">
        <v>49</v>
      </c>
      <c r="L7785" t="s">
        <v>74</v>
      </c>
      <c r="M7785">
        <v>412</v>
      </c>
      <c r="N7785">
        <v>2.3615113625992517</v>
      </c>
    </row>
    <row r="7786" spans="1:14" x14ac:dyDescent="0.25">
      <c r="A7786">
        <v>1447248648.7</v>
      </c>
      <c r="B7786" s="6">
        <v>41420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102</v>
      </c>
      <c r="J7786">
        <v>1683203</v>
      </c>
      <c r="K7786" t="s">
        <v>49</v>
      </c>
      <c r="L7786" t="s">
        <v>74</v>
      </c>
      <c r="M7786">
        <v>357</v>
      </c>
      <c r="N7786">
        <v>2.4688527881719446</v>
      </c>
    </row>
    <row r="7787" spans="1:14" x14ac:dyDescent="0.25">
      <c r="A7787">
        <v>1447337702.7</v>
      </c>
      <c r="B7787" s="6">
        <v>41420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102</v>
      </c>
      <c r="J7787">
        <v>1683203</v>
      </c>
      <c r="K7787" t="s">
        <v>49</v>
      </c>
      <c r="L7787" t="s">
        <v>74</v>
      </c>
      <c r="M7787">
        <v>357</v>
      </c>
      <c r="N7787">
        <v>2.2327016519120195</v>
      </c>
    </row>
    <row r="7788" spans="1:14" x14ac:dyDescent="0.25">
      <c r="A7788">
        <v>1447320640.7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102</v>
      </c>
      <c r="J7788">
        <v>1683203</v>
      </c>
      <c r="K7788" t="s">
        <v>49</v>
      </c>
      <c r="L7788" t="s">
        <v>74</v>
      </c>
      <c r="M7788">
        <v>408</v>
      </c>
      <c r="N7788">
        <v>2.1468285114538648</v>
      </c>
    </row>
    <row r="7789" spans="1:14" x14ac:dyDescent="0.25">
      <c r="A7789">
        <v>1447327980.7</v>
      </c>
      <c r="B7789" s="6">
        <v>41420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102</v>
      </c>
      <c r="J7789">
        <v>1683203</v>
      </c>
      <c r="K7789" t="s">
        <v>49</v>
      </c>
      <c r="L7789" t="s">
        <v>74</v>
      </c>
      <c r="M7789">
        <v>436</v>
      </c>
      <c r="N7789">
        <v>2.2327016519120195</v>
      </c>
    </row>
    <row r="7790" spans="1:14" x14ac:dyDescent="0.25">
      <c r="A7790">
        <v>1447209502.7</v>
      </c>
      <c r="B7790" s="6">
        <v>41420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102</v>
      </c>
      <c r="J7790">
        <v>1686401</v>
      </c>
      <c r="K7790" t="s">
        <v>49</v>
      </c>
      <c r="L7790" t="s">
        <v>74</v>
      </c>
      <c r="M7790">
        <v>512</v>
      </c>
      <c r="N7790">
        <v>5.44</v>
      </c>
    </row>
    <row r="7791" spans="1:14" x14ac:dyDescent="0.25">
      <c r="A7791">
        <v>1447168949.7</v>
      </c>
      <c r="B7791" s="6">
        <v>41420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102</v>
      </c>
      <c r="J7791">
        <v>1683203</v>
      </c>
      <c r="K7791" t="s">
        <v>49</v>
      </c>
      <c r="L7791" t="s">
        <v>74</v>
      </c>
      <c r="M7791">
        <v>861</v>
      </c>
      <c r="N7791">
        <v>13.039999999999997</v>
      </c>
    </row>
    <row r="7792" spans="1:14" x14ac:dyDescent="0.25">
      <c r="A7792">
        <v>1447406042.7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102</v>
      </c>
      <c r="J7792">
        <v>1683203</v>
      </c>
      <c r="K7792" t="s">
        <v>49</v>
      </c>
      <c r="L7792" t="s">
        <v>74</v>
      </c>
      <c r="M7792">
        <v>1556</v>
      </c>
      <c r="N7792">
        <v>29.04</v>
      </c>
    </row>
    <row r="7793" spans="1:14" x14ac:dyDescent="0.25">
      <c r="A7793">
        <v>1447337696.7</v>
      </c>
      <c r="B7793" s="6">
        <v>41420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102</v>
      </c>
      <c r="J7793">
        <v>1683203</v>
      </c>
      <c r="K7793" t="s">
        <v>49</v>
      </c>
      <c r="L7793" t="s">
        <v>74</v>
      </c>
      <c r="M7793">
        <v>903</v>
      </c>
      <c r="N7793">
        <v>12.54</v>
      </c>
    </row>
    <row r="7794" spans="1:14" x14ac:dyDescent="0.25">
      <c r="A7794">
        <v>1447320560.7</v>
      </c>
      <c r="B7794" s="6">
        <v>41420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102</v>
      </c>
      <c r="J7794">
        <v>1686401</v>
      </c>
      <c r="K7794" t="s">
        <v>49</v>
      </c>
      <c r="L7794" t="s">
        <v>74</v>
      </c>
      <c r="M7794">
        <v>534</v>
      </c>
      <c r="N7794">
        <v>5.98</v>
      </c>
    </row>
    <row r="7795" spans="1:14" x14ac:dyDescent="0.25">
      <c r="A7795">
        <v>1447250077.7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102</v>
      </c>
      <c r="J7795">
        <v>1683203</v>
      </c>
      <c r="K7795" t="s">
        <v>49</v>
      </c>
      <c r="L7795" t="s">
        <v>74</v>
      </c>
      <c r="M7795">
        <v>979</v>
      </c>
      <c r="N7795">
        <v>15.46</v>
      </c>
    </row>
    <row r="7796" spans="1:14" x14ac:dyDescent="0.25">
      <c r="A7796">
        <v>1447168948.7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1683203</v>
      </c>
      <c r="K7796" t="s">
        <v>49</v>
      </c>
      <c r="L7796" t="s">
        <v>74</v>
      </c>
      <c r="M7796">
        <v>1114</v>
      </c>
      <c r="N7796">
        <v>16.14</v>
      </c>
    </row>
    <row r="7797" spans="1:14" x14ac:dyDescent="0.25">
      <c r="A7797">
        <v>1447320569.7</v>
      </c>
      <c r="B7797" s="6">
        <v>41420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102</v>
      </c>
      <c r="J7797">
        <v>1683203</v>
      </c>
      <c r="K7797" t="s">
        <v>49</v>
      </c>
      <c r="L7797" t="s">
        <v>74</v>
      </c>
      <c r="M7797">
        <v>2047</v>
      </c>
      <c r="N7797">
        <v>33.54</v>
      </c>
    </row>
    <row r="7798" spans="1:14" x14ac:dyDescent="0.25">
      <c r="A7798">
        <v>1447247176.7</v>
      </c>
      <c r="B7798" s="6">
        <v>41420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102</v>
      </c>
      <c r="J7798">
        <v>1683203</v>
      </c>
      <c r="K7798" t="s">
        <v>49</v>
      </c>
      <c r="L7798" t="s">
        <v>74</v>
      </c>
      <c r="M7798">
        <v>1215</v>
      </c>
      <c r="N7798">
        <v>18.260000000000002</v>
      </c>
    </row>
    <row r="7799" spans="1:14" x14ac:dyDescent="0.25">
      <c r="A7799">
        <v>1447347743.7</v>
      </c>
      <c r="B7799" s="6">
        <v>41420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102</v>
      </c>
      <c r="J7799">
        <v>1683203</v>
      </c>
      <c r="K7799" t="s">
        <v>49</v>
      </c>
      <c r="L7799" t="s">
        <v>74</v>
      </c>
      <c r="M7799">
        <v>1064</v>
      </c>
      <c r="N7799">
        <v>16.88</v>
      </c>
    </row>
    <row r="7800" spans="1:14" x14ac:dyDescent="0.25">
      <c r="A7800">
        <v>1447214747.7</v>
      </c>
      <c r="B7800" s="6">
        <v>41420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102</v>
      </c>
      <c r="J7800">
        <v>1683203</v>
      </c>
      <c r="K7800" t="s">
        <v>49</v>
      </c>
      <c r="L7800" t="s">
        <v>74</v>
      </c>
      <c r="M7800">
        <v>800</v>
      </c>
      <c r="N7800">
        <v>9.36</v>
      </c>
    </row>
    <row r="7801" spans="1:14" x14ac:dyDescent="0.25">
      <c r="A7801">
        <v>1447146073.7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102</v>
      </c>
      <c r="J7801">
        <v>1683203</v>
      </c>
      <c r="K7801" t="s">
        <v>49</v>
      </c>
      <c r="L7801" t="s">
        <v>74</v>
      </c>
      <c r="M7801">
        <v>2175</v>
      </c>
      <c r="N7801">
        <v>36.54</v>
      </c>
    </row>
    <row r="7802" spans="1:14" x14ac:dyDescent="0.25">
      <c r="A7802">
        <v>1447320639.7</v>
      </c>
      <c r="B7802" s="6">
        <v>41420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102</v>
      </c>
      <c r="J7802">
        <v>1683203</v>
      </c>
      <c r="K7802" t="s">
        <v>49</v>
      </c>
      <c r="L7802" t="s">
        <v>74</v>
      </c>
      <c r="M7802">
        <v>2240</v>
      </c>
      <c r="N7802">
        <v>35.96</v>
      </c>
    </row>
    <row r="7803" spans="1:14" x14ac:dyDescent="0.25">
      <c r="A7803">
        <v>1447228695.7</v>
      </c>
      <c r="B7803" s="6">
        <v>41420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102</v>
      </c>
      <c r="J7803">
        <v>1683203</v>
      </c>
      <c r="K7803" t="s">
        <v>49</v>
      </c>
      <c r="L7803" t="s">
        <v>74</v>
      </c>
      <c r="M7803">
        <v>1932</v>
      </c>
      <c r="N7803">
        <v>30.619999999999997</v>
      </c>
    </row>
    <row r="7804" spans="1:14" x14ac:dyDescent="0.25">
      <c r="A7804">
        <v>1447228696.7</v>
      </c>
      <c r="B7804" s="6">
        <v>41420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102</v>
      </c>
      <c r="J7804">
        <v>1683203</v>
      </c>
      <c r="K7804" t="s">
        <v>49</v>
      </c>
      <c r="L7804" t="s">
        <v>74</v>
      </c>
      <c r="M7804">
        <v>2537</v>
      </c>
      <c r="N7804">
        <v>42.440000000000005</v>
      </c>
    </row>
    <row r="7805" spans="1:14" x14ac:dyDescent="0.25">
      <c r="A7805">
        <v>1447419377.7</v>
      </c>
      <c r="B7805" s="6">
        <v>41420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102</v>
      </c>
      <c r="J7805">
        <v>1672676</v>
      </c>
      <c r="K7805" t="s">
        <v>49</v>
      </c>
      <c r="L7805" t="s">
        <v>74</v>
      </c>
      <c r="M7805">
        <v>279</v>
      </c>
      <c r="N7805">
        <v>0.27843500210349187</v>
      </c>
    </row>
    <row r="7806" spans="1:14" x14ac:dyDescent="0.25">
      <c r="A7806">
        <v>1447320686.7</v>
      </c>
      <c r="B7806" s="6">
        <v>41420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102</v>
      </c>
      <c r="J7806">
        <v>1672676</v>
      </c>
      <c r="K7806" t="s">
        <v>49</v>
      </c>
      <c r="L7806" t="s">
        <v>74</v>
      </c>
      <c r="M7806">
        <v>252</v>
      </c>
      <c r="N7806">
        <v>0.34804375262936482</v>
      </c>
    </row>
    <row r="7807" spans="1:14" x14ac:dyDescent="0.25">
      <c r="A7807">
        <v>1447419379.7</v>
      </c>
      <c r="B7807" s="6">
        <v>41420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102</v>
      </c>
      <c r="J7807">
        <v>1672676</v>
      </c>
      <c r="K7807" t="s">
        <v>49</v>
      </c>
      <c r="L7807" t="s">
        <v>74</v>
      </c>
      <c r="M7807">
        <v>263</v>
      </c>
      <c r="N7807">
        <v>0.48726125368111078</v>
      </c>
    </row>
    <row r="7808" spans="1:14" x14ac:dyDescent="0.25">
      <c r="A7808">
        <v>1447419378.7</v>
      </c>
      <c r="B7808" s="6">
        <v>41420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102</v>
      </c>
      <c r="J7808">
        <v>1672676</v>
      </c>
      <c r="K7808" t="s">
        <v>49</v>
      </c>
      <c r="L7808" t="s">
        <v>74</v>
      </c>
      <c r="M7808">
        <v>380</v>
      </c>
      <c r="N7808">
        <v>2.3666975178796807</v>
      </c>
    </row>
    <row r="7809" spans="1:14" x14ac:dyDescent="0.25">
      <c r="A7809">
        <v>1447419381.7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102</v>
      </c>
      <c r="J7809">
        <v>1672676</v>
      </c>
      <c r="K7809" t="s">
        <v>49</v>
      </c>
      <c r="L7809" t="s">
        <v>74</v>
      </c>
      <c r="M7809">
        <v>338</v>
      </c>
      <c r="N7809">
        <v>0.6612831299957932</v>
      </c>
    </row>
    <row r="7810" spans="1:14" x14ac:dyDescent="0.25">
      <c r="A7810">
        <v>1447320566.7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102</v>
      </c>
      <c r="J7810">
        <v>1672676</v>
      </c>
      <c r="K7810" t="s">
        <v>49</v>
      </c>
      <c r="L7810" t="s">
        <v>74</v>
      </c>
      <c r="M7810">
        <v>393</v>
      </c>
      <c r="N7810">
        <v>2.8539587715607917</v>
      </c>
    </row>
    <row r="7811" spans="1:14" x14ac:dyDescent="0.25">
      <c r="A7811">
        <v>1447145989.7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102</v>
      </c>
      <c r="J7811">
        <v>1672676</v>
      </c>
      <c r="K7811" t="s">
        <v>49</v>
      </c>
      <c r="L7811" t="s">
        <v>74</v>
      </c>
      <c r="M7811">
        <v>377</v>
      </c>
      <c r="N7811">
        <v>2.2622843920908715</v>
      </c>
    </row>
    <row r="7812" spans="1:14" x14ac:dyDescent="0.25">
      <c r="A7812">
        <v>1447320521.7</v>
      </c>
      <c r="B7812" s="6">
        <v>41420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102</v>
      </c>
      <c r="J7812">
        <v>1672676</v>
      </c>
      <c r="K7812" t="s">
        <v>49</v>
      </c>
      <c r="L7812" t="s">
        <v>74</v>
      </c>
      <c r="M7812">
        <v>522</v>
      </c>
      <c r="N7812">
        <v>7.3089188052166616</v>
      </c>
    </row>
    <row r="7813" spans="1:14" x14ac:dyDescent="0.25">
      <c r="A7813">
        <v>1447293045.7</v>
      </c>
      <c r="B7813" s="6">
        <v>41420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102</v>
      </c>
      <c r="J7813">
        <v>1672676</v>
      </c>
      <c r="K7813" t="s">
        <v>49</v>
      </c>
      <c r="L7813" t="s">
        <v>74</v>
      </c>
      <c r="M7813">
        <v>292</v>
      </c>
      <c r="N7813">
        <v>0.8005006310475391</v>
      </c>
    </row>
    <row r="7814" spans="1:14" x14ac:dyDescent="0.25">
      <c r="A7814">
        <v>1447167709.7</v>
      </c>
      <c r="B7814" s="6">
        <v>41420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102</v>
      </c>
      <c r="J7814">
        <v>1672676</v>
      </c>
      <c r="K7814" t="s">
        <v>49</v>
      </c>
      <c r="L7814" t="s">
        <v>74</v>
      </c>
      <c r="M7814">
        <v>576</v>
      </c>
      <c r="N7814">
        <v>9.9600000000000009</v>
      </c>
    </row>
    <row r="7815" spans="1:14" x14ac:dyDescent="0.25">
      <c r="A7815">
        <v>1447167707.7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102</v>
      </c>
      <c r="J7815">
        <v>1672676</v>
      </c>
      <c r="K7815" t="s">
        <v>49</v>
      </c>
      <c r="L7815" t="s">
        <v>74</v>
      </c>
      <c r="M7815">
        <v>822</v>
      </c>
      <c r="N7815">
        <v>15.440000000000001</v>
      </c>
    </row>
    <row r="7816" spans="1:14" x14ac:dyDescent="0.25">
      <c r="A7816">
        <v>1447167708.7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102</v>
      </c>
      <c r="J7816">
        <v>1672676</v>
      </c>
      <c r="K7816" t="s">
        <v>49</v>
      </c>
      <c r="L7816" t="s">
        <v>74</v>
      </c>
      <c r="M7816">
        <v>802</v>
      </c>
      <c r="N7816">
        <v>15.399999999999999</v>
      </c>
    </row>
    <row r="7817" spans="1:14" x14ac:dyDescent="0.25">
      <c r="A7817">
        <v>1447419380.7</v>
      </c>
      <c r="B7817" s="6">
        <v>41420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102</v>
      </c>
      <c r="J7817">
        <v>1672664</v>
      </c>
      <c r="K7817" t="s">
        <v>49</v>
      </c>
      <c r="L7817" t="s">
        <v>74</v>
      </c>
      <c r="M7817">
        <v>277</v>
      </c>
      <c r="N7817">
        <v>0.19172846980475255</v>
      </c>
    </row>
    <row r="7818" spans="1:14" x14ac:dyDescent="0.25">
      <c r="A7818">
        <v>1447362975.7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102</v>
      </c>
      <c r="J7818">
        <v>1672664</v>
      </c>
      <c r="K7818" t="s">
        <v>49</v>
      </c>
      <c r="L7818" t="s">
        <v>74</v>
      </c>
      <c r="M7818">
        <v>455</v>
      </c>
      <c r="N7818">
        <v>5.8796730740124117</v>
      </c>
    </row>
    <row r="7819" spans="1:14" x14ac:dyDescent="0.25">
      <c r="A7819">
        <v>1447205713.7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102</v>
      </c>
      <c r="J7819">
        <v>1672664</v>
      </c>
      <c r="K7819" t="s">
        <v>49</v>
      </c>
      <c r="L7819" t="s">
        <v>74</v>
      </c>
      <c r="M7819">
        <v>316</v>
      </c>
      <c r="N7819">
        <v>0.60714015438171642</v>
      </c>
    </row>
    <row r="7820" spans="1:14" x14ac:dyDescent="0.25">
      <c r="A7820">
        <v>1447205712.7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102</v>
      </c>
      <c r="J7820">
        <v>1672664</v>
      </c>
      <c r="K7820" t="s">
        <v>49</v>
      </c>
      <c r="L7820" t="s">
        <v>74</v>
      </c>
      <c r="M7820">
        <v>315</v>
      </c>
      <c r="N7820">
        <v>0.12781897986983504</v>
      </c>
    </row>
    <row r="7821" spans="1:14" x14ac:dyDescent="0.25">
      <c r="A7821">
        <v>1447419383.7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1672664</v>
      </c>
      <c r="K7821" t="s">
        <v>49</v>
      </c>
      <c r="L7821" t="s">
        <v>74</v>
      </c>
      <c r="M7821">
        <v>332</v>
      </c>
      <c r="N7821">
        <v>0.63909489934917518</v>
      </c>
    </row>
    <row r="7822" spans="1:14" x14ac:dyDescent="0.25">
      <c r="A7822">
        <v>1447205714.7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1672664</v>
      </c>
      <c r="K7822" t="s">
        <v>49</v>
      </c>
      <c r="L7822" t="s">
        <v>74</v>
      </c>
      <c r="M7822">
        <v>261</v>
      </c>
      <c r="N7822">
        <v>0.54323066444679891</v>
      </c>
    </row>
    <row r="7823" spans="1:14" x14ac:dyDescent="0.25">
      <c r="A7823">
        <v>1447306611.7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102</v>
      </c>
      <c r="J7823">
        <v>1672676</v>
      </c>
      <c r="K7823" t="s">
        <v>49</v>
      </c>
      <c r="L7823" t="s">
        <v>74</v>
      </c>
      <c r="M7823">
        <v>756</v>
      </c>
      <c r="N7823">
        <v>14.960000000000003</v>
      </c>
    </row>
    <row r="7824" spans="1:14" x14ac:dyDescent="0.25">
      <c r="A7824">
        <v>1447320687.7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102</v>
      </c>
      <c r="J7824">
        <v>1672676</v>
      </c>
      <c r="K7824" t="s">
        <v>49</v>
      </c>
      <c r="L7824" t="s">
        <v>74</v>
      </c>
      <c r="M7824">
        <v>1283</v>
      </c>
      <c r="N7824">
        <v>34.159999999999997</v>
      </c>
    </row>
    <row r="7825" spans="1:14" x14ac:dyDescent="0.25">
      <c r="A7825">
        <v>1447306561.7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102</v>
      </c>
      <c r="J7825">
        <v>1672676</v>
      </c>
      <c r="K7825" t="s">
        <v>49</v>
      </c>
      <c r="L7825" t="s">
        <v>74</v>
      </c>
      <c r="M7825">
        <v>1111</v>
      </c>
      <c r="N7825">
        <v>22.72</v>
      </c>
    </row>
    <row r="7826" spans="1:14" x14ac:dyDescent="0.25">
      <c r="A7826">
        <v>1447306612.7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102</v>
      </c>
      <c r="J7826">
        <v>1672676</v>
      </c>
      <c r="K7826" t="s">
        <v>49</v>
      </c>
      <c r="L7826" t="s">
        <v>74</v>
      </c>
      <c r="M7826">
        <v>744</v>
      </c>
      <c r="N7826">
        <v>12.6</v>
      </c>
    </row>
    <row r="7827" spans="1:14" x14ac:dyDescent="0.25">
      <c r="A7827">
        <v>1447335427.7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102</v>
      </c>
      <c r="J7827">
        <v>1672661</v>
      </c>
      <c r="K7827" t="s">
        <v>49</v>
      </c>
      <c r="L7827" t="s">
        <v>74</v>
      </c>
      <c r="M7827">
        <v>341</v>
      </c>
      <c r="N7827">
        <v>2.1108666249580517</v>
      </c>
    </row>
    <row r="7828" spans="1:14" x14ac:dyDescent="0.25">
      <c r="A7828">
        <v>1447320570.7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102</v>
      </c>
      <c r="J7828">
        <v>1672661</v>
      </c>
      <c r="K7828" t="s">
        <v>49</v>
      </c>
      <c r="L7828" t="s">
        <v>74</v>
      </c>
      <c r="M7828">
        <v>835</v>
      </c>
      <c r="N7828">
        <v>10.470734446574097</v>
      </c>
    </row>
    <row r="7829" spans="1:14" x14ac:dyDescent="0.25">
      <c r="A7829">
        <v>1447335406.7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102</v>
      </c>
      <c r="J7829">
        <v>1672661</v>
      </c>
      <c r="K7829" t="s">
        <v>49</v>
      </c>
      <c r="L7829" t="s">
        <v>74</v>
      </c>
      <c r="M7829">
        <v>587</v>
      </c>
      <c r="N7829">
        <v>7.0431886397115191</v>
      </c>
    </row>
    <row r="7830" spans="1:14" x14ac:dyDescent="0.25">
      <c r="A7830">
        <v>1447320562.7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102</v>
      </c>
      <c r="J7830">
        <v>1672661</v>
      </c>
      <c r="K7830" t="s">
        <v>49</v>
      </c>
      <c r="L7830" t="s">
        <v>74</v>
      </c>
      <c r="M7830">
        <v>371</v>
      </c>
      <c r="N7830">
        <v>1.5465755469989686</v>
      </c>
    </row>
    <row r="7831" spans="1:14" x14ac:dyDescent="0.25">
      <c r="A7831">
        <v>1447145226.7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102</v>
      </c>
      <c r="J7831">
        <v>1672661</v>
      </c>
      <c r="K7831" t="s">
        <v>49</v>
      </c>
      <c r="L7831" t="s">
        <v>74</v>
      </c>
      <c r="M7831">
        <v>714</v>
      </c>
      <c r="N7831">
        <v>8.6733628649266485</v>
      </c>
    </row>
    <row r="7832" spans="1:14" x14ac:dyDescent="0.25">
      <c r="A7832">
        <v>1447335405.7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102</v>
      </c>
      <c r="J7832">
        <v>1672661</v>
      </c>
      <c r="K7832" t="s">
        <v>49</v>
      </c>
      <c r="L7832" t="s">
        <v>74</v>
      </c>
      <c r="M7832">
        <v>1063</v>
      </c>
      <c r="N7832">
        <v>16.468939608583611</v>
      </c>
    </row>
    <row r="7833" spans="1:14" x14ac:dyDescent="0.25">
      <c r="A7833">
        <v>1447320530.7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102</v>
      </c>
      <c r="J7833">
        <v>1672661</v>
      </c>
      <c r="K7833" t="s">
        <v>49</v>
      </c>
      <c r="L7833" t="s">
        <v>74</v>
      </c>
      <c r="M7833">
        <v>927</v>
      </c>
      <c r="N7833">
        <v>11.560701401978109</v>
      </c>
    </row>
    <row r="7834" spans="1:14" x14ac:dyDescent="0.25">
      <c r="A7834">
        <v>1447145111.7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102</v>
      </c>
      <c r="J7834">
        <v>1672661</v>
      </c>
      <c r="K7834" t="s">
        <v>49</v>
      </c>
      <c r="L7834" t="s">
        <v>74</v>
      </c>
      <c r="M7834">
        <v>361</v>
      </c>
      <c r="N7834">
        <v>1.4838765383368482</v>
      </c>
    </row>
    <row r="7835" spans="1:14" x14ac:dyDescent="0.25">
      <c r="A7835">
        <v>1447335426.7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102</v>
      </c>
      <c r="J7835">
        <v>1672661</v>
      </c>
      <c r="K7835" t="s">
        <v>49</v>
      </c>
      <c r="L7835" t="s">
        <v>74</v>
      </c>
      <c r="M7835">
        <v>1392</v>
      </c>
      <c r="N7835">
        <v>23.201817343578455</v>
      </c>
    </row>
    <row r="7836" spans="1:14" x14ac:dyDescent="0.25">
      <c r="A7836">
        <v>1447145176.7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102</v>
      </c>
      <c r="J7836">
        <v>1672661</v>
      </c>
      <c r="K7836" t="s">
        <v>49</v>
      </c>
      <c r="L7836" t="s">
        <v>74</v>
      </c>
      <c r="M7836">
        <v>285</v>
      </c>
      <c r="N7836">
        <v>2.0899669554040115E-2</v>
      </c>
    </row>
    <row r="7837" spans="1:14" x14ac:dyDescent="0.25">
      <c r="A7837">
        <v>1447145128.7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102</v>
      </c>
      <c r="J7837">
        <v>1672661</v>
      </c>
      <c r="K7837" t="s">
        <v>49</v>
      </c>
      <c r="L7837" t="s">
        <v>74</v>
      </c>
      <c r="M7837">
        <v>400</v>
      </c>
      <c r="N7837">
        <v>1.4838765383368482</v>
      </c>
    </row>
    <row r="7838" spans="1:14" x14ac:dyDescent="0.25">
      <c r="A7838">
        <v>1447245181.7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102</v>
      </c>
      <c r="J7838">
        <v>1672661</v>
      </c>
      <c r="K7838" t="s">
        <v>49</v>
      </c>
      <c r="L7838" t="s">
        <v>74</v>
      </c>
      <c r="M7838">
        <v>920</v>
      </c>
      <c r="N7838">
        <v>13.731082897004356</v>
      </c>
    </row>
    <row r="7839" spans="1:14" x14ac:dyDescent="0.25">
      <c r="A7839">
        <v>1447310459.7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102</v>
      </c>
      <c r="J7839">
        <v>1672661</v>
      </c>
      <c r="K7839" t="s">
        <v>49</v>
      </c>
      <c r="L7839" t="s">
        <v>74</v>
      </c>
      <c r="M7839">
        <v>597</v>
      </c>
      <c r="N7839">
        <v>7.0431886397115191</v>
      </c>
    </row>
    <row r="7840" spans="1:14" x14ac:dyDescent="0.25">
      <c r="A7840">
        <v>1447145177.7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102</v>
      </c>
      <c r="J7840">
        <v>1672661</v>
      </c>
      <c r="K7840" t="s">
        <v>49</v>
      </c>
      <c r="L7840" t="s">
        <v>74</v>
      </c>
      <c r="M7840">
        <v>1215</v>
      </c>
      <c r="N7840">
        <v>18.084582441432552</v>
      </c>
    </row>
    <row r="7841" spans="1:14" x14ac:dyDescent="0.25">
      <c r="A7841">
        <v>1447335403.7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102</v>
      </c>
      <c r="J7841">
        <v>1672661</v>
      </c>
      <c r="K7841" t="s">
        <v>49</v>
      </c>
      <c r="L7841" t="s">
        <v>74</v>
      </c>
      <c r="M7841">
        <v>673</v>
      </c>
      <c r="N7841">
        <v>7.3566836830221209</v>
      </c>
    </row>
    <row r="7842" spans="1:14" x14ac:dyDescent="0.25">
      <c r="A7842">
        <v>1447335399.7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102</v>
      </c>
      <c r="J7842">
        <v>1672661</v>
      </c>
      <c r="K7842" t="s">
        <v>49</v>
      </c>
      <c r="L7842" t="s">
        <v>74</v>
      </c>
      <c r="M7842">
        <v>523</v>
      </c>
      <c r="N7842">
        <v>4.702425649659026</v>
      </c>
    </row>
    <row r="7843" spans="1:14" x14ac:dyDescent="0.25">
      <c r="A7843">
        <v>1447335392.7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102</v>
      </c>
      <c r="J7843">
        <v>1672661</v>
      </c>
      <c r="K7843" t="s">
        <v>49</v>
      </c>
      <c r="L7843" t="s">
        <v>74</v>
      </c>
      <c r="M7843">
        <v>388</v>
      </c>
      <c r="N7843">
        <v>1.2330805036883667</v>
      </c>
    </row>
    <row r="7844" spans="1:14" x14ac:dyDescent="0.25">
      <c r="A7844">
        <v>1447145127.7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102</v>
      </c>
      <c r="J7844">
        <v>1672661</v>
      </c>
      <c r="K7844" t="s">
        <v>49</v>
      </c>
      <c r="L7844" t="s">
        <v>74</v>
      </c>
      <c r="M7844">
        <v>528</v>
      </c>
      <c r="N7844">
        <v>4.0754355630378223</v>
      </c>
    </row>
    <row r="7845" spans="1:14" x14ac:dyDescent="0.25">
      <c r="A7845">
        <v>1447284910.7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102</v>
      </c>
      <c r="J7845">
        <v>1672651</v>
      </c>
      <c r="K7845" t="s">
        <v>49</v>
      </c>
      <c r="L7845" t="s">
        <v>74</v>
      </c>
      <c r="M7845">
        <v>425</v>
      </c>
      <c r="N7845">
        <v>2.4602587086875687</v>
      </c>
    </row>
    <row r="7846" spans="1:14" x14ac:dyDescent="0.25">
      <c r="A7846">
        <v>1447306380.7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102</v>
      </c>
      <c r="J7846">
        <v>1672651</v>
      </c>
      <c r="K7846" t="s">
        <v>49</v>
      </c>
      <c r="L7846" t="s">
        <v>74</v>
      </c>
      <c r="M7846">
        <v>441</v>
      </c>
      <c r="N7846">
        <v>2.4602587086875687</v>
      </c>
    </row>
    <row r="7847" spans="1:14" x14ac:dyDescent="0.25">
      <c r="A7847">
        <v>1447145124.7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102</v>
      </c>
      <c r="J7847">
        <v>1672651</v>
      </c>
      <c r="K7847" t="s">
        <v>49</v>
      </c>
      <c r="L7847" t="s">
        <v>74</v>
      </c>
      <c r="M7847">
        <v>410</v>
      </c>
      <c r="N7847">
        <v>1.4794798991432001</v>
      </c>
    </row>
    <row r="7848" spans="1:14" x14ac:dyDescent="0.25">
      <c r="A7848">
        <v>1447205702.7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102</v>
      </c>
      <c r="J7848">
        <v>1672651</v>
      </c>
      <c r="K7848" t="s">
        <v>49</v>
      </c>
      <c r="L7848" t="s">
        <v>74</v>
      </c>
      <c r="M7848">
        <v>567</v>
      </c>
      <c r="N7848">
        <v>4.1558424133235956</v>
      </c>
    </row>
    <row r="7849" spans="1:14" x14ac:dyDescent="0.25">
      <c r="A7849">
        <v>1447205698.7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102</v>
      </c>
      <c r="J7849">
        <v>1672651</v>
      </c>
      <c r="K7849" t="s">
        <v>49</v>
      </c>
      <c r="L7849" t="s">
        <v>74</v>
      </c>
      <c r="M7849">
        <v>414</v>
      </c>
      <c r="N7849">
        <v>1.4794798991432001</v>
      </c>
    </row>
    <row r="7850" spans="1:14" x14ac:dyDescent="0.25">
      <c r="A7850">
        <v>1447145175.7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102</v>
      </c>
      <c r="J7850">
        <v>1672651</v>
      </c>
      <c r="K7850" t="s">
        <v>49</v>
      </c>
      <c r="L7850" t="s">
        <v>74</v>
      </c>
      <c r="M7850">
        <v>950</v>
      </c>
      <c r="N7850">
        <v>10.154281037360532</v>
      </c>
    </row>
    <row r="7851" spans="1:14" x14ac:dyDescent="0.25">
      <c r="A7851">
        <v>1447306650.7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102</v>
      </c>
      <c r="J7851">
        <v>1672651</v>
      </c>
      <c r="K7851" t="s">
        <v>49</v>
      </c>
      <c r="L7851" t="s">
        <v>74</v>
      </c>
      <c r="M7851">
        <v>1561</v>
      </c>
      <c r="N7851">
        <v>23.826484354775523</v>
      </c>
    </row>
    <row r="7852" spans="1:14" x14ac:dyDescent="0.25">
      <c r="A7852">
        <v>1447145087.7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102</v>
      </c>
      <c r="J7852">
        <v>1672651</v>
      </c>
      <c r="K7852" t="s">
        <v>49</v>
      </c>
      <c r="L7852" t="s">
        <v>74</v>
      </c>
      <c r="M7852">
        <v>403</v>
      </c>
      <c r="N7852">
        <v>1.5792201170629663</v>
      </c>
    </row>
    <row r="7853" spans="1:14" x14ac:dyDescent="0.25">
      <c r="A7853">
        <v>1447205701.7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102</v>
      </c>
      <c r="J7853">
        <v>1672651</v>
      </c>
      <c r="K7853" t="s">
        <v>49</v>
      </c>
      <c r="L7853" t="s">
        <v>74</v>
      </c>
      <c r="M7853">
        <v>375</v>
      </c>
      <c r="N7853">
        <v>1.4794798991432001</v>
      </c>
    </row>
    <row r="7854" spans="1:14" x14ac:dyDescent="0.25">
      <c r="A7854">
        <v>1447205705.7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102</v>
      </c>
      <c r="J7854">
        <v>1672651</v>
      </c>
      <c r="K7854" t="s">
        <v>49</v>
      </c>
      <c r="L7854" t="s">
        <v>74</v>
      </c>
      <c r="M7854">
        <v>701</v>
      </c>
      <c r="N7854">
        <v>6.6659712309710475</v>
      </c>
    </row>
    <row r="7855" spans="1:14" x14ac:dyDescent="0.25">
      <c r="A7855">
        <v>1447306579.7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102</v>
      </c>
      <c r="J7855">
        <v>1672651</v>
      </c>
      <c r="K7855" t="s">
        <v>49</v>
      </c>
      <c r="L7855" t="s">
        <v>74</v>
      </c>
      <c r="M7855">
        <v>359</v>
      </c>
      <c r="N7855">
        <v>1.3298695722635507</v>
      </c>
    </row>
    <row r="7856" spans="1:14" x14ac:dyDescent="0.25">
      <c r="A7856">
        <v>1447145123.7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102</v>
      </c>
      <c r="J7856">
        <v>1672651</v>
      </c>
      <c r="K7856" t="s">
        <v>49</v>
      </c>
      <c r="L7856" t="s">
        <v>74</v>
      </c>
      <c r="M7856">
        <v>463</v>
      </c>
      <c r="N7856">
        <v>3.0587000162061666</v>
      </c>
    </row>
    <row r="7857" spans="1:14" x14ac:dyDescent="0.25">
      <c r="A7857">
        <v>1447205704.7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102</v>
      </c>
      <c r="J7857">
        <v>1672651</v>
      </c>
      <c r="K7857" t="s">
        <v>49</v>
      </c>
      <c r="L7857" t="s">
        <v>74</v>
      </c>
      <c r="M7857">
        <v>445</v>
      </c>
      <c r="N7857">
        <v>2.3605184907678023</v>
      </c>
    </row>
    <row r="7858" spans="1:14" x14ac:dyDescent="0.25">
      <c r="A7858">
        <v>1447145114.7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102</v>
      </c>
      <c r="J7858">
        <v>1672651</v>
      </c>
      <c r="K7858" t="s">
        <v>49</v>
      </c>
      <c r="L7858" t="s">
        <v>74</v>
      </c>
      <c r="M7858">
        <v>349</v>
      </c>
      <c r="N7858">
        <v>1.4794798991432001</v>
      </c>
    </row>
    <row r="7859" spans="1:14" x14ac:dyDescent="0.25">
      <c r="A7859">
        <v>1447284906.7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102</v>
      </c>
      <c r="J7859">
        <v>1672651</v>
      </c>
      <c r="K7859" t="s">
        <v>49</v>
      </c>
      <c r="L7859" t="s">
        <v>74</v>
      </c>
      <c r="M7859">
        <v>431</v>
      </c>
      <c r="N7859">
        <v>2.4602587086875687</v>
      </c>
    </row>
    <row r="7860" spans="1:14" x14ac:dyDescent="0.25">
      <c r="A7860">
        <v>1447284915.7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102</v>
      </c>
      <c r="J7860">
        <v>1672651</v>
      </c>
      <c r="K7860" t="s">
        <v>49</v>
      </c>
      <c r="L7860" t="s">
        <v>74</v>
      </c>
      <c r="M7860">
        <v>416</v>
      </c>
      <c r="N7860">
        <v>2.4602587086875687</v>
      </c>
    </row>
    <row r="7861" spans="1:14" x14ac:dyDescent="0.25">
      <c r="A7861">
        <v>1447205700.7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102</v>
      </c>
      <c r="J7861">
        <v>1672651</v>
      </c>
      <c r="K7861" t="s">
        <v>49</v>
      </c>
      <c r="L7861" t="s">
        <v>74</v>
      </c>
      <c r="M7861">
        <v>377</v>
      </c>
      <c r="N7861">
        <v>2.2109081638881527</v>
      </c>
    </row>
    <row r="7862" spans="1:14" x14ac:dyDescent="0.25">
      <c r="A7862">
        <v>1447306652.7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102</v>
      </c>
      <c r="J7862">
        <v>1672651</v>
      </c>
      <c r="K7862" t="s">
        <v>49</v>
      </c>
      <c r="L7862" t="s">
        <v>74</v>
      </c>
      <c r="M7862">
        <v>693</v>
      </c>
      <c r="N7862">
        <v>7.513763083289061</v>
      </c>
    </row>
    <row r="7863" spans="1:14" x14ac:dyDescent="0.25">
      <c r="A7863">
        <v>1447205703.7</v>
      </c>
      <c r="B7863" s="6">
        <v>41420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102</v>
      </c>
      <c r="J7863">
        <v>1672651</v>
      </c>
      <c r="K7863" t="s">
        <v>49</v>
      </c>
      <c r="L7863" t="s">
        <v>74</v>
      </c>
      <c r="M7863">
        <v>410</v>
      </c>
      <c r="N7863">
        <v>1.7122070742893214</v>
      </c>
    </row>
    <row r="7864" spans="1:14" x14ac:dyDescent="0.25">
      <c r="A7864">
        <v>1447306613.7</v>
      </c>
      <c r="B7864" s="6">
        <v>41420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102</v>
      </c>
      <c r="J7864">
        <v>1672651</v>
      </c>
      <c r="K7864" t="s">
        <v>49</v>
      </c>
      <c r="L7864" t="s">
        <v>74</v>
      </c>
      <c r="M7864">
        <v>1402</v>
      </c>
      <c r="N7864">
        <v>19.28570661862382</v>
      </c>
    </row>
    <row r="7865" spans="1:14" x14ac:dyDescent="0.25">
      <c r="A7865">
        <v>1447284911.7</v>
      </c>
      <c r="B7865" s="6">
        <v>41420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102</v>
      </c>
      <c r="J7865">
        <v>1672651</v>
      </c>
      <c r="K7865" t="s">
        <v>49</v>
      </c>
      <c r="L7865" t="s">
        <v>74</v>
      </c>
      <c r="M7865">
        <v>546</v>
      </c>
      <c r="N7865">
        <v>3.5407777361517034</v>
      </c>
    </row>
    <row r="7866" spans="1:14" x14ac:dyDescent="0.25">
      <c r="A7866">
        <v>1447284912.7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102</v>
      </c>
      <c r="J7866">
        <v>1672651</v>
      </c>
      <c r="K7866" t="s">
        <v>49</v>
      </c>
      <c r="L7866" t="s">
        <v>74</v>
      </c>
      <c r="M7866">
        <v>503</v>
      </c>
      <c r="N7866">
        <v>4.3220761098565399</v>
      </c>
    </row>
    <row r="7867" spans="1:14" x14ac:dyDescent="0.25">
      <c r="A7867">
        <v>1447306503.7</v>
      </c>
      <c r="B7867" s="6">
        <v>41420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102</v>
      </c>
      <c r="J7867">
        <v>1672651</v>
      </c>
      <c r="K7867" t="s">
        <v>49</v>
      </c>
      <c r="L7867" t="s">
        <v>74</v>
      </c>
      <c r="M7867">
        <v>439</v>
      </c>
      <c r="N7867">
        <v>2.4602587086875687</v>
      </c>
    </row>
    <row r="7868" spans="1:14" x14ac:dyDescent="0.25">
      <c r="A7868">
        <v>1447284914.7</v>
      </c>
      <c r="B7868" s="6">
        <v>41420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102</v>
      </c>
      <c r="J7868">
        <v>1672651</v>
      </c>
      <c r="K7868" t="s">
        <v>49</v>
      </c>
      <c r="L7868" t="s">
        <v>74</v>
      </c>
      <c r="M7868">
        <v>517</v>
      </c>
      <c r="N7868">
        <v>4.1890891526301841</v>
      </c>
    </row>
    <row r="7869" spans="1:14" x14ac:dyDescent="0.25">
      <c r="A7869">
        <v>1447306651.7</v>
      </c>
      <c r="B7869" s="6">
        <v>41420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102</v>
      </c>
      <c r="J7869">
        <v>1672651</v>
      </c>
      <c r="K7869" t="s">
        <v>49</v>
      </c>
      <c r="L7869" t="s">
        <v>74</v>
      </c>
      <c r="M7869">
        <v>1360</v>
      </c>
      <c r="N7869">
        <v>19.28570661862382</v>
      </c>
    </row>
    <row r="7870" spans="1:14" x14ac:dyDescent="0.25">
      <c r="A7870">
        <v>1447145088.7</v>
      </c>
      <c r="B7870" s="6">
        <v>41420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102</v>
      </c>
      <c r="J7870">
        <v>1672651</v>
      </c>
      <c r="K7870" t="s">
        <v>49</v>
      </c>
      <c r="L7870" t="s">
        <v>74</v>
      </c>
      <c r="M7870">
        <v>405</v>
      </c>
      <c r="N7870">
        <v>1.4794798991432001</v>
      </c>
    </row>
    <row r="7871" spans="1:14" x14ac:dyDescent="0.25">
      <c r="A7871">
        <v>1447306480.7</v>
      </c>
      <c r="B7871" s="6">
        <v>41420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102</v>
      </c>
      <c r="J7871">
        <v>1672651</v>
      </c>
      <c r="K7871" t="s">
        <v>49</v>
      </c>
      <c r="L7871" t="s">
        <v>74</v>
      </c>
      <c r="M7871">
        <v>408</v>
      </c>
      <c r="N7871">
        <v>2.4602587086875687</v>
      </c>
    </row>
    <row r="7872" spans="1:14" x14ac:dyDescent="0.25">
      <c r="A7872">
        <v>1447306457.7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102</v>
      </c>
      <c r="J7872">
        <v>1672651</v>
      </c>
      <c r="K7872" t="s">
        <v>49</v>
      </c>
      <c r="L7872" t="s">
        <v>74</v>
      </c>
      <c r="M7872">
        <v>457</v>
      </c>
      <c r="N7872">
        <v>1.24</v>
      </c>
    </row>
    <row r="7873" spans="1:14" x14ac:dyDescent="0.25">
      <c r="A7873">
        <v>1447404375.7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102</v>
      </c>
      <c r="J7873">
        <v>1699553</v>
      </c>
      <c r="K7873" t="s">
        <v>49</v>
      </c>
      <c r="L7873" t="s">
        <v>74</v>
      </c>
      <c r="M7873">
        <v>3219</v>
      </c>
      <c r="N7873">
        <v>12.186012313566394</v>
      </c>
    </row>
    <row r="7874" spans="1:14" x14ac:dyDescent="0.25">
      <c r="A7874">
        <v>1447284759.7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102</v>
      </c>
      <c r="J7874">
        <v>1699553</v>
      </c>
      <c r="K7874" t="s">
        <v>49</v>
      </c>
      <c r="L7874" t="s">
        <v>74</v>
      </c>
      <c r="M7874">
        <v>2400</v>
      </c>
      <c r="N7874">
        <v>8.704294509690282</v>
      </c>
    </row>
    <row r="7875" spans="1:14" x14ac:dyDescent="0.25">
      <c r="A7875">
        <v>1447404374.7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102</v>
      </c>
      <c r="J7875">
        <v>1699553</v>
      </c>
      <c r="K7875" t="s">
        <v>49</v>
      </c>
      <c r="L7875" t="s">
        <v>74</v>
      </c>
      <c r="M7875">
        <v>4099</v>
      </c>
      <c r="N7875">
        <v>16.667730117442506</v>
      </c>
    </row>
    <row r="7876" spans="1:14" x14ac:dyDescent="0.25">
      <c r="A7876">
        <v>1447306588.7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102</v>
      </c>
      <c r="J7876">
        <v>1699553</v>
      </c>
      <c r="K7876" t="s">
        <v>49</v>
      </c>
      <c r="L7876" t="s">
        <v>74</v>
      </c>
      <c r="M7876">
        <v>2348</v>
      </c>
      <c r="N7876">
        <v>8.704294509690282</v>
      </c>
    </row>
    <row r="7877" spans="1:14" x14ac:dyDescent="0.25">
      <c r="A7877">
        <v>1447306587.7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102</v>
      </c>
      <c r="J7877">
        <v>1699553</v>
      </c>
      <c r="K7877" t="s">
        <v>49</v>
      </c>
      <c r="L7877" t="s">
        <v>74</v>
      </c>
      <c r="M7877">
        <v>2755</v>
      </c>
      <c r="N7877">
        <v>11.445153411628338</v>
      </c>
    </row>
    <row r="7878" spans="1:14" x14ac:dyDescent="0.25">
      <c r="A7878">
        <v>1447404359.7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102</v>
      </c>
      <c r="J7878">
        <v>1699553</v>
      </c>
      <c r="K7878" t="s">
        <v>49</v>
      </c>
      <c r="L7878" t="s">
        <v>74</v>
      </c>
      <c r="M7878">
        <v>1075</v>
      </c>
      <c r="N7878">
        <v>3.4817178038761125</v>
      </c>
    </row>
    <row r="7879" spans="1:14" x14ac:dyDescent="0.25">
      <c r="A7879">
        <v>1447299588.7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102</v>
      </c>
      <c r="J7879">
        <v>1699553</v>
      </c>
      <c r="K7879" t="s">
        <v>49</v>
      </c>
      <c r="L7879" t="s">
        <v>74</v>
      </c>
      <c r="M7879">
        <v>2761</v>
      </c>
      <c r="N7879">
        <v>11.445153411628338</v>
      </c>
    </row>
    <row r="7880" spans="1:14" x14ac:dyDescent="0.25">
      <c r="A7880">
        <v>1447299587.7</v>
      </c>
      <c r="B7880" s="6">
        <v>41420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102</v>
      </c>
      <c r="J7880">
        <v>1699553</v>
      </c>
      <c r="K7880" t="s">
        <v>49</v>
      </c>
      <c r="L7880" t="s">
        <v>74</v>
      </c>
      <c r="M7880">
        <v>2394</v>
      </c>
      <c r="N7880">
        <v>8.704294509690282</v>
      </c>
    </row>
    <row r="7881" spans="1:14" x14ac:dyDescent="0.25">
      <c r="A7881">
        <v>1447306589.7</v>
      </c>
      <c r="B7881" s="6">
        <v>41420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102</v>
      </c>
      <c r="J7881">
        <v>1699553</v>
      </c>
      <c r="K7881" t="s">
        <v>49</v>
      </c>
      <c r="L7881" t="s">
        <v>74</v>
      </c>
      <c r="M7881">
        <v>3267</v>
      </c>
      <c r="N7881">
        <v>13.186012313566394</v>
      </c>
    </row>
    <row r="7882" spans="1:14" x14ac:dyDescent="0.25">
      <c r="A7882">
        <v>1447405778.7</v>
      </c>
      <c r="B7882" s="6">
        <v>41420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102</v>
      </c>
      <c r="J7882">
        <v>1692950</v>
      </c>
      <c r="K7882" t="s">
        <v>49</v>
      </c>
      <c r="L7882" t="s">
        <v>74</v>
      </c>
      <c r="M7882">
        <v>909</v>
      </c>
      <c r="N7882">
        <v>4.3803639284137024</v>
      </c>
    </row>
    <row r="7883" spans="1:14" x14ac:dyDescent="0.25">
      <c r="A7883">
        <v>1447161363.7</v>
      </c>
      <c r="B7883" s="6">
        <v>41420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102</v>
      </c>
      <c r="J7883">
        <v>1692950</v>
      </c>
      <c r="K7883" t="s">
        <v>49</v>
      </c>
      <c r="L7883" t="s">
        <v>74</v>
      </c>
      <c r="M7883">
        <v>993</v>
      </c>
      <c r="N7883">
        <v>4.3803639284137024</v>
      </c>
    </row>
    <row r="7884" spans="1:14" x14ac:dyDescent="0.25">
      <c r="A7884">
        <v>1447145988.7</v>
      </c>
      <c r="B7884" s="6">
        <v>41420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102</v>
      </c>
      <c r="J7884">
        <v>1692950</v>
      </c>
      <c r="K7884" t="s">
        <v>49</v>
      </c>
      <c r="L7884" t="s">
        <v>74</v>
      </c>
      <c r="M7884">
        <v>1633</v>
      </c>
      <c r="N7884">
        <v>8.7607278568274047</v>
      </c>
    </row>
    <row r="7885" spans="1:14" x14ac:dyDescent="0.25">
      <c r="A7885">
        <v>1447320447.7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102</v>
      </c>
      <c r="J7885">
        <v>1692950</v>
      </c>
      <c r="K7885" t="s">
        <v>49</v>
      </c>
      <c r="L7885" t="s">
        <v>74</v>
      </c>
      <c r="M7885">
        <v>924</v>
      </c>
      <c r="N7885">
        <v>4.3803639284137024</v>
      </c>
    </row>
    <row r="7886" spans="1:14" x14ac:dyDescent="0.25">
      <c r="A7886">
        <v>1447405781.7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102</v>
      </c>
      <c r="J7886">
        <v>1692950</v>
      </c>
      <c r="K7886" t="s">
        <v>49</v>
      </c>
      <c r="L7886" t="s">
        <v>74</v>
      </c>
      <c r="M7886">
        <v>953</v>
      </c>
      <c r="N7886">
        <v>4.3803639284137024</v>
      </c>
    </row>
    <row r="7887" spans="1:14" x14ac:dyDescent="0.25">
      <c r="A7887">
        <v>1447405779.7</v>
      </c>
      <c r="B7887" s="6">
        <v>41420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102</v>
      </c>
      <c r="J7887">
        <v>1692950</v>
      </c>
      <c r="K7887" t="s">
        <v>49</v>
      </c>
      <c r="L7887" t="s">
        <v>74</v>
      </c>
      <c r="M7887">
        <v>983</v>
      </c>
      <c r="N7887">
        <v>4.3803639284137024</v>
      </c>
    </row>
    <row r="7888" spans="1:14" x14ac:dyDescent="0.25">
      <c r="A7888">
        <v>1447145984.7</v>
      </c>
      <c r="B7888" s="6">
        <v>41420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102</v>
      </c>
      <c r="J7888">
        <v>1692950</v>
      </c>
      <c r="K7888" t="s">
        <v>49</v>
      </c>
      <c r="L7888" t="s">
        <v>74</v>
      </c>
      <c r="M7888">
        <v>2274</v>
      </c>
      <c r="N7888">
        <v>14.141091785241107</v>
      </c>
    </row>
    <row r="7889" spans="1:14" x14ac:dyDescent="0.25">
      <c r="A7889">
        <v>1447320427.7</v>
      </c>
      <c r="B7889" s="6">
        <v>41420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102</v>
      </c>
      <c r="J7889">
        <v>1692950</v>
      </c>
      <c r="K7889" t="s">
        <v>49</v>
      </c>
      <c r="L7889" t="s">
        <v>74</v>
      </c>
      <c r="M7889">
        <v>972</v>
      </c>
      <c r="N7889">
        <v>4.3803639284137024</v>
      </c>
    </row>
    <row r="7890" spans="1:14" x14ac:dyDescent="0.25">
      <c r="A7890">
        <v>1447320437.7</v>
      </c>
      <c r="B7890" s="6">
        <v>41420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102</v>
      </c>
      <c r="J7890">
        <v>1692950</v>
      </c>
      <c r="K7890" t="s">
        <v>49</v>
      </c>
      <c r="L7890" t="s">
        <v>74</v>
      </c>
      <c r="M7890">
        <v>960</v>
      </c>
      <c r="N7890">
        <v>4.3803639284137024</v>
      </c>
    </row>
    <row r="7891" spans="1:14" x14ac:dyDescent="0.25">
      <c r="A7891">
        <v>1447145991.7</v>
      </c>
      <c r="B7891" s="6">
        <v>41420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102</v>
      </c>
      <c r="J7891">
        <v>1692946</v>
      </c>
      <c r="K7891" t="s">
        <v>49</v>
      </c>
      <c r="L7891" t="s">
        <v>74</v>
      </c>
      <c r="M7891">
        <v>971</v>
      </c>
      <c r="N7891">
        <v>3.4410584154013488</v>
      </c>
    </row>
    <row r="7892" spans="1:14" x14ac:dyDescent="0.25">
      <c r="A7892">
        <v>1447293036.7</v>
      </c>
      <c r="B7892" s="6">
        <v>41420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102</v>
      </c>
      <c r="J7892">
        <v>1692946</v>
      </c>
      <c r="K7892" t="s">
        <v>49</v>
      </c>
      <c r="L7892" t="s">
        <v>74</v>
      </c>
      <c r="M7892">
        <v>5646</v>
      </c>
      <c r="N7892">
        <v>26.528467323210791</v>
      </c>
    </row>
    <row r="7893" spans="1:14" x14ac:dyDescent="0.25">
      <c r="A7893">
        <v>1447146022.7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102</v>
      </c>
      <c r="J7893">
        <v>1692946</v>
      </c>
      <c r="K7893" t="s">
        <v>49</v>
      </c>
      <c r="L7893" t="s">
        <v>74</v>
      </c>
      <c r="M7893">
        <v>976</v>
      </c>
      <c r="N7893">
        <v>3.4410584154013488</v>
      </c>
    </row>
    <row r="7894" spans="1:14" x14ac:dyDescent="0.25">
      <c r="A7894">
        <v>1447146021.7</v>
      </c>
      <c r="B7894" s="6">
        <v>41420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102</v>
      </c>
      <c r="J7894">
        <v>1692946</v>
      </c>
      <c r="K7894" t="s">
        <v>49</v>
      </c>
      <c r="L7894" t="s">
        <v>74</v>
      </c>
      <c r="M7894">
        <v>943</v>
      </c>
      <c r="N7894">
        <v>3.4410584154013488</v>
      </c>
    </row>
    <row r="7895" spans="1:14" x14ac:dyDescent="0.25">
      <c r="A7895">
        <v>1447145969.7</v>
      </c>
      <c r="B7895" s="6">
        <v>41420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102</v>
      </c>
      <c r="J7895">
        <v>1692946</v>
      </c>
      <c r="K7895" t="s">
        <v>49</v>
      </c>
      <c r="L7895" t="s">
        <v>74</v>
      </c>
      <c r="M7895">
        <v>966</v>
      </c>
      <c r="N7895">
        <v>3.4410584154013488</v>
      </c>
    </row>
    <row r="7896" spans="1:14" x14ac:dyDescent="0.25">
      <c r="A7896">
        <v>1447162230.7</v>
      </c>
      <c r="B7896" s="6">
        <v>41420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102</v>
      </c>
      <c r="J7896">
        <v>1692946</v>
      </c>
      <c r="K7896" t="s">
        <v>49</v>
      </c>
      <c r="L7896" t="s">
        <v>74</v>
      </c>
      <c r="M7896">
        <v>921</v>
      </c>
      <c r="N7896">
        <v>3.4410584154013488</v>
      </c>
    </row>
    <row r="7897" spans="1:14" x14ac:dyDescent="0.25">
      <c r="A7897">
        <v>1447320448.7</v>
      </c>
      <c r="B7897" s="6">
        <v>41420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102</v>
      </c>
      <c r="J7897">
        <v>1692946</v>
      </c>
      <c r="K7897" t="s">
        <v>49</v>
      </c>
      <c r="L7897" t="s">
        <v>74</v>
      </c>
      <c r="M7897">
        <v>1635</v>
      </c>
      <c r="N7897">
        <v>6.8821168308026976</v>
      </c>
    </row>
    <row r="7898" spans="1:14" x14ac:dyDescent="0.25">
      <c r="A7898">
        <v>1447320451.7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102</v>
      </c>
      <c r="J7898">
        <v>1692946</v>
      </c>
      <c r="K7898" t="s">
        <v>49</v>
      </c>
      <c r="L7898" t="s">
        <v>74</v>
      </c>
      <c r="M7898">
        <v>994</v>
      </c>
      <c r="N7898">
        <v>3.4410584154013488</v>
      </c>
    </row>
    <row r="7899" spans="1:14" x14ac:dyDescent="0.25">
      <c r="A7899">
        <v>1447145992.7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1692946</v>
      </c>
      <c r="K7899" t="s">
        <v>49</v>
      </c>
      <c r="L7899" t="s">
        <v>74</v>
      </c>
      <c r="M7899">
        <v>920</v>
      </c>
      <c r="N7899">
        <v>3.4410584154013488</v>
      </c>
    </row>
    <row r="7900" spans="1:14" x14ac:dyDescent="0.25">
      <c r="A7900">
        <v>1447145968.7</v>
      </c>
      <c r="B7900" s="6">
        <v>41420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102</v>
      </c>
      <c r="J7900">
        <v>1692946</v>
      </c>
      <c r="K7900" t="s">
        <v>49</v>
      </c>
      <c r="L7900" t="s">
        <v>74</v>
      </c>
      <c r="M7900">
        <v>984</v>
      </c>
      <c r="N7900">
        <v>3.4410584154013488</v>
      </c>
    </row>
    <row r="7901" spans="1:14" x14ac:dyDescent="0.25">
      <c r="A7901">
        <v>1447322803.7</v>
      </c>
      <c r="B7901" s="6">
        <v>41420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102</v>
      </c>
      <c r="J7901">
        <v>1692949</v>
      </c>
      <c r="K7901" t="s">
        <v>49</v>
      </c>
      <c r="L7901" t="s">
        <v>74</v>
      </c>
      <c r="M7901">
        <v>914</v>
      </c>
      <c r="N7901">
        <v>3.2438923432137918</v>
      </c>
    </row>
    <row r="7902" spans="1:14" x14ac:dyDescent="0.25">
      <c r="A7902">
        <v>1447151133.7</v>
      </c>
      <c r="B7902" s="6">
        <v>41420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102</v>
      </c>
      <c r="J7902">
        <v>1692949</v>
      </c>
      <c r="K7902" t="s">
        <v>49</v>
      </c>
      <c r="L7902" t="s">
        <v>74</v>
      </c>
      <c r="M7902">
        <v>1665</v>
      </c>
      <c r="N7902">
        <v>6.4877846864275837</v>
      </c>
    </row>
    <row r="7903" spans="1:14" x14ac:dyDescent="0.25">
      <c r="A7903">
        <v>1447146044.7</v>
      </c>
      <c r="B7903" s="6">
        <v>41420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102</v>
      </c>
      <c r="J7903">
        <v>1692949</v>
      </c>
      <c r="K7903" t="s">
        <v>49</v>
      </c>
      <c r="L7903" t="s">
        <v>74</v>
      </c>
      <c r="M7903">
        <v>933</v>
      </c>
      <c r="N7903">
        <v>3.2438923432137918</v>
      </c>
    </row>
    <row r="7904" spans="1:14" x14ac:dyDescent="0.25">
      <c r="A7904">
        <v>1447178779.7</v>
      </c>
      <c r="B7904" s="6">
        <v>41420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102</v>
      </c>
      <c r="J7904">
        <v>1692949</v>
      </c>
      <c r="K7904" t="s">
        <v>49</v>
      </c>
      <c r="L7904" t="s">
        <v>74</v>
      </c>
      <c r="M7904">
        <v>970</v>
      </c>
      <c r="N7904">
        <v>3.2438923432137918</v>
      </c>
    </row>
    <row r="7905" spans="1:14" x14ac:dyDescent="0.25">
      <c r="A7905">
        <v>1447155737.7</v>
      </c>
      <c r="B7905" s="6">
        <v>41420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102</v>
      </c>
      <c r="J7905">
        <v>1692949</v>
      </c>
      <c r="K7905" t="s">
        <v>49</v>
      </c>
      <c r="L7905" t="s">
        <v>74</v>
      </c>
      <c r="M7905">
        <v>1656</v>
      </c>
      <c r="N7905">
        <v>6.4877846864275837</v>
      </c>
    </row>
    <row r="7906" spans="1:14" x14ac:dyDescent="0.25">
      <c r="A7906">
        <v>1447155732.7</v>
      </c>
      <c r="B7906" s="6">
        <v>41420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102</v>
      </c>
      <c r="J7906">
        <v>1692949</v>
      </c>
      <c r="K7906" t="s">
        <v>49</v>
      </c>
      <c r="L7906" t="s">
        <v>74</v>
      </c>
      <c r="M7906">
        <v>987</v>
      </c>
      <c r="N7906">
        <v>3.2438923432137918</v>
      </c>
    </row>
    <row r="7907" spans="1:14" x14ac:dyDescent="0.25">
      <c r="A7907">
        <v>1447155731.7</v>
      </c>
      <c r="B7907" s="6">
        <v>41420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102</v>
      </c>
      <c r="J7907">
        <v>1692949</v>
      </c>
      <c r="K7907" t="s">
        <v>49</v>
      </c>
      <c r="L7907" t="s">
        <v>74</v>
      </c>
      <c r="M7907">
        <v>327</v>
      </c>
      <c r="N7907">
        <v>0.21239771294852208</v>
      </c>
    </row>
    <row r="7908" spans="1:14" x14ac:dyDescent="0.25">
      <c r="A7908">
        <v>1447425230.7</v>
      </c>
      <c r="B7908" s="6">
        <v>41420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102</v>
      </c>
      <c r="J7908">
        <v>1692949</v>
      </c>
      <c r="K7908" t="s">
        <v>49</v>
      </c>
      <c r="L7908" t="s">
        <v>74</v>
      </c>
      <c r="M7908">
        <v>1629</v>
      </c>
      <c r="N7908">
        <v>6.4877846864275837</v>
      </c>
    </row>
    <row r="7909" spans="1:14" x14ac:dyDescent="0.25">
      <c r="A7909">
        <v>1447309535.7</v>
      </c>
      <c r="B7909" s="6">
        <v>41420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102</v>
      </c>
      <c r="J7909">
        <v>1692949</v>
      </c>
      <c r="K7909" t="s">
        <v>49</v>
      </c>
      <c r="L7909" t="s">
        <v>74</v>
      </c>
      <c r="M7909">
        <v>3649</v>
      </c>
      <c r="N7909">
        <v>17.21946171606896</v>
      </c>
    </row>
    <row r="7910" spans="1:14" x14ac:dyDescent="0.25">
      <c r="A7910">
        <v>1447178781.7</v>
      </c>
      <c r="B7910" s="6">
        <v>41420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102</v>
      </c>
      <c r="J7910">
        <v>1692949</v>
      </c>
      <c r="K7910" t="s">
        <v>49</v>
      </c>
      <c r="L7910" t="s">
        <v>74</v>
      </c>
      <c r="M7910">
        <v>906</v>
      </c>
      <c r="N7910">
        <v>3.0314946302652697</v>
      </c>
    </row>
    <row r="7911" spans="1:14" x14ac:dyDescent="0.25">
      <c r="A7911">
        <v>1447322804.7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102</v>
      </c>
      <c r="J7911">
        <v>1692949</v>
      </c>
      <c r="K7911" t="s">
        <v>49</v>
      </c>
      <c r="L7911" t="s">
        <v>74</v>
      </c>
      <c r="M7911">
        <v>958</v>
      </c>
      <c r="N7911">
        <v>3.2438923432137918</v>
      </c>
    </row>
    <row r="7912" spans="1:14" x14ac:dyDescent="0.25">
      <c r="A7912">
        <v>1447322805.7</v>
      </c>
      <c r="B7912" s="6">
        <v>41420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102</v>
      </c>
      <c r="J7912">
        <v>1692949</v>
      </c>
      <c r="K7912" t="s">
        <v>49</v>
      </c>
      <c r="L7912" t="s">
        <v>74</v>
      </c>
      <c r="M7912">
        <v>2332</v>
      </c>
      <c r="N7912">
        <v>9.731677029641375</v>
      </c>
    </row>
    <row r="7913" spans="1:14" x14ac:dyDescent="0.25">
      <c r="A7913">
        <v>1447178780.7</v>
      </c>
      <c r="B7913" s="6">
        <v>41420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102</v>
      </c>
      <c r="J7913">
        <v>1692949</v>
      </c>
      <c r="K7913" t="s">
        <v>49</v>
      </c>
      <c r="L7913" t="s">
        <v>74</v>
      </c>
      <c r="M7913">
        <v>966</v>
      </c>
      <c r="N7913">
        <v>3.2438923432137918</v>
      </c>
    </row>
    <row r="7914" spans="1:14" x14ac:dyDescent="0.25">
      <c r="A7914">
        <v>1447155736.7</v>
      </c>
      <c r="B7914" s="6">
        <v>41420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102</v>
      </c>
      <c r="J7914">
        <v>1692949</v>
      </c>
      <c r="K7914" t="s">
        <v>49</v>
      </c>
      <c r="L7914" t="s">
        <v>74</v>
      </c>
      <c r="M7914">
        <v>970</v>
      </c>
      <c r="N7914">
        <v>3.2438923432137918</v>
      </c>
    </row>
    <row r="7915" spans="1:14" x14ac:dyDescent="0.25">
      <c r="A7915">
        <v>1447373433.7</v>
      </c>
      <c r="B7915" s="6">
        <v>41420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102</v>
      </c>
      <c r="J7915">
        <v>1692948</v>
      </c>
      <c r="K7915" t="s">
        <v>49</v>
      </c>
      <c r="L7915" t="s">
        <v>74</v>
      </c>
      <c r="M7915">
        <v>349</v>
      </c>
      <c r="N7915">
        <v>0.28785422778956354</v>
      </c>
    </row>
    <row r="7916" spans="1:14" x14ac:dyDescent="0.25">
      <c r="A7916">
        <v>1447145965.7</v>
      </c>
      <c r="B7916" s="6">
        <v>41420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102</v>
      </c>
      <c r="J7916">
        <v>1692948</v>
      </c>
      <c r="K7916" t="s">
        <v>49</v>
      </c>
      <c r="L7916" t="s">
        <v>74</v>
      </c>
      <c r="M7916">
        <v>2286</v>
      </c>
      <c r="N7916">
        <v>8.9279095880578492</v>
      </c>
    </row>
    <row r="7917" spans="1:14" x14ac:dyDescent="0.25">
      <c r="A7917">
        <v>1447226250.7</v>
      </c>
      <c r="B7917" s="6">
        <v>41420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102</v>
      </c>
      <c r="J7917">
        <v>1692948</v>
      </c>
      <c r="K7917" t="s">
        <v>49</v>
      </c>
      <c r="L7917" t="s">
        <v>74</v>
      </c>
      <c r="M7917">
        <v>919</v>
      </c>
      <c r="N7917">
        <v>2.9759698626859494</v>
      </c>
    </row>
    <row r="7918" spans="1:14" x14ac:dyDescent="0.25">
      <c r="A7918">
        <v>1447386759.7</v>
      </c>
      <c r="B7918" s="6">
        <v>41420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102</v>
      </c>
      <c r="J7918">
        <v>1692948</v>
      </c>
      <c r="K7918" t="s">
        <v>49</v>
      </c>
      <c r="L7918" t="s">
        <v>74</v>
      </c>
      <c r="M7918">
        <v>1127</v>
      </c>
      <c r="N7918">
        <v>3.9103889713566864</v>
      </c>
    </row>
    <row r="7919" spans="1:14" x14ac:dyDescent="0.25">
      <c r="A7919">
        <v>1447245105.7</v>
      </c>
      <c r="B7919" s="6">
        <v>41420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102</v>
      </c>
      <c r="J7919">
        <v>1692948</v>
      </c>
      <c r="K7919" t="s">
        <v>49</v>
      </c>
      <c r="L7919" t="s">
        <v>74</v>
      </c>
      <c r="M7919">
        <v>1677</v>
      </c>
      <c r="N7919">
        <v>5.9519397253718989</v>
      </c>
    </row>
    <row r="7920" spans="1:14" x14ac:dyDescent="0.25">
      <c r="A7920">
        <v>1447320532.7</v>
      </c>
      <c r="B7920" s="6">
        <v>41420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102</v>
      </c>
      <c r="J7920">
        <v>1692948</v>
      </c>
      <c r="K7920" t="s">
        <v>49</v>
      </c>
      <c r="L7920" t="s">
        <v>74</v>
      </c>
      <c r="M7920">
        <v>1678</v>
      </c>
      <c r="N7920">
        <v>5.9519397253718989</v>
      </c>
    </row>
    <row r="7921" spans="1:14" x14ac:dyDescent="0.25">
      <c r="A7921">
        <v>1447386758.7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1692948</v>
      </c>
      <c r="K7921" t="s">
        <v>49</v>
      </c>
      <c r="L7921" t="s">
        <v>74</v>
      </c>
      <c r="M7921">
        <v>1544</v>
      </c>
      <c r="N7921">
        <v>5.6640854975823354</v>
      </c>
    </row>
    <row r="7922" spans="1:14" x14ac:dyDescent="0.25">
      <c r="A7922">
        <v>1447318271.7</v>
      </c>
      <c r="B7922" s="6">
        <v>41420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102</v>
      </c>
      <c r="J7922">
        <v>1692948</v>
      </c>
      <c r="K7922" t="s">
        <v>49</v>
      </c>
      <c r="L7922" t="s">
        <v>74</v>
      </c>
      <c r="M7922">
        <v>1655</v>
      </c>
      <c r="N7922">
        <v>5.9519397253718989</v>
      </c>
    </row>
    <row r="7923" spans="1:14" x14ac:dyDescent="0.25">
      <c r="A7923">
        <v>1447320537.7</v>
      </c>
      <c r="B7923" s="6">
        <v>41420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102</v>
      </c>
      <c r="J7923">
        <v>1692948</v>
      </c>
      <c r="K7923" t="s">
        <v>49</v>
      </c>
      <c r="L7923" t="s">
        <v>74</v>
      </c>
      <c r="M7923">
        <v>1645</v>
      </c>
      <c r="N7923">
        <v>5.9519397253718989</v>
      </c>
    </row>
    <row r="7924" spans="1:14" x14ac:dyDescent="0.25">
      <c r="A7924">
        <v>1447293043.7</v>
      </c>
      <c r="B7924" s="6">
        <v>41420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102</v>
      </c>
      <c r="J7924">
        <v>1692948</v>
      </c>
      <c r="K7924" t="s">
        <v>49</v>
      </c>
      <c r="L7924" t="s">
        <v>74</v>
      </c>
      <c r="M7924">
        <v>1618</v>
      </c>
      <c r="N7924">
        <v>5.9519397253718989</v>
      </c>
    </row>
    <row r="7925" spans="1:14" x14ac:dyDescent="0.25">
      <c r="A7925">
        <v>1447405747.7</v>
      </c>
      <c r="B7925" s="6">
        <v>41420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102</v>
      </c>
      <c r="J7925">
        <v>1693865</v>
      </c>
      <c r="K7925" t="s">
        <v>49</v>
      </c>
      <c r="L7925" t="s">
        <v>74</v>
      </c>
      <c r="M7925">
        <v>1170</v>
      </c>
      <c r="N7925">
        <v>11.916703546049376</v>
      </c>
    </row>
    <row r="7926" spans="1:14" x14ac:dyDescent="0.25">
      <c r="A7926">
        <v>1447405749.7</v>
      </c>
      <c r="B7926" s="6">
        <v>41420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102</v>
      </c>
      <c r="J7926">
        <v>1693865</v>
      </c>
      <c r="K7926" t="s">
        <v>49</v>
      </c>
      <c r="L7926" t="s">
        <v>74</v>
      </c>
      <c r="M7926">
        <v>645</v>
      </c>
      <c r="N7926">
        <v>4.3666814184197502</v>
      </c>
    </row>
    <row r="7927" spans="1:14" x14ac:dyDescent="0.25">
      <c r="A7927">
        <v>1447405725.7</v>
      </c>
      <c r="B7927" s="6">
        <v>41420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102</v>
      </c>
      <c r="J7927">
        <v>1693865</v>
      </c>
      <c r="K7927" t="s">
        <v>49</v>
      </c>
      <c r="L7927" t="s">
        <v>74</v>
      </c>
      <c r="M7927">
        <v>1139</v>
      </c>
      <c r="N7927">
        <v>9.9167035460493764</v>
      </c>
    </row>
    <row r="7928" spans="1:14" x14ac:dyDescent="0.25">
      <c r="A7928">
        <v>1447405793.7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102</v>
      </c>
      <c r="J7928">
        <v>1693865</v>
      </c>
      <c r="K7928" t="s">
        <v>49</v>
      </c>
      <c r="L7928" t="s">
        <v>74</v>
      </c>
      <c r="M7928">
        <v>1193</v>
      </c>
      <c r="N7928">
        <v>9.9167035460493764</v>
      </c>
    </row>
    <row r="7929" spans="1:14" x14ac:dyDescent="0.25">
      <c r="A7929">
        <v>1447405976.7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102</v>
      </c>
      <c r="J7929">
        <v>1693865</v>
      </c>
      <c r="K7929" t="s">
        <v>49</v>
      </c>
      <c r="L7929" t="s">
        <v>74</v>
      </c>
      <c r="M7929">
        <v>3188</v>
      </c>
      <c r="N7929">
        <v>36.115396406458828</v>
      </c>
    </row>
    <row r="7930" spans="1:14" x14ac:dyDescent="0.25">
      <c r="A7930">
        <v>1447405724.7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1693105</v>
      </c>
      <c r="K7930" t="s">
        <v>49</v>
      </c>
      <c r="L7930" t="s">
        <v>74</v>
      </c>
      <c r="M7930">
        <v>615</v>
      </c>
      <c r="N7930">
        <v>3.553899636592591</v>
      </c>
    </row>
    <row r="7931" spans="1:14" x14ac:dyDescent="0.25">
      <c r="A7931">
        <v>1447293035.7</v>
      </c>
      <c r="B7931" s="6">
        <v>41420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102</v>
      </c>
      <c r="J7931">
        <v>1693105</v>
      </c>
      <c r="K7931" t="s">
        <v>49</v>
      </c>
      <c r="L7931" t="s">
        <v>74</v>
      </c>
      <c r="M7931">
        <v>507</v>
      </c>
      <c r="N7931">
        <v>1.7769498182962955</v>
      </c>
    </row>
    <row r="7932" spans="1:14" x14ac:dyDescent="0.25">
      <c r="A7932">
        <v>1447293027.7</v>
      </c>
      <c r="B7932" s="6">
        <v>41420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102</v>
      </c>
      <c r="J7932">
        <v>1693105</v>
      </c>
      <c r="K7932" t="s">
        <v>49</v>
      </c>
      <c r="L7932" t="s">
        <v>74</v>
      </c>
      <c r="M7932">
        <v>431</v>
      </c>
      <c r="N7932">
        <v>1.7769498182962955</v>
      </c>
    </row>
    <row r="7933" spans="1:14" x14ac:dyDescent="0.25">
      <c r="A7933">
        <v>1447320688.7</v>
      </c>
      <c r="B7933" s="6">
        <v>41420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102</v>
      </c>
      <c r="J7933">
        <v>1668344</v>
      </c>
      <c r="K7933" t="s">
        <v>49</v>
      </c>
      <c r="L7933" t="s">
        <v>74</v>
      </c>
      <c r="M7933">
        <v>312</v>
      </c>
      <c r="N7933">
        <v>0.86181086519114702</v>
      </c>
    </row>
    <row r="7934" spans="1:14" x14ac:dyDescent="0.25">
      <c r="A7934">
        <v>1447320561.7</v>
      </c>
      <c r="B7934" s="6">
        <v>41420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102</v>
      </c>
      <c r="J7934">
        <v>1668344</v>
      </c>
      <c r="K7934" t="s">
        <v>49</v>
      </c>
      <c r="L7934" t="s">
        <v>74</v>
      </c>
      <c r="M7934">
        <v>311</v>
      </c>
      <c r="N7934">
        <v>0.10772635814889338</v>
      </c>
    </row>
    <row r="7935" spans="1:14" x14ac:dyDescent="0.25">
      <c r="A7935">
        <v>1447145222.7</v>
      </c>
      <c r="B7935" s="6">
        <v>41420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102</v>
      </c>
      <c r="J7935">
        <v>1668344</v>
      </c>
      <c r="K7935" t="s">
        <v>49</v>
      </c>
      <c r="L7935" t="s">
        <v>74</v>
      </c>
      <c r="M7935">
        <v>329</v>
      </c>
      <c r="N7935">
        <v>6.4635814889336025</v>
      </c>
    </row>
    <row r="7936" spans="1:14" x14ac:dyDescent="0.25">
      <c r="A7936">
        <v>1447320568.7</v>
      </c>
      <c r="B7936" s="6">
        <v>41420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102</v>
      </c>
      <c r="J7936">
        <v>1668344</v>
      </c>
      <c r="K7936" t="s">
        <v>49</v>
      </c>
      <c r="L7936" t="s">
        <v>74</v>
      </c>
      <c r="M7936">
        <v>312</v>
      </c>
      <c r="N7936">
        <v>0.10772635814889338</v>
      </c>
    </row>
    <row r="7937" spans="1:14" x14ac:dyDescent="0.25">
      <c r="A7937">
        <v>1447320648.7</v>
      </c>
      <c r="B7937" s="6">
        <v>41420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102</v>
      </c>
      <c r="J7937">
        <v>1668344</v>
      </c>
      <c r="K7937" t="s">
        <v>49</v>
      </c>
      <c r="L7937" t="s">
        <v>74</v>
      </c>
      <c r="M7937">
        <v>294</v>
      </c>
      <c r="N7937">
        <v>5.9249496981891356</v>
      </c>
    </row>
    <row r="7938" spans="1:14" x14ac:dyDescent="0.25">
      <c r="A7938">
        <v>1447320647.7</v>
      </c>
      <c r="B7938" s="6">
        <v>41420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102</v>
      </c>
      <c r="J7938">
        <v>1668344</v>
      </c>
      <c r="K7938" t="s">
        <v>49</v>
      </c>
      <c r="L7938" t="s">
        <v>74</v>
      </c>
      <c r="M7938">
        <v>377</v>
      </c>
      <c r="N7938">
        <v>5.0631388329979892</v>
      </c>
    </row>
    <row r="7939" spans="1:14" x14ac:dyDescent="0.25">
      <c r="A7939">
        <v>1447320606.7</v>
      </c>
      <c r="B7939" s="6">
        <v>41420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102</v>
      </c>
      <c r="J7939">
        <v>1668344</v>
      </c>
      <c r="K7939" t="s">
        <v>49</v>
      </c>
      <c r="L7939" t="s">
        <v>74</v>
      </c>
      <c r="M7939">
        <v>306</v>
      </c>
      <c r="N7939">
        <v>5.92</v>
      </c>
    </row>
    <row r="7940" spans="1:14" x14ac:dyDescent="0.25">
      <c r="A7940">
        <v>1447145251.7</v>
      </c>
      <c r="B7940" s="6">
        <v>41420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102</v>
      </c>
      <c r="J7940">
        <v>1668344</v>
      </c>
      <c r="K7940" t="s">
        <v>49</v>
      </c>
      <c r="L7940" t="s">
        <v>74</v>
      </c>
      <c r="M7940">
        <v>342</v>
      </c>
      <c r="N7940">
        <v>8.5</v>
      </c>
    </row>
    <row r="7941" spans="1:14" x14ac:dyDescent="0.25">
      <c r="A7941">
        <v>1447145308.7</v>
      </c>
      <c r="B7941" s="6">
        <v>41420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102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</row>
    <row r="7942" spans="1:14" x14ac:dyDescent="0.25">
      <c r="A7942">
        <v>1447320567.7</v>
      </c>
      <c r="B7942" s="6">
        <v>41420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102</v>
      </c>
      <c r="J7942">
        <v>1668344</v>
      </c>
      <c r="K7942" t="s">
        <v>49</v>
      </c>
      <c r="L7942" t="s">
        <v>74</v>
      </c>
      <c r="M7942">
        <v>439</v>
      </c>
      <c r="N7942">
        <v>11.08</v>
      </c>
    </row>
    <row r="7943" spans="1:14" x14ac:dyDescent="0.25">
      <c r="A7943">
        <v>1447145252.7</v>
      </c>
      <c r="B7943" s="6">
        <v>41420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102</v>
      </c>
      <c r="J7943">
        <v>1668344</v>
      </c>
      <c r="K7943" t="s">
        <v>49</v>
      </c>
      <c r="L7943" t="s">
        <v>74</v>
      </c>
      <c r="M7943">
        <v>387</v>
      </c>
      <c r="N7943">
        <v>9.7200000000000006</v>
      </c>
    </row>
    <row r="7944" spans="1:14" x14ac:dyDescent="0.25">
      <c r="A7944">
        <v>1447145172.7</v>
      </c>
      <c r="B7944" s="6">
        <v>41420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102</v>
      </c>
      <c r="J7944">
        <v>1668344</v>
      </c>
      <c r="K7944" t="s">
        <v>49</v>
      </c>
      <c r="L7944" t="s">
        <v>74</v>
      </c>
      <c r="M7944">
        <v>492</v>
      </c>
      <c r="N7944">
        <v>21.34</v>
      </c>
    </row>
    <row r="7945" spans="1:14" x14ac:dyDescent="0.25">
      <c r="A7945">
        <v>1447306496.7</v>
      </c>
      <c r="B7945" s="6">
        <v>41420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102</v>
      </c>
      <c r="J7945">
        <v>1668344</v>
      </c>
      <c r="K7945" t="s">
        <v>49</v>
      </c>
      <c r="L7945" t="s">
        <v>74</v>
      </c>
      <c r="M7945">
        <v>426</v>
      </c>
      <c r="N7945">
        <v>10.46</v>
      </c>
    </row>
    <row r="7946" spans="1:14" x14ac:dyDescent="0.25">
      <c r="A7946">
        <v>1447158839.7</v>
      </c>
      <c r="B7946" s="6">
        <v>41420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119</v>
      </c>
      <c r="J7946">
        <v>1699952</v>
      </c>
      <c r="K7946" t="s">
        <v>49</v>
      </c>
      <c r="L7946" t="s">
        <v>74</v>
      </c>
      <c r="M7946">
        <v>468</v>
      </c>
      <c r="N7946">
        <v>7.3760118032041602</v>
      </c>
    </row>
    <row r="7947" spans="1:14" x14ac:dyDescent="0.25">
      <c r="A7947">
        <v>1447200080.7</v>
      </c>
      <c r="B7947" s="6">
        <v>41420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119</v>
      </c>
      <c r="J7947">
        <v>1699952</v>
      </c>
      <c r="K7947" t="s">
        <v>49</v>
      </c>
      <c r="L7947" t="s">
        <v>74</v>
      </c>
      <c r="M7947">
        <v>2034</v>
      </c>
      <c r="N7947">
        <v>69.384106228837439</v>
      </c>
    </row>
    <row r="7948" spans="1:14" x14ac:dyDescent="0.25">
      <c r="A7948">
        <v>1447181098.7</v>
      </c>
      <c r="B7948" s="6">
        <v>41420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119</v>
      </c>
      <c r="J7948">
        <v>1696654</v>
      </c>
      <c r="K7948" t="s">
        <v>49</v>
      </c>
      <c r="L7948" t="s">
        <v>74</v>
      </c>
      <c r="M7948">
        <v>3307</v>
      </c>
      <c r="N7948">
        <v>109.10688526249874</v>
      </c>
    </row>
    <row r="7949" spans="1:14" x14ac:dyDescent="0.25">
      <c r="A7949">
        <v>1447158841.7</v>
      </c>
      <c r="B7949" s="6">
        <v>41420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119</v>
      </c>
      <c r="J7949">
        <v>1699948</v>
      </c>
      <c r="K7949" t="s">
        <v>49</v>
      </c>
      <c r="L7949" t="s">
        <v>74</v>
      </c>
      <c r="M7949">
        <v>439</v>
      </c>
      <c r="N7949">
        <v>4.2230563713743603</v>
      </c>
    </row>
    <row r="7950" spans="1:14" x14ac:dyDescent="0.25">
      <c r="A7950">
        <v>1447200143.7</v>
      </c>
      <c r="B7950" s="6">
        <v>41420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119</v>
      </c>
      <c r="J7950">
        <v>1699948</v>
      </c>
      <c r="K7950" t="s">
        <v>49</v>
      </c>
      <c r="L7950" t="s">
        <v>74</v>
      </c>
      <c r="M7950">
        <v>834</v>
      </c>
      <c r="N7950">
        <v>19.795576740817314</v>
      </c>
    </row>
    <row r="7951" spans="1:14" x14ac:dyDescent="0.25">
      <c r="A7951">
        <v>1447174089.7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119</v>
      </c>
      <c r="J7951">
        <v>1699953</v>
      </c>
      <c r="K7951" t="s">
        <v>49</v>
      </c>
      <c r="L7951" t="s">
        <v>74</v>
      </c>
      <c r="M7951">
        <v>1558</v>
      </c>
      <c r="N7951">
        <v>41.140268162357323</v>
      </c>
    </row>
    <row r="7952" spans="1:14" x14ac:dyDescent="0.25">
      <c r="A7952">
        <v>1447164828.7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119</v>
      </c>
      <c r="J7952">
        <v>1699953</v>
      </c>
      <c r="K7952" t="s">
        <v>49</v>
      </c>
      <c r="L7952" t="s">
        <v>74</v>
      </c>
      <c r="M7952">
        <v>459</v>
      </c>
      <c r="N7952">
        <v>7.3065116256346609</v>
      </c>
    </row>
    <row r="7953" spans="1:14" x14ac:dyDescent="0.25">
      <c r="A7953">
        <v>1447200078.7</v>
      </c>
      <c r="B7953" s="6">
        <v>41420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119</v>
      </c>
      <c r="J7953">
        <v>1699953</v>
      </c>
      <c r="K7953" t="s">
        <v>49</v>
      </c>
      <c r="L7953" t="s">
        <v>74</v>
      </c>
      <c r="M7953">
        <v>3304</v>
      </c>
      <c r="N7953">
        <v>99.736643589657575</v>
      </c>
    </row>
    <row r="7954" spans="1:14" x14ac:dyDescent="0.25">
      <c r="A7954">
        <v>1447158912.7</v>
      </c>
      <c r="B7954" s="6">
        <v>41420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119</v>
      </c>
      <c r="J7954">
        <v>1699953</v>
      </c>
      <c r="K7954" t="s">
        <v>49</v>
      </c>
      <c r="L7954" t="s">
        <v>74</v>
      </c>
      <c r="M7954">
        <v>2722</v>
      </c>
      <c r="N7954">
        <v>88.503276740100816</v>
      </c>
    </row>
    <row r="7955" spans="1:14" x14ac:dyDescent="0.25">
      <c r="A7955">
        <v>1447342346.7</v>
      </c>
      <c r="B7955" s="6">
        <v>41420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120</v>
      </c>
      <c r="J7955">
        <v>1700366</v>
      </c>
      <c r="K7955" t="s">
        <v>49</v>
      </c>
      <c r="L7955" t="s">
        <v>74</v>
      </c>
      <c r="M7955">
        <v>295</v>
      </c>
      <c r="N7955">
        <v>2.8994706708436855</v>
      </c>
    </row>
    <row r="7956" spans="1:14" x14ac:dyDescent="0.25">
      <c r="A7956">
        <v>1447342347.7</v>
      </c>
      <c r="B7956" s="6">
        <v>41420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120</v>
      </c>
      <c r="J7956">
        <v>1700362</v>
      </c>
      <c r="K7956" t="s">
        <v>49</v>
      </c>
      <c r="L7956" t="s">
        <v>74</v>
      </c>
      <c r="M7956">
        <v>241</v>
      </c>
      <c r="N7956">
        <v>0.51823621116525476</v>
      </c>
    </row>
    <row r="7957" spans="1:14" x14ac:dyDescent="0.25">
      <c r="A7957">
        <v>1447371645.7</v>
      </c>
      <c r="B7957" s="6">
        <v>41420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120</v>
      </c>
      <c r="J7957">
        <v>1700362</v>
      </c>
      <c r="K7957" t="s">
        <v>49</v>
      </c>
      <c r="L7957" t="s">
        <v>74</v>
      </c>
      <c r="M7957">
        <v>290</v>
      </c>
      <c r="N7957">
        <v>0.77735431674788213</v>
      </c>
    </row>
    <row r="7958" spans="1:14" x14ac:dyDescent="0.25">
      <c r="A7958">
        <v>1447319956.7</v>
      </c>
      <c r="B7958" s="6">
        <v>41420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120</v>
      </c>
      <c r="J7958">
        <v>1700362</v>
      </c>
      <c r="K7958" t="s">
        <v>49</v>
      </c>
      <c r="L7958" t="s">
        <v>74</v>
      </c>
      <c r="M7958">
        <v>422</v>
      </c>
      <c r="N7958">
        <v>25.061511396853838</v>
      </c>
    </row>
    <row r="7959" spans="1:14" x14ac:dyDescent="0.25">
      <c r="A7959">
        <v>1447350484.7</v>
      </c>
      <c r="B7959" s="6">
        <v>41420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120</v>
      </c>
      <c r="J7959">
        <v>1701406</v>
      </c>
      <c r="K7959" t="s">
        <v>49</v>
      </c>
      <c r="L7959" t="s">
        <v>74</v>
      </c>
      <c r="M7959">
        <v>337</v>
      </c>
      <c r="N7959">
        <v>0.89863440995220689</v>
      </c>
    </row>
    <row r="7960" spans="1:14" x14ac:dyDescent="0.25">
      <c r="A7960">
        <v>1447324203.7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120</v>
      </c>
      <c r="J7960">
        <v>1701406</v>
      </c>
      <c r="K7960" t="s">
        <v>49</v>
      </c>
      <c r="L7960" t="s">
        <v>74</v>
      </c>
      <c r="M7960">
        <v>262</v>
      </c>
      <c r="N7960">
        <v>2.5675268855777338</v>
      </c>
    </row>
    <row r="7961" spans="1:14" x14ac:dyDescent="0.25">
      <c r="A7961">
        <v>1447360899.7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120</v>
      </c>
      <c r="J7961">
        <v>1701406</v>
      </c>
      <c r="K7961" t="s">
        <v>49</v>
      </c>
      <c r="L7961" t="s">
        <v>74</v>
      </c>
      <c r="M7961">
        <v>321</v>
      </c>
      <c r="N7961">
        <v>0.25675268855777339</v>
      </c>
    </row>
    <row r="7962" spans="1:14" x14ac:dyDescent="0.25">
      <c r="A7962">
        <v>1447339008.7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120</v>
      </c>
      <c r="J7962">
        <v>1701406</v>
      </c>
      <c r="K7962" t="s">
        <v>49</v>
      </c>
      <c r="L7962" t="s">
        <v>74</v>
      </c>
      <c r="M7962">
        <v>253</v>
      </c>
      <c r="N7962">
        <v>0.12837634427888669</v>
      </c>
    </row>
    <row r="7963" spans="1:14" x14ac:dyDescent="0.25">
      <c r="A7963">
        <v>1447391483.7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120</v>
      </c>
      <c r="J7963">
        <v>1701405</v>
      </c>
      <c r="K7963" t="s">
        <v>49</v>
      </c>
      <c r="L7963" t="s">
        <v>74</v>
      </c>
      <c r="M7963">
        <v>241</v>
      </c>
      <c r="N7963">
        <v>0.7257546684517846</v>
      </c>
    </row>
    <row r="7964" spans="1:14" x14ac:dyDescent="0.25">
      <c r="A7964">
        <v>1447339009.7</v>
      </c>
      <c r="B7964" s="6">
        <v>41420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120</v>
      </c>
      <c r="J7964">
        <v>1701405</v>
      </c>
      <c r="K7964" t="s">
        <v>49</v>
      </c>
      <c r="L7964" t="s">
        <v>74</v>
      </c>
      <c r="M7964">
        <v>387</v>
      </c>
      <c r="N7964">
        <v>10.886320026776771</v>
      </c>
    </row>
    <row r="7965" spans="1:14" x14ac:dyDescent="0.25">
      <c r="A7965">
        <v>1447324202.7</v>
      </c>
      <c r="B7965" s="6">
        <v>41420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120</v>
      </c>
      <c r="J7965">
        <v>1700869</v>
      </c>
      <c r="K7965" t="s">
        <v>49</v>
      </c>
      <c r="L7965" t="s">
        <v>74</v>
      </c>
      <c r="M7965">
        <v>337</v>
      </c>
      <c r="N7965">
        <v>4.8747860572314661</v>
      </c>
    </row>
    <row r="7966" spans="1:14" x14ac:dyDescent="0.25">
      <c r="A7966">
        <v>1447339007.7</v>
      </c>
      <c r="B7966" s="6">
        <v>41420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120</v>
      </c>
      <c r="J7966">
        <v>1700869</v>
      </c>
      <c r="K7966" t="s">
        <v>49</v>
      </c>
      <c r="L7966" t="s">
        <v>74</v>
      </c>
      <c r="M7966">
        <v>253</v>
      </c>
      <c r="N7966">
        <v>1.4999341714558356</v>
      </c>
    </row>
    <row r="7967" spans="1:14" x14ac:dyDescent="0.25">
      <c r="A7967">
        <v>1447158705.7</v>
      </c>
      <c r="B7967" s="6">
        <v>41420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120</v>
      </c>
      <c r="J7967">
        <v>1651299</v>
      </c>
      <c r="K7967" t="s">
        <v>49</v>
      </c>
      <c r="L7967" t="s">
        <v>74</v>
      </c>
      <c r="M7967">
        <v>307</v>
      </c>
      <c r="N7967">
        <v>0.15211460963469858</v>
      </c>
    </row>
    <row r="7968" spans="1:14" x14ac:dyDescent="0.25">
      <c r="A7968">
        <v>1447360910.7</v>
      </c>
      <c r="B7968" s="6">
        <v>41420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120</v>
      </c>
      <c r="J7968">
        <v>1684755</v>
      </c>
      <c r="K7968" t="s">
        <v>49</v>
      </c>
      <c r="L7968" t="s">
        <v>74</v>
      </c>
      <c r="M7968">
        <v>331</v>
      </c>
      <c r="N7968">
        <v>0.63935483870967735</v>
      </c>
    </row>
    <row r="7969" spans="1:14" x14ac:dyDescent="0.25">
      <c r="A7969">
        <v>1447383142.7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285</v>
      </c>
      <c r="N7969">
        <v>1.2787096774193547</v>
      </c>
    </row>
    <row r="7970" spans="1:14" x14ac:dyDescent="0.25">
      <c r="A7970">
        <v>1447296435.7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120</v>
      </c>
      <c r="J7970">
        <v>1680738</v>
      </c>
      <c r="K7970" t="s">
        <v>49</v>
      </c>
      <c r="L7970" t="s">
        <v>74</v>
      </c>
      <c r="M7970">
        <v>296</v>
      </c>
      <c r="N7970">
        <v>0.10703336471725332</v>
      </c>
    </row>
    <row r="7971" spans="1:14" x14ac:dyDescent="0.25">
      <c r="A7971">
        <v>1447144479.7</v>
      </c>
      <c r="B7971" s="6">
        <v>41420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120</v>
      </c>
      <c r="J7971">
        <v>1680738</v>
      </c>
      <c r="K7971" t="s">
        <v>49</v>
      </c>
      <c r="L7971" t="s">
        <v>74</v>
      </c>
      <c r="M7971">
        <v>326</v>
      </c>
      <c r="N7971">
        <v>0.10703336471725332</v>
      </c>
    </row>
    <row r="7972" spans="1:14" x14ac:dyDescent="0.25">
      <c r="A7972">
        <v>1447269655.7</v>
      </c>
      <c r="B7972" s="6">
        <v>41420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120</v>
      </c>
      <c r="J7972">
        <v>1680740</v>
      </c>
      <c r="K7972" t="s">
        <v>49</v>
      </c>
      <c r="L7972" t="s">
        <v>74</v>
      </c>
      <c r="M7972">
        <v>390</v>
      </c>
      <c r="N7972">
        <v>5.1361188322647253</v>
      </c>
    </row>
    <row r="7973" spans="1:14" x14ac:dyDescent="0.25">
      <c r="A7973">
        <v>1447219822.7</v>
      </c>
      <c r="B7973" s="6">
        <v>41420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120</v>
      </c>
      <c r="J7973">
        <v>1680740</v>
      </c>
      <c r="K7973" t="s">
        <v>49</v>
      </c>
      <c r="L7973" t="s">
        <v>74</v>
      </c>
      <c r="M7973">
        <v>356</v>
      </c>
      <c r="N7973">
        <v>5.1361188322647253</v>
      </c>
    </row>
    <row r="7974" spans="1:14" x14ac:dyDescent="0.25">
      <c r="A7974">
        <v>1447317260.7</v>
      </c>
      <c r="B7974" s="6">
        <v>41420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120</v>
      </c>
      <c r="J7974">
        <v>1689543</v>
      </c>
      <c r="K7974" t="s">
        <v>49</v>
      </c>
      <c r="L7974" t="s">
        <v>74</v>
      </c>
      <c r="M7974">
        <v>242</v>
      </c>
      <c r="N7974">
        <v>0.98022942627531118</v>
      </c>
    </row>
    <row r="7975" spans="1:14" x14ac:dyDescent="0.25">
      <c r="A7975">
        <v>1447158692.7</v>
      </c>
      <c r="B7975" s="6">
        <v>41420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120</v>
      </c>
      <c r="J7975">
        <v>1689543</v>
      </c>
      <c r="K7975" t="s">
        <v>49</v>
      </c>
      <c r="L7975" t="s">
        <v>74</v>
      </c>
      <c r="M7975">
        <v>338</v>
      </c>
      <c r="N7975">
        <v>0.73517206970648341</v>
      </c>
    </row>
    <row r="7976" spans="1:14" x14ac:dyDescent="0.25">
      <c r="A7976">
        <v>1447269678.7</v>
      </c>
      <c r="B7976" s="6">
        <v>41420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120</v>
      </c>
      <c r="J7976">
        <v>1689782</v>
      </c>
      <c r="K7976" t="s">
        <v>49</v>
      </c>
      <c r="L7976" t="s">
        <v>74</v>
      </c>
      <c r="M7976">
        <v>261</v>
      </c>
      <c r="N7976">
        <v>0.11464673910632563</v>
      </c>
    </row>
    <row r="7977" spans="1:14" x14ac:dyDescent="0.25">
      <c r="A7977">
        <v>1447339089.7</v>
      </c>
      <c r="B7977" s="6">
        <v>41420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120</v>
      </c>
      <c r="J7977">
        <v>1690617</v>
      </c>
      <c r="K7977" t="s">
        <v>49</v>
      </c>
      <c r="L7977" t="s">
        <v>74</v>
      </c>
      <c r="M7977">
        <v>275</v>
      </c>
      <c r="N7977">
        <v>1.8257855697800736</v>
      </c>
    </row>
    <row r="7978" spans="1:14" x14ac:dyDescent="0.25">
      <c r="A7978">
        <v>1447296428.7</v>
      </c>
      <c r="B7978" s="6">
        <v>41420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120</v>
      </c>
      <c r="J7978">
        <v>1689545</v>
      </c>
      <c r="K7978" t="s">
        <v>49</v>
      </c>
      <c r="L7978" t="s">
        <v>74</v>
      </c>
      <c r="M7978">
        <v>442</v>
      </c>
      <c r="N7978">
        <v>13.273939620047285</v>
      </c>
    </row>
    <row r="7979" spans="1:14" x14ac:dyDescent="0.25">
      <c r="A7979">
        <v>1447146307.7</v>
      </c>
      <c r="B7979" s="6">
        <v>41420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120</v>
      </c>
      <c r="J7979">
        <v>1689545</v>
      </c>
      <c r="K7979" t="s">
        <v>49</v>
      </c>
      <c r="L7979" t="s">
        <v>74</v>
      </c>
      <c r="M7979">
        <v>436</v>
      </c>
      <c r="N7979">
        <v>12.80123156401066</v>
      </c>
    </row>
    <row r="7980" spans="1:14" x14ac:dyDescent="0.25">
      <c r="A7980">
        <v>1447200805.7</v>
      </c>
      <c r="B7980" s="6">
        <v>41420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120</v>
      </c>
      <c r="J7980">
        <v>1689545</v>
      </c>
      <c r="K7980" t="s">
        <v>49</v>
      </c>
      <c r="L7980" t="s">
        <v>74</v>
      </c>
      <c r="M7980">
        <v>296</v>
      </c>
      <c r="N7980">
        <v>0.2265704701594807</v>
      </c>
    </row>
    <row r="7981" spans="1:14" x14ac:dyDescent="0.25">
      <c r="A7981">
        <v>1447179945.7</v>
      </c>
      <c r="B7981" s="6">
        <v>41420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120</v>
      </c>
      <c r="J7981">
        <v>1689545</v>
      </c>
      <c r="K7981" t="s">
        <v>49</v>
      </c>
      <c r="L7981" t="s">
        <v>74</v>
      </c>
      <c r="M7981">
        <v>324</v>
      </c>
      <c r="N7981">
        <v>1.3594228209568842</v>
      </c>
    </row>
    <row r="7982" spans="1:14" x14ac:dyDescent="0.25">
      <c r="A7982">
        <v>1447296425.7</v>
      </c>
      <c r="B7982" s="6">
        <v>41420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120</v>
      </c>
      <c r="J7982">
        <v>1689544</v>
      </c>
      <c r="K7982" t="s">
        <v>49</v>
      </c>
      <c r="L7982" t="s">
        <v>74</v>
      </c>
      <c r="M7982">
        <v>328</v>
      </c>
      <c r="N7982">
        <v>0.10726215773577505</v>
      </c>
    </row>
    <row r="7983" spans="1:14" x14ac:dyDescent="0.25">
      <c r="A7983">
        <v>1447296424.7</v>
      </c>
      <c r="B7983" s="6">
        <v>41420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120</v>
      </c>
      <c r="J7983">
        <v>1688288</v>
      </c>
      <c r="K7983" t="s">
        <v>49</v>
      </c>
      <c r="L7983" t="s">
        <v>74</v>
      </c>
      <c r="M7983">
        <v>323</v>
      </c>
      <c r="N7983">
        <v>0.42640863206700708</v>
      </c>
    </row>
    <row r="7984" spans="1:14" x14ac:dyDescent="0.25">
      <c r="A7984">
        <v>1447269674.7</v>
      </c>
      <c r="B7984" s="6">
        <v>41420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120</v>
      </c>
      <c r="J7984">
        <v>1689549</v>
      </c>
      <c r="K7984" t="s">
        <v>49</v>
      </c>
      <c r="L7984" t="s">
        <v>74</v>
      </c>
      <c r="M7984">
        <v>316</v>
      </c>
      <c r="N7984">
        <v>0.19168708781045668</v>
      </c>
    </row>
    <row r="7985" spans="1:14" x14ac:dyDescent="0.25">
      <c r="A7985">
        <v>1447219820.7</v>
      </c>
      <c r="B7985" s="6">
        <v>41420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120</v>
      </c>
      <c r="J7985">
        <v>1689549</v>
      </c>
      <c r="K7985" t="s">
        <v>49</v>
      </c>
      <c r="L7985" t="s">
        <v>74</v>
      </c>
      <c r="M7985">
        <v>339</v>
      </c>
      <c r="N7985">
        <v>1.1501225268627402</v>
      </c>
    </row>
    <row r="7986" spans="1:14" x14ac:dyDescent="0.25">
      <c r="A7986">
        <v>1447158694.7</v>
      </c>
      <c r="B7986" s="6">
        <v>41420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120</v>
      </c>
      <c r="J7986">
        <v>1689549</v>
      </c>
      <c r="K7986" t="s">
        <v>49</v>
      </c>
      <c r="L7986" t="s">
        <v>74</v>
      </c>
      <c r="M7986">
        <v>265</v>
      </c>
      <c r="N7986">
        <v>0.19168708781045668</v>
      </c>
    </row>
    <row r="7987" spans="1:14" x14ac:dyDescent="0.25">
      <c r="A7987">
        <v>1447179948.7</v>
      </c>
      <c r="B7987" s="6">
        <v>41420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120</v>
      </c>
      <c r="J7987">
        <v>1688633</v>
      </c>
      <c r="K7987" t="s">
        <v>49</v>
      </c>
      <c r="L7987" t="s">
        <v>74</v>
      </c>
      <c r="M7987">
        <v>430</v>
      </c>
      <c r="N7987">
        <v>13.917646118466729</v>
      </c>
    </row>
    <row r="7988" spans="1:14" x14ac:dyDescent="0.25">
      <c r="A7988">
        <v>1447383131.7</v>
      </c>
      <c r="B7988" s="6">
        <v>41420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120</v>
      </c>
      <c r="J7988">
        <v>1688633</v>
      </c>
      <c r="K7988" t="s">
        <v>49</v>
      </c>
      <c r="L7988" t="s">
        <v>74</v>
      </c>
      <c r="M7988">
        <v>334</v>
      </c>
      <c r="N7988">
        <v>9.2784307456444868</v>
      </c>
    </row>
    <row r="7989" spans="1:14" x14ac:dyDescent="0.25">
      <c r="A7989">
        <v>1447360904.7</v>
      </c>
      <c r="B7989" s="6">
        <v>41420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120</v>
      </c>
      <c r="J7989">
        <v>1688633</v>
      </c>
      <c r="K7989" t="s">
        <v>49</v>
      </c>
      <c r="L7989" t="s">
        <v>74</v>
      </c>
      <c r="M7989">
        <v>375</v>
      </c>
      <c r="N7989">
        <v>9.2784307456444868</v>
      </c>
    </row>
    <row r="7990" spans="1:14" x14ac:dyDescent="0.25">
      <c r="A7990">
        <v>1447339097.7</v>
      </c>
      <c r="B7990" s="6">
        <v>41420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120</v>
      </c>
      <c r="J7990">
        <v>1688633</v>
      </c>
      <c r="K7990" t="s">
        <v>49</v>
      </c>
      <c r="L7990" t="s">
        <v>74</v>
      </c>
      <c r="M7990">
        <v>484</v>
      </c>
      <c r="N7990">
        <v>14.917646118466729</v>
      </c>
    </row>
    <row r="7991" spans="1:14" x14ac:dyDescent="0.25">
      <c r="A7991">
        <v>1447200807.7</v>
      </c>
      <c r="B7991" s="6">
        <v>41420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120</v>
      </c>
      <c r="J7991">
        <v>1688633</v>
      </c>
      <c r="K7991" t="s">
        <v>49</v>
      </c>
      <c r="L7991" t="s">
        <v>74</v>
      </c>
      <c r="M7991">
        <v>336</v>
      </c>
      <c r="N7991">
        <v>9.2784307456444868</v>
      </c>
    </row>
    <row r="7992" spans="1:14" x14ac:dyDescent="0.25">
      <c r="A7992">
        <v>1447144475.7</v>
      </c>
      <c r="B7992" s="6">
        <v>41420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120</v>
      </c>
      <c r="J7992">
        <v>1688633</v>
      </c>
      <c r="K7992" t="s">
        <v>49</v>
      </c>
      <c r="L7992" t="s">
        <v>74</v>
      </c>
      <c r="M7992">
        <v>320</v>
      </c>
      <c r="N7992">
        <v>7.4227445965155887</v>
      </c>
    </row>
    <row r="7993" spans="1:14" x14ac:dyDescent="0.25">
      <c r="A7993">
        <v>1447158696.7</v>
      </c>
      <c r="B7993" s="6">
        <v>41420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120</v>
      </c>
      <c r="J7993">
        <v>1688633</v>
      </c>
      <c r="K7993" t="s">
        <v>49</v>
      </c>
      <c r="L7993" t="s">
        <v>74</v>
      </c>
      <c r="M7993">
        <v>395</v>
      </c>
      <c r="N7993">
        <v>7.4227445965155887</v>
      </c>
    </row>
    <row r="7994" spans="1:14" x14ac:dyDescent="0.25">
      <c r="A7994">
        <v>1447200804.7</v>
      </c>
      <c r="B7994" s="6">
        <v>41420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120</v>
      </c>
      <c r="J7994">
        <v>1688589</v>
      </c>
      <c r="K7994" t="s">
        <v>49</v>
      </c>
      <c r="L7994" t="s">
        <v>74</v>
      </c>
      <c r="M7994">
        <v>332</v>
      </c>
      <c r="N7994">
        <v>0.91351022083018973</v>
      </c>
    </row>
    <row r="7995" spans="1:14" x14ac:dyDescent="0.25">
      <c r="A7995">
        <v>1447179942.7</v>
      </c>
      <c r="B7995" s="6">
        <v>41420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120</v>
      </c>
      <c r="J7995">
        <v>1688589</v>
      </c>
      <c r="K7995" t="s">
        <v>49</v>
      </c>
      <c r="L7995" t="s">
        <v>74</v>
      </c>
      <c r="M7995">
        <v>313</v>
      </c>
      <c r="N7995">
        <v>1.8270204416603795</v>
      </c>
    </row>
    <row r="7996" spans="1:14" x14ac:dyDescent="0.25">
      <c r="A7996">
        <v>1447383126.7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120</v>
      </c>
      <c r="J7996">
        <v>1688589</v>
      </c>
      <c r="K7996" t="s">
        <v>49</v>
      </c>
      <c r="L7996" t="s">
        <v>74</v>
      </c>
      <c r="M7996">
        <v>356</v>
      </c>
      <c r="N7996">
        <v>3.8367429274867968</v>
      </c>
    </row>
    <row r="7997" spans="1:14" x14ac:dyDescent="0.25">
      <c r="A7997">
        <v>1447317258.7</v>
      </c>
      <c r="B7997" s="6">
        <v>41420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120</v>
      </c>
      <c r="J7997">
        <v>1688589</v>
      </c>
      <c r="K7997" t="s">
        <v>49</v>
      </c>
      <c r="L7997" t="s">
        <v>74</v>
      </c>
      <c r="M7997">
        <v>321</v>
      </c>
      <c r="N7997">
        <v>2.7405306624905692</v>
      </c>
    </row>
    <row r="7998" spans="1:14" x14ac:dyDescent="0.25">
      <c r="A7998">
        <v>1447179943.7</v>
      </c>
      <c r="B7998" s="6">
        <v>41420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120</v>
      </c>
      <c r="J7998">
        <v>1688587</v>
      </c>
      <c r="K7998" t="s">
        <v>49</v>
      </c>
      <c r="L7998" t="s">
        <v>74</v>
      </c>
      <c r="M7998">
        <v>245</v>
      </c>
      <c r="N7998">
        <v>0.27362288682093905</v>
      </c>
    </row>
    <row r="7999" spans="1:14" x14ac:dyDescent="0.25">
      <c r="A7999">
        <v>1447144473.7</v>
      </c>
      <c r="B7999" s="6">
        <v>41420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120</v>
      </c>
      <c r="J7999">
        <v>1688587</v>
      </c>
      <c r="K7999" t="s">
        <v>49</v>
      </c>
      <c r="L7999" t="s">
        <v>74</v>
      </c>
      <c r="M7999">
        <v>746</v>
      </c>
      <c r="N7999">
        <v>40.036865186453973</v>
      </c>
    </row>
    <row r="8000" spans="1:14" x14ac:dyDescent="0.25">
      <c r="A8000">
        <v>1447383127.7</v>
      </c>
      <c r="B8000" s="6">
        <v>41420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120</v>
      </c>
      <c r="J8000">
        <v>1688587</v>
      </c>
      <c r="K8000" t="s">
        <v>49</v>
      </c>
      <c r="L8000" t="s">
        <v>74</v>
      </c>
      <c r="M8000">
        <v>319</v>
      </c>
      <c r="N8000">
        <v>6.1109111390009723</v>
      </c>
    </row>
    <row r="8001" spans="1:14" x14ac:dyDescent="0.25">
      <c r="A8001">
        <v>1447296426.7</v>
      </c>
      <c r="B8001" s="6">
        <v>41420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120</v>
      </c>
      <c r="J8001">
        <v>1688587</v>
      </c>
      <c r="K8001" t="s">
        <v>49</v>
      </c>
      <c r="L8001" t="s">
        <v>74</v>
      </c>
      <c r="M8001">
        <v>442</v>
      </c>
      <c r="N8001">
        <v>13.410805372569458</v>
      </c>
    </row>
    <row r="8002" spans="1:14" x14ac:dyDescent="0.25">
      <c r="A8002">
        <v>1447360900.7</v>
      </c>
      <c r="B8002" s="6">
        <v>41420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120</v>
      </c>
      <c r="J8002">
        <v>1688575</v>
      </c>
      <c r="K8002" t="s">
        <v>49</v>
      </c>
      <c r="L8002" t="s">
        <v>74</v>
      </c>
      <c r="M8002">
        <v>718</v>
      </c>
      <c r="N8002">
        <v>34.173637144738585</v>
      </c>
    </row>
    <row r="8003" spans="1:14" x14ac:dyDescent="0.25">
      <c r="A8003">
        <v>1447383125.7</v>
      </c>
      <c r="B8003" s="6">
        <v>41420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120</v>
      </c>
      <c r="J8003">
        <v>1688575</v>
      </c>
      <c r="K8003" t="s">
        <v>49</v>
      </c>
      <c r="L8003" t="s">
        <v>74</v>
      </c>
      <c r="M8003">
        <v>1098</v>
      </c>
      <c r="N8003">
        <v>79.86897893256949</v>
      </c>
    </row>
    <row r="8004" spans="1:14" x14ac:dyDescent="0.25">
      <c r="A8004">
        <v>1447360911.7</v>
      </c>
      <c r="B8004" s="6">
        <v>41420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120</v>
      </c>
      <c r="J8004">
        <v>1688575</v>
      </c>
      <c r="K8004" t="s">
        <v>49</v>
      </c>
      <c r="L8004" t="s">
        <v>74</v>
      </c>
      <c r="M8004">
        <v>1395</v>
      </c>
      <c r="N8004">
        <v>101.99920679112343</v>
      </c>
    </row>
    <row r="8005" spans="1:14" x14ac:dyDescent="0.25">
      <c r="A8005">
        <v>1447339093.7</v>
      </c>
      <c r="B8005" s="6">
        <v>41420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120</v>
      </c>
      <c r="J8005">
        <v>1688629</v>
      </c>
      <c r="K8005" t="s">
        <v>49</v>
      </c>
      <c r="L8005" t="s">
        <v>74</v>
      </c>
      <c r="M8005">
        <v>345</v>
      </c>
      <c r="N8005">
        <v>8.9682655339140478</v>
      </c>
    </row>
    <row r="8006" spans="1:14" x14ac:dyDescent="0.25">
      <c r="A8006">
        <v>1447383145.7</v>
      </c>
      <c r="B8006" s="6">
        <v>41420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120</v>
      </c>
      <c r="J8006">
        <v>1688629</v>
      </c>
      <c r="K8006" t="s">
        <v>49</v>
      </c>
      <c r="L8006" t="s">
        <v>74</v>
      </c>
      <c r="M8006">
        <v>1338</v>
      </c>
      <c r="N8006">
        <v>82.400116581853609</v>
      </c>
    </row>
    <row r="8007" spans="1:14" x14ac:dyDescent="0.25">
      <c r="A8007">
        <v>1447383128.7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120</v>
      </c>
      <c r="J8007">
        <v>1688629</v>
      </c>
      <c r="K8007" t="s">
        <v>49</v>
      </c>
      <c r="L8007" t="s">
        <v>74</v>
      </c>
      <c r="M8007">
        <v>1273</v>
      </c>
      <c r="N8007">
        <v>90.682655339140481</v>
      </c>
    </row>
    <row r="8008" spans="1:14" x14ac:dyDescent="0.25">
      <c r="A8008">
        <v>1447360901.7</v>
      </c>
      <c r="B8008" s="6">
        <v>41420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120</v>
      </c>
      <c r="J8008">
        <v>1688629</v>
      </c>
      <c r="K8008" t="s">
        <v>49</v>
      </c>
      <c r="L8008" t="s">
        <v>74</v>
      </c>
      <c r="M8008">
        <v>1247</v>
      </c>
      <c r="N8008">
        <v>81.682655339140481</v>
      </c>
    </row>
    <row r="8009" spans="1:14" x14ac:dyDescent="0.25">
      <c r="A8009">
        <v>1447144482.7</v>
      </c>
      <c r="B8009" s="6">
        <v>41420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120</v>
      </c>
      <c r="J8009">
        <v>1688629</v>
      </c>
      <c r="K8009" t="s">
        <v>49</v>
      </c>
      <c r="L8009" t="s">
        <v>74</v>
      </c>
      <c r="M8009">
        <v>649</v>
      </c>
      <c r="N8009">
        <v>31.079409028873386</v>
      </c>
    </row>
    <row r="8010" spans="1:14" x14ac:dyDescent="0.25">
      <c r="A8010">
        <v>1447360912.7</v>
      </c>
      <c r="B8010" s="6">
        <v>41420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120</v>
      </c>
      <c r="J8010">
        <v>1688629</v>
      </c>
      <c r="K8010" t="s">
        <v>49</v>
      </c>
      <c r="L8010" t="s">
        <v>74</v>
      </c>
      <c r="M8010">
        <v>786</v>
      </c>
      <c r="N8010">
        <v>41.123866426857113</v>
      </c>
    </row>
    <row r="8011" spans="1:14" x14ac:dyDescent="0.25">
      <c r="A8011">
        <v>1447269650.7</v>
      </c>
      <c r="B8011" s="6">
        <v>41420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120</v>
      </c>
      <c r="J8011">
        <v>1688629</v>
      </c>
      <c r="K8011" t="s">
        <v>49</v>
      </c>
      <c r="L8011" t="s">
        <v>74</v>
      </c>
      <c r="M8011">
        <v>651</v>
      </c>
      <c r="N8011">
        <v>33.873062135656191</v>
      </c>
    </row>
    <row r="8012" spans="1:14" x14ac:dyDescent="0.25">
      <c r="A8012">
        <v>1447179956.7</v>
      </c>
      <c r="B8012" s="6">
        <v>41420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120</v>
      </c>
      <c r="J8012">
        <v>1688629</v>
      </c>
      <c r="K8012" t="s">
        <v>49</v>
      </c>
      <c r="L8012" t="s">
        <v>74</v>
      </c>
      <c r="M8012">
        <v>930</v>
      </c>
      <c r="N8012">
        <v>58.190552523832714</v>
      </c>
    </row>
    <row r="8013" spans="1:14" x14ac:dyDescent="0.25">
      <c r="A8013">
        <v>1447179944.7</v>
      </c>
      <c r="B8013" s="6">
        <v>41420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120</v>
      </c>
      <c r="J8013">
        <v>1688629</v>
      </c>
      <c r="K8013" t="s">
        <v>49</v>
      </c>
      <c r="L8013" t="s">
        <v>74</v>
      </c>
      <c r="M8013">
        <v>612</v>
      </c>
      <c r="N8013">
        <v>24.904796601742145</v>
      </c>
    </row>
    <row r="8014" spans="1:14" x14ac:dyDescent="0.25">
      <c r="A8014">
        <v>1447144474.7</v>
      </c>
      <c r="B8014" s="6">
        <v>41420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120</v>
      </c>
      <c r="J8014">
        <v>1688629</v>
      </c>
      <c r="K8014" t="s">
        <v>49</v>
      </c>
      <c r="L8014" t="s">
        <v>74</v>
      </c>
      <c r="M8014">
        <v>525</v>
      </c>
      <c r="N8014">
        <v>18.936531067828096</v>
      </c>
    </row>
    <row r="8015" spans="1:14" x14ac:dyDescent="0.25">
      <c r="A8015">
        <v>1447296427.7</v>
      </c>
      <c r="B8015" s="6">
        <v>41420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120</v>
      </c>
      <c r="J8015">
        <v>1688629</v>
      </c>
      <c r="K8015" t="s">
        <v>49</v>
      </c>
      <c r="L8015" t="s">
        <v>74</v>
      </c>
      <c r="M8015">
        <v>434</v>
      </c>
      <c r="N8015">
        <v>18.936531067828096</v>
      </c>
    </row>
    <row r="8016" spans="1:14" x14ac:dyDescent="0.25">
      <c r="A8016">
        <v>1447179941.7</v>
      </c>
      <c r="B8016" s="6">
        <v>41420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120</v>
      </c>
      <c r="J8016">
        <v>1688571</v>
      </c>
      <c r="K8016" t="s">
        <v>49</v>
      </c>
      <c r="L8016" t="s">
        <v>74</v>
      </c>
      <c r="M8016">
        <v>282</v>
      </c>
      <c r="N8016">
        <v>1.2332578909159739</v>
      </c>
    </row>
    <row r="8017" spans="1:14" x14ac:dyDescent="0.25">
      <c r="A8017">
        <v>1447269673.7</v>
      </c>
      <c r="B8017" s="6">
        <v>41420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120</v>
      </c>
      <c r="J8017">
        <v>1688571</v>
      </c>
      <c r="K8017" t="s">
        <v>49</v>
      </c>
      <c r="L8017" t="s">
        <v>74</v>
      </c>
      <c r="M8017">
        <v>325</v>
      </c>
      <c r="N8017">
        <v>4.9330315636638957</v>
      </c>
    </row>
    <row r="8018" spans="1:14" x14ac:dyDescent="0.25">
      <c r="A8018">
        <v>1447269649.7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120</v>
      </c>
      <c r="J8018">
        <v>1688571</v>
      </c>
      <c r="K8018" t="s">
        <v>49</v>
      </c>
      <c r="L8018" t="s">
        <v>74</v>
      </c>
      <c r="M8018">
        <v>296</v>
      </c>
      <c r="N8018">
        <v>0.70471879480912802</v>
      </c>
    </row>
    <row r="8019" spans="1:14" x14ac:dyDescent="0.25">
      <c r="A8019">
        <v>1447383124.7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120</v>
      </c>
      <c r="J8019">
        <v>1688571</v>
      </c>
      <c r="K8019" t="s">
        <v>49</v>
      </c>
      <c r="L8019" t="s">
        <v>74</v>
      </c>
      <c r="M8019">
        <v>272</v>
      </c>
      <c r="N8019">
        <v>2.2903360831296662</v>
      </c>
    </row>
    <row r="8020" spans="1:14" x14ac:dyDescent="0.25">
      <c r="A8020">
        <v>1447144467.7</v>
      </c>
      <c r="B8020" s="6">
        <v>41420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120</v>
      </c>
      <c r="J8020">
        <v>1690619</v>
      </c>
      <c r="K8020" t="s">
        <v>49</v>
      </c>
      <c r="L8020" t="s">
        <v>74</v>
      </c>
      <c r="M8020">
        <v>322</v>
      </c>
      <c r="N8020">
        <v>3.2150835176735644</v>
      </c>
    </row>
    <row r="8021" spans="1:14" x14ac:dyDescent="0.25">
      <c r="A8021">
        <v>1447317256.7</v>
      </c>
      <c r="B8021" s="6">
        <v>41420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120</v>
      </c>
      <c r="J8021">
        <v>1690619</v>
      </c>
      <c r="K8021" t="s">
        <v>49</v>
      </c>
      <c r="L8021" t="s">
        <v>74</v>
      </c>
      <c r="M8021">
        <v>280</v>
      </c>
      <c r="N8021">
        <v>0.72339379147655192</v>
      </c>
    </row>
    <row r="8022" spans="1:14" x14ac:dyDescent="0.25">
      <c r="A8022">
        <v>1447383116.7</v>
      </c>
      <c r="B8022" s="6">
        <v>41420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120</v>
      </c>
      <c r="J8022">
        <v>1690619</v>
      </c>
      <c r="K8022" t="s">
        <v>49</v>
      </c>
      <c r="L8022" t="s">
        <v>74</v>
      </c>
      <c r="M8022">
        <v>618</v>
      </c>
      <c r="N8022">
        <v>24.907470063424146</v>
      </c>
    </row>
    <row r="8023" spans="1:14" x14ac:dyDescent="0.25">
      <c r="A8023">
        <v>1447383141.7</v>
      </c>
      <c r="B8023" s="6">
        <v>41420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120</v>
      </c>
      <c r="J8023">
        <v>1689783</v>
      </c>
      <c r="K8023" t="s">
        <v>49</v>
      </c>
      <c r="L8023" t="s">
        <v>74</v>
      </c>
      <c r="M8023">
        <v>278</v>
      </c>
      <c r="N8023">
        <v>7.6640065424511822E-2</v>
      </c>
    </row>
    <row r="8024" spans="1:14" x14ac:dyDescent="0.25">
      <c r="A8024">
        <v>1447301062.7</v>
      </c>
      <c r="B8024" s="6">
        <v>41420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120</v>
      </c>
      <c r="J8024">
        <v>1689546</v>
      </c>
      <c r="K8024" t="s">
        <v>49</v>
      </c>
      <c r="L8024" t="s">
        <v>74</v>
      </c>
      <c r="M8024">
        <v>315</v>
      </c>
      <c r="N8024">
        <v>0.53637809150110338</v>
      </c>
    </row>
    <row r="8025" spans="1:14" x14ac:dyDescent="0.25">
      <c r="A8025">
        <v>1447383146.7</v>
      </c>
      <c r="B8025" s="6">
        <v>41420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120</v>
      </c>
      <c r="J8025">
        <v>1689546</v>
      </c>
      <c r="K8025" t="s">
        <v>49</v>
      </c>
      <c r="L8025" t="s">
        <v>74</v>
      </c>
      <c r="M8025">
        <v>844</v>
      </c>
      <c r="N8025">
        <v>41.975264985808863</v>
      </c>
    </row>
    <row r="8026" spans="1:14" x14ac:dyDescent="0.25">
      <c r="A8026">
        <v>1447339094.7</v>
      </c>
      <c r="B8026" s="6">
        <v>41420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120</v>
      </c>
      <c r="J8026">
        <v>1689546</v>
      </c>
      <c r="K8026" t="s">
        <v>49</v>
      </c>
      <c r="L8026" t="s">
        <v>74</v>
      </c>
      <c r="M8026">
        <v>491</v>
      </c>
      <c r="N8026">
        <v>16.325088328602952</v>
      </c>
    </row>
    <row r="8027" spans="1:14" x14ac:dyDescent="0.25">
      <c r="A8027">
        <v>1447317259.7</v>
      </c>
      <c r="B8027" s="6">
        <v>41420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120</v>
      </c>
      <c r="J8027">
        <v>1689546</v>
      </c>
      <c r="K8027" t="s">
        <v>49</v>
      </c>
      <c r="L8027" t="s">
        <v>74</v>
      </c>
      <c r="M8027">
        <v>408</v>
      </c>
      <c r="N8027">
        <v>7.6625441643014769</v>
      </c>
    </row>
    <row r="8028" spans="1:14" x14ac:dyDescent="0.25">
      <c r="A8028">
        <v>1447360913.7</v>
      </c>
      <c r="B8028" s="6">
        <v>41420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120</v>
      </c>
      <c r="J8028">
        <v>1689546</v>
      </c>
      <c r="K8028" t="s">
        <v>49</v>
      </c>
      <c r="L8028" t="s">
        <v>74</v>
      </c>
      <c r="M8028">
        <v>557</v>
      </c>
      <c r="N8028">
        <v>22.987632492904432</v>
      </c>
    </row>
    <row r="8029" spans="1:14" x14ac:dyDescent="0.25">
      <c r="A8029">
        <v>1447158691.7</v>
      </c>
      <c r="B8029" s="6">
        <v>41420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120</v>
      </c>
      <c r="J8029">
        <v>1689546</v>
      </c>
      <c r="K8029" t="s">
        <v>49</v>
      </c>
      <c r="L8029" t="s">
        <v>74</v>
      </c>
      <c r="M8029">
        <v>422</v>
      </c>
      <c r="N8029">
        <v>7.6625441643014769</v>
      </c>
    </row>
    <row r="8030" spans="1:14" x14ac:dyDescent="0.25">
      <c r="A8030">
        <v>1447296429.7</v>
      </c>
      <c r="B8030" s="6">
        <v>41420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120</v>
      </c>
      <c r="J8030">
        <v>1689546</v>
      </c>
      <c r="K8030" t="s">
        <v>49</v>
      </c>
      <c r="L8030" t="s">
        <v>74</v>
      </c>
      <c r="M8030">
        <v>600</v>
      </c>
      <c r="N8030">
        <v>24.451254401403329</v>
      </c>
    </row>
    <row r="8031" spans="1:14" x14ac:dyDescent="0.25">
      <c r="A8031">
        <v>1447269651.7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120</v>
      </c>
      <c r="J8031">
        <v>1689546</v>
      </c>
      <c r="K8031" t="s">
        <v>49</v>
      </c>
      <c r="L8031" t="s">
        <v>74</v>
      </c>
      <c r="M8031">
        <v>917</v>
      </c>
      <c r="N8031">
        <v>49.975264985808863</v>
      </c>
    </row>
    <row r="8032" spans="1:14" x14ac:dyDescent="0.25">
      <c r="A8032">
        <v>1447269675.7</v>
      </c>
      <c r="B8032" s="6">
        <v>41420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120</v>
      </c>
      <c r="J8032">
        <v>1689551</v>
      </c>
      <c r="K8032" t="s">
        <v>49</v>
      </c>
      <c r="L8032" t="s">
        <v>74</v>
      </c>
      <c r="M8032">
        <v>315</v>
      </c>
      <c r="N8032">
        <v>5.2245068397282362</v>
      </c>
    </row>
    <row r="8033" spans="1:14" x14ac:dyDescent="0.25">
      <c r="A8033">
        <v>1447269652.7</v>
      </c>
      <c r="B8033" s="6">
        <v>41420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120</v>
      </c>
      <c r="J8033">
        <v>1689551</v>
      </c>
      <c r="K8033" t="s">
        <v>49</v>
      </c>
      <c r="L8033" t="s">
        <v>74</v>
      </c>
      <c r="M8033">
        <v>338</v>
      </c>
      <c r="N8033">
        <v>2.2390743598835297</v>
      </c>
    </row>
    <row r="8034" spans="1:14" x14ac:dyDescent="0.25">
      <c r="A8034">
        <v>1447383130.7</v>
      </c>
      <c r="B8034" s="6">
        <v>41420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120</v>
      </c>
      <c r="J8034">
        <v>1689548</v>
      </c>
      <c r="K8034" t="s">
        <v>49</v>
      </c>
      <c r="L8034" t="s">
        <v>74</v>
      </c>
      <c r="M8034">
        <v>4821</v>
      </c>
      <c r="N8034">
        <v>308.09551881800411</v>
      </c>
    </row>
    <row r="8035" spans="1:14" x14ac:dyDescent="0.25">
      <c r="A8035">
        <v>1447296431.7</v>
      </c>
      <c r="B8035" s="6">
        <v>41420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120</v>
      </c>
      <c r="J8035">
        <v>1689548</v>
      </c>
      <c r="K8035" t="s">
        <v>49</v>
      </c>
      <c r="L8035" t="s">
        <v>74</v>
      </c>
      <c r="M8035">
        <v>541</v>
      </c>
      <c r="N8035">
        <v>22.343936289306502</v>
      </c>
    </row>
    <row r="8036" spans="1:14" x14ac:dyDescent="0.25">
      <c r="A8036">
        <v>1447158706.7</v>
      </c>
      <c r="B8036" s="6">
        <v>41420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120</v>
      </c>
      <c r="J8036">
        <v>1689548</v>
      </c>
      <c r="K8036" t="s">
        <v>49</v>
      </c>
      <c r="L8036" t="s">
        <v>74</v>
      </c>
      <c r="M8036">
        <v>1159</v>
      </c>
      <c r="N8036">
        <v>73.031808867919509</v>
      </c>
    </row>
    <row r="8037" spans="1:14" x14ac:dyDescent="0.25">
      <c r="A8037">
        <v>1447149406.7</v>
      </c>
      <c r="B8037" s="6">
        <v>41420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120</v>
      </c>
      <c r="J8037">
        <v>1689548</v>
      </c>
      <c r="K8037" t="s">
        <v>49</v>
      </c>
      <c r="L8037" t="s">
        <v>74</v>
      </c>
      <c r="M8037">
        <v>454</v>
      </c>
      <c r="N8037">
        <v>15.895957526204334</v>
      </c>
    </row>
    <row r="8038" spans="1:14" x14ac:dyDescent="0.25">
      <c r="A8038">
        <v>1447158695.7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120</v>
      </c>
      <c r="J8038">
        <v>1689548</v>
      </c>
      <c r="K8038" t="s">
        <v>49</v>
      </c>
      <c r="L8038" t="s">
        <v>74</v>
      </c>
      <c r="M8038">
        <v>663</v>
      </c>
      <c r="N8038">
        <v>28.791915052408669</v>
      </c>
    </row>
    <row r="8039" spans="1:14" x14ac:dyDescent="0.25">
      <c r="A8039">
        <v>1447317262.7</v>
      </c>
      <c r="B8039" s="6">
        <v>41420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120</v>
      </c>
      <c r="J8039">
        <v>1689548</v>
      </c>
      <c r="K8039" t="s">
        <v>49</v>
      </c>
      <c r="L8039" t="s">
        <v>74</v>
      </c>
      <c r="M8039">
        <v>2266</v>
      </c>
      <c r="N8039">
        <v>152.95957526204333</v>
      </c>
    </row>
    <row r="8040" spans="1:14" x14ac:dyDescent="0.25">
      <c r="A8040">
        <v>1447387440.7</v>
      </c>
      <c r="B8040" s="6">
        <v>41420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120</v>
      </c>
      <c r="J8040">
        <v>1689548</v>
      </c>
      <c r="K8040" t="s">
        <v>49</v>
      </c>
      <c r="L8040" t="s">
        <v>74</v>
      </c>
      <c r="M8040">
        <v>6145</v>
      </c>
      <c r="N8040">
        <v>413.77028316307019</v>
      </c>
    </row>
    <row r="8041" spans="1:14" x14ac:dyDescent="0.25">
      <c r="A8041">
        <v>1447149407.7</v>
      </c>
      <c r="B8041" s="6">
        <v>41420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120</v>
      </c>
      <c r="J8041">
        <v>1689548</v>
      </c>
      <c r="K8041" t="s">
        <v>49</v>
      </c>
      <c r="L8041" t="s">
        <v>74</v>
      </c>
      <c r="M8041">
        <v>1668</v>
      </c>
      <c r="N8041">
        <v>93.782106930809903</v>
      </c>
    </row>
    <row r="8042" spans="1:14" x14ac:dyDescent="0.25">
      <c r="A8042">
        <v>1447179947.7</v>
      </c>
      <c r="B8042" s="6">
        <v>41420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120</v>
      </c>
      <c r="J8042">
        <v>1689548</v>
      </c>
      <c r="K8042" t="s">
        <v>49</v>
      </c>
      <c r="L8042" t="s">
        <v>74</v>
      </c>
      <c r="M8042">
        <v>580</v>
      </c>
      <c r="N8042">
        <v>21.684572466664893</v>
      </c>
    </row>
    <row r="8043" spans="1:14" x14ac:dyDescent="0.25">
      <c r="A8043">
        <v>1447339096.7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120</v>
      </c>
      <c r="J8043">
        <v>1689548</v>
      </c>
      <c r="K8043" t="s">
        <v>49</v>
      </c>
      <c r="L8043" t="s">
        <v>74</v>
      </c>
      <c r="M8043">
        <v>3270</v>
      </c>
      <c r="N8043">
        <v>209.43936289306501</v>
      </c>
    </row>
    <row r="8044" spans="1:14" x14ac:dyDescent="0.25">
      <c r="A8044">
        <v>1447360903.7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120</v>
      </c>
      <c r="J8044">
        <v>1689548</v>
      </c>
      <c r="K8044" t="s">
        <v>49</v>
      </c>
      <c r="L8044" t="s">
        <v>74</v>
      </c>
      <c r="M8044">
        <v>3309</v>
      </c>
      <c r="N8044">
        <v>212.43936289306501</v>
      </c>
    </row>
    <row r="8045" spans="1:14" x14ac:dyDescent="0.25">
      <c r="A8045">
        <v>1447339095.7</v>
      </c>
      <c r="B8045" s="6">
        <v>41420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120</v>
      </c>
      <c r="J8045">
        <v>1689547</v>
      </c>
      <c r="K8045" t="s">
        <v>49</v>
      </c>
      <c r="L8045" t="s">
        <v>74</v>
      </c>
      <c r="M8045">
        <v>655</v>
      </c>
      <c r="N8045">
        <v>28.938481293001587</v>
      </c>
    </row>
    <row r="8046" spans="1:14" x14ac:dyDescent="0.25">
      <c r="A8046">
        <v>1447179946.7</v>
      </c>
      <c r="B8046" s="6">
        <v>41420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120</v>
      </c>
      <c r="J8046">
        <v>1689547</v>
      </c>
      <c r="K8046" t="s">
        <v>49</v>
      </c>
      <c r="L8046" t="s">
        <v>74</v>
      </c>
      <c r="M8046">
        <v>1118</v>
      </c>
      <c r="N8046">
        <v>55.589017498510621</v>
      </c>
    </row>
    <row r="8047" spans="1:14" x14ac:dyDescent="0.25">
      <c r="A8047">
        <v>1447383147.7</v>
      </c>
      <c r="B8047" s="6">
        <v>41420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120</v>
      </c>
      <c r="J8047">
        <v>1689547</v>
      </c>
      <c r="K8047" t="s">
        <v>49</v>
      </c>
      <c r="L8047" t="s">
        <v>74</v>
      </c>
      <c r="M8047">
        <v>1537</v>
      </c>
      <c r="N8047">
        <v>94.679279141482425</v>
      </c>
    </row>
    <row r="8048" spans="1:14" x14ac:dyDescent="0.25">
      <c r="A8048">
        <v>1447317261.7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120</v>
      </c>
      <c r="J8048">
        <v>1689547</v>
      </c>
      <c r="K8048" t="s">
        <v>49</v>
      </c>
      <c r="L8048" t="s">
        <v>74</v>
      </c>
      <c r="M8048">
        <v>725</v>
      </c>
      <c r="N8048">
        <v>28.794508749255311</v>
      </c>
    </row>
    <row r="8049" spans="1:14" x14ac:dyDescent="0.25">
      <c r="A8049">
        <v>1447149773.7</v>
      </c>
      <c r="B8049" s="6">
        <v>41420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120</v>
      </c>
      <c r="J8049">
        <v>1689547</v>
      </c>
      <c r="K8049" t="s">
        <v>49</v>
      </c>
      <c r="L8049" t="s">
        <v>74</v>
      </c>
      <c r="M8049">
        <v>581</v>
      </c>
      <c r="N8049">
        <v>22.595881561941482</v>
      </c>
    </row>
    <row r="8050" spans="1:14" x14ac:dyDescent="0.25">
      <c r="A8050">
        <v>1447383129.7</v>
      </c>
      <c r="B8050" s="6">
        <v>41420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120</v>
      </c>
      <c r="J8050">
        <v>1689547</v>
      </c>
      <c r="K8050" t="s">
        <v>49</v>
      </c>
      <c r="L8050" t="s">
        <v>74</v>
      </c>
      <c r="M8050">
        <v>2236</v>
      </c>
      <c r="N8050">
        <v>139.97254374627656</v>
      </c>
    </row>
    <row r="8051" spans="1:14" x14ac:dyDescent="0.25">
      <c r="A8051">
        <v>1447158693.7</v>
      </c>
      <c r="B8051" s="6">
        <v>41420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120</v>
      </c>
      <c r="J8051">
        <v>1689547</v>
      </c>
      <c r="K8051" t="s">
        <v>49</v>
      </c>
      <c r="L8051" t="s">
        <v>74</v>
      </c>
      <c r="M8051">
        <v>1301</v>
      </c>
      <c r="N8051">
        <v>67.986271873138278</v>
      </c>
    </row>
    <row r="8052" spans="1:14" x14ac:dyDescent="0.25">
      <c r="A8052">
        <v>1447360902.7</v>
      </c>
      <c r="B8052" s="6">
        <v>41420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120</v>
      </c>
      <c r="J8052">
        <v>1689547</v>
      </c>
      <c r="K8052" t="s">
        <v>49</v>
      </c>
      <c r="L8052" t="s">
        <v>74</v>
      </c>
      <c r="M8052">
        <v>2579</v>
      </c>
      <c r="N8052">
        <v>161.56842530821802</v>
      </c>
    </row>
    <row r="8053" spans="1:14" x14ac:dyDescent="0.25">
      <c r="A8053">
        <v>1447360914.7</v>
      </c>
      <c r="B8053" s="6">
        <v>41420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120</v>
      </c>
      <c r="J8053">
        <v>1689547</v>
      </c>
      <c r="K8053" t="s">
        <v>49</v>
      </c>
      <c r="L8053" t="s">
        <v>74</v>
      </c>
      <c r="M8053">
        <v>1011</v>
      </c>
      <c r="N8053">
        <v>49.390390311196789</v>
      </c>
    </row>
    <row r="8054" spans="1:14" x14ac:dyDescent="0.25">
      <c r="A8054">
        <v>1447296430.7</v>
      </c>
      <c r="B8054" s="6">
        <v>41420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120</v>
      </c>
      <c r="J8054">
        <v>1689547</v>
      </c>
      <c r="K8054" t="s">
        <v>49</v>
      </c>
      <c r="L8054" t="s">
        <v>74</v>
      </c>
      <c r="M8054">
        <v>906</v>
      </c>
      <c r="N8054">
        <v>45.191763123882964</v>
      </c>
    </row>
    <row r="8055" spans="1:14" x14ac:dyDescent="0.25">
      <c r="A8055">
        <v>1447348319.7</v>
      </c>
      <c r="B8055" s="6">
        <v>41420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120</v>
      </c>
      <c r="J8055">
        <v>1689547</v>
      </c>
      <c r="K8055" t="s">
        <v>49</v>
      </c>
      <c r="L8055" t="s">
        <v>74</v>
      </c>
      <c r="M8055">
        <v>1844</v>
      </c>
      <c r="N8055">
        <v>112.03406245327496</v>
      </c>
    </row>
    <row r="8056" spans="1:14" x14ac:dyDescent="0.25">
      <c r="A8056">
        <v>1447200806.7</v>
      </c>
      <c r="B8056" s="6">
        <v>41420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120</v>
      </c>
      <c r="J8056">
        <v>1689547</v>
      </c>
      <c r="K8056" t="s">
        <v>49</v>
      </c>
      <c r="L8056" t="s">
        <v>74</v>
      </c>
      <c r="M8056">
        <v>824</v>
      </c>
      <c r="N8056">
        <v>32.993135936569139</v>
      </c>
    </row>
    <row r="8057" spans="1:14" x14ac:dyDescent="0.25">
      <c r="A8057">
        <v>1447344537.7</v>
      </c>
      <c r="B8057" s="6">
        <v>41420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120</v>
      </c>
      <c r="J8057">
        <v>1689547</v>
      </c>
      <c r="K8057" t="s">
        <v>49</v>
      </c>
      <c r="L8057" t="s">
        <v>74</v>
      </c>
      <c r="M8057">
        <v>1303</v>
      </c>
      <c r="N8057">
        <v>65.986271873138278</v>
      </c>
    </row>
    <row r="8058" spans="1:14" x14ac:dyDescent="0.25">
      <c r="A8058">
        <v>1447179957.7</v>
      </c>
      <c r="B8058" s="6">
        <v>41420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120</v>
      </c>
      <c r="J8058">
        <v>1689547</v>
      </c>
      <c r="K8058" t="s">
        <v>49</v>
      </c>
      <c r="L8058" t="s">
        <v>74</v>
      </c>
      <c r="M8058">
        <v>1276</v>
      </c>
      <c r="N8058">
        <v>73.986271873138278</v>
      </c>
    </row>
    <row r="8059" spans="1:14" x14ac:dyDescent="0.25">
      <c r="A8059">
        <v>1447144480.7</v>
      </c>
      <c r="B8059" s="6">
        <v>41420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120</v>
      </c>
      <c r="J8059">
        <v>1690621</v>
      </c>
      <c r="K8059" t="s">
        <v>49</v>
      </c>
      <c r="L8059" t="s">
        <v>74</v>
      </c>
      <c r="M8059">
        <v>314</v>
      </c>
      <c r="N8059">
        <v>0.68676971470762782</v>
      </c>
    </row>
    <row r="8060" spans="1:14" x14ac:dyDescent="0.25">
      <c r="A8060">
        <v>1447339091.7</v>
      </c>
      <c r="B8060" s="6">
        <v>41420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120</v>
      </c>
      <c r="J8060">
        <v>1690630</v>
      </c>
      <c r="K8060" t="s">
        <v>49</v>
      </c>
      <c r="L8060" t="s">
        <v>74</v>
      </c>
      <c r="M8060">
        <v>2002</v>
      </c>
      <c r="N8060">
        <v>74.143149435935555</v>
      </c>
    </row>
    <row r="8061" spans="1:14" x14ac:dyDescent="0.25">
      <c r="A8061">
        <v>1447144481.7</v>
      </c>
      <c r="B8061" s="6">
        <v>41420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120</v>
      </c>
      <c r="J8061">
        <v>1690630</v>
      </c>
      <c r="K8061" t="s">
        <v>49</v>
      </c>
      <c r="L8061" t="s">
        <v>74</v>
      </c>
      <c r="M8061">
        <v>333</v>
      </c>
      <c r="N8061">
        <v>0.87227234630512418</v>
      </c>
    </row>
    <row r="8062" spans="1:14" x14ac:dyDescent="0.25">
      <c r="A8062">
        <v>1447144469.7</v>
      </c>
      <c r="B8062" s="6">
        <v>41420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120</v>
      </c>
      <c r="J8062">
        <v>1690630</v>
      </c>
      <c r="K8062" t="s">
        <v>49</v>
      </c>
      <c r="L8062" t="s">
        <v>74</v>
      </c>
      <c r="M8062">
        <v>361</v>
      </c>
      <c r="N8062">
        <v>1.3084085194576862</v>
      </c>
    </row>
    <row r="8063" spans="1:14" x14ac:dyDescent="0.25">
      <c r="A8063">
        <v>1447179937.7</v>
      </c>
      <c r="B8063" s="6">
        <v>41420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120</v>
      </c>
      <c r="J8063">
        <v>1690630</v>
      </c>
      <c r="K8063" t="s">
        <v>49</v>
      </c>
      <c r="L8063" t="s">
        <v>74</v>
      </c>
      <c r="M8063">
        <v>309</v>
      </c>
      <c r="N8063">
        <v>0.43613617315256209</v>
      </c>
    </row>
    <row r="8064" spans="1:14" x14ac:dyDescent="0.25">
      <c r="A8064">
        <v>1447158687.7</v>
      </c>
      <c r="B8064" s="6">
        <v>41420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120</v>
      </c>
      <c r="J8064">
        <v>1690630</v>
      </c>
      <c r="K8064" t="s">
        <v>49</v>
      </c>
      <c r="L8064" t="s">
        <v>74</v>
      </c>
      <c r="M8064">
        <v>346</v>
      </c>
      <c r="N8064">
        <v>1.3084085194576862</v>
      </c>
    </row>
    <row r="8065" spans="1:14" x14ac:dyDescent="0.25">
      <c r="A8065">
        <v>1447383118.7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120</v>
      </c>
      <c r="J8065">
        <v>1690627</v>
      </c>
      <c r="K8065" t="s">
        <v>49</v>
      </c>
      <c r="L8065" t="s">
        <v>74</v>
      </c>
      <c r="M8065">
        <v>474</v>
      </c>
      <c r="N8065">
        <v>7.6836770983356146</v>
      </c>
    </row>
    <row r="8066" spans="1:14" x14ac:dyDescent="0.25">
      <c r="A8066">
        <v>1447219816.7</v>
      </c>
      <c r="B8066" s="6">
        <v>41420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120</v>
      </c>
      <c r="J8066">
        <v>1690627</v>
      </c>
      <c r="K8066" t="s">
        <v>49</v>
      </c>
      <c r="L8066" t="s">
        <v>74</v>
      </c>
      <c r="M8066">
        <v>321</v>
      </c>
      <c r="N8066">
        <v>0.38418385491678075</v>
      </c>
    </row>
    <row r="8067" spans="1:14" x14ac:dyDescent="0.25">
      <c r="A8067">
        <v>1447339090.7</v>
      </c>
      <c r="B8067" s="6">
        <v>41420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120</v>
      </c>
      <c r="J8067">
        <v>1690627</v>
      </c>
      <c r="K8067" t="s">
        <v>49</v>
      </c>
      <c r="L8067" t="s">
        <v>74</v>
      </c>
      <c r="M8067">
        <v>340</v>
      </c>
      <c r="N8067">
        <v>1.9209192745839037</v>
      </c>
    </row>
    <row r="8068" spans="1:14" x14ac:dyDescent="0.25">
      <c r="A8068">
        <v>1447360898.7</v>
      </c>
      <c r="B8068" s="6">
        <v>41420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120</v>
      </c>
      <c r="J8068">
        <v>1690627</v>
      </c>
      <c r="K8068" t="s">
        <v>49</v>
      </c>
      <c r="L8068" t="s">
        <v>74</v>
      </c>
      <c r="M8068">
        <v>381</v>
      </c>
      <c r="N8068">
        <v>3.073470839334246</v>
      </c>
    </row>
    <row r="8069" spans="1:14" x14ac:dyDescent="0.25">
      <c r="A8069">
        <v>1447179936.7</v>
      </c>
      <c r="B8069" s="6">
        <v>41420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120</v>
      </c>
      <c r="J8069">
        <v>1690627</v>
      </c>
      <c r="K8069" t="s">
        <v>49</v>
      </c>
      <c r="L8069" t="s">
        <v>74</v>
      </c>
      <c r="M8069">
        <v>268</v>
      </c>
      <c r="N8069">
        <v>0.38418385491678075</v>
      </c>
    </row>
    <row r="8070" spans="1:14" x14ac:dyDescent="0.25">
      <c r="A8070">
        <v>1447158686.7</v>
      </c>
      <c r="B8070" s="6">
        <v>41420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120</v>
      </c>
      <c r="J8070">
        <v>1690627</v>
      </c>
      <c r="K8070" t="s">
        <v>49</v>
      </c>
      <c r="L8070" t="s">
        <v>74</v>
      </c>
      <c r="M8070">
        <v>298</v>
      </c>
      <c r="N8070">
        <v>0.38418385491678075</v>
      </c>
    </row>
    <row r="8071" spans="1:14" x14ac:dyDescent="0.25">
      <c r="A8071">
        <v>1447144468.7</v>
      </c>
      <c r="B8071" s="6">
        <v>41420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120</v>
      </c>
      <c r="J8071">
        <v>1690627</v>
      </c>
      <c r="K8071" t="s">
        <v>49</v>
      </c>
      <c r="L8071" t="s">
        <v>74</v>
      </c>
      <c r="M8071">
        <v>307</v>
      </c>
      <c r="N8071">
        <v>1.9209192745839037</v>
      </c>
    </row>
    <row r="8072" spans="1:14" x14ac:dyDescent="0.25">
      <c r="A8072">
        <v>1447383143.7</v>
      </c>
      <c r="B8072" s="6">
        <v>41420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120</v>
      </c>
      <c r="J8072">
        <v>1690628</v>
      </c>
      <c r="K8072" t="s">
        <v>49</v>
      </c>
      <c r="L8072" t="s">
        <v>74</v>
      </c>
      <c r="M8072">
        <v>255</v>
      </c>
      <c r="N8072">
        <v>0.69240177056721008</v>
      </c>
    </row>
    <row r="8073" spans="1:14" x14ac:dyDescent="0.25">
      <c r="A8073">
        <v>1447144470.7</v>
      </c>
      <c r="B8073" s="6">
        <v>41420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120</v>
      </c>
      <c r="J8073">
        <v>1690628</v>
      </c>
      <c r="K8073" t="s">
        <v>49</v>
      </c>
      <c r="L8073" t="s">
        <v>74</v>
      </c>
      <c r="M8073">
        <v>348</v>
      </c>
      <c r="N8073">
        <v>1.7310044264180251</v>
      </c>
    </row>
    <row r="8074" spans="1:14" x14ac:dyDescent="0.25">
      <c r="A8074">
        <v>1447179938.7</v>
      </c>
      <c r="B8074" s="6">
        <v>41420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120</v>
      </c>
      <c r="J8074">
        <v>1690628</v>
      </c>
      <c r="K8074" t="s">
        <v>49</v>
      </c>
      <c r="L8074" t="s">
        <v>74</v>
      </c>
      <c r="M8074">
        <v>288</v>
      </c>
      <c r="N8074">
        <v>0.34620088528360504</v>
      </c>
    </row>
    <row r="8075" spans="1:14" x14ac:dyDescent="0.25">
      <c r="A8075">
        <v>1447158688.7</v>
      </c>
      <c r="B8075" s="6">
        <v>41420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120</v>
      </c>
      <c r="J8075">
        <v>1690628</v>
      </c>
      <c r="K8075" t="s">
        <v>49</v>
      </c>
      <c r="L8075" t="s">
        <v>74</v>
      </c>
      <c r="M8075">
        <v>257</v>
      </c>
      <c r="N8075">
        <v>0.34620088528360504</v>
      </c>
    </row>
    <row r="8076" spans="1:14" x14ac:dyDescent="0.25">
      <c r="A8076">
        <v>1447383119.7</v>
      </c>
      <c r="B8076" s="6">
        <v>41420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120</v>
      </c>
      <c r="J8076">
        <v>1690628</v>
      </c>
      <c r="K8076" t="s">
        <v>49</v>
      </c>
      <c r="L8076" t="s">
        <v>74</v>
      </c>
      <c r="M8076">
        <v>394</v>
      </c>
      <c r="N8076">
        <v>2.7696070822688403</v>
      </c>
    </row>
    <row r="8077" spans="1:14" x14ac:dyDescent="0.25">
      <c r="A8077">
        <v>1447339092.7</v>
      </c>
      <c r="B8077" s="6">
        <v>41420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120</v>
      </c>
      <c r="J8077">
        <v>1690628</v>
      </c>
      <c r="K8077" t="s">
        <v>49</v>
      </c>
      <c r="L8077" t="s">
        <v>74</v>
      </c>
      <c r="M8077">
        <v>338</v>
      </c>
      <c r="N8077">
        <v>1.3848035411344202</v>
      </c>
    </row>
    <row r="8078" spans="1:14" x14ac:dyDescent="0.25">
      <c r="A8078">
        <v>1447317257.7</v>
      </c>
      <c r="B8078" s="6">
        <v>41420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120</v>
      </c>
      <c r="J8078">
        <v>1683424</v>
      </c>
      <c r="K8078" t="s">
        <v>49</v>
      </c>
      <c r="L8078" t="s">
        <v>74</v>
      </c>
      <c r="M8078">
        <v>300</v>
      </c>
      <c r="N8078">
        <v>0.35157677771609203</v>
      </c>
    </row>
    <row r="8079" spans="1:14" x14ac:dyDescent="0.25">
      <c r="A8079">
        <v>1447187131.7</v>
      </c>
      <c r="B8079" s="6">
        <v>41420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120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</row>
    <row r="8080" spans="1:14" x14ac:dyDescent="0.25">
      <c r="A8080">
        <v>1447200802.7</v>
      </c>
      <c r="B8080" s="6">
        <v>41420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120</v>
      </c>
      <c r="J8080">
        <v>1683424</v>
      </c>
      <c r="K8080" t="s">
        <v>49</v>
      </c>
      <c r="L8080" t="s">
        <v>74</v>
      </c>
      <c r="M8080">
        <v>275</v>
      </c>
      <c r="N8080">
        <v>1.98</v>
      </c>
    </row>
    <row r="8081" spans="1:14" x14ac:dyDescent="0.25">
      <c r="A8081">
        <v>1447383120.7</v>
      </c>
      <c r="B8081" s="6">
        <v>41420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120</v>
      </c>
      <c r="J8081">
        <v>1683405</v>
      </c>
      <c r="K8081" t="s">
        <v>49</v>
      </c>
      <c r="L8081" t="s">
        <v>74</v>
      </c>
      <c r="M8081">
        <v>334</v>
      </c>
      <c r="N8081">
        <v>2.6197894736842109</v>
      </c>
    </row>
    <row r="8082" spans="1:14" x14ac:dyDescent="0.25">
      <c r="A8082">
        <v>1447144477.7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120</v>
      </c>
      <c r="J8082">
        <v>1682730</v>
      </c>
      <c r="K8082" t="s">
        <v>49</v>
      </c>
      <c r="L8082" t="s">
        <v>74</v>
      </c>
      <c r="M8082">
        <v>282</v>
      </c>
      <c r="N8082">
        <v>0.52270262609908924</v>
      </c>
    </row>
    <row r="8083" spans="1:14" x14ac:dyDescent="0.25">
      <c r="A8083">
        <v>1447296432.7</v>
      </c>
      <c r="B8083" s="6">
        <v>41420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120</v>
      </c>
      <c r="J8083">
        <v>1682730</v>
      </c>
      <c r="K8083" t="s">
        <v>49</v>
      </c>
      <c r="L8083" t="s">
        <v>74</v>
      </c>
      <c r="M8083">
        <v>257</v>
      </c>
      <c r="N8083">
        <v>2.6135131304954462</v>
      </c>
    </row>
    <row r="8084" spans="1:14" x14ac:dyDescent="0.25">
      <c r="A8084">
        <v>1447200809.7</v>
      </c>
      <c r="B8084" s="6">
        <v>41420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120</v>
      </c>
      <c r="J8084">
        <v>1682730</v>
      </c>
      <c r="K8084" t="s">
        <v>49</v>
      </c>
      <c r="L8084" t="s">
        <v>74</v>
      </c>
      <c r="M8084">
        <v>334</v>
      </c>
      <c r="N8084">
        <v>0.52270262609908924</v>
      </c>
    </row>
    <row r="8085" spans="1:14" x14ac:dyDescent="0.25">
      <c r="A8085">
        <v>1447158697.7</v>
      </c>
      <c r="B8085" s="6">
        <v>41420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120</v>
      </c>
      <c r="J8085">
        <v>1682730</v>
      </c>
      <c r="K8085" t="s">
        <v>49</v>
      </c>
      <c r="L8085" t="s">
        <v>74</v>
      </c>
      <c r="M8085">
        <v>343</v>
      </c>
      <c r="N8085">
        <v>2.8748644435449906</v>
      </c>
    </row>
    <row r="8086" spans="1:14" x14ac:dyDescent="0.25">
      <c r="A8086">
        <v>1447219817.7</v>
      </c>
      <c r="B8086" s="6">
        <v>41420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120</v>
      </c>
      <c r="J8086">
        <v>1683426</v>
      </c>
      <c r="K8086" t="s">
        <v>49</v>
      </c>
      <c r="L8086" t="s">
        <v>74</v>
      </c>
      <c r="M8086">
        <v>327</v>
      </c>
      <c r="N8086">
        <v>1.8064187171916073</v>
      </c>
    </row>
    <row r="8087" spans="1:14" x14ac:dyDescent="0.25">
      <c r="A8087">
        <v>1447179950.7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120</v>
      </c>
      <c r="J8087">
        <v>1682772</v>
      </c>
      <c r="K8087" t="s">
        <v>49</v>
      </c>
      <c r="L8087" t="s">
        <v>74</v>
      </c>
      <c r="M8087">
        <v>275</v>
      </c>
      <c r="N8087">
        <v>0.1940346534653466</v>
      </c>
    </row>
    <row r="8088" spans="1:14" x14ac:dyDescent="0.25">
      <c r="A8088">
        <v>1447383123.7</v>
      </c>
      <c r="B8088" s="6">
        <v>41420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120</v>
      </c>
      <c r="J8088">
        <v>1682709</v>
      </c>
      <c r="K8088" t="s">
        <v>49</v>
      </c>
      <c r="L8088" t="s">
        <v>74</v>
      </c>
      <c r="M8088">
        <v>334</v>
      </c>
      <c r="N8088">
        <v>0.7741806286544356</v>
      </c>
    </row>
    <row r="8089" spans="1:14" x14ac:dyDescent="0.25">
      <c r="A8089">
        <v>1447383117.7</v>
      </c>
      <c r="B8089" s="6">
        <v>41420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120</v>
      </c>
      <c r="J8089">
        <v>1683401</v>
      </c>
      <c r="K8089" t="s">
        <v>49</v>
      </c>
      <c r="L8089" t="s">
        <v>74</v>
      </c>
      <c r="M8089">
        <v>334</v>
      </c>
      <c r="N8089">
        <v>3.8654790758456481</v>
      </c>
    </row>
    <row r="8090" spans="1:14" x14ac:dyDescent="0.25">
      <c r="A8090">
        <v>1447179940.7</v>
      </c>
      <c r="B8090" s="6">
        <v>41420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120</v>
      </c>
      <c r="J8090">
        <v>1683392</v>
      </c>
      <c r="K8090" t="s">
        <v>49</v>
      </c>
      <c r="L8090" t="s">
        <v>74</v>
      </c>
      <c r="M8090">
        <v>321</v>
      </c>
      <c r="N8090">
        <v>1.7065799992661388</v>
      </c>
    </row>
    <row r="8091" spans="1:14" x14ac:dyDescent="0.25">
      <c r="A8091">
        <v>1447383122.7</v>
      </c>
      <c r="B8091" s="6">
        <v>41420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120</v>
      </c>
      <c r="J8091">
        <v>1683392</v>
      </c>
      <c r="K8091" t="s">
        <v>49</v>
      </c>
      <c r="L8091" t="s">
        <v>74</v>
      </c>
      <c r="M8091">
        <v>407</v>
      </c>
      <c r="N8091">
        <v>8.9819999961375725</v>
      </c>
    </row>
    <row r="8092" spans="1:14" x14ac:dyDescent="0.25">
      <c r="A8092">
        <v>1447158690.7</v>
      </c>
      <c r="B8092" s="6">
        <v>41420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120</v>
      </c>
      <c r="J8092">
        <v>1683392</v>
      </c>
      <c r="K8092" t="s">
        <v>49</v>
      </c>
      <c r="L8092" t="s">
        <v>74</v>
      </c>
      <c r="M8092">
        <v>307</v>
      </c>
      <c r="N8092">
        <v>8.9819999961375727E-2</v>
      </c>
    </row>
    <row r="8093" spans="1:14" x14ac:dyDescent="0.25">
      <c r="A8093">
        <v>1447144472.7</v>
      </c>
      <c r="B8093" s="6">
        <v>41420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120</v>
      </c>
      <c r="J8093">
        <v>1683392</v>
      </c>
      <c r="K8093" t="s">
        <v>49</v>
      </c>
      <c r="L8093" t="s">
        <v>74</v>
      </c>
      <c r="M8093">
        <v>314</v>
      </c>
      <c r="N8093">
        <v>0.17963999992275145</v>
      </c>
    </row>
    <row r="8094" spans="1:14" x14ac:dyDescent="0.25">
      <c r="A8094">
        <v>1447219819.7</v>
      </c>
      <c r="B8094" s="6">
        <v>41420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120</v>
      </c>
      <c r="J8094">
        <v>1683392</v>
      </c>
      <c r="K8094" t="s">
        <v>49</v>
      </c>
      <c r="L8094" t="s">
        <v>74</v>
      </c>
      <c r="M8094">
        <v>331</v>
      </c>
      <c r="N8094">
        <v>4.4909999980687862</v>
      </c>
    </row>
    <row r="8095" spans="1:14" x14ac:dyDescent="0.25">
      <c r="A8095">
        <v>1447383137.7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1682736</v>
      </c>
      <c r="K8095" t="s">
        <v>49</v>
      </c>
      <c r="L8095" t="s">
        <v>74</v>
      </c>
      <c r="M8095">
        <v>309</v>
      </c>
      <c r="N8095">
        <v>2.7649264705882355</v>
      </c>
    </row>
    <row r="8096" spans="1:14" x14ac:dyDescent="0.25">
      <c r="A8096">
        <v>1447383132.7</v>
      </c>
      <c r="B8096" s="6">
        <v>41420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120</v>
      </c>
      <c r="J8096">
        <v>1682736</v>
      </c>
      <c r="K8096" t="s">
        <v>49</v>
      </c>
      <c r="L8096" t="s">
        <v>74</v>
      </c>
      <c r="M8096">
        <v>308</v>
      </c>
      <c r="N8096">
        <v>4.4595588235294121</v>
      </c>
    </row>
    <row r="8097" spans="1:14" x14ac:dyDescent="0.25">
      <c r="A8097">
        <v>1447383135.7</v>
      </c>
      <c r="B8097" s="6">
        <v>41420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120</v>
      </c>
      <c r="J8097">
        <v>1682736</v>
      </c>
      <c r="K8097" t="s">
        <v>49</v>
      </c>
      <c r="L8097" t="s">
        <v>74</v>
      </c>
      <c r="M8097">
        <v>281</v>
      </c>
      <c r="N8097">
        <v>1.783823529411765</v>
      </c>
    </row>
    <row r="8098" spans="1:14" x14ac:dyDescent="0.25">
      <c r="A8098">
        <v>1447179951.7</v>
      </c>
      <c r="B8098" s="6">
        <v>41420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120</v>
      </c>
      <c r="J8098">
        <v>1682736</v>
      </c>
      <c r="K8098" t="s">
        <v>49</v>
      </c>
      <c r="L8098" t="s">
        <v>74</v>
      </c>
      <c r="M8098">
        <v>449</v>
      </c>
      <c r="N8098">
        <v>11.70294117647059</v>
      </c>
    </row>
    <row r="8099" spans="1:14" x14ac:dyDescent="0.25">
      <c r="A8099">
        <v>1447383134.7</v>
      </c>
      <c r="B8099" s="6">
        <v>41420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120</v>
      </c>
      <c r="J8099">
        <v>1682736</v>
      </c>
      <c r="K8099" t="s">
        <v>49</v>
      </c>
      <c r="L8099" t="s">
        <v>74</v>
      </c>
      <c r="M8099">
        <v>295</v>
      </c>
      <c r="N8099">
        <v>4.4595588235294121</v>
      </c>
    </row>
    <row r="8100" spans="1:14" x14ac:dyDescent="0.25">
      <c r="A8100">
        <v>1447317264.7</v>
      </c>
      <c r="B8100" s="6">
        <v>41420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120</v>
      </c>
      <c r="J8100">
        <v>1682736</v>
      </c>
      <c r="K8100" t="s">
        <v>49</v>
      </c>
      <c r="L8100" t="s">
        <v>74</v>
      </c>
      <c r="M8100">
        <v>259</v>
      </c>
      <c r="N8100">
        <v>0.98110294117647068</v>
      </c>
    </row>
    <row r="8101" spans="1:14" x14ac:dyDescent="0.25">
      <c r="A8101">
        <v>1447158698.7</v>
      </c>
      <c r="B8101" s="6">
        <v>41420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120</v>
      </c>
      <c r="J8101">
        <v>1682736</v>
      </c>
      <c r="K8101" t="s">
        <v>49</v>
      </c>
      <c r="L8101" t="s">
        <v>74</v>
      </c>
      <c r="M8101">
        <v>720</v>
      </c>
      <c r="N8101">
        <v>37.676470588235297</v>
      </c>
    </row>
    <row r="8102" spans="1:14" x14ac:dyDescent="0.25">
      <c r="A8102">
        <v>1447383133.7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120</v>
      </c>
      <c r="J8102">
        <v>1682736</v>
      </c>
      <c r="K8102" t="s">
        <v>49</v>
      </c>
      <c r="L8102" t="s">
        <v>74</v>
      </c>
      <c r="M8102">
        <v>367</v>
      </c>
      <c r="N8102">
        <v>4.4595588235294121</v>
      </c>
    </row>
    <row r="8103" spans="1:14" x14ac:dyDescent="0.25">
      <c r="A8103">
        <v>1447360905.7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120</v>
      </c>
      <c r="J8103">
        <v>1682736</v>
      </c>
      <c r="K8103" t="s">
        <v>49</v>
      </c>
      <c r="L8103" t="s">
        <v>74</v>
      </c>
      <c r="M8103">
        <v>287</v>
      </c>
      <c r="N8103">
        <v>2.6757352941176475</v>
      </c>
    </row>
    <row r="8104" spans="1:14" x14ac:dyDescent="0.25">
      <c r="A8104">
        <v>1447383136.7</v>
      </c>
      <c r="B8104" s="6">
        <v>41420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120</v>
      </c>
      <c r="J8104">
        <v>1682736</v>
      </c>
      <c r="K8104" t="s">
        <v>49</v>
      </c>
      <c r="L8104" t="s">
        <v>74</v>
      </c>
      <c r="M8104">
        <v>279</v>
      </c>
      <c r="N8104">
        <v>1.783823529411765</v>
      </c>
    </row>
    <row r="8105" spans="1:14" x14ac:dyDescent="0.25">
      <c r="A8105">
        <v>1447296433.7</v>
      </c>
      <c r="B8105" s="6">
        <v>41420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120</v>
      </c>
      <c r="J8105">
        <v>1682736</v>
      </c>
      <c r="K8105" t="s">
        <v>49</v>
      </c>
      <c r="L8105" t="s">
        <v>74</v>
      </c>
      <c r="M8105">
        <v>331</v>
      </c>
      <c r="N8105">
        <v>0.89191176470588251</v>
      </c>
    </row>
    <row r="8106" spans="1:14" x14ac:dyDescent="0.25">
      <c r="A8106">
        <v>1447179954.7</v>
      </c>
      <c r="B8106" s="6">
        <v>41420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120</v>
      </c>
      <c r="J8106">
        <v>1682832</v>
      </c>
      <c r="K8106" t="s">
        <v>49</v>
      </c>
      <c r="L8106" t="s">
        <v>74</v>
      </c>
      <c r="M8106">
        <v>485</v>
      </c>
      <c r="N8106">
        <v>17.806450367323496</v>
      </c>
    </row>
    <row r="8107" spans="1:14" x14ac:dyDescent="0.25">
      <c r="A8107">
        <v>1447360907.7</v>
      </c>
      <c r="B8107" s="6">
        <v>41420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120</v>
      </c>
      <c r="J8107">
        <v>1682832</v>
      </c>
      <c r="K8107" t="s">
        <v>49</v>
      </c>
      <c r="L8107" t="s">
        <v>74</v>
      </c>
      <c r="M8107">
        <v>340</v>
      </c>
      <c r="N8107">
        <v>8.903225183661748</v>
      </c>
    </row>
    <row r="8108" spans="1:14" x14ac:dyDescent="0.25">
      <c r="A8108">
        <v>1447144478.7</v>
      </c>
      <c r="B8108" s="6">
        <v>41420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120</v>
      </c>
      <c r="J8108">
        <v>1682832</v>
      </c>
      <c r="K8108" t="s">
        <v>49</v>
      </c>
      <c r="L8108" t="s">
        <v>74</v>
      </c>
      <c r="M8108">
        <v>488</v>
      </c>
      <c r="N8108">
        <v>17.806450367323496</v>
      </c>
    </row>
    <row r="8109" spans="1:14" x14ac:dyDescent="0.25">
      <c r="A8109">
        <v>1447317266.7</v>
      </c>
      <c r="B8109" s="6">
        <v>41420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120</v>
      </c>
      <c r="J8109">
        <v>1682832</v>
      </c>
      <c r="K8109" t="s">
        <v>49</v>
      </c>
      <c r="L8109" t="s">
        <v>74</v>
      </c>
      <c r="M8109">
        <v>360</v>
      </c>
      <c r="N8109">
        <v>8.903225183661748</v>
      </c>
    </row>
    <row r="8110" spans="1:14" x14ac:dyDescent="0.25">
      <c r="A8110">
        <v>1447200811.7</v>
      </c>
      <c r="B8110" s="6">
        <v>41420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120</v>
      </c>
      <c r="J8110">
        <v>1682832</v>
      </c>
      <c r="K8110" t="s">
        <v>49</v>
      </c>
      <c r="L8110" t="s">
        <v>74</v>
      </c>
      <c r="M8110">
        <v>378</v>
      </c>
      <c r="N8110">
        <v>8.903225183661748</v>
      </c>
    </row>
    <row r="8111" spans="1:14" x14ac:dyDescent="0.25">
      <c r="A8111">
        <v>1447158700.7</v>
      </c>
      <c r="B8111" s="6">
        <v>41420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120</v>
      </c>
      <c r="J8111">
        <v>1682832</v>
      </c>
      <c r="K8111" t="s">
        <v>49</v>
      </c>
      <c r="L8111" t="s">
        <v>74</v>
      </c>
      <c r="M8111">
        <v>611</v>
      </c>
      <c r="N8111">
        <v>25.709675550985242</v>
      </c>
    </row>
    <row r="8112" spans="1:14" x14ac:dyDescent="0.25">
      <c r="A8112">
        <v>1447269654.7</v>
      </c>
      <c r="B8112" s="6">
        <v>41420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120</v>
      </c>
      <c r="J8112">
        <v>1682832</v>
      </c>
      <c r="K8112" t="s">
        <v>49</v>
      </c>
      <c r="L8112" t="s">
        <v>74</v>
      </c>
      <c r="M8112">
        <v>385</v>
      </c>
      <c r="N8112">
        <v>13.354837775492621</v>
      </c>
    </row>
    <row r="8113" spans="1:14" x14ac:dyDescent="0.25">
      <c r="A8113">
        <v>1447383139.7</v>
      </c>
      <c r="B8113" s="6">
        <v>41420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120</v>
      </c>
      <c r="J8113">
        <v>1682832</v>
      </c>
      <c r="K8113" t="s">
        <v>49</v>
      </c>
      <c r="L8113" t="s">
        <v>74</v>
      </c>
      <c r="M8113">
        <v>329</v>
      </c>
      <c r="N8113">
        <v>4.451612591830874</v>
      </c>
    </row>
    <row r="8114" spans="1:14" x14ac:dyDescent="0.25">
      <c r="A8114">
        <v>1447339100.7</v>
      </c>
      <c r="B8114" s="6">
        <v>41420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120</v>
      </c>
      <c r="J8114">
        <v>1682832</v>
      </c>
      <c r="K8114" t="s">
        <v>49</v>
      </c>
      <c r="L8114" t="s">
        <v>74</v>
      </c>
      <c r="M8114">
        <v>461</v>
      </c>
      <c r="N8114">
        <v>12.354837775492621</v>
      </c>
    </row>
    <row r="8115" spans="1:14" x14ac:dyDescent="0.25">
      <c r="A8115">
        <v>1447179949.7</v>
      </c>
      <c r="B8115" s="6">
        <v>41420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120</v>
      </c>
      <c r="J8115">
        <v>1682648</v>
      </c>
      <c r="K8115" t="s">
        <v>49</v>
      </c>
      <c r="L8115" t="s">
        <v>74</v>
      </c>
      <c r="M8115">
        <v>310</v>
      </c>
      <c r="N8115">
        <v>0.35610984266015361</v>
      </c>
    </row>
    <row r="8116" spans="1:14" x14ac:dyDescent="0.25">
      <c r="A8116">
        <v>1447269653.7</v>
      </c>
      <c r="B8116" s="6">
        <v>41420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120</v>
      </c>
      <c r="J8116">
        <v>1682805</v>
      </c>
      <c r="K8116" t="s">
        <v>49</v>
      </c>
      <c r="L8116" t="s">
        <v>74</v>
      </c>
      <c r="M8116">
        <v>638</v>
      </c>
      <c r="N8116">
        <v>33.365989919826298</v>
      </c>
    </row>
    <row r="8117" spans="1:14" x14ac:dyDescent="0.25">
      <c r="A8117">
        <v>1447383138.7</v>
      </c>
      <c r="B8117" s="6">
        <v>41420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120</v>
      </c>
      <c r="J8117">
        <v>1682805</v>
      </c>
      <c r="K8117" t="s">
        <v>49</v>
      </c>
      <c r="L8117" t="s">
        <v>74</v>
      </c>
      <c r="M8117">
        <v>630</v>
      </c>
      <c r="N8117">
        <v>26.774492439869725</v>
      </c>
    </row>
    <row r="8118" spans="1:14" x14ac:dyDescent="0.25">
      <c r="A8118">
        <v>1447219821.7</v>
      </c>
      <c r="B8118" s="6">
        <v>41420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120</v>
      </c>
      <c r="J8118">
        <v>1682805</v>
      </c>
      <c r="K8118" t="s">
        <v>49</v>
      </c>
      <c r="L8118" t="s">
        <v>74</v>
      </c>
      <c r="M8118">
        <v>377</v>
      </c>
      <c r="N8118">
        <v>8.5914974799565744</v>
      </c>
    </row>
    <row r="8119" spans="1:14" x14ac:dyDescent="0.25">
      <c r="A8119">
        <v>1447179953.7</v>
      </c>
      <c r="B8119" s="6">
        <v>41420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120</v>
      </c>
      <c r="J8119">
        <v>1682805</v>
      </c>
      <c r="K8119" t="s">
        <v>49</v>
      </c>
      <c r="L8119" t="s">
        <v>74</v>
      </c>
      <c r="M8119">
        <v>542</v>
      </c>
      <c r="N8119">
        <v>24.774492439869725</v>
      </c>
    </row>
    <row r="8120" spans="1:14" x14ac:dyDescent="0.25">
      <c r="A8120">
        <v>1447317265.7</v>
      </c>
      <c r="B8120" s="6">
        <v>41420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120</v>
      </c>
      <c r="J8120">
        <v>1682805</v>
      </c>
      <c r="K8120" t="s">
        <v>49</v>
      </c>
      <c r="L8120" t="s">
        <v>74</v>
      </c>
      <c r="M8120">
        <v>465</v>
      </c>
      <c r="N8120">
        <v>11.887246219934863</v>
      </c>
    </row>
    <row r="8121" spans="1:14" x14ac:dyDescent="0.25">
      <c r="A8121">
        <v>1447360906.7</v>
      </c>
      <c r="B8121" s="6">
        <v>41420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120</v>
      </c>
      <c r="J8121">
        <v>1682805</v>
      </c>
      <c r="K8121" t="s">
        <v>49</v>
      </c>
      <c r="L8121" t="s">
        <v>74</v>
      </c>
      <c r="M8121">
        <v>435</v>
      </c>
      <c r="N8121">
        <v>18.182994959913149</v>
      </c>
    </row>
    <row r="8122" spans="1:14" x14ac:dyDescent="0.25">
      <c r="A8122">
        <v>1447158699.7</v>
      </c>
      <c r="B8122" s="6">
        <v>41420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120</v>
      </c>
      <c r="J8122">
        <v>1682805</v>
      </c>
      <c r="K8122" t="s">
        <v>49</v>
      </c>
      <c r="L8122" t="s">
        <v>74</v>
      </c>
      <c r="M8122">
        <v>562</v>
      </c>
      <c r="N8122">
        <v>24.774492439869725</v>
      </c>
    </row>
    <row r="8123" spans="1:14" x14ac:dyDescent="0.25">
      <c r="A8123">
        <v>1447339099.7</v>
      </c>
      <c r="B8123" s="6">
        <v>41420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120</v>
      </c>
      <c r="J8123">
        <v>1682805</v>
      </c>
      <c r="K8123" t="s">
        <v>49</v>
      </c>
      <c r="L8123" t="s">
        <v>74</v>
      </c>
      <c r="M8123">
        <v>676</v>
      </c>
      <c r="N8123">
        <v>32.365989919826298</v>
      </c>
    </row>
    <row r="8124" spans="1:14" x14ac:dyDescent="0.25">
      <c r="A8124">
        <v>1447200810.7</v>
      </c>
      <c r="B8124" s="6">
        <v>41420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120</v>
      </c>
      <c r="J8124">
        <v>1682805</v>
      </c>
      <c r="K8124" t="s">
        <v>49</v>
      </c>
      <c r="L8124" t="s">
        <v>74</v>
      </c>
      <c r="M8124">
        <v>411</v>
      </c>
      <c r="N8124">
        <v>8.5914974799565744</v>
      </c>
    </row>
    <row r="8125" spans="1:14" x14ac:dyDescent="0.25">
      <c r="A8125">
        <v>1447296434.7</v>
      </c>
      <c r="B8125" s="6">
        <v>41420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120</v>
      </c>
      <c r="J8125">
        <v>1682805</v>
      </c>
      <c r="K8125" t="s">
        <v>49</v>
      </c>
      <c r="L8125" t="s">
        <v>74</v>
      </c>
      <c r="M8125">
        <v>417</v>
      </c>
      <c r="N8125">
        <v>12.887246219934863</v>
      </c>
    </row>
    <row r="8126" spans="1:14" x14ac:dyDescent="0.25">
      <c r="A8126">
        <v>1447339098.7</v>
      </c>
      <c r="B8126" s="6">
        <v>41420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120</v>
      </c>
      <c r="J8126">
        <v>1682760</v>
      </c>
      <c r="K8126" t="s">
        <v>49</v>
      </c>
      <c r="L8126" t="s">
        <v>74</v>
      </c>
      <c r="M8126">
        <v>255</v>
      </c>
      <c r="N8126">
        <v>0.34160969072014075</v>
      </c>
    </row>
    <row r="8127" spans="1:14" x14ac:dyDescent="0.25">
      <c r="A8127">
        <v>1447269676.7</v>
      </c>
      <c r="B8127" s="6">
        <v>41420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120</v>
      </c>
      <c r="J8127">
        <v>1682757</v>
      </c>
      <c r="K8127" t="s">
        <v>49</v>
      </c>
      <c r="L8127" t="s">
        <v>74</v>
      </c>
      <c r="M8127">
        <v>333</v>
      </c>
      <c r="N8127">
        <v>0.33409823407475969</v>
      </c>
    </row>
    <row r="8128" spans="1:14" x14ac:dyDescent="0.25">
      <c r="A8128">
        <v>1447317263.7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1682757</v>
      </c>
      <c r="K8128" t="s">
        <v>49</v>
      </c>
      <c r="L8128" t="s">
        <v>74</v>
      </c>
      <c r="M8128">
        <v>326</v>
      </c>
      <c r="N8128">
        <v>0.50114735111213959</v>
      </c>
    </row>
    <row r="8129" spans="1:14" x14ac:dyDescent="0.25">
      <c r="A8129">
        <v>1447144476.7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1682757</v>
      </c>
      <c r="K8129" t="s">
        <v>49</v>
      </c>
      <c r="L8129" t="s">
        <v>74</v>
      </c>
      <c r="M8129">
        <v>263</v>
      </c>
      <c r="N8129">
        <v>1.0022947022242792</v>
      </c>
    </row>
    <row r="8130" spans="1:14" x14ac:dyDescent="0.25">
      <c r="A8130">
        <v>1447200808.7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120</v>
      </c>
      <c r="J8130">
        <v>1682757</v>
      </c>
      <c r="K8130" t="s">
        <v>49</v>
      </c>
      <c r="L8130" t="s">
        <v>74</v>
      </c>
      <c r="M8130">
        <v>312</v>
      </c>
      <c r="N8130">
        <v>0.83524558518689918</v>
      </c>
    </row>
    <row r="8131" spans="1:14" x14ac:dyDescent="0.25">
      <c r="A8131">
        <v>1447179958.7</v>
      </c>
      <c r="B8131" s="6">
        <v>41420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120</v>
      </c>
      <c r="J8131">
        <v>1682763</v>
      </c>
      <c r="K8131" t="s">
        <v>49</v>
      </c>
      <c r="L8131" t="s">
        <v>74</v>
      </c>
      <c r="M8131">
        <v>423</v>
      </c>
      <c r="N8131">
        <v>8.251889420758161</v>
      </c>
    </row>
    <row r="8132" spans="1:14" x14ac:dyDescent="0.25">
      <c r="A8132">
        <v>1447269677.7</v>
      </c>
      <c r="B8132" s="6">
        <v>41420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120</v>
      </c>
      <c r="J8132">
        <v>1682835</v>
      </c>
      <c r="K8132" t="s">
        <v>49</v>
      </c>
      <c r="L8132" t="s">
        <v>74</v>
      </c>
      <c r="M8132">
        <v>245</v>
      </c>
      <c r="N8132">
        <v>0.82254394768377459</v>
      </c>
    </row>
    <row r="8133" spans="1:14" x14ac:dyDescent="0.25">
      <c r="A8133">
        <v>1447179955.7</v>
      </c>
      <c r="B8133" s="6">
        <v>41420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120</v>
      </c>
      <c r="J8133">
        <v>1682835</v>
      </c>
      <c r="K8133" t="s">
        <v>49</v>
      </c>
      <c r="L8133" t="s">
        <v>74</v>
      </c>
      <c r="M8133">
        <v>391</v>
      </c>
      <c r="N8133">
        <v>5.3465356599445348</v>
      </c>
    </row>
    <row r="8134" spans="1:14" x14ac:dyDescent="0.25">
      <c r="A8134">
        <v>1447383140.7</v>
      </c>
      <c r="B8134" s="6">
        <v>41420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120</v>
      </c>
      <c r="J8134">
        <v>1682835</v>
      </c>
      <c r="K8134" t="s">
        <v>49</v>
      </c>
      <c r="L8134" t="s">
        <v>74</v>
      </c>
      <c r="M8134">
        <v>339</v>
      </c>
      <c r="N8134">
        <v>3.2901757907350984</v>
      </c>
    </row>
    <row r="8135" spans="1:14" x14ac:dyDescent="0.25">
      <c r="A8135">
        <v>1447317267.7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120</v>
      </c>
      <c r="J8135">
        <v>1682835</v>
      </c>
      <c r="K8135" t="s">
        <v>49</v>
      </c>
      <c r="L8135" t="s">
        <v>74</v>
      </c>
      <c r="M8135">
        <v>326</v>
      </c>
      <c r="N8135">
        <v>4.3594829227240046</v>
      </c>
    </row>
    <row r="8136" spans="1:14" x14ac:dyDescent="0.25">
      <c r="A8136">
        <v>1447360908.7</v>
      </c>
      <c r="B8136" s="6">
        <v>41420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120</v>
      </c>
      <c r="J8136">
        <v>1682835</v>
      </c>
      <c r="K8136" t="s">
        <v>49</v>
      </c>
      <c r="L8136" t="s">
        <v>74</v>
      </c>
      <c r="M8136">
        <v>273</v>
      </c>
      <c r="N8136">
        <v>0.4112719738418873</v>
      </c>
    </row>
    <row r="8137" spans="1:14" x14ac:dyDescent="0.25">
      <c r="A8137">
        <v>1447219818.7</v>
      </c>
      <c r="B8137" s="6">
        <v>41420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120</v>
      </c>
      <c r="J8137">
        <v>1683432</v>
      </c>
      <c r="K8137" t="s">
        <v>49</v>
      </c>
      <c r="L8137" t="s">
        <v>74</v>
      </c>
      <c r="M8137">
        <v>345</v>
      </c>
      <c r="N8137">
        <v>6.1909304778703085</v>
      </c>
    </row>
    <row r="8138" spans="1:14" x14ac:dyDescent="0.25">
      <c r="A8138">
        <v>1447179939.7</v>
      </c>
      <c r="B8138" s="6">
        <v>41420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120</v>
      </c>
      <c r="J8138">
        <v>1683432</v>
      </c>
      <c r="K8138" t="s">
        <v>49</v>
      </c>
      <c r="L8138" t="s">
        <v>74</v>
      </c>
      <c r="M8138">
        <v>298</v>
      </c>
      <c r="N8138">
        <v>4.6431978584027318</v>
      </c>
    </row>
    <row r="8139" spans="1:14" x14ac:dyDescent="0.25">
      <c r="A8139">
        <v>1447383121.7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1683432</v>
      </c>
      <c r="K8139" t="s">
        <v>49</v>
      </c>
      <c r="L8139" t="s">
        <v>74</v>
      </c>
      <c r="M8139">
        <v>486</v>
      </c>
      <c r="N8139">
        <v>15.477326194675772</v>
      </c>
    </row>
    <row r="8140" spans="1:14" x14ac:dyDescent="0.25">
      <c r="A8140">
        <v>1447158689.7</v>
      </c>
      <c r="B8140" s="6">
        <v>41420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120</v>
      </c>
      <c r="J8140">
        <v>1683432</v>
      </c>
      <c r="K8140" t="s">
        <v>49</v>
      </c>
      <c r="L8140" t="s">
        <v>74</v>
      </c>
      <c r="M8140">
        <v>397</v>
      </c>
      <c r="N8140">
        <v>6.1135438468969303</v>
      </c>
    </row>
    <row r="8141" spans="1:14" x14ac:dyDescent="0.25">
      <c r="A8141">
        <v>1447269648.7</v>
      </c>
      <c r="B8141" s="6">
        <v>41420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120</v>
      </c>
      <c r="J8141">
        <v>1683432</v>
      </c>
      <c r="K8141" t="s">
        <v>49</v>
      </c>
      <c r="L8141" t="s">
        <v>74</v>
      </c>
      <c r="M8141">
        <v>395</v>
      </c>
      <c r="N8141">
        <v>6.1909304778703085</v>
      </c>
    </row>
    <row r="8142" spans="1:14" x14ac:dyDescent="0.25">
      <c r="A8142">
        <v>1447200803.7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120</v>
      </c>
      <c r="J8142">
        <v>1683432</v>
      </c>
      <c r="K8142" t="s">
        <v>49</v>
      </c>
      <c r="L8142" t="s">
        <v>74</v>
      </c>
      <c r="M8142">
        <v>431</v>
      </c>
      <c r="N8142">
        <v>7.738663097337886</v>
      </c>
    </row>
    <row r="8143" spans="1:14" x14ac:dyDescent="0.25">
      <c r="A8143">
        <v>1447200813.7</v>
      </c>
      <c r="B8143" s="6">
        <v>41420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120</v>
      </c>
      <c r="J8143">
        <v>1683432</v>
      </c>
      <c r="K8143" t="s">
        <v>49</v>
      </c>
      <c r="L8143" t="s">
        <v>74</v>
      </c>
      <c r="M8143">
        <v>389</v>
      </c>
      <c r="N8143">
        <v>4.7205844893761109</v>
      </c>
    </row>
    <row r="8144" spans="1:14" x14ac:dyDescent="0.25">
      <c r="A8144">
        <v>1447383144.7</v>
      </c>
      <c r="B8144" s="6">
        <v>41420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120</v>
      </c>
      <c r="J8144">
        <v>1683432</v>
      </c>
      <c r="K8144" t="s">
        <v>49</v>
      </c>
      <c r="L8144" t="s">
        <v>74</v>
      </c>
      <c r="M8144">
        <v>493</v>
      </c>
      <c r="N8144">
        <v>17.572791433610927</v>
      </c>
    </row>
    <row r="8145" spans="1:14" x14ac:dyDescent="0.25">
      <c r="A8145">
        <v>1447144471.7</v>
      </c>
      <c r="B8145" s="6">
        <v>41420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120</v>
      </c>
      <c r="J8145">
        <v>1683432</v>
      </c>
      <c r="K8145" t="s">
        <v>49</v>
      </c>
      <c r="L8145" t="s">
        <v>74</v>
      </c>
      <c r="M8145">
        <v>443</v>
      </c>
      <c r="N8145">
        <v>16.477326194675772</v>
      </c>
    </row>
    <row r="8146" spans="1:14" x14ac:dyDescent="0.25">
      <c r="A8146">
        <v>1447179952.7</v>
      </c>
      <c r="B8146" s="6">
        <v>41420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120</v>
      </c>
      <c r="J8146">
        <v>1682802</v>
      </c>
      <c r="K8146" t="s">
        <v>49</v>
      </c>
      <c r="L8146" t="s">
        <v>74</v>
      </c>
      <c r="M8146">
        <v>826</v>
      </c>
      <c r="N8146">
        <v>40.24308669118026</v>
      </c>
    </row>
    <row r="8147" spans="1:14" x14ac:dyDescent="0.25">
      <c r="A8147">
        <v>1447158704.7</v>
      </c>
      <c r="B8147" s="6">
        <v>41420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120</v>
      </c>
      <c r="J8147">
        <v>1687346</v>
      </c>
      <c r="K8147" t="s">
        <v>49</v>
      </c>
      <c r="L8147" t="s">
        <v>74</v>
      </c>
      <c r="M8147">
        <v>378</v>
      </c>
      <c r="N8147">
        <v>1.6697101768288201</v>
      </c>
    </row>
    <row r="8148" spans="1:14" x14ac:dyDescent="0.25">
      <c r="A8148">
        <v>1447158703.7</v>
      </c>
      <c r="B8148" s="6">
        <v>41420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120</v>
      </c>
      <c r="J8148">
        <v>1689469</v>
      </c>
      <c r="K8148" t="s">
        <v>49</v>
      </c>
      <c r="L8148" t="s">
        <v>74</v>
      </c>
      <c r="M8148">
        <v>369</v>
      </c>
      <c r="N8148">
        <v>2.0416436242042315</v>
      </c>
    </row>
    <row r="8149" spans="1:14" x14ac:dyDescent="0.25">
      <c r="A8149">
        <v>1447200812.7</v>
      </c>
      <c r="B8149" s="6">
        <v>41420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120</v>
      </c>
      <c r="J8149">
        <v>1689469</v>
      </c>
      <c r="K8149" t="s">
        <v>49</v>
      </c>
      <c r="L8149" t="s">
        <v>74</v>
      </c>
      <c r="M8149">
        <v>634</v>
      </c>
      <c r="N8149">
        <v>8.166574496816926</v>
      </c>
    </row>
    <row r="8150" spans="1:14" x14ac:dyDescent="0.25">
      <c r="A8150">
        <v>1447158701.7</v>
      </c>
      <c r="B8150" s="6">
        <v>41420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120</v>
      </c>
      <c r="J8150">
        <v>1668545</v>
      </c>
      <c r="K8150" t="s">
        <v>49</v>
      </c>
      <c r="L8150" t="s">
        <v>74</v>
      </c>
      <c r="M8150">
        <v>528</v>
      </c>
      <c r="N8150">
        <v>2.1131606703386852</v>
      </c>
    </row>
    <row r="8151" spans="1:14" x14ac:dyDescent="0.25">
      <c r="A8151">
        <v>1447158702.7</v>
      </c>
      <c r="B8151" s="6">
        <v>41420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120</v>
      </c>
      <c r="J8151">
        <v>1668547</v>
      </c>
      <c r="K8151" t="s">
        <v>49</v>
      </c>
      <c r="L8151" t="s">
        <v>74</v>
      </c>
      <c r="M8151">
        <v>890</v>
      </c>
      <c r="N8151">
        <v>4.7798585217459992</v>
      </c>
    </row>
    <row r="8152" spans="1:14" x14ac:dyDescent="0.25">
      <c r="A8152">
        <v>1447360909.7</v>
      </c>
      <c r="B8152" s="6">
        <v>41420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120</v>
      </c>
      <c r="J8152">
        <v>1699976</v>
      </c>
      <c r="K8152" t="s">
        <v>49</v>
      </c>
      <c r="L8152" t="s">
        <v>74</v>
      </c>
      <c r="M8152">
        <v>320</v>
      </c>
      <c r="N8152">
        <v>1.662934168774731</v>
      </c>
    </row>
    <row r="8153" spans="1:14" x14ac:dyDescent="0.25">
      <c r="A8153">
        <v>1447250564.7</v>
      </c>
      <c r="B8153" s="6">
        <v>41420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121</v>
      </c>
      <c r="J8153">
        <v>1692994</v>
      </c>
      <c r="K8153" t="s">
        <v>49</v>
      </c>
      <c r="L8153" t="s">
        <v>74</v>
      </c>
      <c r="M8153">
        <v>375</v>
      </c>
      <c r="N8153">
        <v>4.28</v>
      </c>
    </row>
    <row r="8154" spans="1:14" x14ac:dyDescent="0.25">
      <c r="A8154">
        <v>1447298557.7</v>
      </c>
      <c r="B8154" s="6">
        <v>41420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122</v>
      </c>
      <c r="J8154">
        <v>1693700</v>
      </c>
      <c r="K8154" t="s">
        <v>49</v>
      </c>
      <c r="L8154" t="s">
        <v>74</v>
      </c>
      <c r="M8154">
        <v>456</v>
      </c>
      <c r="N8154">
        <v>0.52142715429933129</v>
      </c>
    </row>
    <row r="8155" spans="1:14" x14ac:dyDescent="0.25">
      <c r="A8155">
        <v>1447296414.7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122</v>
      </c>
      <c r="J8155">
        <v>1692333</v>
      </c>
      <c r="K8155" t="s">
        <v>49</v>
      </c>
      <c r="L8155" t="s">
        <v>74</v>
      </c>
      <c r="M8155">
        <v>5794</v>
      </c>
      <c r="N8155">
        <v>1.4957059844381142</v>
      </c>
    </row>
    <row r="8156" spans="1:14" x14ac:dyDescent="0.25">
      <c r="A8156">
        <v>1447338431.7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122</v>
      </c>
      <c r="J8156">
        <v>1692333</v>
      </c>
      <c r="K8156" t="s">
        <v>49</v>
      </c>
      <c r="L8156" t="s">
        <v>74</v>
      </c>
      <c r="M8156">
        <v>5830</v>
      </c>
      <c r="N8156">
        <v>1.4957059844381142</v>
      </c>
    </row>
    <row r="8157" spans="1:14" x14ac:dyDescent="0.25">
      <c r="A8157">
        <v>1447156472.7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123</v>
      </c>
      <c r="J8157">
        <v>1668362</v>
      </c>
      <c r="K8157" t="s">
        <v>49</v>
      </c>
      <c r="L8157" t="s">
        <v>74</v>
      </c>
      <c r="M8157">
        <v>1338</v>
      </c>
      <c r="N8157">
        <v>0.77</v>
      </c>
    </row>
    <row r="8158" spans="1:14" x14ac:dyDescent="0.25">
      <c r="A8158">
        <v>1447280519.7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123</v>
      </c>
      <c r="J8158">
        <v>1668362</v>
      </c>
      <c r="K8158" t="s">
        <v>49</v>
      </c>
      <c r="L8158" t="s">
        <v>74</v>
      </c>
      <c r="M8158">
        <v>1386</v>
      </c>
      <c r="N8158">
        <v>0.76</v>
      </c>
    </row>
    <row r="8159" spans="1:14" x14ac:dyDescent="0.25">
      <c r="A8159">
        <v>1447413833.7</v>
      </c>
      <c r="B8159" s="6">
        <v>41420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124</v>
      </c>
      <c r="J8159">
        <v>1690006</v>
      </c>
      <c r="K8159" t="s">
        <v>49</v>
      </c>
      <c r="L8159" t="s">
        <v>74</v>
      </c>
      <c r="M8159">
        <v>325</v>
      </c>
      <c r="N8159">
        <v>0.11590392201265959</v>
      </c>
    </row>
    <row r="8160" spans="1:14" x14ac:dyDescent="0.25">
      <c r="A8160">
        <v>1447392979.7</v>
      </c>
      <c r="B8160" s="6">
        <v>41420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124</v>
      </c>
      <c r="J8160">
        <v>1690006</v>
      </c>
      <c r="K8160" t="s">
        <v>49</v>
      </c>
      <c r="L8160" t="s">
        <v>74</v>
      </c>
      <c r="M8160">
        <v>518</v>
      </c>
      <c r="N8160">
        <v>2.8975980503164895</v>
      </c>
    </row>
    <row r="8161" spans="1:14" x14ac:dyDescent="0.25">
      <c r="A8161">
        <v>1447407041.7</v>
      </c>
      <c r="B8161" s="6">
        <v>41420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124</v>
      </c>
      <c r="J8161">
        <v>1692109</v>
      </c>
      <c r="K8161" t="s">
        <v>49</v>
      </c>
      <c r="L8161" t="s">
        <v>74</v>
      </c>
      <c r="M8161">
        <v>426</v>
      </c>
      <c r="N8161">
        <v>1.4581016931651458</v>
      </c>
    </row>
    <row r="8162" spans="1:14" x14ac:dyDescent="0.25">
      <c r="A8162">
        <v>1447231157.7</v>
      </c>
      <c r="B8162" s="6">
        <v>41420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124</v>
      </c>
      <c r="J8162">
        <v>1692109</v>
      </c>
      <c r="K8162" t="s">
        <v>49</v>
      </c>
      <c r="L8162" t="s">
        <v>74</v>
      </c>
      <c r="M8162">
        <v>1252</v>
      </c>
      <c r="N8162">
        <v>7.0626800762686743</v>
      </c>
    </row>
    <row r="8163" spans="1:14" x14ac:dyDescent="0.25">
      <c r="A8163">
        <v>1447269660.7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124</v>
      </c>
      <c r="J8163">
        <v>1692109</v>
      </c>
      <c r="K8163" t="s">
        <v>49</v>
      </c>
      <c r="L8163" t="s">
        <v>74</v>
      </c>
      <c r="M8163">
        <v>299</v>
      </c>
      <c r="N8163">
        <v>0.151885593038036</v>
      </c>
    </row>
    <row r="8164" spans="1:14" x14ac:dyDescent="0.25">
      <c r="A8164">
        <v>1447269560.7</v>
      </c>
      <c r="B8164" s="6">
        <v>41420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124</v>
      </c>
      <c r="J8164">
        <v>1692109</v>
      </c>
      <c r="K8164" t="s">
        <v>49</v>
      </c>
      <c r="L8164" t="s">
        <v>74</v>
      </c>
      <c r="M8164">
        <v>299</v>
      </c>
      <c r="N8164">
        <v>0.22782838955705401</v>
      </c>
    </row>
    <row r="8165" spans="1:14" x14ac:dyDescent="0.25">
      <c r="A8165">
        <v>1447386303.7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124</v>
      </c>
      <c r="J8165">
        <v>1692109</v>
      </c>
      <c r="K8165" t="s">
        <v>49</v>
      </c>
      <c r="L8165" t="s">
        <v>74</v>
      </c>
      <c r="M8165">
        <v>339</v>
      </c>
      <c r="N8165">
        <v>7.5942796519018002E-2</v>
      </c>
    </row>
    <row r="8166" spans="1:14" x14ac:dyDescent="0.25">
      <c r="A8166">
        <v>1447407042.7</v>
      </c>
      <c r="B8166" s="6">
        <v>41420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124</v>
      </c>
      <c r="J8166">
        <v>1692109</v>
      </c>
      <c r="K8166" t="s">
        <v>49</v>
      </c>
      <c r="L8166" t="s">
        <v>74</v>
      </c>
      <c r="M8166">
        <v>305</v>
      </c>
      <c r="N8166">
        <v>7.5942796519018002E-2</v>
      </c>
    </row>
    <row r="8167" spans="1:14" x14ac:dyDescent="0.25">
      <c r="A8167">
        <v>1447219957.7</v>
      </c>
      <c r="B8167" s="6">
        <v>41420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124</v>
      </c>
      <c r="J8167">
        <v>1692109</v>
      </c>
      <c r="K8167" t="s">
        <v>49</v>
      </c>
      <c r="L8167" t="s">
        <v>74</v>
      </c>
      <c r="M8167">
        <v>292</v>
      </c>
      <c r="N8167">
        <v>0.37971398259509004</v>
      </c>
    </row>
    <row r="8168" spans="1:14" x14ac:dyDescent="0.25">
      <c r="A8168">
        <v>1447350296.7</v>
      </c>
      <c r="B8168" s="6">
        <v>41420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124</v>
      </c>
      <c r="J8168">
        <v>1692108</v>
      </c>
      <c r="K8168" t="s">
        <v>49</v>
      </c>
      <c r="L8168" t="s">
        <v>74</v>
      </c>
      <c r="M8168">
        <v>254</v>
      </c>
      <c r="N8168">
        <v>5.9198443034293523E-2</v>
      </c>
    </row>
    <row r="8169" spans="1:14" x14ac:dyDescent="0.25">
      <c r="A8169">
        <v>1447409255.7</v>
      </c>
      <c r="B8169" s="6">
        <v>41420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124</v>
      </c>
      <c r="J8169">
        <v>1692108</v>
      </c>
      <c r="K8169" t="s">
        <v>49</v>
      </c>
      <c r="L8169" t="s">
        <v>74</v>
      </c>
      <c r="M8169">
        <v>329</v>
      </c>
      <c r="N8169">
        <v>1.7759532910288058E-2</v>
      </c>
    </row>
    <row r="8170" spans="1:14" x14ac:dyDescent="0.25">
      <c r="A8170">
        <v>1447306638.7</v>
      </c>
      <c r="B8170" s="6">
        <v>41420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124</v>
      </c>
      <c r="J8170">
        <v>1692108</v>
      </c>
      <c r="K8170" t="s">
        <v>49</v>
      </c>
      <c r="L8170" t="s">
        <v>74</v>
      </c>
      <c r="M8170">
        <v>243</v>
      </c>
      <c r="N8170">
        <v>1.7759532910288058E-2</v>
      </c>
    </row>
    <row r="8171" spans="1:14" x14ac:dyDescent="0.25">
      <c r="A8171">
        <v>1447242880.7</v>
      </c>
      <c r="B8171" s="6">
        <v>41420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124</v>
      </c>
      <c r="J8171">
        <v>1692108</v>
      </c>
      <c r="K8171" t="s">
        <v>49</v>
      </c>
      <c r="L8171" t="s">
        <v>74</v>
      </c>
      <c r="M8171">
        <v>499</v>
      </c>
      <c r="N8171">
        <v>1.4207626328230445</v>
      </c>
    </row>
    <row r="8172" spans="1:14" x14ac:dyDescent="0.25">
      <c r="A8172">
        <v>1447406315.7</v>
      </c>
      <c r="B8172" s="6">
        <v>41420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124</v>
      </c>
      <c r="J8172">
        <v>1692108</v>
      </c>
      <c r="K8172" t="s">
        <v>49</v>
      </c>
      <c r="L8172" t="s">
        <v>74</v>
      </c>
      <c r="M8172">
        <v>255</v>
      </c>
      <c r="N8172">
        <v>0.11839688606858705</v>
      </c>
    </row>
    <row r="8173" spans="1:14" x14ac:dyDescent="0.25">
      <c r="A8173">
        <v>1447296248.7</v>
      </c>
      <c r="B8173" s="6">
        <v>41420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124</v>
      </c>
      <c r="J8173">
        <v>1692108</v>
      </c>
      <c r="K8173" t="s">
        <v>49</v>
      </c>
      <c r="L8173" t="s">
        <v>74</v>
      </c>
      <c r="M8173">
        <v>294</v>
      </c>
      <c r="N8173">
        <v>0.100637353158299</v>
      </c>
    </row>
    <row r="8174" spans="1:14" x14ac:dyDescent="0.25">
      <c r="A8174">
        <v>1447360508.7</v>
      </c>
      <c r="B8174" s="6">
        <v>41420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124</v>
      </c>
      <c r="J8174">
        <v>1692108</v>
      </c>
      <c r="K8174" t="s">
        <v>49</v>
      </c>
      <c r="L8174" t="s">
        <v>74</v>
      </c>
      <c r="M8174">
        <v>263</v>
      </c>
      <c r="N8174">
        <v>5.9198443034293523E-2</v>
      </c>
    </row>
    <row r="8175" spans="1:14" x14ac:dyDescent="0.25">
      <c r="A8175">
        <v>1447280520.7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124</v>
      </c>
      <c r="J8175">
        <v>1692108</v>
      </c>
      <c r="K8175" t="s">
        <v>49</v>
      </c>
      <c r="L8175" t="s">
        <v>74</v>
      </c>
      <c r="M8175">
        <v>316</v>
      </c>
      <c r="N8175">
        <v>5.9198443034293523E-2</v>
      </c>
    </row>
    <row r="8176" spans="1:14" x14ac:dyDescent="0.25">
      <c r="A8176">
        <v>1447219953.7</v>
      </c>
      <c r="B8176" s="6">
        <v>41420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124</v>
      </c>
      <c r="J8176">
        <v>1699772</v>
      </c>
      <c r="K8176" t="s">
        <v>49</v>
      </c>
      <c r="L8176" t="s">
        <v>74</v>
      </c>
      <c r="M8176">
        <v>335</v>
      </c>
      <c r="N8176">
        <v>0.11598896267361393</v>
      </c>
    </row>
    <row r="8177" spans="1:14" x14ac:dyDescent="0.25">
      <c r="A8177">
        <v>1447219952.7</v>
      </c>
      <c r="B8177" s="6">
        <v>41420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124</v>
      </c>
      <c r="J8177">
        <v>1699772</v>
      </c>
      <c r="K8177" t="s">
        <v>49</v>
      </c>
      <c r="L8177" t="s">
        <v>74</v>
      </c>
      <c r="M8177">
        <v>538</v>
      </c>
      <c r="N8177">
        <v>2.7837351041667344</v>
      </c>
    </row>
    <row r="8178" spans="1:14" x14ac:dyDescent="0.25">
      <c r="A8178">
        <v>1447284491.7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124</v>
      </c>
      <c r="J8178">
        <v>1699772</v>
      </c>
      <c r="K8178" t="s">
        <v>49</v>
      </c>
      <c r="L8178" t="s">
        <v>74</v>
      </c>
      <c r="M8178">
        <v>782</v>
      </c>
      <c r="N8178">
        <v>5.7994481336806967</v>
      </c>
    </row>
    <row r="8179" spans="1:14" x14ac:dyDescent="0.25">
      <c r="A8179">
        <v>1447243310.7</v>
      </c>
      <c r="B8179" s="6">
        <v>41420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124</v>
      </c>
      <c r="J8179">
        <v>1699772</v>
      </c>
      <c r="K8179" t="s">
        <v>49</v>
      </c>
      <c r="L8179" t="s">
        <v>74</v>
      </c>
      <c r="M8179">
        <v>475</v>
      </c>
      <c r="N8179">
        <v>2.6561472452257591</v>
      </c>
    </row>
    <row r="8180" spans="1:14" x14ac:dyDescent="0.25">
      <c r="A8180">
        <v>1447273496.7</v>
      </c>
      <c r="B8180" s="6">
        <v>41420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124</v>
      </c>
      <c r="J8180">
        <v>1699772</v>
      </c>
      <c r="K8180" t="s">
        <v>49</v>
      </c>
      <c r="L8180" t="s">
        <v>74</v>
      </c>
      <c r="M8180">
        <v>1800</v>
      </c>
      <c r="N8180">
        <v>17.52</v>
      </c>
    </row>
    <row r="8181" spans="1:14" x14ac:dyDescent="0.25">
      <c r="A8181">
        <v>1447371544.7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124</v>
      </c>
      <c r="J8181">
        <v>1695349</v>
      </c>
      <c r="K8181" t="s">
        <v>49</v>
      </c>
      <c r="L8181" t="s">
        <v>74</v>
      </c>
      <c r="M8181">
        <v>559</v>
      </c>
      <c r="N8181">
        <v>2.8023688881864279</v>
      </c>
    </row>
    <row r="8182" spans="1:14" x14ac:dyDescent="0.25">
      <c r="A8182">
        <v>1447328086.7</v>
      </c>
      <c r="B8182" s="6">
        <v>41420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124</v>
      </c>
      <c r="J8182">
        <v>1695349</v>
      </c>
      <c r="K8182" t="s">
        <v>49</v>
      </c>
      <c r="L8182" t="s">
        <v>74</v>
      </c>
      <c r="M8182">
        <v>355</v>
      </c>
      <c r="N8182">
        <v>0.99438896032421631</v>
      </c>
    </row>
    <row r="8183" spans="1:14" x14ac:dyDescent="0.25">
      <c r="A8183">
        <v>1447304477.7</v>
      </c>
      <c r="B8183" s="6">
        <v>41420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124</v>
      </c>
      <c r="J8183">
        <v>1695349</v>
      </c>
      <c r="K8183" t="s">
        <v>49</v>
      </c>
      <c r="L8183" t="s">
        <v>74</v>
      </c>
      <c r="M8183">
        <v>982</v>
      </c>
      <c r="N8183">
        <v>6.418328743910851</v>
      </c>
    </row>
    <row r="8184" spans="1:14" x14ac:dyDescent="0.25">
      <c r="A8184">
        <v>1447219956.7</v>
      </c>
      <c r="B8184" s="6">
        <v>41420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124</v>
      </c>
      <c r="J8184">
        <v>1695349</v>
      </c>
      <c r="K8184" t="s">
        <v>49</v>
      </c>
      <c r="L8184" t="s">
        <v>74</v>
      </c>
      <c r="M8184">
        <v>490</v>
      </c>
      <c r="N8184">
        <v>1.5458228383221908</v>
      </c>
    </row>
    <row r="8185" spans="1:14" x14ac:dyDescent="0.25">
      <c r="A8185">
        <v>1447322248.7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124</v>
      </c>
      <c r="J8185">
        <v>1695349</v>
      </c>
      <c r="K8185" t="s">
        <v>49</v>
      </c>
      <c r="L8185" t="s">
        <v>74</v>
      </c>
      <c r="M8185">
        <v>954</v>
      </c>
      <c r="N8185">
        <v>6.3279297475177403</v>
      </c>
    </row>
    <row r="8186" spans="1:14" x14ac:dyDescent="0.25">
      <c r="A8186">
        <v>1447371518.7</v>
      </c>
      <c r="B8186" s="6">
        <v>41420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124</v>
      </c>
      <c r="J8186">
        <v>1695349</v>
      </c>
      <c r="K8186" t="s">
        <v>49</v>
      </c>
      <c r="L8186" t="s">
        <v>74</v>
      </c>
      <c r="M8186">
        <v>473</v>
      </c>
      <c r="N8186">
        <v>1.7175809314691011</v>
      </c>
    </row>
    <row r="8187" spans="1:14" x14ac:dyDescent="0.25">
      <c r="A8187">
        <v>1447376497.7</v>
      </c>
      <c r="B8187" s="6">
        <v>41420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124</v>
      </c>
      <c r="J8187">
        <v>1695349</v>
      </c>
      <c r="K8187" t="s">
        <v>49</v>
      </c>
      <c r="L8187" t="s">
        <v>74</v>
      </c>
      <c r="M8187">
        <v>330</v>
      </c>
      <c r="N8187">
        <v>0.18079799278622116</v>
      </c>
    </row>
    <row r="8188" spans="1:14" x14ac:dyDescent="0.25">
      <c r="A8188">
        <v>1447286456.7</v>
      </c>
      <c r="B8188" s="6">
        <v>41420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124</v>
      </c>
      <c r="J8188">
        <v>1695349</v>
      </c>
      <c r="K8188" t="s">
        <v>49</v>
      </c>
      <c r="L8188" t="s">
        <v>74</v>
      </c>
      <c r="M8188">
        <v>1749</v>
      </c>
      <c r="N8188">
        <v>13.198253473394145</v>
      </c>
    </row>
    <row r="8189" spans="1:14" x14ac:dyDescent="0.25">
      <c r="A8189">
        <v>1447350388.7</v>
      </c>
      <c r="B8189" s="6">
        <v>41420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124</v>
      </c>
      <c r="J8189">
        <v>1695349</v>
      </c>
      <c r="K8189" t="s">
        <v>49</v>
      </c>
      <c r="L8189" t="s">
        <v>74</v>
      </c>
      <c r="M8189">
        <v>1001</v>
      </c>
      <c r="N8189">
        <v>6.3279297475177403</v>
      </c>
    </row>
    <row r="8190" spans="1:14" x14ac:dyDescent="0.25">
      <c r="A8190">
        <v>1447269493.7</v>
      </c>
      <c r="B8190" s="6">
        <v>41420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124</v>
      </c>
      <c r="J8190">
        <v>1695349</v>
      </c>
      <c r="K8190" t="s">
        <v>49</v>
      </c>
      <c r="L8190" t="s">
        <v>74</v>
      </c>
      <c r="M8190">
        <v>322</v>
      </c>
      <c r="N8190">
        <v>0.42487528304761973</v>
      </c>
    </row>
    <row r="8191" spans="1:14" x14ac:dyDescent="0.25">
      <c r="A8191">
        <v>1447288282.7</v>
      </c>
      <c r="B8191" s="6">
        <v>41420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124</v>
      </c>
      <c r="J8191">
        <v>1695349</v>
      </c>
      <c r="K8191" t="s">
        <v>49</v>
      </c>
      <c r="L8191" t="s">
        <v>74</v>
      </c>
      <c r="M8191">
        <v>1305</v>
      </c>
      <c r="N8191">
        <v>8.8681415461641482</v>
      </c>
    </row>
    <row r="8192" spans="1:14" x14ac:dyDescent="0.25">
      <c r="A8192">
        <v>1447231112.7</v>
      </c>
      <c r="B8192" s="6">
        <v>41420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124</v>
      </c>
      <c r="J8192">
        <v>1695349</v>
      </c>
      <c r="K8192" t="s">
        <v>49</v>
      </c>
      <c r="L8192" t="s">
        <v>74</v>
      </c>
      <c r="M8192">
        <v>498</v>
      </c>
      <c r="N8192">
        <v>1.8079799278622115</v>
      </c>
    </row>
    <row r="8193" spans="1:14" x14ac:dyDescent="0.25">
      <c r="A8193">
        <v>1447209561.7</v>
      </c>
      <c r="B8193" s="6">
        <v>41420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124</v>
      </c>
      <c r="J8193">
        <v>1695349</v>
      </c>
      <c r="K8193" t="s">
        <v>49</v>
      </c>
      <c r="L8193" t="s">
        <v>74</v>
      </c>
      <c r="M8193">
        <v>869</v>
      </c>
      <c r="N8193">
        <v>4.9719448016210821</v>
      </c>
    </row>
    <row r="8194" spans="1:14" x14ac:dyDescent="0.25">
      <c r="A8194">
        <v>1447392938.7</v>
      </c>
      <c r="B8194" s="6">
        <v>41420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124</v>
      </c>
      <c r="J8194">
        <v>1695349</v>
      </c>
      <c r="K8194" t="s">
        <v>49</v>
      </c>
      <c r="L8194" t="s">
        <v>74</v>
      </c>
      <c r="M8194">
        <v>320</v>
      </c>
      <c r="N8194">
        <v>0.72319197114488465</v>
      </c>
    </row>
    <row r="8195" spans="1:14" x14ac:dyDescent="0.25">
      <c r="A8195">
        <v>1447231156.7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124</v>
      </c>
      <c r="J8195">
        <v>1695349</v>
      </c>
      <c r="K8195" t="s">
        <v>49</v>
      </c>
      <c r="L8195" t="s">
        <v>74</v>
      </c>
      <c r="M8195">
        <v>2126</v>
      </c>
      <c r="N8195">
        <v>17.271819350759905</v>
      </c>
    </row>
    <row r="8196" spans="1:14" x14ac:dyDescent="0.25">
      <c r="A8196">
        <v>1447359789.7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124</v>
      </c>
      <c r="J8196">
        <v>1695349</v>
      </c>
      <c r="K8196" t="s">
        <v>49</v>
      </c>
      <c r="L8196" t="s">
        <v>74</v>
      </c>
      <c r="M8196">
        <v>936</v>
      </c>
      <c r="N8196">
        <v>6.2375307511246296</v>
      </c>
    </row>
    <row r="8197" spans="1:14" x14ac:dyDescent="0.25">
      <c r="A8197">
        <v>1447304483.7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124</v>
      </c>
      <c r="J8197">
        <v>1695349</v>
      </c>
      <c r="K8197" t="s">
        <v>49</v>
      </c>
      <c r="L8197" t="s">
        <v>74</v>
      </c>
      <c r="M8197">
        <v>765</v>
      </c>
      <c r="N8197">
        <v>4.0589149380506653</v>
      </c>
    </row>
    <row r="8198" spans="1:14" x14ac:dyDescent="0.25">
      <c r="A8198">
        <v>1447261908.7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124</v>
      </c>
      <c r="J8198">
        <v>1695349</v>
      </c>
      <c r="K8198" t="s">
        <v>49</v>
      </c>
      <c r="L8198" t="s">
        <v>74</v>
      </c>
      <c r="M8198">
        <v>420</v>
      </c>
      <c r="N8198">
        <v>1.102867755995949</v>
      </c>
    </row>
    <row r="8199" spans="1:14" x14ac:dyDescent="0.25">
      <c r="A8199">
        <v>1447201691.7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124</v>
      </c>
      <c r="J8199">
        <v>1696074</v>
      </c>
      <c r="K8199" t="s">
        <v>49</v>
      </c>
      <c r="L8199" t="s">
        <v>74</v>
      </c>
      <c r="M8199">
        <v>1288</v>
      </c>
      <c r="N8199">
        <v>8.8791484216173409</v>
      </c>
    </row>
    <row r="8200" spans="1:14" x14ac:dyDescent="0.25">
      <c r="A8200">
        <v>1447182848.7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124</v>
      </c>
      <c r="J8200">
        <v>1696074</v>
      </c>
      <c r="K8200" t="s">
        <v>49</v>
      </c>
      <c r="L8200" t="s">
        <v>74</v>
      </c>
      <c r="M8200">
        <v>591</v>
      </c>
      <c r="N8200">
        <v>2.574953042269029</v>
      </c>
    </row>
    <row r="8201" spans="1:14" x14ac:dyDescent="0.25">
      <c r="A8201">
        <v>1447204815.7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124</v>
      </c>
      <c r="J8201">
        <v>1696074</v>
      </c>
      <c r="K8201" t="s">
        <v>49</v>
      </c>
      <c r="L8201" t="s">
        <v>74</v>
      </c>
      <c r="M8201">
        <v>4388</v>
      </c>
      <c r="N8201">
        <v>38.848465949711965</v>
      </c>
    </row>
    <row r="8202" spans="1:14" x14ac:dyDescent="0.25">
      <c r="A8202">
        <v>1447219749.7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124</v>
      </c>
      <c r="J8202">
        <v>1696074</v>
      </c>
      <c r="K8202" t="s">
        <v>49</v>
      </c>
      <c r="L8202" t="s">
        <v>74</v>
      </c>
      <c r="M8202">
        <v>1286</v>
      </c>
      <c r="N8202">
        <v>8.8791484216173409</v>
      </c>
    </row>
    <row r="8203" spans="1:14" x14ac:dyDescent="0.25">
      <c r="A8203">
        <v>1447223868.7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124</v>
      </c>
      <c r="J8203">
        <v>1696074</v>
      </c>
      <c r="K8203" t="s">
        <v>49</v>
      </c>
      <c r="L8203" t="s">
        <v>74</v>
      </c>
      <c r="M8203">
        <v>917</v>
      </c>
      <c r="N8203">
        <v>5.3274890529704049</v>
      </c>
    </row>
    <row r="8204" spans="1:14" x14ac:dyDescent="0.25">
      <c r="A8204">
        <v>1447264563.7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124</v>
      </c>
      <c r="J8204">
        <v>1696075</v>
      </c>
      <c r="K8204" t="s">
        <v>49</v>
      </c>
      <c r="L8204" t="s">
        <v>74</v>
      </c>
      <c r="M8204">
        <v>2233</v>
      </c>
      <c r="N8204">
        <v>10.657028724235024</v>
      </c>
    </row>
    <row r="8205" spans="1:14" x14ac:dyDescent="0.25">
      <c r="A8205">
        <v>1447162472.7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124</v>
      </c>
      <c r="J8205">
        <v>1680210</v>
      </c>
      <c r="K8205" t="s">
        <v>49</v>
      </c>
      <c r="L8205" t="s">
        <v>74</v>
      </c>
      <c r="M8205">
        <v>1322</v>
      </c>
      <c r="N8205">
        <v>1.9798238057956454</v>
      </c>
    </row>
    <row r="8206" spans="1:14" x14ac:dyDescent="0.25">
      <c r="A8206">
        <v>1447317245.7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124</v>
      </c>
      <c r="J8206">
        <v>1680210</v>
      </c>
      <c r="K8206" t="s">
        <v>49</v>
      </c>
      <c r="L8206" t="s">
        <v>74</v>
      </c>
      <c r="M8206">
        <v>3310</v>
      </c>
      <c r="N8206">
        <v>5.9394714173869358</v>
      </c>
    </row>
    <row r="8207" spans="1:14" x14ac:dyDescent="0.25">
      <c r="A8207">
        <v>1447339825.7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124</v>
      </c>
      <c r="J8207">
        <v>1680210</v>
      </c>
      <c r="K8207" t="s">
        <v>49</v>
      </c>
      <c r="L8207" t="s">
        <v>74</v>
      </c>
      <c r="M8207">
        <v>5319</v>
      </c>
      <c r="N8207">
        <v>9.8991190289782267</v>
      </c>
    </row>
    <row r="8208" spans="1:14" x14ac:dyDescent="0.25">
      <c r="A8208">
        <v>1447162474.7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124</v>
      </c>
      <c r="J8208">
        <v>1654766</v>
      </c>
      <c r="K8208" t="s">
        <v>49</v>
      </c>
      <c r="L8208" t="s">
        <v>74</v>
      </c>
      <c r="M8208">
        <v>3138</v>
      </c>
      <c r="N8208">
        <v>46.175045871559639</v>
      </c>
    </row>
    <row r="8209" spans="1:14" x14ac:dyDescent="0.25">
      <c r="A8209">
        <v>1447278594.7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124</v>
      </c>
      <c r="J8209">
        <v>1654766</v>
      </c>
      <c r="K8209" t="s">
        <v>49</v>
      </c>
      <c r="L8209" t="s">
        <v>74</v>
      </c>
      <c r="M8209">
        <v>2080</v>
      </c>
      <c r="N8209">
        <v>34.06</v>
      </c>
    </row>
    <row r="8210" spans="1:14" x14ac:dyDescent="0.25">
      <c r="A8210">
        <v>1447298056.7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124</v>
      </c>
      <c r="J8210">
        <v>1654766</v>
      </c>
      <c r="K8210" t="s">
        <v>49</v>
      </c>
      <c r="L8210" t="s">
        <v>74</v>
      </c>
      <c r="M8210">
        <v>2048</v>
      </c>
      <c r="N8210">
        <v>31.900000000000002</v>
      </c>
    </row>
    <row r="8211" spans="1:14" x14ac:dyDescent="0.25">
      <c r="A8211">
        <v>1447343087.7</v>
      </c>
      <c r="B8211" s="6">
        <v>41420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124</v>
      </c>
      <c r="J8211">
        <v>1654766</v>
      </c>
      <c r="K8211" t="s">
        <v>49</v>
      </c>
      <c r="L8211" t="s">
        <v>74</v>
      </c>
      <c r="M8211">
        <v>2079</v>
      </c>
      <c r="N8211">
        <v>27.86</v>
      </c>
    </row>
    <row r="8212" spans="1:14" x14ac:dyDescent="0.25">
      <c r="A8212">
        <v>1447205062.7</v>
      </c>
      <c r="B8212" s="6">
        <v>41420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124</v>
      </c>
      <c r="J8212">
        <v>1654766</v>
      </c>
      <c r="K8212" t="s">
        <v>49</v>
      </c>
      <c r="L8212" t="s">
        <v>74</v>
      </c>
      <c r="M8212">
        <v>4621</v>
      </c>
      <c r="N8212">
        <v>74.459999999999994</v>
      </c>
    </row>
    <row r="8213" spans="1:14" x14ac:dyDescent="0.25">
      <c r="A8213">
        <v>1447152910.7</v>
      </c>
      <c r="B8213" s="6">
        <v>41420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124</v>
      </c>
      <c r="J8213">
        <v>1654766</v>
      </c>
      <c r="K8213" t="s">
        <v>49</v>
      </c>
      <c r="L8213" t="s">
        <v>74</v>
      </c>
      <c r="M8213">
        <v>4645</v>
      </c>
      <c r="N8213">
        <v>68.459999999999994</v>
      </c>
    </row>
    <row r="8214" spans="1:14" x14ac:dyDescent="0.25">
      <c r="A8214">
        <v>1447339827.7</v>
      </c>
      <c r="B8214" s="6">
        <v>41420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124</v>
      </c>
      <c r="J8214">
        <v>1654766</v>
      </c>
      <c r="K8214" t="s">
        <v>49</v>
      </c>
      <c r="L8214" t="s">
        <v>74</v>
      </c>
      <c r="M8214">
        <v>1760</v>
      </c>
      <c r="N8214">
        <v>25.979999999999997</v>
      </c>
    </row>
    <row r="8215" spans="1:14" x14ac:dyDescent="0.25">
      <c r="A8215">
        <v>1447137127.7</v>
      </c>
      <c r="B8215" s="6">
        <v>41420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124</v>
      </c>
      <c r="J8215">
        <v>1654766</v>
      </c>
      <c r="K8215" t="s">
        <v>49</v>
      </c>
      <c r="L8215" t="s">
        <v>74</v>
      </c>
      <c r="M8215">
        <v>3207</v>
      </c>
      <c r="N8215">
        <v>48.68</v>
      </c>
    </row>
    <row r="8216" spans="1:14" x14ac:dyDescent="0.25">
      <c r="A8216">
        <v>1447137142.7</v>
      </c>
      <c r="B8216" s="6">
        <v>41420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124</v>
      </c>
      <c r="J8216">
        <v>1654766</v>
      </c>
      <c r="K8216" t="s">
        <v>49</v>
      </c>
      <c r="L8216" t="s">
        <v>74</v>
      </c>
      <c r="M8216">
        <v>3133</v>
      </c>
      <c r="N8216">
        <v>45.58</v>
      </c>
    </row>
    <row r="8217" spans="1:14" x14ac:dyDescent="0.25">
      <c r="A8217">
        <v>1447182911.7</v>
      </c>
      <c r="B8217" s="6">
        <v>41420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124</v>
      </c>
      <c r="J8217">
        <v>1654766</v>
      </c>
      <c r="K8217" t="s">
        <v>49</v>
      </c>
      <c r="L8217" t="s">
        <v>74</v>
      </c>
      <c r="M8217">
        <v>3123</v>
      </c>
      <c r="N8217">
        <v>43.02</v>
      </c>
    </row>
    <row r="8218" spans="1:14" x14ac:dyDescent="0.25">
      <c r="A8218">
        <v>1447269561.7</v>
      </c>
      <c r="B8218" s="6">
        <v>41420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124</v>
      </c>
      <c r="J8218">
        <v>1683293</v>
      </c>
      <c r="K8218" t="s">
        <v>49</v>
      </c>
      <c r="L8218" t="s">
        <v>74</v>
      </c>
      <c r="M8218">
        <v>248</v>
      </c>
      <c r="N8218">
        <v>0.13616513529833177</v>
      </c>
    </row>
    <row r="8219" spans="1:14" x14ac:dyDescent="0.25">
      <c r="A8219">
        <v>1447182785.7</v>
      </c>
      <c r="B8219" s="6">
        <v>41420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124</v>
      </c>
      <c r="J8219">
        <v>1678493</v>
      </c>
      <c r="K8219" t="s">
        <v>49</v>
      </c>
      <c r="L8219" t="s">
        <v>74</v>
      </c>
      <c r="M8219">
        <v>2123</v>
      </c>
      <c r="N8219">
        <v>17.482217562737489</v>
      </c>
    </row>
    <row r="8220" spans="1:14" x14ac:dyDescent="0.25">
      <c r="A8220">
        <v>1447182912.7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124</v>
      </c>
      <c r="J8220">
        <v>1678493</v>
      </c>
      <c r="K8220" t="s">
        <v>49</v>
      </c>
      <c r="L8220" t="s">
        <v>74</v>
      </c>
      <c r="M8220">
        <v>2047</v>
      </c>
      <c r="N8220">
        <v>16.482217562737489</v>
      </c>
    </row>
    <row r="8221" spans="1:14" x14ac:dyDescent="0.25">
      <c r="A8221">
        <v>1447137128.7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124</v>
      </c>
      <c r="J8221">
        <v>1678493</v>
      </c>
      <c r="K8221" t="s">
        <v>49</v>
      </c>
      <c r="L8221" t="s">
        <v>74</v>
      </c>
      <c r="M8221">
        <v>1330</v>
      </c>
      <c r="N8221">
        <v>9.489330537642493</v>
      </c>
    </row>
    <row r="8222" spans="1:14" x14ac:dyDescent="0.25">
      <c r="A8222">
        <v>1447162475.7</v>
      </c>
      <c r="B8222" s="6">
        <v>41420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124</v>
      </c>
      <c r="J8222">
        <v>1678493</v>
      </c>
      <c r="K8222" t="s">
        <v>49</v>
      </c>
      <c r="L8222" t="s">
        <v>74</v>
      </c>
      <c r="M8222">
        <v>3197</v>
      </c>
      <c r="N8222">
        <v>28.971548100379984</v>
      </c>
    </row>
    <row r="8223" spans="1:14" x14ac:dyDescent="0.25">
      <c r="A8223">
        <v>1447145413.7</v>
      </c>
      <c r="B8223" s="6">
        <v>41420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124</v>
      </c>
      <c r="J8223">
        <v>1678493</v>
      </c>
      <c r="K8223" t="s">
        <v>49</v>
      </c>
      <c r="L8223" t="s">
        <v>74</v>
      </c>
      <c r="M8223">
        <v>3890</v>
      </c>
      <c r="N8223">
        <v>34.964435125474978</v>
      </c>
    </row>
    <row r="8224" spans="1:14" x14ac:dyDescent="0.25">
      <c r="A8224">
        <v>1447299553.7</v>
      </c>
      <c r="B8224" s="6">
        <v>41420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124</v>
      </c>
      <c r="J8224">
        <v>1678493</v>
      </c>
      <c r="K8224" t="s">
        <v>49</v>
      </c>
      <c r="L8224" t="s">
        <v>74</v>
      </c>
      <c r="M8224">
        <v>2079</v>
      </c>
      <c r="N8224">
        <v>17.482217562737489</v>
      </c>
    </row>
    <row r="8225" spans="1:14" x14ac:dyDescent="0.25">
      <c r="A8225">
        <v>1447137143.7</v>
      </c>
      <c r="B8225" s="6">
        <v>41420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124</v>
      </c>
      <c r="J8225">
        <v>1678493</v>
      </c>
      <c r="K8225" t="s">
        <v>49</v>
      </c>
      <c r="L8225" t="s">
        <v>74</v>
      </c>
      <c r="M8225">
        <v>2039</v>
      </c>
      <c r="N8225">
        <v>16.482217562737489</v>
      </c>
    </row>
    <row r="8226" spans="1:14" x14ac:dyDescent="0.25">
      <c r="A8226">
        <v>1447221485.7</v>
      </c>
      <c r="B8226" s="6">
        <v>41420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124</v>
      </c>
      <c r="J8226">
        <v>1678493</v>
      </c>
      <c r="K8226" t="s">
        <v>49</v>
      </c>
      <c r="L8226" t="s">
        <v>74</v>
      </c>
      <c r="M8226">
        <v>4594</v>
      </c>
      <c r="N8226">
        <v>43.957322150569972</v>
      </c>
    </row>
    <row r="8227" spans="1:14" x14ac:dyDescent="0.25">
      <c r="A8227">
        <v>1447179703.7</v>
      </c>
      <c r="B8227" s="6">
        <v>41420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124</v>
      </c>
      <c r="J8227">
        <v>1689145</v>
      </c>
      <c r="K8227" t="s">
        <v>49</v>
      </c>
      <c r="L8227" t="s">
        <v>74</v>
      </c>
      <c r="M8227">
        <v>2260</v>
      </c>
      <c r="N8227">
        <v>6.32</v>
      </c>
    </row>
    <row r="8228" spans="1:14" x14ac:dyDescent="0.25">
      <c r="A8228">
        <v>1447144798.7</v>
      </c>
      <c r="B8228" s="6">
        <v>41420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124</v>
      </c>
      <c r="J8228">
        <v>1689145</v>
      </c>
      <c r="K8228" t="s">
        <v>49</v>
      </c>
      <c r="L8228" t="s">
        <v>74</v>
      </c>
      <c r="M8228">
        <v>2286</v>
      </c>
      <c r="N8228">
        <v>6.12</v>
      </c>
    </row>
    <row r="8229" spans="1:14" x14ac:dyDescent="0.25">
      <c r="A8229">
        <v>1447264805.7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124</v>
      </c>
      <c r="J8229">
        <v>1689146</v>
      </c>
      <c r="K8229" t="s">
        <v>49</v>
      </c>
      <c r="L8229" t="s">
        <v>74</v>
      </c>
      <c r="M8229">
        <v>4285</v>
      </c>
      <c r="N8229">
        <v>6.0361237113402009</v>
      </c>
    </row>
    <row r="8230" spans="1:14" x14ac:dyDescent="0.25">
      <c r="A8230">
        <v>1447236687.7</v>
      </c>
      <c r="B8230" s="6">
        <v>41420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124</v>
      </c>
      <c r="J8230">
        <v>1689146</v>
      </c>
      <c r="K8230" t="s">
        <v>49</v>
      </c>
      <c r="L8230" t="s">
        <v>74</v>
      </c>
      <c r="M8230">
        <v>10275</v>
      </c>
      <c r="N8230">
        <v>16.090309278350503</v>
      </c>
    </row>
    <row r="8231" spans="1:14" x14ac:dyDescent="0.25">
      <c r="A8231">
        <v>1447203790.7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124</v>
      </c>
      <c r="J8231">
        <v>1689146</v>
      </c>
      <c r="K8231" t="s">
        <v>49</v>
      </c>
      <c r="L8231" t="s">
        <v>74</v>
      </c>
      <c r="M8231">
        <v>6291</v>
      </c>
      <c r="N8231">
        <v>9.0541855670103022</v>
      </c>
    </row>
    <row r="8232" spans="1:14" x14ac:dyDescent="0.25">
      <c r="A8232">
        <v>1447339826.7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124</v>
      </c>
      <c r="J8232">
        <v>1689146</v>
      </c>
      <c r="K8232" t="s">
        <v>49</v>
      </c>
      <c r="L8232" t="s">
        <v>74</v>
      </c>
      <c r="M8232">
        <v>4264</v>
      </c>
      <c r="N8232">
        <v>6.0361237113402009</v>
      </c>
    </row>
    <row r="8233" spans="1:14" x14ac:dyDescent="0.25">
      <c r="A8233">
        <v>1447320861.7</v>
      </c>
      <c r="B8233" s="6">
        <v>41420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124</v>
      </c>
      <c r="J8233">
        <v>1689146</v>
      </c>
      <c r="K8233" t="s">
        <v>49</v>
      </c>
      <c r="L8233" t="s">
        <v>74</v>
      </c>
      <c r="M8233">
        <v>4239</v>
      </c>
      <c r="N8233">
        <v>6.0361237113402009</v>
      </c>
    </row>
    <row r="8234" spans="1:14" x14ac:dyDescent="0.25">
      <c r="A8234">
        <v>1447205313.7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124</v>
      </c>
      <c r="J8234">
        <v>1689146</v>
      </c>
      <c r="K8234" t="s">
        <v>49</v>
      </c>
      <c r="L8234" t="s">
        <v>74</v>
      </c>
      <c r="M8234">
        <v>6274</v>
      </c>
      <c r="N8234">
        <v>9.0541855670103022</v>
      </c>
    </row>
    <row r="8235" spans="1:14" x14ac:dyDescent="0.25">
      <c r="A8235">
        <v>1447361728.7</v>
      </c>
      <c r="B8235" s="6">
        <v>41420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124</v>
      </c>
      <c r="J8235">
        <v>1689146</v>
      </c>
      <c r="K8235" t="s">
        <v>49</v>
      </c>
      <c r="L8235" t="s">
        <v>74</v>
      </c>
      <c r="M8235">
        <v>6252</v>
      </c>
      <c r="N8235">
        <v>9.0541855670103022</v>
      </c>
    </row>
    <row r="8236" spans="1:14" x14ac:dyDescent="0.25">
      <c r="A8236">
        <v>1447162473.7</v>
      </c>
      <c r="B8236" s="6">
        <v>41420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124</v>
      </c>
      <c r="J8236">
        <v>1689146</v>
      </c>
      <c r="K8236" t="s">
        <v>49</v>
      </c>
      <c r="L8236" t="s">
        <v>74</v>
      </c>
      <c r="M8236">
        <v>8280</v>
      </c>
      <c r="N8236">
        <v>12.072247422680402</v>
      </c>
    </row>
    <row r="8237" spans="1:14" x14ac:dyDescent="0.25">
      <c r="A8237">
        <v>1447320807.7</v>
      </c>
      <c r="B8237" s="6">
        <v>41420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124</v>
      </c>
      <c r="J8237">
        <v>1689146</v>
      </c>
      <c r="K8237" t="s">
        <v>49</v>
      </c>
      <c r="L8237" t="s">
        <v>74</v>
      </c>
      <c r="M8237">
        <v>2238</v>
      </c>
      <c r="N8237">
        <v>3.0180618556701004</v>
      </c>
    </row>
    <row r="8238" spans="1:14" x14ac:dyDescent="0.25">
      <c r="A8238">
        <v>1447280562.7</v>
      </c>
      <c r="B8238" s="6">
        <v>41420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124</v>
      </c>
      <c r="J8238">
        <v>1689146</v>
      </c>
      <c r="K8238" t="s">
        <v>49</v>
      </c>
      <c r="L8238" t="s">
        <v>74</v>
      </c>
      <c r="M8238">
        <v>6242</v>
      </c>
      <c r="N8238">
        <v>9.02</v>
      </c>
    </row>
    <row r="8239" spans="1:14" x14ac:dyDescent="0.25">
      <c r="A8239">
        <v>1447144799.7</v>
      </c>
      <c r="B8239" s="6">
        <v>41420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124</v>
      </c>
      <c r="J8239">
        <v>1689146</v>
      </c>
      <c r="K8239" t="s">
        <v>49</v>
      </c>
      <c r="L8239" t="s">
        <v>74</v>
      </c>
      <c r="M8239">
        <v>12255</v>
      </c>
      <c r="N8239">
        <v>16.940000000000001</v>
      </c>
    </row>
    <row r="8240" spans="1:14" x14ac:dyDescent="0.25">
      <c r="A8240">
        <v>1447182913.7</v>
      </c>
      <c r="B8240" s="6">
        <v>41420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124</v>
      </c>
      <c r="J8240">
        <v>1689146</v>
      </c>
      <c r="K8240" t="s">
        <v>49</v>
      </c>
      <c r="L8240" t="s">
        <v>74</v>
      </c>
      <c r="M8240">
        <v>8279</v>
      </c>
      <c r="N8240">
        <v>12.58</v>
      </c>
    </row>
    <row r="8241" spans="1:14" x14ac:dyDescent="0.25">
      <c r="A8241">
        <v>1447366066.7</v>
      </c>
      <c r="B8241" s="6">
        <v>41420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124</v>
      </c>
      <c r="J8241">
        <v>1697087</v>
      </c>
      <c r="K8241" t="s">
        <v>49</v>
      </c>
      <c r="L8241" t="s">
        <v>74</v>
      </c>
      <c r="M8241">
        <v>434</v>
      </c>
      <c r="N8241">
        <v>0.75559723599202266</v>
      </c>
    </row>
    <row r="8242" spans="1:14" x14ac:dyDescent="0.25">
      <c r="A8242">
        <v>1447381543.7</v>
      </c>
      <c r="B8242" s="6">
        <v>41420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124</v>
      </c>
      <c r="J8242">
        <v>1697080</v>
      </c>
      <c r="K8242" t="s">
        <v>49</v>
      </c>
      <c r="L8242" t="s">
        <v>74</v>
      </c>
      <c r="M8242">
        <v>1596</v>
      </c>
      <c r="N8242">
        <v>7.9998040485367437</v>
      </c>
    </row>
    <row r="8243" spans="1:14" x14ac:dyDescent="0.25">
      <c r="A8243">
        <v>1447244993.7</v>
      </c>
      <c r="B8243" s="6">
        <v>41420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124</v>
      </c>
      <c r="J8243">
        <v>1697080</v>
      </c>
      <c r="K8243" t="s">
        <v>49</v>
      </c>
      <c r="L8243" t="s">
        <v>74</v>
      </c>
      <c r="M8243">
        <v>2813</v>
      </c>
      <c r="N8243">
        <v>13.81445194173471</v>
      </c>
    </row>
    <row r="8244" spans="1:14" x14ac:dyDescent="0.25">
      <c r="A8244">
        <v>1447286553.7</v>
      </c>
      <c r="B8244" s="6">
        <v>41420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124</v>
      </c>
      <c r="J8244">
        <v>1697080</v>
      </c>
      <c r="K8244" t="s">
        <v>49</v>
      </c>
      <c r="L8244" t="s">
        <v>74</v>
      </c>
      <c r="M8244">
        <v>385</v>
      </c>
      <c r="N8244">
        <v>0.81183196640706212</v>
      </c>
    </row>
    <row r="8245" spans="1:14" x14ac:dyDescent="0.25">
      <c r="A8245">
        <v>1447204814.7</v>
      </c>
      <c r="B8245" s="6">
        <v>41420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124</v>
      </c>
      <c r="J8245">
        <v>1697080</v>
      </c>
      <c r="K8245" t="s">
        <v>49</v>
      </c>
      <c r="L8245" t="s">
        <v>74</v>
      </c>
      <c r="M8245">
        <v>383</v>
      </c>
      <c r="N8245">
        <v>0.59257807766938841</v>
      </c>
    </row>
    <row r="8246" spans="1:14" x14ac:dyDescent="0.25">
      <c r="A8246">
        <v>1447359790.7</v>
      </c>
      <c r="B8246" s="6">
        <v>41420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124</v>
      </c>
      <c r="J8246">
        <v>1697080</v>
      </c>
      <c r="K8246" t="s">
        <v>49</v>
      </c>
      <c r="L8246" t="s">
        <v>74</v>
      </c>
      <c r="M8246">
        <v>1034</v>
      </c>
      <c r="N8246">
        <v>4.6517379097046989</v>
      </c>
    </row>
    <row r="8247" spans="1:14" x14ac:dyDescent="0.25">
      <c r="A8247">
        <v>1447407039.7</v>
      </c>
      <c r="B8247" s="6">
        <v>41420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124</v>
      </c>
      <c r="J8247">
        <v>1697080</v>
      </c>
      <c r="K8247" t="s">
        <v>49</v>
      </c>
      <c r="L8247" t="s">
        <v>74</v>
      </c>
      <c r="M8247">
        <v>533</v>
      </c>
      <c r="N8247">
        <v>1.1851561553387768</v>
      </c>
    </row>
    <row r="8248" spans="1:14" x14ac:dyDescent="0.25">
      <c r="A8248">
        <v>1447212883.7</v>
      </c>
      <c r="B8248" s="6">
        <v>41420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124</v>
      </c>
      <c r="J8248">
        <v>1697080</v>
      </c>
      <c r="K8248" t="s">
        <v>49</v>
      </c>
      <c r="L8248" t="s">
        <v>74</v>
      </c>
      <c r="M8248">
        <v>2251</v>
      </c>
      <c r="N8248">
        <v>11.79230374562083</v>
      </c>
    </row>
    <row r="8249" spans="1:14" x14ac:dyDescent="0.25">
      <c r="A8249">
        <v>1447281688.7</v>
      </c>
      <c r="B8249" s="6">
        <v>41420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124</v>
      </c>
      <c r="J8249">
        <v>1697080</v>
      </c>
      <c r="K8249" t="s">
        <v>49</v>
      </c>
      <c r="L8249" t="s">
        <v>74</v>
      </c>
      <c r="M8249">
        <v>2370</v>
      </c>
      <c r="N8249">
        <v>12.461916973387238</v>
      </c>
    </row>
    <row r="8250" spans="1:14" x14ac:dyDescent="0.25">
      <c r="A8250">
        <v>1447236976.7</v>
      </c>
      <c r="B8250" s="6">
        <v>41420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124</v>
      </c>
      <c r="J8250">
        <v>1697080</v>
      </c>
      <c r="K8250" t="s">
        <v>49</v>
      </c>
      <c r="L8250" t="s">
        <v>74</v>
      </c>
      <c r="M8250">
        <v>2041</v>
      </c>
      <c r="N8250">
        <v>10.66640539804899</v>
      </c>
    </row>
    <row r="8251" spans="1:14" x14ac:dyDescent="0.25">
      <c r="A8251">
        <v>1447344841.7</v>
      </c>
      <c r="B8251" s="6">
        <v>41420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124</v>
      </c>
      <c r="J8251">
        <v>1697080</v>
      </c>
      <c r="K8251" t="s">
        <v>49</v>
      </c>
      <c r="L8251" t="s">
        <v>74</v>
      </c>
      <c r="M8251">
        <v>1110</v>
      </c>
      <c r="N8251">
        <v>4.6517379097046989</v>
      </c>
    </row>
    <row r="8252" spans="1:14" x14ac:dyDescent="0.25">
      <c r="A8252">
        <v>1447209557.7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124</v>
      </c>
      <c r="J8252">
        <v>1697080</v>
      </c>
      <c r="K8252" t="s">
        <v>49</v>
      </c>
      <c r="L8252" t="s">
        <v>74</v>
      </c>
      <c r="M8252">
        <v>677</v>
      </c>
      <c r="N8252">
        <v>2.54808573397837</v>
      </c>
    </row>
    <row r="8253" spans="1:14" x14ac:dyDescent="0.25">
      <c r="A8253">
        <v>1447269559.7</v>
      </c>
      <c r="B8253" s="6">
        <v>41420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124</v>
      </c>
      <c r="J8253">
        <v>1697080</v>
      </c>
      <c r="K8253" t="s">
        <v>49</v>
      </c>
      <c r="L8253" t="s">
        <v>74</v>
      </c>
      <c r="M8253">
        <v>2113</v>
      </c>
      <c r="N8253">
        <v>11.856030382903196</v>
      </c>
    </row>
    <row r="8254" spans="1:14" x14ac:dyDescent="0.25">
      <c r="A8254">
        <v>1447366386.7</v>
      </c>
      <c r="B8254" s="6">
        <v>41420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124</v>
      </c>
      <c r="J8254">
        <v>1697086</v>
      </c>
      <c r="K8254" t="s">
        <v>49</v>
      </c>
      <c r="L8254" t="s">
        <v>74</v>
      </c>
      <c r="M8254">
        <v>376</v>
      </c>
      <c r="N8254">
        <v>0.58362123877605032</v>
      </c>
    </row>
    <row r="8255" spans="1:14" x14ac:dyDescent="0.25">
      <c r="A8255">
        <v>1447269523.7</v>
      </c>
      <c r="B8255" s="6">
        <v>41420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124</v>
      </c>
      <c r="J8255">
        <v>1697085</v>
      </c>
      <c r="K8255" t="s">
        <v>49</v>
      </c>
      <c r="L8255" t="s">
        <v>74</v>
      </c>
      <c r="M8255">
        <v>1055</v>
      </c>
      <c r="N8255">
        <v>3.6834916877369785</v>
      </c>
    </row>
    <row r="8256" spans="1:14" x14ac:dyDescent="0.25">
      <c r="A8256">
        <v>1447261965.7</v>
      </c>
      <c r="B8256" s="6">
        <v>41420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124</v>
      </c>
      <c r="J8256">
        <v>1697085</v>
      </c>
      <c r="K8256" t="s">
        <v>49</v>
      </c>
      <c r="L8256" t="s">
        <v>74</v>
      </c>
      <c r="M8256">
        <v>958</v>
      </c>
      <c r="N8256">
        <v>2.9162845274409697</v>
      </c>
    </row>
    <row r="8257" spans="1:14" x14ac:dyDescent="0.25">
      <c r="A8257">
        <v>1447240551.7</v>
      </c>
      <c r="B8257" s="6">
        <v>41420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124</v>
      </c>
      <c r="J8257">
        <v>1697085</v>
      </c>
      <c r="K8257" t="s">
        <v>49</v>
      </c>
      <c r="L8257" t="s">
        <v>74</v>
      </c>
      <c r="M8257">
        <v>290</v>
      </c>
      <c r="N8257">
        <v>5.3839098968140979E-2</v>
      </c>
    </row>
    <row r="8258" spans="1:14" x14ac:dyDescent="0.25">
      <c r="A8258">
        <v>1447407043.7</v>
      </c>
      <c r="B8258" s="6">
        <v>41420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124</v>
      </c>
      <c r="J8258">
        <v>1697085</v>
      </c>
      <c r="K8258" t="s">
        <v>49</v>
      </c>
      <c r="L8258" t="s">
        <v>74</v>
      </c>
      <c r="M8258">
        <v>383</v>
      </c>
      <c r="N8258">
        <v>0.22432957903392076</v>
      </c>
    </row>
    <row r="8259" spans="1:14" x14ac:dyDescent="0.25">
      <c r="A8259">
        <v>1447231171.7</v>
      </c>
      <c r="B8259" s="6">
        <v>41420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124</v>
      </c>
      <c r="J8259">
        <v>1697085</v>
      </c>
      <c r="K8259" t="s">
        <v>49</v>
      </c>
      <c r="L8259" t="s">
        <v>74</v>
      </c>
      <c r="M8259">
        <v>847</v>
      </c>
      <c r="N8259">
        <v>2.5438974262446612</v>
      </c>
    </row>
    <row r="8260" spans="1:14" x14ac:dyDescent="0.25">
      <c r="A8260">
        <v>1447208216.7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124</v>
      </c>
      <c r="J8260">
        <v>1697085</v>
      </c>
      <c r="K8260" t="s">
        <v>49</v>
      </c>
      <c r="L8260" t="s">
        <v>74</v>
      </c>
      <c r="M8260">
        <v>766</v>
      </c>
      <c r="N8260">
        <v>2.0638321271120708</v>
      </c>
    </row>
    <row r="8261" spans="1:14" x14ac:dyDescent="0.25">
      <c r="A8261">
        <v>1447344842.7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124</v>
      </c>
      <c r="J8261">
        <v>1697085</v>
      </c>
      <c r="K8261" t="s">
        <v>49</v>
      </c>
      <c r="L8261" t="s">
        <v>74</v>
      </c>
      <c r="M8261">
        <v>496</v>
      </c>
      <c r="N8261">
        <v>0.89731831613568303</v>
      </c>
    </row>
    <row r="8262" spans="1:14" x14ac:dyDescent="0.25">
      <c r="A8262">
        <v>1447231113.7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124</v>
      </c>
      <c r="J8262">
        <v>1697085</v>
      </c>
      <c r="K8262" t="s">
        <v>49</v>
      </c>
      <c r="L8262" t="s">
        <v>74</v>
      </c>
      <c r="M8262">
        <v>526</v>
      </c>
      <c r="N8262">
        <v>1.1216478951696038</v>
      </c>
    </row>
    <row r="8263" spans="1:14" x14ac:dyDescent="0.25">
      <c r="A8263">
        <v>1447286555.7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124</v>
      </c>
      <c r="J8263">
        <v>1697085</v>
      </c>
      <c r="K8263" t="s">
        <v>49</v>
      </c>
      <c r="L8263" t="s">
        <v>74</v>
      </c>
      <c r="M8263">
        <v>1071</v>
      </c>
      <c r="N8263">
        <v>3.3649436855088113</v>
      </c>
    </row>
    <row r="8264" spans="1:14" x14ac:dyDescent="0.25">
      <c r="A8264">
        <v>1447381544.7</v>
      </c>
      <c r="B8264" s="6">
        <v>41420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124</v>
      </c>
      <c r="J8264">
        <v>1697085</v>
      </c>
      <c r="K8264" t="s">
        <v>49</v>
      </c>
      <c r="L8264" t="s">
        <v>74</v>
      </c>
      <c r="M8264">
        <v>1300</v>
      </c>
      <c r="N8264">
        <v>4.4865915806784153</v>
      </c>
    </row>
    <row r="8265" spans="1:14" x14ac:dyDescent="0.25">
      <c r="A8265">
        <v>1447231085.7</v>
      </c>
      <c r="B8265" s="6">
        <v>41420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124</v>
      </c>
      <c r="J8265">
        <v>1697085</v>
      </c>
      <c r="K8265" t="s">
        <v>49</v>
      </c>
      <c r="L8265" t="s">
        <v>74</v>
      </c>
      <c r="M8265">
        <v>413</v>
      </c>
      <c r="N8265">
        <v>0.7402876108119385</v>
      </c>
    </row>
    <row r="8266" spans="1:14" x14ac:dyDescent="0.25">
      <c r="A8266">
        <v>1447359791.7</v>
      </c>
      <c r="B8266" s="6">
        <v>41420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124</v>
      </c>
      <c r="J8266">
        <v>1697085</v>
      </c>
      <c r="K8266" t="s">
        <v>49</v>
      </c>
      <c r="L8266" t="s">
        <v>74</v>
      </c>
      <c r="M8266">
        <v>531</v>
      </c>
      <c r="N8266">
        <v>1.166513810976388</v>
      </c>
    </row>
    <row r="8267" spans="1:14" x14ac:dyDescent="0.25">
      <c r="A8267">
        <v>1447208068.7</v>
      </c>
      <c r="B8267" s="6">
        <v>41420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124</v>
      </c>
      <c r="J8267">
        <v>1697084</v>
      </c>
      <c r="K8267" t="s">
        <v>49</v>
      </c>
      <c r="L8267" t="s">
        <v>74</v>
      </c>
      <c r="M8267">
        <v>585</v>
      </c>
      <c r="N8267">
        <v>1.1655075247479671</v>
      </c>
    </row>
    <row r="8268" spans="1:14" x14ac:dyDescent="0.25">
      <c r="A8268">
        <v>1447261966.7</v>
      </c>
      <c r="B8268" s="6">
        <v>41420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124</v>
      </c>
      <c r="J8268">
        <v>1697084</v>
      </c>
      <c r="K8268" t="s">
        <v>49</v>
      </c>
      <c r="L8268" t="s">
        <v>74</v>
      </c>
      <c r="M8268">
        <v>2430</v>
      </c>
      <c r="N8268">
        <v>8.1585526732357696</v>
      </c>
    </row>
    <row r="8269" spans="1:14" x14ac:dyDescent="0.25">
      <c r="A8269">
        <v>1447281689.7</v>
      </c>
      <c r="B8269" s="6">
        <v>41420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124</v>
      </c>
      <c r="J8269">
        <v>1697084</v>
      </c>
      <c r="K8269" t="s">
        <v>49</v>
      </c>
      <c r="L8269" t="s">
        <v>74</v>
      </c>
      <c r="M8269">
        <v>2496</v>
      </c>
      <c r="N8269">
        <v>8.4305044290102948</v>
      </c>
    </row>
    <row r="8270" spans="1:14" x14ac:dyDescent="0.25">
      <c r="A8270">
        <v>1447407040.7</v>
      </c>
      <c r="B8270" s="6">
        <v>41420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124</v>
      </c>
      <c r="J8270">
        <v>1697084</v>
      </c>
      <c r="K8270" t="s">
        <v>49</v>
      </c>
      <c r="L8270" t="s">
        <v>74</v>
      </c>
      <c r="M8270">
        <v>467</v>
      </c>
      <c r="N8270">
        <v>0.77700501649864473</v>
      </c>
    </row>
    <row r="8271" spans="1:14" x14ac:dyDescent="0.25">
      <c r="A8271">
        <v>1447240549.7</v>
      </c>
      <c r="B8271" s="6">
        <v>41420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124</v>
      </c>
      <c r="J8271">
        <v>1697084</v>
      </c>
      <c r="K8271" t="s">
        <v>49</v>
      </c>
      <c r="L8271" t="s">
        <v>74</v>
      </c>
      <c r="M8271">
        <v>2424</v>
      </c>
      <c r="N8271">
        <v>8.1585526732357696</v>
      </c>
    </row>
    <row r="8272" spans="1:14" x14ac:dyDescent="0.25">
      <c r="A8272">
        <v>1447322278.7</v>
      </c>
      <c r="B8272" s="6">
        <v>41420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124</v>
      </c>
      <c r="J8272">
        <v>1697084</v>
      </c>
      <c r="K8272" t="s">
        <v>49</v>
      </c>
      <c r="L8272" t="s">
        <v>74</v>
      </c>
      <c r="M8272">
        <v>1264</v>
      </c>
      <c r="N8272">
        <v>3.8850250824932235</v>
      </c>
    </row>
    <row r="8273" spans="1:14" x14ac:dyDescent="0.25">
      <c r="A8273">
        <v>1447381545.7</v>
      </c>
      <c r="B8273" s="6">
        <v>41420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124</v>
      </c>
      <c r="J8273">
        <v>1697084</v>
      </c>
      <c r="K8273" t="s">
        <v>49</v>
      </c>
      <c r="L8273" t="s">
        <v>74</v>
      </c>
      <c r="M8273">
        <v>697</v>
      </c>
      <c r="N8273">
        <v>1.7482612871219505</v>
      </c>
    </row>
    <row r="8274" spans="1:14" x14ac:dyDescent="0.25">
      <c r="A8274">
        <v>1447240518.7</v>
      </c>
      <c r="B8274" s="6">
        <v>41420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124</v>
      </c>
      <c r="J8274">
        <v>1697084</v>
      </c>
      <c r="K8274" t="s">
        <v>49</v>
      </c>
      <c r="L8274" t="s">
        <v>74</v>
      </c>
      <c r="M8274">
        <v>1943</v>
      </c>
      <c r="N8274">
        <v>6.2548903828140894</v>
      </c>
    </row>
    <row r="8275" spans="1:14" x14ac:dyDescent="0.25">
      <c r="A8275">
        <v>1447240527.7</v>
      </c>
      <c r="B8275" s="6">
        <v>41420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124</v>
      </c>
      <c r="J8275">
        <v>1697084</v>
      </c>
      <c r="K8275" t="s">
        <v>49</v>
      </c>
      <c r="L8275" t="s">
        <v>74</v>
      </c>
      <c r="M8275">
        <v>657</v>
      </c>
      <c r="N8275">
        <v>1.3597587788726282</v>
      </c>
    </row>
    <row r="8276" spans="1:14" x14ac:dyDescent="0.25">
      <c r="A8276">
        <v>1447240517.7</v>
      </c>
      <c r="B8276" s="6">
        <v>41420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124</v>
      </c>
      <c r="J8276">
        <v>1697084</v>
      </c>
      <c r="K8276" t="s">
        <v>49</v>
      </c>
      <c r="L8276" t="s">
        <v>74</v>
      </c>
      <c r="M8276">
        <v>1000</v>
      </c>
      <c r="N8276">
        <v>2.8749185610449852</v>
      </c>
    </row>
    <row r="8277" spans="1:14" x14ac:dyDescent="0.25">
      <c r="A8277">
        <v>1447269753.7</v>
      </c>
      <c r="B8277" s="6">
        <v>41420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125</v>
      </c>
      <c r="J8277">
        <v>1693453</v>
      </c>
      <c r="K8277" t="s">
        <v>49</v>
      </c>
      <c r="L8277" t="s">
        <v>74</v>
      </c>
      <c r="M8277">
        <v>4763</v>
      </c>
      <c r="N8277">
        <v>20.428286032739702</v>
      </c>
    </row>
    <row r="8278" spans="1:14" x14ac:dyDescent="0.25">
      <c r="A8278">
        <v>1447141619.7</v>
      </c>
      <c r="B8278" s="6">
        <v>41420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125</v>
      </c>
      <c r="J8278">
        <v>1693453</v>
      </c>
      <c r="K8278" t="s">
        <v>49</v>
      </c>
      <c r="L8278" t="s">
        <v>74</v>
      </c>
      <c r="M8278">
        <v>5268</v>
      </c>
      <c r="N8278">
        <v>24.809206703044111</v>
      </c>
    </row>
    <row r="8279" spans="1:14" x14ac:dyDescent="0.25">
      <c r="A8279">
        <v>1447269755.7</v>
      </c>
      <c r="B8279" s="6">
        <v>41420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125</v>
      </c>
      <c r="J8279">
        <v>1693453</v>
      </c>
      <c r="K8279" t="s">
        <v>49</v>
      </c>
      <c r="L8279" t="s">
        <v>74</v>
      </c>
      <c r="M8279">
        <v>527</v>
      </c>
      <c r="N8279">
        <v>0.95236826812176456</v>
      </c>
    </row>
    <row r="8280" spans="1:14" x14ac:dyDescent="0.25">
      <c r="A8280">
        <v>1447157930.7</v>
      </c>
      <c r="B8280" s="6">
        <v>41420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125</v>
      </c>
      <c r="J8280">
        <v>1693453</v>
      </c>
      <c r="K8280" t="s">
        <v>49</v>
      </c>
      <c r="L8280" t="s">
        <v>74</v>
      </c>
      <c r="M8280">
        <v>5258</v>
      </c>
      <c r="N8280">
        <v>21.809206703044111</v>
      </c>
    </row>
    <row r="8281" spans="1:14" x14ac:dyDescent="0.25">
      <c r="A8281">
        <v>1447269756.7</v>
      </c>
      <c r="B8281" s="6">
        <v>41420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125</v>
      </c>
      <c r="J8281">
        <v>1693453</v>
      </c>
      <c r="K8281" t="s">
        <v>49</v>
      </c>
      <c r="L8281" t="s">
        <v>74</v>
      </c>
      <c r="M8281">
        <v>574</v>
      </c>
      <c r="N8281">
        <v>1.4285524021826468</v>
      </c>
    </row>
    <row r="8282" spans="1:14" x14ac:dyDescent="0.25">
      <c r="A8282">
        <v>1447288236.7</v>
      </c>
      <c r="B8282" s="6">
        <v>41420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125</v>
      </c>
      <c r="J8282">
        <v>1693453</v>
      </c>
      <c r="K8282" t="s">
        <v>49</v>
      </c>
      <c r="L8282" t="s">
        <v>74</v>
      </c>
      <c r="M8282">
        <v>5324</v>
      </c>
      <c r="N8282">
        <v>21.809206703044111</v>
      </c>
    </row>
    <row r="8283" spans="1:14" x14ac:dyDescent="0.25">
      <c r="A8283">
        <v>1447214682.7</v>
      </c>
      <c r="B8283" s="6">
        <v>41420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125</v>
      </c>
      <c r="J8283">
        <v>1695346</v>
      </c>
      <c r="K8283" t="s">
        <v>49</v>
      </c>
      <c r="L8283" t="s">
        <v>74</v>
      </c>
      <c r="M8283">
        <v>719</v>
      </c>
      <c r="N8283">
        <v>1.6094040340472415</v>
      </c>
    </row>
    <row r="8284" spans="1:14" x14ac:dyDescent="0.25">
      <c r="A8284">
        <v>1447194438.7</v>
      </c>
      <c r="B8284" s="6">
        <v>41420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125</v>
      </c>
      <c r="J8284">
        <v>1695348</v>
      </c>
      <c r="K8284" t="s">
        <v>49</v>
      </c>
      <c r="L8284" t="s">
        <v>74</v>
      </c>
      <c r="M8284">
        <v>521</v>
      </c>
      <c r="N8284">
        <v>0.70377877999058758</v>
      </c>
    </row>
    <row r="8285" spans="1:14" x14ac:dyDescent="0.25">
      <c r="A8285">
        <v>1447313847.7</v>
      </c>
      <c r="B8285" s="6">
        <v>41420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125</v>
      </c>
      <c r="J8285">
        <v>1683558</v>
      </c>
      <c r="K8285" t="s">
        <v>49</v>
      </c>
      <c r="L8285" t="s">
        <v>74</v>
      </c>
      <c r="M8285">
        <v>1318</v>
      </c>
      <c r="N8285">
        <v>6.4</v>
      </c>
    </row>
    <row r="8286" spans="1:14" x14ac:dyDescent="0.25">
      <c r="A8286">
        <v>1447365873.7</v>
      </c>
      <c r="B8286" s="6">
        <v>41420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125</v>
      </c>
      <c r="J8286">
        <v>1683558</v>
      </c>
      <c r="K8286" t="s">
        <v>49</v>
      </c>
      <c r="L8286" t="s">
        <v>74</v>
      </c>
      <c r="M8286">
        <v>1316</v>
      </c>
      <c r="N8286">
        <v>6.4</v>
      </c>
    </row>
    <row r="8287" spans="1:14" x14ac:dyDescent="0.25">
      <c r="A8287">
        <v>1447200239.7</v>
      </c>
      <c r="B8287" s="6">
        <v>41420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125</v>
      </c>
      <c r="J8287">
        <v>1700738</v>
      </c>
      <c r="K8287" t="s">
        <v>49</v>
      </c>
      <c r="L8287" t="s">
        <v>74</v>
      </c>
      <c r="M8287">
        <v>1811</v>
      </c>
      <c r="N8287">
        <v>64.09833546246719</v>
      </c>
    </row>
    <row r="8288" spans="1:14" x14ac:dyDescent="0.25">
      <c r="A8288">
        <v>1447152185.7</v>
      </c>
      <c r="B8288" s="6">
        <v>41420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125</v>
      </c>
      <c r="J8288">
        <v>1696654</v>
      </c>
      <c r="K8288" t="s">
        <v>49</v>
      </c>
      <c r="L8288" t="s">
        <v>74</v>
      </c>
      <c r="M8288">
        <v>1273</v>
      </c>
      <c r="N8288">
        <v>31.702295087499579</v>
      </c>
    </row>
    <row r="8289" spans="1:14" x14ac:dyDescent="0.25">
      <c r="A8289">
        <v>1447362176.7</v>
      </c>
      <c r="B8289" s="6">
        <v>41420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125</v>
      </c>
      <c r="J8289">
        <v>1696654</v>
      </c>
      <c r="K8289" t="s">
        <v>49</v>
      </c>
      <c r="L8289" t="s">
        <v>74</v>
      </c>
      <c r="M8289">
        <v>3298</v>
      </c>
      <c r="N8289">
        <v>106.10688526249874</v>
      </c>
    </row>
    <row r="8290" spans="1:14" x14ac:dyDescent="0.25">
      <c r="A8290">
        <v>1447181100.7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125</v>
      </c>
      <c r="J8290">
        <v>1696654</v>
      </c>
      <c r="K8290" t="s">
        <v>49</v>
      </c>
      <c r="L8290" t="s">
        <v>74</v>
      </c>
      <c r="M8290">
        <v>1280</v>
      </c>
      <c r="N8290">
        <v>31.702295087499579</v>
      </c>
    </row>
    <row r="8291" spans="1:14" x14ac:dyDescent="0.25">
      <c r="A8291">
        <v>1447160055.7</v>
      </c>
      <c r="B8291" s="6">
        <v>41420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125</v>
      </c>
      <c r="J8291">
        <v>1699948</v>
      </c>
      <c r="K8291" t="s">
        <v>49</v>
      </c>
      <c r="L8291" t="s">
        <v>74</v>
      </c>
      <c r="M8291">
        <v>687</v>
      </c>
      <c r="N8291">
        <v>11.570191230418994</v>
      </c>
    </row>
    <row r="8292" spans="1:14" x14ac:dyDescent="0.25">
      <c r="A8292">
        <v>1447183918.7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125</v>
      </c>
      <c r="J8292">
        <v>1699948</v>
      </c>
      <c r="K8292" t="s">
        <v>49</v>
      </c>
      <c r="L8292" t="s">
        <v>74</v>
      </c>
      <c r="M8292">
        <v>1122</v>
      </c>
      <c r="N8292">
        <v>29.515851669736065</v>
      </c>
    </row>
    <row r="8293" spans="1:14" x14ac:dyDescent="0.25">
      <c r="A8293">
        <v>1447154918.7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125</v>
      </c>
      <c r="J8293">
        <v>1699948</v>
      </c>
      <c r="K8293" t="s">
        <v>49</v>
      </c>
      <c r="L8293" t="s">
        <v>74</v>
      </c>
      <c r="M8293">
        <v>316</v>
      </c>
      <c r="N8293">
        <v>1.8805797903776449</v>
      </c>
    </row>
    <row r="8294" spans="1:14" x14ac:dyDescent="0.25">
      <c r="A8294">
        <v>1447152186.7</v>
      </c>
      <c r="B8294" s="6">
        <v>41420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125</v>
      </c>
      <c r="J8294">
        <v>1699948</v>
      </c>
      <c r="K8294" t="s">
        <v>49</v>
      </c>
      <c r="L8294" t="s">
        <v>74</v>
      </c>
      <c r="M8294">
        <v>343</v>
      </c>
      <c r="N8294">
        <v>0.92379358123814126</v>
      </c>
    </row>
    <row r="8295" spans="1:14" x14ac:dyDescent="0.25">
      <c r="A8295">
        <v>1447160054.7</v>
      </c>
      <c r="B8295" s="6">
        <v>41420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125</v>
      </c>
      <c r="J8295">
        <v>1699953</v>
      </c>
      <c r="K8295" t="s">
        <v>49</v>
      </c>
      <c r="L8295" t="s">
        <v>74</v>
      </c>
      <c r="M8295">
        <v>5257</v>
      </c>
      <c r="N8295">
        <v>171.56107264942929</v>
      </c>
    </row>
    <row r="8296" spans="1:14" x14ac:dyDescent="0.25">
      <c r="A8296">
        <v>1447196819.7</v>
      </c>
      <c r="B8296" s="6">
        <v>41420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125</v>
      </c>
      <c r="J8296">
        <v>1699953</v>
      </c>
      <c r="K8296" t="s">
        <v>49</v>
      </c>
      <c r="L8296" t="s">
        <v>74</v>
      </c>
      <c r="M8296">
        <v>832</v>
      </c>
      <c r="N8296">
        <v>17.456107264942929</v>
      </c>
    </row>
    <row r="8297" spans="1:14" x14ac:dyDescent="0.25">
      <c r="A8297">
        <v>1447175903.7</v>
      </c>
      <c r="B8297" s="6">
        <v>41420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125</v>
      </c>
      <c r="J8297">
        <v>1699953</v>
      </c>
      <c r="K8297" t="s">
        <v>49</v>
      </c>
      <c r="L8297" t="s">
        <v>74</v>
      </c>
      <c r="M8297">
        <v>820</v>
      </c>
      <c r="N8297">
        <v>16.456107264942929</v>
      </c>
    </row>
    <row r="8298" spans="1:14" x14ac:dyDescent="0.25">
      <c r="A8298">
        <v>1447154919.7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125</v>
      </c>
      <c r="J8298">
        <v>1699946</v>
      </c>
      <c r="K8298" t="s">
        <v>49</v>
      </c>
      <c r="L8298" t="s">
        <v>74</v>
      </c>
      <c r="M8298">
        <v>487</v>
      </c>
      <c r="N8298">
        <v>5.1030736290558947</v>
      </c>
    </row>
    <row r="8299" spans="1:14" x14ac:dyDescent="0.25">
      <c r="A8299">
        <v>1447183917.7</v>
      </c>
      <c r="B8299" s="6">
        <v>41420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125</v>
      </c>
      <c r="J8299">
        <v>1699946</v>
      </c>
      <c r="K8299" t="s">
        <v>49</v>
      </c>
      <c r="L8299" t="s">
        <v>74</v>
      </c>
      <c r="M8299">
        <v>296</v>
      </c>
      <c r="N8299">
        <v>0.71874276465575981</v>
      </c>
    </row>
    <row r="8300" spans="1:14" x14ac:dyDescent="0.25">
      <c r="A8300">
        <v>1447142776.7</v>
      </c>
      <c r="B8300" s="6">
        <v>41420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125</v>
      </c>
      <c r="J8300">
        <v>1699946</v>
      </c>
      <c r="K8300" t="s">
        <v>49</v>
      </c>
      <c r="L8300" t="s">
        <v>74</v>
      </c>
      <c r="M8300">
        <v>606</v>
      </c>
      <c r="N8300">
        <v>7.1874276465575981</v>
      </c>
    </row>
    <row r="8301" spans="1:14" x14ac:dyDescent="0.25">
      <c r="A8301">
        <v>1447160056.7</v>
      </c>
      <c r="B8301" s="6">
        <v>41420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125</v>
      </c>
      <c r="J8301">
        <v>1699946</v>
      </c>
      <c r="K8301" t="s">
        <v>49</v>
      </c>
      <c r="L8301" t="s">
        <v>74</v>
      </c>
      <c r="M8301">
        <v>415</v>
      </c>
      <c r="N8301">
        <v>2.1801863861224717</v>
      </c>
    </row>
    <row r="8302" spans="1:14" x14ac:dyDescent="0.25">
      <c r="A8302">
        <v>1447158651.7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125</v>
      </c>
      <c r="J8302">
        <v>1697081</v>
      </c>
      <c r="K8302" t="s">
        <v>49</v>
      </c>
      <c r="L8302" t="s">
        <v>74</v>
      </c>
      <c r="M8302">
        <v>332</v>
      </c>
      <c r="N8302">
        <v>0.14341678968099519</v>
      </c>
    </row>
    <row r="8303" spans="1:14" x14ac:dyDescent="0.25">
      <c r="A8303">
        <v>1447214683.7</v>
      </c>
      <c r="B8303" s="6">
        <v>41420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125</v>
      </c>
      <c r="J8303">
        <v>1697085</v>
      </c>
      <c r="K8303" t="s">
        <v>49</v>
      </c>
      <c r="L8303" t="s">
        <v>74</v>
      </c>
      <c r="M8303">
        <v>415</v>
      </c>
      <c r="N8303">
        <v>0.67298873710176221</v>
      </c>
    </row>
    <row r="8304" spans="1:14" x14ac:dyDescent="0.25">
      <c r="A8304">
        <v>1447352394.7</v>
      </c>
      <c r="B8304" s="6">
        <v>41420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125</v>
      </c>
      <c r="J8304">
        <v>1697085</v>
      </c>
      <c r="K8304" t="s">
        <v>49</v>
      </c>
      <c r="L8304" t="s">
        <v>74</v>
      </c>
      <c r="M8304">
        <v>325</v>
      </c>
      <c r="N8304">
        <v>8.5245240032889885E-2</v>
      </c>
    </row>
    <row r="8305" spans="1:14" x14ac:dyDescent="0.25">
      <c r="A8305">
        <v>1447352393.7</v>
      </c>
      <c r="B8305" s="6">
        <v>41420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125</v>
      </c>
      <c r="J8305">
        <v>1697085</v>
      </c>
      <c r="K8305" t="s">
        <v>49</v>
      </c>
      <c r="L8305" t="s">
        <v>74</v>
      </c>
      <c r="M8305">
        <v>4248</v>
      </c>
      <c r="N8305">
        <v>17.946366322713661</v>
      </c>
    </row>
    <row r="8306" spans="1:14" x14ac:dyDescent="0.25">
      <c r="A8306">
        <v>1447269754.7</v>
      </c>
      <c r="B8306" s="6">
        <v>41420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125</v>
      </c>
      <c r="J8306">
        <v>1697085</v>
      </c>
      <c r="K8306" t="s">
        <v>49</v>
      </c>
      <c r="L8306" t="s">
        <v>74</v>
      </c>
      <c r="M8306">
        <v>1698</v>
      </c>
      <c r="N8306">
        <v>6.281228212949781</v>
      </c>
    </row>
    <row r="8307" spans="1:14" x14ac:dyDescent="0.25">
      <c r="A8307">
        <v>1447329901.7</v>
      </c>
      <c r="B8307" s="6">
        <v>41420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125</v>
      </c>
      <c r="J8307">
        <v>1697084</v>
      </c>
      <c r="K8307" t="s">
        <v>49</v>
      </c>
      <c r="L8307" t="s">
        <v>74</v>
      </c>
      <c r="M8307">
        <v>4347</v>
      </c>
      <c r="N8307">
        <v>15.695501333272622</v>
      </c>
    </row>
    <row r="8308" spans="1:14" x14ac:dyDescent="0.25">
      <c r="A8308">
        <v>1447142644.7</v>
      </c>
      <c r="B8308" s="6">
        <v>41420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125</v>
      </c>
      <c r="J8308">
        <v>1697084</v>
      </c>
      <c r="K8308" t="s">
        <v>49</v>
      </c>
      <c r="L8308" t="s">
        <v>74</v>
      </c>
      <c r="M8308">
        <v>579</v>
      </c>
      <c r="N8308">
        <v>1.3131384778827095</v>
      </c>
    </row>
    <row r="8309" spans="1:14" x14ac:dyDescent="0.25">
      <c r="A8309">
        <v>1447352395.7</v>
      </c>
      <c r="B8309" s="6">
        <v>41420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125</v>
      </c>
      <c r="J8309">
        <v>1697084</v>
      </c>
      <c r="K8309" t="s">
        <v>49</v>
      </c>
      <c r="L8309" t="s">
        <v>74</v>
      </c>
      <c r="M8309">
        <v>330</v>
      </c>
      <c r="N8309">
        <v>7.7700501649864473E-2</v>
      </c>
    </row>
    <row r="8310" spans="1:14" x14ac:dyDescent="0.25">
      <c r="A8310">
        <v>1447147785.7</v>
      </c>
      <c r="B8310" s="6">
        <v>41420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>
        <v>6.4365714285714271</v>
      </c>
    </row>
    <row r="8311" spans="1:14" x14ac:dyDescent="0.25">
      <c r="A8311">
        <v>1447250739.7</v>
      </c>
      <c r="B8311" s="6">
        <v>41420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>
        <v>6.4365714285714271</v>
      </c>
    </row>
    <row r="8312" spans="1:14" x14ac:dyDescent="0.25">
      <c r="A8312">
        <v>1447195003.7</v>
      </c>
      <c r="B8312" s="6">
        <v>41420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>
        <v>11.584117647058823</v>
      </c>
    </row>
    <row r="8313" spans="1:14" x14ac:dyDescent="0.25">
      <c r="A8313">
        <v>1447396754.7</v>
      </c>
      <c r="B8313" s="6">
        <v>41420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>
        <v>6.2920588235294117</v>
      </c>
    </row>
    <row r="8314" spans="1:14" x14ac:dyDescent="0.25">
      <c r="A8314">
        <v>1447318621.7</v>
      </c>
      <c r="B8314" s="6">
        <v>41420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>
        <v>6.2920588235294117</v>
      </c>
    </row>
    <row r="8315" spans="1:14" x14ac:dyDescent="0.25">
      <c r="A8315">
        <v>1447278434.7</v>
      </c>
      <c r="B8315" s="6">
        <v>41420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>
        <v>13.4</v>
      </c>
    </row>
    <row r="8316" spans="1:14" x14ac:dyDescent="0.25">
      <c r="A8316">
        <v>1447278424.7</v>
      </c>
      <c r="B8316" s="6">
        <v>41420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>
        <v>13.38</v>
      </c>
    </row>
    <row r="8317" spans="1:14" x14ac:dyDescent="0.25">
      <c r="A8317">
        <v>1447200300.7</v>
      </c>
      <c r="B8317" s="6">
        <v>41420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>
        <v>30.9</v>
      </c>
    </row>
    <row r="8318" spans="1:14" x14ac:dyDescent="0.25">
      <c r="A8318">
        <v>1447195002.7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>
        <v>17.78</v>
      </c>
    </row>
    <row r="8319" spans="1:14" x14ac:dyDescent="0.25">
      <c r="A8319">
        <v>1447340650.7</v>
      </c>
      <c r="B8319" s="6">
        <v>41420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>
        <v>37.28</v>
      </c>
    </row>
    <row r="8320" spans="1:14" x14ac:dyDescent="0.25">
      <c r="A8320">
        <v>1447297959.7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>
        <v>34.24</v>
      </c>
    </row>
    <row r="8321" spans="1:14" x14ac:dyDescent="0.25">
      <c r="A8321">
        <v>1447250738.7</v>
      </c>
      <c r="B8321" s="6">
        <v>41420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>
        <v>17.600000000000001</v>
      </c>
    </row>
    <row r="8322" spans="1:14" x14ac:dyDescent="0.25">
      <c r="A8322">
        <v>1447195001.7</v>
      </c>
      <c r="B8322" s="6">
        <v>41420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>
        <v>17.579999999999998</v>
      </c>
    </row>
    <row r="8323" spans="1:14" x14ac:dyDescent="0.25">
      <c r="A8323">
        <v>1447297984.7</v>
      </c>
      <c r="B8323" s="6">
        <v>41420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>
        <v>38.020000000000003</v>
      </c>
    </row>
    <row r="8324" spans="1:14" x14ac:dyDescent="0.25">
      <c r="A8324">
        <v>1447384180.7</v>
      </c>
      <c r="B8324" s="6">
        <v>41420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>
        <v>32.5</v>
      </c>
    </row>
    <row r="8325" spans="1:14" x14ac:dyDescent="0.25">
      <c r="A8325">
        <v>1447384274.7</v>
      </c>
      <c r="B8325" s="6">
        <v>41420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>
        <v>23.38</v>
      </c>
    </row>
    <row r="8326" spans="1:14" x14ac:dyDescent="0.25">
      <c r="A8326">
        <v>1447362675.7</v>
      </c>
      <c r="B8326" s="6">
        <v>41420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>
        <v>1.6385459238545927</v>
      </c>
    </row>
    <row r="8327" spans="1:14" x14ac:dyDescent="0.25">
      <c r="A8327">
        <v>1447216559.7</v>
      </c>
      <c r="B8327" s="6">
        <v>41420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>
        <v>2.314446117444612</v>
      </c>
    </row>
    <row r="8328" spans="1:14" x14ac:dyDescent="0.25">
      <c r="A8328">
        <v>1447254628.7</v>
      </c>
      <c r="B8328" s="6">
        <v>41420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>
        <v>2.2787631122867822</v>
      </c>
    </row>
    <row r="8329" spans="1:14" x14ac:dyDescent="0.25">
      <c r="A8329">
        <v>1447261798.7</v>
      </c>
      <c r="B8329" s="6">
        <v>41420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>
        <v>3.62</v>
      </c>
    </row>
    <row r="8330" spans="1:14" x14ac:dyDescent="0.25">
      <c r="A8330">
        <v>1447223685.7</v>
      </c>
      <c r="B8330" s="6">
        <v>41420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>
        <v>3.58</v>
      </c>
    </row>
    <row r="8331" spans="1:14" x14ac:dyDescent="0.25">
      <c r="A8331">
        <v>1447243153.7</v>
      </c>
      <c r="B8331" s="6">
        <v>41420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>
        <v>7.74</v>
      </c>
    </row>
    <row r="8332" spans="1:14" x14ac:dyDescent="0.25">
      <c r="A8332">
        <v>1447254627.7</v>
      </c>
      <c r="B8332" s="6">
        <v>41420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>
        <v>4.18</v>
      </c>
    </row>
    <row r="8333" spans="1:14" x14ac:dyDescent="0.25">
      <c r="A8333">
        <v>1447243267.7</v>
      </c>
      <c r="B8333" s="6">
        <v>41420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>
        <v>8.18</v>
      </c>
    </row>
    <row r="8334" spans="1:14" x14ac:dyDescent="0.25">
      <c r="A8334">
        <v>1447243152.7</v>
      </c>
      <c r="B8334" s="6">
        <v>41420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>
        <v>7.620000000000001</v>
      </c>
    </row>
    <row r="8335" spans="1:14" x14ac:dyDescent="0.25">
      <c r="A8335">
        <v>1447335980.7</v>
      </c>
      <c r="B8335" s="6">
        <v>41420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>
        <v>4.4400000000000004</v>
      </c>
    </row>
    <row r="8336" spans="1:14" x14ac:dyDescent="0.25">
      <c r="A8336">
        <v>1447335981.7</v>
      </c>
      <c r="B8336" s="6">
        <v>41420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>
        <v>4.5999999999999996</v>
      </c>
    </row>
    <row r="8337" spans="1:14" x14ac:dyDescent="0.25">
      <c r="A8337">
        <v>1447223686.7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>
        <v>4.16</v>
      </c>
    </row>
    <row r="8338" spans="1:14" x14ac:dyDescent="0.25">
      <c r="A8338">
        <v>1447216556.7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>
        <v>7.7199999999999989</v>
      </c>
    </row>
    <row r="8339" spans="1:14" x14ac:dyDescent="0.25">
      <c r="A8339">
        <v>1447261828.7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>
        <v>4.5</v>
      </c>
    </row>
    <row r="8340" spans="1:14" x14ac:dyDescent="0.25">
      <c r="A8340">
        <v>1447335991.7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>
        <v>4.74</v>
      </c>
    </row>
    <row r="8341" spans="1:14" x14ac:dyDescent="0.25">
      <c r="A8341">
        <v>1447335992.7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>
        <v>4.88</v>
      </c>
    </row>
    <row r="8342" spans="1:14" x14ac:dyDescent="0.25">
      <c r="A8342">
        <v>1447261805.7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>
        <v>4.9800000000000004</v>
      </c>
    </row>
    <row r="8343" spans="1:14" x14ac:dyDescent="0.25">
      <c r="A8343">
        <v>1447243266.7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>
        <v>5.0999999999999996</v>
      </c>
    </row>
    <row r="8344" spans="1:14" x14ac:dyDescent="0.25">
      <c r="A8344">
        <v>1447391408.7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>
        <v>5.16</v>
      </c>
    </row>
    <row r="8345" spans="1:14" x14ac:dyDescent="0.25">
      <c r="A8345">
        <v>1447216560.7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>
        <v>5.3</v>
      </c>
    </row>
    <row r="8346" spans="1:14" x14ac:dyDescent="0.25">
      <c r="A8346">
        <v>1447200408.7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>
        <v>4.5478339350180494</v>
      </c>
    </row>
    <row r="8347" spans="1:14" x14ac:dyDescent="0.25">
      <c r="A8347">
        <v>1447194512.7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>
        <v>4.5478339350180494</v>
      </c>
    </row>
    <row r="8348" spans="1:14" x14ac:dyDescent="0.25">
      <c r="A8348">
        <v>1447220580.7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>
        <v>4.5478339350180494</v>
      </c>
    </row>
    <row r="8349" spans="1:14" x14ac:dyDescent="0.25">
      <c r="A8349">
        <v>1447194511.7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>
        <v>7.9399999999999995</v>
      </c>
    </row>
    <row r="8350" spans="1:14" x14ac:dyDescent="0.25">
      <c r="A8350">
        <v>1447215782.7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>
        <v>10.8</v>
      </c>
    </row>
    <row r="8351" spans="1:14" x14ac:dyDescent="0.25">
      <c r="A8351">
        <v>1447394299.7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>
        <v>13.48</v>
      </c>
    </row>
    <row r="8352" spans="1:14" x14ac:dyDescent="0.25">
      <c r="A8352">
        <v>1447402176.7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>
        <v>15.1</v>
      </c>
    </row>
    <row r="8353" spans="1:14" x14ac:dyDescent="0.25">
      <c r="A8353">
        <v>1447381332.7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>
        <v>13.92</v>
      </c>
    </row>
    <row r="8354" spans="1:14" x14ac:dyDescent="0.25">
      <c r="A8354">
        <v>1447394353.7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>
        <v>0.28994706708436857</v>
      </c>
    </row>
    <row r="8355" spans="1:14" x14ac:dyDescent="0.25">
      <c r="A8355">
        <v>1447394276.7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>
        <v>7.8285708112779515</v>
      </c>
    </row>
    <row r="8356" spans="1:14" x14ac:dyDescent="0.25">
      <c r="A8356">
        <v>1447390968.7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>
        <v>1.0364724223305095</v>
      </c>
    </row>
    <row r="8357" spans="1:14" x14ac:dyDescent="0.25">
      <c r="A8357">
        <v>1447233420.7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>
        <v>7.7735431674788211</v>
      </c>
    </row>
    <row r="8358" spans="1:14" x14ac:dyDescent="0.25">
      <c r="A8358">
        <v>1447293471.7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>
        <v>37.960566458060413</v>
      </c>
    </row>
    <row r="8359" spans="1:14" x14ac:dyDescent="0.25">
      <c r="A8359">
        <v>1447318467.7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>
        <v>0.48595360078460015</v>
      </c>
    </row>
    <row r="8360" spans="1:14" x14ac:dyDescent="0.25">
      <c r="A8360">
        <v>1447200262.7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>
        <v>15.578608023538004</v>
      </c>
    </row>
    <row r="8361" spans="1:14" x14ac:dyDescent="0.25">
      <c r="A8361">
        <v>1447318452.7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>
        <v>11.448002416868903</v>
      </c>
    </row>
    <row r="8362" spans="1:14" x14ac:dyDescent="0.25">
      <c r="A8362">
        <v>1447260691.7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>
        <v>33.31591445217591</v>
      </c>
    </row>
    <row r="8363" spans="1:14" x14ac:dyDescent="0.25">
      <c r="A8363">
        <v>1447257015.7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>
        <v>0.72893040117690022</v>
      </c>
    </row>
    <row r="8364" spans="1:14" x14ac:dyDescent="0.25">
      <c r="A8364">
        <v>1447257020.7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>
        <v>1.4578608023538004</v>
      </c>
    </row>
    <row r="8365" spans="1:14" x14ac:dyDescent="0.25">
      <c r="A8365">
        <v>1447352381.7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>
        <v>6.0479555704315384</v>
      </c>
    </row>
    <row r="8366" spans="1:14" x14ac:dyDescent="0.25">
      <c r="A8366">
        <v>1447178043.7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>
        <v>1.9558528428093647</v>
      </c>
    </row>
    <row r="8367" spans="1:14" x14ac:dyDescent="0.25">
      <c r="A8367">
        <v>1447178040.7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>
        <v>1.9558528428093647</v>
      </c>
    </row>
    <row r="8368" spans="1:14" x14ac:dyDescent="0.25">
      <c r="A8368">
        <v>1447362528.7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>
        <v>3.8</v>
      </c>
    </row>
    <row r="8369" spans="1:14" x14ac:dyDescent="0.25">
      <c r="A8369">
        <v>1447362519.7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>
        <v>3.8</v>
      </c>
    </row>
    <row r="8370" spans="1:14" x14ac:dyDescent="0.25">
      <c r="A8370">
        <v>1447353750.7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>
        <v>3.7800000000000002</v>
      </c>
    </row>
    <row r="8371" spans="1:14" x14ac:dyDescent="0.25">
      <c r="A8371">
        <v>1447322225.7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>
        <v>3.74</v>
      </c>
    </row>
    <row r="8372" spans="1:14" x14ac:dyDescent="0.25">
      <c r="A8372">
        <v>1447396701.7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>
        <v>3.7000000000000006</v>
      </c>
    </row>
    <row r="8373" spans="1:14" x14ac:dyDescent="0.25">
      <c r="A8373">
        <v>1447178044.7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>
        <v>3.6799999999999997</v>
      </c>
    </row>
    <row r="8374" spans="1:14" x14ac:dyDescent="0.25">
      <c r="A8374">
        <v>1447396759.7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>
        <v>4.9800000000000004</v>
      </c>
    </row>
    <row r="8375" spans="1:14" x14ac:dyDescent="0.25">
      <c r="A8375">
        <v>1447340541.7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>
        <v>4.9000000000000004</v>
      </c>
    </row>
    <row r="8376" spans="1:14" x14ac:dyDescent="0.25">
      <c r="A8376">
        <v>1447214720.7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>
        <v>4.88</v>
      </c>
    </row>
    <row r="8377" spans="1:14" x14ac:dyDescent="0.25">
      <c r="A8377">
        <v>1447184226.7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>
        <v>4.82</v>
      </c>
    </row>
    <row r="8378" spans="1:14" x14ac:dyDescent="0.25">
      <c r="A8378">
        <v>1447194681.7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>
        <v>4.8</v>
      </c>
    </row>
    <row r="8379" spans="1:14" x14ac:dyDescent="0.25">
      <c r="A8379">
        <v>1447191716.7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>
        <v>4.7722481907699628</v>
      </c>
    </row>
    <row r="8380" spans="1:14" x14ac:dyDescent="0.25">
      <c r="A8380">
        <v>1447297955.7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>
        <v>4.1443207972475991</v>
      </c>
    </row>
    <row r="8381" spans="1:14" x14ac:dyDescent="0.25">
      <c r="A8381">
        <v>1447240714.7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>
        <v>2.7785787163364586</v>
      </c>
    </row>
    <row r="8382" spans="1:14" x14ac:dyDescent="0.25">
      <c r="A8382">
        <v>1447180471.7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>
        <v>1.8837821805670905</v>
      </c>
    </row>
    <row r="8383" spans="1:14" x14ac:dyDescent="0.25">
      <c r="A8383">
        <v>1447396749.7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>
        <v>0.42385099062759535</v>
      </c>
    </row>
    <row r="8384" spans="1:14" x14ac:dyDescent="0.25">
      <c r="A8384">
        <v>1447191715.7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>
        <v>2.1192549531379767</v>
      </c>
    </row>
    <row r="8385" spans="1:14" x14ac:dyDescent="0.25">
      <c r="A8385">
        <v>1447297982.7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>
        <v>3.8460552853244767</v>
      </c>
    </row>
    <row r="8386" spans="1:14" x14ac:dyDescent="0.25">
      <c r="A8386">
        <v>1447384447.7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>
        <v>3.1396369676118176E-2</v>
      </c>
    </row>
    <row r="8387" spans="1:14" x14ac:dyDescent="0.25">
      <c r="A8387">
        <v>1447145151.7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>
        <v>3.908848024676713</v>
      </c>
    </row>
    <row r="8388" spans="1:14" x14ac:dyDescent="0.25">
      <c r="A8388">
        <v>1447261788.7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>
        <v>0.40815280578953628</v>
      </c>
    </row>
    <row r="8389" spans="1:14" x14ac:dyDescent="0.25">
      <c r="A8389">
        <v>1447340639.7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>
        <v>2.4803132044133358</v>
      </c>
    </row>
    <row r="8390" spans="1:14" x14ac:dyDescent="0.25">
      <c r="A8390">
        <v>1447384175.7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>
        <v>4.348397200142367</v>
      </c>
    </row>
    <row r="8391" spans="1:14" x14ac:dyDescent="0.25">
      <c r="A8391">
        <v>1447261807.7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>
        <v>1.2401566022066679</v>
      </c>
    </row>
    <row r="8392" spans="1:14" x14ac:dyDescent="0.25">
      <c r="A8392">
        <v>1447322566.7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>
        <v>3.1486128880894394E-2</v>
      </c>
    </row>
    <row r="8393" spans="1:14" x14ac:dyDescent="0.25">
      <c r="A8393">
        <v>1447353778.7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>
        <v>8.3963010349051723E-2</v>
      </c>
    </row>
    <row r="8394" spans="1:14" x14ac:dyDescent="0.25">
      <c r="A8394">
        <v>1447208919.7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>
        <v>8.3963010349051723E-2</v>
      </c>
    </row>
    <row r="8395" spans="1:14" x14ac:dyDescent="0.25">
      <c r="A8395">
        <v>1447332228.7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>
        <v>0.12594451552357758</v>
      </c>
    </row>
    <row r="8396" spans="1:14" x14ac:dyDescent="0.25">
      <c r="A8396">
        <v>1447369670.7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>
        <v>140.3198666723921</v>
      </c>
    </row>
    <row r="8397" spans="1:14" x14ac:dyDescent="0.25">
      <c r="A8397">
        <v>1447344591.7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>
        <v>43.955556001889384</v>
      </c>
    </row>
    <row r="8398" spans="1:14" x14ac:dyDescent="0.25">
      <c r="A8398">
        <v>1447340555.7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>
        <v>1.4044213761733328</v>
      </c>
    </row>
    <row r="8399" spans="1:14" x14ac:dyDescent="0.25">
      <c r="A8399">
        <v>1447362500.7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>
        <v>1.4044213761733328</v>
      </c>
    </row>
    <row r="8400" spans="1:14" x14ac:dyDescent="0.25">
      <c r="A8400">
        <v>1447352566.7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>
        <v>1.4044213761733328</v>
      </c>
    </row>
    <row r="8401" spans="1:14" x14ac:dyDescent="0.25">
      <c r="A8401">
        <v>1447384101.7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>
        <v>1.4044213761733328</v>
      </c>
    </row>
    <row r="8402" spans="1:14" x14ac:dyDescent="0.25">
      <c r="A8402">
        <v>1447362619.7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>
        <v>0.54897408724065777</v>
      </c>
    </row>
    <row r="8403" spans="1:14" x14ac:dyDescent="0.25">
      <c r="A8403">
        <v>1447147786.7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>
        <v>0.27448704362032889</v>
      </c>
    </row>
    <row r="8404" spans="1:14" x14ac:dyDescent="0.25">
      <c r="A8404">
        <v>1447147820.7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>
        <v>0.8234611308609866</v>
      </c>
    </row>
    <row r="8405" spans="1:14" x14ac:dyDescent="0.25">
      <c r="A8405">
        <v>1447163761.7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>
        <v>1.0979481744813155</v>
      </c>
    </row>
    <row r="8406" spans="1:14" x14ac:dyDescent="0.25">
      <c r="A8406">
        <v>1447322571.7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>
        <v>5.4897408724065775</v>
      </c>
    </row>
    <row r="8407" spans="1:14" x14ac:dyDescent="0.25">
      <c r="A8407">
        <v>1447180634.7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>
        <v>0.29539901564743887</v>
      </c>
    </row>
    <row r="8408" spans="1:14" x14ac:dyDescent="0.25">
      <c r="A8408">
        <v>1447396839.7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>
        <v>7.2372758833622521</v>
      </c>
    </row>
    <row r="8409" spans="1:14" x14ac:dyDescent="0.25">
      <c r="A8409">
        <v>1447221648.7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>
        <v>0.73849753911859717</v>
      </c>
    </row>
    <row r="8410" spans="1:14" x14ac:dyDescent="0.25">
      <c r="A8410">
        <v>1447250705.7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>
        <v>19.01933995449377</v>
      </c>
    </row>
    <row r="8411" spans="1:14" x14ac:dyDescent="0.25">
      <c r="A8411">
        <v>1447187331.7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>
        <v>0.93543021621688971</v>
      </c>
    </row>
    <row r="8412" spans="1:14" x14ac:dyDescent="0.25">
      <c r="A8412">
        <v>1447160065.7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>
        <v>2.6093579715523765</v>
      </c>
    </row>
    <row r="8413" spans="1:14" x14ac:dyDescent="0.25">
      <c r="A8413">
        <v>1447318768.7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>
        <v>7.188042714087679</v>
      </c>
    </row>
    <row r="8414" spans="1:14" x14ac:dyDescent="0.25">
      <c r="A8414">
        <v>1447299519.7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>
        <v>2.6727890387383728</v>
      </c>
    </row>
    <row r="8415" spans="1:14" x14ac:dyDescent="0.25">
      <c r="A8415">
        <v>1447390560.7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>
        <v>98.129579558274344</v>
      </c>
    </row>
    <row r="8416" spans="1:14" x14ac:dyDescent="0.25">
      <c r="A8416">
        <v>1447344604.7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>
        <v>3.9307251688249756</v>
      </c>
    </row>
    <row r="8417" spans="1:14" x14ac:dyDescent="0.25">
      <c r="A8417">
        <v>1447335994.7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>
        <v>30.445801350599805</v>
      </c>
    </row>
    <row r="8418" spans="1:14" x14ac:dyDescent="0.25">
      <c r="A8418">
        <v>1447238281.7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>
        <v>6.7649999999999997</v>
      </c>
    </row>
    <row r="8419" spans="1:14" x14ac:dyDescent="0.25">
      <c r="A8419">
        <v>1447379142.7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>
        <v>13.53</v>
      </c>
    </row>
    <row r="8420" spans="1:14" x14ac:dyDescent="0.25">
      <c r="A8420">
        <v>1447313925.7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>
        <v>6.72</v>
      </c>
    </row>
    <row r="8421" spans="1:14" x14ac:dyDescent="0.25">
      <c r="A8421">
        <v>1447278560.7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>
        <v>4.5967272727272723</v>
      </c>
    </row>
    <row r="8422" spans="1:14" x14ac:dyDescent="0.25">
      <c r="A8422">
        <v>1447223761.7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>
        <v>4.5967272727272723</v>
      </c>
    </row>
    <row r="8423" spans="1:14" x14ac:dyDescent="0.25">
      <c r="A8423">
        <v>1447223773.7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>
        <v>4.5967272727272723</v>
      </c>
    </row>
    <row r="8424" spans="1:14" x14ac:dyDescent="0.25">
      <c r="A8424">
        <v>1447278593.7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>
        <v>8.84</v>
      </c>
    </row>
    <row r="8425" spans="1:14" x14ac:dyDescent="0.25">
      <c r="A8425">
        <v>1447223774.7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>
        <v>8.1999999999999993</v>
      </c>
    </row>
    <row r="8426" spans="1:14" x14ac:dyDescent="0.25">
      <c r="A8426">
        <v>1447278561.7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>
        <v>8.02</v>
      </c>
    </row>
    <row r="8427" spans="1:14" x14ac:dyDescent="0.25">
      <c r="A8427">
        <v>1447223763.7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>
        <v>7.88</v>
      </c>
    </row>
    <row r="8428" spans="1:14" x14ac:dyDescent="0.25">
      <c r="A8428">
        <v>1447223762.7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>
        <v>7.86</v>
      </c>
    </row>
    <row r="8429" spans="1:14" x14ac:dyDescent="0.25">
      <c r="A8429">
        <v>1447288170.7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>
        <v>1.2787096774193547</v>
      </c>
    </row>
    <row r="8430" spans="1:14" x14ac:dyDescent="0.25">
      <c r="A8430">
        <v>1447167331.7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>
        <v>1.7800000000000002</v>
      </c>
    </row>
    <row r="8431" spans="1:14" x14ac:dyDescent="0.25">
      <c r="A8431">
        <v>1447211844.7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>
        <v>33.833096388967874</v>
      </c>
    </row>
    <row r="8432" spans="1:14" x14ac:dyDescent="0.25">
      <c r="A8432">
        <v>1447233243.7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>
        <v>6.1666192777935747</v>
      </c>
    </row>
    <row r="8433" spans="1:14" x14ac:dyDescent="0.25">
      <c r="A8433">
        <v>1447334712.7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>
        <v>14.416548194483937</v>
      </c>
    </row>
    <row r="8434" spans="1:14" x14ac:dyDescent="0.25">
      <c r="A8434">
        <v>1447237030.7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>
        <v>23.124822291725906</v>
      </c>
    </row>
    <row r="8435" spans="1:14" x14ac:dyDescent="0.25">
      <c r="A8435">
        <v>1447387686.7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>
        <v>18.499857833380723</v>
      </c>
    </row>
    <row r="8436" spans="1:14" x14ac:dyDescent="0.25">
      <c r="A8436">
        <v>1447215338.7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>
        <v>30.833096388967874</v>
      </c>
    </row>
    <row r="8437" spans="1:14" x14ac:dyDescent="0.25">
      <c r="A8437">
        <v>1447364865.7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>
        <v>15.416548194483937</v>
      </c>
    </row>
    <row r="8438" spans="1:14" x14ac:dyDescent="0.25">
      <c r="A8438">
        <v>1447366454.7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>
        <v>7.7082740972419685</v>
      </c>
    </row>
    <row r="8439" spans="1:14" x14ac:dyDescent="0.25">
      <c r="A8439">
        <v>1447403129.7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>
        <v>6.1666192777935747</v>
      </c>
    </row>
    <row r="8440" spans="1:14" x14ac:dyDescent="0.25">
      <c r="A8440">
        <v>1447344916.7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>
        <v>7.7082740972419685</v>
      </c>
    </row>
    <row r="8441" spans="1:14" x14ac:dyDescent="0.25">
      <c r="A8441">
        <v>1447318101.7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>
        <v>11.32</v>
      </c>
    </row>
    <row r="8442" spans="1:14" x14ac:dyDescent="0.25">
      <c r="A8442">
        <v>1447371673.7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>
        <v>26.020000000000003</v>
      </c>
    </row>
    <row r="8443" spans="1:14" x14ac:dyDescent="0.25">
      <c r="A8443">
        <v>1447364854.7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>
        <v>13.940000000000001</v>
      </c>
    </row>
    <row r="8444" spans="1:14" x14ac:dyDescent="0.25">
      <c r="A8444">
        <v>1447418072.7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>
        <v>15.940000000000001</v>
      </c>
    </row>
    <row r="8445" spans="1:14" x14ac:dyDescent="0.25">
      <c r="A8445">
        <v>1447348308.7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>
        <v>15.92</v>
      </c>
    </row>
    <row r="8446" spans="1:14" x14ac:dyDescent="0.25">
      <c r="A8446">
        <v>1447188651.7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>
        <v>13.88</v>
      </c>
    </row>
    <row r="8447" spans="1:14" x14ac:dyDescent="0.25">
      <c r="A8447">
        <v>1447379409.7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>
        <v>13.859999999999998</v>
      </c>
    </row>
    <row r="8448" spans="1:14" x14ac:dyDescent="0.25">
      <c r="A8448">
        <v>1447343147.7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>
        <v>13.82</v>
      </c>
    </row>
    <row r="8449" spans="1:14" x14ac:dyDescent="0.25">
      <c r="A8449">
        <v>1447247285.7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>
        <v>28.54</v>
      </c>
    </row>
    <row r="8450" spans="1:14" x14ac:dyDescent="0.25">
      <c r="A8450">
        <v>1447421550.7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>
        <v>46.12</v>
      </c>
    </row>
    <row r="8451" spans="1:14" x14ac:dyDescent="0.25">
      <c r="A8451">
        <v>1447251866.7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>
        <v>15.079999999999998</v>
      </c>
    </row>
    <row r="8452" spans="1:14" x14ac:dyDescent="0.25">
      <c r="A8452">
        <v>1447417705.7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>
        <v>28.18</v>
      </c>
    </row>
    <row r="8453" spans="1:14" x14ac:dyDescent="0.25">
      <c r="A8453">
        <v>1447350452.7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>
        <v>14.585650446871886</v>
      </c>
    </row>
    <row r="8454" spans="1:14" x14ac:dyDescent="0.25">
      <c r="A8454">
        <v>1447184528.7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>
        <v>0.29171300893743773</v>
      </c>
    </row>
    <row r="8455" spans="1:14" x14ac:dyDescent="0.25">
      <c r="A8455">
        <v>1447395128.7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>
        <v>8.7513902681231315</v>
      </c>
    </row>
    <row r="8456" spans="1:14" x14ac:dyDescent="0.25">
      <c r="A8456">
        <v>1447259915.7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>
        <v>14.585650446871886</v>
      </c>
    </row>
    <row r="8457" spans="1:14" x14ac:dyDescent="0.25">
      <c r="A8457">
        <v>1447169125.7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>
        <v>13.585650446871886</v>
      </c>
    </row>
    <row r="8458" spans="1:14" x14ac:dyDescent="0.25">
      <c r="A8458">
        <v>1447395143.7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>
        <v>14.585650446871886</v>
      </c>
    </row>
    <row r="8459" spans="1:14" x14ac:dyDescent="0.25">
      <c r="A8459">
        <v>1447189604.7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>
        <v>0.29171300893743773</v>
      </c>
    </row>
    <row r="8460" spans="1:14" x14ac:dyDescent="0.25">
      <c r="A8460">
        <v>1447417775.7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>
        <v>11.064098808341601</v>
      </c>
    </row>
    <row r="8461" spans="1:14" x14ac:dyDescent="0.25">
      <c r="A8461">
        <v>1447259914.7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>
        <v>14.585650446871886</v>
      </c>
    </row>
    <row r="8462" spans="1:14" x14ac:dyDescent="0.25">
      <c r="A8462">
        <v>1447172339.7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>
        <v>13.585650446871886</v>
      </c>
    </row>
    <row r="8463" spans="1:14" x14ac:dyDescent="0.25">
      <c r="A8463">
        <v>1447259913.7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>
        <v>14.585650446871886</v>
      </c>
    </row>
    <row r="8464" spans="1:14" x14ac:dyDescent="0.25">
      <c r="A8464">
        <v>1447387687.7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>
        <v>7.2928252234359432</v>
      </c>
    </row>
    <row r="8465" spans="1:14" x14ac:dyDescent="0.25">
      <c r="A8465">
        <v>1447201718.7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>
        <v>13.585650446871886</v>
      </c>
    </row>
    <row r="8466" spans="1:14" x14ac:dyDescent="0.25">
      <c r="A8466">
        <v>1447402660.7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>
        <v>15.585650446871886</v>
      </c>
    </row>
    <row r="8467" spans="1:14" x14ac:dyDescent="0.25">
      <c r="A8467">
        <v>1447326452.7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>
        <v>13.585650446871886</v>
      </c>
    </row>
    <row r="8468" spans="1:14" x14ac:dyDescent="0.25">
      <c r="A8468">
        <v>1447209741.7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>
        <v>14.585650446871886</v>
      </c>
    </row>
    <row r="8469" spans="1:14" x14ac:dyDescent="0.25">
      <c r="A8469">
        <v>1447410753.7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>
        <v>12.418798411122136</v>
      </c>
    </row>
    <row r="8470" spans="1:14" x14ac:dyDescent="0.25">
      <c r="A8470">
        <v>1447392663.7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>
        <v>7.2928252234359432</v>
      </c>
    </row>
    <row r="8471" spans="1:14" x14ac:dyDescent="0.25">
      <c r="A8471">
        <v>1447390924.7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>
        <v>34.520000000000003</v>
      </c>
    </row>
    <row r="8472" spans="1:14" x14ac:dyDescent="0.25">
      <c r="A8472">
        <v>1447320864.7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>
        <v>29.059999999999995</v>
      </c>
    </row>
    <row r="8473" spans="1:14" x14ac:dyDescent="0.25">
      <c r="A8473">
        <v>1447412479.7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>
        <v>30.059999999999995</v>
      </c>
    </row>
    <row r="8474" spans="1:14" x14ac:dyDescent="0.25">
      <c r="A8474">
        <v>1447421569.7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>
        <v>28.04</v>
      </c>
    </row>
    <row r="8475" spans="1:14" x14ac:dyDescent="0.25">
      <c r="A8475">
        <v>1447254117.7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>
        <v>29.58</v>
      </c>
    </row>
    <row r="8476" spans="1:14" x14ac:dyDescent="0.25">
      <c r="A8476">
        <v>1447325845.7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>
        <v>29.98</v>
      </c>
    </row>
    <row r="8477" spans="1:14" x14ac:dyDescent="0.25">
      <c r="A8477">
        <v>1447250645.7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>
        <v>29.92</v>
      </c>
    </row>
    <row r="8478" spans="1:14" x14ac:dyDescent="0.25">
      <c r="A8478">
        <v>1447158062.7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>
        <v>27.9</v>
      </c>
    </row>
    <row r="8479" spans="1:14" x14ac:dyDescent="0.25">
      <c r="A8479">
        <v>1447316291.7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>
        <v>16.34</v>
      </c>
    </row>
    <row r="8480" spans="1:14" x14ac:dyDescent="0.25">
      <c r="A8480">
        <v>1447148725.7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>
        <v>29.859999999999996</v>
      </c>
    </row>
    <row r="8481" spans="1:14" x14ac:dyDescent="0.25">
      <c r="A8481">
        <v>1447243416.7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>
        <v>28.859999999999996</v>
      </c>
    </row>
    <row r="8482" spans="1:14" x14ac:dyDescent="0.25">
      <c r="A8482">
        <v>1447191651.7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>
        <v>14.42</v>
      </c>
    </row>
    <row r="8483" spans="1:14" x14ac:dyDescent="0.25">
      <c r="A8483">
        <v>1447169058.7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>
        <v>30.84</v>
      </c>
    </row>
    <row r="8484" spans="1:14" x14ac:dyDescent="0.25">
      <c r="A8484">
        <v>1447158007.7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>
        <v>29.800000000000004</v>
      </c>
    </row>
    <row r="8485" spans="1:14" x14ac:dyDescent="0.25">
      <c r="A8485">
        <v>1447350453.7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>
        <v>30.800000000000004</v>
      </c>
    </row>
    <row r="8486" spans="1:14" x14ac:dyDescent="0.25">
      <c r="A8486">
        <v>1447254116.7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>
        <v>30.800000000000004</v>
      </c>
    </row>
    <row r="8487" spans="1:14" x14ac:dyDescent="0.25">
      <c r="A8487">
        <v>1447175364.7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>
        <v>26.500000000000004</v>
      </c>
    </row>
    <row r="8488" spans="1:14" x14ac:dyDescent="0.25">
      <c r="A8488">
        <v>1447263398.7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>
        <v>27.720000000000002</v>
      </c>
    </row>
    <row r="8489" spans="1:14" x14ac:dyDescent="0.25">
      <c r="A8489">
        <v>1447413740.7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>
        <v>30.720000000000002</v>
      </c>
    </row>
    <row r="8490" spans="1:14" x14ac:dyDescent="0.25">
      <c r="A8490">
        <v>1447326451.7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>
        <v>29.7</v>
      </c>
    </row>
    <row r="8491" spans="1:14" x14ac:dyDescent="0.25">
      <c r="A8491">
        <v>1447189650.7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>
        <v>27.32</v>
      </c>
    </row>
    <row r="8492" spans="1:14" x14ac:dyDescent="0.25">
      <c r="A8492">
        <v>1447327009.7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>
        <v>31.460000000000004</v>
      </c>
    </row>
    <row r="8493" spans="1:14" x14ac:dyDescent="0.25">
      <c r="A8493">
        <v>1447211843.7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>
        <v>29.58</v>
      </c>
    </row>
    <row r="8494" spans="1:14" x14ac:dyDescent="0.25">
      <c r="A8494">
        <v>1447268287.7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>
        <v>29.54</v>
      </c>
    </row>
    <row r="8495" spans="1:14" x14ac:dyDescent="0.25">
      <c r="A8495">
        <v>1447189606.7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>
        <v>30.499999999999996</v>
      </c>
    </row>
    <row r="8496" spans="1:14" x14ac:dyDescent="0.25">
      <c r="A8496">
        <v>1447156751.7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>
        <v>55.98</v>
      </c>
    </row>
    <row r="8497" spans="1:14" x14ac:dyDescent="0.25">
      <c r="A8497">
        <v>1447348326.7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>
        <v>21.32</v>
      </c>
    </row>
    <row r="8498" spans="1:14" x14ac:dyDescent="0.25">
      <c r="A8498">
        <v>1447357737.7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>
        <v>19.32</v>
      </c>
    </row>
    <row r="8499" spans="1:14" x14ac:dyDescent="0.25">
      <c r="A8499">
        <v>1447148736.7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>
        <v>43.540000000000006</v>
      </c>
    </row>
    <row r="8500" spans="1:14" x14ac:dyDescent="0.25">
      <c r="A8500">
        <v>1447334713.7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>
        <v>90.12</v>
      </c>
    </row>
    <row r="8501" spans="1:14" x14ac:dyDescent="0.25">
      <c r="A8501">
        <v>1447250707.7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>
        <v>56.64</v>
      </c>
    </row>
    <row r="8502" spans="1:14" x14ac:dyDescent="0.25">
      <c r="A8502">
        <v>1447417691.7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>
        <v>42.47999999999999</v>
      </c>
    </row>
    <row r="8503" spans="1:14" x14ac:dyDescent="0.25">
      <c r="A8503">
        <v>1447193206.7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>
        <v>23.239999999999995</v>
      </c>
    </row>
    <row r="8504" spans="1:14" x14ac:dyDescent="0.25">
      <c r="A8504">
        <v>1447403872.7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>
        <v>21.22</v>
      </c>
    </row>
    <row r="8505" spans="1:14" x14ac:dyDescent="0.25">
      <c r="A8505">
        <v>1447288444.7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>
        <v>22.16</v>
      </c>
    </row>
    <row r="8506" spans="1:14" x14ac:dyDescent="0.25">
      <c r="A8506">
        <v>1447285602.7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>
        <v>19.14</v>
      </c>
    </row>
    <row r="8507" spans="1:14" x14ac:dyDescent="0.25">
      <c r="A8507">
        <v>1447245301.7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>
        <v>43.12</v>
      </c>
    </row>
    <row r="8508" spans="1:14" x14ac:dyDescent="0.25">
      <c r="A8508">
        <v>1447353256.7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>
        <v>40.06</v>
      </c>
    </row>
    <row r="8509" spans="1:14" x14ac:dyDescent="0.25">
      <c r="A8509">
        <v>1447243005.7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>
        <v>67.92</v>
      </c>
    </row>
    <row r="8510" spans="1:14" x14ac:dyDescent="0.25">
      <c r="A8510">
        <v>1447334714.7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>
        <v>44.72</v>
      </c>
    </row>
    <row r="8511" spans="1:14" x14ac:dyDescent="0.25">
      <c r="A8511">
        <v>1447322269.7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>
        <v>0.26251015177929565</v>
      </c>
    </row>
    <row r="8512" spans="1:14" x14ac:dyDescent="0.25">
      <c r="A8512">
        <v>1447371587.7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>
        <v>1.0500406071171826</v>
      </c>
    </row>
    <row r="8513" spans="1:14" x14ac:dyDescent="0.25">
      <c r="A8513">
        <v>1447300962.7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>
        <v>0.13125507588964783</v>
      </c>
    </row>
    <row r="8514" spans="1:14" x14ac:dyDescent="0.25">
      <c r="A8514">
        <v>1447417819.7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>
        <v>0.13125507588964783</v>
      </c>
    </row>
    <row r="8515" spans="1:14" x14ac:dyDescent="0.25">
      <c r="A8515">
        <v>1447259859.7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>
        <v>28.226683994263453</v>
      </c>
    </row>
    <row r="8516" spans="1:14" x14ac:dyDescent="0.25">
      <c r="A8516">
        <v>1447152023.7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>
        <v>11.387985243550595</v>
      </c>
    </row>
    <row r="8517" spans="1:14" x14ac:dyDescent="0.25">
      <c r="A8517">
        <v>1447240030.7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>
        <v>3.7163955730651783</v>
      </c>
    </row>
    <row r="8518" spans="1:14" x14ac:dyDescent="0.25">
      <c r="A8518">
        <v>1447395153.7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>
        <v>0.86715896704854167</v>
      </c>
    </row>
    <row r="8519" spans="1:14" x14ac:dyDescent="0.25">
      <c r="A8519">
        <v>1447163763.7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>
        <v>14.865582292260713</v>
      </c>
    </row>
    <row r="8520" spans="1:14" x14ac:dyDescent="0.25">
      <c r="A8520">
        <v>1447225251.7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>
        <v>2.4775970487101189</v>
      </c>
    </row>
    <row r="8521" spans="1:14" x14ac:dyDescent="0.25">
      <c r="A8521">
        <v>1447189574.7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>
        <v>0.74327911461303575</v>
      </c>
    </row>
    <row r="8522" spans="1:14" x14ac:dyDescent="0.25">
      <c r="A8522">
        <v>1447240037.7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>
        <v>85.238299656144051</v>
      </c>
    </row>
    <row r="8523" spans="1:14" x14ac:dyDescent="0.25">
      <c r="A8523">
        <v>1447153015.7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>
        <v>11.387985243550595</v>
      </c>
    </row>
    <row r="8524" spans="1:14" x14ac:dyDescent="0.25">
      <c r="A8524">
        <v>1447240031.7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>
        <v>6.1939926217752976</v>
      </c>
    </row>
    <row r="8525" spans="1:14" x14ac:dyDescent="0.25">
      <c r="A8525">
        <v>1447371709.7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>
        <v>37.641552779361902</v>
      </c>
    </row>
    <row r="8526" spans="1:14" x14ac:dyDescent="0.25">
      <c r="A8526">
        <v>1447259860.7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>
        <v>31.943079567328631</v>
      </c>
    </row>
    <row r="8527" spans="1:14" x14ac:dyDescent="0.25">
      <c r="A8527">
        <v>1447185422.7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>
        <v>1.2252867828441389</v>
      </c>
    </row>
    <row r="8528" spans="1:14" x14ac:dyDescent="0.25">
      <c r="A8528">
        <v>1447139280.7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>
        <v>1.2252867828441389</v>
      </c>
    </row>
    <row r="8529" spans="1:14" x14ac:dyDescent="0.25">
      <c r="A8529">
        <v>1447302327.7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>
        <v>1.2252867828441389</v>
      </c>
    </row>
    <row r="8530" spans="1:14" x14ac:dyDescent="0.25">
      <c r="A8530">
        <v>1447318097.7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>
        <v>1.8320827734222835</v>
      </c>
    </row>
    <row r="8531" spans="1:14" x14ac:dyDescent="0.25">
      <c r="A8531">
        <v>1447168472.7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>
        <v>2.288931823669853</v>
      </c>
    </row>
    <row r="8532" spans="1:14" x14ac:dyDescent="0.25">
      <c r="A8532">
        <v>1447252590.7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>
        <v>1.1444659118349265</v>
      </c>
    </row>
    <row r="8533" spans="1:14" x14ac:dyDescent="0.25">
      <c r="A8533">
        <v>1447241500.7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>
        <v>3.4333977355047796</v>
      </c>
    </row>
    <row r="8534" spans="1:14" x14ac:dyDescent="0.25">
      <c r="A8534">
        <v>1447330380.7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>
        <v>1.1444659118349265</v>
      </c>
    </row>
    <row r="8535" spans="1:14" x14ac:dyDescent="0.25">
      <c r="A8535">
        <v>1447412496.7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>
        <v>2.288931823669853</v>
      </c>
    </row>
    <row r="8536" spans="1:14" x14ac:dyDescent="0.25">
      <c r="A8536">
        <v>1447348348.7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>
        <v>1.1444659118349265</v>
      </c>
    </row>
    <row r="8537" spans="1:14" x14ac:dyDescent="0.25">
      <c r="A8537">
        <v>1447152949.7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>
        <v>12.444659118349264</v>
      </c>
    </row>
    <row r="8538" spans="1:14" x14ac:dyDescent="0.25">
      <c r="A8538">
        <v>1447162464.7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>
        <v>3.4333977355047796</v>
      </c>
    </row>
    <row r="8539" spans="1:14" x14ac:dyDescent="0.25">
      <c r="A8539">
        <v>1447351635.7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>
        <v>4.005630691422243</v>
      </c>
    </row>
    <row r="8540" spans="1:14" x14ac:dyDescent="0.25">
      <c r="A8540">
        <v>1447418128.7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>
        <v>1.1444659118349265</v>
      </c>
    </row>
    <row r="8541" spans="1:14" x14ac:dyDescent="0.25">
      <c r="A8541">
        <v>1447184531.7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>
        <v>2.288931823669853</v>
      </c>
    </row>
    <row r="8542" spans="1:14" x14ac:dyDescent="0.25">
      <c r="A8542">
        <v>1447191386.7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>
        <v>5.7223295591746322</v>
      </c>
    </row>
    <row r="8543" spans="1:14" x14ac:dyDescent="0.25">
      <c r="A8543">
        <v>1447209786.7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>
        <v>3.4333977355047796</v>
      </c>
    </row>
    <row r="8544" spans="1:14" x14ac:dyDescent="0.25">
      <c r="A8544">
        <v>1447348349.7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>
        <v>2.288931823669853</v>
      </c>
    </row>
    <row r="8545" spans="1:14" x14ac:dyDescent="0.25">
      <c r="A8545">
        <v>1447351634.7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>
        <v>4.005630691422243</v>
      </c>
    </row>
    <row r="8546" spans="1:14" x14ac:dyDescent="0.25">
      <c r="A8546">
        <v>1447211500.7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>
        <v>0.68667954710095591</v>
      </c>
    </row>
    <row r="8547" spans="1:14" x14ac:dyDescent="0.25">
      <c r="A8547">
        <v>1447182891.7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>
        <v>9.1557272946794122</v>
      </c>
    </row>
    <row r="8548" spans="1:14" x14ac:dyDescent="0.25">
      <c r="A8548">
        <v>1447189651.7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>
        <v>6.8667954710095591</v>
      </c>
    </row>
    <row r="8549" spans="1:14" x14ac:dyDescent="0.25">
      <c r="A8549">
        <v>1447231241.7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>
        <v>1.1444659118349265</v>
      </c>
    </row>
    <row r="8550" spans="1:14" x14ac:dyDescent="0.25">
      <c r="A8550">
        <v>1447161696.7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>
        <v>1.141115981112546</v>
      </c>
    </row>
    <row r="8551" spans="1:14" x14ac:dyDescent="0.25">
      <c r="A8551">
        <v>1447254118.7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>
        <v>0.45644639244501839</v>
      </c>
    </row>
    <row r="8552" spans="1:14" x14ac:dyDescent="0.25">
      <c r="A8552">
        <v>1447247287.7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>
        <v>1.141115981112546</v>
      </c>
    </row>
    <row r="8553" spans="1:14" x14ac:dyDescent="0.25">
      <c r="A8553">
        <v>1447169090.7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>
        <v>1.141115981112546</v>
      </c>
    </row>
    <row r="8554" spans="1:14" x14ac:dyDescent="0.25">
      <c r="A8554">
        <v>1447237015.7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>
        <v>0.45644639244501839</v>
      </c>
    </row>
    <row r="8555" spans="1:14" x14ac:dyDescent="0.25">
      <c r="A8555">
        <v>1447174489.7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>
        <v>1.141115981112546</v>
      </c>
    </row>
    <row r="8556" spans="1:14" x14ac:dyDescent="0.25">
      <c r="A8556">
        <v>1447373533.7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>
        <v>0.91289278489003678</v>
      </c>
    </row>
    <row r="8557" spans="1:14" x14ac:dyDescent="0.25">
      <c r="A8557">
        <v>1447162469.7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>
        <v>2.2822319622250919</v>
      </c>
    </row>
    <row r="8558" spans="1:14" x14ac:dyDescent="0.25">
      <c r="A8558">
        <v>1447232794.7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>
        <v>1.8257855697800736</v>
      </c>
    </row>
    <row r="8559" spans="1:14" x14ac:dyDescent="0.25">
      <c r="A8559">
        <v>1447259916.7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>
        <v>19.391342314353263</v>
      </c>
    </row>
    <row r="8560" spans="1:14" x14ac:dyDescent="0.25">
      <c r="A8560">
        <v>1447348350.7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>
        <v>0.67971141047844208</v>
      </c>
    </row>
    <row r="8561" spans="1:14" x14ac:dyDescent="0.25">
      <c r="A8561">
        <v>1447297327.7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>
        <v>15.85993291116365</v>
      </c>
    </row>
    <row r="8562" spans="1:14" x14ac:dyDescent="0.25">
      <c r="A8562">
        <v>1447244899.7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>
        <v>1.1328523507974035</v>
      </c>
    </row>
    <row r="8563" spans="1:14" x14ac:dyDescent="0.25">
      <c r="A8563">
        <v>1447348351.7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>
        <v>1.3594228209568842</v>
      </c>
    </row>
    <row r="8564" spans="1:14" x14ac:dyDescent="0.25">
      <c r="A8564">
        <v>1447239998.7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>
        <v>18.391342314353263</v>
      </c>
    </row>
    <row r="8565" spans="1:14" x14ac:dyDescent="0.25">
      <c r="A8565">
        <v>1447348352.7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>
        <v>2.7188456419137683</v>
      </c>
    </row>
    <row r="8566" spans="1:14" x14ac:dyDescent="0.25">
      <c r="A8566">
        <v>1447390916.7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>
        <v>0.56642617539870177</v>
      </c>
    </row>
    <row r="8567" spans="1:14" x14ac:dyDescent="0.25">
      <c r="A8567">
        <v>1447288184.7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>
        <v>24.65704701594807</v>
      </c>
    </row>
    <row r="8568" spans="1:14" x14ac:dyDescent="0.25">
      <c r="A8568">
        <v>1447387031.7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>
        <v>0.33985570523922104</v>
      </c>
    </row>
    <row r="8569" spans="1:14" x14ac:dyDescent="0.25">
      <c r="A8569">
        <v>1447252546.7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>
        <v>0.4531409403189614</v>
      </c>
    </row>
    <row r="8570" spans="1:14" x14ac:dyDescent="0.25">
      <c r="A8570">
        <v>1447239997.7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>
        <v>1.1328523507974035</v>
      </c>
    </row>
    <row r="8571" spans="1:14" x14ac:dyDescent="0.25">
      <c r="A8571">
        <v>1447286036.7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>
        <v>1.0960186791998714</v>
      </c>
    </row>
    <row r="8572" spans="1:14" x14ac:dyDescent="0.25">
      <c r="A8572">
        <v>1447268291.7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>
        <v>1.0960186791998714</v>
      </c>
    </row>
    <row r="8573" spans="1:14" x14ac:dyDescent="0.25">
      <c r="A8573">
        <v>1447148305.7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>
        <v>2.1920373583997428</v>
      </c>
    </row>
    <row r="8574" spans="1:14" x14ac:dyDescent="0.25">
      <c r="A8574">
        <v>1447340786.7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>
        <v>1.3152224150398457</v>
      </c>
    </row>
    <row r="8575" spans="1:14" x14ac:dyDescent="0.25">
      <c r="A8575">
        <v>1447251048.7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>
        <v>1.0960186791998714</v>
      </c>
    </row>
    <row r="8576" spans="1:14" x14ac:dyDescent="0.25">
      <c r="A8576">
        <v>1447154199.7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>
        <v>15.440280187998074</v>
      </c>
    </row>
    <row r="8577" spans="1:14" x14ac:dyDescent="0.25">
      <c r="A8577">
        <v>1447168476.7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>
        <v>2.1920373583997428</v>
      </c>
    </row>
    <row r="8578" spans="1:14" x14ac:dyDescent="0.25">
      <c r="A8578">
        <v>1447154201.7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>
        <v>2.1920373583997428</v>
      </c>
    </row>
    <row r="8579" spans="1:14" x14ac:dyDescent="0.25">
      <c r="A8579">
        <v>1447241504.7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>
        <v>1.0960186791998714</v>
      </c>
    </row>
    <row r="8580" spans="1:14" x14ac:dyDescent="0.25">
      <c r="A8580">
        <v>1447302325.7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>
        <v>2.1452431547155011</v>
      </c>
    </row>
    <row r="8581" spans="1:14" x14ac:dyDescent="0.25">
      <c r="A8581">
        <v>1447161687.7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>
        <v>2.1452431547155011</v>
      </c>
    </row>
    <row r="8582" spans="1:14" x14ac:dyDescent="0.25">
      <c r="A8582">
        <v>1447340779.7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>
        <v>2.1452431547155011</v>
      </c>
    </row>
    <row r="8583" spans="1:14" x14ac:dyDescent="0.25">
      <c r="A8583">
        <v>1447350448.7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>
        <v>1.0726215773577505</v>
      </c>
    </row>
    <row r="8584" spans="1:14" x14ac:dyDescent="0.25">
      <c r="A8584">
        <v>1447248248.7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>
        <v>1.0726215773577505</v>
      </c>
    </row>
    <row r="8585" spans="1:14" x14ac:dyDescent="0.25">
      <c r="A8585">
        <v>1447328233.7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>
        <v>2.1452431547155011</v>
      </c>
    </row>
    <row r="8586" spans="1:14" x14ac:dyDescent="0.25">
      <c r="A8586">
        <v>1447168473.7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>
        <v>2.1452431547155011</v>
      </c>
    </row>
    <row r="8587" spans="1:14" x14ac:dyDescent="0.25">
      <c r="A8587">
        <v>1447318093.7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>
        <v>8.5809726188620044</v>
      </c>
    </row>
    <row r="8588" spans="1:14" x14ac:dyDescent="0.25">
      <c r="A8588">
        <v>1447325823.7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>
        <v>2.1452431547155011</v>
      </c>
    </row>
    <row r="8589" spans="1:14" x14ac:dyDescent="0.25">
      <c r="A8589">
        <v>1447185421.7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>
        <v>2.1452431547155011</v>
      </c>
    </row>
    <row r="8590" spans="1:14" x14ac:dyDescent="0.25">
      <c r="A8590">
        <v>1447318872.7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>
        <v>4.2904863094310022</v>
      </c>
    </row>
    <row r="8591" spans="1:14" x14ac:dyDescent="0.25">
      <c r="A8591">
        <v>1447349668.7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>
        <v>2.1452431547155011</v>
      </c>
    </row>
    <row r="8592" spans="1:14" x14ac:dyDescent="0.25">
      <c r="A8592">
        <v>1447344873.7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>
        <v>2.1452431547155011</v>
      </c>
    </row>
    <row r="8593" spans="1:14" x14ac:dyDescent="0.25">
      <c r="A8593">
        <v>1447251050.7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>
        <v>1.0726215773577505</v>
      </c>
    </row>
    <row r="8594" spans="1:14" x14ac:dyDescent="0.25">
      <c r="A8594">
        <v>1447148656.7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>
        <v>2.1320431603350354</v>
      </c>
    </row>
    <row r="8595" spans="1:14" x14ac:dyDescent="0.25">
      <c r="A8595">
        <v>1447364867.7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>
        <v>1.0660215801675177</v>
      </c>
    </row>
    <row r="8596" spans="1:14" x14ac:dyDescent="0.25">
      <c r="A8596">
        <v>1447254091.7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>
        <v>2.1320431603350354</v>
      </c>
    </row>
    <row r="8597" spans="1:14" x14ac:dyDescent="0.25">
      <c r="A8597">
        <v>1447152942.7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>
        <v>1.0660215801675177</v>
      </c>
    </row>
    <row r="8598" spans="1:14" x14ac:dyDescent="0.25">
      <c r="A8598">
        <v>1447343146.7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>
        <v>1.0660215801675177</v>
      </c>
    </row>
    <row r="8599" spans="1:14" x14ac:dyDescent="0.25">
      <c r="A8599">
        <v>1447169055.7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>
        <v>1.0660215801675177</v>
      </c>
    </row>
    <row r="8600" spans="1:14" x14ac:dyDescent="0.25">
      <c r="A8600">
        <v>1447175890.7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>
        <v>1.0660215801675177</v>
      </c>
    </row>
    <row r="8601" spans="1:14" x14ac:dyDescent="0.25">
      <c r="A8601">
        <v>1447247290.7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>
        <v>8.5281726413401415</v>
      </c>
    </row>
    <row r="8602" spans="1:14" x14ac:dyDescent="0.25">
      <c r="A8602">
        <v>1447317062.7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>
        <v>1.0660215801675177</v>
      </c>
    </row>
    <row r="8603" spans="1:14" x14ac:dyDescent="0.25">
      <c r="A8603">
        <v>1447371672.7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>
        <v>1.0660215801675177</v>
      </c>
    </row>
    <row r="8604" spans="1:14" x14ac:dyDescent="0.25">
      <c r="A8604">
        <v>1447152944.7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>
        <v>1.0660215801675177</v>
      </c>
    </row>
    <row r="8605" spans="1:14" x14ac:dyDescent="0.25">
      <c r="A8605">
        <v>1447301629.7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>
        <v>4.0889826147889954</v>
      </c>
    </row>
    <row r="8606" spans="1:14" x14ac:dyDescent="0.25">
      <c r="A8606">
        <v>1447353051.7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>
        <v>9.2224565369724889</v>
      </c>
    </row>
    <row r="8607" spans="1:14" x14ac:dyDescent="0.25">
      <c r="A8607">
        <v>1447317065.7</v>
      </c>
      <c r="B8607" s="6">
        <v>41420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>
        <v>5.622351095334869</v>
      </c>
    </row>
    <row r="8608" spans="1:14" x14ac:dyDescent="0.25">
      <c r="A8608">
        <v>1447247288.7</v>
      </c>
      <c r="B8608" s="6">
        <v>41420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>
        <v>37.209741794579863</v>
      </c>
    </row>
    <row r="8609" spans="1:14" x14ac:dyDescent="0.25">
      <c r="A8609">
        <v>1447392202.7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>
        <v>0.92002108832752405</v>
      </c>
    </row>
    <row r="8610" spans="1:14" x14ac:dyDescent="0.25">
      <c r="A8610">
        <v>1447263376.7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>
        <v>1.0222456536972488</v>
      </c>
    </row>
    <row r="8611" spans="1:14" x14ac:dyDescent="0.25">
      <c r="A8611">
        <v>1447366452.7</v>
      </c>
      <c r="B8611" s="6">
        <v>41420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>
        <v>18.40042176655048</v>
      </c>
    </row>
    <row r="8612" spans="1:14" x14ac:dyDescent="0.25">
      <c r="A8612">
        <v>1447251337.7</v>
      </c>
      <c r="B8612" s="6">
        <v>41420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>
        <v>3.6800843533100962</v>
      </c>
    </row>
    <row r="8613" spans="1:14" x14ac:dyDescent="0.25">
      <c r="A8613">
        <v>1447369446.7</v>
      </c>
      <c r="B8613" s="6">
        <v>41420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>
        <v>5.1112282684862445</v>
      </c>
    </row>
    <row r="8614" spans="1:14" x14ac:dyDescent="0.25">
      <c r="A8614">
        <v>1447366453.7</v>
      </c>
      <c r="B8614" s="6">
        <v>41420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>
        <v>4.0889826147889954</v>
      </c>
    </row>
    <row r="8615" spans="1:14" x14ac:dyDescent="0.25">
      <c r="A8615">
        <v>1447384370.7</v>
      </c>
      <c r="B8615" s="6">
        <v>41420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>
        <v>7.2579441412504675</v>
      </c>
    </row>
    <row r="8616" spans="1:14" x14ac:dyDescent="0.25">
      <c r="A8616">
        <v>1447334311.7</v>
      </c>
      <c r="B8616" s="6">
        <v>41420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>
        <v>7.1557195758807426</v>
      </c>
    </row>
    <row r="8617" spans="1:14" x14ac:dyDescent="0.25">
      <c r="A8617">
        <v>1447225588.7</v>
      </c>
      <c r="B8617" s="6">
        <v>41420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>
        <v>3.0667369610917468</v>
      </c>
    </row>
    <row r="8618" spans="1:14" x14ac:dyDescent="0.25">
      <c r="A8618">
        <v>1447344872.7</v>
      </c>
      <c r="B8618" s="6">
        <v>41420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>
        <v>3.0667369610917468</v>
      </c>
    </row>
    <row r="8619" spans="1:14" x14ac:dyDescent="0.25">
      <c r="A8619">
        <v>1447334310.7</v>
      </c>
      <c r="B8619" s="6">
        <v>41420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>
        <v>15.333684805458734</v>
      </c>
    </row>
    <row r="8620" spans="1:14" x14ac:dyDescent="0.25">
      <c r="A8620">
        <v>1447225589.7</v>
      </c>
      <c r="B8620" s="6">
        <v>41420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>
        <v>1.0222456536972488</v>
      </c>
    </row>
    <row r="8621" spans="1:14" x14ac:dyDescent="0.25">
      <c r="A8621">
        <v>1447244898.7</v>
      </c>
      <c r="B8621" s="6">
        <v>41420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>
        <v>3.6800843533100962</v>
      </c>
    </row>
    <row r="8622" spans="1:14" x14ac:dyDescent="0.25">
      <c r="A8622">
        <v>1447251338.7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>
        <v>26.578386996128472</v>
      </c>
    </row>
    <row r="8623" spans="1:14" x14ac:dyDescent="0.25">
      <c r="A8623">
        <v>1447194793.7</v>
      </c>
      <c r="B8623" s="6">
        <v>41420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>
        <v>14.92556017233068</v>
      </c>
    </row>
    <row r="8624" spans="1:14" x14ac:dyDescent="0.25">
      <c r="A8624">
        <v>1447415840.7</v>
      </c>
      <c r="B8624" s="6">
        <v>41420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>
        <v>2.9851120344661362</v>
      </c>
    </row>
    <row r="8625" spans="1:14" x14ac:dyDescent="0.25">
      <c r="A8625">
        <v>1447154207.7</v>
      </c>
      <c r="B8625" s="6">
        <v>41420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>
        <v>0.59702240689322728</v>
      </c>
    </row>
    <row r="8626" spans="1:14" x14ac:dyDescent="0.25">
      <c r="A8626">
        <v>1447331143.7</v>
      </c>
      <c r="B8626" s="6">
        <v>41420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>
        <v>1.9900746896440906</v>
      </c>
    </row>
    <row r="8627" spans="1:14" x14ac:dyDescent="0.25">
      <c r="A8627">
        <v>1447246737.7</v>
      </c>
      <c r="B8627" s="6">
        <v>41420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>
        <v>4.9751867241102268</v>
      </c>
    </row>
    <row r="8628" spans="1:14" x14ac:dyDescent="0.25">
      <c r="A8628">
        <v>1447402186.7</v>
      </c>
      <c r="B8628" s="6">
        <v>41420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>
        <v>1.9900746896440906</v>
      </c>
    </row>
    <row r="8629" spans="1:14" x14ac:dyDescent="0.25">
      <c r="A8629">
        <v>1447160026.7</v>
      </c>
      <c r="B8629" s="6">
        <v>41420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>
        <v>16.910672206796818</v>
      </c>
    </row>
    <row r="8630" spans="1:14" x14ac:dyDescent="0.25">
      <c r="A8630">
        <v>1447162159.7</v>
      </c>
      <c r="B8630" s="6">
        <v>41420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>
        <v>2.9851120344661362</v>
      </c>
    </row>
    <row r="8631" spans="1:14" x14ac:dyDescent="0.25">
      <c r="A8631">
        <v>1447411639.7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>
        <v>9.9503734482204536</v>
      </c>
    </row>
    <row r="8632" spans="1:14" x14ac:dyDescent="0.25">
      <c r="A8632">
        <v>1447167329.7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>
        <v>1.9900746896440906</v>
      </c>
    </row>
    <row r="8633" spans="1:14" x14ac:dyDescent="0.25">
      <c r="A8633">
        <v>1447155233.7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>
        <v>7.8174644655034742</v>
      </c>
    </row>
    <row r="8634" spans="1:14" x14ac:dyDescent="0.25">
      <c r="A8634">
        <v>1447312467.7</v>
      </c>
      <c r="B8634" s="6">
        <v>41420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>
        <v>0.19543661163758685</v>
      </c>
    </row>
    <row r="8635" spans="1:14" x14ac:dyDescent="0.25">
      <c r="A8635">
        <v>1447328140.7</v>
      </c>
      <c r="B8635" s="6">
        <v>41420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>
        <v>1.1726196698255211</v>
      </c>
    </row>
    <row r="8636" spans="1:14" x14ac:dyDescent="0.25">
      <c r="A8636">
        <v>1447243003.7</v>
      </c>
      <c r="B8636" s="6">
        <v>41420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>
        <v>5.8630983491276059</v>
      </c>
    </row>
    <row r="8637" spans="1:14" x14ac:dyDescent="0.25">
      <c r="A8637">
        <v>1447339214.7</v>
      </c>
      <c r="B8637" s="6">
        <v>41420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>
        <v>1.9543661163758685</v>
      </c>
    </row>
    <row r="8638" spans="1:14" x14ac:dyDescent="0.25">
      <c r="A8638">
        <v>1447304514.7</v>
      </c>
      <c r="B8638" s="6">
        <v>41420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>
        <v>1.3680562814631081</v>
      </c>
    </row>
    <row r="8639" spans="1:14" x14ac:dyDescent="0.25">
      <c r="A8639">
        <v>1447348347.7</v>
      </c>
      <c r="B8639" s="6">
        <v>41420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>
        <v>5.6676617374900191</v>
      </c>
    </row>
    <row r="8640" spans="1:14" x14ac:dyDescent="0.25">
      <c r="A8640">
        <v>1447387181.7</v>
      </c>
      <c r="B8640" s="6">
        <v>41420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>
        <v>2.7361125629262162</v>
      </c>
    </row>
    <row r="8641" spans="1:14" x14ac:dyDescent="0.25">
      <c r="A8641">
        <v>1447160058.7</v>
      </c>
      <c r="B8641" s="6">
        <v>41420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>
        <v>3.9087322327517371</v>
      </c>
    </row>
    <row r="8642" spans="1:14" x14ac:dyDescent="0.25">
      <c r="A8642">
        <v>1447328157.7</v>
      </c>
      <c r="B8642" s="6">
        <v>41420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>
        <v>3.9087322327517371</v>
      </c>
    </row>
    <row r="8643" spans="1:14" x14ac:dyDescent="0.25">
      <c r="A8643">
        <v>1447292365.7</v>
      </c>
      <c r="B8643" s="6">
        <v>41420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>
        <v>0.39087322327517371</v>
      </c>
    </row>
    <row r="8644" spans="1:14" x14ac:dyDescent="0.25">
      <c r="A8644">
        <v>1447392188.7</v>
      </c>
      <c r="B8644" s="6">
        <v>41420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>
        <v>0.78174644655034742</v>
      </c>
    </row>
    <row r="8645" spans="1:14" x14ac:dyDescent="0.25">
      <c r="A8645">
        <v>1447254124.7</v>
      </c>
      <c r="B8645" s="6">
        <v>41420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>
        <v>3.9087322327517371</v>
      </c>
    </row>
    <row r="8646" spans="1:14" x14ac:dyDescent="0.25">
      <c r="A8646">
        <v>1447417834.7</v>
      </c>
      <c r="B8646" s="6">
        <v>41420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>
        <v>2.9315491745638029</v>
      </c>
    </row>
    <row r="8647" spans="1:14" x14ac:dyDescent="0.25">
      <c r="A8647">
        <v>1447330385.7</v>
      </c>
      <c r="B8647" s="6">
        <v>41420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>
        <v>0.78174644655034742</v>
      </c>
    </row>
    <row r="8648" spans="1:14" x14ac:dyDescent="0.25">
      <c r="A8648">
        <v>1447171061.7</v>
      </c>
      <c r="B8648" s="6">
        <v>41420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>
        <v>1.9543661163758685</v>
      </c>
    </row>
    <row r="8649" spans="1:14" x14ac:dyDescent="0.25">
      <c r="A8649">
        <v>1447387183.7</v>
      </c>
      <c r="B8649" s="6">
        <v>41420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>
        <v>0.97718305818793427</v>
      </c>
    </row>
    <row r="8650" spans="1:14" x14ac:dyDescent="0.25">
      <c r="A8650">
        <v>1447369357.7</v>
      </c>
      <c r="B8650" s="6">
        <v>41420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>
        <v>12.921633309892798</v>
      </c>
    </row>
    <row r="8651" spans="1:14" x14ac:dyDescent="0.25">
      <c r="A8651">
        <v>1447369433.7</v>
      </c>
      <c r="B8651" s="6">
        <v>41420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>
        <v>3.9087322327517371</v>
      </c>
    </row>
    <row r="8652" spans="1:14" x14ac:dyDescent="0.25">
      <c r="A8652">
        <v>1447281182.7</v>
      </c>
      <c r="B8652" s="6">
        <v>41420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>
        <v>1.5634928931006948</v>
      </c>
    </row>
    <row r="8653" spans="1:14" x14ac:dyDescent="0.25">
      <c r="A8653">
        <v>1447318090.7</v>
      </c>
      <c r="B8653" s="6">
        <v>41420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>
        <v>4.6904786793020845</v>
      </c>
    </row>
    <row r="8654" spans="1:14" x14ac:dyDescent="0.25">
      <c r="A8654">
        <v>1447343144.7</v>
      </c>
      <c r="B8654" s="6">
        <v>41420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>
        <v>4.1041688443893243</v>
      </c>
    </row>
    <row r="8655" spans="1:14" x14ac:dyDescent="0.25">
      <c r="A8655">
        <v>1447304512.7</v>
      </c>
      <c r="B8655" s="6">
        <v>41420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>
        <v>0.58630983491276056</v>
      </c>
    </row>
    <row r="8656" spans="1:14" x14ac:dyDescent="0.25">
      <c r="A8656">
        <v>1447412495.7</v>
      </c>
      <c r="B8656" s="6">
        <v>41420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>
        <v>0.58630983491276056</v>
      </c>
    </row>
    <row r="8657" spans="1:14" x14ac:dyDescent="0.25">
      <c r="A8657">
        <v>1447318091.7</v>
      </c>
      <c r="B8657" s="6">
        <v>41420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>
        <v>2.9315491745638029</v>
      </c>
    </row>
    <row r="8658" spans="1:14" x14ac:dyDescent="0.25">
      <c r="A8658">
        <v>1447407228.7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>
        <v>1.5634928931006948</v>
      </c>
    </row>
    <row r="8659" spans="1:14" x14ac:dyDescent="0.25">
      <c r="A8659">
        <v>1447254094.7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>
        <v>1.9543661163758685</v>
      </c>
    </row>
    <row r="8660" spans="1:14" x14ac:dyDescent="0.25">
      <c r="A8660">
        <v>1447366455.7</v>
      </c>
      <c r="B8660" s="6">
        <v>41420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>
        <v>0.19543661163758685</v>
      </c>
    </row>
    <row r="8661" spans="1:14" x14ac:dyDescent="0.25">
      <c r="A8661">
        <v>1447268292.7</v>
      </c>
      <c r="B8661" s="6">
        <v>41420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>
        <v>1.9168708781045667</v>
      </c>
    </row>
    <row r="8662" spans="1:14" x14ac:dyDescent="0.25">
      <c r="A8662">
        <v>1447162468.7</v>
      </c>
      <c r="B8662" s="6">
        <v>41420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>
        <v>1.9168708781045667</v>
      </c>
    </row>
    <row r="8663" spans="1:14" x14ac:dyDescent="0.25">
      <c r="A8663">
        <v>1447187867.7</v>
      </c>
      <c r="B8663" s="6">
        <v>41420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>
        <v>1.9168708781045667</v>
      </c>
    </row>
    <row r="8664" spans="1:14" x14ac:dyDescent="0.25">
      <c r="A8664">
        <v>1447195178.7</v>
      </c>
      <c r="B8664" s="6">
        <v>41420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>
        <v>1.9168708781045667</v>
      </c>
    </row>
    <row r="8665" spans="1:14" x14ac:dyDescent="0.25">
      <c r="A8665">
        <v>1447288450.7</v>
      </c>
      <c r="B8665" s="6">
        <v>41420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>
        <v>1.9168708781045667</v>
      </c>
    </row>
    <row r="8666" spans="1:14" x14ac:dyDescent="0.25">
      <c r="A8666">
        <v>1447211850.7</v>
      </c>
      <c r="B8666" s="6">
        <v>41420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>
        <v>1.9168708781045667</v>
      </c>
    </row>
    <row r="8667" spans="1:14" x14ac:dyDescent="0.25">
      <c r="A8667">
        <v>1447264915.7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>
        <v>5.7506126343137005</v>
      </c>
    </row>
    <row r="8668" spans="1:14" x14ac:dyDescent="0.25">
      <c r="A8668">
        <v>1447148724.7</v>
      </c>
      <c r="B8668" s="6">
        <v>41420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>
        <v>3.8337417562091334</v>
      </c>
    </row>
    <row r="8669" spans="1:14" x14ac:dyDescent="0.25">
      <c r="A8669">
        <v>1447330384.7</v>
      </c>
      <c r="B8669" s="6">
        <v>41420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>
        <v>3.8337417562091334</v>
      </c>
    </row>
    <row r="8670" spans="1:14" x14ac:dyDescent="0.25">
      <c r="A8670">
        <v>1447241502.7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>
        <v>1.9168708781045667</v>
      </c>
    </row>
    <row r="8671" spans="1:14" x14ac:dyDescent="0.25">
      <c r="A8671">
        <v>1447145915.7</v>
      </c>
      <c r="B8671" s="6">
        <v>41420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>
        <v>1.9168708781045667</v>
      </c>
    </row>
    <row r="8672" spans="1:14" x14ac:dyDescent="0.25">
      <c r="A8672">
        <v>1447254625.7</v>
      </c>
      <c r="B8672" s="6">
        <v>41420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>
        <v>1.9168708781045667</v>
      </c>
    </row>
    <row r="8673" spans="1:14" x14ac:dyDescent="0.25">
      <c r="A8673">
        <v>1447152948.7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>
        <v>1.9168708781045667</v>
      </c>
    </row>
    <row r="8674" spans="1:14" x14ac:dyDescent="0.25">
      <c r="A8674">
        <v>1447168475.7</v>
      </c>
      <c r="B8674" s="6">
        <v>41420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>
        <v>4.6392153728222434</v>
      </c>
    </row>
    <row r="8675" spans="1:14" x14ac:dyDescent="0.25">
      <c r="A8675">
        <v>1447411648.7</v>
      </c>
      <c r="B8675" s="6">
        <v>41420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>
        <v>9.2784307456444868</v>
      </c>
    </row>
    <row r="8676" spans="1:14" x14ac:dyDescent="0.25">
      <c r="A8676">
        <v>1447209638.7</v>
      </c>
      <c r="B8676" s="6">
        <v>41420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>
        <v>9.2784307456444868</v>
      </c>
    </row>
    <row r="8677" spans="1:14" x14ac:dyDescent="0.25">
      <c r="A8677">
        <v>1447390910.7</v>
      </c>
      <c r="B8677" s="6">
        <v>41420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>
        <v>18.556861491288974</v>
      </c>
    </row>
    <row r="8678" spans="1:14" x14ac:dyDescent="0.25">
      <c r="A8678">
        <v>1447412494.7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>
        <v>9.2784307456444868</v>
      </c>
    </row>
    <row r="8679" spans="1:14" x14ac:dyDescent="0.25">
      <c r="A8679">
        <v>1447355996.7</v>
      </c>
      <c r="B8679" s="6">
        <v>41420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>
        <v>17.556861491288974</v>
      </c>
    </row>
    <row r="8680" spans="1:14" x14ac:dyDescent="0.25">
      <c r="A8680">
        <v>1447225207.7</v>
      </c>
      <c r="B8680" s="6">
        <v>41420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>
        <v>9.2784307456444868</v>
      </c>
    </row>
    <row r="8681" spans="1:14" x14ac:dyDescent="0.25">
      <c r="A8681">
        <v>1447366451.7</v>
      </c>
      <c r="B8681" s="6">
        <v>41420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>
        <v>9.2784307456444868</v>
      </c>
    </row>
    <row r="8682" spans="1:14" x14ac:dyDescent="0.25">
      <c r="A8682">
        <v>1447240411.7</v>
      </c>
      <c r="B8682" s="6">
        <v>41420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>
        <v>6.1237642921253608</v>
      </c>
    </row>
    <row r="8683" spans="1:14" x14ac:dyDescent="0.25">
      <c r="A8683">
        <v>1447164242.7</v>
      </c>
      <c r="B8683" s="6">
        <v>41420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>
        <v>9.2784307456444868</v>
      </c>
    </row>
    <row r="8684" spans="1:14" x14ac:dyDescent="0.25">
      <c r="A8684">
        <v>1447250172.7</v>
      </c>
      <c r="B8684" s="6">
        <v>41420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>
        <v>9.2784307456444868</v>
      </c>
    </row>
    <row r="8685" spans="1:14" x14ac:dyDescent="0.25">
      <c r="A8685">
        <v>1447148659.7</v>
      </c>
      <c r="B8685" s="6">
        <v>41420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>
        <v>13.917646118466729</v>
      </c>
    </row>
    <row r="8686" spans="1:14" x14ac:dyDescent="0.25">
      <c r="A8686">
        <v>1447169056.7</v>
      </c>
      <c r="B8686" s="6">
        <v>41420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>
        <v>26.835292236933459</v>
      </c>
    </row>
    <row r="8687" spans="1:14" x14ac:dyDescent="0.25">
      <c r="A8687">
        <v>1447350435.7</v>
      </c>
      <c r="B8687" s="6">
        <v>41420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>
        <v>9.2784307456444868</v>
      </c>
    </row>
    <row r="8688" spans="1:14" x14ac:dyDescent="0.25">
      <c r="A8688">
        <v>1447269732.7</v>
      </c>
      <c r="B8688" s="6">
        <v>41420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>
        <v>9.2784307456444868</v>
      </c>
    </row>
    <row r="8689" spans="1:14" x14ac:dyDescent="0.25">
      <c r="A8689">
        <v>1447170686.7</v>
      </c>
      <c r="B8689" s="6">
        <v>41420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>
        <v>4.6392153728222434</v>
      </c>
    </row>
    <row r="8690" spans="1:14" x14ac:dyDescent="0.25">
      <c r="A8690">
        <v>1447326450.7</v>
      </c>
      <c r="B8690" s="6">
        <v>41420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>
        <v>9.2784307456444868</v>
      </c>
    </row>
    <row r="8691" spans="1:14" x14ac:dyDescent="0.25">
      <c r="A8691">
        <v>1447250186.7</v>
      </c>
      <c r="B8691" s="6">
        <v>41420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>
        <v>9.2784307456444868</v>
      </c>
    </row>
    <row r="8692" spans="1:14" x14ac:dyDescent="0.25">
      <c r="A8692">
        <v>1447174490.7</v>
      </c>
      <c r="B8692" s="6">
        <v>41420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>
        <v>17.556861491288974</v>
      </c>
    </row>
    <row r="8693" spans="1:14" x14ac:dyDescent="0.25">
      <c r="A8693">
        <v>1447240430.7</v>
      </c>
      <c r="B8693" s="6">
        <v>41420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>
        <v>8.7217249009058175</v>
      </c>
    </row>
    <row r="8694" spans="1:14" x14ac:dyDescent="0.25">
      <c r="A8694">
        <v>1447332327.7</v>
      </c>
      <c r="B8694" s="6">
        <v>41420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>
        <v>29.835292236933459</v>
      </c>
    </row>
    <row r="8695" spans="1:14" x14ac:dyDescent="0.25">
      <c r="A8695">
        <v>1447330383.7</v>
      </c>
      <c r="B8695" s="6">
        <v>41420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>
        <v>17.556861491288974</v>
      </c>
    </row>
    <row r="8696" spans="1:14" x14ac:dyDescent="0.25">
      <c r="A8696">
        <v>1447189615.7</v>
      </c>
      <c r="B8696" s="6">
        <v>41420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>
        <v>9.2784307456444868</v>
      </c>
    </row>
    <row r="8697" spans="1:14" x14ac:dyDescent="0.25">
      <c r="A8697">
        <v>1447417824.7</v>
      </c>
      <c r="B8697" s="6">
        <v>41420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>
        <v>9.2784307456444868</v>
      </c>
    </row>
    <row r="8698" spans="1:14" x14ac:dyDescent="0.25">
      <c r="A8698">
        <v>1447174491.7</v>
      </c>
      <c r="B8698" s="6">
        <v>41420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>
        <v>9.2784307456444868</v>
      </c>
    </row>
    <row r="8699" spans="1:14" x14ac:dyDescent="0.25">
      <c r="A8699">
        <v>1447373531.7</v>
      </c>
      <c r="B8699" s="6">
        <v>41420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>
        <v>9.2784307456444868</v>
      </c>
    </row>
    <row r="8700" spans="1:14" x14ac:dyDescent="0.25">
      <c r="A8700">
        <v>1447250136.7</v>
      </c>
      <c r="B8700" s="6">
        <v>41420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>
        <v>9.835136590383156</v>
      </c>
    </row>
    <row r="8701" spans="1:14" x14ac:dyDescent="0.25">
      <c r="A8701">
        <v>1447160014.7</v>
      </c>
      <c r="B8701" s="6">
        <v>41420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>
        <v>12.917646118466729</v>
      </c>
    </row>
    <row r="8702" spans="1:14" x14ac:dyDescent="0.25">
      <c r="A8702">
        <v>1447240428.7</v>
      </c>
      <c r="B8702" s="6">
        <v>41420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>
        <v>3.7113722982577944</v>
      </c>
    </row>
    <row r="8703" spans="1:14" x14ac:dyDescent="0.25">
      <c r="A8703">
        <v>1447189664.7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>
        <v>9.2784307456444868</v>
      </c>
    </row>
    <row r="8704" spans="1:14" x14ac:dyDescent="0.25">
      <c r="A8704">
        <v>1447225206.7</v>
      </c>
      <c r="B8704" s="6">
        <v>41420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>
        <v>9.2784307456444868</v>
      </c>
    </row>
    <row r="8705" spans="1:14" x14ac:dyDescent="0.25">
      <c r="A8705">
        <v>1447209587.7</v>
      </c>
      <c r="B8705" s="6">
        <v>41420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>
        <v>9.2784307456444868</v>
      </c>
    </row>
    <row r="8706" spans="1:14" x14ac:dyDescent="0.25">
      <c r="A8706">
        <v>1447308863.7</v>
      </c>
      <c r="B8706" s="6">
        <v>41420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>
        <v>18.556861491288974</v>
      </c>
    </row>
    <row r="8707" spans="1:14" x14ac:dyDescent="0.25">
      <c r="A8707">
        <v>1447353233.7</v>
      </c>
      <c r="B8707" s="6">
        <v>41420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>
        <v>26.405306624905691</v>
      </c>
    </row>
    <row r="8708" spans="1:14" x14ac:dyDescent="0.25">
      <c r="A8708">
        <v>1447417830.7</v>
      </c>
      <c r="B8708" s="6">
        <v>41420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>
        <v>3.6540408833207589</v>
      </c>
    </row>
    <row r="8709" spans="1:14" x14ac:dyDescent="0.25">
      <c r="A8709">
        <v>1447297328.7</v>
      </c>
      <c r="B8709" s="6">
        <v>41420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>
        <v>43.675511041509488</v>
      </c>
    </row>
    <row r="8710" spans="1:14" x14ac:dyDescent="0.25">
      <c r="A8710">
        <v>1447284659.7</v>
      </c>
      <c r="B8710" s="6">
        <v>41420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>
        <v>4.5675511041509482</v>
      </c>
    </row>
    <row r="8711" spans="1:14" x14ac:dyDescent="0.25">
      <c r="A8711">
        <v>1447269664.7</v>
      </c>
      <c r="B8711" s="6">
        <v>41420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>
        <v>9.1351022083018965</v>
      </c>
    </row>
    <row r="8712" spans="1:14" x14ac:dyDescent="0.25">
      <c r="A8712">
        <v>1447280933.7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>
        <v>28.405306624905691</v>
      </c>
    </row>
    <row r="8713" spans="1:14" x14ac:dyDescent="0.25">
      <c r="A8713">
        <v>1447191652.7</v>
      </c>
      <c r="B8713" s="6">
        <v>41420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>
        <v>11.962122649962277</v>
      </c>
    </row>
    <row r="8714" spans="1:14" x14ac:dyDescent="0.25">
      <c r="A8714">
        <v>1447417829.7</v>
      </c>
      <c r="B8714" s="6">
        <v>41420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>
        <v>3.6540408833207589</v>
      </c>
    </row>
    <row r="8715" spans="1:14" x14ac:dyDescent="0.25">
      <c r="A8715">
        <v>1447387188.7</v>
      </c>
      <c r="B8715" s="6">
        <v>41420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>
        <v>3.6540408833207589</v>
      </c>
    </row>
    <row r="8716" spans="1:14" x14ac:dyDescent="0.25">
      <c r="A8716">
        <v>1447328155.7</v>
      </c>
      <c r="B8716" s="6">
        <v>41420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>
        <v>4.5675511041509482</v>
      </c>
    </row>
    <row r="8717" spans="1:14" x14ac:dyDescent="0.25">
      <c r="A8717">
        <v>1447250706.7</v>
      </c>
      <c r="B8717" s="6">
        <v>41420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>
        <v>17.270204416603793</v>
      </c>
    </row>
    <row r="8718" spans="1:14" x14ac:dyDescent="0.25">
      <c r="A8718">
        <v>1447182890.7</v>
      </c>
      <c r="B8718" s="6">
        <v>41420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>
        <v>19.270204416603793</v>
      </c>
    </row>
    <row r="8719" spans="1:14" x14ac:dyDescent="0.25">
      <c r="A8719">
        <v>1447417833.7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>
        <v>9.1351022083018965</v>
      </c>
    </row>
    <row r="8720" spans="1:14" x14ac:dyDescent="0.25">
      <c r="A8720">
        <v>1447339000.7</v>
      </c>
      <c r="B8720" s="6">
        <v>41420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>
        <v>3.6540408833207589</v>
      </c>
    </row>
    <row r="8721" spans="1:14" x14ac:dyDescent="0.25">
      <c r="A8721">
        <v>1447304511.7</v>
      </c>
      <c r="B8721" s="6">
        <v>41420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>
        <v>14.702653312452846</v>
      </c>
    </row>
    <row r="8722" spans="1:14" x14ac:dyDescent="0.25">
      <c r="A8722">
        <v>1447387191.7</v>
      </c>
      <c r="B8722" s="6">
        <v>41420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>
        <v>3.6540408833207589</v>
      </c>
    </row>
    <row r="8723" spans="1:14" x14ac:dyDescent="0.25">
      <c r="A8723">
        <v>1447378572.7</v>
      </c>
      <c r="B8723" s="6">
        <v>41420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>
        <v>2.7405306624905692</v>
      </c>
    </row>
    <row r="8724" spans="1:14" x14ac:dyDescent="0.25">
      <c r="A8724">
        <v>1447284658.7</v>
      </c>
      <c r="B8724" s="6">
        <v>41420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>
        <v>19.270204416603793</v>
      </c>
    </row>
    <row r="8725" spans="1:14" x14ac:dyDescent="0.25">
      <c r="A8725">
        <v>1447417832.7</v>
      </c>
      <c r="B8725" s="6">
        <v>41420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>
        <v>3.6540408833207589</v>
      </c>
    </row>
    <row r="8726" spans="1:14" x14ac:dyDescent="0.25">
      <c r="A8726">
        <v>1447188634.7</v>
      </c>
      <c r="B8726" s="6">
        <v>41420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>
        <v>9.1351022083018965</v>
      </c>
    </row>
    <row r="8727" spans="1:14" x14ac:dyDescent="0.25">
      <c r="A8727">
        <v>1447349667.7</v>
      </c>
      <c r="B8727" s="6">
        <v>41420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>
        <v>0.91351022083018973</v>
      </c>
    </row>
    <row r="8728" spans="1:14" x14ac:dyDescent="0.25">
      <c r="A8728">
        <v>1447152947.7</v>
      </c>
      <c r="B8728" s="6">
        <v>41420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>
        <v>9.1351022083018965</v>
      </c>
    </row>
    <row r="8729" spans="1:14" x14ac:dyDescent="0.25">
      <c r="A8729">
        <v>1447171063.7</v>
      </c>
      <c r="B8729" s="6">
        <v>41420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>
        <v>9.1351022083018965</v>
      </c>
    </row>
    <row r="8730" spans="1:14" x14ac:dyDescent="0.25">
      <c r="A8730">
        <v>1447411636.7</v>
      </c>
      <c r="B8730" s="6">
        <v>41420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>
        <v>1.8270204416603795</v>
      </c>
    </row>
    <row r="8731" spans="1:14" x14ac:dyDescent="0.25">
      <c r="A8731">
        <v>1447362806.7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>
        <v>3.6540408833207589</v>
      </c>
    </row>
    <row r="8732" spans="1:14" x14ac:dyDescent="0.25">
      <c r="A8732">
        <v>1447322608.7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>
        <v>3.6540408833207589</v>
      </c>
    </row>
    <row r="8733" spans="1:14" x14ac:dyDescent="0.25">
      <c r="A8733">
        <v>1447371710.7</v>
      </c>
      <c r="B8733" s="6">
        <v>41420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>
        <v>2.7405306624905692</v>
      </c>
    </row>
    <row r="8734" spans="1:14" x14ac:dyDescent="0.25">
      <c r="A8734">
        <v>1447322609.7</v>
      </c>
      <c r="B8734" s="6">
        <v>41420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>
        <v>5.4810613249811384</v>
      </c>
    </row>
    <row r="8735" spans="1:14" x14ac:dyDescent="0.25">
      <c r="A8735">
        <v>1447371605.7</v>
      </c>
      <c r="B8735" s="6">
        <v>41420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>
        <v>4.5675511041509482</v>
      </c>
    </row>
    <row r="8736" spans="1:14" x14ac:dyDescent="0.25">
      <c r="A8736">
        <v>1447390874.7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>
        <v>3.7453919054037779</v>
      </c>
    </row>
    <row r="8737" spans="1:14" x14ac:dyDescent="0.25">
      <c r="A8737">
        <v>1447250701.7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>
        <v>9.1351022083018965</v>
      </c>
    </row>
    <row r="8738" spans="1:14" x14ac:dyDescent="0.25">
      <c r="A8738">
        <v>1447417831.7</v>
      </c>
      <c r="B8738" s="6">
        <v>41420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>
        <v>3.6540408833207589</v>
      </c>
    </row>
    <row r="8739" spans="1:14" x14ac:dyDescent="0.25">
      <c r="A8739">
        <v>1447411637.7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>
        <v>1.8270204416603795</v>
      </c>
    </row>
    <row r="8740" spans="1:14" x14ac:dyDescent="0.25">
      <c r="A8740">
        <v>1447387189.7</v>
      </c>
      <c r="B8740" s="6">
        <v>41420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>
        <v>3.6540408833207589</v>
      </c>
    </row>
    <row r="8741" spans="1:14" x14ac:dyDescent="0.25">
      <c r="A8741">
        <v>1447371030.7</v>
      </c>
      <c r="B8741" s="6">
        <v>41420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>
        <v>5.4810613249811384</v>
      </c>
    </row>
    <row r="8742" spans="1:14" x14ac:dyDescent="0.25">
      <c r="A8742">
        <v>1447366450.7</v>
      </c>
      <c r="B8742" s="6">
        <v>41420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>
        <v>4.5675511041509482</v>
      </c>
    </row>
    <row r="8743" spans="1:14" x14ac:dyDescent="0.25">
      <c r="A8743">
        <v>1447189706.7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>
        <v>15.616163533283036</v>
      </c>
    </row>
    <row r="8744" spans="1:14" x14ac:dyDescent="0.25">
      <c r="A8744">
        <v>1447387187.7</v>
      </c>
      <c r="B8744" s="6">
        <v>41420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>
        <v>0.91351022083018973</v>
      </c>
    </row>
    <row r="8745" spans="1:14" x14ac:dyDescent="0.25">
      <c r="A8745">
        <v>1447245303.7</v>
      </c>
      <c r="B8745" s="6">
        <v>41420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>
        <v>17.270204416603793</v>
      </c>
    </row>
    <row r="8746" spans="1:14" x14ac:dyDescent="0.25">
      <c r="A8746">
        <v>1447250657.7</v>
      </c>
      <c r="B8746" s="6">
        <v>41420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>
        <v>9.1351022083018965</v>
      </c>
    </row>
    <row r="8747" spans="1:14" x14ac:dyDescent="0.25">
      <c r="A8747">
        <v>1447390871.7</v>
      </c>
      <c r="B8747" s="6">
        <v>41420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>
        <v>1.8241525788062605</v>
      </c>
    </row>
    <row r="8748" spans="1:14" x14ac:dyDescent="0.25">
      <c r="A8748">
        <v>1447378573.7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>
        <v>3.6483051576125209</v>
      </c>
    </row>
    <row r="8749" spans="1:14" x14ac:dyDescent="0.25">
      <c r="A8749">
        <v>1447209202.7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>
        <v>1.8241525788062605</v>
      </c>
    </row>
    <row r="8750" spans="1:14" x14ac:dyDescent="0.25">
      <c r="A8750">
        <v>1447373532.7</v>
      </c>
      <c r="B8750" s="6">
        <v>41420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>
        <v>9.1207628940313015</v>
      </c>
    </row>
    <row r="8751" spans="1:14" x14ac:dyDescent="0.25">
      <c r="A8751">
        <v>1447231312.7</v>
      </c>
      <c r="B8751" s="6">
        <v>41420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>
        <v>3.6483051576125209</v>
      </c>
    </row>
    <row r="8752" spans="1:14" x14ac:dyDescent="0.25">
      <c r="A8752">
        <v>1447343145.7</v>
      </c>
      <c r="B8752" s="6">
        <v>41420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>
        <v>9.1207628940313015</v>
      </c>
    </row>
    <row r="8753" spans="1:14" x14ac:dyDescent="0.25">
      <c r="A8753">
        <v>1447387041.7</v>
      </c>
      <c r="B8753" s="6">
        <v>41420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>
        <v>0.91207628940313024</v>
      </c>
    </row>
    <row r="8754" spans="1:14" x14ac:dyDescent="0.25">
      <c r="A8754">
        <v>1447231311.7</v>
      </c>
      <c r="B8754" s="6">
        <v>41420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>
        <v>0.91207628940313024</v>
      </c>
    </row>
    <row r="8755" spans="1:14" x14ac:dyDescent="0.25">
      <c r="A8755">
        <v>1447387042.7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>
        <v>0.91207628940313024</v>
      </c>
    </row>
    <row r="8756" spans="1:14" x14ac:dyDescent="0.25">
      <c r="A8756">
        <v>1447156746.7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>
        <v>3.6483051576125209</v>
      </c>
    </row>
    <row r="8757" spans="1:14" x14ac:dyDescent="0.25">
      <c r="A8757">
        <v>1447237016.7</v>
      </c>
      <c r="B8757" s="6">
        <v>41420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>
        <v>0.91207628940313024</v>
      </c>
    </row>
    <row r="8758" spans="1:14" x14ac:dyDescent="0.25">
      <c r="A8758">
        <v>1447169126.7</v>
      </c>
      <c r="B8758" s="6">
        <v>41420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>
        <v>3.6483051576125209</v>
      </c>
    </row>
    <row r="8759" spans="1:14" x14ac:dyDescent="0.25">
      <c r="A8759">
        <v>1447230551.7</v>
      </c>
      <c r="B8759" s="6">
        <v>41420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>
        <v>2.7362288682093907</v>
      </c>
    </row>
    <row r="8760" spans="1:14" x14ac:dyDescent="0.25">
      <c r="A8760">
        <v>1447360073.7</v>
      </c>
      <c r="B8760" s="6">
        <v>41420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>
        <v>4.5603814470156507</v>
      </c>
    </row>
    <row r="8761" spans="1:14" x14ac:dyDescent="0.25">
      <c r="A8761">
        <v>1447417878.7</v>
      </c>
      <c r="B8761" s="6">
        <v>41420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>
        <v>2.7362288682093907</v>
      </c>
    </row>
    <row r="8762" spans="1:14" x14ac:dyDescent="0.25">
      <c r="A8762">
        <v>1447241514.7</v>
      </c>
      <c r="B8762" s="6">
        <v>41420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>
        <v>3.6483051576125209</v>
      </c>
    </row>
    <row r="8763" spans="1:14" x14ac:dyDescent="0.25">
      <c r="A8763">
        <v>1447251857.7</v>
      </c>
      <c r="B8763" s="6">
        <v>41420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>
        <v>19.241525788062603</v>
      </c>
    </row>
    <row r="8764" spans="1:14" x14ac:dyDescent="0.25">
      <c r="A8764">
        <v>1447231314.7</v>
      </c>
      <c r="B8764" s="6">
        <v>41420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>
        <v>3.6483051576125209</v>
      </c>
    </row>
    <row r="8765" spans="1:14" x14ac:dyDescent="0.25">
      <c r="A8765">
        <v>1447169211.7</v>
      </c>
      <c r="B8765" s="6">
        <v>41420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>
        <v>1.8241525788062605</v>
      </c>
    </row>
    <row r="8766" spans="1:14" x14ac:dyDescent="0.25">
      <c r="A8766">
        <v>1447350504.7</v>
      </c>
      <c r="B8766" s="6">
        <v>41420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>
        <v>7.2966103152250419</v>
      </c>
    </row>
    <row r="8767" spans="1:14" x14ac:dyDescent="0.25">
      <c r="A8767">
        <v>1447350449.7</v>
      </c>
      <c r="B8767" s="6">
        <v>41420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>
        <v>1.8241525788062605</v>
      </c>
    </row>
    <row r="8768" spans="1:14" x14ac:dyDescent="0.25">
      <c r="A8768">
        <v>1447411642.7</v>
      </c>
      <c r="B8768" s="6">
        <v>41420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>
        <v>2.7362288682093907</v>
      </c>
    </row>
    <row r="8769" spans="1:14" x14ac:dyDescent="0.25">
      <c r="A8769">
        <v>1447395867.7</v>
      </c>
      <c r="B8769" s="6">
        <v>41420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>
        <v>1.8241525788062605</v>
      </c>
    </row>
    <row r="8770" spans="1:14" x14ac:dyDescent="0.25">
      <c r="A8770">
        <v>1447231313.7</v>
      </c>
      <c r="B8770" s="6">
        <v>41420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>
        <v>3.6483051576125209</v>
      </c>
    </row>
    <row r="8771" spans="1:14" x14ac:dyDescent="0.25">
      <c r="A8771">
        <v>1447189541.7</v>
      </c>
      <c r="B8771" s="6">
        <v>41420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>
        <v>1.8241525788062605</v>
      </c>
    </row>
    <row r="8772" spans="1:14" x14ac:dyDescent="0.25">
      <c r="A8772">
        <v>1447219831.7</v>
      </c>
      <c r="B8772" s="6">
        <v>41420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>
        <v>2.7362288682093907</v>
      </c>
    </row>
    <row r="8773" spans="1:14" x14ac:dyDescent="0.25">
      <c r="A8773">
        <v>1447237027.7</v>
      </c>
      <c r="B8773" s="6">
        <v>41420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>
        <v>3.6483051576125209</v>
      </c>
    </row>
    <row r="8774" spans="1:14" x14ac:dyDescent="0.25">
      <c r="A8774">
        <v>1447417929.7</v>
      </c>
      <c r="B8774" s="6">
        <v>41420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>
        <v>5.4724577364187814</v>
      </c>
    </row>
    <row r="8775" spans="1:14" x14ac:dyDescent="0.25">
      <c r="A8775">
        <v>1447417877.7</v>
      </c>
      <c r="B8775" s="6">
        <v>41420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>
        <v>6.3845340258219112</v>
      </c>
    </row>
    <row r="8776" spans="1:14" x14ac:dyDescent="0.25">
      <c r="A8776">
        <v>1447189708.7</v>
      </c>
      <c r="B8776" s="6">
        <v>41420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>
        <v>18.086818572369292</v>
      </c>
    </row>
    <row r="8777" spans="1:14" x14ac:dyDescent="0.25">
      <c r="A8777">
        <v>1447179666.7</v>
      </c>
      <c r="B8777" s="6">
        <v>41420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>
        <v>19.086818572369292</v>
      </c>
    </row>
    <row r="8778" spans="1:14" x14ac:dyDescent="0.25">
      <c r="A8778">
        <v>1447154197.7</v>
      </c>
      <c r="B8778" s="6">
        <v>41420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>
        <v>29.13022785855394</v>
      </c>
    </row>
    <row r="8779" spans="1:14" x14ac:dyDescent="0.25">
      <c r="A8779">
        <v>1447236560.7</v>
      </c>
      <c r="B8779" s="6">
        <v>41420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>
        <v>67.303865003292515</v>
      </c>
    </row>
    <row r="8780" spans="1:14" x14ac:dyDescent="0.25">
      <c r="A8780">
        <v>1447232806.7</v>
      </c>
      <c r="B8780" s="6">
        <v>41420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>
        <v>9.0434092861846462</v>
      </c>
    </row>
    <row r="8781" spans="1:14" x14ac:dyDescent="0.25">
      <c r="A8781">
        <v>1447355979.7</v>
      </c>
      <c r="B8781" s="6">
        <v>41420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>
        <v>6.3303865003292525</v>
      </c>
    </row>
    <row r="8782" spans="1:14" x14ac:dyDescent="0.25">
      <c r="A8782">
        <v>1447344876.7</v>
      </c>
      <c r="B8782" s="6">
        <v>41420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>
        <v>9.0434092861846462</v>
      </c>
    </row>
    <row r="8783" spans="1:14" x14ac:dyDescent="0.25">
      <c r="A8783">
        <v>1447254079.7</v>
      </c>
      <c r="B8783" s="6">
        <v>41420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>
        <v>84.434092861846466</v>
      </c>
    </row>
    <row r="8784" spans="1:14" x14ac:dyDescent="0.25">
      <c r="A8784">
        <v>1447353895.7</v>
      </c>
      <c r="B8784" s="6">
        <v>41420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>
        <v>6.3303865003292525</v>
      </c>
    </row>
    <row r="8785" spans="1:14" x14ac:dyDescent="0.25">
      <c r="A8785">
        <v>1447320863.7</v>
      </c>
      <c r="B8785" s="6">
        <v>41420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>
        <v>9.0434092861846462</v>
      </c>
    </row>
    <row r="8786" spans="1:14" x14ac:dyDescent="0.25">
      <c r="A8786">
        <v>1447247291.7</v>
      </c>
      <c r="B8786" s="6">
        <v>41420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>
        <v>33.173637144738585</v>
      </c>
    </row>
    <row r="8787" spans="1:14" x14ac:dyDescent="0.25">
      <c r="A8787">
        <v>1447219830.7</v>
      </c>
      <c r="B8787" s="6">
        <v>41420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>
        <v>2.7130227858553937</v>
      </c>
    </row>
    <row r="8788" spans="1:14" x14ac:dyDescent="0.25">
      <c r="A8788">
        <v>1447232795.7</v>
      </c>
      <c r="B8788" s="6">
        <v>41420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>
        <v>17.086818572369292</v>
      </c>
    </row>
    <row r="8789" spans="1:14" x14ac:dyDescent="0.25">
      <c r="A8789">
        <v>1447338041.7</v>
      </c>
      <c r="B8789" s="6">
        <v>41420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>
        <v>49.930069216778627</v>
      </c>
    </row>
    <row r="8790" spans="1:14" x14ac:dyDescent="0.25">
      <c r="A8790">
        <v>1447167572.7</v>
      </c>
      <c r="B8790" s="6">
        <v>41420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>
        <v>19.086818572369292</v>
      </c>
    </row>
    <row r="8791" spans="1:14" x14ac:dyDescent="0.25">
      <c r="A8791">
        <v>1447369376.7</v>
      </c>
      <c r="B8791" s="6">
        <v>41420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>
        <v>5.4260455717107874</v>
      </c>
    </row>
    <row r="8792" spans="1:14" x14ac:dyDescent="0.25">
      <c r="A8792">
        <v>1447390783.7</v>
      </c>
      <c r="B8792" s="6">
        <v>41420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>
        <v>9.0434092861846462</v>
      </c>
    </row>
    <row r="8793" spans="1:14" x14ac:dyDescent="0.25">
      <c r="A8793">
        <v>1447322568.7</v>
      </c>
      <c r="B8793" s="6">
        <v>41420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>
        <v>49.217046430923233</v>
      </c>
    </row>
    <row r="8794" spans="1:14" x14ac:dyDescent="0.25">
      <c r="A8794">
        <v>1447334312.7</v>
      </c>
      <c r="B8794" s="6">
        <v>41420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>
        <v>9.0434092861846462</v>
      </c>
    </row>
    <row r="8795" spans="1:14" x14ac:dyDescent="0.25">
      <c r="A8795">
        <v>1447151459.7</v>
      </c>
      <c r="B8795" s="6">
        <v>41420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>
        <v>49.217046430923233</v>
      </c>
    </row>
    <row r="8796" spans="1:14" x14ac:dyDescent="0.25">
      <c r="A8796">
        <v>1447285609.7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>
        <v>13.56511392927697</v>
      </c>
    </row>
    <row r="8797" spans="1:14" x14ac:dyDescent="0.25">
      <c r="A8797">
        <v>1447189707.7</v>
      </c>
      <c r="B8797" s="6">
        <v>41420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>
        <v>17.086818572369292</v>
      </c>
    </row>
    <row r="8798" spans="1:14" x14ac:dyDescent="0.25">
      <c r="A8798">
        <v>1447371621.7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>
        <v>9.0434092861846462</v>
      </c>
    </row>
    <row r="8799" spans="1:14" x14ac:dyDescent="0.25">
      <c r="A8799">
        <v>1447331401.7</v>
      </c>
      <c r="B8799" s="6">
        <v>41420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>
        <v>9.0434092861846462</v>
      </c>
    </row>
    <row r="8800" spans="1:14" x14ac:dyDescent="0.25">
      <c r="A8800">
        <v>1447344875.7</v>
      </c>
      <c r="B8800" s="6">
        <v>41420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>
        <v>9.0434092861846462</v>
      </c>
    </row>
    <row r="8801" spans="1:14" x14ac:dyDescent="0.25">
      <c r="A8801">
        <v>1447144880.7</v>
      </c>
      <c r="B8801" s="6">
        <v>41420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>
        <v>14.56511392927697</v>
      </c>
    </row>
    <row r="8802" spans="1:14" x14ac:dyDescent="0.25">
      <c r="A8802">
        <v>1447322567.7</v>
      </c>
      <c r="B8802" s="6">
        <v>41420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>
        <v>9.0434092861846462</v>
      </c>
    </row>
    <row r="8803" spans="1:14" x14ac:dyDescent="0.25">
      <c r="A8803">
        <v>1447326316.7</v>
      </c>
      <c r="B8803" s="6">
        <v>41420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>
        <v>48.217046430923233</v>
      </c>
    </row>
    <row r="8804" spans="1:14" x14ac:dyDescent="0.25">
      <c r="A8804">
        <v>1447154208.7</v>
      </c>
      <c r="B8804" s="6">
        <v>41420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>
        <v>44.217046430923233</v>
      </c>
    </row>
    <row r="8805" spans="1:14" x14ac:dyDescent="0.25">
      <c r="A8805">
        <v>1447175365.7</v>
      </c>
      <c r="B8805" s="6">
        <v>41420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>
        <v>9.0434092861846462</v>
      </c>
    </row>
    <row r="8806" spans="1:14" x14ac:dyDescent="0.25">
      <c r="A8806">
        <v>1447355321.7</v>
      </c>
      <c r="B8806" s="6">
        <v>41420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>
        <v>9.0434092861846462</v>
      </c>
    </row>
    <row r="8807" spans="1:14" x14ac:dyDescent="0.25">
      <c r="A8807">
        <v>1447246707.7</v>
      </c>
      <c r="B8807" s="6">
        <v>41420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>
        <v>46.217046430923233</v>
      </c>
    </row>
    <row r="8808" spans="1:14" x14ac:dyDescent="0.25">
      <c r="A8808">
        <v>1447369383.7</v>
      </c>
      <c r="B8808" s="6">
        <v>41420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>
        <v>9.0434092861846462</v>
      </c>
    </row>
    <row r="8809" spans="1:14" x14ac:dyDescent="0.25">
      <c r="A8809">
        <v>1447329679.7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>
        <v>9.0434092861846462</v>
      </c>
    </row>
    <row r="8810" spans="1:14" x14ac:dyDescent="0.25">
      <c r="A8810">
        <v>1447318092.7</v>
      </c>
      <c r="B8810" s="6">
        <v>41420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>
        <v>9.0434092861846462</v>
      </c>
    </row>
    <row r="8811" spans="1:14" x14ac:dyDescent="0.25">
      <c r="A8811">
        <v>1447243012.7</v>
      </c>
      <c r="B8811" s="6">
        <v>41420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>
        <v>71.34727428947717</v>
      </c>
    </row>
    <row r="8812" spans="1:14" x14ac:dyDescent="0.25">
      <c r="A8812">
        <v>1447246709.7</v>
      </c>
      <c r="B8812" s="6">
        <v>41420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>
        <v>17.086818572369292</v>
      </c>
    </row>
    <row r="8813" spans="1:14" x14ac:dyDescent="0.25">
      <c r="A8813">
        <v>1447215337.7</v>
      </c>
      <c r="B8813" s="6">
        <v>41420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>
        <v>7.1746124271312386</v>
      </c>
    </row>
    <row r="8814" spans="1:14" x14ac:dyDescent="0.25">
      <c r="A8814">
        <v>1447167573.7</v>
      </c>
      <c r="B8814" s="6">
        <v>41420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>
        <v>8.9682655339140478</v>
      </c>
    </row>
    <row r="8815" spans="1:14" x14ac:dyDescent="0.25">
      <c r="A8815">
        <v>1447417876.7</v>
      </c>
      <c r="B8815" s="6">
        <v>41420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>
        <v>12.452398300871073</v>
      </c>
    </row>
    <row r="8816" spans="1:14" x14ac:dyDescent="0.25">
      <c r="A8816">
        <v>1447159998.7</v>
      </c>
      <c r="B8816" s="6">
        <v>41420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>
        <v>16.936531067828096</v>
      </c>
    </row>
    <row r="8817" spans="1:14" x14ac:dyDescent="0.25">
      <c r="A8817">
        <v>1447395869.7</v>
      </c>
      <c r="B8817" s="6">
        <v>41420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>
        <v>4.4841327669570239</v>
      </c>
    </row>
    <row r="8818" spans="1:14" x14ac:dyDescent="0.25">
      <c r="A8818">
        <v>1447322202.7</v>
      </c>
      <c r="B8818" s="6">
        <v>41420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>
        <v>8.9682655339140478</v>
      </c>
    </row>
    <row r="8819" spans="1:14" x14ac:dyDescent="0.25">
      <c r="A8819">
        <v>1447379448.7</v>
      </c>
      <c r="B8819" s="6">
        <v>41420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>
        <v>8.9682655339140478</v>
      </c>
    </row>
    <row r="8820" spans="1:14" x14ac:dyDescent="0.25">
      <c r="A8820">
        <v>1447328232.7</v>
      </c>
      <c r="B8820" s="6">
        <v>41420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>
        <v>13.452398300871073</v>
      </c>
    </row>
    <row r="8821" spans="1:14" x14ac:dyDescent="0.25">
      <c r="A8821">
        <v>1447211851.7</v>
      </c>
      <c r="B8821" s="6">
        <v>41420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>
        <v>8.9682655339140478</v>
      </c>
    </row>
    <row r="8822" spans="1:14" x14ac:dyDescent="0.25">
      <c r="A8822">
        <v>1447250169.7</v>
      </c>
      <c r="B8822" s="6">
        <v>41420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>
        <v>11.761918640696857</v>
      </c>
    </row>
    <row r="8823" spans="1:14" x14ac:dyDescent="0.25">
      <c r="A8823">
        <v>1447189709.7</v>
      </c>
      <c r="B8823" s="6">
        <v>41420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>
        <v>16.936531067828096</v>
      </c>
    </row>
    <row r="8824" spans="1:14" x14ac:dyDescent="0.25">
      <c r="A8824">
        <v>1447169195.7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>
        <v>8.9682655339140478</v>
      </c>
    </row>
    <row r="8825" spans="1:14" x14ac:dyDescent="0.25">
      <c r="A8825">
        <v>1447360798.7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>
        <v>4.4841327669570239</v>
      </c>
    </row>
    <row r="8826" spans="1:14" x14ac:dyDescent="0.25">
      <c r="A8826">
        <v>1447334331.7</v>
      </c>
      <c r="B8826" s="6">
        <v>41420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>
        <v>17.936531067828096</v>
      </c>
    </row>
    <row r="8827" spans="1:14" x14ac:dyDescent="0.25">
      <c r="A8827">
        <v>1447421413.7</v>
      </c>
      <c r="B8827" s="6">
        <v>41420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>
        <v>13.452398300871073</v>
      </c>
    </row>
    <row r="8828" spans="1:14" x14ac:dyDescent="0.25">
      <c r="A8828">
        <v>1447362771.7</v>
      </c>
      <c r="B8828" s="6">
        <v>41420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>
        <v>8.9682655339140478</v>
      </c>
    </row>
    <row r="8829" spans="1:14" x14ac:dyDescent="0.25">
      <c r="A8829">
        <v>1447394565.7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>
        <v>4.4841327669570239</v>
      </c>
    </row>
    <row r="8830" spans="1:14" x14ac:dyDescent="0.25">
      <c r="A8830">
        <v>1447369410.7</v>
      </c>
      <c r="B8830" s="6">
        <v>41420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>
        <v>8.9682655339140478</v>
      </c>
    </row>
    <row r="8831" spans="1:14" x14ac:dyDescent="0.25">
      <c r="A8831">
        <v>1447251313.7</v>
      </c>
      <c r="B8831" s="6">
        <v>41420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>
        <v>17.142877961045286</v>
      </c>
    </row>
    <row r="8832" spans="1:14" x14ac:dyDescent="0.25">
      <c r="A8832">
        <v>1447340787.7</v>
      </c>
      <c r="B8832" s="6">
        <v>41420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>
        <v>4.4841327669570239</v>
      </c>
    </row>
    <row r="8833" spans="1:14" x14ac:dyDescent="0.25">
      <c r="A8833">
        <v>1447268288.7</v>
      </c>
      <c r="B8833" s="6">
        <v>41420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>
        <v>18.936531067828096</v>
      </c>
    </row>
    <row r="8834" spans="1:14" x14ac:dyDescent="0.25">
      <c r="A8834">
        <v>1447390887.7</v>
      </c>
      <c r="B8834" s="6">
        <v>41420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>
        <v>8.9682655339140478</v>
      </c>
    </row>
    <row r="8835" spans="1:14" x14ac:dyDescent="0.25">
      <c r="A8835">
        <v>1447225200.7</v>
      </c>
      <c r="B8835" s="6">
        <v>41420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>
        <v>13.349224854262477</v>
      </c>
    </row>
    <row r="8836" spans="1:14" x14ac:dyDescent="0.25">
      <c r="A8836">
        <v>1447237031.7</v>
      </c>
      <c r="B8836" s="6">
        <v>41420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>
        <v>9.8650920873054524</v>
      </c>
    </row>
    <row r="8837" spans="1:14" x14ac:dyDescent="0.25">
      <c r="A8837">
        <v>1447189620.7</v>
      </c>
      <c r="B8837" s="6">
        <v>41420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>
        <v>8.9682655339140478</v>
      </c>
    </row>
    <row r="8838" spans="1:14" x14ac:dyDescent="0.25">
      <c r="A8838">
        <v>1447411638.7</v>
      </c>
      <c r="B8838" s="6">
        <v>41420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>
        <v>8.9682655339140478</v>
      </c>
    </row>
    <row r="8839" spans="1:14" x14ac:dyDescent="0.25">
      <c r="A8839">
        <v>1447250192.7</v>
      </c>
      <c r="B8839" s="6">
        <v>41420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>
        <v>15.142877961045286</v>
      </c>
    </row>
    <row r="8840" spans="1:14" x14ac:dyDescent="0.25">
      <c r="A8840">
        <v>1447322573.7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>
        <v>8.9682655339140478</v>
      </c>
    </row>
    <row r="8841" spans="1:14" x14ac:dyDescent="0.25">
      <c r="A8841">
        <v>1447148727.7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>
        <v>32.873062135656191</v>
      </c>
    </row>
    <row r="8842" spans="1:14" x14ac:dyDescent="0.25">
      <c r="A8842">
        <v>1447236593.7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>
        <v>25.904796601742145</v>
      </c>
    </row>
    <row r="8843" spans="1:14" x14ac:dyDescent="0.25">
      <c r="A8843">
        <v>1447330386.7</v>
      </c>
      <c r="B8843" s="6">
        <v>41420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>
        <v>4.4841327669570239</v>
      </c>
    </row>
    <row r="8844" spans="1:14" x14ac:dyDescent="0.25">
      <c r="A8844">
        <v>1447332328.7</v>
      </c>
      <c r="B8844" s="6">
        <v>41420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>
        <v>8.9682655339140478</v>
      </c>
    </row>
    <row r="8845" spans="1:14" x14ac:dyDescent="0.25">
      <c r="A8845">
        <v>1447219837.7</v>
      </c>
      <c r="B8845" s="6">
        <v>41420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>
        <v>4.4841327669570239</v>
      </c>
    </row>
    <row r="8846" spans="1:14" x14ac:dyDescent="0.25">
      <c r="A8846">
        <v>1447175884.7</v>
      </c>
      <c r="B8846" s="6">
        <v>41420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>
        <v>18.936531067828096</v>
      </c>
    </row>
    <row r="8847" spans="1:14" x14ac:dyDescent="0.25">
      <c r="A8847">
        <v>1447240460.7</v>
      </c>
      <c r="B8847" s="6">
        <v>41420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>
        <v>8.0714389805226432</v>
      </c>
    </row>
    <row r="8848" spans="1:14" x14ac:dyDescent="0.25">
      <c r="A8848">
        <v>1447390782.7</v>
      </c>
      <c r="B8848" s="6">
        <v>41420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>
        <v>17.936531067828096</v>
      </c>
    </row>
    <row r="8849" spans="1:14" x14ac:dyDescent="0.25">
      <c r="A8849">
        <v>1447350454.7</v>
      </c>
      <c r="B8849" s="6">
        <v>41420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>
        <v>4.4841327669570239</v>
      </c>
    </row>
    <row r="8850" spans="1:14" x14ac:dyDescent="0.25">
      <c r="A8850">
        <v>1447268280.7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>
        <v>8.9682655339140478</v>
      </c>
    </row>
    <row r="8851" spans="1:14" x14ac:dyDescent="0.25">
      <c r="A8851">
        <v>1447243009.7</v>
      </c>
      <c r="B8851" s="6">
        <v>41420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>
        <v>1.7936531067828096</v>
      </c>
    </row>
    <row r="8852" spans="1:14" x14ac:dyDescent="0.25">
      <c r="A8852">
        <v>1447251381.7</v>
      </c>
      <c r="B8852" s="6">
        <v>41420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>
        <v>11.555571747479668</v>
      </c>
    </row>
    <row r="8853" spans="1:14" x14ac:dyDescent="0.25">
      <c r="A8853">
        <v>1447253896.7</v>
      </c>
      <c r="B8853" s="6">
        <v>41420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>
        <v>24.317490388176523</v>
      </c>
    </row>
    <row r="8854" spans="1:14" x14ac:dyDescent="0.25">
      <c r="A8854">
        <v>1447350503.7</v>
      </c>
      <c r="B8854" s="6">
        <v>41420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>
        <v>4.4841327669570239</v>
      </c>
    </row>
    <row r="8855" spans="1:14" x14ac:dyDescent="0.25">
      <c r="A8855">
        <v>1447167328.7</v>
      </c>
      <c r="B8855" s="6">
        <v>41420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>
        <v>8.9682655339140478</v>
      </c>
    </row>
    <row r="8856" spans="1:14" x14ac:dyDescent="0.25">
      <c r="A8856">
        <v>1447240369.7</v>
      </c>
      <c r="B8856" s="6">
        <v>41420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>
        <v>25.904796601742145</v>
      </c>
    </row>
    <row r="8857" spans="1:14" x14ac:dyDescent="0.25">
      <c r="A8857">
        <v>1447334332.7</v>
      </c>
      <c r="B8857" s="6">
        <v>41420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>
        <v>4.4841327669570239</v>
      </c>
    </row>
    <row r="8858" spans="1:14" x14ac:dyDescent="0.25">
      <c r="A8858">
        <v>1447369421.7</v>
      </c>
      <c r="B8858" s="6">
        <v>41420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>
        <v>8.9682655339140478</v>
      </c>
    </row>
    <row r="8859" spans="1:14" x14ac:dyDescent="0.25">
      <c r="A8859">
        <v>1447189712.7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>
        <v>4.4044924675570503</v>
      </c>
    </row>
    <row r="8860" spans="1:14" x14ac:dyDescent="0.25">
      <c r="A8860">
        <v>1447169191.7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>
        <v>17.617969870228201</v>
      </c>
    </row>
    <row r="8861" spans="1:14" x14ac:dyDescent="0.25">
      <c r="A8861">
        <v>1447353235.7</v>
      </c>
      <c r="B8861" s="6">
        <v>41420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>
        <v>8.8089849351141005</v>
      </c>
    </row>
    <row r="8862" spans="1:14" x14ac:dyDescent="0.25">
      <c r="A8862">
        <v>1447237026.7</v>
      </c>
      <c r="B8862" s="6">
        <v>41420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>
        <v>4.4044924675570503</v>
      </c>
    </row>
    <row r="8863" spans="1:14" x14ac:dyDescent="0.25">
      <c r="A8863">
        <v>1447330379.7</v>
      </c>
      <c r="B8863" s="6">
        <v>41420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>
        <v>71.067387013355756</v>
      </c>
    </row>
    <row r="8864" spans="1:14" x14ac:dyDescent="0.25">
      <c r="A8864">
        <v>1447334715.7</v>
      </c>
      <c r="B8864" s="6">
        <v>41420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>
        <v>2.2903360831296662</v>
      </c>
    </row>
    <row r="8865" spans="1:14" x14ac:dyDescent="0.25">
      <c r="A8865">
        <v>1447355993.7</v>
      </c>
      <c r="B8865" s="6">
        <v>41420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>
        <v>1.937976685725102</v>
      </c>
    </row>
    <row r="8866" spans="1:14" x14ac:dyDescent="0.25">
      <c r="A8866">
        <v>1447394542.7</v>
      </c>
      <c r="B8866" s="6">
        <v>41420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>
        <v>26.426954805342302</v>
      </c>
    </row>
    <row r="8867" spans="1:14" x14ac:dyDescent="0.25">
      <c r="A8867">
        <v>1447172345.7</v>
      </c>
      <c r="B8867" s="6">
        <v>41420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>
        <v>8.8089849351141005</v>
      </c>
    </row>
    <row r="8868" spans="1:14" x14ac:dyDescent="0.25">
      <c r="A8868">
        <v>1447344874.7</v>
      </c>
      <c r="B8868" s="6">
        <v>41420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>
        <v>17.617969870228201</v>
      </c>
    </row>
    <row r="8869" spans="1:14" x14ac:dyDescent="0.25">
      <c r="A8869">
        <v>1447264810.7</v>
      </c>
      <c r="B8869" s="6">
        <v>41420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>
        <v>16.617969870228201</v>
      </c>
    </row>
    <row r="8870" spans="1:14" x14ac:dyDescent="0.25">
      <c r="A8870">
        <v>1447318089.7</v>
      </c>
      <c r="B8870" s="6">
        <v>41420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>
        <v>20.903360831296659</v>
      </c>
    </row>
    <row r="8871" spans="1:14" x14ac:dyDescent="0.25">
      <c r="A8871">
        <v>1447288443.7</v>
      </c>
      <c r="B8871" s="6">
        <v>41420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>
        <v>15.799094690991689</v>
      </c>
    </row>
    <row r="8872" spans="1:14" x14ac:dyDescent="0.25">
      <c r="A8872">
        <v>1447417879.7</v>
      </c>
      <c r="B8872" s="6">
        <v>41420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>
        <v>17.617969870228201</v>
      </c>
    </row>
    <row r="8873" spans="1:14" x14ac:dyDescent="0.25">
      <c r="A8873">
        <v>1447334330.7</v>
      </c>
      <c r="B8873" s="6">
        <v>41420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>
        <v>59.6628945457987</v>
      </c>
    </row>
    <row r="8874" spans="1:14" x14ac:dyDescent="0.25">
      <c r="A8874">
        <v>1447151006.7</v>
      </c>
      <c r="B8874" s="6">
        <v>41420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>
        <v>24.426954805342302</v>
      </c>
    </row>
    <row r="8875" spans="1:14" x14ac:dyDescent="0.25">
      <c r="A8875">
        <v>1447353050.7</v>
      </c>
      <c r="B8875" s="6">
        <v>41420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>
        <v>28.069650285876531</v>
      </c>
    </row>
    <row r="8876" spans="1:14" x14ac:dyDescent="0.25">
      <c r="A8876">
        <v>1447318088.7</v>
      </c>
      <c r="B8876" s="6">
        <v>41420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>
        <v>24.110552187136392</v>
      </c>
    </row>
    <row r="8877" spans="1:14" x14ac:dyDescent="0.25">
      <c r="A8877">
        <v>1447411643.7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>
        <v>18.617969870228201</v>
      </c>
    </row>
    <row r="8878" spans="1:14" x14ac:dyDescent="0.25">
      <c r="A8878">
        <v>1447162462.7</v>
      </c>
      <c r="B8878" s="6">
        <v>41420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>
        <v>17.617969870228201</v>
      </c>
    </row>
    <row r="8879" spans="1:14" x14ac:dyDescent="0.25">
      <c r="A8879">
        <v>1447360797.7</v>
      </c>
      <c r="B8879" s="6">
        <v>41420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>
        <v>16.617969870228201</v>
      </c>
    </row>
    <row r="8880" spans="1:14" x14ac:dyDescent="0.25">
      <c r="A8880">
        <v>1447269644.7</v>
      </c>
      <c r="B8880" s="6">
        <v>41420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>
        <v>2.8188751792365121</v>
      </c>
    </row>
    <row r="8881" spans="1:14" x14ac:dyDescent="0.25">
      <c r="A8881">
        <v>1447282464.7</v>
      </c>
      <c r="B8881" s="6">
        <v>41420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>
        <v>5.9901097558775884</v>
      </c>
    </row>
    <row r="8882" spans="1:14" x14ac:dyDescent="0.25">
      <c r="A8882">
        <v>1447160040.7</v>
      </c>
      <c r="B8882" s="6">
        <v>41420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>
        <v>26.426954805342302</v>
      </c>
    </row>
    <row r="8883" spans="1:14" x14ac:dyDescent="0.25">
      <c r="A8883">
        <v>1447381395.7</v>
      </c>
      <c r="B8883" s="6">
        <v>41420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>
        <v>8.8089849351141005</v>
      </c>
    </row>
    <row r="8884" spans="1:14" x14ac:dyDescent="0.25">
      <c r="A8884">
        <v>1447225524.7</v>
      </c>
      <c r="B8884" s="6">
        <v>41420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>
        <v>2.8188751792365121</v>
      </c>
    </row>
    <row r="8885" spans="1:14" x14ac:dyDescent="0.25">
      <c r="A8885">
        <v>1447215339.7</v>
      </c>
      <c r="B8885" s="6">
        <v>41420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>
        <v>13.213477402671151</v>
      </c>
    </row>
    <row r="8886" spans="1:14" x14ac:dyDescent="0.25">
      <c r="A8886">
        <v>1447381486.7</v>
      </c>
      <c r="B8886" s="6">
        <v>41420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>
        <v>51.449417143127555</v>
      </c>
    </row>
    <row r="8887" spans="1:14" x14ac:dyDescent="0.25">
      <c r="A8887">
        <v>1447280534.7</v>
      </c>
      <c r="B8887" s="6">
        <v>41420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>
        <v>8.8089849351141005</v>
      </c>
    </row>
    <row r="8888" spans="1:14" x14ac:dyDescent="0.25">
      <c r="A8888">
        <v>1447339788.7</v>
      </c>
      <c r="B8888" s="6">
        <v>41420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>
        <v>15.327633787098534</v>
      </c>
    </row>
    <row r="8889" spans="1:14" x14ac:dyDescent="0.25">
      <c r="A8889">
        <v>1447379404.7</v>
      </c>
      <c r="B8889" s="6">
        <v>41420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>
        <v>4.4044924675570503</v>
      </c>
    </row>
    <row r="8890" spans="1:14" x14ac:dyDescent="0.25">
      <c r="A8890">
        <v>1447245305.7</v>
      </c>
      <c r="B8890" s="6">
        <v>41420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>
        <v>35.235939740456402</v>
      </c>
    </row>
    <row r="8891" spans="1:14" x14ac:dyDescent="0.25">
      <c r="A8891">
        <v>1447417928.7</v>
      </c>
      <c r="B8891" s="6">
        <v>41420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>
        <v>8.8089849351141005</v>
      </c>
    </row>
    <row r="8892" spans="1:14" x14ac:dyDescent="0.25">
      <c r="A8892">
        <v>1447328139.7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>
        <v>4.3164026182059088</v>
      </c>
    </row>
    <row r="8893" spans="1:14" x14ac:dyDescent="0.25">
      <c r="A8893">
        <v>1447284661.7</v>
      </c>
      <c r="B8893" s="6">
        <v>41420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>
        <v>21.436845049464711</v>
      </c>
    </row>
    <row r="8894" spans="1:14" x14ac:dyDescent="0.25">
      <c r="A8894">
        <v>1447308500.7</v>
      </c>
      <c r="B8894" s="6">
        <v>41420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>
        <v>14.213477402671151</v>
      </c>
    </row>
    <row r="8895" spans="1:14" x14ac:dyDescent="0.25">
      <c r="A8895">
        <v>1447175911.7</v>
      </c>
      <c r="B8895" s="6">
        <v>41420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>
        <v>8.8089849351141005</v>
      </c>
    </row>
    <row r="8896" spans="1:14" x14ac:dyDescent="0.25">
      <c r="A8896">
        <v>1447188659.7</v>
      </c>
      <c r="B8896" s="6">
        <v>41420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>
        <v>17.617969870228201</v>
      </c>
    </row>
    <row r="8897" spans="1:14" x14ac:dyDescent="0.25">
      <c r="A8897">
        <v>1447371671.7</v>
      </c>
      <c r="B8897" s="6">
        <v>41420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>
        <v>8.8089849351141005</v>
      </c>
    </row>
    <row r="8898" spans="1:14" x14ac:dyDescent="0.25">
      <c r="A8898">
        <v>1447390586.7</v>
      </c>
      <c r="B8898" s="6">
        <v>41420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>
        <v>14.213477402671151</v>
      </c>
    </row>
    <row r="8899" spans="1:14" x14ac:dyDescent="0.25">
      <c r="A8899">
        <v>1447301059.7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>
        <v>17.032352581907663</v>
      </c>
    </row>
    <row r="8900" spans="1:14" x14ac:dyDescent="0.25">
      <c r="A8900">
        <v>1447366449.7</v>
      </c>
      <c r="B8900" s="6">
        <v>41420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>
        <v>8.8089849351141005</v>
      </c>
    </row>
    <row r="8901" spans="1:14" x14ac:dyDescent="0.25">
      <c r="A8901">
        <v>1447243013.7</v>
      </c>
      <c r="B8901" s="6">
        <v>41420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>
        <v>44.226049496333992</v>
      </c>
    </row>
    <row r="8902" spans="1:14" x14ac:dyDescent="0.25">
      <c r="A8902">
        <v>1447268281.7</v>
      </c>
      <c r="B8902" s="6">
        <v>41420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>
        <v>1.2860334070694257</v>
      </c>
    </row>
    <row r="8903" spans="1:14" x14ac:dyDescent="0.25">
      <c r="A8903">
        <v>1447248247.7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>
        <v>1.2860334070694257</v>
      </c>
    </row>
    <row r="8904" spans="1:14" x14ac:dyDescent="0.25">
      <c r="A8904">
        <v>1447148731.7</v>
      </c>
      <c r="B8904" s="6">
        <v>41420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>
        <v>6.4301670353471287</v>
      </c>
    </row>
    <row r="8905" spans="1:14" x14ac:dyDescent="0.25">
      <c r="A8905">
        <v>1447203810.7</v>
      </c>
      <c r="B8905" s="6">
        <v>41420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>
        <v>3.2150835176735644</v>
      </c>
    </row>
    <row r="8906" spans="1:14" x14ac:dyDescent="0.25">
      <c r="A8906">
        <v>1447328131.7</v>
      </c>
      <c r="B8906" s="6">
        <v>41420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>
        <v>1.2860334070694257</v>
      </c>
    </row>
    <row r="8907" spans="1:14" x14ac:dyDescent="0.25">
      <c r="A8907">
        <v>1447317064.7</v>
      </c>
      <c r="B8907" s="6">
        <v>41420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>
        <v>0.80377087941839109</v>
      </c>
    </row>
    <row r="8908" spans="1:14" x14ac:dyDescent="0.25">
      <c r="A8908">
        <v>1447326457.7</v>
      </c>
      <c r="B8908" s="6">
        <v>41420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>
        <v>0.16075417588367821</v>
      </c>
    </row>
    <row r="8909" spans="1:14" x14ac:dyDescent="0.25">
      <c r="A8909">
        <v>1447318797.7</v>
      </c>
      <c r="B8909" s="6">
        <v>41420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>
        <v>0.64301670353471285</v>
      </c>
    </row>
    <row r="8910" spans="1:14" x14ac:dyDescent="0.25">
      <c r="A8910">
        <v>1447188655.7</v>
      </c>
      <c r="B8910" s="6">
        <v>41420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>
        <v>9.6452505530206931</v>
      </c>
    </row>
    <row r="8911" spans="1:14" x14ac:dyDescent="0.25">
      <c r="A8911">
        <v>1447155440.7</v>
      </c>
      <c r="B8911" s="6">
        <v>41420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>
        <v>3.2150835176735644</v>
      </c>
    </row>
    <row r="8912" spans="1:14" x14ac:dyDescent="0.25">
      <c r="A8912">
        <v>1447268282.7</v>
      </c>
      <c r="B8912" s="6">
        <v>41420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>
        <v>0.64301670353471285</v>
      </c>
    </row>
    <row r="8913" spans="1:14" x14ac:dyDescent="0.25">
      <c r="A8913">
        <v>1447144879.7</v>
      </c>
      <c r="B8913" s="6">
        <v>41420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>
        <v>1.6075417588367822</v>
      </c>
    </row>
    <row r="8914" spans="1:14" x14ac:dyDescent="0.25">
      <c r="A8914">
        <v>1447155297.7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>
        <v>1.6075417588367822</v>
      </c>
    </row>
    <row r="8915" spans="1:14" x14ac:dyDescent="0.25">
      <c r="A8915">
        <v>1447411617.7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>
        <v>0.64301670353471285</v>
      </c>
    </row>
    <row r="8916" spans="1:14" x14ac:dyDescent="0.25">
      <c r="A8916">
        <v>1447344914.7</v>
      </c>
      <c r="B8916" s="6">
        <v>41420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>
        <v>0.16075417588367821</v>
      </c>
    </row>
    <row r="8917" spans="1:14" x14ac:dyDescent="0.25">
      <c r="A8917">
        <v>1447364853.7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>
        <v>1.6075417588367822</v>
      </c>
    </row>
    <row r="8918" spans="1:14" x14ac:dyDescent="0.25">
      <c r="A8918">
        <v>1447381489.7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>
        <v>0.96452505530206922</v>
      </c>
    </row>
    <row r="8919" spans="1:14" x14ac:dyDescent="0.25">
      <c r="A8919">
        <v>1447381488.7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>
        <v>1.6075417588367822</v>
      </c>
    </row>
    <row r="8920" spans="1:14" x14ac:dyDescent="0.25">
      <c r="A8920">
        <v>1447209701.7</v>
      </c>
      <c r="B8920" s="6">
        <v>41420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>
        <v>1.6879188467786213</v>
      </c>
    </row>
    <row r="8921" spans="1:14" x14ac:dyDescent="0.25">
      <c r="A8921">
        <v>1447243004.7</v>
      </c>
      <c r="B8921" s="6">
        <v>41420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>
        <v>1.6075417588367822</v>
      </c>
    </row>
    <row r="8922" spans="1:14" x14ac:dyDescent="0.25">
      <c r="A8922">
        <v>1447211847.7</v>
      </c>
      <c r="B8922" s="6">
        <v>41420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>
        <v>0.48226252765103461</v>
      </c>
    </row>
    <row r="8923" spans="1:14" x14ac:dyDescent="0.25">
      <c r="A8923">
        <v>1447328237.7</v>
      </c>
      <c r="B8923" s="6">
        <v>41420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>
        <v>0.16075417588367821</v>
      </c>
    </row>
    <row r="8924" spans="1:14" x14ac:dyDescent="0.25">
      <c r="A8924">
        <v>1447305021.7</v>
      </c>
      <c r="B8924" s="6">
        <v>41420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>
        <v>14.325088328602954</v>
      </c>
    </row>
    <row r="8925" spans="1:14" x14ac:dyDescent="0.25">
      <c r="A8925">
        <v>1447348353.7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>
        <v>5.3637809150110343</v>
      </c>
    </row>
    <row r="8926" spans="1:14" x14ac:dyDescent="0.25">
      <c r="A8926">
        <v>1447369445.7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>
        <v>15.325088328602954</v>
      </c>
    </row>
    <row r="8927" spans="1:14" x14ac:dyDescent="0.25">
      <c r="A8927">
        <v>1447208166.7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>
        <v>29.650176657205908</v>
      </c>
    </row>
    <row r="8928" spans="1:14" x14ac:dyDescent="0.25">
      <c r="A8928">
        <v>1447326453.7</v>
      </c>
      <c r="B8928" s="6">
        <v>41420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>
        <v>7.6625441643014769</v>
      </c>
    </row>
    <row r="8929" spans="1:14" x14ac:dyDescent="0.25">
      <c r="A8929">
        <v>1447167311.7</v>
      </c>
      <c r="B8929" s="6">
        <v>41420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>
        <v>24.987632492904432</v>
      </c>
    </row>
    <row r="8930" spans="1:14" x14ac:dyDescent="0.25">
      <c r="A8930">
        <v>1447167301.7</v>
      </c>
      <c r="B8930" s="6">
        <v>41420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>
        <v>7.6625441643014769</v>
      </c>
    </row>
    <row r="8931" spans="1:14" x14ac:dyDescent="0.25">
      <c r="A8931">
        <v>1447297325.7</v>
      </c>
      <c r="B8931" s="6">
        <v>41420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>
        <v>15.325088328602954</v>
      </c>
    </row>
    <row r="8932" spans="1:14" x14ac:dyDescent="0.25">
      <c r="A8932">
        <v>1447348355.7</v>
      </c>
      <c r="B8932" s="6">
        <v>41420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>
        <v>9.1950529971617723</v>
      </c>
    </row>
    <row r="8933" spans="1:14" x14ac:dyDescent="0.25">
      <c r="A8933">
        <v>1447237018.7</v>
      </c>
      <c r="B8933" s="6">
        <v>41420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>
        <v>7.6625441643014769</v>
      </c>
    </row>
    <row r="8934" spans="1:14" x14ac:dyDescent="0.25">
      <c r="A8934">
        <v>1447355995.7</v>
      </c>
      <c r="B8934" s="6">
        <v>41420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>
        <v>6.1300353314411815</v>
      </c>
    </row>
    <row r="8935" spans="1:14" x14ac:dyDescent="0.25">
      <c r="A8935">
        <v>1447306838.7</v>
      </c>
      <c r="B8935" s="6">
        <v>41420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>
        <v>3.8312720821507384</v>
      </c>
    </row>
    <row r="8936" spans="1:14" x14ac:dyDescent="0.25">
      <c r="A8936">
        <v>1447212838.7</v>
      </c>
      <c r="B8936" s="6">
        <v>41420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>
        <v>16.325088328602952</v>
      </c>
    </row>
    <row r="8937" spans="1:14" x14ac:dyDescent="0.25">
      <c r="A8937">
        <v>1447149949.7</v>
      </c>
      <c r="B8937" s="6">
        <v>41420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>
        <v>16.325088328602952</v>
      </c>
    </row>
    <row r="8938" spans="1:14" x14ac:dyDescent="0.25">
      <c r="A8938">
        <v>1447269826.7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>
        <v>23.987632492904432</v>
      </c>
    </row>
    <row r="8939" spans="1:14" x14ac:dyDescent="0.25">
      <c r="A8939">
        <v>1447317067.7</v>
      </c>
      <c r="B8939" s="6">
        <v>41420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>
        <v>4.5975264985808861</v>
      </c>
    </row>
    <row r="8940" spans="1:14" x14ac:dyDescent="0.25">
      <c r="A8940">
        <v>1447252557.7</v>
      </c>
      <c r="B8940" s="6">
        <v>41420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>
        <v>21.987632492904432</v>
      </c>
    </row>
    <row r="8941" spans="1:14" x14ac:dyDescent="0.25">
      <c r="A8941">
        <v>1447237014.7</v>
      </c>
      <c r="B8941" s="6">
        <v>41420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>
        <v>2.2987632492904431</v>
      </c>
    </row>
    <row r="8942" spans="1:14" x14ac:dyDescent="0.25">
      <c r="A8942">
        <v>1447350451.7</v>
      </c>
      <c r="B8942" s="6">
        <v>41420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>
        <v>16.325088328602952</v>
      </c>
    </row>
    <row r="8943" spans="1:14" x14ac:dyDescent="0.25">
      <c r="A8943">
        <v>1447243010.7</v>
      </c>
      <c r="B8943" s="6">
        <v>41420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>
        <v>22.987632492904432</v>
      </c>
    </row>
    <row r="8944" spans="1:14" x14ac:dyDescent="0.25">
      <c r="A8944">
        <v>1447188648.7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>
        <v>7.6625441643014769</v>
      </c>
    </row>
    <row r="8945" spans="1:14" x14ac:dyDescent="0.25">
      <c r="A8945">
        <v>1447300957.7</v>
      </c>
      <c r="B8945" s="6">
        <v>41420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>
        <v>29.650176657205908</v>
      </c>
    </row>
    <row r="8946" spans="1:14" x14ac:dyDescent="0.25">
      <c r="A8946">
        <v>1447322264.7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>
        <v>18.922614827183839</v>
      </c>
    </row>
    <row r="8947" spans="1:14" x14ac:dyDescent="0.25">
      <c r="A8947">
        <v>1447369444.7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>
        <v>14.325088328602954</v>
      </c>
    </row>
    <row r="8948" spans="1:14" x14ac:dyDescent="0.25">
      <c r="A8948">
        <v>1447348354.7</v>
      </c>
      <c r="B8948" s="6">
        <v>41420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>
        <v>5.3637809150110343</v>
      </c>
    </row>
    <row r="8949" spans="1:14" x14ac:dyDescent="0.25">
      <c r="A8949">
        <v>1447245302.7</v>
      </c>
      <c r="B8949" s="6">
        <v>41420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>
        <v>20.987632492904432</v>
      </c>
    </row>
    <row r="8950" spans="1:14" x14ac:dyDescent="0.25">
      <c r="A8950">
        <v>1447292366.7</v>
      </c>
      <c r="B8950" s="6">
        <v>41420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>
        <v>14.325088328602954</v>
      </c>
    </row>
    <row r="8951" spans="1:14" x14ac:dyDescent="0.25">
      <c r="A8951">
        <v>1447329829.7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>
        <v>14.325088328602954</v>
      </c>
    </row>
    <row r="8952" spans="1:14" x14ac:dyDescent="0.25">
      <c r="A8952">
        <v>1447334333.7</v>
      </c>
      <c r="B8952" s="6">
        <v>41420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>
        <v>14.325088328602954</v>
      </c>
    </row>
    <row r="8953" spans="1:14" x14ac:dyDescent="0.25">
      <c r="A8953">
        <v>1447163777.7</v>
      </c>
      <c r="B8953" s="6">
        <v>41420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>
        <v>7.6625441643014769</v>
      </c>
    </row>
    <row r="8954" spans="1:14" x14ac:dyDescent="0.25">
      <c r="A8954">
        <v>1447377150.7</v>
      </c>
      <c r="B8954" s="6">
        <v>41420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>
        <v>35.312720821507384</v>
      </c>
    </row>
    <row r="8955" spans="1:14" x14ac:dyDescent="0.25">
      <c r="A8955">
        <v>1447334711.7</v>
      </c>
      <c r="B8955" s="6">
        <v>41420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>
        <v>6.1300353314411815</v>
      </c>
    </row>
    <row r="8956" spans="1:14" x14ac:dyDescent="0.25">
      <c r="A8956">
        <v>1447179664.7</v>
      </c>
      <c r="B8956" s="6">
        <v>41420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>
        <v>14.325088328602954</v>
      </c>
    </row>
    <row r="8957" spans="1:14" x14ac:dyDescent="0.25">
      <c r="A8957">
        <v>1447156745.7</v>
      </c>
      <c r="B8957" s="6">
        <v>41420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>
        <v>28.650176657205908</v>
      </c>
    </row>
    <row r="8958" spans="1:14" x14ac:dyDescent="0.25">
      <c r="A8958">
        <v>1447288453.7</v>
      </c>
      <c r="B8958" s="6">
        <v>41420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>
        <v>23.987632492904432</v>
      </c>
    </row>
    <row r="8959" spans="1:14" x14ac:dyDescent="0.25">
      <c r="A8959">
        <v>1447338091.7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>
        <v>5.3637809150110343</v>
      </c>
    </row>
    <row r="8960" spans="1:14" x14ac:dyDescent="0.25">
      <c r="A8960">
        <v>1447318094.7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>
        <v>19.390105994323545</v>
      </c>
    </row>
    <row r="8961" spans="1:14" x14ac:dyDescent="0.25">
      <c r="A8961">
        <v>1447318095.7</v>
      </c>
      <c r="B8961" s="6">
        <v>41420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>
        <v>19.156360410753692</v>
      </c>
    </row>
    <row r="8962" spans="1:14" x14ac:dyDescent="0.25">
      <c r="A8962">
        <v>1447338073.7</v>
      </c>
      <c r="B8962" s="6">
        <v>41420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>
        <v>5.3637809150110343</v>
      </c>
    </row>
    <row r="8963" spans="1:14" x14ac:dyDescent="0.25">
      <c r="A8963">
        <v>1447247292.7</v>
      </c>
      <c r="B8963" s="6">
        <v>41420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>
        <v>32.650176657205904</v>
      </c>
    </row>
    <row r="8964" spans="1:14" x14ac:dyDescent="0.25">
      <c r="A8964">
        <v>1447285604.7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>
        <v>29.650176657205908</v>
      </c>
    </row>
    <row r="8965" spans="1:14" x14ac:dyDescent="0.25">
      <c r="A8965">
        <v>1447208912.7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>
        <v>2.0898027358912943</v>
      </c>
    </row>
    <row r="8966" spans="1:14" x14ac:dyDescent="0.25">
      <c r="A8966">
        <v>1447191225.7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>
        <v>7.4635811996117658</v>
      </c>
    </row>
    <row r="8967" spans="1:14" x14ac:dyDescent="0.25">
      <c r="A8967">
        <v>1447184230.7</v>
      </c>
      <c r="B8967" s="6">
        <v>41420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>
        <v>1.1941729919378825</v>
      </c>
    </row>
    <row r="8968" spans="1:14" x14ac:dyDescent="0.25">
      <c r="A8968">
        <v>1447252591.7</v>
      </c>
      <c r="B8968" s="6">
        <v>41420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>
        <v>7.4635811996117658</v>
      </c>
    </row>
    <row r="8969" spans="1:14" x14ac:dyDescent="0.25">
      <c r="A8969">
        <v>1447286037.7</v>
      </c>
      <c r="B8969" s="6">
        <v>41420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>
        <v>3.7317905998058829</v>
      </c>
    </row>
    <row r="8970" spans="1:14" x14ac:dyDescent="0.25">
      <c r="A8970">
        <v>1447302170.7</v>
      </c>
      <c r="B8970" s="6">
        <v>41420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>
        <v>7.4635811996117658</v>
      </c>
    </row>
    <row r="8971" spans="1:14" x14ac:dyDescent="0.25">
      <c r="A8971">
        <v>1447231154.7</v>
      </c>
      <c r="B8971" s="6">
        <v>41420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>
        <v>9.1055690635263549</v>
      </c>
    </row>
    <row r="8972" spans="1:14" x14ac:dyDescent="0.25">
      <c r="A8972">
        <v>1447237017.7</v>
      </c>
      <c r="B8972" s="6">
        <v>41420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>
        <v>3.7317905998058829</v>
      </c>
    </row>
    <row r="8973" spans="1:14" x14ac:dyDescent="0.25">
      <c r="A8973">
        <v>1447209775.7</v>
      </c>
      <c r="B8973" s="6">
        <v>41420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>
        <v>3.7317905998058829</v>
      </c>
    </row>
    <row r="8974" spans="1:14" x14ac:dyDescent="0.25">
      <c r="A8974">
        <v>1447177920.7</v>
      </c>
      <c r="B8974" s="6">
        <v>41420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>
        <v>7.4635811996117658</v>
      </c>
    </row>
    <row r="8975" spans="1:14" x14ac:dyDescent="0.25">
      <c r="A8975">
        <v>1447355322.7</v>
      </c>
      <c r="B8975" s="6">
        <v>41420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>
        <v>11.195371799417648</v>
      </c>
    </row>
    <row r="8976" spans="1:14" x14ac:dyDescent="0.25">
      <c r="A8976">
        <v>1447200225.7</v>
      </c>
      <c r="B8976" s="6">
        <v>41420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>
        <v>7.4635811996117658</v>
      </c>
    </row>
    <row r="8977" spans="1:14" x14ac:dyDescent="0.25">
      <c r="A8977">
        <v>1447344447.7</v>
      </c>
      <c r="B8977" s="6">
        <v>41420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>
        <v>3.7317905998058829</v>
      </c>
    </row>
    <row r="8978" spans="1:14" x14ac:dyDescent="0.25">
      <c r="A8978">
        <v>1447174512.7</v>
      </c>
      <c r="B8978" s="6">
        <v>41420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>
        <v>5.970864959689413</v>
      </c>
    </row>
    <row r="8979" spans="1:14" x14ac:dyDescent="0.25">
      <c r="A8979">
        <v>1447411645.7</v>
      </c>
      <c r="B8979" s="6">
        <v>41420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>
        <v>7.4635811996117658</v>
      </c>
    </row>
    <row r="8980" spans="1:14" x14ac:dyDescent="0.25">
      <c r="A8980">
        <v>1447184227.7</v>
      </c>
      <c r="B8980" s="6">
        <v>41420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>
        <v>1.4927162399223532</v>
      </c>
    </row>
    <row r="8981" spans="1:14" x14ac:dyDescent="0.25">
      <c r="A8981">
        <v>1447188060.7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>
        <v>4.77669196775153</v>
      </c>
    </row>
    <row r="8982" spans="1:14" x14ac:dyDescent="0.25">
      <c r="A8982">
        <v>1447177919.7</v>
      </c>
      <c r="B8982" s="6">
        <v>41420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>
        <v>8.9562974395341186</v>
      </c>
    </row>
    <row r="8983" spans="1:14" x14ac:dyDescent="0.25">
      <c r="A8983">
        <v>1447200261.7</v>
      </c>
      <c r="B8983" s="6">
        <v>41420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>
        <v>10.150470431472002</v>
      </c>
    </row>
    <row r="8984" spans="1:14" x14ac:dyDescent="0.25">
      <c r="A8984">
        <v>1447177983.7</v>
      </c>
      <c r="B8984" s="6">
        <v>41420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>
        <v>5.970864959689413</v>
      </c>
    </row>
    <row r="8985" spans="1:14" x14ac:dyDescent="0.25">
      <c r="A8985">
        <v>1447347851.7</v>
      </c>
      <c r="B8985" s="6">
        <v>41420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>
        <v>3.7317905998058829</v>
      </c>
    </row>
    <row r="8986" spans="1:14" x14ac:dyDescent="0.25">
      <c r="A8986">
        <v>1447381329.7</v>
      </c>
      <c r="B8986" s="6">
        <v>41420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>
        <v>80.479787631021665</v>
      </c>
    </row>
    <row r="8987" spans="1:14" x14ac:dyDescent="0.25">
      <c r="A8987">
        <v>1447398352.7</v>
      </c>
      <c r="B8987" s="6">
        <v>41420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>
        <v>40.239893815510833</v>
      </c>
    </row>
    <row r="8988" spans="1:14" x14ac:dyDescent="0.25">
      <c r="A8988">
        <v>1447171065.7</v>
      </c>
      <c r="B8988" s="6">
        <v>41420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>
        <v>120.7196814465325</v>
      </c>
    </row>
    <row r="8989" spans="1:14" x14ac:dyDescent="0.25">
      <c r="A8989">
        <v>1447402185.7</v>
      </c>
      <c r="B8989" s="6">
        <v>41420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>
        <v>12.171968144653251</v>
      </c>
    </row>
    <row r="8990" spans="1:14" x14ac:dyDescent="0.25">
      <c r="A8990">
        <v>1447411641.7</v>
      </c>
      <c r="B8990" s="6">
        <v>41420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>
        <v>74.479787631021665</v>
      </c>
    </row>
    <row r="8991" spans="1:14" x14ac:dyDescent="0.25">
      <c r="A8991">
        <v>1447411640.7</v>
      </c>
      <c r="B8991" s="6">
        <v>41420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>
        <v>71.479787631021665</v>
      </c>
    </row>
    <row r="8992" spans="1:14" x14ac:dyDescent="0.25">
      <c r="A8992">
        <v>1447161688.7</v>
      </c>
      <c r="B8992" s="6">
        <v>41420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>
        <v>77.479787631021665</v>
      </c>
    </row>
    <row r="8993" spans="1:14" x14ac:dyDescent="0.25">
      <c r="A8993">
        <v>1447221180.7</v>
      </c>
      <c r="B8993" s="6">
        <v>41420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>
        <v>38.239893815510833</v>
      </c>
    </row>
    <row r="8994" spans="1:14" x14ac:dyDescent="0.25">
      <c r="A8994">
        <v>1447211849.7</v>
      </c>
      <c r="B8994" s="6">
        <v>41420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>
        <v>24.343936289306502</v>
      </c>
    </row>
    <row r="8995" spans="1:14" x14ac:dyDescent="0.25">
      <c r="A8995">
        <v>1447201738.7</v>
      </c>
      <c r="B8995" s="6">
        <v>41420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>
        <v>35.239893815510833</v>
      </c>
    </row>
    <row r="8996" spans="1:14" x14ac:dyDescent="0.25">
      <c r="A8996">
        <v>1447402184.7</v>
      </c>
      <c r="B8996" s="6">
        <v>41420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>
        <v>12.171968144653251</v>
      </c>
    </row>
    <row r="8997" spans="1:14" x14ac:dyDescent="0.25">
      <c r="A8997">
        <v>1447329586.7</v>
      </c>
      <c r="B8997" s="6">
        <v>41420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>
        <v>81.479787631021665</v>
      </c>
    </row>
    <row r="8998" spans="1:14" x14ac:dyDescent="0.25">
      <c r="A8998">
        <v>1447156747.7</v>
      </c>
      <c r="B8998" s="6">
        <v>41420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>
        <v>76.479787631021665</v>
      </c>
    </row>
    <row r="8999" spans="1:14" x14ac:dyDescent="0.25">
      <c r="A8999">
        <v>1447237019.7</v>
      </c>
      <c r="B8999" s="6">
        <v>41420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>
        <v>37.239893815510833</v>
      </c>
    </row>
    <row r="9000" spans="1:14" x14ac:dyDescent="0.25">
      <c r="A9000">
        <v>1447175894.7</v>
      </c>
      <c r="B9000" s="6">
        <v>41420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>
        <v>67.479787631021665</v>
      </c>
    </row>
    <row r="9001" spans="1:14" x14ac:dyDescent="0.25">
      <c r="A9001">
        <v>1447269828.7</v>
      </c>
      <c r="B9001" s="6">
        <v>41420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>
        <v>34.239893815510833</v>
      </c>
    </row>
    <row r="9002" spans="1:14" x14ac:dyDescent="0.25">
      <c r="A9002">
        <v>1447149448.7</v>
      </c>
      <c r="B9002" s="6">
        <v>41420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>
        <v>146.95957526204333</v>
      </c>
    </row>
    <row r="9003" spans="1:14" x14ac:dyDescent="0.25">
      <c r="A9003">
        <v>1447229268.7</v>
      </c>
      <c r="B9003" s="6">
        <v>41420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>
        <v>38.239893815510833</v>
      </c>
    </row>
    <row r="9004" spans="1:14" x14ac:dyDescent="0.25">
      <c r="A9004">
        <v>1447402183.7</v>
      </c>
      <c r="B9004" s="6">
        <v>41420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>
        <v>10.171968144653251</v>
      </c>
    </row>
    <row r="9005" spans="1:14" x14ac:dyDescent="0.25">
      <c r="A9005">
        <v>1447171062.7</v>
      </c>
      <c r="B9005" s="6">
        <v>41420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>
        <v>106.7196814465325</v>
      </c>
    </row>
    <row r="9006" spans="1:14" x14ac:dyDescent="0.25">
      <c r="A9006">
        <v>1447268269.7</v>
      </c>
      <c r="B9006" s="6">
        <v>41420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>
        <v>78.479787631021665</v>
      </c>
    </row>
    <row r="9007" spans="1:14" x14ac:dyDescent="0.25">
      <c r="A9007">
        <v>1447212843.7</v>
      </c>
      <c r="B9007" s="6">
        <v>41420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>
        <v>7.1986271873138277</v>
      </c>
    </row>
    <row r="9008" spans="1:14" x14ac:dyDescent="0.25">
      <c r="A9008">
        <v>1447250708.7</v>
      </c>
      <c r="B9008" s="6">
        <v>41420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>
        <v>38.993135936569139</v>
      </c>
    </row>
    <row r="9009" spans="1:14" x14ac:dyDescent="0.25">
      <c r="A9009">
        <v>1447292661.7</v>
      </c>
      <c r="B9009" s="6">
        <v>41420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>
        <v>28.794508749255311</v>
      </c>
    </row>
    <row r="9010" spans="1:14" x14ac:dyDescent="0.25">
      <c r="A9010">
        <v>1447369371.7</v>
      </c>
      <c r="B9010" s="6">
        <v>41420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>
        <v>7.1986271873138277</v>
      </c>
    </row>
    <row r="9011" spans="1:14" x14ac:dyDescent="0.25">
      <c r="A9011">
        <v>1447355306.7</v>
      </c>
      <c r="B9011" s="6">
        <v>41420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>
        <v>13.397254374627655</v>
      </c>
    </row>
    <row r="9012" spans="1:14" x14ac:dyDescent="0.25">
      <c r="A9012">
        <v>1447387136.7</v>
      </c>
      <c r="B9012" s="6">
        <v>41420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>
        <v>7.1986271873138277</v>
      </c>
    </row>
    <row r="9013" spans="1:14" x14ac:dyDescent="0.25">
      <c r="A9013">
        <v>1447322267.7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>
        <v>69.787644685824446</v>
      </c>
    </row>
    <row r="9014" spans="1:14" x14ac:dyDescent="0.25">
      <c r="A9014">
        <v>1447254111.7</v>
      </c>
      <c r="B9014" s="6">
        <v>41420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>
        <v>27.794508749255311</v>
      </c>
    </row>
    <row r="9015" spans="1:14" x14ac:dyDescent="0.25">
      <c r="A9015">
        <v>1447369370.7</v>
      </c>
      <c r="B9015" s="6">
        <v>41420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>
        <v>30.794508749255311</v>
      </c>
    </row>
    <row r="9016" spans="1:14" x14ac:dyDescent="0.25">
      <c r="A9016">
        <v>1447212839.7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>
        <v>7.1986271873138277</v>
      </c>
    </row>
    <row r="9017" spans="1:14" x14ac:dyDescent="0.25">
      <c r="A9017">
        <v>1447212842.7</v>
      </c>
      <c r="B9017" s="6">
        <v>41420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>
        <v>7.1986271873138277</v>
      </c>
    </row>
    <row r="9018" spans="1:14" x14ac:dyDescent="0.25">
      <c r="A9018">
        <v>1447187339.7</v>
      </c>
      <c r="B9018" s="6">
        <v>41420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>
        <v>7.1986271873138277</v>
      </c>
    </row>
    <row r="9019" spans="1:14" x14ac:dyDescent="0.25">
      <c r="A9019">
        <v>1447297326.7</v>
      </c>
      <c r="B9019" s="6">
        <v>41420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>
        <v>13.397254374627655</v>
      </c>
    </row>
    <row r="9020" spans="1:14" x14ac:dyDescent="0.25">
      <c r="A9020">
        <v>1447243008.7</v>
      </c>
      <c r="B9020" s="6">
        <v>41420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>
        <v>37.993135936569139</v>
      </c>
    </row>
    <row r="9021" spans="1:14" x14ac:dyDescent="0.25">
      <c r="A9021">
        <v>1447212847.7</v>
      </c>
      <c r="B9021" s="6">
        <v>41420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>
        <v>7.1986271873138277</v>
      </c>
    </row>
    <row r="9022" spans="1:14" x14ac:dyDescent="0.25">
      <c r="A9022">
        <v>1447225205.7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>
        <v>7.1986271873138277</v>
      </c>
    </row>
    <row r="9023" spans="1:14" x14ac:dyDescent="0.25">
      <c r="A9023">
        <v>1447269663.7</v>
      </c>
      <c r="B9023" s="6">
        <v>41420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>
        <v>40.191763123882964</v>
      </c>
    </row>
    <row r="9024" spans="1:14" x14ac:dyDescent="0.25">
      <c r="A9024">
        <v>1447156866.7</v>
      </c>
      <c r="B9024" s="6">
        <v>41420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>
        <v>79.383526247765928</v>
      </c>
    </row>
    <row r="9025" spans="1:14" x14ac:dyDescent="0.25">
      <c r="A9025">
        <v>1447171064.7</v>
      </c>
      <c r="B9025" s="6">
        <v>41420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>
        <v>62.589017498510621</v>
      </c>
    </row>
    <row r="9026" spans="1:14" x14ac:dyDescent="0.25">
      <c r="A9026">
        <v>1447338096.7</v>
      </c>
      <c r="B9026" s="6">
        <v>41420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>
        <v>35.993135936569139</v>
      </c>
    </row>
    <row r="9027" spans="1:14" x14ac:dyDescent="0.25">
      <c r="A9027">
        <v>1447284650.7</v>
      </c>
      <c r="B9027" s="6">
        <v>41420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>
        <v>32.993135936569139</v>
      </c>
    </row>
    <row r="9028" spans="1:14" x14ac:dyDescent="0.25">
      <c r="A9028">
        <v>1447212841.7</v>
      </c>
      <c r="B9028" s="6">
        <v>41420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>
        <v>7.1986271873138277</v>
      </c>
    </row>
    <row r="9029" spans="1:14" x14ac:dyDescent="0.25">
      <c r="A9029">
        <v>1447417920.7</v>
      </c>
      <c r="B9029" s="6">
        <v>41420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>
        <v>21.595881561941482</v>
      </c>
    </row>
    <row r="9030" spans="1:14" x14ac:dyDescent="0.25">
      <c r="A9030">
        <v>1447325824.7</v>
      </c>
      <c r="B9030" s="6">
        <v>41420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>
        <v>28.794508749255311</v>
      </c>
    </row>
    <row r="9031" spans="1:14" x14ac:dyDescent="0.25">
      <c r="A9031">
        <v>1447348301.7</v>
      </c>
      <c r="B9031" s="6">
        <v>41420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>
        <v>34.993135936569139</v>
      </c>
    </row>
    <row r="9032" spans="1:14" x14ac:dyDescent="0.25">
      <c r="A9032">
        <v>1447318098.7</v>
      </c>
      <c r="B9032" s="6">
        <v>41420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>
        <v>43.191763123882964</v>
      </c>
    </row>
    <row r="9033" spans="1:14" x14ac:dyDescent="0.25">
      <c r="A9033">
        <v>1447369369.7</v>
      </c>
      <c r="B9033" s="6">
        <v>41420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>
        <v>7.1986271873138277</v>
      </c>
    </row>
    <row r="9034" spans="1:14" x14ac:dyDescent="0.25">
      <c r="A9034">
        <v>1447348196.7</v>
      </c>
      <c r="B9034" s="6">
        <v>41420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>
        <v>33.993135936569139</v>
      </c>
    </row>
    <row r="9035" spans="1:14" x14ac:dyDescent="0.25">
      <c r="A9035">
        <v>1447214749.7</v>
      </c>
      <c r="B9035" s="6">
        <v>41420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>
        <v>7.1986271873138277</v>
      </c>
    </row>
    <row r="9036" spans="1:14" x14ac:dyDescent="0.25">
      <c r="A9036">
        <v>1447212850.7</v>
      </c>
      <c r="B9036" s="6">
        <v>41420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>
        <v>7.1986271873138277</v>
      </c>
    </row>
    <row r="9037" spans="1:14" x14ac:dyDescent="0.25">
      <c r="A9037">
        <v>1447318873.7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>
        <v>7.1986271873138277</v>
      </c>
    </row>
    <row r="9038" spans="1:14" x14ac:dyDescent="0.25">
      <c r="A9038">
        <v>1447201054.7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>
        <v>35.993135936569139</v>
      </c>
    </row>
    <row r="9039" spans="1:14" x14ac:dyDescent="0.25">
      <c r="A9039">
        <v>1447194743.7</v>
      </c>
      <c r="B9039" s="6">
        <v>41420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>
        <v>20.595881561941482</v>
      </c>
    </row>
    <row r="9040" spans="1:14" x14ac:dyDescent="0.25">
      <c r="A9040">
        <v>1447225204.7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>
        <v>7.1986271873138277</v>
      </c>
    </row>
    <row r="9041" spans="1:14" x14ac:dyDescent="0.25">
      <c r="A9041">
        <v>1447355307.7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>
        <v>21.595881561941482</v>
      </c>
    </row>
    <row r="9042" spans="1:14" x14ac:dyDescent="0.25">
      <c r="A9042">
        <v>1447187319.7</v>
      </c>
      <c r="B9042" s="6">
        <v>41420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>
        <v>29.794508749255311</v>
      </c>
    </row>
    <row r="9043" spans="1:14" x14ac:dyDescent="0.25">
      <c r="A9043">
        <v>1447212844.7</v>
      </c>
      <c r="B9043" s="6">
        <v>41420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>
        <v>7.1986271873138277</v>
      </c>
    </row>
    <row r="9044" spans="1:14" x14ac:dyDescent="0.25">
      <c r="A9044">
        <v>1447211852.7</v>
      </c>
      <c r="B9044" s="6">
        <v>41420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>
        <v>23.595881561941482</v>
      </c>
    </row>
    <row r="9045" spans="1:14" x14ac:dyDescent="0.25">
      <c r="A9045">
        <v>1447187342.7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>
        <v>19.595881561941482</v>
      </c>
    </row>
    <row r="9046" spans="1:14" x14ac:dyDescent="0.25">
      <c r="A9046">
        <v>1447225203.7</v>
      </c>
      <c r="B9046" s="6">
        <v>41420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>
        <v>7.1986271873138277</v>
      </c>
    </row>
    <row r="9047" spans="1:14" x14ac:dyDescent="0.25">
      <c r="A9047">
        <v>1447250741.7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>
        <v>29.794508749255311</v>
      </c>
    </row>
    <row r="9048" spans="1:14" x14ac:dyDescent="0.25">
      <c r="A9048">
        <v>1447329826.7</v>
      </c>
      <c r="B9048" s="6">
        <v>41420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>
        <v>33.993135936569139</v>
      </c>
    </row>
    <row r="9049" spans="1:14" x14ac:dyDescent="0.25">
      <c r="A9049">
        <v>1447184063.7</v>
      </c>
      <c r="B9049" s="6">
        <v>41420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>
        <v>13.397254374627655</v>
      </c>
    </row>
    <row r="9050" spans="1:14" x14ac:dyDescent="0.25">
      <c r="A9050">
        <v>1447369362.7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>
        <v>7.1986271873138277</v>
      </c>
    </row>
    <row r="9051" spans="1:14" x14ac:dyDescent="0.25">
      <c r="A9051">
        <v>1447408596.7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>
        <v>7.1986271873138277</v>
      </c>
    </row>
    <row r="9052" spans="1:14" x14ac:dyDescent="0.25">
      <c r="A9052">
        <v>1447156844.7</v>
      </c>
      <c r="B9052" s="6">
        <v>41420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>
        <v>62.589017498510621</v>
      </c>
    </row>
    <row r="9053" spans="1:14" x14ac:dyDescent="0.25">
      <c r="A9053">
        <v>1447212849.7</v>
      </c>
      <c r="B9053" s="6">
        <v>41420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>
        <v>7.1986271873138277</v>
      </c>
    </row>
    <row r="9054" spans="1:14" x14ac:dyDescent="0.25">
      <c r="A9054">
        <v>1447414110.7</v>
      </c>
      <c r="B9054" s="6">
        <v>41420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>
        <v>37.993135936569139</v>
      </c>
    </row>
    <row r="9055" spans="1:14" x14ac:dyDescent="0.25">
      <c r="A9055">
        <v>1447318099.7</v>
      </c>
      <c r="B9055" s="6">
        <v>41420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>
        <v>53.390390311196789</v>
      </c>
    </row>
    <row r="9056" spans="1:14" x14ac:dyDescent="0.25">
      <c r="A9056">
        <v>1447329828.7</v>
      </c>
      <c r="B9056" s="6">
        <v>41420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>
        <v>14.397254374627655</v>
      </c>
    </row>
    <row r="9057" spans="1:14" x14ac:dyDescent="0.25">
      <c r="A9057">
        <v>1447212840.7</v>
      </c>
      <c r="B9057" s="6">
        <v>41420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>
        <v>7.1986271873138277</v>
      </c>
    </row>
    <row r="9058" spans="1:14" x14ac:dyDescent="0.25">
      <c r="A9058">
        <v>1447284653.7</v>
      </c>
      <c r="B9058" s="6">
        <v>41420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>
        <v>34.993135936569139</v>
      </c>
    </row>
    <row r="9059" spans="1:14" x14ac:dyDescent="0.25">
      <c r="A9059">
        <v>1447191229.7</v>
      </c>
      <c r="B9059" s="6">
        <v>41420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>
        <v>13.397254374627655</v>
      </c>
    </row>
    <row r="9060" spans="1:14" x14ac:dyDescent="0.25">
      <c r="A9060">
        <v>1447377147.7</v>
      </c>
      <c r="B9060" s="6">
        <v>41420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>
        <v>7.1986271873138277</v>
      </c>
    </row>
    <row r="9061" spans="1:14" x14ac:dyDescent="0.25">
      <c r="A9061">
        <v>1447329680.7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>
        <v>7.1986271873138277</v>
      </c>
    </row>
    <row r="9062" spans="1:14" x14ac:dyDescent="0.25">
      <c r="A9062">
        <v>1447348303.7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>
        <v>35.993135936569139</v>
      </c>
    </row>
    <row r="9063" spans="1:14" x14ac:dyDescent="0.25">
      <c r="A9063">
        <v>1447322572.7</v>
      </c>
      <c r="B9063" s="6">
        <v>41420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>
        <v>7.1986271873138277</v>
      </c>
    </row>
    <row r="9064" spans="1:14" x14ac:dyDescent="0.25">
      <c r="A9064">
        <v>1447252558.7</v>
      </c>
      <c r="B9064" s="6">
        <v>41420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>
        <v>7.1986271873138277</v>
      </c>
    </row>
    <row r="9065" spans="1:14" x14ac:dyDescent="0.25">
      <c r="A9065">
        <v>1447418071.7</v>
      </c>
      <c r="B9065" s="6">
        <v>41420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>
        <v>14.397254374627655</v>
      </c>
    </row>
    <row r="9066" spans="1:14" x14ac:dyDescent="0.25">
      <c r="A9066">
        <v>1447369361.7</v>
      </c>
      <c r="B9066" s="6">
        <v>41420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>
        <v>22.595881561941482</v>
      </c>
    </row>
    <row r="9067" spans="1:14" x14ac:dyDescent="0.25">
      <c r="A9067">
        <v>1447408597.7</v>
      </c>
      <c r="B9067" s="6">
        <v>41420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>
        <v>7.1986271873138277</v>
      </c>
    </row>
    <row r="9068" spans="1:14" x14ac:dyDescent="0.25">
      <c r="A9068">
        <v>1447212848.7</v>
      </c>
      <c r="B9068" s="6">
        <v>41420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>
        <v>7.1986271873138277</v>
      </c>
    </row>
    <row r="9069" spans="1:14" x14ac:dyDescent="0.25">
      <c r="A9069">
        <v>1447291822.7</v>
      </c>
      <c r="B9069" s="6">
        <v>41420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>
        <v>13.397254374627655</v>
      </c>
    </row>
    <row r="9070" spans="1:14" x14ac:dyDescent="0.25">
      <c r="A9070">
        <v>1447245304.7</v>
      </c>
      <c r="B9070" s="6">
        <v>41420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>
        <v>7.1986271873138277</v>
      </c>
    </row>
    <row r="9071" spans="1:14" x14ac:dyDescent="0.25">
      <c r="A9071">
        <v>1447355997.7</v>
      </c>
      <c r="B9071" s="6">
        <v>41420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>
        <v>0.12585960349478137</v>
      </c>
    </row>
    <row r="9072" spans="1:14" x14ac:dyDescent="0.25">
      <c r="A9072">
        <v>1447355980.7</v>
      </c>
      <c r="B9072" s="6">
        <v>41420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>
        <v>0.12585960349478137</v>
      </c>
    </row>
    <row r="9073" spans="1:14" x14ac:dyDescent="0.25">
      <c r="A9073">
        <v>1447421283.7</v>
      </c>
      <c r="B9073" s="6">
        <v>41420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>
        <v>0.75515762096868821</v>
      </c>
    </row>
    <row r="9074" spans="1:14" x14ac:dyDescent="0.25">
      <c r="A9074">
        <v>1447343156.7</v>
      </c>
      <c r="B9074" s="6">
        <v>41420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>
        <v>0.50343841397912548</v>
      </c>
    </row>
    <row r="9075" spans="1:14" x14ac:dyDescent="0.25">
      <c r="A9075">
        <v>1447318096.7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>
        <v>6.2929801747390686</v>
      </c>
    </row>
    <row r="9076" spans="1:14" x14ac:dyDescent="0.25">
      <c r="A9076">
        <v>1447188653.7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>
        <v>20.025430611586739</v>
      </c>
    </row>
    <row r="9077" spans="1:14" x14ac:dyDescent="0.25">
      <c r="A9077">
        <v>1447246951.7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>
        <v>1.2585960349478138</v>
      </c>
    </row>
    <row r="9078" spans="1:14" x14ac:dyDescent="0.25">
      <c r="A9078">
        <v>1447246942.7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>
        <v>0.25171920698956274</v>
      </c>
    </row>
    <row r="9079" spans="1:14" x14ac:dyDescent="0.25">
      <c r="A9079">
        <v>1447187872.7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>
        <v>0.50343841397912548</v>
      </c>
    </row>
    <row r="9080" spans="1:14" x14ac:dyDescent="0.25">
      <c r="A9080">
        <v>1447353257.7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>
        <v>0.88101722446346953</v>
      </c>
    </row>
    <row r="9081" spans="1:14" x14ac:dyDescent="0.25">
      <c r="A9081">
        <v>1447148730.7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>
        <v>3.1464900873695343</v>
      </c>
    </row>
    <row r="9082" spans="1:14" x14ac:dyDescent="0.25">
      <c r="A9082">
        <v>1447418015.7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>
        <v>0.50343841397912548</v>
      </c>
    </row>
    <row r="9083" spans="1:14" x14ac:dyDescent="0.25">
      <c r="A9083">
        <v>1447159999.7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>
        <v>6.2929801747390686</v>
      </c>
    </row>
    <row r="9084" spans="1:14" x14ac:dyDescent="0.25">
      <c r="A9084">
        <v>1447364859.7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>
        <v>0.37757881048434411</v>
      </c>
    </row>
    <row r="9085" spans="1:14" x14ac:dyDescent="0.25">
      <c r="A9085">
        <v>1447417894.7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>
        <v>0.44050861223173476</v>
      </c>
    </row>
    <row r="9086" spans="1:14" x14ac:dyDescent="0.25">
      <c r="A9086">
        <v>1447208167.7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>
        <v>6.2929801747390686</v>
      </c>
    </row>
    <row r="9087" spans="1:14" x14ac:dyDescent="0.25">
      <c r="A9087">
        <v>1447247281.7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>
        <v>1.2585960349478138</v>
      </c>
    </row>
    <row r="9088" spans="1:14" x14ac:dyDescent="0.25">
      <c r="A9088">
        <v>1447161689.7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>
        <v>0.99960649710224847</v>
      </c>
    </row>
    <row r="9089" spans="1:14" x14ac:dyDescent="0.25">
      <c r="A9089">
        <v>1447387283.7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>
        <v>0.87465568496446744</v>
      </c>
    </row>
    <row r="9090" spans="1:14" x14ac:dyDescent="0.25">
      <c r="A9090">
        <v>1447387271.7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>
        <v>0.43732784248223372</v>
      </c>
    </row>
    <row r="9091" spans="1:14" x14ac:dyDescent="0.25">
      <c r="A9091">
        <v>1447169080.7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>
        <v>0.62475406068890527</v>
      </c>
    </row>
    <row r="9092" spans="1:14" x14ac:dyDescent="0.25">
      <c r="A9092">
        <v>1447387280.7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>
        <v>0.87465568496446744</v>
      </c>
    </row>
    <row r="9093" spans="1:14" x14ac:dyDescent="0.25">
      <c r="A9093">
        <v>1447182889.7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>
        <v>3.9984259884089939</v>
      </c>
    </row>
    <row r="9094" spans="1:14" x14ac:dyDescent="0.25">
      <c r="A9094">
        <v>1447169124.7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>
        <v>0.3748524364133432</v>
      </c>
    </row>
    <row r="9095" spans="1:14" x14ac:dyDescent="0.25">
      <c r="A9095">
        <v>1447189605.7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>
        <v>0.24990162427556212</v>
      </c>
    </row>
    <row r="9096" spans="1:14" x14ac:dyDescent="0.25">
      <c r="A9096">
        <v>1447189508.7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>
        <v>0.24990162427556212</v>
      </c>
    </row>
    <row r="9097" spans="1:14" x14ac:dyDescent="0.25">
      <c r="A9097">
        <v>1447148726.7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>
        <v>0.99960649710224847</v>
      </c>
    </row>
    <row r="9098" spans="1:14" x14ac:dyDescent="0.25">
      <c r="A9098">
        <v>1447156042.7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>
        <v>2.861540477948449</v>
      </c>
    </row>
    <row r="9099" spans="1:14" x14ac:dyDescent="0.25">
      <c r="A9099">
        <v>1447326458.7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>
        <v>8.5846214338453475</v>
      </c>
    </row>
    <row r="9100" spans="1:14" x14ac:dyDescent="0.25">
      <c r="A9100">
        <v>1447334353.7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>
        <v>1.7169242867690695</v>
      </c>
    </row>
    <row r="9101" spans="1:14" x14ac:dyDescent="0.25">
      <c r="A9101">
        <v>1447362772.7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>
        <v>1.7169242867690695</v>
      </c>
    </row>
    <row r="9102" spans="1:14" x14ac:dyDescent="0.25">
      <c r="A9102">
        <v>1447269824.7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>
        <v>1.1446161911793797</v>
      </c>
    </row>
    <row r="9103" spans="1:14" x14ac:dyDescent="0.25">
      <c r="A9103">
        <v>1447247289.7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>
        <v>1.1446161911793797</v>
      </c>
    </row>
    <row r="9104" spans="1:14" x14ac:dyDescent="0.25">
      <c r="A9104">
        <v>1447398906.7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>
        <v>1.1446161911793797</v>
      </c>
    </row>
    <row r="9105" spans="1:14" x14ac:dyDescent="0.25">
      <c r="A9105">
        <v>1447189591.7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>
        <v>1.1446161911793797</v>
      </c>
    </row>
    <row r="9106" spans="1:14" x14ac:dyDescent="0.25">
      <c r="A9106">
        <v>1447245306.7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>
        <v>2.2892323823587595</v>
      </c>
    </row>
    <row r="9107" spans="1:14" x14ac:dyDescent="0.25">
      <c r="A9107">
        <v>1447398905.7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>
        <v>1.1446161911793797</v>
      </c>
    </row>
    <row r="9108" spans="1:14" x14ac:dyDescent="0.25">
      <c r="A9108">
        <v>1447402329.7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>
        <v>2.2892323823587595</v>
      </c>
    </row>
    <row r="9109" spans="1:14" x14ac:dyDescent="0.25">
      <c r="A9109">
        <v>1447328238.7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>
        <v>2.2892323823587595</v>
      </c>
    </row>
    <row r="9110" spans="1:14" x14ac:dyDescent="0.25">
      <c r="A9110">
        <v>1447211845.7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>
        <v>1.1446161911793797</v>
      </c>
    </row>
    <row r="9111" spans="1:14" x14ac:dyDescent="0.25">
      <c r="A9111">
        <v>1447269825.7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>
        <v>2.2892323823587595</v>
      </c>
    </row>
    <row r="9112" spans="1:14" x14ac:dyDescent="0.25">
      <c r="A9112">
        <v>1447330381.7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>
        <v>4.578464764717519</v>
      </c>
    </row>
    <row r="9113" spans="1:14" x14ac:dyDescent="0.25">
      <c r="A9113">
        <v>1447398904.7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>
        <v>1.1446161911793797</v>
      </c>
    </row>
    <row r="9114" spans="1:14" x14ac:dyDescent="0.25">
      <c r="A9114">
        <v>1447254121.7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>
        <v>5.723080955896898</v>
      </c>
    </row>
    <row r="9115" spans="1:14" x14ac:dyDescent="0.25">
      <c r="A9115">
        <v>1447343149.7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>
        <v>2.861540477948449</v>
      </c>
    </row>
    <row r="9116" spans="1:14" x14ac:dyDescent="0.25">
      <c r="A9116">
        <v>1447160015.7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>
        <v>1.7169242867690695</v>
      </c>
    </row>
    <row r="9117" spans="1:14" x14ac:dyDescent="0.25">
      <c r="A9117">
        <v>1447402328.7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>
        <v>1.1446161911793797</v>
      </c>
    </row>
    <row r="9118" spans="1:14" x14ac:dyDescent="0.25">
      <c r="A9118">
        <v>1447237020.7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>
        <v>1.1446161911793797</v>
      </c>
    </row>
    <row r="9119" spans="1:14" x14ac:dyDescent="0.25">
      <c r="A9119">
        <v>1447241499.7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>
        <v>0.47135044828415773</v>
      </c>
    </row>
    <row r="9120" spans="1:14" x14ac:dyDescent="0.25">
      <c r="A9120">
        <v>1447318100.7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>
        <v>1.8854017931366309</v>
      </c>
    </row>
    <row r="9121" spans="1:14" x14ac:dyDescent="0.25">
      <c r="A9121">
        <v>1447421463.7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>
        <v>0.94270089656831546</v>
      </c>
    </row>
    <row r="9122" spans="1:14" x14ac:dyDescent="0.25">
      <c r="A9122">
        <v>1447306743.7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>
        <v>0.47135044828415773</v>
      </c>
    </row>
    <row r="9123" spans="1:14" x14ac:dyDescent="0.25">
      <c r="A9123">
        <v>1447362783.7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>
        <v>0.47135044828415773</v>
      </c>
    </row>
    <row r="9124" spans="1:14" x14ac:dyDescent="0.25">
      <c r="A9124">
        <v>1447151454.7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>
        <v>1.8854017931366309</v>
      </c>
    </row>
    <row r="9125" spans="1:14" x14ac:dyDescent="0.25">
      <c r="A9125">
        <v>1447167326.7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>
        <v>0.47135044828415773</v>
      </c>
    </row>
    <row r="9126" spans="1:14" x14ac:dyDescent="0.25">
      <c r="A9126">
        <v>1447182484.7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>
        <v>0.47135044828415773</v>
      </c>
    </row>
    <row r="9127" spans="1:14" x14ac:dyDescent="0.25">
      <c r="A9127">
        <v>1447322570.7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>
        <v>0.94270089656831546</v>
      </c>
    </row>
    <row r="9128" spans="1:14" x14ac:dyDescent="0.25">
      <c r="A9128">
        <v>1447245307.7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>
        <v>0.94270089656831546</v>
      </c>
    </row>
    <row r="9129" spans="1:14" x14ac:dyDescent="0.25">
      <c r="A9129">
        <v>1447189644.7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>
        <v>0.47135044828415773</v>
      </c>
    </row>
    <row r="9130" spans="1:14" x14ac:dyDescent="0.25">
      <c r="A9130">
        <v>1447306744.7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>
        <v>0.47135044828415773</v>
      </c>
    </row>
    <row r="9131" spans="1:14" x14ac:dyDescent="0.25">
      <c r="A9131">
        <v>1447306742.7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>
        <v>0.1885401793136631</v>
      </c>
    </row>
    <row r="9132" spans="1:14" x14ac:dyDescent="0.25">
      <c r="A9132">
        <v>1447343148.7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>
        <v>0.94270089656831546</v>
      </c>
    </row>
    <row r="9133" spans="1:14" x14ac:dyDescent="0.25">
      <c r="A9133">
        <v>1447286038.7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>
        <v>0.47135044828415773</v>
      </c>
    </row>
    <row r="9134" spans="1:14" x14ac:dyDescent="0.25">
      <c r="A9134">
        <v>1447211848.7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>
        <v>0.47135044828415773</v>
      </c>
    </row>
    <row r="9135" spans="1:14" x14ac:dyDescent="0.25">
      <c r="A9135">
        <v>1447187871.7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>
        <v>0.47135044828415773</v>
      </c>
    </row>
    <row r="9136" spans="1:14" x14ac:dyDescent="0.25">
      <c r="A9136">
        <v>1447167327.7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>
        <v>0.47135044828415773</v>
      </c>
    </row>
    <row r="9137" spans="1:14" x14ac:dyDescent="0.25">
      <c r="A9137">
        <v>1447328154.7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>
        <v>0.94270089656831546</v>
      </c>
    </row>
    <row r="9138" spans="1:14" x14ac:dyDescent="0.25">
      <c r="A9138">
        <v>1447252593.7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>
        <v>0.94270089656831546</v>
      </c>
    </row>
    <row r="9139" spans="1:14" x14ac:dyDescent="0.25">
      <c r="A9139">
        <v>1447151480.7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>
        <v>1.8854017931366309</v>
      </c>
    </row>
    <row r="9140" spans="1:14" x14ac:dyDescent="0.25">
      <c r="A9140">
        <v>1447187870.7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>
        <v>0.47135044828415773</v>
      </c>
    </row>
    <row r="9141" spans="1:14" x14ac:dyDescent="0.25">
      <c r="A9141">
        <v>1447306785.7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>
        <v>0.1885401793136631</v>
      </c>
    </row>
    <row r="9142" spans="1:14" x14ac:dyDescent="0.25">
      <c r="A9142">
        <v>1447278603.7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>
        <v>0.47135044828415773</v>
      </c>
    </row>
    <row r="9143" spans="1:14" x14ac:dyDescent="0.25">
      <c r="A9143">
        <v>1447194722.7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>
        <v>0.47135044828415773</v>
      </c>
    </row>
    <row r="9144" spans="1:14" x14ac:dyDescent="0.25">
      <c r="A9144">
        <v>1447193197.7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>
        <v>0.47135044828415773</v>
      </c>
    </row>
    <row r="9145" spans="1:14" x14ac:dyDescent="0.25">
      <c r="A9145">
        <v>1447293769.7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>
        <v>0.94270089656831546</v>
      </c>
    </row>
    <row r="9146" spans="1:14" x14ac:dyDescent="0.25">
      <c r="A9146">
        <v>1447182919.7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>
        <v>0.47135044828415773</v>
      </c>
    </row>
    <row r="9147" spans="1:14" x14ac:dyDescent="0.25">
      <c r="A9147">
        <v>1447350505.7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>
        <v>0.94270089656831546</v>
      </c>
    </row>
    <row r="9148" spans="1:14" x14ac:dyDescent="0.25">
      <c r="A9148">
        <v>1447371640.7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>
        <v>3.0529532120679348</v>
      </c>
    </row>
    <row r="9149" spans="1:14" x14ac:dyDescent="0.25">
      <c r="A9149">
        <v>1447379441.7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>
        <v>2.1806808657628105</v>
      </c>
    </row>
    <row r="9150" spans="1:14" x14ac:dyDescent="0.25">
      <c r="A9150">
        <v>1447387154.7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>
        <v>0.87227234630512418</v>
      </c>
    </row>
    <row r="9151" spans="1:14" x14ac:dyDescent="0.25">
      <c r="A9151">
        <v>1447411620.7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>
        <v>8.2865872898986801</v>
      </c>
    </row>
    <row r="9152" spans="1:14" x14ac:dyDescent="0.25">
      <c r="A9152">
        <v>1447355994.7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>
        <v>1.7445446926102484</v>
      </c>
    </row>
    <row r="9153" spans="1:14" x14ac:dyDescent="0.25">
      <c r="A9153">
        <v>1447160000.7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>
        <v>4.361361731525621</v>
      </c>
    </row>
    <row r="9154" spans="1:14" x14ac:dyDescent="0.25">
      <c r="A9154">
        <v>1447285606.7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>
        <v>3.0529532120679348</v>
      </c>
    </row>
    <row r="9155" spans="1:14" x14ac:dyDescent="0.25">
      <c r="A9155">
        <v>1447148732.7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>
        <v>4.361361731525621</v>
      </c>
    </row>
    <row r="9156" spans="1:14" x14ac:dyDescent="0.25">
      <c r="A9156">
        <v>1447318102.7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>
        <v>3.1401804466984471</v>
      </c>
    </row>
    <row r="9157" spans="1:14" x14ac:dyDescent="0.25">
      <c r="A9157">
        <v>1447411619.7</v>
      </c>
      <c r="B9157" s="6">
        <v>41420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>
        <v>1.7445446926102484</v>
      </c>
    </row>
    <row r="9158" spans="1:14" x14ac:dyDescent="0.25">
      <c r="A9158">
        <v>1447288449.7</v>
      </c>
      <c r="B9158" s="6">
        <v>41420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>
        <v>0.87227234630512418</v>
      </c>
    </row>
    <row r="9159" spans="1:14" x14ac:dyDescent="0.25">
      <c r="A9159">
        <v>1447364860.7</v>
      </c>
      <c r="B9159" s="6">
        <v>41420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>
        <v>0.87227234630512418</v>
      </c>
    </row>
    <row r="9160" spans="1:14" x14ac:dyDescent="0.25">
      <c r="A9160">
        <v>1447371668.7</v>
      </c>
      <c r="B9160" s="6">
        <v>41420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>
        <v>3.4890893852204967</v>
      </c>
    </row>
    <row r="9161" spans="1:14" x14ac:dyDescent="0.25">
      <c r="A9161">
        <v>1447387285.7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>
        <v>0.87227234630512418</v>
      </c>
    </row>
    <row r="9162" spans="1:14" x14ac:dyDescent="0.25">
      <c r="A9162">
        <v>1447331404.7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>
        <v>2.6168170389153724</v>
      </c>
    </row>
    <row r="9163" spans="1:14" x14ac:dyDescent="0.25">
      <c r="A9163">
        <v>1447364866.7</v>
      </c>
      <c r="B9163" s="6">
        <v>41420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>
        <v>1.7445446926102484</v>
      </c>
    </row>
    <row r="9164" spans="1:14" x14ac:dyDescent="0.25">
      <c r="A9164">
        <v>1447330382.7</v>
      </c>
      <c r="B9164" s="6">
        <v>41420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>
        <v>1.2211812848271739</v>
      </c>
    </row>
    <row r="9165" spans="1:14" x14ac:dyDescent="0.25">
      <c r="A9165">
        <v>1447344910.7</v>
      </c>
      <c r="B9165" s="6">
        <v>41420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>
        <v>0.43613617315256209</v>
      </c>
    </row>
    <row r="9166" spans="1:14" x14ac:dyDescent="0.25">
      <c r="A9166">
        <v>1447349670.7</v>
      </c>
      <c r="B9166" s="6">
        <v>41420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>
        <v>2.1806808657628105</v>
      </c>
    </row>
    <row r="9167" spans="1:14" x14ac:dyDescent="0.25">
      <c r="A9167">
        <v>1447156748.7</v>
      </c>
      <c r="B9167" s="6">
        <v>41420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>
        <v>3.8418385491678073</v>
      </c>
    </row>
    <row r="9168" spans="1:14" x14ac:dyDescent="0.25">
      <c r="A9168">
        <v>1447381477.7</v>
      </c>
      <c r="B9168" s="6">
        <v>41420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>
        <v>6.1469416786684921</v>
      </c>
    </row>
    <row r="9169" spans="1:14" x14ac:dyDescent="0.25">
      <c r="A9169">
        <v>1447254626.7</v>
      </c>
      <c r="B9169" s="6">
        <v>41420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>
        <v>1.536735419667123</v>
      </c>
    </row>
    <row r="9170" spans="1:14" x14ac:dyDescent="0.25">
      <c r="A9170">
        <v>1447254120.7</v>
      </c>
      <c r="B9170" s="6">
        <v>41420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>
        <v>1.1525515647503422</v>
      </c>
    </row>
    <row r="9171" spans="1:14" x14ac:dyDescent="0.25">
      <c r="A9171">
        <v>1447392206.7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>
        <v>0.23051031295006844</v>
      </c>
    </row>
    <row r="9172" spans="1:14" x14ac:dyDescent="0.25">
      <c r="A9172">
        <v>1447371641.7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>
        <v>1.1525515647503422</v>
      </c>
    </row>
    <row r="9173" spans="1:14" x14ac:dyDescent="0.25">
      <c r="A9173">
        <v>1447211846.7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>
        <v>1.9209192745839037</v>
      </c>
    </row>
    <row r="9174" spans="1:14" x14ac:dyDescent="0.25">
      <c r="A9174">
        <v>1447264803.7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>
        <v>0.76836770983356151</v>
      </c>
    </row>
    <row r="9175" spans="1:14" x14ac:dyDescent="0.25">
      <c r="A9175">
        <v>1447189617.7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>
        <v>0.38418385491678075</v>
      </c>
    </row>
    <row r="9176" spans="1:14" x14ac:dyDescent="0.25">
      <c r="A9176">
        <v>1447398889.7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>
        <v>0.23051031295006844</v>
      </c>
    </row>
    <row r="9177" spans="1:14" x14ac:dyDescent="0.25">
      <c r="A9177">
        <v>1447269823.7</v>
      </c>
      <c r="B9177" s="6">
        <v>41420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>
        <v>2.3051031295006843</v>
      </c>
    </row>
    <row r="9178" spans="1:14" x14ac:dyDescent="0.25">
      <c r="A9178">
        <v>1447349669.7</v>
      </c>
      <c r="B9178" s="6">
        <v>41420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>
        <v>1.536735419667123</v>
      </c>
    </row>
    <row r="9179" spans="1:14" x14ac:dyDescent="0.25">
      <c r="A9179">
        <v>1447343143.7</v>
      </c>
      <c r="B9179" s="6">
        <v>41420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>
        <v>2.3051031295006843</v>
      </c>
    </row>
    <row r="9180" spans="1:14" x14ac:dyDescent="0.25">
      <c r="A9180">
        <v>1447164240.7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>
        <v>1.1525515647503422</v>
      </c>
    </row>
    <row r="9181" spans="1:14" x14ac:dyDescent="0.25">
      <c r="A9181">
        <v>1447243006.7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>
        <v>10.525515647503422</v>
      </c>
    </row>
    <row r="9182" spans="1:14" x14ac:dyDescent="0.25">
      <c r="A9182">
        <v>1447391390.7</v>
      </c>
      <c r="B9182" s="6">
        <v>41420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>
        <v>0.38418385491678075</v>
      </c>
    </row>
    <row r="9183" spans="1:14" x14ac:dyDescent="0.25">
      <c r="A9183">
        <v>1447344911.7</v>
      </c>
      <c r="B9183" s="6">
        <v>41420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>
        <v>0.69240177056721008</v>
      </c>
    </row>
    <row r="9184" spans="1:14" x14ac:dyDescent="0.25">
      <c r="A9184">
        <v>1447251051.7</v>
      </c>
      <c r="B9184" s="6">
        <v>41420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>
        <v>1.3848035411344202</v>
      </c>
    </row>
    <row r="9185" spans="1:14" x14ac:dyDescent="0.25">
      <c r="A9185">
        <v>1447421465.7</v>
      </c>
      <c r="B9185" s="6">
        <v>41420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>
        <v>0.34620088528360504</v>
      </c>
    </row>
    <row r="9186" spans="1:14" x14ac:dyDescent="0.25">
      <c r="A9186">
        <v>1447322574.7</v>
      </c>
      <c r="B9186" s="6">
        <v>41420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>
        <v>1.038602655850815</v>
      </c>
    </row>
    <row r="9187" spans="1:14" x14ac:dyDescent="0.25">
      <c r="A9187">
        <v>1447175905.7</v>
      </c>
      <c r="B9187" s="6">
        <v>41420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>
        <v>0.69240177056721008</v>
      </c>
    </row>
    <row r="9188" spans="1:14" x14ac:dyDescent="0.25">
      <c r="A9188">
        <v>1447375339.7</v>
      </c>
      <c r="B9188" s="6">
        <v>41420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>
        <v>1.038602655850815</v>
      </c>
    </row>
    <row r="9189" spans="1:14" x14ac:dyDescent="0.25">
      <c r="A9189">
        <v>1447306688.7</v>
      </c>
      <c r="B9189" s="6">
        <v>41420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>
        <v>0.34620088528360504</v>
      </c>
    </row>
    <row r="9190" spans="1:14" x14ac:dyDescent="0.25">
      <c r="A9190">
        <v>1447156749.7</v>
      </c>
      <c r="B9190" s="6">
        <v>41420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>
        <v>1.3848035411344202</v>
      </c>
    </row>
    <row r="9191" spans="1:14" x14ac:dyDescent="0.25">
      <c r="A9191">
        <v>1447317063.7</v>
      </c>
      <c r="B9191" s="6">
        <v>41420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>
        <v>0.69240177056721008</v>
      </c>
    </row>
    <row r="9192" spans="1:14" x14ac:dyDescent="0.25">
      <c r="A9192">
        <v>1447421411.7</v>
      </c>
      <c r="B9192" s="6">
        <v>41420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>
        <v>1.7310044264180251</v>
      </c>
    </row>
    <row r="9193" spans="1:14" x14ac:dyDescent="0.25">
      <c r="A9193">
        <v>1447185420.7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>
        <v>0.69240177056721008</v>
      </c>
    </row>
    <row r="9194" spans="1:14" x14ac:dyDescent="0.25">
      <c r="A9194">
        <v>1447336328.7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>
        <v>0.69240177056721008</v>
      </c>
    </row>
    <row r="9195" spans="1:14" x14ac:dyDescent="0.25">
      <c r="A9195">
        <v>1447398285.7</v>
      </c>
      <c r="B9195" s="6">
        <v>41420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>
        <v>0.34620088528360504</v>
      </c>
    </row>
    <row r="9196" spans="1:14" x14ac:dyDescent="0.25">
      <c r="A9196">
        <v>1447411618.7</v>
      </c>
      <c r="B9196" s="6">
        <v>41420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>
        <v>1.3155633640776991</v>
      </c>
    </row>
    <row r="9197" spans="1:14" x14ac:dyDescent="0.25">
      <c r="A9197">
        <v>1447362763.7</v>
      </c>
      <c r="B9197" s="6">
        <v>41420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>
        <v>0.69240177056721008</v>
      </c>
    </row>
    <row r="9198" spans="1:14" x14ac:dyDescent="0.25">
      <c r="A9198">
        <v>1447371642.7</v>
      </c>
      <c r="B9198" s="6">
        <v>41420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>
        <v>0.41544106234032602</v>
      </c>
    </row>
    <row r="9199" spans="1:14" x14ac:dyDescent="0.25">
      <c r="A9199">
        <v>1447371669.7</v>
      </c>
      <c r="B9199" s="6">
        <v>41420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>
        <v>1.038602655850815</v>
      </c>
    </row>
    <row r="9200" spans="1:14" x14ac:dyDescent="0.25">
      <c r="A9200">
        <v>1447328156.7</v>
      </c>
      <c r="B9200" s="6">
        <v>41420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>
        <v>0.69240177056721008</v>
      </c>
    </row>
    <row r="9201" spans="1:14" x14ac:dyDescent="0.25">
      <c r="A9201">
        <v>1447357739.7</v>
      </c>
      <c r="B9201" s="6">
        <v>41420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>
        <v>2.7696070822688403</v>
      </c>
    </row>
    <row r="9202" spans="1:14" x14ac:dyDescent="0.25">
      <c r="A9202">
        <v>1447286579.7</v>
      </c>
      <c r="B9202" s="6">
        <v>41420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>
        <v>1.038602655850815</v>
      </c>
    </row>
    <row r="9203" spans="1:14" x14ac:dyDescent="0.25">
      <c r="A9203">
        <v>1447318670.7</v>
      </c>
      <c r="B9203" s="6">
        <v>41420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>
        <v>2.7333101742496697</v>
      </c>
    </row>
    <row r="9204" spans="1:14" x14ac:dyDescent="0.25">
      <c r="A9204">
        <v>1447334425.7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>
        <v>1.3333305066779737</v>
      </c>
    </row>
    <row r="9205" spans="1:14" x14ac:dyDescent="0.25">
      <c r="A9205">
        <v>1447334367.7</v>
      </c>
      <c r="B9205" s="6">
        <v>41420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>
        <v>0.31372482510069971</v>
      </c>
    </row>
    <row r="9206" spans="1:14" x14ac:dyDescent="0.25">
      <c r="A9206">
        <v>1447338581.7</v>
      </c>
      <c r="B9206" s="6">
        <v>41420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>
        <v>1.8039177443290233</v>
      </c>
    </row>
    <row r="9207" spans="1:14" x14ac:dyDescent="0.25">
      <c r="A9207">
        <v>1447390637.7</v>
      </c>
      <c r="B9207" s="6">
        <v>41420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>
        <v>4.7058723765104959</v>
      </c>
    </row>
    <row r="9208" spans="1:14" x14ac:dyDescent="0.25">
      <c r="A9208">
        <v>1447152945.7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>
        <v>0.35157677771609203</v>
      </c>
    </row>
    <row r="9209" spans="1:14" x14ac:dyDescent="0.25">
      <c r="A9209">
        <v>1447288445.7</v>
      </c>
      <c r="B9209" s="6">
        <v>41420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>
        <v>0.35157677771609203</v>
      </c>
    </row>
    <row r="9210" spans="1:14" x14ac:dyDescent="0.25">
      <c r="A9210">
        <v>1447350450.7</v>
      </c>
      <c r="B9210" s="6">
        <v>41420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>
        <v>2.46</v>
      </c>
    </row>
    <row r="9211" spans="1:14" x14ac:dyDescent="0.25">
      <c r="A9211">
        <v>1447148658.7</v>
      </c>
      <c r="B9211" s="6">
        <v>41420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>
        <v>2.3541176470588243</v>
      </c>
    </row>
    <row r="9212" spans="1:14" x14ac:dyDescent="0.25">
      <c r="A9212">
        <v>1447305022.7</v>
      </c>
      <c r="B9212" s="6">
        <v>41420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>
        <v>2.3541176470588243</v>
      </c>
    </row>
    <row r="9213" spans="1:14" x14ac:dyDescent="0.25">
      <c r="A9213">
        <v>1447318796.7</v>
      </c>
      <c r="B9213" s="6">
        <v>41420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>
        <v>2.3541176470588243</v>
      </c>
    </row>
    <row r="9214" spans="1:14" x14ac:dyDescent="0.25">
      <c r="A9214">
        <v>1447322251.7</v>
      </c>
      <c r="B9214" s="6">
        <v>41420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>
        <v>0.29426470588235304</v>
      </c>
    </row>
    <row r="9215" spans="1:14" x14ac:dyDescent="0.25">
      <c r="A9215">
        <v>1447145318.7</v>
      </c>
      <c r="B9215" s="6">
        <v>41420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>
        <v>2.48</v>
      </c>
    </row>
    <row r="9216" spans="1:14" x14ac:dyDescent="0.25">
      <c r="A9216">
        <v>1447328130.7</v>
      </c>
      <c r="B9216" s="6">
        <v>41420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>
        <v>1.96</v>
      </c>
    </row>
  </sheetData>
  <autoFilter ref="A1:M18493" xr:uid="{00000000-0009-0000-0000-000000000000}">
    <sortState xmlns:xlrd2="http://schemas.microsoft.com/office/spreadsheetml/2017/richdata2" ref="A2:T18493">
      <sortCondition ref="D1:D18493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4A2F-7283-4829-898A-7943529F760B}">
  <dimension ref="A1:N1546"/>
  <sheetViews>
    <sheetView topLeftCell="J7" zoomScaleNormal="100" workbookViewId="0">
      <selection activeCell="K4" sqref="K4"/>
    </sheetView>
  </sheetViews>
  <sheetFormatPr defaultRowHeight="15" x14ac:dyDescent="0.25"/>
  <cols>
    <col min="1" max="1" width="13.140625" bestFit="1" customWidth="1"/>
    <col min="2" max="2" width="19.5703125" bestFit="1" customWidth="1"/>
    <col min="3" max="3" width="16.5703125" bestFit="1" customWidth="1"/>
    <col min="5" max="5" width="13.140625" bestFit="1" customWidth="1"/>
    <col min="6" max="6" width="19.5703125" bestFit="1" customWidth="1"/>
    <col min="7" max="7" width="16.5703125" bestFit="1" customWidth="1"/>
    <col min="10" max="10" width="13.140625" bestFit="1" customWidth="1"/>
    <col min="11" max="11" width="18.85546875" bestFit="1" customWidth="1"/>
    <col min="13" max="13" width="25.140625" customWidth="1"/>
    <col min="14" max="14" width="18.140625" customWidth="1"/>
  </cols>
  <sheetData>
    <row r="1" spans="1:14" x14ac:dyDescent="0.25">
      <c r="A1" s="9" t="s">
        <v>126</v>
      </c>
      <c r="B1" t="s">
        <v>128</v>
      </c>
      <c r="C1" t="s">
        <v>130</v>
      </c>
      <c r="E1" s="10" t="s">
        <v>131</v>
      </c>
    </row>
    <row r="2" spans="1:14" x14ac:dyDescent="0.25">
      <c r="A2" s="2">
        <v>1684862</v>
      </c>
      <c r="B2" s="8">
        <v>3470409</v>
      </c>
      <c r="C2" s="8">
        <v>16</v>
      </c>
      <c r="E2" s="10">
        <f>SUM(OrderList!M2:M9216)</f>
        <v>29513315</v>
      </c>
    </row>
    <row r="3" spans="1:14" x14ac:dyDescent="0.25">
      <c r="A3" s="2">
        <v>1676592</v>
      </c>
      <c r="B3" s="8">
        <v>1119252</v>
      </c>
      <c r="C3" s="8">
        <v>22</v>
      </c>
    </row>
    <row r="4" spans="1:14" x14ac:dyDescent="0.25">
      <c r="A4" s="2">
        <v>1700569</v>
      </c>
      <c r="B4" s="8">
        <v>904493</v>
      </c>
      <c r="C4" s="8">
        <v>3</v>
      </c>
    </row>
    <row r="5" spans="1:14" ht="15.75" x14ac:dyDescent="0.3">
      <c r="A5" s="2">
        <v>1664051</v>
      </c>
      <c r="B5" s="8">
        <v>873011</v>
      </c>
      <c r="C5" s="8">
        <v>37</v>
      </c>
      <c r="E5" s="9" t="s">
        <v>126</v>
      </c>
      <c r="F5" t="s">
        <v>128</v>
      </c>
      <c r="G5" t="s">
        <v>130</v>
      </c>
      <c r="J5" s="9" t="s">
        <v>135</v>
      </c>
      <c r="K5" t="s">
        <v>132</v>
      </c>
      <c r="M5" s="12" t="s">
        <v>133</v>
      </c>
      <c r="N5" s="12" t="s">
        <v>134</v>
      </c>
    </row>
    <row r="6" spans="1:14" x14ac:dyDescent="0.25">
      <c r="A6" s="2">
        <v>1667927</v>
      </c>
      <c r="B6" s="8">
        <v>814076</v>
      </c>
      <c r="C6" s="8">
        <v>20</v>
      </c>
      <c r="E6" s="2" t="s">
        <v>49</v>
      </c>
      <c r="F6" s="8">
        <v>28611617</v>
      </c>
      <c r="G6" s="8">
        <v>8541</v>
      </c>
      <c r="J6" s="2">
        <v>1687191</v>
      </c>
      <c r="K6" s="8">
        <v>5</v>
      </c>
      <c r="M6">
        <v>1</v>
      </c>
      <c r="N6" s="10">
        <f>COUNTIF($K$6:$K$777,M6)</f>
        <v>503</v>
      </c>
    </row>
    <row r="7" spans="1:14" x14ac:dyDescent="0.25">
      <c r="A7" s="2">
        <v>1700140</v>
      </c>
      <c r="B7" s="8">
        <v>811381</v>
      </c>
      <c r="C7" s="8">
        <v>17</v>
      </c>
      <c r="E7" s="2" t="s">
        <v>54</v>
      </c>
      <c r="F7" s="8">
        <v>277008</v>
      </c>
      <c r="G7" s="8">
        <v>102</v>
      </c>
      <c r="J7" s="2">
        <v>1684646</v>
      </c>
      <c r="K7" s="8">
        <v>5</v>
      </c>
      <c r="M7">
        <v>2</v>
      </c>
      <c r="N7" s="10">
        <f t="shared" ref="N7:N10" si="0">COUNTIF($K$6:$K$777,M7)</f>
        <v>141</v>
      </c>
    </row>
    <row r="8" spans="1:14" x14ac:dyDescent="0.25">
      <c r="A8" s="2">
        <v>1683560</v>
      </c>
      <c r="B8" s="8">
        <v>772283</v>
      </c>
      <c r="C8" s="8">
        <v>30</v>
      </c>
      <c r="E8" s="2" t="s">
        <v>62</v>
      </c>
      <c r="F8" s="8">
        <v>245133</v>
      </c>
      <c r="G8" s="8">
        <v>173</v>
      </c>
      <c r="J8" s="2">
        <v>1684725</v>
      </c>
      <c r="K8" s="8">
        <v>5</v>
      </c>
      <c r="M8">
        <v>3</v>
      </c>
      <c r="N8" s="10">
        <f t="shared" si="0"/>
        <v>43</v>
      </c>
    </row>
    <row r="9" spans="1:14" x14ac:dyDescent="0.25">
      <c r="A9" s="2">
        <v>1666524</v>
      </c>
      <c r="B9" s="8">
        <v>670437</v>
      </c>
      <c r="C9" s="8">
        <v>19</v>
      </c>
      <c r="E9" s="2" t="s">
        <v>55</v>
      </c>
      <c r="F9" s="8">
        <v>223830</v>
      </c>
      <c r="G9" s="8">
        <v>12</v>
      </c>
      <c r="J9" s="2">
        <v>1684722</v>
      </c>
      <c r="K9" s="8">
        <v>5</v>
      </c>
      <c r="M9">
        <v>4</v>
      </c>
      <c r="N9" s="10">
        <f t="shared" si="0"/>
        <v>71</v>
      </c>
    </row>
    <row r="10" spans="1:14" x14ac:dyDescent="0.25">
      <c r="A10" s="2">
        <v>1700130</v>
      </c>
      <c r="B10" s="8">
        <v>658352</v>
      </c>
      <c r="C10" s="8">
        <v>9</v>
      </c>
      <c r="E10" s="2" t="s">
        <v>58</v>
      </c>
      <c r="F10" s="8">
        <v>112000</v>
      </c>
      <c r="G10" s="8">
        <v>300</v>
      </c>
      <c r="J10" s="2">
        <v>1680742</v>
      </c>
      <c r="K10" s="8">
        <v>5</v>
      </c>
      <c r="M10">
        <v>5</v>
      </c>
      <c r="N10" s="10">
        <f t="shared" si="0"/>
        <v>14</v>
      </c>
    </row>
    <row r="11" spans="1:14" x14ac:dyDescent="0.25">
      <c r="A11" s="2">
        <v>1700143</v>
      </c>
      <c r="B11" s="8">
        <v>654556</v>
      </c>
      <c r="C11" s="8">
        <v>10</v>
      </c>
      <c r="E11" s="2" t="s">
        <v>59</v>
      </c>
      <c r="F11" s="8">
        <v>43379</v>
      </c>
      <c r="G11" s="8">
        <v>86</v>
      </c>
      <c r="J11" s="2">
        <v>1684644</v>
      </c>
      <c r="K11" s="8">
        <v>5</v>
      </c>
    </row>
    <row r="12" spans="1:14" x14ac:dyDescent="0.25">
      <c r="A12" s="2">
        <v>1661099</v>
      </c>
      <c r="B12" s="8">
        <v>560687</v>
      </c>
      <c r="C12" s="8">
        <v>6</v>
      </c>
      <c r="E12" s="2" t="s">
        <v>50</v>
      </c>
      <c r="F12" s="8">
        <v>348</v>
      </c>
      <c r="G12" s="8">
        <v>1</v>
      </c>
      <c r="J12" s="2">
        <v>1683354</v>
      </c>
      <c r="K12" s="8">
        <v>5</v>
      </c>
    </row>
    <row r="13" spans="1:14" x14ac:dyDescent="0.25">
      <c r="A13" s="2">
        <v>1671426</v>
      </c>
      <c r="B13" s="8">
        <v>523433</v>
      </c>
      <c r="C13" s="8">
        <v>36</v>
      </c>
      <c r="E13" s="2" t="s">
        <v>127</v>
      </c>
      <c r="F13" s="8">
        <v>29513315</v>
      </c>
      <c r="G13" s="8">
        <v>9215</v>
      </c>
      <c r="J13" s="2">
        <v>1684649</v>
      </c>
      <c r="K13" s="8">
        <v>5</v>
      </c>
    </row>
    <row r="14" spans="1:14" x14ac:dyDescent="0.25">
      <c r="A14" s="2">
        <v>1684560</v>
      </c>
      <c r="B14" s="8">
        <v>509739</v>
      </c>
      <c r="C14" s="8">
        <v>52</v>
      </c>
      <c r="J14" s="2">
        <v>1685107</v>
      </c>
      <c r="K14" s="8">
        <v>5</v>
      </c>
    </row>
    <row r="15" spans="1:14" x14ac:dyDescent="0.25">
      <c r="A15" s="2">
        <v>1700142</v>
      </c>
      <c r="B15" s="8">
        <v>453026</v>
      </c>
      <c r="C15" s="8">
        <v>11</v>
      </c>
      <c r="E15" s="11">
        <f>MIN(OrderList!B2:B9216)</f>
        <v>41420</v>
      </c>
      <c r="J15" s="2">
        <v>1684724</v>
      </c>
      <c r="K15" s="8">
        <v>5</v>
      </c>
    </row>
    <row r="16" spans="1:14" x14ac:dyDescent="0.25">
      <c r="A16" s="2">
        <v>1678000</v>
      </c>
      <c r="B16" s="8">
        <v>432782</v>
      </c>
      <c r="C16" s="8">
        <v>18</v>
      </c>
      <c r="E16" s="11">
        <f>MAX(OrderList!B2:B9216)</f>
        <v>41420</v>
      </c>
      <c r="J16" s="2">
        <v>1683760</v>
      </c>
      <c r="K16" s="8">
        <v>5</v>
      </c>
    </row>
    <row r="17" spans="1:11" x14ac:dyDescent="0.25">
      <c r="A17" s="2">
        <v>1700139</v>
      </c>
      <c r="B17" s="8">
        <v>432338</v>
      </c>
      <c r="C17" s="8">
        <v>12</v>
      </c>
      <c r="J17" s="2">
        <v>1684728</v>
      </c>
      <c r="K17" s="8">
        <v>5</v>
      </c>
    </row>
    <row r="18" spans="1:11" x14ac:dyDescent="0.25">
      <c r="A18" s="2">
        <v>1693230</v>
      </c>
      <c r="B18" s="8">
        <v>366911</v>
      </c>
      <c r="C18" s="8">
        <v>11</v>
      </c>
      <c r="E18" s="10">
        <f>AVERAGE(OrderList!M2:M9216)</f>
        <v>3202.7471513836135</v>
      </c>
      <c r="J18" s="2">
        <v>1683769</v>
      </c>
      <c r="K18" s="8">
        <v>5</v>
      </c>
    </row>
    <row r="19" spans="1:11" x14ac:dyDescent="0.25">
      <c r="A19" s="2">
        <v>1664067</v>
      </c>
      <c r="B19" s="8">
        <v>365628</v>
      </c>
      <c r="C19" s="8">
        <v>15</v>
      </c>
      <c r="E19" s="10">
        <f>MAX(OrderList!M2:M9216)</f>
        <v>561847</v>
      </c>
      <c r="J19" s="2">
        <v>1684743</v>
      </c>
      <c r="K19" s="8">
        <v>5</v>
      </c>
    </row>
    <row r="20" spans="1:11" x14ac:dyDescent="0.25">
      <c r="A20" s="2">
        <v>1699540</v>
      </c>
      <c r="B20" s="8">
        <v>341263</v>
      </c>
      <c r="C20" s="8">
        <v>25</v>
      </c>
      <c r="J20" s="2">
        <v>1689547</v>
      </c>
      <c r="K20" s="8">
        <v>4</v>
      </c>
    </row>
    <row r="21" spans="1:11" x14ac:dyDescent="0.25">
      <c r="A21" s="2">
        <v>1674598</v>
      </c>
      <c r="B21" s="8">
        <v>339161</v>
      </c>
      <c r="C21" s="8">
        <v>23</v>
      </c>
      <c r="J21" s="2">
        <v>1690627</v>
      </c>
      <c r="K21" s="8">
        <v>4</v>
      </c>
    </row>
    <row r="22" spans="1:11" x14ac:dyDescent="0.25">
      <c r="A22" s="2">
        <v>1685028</v>
      </c>
      <c r="B22" s="8">
        <v>334332</v>
      </c>
      <c r="C22" s="8">
        <v>15</v>
      </c>
      <c r="J22" s="2">
        <v>1689780</v>
      </c>
      <c r="K22" s="8">
        <v>4</v>
      </c>
    </row>
    <row r="23" spans="1:11" x14ac:dyDescent="0.25">
      <c r="A23" s="2">
        <v>1700137</v>
      </c>
      <c r="B23" s="8">
        <v>307136</v>
      </c>
      <c r="C23" s="8">
        <v>9</v>
      </c>
      <c r="J23" s="2">
        <v>1689784</v>
      </c>
      <c r="K23" s="8">
        <v>4</v>
      </c>
    </row>
    <row r="24" spans="1:11" x14ac:dyDescent="0.25">
      <c r="A24" s="2">
        <v>1699574</v>
      </c>
      <c r="B24" s="8">
        <v>302349</v>
      </c>
      <c r="C24" s="8">
        <v>12</v>
      </c>
      <c r="J24" s="2">
        <v>1688285</v>
      </c>
      <c r="K24" s="8">
        <v>4</v>
      </c>
    </row>
    <row r="25" spans="1:11" x14ac:dyDescent="0.25">
      <c r="A25" s="2">
        <v>1655818</v>
      </c>
      <c r="B25" s="8">
        <v>298241</v>
      </c>
      <c r="C25" s="8">
        <v>86</v>
      </c>
      <c r="J25" s="2">
        <v>1691700</v>
      </c>
      <c r="K25" s="8">
        <v>4</v>
      </c>
    </row>
    <row r="26" spans="1:11" x14ac:dyDescent="0.25">
      <c r="A26" s="2">
        <v>1651299</v>
      </c>
      <c r="B26" s="8">
        <v>290185</v>
      </c>
      <c r="C26" s="8">
        <v>63</v>
      </c>
      <c r="J26" s="2">
        <v>1688288</v>
      </c>
      <c r="K26" s="8">
        <v>4</v>
      </c>
    </row>
    <row r="27" spans="1:11" x14ac:dyDescent="0.25">
      <c r="A27" s="2">
        <v>1677878</v>
      </c>
      <c r="B27" s="8">
        <v>287598</v>
      </c>
      <c r="C27" s="8">
        <v>140</v>
      </c>
      <c r="J27" s="2">
        <v>1689549</v>
      </c>
      <c r="K27" s="8">
        <v>4</v>
      </c>
    </row>
    <row r="28" spans="1:11" x14ac:dyDescent="0.25">
      <c r="A28" s="2">
        <v>1677891</v>
      </c>
      <c r="B28" s="8">
        <v>268576</v>
      </c>
      <c r="C28" s="8">
        <v>86</v>
      </c>
      <c r="J28" s="2">
        <v>1688290</v>
      </c>
      <c r="K28" s="8">
        <v>4</v>
      </c>
    </row>
    <row r="29" spans="1:11" x14ac:dyDescent="0.25">
      <c r="A29" s="2">
        <v>1682210</v>
      </c>
      <c r="B29" s="8">
        <v>254751</v>
      </c>
      <c r="C29" s="8">
        <v>8</v>
      </c>
      <c r="J29" s="2">
        <v>1689782</v>
      </c>
      <c r="K29" s="8">
        <v>4</v>
      </c>
    </row>
    <row r="30" spans="1:11" x14ac:dyDescent="0.25">
      <c r="A30" s="2">
        <v>1700138</v>
      </c>
      <c r="B30" s="8">
        <v>242995</v>
      </c>
      <c r="C30" s="8">
        <v>5</v>
      </c>
      <c r="J30" s="2">
        <v>1688292</v>
      </c>
      <c r="K30" s="8">
        <v>4</v>
      </c>
    </row>
    <row r="31" spans="1:11" x14ac:dyDescent="0.25">
      <c r="A31" s="2">
        <v>1699792</v>
      </c>
      <c r="B31" s="8">
        <v>242801</v>
      </c>
      <c r="C31" s="8">
        <v>10</v>
      </c>
      <c r="J31" s="2">
        <v>1690616</v>
      </c>
      <c r="K31" s="8">
        <v>4</v>
      </c>
    </row>
    <row r="32" spans="1:11" x14ac:dyDescent="0.25">
      <c r="A32" s="2">
        <v>1700128</v>
      </c>
      <c r="B32" s="8">
        <v>232717</v>
      </c>
      <c r="C32" s="8">
        <v>3</v>
      </c>
      <c r="J32" s="2">
        <v>1688294</v>
      </c>
      <c r="K32" s="8">
        <v>4</v>
      </c>
    </row>
    <row r="33" spans="1:11" x14ac:dyDescent="0.25">
      <c r="A33" s="2">
        <v>1692333</v>
      </c>
      <c r="B33" s="8">
        <v>218490</v>
      </c>
      <c r="C33" s="8">
        <v>14</v>
      </c>
      <c r="J33" s="2">
        <v>1690630</v>
      </c>
      <c r="K33" s="8">
        <v>4</v>
      </c>
    </row>
    <row r="34" spans="1:11" x14ac:dyDescent="0.25">
      <c r="A34" s="2">
        <v>1664061</v>
      </c>
      <c r="B34" s="8">
        <v>218139</v>
      </c>
      <c r="C34" s="8">
        <v>14</v>
      </c>
      <c r="J34" s="2">
        <v>1688571</v>
      </c>
      <c r="K34" s="8">
        <v>4</v>
      </c>
    </row>
    <row r="35" spans="1:11" x14ac:dyDescent="0.25">
      <c r="A35" s="2">
        <v>1682341</v>
      </c>
      <c r="B35" s="8">
        <v>214962</v>
      </c>
      <c r="C35" s="8">
        <v>1</v>
      </c>
      <c r="J35" s="2">
        <v>1692277</v>
      </c>
      <c r="K35" s="8">
        <v>4</v>
      </c>
    </row>
    <row r="36" spans="1:11" x14ac:dyDescent="0.25">
      <c r="A36" s="2">
        <v>1689146</v>
      </c>
      <c r="B36" s="8">
        <v>182862</v>
      </c>
      <c r="C36" s="8">
        <v>18</v>
      </c>
      <c r="J36" s="2">
        <v>1688575</v>
      </c>
      <c r="K36" s="8">
        <v>4</v>
      </c>
    </row>
    <row r="37" spans="1:11" x14ac:dyDescent="0.25">
      <c r="A37" s="2">
        <v>1691700</v>
      </c>
      <c r="B37" s="8">
        <v>172844</v>
      </c>
      <c r="C37" s="8">
        <v>47</v>
      </c>
      <c r="J37" s="2">
        <v>1689548</v>
      </c>
      <c r="K37" s="8">
        <v>4</v>
      </c>
    </row>
    <row r="38" spans="1:11" x14ac:dyDescent="0.25">
      <c r="A38" s="2">
        <v>1668547</v>
      </c>
      <c r="B38" s="8">
        <v>172295</v>
      </c>
      <c r="C38" s="8">
        <v>95</v>
      </c>
      <c r="J38" s="2">
        <v>1688587</v>
      </c>
      <c r="K38" s="8">
        <v>4</v>
      </c>
    </row>
    <row r="39" spans="1:11" x14ac:dyDescent="0.25">
      <c r="A39" s="2">
        <v>1699548</v>
      </c>
      <c r="B39" s="8">
        <v>162871</v>
      </c>
      <c r="C39" s="8">
        <v>10</v>
      </c>
      <c r="J39" s="2">
        <v>1689551</v>
      </c>
      <c r="K39" s="8">
        <v>4</v>
      </c>
    </row>
    <row r="40" spans="1:11" x14ac:dyDescent="0.25">
      <c r="A40" s="2">
        <v>1656246</v>
      </c>
      <c r="B40" s="8">
        <v>157878</v>
      </c>
      <c r="C40" s="8">
        <v>46</v>
      </c>
      <c r="J40" s="2">
        <v>1688589</v>
      </c>
      <c r="K40" s="8">
        <v>4</v>
      </c>
    </row>
    <row r="41" spans="1:11" x14ac:dyDescent="0.25">
      <c r="A41" s="2">
        <v>1699625</v>
      </c>
      <c r="B41" s="8">
        <v>139879</v>
      </c>
      <c r="C41" s="8">
        <v>9</v>
      </c>
      <c r="J41" s="2">
        <v>1689781</v>
      </c>
      <c r="K41" s="8">
        <v>4</v>
      </c>
    </row>
    <row r="42" spans="1:11" x14ac:dyDescent="0.25">
      <c r="A42" s="2">
        <v>1699573</v>
      </c>
      <c r="B42" s="8">
        <v>138254</v>
      </c>
      <c r="C42" s="8">
        <v>2</v>
      </c>
      <c r="J42" s="2">
        <v>1688610</v>
      </c>
      <c r="K42" s="8">
        <v>4</v>
      </c>
    </row>
    <row r="43" spans="1:11" x14ac:dyDescent="0.25">
      <c r="A43" s="2">
        <v>1699315</v>
      </c>
      <c r="B43" s="8">
        <v>134766</v>
      </c>
      <c r="C43" s="8">
        <v>9</v>
      </c>
      <c r="J43" s="2">
        <v>1689783</v>
      </c>
      <c r="K43" s="8">
        <v>4</v>
      </c>
    </row>
    <row r="44" spans="1:11" x14ac:dyDescent="0.25">
      <c r="A44" s="2">
        <v>1660885</v>
      </c>
      <c r="B44" s="8">
        <v>125027</v>
      </c>
      <c r="C44" s="8">
        <v>79</v>
      </c>
      <c r="J44" s="2">
        <v>1688621</v>
      </c>
      <c r="K44" s="8">
        <v>4</v>
      </c>
    </row>
    <row r="45" spans="1:11" x14ac:dyDescent="0.25">
      <c r="A45" s="2">
        <v>1682681</v>
      </c>
      <c r="B45" s="8">
        <v>119330</v>
      </c>
      <c r="C45" s="8">
        <v>5</v>
      </c>
      <c r="J45" s="2">
        <v>1689785</v>
      </c>
      <c r="K45" s="8">
        <v>4</v>
      </c>
    </row>
    <row r="46" spans="1:11" x14ac:dyDescent="0.25">
      <c r="A46" s="2">
        <v>1675615</v>
      </c>
      <c r="B46" s="8">
        <v>119329</v>
      </c>
      <c r="C46" s="8">
        <v>67</v>
      </c>
      <c r="J46" s="2">
        <v>1688629</v>
      </c>
      <c r="K46" s="8">
        <v>4</v>
      </c>
    </row>
    <row r="47" spans="1:11" x14ac:dyDescent="0.25">
      <c r="A47" s="2">
        <v>1699570</v>
      </c>
      <c r="B47" s="8">
        <v>118093</v>
      </c>
      <c r="C47" s="8">
        <v>11</v>
      </c>
      <c r="J47" s="2">
        <v>1690621</v>
      </c>
      <c r="K47" s="8">
        <v>4</v>
      </c>
    </row>
    <row r="48" spans="1:11" x14ac:dyDescent="0.25">
      <c r="A48" s="2">
        <v>1689547</v>
      </c>
      <c r="B48" s="8">
        <v>116341</v>
      </c>
      <c r="C48" s="8">
        <v>192</v>
      </c>
      <c r="J48" s="2">
        <v>1688633</v>
      </c>
      <c r="K48" s="8">
        <v>4</v>
      </c>
    </row>
    <row r="49" spans="1:11" x14ac:dyDescent="0.25">
      <c r="A49" s="2">
        <v>1699575</v>
      </c>
      <c r="B49" s="8">
        <v>115739</v>
      </c>
      <c r="C49" s="8">
        <v>5</v>
      </c>
      <c r="J49" s="2">
        <v>1690628</v>
      </c>
      <c r="K49" s="8">
        <v>4</v>
      </c>
    </row>
    <row r="50" spans="1:11" x14ac:dyDescent="0.25">
      <c r="A50" s="2">
        <v>1695862</v>
      </c>
      <c r="B50" s="8">
        <v>114615</v>
      </c>
      <c r="C50" s="8">
        <v>2</v>
      </c>
      <c r="J50" s="2">
        <v>1689543</v>
      </c>
      <c r="K50" s="8">
        <v>4</v>
      </c>
    </row>
    <row r="51" spans="1:11" x14ac:dyDescent="0.25">
      <c r="A51" s="2">
        <v>1671461</v>
      </c>
      <c r="B51" s="8">
        <v>113985</v>
      </c>
      <c r="C51" s="8">
        <v>4</v>
      </c>
      <c r="J51" s="2">
        <v>1691546</v>
      </c>
      <c r="K51" s="8">
        <v>4</v>
      </c>
    </row>
    <row r="52" spans="1:11" x14ac:dyDescent="0.25">
      <c r="A52" s="2">
        <v>1676853</v>
      </c>
      <c r="B52" s="8">
        <v>110323</v>
      </c>
      <c r="C52" s="8">
        <v>73</v>
      </c>
      <c r="J52" s="2">
        <v>1689544</v>
      </c>
      <c r="K52" s="8">
        <v>4</v>
      </c>
    </row>
    <row r="53" spans="1:11" x14ac:dyDescent="0.25">
      <c r="A53" s="2">
        <v>1689548</v>
      </c>
      <c r="B53" s="8">
        <v>106434</v>
      </c>
      <c r="C53" s="8">
        <v>133</v>
      </c>
      <c r="J53" s="2">
        <v>1692113</v>
      </c>
      <c r="K53" s="8">
        <v>4</v>
      </c>
    </row>
    <row r="54" spans="1:11" x14ac:dyDescent="0.25">
      <c r="A54" s="2">
        <v>1691532</v>
      </c>
      <c r="B54" s="8">
        <v>104880</v>
      </c>
      <c r="C54" s="8">
        <v>3</v>
      </c>
      <c r="J54" s="2">
        <v>1689545</v>
      </c>
      <c r="K54" s="8">
        <v>4</v>
      </c>
    </row>
    <row r="55" spans="1:11" x14ac:dyDescent="0.25">
      <c r="A55" s="2">
        <v>1700558</v>
      </c>
      <c r="B55" s="8">
        <v>101498</v>
      </c>
      <c r="C55" s="8">
        <v>2</v>
      </c>
      <c r="J55" s="2">
        <v>1689546</v>
      </c>
      <c r="K55" s="8">
        <v>4</v>
      </c>
    </row>
    <row r="56" spans="1:11" x14ac:dyDescent="0.25">
      <c r="A56" s="2">
        <v>1699561</v>
      </c>
      <c r="B56" s="8">
        <v>97864</v>
      </c>
      <c r="C56" s="8">
        <v>10</v>
      </c>
      <c r="J56" s="2">
        <v>1689550</v>
      </c>
      <c r="K56" s="8">
        <v>4</v>
      </c>
    </row>
    <row r="57" spans="1:11" x14ac:dyDescent="0.25">
      <c r="A57" s="2">
        <v>1699799</v>
      </c>
      <c r="B57" s="8">
        <v>96012</v>
      </c>
      <c r="C57" s="8">
        <v>21</v>
      </c>
      <c r="J57" s="2">
        <v>1682769</v>
      </c>
      <c r="K57" s="8">
        <v>4</v>
      </c>
    </row>
    <row r="58" spans="1:11" x14ac:dyDescent="0.25">
      <c r="A58" s="2">
        <v>1699697</v>
      </c>
      <c r="B58" s="8">
        <v>95942</v>
      </c>
      <c r="C58" s="8">
        <v>12</v>
      </c>
      <c r="J58" s="2">
        <v>1684730</v>
      </c>
      <c r="K58" s="8">
        <v>4</v>
      </c>
    </row>
    <row r="59" spans="1:11" x14ac:dyDescent="0.25">
      <c r="A59" s="2">
        <v>1651298</v>
      </c>
      <c r="B59" s="8">
        <v>94118</v>
      </c>
      <c r="C59" s="8">
        <v>29</v>
      </c>
      <c r="J59" s="2">
        <v>1682805</v>
      </c>
      <c r="K59" s="8">
        <v>4</v>
      </c>
    </row>
    <row r="60" spans="1:11" x14ac:dyDescent="0.25">
      <c r="A60" s="2">
        <v>1685760</v>
      </c>
      <c r="B60" s="8">
        <v>93002</v>
      </c>
      <c r="C60" s="8">
        <v>7</v>
      </c>
      <c r="J60" s="2">
        <v>1680697</v>
      </c>
      <c r="K60" s="8">
        <v>4</v>
      </c>
    </row>
    <row r="61" spans="1:11" x14ac:dyDescent="0.25">
      <c r="A61" s="2">
        <v>1699567</v>
      </c>
      <c r="B61" s="8">
        <v>92894</v>
      </c>
      <c r="C61" s="8">
        <v>10</v>
      </c>
      <c r="J61" s="2">
        <v>1683773</v>
      </c>
      <c r="K61" s="8">
        <v>4</v>
      </c>
    </row>
    <row r="62" spans="1:11" x14ac:dyDescent="0.25">
      <c r="A62" s="2">
        <v>1662552</v>
      </c>
      <c r="B62" s="8">
        <v>91141</v>
      </c>
      <c r="C62" s="8">
        <v>66</v>
      </c>
      <c r="J62" s="2">
        <v>1683361</v>
      </c>
      <c r="K62" s="8">
        <v>4</v>
      </c>
    </row>
    <row r="63" spans="1:11" x14ac:dyDescent="0.25">
      <c r="A63" s="2">
        <v>1699417</v>
      </c>
      <c r="B63" s="8">
        <v>90846</v>
      </c>
      <c r="C63" s="8">
        <v>13</v>
      </c>
      <c r="J63" s="2">
        <v>1682778</v>
      </c>
      <c r="K63" s="8">
        <v>4</v>
      </c>
    </row>
    <row r="64" spans="1:11" x14ac:dyDescent="0.25">
      <c r="A64" s="2">
        <v>1699952</v>
      </c>
      <c r="B64" s="8">
        <v>87544</v>
      </c>
      <c r="C64" s="8">
        <v>42</v>
      </c>
      <c r="J64" s="2">
        <v>1683392</v>
      </c>
      <c r="K64" s="8">
        <v>4</v>
      </c>
    </row>
    <row r="65" spans="1:11" x14ac:dyDescent="0.25">
      <c r="A65" s="2">
        <v>1667817</v>
      </c>
      <c r="B65" s="8">
        <v>87128</v>
      </c>
      <c r="C65" s="8">
        <v>49</v>
      </c>
      <c r="J65" s="2">
        <v>1682853</v>
      </c>
      <c r="K65" s="8">
        <v>4</v>
      </c>
    </row>
    <row r="66" spans="1:11" x14ac:dyDescent="0.25">
      <c r="A66" s="2">
        <v>1677692</v>
      </c>
      <c r="B66" s="8">
        <v>86157</v>
      </c>
      <c r="C66" s="8">
        <v>15</v>
      </c>
      <c r="J66" s="2">
        <v>1683403</v>
      </c>
      <c r="K66" s="8">
        <v>4</v>
      </c>
    </row>
    <row r="67" spans="1:11" x14ac:dyDescent="0.25">
      <c r="A67" s="2">
        <v>1666443</v>
      </c>
      <c r="B67" s="8">
        <v>83255</v>
      </c>
      <c r="C67" s="8">
        <v>8</v>
      </c>
      <c r="J67" s="2">
        <v>1682709</v>
      </c>
      <c r="K67" s="8">
        <v>4</v>
      </c>
    </row>
    <row r="68" spans="1:11" x14ac:dyDescent="0.25">
      <c r="A68" s="2">
        <v>1687346</v>
      </c>
      <c r="B68" s="8">
        <v>79646</v>
      </c>
      <c r="C68" s="8">
        <v>118</v>
      </c>
      <c r="J68" s="2">
        <v>1684740</v>
      </c>
      <c r="K68" s="8">
        <v>4</v>
      </c>
    </row>
    <row r="69" spans="1:11" x14ac:dyDescent="0.25">
      <c r="A69" s="2">
        <v>1699564</v>
      </c>
      <c r="B69" s="8">
        <v>79480</v>
      </c>
      <c r="C69" s="8">
        <v>4</v>
      </c>
      <c r="J69" s="2">
        <v>1684637</v>
      </c>
      <c r="K69" s="8">
        <v>4</v>
      </c>
    </row>
    <row r="70" spans="1:11" x14ac:dyDescent="0.25">
      <c r="A70" s="2">
        <v>1699369</v>
      </c>
      <c r="B70" s="8">
        <v>78252</v>
      </c>
      <c r="C70" s="8">
        <v>19</v>
      </c>
      <c r="J70" s="2">
        <v>1684752</v>
      </c>
      <c r="K70" s="8">
        <v>4</v>
      </c>
    </row>
    <row r="71" spans="1:11" x14ac:dyDescent="0.25">
      <c r="A71" s="2">
        <v>1682682</v>
      </c>
      <c r="B71" s="8">
        <v>75476</v>
      </c>
      <c r="C71" s="8">
        <v>5</v>
      </c>
      <c r="J71" s="2">
        <v>1684645</v>
      </c>
      <c r="K71" s="8">
        <v>4</v>
      </c>
    </row>
    <row r="72" spans="1:11" x14ac:dyDescent="0.25">
      <c r="A72" s="2">
        <v>1676942</v>
      </c>
      <c r="B72" s="8">
        <v>73016</v>
      </c>
      <c r="C72" s="8">
        <v>18</v>
      </c>
      <c r="J72" s="2">
        <v>1684768</v>
      </c>
      <c r="K72" s="8">
        <v>4</v>
      </c>
    </row>
    <row r="73" spans="1:11" x14ac:dyDescent="0.25">
      <c r="A73" s="2">
        <v>1699419</v>
      </c>
      <c r="B73" s="8">
        <v>70326</v>
      </c>
      <c r="C73" s="8">
        <v>13</v>
      </c>
      <c r="J73" s="2">
        <v>1682787</v>
      </c>
      <c r="K73" s="8">
        <v>4</v>
      </c>
    </row>
    <row r="74" spans="1:11" x14ac:dyDescent="0.25">
      <c r="A74" s="2">
        <v>1699539</v>
      </c>
      <c r="B74" s="8">
        <v>68118</v>
      </c>
      <c r="C74" s="8">
        <v>15</v>
      </c>
      <c r="J74" s="2">
        <v>1684772</v>
      </c>
      <c r="K74" s="8">
        <v>4</v>
      </c>
    </row>
    <row r="75" spans="1:11" x14ac:dyDescent="0.25">
      <c r="A75" s="2">
        <v>1689546</v>
      </c>
      <c r="B75" s="8">
        <v>65619</v>
      </c>
      <c r="C75" s="8">
        <v>129</v>
      </c>
      <c r="J75" s="2">
        <v>1682832</v>
      </c>
      <c r="K75" s="8">
        <v>4</v>
      </c>
    </row>
    <row r="76" spans="1:11" x14ac:dyDescent="0.25">
      <c r="A76" s="2">
        <v>1654498</v>
      </c>
      <c r="B76" s="8">
        <v>65617</v>
      </c>
      <c r="C76" s="8">
        <v>2</v>
      </c>
      <c r="J76" s="2">
        <v>1681883</v>
      </c>
      <c r="K76" s="8">
        <v>4</v>
      </c>
    </row>
    <row r="77" spans="1:11" x14ac:dyDescent="0.25">
      <c r="A77" s="2">
        <v>1687384</v>
      </c>
      <c r="B77" s="8">
        <v>64976</v>
      </c>
      <c r="C77" s="8">
        <v>7</v>
      </c>
      <c r="J77" s="2">
        <v>1683134</v>
      </c>
      <c r="K77" s="8">
        <v>4</v>
      </c>
    </row>
    <row r="78" spans="1:11" x14ac:dyDescent="0.25">
      <c r="A78" s="2">
        <v>1664069</v>
      </c>
      <c r="B78" s="8">
        <v>64809</v>
      </c>
      <c r="C78" s="8">
        <v>9</v>
      </c>
      <c r="J78" s="2">
        <v>1683739</v>
      </c>
      <c r="K78" s="8">
        <v>4</v>
      </c>
    </row>
    <row r="79" spans="1:11" x14ac:dyDescent="0.25">
      <c r="A79" s="2">
        <v>1699576</v>
      </c>
      <c r="B79" s="8">
        <v>61558</v>
      </c>
      <c r="C79" s="8">
        <v>6</v>
      </c>
      <c r="J79" s="2">
        <v>1683294</v>
      </c>
      <c r="K79" s="8">
        <v>4</v>
      </c>
    </row>
    <row r="80" spans="1:11" x14ac:dyDescent="0.25">
      <c r="A80" s="2">
        <v>1699674</v>
      </c>
      <c r="B80" s="8">
        <v>59627</v>
      </c>
      <c r="C80" s="8">
        <v>10</v>
      </c>
      <c r="J80" s="2">
        <v>1682651</v>
      </c>
      <c r="K80" s="8">
        <v>4</v>
      </c>
    </row>
    <row r="81" spans="1:11" x14ac:dyDescent="0.25">
      <c r="A81" s="2">
        <v>1699834</v>
      </c>
      <c r="B81" s="8">
        <v>58734</v>
      </c>
      <c r="C81" s="8">
        <v>10</v>
      </c>
      <c r="J81" s="2">
        <v>1683407</v>
      </c>
      <c r="K81" s="8">
        <v>4</v>
      </c>
    </row>
    <row r="82" spans="1:11" x14ac:dyDescent="0.25">
      <c r="A82" s="2">
        <v>1668545</v>
      </c>
      <c r="B82" s="8">
        <v>58594</v>
      </c>
      <c r="C82" s="8">
        <v>101</v>
      </c>
      <c r="J82" s="2">
        <v>1684767</v>
      </c>
      <c r="K82" s="8">
        <v>4</v>
      </c>
    </row>
    <row r="83" spans="1:11" x14ac:dyDescent="0.25">
      <c r="A83" s="2">
        <v>1697084</v>
      </c>
      <c r="B83" s="8">
        <v>58476</v>
      </c>
      <c r="C83" s="8">
        <v>23</v>
      </c>
      <c r="J83" s="2">
        <v>1683409</v>
      </c>
      <c r="K83" s="8">
        <v>4</v>
      </c>
    </row>
    <row r="84" spans="1:11" x14ac:dyDescent="0.25">
      <c r="A84" s="2">
        <v>1687774</v>
      </c>
      <c r="B84" s="8">
        <v>58313</v>
      </c>
      <c r="C84" s="8">
        <v>3</v>
      </c>
      <c r="J84" s="2">
        <v>1684771</v>
      </c>
      <c r="K84" s="8">
        <v>4</v>
      </c>
    </row>
    <row r="85" spans="1:11" x14ac:dyDescent="0.25">
      <c r="A85" s="2">
        <v>1694456</v>
      </c>
      <c r="B85" s="8">
        <v>57878</v>
      </c>
      <c r="C85" s="8">
        <v>3</v>
      </c>
      <c r="J85" s="2">
        <v>1683419</v>
      </c>
      <c r="K85" s="8">
        <v>4</v>
      </c>
    </row>
    <row r="86" spans="1:11" x14ac:dyDescent="0.25">
      <c r="A86" s="2">
        <v>1688629</v>
      </c>
      <c r="B86" s="8">
        <v>56490</v>
      </c>
      <c r="C86" s="8">
        <v>119</v>
      </c>
      <c r="J86" s="2">
        <v>1684773</v>
      </c>
      <c r="K86" s="8">
        <v>4</v>
      </c>
    </row>
    <row r="87" spans="1:11" x14ac:dyDescent="0.25">
      <c r="A87" s="2">
        <v>1699283</v>
      </c>
      <c r="B87" s="8">
        <v>55550</v>
      </c>
      <c r="C87" s="8">
        <v>18</v>
      </c>
      <c r="J87" s="2">
        <v>1683426</v>
      </c>
      <c r="K87" s="8">
        <v>4</v>
      </c>
    </row>
    <row r="88" spans="1:11" x14ac:dyDescent="0.25">
      <c r="A88" s="2">
        <v>1699842</v>
      </c>
      <c r="B88" s="8">
        <v>54544</v>
      </c>
      <c r="C88" s="8">
        <v>9</v>
      </c>
      <c r="J88" s="2">
        <v>1683432</v>
      </c>
      <c r="K88" s="8">
        <v>4</v>
      </c>
    </row>
    <row r="89" spans="1:11" x14ac:dyDescent="0.25">
      <c r="A89" s="2">
        <v>1699836</v>
      </c>
      <c r="B89" s="8">
        <v>53844</v>
      </c>
      <c r="C89" s="8">
        <v>6</v>
      </c>
      <c r="J89" s="2">
        <v>1682859</v>
      </c>
      <c r="K89" s="8">
        <v>4</v>
      </c>
    </row>
    <row r="90" spans="1:11" x14ac:dyDescent="0.25">
      <c r="A90" s="2">
        <v>1688575</v>
      </c>
      <c r="B90" s="8">
        <v>53589</v>
      </c>
      <c r="C90" s="8">
        <v>117</v>
      </c>
      <c r="J90" s="2">
        <v>1672344</v>
      </c>
      <c r="K90" s="8">
        <v>4</v>
      </c>
    </row>
    <row r="91" spans="1:11" x14ac:dyDescent="0.25">
      <c r="A91" s="2">
        <v>1696074</v>
      </c>
      <c r="B91" s="8">
        <v>52806</v>
      </c>
      <c r="C91" s="8">
        <v>49</v>
      </c>
      <c r="J91" s="2">
        <v>1696261</v>
      </c>
      <c r="K91" s="8">
        <v>3</v>
      </c>
    </row>
    <row r="92" spans="1:11" x14ac:dyDescent="0.25">
      <c r="A92" s="2">
        <v>1693453</v>
      </c>
      <c r="B92" s="8">
        <v>52480</v>
      </c>
      <c r="C92" s="8">
        <v>16</v>
      </c>
      <c r="J92" s="2">
        <v>1695348</v>
      </c>
      <c r="K92" s="8">
        <v>3</v>
      </c>
    </row>
    <row r="93" spans="1:11" x14ac:dyDescent="0.25">
      <c r="A93" s="2">
        <v>1697317</v>
      </c>
      <c r="B93" s="8">
        <v>50597</v>
      </c>
      <c r="C93" s="8">
        <v>27</v>
      </c>
      <c r="J93" s="2">
        <v>1696262</v>
      </c>
      <c r="K93" s="8">
        <v>3</v>
      </c>
    </row>
    <row r="94" spans="1:11" x14ac:dyDescent="0.25">
      <c r="A94" s="2">
        <v>1699948</v>
      </c>
      <c r="B94" s="8">
        <v>50251</v>
      </c>
      <c r="C94" s="8">
        <v>46</v>
      </c>
      <c r="J94" s="2">
        <v>1695345</v>
      </c>
      <c r="K94" s="8">
        <v>3</v>
      </c>
    </row>
    <row r="95" spans="1:11" x14ac:dyDescent="0.25">
      <c r="A95" s="2">
        <v>1676699</v>
      </c>
      <c r="B95" s="8">
        <v>49559</v>
      </c>
      <c r="C95" s="8">
        <v>6</v>
      </c>
      <c r="J95" s="2">
        <v>1696263</v>
      </c>
      <c r="K95" s="8">
        <v>3</v>
      </c>
    </row>
    <row r="96" spans="1:11" x14ac:dyDescent="0.25">
      <c r="A96" s="2">
        <v>1669409</v>
      </c>
      <c r="B96" s="8">
        <v>48788</v>
      </c>
      <c r="C96" s="8">
        <v>49</v>
      </c>
      <c r="J96" s="2">
        <v>1686756</v>
      </c>
      <c r="K96" s="8">
        <v>3</v>
      </c>
    </row>
    <row r="97" spans="1:11" x14ac:dyDescent="0.25">
      <c r="A97" s="2">
        <v>1689145</v>
      </c>
      <c r="B97" s="8">
        <v>48171</v>
      </c>
      <c r="C97" s="8">
        <v>38</v>
      </c>
      <c r="J97" s="2">
        <v>1690614</v>
      </c>
      <c r="K97" s="8">
        <v>3</v>
      </c>
    </row>
    <row r="98" spans="1:11" x14ac:dyDescent="0.25">
      <c r="A98" s="2">
        <v>1654766</v>
      </c>
      <c r="B98" s="8">
        <v>47267</v>
      </c>
      <c r="C98" s="8">
        <v>30</v>
      </c>
      <c r="J98" s="2">
        <v>1687643</v>
      </c>
      <c r="K98" s="8">
        <v>3</v>
      </c>
    </row>
    <row r="99" spans="1:11" x14ac:dyDescent="0.25">
      <c r="A99" s="2">
        <v>1689469</v>
      </c>
      <c r="B99" s="8">
        <v>47242</v>
      </c>
      <c r="C99" s="8">
        <v>35</v>
      </c>
      <c r="J99" s="2">
        <v>1686754</v>
      </c>
      <c r="K99" s="8">
        <v>3</v>
      </c>
    </row>
    <row r="100" spans="1:11" x14ac:dyDescent="0.25">
      <c r="A100" s="2">
        <v>1696799</v>
      </c>
      <c r="B100" s="8">
        <v>47234</v>
      </c>
      <c r="C100" s="8">
        <v>20</v>
      </c>
      <c r="J100" s="2">
        <v>1690619</v>
      </c>
      <c r="K100" s="8">
        <v>3</v>
      </c>
    </row>
    <row r="101" spans="1:11" x14ac:dyDescent="0.25">
      <c r="A101" s="2">
        <v>1688571</v>
      </c>
      <c r="B101" s="8">
        <v>46608</v>
      </c>
      <c r="C101" s="8">
        <v>120</v>
      </c>
      <c r="J101" s="2">
        <v>1688695</v>
      </c>
      <c r="K101" s="8">
        <v>3</v>
      </c>
    </row>
    <row r="102" spans="1:11" x14ac:dyDescent="0.25">
      <c r="A102" s="2">
        <v>1686215</v>
      </c>
      <c r="B102" s="8">
        <v>46430</v>
      </c>
      <c r="C102" s="8">
        <v>5</v>
      </c>
      <c r="J102" s="2">
        <v>1686758</v>
      </c>
      <c r="K102" s="8">
        <v>3</v>
      </c>
    </row>
    <row r="103" spans="1:11" x14ac:dyDescent="0.25">
      <c r="A103" s="2">
        <v>1695348</v>
      </c>
      <c r="B103" s="8">
        <v>45843</v>
      </c>
      <c r="C103" s="8">
        <v>34</v>
      </c>
      <c r="J103" s="2">
        <v>1688750</v>
      </c>
      <c r="K103" s="8">
        <v>3</v>
      </c>
    </row>
    <row r="104" spans="1:11" x14ac:dyDescent="0.25">
      <c r="A104" s="2">
        <v>1678427</v>
      </c>
      <c r="B104" s="8">
        <v>45763</v>
      </c>
      <c r="C104" s="8">
        <v>4</v>
      </c>
      <c r="J104" s="2">
        <v>1691701</v>
      </c>
      <c r="K104" s="8">
        <v>3</v>
      </c>
    </row>
    <row r="105" spans="1:11" x14ac:dyDescent="0.25">
      <c r="A105" s="2">
        <v>1699795</v>
      </c>
      <c r="B105" s="8">
        <v>43601</v>
      </c>
      <c r="C105" s="8">
        <v>7</v>
      </c>
      <c r="J105" s="2">
        <v>1690006</v>
      </c>
      <c r="K105" s="8">
        <v>3</v>
      </c>
    </row>
    <row r="106" spans="1:11" x14ac:dyDescent="0.25">
      <c r="A106" s="2">
        <v>1699841</v>
      </c>
      <c r="B106" s="8">
        <v>43522</v>
      </c>
      <c r="C106" s="8">
        <v>11</v>
      </c>
      <c r="J106" s="2">
        <v>1690634</v>
      </c>
      <c r="K106" s="8">
        <v>3</v>
      </c>
    </row>
    <row r="107" spans="1:11" x14ac:dyDescent="0.25">
      <c r="A107" s="2">
        <v>1699553</v>
      </c>
      <c r="B107" s="8">
        <v>43141</v>
      </c>
      <c r="C107" s="8">
        <v>22</v>
      </c>
      <c r="J107" s="2">
        <v>1683365</v>
      </c>
      <c r="K107" s="8">
        <v>3</v>
      </c>
    </row>
    <row r="108" spans="1:11" x14ac:dyDescent="0.25">
      <c r="A108" s="2">
        <v>1679638</v>
      </c>
      <c r="B108" s="8">
        <v>42123</v>
      </c>
      <c r="C108" s="8">
        <v>32</v>
      </c>
      <c r="J108" s="2">
        <v>1684636</v>
      </c>
      <c r="K108" s="8">
        <v>3</v>
      </c>
    </row>
    <row r="109" spans="1:11" x14ac:dyDescent="0.25">
      <c r="A109" s="2">
        <v>1667934</v>
      </c>
      <c r="B109" s="8">
        <v>41982</v>
      </c>
      <c r="C109" s="8">
        <v>7</v>
      </c>
      <c r="J109" s="2">
        <v>1683527</v>
      </c>
      <c r="K109" s="8">
        <v>3</v>
      </c>
    </row>
    <row r="110" spans="1:11" x14ac:dyDescent="0.25">
      <c r="A110" s="2">
        <v>1658528</v>
      </c>
      <c r="B110" s="8">
        <v>40044</v>
      </c>
      <c r="C110" s="8">
        <v>68</v>
      </c>
      <c r="J110" s="2">
        <v>1680674</v>
      </c>
      <c r="K110" s="8">
        <v>3</v>
      </c>
    </row>
    <row r="111" spans="1:11" x14ac:dyDescent="0.25">
      <c r="A111" s="2">
        <v>1651302</v>
      </c>
      <c r="B111" s="8">
        <v>39872</v>
      </c>
      <c r="C111" s="8">
        <v>50</v>
      </c>
      <c r="J111" s="2">
        <v>1682869</v>
      </c>
      <c r="K111" s="8">
        <v>3</v>
      </c>
    </row>
    <row r="112" spans="1:11" x14ac:dyDescent="0.25">
      <c r="A112" s="2">
        <v>1697080</v>
      </c>
      <c r="B112" s="8">
        <v>39033</v>
      </c>
      <c r="C112" s="8">
        <v>31</v>
      </c>
      <c r="J112" s="2">
        <v>1680684</v>
      </c>
      <c r="K112" s="8">
        <v>3</v>
      </c>
    </row>
    <row r="113" spans="1:11" x14ac:dyDescent="0.25">
      <c r="A113" s="2">
        <v>1668550</v>
      </c>
      <c r="B113" s="8">
        <v>38966</v>
      </c>
      <c r="C113" s="8">
        <v>22</v>
      </c>
      <c r="J113" s="2">
        <v>1683523</v>
      </c>
      <c r="K113" s="8">
        <v>3</v>
      </c>
    </row>
    <row r="114" spans="1:11" x14ac:dyDescent="0.25">
      <c r="A114" s="2">
        <v>1688589</v>
      </c>
      <c r="B114" s="8">
        <v>38658</v>
      </c>
      <c r="C114" s="8">
        <v>112</v>
      </c>
      <c r="J114" s="2">
        <v>1681878</v>
      </c>
      <c r="K114" s="8">
        <v>3</v>
      </c>
    </row>
    <row r="115" spans="1:11" x14ac:dyDescent="0.25">
      <c r="A115" s="2">
        <v>1683203</v>
      </c>
      <c r="B115" s="8">
        <v>38594</v>
      </c>
      <c r="C115" s="8">
        <v>45</v>
      </c>
      <c r="J115" s="2">
        <v>1683795</v>
      </c>
      <c r="K115" s="8">
        <v>3</v>
      </c>
    </row>
    <row r="116" spans="1:11" x14ac:dyDescent="0.25">
      <c r="A116" s="2">
        <v>1696798</v>
      </c>
      <c r="B116" s="8">
        <v>38218</v>
      </c>
      <c r="C116" s="8">
        <v>15</v>
      </c>
      <c r="J116" s="2">
        <v>1682757</v>
      </c>
      <c r="K116" s="8">
        <v>3</v>
      </c>
    </row>
    <row r="117" spans="1:11" x14ac:dyDescent="0.25">
      <c r="A117" s="2">
        <v>1699797</v>
      </c>
      <c r="B117" s="8">
        <v>37835</v>
      </c>
      <c r="C117" s="8">
        <v>6</v>
      </c>
      <c r="J117" s="2">
        <v>1684717</v>
      </c>
      <c r="K117" s="8">
        <v>3</v>
      </c>
    </row>
    <row r="118" spans="1:11" x14ac:dyDescent="0.25">
      <c r="A118" s="2">
        <v>1679639</v>
      </c>
      <c r="B118" s="8">
        <v>37170</v>
      </c>
      <c r="C118" s="8">
        <v>4</v>
      </c>
      <c r="J118" s="2">
        <v>1682760</v>
      </c>
      <c r="K118" s="8">
        <v>3</v>
      </c>
    </row>
    <row r="119" spans="1:11" x14ac:dyDescent="0.25">
      <c r="A119" s="2">
        <v>1700035</v>
      </c>
      <c r="B119" s="8">
        <v>37128</v>
      </c>
      <c r="C119" s="8">
        <v>19</v>
      </c>
      <c r="J119" s="2">
        <v>1683359</v>
      </c>
      <c r="K119" s="8">
        <v>3</v>
      </c>
    </row>
    <row r="120" spans="1:11" x14ac:dyDescent="0.25">
      <c r="A120" s="2">
        <v>1676565</v>
      </c>
      <c r="B120" s="8">
        <v>36857</v>
      </c>
      <c r="C120" s="8">
        <v>41</v>
      </c>
      <c r="J120" s="2">
        <v>1682763</v>
      </c>
      <c r="K120" s="8">
        <v>3</v>
      </c>
    </row>
    <row r="121" spans="1:11" x14ac:dyDescent="0.25">
      <c r="A121" s="2">
        <v>1699318</v>
      </c>
      <c r="B121" s="8">
        <v>36233</v>
      </c>
      <c r="C121" s="8">
        <v>1</v>
      </c>
      <c r="J121" s="2">
        <v>1683417</v>
      </c>
      <c r="K121" s="8">
        <v>3</v>
      </c>
    </row>
    <row r="122" spans="1:11" x14ac:dyDescent="0.25">
      <c r="A122" s="2">
        <v>1699368</v>
      </c>
      <c r="B122" s="8">
        <v>35903</v>
      </c>
      <c r="C122" s="8">
        <v>8</v>
      </c>
      <c r="J122" s="2">
        <v>1682790</v>
      </c>
      <c r="K122" s="8">
        <v>3</v>
      </c>
    </row>
    <row r="123" spans="1:11" x14ac:dyDescent="0.25">
      <c r="A123" s="2">
        <v>1660585</v>
      </c>
      <c r="B123" s="8">
        <v>35677</v>
      </c>
      <c r="C123" s="8">
        <v>41</v>
      </c>
      <c r="J123" s="2">
        <v>1683525</v>
      </c>
      <c r="K123" s="8">
        <v>3</v>
      </c>
    </row>
    <row r="124" spans="1:11" x14ac:dyDescent="0.25">
      <c r="A124" s="2">
        <v>1699290</v>
      </c>
      <c r="B124" s="8">
        <v>35263</v>
      </c>
      <c r="C124" s="8">
        <v>1</v>
      </c>
      <c r="J124" s="2">
        <v>1682793</v>
      </c>
      <c r="K124" s="8">
        <v>3</v>
      </c>
    </row>
    <row r="125" spans="1:11" x14ac:dyDescent="0.25">
      <c r="A125" s="2">
        <v>1676566</v>
      </c>
      <c r="B125" s="8">
        <v>34569</v>
      </c>
      <c r="C125" s="8">
        <v>42</v>
      </c>
      <c r="J125" s="2">
        <v>1683749</v>
      </c>
      <c r="K125" s="8">
        <v>3</v>
      </c>
    </row>
    <row r="126" spans="1:11" x14ac:dyDescent="0.25">
      <c r="A126" s="2">
        <v>1666954</v>
      </c>
      <c r="B126" s="8">
        <v>33720</v>
      </c>
      <c r="C126" s="8">
        <v>45</v>
      </c>
      <c r="J126" s="2">
        <v>1682796</v>
      </c>
      <c r="K126" s="8">
        <v>3</v>
      </c>
    </row>
    <row r="127" spans="1:11" x14ac:dyDescent="0.25">
      <c r="A127" s="2">
        <v>1699794</v>
      </c>
      <c r="B127" s="8">
        <v>33672</v>
      </c>
      <c r="C127" s="8">
        <v>11</v>
      </c>
      <c r="J127" s="2">
        <v>1683808</v>
      </c>
      <c r="K127" s="8">
        <v>3</v>
      </c>
    </row>
    <row r="128" spans="1:11" x14ac:dyDescent="0.25">
      <c r="A128" s="2">
        <v>1699416</v>
      </c>
      <c r="B128" s="8">
        <v>33517</v>
      </c>
      <c r="C128" s="8">
        <v>6</v>
      </c>
      <c r="J128" s="2">
        <v>1682799</v>
      </c>
      <c r="K128" s="8">
        <v>3</v>
      </c>
    </row>
    <row r="129" spans="1:11" x14ac:dyDescent="0.25">
      <c r="A129" s="2">
        <v>1688633</v>
      </c>
      <c r="B129" s="8">
        <v>33294</v>
      </c>
      <c r="C129" s="8">
        <v>95</v>
      </c>
      <c r="J129" s="2">
        <v>1684659</v>
      </c>
      <c r="K129" s="8">
        <v>3</v>
      </c>
    </row>
    <row r="130" spans="1:11" x14ac:dyDescent="0.25">
      <c r="A130" s="2">
        <v>1697085</v>
      </c>
      <c r="B130" s="8">
        <v>33115</v>
      </c>
      <c r="C130" s="8">
        <v>26</v>
      </c>
      <c r="J130" s="2">
        <v>1682802</v>
      </c>
      <c r="K130" s="8">
        <v>3</v>
      </c>
    </row>
    <row r="131" spans="1:11" x14ac:dyDescent="0.25">
      <c r="A131" s="2">
        <v>1699670</v>
      </c>
      <c r="B131" s="8">
        <v>32841</v>
      </c>
      <c r="C131" s="8">
        <v>8</v>
      </c>
      <c r="J131" s="2">
        <v>1682835</v>
      </c>
      <c r="K131" s="8">
        <v>3</v>
      </c>
    </row>
    <row r="132" spans="1:11" x14ac:dyDescent="0.25">
      <c r="A132" s="2">
        <v>1660897</v>
      </c>
      <c r="B132" s="8">
        <v>32772</v>
      </c>
      <c r="C132" s="8">
        <v>25</v>
      </c>
      <c r="J132" s="2">
        <v>1683293</v>
      </c>
      <c r="K132" s="8">
        <v>3</v>
      </c>
    </row>
    <row r="133" spans="1:11" x14ac:dyDescent="0.25">
      <c r="A133" s="2">
        <v>1683200</v>
      </c>
      <c r="B133" s="8">
        <v>32224</v>
      </c>
      <c r="C133" s="8">
        <v>53</v>
      </c>
      <c r="J133" s="2">
        <v>1672986</v>
      </c>
      <c r="K133" s="8">
        <v>3</v>
      </c>
    </row>
    <row r="134" spans="1:11" x14ac:dyDescent="0.25">
      <c r="A134" s="2">
        <v>1683199</v>
      </c>
      <c r="B134" s="8">
        <v>32209</v>
      </c>
      <c r="C134" s="8">
        <v>26</v>
      </c>
      <c r="J134" s="2">
        <v>1699369</v>
      </c>
      <c r="K134" s="8">
        <v>2</v>
      </c>
    </row>
    <row r="135" spans="1:11" x14ac:dyDescent="0.25">
      <c r="A135" s="2">
        <v>1670215</v>
      </c>
      <c r="B135" s="8">
        <v>32107</v>
      </c>
      <c r="C135" s="8">
        <v>12</v>
      </c>
      <c r="J135" s="2">
        <v>1697306</v>
      </c>
      <c r="K135" s="8">
        <v>2</v>
      </c>
    </row>
    <row r="136" spans="1:11" x14ac:dyDescent="0.25">
      <c r="A136" s="2">
        <v>1699953</v>
      </c>
      <c r="B136" s="8">
        <v>31770</v>
      </c>
      <c r="C136" s="8">
        <v>16</v>
      </c>
      <c r="J136" s="2">
        <v>1699950</v>
      </c>
      <c r="K136" s="8">
        <v>2</v>
      </c>
    </row>
    <row r="137" spans="1:11" x14ac:dyDescent="0.25">
      <c r="A137" s="2">
        <v>1654622</v>
      </c>
      <c r="B137" s="8">
        <v>31180</v>
      </c>
      <c r="C137" s="8">
        <v>3</v>
      </c>
      <c r="J137" s="2">
        <v>1695911</v>
      </c>
      <c r="K137" s="8">
        <v>2</v>
      </c>
    </row>
    <row r="138" spans="1:11" x14ac:dyDescent="0.25">
      <c r="A138" s="2">
        <v>1660579</v>
      </c>
      <c r="B138" s="8">
        <v>30651</v>
      </c>
      <c r="C138" s="8">
        <v>39</v>
      </c>
      <c r="J138" s="2">
        <v>1697952</v>
      </c>
      <c r="K138" s="8">
        <v>2</v>
      </c>
    </row>
    <row r="139" spans="1:11" x14ac:dyDescent="0.25">
      <c r="A139" s="2">
        <v>1680210</v>
      </c>
      <c r="B139" s="8">
        <v>30472</v>
      </c>
      <c r="C139" s="8">
        <v>35</v>
      </c>
      <c r="J139" s="2">
        <v>1696073</v>
      </c>
      <c r="K139" s="8">
        <v>2</v>
      </c>
    </row>
    <row r="140" spans="1:11" x14ac:dyDescent="0.25">
      <c r="A140" s="2">
        <v>1675655</v>
      </c>
      <c r="B140" s="8">
        <v>30270</v>
      </c>
      <c r="C140" s="8">
        <v>42</v>
      </c>
      <c r="J140" s="2">
        <v>1699946</v>
      </c>
      <c r="K140" s="8">
        <v>2</v>
      </c>
    </row>
    <row r="141" spans="1:11" x14ac:dyDescent="0.25">
      <c r="A141" s="2">
        <v>1675654</v>
      </c>
      <c r="B141" s="8">
        <v>30194</v>
      </c>
      <c r="C141" s="8">
        <v>23</v>
      </c>
      <c r="J141" s="2">
        <v>1696074</v>
      </c>
      <c r="K141" s="8">
        <v>2</v>
      </c>
    </row>
    <row r="142" spans="1:11" x14ac:dyDescent="0.25">
      <c r="A142" s="2">
        <v>1650904</v>
      </c>
      <c r="B142" s="8">
        <v>29656</v>
      </c>
      <c r="C142" s="8">
        <v>23</v>
      </c>
      <c r="J142" s="2">
        <v>1699954</v>
      </c>
      <c r="K142" s="8">
        <v>2</v>
      </c>
    </row>
    <row r="143" spans="1:11" x14ac:dyDescent="0.25">
      <c r="A143" s="2">
        <v>1699268</v>
      </c>
      <c r="B143" s="8">
        <v>29413</v>
      </c>
      <c r="C143" s="8">
        <v>21</v>
      </c>
      <c r="J143" s="2">
        <v>1696075</v>
      </c>
      <c r="K143" s="8">
        <v>2</v>
      </c>
    </row>
    <row r="144" spans="1:11" x14ac:dyDescent="0.25">
      <c r="A144" s="2">
        <v>1699329</v>
      </c>
      <c r="B144" s="8">
        <v>28742</v>
      </c>
      <c r="C144" s="8">
        <v>11</v>
      </c>
      <c r="J144" s="2">
        <v>1697444</v>
      </c>
      <c r="K144" s="8">
        <v>2</v>
      </c>
    </row>
    <row r="145" spans="1:11" x14ac:dyDescent="0.25">
      <c r="A145" s="2">
        <v>1682805</v>
      </c>
      <c r="B145" s="8">
        <v>28244</v>
      </c>
      <c r="C145" s="8">
        <v>49</v>
      </c>
      <c r="J145" s="2">
        <v>1696214</v>
      </c>
      <c r="K145" s="8">
        <v>2</v>
      </c>
    </row>
    <row r="146" spans="1:11" x14ac:dyDescent="0.25">
      <c r="A146" s="2">
        <v>1688587</v>
      </c>
      <c r="B146" s="8">
        <v>26921</v>
      </c>
      <c r="C146" s="8">
        <v>80</v>
      </c>
      <c r="J146" s="2">
        <v>1698015</v>
      </c>
      <c r="K146" s="8">
        <v>2</v>
      </c>
    </row>
    <row r="147" spans="1:11" x14ac:dyDescent="0.25">
      <c r="A147" s="2">
        <v>1683636</v>
      </c>
      <c r="B147" s="8">
        <v>26170</v>
      </c>
      <c r="C147" s="8">
        <v>59</v>
      </c>
      <c r="J147" s="2">
        <v>1696254</v>
      </c>
      <c r="K147" s="8">
        <v>2</v>
      </c>
    </row>
    <row r="148" spans="1:11" x14ac:dyDescent="0.25">
      <c r="A148" s="2">
        <v>1672344</v>
      </c>
      <c r="B148" s="8">
        <v>25926</v>
      </c>
      <c r="C148" s="8">
        <v>8</v>
      </c>
      <c r="J148" s="2">
        <v>1695862</v>
      </c>
      <c r="K148" s="8">
        <v>2</v>
      </c>
    </row>
    <row r="149" spans="1:11" x14ac:dyDescent="0.25">
      <c r="A149" s="2">
        <v>1699552</v>
      </c>
      <c r="B149" s="8">
        <v>25669</v>
      </c>
      <c r="C149" s="8">
        <v>13</v>
      </c>
      <c r="J149" s="2">
        <v>1696255</v>
      </c>
      <c r="K149" s="8">
        <v>2</v>
      </c>
    </row>
    <row r="150" spans="1:11" x14ac:dyDescent="0.25">
      <c r="A150" s="2">
        <v>1682784</v>
      </c>
      <c r="B150" s="8">
        <v>25623</v>
      </c>
      <c r="C150" s="8">
        <v>68</v>
      </c>
      <c r="J150" s="2">
        <v>1699948</v>
      </c>
      <c r="K150" s="8">
        <v>2</v>
      </c>
    </row>
    <row r="151" spans="1:11" x14ac:dyDescent="0.25">
      <c r="A151" s="2">
        <v>1693740</v>
      </c>
      <c r="B151" s="8">
        <v>25607</v>
      </c>
      <c r="C151" s="8">
        <v>2</v>
      </c>
      <c r="J151" s="2">
        <v>1696256</v>
      </c>
      <c r="K151" s="8">
        <v>2</v>
      </c>
    </row>
    <row r="152" spans="1:11" x14ac:dyDescent="0.25">
      <c r="A152" s="2">
        <v>1677889</v>
      </c>
      <c r="B152" s="8">
        <v>25517</v>
      </c>
      <c r="C152" s="8">
        <v>43</v>
      </c>
      <c r="J152" s="2">
        <v>1699952</v>
      </c>
      <c r="K152" s="8">
        <v>2</v>
      </c>
    </row>
    <row r="153" spans="1:11" x14ac:dyDescent="0.25">
      <c r="A153" s="2">
        <v>1683634</v>
      </c>
      <c r="B153" s="8">
        <v>25111</v>
      </c>
      <c r="C153" s="8">
        <v>46</v>
      </c>
      <c r="J153" s="2">
        <v>1696258</v>
      </c>
      <c r="K153" s="8">
        <v>2</v>
      </c>
    </row>
    <row r="154" spans="1:11" x14ac:dyDescent="0.25">
      <c r="A154" s="2">
        <v>1663347</v>
      </c>
      <c r="B154" s="8">
        <v>25013</v>
      </c>
      <c r="C154" s="8">
        <v>27</v>
      </c>
      <c r="J154" s="2">
        <v>1697087</v>
      </c>
      <c r="K154" s="8">
        <v>2</v>
      </c>
    </row>
    <row r="155" spans="1:11" x14ac:dyDescent="0.25">
      <c r="A155" s="2">
        <v>1658532</v>
      </c>
      <c r="B155" s="8">
        <v>24594</v>
      </c>
      <c r="C155" s="8">
        <v>55</v>
      </c>
      <c r="J155" s="2">
        <v>1696260</v>
      </c>
      <c r="K155" s="8">
        <v>2</v>
      </c>
    </row>
    <row r="156" spans="1:11" x14ac:dyDescent="0.25">
      <c r="A156" s="2">
        <v>1683700</v>
      </c>
      <c r="B156" s="8">
        <v>24543</v>
      </c>
      <c r="C156" s="8">
        <v>6</v>
      </c>
      <c r="J156" s="2">
        <v>1697443</v>
      </c>
      <c r="K156" s="8">
        <v>2</v>
      </c>
    </row>
    <row r="157" spans="1:11" x14ac:dyDescent="0.25">
      <c r="A157" s="2">
        <v>1698997</v>
      </c>
      <c r="B157" s="8">
        <v>24504</v>
      </c>
      <c r="C157" s="8">
        <v>2</v>
      </c>
      <c r="J157" s="2">
        <v>1695346</v>
      </c>
      <c r="K157" s="8">
        <v>2</v>
      </c>
    </row>
    <row r="158" spans="1:11" x14ac:dyDescent="0.25">
      <c r="A158" s="2">
        <v>1689541</v>
      </c>
      <c r="B158" s="8">
        <v>23406</v>
      </c>
      <c r="C158" s="8">
        <v>55</v>
      </c>
      <c r="J158" s="2">
        <v>1697951</v>
      </c>
      <c r="K158" s="8">
        <v>2</v>
      </c>
    </row>
    <row r="159" spans="1:11" x14ac:dyDescent="0.25">
      <c r="A159" s="2">
        <v>1669702</v>
      </c>
      <c r="B159" s="8">
        <v>23079</v>
      </c>
      <c r="C159" s="8">
        <v>30</v>
      </c>
      <c r="J159" s="2">
        <v>1695687</v>
      </c>
      <c r="K159" s="8">
        <v>2</v>
      </c>
    </row>
    <row r="160" spans="1:11" x14ac:dyDescent="0.25">
      <c r="A160" s="2">
        <v>1695687</v>
      </c>
      <c r="B160" s="8">
        <v>22570</v>
      </c>
      <c r="C160" s="8">
        <v>2</v>
      </c>
      <c r="J160" s="2">
        <v>1697954</v>
      </c>
      <c r="K160" s="8">
        <v>2</v>
      </c>
    </row>
    <row r="161" spans="1:11" x14ac:dyDescent="0.25">
      <c r="A161" s="2">
        <v>1689033</v>
      </c>
      <c r="B161" s="8">
        <v>22137</v>
      </c>
      <c r="C161" s="8">
        <v>26</v>
      </c>
      <c r="J161" s="2">
        <v>1699670</v>
      </c>
      <c r="K161" s="8">
        <v>2</v>
      </c>
    </row>
    <row r="162" spans="1:11" x14ac:dyDescent="0.25">
      <c r="A162" s="2">
        <v>1700106</v>
      </c>
      <c r="B162" s="8">
        <v>22027</v>
      </c>
      <c r="C162" s="8">
        <v>12</v>
      </c>
      <c r="J162" s="2">
        <v>1698131</v>
      </c>
      <c r="K162" s="8">
        <v>2</v>
      </c>
    </row>
    <row r="163" spans="1:11" x14ac:dyDescent="0.25">
      <c r="A163" s="2">
        <v>1694720</v>
      </c>
      <c r="B163" s="8">
        <v>21614</v>
      </c>
      <c r="C163" s="8">
        <v>21</v>
      </c>
      <c r="J163" s="2">
        <v>1699766</v>
      </c>
      <c r="K163" s="8">
        <v>2</v>
      </c>
    </row>
    <row r="164" spans="1:11" x14ac:dyDescent="0.25">
      <c r="A164" s="2">
        <v>1678493</v>
      </c>
      <c r="B164" s="8">
        <v>21299</v>
      </c>
      <c r="C164" s="8">
        <v>8</v>
      </c>
      <c r="J164" s="2">
        <v>1699540</v>
      </c>
      <c r="K164" s="8">
        <v>2</v>
      </c>
    </row>
    <row r="165" spans="1:11" x14ac:dyDescent="0.25">
      <c r="A165" s="2">
        <v>1698924</v>
      </c>
      <c r="B165" s="8">
        <v>21257</v>
      </c>
      <c r="C165" s="8">
        <v>2</v>
      </c>
      <c r="J165" s="2">
        <v>1699769</v>
      </c>
      <c r="K165" s="8">
        <v>2</v>
      </c>
    </row>
    <row r="166" spans="1:11" x14ac:dyDescent="0.25">
      <c r="A166" s="2">
        <v>1684808</v>
      </c>
      <c r="B166" s="8">
        <v>21068</v>
      </c>
      <c r="C166" s="8">
        <v>4</v>
      </c>
      <c r="J166" s="2">
        <v>1699771</v>
      </c>
      <c r="K166" s="8">
        <v>2</v>
      </c>
    </row>
    <row r="167" spans="1:11" x14ac:dyDescent="0.25">
      <c r="A167" s="2">
        <v>1695345</v>
      </c>
      <c r="B167" s="8">
        <v>20969</v>
      </c>
      <c r="C167" s="8">
        <v>15</v>
      </c>
      <c r="J167" s="2">
        <v>1699768</v>
      </c>
      <c r="K167" s="8">
        <v>2</v>
      </c>
    </row>
    <row r="168" spans="1:11" x14ac:dyDescent="0.25">
      <c r="A168" s="2">
        <v>1683704</v>
      </c>
      <c r="B168" s="8">
        <v>20850</v>
      </c>
      <c r="C168" s="8">
        <v>11</v>
      </c>
      <c r="J168" s="2">
        <v>1696654</v>
      </c>
      <c r="K168" s="8">
        <v>2</v>
      </c>
    </row>
    <row r="169" spans="1:11" x14ac:dyDescent="0.25">
      <c r="A169" s="2">
        <v>1702016</v>
      </c>
      <c r="B169" s="8">
        <v>20483</v>
      </c>
      <c r="C169" s="8">
        <v>1</v>
      </c>
      <c r="J169" s="2">
        <v>1699770</v>
      </c>
      <c r="K169" s="8">
        <v>2</v>
      </c>
    </row>
    <row r="170" spans="1:11" x14ac:dyDescent="0.25">
      <c r="A170" s="2">
        <v>1693618</v>
      </c>
      <c r="B170" s="8">
        <v>20465</v>
      </c>
      <c r="C170" s="8">
        <v>10</v>
      </c>
      <c r="J170" s="2">
        <v>1697080</v>
      </c>
      <c r="K170" s="8">
        <v>2</v>
      </c>
    </row>
    <row r="171" spans="1:11" x14ac:dyDescent="0.25">
      <c r="A171" s="2">
        <v>1689544</v>
      </c>
      <c r="B171" s="8">
        <v>20436</v>
      </c>
      <c r="C171" s="8">
        <v>65</v>
      </c>
      <c r="J171" s="2">
        <v>1699772</v>
      </c>
      <c r="K171" s="8">
        <v>2</v>
      </c>
    </row>
    <row r="172" spans="1:11" x14ac:dyDescent="0.25">
      <c r="A172" s="2">
        <v>1678674</v>
      </c>
      <c r="B172" s="8">
        <v>20304</v>
      </c>
      <c r="C172" s="8">
        <v>1</v>
      </c>
      <c r="J172" s="2">
        <v>1697081</v>
      </c>
      <c r="K172" s="8">
        <v>2</v>
      </c>
    </row>
    <row r="173" spans="1:11" x14ac:dyDescent="0.25">
      <c r="A173" s="2">
        <v>1677877</v>
      </c>
      <c r="B173" s="8">
        <v>20213</v>
      </c>
      <c r="C173" s="8">
        <v>8</v>
      </c>
      <c r="J173" s="2">
        <v>1699947</v>
      </c>
      <c r="K173" s="8">
        <v>2</v>
      </c>
    </row>
    <row r="174" spans="1:11" x14ac:dyDescent="0.25">
      <c r="A174" s="2">
        <v>1696746</v>
      </c>
      <c r="B174" s="8">
        <v>20049</v>
      </c>
      <c r="C174" s="8">
        <v>40</v>
      </c>
      <c r="J174" s="2">
        <v>1697082</v>
      </c>
      <c r="K174" s="8">
        <v>2</v>
      </c>
    </row>
    <row r="175" spans="1:11" x14ac:dyDescent="0.25">
      <c r="A175" s="2">
        <v>1699515</v>
      </c>
      <c r="B175" s="8">
        <v>20017</v>
      </c>
      <c r="C175" s="8">
        <v>3</v>
      </c>
      <c r="J175" s="2">
        <v>1699949</v>
      </c>
      <c r="K175" s="8">
        <v>2</v>
      </c>
    </row>
    <row r="176" spans="1:11" x14ac:dyDescent="0.25">
      <c r="A176" s="2">
        <v>1677884</v>
      </c>
      <c r="B176" s="8">
        <v>19792</v>
      </c>
      <c r="C176" s="8">
        <v>25</v>
      </c>
      <c r="J176" s="2">
        <v>1697083</v>
      </c>
      <c r="K176" s="8">
        <v>2</v>
      </c>
    </row>
    <row r="177" spans="1:11" x14ac:dyDescent="0.25">
      <c r="A177" s="2">
        <v>1699690</v>
      </c>
      <c r="B177" s="8">
        <v>19654</v>
      </c>
      <c r="C177" s="8">
        <v>4</v>
      </c>
      <c r="J177" s="2">
        <v>1699951</v>
      </c>
      <c r="K177" s="8">
        <v>2</v>
      </c>
    </row>
    <row r="178" spans="1:11" x14ac:dyDescent="0.25">
      <c r="A178" s="2">
        <v>1699689</v>
      </c>
      <c r="B178" s="8">
        <v>19441</v>
      </c>
      <c r="C178" s="8">
        <v>3</v>
      </c>
      <c r="J178" s="2">
        <v>1697084</v>
      </c>
      <c r="K178" s="8">
        <v>2</v>
      </c>
    </row>
    <row r="179" spans="1:11" x14ac:dyDescent="0.25">
      <c r="A179" s="2">
        <v>1669701</v>
      </c>
      <c r="B179" s="8">
        <v>19352</v>
      </c>
      <c r="C179" s="8">
        <v>17</v>
      </c>
      <c r="J179" s="2">
        <v>1699953</v>
      </c>
      <c r="K179" s="8">
        <v>2</v>
      </c>
    </row>
    <row r="180" spans="1:11" x14ac:dyDescent="0.25">
      <c r="A180" s="2">
        <v>1693747</v>
      </c>
      <c r="B180" s="8">
        <v>19313</v>
      </c>
      <c r="C180" s="8">
        <v>44</v>
      </c>
      <c r="J180" s="2">
        <v>1697085</v>
      </c>
      <c r="K180" s="8">
        <v>2</v>
      </c>
    </row>
    <row r="181" spans="1:11" x14ac:dyDescent="0.25">
      <c r="A181" s="2">
        <v>1674853</v>
      </c>
      <c r="B181" s="8">
        <v>19148</v>
      </c>
      <c r="C181" s="8">
        <v>52</v>
      </c>
      <c r="J181" s="2">
        <v>1699974</v>
      </c>
      <c r="K181" s="8">
        <v>2</v>
      </c>
    </row>
    <row r="182" spans="1:11" x14ac:dyDescent="0.25">
      <c r="A182" s="2">
        <v>1692949</v>
      </c>
      <c r="B182" s="8">
        <v>18862</v>
      </c>
      <c r="C182" s="8">
        <v>14</v>
      </c>
      <c r="J182" s="2">
        <v>1697086</v>
      </c>
      <c r="K182" s="8">
        <v>2</v>
      </c>
    </row>
    <row r="183" spans="1:11" x14ac:dyDescent="0.25">
      <c r="A183" s="2">
        <v>1699537</v>
      </c>
      <c r="B183" s="8">
        <v>18583</v>
      </c>
      <c r="C183" s="8">
        <v>5</v>
      </c>
      <c r="J183" s="2">
        <v>1698759</v>
      </c>
      <c r="K183" s="8">
        <v>2</v>
      </c>
    </row>
    <row r="184" spans="1:11" x14ac:dyDescent="0.25">
      <c r="A184" s="2">
        <v>1692109</v>
      </c>
      <c r="B184" s="8">
        <v>18525</v>
      </c>
      <c r="C184" s="8">
        <v>20</v>
      </c>
      <c r="J184" s="2">
        <v>1692106</v>
      </c>
      <c r="K184" s="8">
        <v>2</v>
      </c>
    </row>
    <row r="185" spans="1:11" x14ac:dyDescent="0.25">
      <c r="A185" s="2">
        <v>1699682</v>
      </c>
      <c r="B185" s="8">
        <v>18030</v>
      </c>
      <c r="C185" s="8">
        <v>7</v>
      </c>
      <c r="J185" s="2">
        <v>1692333</v>
      </c>
      <c r="K185" s="8">
        <v>2</v>
      </c>
    </row>
    <row r="186" spans="1:11" x14ac:dyDescent="0.25">
      <c r="A186" s="2">
        <v>1689032</v>
      </c>
      <c r="B186" s="8">
        <v>17875</v>
      </c>
      <c r="C186" s="8">
        <v>24</v>
      </c>
      <c r="J186" s="2">
        <v>1687774</v>
      </c>
      <c r="K186" s="8">
        <v>2</v>
      </c>
    </row>
    <row r="187" spans="1:11" x14ac:dyDescent="0.25">
      <c r="A187" s="2">
        <v>1671416</v>
      </c>
      <c r="B187" s="8">
        <v>17430</v>
      </c>
      <c r="C187" s="8">
        <v>3</v>
      </c>
      <c r="J187" s="2">
        <v>1689460</v>
      </c>
      <c r="K187" s="8">
        <v>2</v>
      </c>
    </row>
    <row r="188" spans="1:11" x14ac:dyDescent="0.25">
      <c r="A188" s="2">
        <v>1693001</v>
      </c>
      <c r="B188" s="8">
        <v>17387</v>
      </c>
      <c r="C188" s="8">
        <v>1</v>
      </c>
      <c r="J188" s="2">
        <v>1686215</v>
      </c>
      <c r="K188" s="8">
        <v>2</v>
      </c>
    </row>
    <row r="189" spans="1:11" x14ac:dyDescent="0.25">
      <c r="A189" s="2">
        <v>1672661</v>
      </c>
      <c r="B189" s="8">
        <v>17324</v>
      </c>
      <c r="C189" s="8">
        <v>31</v>
      </c>
      <c r="J189" s="2">
        <v>1688746</v>
      </c>
      <c r="K189" s="8">
        <v>2</v>
      </c>
    </row>
    <row r="190" spans="1:11" x14ac:dyDescent="0.25">
      <c r="A190" s="2">
        <v>1650685</v>
      </c>
      <c r="B190" s="8">
        <v>17290</v>
      </c>
      <c r="C190" s="8">
        <v>7</v>
      </c>
      <c r="J190" s="2">
        <v>1692108</v>
      </c>
      <c r="K190" s="8">
        <v>2</v>
      </c>
    </row>
    <row r="191" spans="1:11" x14ac:dyDescent="0.25">
      <c r="A191" s="2">
        <v>1660578</v>
      </c>
      <c r="B191" s="8">
        <v>17239</v>
      </c>
      <c r="C191" s="8">
        <v>35</v>
      </c>
      <c r="J191" s="2">
        <v>1689641</v>
      </c>
      <c r="K191" s="8">
        <v>2</v>
      </c>
    </row>
    <row r="192" spans="1:11" x14ac:dyDescent="0.25">
      <c r="A192" s="2">
        <v>1646393</v>
      </c>
      <c r="B192" s="8">
        <v>17237</v>
      </c>
      <c r="C192" s="8">
        <v>15</v>
      </c>
      <c r="J192" s="2">
        <v>1692115</v>
      </c>
      <c r="K192" s="8">
        <v>2</v>
      </c>
    </row>
    <row r="193" spans="1:11" x14ac:dyDescent="0.25">
      <c r="A193" s="2">
        <v>1660580</v>
      </c>
      <c r="B193" s="8">
        <v>16822</v>
      </c>
      <c r="C193" s="8">
        <v>37</v>
      </c>
      <c r="J193" s="2">
        <v>1690001</v>
      </c>
      <c r="K193" s="8">
        <v>2</v>
      </c>
    </row>
    <row r="194" spans="1:11" x14ac:dyDescent="0.25">
      <c r="A194" s="2">
        <v>1663396</v>
      </c>
      <c r="B194" s="8">
        <v>16759</v>
      </c>
      <c r="C194" s="8">
        <v>17</v>
      </c>
      <c r="J194" s="2">
        <v>1692899</v>
      </c>
      <c r="K194" s="8">
        <v>2</v>
      </c>
    </row>
    <row r="195" spans="1:11" x14ac:dyDescent="0.25">
      <c r="A195" s="2">
        <v>1666295</v>
      </c>
      <c r="B195" s="8">
        <v>16718</v>
      </c>
      <c r="C195" s="8">
        <v>20</v>
      </c>
      <c r="J195" s="2">
        <v>1685370</v>
      </c>
      <c r="K195" s="8">
        <v>2</v>
      </c>
    </row>
    <row r="196" spans="1:11" x14ac:dyDescent="0.25">
      <c r="A196" s="2">
        <v>1699418</v>
      </c>
      <c r="B196" s="8">
        <v>16450</v>
      </c>
      <c r="C196" s="8">
        <v>3</v>
      </c>
      <c r="J196" s="2">
        <v>1692105</v>
      </c>
      <c r="K196" s="8">
        <v>2</v>
      </c>
    </row>
    <row r="197" spans="1:11" x14ac:dyDescent="0.25">
      <c r="A197" s="2">
        <v>1689549</v>
      </c>
      <c r="B197" s="8">
        <v>16427</v>
      </c>
      <c r="C197" s="8">
        <v>54</v>
      </c>
      <c r="J197" s="2">
        <v>1687642</v>
      </c>
      <c r="K197" s="8">
        <v>2</v>
      </c>
    </row>
    <row r="198" spans="1:11" x14ac:dyDescent="0.25">
      <c r="A198" s="2">
        <v>1699951</v>
      </c>
      <c r="B198" s="8">
        <v>16391</v>
      </c>
      <c r="C198" s="8">
        <v>14</v>
      </c>
      <c r="J198" s="2">
        <v>1692107</v>
      </c>
      <c r="K198" s="8">
        <v>2</v>
      </c>
    </row>
    <row r="199" spans="1:11" x14ac:dyDescent="0.25">
      <c r="A199" s="2">
        <v>1699562</v>
      </c>
      <c r="B199" s="8">
        <v>16279</v>
      </c>
      <c r="C199" s="8">
        <v>4</v>
      </c>
      <c r="J199" s="2">
        <v>1686209</v>
      </c>
      <c r="K199" s="8">
        <v>2</v>
      </c>
    </row>
    <row r="200" spans="1:11" x14ac:dyDescent="0.25">
      <c r="A200" s="2">
        <v>1699676</v>
      </c>
      <c r="B200" s="8">
        <v>16240</v>
      </c>
      <c r="C200" s="8">
        <v>1</v>
      </c>
      <c r="J200" s="2">
        <v>1692109</v>
      </c>
      <c r="K200" s="8">
        <v>2</v>
      </c>
    </row>
    <row r="201" spans="1:11" x14ac:dyDescent="0.25">
      <c r="A201" s="2">
        <v>1672651</v>
      </c>
      <c r="B201" s="8">
        <v>16227</v>
      </c>
      <c r="C201" s="8">
        <v>28</v>
      </c>
      <c r="J201" s="2">
        <v>1691544</v>
      </c>
      <c r="K201" s="8">
        <v>2</v>
      </c>
    </row>
    <row r="202" spans="1:11" x14ac:dyDescent="0.25">
      <c r="A202" s="2">
        <v>1688285</v>
      </c>
      <c r="B202" s="8">
        <v>16083</v>
      </c>
      <c r="C202" s="8">
        <v>52</v>
      </c>
      <c r="J202" s="2">
        <v>1692114</v>
      </c>
      <c r="K202" s="8">
        <v>2</v>
      </c>
    </row>
    <row r="203" spans="1:11" x14ac:dyDescent="0.25">
      <c r="A203" s="2">
        <v>1688288</v>
      </c>
      <c r="B203" s="8">
        <v>16074</v>
      </c>
      <c r="C203" s="8">
        <v>48</v>
      </c>
      <c r="J203" s="2">
        <v>1688678</v>
      </c>
      <c r="K203" s="8">
        <v>2</v>
      </c>
    </row>
    <row r="204" spans="1:11" x14ac:dyDescent="0.25">
      <c r="A204" s="2">
        <v>1696263</v>
      </c>
      <c r="B204" s="8">
        <v>15952</v>
      </c>
      <c r="C204" s="8">
        <v>5</v>
      </c>
      <c r="J204" s="2">
        <v>1693700</v>
      </c>
      <c r="K204" s="8">
        <v>2</v>
      </c>
    </row>
    <row r="205" spans="1:11" x14ac:dyDescent="0.25">
      <c r="A205" s="2">
        <v>1689147</v>
      </c>
      <c r="B205" s="8">
        <v>15602</v>
      </c>
      <c r="C205" s="8">
        <v>25</v>
      </c>
      <c r="J205" s="2">
        <v>1691548</v>
      </c>
      <c r="K205" s="8">
        <v>2</v>
      </c>
    </row>
    <row r="206" spans="1:11" x14ac:dyDescent="0.25">
      <c r="A206" s="2">
        <v>1699378</v>
      </c>
      <c r="B206" s="8">
        <v>15580</v>
      </c>
      <c r="C206" s="8">
        <v>2</v>
      </c>
      <c r="J206" s="2">
        <v>1692401</v>
      </c>
      <c r="K206" s="8">
        <v>2</v>
      </c>
    </row>
    <row r="207" spans="1:11" x14ac:dyDescent="0.25">
      <c r="A207" s="2">
        <v>1699591</v>
      </c>
      <c r="B207" s="8">
        <v>15486</v>
      </c>
      <c r="C207" s="8">
        <v>4</v>
      </c>
      <c r="J207" s="2">
        <v>1687644</v>
      </c>
      <c r="K207" s="8">
        <v>2</v>
      </c>
    </row>
    <row r="208" spans="1:11" x14ac:dyDescent="0.25">
      <c r="A208" s="2">
        <v>1699022</v>
      </c>
      <c r="B208" s="8">
        <v>15144</v>
      </c>
      <c r="C208" s="8">
        <v>4</v>
      </c>
      <c r="J208" s="2">
        <v>1693453</v>
      </c>
      <c r="K208" s="8">
        <v>2</v>
      </c>
    </row>
    <row r="209" spans="1:11" x14ac:dyDescent="0.25">
      <c r="A209" s="2">
        <v>1699772</v>
      </c>
      <c r="B209" s="8">
        <v>15052</v>
      </c>
      <c r="C209" s="8">
        <v>16</v>
      </c>
      <c r="J209" s="2">
        <v>1690144</v>
      </c>
      <c r="K209" s="8">
        <v>2</v>
      </c>
    </row>
    <row r="210" spans="1:11" x14ac:dyDescent="0.25">
      <c r="A210" s="2">
        <v>1692946</v>
      </c>
      <c r="B210" s="8">
        <v>14956</v>
      </c>
      <c r="C210" s="8">
        <v>10</v>
      </c>
      <c r="J210" s="2">
        <v>1692056</v>
      </c>
      <c r="K210" s="8">
        <v>2</v>
      </c>
    </row>
    <row r="211" spans="1:11" x14ac:dyDescent="0.25">
      <c r="A211" s="2">
        <v>1699583</v>
      </c>
      <c r="B211" s="8">
        <v>14831</v>
      </c>
      <c r="C211" s="8">
        <v>5</v>
      </c>
      <c r="J211" s="2">
        <v>1690100</v>
      </c>
      <c r="K211" s="8">
        <v>2</v>
      </c>
    </row>
    <row r="212" spans="1:11" x14ac:dyDescent="0.25">
      <c r="A212" s="2">
        <v>1615677</v>
      </c>
      <c r="B212" s="8">
        <v>14581</v>
      </c>
      <c r="C212" s="8">
        <v>14</v>
      </c>
      <c r="J212" s="2">
        <v>1684170</v>
      </c>
      <c r="K212" s="8">
        <v>2</v>
      </c>
    </row>
    <row r="213" spans="1:11" x14ac:dyDescent="0.25">
      <c r="A213" s="2">
        <v>1692948</v>
      </c>
      <c r="B213" s="8">
        <v>14498</v>
      </c>
      <c r="C213" s="8">
        <v>10</v>
      </c>
      <c r="J213" s="2">
        <v>1683146</v>
      </c>
      <c r="K213" s="8">
        <v>2</v>
      </c>
    </row>
    <row r="214" spans="1:11" x14ac:dyDescent="0.25">
      <c r="A214" s="2">
        <v>1695349</v>
      </c>
      <c r="B214" s="8">
        <v>14454</v>
      </c>
      <c r="C214" s="8">
        <v>18</v>
      </c>
      <c r="J214" s="2">
        <v>1682754</v>
      </c>
      <c r="K214" s="8">
        <v>2</v>
      </c>
    </row>
    <row r="215" spans="1:11" x14ac:dyDescent="0.25">
      <c r="A215" s="2">
        <v>1699946</v>
      </c>
      <c r="B215" s="8">
        <v>14254</v>
      </c>
      <c r="C215" s="8">
        <v>30</v>
      </c>
      <c r="J215" s="2">
        <v>1680682</v>
      </c>
      <c r="K215" s="8">
        <v>2</v>
      </c>
    </row>
    <row r="216" spans="1:11" x14ac:dyDescent="0.25">
      <c r="A216" s="2">
        <v>1688290</v>
      </c>
      <c r="B216" s="8">
        <v>14220</v>
      </c>
      <c r="C216" s="8">
        <v>46</v>
      </c>
      <c r="J216" s="2">
        <v>1683405</v>
      </c>
      <c r="K216" s="8">
        <v>2</v>
      </c>
    </row>
    <row r="217" spans="1:11" x14ac:dyDescent="0.25">
      <c r="A217" s="2">
        <v>1682679</v>
      </c>
      <c r="B217" s="8">
        <v>14125</v>
      </c>
      <c r="C217" s="8">
        <v>4</v>
      </c>
      <c r="J217" s="2">
        <v>1680699</v>
      </c>
      <c r="K217" s="8">
        <v>2</v>
      </c>
    </row>
    <row r="218" spans="1:11" x14ac:dyDescent="0.25">
      <c r="A218" s="2">
        <v>1697072</v>
      </c>
      <c r="B218" s="8">
        <v>14079</v>
      </c>
      <c r="C218" s="8">
        <v>10</v>
      </c>
      <c r="J218" s="2">
        <v>1684668</v>
      </c>
      <c r="K218" s="8">
        <v>2</v>
      </c>
    </row>
    <row r="219" spans="1:11" x14ac:dyDescent="0.25">
      <c r="A219" s="2">
        <v>1683197</v>
      </c>
      <c r="B219" s="8">
        <v>14069</v>
      </c>
      <c r="C219" s="8">
        <v>26</v>
      </c>
      <c r="J219" s="2">
        <v>1680712</v>
      </c>
      <c r="K219" s="8">
        <v>2</v>
      </c>
    </row>
    <row r="220" spans="1:11" x14ac:dyDescent="0.25">
      <c r="A220" s="2">
        <v>1662551</v>
      </c>
      <c r="B220" s="8">
        <v>13787</v>
      </c>
      <c r="C220" s="8">
        <v>6</v>
      </c>
      <c r="J220" s="2">
        <v>1682772</v>
      </c>
      <c r="K220" s="8">
        <v>2</v>
      </c>
    </row>
    <row r="221" spans="1:11" x14ac:dyDescent="0.25">
      <c r="A221" s="2">
        <v>1699380</v>
      </c>
      <c r="B221" s="8">
        <v>13612</v>
      </c>
      <c r="C221" s="8">
        <v>4</v>
      </c>
      <c r="J221" s="2">
        <v>1680716</v>
      </c>
      <c r="K221" s="8">
        <v>2</v>
      </c>
    </row>
    <row r="222" spans="1:11" x14ac:dyDescent="0.25">
      <c r="A222" s="2">
        <v>1692984</v>
      </c>
      <c r="B222" s="8">
        <v>13354</v>
      </c>
      <c r="C222" s="8">
        <v>10</v>
      </c>
      <c r="J222" s="2">
        <v>1683357</v>
      </c>
      <c r="K222" s="8">
        <v>2</v>
      </c>
    </row>
    <row r="223" spans="1:11" x14ac:dyDescent="0.25">
      <c r="A223" s="2">
        <v>1684703</v>
      </c>
      <c r="B223" s="8">
        <v>12957</v>
      </c>
      <c r="C223" s="8">
        <v>22</v>
      </c>
      <c r="J223" s="2">
        <v>1680738</v>
      </c>
      <c r="K223" s="8">
        <v>2</v>
      </c>
    </row>
    <row r="224" spans="1:11" x14ac:dyDescent="0.25">
      <c r="A224" s="2">
        <v>1699586</v>
      </c>
      <c r="B224" s="8">
        <v>12815</v>
      </c>
      <c r="C224" s="8">
        <v>4</v>
      </c>
      <c r="J224" s="2">
        <v>1683531</v>
      </c>
      <c r="K224" s="8">
        <v>2</v>
      </c>
    </row>
    <row r="225" spans="1:11" x14ac:dyDescent="0.25">
      <c r="A225" s="2">
        <v>1655982</v>
      </c>
      <c r="B225" s="8">
        <v>12811</v>
      </c>
      <c r="C225" s="8">
        <v>20</v>
      </c>
      <c r="J225" s="2">
        <v>1681775</v>
      </c>
      <c r="K225" s="8">
        <v>2</v>
      </c>
    </row>
    <row r="226" spans="1:11" x14ac:dyDescent="0.25">
      <c r="A226" s="2">
        <v>1650905</v>
      </c>
      <c r="B226" s="8">
        <v>12804</v>
      </c>
      <c r="C226" s="8">
        <v>11</v>
      </c>
      <c r="J226" s="2">
        <v>1684332</v>
      </c>
      <c r="K226" s="8">
        <v>2</v>
      </c>
    </row>
    <row r="227" spans="1:11" x14ac:dyDescent="0.25">
      <c r="A227" s="2">
        <v>1672707</v>
      </c>
      <c r="B227" s="8">
        <v>12690</v>
      </c>
      <c r="C227" s="8">
        <v>12</v>
      </c>
      <c r="J227" s="2">
        <v>1681778</v>
      </c>
      <c r="K227" s="8">
        <v>2</v>
      </c>
    </row>
    <row r="228" spans="1:11" x14ac:dyDescent="0.25">
      <c r="A228" s="2">
        <v>1622685</v>
      </c>
      <c r="B228" s="8">
        <v>12650</v>
      </c>
      <c r="C228" s="8">
        <v>22</v>
      </c>
      <c r="J228" s="2">
        <v>1684741</v>
      </c>
      <c r="K228" s="8">
        <v>2</v>
      </c>
    </row>
    <row r="229" spans="1:11" x14ac:dyDescent="0.25">
      <c r="A229" s="2">
        <v>1675662</v>
      </c>
      <c r="B229" s="8">
        <v>12523</v>
      </c>
      <c r="C229" s="8">
        <v>11</v>
      </c>
      <c r="J229" s="2">
        <v>1681880</v>
      </c>
      <c r="K229" s="8">
        <v>2</v>
      </c>
    </row>
    <row r="230" spans="1:11" x14ac:dyDescent="0.25">
      <c r="A230" s="2">
        <v>1684559</v>
      </c>
      <c r="B230" s="8">
        <v>12513</v>
      </c>
      <c r="C230" s="8">
        <v>2</v>
      </c>
      <c r="J230" s="2">
        <v>1682766</v>
      </c>
      <c r="K230" s="8">
        <v>2</v>
      </c>
    </row>
    <row r="231" spans="1:11" x14ac:dyDescent="0.25">
      <c r="A231" s="2">
        <v>1697444</v>
      </c>
      <c r="B231" s="8">
        <v>12480</v>
      </c>
      <c r="C231" s="8">
        <v>9</v>
      </c>
      <c r="J231" s="2">
        <v>1681885</v>
      </c>
      <c r="K231" s="8">
        <v>2</v>
      </c>
    </row>
    <row r="232" spans="1:11" x14ac:dyDescent="0.25">
      <c r="A232" s="2">
        <v>1680915</v>
      </c>
      <c r="B232" s="8">
        <v>12234</v>
      </c>
      <c r="C232" s="8">
        <v>26</v>
      </c>
      <c r="J232" s="2">
        <v>1682862</v>
      </c>
      <c r="K232" s="8">
        <v>2</v>
      </c>
    </row>
    <row r="233" spans="1:11" x14ac:dyDescent="0.25">
      <c r="A233" s="2">
        <v>1674120</v>
      </c>
      <c r="B233" s="8">
        <v>12131</v>
      </c>
      <c r="C233" s="8">
        <v>16</v>
      </c>
      <c r="J233" s="2">
        <v>1681888</v>
      </c>
      <c r="K233" s="8">
        <v>2</v>
      </c>
    </row>
    <row r="234" spans="1:11" x14ac:dyDescent="0.25">
      <c r="A234" s="2">
        <v>1696747</v>
      </c>
      <c r="B234" s="8">
        <v>11907</v>
      </c>
      <c r="C234" s="8">
        <v>14</v>
      </c>
      <c r="J234" s="2">
        <v>1683356</v>
      </c>
      <c r="K234" s="8">
        <v>2</v>
      </c>
    </row>
    <row r="235" spans="1:11" x14ac:dyDescent="0.25">
      <c r="A235" s="2">
        <v>1681878</v>
      </c>
      <c r="B235" s="8">
        <v>11895</v>
      </c>
      <c r="C235" s="8">
        <v>8</v>
      </c>
      <c r="J235" s="2">
        <v>1681890</v>
      </c>
      <c r="K235" s="8">
        <v>2</v>
      </c>
    </row>
    <row r="236" spans="1:11" x14ac:dyDescent="0.25">
      <c r="A236" s="2">
        <v>1699241</v>
      </c>
      <c r="B236" s="8">
        <v>11854</v>
      </c>
      <c r="C236" s="8">
        <v>4</v>
      </c>
      <c r="J236" s="2">
        <v>1683397</v>
      </c>
      <c r="K236" s="8">
        <v>2</v>
      </c>
    </row>
    <row r="237" spans="1:11" x14ac:dyDescent="0.25">
      <c r="A237" s="2">
        <v>1698913</v>
      </c>
      <c r="B237" s="8">
        <v>11849</v>
      </c>
      <c r="C237" s="8">
        <v>3</v>
      </c>
      <c r="J237" s="2">
        <v>1681897</v>
      </c>
      <c r="K237" s="8">
        <v>2</v>
      </c>
    </row>
    <row r="238" spans="1:11" x14ac:dyDescent="0.25">
      <c r="A238" s="2">
        <v>1660673</v>
      </c>
      <c r="B238" s="8">
        <v>11610</v>
      </c>
      <c r="C238" s="8">
        <v>21</v>
      </c>
      <c r="J238" s="2">
        <v>1683528</v>
      </c>
      <c r="K238" s="8">
        <v>2</v>
      </c>
    </row>
    <row r="239" spans="1:11" x14ac:dyDescent="0.25">
      <c r="A239" s="2">
        <v>1699584</v>
      </c>
      <c r="B239" s="8">
        <v>11419</v>
      </c>
      <c r="C239" s="8">
        <v>5</v>
      </c>
      <c r="J239" s="2">
        <v>1682646</v>
      </c>
      <c r="K239" s="8">
        <v>2</v>
      </c>
    </row>
    <row r="240" spans="1:11" x14ac:dyDescent="0.25">
      <c r="A240" s="2">
        <v>1666961</v>
      </c>
      <c r="B240" s="8">
        <v>11285</v>
      </c>
      <c r="C240" s="8">
        <v>31</v>
      </c>
      <c r="J240" s="2">
        <v>1683802</v>
      </c>
      <c r="K240" s="8">
        <v>2</v>
      </c>
    </row>
    <row r="241" spans="1:11" x14ac:dyDescent="0.25">
      <c r="A241" s="2">
        <v>1672722</v>
      </c>
      <c r="B241" s="8">
        <v>11042</v>
      </c>
      <c r="C241" s="8">
        <v>17</v>
      </c>
      <c r="J241" s="2">
        <v>1682648</v>
      </c>
      <c r="K241" s="8">
        <v>2</v>
      </c>
    </row>
    <row r="242" spans="1:11" x14ac:dyDescent="0.25">
      <c r="A242" s="2">
        <v>1689031</v>
      </c>
      <c r="B242" s="8">
        <v>10988</v>
      </c>
      <c r="C242" s="8">
        <v>11</v>
      </c>
      <c r="J242" s="2">
        <v>1684330</v>
      </c>
      <c r="K242" s="8">
        <v>2</v>
      </c>
    </row>
    <row r="243" spans="1:11" x14ac:dyDescent="0.25">
      <c r="A243" s="2">
        <v>1682832</v>
      </c>
      <c r="B243" s="8">
        <v>10930</v>
      </c>
      <c r="C243" s="8">
        <v>27</v>
      </c>
      <c r="J243" s="2">
        <v>1682712</v>
      </c>
      <c r="K243" s="8">
        <v>2</v>
      </c>
    </row>
    <row r="244" spans="1:11" x14ac:dyDescent="0.25">
      <c r="A244" s="2">
        <v>1692277</v>
      </c>
      <c r="B244" s="8">
        <v>10786</v>
      </c>
      <c r="C244" s="8">
        <v>2</v>
      </c>
      <c r="J244" s="2">
        <v>1684642</v>
      </c>
      <c r="K244" s="8">
        <v>2</v>
      </c>
    </row>
    <row r="245" spans="1:11" x14ac:dyDescent="0.25">
      <c r="A245" s="2">
        <v>1660563</v>
      </c>
      <c r="B245" s="8">
        <v>10697</v>
      </c>
      <c r="C245" s="8">
        <v>15</v>
      </c>
      <c r="J245" s="2">
        <v>1682715</v>
      </c>
      <c r="K245" s="8">
        <v>2</v>
      </c>
    </row>
    <row r="246" spans="1:11" x14ac:dyDescent="0.25">
      <c r="A246" s="2">
        <v>1656353</v>
      </c>
      <c r="B246" s="8">
        <v>10624</v>
      </c>
      <c r="C246" s="8">
        <v>16</v>
      </c>
      <c r="J246" s="2">
        <v>1684669</v>
      </c>
      <c r="K246" s="8">
        <v>2</v>
      </c>
    </row>
    <row r="247" spans="1:11" x14ac:dyDescent="0.25">
      <c r="A247" s="2">
        <v>1692950</v>
      </c>
      <c r="B247" s="8">
        <v>10601</v>
      </c>
      <c r="C247" s="8">
        <v>9</v>
      </c>
      <c r="J247" s="2">
        <v>1682727</v>
      </c>
      <c r="K247" s="8">
        <v>2</v>
      </c>
    </row>
    <row r="248" spans="1:11" x14ac:dyDescent="0.25">
      <c r="A248" s="2">
        <v>1649002</v>
      </c>
      <c r="B248" s="8">
        <v>10575</v>
      </c>
      <c r="C248" s="8">
        <v>22</v>
      </c>
      <c r="J248" s="2">
        <v>1682736</v>
      </c>
      <c r="K248" s="8">
        <v>2</v>
      </c>
    </row>
    <row r="249" spans="1:11" x14ac:dyDescent="0.25">
      <c r="A249" s="2">
        <v>1699623</v>
      </c>
      <c r="B249" s="8">
        <v>10531</v>
      </c>
      <c r="C249" s="8">
        <v>1</v>
      </c>
      <c r="J249" s="2">
        <v>1683401</v>
      </c>
      <c r="K249" s="8">
        <v>2</v>
      </c>
    </row>
    <row r="250" spans="1:11" x14ac:dyDescent="0.25">
      <c r="A250" s="2">
        <v>1689551</v>
      </c>
      <c r="B250" s="8">
        <v>10502</v>
      </c>
      <c r="C250" s="8">
        <v>29</v>
      </c>
      <c r="J250" s="2">
        <v>1669083</v>
      </c>
      <c r="K250" s="8">
        <v>2</v>
      </c>
    </row>
    <row r="251" spans="1:11" x14ac:dyDescent="0.25">
      <c r="A251" s="2">
        <v>1700557</v>
      </c>
      <c r="B251" s="8">
        <v>10315</v>
      </c>
      <c r="C251" s="8">
        <v>1</v>
      </c>
      <c r="J251" s="2">
        <v>1666994</v>
      </c>
      <c r="K251" s="8">
        <v>2</v>
      </c>
    </row>
    <row r="252" spans="1:11" x14ac:dyDescent="0.25">
      <c r="A252" s="2">
        <v>1676851</v>
      </c>
      <c r="B252" s="8">
        <v>10299</v>
      </c>
      <c r="C252" s="8">
        <v>1</v>
      </c>
      <c r="J252" s="2">
        <v>1621719</v>
      </c>
      <c r="K252" s="8">
        <v>2</v>
      </c>
    </row>
    <row r="253" spans="1:11" x14ac:dyDescent="0.25">
      <c r="A253" s="2">
        <v>1696654</v>
      </c>
      <c r="B253" s="8">
        <v>10220</v>
      </c>
      <c r="C253" s="8">
        <v>7</v>
      </c>
      <c r="J253" s="2">
        <v>1656889</v>
      </c>
      <c r="K253" s="8">
        <v>2</v>
      </c>
    </row>
    <row r="254" spans="1:11" x14ac:dyDescent="0.25">
      <c r="A254" s="2">
        <v>1695346</v>
      </c>
      <c r="B254" s="8">
        <v>10135</v>
      </c>
      <c r="C254" s="8">
        <v>14</v>
      </c>
      <c r="J254" s="2">
        <v>1668421</v>
      </c>
      <c r="K254" s="8">
        <v>2</v>
      </c>
    </row>
    <row r="255" spans="1:11" x14ac:dyDescent="0.25">
      <c r="A255" s="2">
        <v>1623991</v>
      </c>
      <c r="B255" s="8">
        <v>10001</v>
      </c>
      <c r="C255" s="8">
        <v>14</v>
      </c>
      <c r="J255" s="2">
        <v>1660153</v>
      </c>
      <c r="K255" s="8">
        <v>2</v>
      </c>
    </row>
    <row r="256" spans="1:11" x14ac:dyDescent="0.25">
      <c r="A256" s="2">
        <v>1699336</v>
      </c>
      <c r="B256" s="8">
        <v>9983</v>
      </c>
      <c r="C256" s="8">
        <v>13</v>
      </c>
      <c r="J256" s="2">
        <v>1669740</v>
      </c>
      <c r="K256" s="8">
        <v>2</v>
      </c>
    </row>
    <row r="257" spans="1:11" x14ac:dyDescent="0.25">
      <c r="A257" s="2">
        <v>1690006</v>
      </c>
      <c r="B257" s="8">
        <v>9982</v>
      </c>
      <c r="C257" s="8">
        <v>13</v>
      </c>
      <c r="J257" s="2">
        <v>1660530</v>
      </c>
      <c r="K257" s="8">
        <v>2</v>
      </c>
    </row>
    <row r="258" spans="1:11" x14ac:dyDescent="0.25">
      <c r="A258" s="2">
        <v>1682826</v>
      </c>
      <c r="B258" s="8">
        <v>9978</v>
      </c>
      <c r="C258" s="8">
        <v>17</v>
      </c>
      <c r="J258" s="2">
        <v>1655985</v>
      </c>
      <c r="K258" s="8">
        <v>2</v>
      </c>
    </row>
    <row r="259" spans="1:11" x14ac:dyDescent="0.25">
      <c r="A259" s="2">
        <v>1672676</v>
      </c>
      <c r="B259" s="8">
        <v>9917</v>
      </c>
      <c r="C259" s="8">
        <v>18</v>
      </c>
      <c r="J259" s="2">
        <v>1660585</v>
      </c>
      <c r="K259" s="8">
        <v>2</v>
      </c>
    </row>
    <row r="260" spans="1:11" x14ac:dyDescent="0.25">
      <c r="A260" s="2">
        <v>1663337</v>
      </c>
      <c r="B260" s="8">
        <v>9913</v>
      </c>
      <c r="C260" s="8">
        <v>12</v>
      </c>
      <c r="J260" s="2">
        <v>1667126</v>
      </c>
      <c r="K260" s="8">
        <v>2</v>
      </c>
    </row>
    <row r="261" spans="1:11" x14ac:dyDescent="0.25">
      <c r="A261" s="2">
        <v>1699285</v>
      </c>
      <c r="B261" s="8">
        <v>9841</v>
      </c>
      <c r="C261" s="8">
        <v>3</v>
      </c>
      <c r="J261" s="2">
        <v>1660668</v>
      </c>
      <c r="K261" s="8">
        <v>2</v>
      </c>
    </row>
    <row r="262" spans="1:11" x14ac:dyDescent="0.25">
      <c r="A262" s="2">
        <v>1685211</v>
      </c>
      <c r="B262" s="8">
        <v>9762</v>
      </c>
      <c r="C262" s="8">
        <v>15</v>
      </c>
      <c r="J262" s="2">
        <v>1668792</v>
      </c>
      <c r="K262" s="8">
        <v>2</v>
      </c>
    </row>
    <row r="263" spans="1:11" x14ac:dyDescent="0.25">
      <c r="A263" s="2">
        <v>1690630</v>
      </c>
      <c r="B263" s="8">
        <v>9753</v>
      </c>
      <c r="C263" s="8">
        <v>24</v>
      </c>
      <c r="J263" s="2">
        <v>1662991</v>
      </c>
      <c r="K263" s="8">
        <v>2</v>
      </c>
    </row>
    <row r="264" spans="1:11" x14ac:dyDescent="0.25">
      <c r="A264" s="2">
        <v>1689012</v>
      </c>
      <c r="B264" s="8">
        <v>9687</v>
      </c>
      <c r="C264" s="8">
        <v>8</v>
      </c>
      <c r="J264" s="2">
        <v>1669095</v>
      </c>
      <c r="K264" s="8">
        <v>2</v>
      </c>
    </row>
    <row r="265" spans="1:11" x14ac:dyDescent="0.25">
      <c r="A265" s="2">
        <v>1682757</v>
      </c>
      <c r="B265" s="8">
        <v>9625</v>
      </c>
      <c r="C265" s="8">
        <v>30</v>
      </c>
      <c r="J265" s="2">
        <v>1663140</v>
      </c>
      <c r="K265" s="8">
        <v>2</v>
      </c>
    </row>
    <row r="266" spans="1:11" x14ac:dyDescent="0.25">
      <c r="A266" s="2">
        <v>1675670</v>
      </c>
      <c r="B266" s="8">
        <v>9607</v>
      </c>
      <c r="C266" s="8">
        <v>16</v>
      </c>
      <c r="J266" s="2">
        <v>1670498</v>
      </c>
      <c r="K266" s="8">
        <v>2</v>
      </c>
    </row>
    <row r="267" spans="1:11" x14ac:dyDescent="0.25">
      <c r="A267" s="2">
        <v>1696075</v>
      </c>
      <c r="B267" s="8">
        <v>9582</v>
      </c>
      <c r="C267" s="8">
        <v>9</v>
      </c>
      <c r="J267" s="2">
        <v>1664346</v>
      </c>
      <c r="K267" s="8">
        <v>2</v>
      </c>
    </row>
    <row r="268" spans="1:11" x14ac:dyDescent="0.25">
      <c r="A268" s="2">
        <v>1689550</v>
      </c>
      <c r="B268" s="8">
        <v>9491</v>
      </c>
      <c r="C268" s="8">
        <v>27</v>
      </c>
      <c r="J268" s="2">
        <v>1672345</v>
      </c>
      <c r="K268" s="8">
        <v>2</v>
      </c>
    </row>
    <row r="269" spans="1:11" x14ac:dyDescent="0.25">
      <c r="A269" s="2">
        <v>1681885</v>
      </c>
      <c r="B269" s="8">
        <v>9457</v>
      </c>
      <c r="C269" s="8">
        <v>5</v>
      </c>
      <c r="J269" s="2">
        <v>1672347</v>
      </c>
      <c r="K269" s="8">
        <v>2</v>
      </c>
    </row>
    <row r="270" spans="1:11" x14ac:dyDescent="0.25">
      <c r="A270" s="2">
        <v>1682802</v>
      </c>
      <c r="B270" s="8">
        <v>9418</v>
      </c>
      <c r="C270" s="8">
        <v>23</v>
      </c>
      <c r="J270" s="2">
        <v>1673352</v>
      </c>
      <c r="K270" s="8">
        <v>2</v>
      </c>
    </row>
    <row r="271" spans="1:11" x14ac:dyDescent="0.25">
      <c r="A271" s="2">
        <v>1657475</v>
      </c>
      <c r="B271" s="8">
        <v>9396</v>
      </c>
      <c r="C271" s="8">
        <v>5</v>
      </c>
      <c r="J271" s="2">
        <v>1674380</v>
      </c>
      <c r="K271" s="8">
        <v>2</v>
      </c>
    </row>
    <row r="272" spans="1:11" x14ac:dyDescent="0.25">
      <c r="A272" s="2">
        <v>1656350</v>
      </c>
      <c r="B272" s="8">
        <v>9343</v>
      </c>
      <c r="C272" s="8">
        <v>19</v>
      </c>
      <c r="J272" s="2">
        <v>1673716</v>
      </c>
      <c r="K272" s="8">
        <v>2</v>
      </c>
    </row>
    <row r="273" spans="1:11" x14ac:dyDescent="0.25">
      <c r="A273" s="2">
        <v>1652883</v>
      </c>
      <c r="B273" s="8">
        <v>9334</v>
      </c>
      <c r="C273" s="8">
        <v>16</v>
      </c>
      <c r="J273" s="2">
        <v>1675746</v>
      </c>
      <c r="K273" s="8">
        <v>2</v>
      </c>
    </row>
    <row r="274" spans="1:11" x14ac:dyDescent="0.25">
      <c r="A274" s="2">
        <v>1687661</v>
      </c>
      <c r="B274" s="8">
        <v>9240</v>
      </c>
      <c r="C274" s="8">
        <v>24</v>
      </c>
      <c r="J274" s="2">
        <v>1674378</v>
      </c>
      <c r="K274" s="8">
        <v>2</v>
      </c>
    </row>
    <row r="275" spans="1:11" x14ac:dyDescent="0.25">
      <c r="A275" s="2">
        <v>1696758</v>
      </c>
      <c r="B275" s="8">
        <v>9172</v>
      </c>
      <c r="C275" s="8">
        <v>26</v>
      </c>
      <c r="J275" s="2">
        <v>1696205</v>
      </c>
      <c r="K275" s="8">
        <v>1</v>
      </c>
    </row>
    <row r="276" spans="1:11" x14ac:dyDescent="0.25">
      <c r="A276" s="2">
        <v>1690616</v>
      </c>
      <c r="B276" s="8">
        <v>9122</v>
      </c>
      <c r="C276" s="8">
        <v>30</v>
      </c>
      <c r="J276" s="2">
        <v>1699561</v>
      </c>
      <c r="K276" s="8">
        <v>1</v>
      </c>
    </row>
    <row r="277" spans="1:11" x14ac:dyDescent="0.25">
      <c r="A277" s="2">
        <v>1697306</v>
      </c>
      <c r="B277" s="8">
        <v>9119</v>
      </c>
      <c r="C277" s="8">
        <v>4</v>
      </c>
      <c r="J277" s="2">
        <v>1699353</v>
      </c>
      <c r="K277" s="8">
        <v>1</v>
      </c>
    </row>
    <row r="278" spans="1:11" x14ac:dyDescent="0.25">
      <c r="A278" s="2">
        <v>1650586</v>
      </c>
      <c r="B278" s="8">
        <v>9056</v>
      </c>
      <c r="C278" s="8">
        <v>3</v>
      </c>
      <c r="J278" s="2">
        <v>1694911</v>
      </c>
      <c r="K278" s="8">
        <v>1</v>
      </c>
    </row>
    <row r="279" spans="1:11" x14ac:dyDescent="0.25">
      <c r="A279" s="2">
        <v>1673710</v>
      </c>
      <c r="B279" s="8">
        <v>9022</v>
      </c>
      <c r="C279" s="8">
        <v>9</v>
      </c>
      <c r="J279" s="2">
        <v>1699696</v>
      </c>
      <c r="K279" s="8">
        <v>1</v>
      </c>
    </row>
    <row r="280" spans="1:11" x14ac:dyDescent="0.25">
      <c r="A280" s="2">
        <v>1700097</v>
      </c>
      <c r="B280" s="8">
        <v>8985</v>
      </c>
      <c r="C280" s="8">
        <v>18</v>
      </c>
      <c r="J280" s="2">
        <v>1696215</v>
      </c>
      <c r="K280" s="8">
        <v>1</v>
      </c>
    </row>
    <row r="281" spans="1:11" x14ac:dyDescent="0.25">
      <c r="A281" s="2">
        <v>1680562</v>
      </c>
      <c r="B281" s="8">
        <v>8984</v>
      </c>
      <c r="C281" s="8">
        <v>13</v>
      </c>
      <c r="J281" s="2">
        <v>1699298</v>
      </c>
      <c r="K281" s="8">
        <v>1</v>
      </c>
    </row>
    <row r="282" spans="1:11" x14ac:dyDescent="0.25">
      <c r="A282" s="2">
        <v>1676564</v>
      </c>
      <c r="B282" s="8">
        <v>8964</v>
      </c>
      <c r="C282" s="8">
        <v>12</v>
      </c>
      <c r="J282" s="2">
        <v>1694913</v>
      </c>
      <c r="K282" s="8">
        <v>1</v>
      </c>
    </row>
    <row r="283" spans="1:11" x14ac:dyDescent="0.25">
      <c r="A283" s="2">
        <v>1692940</v>
      </c>
      <c r="B283" s="8">
        <v>8918</v>
      </c>
      <c r="C283" s="8">
        <v>12</v>
      </c>
      <c r="J283" s="2">
        <v>1699465</v>
      </c>
      <c r="K283" s="8">
        <v>1</v>
      </c>
    </row>
    <row r="284" spans="1:11" x14ac:dyDescent="0.25">
      <c r="A284" s="2">
        <v>1629341</v>
      </c>
      <c r="B284" s="8">
        <v>8790</v>
      </c>
      <c r="C284" s="8">
        <v>3</v>
      </c>
      <c r="J284" s="2">
        <v>1694984</v>
      </c>
      <c r="K284" s="8">
        <v>1</v>
      </c>
    </row>
    <row r="285" spans="1:11" x14ac:dyDescent="0.25">
      <c r="A285" s="2">
        <v>1681890</v>
      </c>
      <c r="B285" s="8">
        <v>8731</v>
      </c>
      <c r="C285" s="8">
        <v>6</v>
      </c>
      <c r="J285" s="2">
        <v>1699620</v>
      </c>
      <c r="K285" s="8">
        <v>1</v>
      </c>
    </row>
    <row r="286" spans="1:11" x14ac:dyDescent="0.25">
      <c r="A286" s="2">
        <v>1690627</v>
      </c>
      <c r="B286" s="8">
        <v>8715</v>
      </c>
      <c r="C286" s="8">
        <v>25</v>
      </c>
      <c r="J286" s="2">
        <v>1694985</v>
      </c>
      <c r="K286" s="8">
        <v>1</v>
      </c>
    </row>
    <row r="287" spans="1:11" x14ac:dyDescent="0.25">
      <c r="A287" s="2">
        <v>1696073</v>
      </c>
      <c r="B287" s="8">
        <v>8679</v>
      </c>
      <c r="C287" s="8">
        <v>16</v>
      </c>
      <c r="J287" s="2">
        <v>1699795</v>
      </c>
      <c r="K287" s="8">
        <v>1</v>
      </c>
    </row>
    <row r="288" spans="1:11" x14ac:dyDescent="0.25">
      <c r="A288" s="2">
        <v>1690621</v>
      </c>
      <c r="B288" s="8">
        <v>8645</v>
      </c>
      <c r="C288" s="8">
        <v>26</v>
      </c>
      <c r="J288" s="2">
        <v>1695062</v>
      </c>
      <c r="K288" s="8">
        <v>1</v>
      </c>
    </row>
    <row r="289" spans="1:11" x14ac:dyDescent="0.25">
      <c r="A289" s="2">
        <v>1699311</v>
      </c>
      <c r="B289" s="8">
        <v>8637</v>
      </c>
      <c r="C289" s="8">
        <v>2</v>
      </c>
      <c r="J289" s="2">
        <v>1700118</v>
      </c>
      <c r="K289" s="8">
        <v>1</v>
      </c>
    </row>
    <row r="290" spans="1:11" x14ac:dyDescent="0.25">
      <c r="A290" s="2">
        <v>1699525</v>
      </c>
      <c r="B290" s="8">
        <v>8592</v>
      </c>
      <c r="C290" s="8">
        <v>2</v>
      </c>
      <c r="J290" s="2">
        <v>1696259</v>
      </c>
      <c r="K290" s="8">
        <v>1</v>
      </c>
    </row>
    <row r="291" spans="1:11" x14ac:dyDescent="0.25">
      <c r="A291" s="2">
        <v>1699337</v>
      </c>
      <c r="B291" s="8">
        <v>8544</v>
      </c>
      <c r="C291" s="8">
        <v>9</v>
      </c>
      <c r="J291" s="2">
        <v>1699325</v>
      </c>
      <c r="K291" s="8">
        <v>1</v>
      </c>
    </row>
    <row r="292" spans="1:11" x14ac:dyDescent="0.25">
      <c r="A292" s="2">
        <v>1655723</v>
      </c>
      <c r="B292" s="8">
        <v>8539</v>
      </c>
      <c r="C292" s="8">
        <v>20</v>
      </c>
      <c r="J292" s="2">
        <v>1695138</v>
      </c>
      <c r="K292" s="8">
        <v>1</v>
      </c>
    </row>
    <row r="293" spans="1:11" x14ac:dyDescent="0.25">
      <c r="A293" s="2">
        <v>1689554</v>
      </c>
      <c r="B293" s="8">
        <v>8483</v>
      </c>
      <c r="C293" s="8">
        <v>10</v>
      </c>
      <c r="J293" s="2">
        <v>1699416</v>
      </c>
      <c r="K293" s="8">
        <v>1</v>
      </c>
    </row>
    <row r="294" spans="1:11" x14ac:dyDescent="0.25">
      <c r="A294" s="2">
        <v>1672706</v>
      </c>
      <c r="B294" s="8">
        <v>8460</v>
      </c>
      <c r="C294" s="8">
        <v>25</v>
      </c>
      <c r="J294" s="2">
        <v>1695139</v>
      </c>
      <c r="K294" s="8">
        <v>1</v>
      </c>
    </row>
    <row r="295" spans="1:11" x14ac:dyDescent="0.25">
      <c r="A295" s="2">
        <v>1671942</v>
      </c>
      <c r="B295" s="8">
        <v>8431</v>
      </c>
      <c r="C295" s="8">
        <v>15</v>
      </c>
      <c r="J295" s="2">
        <v>1696020</v>
      </c>
      <c r="K295" s="8">
        <v>1</v>
      </c>
    </row>
    <row r="296" spans="1:11" x14ac:dyDescent="0.25">
      <c r="A296" s="2">
        <v>1692998</v>
      </c>
      <c r="B296" s="8">
        <v>8366</v>
      </c>
      <c r="C296" s="8">
        <v>11</v>
      </c>
      <c r="J296" s="2">
        <v>1694720</v>
      </c>
      <c r="K296" s="8">
        <v>1</v>
      </c>
    </row>
    <row r="297" spans="1:11" x14ac:dyDescent="0.25">
      <c r="A297" s="2">
        <v>1682709</v>
      </c>
      <c r="B297" s="8">
        <v>8343</v>
      </c>
      <c r="C297" s="8">
        <v>22</v>
      </c>
      <c r="J297" s="2">
        <v>1699575</v>
      </c>
      <c r="K297" s="8">
        <v>1</v>
      </c>
    </row>
    <row r="298" spans="1:11" x14ac:dyDescent="0.25">
      <c r="A298" s="2">
        <v>1699371</v>
      </c>
      <c r="B298" s="8">
        <v>8254</v>
      </c>
      <c r="C298" s="8">
        <v>2</v>
      </c>
      <c r="J298" s="2">
        <v>1694775</v>
      </c>
      <c r="K298" s="8">
        <v>1</v>
      </c>
    </row>
    <row r="299" spans="1:11" x14ac:dyDescent="0.25">
      <c r="A299" s="2">
        <v>1690619</v>
      </c>
      <c r="B299" s="8">
        <v>8242</v>
      </c>
      <c r="C299" s="8">
        <v>25</v>
      </c>
      <c r="J299" s="2">
        <v>1699674</v>
      </c>
      <c r="K299" s="8">
        <v>1</v>
      </c>
    </row>
    <row r="300" spans="1:11" x14ac:dyDescent="0.25">
      <c r="A300" s="2">
        <v>1668127</v>
      </c>
      <c r="B300" s="8">
        <v>8221</v>
      </c>
      <c r="C300" s="8">
        <v>15</v>
      </c>
      <c r="J300" s="2">
        <v>1696290</v>
      </c>
      <c r="K300" s="8">
        <v>1</v>
      </c>
    </row>
    <row r="301" spans="1:11" x14ac:dyDescent="0.25">
      <c r="A301" s="2">
        <v>1688294</v>
      </c>
      <c r="B301" s="8">
        <v>8208</v>
      </c>
      <c r="C301" s="8">
        <v>26</v>
      </c>
      <c r="J301" s="2">
        <v>1694845</v>
      </c>
      <c r="K301" s="8">
        <v>1</v>
      </c>
    </row>
    <row r="302" spans="1:11" x14ac:dyDescent="0.25">
      <c r="A302" s="2">
        <v>1660677</v>
      </c>
      <c r="B302" s="8">
        <v>8191</v>
      </c>
      <c r="C302" s="8">
        <v>14</v>
      </c>
      <c r="J302" s="2">
        <v>1696297</v>
      </c>
      <c r="K302" s="8">
        <v>1</v>
      </c>
    </row>
    <row r="303" spans="1:11" x14ac:dyDescent="0.25">
      <c r="A303" s="2">
        <v>1681888</v>
      </c>
      <c r="B303" s="8">
        <v>8095</v>
      </c>
      <c r="C303" s="8">
        <v>3</v>
      </c>
      <c r="J303" s="2">
        <v>1699844</v>
      </c>
      <c r="K303" s="8">
        <v>1</v>
      </c>
    </row>
    <row r="304" spans="1:11" x14ac:dyDescent="0.25">
      <c r="A304" s="2">
        <v>1699694</v>
      </c>
      <c r="B304" s="8">
        <v>8088</v>
      </c>
      <c r="C304" s="8">
        <v>2</v>
      </c>
      <c r="J304" s="2">
        <v>1696298</v>
      </c>
      <c r="K304" s="8">
        <v>1</v>
      </c>
    </row>
    <row r="305" spans="1:11" x14ac:dyDescent="0.25">
      <c r="A305" s="2">
        <v>1693865</v>
      </c>
      <c r="B305" s="8">
        <v>8020</v>
      </c>
      <c r="C305" s="8">
        <v>7</v>
      </c>
      <c r="J305" s="2">
        <v>1700003</v>
      </c>
      <c r="K305" s="8">
        <v>1</v>
      </c>
    </row>
    <row r="306" spans="1:11" x14ac:dyDescent="0.25">
      <c r="A306" s="2">
        <v>1690628</v>
      </c>
      <c r="B306" s="8">
        <v>7994</v>
      </c>
      <c r="C306" s="8">
        <v>26</v>
      </c>
      <c r="J306" s="2">
        <v>1696299</v>
      </c>
      <c r="K306" s="8">
        <v>1</v>
      </c>
    </row>
    <row r="307" spans="1:11" x14ac:dyDescent="0.25">
      <c r="A307" s="2">
        <v>1699248</v>
      </c>
      <c r="B307" s="8">
        <v>7986</v>
      </c>
      <c r="C307" s="8">
        <v>3</v>
      </c>
      <c r="J307" s="2">
        <v>1696212</v>
      </c>
      <c r="K307" s="8">
        <v>1</v>
      </c>
    </row>
    <row r="308" spans="1:11" x14ac:dyDescent="0.25">
      <c r="A308" s="2">
        <v>1674635</v>
      </c>
      <c r="B308" s="8">
        <v>7972</v>
      </c>
      <c r="C308" s="8">
        <v>25</v>
      </c>
      <c r="J308" s="2">
        <v>1696300</v>
      </c>
      <c r="K308" s="8">
        <v>1</v>
      </c>
    </row>
    <row r="309" spans="1:11" x14ac:dyDescent="0.25">
      <c r="A309" s="2">
        <v>1702652</v>
      </c>
      <c r="B309" s="8">
        <v>7939</v>
      </c>
      <c r="C309" s="8">
        <v>8</v>
      </c>
      <c r="J309" s="2">
        <v>1699312</v>
      </c>
      <c r="K309" s="8">
        <v>1</v>
      </c>
    </row>
    <row r="310" spans="1:11" x14ac:dyDescent="0.25">
      <c r="A310" s="2">
        <v>1699465</v>
      </c>
      <c r="B310" s="8">
        <v>7893</v>
      </c>
      <c r="C310" s="8">
        <v>3</v>
      </c>
      <c r="J310" s="2">
        <v>1696356</v>
      </c>
      <c r="K310" s="8">
        <v>1</v>
      </c>
    </row>
    <row r="311" spans="1:11" x14ac:dyDescent="0.25">
      <c r="A311" s="2">
        <v>1668608</v>
      </c>
      <c r="B311" s="8">
        <v>7824</v>
      </c>
      <c r="C311" s="8">
        <v>11</v>
      </c>
      <c r="J311" s="2">
        <v>1699333</v>
      </c>
      <c r="K311" s="8">
        <v>1</v>
      </c>
    </row>
    <row r="312" spans="1:11" x14ac:dyDescent="0.25">
      <c r="A312" s="2">
        <v>1689543</v>
      </c>
      <c r="B312" s="8">
        <v>7815</v>
      </c>
      <c r="C312" s="8">
        <v>27</v>
      </c>
      <c r="J312" s="2">
        <v>1696456</v>
      </c>
      <c r="K312" s="8">
        <v>1</v>
      </c>
    </row>
    <row r="313" spans="1:11" x14ac:dyDescent="0.25">
      <c r="A313" s="2">
        <v>1699555</v>
      </c>
      <c r="B313" s="8">
        <v>7803</v>
      </c>
      <c r="C313" s="8">
        <v>7</v>
      </c>
      <c r="J313" s="2">
        <v>1699371</v>
      </c>
      <c r="K313" s="8">
        <v>1</v>
      </c>
    </row>
    <row r="314" spans="1:11" x14ac:dyDescent="0.25">
      <c r="A314" s="2">
        <v>1644308</v>
      </c>
      <c r="B314" s="8">
        <v>7750</v>
      </c>
      <c r="C314" s="8">
        <v>19</v>
      </c>
      <c r="J314" s="2">
        <v>1696476</v>
      </c>
      <c r="K314" s="8">
        <v>1</v>
      </c>
    </row>
    <row r="315" spans="1:11" x14ac:dyDescent="0.25">
      <c r="A315" s="2">
        <v>1672664</v>
      </c>
      <c r="B315" s="8">
        <v>7738</v>
      </c>
      <c r="C315" s="8">
        <v>16</v>
      </c>
      <c r="J315" s="2">
        <v>1699421</v>
      </c>
      <c r="K315" s="8">
        <v>1</v>
      </c>
    </row>
    <row r="316" spans="1:11" x14ac:dyDescent="0.25">
      <c r="A316" s="2">
        <v>1682739</v>
      </c>
      <c r="B316" s="8">
        <v>7706</v>
      </c>
      <c r="C316" s="8">
        <v>21</v>
      </c>
      <c r="J316" s="2">
        <v>1696482</v>
      </c>
      <c r="K316" s="8">
        <v>1</v>
      </c>
    </row>
    <row r="317" spans="1:11" x14ac:dyDescent="0.25">
      <c r="A317" s="2">
        <v>1685212</v>
      </c>
      <c r="B317" s="8">
        <v>7549</v>
      </c>
      <c r="C317" s="8">
        <v>14</v>
      </c>
      <c r="J317" s="2">
        <v>1699525</v>
      </c>
      <c r="K317" s="8">
        <v>1</v>
      </c>
    </row>
    <row r="318" spans="1:11" x14ac:dyDescent="0.25">
      <c r="A318" s="2">
        <v>1683432</v>
      </c>
      <c r="B318" s="8">
        <v>7525</v>
      </c>
      <c r="C318" s="8">
        <v>19</v>
      </c>
      <c r="J318" s="2">
        <v>1696488</v>
      </c>
      <c r="K318" s="8">
        <v>1</v>
      </c>
    </row>
    <row r="319" spans="1:11" x14ac:dyDescent="0.25">
      <c r="A319" s="2">
        <v>1676563</v>
      </c>
      <c r="B319" s="8">
        <v>7484</v>
      </c>
      <c r="C319" s="8">
        <v>16</v>
      </c>
      <c r="J319" s="2">
        <v>1699553</v>
      </c>
      <c r="K319" s="8">
        <v>1</v>
      </c>
    </row>
    <row r="320" spans="1:11" x14ac:dyDescent="0.25">
      <c r="A320" s="2">
        <v>1699345</v>
      </c>
      <c r="B320" s="8">
        <v>7483</v>
      </c>
      <c r="C320" s="8">
        <v>5</v>
      </c>
      <c r="J320" s="2">
        <v>1696532</v>
      </c>
      <c r="K320" s="8">
        <v>1</v>
      </c>
    </row>
    <row r="321" spans="1:11" x14ac:dyDescent="0.25">
      <c r="A321" s="2">
        <v>1686401</v>
      </c>
      <c r="B321" s="8">
        <v>7435</v>
      </c>
      <c r="C321" s="8">
        <v>17</v>
      </c>
      <c r="J321" s="2">
        <v>1699570</v>
      </c>
      <c r="K321" s="8">
        <v>1</v>
      </c>
    </row>
    <row r="322" spans="1:11" x14ac:dyDescent="0.25">
      <c r="A322" s="2">
        <v>1699557</v>
      </c>
      <c r="B322" s="8">
        <v>7373</v>
      </c>
      <c r="C322" s="8">
        <v>7</v>
      </c>
      <c r="J322" s="2">
        <v>1696533</v>
      </c>
      <c r="K322" s="8">
        <v>1</v>
      </c>
    </row>
    <row r="323" spans="1:11" x14ac:dyDescent="0.25">
      <c r="A323" s="2">
        <v>1672670</v>
      </c>
      <c r="B323" s="8">
        <v>7304</v>
      </c>
      <c r="C323" s="8">
        <v>17</v>
      </c>
      <c r="J323" s="2">
        <v>1699584</v>
      </c>
      <c r="K323" s="8">
        <v>1</v>
      </c>
    </row>
    <row r="324" spans="1:11" x14ac:dyDescent="0.25">
      <c r="A324" s="2">
        <v>1650568</v>
      </c>
      <c r="B324" s="8">
        <v>7241</v>
      </c>
      <c r="C324" s="8">
        <v>11</v>
      </c>
      <c r="J324" s="2">
        <v>1696549</v>
      </c>
      <c r="K324" s="8">
        <v>1</v>
      </c>
    </row>
    <row r="325" spans="1:11" x14ac:dyDescent="0.25">
      <c r="A325" s="2">
        <v>1682769</v>
      </c>
      <c r="B325" s="8">
        <v>7122</v>
      </c>
      <c r="C325" s="8">
        <v>19</v>
      </c>
      <c r="J325" s="2">
        <v>1699630</v>
      </c>
      <c r="K325" s="8">
        <v>1</v>
      </c>
    </row>
    <row r="326" spans="1:11" x14ac:dyDescent="0.25">
      <c r="A326" s="2">
        <v>1696754</v>
      </c>
      <c r="B326" s="8">
        <v>7094</v>
      </c>
      <c r="C326" s="8">
        <v>20</v>
      </c>
      <c r="J326" s="2">
        <v>1696572</v>
      </c>
      <c r="K326" s="8">
        <v>1</v>
      </c>
    </row>
    <row r="327" spans="1:11" x14ac:dyDescent="0.25">
      <c r="A327" s="2">
        <v>1696262</v>
      </c>
      <c r="B327" s="8">
        <v>7075</v>
      </c>
      <c r="C327" s="8">
        <v>5</v>
      </c>
      <c r="J327" s="2">
        <v>1699689</v>
      </c>
      <c r="K327" s="8">
        <v>1</v>
      </c>
    </row>
    <row r="328" spans="1:11" x14ac:dyDescent="0.25">
      <c r="A328" s="2">
        <v>1686463</v>
      </c>
      <c r="B328" s="8">
        <v>7071</v>
      </c>
      <c r="C328" s="8">
        <v>4</v>
      </c>
      <c r="J328" s="2">
        <v>1696573</v>
      </c>
      <c r="K328" s="8">
        <v>1</v>
      </c>
    </row>
    <row r="329" spans="1:11" x14ac:dyDescent="0.25">
      <c r="A329" s="2">
        <v>1666994</v>
      </c>
      <c r="B329" s="8">
        <v>7053</v>
      </c>
      <c r="C329" s="8">
        <v>14</v>
      </c>
      <c r="J329" s="2">
        <v>1696022</v>
      </c>
      <c r="K329" s="8">
        <v>1</v>
      </c>
    </row>
    <row r="330" spans="1:11" x14ac:dyDescent="0.25">
      <c r="A330" s="2">
        <v>1668555</v>
      </c>
      <c r="B330" s="8">
        <v>6955</v>
      </c>
      <c r="C330" s="8">
        <v>6</v>
      </c>
      <c r="J330" s="2">
        <v>1696574</v>
      </c>
      <c r="K330" s="8">
        <v>1</v>
      </c>
    </row>
    <row r="331" spans="1:11" x14ac:dyDescent="0.25">
      <c r="A331" s="2">
        <v>1672986</v>
      </c>
      <c r="B331" s="8">
        <v>6903</v>
      </c>
      <c r="C331" s="8">
        <v>7</v>
      </c>
      <c r="J331" s="2">
        <v>1699774</v>
      </c>
      <c r="K331" s="8">
        <v>1</v>
      </c>
    </row>
    <row r="332" spans="1:11" x14ac:dyDescent="0.25">
      <c r="A332" s="2">
        <v>1692114</v>
      </c>
      <c r="B332" s="8">
        <v>6886</v>
      </c>
      <c r="C332" s="8">
        <v>8</v>
      </c>
      <c r="J332" s="2">
        <v>1696575</v>
      </c>
      <c r="K332" s="8">
        <v>1</v>
      </c>
    </row>
    <row r="333" spans="1:11" x14ac:dyDescent="0.25">
      <c r="A333" s="2">
        <v>1697872</v>
      </c>
      <c r="B333" s="8">
        <v>6741</v>
      </c>
      <c r="C333" s="8">
        <v>17</v>
      </c>
      <c r="J333" s="2">
        <v>1699834</v>
      </c>
      <c r="K333" s="8">
        <v>1</v>
      </c>
    </row>
    <row r="334" spans="1:11" x14ac:dyDescent="0.25">
      <c r="A334" s="2">
        <v>1651366</v>
      </c>
      <c r="B334" s="8">
        <v>6614</v>
      </c>
      <c r="C334" s="8">
        <v>13</v>
      </c>
      <c r="J334" s="2">
        <v>1696638</v>
      </c>
      <c r="K334" s="8">
        <v>1</v>
      </c>
    </row>
    <row r="335" spans="1:11" x14ac:dyDescent="0.25">
      <c r="A335" s="2">
        <v>1696482</v>
      </c>
      <c r="B335" s="8">
        <v>6604</v>
      </c>
      <c r="C335" s="8">
        <v>14</v>
      </c>
      <c r="J335" s="2">
        <v>1696201</v>
      </c>
      <c r="K335" s="8">
        <v>1</v>
      </c>
    </row>
    <row r="336" spans="1:11" x14ac:dyDescent="0.25">
      <c r="A336" s="2">
        <v>1700094</v>
      </c>
      <c r="B336" s="8">
        <v>6597</v>
      </c>
      <c r="C336" s="8">
        <v>21</v>
      </c>
      <c r="J336" s="2">
        <v>1696640</v>
      </c>
      <c r="K336" s="8">
        <v>1</v>
      </c>
    </row>
    <row r="337" spans="1:11" x14ac:dyDescent="0.25">
      <c r="A337" s="2">
        <v>1672091</v>
      </c>
      <c r="B337" s="8">
        <v>6570</v>
      </c>
      <c r="C337" s="8">
        <v>16</v>
      </c>
      <c r="J337" s="2">
        <v>1696210</v>
      </c>
      <c r="K337" s="8">
        <v>1</v>
      </c>
    </row>
    <row r="338" spans="1:11" x14ac:dyDescent="0.25">
      <c r="A338" s="2">
        <v>1672714</v>
      </c>
      <c r="B338" s="8">
        <v>6436</v>
      </c>
      <c r="C338" s="8">
        <v>16</v>
      </c>
      <c r="J338" s="2">
        <v>1694777</v>
      </c>
      <c r="K338" s="8">
        <v>1</v>
      </c>
    </row>
    <row r="339" spans="1:11" x14ac:dyDescent="0.25">
      <c r="A339" s="2">
        <v>1688610</v>
      </c>
      <c r="B339" s="8">
        <v>6365</v>
      </c>
      <c r="C339" s="8">
        <v>15</v>
      </c>
      <c r="J339" s="2">
        <v>1700094</v>
      </c>
      <c r="K339" s="8">
        <v>1</v>
      </c>
    </row>
    <row r="340" spans="1:11" x14ac:dyDescent="0.25">
      <c r="A340" s="2">
        <v>1671834</v>
      </c>
      <c r="B340" s="8">
        <v>6310</v>
      </c>
      <c r="C340" s="8">
        <v>1</v>
      </c>
      <c r="J340" s="2">
        <v>1696746</v>
      </c>
      <c r="K340" s="8">
        <v>1</v>
      </c>
    </row>
    <row r="341" spans="1:11" x14ac:dyDescent="0.25">
      <c r="A341" s="2">
        <v>1666470</v>
      </c>
      <c r="B341" s="8">
        <v>6278</v>
      </c>
      <c r="C341" s="8">
        <v>1</v>
      </c>
      <c r="J341" s="2">
        <v>1700135</v>
      </c>
      <c r="K341" s="8">
        <v>1</v>
      </c>
    </row>
    <row r="342" spans="1:11" x14ac:dyDescent="0.25">
      <c r="A342" s="2">
        <v>1671833</v>
      </c>
      <c r="B342" s="8">
        <v>6252</v>
      </c>
      <c r="C342" s="8">
        <v>1</v>
      </c>
      <c r="J342" s="2">
        <v>1696747</v>
      </c>
      <c r="K342" s="8">
        <v>1</v>
      </c>
    </row>
    <row r="343" spans="1:11" x14ac:dyDescent="0.25">
      <c r="A343" s="2">
        <v>1687353</v>
      </c>
      <c r="B343" s="8">
        <v>6249</v>
      </c>
      <c r="C343" s="8">
        <v>18</v>
      </c>
      <c r="J343" s="2">
        <v>1699285</v>
      </c>
      <c r="K343" s="8">
        <v>1</v>
      </c>
    </row>
    <row r="344" spans="1:11" x14ac:dyDescent="0.25">
      <c r="A344" s="2">
        <v>1699372</v>
      </c>
      <c r="B344" s="8">
        <v>6174</v>
      </c>
      <c r="C344" s="8">
        <v>4</v>
      </c>
      <c r="J344" s="2">
        <v>1696748</v>
      </c>
      <c r="K344" s="8">
        <v>1</v>
      </c>
    </row>
    <row r="345" spans="1:11" x14ac:dyDescent="0.25">
      <c r="A345" s="2">
        <v>1650880</v>
      </c>
      <c r="B345" s="8">
        <v>6124</v>
      </c>
      <c r="C345" s="8">
        <v>5</v>
      </c>
      <c r="J345" s="2">
        <v>1699310</v>
      </c>
      <c r="K345" s="8">
        <v>1</v>
      </c>
    </row>
    <row r="346" spans="1:11" x14ac:dyDescent="0.25">
      <c r="A346" s="2">
        <v>1699242</v>
      </c>
      <c r="B346" s="8">
        <v>6051</v>
      </c>
      <c r="C346" s="8">
        <v>7</v>
      </c>
      <c r="J346" s="2">
        <v>1696752</v>
      </c>
      <c r="K346" s="8">
        <v>1</v>
      </c>
    </row>
    <row r="347" spans="1:11" x14ac:dyDescent="0.25">
      <c r="A347" s="2">
        <v>1662274</v>
      </c>
      <c r="B347" s="8">
        <v>6047</v>
      </c>
      <c r="C347" s="8">
        <v>15</v>
      </c>
      <c r="J347" s="2">
        <v>1699315</v>
      </c>
      <c r="K347" s="8">
        <v>1</v>
      </c>
    </row>
    <row r="348" spans="1:11" x14ac:dyDescent="0.25">
      <c r="A348" s="2">
        <v>1686758</v>
      </c>
      <c r="B348" s="8">
        <v>5992</v>
      </c>
      <c r="C348" s="8">
        <v>2</v>
      </c>
      <c r="J348" s="2">
        <v>1696753</v>
      </c>
      <c r="K348" s="8">
        <v>1</v>
      </c>
    </row>
    <row r="349" spans="1:11" x14ac:dyDescent="0.25">
      <c r="A349" s="2">
        <v>1682736</v>
      </c>
      <c r="B349" s="8">
        <v>5983</v>
      </c>
      <c r="C349" s="8">
        <v>16</v>
      </c>
      <c r="J349" s="2">
        <v>1699327</v>
      </c>
      <c r="K349" s="8">
        <v>1</v>
      </c>
    </row>
    <row r="350" spans="1:11" x14ac:dyDescent="0.25">
      <c r="A350" s="2">
        <v>1688292</v>
      </c>
      <c r="B350" s="8">
        <v>5921</v>
      </c>
      <c r="C350" s="8">
        <v>20</v>
      </c>
      <c r="J350" s="2">
        <v>1696754</v>
      </c>
      <c r="K350" s="8">
        <v>1</v>
      </c>
    </row>
    <row r="351" spans="1:11" x14ac:dyDescent="0.25">
      <c r="A351" s="2">
        <v>1697884</v>
      </c>
      <c r="B351" s="8">
        <v>5910</v>
      </c>
      <c r="C351" s="8">
        <v>8</v>
      </c>
      <c r="J351" s="2">
        <v>1699337</v>
      </c>
      <c r="K351" s="8">
        <v>1</v>
      </c>
    </row>
    <row r="352" spans="1:11" x14ac:dyDescent="0.25">
      <c r="A352" s="2">
        <v>1661119</v>
      </c>
      <c r="B352" s="8">
        <v>5880</v>
      </c>
      <c r="C352" s="8">
        <v>19</v>
      </c>
      <c r="J352" s="2">
        <v>1696756</v>
      </c>
      <c r="K352" s="8">
        <v>1</v>
      </c>
    </row>
    <row r="353" spans="1:11" x14ac:dyDescent="0.25">
      <c r="A353" s="2">
        <v>1672713</v>
      </c>
      <c r="B353" s="8">
        <v>5875</v>
      </c>
      <c r="C353" s="8">
        <v>17</v>
      </c>
      <c r="J353" s="2">
        <v>1699368</v>
      </c>
      <c r="K353" s="8">
        <v>1</v>
      </c>
    </row>
    <row r="354" spans="1:11" x14ac:dyDescent="0.25">
      <c r="A354" s="2">
        <v>1687644</v>
      </c>
      <c r="B354" s="8">
        <v>5821</v>
      </c>
      <c r="C354" s="8">
        <v>6</v>
      </c>
      <c r="J354" s="2">
        <v>1696757</v>
      </c>
      <c r="K354" s="8">
        <v>1</v>
      </c>
    </row>
    <row r="355" spans="1:11" x14ac:dyDescent="0.25">
      <c r="A355" s="2">
        <v>1613321</v>
      </c>
      <c r="B355" s="8">
        <v>5781</v>
      </c>
      <c r="C355" s="8">
        <v>5</v>
      </c>
      <c r="J355" s="2">
        <v>1699378</v>
      </c>
      <c r="K355" s="8">
        <v>1</v>
      </c>
    </row>
    <row r="356" spans="1:11" x14ac:dyDescent="0.25">
      <c r="A356" s="2">
        <v>1650715</v>
      </c>
      <c r="B356" s="8">
        <v>5755</v>
      </c>
      <c r="C356" s="8">
        <v>14</v>
      </c>
      <c r="J356" s="2">
        <v>1696758</v>
      </c>
      <c r="K356" s="8">
        <v>1</v>
      </c>
    </row>
    <row r="357" spans="1:11" x14ac:dyDescent="0.25">
      <c r="A357" s="2">
        <v>1699771</v>
      </c>
      <c r="B357" s="8">
        <v>5715</v>
      </c>
      <c r="C357" s="8">
        <v>6</v>
      </c>
      <c r="J357" s="2">
        <v>1699418</v>
      </c>
      <c r="K357" s="8">
        <v>1</v>
      </c>
    </row>
    <row r="358" spans="1:11" x14ac:dyDescent="0.25">
      <c r="A358" s="2">
        <v>1690614</v>
      </c>
      <c r="B358" s="8">
        <v>5687</v>
      </c>
      <c r="C358" s="8">
        <v>17</v>
      </c>
      <c r="J358" s="2">
        <v>1696774</v>
      </c>
      <c r="K358" s="8">
        <v>1</v>
      </c>
    </row>
    <row r="359" spans="1:11" x14ac:dyDescent="0.25">
      <c r="A359" s="2">
        <v>1689545</v>
      </c>
      <c r="B359" s="8">
        <v>5673</v>
      </c>
      <c r="C359" s="8">
        <v>16</v>
      </c>
      <c r="J359" s="2">
        <v>1699425</v>
      </c>
      <c r="K359" s="8">
        <v>1</v>
      </c>
    </row>
    <row r="360" spans="1:11" x14ac:dyDescent="0.25">
      <c r="A360" s="2">
        <v>1656839</v>
      </c>
      <c r="B360" s="8">
        <v>5666</v>
      </c>
      <c r="C360" s="8">
        <v>12</v>
      </c>
      <c r="J360" s="2">
        <v>1696798</v>
      </c>
      <c r="K360" s="8">
        <v>1</v>
      </c>
    </row>
    <row r="361" spans="1:11" x14ac:dyDescent="0.25">
      <c r="A361" s="2">
        <v>1692997</v>
      </c>
      <c r="B361" s="8">
        <v>5572</v>
      </c>
      <c r="C361" s="8">
        <v>12</v>
      </c>
      <c r="J361" s="2">
        <v>1699520</v>
      </c>
      <c r="K361" s="8">
        <v>1</v>
      </c>
    </row>
    <row r="362" spans="1:11" x14ac:dyDescent="0.25">
      <c r="A362" s="2">
        <v>1617826</v>
      </c>
      <c r="B362" s="8">
        <v>5535</v>
      </c>
      <c r="C362" s="8">
        <v>8</v>
      </c>
      <c r="J362" s="2">
        <v>1696799</v>
      </c>
      <c r="K362" s="8">
        <v>1</v>
      </c>
    </row>
    <row r="363" spans="1:11" x14ac:dyDescent="0.25">
      <c r="A363" s="2">
        <v>1669584</v>
      </c>
      <c r="B363" s="8">
        <v>5502</v>
      </c>
      <c r="C363" s="8">
        <v>7</v>
      </c>
      <c r="J363" s="2">
        <v>1699537</v>
      </c>
      <c r="K363" s="8">
        <v>1</v>
      </c>
    </row>
    <row r="364" spans="1:11" x14ac:dyDescent="0.25">
      <c r="A364" s="2">
        <v>1668421</v>
      </c>
      <c r="B364" s="8">
        <v>5499</v>
      </c>
      <c r="C364" s="8">
        <v>2</v>
      </c>
      <c r="J364" s="2">
        <v>1696820</v>
      </c>
      <c r="K364" s="8">
        <v>1</v>
      </c>
    </row>
    <row r="365" spans="1:11" x14ac:dyDescent="0.25">
      <c r="A365" s="2">
        <v>1653588</v>
      </c>
      <c r="B365" s="8">
        <v>5467</v>
      </c>
      <c r="C365" s="8">
        <v>9</v>
      </c>
      <c r="J365" s="2">
        <v>1699548</v>
      </c>
      <c r="K365" s="8">
        <v>1</v>
      </c>
    </row>
    <row r="366" spans="1:11" x14ac:dyDescent="0.25">
      <c r="A366" s="2">
        <v>1686762</v>
      </c>
      <c r="B366" s="8">
        <v>5381</v>
      </c>
      <c r="C366" s="8">
        <v>8</v>
      </c>
      <c r="J366" s="2">
        <v>1696822</v>
      </c>
      <c r="K366" s="8">
        <v>1</v>
      </c>
    </row>
    <row r="367" spans="1:11" x14ac:dyDescent="0.25">
      <c r="A367" s="2">
        <v>1682829</v>
      </c>
      <c r="B367" s="8">
        <v>5332</v>
      </c>
      <c r="C367" s="8">
        <v>7</v>
      </c>
      <c r="J367" s="2">
        <v>1699556</v>
      </c>
      <c r="K367" s="8">
        <v>1</v>
      </c>
    </row>
    <row r="368" spans="1:11" x14ac:dyDescent="0.25">
      <c r="A368" s="2">
        <v>1699231</v>
      </c>
      <c r="B368" s="8">
        <v>5284</v>
      </c>
      <c r="C368" s="8">
        <v>1</v>
      </c>
      <c r="J368" s="2">
        <v>1696864</v>
      </c>
      <c r="K368" s="8">
        <v>1</v>
      </c>
    </row>
    <row r="369" spans="1:11" x14ac:dyDescent="0.25">
      <c r="A369" s="2">
        <v>1679687</v>
      </c>
      <c r="B369" s="8">
        <v>5280</v>
      </c>
      <c r="C369" s="8">
        <v>1</v>
      </c>
      <c r="J369" s="2">
        <v>1699564</v>
      </c>
      <c r="K369" s="8">
        <v>1</v>
      </c>
    </row>
    <row r="370" spans="1:11" x14ac:dyDescent="0.25">
      <c r="A370" s="2">
        <v>1668094</v>
      </c>
      <c r="B370" s="8">
        <v>5277</v>
      </c>
      <c r="C370" s="8">
        <v>14</v>
      </c>
      <c r="J370" s="2">
        <v>1696954</v>
      </c>
      <c r="K370" s="8">
        <v>1</v>
      </c>
    </row>
    <row r="371" spans="1:11" x14ac:dyDescent="0.25">
      <c r="A371" s="2">
        <v>1699700</v>
      </c>
      <c r="B371" s="8">
        <v>5250</v>
      </c>
      <c r="C371" s="8">
        <v>1</v>
      </c>
      <c r="J371" s="2">
        <v>1699573</v>
      </c>
      <c r="K371" s="8">
        <v>1</v>
      </c>
    </row>
    <row r="372" spans="1:11" x14ac:dyDescent="0.25">
      <c r="A372" s="2">
        <v>1689460</v>
      </c>
      <c r="B372" s="8">
        <v>5244</v>
      </c>
      <c r="C372" s="8">
        <v>7</v>
      </c>
      <c r="J372" s="2">
        <v>1697052</v>
      </c>
      <c r="K372" s="8">
        <v>1</v>
      </c>
    </row>
    <row r="373" spans="1:11" x14ac:dyDescent="0.25">
      <c r="A373" s="2">
        <v>1698977</v>
      </c>
      <c r="B373" s="8">
        <v>5196</v>
      </c>
      <c r="C373" s="8">
        <v>5</v>
      </c>
      <c r="J373" s="2">
        <v>1699579</v>
      </c>
      <c r="K373" s="8">
        <v>1</v>
      </c>
    </row>
    <row r="374" spans="1:11" x14ac:dyDescent="0.25">
      <c r="A374" s="2">
        <v>1683191</v>
      </c>
      <c r="B374" s="8">
        <v>5055</v>
      </c>
      <c r="C374" s="8">
        <v>9</v>
      </c>
      <c r="J374" s="2">
        <v>1697067</v>
      </c>
      <c r="K374" s="8">
        <v>1</v>
      </c>
    </row>
    <row r="375" spans="1:11" x14ac:dyDescent="0.25">
      <c r="A375" s="2">
        <v>1668492</v>
      </c>
      <c r="B375" s="8">
        <v>5034</v>
      </c>
      <c r="C375" s="8">
        <v>8</v>
      </c>
      <c r="J375" s="2">
        <v>1699591</v>
      </c>
      <c r="K375" s="8">
        <v>1</v>
      </c>
    </row>
    <row r="376" spans="1:11" x14ac:dyDescent="0.25">
      <c r="A376" s="2">
        <v>1660551</v>
      </c>
      <c r="B376" s="8">
        <v>5009</v>
      </c>
      <c r="C376" s="8">
        <v>14</v>
      </c>
      <c r="J376" s="2">
        <v>1697071</v>
      </c>
      <c r="K376" s="8">
        <v>1</v>
      </c>
    </row>
    <row r="377" spans="1:11" x14ac:dyDescent="0.25">
      <c r="A377" s="2">
        <v>1668612</v>
      </c>
      <c r="B377" s="8">
        <v>5003</v>
      </c>
      <c r="C377" s="8">
        <v>12</v>
      </c>
      <c r="J377" s="2">
        <v>1699624</v>
      </c>
      <c r="K377" s="8">
        <v>1</v>
      </c>
    </row>
    <row r="378" spans="1:11" x14ac:dyDescent="0.25">
      <c r="A378" s="2">
        <v>1699249</v>
      </c>
      <c r="B378" s="8">
        <v>4842</v>
      </c>
      <c r="C378" s="8">
        <v>4</v>
      </c>
      <c r="J378" s="2">
        <v>1697072</v>
      </c>
      <c r="K378" s="8">
        <v>1</v>
      </c>
    </row>
    <row r="379" spans="1:11" x14ac:dyDescent="0.25">
      <c r="A379" s="2">
        <v>1657064</v>
      </c>
      <c r="B379" s="8">
        <v>4819</v>
      </c>
      <c r="C379" s="8">
        <v>13</v>
      </c>
      <c r="J379" s="2">
        <v>1699666</v>
      </c>
      <c r="K379" s="8">
        <v>1</v>
      </c>
    </row>
    <row r="380" spans="1:11" x14ac:dyDescent="0.25">
      <c r="A380" s="2">
        <v>1682760</v>
      </c>
      <c r="B380" s="8">
        <v>4816</v>
      </c>
      <c r="C380" s="8">
        <v>15</v>
      </c>
      <c r="J380" s="2">
        <v>1695349</v>
      </c>
      <c r="K380" s="8">
        <v>1</v>
      </c>
    </row>
    <row r="381" spans="1:11" x14ac:dyDescent="0.25">
      <c r="A381" s="2">
        <v>1668347</v>
      </c>
      <c r="B381" s="8">
        <v>4809</v>
      </c>
      <c r="C381" s="8">
        <v>6</v>
      </c>
      <c r="J381" s="2">
        <v>1699676</v>
      </c>
      <c r="K381" s="8">
        <v>1</v>
      </c>
    </row>
    <row r="382" spans="1:11" x14ac:dyDescent="0.25">
      <c r="A382" s="2">
        <v>1668344</v>
      </c>
      <c r="B382" s="8">
        <v>4691</v>
      </c>
      <c r="C382" s="8">
        <v>13</v>
      </c>
      <c r="J382" s="2">
        <v>1695622</v>
      </c>
      <c r="K382" s="8">
        <v>1</v>
      </c>
    </row>
    <row r="383" spans="1:11" x14ac:dyDescent="0.25">
      <c r="A383" s="2">
        <v>1668346</v>
      </c>
      <c r="B383" s="8">
        <v>4652</v>
      </c>
      <c r="C383" s="8">
        <v>12</v>
      </c>
      <c r="J383" s="2">
        <v>1699691</v>
      </c>
      <c r="K383" s="8">
        <v>1</v>
      </c>
    </row>
    <row r="384" spans="1:11" x14ac:dyDescent="0.25">
      <c r="A384" s="2">
        <v>1689788</v>
      </c>
      <c r="B384" s="8">
        <v>4645</v>
      </c>
      <c r="C384" s="8">
        <v>13</v>
      </c>
      <c r="J384" s="2">
        <v>1695660</v>
      </c>
      <c r="K384" s="8">
        <v>1</v>
      </c>
    </row>
    <row r="385" spans="1:11" x14ac:dyDescent="0.25">
      <c r="A385" s="2">
        <v>1672085</v>
      </c>
      <c r="B385" s="8">
        <v>4645</v>
      </c>
      <c r="C385" s="8">
        <v>15</v>
      </c>
      <c r="J385" s="2">
        <v>1699700</v>
      </c>
      <c r="K385" s="8">
        <v>1</v>
      </c>
    </row>
    <row r="386" spans="1:11" x14ac:dyDescent="0.25">
      <c r="A386" s="2">
        <v>1682742</v>
      </c>
      <c r="B386" s="8">
        <v>4630</v>
      </c>
      <c r="C386" s="8">
        <v>14</v>
      </c>
      <c r="J386" s="2">
        <v>1694780</v>
      </c>
      <c r="K386" s="8">
        <v>1</v>
      </c>
    </row>
    <row r="387" spans="1:11" x14ac:dyDescent="0.25">
      <c r="A387" s="2">
        <v>1655754</v>
      </c>
      <c r="B387" s="8">
        <v>4618</v>
      </c>
      <c r="C387" s="8">
        <v>2</v>
      </c>
      <c r="J387" s="2">
        <v>1694791</v>
      </c>
      <c r="K387" s="8">
        <v>1</v>
      </c>
    </row>
    <row r="388" spans="1:11" x14ac:dyDescent="0.25">
      <c r="A388" s="2">
        <v>1682745</v>
      </c>
      <c r="B388" s="8">
        <v>4614</v>
      </c>
      <c r="C388" s="8">
        <v>12</v>
      </c>
      <c r="J388" s="2">
        <v>1695766</v>
      </c>
      <c r="K388" s="8">
        <v>1</v>
      </c>
    </row>
    <row r="389" spans="1:11" x14ac:dyDescent="0.25">
      <c r="A389" s="2">
        <v>1699524</v>
      </c>
      <c r="B389" s="8">
        <v>4600</v>
      </c>
      <c r="C389" s="8">
        <v>2</v>
      </c>
      <c r="J389" s="2">
        <v>1696113</v>
      </c>
      <c r="K389" s="8">
        <v>1</v>
      </c>
    </row>
    <row r="390" spans="1:11" x14ac:dyDescent="0.25">
      <c r="A390" s="2">
        <v>1677887</v>
      </c>
      <c r="B390" s="8">
        <v>4562</v>
      </c>
      <c r="C390" s="8">
        <v>2</v>
      </c>
      <c r="J390" s="2">
        <v>1695817</v>
      </c>
      <c r="K390" s="8">
        <v>1</v>
      </c>
    </row>
    <row r="391" spans="1:11" x14ac:dyDescent="0.25">
      <c r="A391" s="2">
        <v>1699666</v>
      </c>
      <c r="B391" s="8">
        <v>4560</v>
      </c>
      <c r="C391" s="8">
        <v>3</v>
      </c>
      <c r="J391" s="2">
        <v>1699793</v>
      </c>
      <c r="K391" s="8">
        <v>1</v>
      </c>
    </row>
    <row r="392" spans="1:11" x14ac:dyDescent="0.25">
      <c r="A392" s="2">
        <v>1675810</v>
      </c>
      <c r="B392" s="8">
        <v>4554</v>
      </c>
      <c r="C392" s="8">
        <v>15</v>
      </c>
      <c r="J392" s="2">
        <v>1694783</v>
      </c>
      <c r="K392" s="8">
        <v>1</v>
      </c>
    </row>
    <row r="393" spans="1:11" x14ac:dyDescent="0.25">
      <c r="A393" s="2">
        <v>1688678</v>
      </c>
      <c r="B393" s="8">
        <v>4443</v>
      </c>
      <c r="C393" s="8">
        <v>1</v>
      </c>
      <c r="J393" s="2">
        <v>1699798</v>
      </c>
      <c r="K393" s="8">
        <v>1</v>
      </c>
    </row>
    <row r="394" spans="1:11" x14ac:dyDescent="0.25">
      <c r="A394" s="2">
        <v>1663341</v>
      </c>
      <c r="B394" s="8">
        <v>4419</v>
      </c>
      <c r="C394" s="8">
        <v>8</v>
      </c>
      <c r="J394" s="2">
        <v>1694789</v>
      </c>
      <c r="K394" s="8">
        <v>1</v>
      </c>
    </row>
    <row r="395" spans="1:11" x14ac:dyDescent="0.25">
      <c r="A395" s="2">
        <v>1697081</v>
      </c>
      <c r="B395" s="8">
        <v>4408</v>
      </c>
      <c r="C395" s="8">
        <v>5</v>
      </c>
      <c r="J395" s="2">
        <v>1699841</v>
      </c>
      <c r="K395" s="8">
        <v>1</v>
      </c>
    </row>
    <row r="396" spans="1:11" x14ac:dyDescent="0.25">
      <c r="A396" s="2">
        <v>1657063</v>
      </c>
      <c r="B396" s="8">
        <v>4398</v>
      </c>
      <c r="C396" s="8">
        <v>10</v>
      </c>
      <c r="J396" s="2">
        <v>1697102</v>
      </c>
      <c r="K396" s="8">
        <v>1</v>
      </c>
    </row>
    <row r="397" spans="1:11" x14ac:dyDescent="0.25">
      <c r="A397" s="2">
        <v>1657474</v>
      </c>
      <c r="B397" s="8">
        <v>4388</v>
      </c>
      <c r="C397" s="8">
        <v>1</v>
      </c>
      <c r="J397" s="2">
        <v>1696149</v>
      </c>
      <c r="K397" s="8">
        <v>1</v>
      </c>
    </row>
    <row r="398" spans="1:11" x14ac:dyDescent="0.25">
      <c r="A398" s="2">
        <v>1699326</v>
      </c>
      <c r="B398" s="8">
        <v>4385</v>
      </c>
      <c r="C398" s="8">
        <v>3</v>
      </c>
      <c r="J398" s="2">
        <v>1697113</v>
      </c>
      <c r="K398" s="8">
        <v>1</v>
      </c>
    </row>
    <row r="399" spans="1:11" x14ac:dyDescent="0.25">
      <c r="A399" s="2">
        <v>1668496</v>
      </c>
      <c r="B399" s="8">
        <v>4384</v>
      </c>
      <c r="C399" s="8">
        <v>4</v>
      </c>
      <c r="J399" s="2">
        <v>1696203</v>
      </c>
      <c r="K399" s="8">
        <v>1</v>
      </c>
    </row>
    <row r="400" spans="1:11" x14ac:dyDescent="0.25">
      <c r="A400" s="2">
        <v>1646909</v>
      </c>
      <c r="B400" s="8">
        <v>4344</v>
      </c>
      <c r="C400" s="8">
        <v>13</v>
      </c>
      <c r="J400" s="2">
        <v>1697114</v>
      </c>
      <c r="K400" s="8">
        <v>1</v>
      </c>
    </row>
    <row r="401" spans="1:11" x14ac:dyDescent="0.25">
      <c r="A401" s="2">
        <v>1692899</v>
      </c>
      <c r="B401" s="8">
        <v>4300</v>
      </c>
      <c r="C401" s="8">
        <v>1</v>
      </c>
      <c r="J401" s="2">
        <v>1699955</v>
      </c>
      <c r="K401" s="8">
        <v>1</v>
      </c>
    </row>
    <row r="402" spans="1:11" x14ac:dyDescent="0.25">
      <c r="A402" s="2">
        <v>1699298</v>
      </c>
      <c r="B402" s="8">
        <v>4258</v>
      </c>
      <c r="C402" s="8">
        <v>1</v>
      </c>
      <c r="J402" s="2">
        <v>1697115</v>
      </c>
      <c r="K402" s="8">
        <v>1</v>
      </c>
    </row>
    <row r="403" spans="1:11" x14ac:dyDescent="0.25">
      <c r="A403" s="2">
        <v>1672721</v>
      </c>
      <c r="B403" s="8">
        <v>4231</v>
      </c>
      <c r="C403" s="8">
        <v>9</v>
      </c>
      <c r="J403" s="2">
        <v>1699993</v>
      </c>
      <c r="K403" s="8">
        <v>1</v>
      </c>
    </row>
    <row r="404" spans="1:11" x14ac:dyDescent="0.25">
      <c r="A404" s="2">
        <v>1643057</v>
      </c>
      <c r="B404" s="8">
        <v>4179</v>
      </c>
      <c r="C404" s="8">
        <v>2</v>
      </c>
      <c r="J404" s="2">
        <v>1697127</v>
      </c>
      <c r="K404" s="8">
        <v>1</v>
      </c>
    </row>
    <row r="405" spans="1:11" x14ac:dyDescent="0.25">
      <c r="A405" s="2">
        <v>1620510</v>
      </c>
      <c r="B405" s="8">
        <v>4177</v>
      </c>
      <c r="C405" s="8">
        <v>10</v>
      </c>
      <c r="J405" s="2">
        <v>1700035</v>
      </c>
      <c r="K405" s="8">
        <v>1</v>
      </c>
    </row>
    <row r="406" spans="1:11" x14ac:dyDescent="0.25">
      <c r="A406" s="2">
        <v>1672345</v>
      </c>
      <c r="B406" s="8">
        <v>4169</v>
      </c>
      <c r="C406" s="8">
        <v>2</v>
      </c>
      <c r="J406" s="2">
        <v>1697128</v>
      </c>
      <c r="K406" s="8">
        <v>1</v>
      </c>
    </row>
    <row r="407" spans="1:11" x14ac:dyDescent="0.25">
      <c r="A407" s="2">
        <v>1692108</v>
      </c>
      <c r="B407" s="8">
        <v>4140</v>
      </c>
      <c r="C407" s="8">
        <v>11</v>
      </c>
      <c r="J407" s="2">
        <v>1700105</v>
      </c>
      <c r="K407" s="8">
        <v>1</v>
      </c>
    </row>
    <row r="408" spans="1:11" x14ac:dyDescent="0.25">
      <c r="A408" s="2">
        <v>1687491</v>
      </c>
      <c r="B408" s="8">
        <v>4045</v>
      </c>
      <c r="C408" s="8">
        <v>8</v>
      </c>
      <c r="J408" s="2">
        <v>1697143</v>
      </c>
      <c r="K408" s="8">
        <v>1</v>
      </c>
    </row>
    <row r="409" spans="1:11" x14ac:dyDescent="0.25">
      <c r="A409" s="2">
        <v>1696757</v>
      </c>
      <c r="B409" s="8">
        <v>3955</v>
      </c>
      <c r="C409" s="8">
        <v>12</v>
      </c>
      <c r="J409" s="2">
        <v>1700128</v>
      </c>
      <c r="K409" s="8">
        <v>1</v>
      </c>
    </row>
    <row r="410" spans="1:11" x14ac:dyDescent="0.25">
      <c r="A410" s="2">
        <v>1699184</v>
      </c>
      <c r="B410" s="8">
        <v>3928</v>
      </c>
      <c r="C410" s="8">
        <v>3</v>
      </c>
      <c r="J410" s="2">
        <v>1697147</v>
      </c>
      <c r="K410" s="8">
        <v>1</v>
      </c>
    </row>
    <row r="411" spans="1:11" x14ac:dyDescent="0.25">
      <c r="A411" s="2">
        <v>1672117</v>
      </c>
      <c r="B411" s="8">
        <v>3923</v>
      </c>
      <c r="C411" s="8">
        <v>13</v>
      </c>
      <c r="J411" s="2">
        <v>1700138</v>
      </c>
      <c r="K411" s="8">
        <v>1</v>
      </c>
    </row>
    <row r="412" spans="1:11" x14ac:dyDescent="0.25">
      <c r="A412" s="2">
        <v>1699312</v>
      </c>
      <c r="B412" s="8">
        <v>3905</v>
      </c>
      <c r="C412" s="8">
        <v>1</v>
      </c>
      <c r="J412" s="2">
        <v>1697181</v>
      </c>
      <c r="K412" s="8">
        <v>1</v>
      </c>
    </row>
    <row r="413" spans="1:11" x14ac:dyDescent="0.25">
      <c r="A413" s="2">
        <v>1683392</v>
      </c>
      <c r="B413" s="8">
        <v>3862</v>
      </c>
      <c r="C413" s="8">
        <v>12</v>
      </c>
      <c r="J413" s="2">
        <v>1699283</v>
      </c>
      <c r="K413" s="8">
        <v>1</v>
      </c>
    </row>
    <row r="414" spans="1:11" x14ac:dyDescent="0.25">
      <c r="A414" s="2">
        <v>1666958</v>
      </c>
      <c r="B414" s="8">
        <v>3813</v>
      </c>
      <c r="C414" s="8">
        <v>9</v>
      </c>
      <c r="J414" s="2">
        <v>1697212</v>
      </c>
      <c r="K414" s="8">
        <v>1</v>
      </c>
    </row>
    <row r="415" spans="1:11" x14ac:dyDescent="0.25">
      <c r="A415" s="2">
        <v>1652644</v>
      </c>
      <c r="B415" s="8">
        <v>3811</v>
      </c>
      <c r="C415" s="8">
        <v>11</v>
      </c>
      <c r="J415" s="2">
        <v>1699290</v>
      </c>
      <c r="K415" s="8">
        <v>1</v>
      </c>
    </row>
    <row r="416" spans="1:11" x14ac:dyDescent="0.25">
      <c r="A416" s="2">
        <v>1699526</v>
      </c>
      <c r="B416" s="8">
        <v>3787</v>
      </c>
      <c r="C416" s="8">
        <v>2</v>
      </c>
      <c r="J416" s="2">
        <v>1697230</v>
      </c>
      <c r="K416" s="8">
        <v>1</v>
      </c>
    </row>
    <row r="417" spans="1:11" x14ac:dyDescent="0.25">
      <c r="A417" s="2">
        <v>1699798</v>
      </c>
      <c r="B417" s="8">
        <v>3775</v>
      </c>
      <c r="C417" s="8">
        <v>2</v>
      </c>
      <c r="J417" s="2">
        <v>1699308</v>
      </c>
      <c r="K417" s="8">
        <v>1</v>
      </c>
    </row>
    <row r="418" spans="1:11" x14ac:dyDescent="0.25">
      <c r="A418" s="2">
        <v>1691544</v>
      </c>
      <c r="B418" s="8">
        <v>3722</v>
      </c>
      <c r="C418" s="8">
        <v>10</v>
      </c>
      <c r="J418" s="2">
        <v>1697243</v>
      </c>
      <c r="K418" s="8">
        <v>1</v>
      </c>
    </row>
    <row r="419" spans="1:11" x14ac:dyDescent="0.25">
      <c r="A419" s="2">
        <v>1677229</v>
      </c>
      <c r="B419" s="8">
        <v>3675</v>
      </c>
      <c r="C419" s="8">
        <v>12</v>
      </c>
      <c r="J419" s="2">
        <v>1699311</v>
      </c>
      <c r="K419" s="8">
        <v>1</v>
      </c>
    </row>
    <row r="420" spans="1:11" x14ac:dyDescent="0.25">
      <c r="A420" s="2">
        <v>1690617</v>
      </c>
      <c r="B420" s="8">
        <v>3643</v>
      </c>
      <c r="C420" s="8">
        <v>12</v>
      </c>
      <c r="J420" s="2">
        <v>1697252</v>
      </c>
      <c r="K420" s="8">
        <v>1</v>
      </c>
    </row>
    <row r="421" spans="1:11" x14ac:dyDescent="0.25">
      <c r="A421" s="2">
        <v>1670203</v>
      </c>
      <c r="B421" s="8">
        <v>3634</v>
      </c>
      <c r="C421" s="8">
        <v>3</v>
      </c>
      <c r="J421" s="2">
        <v>1699314</v>
      </c>
      <c r="K421" s="8">
        <v>1</v>
      </c>
    </row>
    <row r="422" spans="1:11" x14ac:dyDescent="0.25">
      <c r="A422" s="2">
        <v>1668099</v>
      </c>
      <c r="B422" s="8">
        <v>3628</v>
      </c>
      <c r="C422" s="8">
        <v>5</v>
      </c>
      <c r="J422" s="2">
        <v>1695927</v>
      </c>
      <c r="K422" s="8">
        <v>1</v>
      </c>
    </row>
    <row r="423" spans="1:11" x14ac:dyDescent="0.25">
      <c r="A423" s="2">
        <v>1699314</v>
      </c>
      <c r="B423" s="8">
        <v>3585</v>
      </c>
      <c r="C423" s="8">
        <v>3</v>
      </c>
      <c r="J423" s="2">
        <v>1699318</v>
      </c>
      <c r="K423" s="8">
        <v>1</v>
      </c>
    </row>
    <row r="424" spans="1:11" x14ac:dyDescent="0.25">
      <c r="A424" s="2">
        <v>1692722</v>
      </c>
      <c r="B424" s="8">
        <v>3581</v>
      </c>
      <c r="C424" s="8">
        <v>8</v>
      </c>
      <c r="J424" s="2">
        <v>1697317</v>
      </c>
      <c r="K424" s="8">
        <v>1</v>
      </c>
    </row>
    <row r="425" spans="1:11" x14ac:dyDescent="0.25">
      <c r="A425" s="2">
        <v>1696756</v>
      </c>
      <c r="B425" s="8">
        <v>3556</v>
      </c>
      <c r="C425" s="8">
        <v>9</v>
      </c>
      <c r="J425" s="2">
        <v>1699326</v>
      </c>
      <c r="K425" s="8">
        <v>1</v>
      </c>
    </row>
    <row r="426" spans="1:11" x14ac:dyDescent="0.25">
      <c r="A426" s="2">
        <v>1699310</v>
      </c>
      <c r="B426" s="8">
        <v>3538</v>
      </c>
      <c r="C426" s="8">
        <v>3</v>
      </c>
      <c r="J426" s="2">
        <v>1697428</v>
      </c>
      <c r="K426" s="8">
        <v>1</v>
      </c>
    </row>
    <row r="427" spans="1:11" x14ac:dyDescent="0.25">
      <c r="A427" s="2">
        <v>1688824</v>
      </c>
      <c r="B427" s="8">
        <v>3537</v>
      </c>
      <c r="C427" s="8">
        <v>7</v>
      </c>
      <c r="J427" s="2">
        <v>1699329</v>
      </c>
      <c r="K427" s="8">
        <v>1</v>
      </c>
    </row>
    <row r="428" spans="1:11" x14ac:dyDescent="0.25">
      <c r="A428" s="2">
        <v>1680561</v>
      </c>
      <c r="B428" s="8">
        <v>3531</v>
      </c>
      <c r="C428" s="8">
        <v>1</v>
      </c>
      <c r="J428" s="2">
        <v>1697429</v>
      </c>
      <c r="K428" s="8">
        <v>1</v>
      </c>
    </row>
    <row r="429" spans="1:11" x14ac:dyDescent="0.25">
      <c r="A429" s="2">
        <v>1692708</v>
      </c>
      <c r="B429" s="8">
        <v>3397</v>
      </c>
      <c r="C429" s="8">
        <v>10</v>
      </c>
      <c r="J429" s="2">
        <v>1699336</v>
      </c>
      <c r="K429" s="8">
        <v>1</v>
      </c>
    </row>
    <row r="430" spans="1:11" x14ac:dyDescent="0.25">
      <c r="A430" s="2">
        <v>1683633</v>
      </c>
      <c r="B430" s="8">
        <v>3374</v>
      </c>
      <c r="C430" s="8">
        <v>10</v>
      </c>
      <c r="J430" s="2">
        <v>1697434</v>
      </c>
      <c r="K430" s="8">
        <v>1</v>
      </c>
    </row>
    <row r="431" spans="1:11" x14ac:dyDescent="0.25">
      <c r="A431" s="2">
        <v>1699770</v>
      </c>
      <c r="B431" s="8">
        <v>3355</v>
      </c>
      <c r="C431" s="8">
        <v>4</v>
      </c>
      <c r="J431" s="2">
        <v>1699345</v>
      </c>
      <c r="K431" s="8">
        <v>1</v>
      </c>
    </row>
    <row r="432" spans="1:11" x14ac:dyDescent="0.25">
      <c r="A432" s="2">
        <v>1699308</v>
      </c>
      <c r="B432" s="8">
        <v>3312</v>
      </c>
      <c r="C432" s="8">
        <v>1</v>
      </c>
      <c r="J432" s="2">
        <v>1695932</v>
      </c>
      <c r="K432" s="8">
        <v>1</v>
      </c>
    </row>
    <row r="433" spans="1:11" x14ac:dyDescent="0.25">
      <c r="A433" s="2">
        <v>1654623</v>
      </c>
      <c r="B433" s="8">
        <v>3281</v>
      </c>
      <c r="C433" s="8">
        <v>6</v>
      </c>
      <c r="J433" s="2">
        <v>1699361</v>
      </c>
      <c r="K433" s="8">
        <v>1</v>
      </c>
    </row>
    <row r="434" spans="1:11" x14ac:dyDescent="0.25">
      <c r="A434" s="2">
        <v>1687354</v>
      </c>
      <c r="B434" s="8">
        <v>3278</v>
      </c>
      <c r="C434" s="8">
        <v>10</v>
      </c>
      <c r="J434" s="2">
        <v>1695934</v>
      </c>
      <c r="K434" s="8">
        <v>1</v>
      </c>
    </row>
    <row r="435" spans="1:11" x14ac:dyDescent="0.25">
      <c r="A435" s="2">
        <v>1693626</v>
      </c>
      <c r="B435" s="8">
        <v>3268</v>
      </c>
      <c r="C435" s="8">
        <v>8</v>
      </c>
      <c r="J435" s="2">
        <v>1696019</v>
      </c>
      <c r="K435" s="8">
        <v>1</v>
      </c>
    </row>
    <row r="436" spans="1:11" x14ac:dyDescent="0.25">
      <c r="A436" s="2">
        <v>1666507</v>
      </c>
      <c r="B436" s="8">
        <v>3249</v>
      </c>
      <c r="C436" s="8">
        <v>5</v>
      </c>
      <c r="J436" s="2">
        <v>1697454</v>
      </c>
      <c r="K436" s="8">
        <v>1</v>
      </c>
    </row>
    <row r="437" spans="1:11" x14ac:dyDescent="0.25">
      <c r="A437" s="2">
        <v>1682754</v>
      </c>
      <c r="B437" s="8">
        <v>3201</v>
      </c>
      <c r="C437" s="8">
        <v>11</v>
      </c>
      <c r="J437" s="2">
        <v>1699372</v>
      </c>
      <c r="K437" s="8">
        <v>1</v>
      </c>
    </row>
    <row r="438" spans="1:11" x14ac:dyDescent="0.25">
      <c r="A438" s="2">
        <v>1678652</v>
      </c>
      <c r="B438" s="8">
        <v>3175</v>
      </c>
      <c r="C438" s="8">
        <v>3</v>
      </c>
      <c r="J438" s="2">
        <v>1697521</v>
      </c>
      <c r="K438" s="8">
        <v>1</v>
      </c>
    </row>
    <row r="439" spans="1:11" x14ac:dyDescent="0.25">
      <c r="A439" s="2">
        <v>1657013</v>
      </c>
      <c r="B439" s="8">
        <v>3171</v>
      </c>
      <c r="C439" s="8">
        <v>8</v>
      </c>
      <c r="J439" s="2">
        <v>1699380</v>
      </c>
      <c r="K439" s="8">
        <v>1</v>
      </c>
    </row>
    <row r="440" spans="1:11" x14ac:dyDescent="0.25">
      <c r="A440" s="2">
        <v>1700382</v>
      </c>
      <c r="B440" s="8">
        <v>3137</v>
      </c>
      <c r="C440" s="8">
        <v>10</v>
      </c>
      <c r="J440" s="2">
        <v>1697522</v>
      </c>
      <c r="K440" s="8">
        <v>1</v>
      </c>
    </row>
    <row r="441" spans="1:11" x14ac:dyDescent="0.25">
      <c r="A441" s="2">
        <v>1652604</v>
      </c>
      <c r="B441" s="8">
        <v>3121</v>
      </c>
      <c r="C441" s="8">
        <v>6</v>
      </c>
      <c r="J441" s="2">
        <v>1699417</v>
      </c>
      <c r="K441" s="8">
        <v>1</v>
      </c>
    </row>
    <row r="442" spans="1:11" x14ac:dyDescent="0.25">
      <c r="A442" s="2">
        <v>1652080</v>
      </c>
      <c r="B442" s="8">
        <v>3106</v>
      </c>
      <c r="C442" s="8">
        <v>9</v>
      </c>
      <c r="J442" s="2">
        <v>1697523</v>
      </c>
      <c r="K442" s="8">
        <v>1</v>
      </c>
    </row>
    <row r="443" spans="1:11" x14ac:dyDescent="0.25">
      <c r="A443" s="2">
        <v>1693700</v>
      </c>
      <c r="B443" s="8">
        <v>3089</v>
      </c>
      <c r="C443" s="8">
        <v>8</v>
      </c>
      <c r="J443" s="2">
        <v>1699419</v>
      </c>
      <c r="K443" s="8">
        <v>1</v>
      </c>
    </row>
    <row r="444" spans="1:11" x14ac:dyDescent="0.25">
      <c r="A444" s="2">
        <v>1655373</v>
      </c>
      <c r="B444" s="8">
        <v>3086</v>
      </c>
      <c r="C444" s="8">
        <v>10</v>
      </c>
      <c r="J444" s="2">
        <v>1697524</v>
      </c>
      <c r="K444" s="8">
        <v>1</v>
      </c>
    </row>
    <row r="445" spans="1:11" x14ac:dyDescent="0.25">
      <c r="A445" s="2">
        <v>1666441</v>
      </c>
      <c r="B445" s="8">
        <v>3055</v>
      </c>
      <c r="C445" s="8">
        <v>3</v>
      </c>
      <c r="J445" s="2">
        <v>1699424</v>
      </c>
      <c r="K445" s="8">
        <v>1</v>
      </c>
    </row>
    <row r="446" spans="1:11" x14ac:dyDescent="0.25">
      <c r="A446" s="2">
        <v>1690634</v>
      </c>
      <c r="B446" s="8">
        <v>3039</v>
      </c>
      <c r="C446" s="8">
        <v>10</v>
      </c>
      <c r="J446" s="2">
        <v>1697526</v>
      </c>
      <c r="K446" s="8">
        <v>1</v>
      </c>
    </row>
    <row r="447" spans="1:11" x14ac:dyDescent="0.25">
      <c r="A447" s="2">
        <v>1683409</v>
      </c>
      <c r="B447" s="8">
        <v>3026</v>
      </c>
      <c r="C447" s="8">
        <v>11</v>
      </c>
      <c r="J447" s="2">
        <v>1699433</v>
      </c>
      <c r="K447" s="8">
        <v>1</v>
      </c>
    </row>
    <row r="448" spans="1:11" x14ac:dyDescent="0.25">
      <c r="A448" s="2">
        <v>1654621</v>
      </c>
      <c r="B448" s="8">
        <v>3022</v>
      </c>
      <c r="C448" s="8">
        <v>5</v>
      </c>
      <c r="J448" s="2">
        <v>1697628</v>
      </c>
      <c r="K448" s="8">
        <v>1</v>
      </c>
    </row>
    <row r="449" spans="1:11" x14ac:dyDescent="0.25">
      <c r="A449" s="2">
        <v>1678494</v>
      </c>
      <c r="B449" s="8">
        <v>3008</v>
      </c>
      <c r="C449" s="8">
        <v>4</v>
      </c>
      <c r="J449" s="2">
        <v>1699515</v>
      </c>
      <c r="K449" s="8">
        <v>1</v>
      </c>
    </row>
    <row r="450" spans="1:11" x14ac:dyDescent="0.25">
      <c r="A450" s="2">
        <v>1684170</v>
      </c>
      <c r="B450" s="8">
        <v>3002</v>
      </c>
      <c r="C450" s="8">
        <v>10</v>
      </c>
      <c r="J450" s="2">
        <v>1697781</v>
      </c>
      <c r="K450" s="8">
        <v>1</v>
      </c>
    </row>
    <row r="451" spans="1:11" x14ac:dyDescent="0.25">
      <c r="A451" s="2">
        <v>1662395</v>
      </c>
      <c r="B451" s="8">
        <v>2999</v>
      </c>
      <c r="C451" s="8">
        <v>10</v>
      </c>
      <c r="J451" s="2">
        <v>1699524</v>
      </c>
      <c r="K451" s="8">
        <v>1</v>
      </c>
    </row>
    <row r="452" spans="1:11" x14ac:dyDescent="0.25">
      <c r="A452" s="2">
        <v>1644050</v>
      </c>
      <c r="B452" s="8">
        <v>2993</v>
      </c>
      <c r="C452" s="8">
        <v>10</v>
      </c>
      <c r="J452" s="2">
        <v>1697800</v>
      </c>
      <c r="K452" s="8">
        <v>1</v>
      </c>
    </row>
    <row r="453" spans="1:11" x14ac:dyDescent="0.25">
      <c r="A453" s="2">
        <v>1666519</v>
      </c>
      <c r="B453" s="8">
        <v>2951</v>
      </c>
      <c r="C453" s="8">
        <v>5</v>
      </c>
      <c r="J453" s="2">
        <v>1699526</v>
      </c>
      <c r="K453" s="8">
        <v>1</v>
      </c>
    </row>
    <row r="454" spans="1:11" x14ac:dyDescent="0.25">
      <c r="A454" s="2">
        <v>1672347</v>
      </c>
      <c r="B454" s="8">
        <v>2928</v>
      </c>
      <c r="C454" s="8">
        <v>4</v>
      </c>
      <c r="J454" s="2">
        <v>1697872</v>
      </c>
      <c r="K454" s="8">
        <v>1</v>
      </c>
    </row>
    <row r="455" spans="1:11" x14ac:dyDescent="0.25">
      <c r="A455" s="2">
        <v>1699769</v>
      </c>
      <c r="B455" s="8">
        <v>2909</v>
      </c>
      <c r="C455" s="8">
        <v>4</v>
      </c>
      <c r="J455" s="2">
        <v>1699539</v>
      </c>
      <c r="K455" s="8">
        <v>1</v>
      </c>
    </row>
    <row r="456" spans="1:11" x14ac:dyDescent="0.25">
      <c r="A456" s="2">
        <v>1700141</v>
      </c>
      <c r="B456" s="8">
        <v>2893</v>
      </c>
      <c r="C456" s="8">
        <v>1</v>
      </c>
      <c r="J456" s="2">
        <v>1697874</v>
      </c>
      <c r="K456" s="8">
        <v>1</v>
      </c>
    </row>
    <row r="457" spans="1:11" x14ac:dyDescent="0.25">
      <c r="A457" s="2">
        <v>1699571</v>
      </c>
      <c r="B457" s="8">
        <v>2886</v>
      </c>
      <c r="C457" s="8">
        <v>1</v>
      </c>
      <c r="J457" s="2">
        <v>1699546</v>
      </c>
      <c r="K457" s="8">
        <v>1</v>
      </c>
    </row>
    <row r="458" spans="1:11" x14ac:dyDescent="0.25">
      <c r="A458" s="2">
        <v>1700980</v>
      </c>
      <c r="B458" s="8">
        <v>2840</v>
      </c>
      <c r="C458" s="8">
        <v>1</v>
      </c>
      <c r="J458" s="2">
        <v>1697883</v>
      </c>
      <c r="K458" s="8">
        <v>1</v>
      </c>
    </row>
    <row r="459" spans="1:11" x14ac:dyDescent="0.25">
      <c r="A459" s="2">
        <v>1697083</v>
      </c>
      <c r="B459" s="8">
        <v>2825</v>
      </c>
      <c r="C459" s="8">
        <v>4</v>
      </c>
      <c r="J459" s="2">
        <v>1699552</v>
      </c>
      <c r="K459" s="8">
        <v>1</v>
      </c>
    </row>
    <row r="460" spans="1:11" x14ac:dyDescent="0.25">
      <c r="A460" s="2">
        <v>1699696</v>
      </c>
      <c r="B460" s="8">
        <v>2765</v>
      </c>
      <c r="C460" s="8">
        <v>1</v>
      </c>
      <c r="J460" s="2">
        <v>1697884</v>
      </c>
      <c r="K460" s="8">
        <v>1</v>
      </c>
    </row>
    <row r="461" spans="1:11" x14ac:dyDescent="0.25">
      <c r="A461" s="2">
        <v>1699239</v>
      </c>
      <c r="B461" s="8">
        <v>2758</v>
      </c>
      <c r="C461" s="8">
        <v>1</v>
      </c>
      <c r="J461" s="2">
        <v>1699555</v>
      </c>
      <c r="K461" s="8">
        <v>1</v>
      </c>
    </row>
    <row r="462" spans="1:11" x14ac:dyDescent="0.25">
      <c r="A462" s="2">
        <v>1699950</v>
      </c>
      <c r="B462" s="8">
        <v>2752</v>
      </c>
      <c r="C462" s="8">
        <v>2</v>
      </c>
      <c r="J462" s="2">
        <v>1697938</v>
      </c>
      <c r="K462" s="8">
        <v>1</v>
      </c>
    </row>
    <row r="463" spans="1:11" x14ac:dyDescent="0.25">
      <c r="A463" s="2">
        <v>1699433</v>
      </c>
      <c r="B463" s="8">
        <v>2747</v>
      </c>
      <c r="C463" s="8">
        <v>7</v>
      </c>
      <c r="J463" s="2">
        <v>1699557</v>
      </c>
      <c r="K463" s="8">
        <v>1</v>
      </c>
    </row>
    <row r="464" spans="1:11" x14ac:dyDescent="0.25">
      <c r="A464" s="2">
        <v>1683935</v>
      </c>
      <c r="B464" s="8">
        <v>2745</v>
      </c>
      <c r="C464" s="8">
        <v>1</v>
      </c>
      <c r="J464" s="2">
        <v>1697939</v>
      </c>
      <c r="K464" s="8">
        <v>1</v>
      </c>
    </row>
    <row r="465" spans="1:11" x14ac:dyDescent="0.25">
      <c r="A465" s="2">
        <v>1649008</v>
      </c>
      <c r="B465" s="8">
        <v>2728</v>
      </c>
      <c r="C465" s="8">
        <v>6</v>
      </c>
      <c r="J465" s="2">
        <v>1699562</v>
      </c>
      <c r="K465" s="8">
        <v>1</v>
      </c>
    </row>
    <row r="466" spans="1:11" x14ac:dyDescent="0.25">
      <c r="A466" s="2">
        <v>1668362</v>
      </c>
      <c r="B466" s="8">
        <v>2724</v>
      </c>
      <c r="C466" s="8">
        <v>2</v>
      </c>
      <c r="J466" s="2">
        <v>1695949</v>
      </c>
      <c r="K466" s="8">
        <v>1</v>
      </c>
    </row>
    <row r="467" spans="1:11" x14ac:dyDescent="0.25">
      <c r="A467" s="2">
        <v>1656348</v>
      </c>
      <c r="B467" s="8">
        <v>2699</v>
      </c>
      <c r="C467" s="8">
        <v>5</v>
      </c>
      <c r="J467" s="2">
        <v>1699567</v>
      </c>
      <c r="K467" s="8">
        <v>1</v>
      </c>
    </row>
    <row r="468" spans="1:11" x14ac:dyDescent="0.25">
      <c r="A468" s="2">
        <v>1683419</v>
      </c>
      <c r="B468" s="8">
        <v>2689</v>
      </c>
      <c r="C468" s="8">
        <v>9</v>
      </c>
      <c r="J468" s="2">
        <v>1695953</v>
      </c>
      <c r="K468" s="8">
        <v>1</v>
      </c>
    </row>
    <row r="469" spans="1:11" x14ac:dyDescent="0.25">
      <c r="A469" s="2">
        <v>1672110</v>
      </c>
      <c r="B469" s="8">
        <v>2688</v>
      </c>
      <c r="C469" s="8">
        <v>8</v>
      </c>
      <c r="J469" s="2">
        <v>1699571</v>
      </c>
      <c r="K469" s="8">
        <v>1</v>
      </c>
    </row>
    <row r="470" spans="1:11" x14ac:dyDescent="0.25">
      <c r="A470" s="2">
        <v>1692402</v>
      </c>
      <c r="B470" s="8">
        <v>2686</v>
      </c>
      <c r="C470" s="8">
        <v>8</v>
      </c>
      <c r="J470" s="2">
        <v>1695974</v>
      </c>
      <c r="K470" s="8">
        <v>1</v>
      </c>
    </row>
    <row r="471" spans="1:11" x14ac:dyDescent="0.25">
      <c r="A471" s="2">
        <v>1660668</v>
      </c>
      <c r="B471" s="8">
        <v>2650</v>
      </c>
      <c r="C471" s="8">
        <v>7</v>
      </c>
      <c r="J471" s="2">
        <v>1699574</v>
      </c>
      <c r="K471" s="8">
        <v>1</v>
      </c>
    </row>
    <row r="472" spans="1:11" x14ac:dyDescent="0.25">
      <c r="A472" s="2">
        <v>1699188</v>
      </c>
      <c r="B472" s="8">
        <v>2637</v>
      </c>
      <c r="C472" s="8">
        <v>2</v>
      </c>
      <c r="J472" s="2">
        <v>1696017</v>
      </c>
      <c r="K472" s="8">
        <v>1</v>
      </c>
    </row>
    <row r="473" spans="1:11" x14ac:dyDescent="0.25">
      <c r="A473" s="2">
        <v>1662238</v>
      </c>
      <c r="B473" s="8">
        <v>2636</v>
      </c>
      <c r="C473" s="8">
        <v>7</v>
      </c>
      <c r="J473" s="2">
        <v>1699576</v>
      </c>
      <c r="K473" s="8">
        <v>1</v>
      </c>
    </row>
    <row r="474" spans="1:11" x14ac:dyDescent="0.25">
      <c r="A474" s="2">
        <v>1683558</v>
      </c>
      <c r="B474" s="8">
        <v>2634</v>
      </c>
      <c r="C474" s="8">
        <v>2</v>
      </c>
      <c r="J474" s="2">
        <v>1698044</v>
      </c>
      <c r="K474" s="8">
        <v>1</v>
      </c>
    </row>
    <row r="475" spans="1:11" x14ac:dyDescent="0.25">
      <c r="A475" s="2">
        <v>1651126</v>
      </c>
      <c r="B475" s="8">
        <v>2599</v>
      </c>
      <c r="C475" s="8">
        <v>8</v>
      </c>
      <c r="J475" s="2">
        <v>1699583</v>
      </c>
      <c r="K475" s="8">
        <v>1</v>
      </c>
    </row>
    <row r="476" spans="1:11" x14ac:dyDescent="0.25">
      <c r="A476" s="2">
        <v>1682853</v>
      </c>
      <c r="B476" s="8">
        <v>2598</v>
      </c>
      <c r="C476" s="8">
        <v>8</v>
      </c>
      <c r="J476" s="2">
        <v>1698108</v>
      </c>
      <c r="K476" s="8">
        <v>1</v>
      </c>
    </row>
    <row r="477" spans="1:11" x14ac:dyDescent="0.25">
      <c r="A477" s="2">
        <v>1635536</v>
      </c>
      <c r="B477" s="8">
        <v>2573</v>
      </c>
      <c r="C477" s="8">
        <v>6</v>
      </c>
      <c r="J477" s="2">
        <v>1699586</v>
      </c>
      <c r="K477" s="8">
        <v>1</v>
      </c>
    </row>
    <row r="478" spans="1:11" x14ac:dyDescent="0.25">
      <c r="A478" s="2">
        <v>1672034</v>
      </c>
      <c r="B478" s="8">
        <v>2568</v>
      </c>
      <c r="C478" s="8">
        <v>9</v>
      </c>
      <c r="J478" s="2">
        <v>1698128</v>
      </c>
      <c r="K478" s="8">
        <v>1</v>
      </c>
    </row>
    <row r="479" spans="1:11" x14ac:dyDescent="0.25">
      <c r="A479" s="2">
        <v>1662317</v>
      </c>
      <c r="B479" s="8">
        <v>2491</v>
      </c>
      <c r="C479" s="8">
        <v>8</v>
      </c>
      <c r="J479" s="2">
        <v>1699615</v>
      </c>
      <c r="K479" s="8">
        <v>1</v>
      </c>
    </row>
    <row r="480" spans="1:11" x14ac:dyDescent="0.25">
      <c r="A480" s="2">
        <v>1682835</v>
      </c>
      <c r="B480" s="8">
        <v>2486</v>
      </c>
      <c r="C480" s="8">
        <v>8</v>
      </c>
      <c r="J480" s="2">
        <v>1698129</v>
      </c>
      <c r="K480" s="8">
        <v>1</v>
      </c>
    </row>
    <row r="481" spans="1:11" x14ac:dyDescent="0.25">
      <c r="A481" s="2">
        <v>1695817</v>
      </c>
      <c r="B481" s="8">
        <v>2477</v>
      </c>
      <c r="C481" s="8">
        <v>2</v>
      </c>
      <c r="J481" s="2">
        <v>1699623</v>
      </c>
      <c r="K481" s="8">
        <v>1</v>
      </c>
    </row>
    <row r="482" spans="1:11" x14ac:dyDescent="0.25">
      <c r="A482" s="2">
        <v>1700366</v>
      </c>
      <c r="B482" s="8">
        <v>2458</v>
      </c>
      <c r="C482" s="8">
        <v>4</v>
      </c>
      <c r="J482" s="2">
        <v>1696018</v>
      </c>
      <c r="K482" s="8">
        <v>1</v>
      </c>
    </row>
    <row r="483" spans="1:11" x14ac:dyDescent="0.25">
      <c r="A483" s="2">
        <v>1668607</v>
      </c>
      <c r="B483" s="8">
        <v>2451</v>
      </c>
      <c r="C483" s="8">
        <v>5</v>
      </c>
      <c r="J483" s="2">
        <v>1699625</v>
      </c>
      <c r="K483" s="8">
        <v>1</v>
      </c>
    </row>
    <row r="484" spans="1:11" x14ac:dyDescent="0.25">
      <c r="A484" s="2">
        <v>1668345</v>
      </c>
      <c r="B484" s="8">
        <v>2450</v>
      </c>
      <c r="C484" s="8">
        <v>3</v>
      </c>
      <c r="J484" s="2">
        <v>1698196</v>
      </c>
      <c r="K484" s="8">
        <v>1</v>
      </c>
    </row>
    <row r="485" spans="1:11" x14ac:dyDescent="0.25">
      <c r="A485" s="2">
        <v>1672000</v>
      </c>
      <c r="B485" s="8">
        <v>2434</v>
      </c>
      <c r="C485" s="8">
        <v>4</v>
      </c>
      <c r="J485" s="2">
        <v>1699665</v>
      </c>
      <c r="K485" s="8">
        <v>1</v>
      </c>
    </row>
    <row r="486" spans="1:11" x14ac:dyDescent="0.25">
      <c r="A486" s="2">
        <v>1699675</v>
      </c>
      <c r="B486" s="8">
        <v>2366</v>
      </c>
      <c r="C486" s="8">
        <v>2</v>
      </c>
      <c r="J486" s="2">
        <v>1698320</v>
      </c>
      <c r="K486" s="8">
        <v>1</v>
      </c>
    </row>
    <row r="487" spans="1:11" x14ac:dyDescent="0.25">
      <c r="A487" s="2">
        <v>1671939</v>
      </c>
      <c r="B487" s="8">
        <v>2342</v>
      </c>
      <c r="C487" s="8">
        <v>3</v>
      </c>
      <c r="J487" s="2">
        <v>1696021</v>
      </c>
      <c r="K487" s="8">
        <v>1</v>
      </c>
    </row>
    <row r="488" spans="1:11" x14ac:dyDescent="0.25">
      <c r="A488" s="2">
        <v>1683424</v>
      </c>
      <c r="B488" s="8">
        <v>2335</v>
      </c>
      <c r="C488" s="8">
        <v>8</v>
      </c>
      <c r="J488" s="2">
        <v>1698654</v>
      </c>
      <c r="K488" s="8">
        <v>1</v>
      </c>
    </row>
    <row r="489" spans="1:11" x14ac:dyDescent="0.25">
      <c r="A489" s="2">
        <v>1671832</v>
      </c>
      <c r="B489" s="8">
        <v>2326</v>
      </c>
      <c r="C489" s="8">
        <v>1</v>
      </c>
      <c r="J489" s="2">
        <v>1699675</v>
      </c>
      <c r="K489" s="8">
        <v>1</v>
      </c>
    </row>
    <row r="490" spans="1:11" x14ac:dyDescent="0.25">
      <c r="A490" s="2">
        <v>1699954</v>
      </c>
      <c r="B490" s="8">
        <v>2322</v>
      </c>
      <c r="C490" s="8">
        <v>8</v>
      </c>
      <c r="J490" s="2">
        <v>1698657</v>
      </c>
      <c r="K490" s="8">
        <v>1</v>
      </c>
    </row>
    <row r="491" spans="1:11" x14ac:dyDescent="0.25">
      <c r="A491" s="2">
        <v>1698988</v>
      </c>
      <c r="B491" s="8">
        <v>2312</v>
      </c>
      <c r="C491" s="8">
        <v>2</v>
      </c>
      <c r="J491" s="2">
        <v>1699682</v>
      </c>
      <c r="K491" s="8">
        <v>1</v>
      </c>
    </row>
    <row r="492" spans="1:11" x14ac:dyDescent="0.25">
      <c r="A492" s="2">
        <v>1668554</v>
      </c>
      <c r="B492" s="8">
        <v>2299</v>
      </c>
      <c r="C492" s="8">
        <v>2</v>
      </c>
      <c r="J492" s="2">
        <v>1698748</v>
      </c>
      <c r="K492" s="8">
        <v>1</v>
      </c>
    </row>
    <row r="493" spans="1:11" x14ac:dyDescent="0.25">
      <c r="A493" s="2">
        <v>1649007</v>
      </c>
      <c r="B493" s="8">
        <v>2272</v>
      </c>
      <c r="C493" s="8">
        <v>1</v>
      </c>
      <c r="J493" s="2">
        <v>1699690</v>
      </c>
      <c r="K493" s="8">
        <v>1</v>
      </c>
    </row>
    <row r="494" spans="1:11" x14ac:dyDescent="0.25">
      <c r="A494" s="2">
        <v>1690144</v>
      </c>
      <c r="B494" s="8">
        <v>2235</v>
      </c>
      <c r="C494" s="8">
        <v>8</v>
      </c>
      <c r="J494" s="2">
        <v>1698749</v>
      </c>
      <c r="K494" s="8">
        <v>1</v>
      </c>
    </row>
    <row r="495" spans="1:11" x14ac:dyDescent="0.25">
      <c r="A495" s="2">
        <v>1668606</v>
      </c>
      <c r="B495" s="8">
        <v>2218</v>
      </c>
      <c r="C495" s="8">
        <v>6</v>
      </c>
      <c r="J495" s="2">
        <v>1699694</v>
      </c>
      <c r="K495" s="8">
        <v>1</v>
      </c>
    </row>
    <row r="496" spans="1:11" x14ac:dyDescent="0.25">
      <c r="A496" s="2">
        <v>1660583</v>
      </c>
      <c r="B496" s="8">
        <v>2212</v>
      </c>
      <c r="C496" s="8">
        <v>7</v>
      </c>
      <c r="J496" s="2">
        <v>1698758</v>
      </c>
      <c r="K496" s="8">
        <v>1</v>
      </c>
    </row>
    <row r="497" spans="1:11" x14ac:dyDescent="0.25">
      <c r="A497" s="2">
        <v>1682793</v>
      </c>
      <c r="B497" s="8">
        <v>2206</v>
      </c>
      <c r="C497" s="8">
        <v>6</v>
      </c>
      <c r="J497" s="2">
        <v>1699697</v>
      </c>
      <c r="K497" s="8">
        <v>1</v>
      </c>
    </row>
    <row r="498" spans="1:11" x14ac:dyDescent="0.25">
      <c r="A498" s="2">
        <v>1696488</v>
      </c>
      <c r="B498" s="8">
        <v>2187</v>
      </c>
      <c r="C498" s="8">
        <v>5</v>
      </c>
      <c r="J498" s="2">
        <v>1700140</v>
      </c>
      <c r="K498" s="8">
        <v>1</v>
      </c>
    </row>
    <row r="499" spans="1:11" x14ac:dyDescent="0.25">
      <c r="A499" s="2">
        <v>1697086</v>
      </c>
      <c r="B499" s="8">
        <v>2170</v>
      </c>
      <c r="C499" s="8">
        <v>7</v>
      </c>
      <c r="J499" s="2">
        <v>1699757</v>
      </c>
      <c r="K499" s="8">
        <v>1</v>
      </c>
    </row>
    <row r="500" spans="1:11" x14ac:dyDescent="0.25">
      <c r="A500" s="2">
        <v>1653969</v>
      </c>
      <c r="B500" s="8">
        <v>2166</v>
      </c>
      <c r="C500" s="8">
        <v>7</v>
      </c>
      <c r="J500" s="2">
        <v>1700141</v>
      </c>
      <c r="K500" s="8">
        <v>1</v>
      </c>
    </row>
    <row r="501" spans="1:11" x14ac:dyDescent="0.25">
      <c r="A501" s="2">
        <v>1696748</v>
      </c>
      <c r="B501" s="8">
        <v>2161</v>
      </c>
      <c r="C501" s="8">
        <v>7</v>
      </c>
      <c r="J501" s="2">
        <v>1699767</v>
      </c>
      <c r="K501" s="8">
        <v>1</v>
      </c>
    </row>
    <row r="502" spans="1:11" x14ac:dyDescent="0.25">
      <c r="A502" s="2">
        <v>1692113</v>
      </c>
      <c r="B502" s="8">
        <v>2140</v>
      </c>
      <c r="C502" s="8">
        <v>5</v>
      </c>
      <c r="J502" s="2">
        <v>1700143</v>
      </c>
      <c r="K502" s="8">
        <v>1</v>
      </c>
    </row>
    <row r="503" spans="1:11" x14ac:dyDescent="0.25">
      <c r="A503" s="2">
        <v>1666466</v>
      </c>
      <c r="B503" s="8">
        <v>2140</v>
      </c>
      <c r="C503" s="8">
        <v>6</v>
      </c>
      <c r="J503" s="2">
        <v>1694812</v>
      </c>
      <c r="K503" s="8">
        <v>1</v>
      </c>
    </row>
    <row r="504" spans="1:11" x14ac:dyDescent="0.25">
      <c r="A504" s="2">
        <v>1686657</v>
      </c>
      <c r="B504" s="8">
        <v>2136</v>
      </c>
      <c r="C504" s="8">
        <v>7</v>
      </c>
      <c r="J504" s="2">
        <v>1700298</v>
      </c>
      <c r="K504" s="8">
        <v>1</v>
      </c>
    </row>
    <row r="505" spans="1:11" x14ac:dyDescent="0.25">
      <c r="A505" s="2">
        <v>1692955</v>
      </c>
      <c r="B505" s="8">
        <v>2119</v>
      </c>
      <c r="C505" s="8">
        <v>3</v>
      </c>
      <c r="J505" s="2">
        <v>1696107</v>
      </c>
      <c r="K505" s="8">
        <v>1</v>
      </c>
    </row>
    <row r="506" spans="1:11" x14ac:dyDescent="0.25">
      <c r="A506" s="2">
        <v>1693019</v>
      </c>
      <c r="B506" s="8">
        <v>2094</v>
      </c>
      <c r="C506" s="8">
        <v>5</v>
      </c>
      <c r="J506" s="2">
        <v>1700305</v>
      </c>
      <c r="K506" s="8">
        <v>1</v>
      </c>
    </row>
    <row r="507" spans="1:11" x14ac:dyDescent="0.25">
      <c r="A507" s="2">
        <v>1699768</v>
      </c>
      <c r="B507" s="8">
        <v>2054</v>
      </c>
      <c r="C507" s="8">
        <v>2</v>
      </c>
      <c r="J507" s="2">
        <v>1699773</v>
      </c>
      <c r="K507" s="8">
        <v>1</v>
      </c>
    </row>
    <row r="508" spans="1:11" x14ac:dyDescent="0.25">
      <c r="A508" s="2">
        <v>1699173</v>
      </c>
      <c r="B508" s="8">
        <v>2050</v>
      </c>
      <c r="C508" s="8">
        <v>2</v>
      </c>
      <c r="J508" s="2">
        <v>1700307</v>
      </c>
      <c r="K508" s="8">
        <v>1</v>
      </c>
    </row>
    <row r="509" spans="1:11" x14ac:dyDescent="0.25">
      <c r="A509" s="2">
        <v>1685329</v>
      </c>
      <c r="B509" s="8">
        <v>2031</v>
      </c>
      <c r="C509" s="8">
        <v>7</v>
      </c>
      <c r="J509" s="2">
        <v>1699792</v>
      </c>
      <c r="K509" s="8">
        <v>1</v>
      </c>
    </row>
    <row r="510" spans="1:11" x14ac:dyDescent="0.25">
      <c r="A510" s="2">
        <v>1699246</v>
      </c>
      <c r="B510" s="8">
        <v>2012</v>
      </c>
      <c r="C510" s="8">
        <v>1</v>
      </c>
      <c r="J510" s="2">
        <v>1700309</v>
      </c>
      <c r="K510" s="8">
        <v>1</v>
      </c>
    </row>
    <row r="511" spans="1:11" x14ac:dyDescent="0.25">
      <c r="A511" s="2">
        <v>1662554</v>
      </c>
      <c r="B511" s="8">
        <v>2011</v>
      </c>
      <c r="C511" s="8">
        <v>2</v>
      </c>
      <c r="J511" s="2">
        <v>1699794</v>
      </c>
      <c r="K511" s="8">
        <v>1</v>
      </c>
    </row>
    <row r="512" spans="1:11" x14ac:dyDescent="0.25">
      <c r="A512" s="2">
        <v>1697087</v>
      </c>
      <c r="B512" s="8">
        <v>1999</v>
      </c>
      <c r="C512" s="8">
        <v>6</v>
      </c>
      <c r="J512" s="2">
        <v>1700362</v>
      </c>
      <c r="K512" s="8">
        <v>1</v>
      </c>
    </row>
    <row r="513" spans="1:11" x14ac:dyDescent="0.25">
      <c r="A513" s="2">
        <v>1699691</v>
      </c>
      <c r="B513" s="8">
        <v>1982</v>
      </c>
      <c r="C513" s="8">
        <v>1</v>
      </c>
      <c r="J513" s="2">
        <v>1699797</v>
      </c>
      <c r="K513" s="8">
        <v>1</v>
      </c>
    </row>
    <row r="514" spans="1:11" x14ac:dyDescent="0.25">
      <c r="A514" s="2">
        <v>1696456</v>
      </c>
      <c r="B514" s="8">
        <v>1959</v>
      </c>
      <c r="C514" s="8">
        <v>1</v>
      </c>
      <c r="J514" s="2">
        <v>1700366</v>
      </c>
      <c r="K514" s="8">
        <v>1</v>
      </c>
    </row>
    <row r="515" spans="1:11" x14ac:dyDescent="0.25">
      <c r="A515" s="2">
        <v>1644200</v>
      </c>
      <c r="B515" s="8">
        <v>1956</v>
      </c>
      <c r="C515" s="8">
        <v>5</v>
      </c>
      <c r="J515" s="2">
        <v>1699799</v>
      </c>
      <c r="K515" s="8">
        <v>1</v>
      </c>
    </row>
    <row r="516" spans="1:11" x14ac:dyDescent="0.25">
      <c r="A516" s="2">
        <v>1700362</v>
      </c>
      <c r="B516" s="8">
        <v>1931</v>
      </c>
      <c r="C516" s="8">
        <v>6</v>
      </c>
      <c r="J516" s="2">
        <v>1700380</v>
      </c>
      <c r="K516" s="8">
        <v>1</v>
      </c>
    </row>
    <row r="517" spans="1:11" x14ac:dyDescent="0.25">
      <c r="A517" s="2">
        <v>1699220</v>
      </c>
      <c r="B517" s="8">
        <v>1931</v>
      </c>
      <c r="C517" s="8">
        <v>1</v>
      </c>
      <c r="J517" s="2">
        <v>1699836</v>
      </c>
      <c r="K517" s="8">
        <v>1</v>
      </c>
    </row>
    <row r="518" spans="1:11" x14ac:dyDescent="0.25">
      <c r="A518" s="2">
        <v>1651377</v>
      </c>
      <c r="B518" s="8">
        <v>1929</v>
      </c>
      <c r="C518" s="8">
        <v>3</v>
      </c>
      <c r="J518" s="2">
        <v>1700539</v>
      </c>
      <c r="K518" s="8">
        <v>1</v>
      </c>
    </row>
    <row r="519" spans="1:11" x14ac:dyDescent="0.25">
      <c r="A519" s="2">
        <v>1620552</v>
      </c>
      <c r="B519" s="8">
        <v>1927</v>
      </c>
      <c r="C519" s="8">
        <v>4</v>
      </c>
      <c r="J519" s="2">
        <v>1699842</v>
      </c>
      <c r="K519" s="8">
        <v>1</v>
      </c>
    </row>
    <row r="520" spans="1:11" x14ac:dyDescent="0.25">
      <c r="A520" s="2">
        <v>1690001</v>
      </c>
      <c r="B520" s="8">
        <v>1914</v>
      </c>
      <c r="C520" s="8">
        <v>5</v>
      </c>
      <c r="J520" s="2">
        <v>1700558</v>
      </c>
      <c r="K520" s="8">
        <v>1</v>
      </c>
    </row>
    <row r="521" spans="1:11" x14ac:dyDescent="0.25">
      <c r="A521" s="2">
        <v>1699793</v>
      </c>
      <c r="B521" s="8">
        <v>1910</v>
      </c>
      <c r="C521" s="8">
        <v>1</v>
      </c>
      <c r="J521" s="2">
        <v>1696114</v>
      </c>
      <c r="K521" s="8">
        <v>1</v>
      </c>
    </row>
    <row r="522" spans="1:11" x14ac:dyDescent="0.25">
      <c r="A522" s="2">
        <v>1692106</v>
      </c>
      <c r="B522" s="8">
        <v>1907</v>
      </c>
      <c r="C522" s="8">
        <v>3</v>
      </c>
      <c r="J522" s="2">
        <v>1700570</v>
      </c>
      <c r="K522" s="8">
        <v>1</v>
      </c>
    </row>
    <row r="523" spans="1:11" x14ac:dyDescent="0.25">
      <c r="A523" s="2">
        <v>1682648</v>
      </c>
      <c r="B523" s="8">
        <v>1905</v>
      </c>
      <c r="C523" s="8">
        <v>7</v>
      </c>
      <c r="J523" s="2">
        <v>1696200</v>
      </c>
      <c r="K523" s="8">
        <v>1</v>
      </c>
    </row>
    <row r="524" spans="1:11" x14ac:dyDescent="0.25">
      <c r="A524" s="2">
        <v>1683282</v>
      </c>
      <c r="B524" s="8">
        <v>1879</v>
      </c>
      <c r="C524" s="8">
        <v>4</v>
      </c>
      <c r="J524" s="2">
        <v>1700693</v>
      </c>
      <c r="K524" s="8">
        <v>1</v>
      </c>
    </row>
    <row r="525" spans="1:11" x14ac:dyDescent="0.25">
      <c r="A525" s="2">
        <v>1689457</v>
      </c>
      <c r="B525" s="8">
        <v>1844</v>
      </c>
      <c r="C525" s="8">
        <v>6</v>
      </c>
      <c r="J525" s="2">
        <v>1696202</v>
      </c>
      <c r="K525" s="8">
        <v>1</v>
      </c>
    </row>
    <row r="526" spans="1:11" x14ac:dyDescent="0.25">
      <c r="A526" s="2">
        <v>1683407</v>
      </c>
      <c r="B526" s="8">
        <v>1833</v>
      </c>
      <c r="C526" s="8">
        <v>5</v>
      </c>
      <c r="J526" s="2">
        <v>1700769</v>
      </c>
      <c r="K526" s="8">
        <v>1</v>
      </c>
    </row>
    <row r="527" spans="1:11" x14ac:dyDescent="0.25">
      <c r="A527" s="2">
        <v>1702654</v>
      </c>
      <c r="B527" s="8">
        <v>1830</v>
      </c>
      <c r="C527" s="8">
        <v>3</v>
      </c>
      <c r="J527" s="2">
        <v>1696204</v>
      </c>
      <c r="K527" s="8">
        <v>1</v>
      </c>
    </row>
    <row r="528" spans="1:11" x14ac:dyDescent="0.25">
      <c r="A528" s="2">
        <v>1701406</v>
      </c>
      <c r="B528" s="8">
        <v>1829</v>
      </c>
      <c r="C528" s="8">
        <v>6</v>
      </c>
      <c r="J528" s="2">
        <v>1700870</v>
      </c>
      <c r="K528" s="8">
        <v>1</v>
      </c>
    </row>
    <row r="529" spans="1:11" x14ac:dyDescent="0.25">
      <c r="A529" s="2">
        <v>1697874</v>
      </c>
      <c r="B529" s="8">
        <v>1817</v>
      </c>
      <c r="C529" s="8">
        <v>3</v>
      </c>
      <c r="J529" s="2">
        <v>1696206</v>
      </c>
      <c r="K529" s="8">
        <v>1</v>
      </c>
    </row>
    <row r="530" spans="1:11" x14ac:dyDescent="0.25">
      <c r="A530" s="2">
        <v>1680245</v>
      </c>
      <c r="B530" s="8">
        <v>1816</v>
      </c>
      <c r="C530" s="8">
        <v>6</v>
      </c>
      <c r="J530" s="2">
        <v>1700875</v>
      </c>
      <c r="K530" s="8">
        <v>1</v>
      </c>
    </row>
    <row r="531" spans="1:11" x14ac:dyDescent="0.25">
      <c r="A531" s="2">
        <v>1700738</v>
      </c>
      <c r="B531" s="8">
        <v>1811</v>
      </c>
      <c r="C531" s="8">
        <v>1</v>
      </c>
      <c r="J531" s="2">
        <v>1699971</v>
      </c>
      <c r="K531" s="8">
        <v>1</v>
      </c>
    </row>
    <row r="532" spans="1:11" x14ac:dyDescent="0.25">
      <c r="A532" s="2">
        <v>1682751</v>
      </c>
      <c r="B532" s="8">
        <v>1811</v>
      </c>
      <c r="C532" s="8">
        <v>5</v>
      </c>
      <c r="J532" s="2">
        <v>1700958</v>
      </c>
      <c r="K532" s="8">
        <v>1</v>
      </c>
    </row>
    <row r="533" spans="1:11" x14ac:dyDescent="0.25">
      <c r="A533" s="2">
        <v>1702653</v>
      </c>
      <c r="B533" s="8">
        <v>1800</v>
      </c>
      <c r="C533" s="8">
        <v>3</v>
      </c>
      <c r="J533" s="2">
        <v>1699976</v>
      </c>
      <c r="K533" s="8">
        <v>1</v>
      </c>
    </row>
    <row r="534" spans="1:11" x14ac:dyDescent="0.25">
      <c r="A534" s="2">
        <v>1699766</v>
      </c>
      <c r="B534" s="8">
        <v>1783</v>
      </c>
      <c r="C534" s="8">
        <v>2</v>
      </c>
      <c r="J534" s="2">
        <v>1701317</v>
      </c>
      <c r="K534" s="8">
        <v>1</v>
      </c>
    </row>
    <row r="535" spans="1:11" x14ac:dyDescent="0.25">
      <c r="A535" s="2">
        <v>1696954</v>
      </c>
      <c r="B535" s="8">
        <v>1741</v>
      </c>
      <c r="C535" s="8">
        <v>4</v>
      </c>
      <c r="J535" s="2">
        <v>1699995</v>
      </c>
      <c r="K535" s="8">
        <v>1</v>
      </c>
    </row>
    <row r="536" spans="1:11" x14ac:dyDescent="0.25">
      <c r="A536" s="2">
        <v>1696260</v>
      </c>
      <c r="B536" s="8">
        <v>1690</v>
      </c>
      <c r="C536" s="8">
        <v>1</v>
      </c>
      <c r="J536" s="2">
        <v>1701320</v>
      </c>
      <c r="K536" s="8">
        <v>1</v>
      </c>
    </row>
    <row r="537" spans="1:11" x14ac:dyDescent="0.25">
      <c r="A537" s="2">
        <v>1683405</v>
      </c>
      <c r="B537" s="8">
        <v>1670</v>
      </c>
      <c r="C537" s="8">
        <v>6</v>
      </c>
      <c r="J537" s="2">
        <v>1700014</v>
      </c>
      <c r="K537" s="8">
        <v>1</v>
      </c>
    </row>
    <row r="538" spans="1:11" x14ac:dyDescent="0.25">
      <c r="A538" s="2">
        <v>1689553</v>
      </c>
      <c r="B538" s="8">
        <v>1632</v>
      </c>
      <c r="C538" s="8">
        <v>2</v>
      </c>
      <c r="J538" s="2">
        <v>1701405</v>
      </c>
      <c r="K538" s="8">
        <v>1</v>
      </c>
    </row>
    <row r="539" spans="1:11" x14ac:dyDescent="0.25">
      <c r="A539" s="2">
        <v>1652887</v>
      </c>
      <c r="B539" s="8">
        <v>1630</v>
      </c>
      <c r="C539" s="8">
        <v>5</v>
      </c>
      <c r="J539" s="2">
        <v>1700089</v>
      </c>
      <c r="K539" s="8">
        <v>1</v>
      </c>
    </row>
    <row r="540" spans="1:11" x14ac:dyDescent="0.25">
      <c r="A540" s="2">
        <v>1678648</v>
      </c>
      <c r="B540" s="8">
        <v>1627</v>
      </c>
      <c r="C540" s="8">
        <v>4</v>
      </c>
      <c r="J540" s="2">
        <v>1701418</v>
      </c>
      <c r="K540" s="8">
        <v>1</v>
      </c>
    </row>
    <row r="541" spans="1:11" x14ac:dyDescent="0.25">
      <c r="A541" s="2">
        <v>1682772</v>
      </c>
      <c r="B541" s="8">
        <v>1575</v>
      </c>
      <c r="C541" s="8">
        <v>5</v>
      </c>
      <c r="J541" s="2">
        <v>1700097</v>
      </c>
      <c r="K541" s="8">
        <v>1</v>
      </c>
    </row>
    <row r="542" spans="1:11" x14ac:dyDescent="0.25">
      <c r="A542" s="2">
        <v>1682763</v>
      </c>
      <c r="B542" s="8">
        <v>1566</v>
      </c>
      <c r="C542" s="8">
        <v>5</v>
      </c>
      <c r="J542" s="2">
        <v>1701546</v>
      </c>
      <c r="K542" s="8">
        <v>1</v>
      </c>
    </row>
    <row r="543" spans="1:11" x14ac:dyDescent="0.25">
      <c r="A543" s="2">
        <v>1684755</v>
      </c>
      <c r="B543" s="8">
        <v>1559</v>
      </c>
      <c r="C543" s="8">
        <v>5</v>
      </c>
      <c r="J543" s="2">
        <v>1700106</v>
      </c>
      <c r="K543" s="8">
        <v>1</v>
      </c>
    </row>
    <row r="544" spans="1:11" x14ac:dyDescent="0.25">
      <c r="A544" s="2">
        <v>1690171</v>
      </c>
      <c r="B544" s="8">
        <v>1559</v>
      </c>
      <c r="C544" s="8">
        <v>5</v>
      </c>
      <c r="J544" s="2">
        <v>1701972</v>
      </c>
      <c r="K544" s="8">
        <v>1</v>
      </c>
    </row>
    <row r="545" spans="1:11" x14ac:dyDescent="0.25">
      <c r="A545" s="2">
        <v>1693105</v>
      </c>
      <c r="B545" s="8">
        <v>1553</v>
      </c>
      <c r="C545" s="8">
        <v>3</v>
      </c>
      <c r="J545" s="2">
        <v>1700121</v>
      </c>
      <c r="K545" s="8">
        <v>1</v>
      </c>
    </row>
    <row r="546" spans="1:11" x14ac:dyDescent="0.25">
      <c r="A546" s="2">
        <v>1660153</v>
      </c>
      <c r="B546" s="8">
        <v>1547</v>
      </c>
      <c r="C546" s="8">
        <v>4</v>
      </c>
      <c r="J546" s="2">
        <v>1702224</v>
      </c>
      <c r="K546" s="8">
        <v>1</v>
      </c>
    </row>
    <row r="547" spans="1:11" x14ac:dyDescent="0.25">
      <c r="A547" s="2">
        <v>1695139</v>
      </c>
      <c r="B547" s="8">
        <v>1540</v>
      </c>
      <c r="C547" s="8">
        <v>4</v>
      </c>
      <c r="J547" s="2">
        <v>1700130</v>
      </c>
      <c r="K547" s="8">
        <v>1</v>
      </c>
    </row>
    <row r="548" spans="1:11" x14ac:dyDescent="0.25">
      <c r="A548" s="2">
        <v>1699361</v>
      </c>
      <c r="B548" s="8">
        <v>1534</v>
      </c>
      <c r="C548" s="8">
        <v>1</v>
      </c>
      <c r="J548" s="2">
        <v>1702653</v>
      </c>
      <c r="K548" s="8">
        <v>1</v>
      </c>
    </row>
    <row r="549" spans="1:11" x14ac:dyDescent="0.25">
      <c r="A549" s="2">
        <v>1699333</v>
      </c>
      <c r="B549" s="8">
        <v>1529</v>
      </c>
      <c r="C549" s="8">
        <v>1</v>
      </c>
      <c r="J549" s="2">
        <v>1700137</v>
      </c>
      <c r="K549" s="8">
        <v>1</v>
      </c>
    </row>
    <row r="550" spans="1:11" x14ac:dyDescent="0.25">
      <c r="A550" s="2">
        <v>1685214</v>
      </c>
      <c r="B550" s="8">
        <v>1527</v>
      </c>
      <c r="C550" s="8">
        <v>3</v>
      </c>
      <c r="J550" s="2">
        <v>1694674</v>
      </c>
      <c r="K550" s="8">
        <v>1</v>
      </c>
    </row>
    <row r="551" spans="1:11" x14ac:dyDescent="0.25">
      <c r="A551" s="2">
        <v>1689785</v>
      </c>
      <c r="B551" s="8">
        <v>1519</v>
      </c>
      <c r="C551" s="8">
        <v>5</v>
      </c>
      <c r="J551" s="2">
        <v>1700139</v>
      </c>
      <c r="K551" s="8">
        <v>1</v>
      </c>
    </row>
    <row r="552" spans="1:11" x14ac:dyDescent="0.25">
      <c r="A552" s="2">
        <v>1636236</v>
      </c>
      <c r="B552" s="8">
        <v>1518</v>
      </c>
      <c r="C552" s="8">
        <v>3</v>
      </c>
      <c r="J552" s="2">
        <v>1699265</v>
      </c>
      <c r="K552" s="8">
        <v>1</v>
      </c>
    </row>
    <row r="553" spans="1:11" x14ac:dyDescent="0.25">
      <c r="A553" s="2">
        <v>1666992</v>
      </c>
      <c r="B553" s="8">
        <v>1507</v>
      </c>
      <c r="C553" s="8">
        <v>5</v>
      </c>
      <c r="J553" s="2">
        <v>1699268</v>
      </c>
      <c r="K553" s="8">
        <v>1</v>
      </c>
    </row>
    <row r="554" spans="1:11" x14ac:dyDescent="0.25">
      <c r="A554" s="2">
        <v>1672720</v>
      </c>
      <c r="B554" s="8">
        <v>1506</v>
      </c>
      <c r="C554" s="8">
        <v>4</v>
      </c>
      <c r="J554" s="2">
        <v>1700142</v>
      </c>
      <c r="K554" s="8">
        <v>1</v>
      </c>
    </row>
    <row r="555" spans="1:11" x14ac:dyDescent="0.25">
      <c r="A555" s="2">
        <v>1655985</v>
      </c>
      <c r="B555" s="8">
        <v>1502</v>
      </c>
      <c r="C555" s="8">
        <v>5</v>
      </c>
      <c r="J555" s="2">
        <v>1698815</v>
      </c>
      <c r="K555" s="8">
        <v>1</v>
      </c>
    </row>
    <row r="556" spans="1:11" x14ac:dyDescent="0.25">
      <c r="A556" s="2">
        <v>1699425</v>
      </c>
      <c r="B556" s="8">
        <v>1495</v>
      </c>
      <c r="C556" s="8">
        <v>2</v>
      </c>
      <c r="J556" s="2">
        <v>1700263</v>
      </c>
      <c r="K556" s="8">
        <v>1</v>
      </c>
    </row>
    <row r="557" spans="1:11" x14ac:dyDescent="0.25">
      <c r="A557" s="2">
        <v>1699353</v>
      </c>
      <c r="B557" s="8">
        <v>1495</v>
      </c>
      <c r="C557" s="8">
        <v>1</v>
      </c>
      <c r="J557" s="2">
        <v>1698898</v>
      </c>
      <c r="K557" s="8">
        <v>1</v>
      </c>
    </row>
    <row r="558" spans="1:11" x14ac:dyDescent="0.25">
      <c r="A558" s="2">
        <v>1689780</v>
      </c>
      <c r="B558" s="8">
        <v>1480</v>
      </c>
      <c r="C558" s="8">
        <v>4</v>
      </c>
      <c r="J558" s="2">
        <v>1700304</v>
      </c>
      <c r="K558" s="8">
        <v>1</v>
      </c>
    </row>
    <row r="559" spans="1:11" x14ac:dyDescent="0.25">
      <c r="A559" s="2">
        <v>1699135</v>
      </c>
      <c r="B559" s="8">
        <v>1474</v>
      </c>
      <c r="C559" s="8">
        <v>1</v>
      </c>
      <c r="J559" s="2">
        <v>1698913</v>
      </c>
      <c r="K559" s="8">
        <v>1</v>
      </c>
    </row>
    <row r="560" spans="1:11" x14ac:dyDescent="0.25">
      <c r="A560" s="2">
        <v>1697883</v>
      </c>
      <c r="B560" s="8">
        <v>1471</v>
      </c>
      <c r="C560" s="8">
        <v>2</v>
      </c>
      <c r="J560" s="2">
        <v>1700306</v>
      </c>
      <c r="K560" s="8">
        <v>1</v>
      </c>
    </row>
    <row r="561" spans="1:11" x14ac:dyDescent="0.25">
      <c r="A561" s="2">
        <v>1682796</v>
      </c>
      <c r="B561" s="8">
        <v>1465</v>
      </c>
      <c r="C561" s="8">
        <v>4</v>
      </c>
      <c r="J561" s="2">
        <v>1698924</v>
      </c>
      <c r="K561" s="8">
        <v>1</v>
      </c>
    </row>
    <row r="562" spans="1:11" x14ac:dyDescent="0.25">
      <c r="A562" s="2">
        <v>1682859</v>
      </c>
      <c r="B562" s="8">
        <v>1454</v>
      </c>
      <c r="C562" s="8">
        <v>5</v>
      </c>
      <c r="J562" s="2">
        <v>1700308</v>
      </c>
      <c r="K562" s="8">
        <v>1</v>
      </c>
    </row>
    <row r="563" spans="1:11" x14ac:dyDescent="0.25">
      <c r="A563" s="2">
        <v>1692987</v>
      </c>
      <c r="B563" s="8">
        <v>1426</v>
      </c>
      <c r="C563" s="8">
        <v>3</v>
      </c>
      <c r="J563" s="2">
        <v>1698930</v>
      </c>
      <c r="K563" s="8">
        <v>1</v>
      </c>
    </row>
    <row r="564" spans="1:11" x14ac:dyDescent="0.25">
      <c r="A564" s="2">
        <v>1692956</v>
      </c>
      <c r="B564" s="8">
        <v>1417</v>
      </c>
      <c r="C564" s="8">
        <v>2</v>
      </c>
      <c r="J564" s="2">
        <v>1700360</v>
      </c>
      <c r="K564" s="8">
        <v>1</v>
      </c>
    </row>
    <row r="565" spans="1:11" x14ac:dyDescent="0.25">
      <c r="A565" s="2">
        <v>1683403</v>
      </c>
      <c r="B565" s="8">
        <v>1414</v>
      </c>
      <c r="C565" s="8">
        <v>5</v>
      </c>
      <c r="J565" s="2">
        <v>1698977</v>
      </c>
      <c r="K565" s="8">
        <v>1</v>
      </c>
    </row>
    <row r="566" spans="1:11" x14ac:dyDescent="0.25">
      <c r="A566" s="2">
        <v>1681688</v>
      </c>
      <c r="B566" s="8">
        <v>1413</v>
      </c>
      <c r="C566" s="8">
        <v>3</v>
      </c>
      <c r="J566" s="2">
        <v>1700363</v>
      </c>
      <c r="K566" s="8">
        <v>1</v>
      </c>
    </row>
    <row r="567" spans="1:11" x14ac:dyDescent="0.25">
      <c r="A567" s="2">
        <v>1701405</v>
      </c>
      <c r="B567" s="8">
        <v>1409</v>
      </c>
      <c r="C567" s="8">
        <v>4</v>
      </c>
      <c r="J567" s="2">
        <v>1698988</v>
      </c>
      <c r="K567" s="8">
        <v>1</v>
      </c>
    </row>
    <row r="568" spans="1:11" x14ac:dyDescent="0.25">
      <c r="A568" s="2">
        <v>1697781</v>
      </c>
      <c r="B568" s="8">
        <v>1403</v>
      </c>
      <c r="C568" s="8">
        <v>4</v>
      </c>
      <c r="J568" s="2">
        <v>1700371</v>
      </c>
      <c r="K568" s="8">
        <v>1</v>
      </c>
    </row>
    <row r="569" spans="1:11" x14ac:dyDescent="0.25">
      <c r="A569" s="2">
        <v>1699844</v>
      </c>
      <c r="B569" s="8">
        <v>1402</v>
      </c>
      <c r="C569" s="8">
        <v>1</v>
      </c>
      <c r="J569" s="2">
        <v>1698997</v>
      </c>
      <c r="K569" s="8">
        <v>1</v>
      </c>
    </row>
    <row r="570" spans="1:11" x14ac:dyDescent="0.25">
      <c r="A570" s="2">
        <v>1643056</v>
      </c>
      <c r="B570" s="8">
        <v>1378</v>
      </c>
      <c r="C570" s="8">
        <v>1</v>
      </c>
      <c r="J570" s="2">
        <v>1700382</v>
      </c>
      <c r="K570" s="8">
        <v>1</v>
      </c>
    </row>
    <row r="571" spans="1:11" x14ac:dyDescent="0.25">
      <c r="A571" s="2">
        <v>1683190</v>
      </c>
      <c r="B571" s="8">
        <v>1371</v>
      </c>
      <c r="C571" s="8">
        <v>3</v>
      </c>
      <c r="J571" s="2">
        <v>1699022</v>
      </c>
      <c r="K571" s="8">
        <v>1</v>
      </c>
    </row>
    <row r="572" spans="1:11" x14ac:dyDescent="0.25">
      <c r="A572" s="2">
        <v>1689556</v>
      </c>
      <c r="B572" s="8">
        <v>1361</v>
      </c>
      <c r="C572" s="8">
        <v>2</v>
      </c>
      <c r="J572" s="2">
        <v>1700557</v>
      </c>
      <c r="K572" s="8">
        <v>1</v>
      </c>
    </row>
    <row r="573" spans="1:11" x14ac:dyDescent="0.25">
      <c r="A573" s="2">
        <v>1692723</v>
      </c>
      <c r="B573" s="8">
        <v>1360</v>
      </c>
      <c r="C573" s="8">
        <v>4</v>
      </c>
      <c r="J573" s="2">
        <v>1699135</v>
      </c>
      <c r="K573" s="8">
        <v>1</v>
      </c>
    </row>
    <row r="574" spans="1:11" x14ac:dyDescent="0.25">
      <c r="A574" s="2">
        <v>1664346</v>
      </c>
      <c r="B574" s="8">
        <v>1360</v>
      </c>
      <c r="C574" s="8">
        <v>4</v>
      </c>
      <c r="J574" s="2">
        <v>1700569</v>
      </c>
      <c r="K574" s="8">
        <v>1</v>
      </c>
    </row>
    <row r="575" spans="1:11" x14ac:dyDescent="0.25">
      <c r="A575" s="2">
        <v>1688600</v>
      </c>
      <c r="B575" s="8">
        <v>1358</v>
      </c>
      <c r="C575" s="8">
        <v>4</v>
      </c>
      <c r="J575" s="2">
        <v>1699166</v>
      </c>
      <c r="K575" s="8">
        <v>1</v>
      </c>
    </row>
    <row r="576" spans="1:11" x14ac:dyDescent="0.25">
      <c r="A576" s="2">
        <v>1700118</v>
      </c>
      <c r="B576" s="8">
        <v>1341</v>
      </c>
      <c r="C576" s="8">
        <v>4</v>
      </c>
      <c r="J576" s="2">
        <v>1700657</v>
      </c>
      <c r="K576" s="8">
        <v>1</v>
      </c>
    </row>
    <row r="577" spans="1:11" x14ac:dyDescent="0.25">
      <c r="A577" s="2">
        <v>1636782</v>
      </c>
      <c r="B577" s="8">
        <v>1312</v>
      </c>
      <c r="C577" s="8">
        <v>4</v>
      </c>
      <c r="J577" s="2">
        <v>1699172</v>
      </c>
      <c r="K577" s="8">
        <v>1</v>
      </c>
    </row>
    <row r="578" spans="1:11" x14ac:dyDescent="0.25">
      <c r="A578" s="2">
        <v>1700570</v>
      </c>
      <c r="B578" s="8">
        <v>1309</v>
      </c>
      <c r="C578" s="8">
        <v>1</v>
      </c>
      <c r="J578" s="2">
        <v>1700738</v>
      </c>
      <c r="K578" s="8">
        <v>1</v>
      </c>
    </row>
    <row r="579" spans="1:11" x14ac:dyDescent="0.25">
      <c r="A579" s="2">
        <v>1652611</v>
      </c>
      <c r="B579" s="8">
        <v>1308</v>
      </c>
      <c r="C579" s="8">
        <v>4</v>
      </c>
      <c r="J579" s="2">
        <v>1699173</v>
      </c>
      <c r="K579" s="8">
        <v>1</v>
      </c>
    </row>
    <row r="580" spans="1:11" x14ac:dyDescent="0.25">
      <c r="A580" s="2">
        <v>1699265</v>
      </c>
      <c r="B580" s="8">
        <v>1279</v>
      </c>
      <c r="C580" s="8">
        <v>1</v>
      </c>
      <c r="J580" s="2">
        <v>1700869</v>
      </c>
      <c r="K580" s="8">
        <v>1</v>
      </c>
    </row>
    <row r="581" spans="1:11" x14ac:dyDescent="0.25">
      <c r="A581" s="2">
        <v>1686756</v>
      </c>
      <c r="B581" s="8">
        <v>1278</v>
      </c>
      <c r="C581" s="8">
        <v>1</v>
      </c>
      <c r="J581" s="2">
        <v>1699184</v>
      </c>
      <c r="K581" s="8">
        <v>1</v>
      </c>
    </row>
    <row r="582" spans="1:11" x14ac:dyDescent="0.25">
      <c r="A582" s="2">
        <v>1682594</v>
      </c>
      <c r="B582" s="8">
        <v>1276</v>
      </c>
      <c r="C582" s="8">
        <v>3</v>
      </c>
      <c r="J582" s="2">
        <v>1700871</v>
      </c>
      <c r="K582" s="8">
        <v>1</v>
      </c>
    </row>
    <row r="583" spans="1:11" x14ac:dyDescent="0.25">
      <c r="A583" s="2">
        <v>1652615</v>
      </c>
      <c r="B583" s="8">
        <v>1271</v>
      </c>
      <c r="C583" s="8">
        <v>3</v>
      </c>
      <c r="J583" s="2">
        <v>1699188</v>
      </c>
      <c r="K583" s="8">
        <v>1</v>
      </c>
    </row>
    <row r="584" spans="1:11" x14ac:dyDescent="0.25">
      <c r="A584" s="2">
        <v>1680781</v>
      </c>
      <c r="B584" s="8">
        <v>1270</v>
      </c>
      <c r="C584" s="8">
        <v>4</v>
      </c>
      <c r="J584" s="2">
        <v>1700887</v>
      </c>
      <c r="K584" s="8">
        <v>1</v>
      </c>
    </row>
    <row r="585" spans="1:11" x14ac:dyDescent="0.25">
      <c r="A585" s="2">
        <v>1699665</v>
      </c>
      <c r="B585" s="8">
        <v>1228</v>
      </c>
      <c r="C585" s="8">
        <v>1</v>
      </c>
      <c r="J585" s="2">
        <v>1699214</v>
      </c>
      <c r="K585" s="8">
        <v>1</v>
      </c>
    </row>
    <row r="586" spans="1:11" x14ac:dyDescent="0.25">
      <c r="A586" s="2">
        <v>1682865</v>
      </c>
      <c r="B586" s="8">
        <v>1224</v>
      </c>
      <c r="C586" s="8">
        <v>4</v>
      </c>
      <c r="J586" s="2">
        <v>1700980</v>
      </c>
      <c r="K586" s="8">
        <v>1</v>
      </c>
    </row>
    <row r="587" spans="1:11" x14ac:dyDescent="0.25">
      <c r="A587" s="2">
        <v>1682730</v>
      </c>
      <c r="B587" s="8">
        <v>1216</v>
      </c>
      <c r="C587" s="8">
        <v>4</v>
      </c>
      <c r="J587" s="2">
        <v>1699215</v>
      </c>
      <c r="K587" s="8">
        <v>1</v>
      </c>
    </row>
    <row r="588" spans="1:11" x14ac:dyDescent="0.25">
      <c r="A588" s="2">
        <v>1698930</v>
      </c>
      <c r="B588" s="8">
        <v>1192</v>
      </c>
      <c r="C588" s="8">
        <v>1</v>
      </c>
      <c r="J588" s="2">
        <v>1701319</v>
      </c>
      <c r="K588" s="8">
        <v>1</v>
      </c>
    </row>
    <row r="589" spans="1:11" x14ac:dyDescent="0.25">
      <c r="A589" s="2">
        <v>1699172</v>
      </c>
      <c r="B589" s="8">
        <v>1191</v>
      </c>
      <c r="C589" s="8">
        <v>1</v>
      </c>
      <c r="J589" s="2">
        <v>1699220</v>
      </c>
      <c r="K589" s="8">
        <v>1</v>
      </c>
    </row>
    <row r="590" spans="1:11" x14ac:dyDescent="0.25">
      <c r="A590" s="2">
        <v>1682799</v>
      </c>
      <c r="B590" s="8">
        <v>1174</v>
      </c>
      <c r="C590" s="8">
        <v>4</v>
      </c>
      <c r="J590" s="2">
        <v>1701324</v>
      </c>
      <c r="K590" s="8">
        <v>1</v>
      </c>
    </row>
    <row r="591" spans="1:11" x14ac:dyDescent="0.25">
      <c r="A591" s="2">
        <v>1683388</v>
      </c>
      <c r="B591" s="8">
        <v>1165</v>
      </c>
      <c r="C591" s="8">
        <v>4</v>
      </c>
      <c r="J591" s="2">
        <v>1699224</v>
      </c>
      <c r="K591" s="8">
        <v>1</v>
      </c>
    </row>
    <row r="592" spans="1:11" x14ac:dyDescent="0.25">
      <c r="A592" s="2">
        <v>1690632</v>
      </c>
      <c r="B592" s="8">
        <v>1160</v>
      </c>
      <c r="C592" s="8">
        <v>4</v>
      </c>
      <c r="J592" s="2">
        <v>1701406</v>
      </c>
      <c r="K592" s="8">
        <v>1</v>
      </c>
    </row>
    <row r="593" spans="1:11" x14ac:dyDescent="0.25">
      <c r="A593" s="2">
        <v>1699993</v>
      </c>
      <c r="B593" s="8">
        <v>1108</v>
      </c>
      <c r="C593" s="8">
        <v>3</v>
      </c>
      <c r="J593" s="2">
        <v>1699231</v>
      </c>
      <c r="K593" s="8">
        <v>1</v>
      </c>
    </row>
    <row r="594" spans="1:11" x14ac:dyDescent="0.25">
      <c r="A594" s="2">
        <v>1681882</v>
      </c>
      <c r="B594" s="8">
        <v>1086</v>
      </c>
      <c r="C594" s="8">
        <v>1</v>
      </c>
      <c r="J594" s="2">
        <v>1701462</v>
      </c>
      <c r="K594" s="8">
        <v>1</v>
      </c>
    </row>
    <row r="595" spans="1:11" x14ac:dyDescent="0.25">
      <c r="A595" s="2">
        <v>1681883</v>
      </c>
      <c r="B595" s="8">
        <v>1067</v>
      </c>
      <c r="C595" s="8">
        <v>1</v>
      </c>
      <c r="J595" s="2">
        <v>1699239</v>
      </c>
      <c r="K595" s="8">
        <v>1</v>
      </c>
    </row>
    <row r="596" spans="1:11" x14ac:dyDescent="0.25">
      <c r="A596" s="2">
        <v>1701462</v>
      </c>
      <c r="B596" s="8">
        <v>1064</v>
      </c>
      <c r="C596" s="8">
        <v>1</v>
      </c>
      <c r="J596" s="2">
        <v>1701550</v>
      </c>
      <c r="K596" s="8">
        <v>1</v>
      </c>
    </row>
    <row r="597" spans="1:11" x14ac:dyDescent="0.25">
      <c r="A597" s="2">
        <v>1621717</v>
      </c>
      <c r="B597" s="8">
        <v>1058</v>
      </c>
      <c r="C597" s="8">
        <v>3</v>
      </c>
      <c r="J597" s="2">
        <v>1699241</v>
      </c>
      <c r="K597" s="8">
        <v>1</v>
      </c>
    </row>
    <row r="598" spans="1:11" x14ac:dyDescent="0.25">
      <c r="A598" s="2">
        <v>1690092</v>
      </c>
      <c r="B598" s="8">
        <v>1055</v>
      </c>
      <c r="C598" s="8">
        <v>2</v>
      </c>
      <c r="J598" s="2">
        <v>1702016</v>
      </c>
      <c r="K598" s="8">
        <v>1</v>
      </c>
    </row>
    <row r="599" spans="1:11" x14ac:dyDescent="0.25">
      <c r="A599" s="2">
        <v>1696210</v>
      </c>
      <c r="B599" s="8">
        <v>1043</v>
      </c>
      <c r="C599" s="8">
        <v>2</v>
      </c>
      <c r="J599" s="2">
        <v>1699242</v>
      </c>
      <c r="K599" s="8">
        <v>1</v>
      </c>
    </row>
    <row r="600" spans="1:11" x14ac:dyDescent="0.25">
      <c r="A600" s="2">
        <v>1697067</v>
      </c>
      <c r="B600" s="8">
        <v>1042</v>
      </c>
      <c r="C600" s="8">
        <v>3</v>
      </c>
      <c r="J600" s="2">
        <v>1702652</v>
      </c>
      <c r="K600" s="8">
        <v>1</v>
      </c>
    </row>
    <row r="601" spans="1:11" x14ac:dyDescent="0.25">
      <c r="A601" s="2">
        <v>1681687</v>
      </c>
      <c r="B601" s="8">
        <v>1023</v>
      </c>
      <c r="C601" s="8">
        <v>1</v>
      </c>
      <c r="J601" s="2">
        <v>1699246</v>
      </c>
      <c r="K601" s="8">
        <v>1</v>
      </c>
    </row>
    <row r="602" spans="1:11" x14ac:dyDescent="0.25">
      <c r="A602" s="2">
        <v>1693117</v>
      </c>
      <c r="B602" s="8">
        <v>978</v>
      </c>
      <c r="C602" s="8">
        <v>3</v>
      </c>
      <c r="J602" s="2">
        <v>1702654</v>
      </c>
      <c r="K602" s="8">
        <v>1</v>
      </c>
    </row>
    <row r="603" spans="1:11" x14ac:dyDescent="0.25">
      <c r="A603" s="2">
        <v>1700121</v>
      </c>
      <c r="B603" s="8">
        <v>974</v>
      </c>
      <c r="C603" s="8">
        <v>3</v>
      </c>
      <c r="J603" s="2">
        <v>1699248</v>
      </c>
      <c r="K603" s="8">
        <v>1</v>
      </c>
    </row>
    <row r="604" spans="1:11" x14ac:dyDescent="0.25">
      <c r="A604" s="2">
        <v>1697071</v>
      </c>
      <c r="B604" s="8">
        <v>971</v>
      </c>
      <c r="C604" s="8">
        <v>3</v>
      </c>
      <c r="J604" s="2">
        <v>1699249</v>
      </c>
      <c r="K604" s="8">
        <v>1</v>
      </c>
    </row>
    <row r="605" spans="1:11" x14ac:dyDescent="0.25">
      <c r="A605" s="2">
        <v>1696752</v>
      </c>
      <c r="B605" s="8">
        <v>964</v>
      </c>
      <c r="C605" s="8">
        <v>3</v>
      </c>
      <c r="J605" s="2">
        <v>1693122</v>
      </c>
      <c r="K605" s="8">
        <v>1</v>
      </c>
    </row>
    <row r="606" spans="1:11" x14ac:dyDescent="0.25">
      <c r="A606" s="2">
        <v>1641237</v>
      </c>
      <c r="B606" s="8">
        <v>941</v>
      </c>
      <c r="C606" s="8">
        <v>1</v>
      </c>
      <c r="J606" s="2">
        <v>1691792</v>
      </c>
      <c r="K606" s="8">
        <v>1</v>
      </c>
    </row>
    <row r="607" spans="1:11" x14ac:dyDescent="0.25">
      <c r="A607" s="2">
        <v>1699976</v>
      </c>
      <c r="B607" s="8">
        <v>940</v>
      </c>
      <c r="C607" s="8">
        <v>3</v>
      </c>
      <c r="J607" s="2">
        <v>1691650</v>
      </c>
      <c r="K607" s="8">
        <v>1</v>
      </c>
    </row>
    <row r="608" spans="1:11" x14ac:dyDescent="0.25">
      <c r="A608" s="2">
        <v>1700958</v>
      </c>
      <c r="B608" s="8">
        <v>932</v>
      </c>
      <c r="C608" s="8">
        <v>1</v>
      </c>
      <c r="J608" s="2">
        <v>1685329</v>
      </c>
      <c r="K608" s="8">
        <v>1</v>
      </c>
    </row>
    <row r="609" spans="1:11" x14ac:dyDescent="0.25">
      <c r="A609" s="2">
        <v>1689782</v>
      </c>
      <c r="B609" s="8">
        <v>930</v>
      </c>
      <c r="C609" s="8">
        <v>3</v>
      </c>
      <c r="J609" s="2">
        <v>1692729</v>
      </c>
      <c r="K609" s="8">
        <v>1</v>
      </c>
    </row>
    <row r="610" spans="1:11" x14ac:dyDescent="0.25">
      <c r="A610" s="2">
        <v>1685952</v>
      </c>
      <c r="B610" s="8">
        <v>928</v>
      </c>
      <c r="C610" s="8">
        <v>3</v>
      </c>
      <c r="J610" s="2">
        <v>1685330</v>
      </c>
      <c r="K610" s="8">
        <v>1</v>
      </c>
    </row>
    <row r="611" spans="1:11" x14ac:dyDescent="0.25">
      <c r="A611" s="2">
        <v>1699327</v>
      </c>
      <c r="B611" s="8">
        <v>926</v>
      </c>
      <c r="C611" s="8">
        <v>1</v>
      </c>
      <c r="J611" s="2">
        <v>1694384</v>
      </c>
      <c r="K611" s="8">
        <v>1</v>
      </c>
    </row>
    <row r="612" spans="1:11" x14ac:dyDescent="0.25">
      <c r="A612" s="2">
        <v>1672245</v>
      </c>
      <c r="B612" s="8">
        <v>920</v>
      </c>
      <c r="C612" s="8">
        <v>3</v>
      </c>
      <c r="J612" s="2">
        <v>1685332</v>
      </c>
      <c r="K612" s="8">
        <v>1</v>
      </c>
    </row>
    <row r="613" spans="1:11" x14ac:dyDescent="0.25">
      <c r="A613" s="2">
        <v>1668097</v>
      </c>
      <c r="B613" s="8">
        <v>912</v>
      </c>
      <c r="C613" s="8">
        <v>2</v>
      </c>
      <c r="J613" s="2">
        <v>1691771</v>
      </c>
      <c r="K613" s="8">
        <v>1</v>
      </c>
    </row>
    <row r="614" spans="1:11" x14ac:dyDescent="0.25">
      <c r="A614" s="2">
        <v>1685330</v>
      </c>
      <c r="B614" s="8">
        <v>905</v>
      </c>
      <c r="C614" s="8">
        <v>3</v>
      </c>
      <c r="J614" s="2">
        <v>1687660</v>
      </c>
      <c r="K614" s="8">
        <v>1</v>
      </c>
    </row>
    <row r="615" spans="1:11" x14ac:dyDescent="0.25">
      <c r="A615" s="2">
        <v>1645070</v>
      </c>
      <c r="B615" s="8">
        <v>899</v>
      </c>
      <c r="C615" s="8">
        <v>3</v>
      </c>
      <c r="J615" s="2">
        <v>1687424</v>
      </c>
      <c r="K615" s="8">
        <v>1</v>
      </c>
    </row>
    <row r="616" spans="1:11" x14ac:dyDescent="0.25">
      <c r="A616" s="2">
        <v>1672006</v>
      </c>
      <c r="B616" s="8">
        <v>877</v>
      </c>
      <c r="C616" s="8">
        <v>2</v>
      </c>
      <c r="J616" s="2">
        <v>1687661</v>
      </c>
      <c r="K616" s="8">
        <v>1</v>
      </c>
    </row>
    <row r="617" spans="1:11" x14ac:dyDescent="0.25">
      <c r="A617" s="2">
        <v>1653237</v>
      </c>
      <c r="B617" s="8">
        <v>866</v>
      </c>
      <c r="C617" s="8">
        <v>3</v>
      </c>
      <c r="J617" s="2">
        <v>1692961</v>
      </c>
      <c r="K617" s="8">
        <v>1</v>
      </c>
    </row>
    <row r="618" spans="1:11" x14ac:dyDescent="0.25">
      <c r="A618" s="2">
        <v>1666957</v>
      </c>
      <c r="B618" s="8">
        <v>857</v>
      </c>
      <c r="C618" s="8">
        <v>3</v>
      </c>
      <c r="J618" s="2">
        <v>1687669</v>
      </c>
      <c r="K618" s="8">
        <v>1</v>
      </c>
    </row>
    <row r="619" spans="1:11" x14ac:dyDescent="0.25">
      <c r="A619" s="2">
        <v>1650404</v>
      </c>
      <c r="B619" s="8">
        <v>848</v>
      </c>
      <c r="C619" s="8">
        <v>3</v>
      </c>
      <c r="J619" s="2">
        <v>1693626</v>
      </c>
      <c r="K619" s="8">
        <v>1</v>
      </c>
    </row>
    <row r="620" spans="1:11" x14ac:dyDescent="0.25">
      <c r="A620" s="2">
        <v>1699325</v>
      </c>
      <c r="B620" s="8">
        <v>844</v>
      </c>
      <c r="C620" s="8">
        <v>1</v>
      </c>
      <c r="J620" s="2">
        <v>1687670</v>
      </c>
      <c r="K620" s="8">
        <v>1</v>
      </c>
    </row>
    <row r="621" spans="1:11" x14ac:dyDescent="0.25">
      <c r="A621" s="2">
        <v>1699546</v>
      </c>
      <c r="B621" s="8">
        <v>837</v>
      </c>
      <c r="C621" s="8">
        <v>1</v>
      </c>
      <c r="J621" s="2">
        <v>1694564</v>
      </c>
      <c r="K621" s="8">
        <v>1</v>
      </c>
    </row>
    <row r="622" spans="1:11" x14ac:dyDescent="0.25">
      <c r="A622" s="2">
        <v>1684709</v>
      </c>
      <c r="B622" s="8">
        <v>815</v>
      </c>
      <c r="C622" s="8">
        <v>3</v>
      </c>
      <c r="J622" s="2">
        <v>1687671</v>
      </c>
      <c r="K622" s="8">
        <v>1</v>
      </c>
    </row>
    <row r="623" spans="1:11" x14ac:dyDescent="0.25">
      <c r="A623" s="2">
        <v>1672712</v>
      </c>
      <c r="B623" s="8">
        <v>811</v>
      </c>
      <c r="C623" s="8">
        <v>2</v>
      </c>
      <c r="J623" s="2">
        <v>1691762</v>
      </c>
      <c r="K623" s="8">
        <v>1</v>
      </c>
    </row>
    <row r="624" spans="1:11" x14ac:dyDescent="0.25">
      <c r="A624" s="2">
        <v>1697230</v>
      </c>
      <c r="B624" s="8">
        <v>806</v>
      </c>
      <c r="C624" s="8">
        <v>2</v>
      </c>
      <c r="J624" s="2">
        <v>1687689</v>
      </c>
      <c r="K624" s="8">
        <v>1</v>
      </c>
    </row>
    <row r="625" spans="1:11" x14ac:dyDescent="0.25">
      <c r="A625" s="2">
        <v>1693192</v>
      </c>
      <c r="B625" s="8">
        <v>802</v>
      </c>
      <c r="C625" s="8">
        <v>2</v>
      </c>
      <c r="J625" s="2">
        <v>1691782</v>
      </c>
      <c r="K625" s="8">
        <v>1</v>
      </c>
    </row>
    <row r="626" spans="1:11" x14ac:dyDescent="0.25">
      <c r="A626" s="2">
        <v>1669685</v>
      </c>
      <c r="B626" s="8">
        <v>798</v>
      </c>
      <c r="C626" s="8">
        <v>2</v>
      </c>
      <c r="J626" s="2">
        <v>1687707</v>
      </c>
      <c r="K626" s="8">
        <v>1</v>
      </c>
    </row>
    <row r="627" spans="1:11" x14ac:dyDescent="0.25">
      <c r="A627" s="2">
        <v>1644062</v>
      </c>
      <c r="B627" s="8">
        <v>796</v>
      </c>
      <c r="C627" s="8">
        <v>2</v>
      </c>
      <c r="J627" s="2">
        <v>1687416</v>
      </c>
      <c r="K627" s="8">
        <v>1</v>
      </c>
    </row>
    <row r="628" spans="1:11" x14ac:dyDescent="0.25">
      <c r="A628" s="2">
        <v>1689601</v>
      </c>
      <c r="B628" s="8">
        <v>790</v>
      </c>
      <c r="C628" s="8">
        <v>2</v>
      </c>
      <c r="J628" s="2">
        <v>1687708</v>
      </c>
      <c r="K628" s="8">
        <v>1</v>
      </c>
    </row>
    <row r="629" spans="1:11" x14ac:dyDescent="0.25">
      <c r="A629" s="2">
        <v>1668557</v>
      </c>
      <c r="B629" s="8">
        <v>784</v>
      </c>
      <c r="C629" s="8">
        <v>1</v>
      </c>
      <c r="J629" s="2">
        <v>1687521</v>
      </c>
      <c r="K629" s="8">
        <v>1</v>
      </c>
    </row>
    <row r="630" spans="1:11" x14ac:dyDescent="0.25">
      <c r="A630" s="2">
        <v>1650400</v>
      </c>
      <c r="B630" s="8">
        <v>771</v>
      </c>
      <c r="C630" s="8">
        <v>2</v>
      </c>
      <c r="J630" s="2">
        <v>1687713</v>
      </c>
      <c r="K630" s="8">
        <v>1</v>
      </c>
    </row>
    <row r="631" spans="1:11" x14ac:dyDescent="0.25">
      <c r="A631" s="2">
        <v>1696149</v>
      </c>
      <c r="B631" s="8">
        <v>768</v>
      </c>
      <c r="C631" s="8">
        <v>2</v>
      </c>
      <c r="J631" s="2">
        <v>1692942</v>
      </c>
      <c r="K631" s="8">
        <v>1</v>
      </c>
    </row>
    <row r="632" spans="1:11" x14ac:dyDescent="0.25">
      <c r="A632" s="2">
        <v>1680740</v>
      </c>
      <c r="B632" s="8">
        <v>746</v>
      </c>
      <c r="C632" s="8">
        <v>2</v>
      </c>
      <c r="J632" s="2">
        <v>1687734</v>
      </c>
      <c r="K632" s="8">
        <v>1</v>
      </c>
    </row>
    <row r="633" spans="1:11" x14ac:dyDescent="0.25">
      <c r="A633" s="2">
        <v>1699556</v>
      </c>
      <c r="B633" s="8">
        <v>724</v>
      </c>
      <c r="C633" s="8">
        <v>1</v>
      </c>
      <c r="J633" s="2">
        <v>1693019</v>
      </c>
      <c r="K633" s="8">
        <v>1</v>
      </c>
    </row>
    <row r="634" spans="1:11" x14ac:dyDescent="0.25">
      <c r="A634" s="2">
        <v>1692737</v>
      </c>
      <c r="B634" s="8">
        <v>712</v>
      </c>
      <c r="C634" s="8">
        <v>2</v>
      </c>
      <c r="J634" s="2">
        <v>1685333</v>
      </c>
      <c r="K634" s="8">
        <v>1</v>
      </c>
    </row>
    <row r="635" spans="1:11" x14ac:dyDescent="0.25">
      <c r="A635" s="2">
        <v>1617714</v>
      </c>
      <c r="B635" s="8">
        <v>701</v>
      </c>
      <c r="C635" s="8">
        <v>2</v>
      </c>
      <c r="J635" s="2">
        <v>1693531</v>
      </c>
      <c r="K635" s="8">
        <v>1</v>
      </c>
    </row>
    <row r="636" spans="1:11" x14ac:dyDescent="0.25">
      <c r="A636" s="2">
        <v>1667126</v>
      </c>
      <c r="B636" s="8">
        <v>697</v>
      </c>
      <c r="C636" s="8">
        <v>1</v>
      </c>
      <c r="J636" s="2">
        <v>1687892</v>
      </c>
      <c r="K636" s="8">
        <v>1</v>
      </c>
    </row>
    <row r="637" spans="1:11" x14ac:dyDescent="0.25">
      <c r="A637" s="2">
        <v>1689786</v>
      </c>
      <c r="B637" s="8">
        <v>692</v>
      </c>
      <c r="C637" s="8">
        <v>2</v>
      </c>
      <c r="J637" s="2">
        <v>1693893</v>
      </c>
      <c r="K637" s="8">
        <v>1</v>
      </c>
    </row>
    <row r="638" spans="1:11" x14ac:dyDescent="0.25">
      <c r="A638" s="2">
        <v>1692724</v>
      </c>
      <c r="B638" s="8">
        <v>690</v>
      </c>
      <c r="C638" s="8">
        <v>2</v>
      </c>
      <c r="J638" s="2">
        <v>1688035</v>
      </c>
      <c r="K638" s="8">
        <v>1</v>
      </c>
    </row>
    <row r="639" spans="1:11" x14ac:dyDescent="0.25">
      <c r="A639" s="2">
        <v>1696533</v>
      </c>
      <c r="B639" s="8">
        <v>688</v>
      </c>
      <c r="C639" s="8">
        <v>2</v>
      </c>
      <c r="J639" s="2">
        <v>1694555</v>
      </c>
      <c r="K639" s="8">
        <v>1</v>
      </c>
    </row>
    <row r="640" spans="1:11" x14ac:dyDescent="0.25">
      <c r="A640" s="2">
        <v>1652538</v>
      </c>
      <c r="B640" s="8">
        <v>684</v>
      </c>
      <c r="C640" s="8">
        <v>2</v>
      </c>
      <c r="J640" s="2">
        <v>1688043</v>
      </c>
      <c r="K640" s="8">
        <v>1</v>
      </c>
    </row>
    <row r="641" spans="1:11" x14ac:dyDescent="0.25">
      <c r="A641" s="2">
        <v>1682914</v>
      </c>
      <c r="B641" s="8">
        <v>672</v>
      </c>
      <c r="C641" s="8">
        <v>2</v>
      </c>
      <c r="J641" s="2">
        <v>1691532</v>
      </c>
      <c r="K641" s="8">
        <v>1</v>
      </c>
    </row>
    <row r="642" spans="1:11" x14ac:dyDescent="0.25">
      <c r="A642" s="2">
        <v>1692974</v>
      </c>
      <c r="B642" s="8">
        <v>670</v>
      </c>
      <c r="C642" s="8">
        <v>2</v>
      </c>
      <c r="J642" s="2">
        <v>1688078</v>
      </c>
      <c r="K642" s="8">
        <v>1</v>
      </c>
    </row>
    <row r="643" spans="1:11" x14ac:dyDescent="0.25">
      <c r="A643" s="2">
        <v>1668343</v>
      </c>
      <c r="B643" s="8">
        <v>668</v>
      </c>
      <c r="C643" s="8">
        <v>1</v>
      </c>
      <c r="J643" s="2">
        <v>1691758</v>
      </c>
      <c r="K643" s="8">
        <v>1</v>
      </c>
    </row>
    <row r="644" spans="1:11" x14ac:dyDescent="0.25">
      <c r="A644" s="2">
        <v>1685333</v>
      </c>
      <c r="B644" s="8">
        <v>660</v>
      </c>
      <c r="C644" s="8">
        <v>2</v>
      </c>
      <c r="J644" s="2">
        <v>1688092</v>
      </c>
      <c r="K644" s="8">
        <v>1</v>
      </c>
    </row>
    <row r="645" spans="1:11" x14ac:dyDescent="0.25">
      <c r="A645" s="2">
        <v>1681699</v>
      </c>
      <c r="B645" s="8">
        <v>660</v>
      </c>
      <c r="C645" s="8">
        <v>2</v>
      </c>
      <c r="J645" s="2">
        <v>1691767</v>
      </c>
      <c r="K645" s="8">
        <v>1</v>
      </c>
    </row>
    <row r="646" spans="1:11" x14ac:dyDescent="0.25">
      <c r="A646" s="2">
        <v>1668128</v>
      </c>
      <c r="B646" s="8">
        <v>657</v>
      </c>
      <c r="C646" s="8">
        <v>2</v>
      </c>
      <c r="J646" s="2">
        <v>1688102</v>
      </c>
      <c r="K646" s="8">
        <v>1</v>
      </c>
    </row>
    <row r="647" spans="1:11" x14ac:dyDescent="0.25">
      <c r="A647" s="2">
        <v>1685963</v>
      </c>
      <c r="B647" s="8">
        <v>654</v>
      </c>
      <c r="C647" s="8">
        <v>2</v>
      </c>
      <c r="J647" s="2">
        <v>1691775</v>
      </c>
      <c r="K647" s="8">
        <v>1</v>
      </c>
    </row>
    <row r="648" spans="1:11" x14ac:dyDescent="0.25">
      <c r="A648" s="2">
        <v>1692656</v>
      </c>
      <c r="B648" s="8">
        <v>652</v>
      </c>
      <c r="C648" s="8">
        <v>2</v>
      </c>
      <c r="J648" s="2">
        <v>1688105</v>
      </c>
      <c r="K648" s="8">
        <v>1</v>
      </c>
    </row>
    <row r="649" spans="1:11" x14ac:dyDescent="0.25">
      <c r="A649" s="2">
        <v>1700657</v>
      </c>
      <c r="B649" s="8">
        <v>646</v>
      </c>
      <c r="C649" s="8">
        <v>1</v>
      </c>
      <c r="J649" s="2">
        <v>1691788</v>
      </c>
      <c r="K649" s="8">
        <v>1</v>
      </c>
    </row>
    <row r="650" spans="1:11" x14ac:dyDescent="0.25">
      <c r="A650" s="2">
        <v>1683387</v>
      </c>
      <c r="B650" s="8">
        <v>641</v>
      </c>
      <c r="C650" s="8">
        <v>2</v>
      </c>
      <c r="J650" s="2">
        <v>1688106</v>
      </c>
      <c r="K650" s="8">
        <v>1</v>
      </c>
    </row>
    <row r="651" spans="1:11" x14ac:dyDescent="0.25">
      <c r="A651" s="2">
        <v>1685332</v>
      </c>
      <c r="B651" s="8">
        <v>640</v>
      </c>
      <c r="C651" s="8">
        <v>2</v>
      </c>
      <c r="J651" s="2">
        <v>1691901</v>
      </c>
      <c r="K651" s="8">
        <v>1</v>
      </c>
    </row>
    <row r="652" spans="1:11" x14ac:dyDescent="0.25">
      <c r="A652" s="2">
        <v>1672088</v>
      </c>
      <c r="B652" s="8">
        <v>638</v>
      </c>
      <c r="C652" s="8">
        <v>2</v>
      </c>
      <c r="J652" s="2">
        <v>1685369</v>
      </c>
      <c r="K652" s="8">
        <v>1</v>
      </c>
    </row>
    <row r="653" spans="1:11" x14ac:dyDescent="0.25">
      <c r="A653" s="2">
        <v>1686435</v>
      </c>
      <c r="B653" s="8">
        <v>637</v>
      </c>
      <c r="C653" s="8">
        <v>2</v>
      </c>
      <c r="J653" s="2">
        <v>1687420</v>
      </c>
      <c r="K653" s="8">
        <v>1</v>
      </c>
    </row>
    <row r="654" spans="1:11" x14ac:dyDescent="0.25">
      <c r="A654" s="2">
        <v>1652630</v>
      </c>
      <c r="B654" s="8">
        <v>634</v>
      </c>
      <c r="C654" s="8">
        <v>2</v>
      </c>
      <c r="J654" s="2">
        <v>1685301</v>
      </c>
      <c r="K654" s="8">
        <v>1</v>
      </c>
    </row>
    <row r="655" spans="1:11" x14ac:dyDescent="0.25">
      <c r="A655" s="2">
        <v>1690294</v>
      </c>
      <c r="B655" s="8">
        <v>632</v>
      </c>
      <c r="C655" s="8">
        <v>2</v>
      </c>
      <c r="J655" s="2">
        <v>1692225</v>
      </c>
      <c r="K655" s="8">
        <v>1</v>
      </c>
    </row>
    <row r="656" spans="1:11" x14ac:dyDescent="0.25">
      <c r="A656" s="2">
        <v>1682651</v>
      </c>
      <c r="B656" s="8">
        <v>627</v>
      </c>
      <c r="C656" s="8">
        <v>2</v>
      </c>
      <c r="J656" s="2">
        <v>1685378</v>
      </c>
      <c r="K656" s="8">
        <v>1</v>
      </c>
    </row>
    <row r="657" spans="1:11" x14ac:dyDescent="0.25">
      <c r="A657" s="2">
        <v>1682908</v>
      </c>
      <c r="B657" s="8">
        <v>624</v>
      </c>
      <c r="C657" s="8">
        <v>2</v>
      </c>
      <c r="J657" s="2">
        <v>1692708</v>
      </c>
      <c r="K657" s="8">
        <v>1</v>
      </c>
    </row>
    <row r="658" spans="1:11" x14ac:dyDescent="0.25">
      <c r="A658" s="2">
        <v>1680738</v>
      </c>
      <c r="B658" s="8">
        <v>622</v>
      </c>
      <c r="C658" s="8">
        <v>2</v>
      </c>
      <c r="J658" s="2">
        <v>1685491</v>
      </c>
      <c r="K658" s="8">
        <v>1</v>
      </c>
    </row>
    <row r="659" spans="1:11" x14ac:dyDescent="0.25">
      <c r="A659" s="2">
        <v>1671247</v>
      </c>
      <c r="B659" s="8">
        <v>622</v>
      </c>
      <c r="C659" s="8">
        <v>2</v>
      </c>
      <c r="J659" s="2">
        <v>1692863</v>
      </c>
      <c r="K659" s="8">
        <v>1</v>
      </c>
    </row>
    <row r="660" spans="1:11" x14ac:dyDescent="0.25">
      <c r="A660" s="2">
        <v>1621719</v>
      </c>
      <c r="B660" s="8">
        <v>617</v>
      </c>
      <c r="C660" s="8">
        <v>2</v>
      </c>
      <c r="J660" s="2">
        <v>1685516</v>
      </c>
      <c r="K660" s="8">
        <v>1</v>
      </c>
    </row>
    <row r="661" spans="1:11" x14ac:dyDescent="0.25">
      <c r="A661" s="2">
        <v>1683426</v>
      </c>
      <c r="B661" s="8">
        <v>613</v>
      </c>
      <c r="C661" s="8">
        <v>2</v>
      </c>
      <c r="J661" s="2">
        <v>1692950</v>
      </c>
      <c r="K661" s="8">
        <v>1</v>
      </c>
    </row>
    <row r="662" spans="1:11" x14ac:dyDescent="0.25">
      <c r="A662" s="2">
        <v>1699949</v>
      </c>
      <c r="B662" s="8">
        <v>610</v>
      </c>
      <c r="C662" s="8">
        <v>2</v>
      </c>
      <c r="J662" s="2">
        <v>1688547</v>
      </c>
      <c r="K662" s="8">
        <v>1</v>
      </c>
    </row>
    <row r="663" spans="1:11" x14ac:dyDescent="0.25">
      <c r="A663" s="2">
        <v>1696476</v>
      </c>
      <c r="B663" s="8">
        <v>610</v>
      </c>
      <c r="C663" s="8">
        <v>2</v>
      </c>
      <c r="J663" s="2">
        <v>1692994</v>
      </c>
      <c r="K663" s="8">
        <v>1</v>
      </c>
    </row>
    <row r="664" spans="1:11" x14ac:dyDescent="0.25">
      <c r="A664" s="2">
        <v>1652499</v>
      </c>
      <c r="B664" s="8">
        <v>609</v>
      </c>
      <c r="C664" s="8">
        <v>2</v>
      </c>
      <c r="J664" s="2">
        <v>1685527</v>
      </c>
      <c r="K664" s="8">
        <v>1</v>
      </c>
    </row>
    <row r="665" spans="1:11" x14ac:dyDescent="0.25">
      <c r="A665" s="2">
        <v>1681701</v>
      </c>
      <c r="B665" s="8">
        <v>606</v>
      </c>
      <c r="C665" s="8">
        <v>2</v>
      </c>
      <c r="J665" s="2">
        <v>1693101</v>
      </c>
      <c r="K665" s="8">
        <v>1</v>
      </c>
    </row>
    <row r="666" spans="1:11" x14ac:dyDescent="0.25">
      <c r="A666" s="2">
        <v>1689781</v>
      </c>
      <c r="B666" s="8">
        <v>605</v>
      </c>
      <c r="C666" s="8">
        <v>2</v>
      </c>
      <c r="J666" s="2">
        <v>1685546</v>
      </c>
      <c r="K666" s="8">
        <v>1</v>
      </c>
    </row>
    <row r="667" spans="1:11" x14ac:dyDescent="0.25">
      <c r="A667" s="2">
        <v>1682748</v>
      </c>
      <c r="B667" s="8">
        <v>604</v>
      </c>
      <c r="C667" s="8">
        <v>2</v>
      </c>
      <c r="J667" s="2">
        <v>1693525</v>
      </c>
      <c r="K667" s="8">
        <v>1</v>
      </c>
    </row>
    <row r="668" spans="1:11" x14ac:dyDescent="0.25">
      <c r="A668" s="2">
        <v>1668639</v>
      </c>
      <c r="B668" s="8">
        <v>598</v>
      </c>
      <c r="C668" s="8">
        <v>1</v>
      </c>
      <c r="J668" s="2">
        <v>1685593</v>
      </c>
      <c r="K668" s="8">
        <v>1</v>
      </c>
    </row>
    <row r="669" spans="1:11" x14ac:dyDescent="0.25">
      <c r="A669" s="2">
        <v>1689784</v>
      </c>
      <c r="B669" s="8">
        <v>597</v>
      </c>
      <c r="C669" s="8">
        <v>2</v>
      </c>
      <c r="J669" s="2">
        <v>1693538</v>
      </c>
      <c r="K669" s="8">
        <v>1</v>
      </c>
    </row>
    <row r="670" spans="1:11" x14ac:dyDescent="0.25">
      <c r="A670" s="2">
        <v>1684796</v>
      </c>
      <c r="B670" s="8">
        <v>591</v>
      </c>
      <c r="C670" s="8">
        <v>1</v>
      </c>
      <c r="J670" s="2">
        <v>1685595</v>
      </c>
      <c r="K670" s="8">
        <v>1</v>
      </c>
    </row>
    <row r="671" spans="1:11" x14ac:dyDescent="0.25">
      <c r="A671" s="2">
        <v>1700869</v>
      </c>
      <c r="B671" s="8">
        <v>590</v>
      </c>
      <c r="C671" s="8">
        <v>2</v>
      </c>
      <c r="J671" s="2">
        <v>1693747</v>
      </c>
      <c r="K671" s="8">
        <v>1</v>
      </c>
    </row>
    <row r="672" spans="1:11" x14ac:dyDescent="0.25">
      <c r="A672" s="2">
        <v>1692115</v>
      </c>
      <c r="B672" s="8">
        <v>590</v>
      </c>
      <c r="C672" s="8">
        <v>2</v>
      </c>
      <c r="J672" s="2">
        <v>1688598</v>
      </c>
      <c r="K672" s="8">
        <v>1</v>
      </c>
    </row>
    <row r="673" spans="1:11" x14ac:dyDescent="0.25">
      <c r="A673" s="2">
        <v>1699424</v>
      </c>
      <c r="B673" s="8">
        <v>588</v>
      </c>
      <c r="C673" s="8">
        <v>2</v>
      </c>
      <c r="J673" s="2">
        <v>1694271</v>
      </c>
      <c r="K673" s="8">
        <v>1</v>
      </c>
    </row>
    <row r="674" spans="1:11" x14ac:dyDescent="0.25">
      <c r="A674" s="2">
        <v>1695062</v>
      </c>
      <c r="B674" s="8">
        <v>587</v>
      </c>
      <c r="C674" s="8">
        <v>2</v>
      </c>
      <c r="J674" s="2">
        <v>1688600</v>
      </c>
      <c r="K674" s="8">
        <v>1</v>
      </c>
    </row>
    <row r="675" spans="1:11" x14ac:dyDescent="0.25">
      <c r="A675" s="2">
        <v>1699166</v>
      </c>
      <c r="B675" s="8">
        <v>581</v>
      </c>
      <c r="C675" s="8">
        <v>1</v>
      </c>
      <c r="J675" s="2">
        <v>1694388</v>
      </c>
      <c r="K675" s="8">
        <v>1</v>
      </c>
    </row>
    <row r="676" spans="1:11" x14ac:dyDescent="0.25">
      <c r="A676" s="2">
        <v>1689461</v>
      </c>
      <c r="B676" s="8">
        <v>576</v>
      </c>
      <c r="C676" s="8">
        <v>2</v>
      </c>
      <c r="J676" s="2">
        <v>1685599</v>
      </c>
      <c r="K676" s="8">
        <v>1</v>
      </c>
    </row>
    <row r="677" spans="1:11" x14ac:dyDescent="0.25">
      <c r="A677" s="2">
        <v>1671836</v>
      </c>
      <c r="B677" s="8">
        <v>576</v>
      </c>
      <c r="C677" s="8">
        <v>2</v>
      </c>
      <c r="J677" s="2">
        <v>1694559</v>
      </c>
      <c r="K677" s="8">
        <v>1</v>
      </c>
    </row>
    <row r="678" spans="1:11" x14ac:dyDescent="0.25">
      <c r="A678" s="2">
        <v>1671246</v>
      </c>
      <c r="B678" s="8">
        <v>576</v>
      </c>
      <c r="C678" s="8">
        <v>2</v>
      </c>
      <c r="J678" s="2">
        <v>1688615</v>
      </c>
      <c r="K678" s="8">
        <v>1</v>
      </c>
    </row>
    <row r="679" spans="1:11" x14ac:dyDescent="0.25">
      <c r="A679" s="2">
        <v>1689298</v>
      </c>
      <c r="B679" s="8">
        <v>571</v>
      </c>
      <c r="C679" s="8">
        <v>2</v>
      </c>
      <c r="J679" s="2">
        <v>1691393</v>
      </c>
      <c r="K679" s="8">
        <v>1</v>
      </c>
    </row>
    <row r="680" spans="1:11" x14ac:dyDescent="0.25">
      <c r="A680" s="2">
        <v>1650571</v>
      </c>
      <c r="B680" s="8">
        <v>563</v>
      </c>
      <c r="C680" s="8">
        <v>2</v>
      </c>
      <c r="J680" s="2">
        <v>1685603</v>
      </c>
      <c r="K680" s="8">
        <v>1</v>
      </c>
    </row>
    <row r="681" spans="1:11" x14ac:dyDescent="0.25">
      <c r="A681" s="2">
        <v>1684005</v>
      </c>
      <c r="B681" s="8">
        <v>562</v>
      </c>
      <c r="C681" s="8">
        <v>2</v>
      </c>
      <c r="J681" s="2">
        <v>1687346</v>
      </c>
      <c r="K681" s="8">
        <v>1</v>
      </c>
    </row>
    <row r="682" spans="1:11" x14ac:dyDescent="0.25">
      <c r="A682" s="2">
        <v>1654497</v>
      </c>
      <c r="B682" s="8">
        <v>561</v>
      </c>
      <c r="C682" s="8">
        <v>1</v>
      </c>
      <c r="J682" s="2">
        <v>1685628</v>
      </c>
      <c r="K682" s="8">
        <v>1</v>
      </c>
    </row>
    <row r="683" spans="1:11" x14ac:dyDescent="0.25">
      <c r="A683" s="2">
        <v>1683635</v>
      </c>
      <c r="B683" s="8">
        <v>548</v>
      </c>
      <c r="C683" s="8">
        <v>1</v>
      </c>
      <c r="J683" s="2">
        <v>1687384</v>
      </c>
      <c r="K683" s="8">
        <v>1</v>
      </c>
    </row>
    <row r="684" spans="1:11" x14ac:dyDescent="0.25">
      <c r="A684" s="2">
        <v>1660577</v>
      </c>
      <c r="B684" s="8">
        <v>548</v>
      </c>
      <c r="C684" s="8">
        <v>2</v>
      </c>
      <c r="J684" s="2">
        <v>1685722</v>
      </c>
      <c r="K684" s="8">
        <v>1</v>
      </c>
    </row>
    <row r="685" spans="1:11" x14ac:dyDescent="0.25">
      <c r="A685" s="2">
        <v>1682790</v>
      </c>
      <c r="B685" s="8">
        <v>521</v>
      </c>
      <c r="C685" s="8">
        <v>2</v>
      </c>
      <c r="J685" s="2">
        <v>1691760</v>
      </c>
      <c r="K685" s="8">
        <v>1</v>
      </c>
    </row>
    <row r="686" spans="1:11" x14ac:dyDescent="0.25">
      <c r="A686" s="2">
        <v>1693122</v>
      </c>
      <c r="B686" s="8">
        <v>516</v>
      </c>
      <c r="C686" s="8">
        <v>1</v>
      </c>
      <c r="J686" s="2">
        <v>1685760</v>
      </c>
      <c r="K686" s="8">
        <v>1</v>
      </c>
    </row>
    <row r="687" spans="1:11" x14ac:dyDescent="0.25">
      <c r="A687" s="2">
        <v>1700105</v>
      </c>
      <c r="B687" s="8">
        <v>497</v>
      </c>
      <c r="C687" s="8">
        <v>2</v>
      </c>
      <c r="J687" s="2">
        <v>1691765</v>
      </c>
      <c r="K687" s="8">
        <v>1</v>
      </c>
    </row>
    <row r="688" spans="1:11" x14ac:dyDescent="0.25">
      <c r="A688" s="2">
        <v>1657437</v>
      </c>
      <c r="B688" s="8">
        <v>480</v>
      </c>
      <c r="C688" s="8">
        <v>1</v>
      </c>
      <c r="J688" s="2">
        <v>1685825</v>
      </c>
      <c r="K688" s="8">
        <v>1</v>
      </c>
    </row>
    <row r="689" spans="1:11" x14ac:dyDescent="0.25">
      <c r="A689" s="2">
        <v>1670498</v>
      </c>
      <c r="B689" s="8">
        <v>476</v>
      </c>
      <c r="C689" s="8">
        <v>1</v>
      </c>
      <c r="J689" s="2">
        <v>1691769</v>
      </c>
      <c r="K689" s="8">
        <v>1</v>
      </c>
    </row>
    <row r="690" spans="1:11" x14ac:dyDescent="0.25">
      <c r="A690" s="2">
        <v>1687689</v>
      </c>
      <c r="B690" s="8">
        <v>463</v>
      </c>
      <c r="C690" s="8">
        <v>1</v>
      </c>
      <c r="J690" s="2">
        <v>1685828</v>
      </c>
      <c r="K690" s="8">
        <v>1</v>
      </c>
    </row>
    <row r="691" spans="1:11" x14ac:dyDescent="0.25">
      <c r="A691" s="2">
        <v>1666990</v>
      </c>
      <c r="B691" s="8">
        <v>449</v>
      </c>
      <c r="C691" s="8">
        <v>1</v>
      </c>
      <c r="J691" s="2">
        <v>1691773</v>
      </c>
      <c r="K691" s="8">
        <v>1</v>
      </c>
    </row>
    <row r="692" spans="1:11" x14ac:dyDescent="0.25">
      <c r="A692" s="2">
        <v>1651350</v>
      </c>
      <c r="B692" s="8">
        <v>434</v>
      </c>
      <c r="C692" s="8">
        <v>1</v>
      </c>
      <c r="J692" s="2">
        <v>1685832</v>
      </c>
      <c r="K692" s="8">
        <v>1</v>
      </c>
    </row>
    <row r="693" spans="1:11" x14ac:dyDescent="0.25">
      <c r="A693" s="2">
        <v>1654251</v>
      </c>
      <c r="B693" s="8">
        <v>422</v>
      </c>
      <c r="C693" s="8">
        <v>1</v>
      </c>
      <c r="J693" s="2">
        <v>1691780</v>
      </c>
      <c r="K693" s="8">
        <v>1</v>
      </c>
    </row>
    <row r="694" spans="1:11" x14ac:dyDescent="0.25">
      <c r="A694" s="2">
        <v>1681379</v>
      </c>
      <c r="B694" s="8">
        <v>414</v>
      </c>
      <c r="C694" s="8">
        <v>1</v>
      </c>
      <c r="J694" s="2">
        <v>1688768</v>
      </c>
      <c r="K694" s="8">
        <v>1</v>
      </c>
    </row>
    <row r="695" spans="1:11" x14ac:dyDescent="0.25">
      <c r="A695" s="2">
        <v>1700887</v>
      </c>
      <c r="B695" s="8">
        <v>411</v>
      </c>
      <c r="C695" s="8">
        <v>1</v>
      </c>
      <c r="J695" s="2">
        <v>1691784</v>
      </c>
      <c r="K695" s="8">
        <v>1</v>
      </c>
    </row>
    <row r="696" spans="1:11" x14ac:dyDescent="0.25">
      <c r="A696" s="2">
        <v>1691548</v>
      </c>
      <c r="B696" s="8">
        <v>408</v>
      </c>
      <c r="C696" s="8">
        <v>1</v>
      </c>
      <c r="J696" s="2">
        <v>1688778</v>
      </c>
      <c r="K696" s="8">
        <v>1</v>
      </c>
    </row>
    <row r="697" spans="1:11" x14ac:dyDescent="0.25">
      <c r="A697" s="2">
        <v>1687521</v>
      </c>
      <c r="B697" s="8">
        <v>407</v>
      </c>
      <c r="C697" s="8">
        <v>1</v>
      </c>
      <c r="J697" s="2">
        <v>1691790</v>
      </c>
      <c r="K697" s="8">
        <v>1</v>
      </c>
    </row>
    <row r="698" spans="1:11" x14ac:dyDescent="0.25">
      <c r="A698" s="2">
        <v>1691393</v>
      </c>
      <c r="B698" s="8">
        <v>402</v>
      </c>
      <c r="C698" s="8">
        <v>1</v>
      </c>
      <c r="J698" s="2">
        <v>1688781</v>
      </c>
      <c r="K698" s="8">
        <v>1</v>
      </c>
    </row>
    <row r="699" spans="1:11" x14ac:dyDescent="0.25">
      <c r="A699" s="2">
        <v>1699974</v>
      </c>
      <c r="B699" s="8">
        <v>393</v>
      </c>
      <c r="C699" s="8">
        <v>1</v>
      </c>
      <c r="J699" s="2">
        <v>1691889</v>
      </c>
      <c r="K699" s="8">
        <v>1</v>
      </c>
    </row>
    <row r="700" spans="1:11" x14ac:dyDescent="0.25">
      <c r="A700" s="2">
        <v>1671997</v>
      </c>
      <c r="B700" s="8">
        <v>389</v>
      </c>
      <c r="C700" s="8">
        <v>1</v>
      </c>
      <c r="J700" s="2">
        <v>1688824</v>
      </c>
      <c r="K700" s="8">
        <v>1</v>
      </c>
    </row>
    <row r="701" spans="1:11" x14ac:dyDescent="0.25">
      <c r="A701" s="2">
        <v>1666317</v>
      </c>
      <c r="B701" s="8">
        <v>382</v>
      </c>
      <c r="C701" s="8">
        <v>1</v>
      </c>
      <c r="J701" s="2">
        <v>1691937</v>
      </c>
      <c r="K701" s="8">
        <v>1</v>
      </c>
    </row>
    <row r="702" spans="1:11" x14ac:dyDescent="0.25">
      <c r="A702" s="2">
        <v>1679995</v>
      </c>
      <c r="B702" s="8">
        <v>380</v>
      </c>
      <c r="C702" s="8">
        <v>1</v>
      </c>
      <c r="J702" s="2">
        <v>1688868</v>
      </c>
      <c r="K702" s="8">
        <v>1</v>
      </c>
    </row>
    <row r="703" spans="1:11" x14ac:dyDescent="0.25">
      <c r="A703" s="2">
        <v>1692994</v>
      </c>
      <c r="B703" s="8">
        <v>375</v>
      </c>
      <c r="C703" s="8">
        <v>1</v>
      </c>
      <c r="J703" s="2">
        <v>1687418</v>
      </c>
      <c r="K703" s="8">
        <v>1</v>
      </c>
    </row>
    <row r="704" spans="1:11" x14ac:dyDescent="0.25">
      <c r="A704" s="2">
        <v>1682814</v>
      </c>
      <c r="B704" s="8">
        <v>373</v>
      </c>
      <c r="C704" s="8">
        <v>1</v>
      </c>
      <c r="J704" s="2">
        <v>1688877</v>
      </c>
      <c r="K704" s="8">
        <v>1</v>
      </c>
    </row>
    <row r="705" spans="1:11" x14ac:dyDescent="0.25">
      <c r="A705" s="2">
        <v>1671951</v>
      </c>
      <c r="B705" s="8">
        <v>367</v>
      </c>
      <c r="C705" s="8">
        <v>1</v>
      </c>
      <c r="J705" s="2">
        <v>1687422</v>
      </c>
      <c r="K705" s="8">
        <v>1</v>
      </c>
    </row>
    <row r="706" spans="1:11" x14ac:dyDescent="0.25">
      <c r="A706" s="2">
        <v>1693104</v>
      </c>
      <c r="B706" s="8">
        <v>365</v>
      </c>
      <c r="C706" s="8">
        <v>1</v>
      </c>
      <c r="J706" s="2">
        <v>1688880</v>
      </c>
      <c r="K706" s="8">
        <v>1</v>
      </c>
    </row>
    <row r="707" spans="1:11" x14ac:dyDescent="0.25">
      <c r="A707" s="2">
        <v>1693101</v>
      </c>
      <c r="B707" s="8">
        <v>359</v>
      </c>
      <c r="C707" s="8">
        <v>1</v>
      </c>
      <c r="J707" s="2">
        <v>1692223</v>
      </c>
      <c r="K707" s="8">
        <v>1</v>
      </c>
    </row>
    <row r="708" spans="1:11" x14ac:dyDescent="0.25">
      <c r="A708" s="2">
        <v>1674380</v>
      </c>
      <c r="B708" s="8">
        <v>358</v>
      </c>
      <c r="C708" s="8">
        <v>1</v>
      </c>
      <c r="J708" s="2">
        <v>1688881</v>
      </c>
      <c r="K708" s="8">
        <v>1</v>
      </c>
    </row>
    <row r="709" spans="1:11" x14ac:dyDescent="0.25">
      <c r="A709" s="2">
        <v>1701972</v>
      </c>
      <c r="B709" s="8">
        <v>350</v>
      </c>
      <c r="C709" s="8">
        <v>1</v>
      </c>
      <c r="J709" s="2">
        <v>1687425</v>
      </c>
      <c r="K709" s="8">
        <v>1</v>
      </c>
    </row>
    <row r="710" spans="1:11" x14ac:dyDescent="0.25">
      <c r="A710" s="2">
        <v>1686764</v>
      </c>
      <c r="B710" s="8">
        <v>348</v>
      </c>
      <c r="C710" s="8">
        <v>1</v>
      </c>
      <c r="J710" s="2">
        <v>1688885</v>
      </c>
      <c r="K710" s="8">
        <v>1</v>
      </c>
    </row>
    <row r="711" spans="1:11" x14ac:dyDescent="0.25">
      <c r="A711" s="2">
        <v>1702224</v>
      </c>
      <c r="B711" s="8">
        <v>339</v>
      </c>
      <c r="C711" s="8">
        <v>1</v>
      </c>
      <c r="J711" s="2">
        <v>1692656</v>
      </c>
      <c r="K711" s="8">
        <v>1</v>
      </c>
    </row>
    <row r="712" spans="1:11" x14ac:dyDescent="0.25">
      <c r="A712" s="2">
        <v>1689779</v>
      </c>
      <c r="B712" s="8">
        <v>337</v>
      </c>
      <c r="C712" s="8">
        <v>1</v>
      </c>
      <c r="J712" s="2">
        <v>1688924</v>
      </c>
      <c r="K712" s="8">
        <v>1</v>
      </c>
    </row>
    <row r="713" spans="1:11" x14ac:dyDescent="0.25">
      <c r="A713" s="2">
        <v>1683401</v>
      </c>
      <c r="B713" s="8">
        <v>334</v>
      </c>
      <c r="C713" s="8">
        <v>1</v>
      </c>
      <c r="J713" s="2">
        <v>1692723</v>
      </c>
      <c r="K713" s="8">
        <v>1</v>
      </c>
    </row>
    <row r="714" spans="1:11" x14ac:dyDescent="0.25">
      <c r="A714" s="2">
        <v>1685076</v>
      </c>
      <c r="B714" s="8">
        <v>334</v>
      </c>
      <c r="C714" s="8">
        <v>1</v>
      </c>
      <c r="J714" s="2">
        <v>1688929</v>
      </c>
      <c r="K714" s="8">
        <v>1</v>
      </c>
    </row>
    <row r="715" spans="1:11" x14ac:dyDescent="0.25">
      <c r="A715" s="2">
        <v>1700875</v>
      </c>
      <c r="B715" s="8">
        <v>333</v>
      </c>
      <c r="C715" s="8">
        <v>1</v>
      </c>
      <c r="J715" s="2">
        <v>1692737</v>
      </c>
      <c r="K715" s="8">
        <v>1</v>
      </c>
    </row>
    <row r="716" spans="1:11" x14ac:dyDescent="0.25">
      <c r="A716" s="2">
        <v>1692731</v>
      </c>
      <c r="B716" s="8">
        <v>333</v>
      </c>
      <c r="C716" s="8">
        <v>1</v>
      </c>
      <c r="J716" s="2">
        <v>1688954</v>
      </c>
      <c r="K716" s="8">
        <v>1</v>
      </c>
    </row>
    <row r="717" spans="1:11" x14ac:dyDescent="0.25">
      <c r="A717" s="2">
        <v>1680503</v>
      </c>
      <c r="B717" s="8">
        <v>332</v>
      </c>
      <c r="C717" s="8">
        <v>1</v>
      </c>
      <c r="J717" s="2">
        <v>1687626</v>
      </c>
      <c r="K717" s="8">
        <v>1</v>
      </c>
    </row>
    <row r="718" spans="1:11" x14ac:dyDescent="0.25">
      <c r="A718" s="2">
        <v>1671248</v>
      </c>
      <c r="B718" s="8">
        <v>329</v>
      </c>
      <c r="C718" s="8">
        <v>1</v>
      </c>
      <c r="J718" s="2">
        <v>1688955</v>
      </c>
      <c r="K718" s="8">
        <v>1</v>
      </c>
    </row>
    <row r="719" spans="1:11" x14ac:dyDescent="0.25">
      <c r="A719" s="2">
        <v>1671807</v>
      </c>
      <c r="B719" s="8">
        <v>329</v>
      </c>
      <c r="C719" s="8">
        <v>1</v>
      </c>
      <c r="J719" s="2">
        <v>1692948</v>
      </c>
      <c r="K719" s="8">
        <v>1</v>
      </c>
    </row>
    <row r="720" spans="1:11" x14ac:dyDescent="0.25">
      <c r="A720" s="2">
        <v>1690143</v>
      </c>
      <c r="B720" s="8">
        <v>324</v>
      </c>
      <c r="C720" s="8">
        <v>1</v>
      </c>
      <c r="J720" s="2">
        <v>1689011</v>
      </c>
      <c r="K720" s="8">
        <v>1</v>
      </c>
    </row>
    <row r="721" spans="1:11" x14ac:dyDescent="0.25">
      <c r="A721" s="2">
        <v>1682982</v>
      </c>
      <c r="B721" s="8">
        <v>320</v>
      </c>
      <c r="C721" s="8">
        <v>1</v>
      </c>
      <c r="J721" s="2">
        <v>1692955</v>
      </c>
      <c r="K721" s="8">
        <v>1</v>
      </c>
    </row>
    <row r="722" spans="1:11" x14ac:dyDescent="0.25">
      <c r="A722" s="2">
        <v>1699955</v>
      </c>
      <c r="B722" s="8">
        <v>319</v>
      </c>
      <c r="C722" s="8">
        <v>1</v>
      </c>
      <c r="J722" s="2">
        <v>1689012</v>
      </c>
      <c r="K722" s="8">
        <v>1</v>
      </c>
    </row>
    <row r="723" spans="1:11" x14ac:dyDescent="0.25">
      <c r="A723" s="2">
        <v>1680961</v>
      </c>
      <c r="B723" s="8">
        <v>318</v>
      </c>
      <c r="C723" s="8">
        <v>1</v>
      </c>
      <c r="J723" s="2">
        <v>1692984</v>
      </c>
      <c r="K723" s="8">
        <v>1</v>
      </c>
    </row>
    <row r="724" spans="1:11" x14ac:dyDescent="0.25">
      <c r="A724" s="2">
        <v>1675746</v>
      </c>
      <c r="B724" s="8">
        <v>318</v>
      </c>
      <c r="C724" s="8">
        <v>1</v>
      </c>
      <c r="J724" s="2">
        <v>1689031</v>
      </c>
      <c r="K724" s="8">
        <v>1</v>
      </c>
    </row>
    <row r="725" spans="1:11" x14ac:dyDescent="0.25">
      <c r="A725" s="2">
        <v>1690004</v>
      </c>
      <c r="B725" s="8">
        <v>315</v>
      </c>
      <c r="C725" s="8">
        <v>1</v>
      </c>
      <c r="J725" s="2">
        <v>1692998</v>
      </c>
      <c r="K725" s="8">
        <v>1</v>
      </c>
    </row>
    <row r="726" spans="1:11" x14ac:dyDescent="0.25">
      <c r="A726" s="2">
        <v>1695138</v>
      </c>
      <c r="B726" s="8">
        <v>312</v>
      </c>
      <c r="C726" s="8">
        <v>1</v>
      </c>
      <c r="J726" s="2">
        <v>1689032</v>
      </c>
      <c r="K726" s="8">
        <v>1</v>
      </c>
    </row>
    <row r="727" spans="1:11" x14ac:dyDescent="0.25">
      <c r="A727" s="2">
        <v>1656969</v>
      </c>
      <c r="B727" s="8">
        <v>310</v>
      </c>
      <c r="C727" s="8">
        <v>1</v>
      </c>
      <c r="J727" s="2">
        <v>1693065</v>
      </c>
      <c r="K727" s="8">
        <v>1</v>
      </c>
    </row>
    <row r="728" spans="1:11" x14ac:dyDescent="0.25">
      <c r="A728" s="2">
        <v>1646392</v>
      </c>
      <c r="B728" s="8">
        <v>308</v>
      </c>
      <c r="C728" s="8">
        <v>1</v>
      </c>
      <c r="J728" s="2">
        <v>1689033</v>
      </c>
      <c r="K728" s="8">
        <v>1</v>
      </c>
    </row>
    <row r="729" spans="1:11" x14ac:dyDescent="0.25">
      <c r="A729" s="2">
        <v>1651933</v>
      </c>
      <c r="B729" s="8">
        <v>307</v>
      </c>
      <c r="C729" s="8">
        <v>1</v>
      </c>
      <c r="J729" s="2">
        <v>1693105</v>
      </c>
      <c r="K729" s="8">
        <v>1</v>
      </c>
    </row>
    <row r="730" spans="1:11" x14ac:dyDescent="0.25">
      <c r="A730" s="2">
        <v>1682850</v>
      </c>
      <c r="B730" s="8">
        <v>305</v>
      </c>
      <c r="C730" s="8">
        <v>1</v>
      </c>
      <c r="J730" s="2">
        <v>1689142</v>
      </c>
      <c r="K730" s="8">
        <v>1</v>
      </c>
    </row>
    <row r="731" spans="1:11" x14ac:dyDescent="0.25">
      <c r="A731" s="2">
        <v>1666959</v>
      </c>
      <c r="B731" s="8">
        <v>305</v>
      </c>
      <c r="C731" s="8">
        <v>1</v>
      </c>
      <c r="J731" s="2">
        <v>1693230</v>
      </c>
      <c r="K731" s="8">
        <v>1</v>
      </c>
    </row>
    <row r="732" spans="1:11" x14ac:dyDescent="0.25">
      <c r="A732" s="2">
        <v>1683999</v>
      </c>
      <c r="B732" s="8">
        <v>303</v>
      </c>
      <c r="C732" s="8">
        <v>1</v>
      </c>
      <c r="J732" s="2">
        <v>1689145</v>
      </c>
      <c r="K732" s="8">
        <v>1</v>
      </c>
    </row>
    <row r="733" spans="1:11" x14ac:dyDescent="0.25">
      <c r="A733" s="2">
        <v>1682959</v>
      </c>
      <c r="B733" s="8">
        <v>301</v>
      </c>
      <c r="C733" s="8">
        <v>1</v>
      </c>
      <c r="J733" s="2">
        <v>1693529</v>
      </c>
      <c r="K733" s="8">
        <v>1</v>
      </c>
    </row>
    <row r="734" spans="1:11" x14ac:dyDescent="0.25">
      <c r="A734" s="2">
        <v>1682983</v>
      </c>
      <c r="B734" s="8">
        <v>301</v>
      </c>
      <c r="C734" s="8">
        <v>1</v>
      </c>
      <c r="J734" s="2">
        <v>1689146</v>
      </c>
      <c r="K734" s="8">
        <v>1</v>
      </c>
    </row>
    <row r="735" spans="1:11" x14ac:dyDescent="0.25">
      <c r="A735" s="2">
        <v>1691546</v>
      </c>
      <c r="B735" s="8">
        <v>301</v>
      </c>
      <c r="C735" s="8">
        <v>1</v>
      </c>
      <c r="J735" s="2">
        <v>1693535</v>
      </c>
      <c r="K735" s="8">
        <v>1</v>
      </c>
    </row>
    <row r="736" spans="1:11" x14ac:dyDescent="0.25">
      <c r="A736" s="2">
        <v>1642993</v>
      </c>
      <c r="B736" s="8">
        <v>300</v>
      </c>
      <c r="C736" s="8">
        <v>1</v>
      </c>
      <c r="J736" s="2">
        <v>1689147</v>
      </c>
      <c r="K736" s="8">
        <v>1</v>
      </c>
    </row>
    <row r="737" spans="1:11" x14ac:dyDescent="0.25">
      <c r="A737" s="2">
        <v>1680966</v>
      </c>
      <c r="B737" s="8">
        <v>294</v>
      </c>
      <c r="C737" s="8">
        <v>1</v>
      </c>
      <c r="J737" s="2">
        <v>1693618</v>
      </c>
      <c r="K737" s="8">
        <v>1</v>
      </c>
    </row>
    <row r="738" spans="1:11" x14ac:dyDescent="0.25">
      <c r="A738" s="2">
        <v>1690145</v>
      </c>
      <c r="B738" s="8">
        <v>294</v>
      </c>
      <c r="C738" s="8">
        <v>1</v>
      </c>
      <c r="J738" s="2">
        <v>1689162</v>
      </c>
      <c r="K738" s="8">
        <v>1</v>
      </c>
    </row>
    <row r="739" spans="1:11" x14ac:dyDescent="0.25">
      <c r="A739" s="2">
        <v>1698898</v>
      </c>
      <c r="B739" s="8">
        <v>289</v>
      </c>
      <c r="C739" s="8">
        <v>1</v>
      </c>
      <c r="J739" s="2">
        <v>1687631</v>
      </c>
      <c r="K739" s="8">
        <v>1</v>
      </c>
    </row>
    <row r="740" spans="1:11" x14ac:dyDescent="0.25">
      <c r="A740" s="2">
        <v>1700014</v>
      </c>
      <c r="B740" s="8">
        <v>289</v>
      </c>
      <c r="C740" s="8">
        <v>1</v>
      </c>
      <c r="J740" s="2">
        <v>1689296</v>
      </c>
      <c r="K740" s="8">
        <v>1</v>
      </c>
    </row>
    <row r="741" spans="1:11" x14ac:dyDescent="0.25">
      <c r="A741" s="2">
        <v>1683354</v>
      </c>
      <c r="B741" s="8">
        <v>289</v>
      </c>
      <c r="C741" s="8">
        <v>1</v>
      </c>
      <c r="J741" s="2">
        <v>1693888</v>
      </c>
      <c r="K741" s="8">
        <v>1</v>
      </c>
    </row>
    <row r="742" spans="1:11" x14ac:dyDescent="0.25">
      <c r="A742" s="2">
        <v>1669740</v>
      </c>
      <c r="B742" s="8">
        <v>289</v>
      </c>
      <c r="C742" s="8">
        <v>1</v>
      </c>
      <c r="J742" s="2">
        <v>1689298</v>
      </c>
      <c r="K742" s="8">
        <v>1</v>
      </c>
    </row>
    <row r="743" spans="1:11" x14ac:dyDescent="0.25">
      <c r="A743" s="2">
        <v>1662991</v>
      </c>
      <c r="B743" s="8">
        <v>288</v>
      </c>
      <c r="C743" s="8">
        <v>1</v>
      </c>
      <c r="J743" s="2">
        <v>1694217</v>
      </c>
      <c r="K743" s="8">
        <v>1</v>
      </c>
    </row>
    <row r="744" spans="1:11" x14ac:dyDescent="0.25">
      <c r="A744" s="2">
        <v>1700003</v>
      </c>
      <c r="B744" s="8">
        <v>287</v>
      </c>
      <c r="C744" s="8">
        <v>1</v>
      </c>
      <c r="J744" s="2">
        <v>1689457</v>
      </c>
      <c r="K744" s="8">
        <v>1</v>
      </c>
    </row>
    <row r="745" spans="1:11" x14ac:dyDescent="0.25">
      <c r="A745" s="2">
        <v>1681377</v>
      </c>
      <c r="B745" s="8">
        <v>287</v>
      </c>
      <c r="C745" s="8">
        <v>1</v>
      </c>
      <c r="J745" s="2">
        <v>1694273</v>
      </c>
      <c r="K745" s="8">
        <v>1</v>
      </c>
    </row>
    <row r="746" spans="1:11" x14ac:dyDescent="0.25">
      <c r="A746" s="2">
        <v>1690631</v>
      </c>
      <c r="B746" s="8">
        <v>286</v>
      </c>
      <c r="C746" s="8">
        <v>1</v>
      </c>
      <c r="J746" s="2">
        <v>1685834</v>
      </c>
      <c r="K746" s="8">
        <v>1</v>
      </c>
    </row>
    <row r="747" spans="1:11" x14ac:dyDescent="0.25">
      <c r="A747" s="2">
        <v>1690327</v>
      </c>
      <c r="B747" s="8">
        <v>285</v>
      </c>
      <c r="C747" s="8">
        <v>1</v>
      </c>
      <c r="J747" s="2">
        <v>1694386</v>
      </c>
      <c r="K747" s="8">
        <v>1</v>
      </c>
    </row>
    <row r="748" spans="1:11" x14ac:dyDescent="0.25">
      <c r="A748" s="2">
        <v>1680249</v>
      </c>
      <c r="B748" s="8">
        <v>280</v>
      </c>
      <c r="C748" s="8">
        <v>1</v>
      </c>
      <c r="J748" s="2">
        <v>1689461</v>
      </c>
      <c r="K748" s="8">
        <v>1</v>
      </c>
    </row>
    <row r="749" spans="1:11" x14ac:dyDescent="0.25">
      <c r="A749" s="2">
        <v>1689783</v>
      </c>
      <c r="B749" s="8">
        <v>278</v>
      </c>
      <c r="C749" s="8">
        <v>1</v>
      </c>
      <c r="J749" s="2">
        <v>1694390</v>
      </c>
      <c r="K749" s="8">
        <v>1</v>
      </c>
    </row>
    <row r="750" spans="1:11" x14ac:dyDescent="0.25">
      <c r="A750" s="2">
        <v>1683430</v>
      </c>
      <c r="B750" s="8">
        <v>278</v>
      </c>
      <c r="C750" s="8">
        <v>1</v>
      </c>
      <c r="J750" s="2">
        <v>1689469</v>
      </c>
      <c r="K750" s="8">
        <v>1</v>
      </c>
    </row>
    <row r="751" spans="1:11" x14ac:dyDescent="0.25">
      <c r="A751" s="2">
        <v>1696753</v>
      </c>
      <c r="B751" s="8">
        <v>277</v>
      </c>
      <c r="C751" s="8">
        <v>1</v>
      </c>
      <c r="J751" s="2">
        <v>1694557</v>
      </c>
      <c r="K751" s="8">
        <v>1</v>
      </c>
    </row>
    <row r="752" spans="1:11" x14ac:dyDescent="0.25">
      <c r="A752" s="2">
        <v>1674378</v>
      </c>
      <c r="B752" s="8">
        <v>277</v>
      </c>
      <c r="C752" s="8">
        <v>1</v>
      </c>
      <c r="J752" s="2">
        <v>1689498</v>
      </c>
      <c r="K752" s="8">
        <v>1</v>
      </c>
    </row>
    <row r="753" spans="1:11" x14ac:dyDescent="0.25">
      <c r="A753" s="2">
        <v>1689641</v>
      </c>
      <c r="B753" s="8">
        <v>276</v>
      </c>
      <c r="C753" s="8">
        <v>1</v>
      </c>
      <c r="J753" s="2">
        <v>1694561</v>
      </c>
      <c r="K753" s="8">
        <v>1</v>
      </c>
    </row>
    <row r="754" spans="1:11" x14ac:dyDescent="0.25">
      <c r="A754" s="2">
        <v>1688598</v>
      </c>
      <c r="B754" s="8">
        <v>275</v>
      </c>
      <c r="C754" s="8">
        <v>1</v>
      </c>
      <c r="J754" s="2">
        <v>1689502</v>
      </c>
      <c r="K754" s="8">
        <v>1</v>
      </c>
    </row>
    <row r="755" spans="1:11" x14ac:dyDescent="0.25">
      <c r="A755" s="2">
        <v>1689296</v>
      </c>
      <c r="B755" s="8">
        <v>273</v>
      </c>
      <c r="C755" s="8">
        <v>1</v>
      </c>
      <c r="J755" s="2">
        <v>1687632</v>
      </c>
      <c r="K755" s="8">
        <v>1</v>
      </c>
    </row>
    <row r="756" spans="1:11" x14ac:dyDescent="0.25">
      <c r="A756" s="2">
        <v>1652885</v>
      </c>
      <c r="B756" s="8">
        <v>270</v>
      </c>
      <c r="C756" s="8">
        <v>1</v>
      </c>
      <c r="J756" s="2">
        <v>1689539</v>
      </c>
      <c r="K756" s="8">
        <v>1</v>
      </c>
    </row>
    <row r="757" spans="1:11" x14ac:dyDescent="0.25">
      <c r="A757" s="2">
        <v>1681700</v>
      </c>
      <c r="B757" s="8">
        <v>264</v>
      </c>
      <c r="C757" s="8">
        <v>1</v>
      </c>
      <c r="J757" s="2">
        <v>1691461</v>
      </c>
      <c r="K757" s="8">
        <v>1</v>
      </c>
    </row>
    <row r="758" spans="1:11" x14ac:dyDescent="0.25">
      <c r="A758" s="2">
        <v>1678759</v>
      </c>
      <c r="B758" s="8">
        <v>264</v>
      </c>
      <c r="C758" s="8">
        <v>1</v>
      </c>
      <c r="J758" s="2">
        <v>1689541</v>
      </c>
      <c r="K758" s="8">
        <v>1</v>
      </c>
    </row>
    <row r="759" spans="1:11" x14ac:dyDescent="0.25">
      <c r="A759" s="2">
        <v>1668716</v>
      </c>
      <c r="B759" s="8">
        <v>264</v>
      </c>
      <c r="C759" s="8">
        <v>1</v>
      </c>
      <c r="J759" s="2">
        <v>1687195</v>
      </c>
      <c r="K759" s="8">
        <v>1</v>
      </c>
    </row>
    <row r="760" spans="1:11" x14ac:dyDescent="0.25">
      <c r="A760" s="2">
        <v>1680246</v>
      </c>
      <c r="B760" s="8">
        <v>263</v>
      </c>
      <c r="C760" s="8">
        <v>1</v>
      </c>
      <c r="J760" s="2">
        <v>1685835</v>
      </c>
      <c r="K760" s="8">
        <v>1</v>
      </c>
    </row>
    <row r="761" spans="1:11" x14ac:dyDescent="0.25">
      <c r="A761" s="2">
        <v>1688621</v>
      </c>
      <c r="B761" s="8">
        <v>262</v>
      </c>
      <c r="C761" s="8">
        <v>1</v>
      </c>
      <c r="J761" s="2">
        <v>1687353</v>
      </c>
      <c r="K761" s="8">
        <v>1</v>
      </c>
    </row>
    <row r="762" spans="1:11" x14ac:dyDescent="0.25">
      <c r="A762" s="2">
        <v>1677690</v>
      </c>
      <c r="B762" s="8">
        <v>259</v>
      </c>
      <c r="C762" s="8">
        <v>1</v>
      </c>
      <c r="J762" s="2">
        <v>1685836</v>
      </c>
      <c r="K762" s="8">
        <v>1</v>
      </c>
    </row>
    <row r="763" spans="1:11" x14ac:dyDescent="0.25">
      <c r="A763" s="2">
        <v>1639636</v>
      </c>
      <c r="B763" s="8">
        <v>259</v>
      </c>
      <c r="C763" s="8">
        <v>1</v>
      </c>
      <c r="J763" s="2">
        <v>1687354</v>
      </c>
      <c r="K763" s="8">
        <v>1</v>
      </c>
    </row>
    <row r="764" spans="1:11" x14ac:dyDescent="0.25">
      <c r="A764" s="2">
        <v>1656347</v>
      </c>
      <c r="B764" s="8">
        <v>258</v>
      </c>
      <c r="C764" s="8">
        <v>1</v>
      </c>
      <c r="J764" s="2">
        <v>1685837</v>
      </c>
      <c r="K764" s="8">
        <v>1</v>
      </c>
    </row>
    <row r="765" spans="1:11" x14ac:dyDescent="0.25">
      <c r="A765" s="2">
        <v>1684497</v>
      </c>
      <c r="B765" s="8">
        <v>257</v>
      </c>
      <c r="C765" s="8">
        <v>1</v>
      </c>
      <c r="J765" s="2">
        <v>1691756</v>
      </c>
      <c r="K765" s="8">
        <v>1</v>
      </c>
    </row>
    <row r="766" spans="1:11" x14ac:dyDescent="0.25">
      <c r="A766" s="2">
        <v>1681376</v>
      </c>
      <c r="B766" s="8">
        <v>256</v>
      </c>
      <c r="C766" s="8">
        <v>1</v>
      </c>
      <c r="J766" s="2">
        <v>1685841</v>
      </c>
      <c r="K766" s="8">
        <v>1</v>
      </c>
    </row>
    <row r="767" spans="1:11" x14ac:dyDescent="0.25">
      <c r="A767" s="2">
        <v>1685213</v>
      </c>
      <c r="B767" s="8">
        <v>254</v>
      </c>
      <c r="C767" s="8">
        <v>1</v>
      </c>
      <c r="J767" s="2">
        <v>1691759</v>
      </c>
      <c r="K767" s="8">
        <v>1</v>
      </c>
    </row>
    <row r="768" spans="1:11" x14ac:dyDescent="0.25">
      <c r="A768" s="2">
        <v>1666396</v>
      </c>
      <c r="B768" s="8">
        <v>251</v>
      </c>
      <c r="C768" s="8">
        <v>1</v>
      </c>
      <c r="J768" s="2">
        <v>1685952</v>
      </c>
      <c r="K768" s="8">
        <v>1</v>
      </c>
    </row>
    <row r="769" spans="1:11" x14ac:dyDescent="0.25">
      <c r="A769" s="2">
        <v>1656944</v>
      </c>
      <c r="B769" s="8">
        <v>251</v>
      </c>
      <c r="C769" s="8">
        <v>1</v>
      </c>
      <c r="J769" s="2">
        <v>1691761</v>
      </c>
      <c r="K769" s="8">
        <v>1</v>
      </c>
    </row>
    <row r="770" spans="1:11" x14ac:dyDescent="0.25">
      <c r="A770" s="2">
        <v>1683293</v>
      </c>
      <c r="B770" s="8">
        <v>248</v>
      </c>
      <c r="C770" s="8">
        <v>1</v>
      </c>
      <c r="J770" s="2">
        <v>1685963</v>
      </c>
      <c r="K770" s="8">
        <v>1</v>
      </c>
    </row>
    <row r="771" spans="1:11" x14ac:dyDescent="0.25">
      <c r="A771" s="2">
        <v>1679991</v>
      </c>
      <c r="B771" s="8">
        <v>243</v>
      </c>
      <c r="C771" s="8">
        <v>1</v>
      </c>
      <c r="J771" s="2">
        <v>1691763</v>
      </c>
      <c r="K771" s="8">
        <v>1</v>
      </c>
    </row>
    <row r="772" spans="1:11" x14ac:dyDescent="0.25">
      <c r="A772" s="2">
        <v>1637055</v>
      </c>
      <c r="B772" s="8">
        <v>240</v>
      </c>
      <c r="C772" s="8">
        <v>1</v>
      </c>
      <c r="J772" s="2">
        <v>1685979</v>
      </c>
      <c r="K772" s="8">
        <v>1</v>
      </c>
    </row>
    <row r="773" spans="1:11" x14ac:dyDescent="0.25">
      <c r="A773" s="2">
        <v>1685321</v>
      </c>
      <c r="B773" s="8">
        <v>239</v>
      </c>
      <c r="C773" s="8">
        <v>1</v>
      </c>
      <c r="J773" s="2">
        <v>1691766</v>
      </c>
      <c r="K773" s="8">
        <v>1</v>
      </c>
    </row>
    <row r="774" spans="1:11" x14ac:dyDescent="0.25">
      <c r="A774" s="2" t="s">
        <v>127</v>
      </c>
      <c r="B774" s="8">
        <v>29513315</v>
      </c>
      <c r="C774" s="8">
        <v>9215</v>
      </c>
      <c r="J774" s="2">
        <v>1686001</v>
      </c>
      <c r="K774" s="8">
        <v>1</v>
      </c>
    </row>
    <row r="775" spans="1:11" x14ac:dyDescent="0.25">
      <c r="J775" s="2">
        <v>1691768</v>
      </c>
      <c r="K775" s="8">
        <v>1</v>
      </c>
    </row>
    <row r="776" spans="1:11" x14ac:dyDescent="0.25">
      <c r="J776" s="2">
        <v>1686002</v>
      </c>
      <c r="K776" s="8">
        <v>1</v>
      </c>
    </row>
    <row r="777" spans="1:11" x14ac:dyDescent="0.25">
      <c r="J777" s="2">
        <v>1691770</v>
      </c>
      <c r="K777" s="8">
        <v>1</v>
      </c>
    </row>
    <row r="778" spans="1:11" x14ac:dyDescent="0.25">
      <c r="J778" s="2">
        <v>1689553</v>
      </c>
      <c r="K778" s="8">
        <v>1</v>
      </c>
    </row>
    <row r="779" spans="1:11" x14ac:dyDescent="0.25">
      <c r="J779" s="2">
        <v>1691772</v>
      </c>
      <c r="K779" s="8">
        <v>1</v>
      </c>
    </row>
    <row r="780" spans="1:11" x14ac:dyDescent="0.25">
      <c r="J780" s="2">
        <v>1689554</v>
      </c>
      <c r="K780" s="8">
        <v>1</v>
      </c>
    </row>
    <row r="781" spans="1:11" x14ac:dyDescent="0.25">
      <c r="J781" s="2">
        <v>1691774</v>
      </c>
      <c r="K781" s="8">
        <v>1</v>
      </c>
    </row>
    <row r="782" spans="1:11" x14ac:dyDescent="0.25">
      <c r="J782" s="2">
        <v>1689556</v>
      </c>
      <c r="K782" s="8">
        <v>1</v>
      </c>
    </row>
    <row r="783" spans="1:11" x14ac:dyDescent="0.25">
      <c r="J783" s="2">
        <v>1691779</v>
      </c>
      <c r="K783" s="8">
        <v>1</v>
      </c>
    </row>
    <row r="784" spans="1:11" x14ac:dyDescent="0.25">
      <c r="J784" s="2">
        <v>1689601</v>
      </c>
      <c r="K784" s="8">
        <v>1</v>
      </c>
    </row>
    <row r="785" spans="10:11" x14ac:dyDescent="0.25">
      <c r="J785" s="2">
        <v>1691781</v>
      </c>
      <c r="K785" s="8">
        <v>1</v>
      </c>
    </row>
    <row r="786" spans="10:11" x14ac:dyDescent="0.25">
      <c r="J786" s="2">
        <v>1689617</v>
      </c>
      <c r="K786" s="8">
        <v>1</v>
      </c>
    </row>
    <row r="787" spans="10:11" x14ac:dyDescent="0.25">
      <c r="J787" s="2">
        <v>1691783</v>
      </c>
      <c r="K787" s="8">
        <v>1</v>
      </c>
    </row>
    <row r="788" spans="10:11" x14ac:dyDescent="0.25">
      <c r="J788" s="2">
        <v>1689637</v>
      </c>
      <c r="K788" s="8">
        <v>1</v>
      </c>
    </row>
    <row r="789" spans="10:11" x14ac:dyDescent="0.25">
      <c r="J789" s="2">
        <v>1691786</v>
      </c>
      <c r="K789" s="8">
        <v>1</v>
      </c>
    </row>
    <row r="790" spans="10:11" x14ac:dyDescent="0.25">
      <c r="J790" s="2">
        <v>1689639</v>
      </c>
      <c r="K790" s="8">
        <v>1</v>
      </c>
    </row>
    <row r="791" spans="10:11" x14ac:dyDescent="0.25">
      <c r="J791" s="2">
        <v>1691789</v>
      </c>
      <c r="K791" s="8">
        <v>1</v>
      </c>
    </row>
    <row r="792" spans="10:11" x14ac:dyDescent="0.25">
      <c r="J792" s="2">
        <v>1685302</v>
      </c>
      <c r="K792" s="8">
        <v>1</v>
      </c>
    </row>
    <row r="793" spans="10:11" x14ac:dyDescent="0.25">
      <c r="J793" s="2">
        <v>1691791</v>
      </c>
      <c r="K793" s="8">
        <v>1</v>
      </c>
    </row>
    <row r="794" spans="10:11" x14ac:dyDescent="0.25">
      <c r="J794" s="2">
        <v>1689643</v>
      </c>
      <c r="K794" s="8">
        <v>1</v>
      </c>
    </row>
    <row r="795" spans="10:11" x14ac:dyDescent="0.25">
      <c r="J795" s="2">
        <v>1691810</v>
      </c>
      <c r="K795" s="8">
        <v>1</v>
      </c>
    </row>
    <row r="796" spans="10:11" x14ac:dyDescent="0.25">
      <c r="J796" s="2">
        <v>1689644</v>
      </c>
      <c r="K796" s="8">
        <v>1</v>
      </c>
    </row>
    <row r="797" spans="10:11" x14ac:dyDescent="0.25">
      <c r="J797" s="2">
        <v>1691893</v>
      </c>
      <c r="K797" s="8">
        <v>1</v>
      </c>
    </row>
    <row r="798" spans="10:11" x14ac:dyDescent="0.25">
      <c r="J798" s="2">
        <v>1689779</v>
      </c>
      <c r="K798" s="8">
        <v>1</v>
      </c>
    </row>
    <row r="799" spans="10:11" x14ac:dyDescent="0.25">
      <c r="J799" s="2">
        <v>1691906</v>
      </c>
      <c r="K799" s="8">
        <v>1</v>
      </c>
    </row>
    <row r="800" spans="10:11" x14ac:dyDescent="0.25">
      <c r="J800" s="2">
        <v>1685303</v>
      </c>
      <c r="K800" s="8">
        <v>1</v>
      </c>
    </row>
    <row r="801" spans="10:11" x14ac:dyDescent="0.25">
      <c r="J801" s="2">
        <v>1691969</v>
      </c>
      <c r="K801" s="8">
        <v>1</v>
      </c>
    </row>
    <row r="802" spans="10:11" x14ac:dyDescent="0.25">
      <c r="J802" s="2">
        <v>1686401</v>
      </c>
      <c r="K802" s="8">
        <v>1</v>
      </c>
    </row>
    <row r="803" spans="10:11" x14ac:dyDescent="0.25">
      <c r="J803" s="2">
        <v>1687417</v>
      </c>
      <c r="K803" s="8">
        <v>1</v>
      </c>
    </row>
    <row r="804" spans="10:11" x14ac:dyDescent="0.25">
      <c r="J804" s="2">
        <v>1686433</v>
      </c>
      <c r="K804" s="8">
        <v>1</v>
      </c>
    </row>
    <row r="805" spans="10:11" x14ac:dyDescent="0.25">
      <c r="J805" s="2">
        <v>1687419</v>
      </c>
      <c r="K805" s="8">
        <v>1</v>
      </c>
    </row>
    <row r="806" spans="10:11" x14ac:dyDescent="0.25">
      <c r="J806" s="2">
        <v>1686434</v>
      </c>
      <c r="K806" s="8">
        <v>1</v>
      </c>
    </row>
    <row r="807" spans="10:11" x14ac:dyDescent="0.25">
      <c r="J807" s="2">
        <v>1687421</v>
      </c>
      <c r="K807" s="8">
        <v>1</v>
      </c>
    </row>
    <row r="808" spans="10:11" x14ac:dyDescent="0.25">
      <c r="J808" s="2">
        <v>1686435</v>
      </c>
      <c r="K808" s="8">
        <v>1</v>
      </c>
    </row>
    <row r="809" spans="10:11" x14ac:dyDescent="0.25">
      <c r="J809" s="2">
        <v>1687423</v>
      </c>
      <c r="K809" s="8">
        <v>1</v>
      </c>
    </row>
    <row r="810" spans="10:11" x14ac:dyDescent="0.25">
      <c r="J810" s="2">
        <v>1686463</v>
      </c>
      <c r="K810" s="8">
        <v>1</v>
      </c>
    </row>
    <row r="811" spans="10:11" x14ac:dyDescent="0.25">
      <c r="J811" s="2">
        <v>1692222</v>
      </c>
      <c r="K811" s="8">
        <v>1</v>
      </c>
    </row>
    <row r="812" spans="10:11" x14ac:dyDescent="0.25">
      <c r="J812" s="2">
        <v>1689786</v>
      </c>
      <c r="K812" s="8">
        <v>1</v>
      </c>
    </row>
    <row r="813" spans="10:11" x14ac:dyDescent="0.25">
      <c r="J813" s="2">
        <v>1692224</v>
      </c>
      <c r="K813" s="8">
        <v>1</v>
      </c>
    </row>
    <row r="814" spans="10:11" x14ac:dyDescent="0.25">
      <c r="J814" s="2">
        <v>1689788</v>
      </c>
      <c r="K814" s="8">
        <v>1</v>
      </c>
    </row>
    <row r="815" spans="10:11" x14ac:dyDescent="0.25">
      <c r="J815" s="2">
        <v>1692226</v>
      </c>
      <c r="K815" s="8">
        <v>1</v>
      </c>
    </row>
    <row r="816" spans="10:11" x14ac:dyDescent="0.25">
      <c r="J816" s="2">
        <v>1689888</v>
      </c>
      <c r="K816" s="8">
        <v>1</v>
      </c>
    </row>
    <row r="817" spans="10:11" x14ac:dyDescent="0.25">
      <c r="J817" s="2">
        <v>1687491</v>
      </c>
      <c r="K817" s="8">
        <v>1</v>
      </c>
    </row>
    <row r="818" spans="10:11" x14ac:dyDescent="0.25">
      <c r="J818" s="2">
        <v>1689940</v>
      </c>
      <c r="K818" s="8">
        <v>1</v>
      </c>
    </row>
    <row r="819" spans="10:11" x14ac:dyDescent="0.25">
      <c r="J819" s="2">
        <v>1692402</v>
      </c>
      <c r="K819" s="8">
        <v>1</v>
      </c>
    </row>
    <row r="820" spans="10:11" x14ac:dyDescent="0.25">
      <c r="J820" s="2">
        <v>1686505</v>
      </c>
      <c r="K820" s="8">
        <v>1</v>
      </c>
    </row>
    <row r="821" spans="10:11" x14ac:dyDescent="0.25">
      <c r="J821" s="2">
        <v>1692679</v>
      </c>
      <c r="K821" s="8">
        <v>1</v>
      </c>
    </row>
    <row r="822" spans="10:11" x14ac:dyDescent="0.25">
      <c r="J822" s="2">
        <v>1690004</v>
      </c>
      <c r="K822" s="8">
        <v>1</v>
      </c>
    </row>
    <row r="823" spans="10:11" x14ac:dyDescent="0.25">
      <c r="J823" s="2">
        <v>1692722</v>
      </c>
      <c r="K823" s="8">
        <v>1</v>
      </c>
    </row>
    <row r="824" spans="10:11" x14ac:dyDescent="0.25">
      <c r="J824" s="2">
        <v>1686657</v>
      </c>
      <c r="K824" s="8">
        <v>1</v>
      </c>
    </row>
    <row r="825" spans="10:11" x14ac:dyDescent="0.25">
      <c r="J825" s="2">
        <v>1692724</v>
      </c>
      <c r="K825" s="8">
        <v>1</v>
      </c>
    </row>
    <row r="826" spans="10:11" x14ac:dyDescent="0.25">
      <c r="J826" s="2">
        <v>1690013</v>
      </c>
      <c r="K826" s="8">
        <v>1</v>
      </c>
    </row>
    <row r="827" spans="10:11" x14ac:dyDescent="0.25">
      <c r="J827" s="2">
        <v>1692731</v>
      </c>
      <c r="K827" s="8">
        <v>1</v>
      </c>
    </row>
    <row r="828" spans="10:11" x14ac:dyDescent="0.25">
      <c r="J828" s="2">
        <v>1690043</v>
      </c>
      <c r="K828" s="8">
        <v>1</v>
      </c>
    </row>
    <row r="829" spans="10:11" x14ac:dyDescent="0.25">
      <c r="J829" s="2">
        <v>1692852</v>
      </c>
      <c r="K829" s="8">
        <v>1</v>
      </c>
    </row>
    <row r="830" spans="10:11" x14ac:dyDescent="0.25">
      <c r="J830" s="2">
        <v>1690092</v>
      </c>
      <c r="K830" s="8">
        <v>1</v>
      </c>
    </row>
    <row r="831" spans="10:11" x14ac:dyDescent="0.25">
      <c r="J831" s="2">
        <v>1692867</v>
      </c>
      <c r="K831" s="8">
        <v>1</v>
      </c>
    </row>
    <row r="832" spans="10:11" x14ac:dyDescent="0.25">
      <c r="J832" s="2">
        <v>1694566</v>
      </c>
      <c r="K832" s="8">
        <v>1</v>
      </c>
    </row>
    <row r="833" spans="10:11" x14ac:dyDescent="0.25">
      <c r="J833" s="2">
        <v>1692940</v>
      </c>
      <c r="K833" s="8">
        <v>1</v>
      </c>
    </row>
    <row r="834" spans="10:11" x14ac:dyDescent="0.25">
      <c r="J834" s="2">
        <v>1694568</v>
      </c>
      <c r="K834" s="8">
        <v>1</v>
      </c>
    </row>
    <row r="835" spans="10:11" x14ac:dyDescent="0.25">
      <c r="J835" s="2">
        <v>1692946</v>
      </c>
      <c r="K835" s="8">
        <v>1</v>
      </c>
    </row>
    <row r="836" spans="10:11" x14ac:dyDescent="0.25">
      <c r="J836" s="2">
        <v>1685300</v>
      </c>
      <c r="K836" s="8">
        <v>1</v>
      </c>
    </row>
    <row r="837" spans="10:11" x14ac:dyDescent="0.25">
      <c r="J837" s="2">
        <v>1692949</v>
      </c>
      <c r="K837" s="8">
        <v>1</v>
      </c>
    </row>
    <row r="838" spans="10:11" x14ac:dyDescent="0.25">
      <c r="J838" s="2">
        <v>1686673</v>
      </c>
      <c r="K838" s="8">
        <v>1</v>
      </c>
    </row>
    <row r="839" spans="10:11" x14ac:dyDescent="0.25">
      <c r="J839" s="2">
        <v>1692952</v>
      </c>
      <c r="K839" s="8">
        <v>1</v>
      </c>
    </row>
    <row r="840" spans="10:11" x14ac:dyDescent="0.25">
      <c r="J840" s="2">
        <v>1690145</v>
      </c>
      <c r="K840" s="8">
        <v>1</v>
      </c>
    </row>
    <row r="841" spans="10:11" x14ac:dyDescent="0.25">
      <c r="J841" s="2">
        <v>1692956</v>
      </c>
      <c r="K841" s="8">
        <v>1</v>
      </c>
    </row>
    <row r="842" spans="10:11" x14ac:dyDescent="0.25">
      <c r="J842" s="2">
        <v>1690152</v>
      </c>
      <c r="K842" s="8">
        <v>1</v>
      </c>
    </row>
    <row r="843" spans="10:11" x14ac:dyDescent="0.25">
      <c r="J843" s="2">
        <v>1692974</v>
      </c>
      <c r="K843" s="8">
        <v>1</v>
      </c>
    </row>
    <row r="844" spans="10:11" x14ac:dyDescent="0.25">
      <c r="J844" s="2">
        <v>1690153</v>
      </c>
      <c r="K844" s="8">
        <v>1</v>
      </c>
    </row>
    <row r="845" spans="10:11" x14ac:dyDescent="0.25">
      <c r="J845" s="2">
        <v>1692987</v>
      </c>
      <c r="K845" s="8">
        <v>1</v>
      </c>
    </row>
    <row r="846" spans="10:11" x14ac:dyDescent="0.25">
      <c r="J846" s="2">
        <v>1690155</v>
      </c>
      <c r="K846" s="8">
        <v>1</v>
      </c>
    </row>
    <row r="847" spans="10:11" x14ac:dyDescent="0.25">
      <c r="J847" s="2">
        <v>1692997</v>
      </c>
      <c r="K847" s="8">
        <v>1</v>
      </c>
    </row>
    <row r="848" spans="10:11" x14ac:dyDescent="0.25">
      <c r="J848" s="2">
        <v>1690171</v>
      </c>
      <c r="K848" s="8">
        <v>1</v>
      </c>
    </row>
    <row r="849" spans="10:11" x14ac:dyDescent="0.25">
      <c r="J849" s="2">
        <v>1693001</v>
      </c>
      <c r="K849" s="8">
        <v>1</v>
      </c>
    </row>
    <row r="850" spans="10:11" x14ac:dyDescent="0.25">
      <c r="J850" s="2">
        <v>1690176</v>
      </c>
      <c r="K850" s="8">
        <v>1</v>
      </c>
    </row>
    <row r="851" spans="10:11" x14ac:dyDescent="0.25">
      <c r="J851" s="2">
        <v>1693035</v>
      </c>
      <c r="K851" s="8">
        <v>1</v>
      </c>
    </row>
    <row r="852" spans="10:11" x14ac:dyDescent="0.25">
      <c r="J852" s="2">
        <v>1690265</v>
      </c>
      <c r="K852" s="8">
        <v>1</v>
      </c>
    </row>
    <row r="853" spans="10:11" x14ac:dyDescent="0.25">
      <c r="J853" s="2">
        <v>1693081</v>
      </c>
      <c r="K853" s="8">
        <v>1</v>
      </c>
    </row>
    <row r="854" spans="10:11" x14ac:dyDescent="0.25">
      <c r="J854" s="2">
        <v>1690267</v>
      </c>
      <c r="K854" s="8">
        <v>1</v>
      </c>
    </row>
    <row r="855" spans="10:11" x14ac:dyDescent="0.25">
      <c r="J855" s="2">
        <v>1693104</v>
      </c>
      <c r="K855" s="8">
        <v>1</v>
      </c>
    </row>
    <row r="856" spans="10:11" x14ac:dyDescent="0.25">
      <c r="J856" s="2">
        <v>1690271</v>
      </c>
      <c r="K856" s="8">
        <v>1</v>
      </c>
    </row>
    <row r="857" spans="10:11" x14ac:dyDescent="0.25">
      <c r="J857" s="2">
        <v>1693117</v>
      </c>
      <c r="K857" s="8">
        <v>1</v>
      </c>
    </row>
    <row r="858" spans="10:11" x14ac:dyDescent="0.25">
      <c r="J858" s="2">
        <v>1690273</v>
      </c>
      <c r="K858" s="8">
        <v>1</v>
      </c>
    </row>
    <row r="859" spans="10:11" x14ac:dyDescent="0.25">
      <c r="J859" s="2">
        <v>1693192</v>
      </c>
      <c r="K859" s="8">
        <v>1</v>
      </c>
    </row>
    <row r="860" spans="10:11" x14ac:dyDescent="0.25">
      <c r="J860" s="2">
        <v>1690294</v>
      </c>
      <c r="K860" s="8">
        <v>1</v>
      </c>
    </row>
    <row r="861" spans="10:11" x14ac:dyDescent="0.25">
      <c r="J861" s="2">
        <v>1687629</v>
      </c>
      <c r="K861" s="8">
        <v>1</v>
      </c>
    </row>
    <row r="862" spans="10:11" x14ac:dyDescent="0.25">
      <c r="J862" s="2">
        <v>1690315</v>
      </c>
      <c r="K862" s="8">
        <v>1</v>
      </c>
    </row>
    <row r="863" spans="10:11" x14ac:dyDescent="0.25">
      <c r="J863" s="2">
        <v>1693527</v>
      </c>
      <c r="K863" s="8">
        <v>1</v>
      </c>
    </row>
    <row r="864" spans="10:11" x14ac:dyDescent="0.25">
      <c r="J864" s="2">
        <v>1690321</v>
      </c>
      <c r="K864" s="8">
        <v>1</v>
      </c>
    </row>
    <row r="865" spans="10:11" x14ac:dyDescent="0.25">
      <c r="J865" s="2">
        <v>1693530</v>
      </c>
      <c r="K865" s="8">
        <v>1</v>
      </c>
    </row>
    <row r="866" spans="10:11" x14ac:dyDescent="0.25">
      <c r="J866" s="2">
        <v>1690327</v>
      </c>
      <c r="K866" s="8">
        <v>1</v>
      </c>
    </row>
    <row r="867" spans="10:11" x14ac:dyDescent="0.25">
      <c r="J867" s="2">
        <v>1693534</v>
      </c>
      <c r="K867" s="8">
        <v>1</v>
      </c>
    </row>
    <row r="868" spans="10:11" x14ac:dyDescent="0.25">
      <c r="J868" s="2">
        <v>1690372</v>
      </c>
      <c r="K868" s="8">
        <v>1</v>
      </c>
    </row>
    <row r="869" spans="10:11" x14ac:dyDescent="0.25">
      <c r="J869" s="2">
        <v>1693536</v>
      </c>
      <c r="K869" s="8">
        <v>1</v>
      </c>
    </row>
    <row r="870" spans="10:11" x14ac:dyDescent="0.25">
      <c r="J870" s="2">
        <v>1690374</v>
      </c>
      <c r="K870" s="8">
        <v>1</v>
      </c>
    </row>
    <row r="871" spans="10:11" x14ac:dyDescent="0.25">
      <c r="J871" s="2">
        <v>1693602</v>
      </c>
      <c r="K871" s="8">
        <v>1</v>
      </c>
    </row>
    <row r="872" spans="10:11" x14ac:dyDescent="0.25">
      <c r="J872" s="2">
        <v>1690487</v>
      </c>
      <c r="K872" s="8">
        <v>1</v>
      </c>
    </row>
    <row r="873" spans="10:11" x14ac:dyDescent="0.25">
      <c r="J873" s="2">
        <v>1693625</v>
      </c>
      <c r="K873" s="8">
        <v>1</v>
      </c>
    </row>
    <row r="874" spans="10:11" x14ac:dyDescent="0.25">
      <c r="J874" s="2">
        <v>1690488</v>
      </c>
      <c r="K874" s="8">
        <v>1</v>
      </c>
    </row>
    <row r="875" spans="10:11" x14ac:dyDescent="0.25">
      <c r="J875" s="2">
        <v>1693699</v>
      </c>
      <c r="K875" s="8">
        <v>1</v>
      </c>
    </row>
    <row r="876" spans="10:11" x14ac:dyDescent="0.25">
      <c r="J876" s="2">
        <v>1690489</v>
      </c>
      <c r="K876" s="8">
        <v>1</v>
      </c>
    </row>
    <row r="877" spans="10:11" x14ac:dyDescent="0.25">
      <c r="J877" s="2">
        <v>1693740</v>
      </c>
      <c r="K877" s="8">
        <v>1</v>
      </c>
    </row>
    <row r="878" spans="10:11" x14ac:dyDescent="0.25">
      <c r="J878" s="2">
        <v>1690490</v>
      </c>
      <c r="K878" s="8">
        <v>1</v>
      </c>
    </row>
    <row r="879" spans="10:11" x14ac:dyDescent="0.25">
      <c r="J879" s="2">
        <v>1693865</v>
      </c>
      <c r="K879" s="8">
        <v>1</v>
      </c>
    </row>
    <row r="880" spans="10:11" x14ac:dyDescent="0.25">
      <c r="J880" s="2">
        <v>1690491</v>
      </c>
      <c r="K880" s="8">
        <v>1</v>
      </c>
    </row>
    <row r="881" spans="10:11" x14ac:dyDescent="0.25">
      <c r="J881" s="2">
        <v>1693889</v>
      </c>
      <c r="K881" s="8">
        <v>1</v>
      </c>
    </row>
    <row r="882" spans="10:11" x14ac:dyDescent="0.25">
      <c r="J882" s="2">
        <v>1690492</v>
      </c>
      <c r="K882" s="8">
        <v>1</v>
      </c>
    </row>
    <row r="883" spans="10:11" x14ac:dyDescent="0.25">
      <c r="J883" s="2">
        <v>1694139</v>
      </c>
      <c r="K883" s="8">
        <v>1</v>
      </c>
    </row>
    <row r="884" spans="10:11" x14ac:dyDescent="0.25">
      <c r="J884" s="2">
        <v>1690493</v>
      </c>
      <c r="K884" s="8">
        <v>1</v>
      </c>
    </row>
    <row r="885" spans="10:11" x14ac:dyDescent="0.25">
      <c r="J885" s="2">
        <v>1694270</v>
      </c>
      <c r="K885" s="8">
        <v>1</v>
      </c>
    </row>
    <row r="886" spans="10:11" x14ac:dyDescent="0.25">
      <c r="J886" s="2">
        <v>1690529</v>
      </c>
      <c r="K886" s="8">
        <v>1</v>
      </c>
    </row>
    <row r="887" spans="10:11" x14ac:dyDescent="0.25">
      <c r="J887" s="2">
        <v>1694272</v>
      </c>
      <c r="K887" s="8">
        <v>1</v>
      </c>
    </row>
    <row r="888" spans="10:11" x14ac:dyDescent="0.25">
      <c r="J888" s="2">
        <v>1686705</v>
      </c>
      <c r="K888" s="8">
        <v>1</v>
      </c>
    </row>
    <row r="889" spans="10:11" x14ac:dyDescent="0.25">
      <c r="J889" s="2">
        <v>1694274</v>
      </c>
      <c r="K889" s="8">
        <v>1</v>
      </c>
    </row>
    <row r="890" spans="10:11" x14ac:dyDescent="0.25">
      <c r="J890" s="2">
        <v>1686707</v>
      </c>
      <c r="K890" s="8">
        <v>1</v>
      </c>
    </row>
    <row r="891" spans="10:11" x14ac:dyDescent="0.25">
      <c r="J891" s="2">
        <v>1694385</v>
      </c>
      <c r="K891" s="8">
        <v>1</v>
      </c>
    </row>
    <row r="892" spans="10:11" x14ac:dyDescent="0.25">
      <c r="J892" s="2">
        <v>1690617</v>
      </c>
      <c r="K892" s="8">
        <v>1</v>
      </c>
    </row>
    <row r="893" spans="10:11" x14ac:dyDescent="0.25">
      <c r="J893" s="2">
        <v>1694387</v>
      </c>
      <c r="K893" s="8">
        <v>1</v>
      </c>
    </row>
    <row r="894" spans="10:11" x14ac:dyDescent="0.25">
      <c r="J894" s="2">
        <v>1685305</v>
      </c>
      <c r="K894" s="8">
        <v>1</v>
      </c>
    </row>
    <row r="895" spans="10:11" x14ac:dyDescent="0.25">
      <c r="J895" s="2">
        <v>1694389</v>
      </c>
      <c r="K895" s="8">
        <v>1</v>
      </c>
    </row>
    <row r="896" spans="10:11" x14ac:dyDescent="0.25">
      <c r="J896" s="2">
        <v>1685306</v>
      </c>
      <c r="K896" s="8">
        <v>1</v>
      </c>
    </row>
    <row r="897" spans="10:11" x14ac:dyDescent="0.25">
      <c r="J897" s="2">
        <v>1694456</v>
      </c>
      <c r="K897" s="8">
        <v>1</v>
      </c>
    </row>
    <row r="898" spans="10:11" x14ac:dyDescent="0.25">
      <c r="J898" s="2">
        <v>1685307</v>
      </c>
      <c r="K898" s="8">
        <v>1</v>
      </c>
    </row>
    <row r="899" spans="10:11" x14ac:dyDescent="0.25">
      <c r="J899" s="2">
        <v>1694556</v>
      </c>
      <c r="K899" s="8">
        <v>1</v>
      </c>
    </row>
    <row r="900" spans="10:11" x14ac:dyDescent="0.25">
      <c r="J900" s="2">
        <v>1686762</v>
      </c>
      <c r="K900" s="8">
        <v>1</v>
      </c>
    </row>
    <row r="901" spans="10:11" x14ac:dyDescent="0.25">
      <c r="J901" s="2">
        <v>1694558</v>
      </c>
      <c r="K901" s="8">
        <v>1</v>
      </c>
    </row>
    <row r="902" spans="10:11" x14ac:dyDescent="0.25">
      <c r="J902" s="2">
        <v>1686764</v>
      </c>
      <c r="K902" s="8">
        <v>1</v>
      </c>
    </row>
    <row r="903" spans="10:11" x14ac:dyDescent="0.25">
      <c r="J903" s="2">
        <v>1694560</v>
      </c>
      <c r="K903" s="8">
        <v>1</v>
      </c>
    </row>
    <row r="904" spans="10:11" x14ac:dyDescent="0.25">
      <c r="J904" s="2">
        <v>1690631</v>
      </c>
      <c r="K904" s="8">
        <v>1</v>
      </c>
    </row>
    <row r="905" spans="10:11" x14ac:dyDescent="0.25">
      <c r="J905" s="2">
        <v>1694562</v>
      </c>
      <c r="K905" s="8">
        <v>1</v>
      </c>
    </row>
    <row r="906" spans="10:11" x14ac:dyDescent="0.25">
      <c r="J906" s="2">
        <v>1690632</v>
      </c>
      <c r="K906" s="8">
        <v>1</v>
      </c>
    </row>
    <row r="907" spans="10:11" x14ac:dyDescent="0.25">
      <c r="J907" s="2">
        <v>1694565</v>
      </c>
      <c r="K907" s="8">
        <v>1</v>
      </c>
    </row>
    <row r="908" spans="10:11" x14ac:dyDescent="0.25">
      <c r="J908" s="2">
        <v>1690633</v>
      </c>
      <c r="K908" s="8">
        <v>1</v>
      </c>
    </row>
    <row r="909" spans="10:11" x14ac:dyDescent="0.25">
      <c r="J909" s="2">
        <v>1685321</v>
      </c>
      <c r="K909" s="8">
        <v>1</v>
      </c>
    </row>
    <row r="910" spans="10:11" x14ac:dyDescent="0.25">
      <c r="J910" s="2">
        <v>1694604</v>
      </c>
      <c r="K910" s="8">
        <v>1</v>
      </c>
    </row>
    <row r="911" spans="10:11" x14ac:dyDescent="0.25">
      <c r="J911" s="2">
        <v>1690123</v>
      </c>
      <c r="K911" s="8">
        <v>1</v>
      </c>
    </row>
    <row r="912" spans="10:11" x14ac:dyDescent="0.25">
      <c r="J912" s="2">
        <v>1690143</v>
      </c>
      <c r="K912" s="8">
        <v>1</v>
      </c>
    </row>
    <row r="913" spans="10:11" x14ac:dyDescent="0.25">
      <c r="J913" s="2">
        <v>1685275</v>
      </c>
      <c r="K913" s="8">
        <v>1</v>
      </c>
    </row>
    <row r="914" spans="10:11" x14ac:dyDescent="0.25">
      <c r="J914" s="2">
        <v>1677690</v>
      </c>
      <c r="K914" s="8">
        <v>1</v>
      </c>
    </row>
    <row r="915" spans="10:11" x14ac:dyDescent="0.25">
      <c r="J915" s="2">
        <v>1683999</v>
      </c>
      <c r="K915" s="8">
        <v>1</v>
      </c>
    </row>
    <row r="916" spans="10:11" x14ac:dyDescent="0.25">
      <c r="J916" s="2">
        <v>1681468</v>
      </c>
      <c r="K916" s="8">
        <v>1</v>
      </c>
    </row>
    <row r="917" spans="10:11" x14ac:dyDescent="0.25">
      <c r="J917" s="2">
        <v>1685171</v>
      </c>
      <c r="K917" s="8">
        <v>1</v>
      </c>
    </row>
    <row r="918" spans="10:11" x14ac:dyDescent="0.25">
      <c r="J918" s="2">
        <v>1681687</v>
      </c>
      <c r="K918" s="8">
        <v>1</v>
      </c>
    </row>
    <row r="919" spans="10:11" x14ac:dyDescent="0.25">
      <c r="J919" s="2">
        <v>1683704</v>
      </c>
      <c r="K919" s="8">
        <v>1</v>
      </c>
    </row>
    <row r="920" spans="10:11" x14ac:dyDescent="0.25">
      <c r="J920" s="2">
        <v>1681688</v>
      </c>
      <c r="K920" s="8">
        <v>1</v>
      </c>
    </row>
    <row r="921" spans="10:11" x14ac:dyDescent="0.25">
      <c r="J921" s="2">
        <v>1681374</v>
      </c>
      <c r="K921" s="8">
        <v>1</v>
      </c>
    </row>
    <row r="922" spans="10:11" x14ac:dyDescent="0.25">
      <c r="J922" s="2">
        <v>1681699</v>
      </c>
      <c r="K922" s="8">
        <v>1</v>
      </c>
    </row>
    <row r="923" spans="10:11" x14ac:dyDescent="0.25">
      <c r="J923" s="2">
        <v>1684796</v>
      </c>
      <c r="K923" s="8">
        <v>1</v>
      </c>
    </row>
    <row r="924" spans="10:11" x14ac:dyDescent="0.25">
      <c r="J924" s="2">
        <v>1681700</v>
      </c>
      <c r="K924" s="8">
        <v>1</v>
      </c>
    </row>
    <row r="925" spans="10:11" x14ac:dyDescent="0.25">
      <c r="J925" s="2">
        <v>1685256</v>
      </c>
      <c r="K925" s="8">
        <v>1</v>
      </c>
    </row>
    <row r="926" spans="10:11" x14ac:dyDescent="0.25">
      <c r="J926" s="2">
        <v>1681701</v>
      </c>
      <c r="K926" s="8">
        <v>1</v>
      </c>
    </row>
    <row r="927" spans="10:11" x14ac:dyDescent="0.25">
      <c r="J927" s="2">
        <v>1685293</v>
      </c>
      <c r="K927" s="8">
        <v>1</v>
      </c>
    </row>
    <row r="928" spans="10:11" x14ac:dyDescent="0.25">
      <c r="J928" s="2">
        <v>1681721</v>
      </c>
      <c r="K928" s="8">
        <v>1</v>
      </c>
    </row>
    <row r="929" spans="10:11" x14ac:dyDescent="0.25">
      <c r="J929" s="2">
        <v>1677485</v>
      </c>
      <c r="K929" s="8">
        <v>1</v>
      </c>
    </row>
    <row r="930" spans="10:11" x14ac:dyDescent="0.25">
      <c r="J930" s="2">
        <v>1681759</v>
      </c>
      <c r="K930" s="8">
        <v>1</v>
      </c>
    </row>
    <row r="931" spans="10:11" x14ac:dyDescent="0.25">
      <c r="J931" s="2">
        <v>1684497</v>
      </c>
      <c r="K931" s="8">
        <v>1</v>
      </c>
    </row>
    <row r="932" spans="10:11" x14ac:dyDescent="0.25">
      <c r="J932" s="2">
        <v>1680246</v>
      </c>
      <c r="K932" s="8">
        <v>1</v>
      </c>
    </row>
    <row r="933" spans="10:11" x14ac:dyDescent="0.25">
      <c r="J933" s="2">
        <v>1681376</v>
      </c>
      <c r="K933" s="8">
        <v>1</v>
      </c>
    </row>
    <row r="934" spans="10:11" x14ac:dyDescent="0.25">
      <c r="J934" s="2">
        <v>1680249</v>
      </c>
      <c r="K934" s="8">
        <v>1</v>
      </c>
    </row>
    <row r="935" spans="10:11" x14ac:dyDescent="0.25">
      <c r="J935" s="2">
        <v>1684755</v>
      </c>
      <c r="K935" s="8">
        <v>1</v>
      </c>
    </row>
    <row r="936" spans="10:11" x14ac:dyDescent="0.25">
      <c r="J936" s="2">
        <v>1681812</v>
      </c>
      <c r="K936" s="8">
        <v>1</v>
      </c>
    </row>
    <row r="937" spans="10:11" x14ac:dyDescent="0.25">
      <c r="J937" s="2">
        <v>1685011</v>
      </c>
      <c r="K937" s="8">
        <v>1</v>
      </c>
    </row>
    <row r="938" spans="10:11" x14ac:dyDescent="0.25">
      <c r="J938" s="2">
        <v>1678648</v>
      </c>
      <c r="K938" s="8">
        <v>1</v>
      </c>
    </row>
    <row r="939" spans="10:11" x14ac:dyDescent="0.25">
      <c r="J939" s="2">
        <v>1685246</v>
      </c>
      <c r="K939" s="8">
        <v>1</v>
      </c>
    </row>
    <row r="940" spans="10:11" x14ac:dyDescent="0.25">
      <c r="J940" s="2">
        <v>1680434</v>
      </c>
      <c r="K940" s="8">
        <v>1</v>
      </c>
    </row>
    <row r="941" spans="10:11" x14ac:dyDescent="0.25">
      <c r="J941" s="2">
        <v>1685264</v>
      </c>
      <c r="K941" s="8">
        <v>1</v>
      </c>
    </row>
    <row r="942" spans="10:11" x14ac:dyDescent="0.25">
      <c r="J942" s="2">
        <v>1681882</v>
      </c>
      <c r="K942" s="8">
        <v>1</v>
      </c>
    </row>
    <row r="943" spans="10:11" x14ac:dyDescent="0.25">
      <c r="J943" s="2">
        <v>1685284</v>
      </c>
      <c r="K943" s="8">
        <v>1</v>
      </c>
    </row>
    <row r="944" spans="10:11" x14ac:dyDescent="0.25">
      <c r="J944" s="2">
        <v>1676565</v>
      </c>
      <c r="K944" s="8">
        <v>1</v>
      </c>
    </row>
    <row r="945" spans="10:11" x14ac:dyDescent="0.25">
      <c r="J945" s="2">
        <v>1683634</v>
      </c>
      <c r="K945" s="8">
        <v>1</v>
      </c>
    </row>
    <row r="946" spans="10:11" x14ac:dyDescent="0.25">
      <c r="J946" s="2">
        <v>1681884</v>
      </c>
      <c r="K946" s="8">
        <v>1</v>
      </c>
    </row>
    <row r="947" spans="10:11" x14ac:dyDescent="0.25">
      <c r="J947" s="2">
        <v>1683740</v>
      </c>
      <c r="K947" s="8">
        <v>1</v>
      </c>
    </row>
    <row r="948" spans="10:11" x14ac:dyDescent="0.25">
      <c r="J948" s="2">
        <v>1680503</v>
      </c>
      <c r="K948" s="8">
        <v>1</v>
      </c>
    </row>
    <row r="949" spans="10:11" x14ac:dyDescent="0.25">
      <c r="J949" s="2">
        <v>1683800</v>
      </c>
      <c r="K949" s="8">
        <v>1</v>
      </c>
    </row>
    <row r="950" spans="10:11" x14ac:dyDescent="0.25">
      <c r="J950" s="2">
        <v>1680561</v>
      </c>
      <c r="K950" s="8">
        <v>1</v>
      </c>
    </row>
    <row r="951" spans="10:11" x14ac:dyDescent="0.25">
      <c r="J951" s="2">
        <v>1684319</v>
      </c>
      <c r="K951" s="8">
        <v>1</v>
      </c>
    </row>
    <row r="952" spans="10:11" x14ac:dyDescent="0.25">
      <c r="J952" s="2">
        <v>1680562</v>
      </c>
      <c r="K952" s="8">
        <v>1</v>
      </c>
    </row>
    <row r="953" spans="10:11" x14ac:dyDescent="0.25">
      <c r="J953" s="2">
        <v>1684569</v>
      </c>
      <c r="K953" s="8">
        <v>1</v>
      </c>
    </row>
    <row r="954" spans="10:11" x14ac:dyDescent="0.25">
      <c r="J954" s="2">
        <v>1681895</v>
      </c>
      <c r="K954" s="8">
        <v>1</v>
      </c>
    </row>
    <row r="955" spans="10:11" x14ac:dyDescent="0.25">
      <c r="J955" s="2">
        <v>1677578</v>
      </c>
      <c r="K955" s="8">
        <v>1</v>
      </c>
    </row>
    <row r="956" spans="10:11" x14ac:dyDescent="0.25">
      <c r="J956" s="2">
        <v>1678493</v>
      </c>
      <c r="K956" s="8">
        <v>1</v>
      </c>
    </row>
    <row r="957" spans="10:11" x14ac:dyDescent="0.25">
      <c r="J957" s="2">
        <v>1679956</v>
      </c>
      <c r="K957" s="8">
        <v>1</v>
      </c>
    </row>
    <row r="958" spans="10:11" x14ac:dyDescent="0.25">
      <c r="J958" s="2">
        <v>1681898</v>
      </c>
      <c r="K958" s="8">
        <v>1</v>
      </c>
    </row>
    <row r="959" spans="10:11" x14ac:dyDescent="0.25">
      <c r="J959" s="2">
        <v>1677865</v>
      </c>
      <c r="K959" s="8">
        <v>1</v>
      </c>
    </row>
    <row r="960" spans="10:11" x14ac:dyDescent="0.25">
      <c r="J960" s="2">
        <v>1681951</v>
      </c>
      <c r="K960" s="8">
        <v>1</v>
      </c>
    </row>
    <row r="961" spans="10:11" x14ac:dyDescent="0.25">
      <c r="J961" s="2">
        <v>1677887</v>
      </c>
      <c r="K961" s="8">
        <v>1</v>
      </c>
    </row>
    <row r="962" spans="10:11" x14ac:dyDescent="0.25">
      <c r="J962" s="2">
        <v>1681952</v>
      </c>
      <c r="K962" s="8">
        <v>1</v>
      </c>
    </row>
    <row r="963" spans="10:11" x14ac:dyDescent="0.25">
      <c r="J963" s="2">
        <v>1684865</v>
      </c>
      <c r="K963" s="8">
        <v>1</v>
      </c>
    </row>
    <row r="964" spans="10:11" x14ac:dyDescent="0.25">
      <c r="J964" s="2">
        <v>1681953</v>
      </c>
      <c r="K964" s="8">
        <v>1</v>
      </c>
    </row>
    <row r="965" spans="10:11" x14ac:dyDescent="0.25">
      <c r="J965" s="2">
        <v>1685076</v>
      </c>
      <c r="K965" s="8">
        <v>1</v>
      </c>
    </row>
    <row r="966" spans="10:11" x14ac:dyDescent="0.25">
      <c r="J966" s="2">
        <v>1681954</v>
      </c>
      <c r="K966" s="8">
        <v>1</v>
      </c>
    </row>
    <row r="967" spans="10:11" x14ac:dyDescent="0.25">
      <c r="J967" s="2">
        <v>1685212</v>
      </c>
      <c r="K967" s="8">
        <v>1</v>
      </c>
    </row>
    <row r="968" spans="10:11" x14ac:dyDescent="0.25">
      <c r="J968" s="2">
        <v>1681955</v>
      </c>
      <c r="K968" s="8">
        <v>1</v>
      </c>
    </row>
    <row r="969" spans="10:11" x14ac:dyDescent="0.25">
      <c r="J969" s="2">
        <v>1685250</v>
      </c>
      <c r="K969" s="8">
        <v>1</v>
      </c>
    </row>
    <row r="970" spans="10:11" x14ac:dyDescent="0.25">
      <c r="J970" s="2">
        <v>1681956</v>
      </c>
      <c r="K970" s="8">
        <v>1</v>
      </c>
    </row>
    <row r="971" spans="10:11" x14ac:dyDescent="0.25">
      <c r="J971" s="2">
        <v>1685260</v>
      </c>
      <c r="K971" s="8">
        <v>1</v>
      </c>
    </row>
    <row r="972" spans="10:11" x14ac:dyDescent="0.25">
      <c r="J972" s="2">
        <v>1681957</v>
      </c>
      <c r="K972" s="8">
        <v>1</v>
      </c>
    </row>
    <row r="973" spans="10:11" x14ac:dyDescent="0.25">
      <c r="J973" s="2">
        <v>1685269</v>
      </c>
      <c r="K973" s="8">
        <v>1</v>
      </c>
    </row>
    <row r="974" spans="10:11" x14ac:dyDescent="0.25">
      <c r="J974" s="2">
        <v>1681972</v>
      </c>
      <c r="K974" s="8">
        <v>1</v>
      </c>
    </row>
    <row r="975" spans="10:11" x14ac:dyDescent="0.25">
      <c r="J975" s="2">
        <v>1685280</v>
      </c>
      <c r="K975" s="8">
        <v>1</v>
      </c>
    </row>
    <row r="976" spans="10:11" x14ac:dyDescent="0.25">
      <c r="J976" s="2">
        <v>1681973</v>
      </c>
      <c r="K976" s="8">
        <v>1</v>
      </c>
    </row>
    <row r="977" spans="10:11" x14ac:dyDescent="0.25">
      <c r="J977" s="2">
        <v>1685288</v>
      </c>
      <c r="K977" s="8">
        <v>1</v>
      </c>
    </row>
    <row r="978" spans="10:11" x14ac:dyDescent="0.25">
      <c r="J978" s="2">
        <v>1681977</v>
      </c>
      <c r="K978" s="8">
        <v>1</v>
      </c>
    </row>
    <row r="979" spans="10:11" x14ac:dyDescent="0.25">
      <c r="J979" s="2">
        <v>1683624</v>
      </c>
      <c r="K979" s="8">
        <v>1</v>
      </c>
    </row>
    <row r="980" spans="10:11" x14ac:dyDescent="0.25">
      <c r="J980" s="2">
        <v>1682210</v>
      </c>
      <c r="K980" s="8">
        <v>1</v>
      </c>
    </row>
    <row r="981" spans="10:11" x14ac:dyDescent="0.25">
      <c r="J981" s="2">
        <v>1683636</v>
      </c>
      <c r="K981" s="8">
        <v>1</v>
      </c>
    </row>
    <row r="982" spans="10:11" x14ac:dyDescent="0.25">
      <c r="J982" s="2">
        <v>1682341</v>
      </c>
      <c r="K982" s="8">
        <v>1</v>
      </c>
    </row>
    <row r="983" spans="10:11" x14ac:dyDescent="0.25">
      <c r="J983" s="2">
        <v>1683710</v>
      </c>
      <c r="K983" s="8">
        <v>1</v>
      </c>
    </row>
    <row r="984" spans="10:11" x14ac:dyDescent="0.25">
      <c r="J984" s="2">
        <v>1682347</v>
      </c>
      <c r="K984" s="8">
        <v>1</v>
      </c>
    </row>
    <row r="985" spans="10:11" x14ac:dyDescent="0.25">
      <c r="J985" s="2">
        <v>1679948</v>
      </c>
      <c r="K985" s="8">
        <v>1</v>
      </c>
    </row>
    <row r="986" spans="10:11" x14ac:dyDescent="0.25">
      <c r="J986" s="2">
        <v>1682366</v>
      </c>
      <c r="K986" s="8">
        <v>1</v>
      </c>
    </row>
    <row r="987" spans="10:11" x14ac:dyDescent="0.25">
      <c r="J987" s="2">
        <v>1683783</v>
      </c>
      <c r="K987" s="8">
        <v>1</v>
      </c>
    </row>
    <row r="988" spans="10:11" x14ac:dyDescent="0.25">
      <c r="J988" s="2">
        <v>1682502</v>
      </c>
      <c r="K988" s="8">
        <v>1</v>
      </c>
    </row>
    <row r="989" spans="10:11" x14ac:dyDescent="0.25">
      <c r="J989" s="2">
        <v>1679951</v>
      </c>
      <c r="K989" s="8">
        <v>1</v>
      </c>
    </row>
    <row r="990" spans="10:11" x14ac:dyDescent="0.25">
      <c r="J990" s="2">
        <v>1682593</v>
      </c>
      <c r="K990" s="8">
        <v>1</v>
      </c>
    </row>
    <row r="991" spans="10:11" x14ac:dyDescent="0.25">
      <c r="J991" s="2">
        <v>1680966</v>
      </c>
      <c r="K991" s="8">
        <v>1</v>
      </c>
    </row>
    <row r="992" spans="10:11" x14ac:dyDescent="0.25">
      <c r="J992" s="2">
        <v>1682594</v>
      </c>
      <c r="K992" s="8">
        <v>1</v>
      </c>
    </row>
    <row r="993" spans="10:11" x14ac:dyDescent="0.25">
      <c r="J993" s="2">
        <v>1681136</v>
      </c>
      <c r="K993" s="8">
        <v>1</v>
      </c>
    </row>
    <row r="994" spans="10:11" x14ac:dyDescent="0.25">
      <c r="J994" s="2">
        <v>1679993</v>
      </c>
      <c r="K994" s="8">
        <v>1</v>
      </c>
    </row>
    <row r="995" spans="10:11" x14ac:dyDescent="0.25">
      <c r="J995" s="2">
        <v>1684559</v>
      </c>
      <c r="K995" s="8">
        <v>1</v>
      </c>
    </row>
    <row r="996" spans="10:11" x14ac:dyDescent="0.25">
      <c r="J996" s="2">
        <v>1678494</v>
      </c>
      <c r="K996" s="8">
        <v>1</v>
      </c>
    </row>
    <row r="997" spans="10:11" x14ac:dyDescent="0.25">
      <c r="J997" s="2">
        <v>1679953</v>
      </c>
      <c r="K997" s="8">
        <v>1</v>
      </c>
    </row>
    <row r="998" spans="10:11" x14ac:dyDescent="0.25">
      <c r="J998" s="2">
        <v>1676566</v>
      </c>
      <c r="K998" s="8">
        <v>1</v>
      </c>
    </row>
    <row r="999" spans="10:11" x14ac:dyDescent="0.25">
      <c r="J999" s="2">
        <v>1677504</v>
      </c>
      <c r="K999" s="8">
        <v>1</v>
      </c>
    </row>
    <row r="1000" spans="10:11" x14ac:dyDescent="0.25">
      <c r="J1000" s="2">
        <v>1682679</v>
      </c>
      <c r="K1000" s="8">
        <v>1</v>
      </c>
    </row>
    <row r="1001" spans="10:11" x14ac:dyDescent="0.25">
      <c r="J1001" s="2">
        <v>1677581</v>
      </c>
      <c r="K1001" s="8">
        <v>1</v>
      </c>
    </row>
    <row r="1002" spans="10:11" x14ac:dyDescent="0.25">
      <c r="J1002" s="2">
        <v>1682681</v>
      </c>
      <c r="K1002" s="8">
        <v>1</v>
      </c>
    </row>
    <row r="1003" spans="10:11" x14ac:dyDescent="0.25">
      <c r="J1003" s="2">
        <v>1684703</v>
      </c>
      <c r="K1003" s="8">
        <v>1</v>
      </c>
    </row>
    <row r="1004" spans="10:11" x14ac:dyDescent="0.25">
      <c r="J1004" s="2">
        <v>1682682</v>
      </c>
      <c r="K1004" s="8">
        <v>1</v>
      </c>
    </row>
    <row r="1005" spans="10:11" x14ac:dyDescent="0.25">
      <c r="J1005" s="2">
        <v>1677617</v>
      </c>
      <c r="K1005" s="8">
        <v>1</v>
      </c>
    </row>
    <row r="1006" spans="10:11" x14ac:dyDescent="0.25">
      <c r="J1006" s="2">
        <v>1676592</v>
      </c>
      <c r="K1006" s="8">
        <v>1</v>
      </c>
    </row>
    <row r="1007" spans="10:11" x14ac:dyDescent="0.25">
      <c r="J1007" s="2">
        <v>1677864</v>
      </c>
      <c r="K1007" s="8">
        <v>1</v>
      </c>
    </row>
    <row r="1008" spans="10:11" x14ac:dyDescent="0.25">
      <c r="J1008" s="2">
        <v>1680690</v>
      </c>
      <c r="K1008" s="8">
        <v>1</v>
      </c>
    </row>
    <row r="1009" spans="10:11" x14ac:dyDescent="0.25">
      <c r="J1009" s="2">
        <v>1677877</v>
      </c>
      <c r="K1009" s="8">
        <v>1</v>
      </c>
    </row>
    <row r="1010" spans="10:11" x14ac:dyDescent="0.25">
      <c r="J1010" s="2">
        <v>1676563</v>
      </c>
      <c r="K1010" s="8">
        <v>1</v>
      </c>
    </row>
    <row r="1011" spans="10:11" x14ac:dyDescent="0.25">
      <c r="J1011" s="2">
        <v>1677878</v>
      </c>
      <c r="K1011" s="8">
        <v>1</v>
      </c>
    </row>
    <row r="1012" spans="10:11" x14ac:dyDescent="0.25">
      <c r="J1012" s="2">
        <v>1679995</v>
      </c>
      <c r="K1012" s="8">
        <v>1</v>
      </c>
    </row>
    <row r="1013" spans="10:11" x14ac:dyDescent="0.25">
      <c r="J1013" s="2">
        <v>1677891</v>
      </c>
      <c r="K1013" s="8">
        <v>1</v>
      </c>
    </row>
    <row r="1014" spans="10:11" x14ac:dyDescent="0.25">
      <c r="J1014" s="2">
        <v>1682730</v>
      </c>
      <c r="K1014" s="8">
        <v>1</v>
      </c>
    </row>
    <row r="1015" spans="10:11" x14ac:dyDescent="0.25">
      <c r="J1015" s="2">
        <v>1684862</v>
      </c>
      <c r="K1015" s="8">
        <v>1</v>
      </c>
    </row>
    <row r="1016" spans="10:11" x14ac:dyDescent="0.25">
      <c r="J1016" s="2">
        <v>1680706</v>
      </c>
      <c r="K1016" s="8">
        <v>1</v>
      </c>
    </row>
    <row r="1017" spans="10:11" x14ac:dyDescent="0.25">
      <c r="J1017" s="2">
        <v>1685009</v>
      </c>
      <c r="K1017" s="8">
        <v>1</v>
      </c>
    </row>
    <row r="1018" spans="10:11" x14ac:dyDescent="0.25">
      <c r="J1018" s="2">
        <v>1682739</v>
      </c>
      <c r="K1018" s="8">
        <v>1</v>
      </c>
    </row>
    <row r="1019" spans="10:11" x14ac:dyDescent="0.25">
      <c r="J1019" s="2">
        <v>1685027</v>
      </c>
      <c r="K1019" s="8">
        <v>1</v>
      </c>
    </row>
    <row r="1020" spans="10:11" x14ac:dyDescent="0.25">
      <c r="J1020" s="2">
        <v>1682742</v>
      </c>
      <c r="K1020" s="8">
        <v>1</v>
      </c>
    </row>
    <row r="1021" spans="10:11" x14ac:dyDescent="0.25">
      <c r="J1021" s="2">
        <v>1685167</v>
      </c>
      <c r="K1021" s="8">
        <v>1</v>
      </c>
    </row>
    <row r="1022" spans="10:11" x14ac:dyDescent="0.25">
      <c r="J1022" s="2">
        <v>1682745</v>
      </c>
      <c r="K1022" s="8">
        <v>1</v>
      </c>
    </row>
    <row r="1023" spans="10:11" x14ac:dyDescent="0.25">
      <c r="J1023" s="2">
        <v>1685174</v>
      </c>
      <c r="K1023" s="8">
        <v>1</v>
      </c>
    </row>
    <row r="1024" spans="10:11" x14ac:dyDescent="0.25">
      <c r="J1024" s="2">
        <v>1682748</v>
      </c>
      <c r="K1024" s="8">
        <v>1</v>
      </c>
    </row>
    <row r="1025" spans="10:11" x14ac:dyDescent="0.25">
      <c r="J1025" s="2">
        <v>1685214</v>
      </c>
      <c r="K1025" s="8">
        <v>1</v>
      </c>
    </row>
    <row r="1026" spans="10:11" x14ac:dyDescent="0.25">
      <c r="J1026" s="2">
        <v>1682751</v>
      </c>
      <c r="K1026" s="8">
        <v>1</v>
      </c>
    </row>
    <row r="1027" spans="10:11" x14ac:dyDescent="0.25">
      <c r="J1027" s="2">
        <v>1685248</v>
      </c>
      <c r="K1027" s="8">
        <v>1</v>
      </c>
    </row>
    <row r="1028" spans="10:11" x14ac:dyDescent="0.25">
      <c r="J1028" s="2">
        <v>1679999</v>
      </c>
      <c r="K1028" s="8">
        <v>1</v>
      </c>
    </row>
    <row r="1029" spans="10:11" x14ac:dyDescent="0.25">
      <c r="J1029" s="2">
        <v>1685253</v>
      </c>
      <c r="K1029" s="8">
        <v>1</v>
      </c>
    </row>
    <row r="1030" spans="10:11" x14ac:dyDescent="0.25">
      <c r="J1030" s="2">
        <v>1678652</v>
      </c>
      <c r="K1030" s="8">
        <v>1</v>
      </c>
    </row>
    <row r="1031" spans="10:11" x14ac:dyDescent="0.25">
      <c r="J1031" s="2">
        <v>1685258</v>
      </c>
      <c r="K1031" s="8">
        <v>1</v>
      </c>
    </row>
    <row r="1032" spans="10:11" x14ac:dyDescent="0.25">
      <c r="J1032" s="2">
        <v>1678674</v>
      </c>
      <c r="K1032" s="8">
        <v>1</v>
      </c>
    </row>
    <row r="1033" spans="10:11" x14ac:dyDescent="0.25">
      <c r="J1033" s="2">
        <v>1685262</v>
      </c>
      <c r="K1033" s="8">
        <v>1</v>
      </c>
    </row>
    <row r="1034" spans="10:11" x14ac:dyDescent="0.25">
      <c r="J1034" s="2">
        <v>1678759</v>
      </c>
      <c r="K1034" s="8">
        <v>1</v>
      </c>
    </row>
    <row r="1035" spans="10:11" x14ac:dyDescent="0.25">
      <c r="J1035" s="2">
        <v>1685266</v>
      </c>
      <c r="K1035" s="8">
        <v>1</v>
      </c>
    </row>
    <row r="1036" spans="10:11" x14ac:dyDescent="0.25">
      <c r="J1036" s="2">
        <v>1680210</v>
      </c>
      <c r="K1036" s="8">
        <v>1</v>
      </c>
    </row>
    <row r="1037" spans="10:11" x14ac:dyDescent="0.25">
      <c r="J1037" s="2">
        <v>1685273</v>
      </c>
      <c r="K1037" s="8">
        <v>1</v>
      </c>
    </row>
    <row r="1038" spans="10:11" x14ac:dyDescent="0.25">
      <c r="J1038" s="2">
        <v>1676699</v>
      </c>
      <c r="K1038" s="8">
        <v>1</v>
      </c>
    </row>
    <row r="1039" spans="10:11" x14ac:dyDescent="0.25">
      <c r="J1039" s="2">
        <v>1685277</v>
      </c>
      <c r="K1039" s="8">
        <v>1</v>
      </c>
    </row>
    <row r="1040" spans="10:11" x14ac:dyDescent="0.25">
      <c r="J1040" s="2">
        <v>1680718</v>
      </c>
      <c r="K1040" s="8">
        <v>1</v>
      </c>
    </row>
    <row r="1041" spans="10:11" x14ac:dyDescent="0.25">
      <c r="J1041" s="2">
        <v>1685282</v>
      </c>
      <c r="K1041" s="8">
        <v>1</v>
      </c>
    </row>
    <row r="1042" spans="10:11" x14ac:dyDescent="0.25">
      <c r="J1042" s="2">
        <v>1676851</v>
      </c>
      <c r="K1042" s="8">
        <v>1</v>
      </c>
    </row>
    <row r="1043" spans="10:11" x14ac:dyDescent="0.25">
      <c r="J1043" s="2">
        <v>1685286</v>
      </c>
      <c r="K1043" s="8">
        <v>1</v>
      </c>
    </row>
    <row r="1044" spans="10:11" x14ac:dyDescent="0.25">
      <c r="J1044" s="2">
        <v>1682784</v>
      </c>
      <c r="K1044" s="8">
        <v>1</v>
      </c>
    </row>
    <row r="1045" spans="10:11" x14ac:dyDescent="0.25">
      <c r="J1045" s="2">
        <v>1685291</v>
      </c>
      <c r="K1045" s="8">
        <v>1</v>
      </c>
    </row>
    <row r="1046" spans="10:11" x14ac:dyDescent="0.25">
      <c r="J1046" s="2">
        <v>1676853</v>
      </c>
      <c r="K1046" s="8">
        <v>1</v>
      </c>
    </row>
    <row r="1047" spans="10:11" x14ac:dyDescent="0.25">
      <c r="J1047" s="2">
        <v>1685295</v>
      </c>
      <c r="K1047" s="8">
        <v>1</v>
      </c>
    </row>
    <row r="1048" spans="10:11" x14ac:dyDescent="0.25">
      <c r="J1048" s="2">
        <v>1679087</v>
      </c>
      <c r="K1048" s="8">
        <v>1</v>
      </c>
    </row>
    <row r="1049" spans="10:11" x14ac:dyDescent="0.25">
      <c r="J1049" s="2">
        <v>1683633</v>
      </c>
      <c r="K1049" s="8">
        <v>1</v>
      </c>
    </row>
    <row r="1050" spans="10:11" x14ac:dyDescent="0.25">
      <c r="J1050" s="2">
        <v>1679111</v>
      </c>
      <c r="K1050" s="8">
        <v>1</v>
      </c>
    </row>
    <row r="1051" spans="10:11" x14ac:dyDescent="0.25">
      <c r="J1051" s="2">
        <v>1683635</v>
      </c>
      <c r="K1051" s="8">
        <v>1</v>
      </c>
    </row>
    <row r="1052" spans="10:11" x14ac:dyDescent="0.25">
      <c r="J1052" s="2">
        <v>1679124</v>
      </c>
      <c r="K1052" s="8">
        <v>1</v>
      </c>
    </row>
    <row r="1053" spans="10:11" x14ac:dyDescent="0.25">
      <c r="J1053" s="2">
        <v>1683700</v>
      </c>
      <c r="K1053" s="8">
        <v>1</v>
      </c>
    </row>
    <row r="1054" spans="10:11" x14ac:dyDescent="0.25">
      <c r="J1054" s="2">
        <v>1679571</v>
      </c>
      <c r="K1054" s="8">
        <v>1</v>
      </c>
    </row>
    <row r="1055" spans="10:11" x14ac:dyDescent="0.25">
      <c r="J1055" s="2">
        <v>1683709</v>
      </c>
      <c r="K1055" s="8">
        <v>1</v>
      </c>
    </row>
    <row r="1056" spans="10:11" x14ac:dyDescent="0.25">
      <c r="J1056" s="2">
        <v>1679638</v>
      </c>
      <c r="K1056" s="8">
        <v>1</v>
      </c>
    </row>
    <row r="1057" spans="10:11" x14ac:dyDescent="0.25">
      <c r="J1057" s="2">
        <v>1677350</v>
      </c>
      <c r="K1057" s="8">
        <v>1</v>
      </c>
    </row>
    <row r="1058" spans="10:11" x14ac:dyDescent="0.25">
      <c r="J1058" s="2">
        <v>1676942</v>
      </c>
      <c r="K1058" s="8">
        <v>1</v>
      </c>
    </row>
    <row r="1059" spans="10:11" x14ac:dyDescent="0.25">
      <c r="J1059" s="2">
        <v>1683741</v>
      </c>
      <c r="K1059" s="8">
        <v>1</v>
      </c>
    </row>
    <row r="1060" spans="10:11" x14ac:dyDescent="0.25">
      <c r="J1060" s="2">
        <v>1682811</v>
      </c>
      <c r="K1060" s="8">
        <v>1</v>
      </c>
    </row>
    <row r="1061" spans="10:11" x14ac:dyDescent="0.25">
      <c r="J1061" s="2">
        <v>1677472</v>
      </c>
      <c r="K1061" s="8">
        <v>1</v>
      </c>
    </row>
    <row r="1062" spans="10:11" x14ac:dyDescent="0.25">
      <c r="J1062" s="2">
        <v>1682814</v>
      </c>
      <c r="K1062" s="8">
        <v>1</v>
      </c>
    </row>
    <row r="1063" spans="10:11" x14ac:dyDescent="0.25">
      <c r="J1063" s="2">
        <v>1677488</v>
      </c>
      <c r="K1063" s="8">
        <v>1</v>
      </c>
    </row>
    <row r="1064" spans="10:11" x14ac:dyDescent="0.25">
      <c r="J1064" s="2">
        <v>1682826</v>
      </c>
      <c r="K1064" s="8">
        <v>1</v>
      </c>
    </row>
    <row r="1065" spans="10:11" x14ac:dyDescent="0.25">
      <c r="J1065" s="2">
        <v>1679950</v>
      </c>
      <c r="K1065" s="8">
        <v>1</v>
      </c>
    </row>
    <row r="1066" spans="10:11" x14ac:dyDescent="0.25">
      <c r="J1066" s="2">
        <v>1682829</v>
      </c>
      <c r="K1066" s="8">
        <v>1</v>
      </c>
    </row>
    <row r="1067" spans="10:11" x14ac:dyDescent="0.25">
      <c r="J1067" s="2">
        <v>1680961</v>
      </c>
      <c r="K1067" s="8">
        <v>1</v>
      </c>
    </row>
    <row r="1068" spans="10:11" x14ac:dyDescent="0.25">
      <c r="J1068" s="2">
        <v>1677163</v>
      </c>
      <c r="K1068" s="8">
        <v>1</v>
      </c>
    </row>
    <row r="1069" spans="10:11" x14ac:dyDescent="0.25">
      <c r="J1069" s="2">
        <v>1683935</v>
      </c>
      <c r="K1069" s="8">
        <v>1</v>
      </c>
    </row>
    <row r="1070" spans="10:11" x14ac:dyDescent="0.25">
      <c r="J1070" s="2">
        <v>1679639</v>
      </c>
      <c r="K1070" s="8">
        <v>1</v>
      </c>
    </row>
    <row r="1071" spans="10:11" x14ac:dyDescent="0.25">
      <c r="J1071" s="2">
        <v>1684005</v>
      </c>
      <c r="K1071" s="8">
        <v>1</v>
      </c>
    </row>
    <row r="1072" spans="10:11" x14ac:dyDescent="0.25">
      <c r="J1072" s="2">
        <v>1682838</v>
      </c>
      <c r="K1072" s="8">
        <v>1</v>
      </c>
    </row>
    <row r="1073" spans="10:11" x14ac:dyDescent="0.25">
      <c r="J1073" s="2">
        <v>1684271</v>
      </c>
      <c r="K1073" s="8">
        <v>1</v>
      </c>
    </row>
    <row r="1074" spans="10:11" x14ac:dyDescent="0.25">
      <c r="J1074" s="2">
        <v>1682850</v>
      </c>
      <c r="K1074" s="8">
        <v>1</v>
      </c>
    </row>
    <row r="1075" spans="10:11" x14ac:dyDescent="0.25">
      <c r="J1075" s="2">
        <v>1681129</v>
      </c>
      <c r="K1075" s="8">
        <v>1</v>
      </c>
    </row>
    <row r="1076" spans="10:11" x14ac:dyDescent="0.25">
      <c r="J1076" s="2">
        <v>1677199</v>
      </c>
      <c r="K1076" s="8">
        <v>1</v>
      </c>
    </row>
    <row r="1077" spans="10:11" x14ac:dyDescent="0.25">
      <c r="J1077" s="2">
        <v>1684334</v>
      </c>
      <c r="K1077" s="8">
        <v>1</v>
      </c>
    </row>
    <row r="1078" spans="10:11" x14ac:dyDescent="0.25">
      <c r="J1078" s="2">
        <v>1676152</v>
      </c>
      <c r="K1078" s="8">
        <v>1</v>
      </c>
    </row>
    <row r="1079" spans="10:11" x14ac:dyDescent="0.25">
      <c r="J1079" s="2">
        <v>1684524</v>
      </c>
      <c r="K1079" s="8">
        <v>1</v>
      </c>
    </row>
    <row r="1080" spans="10:11" x14ac:dyDescent="0.25">
      <c r="J1080" s="2">
        <v>1680734</v>
      </c>
      <c r="K1080" s="8">
        <v>1</v>
      </c>
    </row>
    <row r="1081" spans="10:11" x14ac:dyDescent="0.25">
      <c r="J1081" s="2">
        <v>1684560</v>
      </c>
      <c r="K1081" s="8">
        <v>1</v>
      </c>
    </row>
    <row r="1082" spans="10:11" x14ac:dyDescent="0.25">
      <c r="J1082" s="2">
        <v>1682865</v>
      </c>
      <c r="K1082" s="8">
        <v>1</v>
      </c>
    </row>
    <row r="1083" spans="10:11" x14ac:dyDescent="0.25">
      <c r="J1083" s="2">
        <v>1684634</v>
      </c>
      <c r="K1083" s="8">
        <v>1</v>
      </c>
    </row>
    <row r="1084" spans="10:11" x14ac:dyDescent="0.25">
      <c r="J1084" s="2">
        <v>1682868</v>
      </c>
      <c r="K1084" s="8">
        <v>1</v>
      </c>
    </row>
    <row r="1085" spans="10:11" x14ac:dyDescent="0.25">
      <c r="J1085" s="2">
        <v>1677501</v>
      </c>
      <c r="K1085" s="8">
        <v>1</v>
      </c>
    </row>
    <row r="1086" spans="10:11" x14ac:dyDescent="0.25">
      <c r="J1086" s="2">
        <v>1679687</v>
      </c>
      <c r="K1086" s="8">
        <v>1</v>
      </c>
    </row>
    <row r="1087" spans="10:11" x14ac:dyDescent="0.25">
      <c r="J1087" s="2">
        <v>1684643</v>
      </c>
      <c r="K1087" s="8">
        <v>1</v>
      </c>
    </row>
    <row r="1088" spans="10:11" x14ac:dyDescent="0.25">
      <c r="J1088" s="2">
        <v>1682908</v>
      </c>
      <c r="K1088" s="8">
        <v>1</v>
      </c>
    </row>
    <row r="1089" spans="10:11" x14ac:dyDescent="0.25">
      <c r="J1089" s="2">
        <v>1677568</v>
      </c>
      <c r="K1089" s="8">
        <v>1</v>
      </c>
    </row>
    <row r="1090" spans="10:11" x14ac:dyDescent="0.25">
      <c r="J1090" s="2">
        <v>1682914</v>
      </c>
      <c r="K1090" s="8">
        <v>1</v>
      </c>
    </row>
    <row r="1091" spans="10:11" x14ac:dyDescent="0.25">
      <c r="J1091" s="2">
        <v>1684647</v>
      </c>
      <c r="K1091" s="8">
        <v>1</v>
      </c>
    </row>
    <row r="1092" spans="10:11" x14ac:dyDescent="0.25">
      <c r="J1092" s="2">
        <v>1682959</v>
      </c>
      <c r="K1092" s="8">
        <v>1</v>
      </c>
    </row>
    <row r="1093" spans="10:11" x14ac:dyDescent="0.25">
      <c r="J1093" s="2">
        <v>1679954</v>
      </c>
      <c r="K1093" s="8">
        <v>1</v>
      </c>
    </row>
    <row r="1094" spans="10:11" x14ac:dyDescent="0.25">
      <c r="J1094" s="2">
        <v>1682982</v>
      </c>
      <c r="K1094" s="8">
        <v>1</v>
      </c>
    </row>
    <row r="1095" spans="10:11" x14ac:dyDescent="0.25">
      <c r="J1095" s="2">
        <v>1681377</v>
      </c>
      <c r="K1095" s="8">
        <v>1</v>
      </c>
    </row>
    <row r="1096" spans="10:11" x14ac:dyDescent="0.25">
      <c r="J1096" s="2">
        <v>1682983</v>
      </c>
      <c r="K1096" s="8">
        <v>1</v>
      </c>
    </row>
    <row r="1097" spans="10:11" x14ac:dyDescent="0.25">
      <c r="J1097" s="2">
        <v>1684709</v>
      </c>
      <c r="K1097" s="8">
        <v>1</v>
      </c>
    </row>
    <row r="1098" spans="10:11" x14ac:dyDescent="0.25">
      <c r="J1098" s="2">
        <v>1683107</v>
      </c>
      <c r="K1098" s="8">
        <v>1</v>
      </c>
    </row>
    <row r="1099" spans="10:11" x14ac:dyDescent="0.25">
      <c r="J1099" s="2">
        <v>1677614</v>
      </c>
      <c r="K1099" s="8">
        <v>1</v>
      </c>
    </row>
    <row r="1100" spans="10:11" x14ac:dyDescent="0.25">
      <c r="J1100" s="2">
        <v>1677229</v>
      </c>
      <c r="K1100" s="8">
        <v>1</v>
      </c>
    </row>
    <row r="1101" spans="10:11" x14ac:dyDescent="0.25">
      <c r="J1101" s="2">
        <v>1677618</v>
      </c>
      <c r="K1101" s="8">
        <v>1</v>
      </c>
    </row>
    <row r="1102" spans="10:11" x14ac:dyDescent="0.25">
      <c r="J1102" s="2">
        <v>1683140</v>
      </c>
      <c r="K1102" s="8">
        <v>1</v>
      </c>
    </row>
    <row r="1103" spans="10:11" x14ac:dyDescent="0.25">
      <c r="J1103" s="2">
        <v>1677692</v>
      </c>
      <c r="K1103" s="8">
        <v>1</v>
      </c>
    </row>
    <row r="1104" spans="10:11" x14ac:dyDescent="0.25">
      <c r="J1104" s="2">
        <v>1680736</v>
      </c>
      <c r="K1104" s="8">
        <v>1</v>
      </c>
    </row>
    <row r="1105" spans="10:11" x14ac:dyDescent="0.25">
      <c r="J1105" s="2">
        <v>1681378</v>
      </c>
      <c r="K1105" s="8">
        <v>1</v>
      </c>
    </row>
    <row r="1106" spans="10:11" x14ac:dyDescent="0.25">
      <c r="J1106" s="2">
        <v>1683190</v>
      </c>
      <c r="K1106" s="8">
        <v>1</v>
      </c>
    </row>
    <row r="1107" spans="10:11" x14ac:dyDescent="0.25">
      <c r="J1107" s="2">
        <v>1684745</v>
      </c>
      <c r="K1107" s="8">
        <v>1</v>
      </c>
    </row>
    <row r="1108" spans="10:11" x14ac:dyDescent="0.25">
      <c r="J1108" s="2">
        <v>1683191</v>
      </c>
      <c r="K1108" s="8">
        <v>1</v>
      </c>
    </row>
    <row r="1109" spans="10:11" x14ac:dyDescent="0.25">
      <c r="J1109" s="2">
        <v>1684754</v>
      </c>
      <c r="K1109" s="8">
        <v>1</v>
      </c>
    </row>
    <row r="1110" spans="10:11" x14ac:dyDescent="0.25">
      <c r="J1110" s="2">
        <v>1683197</v>
      </c>
      <c r="K1110" s="8">
        <v>1</v>
      </c>
    </row>
    <row r="1111" spans="10:11" x14ac:dyDescent="0.25">
      <c r="J1111" s="2">
        <v>1684756</v>
      </c>
      <c r="K1111" s="8">
        <v>1</v>
      </c>
    </row>
    <row r="1112" spans="10:11" x14ac:dyDescent="0.25">
      <c r="J1112" s="2">
        <v>1683199</v>
      </c>
      <c r="K1112" s="8">
        <v>1</v>
      </c>
    </row>
    <row r="1113" spans="10:11" x14ac:dyDescent="0.25">
      <c r="J1113" s="2">
        <v>1677884</v>
      </c>
      <c r="K1113" s="8">
        <v>1</v>
      </c>
    </row>
    <row r="1114" spans="10:11" x14ac:dyDescent="0.25">
      <c r="J1114" s="2">
        <v>1683200</v>
      </c>
      <c r="K1114" s="8">
        <v>1</v>
      </c>
    </row>
    <row r="1115" spans="10:11" x14ac:dyDescent="0.25">
      <c r="J1115" s="2">
        <v>1677889</v>
      </c>
      <c r="K1115" s="8">
        <v>1</v>
      </c>
    </row>
    <row r="1116" spans="10:11" x14ac:dyDescent="0.25">
      <c r="J1116" s="2">
        <v>1683203</v>
      </c>
      <c r="K1116" s="8">
        <v>1</v>
      </c>
    </row>
    <row r="1117" spans="10:11" x14ac:dyDescent="0.25">
      <c r="J1117" s="2">
        <v>1684794</v>
      </c>
      <c r="K1117" s="8">
        <v>1</v>
      </c>
    </row>
    <row r="1118" spans="10:11" x14ac:dyDescent="0.25">
      <c r="J1118" s="2">
        <v>1683282</v>
      </c>
      <c r="K1118" s="8">
        <v>1</v>
      </c>
    </row>
    <row r="1119" spans="10:11" x14ac:dyDescent="0.25">
      <c r="J1119" s="2">
        <v>1684808</v>
      </c>
      <c r="K1119" s="8">
        <v>1</v>
      </c>
    </row>
    <row r="1120" spans="10:11" x14ac:dyDescent="0.25">
      <c r="J1120" s="2">
        <v>1683286</v>
      </c>
      <c r="K1120" s="8">
        <v>1</v>
      </c>
    </row>
    <row r="1121" spans="10:11" x14ac:dyDescent="0.25">
      <c r="J1121" s="2">
        <v>1684864</v>
      </c>
      <c r="K1121" s="8">
        <v>1</v>
      </c>
    </row>
    <row r="1122" spans="10:11" x14ac:dyDescent="0.25">
      <c r="J1122" s="2">
        <v>1685298</v>
      </c>
      <c r="K1122" s="8">
        <v>1</v>
      </c>
    </row>
    <row r="1123" spans="10:11" x14ac:dyDescent="0.25">
      <c r="J1123" s="2">
        <v>1684866</v>
      </c>
      <c r="K1123" s="8">
        <v>1</v>
      </c>
    </row>
    <row r="1124" spans="10:11" x14ac:dyDescent="0.25">
      <c r="J1124" s="2">
        <v>1678427</v>
      </c>
      <c r="K1124" s="8">
        <v>1</v>
      </c>
    </row>
    <row r="1125" spans="10:11" x14ac:dyDescent="0.25">
      <c r="J1125" s="2">
        <v>1685010</v>
      </c>
      <c r="K1125" s="8">
        <v>1</v>
      </c>
    </row>
    <row r="1126" spans="10:11" x14ac:dyDescent="0.25">
      <c r="J1126" s="2">
        <v>1677251</v>
      </c>
      <c r="K1126" s="8">
        <v>1</v>
      </c>
    </row>
    <row r="1127" spans="10:11" x14ac:dyDescent="0.25">
      <c r="J1127" s="2">
        <v>1685012</v>
      </c>
      <c r="K1127" s="8">
        <v>1</v>
      </c>
    </row>
    <row r="1128" spans="10:11" x14ac:dyDescent="0.25">
      <c r="J1128" s="2">
        <v>1680245</v>
      </c>
      <c r="K1128" s="8">
        <v>1</v>
      </c>
    </row>
    <row r="1129" spans="10:11" x14ac:dyDescent="0.25">
      <c r="J1129" s="2">
        <v>1685028</v>
      </c>
      <c r="K1129" s="8">
        <v>1</v>
      </c>
    </row>
    <row r="1130" spans="10:11" x14ac:dyDescent="0.25">
      <c r="J1130" s="2">
        <v>1680740</v>
      </c>
      <c r="K1130" s="8">
        <v>1</v>
      </c>
    </row>
    <row r="1131" spans="10:11" x14ac:dyDescent="0.25">
      <c r="J1131" s="2">
        <v>1678000</v>
      </c>
      <c r="K1131" s="8">
        <v>1</v>
      </c>
    </row>
    <row r="1132" spans="10:11" x14ac:dyDescent="0.25">
      <c r="J1132" s="2">
        <v>1679938</v>
      </c>
      <c r="K1132" s="8">
        <v>1</v>
      </c>
    </row>
    <row r="1133" spans="10:11" x14ac:dyDescent="0.25">
      <c r="J1133" s="2">
        <v>1685170</v>
      </c>
      <c r="K1133" s="8">
        <v>1</v>
      </c>
    </row>
    <row r="1134" spans="10:11" x14ac:dyDescent="0.25">
      <c r="J1134" s="2">
        <v>1677256</v>
      </c>
      <c r="K1134" s="8">
        <v>1</v>
      </c>
    </row>
    <row r="1135" spans="10:11" x14ac:dyDescent="0.25">
      <c r="J1135" s="2">
        <v>1685173</v>
      </c>
      <c r="K1135" s="8">
        <v>1</v>
      </c>
    </row>
    <row r="1136" spans="10:11" x14ac:dyDescent="0.25">
      <c r="J1136" s="2">
        <v>1679943</v>
      </c>
      <c r="K1136" s="8">
        <v>1</v>
      </c>
    </row>
    <row r="1137" spans="10:11" x14ac:dyDescent="0.25">
      <c r="J1137" s="2">
        <v>1685211</v>
      </c>
      <c r="K1137" s="8">
        <v>1</v>
      </c>
    </row>
    <row r="1138" spans="10:11" x14ac:dyDescent="0.25">
      <c r="J1138" s="2">
        <v>1683387</v>
      </c>
      <c r="K1138" s="8">
        <v>1</v>
      </c>
    </row>
    <row r="1139" spans="10:11" x14ac:dyDescent="0.25">
      <c r="J1139" s="2">
        <v>1685213</v>
      </c>
      <c r="K1139" s="8">
        <v>1</v>
      </c>
    </row>
    <row r="1140" spans="10:11" x14ac:dyDescent="0.25">
      <c r="J1140" s="2">
        <v>1683388</v>
      </c>
      <c r="K1140" s="8">
        <v>1</v>
      </c>
    </row>
    <row r="1141" spans="10:11" x14ac:dyDescent="0.25">
      <c r="J1141" s="2">
        <v>1685245</v>
      </c>
      <c r="K1141" s="8">
        <v>1</v>
      </c>
    </row>
    <row r="1142" spans="10:11" x14ac:dyDescent="0.25">
      <c r="J1142" s="2">
        <v>1677271</v>
      </c>
      <c r="K1142" s="8">
        <v>1</v>
      </c>
    </row>
    <row r="1143" spans="10:11" x14ac:dyDescent="0.25">
      <c r="J1143" s="2">
        <v>1685247</v>
      </c>
      <c r="K1143" s="8">
        <v>1</v>
      </c>
    </row>
    <row r="1144" spans="10:11" x14ac:dyDescent="0.25">
      <c r="J1144" s="2">
        <v>1676564</v>
      </c>
      <c r="K1144" s="8">
        <v>1</v>
      </c>
    </row>
    <row r="1145" spans="10:11" x14ac:dyDescent="0.25">
      <c r="J1145" s="2">
        <v>1685249</v>
      </c>
      <c r="K1145" s="8">
        <v>1</v>
      </c>
    </row>
    <row r="1146" spans="10:11" x14ac:dyDescent="0.25">
      <c r="J1146" s="2">
        <v>1683399</v>
      </c>
      <c r="K1146" s="8">
        <v>1</v>
      </c>
    </row>
    <row r="1147" spans="10:11" x14ac:dyDescent="0.25">
      <c r="J1147" s="2">
        <v>1685251</v>
      </c>
      <c r="K1147" s="8">
        <v>1</v>
      </c>
    </row>
    <row r="1148" spans="10:11" x14ac:dyDescent="0.25">
      <c r="J1148" s="2">
        <v>1679991</v>
      </c>
      <c r="K1148" s="8">
        <v>1</v>
      </c>
    </row>
    <row r="1149" spans="10:11" x14ac:dyDescent="0.25">
      <c r="J1149" s="2">
        <v>1685254</v>
      </c>
      <c r="K1149" s="8">
        <v>1</v>
      </c>
    </row>
    <row r="1150" spans="10:11" x14ac:dyDescent="0.25">
      <c r="J1150" s="2">
        <v>1677317</v>
      </c>
      <c r="K1150" s="8">
        <v>1</v>
      </c>
    </row>
    <row r="1151" spans="10:11" x14ac:dyDescent="0.25">
      <c r="J1151" s="2">
        <v>1685257</v>
      </c>
      <c r="K1151" s="8">
        <v>1</v>
      </c>
    </row>
    <row r="1152" spans="10:11" x14ac:dyDescent="0.25">
      <c r="J1152" s="2">
        <v>1680753</v>
      </c>
      <c r="K1152" s="8">
        <v>1</v>
      </c>
    </row>
    <row r="1153" spans="10:11" x14ac:dyDescent="0.25">
      <c r="J1153" s="2">
        <v>1685259</v>
      </c>
      <c r="K1153" s="8">
        <v>1</v>
      </c>
    </row>
    <row r="1154" spans="10:11" x14ac:dyDescent="0.25">
      <c r="J1154" s="2">
        <v>1677324</v>
      </c>
      <c r="K1154" s="8">
        <v>1</v>
      </c>
    </row>
    <row r="1155" spans="10:11" x14ac:dyDescent="0.25">
      <c r="J1155" s="2">
        <v>1685261</v>
      </c>
      <c r="K1155" s="8">
        <v>1</v>
      </c>
    </row>
    <row r="1156" spans="10:11" x14ac:dyDescent="0.25">
      <c r="J1156" s="2">
        <v>1677326</v>
      </c>
      <c r="K1156" s="8">
        <v>1</v>
      </c>
    </row>
    <row r="1157" spans="10:11" x14ac:dyDescent="0.25">
      <c r="J1157" s="2">
        <v>1685263</v>
      </c>
      <c r="K1157" s="8">
        <v>1</v>
      </c>
    </row>
    <row r="1158" spans="10:11" x14ac:dyDescent="0.25">
      <c r="J1158" s="2">
        <v>1683415</v>
      </c>
      <c r="K1158" s="8">
        <v>1</v>
      </c>
    </row>
    <row r="1159" spans="10:11" x14ac:dyDescent="0.25">
      <c r="J1159" s="2">
        <v>1685265</v>
      </c>
      <c r="K1159" s="8">
        <v>1</v>
      </c>
    </row>
    <row r="1160" spans="10:11" x14ac:dyDescent="0.25">
      <c r="J1160" s="2">
        <v>1679944</v>
      </c>
      <c r="K1160" s="8">
        <v>1</v>
      </c>
    </row>
    <row r="1161" spans="10:11" x14ac:dyDescent="0.25">
      <c r="J1161" s="2">
        <v>1685268</v>
      </c>
      <c r="K1161" s="8">
        <v>1</v>
      </c>
    </row>
    <row r="1162" spans="10:11" x14ac:dyDescent="0.25">
      <c r="J1162" s="2">
        <v>1677328</v>
      </c>
      <c r="K1162" s="8">
        <v>1</v>
      </c>
    </row>
    <row r="1163" spans="10:11" x14ac:dyDescent="0.25">
      <c r="J1163" s="2">
        <v>1685270</v>
      </c>
      <c r="K1163" s="8">
        <v>1</v>
      </c>
    </row>
    <row r="1164" spans="10:11" x14ac:dyDescent="0.25">
      <c r="J1164" s="2">
        <v>1683424</v>
      </c>
      <c r="K1164" s="8">
        <v>1</v>
      </c>
    </row>
    <row r="1165" spans="10:11" x14ac:dyDescent="0.25">
      <c r="J1165" s="2">
        <v>1685274</v>
      </c>
      <c r="K1165" s="8">
        <v>1</v>
      </c>
    </row>
    <row r="1166" spans="10:11" x14ac:dyDescent="0.25">
      <c r="J1166" s="2">
        <v>1677347</v>
      </c>
      <c r="K1166" s="8">
        <v>1</v>
      </c>
    </row>
    <row r="1167" spans="10:11" x14ac:dyDescent="0.25">
      <c r="J1167" s="2">
        <v>1685276</v>
      </c>
      <c r="K1167" s="8">
        <v>1</v>
      </c>
    </row>
    <row r="1168" spans="10:11" x14ac:dyDescent="0.25">
      <c r="J1168" s="2">
        <v>1683430</v>
      </c>
      <c r="K1168" s="8">
        <v>1</v>
      </c>
    </row>
    <row r="1169" spans="10:11" x14ac:dyDescent="0.25">
      <c r="J1169" s="2">
        <v>1685279</v>
      </c>
      <c r="K1169" s="8">
        <v>1</v>
      </c>
    </row>
    <row r="1170" spans="10:11" x14ac:dyDescent="0.25">
      <c r="J1170" s="2">
        <v>1677348</v>
      </c>
      <c r="K1170" s="8">
        <v>1</v>
      </c>
    </row>
    <row r="1171" spans="10:11" x14ac:dyDescent="0.25">
      <c r="J1171" s="2">
        <v>1685281</v>
      </c>
      <c r="K1171" s="8">
        <v>1</v>
      </c>
    </row>
    <row r="1172" spans="10:11" x14ac:dyDescent="0.25">
      <c r="J1172" s="2">
        <v>1679945</v>
      </c>
      <c r="K1172" s="8">
        <v>1</v>
      </c>
    </row>
    <row r="1173" spans="10:11" x14ac:dyDescent="0.25">
      <c r="J1173" s="2">
        <v>1685283</v>
      </c>
      <c r="K1173" s="8">
        <v>1</v>
      </c>
    </row>
    <row r="1174" spans="10:11" x14ac:dyDescent="0.25">
      <c r="J1174" s="2">
        <v>1679946</v>
      </c>
      <c r="K1174" s="8">
        <v>1</v>
      </c>
    </row>
    <row r="1175" spans="10:11" x14ac:dyDescent="0.25">
      <c r="J1175" s="2">
        <v>1685285</v>
      </c>
      <c r="K1175" s="8">
        <v>1</v>
      </c>
    </row>
    <row r="1176" spans="10:11" x14ac:dyDescent="0.25">
      <c r="J1176" s="2">
        <v>1679947</v>
      </c>
      <c r="K1176" s="8">
        <v>1</v>
      </c>
    </row>
    <row r="1177" spans="10:11" x14ac:dyDescent="0.25">
      <c r="J1177" s="2">
        <v>1685287</v>
      </c>
      <c r="K1177" s="8">
        <v>1</v>
      </c>
    </row>
    <row r="1178" spans="10:11" x14ac:dyDescent="0.25">
      <c r="J1178" s="2">
        <v>1680781</v>
      </c>
      <c r="K1178" s="8">
        <v>1</v>
      </c>
    </row>
    <row r="1179" spans="10:11" x14ac:dyDescent="0.25">
      <c r="J1179" s="2">
        <v>1685290</v>
      </c>
      <c r="K1179" s="8">
        <v>1</v>
      </c>
    </row>
    <row r="1180" spans="10:11" x14ac:dyDescent="0.25">
      <c r="J1180" s="2">
        <v>1680915</v>
      </c>
      <c r="K1180" s="8">
        <v>1</v>
      </c>
    </row>
    <row r="1181" spans="10:11" x14ac:dyDescent="0.25">
      <c r="J1181" s="2">
        <v>1685292</v>
      </c>
      <c r="K1181" s="8">
        <v>1</v>
      </c>
    </row>
    <row r="1182" spans="10:11" x14ac:dyDescent="0.25">
      <c r="J1182" s="2">
        <v>1683556</v>
      </c>
      <c r="K1182" s="8">
        <v>1</v>
      </c>
    </row>
    <row r="1183" spans="10:11" x14ac:dyDescent="0.25">
      <c r="J1183" s="2">
        <v>1685294</v>
      </c>
      <c r="K1183" s="8">
        <v>1</v>
      </c>
    </row>
    <row r="1184" spans="10:11" x14ac:dyDescent="0.25">
      <c r="J1184" s="2">
        <v>1683558</v>
      </c>
      <c r="K1184" s="8">
        <v>1</v>
      </c>
    </row>
    <row r="1185" spans="10:11" x14ac:dyDescent="0.25">
      <c r="J1185" s="2">
        <v>1681379</v>
      </c>
      <c r="K1185" s="8">
        <v>1</v>
      </c>
    </row>
    <row r="1186" spans="10:11" x14ac:dyDescent="0.25">
      <c r="J1186" s="2">
        <v>1683560</v>
      </c>
      <c r="K1186" s="8">
        <v>1</v>
      </c>
    </row>
    <row r="1187" spans="10:11" x14ac:dyDescent="0.25">
      <c r="J1187" s="2">
        <v>1677250</v>
      </c>
      <c r="K1187" s="8">
        <v>1</v>
      </c>
    </row>
    <row r="1188" spans="10:11" x14ac:dyDescent="0.25">
      <c r="J1188" s="2">
        <v>1671833</v>
      </c>
      <c r="K1188" s="8">
        <v>1</v>
      </c>
    </row>
    <row r="1189" spans="10:11" x14ac:dyDescent="0.25">
      <c r="J1189" s="2">
        <v>1668344</v>
      </c>
      <c r="K1189" s="8">
        <v>1</v>
      </c>
    </row>
    <row r="1190" spans="10:11" x14ac:dyDescent="0.25">
      <c r="J1190" s="2">
        <v>1673710</v>
      </c>
      <c r="K1190" s="8">
        <v>1</v>
      </c>
    </row>
    <row r="1191" spans="10:11" x14ac:dyDescent="0.25">
      <c r="J1191" s="2">
        <v>1646392</v>
      </c>
      <c r="K1191" s="8">
        <v>1</v>
      </c>
    </row>
    <row r="1192" spans="10:11" x14ac:dyDescent="0.25">
      <c r="J1192" s="2">
        <v>1637055</v>
      </c>
      <c r="K1192" s="8">
        <v>1</v>
      </c>
    </row>
    <row r="1193" spans="10:11" x14ac:dyDescent="0.25">
      <c r="J1193" s="2">
        <v>1646393</v>
      </c>
      <c r="K1193" s="8">
        <v>1</v>
      </c>
    </row>
    <row r="1194" spans="10:11" x14ac:dyDescent="0.25">
      <c r="J1194" s="2">
        <v>1672564</v>
      </c>
      <c r="K1194" s="8">
        <v>1</v>
      </c>
    </row>
    <row r="1195" spans="10:11" x14ac:dyDescent="0.25">
      <c r="J1195" s="2">
        <v>1646909</v>
      </c>
      <c r="K1195" s="8">
        <v>1</v>
      </c>
    </row>
    <row r="1196" spans="10:11" x14ac:dyDescent="0.25">
      <c r="J1196" s="2">
        <v>1636236</v>
      </c>
      <c r="K1196" s="8">
        <v>1</v>
      </c>
    </row>
    <row r="1197" spans="10:11" x14ac:dyDescent="0.25">
      <c r="J1197" s="2">
        <v>1649002</v>
      </c>
      <c r="K1197" s="8">
        <v>1</v>
      </c>
    </row>
    <row r="1198" spans="10:11" x14ac:dyDescent="0.25">
      <c r="J1198" s="2">
        <v>1668545</v>
      </c>
      <c r="K1198" s="8">
        <v>1</v>
      </c>
    </row>
    <row r="1199" spans="10:11" x14ac:dyDescent="0.25">
      <c r="J1199" s="2">
        <v>1649007</v>
      </c>
      <c r="K1199" s="8">
        <v>1</v>
      </c>
    </row>
    <row r="1200" spans="10:11" x14ac:dyDescent="0.25">
      <c r="J1200" s="2">
        <v>1670726</v>
      </c>
      <c r="K1200" s="8">
        <v>1</v>
      </c>
    </row>
    <row r="1201" spans="10:11" x14ac:dyDescent="0.25">
      <c r="J1201" s="2">
        <v>1649008</v>
      </c>
      <c r="K1201" s="8">
        <v>1</v>
      </c>
    </row>
    <row r="1202" spans="10:11" x14ac:dyDescent="0.25">
      <c r="J1202" s="2">
        <v>1672034</v>
      </c>
      <c r="K1202" s="8">
        <v>1</v>
      </c>
    </row>
    <row r="1203" spans="10:11" x14ac:dyDescent="0.25">
      <c r="J1203" s="2">
        <v>1650400</v>
      </c>
      <c r="K1203" s="8">
        <v>1</v>
      </c>
    </row>
    <row r="1204" spans="10:11" x14ac:dyDescent="0.25">
      <c r="J1204" s="2">
        <v>1672721</v>
      </c>
      <c r="K1204" s="8">
        <v>1</v>
      </c>
    </row>
    <row r="1205" spans="10:11" x14ac:dyDescent="0.25">
      <c r="J1205" s="2">
        <v>1650404</v>
      </c>
      <c r="K1205" s="8">
        <v>1</v>
      </c>
    </row>
    <row r="1206" spans="10:11" x14ac:dyDescent="0.25">
      <c r="J1206" s="2">
        <v>1666961</v>
      </c>
      <c r="K1206" s="8">
        <v>1</v>
      </c>
    </row>
    <row r="1207" spans="10:11" x14ac:dyDescent="0.25">
      <c r="J1207" s="2">
        <v>1650568</v>
      </c>
      <c r="K1207" s="8">
        <v>1</v>
      </c>
    </row>
    <row r="1208" spans="10:11" x14ac:dyDescent="0.25">
      <c r="J1208" s="2">
        <v>1668039</v>
      </c>
      <c r="K1208" s="8">
        <v>1</v>
      </c>
    </row>
    <row r="1209" spans="10:11" x14ac:dyDescent="0.25">
      <c r="J1209" s="2">
        <v>1650571</v>
      </c>
      <c r="K1209" s="8">
        <v>1</v>
      </c>
    </row>
    <row r="1210" spans="10:11" x14ac:dyDescent="0.25">
      <c r="J1210" s="2">
        <v>1668382</v>
      </c>
      <c r="K1210" s="8">
        <v>1</v>
      </c>
    </row>
    <row r="1211" spans="10:11" x14ac:dyDescent="0.25">
      <c r="J1211" s="2">
        <v>1650586</v>
      </c>
      <c r="K1211" s="8">
        <v>1</v>
      </c>
    </row>
    <row r="1212" spans="10:11" x14ac:dyDescent="0.25">
      <c r="J1212" s="2">
        <v>1668608</v>
      </c>
      <c r="K1212" s="8">
        <v>1</v>
      </c>
    </row>
    <row r="1213" spans="10:11" x14ac:dyDescent="0.25">
      <c r="J1213" s="2">
        <v>1650685</v>
      </c>
      <c r="K1213" s="8">
        <v>1</v>
      </c>
    </row>
    <row r="1214" spans="10:11" x14ac:dyDescent="0.25">
      <c r="J1214" s="2">
        <v>1669702</v>
      </c>
      <c r="K1214" s="8">
        <v>1</v>
      </c>
    </row>
    <row r="1215" spans="10:11" x14ac:dyDescent="0.25">
      <c r="J1215" s="2">
        <v>1650715</v>
      </c>
      <c r="K1215" s="8">
        <v>1</v>
      </c>
    </row>
    <row r="1216" spans="10:11" x14ac:dyDescent="0.25">
      <c r="J1216" s="2">
        <v>1671416</v>
      </c>
      <c r="K1216" s="8">
        <v>1</v>
      </c>
    </row>
    <row r="1217" spans="10:11" x14ac:dyDescent="0.25">
      <c r="J1217" s="2">
        <v>1650880</v>
      </c>
      <c r="K1217" s="8">
        <v>1</v>
      </c>
    </row>
    <row r="1218" spans="10:11" x14ac:dyDescent="0.25">
      <c r="J1218" s="2">
        <v>1671955</v>
      </c>
      <c r="K1218" s="8">
        <v>1</v>
      </c>
    </row>
    <row r="1219" spans="10:11" x14ac:dyDescent="0.25">
      <c r="J1219" s="2">
        <v>1650904</v>
      </c>
      <c r="K1219" s="8">
        <v>1</v>
      </c>
    </row>
    <row r="1220" spans="10:11" x14ac:dyDescent="0.25">
      <c r="J1220" s="2">
        <v>1672117</v>
      </c>
      <c r="K1220" s="8">
        <v>1</v>
      </c>
    </row>
    <row r="1221" spans="10:11" x14ac:dyDescent="0.25">
      <c r="J1221" s="2">
        <v>1650905</v>
      </c>
      <c r="K1221" s="8">
        <v>1</v>
      </c>
    </row>
    <row r="1222" spans="10:11" x14ac:dyDescent="0.25">
      <c r="J1222" s="2">
        <v>1672706</v>
      </c>
      <c r="K1222" s="8">
        <v>1</v>
      </c>
    </row>
    <row r="1223" spans="10:11" x14ac:dyDescent="0.25">
      <c r="J1223" s="2">
        <v>1650942</v>
      </c>
      <c r="K1223" s="8">
        <v>1</v>
      </c>
    </row>
    <row r="1224" spans="10:11" x14ac:dyDescent="0.25">
      <c r="J1224" s="2">
        <v>1673246</v>
      </c>
      <c r="K1224" s="8">
        <v>1</v>
      </c>
    </row>
    <row r="1225" spans="10:11" x14ac:dyDescent="0.25">
      <c r="J1225" s="2">
        <v>1650946</v>
      </c>
      <c r="K1225" s="8">
        <v>1</v>
      </c>
    </row>
    <row r="1226" spans="10:11" x14ac:dyDescent="0.25">
      <c r="J1226" s="2">
        <v>1674114</v>
      </c>
      <c r="K1226" s="8">
        <v>1</v>
      </c>
    </row>
    <row r="1227" spans="10:11" x14ac:dyDescent="0.25">
      <c r="J1227" s="2">
        <v>1651126</v>
      </c>
      <c r="K1227" s="8">
        <v>1</v>
      </c>
    </row>
    <row r="1228" spans="10:11" x14ac:dyDescent="0.25">
      <c r="J1228" s="2">
        <v>1635536</v>
      </c>
      <c r="K1228" s="8">
        <v>1</v>
      </c>
    </row>
    <row r="1229" spans="10:11" x14ac:dyDescent="0.25">
      <c r="J1229" s="2">
        <v>1651298</v>
      </c>
      <c r="K1229" s="8">
        <v>1</v>
      </c>
    </row>
    <row r="1230" spans="10:11" x14ac:dyDescent="0.25">
      <c r="J1230" s="2">
        <v>1667679</v>
      </c>
      <c r="K1230" s="8">
        <v>1</v>
      </c>
    </row>
    <row r="1231" spans="10:11" x14ac:dyDescent="0.25">
      <c r="J1231" s="2">
        <v>1651299</v>
      </c>
      <c r="K1231" s="8">
        <v>1</v>
      </c>
    </row>
    <row r="1232" spans="10:11" x14ac:dyDescent="0.25">
      <c r="J1232" s="2">
        <v>1668127</v>
      </c>
      <c r="K1232" s="8">
        <v>1</v>
      </c>
    </row>
    <row r="1233" spans="10:11" x14ac:dyDescent="0.25">
      <c r="J1233" s="2">
        <v>1651302</v>
      </c>
      <c r="K1233" s="8">
        <v>1</v>
      </c>
    </row>
    <row r="1234" spans="10:11" x14ac:dyDescent="0.25">
      <c r="J1234" s="2">
        <v>1668350</v>
      </c>
      <c r="K1234" s="8">
        <v>1</v>
      </c>
    </row>
    <row r="1235" spans="10:11" x14ac:dyDescent="0.25">
      <c r="J1235" s="2">
        <v>1651350</v>
      </c>
      <c r="K1235" s="8">
        <v>1</v>
      </c>
    </row>
    <row r="1236" spans="10:11" x14ac:dyDescent="0.25">
      <c r="J1236" s="2">
        <v>1636295</v>
      </c>
      <c r="K1236" s="8">
        <v>1</v>
      </c>
    </row>
    <row r="1237" spans="10:11" x14ac:dyDescent="0.25">
      <c r="J1237" s="2">
        <v>1651366</v>
      </c>
      <c r="K1237" s="8">
        <v>1</v>
      </c>
    </row>
    <row r="1238" spans="10:11" x14ac:dyDescent="0.25">
      <c r="J1238" s="2">
        <v>1668555</v>
      </c>
      <c r="K1238" s="8">
        <v>1</v>
      </c>
    </row>
    <row r="1239" spans="10:11" x14ac:dyDescent="0.25">
      <c r="J1239" s="2">
        <v>1651377</v>
      </c>
      <c r="K1239" s="8">
        <v>1</v>
      </c>
    </row>
    <row r="1240" spans="10:11" x14ac:dyDescent="0.25">
      <c r="J1240" s="2">
        <v>1668716</v>
      </c>
      <c r="K1240" s="8">
        <v>1</v>
      </c>
    </row>
    <row r="1241" spans="10:11" x14ac:dyDescent="0.25">
      <c r="J1241" s="2">
        <v>1651933</v>
      </c>
      <c r="K1241" s="8">
        <v>1</v>
      </c>
    </row>
    <row r="1242" spans="10:11" x14ac:dyDescent="0.25">
      <c r="J1242" s="2">
        <v>1669409</v>
      </c>
      <c r="K1242" s="8">
        <v>1</v>
      </c>
    </row>
    <row r="1243" spans="10:11" x14ac:dyDescent="0.25">
      <c r="J1243" s="2">
        <v>1652080</v>
      </c>
      <c r="K1243" s="8">
        <v>1</v>
      </c>
    </row>
    <row r="1244" spans="10:11" x14ac:dyDescent="0.25">
      <c r="J1244" s="2">
        <v>1670215</v>
      </c>
      <c r="K1244" s="8">
        <v>1</v>
      </c>
    </row>
    <row r="1245" spans="10:11" x14ac:dyDescent="0.25">
      <c r="J1245" s="2">
        <v>1652499</v>
      </c>
      <c r="K1245" s="8">
        <v>1</v>
      </c>
    </row>
    <row r="1246" spans="10:11" x14ac:dyDescent="0.25">
      <c r="J1246" s="2">
        <v>1671246</v>
      </c>
      <c r="K1246" s="8">
        <v>1</v>
      </c>
    </row>
    <row r="1247" spans="10:11" x14ac:dyDescent="0.25">
      <c r="J1247" s="2">
        <v>1652538</v>
      </c>
      <c r="K1247" s="8">
        <v>1</v>
      </c>
    </row>
    <row r="1248" spans="10:11" x14ac:dyDescent="0.25">
      <c r="J1248" s="2">
        <v>1671769</v>
      </c>
      <c r="K1248" s="8">
        <v>1</v>
      </c>
    </row>
    <row r="1249" spans="10:11" x14ac:dyDescent="0.25">
      <c r="J1249" s="2">
        <v>1652604</v>
      </c>
      <c r="K1249" s="8">
        <v>1</v>
      </c>
    </row>
    <row r="1250" spans="10:11" x14ac:dyDescent="0.25">
      <c r="J1250" s="2">
        <v>1671939</v>
      </c>
      <c r="K1250" s="8">
        <v>1</v>
      </c>
    </row>
    <row r="1251" spans="10:11" x14ac:dyDescent="0.25">
      <c r="J1251" s="2">
        <v>1652611</v>
      </c>
      <c r="K1251" s="8">
        <v>1</v>
      </c>
    </row>
    <row r="1252" spans="10:11" x14ac:dyDescent="0.25">
      <c r="J1252" s="2">
        <v>1672000</v>
      </c>
      <c r="K1252" s="8">
        <v>1</v>
      </c>
    </row>
    <row r="1253" spans="10:11" x14ac:dyDescent="0.25">
      <c r="J1253" s="2">
        <v>1652615</v>
      </c>
      <c r="K1253" s="8">
        <v>1</v>
      </c>
    </row>
    <row r="1254" spans="10:11" x14ac:dyDescent="0.25">
      <c r="J1254" s="2">
        <v>1672088</v>
      </c>
      <c r="K1254" s="8">
        <v>1</v>
      </c>
    </row>
    <row r="1255" spans="10:11" x14ac:dyDescent="0.25">
      <c r="J1255" s="2">
        <v>1652630</v>
      </c>
      <c r="K1255" s="8">
        <v>1</v>
      </c>
    </row>
    <row r="1256" spans="10:11" x14ac:dyDescent="0.25">
      <c r="J1256" s="2">
        <v>1643056</v>
      </c>
      <c r="K1256" s="8">
        <v>1</v>
      </c>
    </row>
    <row r="1257" spans="10:11" x14ac:dyDescent="0.25">
      <c r="J1257" s="2">
        <v>1652644</v>
      </c>
      <c r="K1257" s="8">
        <v>1</v>
      </c>
    </row>
    <row r="1258" spans="10:11" x14ac:dyDescent="0.25">
      <c r="J1258" s="2">
        <v>1672661</v>
      </c>
      <c r="K1258" s="8">
        <v>1</v>
      </c>
    </row>
    <row r="1259" spans="10:11" x14ac:dyDescent="0.25">
      <c r="J1259" s="2">
        <v>1652883</v>
      </c>
      <c r="K1259" s="8">
        <v>1</v>
      </c>
    </row>
    <row r="1260" spans="10:11" x14ac:dyDescent="0.25">
      <c r="J1260" s="2">
        <v>1672712</v>
      </c>
      <c r="K1260" s="8">
        <v>1</v>
      </c>
    </row>
    <row r="1261" spans="10:11" x14ac:dyDescent="0.25">
      <c r="J1261" s="2">
        <v>1652885</v>
      </c>
      <c r="K1261" s="8">
        <v>1</v>
      </c>
    </row>
    <row r="1262" spans="10:11" x14ac:dyDescent="0.25">
      <c r="J1262" s="2">
        <v>1673058</v>
      </c>
      <c r="K1262" s="8">
        <v>1</v>
      </c>
    </row>
    <row r="1263" spans="10:11" x14ac:dyDescent="0.25">
      <c r="J1263" s="2">
        <v>1652887</v>
      </c>
      <c r="K1263" s="8">
        <v>1</v>
      </c>
    </row>
    <row r="1264" spans="10:11" x14ac:dyDescent="0.25">
      <c r="J1264" s="2">
        <v>1644200</v>
      </c>
      <c r="K1264" s="8">
        <v>1</v>
      </c>
    </row>
    <row r="1265" spans="10:11" x14ac:dyDescent="0.25">
      <c r="J1265" s="2">
        <v>1653237</v>
      </c>
      <c r="K1265" s="8">
        <v>1</v>
      </c>
    </row>
    <row r="1266" spans="10:11" x14ac:dyDescent="0.25">
      <c r="J1266" s="2">
        <v>1673860</v>
      </c>
      <c r="K1266" s="8">
        <v>1</v>
      </c>
    </row>
    <row r="1267" spans="10:11" x14ac:dyDescent="0.25">
      <c r="J1267" s="2">
        <v>1653584</v>
      </c>
      <c r="K1267" s="8">
        <v>1</v>
      </c>
    </row>
    <row r="1268" spans="10:11" x14ac:dyDescent="0.25">
      <c r="J1268" s="2">
        <v>1613321</v>
      </c>
      <c r="K1268" s="8">
        <v>1</v>
      </c>
    </row>
    <row r="1269" spans="10:11" x14ac:dyDescent="0.25">
      <c r="J1269" s="2">
        <v>1653588</v>
      </c>
      <c r="K1269" s="8">
        <v>1</v>
      </c>
    </row>
    <row r="1270" spans="10:11" x14ac:dyDescent="0.25">
      <c r="J1270" s="2">
        <v>1666990</v>
      </c>
      <c r="K1270" s="8">
        <v>1</v>
      </c>
    </row>
    <row r="1271" spans="10:11" x14ac:dyDescent="0.25">
      <c r="J1271" s="2">
        <v>1653969</v>
      </c>
      <c r="K1271" s="8">
        <v>1</v>
      </c>
    </row>
    <row r="1272" spans="10:11" x14ac:dyDescent="0.25">
      <c r="J1272" s="2">
        <v>1667123</v>
      </c>
      <c r="K1272" s="8">
        <v>1</v>
      </c>
    </row>
    <row r="1273" spans="10:11" x14ac:dyDescent="0.25">
      <c r="J1273" s="2">
        <v>1653973</v>
      </c>
      <c r="K1273" s="8">
        <v>1</v>
      </c>
    </row>
    <row r="1274" spans="10:11" x14ac:dyDescent="0.25">
      <c r="J1274" s="2">
        <v>1667163</v>
      </c>
      <c r="K1274" s="8">
        <v>1</v>
      </c>
    </row>
    <row r="1275" spans="10:11" x14ac:dyDescent="0.25">
      <c r="J1275" s="2">
        <v>1654251</v>
      </c>
      <c r="K1275" s="8">
        <v>1</v>
      </c>
    </row>
    <row r="1276" spans="10:11" x14ac:dyDescent="0.25">
      <c r="J1276" s="2">
        <v>1667927</v>
      </c>
      <c r="K1276" s="8">
        <v>1</v>
      </c>
    </row>
    <row r="1277" spans="10:11" x14ac:dyDescent="0.25">
      <c r="J1277" s="2">
        <v>1654431</v>
      </c>
      <c r="K1277" s="8">
        <v>1</v>
      </c>
    </row>
    <row r="1278" spans="10:11" x14ac:dyDescent="0.25">
      <c r="J1278" s="2">
        <v>1668097</v>
      </c>
      <c r="K1278" s="8">
        <v>1</v>
      </c>
    </row>
    <row r="1279" spans="10:11" x14ac:dyDescent="0.25">
      <c r="J1279" s="2">
        <v>1654497</v>
      </c>
      <c r="K1279" s="8">
        <v>1</v>
      </c>
    </row>
    <row r="1280" spans="10:11" x14ac:dyDescent="0.25">
      <c r="J1280" s="2">
        <v>1668189</v>
      </c>
      <c r="K1280" s="8">
        <v>1</v>
      </c>
    </row>
    <row r="1281" spans="10:11" x14ac:dyDescent="0.25">
      <c r="J1281" s="2">
        <v>1654498</v>
      </c>
      <c r="K1281" s="8">
        <v>1</v>
      </c>
    </row>
    <row r="1282" spans="10:11" x14ac:dyDescent="0.25">
      <c r="J1282" s="2">
        <v>1668346</v>
      </c>
      <c r="K1282" s="8">
        <v>1</v>
      </c>
    </row>
    <row r="1283" spans="10:11" x14ac:dyDescent="0.25">
      <c r="J1283" s="2">
        <v>1654619</v>
      </c>
      <c r="K1283" s="8">
        <v>1</v>
      </c>
    </row>
    <row r="1284" spans="10:11" x14ac:dyDescent="0.25">
      <c r="J1284" s="2">
        <v>1668362</v>
      </c>
      <c r="K1284" s="8">
        <v>1</v>
      </c>
    </row>
    <row r="1285" spans="10:11" x14ac:dyDescent="0.25">
      <c r="J1285" s="2">
        <v>1654621</v>
      </c>
      <c r="K1285" s="8">
        <v>1</v>
      </c>
    </row>
    <row r="1286" spans="10:11" x14ac:dyDescent="0.25">
      <c r="J1286" s="2">
        <v>1668412</v>
      </c>
      <c r="K1286" s="8">
        <v>1</v>
      </c>
    </row>
    <row r="1287" spans="10:11" x14ac:dyDescent="0.25">
      <c r="J1287" s="2">
        <v>1654622</v>
      </c>
      <c r="K1287" s="8">
        <v>1</v>
      </c>
    </row>
    <row r="1288" spans="10:11" x14ac:dyDescent="0.25">
      <c r="J1288" s="2">
        <v>1668492</v>
      </c>
      <c r="K1288" s="8">
        <v>1</v>
      </c>
    </row>
    <row r="1289" spans="10:11" x14ac:dyDescent="0.25">
      <c r="J1289" s="2">
        <v>1654623</v>
      </c>
      <c r="K1289" s="8">
        <v>1</v>
      </c>
    </row>
    <row r="1290" spans="10:11" x14ac:dyDescent="0.25">
      <c r="J1290" s="2">
        <v>1668550</v>
      </c>
      <c r="K1290" s="8">
        <v>1</v>
      </c>
    </row>
    <row r="1291" spans="10:11" x14ac:dyDescent="0.25">
      <c r="J1291" s="2">
        <v>1654766</v>
      </c>
      <c r="K1291" s="8">
        <v>1</v>
      </c>
    </row>
    <row r="1292" spans="10:11" x14ac:dyDescent="0.25">
      <c r="J1292" s="2">
        <v>1668606</v>
      </c>
      <c r="K1292" s="8">
        <v>1</v>
      </c>
    </row>
    <row r="1293" spans="10:11" x14ac:dyDescent="0.25">
      <c r="J1293" s="2">
        <v>1655373</v>
      </c>
      <c r="K1293" s="8">
        <v>1</v>
      </c>
    </row>
    <row r="1294" spans="10:11" x14ac:dyDescent="0.25">
      <c r="J1294" s="2">
        <v>1668612</v>
      </c>
      <c r="K1294" s="8">
        <v>1</v>
      </c>
    </row>
    <row r="1295" spans="10:11" x14ac:dyDescent="0.25">
      <c r="J1295" s="2">
        <v>1655723</v>
      </c>
      <c r="K1295" s="8">
        <v>1</v>
      </c>
    </row>
    <row r="1296" spans="10:11" x14ac:dyDescent="0.25">
      <c r="J1296" s="2">
        <v>1668787</v>
      </c>
      <c r="K1296" s="8">
        <v>1</v>
      </c>
    </row>
    <row r="1297" spans="10:11" x14ac:dyDescent="0.25">
      <c r="J1297" s="2">
        <v>1655754</v>
      </c>
      <c r="K1297" s="8">
        <v>1</v>
      </c>
    </row>
    <row r="1298" spans="10:11" x14ac:dyDescent="0.25">
      <c r="J1298" s="2">
        <v>1669096</v>
      </c>
      <c r="K1298" s="8">
        <v>1</v>
      </c>
    </row>
    <row r="1299" spans="10:11" x14ac:dyDescent="0.25">
      <c r="J1299" s="2">
        <v>1655818</v>
      </c>
      <c r="K1299" s="8">
        <v>1</v>
      </c>
    </row>
    <row r="1300" spans="10:11" x14ac:dyDescent="0.25">
      <c r="J1300" s="2">
        <v>1669685</v>
      </c>
      <c r="K1300" s="8">
        <v>1</v>
      </c>
    </row>
    <row r="1301" spans="10:11" x14ac:dyDescent="0.25">
      <c r="J1301" s="2">
        <v>1655982</v>
      </c>
      <c r="K1301" s="8">
        <v>1</v>
      </c>
    </row>
    <row r="1302" spans="10:11" x14ac:dyDescent="0.25">
      <c r="J1302" s="2">
        <v>1669741</v>
      </c>
      <c r="K1302" s="8">
        <v>1</v>
      </c>
    </row>
    <row r="1303" spans="10:11" x14ac:dyDescent="0.25">
      <c r="J1303" s="2">
        <v>1617714</v>
      </c>
      <c r="K1303" s="8">
        <v>1</v>
      </c>
    </row>
    <row r="1304" spans="10:11" x14ac:dyDescent="0.25">
      <c r="J1304" s="2">
        <v>1670651</v>
      </c>
      <c r="K1304" s="8">
        <v>1</v>
      </c>
    </row>
    <row r="1305" spans="10:11" x14ac:dyDescent="0.25">
      <c r="J1305" s="2">
        <v>1656246</v>
      </c>
      <c r="K1305" s="8">
        <v>1</v>
      </c>
    </row>
    <row r="1306" spans="10:11" x14ac:dyDescent="0.25">
      <c r="J1306" s="2">
        <v>1670832</v>
      </c>
      <c r="K1306" s="8">
        <v>1</v>
      </c>
    </row>
    <row r="1307" spans="10:11" x14ac:dyDescent="0.25">
      <c r="J1307" s="2">
        <v>1656347</v>
      </c>
      <c r="K1307" s="8">
        <v>1</v>
      </c>
    </row>
    <row r="1308" spans="10:11" x14ac:dyDescent="0.25">
      <c r="J1308" s="2">
        <v>1671248</v>
      </c>
      <c r="K1308" s="8">
        <v>1</v>
      </c>
    </row>
    <row r="1309" spans="10:11" x14ac:dyDescent="0.25">
      <c r="J1309" s="2">
        <v>1656348</v>
      </c>
      <c r="K1309" s="8">
        <v>1</v>
      </c>
    </row>
    <row r="1310" spans="10:11" x14ac:dyDescent="0.25">
      <c r="J1310" s="2">
        <v>1671461</v>
      </c>
      <c r="K1310" s="8">
        <v>1</v>
      </c>
    </row>
    <row r="1311" spans="10:11" x14ac:dyDescent="0.25">
      <c r="J1311" s="2">
        <v>1656350</v>
      </c>
      <c r="K1311" s="8">
        <v>1</v>
      </c>
    </row>
    <row r="1312" spans="10:11" x14ac:dyDescent="0.25">
      <c r="J1312" s="2">
        <v>1671819</v>
      </c>
      <c r="K1312" s="8">
        <v>1</v>
      </c>
    </row>
    <row r="1313" spans="10:11" x14ac:dyDescent="0.25">
      <c r="J1313" s="2">
        <v>1656353</v>
      </c>
      <c r="K1313" s="8">
        <v>1</v>
      </c>
    </row>
    <row r="1314" spans="10:11" x14ac:dyDescent="0.25">
      <c r="J1314" s="2">
        <v>1671836</v>
      </c>
      <c r="K1314" s="8">
        <v>1</v>
      </c>
    </row>
    <row r="1315" spans="10:11" x14ac:dyDescent="0.25">
      <c r="J1315" s="2">
        <v>1656839</v>
      </c>
      <c r="K1315" s="8">
        <v>1</v>
      </c>
    </row>
    <row r="1316" spans="10:11" x14ac:dyDescent="0.25">
      <c r="J1316" s="2">
        <v>1671945</v>
      </c>
      <c r="K1316" s="8">
        <v>1</v>
      </c>
    </row>
    <row r="1317" spans="10:11" x14ac:dyDescent="0.25">
      <c r="J1317" s="2">
        <v>1656871</v>
      </c>
      <c r="K1317" s="8">
        <v>1</v>
      </c>
    </row>
    <row r="1318" spans="10:11" x14ac:dyDescent="0.25">
      <c r="J1318" s="2">
        <v>1671988</v>
      </c>
      <c r="K1318" s="8">
        <v>1</v>
      </c>
    </row>
    <row r="1319" spans="10:11" x14ac:dyDescent="0.25">
      <c r="J1319" s="2">
        <v>1656873</v>
      </c>
      <c r="K1319" s="8">
        <v>1</v>
      </c>
    </row>
    <row r="1320" spans="10:11" x14ac:dyDescent="0.25">
      <c r="J1320" s="2">
        <v>1672006</v>
      </c>
      <c r="K1320" s="8">
        <v>1</v>
      </c>
    </row>
    <row r="1321" spans="10:11" x14ac:dyDescent="0.25">
      <c r="J1321" s="2">
        <v>1656879</v>
      </c>
      <c r="K1321" s="8">
        <v>1</v>
      </c>
    </row>
    <row r="1322" spans="10:11" x14ac:dyDescent="0.25">
      <c r="J1322" s="2">
        <v>1672052</v>
      </c>
      <c r="K1322" s="8">
        <v>1</v>
      </c>
    </row>
    <row r="1323" spans="10:11" x14ac:dyDescent="0.25">
      <c r="J1323" s="2">
        <v>1617826</v>
      </c>
      <c r="K1323" s="8">
        <v>1</v>
      </c>
    </row>
    <row r="1324" spans="10:11" x14ac:dyDescent="0.25">
      <c r="J1324" s="2">
        <v>1672104</v>
      </c>
      <c r="K1324" s="8">
        <v>1</v>
      </c>
    </row>
    <row r="1325" spans="10:11" x14ac:dyDescent="0.25">
      <c r="J1325" s="2">
        <v>1656944</v>
      </c>
      <c r="K1325" s="8">
        <v>1</v>
      </c>
    </row>
    <row r="1326" spans="10:11" x14ac:dyDescent="0.25">
      <c r="J1326" s="2">
        <v>1672245</v>
      </c>
      <c r="K1326" s="8">
        <v>1</v>
      </c>
    </row>
    <row r="1327" spans="10:11" x14ac:dyDescent="0.25">
      <c r="J1327" s="2">
        <v>1656969</v>
      </c>
      <c r="K1327" s="8">
        <v>1</v>
      </c>
    </row>
    <row r="1328" spans="10:11" x14ac:dyDescent="0.25">
      <c r="J1328" s="2">
        <v>1644050</v>
      </c>
      <c r="K1328" s="8">
        <v>1</v>
      </c>
    </row>
    <row r="1329" spans="10:11" x14ac:dyDescent="0.25">
      <c r="J1329" s="2">
        <v>1657013</v>
      </c>
      <c r="K1329" s="8">
        <v>1</v>
      </c>
    </row>
    <row r="1330" spans="10:11" x14ac:dyDescent="0.25">
      <c r="J1330" s="2">
        <v>1672621</v>
      </c>
      <c r="K1330" s="8">
        <v>1</v>
      </c>
    </row>
    <row r="1331" spans="10:11" x14ac:dyDescent="0.25">
      <c r="J1331" s="2">
        <v>1657063</v>
      </c>
      <c r="K1331" s="8">
        <v>1</v>
      </c>
    </row>
    <row r="1332" spans="10:11" x14ac:dyDescent="0.25">
      <c r="J1332" s="2">
        <v>1672670</v>
      </c>
      <c r="K1332" s="8">
        <v>1</v>
      </c>
    </row>
    <row r="1333" spans="10:11" x14ac:dyDescent="0.25">
      <c r="J1333" s="2">
        <v>1657064</v>
      </c>
      <c r="K1333" s="8">
        <v>1</v>
      </c>
    </row>
    <row r="1334" spans="10:11" x14ac:dyDescent="0.25">
      <c r="J1334" s="2">
        <v>1672708</v>
      </c>
      <c r="K1334" s="8">
        <v>1</v>
      </c>
    </row>
    <row r="1335" spans="10:11" x14ac:dyDescent="0.25">
      <c r="J1335" s="2">
        <v>1657437</v>
      </c>
      <c r="K1335" s="8">
        <v>1</v>
      </c>
    </row>
    <row r="1336" spans="10:11" x14ac:dyDescent="0.25">
      <c r="J1336" s="2">
        <v>1672714</v>
      </c>
      <c r="K1336" s="8">
        <v>1</v>
      </c>
    </row>
    <row r="1337" spans="10:11" x14ac:dyDescent="0.25">
      <c r="J1337" s="2">
        <v>1657474</v>
      </c>
      <c r="K1337" s="8">
        <v>1</v>
      </c>
    </row>
    <row r="1338" spans="10:11" x14ac:dyDescent="0.25">
      <c r="J1338" s="2">
        <v>1672826</v>
      </c>
      <c r="K1338" s="8">
        <v>1</v>
      </c>
    </row>
    <row r="1339" spans="10:11" x14ac:dyDescent="0.25">
      <c r="J1339" s="2">
        <v>1657475</v>
      </c>
      <c r="K1339" s="8">
        <v>1</v>
      </c>
    </row>
    <row r="1340" spans="10:11" x14ac:dyDescent="0.25">
      <c r="J1340" s="2">
        <v>1673103</v>
      </c>
      <c r="K1340" s="8">
        <v>1</v>
      </c>
    </row>
    <row r="1341" spans="10:11" x14ac:dyDescent="0.25">
      <c r="J1341" s="2">
        <v>1658528</v>
      </c>
      <c r="K1341" s="8">
        <v>1</v>
      </c>
    </row>
    <row r="1342" spans="10:11" x14ac:dyDescent="0.25">
      <c r="J1342" s="2">
        <v>1673317</v>
      </c>
      <c r="K1342" s="8">
        <v>1</v>
      </c>
    </row>
    <row r="1343" spans="10:11" x14ac:dyDescent="0.25">
      <c r="J1343" s="2">
        <v>1658532</v>
      </c>
      <c r="K1343" s="8">
        <v>1</v>
      </c>
    </row>
    <row r="1344" spans="10:11" x14ac:dyDescent="0.25">
      <c r="J1344" s="2">
        <v>1673604</v>
      </c>
      <c r="K1344" s="8">
        <v>1</v>
      </c>
    </row>
    <row r="1345" spans="10:11" x14ac:dyDescent="0.25">
      <c r="J1345" s="2">
        <v>1660152</v>
      </c>
      <c r="K1345" s="8">
        <v>1</v>
      </c>
    </row>
    <row r="1346" spans="10:11" x14ac:dyDescent="0.25">
      <c r="J1346" s="2">
        <v>1673774</v>
      </c>
      <c r="K1346" s="8">
        <v>1</v>
      </c>
    </row>
    <row r="1347" spans="10:11" x14ac:dyDescent="0.25">
      <c r="J1347" s="2">
        <v>1620510</v>
      </c>
      <c r="K1347" s="8">
        <v>1</v>
      </c>
    </row>
    <row r="1348" spans="10:11" x14ac:dyDescent="0.25">
      <c r="J1348" s="2">
        <v>1674086</v>
      </c>
      <c r="K1348" s="8">
        <v>1</v>
      </c>
    </row>
    <row r="1349" spans="10:11" x14ac:dyDescent="0.25">
      <c r="J1349" s="2">
        <v>1620552</v>
      </c>
      <c r="K1349" s="8">
        <v>1</v>
      </c>
    </row>
    <row r="1350" spans="10:11" x14ac:dyDescent="0.25">
      <c r="J1350" s="2">
        <v>1674120</v>
      </c>
      <c r="K1350" s="8">
        <v>1</v>
      </c>
    </row>
    <row r="1351" spans="10:11" x14ac:dyDescent="0.25">
      <c r="J1351" s="2">
        <v>1660551</v>
      </c>
      <c r="K1351" s="8">
        <v>1</v>
      </c>
    </row>
    <row r="1352" spans="10:11" x14ac:dyDescent="0.25">
      <c r="J1352" s="2">
        <v>1666959</v>
      </c>
      <c r="K1352" s="8">
        <v>1</v>
      </c>
    </row>
    <row r="1353" spans="10:11" x14ac:dyDescent="0.25">
      <c r="J1353" s="2">
        <v>1660563</v>
      </c>
      <c r="K1353" s="8">
        <v>1</v>
      </c>
    </row>
    <row r="1354" spans="10:11" x14ac:dyDescent="0.25">
      <c r="J1354" s="2">
        <v>1666985</v>
      </c>
      <c r="K1354" s="8">
        <v>1</v>
      </c>
    </row>
    <row r="1355" spans="10:11" x14ac:dyDescent="0.25">
      <c r="J1355" s="2">
        <v>1660577</v>
      </c>
      <c r="K1355" s="8">
        <v>1</v>
      </c>
    </row>
    <row r="1356" spans="10:11" x14ac:dyDescent="0.25">
      <c r="J1356" s="2">
        <v>1666992</v>
      </c>
      <c r="K1356" s="8">
        <v>1</v>
      </c>
    </row>
    <row r="1357" spans="10:11" x14ac:dyDescent="0.25">
      <c r="J1357" s="2">
        <v>1660578</v>
      </c>
      <c r="K1357" s="8">
        <v>1</v>
      </c>
    </row>
    <row r="1358" spans="10:11" x14ac:dyDescent="0.25">
      <c r="J1358" s="2">
        <v>1667071</v>
      </c>
      <c r="K1358" s="8">
        <v>1</v>
      </c>
    </row>
    <row r="1359" spans="10:11" x14ac:dyDescent="0.25">
      <c r="J1359" s="2">
        <v>1660579</v>
      </c>
      <c r="K1359" s="8">
        <v>1</v>
      </c>
    </row>
    <row r="1360" spans="10:11" x14ac:dyDescent="0.25">
      <c r="J1360" s="2">
        <v>1667125</v>
      </c>
      <c r="K1360" s="8">
        <v>1</v>
      </c>
    </row>
    <row r="1361" spans="10:11" x14ac:dyDescent="0.25">
      <c r="J1361" s="2">
        <v>1660580</v>
      </c>
      <c r="K1361" s="8">
        <v>1</v>
      </c>
    </row>
    <row r="1362" spans="10:11" x14ac:dyDescent="0.25">
      <c r="J1362" s="2">
        <v>1667143</v>
      </c>
      <c r="K1362" s="8">
        <v>1</v>
      </c>
    </row>
    <row r="1363" spans="10:11" x14ac:dyDescent="0.25">
      <c r="J1363" s="2">
        <v>1660583</v>
      </c>
      <c r="K1363" s="8">
        <v>1</v>
      </c>
    </row>
    <row r="1364" spans="10:11" x14ac:dyDescent="0.25">
      <c r="J1364" s="2">
        <v>1667164</v>
      </c>
      <c r="K1364" s="8">
        <v>1</v>
      </c>
    </row>
    <row r="1365" spans="10:11" x14ac:dyDescent="0.25">
      <c r="J1365" s="2">
        <v>1621717</v>
      </c>
      <c r="K1365" s="8">
        <v>1</v>
      </c>
    </row>
    <row r="1366" spans="10:11" x14ac:dyDescent="0.25">
      <c r="J1366" s="2">
        <v>1667817</v>
      </c>
      <c r="K1366" s="8">
        <v>1</v>
      </c>
    </row>
    <row r="1367" spans="10:11" x14ac:dyDescent="0.25">
      <c r="J1367" s="2">
        <v>1615677</v>
      </c>
      <c r="K1367" s="8">
        <v>1</v>
      </c>
    </row>
    <row r="1368" spans="10:11" x14ac:dyDescent="0.25">
      <c r="J1368" s="2">
        <v>1667934</v>
      </c>
      <c r="K1368" s="8">
        <v>1</v>
      </c>
    </row>
    <row r="1369" spans="10:11" x14ac:dyDescent="0.25">
      <c r="J1369" s="2">
        <v>1660673</v>
      </c>
      <c r="K1369" s="8">
        <v>1</v>
      </c>
    </row>
    <row r="1370" spans="10:11" x14ac:dyDescent="0.25">
      <c r="J1370" s="2">
        <v>1668094</v>
      </c>
      <c r="K1370" s="8">
        <v>1</v>
      </c>
    </row>
    <row r="1371" spans="10:11" x14ac:dyDescent="0.25">
      <c r="J1371" s="2">
        <v>1660677</v>
      </c>
      <c r="K1371" s="8">
        <v>1</v>
      </c>
    </row>
    <row r="1372" spans="10:11" x14ac:dyDescent="0.25">
      <c r="J1372" s="2">
        <v>1668099</v>
      </c>
      <c r="K1372" s="8">
        <v>1</v>
      </c>
    </row>
    <row r="1373" spans="10:11" x14ac:dyDescent="0.25">
      <c r="J1373" s="2">
        <v>1660742</v>
      </c>
      <c r="K1373" s="8">
        <v>1</v>
      </c>
    </row>
    <row r="1374" spans="10:11" x14ac:dyDescent="0.25">
      <c r="J1374" s="2">
        <v>1668128</v>
      </c>
      <c r="K1374" s="8">
        <v>1</v>
      </c>
    </row>
    <row r="1375" spans="10:11" x14ac:dyDescent="0.25">
      <c r="J1375" s="2">
        <v>1660748</v>
      </c>
      <c r="K1375" s="8">
        <v>1</v>
      </c>
    </row>
    <row r="1376" spans="10:11" x14ac:dyDescent="0.25">
      <c r="J1376" s="2">
        <v>1668343</v>
      </c>
      <c r="K1376" s="8">
        <v>1</v>
      </c>
    </row>
    <row r="1377" spans="10:11" x14ac:dyDescent="0.25">
      <c r="J1377" s="2">
        <v>1660883</v>
      </c>
      <c r="K1377" s="8">
        <v>1</v>
      </c>
    </row>
    <row r="1378" spans="10:11" x14ac:dyDescent="0.25">
      <c r="J1378" s="2">
        <v>1668345</v>
      </c>
      <c r="K1378" s="8">
        <v>1</v>
      </c>
    </row>
    <row r="1379" spans="10:11" x14ac:dyDescent="0.25">
      <c r="J1379" s="2">
        <v>1660885</v>
      </c>
      <c r="K1379" s="8">
        <v>1</v>
      </c>
    </row>
    <row r="1380" spans="10:11" x14ac:dyDescent="0.25">
      <c r="J1380" s="2">
        <v>1668347</v>
      </c>
      <c r="K1380" s="8">
        <v>1</v>
      </c>
    </row>
    <row r="1381" spans="10:11" x14ac:dyDescent="0.25">
      <c r="J1381" s="2">
        <v>1660897</v>
      </c>
      <c r="K1381" s="8">
        <v>1</v>
      </c>
    </row>
    <row r="1382" spans="10:11" x14ac:dyDescent="0.25">
      <c r="J1382" s="2">
        <v>1668351</v>
      </c>
      <c r="K1382" s="8">
        <v>1</v>
      </c>
    </row>
    <row r="1383" spans="10:11" x14ac:dyDescent="0.25">
      <c r="J1383" s="2">
        <v>1661098</v>
      </c>
      <c r="K1383" s="8">
        <v>1</v>
      </c>
    </row>
    <row r="1384" spans="10:11" x14ac:dyDescent="0.25">
      <c r="J1384" s="2">
        <v>1668369</v>
      </c>
      <c r="K1384" s="8">
        <v>1</v>
      </c>
    </row>
    <row r="1385" spans="10:11" x14ac:dyDescent="0.25">
      <c r="J1385" s="2">
        <v>1661099</v>
      </c>
      <c r="K1385" s="8">
        <v>1</v>
      </c>
    </row>
    <row r="1386" spans="10:11" x14ac:dyDescent="0.25">
      <c r="J1386" s="2">
        <v>1668409</v>
      </c>
      <c r="K1386" s="8">
        <v>1</v>
      </c>
    </row>
    <row r="1387" spans="10:11" x14ac:dyDescent="0.25">
      <c r="J1387" s="2">
        <v>1661119</v>
      </c>
      <c r="K1387" s="8">
        <v>1</v>
      </c>
    </row>
    <row r="1388" spans="10:11" x14ac:dyDescent="0.25">
      <c r="J1388" s="2">
        <v>1668419</v>
      </c>
      <c r="K1388" s="8">
        <v>1</v>
      </c>
    </row>
    <row r="1389" spans="10:11" x14ac:dyDescent="0.25">
      <c r="J1389" s="2">
        <v>1661315</v>
      </c>
      <c r="K1389" s="8">
        <v>1</v>
      </c>
    </row>
    <row r="1390" spans="10:11" x14ac:dyDescent="0.25">
      <c r="J1390" s="2">
        <v>1668426</v>
      </c>
      <c r="K1390" s="8">
        <v>1</v>
      </c>
    </row>
    <row r="1391" spans="10:11" x14ac:dyDescent="0.25">
      <c r="J1391" s="2">
        <v>1661316</v>
      </c>
      <c r="K1391" s="8">
        <v>1</v>
      </c>
    </row>
    <row r="1392" spans="10:11" x14ac:dyDescent="0.25">
      <c r="J1392" s="2">
        <v>1668496</v>
      </c>
      <c r="K1392" s="8">
        <v>1</v>
      </c>
    </row>
    <row r="1393" spans="10:11" x14ac:dyDescent="0.25">
      <c r="J1393" s="2">
        <v>1661317</v>
      </c>
      <c r="K1393" s="8">
        <v>1</v>
      </c>
    </row>
    <row r="1394" spans="10:11" x14ac:dyDescent="0.25">
      <c r="J1394" s="2">
        <v>1668547</v>
      </c>
      <c r="K1394" s="8">
        <v>1</v>
      </c>
    </row>
    <row r="1395" spans="10:11" x14ac:dyDescent="0.25">
      <c r="J1395" s="2">
        <v>1661318</v>
      </c>
      <c r="K1395" s="8">
        <v>1</v>
      </c>
    </row>
    <row r="1396" spans="10:11" x14ac:dyDescent="0.25">
      <c r="J1396" s="2">
        <v>1668554</v>
      </c>
      <c r="K1396" s="8">
        <v>1</v>
      </c>
    </row>
    <row r="1397" spans="10:11" x14ac:dyDescent="0.25">
      <c r="J1397" s="2">
        <v>1661319</v>
      </c>
      <c r="K1397" s="8">
        <v>1</v>
      </c>
    </row>
    <row r="1398" spans="10:11" x14ac:dyDescent="0.25">
      <c r="J1398" s="2">
        <v>1668557</v>
      </c>
      <c r="K1398" s="8">
        <v>1</v>
      </c>
    </row>
    <row r="1399" spans="10:11" x14ac:dyDescent="0.25">
      <c r="J1399" s="2">
        <v>1661320</v>
      </c>
      <c r="K1399" s="8">
        <v>1</v>
      </c>
    </row>
    <row r="1400" spans="10:11" x14ac:dyDescent="0.25">
      <c r="J1400" s="2">
        <v>1668607</v>
      </c>
      <c r="K1400" s="8">
        <v>1</v>
      </c>
    </row>
    <row r="1401" spans="10:11" x14ac:dyDescent="0.25">
      <c r="J1401" s="2">
        <v>1661321</v>
      </c>
      <c r="K1401" s="8">
        <v>1</v>
      </c>
    </row>
    <row r="1402" spans="10:11" x14ac:dyDescent="0.25">
      <c r="J1402" s="2">
        <v>1668609</v>
      </c>
      <c r="K1402" s="8">
        <v>1</v>
      </c>
    </row>
    <row r="1403" spans="10:11" x14ac:dyDescent="0.25">
      <c r="J1403" s="2">
        <v>1661550</v>
      </c>
      <c r="K1403" s="8">
        <v>1</v>
      </c>
    </row>
    <row r="1404" spans="10:11" x14ac:dyDescent="0.25">
      <c r="J1404" s="2">
        <v>1668639</v>
      </c>
      <c r="K1404" s="8">
        <v>1</v>
      </c>
    </row>
    <row r="1405" spans="10:11" x14ac:dyDescent="0.25">
      <c r="J1405" s="2">
        <v>1662238</v>
      </c>
      <c r="K1405" s="8">
        <v>1</v>
      </c>
    </row>
    <row r="1406" spans="10:11" x14ac:dyDescent="0.25">
      <c r="J1406" s="2">
        <v>1668786</v>
      </c>
      <c r="K1406" s="8">
        <v>1</v>
      </c>
    </row>
    <row r="1407" spans="10:11" x14ac:dyDescent="0.25">
      <c r="J1407" s="2">
        <v>1662274</v>
      </c>
      <c r="K1407" s="8">
        <v>1</v>
      </c>
    </row>
    <row r="1408" spans="10:11" x14ac:dyDescent="0.25">
      <c r="J1408" s="2">
        <v>1636782</v>
      </c>
      <c r="K1408" s="8">
        <v>1</v>
      </c>
    </row>
    <row r="1409" spans="10:11" x14ac:dyDescent="0.25">
      <c r="J1409" s="2">
        <v>1662317</v>
      </c>
      <c r="K1409" s="8">
        <v>1</v>
      </c>
    </row>
    <row r="1410" spans="10:11" x14ac:dyDescent="0.25">
      <c r="J1410" s="2">
        <v>1639636</v>
      </c>
      <c r="K1410" s="8">
        <v>1</v>
      </c>
    </row>
    <row r="1411" spans="10:11" x14ac:dyDescent="0.25">
      <c r="J1411" s="2">
        <v>1662395</v>
      </c>
      <c r="K1411" s="8">
        <v>1</v>
      </c>
    </row>
    <row r="1412" spans="10:11" x14ac:dyDescent="0.25">
      <c r="J1412" s="2">
        <v>1669098</v>
      </c>
      <c r="K1412" s="8">
        <v>1</v>
      </c>
    </row>
    <row r="1413" spans="10:11" x14ac:dyDescent="0.25">
      <c r="J1413" s="2">
        <v>1662551</v>
      </c>
      <c r="K1413" s="8">
        <v>1</v>
      </c>
    </row>
    <row r="1414" spans="10:11" x14ac:dyDescent="0.25">
      <c r="J1414" s="2">
        <v>1669584</v>
      </c>
      <c r="K1414" s="8">
        <v>1</v>
      </c>
    </row>
    <row r="1415" spans="10:11" x14ac:dyDescent="0.25">
      <c r="J1415" s="2">
        <v>1662552</v>
      </c>
      <c r="K1415" s="8">
        <v>1</v>
      </c>
    </row>
    <row r="1416" spans="10:11" x14ac:dyDescent="0.25">
      <c r="J1416" s="2">
        <v>1669701</v>
      </c>
      <c r="K1416" s="8">
        <v>1</v>
      </c>
    </row>
    <row r="1417" spans="10:11" x14ac:dyDescent="0.25">
      <c r="J1417" s="2">
        <v>1662554</v>
      </c>
      <c r="K1417" s="8">
        <v>1</v>
      </c>
    </row>
    <row r="1418" spans="10:11" x14ac:dyDescent="0.25">
      <c r="J1418" s="2">
        <v>1641237</v>
      </c>
      <c r="K1418" s="8">
        <v>1</v>
      </c>
    </row>
    <row r="1419" spans="10:11" x14ac:dyDescent="0.25">
      <c r="J1419" s="2">
        <v>1662989</v>
      </c>
      <c r="K1419" s="8">
        <v>1</v>
      </c>
    </row>
    <row r="1420" spans="10:11" x14ac:dyDescent="0.25">
      <c r="J1420" s="2">
        <v>1670203</v>
      </c>
      <c r="K1420" s="8">
        <v>1</v>
      </c>
    </row>
    <row r="1421" spans="10:11" x14ac:dyDescent="0.25">
      <c r="J1421" s="2">
        <v>1662990</v>
      </c>
      <c r="K1421" s="8">
        <v>1</v>
      </c>
    </row>
    <row r="1422" spans="10:11" x14ac:dyDescent="0.25">
      <c r="J1422" s="2">
        <v>1642993</v>
      </c>
      <c r="K1422" s="8">
        <v>1</v>
      </c>
    </row>
    <row r="1423" spans="10:11" x14ac:dyDescent="0.25">
      <c r="J1423" s="2">
        <v>1622685</v>
      </c>
      <c r="K1423" s="8">
        <v>1</v>
      </c>
    </row>
    <row r="1424" spans="10:11" x14ac:dyDescent="0.25">
      <c r="J1424" s="2">
        <v>1670657</v>
      </c>
      <c r="K1424" s="8">
        <v>1</v>
      </c>
    </row>
    <row r="1425" spans="10:11" x14ac:dyDescent="0.25">
      <c r="J1425" s="2">
        <v>1623991</v>
      </c>
      <c r="K1425" s="8">
        <v>1</v>
      </c>
    </row>
    <row r="1426" spans="10:11" x14ac:dyDescent="0.25">
      <c r="J1426" s="2">
        <v>1670729</v>
      </c>
      <c r="K1426" s="8">
        <v>1</v>
      </c>
    </row>
    <row r="1427" spans="10:11" x14ac:dyDescent="0.25">
      <c r="J1427" s="2">
        <v>1663337</v>
      </c>
      <c r="K1427" s="8">
        <v>1</v>
      </c>
    </row>
    <row r="1428" spans="10:11" x14ac:dyDescent="0.25">
      <c r="J1428" s="2">
        <v>1671082</v>
      </c>
      <c r="K1428" s="8">
        <v>1</v>
      </c>
    </row>
    <row r="1429" spans="10:11" x14ac:dyDescent="0.25">
      <c r="J1429" s="2">
        <v>1663341</v>
      </c>
      <c r="K1429" s="8">
        <v>1</v>
      </c>
    </row>
    <row r="1430" spans="10:11" x14ac:dyDescent="0.25">
      <c r="J1430" s="2">
        <v>1671247</v>
      </c>
      <c r="K1430" s="8">
        <v>1</v>
      </c>
    </row>
    <row r="1431" spans="10:11" x14ac:dyDescent="0.25">
      <c r="J1431" s="2">
        <v>1663347</v>
      </c>
      <c r="K1431" s="8">
        <v>1</v>
      </c>
    </row>
    <row r="1432" spans="10:11" x14ac:dyDescent="0.25">
      <c r="J1432" s="2">
        <v>1671354</v>
      </c>
      <c r="K1432" s="8">
        <v>1</v>
      </c>
    </row>
    <row r="1433" spans="10:11" x14ac:dyDescent="0.25">
      <c r="J1433" s="2">
        <v>1663396</v>
      </c>
      <c r="K1433" s="8">
        <v>1</v>
      </c>
    </row>
    <row r="1434" spans="10:11" x14ac:dyDescent="0.25">
      <c r="J1434" s="2">
        <v>1671426</v>
      </c>
      <c r="K1434" s="8">
        <v>1</v>
      </c>
    </row>
    <row r="1435" spans="10:11" x14ac:dyDescent="0.25">
      <c r="J1435" s="2">
        <v>1664051</v>
      </c>
      <c r="K1435" s="8">
        <v>1</v>
      </c>
    </row>
    <row r="1436" spans="10:11" x14ac:dyDescent="0.25">
      <c r="J1436" s="2">
        <v>1671768</v>
      </c>
      <c r="K1436" s="8">
        <v>1</v>
      </c>
    </row>
    <row r="1437" spans="10:11" x14ac:dyDescent="0.25">
      <c r="J1437" s="2">
        <v>1664061</v>
      </c>
      <c r="K1437" s="8">
        <v>1</v>
      </c>
    </row>
    <row r="1438" spans="10:11" x14ac:dyDescent="0.25">
      <c r="J1438" s="2">
        <v>1671807</v>
      </c>
      <c r="K1438" s="8">
        <v>1</v>
      </c>
    </row>
    <row r="1439" spans="10:11" x14ac:dyDescent="0.25">
      <c r="J1439" s="2">
        <v>1664067</v>
      </c>
      <c r="K1439" s="8">
        <v>1</v>
      </c>
    </row>
    <row r="1440" spans="10:11" x14ac:dyDescent="0.25">
      <c r="J1440" s="2">
        <v>1671832</v>
      </c>
      <c r="K1440" s="8">
        <v>1</v>
      </c>
    </row>
    <row r="1441" spans="10:11" x14ac:dyDescent="0.25">
      <c r="J1441" s="2">
        <v>1664069</v>
      </c>
      <c r="K1441" s="8">
        <v>1</v>
      </c>
    </row>
    <row r="1442" spans="10:11" x14ac:dyDescent="0.25">
      <c r="J1442" s="2">
        <v>1671834</v>
      </c>
      <c r="K1442" s="8">
        <v>1</v>
      </c>
    </row>
    <row r="1443" spans="10:11" x14ac:dyDescent="0.25">
      <c r="J1443" s="2">
        <v>1664245</v>
      </c>
      <c r="K1443" s="8">
        <v>1</v>
      </c>
    </row>
    <row r="1444" spans="10:11" x14ac:dyDescent="0.25">
      <c r="J1444" s="2">
        <v>1671906</v>
      </c>
      <c r="K1444" s="8">
        <v>1</v>
      </c>
    </row>
    <row r="1445" spans="10:11" x14ac:dyDescent="0.25">
      <c r="J1445" s="2">
        <v>1664246</v>
      </c>
      <c r="K1445" s="8">
        <v>1</v>
      </c>
    </row>
    <row r="1446" spans="10:11" x14ac:dyDescent="0.25">
      <c r="J1446" s="2">
        <v>1671942</v>
      </c>
      <c r="K1446" s="8">
        <v>1</v>
      </c>
    </row>
    <row r="1447" spans="10:11" x14ac:dyDescent="0.25">
      <c r="J1447" s="2">
        <v>1664247</v>
      </c>
      <c r="K1447" s="8">
        <v>1</v>
      </c>
    </row>
    <row r="1448" spans="10:11" x14ac:dyDescent="0.25">
      <c r="J1448" s="2">
        <v>1671951</v>
      </c>
      <c r="K1448" s="8">
        <v>1</v>
      </c>
    </row>
    <row r="1449" spans="10:11" x14ac:dyDescent="0.25">
      <c r="J1449" s="2">
        <v>1664250</v>
      </c>
      <c r="K1449" s="8">
        <v>1</v>
      </c>
    </row>
    <row r="1450" spans="10:11" x14ac:dyDescent="0.25">
      <c r="J1450" s="2">
        <v>1671966</v>
      </c>
      <c r="K1450" s="8">
        <v>1</v>
      </c>
    </row>
    <row r="1451" spans="10:11" x14ac:dyDescent="0.25">
      <c r="J1451" s="2">
        <v>1664251</v>
      </c>
      <c r="K1451" s="8">
        <v>1</v>
      </c>
    </row>
    <row r="1452" spans="10:11" x14ac:dyDescent="0.25">
      <c r="J1452" s="2">
        <v>1671997</v>
      </c>
      <c r="K1452" s="8">
        <v>1</v>
      </c>
    </row>
    <row r="1453" spans="10:11" x14ac:dyDescent="0.25">
      <c r="J1453" s="2">
        <v>1664254</v>
      </c>
      <c r="K1453" s="8">
        <v>1</v>
      </c>
    </row>
    <row r="1454" spans="10:11" x14ac:dyDescent="0.25">
      <c r="J1454" s="2">
        <v>1672003</v>
      </c>
      <c r="K1454" s="8">
        <v>1</v>
      </c>
    </row>
    <row r="1455" spans="10:11" x14ac:dyDescent="0.25">
      <c r="J1455" s="2">
        <v>1664255</v>
      </c>
      <c r="K1455" s="8">
        <v>1</v>
      </c>
    </row>
    <row r="1456" spans="10:11" x14ac:dyDescent="0.25">
      <c r="J1456" s="2">
        <v>1672028</v>
      </c>
      <c r="K1456" s="8">
        <v>1</v>
      </c>
    </row>
    <row r="1457" spans="10:11" x14ac:dyDescent="0.25">
      <c r="J1457" s="2">
        <v>1664257</v>
      </c>
      <c r="K1457" s="8">
        <v>1</v>
      </c>
    </row>
    <row r="1458" spans="10:11" x14ac:dyDescent="0.25">
      <c r="J1458" s="2">
        <v>1672049</v>
      </c>
      <c r="K1458" s="8">
        <v>1</v>
      </c>
    </row>
    <row r="1459" spans="10:11" x14ac:dyDescent="0.25">
      <c r="J1459" s="2">
        <v>1664258</v>
      </c>
      <c r="K1459" s="8">
        <v>1</v>
      </c>
    </row>
    <row r="1460" spans="10:11" x14ac:dyDescent="0.25">
      <c r="J1460" s="2">
        <v>1672085</v>
      </c>
      <c r="K1460" s="8">
        <v>1</v>
      </c>
    </row>
    <row r="1461" spans="10:11" x14ac:dyDescent="0.25">
      <c r="J1461" s="2">
        <v>1664260</v>
      </c>
      <c r="K1461" s="8">
        <v>1</v>
      </c>
    </row>
    <row r="1462" spans="10:11" x14ac:dyDescent="0.25">
      <c r="J1462" s="2">
        <v>1672091</v>
      </c>
      <c r="K1462" s="8">
        <v>1</v>
      </c>
    </row>
    <row r="1463" spans="10:11" x14ac:dyDescent="0.25">
      <c r="J1463" s="2">
        <v>1664340</v>
      </c>
      <c r="K1463" s="8">
        <v>1</v>
      </c>
    </row>
    <row r="1464" spans="10:11" x14ac:dyDescent="0.25">
      <c r="J1464" s="2">
        <v>1672110</v>
      </c>
      <c r="K1464" s="8">
        <v>1</v>
      </c>
    </row>
    <row r="1465" spans="10:11" x14ac:dyDescent="0.25">
      <c r="J1465" s="2">
        <v>1664343</v>
      </c>
      <c r="K1465" s="8">
        <v>1</v>
      </c>
    </row>
    <row r="1466" spans="10:11" x14ac:dyDescent="0.25">
      <c r="J1466" s="2">
        <v>1672228</v>
      </c>
      <c r="K1466" s="8">
        <v>1</v>
      </c>
    </row>
    <row r="1467" spans="10:11" x14ac:dyDescent="0.25">
      <c r="J1467" s="2">
        <v>1664344</v>
      </c>
      <c r="K1467" s="8">
        <v>1</v>
      </c>
    </row>
    <row r="1468" spans="10:11" x14ac:dyDescent="0.25">
      <c r="J1468" s="2">
        <v>1672343</v>
      </c>
      <c r="K1468" s="8">
        <v>1</v>
      </c>
    </row>
    <row r="1469" spans="10:11" x14ac:dyDescent="0.25">
      <c r="J1469" s="2">
        <v>1664345</v>
      </c>
      <c r="K1469" s="8">
        <v>1</v>
      </c>
    </row>
    <row r="1470" spans="10:11" x14ac:dyDescent="0.25">
      <c r="J1470" s="2">
        <v>1643057</v>
      </c>
      <c r="K1470" s="8">
        <v>1</v>
      </c>
    </row>
    <row r="1471" spans="10:11" x14ac:dyDescent="0.25">
      <c r="J1471" s="2">
        <v>1629341</v>
      </c>
      <c r="K1471" s="8">
        <v>1</v>
      </c>
    </row>
    <row r="1472" spans="10:11" x14ac:dyDescent="0.25">
      <c r="J1472" s="2">
        <v>1672483</v>
      </c>
      <c r="K1472" s="8">
        <v>1</v>
      </c>
    </row>
    <row r="1473" spans="10:11" x14ac:dyDescent="0.25">
      <c r="J1473" s="2">
        <v>1664347</v>
      </c>
      <c r="K1473" s="8">
        <v>1</v>
      </c>
    </row>
    <row r="1474" spans="10:11" x14ac:dyDescent="0.25">
      <c r="J1474" s="2">
        <v>1672565</v>
      </c>
      <c r="K1474" s="8">
        <v>1</v>
      </c>
    </row>
    <row r="1475" spans="10:11" x14ac:dyDescent="0.25">
      <c r="J1475" s="2">
        <v>1664406</v>
      </c>
      <c r="K1475" s="8">
        <v>1</v>
      </c>
    </row>
    <row r="1476" spans="10:11" x14ac:dyDescent="0.25">
      <c r="J1476" s="2">
        <v>1672651</v>
      </c>
      <c r="K1476" s="8">
        <v>1</v>
      </c>
    </row>
    <row r="1477" spans="10:11" x14ac:dyDescent="0.25">
      <c r="J1477" s="2">
        <v>1664416</v>
      </c>
      <c r="K1477" s="8">
        <v>1</v>
      </c>
    </row>
    <row r="1478" spans="10:11" x14ac:dyDescent="0.25">
      <c r="J1478" s="2">
        <v>1672664</v>
      </c>
      <c r="K1478" s="8">
        <v>1</v>
      </c>
    </row>
    <row r="1479" spans="10:11" x14ac:dyDescent="0.25">
      <c r="J1479" s="2">
        <v>1664419</v>
      </c>
      <c r="K1479" s="8">
        <v>1</v>
      </c>
    </row>
    <row r="1480" spans="10:11" x14ac:dyDescent="0.25">
      <c r="J1480" s="2">
        <v>1672676</v>
      </c>
      <c r="K1480" s="8">
        <v>1</v>
      </c>
    </row>
    <row r="1481" spans="10:11" x14ac:dyDescent="0.25">
      <c r="J1481" s="2">
        <v>1664426</v>
      </c>
      <c r="K1481" s="8">
        <v>1</v>
      </c>
    </row>
    <row r="1482" spans="10:11" x14ac:dyDescent="0.25">
      <c r="J1482" s="2">
        <v>1672707</v>
      </c>
      <c r="K1482" s="8">
        <v>1</v>
      </c>
    </row>
    <row r="1483" spans="10:11" x14ac:dyDescent="0.25">
      <c r="J1483" s="2">
        <v>1664500</v>
      </c>
      <c r="K1483" s="8">
        <v>1</v>
      </c>
    </row>
    <row r="1484" spans="10:11" x14ac:dyDescent="0.25">
      <c r="J1484" s="2">
        <v>1672709</v>
      </c>
      <c r="K1484" s="8">
        <v>1</v>
      </c>
    </row>
    <row r="1485" spans="10:11" x14ac:dyDescent="0.25">
      <c r="J1485" s="2">
        <v>1665087</v>
      </c>
      <c r="K1485" s="8">
        <v>1</v>
      </c>
    </row>
    <row r="1486" spans="10:11" x14ac:dyDescent="0.25">
      <c r="J1486" s="2">
        <v>1672713</v>
      </c>
      <c r="K1486" s="8">
        <v>1</v>
      </c>
    </row>
    <row r="1487" spans="10:11" x14ac:dyDescent="0.25">
      <c r="J1487" s="2">
        <v>1665542</v>
      </c>
      <c r="K1487" s="8">
        <v>1</v>
      </c>
    </row>
    <row r="1488" spans="10:11" x14ac:dyDescent="0.25">
      <c r="J1488" s="2">
        <v>1672720</v>
      </c>
      <c r="K1488" s="8">
        <v>1</v>
      </c>
    </row>
    <row r="1489" spans="10:11" x14ac:dyDescent="0.25">
      <c r="J1489" s="2">
        <v>1665863</v>
      </c>
      <c r="K1489" s="8">
        <v>1</v>
      </c>
    </row>
    <row r="1490" spans="10:11" x14ac:dyDescent="0.25">
      <c r="J1490" s="2">
        <v>1672722</v>
      </c>
      <c r="K1490" s="8">
        <v>1</v>
      </c>
    </row>
    <row r="1491" spans="10:11" x14ac:dyDescent="0.25">
      <c r="J1491" s="2">
        <v>1674181</v>
      </c>
      <c r="K1491" s="8">
        <v>1</v>
      </c>
    </row>
    <row r="1492" spans="10:11" x14ac:dyDescent="0.25">
      <c r="J1492" s="2">
        <v>1644062</v>
      </c>
      <c r="K1492" s="8">
        <v>1</v>
      </c>
    </row>
    <row r="1493" spans="10:11" x14ac:dyDescent="0.25">
      <c r="J1493" s="2">
        <v>1634730</v>
      </c>
      <c r="K1493" s="8">
        <v>1</v>
      </c>
    </row>
    <row r="1494" spans="10:11" x14ac:dyDescent="0.25">
      <c r="J1494" s="2">
        <v>1673059</v>
      </c>
      <c r="K1494" s="8">
        <v>1</v>
      </c>
    </row>
    <row r="1495" spans="10:11" x14ac:dyDescent="0.25">
      <c r="J1495" s="2">
        <v>1674384</v>
      </c>
      <c r="K1495" s="8">
        <v>1</v>
      </c>
    </row>
    <row r="1496" spans="10:11" x14ac:dyDescent="0.25">
      <c r="J1496" s="2">
        <v>1673245</v>
      </c>
      <c r="K1496" s="8">
        <v>1</v>
      </c>
    </row>
    <row r="1497" spans="10:11" x14ac:dyDescent="0.25">
      <c r="J1497" s="2">
        <v>1674598</v>
      </c>
      <c r="K1497" s="8">
        <v>1</v>
      </c>
    </row>
    <row r="1498" spans="10:11" x14ac:dyDescent="0.25">
      <c r="J1498" s="2">
        <v>1673316</v>
      </c>
      <c r="K1498" s="8">
        <v>1</v>
      </c>
    </row>
    <row r="1499" spans="10:11" x14ac:dyDescent="0.25">
      <c r="J1499" s="2">
        <v>1674718</v>
      </c>
      <c r="K1499" s="8">
        <v>1</v>
      </c>
    </row>
    <row r="1500" spans="10:11" x14ac:dyDescent="0.25">
      <c r="J1500" s="2">
        <v>1673344</v>
      </c>
      <c r="K1500" s="8">
        <v>1</v>
      </c>
    </row>
    <row r="1501" spans="10:11" x14ac:dyDescent="0.25">
      <c r="J1501" s="2">
        <v>1674916</v>
      </c>
      <c r="K1501" s="8">
        <v>1</v>
      </c>
    </row>
    <row r="1502" spans="10:11" x14ac:dyDescent="0.25">
      <c r="J1502" s="2">
        <v>1673354</v>
      </c>
      <c r="K1502" s="8">
        <v>1</v>
      </c>
    </row>
    <row r="1503" spans="10:11" x14ac:dyDescent="0.25">
      <c r="J1503" s="2">
        <v>1675500</v>
      </c>
      <c r="K1503" s="8">
        <v>1</v>
      </c>
    </row>
    <row r="1504" spans="10:11" x14ac:dyDescent="0.25">
      <c r="J1504" s="2">
        <v>1673687</v>
      </c>
      <c r="K1504" s="8">
        <v>1</v>
      </c>
    </row>
    <row r="1505" spans="10:11" x14ac:dyDescent="0.25">
      <c r="J1505" s="2">
        <v>1675601</v>
      </c>
      <c r="K1505" s="8">
        <v>1</v>
      </c>
    </row>
    <row r="1506" spans="10:11" x14ac:dyDescent="0.25">
      <c r="J1506" s="2">
        <v>1644308</v>
      </c>
      <c r="K1506" s="8">
        <v>1</v>
      </c>
    </row>
    <row r="1507" spans="10:11" x14ac:dyDescent="0.25">
      <c r="J1507" s="2">
        <v>1675654</v>
      </c>
      <c r="K1507" s="8">
        <v>1</v>
      </c>
    </row>
    <row r="1508" spans="10:11" x14ac:dyDescent="0.25">
      <c r="J1508" s="2">
        <v>1673790</v>
      </c>
      <c r="K1508" s="8">
        <v>1</v>
      </c>
    </row>
    <row r="1509" spans="10:11" x14ac:dyDescent="0.25">
      <c r="J1509" s="2">
        <v>1675662</v>
      </c>
      <c r="K1509" s="8">
        <v>1</v>
      </c>
    </row>
    <row r="1510" spans="10:11" x14ac:dyDescent="0.25">
      <c r="J1510" s="2">
        <v>1674085</v>
      </c>
      <c r="K1510" s="8">
        <v>1</v>
      </c>
    </row>
    <row r="1511" spans="10:11" x14ac:dyDescent="0.25">
      <c r="J1511" s="2">
        <v>1635497</v>
      </c>
      <c r="K1511" s="8">
        <v>1</v>
      </c>
    </row>
    <row r="1512" spans="10:11" x14ac:dyDescent="0.25">
      <c r="J1512" s="2">
        <v>1674111</v>
      </c>
      <c r="K1512" s="8">
        <v>1</v>
      </c>
    </row>
    <row r="1513" spans="10:11" x14ac:dyDescent="0.25">
      <c r="J1513" s="2">
        <v>1675748</v>
      </c>
      <c r="K1513" s="8">
        <v>1</v>
      </c>
    </row>
    <row r="1514" spans="10:11" x14ac:dyDescent="0.25">
      <c r="J1514" s="2">
        <v>1674118</v>
      </c>
      <c r="K1514" s="8">
        <v>1</v>
      </c>
    </row>
    <row r="1515" spans="10:11" x14ac:dyDescent="0.25">
      <c r="J1515" s="2">
        <v>1675998</v>
      </c>
      <c r="K1515" s="8">
        <v>1</v>
      </c>
    </row>
    <row r="1516" spans="10:11" x14ac:dyDescent="0.25">
      <c r="J1516" s="2">
        <v>1645070</v>
      </c>
      <c r="K1516" s="8">
        <v>1</v>
      </c>
    </row>
    <row r="1517" spans="10:11" x14ac:dyDescent="0.25">
      <c r="J1517" s="2">
        <v>1676009</v>
      </c>
      <c r="K1517" s="8">
        <v>1</v>
      </c>
    </row>
    <row r="1518" spans="10:11" x14ac:dyDescent="0.25">
      <c r="J1518" s="2">
        <v>1666295</v>
      </c>
      <c r="K1518" s="8">
        <v>1</v>
      </c>
    </row>
    <row r="1519" spans="10:11" x14ac:dyDescent="0.25">
      <c r="J1519" s="2">
        <v>1674382</v>
      </c>
      <c r="K1519" s="8">
        <v>1</v>
      </c>
    </row>
    <row r="1520" spans="10:11" x14ac:dyDescent="0.25">
      <c r="J1520" s="2">
        <v>1666317</v>
      </c>
      <c r="K1520" s="8">
        <v>1</v>
      </c>
    </row>
    <row r="1521" spans="10:11" x14ac:dyDescent="0.25">
      <c r="J1521" s="2">
        <v>1674493</v>
      </c>
      <c r="K1521" s="8">
        <v>1</v>
      </c>
    </row>
    <row r="1522" spans="10:11" x14ac:dyDescent="0.25">
      <c r="J1522" s="2">
        <v>1666396</v>
      </c>
      <c r="K1522" s="8">
        <v>1</v>
      </c>
    </row>
    <row r="1523" spans="10:11" x14ac:dyDescent="0.25">
      <c r="J1523" s="2">
        <v>1674635</v>
      </c>
      <c r="K1523" s="8">
        <v>1</v>
      </c>
    </row>
    <row r="1524" spans="10:11" x14ac:dyDescent="0.25">
      <c r="J1524" s="2">
        <v>1666441</v>
      </c>
      <c r="K1524" s="8">
        <v>1</v>
      </c>
    </row>
    <row r="1525" spans="10:11" x14ac:dyDescent="0.25">
      <c r="J1525" s="2">
        <v>1674853</v>
      </c>
      <c r="K1525" s="8">
        <v>1</v>
      </c>
    </row>
    <row r="1526" spans="10:11" x14ac:dyDescent="0.25">
      <c r="J1526" s="2">
        <v>1666443</v>
      </c>
      <c r="K1526" s="8">
        <v>1</v>
      </c>
    </row>
    <row r="1527" spans="10:11" x14ac:dyDescent="0.25">
      <c r="J1527" s="2">
        <v>1674918</v>
      </c>
      <c r="K1527" s="8">
        <v>1</v>
      </c>
    </row>
    <row r="1528" spans="10:11" x14ac:dyDescent="0.25">
      <c r="J1528" s="2">
        <v>1666466</v>
      </c>
      <c r="K1528" s="8">
        <v>1</v>
      </c>
    </row>
    <row r="1529" spans="10:11" x14ac:dyDescent="0.25">
      <c r="J1529" s="2">
        <v>1675507</v>
      </c>
      <c r="K1529" s="8">
        <v>1</v>
      </c>
    </row>
    <row r="1530" spans="10:11" x14ac:dyDescent="0.25">
      <c r="J1530" s="2">
        <v>1666470</v>
      </c>
      <c r="K1530" s="8">
        <v>1</v>
      </c>
    </row>
    <row r="1531" spans="10:11" x14ac:dyDescent="0.25">
      <c r="J1531" s="2">
        <v>1675615</v>
      </c>
      <c r="K1531" s="8">
        <v>1</v>
      </c>
    </row>
    <row r="1532" spans="10:11" x14ac:dyDescent="0.25">
      <c r="J1532" s="2">
        <v>1666507</v>
      </c>
      <c r="K1532" s="8">
        <v>1</v>
      </c>
    </row>
    <row r="1533" spans="10:11" x14ac:dyDescent="0.25">
      <c r="J1533" s="2">
        <v>1675655</v>
      </c>
      <c r="K1533" s="8">
        <v>1</v>
      </c>
    </row>
    <row r="1534" spans="10:11" x14ac:dyDescent="0.25">
      <c r="J1534" s="2">
        <v>1666519</v>
      </c>
      <c r="K1534" s="8">
        <v>1</v>
      </c>
    </row>
    <row r="1535" spans="10:11" x14ac:dyDescent="0.25">
      <c r="J1535" s="2">
        <v>1675670</v>
      </c>
      <c r="K1535" s="8">
        <v>1</v>
      </c>
    </row>
    <row r="1536" spans="10:11" x14ac:dyDescent="0.25">
      <c r="J1536" s="2">
        <v>1666524</v>
      </c>
      <c r="K1536" s="8">
        <v>1</v>
      </c>
    </row>
    <row r="1537" spans="10:11" x14ac:dyDescent="0.25">
      <c r="J1537" s="2">
        <v>1675747</v>
      </c>
      <c r="K1537" s="8">
        <v>1</v>
      </c>
    </row>
    <row r="1538" spans="10:11" x14ac:dyDescent="0.25">
      <c r="J1538" s="2">
        <v>1666750</v>
      </c>
      <c r="K1538" s="8">
        <v>1</v>
      </c>
    </row>
    <row r="1539" spans="10:11" x14ac:dyDescent="0.25">
      <c r="J1539" s="2">
        <v>1675810</v>
      </c>
      <c r="K1539" s="8">
        <v>1</v>
      </c>
    </row>
    <row r="1540" spans="10:11" x14ac:dyDescent="0.25">
      <c r="J1540" s="2">
        <v>1666761</v>
      </c>
      <c r="K1540" s="8">
        <v>1</v>
      </c>
    </row>
    <row r="1541" spans="10:11" x14ac:dyDescent="0.25">
      <c r="J1541" s="2">
        <v>1676003</v>
      </c>
      <c r="K1541" s="8">
        <v>1</v>
      </c>
    </row>
    <row r="1542" spans="10:11" x14ac:dyDescent="0.25">
      <c r="J1542" s="2">
        <v>1666954</v>
      </c>
      <c r="K1542" s="8">
        <v>1</v>
      </c>
    </row>
    <row r="1543" spans="10:11" x14ac:dyDescent="0.25">
      <c r="J1543" s="2">
        <v>1676151</v>
      </c>
      <c r="K1543" s="8">
        <v>1</v>
      </c>
    </row>
    <row r="1544" spans="10:11" x14ac:dyDescent="0.25">
      <c r="J1544" s="2">
        <v>1666957</v>
      </c>
      <c r="K1544" s="8">
        <v>1</v>
      </c>
    </row>
    <row r="1545" spans="10:11" x14ac:dyDescent="0.25">
      <c r="J1545" s="2">
        <v>1666958</v>
      </c>
      <c r="K1545" s="8">
        <v>1</v>
      </c>
    </row>
    <row r="1546" spans="10:11" x14ac:dyDescent="0.25">
      <c r="J1546" s="2" t="s">
        <v>127</v>
      </c>
      <c r="K1546" s="8">
        <v>2036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E822-20B0-40EF-B865-34198437D226}">
  <dimension ref="A1:B21"/>
  <sheetViews>
    <sheetView workbookViewId="0"/>
  </sheetViews>
  <sheetFormatPr defaultRowHeight="15" x14ac:dyDescent="0.25"/>
  <cols>
    <col min="1" max="1" width="13.140625" bestFit="1" customWidth="1"/>
    <col min="2" max="2" width="20.5703125" bestFit="1" customWidth="1"/>
  </cols>
  <sheetData>
    <row r="1" spans="1:2" x14ac:dyDescent="0.25">
      <c r="A1" s="9" t="s">
        <v>126</v>
      </c>
      <c r="B1" t="s">
        <v>136</v>
      </c>
    </row>
    <row r="2" spans="1:2" x14ac:dyDescent="0.25">
      <c r="A2" s="2" t="s">
        <v>47</v>
      </c>
      <c r="B2" s="8">
        <v>1070</v>
      </c>
    </row>
    <row r="3" spans="1:2" x14ac:dyDescent="0.25">
      <c r="A3" s="2" t="s">
        <v>48</v>
      </c>
      <c r="B3" s="8">
        <v>138</v>
      </c>
    </row>
    <row r="4" spans="1:2" x14ac:dyDescent="0.25">
      <c r="A4" s="2" t="s">
        <v>49</v>
      </c>
      <c r="B4" s="8">
        <v>1013</v>
      </c>
    </row>
    <row r="5" spans="1:2" x14ac:dyDescent="0.25">
      <c r="A5" s="2" t="s">
        <v>50</v>
      </c>
      <c r="B5" s="8">
        <v>554</v>
      </c>
    </row>
    <row r="6" spans="1:2" x14ac:dyDescent="0.25">
      <c r="A6" s="2" t="s">
        <v>51</v>
      </c>
      <c r="B6" s="8">
        <v>385</v>
      </c>
    </row>
    <row r="7" spans="1:2" x14ac:dyDescent="0.25">
      <c r="A7" s="2" t="s">
        <v>52</v>
      </c>
      <c r="B7" s="8">
        <v>49</v>
      </c>
    </row>
    <row r="8" spans="1:2" x14ac:dyDescent="0.25">
      <c r="A8" s="2" t="s">
        <v>53</v>
      </c>
      <c r="B8" s="8">
        <v>265</v>
      </c>
    </row>
    <row r="9" spans="1:2" x14ac:dyDescent="0.25">
      <c r="A9" s="2" t="s">
        <v>54</v>
      </c>
      <c r="B9" s="8">
        <v>14</v>
      </c>
    </row>
    <row r="10" spans="1:2" x14ac:dyDescent="0.25">
      <c r="A10" s="2" t="s">
        <v>55</v>
      </c>
      <c r="B10" s="8">
        <v>11</v>
      </c>
    </row>
    <row r="11" spans="1:2" x14ac:dyDescent="0.25">
      <c r="A11" s="2" t="s">
        <v>56</v>
      </c>
      <c r="B11" s="8">
        <v>118</v>
      </c>
    </row>
    <row r="12" spans="1:2" x14ac:dyDescent="0.25">
      <c r="A12" s="2" t="s">
        <v>57</v>
      </c>
      <c r="B12" s="8">
        <v>332</v>
      </c>
    </row>
    <row r="13" spans="1:2" x14ac:dyDescent="0.25">
      <c r="A13" s="2" t="s">
        <v>58</v>
      </c>
      <c r="B13" s="8">
        <v>209</v>
      </c>
    </row>
    <row r="14" spans="1:2" x14ac:dyDescent="0.25">
      <c r="A14" s="2" t="s">
        <v>59</v>
      </c>
      <c r="B14" s="8">
        <v>490</v>
      </c>
    </row>
    <row r="15" spans="1:2" x14ac:dyDescent="0.25">
      <c r="A15" s="2" t="s">
        <v>60</v>
      </c>
      <c r="B15" s="8">
        <v>549</v>
      </c>
    </row>
    <row r="16" spans="1:2" x14ac:dyDescent="0.25">
      <c r="A16" s="2" t="s">
        <v>61</v>
      </c>
      <c r="B16" s="8">
        <v>11</v>
      </c>
    </row>
    <row r="17" spans="1:2" x14ac:dyDescent="0.25">
      <c r="A17" s="2" t="s">
        <v>62</v>
      </c>
      <c r="B17" s="8">
        <v>457</v>
      </c>
    </row>
    <row r="18" spans="1:2" x14ac:dyDescent="0.25">
      <c r="A18" s="2" t="s">
        <v>63</v>
      </c>
      <c r="B18" s="8">
        <v>8</v>
      </c>
    </row>
    <row r="19" spans="1:2" x14ac:dyDescent="0.25">
      <c r="A19" s="2" t="s">
        <v>64</v>
      </c>
      <c r="B19" s="8">
        <v>111</v>
      </c>
    </row>
    <row r="20" spans="1:2" x14ac:dyDescent="0.25">
      <c r="A20" s="2" t="s">
        <v>65</v>
      </c>
      <c r="B20" s="8">
        <v>7</v>
      </c>
    </row>
    <row r="21" spans="1:2" x14ac:dyDescent="0.25">
      <c r="A21" s="2" t="s">
        <v>127</v>
      </c>
      <c r="B21" s="8">
        <v>5791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E37E-1BCB-4543-8C15-9FE1727FB7ED}">
  <dimension ref="A1:B21"/>
  <sheetViews>
    <sheetView workbookViewId="0">
      <selection activeCell="D1" sqref="D1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1" spans="1:2" x14ac:dyDescent="0.25">
      <c r="A1" s="9" t="s">
        <v>126</v>
      </c>
      <c r="B1" t="s">
        <v>137</v>
      </c>
    </row>
    <row r="2" spans="1:2" x14ac:dyDescent="0.25">
      <c r="A2" s="2" t="s">
        <v>47</v>
      </c>
      <c r="B2" s="5">
        <v>0.56697618492956181</v>
      </c>
    </row>
    <row r="3" spans="1:2" x14ac:dyDescent="0.25">
      <c r="A3" s="2" t="s">
        <v>48</v>
      </c>
      <c r="B3" s="5">
        <v>0.47750351892722243</v>
      </c>
    </row>
    <row r="4" spans="1:2" x14ac:dyDescent="0.25">
      <c r="A4" s="2" t="s">
        <v>49</v>
      </c>
      <c r="B4" s="5">
        <v>0.51750189162546179</v>
      </c>
    </row>
    <row r="5" spans="1:2" x14ac:dyDescent="0.25">
      <c r="A5" s="2" t="s">
        <v>50</v>
      </c>
      <c r="B5" s="5">
        <v>0.42850329514821733</v>
      </c>
    </row>
    <row r="6" spans="1:2" x14ac:dyDescent="0.25">
      <c r="A6" s="2" t="s">
        <v>51</v>
      </c>
      <c r="B6" s="5">
        <v>0.48814438452738274</v>
      </c>
    </row>
    <row r="7" spans="1:2" x14ac:dyDescent="0.25">
      <c r="A7" s="2" t="s">
        <v>52</v>
      </c>
      <c r="B7" s="5">
        <v>0.55408809762578848</v>
      </c>
    </row>
    <row r="8" spans="1:2" x14ac:dyDescent="0.25">
      <c r="A8" s="2" t="s">
        <v>53</v>
      </c>
      <c r="B8" s="5">
        <v>0.37142393742544599</v>
      </c>
    </row>
    <row r="9" spans="1:2" x14ac:dyDescent="0.25">
      <c r="A9" s="2" t="s">
        <v>54</v>
      </c>
      <c r="B9" s="5">
        <v>0.52285729919622159</v>
      </c>
    </row>
    <row r="10" spans="1:2" x14ac:dyDescent="0.25">
      <c r="A10" s="2" t="s">
        <v>55</v>
      </c>
      <c r="B10" s="5">
        <v>0.46507109738293506</v>
      </c>
    </row>
    <row r="11" spans="1:2" x14ac:dyDescent="0.25">
      <c r="A11" s="2" t="s">
        <v>56</v>
      </c>
      <c r="B11" s="5">
        <v>0.49358189848294531</v>
      </c>
    </row>
    <row r="12" spans="1:2" x14ac:dyDescent="0.25">
      <c r="A12" s="2" t="s">
        <v>57</v>
      </c>
      <c r="B12" s="5">
        <v>0.55524729045120425</v>
      </c>
    </row>
    <row r="13" spans="1:2" x14ac:dyDescent="0.25">
      <c r="A13" s="2" t="s">
        <v>58</v>
      </c>
      <c r="B13" s="5">
        <v>0.77313179431788581</v>
      </c>
    </row>
    <row r="14" spans="1:2" x14ac:dyDescent="0.25">
      <c r="A14" s="2" t="s">
        <v>59</v>
      </c>
      <c r="B14" s="5">
        <v>0.46970705658151307</v>
      </c>
    </row>
    <row r="15" spans="1:2" x14ac:dyDescent="0.25">
      <c r="A15" s="2" t="s">
        <v>60</v>
      </c>
      <c r="B15" s="5">
        <v>0.63432973770466661</v>
      </c>
    </row>
    <row r="16" spans="1:2" x14ac:dyDescent="0.25">
      <c r="A16" s="2" t="s">
        <v>61</v>
      </c>
      <c r="B16" s="5">
        <v>1.4150633766876566</v>
      </c>
    </row>
    <row r="17" spans="1:2" x14ac:dyDescent="0.25">
      <c r="A17" s="2" t="s">
        <v>62</v>
      </c>
      <c r="B17" s="5">
        <v>1.9198075078524335</v>
      </c>
    </row>
    <row r="18" spans="1:2" x14ac:dyDescent="0.25">
      <c r="A18" s="2" t="s">
        <v>63</v>
      </c>
      <c r="B18" s="5">
        <v>0.42894658708921174</v>
      </c>
    </row>
    <row r="19" spans="1:2" x14ac:dyDescent="0.25">
      <c r="A19" s="2" t="s">
        <v>64</v>
      </c>
      <c r="B19" s="5">
        <v>2.0362537598033468</v>
      </c>
    </row>
    <row r="20" spans="1:2" x14ac:dyDescent="0.25">
      <c r="A20" s="2" t="s">
        <v>65</v>
      </c>
      <c r="B20" s="5">
        <v>0.63976251981749355</v>
      </c>
    </row>
    <row r="21" spans="1:2" x14ac:dyDescent="0.25">
      <c r="A21" s="2" t="s">
        <v>127</v>
      </c>
      <c r="B21" s="5">
        <v>13.757901235576595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541"/>
  <sheetViews>
    <sheetView zoomScale="96" zoomScaleNormal="96" workbookViewId="0">
      <selection sqref="A1:XFD871"/>
    </sheetView>
  </sheetViews>
  <sheetFormatPr defaultRowHeight="15" x14ac:dyDescent="0.25"/>
  <cols>
    <col min="1" max="1" width="13" customWidth="1"/>
    <col min="2" max="2" width="19" customWidth="1"/>
    <col min="3" max="3" width="17.42578125" customWidth="1"/>
    <col min="4" max="4" width="17.28515625" customWidth="1"/>
    <col min="5" max="5" width="18.85546875" customWidth="1"/>
    <col min="6" max="6" width="13.140625" customWidth="1"/>
    <col min="7" max="7" width="15.85546875" customWidth="1"/>
    <col min="8" max="8" width="11.5703125" customWidth="1"/>
    <col min="9" max="9" width="14.140625" customWidth="1"/>
    <col min="10" max="10" width="15.28515625" customWidth="1"/>
    <col min="11" max="11" width="15.5703125" customWidth="1"/>
  </cols>
  <sheetData>
    <row r="1" spans="1:11" x14ac:dyDescent="0.25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t="s">
        <v>46</v>
      </c>
      <c r="I1" t="s">
        <v>41</v>
      </c>
      <c r="J1" t="s">
        <v>42</v>
      </c>
      <c r="K1" t="s">
        <v>43</v>
      </c>
    </row>
    <row r="2" spans="1:11" hidden="1" x14ac:dyDescent="0.25">
      <c r="A2" t="s">
        <v>32</v>
      </c>
      <c r="B2" t="s">
        <v>73</v>
      </c>
      <c r="C2" t="s">
        <v>74</v>
      </c>
      <c r="D2">
        <v>250</v>
      </c>
      <c r="E2">
        <v>499.99</v>
      </c>
      <c r="F2" t="s">
        <v>5</v>
      </c>
      <c r="G2" s="4">
        <v>43.227199999999996</v>
      </c>
      <c r="H2" s="4">
        <v>0.71319999999999995</v>
      </c>
      <c r="I2" t="s">
        <v>44</v>
      </c>
      <c r="J2">
        <v>2</v>
      </c>
      <c r="K2" t="s">
        <v>27</v>
      </c>
    </row>
    <row r="3" spans="1:11" hidden="1" x14ac:dyDescent="0.25">
      <c r="A3" t="s">
        <v>32</v>
      </c>
      <c r="B3" t="s">
        <v>73</v>
      </c>
      <c r="C3" t="s">
        <v>74</v>
      </c>
      <c r="D3">
        <v>65</v>
      </c>
      <c r="E3">
        <v>69.989999999999995</v>
      </c>
      <c r="F3" t="s">
        <v>5</v>
      </c>
      <c r="G3" s="4">
        <v>43.227199999999996</v>
      </c>
      <c r="H3" s="4">
        <v>0.75120000000000009</v>
      </c>
      <c r="I3" t="s">
        <v>44</v>
      </c>
      <c r="J3">
        <v>2</v>
      </c>
      <c r="K3" t="s">
        <v>27</v>
      </c>
    </row>
    <row r="4" spans="1:11" hidden="1" x14ac:dyDescent="0.25">
      <c r="A4" t="s">
        <v>32</v>
      </c>
      <c r="B4" t="s">
        <v>73</v>
      </c>
      <c r="C4" t="s">
        <v>74</v>
      </c>
      <c r="D4">
        <v>60</v>
      </c>
      <c r="E4">
        <v>64.989999999999995</v>
      </c>
      <c r="F4" t="s">
        <v>5</v>
      </c>
      <c r="G4" s="4">
        <v>43.227199999999996</v>
      </c>
      <c r="H4" s="4">
        <v>0.78920000000000001</v>
      </c>
      <c r="I4" t="s">
        <v>44</v>
      </c>
      <c r="J4">
        <v>2</v>
      </c>
      <c r="K4" t="s">
        <v>27</v>
      </c>
    </row>
    <row r="5" spans="1:11" hidden="1" x14ac:dyDescent="0.25">
      <c r="A5" t="s">
        <v>32</v>
      </c>
      <c r="B5" t="s">
        <v>73</v>
      </c>
      <c r="C5" t="s">
        <v>74</v>
      </c>
      <c r="D5">
        <v>50</v>
      </c>
      <c r="E5">
        <v>54.99</v>
      </c>
      <c r="F5" t="s">
        <v>5</v>
      </c>
      <c r="G5" s="4">
        <v>43.227199999999996</v>
      </c>
      <c r="H5" s="4">
        <v>0.82719999999999994</v>
      </c>
      <c r="I5" t="s">
        <v>44</v>
      </c>
      <c r="J5">
        <v>2</v>
      </c>
      <c r="K5" t="s">
        <v>27</v>
      </c>
    </row>
    <row r="6" spans="1:11" hidden="1" x14ac:dyDescent="0.25">
      <c r="A6" t="s">
        <v>32</v>
      </c>
      <c r="B6" t="s">
        <v>73</v>
      </c>
      <c r="C6" t="s">
        <v>74</v>
      </c>
      <c r="D6">
        <v>35</v>
      </c>
      <c r="E6">
        <v>39.99</v>
      </c>
      <c r="F6" t="s">
        <v>5</v>
      </c>
      <c r="G6" s="4">
        <v>43.227199999999996</v>
      </c>
      <c r="H6" s="4">
        <v>1.0551999999999999</v>
      </c>
      <c r="I6" t="s">
        <v>44</v>
      </c>
      <c r="J6">
        <v>2</v>
      </c>
      <c r="K6" t="s">
        <v>27</v>
      </c>
    </row>
    <row r="7" spans="1:11" hidden="1" x14ac:dyDescent="0.25">
      <c r="A7" t="s">
        <v>32</v>
      </c>
      <c r="B7" t="s">
        <v>73</v>
      </c>
      <c r="C7" t="s">
        <v>74</v>
      </c>
      <c r="D7">
        <v>100</v>
      </c>
      <c r="E7">
        <v>249.99</v>
      </c>
      <c r="F7" t="s">
        <v>5</v>
      </c>
      <c r="G7" s="4">
        <v>43.227199999999996</v>
      </c>
      <c r="H7" s="4">
        <v>0.71319999999999995</v>
      </c>
      <c r="I7" t="s">
        <v>44</v>
      </c>
      <c r="J7">
        <v>2</v>
      </c>
      <c r="K7" t="s">
        <v>27</v>
      </c>
    </row>
    <row r="8" spans="1:11" hidden="1" x14ac:dyDescent="0.25">
      <c r="A8" t="s">
        <v>32</v>
      </c>
      <c r="B8" t="s">
        <v>73</v>
      </c>
      <c r="C8" s="3" t="s">
        <v>74</v>
      </c>
      <c r="D8">
        <v>500</v>
      </c>
      <c r="E8">
        <v>1999.99</v>
      </c>
      <c r="F8" t="s">
        <v>5</v>
      </c>
      <c r="G8" s="4">
        <v>43.227199999999996</v>
      </c>
      <c r="H8" s="4">
        <v>0.67519999999999991</v>
      </c>
      <c r="I8" t="s">
        <v>44</v>
      </c>
      <c r="J8">
        <v>2</v>
      </c>
      <c r="K8" t="s">
        <v>27</v>
      </c>
    </row>
    <row r="9" spans="1:11" hidden="1" x14ac:dyDescent="0.25">
      <c r="A9" t="s">
        <v>32</v>
      </c>
      <c r="B9" t="s">
        <v>73</v>
      </c>
      <c r="C9" t="s">
        <v>74</v>
      </c>
      <c r="D9">
        <v>55</v>
      </c>
      <c r="E9">
        <v>59.99</v>
      </c>
      <c r="F9" t="s">
        <v>5</v>
      </c>
      <c r="G9" s="4">
        <v>43.227199999999996</v>
      </c>
      <c r="H9" s="4">
        <v>0.82719999999999994</v>
      </c>
      <c r="I9" t="s">
        <v>44</v>
      </c>
      <c r="J9">
        <v>2</v>
      </c>
      <c r="K9" t="s">
        <v>27</v>
      </c>
    </row>
    <row r="10" spans="1:11" hidden="1" x14ac:dyDescent="0.25">
      <c r="A10" t="s">
        <v>32</v>
      </c>
      <c r="B10" t="s">
        <v>73</v>
      </c>
      <c r="C10" t="s">
        <v>74</v>
      </c>
      <c r="D10">
        <v>25</v>
      </c>
      <c r="E10">
        <v>29.99</v>
      </c>
      <c r="F10" t="s">
        <v>5</v>
      </c>
      <c r="G10" s="4">
        <v>43.227199999999996</v>
      </c>
      <c r="H10" s="4">
        <v>1.2451999999999999</v>
      </c>
      <c r="I10" t="s">
        <v>44</v>
      </c>
      <c r="J10">
        <v>2</v>
      </c>
      <c r="K10" t="s">
        <v>27</v>
      </c>
    </row>
    <row r="11" spans="1:11" hidden="1" x14ac:dyDescent="0.25">
      <c r="A11" t="s">
        <v>32</v>
      </c>
      <c r="B11" t="s">
        <v>73</v>
      </c>
      <c r="C11" t="s">
        <v>74</v>
      </c>
      <c r="D11">
        <v>30</v>
      </c>
      <c r="E11">
        <v>34.99</v>
      </c>
      <c r="F11" t="s">
        <v>5</v>
      </c>
      <c r="G11" s="4">
        <v>43.227199999999996</v>
      </c>
      <c r="H11" s="4">
        <v>1.1312</v>
      </c>
      <c r="I11" t="s">
        <v>44</v>
      </c>
      <c r="J11">
        <v>2</v>
      </c>
      <c r="K11" t="s">
        <v>27</v>
      </c>
    </row>
    <row r="12" spans="1:11" hidden="1" x14ac:dyDescent="0.25">
      <c r="A12" t="s">
        <v>32</v>
      </c>
      <c r="B12" t="s">
        <v>73</v>
      </c>
      <c r="C12" t="s">
        <v>74</v>
      </c>
      <c r="D12">
        <v>70</v>
      </c>
      <c r="E12">
        <v>99.99</v>
      </c>
      <c r="F12" t="s">
        <v>5</v>
      </c>
      <c r="G12" s="4">
        <v>43.227199999999996</v>
      </c>
      <c r="H12" s="4">
        <v>0.75120000000000009</v>
      </c>
      <c r="I12" t="s">
        <v>44</v>
      </c>
      <c r="J12">
        <v>2</v>
      </c>
      <c r="K12" t="s">
        <v>27</v>
      </c>
    </row>
    <row r="13" spans="1:11" hidden="1" x14ac:dyDescent="0.25">
      <c r="A13" t="s">
        <v>32</v>
      </c>
      <c r="B13" t="s">
        <v>73</v>
      </c>
      <c r="C13" t="s">
        <v>74</v>
      </c>
      <c r="D13">
        <v>10</v>
      </c>
      <c r="E13">
        <v>14.99</v>
      </c>
      <c r="F13" t="s">
        <v>5</v>
      </c>
      <c r="G13" s="4">
        <v>43.227199999999996</v>
      </c>
      <c r="H13" s="4">
        <v>1.8271999999999999</v>
      </c>
      <c r="I13" t="s">
        <v>44</v>
      </c>
      <c r="J13">
        <v>2</v>
      </c>
      <c r="K13" t="s">
        <v>27</v>
      </c>
    </row>
    <row r="14" spans="1:11" hidden="1" x14ac:dyDescent="0.25">
      <c r="A14" t="s">
        <v>32</v>
      </c>
      <c r="B14" t="s">
        <v>73</v>
      </c>
      <c r="C14" t="s">
        <v>74</v>
      </c>
      <c r="D14">
        <v>0</v>
      </c>
      <c r="E14">
        <v>4.99</v>
      </c>
      <c r="F14" t="s">
        <v>5</v>
      </c>
      <c r="G14" s="4">
        <v>43.227199999999996</v>
      </c>
      <c r="H14" s="4">
        <v>1.8271999999999999</v>
      </c>
      <c r="I14" t="s">
        <v>44</v>
      </c>
      <c r="J14">
        <v>2</v>
      </c>
      <c r="K14" t="s">
        <v>27</v>
      </c>
    </row>
    <row r="15" spans="1:11" hidden="1" x14ac:dyDescent="0.25">
      <c r="A15" t="s">
        <v>32</v>
      </c>
      <c r="B15" t="s">
        <v>73</v>
      </c>
      <c r="C15" t="s">
        <v>74</v>
      </c>
      <c r="D15">
        <v>5</v>
      </c>
      <c r="E15">
        <v>9.99</v>
      </c>
      <c r="F15" t="s">
        <v>5</v>
      </c>
      <c r="G15" s="4">
        <v>43.227199999999996</v>
      </c>
      <c r="H15" s="4">
        <v>1.8271999999999999</v>
      </c>
      <c r="I15" t="s">
        <v>44</v>
      </c>
      <c r="J15">
        <v>2</v>
      </c>
      <c r="K15" t="s">
        <v>27</v>
      </c>
    </row>
    <row r="16" spans="1:11" hidden="1" x14ac:dyDescent="0.25">
      <c r="A16" t="s">
        <v>32</v>
      </c>
      <c r="B16" s="3" t="s">
        <v>73</v>
      </c>
      <c r="C16" s="3" t="s">
        <v>74</v>
      </c>
      <c r="D16">
        <v>2000</v>
      </c>
      <c r="E16">
        <v>99999.99</v>
      </c>
      <c r="F16" t="s">
        <v>5</v>
      </c>
      <c r="G16" s="4">
        <v>43.227199999999996</v>
      </c>
      <c r="H16" s="4">
        <v>0.63719999999999999</v>
      </c>
      <c r="I16" t="s">
        <v>44</v>
      </c>
      <c r="J16">
        <v>2</v>
      </c>
      <c r="K16" t="s">
        <v>27</v>
      </c>
    </row>
    <row r="17" spans="1:11" hidden="1" x14ac:dyDescent="0.25">
      <c r="A17" t="s">
        <v>32</v>
      </c>
      <c r="B17" t="s">
        <v>73</v>
      </c>
      <c r="C17" t="s">
        <v>74</v>
      </c>
      <c r="D17">
        <v>45</v>
      </c>
      <c r="E17">
        <v>49.99</v>
      </c>
      <c r="F17" t="s">
        <v>5</v>
      </c>
      <c r="G17" s="4">
        <v>43.227199999999996</v>
      </c>
      <c r="H17" s="4">
        <v>0.94120000000000004</v>
      </c>
      <c r="I17" t="s">
        <v>44</v>
      </c>
      <c r="J17">
        <v>2</v>
      </c>
      <c r="K17" t="s">
        <v>27</v>
      </c>
    </row>
    <row r="18" spans="1:11" hidden="1" x14ac:dyDescent="0.25">
      <c r="A18" t="s">
        <v>32</v>
      </c>
      <c r="B18" t="s">
        <v>73</v>
      </c>
      <c r="C18" t="s">
        <v>74</v>
      </c>
      <c r="D18">
        <v>20</v>
      </c>
      <c r="E18">
        <v>24.99</v>
      </c>
      <c r="F18" t="s">
        <v>5</v>
      </c>
      <c r="G18" s="4">
        <v>43.227199999999996</v>
      </c>
      <c r="H18" s="4">
        <v>1.3212000000000002</v>
      </c>
      <c r="I18" t="s">
        <v>44</v>
      </c>
      <c r="J18">
        <v>2</v>
      </c>
      <c r="K18" t="s">
        <v>27</v>
      </c>
    </row>
    <row r="19" spans="1:11" hidden="1" x14ac:dyDescent="0.25">
      <c r="A19" t="s">
        <v>32</v>
      </c>
      <c r="B19" t="s">
        <v>73</v>
      </c>
      <c r="C19" t="s">
        <v>74</v>
      </c>
      <c r="D19">
        <v>40</v>
      </c>
      <c r="E19">
        <v>44.99</v>
      </c>
      <c r="F19" t="s">
        <v>5</v>
      </c>
      <c r="G19" s="4">
        <v>43.227199999999996</v>
      </c>
      <c r="H19" s="4">
        <v>0.97920000000000007</v>
      </c>
      <c r="I19" t="s">
        <v>44</v>
      </c>
      <c r="J19">
        <v>2</v>
      </c>
      <c r="K19" t="s">
        <v>27</v>
      </c>
    </row>
    <row r="20" spans="1:11" hidden="1" x14ac:dyDescent="0.25">
      <c r="A20" t="s">
        <v>32</v>
      </c>
      <c r="B20" t="s">
        <v>73</v>
      </c>
      <c r="C20" t="s">
        <v>74</v>
      </c>
      <c r="D20">
        <v>15</v>
      </c>
      <c r="E20">
        <v>19.989999999999998</v>
      </c>
      <c r="F20" t="s">
        <v>5</v>
      </c>
      <c r="G20" s="4">
        <v>43.227199999999996</v>
      </c>
      <c r="H20" s="4">
        <v>1.5871999999999999</v>
      </c>
      <c r="I20" t="s">
        <v>44</v>
      </c>
      <c r="J20">
        <v>2</v>
      </c>
      <c r="K20" t="s">
        <v>27</v>
      </c>
    </row>
    <row r="21" spans="1:11" hidden="1" x14ac:dyDescent="0.25">
      <c r="A21" t="s">
        <v>32</v>
      </c>
      <c r="B21" t="s">
        <v>75</v>
      </c>
      <c r="C21" t="s">
        <v>74</v>
      </c>
      <c r="D21">
        <v>65</v>
      </c>
      <c r="E21">
        <v>69.989999999999995</v>
      </c>
      <c r="F21" t="s">
        <v>5</v>
      </c>
      <c r="G21" s="4">
        <v>43.227199999999996</v>
      </c>
      <c r="H21" s="4">
        <v>0.75120000000000009</v>
      </c>
      <c r="I21" t="s">
        <v>44</v>
      </c>
      <c r="J21">
        <v>2</v>
      </c>
      <c r="K21" t="s">
        <v>27</v>
      </c>
    </row>
    <row r="22" spans="1:11" hidden="1" x14ac:dyDescent="0.25">
      <c r="A22" t="s">
        <v>32</v>
      </c>
      <c r="B22" t="s">
        <v>75</v>
      </c>
      <c r="C22" t="s">
        <v>74</v>
      </c>
      <c r="D22">
        <v>45</v>
      </c>
      <c r="E22">
        <v>49.99</v>
      </c>
      <c r="F22" t="s">
        <v>5</v>
      </c>
      <c r="G22" s="4">
        <v>43.227199999999996</v>
      </c>
      <c r="H22" s="4">
        <v>0.94120000000000004</v>
      </c>
      <c r="I22" t="s">
        <v>44</v>
      </c>
      <c r="J22">
        <v>2</v>
      </c>
      <c r="K22" t="s">
        <v>27</v>
      </c>
    </row>
    <row r="23" spans="1:11" hidden="1" x14ac:dyDescent="0.25">
      <c r="A23" t="s">
        <v>32</v>
      </c>
      <c r="B23" t="s">
        <v>75</v>
      </c>
      <c r="C23" t="s">
        <v>74</v>
      </c>
      <c r="D23">
        <v>50</v>
      </c>
      <c r="E23">
        <v>54.99</v>
      </c>
      <c r="F23" t="s">
        <v>5</v>
      </c>
      <c r="G23" s="4">
        <v>43.227199999999996</v>
      </c>
      <c r="H23" s="4">
        <v>0.82719999999999994</v>
      </c>
      <c r="I23" t="s">
        <v>44</v>
      </c>
      <c r="J23">
        <v>2</v>
      </c>
      <c r="K23" t="s">
        <v>27</v>
      </c>
    </row>
    <row r="24" spans="1:11" hidden="1" x14ac:dyDescent="0.25">
      <c r="A24" t="s">
        <v>32</v>
      </c>
      <c r="B24" t="s">
        <v>75</v>
      </c>
      <c r="C24" t="s">
        <v>74</v>
      </c>
      <c r="D24">
        <v>250</v>
      </c>
      <c r="E24">
        <v>499.99</v>
      </c>
      <c r="F24" t="s">
        <v>5</v>
      </c>
      <c r="G24" s="4">
        <v>43.227199999999996</v>
      </c>
      <c r="H24" s="4">
        <v>0.71319999999999995</v>
      </c>
      <c r="I24" t="s">
        <v>44</v>
      </c>
      <c r="J24">
        <v>2</v>
      </c>
      <c r="K24" t="s">
        <v>27</v>
      </c>
    </row>
    <row r="25" spans="1:11" hidden="1" x14ac:dyDescent="0.25">
      <c r="A25" t="s">
        <v>32</v>
      </c>
      <c r="B25" t="s">
        <v>75</v>
      </c>
      <c r="C25" s="3" t="s">
        <v>74</v>
      </c>
      <c r="D25">
        <v>500</v>
      </c>
      <c r="E25">
        <v>1999.99</v>
      </c>
      <c r="F25" t="s">
        <v>5</v>
      </c>
      <c r="G25" s="4">
        <v>43.227199999999996</v>
      </c>
      <c r="H25" s="4">
        <v>0.67519999999999991</v>
      </c>
      <c r="I25" t="s">
        <v>44</v>
      </c>
      <c r="J25">
        <v>2</v>
      </c>
      <c r="K25" t="s">
        <v>27</v>
      </c>
    </row>
    <row r="26" spans="1:11" hidden="1" x14ac:dyDescent="0.25">
      <c r="A26" t="s">
        <v>32</v>
      </c>
      <c r="B26" t="s">
        <v>75</v>
      </c>
      <c r="C26" t="s">
        <v>74</v>
      </c>
      <c r="D26">
        <v>100</v>
      </c>
      <c r="E26">
        <v>249.99</v>
      </c>
      <c r="F26" t="s">
        <v>5</v>
      </c>
      <c r="G26" s="4">
        <v>43.227199999999996</v>
      </c>
      <c r="H26" s="4">
        <v>0.71319999999999995</v>
      </c>
      <c r="I26" t="s">
        <v>44</v>
      </c>
      <c r="J26">
        <v>2</v>
      </c>
      <c r="K26" t="s">
        <v>27</v>
      </c>
    </row>
    <row r="27" spans="1:11" hidden="1" x14ac:dyDescent="0.25">
      <c r="A27" t="s">
        <v>32</v>
      </c>
      <c r="B27" t="s">
        <v>75</v>
      </c>
      <c r="C27" t="s">
        <v>74</v>
      </c>
      <c r="D27">
        <v>40</v>
      </c>
      <c r="E27">
        <v>44.99</v>
      </c>
      <c r="F27" t="s">
        <v>5</v>
      </c>
      <c r="G27" s="4">
        <v>43.227199999999996</v>
      </c>
      <c r="H27" s="4">
        <v>0.97920000000000007</v>
      </c>
      <c r="I27" t="s">
        <v>44</v>
      </c>
      <c r="J27">
        <v>2</v>
      </c>
      <c r="K27" t="s">
        <v>27</v>
      </c>
    </row>
    <row r="28" spans="1:11" hidden="1" x14ac:dyDescent="0.25">
      <c r="A28" t="s">
        <v>32</v>
      </c>
      <c r="B28" t="s">
        <v>75</v>
      </c>
      <c r="C28" t="s">
        <v>74</v>
      </c>
      <c r="D28">
        <v>20</v>
      </c>
      <c r="E28">
        <v>24.99</v>
      </c>
      <c r="F28" t="s">
        <v>5</v>
      </c>
      <c r="G28" s="4">
        <v>43.227199999999996</v>
      </c>
      <c r="H28" s="4">
        <v>1.3212000000000002</v>
      </c>
      <c r="I28" t="s">
        <v>44</v>
      </c>
      <c r="J28">
        <v>2</v>
      </c>
      <c r="K28" t="s">
        <v>27</v>
      </c>
    </row>
    <row r="29" spans="1:11" hidden="1" x14ac:dyDescent="0.25">
      <c r="A29" t="s">
        <v>32</v>
      </c>
      <c r="B29" t="s">
        <v>75</v>
      </c>
      <c r="C29" t="s">
        <v>74</v>
      </c>
      <c r="D29">
        <v>60</v>
      </c>
      <c r="E29">
        <v>64.989999999999995</v>
      </c>
      <c r="F29" t="s">
        <v>5</v>
      </c>
      <c r="G29" s="4">
        <v>43.227199999999996</v>
      </c>
      <c r="H29" s="4">
        <v>0.78920000000000001</v>
      </c>
      <c r="I29" t="s">
        <v>44</v>
      </c>
      <c r="J29">
        <v>2</v>
      </c>
      <c r="K29" t="s">
        <v>27</v>
      </c>
    </row>
    <row r="30" spans="1:11" hidden="1" x14ac:dyDescent="0.25">
      <c r="A30" t="s">
        <v>32</v>
      </c>
      <c r="B30" t="s">
        <v>75</v>
      </c>
      <c r="C30" t="s">
        <v>74</v>
      </c>
      <c r="D30">
        <v>35</v>
      </c>
      <c r="E30">
        <v>39.99</v>
      </c>
      <c r="F30" t="s">
        <v>5</v>
      </c>
      <c r="G30" s="4">
        <v>43.227199999999996</v>
      </c>
      <c r="H30" s="4">
        <v>1.0551999999999999</v>
      </c>
      <c r="I30" t="s">
        <v>44</v>
      </c>
      <c r="J30">
        <v>2</v>
      </c>
      <c r="K30" t="s">
        <v>27</v>
      </c>
    </row>
    <row r="31" spans="1:11" hidden="1" x14ac:dyDescent="0.25">
      <c r="A31" t="s">
        <v>32</v>
      </c>
      <c r="B31" t="s">
        <v>75</v>
      </c>
      <c r="C31" t="s">
        <v>74</v>
      </c>
      <c r="D31">
        <v>10</v>
      </c>
      <c r="E31">
        <v>14.99</v>
      </c>
      <c r="F31" t="s">
        <v>5</v>
      </c>
      <c r="G31" s="4">
        <v>43.227199999999996</v>
      </c>
      <c r="H31" s="4">
        <v>1.8271999999999999</v>
      </c>
      <c r="I31" t="s">
        <v>44</v>
      </c>
      <c r="J31">
        <v>2</v>
      </c>
      <c r="K31" t="s">
        <v>27</v>
      </c>
    </row>
    <row r="32" spans="1:11" hidden="1" x14ac:dyDescent="0.25">
      <c r="A32" t="s">
        <v>32</v>
      </c>
      <c r="B32" t="s">
        <v>75</v>
      </c>
      <c r="C32" t="s">
        <v>74</v>
      </c>
      <c r="D32">
        <v>0</v>
      </c>
      <c r="E32">
        <v>4.99</v>
      </c>
      <c r="F32" t="s">
        <v>5</v>
      </c>
      <c r="G32" s="4">
        <v>43.227199999999996</v>
      </c>
      <c r="H32" s="4">
        <v>1.8271999999999999</v>
      </c>
      <c r="I32" t="s">
        <v>44</v>
      </c>
      <c r="J32">
        <v>2</v>
      </c>
      <c r="K32" t="s">
        <v>27</v>
      </c>
    </row>
    <row r="33" spans="1:11" hidden="1" x14ac:dyDescent="0.25">
      <c r="A33" t="s">
        <v>32</v>
      </c>
      <c r="B33" t="s">
        <v>75</v>
      </c>
      <c r="C33" t="s">
        <v>74</v>
      </c>
      <c r="D33">
        <v>55</v>
      </c>
      <c r="E33">
        <v>59.99</v>
      </c>
      <c r="F33" t="s">
        <v>5</v>
      </c>
      <c r="G33" s="4">
        <v>43.227199999999996</v>
      </c>
      <c r="H33" s="4">
        <v>0.82719999999999994</v>
      </c>
      <c r="I33" t="s">
        <v>44</v>
      </c>
      <c r="J33">
        <v>2</v>
      </c>
      <c r="K33" t="s">
        <v>27</v>
      </c>
    </row>
    <row r="34" spans="1:11" hidden="1" x14ac:dyDescent="0.25">
      <c r="A34" t="s">
        <v>32</v>
      </c>
      <c r="B34" t="s">
        <v>75</v>
      </c>
      <c r="C34" t="s">
        <v>74</v>
      </c>
      <c r="D34">
        <v>30</v>
      </c>
      <c r="E34">
        <v>34.99</v>
      </c>
      <c r="F34" t="s">
        <v>5</v>
      </c>
      <c r="G34" s="4">
        <v>43.227199999999996</v>
      </c>
      <c r="H34" s="4">
        <v>1.1312</v>
      </c>
      <c r="I34" t="s">
        <v>44</v>
      </c>
      <c r="J34">
        <v>2</v>
      </c>
      <c r="K34" t="s">
        <v>27</v>
      </c>
    </row>
    <row r="35" spans="1:11" hidden="1" x14ac:dyDescent="0.25">
      <c r="A35" t="s">
        <v>32</v>
      </c>
      <c r="B35" t="s">
        <v>75</v>
      </c>
      <c r="C35" t="s">
        <v>74</v>
      </c>
      <c r="D35">
        <v>25</v>
      </c>
      <c r="E35">
        <v>29.99</v>
      </c>
      <c r="F35" t="s">
        <v>5</v>
      </c>
      <c r="G35" s="4">
        <v>43.227199999999996</v>
      </c>
      <c r="H35" s="4">
        <v>1.2451999999999999</v>
      </c>
      <c r="I35" t="s">
        <v>44</v>
      </c>
      <c r="J35">
        <v>2</v>
      </c>
      <c r="K35" t="s">
        <v>27</v>
      </c>
    </row>
    <row r="36" spans="1:11" hidden="1" x14ac:dyDescent="0.25">
      <c r="A36" t="s">
        <v>32</v>
      </c>
      <c r="B36" t="s">
        <v>75</v>
      </c>
      <c r="C36" t="s">
        <v>74</v>
      </c>
      <c r="D36">
        <v>5</v>
      </c>
      <c r="E36">
        <v>9.99</v>
      </c>
      <c r="F36" t="s">
        <v>5</v>
      </c>
      <c r="G36" s="4">
        <v>43.227199999999996</v>
      </c>
      <c r="H36" s="4">
        <v>1.8271999999999999</v>
      </c>
      <c r="I36" t="s">
        <v>44</v>
      </c>
      <c r="J36">
        <v>2</v>
      </c>
      <c r="K36" t="s">
        <v>27</v>
      </c>
    </row>
    <row r="37" spans="1:11" hidden="1" x14ac:dyDescent="0.25">
      <c r="A37" t="s">
        <v>32</v>
      </c>
      <c r="B37" s="3" t="s">
        <v>75</v>
      </c>
      <c r="C37" s="3" t="s">
        <v>74</v>
      </c>
      <c r="D37">
        <v>2000</v>
      </c>
      <c r="E37">
        <v>99999.99</v>
      </c>
      <c r="F37" t="s">
        <v>5</v>
      </c>
      <c r="G37" s="4">
        <v>43.227199999999996</v>
      </c>
      <c r="H37" s="4">
        <v>0.63719999999999999</v>
      </c>
      <c r="I37" t="s">
        <v>44</v>
      </c>
      <c r="J37">
        <v>2</v>
      </c>
      <c r="K37" t="s">
        <v>27</v>
      </c>
    </row>
    <row r="38" spans="1:11" hidden="1" x14ac:dyDescent="0.25">
      <c r="A38" t="s">
        <v>32</v>
      </c>
      <c r="B38" t="s">
        <v>75</v>
      </c>
      <c r="C38" t="s">
        <v>74</v>
      </c>
      <c r="D38">
        <v>70</v>
      </c>
      <c r="E38">
        <v>99.99</v>
      </c>
      <c r="F38" t="s">
        <v>5</v>
      </c>
      <c r="G38" s="4">
        <v>43.227199999999996</v>
      </c>
      <c r="H38" s="4">
        <v>0.75120000000000009</v>
      </c>
      <c r="I38" t="s">
        <v>44</v>
      </c>
      <c r="J38">
        <v>2</v>
      </c>
      <c r="K38" t="s">
        <v>27</v>
      </c>
    </row>
    <row r="39" spans="1:11" hidden="1" x14ac:dyDescent="0.25">
      <c r="A39" t="s">
        <v>32</v>
      </c>
      <c r="B39" t="s">
        <v>75</v>
      </c>
      <c r="C39" t="s">
        <v>74</v>
      </c>
      <c r="D39">
        <v>15</v>
      </c>
      <c r="E39">
        <v>19.989999999999998</v>
      </c>
      <c r="F39" t="s">
        <v>5</v>
      </c>
      <c r="G39" s="4">
        <v>43.227199999999996</v>
      </c>
      <c r="H39" s="4">
        <v>1.5871999999999999</v>
      </c>
      <c r="I39" t="s">
        <v>44</v>
      </c>
      <c r="J39">
        <v>2</v>
      </c>
      <c r="K39" t="s">
        <v>27</v>
      </c>
    </row>
    <row r="40" spans="1:11" hidden="1" x14ac:dyDescent="0.25">
      <c r="A40" t="s">
        <v>34</v>
      </c>
      <c r="B40" t="s">
        <v>74</v>
      </c>
      <c r="C40" s="3" t="s">
        <v>74</v>
      </c>
      <c r="D40">
        <v>500</v>
      </c>
      <c r="E40">
        <v>1999.99</v>
      </c>
      <c r="F40" t="s">
        <v>5</v>
      </c>
      <c r="G40" s="4">
        <v>17.688800000000001</v>
      </c>
      <c r="H40" s="4">
        <v>3.32E-2</v>
      </c>
      <c r="I40" t="s">
        <v>44</v>
      </c>
      <c r="J40">
        <v>14</v>
      </c>
      <c r="K40" t="s">
        <v>27</v>
      </c>
    </row>
    <row r="41" spans="1:11" hidden="1" x14ac:dyDescent="0.25">
      <c r="A41" t="s">
        <v>34</v>
      </c>
      <c r="B41" s="3" t="s">
        <v>74</v>
      </c>
      <c r="C41" s="3" t="s">
        <v>74</v>
      </c>
      <c r="D41">
        <v>2000</v>
      </c>
      <c r="E41">
        <v>99999.99</v>
      </c>
      <c r="F41" t="s">
        <v>5</v>
      </c>
      <c r="G41" s="4">
        <v>17.688800000000001</v>
      </c>
      <c r="H41" s="4">
        <v>3.32E-2</v>
      </c>
      <c r="I41" t="s">
        <v>44</v>
      </c>
      <c r="J41">
        <v>14</v>
      </c>
      <c r="K41" t="s">
        <v>27</v>
      </c>
    </row>
    <row r="42" spans="1:11" hidden="1" x14ac:dyDescent="0.25">
      <c r="A42" t="s">
        <v>34</v>
      </c>
      <c r="B42" t="s">
        <v>74</v>
      </c>
      <c r="C42" t="s">
        <v>74</v>
      </c>
      <c r="D42">
        <v>0</v>
      </c>
      <c r="E42">
        <v>99.99</v>
      </c>
      <c r="F42" t="s">
        <v>5</v>
      </c>
      <c r="G42" s="4">
        <v>17.688800000000001</v>
      </c>
      <c r="H42" s="4">
        <v>3.32E-2</v>
      </c>
      <c r="I42" t="s">
        <v>44</v>
      </c>
      <c r="J42">
        <v>14</v>
      </c>
      <c r="K42" t="s">
        <v>27</v>
      </c>
    </row>
    <row r="43" spans="1:11" hidden="1" x14ac:dyDescent="0.25">
      <c r="A43" t="s">
        <v>34</v>
      </c>
      <c r="B43" t="s">
        <v>74</v>
      </c>
      <c r="C43" t="s">
        <v>74</v>
      </c>
      <c r="D43">
        <v>250</v>
      </c>
      <c r="E43">
        <v>499.99</v>
      </c>
      <c r="F43" t="s">
        <v>5</v>
      </c>
      <c r="G43" s="4">
        <v>17.688800000000001</v>
      </c>
      <c r="H43" s="4">
        <v>3.32E-2</v>
      </c>
      <c r="I43" t="s">
        <v>44</v>
      </c>
      <c r="J43">
        <v>14</v>
      </c>
      <c r="K43" t="s">
        <v>27</v>
      </c>
    </row>
    <row r="44" spans="1:11" hidden="1" x14ac:dyDescent="0.25">
      <c r="A44" t="s">
        <v>34</v>
      </c>
      <c r="B44" t="s">
        <v>74</v>
      </c>
      <c r="C44" t="s">
        <v>74</v>
      </c>
      <c r="D44">
        <v>100</v>
      </c>
      <c r="E44">
        <v>249.99</v>
      </c>
      <c r="F44" t="s">
        <v>5</v>
      </c>
      <c r="G44" s="4">
        <v>17.688800000000001</v>
      </c>
      <c r="H44" s="4">
        <v>3.32E-2</v>
      </c>
      <c r="I44" t="s">
        <v>44</v>
      </c>
      <c r="J44">
        <v>14</v>
      </c>
      <c r="K44" t="s">
        <v>27</v>
      </c>
    </row>
    <row r="45" spans="1:11" hidden="1" x14ac:dyDescent="0.25">
      <c r="A45" t="s">
        <v>34</v>
      </c>
      <c r="B45" t="s">
        <v>76</v>
      </c>
      <c r="C45" t="s">
        <v>74</v>
      </c>
      <c r="D45">
        <v>0</v>
      </c>
      <c r="E45">
        <v>99.99</v>
      </c>
      <c r="F45" t="s">
        <v>5</v>
      </c>
      <c r="G45" s="4">
        <v>11.1112</v>
      </c>
      <c r="H45" s="4">
        <v>0.1</v>
      </c>
      <c r="I45" t="s">
        <v>44</v>
      </c>
      <c r="J45">
        <v>14</v>
      </c>
      <c r="K45" t="s">
        <v>27</v>
      </c>
    </row>
    <row r="46" spans="1:11" hidden="1" x14ac:dyDescent="0.25">
      <c r="A46" t="s">
        <v>34</v>
      </c>
      <c r="B46" s="3" t="s">
        <v>76</v>
      </c>
      <c r="C46" s="3" t="s">
        <v>74</v>
      </c>
      <c r="D46">
        <v>2000</v>
      </c>
      <c r="E46">
        <v>99999.99</v>
      </c>
      <c r="F46" t="s">
        <v>5</v>
      </c>
      <c r="G46" s="4">
        <v>11.1112</v>
      </c>
      <c r="H46" s="4">
        <v>9.2399999999999996E-2</v>
      </c>
      <c r="I46" t="s">
        <v>44</v>
      </c>
      <c r="J46">
        <v>14</v>
      </c>
      <c r="K46" t="s">
        <v>27</v>
      </c>
    </row>
    <row r="47" spans="1:11" hidden="1" x14ac:dyDescent="0.25">
      <c r="A47" t="s">
        <v>34</v>
      </c>
      <c r="B47" t="s">
        <v>76</v>
      </c>
      <c r="C47" t="s">
        <v>74</v>
      </c>
      <c r="D47">
        <v>250</v>
      </c>
      <c r="E47">
        <v>499.99</v>
      </c>
      <c r="F47" t="s">
        <v>5</v>
      </c>
      <c r="G47" s="4">
        <v>11.1112</v>
      </c>
      <c r="H47" s="4">
        <v>9.2399999999999996E-2</v>
      </c>
      <c r="I47" t="s">
        <v>44</v>
      </c>
      <c r="J47">
        <v>14</v>
      </c>
      <c r="K47" t="s">
        <v>27</v>
      </c>
    </row>
    <row r="48" spans="1:11" hidden="1" x14ac:dyDescent="0.25">
      <c r="A48" t="s">
        <v>34</v>
      </c>
      <c r="B48" t="s">
        <v>76</v>
      </c>
      <c r="C48" t="s">
        <v>74</v>
      </c>
      <c r="D48">
        <v>100</v>
      </c>
      <c r="E48">
        <v>249.99</v>
      </c>
      <c r="F48" t="s">
        <v>5</v>
      </c>
      <c r="G48" s="4">
        <v>11.1112</v>
      </c>
      <c r="H48" s="4">
        <v>0.1</v>
      </c>
      <c r="I48" t="s">
        <v>44</v>
      </c>
      <c r="J48">
        <v>14</v>
      </c>
      <c r="K48" t="s">
        <v>27</v>
      </c>
    </row>
    <row r="49" spans="1:11" hidden="1" x14ac:dyDescent="0.25">
      <c r="A49" t="s">
        <v>34</v>
      </c>
      <c r="B49" t="s">
        <v>76</v>
      </c>
      <c r="C49" s="3" t="s">
        <v>74</v>
      </c>
      <c r="D49">
        <v>500</v>
      </c>
      <c r="E49">
        <v>1999.99</v>
      </c>
      <c r="F49" t="s">
        <v>5</v>
      </c>
      <c r="G49" s="4">
        <v>11.1112</v>
      </c>
      <c r="H49" s="4">
        <v>9.2399999999999996E-2</v>
      </c>
      <c r="I49" t="s">
        <v>44</v>
      </c>
      <c r="J49">
        <v>14</v>
      </c>
      <c r="K49" t="s">
        <v>27</v>
      </c>
    </row>
    <row r="50" spans="1:11" hidden="1" x14ac:dyDescent="0.25">
      <c r="A50" t="s">
        <v>34</v>
      </c>
      <c r="B50" t="s">
        <v>69</v>
      </c>
      <c r="C50" t="s">
        <v>74</v>
      </c>
      <c r="D50">
        <v>100</v>
      </c>
      <c r="E50">
        <v>249.99</v>
      </c>
      <c r="F50" t="s">
        <v>5</v>
      </c>
      <c r="G50" s="4">
        <v>21.470399999999998</v>
      </c>
      <c r="H50" s="4">
        <v>6.2E-2</v>
      </c>
      <c r="I50" t="s">
        <v>44</v>
      </c>
      <c r="J50">
        <v>14</v>
      </c>
      <c r="K50" t="s">
        <v>27</v>
      </c>
    </row>
    <row r="51" spans="1:11" hidden="1" x14ac:dyDescent="0.25">
      <c r="A51" t="s">
        <v>34</v>
      </c>
      <c r="B51" t="s">
        <v>69</v>
      </c>
      <c r="C51" t="s">
        <v>74</v>
      </c>
      <c r="D51">
        <v>0</v>
      </c>
      <c r="E51">
        <v>99.99</v>
      </c>
      <c r="F51" t="s">
        <v>5</v>
      </c>
      <c r="G51" s="4">
        <v>21.470399999999998</v>
      </c>
      <c r="H51" s="4">
        <v>6.2E-2</v>
      </c>
      <c r="I51" t="s">
        <v>44</v>
      </c>
      <c r="J51">
        <v>14</v>
      </c>
      <c r="K51" t="s">
        <v>27</v>
      </c>
    </row>
    <row r="52" spans="1:11" hidden="1" x14ac:dyDescent="0.25">
      <c r="A52" t="s">
        <v>34</v>
      </c>
      <c r="B52" t="s">
        <v>69</v>
      </c>
      <c r="C52" s="3" t="s">
        <v>74</v>
      </c>
      <c r="D52">
        <v>500</v>
      </c>
      <c r="E52">
        <v>1999.99</v>
      </c>
      <c r="F52" t="s">
        <v>5</v>
      </c>
      <c r="G52" s="4">
        <v>21.470399999999998</v>
      </c>
      <c r="H52" s="4">
        <v>6.2E-2</v>
      </c>
      <c r="I52" t="s">
        <v>44</v>
      </c>
      <c r="J52">
        <v>14</v>
      </c>
      <c r="K52" t="s">
        <v>27</v>
      </c>
    </row>
    <row r="53" spans="1:11" hidden="1" x14ac:dyDescent="0.25">
      <c r="A53" t="s">
        <v>34</v>
      </c>
      <c r="B53" t="s">
        <v>69</v>
      </c>
      <c r="C53" t="s">
        <v>74</v>
      </c>
      <c r="D53">
        <v>250</v>
      </c>
      <c r="E53">
        <v>499.99</v>
      </c>
      <c r="F53" t="s">
        <v>5</v>
      </c>
      <c r="G53" s="4">
        <v>21.470399999999998</v>
      </c>
      <c r="H53" s="4">
        <v>6.2E-2</v>
      </c>
      <c r="I53" t="s">
        <v>44</v>
      </c>
      <c r="J53">
        <v>14</v>
      </c>
      <c r="K53" t="s">
        <v>27</v>
      </c>
    </row>
    <row r="54" spans="1:11" hidden="1" x14ac:dyDescent="0.25">
      <c r="A54" t="s">
        <v>34</v>
      </c>
      <c r="B54" s="3" t="s">
        <v>69</v>
      </c>
      <c r="C54" s="3" t="s">
        <v>74</v>
      </c>
      <c r="D54">
        <v>2000</v>
      </c>
      <c r="E54">
        <v>99999.99</v>
      </c>
      <c r="F54" t="s">
        <v>5</v>
      </c>
      <c r="G54" s="4">
        <v>21.470399999999998</v>
      </c>
      <c r="H54" s="4">
        <v>6.2E-2</v>
      </c>
      <c r="I54" t="s">
        <v>44</v>
      </c>
      <c r="J54">
        <v>14</v>
      </c>
      <c r="K54" t="s">
        <v>27</v>
      </c>
    </row>
    <row r="55" spans="1:11" hidden="1" x14ac:dyDescent="0.25">
      <c r="A55" t="s">
        <v>35</v>
      </c>
      <c r="B55" s="3" t="s">
        <v>73</v>
      </c>
      <c r="C55" s="3" t="s">
        <v>74</v>
      </c>
      <c r="D55">
        <v>5000</v>
      </c>
      <c r="E55" s="3">
        <v>9999.99</v>
      </c>
      <c r="F55" t="s">
        <v>5</v>
      </c>
      <c r="G55" s="4">
        <v>231.30719999999999</v>
      </c>
      <c r="H55" s="4">
        <v>0.1036</v>
      </c>
      <c r="I55" t="s">
        <v>44</v>
      </c>
      <c r="J55">
        <v>14</v>
      </c>
      <c r="K55" t="s">
        <v>27</v>
      </c>
    </row>
    <row r="56" spans="1:11" hidden="1" x14ac:dyDescent="0.25">
      <c r="A56" t="s">
        <v>35</v>
      </c>
      <c r="B56" s="3" t="s">
        <v>73</v>
      </c>
      <c r="C56" s="3" t="s">
        <v>74</v>
      </c>
      <c r="D56">
        <v>1000</v>
      </c>
      <c r="E56" s="3">
        <v>4999.99</v>
      </c>
      <c r="F56" t="s">
        <v>5</v>
      </c>
      <c r="G56" s="4">
        <v>231.30719999999999</v>
      </c>
      <c r="H56" s="4">
        <v>0.1116</v>
      </c>
      <c r="I56" t="s">
        <v>44</v>
      </c>
      <c r="J56">
        <v>14</v>
      </c>
      <c r="K56" t="s">
        <v>27</v>
      </c>
    </row>
    <row r="57" spans="1:11" hidden="1" x14ac:dyDescent="0.25">
      <c r="A57" t="s">
        <v>35</v>
      </c>
      <c r="B57" t="s">
        <v>73</v>
      </c>
      <c r="C57" t="s">
        <v>74</v>
      </c>
      <c r="D57">
        <v>0</v>
      </c>
      <c r="E57" s="3">
        <v>499.99</v>
      </c>
      <c r="F57" t="s">
        <v>5</v>
      </c>
      <c r="G57" s="4">
        <v>231.30719999999999</v>
      </c>
      <c r="H57" s="4">
        <v>0.18799999999999997</v>
      </c>
      <c r="I57" t="s">
        <v>44</v>
      </c>
      <c r="J57">
        <v>14</v>
      </c>
      <c r="K57" t="s">
        <v>27</v>
      </c>
    </row>
    <row r="58" spans="1:11" hidden="1" x14ac:dyDescent="0.25">
      <c r="A58" t="s">
        <v>35</v>
      </c>
      <c r="B58" t="s">
        <v>73</v>
      </c>
      <c r="C58" t="s">
        <v>74</v>
      </c>
      <c r="D58">
        <v>500</v>
      </c>
      <c r="E58" s="3">
        <v>999.99</v>
      </c>
      <c r="F58" t="s">
        <v>5</v>
      </c>
      <c r="G58" s="4">
        <v>231.30719999999999</v>
      </c>
      <c r="H58" s="4">
        <v>0.12240000000000001</v>
      </c>
      <c r="I58" t="s">
        <v>44</v>
      </c>
      <c r="J58">
        <v>14</v>
      </c>
      <c r="K58" t="s">
        <v>27</v>
      </c>
    </row>
    <row r="59" spans="1:11" hidden="1" x14ac:dyDescent="0.25">
      <c r="A59" t="s">
        <v>35</v>
      </c>
      <c r="B59" s="3" t="s">
        <v>73</v>
      </c>
      <c r="C59" s="3" t="s">
        <v>74</v>
      </c>
      <c r="D59">
        <v>10000</v>
      </c>
      <c r="E59" s="3">
        <v>99999.99</v>
      </c>
      <c r="F59" t="s">
        <v>5</v>
      </c>
      <c r="G59" s="4">
        <v>231.30719999999999</v>
      </c>
      <c r="H59" s="4">
        <v>0.10200000000000001</v>
      </c>
      <c r="I59" t="s">
        <v>44</v>
      </c>
      <c r="J59">
        <v>14</v>
      </c>
      <c r="K59" t="s">
        <v>27</v>
      </c>
    </row>
    <row r="60" spans="1:11" hidden="1" x14ac:dyDescent="0.25">
      <c r="A60" t="s">
        <v>34</v>
      </c>
      <c r="B60" t="s">
        <v>67</v>
      </c>
      <c r="C60" t="s">
        <v>74</v>
      </c>
      <c r="D60">
        <v>100</v>
      </c>
      <c r="E60">
        <v>249.99</v>
      </c>
      <c r="F60" t="s">
        <v>5</v>
      </c>
      <c r="G60" s="4">
        <v>17.515599999999999</v>
      </c>
      <c r="H60" s="4">
        <v>4.8399999999999999E-2</v>
      </c>
      <c r="I60" t="s">
        <v>44</v>
      </c>
      <c r="J60">
        <v>14</v>
      </c>
      <c r="K60" t="s">
        <v>27</v>
      </c>
    </row>
    <row r="61" spans="1:11" hidden="1" x14ac:dyDescent="0.25">
      <c r="A61" t="s">
        <v>34</v>
      </c>
      <c r="B61" t="s">
        <v>67</v>
      </c>
      <c r="C61" t="s">
        <v>74</v>
      </c>
      <c r="D61">
        <v>0</v>
      </c>
      <c r="E61">
        <v>99.99</v>
      </c>
      <c r="F61" t="s">
        <v>5</v>
      </c>
      <c r="G61" s="4">
        <v>17.515599999999999</v>
      </c>
      <c r="H61" s="4">
        <v>4.8399999999999999E-2</v>
      </c>
      <c r="I61" t="s">
        <v>44</v>
      </c>
      <c r="J61">
        <v>14</v>
      </c>
      <c r="K61" t="s">
        <v>27</v>
      </c>
    </row>
    <row r="62" spans="1:11" hidden="1" x14ac:dyDescent="0.25">
      <c r="A62" t="s">
        <v>34</v>
      </c>
      <c r="B62" t="s">
        <v>67</v>
      </c>
      <c r="C62" t="s">
        <v>74</v>
      </c>
      <c r="D62">
        <v>250</v>
      </c>
      <c r="E62">
        <v>499.99</v>
      </c>
      <c r="F62" t="s">
        <v>5</v>
      </c>
      <c r="G62" s="4">
        <v>17.515599999999999</v>
      </c>
      <c r="H62" s="4">
        <v>4.8399999999999999E-2</v>
      </c>
      <c r="I62" t="s">
        <v>44</v>
      </c>
      <c r="J62">
        <v>14</v>
      </c>
      <c r="K62" t="s">
        <v>27</v>
      </c>
    </row>
    <row r="63" spans="1:11" hidden="1" x14ac:dyDescent="0.25">
      <c r="A63" t="s">
        <v>34</v>
      </c>
      <c r="B63" s="3" t="s">
        <v>67</v>
      </c>
      <c r="C63" s="3" t="s">
        <v>74</v>
      </c>
      <c r="D63">
        <v>2000</v>
      </c>
      <c r="E63">
        <v>99999.99</v>
      </c>
      <c r="F63" t="s">
        <v>5</v>
      </c>
      <c r="G63" s="4">
        <v>17.515599999999999</v>
      </c>
      <c r="H63" s="4">
        <v>4.8399999999999999E-2</v>
      </c>
      <c r="I63" t="s">
        <v>44</v>
      </c>
      <c r="J63">
        <v>14</v>
      </c>
      <c r="K63" t="s">
        <v>27</v>
      </c>
    </row>
    <row r="64" spans="1:11" hidden="1" x14ac:dyDescent="0.25">
      <c r="A64" t="s">
        <v>34</v>
      </c>
      <c r="B64" t="s">
        <v>67</v>
      </c>
      <c r="C64" s="3" t="s">
        <v>74</v>
      </c>
      <c r="D64">
        <v>500</v>
      </c>
      <c r="E64">
        <v>1999.99</v>
      </c>
      <c r="F64" t="s">
        <v>5</v>
      </c>
      <c r="G64" s="4">
        <v>17.515599999999999</v>
      </c>
      <c r="H64" s="4">
        <v>4.8399999999999999E-2</v>
      </c>
      <c r="I64" t="s">
        <v>44</v>
      </c>
      <c r="J64">
        <v>14</v>
      </c>
      <c r="K64" t="s">
        <v>27</v>
      </c>
    </row>
    <row r="65" spans="1:11" hidden="1" x14ac:dyDescent="0.25">
      <c r="A65" t="s">
        <v>34</v>
      </c>
      <c r="B65" s="3" t="s">
        <v>68</v>
      </c>
      <c r="C65" s="3" t="s">
        <v>74</v>
      </c>
      <c r="D65">
        <v>2000</v>
      </c>
      <c r="E65">
        <v>99999.99</v>
      </c>
      <c r="F65" t="s">
        <v>5</v>
      </c>
      <c r="G65" s="4">
        <v>19.3644</v>
      </c>
      <c r="H65" s="4">
        <v>0.11560000000000001</v>
      </c>
      <c r="I65" t="s">
        <v>44</v>
      </c>
      <c r="J65">
        <v>14</v>
      </c>
      <c r="K65" t="s">
        <v>27</v>
      </c>
    </row>
    <row r="66" spans="1:11" hidden="1" x14ac:dyDescent="0.25">
      <c r="A66" t="s">
        <v>34</v>
      </c>
      <c r="B66" t="s">
        <v>68</v>
      </c>
      <c r="C66" t="s">
        <v>74</v>
      </c>
      <c r="D66">
        <v>250</v>
      </c>
      <c r="E66">
        <v>499.99</v>
      </c>
      <c r="F66" t="s">
        <v>5</v>
      </c>
      <c r="G66" s="4">
        <v>19.3644</v>
      </c>
      <c r="H66" s="4">
        <v>0.11560000000000001</v>
      </c>
      <c r="I66" t="s">
        <v>44</v>
      </c>
      <c r="J66">
        <v>14</v>
      </c>
      <c r="K66" t="s">
        <v>27</v>
      </c>
    </row>
    <row r="67" spans="1:11" hidden="1" x14ac:dyDescent="0.25">
      <c r="A67" t="s">
        <v>34</v>
      </c>
      <c r="B67" t="s">
        <v>68</v>
      </c>
      <c r="C67" t="s">
        <v>74</v>
      </c>
      <c r="D67">
        <v>100</v>
      </c>
      <c r="E67">
        <v>249.99</v>
      </c>
      <c r="F67" t="s">
        <v>5</v>
      </c>
      <c r="G67" s="4">
        <v>19.3644</v>
      </c>
      <c r="H67" s="4">
        <v>0.11560000000000001</v>
      </c>
      <c r="I67" t="s">
        <v>44</v>
      </c>
      <c r="J67">
        <v>14</v>
      </c>
      <c r="K67" t="s">
        <v>27</v>
      </c>
    </row>
    <row r="68" spans="1:11" hidden="1" x14ac:dyDescent="0.25">
      <c r="A68" t="s">
        <v>34</v>
      </c>
      <c r="B68" t="s">
        <v>68</v>
      </c>
      <c r="C68" s="3" t="s">
        <v>74</v>
      </c>
      <c r="D68">
        <v>500</v>
      </c>
      <c r="E68">
        <v>1999.99</v>
      </c>
      <c r="F68" t="s">
        <v>5</v>
      </c>
      <c r="G68" s="4">
        <v>19.3644</v>
      </c>
      <c r="H68" s="4">
        <v>0.11560000000000001</v>
      </c>
      <c r="I68" t="s">
        <v>44</v>
      </c>
      <c r="J68">
        <v>14</v>
      </c>
      <c r="K68" t="s">
        <v>27</v>
      </c>
    </row>
    <row r="69" spans="1:11" hidden="1" x14ac:dyDescent="0.25">
      <c r="A69" t="s">
        <v>34</v>
      </c>
      <c r="B69" t="s">
        <v>68</v>
      </c>
      <c r="C69" t="s">
        <v>74</v>
      </c>
      <c r="D69">
        <v>0</v>
      </c>
      <c r="E69">
        <v>99.99</v>
      </c>
      <c r="F69" t="s">
        <v>5</v>
      </c>
      <c r="G69" s="4">
        <v>19.3644</v>
      </c>
      <c r="H69" s="4">
        <v>0.11560000000000001</v>
      </c>
      <c r="I69" t="s">
        <v>44</v>
      </c>
      <c r="J69">
        <v>14</v>
      </c>
      <c r="K69" t="s">
        <v>27</v>
      </c>
    </row>
    <row r="70" spans="1:11" hidden="1" x14ac:dyDescent="0.25">
      <c r="A70" t="s">
        <v>13</v>
      </c>
      <c r="B70" t="s">
        <v>76</v>
      </c>
      <c r="C70" s="3" t="s">
        <v>74</v>
      </c>
      <c r="D70">
        <v>500</v>
      </c>
      <c r="E70">
        <v>1999.99</v>
      </c>
      <c r="F70" t="s">
        <v>5</v>
      </c>
      <c r="G70" s="4">
        <v>15.2272</v>
      </c>
      <c r="H70" s="4">
        <v>7.6799999999999993E-2</v>
      </c>
      <c r="I70" t="s">
        <v>44</v>
      </c>
      <c r="J70">
        <v>6</v>
      </c>
      <c r="K70" t="s">
        <v>27</v>
      </c>
    </row>
    <row r="71" spans="1:11" hidden="1" x14ac:dyDescent="0.25">
      <c r="A71" t="s">
        <v>13</v>
      </c>
      <c r="B71" s="3" t="s">
        <v>76</v>
      </c>
      <c r="C71" s="3" t="s">
        <v>74</v>
      </c>
      <c r="D71">
        <v>2000</v>
      </c>
      <c r="E71">
        <v>99999.99</v>
      </c>
      <c r="F71" t="s">
        <v>5</v>
      </c>
      <c r="G71" s="4">
        <v>15.2272</v>
      </c>
      <c r="H71" s="4">
        <v>7.640000000000001E-2</v>
      </c>
      <c r="I71" t="s">
        <v>44</v>
      </c>
      <c r="J71">
        <v>6</v>
      </c>
      <c r="K71" t="s">
        <v>27</v>
      </c>
    </row>
    <row r="72" spans="1:11" hidden="1" x14ac:dyDescent="0.25">
      <c r="A72" t="s">
        <v>13</v>
      </c>
      <c r="B72" t="s">
        <v>76</v>
      </c>
      <c r="C72" t="s">
        <v>74</v>
      </c>
      <c r="D72">
        <v>0</v>
      </c>
      <c r="E72">
        <v>99.99</v>
      </c>
      <c r="F72" t="s">
        <v>5</v>
      </c>
      <c r="G72" s="4">
        <v>15.2272</v>
      </c>
      <c r="H72" s="4">
        <v>0.19320000000000001</v>
      </c>
      <c r="I72" t="s">
        <v>44</v>
      </c>
      <c r="J72">
        <v>6</v>
      </c>
      <c r="K72" t="s">
        <v>27</v>
      </c>
    </row>
    <row r="73" spans="1:11" hidden="1" x14ac:dyDescent="0.25">
      <c r="A73" t="s">
        <v>13</v>
      </c>
      <c r="B73" t="s">
        <v>76</v>
      </c>
      <c r="C73" t="s">
        <v>74</v>
      </c>
      <c r="D73">
        <v>250</v>
      </c>
      <c r="E73">
        <v>499.99</v>
      </c>
      <c r="F73" t="s">
        <v>5</v>
      </c>
      <c r="G73" s="4">
        <v>15.2272</v>
      </c>
      <c r="H73" s="4">
        <v>8.2400000000000001E-2</v>
      </c>
      <c r="I73" t="s">
        <v>44</v>
      </c>
      <c r="J73">
        <v>6</v>
      </c>
      <c r="K73" t="s">
        <v>27</v>
      </c>
    </row>
    <row r="74" spans="1:11" hidden="1" x14ac:dyDescent="0.25">
      <c r="A74" t="s">
        <v>13</v>
      </c>
      <c r="B74" t="s">
        <v>76</v>
      </c>
      <c r="C74" t="s">
        <v>74</v>
      </c>
      <c r="D74">
        <v>100</v>
      </c>
      <c r="E74">
        <v>249.99</v>
      </c>
      <c r="F74" t="s">
        <v>5</v>
      </c>
      <c r="G74" s="4">
        <v>15.2272</v>
      </c>
      <c r="H74" s="4">
        <v>8.2799999999999999E-2</v>
      </c>
      <c r="I74" t="s">
        <v>44</v>
      </c>
      <c r="J74">
        <v>6</v>
      </c>
      <c r="K74" t="s">
        <v>27</v>
      </c>
    </row>
    <row r="75" spans="1:11" hidden="1" x14ac:dyDescent="0.25">
      <c r="A75" t="s">
        <v>13</v>
      </c>
      <c r="B75" t="s">
        <v>72</v>
      </c>
      <c r="C75" t="s">
        <v>74</v>
      </c>
      <c r="D75">
        <v>0</v>
      </c>
      <c r="E75">
        <v>99.99</v>
      </c>
      <c r="F75" t="s">
        <v>5</v>
      </c>
      <c r="G75" s="4">
        <v>21.2272</v>
      </c>
      <c r="H75" s="4">
        <v>0.22519999999999998</v>
      </c>
      <c r="I75" t="s">
        <v>44</v>
      </c>
      <c r="J75">
        <v>6</v>
      </c>
      <c r="K75" t="s">
        <v>27</v>
      </c>
    </row>
    <row r="76" spans="1:11" hidden="1" x14ac:dyDescent="0.25">
      <c r="A76" t="s">
        <v>13</v>
      </c>
      <c r="B76" t="s">
        <v>72</v>
      </c>
      <c r="C76" t="s">
        <v>74</v>
      </c>
      <c r="D76">
        <v>100</v>
      </c>
      <c r="E76">
        <v>249.99</v>
      </c>
      <c r="F76" t="s">
        <v>5</v>
      </c>
      <c r="G76" s="4">
        <v>21.2272</v>
      </c>
      <c r="H76" s="4">
        <v>0.22119999999999998</v>
      </c>
      <c r="I76" t="s">
        <v>44</v>
      </c>
      <c r="J76">
        <v>6</v>
      </c>
      <c r="K76" t="s">
        <v>27</v>
      </c>
    </row>
    <row r="77" spans="1:11" hidden="1" x14ac:dyDescent="0.25">
      <c r="A77" t="s">
        <v>13</v>
      </c>
      <c r="B77" t="s">
        <v>72</v>
      </c>
      <c r="C77" t="s">
        <v>74</v>
      </c>
      <c r="D77">
        <v>250</v>
      </c>
      <c r="E77">
        <v>499.99</v>
      </c>
      <c r="F77" t="s">
        <v>5</v>
      </c>
      <c r="G77" s="4">
        <v>21.2272</v>
      </c>
      <c r="H77" s="4">
        <v>0.19320000000000001</v>
      </c>
      <c r="I77" t="s">
        <v>44</v>
      </c>
      <c r="J77">
        <v>6</v>
      </c>
      <c r="K77" t="s">
        <v>27</v>
      </c>
    </row>
    <row r="78" spans="1:11" hidden="1" x14ac:dyDescent="0.25">
      <c r="A78" t="s">
        <v>13</v>
      </c>
      <c r="B78" t="s">
        <v>72</v>
      </c>
      <c r="C78" s="3" t="s">
        <v>74</v>
      </c>
      <c r="D78">
        <v>500</v>
      </c>
      <c r="E78">
        <v>1999.99</v>
      </c>
      <c r="F78" t="s">
        <v>5</v>
      </c>
      <c r="G78" s="4">
        <v>21.2272</v>
      </c>
      <c r="H78" s="4">
        <v>0.19239999999999999</v>
      </c>
      <c r="I78" t="s">
        <v>44</v>
      </c>
      <c r="J78">
        <v>6</v>
      </c>
      <c r="K78" t="s">
        <v>27</v>
      </c>
    </row>
    <row r="79" spans="1:11" hidden="1" x14ac:dyDescent="0.25">
      <c r="A79" t="s">
        <v>13</v>
      </c>
      <c r="B79" s="3" t="s">
        <v>72</v>
      </c>
      <c r="C79" s="3" t="s">
        <v>74</v>
      </c>
      <c r="D79">
        <v>2000</v>
      </c>
      <c r="E79">
        <v>99999.99</v>
      </c>
      <c r="F79" t="s">
        <v>5</v>
      </c>
      <c r="G79" s="4">
        <v>21.2272</v>
      </c>
      <c r="H79" s="4">
        <v>0.1804</v>
      </c>
      <c r="I79" t="s">
        <v>44</v>
      </c>
      <c r="J79">
        <v>6</v>
      </c>
      <c r="K79" t="s">
        <v>27</v>
      </c>
    </row>
    <row r="80" spans="1:11" hidden="1" x14ac:dyDescent="0.25">
      <c r="A80" t="s">
        <v>13</v>
      </c>
      <c r="B80" t="s">
        <v>73</v>
      </c>
      <c r="C80" t="s">
        <v>74</v>
      </c>
      <c r="D80">
        <v>100</v>
      </c>
      <c r="E80">
        <v>249.99</v>
      </c>
      <c r="F80" t="s">
        <v>5</v>
      </c>
      <c r="G80" s="4">
        <v>21.027200000000001</v>
      </c>
      <c r="H80" s="4">
        <v>0.10279999999999999</v>
      </c>
      <c r="I80" t="s">
        <v>44</v>
      </c>
      <c r="J80">
        <v>6</v>
      </c>
      <c r="K80" t="s">
        <v>27</v>
      </c>
    </row>
    <row r="81" spans="1:11" hidden="1" x14ac:dyDescent="0.25">
      <c r="A81" t="s">
        <v>13</v>
      </c>
      <c r="B81" s="3" t="s">
        <v>73</v>
      </c>
      <c r="C81" s="3" t="s">
        <v>74</v>
      </c>
      <c r="D81">
        <v>2000</v>
      </c>
      <c r="E81">
        <v>99999.99</v>
      </c>
      <c r="F81" t="s">
        <v>5</v>
      </c>
      <c r="G81" s="4">
        <v>21.027200000000001</v>
      </c>
      <c r="H81" s="4">
        <v>0.1016</v>
      </c>
      <c r="I81" t="s">
        <v>44</v>
      </c>
      <c r="J81">
        <v>6</v>
      </c>
      <c r="K81" t="s">
        <v>27</v>
      </c>
    </row>
    <row r="82" spans="1:11" hidden="1" x14ac:dyDescent="0.25">
      <c r="A82" t="s">
        <v>13</v>
      </c>
      <c r="B82" t="s">
        <v>73</v>
      </c>
      <c r="C82" s="3" t="s">
        <v>74</v>
      </c>
      <c r="D82">
        <v>500</v>
      </c>
      <c r="E82">
        <v>1999.99</v>
      </c>
      <c r="F82" t="s">
        <v>5</v>
      </c>
      <c r="G82" s="4">
        <v>21.027200000000001</v>
      </c>
      <c r="H82" s="4">
        <v>0.10200000000000001</v>
      </c>
      <c r="I82" t="s">
        <v>44</v>
      </c>
      <c r="J82">
        <v>6</v>
      </c>
      <c r="K82" t="s">
        <v>27</v>
      </c>
    </row>
    <row r="83" spans="1:11" hidden="1" x14ac:dyDescent="0.25">
      <c r="A83" t="s">
        <v>13</v>
      </c>
      <c r="B83" t="s">
        <v>73</v>
      </c>
      <c r="C83" t="s">
        <v>74</v>
      </c>
      <c r="D83">
        <v>0</v>
      </c>
      <c r="E83">
        <v>99.99</v>
      </c>
      <c r="F83" t="s">
        <v>5</v>
      </c>
      <c r="G83" s="4">
        <v>21.027200000000001</v>
      </c>
      <c r="H83" s="4">
        <v>0.21719999999999998</v>
      </c>
      <c r="I83" t="s">
        <v>44</v>
      </c>
      <c r="J83">
        <v>6</v>
      </c>
      <c r="K83" t="s">
        <v>27</v>
      </c>
    </row>
    <row r="84" spans="1:11" hidden="1" x14ac:dyDescent="0.25">
      <c r="A84" t="s">
        <v>13</v>
      </c>
      <c r="B84" t="s">
        <v>73</v>
      </c>
      <c r="C84" t="s">
        <v>74</v>
      </c>
      <c r="D84">
        <v>250</v>
      </c>
      <c r="E84">
        <v>499.99</v>
      </c>
      <c r="F84" t="s">
        <v>5</v>
      </c>
      <c r="G84" s="4">
        <v>21.027200000000001</v>
      </c>
      <c r="H84" s="4">
        <v>0.1024</v>
      </c>
      <c r="I84" t="s">
        <v>44</v>
      </c>
      <c r="J84">
        <v>6</v>
      </c>
      <c r="K84" t="s">
        <v>27</v>
      </c>
    </row>
    <row r="85" spans="1:11" hidden="1" x14ac:dyDescent="0.25">
      <c r="A85" t="s">
        <v>13</v>
      </c>
      <c r="B85" t="s">
        <v>75</v>
      </c>
      <c r="C85" t="s">
        <v>74</v>
      </c>
      <c r="D85">
        <v>100</v>
      </c>
      <c r="E85">
        <v>249.99</v>
      </c>
      <c r="F85" t="s">
        <v>5</v>
      </c>
      <c r="G85" s="4">
        <v>15.427199999999999</v>
      </c>
      <c r="H85" s="4">
        <v>0.20119999999999996</v>
      </c>
      <c r="I85" t="s">
        <v>44</v>
      </c>
      <c r="J85">
        <v>6</v>
      </c>
      <c r="K85" t="s">
        <v>27</v>
      </c>
    </row>
    <row r="86" spans="1:11" hidden="1" x14ac:dyDescent="0.25">
      <c r="A86" t="s">
        <v>13</v>
      </c>
      <c r="B86" s="3" t="s">
        <v>75</v>
      </c>
      <c r="C86" s="3" t="s">
        <v>74</v>
      </c>
      <c r="D86">
        <v>2000</v>
      </c>
      <c r="E86">
        <v>99999.99</v>
      </c>
      <c r="F86" t="s">
        <v>5</v>
      </c>
      <c r="G86" s="4">
        <v>15.427199999999999</v>
      </c>
      <c r="H86" s="4">
        <v>0.1004</v>
      </c>
      <c r="I86" t="s">
        <v>44</v>
      </c>
      <c r="J86">
        <v>6</v>
      </c>
      <c r="K86" t="s">
        <v>27</v>
      </c>
    </row>
    <row r="87" spans="1:11" hidden="1" x14ac:dyDescent="0.25">
      <c r="A87" t="s">
        <v>13</v>
      </c>
      <c r="B87" t="s">
        <v>75</v>
      </c>
      <c r="C87" s="3" t="s">
        <v>74</v>
      </c>
      <c r="D87">
        <v>500</v>
      </c>
      <c r="E87">
        <v>1999.99</v>
      </c>
      <c r="F87" t="s">
        <v>5</v>
      </c>
      <c r="G87" s="4">
        <v>15.427199999999999</v>
      </c>
      <c r="H87" s="4">
        <v>0.1008</v>
      </c>
      <c r="I87" t="s">
        <v>44</v>
      </c>
      <c r="J87">
        <v>6</v>
      </c>
      <c r="K87" t="s">
        <v>27</v>
      </c>
    </row>
    <row r="88" spans="1:11" hidden="1" x14ac:dyDescent="0.25">
      <c r="A88" t="s">
        <v>13</v>
      </c>
      <c r="B88" t="s">
        <v>75</v>
      </c>
      <c r="C88" t="s">
        <v>74</v>
      </c>
      <c r="D88">
        <v>250</v>
      </c>
      <c r="E88">
        <v>499.99</v>
      </c>
      <c r="F88" t="s">
        <v>5</v>
      </c>
      <c r="G88" s="4">
        <v>15.427199999999999</v>
      </c>
      <c r="H88" s="4">
        <v>0.19719999999999999</v>
      </c>
      <c r="I88" t="s">
        <v>44</v>
      </c>
      <c r="J88">
        <v>6</v>
      </c>
      <c r="K88" t="s">
        <v>27</v>
      </c>
    </row>
    <row r="89" spans="1:11" hidden="1" x14ac:dyDescent="0.25">
      <c r="A89" t="s">
        <v>13</v>
      </c>
      <c r="B89" t="s">
        <v>75</v>
      </c>
      <c r="C89" t="s">
        <v>74</v>
      </c>
      <c r="D89">
        <v>0</v>
      </c>
      <c r="E89">
        <v>99.99</v>
      </c>
      <c r="F89" t="s">
        <v>5</v>
      </c>
      <c r="G89" s="4">
        <v>15.427199999999999</v>
      </c>
      <c r="H89" s="4">
        <v>0.2132</v>
      </c>
      <c r="I89" t="s">
        <v>44</v>
      </c>
      <c r="J89">
        <v>6</v>
      </c>
      <c r="K89" t="s">
        <v>27</v>
      </c>
    </row>
    <row r="90" spans="1:11" hidden="1" x14ac:dyDescent="0.25">
      <c r="A90" t="s">
        <v>34</v>
      </c>
      <c r="B90" s="3" t="s">
        <v>74</v>
      </c>
      <c r="C90" s="3" t="s">
        <v>74</v>
      </c>
      <c r="D90">
        <v>2000</v>
      </c>
      <c r="E90">
        <v>99999.99</v>
      </c>
      <c r="F90" t="s">
        <v>5</v>
      </c>
      <c r="G90" s="4">
        <v>23.54</v>
      </c>
      <c r="H90" s="4">
        <v>4.7599999999999996E-2</v>
      </c>
      <c r="I90" t="s">
        <v>44</v>
      </c>
      <c r="J90">
        <v>5</v>
      </c>
      <c r="K90" t="s">
        <v>27</v>
      </c>
    </row>
    <row r="91" spans="1:11" hidden="1" x14ac:dyDescent="0.25">
      <c r="A91" t="s">
        <v>34</v>
      </c>
      <c r="B91" t="s">
        <v>74</v>
      </c>
      <c r="C91" s="3" t="s">
        <v>74</v>
      </c>
      <c r="D91">
        <v>500</v>
      </c>
      <c r="E91">
        <v>1999.99</v>
      </c>
      <c r="F91" t="s">
        <v>5</v>
      </c>
      <c r="G91" s="4">
        <v>23.54</v>
      </c>
      <c r="H91" s="4">
        <v>4.7599999999999996E-2</v>
      </c>
      <c r="I91" t="s">
        <v>44</v>
      </c>
      <c r="J91">
        <v>5</v>
      </c>
      <c r="K91" t="s">
        <v>27</v>
      </c>
    </row>
    <row r="92" spans="1:11" hidden="1" x14ac:dyDescent="0.25">
      <c r="A92" t="s">
        <v>34</v>
      </c>
      <c r="B92" t="s">
        <v>74</v>
      </c>
      <c r="C92" t="s">
        <v>74</v>
      </c>
      <c r="D92">
        <v>100</v>
      </c>
      <c r="E92">
        <v>249.99</v>
      </c>
      <c r="F92" t="s">
        <v>5</v>
      </c>
      <c r="G92" s="4">
        <v>23.54</v>
      </c>
      <c r="H92" s="4">
        <v>4.7599999999999996E-2</v>
      </c>
      <c r="I92" t="s">
        <v>44</v>
      </c>
      <c r="J92">
        <v>5</v>
      </c>
      <c r="K92" t="s">
        <v>27</v>
      </c>
    </row>
    <row r="93" spans="1:11" hidden="1" x14ac:dyDescent="0.25">
      <c r="A93" t="s">
        <v>34</v>
      </c>
      <c r="B93" t="s">
        <v>74</v>
      </c>
      <c r="C93" t="s">
        <v>74</v>
      </c>
      <c r="D93">
        <v>0</v>
      </c>
      <c r="E93">
        <v>99.99</v>
      </c>
      <c r="F93" t="s">
        <v>5</v>
      </c>
      <c r="G93" s="4">
        <v>23.54</v>
      </c>
      <c r="H93" s="4">
        <v>4.7599999999999996E-2</v>
      </c>
      <c r="I93" t="s">
        <v>44</v>
      </c>
      <c r="J93">
        <v>5</v>
      </c>
      <c r="K93" t="s">
        <v>27</v>
      </c>
    </row>
    <row r="94" spans="1:11" hidden="1" x14ac:dyDescent="0.25">
      <c r="A94" t="s">
        <v>34</v>
      </c>
      <c r="B94" t="s">
        <v>74</v>
      </c>
      <c r="C94" t="s">
        <v>74</v>
      </c>
      <c r="D94">
        <v>250</v>
      </c>
      <c r="E94">
        <v>499.99</v>
      </c>
      <c r="F94" t="s">
        <v>5</v>
      </c>
      <c r="G94" s="4">
        <v>23.54</v>
      </c>
      <c r="H94" s="4">
        <v>4.7599999999999996E-2</v>
      </c>
      <c r="I94" t="s">
        <v>44</v>
      </c>
      <c r="J94">
        <v>5</v>
      </c>
      <c r="K94" t="s">
        <v>27</v>
      </c>
    </row>
    <row r="95" spans="1:11" hidden="1" x14ac:dyDescent="0.25">
      <c r="A95" t="s">
        <v>13</v>
      </c>
      <c r="B95" t="s">
        <v>76</v>
      </c>
      <c r="C95" s="3" t="s">
        <v>74</v>
      </c>
      <c r="D95">
        <v>500</v>
      </c>
      <c r="E95">
        <v>1999.99</v>
      </c>
      <c r="F95" t="s">
        <v>5</v>
      </c>
      <c r="G95" s="4">
        <v>15.427199999999999</v>
      </c>
      <c r="H95" s="4">
        <v>7.7200000000000005E-2</v>
      </c>
      <c r="I95" t="s">
        <v>44</v>
      </c>
      <c r="J95">
        <v>5</v>
      </c>
      <c r="K95" t="s">
        <v>27</v>
      </c>
    </row>
    <row r="96" spans="1:11" hidden="1" x14ac:dyDescent="0.25">
      <c r="A96" t="s">
        <v>13</v>
      </c>
      <c r="B96" t="s">
        <v>76</v>
      </c>
      <c r="C96" t="s">
        <v>74</v>
      </c>
      <c r="D96">
        <v>250</v>
      </c>
      <c r="E96">
        <v>499.99</v>
      </c>
      <c r="F96" t="s">
        <v>5</v>
      </c>
      <c r="G96" s="4">
        <v>15.427199999999999</v>
      </c>
      <c r="H96" s="4">
        <v>8.2799999999999999E-2</v>
      </c>
      <c r="I96" t="s">
        <v>44</v>
      </c>
      <c r="J96">
        <v>5</v>
      </c>
      <c r="K96" t="s">
        <v>27</v>
      </c>
    </row>
    <row r="97" spans="1:11" hidden="1" x14ac:dyDescent="0.25">
      <c r="A97" t="s">
        <v>13</v>
      </c>
      <c r="B97" s="3" t="s">
        <v>76</v>
      </c>
      <c r="C97" s="3" t="s">
        <v>74</v>
      </c>
      <c r="D97">
        <v>2000</v>
      </c>
      <c r="E97">
        <v>99999.99</v>
      </c>
      <c r="F97" t="s">
        <v>5</v>
      </c>
      <c r="G97" s="4">
        <v>15.427199999999999</v>
      </c>
      <c r="H97" s="4">
        <v>7.6799999999999993E-2</v>
      </c>
      <c r="I97" t="s">
        <v>44</v>
      </c>
      <c r="J97">
        <v>5</v>
      </c>
      <c r="K97" t="s">
        <v>27</v>
      </c>
    </row>
    <row r="98" spans="1:11" hidden="1" x14ac:dyDescent="0.25">
      <c r="A98" t="s">
        <v>13</v>
      </c>
      <c r="B98" t="s">
        <v>76</v>
      </c>
      <c r="C98" t="s">
        <v>74</v>
      </c>
      <c r="D98">
        <v>100</v>
      </c>
      <c r="E98">
        <v>249.99</v>
      </c>
      <c r="F98" t="s">
        <v>5</v>
      </c>
      <c r="G98" s="4">
        <v>15.427199999999999</v>
      </c>
      <c r="H98" s="4">
        <v>8.3199999999999996E-2</v>
      </c>
      <c r="I98" t="s">
        <v>44</v>
      </c>
      <c r="J98">
        <v>5</v>
      </c>
      <c r="K98" t="s">
        <v>27</v>
      </c>
    </row>
    <row r="99" spans="1:11" hidden="1" x14ac:dyDescent="0.25">
      <c r="A99" t="s">
        <v>13</v>
      </c>
      <c r="B99" t="s">
        <v>76</v>
      </c>
      <c r="C99" t="s">
        <v>74</v>
      </c>
      <c r="D99">
        <v>0</v>
      </c>
      <c r="E99">
        <v>99.99</v>
      </c>
      <c r="F99" t="s">
        <v>5</v>
      </c>
      <c r="G99" s="4">
        <v>15.427199999999999</v>
      </c>
      <c r="H99" s="4">
        <v>0.19719999999999999</v>
      </c>
      <c r="I99" t="s">
        <v>44</v>
      </c>
      <c r="J99">
        <v>5</v>
      </c>
      <c r="K99" t="s">
        <v>27</v>
      </c>
    </row>
    <row r="100" spans="1:11" hidden="1" x14ac:dyDescent="0.25">
      <c r="A100" t="s">
        <v>13</v>
      </c>
      <c r="B100" s="3" t="s">
        <v>76</v>
      </c>
      <c r="C100" s="3" t="s">
        <v>74</v>
      </c>
      <c r="D100">
        <v>2000</v>
      </c>
      <c r="E100">
        <v>99999.99</v>
      </c>
      <c r="F100" t="s">
        <v>4</v>
      </c>
      <c r="G100" s="4">
        <v>7.8272000000000004</v>
      </c>
      <c r="H100" s="4">
        <v>6.8400000000000002E-2</v>
      </c>
      <c r="I100" t="s">
        <v>44</v>
      </c>
      <c r="J100">
        <v>5</v>
      </c>
      <c r="K100" t="s">
        <v>27</v>
      </c>
    </row>
    <row r="101" spans="1:11" hidden="1" x14ac:dyDescent="0.25">
      <c r="A101" t="s">
        <v>13</v>
      </c>
      <c r="B101" t="s">
        <v>76</v>
      </c>
      <c r="C101" s="3" t="s">
        <v>74</v>
      </c>
      <c r="D101">
        <v>500</v>
      </c>
      <c r="E101">
        <v>1999.99</v>
      </c>
      <c r="F101" t="s">
        <v>4</v>
      </c>
      <c r="G101" s="4">
        <v>7.8272000000000004</v>
      </c>
      <c r="H101" s="4">
        <v>6.9199999999999998E-2</v>
      </c>
      <c r="I101" t="s">
        <v>44</v>
      </c>
      <c r="J101">
        <v>5</v>
      </c>
      <c r="K101" t="s">
        <v>27</v>
      </c>
    </row>
    <row r="102" spans="1:11" hidden="1" x14ac:dyDescent="0.25">
      <c r="A102" t="s">
        <v>13</v>
      </c>
      <c r="B102" t="s">
        <v>76</v>
      </c>
      <c r="C102" t="s">
        <v>74</v>
      </c>
      <c r="D102">
        <v>250</v>
      </c>
      <c r="E102">
        <v>499.99</v>
      </c>
      <c r="F102" t="s">
        <v>4</v>
      </c>
      <c r="G102" s="4">
        <v>7.8272000000000004</v>
      </c>
      <c r="H102" s="4">
        <v>7.279999999999999E-2</v>
      </c>
      <c r="I102" t="s">
        <v>44</v>
      </c>
      <c r="J102">
        <v>5</v>
      </c>
      <c r="K102" t="s">
        <v>27</v>
      </c>
    </row>
    <row r="103" spans="1:11" hidden="1" x14ac:dyDescent="0.25">
      <c r="A103" t="s">
        <v>13</v>
      </c>
      <c r="B103" t="s">
        <v>76</v>
      </c>
      <c r="C103" t="s">
        <v>74</v>
      </c>
      <c r="D103">
        <v>100</v>
      </c>
      <c r="E103">
        <v>249.99</v>
      </c>
      <c r="F103" t="s">
        <v>4</v>
      </c>
      <c r="G103" s="4">
        <v>7.8272000000000004</v>
      </c>
      <c r="H103" s="4">
        <v>7.3200000000000001E-2</v>
      </c>
      <c r="I103" t="s">
        <v>44</v>
      </c>
      <c r="J103">
        <v>5</v>
      </c>
      <c r="K103" t="s">
        <v>27</v>
      </c>
    </row>
    <row r="104" spans="1:11" hidden="1" x14ac:dyDescent="0.25">
      <c r="A104" t="s">
        <v>13</v>
      </c>
      <c r="B104" t="s">
        <v>76</v>
      </c>
      <c r="C104" t="s">
        <v>74</v>
      </c>
      <c r="D104">
        <v>0</v>
      </c>
      <c r="E104">
        <v>99.99</v>
      </c>
      <c r="F104" t="s">
        <v>4</v>
      </c>
      <c r="G104" s="4">
        <v>7.8272000000000004</v>
      </c>
      <c r="H104" s="4">
        <v>9.8400000000000001E-2</v>
      </c>
      <c r="I104" t="s">
        <v>44</v>
      </c>
      <c r="J104">
        <v>5</v>
      </c>
      <c r="K104" t="s">
        <v>27</v>
      </c>
    </row>
    <row r="105" spans="1:11" hidden="1" x14ac:dyDescent="0.25">
      <c r="A105" t="s">
        <v>34</v>
      </c>
      <c r="B105" t="s">
        <v>76</v>
      </c>
      <c r="C105" t="s">
        <v>74</v>
      </c>
      <c r="D105">
        <v>0</v>
      </c>
      <c r="E105">
        <v>99.99</v>
      </c>
      <c r="F105" t="s">
        <v>5</v>
      </c>
      <c r="G105" s="4">
        <v>15.117599999999999</v>
      </c>
      <c r="H105" s="4">
        <v>0.15720000000000001</v>
      </c>
      <c r="I105" t="s">
        <v>44</v>
      </c>
      <c r="J105">
        <v>5</v>
      </c>
      <c r="K105" t="s">
        <v>27</v>
      </c>
    </row>
    <row r="106" spans="1:11" hidden="1" x14ac:dyDescent="0.25">
      <c r="A106" t="s">
        <v>34</v>
      </c>
      <c r="B106" t="s">
        <v>76</v>
      </c>
      <c r="C106" t="s">
        <v>74</v>
      </c>
      <c r="D106">
        <v>250</v>
      </c>
      <c r="E106">
        <v>499.99</v>
      </c>
      <c r="F106" t="s">
        <v>5</v>
      </c>
      <c r="G106" s="4">
        <v>15.117599999999999</v>
      </c>
      <c r="H106" s="4">
        <v>0.15720000000000001</v>
      </c>
      <c r="I106" t="s">
        <v>44</v>
      </c>
      <c r="J106">
        <v>5</v>
      </c>
      <c r="K106" t="s">
        <v>27</v>
      </c>
    </row>
    <row r="107" spans="1:11" hidden="1" x14ac:dyDescent="0.25">
      <c r="A107" t="s">
        <v>34</v>
      </c>
      <c r="B107" t="s">
        <v>76</v>
      </c>
      <c r="C107" t="s">
        <v>74</v>
      </c>
      <c r="D107">
        <v>100</v>
      </c>
      <c r="E107">
        <v>249.99</v>
      </c>
      <c r="F107" t="s">
        <v>5</v>
      </c>
      <c r="G107" s="4">
        <v>15.117599999999999</v>
      </c>
      <c r="H107" s="4">
        <v>0.15720000000000001</v>
      </c>
      <c r="I107" t="s">
        <v>44</v>
      </c>
      <c r="J107">
        <v>5</v>
      </c>
      <c r="K107" t="s">
        <v>27</v>
      </c>
    </row>
    <row r="108" spans="1:11" hidden="1" x14ac:dyDescent="0.25">
      <c r="A108" t="s">
        <v>34</v>
      </c>
      <c r="B108" t="s">
        <v>76</v>
      </c>
      <c r="C108" s="3" t="s">
        <v>74</v>
      </c>
      <c r="D108">
        <v>500</v>
      </c>
      <c r="E108">
        <v>1999.99</v>
      </c>
      <c r="F108" t="s">
        <v>5</v>
      </c>
      <c r="G108" s="4">
        <v>15.117599999999999</v>
      </c>
      <c r="H108" s="4">
        <v>0.15720000000000001</v>
      </c>
      <c r="I108" t="s">
        <v>44</v>
      </c>
      <c r="J108">
        <v>5</v>
      </c>
      <c r="K108" t="s">
        <v>27</v>
      </c>
    </row>
    <row r="109" spans="1:11" hidden="1" x14ac:dyDescent="0.25">
      <c r="A109" t="s">
        <v>34</v>
      </c>
      <c r="B109" s="3" t="s">
        <v>76</v>
      </c>
      <c r="C109" s="3" t="s">
        <v>74</v>
      </c>
      <c r="D109">
        <v>2000</v>
      </c>
      <c r="E109">
        <v>99999.99</v>
      </c>
      <c r="F109" t="s">
        <v>5</v>
      </c>
      <c r="G109" s="4">
        <v>15.117599999999999</v>
      </c>
      <c r="H109" s="4">
        <v>0.15720000000000001</v>
      </c>
      <c r="I109" t="s">
        <v>44</v>
      </c>
      <c r="J109">
        <v>5</v>
      </c>
      <c r="K109" t="s">
        <v>27</v>
      </c>
    </row>
    <row r="110" spans="1:11" hidden="1" x14ac:dyDescent="0.25">
      <c r="A110" t="s">
        <v>13</v>
      </c>
      <c r="B110" s="3" t="s">
        <v>72</v>
      </c>
      <c r="C110" s="3" t="s">
        <v>74</v>
      </c>
      <c r="D110">
        <v>2000</v>
      </c>
      <c r="E110">
        <v>99999.99</v>
      </c>
      <c r="F110" t="s">
        <v>4</v>
      </c>
      <c r="G110" s="4">
        <v>9.6272000000000002</v>
      </c>
      <c r="H110" s="4">
        <v>0.14480000000000001</v>
      </c>
      <c r="I110" t="s">
        <v>44</v>
      </c>
      <c r="J110">
        <v>5</v>
      </c>
      <c r="K110" t="s">
        <v>27</v>
      </c>
    </row>
    <row r="111" spans="1:11" hidden="1" x14ac:dyDescent="0.25">
      <c r="A111" t="s">
        <v>13</v>
      </c>
      <c r="B111" t="s">
        <v>72</v>
      </c>
      <c r="C111" s="3" t="s">
        <v>74</v>
      </c>
      <c r="D111">
        <v>500</v>
      </c>
      <c r="E111">
        <v>1999.99</v>
      </c>
      <c r="F111" t="s">
        <v>4</v>
      </c>
      <c r="G111" s="4">
        <v>9.6272000000000002</v>
      </c>
      <c r="H111" s="4">
        <v>0.14520000000000002</v>
      </c>
      <c r="I111" t="s">
        <v>44</v>
      </c>
      <c r="J111">
        <v>5</v>
      </c>
      <c r="K111" t="s">
        <v>27</v>
      </c>
    </row>
    <row r="112" spans="1:11" hidden="1" x14ac:dyDescent="0.25">
      <c r="A112" t="s">
        <v>13</v>
      </c>
      <c r="B112" t="s">
        <v>72</v>
      </c>
      <c r="C112" t="s">
        <v>74</v>
      </c>
      <c r="D112">
        <v>250</v>
      </c>
      <c r="E112">
        <v>499.99</v>
      </c>
      <c r="F112" t="s">
        <v>4</v>
      </c>
      <c r="G112" s="4">
        <v>9.6272000000000002</v>
      </c>
      <c r="H112" s="4">
        <v>0.14560000000000001</v>
      </c>
      <c r="I112" t="s">
        <v>44</v>
      </c>
      <c r="J112">
        <v>5</v>
      </c>
      <c r="K112" t="s">
        <v>27</v>
      </c>
    </row>
    <row r="113" spans="1:11" hidden="1" x14ac:dyDescent="0.25">
      <c r="A113" t="s">
        <v>13</v>
      </c>
      <c r="B113" t="s">
        <v>72</v>
      </c>
      <c r="C113" t="s">
        <v>74</v>
      </c>
      <c r="D113">
        <v>0</v>
      </c>
      <c r="E113">
        <v>99.99</v>
      </c>
      <c r="F113" t="s">
        <v>4</v>
      </c>
      <c r="G113" s="4">
        <v>9.6272000000000002</v>
      </c>
      <c r="H113" s="4">
        <v>0.17399999999999999</v>
      </c>
      <c r="I113" t="s">
        <v>44</v>
      </c>
      <c r="J113">
        <v>5</v>
      </c>
      <c r="K113" t="s">
        <v>27</v>
      </c>
    </row>
    <row r="114" spans="1:11" hidden="1" x14ac:dyDescent="0.25">
      <c r="A114" t="s">
        <v>13</v>
      </c>
      <c r="B114" t="s">
        <v>72</v>
      </c>
      <c r="C114" t="s">
        <v>74</v>
      </c>
      <c r="D114">
        <v>100</v>
      </c>
      <c r="E114">
        <v>249.99</v>
      </c>
      <c r="F114" t="s">
        <v>4</v>
      </c>
      <c r="G114" s="4">
        <v>9.6272000000000002</v>
      </c>
      <c r="H114" s="4">
        <v>0.14600000000000002</v>
      </c>
      <c r="I114" t="s">
        <v>44</v>
      </c>
      <c r="J114">
        <v>5</v>
      </c>
      <c r="K114" t="s">
        <v>27</v>
      </c>
    </row>
    <row r="115" spans="1:11" hidden="1" x14ac:dyDescent="0.25">
      <c r="A115" t="s">
        <v>34</v>
      </c>
      <c r="B115" t="s">
        <v>69</v>
      </c>
      <c r="C115" t="s">
        <v>74</v>
      </c>
      <c r="D115">
        <v>0</v>
      </c>
      <c r="E115">
        <v>99.99</v>
      </c>
      <c r="F115" t="s">
        <v>5</v>
      </c>
      <c r="G115" s="4">
        <v>27.801200000000001</v>
      </c>
      <c r="H115" s="4">
        <v>0.12960000000000002</v>
      </c>
      <c r="I115" t="s">
        <v>44</v>
      </c>
      <c r="J115">
        <v>5</v>
      </c>
      <c r="K115" t="s">
        <v>27</v>
      </c>
    </row>
    <row r="116" spans="1:11" hidden="1" x14ac:dyDescent="0.25">
      <c r="A116" t="s">
        <v>34</v>
      </c>
      <c r="B116" t="s">
        <v>69</v>
      </c>
      <c r="C116" t="s">
        <v>74</v>
      </c>
      <c r="D116">
        <v>250</v>
      </c>
      <c r="E116">
        <v>499.99</v>
      </c>
      <c r="F116" t="s">
        <v>5</v>
      </c>
      <c r="G116" s="4">
        <v>27.801200000000001</v>
      </c>
      <c r="H116" s="4">
        <v>0.12960000000000002</v>
      </c>
      <c r="I116" t="s">
        <v>44</v>
      </c>
      <c r="J116">
        <v>5</v>
      </c>
      <c r="K116" t="s">
        <v>27</v>
      </c>
    </row>
    <row r="117" spans="1:11" hidden="1" x14ac:dyDescent="0.25">
      <c r="A117" t="s">
        <v>34</v>
      </c>
      <c r="B117" s="3" t="s">
        <v>69</v>
      </c>
      <c r="C117" s="3" t="s">
        <v>74</v>
      </c>
      <c r="D117">
        <v>2000</v>
      </c>
      <c r="E117">
        <v>99999.99</v>
      </c>
      <c r="F117" t="s">
        <v>5</v>
      </c>
      <c r="G117" s="4">
        <v>27.801200000000001</v>
      </c>
      <c r="H117" s="4">
        <v>0.12960000000000002</v>
      </c>
      <c r="I117" t="s">
        <v>44</v>
      </c>
      <c r="J117">
        <v>5</v>
      </c>
      <c r="K117" t="s">
        <v>27</v>
      </c>
    </row>
    <row r="118" spans="1:11" hidden="1" x14ac:dyDescent="0.25">
      <c r="A118" t="s">
        <v>34</v>
      </c>
      <c r="B118" t="s">
        <v>69</v>
      </c>
      <c r="C118" s="3" t="s">
        <v>74</v>
      </c>
      <c r="D118">
        <v>500</v>
      </c>
      <c r="E118">
        <v>1999.99</v>
      </c>
      <c r="F118" t="s">
        <v>5</v>
      </c>
      <c r="G118" s="4">
        <v>27.801200000000001</v>
      </c>
      <c r="H118" s="4">
        <v>0.12960000000000002</v>
      </c>
      <c r="I118" t="s">
        <v>44</v>
      </c>
      <c r="J118">
        <v>5</v>
      </c>
      <c r="K118" t="s">
        <v>27</v>
      </c>
    </row>
    <row r="119" spans="1:11" hidden="1" x14ac:dyDescent="0.25">
      <c r="A119" t="s">
        <v>34</v>
      </c>
      <c r="B119" t="s">
        <v>69</v>
      </c>
      <c r="C119" t="s">
        <v>74</v>
      </c>
      <c r="D119">
        <v>100</v>
      </c>
      <c r="E119">
        <v>249.99</v>
      </c>
      <c r="F119" t="s">
        <v>5</v>
      </c>
      <c r="G119" s="4">
        <v>27.801200000000001</v>
      </c>
      <c r="H119" s="4">
        <v>0.12960000000000002</v>
      </c>
      <c r="I119" t="s">
        <v>44</v>
      </c>
      <c r="J119">
        <v>5</v>
      </c>
      <c r="K119" t="s">
        <v>27</v>
      </c>
    </row>
    <row r="120" spans="1:11" hidden="1" x14ac:dyDescent="0.25">
      <c r="A120" t="s">
        <v>13</v>
      </c>
      <c r="B120" t="s">
        <v>73</v>
      </c>
      <c r="C120" s="3" t="s">
        <v>74</v>
      </c>
      <c r="D120">
        <v>500</v>
      </c>
      <c r="E120">
        <v>1999.99</v>
      </c>
      <c r="F120" t="s">
        <v>5</v>
      </c>
      <c r="G120" s="4">
        <v>19.027200000000001</v>
      </c>
      <c r="H120" s="4">
        <v>0.1024</v>
      </c>
      <c r="I120" t="s">
        <v>44</v>
      </c>
      <c r="J120">
        <v>5</v>
      </c>
      <c r="K120" t="s">
        <v>27</v>
      </c>
    </row>
    <row r="121" spans="1:11" hidden="1" x14ac:dyDescent="0.25">
      <c r="A121" t="s">
        <v>13</v>
      </c>
      <c r="B121" t="s">
        <v>73</v>
      </c>
      <c r="C121" t="s">
        <v>74</v>
      </c>
      <c r="D121">
        <v>0</v>
      </c>
      <c r="E121">
        <v>99.99</v>
      </c>
      <c r="F121" t="s">
        <v>5</v>
      </c>
      <c r="G121" s="4">
        <v>19.027200000000001</v>
      </c>
      <c r="H121" s="4">
        <v>0.22519999999999998</v>
      </c>
      <c r="I121" t="s">
        <v>44</v>
      </c>
      <c r="J121">
        <v>5</v>
      </c>
      <c r="K121" t="s">
        <v>27</v>
      </c>
    </row>
    <row r="122" spans="1:11" hidden="1" x14ac:dyDescent="0.25">
      <c r="A122" t="s">
        <v>13</v>
      </c>
      <c r="B122" s="3" t="s">
        <v>73</v>
      </c>
      <c r="C122" s="3" t="s">
        <v>74</v>
      </c>
      <c r="D122">
        <v>2000</v>
      </c>
      <c r="E122">
        <v>99999.99</v>
      </c>
      <c r="F122" t="s">
        <v>5</v>
      </c>
      <c r="G122" s="4">
        <v>19.027200000000001</v>
      </c>
      <c r="H122" s="4">
        <v>0.10200000000000001</v>
      </c>
      <c r="I122" t="s">
        <v>44</v>
      </c>
      <c r="J122">
        <v>5</v>
      </c>
      <c r="K122" t="s">
        <v>27</v>
      </c>
    </row>
    <row r="123" spans="1:11" hidden="1" x14ac:dyDescent="0.25">
      <c r="A123" t="s">
        <v>13</v>
      </c>
      <c r="B123" t="s">
        <v>73</v>
      </c>
      <c r="C123" t="s">
        <v>74</v>
      </c>
      <c r="D123">
        <v>100</v>
      </c>
      <c r="E123">
        <v>249.99</v>
      </c>
      <c r="F123" t="s">
        <v>5</v>
      </c>
      <c r="G123" s="4">
        <v>19.027200000000001</v>
      </c>
      <c r="H123" s="4">
        <v>0.1032</v>
      </c>
      <c r="I123" t="s">
        <v>44</v>
      </c>
      <c r="J123">
        <v>5</v>
      </c>
      <c r="K123" t="s">
        <v>27</v>
      </c>
    </row>
    <row r="124" spans="1:11" hidden="1" x14ac:dyDescent="0.25">
      <c r="A124" t="s">
        <v>13</v>
      </c>
      <c r="B124" t="s">
        <v>73</v>
      </c>
      <c r="C124" t="s">
        <v>74</v>
      </c>
      <c r="D124">
        <v>250</v>
      </c>
      <c r="E124">
        <v>499.99</v>
      </c>
      <c r="F124" t="s">
        <v>5</v>
      </c>
      <c r="G124" s="4">
        <v>19.027200000000001</v>
      </c>
      <c r="H124" s="4">
        <v>0.10279999999999999</v>
      </c>
      <c r="I124" t="s">
        <v>44</v>
      </c>
      <c r="J124">
        <v>5</v>
      </c>
      <c r="K124" t="s">
        <v>27</v>
      </c>
    </row>
    <row r="125" spans="1:11" hidden="1" x14ac:dyDescent="0.25">
      <c r="A125" t="s">
        <v>13</v>
      </c>
      <c r="B125" t="s">
        <v>73</v>
      </c>
      <c r="C125" t="s">
        <v>74</v>
      </c>
      <c r="D125">
        <v>100</v>
      </c>
      <c r="E125">
        <v>249.99</v>
      </c>
      <c r="F125" t="s">
        <v>4</v>
      </c>
      <c r="G125" s="4">
        <v>21.027200000000001</v>
      </c>
      <c r="H125" s="4">
        <v>0.1532</v>
      </c>
      <c r="I125" t="s">
        <v>44</v>
      </c>
      <c r="J125">
        <v>5</v>
      </c>
      <c r="K125" t="s">
        <v>27</v>
      </c>
    </row>
    <row r="126" spans="1:11" hidden="1" x14ac:dyDescent="0.25">
      <c r="A126" t="s">
        <v>13</v>
      </c>
      <c r="B126" t="s">
        <v>73</v>
      </c>
      <c r="C126" t="s">
        <v>74</v>
      </c>
      <c r="D126">
        <v>250</v>
      </c>
      <c r="E126">
        <v>499.99</v>
      </c>
      <c r="F126" t="s">
        <v>4</v>
      </c>
      <c r="G126" s="4">
        <v>21.027200000000001</v>
      </c>
      <c r="H126" s="4">
        <v>0.1492</v>
      </c>
      <c r="I126" t="s">
        <v>44</v>
      </c>
      <c r="J126">
        <v>5</v>
      </c>
      <c r="K126" t="s">
        <v>27</v>
      </c>
    </row>
    <row r="127" spans="1:11" hidden="1" x14ac:dyDescent="0.25">
      <c r="A127" t="s">
        <v>13</v>
      </c>
      <c r="B127" t="s">
        <v>73</v>
      </c>
      <c r="C127" s="3" t="s">
        <v>74</v>
      </c>
      <c r="D127">
        <v>500</v>
      </c>
      <c r="E127">
        <v>1999.99</v>
      </c>
      <c r="F127" t="s">
        <v>4</v>
      </c>
      <c r="G127" s="4">
        <v>21.027200000000001</v>
      </c>
      <c r="H127" s="4">
        <v>0.1484</v>
      </c>
      <c r="I127" t="s">
        <v>44</v>
      </c>
      <c r="J127">
        <v>5</v>
      </c>
      <c r="K127" t="s">
        <v>27</v>
      </c>
    </row>
    <row r="128" spans="1:11" hidden="1" x14ac:dyDescent="0.25">
      <c r="A128" t="s">
        <v>13</v>
      </c>
      <c r="B128" t="s">
        <v>73</v>
      </c>
      <c r="C128" t="s">
        <v>74</v>
      </c>
      <c r="D128">
        <v>0</v>
      </c>
      <c r="E128">
        <v>99.99</v>
      </c>
      <c r="F128" t="s">
        <v>4</v>
      </c>
      <c r="G128" s="4">
        <v>21.027200000000001</v>
      </c>
      <c r="H128" s="4">
        <v>0.1852</v>
      </c>
      <c r="I128" t="s">
        <v>44</v>
      </c>
      <c r="J128">
        <v>5</v>
      </c>
      <c r="K128" t="s">
        <v>27</v>
      </c>
    </row>
    <row r="129" spans="1:11" hidden="1" x14ac:dyDescent="0.25">
      <c r="A129" t="s">
        <v>13</v>
      </c>
      <c r="B129" s="3" t="s">
        <v>73</v>
      </c>
      <c r="C129" s="3" t="s">
        <v>74</v>
      </c>
      <c r="D129">
        <v>2000</v>
      </c>
      <c r="E129">
        <v>99999.99</v>
      </c>
      <c r="F129" t="s">
        <v>4</v>
      </c>
      <c r="G129" s="4">
        <v>21.027200000000001</v>
      </c>
      <c r="H129" s="4">
        <v>0.14760000000000001</v>
      </c>
      <c r="I129" t="s">
        <v>44</v>
      </c>
      <c r="J129">
        <v>5</v>
      </c>
      <c r="K129" t="s">
        <v>27</v>
      </c>
    </row>
    <row r="130" spans="1:11" hidden="1" x14ac:dyDescent="0.25">
      <c r="A130" t="s">
        <v>34</v>
      </c>
      <c r="B130" s="3" t="s">
        <v>67</v>
      </c>
      <c r="C130" s="3" t="s">
        <v>74</v>
      </c>
      <c r="D130">
        <v>2000</v>
      </c>
      <c r="E130">
        <v>99999.99</v>
      </c>
      <c r="F130" t="s">
        <v>5</v>
      </c>
      <c r="G130" s="4">
        <v>23.3096</v>
      </c>
      <c r="H130" s="4">
        <v>9.1200000000000003E-2</v>
      </c>
      <c r="I130" t="s">
        <v>44</v>
      </c>
      <c r="J130">
        <v>5</v>
      </c>
      <c r="K130" t="s">
        <v>27</v>
      </c>
    </row>
    <row r="131" spans="1:11" hidden="1" x14ac:dyDescent="0.25">
      <c r="A131" t="s">
        <v>34</v>
      </c>
      <c r="B131" t="s">
        <v>67</v>
      </c>
      <c r="C131" t="s">
        <v>74</v>
      </c>
      <c r="D131">
        <v>100</v>
      </c>
      <c r="E131">
        <v>249.99</v>
      </c>
      <c r="F131" t="s">
        <v>5</v>
      </c>
      <c r="G131" s="4">
        <v>23.3096</v>
      </c>
      <c r="H131" s="4">
        <v>9.1200000000000003E-2</v>
      </c>
      <c r="I131" t="s">
        <v>44</v>
      </c>
      <c r="J131">
        <v>5</v>
      </c>
      <c r="K131" t="s">
        <v>27</v>
      </c>
    </row>
    <row r="132" spans="1:11" hidden="1" x14ac:dyDescent="0.25">
      <c r="A132" t="s">
        <v>34</v>
      </c>
      <c r="B132" t="s">
        <v>67</v>
      </c>
      <c r="C132" t="s">
        <v>74</v>
      </c>
      <c r="D132">
        <v>250</v>
      </c>
      <c r="E132">
        <v>499.99</v>
      </c>
      <c r="F132" t="s">
        <v>5</v>
      </c>
      <c r="G132" s="4">
        <v>23.3096</v>
      </c>
      <c r="H132" s="4">
        <v>9.1200000000000003E-2</v>
      </c>
      <c r="I132" t="s">
        <v>44</v>
      </c>
      <c r="J132">
        <v>5</v>
      </c>
      <c r="K132" t="s">
        <v>27</v>
      </c>
    </row>
    <row r="133" spans="1:11" hidden="1" x14ac:dyDescent="0.25">
      <c r="A133" t="s">
        <v>34</v>
      </c>
      <c r="B133" t="s">
        <v>67</v>
      </c>
      <c r="C133" s="3" t="s">
        <v>74</v>
      </c>
      <c r="D133">
        <v>500</v>
      </c>
      <c r="E133">
        <v>1999.99</v>
      </c>
      <c r="F133" t="s">
        <v>5</v>
      </c>
      <c r="G133" s="4">
        <v>23.3096</v>
      </c>
      <c r="H133" s="4">
        <v>9.1200000000000003E-2</v>
      </c>
      <c r="I133" t="s">
        <v>44</v>
      </c>
      <c r="J133">
        <v>5</v>
      </c>
      <c r="K133" t="s">
        <v>27</v>
      </c>
    </row>
    <row r="134" spans="1:11" hidden="1" x14ac:dyDescent="0.25">
      <c r="A134" t="s">
        <v>34</v>
      </c>
      <c r="B134" t="s">
        <v>67</v>
      </c>
      <c r="C134" t="s">
        <v>74</v>
      </c>
      <c r="D134">
        <v>0</v>
      </c>
      <c r="E134">
        <v>99.99</v>
      </c>
      <c r="F134" t="s">
        <v>5</v>
      </c>
      <c r="G134" s="4">
        <v>23.3096</v>
      </c>
      <c r="H134" s="4">
        <v>9.1200000000000003E-2</v>
      </c>
      <c r="I134" t="s">
        <v>44</v>
      </c>
      <c r="J134">
        <v>5</v>
      </c>
      <c r="K134" t="s">
        <v>27</v>
      </c>
    </row>
    <row r="135" spans="1:11" hidden="1" x14ac:dyDescent="0.25">
      <c r="A135" t="s">
        <v>13</v>
      </c>
      <c r="B135" s="3" t="s">
        <v>75</v>
      </c>
      <c r="C135" s="3" t="s">
        <v>74</v>
      </c>
      <c r="D135">
        <v>2000</v>
      </c>
      <c r="E135">
        <v>99999.99</v>
      </c>
      <c r="F135" t="s">
        <v>5</v>
      </c>
      <c r="G135" s="4">
        <v>15.6272</v>
      </c>
      <c r="H135" s="4">
        <v>0.1008</v>
      </c>
      <c r="I135" t="s">
        <v>44</v>
      </c>
      <c r="J135">
        <v>5</v>
      </c>
      <c r="K135" t="s">
        <v>27</v>
      </c>
    </row>
    <row r="136" spans="1:11" hidden="1" x14ac:dyDescent="0.25">
      <c r="A136" t="s">
        <v>13</v>
      </c>
      <c r="B136" t="s">
        <v>75</v>
      </c>
      <c r="C136" s="3" t="s">
        <v>74</v>
      </c>
      <c r="D136">
        <v>500</v>
      </c>
      <c r="E136">
        <v>1999.99</v>
      </c>
      <c r="F136" t="s">
        <v>5</v>
      </c>
      <c r="G136" s="4">
        <v>15.6272</v>
      </c>
      <c r="H136" s="4">
        <v>0.10120000000000001</v>
      </c>
      <c r="I136" t="s">
        <v>44</v>
      </c>
      <c r="J136">
        <v>5</v>
      </c>
      <c r="K136" t="s">
        <v>27</v>
      </c>
    </row>
    <row r="137" spans="1:11" hidden="1" x14ac:dyDescent="0.25">
      <c r="A137" t="s">
        <v>13</v>
      </c>
      <c r="B137" t="s">
        <v>75</v>
      </c>
      <c r="C137" t="s">
        <v>74</v>
      </c>
      <c r="D137">
        <v>100</v>
      </c>
      <c r="E137">
        <v>249.99</v>
      </c>
      <c r="F137" t="s">
        <v>5</v>
      </c>
      <c r="G137" s="4">
        <v>15.6272</v>
      </c>
      <c r="H137" s="4">
        <v>0.20919999999999997</v>
      </c>
      <c r="I137" t="s">
        <v>44</v>
      </c>
      <c r="J137">
        <v>5</v>
      </c>
      <c r="K137" t="s">
        <v>27</v>
      </c>
    </row>
    <row r="138" spans="1:11" hidden="1" x14ac:dyDescent="0.25">
      <c r="A138" t="s">
        <v>13</v>
      </c>
      <c r="B138" t="s">
        <v>75</v>
      </c>
      <c r="C138" t="s">
        <v>74</v>
      </c>
      <c r="D138">
        <v>0</v>
      </c>
      <c r="E138">
        <v>99.99</v>
      </c>
      <c r="F138" t="s">
        <v>5</v>
      </c>
      <c r="G138" s="4">
        <v>15.6272</v>
      </c>
      <c r="H138" s="4">
        <v>0.21719999999999998</v>
      </c>
      <c r="I138" t="s">
        <v>44</v>
      </c>
      <c r="J138">
        <v>5</v>
      </c>
      <c r="K138" t="s">
        <v>27</v>
      </c>
    </row>
    <row r="139" spans="1:11" hidden="1" x14ac:dyDescent="0.25">
      <c r="A139" t="s">
        <v>13</v>
      </c>
      <c r="B139" t="s">
        <v>75</v>
      </c>
      <c r="C139" t="s">
        <v>74</v>
      </c>
      <c r="D139">
        <v>250</v>
      </c>
      <c r="E139">
        <v>499.99</v>
      </c>
      <c r="F139" t="s">
        <v>5</v>
      </c>
      <c r="G139" s="4">
        <v>15.6272</v>
      </c>
      <c r="H139" s="4">
        <v>0.20119999999999996</v>
      </c>
      <c r="I139" t="s">
        <v>44</v>
      </c>
      <c r="J139">
        <v>5</v>
      </c>
      <c r="K139" t="s">
        <v>27</v>
      </c>
    </row>
    <row r="140" spans="1:11" hidden="1" x14ac:dyDescent="0.25">
      <c r="A140" t="s">
        <v>12</v>
      </c>
      <c r="B140" t="s">
        <v>75</v>
      </c>
      <c r="C140" t="s">
        <v>74</v>
      </c>
      <c r="D140">
        <v>0.01</v>
      </c>
      <c r="E140">
        <v>0.5</v>
      </c>
      <c r="F140" t="s">
        <v>5</v>
      </c>
      <c r="G140" s="4">
        <v>1.5884</v>
      </c>
      <c r="H140" s="4">
        <v>0.58839999999999992</v>
      </c>
      <c r="I140" t="s">
        <v>44</v>
      </c>
      <c r="J140">
        <v>5</v>
      </c>
      <c r="K140" t="s">
        <v>28</v>
      </c>
    </row>
    <row r="141" spans="1:11" hidden="1" x14ac:dyDescent="0.25">
      <c r="A141" t="s">
        <v>12</v>
      </c>
      <c r="B141" t="s">
        <v>75</v>
      </c>
      <c r="C141" t="s">
        <v>74</v>
      </c>
      <c r="D141">
        <v>0.51</v>
      </c>
      <c r="E141">
        <v>1</v>
      </c>
      <c r="F141" t="s">
        <v>5</v>
      </c>
      <c r="G141" s="4">
        <v>1.5884</v>
      </c>
      <c r="H141" s="4">
        <v>0.58839999999999992</v>
      </c>
      <c r="I141" t="s">
        <v>44</v>
      </c>
      <c r="J141">
        <v>5</v>
      </c>
      <c r="K141" t="s">
        <v>28</v>
      </c>
    </row>
    <row r="142" spans="1:11" hidden="1" x14ac:dyDescent="0.25">
      <c r="A142" t="s">
        <v>12</v>
      </c>
      <c r="B142" t="s">
        <v>75</v>
      </c>
      <c r="C142" t="s">
        <v>74</v>
      </c>
      <c r="D142">
        <v>1.01</v>
      </c>
      <c r="E142">
        <v>1.5</v>
      </c>
      <c r="F142" t="s">
        <v>5</v>
      </c>
      <c r="G142" s="4">
        <v>1.5884</v>
      </c>
      <c r="H142" s="4">
        <v>0.58839999999999992</v>
      </c>
      <c r="I142" t="s">
        <v>44</v>
      </c>
      <c r="J142">
        <v>5</v>
      </c>
      <c r="K142" t="s">
        <v>28</v>
      </c>
    </row>
    <row r="143" spans="1:11" hidden="1" x14ac:dyDescent="0.25">
      <c r="A143" t="s">
        <v>12</v>
      </c>
      <c r="B143" t="s">
        <v>75</v>
      </c>
      <c r="C143" t="s">
        <v>74</v>
      </c>
      <c r="D143">
        <v>1.51</v>
      </c>
      <c r="E143">
        <v>2</v>
      </c>
      <c r="F143" t="s">
        <v>5</v>
      </c>
      <c r="G143" s="4">
        <v>1.5884</v>
      </c>
      <c r="H143" s="4">
        <v>0.58839999999999992</v>
      </c>
      <c r="I143" t="s">
        <v>44</v>
      </c>
      <c r="J143">
        <v>5</v>
      </c>
      <c r="K143" t="s">
        <v>28</v>
      </c>
    </row>
    <row r="144" spans="1:11" hidden="1" x14ac:dyDescent="0.25">
      <c r="A144" t="s">
        <v>12</v>
      </c>
      <c r="B144" t="s">
        <v>75</v>
      </c>
      <c r="C144" t="s">
        <v>74</v>
      </c>
      <c r="D144">
        <v>2.0099999999999998</v>
      </c>
      <c r="E144">
        <v>2.5</v>
      </c>
      <c r="F144" t="s">
        <v>5</v>
      </c>
      <c r="G144" s="4">
        <v>1.5884</v>
      </c>
      <c r="H144" s="4">
        <v>0.58839999999999992</v>
      </c>
      <c r="I144" t="s">
        <v>44</v>
      </c>
      <c r="J144">
        <v>5</v>
      </c>
      <c r="K144" t="s">
        <v>28</v>
      </c>
    </row>
    <row r="145" spans="1:11" hidden="1" x14ac:dyDescent="0.25">
      <c r="A145" t="s">
        <v>12</v>
      </c>
      <c r="B145" t="s">
        <v>75</v>
      </c>
      <c r="C145" t="s">
        <v>74</v>
      </c>
      <c r="D145">
        <v>70.510000000000005</v>
      </c>
      <c r="E145">
        <v>99.99</v>
      </c>
      <c r="F145" t="s">
        <v>5</v>
      </c>
      <c r="G145" s="4">
        <v>11.48</v>
      </c>
      <c r="H145" s="4">
        <v>0.10400000000000001</v>
      </c>
      <c r="I145" t="s">
        <v>44</v>
      </c>
      <c r="J145">
        <v>5</v>
      </c>
      <c r="K145" t="s">
        <v>28</v>
      </c>
    </row>
    <row r="146" spans="1:11" hidden="1" x14ac:dyDescent="0.25">
      <c r="A146" t="s">
        <v>12</v>
      </c>
      <c r="B146" t="s">
        <v>75</v>
      </c>
      <c r="C146" t="s">
        <v>74</v>
      </c>
      <c r="D146">
        <v>100</v>
      </c>
      <c r="E146">
        <v>455.99</v>
      </c>
      <c r="F146" t="s">
        <v>5</v>
      </c>
      <c r="G146" s="4">
        <v>13.987200000000001</v>
      </c>
      <c r="H146" s="4">
        <v>9.6799999999999997E-2</v>
      </c>
      <c r="I146" t="s">
        <v>44</v>
      </c>
      <c r="J146">
        <v>5</v>
      </c>
      <c r="K146" t="s">
        <v>28</v>
      </c>
    </row>
    <row r="147" spans="1:11" hidden="1" x14ac:dyDescent="0.25">
      <c r="A147" t="s">
        <v>12</v>
      </c>
      <c r="B147" t="s">
        <v>75</v>
      </c>
      <c r="C147" t="s">
        <v>74</v>
      </c>
      <c r="D147">
        <v>456</v>
      </c>
      <c r="E147">
        <v>99999.99</v>
      </c>
      <c r="F147" t="s">
        <v>5</v>
      </c>
      <c r="G147" s="4">
        <v>65.311999999999998</v>
      </c>
      <c r="H147" s="4">
        <v>9.8000000000000004E-2</v>
      </c>
      <c r="I147" t="s">
        <v>44</v>
      </c>
      <c r="J147">
        <v>5</v>
      </c>
      <c r="K147" t="s">
        <v>28</v>
      </c>
    </row>
    <row r="148" spans="1:11" hidden="1" x14ac:dyDescent="0.25">
      <c r="A148" t="s">
        <v>12</v>
      </c>
      <c r="B148" t="s">
        <v>75</v>
      </c>
      <c r="C148" t="s">
        <v>74</v>
      </c>
      <c r="D148">
        <v>0.01</v>
      </c>
      <c r="E148">
        <v>0.5</v>
      </c>
      <c r="F148" t="s">
        <v>5</v>
      </c>
      <c r="G148" s="4">
        <v>1.6728000000000001</v>
      </c>
      <c r="H148" s="4">
        <v>0.67280000000000006</v>
      </c>
      <c r="I148" t="s">
        <v>44</v>
      </c>
      <c r="J148">
        <v>5</v>
      </c>
      <c r="K148" t="s">
        <v>28</v>
      </c>
    </row>
    <row r="149" spans="1:11" hidden="1" x14ac:dyDescent="0.25">
      <c r="A149" t="s">
        <v>12</v>
      </c>
      <c r="B149" t="s">
        <v>75</v>
      </c>
      <c r="C149" t="s">
        <v>74</v>
      </c>
      <c r="D149">
        <v>0.51</v>
      </c>
      <c r="E149">
        <v>1</v>
      </c>
      <c r="F149" t="s">
        <v>5</v>
      </c>
      <c r="G149" s="4">
        <v>1.6728000000000001</v>
      </c>
      <c r="H149" s="4">
        <v>0.67280000000000006</v>
      </c>
      <c r="I149" t="s">
        <v>44</v>
      </c>
      <c r="J149">
        <v>5</v>
      </c>
      <c r="K149" t="s">
        <v>28</v>
      </c>
    </row>
    <row r="150" spans="1:11" hidden="1" x14ac:dyDescent="0.25">
      <c r="A150" t="s">
        <v>12</v>
      </c>
      <c r="B150" t="s">
        <v>75</v>
      </c>
      <c r="C150" t="s">
        <v>74</v>
      </c>
      <c r="D150">
        <v>1.01</v>
      </c>
      <c r="E150">
        <v>1.5</v>
      </c>
      <c r="F150" t="s">
        <v>5</v>
      </c>
      <c r="G150" s="4">
        <v>1.6728000000000001</v>
      </c>
      <c r="H150" s="4">
        <v>0.67280000000000006</v>
      </c>
      <c r="I150" t="s">
        <v>44</v>
      </c>
      <c r="J150">
        <v>5</v>
      </c>
      <c r="K150" t="s">
        <v>28</v>
      </c>
    </row>
    <row r="151" spans="1:11" hidden="1" x14ac:dyDescent="0.25">
      <c r="A151" t="s">
        <v>12</v>
      </c>
      <c r="B151" t="s">
        <v>75</v>
      </c>
      <c r="C151" t="s">
        <v>74</v>
      </c>
      <c r="D151">
        <v>1.51</v>
      </c>
      <c r="E151">
        <v>2</v>
      </c>
      <c r="F151" t="s">
        <v>5</v>
      </c>
      <c r="G151" s="4">
        <v>1.6728000000000001</v>
      </c>
      <c r="H151" s="4">
        <v>0.67280000000000006</v>
      </c>
      <c r="I151" t="s">
        <v>44</v>
      </c>
      <c r="J151">
        <v>5</v>
      </c>
      <c r="K151" t="s">
        <v>28</v>
      </c>
    </row>
    <row r="152" spans="1:11" hidden="1" x14ac:dyDescent="0.25">
      <c r="A152" t="s">
        <v>12</v>
      </c>
      <c r="B152" t="s">
        <v>75</v>
      </c>
      <c r="C152" t="s">
        <v>74</v>
      </c>
      <c r="D152">
        <v>2.0099999999999998</v>
      </c>
      <c r="E152">
        <v>2.5</v>
      </c>
      <c r="F152" t="s">
        <v>5</v>
      </c>
      <c r="G152" s="4">
        <v>1.6728000000000001</v>
      </c>
      <c r="H152" s="4">
        <v>0.67280000000000006</v>
      </c>
      <c r="I152" t="s">
        <v>44</v>
      </c>
      <c r="J152">
        <v>5</v>
      </c>
      <c r="K152" t="s">
        <v>28</v>
      </c>
    </row>
    <row r="153" spans="1:11" hidden="1" x14ac:dyDescent="0.25">
      <c r="A153" t="s">
        <v>12</v>
      </c>
      <c r="B153" t="s">
        <v>75</v>
      </c>
      <c r="C153" t="s">
        <v>74</v>
      </c>
      <c r="D153">
        <v>70.510000000000005</v>
      </c>
      <c r="E153">
        <v>99.99</v>
      </c>
      <c r="F153" t="s">
        <v>5</v>
      </c>
      <c r="G153" s="4">
        <v>11.451600000000001</v>
      </c>
      <c r="H153" s="4">
        <v>0.1036</v>
      </c>
      <c r="I153" t="s">
        <v>44</v>
      </c>
      <c r="J153">
        <v>5</v>
      </c>
      <c r="K153" t="s">
        <v>28</v>
      </c>
    </row>
    <row r="154" spans="1:11" hidden="1" x14ac:dyDescent="0.25">
      <c r="A154" t="s">
        <v>12</v>
      </c>
      <c r="B154" t="s">
        <v>75</v>
      </c>
      <c r="C154" t="s">
        <v>74</v>
      </c>
      <c r="D154">
        <v>100</v>
      </c>
      <c r="E154">
        <v>455.99</v>
      </c>
      <c r="F154" t="s">
        <v>5</v>
      </c>
      <c r="G154" s="4">
        <v>13.9472</v>
      </c>
      <c r="H154" s="4">
        <v>9.64E-2</v>
      </c>
      <c r="I154" t="s">
        <v>44</v>
      </c>
      <c r="J154">
        <v>5</v>
      </c>
      <c r="K154" t="s">
        <v>28</v>
      </c>
    </row>
    <row r="155" spans="1:11" hidden="1" x14ac:dyDescent="0.25">
      <c r="A155" t="s">
        <v>12</v>
      </c>
      <c r="B155" t="s">
        <v>75</v>
      </c>
      <c r="C155" t="s">
        <v>74</v>
      </c>
      <c r="D155">
        <v>456</v>
      </c>
      <c r="E155">
        <v>99999.99</v>
      </c>
      <c r="F155" t="s">
        <v>5</v>
      </c>
      <c r="G155" s="4">
        <v>65.129599999999996</v>
      </c>
      <c r="H155" s="4">
        <v>9.7599999999999992E-2</v>
      </c>
      <c r="I155" t="s">
        <v>44</v>
      </c>
      <c r="J155">
        <v>5</v>
      </c>
      <c r="K155" t="s">
        <v>28</v>
      </c>
    </row>
    <row r="156" spans="1:11" hidden="1" x14ac:dyDescent="0.25">
      <c r="A156" t="s">
        <v>34</v>
      </c>
      <c r="B156" t="s">
        <v>68</v>
      </c>
      <c r="C156" s="3" t="s">
        <v>74</v>
      </c>
      <c r="D156">
        <v>500</v>
      </c>
      <c r="E156">
        <v>1999.99</v>
      </c>
      <c r="F156" t="s">
        <v>5</v>
      </c>
      <c r="G156" s="4">
        <v>25.437999999999999</v>
      </c>
      <c r="H156" s="4">
        <v>0.2828</v>
      </c>
      <c r="I156" t="s">
        <v>44</v>
      </c>
      <c r="J156">
        <v>5</v>
      </c>
      <c r="K156" t="s">
        <v>27</v>
      </c>
    </row>
    <row r="157" spans="1:11" hidden="1" x14ac:dyDescent="0.25">
      <c r="A157" t="s">
        <v>34</v>
      </c>
      <c r="B157" s="3" t="s">
        <v>68</v>
      </c>
      <c r="C157" s="3" t="s">
        <v>74</v>
      </c>
      <c r="D157">
        <v>2000</v>
      </c>
      <c r="E157">
        <v>99999.99</v>
      </c>
      <c r="F157" t="s">
        <v>5</v>
      </c>
      <c r="G157" s="4">
        <v>25.437999999999999</v>
      </c>
      <c r="H157" s="4">
        <v>0.23759999999999998</v>
      </c>
      <c r="I157" t="s">
        <v>44</v>
      </c>
      <c r="J157">
        <v>5</v>
      </c>
      <c r="K157" t="s">
        <v>27</v>
      </c>
    </row>
    <row r="158" spans="1:11" hidden="1" x14ac:dyDescent="0.25">
      <c r="A158" t="s">
        <v>34</v>
      </c>
      <c r="B158" t="s">
        <v>68</v>
      </c>
      <c r="C158" t="s">
        <v>74</v>
      </c>
      <c r="D158">
        <v>250</v>
      </c>
      <c r="E158">
        <v>499.99</v>
      </c>
      <c r="F158" t="s">
        <v>5</v>
      </c>
      <c r="G158" s="4">
        <v>25.437999999999999</v>
      </c>
      <c r="H158" s="4">
        <v>0.2828</v>
      </c>
      <c r="I158" t="s">
        <v>44</v>
      </c>
      <c r="J158">
        <v>5</v>
      </c>
      <c r="K158" t="s">
        <v>27</v>
      </c>
    </row>
    <row r="159" spans="1:11" hidden="1" x14ac:dyDescent="0.25">
      <c r="A159" t="s">
        <v>34</v>
      </c>
      <c r="B159" t="s">
        <v>68</v>
      </c>
      <c r="C159" t="s">
        <v>74</v>
      </c>
      <c r="D159">
        <v>0</v>
      </c>
      <c r="E159">
        <v>99.99</v>
      </c>
      <c r="F159" t="s">
        <v>5</v>
      </c>
      <c r="G159" s="4">
        <v>25.437999999999999</v>
      </c>
      <c r="H159" s="4">
        <v>0.2828</v>
      </c>
      <c r="I159" t="s">
        <v>44</v>
      </c>
      <c r="J159">
        <v>5</v>
      </c>
      <c r="K159" t="s">
        <v>27</v>
      </c>
    </row>
    <row r="160" spans="1:11" hidden="1" x14ac:dyDescent="0.25">
      <c r="A160" t="s">
        <v>34</v>
      </c>
      <c r="B160" t="s">
        <v>68</v>
      </c>
      <c r="C160" t="s">
        <v>74</v>
      </c>
      <c r="D160">
        <v>100</v>
      </c>
      <c r="E160">
        <v>249.99</v>
      </c>
      <c r="F160" t="s">
        <v>5</v>
      </c>
      <c r="G160" s="4">
        <v>25.437999999999999</v>
      </c>
      <c r="H160" s="4">
        <v>0.2828</v>
      </c>
      <c r="I160" t="s">
        <v>44</v>
      </c>
      <c r="J160">
        <v>5</v>
      </c>
      <c r="K160" t="s">
        <v>27</v>
      </c>
    </row>
    <row r="161" spans="1:11" hidden="1" x14ac:dyDescent="0.25">
      <c r="A161" t="s">
        <v>13</v>
      </c>
      <c r="B161" s="3" t="s">
        <v>72</v>
      </c>
      <c r="C161" s="3" t="s">
        <v>74</v>
      </c>
      <c r="D161">
        <v>2000</v>
      </c>
      <c r="E161">
        <v>99999.99</v>
      </c>
      <c r="F161" t="s">
        <v>5</v>
      </c>
      <c r="G161" s="4">
        <v>21.627200000000002</v>
      </c>
      <c r="H161" s="4">
        <v>0.1812</v>
      </c>
      <c r="I161" t="s">
        <v>44</v>
      </c>
      <c r="J161">
        <v>4</v>
      </c>
      <c r="K161" t="s">
        <v>27</v>
      </c>
    </row>
    <row r="162" spans="1:11" hidden="1" x14ac:dyDescent="0.25">
      <c r="A162" t="s">
        <v>13</v>
      </c>
      <c r="B162" t="s">
        <v>72</v>
      </c>
      <c r="C162" t="s">
        <v>74</v>
      </c>
      <c r="D162">
        <v>250</v>
      </c>
      <c r="E162">
        <v>499.99</v>
      </c>
      <c r="F162" t="s">
        <v>5</v>
      </c>
      <c r="G162" s="4">
        <v>21.627200000000002</v>
      </c>
      <c r="H162" s="4">
        <v>0.19719999999999999</v>
      </c>
      <c r="I162" t="s">
        <v>44</v>
      </c>
      <c r="J162">
        <v>4</v>
      </c>
      <c r="K162" t="s">
        <v>27</v>
      </c>
    </row>
    <row r="163" spans="1:11" hidden="1" x14ac:dyDescent="0.25">
      <c r="A163" t="s">
        <v>13</v>
      </c>
      <c r="B163" t="s">
        <v>72</v>
      </c>
      <c r="C163" s="3" t="s">
        <v>74</v>
      </c>
      <c r="D163">
        <v>500</v>
      </c>
      <c r="E163">
        <v>1999.99</v>
      </c>
      <c r="F163" t="s">
        <v>5</v>
      </c>
      <c r="G163" s="4">
        <v>21.627200000000002</v>
      </c>
      <c r="H163" s="4">
        <v>0.19320000000000001</v>
      </c>
      <c r="I163" t="s">
        <v>44</v>
      </c>
      <c r="J163">
        <v>4</v>
      </c>
      <c r="K163" t="s">
        <v>27</v>
      </c>
    </row>
    <row r="164" spans="1:11" hidden="1" x14ac:dyDescent="0.25">
      <c r="A164" t="s">
        <v>13</v>
      </c>
      <c r="B164" t="s">
        <v>72</v>
      </c>
      <c r="C164" t="s">
        <v>74</v>
      </c>
      <c r="D164">
        <v>100</v>
      </c>
      <c r="E164">
        <v>249.99</v>
      </c>
      <c r="F164" t="s">
        <v>5</v>
      </c>
      <c r="G164" s="4">
        <v>21.627200000000002</v>
      </c>
      <c r="H164" s="4">
        <v>0.23319999999999999</v>
      </c>
      <c r="I164" t="s">
        <v>44</v>
      </c>
      <c r="J164">
        <v>4</v>
      </c>
      <c r="K164" t="s">
        <v>27</v>
      </c>
    </row>
    <row r="165" spans="1:11" hidden="1" x14ac:dyDescent="0.25">
      <c r="A165" t="s">
        <v>13</v>
      </c>
      <c r="B165" t="s">
        <v>72</v>
      </c>
      <c r="C165" t="s">
        <v>74</v>
      </c>
      <c r="D165">
        <v>0</v>
      </c>
      <c r="E165">
        <v>99.99</v>
      </c>
      <c r="F165" t="s">
        <v>5</v>
      </c>
      <c r="G165" s="4">
        <v>21.627200000000002</v>
      </c>
      <c r="H165" s="4">
        <v>0.26519999999999999</v>
      </c>
      <c r="I165" t="s">
        <v>44</v>
      </c>
      <c r="J165">
        <v>4</v>
      </c>
      <c r="K165" t="s">
        <v>27</v>
      </c>
    </row>
    <row r="166" spans="1:11" hidden="1" x14ac:dyDescent="0.25">
      <c r="A166" t="s">
        <v>11</v>
      </c>
      <c r="B166" t="s">
        <v>67</v>
      </c>
      <c r="C166" t="s">
        <v>74</v>
      </c>
      <c r="D166">
        <v>250</v>
      </c>
      <c r="E166">
        <v>499.99</v>
      </c>
      <c r="F166" t="s">
        <v>5</v>
      </c>
      <c r="G166" s="4">
        <v>23.8384</v>
      </c>
      <c r="H166" s="4">
        <v>8.0799999999999997E-2</v>
      </c>
      <c r="I166" t="s">
        <v>44</v>
      </c>
      <c r="J166">
        <v>4</v>
      </c>
      <c r="K166" t="s">
        <v>27</v>
      </c>
    </row>
    <row r="167" spans="1:11" hidden="1" x14ac:dyDescent="0.25">
      <c r="A167" t="s">
        <v>11</v>
      </c>
      <c r="B167" t="s">
        <v>67</v>
      </c>
      <c r="C167" t="s">
        <v>74</v>
      </c>
      <c r="D167">
        <v>100</v>
      </c>
      <c r="E167">
        <v>249.99</v>
      </c>
      <c r="F167" t="s">
        <v>5</v>
      </c>
      <c r="G167" s="4">
        <v>23.8384</v>
      </c>
      <c r="H167" s="4">
        <v>8.4399999999999989E-2</v>
      </c>
      <c r="I167" t="s">
        <v>44</v>
      </c>
      <c r="J167">
        <v>4</v>
      </c>
      <c r="K167" t="s">
        <v>27</v>
      </c>
    </row>
    <row r="168" spans="1:11" hidden="1" x14ac:dyDescent="0.25">
      <c r="A168" t="s">
        <v>11</v>
      </c>
      <c r="B168" s="3" t="s">
        <v>67</v>
      </c>
      <c r="C168" s="3" t="s">
        <v>74</v>
      </c>
      <c r="D168">
        <v>2000</v>
      </c>
      <c r="E168">
        <v>99999.99</v>
      </c>
      <c r="F168" t="s">
        <v>5</v>
      </c>
      <c r="G168" s="4">
        <v>23.8384</v>
      </c>
      <c r="H168" s="4">
        <v>7.8399999999999997E-2</v>
      </c>
      <c r="I168" t="s">
        <v>44</v>
      </c>
      <c r="J168">
        <v>4</v>
      </c>
      <c r="K168" t="s">
        <v>27</v>
      </c>
    </row>
    <row r="169" spans="1:11" hidden="1" x14ac:dyDescent="0.25">
      <c r="A169" t="s">
        <v>11</v>
      </c>
      <c r="B169" t="s">
        <v>67</v>
      </c>
      <c r="C169" s="3" t="s">
        <v>74</v>
      </c>
      <c r="D169">
        <v>500</v>
      </c>
      <c r="E169">
        <v>1999.99</v>
      </c>
      <c r="F169" t="s">
        <v>5</v>
      </c>
      <c r="G169" s="4">
        <v>23.8384</v>
      </c>
      <c r="H169" s="4">
        <v>7.8399999999999997E-2</v>
      </c>
      <c r="I169" t="s">
        <v>44</v>
      </c>
      <c r="J169">
        <v>4</v>
      </c>
      <c r="K169" t="s">
        <v>27</v>
      </c>
    </row>
    <row r="170" spans="1:11" hidden="1" x14ac:dyDescent="0.25">
      <c r="A170" t="s">
        <v>11</v>
      </c>
      <c r="B170" t="s">
        <v>67</v>
      </c>
      <c r="C170" t="s">
        <v>74</v>
      </c>
      <c r="D170">
        <v>0</v>
      </c>
      <c r="E170">
        <v>99.99</v>
      </c>
      <c r="F170" t="s">
        <v>5</v>
      </c>
      <c r="G170" s="4">
        <v>23.8384</v>
      </c>
      <c r="H170" s="4">
        <v>0.1004</v>
      </c>
      <c r="I170" t="s">
        <v>44</v>
      </c>
      <c r="J170">
        <v>4</v>
      </c>
      <c r="K170" t="s">
        <v>27</v>
      </c>
    </row>
    <row r="171" spans="1:11" hidden="1" x14ac:dyDescent="0.25">
      <c r="A171" t="s">
        <v>16</v>
      </c>
      <c r="B171" t="s">
        <v>70</v>
      </c>
      <c r="C171" t="s">
        <v>74</v>
      </c>
      <c r="D171">
        <v>100</v>
      </c>
      <c r="E171">
        <v>249.99</v>
      </c>
      <c r="F171" t="s">
        <v>5</v>
      </c>
      <c r="G171" s="4">
        <v>11.607200000000001</v>
      </c>
      <c r="H171" s="4">
        <v>0.1008</v>
      </c>
      <c r="I171" t="s">
        <v>44</v>
      </c>
      <c r="J171">
        <v>4</v>
      </c>
      <c r="K171" t="s">
        <v>27</v>
      </c>
    </row>
    <row r="172" spans="1:11" hidden="1" x14ac:dyDescent="0.25">
      <c r="A172" t="s">
        <v>16</v>
      </c>
      <c r="B172" t="s">
        <v>70</v>
      </c>
      <c r="C172" t="s">
        <v>74</v>
      </c>
      <c r="D172">
        <v>250</v>
      </c>
      <c r="E172">
        <v>499.99</v>
      </c>
      <c r="F172" t="s">
        <v>5</v>
      </c>
      <c r="G172" s="4">
        <v>11.607200000000001</v>
      </c>
      <c r="H172" s="4">
        <v>9.6799999999999997E-2</v>
      </c>
      <c r="I172" t="s">
        <v>44</v>
      </c>
      <c r="J172">
        <v>4</v>
      </c>
      <c r="K172" t="s">
        <v>27</v>
      </c>
    </row>
    <row r="173" spans="1:11" hidden="1" x14ac:dyDescent="0.25">
      <c r="A173" t="s">
        <v>16</v>
      </c>
      <c r="B173" s="3" t="s">
        <v>70</v>
      </c>
      <c r="C173" s="3" t="s">
        <v>74</v>
      </c>
      <c r="D173">
        <v>2000</v>
      </c>
      <c r="E173">
        <v>99999.99</v>
      </c>
      <c r="F173" t="s">
        <v>5</v>
      </c>
      <c r="G173" s="4">
        <v>11.607200000000001</v>
      </c>
      <c r="H173" s="4">
        <v>8.6400000000000005E-2</v>
      </c>
      <c r="I173" t="s">
        <v>44</v>
      </c>
      <c r="J173">
        <v>4</v>
      </c>
      <c r="K173" t="s">
        <v>27</v>
      </c>
    </row>
    <row r="174" spans="1:11" hidden="1" x14ac:dyDescent="0.25">
      <c r="A174" t="s">
        <v>16</v>
      </c>
      <c r="B174" t="s">
        <v>70</v>
      </c>
      <c r="C174" t="s">
        <v>74</v>
      </c>
      <c r="D174">
        <v>0</v>
      </c>
      <c r="E174">
        <v>99.99</v>
      </c>
      <c r="F174" t="s">
        <v>5</v>
      </c>
      <c r="G174" s="4">
        <v>11.607200000000001</v>
      </c>
      <c r="H174" s="4">
        <v>0.1464</v>
      </c>
      <c r="I174" t="s">
        <v>44</v>
      </c>
      <c r="J174">
        <v>4</v>
      </c>
      <c r="K174" t="s">
        <v>27</v>
      </c>
    </row>
    <row r="175" spans="1:11" hidden="1" x14ac:dyDescent="0.25">
      <c r="A175" t="s">
        <v>16</v>
      </c>
      <c r="B175" t="s">
        <v>70</v>
      </c>
      <c r="C175" s="3" t="s">
        <v>74</v>
      </c>
      <c r="D175">
        <v>500</v>
      </c>
      <c r="E175">
        <v>1999.99</v>
      </c>
      <c r="F175" t="s">
        <v>5</v>
      </c>
      <c r="G175" s="4">
        <v>11.607200000000001</v>
      </c>
      <c r="H175" s="4">
        <v>8.8399999999999992E-2</v>
      </c>
      <c r="I175" t="s">
        <v>44</v>
      </c>
      <c r="J175">
        <v>4</v>
      </c>
      <c r="K175" t="s">
        <v>27</v>
      </c>
    </row>
    <row r="176" spans="1:11" hidden="1" x14ac:dyDescent="0.25">
      <c r="A176" t="s">
        <v>16</v>
      </c>
      <c r="B176" t="s">
        <v>71</v>
      </c>
      <c r="C176" s="3" t="s">
        <v>74</v>
      </c>
      <c r="D176">
        <v>500</v>
      </c>
      <c r="E176">
        <v>1999.99</v>
      </c>
      <c r="F176" t="s">
        <v>5</v>
      </c>
      <c r="G176" s="4">
        <v>7.4272000000000009</v>
      </c>
      <c r="H176" s="4">
        <v>8.48E-2</v>
      </c>
      <c r="I176" t="s">
        <v>44</v>
      </c>
      <c r="J176">
        <v>3</v>
      </c>
      <c r="K176" t="s">
        <v>27</v>
      </c>
    </row>
    <row r="177" spans="1:11" hidden="1" x14ac:dyDescent="0.25">
      <c r="A177" t="s">
        <v>16</v>
      </c>
      <c r="B177" t="s">
        <v>71</v>
      </c>
      <c r="C177" t="s">
        <v>74</v>
      </c>
      <c r="D177">
        <v>0</v>
      </c>
      <c r="E177">
        <v>99.99</v>
      </c>
      <c r="F177" t="s">
        <v>5</v>
      </c>
      <c r="G177" s="4">
        <v>7.4272000000000009</v>
      </c>
      <c r="H177" s="4">
        <v>8.48E-2</v>
      </c>
      <c r="I177" t="s">
        <v>44</v>
      </c>
      <c r="J177">
        <v>3</v>
      </c>
      <c r="K177" t="s">
        <v>27</v>
      </c>
    </row>
    <row r="178" spans="1:11" hidden="1" x14ac:dyDescent="0.25">
      <c r="A178" t="s">
        <v>16</v>
      </c>
      <c r="B178" t="s">
        <v>71</v>
      </c>
      <c r="C178" t="s">
        <v>74</v>
      </c>
      <c r="D178">
        <v>100</v>
      </c>
      <c r="E178">
        <v>249.99</v>
      </c>
      <c r="F178" t="s">
        <v>5</v>
      </c>
      <c r="G178" s="4">
        <v>7.4272000000000009</v>
      </c>
      <c r="H178" s="4">
        <v>8.48E-2</v>
      </c>
      <c r="I178" t="s">
        <v>44</v>
      </c>
      <c r="J178">
        <v>3</v>
      </c>
      <c r="K178" t="s">
        <v>27</v>
      </c>
    </row>
    <row r="179" spans="1:11" hidden="1" x14ac:dyDescent="0.25">
      <c r="A179" t="s">
        <v>16</v>
      </c>
      <c r="B179" t="s">
        <v>71</v>
      </c>
      <c r="C179" t="s">
        <v>74</v>
      </c>
      <c r="D179">
        <v>250</v>
      </c>
      <c r="E179">
        <v>499.99</v>
      </c>
      <c r="F179" t="s">
        <v>5</v>
      </c>
      <c r="G179" s="4">
        <v>7.4272000000000009</v>
      </c>
      <c r="H179" s="4">
        <v>8.48E-2</v>
      </c>
      <c r="I179" t="s">
        <v>44</v>
      </c>
      <c r="J179">
        <v>3</v>
      </c>
      <c r="K179" t="s">
        <v>27</v>
      </c>
    </row>
    <row r="180" spans="1:11" hidden="1" x14ac:dyDescent="0.25">
      <c r="A180" t="s">
        <v>16</v>
      </c>
      <c r="B180" s="3" t="s">
        <v>71</v>
      </c>
      <c r="C180" s="3" t="s">
        <v>74</v>
      </c>
      <c r="D180">
        <v>2000</v>
      </c>
      <c r="E180">
        <v>99999.99</v>
      </c>
      <c r="F180" t="s">
        <v>5</v>
      </c>
      <c r="G180" s="4">
        <v>7.4272000000000009</v>
      </c>
      <c r="H180" s="4">
        <v>8.48E-2</v>
      </c>
      <c r="I180" t="s">
        <v>44</v>
      </c>
      <c r="J180">
        <v>3</v>
      </c>
      <c r="K180" t="s">
        <v>27</v>
      </c>
    </row>
    <row r="181" spans="1:11" hidden="1" x14ac:dyDescent="0.25">
      <c r="A181" t="s">
        <v>13</v>
      </c>
      <c r="B181" t="s">
        <v>72</v>
      </c>
      <c r="C181" t="s">
        <v>74</v>
      </c>
      <c r="D181">
        <v>0</v>
      </c>
      <c r="E181">
        <v>99.99</v>
      </c>
      <c r="F181" t="s">
        <v>5</v>
      </c>
      <c r="G181" s="4">
        <v>23.027200000000001</v>
      </c>
      <c r="H181" s="4">
        <v>0.2772</v>
      </c>
      <c r="I181" t="s">
        <v>44</v>
      </c>
      <c r="J181">
        <v>3</v>
      </c>
      <c r="K181" t="s">
        <v>27</v>
      </c>
    </row>
    <row r="182" spans="1:11" hidden="1" x14ac:dyDescent="0.25">
      <c r="A182" t="s">
        <v>13</v>
      </c>
      <c r="B182" t="s">
        <v>72</v>
      </c>
      <c r="C182" t="s">
        <v>74</v>
      </c>
      <c r="D182">
        <v>100</v>
      </c>
      <c r="E182">
        <v>249.99</v>
      </c>
      <c r="F182" t="s">
        <v>5</v>
      </c>
      <c r="G182" s="4">
        <v>23.027200000000001</v>
      </c>
      <c r="H182" s="4">
        <v>0.23719999999999999</v>
      </c>
      <c r="I182" t="s">
        <v>44</v>
      </c>
      <c r="J182">
        <v>3</v>
      </c>
      <c r="K182" t="s">
        <v>27</v>
      </c>
    </row>
    <row r="183" spans="1:11" hidden="1" x14ac:dyDescent="0.25">
      <c r="A183" t="s">
        <v>13</v>
      </c>
      <c r="B183" s="3" t="s">
        <v>72</v>
      </c>
      <c r="C183" s="3" t="s">
        <v>74</v>
      </c>
      <c r="D183">
        <v>2000</v>
      </c>
      <c r="E183">
        <v>99999.99</v>
      </c>
      <c r="F183" t="s">
        <v>5</v>
      </c>
      <c r="G183" s="4">
        <v>23.027200000000001</v>
      </c>
      <c r="H183" s="4">
        <v>0.1852</v>
      </c>
      <c r="I183" t="s">
        <v>44</v>
      </c>
      <c r="J183">
        <v>3</v>
      </c>
      <c r="K183" t="s">
        <v>27</v>
      </c>
    </row>
    <row r="184" spans="1:11" hidden="1" x14ac:dyDescent="0.25">
      <c r="A184" t="s">
        <v>13</v>
      </c>
      <c r="B184" t="s">
        <v>72</v>
      </c>
      <c r="C184" t="s">
        <v>74</v>
      </c>
      <c r="D184">
        <v>250</v>
      </c>
      <c r="E184">
        <v>499.99</v>
      </c>
      <c r="F184" t="s">
        <v>5</v>
      </c>
      <c r="G184" s="4">
        <v>23.027200000000001</v>
      </c>
      <c r="H184" s="4">
        <v>0.2072</v>
      </c>
      <c r="I184" t="s">
        <v>44</v>
      </c>
      <c r="J184">
        <v>3</v>
      </c>
      <c r="K184" t="s">
        <v>27</v>
      </c>
    </row>
    <row r="185" spans="1:11" hidden="1" x14ac:dyDescent="0.25">
      <c r="A185" t="s">
        <v>13</v>
      </c>
      <c r="B185" t="s">
        <v>72</v>
      </c>
      <c r="C185" s="3" t="s">
        <v>74</v>
      </c>
      <c r="D185">
        <v>500</v>
      </c>
      <c r="E185">
        <v>1999.99</v>
      </c>
      <c r="F185" t="s">
        <v>5</v>
      </c>
      <c r="G185" s="4">
        <v>23.027200000000001</v>
      </c>
      <c r="H185" s="4">
        <v>0.19719999999999999</v>
      </c>
      <c r="I185" t="s">
        <v>44</v>
      </c>
      <c r="J185">
        <v>3</v>
      </c>
      <c r="K185" t="s">
        <v>27</v>
      </c>
    </row>
    <row r="186" spans="1:11" hidden="1" x14ac:dyDescent="0.25">
      <c r="A186" t="s">
        <v>11</v>
      </c>
      <c r="B186" t="s">
        <v>69</v>
      </c>
      <c r="C186" t="s">
        <v>74</v>
      </c>
      <c r="D186">
        <v>500</v>
      </c>
      <c r="E186">
        <v>1999.99</v>
      </c>
      <c r="F186" t="s">
        <v>5</v>
      </c>
      <c r="G186" s="4">
        <v>3.4552</v>
      </c>
      <c r="H186" s="4">
        <v>5.4400000000000004E-2</v>
      </c>
      <c r="I186" t="s">
        <v>44</v>
      </c>
      <c r="J186">
        <v>3</v>
      </c>
      <c r="K186" t="s">
        <v>27</v>
      </c>
    </row>
    <row r="187" spans="1:11" hidden="1" x14ac:dyDescent="0.25">
      <c r="A187" t="s">
        <v>11</v>
      </c>
      <c r="B187" t="s">
        <v>69</v>
      </c>
      <c r="C187" t="s">
        <v>74</v>
      </c>
      <c r="D187">
        <v>0</v>
      </c>
      <c r="E187">
        <v>99.99</v>
      </c>
      <c r="F187" t="s">
        <v>5</v>
      </c>
      <c r="G187" s="4">
        <v>3.4552</v>
      </c>
      <c r="H187" s="4">
        <v>8.2400000000000001E-2</v>
      </c>
      <c r="I187" t="s">
        <v>44</v>
      </c>
      <c r="J187">
        <v>3</v>
      </c>
      <c r="K187" t="s">
        <v>27</v>
      </c>
    </row>
    <row r="188" spans="1:11" hidden="1" x14ac:dyDescent="0.25">
      <c r="A188" t="s">
        <v>11</v>
      </c>
      <c r="B188" t="s">
        <v>69</v>
      </c>
      <c r="C188" t="s">
        <v>74</v>
      </c>
      <c r="D188">
        <v>250</v>
      </c>
      <c r="E188">
        <v>499.99</v>
      </c>
      <c r="F188" t="s">
        <v>5</v>
      </c>
      <c r="G188" s="4">
        <v>3.4552</v>
      </c>
      <c r="H188" s="4">
        <v>5.4400000000000004E-2</v>
      </c>
      <c r="I188" t="s">
        <v>44</v>
      </c>
      <c r="J188">
        <v>3</v>
      </c>
      <c r="K188" t="s">
        <v>27</v>
      </c>
    </row>
    <row r="189" spans="1:11" hidden="1" x14ac:dyDescent="0.25">
      <c r="A189" t="s">
        <v>11</v>
      </c>
      <c r="B189" t="s">
        <v>69</v>
      </c>
      <c r="C189" t="s">
        <v>74</v>
      </c>
      <c r="D189">
        <v>2000</v>
      </c>
      <c r="E189">
        <v>99999.99</v>
      </c>
      <c r="F189" t="s">
        <v>5</v>
      </c>
      <c r="G189" s="4">
        <v>3.4552</v>
      </c>
      <c r="H189" s="4">
        <v>5.4400000000000004E-2</v>
      </c>
      <c r="I189" t="s">
        <v>44</v>
      </c>
      <c r="J189">
        <v>3</v>
      </c>
      <c r="K189" t="s">
        <v>27</v>
      </c>
    </row>
    <row r="190" spans="1:11" hidden="1" x14ac:dyDescent="0.25">
      <c r="A190" t="s">
        <v>11</v>
      </c>
      <c r="B190" t="s">
        <v>69</v>
      </c>
      <c r="C190" t="s">
        <v>74</v>
      </c>
      <c r="D190">
        <v>100</v>
      </c>
      <c r="E190">
        <v>249.99</v>
      </c>
      <c r="F190" t="s">
        <v>5</v>
      </c>
      <c r="G190" s="4">
        <v>3.4552</v>
      </c>
      <c r="H190" s="4">
        <v>5.6400000000000006E-2</v>
      </c>
      <c r="I190" t="s">
        <v>44</v>
      </c>
      <c r="J190">
        <v>3</v>
      </c>
      <c r="K190" t="s">
        <v>27</v>
      </c>
    </row>
    <row r="191" spans="1:11" x14ac:dyDescent="0.25">
      <c r="A191" t="s">
        <v>11</v>
      </c>
      <c r="B191" t="s">
        <v>69</v>
      </c>
      <c r="C191" t="s">
        <v>74</v>
      </c>
      <c r="D191">
        <v>2000</v>
      </c>
      <c r="E191">
        <v>99999.99</v>
      </c>
      <c r="F191" t="s">
        <v>4</v>
      </c>
      <c r="G191" s="4">
        <v>1.4992000000000001</v>
      </c>
      <c r="H191" s="4">
        <v>4.24E-2</v>
      </c>
      <c r="I191" t="s">
        <v>44</v>
      </c>
      <c r="J191">
        <v>3</v>
      </c>
      <c r="K191" t="s">
        <v>27</v>
      </c>
    </row>
    <row r="192" spans="1:11" x14ac:dyDescent="0.25">
      <c r="A192" t="s">
        <v>11</v>
      </c>
      <c r="B192" t="s">
        <v>69</v>
      </c>
      <c r="C192" t="s">
        <v>74</v>
      </c>
      <c r="D192">
        <v>100</v>
      </c>
      <c r="E192">
        <v>249.99</v>
      </c>
      <c r="F192" t="s">
        <v>4</v>
      </c>
      <c r="G192" s="4">
        <v>1.4992000000000001</v>
      </c>
      <c r="H192" s="4">
        <v>4.24E-2</v>
      </c>
      <c r="I192" t="s">
        <v>44</v>
      </c>
      <c r="J192">
        <v>3</v>
      </c>
      <c r="K192" t="s">
        <v>27</v>
      </c>
    </row>
    <row r="193" spans="1:11" x14ac:dyDescent="0.25">
      <c r="A193" t="s">
        <v>11</v>
      </c>
      <c r="B193" t="s">
        <v>69</v>
      </c>
      <c r="C193" t="s">
        <v>74</v>
      </c>
      <c r="D193">
        <v>250</v>
      </c>
      <c r="E193">
        <v>499.99</v>
      </c>
      <c r="F193" t="s">
        <v>4</v>
      </c>
      <c r="G193" s="4">
        <v>1.4992000000000001</v>
      </c>
      <c r="H193" s="4">
        <v>4.24E-2</v>
      </c>
      <c r="I193" t="s">
        <v>44</v>
      </c>
      <c r="J193">
        <v>3</v>
      </c>
      <c r="K193" t="s">
        <v>27</v>
      </c>
    </row>
    <row r="194" spans="1:11" x14ac:dyDescent="0.25">
      <c r="A194" t="s">
        <v>11</v>
      </c>
      <c r="B194" t="s">
        <v>69</v>
      </c>
      <c r="C194" t="s">
        <v>74</v>
      </c>
      <c r="D194">
        <v>500</v>
      </c>
      <c r="E194">
        <v>1999.99</v>
      </c>
      <c r="F194" t="s">
        <v>4</v>
      </c>
      <c r="G194" s="4">
        <v>1.4992000000000001</v>
      </c>
      <c r="H194" s="4">
        <v>4.24E-2</v>
      </c>
      <c r="I194" t="s">
        <v>44</v>
      </c>
      <c r="J194">
        <v>3</v>
      </c>
      <c r="K194" t="s">
        <v>27</v>
      </c>
    </row>
    <row r="195" spans="1:11" x14ac:dyDescent="0.25">
      <c r="A195" t="s">
        <v>11</v>
      </c>
      <c r="B195" t="s">
        <v>69</v>
      </c>
      <c r="C195" t="s">
        <v>74</v>
      </c>
      <c r="D195">
        <v>0</v>
      </c>
      <c r="E195">
        <v>99.99</v>
      </c>
      <c r="F195" t="s">
        <v>4</v>
      </c>
      <c r="G195" s="4">
        <v>1.4992000000000001</v>
      </c>
      <c r="H195" s="4">
        <v>4.8399999999999999E-2</v>
      </c>
      <c r="I195" t="s">
        <v>44</v>
      </c>
      <c r="J195">
        <v>3</v>
      </c>
      <c r="K195" t="s">
        <v>27</v>
      </c>
    </row>
    <row r="196" spans="1:11" hidden="1" x14ac:dyDescent="0.25">
      <c r="A196" t="s">
        <v>13</v>
      </c>
      <c r="B196" t="s">
        <v>67</v>
      </c>
      <c r="C196" t="s">
        <v>74</v>
      </c>
      <c r="D196">
        <v>100</v>
      </c>
      <c r="E196">
        <v>249.99</v>
      </c>
      <c r="F196" t="s">
        <v>5</v>
      </c>
      <c r="G196" s="4">
        <v>9.0272000000000006</v>
      </c>
      <c r="H196" s="4">
        <v>7.7200000000000005E-2</v>
      </c>
      <c r="I196" t="s">
        <v>44</v>
      </c>
      <c r="J196">
        <v>3</v>
      </c>
      <c r="K196" t="s">
        <v>27</v>
      </c>
    </row>
    <row r="197" spans="1:11" hidden="1" x14ac:dyDescent="0.25">
      <c r="A197" t="s">
        <v>13</v>
      </c>
      <c r="B197" t="s">
        <v>67</v>
      </c>
      <c r="C197" t="s">
        <v>74</v>
      </c>
      <c r="D197">
        <v>250</v>
      </c>
      <c r="E197">
        <v>499.99</v>
      </c>
      <c r="F197" t="s">
        <v>5</v>
      </c>
      <c r="G197" s="4">
        <v>9.0272000000000006</v>
      </c>
      <c r="H197" s="4">
        <v>7.6799999999999993E-2</v>
      </c>
      <c r="I197" t="s">
        <v>44</v>
      </c>
      <c r="J197">
        <v>3</v>
      </c>
      <c r="K197" t="s">
        <v>27</v>
      </c>
    </row>
    <row r="198" spans="1:11" hidden="1" x14ac:dyDescent="0.25">
      <c r="A198" t="s">
        <v>13</v>
      </c>
      <c r="B198" t="s">
        <v>67</v>
      </c>
      <c r="C198" s="3" t="s">
        <v>74</v>
      </c>
      <c r="D198">
        <v>500</v>
      </c>
      <c r="E198">
        <v>1999.99</v>
      </c>
      <c r="F198" t="s">
        <v>5</v>
      </c>
      <c r="G198" s="4">
        <v>9.0272000000000006</v>
      </c>
      <c r="H198" s="4">
        <v>7.640000000000001E-2</v>
      </c>
      <c r="I198" t="s">
        <v>44</v>
      </c>
      <c r="J198">
        <v>3</v>
      </c>
      <c r="K198" t="s">
        <v>27</v>
      </c>
    </row>
    <row r="199" spans="1:11" hidden="1" x14ac:dyDescent="0.25">
      <c r="A199" t="s">
        <v>13</v>
      </c>
      <c r="B199" t="s">
        <v>67</v>
      </c>
      <c r="C199" t="s">
        <v>74</v>
      </c>
      <c r="D199">
        <v>0</v>
      </c>
      <c r="E199">
        <v>99.99</v>
      </c>
      <c r="F199" t="s">
        <v>5</v>
      </c>
      <c r="G199" s="4">
        <v>9.0272000000000006</v>
      </c>
      <c r="H199" s="4">
        <v>8.8800000000000004E-2</v>
      </c>
      <c r="I199" t="s">
        <v>44</v>
      </c>
      <c r="J199">
        <v>3</v>
      </c>
      <c r="K199" t="s">
        <v>27</v>
      </c>
    </row>
    <row r="200" spans="1:11" hidden="1" x14ac:dyDescent="0.25">
      <c r="A200" t="s">
        <v>13</v>
      </c>
      <c r="B200" s="3" t="s">
        <v>67</v>
      </c>
      <c r="C200" s="3" t="s">
        <v>74</v>
      </c>
      <c r="D200">
        <v>2000</v>
      </c>
      <c r="E200">
        <v>99999.99</v>
      </c>
      <c r="F200" t="s">
        <v>5</v>
      </c>
      <c r="G200" s="4">
        <v>9.0272000000000006</v>
      </c>
      <c r="H200" s="4">
        <v>7.5999999999999998E-2</v>
      </c>
      <c r="I200" t="s">
        <v>44</v>
      </c>
      <c r="J200">
        <v>3</v>
      </c>
      <c r="K200" t="s">
        <v>27</v>
      </c>
    </row>
    <row r="201" spans="1:11" hidden="1" x14ac:dyDescent="0.25">
      <c r="A201" t="s">
        <v>16</v>
      </c>
      <c r="B201" t="s">
        <v>67</v>
      </c>
      <c r="C201" t="s">
        <v>74</v>
      </c>
      <c r="D201">
        <v>0</v>
      </c>
      <c r="E201">
        <v>99.99</v>
      </c>
      <c r="F201" t="s">
        <v>5</v>
      </c>
      <c r="G201" s="4">
        <v>7.1872000000000007</v>
      </c>
      <c r="H201" s="4">
        <v>8.5600000000000009E-2</v>
      </c>
      <c r="I201" t="s">
        <v>44</v>
      </c>
      <c r="J201">
        <v>3</v>
      </c>
      <c r="K201" t="s">
        <v>27</v>
      </c>
    </row>
    <row r="202" spans="1:11" hidden="1" x14ac:dyDescent="0.25">
      <c r="A202" t="s">
        <v>16</v>
      </c>
      <c r="B202" t="s">
        <v>67</v>
      </c>
      <c r="C202" t="s">
        <v>74</v>
      </c>
      <c r="D202">
        <v>100</v>
      </c>
      <c r="E202">
        <v>249.99</v>
      </c>
      <c r="F202" t="s">
        <v>5</v>
      </c>
      <c r="G202" s="4">
        <v>7.1872000000000007</v>
      </c>
      <c r="H202" s="4">
        <v>7.2000000000000008E-2</v>
      </c>
      <c r="I202" t="s">
        <v>44</v>
      </c>
      <c r="J202">
        <v>3</v>
      </c>
      <c r="K202" t="s">
        <v>27</v>
      </c>
    </row>
    <row r="203" spans="1:11" hidden="1" x14ac:dyDescent="0.25">
      <c r="A203" t="s">
        <v>16</v>
      </c>
      <c r="B203" t="s">
        <v>67</v>
      </c>
      <c r="C203" s="3" t="s">
        <v>74</v>
      </c>
      <c r="D203">
        <v>500</v>
      </c>
      <c r="E203">
        <v>1999.99</v>
      </c>
      <c r="F203" t="s">
        <v>5</v>
      </c>
      <c r="G203" s="4">
        <v>7.1872000000000007</v>
      </c>
      <c r="H203" s="4">
        <v>7.2000000000000008E-2</v>
      </c>
      <c r="I203" t="s">
        <v>44</v>
      </c>
      <c r="J203">
        <v>3</v>
      </c>
      <c r="K203" t="s">
        <v>27</v>
      </c>
    </row>
    <row r="204" spans="1:11" hidden="1" x14ac:dyDescent="0.25">
      <c r="A204" t="s">
        <v>16</v>
      </c>
      <c r="B204" s="3" t="s">
        <v>67</v>
      </c>
      <c r="C204" s="3" t="s">
        <v>74</v>
      </c>
      <c r="D204">
        <v>2000</v>
      </c>
      <c r="E204">
        <v>99999.99</v>
      </c>
      <c r="F204" t="s">
        <v>5</v>
      </c>
      <c r="G204" s="4">
        <v>7.1872000000000007</v>
      </c>
      <c r="H204" s="4">
        <v>7.2000000000000008E-2</v>
      </c>
      <c r="I204" t="s">
        <v>44</v>
      </c>
      <c r="J204">
        <v>3</v>
      </c>
      <c r="K204" t="s">
        <v>27</v>
      </c>
    </row>
    <row r="205" spans="1:11" hidden="1" x14ac:dyDescent="0.25">
      <c r="A205" t="s">
        <v>16</v>
      </c>
      <c r="B205" t="s">
        <v>67</v>
      </c>
      <c r="C205" t="s">
        <v>74</v>
      </c>
      <c r="D205">
        <v>250</v>
      </c>
      <c r="E205">
        <v>499.99</v>
      </c>
      <c r="F205" t="s">
        <v>5</v>
      </c>
      <c r="G205" s="4">
        <v>7.1872000000000007</v>
      </c>
      <c r="H205" s="4">
        <v>7.2000000000000008E-2</v>
      </c>
      <c r="I205" t="s">
        <v>44</v>
      </c>
      <c r="J205">
        <v>3</v>
      </c>
      <c r="K205" t="s">
        <v>27</v>
      </c>
    </row>
    <row r="206" spans="1:11" hidden="1" x14ac:dyDescent="0.25">
      <c r="A206" t="s">
        <v>16</v>
      </c>
      <c r="B206" t="s">
        <v>70</v>
      </c>
      <c r="C206" t="s">
        <v>74</v>
      </c>
      <c r="D206">
        <v>250</v>
      </c>
      <c r="E206">
        <v>499.99</v>
      </c>
      <c r="F206" t="s">
        <v>4</v>
      </c>
      <c r="G206" s="4">
        <v>5.8071999999999999</v>
      </c>
      <c r="H206" s="4">
        <v>8.2400000000000001E-2</v>
      </c>
      <c r="I206" t="s">
        <v>44</v>
      </c>
      <c r="J206">
        <v>3</v>
      </c>
      <c r="K206" t="s">
        <v>27</v>
      </c>
    </row>
    <row r="207" spans="1:11" hidden="1" x14ac:dyDescent="0.25">
      <c r="A207" t="s">
        <v>16</v>
      </c>
      <c r="B207" t="s">
        <v>70</v>
      </c>
      <c r="C207" s="3" t="s">
        <v>74</v>
      </c>
      <c r="D207">
        <v>500</v>
      </c>
      <c r="E207">
        <v>1999.99</v>
      </c>
      <c r="F207" t="s">
        <v>4</v>
      </c>
      <c r="G207" s="4">
        <v>5.8071999999999999</v>
      </c>
      <c r="H207" s="4">
        <v>7.400000000000001E-2</v>
      </c>
      <c r="I207" t="s">
        <v>44</v>
      </c>
      <c r="J207">
        <v>3</v>
      </c>
      <c r="K207" t="s">
        <v>27</v>
      </c>
    </row>
    <row r="208" spans="1:11" hidden="1" x14ac:dyDescent="0.25">
      <c r="A208" t="s">
        <v>16</v>
      </c>
      <c r="B208" s="3" t="s">
        <v>70</v>
      </c>
      <c r="C208" s="3" t="s">
        <v>74</v>
      </c>
      <c r="D208">
        <v>2000</v>
      </c>
      <c r="E208">
        <v>99999.99</v>
      </c>
      <c r="F208" t="s">
        <v>4</v>
      </c>
      <c r="G208" s="4">
        <v>5.8071999999999999</v>
      </c>
      <c r="H208" s="4">
        <v>7.2000000000000008E-2</v>
      </c>
      <c r="I208" t="s">
        <v>44</v>
      </c>
      <c r="J208">
        <v>3</v>
      </c>
      <c r="K208" t="s">
        <v>27</v>
      </c>
    </row>
    <row r="209" spans="1:11" hidden="1" x14ac:dyDescent="0.25">
      <c r="A209" t="s">
        <v>16</v>
      </c>
      <c r="B209" t="s">
        <v>70</v>
      </c>
      <c r="C209" t="s">
        <v>74</v>
      </c>
      <c r="D209">
        <v>100</v>
      </c>
      <c r="E209">
        <v>249.99</v>
      </c>
      <c r="F209" t="s">
        <v>4</v>
      </c>
      <c r="G209" s="4">
        <v>5.8071999999999999</v>
      </c>
      <c r="H209" s="4">
        <v>8.6400000000000005E-2</v>
      </c>
      <c r="I209" t="s">
        <v>44</v>
      </c>
      <c r="J209">
        <v>3</v>
      </c>
      <c r="K209" t="s">
        <v>27</v>
      </c>
    </row>
    <row r="210" spans="1:11" hidden="1" x14ac:dyDescent="0.25">
      <c r="A210" t="s">
        <v>16</v>
      </c>
      <c r="B210" t="s">
        <v>70</v>
      </c>
      <c r="C210" t="s">
        <v>74</v>
      </c>
      <c r="D210">
        <v>0</v>
      </c>
      <c r="E210">
        <v>99.99</v>
      </c>
      <c r="F210" t="s">
        <v>4</v>
      </c>
      <c r="G210" s="4">
        <v>5.8071999999999999</v>
      </c>
      <c r="H210" s="4">
        <v>0.13200000000000001</v>
      </c>
      <c r="I210" t="s">
        <v>44</v>
      </c>
      <c r="J210">
        <v>3</v>
      </c>
      <c r="K210" t="s">
        <v>27</v>
      </c>
    </row>
    <row r="211" spans="1:11" hidden="1" x14ac:dyDescent="0.25">
      <c r="A211" t="s">
        <v>13</v>
      </c>
      <c r="B211" t="s">
        <v>75</v>
      </c>
      <c r="C211" t="s">
        <v>74</v>
      </c>
      <c r="D211">
        <v>0</v>
      </c>
      <c r="E211">
        <v>99.99</v>
      </c>
      <c r="F211" t="s">
        <v>5</v>
      </c>
      <c r="G211" s="4">
        <v>17.027200000000001</v>
      </c>
      <c r="H211" s="4">
        <v>0.22519999999999998</v>
      </c>
      <c r="I211" t="s">
        <v>44</v>
      </c>
      <c r="J211">
        <v>3</v>
      </c>
      <c r="K211" t="s">
        <v>27</v>
      </c>
    </row>
    <row r="212" spans="1:11" hidden="1" x14ac:dyDescent="0.25">
      <c r="A212" t="s">
        <v>13</v>
      </c>
      <c r="B212" t="s">
        <v>75</v>
      </c>
      <c r="C212" t="s">
        <v>74</v>
      </c>
      <c r="D212">
        <v>250</v>
      </c>
      <c r="E212">
        <v>499.99</v>
      </c>
      <c r="F212" t="s">
        <v>5</v>
      </c>
      <c r="G212" s="4">
        <v>17.027200000000001</v>
      </c>
      <c r="H212" s="4">
        <v>0.2132</v>
      </c>
      <c r="I212" t="s">
        <v>44</v>
      </c>
      <c r="J212">
        <v>3</v>
      </c>
      <c r="K212" t="s">
        <v>27</v>
      </c>
    </row>
    <row r="213" spans="1:11" hidden="1" x14ac:dyDescent="0.25">
      <c r="A213" t="s">
        <v>13</v>
      </c>
      <c r="B213" t="s">
        <v>75</v>
      </c>
      <c r="C213" s="3" t="s">
        <v>74</v>
      </c>
      <c r="D213">
        <v>500</v>
      </c>
      <c r="E213">
        <v>1999.99</v>
      </c>
      <c r="F213" t="s">
        <v>5</v>
      </c>
      <c r="G213" s="4">
        <v>17.027200000000001</v>
      </c>
      <c r="H213" s="4">
        <v>0.19719999999999999</v>
      </c>
      <c r="I213" t="s">
        <v>44</v>
      </c>
      <c r="J213">
        <v>3</v>
      </c>
      <c r="K213" t="s">
        <v>27</v>
      </c>
    </row>
    <row r="214" spans="1:11" hidden="1" x14ac:dyDescent="0.25">
      <c r="A214" t="s">
        <v>13</v>
      </c>
      <c r="B214" t="s">
        <v>75</v>
      </c>
      <c r="C214" t="s">
        <v>74</v>
      </c>
      <c r="D214">
        <v>100</v>
      </c>
      <c r="E214">
        <v>249.99</v>
      </c>
      <c r="F214" t="s">
        <v>5</v>
      </c>
      <c r="G214" s="4">
        <v>17.027200000000001</v>
      </c>
      <c r="H214" s="4">
        <v>0.21719999999999998</v>
      </c>
      <c r="I214" t="s">
        <v>44</v>
      </c>
      <c r="J214">
        <v>3</v>
      </c>
      <c r="K214" t="s">
        <v>27</v>
      </c>
    </row>
    <row r="215" spans="1:11" hidden="1" x14ac:dyDescent="0.25">
      <c r="A215" t="s">
        <v>13</v>
      </c>
      <c r="B215" s="3" t="s">
        <v>75</v>
      </c>
      <c r="C215" s="3" t="s">
        <v>74</v>
      </c>
      <c r="D215">
        <v>2000</v>
      </c>
      <c r="E215">
        <v>99999.99</v>
      </c>
      <c r="F215" t="s">
        <v>5</v>
      </c>
      <c r="G215" s="4">
        <v>17.027200000000001</v>
      </c>
      <c r="H215" s="4">
        <v>0.1852</v>
      </c>
      <c r="I215" t="s">
        <v>44</v>
      </c>
      <c r="J215">
        <v>3</v>
      </c>
      <c r="K215" t="s">
        <v>27</v>
      </c>
    </row>
    <row r="216" spans="1:11" hidden="1" x14ac:dyDescent="0.25">
      <c r="A216" t="s">
        <v>13</v>
      </c>
      <c r="B216" s="3" t="s">
        <v>75</v>
      </c>
      <c r="C216" s="3" t="s">
        <v>74</v>
      </c>
      <c r="D216">
        <v>2000</v>
      </c>
      <c r="E216">
        <v>99999.99</v>
      </c>
      <c r="F216" t="s">
        <v>4</v>
      </c>
      <c r="G216" s="4">
        <v>15.2272</v>
      </c>
      <c r="H216" s="4">
        <v>0.14760000000000001</v>
      </c>
      <c r="I216" t="s">
        <v>44</v>
      </c>
      <c r="J216">
        <v>3</v>
      </c>
      <c r="K216" t="s">
        <v>27</v>
      </c>
    </row>
    <row r="217" spans="1:11" hidden="1" x14ac:dyDescent="0.25">
      <c r="A217" t="s">
        <v>13</v>
      </c>
      <c r="B217" t="s">
        <v>75</v>
      </c>
      <c r="C217" t="s">
        <v>74</v>
      </c>
      <c r="D217">
        <v>250</v>
      </c>
      <c r="E217">
        <v>499.99</v>
      </c>
      <c r="F217" t="s">
        <v>4</v>
      </c>
      <c r="G217" s="4">
        <v>15.2272</v>
      </c>
      <c r="H217" s="4">
        <v>0.1484</v>
      </c>
      <c r="I217" t="s">
        <v>44</v>
      </c>
      <c r="J217">
        <v>3</v>
      </c>
      <c r="K217" t="s">
        <v>27</v>
      </c>
    </row>
    <row r="218" spans="1:11" hidden="1" x14ac:dyDescent="0.25">
      <c r="A218" t="s">
        <v>13</v>
      </c>
      <c r="B218" t="s">
        <v>75</v>
      </c>
      <c r="C218" s="3" t="s">
        <v>74</v>
      </c>
      <c r="D218">
        <v>500</v>
      </c>
      <c r="E218">
        <v>1999.99</v>
      </c>
      <c r="F218" t="s">
        <v>4</v>
      </c>
      <c r="G218" s="4">
        <v>15.2272</v>
      </c>
      <c r="H218" s="4">
        <v>0.14800000000000002</v>
      </c>
      <c r="I218" t="s">
        <v>44</v>
      </c>
      <c r="J218">
        <v>3</v>
      </c>
      <c r="K218" t="s">
        <v>27</v>
      </c>
    </row>
    <row r="219" spans="1:11" hidden="1" x14ac:dyDescent="0.25">
      <c r="A219" t="s">
        <v>13</v>
      </c>
      <c r="B219" t="s">
        <v>75</v>
      </c>
      <c r="C219" t="s">
        <v>74</v>
      </c>
      <c r="D219">
        <v>0</v>
      </c>
      <c r="E219">
        <v>99.99</v>
      </c>
      <c r="F219" t="s">
        <v>4</v>
      </c>
      <c r="G219" s="4">
        <v>15.2272</v>
      </c>
      <c r="H219" s="4">
        <v>0.16120000000000001</v>
      </c>
      <c r="I219" t="s">
        <v>44</v>
      </c>
      <c r="J219">
        <v>3</v>
      </c>
      <c r="K219" t="s">
        <v>27</v>
      </c>
    </row>
    <row r="220" spans="1:11" hidden="1" x14ac:dyDescent="0.25">
      <c r="A220" t="s">
        <v>13</v>
      </c>
      <c r="B220" t="s">
        <v>75</v>
      </c>
      <c r="C220" t="s">
        <v>74</v>
      </c>
      <c r="D220">
        <v>100</v>
      </c>
      <c r="E220">
        <v>249.99</v>
      </c>
      <c r="F220" t="s">
        <v>4</v>
      </c>
      <c r="G220" s="4">
        <v>15.2272</v>
      </c>
      <c r="H220" s="4">
        <v>0.14880000000000002</v>
      </c>
      <c r="I220" t="s">
        <v>44</v>
      </c>
      <c r="J220">
        <v>3</v>
      </c>
      <c r="K220" t="s">
        <v>27</v>
      </c>
    </row>
    <row r="221" spans="1:11" hidden="1" x14ac:dyDescent="0.25">
      <c r="A221" t="s">
        <v>12</v>
      </c>
      <c r="B221" t="s">
        <v>75</v>
      </c>
      <c r="C221" t="s">
        <v>74</v>
      </c>
      <c r="D221">
        <v>0.01</v>
      </c>
      <c r="E221">
        <v>0.5</v>
      </c>
      <c r="F221" t="s">
        <v>5</v>
      </c>
      <c r="G221" s="4">
        <v>1.5884</v>
      </c>
      <c r="H221" s="4">
        <v>0.58839999999999992</v>
      </c>
      <c r="I221" t="s">
        <v>44</v>
      </c>
      <c r="J221">
        <v>3</v>
      </c>
      <c r="K221" t="s">
        <v>28</v>
      </c>
    </row>
    <row r="222" spans="1:11" hidden="1" x14ac:dyDescent="0.25">
      <c r="A222" t="s">
        <v>12</v>
      </c>
      <c r="B222" t="s">
        <v>75</v>
      </c>
      <c r="C222" t="s">
        <v>74</v>
      </c>
      <c r="D222">
        <v>0.51</v>
      </c>
      <c r="E222">
        <v>1</v>
      </c>
      <c r="F222" t="s">
        <v>5</v>
      </c>
      <c r="G222" s="4">
        <v>1.5884</v>
      </c>
      <c r="H222" s="4">
        <v>0.58839999999999992</v>
      </c>
      <c r="I222" t="s">
        <v>44</v>
      </c>
      <c r="J222">
        <v>3</v>
      </c>
      <c r="K222" t="s">
        <v>28</v>
      </c>
    </row>
    <row r="223" spans="1:11" hidden="1" x14ac:dyDescent="0.25">
      <c r="A223" t="s">
        <v>12</v>
      </c>
      <c r="B223" t="s">
        <v>75</v>
      </c>
      <c r="C223" t="s">
        <v>74</v>
      </c>
      <c r="D223">
        <v>1.01</v>
      </c>
      <c r="E223">
        <v>1.5</v>
      </c>
      <c r="F223" t="s">
        <v>5</v>
      </c>
      <c r="G223" s="4">
        <v>1.5884</v>
      </c>
      <c r="H223" s="4">
        <v>0.58839999999999992</v>
      </c>
      <c r="I223" t="s">
        <v>44</v>
      </c>
      <c r="J223">
        <v>3</v>
      </c>
      <c r="K223" t="s">
        <v>28</v>
      </c>
    </row>
    <row r="224" spans="1:11" hidden="1" x14ac:dyDescent="0.25">
      <c r="A224" t="s">
        <v>12</v>
      </c>
      <c r="B224" t="s">
        <v>75</v>
      </c>
      <c r="C224" t="s">
        <v>74</v>
      </c>
      <c r="D224">
        <v>1.51</v>
      </c>
      <c r="E224">
        <v>2</v>
      </c>
      <c r="F224" t="s">
        <v>5</v>
      </c>
      <c r="G224" s="4">
        <v>1.5884</v>
      </c>
      <c r="H224" s="4">
        <v>0.58839999999999992</v>
      </c>
      <c r="I224" t="s">
        <v>44</v>
      </c>
      <c r="J224">
        <v>3</v>
      </c>
      <c r="K224" t="s">
        <v>28</v>
      </c>
    </row>
    <row r="225" spans="1:11" hidden="1" x14ac:dyDescent="0.25">
      <c r="A225" t="s">
        <v>12</v>
      </c>
      <c r="B225" t="s">
        <v>75</v>
      </c>
      <c r="C225" t="s">
        <v>74</v>
      </c>
      <c r="D225">
        <v>2.0099999999999998</v>
      </c>
      <c r="E225">
        <v>2.5</v>
      </c>
      <c r="F225" t="s">
        <v>5</v>
      </c>
      <c r="G225" s="4">
        <v>1.5884</v>
      </c>
      <c r="H225" s="4">
        <v>0.58839999999999992</v>
      </c>
      <c r="I225" t="s">
        <v>44</v>
      </c>
      <c r="J225">
        <v>3</v>
      </c>
      <c r="K225" t="s">
        <v>28</v>
      </c>
    </row>
    <row r="226" spans="1:11" hidden="1" x14ac:dyDescent="0.25">
      <c r="A226" t="s">
        <v>12</v>
      </c>
      <c r="B226" t="s">
        <v>75</v>
      </c>
      <c r="C226" t="s">
        <v>74</v>
      </c>
      <c r="D226">
        <v>70.510000000000005</v>
      </c>
      <c r="E226">
        <v>99.99</v>
      </c>
      <c r="F226" t="s">
        <v>5</v>
      </c>
      <c r="G226" s="4">
        <v>11.48</v>
      </c>
      <c r="H226" s="4">
        <v>0.10400000000000001</v>
      </c>
      <c r="I226" t="s">
        <v>44</v>
      </c>
      <c r="J226">
        <v>3</v>
      </c>
      <c r="K226" t="s">
        <v>28</v>
      </c>
    </row>
    <row r="227" spans="1:11" hidden="1" x14ac:dyDescent="0.25">
      <c r="A227" t="s">
        <v>12</v>
      </c>
      <c r="B227" t="s">
        <v>75</v>
      </c>
      <c r="C227" t="s">
        <v>74</v>
      </c>
      <c r="D227">
        <v>100</v>
      </c>
      <c r="E227">
        <v>455.99</v>
      </c>
      <c r="F227" t="s">
        <v>5</v>
      </c>
      <c r="G227" s="4">
        <v>13.987200000000001</v>
      </c>
      <c r="H227" s="4">
        <v>9.6799999999999997E-2</v>
      </c>
      <c r="I227" t="s">
        <v>44</v>
      </c>
      <c r="J227">
        <v>3</v>
      </c>
      <c r="K227" t="s">
        <v>28</v>
      </c>
    </row>
    <row r="228" spans="1:11" hidden="1" x14ac:dyDescent="0.25">
      <c r="A228" t="s">
        <v>12</v>
      </c>
      <c r="B228" t="s">
        <v>75</v>
      </c>
      <c r="C228" t="s">
        <v>74</v>
      </c>
      <c r="D228">
        <v>456</v>
      </c>
      <c r="E228">
        <v>99999.99</v>
      </c>
      <c r="F228" t="s">
        <v>5</v>
      </c>
      <c r="G228" s="4">
        <v>65.311999999999998</v>
      </c>
      <c r="H228" s="4">
        <v>9.8000000000000004E-2</v>
      </c>
      <c r="I228" t="s">
        <v>44</v>
      </c>
      <c r="J228">
        <v>3</v>
      </c>
      <c r="K228" t="s">
        <v>28</v>
      </c>
    </row>
    <row r="229" spans="1:11" hidden="1" x14ac:dyDescent="0.25">
      <c r="A229" t="s">
        <v>12</v>
      </c>
      <c r="B229" t="s">
        <v>75</v>
      </c>
      <c r="C229" t="s">
        <v>74</v>
      </c>
      <c r="D229">
        <v>0.01</v>
      </c>
      <c r="E229">
        <v>0.5</v>
      </c>
      <c r="F229" t="s">
        <v>5</v>
      </c>
      <c r="G229" s="4">
        <v>1.6728000000000001</v>
      </c>
      <c r="H229" s="4">
        <v>0.67280000000000006</v>
      </c>
      <c r="I229" t="s">
        <v>44</v>
      </c>
      <c r="J229">
        <v>3</v>
      </c>
      <c r="K229" t="s">
        <v>28</v>
      </c>
    </row>
    <row r="230" spans="1:11" hidden="1" x14ac:dyDescent="0.25">
      <c r="A230" t="s">
        <v>12</v>
      </c>
      <c r="B230" t="s">
        <v>75</v>
      </c>
      <c r="C230" t="s">
        <v>74</v>
      </c>
      <c r="D230">
        <v>0.51</v>
      </c>
      <c r="E230">
        <v>1</v>
      </c>
      <c r="F230" t="s">
        <v>5</v>
      </c>
      <c r="G230" s="4">
        <v>1.6728000000000001</v>
      </c>
      <c r="H230" s="4">
        <v>0.67280000000000006</v>
      </c>
      <c r="I230" t="s">
        <v>44</v>
      </c>
      <c r="J230">
        <v>3</v>
      </c>
      <c r="K230" t="s">
        <v>28</v>
      </c>
    </row>
    <row r="231" spans="1:11" hidden="1" x14ac:dyDescent="0.25">
      <c r="A231" t="s">
        <v>12</v>
      </c>
      <c r="B231" t="s">
        <v>75</v>
      </c>
      <c r="C231" t="s">
        <v>74</v>
      </c>
      <c r="D231">
        <v>1.01</v>
      </c>
      <c r="E231">
        <v>1.5</v>
      </c>
      <c r="F231" t="s">
        <v>5</v>
      </c>
      <c r="G231" s="4">
        <v>1.6728000000000001</v>
      </c>
      <c r="H231" s="4">
        <v>0.67280000000000006</v>
      </c>
      <c r="I231" t="s">
        <v>44</v>
      </c>
      <c r="J231">
        <v>3</v>
      </c>
      <c r="K231" t="s">
        <v>28</v>
      </c>
    </row>
    <row r="232" spans="1:11" hidden="1" x14ac:dyDescent="0.25">
      <c r="A232" t="s">
        <v>12</v>
      </c>
      <c r="B232" t="s">
        <v>75</v>
      </c>
      <c r="C232" t="s">
        <v>74</v>
      </c>
      <c r="D232">
        <v>1.51</v>
      </c>
      <c r="E232">
        <v>2</v>
      </c>
      <c r="F232" t="s">
        <v>5</v>
      </c>
      <c r="G232" s="4">
        <v>1.6728000000000001</v>
      </c>
      <c r="H232" s="4">
        <v>0.67280000000000006</v>
      </c>
      <c r="I232" t="s">
        <v>44</v>
      </c>
      <c r="J232">
        <v>3</v>
      </c>
      <c r="K232" t="s">
        <v>28</v>
      </c>
    </row>
    <row r="233" spans="1:11" hidden="1" x14ac:dyDescent="0.25">
      <c r="A233" t="s">
        <v>12</v>
      </c>
      <c r="B233" t="s">
        <v>75</v>
      </c>
      <c r="C233" t="s">
        <v>74</v>
      </c>
      <c r="D233">
        <v>2.0099999999999998</v>
      </c>
      <c r="E233">
        <v>2.5</v>
      </c>
      <c r="F233" t="s">
        <v>5</v>
      </c>
      <c r="G233" s="4">
        <v>1.6728000000000001</v>
      </c>
      <c r="H233" s="4">
        <v>0.67280000000000006</v>
      </c>
      <c r="I233" t="s">
        <v>44</v>
      </c>
      <c r="J233">
        <v>3</v>
      </c>
      <c r="K233" t="s">
        <v>28</v>
      </c>
    </row>
    <row r="234" spans="1:11" hidden="1" x14ac:dyDescent="0.25">
      <c r="A234" t="s">
        <v>12</v>
      </c>
      <c r="B234" t="s">
        <v>75</v>
      </c>
      <c r="C234" t="s">
        <v>74</v>
      </c>
      <c r="D234">
        <v>70.510000000000005</v>
      </c>
      <c r="E234">
        <v>99.99</v>
      </c>
      <c r="F234" t="s">
        <v>5</v>
      </c>
      <c r="G234" s="4">
        <v>11.451600000000001</v>
      </c>
      <c r="H234" s="4">
        <v>0.1036</v>
      </c>
      <c r="I234" t="s">
        <v>44</v>
      </c>
      <c r="J234">
        <v>3</v>
      </c>
      <c r="K234" t="s">
        <v>28</v>
      </c>
    </row>
    <row r="235" spans="1:11" hidden="1" x14ac:dyDescent="0.25">
      <c r="A235" t="s">
        <v>12</v>
      </c>
      <c r="B235" t="s">
        <v>75</v>
      </c>
      <c r="C235" t="s">
        <v>74</v>
      </c>
      <c r="D235">
        <v>100</v>
      </c>
      <c r="E235">
        <v>455.99</v>
      </c>
      <c r="F235" t="s">
        <v>5</v>
      </c>
      <c r="G235" s="4">
        <v>13.9472</v>
      </c>
      <c r="H235" s="4">
        <v>9.64E-2</v>
      </c>
      <c r="I235" t="s">
        <v>44</v>
      </c>
      <c r="J235">
        <v>3</v>
      </c>
      <c r="K235" t="s">
        <v>28</v>
      </c>
    </row>
    <row r="236" spans="1:11" hidden="1" x14ac:dyDescent="0.25">
      <c r="A236" t="s">
        <v>12</v>
      </c>
      <c r="B236" t="s">
        <v>75</v>
      </c>
      <c r="C236" t="s">
        <v>74</v>
      </c>
      <c r="D236">
        <v>456</v>
      </c>
      <c r="E236">
        <v>99999.99</v>
      </c>
      <c r="F236" t="s">
        <v>5</v>
      </c>
      <c r="G236" s="4">
        <v>65.129599999999996</v>
      </c>
      <c r="H236" s="4">
        <v>9.7599999999999992E-2</v>
      </c>
      <c r="I236" t="s">
        <v>44</v>
      </c>
      <c r="J236">
        <v>3</v>
      </c>
      <c r="K236" t="s">
        <v>28</v>
      </c>
    </row>
    <row r="237" spans="1:11" hidden="1" x14ac:dyDescent="0.25">
      <c r="A237" t="s">
        <v>15</v>
      </c>
      <c r="B237" t="s">
        <v>75</v>
      </c>
      <c r="C237" t="s">
        <v>74</v>
      </c>
      <c r="D237">
        <v>0</v>
      </c>
      <c r="E237">
        <v>0.453592</v>
      </c>
      <c r="F237" t="s">
        <v>5</v>
      </c>
      <c r="G237" s="4">
        <v>1.4024000000000001</v>
      </c>
      <c r="H237" s="4">
        <v>0.85437508245295335</v>
      </c>
      <c r="I237" t="s">
        <v>44</v>
      </c>
      <c r="J237">
        <v>3</v>
      </c>
      <c r="K237" t="s">
        <v>28</v>
      </c>
    </row>
    <row r="238" spans="1:11" hidden="1" x14ac:dyDescent="0.25">
      <c r="A238" t="s">
        <v>15</v>
      </c>
      <c r="B238" t="s">
        <v>75</v>
      </c>
      <c r="C238" t="s">
        <v>74</v>
      </c>
      <c r="D238">
        <v>0.45812792000000002</v>
      </c>
      <c r="E238">
        <v>0.90718399999999999</v>
      </c>
      <c r="F238" t="s">
        <v>5</v>
      </c>
      <c r="G238" s="4">
        <v>1.4496</v>
      </c>
      <c r="H238" s="4">
        <v>0.95843335508562755</v>
      </c>
      <c r="I238" t="s">
        <v>44</v>
      </c>
      <c r="J238">
        <v>3</v>
      </c>
      <c r="K238" t="s">
        <v>28</v>
      </c>
    </row>
    <row r="239" spans="1:11" hidden="1" x14ac:dyDescent="0.25">
      <c r="A239" t="s">
        <v>15</v>
      </c>
      <c r="B239" t="s">
        <v>75</v>
      </c>
      <c r="C239" t="s">
        <v>74</v>
      </c>
      <c r="D239">
        <v>0.91171991999999991</v>
      </c>
      <c r="E239">
        <v>1.360776</v>
      </c>
      <c r="F239" t="s">
        <v>5</v>
      </c>
      <c r="G239" s="4">
        <v>1.5432000000000001</v>
      </c>
      <c r="H239" s="4">
        <v>1.1647862008148291</v>
      </c>
      <c r="I239" t="s">
        <v>44</v>
      </c>
      <c r="J239">
        <v>3</v>
      </c>
      <c r="K239" t="s">
        <v>28</v>
      </c>
    </row>
    <row r="240" spans="1:11" hidden="1" x14ac:dyDescent="0.25">
      <c r="A240" t="s">
        <v>15</v>
      </c>
      <c r="B240" t="s">
        <v>75</v>
      </c>
      <c r="C240" t="s">
        <v>74</v>
      </c>
      <c r="D240">
        <v>1.3653119199999999</v>
      </c>
      <c r="E240">
        <v>1.814368</v>
      </c>
      <c r="F240" t="s">
        <v>5</v>
      </c>
      <c r="G240" s="4">
        <v>1.6164000000000001</v>
      </c>
      <c r="H240" s="4">
        <v>1.3261647083722818</v>
      </c>
      <c r="I240" t="s">
        <v>44</v>
      </c>
      <c r="J240">
        <v>3</v>
      </c>
      <c r="K240" t="s">
        <v>28</v>
      </c>
    </row>
    <row r="241" spans="1:11" hidden="1" x14ac:dyDescent="0.25">
      <c r="A241" t="s">
        <v>15</v>
      </c>
      <c r="B241" t="s">
        <v>75</v>
      </c>
      <c r="C241" t="s">
        <v>74</v>
      </c>
      <c r="D241">
        <v>1.8189039199999999</v>
      </c>
      <c r="E241">
        <v>2.26796</v>
      </c>
      <c r="F241" t="s">
        <v>5</v>
      </c>
      <c r="G241" s="4">
        <v>1.6819999999999999</v>
      </c>
      <c r="H241" s="4">
        <v>1.4707880703363374</v>
      </c>
      <c r="I241" t="s">
        <v>44</v>
      </c>
      <c r="J241">
        <v>3</v>
      </c>
      <c r="K241" t="s">
        <v>28</v>
      </c>
    </row>
    <row r="242" spans="1:11" hidden="1" x14ac:dyDescent="0.25">
      <c r="A242" t="s">
        <v>15</v>
      </c>
      <c r="B242" t="s">
        <v>75</v>
      </c>
      <c r="C242" t="s">
        <v>74</v>
      </c>
      <c r="D242">
        <v>2.2724959199999999</v>
      </c>
      <c r="E242">
        <v>2.721552</v>
      </c>
      <c r="F242" t="s">
        <v>5</v>
      </c>
      <c r="G242" s="4">
        <v>1.7192000000000001</v>
      </c>
      <c r="H242" s="4">
        <v>1.552800098767174</v>
      </c>
      <c r="I242" t="s">
        <v>44</v>
      </c>
      <c r="J242">
        <v>3</v>
      </c>
      <c r="K242" t="s">
        <v>28</v>
      </c>
    </row>
    <row r="243" spans="1:11" hidden="1" x14ac:dyDescent="0.25">
      <c r="A243" t="s">
        <v>15</v>
      </c>
      <c r="B243" t="s">
        <v>75</v>
      </c>
      <c r="C243" t="s">
        <v>74</v>
      </c>
      <c r="D243">
        <v>2.7260879199999999</v>
      </c>
      <c r="E243">
        <v>3.175144</v>
      </c>
      <c r="F243" t="s">
        <v>5</v>
      </c>
      <c r="G243" s="4">
        <v>1.7591999999999999</v>
      </c>
      <c r="H243" s="4">
        <v>1.640985075574525</v>
      </c>
      <c r="I243" t="s">
        <v>44</v>
      </c>
      <c r="J243">
        <v>3</v>
      </c>
      <c r="K243" t="s">
        <v>28</v>
      </c>
    </row>
    <row r="244" spans="1:11" hidden="1" x14ac:dyDescent="0.25">
      <c r="A244" t="s">
        <v>15</v>
      </c>
      <c r="B244" t="s">
        <v>75</v>
      </c>
      <c r="C244" t="s">
        <v>74</v>
      </c>
      <c r="D244">
        <v>3.1796799199999999</v>
      </c>
      <c r="E244">
        <v>3.628736</v>
      </c>
      <c r="F244" t="s">
        <v>5</v>
      </c>
      <c r="G244" s="4">
        <v>1.81</v>
      </c>
      <c r="H244" s="4">
        <v>1.7529799961198611</v>
      </c>
      <c r="I244" t="s">
        <v>44</v>
      </c>
      <c r="J244">
        <v>3</v>
      </c>
      <c r="K244" t="s">
        <v>28</v>
      </c>
    </row>
    <row r="245" spans="1:11" hidden="1" x14ac:dyDescent="0.25">
      <c r="A245" t="s">
        <v>15</v>
      </c>
      <c r="B245" t="s">
        <v>75</v>
      </c>
      <c r="C245" t="s">
        <v>74</v>
      </c>
      <c r="D245">
        <v>3.6332719199999999</v>
      </c>
      <c r="E245">
        <v>4.0823280000000004</v>
      </c>
      <c r="F245" t="s">
        <v>5</v>
      </c>
      <c r="G245" s="4">
        <v>1.8532</v>
      </c>
      <c r="H245" s="4">
        <v>1.8482197710718</v>
      </c>
      <c r="I245" t="s">
        <v>44</v>
      </c>
      <c r="J245">
        <v>3</v>
      </c>
      <c r="K245" t="s">
        <v>28</v>
      </c>
    </row>
    <row r="246" spans="1:11" hidden="1" x14ac:dyDescent="0.25">
      <c r="A246" t="s">
        <v>15</v>
      </c>
      <c r="B246" t="s">
        <v>75</v>
      </c>
      <c r="C246" t="s">
        <v>74</v>
      </c>
      <c r="D246">
        <v>4.0868639199999999</v>
      </c>
      <c r="E246">
        <v>4.53592</v>
      </c>
      <c r="F246" t="s">
        <v>5</v>
      </c>
      <c r="G246" s="4">
        <v>1.8895999999999999</v>
      </c>
      <c r="H246" s="4">
        <v>1.9284680999664898</v>
      </c>
      <c r="I246" t="s">
        <v>44</v>
      </c>
      <c r="J246">
        <v>3</v>
      </c>
      <c r="K246" t="s">
        <v>28</v>
      </c>
    </row>
    <row r="247" spans="1:11" hidden="1" x14ac:dyDescent="0.25">
      <c r="A247" t="s">
        <v>15</v>
      </c>
      <c r="B247" t="s">
        <v>75</v>
      </c>
      <c r="C247" t="s">
        <v>74</v>
      </c>
      <c r="D247">
        <v>4.5404559199999994</v>
      </c>
      <c r="E247">
        <v>4.9895119999999995</v>
      </c>
      <c r="F247" t="s">
        <v>5</v>
      </c>
      <c r="G247" s="4">
        <v>1.9356</v>
      </c>
      <c r="H247" s="4">
        <v>3.0298808232949437</v>
      </c>
      <c r="I247" t="s">
        <v>44</v>
      </c>
      <c r="J247">
        <v>3</v>
      </c>
      <c r="K247" t="s">
        <v>28</v>
      </c>
    </row>
    <row r="248" spans="1:11" hidden="1" x14ac:dyDescent="0.25">
      <c r="A248" t="s">
        <v>15</v>
      </c>
      <c r="B248" t="s">
        <v>75</v>
      </c>
      <c r="C248" t="s">
        <v>74</v>
      </c>
      <c r="D248">
        <v>4.9940479199999999</v>
      </c>
      <c r="E248">
        <v>5.4431039999999999</v>
      </c>
      <c r="F248" t="s">
        <v>5</v>
      </c>
      <c r="G248" s="4">
        <v>1.9815999999999998</v>
      </c>
      <c r="H248" s="4">
        <v>3.1312935466233971</v>
      </c>
      <c r="I248" t="s">
        <v>44</v>
      </c>
      <c r="J248">
        <v>3</v>
      </c>
      <c r="K248" t="s">
        <v>28</v>
      </c>
    </row>
    <row r="249" spans="1:11" hidden="1" x14ac:dyDescent="0.25">
      <c r="A249" t="s">
        <v>15</v>
      </c>
      <c r="B249" t="s">
        <v>75</v>
      </c>
      <c r="C249" t="s">
        <v>74</v>
      </c>
      <c r="D249">
        <v>5.4476399199999994</v>
      </c>
      <c r="E249">
        <v>5.8966960000000004</v>
      </c>
      <c r="F249" t="s">
        <v>5</v>
      </c>
      <c r="G249" s="4">
        <v>3.0276000000000001</v>
      </c>
      <c r="H249" s="4">
        <v>2.2327062699518514</v>
      </c>
      <c r="I249" t="s">
        <v>44</v>
      </c>
      <c r="J249">
        <v>3</v>
      </c>
      <c r="K249" t="s">
        <v>28</v>
      </c>
    </row>
    <row r="250" spans="1:11" hidden="1" x14ac:dyDescent="0.25">
      <c r="A250" t="s">
        <v>15</v>
      </c>
      <c r="B250" t="s">
        <v>75</v>
      </c>
      <c r="C250" t="s">
        <v>74</v>
      </c>
      <c r="D250">
        <v>5.9012319199999999</v>
      </c>
      <c r="E250">
        <v>6.3502879999999999</v>
      </c>
      <c r="F250" t="s">
        <v>5</v>
      </c>
      <c r="G250" s="4">
        <v>3.0735999999999999</v>
      </c>
      <c r="H250" s="4">
        <v>2.3341189932803048</v>
      </c>
      <c r="I250" t="s">
        <v>44</v>
      </c>
      <c r="J250">
        <v>3</v>
      </c>
      <c r="K250" t="s">
        <v>28</v>
      </c>
    </row>
    <row r="251" spans="1:11" hidden="1" x14ac:dyDescent="0.25">
      <c r="A251" t="s">
        <v>15</v>
      </c>
      <c r="B251" t="s">
        <v>75</v>
      </c>
      <c r="C251" t="s">
        <v>74</v>
      </c>
      <c r="D251">
        <v>6.3548239199999994</v>
      </c>
      <c r="E251">
        <v>6.8038799999999995</v>
      </c>
      <c r="F251" t="s">
        <v>5</v>
      </c>
      <c r="G251" s="4">
        <v>3.1196000000000002</v>
      </c>
      <c r="H251" s="4">
        <v>1.4355317166087587</v>
      </c>
      <c r="I251" t="s">
        <v>44</v>
      </c>
      <c r="J251">
        <v>3</v>
      </c>
      <c r="K251" t="s">
        <v>28</v>
      </c>
    </row>
    <row r="252" spans="1:11" hidden="1" x14ac:dyDescent="0.25">
      <c r="A252" t="s">
        <v>15</v>
      </c>
      <c r="B252" t="s">
        <v>75</v>
      </c>
      <c r="C252" t="s">
        <v>74</v>
      </c>
      <c r="D252">
        <v>6.8084159199999998</v>
      </c>
      <c r="E252">
        <v>7.2574719999999999</v>
      </c>
      <c r="F252" t="s">
        <v>5</v>
      </c>
      <c r="G252" s="4">
        <v>3.1656</v>
      </c>
      <c r="H252" s="4">
        <v>1.5369444399372125</v>
      </c>
      <c r="I252" t="s">
        <v>44</v>
      </c>
      <c r="J252">
        <v>3</v>
      </c>
      <c r="K252" t="s">
        <v>28</v>
      </c>
    </row>
    <row r="253" spans="1:11" hidden="1" x14ac:dyDescent="0.25">
      <c r="A253" t="s">
        <v>15</v>
      </c>
      <c r="B253" t="s">
        <v>75</v>
      </c>
      <c r="C253" t="s">
        <v>74</v>
      </c>
      <c r="D253">
        <v>7.2620079200000003</v>
      </c>
      <c r="E253">
        <v>7.7110640000000004</v>
      </c>
      <c r="F253" t="s">
        <v>5</v>
      </c>
      <c r="G253" s="4">
        <v>3.2115999999999998</v>
      </c>
      <c r="H253" s="4">
        <v>2.6383571632656664</v>
      </c>
      <c r="I253" t="s">
        <v>44</v>
      </c>
      <c r="J253">
        <v>3</v>
      </c>
      <c r="K253" t="s">
        <v>28</v>
      </c>
    </row>
    <row r="254" spans="1:11" hidden="1" x14ac:dyDescent="0.25">
      <c r="A254" t="s">
        <v>15</v>
      </c>
      <c r="B254" t="s">
        <v>75</v>
      </c>
      <c r="C254" t="s">
        <v>74</v>
      </c>
      <c r="D254">
        <v>7.7155999200000007</v>
      </c>
      <c r="E254">
        <v>8.1646560000000008</v>
      </c>
      <c r="F254" t="s">
        <v>5</v>
      </c>
      <c r="G254" s="4">
        <v>3.2576000000000001</v>
      </c>
      <c r="H254" s="4">
        <v>3.7397698865941202</v>
      </c>
      <c r="I254" t="s">
        <v>44</v>
      </c>
      <c r="J254">
        <v>3</v>
      </c>
      <c r="K254" t="s">
        <v>28</v>
      </c>
    </row>
    <row r="255" spans="1:11" hidden="1" x14ac:dyDescent="0.25">
      <c r="A255" t="s">
        <v>15</v>
      </c>
      <c r="B255" t="s">
        <v>75</v>
      </c>
      <c r="C255" t="s">
        <v>74</v>
      </c>
      <c r="D255">
        <v>8.1691919200000012</v>
      </c>
      <c r="E255">
        <v>8.6182479999999995</v>
      </c>
      <c r="F255" t="s">
        <v>5</v>
      </c>
      <c r="G255" s="4">
        <v>3.3036000000000003</v>
      </c>
      <c r="H255" s="4">
        <v>3.8411826099225737</v>
      </c>
      <c r="I255" t="s">
        <v>44</v>
      </c>
      <c r="J255">
        <v>3</v>
      </c>
      <c r="K255" t="s">
        <v>28</v>
      </c>
    </row>
    <row r="256" spans="1:11" hidden="1" x14ac:dyDescent="0.25">
      <c r="A256" t="s">
        <v>15</v>
      </c>
      <c r="B256" t="s">
        <v>75</v>
      </c>
      <c r="C256" t="s">
        <v>74</v>
      </c>
      <c r="D256">
        <v>8.6227839199999998</v>
      </c>
      <c r="E256">
        <v>9.0718399999999999</v>
      </c>
      <c r="F256" t="s">
        <v>5</v>
      </c>
      <c r="G256" s="4">
        <v>3.3496000000000001</v>
      </c>
      <c r="H256" s="4">
        <v>2.942595333251028</v>
      </c>
      <c r="I256" t="s">
        <v>44</v>
      </c>
      <c r="J256">
        <v>3</v>
      </c>
      <c r="K256" t="s">
        <v>28</v>
      </c>
    </row>
    <row r="257" spans="1:11" hidden="1" x14ac:dyDescent="0.25">
      <c r="A257" t="s">
        <v>15</v>
      </c>
      <c r="B257" t="s">
        <v>75</v>
      </c>
      <c r="C257" t="s">
        <v>74</v>
      </c>
      <c r="D257">
        <v>9.0763759200000003</v>
      </c>
      <c r="E257">
        <v>9.5254320000000003</v>
      </c>
      <c r="F257" t="s">
        <v>5</v>
      </c>
      <c r="G257" s="4">
        <v>3.3856000000000002</v>
      </c>
      <c r="H257" s="4">
        <v>3.0219618123776439</v>
      </c>
      <c r="I257" t="s">
        <v>44</v>
      </c>
      <c r="J257">
        <v>3</v>
      </c>
      <c r="K257" t="s">
        <v>28</v>
      </c>
    </row>
    <row r="258" spans="1:11" hidden="1" x14ac:dyDescent="0.25">
      <c r="A258" t="s">
        <v>15</v>
      </c>
      <c r="B258" t="s">
        <v>75</v>
      </c>
      <c r="C258" t="s">
        <v>74</v>
      </c>
      <c r="D258">
        <v>9.5299679200000007</v>
      </c>
      <c r="E258">
        <v>9.979023999999999</v>
      </c>
      <c r="F258" t="s">
        <v>5</v>
      </c>
      <c r="G258" s="4">
        <v>3.4215999999999998</v>
      </c>
      <c r="H258" s="4">
        <v>4.1013282915042595</v>
      </c>
      <c r="I258" t="s">
        <v>44</v>
      </c>
      <c r="J258">
        <v>3</v>
      </c>
      <c r="K258" t="s">
        <v>28</v>
      </c>
    </row>
    <row r="259" spans="1:11" hidden="1" x14ac:dyDescent="0.25">
      <c r="A259" t="s">
        <v>15</v>
      </c>
      <c r="B259" t="s">
        <v>75</v>
      </c>
      <c r="C259" t="s">
        <v>74</v>
      </c>
      <c r="D259">
        <v>9.9835599200000011</v>
      </c>
      <c r="E259">
        <v>10.432615999999999</v>
      </c>
      <c r="F259" t="s">
        <v>5</v>
      </c>
      <c r="G259" s="4">
        <v>3.4576000000000002</v>
      </c>
      <c r="H259" s="4">
        <v>4.1806947706308755</v>
      </c>
      <c r="I259" t="s">
        <v>44</v>
      </c>
      <c r="J259">
        <v>3</v>
      </c>
      <c r="K259" t="s">
        <v>28</v>
      </c>
    </row>
    <row r="260" spans="1:11" hidden="1" x14ac:dyDescent="0.25">
      <c r="A260" t="s">
        <v>15</v>
      </c>
      <c r="B260" t="s">
        <v>75</v>
      </c>
      <c r="C260" t="s">
        <v>74</v>
      </c>
      <c r="D260">
        <v>10.43715192</v>
      </c>
      <c r="E260">
        <v>10.886208</v>
      </c>
      <c r="F260" t="s">
        <v>5</v>
      </c>
      <c r="G260" s="4">
        <v>3.4935999999999998</v>
      </c>
      <c r="H260" s="4">
        <v>4.2600612497574915</v>
      </c>
      <c r="I260" t="s">
        <v>44</v>
      </c>
      <c r="J260">
        <v>3</v>
      </c>
      <c r="K260" t="s">
        <v>28</v>
      </c>
    </row>
    <row r="261" spans="1:11" hidden="1" x14ac:dyDescent="0.25">
      <c r="A261" t="s">
        <v>15</v>
      </c>
      <c r="B261" t="s">
        <v>75</v>
      </c>
      <c r="C261" t="s">
        <v>74</v>
      </c>
      <c r="D261">
        <v>10.89074392</v>
      </c>
      <c r="E261">
        <v>11.3398</v>
      </c>
      <c r="F261" t="s">
        <v>5</v>
      </c>
      <c r="G261" s="4">
        <v>3.5296000000000003</v>
      </c>
      <c r="H261" s="4">
        <v>4.3394277288841074</v>
      </c>
      <c r="I261" t="s">
        <v>44</v>
      </c>
      <c r="J261">
        <v>3</v>
      </c>
      <c r="K261" t="s">
        <v>28</v>
      </c>
    </row>
    <row r="262" spans="1:11" hidden="1" x14ac:dyDescent="0.25">
      <c r="A262" t="s">
        <v>15</v>
      </c>
      <c r="B262" t="s">
        <v>75</v>
      </c>
      <c r="C262" t="s">
        <v>74</v>
      </c>
      <c r="D262">
        <v>11.344335920000001</v>
      </c>
      <c r="E262">
        <v>11.793392000000001</v>
      </c>
      <c r="F262" t="s">
        <v>5</v>
      </c>
      <c r="G262" s="4">
        <v>3.5655999999999999</v>
      </c>
      <c r="H262" s="4">
        <v>3.4187942080107234</v>
      </c>
      <c r="I262" t="s">
        <v>44</v>
      </c>
      <c r="J262">
        <v>3</v>
      </c>
      <c r="K262" t="s">
        <v>28</v>
      </c>
    </row>
    <row r="263" spans="1:11" hidden="1" x14ac:dyDescent="0.25">
      <c r="A263" t="s">
        <v>15</v>
      </c>
      <c r="B263" t="s">
        <v>75</v>
      </c>
      <c r="C263" t="s">
        <v>74</v>
      </c>
      <c r="D263">
        <v>11.797927920000001</v>
      </c>
      <c r="E263">
        <v>12.246983999999999</v>
      </c>
      <c r="F263" t="s">
        <v>5</v>
      </c>
      <c r="G263" s="4">
        <v>3.6015999999999999</v>
      </c>
      <c r="H263" s="4">
        <v>4.4981606871373394</v>
      </c>
      <c r="I263" t="s">
        <v>44</v>
      </c>
      <c r="J263">
        <v>3</v>
      </c>
      <c r="K263" t="s">
        <v>28</v>
      </c>
    </row>
    <row r="264" spans="1:11" hidden="1" x14ac:dyDescent="0.25">
      <c r="A264" t="s">
        <v>15</v>
      </c>
      <c r="B264" t="s">
        <v>75</v>
      </c>
      <c r="C264" t="s">
        <v>74</v>
      </c>
      <c r="D264">
        <v>12.25151992</v>
      </c>
      <c r="E264">
        <v>12.700576</v>
      </c>
      <c r="F264" t="s">
        <v>5</v>
      </c>
      <c r="G264" s="4">
        <v>3.6375999999999999</v>
      </c>
      <c r="H264" s="4">
        <v>4.5775271662639554</v>
      </c>
      <c r="I264" t="s">
        <v>44</v>
      </c>
      <c r="J264">
        <v>3</v>
      </c>
      <c r="K264" t="s">
        <v>28</v>
      </c>
    </row>
    <row r="265" spans="1:11" hidden="1" x14ac:dyDescent="0.25">
      <c r="A265" t="s">
        <v>15</v>
      </c>
      <c r="B265" t="s">
        <v>75</v>
      </c>
      <c r="C265" t="s">
        <v>74</v>
      </c>
      <c r="D265">
        <v>12.70511192</v>
      </c>
      <c r="E265">
        <v>13.154168</v>
      </c>
      <c r="F265" t="s">
        <v>5</v>
      </c>
      <c r="G265" s="4">
        <v>3.6735999999999995</v>
      </c>
      <c r="H265" s="4">
        <v>3.6568936453905714</v>
      </c>
      <c r="I265" t="s">
        <v>44</v>
      </c>
      <c r="J265">
        <v>3</v>
      </c>
      <c r="K265" t="s">
        <v>28</v>
      </c>
    </row>
    <row r="266" spans="1:11" hidden="1" x14ac:dyDescent="0.25">
      <c r="A266" t="s">
        <v>15</v>
      </c>
      <c r="B266" t="s">
        <v>75</v>
      </c>
      <c r="C266" t="s">
        <v>74</v>
      </c>
      <c r="D266">
        <v>13.158703920000001</v>
      </c>
      <c r="E266">
        <v>13.607759999999999</v>
      </c>
      <c r="F266" t="s">
        <v>5</v>
      </c>
      <c r="G266" s="4">
        <v>3.7096</v>
      </c>
      <c r="H266" s="4">
        <v>3.7362601245171878</v>
      </c>
      <c r="I266" t="s">
        <v>44</v>
      </c>
      <c r="J266">
        <v>3</v>
      </c>
      <c r="K266" t="s">
        <v>28</v>
      </c>
    </row>
    <row r="267" spans="1:11" hidden="1" x14ac:dyDescent="0.25">
      <c r="A267" t="s">
        <v>15</v>
      </c>
      <c r="B267" t="s">
        <v>75</v>
      </c>
      <c r="C267" t="s">
        <v>74</v>
      </c>
      <c r="D267">
        <v>13.612295920000001</v>
      </c>
      <c r="E267">
        <v>14.061351999999999</v>
      </c>
      <c r="F267" t="s">
        <v>5</v>
      </c>
      <c r="G267" s="4">
        <v>3.7456</v>
      </c>
      <c r="H267" s="4">
        <v>3.8156266036438033</v>
      </c>
      <c r="I267" t="s">
        <v>44</v>
      </c>
      <c r="J267">
        <v>3</v>
      </c>
      <c r="K267" t="s">
        <v>28</v>
      </c>
    </row>
    <row r="268" spans="1:11" hidden="1" x14ac:dyDescent="0.25">
      <c r="A268" t="s">
        <v>15</v>
      </c>
      <c r="B268" t="s">
        <v>75</v>
      </c>
      <c r="C268" t="s">
        <v>74</v>
      </c>
      <c r="D268">
        <v>14.06588792</v>
      </c>
      <c r="E268">
        <v>14.514944</v>
      </c>
      <c r="F268" t="s">
        <v>5</v>
      </c>
      <c r="G268" s="4">
        <v>3.7816000000000001</v>
      </c>
      <c r="H268" s="4">
        <v>3.8949930827704198</v>
      </c>
      <c r="I268" t="s">
        <v>44</v>
      </c>
      <c r="J268">
        <v>3</v>
      </c>
      <c r="K268" t="s">
        <v>28</v>
      </c>
    </row>
    <row r="269" spans="1:11" hidden="1" x14ac:dyDescent="0.25">
      <c r="A269" t="s">
        <v>15</v>
      </c>
      <c r="B269" t="s">
        <v>75</v>
      </c>
      <c r="C269" t="s">
        <v>74</v>
      </c>
      <c r="D269">
        <v>14.519479919999998</v>
      </c>
      <c r="E269">
        <v>14.968536</v>
      </c>
      <c r="F269" t="s">
        <v>5</v>
      </c>
      <c r="G269" s="4">
        <v>3.8175999999999997</v>
      </c>
      <c r="H269" s="4">
        <v>2.9743595618970353</v>
      </c>
      <c r="I269" t="s">
        <v>44</v>
      </c>
      <c r="J269">
        <v>3</v>
      </c>
      <c r="K269" t="s">
        <v>28</v>
      </c>
    </row>
    <row r="270" spans="1:11" hidden="1" x14ac:dyDescent="0.25">
      <c r="A270" t="s">
        <v>15</v>
      </c>
      <c r="B270" t="s">
        <v>75</v>
      </c>
      <c r="C270" t="s">
        <v>74</v>
      </c>
      <c r="D270">
        <v>14.973071919999999</v>
      </c>
      <c r="E270">
        <v>15.422128000000001</v>
      </c>
      <c r="F270" t="s">
        <v>5</v>
      </c>
      <c r="G270" s="4">
        <v>3.8536000000000001</v>
      </c>
      <c r="H270" s="4">
        <v>5.0537260410236513</v>
      </c>
      <c r="I270" t="s">
        <v>44</v>
      </c>
      <c r="J270">
        <v>3</v>
      </c>
      <c r="K270" t="s">
        <v>28</v>
      </c>
    </row>
    <row r="271" spans="1:11" hidden="1" x14ac:dyDescent="0.25">
      <c r="A271" t="s">
        <v>15</v>
      </c>
      <c r="B271" t="s">
        <v>75</v>
      </c>
      <c r="C271" t="s">
        <v>74</v>
      </c>
      <c r="D271">
        <v>15.426663919999999</v>
      </c>
      <c r="E271">
        <v>15.875719999999999</v>
      </c>
      <c r="F271" t="s">
        <v>5</v>
      </c>
      <c r="G271" s="4">
        <v>3.8896000000000002</v>
      </c>
      <c r="H271" s="4">
        <v>6.1330925201502682</v>
      </c>
      <c r="I271" t="s">
        <v>44</v>
      </c>
      <c r="J271">
        <v>3</v>
      </c>
      <c r="K271" t="s">
        <v>28</v>
      </c>
    </row>
    <row r="272" spans="1:11" hidden="1" x14ac:dyDescent="0.25">
      <c r="A272" t="s">
        <v>15</v>
      </c>
      <c r="B272" t="s">
        <v>75</v>
      </c>
      <c r="C272" t="s">
        <v>74</v>
      </c>
      <c r="D272">
        <v>15.88025592</v>
      </c>
      <c r="E272">
        <v>16.329312000000002</v>
      </c>
      <c r="F272" t="s">
        <v>5</v>
      </c>
      <c r="G272" s="4">
        <v>3.9256000000000002</v>
      </c>
      <c r="H272" s="4">
        <v>2.2124589992768833</v>
      </c>
      <c r="I272" t="s">
        <v>44</v>
      </c>
      <c r="J272">
        <v>3</v>
      </c>
      <c r="K272" t="s">
        <v>28</v>
      </c>
    </row>
    <row r="273" spans="1:11" hidden="1" x14ac:dyDescent="0.25">
      <c r="A273" t="s">
        <v>15</v>
      </c>
      <c r="B273" t="s">
        <v>75</v>
      </c>
      <c r="C273" t="s">
        <v>74</v>
      </c>
      <c r="D273">
        <v>16.33384792</v>
      </c>
      <c r="E273">
        <v>16.782903999999998</v>
      </c>
      <c r="F273" t="s">
        <v>5</v>
      </c>
      <c r="G273" s="4">
        <v>3.9615999999999998</v>
      </c>
      <c r="H273" s="4">
        <v>5.2918254784034993</v>
      </c>
      <c r="I273" t="s">
        <v>44</v>
      </c>
      <c r="J273">
        <v>3</v>
      </c>
      <c r="K273" t="s">
        <v>28</v>
      </c>
    </row>
    <row r="274" spans="1:11" hidden="1" x14ac:dyDescent="0.25">
      <c r="A274" t="s">
        <v>15</v>
      </c>
      <c r="B274" t="s">
        <v>75</v>
      </c>
      <c r="C274" t="s">
        <v>74</v>
      </c>
      <c r="D274">
        <v>16.787439920000001</v>
      </c>
      <c r="E274">
        <v>17.236495999999999</v>
      </c>
      <c r="F274" t="s">
        <v>5</v>
      </c>
      <c r="G274" s="4">
        <v>3.9975999999999998</v>
      </c>
      <c r="H274" s="4">
        <v>2.3711919575301152</v>
      </c>
      <c r="I274" t="s">
        <v>44</v>
      </c>
      <c r="J274">
        <v>3</v>
      </c>
      <c r="K274" t="s">
        <v>28</v>
      </c>
    </row>
    <row r="275" spans="1:11" hidden="1" x14ac:dyDescent="0.25">
      <c r="A275" t="s">
        <v>15</v>
      </c>
      <c r="B275" t="s">
        <v>75</v>
      </c>
      <c r="C275" t="s">
        <v>74</v>
      </c>
      <c r="D275">
        <v>17.241031919999998</v>
      </c>
      <c r="E275">
        <v>17.690087999999999</v>
      </c>
      <c r="F275" t="s">
        <v>5</v>
      </c>
      <c r="G275" s="4">
        <v>5.0335999999999999</v>
      </c>
      <c r="H275" s="4">
        <v>5.4505584366567312</v>
      </c>
      <c r="I275" t="s">
        <v>44</v>
      </c>
      <c r="J275">
        <v>3</v>
      </c>
      <c r="K275" t="s">
        <v>28</v>
      </c>
    </row>
    <row r="276" spans="1:11" hidden="1" x14ac:dyDescent="0.25">
      <c r="A276" t="s">
        <v>15</v>
      </c>
      <c r="B276" t="s">
        <v>75</v>
      </c>
      <c r="C276" t="s">
        <v>74</v>
      </c>
      <c r="D276">
        <v>17.694623919999998</v>
      </c>
      <c r="E276">
        <v>18.14368</v>
      </c>
      <c r="F276" t="s">
        <v>5</v>
      </c>
      <c r="G276" s="4">
        <v>5.0695999999999994</v>
      </c>
      <c r="H276" s="4">
        <v>5.5299249157833472</v>
      </c>
      <c r="I276" t="s">
        <v>44</v>
      </c>
      <c r="J276">
        <v>3</v>
      </c>
      <c r="K276" t="s">
        <v>28</v>
      </c>
    </row>
    <row r="277" spans="1:11" hidden="1" x14ac:dyDescent="0.25">
      <c r="A277" t="s">
        <v>15</v>
      </c>
      <c r="B277" t="s">
        <v>75</v>
      </c>
      <c r="C277" t="s">
        <v>74</v>
      </c>
      <c r="D277">
        <v>18.148215919999998</v>
      </c>
      <c r="E277">
        <v>18.597272</v>
      </c>
      <c r="F277" t="s">
        <v>5</v>
      </c>
      <c r="G277" s="4">
        <v>5.1055999999999999</v>
      </c>
      <c r="H277" s="4">
        <v>6.6092913949099632</v>
      </c>
      <c r="I277" t="s">
        <v>44</v>
      </c>
      <c r="J277">
        <v>3</v>
      </c>
      <c r="K277" t="s">
        <v>28</v>
      </c>
    </row>
    <row r="278" spans="1:11" hidden="1" x14ac:dyDescent="0.25">
      <c r="A278" t="s">
        <v>15</v>
      </c>
      <c r="B278" t="s">
        <v>75</v>
      </c>
      <c r="C278" t="s">
        <v>74</v>
      </c>
      <c r="D278">
        <v>18.601807919999999</v>
      </c>
      <c r="E278">
        <v>19.050864000000001</v>
      </c>
      <c r="F278" t="s">
        <v>5</v>
      </c>
      <c r="G278" s="4">
        <v>5.1416000000000004</v>
      </c>
      <c r="H278" s="4">
        <v>2.6886578740365792</v>
      </c>
      <c r="I278" t="s">
        <v>44</v>
      </c>
      <c r="J278">
        <v>3</v>
      </c>
      <c r="K278" t="s">
        <v>28</v>
      </c>
    </row>
    <row r="279" spans="1:11" hidden="1" x14ac:dyDescent="0.25">
      <c r="A279" t="s">
        <v>15</v>
      </c>
      <c r="B279" t="s">
        <v>75</v>
      </c>
      <c r="C279" t="s">
        <v>74</v>
      </c>
      <c r="D279">
        <v>19.055399919999999</v>
      </c>
      <c r="E279">
        <v>19.504456000000001</v>
      </c>
      <c r="F279" t="s">
        <v>5</v>
      </c>
      <c r="G279" s="4">
        <v>5.1776</v>
      </c>
      <c r="H279" s="4">
        <v>5.7680243531631952</v>
      </c>
      <c r="I279" t="s">
        <v>44</v>
      </c>
      <c r="J279">
        <v>3</v>
      </c>
      <c r="K279" t="s">
        <v>28</v>
      </c>
    </row>
    <row r="280" spans="1:11" hidden="1" x14ac:dyDescent="0.25">
      <c r="A280" t="s">
        <v>15</v>
      </c>
      <c r="B280" t="s">
        <v>75</v>
      </c>
      <c r="C280" t="s">
        <v>74</v>
      </c>
      <c r="D280">
        <v>19.50899192</v>
      </c>
      <c r="E280">
        <v>19.958047999999998</v>
      </c>
      <c r="F280" t="s">
        <v>5</v>
      </c>
      <c r="G280" s="4">
        <v>5.2135999999999996</v>
      </c>
      <c r="H280" s="4">
        <v>6.8473908322898112</v>
      </c>
      <c r="I280" t="s">
        <v>44</v>
      </c>
      <c r="J280">
        <v>3</v>
      </c>
      <c r="K280" t="s">
        <v>28</v>
      </c>
    </row>
    <row r="281" spans="1:11" hidden="1" x14ac:dyDescent="0.25">
      <c r="A281" t="s">
        <v>15</v>
      </c>
      <c r="B281" t="s">
        <v>75</v>
      </c>
      <c r="C281" t="s">
        <v>74</v>
      </c>
      <c r="D281">
        <v>19.96258392</v>
      </c>
      <c r="E281">
        <v>20.411639999999998</v>
      </c>
      <c r="F281" t="s">
        <v>5</v>
      </c>
      <c r="G281" s="4">
        <v>5.2496</v>
      </c>
      <c r="H281" s="4">
        <v>2.9267573114164271</v>
      </c>
      <c r="I281" t="s">
        <v>44</v>
      </c>
      <c r="J281">
        <v>3</v>
      </c>
      <c r="K281" t="s">
        <v>28</v>
      </c>
    </row>
    <row r="282" spans="1:11" hidden="1" x14ac:dyDescent="0.25">
      <c r="A282" t="s">
        <v>15</v>
      </c>
      <c r="B282" t="s">
        <v>75</v>
      </c>
      <c r="C282" t="s">
        <v>74</v>
      </c>
      <c r="D282">
        <v>20.416175920000001</v>
      </c>
      <c r="E282">
        <v>20.865231999999999</v>
      </c>
      <c r="F282" t="s">
        <v>5</v>
      </c>
      <c r="G282" s="4">
        <v>5.2856000000000005</v>
      </c>
      <c r="H282" s="4">
        <v>5.006123790543044</v>
      </c>
      <c r="I282" t="s">
        <v>44</v>
      </c>
      <c r="J282">
        <v>3</v>
      </c>
      <c r="K282" t="s">
        <v>28</v>
      </c>
    </row>
    <row r="283" spans="1:11" hidden="1" x14ac:dyDescent="0.25">
      <c r="A283" t="s">
        <v>15</v>
      </c>
      <c r="B283" t="s">
        <v>75</v>
      </c>
      <c r="C283" t="s">
        <v>74</v>
      </c>
      <c r="D283">
        <v>20.869767919999997</v>
      </c>
      <c r="E283">
        <v>21.318823999999999</v>
      </c>
      <c r="F283" t="s">
        <v>5</v>
      </c>
      <c r="G283" s="4">
        <v>5.3216000000000001</v>
      </c>
      <c r="H283" s="4">
        <v>3.0854902696696591</v>
      </c>
      <c r="I283" t="s">
        <v>44</v>
      </c>
      <c r="J283">
        <v>3</v>
      </c>
      <c r="K283" t="s">
        <v>28</v>
      </c>
    </row>
    <row r="284" spans="1:11" hidden="1" x14ac:dyDescent="0.25">
      <c r="A284" t="s">
        <v>15</v>
      </c>
      <c r="B284" t="s">
        <v>75</v>
      </c>
      <c r="C284" t="s">
        <v>74</v>
      </c>
      <c r="D284">
        <v>21.323359919999998</v>
      </c>
      <c r="E284">
        <v>21.772416</v>
      </c>
      <c r="F284" t="s">
        <v>5</v>
      </c>
      <c r="G284" s="4">
        <v>5.3575999999999997</v>
      </c>
      <c r="H284" s="4">
        <v>5.1648567487962751</v>
      </c>
      <c r="I284" t="s">
        <v>44</v>
      </c>
      <c r="J284">
        <v>3</v>
      </c>
      <c r="K284" t="s">
        <v>28</v>
      </c>
    </row>
    <row r="285" spans="1:11" hidden="1" x14ac:dyDescent="0.25">
      <c r="A285" t="s">
        <v>15</v>
      </c>
      <c r="B285" t="s">
        <v>75</v>
      </c>
      <c r="C285" t="s">
        <v>74</v>
      </c>
      <c r="D285">
        <v>21.776951919999998</v>
      </c>
      <c r="E285">
        <v>22.226008</v>
      </c>
      <c r="F285" t="s">
        <v>5</v>
      </c>
      <c r="G285" s="4">
        <v>5.3935999999999993</v>
      </c>
      <c r="H285" s="4">
        <v>5.2442232279228911</v>
      </c>
      <c r="I285" t="s">
        <v>44</v>
      </c>
      <c r="J285">
        <v>3</v>
      </c>
      <c r="K285" t="s">
        <v>28</v>
      </c>
    </row>
    <row r="286" spans="1:11" hidden="1" x14ac:dyDescent="0.25">
      <c r="A286" t="s">
        <v>15</v>
      </c>
      <c r="B286" t="s">
        <v>75</v>
      </c>
      <c r="C286" t="s">
        <v>74</v>
      </c>
      <c r="D286">
        <v>22.230543919999999</v>
      </c>
      <c r="E286">
        <v>22.679600000000001</v>
      </c>
      <c r="F286" t="s">
        <v>5</v>
      </c>
      <c r="G286" s="4">
        <v>5.4296000000000006</v>
      </c>
      <c r="H286" s="4">
        <v>3.3235897070495071</v>
      </c>
      <c r="I286" t="s">
        <v>44</v>
      </c>
      <c r="J286">
        <v>3</v>
      </c>
      <c r="K286" t="s">
        <v>28</v>
      </c>
    </row>
    <row r="287" spans="1:11" hidden="1" x14ac:dyDescent="0.25">
      <c r="A287" t="s">
        <v>15</v>
      </c>
      <c r="B287" t="s">
        <v>75</v>
      </c>
      <c r="C287" t="s">
        <v>74</v>
      </c>
      <c r="D287">
        <v>22.684135919999999</v>
      </c>
      <c r="E287">
        <v>23.133192000000001</v>
      </c>
      <c r="F287" t="s">
        <v>5</v>
      </c>
      <c r="G287" s="4">
        <v>5.4668000000000001</v>
      </c>
      <c r="H287" s="4">
        <v>6.4056017354803441</v>
      </c>
      <c r="I287" t="s">
        <v>44</v>
      </c>
      <c r="J287">
        <v>3</v>
      </c>
      <c r="K287" t="s">
        <v>28</v>
      </c>
    </row>
    <row r="288" spans="1:11" hidden="1" x14ac:dyDescent="0.25">
      <c r="A288" t="s">
        <v>15</v>
      </c>
      <c r="B288" t="s">
        <v>75</v>
      </c>
      <c r="C288" t="s">
        <v>74</v>
      </c>
      <c r="D288">
        <v>23.13772792</v>
      </c>
      <c r="E288">
        <v>23.586784000000002</v>
      </c>
      <c r="F288" t="s">
        <v>5</v>
      </c>
      <c r="G288" s="4">
        <v>5.5039999999999996</v>
      </c>
      <c r="H288" s="4">
        <v>7.4876137639111802</v>
      </c>
      <c r="I288" t="s">
        <v>44</v>
      </c>
      <c r="J288">
        <v>3</v>
      </c>
      <c r="K288" t="s">
        <v>28</v>
      </c>
    </row>
    <row r="289" spans="1:11" hidden="1" x14ac:dyDescent="0.25">
      <c r="A289" t="s">
        <v>15</v>
      </c>
      <c r="B289" t="s">
        <v>75</v>
      </c>
      <c r="C289" t="s">
        <v>74</v>
      </c>
      <c r="D289">
        <v>23.59131992</v>
      </c>
      <c r="E289">
        <v>24.040375999999998</v>
      </c>
      <c r="F289" t="s">
        <v>5</v>
      </c>
      <c r="G289" s="4">
        <v>5.5411999999999999</v>
      </c>
      <c r="H289" s="4">
        <v>5.5696257923420172</v>
      </c>
      <c r="I289" t="s">
        <v>44</v>
      </c>
      <c r="J289">
        <v>3</v>
      </c>
      <c r="K289" t="s">
        <v>28</v>
      </c>
    </row>
    <row r="290" spans="1:11" hidden="1" x14ac:dyDescent="0.25">
      <c r="A290" t="s">
        <v>15</v>
      </c>
      <c r="B290" t="s">
        <v>75</v>
      </c>
      <c r="C290" t="s">
        <v>74</v>
      </c>
      <c r="D290">
        <v>24.044911920000001</v>
      </c>
      <c r="E290">
        <v>24.493967999999999</v>
      </c>
      <c r="F290" t="s">
        <v>5</v>
      </c>
      <c r="G290" s="4">
        <v>5.5784000000000002</v>
      </c>
      <c r="H290" s="4">
        <v>6.6516378207728533</v>
      </c>
      <c r="I290" t="s">
        <v>44</v>
      </c>
      <c r="J290">
        <v>3</v>
      </c>
      <c r="K290" t="s">
        <v>28</v>
      </c>
    </row>
    <row r="291" spans="1:11" hidden="1" x14ac:dyDescent="0.25">
      <c r="A291" t="s">
        <v>15</v>
      </c>
      <c r="B291" t="s">
        <v>75</v>
      </c>
      <c r="C291" t="s">
        <v>74</v>
      </c>
      <c r="D291">
        <v>24.498503919999997</v>
      </c>
      <c r="E291">
        <v>24.947559999999999</v>
      </c>
      <c r="F291" t="s">
        <v>5</v>
      </c>
      <c r="G291" s="4">
        <v>5.6156000000000006</v>
      </c>
      <c r="H291" s="4">
        <v>7.7336498492036894</v>
      </c>
      <c r="I291" t="s">
        <v>44</v>
      </c>
      <c r="J291">
        <v>3</v>
      </c>
      <c r="K291" t="s">
        <v>28</v>
      </c>
    </row>
    <row r="292" spans="1:11" hidden="1" x14ac:dyDescent="0.25">
      <c r="A292" t="s">
        <v>15</v>
      </c>
      <c r="B292" t="s">
        <v>75</v>
      </c>
      <c r="C292" t="s">
        <v>74</v>
      </c>
      <c r="D292">
        <v>24.952095919999998</v>
      </c>
      <c r="E292">
        <v>25.401152</v>
      </c>
      <c r="F292" t="s">
        <v>5</v>
      </c>
      <c r="G292" s="4">
        <v>5.6528000000000009</v>
      </c>
      <c r="H292" s="4">
        <v>5.8156618776345264</v>
      </c>
      <c r="I292" t="s">
        <v>44</v>
      </c>
      <c r="J292">
        <v>3</v>
      </c>
      <c r="K292" t="s">
        <v>28</v>
      </c>
    </row>
    <row r="293" spans="1:11" hidden="1" x14ac:dyDescent="0.25">
      <c r="A293" t="s">
        <v>15</v>
      </c>
      <c r="B293" t="s">
        <v>75</v>
      </c>
      <c r="C293" t="s">
        <v>74</v>
      </c>
      <c r="D293">
        <v>25.405687919999998</v>
      </c>
      <c r="E293">
        <v>25.854744</v>
      </c>
      <c r="F293" t="s">
        <v>5</v>
      </c>
      <c r="G293" s="4">
        <v>5.6899999999999995</v>
      </c>
      <c r="H293" s="4">
        <v>4.8976739060653616</v>
      </c>
      <c r="I293" t="s">
        <v>44</v>
      </c>
      <c r="J293">
        <v>3</v>
      </c>
      <c r="K293" t="s">
        <v>28</v>
      </c>
    </row>
    <row r="294" spans="1:11" hidden="1" x14ac:dyDescent="0.25">
      <c r="A294" t="s">
        <v>15</v>
      </c>
      <c r="B294" t="s">
        <v>75</v>
      </c>
      <c r="C294" t="s">
        <v>74</v>
      </c>
      <c r="D294">
        <v>25.859279919999999</v>
      </c>
      <c r="E294">
        <v>26.308336000000001</v>
      </c>
      <c r="F294" t="s">
        <v>5</v>
      </c>
      <c r="G294" s="4">
        <v>5.7271999999999998</v>
      </c>
      <c r="H294" s="4">
        <v>6.9796859344961995</v>
      </c>
      <c r="I294" t="s">
        <v>44</v>
      </c>
      <c r="J294">
        <v>3</v>
      </c>
      <c r="K294" t="s">
        <v>28</v>
      </c>
    </row>
    <row r="295" spans="1:11" hidden="1" x14ac:dyDescent="0.25">
      <c r="A295" t="s">
        <v>15</v>
      </c>
      <c r="B295" t="s">
        <v>75</v>
      </c>
      <c r="C295" t="s">
        <v>74</v>
      </c>
      <c r="D295">
        <v>26.312871919999999</v>
      </c>
      <c r="E295">
        <v>26.761928000000001</v>
      </c>
      <c r="F295" t="s">
        <v>5</v>
      </c>
      <c r="G295" s="4">
        <v>5.7644000000000002</v>
      </c>
      <c r="H295" s="4">
        <v>6.0616979629270373</v>
      </c>
      <c r="I295" t="s">
        <v>44</v>
      </c>
      <c r="J295">
        <v>3</v>
      </c>
      <c r="K295" t="s">
        <v>28</v>
      </c>
    </row>
    <row r="296" spans="1:11" hidden="1" x14ac:dyDescent="0.25">
      <c r="A296" t="s">
        <v>15</v>
      </c>
      <c r="B296" t="s">
        <v>75</v>
      </c>
      <c r="C296" t="s">
        <v>74</v>
      </c>
      <c r="D296">
        <v>26.76646392</v>
      </c>
      <c r="E296">
        <v>27.215519999999998</v>
      </c>
      <c r="F296" t="s">
        <v>5</v>
      </c>
      <c r="G296" s="4">
        <v>5.8016000000000005</v>
      </c>
      <c r="H296" s="4">
        <v>6.1437099913578717</v>
      </c>
      <c r="I296" t="s">
        <v>44</v>
      </c>
      <c r="J296">
        <v>3</v>
      </c>
      <c r="K296" t="s">
        <v>28</v>
      </c>
    </row>
    <row r="297" spans="1:11" hidden="1" x14ac:dyDescent="0.25">
      <c r="A297" t="s">
        <v>15</v>
      </c>
      <c r="B297" t="s">
        <v>75</v>
      </c>
      <c r="C297" t="s">
        <v>74</v>
      </c>
      <c r="D297">
        <v>27.22005592</v>
      </c>
      <c r="E297">
        <v>27.669111999999998</v>
      </c>
      <c r="F297" t="s">
        <v>5</v>
      </c>
      <c r="G297" s="4">
        <v>5.8388000000000009</v>
      </c>
      <c r="H297" s="4">
        <v>7.2257220197887104</v>
      </c>
      <c r="I297" t="s">
        <v>44</v>
      </c>
      <c r="J297">
        <v>3</v>
      </c>
      <c r="K297" t="s">
        <v>28</v>
      </c>
    </row>
    <row r="298" spans="1:11" hidden="1" x14ac:dyDescent="0.25">
      <c r="A298" t="s">
        <v>15</v>
      </c>
      <c r="B298" t="s">
        <v>75</v>
      </c>
      <c r="C298" t="s">
        <v>74</v>
      </c>
      <c r="D298">
        <v>27.673647920000001</v>
      </c>
      <c r="E298">
        <v>28.122703999999999</v>
      </c>
      <c r="F298" t="s">
        <v>5</v>
      </c>
      <c r="G298" s="4">
        <v>5.8760000000000003</v>
      </c>
      <c r="H298" s="4">
        <v>3.3077340482195448</v>
      </c>
      <c r="I298" t="s">
        <v>44</v>
      </c>
      <c r="J298">
        <v>3</v>
      </c>
      <c r="K298" t="s">
        <v>28</v>
      </c>
    </row>
    <row r="299" spans="1:11" hidden="1" x14ac:dyDescent="0.25">
      <c r="A299" t="s">
        <v>15</v>
      </c>
      <c r="B299" t="s">
        <v>75</v>
      </c>
      <c r="C299" t="s">
        <v>74</v>
      </c>
      <c r="D299">
        <v>28.127239919999997</v>
      </c>
      <c r="E299">
        <v>28.576295999999999</v>
      </c>
      <c r="F299" t="s">
        <v>5</v>
      </c>
      <c r="G299" s="4">
        <v>5.9132000000000007</v>
      </c>
      <c r="H299" s="4">
        <v>9.3897460766503826</v>
      </c>
      <c r="I299" t="s">
        <v>44</v>
      </c>
      <c r="J299">
        <v>3</v>
      </c>
      <c r="K299" t="s">
        <v>28</v>
      </c>
    </row>
    <row r="300" spans="1:11" hidden="1" x14ac:dyDescent="0.25">
      <c r="A300" t="s">
        <v>15</v>
      </c>
      <c r="B300" t="s">
        <v>75</v>
      </c>
      <c r="C300" t="s">
        <v>74</v>
      </c>
      <c r="D300">
        <v>28.580831919999998</v>
      </c>
      <c r="E300">
        <v>29.029888</v>
      </c>
      <c r="F300" t="s">
        <v>5</v>
      </c>
      <c r="G300" s="4">
        <v>5.9504000000000001</v>
      </c>
      <c r="H300" s="4">
        <v>5.4717581050812178</v>
      </c>
      <c r="I300" t="s">
        <v>44</v>
      </c>
      <c r="J300">
        <v>3</v>
      </c>
      <c r="K300" t="s">
        <v>28</v>
      </c>
    </row>
    <row r="301" spans="1:11" hidden="1" x14ac:dyDescent="0.25">
      <c r="A301" t="s">
        <v>15</v>
      </c>
      <c r="B301" t="s">
        <v>75</v>
      </c>
      <c r="C301" t="s">
        <v>74</v>
      </c>
      <c r="D301">
        <v>29.034423920000002</v>
      </c>
      <c r="E301">
        <v>29.48348</v>
      </c>
      <c r="F301" t="s">
        <v>5</v>
      </c>
      <c r="G301" s="4">
        <v>5.9876000000000005</v>
      </c>
      <c r="H301" s="4">
        <v>6.5537701335120566</v>
      </c>
      <c r="I301" t="s">
        <v>44</v>
      </c>
      <c r="J301">
        <v>3</v>
      </c>
      <c r="K301" t="s">
        <v>28</v>
      </c>
    </row>
    <row r="302" spans="1:11" hidden="1" x14ac:dyDescent="0.25">
      <c r="A302" t="s">
        <v>15</v>
      </c>
      <c r="B302" t="s">
        <v>75</v>
      </c>
      <c r="C302" t="s">
        <v>74</v>
      </c>
      <c r="D302">
        <v>29.488015920000002</v>
      </c>
      <c r="E302">
        <v>29.937072000000001</v>
      </c>
      <c r="F302" t="s">
        <v>5</v>
      </c>
      <c r="G302" s="4">
        <v>7.0248000000000008</v>
      </c>
      <c r="H302" s="4">
        <v>4.6357821619428918</v>
      </c>
      <c r="I302" t="s">
        <v>44</v>
      </c>
      <c r="J302">
        <v>3</v>
      </c>
      <c r="K302" t="s">
        <v>28</v>
      </c>
    </row>
    <row r="303" spans="1:11" hidden="1" x14ac:dyDescent="0.25">
      <c r="A303" t="s">
        <v>15</v>
      </c>
      <c r="B303" t="s">
        <v>75</v>
      </c>
      <c r="C303" t="s">
        <v>74</v>
      </c>
      <c r="D303">
        <v>29.941607920000003</v>
      </c>
      <c r="E303">
        <v>30.390664000000001</v>
      </c>
      <c r="F303" t="s">
        <v>5</v>
      </c>
      <c r="G303" s="4">
        <v>7.0620000000000003</v>
      </c>
      <c r="H303" s="4">
        <v>5.7177941903737288</v>
      </c>
      <c r="I303" t="s">
        <v>44</v>
      </c>
      <c r="J303">
        <v>3</v>
      </c>
      <c r="K303" t="s">
        <v>28</v>
      </c>
    </row>
    <row r="304" spans="1:11" hidden="1" x14ac:dyDescent="0.25">
      <c r="A304" t="s">
        <v>15</v>
      </c>
      <c r="B304" t="s">
        <v>75</v>
      </c>
      <c r="C304" t="s">
        <v>74</v>
      </c>
      <c r="D304">
        <v>30.395199920000003</v>
      </c>
      <c r="E304">
        <v>30.844256000000001</v>
      </c>
      <c r="F304" t="s">
        <v>5</v>
      </c>
      <c r="G304" s="4">
        <v>7.0991999999999997</v>
      </c>
      <c r="H304" s="4">
        <v>6.7998062188045649</v>
      </c>
      <c r="I304" t="s">
        <v>44</v>
      </c>
      <c r="J304">
        <v>3</v>
      </c>
      <c r="K304" t="s">
        <v>28</v>
      </c>
    </row>
    <row r="305" spans="1:11" hidden="1" x14ac:dyDescent="0.25">
      <c r="A305" t="s">
        <v>15</v>
      </c>
      <c r="B305" t="s">
        <v>75</v>
      </c>
      <c r="C305" t="s">
        <v>74</v>
      </c>
      <c r="D305">
        <v>30.848791920000004</v>
      </c>
      <c r="E305">
        <v>31.297847999999998</v>
      </c>
      <c r="F305" t="s">
        <v>5</v>
      </c>
      <c r="G305" s="4">
        <v>7.1364000000000001</v>
      </c>
      <c r="H305" s="4">
        <v>7.8818182472354019</v>
      </c>
      <c r="I305" t="s">
        <v>44</v>
      </c>
      <c r="J305">
        <v>3</v>
      </c>
      <c r="K305" t="s">
        <v>28</v>
      </c>
    </row>
    <row r="306" spans="1:11" hidden="1" x14ac:dyDescent="0.25">
      <c r="A306" t="s">
        <v>15</v>
      </c>
      <c r="B306" t="s">
        <v>75</v>
      </c>
      <c r="C306" t="s">
        <v>74</v>
      </c>
      <c r="D306">
        <v>31.30238392</v>
      </c>
      <c r="E306">
        <v>31.751439999999999</v>
      </c>
      <c r="F306" t="s">
        <v>5</v>
      </c>
      <c r="G306" s="4">
        <v>7.1736000000000004</v>
      </c>
      <c r="H306" s="4">
        <v>8.963830275666238</v>
      </c>
      <c r="I306" t="s">
        <v>44</v>
      </c>
      <c r="J306">
        <v>3</v>
      </c>
      <c r="K306" t="s">
        <v>28</v>
      </c>
    </row>
    <row r="307" spans="1:11" hidden="1" x14ac:dyDescent="0.25">
      <c r="A307" t="s">
        <v>15</v>
      </c>
      <c r="B307" t="s">
        <v>75</v>
      </c>
      <c r="C307" t="s">
        <v>74</v>
      </c>
      <c r="D307">
        <v>31.755975920000001</v>
      </c>
      <c r="E307">
        <v>32.205032000000003</v>
      </c>
      <c r="F307" t="s">
        <v>5</v>
      </c>
      <c r="G307" s="4">
        <v>7.2064000000000004</v>
      </c>
      <c r="H307" s="4">
        <v>9.0361419566482652</v>
      </c>
      <c r="I307" t="s">
        <v>44</v>
      </c>
      <c r="J307">
        <v>3</v>
      </c>
      <c r="K307" t="s">
        <v>28</v>
      </c>
    </row>
    <row r="308" spans="1:11" hidden="1" x14ac:dyDescent="0.25">
      <c r="A308" t="s">
        <v>15</v>
      </c>
      <c r="B308" t="s">
        <v>75</v>
      </c>
      <c r="C308" t="s">
        <v>74</v>
      </c>
      <c r="D308">
        <v>32.209567920000005</v>
      </c>
      <c r="E308">
        <v>32.658624000000003</v>
      </c>
      <c r="F308" t="s">
        <v>5</v>
      </c>
      <c r="G308" s="4">
        <v>7.2392000000000003</v>
      </c>
      <c r="H308" s="4">
        <v>8.1084536376302943</v>
      </c>
      <c r="I308" t="s">
        <v>44</v>
      </c>
      <c r="J308">
        <v>3</v>
      </c>
      <c r="K308" t="s">
        <v>28</v>
      </c>
    </row>
    <row r="309" spans="1:11" hidden="1" x14ac:dyDescent="0.25">
      <c r="A309" t="s">
        <v>15</v>
      </c>
      <c r="B309" t="s">
        <v>75</v>
      </c>
      <c r="C309" t="s">
        <v>74</v>
      </c>
      <c r="D309">
        <v>32.663159920000005</v>
      </c>
      <c r="E309">
        <v>33.112215999999997</v>
      </c>
      <c r="F309" t="s">
        <v>5</v>
      </c>
      <c r="G309" s="4">
        <v>7.2720000000000002</v>
      </c>
      <c r="H309" s="4">
        <v>7.1807653186123215</v>
      </c>
      <c r="I309" t="s">
        <v>44</v>
      </c>
      <c r="J309">
        <v>3</v>
      </c>
      <c r="K309" t="s">
        <v>28</v>
      </c>
    </row>
    <row r="310" spans="1:11" hidden="1" x14ac:dyDescent="0.25">
      <c r="A310" t="s">
        <v>15</v>
      </c>
      <c r="B310" t="s">
        <v>75</v>
      </c>
      <c r="C310" t="s">
        <v>74</v>
      </c>
      <c r="D310">
        <v>33.116751919999999</v>
      </c>
      <c r="E310">
        <v>33.565807999999997</v>
      </c>
      <c r="F310" t="s">
        <v>5</v>
      </c>
      <c r="G310" s="4">
        <v>7.3048000000000002</v>
      </c>
      <c r="H310" s="4">
        <v>7.2530769995943487</v>
      </c>
      <c r="I310" t="s">
        <v>44</v>
      </c>
      <c r="J310">
        <v>3</v>
      </c>
      <c r="K310" t="s">
        <v>28</v>
      </c>
    </row>
    <row r="311" spans="1:11" hidden="1" x14ac:dyDescent="0.25">
      <c r="A311" t="s">
        <v>15</v>
      </c>
      <c r="B311" t="s">
        <v>75</v>
      </c>
      <c r="C311" t="s">
        <v>74</v>
      </c>
      <c r="D311">
        <v>33.570343919999999</v>
      </c>
      <c r="E311">
        <v>34.019399999999997</v>
      </c>
      <c r="F311" t="s">
        <v>5</v>
      </c>
      <c r="G311" s="4">
        <v>7.3376000000000001</v>
      </c>
      <c r="H311" s="4">
        <v>8.3253886805763777</v>
      </c>
      <c r="I311" t="s">
        <v>44</v>
      </c>
      <c r="J311">
        <v>3</v>
      </c>
      <c r="K311" t="s">
        <v>28</v>
      </c>
    </row>
    <row r="312" spans="1:11" hidden="1" x14ac:dyDescent="0.25">
      <c r="A312" t="s">
        <v>15</v>
      </c>
      <c r="B312" t="s">
        <v>75</v>
      </c>
      <c r="C312" t="s">
        <v>74</v>
      </c>
      <c r="D312">
        <v>34.02393592</v>
      </c>
      <c r="E312">
        <v>34.472991999999998</v>
      </c>
      <c r="F312" t="s">
        <v>5</v>
      </c>
      <c r="G312" s="4">
        <v>7.3704000000000001</v>
      </c>
      <c r="H312" s="4">
        <v>6.3977003615584058</v>
      </c>
      <c r="I312" t="s">
        <v>44</v>
      </c>
      <c r="J312">
        <v>3</v>
      </c>
      <c r="K312" t="s">
        <v>28</v>
      </c>
    </row>
    <row r="313" spans="1:11" hidden="1" x14ac:dyDescent="0.25">
      <c r="A313" t="s">
        <v>15</v>
      </c>
      <c r="B313" t="s">
        <v>75</v>
      </c>
      <c r="C313" t="s">
        <v>74</v>
      </c>
      <c r="D313">
        <v>34.47752792</v>
      </c>
      <c r="E313">
        <v>34.926583999999998</v>
      </c>
      <c r="F313" t="s">
        <v>5</v>
      </c>
      <c r="G313" s="4">
        <v>7.4032</v>
      </c>
      <c r="H313" s="4">
        <v>4.4700120425404339</v>
      </c>
      <c r="I313" t="s">
        <v>44</v>
      </c>
      <c r="J313">
        <v>3</v>
      </c>
      <c r="K313" t="s">
        <v>28</v>
      </c>
    </row>
    <row r="314" spans="1:11" hidden="1" x14ac:dyDescent="0.25">
      <c r="A314" t="s">
        <v>15</v>
      </c>
      <c r="B314" t="s">
        <v>75</v>
      </c>
      <c r="C314" t="s">
        <v>74</v>
      </c>
      <c r="D314">
        <v>34.93111992</v>
      </c>
      <c r="E314">
        <v>35.380175999999999</v>
      </c>
      <c r="F314" t="s">
        <v>5</v>
      </c>
      <c r="G314" s="4">
        <v>7.4359999999999999</v>
      </c>
      <c r="H314" s="4">
        <v>8.5423237235224612</v>
      </c>
      <c r="I314" t="s">
        <v>44</v>
      </c>
      <c r="J314">
        <v>3</v>
      </c>
      <c r="K314" t="s">
        <v>28</v>
      </c>
    </row>
    <row r="315" spans="1:11" hidden="1" x14ac:dyDescent="0.25">
      <c r="A315" t="s">
        <v>15</v>
      </c>
      <c r="B315" t="s">
        <v>75</v>
      </c>
      <c r="C315" t="s">
        <v>74</v>
      </c>
      <c r="D315">
        <v>35.384711920000001</v>
      </c>
      <c r="E315">
        <v>35.833767999999999</v>
      </c>
      <c r="F315" t="s">
        <v>5</v>
      </c>
      <c r="G315" s="4">
        <v>7.4687999999999999</v>
      </c>
      <c r="H315" s="4">
        <v>5.6146354045044893</v>
      </c>
      <c r="I315" t="s">
        <v>44</v>
      </c>
      <c r="J315">
        <v>3</v>
      </c>
      <c r="K315" t="s">
        <v>28</v>
      </c>
    </row>
    <row r="316" spans="1:11" hidden="1" x14ac:dyDescent="0.25">
      <c r="A316" t="s">
        <v>15</v>
      </c>
      <c r="B316" t="s">
        <v>75</v>
      </c>
      <c r="C316" t="s">
        <v>74</v>
      </c>
      <c r="D316">
        <v>35.838303920000001</v>
      </c>
      <c r="E316">
        <v>36.28736</v>
      </c>
      <c r="F316" t="s">
        <v>5</v>
      </c>
      <c r="G316" s="4">
        <v>7.5015999999999998</v>
      </c>
      <c r="H316" s="4">
        <v>6.6869470854865165</v>
      </c>
      <c r="I316" t="s">
        <v>44</v>
      </c>
      <c r="J316">
        <v>3</v>
      </c>
      <c r="K316" t="s">
        <v>28</v>
      </c>
    </row>
    <row r="317" spans="1:11" hidden="1" x14ac:dyDescent="0.25">
      <c r="A317" t="s">
        <v>15</v>
      </c>
      <c r="B317" t="s">
        <v>75</v>
      </c>
      <c r="C317" t="s">
        <v>74</v>
      </c>
      <c r="D317">
        <v>36.291895920000002</v>
      </c>
      <c r="E317">
        <v>36.740952</v>
      </c>
      <c r="F317" t="s">
        <v>5</v>
      </c>
      <c r="G317" s="4">
        <v>7.5344000000000007</v>
      </c>
      <c r="H317" s="4">
        <v>5.7592587664685455</v>
      </c>
      <c r="I317" t="s">
        <v>44</v>
      </c>
      <c r="J317">
        <v>3</v>
      </c>
      <c r="K317" t="s">
        <v>28</v>
      </c>
    </row>
    <row r="318" spans="1:11" hidden="1" x14ac:dyDescent="0.25">
      <c r="A318" t="s">
        <v>15</v>
      </c>
      <c r="B318" t="s">
        <v>75</v>
      </c>
      <c r="C318" t="s">
        <v>74</v>
      </c>
      <c r="D318">
        <v>36.745487920000002</v>
      </c>
      <c r="E318">
        <v>37.194544</v>
      </c>
      <c r="F318" t="s">
        <v>5</v>
      </c>
      <c r="G318" s="4">
        <v>7.5671999999999997</v>
      </c>
      <c r="H318" s="4">
        <v>10.831570447450574</v>
      </c>
      <c r="I318" t="s">
        <v>44</v>
      </c>
      <c r="J318">
        <v>3</v>
      </c>
      <c r="K318" t="s">
        <v>28</v>
      </c>
    </row>
    <row r="319" spans="1:11" hidden="1" x14ac:dyDescent="0.25">
      <c r="A319" t="s">
        <v>15</v>
      </c>
      <c r="B319" t="s">
        <v>75</v>
      </c>
      <c r="C319" t="s">
        <v>74</v>
      </c>
      <c r="D319">
        <v>37.199079920000003</v>
      </c>
      <c r="E319">
        <v>37.648136000000001</v>
      </c>
      <c r="F319" t="s">
        <v>5</v>
      </c>
      <c r="G319" s="4">
        <v>7.6</v>
      </c>
      <c r="H319" s="4">
        <v>4.9038821284326</v>
      </c>
      <c r="I319" t="s">
        <v>44</v>
      </c>
      <c r="J319">
        <v>3</v>
      </c>
      <c r="K319" t="s">
        <v>28</v>
      </c>
    </row>
    <row r="320" spans="1:11" hidden="1" x14ac:dyDescent="0.25">
      <c r="A320" t="s">
        <v>15</v>
      </c>
      <c r="B320" t="s">
        <v>75</v>
      </c>
      <c r="C320" t="s">
        <v>74</v>
      </c>
      <c r="D320">
        <v>37.652671920000003</v>
      </c>
      <c r="E320">
        <v>38.101728000000001</v>
      </c>
      <c r="F320" t="s">
        <v>5</v>
      </c>
      <c r="G320" s="4">
        <v>7.6328000000000005</v>
      </c>
      <c r="H320" s="4">
        <v>10.976193809414628</v>
      </c>
      <c r="I320" t="s">
        <v>44</v>
      </c>
      <c r="J320">
        <v>3</v>
      </c>
      <c r="K320" t="s">
        <v>28</v>
      </c>
    </row>
    <row r="321" spans="1:11" hidden="1" x14ac:dyDescent="0.25">
      <c r="A321" t="s">
        <v>15</v>
      </c>
      <c r="B321" t="s">
        <v>75</v>
      </c>
      <c r="C321" t="s">
        <v>74</v>
      </c>
      <c r="D321">
        <v>38.106263920000004</v>
      </c>
      <c r="E321">
        <v>38.555320000000002</v>
      </c>
      <c r="F321" t="s">
        <v>5</v>
      </c>
      <c r="G321" s="4">
        <v>7.6655999999999995</v>
      </c>
      <c r="H321" s="4">
        <v>11.048505490396655</v>
      </c>
      <c r="I321" t="s">
        <v>44</v>
      </c>
      <c r="J321">
        <v>3</v>
      </c>
      <c r="K321" t="s">
        <v>28</v>
      </c>
    </row>
    <row r="322" spans="1:11" hidden="1" x14ac:dyDescent="0.25">
      <c r="A322" t="s">
        <v>15</v>
      </c>
      <c r="B322" t="s">
        <v>75</v>
      </c>
      <c r="C322" t="s">
        <v>74</v>
      </c>
      <c r="D322">
        <v>38.559855920000004</v>
      </c>
      <c r="E322">
        <v>39.008912000000002</v>
      </c>
      <c r="F322" t="s">
        <v>5</v>
      </c>
      <c r="G322" s="4">
        <v>7.6984000000000004</v>
      </c>
      <c r="H322" s="4">
        <v>5.1208171713786843</v>
      </c>
      <c r="I322" t="s">
        <v>44</v>
      </c>
      <c r="J322">
        <v>3</v>
      </c>
      <c r="K322" t="s">
        <v>28</v>
      </c>
    </row>
    <row r="323" spans="1:11" hidden="1" x14ac:dyDescent="0.25">
      <c r="A323" t="s">
        <v>15</v>
      </c>
      <c r="B323" t="s">
        <v>75</v>
      </c>
      <c r="C323" t="s">
        <v>74</v>
      </c>
      <c r="D323">
        <v>39.013447920000004</v>
      </c>
      <c r="E323">
        <v>39.462504000000003</v>
      </c>
      <c r="F323" t="s">
        <v>5</v>
      </c>
      <c r="G323" s="4">
        <v>7.7311999999999994</v>
      </c>
      <c r="H323" s="4">
        <v>5.1931288523607115</v>
      </c>
      <c r="I323" t="s">
        <v>44</v>
      </c>
      <c r="J323">
        <v>3</v>
      </c>
      <c r="K323" t="s">
        <v>28</v>
      </c>
    </row>
    <row r="324" spans="1:11" hidden="1" x14ac:dyDescent="0.25">
      <c r="A324" t="s">
        <v>15</v>
      </c>
      <c r="B324" t="s">
        <v>75</v>
      </c>
      <c r="C324" t="s">
        <v>74</v>
      </c>
      <c r="D324">
        <v>39.467039920000005</v>
      </c>
      <c r="E324">
        <v>39.916095999999996</v>
      </c>
      <c r="F324" t="s">
        <v>5</v>
      </c>
      <c r="G324" s="4">
        <v>7.7640000000000002</v>
      </c>
      <c r="H324" s="4">
        <v>9.2654405333427405</v>
      </c>
      <c r="I324" t="s">
        <v>44</v>
      </c>
      <c r="J324">
        <v>3</v>
      </c>
      <c r="K324" t="s">
        <v>28</v>
      </c>
    </row>
    <row r="325" spans="1:11" hidden="1" x14ac:dyDescent="0.25">
      <c r="A325" t="s">
        <v>15</v>
      </c>
      <c r="B325" t="s">
        <v>75</v>
      </c>
      <c r="C325" t="s">
        <v>74</v>
      </c>
      <c r="D325">
        <v>39.920631920000005</v>
      </c>
      <c r="E325">
        <v>40.369687999999996</v>
      </c>
      <c r="F325" t="s">
        <v>5</v>
      </c>
      <c r="G325" s="4">
        <v>7.7968000000000002</v>
      </c>
      <c r="H325" s="4">
        <v>4.3377522143247678</v>
      </c>
      <c r="I325" t="s">
        <v>44</v>
      </c>
      <c r="J325">
        <v>3</v>
      </c>
      <c r="K325" t="s">
        <v>28</v>
      </c>
    </row>
    <row r="326" spans="1:11" hidden="1" x14ac:dyDescent="0.25">
      <c r="A326" t="s">
        <v>15</v>
      </c>
      <c r="B326" t="s">
        <v>75</v>
      </c>
      <c r="C326" t="s">
        <v>74</v>
      </c>
      <c r="D326">
        <v>40.374223919999999</v>
      </c>
      <c r="E326">
        <v>40.823279999999997</v>
      </c>
      <c r="F326" t="s">
        <v>5</v>
      </c>
      <c r="G326" s="4">
        <v>7.829600000000001</v>
      </c>
      <c r="H326" s="4">
        <v>5.4100638953067968</v>
      </c>
      <c r="I326" t="s">
        <v>44</v>
      </c>
      <c r="J326">
        <v>3</v>
      </c>
      <c r="K326" t="s">
        <v>28</v>
      </c>
    </row>
    <row r="327" spans="1:11" hidden="1" x14ac:dyDescent="0.25">
      <c r="A327" t="s">
        <v>15</v>
      </c>
      <c r="B327" t="s">
        <v>75</v>
      </c>
      <c r="C327" t="s">
        <v>74</v>
      </c>
      <c r="D327">
        <v>40.827815919999999</v>
      </c>
      <c r="E327">
        <v>41.276871999999997</v>
      </c>
      <c r="F327" t="s">
        <v>5</v>
      </c>
      <c r="G327" s="4">
        <v>7.8624000000000001</v>
      </c>
      <c r="H327" s="4">
        <v>10.482375576288824</v>
      </c>
      <c r="I327" t="s">
        <v>44</v>
      </c>
      <c r="J327">
        <v>3</v>
      </c>
      <c r="K327" t="s">
        <v>28</v>
      </c>
    </row>
    <row r="328" spans="1:11" hidden="1" x14ac:dyDescent="0.25">
      <c r="A328" t="s">
        <v>15</v>
      </c>
      <c r="B328" t="s">
        <v>75</v>
      </c>
      <c r="C328" t="s">
        <v>74</v>
      </c>
      <c r="D328">
        <v>41.281407919999999</v>
      </c>
      <c r="E328">
        <v>41.730463999999998</v>
      </c>
      <c r="F328" t="s">
        <v>5</v>
      </c>
      <c r="G328" s="4">
        <v>7.8952000000000009</v>
      </c>
      <c r="H328" s="4">
        <v>12.554687257270851</v>
      </c>
      <c r="I328" t="s">
        <v>44</v>
      </c>
      <c r="J328">
        <v>3</v>
      </c>
      <c r="K328" t="s">
        <v>28</v>
      </c>
    </row>
    <row r="329" spans="1:11" hidden="1" x14ac:dyDescent="0.25">
      <c r="A329" t="s">
        <v>15</v>
      </c>
      <c r="B329" t="s">
        <v>75</v>
      </c>
      <c r="C329" t="s">
        <v>74</v>
      </c>
      <c r="D329">
        <v>41.73499992</v>
      </c>
      <c r="E329">
        <v>42.184055999999998</v>
      </c>
      <c r="F329" t="s">
        <v>5</v>
      </c>
      <c r="G329" s="4">
        <v>7.9279999999999999</v>
      </c>
      <c r="H329" s="4">
        <v>12.62699893825288</v>
      </c>
      <c r="I329" t="s">
        <v>44</v>
      </c>
      <c r="J329">
        <v>3</v>
      </c>
      <c r="K329" t="s">
        <v>28</v>
      </c>
    </row>
    <row r="330" spans="1:11" hidden="1" x14ac:dyDescent="0.25">
      <c r="A330" t="s">
        <v>15</v>
      </c>
      <c r="B330" t="s">
        <v>75</v>
      </c>
      <c r="C330" t="s">
        <v>74</v>
      </c>
      <c r="D330">
        <v>42.18859192</v>
      </c>
      <c r="E330">
        <v>42.637647999999999</v>
      </c>
      <c r="F330" t="s">
        <v>5</v>
      </c>
      <c r="G330" s="4">
        <v>7.9608000000000008</v>
      </c>
      <c r="H330" s="4">
        <v>6.6993106192349074</v>
      </c>
      <c r="I330" t="s">
        <v>44</v>
      </c>
      <c r="J330">
        <v>3</v>
      </c>
      <c r="K330" t="s">
        <v>28</v>
      </c>
    </row>
    <row r="331" spans="1:11" hidden="1" x14ac:dyDescent="0.25">
      <c r="A331" t="s">
        <v>15</v>
      </c>
      <c r="B331" t="s">
        <v>75</v>
      </c>
      <c r="C331" t="s">
        <v>74</v>
      </c>
      <c r="D331">
        <v>42.642183920000001</v>
      </c>
      <c r="E331">
        <v>43.091239999999999</v>
      </c>
      <c r="F331" t="s">
        <v>5</v>
      </c>
      <c r="G331" s="4">
        <v>7.9936000000000007</v>
      </c>
      <c r="H331" s="4">
        <v>8.7716223002169347</v>
      </c>
      <c r="I331" t="s">
        <v>44</v>
      </c>
      <c r="J331">
        <v>3</v>
      </c>
      <c r="K331" t="s">
        <v>28</v>
      </c>
    </row>
    <row r="332" spans="1:11" hidden="1" x14ac:dyDescent="0.25">
      <c r="A332" t="s">
        <v>15</v>
      </c>
      <c r="B332" t="s">
        <v>75</v>
      </c>
      <c r="C332" t="s">
        <v>74</v>
      </c>
      <c r="D332">
        <v>43.095775920000001</v>
      </c>
      <c r="E332">
        <v>43.544832</v>
      </c>
      <c r="F332" t="s">
        <v>5</v>
      </c>
      <c r="G332" s="4">
        <v>9.0264000000000006</v>
      </c>
      <c r="H332" s="4">
        <v>4.8439339811989637</v>
      </c>
      <c r="I332" t="s">
        <v>44</v>
      </c>
      <c r="J332">
        <v>3</v>
      </c>
      <c r="K332" t="s">
        <v>28</v>
      </c>
    </row>
    <row r="333" spans="1:11" hidden="1" x14ac:dyDescent="0.25">
      <c r="A333" t="s">
        <v>15</v>
      </c>
      <c r="B333" t="s">
        <v>75</v>
      </c>
      <c r="C333" t="s">
        <v>74</v>
      </c>
      <c r="D333">
        <v>43.549367920000002</v>
      </c>
      <c r="E333">
        <v>43.998424</v>
      </c>
      <c r="F333" t="s">
        <v>5</v>
      </c>
      <c r="G333" s="4">
        <v>9.0592000000000006</v>
      </c>
      <c r="H333" s="4">
        <v>5.9162456621809909</v>
      </c>
      <c r="I333" t="s">
        <v>44</v>
      </c>
      <c r="J333">
        <v>3</v>
      </c>
      <c r="K333" t="s">
        <v>28</v>
      </c>
    </row>
    <row r="334" spans="1:11" hidden="1" x14ac:dyDescent="0.25">
      <c r="A334" t="s">
        <v>15</v>
      </c>
      <c r="B334" t="s">
        <v>75</v>
      </c>
      <c r="C334" t="s">
        <v>74</v>
      </c>
      <c r="D334">
        <v>44.002959920000002</v>
      </c>
      <c r="E334">
        <v>44.452016</v>
      </c>
      <c r="F334" t="s">
        <v>5</v>
      </c>
      <c r="G334" s="4">
        <v>9.0920000000000005</v>
      </c>
      <c r="H334" s="4">
        <v>10.98855734316302</v>
      </c>
      <c r="I334" t="s">
        <v>44</v>
      </c>
      <c r="J334">
        <v>3</v>
      </c>
      <c r="K334" t="s">
        <v>28</v>
      </c>
    </row>
    <row r="335" spans="1:11" hidden="1" x14ac:dyDescent="0.25">
      <c r="A335" t="s">
        <v>15</v>
      </c>
      <c r="B335" t="s">
        <v>75</v>
      </c>
      <c r="C335" t="s">
        <v>74</v>
      </c>
      <c r="D335">
        <v>44.456551920000003</v>
      </c>
      <c r="E335">
        <v>44.905608000000001</v>
      </c>
      <c r="F335" t="s">
        <v>5</v>
      </c>
      <c r="G335" s="4">
        <v>9.1248000000000005</v>
      </c>
      <c r="H335" s="4">
        <v>11.060869024145047</v>
      </c>
      <c r="I335" t="s">
        <v>44</v>
      </c>
      <c r="J335">
        <v>3</v>
      </c>
      <c r="K335" t="s">
        <v>28</v>
      </c>
    </row>
    <row r="336" spans="1:11" hidden="1" x14ac:dyDescent="0.25">
      <c r="A336" t="s">
        <v>15</v>
      </c>
      <c r="B336" t="s">
        <v>75</v>
      </c>
      <c r="C336" t="s">
        <v>74</v>
      </c>
      <c r="D336">
        <v>44.910143920000003</v>
      </c>
      <c r="E336">
        <v>45.359200000000001</v>
      </c>
      <c r="F336" t="s">
        <v>5</v>
      </c>
      <c r="G336" s="4">
        <v>9.1576000000000004</v>
      </c>
      <c r="H336" s="4">
        <v>12.133180705127076</v>
      </c>
      <c r="I336" t="s">
        <v>44</v>
      </c>
      <c r="J336">
        <v>3</v>
      </c>
      <c r="K336" t="s">
        <v>28</v>
      </c>
    </row>
    <row r="337" spans="1:11" hidden="1" x14ac:dyDescent="0.25">
      <c r="A337" t="s">
        <v>15</v>
      </c>
      <c r="B337" t="s">
        <v>75</v>
      </c>
      <c r="C337" t="s">
        <v>74</v>
      </c>
      <c r="D337">
        <v>45.363735920000003</v>
      </c>
      <c r="E337">
        <v>45.812792000000002</v>
      </c>
      <c r="F337" t="s">
        <v>5</v>
      </c>
      <c r="G337" s="4">
        <v>9.1980000000000004</v>
      </c>
      <c r="H337" s="4">
        <v>11.222247531702498</v>
      </c>
      <c r="I337" t="s">
        <v>44</v>
      </c>
      <c r="J337">
        <v>3</v>
      </c>
      <c r="K337" t="s">
        <v>28</v>
      </c>
    </row>
    <row r="338" spans="1:11" hidden="1" x14ac:dyDescent="0.25">
      <c r="A338" t="s">
        <v>15</v>
      </c>
      <c r="B338" t="s">
        <v>75</v>
      </c>
      <c r="C338" t="s">
        <v>74</v>
      </c>
      <c r="D338">
        <v>45.817327920000004</v>
      </c>
      <c r="E338">
        <v>46.266384000000002</v>
      </c>
      <c r="F338" t="s">
        <v>5</v>
      </c>
      <c r="G338" s="4">
        <v>9.2384000000000004</v>
      </c>
      <c r="H338" s="4">
        <v>8.3113143582779241</v>
      </c>
      <c r="I338" t="s">
        <v>44</v>
      </c>
      <c r="J338">
        <v>3</v>
      </c>
      <c r="K338" t="s">
        <v>28</v>
      </c>
    </row>
    <row r="339" spans="1:11" hidden="1" x14ac:dyDescent="0.25">
      <c r="A339" t="s">
        <v>15</v>
      </c>
      <c r="B339" t="s">
        <v>75</v>
      </c>
      <c r="C339" t="s">
        <v>74</v>
      </c>
      <c r="D339">
        <v>46.270919920000004</v>
      </c>
      <c r="E339">
        <v>46.719976000000003</v>
      </c>
      <c r="F339" t="s">
        <v>5</v>
      </c>
      <c r="G339" s="4">
        <v>9.2788000000000004</v>
      </c>
      <c r="H339" s="4">
        <v>12.40038118485335</v>
      </c>
      <c r="I339" t="s">
        <v>44</v>
      </c>
      <c r="J339">
        <v>3</v>
      </c>
      <c r="K339" t="s">
        <v>28</v>
      </c>
    </row>
    <row r="340" spans="1:11" hidden="1" x14ac:dyDescent="0.25">
      <c r="A340" t="s">
        <v>15</v>
      </c>
      <c r="B340" t="s">
        <v>75</v>
      </c>
      <c r="C340" t="s">
        <v>74</v>
      </c>
      <c r="D340">
        <v>46.724511920000005</v>
      </c>
      <c r="E340">
        <v>47.173568000000003</v>
      </c>
      <c r="F340" t="s">
        <v>5</v>
      </c>
      <c r="G340" s="4">
        <v>9.3192000000000004</v>
      </c>
      <c r="H340" s="4">
        <v>11.489448011428772</v>
      </c>
      <c r="I340" t="s">
        <v>44</v>
      </c>
      <c r="J340">
        <v>3</v>
      </c>
      <c r="K340" t="s">
        <v>28</v>
      </c>
    </row>
    <row r="341" spans="1:11" hidden="1" x14ac:dyDescent="0.25">
      <c r="A341" t="s">
        <v>15</v>
      </c>
      <c r="B341" t="s">
        <v>75</v>
      </c>
      <c r="C341" t="s">
        <v>74</v>
      </c>
      <c r="D341">
        <v>47.178103920000005</v>
      </c>
      <c r="E341">
        <v>47.627159999999996</v>
      </c>
      <c r="F341" t="s">
        <v>5</v>
      </c>
      <c r="G341" s="4">
        <v>9.3596000000000004</v>
      </c>
      <c r="H341" s="4">
        <v>12.578514838004198</v>
      </c>
      <c r="I341" t="s">
        <v>44</v>
      </c>
      <c r="J341">
        <v>3</v>
      </c>
      <c r="K341" t="s">
        <v>28</v>
      </c>
    </row>
    <row r="342" spans="1:11" hidden="1" x14ac:dyDescent="0.25">
      <c r="A342" t="s">
        <v>15</v>
      </c>
      <c r="B342" t="s">
        <v>75</v>
      </c>
      <c r="C342" t="s">
        <v>74</v>
      </c>
      <c r="D342">
        <v>47.631695919999999</v>
      </c>
      <c r="E342">
        <v>48.080751999999997</v>
      </c>
      <c r="F342" t="s">
        <v>5</v>
      </c>
      <c r="G342" s="4">
        <v>9.4</v>
      </c>
      <c r="H342" s="4">
        <v>9.6675816645796218</v>
      </c>
      <c r="I342" t="s">
        <v>44</v>
      </c>
      <c r="J342">
        <v>3</v>
      </c>
      <c r="K342" t="s">
        <v>28</v>
      </c>
    </row>
    <row r="343" spans="1:11" hidden="1" x14ac:dyDescent="0.25">
      <c r="A343" t="s">
        <v>15</v>
      </c>
      <c r="B343" t="s">
        <v>75</v>
      </c>
      <c r="C343" t="s">
        <v>74</v>
      </c>
      <c r="D343">
        <v>48.085287919999999</v>
      </c>
      <c r="E343">
        <v>48.534343999999997</v>
      </c>
      <c r="F343" t="s">
        <v>5</v>
      </c>
      <c r="G343" s="4">
        <v>9.4404000000000003</v>
      </c>
      <c r="H343" s="4">
        <v>13.756648491155048</v>
      </c>
      <c r="I343" t="s">
        <v>44</v>
      </c>
      <c r="J343">
        <v>3</v>
      </c>
      <c r="K343" t="s">
        <v>28</v>
      </c>
    </row>
    <row r="344" spans="1:11" hidden="1" x14ac:dyDescent="0.25">
      <c r="A344" t="s">
        <v>15</v>
      </c>
      <c r="B344" t="s">
        <v>75</v>
      </c>
      <c r="C344" t="s">
        <v>74</v>
      </c>
      <c r="D344">
        <v>48.538879919999999</v>
      </c>
      <c r="E344">
        <v>48.987935999999998</v>
      </c>
      <c r="F344" t="s">
        <v>5</v>
      </c>
      <c r="G344" s="4">
        <v>9.4808000000000003</v>
      </c>
      <c r="H344" s="4">
        <v>5.8457153177304733</v>
      </c>
      <c r="I344" t="s">
        <v>44</v>
      </c>
      <c r="J344">
        <v>3</v>
      </c>
      <c r="K344" t="s">
        <v>28</v>
      </c>
    </row>
    <row r="345" spans="1:11" hidden="1" x14ac:dyDescent="0.25">
      <c r="A345" t="s">
        <v>15</v>
      </c>
      <c r="B345" t="s">
        <v>75</v>
      </c>
      <c r="C345" t="s">
        <v>74</v>
      </c>
      <c r="D345">
        <v>48.99247192</v>
      </c>
      <c r="E345">
        <v>49.441527999999998</v>
      </c>
      <c r="F345" t="s">
        <v>5</v>
      </c>
      <c r="G345" s="4">
        <v>9.5212000000000003</v>
      </c>
      <c r="H345" s="4">
        <v>5.9347821443058955</v>
      </c>
      <c r="I345" t="s">
        <v>44</v>
      </c>
      <c r="J345">
        <v>3</v>
      </c>
      <c r="K345" t="s">
        <v>28</v>
      </c>
    </row>
    <row r="346" spans="1:11" hidden="1" x14ac:dyDescent="0.25">
      <c r="A346" t="s">
        <v>15</v>
      </c>
      <c r="B346" t="s">
        <v>75</v>
      </c>
      <c r="C346" t="s">
        <v>74</v>
      </c>
      <c r="D346">
        <v>49.44606392</v>
      </c>
      <c r="E346">
        <v>49.895119999999999</v>
      </c>
      <c r="F346" t="s">
        <v>5</v>
      </c>
      <c r="G346" s="4">
        <v>9.5616000000000003</v>
      </c>
      <c r="H346" s="4">
        <v>15.023848970881321</v>
      </c>
      <c r="I346" t="s">
        <v>44</v>
      </c>
      <c r="J346">
        <v>3</v>
      </c>
      <c r="K346" t="s">
        <v>28</v>
      </c>
    </row>
    <row r="347" spans="1:11" hidden="1" x14ac:dyDescent="0.25">
      <c r="A347" t="s">
        <v>15</v>
      </c>
      <c r="B347" t="s">
        <v>75</v>
      </c>
      <c r="C347" t="s">
        <v>74</v>
      </c>
      <c r="D347">
        <v>49.899655920000001</v>
      </c>
      <c r="E347">
        <v>50.348711999999999</v>
      </c>
      <c r="F347" t="s">
        <v>5</v>
      </c>
      <c r="G347" s="4">
        <v>9.6020000000000003</v>
      </c>
      <c r="H347" s="4">
        <v>13.112915797456747</v>
      </c>
      <c r="I347" t="s">
        <v>44</v>
      </c>
      <c r="J347">
        <v>3</v>
      </c>
      <c r="K347" t="s">
        <v>28</v>
      </c>
    </row>
    <row r="348" spans="1:11" hidden="1" x14ac:dyDescent="0.25">
      <c r="A348" t="s">
        <v>15</v>
      </c>
      <c r="B348" t="s">
        <v>75</v>
      </c>
      <c r="C348" t="s">
        <v>74</v>
      </c>
      <c r="D348">
        <v>50.353247920000001</v>
      </c>
      <c r="E348">
        <v>50.802303999999999</v>
      </c>
      <c r="F348" t="s">
        <v>5</v>
      </c>
      <c r="G348" s="4">
        <v>9.6424000000000003</v>
      </c>
      <c r="H348" s="4">
        <v>14.201982624032169</v>
      </c>
      <c r="I348" t="s">
        <v>44</v>
      </c>
      <c r="J348">
        <v>3</v>
      </c>
      <c r="K348" t="s">
        <v>28</v>
      </c>
    </row>
    <row r="349" spans="1:11" hidden="1" x14ac:dyDescent="0.25">
      <c r="A349" t="s">
        <v>15</v>
      </c>
      <c r="B349" t="s">
        <v>75</v>
      </c>
      <c r="C349" t="s">
        <v>74</v>
      </c>
      <c r="D349">
        <v>50.806839920000002</v>
      </c>
      <c r="E349">
        <v>51.255896</v>
      </c>
      <c r="F349" t="s">
        <v>5</v>
      </c>
      <c r="G349" s="4">
        <v>9.6828000000000003</v>
      </c>
      <c r="H349" s="4">
        <v>13.291049450607595</v>
      </c>
      <c r="I349" t="s">
        <v>44</v>
      </c>
      <c r="J349">
        <v>3</v>
      </c>
      <c r="K349" t="s">
        <v>28</v>
      </c>
    </row>
    <row r="350" spans="1:11" hidden="1" x14ac:dyDescent="0.25">
      <c r="A350" t="s">
        <v>15</v>
      </c>
      <c r="B350" t="s">
        <v>75</v>
      </c>
      <c r="C350" t="s">
        <v>74</v>
      </c>
      <c r="D350">
        <v>51.260431920000002</v>
      </c>
      <c r="E350">
        <v>51.709488</v>
      </c>
      <c r="F350" t="s">
        <v>5</v>
      </c>
      <c r="G350" s="4">
        <v>9.7232000000000003</v>
      </c>
      <c r="H350" s="4">
        <v>8.3801162771830189</v>
      </c>
      <c r="I350" t="s">
        <v>44</v>
      </c>
      <c r="J350">
        <v>3</v>
      </c>
      <c r="K350" t="s">
        <v>28</v>
      </c>
    </row>
    <row r="351" spans="1:11" hidden="1" x14ac:dyDescent="0.25">
      <c r="A351" t="s">
        <v>15</v>
      </c>
      <c r="B351" t="s">
        <v>75</v>
      </c>
      <c r="C351" t="s">
        <v>74</v>
      </c>
      <c r="D351">
        <v>51.714023920000002</v>
      </c>
      <c r="E351">
        <v>52.163080000000001</v>
      </c>
      <c r="F351" t="s">
        <v>5</v>
      </c>
      <c r="G351" s="4">
        <v>9.7636000000000003</v>
      </c>
      <c r="H351" s="4">
        <v>13.469183103758445</v>
      </c>
      <c r="I351" t="s">
        <v>44</v>
      </c>
      <c r="J351">
        <v>3</v>
      </c>
      <c r="K351" t="s">
        <v>28</v>
      </c>
    </row>
    <row r="352" spans="1:11" hidden="1" x14ac:dyDescent="0.25">
      <c r="A352" t="s">
        <v>15</v>
      </c>
      <c r="B352" t="s">
        <v>75</v>
      </c>
      <c r="C352" t="s">
        <v>74</v>
      </c>
      <c r="D352">
        <v>52.167615920000003</v>
      </c>
      <c r="E352">
        <v>52.616672000000001</v>
      </c>
      <c r="F352" t="s">
        <v>5</v>
      </c>
      <c r="G352" s="4">
        <v>9.8040000000000003</v>
      </c>
      <c r="H352" s="4">
        <v>8.5582499303338686</v>
      </c>
      <c r="I352" t="s">
        <v>44</v>
      </c>
      <c r="J352">
        <v>3</v>
      </c>
      <c r="K352" t="s">
        <v>28</v>
      </c>
    </row>
    <row r="353" spans="1:11" hidden="1" x14ac:dyDescent="0.25">
      <c r="A353" t="s">
        <v>15</v>
      </c>
      <c r="B353" t="s">
        <v>75</v>
      </c>
      <c r="C353" t="s">
        <v>74</v>
      </c>
      <c r="D353">
        <v>52.621207920000003</v>
      </c>
      <c r="E353">
        <v>53.070264000000002</v>
      </c>
      <c r="F353" t="s">
        <v>5</v>
      </c>
      <c r="G353" s="4">
        <v>9.8444000000000003</v>
      </c>
      <c r="H353" s="4">
        <v>15.647316756909294</v>
      </c>
      <c r="I353" t="s">
        <v>44</v>
      </c>
      <c r="J353">
        <v>3</v>
      </c>
      <c r="K353" t="s">
        <v>28</v>
      </c>
    </row>
    <row r="354" spans="1:11" hidden="1" x14ac:dyDescent="0.25">
      <c r="A354" t="s">
        <v>15</v>
      </c>
      <c r="B354" t="s">
        <v>75</v>
      </c>
      <c r="C354" t="s">
        <v>74</v>
      </c>
      <c r="D354">
        <v>53.074799920000004</v>
      </c>
      <c r="E354">
        <v>53.523856000000002</v>
      </c>
      <c r="F354" t="s">
        <v>5</v>
      </c>
      <c r="G354" s="4">
        <v>9.8848000000000003</v>
      </c>
      <c r="H354" s="4">
        <v>14.736383583484717</v>
      </c>
      <c r="I354" t="s">
        <v>44</v>
      </c>
      <c r="J354">
        <v>3</v>
      </c>
      <c r="K354" t="s">
        <v>28</v>
      </c>
    </row>
    <row r="355" spans="1:11" hidden="1" x14ac:dyDescent="0.25">
      <c r="A355" t="s">
        <v>15</v>
      </c>
      <c r="B355" t="s">
        <v>75</v>
      </c>
      <c r="C355" t="s">
        <v>74</v>
      </c>
      <c r="D355">
        <v>53.528391920000004</v>
      </c>
      <c r="E355">
        <v>53.977448000000003</v>
      </c>
      <c r="F355" t="s">
        <v>5</v>
      </c>
      <c r="G355" s="4">
        <v>9.9252000000000002</v>
      </c>
      <c r="H355" s="4">
        <v>8.8254504100601441</v>
      </c>
      <c r="I355" t="s">
        <v>44</v>
      </c>
      <c r="J355">
        <v>3</v>
      </c>
      <c r="K355" t="s">
        <v>28</v>
      </c>
    </row>
    <row r="356" spans="1:11" hidden="1" x14ac:dyDescent="0.25">
      <c r="A356" t="s">
        <v>15</v>
      </c>
      <c r="B356" t="s">
        <v>75</v>
      </c>
      <c r="C356" t="s">
        <v>74</v>
      </c>
      <c r="D356">
        <v>53.981983920000005</v>
      </c>
      <c r="E356">
        <v>54.431039999999996</v>
      </c>
      <c r="F356" t="s">
        <v>5</v>
      </c>
      <c r="G356" s="4">
        <v>9.9656000000000002</v>
      </c>
      <c r="H356" s="4">
        <v>7.9145172366355663</v>
      </c>
      <c r="I356" t="s">
        <v>44</v>
      </c>
      <c r="J356">
        <v>3</v>
      </c>
      <c r="K356" t="s">
        <v>28</v>
      </c>
    </row>
    <row r="357" spans="1:11" hidden="1" x14ac:dyDescent="0.25">
      <c r="A357" t="s">
        <v>15</v>
      </c>
      <c r="B357" t="s">
        <v>75</v>
      </c>
      <c r="C357" t="s">
        <v>74</v>
      </c>
      <c r="D357">
        <v>54.435575920000005</v>
      </c>
      <c r="E357">
        <v>54.884631999999996</v>
      </c>
      <c r="F357" t="s">
        <v>5</v>
      </c>
      <c r="G357" s="4">
        <v>11.006</v>
      </c>
      <c r="H357" s="4">
        <v>7.003584063210992</v>
      </c>
      <c r="I357" t="s">
        <v>44</v>
      </c>
      <c r="J357">
        <v>3</v>
      </c>
      <c r="K357" t="s">
        <v>28</v>
      </c>
    </row>
    <row r="358" spans="1:11" hidden="1" x14ac:dyDescent="0.25">
      <c r="A358" t="s">
        <v>15</v>
      </c>
      <c r="B358" t="s">
        <v>75</v>
      </c>
      <c r="C358" t="s">
        <v>74</v>
      </c>
      <c r="D358">
        <v>54.889167919999998</v>
      </c>
      <c r="E358">
        <v>55.338223999999997</v>
      </c>
      <c r="F358" t="s">
        <v>5</v>
      </c>
      <c r="G358" s="4">
        <v>11.0464</v>
      </c>
      <c r="H358" s="4">
        <v>11.092650889786416</v>
      </c>
      <c r="I358" t="s">
        <v>44</v>
      </c>
      <c r="J358">
        <v>3</v>
      </c>
      <c r="K358" t="s">
        <v>28</v>
      </c>
    </row>
    <row r="359" spans="1:11" hidden="1" x14ac:dyDescent="0.25">
      <c r="A359" t="s">
        <v>15</v>
      </c>
      <c r="B359" t="s">
        <v>75</v>
      </c>
      <c r="C359" t="s">
        <v>74</v>
      </c>
      <c r="D359">
        <v>55.342759919999999</v>
      </c>
      <c r="E359">
        <v>55.791815999999997</v>
      </c>
      <c r="F359" t="s">
        <v>5</v>
      </c>
      <c r="G359" s="4">
        <v>11.0868</v>
      </c>
      <c r="H359" s="4">
        <v>8.18171771636184</v>
      </c>
      <c r="I359" t="s">
        <v>44</v>
      </c>
      <c r="J359">
        <v>3</v>
      </c>
      <c r="K359" t="s">
        <v>28</v>
      </c>
    </row>
    <row r="360" spans="1:11" hidden="1" x14ac:dyDescent="0.25">
      <c r="A360" t="s">
        <v>15</v>
      </c>
      <c r="B360" t="s">
        <v>75</v>
      </c>
      <c r="C360" t="s">
        <v>74</v>
      </c>
      <c r="D360">
        <v>55.796351919999999</v>
      </c>
      <c r="E360">
        <v>56.245407999999998</v>
      </c>
      <c r="F360" t="s">
        <v>5</v>
      </c>
      <c r="G360" s="4">
        <v>11.1272</v>
      </c>
      <c r="H360" s="4">
        <v>9.2707845429372657</v>
      </c>
      <c r="I360" t="s">
        <v>44</v>
      </c>
      <c r="J360">
        <v>3</v>
      </c>
      <c r="K360" t="s">
        <v>28</v>
      </c>
    </row>
    <row r="361" spans="1:11" hidden="1" x14ac:dyDescent="0.25">
      <c r="A361" t="s">
        <v>15</v>
      </c>
      <c r="B361" t="s">
        <v>75</v>
      </c>
      <c r="C361" t="s">
        <v>74</v>
      </c>
      <c r="D361">
        <v>56.24994392</v>
      </c>
      <c r="E361">
        <v>56.698999999999998</v>
      </c>
      <c r="F361" t="s">
        <v>5</v>
      </c>
      <c r="G361" s="4">
        <v>11.1676</v>
      </c>
      <c r="H361" s="4">
        <v>14.35985136951269</v>
      </c>
      <c r="I361" t="s">
        <v>44</v>
      </c>
      <c r="J361">
        <v>3</v>
      </c>
      <c r="K361" t="s">
        <v>28</v>
      </c>
    </row>
    <row r="362" spans="1:11" hidden="1" x14ac:dyDescent="0.25">
      <c r="A362" t="s">
        <v>15</v>
      </c>
      <c r="B362" t="s">
        <v>75</v>
      </c>
      <c r="C362" t="s">
        <v>74</v>
      </c>
      <c r="D362">
        <v>56.70353592</v>
      </c>
      <c r="E362">
        <v>57.152591999999999</v>
      </c>
      <c r="F362" t="s">
        <v>5</v>
      </c>
      <c r="G362" s="4">
        <v>11.208000000000002</v>
      </c>
      <c r="H362" s="4">
        <v>16.448918196088115</v>
      </c>
      <c r="I362" t="s">
        <v>44</v>
      </c>
      <c r="J362">
        <v>3</v>
      </c>
      <c r="K362" t="s">
        <v>28</v>
      </c>
    </row>
    <row r="363" spans="1:11" hidden="1" x14ac:dyDescent="0.25">
      <c r="A363" t="s">
        <v>15</v>
      </c>
      <c r="B363" t="s">
        <v>75</v>
      </c>
      <c r="C363" t="s">
        <v>74</v>
      </c>
      <c r="D363">
        <v>57.157127920000001</v>
      </c>
      <c r="E363">
        <v>57.606183999999999</v>
      </c>
      <c r="F363" t="s">
        <v>5</v>
      </c>
      <c r="G363" s="4">
        <v>11.2484</v>
      </c>
      <c r="H363" s="4">
        <v>12.537985022663541</v>
      </c>
      <c r="I363" t="s">
        <v>44</v>
      </c>
      <c r="J363">
        <v>3</v>
      </c>
      <c r="K363" t="s">
        <v>28</v>
      </c>
    </row>
    <row r="364" spans="1:11" hidden="1" x14ac:dyDescent="0.25">
      <c r="A364" t="s">
        <v>15</v>
      </c>
      <c r="B364" t="s">
        <v>75</v>
      </c>
      <c r="C364" t="s">
        <v>74</v>
      </c>
      <c r="D364">
        <v>57.610719920000001</v>
      </c>
      <c r="E364">
        <v>58.059775999999999</v>
      </c>
      <c r="F364" t="s">
        <v>5</v>
      </c>
      <c r="G364" s="4">
        <v>11.2888</v>
      </c>
      <c r="H364" s="4">
        <v>13.627051849238962</v>
      </c>
      <c r="I364" t="s">
        <v>44</v>
      </c>
      <c r="J364">
        <v>3</v>
      </c>
      <c r="K364" t="s">
        <v>28</v>
      </c>
    </row>
    <row r="365" spans="1:11" hidden="1" x14ac:dyDescent="0.25">
      <c r="A365" t="s">
        <v>15</v>
      </c>
      <c r="B365" t="s">
        <v>75</v>
      </c>
      <c r="C365" t="s">
        <v>74</v>
      </c>
      <c r="D365">
        <v>58.064311919999994</v>
      </c>
      <c r="E365">
        <v>58.513368</v>
      </c>
      <c r="F365" t="s">
        <v>5</v>
      </c>
      <c r="G365" s="4">
        <v>11.3292</v>
      </c>
      <c r="H365" s="4">
        <v>15.716118675814389</v>
      </c>
      <c r="I365" t="s">
        <v>44</v>
      </c>
      <c r="J365">
        <v>3</v>
      </c>
      <c r="K365" t="s">
        <v>28</v>
      </c>
    </row>
    <row r="366" spans="1:11" hidden="1" x14ac:dyDescent="0.25">
      <c r="A366" t="s">
        <v>15</v>
      </c>
      <c r="B366" t="s">
        <v>75</v>
      </c>
      <c r="C366" t="s">
        <v>74</v>
      </c>
      <c r="D366">
        <v>58.517903919999995</v>
      </c>
      <c r="E366">
        <v>58.96696</v>
      </c>
      <c r="F366" t="s">
        <v>5</v>
      </c>
      <c r="G366" s="4">
        <v>11.3696</v>
      </c>
      <c r="H366" s="4">
        <v>10.805185502389813</v>
      </c>
      <c r="I366" t="s">
        <v>44</v>
      </c>
      <c r="J366">
        <v>3</v>
      </c>
      <c r="K366" t="s">
        <v>28</v>
      </c>
    </row>
    <row r="367" spans="1:11" hidden="1" x14ac:dyDescent="0.25">
      <c r="A367" t="s">
        <v>15</v>
      </c>
      <c r="B367" t="s">
        <v>75</v>
      </c>
      <c r="C367" t="s">
        <v>74</v>
      </c>
      <c r="D367">
        <v>58.971495919999995</v>
      </c>
      <c r="E367">
        <v>59.420552000000001</v>
      </c>
      <c r="F367" t="s">
        <v>5</v>
      </c>
      <c r="G367" s="4">
        <v>11.41</v>
      </c>
      <c r="H367" s="4">
        <v>7.8942523289652371</v>
      </c>
      <c r="I367" t="s">
        <v>44</v>
      </c>
      <c r="J367">
        <v>3</v>
      </c>
      <c r="K367" t="s">
        <v>28</v>
      </c>
    </row>
    <row r="368" spans="1:11" hidden="1" x14ac:dyDescent="0.25">
      <c r="A368" t="s">
        <v>15</v>
      </c>
      <c r="B368" t="s">
        <v>75</v>
      </c>
      <c r="C368" t="s">
        <v>74</v>
      </c>
      <c r="D368">
        <v>59.425087919999996</v>
      </c>
      <c r="E368">
        <v>59.874144000000001</v>
      </c>
      <c r="F368" t="s">
        <v>5</v>
      </c>
      <c r="G368" s="4">
        <v>11.450400000000002</v>
      </c>
      <c r="H368" s="4">
        <v>16.983319155540663</v>
      </c>
      <c r="I368" t="s">
        <v>44</v>
      </c>
      <c r="J368">
        <v>3</v>
      </c>
      <c r="K368" t="s">
        <v>28</v>
      </c>
    </row>
    <row r="369" spans="1:11" hidden="1" x14ac:dyDescent="0.25">
      <c r="A369" t="s">
        <v>15</v>
      </c>
      <c r="B369" t="s">
        <v>75</v>
      </c>
      <c r="C369" t="s">
        <v>74</v>
      </c>
      <c r="D369">
        <v>59.878679919999996</v>
      </c>
      <c r="E369">
        <v>60.327736000000002</v>
      </c>
      <c r="F369" t="s">
        <v>5</v>
      </c>
      <c r="G369" s="4">
        <v>11.4908</v>
      </c>
      <c r="H369" s="4">
        <v>8.0723859821160868</v>
      </c>
      <c r="I369" t="s">
        <v>44</v>
      </c>
      <c r="J369">
        <v>3</v>
      </c>
      <c r="K369" t="s">
        <v>28</v>
      </c>
    </row>
    <row r="370" spans="1:11" hidden="1" x14ac:dyDescent="0.25">
      <c r="A370" t="s">
        <v>15</v>
      </c>
      <c r="B370" t="s">
        <v>75</v>
      </c>
      <c r="C370" t="s">
        <v>74</v>
      </c>
      <c r="D370">
        <v>60.332271919999997</v>
      </c>
      <c r="E370">
        <v>60.781328000000002</v>
      </c>
      <c r="F370" t="s">
        <v>5</v>
      </c>
      <c r="G370" s="4">
        <v>11.5312</v>
      </c>
      <c r="H370" s="4">
        <v>16.161452808691511</v>
      </c>
      <c r="I370" t="s">
        <v>44</v>
      </c>
      <c r="J370">
        <v>3</v>
      </c>
      <c r="K370" t="s">
        <v>28</v>
      </c>
    </row>
    <row r="371" spans="1:11" hidden="1" x14ac:dyDescent="0.25">
      <c r="A371" t="s">
        <v>15</v>
      </c>
      <c r="B371" t="s">
        <v>75</v>
      </c>
      <c r="C371" t="s">
        <v>74</v>
      </c>
      <c r="D371">
        <v>60.785863919999997</v>
      </c>
      <c r="E371">
        <v>61.234920000000002</v>
      </c>
      <c r="F371" t="s">
        <v>5</v>
      </c>
      <c r="G371" s="4">
        <v>11.5716</v>
      </c>
      <c r="H371" s="4">
        <v>8.2505196352669365</v>
      </c>
      <c r="I371" t="s">
        <v>44</v>
      </c>
      <c r="J371">
        <v>3</v>
      </c>
      <c r="K371" t="s">
        <v>28</v>
      </c>
    </row>
    <row r="372" spans="1:11" hidden="1" x14ac:dyDescent="0.25">
      <c r="A372" t="s">
        <v>15</v>
      </c>
      <c r="B372" t="s">
        <v>75</v>
      </c>
      <c r="C372" t="s">
        <v>74</v>
      </c>
      <c r="D372">
        <v>61.239455919999997</v>
      </c>
      <c r="E372">
        <v>61.688512000000003</v>
      </c>
      <c r="F372" t="s">
        <v>5</v>
      </c>
      <c r="G372" s="4">
        <v>11.612</v>
      </c>
      <c r="H372" s="4">
        <v>17.339586461842362</v>
      </c>
      <c r="I372" t="s">
        <v>44</v>
      </c>
      <c r="J372">
        <v>3</v>
      </c>
      <c r="K372" t="s">
        <v>28</v>
      </c>
    </row>
    <row r="373" spans="1:11" hidden="1" x14ac:dyDescent="0.25">
      <c r="A373" t="s">
        <v>15</v>
      </c>
      <c r="B373" t="s">
        <v>75</v>
      </c>
      <c r="C373" t="s">
        <v>74</v>
      </c>
      <c r="D373">
        <v>61.693047919999998</v>
      </c>
      <c r="E373">
        <v>62.142103999999996</v>
      </c>
      <c r="F373" t="s">
        <v>5</v>
      </c>
      <c r="G373" s="4">
        <v>11.6524</v>
      </c>
      <c r="H373" s="4">
        <v>14.428653288417786</v>
      </c>
      <c r="I373" t="s">
        <v>44</v>
      </c>
      <c r="J373">
        <v>3</v>
      </c>
      <c r="K373" t="s">
        <v>28</v>
      </c>
    </row>
    <row r="374" spans="1:11" hidden="1" x14ac:dyDescent="0.25">
      <c r="A374" t="s">
        <v>15</v>
      </c>
      <c r="B374" t="s">
        <v>75</v>
      </c>
      <c r="C374" t="s">
        <v>74</v>
      </c>
      <c r="D374">
        <v>62.146639919999998</v>
      </c>
      <c r="E374">
        <v>62.595695999999997</v>
      </c>
      <c r="F374" t="s">
        <v>5</v>
      </c>
      <c r="G374" s="4">
        <v>11.6928</v>
      </c>
      <c r="H374" s="4">
        <v>17.51772011499321</v>
      </c>
      <c r="I374" t="s">
        <v>44</v>
      </c>
      <c r="J374">
        <v>3</v>
      </c>
      <c r="K374" t="s">
        <v>28</v>
      </c>
    </row>
    <row r="375" spans="1:11" hidden="1" x14ac:dyDescent="0.25">
      <c r="A375" t="s">
        <v>15</v>
      </c>
      <c r="B375" t="s">
        <v>75</v>
      </c>
      <c r="C375" t="s">
        <v>74</v>
      </c>
      <c r="D375">
        <v>62.600231919999992</v>
      </c>
      <c r="E375">
        <v>63.049287999999997</v>
      </c>
      <c r="F375" t="s">
        <v>5</v>
      </c>
      <c r="G375" s="4">
        <v>11.7332</v>
      </c>
      <c r="H375" s="4">
        <v>13.606786941568634</v>
      </c>
      <c r="I375" t="s">
        <v>44</v>
      </c>
      <c r="J375">
        <v>3</v>
      </c>
      <c r="K375" t="s">
        <v>28</v>
      </c>
    </row>
    <row r="376" spans="1:11" hidden="1" x14ac:dyDescent="0.25">
      <c r="A376" t="s">
        <v>15</v>
      </c>
      <c r="B376" t="s">
        <v>75</v>
      </c>
      <c r="C376" t="s">
        <v>74</v>
      </c>
      <c r="D376">
        <v>63.053823919999992</v>
      </c>
      <c r="E376">
        <v>63.502879999999998</v>
      </c>
      <c r="F376" t="s">
        <v>5</v>
      </c>
      <c r="G376" s="4">
        <v>11.7736</v>
      </c>
      <c r="H376" s="4">
        <v>18.695853768144058</v>
      </c>
      <c r="I376" t="s">
        <v>44</v>
      </c>
      <c r="J376">
        <v>3</v>
      </c>
      <c r="K376" t="s">
        <v>28</v>
      </c>
    </row>
    <row r="377" spans="1:11" hidden="1" x14ac:dyDescent="0.25">
      <c r="A377" t="s">
        <v>15</v>
      </c>
      <c r="B377" t="s">
        <v>75</v>
      </c>
      <c r="C377" t="s">
        <v>74</v>
      </c>
      <c r="D377">
        <v>63.507415919999993</v>
      </c>
      <c r="E377">
        <v>63.956471999999998</v>
      </c>
      <c r="F377" t="s">
        <v>5</v>
      </c>
      <c r="G377" s="4">
        <v>11.814</v>
      </c>
      <c r="H377" s="4">
        <v>6.7849205947194839</v>
      </c>
      <c r="I377" t="s">
        <v>44</v>
      </c>
      <c r="J377">
        <v>3</v>
      </c>
      <c r="K377" t="s">
        <v>28</v>
      </c>
    </row>
    <row r="378" spans="1:11" hidden="1" x14ac:dyDescent="0.25">
      <c r="A378" t="s">
        <v>15</v>
      </c>
      <c r="B378" t="s">
        <v>75</v>
      </c>
      <c r="C378" t="s">
        <v>74</v>
      </c>
      <c r="D378">
        <v>63.961007919999993</v>
      </c>
      <c r="E378">
        <v>64.410064000000006</v>
      </c>
      <c r="F378" t="s">
        <v>5</v>
      </c>
      <c r="G378" s="4">
        <v>11.854400000000002</v>
      </c>
      <c r="H378" s="4">
        <v>11.87398742129491</v>
      </c>
      <c r="I378" t="s">
        <v>44</v>
      </c>
      <c r="J378">
        <v>3</v>
      </c>
      <c r="K378" t="s">
        <v>28</v>
      </c>
    </row>
    <row r="379" spans="1:11" hidden="1" x14ac:dyDescent="0.25">
      <c r="A379" t="s">
        <v>15</v>
      </c>
      <c r="B379" t="s">
        <v>75</v>
      </c>
      <c r="C379" t="s">
        <v>74</v>
      </c>
      <c r="D379">
        <v>64.414599920000001</v>
      </c>
      <c r="E379">
        <v>64.863656000000006</v>
      </c>
      <c r="F379" t="s">
        <v>5</v>
      </c>
      <c r="G379" s="4">
        <v>11.8948</v>
      </c>
      <c r="H379" s="4">
        <v>18.963054247870332</v>
      </c>
      <c r="I379" t="s">
        <v>44</v>
      </c>
      <c r="J379">
        <v>3</v>
      </c>
      <c r="K379" t="s">
        <v>28</v>
      </c>
    </row>
    <row r="380" spans="1:11" hidden="1" x14ac:dyDescent="0.25">
      <c r="A380" t="s">
        <v>15</v>
      </c>
      <c r="B380" t="s">
        <v>75</v>
      </c>
      <c r="C380" t="s">
        <v>74</v>
      </c>
      <c r="D380">
        <v>64.868191920000001</v>
      </c>
      <c r="E380">
        <v>65.317248000000006</v>
      </c>
      <c r="F380" t="s">
        <v>5</v>
      </c>
      <c r="G380" s="4">
        <v>11.9352</v>
      </c>
      <c r="H380" s="4">
        <v>18.052121074445758</v>
      </c>
      <c r="I380" t="s">
        <v>44</v>
      </c>
      <c r="J380">
        <v>3</v>
      </c>
      <c r="K380" t="s">
        <v>28</v>
      </c>
    </row>
    <row r="381" spans="1:11" hidden="1" x14ac:dyDescent="0.25">
      <c r="A381" t="s">
        <v>15</v>
      </c>
      <c r="B381" t="s">
        <v>75</v>
      </c>
      <c r="C381" t="s">
        <v>74</v>
      </c>
      <c r="D381">
        <v>65.321783920000001</v>
      </c>
      <c r="E381">
        <v>65.770839999999993</v>
      </c>
      <c r="F381" t="s">
        <v>5</v>
      </c>
      <c r="G381" s="4">
        <v>11.9756</v>
      </c>
      <c r="H381" s="4">
        <v>11.141187901021183</v>
      </c>
      <c r="I381" t="s">
        <v>44</v>
      </c>
      <c r="J381">
        <v>3</v>
      </c>
      <c r="K381" t="s">
        <v>28</v>
      </c>
    </row>
    <row r="382" spans="1:11" hidden="1" x14ac:dyDescent="0.25">
      <c r="A382" t="s">
        <v>15</v>
      </c>
      <c r="B382" t="s">
        <v>75</v>
      </c>
      <c r="C382" t="s">
        <v>74</v>
      </c>
      <c r="D382">
        <v>65.775375920000002</v>
      </c>
      <c r="E382">
        <v>66.224431999999993</v>
      </c>
      <c r="F382" t="s">
        <v>5</v>
      </c>
      <c r="G382" s="4">
        <v>13.016</v>
      </c>
      <c r="H382" s="4">
        <v>13.230254727596607</v>
      </c>
      <c r="I382" t="s">
        <v>44</v>
      </c>
      <c r="J382">
        <v>3</v>
      </c>
      <c r="K382" t="s">
        <v>28</v>
      </c>
    </row>
    <row r="383" spans="1:11" hidden="1" x14ac:dyDescent="0.25">
      <c r="A383" t="s">
        <v>15</v>
      </c>
      <c r="B383" t="s">
        <v>75</v>
      </c>
      <c r="C383" t="s">
        <v>74</v>
      </c>
      <c r="D383">
        <v>66.228967919999988</v>
      </c>
      <c r="E383">
        <v>66.678023999999994</v>
      </c>
      <c r="F383" t="s">
        <v>5</v>
      </c>
      <c r="G383" s="4">
        <v>13.0564</v>
      </c>
      <c r="H383" s="4">
        <v>11.319321554172031</v>
      </c>
      <c r="I383" t="s">
        <v>44</v>
      </c>
      <c r="J383">
        <v>3</v>
      </c>
      <c r="K383" t="s">
        <v>28</v>
      </c>
    </row>
    <row r="384" spans="1:11" hidden="1" x14ac:dyDescent="0.25">
      <c r="A384" t="s">
        <v>15</v>
      </c>
      <c r="B384" t="s">
        <v>75</v>
      </c>
      <c r="C384" t="s">
        <v>74</v>
      </c>
      <c r="D384">
        <v>66.682559919999989</v>
      </c>
      <c r="E384">
        <v>67.131615999999994</v>
      </c>
      <c r="F384" t="s">
        <v>5</v>
      </c>
      <c r="G384" s="4">
        <v>13.096800000000002</v>
      </c>
      <c r="H384" s="4">
        <v>10.408388380747459</v>
      </c>
      <c r="I384" t="s">
        <v>44</v>
      </c>
      <c r="J384">
        <v>3</v>
      </c>
      <c r="K384" t="s">
        <v>28</v>
      </c>
    </row>
    <row r="385" spans="1:11" hidden="1" x14ac:dyDescent="0.25">
      <c r="A385" t="s">
        <v>15</v>
      </c>
      <c r="B385" t="s">
        <v>75</v>
      </c>
      <c r="C385" t="s">
        <v>74</v>
      </c>
      <c r="D385">
        <v>67.136151919999989</v>
      </c>
      <c r="E385">
        <v>67.585207999999994</v>
      </c>
      <c r="F385" t="s">
        <v>5</v>
      </c>
      <c r="G385" s="4">
        <v>13.1372</v>
      </c>
      <c r="H385" s="4">
        <v>17.497455207322879</v>
      </c>
      <c r="I385" t="s">
        <v>44</v>
      </c>
      <c r="J385">
        <v>3</v>
      </c>
      <c r="K385" t="s">
        <v>28</v>
      </c>
    </row>
    <row r="386" spans="1:11" hidden="1" x14ac:dyDescent="0.25">
      <c r="A386" t="s">
        <v>15</v>
      </c>
      <c r="B386" t="s">
        <v>75</v>
      </c>
      <c r="C386" t="s">
        <v>74</v>
      </c>
      <c r="D386">
        <v>67.589743919999989</v>
      </c>
      <c r="E386">
        <v>68.038799999999995</v>
      </c>
      <c r="F386" t="s">
        <v>5</v>
      </c>
      <c r="G386" s="4">
        <v>13.1776</v>
      </c>
      <c r="H386" s="4">
        <v>11.586522033898305</v>
      </c>
      <c r="I386" t="s">
        <v>44</v>
      </c>
      <c r="J386">
        <v>3</v>
      </c>
      <c r="K386" t="s">
        <v>28</v>
      </c>
    </row>
    <row r="387" spans="1:11" hidden="1" x14ac:dyDescent="0.25">
      <c r="A387" t="s">
        <v>15</v>
      </c>
      <c r="B387" t="s">
        <v>75</v>
      </c>
      <c r="C387" t="s">
        <v>74</v>
      </c>
      <c r="D387">
        <v>68.04333591999999</v>
      </c>
      <c r="E387">
        <v>45359.195464080003</v>
      </c>
      <c r="F387" t="s">
        <v>5</v>
      </c>
      <c r="G387" s="4">
        <v>13.2484</v>
      </c>
      <c r="H387" s="4">
        <v>0.11803052611157165</v>
      </c>
      <c r="I387" t="s">
        <v>44</v>
      </c>
      <c r="J387">
        <v>3</v>
      </c>
      <c r="K387" t="s">
        <v>28</v>
      </c>
    </row>
    <row r="388" spans="1:11" hidden="1" x14ac:dyDescent="0.25">
      <c r="A388" t="s">
        <v>16</v>
      </c>
      <c r="B388" s="3" t="s">
        <v>71</v>
      </c>
      <c r="C388" s="3" t="s">
        <v>74</v>
      </c>
      <c r="D388">
        <v>2000</v>
      </c>
      <c r="E388">
        <v>99999.99</v>
      </c>
      <c r="F388" t="s">
        <v>5</v>
      </c>
      <c r="G388" s="4">
        <v>13.667200000000001</v>
      </c>
      <c r="H388" s="4">
        <v>8.6800000000000002E-2</v>
      </c>
      <c r="I388" t="s">
        <v>44</v>
      </c>
      <c r="J388">
        <v>2</v>
      </c>
      <c r="K388" t="s">
        <v>27</v>
      </c>
    </row>
    <row r="389" spans="1:11" hidden="1" x14ac:dyDescent="0.25">
      <c r="A389" t="s">
        <v>16</v>
      </c>
      <c r="B389" t="s">
        <v>71</v>
      </c>
      <c r="C389" t="s">
        <v>74</v>
      </c>
      <c r="D389">
        <v>0</v>
      </c>
      <c r="E389">
        <v>99.99</v>
      </c>
      <c r="F389" t="s">
        <v>5</v>
      </c>
      <c r="G389" s="4">
        <v>13.667200000000001</v>
      </c>
      <c r="H389" s="4">
        <v>8.6800000000000002E-2</v>
      </c>
      <c r="I389" t="s">
        <v>44</v>
      </c>
      <c r="J389">
        <v>2</v>
      </c>
      <c r="K389" t="s">
        <v>27</v>
      </c>
    </row>
    <row r="390" spans="1:11" hidden="1" x14ac:dyDescent="0.25">
      <c r="A390" t="s">
        <v>16</v>
      </c>
      <c r="B390" t="s">
        <v>71</v>
      </c>
      <c r="C390" t="s">
        <v>74</v>
      </c>
      <c r="D390">
        <v>100</v>
      </c>
      <c r="E390">
        <v>249.99</v>
      </c>
      <c r="F390" t="s">
        <v>5</v>
      </c>
      <c r="G390" s="4">
        <v>13.667200000000001</v>
      </c>
      <c r="H390" s="4">
        <v>8.6800000000000002E-2</v>
      </c>
      <c r="I390" t="s">
        <v>44</v>
      </c>
      <c r="J390">
        <v>2</v>
      </c>
      <c r="K390" t="s">
        <v>27</v>
      </c>
    </row>
    <row r="391" spans="1:11" hidden="1" x14ac:dyDescent="0.25">
      <c r="A391" t="s">
        <v>16</v>
      </c>
      <c r="B391" t="s">
        <v>71</v>
      </c>
      <c r="C391" t="s">
        <v>74</v>
      </c>
      <c r="D391">
        <v>250</v>
      </c>
      <c r="E391">
        <v>499.99</v>
      </c>
      <c r="F391" t="s">
        <v>5</v>
      </c>
      <c r="G391" s="4">
        <v>13.667200000000001</v>
      </c>
      <c r="H391" s="4">
        <v>8.6800000000000002E-2</v>
      </c>
      <c r="I391" t="s">
        <v>44</v>
      </c>
      <c r="J391">
        <v>2</v>
      </c>
      <c r="K391" t="s">
        <v>27</v>
      </c>
    </row>
    <row r="392" spans="1:11" hidden="1" x14ac:dyDescent="0.25">
      <c r="A392" t="s">
        <v>16</v>
      </c>
      <c r="B392" t="s">
        <v>71</v>
      </c>
      <c r="C392" s="3" t="s">
        <v>74</v>
      </c>
      <c r="D392">
        <v>500</v>
      </c>
      <c r="E392">
        <v>1999.99</v>
      </c>
      <c r="F392" t="s">
        <v>5</v>
      </c>
      <c r="G392" s="4">
        <v>13.667200000000001</v>
      </c>
      <c r="H392" s="4">
        <v>8.6800000000000002E-2</v>
      </c>
      <c r="I392" t="s">
        <v>44</v>
      </c>
      <c r="J392">
        <v>2</v>
      </c>
      <c r="K392" t="s">
        <v>27</v>
      </c>
    </row>
    <row r="393" spans="1:11" hidden="1" x14ac:dyDescent="0.25">
      <c r="A393" t="s">
        <v>16</v>
      </c>
      <c r="B393" t="s">
        <v>71</v>
      </c>
      <c r="C393" t="s">
        <v>74</v>
      </c>
      <c r="D393">
        <v>0</v>
      </c>
      <c r="E393">
        <v>99.99</v>
      </c>
      <c r="F393" t="s">
        <v>4</v>
      </c>
      <c r="G393" s="4">
        <v>5.4272</v>
      </c>
      <c r="H393" s="4">
        <v>7.400000000000001E-2</v>
      </c>
      <c r="I393" t="s">
        <v>44</v>
      </c>
      <c r="J393">
        <v>2</v>
      </c>
      <c r="K393" t="s">
        <v>27</v>
      </c>
    </row>
    <row r="394" spans="1:11" hidden="1" x14ac:dyDescent="0.25">
      <c r="A394" t="s">
        <v>16</v>
      </c>
      <c r="B394" t="s">
        <v>71</v>
      </c>
      <c r="C394" s="3" t="s">
        <v>74</v>
      </c>
      <c r="D394">
        <v>500</v>
      </c>
      <c r="E394">
        <v>1999.99</v>
      </c>
      <c r="F394" t="s">
        <v>4</v>
      </c>
      <c r="G394" s="4">
        <v>5.4272</v>
      </c>
      <c r="H394" s="4">
        <v>7.400000000000001E-2</v>
      </c>
      <c r="I394" t="s">
        <v>44</v>
      </c>
      <c r="J394">
        <v>2</v>
      </c>
      <c r="K394" t="s">
        <v>27</v>
      </c>
    </row>
    <row r="395" spans="1:11" hidden="1" x14ac:dyDescent="0.25">
      <c r="A395" t="s">
        <v>16</v>
      </c>
      <c r="B395" s="3" t="s">
        <v>71</v>
      </c>
      <c r="C395" s="3" t="s">
        <v>74</v>
      </c>
      <c r="D395">
        <v>2000</v>
      </c>
      <c r="E395">
        <v>99999.99</v>
      </c>
      <c r="F395" t="s">
        <v>4</v>
      </c>
      <c r="G395" s="4">
        <v>5.4272</v>
      </c>
      <c r="H395" s="4">
        <v>7.400000000000001E-2</v>
      </c>
      <c r="I395" t="s">
        <v>44</v>
      </c>
      <c r="J395">
        <v>2</v>
      </c>
      <c r="K395" t="s">
        <v>27</v>
      </c>
    </row>
    <row r="396" spans="1:11" hidden="1" x14ac:dyDescent="0.25">
      <c r="A396" t="s">
        <v>16</v>
      </c>
      <c r="B396" t="s">
        <v>71</v>
      </c>
      <c r="C396" t="s">
        <v>74</v>
      </c>
      <c r="D396">
        <v>250</v>
      </c>
      <c r="E396">
        <v>499.99</v>
      </c>
      <c r="F396" t="s">
        <v>4</v>
      </c>
      <c r="G396" s="4">
        <v>5.4272</v>
      </c>
      <c r="H396" s="4">
        <v>7.400000000000001E-2</v>
      </c>
      <c r="I396" t="s">
        <v>44</v>
      </c>
      <c r="J396">
        <v>2</v>
      </c>
      <c r="K396" t="s">
        <v>27</v>
      </c>
    </row>
    <row r="397" spans="1:11" hidden="1" x14ac:dyDescent="0.25">
      <c r="A397" t="s">
        <v>16</v>
      </c>
      <c r="B397" t="s">
        <v>71</v>
      </c>
      <c r="C397" t="s">
        <v>74</v>
      </c>
      <c r="D397">
        <v>100</v>
      </c>
      <c r="E397">
        <v>249.99</v>
      </c>
      <c r="F397" t="s">
        <v>4</v>
      </c>
      <c r="G397" s="4">
        <v>5.4272</v>
      </c>
      <c r="H397" s="4">
        <v>7.400000000000001E-2</v>
      </c>
      <c r="I397" t="s">
        <v>44</v>
      </c>
      <c r="J397">
        <v>2</v>
      </c>
      <c r="K397" t="s">
        <v>27</v>
      </c>
    </row>
    <row r="398" spans="1:11" hidden="1" x14ac:dyDescent="0.25">
      <c r="A398" t="s">
        <v>12</v>
      </c>
      <c r="B398" t="s">
        <v>71</v>
      </c>
      <c r="C398" t="s">
        <v>74</v>
      </c>
      <c r="D398">
        <v>1E-3</v>
      </c>
      <c r="E398">
        <v>0.5</v>
      </c>
      <c r="F398" t="s">
        <v>5</v>
      </c>
      <c r="G398" s="4">
        <v>1.3351999999999999</v>
      </c>
      <c r="H398" s="4">
        <v>0.33520000000000005</v>
      </c>
      <c r="I398" t="s">
        <v>44</v>
      </c>
      <c r="J398">
        <v>2</v>
      </c>
      <c r="K398" t="s">
        <v>28</v>
      </c>
    </row>
    <row r="399" spans="1:11" hidden="1" x14ac:dyDescent="0.25">
      <c r="A399" t="s">
        <v>12</v>
      </c>
      <c r="B399" t="s">
        <v>71</v>
      </c>
      <c r="C399" t="s">
        <v>74</v>
      </c>
      <c r="D399">
        <v>1.0000000000000009E-2</v>
      </c>
      <c r="E399">
        <v>0.5</v>
      </c>
      <c r="F399" t="s">
        <v>5</v>
      </c>
      <c r="G399" s="4">
        <v>1.43</v>
      </c>
      <c r="H399" s="4">
        <v>0.43</v>
      </c>
      <c r="I399" t="s">
        <v>44</v>
      </c>
      <c r="J399">
        <v>2</v>
      </c>
      <c r="K399" t="s">
        <v>28</v>
      </c>
    </row>
    <row r="400" spans="1:11" hidden="1" x14ac:dyDescent="0.25">
      <c r="A400" t="s">
        <v>12</v>
      </c>
      <c r="B400" t="s">
        <v>71</v>
      </c>
      <c r="C400" t="s">
        <v>74</v>
      </c>
      <c r="D400">
        <v>0.51</v>
      </c>
      <c r="E400">
        <v>1</v>
      </c>
      <c r="F400" t="s">
        <v>5</v>
      </c>
      <c r="G400" s="4">
        <v>1.43</v>
      </c>
      <c r="H400" s="4">
        <v>0.43</v>
      </c>
      <c r="I400" t="s">
        <v>44</v>
      </c>
      <c r="J400">
        <v>2</v>
      </c>
      <c r="K400" t="s">
        <v>28</v>
      </c>
    </row>
    <row r="401" spans="1:11" hidden="1" x14ac:dyDescent="0.25">
      <c r="A401" t="s">
        <v>12</v>
      </c>
      <c r="B401" t="s">
        <v>71</v>
      </c>
      <c r="C401" t="s">
        <v>74</v>
      </c>
      <c r="D401">
        <v>1.01</v>
      </c>
      <c r="E401">
        <v>1.5</v>
      </c>
      <c r="F401" t="s">
        <v>5</v>
      </c>
      <c r="G401" s="4">
        <v>1.5219999999999998</v>
      </c>
      <c r="H401" s="4">
        <v>0.52199999999999991</v>
      </c>
      <c r="I401" t="s">
        <v>44</v>
      </c>
      <c r="J401">
        <v>2</v>
      </c>
      <c r="K401" t="s">
        <v>28</v>
      </c>
    </row>
    <row r="402" spans="1:11" hidden="1" x14ac:dyDescent="0.25">
      <c r="A402" t="s">
        <v>12</v>
      </c>
      <c r="B402" t="s">
        <v>71</v>
      </c>
      <c r="C402" t="s">
        <v>74</v>
      </c>
      <c r="D402">
        <v>1.51</v>
      </c>
      <c r="E402">
        <v>2</v>
      </c>
      <c r="F402" t="s">
        <v>5</v>
      </c>
      <c r="G402" s="4">
        <v>1.6139999999999999</v>
      </c>
      <c r="H402" s="4">
        <v>0.61399999999999999</v>
      </c>
      <c r="I402" t="s">
        <v>44</v>
      </c>
      <c r="J402">
        <v>2</v>
      </c>
      <c r="K402" t="s">
        <v>28</v>
      </c>
    </row>
    <row r="403" spans="1:11" hidden="1" x14ac:dyDescent="0.25">
      <c r="A403" t="s">
        <v>12</v>
      </c>
      <c r="B403" t="s">
        <v>71</v>
      </c>
      <c r="C403" t="s">
        <v>74</v>
      </c>
      <c r="D403">
        <v>2.0099999999999998</v>
      </c>
      <c r="E403">
        <v>2.5</v>
      </c>
      <c r="F403" t="s">
        <v>5</v>
      </c>
      <c r="G403" s="4">
        <v>1.7063999999999999</v>
      </c>
      <c r="H403" s="4">
        <v>0.70640000000000003</v>
      </c>
      <c r="I403" t="s">
        <v>44</v>
      </c>
      <c r="J403">
        <v>2</v>
      </c>
      <c r="K403" t="s">
        <v>28</v>
      </c>
    </row>
    <row r="404" spans="1:11" hidden="1" x14ac:dyDescent="0.25">
      <c r="A404" t="s">
        <v>12</v>
      </c>
      <c r="B404" t="s">
        <v>71</v>
      </c>
      <c r="C404" t="s">
        <v>74</v>
      </c>
      <c r="D404">
        <v>1.0000000000000009E-2</v>
      </c>
      <c r="E404">
        <v>0.5</v>
      </c>
      <c r="F404" t="s">
        <v>5</v>
      </c>
      <c r="G404" s="4">
        <v>1.4811999999999999</v>
      </c>
      <c r="H404" s="4">
        <v>0.48119999999999996</v>
      </c>
      <c r="I404" t="s">
        <v>44</v>
      </c>
      <c r="J404">
        <v>2</v>
      </c>
      <c r="K404" t="s">
        <v>28</v>
      </c>
    </row>
    <row r="405" spans="1:11" hidden="1" x14ac:dyDescent="0.25">
      <c r="A405" t="s">
        <v>12</v>
      </c>
      <c r="B405" t="s">
        <v>71</v>
      </c>
      <c r="C405" t="s">
        <v>74</v>
      </c>
      <c r="D405">
        <v>0.51</v>
      </c>
      <c r="E405">
        <v>1</v>
      </c>
      <c r="F405" t="s">
        <v>5</v>
      </c>
      <c r="G405" s="4">
        <v>1.4811999999999999</v>
      </c>
      <c r="H405" s="4">
        <v>0.48119999999999996</v>
      </c>
      <c r="I405" t="s">
        <v>44</v>
      </c>
      <c r="J405">
        <v>2</v>
      </c>
      <c r="K405" t="s">
        <v>28</v>
      </c>
    </row>
    <row r="406" spans="1:11" hidden="1" x14ac:dyDescent="0.25">
      <c r="A406" t="s">
        <v>12</v>
      </c>
      <c r="B406" t="s">
        <v>71</v>
      </c>
      <c r="C406" t="s">
        <v>74</v>
      </c>
      <c r="D406">
        <v>1.01</v>
      </c>
      <c r="E406">
        <v>1.5</v>
      </c>
      <c r="F406" t="s">
        <v>5</v>
      </c>
      <c r="G406" s="4">
        <v>1.4811999999999999</v>
      </c>
      <c r="H406" s="4">
        <v>0.48119999999999996</v>
      </c>
      <c r="I406" t="s">
        <v>44</v>
      </c>
      <c r="J406">
        <v>2</v>
      </c>
      <c r="K406" t="s">
        <v>28</v>
      </c>
    </row>
    <row r="407" spans="1:11" hidden="1" x14ac:dyDescent="0.25">
      <c r="A407" t="s">
        <v>12</v>
      </c>
      <c r="B407" t="s">
        <v>71</v>
      </c>
      <c r="C407" t="s">
        <v>74</v>
      </c>
      <c r="D407">
        <v>1.51</v>
      </c>
      <c r="E407">
        <v>2</v>
      </c>
      <c r="F407" t="s">
        <v>5</v>
      </c>
      <c r="G407" s="4">
        <v>1.4811999999999999</v>
      </c>
      <c r="H407" s="4">
        <v>0.48119999999999996</v>
      </c>
      <c r="I407" t="s">
        <v>44</v>
      </c>
      <c r="J407">
        <v>2</v>
      </c>
      <c r="K407" t="s">
        <v>28</v>
      </c>
    </row>
    <row r="408" spans="1:11" hidden="1" x14ac:dyDescent="0.25">
      <c r="A408" t="s">
        <v>12</v>
      </c>
      <c r="B408" t="s">
        <v>71</v>
      </c>
      <c r="C408" t="s">
        <v>74</v>
      </c>
      <c r="D408">
        <v>2.0099999999999998</v>
      </c>
      <c r="E408">
        <v>2.5</v>
      </c>
      <c r="F408" t="s">
        <v>5</v>
      </c>
      <c r="G408" s="4">
        <v>1.4811999999999999</v>
      </c>
      <c r="H408" s="4">
        <v>0.48119999999999996</v>
      </c>
      <c r="I408" t="s">
        <v>44</v>
      </c>
      <c r="J408">
        <v>2</v>
      </c>
      <c r="K408" t="s">
        <v>28</v>
      </c>
    </row>
    <row r="409" spans="1:11" hidden="1" x14ac:dyDescent="0.25">
      <c r="A409" t="s">
        <v>12</v>
      </c>
      <c r="B409" t="s">
        <v>71</v>
      </c>
      <c r="C409" t="s">
        <v>74</v>
      </c>
      <c r="D409">
        <v>2.5099999999999998</v>
      </c>
      <c r="E409">
        <v>3</v>
      </c>
      <c r="F409" t="s">
        <v>5</v>
      </c>
      <c r="G409" s="4">
        <v>1.4811999999999999</v>
      </c>
      <c r="H409" s="4">
        <v>0.48119999999999996</v>
      </c>
      <c r="I409" t="s">
        <v>44</v>
      </c>
      <c r="J409">
        <v>2</v>
      </c>
      <c r="K409" t="s">
        <v>28</v>
      </c>
    </row>
    <row r="410" spans="1:11" hidden="1" x14ac:dyDescent="0.25">
      <c r="A410" t="s">
        <v>12</v>
      </c>
      <c r="B410" t="s">
        <v>71</v>
      </c>
      <c r="C410" t="s">
        <v>74</v>
      </c>
      <c r="D410">
        <v>3.01</v>
      </c>
      <c r="E410">
        <v>3.5</v>
      </c>
      <c r="F410" t="s">
        <v>5</v>
      </c>
      <c r="G410" s="4">
        <v>1.5064</v>
      </c>
      <c r="H410" s="4">
        <v>0.50639999999999996</v>
      </c>
      <c r="I410" t="s">
        <v>44</v>
      </c>
      <c r="J410">
        <v>2</v>
      </c>
      <c r="K410" t="s">
        <v>28</v>
      </c>
    </row>
    <row r="411" spans="1:11" hidden="1" x14ac:dyDescent="0.25">
      <c r="A411" t="s">
        <v>12</v>
      </c>
      <c r="B411" t="s">
        <v>71</v>
      </c>
      <c r="C411" t="s">
        <v>74</v>
      </c>
      <c r="D411">
        <v>3.51</v>
      </c>
      <c r="E411">
        <v>4</v>
      </c>
      <c r="F411" t="s">
        <v>5</v>
      </c>
      <c r="G411" s="4">
        <v>1.5491999999999999</v>
      </c>
      <c r="H411" s="4">
        <v>0.54920000000000002</v>
      </c>
      <c r="I411" t="s">
        <v>44</v>
      </c>
      <c r="J411">
        <v>2</v>
      </c>
      <c r="K411" t="s">
        <v>28</v>
      </c>
    </row>
    <row r="412" spans="1:11" hidden="1" x14ac:dyDescent="0.25">
      <c r="A412" t="s">
        <v>12</v>
      </c>
      <c r="B412" t="s">
        <v>71</v>
      </c>
      <c r="C412" t="s">
        <v>74</v>
      </c>
      <c r="D412">
        <v>4.01</v>
      </c>
      <c r="E412">
        <v>4.5</v>
      </c>
      <c r="F412" t="s">
        <v>5</v>
      </c>
      <c r="G412" s="4">
        <v>1.5920000000000001</v>
      </c>
      <c r="H412" s="4">
        <v>0.59199999999999997</v>
      </c>
      <c r="I412" t="s">
        <v>44</v>
      </c>
      <c r="J412">
        <v>2</v>
      </c>
      <c r="K412" t="s">
        <v>28</v>
      </c>
    </row>
    <row r="413" spans="1:11" hidden="1" x14ac:dyDescent="0.25">
      <c r="A413" t="s">
        <v>12</v>
      </c>
      <c r="B413" t="s">
        <v>71</v>
      </c>
      <c r="C413" t="s">
        <v>74</v>
      </c>
      <c r="D413">
        <v>4.51</v>
      </c>
      <c r="E413">
        <v>5</v>
      </c>
      <c r="F413" t="s">
        <v>5</v>
      </c>
      <c r="G413" s="4">
        <v>1.6347999999999998</v>
      </c>
      <c r="H413" s="4">
        <v>0.63479999999999992</v>
      </c>
      <c r="I413" t="s">
        <v>44</v>
      </c>
      <c r="J413">
        <v>2</v>
      </c>
      <c r="K413" t="s">
        <v>28</v>
      </c>
    </row>
    <row r="414" spans="1:11" hidden="1" x14ac:dyDescent="0.25">
      <c r="A414" t="s">
        <v>12</v>
      </c>
      <c r="B414" t="s">
        <v>71</v>
      </c>
      <c r="C414" t="s">
        <v>74</v>
      </c>
      <c r="D414">
        <v>5.01</v>
      </c>
      <c r="E414">
        <v>5.5</v>
      </c>
      <c r="F414" t="s">
        <v>5</v>
      </c>
      <c r="G414" s="4">
        <v>1.6776</v>
      </c>
      <c r="H414" s="4">
        <v>0.67760000000000009</v>
      </c>
      <c r="I414" t="s">
        <v>44</v>
      </c>
      <c r="J414">
        <v>2</v>
      </c>
      <c r="K414" t="s">
        <v>28</v>
      </c>
    </row>
    <row r="415" spans="1:11" hidden="1" x14ac:dyDescent="0.25">
      <c r="A415" t="s">
        <v>12</v>
      </c>
      <c r="B415" t="s">
        <v>71</v>
      </c>
      <c r="C415" t="s">
        <v>74</v>
      </c>
      <c r="D415">
        <v>5.51</v>
      </c>
      <c r="E415">
        <v>6</v>
      </c>
      <c r="F415" t="s">
        <v>5</v>
      </c>
      <c r="G415" s="4">
        <v>1.7203999999999999</v>
      </c>
      <c r="H415" s="4">
        <v>0.72039999999999993</v>
      </c>
      <c r="I415" t="s">
        <v>44</v>
      </c>
      <c r="J415">
        <v>2</v>
      </c>
      <c r="K415" t="s">
        <v>28</v>
      </c>
    </row>
    <row r="416" spans="1:11" hidden="1" x14ac:dyDescent="0.25">
      <c r="A416" t="s">
        <v>12</v>
      </c>
      <c r="B416" t="s">
        <v>71</v>
      </c>
      <c r="C416" t="s">
        <v>74</v>
      </c>
      <c r="D416">
        <v>6.01</v>
      </c>
      <c r="E416">
        <v>6.5</v>
      </c>
      <c r="F416" t="s">
        <v>5</v>
      </c>
      <c r="G416" s="4">
        <v>1.7631999999999999</v>
      </c>
      <c r="H416" s="4">
        <v>0.76319999999999988</v>
      </c>
      <c r="I416" t="s">
        <v>44</v>
      </c>
      <c r="J416">
        <v>2</v>
      </c>
      <c r="K416" t="s">
        <v>28</v>
      </c>
    </row>
    <row r="417" spans="1:11" hidden="1" x14ac:dyDescent="0.25">
      <c r="A417" t="s">
        <v>12</v>
      </c>
      <c r="B417" t="s">
        <v>71</v>
      </c>
      <c r="C417" t="s">
        <v>74</v>
      </c>
      <c r="D417">
        <v>6.51</v>
      </c>
      <c r="E417">
        <v>7</v>
      </c>
      <c r="F417" t="s">
        <v>5</v>
      </c>
      <c r="G417" s="4">
        <v>1.806</v>
      </c>
      <c r="H417" s="4">
        <v>0.80599999999999994</v>
      </c>
      <c r="I417" t="s">
        <v>44</v>
      </c>
      <c r="J417">
        <v>2</v>
      </c>
      <c r="K417" t="s">
        <v>28</v>
      </c>
    </row>
    <row r="418" spans="1:11" hidden="1" x14ac:dyDescent="0.25">
      <c r="A418" t="s">
        <v>12</v>
      </c>
      <c r="B418" t="s">
        <v>71</v>
      </c>
      <c r="C418" t="s">
        <v>74</v>
      </c>
      <c r="D418">
        <v>7.01</v>
      </c>
      <c r="E418">
        <v>7.5</v>
      </c>
      <c r="F418" t="s">
        <v>5</v>
      </c>
      <c r="G418" s="4">
        <v>1.8488</v>
      </c>
      <c r="H418" s="4">
        <v>0.8488</v>
      </c>
      <c r="I418" t="s">
        <v>44</v>
      </c>
      <c r="J418">
        <v>2</v>
      </c>
      <c r="K418" t="s">
        <v>28</v>
      </c>
    </row>
    <row r="419" spans="1:11" hidden="1" x14ac:dyDescent="0.25">
      <c r="A419" t="s">
        <v>12</v>
      </c>
      <c r="B419" t="s">
        <v>71</v>
      </c>
      <c r="C419" t="s">
        <v>74</v>
      </c>
      <c r="D419">
        <v>7.51</v>
      </c>
      <c r="E419">
        <v>8</v>
      </c>
      <c r="F419" t="s">
        <v>5</v>
      </c>
      <c r="G419" s="4">
        <v>1.8915999999999999</v>
      </c>
      <c r="H419" s="4">
        <v>0.89159999999999995</v>
      </c>
      <c r="I419" t="s">
        <v>44</v>
      </c>
      <c r="J419">
        <v>2</v>
      </c>
      <c r="K419" t="s">
        <v>28</v>
      </c>
    </row>
    <row r="420" spans="1:11" hidden="1" x14ac:dyDescent="0.25">
      <c r="A420" t="s">
        <v>12</v>
      </c>
      <c r="B420" t="s">
        <v>71</v>
      </c>
      <c r="C420" t="s">
        <v>74</v>
      </c>
      <c r="D420">
        <v>8.01</v>
      </c>
      <c r="E420">
        <v>8.5</v>
      </c>
      <c r="F420" t="s">
        <v>5</v>
      </c>
      <c r="G420" s="4">
        <v>1.9344000000000001</v>
      </c>
      <c r="H420" s="4">
        <v>0.93440000000000001</v>
      </c>
      <c r="I420" t="s">
        <v>44</v>
      </c>
      <c r="J420">
        <v>2</v>
      </c>
      <c r="K420" t="s">
        <v>28</v>
      </c>
    </row>
    <row r="421" spans="1:11" hidden="1" x14ac:dyDescent="0.25">
      <c r="A421" t="s">
        <v>12</v>
      </c>
      <c r="B421" t="s">
        <v>71</v>
      </c>
      <c r="C421" t="s">
        <v>74</v>
      </c>
      <c r="D421">
        <v>8.51</v>
      </c>
      <c r="E421">
        <v>9</v>
      </c>
      <c r="F421" t="s">
        <v>5</v>
      </c>
      <c r="G421" s="4">
        <v>1.9771999999999998</v>
      </c>
      <c r="H421" s="4">
        <v>0.97719999999999996</v>
      </c>
      <c r="I421" t="s">
        <v>44</v>
      </c>
      <c r="J421">
        <v>2</v>
      </c>
      <c r="K421" t="s">
        <v>28</v>
      </c>
    </row>
    <row r="422" spans="1:11" hidden="1" x14ac:dyDescent="0.25">
      <c r="A422" t="s">
        <v>12</v>
      </c>
      <c r="B422" t="s">
        <v>71</v>
      </c>
      <c r="C422" t="s">
        <v>74</v>
      </c>
      <c r="D422">
        <v>9.01</v>
      </c>
      <c r="E422">
        <v>9.5</v>
      </c>
      <c r="F422" t="s">
        <v>5</v>
      </c>
      <c r="G422" s="4">
        <v>3.02</v>
      </c>
      <c r="H422" s="4">
        <v>1.02</v>
      </c>
      <c r="I422" t="s">
        <v>44</v>
      </c>
      <c r="J422">
        <v>2</v>
      </c>
      <c r="K422" t="s">
        <v>28</v>
      </c>
    </row>
    <row r="423" spans="1:11" hidden="1" x14ac:dyDescent="0.25">
      <c r="A423" t="s">
        <v>12</v>
      </c>
      <c r="B423" t="s">
        <v>71</v>
      </c>
      <c r="C423" t="s">
        <v>74</v>
      </c>
      <c r="D423">
        <v>9.51</v>
      </c>
      <c r="E423">
        <v>10</v>
      </c>
      <c r="F423" t="s">
        <v>5</v>
      </c>
      <c r="G423" s="4">
        <v>3.0628000000000002</v>
      </c>
      <c r="H423" s="4">
        <v>1.0628</v>
      </c>
      <c r="I423" t="s">
        <v>44</v>
      </c>
      <c r="J423">
        <v>2</v>
      </c>
      <c r="K423" t="s">
        <v>28</v>
      </c>
    </row>
    <row r="424" spans="1:11" hidden="1" x14ac:dyDescent="0.25">
      <c r="A424" t="s">
        <v>12</v>
      </c>
      <c r="B424" t="s">
        <v>71</v>
      </c>
      <c r="C424" t="s">
        <v>74</v>
      </c>
      <c r="D424">
        <v>10.01</v>
      </c>
      <c r="E424">
        <v>10.5</v>
      </c>
      <c r="F424" t="s">
        <v>5</v>
      </c>
      <c r="G424" s="4">
        <v>3.1028000000000002</v>
      </c>
      <c r="H424" s="4">
        <v>1.1028</v>
      </c>
      <c r="I424" t="s">
        <v>44</v>
      </c>
      <c r="J424">
        <v>2</v>
      </c>
      <c r="K424" t="s">
        <v>28</v>
      </c>
    </row>
    <row r="425" spans="1:11" hidden="1" x14ac:dyDescent="0.25">
      <c r="A425" t="s">
        <v>12</v>
      </c>
      <c r="B425" t="s">
        <v>71</v>
      </c>
      <c r="C425" t="s">
        <v>74</v>
      </c>
      <c r="D425">
        <v>10.51</v>
      </c>
      <c r="E425">
        <v>11</v>
      </c>
      <c r="F425" t="s">
        <v>5</v>
      </c>
      <c r="G425" s="4">
        <v>3.1428000000000003</v>
      </c>
      <c r="H425" s="4">
        <v>1.1428</v>
      </c>
      <c r="I425" t="s">
        <v>44</v>
      </c>
      <c r="J425">
        <v>2</v>
      </c>
      <c r="K425" t="s">
        <v>28</v>
      </c>
    </row>
    <row r="426" spans="1:11" hidden="1" x14ac:dyDescent="0.25">
      <c r="A426" t="s">
        <v>12</v>
      </c>
      <c r="B426" t="s">
        <v>71</v>
      </c>
      <c r="C426" t="s">
        <v>74</v>
      </c>
      <c r="D426">
        <v>11.01</v>
      </c>
      <c r="E426">
        <v>11.5</v>
      </c>
      <c r="F426" t="s">
        <v>5</v>
      </c>
      <c r="G426" s="4">
        <v>3.1828000000000003</v>
      </c>
      <c r="H426" s="4">
        <v>1.1828000000000001</v>
      </c>
      <c r="I426" t="s">
        <v>44</v>
      </c>
      <c r="J426">
        <v>2</v>
      </c>
      <c r="K426" t="s">
        <v>28</v>
      </c>
    </row>
    <row r="427" spans="1:11" hidden="1" x14ac:dyDescent="0.25">
      <c r="A427" t="s">
        <v>12</v>
      </c>
      <c r="B427" t="s">
        <v>71</v>
      </c>
      <c r="C427" t="s">
        <v>74</v>
      </c>
      <c r="D427">
        <v>11.51</v>
      </c>
      <c r="E427">
        <v>12</v>
      </c>
      <c r="F427" t="s">
        <v>5</v>
      </c>
      <c r="G427" s="4">
        <v>3.2228000000000003</v>
      </c>
      <c r="H427" s="4">
        <v>1.2228000000000001</v>
      </c>
      <c r="I427" t="s">
        <v>44</v>
      </c>
      <c r="J427">
        <v>2</v>
      </c>
      <c r="K427" t="s">
        <v>28</v>
      </c>
    </row>
    <row r="428" spans="1:11" hidden="1" x14ac:dyDescent="0.25">
      <c r="A428" t="s">
        <v>12</v>
      </c>
      <c r="B428" t="s">
        <v>71</v>
      </c>
      <c r="C428" t="s">
        <v>74</v>
      </c>
      <c r="D428">
        <v>12.01</v>
      </c>
      <c r="E428">
        <v>12.5</v>
      </c>
      <c r="F428" t="s">
        <v>5</v>
      </c>
      <c r="G428" s="4">
        <v>3.2627999999999999</v>
      </c>
      <c r="H428" s="4">
        <v>1.2627999999999999</v>
      </c>
      <c r="I428" t="s">
        <v>44</v>
      </c>
      <c r="J428">
        <v>2</v>
      </c>
      <c r="K428" t="s">
        <v>28</v>
      </c>
    </row>
    <row r="429" spans="1:11" hidden="1" x14ac:dyDescent="0.25">
      <c r="A429" t="s">
        <v>12</v>
      </c>
      <c r="B429" t="s">
        <v>71</v>
      </c>
      <c r="C429" t="s">
        <v>74</v>
      </c>
      <c r="D429">
        <v>12.51</v>
      </c>
      <c r="E429">
        <v>13</v>
      </c>
      <c r="F429" t="s">
        <v>5</v>
      </c>
      <c r="G429" s="4">
        <v>3.3028</v>
      </c>
      <c r="H429" s="4">
        <v>1.3028</v>
      </c>
      <c r="I429" t="s">
        <v>44</v>
      </c>
      <c r="J429">
        <v>2</v>
      </c>
      <c r="K429" t="s">
        <v>28</v>
      </c>
    </row>
    <row r="430" spans="1:11" hidden="1" x14ac:dyDescent="0.25">
      <c r="A430" t="s">
        <v>12</v>
      </c>
      <c r="B430" t="s">
        <v>71</v>
      </c>
      <c r="C430" t="s">
        <v>74</v>
      </c>
      <c r="D430">
        <v>13.01</v>
      </c>
      <c r="E430">
        <v>13.5</v>
      </c>
      <c r="F430" t="s">
        <v>5</v>
      </c>
      <c r="G430" s="4">
        <v>3.3428</v>
      </c>
      <c r="H430" s="4">
        <v>1.3428</v>
      </c>
      <c r="I430" t="s">
        <v>44</v>
      </c>
      <c r="J430">
        <v>2</v>
      </c>
      <c r="K430" t="s">
        <v>28</v>
      </c>
    </row>
    <row r="431" spans="1:11" hidden="1" x14ac:dyDescent="0.25">
      <c r="A431" t="s">
        <v>12</v>
      </c>
      <c r="B431" t="s">
        <v>71</v>
      </c>
      <c r="C431" t="s">
        <v>74</v>
      </c>
      <c r="D431">
        <v>13.51</v>
      </c>
      <c r="E431">
        <v>14</v>
      </c>
      <c r="F431" t="s">
        <v>5</v>
      </c>
      <c r="G431" s="4">
        <v>3.3828</v>
      </c>
      <c r="H431" s="4">
        <v>1.3828</v>
      </c>
      <c r="I431" t="s">
        <v>44</v>
      </c>
      <c r="J431">
        <v>2</v>
      </c>
      <c r="K431" t="s">
        <v>28</v>
      </c>
    </row>
    <row r="432" spans="1:11" hidden="1" x14ac:dyDescent="0.25">
      <c r="A432" t="s">
        <v>12</v>
      </c>
      <c r="B432" t="s">
        <v>71</v>
      </c>
      <c r="C432" t="s">
        <v>74</v>
      </c>
      <c r="D432">
        <v>14.01</v>
      </c>
      <c r="E432">
        <v>14.5</v>
      </c>
      <c r="F432" t="s">
        <v>5</v>
      </c>
      <c r="G432" s="4">
        <v>3.4228000000000001</v>
      </c>
      <c r="H432" s="4">
        <v>1.4228000000000001</v>
      </c>
      <c r="I432" t="s">
        <v>44</v>
      </c>
      <c r="J432">
        <v>2</v>
      </c>
      <c r="K432" t="s">
        <v>28</v>
      </c>
    </row>
    <row r="433" spans="1:11" hidden="1" x14ac:dyDescent="0.25">
      <c r="A433" t="s">
        <v>12</v>
      </c>
      <c r="B433" t="s">
        <v>71</v>
      </c>
      <c r="C433" t="s">
        <v>74</v>
      </c>
      <c r="D433">
        <v>14.51</v>
      </c>
      <c r="E433">
        <v>15</v>
      </c>
      <c r="F433" t="s">
        <v>5</v>
      </c>
      <c r="G433" s="4">
        <v>3.4628000000000001</v>
      </c>
      <c r="H433" s="4">
        <v>1.4628000000000001</v>
      </c>
      <c r="I433" t="s">
        <v>44</v>
      </c>
      <c r="J433">
        <v>2</v>
      </c>
      <c r="K433" t="s">
        <v>28</v>
      </c>
    </row>
    <row r="434" spans="1:11" hidden="1" x14ac:dyDescent="0.25">
      <c r="A434" t="s">
        <v>12</v>
      </c>
      <c r="B434" t="s">
        <v>71</v>
      </c>
      <c r="C434" t="s">
        <v>74</v>
      </c>
      <c r="D434">
        <v>15.01</v>
      </c>
      <c r="E434">
        <v>15.5</v>
      </c>
      <c r="F434" t="s">
        <v>5</v>
      </c>
      <c r="G434" s="4">
        <v>3.5027999999999997</v>
      </c>
      <c r="H434" s="4">
        <v>1.5027999999999999</v>
      </c>
      <c r="I434" t="s">
        <v>44</v>
      </c>
      <c r="J434">
        <v>2</v>
      </c>
      <c r="K434" t="s">
        <v>28</v>
      </c>
    </row>
    <row r="435" spans="1:11" hidden="1" x14ac:dyDescent="0.25">
      <c r="A435" t="s">
        <v>12</v>
      </c>
      <c r="B435" t="s">
        <v>71</v>
      </c>
      <c r="C435" t="s">
        <v>74</v>
      </c>
      <c r="D435">
        <v>15.51</v>
      </c>
      <c r="E435">
        <v>16</v>
      </c>
      <c r="F435" t="s">
        <v>5</v>
      </c>
      <c r="G435" s="4">
        <v>3.5427999999999997</v>
      </c>
      <c r="H435" s="4">
        <v>1.5427999999999999</v>
      </c>
      <c r="I435" t="s">
        <v>44</v>
      </c>
      <c r="J435">
        <v>2</v>
      </c>
      <c r="K435" t="s">
        <v>28</v>
      </c>
    </row>
    <row r="436" spans="1:11" hidden="1" x14ac:dyDescent="0.25">
      <c r="A436" t="s">
        <v>12</v>
      </c>
      <c r="B436" t="s">
        <v>71</v>
      </c>
      <c r="C436" t="s">
        <v>74</v>
      </c>
      <c r="D436">
        <v>16.010000000000002</v>
      </c>
      <c r="E436">
        <v>16.5</v>
      </c>
      <c r="F436" t="s">
        <v>5</v>
      </c>
      <c r="G436" s="4">
        <v>3.5519999999999996</v>
      </c>
      <c r="H436" s="4">
        <v>1.5519999999999998</v>
      </c>
      <c r="I436" t="s">
        <v>44</v>
      </c>
      <c r="J436">
        <v>2</v>
      </c>
      <c r="K436" t="s">
        <v>28</v>
      </c>
    </row>
    <row r="437" spans="1:11" hidden="1" x14ac:dyDescent="0.25">
      <c r="A437" t="s">
        <v>12</v>
      </c>
      <c r="B437" t="s">
        <v>71</v>
      </c>
      <c r="C437" t="s">
        <v>74</v>
      </c>
      <c r="D437">
        <v>16.510000000000002</v>
      </c>
      <c r="E437">
        <v>17</v>
      </c>
      <c r="F437" t="s">
        <v>5</v>
      </c>
      <c r="G437" s="4">
        <v>3.5519999999999996</v>
      </c>
      <c r="H437" s="4">
        <v>1.5519999999999998</v>
      </c>
      <c r="I437" t="s">
        <v>44</v>
      </c>
      <c r="J437">
        <v>2</v>
      </c>
      <c r="K437" t="s">
        <v>28</v>
      </c>
    </row>
    <row r="438" spans="1:11" hidden="1" x14ac:dyDescent="0.25">
      <c r="A438" t="s">
        <v>12</v>
      </c>
      <c r="B438" t="s">
        <v>71</v>
      </c>
      <c r="C438" t="s">
        <v>74</v>
      </c>
      <c r="D438">
        <v>17.010000000000002</v>
      </c>
      <c r="E438">
        <v>17.5</v>
      </c>
      <c r="F438" t="s">
        <v>5</v>
      </c>
      <c r="G438" s="4">
        <v>3.5519999999999996</v>
      </c>
      <c r="H438" s="4">
        <v>1.5519999999999998</v>
      </c>
      <c r="I438" t="s">
        <v>44</v>
      </c>
      <c r="J438">
        <v>2</v>
      </c>
      <c r="K438" t="s">
        <v>28</v>
      </c>
    </row>
    <row r="439" spans="1:11" hidden="1" x14ac:dyDescent="0.25">
      <c r="A439" t="s">
        <v>12</v>
      </c>
      <c r="B439" t="s">
        <v>71</v>
      </c>
      <c r="C439" t="s">
        <v>74</v>
      </c>
      <c r="D439">
        <v>17.510000000000002</v>
      </c>
      <c r="E439">
        <v>18</v>
      </c>
      <c r="F439" t="s">
        <v>5</v>
      </c>
      <c r="G439" s="4">
        <v>3.5519999999999996</v>
      </c>
      <c r="H439" s="4">
        <v>1.5519999999999998</v>
      </c>
      <c r="I439" t="s">
        <v>44</v>
      </c>
      <c r="J439">
        <v>2</v>
      </c>
      <c r="K439" t="s">
        <v>28</v>
      </c>
    </row>
    <row r="440" spans="1:11" hidden="1" x14ac:dyDescent="0.25">
      <c r="A440" t="s">
        <v>12</v>
      </c>
      <c r="B440" t="s">
        <v>71</v>
      </c>
      <c r="C440" t="s">
        <v>74</v>
      </c>
      <c r="D440">
        <v>18.010000000000002</v>
      </c>
      <c r="E440">
        <v>18.5</v>
      </c>
      <c r="F440" t="s">
        <v>5</v>
      </c>
      <c r="G440" s="4">
        <v>3.5519999999999996</v>
      </c>
      <c r="H440" s="4">
        <v>1.5519999999999998</v>
      </c>
      <c r="I440" t="s">
        <v>44</v>
      </c>
      <c r="J440">
        <v>2</v>
      </c>
      <c r="K440" t="s">
        <v>28</v>
      </c>
    </row>
    <row r="441" spans="1:11" hidden="1" x14ac:dyDescent="0.25">
      <c r="A441" t="s">
        <v>12</v>
      </c>
      <c r="B441" t="s">
        <v>71</v>
      </c>
      <c r="C441" t="s">
        <v>74</v>
      </c>
      <c r="D441">
        <v>18.510000000000002</v>
      </c>
      <c r="E441">
        <v>19</v>
      </c>
      <c r="F441" t="s">
        <v>5</v>
      </c>
      <c r="G441" s="4">
        <v>3.5519999999999996</v>
      </c>
      <c r="H441" s="4">
        <v>1.5519999999999998</v>
      </c>
      <c r="I441" t="s">
        <v>44</v>
      </c>
      <c r="J441">
        <v>2</v>
      </c>
      <c r="K441" t="s">
        <v>28</v>
      </c>
    </row>
    <row r="442" spans="1:11" hidden="1" x14ac:dyDescent="0.25">
      <c r="A442" t="s">
        <v>12</v>
      </c>
      <c r="B442" t="s">
        <v>71</v>
      </c>
      <c r="C442" t="s">
        <v>74</v>
      </c>
      <c r="D442">
        <v>19.010000000000002</v>
      </c>
      <c r="E442">
        <v>19.5</v>
      </c>
      <c r="F442" t="s">
        <v>5</v>
      </c>
      <c r="G442" s="4">
        <v>3.5519999999999996</v>
      </c>
      <c r="H442" s="4">
        <v>1.5519999999999998</v>
      </c>
      <c r="I442" t="s">
        <v>44</v>
      </c>
      <c r="J442">
        <v>2</v>
      </c>
      <c r="K442" t="s">
        <v>28</v>
      </c>
    </row>
    <row r="443" spans="1:11" hidden="1" x14ac:dyDescent="0.25">
      <c r="A443" t="s">
        <v>12</v>
      </c>
      <c r="B443" t="s">
        <v>71</v>
      </c>
      <c r="C443" t="s">
        <v>74</v>
      </c>
      <c r="D443">
        <v>19.510000000000002</v>
      </c>
      <c r="E443">
        <v>20</v>
      </c>
      <c r="F443" t="s">
        <v>5</v>
      </c>
      <c r="G443" s="4">
        <v>3.5519999999999996</v>
      </c>
      <c r="H443" s="4">
        <v>1.5519999999999998</v>
      </c>
      <c r="I443" t="s">
        <v>44</v>
      </c>
      <c r="J443">
        <v>2</v>
      </c>
      <c r="K443" t="s">
        <v>28</v>
      </c>
    </row>
    <row r="444" spans="1:11" hidden="1" x14ac:dyDescent="0.25">
      <c r="A444" t="s">
        <v>12</v>
      </c>
      <c r="B444" t="s">
        <v>71</v>
      </c>
      <c r="C444" t="s">
        <v>74</v>
      </c>
      <c r="D444">
        <v>20.010000000000002</v>
      </c>
      <c r="E444">
        <v>20.5</v>
      </c>
      <c r="F444" t="s">
        <v>5</v>
      </c>
      <c r="G444" s="4">
        <v>3.5519999999999996</v>
      </c>
      <c r="H444" s="4">
        <v>1.5519999999999998</v>
      </c>
      <c r="I444" t="s">
        <v>44</v>
      </c>
      <c r="J444">
        <v>2</v>
      </c>
      <c r="K444" t="s">
        <v>28</v>
      </c>
    </row>
    <row r="445" spans="1:11" hidden="1" x14ac:dyDescent="0.25">
      <c r="A445" t="s">
        <v>12</v>
      </c>
      <c r="B445" t="s">
        <v>71</v>
      </c>
      <c r="C445" t="s">
        <v>74</v>
      </c>
      <c r="D445">
        <v>20.51</v>
      </c>
      <c r="E445">
        <v>21</v>
      </c>
      <c r="F445" t="s">
        <v>5</v>
      </c>
      <c r="G445" s="4">
        <v>3.5519999999999996</v>
      </c>
      <c r="H445" s="4">
        <v>1.5519999999999998</v>
      </c>
      <c r="I445" t="s">
        <v>44</v>
      </c>
      <c r="J445">
        <v>2</v>
      </c>
      <c r="K445" t="s">
        <v>28</v>
      </c>
    </row>
    <row r="446" spans="1:11" hidden="1" x14ac:dyDescent="0.25">
      <c r="A446" t="s">
        <v>12</v>
      </c>
      <c r="B446" t="s">
        <v>71</v>
      </c>
      <c r="C446" t="s">
        <v>74</v>
      </c>
      <c r="D446">
        <v>21.01</v>
      </c>
      <c r="E446">
        <v>21.5</v>
      </c>
      <c r="F446" t="s">
        <v>5</v>
      </c>
      <c r="G446" s="4">
        <v>3.6247999999999996</v>
      </c>
      <c r="H446" s="4">
        <v>1.6247999999999998</v>
      </c>
      <c r="I446" t="s">
        <v>44</v>
      </c>
      <c r="J446">
        <v>2</v>
      </c>
      <c r="K446" t="s">
        <v>28</v>
      </c>
    </row>
    <row r="447" spans="1:11" hidden="1" x14ac:dyDescent="0.25">
      <c r="A447" t="s">
        <v>12</v>
      </c>
      <c r="B447" t="s">
        <v>71</v>
      </c>
      <c r="C447" t="s">
        <v>74</v>
      </c>
      <c r="D447">
        <v>21.51</v>
      </c>
      <c r="E447">
        <v>22</v>
      </c>
      <c r="F447" t="s">
        <v>5</v>
      </c>
      <c r="G447" s="4">
        <v>3.6247999999999996</v>
      </c>
      <c r="H447" s="4">
        <v>1.6247999999999998</v>
      </c>
      <c r="I447" t="s">
        <v>44</v>
      </c>
      <c r="J447">
        <v>2</v>
      </c>
      <c r="K447" t="s">
        <v>28</v>
      </c>
    </row>
    <row r="448" spans="1:11" hidden="1" x14ac:dyDescent="0.25">
      <c r="A448" t="s">
        <v>12</v>
      </c>
      <c r="B448" t="s">
        <v>71</v>
      </c>
      <c r="C448" t="s">
        <v>74</v>
      </c>
      <c r="D448">
        <v>22.01</v>
      </c>
      <c r="E448">
        <v>22.5</v>
      </c>
      <c r="F448" t="s">
        <v>5</v>
      </c>
      <c r="G448" s="4">
        <v>3.6972</v>
      </c>
      <c r="H448" s="4">
        <v>1.6972</v>
      </c>
      <c r="I448" t="s">
        <v>44</v>
      </c>
      <c r="J448">
        <v>2</v>
      </c>
      <c r="K448" t="s">
        <v>28</v>
      </c>
    </row>
    <row r="449" spans="1:11" hidden="1" x14ac:dyDescent="0.25">
      <c r="A449" t="s">
        <v>12</v>
      </c>
      <c r="B449" t="s">
        <v>71</v>
      </c>
      <c r="C449" t="s">
        <v>74</v>
      </c>
      <c r="D449">
        <v>22.51</v>
      </c>
      <c r="E449">
        <v>23</v>
      </c>
      <c r="F449" t="s">
        <v>5</v>
      </c>
      <c r="G449" s="4">
        <v>3.6972</v>
      </c>
      <c r="H449" s="4">
        <v>1.6972</v>
      </c>
      <c r="I449" t="s">
        <v>44</v>
      </c>
      <c r="J449">
        <v>2</v>
      </c>
      <c r="K449" t="s">
        <v>28</v>
      </c>
    </row>
    <row r="450" spans="1:11" hidden="1" x14ac:dyDescent="0.25">
      <c r="A450" t="s">
        <v>12</v>
      </c>
      <c r="B450" t="s">
        <v>71</v>
      </c>
      <c r="C450" t="s">
        <v>74</v>
      </c>
      <c r="D450">
        <v>23.01</v>
      </c>
      <c r="E450">
        <v>23.5</v>
      </c>
      <c r="F450" t="s">
        <v>5</v>
      </c>
      <c r="G450" s="4">
        <v>3.77</v>
      </c>
      <c r="H450" s="4">
        <v>1.77</v>
      </c>
      <c r="I450" t="s">
        <v>44</v>
      </c>
      <c r="J450">
        <v>2</v>
      </c>
      <c r="K450" t="s">
        <v>28</v>
      </c>
    </row>
    <row r="451" spans="1:11" hidden="1" x14ac:dyDescent="0.25">
      <c r="A451" t="s">
        <v>12</v>
      </c>
      <c r="B451" t="s">
        <v>71</v>
      </c>
      <c r="C451" t="s">
        <v>74</v>
      </c>
      <c r="D451">
        <v>23.51</v>
      </c>
      <c r="E451">
        <v>24</v>
      </c>
      <c r="F451" t="s">
        <v>5</v>
      </c>
      <c r="G451" s="4">
        <v>3.77</v>
      </c>
      <c r="H451" s="4">
        <v>1.77</v>
      </c>
      <c r="I451" t="s">
        <v>44</v>
      </c>
      <c r="J451">
        <v>2</v>
      </c>
      <c r="K451" t="s">
        <v>28</v>
      </c>
    </row>
    <row r="452" spans="1:11" hidden="1" x14ac:dyDescent="0.25">
      <c r="A452" t="s">
        <v>12</v>
      </c>
      <c r="B452" t="s">
        <v>71</v>
      </c>
      <c r="C452" t="s">
        <v>74</v>
      </c>
      <c r="D452">
        <v>24.01</v>
      </c>
      <c r="E452">
        <v>24.5</v>
      </c>
      <c r="F452" t="s">
        <v>5</v>
      </c>
      <c r="G452" s="4">
        <v>3.8419999999999996</v>
      </c>
      <c r="H452" s="4">
        <v>1.8419999999999999</v>
      </c>
      <c r="I452" t="s">
        <v>44</v>
      </c>
      <c r="J452">
        <v>2</v>
      </c>
      <c r="K452" t="s">
        <v>28</v>
      </c>
    </row>
    <row r="453" spans="1:11" hidden="1" x14ac:dyDescent="0.25">
      <c r="A453" t="s">
        <v>12</v>
      </c>
      <c r="B453" t="s">
        <v>71</v>
      </c>
      <c r="C453" t="s">
        <v>74</v>
      </c>
      <c r="D453">
        <v>24.51</v>
      </c>
      <c r="E453">
        <v>25</v>
      </c>
      <c r="F453" t="s">
        <v>5</v>
      </c>
      <c r="G453" s="4">
        <v>3.8419999999999996</v>
      </c>
      <c r="H453" s="4">
        <v>1.8419999999999999</v>
      </c>
      <c r="I453" t="s">
        <v>44</v>
      </c>
      <c r="J453">
        <v>2</v>
      </c>
      <c r="K453" t="s">
        <v>28</v>
      </c>
    </row>
    <row r="454" spans="1:11" hidden="1" x14ac:dyDescent="0.25">
      <c r="A454" t="s">
        <v>12</v>
      </c>
      <c r="B454" t="s">
        <v>71</v>
      </c>
      <c r="C454" t="s">
        <v>74</v>
      </c>
      <c r="D454">
        <v>25.01</v>
      </c>
      <c r="E454">
        <v>25.5</v>
      </c>
      <c r="F454" t="s">
        <v>5</v>
      </c>
      <c r="G454" s="4">
        <v>3.9143999999999997</v>
      </c>
      <c r="H454" s="4">
        <v>1.9143999999999999</v>
      </c>
      <c r="I454" t="s">
        <v>44</v>
      </c>
      <c r="J454">
        <v>2</v>
      </c>
      <c r="K454" t="s">
        <v>28</v>
      </c>
    </row>
    <row r="455" spans="1:11" hidden="1" x14ac:dyDescent="0.25">
      <c r="A455" t="s">
        <v>12</v>
      </c>
      <c r="B455" t="s">
        <v>71</v>
      </c>
      <c r="C455" t="s">
        <v>74</v>
      </c>
      <c r="D455">
        <v>25.51</v>
      </c>
      <c r="E455">
        <v>26</v>
      </c>
      <c r="F455" t="s">
        <v>5</v>
      </c>
      <c r="G455" s="4">
        <v>3.9143999999999997</v>
      </c>
      <c r="H455" s="4">
        <v>1.9143999999999999</v>
      </c>
      <c r="I455" t="s">
        <v>44</v>
      </c>
      <c r="J455">
        <v>2</v>
      </c>
      <c r="K455" t="s">
        <v>28</v>
      </c>
    </row>
    <row r="456" spans="1:11" hidden="1" x14ac:dyDescent="0.25">
      <c r="A456" t="s">
        <v>12</v>
      </c>
      <c r="B456" t="s">
        <v>71</v>
      </c>
      <c r="C456" t="s">
        <v>74</v>
      </c>
      <c r="D456">
        <v>26.01</v>
      </c>
      <c r="E456">
        <v>26.5</v>
      </c>
      <c r="F456" t="s">
        <v>5</v>
      </c>
      <c r="G456" s="4">
        <v>3.9872000000000001</v>
      </c>
      <c r="H456" s="4">
        <v>1.9872000000000001</v>
      </c>
      <c r="I456" t="s">
        <v>44</v>
      </c>
      <c r="J456">
        <v>2</v>
      </c>
      <c r="K456" t="s">
        <v>28</v>
      </c>
    </row>
    <row r="457" spans="1:11" hidden="1" x14ac:dyDescent="0.25">
      <c r="A457" t="s">
        <v>12</v>
      </c>
      <c r="B457" t="s">
        <v>71</v>
      </c>
      <c r="C457" t="s">
        <v>74</v>
      </c>
      <c r="D457">
        <v>26.51</v>
      </c>
      <c r="E457">
        <v>27</v>
      </c>
      <c r="F457" t="s">
        <v>5</v>
      </c>
      <c r="G457" s="4">
        <v>3.9872000000000001</v>
      </c>
      <c r="H457" s="4">
        <v>1.9872000000000001</v>
      </c>
      <c r="I457" t="s">
        <v>44</v>
      </c>
      <c r="J457">
        <v>2</v>
      </c>
      <c r="K457" t="s">
        <v>28</v>
      </c>
    </row>
    <row r="458" spans="1:11" hidden="1" x14ac:dyDescent="0.25">
      <c r="A458" t="s">
        <v>12</v>
      </c>
      <c r="B458" t="s">
        <v>71</v>
      </c>
      <c r="C458" t="s">
        <v>74</v>
      </c>
      <c r="D458">
        <v>27.01</v>
      </c>
      <c r="E458">
        <v>27.5</v>
      </c>
      <c r="F458" t="s">
        <v>5</v>
      </c>
      <c r="G458" s="4">
        <v>5.0595999999999997</v>
      </c>
      <c r="H458" s="4">
        <v>2.0596000000000001</v>
      </c>
      <c r="I458" t="s">
        <v>44</v>
      </c>
      <c r="J458">
        <v>2</v>
      </c>
      <c r="K458" t="s">
        <v>28</v>
      </c>
    </row>
    <row r="459" spans="1:11" hidden="1" x14ac:dyDescent="0.25">
      <c r="A459" t="s">
        <v>12</v>
      </c>
      <c r="B459" t="s">
        <v>71</v>
      </c>
      <c r="C459" t="s">
        <v>74</v>
      </c>
      <c r="D459">
        <v>27.51</v>
      </c>
      <c r="E459">
        <v>28</v>
      </c>
      <c r="F459" t="s">
        <v>5</v>
      </c>
      <c r="G459" s="4">
        <v>5.0595999999999997</v>
      </c>
      <c r="H459" s="4">
        <v>1.0596000000000001</v>
      </c>
      <c r="I459" t="s">
        <v>44</v>
      </c>
      <c r="J459">
        <v>2</v>
      </c>
      <c r="K459" t="s">
        <v>28</v>
      </c>
    </row>
    <row r="460" spans="1:11" hidden="1" x14ac:dyDescent="0.25">
      <c r="A460" t="s">
        <v>12</v>
      </c>
      <c r="B460" t="s">
        <v>71</v>
      </c>
      <c r="C460" t="s">
        <v>74</v>
      </c>
      <c r="D460">
        <v>28.01</v>
      </c>
      <c r="E460">
        <v>28.5</v>
      </c>
      <c r="F460" t="s">
        <v>5</v>
      </c>
      <c r="G460" s="4">
        <v>5.1324000000000005</v>
      </c>
      <c r="H460" s="4">
        <v>1.1324000000000001</v>
      </c>
      <c r="I460" t="s">
        <v>44</v>
      </c>
      <c r="J460">
        <v>2</v>
      </c>
      <c r="K460" t="s">
        <v>28</v>
      </c>
    </row>
    <row r="461" spans="1:11" hidden="1" x14ac:dyDescent="0.25">
      <c r="A461" t="s">
        <v>12</v>
      </c>
      <c r="B461" t="s">
        <v>71</v>
      </c>
      <c r="C461" t="s">
        <v>74</v>
      </c>
      <c r="D461">
        <v>28.51</v>
      </c>
      <c r="E461">
        <v>29</v>
      </c>
      <c r="F461" t="s">
        <v>5</v>
      </c>
      <c r="G461" s="4">
        <v>5.1324000000000005</v>
      </c>
      <c r="H461" s="4">
        <v>1.1324000000000001</v>
      </c>
      <c r="I461" t="s">
        <v>44</v>
      </c>
      <c r="J461">
        <v>2</v>
      </c>
      <c r="K461" t="s">
        <v>28</v>
      </c>
    </row>
    <row r="462" spans="1:11" hidden="1" x14ac:dyDescent="0.25">
      <c r="A462" t="s">
        <v>12</v>
      </c>
      <c r="B462" t="s">
        <v>71</v>
      </c>
      <c r="C462" t="s">
        <v>74</v>
      </c>
      <c r="D462">
        <v>29.01</v>
      </c>
      <c r="E462">
        <v>29.5</v>
      </c>
      <c r="F462" t="s">
        <v>5</v>
      </c>
      <c r="G462" s="4">
        <v>5.2043999999999997</v>
      </c>
      <c r="H462" s="4">
        <v>1.2044000000000001</v>
      </c>
      <c r="I462" t="s">
        <v>44</v>
      </c>
      <c r="J462">
        <v>2</v>
      </c>
      <c r="K462" t="s">
        <v>28</v>
      </c>
    </row>
    <row r="463" spans="1:11" hidden="1" x14ac:dyDescent="0.25">
      <c r="A463" t="s">
        <v>12</v>
      </c>
      <c r="B463" t="s">
        <v>71</v>
      </c>
      <c r="C463" t="s">
        <v>74</v>
      </c>
      <c r="D463">
        <v>29.51</v>
      </c>
      <c r="E463">
        <v>30</v>
      </c>
      <c r="F463" t="s">
        <v>5</v>
      </c>
      <c r="G463" s="4">
        <v>5.2043999999999997</v>
      </c>
      <c r="H463" s="4">
        <v>1.2044000000000001</v>
      </c>
      <c r="I463" t="s">
        <v>44</v>
      </c>
      <c r="J463">
        <v>2</v>
      </c>
      <c r="K463" t="s">
        <v>28</v>
      </c>
    </row>
    <row r="464" spans="1:11" hidden="1" x14ac:dyDescent="0.25">
      <c r="A464" t="s">
        <v>12</v>
      </c>
      <c r="B464" t="s">
        <v>71</v>
      </c>
      <c r="C464" t="s">
        <v>74</v>
      </c>
      <c r="D464">
        <v>30.01</v>
      </c>
      <c r="E464">
        <v>30.5</v>
      </c>
      <c r="F464" t="s">
        <v>5</v>
      </c>
      <c r="G464" s="4">
        <v>5.2772000000000006</v>
      </c>
      <c r="H464" s="4">
        <v>2.2772000000000001</v>
      </c>
      <c r="I464" t="s">
        <v>44</v>
      </c>
      <c r="J464">
        <v>2</v>
      </c>
      <c r="K464" t="s">
        <v>28</v>
      </c>
    </row>
    <row r="465" spans="1:11" hidden="1" x14ac:dyDescent="0.25">
      <c r="A465" t="s">
        <v>12</v>
      </c>
      <c r="B465" t="s">
        <v>71</v>
      </c>
      <c r="C465" t="s">
        <v>74</v>
      </c>
      <c r="D465">
        <v>30.51</v>
      </c>
      <c r="E465">
        <v>31</v>
      </c>
      <c r="F465" t="s">
        <v>5</v>
      </c>
      <c r="G465" s="4">
        <v>5.2772000000000006</v>
      </c>
      <c r="H465" s="4">
        <v>1.2772000000000001</v>
      </c>
      <c r="I465" t="s">
        <v>44</v>
      </c>
      <c r="J465">
        <v>2</v>
      </c>
      <c r="K465" t="s">
        <v>28</v>
      </c>
    </row>
    <row r="466" spans="1:11" hidden="1" x14ac:dyDescent="0.25">
      <c r="A466" t="s">
        <v>12</v>
      </c>
      <c r="B466" t="s">
        <v>71</v>
      </c>
      <c r="C466" t="s">
        <v>74</v>
      </c>
      <c r="D466">
        <v>31.01</v>
      </c>
      <c r="E466">
        <v>31.5</v>
      </c>
      <c r="F466" t="s">
        <v>5</v>
      </c>
      <c r="G466" s="4">
        <v>5.3496000000000006</v>
      </c>
      <c r="H466" s="4">
        <v>3.3496000000000001</v>
      </c>
      <c r="I466" t="s">
        <v>44</v>
      </c>
      <c r="J466">
        <v>2</v>
      </c>
      <c r="K466" t="s">
        <v>28</v>
      </c>
    </row>
    <row r="467" spans="1:11" hidden="1" x14ac:dyDescent="0.25">
      <c r="A467" t="s">
        <v>12</v>
      </c>
      <c r="B467" t="s">
        <v>71</v>
      </c>
      <c r="C467" t="s">
        <v>74</v>
      </c>
      <c r="D467">
        <v>31.51</v>
      </c>
      <c r="E467">
        <v>32</v>
      </c>
      <c r="F467" t="s">
        <v>5</v>
      </c>
      <c r="G467" s="4">
        <v>5.3496000000000006</v>
      </c>
      <c r="H467" s="4">
        <v>3.3496000000000001</v>
      </c>
      <c r="I467" t="s">
        <v>44</v>
      </c>
      <c r="J467">
        <v>2</v>
      </c>
      <c r="K467" t="s">
        <v>28</v>
      </c>
    </row>
    <row r="468" spans="1:11" hidden="1" x14ac:dyDescent="0.25">
      <c r="A468" t="s">
        <v>12</v>
      </c>
      <c r="B468" t="s">
        <v>71</v>
      </c>
      <c r="C468" t="s">
        <v>74</v>
      </c>
      <c r="D468">
        <v>32.01</v>
      </c>
      <c r="E468">
        <v>32.5</v>
      </c>
      <c r="F468" t="s">
        <v>5</v>
      </c>
      <c r="G468" s="4">
        <v>5.4223999999999997</v>
      </c>
      <c r="H468" s="4">
        <v>2.4224000000000001</v>
      </c>
      <c r="I468" t="s">
        <v>44</v>
      </c>
      <c r="J468">
        <v>2</v>
      </c>
      <c r="K468" t="s">
        <v>28</v>
      </c>
    </row>
    <row r="469" spans="1:11" hidden="1" x14ac:dyDescent="0.25">
      <c r="A469" t="s">
        <v>12</v>
      </c>
      <c r="B469" t="s">
        <v>71</v>
      </c>
      <c r="C469" t="s">
        <v>74</v>
      </c>
      <c r="D469">
        <v>32.51</v>
      </c>
      <c r="E469">
        <v>33</v>
      </c>
      <c r="F469" t="s">
        <v>5</v>
      </c>
      <c r="G469" s="4">
        <v>5.4223999999999997</v>
      </c>
      <c r="H469" s="4">
        <v>2.4224000000000001</v>
      </c>
      <c r="I469" t="s">
        <v>44</v>
      </c>
      <c r="J469">
        <v>2</v>
      </c>
      <c r="K469" t="s">
        <v>28</v>
      </c>
    </row>
    <row r="470" spans="1:11" hidden="1" x14ac:dyDescent="0.25">
      <c r="A470" t="s">
        <v>12</v>
      </c>
      <c r="B470" t="s">
        <v>71</v>
      </c>
      <c r="C470" t="s">
        <v>74</v>
      </c>
      <c r="D470">
        <v>33.01</v>
      </c>
      <c r="E470">
        <v>33.5</v>
      </c>
      <c r="F470" t="s">
        <v>5</v>
      </c>
      <c r="G470" s="4">
        <v>5.4947999999999997</v>
      </c>
      <c r="H470" s="4">
        <v>3.4947999999999997</v>
      </c>
      <c r="I470" t="s">
        <v>44</v>
      </c>
      <c r="J470">
        <v>2</v>
      </c>
      <c r="K470" t="s">
        <v>28</v>
      </c>
    </row>
    <row r="471" spans="1:11" hidden="1" x14ac:dyDescent="0.25">
      <c r="A471" t="s">
        <v>12</v>
      </c>
      <c r="B471" t="s">
        <v>71</v>
      </c>
      <c r="C471" t="s">
        <v>74</v>
      </c>
      <c r="D471">
        <v>33.51</v>
      </c>
      <c r="E471">
        <v>34</v>
      </c>
      <c r="F471" t="s">
        <v>5</v>
      </c>
      <c r="G471" s="4">
        <v>5.4947999999999997</v>
      </c>
      <c r="H471" s="4">
        <v>1.4947999999999997</v>
      </c>
      <c r="I471" t="s">
        <v>44</v>
      </c>
      <c r="J471">
        <v>2</v>
      </c>
      <c r="K471" t="s">
        <v>28</v>
      </c>
    </row>
    <row r="472" spans="1:11" hidden="1" x14ac:dyDescent="0.25">
      <c r="A472" t="s">
        <v>12</v>
      </c>
      <c r="B472" t="s">
        <v>71</v>
      </c>
      <c r="C472" t="s">
        <v>74</v>
      </c>
      <c r="D472">
        <v>34.01</v>
      </c>
      <c r="E472">
        <v>34.5</v>
      </c>
      <c r="F472" t="s">
        <v>5</v>
      </c>
      <c r="G472" s="4">
        <v>5.5676000000000005</v>
      </c>
      <c r="H472" s="4">
        <v>2.5676000000000001</v>
      </c>
      <c r="I472" t="s">
        <v>44</v>
      </c>
      <c r="J472">
        <v>2</v>
      </c>
      <c r="K472" t="s">
        <v>28</v>
      </c>
    </row>
    <row r="473" spans="1:11" hidden="1" x14ac:dyDescent="0.25">
      <c r="A473" t="s">
        <v>12</v>
      </c>
      <c r="B473" t="s">
        <v>71</v>
      </c>
      <c r="C473" t="s">
        <v>74</v>
      </c>
      <c r="D473">
        <v>34.51</v>
      </c>
      <c r="E473">
        <v>35</v>
      </c>
      <c r="F473" t="s">
        <v>5</v>
      </c>
      <c r="G473" s="4">
        <v>5.5676000000000005</v>
      </c>
      <c r="H473" s="4">
        <v>1.5676000000000001</v>
      </c>
      <c r="I473" t="s">
        <v>44</v>
      </c>
      <c r="J473">
        <v>2</v>
      </c>
      <c r="K473" t="s">
        <v>28</v>
      </c>
    </row>
    <row r="474" spans="1:11" hidden="1" x14ac:dyDescent="0.25">
      <c r="A474" t="s">
        <v>12</v>
      </c>
      <c r="B474" t="s">
        <v>71</v>
      </c>
      <c r="C474" t="s">
        <v>74</v>
      </c>
      <c r="D474">
        <v>35.01</v>
      </c>
      <c r="E474">
        <v>35.5</v>
      </c>
      <c r="F474" t="s">
        <v>5</v>
      </c>
      <c r="G474" s="4">
        <v>5.6395999999999997</v>
      </c>
      <c r="H474" s="4">
        <v>1.6396000000000002</v>
      </c>
      <c r="I474" t="s">
        <v>44</v>
      </c>
      <c r="J474">
        <v>2</v>
      </c>
      <c r="K474" t="s">
        <v>28</v>
      </c>
    </row>
    <row r="475" spans="1:11" hidden="1" x14ac:dyDescent="0.25">
      <c r="A475" t="s">
        <v>12</v>
      </c>
      <c r="B475" t="s">
        <v>71</v>
      </c>
      <c r="C475" t="s">
        <v>74</v>
      </c>
      <c r="D475">
        <v>35.51</v>
      </c>
      <c r="E475">
        <v>36</v>
      </c>
      <c r="F475" t="s">
        <v>5</v>
      </c>
      <c r="G475" s="4">
        <v>5.6395999999999997</v>
      </c>
      <c r="H475" s="4">
        <v>2.6396000000000002</v>
      </c>
      <c r="I475" t="s">
        <v>44</v>
      </c>
      <c r="J475">
        <v>2</v>
      </c>
      <c r="K475" t="s">
        <v>28</v>
      </c>
    </row>
    <row r="476" spans="1:11" hidden="1" x14ac:dyDescent="0.25">
      <c r="A476" t="s">
        <v>12</v>
      </c>
      <c r="B476" t="s">
        <v>71</v>
      </c>
      <c r="C476" t="s">
        <v>74</v>
      </c>
      <c r="D476">
        <v>36.01</v>
      </c>
      <c r="E476">
        <v>36.5</v>
      </c>
      <c r="F476" t="s">
        <v>5</v>
      </c>
      <c r="G476" s="4">
        <v>5.7124000000000006</v>
      </c>
      <c r="H476" s="4">
        <v>3.7124000000000001</v>
      </c>
      <c r="I476" t="s">
        <v>44</v>
      </c>
      <c r="J476">
        <v>2</v>
      </c>
      <c r="K476" t="s">
        <v>28</v>
      </c>
    </row>
    <row r="477" spans="1:11" hidden="1" x14ac:dyDescent="0.25">
      <c r="A477" t="s">
        <v>12</v>
      </c>
      <c r="B477" t="s">
        <v>71</v>
      </c>
      <c r="C477" t="s">
        <v>74</v>
      </c>
      <c r="D477">
        <v>36.51</v>
      </c>
      <c r="E477">
        <v>37</v>
      </c>
      <c r="F477" t="s">
        <v>5</v>
      </c>
      <c r="G477" s="4">
        <v>5.7124000000000006</v>
      </c>
      <c r="H477" s="4">
        <v>2.7124000000000001</v>
      </c>
      <c r="I477" t="s">
        <v>44</v>
      </c>
      <c r="J477">
        <v>2</v>
      </c>
      <c r="K477" t="s">
        <v>28</v>
      </c>
    </row>
    <row r="478" spans="1:11" hidden="1" x14ac:dyDescent="0.25">
      <c r="A478" t="s">
        <v>12</v>
      </c>
      <c r="B478" t="s">
        <v>71</v>
      </c>
      <c r="C478" t="s">
        <v>74</v>
      </c>
      <c r="D478">
        <v>37.01</v>
      </c>
      <c r="E478">
        <v>37.5</v>
      </c>
      <c r="F478" t="s">
        <v>5</v>
      </c>
      <c r="G478" s="4">
        <v>5.7848000000000006</v>
      </c>
      <c r="H478" s="4">
        <v>1.7848000000000002</v>
      </c>
      <c r="I478" t="s">
        <v>44</v>
      </c>
      <c r="J478">
        <v>2</v>
      </c>
      <c r="K478" t="s">
        <v>28</v>
      </c>
    </row>
    <row r="479" spans="1:11" hidden="1" x14ac:dyDescent="0.25">
      <c r="A479" t="s">
        <v>12</v>
      </c>
      <c r="B479" t="s">
        <v>71</v>
      </c>
      <c r="C479" t="s">
        <v>74</v>
      </c>
      <c r="D479">
        <v>37.51</v>
      </c>
      <c r="E479">
        <v>38</v>
      </c>
      <c r="F479" t="s">
        <v>5</v>
      </c>
      <c r="G479" s="4">
        <v>5.7848000000000006</v>
      </c>
      <c r="H479" s="4">
        <v>2.7848000000000002</v>
      </c>
      <c r="I479" t="s">
        <v>44</v>
      </c>
      <c r="J479">
        <v>2</v>
      </c>
      <c r="K479" t="s">
        <v>28</v>
      </c>
    </row>
    <row r="480" spans="1:11" hidden="1" x14ac:dyDescent="0.25">
      <c r="A480" t="s">
        <v>12</v>
      </c>
      <c r="B480" t="s">
        <v>71</v>
      </c>
      <c r="C480" t="s">
        <v>74</v>
      </c>
      <c r="D480">
        <v>38.01</v>
      </c>
      <c r="E480">
        <v>38.5</v>
      </c>
      <c r="F480" t="s">
        <v>5</v>
      </c>
      <c r="G480" s="4">
        <v>5.8576000000000006</v>
      </c>
      <c r="H480" s="4">
        <v>2.8576000000000006</v>
      </c>
      <c r="I480" t="s">
        <v>44</v>
      </c>
      <c r="J480">
        <v>2</v>
      </c>
      <c r="K480" t="s">
        <v>28</v>
      </c>
    </row>
    <row r="481" spans="1:11" hidden="1" x14ac:dyDescent="0.25">
      <c r="A481" t="s">
        <v>12</v>
      </c>
      <c r="B481" t="s">
        <v>71</v>
      </c>
      <c r="C481" t="s">
        <v>74</v>
      </c>
      <c r="D481">
        <v>38.51</v>
      </c>
      <c r="E481">
        <v>39</v>
      </c>
      <c r="F481" t="s">
        <v>5</v>
      </c>
      <c r="G481" s="4">
        <v>5.8576000000000006</v>
      </c>
      <c r="H481" s="4">
        <v>1.8576000000000006</v>
      </c>
      <c r="I481" t="s">
        <v>44</v>
      </c>
      <c r="J481">
        <v>2</v>
      </c>
      <c r="K481" t="s">
        <v>28</v>
      </c>
    </row>
    <row r="482" spans="1:11" hidden="1" x14ac:dyDescent="0.25">
      <c r="A482" t="s">
        <v>12</v>
      </c>
      <c r="B482" t="s">
        <v>71</v>
      </c>
      <c r="C482" t="s">
        <v>74</v>
      </c>
      <c r="D482">
        <v>39.01</v>
      </c>
      <c r="E482">
        <v>39.5</v>
      </c>
      <c r="F482" t="s">
        <v>5</v>
      </c>
      <c r="G482" s="4">
        <v>5.93</v>
      </c>
      <c r="H482" s="4">
        <v>3.93</v>
      </c>
      <c r="I482" t="s">
        <v>44</v>
      </c>
      <c r="J482">
        <v>2</v>
      </c>
      <c r="K482" t="s">
        <v>28</v>
      </c>
    </row>
    <row r="483" spans="1:11" hidden="1" x14ac:dyDescent="0.25">
      <c r="A483" t="s">
        <v>12</v>
      </c>
      <c r="B483" t="s">
        <v>71</v>
      </c>
      <c r="C483" t="s">
        <v>74</v>
      </c>
      <c r="D483">
        <v>39.51</v>
      </c>
      <c r="E483">
        <v>40</v>
      </c>
      <c r="F483" t="s">
        <v>5</v>
      </c>
      <c r="G483" s="4">
        <v>5.93</v>
      </c>
      <c r="H483" s="4">
        <v>1.9300000000000002</v>
      </c>
      <c r="I483" t="s">
        <v>44</v>
      </c>
      <c r="J483">
        <v>2</v>
      </c>
      <c r="K483" t="s">
        <v>28</v>
      </c>
    </row>
    <row r="484" spans="1:11" hidden="1" x14ac:dyDescent="0.25">
      <c r="A484" t="s">
        <v>12</v>
      </c>
      <c r="B484" t="s">
        <v>71</v>
      </c>
      <c r="C484" t="s">
        <v>74</v>
      </c>
      <c r="D484">
        <v>40.01</v>
      </c>
      <c r="E484">
        <v>40.5</v>
      </c>
      <c r="F484" t="s">
        <v>5</v>
      </c>
      <c r="G484" s="4">
        <v>7.0023999999999997</v>
      </c>
      <c r="H484" s="4">
        <v>2.0024000000000002</v>
      </c>
      <c r="I484" t="s">
        <v>44</v>
      </c>
      <c r="J484">
        <v>2</v>
      </c>
      <c r="K484" t="s">
        <v>28</v>
      </c>
    </row>
    <row r="485" spans="1:11" hidden="1" x14ac:dyDescent="0.25">
      <c r="A485" t="s">
        <v>12</v>
      </c>
      <c r="B485" t="s">
        <v>71</v>
      </c>
      <c r="C485" t="s">
        <v>74</v>
      </c>
      <c r="D485">
        <v>40.51</v>
      </c>
      <c r="E485">
        <v>41</v>
      </c>
      <c r="F485" t="s">
        <v>5</v>
      </c>
      <c r="G485" s="4">
        <v>7.0023999999999997</v>
      </c>
      <c r="H485" s="4">
        <v>4.0023999999999997</v>
      </c>
      <c r="I485" t="s">
        <v>44</v>
      </c>
      <c r="J485">
        <v>2</v>
      </c>
      <c r="K485" t="s">
        <v>28</v>
      </c>
    </row>
    <row r="486" spans="1:11" hidden="1" x14ac:dyDescent="0.25">
      <c r="A486" t="s">
        <v>12</v>
      </c>
      <c r="B486" t="s">
        <v>71</v>
      </c>
      <c r="C486" t="s">
        <v>74</v>
      </c>
      <c r="D486">
        <v>41.01</v>
      </c>
      <c r="E486">
        <v>41.5</v>
      </c>
      <c r="F486" t="s">
        <v>5</v>
      </c>
      <c r="G486" s="4">
        <v>7.0747999999999998</v>
      </c>
      <c r="H486" s="4">
        <v>3.0748000000000002</v>
      </c>
      <c r="I486" t="s">
        <v>44</v>
      </c>
      <c r="J486">
        <v>2</v>
      </c>
      <c r="K486" t="s">
        <v>28</v>
      </c>
    </row>
    <row r="487" spans="1:11" hidden="1" x14ac:dyDescent="0.25">
      <c r="A487" t="s">
        <v>12</v>
      </c>
      <c r="B487" t="s">
        <v>71</v>
      </c>
      <c r="C487" t="s">
        <v>74</v>
      </c>
      <c r="D487">
        <v>41.51</v>
      </c>
      <c r="E487">
        <v>42</v>
      </c>
      <c r="F487" t="s">
        <v>5</v>
      </c>
      <c r="G487" s="4">
        <v>7.0747999999999998</v>
      </c>
      <c r="H487" s="4">
        <v>4.0747999999999998</v>
      </c>
      <c r="I487" t="s">
        <v>44</v>
      </c>
      <c r="J487">
        <v>2</v>
      </c>
      <c r="K487" t="s">
        <v>28</v>
      </c>
    </row>
    <row r="488" spans="1:11" hidden="1" x14ac:dyDescent="0.25">
      <c r="A488" t="s">
        <v>12</v>
      </c>
      <c r="B488" t="s">
        <v>71</v>
      </c>
      <c r="C488" t="s">
        <v>74</v>
      </c>
      <c r="D488">
        <v>42.01</v>
      </c>
      <c r="E488">
        <v>42.5</v>
      </c>
      <c r="F488" t="s">
        <v>5</v>
      </c>
      <c r="G488" s="4">
        <v>7.1148000000000007</v>
      </c>
      <c r="H488" s="4">
        <v>2.1148000000000002</v>
      </c>
      <c r="I488" t="s">
        <v>44</v>
      </c>
      <c r="J488">
        <v>2</v>
      </c>
      <c r="K488" t="s">
        <v>28</v>
      </c>
    </row>
    <row r="489" spans="1:11" hidden="1" x14ac:dyDescent="0.25">
      <c r="A489" t="s">
        <v>12</v>
      </c>
      <c r="B489" t="s">
        <v>71</v>
      </c>
      <c r="C489" t="s">
        <v>74</v>
      </c>
      <c r="D489">
        <v>42.51</v>
      </c>
      <c r="E489">
        <v>43</v>
      </c>
      <c r="F489" t="s">
        <v>5</v>
      </c>
      <c r="G489" s="4">
        <v>7.1148000000000007</v>
      </c>
      <c r="H489" s="4">
        <v>4.1148000000000007</v>
      </c>
      <c r="I489" t="s">
        <v>44</v>
      </c>
      <c r="J489">
        <v>2</v>
      </c>
      <c r="K489" t="s">
        <v>28</v>
      </c>
    </row>
    <row r="490" spans="1:11" hidden="1" x14ac:dyDescent="0.25">
      <c r="A490" t="s">
        <v>12</v>
      </c>
      <c r="B490" t="s">
        <v>71</v>
      </c>
      <c r="C490" t="s">
        <v>74</v>
      </c>
      <c r="D490">
        <v>43.01</v>
      </c>
      <c r="E490">
        <v>43.5</v>
      </c>
      <c r="F490" t="s">
        <v>5</v>
      </c>
      <c r="G490" s="4">
        <v>7.1148000000000007</v>
      </c>
      <c r="H490" s="4">
        <v>3.1148000000000002</v>
      </c>
      <c r="I490" t="s">
        <v>44</v>
      </c>
      <c r="J490">
        <v>2</v>
      </c>
      <c r="K490" t="s">
        <v>28</v>
      </c>
    </row>
    <row r="491" spans="1:11" hidden="1" x14ac:dyDescent="0.25">
      <c r="A491" t="s">
        <v>12</v>
      </c>
      <c r="B491" t="s">
        <v>71</v>
      </c>
      <c r="C491" t="s">
        <v>74</v>
      </c>
      <c r="D491">
        <v>43.51</v>
      </c>
      <c r="E491">
        <v>44</v>
      </c>
      <c r="F491" t="s">
        <v>5</v>
      </c>
      <c r="G491" s="4">
        <v>7.1148000000000007</v>
      </c>
      <c r="H491" s="4">
        <v>4.1148000000000007</v>
      </c>
      <c r="I491" t="s">
        <v>44</v>
      </c>
      <c r="J491">
        <v>2</v>
      </c>
      <c r="K491" t="s">
        <v>28</v>
      </c>
    </row>
    <row r="492" spans="1:11" hidden="1" x14ac:dyDescent="0.25">
      <c r="A492" t="s">
        <v>12</v>
      </c>
      <c r="B492" t="s">
        <v>71</v>
      </c>
      <c r="C492" t="s">
        <v>74</v>
      </c>
      <c r="D492">
        <v>44.01</v>
      </c>
      <c r="E492">
        <v>44.5</v>
      </c>
      <c r="F492" t="s">
        <v>5</v>
      </c>
      <c r="G492" s="4">
        <v>7.1148000000000007</v>
      </c>
      <c r="H492" s="4">
        <v>4.1148000000000007</v>
      </c>
      <c r="I492" t="s">
        <v>44</v>
      </c>
      <c r="J492">
        <v>2</v>
      </c>
      <c r="K492" t="s">
        <v>28</v>
      </c>
    </row>
    <row r="493" spans="1:11" hidden="1" x14ac:dyDescent="0.25">
      <c r="A493" t="s">
        <v>12</v>
      </c>
      <c r="B493" t="s">
        <v>71</v>
      </c>
      <c r="C493" t="s">
        <v>74</v>
      </c>
      <c r="D493">
        <v>44.51</v>
      </c>
      <c r="E493">
        <v>45</v>
      </c>
      <c r="F493" t="s">
        <v>5</v>
      </c>
      <c r="G493" s="4">
        <v>7.1148000000000007</v>
      </c>
      <c r="H493" s="4">
        <v>3.1148000000000002</v>
      </c>
      <c r="I493" t="s">
        <v>44</v>
      </c>
      <c r="J493">
        <v>2</v>
      </c>
      <c r="K493" t="s">
        <v>28</v>
      </c>
    </row>
    <row r="494" spans="1:11" hidden="1" x14ac:dyDescent="0.25">
      <c r="A494" t="s">
        <v>12</v>
      </c>
      <c r="B494" t="s">
        <v>71</v>
      </c>
      <c r="C494" t="s">
        <v>74</v>
      </c>
      <c r="D494">
        <v>45.01</v>
      </c>
      <c r="E494">
        <v>45.5</v>
      </c>
      <c r="F494" t="s">
        <v>5</v>
      </c>
      <c r="G494" s="4">
        <v>7.1836000000000002</v>
      </c>
      <c r="H494" s="4">
        <v>4.1836000000000002</v>
      </c>
      <c r="I494" t="s">
        <v>44</v>
      </c>
      <c r="J494">
        <v>2</v>
      </c>
      <c r="K494" t="s">
        <v>28</v>
      </c>
    </row>
    <row r="495" spans="1:11" hidden="1" x14ac:dyDescent="0.25">
      <c r="A495" t="s">
        <v>12</v>
      </c>
      <c r="B495" t="s">
        <v>71</v>
      </c>
      <c r="C495" t="s">
        <v>74</v>
      </c>
      <c r="D495">
        <v>45.51</v>
      </c>
      <c r="E495">
        <v>46</v>
      </c>
      <c r="F495" t="s">
        <v>5</v>
      </c>
      <c r="G495" s="4">
        <v>7.1836000000000002</v>
      </c>
      <c r="H495" s="4">
        <v>4.1836000000000002</v>
      </c>
      <c r="I495" t="s">
        <v>44</v>
      </c>
      <c r="J495">
        <v>2</v>
      </c>
      <c r="K495" t="s">
        <v>28</v>
      </c>
    </row>
    <row r="496" spans="1:11" hidden="1" x14ac:dyDescent="0.25">
      <c r="A496" t="s">
        <v>12</v>
      </c>
      <c r="B496" t="s">
        <v>71</v>
      </c>
      <c r="C496" t="s">
        <v>74</v>
      </c>
      <c r="D496">
        <v>46.01</v>
      </c>
      <c r="E496">
        <v>46.5</v>
      </c>
      <c r="F496" t="s">
        <v>5</v>
      </c>
      <c r="G496" s="4">
        <v>7.2523999999999997</v>
      </c>
      <c r="H496" s="4">
        <v>3.2524000000000002</v>
      </c>
      <c r="I496" t="s">
        <v>44</v>
      </c>
      <c r="J496">
        <v>2</v>
      </c>
      <c r="K496" t="s">
        <v>28</v>
      </c>
    </row>
    <row r="497" spans="1:11" hidden="1" x14ac:dyDescent="0.25">
      <c r="A497" t="s">
        <v>12</v>
      </c>
      <c r="B497" t="s">
        <v>71</v>
      </c>
      <c r="C497" t="s">
        <v>74</v>
      </c>
      <c r="D497">
        <v>46.51</v>
      </c>
      <c r="E497">
        <v>47</v>
      </c>
      <c r="F497" t="s">
        <v>5</v>
      </c>
      <c r="G497" s="4">
        <v>7.2523999999999997</v>
      </c>
      <c r="H497" s="4">
        <v>3.2524000000000002</v>
      </c>
      <c r="I497" t="s">
        <v>44</v>
      </c>
      <c r="J497">
        <v>2</v>
      </c>
      <c r="K497" t="s">
        <v>28</v>
      </c>
    </row>
    <row r="498" spans="1:11" hidden="1" x14ac:dyDescent="0.25">
      <c r="A498" t="s">
        <v>12</v>
      </c>
      <c r="B498" t="s">
        <v>71</v>
      </c>
      <c r="C498" t="s">
        <v>74</v>
      </c>
      <c r="D498">
        <v>47.01</v>
      </c>
      <c r="E498">
        <v>47.5</v>
      </c>
      <c r="F498" t="s">
        <v>5</v>
      </c>
      <c r="G498" s="4">
        <v>7.3204000000000002</v>
      </c>
      <c r="H498" s="4">
        <v>3.3204000000000002</v>
      </c>
      <c r="I498" t="s">
        <v>44</v>
      </c>
      <c r="J498">
        <v>2</v>
      </c>
      <c r="K498" t="s">
        <v>28</v>
      </c>
    </row>
    <row r="499" spans="1:11" hidden="1" x14ac:dyDescent="0.25">
      <c r="A499" t="s">
        <v>12</v>
      </c>
      <c r="B499" t="s">
        <v>71</v>
      </c>
      <c r="C499" t="s">
        <v>74</v>
      </c>
      <c r="D499">
        <v>47.51</v>
      </c>
      <c r="E499">
        <v>48</v>
      </c>
      <c r="F499" t="s">
        <v>5</v>
      </c>
      <c r="G499" s="4">
        <v>7.3204000000000002</v>
      </c>
      <c r="H499" s="4">
        <v>2.3204000000000002</v>
      </c>
      <c r="I499" t="s">
        <v>44</v>
      </c>
      <c r="J499">
        <v>2</v>
      </c>
      <c r="K499" t="s">
        <v>28</v>
      </c>
    </row>
    <row r="500" spans="1:11" hidden="1" x14ac:dyDescent="0.25">
      <c r="A500" t="s">
        <v>12</v>
      </c>
      <c r="B500" t="s">
        <v>71</v>
      </c>
      <c r="C500" t="s">
        <v>74</v>
      </c>
      <c r="D500">
        <v>48.01</v>
      </c>
      <c r="E500">
        <v>48.5</v>
      </c>
      <c r="F500" t="s">
        <v>5</v>
      </c>
      <c r="G500" s="4">
        <v>7.3888000000000007</v>
      </c>
      <c r="H500" s="4">
        <v>4.3888000000000007</v>
      </c>
      <c r="I500" t="s">
        <v>44</v>
      </c>
      <c r="J500">
        <v>2</v>
      </c>
      <c r="K500" t="s">
        <v>28</v>
      </c>
    </row>
    <row r="501" spans="1:11" hidden="1" x14ac:dyDescent="0.25">
      <c r="A501" t="s">
        <v>12</v>
      </c>
      <c r="B501" t="s">
        <v>71</v>
      </c>
      <c r="C501" t="s">
        <v>74</v>
      </c>
      <c r="D501">
        <v>48.51</v>
      </c>
      <c r="E501">
        <v>49</v>
      </c>
      <c r="F501" t="s">
        <v>5</v>
      </c>
      <c r="G501" s="4">
        <v>7.3888000000000007</v>
      </c>
      <c r="H501" s="4">
        <v>3.3888000000000007</v>
      </c>
      <c r="I501" t="s">
        <v>44</v>
      </c>
      <c r="J501">
        <v>2</v>
      </c>
      <c r="K501" t="s">
        <v>28</v>
      </c>
    </row>
    <row r="502" spans="1:11" hidden="1" x14ac:dyDescent="0.25">
      <c r="A502" t="s">
        <v>12</v>
      </c>
      <c r="B502" t="s">
        <v>71</v>
      </c>
      <c r="C502" t="s">
        <v>74</v>
      </c>
      <c r="D502">
        <v>49.01</v>
      </c>
      <c r="E502">
        <v>49.5</v>
      </c>
      <c r="F502" t="s">
        <v>5</v>
      </c>
      <c r="G502" s="4">
        <v>7.4576000000000011</v>
      </c>
      <c r="H502" s="4">
        <v>3.4576000000000007</v>
      </c>
      <c r="I502" t="s">
        <v>44</v>
      </c>
      <c r="J502">
        <v>2</v>
      </c>
      <c r="K502" t="s">
        <v>28</v>
      </c>
    </row>
    <row r="503" spans="1:11" hidden="1" x14ac:dyDescent="0.25">
      <c r="A503" t="s">
        <v>12</v>
      </c>
      <c r="B503" t="s">
        <v>71</v>
      </c>
      <c r="C503" t="s">
        <v>74</v>
      </c>
      <c r="D503">
        <v>49.51</v>
      </c>
      <c r="E503">
        <v>50</v>
      </c>
      <c r="F503" t="s">
        <v>5</v>
      </c>
      <c r="G503" s="4">
        <v>7.4576000000000011</v>
      </c>
      <c r="H503" s="4">
        <v>2.4576000000000007</v>
      </c>
      <c r="I503" t="s">
        <v>44</v>
      </c>
      <c r="J503">
        <v>2</v>
      </c>
      <c r="K503" t="s">
        <v>28</v>
      </c>
    </row>
    <row r="504" spans="1:11" hidden="1" x14ac:dyDescent="0.25">
      <c r="A504" t="s">
        <v>12</v>
      </c>
      <c r="B504" t="s">
        <v>71</v>
      </c>
      <c r="C504" t="s">
        <v>74</v>
      </c>
      <c r="D504">
        <v>50.01</v>
      </c>
      <c r="E504">
        <v>50.5</v>
      </c>
      <c r="F504" t="s">
        <v>5</v>
      </c>
      <c r="G504" s="4">
        <v>7.5259999999999998</v>
      </c>
      <c r="H504" s="4">
        <v>3.5260000000000002</v>
      </c>
      <c r="I504" t="s">
        <v>44</v>
      </c>
      <c r="J504">
        <v>2</v>
      </c>
      <c r="K504" t="s">
        <v>28</v>
      </c>
    </row>
    <row r="505" spans="1:11" hidden="1" x14ac:dyDescent="0.25">
      <c r="A505" t="s">
        <v>12</v>
      </c>
      <c r="B505" t="s">
        <v>71</v>
      </c>
      <c r="C505" t="s">
        <v>74</v>
      </c>
      <c r="D505">
        <v>50.51</v>
      </c>
      <c r="E505">
        <v>51</v>
      </c>
      <c r="F505" t="s">
        <v>5</v>
      </c>
      <c r="G505" s="4">
        <v>7.5259999999999998</v>
      </c>
      <c r="H505" s="4">
        <v>2.5260000000000002</v>
      </c>
      <c r="I505" t="s">
        <v>44</v>
      </c>
      <c r="J505">
        <v>2</v>
      </c>
      <c r="K505" t="s">
        <v>28</v>
      </c>
    </row>
    <row r="506" spans="1:11" hidden="1" x14ac:dyDescent="0.25">
      <c r="A506" t="s">
        <v>12</v>
      </c>
      <c r="B506" t="s">
        <v>71</v>
      </c>
      <c r="C506" t="s">
        <v>74</v>
      </c>
      <c r="D506">
        <v>51.01</v>
      </c>
      <c r="E506">
        <v>51.5</v>
      </c>
      <c r="F506" t="s">
        <v>5</v>
      </c>
      <c r="G506" s="4">
        <v>7.5948000000000002</v>
      </c>
      <c r="H506" s="4">
        <v>3.5948000000000002</v>
      </c>
      <c r="I506" t="s">
        <v>44</v>
      </c>
      <c r="J506">
        <v>2</v>
      </c>
      <c r="K506" t="s">
        <v>28</v>
      </c>
    </row>
    <row r="507" spans="1:11" hidden="1" x14ac:dyDescent="0.25">
      <c r="A507" t="s">
        <v>12</v>
      </c>
      <c r="B507" t="s">
        <v>71</v>
      </c>
      <c r="C507" t="s">
        <v>74</v>
      </c>
      <c r="D507">
        <v>51.51</v>
      </c>
      <c r="E507">
        <v>52</v>
      </c>
      <c r="F507" t="s">
        <v>5</v>
      </c>
      <c r="G507" s="4">
        <v>7.5948000000000002</v>
      </c>
      <c r="H507" s="4">
        <v>2.5948000000000002</v>
      </c>
      <c r="I507" t="s">
        <v>44</v>
      </c>
      <c r="J507">
        <v>2</v>
      </c>
      <c r="K507" t="s">
        <v>28</v>
      </c>
    </row>
    <row r="508" spans="1:11" hidden="1" x14ac:dyDescent="0.25">
      <c r="A508" t="s">
        <v>12</v>
      </c>
      <c r="B508" t="s">
        <v>71</v>
      </c>
      <c r="C508" t="s">
        <v>74</v>
      </c>
      <c r="D508">
        <v>52.01</v>
      </c>
      <c r="E508">
        <v>52.5</v>
      </c>
      <c r="F508" t="s">
        <v>5</v>
      </c>
      <c r="G508" s="4">
        <v>7.6636000000000006</v>
      </c>
      <c r="H508" s="4">
        <v>2.6636000000000002</v>
      </c>
      <c r="I508" t="s">
        <v>44</v>
      </c>
      <c r="J508">
        <v>2</v>
      </c>
      <c r="K508" t="s">
        <v>28</v>
      </c>
    </row>
    <row r="509" spans="1:11" hidden="1" x14ac:dyDescent="0.25">
      <c r="A509" t="s">
        <v>12</v>
      </c>
      <c r="B509" t="s">
        <v>71</v>
      </c>
      <c r="C509" t="s">
        <v>74</v>
      </c>
      <c r="D509">
        <v>52.51</v>
      </c>
      <c r="E509">
        <v>53</v>
      </c>
      <c r="F509" t="s">
        <v>5</v>
      </c>
      <c r="G509" s="4">
        <v>7.6636000000000006</v>
      </c>
      <c r="H509" s="4">
        <v>4.6636000000000006</v>
      </c>
      <c r="I509" t="s">
        <v>44</v>
      </c>
      <c r="J509">
        <v>2</v>
      </c>
      <c r="K509" t="s">
        <v>28</v>
      </c>
    </row>
    <row r="510" spans="1:11" hidden="1" x14ac:dyDescent="0.25">
      <c r="A510" t="s">
        <v>12</v>
      </c>
      <c r="B510" t="s">
        <v>71</v>
      </c>
      <c r="C510" t="s">
        <v>74</v>
      </c>
      <c r="D510">
        <v>53.01</v>
      </c>
      <c r="E510">
        <v>53.5</v>
      </c>
      <c r="F510" t="s">
        <v>5</v>
      </c>
      <c r="G510" s="4">
        <v>7.7320000000000011</v>
      </c>
      <c r="H510" s="4">
        <v>4.7320000000000011</v>
      </c>
      <c r="I510" t="s">
        <v>44</v>
      </c>
      <c r="J510">
        <v>2</v>
      </c>
      <c r="K510" t="s">
        <v>28</v>
      </c>
    </row>
    <row r="511" spans="1:11" hidden="1" x14ac:dyDescent="0.25">
      <c r="A511" t="s">
        <v>12</v>
      </c>
      <c r="B511" t="s">
        <v>71</v>
      </c>
      <c r="C511" t="s">
        <v>74</v>
      </c>
      <c r="D511">
        <v>53.51</v>
      </c>
      <c r="E511">
        <v>54</v>
      </c>
      <c r="F511" t="s">
        <v>5</v>
      </c>
      <c r="G511" s="4">
        <v>7.7320000000000011</v>
      </c>
      <c r="H511" s="4">
        <v>3.7320000000000007</v>
      </c>
      <c r="I511" t="s">
        <v>44</v>
      </c>
      <c r="J511">
        <v>2</v>
      </c>
      <c r="K511" t="s">
        <v>28</v>
      </c>
    </row>
    <row r="512" spans="1:11" hidden="1" x14ac:dyDescent="0.25">
      <c r="A512" t="s">
        <v>12</v>
      </c>
      <c r="B512" t="s">
        <v>71</v>
      </c>
      <c r="C512" t="s">
        <v>74</v>
      </c>
      <c r="D512">
        <v>54.01</v>
      </c>
      <c r="E512">
        <v>54.5</v>
      </c>
      <c r="F512" t="s">
        <v>5</v>
      </c>
      <c r="G512" s="4">
        <v>7.8003999999999998</v>
      </c>
      <c r="H512" s="4">
        <v>3.8004000000000002</v>
      </c>
      <c r="I512" t="s">
        <v>44</v>
      </c>
      <c r="J512">
        <v>2</v>
      </c>
      <c r="K512" t="s">
        <v>28</v>
      </c>
    </row>
    <row r="513" spans="1:11" hidden="1" x14ac:dyDescent="0.25">
      <c r="A513" t="s">
        <v>12</v>
      </c>
      <c r="B513" t="s">
        <v>71</v>
      </c>
      <c r="C513" t="s">
        <v>74</v>
      </c>
      <c r="D513">
        <v>54.51</v>
      </c>
      <c r="E513">
        <v>55</v>
      </c>
      <c r="F513" t="s">
        <v>5</v>
      </c>
      <c r="G513" s="4">
        <v>7.8003999999999998</v>
      </c>
      <c r="H513" s="4">
        <v>2.8004000000000002</v>
      </c>
      <c r="I513" t="s">
        <v>44</v>
      </c>
      <c r="J513">
        <v>2</v>
      </c>
      <c r="K513" t="s">
        <v>28</v>
      </c>
    </row>
    <row r="514" spans="1:11" hidden="1" x14ac:dyDescent="0.25">
      <c r="A514" t="s">
        <v>12</v>
      </c>
      <c r="B514" t="s">
        <v>71</v>
      </c>
      <c r="C514" t="s">
        <v>74</v>
      </c>
      <c r="D514">
        <v>55.01</v>
      </c>
      <c r="E514">
        <v>55.5</v>
      </c>
      <c r="F514" t="s">
        <v>5</v>
      </c>
      <c r="G514" s="4">
        <v>7.8692000000000002</v>
      </c>
      <c r="H514" s="4">
        <v>2.8692000000000002</v>
      </c>
      <c r="I514" t="s">
        <v>44</v>
      </c>
      <c r="J514">
        <v>2</v>
      </c>
      <c r="K514" t="s">
        <v>28</v>
      </c>
    </row>
    <row r="515" spans="1:11" hidden="1" x14ac:dyDescent="0.25">
      <c r="A515" t="s">
        <v>12</v>
      </c>
      <c r="B515" t="s">
        <v>71</v>
      </c>
      <c r="C515" t="s">
        <v>74</v>
      </c>
      <c r="D515">
        <v>55.51</v>
      </c>
      <c r="E515">
        <v>56</v>
      </c>
      <c r="F515" t="s">
        <v>5</v>
      </c>
      <c r="G515" s="4">
        <v>7.8692000000000002</v>
      </c>
      <c r="H515" s="4">
        <v>2.8692000000000002</v>
      </c>
      <c r="I515" t="s">
        <v>44</v>
      </c>
      <c r="J515">
        <v>2</v>
      </c>
      <c r="K515" t="s">
        <v>28</v>
      </c>
    </row>
    <row r="516" spans="1:11" hidden="1" x14ac:dyDescent="0.25">
      <c r="A516" t="s">
        <v>12</v>
      </c>
      <c r="B516" t="s">
        <v>71</v>
      </c>
      <c r="C516" t="s">
        <v>74</v>
      </c>
      <c r="D516">
        <v>56.01</v>
      </c>
      <c r="E516">
        <v>56.5</v>
      </c>
      <c r="F516" t="s">
        <v>5</v>
      </c>
      <c r="G516" s="4">
        <v>7.9376000000000007</v>
      </c>
      <c r="H516" s="4">
        <v>2.9376000000000007</v>
      </c>
      <c r="I516" t="s">
        <v>44</v>
      </c>
      <c r="J516">
        <v>2</v>
      </c>
      <c r="K516" t="s">
        <v>28</v>
      </c>
    </row>
    <row r="517" spans="1:11" hidden="1" x14ac:dyDescent="0.25">
      <c r="A517" t="s">
        <v>12</v>
      </c>
      <c r="B517" t="s">
        <v>71</v>
      </c>
      <c r="C517" t="s">
        <v>74</v>
      </c>
      <c r="D517">
        <v>56.51</v>
      </c>
      <c r="E517">
        <v>57</v>
      </c>
      <c r="F517" t="s">
        <v>5</v>
      </c>
      <c r="G517" s="4">
        <v>7.9376000000000007</v>
      </c>
      <c r="H517" s="4">
        <v>4.9376000000000007</v>
      </c>
      <c r="I517" t="s">
        <v>44</v>
      </c>
      <c r="J517">
        <v>2</v>
      </c>
      <c r="K517" t="s">
        <v>28</v>
      </c>
    </row>
    <row r="518" spans="1:11" hidden="1" x14ac:dyDescent="0.25">
      <c r="A518" t="s">
        <v>12</v>
      </c>
      <c r="B518" t="s">
        <v>71</v>
      </c>
      <c r="C518" t="s">
        <v>74</v>
      </c>
      <c r="D518">
        <v>57.01</v>
      </c>
      <c r="E518">
        <v>57.5</v>
      </c>
      <c r="F518" t="s">
        <v>5</v>
      </c>
      <c r="G518" s="4">
        <v>9.0063999999999993</v>
      </c>
      <c r="H518" s="4">
        <v>5.0064000000000002</v>
      </c>
      <c r="I518" t="s">
        <v>44</v>
      </c>
      <c r="J518">
        <v>2</v>
      </c>
      <c r="K518" t="s">
        <v>28</v>
      </c>
    </row>
    <row r="519" spans="1:11" hidden="1" x14ac:dyDescent="0.25">
      <c r="A519" t="s">
        <v>12</v>
      </c>
      <c r="B519" t="s">
        <v>71</v>
      </c>
      <c r="C519" t="s">
        <v>74</v>
      </c>
      <c r="D519">
        <v>57.51</v>
      </c>
      <c r="E519">
        <v>58</v>
      </c>
      <c r="F519" t="s">
        <v>5</v>
      </c>
      <c r="G519" s="4">
        <v>9.0063999999999993</v>
      </c>
      <c r="H519" s="4">
        <v>6.0064000000000002</v>
      </c>
      <c r="I519" t="s">
        <v>44</v>
      </c>
      <c r="J519">
        <v>2</v>
      </c>
      <c r="K519" t="s">
        <v>28</v>
      </c>
    </row>
    <row r="520" spans="1:11" hidden="1" x14ac:dyDescent="0.25">
      <c r="A520" t="s">
        <v>12</v>
      </c>
      <c r="B520" t="s">
        <v>71</v>
      </c>
      <c r="C520" t="s">
        <v>74</v>
      </c>
      <c r="D520">
        <v>58.01</v>
      </c>
      <c r="E520">
        <v>58.5</v>
      </c>
      <c r="F520" t="s">
        <v>5</v>
      </c>
      <c r="G520" s="4">
        <v>9.0744000000000007</v>
      </c>
      <c r="H520" s="4">
        <v>6.0744000000000007</v>
      </c>
      <c r="I520" t="s">
        <v>44</v>
      </c>
      <c r="J520">
        <v>2</v>
      </c>
      <c r="K520" t="s">
        <v>28</v>
      </c>
    </row>
    <row r="521" spans="1:11" hidden="1" x14ac:dyDescent="0.25">
      <c r="A521" t="s">
        <v>12</v>
      </c>
      <c r="B521" t="s">
        <v>71</v>
      </c>
      <c r="C521" t="s">
        <v>74</v>
      </c>
      <c r="D521">
        <v>58.51</v>
      </c>
      <c r="E521">
        <v>59</v>
      </c>
      <c r="F521" t="s">
        <v>5</v>
      </c>
      <c r="G521" s="4">
        <v>9.0744000000000007</v>
      </c>
      <c r="H521" s="4">
        <v>2.0744000000000007</v>
      </c>
      <c r="I521" t="s">
        <v>44</v>
      </c>
      <c r="J521">
        <v>2</v>
      </c>
      <c r="K521" t="s">
        <v>28</v>
      </c>
    </row>
    <row r="522" spans="1:11" hidden="1" x14ac:dyDescent="0.25">
      <c r="A522" t="s">
        <v>12</v>
      </c>
      <c r="B522" t="s">
        <v>71</v>
      </c>
      <c r="C522" t="s">
        <v>74</v>
      </c>
      <c r="D522">
        <v>59.01</v>
      </c>
      <c r="E522">
        <v>59.5</v>
      </c>
      <c r="F522" t="s">
        <v>5</v>
      </c>
      <c r="G522" s="4">
        <v>9.1432000000000002</v>
      </c>
      <c r="H522" s="4">
        <v>5.1432000000000002</v>
      </c>
      <c r="I522" t="s">
        <v>44</v>
      </c>
      <c r="J522">
        <v>2</v>
      </c>
      <c r="K522" t="s">
        <v>28</v>
      </c>
    </row>
    <row r="523" spans="1:11" hidden="1" x14ac:dyDescent="0.25">
      <c r="A523" t="s">
        <v>12</v>
      </c>
      <c r="B523" t="s">
        <v>71</v>
      </c>
      <c r="C523" t="s">
        <v>74</v>
      </c>
      <c r="D523">
        <v>59.51</v>
      </c>
      <c r="E523">
        <v>60</v>
      </c>
      <c r="F523" t="s">
        <v>5</v>
      </c>
      <c r="G523" s="4">
        <v>9.1432000000000002</v>
      </c>
      <c r="H523" s="4">
        <v>6.1432000000000002</v>
      </c>
      <c r="I523" t="s">
        <v>44</v>
      </c>
      <c r="J523">
        <v>2</v>
      </c>
      <c r="K523" t="s">
        <v>28</v>
      </c>
    </row>
    <row r="524" spans="1:11" hidden="1" x14ac:dyDescent="0.25">
      <c r="A524" t="s">
        <v>12</v>
      </c>
      <c r="B524" t="s">
        <v>71</v>
      </c>
      <c r="C524" t="s">
        <v>74</v>
      </c>
      <c r="D524">
        <v>60.01</v>
      </c>
      <c r="E524">
        <v>60.5</v>
      </c>
      <c r="F524" t="s">
        <v>5</v>
      </c>
      <c r="G524" s="4">
        <v>9.2119999999999997</v>
      </c>
      <c r="H524" s="4">
        <v>3.2120000000000006</v>
      </c>
      <c r="I524" t="s">
        <v>44</v>
      </c>
      <c r="J524">
        <v>2</v>
      </c>
      <c r="K524" t="s">
        <v>28</v>
      </c>
    </row>
    <row r="525" spans="1:11" hidden="1" x14ac:dyDescent="0.25">
      <c r="A525" t="s">
        <v>12</v>
      </c>
      <c r="B525" t="s">
        <v>71</v>
      </c>
      <c r="C525" t="s">
        <v>74</v>
      </c>
      <c r="D525">
        <v>60.51</v>
      </c>
      <c r="E525">
        <v>61</v>
      </c>
      <c r="F525" t="s">
        <v>5</v>
      </c>
      <c r="G525" s="4">
        <v>9.2119999999999997</v>
      </c>
      <c r="H525" s="4">
        <v>4.2120000000000006</v>
      </c>
      <c r="I525" t="s">
        <v>44</v>
      </c>
      <c r="J525">
        <v>2</v>
      </c>
      <c r="K525" t="s">
        <v>28</v>
      </c>
    </row>
    <row r="526" spans="1:11" hidden="1" x14ac:dyDescent="0.25">
      <c r="A526" t="s">
        <v>12</v>
      </c>
      <c r="B526" t="s">
        <v>71</v>
      </c>
      <c r="C526" t="s">
        <v>74</v>
      </c>
      <c r="D526">
        <v>61.01</v>
      </c>
      <c r="E526">
        <v>61.5</v>
      </c>
      <c r="F526" t="s">
        <v>5</v>
      </c>
      <c r="G526" s="4">
        <v>9.2807999999999993</v>
      </c>
      <c r="H526" s="4">
        <v>4.2808000000000002</v>
      </c>
      <c r="I526" t="s">
        <v>44</v>
      </c>
      <c r="J526">
        <v>2</v>
      </c>
      <c r="K526" t="s">
        <v>28</v>
      </c>
    </row>
    <row r="527" spans="1:11" hidden="1" x14ac:dyDescent="0.25">
      <c r="A527" t="s">
        <v>12</v>
      </c>
      <c r="B527" t="s">
        <v>71</v>
      </c>
      <c r="C527" t="s">
        <v>74</v>
      </c>
      <c r="D527">
        <v>61.51</v>
      </c>
      <c r="E527">
        <v>62</v>
      </c>
      <c r="F527" t="s">
        <v>5</v>
      </c>
      <c r="G527" s="4">
        <v>9.2807999999999993</v>
      </c>
      <c r="H527" s="4">
        <v>6.2808000000000002</v>
      </c>
      <c r="I527" t="s">
        <v>44</v>
      </c>
      <c r="J527">
        <v>2</v>
      </c>
      <c r="K527" t="s">
        <v>28</v>
      </c>
    </row>
    <row r="528" spans="1:11" hidden="1" x14ac:dyDescent="0.25">
      <c r="A528" t="s">
        <v>12</v>
      </c>
      <c r="B528" t="s">
        <v>71</v>
      </c>
      <c r="C528" t="s">
        <v>74</v>
      </c>
      <c r="D528">
        <v>62.01</v>
      </c>
      <c r="E528">
        <v>62.5</v>
      </c>
      <c r="F528" t="s">
        <v>5</v>
      </c>
      <c r="G528" s="4">
        <v>9.3491999999999997</v>
      </c>
      <c r="H528" s="4">
        <v>6.3491999999999997</v>
      </c>
      <c r="I528" t="s">
        <v>44</v>
      </c>
      <c r="J528">
        <v>2</v>
      </c>
      <c r="K528" t="s">
        <v>28</v>
      </c>
    </row>
    <row r="529" spans="1:11" hidden="1" x14ac:dyDescent="0.25">
      <c r="A529" t="s">
        <v>12</v>
      </c>
      <c r="B529" t="s">
        <v>71</v>
      </c>
      <c r="C529" t="s">
        <v>74</v>
      </c>
      <c r="D529">
        <v>62.51</v>
      </c>
      <c r="E529">
        <v>63</v>
      </c>
      <c r="F529" t="s">
        <v>5</v>
      </c>
      <c r="G529" s="4">
        <v>9.3491999999999997</v>
      </c>
      <c r="H529" s="4">
        <v>3.3491999999999997</v>
      </c>
      <c r="I529" t="s">
        <v>44</v>
      </c>
      <c r="J529">
        <v>2</v>
      </c>
      <c r="K529" t="s">
        <v>28</v>
      </c>
    </row>
    <row r="530" spans="1:11" hidden="1" x14ac:dyDescent="0.25">
      <c r="A530" t="s">
        <v>12</v>
      </c>
      <c r="B530" t="s">
        <v>71</v>
      </c>
      <c r="C530" t="s">
        <v>74</v>
      </c>
      <c r="D530">
        <v>63.01</v>
      </c>
      <c r="E530">
        <v>63.5</v>
      </c>
      <c r="F530" t="s">
        <v>5</v>
      </c>
      <c r="G530" s="4">
        <v>9.4176000000000002</v>
      </c>
      <c r="H530" s="4">
        <v>6.4176000000000002</v>
      </c>
      <c r="I530" t="s">
        <v>44</v>
      </c>
      <c r="J530">
        <v>2</v>
      </c>
      <c r="K530" t="s">
        <v>28</v>
      </c>
    </row>
    <row r="531" spans="1:11" hidden="1" x14ac:dyDescent="0.25">
      <c r="A531" t="s">
        <v>12</v>
      </c>
      <c r="B531" t="s">
        <v>71</v>
      </c>
      <c r="C531" t="s">
        <v>74</v>
      </c>
      <c r="D531">
        <v>63.51</v>
      </c>
      <c r="E531">
        <v>64</v>
      </c>
      <c r="F531" t="s">
        <v>5</v>
      </c>
      <c r="G531" s="4">
        <v>9.4176000000000002</v>
      </c>
      <c r="H531" s="4">
        <v>6.4176000000000002</v>
      </c>
      <c r="I531" t="s">
        <v>44</v>
      </c>
      <c r="J531">
        <v>2</v>
      </c>
      <c r="K531" t="s">
        <v>28</v>
      </c>
    </row>
    <row r="532" spans="1:11" hidden="1" x14ac:dyDescent="0.25">
      <c r="A532" t="s">
        <v>12</v>
      </c>
      <c r="B532" t="s">
        <v>71</v>
      </c>
      <c r="C532" t="s">
        <v>74</v>
      </c>
      <c r="D532">
        <v>64.010000000000005</v>
      </c>
      <c r="E532">
        <v>64.5</v>
      </c>
      <c r="F532" t="s">
        <v>5</v>
      </c>
      <c r="G532" s="4">
        <v>9.4863999999999997</v>
      </c>
      <c r="H532" s="4">
        <v>6.4864000000000006</v>
      </c>
      <c r="I532" t="s">
        <v>44</v>
      </c>
      <c r="J532">
        <v>2</v>
      </c>
      <c r="K532" t="s">
        <v>28</v>
      </c>
    </row>
    <row r="533" spans="1:11" hidden="1" x14ac:dyDescent="0.25">
      <c r="A533" t="s">
        <v>12</v>
      </c>
      <c r="B533" t="s">
        <v>71</v>
      </c>
      <c r="C533" t="s">
        <v>74</v>
      </c>
      <c r="D533">
        <v>64.510000000000005</v>
      </c>
      <c r="E533">
        <v>65</v>
      </c>
      <c r="F533" t="s">
        <v>5</v>
      </c>
      <c r="G533" s="4">
        <v>9.4863999999999997</v>
      </c>
      <c r="H533" s="4">
        <v>4.4864000000000006</v>
      </c>
      <c r="I533" t="s">
        <v>44</v>
      </c>
      <c r="J533">
        <v>2</v>
      </c>
      <c r="K533" t="s">
        <v>28</v>
      </c>
    </row>
    <row r="534" spans="1:11" hidden="1" x14ac:dyDescent="0.25">
      <c r="A534" t="s">
        <v>12</v>
      </c>
      <c r="B534" t="s">
        <v>71</v>
      </c>
      <c r="C534" t="s">
        <v>74</v>
      </c>
      <c r="D534">
        <v>65.010000000000005</v>
      </c>
      <c r="E534">
        <v>65.5</v>
      </c>
      <c r="F534" t="s">
        <v>5</v>
      </c>
      <c r="G534" s="4">
        <v>9.5544000000000011</v>
      </c>
      <c r="H534" s="4">
        <v>4.5544000000000002</v>
      </c>
      <c r="I534" t="s">
        <v>44</v>
      </c>
      <c r="J534">
        <v>2</v>
      </c>
      <c r="K534" t="s">
        <v>28</v>
      </c>
    </row>
    <row r="535" spans="1:11" hidden="1" x14ac:dyDescent="0.25">
      <c r="A535" t="s">
        <v>12</v>
      </c>
      <c r="B535" t="s">
        <v>71</v>
      </c>
      <c r="C535" t="s">
        <v>74</v>
      </c>
      <c r="D535">
        <v>65.510000000000005</v>
      </c>
      <c r="E535">
        <v>66</v>
      </c>
      <c r="F535" t="s">
        <v>5</v>
      </c>
      <c r="G535" s="4">
        <v>9.5544000000000011</v>
      </c>
      <c r="H535" s="4">
        <v>3.5544000000000002</v>
      </c>
      <c r="I535" t="s">
        <v>44</v>
      </c>
      <c r="J535">
        <v>2</v>
      </c>
      <c r="K535" t="s">
        <v>28</v>
      </c>
    </row>
    <row r="536" spans="1:11" hidden="1" x14ac:dyDescent="0.25">
      <c r="A536" t="s">
        <v>12</v>
      </c>
      <c r="B536" t="s">
        <v>71</v>
      </c>
      <c r="C536" t="s">
        <v>74</v>
      </c>
      <c r="D536">
        <v>66.010000000000005</v>
      </c>
      <c r="E536">
        <v>66.5</v>
      </c>
      <c r="F536" t="s">
        <v>5</v>
      </c>
      <c r="G536" s="4">
        <v>9.5884</v>
      </c>
      <c r="H536" s="4">
        <v>5.5884</v>
      </c>
      <c r="I536" t="s">
        <v>44</v>
      </c>
      <c r="J536">
        <v>2</v>
      </c>
      <c r="K536" t="s">
        <v>28</v>
      </c>
    </row>
    <row r="537" spans="1:11" hidden="1" x14ac:dyDescent="0.25">
      <c r="A537" t="s">
        <v>12</v>
      </c>
      <c r="B537" t="s">
        <v>71</v>
      </c>
      <c r="C537" t="s">
        <v>74</v>
      </c>
      <c r="D537">
        <v>66.510000000000005</v>
      </c>
      <c r="E537">
        <v>67</v>
      </c>
      <c r="F537" t="s">
        <v>5</v>
      </c>
      <c r="G537" s="4">
        <v>9.622399999999999</v>
      </c>
      <c r="H537" s="4">
        <v>6.6223999999999998</v>
      </c>
      <c r="I537" t="s">
        <v>44</v>
      </c>
      <c r="J537">
        <v>2</v>
      </c>
      <c r="K537" t="s">
        <v>28</v>
      </c>
    </row>
    <row r="538" spans="1:11" hidden="1" x14ac:dyDescent="0.25">
      <c r="A538" t="s">
        <v>12</v>
      </c>
      <c r="B538" t="s">
        <v>71</v>
      </c>
      <c r="C538" t="s">
        <v>74</v>
      </c>
      <c r="D538">
        <v>67.010000000000005</v>
      </c>
      <c r="E538">
        <v>67.5</v>
      </c>
      <c r="F538" t="s">
        <v>5</v>
      </c>
      <c r="G538" s="4">
        <v>9.6564000000000014</v>
      </c>
      <c r="H538" s="4">
        <v>5.6564000000000005</v>
      </c>
      <c r="I538" t="s">
        <v>44</v>
      </c>
      <c r="J538">
        <v>2</v>
      </c>
      <c r="K538" t="s">
        <v>28</v>
      </c>
    </row>
    <row r="539" spans="1:11" hidden="1" x14ac:dyDescent="0.25">
      <c r="A539" t="s">
        <v>12</v>
      </c>
      <c r="B539" t="s">
        <v>71</v>
      </c>
      <c r="C539" t="s">
        <v>74</v>
      </c>
      <c r="D539">
        <v>67.510000000000005</v>
      </c>
      <c r="E539">
        <v>68</v>
      </c>
      <c r="F539" t="s">
        <v>5</v>
      </c>
      <c r="G539" s="4">
        <v>9.6904000000000003</v>
      </c>
      <c r="H539" s="4">
        <v>4.6904000000000003</v>
      </c>
      <c r="I539" t="s">
        <v>44</v>
      </c>
      <c r="J539">
        <v>2</v>
      </c>
      <c r="K539" t="s">
        <v>28</v>
      </c>
    </row>
    <row r="540" spans="1:11" hidden="1" x14ac:dyDescent="0.25">
      <c r="A540" t="s">
        <v>12</v>
      </c>
      <c r="B540" t="s">
        <v>71</v>
      </c>
      <c r="C540" t="s">
        <v>74</v>
      </c>
      <c r="D540">
        <v>68.010000000000005</v>
      </c>
      <c r="E540">
        <v>68.5</v>
      </c>
      <c r="F540" t="s">
        <v>5</v>
      </c>
      <c r="G540" s="4">
        <v>9.7276000000000007</v>
      </c>
      <c r="H540" s="4">
        <v>4.7276000000000007</v>
      </c>
      <c r="I540" t="s">
        <v>44</v>
      </c>
      <c r="J540">
        <v>2</v>
      </c>
      <c r="K540" t="s">
        <v>28</v>
      </c>
    </row>
    <row r="541" spans="1:11" hidden="1" x14ac:dyDescent="0.25">
      <c r="A541" t="s">
        <v>12</v>
      </c>
      <c r="B541" t="s">
        <v>71</v>
      </c>
      <c r="C541" t="s">
        <v>74</v>
      </c>
      <c r="D541">
        <v>68.510000000000005</v>
      </c>
      <c r="E541">
        <v>69</v>
      </c>
      <c r="F541" t="s">
        <v>5</v>
      </c>
      <c r="G541" s="4">
        <v>9.7276000000000007</v>
      </c>
      <c r="H541" s="4">
        <v>4.7276000000000007</v>
      </c>
      <c r="I541" t="s">
        <v>44</v>
      </c>
      <c r="J541">
        <v>2</v>
      </c>
      <c r="K541" t="s">
        <v>28</v>
      </c>
    </row>
    <row r="542" spans="1:11" hidden="1" x14ac:dyDescent="0.25">
      <c r="A542" t="s">
        <v>12</v>
      </c>
      <c r="B542" t="s">
        <v>71</v>
      </c>
      <c r="C542" t="s">
        <v>74</v>
      </c>
      <c r="D542">
        <v>69.010000000000005</v>
      </c>
      <c r="E542">
        <v>69.5</v>
      </c>
      <c r="F542" t="s">
        <v>5</v>
      </c>
      <c r="G542" s="4">
        <v>9.7276000000000007</v>
      </c>
      <c r="H542" s="4">
        <v>5.7276000000000007</v>
      </c>
      <c r="I542" t="s">
        <v>44</v>
      </c>
      <c r="J542">
        <v>2</v>
      </c>
      <c r="K542" t="s">
        <v>28</v>
      </c>
    </row>
    <row r="543" spans="1:11" hidden="1" x14ac:dyDescent="0.25">
      <c r="A543" t="s">
        <v>12</v>
      </c>
      <c r="B543" t="s">
        <v>71</v>
      </c>
      <c r="C543" t="s">
        <v>74</v>
      </c>
      <c r="D543">
        <v>69.510000000000005</v>
      </c>
      <c r="E543">
        <v>70</v>
      </c>
      <c r="F543" t="s">
        <v>5</v>
      </c>
      <c r="G543" s="4">
        <v>9.7276000000000007</v>
      </c>
      <c r="H543" s="4">
        <v>3.7276000000000007</v>
      </c>
      <c r="I543" t="s">
        <v>44</v>
      </c>
      <c r="J543">
        <v>2</v>
      </c>
      <c r="K543" t="s">
        <v>28</v>
      </c>
    </row>
    <row r="544" spans="1:11" hidden="1" x14ac:dyDescent="0.25">
      <c r="A544" t="s">
        <v>12</v>
      </c>
      <c r="B544" t="s">
        <v>71</v>
      </c>
      <c r="C544" t="s">
        <v>74</v>
      </c>
      <c r="D544">
        <v>70.010000000000005</v>
      </c>
      <c r="E544">
        <v>70.5</v>
      </c>
      <c r="F544" t="s">
        <v>5</v>
      </c>
      <c r="G544" s="4">
        <v>9.7276000000000007</v>
      </c>
      <c r="H544" s="4">
        <v>2.7276000000000007</v>
      </c>
      <c r="I544" t="s">
        <v>44</v>
      </c>
      <c r="J544">
        <v>2</v>
      </c>
      <c r="K544" t="s">
        <v>28</v>
      </c>
    </row>
    <row r="545" spans="1:11" hidden="1" x14ac:dyDescent="0.25">
      <c r="A545" t="s">
        <v>12</v>
      </c>
      <c r="B545" t="s">
        <v>71</v>
      </c>
      <c r="C545" t="s">
        <v>74</v>
      </c>
      <c r="D545">
        <v>70.510000000000005</v>
      </c>
      <c r="E545">
        <v>99.99</v>
      </c>
      <c r="F545" t="s">
        <v>5</v>
      </c>
      <c r="G545" s="4">
        <v>9.7416</v>
      </c>
      <c r="H545" s="4">
        <v>9.3599999999999989E-2</v>
      </c>
      <c r="I545" t="s">
        <v>44</v>
      </c>
      <c r="J545">
        <v>2</v>
      </c>
      <c r="K545" t="s">
        <v>28</v>
      </c>
    </row>
    <row r="546" spans="1:11" hidden="1" x14ac:dyDescent="0.25">
      <c r="A546" t="s">
        <v>12</v>
      </c>
      <c r="B546" t="s">
        <v>71</v>
      </c>
      <c r="C546" t="s">
        <v>74</v>
      </c>
      <c r="D546">
        <v>100</v>
      </c>
      <c r="E546">
        <v>299.99</v>
      </c>
      <c r="F546" t="s">
        <v>5</v>
      </c>
      <c r="G546" s="4">
        <v>13.3872</v>
      </c>
      <c r="H546" s="4">
        <v>9.0800000000000006E-2</v>
      </c>
      <c r="I546" t="s">
        <v>44</v>
      </c>
      <c r="J546">
        <v>2</v>
      </c>
      <c r="K546" t="s">
        <v>28</v>
      </c>
    </row>
    <row r="547" spans="1:11" hidden="1" x14ac:dyDescent="0.25">
      <c r="A547" t="s">
        <v>12</v>
      </c>
      <c r="B547" t="s">
        <v>71</v>
      </c>
      <c r="C547" t="s">
        <v>74</v>
      </c>
      <c r="D547">
        <v>300</v>
      </c>
      <c r="E547">
        <v>499.99</v>
      </c>
      <c r="F547" t="s">
        <v>5</v>
      </c>
      <c r="G547" s="4">
        <v>35.667200000000001</v>
      </c>
      <c r="H547" s="4">
        <v>8.5999999999999993E-2</v>
      </c>
      <c r="I547" t="s">
        <v>44</v>
      </c>
      <c r="J547">
        <v>2</v>
      </c>
      <c r="K547" t="s">
        <v>28</v>
      </c>
    </row>
    <row r="548" spans="1:11" hidden="1" x14ac:dyDescent="0.25">
      <c r="A548" t="s">
        <v>12</v>
      </c>
      <c r="B548" t="s">
        <v>71</v>
      </c>
      <c r="C548" t="s">
        <v>74</v>
      </c>
      <c r="D548">
        <v>500</v>
      </c>
      <c r="E548">
        <v>999.99</v>
      </c>
      <c r="F548" t="s">
        <v>5</v>
      </c>
      <c r="G548" s="4">
        <v>59.427199999999999</v>
      </c>
      <c r="H548" s="4">
        <v>8.5999999999999993E-2</v>
      </c>
      <c r="I548" t="s">
        <v>44</v>
      </c>
      <c r="J548">
        <v>2</v>
      </c>
      <c r="K548" t="s">
        <v>28</v>
      </c>
    </row>
    <row r="549" spans="1:11" hidden="1" x14ac:dyDescent="0.25">
      <c r="A549" t="s">
        <v>12</v>
      </c>
      <c r="B549" t="s">
        <v>71</v>
      </c>
      <c r="C549" t="s">
        <v>74</v>
      </c>
      <c r="D549">
        <v>1000</v>
      </c>
      <c r="E549">
        <v>9999.99</v>
      </c>
      <c r="F549" t="s">
        <v>5</v>
      </c>
      <c r="G549" s="4">
        <v>117.8272</v>
      </c>
      <c r="H549" s="4">
        <v>8.5999999999999993E-2</v>
      </c>
      <c r="I549" t="s">
        <v>44</v>
      </c>
      <c r="J549">
        <v>2</v>
      </c>
      <c r="K549" t="s">
        <v>28</v>
      </c>
    </row>
    <row r="550" spans="1:11" hidden="1" x14ac:dyDescent="0.25">
      <c r="A550" t="s">
        <v>15</v>
      </c>
      <c r="B550" t="s">
        <v>71</v>
      </c>
      <c r="C550" t="s">
        <v>74</v>
      </c>
      <c r="D550">
        <v>0</v>
      </c>
      <c r="E550">
        <v>0.5</v>
      </c>
      <c r="F550" t="s">
        <v>5</v>
      </c>
      <c r="G550" s="4">
        <v>1.4356</v>
      </c>
      <c r="H550" s="4">
        <v>0.43560000000000004</v>
      </c>
      <c r="I550" t="s">
        <v>44</v>
      </c>
      <c r="J550">
        <v>2</v>
      </c>
      <c r="K550" t="s">
        <v>28</v>
      </c>
    </row>
    <row r="551" spans="1:11" hidden="1" x14ac:dyDescent="0.25">
      <c r="A551" t="s">
        <v>15</v>
      </c>
      <c r="B551" t="s">
        <v>71</v>
      </c>
      <c r="C551" t="s">
        <v>74</v>
      </c>
      <c r="D551">
        <v>0.51</v>
      </c>
      <c r="E551">
        <v>1</v>
      </c>
      <c r="F551" t="s">
        <v>5</v>
      </c>
      <c r="G551" s="4">
        <v>1.4767999999999999</v>
      </c>
      <c r="H551" s="4">
        <v>0.4768</v>
      </c>
      <c r="I551" t="s">
        <v>44</v>
      </c>
      <c r="J551">
        <v>2</v>
      </c>
      <c r="K551" t="s">
        <v>28</v>
      </c>
    </row>
    <row r="552" spans="1:11" hidden="1" x14ac:dyDescent="0.25">
      <c r="A552" t="s">
        <v>15</v>
      </c>
      <c r="B552" t="s">
        <v>71</v>
      </c>
      <c r="C552" t="s">
        <v>74</v>
      </c>
      <c r="D552">
        <v>1.01</v>
      </c>
      <c r="E552">
        <v>1.5</v>
      </c>
      <c r="F552" t="s">
        <v>5</v>
      </c>
      <c r="G552" s="4">
        <v>1.5147999999999999</v>
      </c>
      <c r="H552" s="4">
        <v>0.51479999999999992</v>
      </c>
      <c r="I552" t="s">
        <v>44</v>
      </c>
      <c r="J552">
        <v>2</v>
      </c>
      <c r="K552" t="s">
        <v>28</v>
      </c>
    </row>
    <row r="553" spans="1:11" hidden="1" x14ac:dyDescent="0.25">
      <c r="A553" t="s">
        <v>15</v>
      </c>
      <c r="B553" t="s">
        <v>71</v>
      </c>
      <c r="C553" t="s">
        <v>74</v>
      </c>
      <c r="D553">
        <v>1.51</v>
      </c>
      <c r="E553">
        <v>2</v>
      </c>
      <c r="F553" t="s">
        <v>5</v>
      </c>
      <c r="G553" s="4">
        <v>1.5516000000000001</v>
      </c>
      <c r="H553" s="4">
        <v>0.55159999999999998</v>
      </c>
      <c r="I553" t="s">
        <v>44</v>
      </c>
      <c r="J553">
        <v>2</v>
      </c>
      <c r="K553" t="s">
        <v>28</v>
      </c>
    </row>
    <row r="554" spans="1:11" hidden="1" x14ac:dyDescent="0.25">
      <c r="A554" t="s">
        <v>15</v>
      </c>
      <c r="B554" t="s">
        <v>71</v>
      </c>
      <c r="C554" t="s">
        <v>74</v>
      </c>
      <c r="D554">
        <v>2.0099999999999998</v>
      </c>
      <c r="E554">
        <v>2.5</v>
      </c>
      <c r="F554" t="s">
        <v>5</v>
      </c>
      <c r="G554" s="4">
        <v>1.5859999999999999</v>
      </c>
      <c r="H554" s="4">
        <v>0.58599999999999997</v>
      </c>
      <c r="I554" t="s">
        <v>44</v>
      </c>
      <c r="J554">
        <v>2</v>
      </c>
      <c r="K554" t="s">
        <v>28</v>
      </c>
    </row>
    <row r="555" spans="1:11" hidden="1" x14ac:dyDescent="0.25">
      <c r="A555" t="s">
        <v>15</v>
      </c>
      <c r="B555" t="s">
        <v>71</v>
      </c>
      <c r="C555" t="s">
        <v>74</v>
      </c>
      <c r="D555">
        <v>2.5099999999999998</v>
      </c>
      <c r="E555">
        <v>3</v>
      </c>
      <c r="F555" t="s">
        <v>5</v>
      </c>
      <c r="G555" s="4">
        <v>1.6204000000000001</v>
      </c>
      <c r="H555" s="4">
        <v>0.62039999999999995</v>
      </c>
      <c r="I555" t="s">
        <v>44</v>
      </c>
      <c r="J555">
        <v>2</v>
      </c>
      <c r="K555" t="s">
        <v>28</v>
      </c>
    </row>
    <row r="556" spans="1:11" hidden="1" x14ac:dyDescent="0.25">
      <c r="A556" t="s">
        <v>15</v>
      </c>
      <c r="B556" t="s">
        <v>71</v>
      </c>
      <c r="C556" t="s">
        <v>74</v>
      </c>
      <c r="D556">
        <v>3.01</v>
      </c>
      <c r="E556">
        <v>3.5</v>
      </c>
      <c r="F556" t="s">
        <v>5</v>
      </c>
      <c r="G556" s="4">
        <v>1.6539999999999999</v>
      </c>
      <c r="H556" s="4">
        <v>0.65400000000000003</v>
      </c>
      <c r="I556" t="s">
        <v>44</v>
      </c>
      <c r="J556">
        <v>2</v>
      </c>
      <c r="K556" t="s">
        <v>28</v>
      </c>
    </row>
    <row r="557" spans="1:11" hidden="1" x14ac:dyDescent="0.25">
      <c r="A557" t="s">
        <v>15</v>
      </c>
      <c r="B557" t="s">
        <v>71</v>
      </c>
      <c r="C557" t="s">
        <v>74</v>
      </c>
      <c r="D557">
        <v>3.51</v>
      </c>
      <c r="E557">
        <v>4</v>
      </c>
      <c r="F557" t="s">
        <v>5</v>
      </c>
      <c r="G557" s="4">
        <v>1.6884000000000001</v>
      </c>
      <c r="H557" s="4">
        <v>0.68840000000000001</v>
      </c>
      <c r="I557" t="s">
        <v>44</v>
      </c>
      <c r="J557">
        <v>2</v>
      </c>
      <c r="K557" t="s">
        <v>28</v>
      </c>
    </row>
    <row r="558" spans="1:11" hidden="1" x14ac:dyDescent="0.25">
      <c r="A558" t="s">
        <v>15</v>
      </c>
      <c r="B558" t="s">
        <v>71</v>
      </c>
      <c r="C558" t="s">
        <v>74</v>
      </c>
      <c r="D558">
        <v>4.01</v>
      </c>
      <c r="E558">
        <v>4.5</v>
      </c>
      <c r="F558" t="s">
        <v>5</v>
      </c>
      <c r="G558" s="4">
        <v>1.7227999999999999</v>
      </c>
      <c r="H558" s="4">
        <v>0.7228</v>
      </c>
      <c r="I558" t="s">
        <v>44</v>
      </c>
      <c r="J558">
        <v>2</v>
      </c>
      <c r="K558" t="s">
        <v>28</v>
      </c>
    </row>
    <row r="559" spans="1:11" hidden="1" x14ac:dyDescent="0.25">
      <c r="A559" t="s">
        <v>15</v>
      </c>
      <c r="B559" t="s">
        <v>71</v>
      </c>
      <c r="C559" t="s">
        <v>74</v>
      </c>
      <c r="D559">
        <v>4.51</v>
      </c>
      <c r="E559">
        <v>5</v>
      </c>
      <c r="F559" t="s">
        <v>5</v>
      </c>
      <c r="G559" s="4">
        <v>1.7567999999999999</v>
      </c>
      <c r="H559" s="4">
        <v>0.75679999999999992</v>
      </c>
      <c r="I559" t="s">
        <v>44</v>
      </c>
      <c r="J559">
        <v>2</v>
      </c>
      <c r="K559" t="s">
        <v>28</v>
      </c>
    </row>
    <row r="560" spans="1:11" hidden="1" x14ac:dyDescent="0.25">
      <c r="A560" t="s">
        <v>15</v>
      </c>
      <c r="B560" t="s">
        <v>71</v>
      </c>
      <c r="C560" t="s">
        <v>74</v>
      </c>
      <c r="D560">
        <v>5.01</v>
      </c>
      <c r="E560">
        <v>5.5</v>
      </c>
      <c r="F560" t="s">
        <v>5</v>
      </c>
      <c r="G560" s="4">
        <v>1.7871999999999999</v>
      </c>
      <c r="H560" s="4">
        <v>0.78720000000000001</v>
      </c>
      <c r="I560" t="s">
        <v>44</v>
      </c>
      <c r="J560">
        <v>2</v>
      </c>
      <c r="K560" t="s">
        <v>28</v>
      </c>
    </row>
    <row r="561" spans="1:11" hidden="1" x14ac:dyDescent="0.25">
      <c r="A561" t="s">
        <v>15</v>
      </c>
      <c r="B561" t="s">
        <v>71</v>
      </c>
      <c r="C561" t="s">
        <v>74</v>
      </c>
      <c r="D561">
        <v>5.51</v>
      </c>
      <c r="E561">
        <v>6</v>
      </c>
      <c r="F561" t="s">
        <v>5</v>
      </c>
      <c r="G561" s="4">
        <v>1.8176000000000001</v>
      </c>
      <c r="H561" s="4">
        <v>0.8176000000000001</v>
      </c>
      <c r="I561" t="s">
        <v>44</v>
      </c>
      <c r="J561">
        <v>2</v>
      </c>
      <c r="K561" t="s">
        <v>28</v>
      </c>
    </row>
    <row r="562" spans="1:11" hidden="1" x14ac:dyDescent="0.25">
      <c r="A562" t="s">
        <v>15</v>
      </c>
      <c r="B562" t="s">
        <v>71</v>
      </c>
      <c r="C562" t="s">
        <v>74</v>
      </c>
      <c r="D562">
        <v>6.01</v>
      </c>
      <c r="E562">
        <v>6.5</v>
      </c>
      <c r="F562" t="s">
        <v>5</v>
      </c>
      <c r="G562" s="4">
        <v>1.8479999999999999</v>
      </c>
      <c r="H562" s="4">
        <v>0.84799999999999998</v>
      </c>
      <c r="I562" t="s">
        <v>44</v>
      </c>
      <c r="J562">
        <v>2</v>
      </c>
      <c r="K562" t="s">
        <v>28</v>
      </c>
    </row>
    <row r="563" spans="1:11" hidden="1" x14ac:dyDescent="0.25">
      <c r="A563" t="s">
        <v>15</v>
      </c>
      <c r="B563" t="s">
        <v>71</v>
      </c>
      <c r="C563" t="s">
        <v>74</v>
      </c>
      <c r="D563">
        <v>6.51</v>
      </c>
      <c r="E563">
        <v>7</v>
      </c>
      <c r="F563" t="s">
        <v>5</v>
      </c>
      <c r="G563" s="4">
        <v>1.8784000000000001</v>
      </c>
      <c r="H563" s="4">
        <v>0.87840000000000007</v>
      </c>
      <c r="I563" t="s">
        <v>44</v>
      </c>
      <c r="J563">
        <v>2</v>
      </c>
      <c r="K563" t="s">
        <v>28</v>
      </c>
    </row>
    <row r="564" spans="1:11" hidden="1" x14ac:dyDescent="0.25">
      <c r="A564" t="s">
        <v>15</v>
      </c>
      <c r="B564" t="s">
        <v>71</v>
      </c>
      <c r="C564" t="s">
        <v>74</v>
      </c>
      <c r="D564">
        <v>7.01</v>
      </c>
      <c r="E564">
        <v>7.5</v>
      </c>
      <c r="F564" t="s">
        <v>5</v>
      </c>
      <c r="G564" s="4">
        <v>1.9087999999999998</v>
      </c>
      <c r="H564" s="4">
        <v>0.90879999999999994</v>
      </c>
      <c r="I564" t="s">
        <v>44</v>
      </c>
      <c r="J564">
        <v>2</v>
      </c>
      <c r="K564" t="s">
        <v>28</v>
      </c>
    </row>
    <row r="565" spans="1:11" hidden="1" x14ac:dyDescent="0.25">
      <c r="A565" t="s">
        <v>15</v>
      </c>
      <c r="B565" t="s">
        <v>71</v>
      </c>
      <c r="C565" t="s">
        <v>74</v>
      </c>
      <c r="D565">
        <v>7.51</v>
      </c>
      <c r="E565">
        <v>8</v>
      </c>
      <c r="F565" t="s">
        <v>5</v>
      </c>
      <c r="G565" s="4">
        <v>1.9392</v>
      </c>
      <c r="H565" s="4">
        <v>0.93920000000000003</v>
      </c>
      <c r="I565" t="s">
        <v>44</v>
      </c>
      <c r="J565">
        <v>2</v>
      </c>
      <c r="K565" t="s">
        <v>28</v>
      </c>
    </row>
    <row r="566" spans="1:11" hidden="1" x14ac:dyDescent="0.25">
      <c r="A566" t="s">
        <v>15</v>
      </c>
      <c r="B566" t="s">
        <v>71</v>
      </c>
      <c r="C566" t="s">
        <v>74</v>
      </c>
      <c r="D566">
        <v>8.01</v>
      </c>
      <c r="E566">
        <v>8.5</v>
      </c>
      <c r="F566" t="s">
        <v>5</v>
      </c>
      <c r="G566" s="4">
        <v>1.9695999999999998</v>
      </c>
      <c r="H566" s="4">
        <v>0.96959999999999991</v>
      </c>
      <c r="I566" t="s">
        <v>44</v>
      </c>
      <c r="J566">
        <v>2</v>
      </c>
      <c r="K566" t="s">
        <v>28</v>
      </c>
    </row>
    <row r="567" spans="1:11" hidden="1" x14ac:dyDescent="0.25">
      <c r="A567" t="s">
        <v>15</v>
      </c>
      <c r="B567" t="s">
        <v>71</v>
      </c>
      <c r="C567" t="s">
        <v>74</v>
      </c>
      <c r="D567">
        <v>8.51</v>
      </c>
      <c r="E567">
        <v>9</v>
      </c>
      <c r="F567" t="s">
        <v>5</v>
      </c>
      <c r="G567" s="4">
        <v>2</v>
      </c>
      <c r="H567" s="4">
        <v>1</v>
      </c>
      <c r="I567" t="s">
        <v>44</v>
      </c>
      <c r="J567">
        <v>2</v>
      </c>
      <c r="K567" t="s">
        <v>28</v>
      </c>
    </row>
    <row r="568" spans="1:11" hidden="1" x14ac:dyDescent="0.25">
      <c r="A568" t="s">
        <v>15</v>
      </c>
      <c r="B568" t="s">
        <v>71</v>
      </c>
      <c r="C568" t="s">
        <v>74</v>
      </c>
      <c r="D568">
        <v>9.01</v>
      </c>
      <c r="E568">
        <v>9.5</v>
      </c>
      <c r="F568" t="s">
        <v>5</v>
      </c>
      <c r="G568" s="4">
        <v>3.0304000000000002</v>
      </c>
      <c r="H568" s="4">
        <v>1.0304</v>
      </c>
      <c r="I568" t="s">
        <v>44</v>
      </c>
      <c r="J568">
        <v>2</v>
      </c>
      <c r="K568" t="s">
        <v>28</v>
      </c>
    </row>
    <row r="569" spans="1:11" hidden="1" x14ac:dyDescent="0.25">
      <c r="A569" t="s">
        <v>15</v>
      </c>
      <c r="B569" t="s">
        <v>71</v>
      </c>
      <c r="C569" t="s">
        <v>74</v>
      </c>
      <c r="D569">
        <v>9.51</v>
      </c>
      <c r="E569">
        <v>10</v>
      </c>
      <c r="F569" t="s">
        <v>5</v>
      </c>
      <c r="G569" s="4">
        <v>3.0608</v>
      </c>
      <c r="H569" s="4">
        <v>1.0608</v>
      </c>
      <c r="I569" t="s">
        <v>44</v>
      </c>
      <c r="J569">
        <v>2</v>
      </c>
      <c r="K569" t="s">
        <v>28</v>
      </c>
    </row>
    <row r="570" spans="1:11" hidden="1" x14ac:dyDescent="0.25">
      <c r="A570" t="s">
        <v>15</v>
      </c>
      <c r="B570" t="s">
        <v>71</v>
      </c>
      <c r="C570" t="s">
        <v>74</v>
      </c>
      <c r="D570">
        <v>10.01</v>
      </c>
      <c r="E570">
        <v>10.5</v>
      </c>
      <c r="F570" t="s">
        <v>5</v>
      </c>
      <c r="G570" s="4">
        <v>3.0903999999999998</v>
      </c>
      <c r="H570" s="4">
        <v>1.0903999999999998</v>
      </c>
      <c r="I570" t="s">
        <v>44</v>
      </c>
      <c r="J570">
        <v>2</v>
      </c>
      <c r="K570" t="s">
        <v>28</v>
      </c>
    </row>
    <row r="571" spans="1:11" hidden="1" x14ac:dyDescent="0.25">
      <c r="A571" t="s">
        <v>15</v>
      </c>
      <c r="B571" t="s">
        <v>71</v>
      </c>
      <c r="C571" t="s">
        <v>74</v>
      </c>
      <c r="D571">
        <v>10.51</v>
      </c>
      <c r="E571">
        <v>11</v>
      </c>
      <c r="F571" t="s">
        <v>5</v>
      </c>
      <c r="G571" s="4">
        <v>3.12</v>
      </c>
      <c r="H571" s="4">
        <v>1.1200000000000001</v>
      </c>
      <c r="I571" t="s">
        <v>44</v>
      </c>
      <c r="J571">
        <v>2</v>
      </c>
      <c r="K571" t="s">
        <v>28</v>
      </c>
    </row>
    <row r="572" spans="1:11" hidden="1" x14ac:dyDescent="0.25">
      <c r="A572" t="s">
        <v>15</v>
      </c>
      <c r="B572" t="s">
        <v>71</v>
      </c>
      <c r="C572" t="s">
        <v>74</v>
      </c>
      <c r="D572">
        <v>11.01</v>
      </c>
      <c r="E572">
        <v>11.5</v>
      </c>
      <c r="F572" t="s">
        <v>5</v>
      </c>
      <c r="G572" s="4">
        <v>3.1496</v>
      </c>
      <c r="H572" s="4">
        <v>1.1496</v>
      </c>
      <c r="I572" t="s">
        <v>44</v>
      </c>
      <c r="J572">
        <v>2</v>
      </c>
      <c r="K572" t="s">
        <v>28</v>
      </c>
    </row>
    <row r="573" spans="1:11" hidden="1" x14ac:dyDescent="0.25">
      <c r="A573" t="s">
        <v>15</v>
      </c>
      <c r="B573" t="s">
        <v>71</v>
      </c>
      <c r="C573" t="s">
        <v>74</v>
      </c>
      <c r="D573">
        <v>11.51</v>
      </c>
      <c r="E573">
        <v>12</v>
      </c>
      <c r="F573" t="s">
        <v>5</v>
      </c>
      <c r="G573" s="4">
        <v>3.1791999999999998</v>
      </c>
      <c r="H573" s="4">
        <v>1.1792</v>
      </c>
      <c r="I573" t="s">
        <v>44</v>
      </c>
      <c r="J573">
        <v>2</v>
      </c>
      <c r="K573" t="s">
        <v>28</v>
      </c>
    </row>
    <row r="574" spans="1:11" hidden="1" x14ac:dyDescent="0.25">
      <c r="A574" t="s">
        <v>15</v>
      </c>
      <c r="B574" t="s">
        <v>71</v>
      </c>
      <c r="C574" t="s">
        <v>74</v>
      </c>
      <c r="D574">
        <v>12.01</v>
      </c>
      <c r="E574">
        <v>12.5</v>
      </c>
      <c r="F574" t="s">
        <v>5</v>
      </c>
      <c r="G574" s="4">
        <v>3.2088000000000001</v>
      </c>
      <c r="H574" s="4">
        <v>1.2087999999999999</v>
      </c>
      <c r="I574" t="s">
        <v>44</v>
      </c>
      <c r="J574">
        <v>2</v>
      </c>
      <c r="K574" t="s">
        <v>28</v>
      </c>
    </row>
    <row r="575" spans="1:11" hidden="1" x14ac:dyDescent="0.25">
      <c r="A575" t="s">
        <v>15</v>
      </c>
      <c r="B575" t="s">
        <v>71</v>
      </c>
      <c r="C575" t="s">
        <v>74</v>
      </c>
      <c r="D575">
        <v>12.51</v>
      </c>
      <c r="E575">
        <v>13</v>
      </c>
      <c r="F575" t="s">
        <v>5</v>
      </c>
      <c r="G575" s="4">
        <v>3.2383999999999999</v>
      </c>
      <c r="H575" s="4">
        <v>1.2383999999999999</v>
      </c>
      <c r="I575" t="s">
        <v>44</v>
      </c>
      <c r="J575">
        <v>2</v>
      </c>
      <c r="K575" t="s">
        <v>28</v>
      </c>
    </row>
    <row r="576" spans="1:11" hidden="1" x14ac:dyDescent="0.25">
      <c r="A576" t="s">
        <v>15</v>
      </c>
      <c r="B576" t="s">
        <v>71</v>
      </c>
      <c r="C576" t="s">
        <v>74</v>
      </c>
      <c r="D576">
        <v>13.01</v>
      </c>
      <c r="E576">
        <v>13.5</v>
      </c>
      <c r="F576" t="s">
        <v>5</v>
      </c>
      <c r="G576" s="4">
        <v>3.2679999999999998</v>
      </c>
      <c r="H576" s="4">
        <v>1.268</v>
      </c>
      <c r="I576" t="s">
        <v>44</v>
      </c>
      <c r="J576">
        <v>2</v>
      </c>
      <c r="K576" t="s">
        <v>28</v>
      </c>
    </row>
    <row r="577" spans="1:11" hidden="1" x14ac:dyDescent="0.25">
      <c r="A577" t="s">
        <v>15</v>
      </c>
      <c r="B577" t="s">
        <v>71</v>
      </c>
      <c r="C577" t="s">
        <v>74</v>
      </c>
      <c r="D577">
        <v>13.51</v>
      </c>
      <c r="E577">
        <v>14</v>
      </c>
      <c r="F577" t="s">
        <v>5</v>
      </c>
      <c r="G577" s="4">
        <v>3.2976000000000001</v>
      </c>
      <c r="H577" s="4">
        <v>1.2976000000000001</v>
      </c>
      <c r="I577" t="s">
        <v>44</v>
      </c>
      <c r="J577">
        <v>2</v>
      </c>
      <c r="K577" t="s">
        <v>28</v>
      </c>
    </row>
    <row r="578" spans="1:11" hidden="1" x14ac:dyDescent="0.25">
      <c r="A578" t="s">
        <v>15</v>
      </c>
      <c r="B578" t="s">
        <v>71</v>
      </c>
      <c r="C578" t="s">
        <v>74</v>
      </c>
      <c r="D578">
        <v>14.01</v>
      </c>
      <c r="E578">
        <v>14.5</v>
      </c>
      <c r="F578" t="s">
        <v>5</v>
      </c>
      <c r="G578" s="4">
        <v>3.3271999999999999</v>
      </c>
      <c r="H578" s="4">
        <v>1.3271999999999999</v>
      </c>
      <c r="I578" t="s">
        <v>44</v>
      </c>
      <c r="J578">
        <v>2</v>
      </c>
      <c r="K578" t="s">
        <v>28</v>
      </c>
    </row>
    <row r="579" spans="1:11" hidden="1" x14ac:dyDescent="0.25">
      <c r="A579" t="s">
        <v>15</v>
      </c>
      <c r="B579" t="s">
        <v>71</v>
      </c>
      <c r="C579" t="s">
        <v>74</v>
      </c>
      <c r="D579">
        <v>14.51</v>
      </c>
      <c r="E579">
        <v>15</v>
      </c>
      <c r="F579" t="s">
        <v>5</v>
      </c>
      <c r="G579" s="4">
        <v>3.3567999999999998</v>
      </c>
      <c r="H579" s="4">
        <v>1.3568</v>
      </c>
      <c r="I579" t="s">
        <v>44</v>
      </c>
      <c r="J579">
        <v>2</v>
      </c>
      <c r="K579" t="s">
        <v>28</v>
      </c>
    </row>
    <row r="580" spans="1:11" hidden="1" x14ac:dyDescent="0.25">
      <c r="A580" t="s">
        <v>15</v>
      </c>
      <c r="B580" t="s">
        <v>71</v>
      </c>
      <c r="C580" t="s">
        <v>74</v>
      </c>
      <c r="D580">
        <v>15.01</v>
      </c>
      <c r="E580">
        <v>15.5</v>
      </c>
      <c r="F580" t="s">
        <v>5</v>
      </c>
      <c r="G580" s="4">
        <v>3.3868</v>
      </c>
      <c r="H580" s="4">
        <v>1.3868</v>
      </c>
      <c r="I580" t="s">
        <v>44</v>
      </c>
      <c r="J580">
        <v>2</v>
      </c>
      <c r="K580" t="s">
        <v>28</v>
      </c>
    </row>
    <row r="581" spans="1:11" hidden="1" x14ac:dyDescent="0.25">
      <c r="A581" t="s">
        <v>15</v>
      </c>
      <c r="B581" t="s">
        <v>71</v>
      </c>
      <c r="C581" t="s">
        <v>74</v>
      </c>
      <c r="D581">
        <v>15.51</v>
      </c>
      <c r="E581">
        <v>16</v>
      </c>
      <c r="F581" t="s">
        <v>5</v>
      </c>
      <c r="G581" s="4">
        <v>3.4168000000000003</v>
      </c>
      <c r="H581" s="4">
        <v>1.4168000000000001</v>
      </c>
      <c r="I581" t="s">
        <v>44</v>
      </c>
      <c r="J581">
        <v>2</v>
      </c>
      <c r="K581" t="s">
        <v>28</v>
      </c>
    </row>
    <row r="582" spans="1:11" hidden="1" x14ac:dyDescent="0.25">
      <c r="A582" t="s">
        <v>15</v>
      </c>
      <c r="B582" t="s">
        <v>71</v>
      </c>
      <c r="C582" t="s">
        <v>74</v>
      </c>
      <c r="D582">
        <v>16.010000000000002</v>
      </c>
      <c r="E582">
        <v>16.5</v>
      </c>
      <c r="F582" t="s">
        <v>5</v>
      </c>
      <c r="G582" s="4">
        <v>3.4468000000000001</v>
      </c>
      <c r="H582" s="4">
        <v>1.4468000000000001</v>
      </c>
      <c r="I582" t="s">
        <v>44</v>
      </c>
      <c r="J582">
        <v>2</v>
      </c>
      <c r="K582" t="s">
        <v>28</v>
      </c>
    </row>
    <row r="583" spans="1:11" hidden="1" x14ac:dyDescent="0.25">
      <c r="A583" t="s">
        <v>15</v>
      </c>
      <c r="B583" t="s">
        <v>71</v>
      </c>
      <c r="C583" t="s">
        <v>74</v>
      </c>
      <c r="D583">
        <v>16.510000000000002</v>
      </c>
      <c r="E583">
        <v>17</v>
      </c>
      <c r="F583" t="s">
        <v>5</v>
      </c>
      <c r="G583" s="4">
        <v>3.4767999999999999</v>
      </c>
      <c r="H583" s="4">
        <v>1.4768000000000001</v>
      </c>
      <c r="I583" t="s">
        <v>44</v>
      </c>
      <c r="J583">
        <v>2</v>
      </c>
      <c r="K583" t="s">
        <v>28</v>
      </c>
    </row>
    <row r="584" spans="1:11" hidden="1" x14ac:dyDescent="0.25">
      <c r="A584" t="s">
        <v>15</v>
      </c>
      <c r="B584" t="s">
        <v>71</v>
      </c>
      <c r="C584" t="s">
        <v>74</v>
      </c>
      <c r="D584">
        <v>17.010000000000002</v>
      </c>
      <c r="E584">
        <v>17.5</v>
      </c>
      <c r="F584" t="s">
        <v>5</v>
      </c>
      <c r="G584" s="4">
        <v>3.5068000000000001</v>
      </c>
      <c r="H584" s="4">
        <v>1.5068000000000001</v>
      </c>
      <c r="I584" t="s">
        <v>44</v>
      </c>
      <c r="J584">
        <v>2</v>
      </c>
      <c r="K584" t="s">
        <v>28</v>
      </c>
    </row>
    <row r="585" spans="1:11" hidden="1" x14ac:dyDescent="0.25">
      <c r="A585" t="s">
        <v>15</v>
      </c>
      <c r="B585" t="s">
        <v>71</v>
      </c>
      <c r="C585" t="s">
        <v>74</v>
      </c>
      <c r="D585">
        <v>17.510000000000002</v>
      </c>
      <c r="E585">
        <v>18</v>
      </c>
      <c r="F585" t="s">
        <v>5</v>
      </c>
      <c r="G585" s="4">
        <v>3.5368000000000004</v>
      </c>
      <c r="H585" s="4">
        <v>1.5368000000000002</v>
      </c>
      <c r="I585" t="s">
        <v>44</v>
      </c>
      <c r="J585">
        <v>2</v>
      </c>
      <c r="K585" t="s">
        <v>28</v>
      </c>
    </row>
    <row r="586" spans="1:11" hidden="1" x14ac:dyDescent="0.25">
      <c r="A586" t="s">
        <v>15</v>
      </c>
      <c r="B586" t="s">
        <v>71</v>
      </c>
      <c r="C586" t="s">
        <v>74</v>
      </c>
      <c r="D586">
        <v>18.010000000000002</v>
      </c>
      <c r="E586">
        <v>18.5</v>
      </c>
      <c r="F586" t="s">
        <v>5</v>
      </c>
      <c r="G586" s="4">
        <v>3.5667999999999997</v>
      </c>
      <c r="H586" s="4">
        <v>1.5668</v>
      </c>
      <c r="I586" t="s">
        <v>44</v>
      </c>
      <c r="J586">
        <v>2</v>
      </c>
      <c r="K586" t="s">
        <v>28</v>
      </c>
    </row>
    <row r="587" spans="1:11" hidden="1" x14ac:dyDescent="0.25">
      <c r="A587" t="s">
        <v>15</v>
      </c>
      <c r="B587" t="s">
        <v>71</v>
      </c>
      <c r="C587" t="s">
        <v>74</v>
      </c>
      <c r="D587">
        <v>18.510000000000002</v>
      </c>
      <c r="E587">
        <v>19</v>
      </c>
      <c r="F587" t="s">
        <v>5</v>
      </c>
      <c r="G587" s="4">
        <v>3.5968</v>
      </c>
      <c r="H587" s="4">
        <v>1.5968</v>
      </c>
      <c r="I587" t="s">
        <v>44</v>
      </c>
      <c r="J587">
        <v>2</v>
      </c>
      <c r="K587" t="s">
        <v>28</v>
      </c>
    </row>
    <row r="588" spans="1:11" hidden="1" x14ac:dyDescent="0.25">
      <c r="A588" t="s">
        <v>15</v>
      </c>
      <c r="B588" t="s">
        <v>71</v>
      </c>
      <c r="C588" t="s">
        <v>74</v>
      </c>
      <c r="D588">
        <v>19.010000000000002</v>
      </c>
      <c r="E588">
        <v>19.5</v>
      </c>
      <c r="F588" t="s">
        <v>5</v>
      </c>
      <c r="G588" s="4">
        <v>3.6268000000000002</v>
      </c>
      <c r="H588" s="4">
        <v>1.6268</v>
      </c>
      <c r="I588" t="s">
        <v>44</v>
      </c>
      <c r="J588">
        <v>2</v>
      </c>
      <c r="K588" t="s">
        <v>28</v>
      </c>
    </row>
    <row r="589" spans="1:11" hidden="1" x14ac:dyDescent="0.25">
      <c r="A589" t="s">
        <v>15</v>
      </c>
      <c r="B589" t="s">
        <v>71</v>
      </c>
      <c r="C589" t="s">
        <v>74</v>
      </c>
      <c r="D589">
        <v>19.510000000000002</v>
      </c>
      <c r="E589">
        <v>20</v>
      </c>
      <c r="F589" t="s">
        <v>5</v>
      </c>
      <c r="G589" s="4">
        <v>3.6568000000000001</v>
      </c>
      <c r="H589" s="4">
        <v>1.6568000000000001</v>
      </c>
      <c r="I589" t="s">
        <v>44</v>
      </c>
      <c r="J589">
        <v>2</v>
      </c>
      <c r="K589" t="s">
        <v>28</v>
      </c>
    </row>
    <row r="590" spans="1:11" hidden="1" x14ac:dyDescent="0.25">
      <c r="A590" t="s">
        <v>15</v>
      </c>
      <c r="B590" t="s">
        <v>71</v>
      </c>
      <c r="C590" t="s">
        <v>74</v>
      </c>
      <c r="D590">
        <v>20.010000000000002</v>
      </c>
      <c r="E590">
        <v>20.5</v>
      </c>
      <c r="F590" t="s">
        <v>5</v>
      </c>
      <c r="G590" s="4">
        <v>3.6867999999999999</v>
      </c>
      <c r="H590" s="4">
        <v>1.6868000000000001</v>
      </c>
      <c r="I590" t="s">
        <v>44</v>
      </c>
      <c r="J590">
        <v>2</v>
      </c>
      <c r="K590" t="s">
        <v>28</v>
      </c>
    </row>
    <row r="591" spans="1:11" hidden="1" x14ac:dyDescent="0.25">
      <c r="A591" t="s">
        <v>15</v>
      </c>
      <c r="B591" t="s">
        <v>71</v>
      </c>
      <c r="C591" t="s">
        <v>74</v>
      </c>
      <c r="D591">
        <v>20.51</v>
      </c>
      <c r="E591">
        <v>21</v>
      </c>
      <c r="F591" t="s">
        <v>5</v>
      </c>
      <c r="G591" s="4">
        <v>3.7168000000000001</v>
      </c>
      <c r="H591" s="4">
        <v>1.7168000000000001</v>
      </c>
      <c r="I591" t="s">
        <v>44</v>
      </c>
      <c r="J591">
        <v>2</v>
      </c>
      <c r="K591" t="s">
        <v>28</v>
      </c>
    </row>
    <row r="592" spans="1:11" hidden="1" x14ac:dyDescent="0.25">
      <c r="A592" t="s">
        <v>15</v>
      </c>
      <c r="B592" t="s">
        <v>71</v>
      </c>
      <c r="C592" t="s">
        <v>74</v>
      </c>
      <c r="D592">
        <v>21.01</v>
      </c>
      <c r="E592">
        <v>21.5</v>
      </c>
      <c r="F592" t="s">
        <v>5</v>
      </c>
      <c r="G592" s="4">
        <v>3.7468000000000004</v>
      </c>
      <c r="H592" s="4">
        <v>1.7468000000000001</v>
      </c>
      <c r="I592" t="s">
        <v>44</v>
      </c>
      <c r="J592">
        <v>2</v>
      </c>
      <c r="K592" t="s">
        <v>28</v>
      </c>
    </row>
    <row r="593" spans="1:11" hidden="1" x14ac:dyDescent="0.25">
      <c r="A593" t="s">
        <v>15</v>
      </c>
      <c r="B593" t="s">
        <v>71</v>
      </c>
      <c r="C593" t="s">
        <v>74</v>
      </c>
      <c r="D593">
        <v>21.51</v>
      </c>
      <c r="E593">
        <v>22</v>
      </c>
      <c r="F593" t="s">
        <v>5</v>
      </c>
      <c r="G593" s="4">
        <v>3.7768000000000002</v>
      </c>
      <c r="H593" s="4">
        <v>1.7768000000000002</v>
      </c>
      <c r="I593" t="s">
        <v>44</v>
      </c>
      <c r="J593">
        <v>2</v>
      </c>
      <c r="K593" t="s">
        <v>28</v>
      </c>
    </row>
    <row r="594" spans="1:11" hidden="1" x14ac:dyDescent="0.25">
      <c r="A594" t="s">
        <v>15</v>
      </c>
      <c r="B594" t="s">
        <v>71</v>
      </c>
      <c r="C594" t="s">
        <v>74</v>
      </c>
      <c r="D594">
        <v>22.01</v>
      </c>
      <c r="E594">
        <v>22.5</v>
      </c>
      <c r="F594" t="s">
        <v>5</v>
      </c>
      <c r="G594" s="4">
        <v>3.8068</v>
      </c>
      <c r="H594" s="4">
        <v>1.8068</v>
      </c>
      <c r="I594" t="s">
        <v>44</v>
      </c>
      <c r="J594">
        <v>2</v>
      </c>
      <c r="K594" t="s">
        <v>28</v>
      </c>
    </row>
    <row r="595" spans="1:11" hidden="1" x14ac:dyDescent="0.25">
      <c r="A595" t="s">
        <v>15</v>
      </c>
      <c r="B595" t="s">
        <v>71</v>
      </c>
      <c r="C595" t="s">
        <v>74</v>
      </c>
      <c r="D595">
        <v>22.51</v>
      </c>
      <c r="E595">
        <v>23</v>
      </c>
      <c r="F595" t="s">
        <v>5</v>
      </c>
      <c r="G595" s="4">
        <v>3.8368000000000002</v>
      </c>
      <c r="H595" s="4">
        <v>1.8368</v>
      </c>
      <c r="I595" t="s">
        <v>44</v>
      </c>
      <c r="J595">
        <v>2</v>
      </c>
      <c r="K595" t="s">
        <v>28</v>
      </c>
    </row>
    <row r="596" spans="1:11" hidden="1" x14ac:dyDescent="0.25">
      <c r="A596" t="s">
        <v>15</v>
      </c>
      <c r="B596" t="s">
        <v>71</v>
      </c>
      <c r="C596" t="s">
        <v>74</v>
      </c>
      <c r="D596">
        <v>23.01</v>
      </c>
      <c r="E596">
        <v>23.5</v>
      </c>
      <c r="F596" t="s">
        <v>5</v>
      </c>
      <c r="G596" s="4">
        <v>3.8668</v>
      </c>
      <c r="H596" s="4">
        <v>1.8668</v>
      </c>
      <c r="I596" t="s">
        <v>44</v>
      </c>
      <c r="J596">
        <v>2</v>
      </c>
      <c r="K596" t="s">
        <v>28</v>
      </c>
    </row>
    <row r="597" spans="1:11" hidden="1" x14ac:dyDescent="0.25">
      <c r="A597" t="s">
        <v>15</v>
      </c>
      <c r="B597" t="s">
        <v>71</v>
      </c>
      <c r="C597" t="s">
        <v>74</v>
      </c>
      <c r="D597">
        <v>23.51</v>
      </c>
      <c r="E597">
        <v>24</v>
      </c>
      <c r="F597" t="s">
        <v>5</v>
      </c>
      <c r="G597" s="4">
        <v>3.8967999999999998</v>
      </c>
      <c r="H597" s="4">
        <v>1.8968</v>
      </c>
      <c r="I597" t="s">
        <v>44</v>
      </c>
      <c r="J597">
        <v>2</v>
      </c>
      <c r="K597" t="s">
        <v>28</v>
      </c>
    </row>
    <row r="598" spans="1:11" hidden="1" x14ac:dyDescent="0.25">
      <c r="A598" t="s">
        <v>15</v>
      </c>
      <c r="B598" t="s">
        <v>71</v>
      </c>
      <c r="C598" t="s">
        <v>74</v>
      </c>
      <c r="D598">
        <v>24.01</v>
      </c>
      <c r="E598">
        <v>24.5</v>
      </c>
      <c r="F598" t="s">
        <v>5</v>
      </c>
      <c r="G598" s="4">
        <v>3.9268000000000001</v>
      </c>
      <c r="H598" s="4">
        <v>1.9268000000000001</v>
      </c>
      <c r="I598" t="s">
        <v>44</v>
      </c>
      <c r="J598">
        <v>2</v>
      </c>
      <c r="K598" t="s">
        <v>28</v>
      </c>
    </row>
    <row r="599" spans="1:11" hidden="1" x14ac:dyDescent="0.25">
      <c r="A599" t="s">
        <v>15</v>
      </c>
      <c r="B599" t="s">
        <v>71</v>
      </c>
      <c r="C599" t="s">
        <v>74</v>
      </c>
      <c r="D599">
        <v>24.51</v>
      </c>
      <c r="E599">
        <v>25</v>
      </c>
      <c r="F599" t="s">
        <v>5</v>
      </c>
      <c r="G599" s="4">
        <v>3.9568000000000003</v>
      </c>
      <c r="H599" s="4">
        <v>1.9568000000000001</v>
      </c>
      <c r="I599" t="s">
        <v>44</v>
      </c>
      <c r="J599">
        <v>2</v>
      </c>
      <c r="K599" t="s">
        <v>28</v>
      </c>
    </row>
    <row r="600" spans="1:11" hidden="1" x14ac:dyDescent="0.25">
      <c r="A600" t="s">
        <v>15</v>
      </c>
      <c r="B600" t="s">
        <v>71</v>
      </c>
      <c r="C600" t="s">
        <v>74</v>
      </c>
      <c r="D600">
        <v>25.01</v>
      </c>
      <c r="E600">
        <v>25.5</v>
      </c>
      <c r="F600" t="s">
        <v>5</v>
      </c>
      <c r="G600" s="4">
        <v>3.9868000000000001</v>
      </c>
      <c r="H600" s="4">
        <v>1.9868000000000001</v>
      </c>
      <c r="I600" t="s">
        <v>44</v>
      </c>
      <c r="J600">
        <v>2</v>
      </c>
      <c r="K600" t="s">
        <v>28</v>
      </c>
    </row>
    <row r="601" spans="1:11" hidden="1" x14ac:dyDescent="0.25">
      <c r="A601" t="s">
        <v>15</v>
      </c>
      <c r="B601" t="s">
        <v>71</v>
      </c>
      <c r="C601" t="s">
        <v>74</v>
      </c>
      <c r="D601">
        <v>25.51</v>
      </c>
      <c r="E601">
        <v>26</v>
      </c>
      <c r="F601" t="s">
        <v>5</v>
      </c>
      <c r="G601" s="4">
        <v>5.0167999999999999</v>
      </c>
      <c r="H601" s="4">
        <v>3.0167999999999999</v>
      </c>
      <c r="I601" t="s">
        <v>44</v>
      </c>
      <c r="J601">
        <v>2</v>
      </c>
      <c r="K601" t="s">
        <v>28</v>
      </c>
    </row>
    <row r="602" spans="1:11" hidden="1" x14ac:dyDescent="0.25">
      <c r="A602" t="s">
        <v>15</v>
      </c>
      <c r="B602" t="s">
        <v>71</v>
      </c>
      <c r="C602" t="s">
        <v>74</v>
      </c>
      <c r="D602">
        <v>26.01</v>
      </c>
      <c r="E602">
        <v>26.5</v>
      </c>
      <c r="F602" t="s">
        <v>5</v>
      </c>
      <c r="G602" s="4">
        <v>5.0468000000000002</v>
      </c>
      <c r="H602" s="4">
        <v>1.0468000000000002</v>
      </c>
      <c r="I602" t="s">
        <v>44</v>
      </c>
      <c r="J602">
        <v>2</v>
      </c>
      <c r="K602" t="s">
        <v>28</v>
      </c>
    </row>
    <row r="603" spans="1:11" hidden="1" x14ac:dyDescent="0.25">
      <c r="A603" t="s">
        <v>15</v>
      </c>
      <c r="B603" t="s">
        <v>71</v>
      </c>
      <c r="C603" t="s">
        <v>74</v>
      </c>
      <c r="D603">
        <v>26.51</v>
      </c>
      <c r="E603">
        <v>27</v>
      </c>
      <c r="F603" t="s">
        <v>5</v>
      </c>
      <c r="G603" s="4">
        <v>5.0768000000000004</v>
      </c>
      <c r="H603" s="4">
        <v>2.0768</v>
      </c>
      <c r="I603" t="s">
        <v>44</v>
      </c>
      <c r="J603">
        <v>2</v>
      </c>
      <c r="K603" t="s">
        <v>28</v>
      </c>
    </row>
    <row r="604" spans="1:11" hidden="1" x14ac:dyDescent="0.25">
      <c r="A604" t="s">
        <v>15</v>
      </c>
      <c r="B604" t="s">
        <v>71</v>
      </c>
      <c r="C604" t="s">
        <v>74</v>
      </c>
      <c r="D604">
        <v>27.01</v>
      </c>
      <c r="E604">
        <v>27.5</v>
      </c>
      <c r="F604" t="s">
        <v>5</v>
      </c>
      <c r="G604" s="4">
        <v>5.1067999999999998</v>
      </c>
      <c r="H604" s="4">
        <v>1.1068000000000002</v>
      </c>
      <c r="I604" t="s">
        <v>44</v>
      </c>
      <c r="J604">
        <v>2</v>
      </c>
      <c r="K604" t="s">
        <v>28</v>
      </c>
    </row>
    <row r="605" spans="1:11" hidden="1" x14ac:dyDescent="0.25">
      <c r="A605" t="s">
        <v>15</v>
      </c>
      <c r="B605" t="s">
        <v>71</v>
      </c>
      <c r="C605" t="s">
        <v>74</v>
      </c>
      <c r="D605">
        <v>27.51</v>
      </c>
      <c r="E605">
        <v>28</v>
      </c>
      <c r="F605" t="s">
        <v>5</v>
      </c>
      <c r="G605" s="4">
        <v>5.1368</v>
      </c>
      <c r="H605" s="4">
        <v>2.1368</v>
      </c>
      <c r="I605" t="s">
        <v>44</v>
      </c>
      <c r="J605">
        <v>2</v>
      </c>
      <c r="K605" t="s">
        <v>28</v>
      </c>
    </row>
    <row r="606" spans="1:11" hidden="1" x14ac:dyDescent="0.25">
      <c r="A606" t="s">
        <v>15</v>
      </c>
      <c r="B606" t="s">
        <v>71</v>
      </c>
      <c r="C606" t="s">
        <v>74</v>
      </c>
      <c r="D606">
        <v>28.01</v>
      </c>
      <c r="E606">
        <v>28.5</v>
      </c>
      <c r="F606" t="s">
        <v>5</v>
      </c>
      <c r="G606" s="4">
        <v>5.1668000000000003</v>
      </c>
      <c r="H606" s="4">
        <v>1.1668000000000003</v>
      </c>
      <c r="I606" t="s">
        <v>44</v>
      </c>
      <c r="J606">
        <v>2</v>
      </c>
      <c r="K606" t="s">
        <v>28</v>
      </c>
    </row>
    <row r="607" spans="1:11" hidden="1" x14ac:dyDescent="0.25">
      <c r="A607" t="s">
        <v>15</v>
      </c>
      <c r="B607" t="s">
        <v>71</v>
      </c>
      <c r="C607" t="s">
        <v>74</v>
      </c>
      <c r="D607">
        <v>28.51</v>
      </c>
      <c r="E607">
        <v>29</v>
      </c>
      <c r="F607" t="s">
        <v>5</v>
      </c>
      <c r="G607" s="4">
        <v>5.1967999999999996</v>
      </c>
      <c r="H607" s="4">
        <v>3.1968000000000001</v>
      </c>
      <c r="I607" t="s">
        <v>44</v>
      </c>
      <c r="J607">
        <v>2</v>
      </c>
      <c r="K607" t="s">
        <v>28</v>
      </c>
    </row>
    <row r="608" spans="1:11" hidden="1" x14ac:dyDescent="0.25">
      <c r="A608" t="s">
        <v>15</v>
      </c>
      <c r="B608" t="s">
        <v>71</v>
      </c>
      <c r="C608" t="s">
        <v>74</v>
      </c>
      <c r="D608">
        <v>29.01</v>
      </c>
      <c r="E608">
        <v>29.5</v>
      </c>
      <c r="F608" t="s">
        <v>5</v>
      </c>
      <c r="G608" s="4">
        <v>5.2267999999999999</v>
      </c>
      <c r="H608" s="4">
        <v>1.2267999999999999</v>
      </c>
      <c r="I608" t="s">
        <v>44</v>
      </c>
      <c r="J608">
        <v>2</v>
      </c>
      <c r="K608" t="s">
        <v>28</v>
      </c>
    </row>
    <row r="609" spans="1:11" hidden="1" x14ac:dyDescent="0.25">
      <c r="A609" t="s">
        <v>15</v>
      </c>
      <c r="B609" t="s">
        <v>71</v>
      </c>
      <c r="C609" t="s">
        <v>74</v>
      </c>
      <c r="D609">
        <v>29.51</v>
      </c>
      <c r="E609">
        <v>30</v>
      </c>
      <c r="F609" t="s">
        <v>5</v>
      </c>
      <c r="G609" s="4">
        <v>5.2568000000000001</v>
      </c>
      <c r="H609" s="4">
        <v>3.2568000000000001</v>
      </c>
      <c r="I609" t="s">
        <v>44</v>
      </c>
      <c r="J609">
        <v>2</v>
      </c>
      <c r="K609" t="s">
        <v>28</v>
      </c>
    </row>
    <row r="610" spans="1:11" hidden="1" x14ac:dyDescent="0.25">
      <c r="A610" t="s">
        <v>15</v>
      </c>
      <c r="B610" t="s">
        <v>71</v>
      </c>
      <c r="C610" t="s">
        <v>74</v>
      </c>
      <c r="D610">
        <v>30.01</v>
      </c>
      <c r="E610">
        <v>30.5</v>
      </c>
      <c r="F610" t="s">
        <v>5</v>
      </c>
      <c r="G610" s="4">
        <v>5.2867999999999995</v>
      </c>
      <c r="H610" s="4">
        <v>1.2867999999999999</v>
      </c>
      <c r="I610" t="s">
        <v>44</v>
      </c>
      <c r="J610">
        <v>2</v>
      </c>
      <c r="K610" t="s">
        <v>28</v>
      </c>
    </row>
    <row r="611" spans="1:11" hidden="1" x14ac:dyDescent="0.25">
      <c r="A611" t="s">
        <v>15</v>
      </c>
      <c r="B611" t="s">
        <v>71</v>
      </c>
      <c r="C611" t="s">
        <v>74</v>
      </c>
      <c r="D611">
        <v>30.51</v>
      </c>
      <c r="E611">
        <v>31</v>
      </c>
      <c r="F611" t="s">
        <v>5</v>
      </c>
      <c r="G611" s="4">
        <v>5.3168000000000006</v>
      </c>
      <c r="H611" s="4">
        <v>3.3168000000000002</v>
      </c>
      <c r="I611" t="s">
        <v>44</v>
      </c>
      <c r="J611">
        <v>2</v>
      </c>
      <c r="K611" t="s">
        <v>28</v>
      </c>
    </row>
    <row r="612" spans="1:11" hidden="1" x14ac:dyDescent="0.25">
      <c r="A612" t="s">
        <v>15</v>
      </c>
      <c r="B612" t="s">
        <v>71</v>
      </c>
      <c r="C612" t="s">
        <v>74</v>
      </c>
      <c r="D612">
        <v>31.01</v>
      </c>
      <c r="E612">
        <v>31.5</v>
      </c>
      <c r="F612" t="s">
        <v>5</v>
      </c>
      <c r="G612" s="4">
        <v>5.3468</v>
      </c>
      <c r="H612" s="4">
        <v>3.3468</v>
      </c>
      <c r="I612" t="s">
        <v>44</v>
      </c>
      <c r="J612">
        <v>2</v>
      </c>
      <c r="K612" t="s">
        <v>28</v>
      </c>
    </row>
    <row r="613" spans="1:11" hidden="1" x14ac:dyDescent="0.25">
      <c r="A613" t="s">
        <v>15</v>
      </c>
      <c r="B613" t="s">
        <v>71</v>
      </c>
      <c r="C613" t="s">
        <v>74</v>
      </c>
      <c r="D613">
        <v>31.51</v>
      </c>
      <c r="E613">
        <v>32</v>
      </c>
      <c r="F613" t="s">
        <v>5</v>
      </c>
      <c r="G613" s="4">
        <v>5.3768000000000002</v>
      </c>
      <c r="H613" s="4">
        <v>1.3768000000000002</v>
      </c>
      <c r="I613" t="s">
        <v>44</v>
      </c>
      <c r="J613">
        <v>2</v>
      </c>
      <c r="K613" t="s">
        <v>28</v>
      </c>
    </row>
    <row r="614" spans="1:11" hidden="1" x14ac:dyDescent="0.25">
      <c r="A614" t="s">
        <v>15</v>
      </c>
      <c r="B614" t="s">
        <v>71</v>
      </c>
      <c r="C614" t="s">
        <v>74</v>
      </c>
      <c r="D614">
        <v>32.01</v>
      </c>
      <c r="E614">
        <v>32.5</v>
      </c>
      <c r="F614" t="s">
        <v>5</v>
      </c>
      <c r="G614" s="4">
        <v>5.4068000000000005</v>
      </c>
      <c r="H614" s="4">
        <v>1.4068000000000001</v>
      </c>
      <c r="I614" t="s">
        <v>44</v>
      </c>
      <c r="J614">
        <v>2</v>
      </c>
      <c r="K614" t="s">
        <v>28</v>
      </c>
    </row>
    <row r="615" spans="1:11" hidden="1" x14ac:dyDescent="0.25">
      <c r="A615" t="s">
        <v>15</v>
      </c>
      <c r="B615" t="s">
        <v>71</v>
      </c>
      <c r="C615" t="s">
        <v>74</v>
      </c>
      <c r="D615">
        <v>32.51</v>
      </c>
      <c r="E615">
        <v>33</v>
      </c>
      <c r="F615" t="s">
        <v>5</v>
      </c>
      <c r="G615" s="4">
        <v>5.4367999999999999</v>
      </c>
      <c r="H615" s="4">
        <v>1.4367999999999999</v>
      </c>
      <c r="I615" t="s">
        <v>44</v>
      </c>
      <c r="J615">
        <v>2</v>
      </c>
      <c r="K615" t="s">
        <v>28</v>
      </c>
    </row>
    <row r="616" spans="1:11" hidden="1" x14ac:dyDescent="0.25">
      <c r="A616" t="s">
        <v>15</v>
      </c>
      <c r="B616" t="s">
        <v>71</v>
      </c>
      <c r="C616" t="s">
        <v>74</v>
      </c>
      <c r="D616">
        <v>33.01</v>
      </c>
      <c r="E616">
        <v>33.5</v>
      </c>
      <c r="F616" t="s">
        <v>5</v>
      </c>
      <c r="G616" s="4">
        <v>5.4668000000000001</v>
      </c>
      <c r="H616" s="4">
        <v>2.4668000000000001</v>
      </c>
      <c r="I616" t="s">
        <v>44</v>
      </c>
      <c r="J616">
        <v>2</v>
      </c>
      <c r="K616" t="s">
        <v>28</v>
      </c>
    </row>
    <row r="617" spans="1:11" hidden="1" x14ac:dyDescent="0.25">
      <c r="A617" t="s">
        <v>15</v>
      </c>
      <c r="B617" t="s">
        <v>71</v>
      </c>
      <c r="C617" t="s">
        <v>74</v>
      </c>
      <c r="D617">
        <v>33.51</v>
      </c>
      <c r="E617">
        <v>34</v>
      </c>
      <c r="F617" t="s">
        <v>5</v>
      </c>
      <c r="G617" s="4">
        <v>5.4968000000000004</v>
      </c>
      <c r="H617" s="4">
        <v>2.4967999999999999</v>
      </c>
      <c r="I617" t="s">
        <v>44</v>
      </c>
      <c r="J617">
        <v>2</v>
      </c>
      <c r="K617" t="s">
        <v>28</v>
      </c>
    </row>
    <row r="618" spans="1:11" hidden="1" x14ac:dyDescent="0.25">
      <c r="A618" t="s">
        <v>15</v>
      </c>
      <c r="B618" t="s">
        <v>71</v>
      </c>
      <c r="C618" t="s">
        <v>74</v>
      </c>
      <c r="D618">
        <v>34.01</v>
      </c>
      <c r="E618">
        <v>34.5</v>
      </c>
      <c r="F618" t="s">
        <v>5</v>
      </c>
      <c r="G618" s="4">
        <v>5.5267999999999997</v>
      </c>
      <c r="H618" s="4">
        <v>2.5268000000000002</v>
      </c>
      <c r="I618" t="s">
        <v>44</v>
      </c>
      <c r="J618">
        <v>2</v>
      </c>
      <c r="K618" t="s">
        <v>28</v>
      </c>
    </row>
    <row r="619" spans="1:11" hidden="1" x14ac:dyDescent="0.25">
      <c r="A619" t="s">
        <v>15</v>
      </c>
      <c r="B619" t="s">
        <v>71</v>
      </c>
      <c r="C619" t="s">
        <v>74</v>
      </c>
      <c r="D619">
        <v>34.51</v>
      </c>
      <c r="E619">
        <v>35</v>
      </c>
      <c r="F619" t="s">
        <v>5</v>
      </c>
      <c r="G619" s="4">
        <v>5.5568</v>
      </c>
      <c r="H619" s="4">
        <v>1.5568</v>
      </c>
      <c r="I619" t="s">
        <v>44</v>
      </c>
      <c r="J619">
        <v>2</v>
      </c>
      <c r="K619" t="s">
        <v>28</v>
      </c>
    </row>
    <row r="620" spans="1:11" hidden="1" x14ac:dyDescent="0.25">
      <c r="A620" t="s">
        <v>15</v>
      </c>
      <c r="B620" t="s">
        <v>71</v>
      </c>
      <c r="C620" t="s">
        <v>74</v>
      </c>
      <c r="D620">
        <v>35.01</v>
      </c>
      <c r="E620">
        <v>35.5</v>
      </c>
      <c r="F620" t="s">
        <v>5</v>
      </c>
      <c r="G620" s="4">
        <v>5.5868000000000002</v>
      </c>
      <c r="H620" s="4">
        <v>3.5868000000000002</v>
      </c>
      <c r="I620" t="s">
        <v>44</v>
      </c>
      <c r="J620">
        <v>2</v>
      </c>
      <c r="K620" t="s">
        <v>28</v>
      </c>
    </row>
    <row r="621" spans="1:11" hidden="1" x14ac:dyDescent="0.25">
      <c r="A621" t="s">
        <v>15</v>
      </c>
      <c r="B621" t="s">
        <v>71</v>
      </c>
      <c r="C621" t="s">
        <v>74</v>
      </c>
      <c r="D621">
        <v>35.51</v>
      </c>
      <c r="E621">
        <v>36</v>
      </c>
      <c r="F621" t="s">
        <v>5</v>
      </c>
      <c r="G621" s="4">
        <v>5.6167999999999996</v>
      </c>
      <c r="H621" s="4">
        <v>2.6168</v>
      </c>
      <c r="I621" t="s">
        <v>44</v>
      </c>
      <c r="J621">
        <v>2</v>
      </c>
      <c r="K621" t="s">
        <v>28</v>
      </c>
    </row>
    <row r="622" spans="1:11" hidden="1" x14ac:dyDescent="0.25">
      <c r="A622" t="s">
        <v>15</v>
      </c>
      <c r="B622" t="s">
        <v>71</v>
      </c>
      <c r="C622" t="s">
        <v>74</v>
      </c>
      <c r="D622">
        <v>36.01</v>
      </c>
      <c r="E622">
        <v>36.5</v>
      </c>
      <c r="F622" t="s">
        <v>5</v>
      </c>
      <c r="G622" s="4">
        <v>5.6468000000000007</v>
      </c>
      <c r="H622" s="4">
        <v>1.6468000000000003</v>
      </c>
      <c r="I622" t="s">
        <v>44</v>
      </c>
      <c r="J622">
        <v>2</v>
      </c>
      <c r="K622" t="s">
        <v>28</v>
      </c>
    </row>
    <row r="623" spans="1:11" hidden="1" x14ac:dyDescent="0.25">
      <c r="A623" t="s">
        <v>15</v>
      </c>
      <c r="B623" t="s">
        <v>71</v>
      </c>
      <c r="C623" t="s">
        <v>74</v>
      </c>
      <c r="D623">
        <v>36.51</v>
      </c>
      <c r="E623">
        <v>37</v>
      </c>
      <c r="F623" t="s">
        <v>5</v>
      </c>
      <c r="G623" s="4">
        <v>5.6768000000000001</v>
      </c>
      <c r="H623" s="4">
        <v>2.6768000000000001</v>
      </c>
      <c r="I623" t="s">
        <v>44</v>
      </c>
      <c r="J623">
        <v>2</v>
      </c>
      <c r="K623" t="s">
        <v>28</v>
      </c>
    </row>
    <row r="624" spans="1:11" hidden="1" x14ac:dyDescent="0.25">
      <c r="A624" t="s">
        <v>15</v>
      </c>
      <c r="B624" t="s">
        <v>71</v>
      </c>
      <c r="C624" t="s">
        <v>74</v>
      </c>
      <c r="D624">
        <v>37.01</v>
      </c>
      <c r="E624">
        <v>37.5</v>
      </c>
      <c r="F624" t="s">
        <v>5</v>
      </c>
      <c r="G624" s="4">
        <v>5.7067999999999994</v>
      </c>
      <c r="H624" s="4">
        <v>3.7067999999999999</v>
      </c>
      <c r="I624" t="s">
        <v>44</v>
      </c>
      <c r="J624">
        <v>2</v>
      </c>
      <c r="K624" t="s">
        <v>28</v>
      </c>
    </row>
    <row r="625" spans="1:11" hidden="1" x14ac:dyDescent="0.25">
      <c r="A625" t="s">
        <v>15</v>
      </c>
      <c r="B625" t="s">
        <v>71</v>
      </c>
      <c r="C625" t="s">
        <v>74</v>
      </c>
      <c r="D625">
        <v>37.51</v>
      </c>
      <c r="E625">
        <v>38</v>
      </c>
      <c r="F625" t="s">
        <v>5</v>
      </c>
      <c r="G625" s="4">
        <v>5.7368000000000006</v>
      </c>
      <c r="H625" s="4">
        <v>2.7368000000000001</v>
      </c>
      <c r="I625" t="s">
        <v>44</v>
      </c>
      <c r="J625">
        <v>2</v>
      </c>
      <c r="K625" t="s">
        <v>28</v>
      </c>
    </row>
    <row r="626" spans="1:11" hidden="1" x14ac:dyDescent="0.25">
      <c r="A626" t="s">
        <v>15</v>
      </c>
      <c r="B626" t="s">
        <v>71</v>
      </c>
      <c r="C626" t="s">
        <v>74</v>
      </c>
      <c r="D626">
        <v>38.01</v>
      </c>
      <c r="E626">
        <v>38.5</v>
      </c>
      <c r="F626" t="s">
        <v>5</v>
      </c>
      <c r="G626" s="4">
        <v>5.7667999999999999</v>
      </c>
      <c r="H626" s="4">
        <v>2.7667999999999999</v>
      </c>
      <c r="I626" t="s">
        <v>44</v>
      </c>
      <c r="J626">
        <v>2</v>
      </c>
      <c r="K626" t="s">
        <v>28</v>
      </c>
    </row>
    <row r="627" spans="1:11" hidden="1" x14ac:dyDescent="0.25">
      <c r="A627" t="s">
        <v>15</v>
      </c>
      <c r="B627" t="s">
        <v>71</v>
      </c>
      <c r="C627" t="s">
        <v>74</v>
      </c>
      <c r="D627">
        <v>38.51</v>
      </c>
      <c r="E627">
        <v>39</v>
      </c>
      <c r="F627" t="s">
        <v>5</v>
      </c>
      <c r="G627" s="4">
        <v>5.7968000000000002</v>
      </c>
      <c r="H627" s="4">
        <v>3.7968000000000002</v>
      </c>
      <c r="I627" t="s">
        <v>44</v>
      </c>
      <c r="J627">
        <v>2</v>
      </c>
      <c r="K627" t="s">
        <v>28</v>
      </c>
    </row>
    <row r="628" spans="1:11" hidden="1" x14ac:dyDescent="0.25">
      <c r="A628" t="s">
        <v>15</v>
      </c>
      <c r="B628" t="s">
        <v>71</v>
      </c>
      <c r="C628" t="s">
        <v>74</v>
      </c>
      <c r="D628">
        <v>39.01</v>
      </c>
      <c r="E628">
        <v>39.5</v>
      </c>
      <c r="F628" t="s">
        <v>5</v>
      </c>
      <c r="G628" s="4">
        <v>5.8268000000000004</v>
      </c>
      <c r="H628" s="4">
        <v>2.8268</v>
      </c>
      <c r="I628" t="s">
        <v>44</v>
      </c>
      <c r="J628">
        <v>2</v>
      </c>
      <c r="K628" t="s">
        <v>28</v>
      </c>
    </row>
    <row r="629" spans="1:11" hidden="1" x14ac:dyDescent="0.25">
      <c r="A629" t="s">
        <v>15</v>
      </c>
      <c r="B629" t="s">
        <v>71</v>
      </c>
      <c r="C629" t="s">
        <v>74</v>
      </c>
      <c r="D629">
        <v>39.51</v>
      </c>
      <c r="E629">
        <v>40</v>
      </c>
      <c r="F629" t="s">
        <v>5</v>
      </c>
      <c r="G629" s="4">
        <v>5.8567999999999998</v>
      </c>
      <c r="H629" s="4">
        <v>2.8568000000000002</v>
      </c>
      <c r="I629" t="s">
        <v>44</v>
      </c>
      <c r="J629">
        <v>2</v>
      </c>
      <c r="K629" t="s">
        <v>28</v>
      </c>
    </row>
    <row r="630" spans="1:11" hidden="1" x14ac:dyDescent="0.25">
      <c r="A630" t="s">
        <v>15</v>
      </c>
      <c r="B630" t="s">
        <v>71</v>
      </c>
      <c r="C630" t="s">
        <v>74</v>
      </c>
      <c r="D630">
        <v>40.01</v>
      </c>
      <c r="E630">
        <v>40.5</v>
      </c>
      <c r="F630" t="s">
        <v>5</v>
      </c>
      <c r="G630" s="4">
        <v>5.8868</v>
      </c>
      <c r="H630" s="4">
        <v>3.8868</v>
      </c>
      <c r="I630" t="s">
        <v>44</v>
      </c>
      <c r="J630">
        <v>2</v>
      </c>
      <c r="K630" t="s">
        <v>28</v>
      </c>
    </row>
    <row r="631" spans="1:11" hidden="1" x14ac:dyDescent="0.25">
      <c r="A631" t="s">
        <v>15</v>
      </c>
      <c r="B631" t="s">
        <v>71</v>
      </c>
      <c r="C631" t="s">
        <v>74</v>
      </c>
      <c r="D631">
        <v>40.51</v>
      </c>
      <c r="E631">
        <v>41</v>
      </c>
      <c r="F631" t="s">
        <v>5</v>
      </c>
      <c r="G631" s="4">
        <v>5.9168000000000003</v>
      </c>
      <c r="H631" s="4">
        <v>2.9168000000000003</v>
      </c>
      <c r="I631" t="s">
        <v>44</v>
      </c>
      <c r="J631">
        <v>2</v>
      </c>
      <c r="K631" t="s">
        <v>28</v>
      </c>
    </row>
    <row r="632" spans="1:11" hidden="1" x14ac:dyDescent="0.25">
      <c r="A632" t="s">
        <v>15</v>
      </c>
      <c r="B632" t="s">
        <v>71</v>
      </c>
      <c r="C632" t="s">
        <v>74</v>
      </c>
      <c r="D632">
        <v>41.01</v>
      </c>
      <c r="E632">
        <v>41.5</v>
      </c>
      <c r="F632" t="s">
        <v>5</v>
      </c>
      <c r="G632" s="4">
        <v>5.9467999999999996</v>
      </c>
      <c r="H632" s="4">
        <v>1.9468000000000001</v>
      </c>
      <c r="I632" t="s">
        <v>44</v>
      </c>
      <c r="J632">
        <v>2</v>
      </c>
      <c r="K632" t="s">
        <v>28</v>
      </c>
    </row>
    <row r="633" spans="1:11" hidden="1" x14ac:dyDescent="0.25">
      <c r="A633" t="s">
        <v>15</v>
      </c>
      <c r="B633" t="s">
        <v>71</v>
      </c>
      <c r="C633" t="s">
        <v>74</v>
      </c>
      <c r="D633">
        <v>41.51</v>
      </c>
      <c r="E633">
        <v>42</v>
      </c>
      <c r="F633" t="s">
        <v>5</v>
      </c>
      <c r="G633" s="4">
        <v>5.9767999999999999</v>
      </c>
      <c r="H633" s="4">
        <v>1.9767999999999999</v>
      </c>
      <c r="I633" t="s">
        <v>44</v>
      </c>
      <c r="J633">
        <v>2</v>
      </c>
      <c r="K633" t="s">
        <v>28</v>
      </c>
    </row>
    <row r="634" spans="1:11" hidden="1" x14ac:dyDescent="0.25">
      <c r="A634" t="s">
        <v>15</v>
      </c>
      <c r="B634" t="s">
        <v>71</v>
      </c>
      <c r="C634" t="s">
        <v>74</v>
      </c>
      <c r="D634">
        <v>42.01</v>
      </c>
      <c r="E634">
        <v>42.5</v>
      </c>
      <c r="F634" t="s">
        <v>5</v>
      </c>
      <c r="G634" s="4">
        <v>7.0068000000000001</v>
      </c>
      <c r="H634" s="4">
        <v>3.0068000000000001</v>
      </c>
      <c r="I634" t="s">
        <v>44</v>
      </c>
      <c r="J634">
        <v>2</v>
      </c>
      <c r="K634" t="s">
        <v>28</v>
      </c>
    </row>
    <row r="635" spans="1:11" hidden="1" x14ac:dyDescent="0.25">
      <c r="A635" t="s">
        <v>15</v>
      </c>
      <c r="B635" t="s">
        <v>71</v>
      </c>
      <c r="C635" t="s">
        <v>74</v>
      </c>
      <c r="D635">
        <v>42.51</v>
      </c>
      <c r="E635">
        <v>43</v>
      </c>
      <c r="F635" t="s">
        <v>5</v>
      </c>
      <c r="G635" s="4">
        <v>7.0367999999999995</v>
      </c>
      <c r="H635" s="4">
        <v>2.0367999999999999</v>
      </c>
      <c r="I635" t="s">
        <v>44</v>
      </c>
      <c r="J635">
        <v>2</v>
      </c>
      <c r="K635" t="s">
        <v>28</v>
      </c>
    </row>
    <row r="636" spans="1:11" hidden="1" x14ac:dyDescent="0.25">
      <c r="A636" t="s">
        <v>15</v>
      </c>
      <c r="B636" t="s">
        <v>71</v>
      </c>
      <c r="C636" t="s">
        <v>74</v>
      </c>
      <c r="D636">
        <v>43.01</v>
      </c>
      <c r="E636">
        <v>43.5</v>
      </c>
      <c r="F636" t="s">
        <v>5</v>
      </c>
      <c r="G636" s="4">
        <v>7.0668000000000006</v>
      </c>
      <c r="H636" s="4">
        <v>2.0668000000000002</v>
      </c>
      <c r="I636" t="s">
        <v>44</v>
      </c>
      <c r="J636">
        <v>2</v>
      </c>
      <c r="K636" t="s">
        <v>28</v>
      </c>
    </row>
    <row r="637" spans="1:11" hidden="1" x14ac:dyDescent="0.25">
      <c r="A637" t="s">
        <v>15</v>
      </c>
      <c r="B637" t="s">
        <v>71</v>
      </c>
      <c r="C637" t="s">
        <v>74</v>
      </c>
      <c r="D637">
        <v>43.51</v>
      </c>
      <c r="E637">
        <v>44</v>
      </c>
      <c r="F637" t="s">
        <v>5</v>
      </c>
      <c r="G637" s="4">
        <v>7.0968</v>
      </c>
      <c r="H637" s="4">
        <v>2.0968</v>
      </c>
      <c r="I637" t="s">
        <v>44</v>
      </c>
      <c r="J637">
        <v>2</v>
      </c>
      <c r="K637" t="s">
        <v>28</v>
      </c>
    </row>
    <row r="638" spans="1:11" hidden="1" x14ac:dyDescent="0.25">
      <c r="A638" t="s">
        <v>15</v>
      </c>
      <c r="B638" t="s">
        <v>71</v>
      </c>
      <c r="C638" t="s">
        <v>74</v>
      </c>
      <c r="D638">
        <v>44.01</v>
      </c>
      <c r="E638">
        <v>44.5</v>
      </c>
      <c r="F638" t="s">
        <v>5</v>
      </c>
      <c r="G638" s="4">
        <v>7.1268000000000002</v>
      </c>
      <c r="H638" s="4">
        <v>3.1268000000000002</v>
      </c>
      <c r="I638" t="s">
        <v>44</v>
      </c>
      <c r="J638">
        <v>2</v>
      </c>
      <c r="K638" t="s">
        <v>28</v>
      </c>
    </row>
    <row r="639" spans="1:11" hidden="1" x14ac:dyDescent="0.25">
      <c r="A639" t="s">
        <v>15</v>
      </c>
      <c r="B639" t="s">
        <v>71</v>
      </c>
      <c r="C639" t="s">
        <v>74</v>
      </c>
      <c r="D639">
        <v>44.51</v>
      </c>
      <c r="E639">
        <v>45</v>
      </c>
      <c r="F639" t="s">
        <v>5</v>
      </c>
      <c r="G639" s="4">
        <v>7.1568000000000005</v>
      </c>
      <c r="H639" s="4">
        <v>2.1568000000000001</v>
      </c>
      <c r="I639" t="s">
        <v>44</v>
      </c>
      <c r="J639">
        <v>2</v>
      </c>
      <c r="K639" t="s">
        <v>28</v>
      </c>
    </row>
    <row r="640" spans="1:11" hidden="1" x14ac:dyDescent="0.25">
      <c r="A640" t="s">
        <v>15</v>
      </c>
      <c r="B640" t="s">
        <v>71</v>
      </c>
      <c r="C640" t="s">
        <v>74</v>
      </c>
      <c r="D640">
        <v>45.01</v>
      </c>
      <c r="E640">
        <v>45.5</v>
      </c>
      <c r="F640" t="s">
        <v>5</v>
      </c>
      <c r="G640" s="4">
        <v>7.1908000000000003</v>
      </c>
      <c r="H640" s="4">
        <v>3.1908000000000003</v>
      </c>
      <c r="I640" t="s">
        <v>44</v>
      </c>
      <c r="J640">
        <v>2</v>
      </c>
      <c r="K640" t="s">
        <v>28</v>
      </c>
    </row>
    <row r="641" spans="1:11" hidden="1" x14ac:dyDescent="0.25">
      <c r="A641" t="s">
        <v>15</v>
      </c>
      <c r="B641" t="s">
        <v>71</v>
      </c>
      <c r="C641" t="s">
        <v>74</v>
      </c>
      <c r="D641">
        <v>45.51</v>
      </c>
      <c r="E641">
        <v>46</v>
      </c>
      <c r="F641" t="s">
        <v>5</v>
      </c>
      <c r="G641" s="4">
        <v>7.2248000000000001</v>
      </c>
      <c r="H641" s="4">
        <v>2.2248000000000001</v>
      </c>
      <c r="I641" t="s">
        <v>44</v>
      </c>
      <c r="J641">
        <v>2</v>
      </c>
      <c r="K641" t="s">
        <v>28</v>
      </c>
    </row>
    <row r="642" spans="1:11" hidden="1" x14ac:dyDescent="0.25">
      <c r="A642" t="s">
        <v>15</v>
      </c>
      <c r="B642" t="s">
        <v>71</v>
      </c>
      <c r="C642" t="s">
        <v>74</v>
      </c>
      <c r="D642">
        <v>46.01</v>
      </c>
      <c r="E642">
        <v>46.5</v>
      </c>
      <c r="F642" t="s">
        <v>5</v>
      </c>
      <c r="G642" s="4">
        <v>7.2588000000000008</v>
      </c>
      <c r="H642" s="4">
        <v>3.2588000000000004</v>
      </c>
      <c r="I642" t="s">
        <v>44</v>
      </c>
      <c r="J642">
        <v>2</v>
      </c>
      <c r="K642" t="s">
        <v>28</v>
      </c>
    </row>
    <row r="643" spans="1:11" hidden="1" x14ac:dyDescent="0.25">
      <c r="A643" t="s">
        <v>15</v>
      </c>
      <c r="B643" t="s">
        <v>71</v>
      </c>
      <c r="C643" t="s">
        <v>74</v>
      </c>
      <c r="D643">
        <v>46.51</v>
      </c>
      <c r="E643">
        <v>47</v>
      </c>
      <c r="F643" t="s">
        <v>5</v>
      </c>
      <c r="G643" s="4">
        <v>7.2927999999999997</v>
      </c>
      <c r="H643" s="4">
        <v>2.2928000000000002</v>
      </c>
      <c r="I643" t="s">
        <v>44</v>
      </c>
      <c r="J643">
        <v>2</v>
      </c>
      <c r="K643" t="s">
        <v>28</v>
      </c>
    </row>
    <row r="644" spans="1:11" hidden="1" x14ac:dyDescent="0.25">
      <c r="A644" t="s">
        <v>15</v>
      </c>
      <c r="B644" t="s">
        <v>71</v>
      </c>
      <c r="C644" t="s">
        <v>74</v>
      </c>
      <c r="D644">
        <v>47.01</v>
      </c>
      <c r="E644">
        <v>47.5</v>
      </c>
      <c r="F644" t="s">
        <v>5</v>
      </c>
      <c r="G644" s="4">
        <v>7.3268000000000004</v>
      </c>
      <c r="H644" s="4">
        <v>2.3268</v>
      </c>
      <c r="I644" t="s">
        <v>44</v>
      </c>
      <c r="J644">
        <v>2</v>
      </c>
      <c r="K644" t="s">
        <v>28</v>
      </c>
    </row>
    <row r="645" spans="1:11" hidden="1" x14ac:dyDescent="0.25">
      <c r="A645" t="s">
        <v>15</v>
      </c>
      <c r="B645" t="s">
        <v>71</v>
      </c>
      <c r="C645" t="s">
        <v>74</v>
      </c>
      <c r="D645">
        <v>47.51</v>
      </c>
      <c r="E645">
        <v>48</v>
      </c>
      <c r="F645" t="s">
        <v>5</v>
      </c>
      <c r="G645" s="4">
        <v>7.3608000000000002</v>
      </c>
      <c r="H645" s="4">
        <v>2.3608000000000002</v>
      </c>
      <c r="I645" t="s">
        <v>44</v>
      </c>
      <c r="J645">
        <v>2</v>
      </c>
      <c r="K645" t="s">
        <v>28</v>
      </c>
    </row>
    <row r="646" spans="1:11" hidden="1" x14ac:dyDescent="0.25">
      <c r="A646" t="s">
        <v>15</v>
      </c>
      <c r="B646" t="s">
        <v>71</v>
      </c>
      <c r="C646" t="s">
        <v>74</v>
      </c>
      <c r="D646">
        <v>48.01</v>
      </c>
      <c r="E646">
        <v>48.5</v>
      </c>
      <c r="F646" t="s">
        <v>5</v>
      </c>
      <c r="G646" s="4">
        <v>7.3948</v>
      </c>
      <c r="H646" s="4">
        <v>3.3948</v>
      </c>
      <c r="I646" t="s">
        <v>44</v>
      </c>
      <c r="J646">
        <v>2</v>
      </c>
      <c r="K646" t="s">
        <v>28</v>
      </c>
    </row>
    <row r="647" spans="1:11" hidden="1" x14ac:dyDescent="0.25">
      <c r="A647" t="s">
        <v>15</v>
      </c>
      <c r="B647" t="s">
        <v>71</v>
      </c>
      <c r="C647" t="s">
        <v>74</v>
      </c>
      <c r="D647">
        <v>48.51</v>
      </c>
      <c r="E647">
        <v>49</v>
      </c>
      <c r="F647" t="s">
        <v>5</v>
      </c>
      <c r="G647" s="4">
        <v>7.4288000000000007</v>
      </c>
      <c r="H647" s="4">
        <v>2.4288000000000007</v>
      </c>
      <c r="I647" t="s">
        <v>44</v>
      </c>
      <c r="J647">
        <v>2</v>
      </c>
      <c r="K647" t="s">
        <v>28</v>
      </c>
    </row>
    <row r="648" spans="1:11" hidden="1" x14ac:dyDescent="0.25">
      <c r="A648" t="s">
        <v>15</v>
      </c>
      <c r="B648" t="s">
        <v>71</v>
      </c>
      <c r="C648" t="s">
        <v>74</v>
      </c>
      <c r="D648">
        <v>49.01</v>
      </c>
      <c r="E648">
        <v>49.5</v>
      </c>
      <c r="F648" t="s">
        <v>5</v>
      </c>
      <c r="G648" s="4">
        <v>7.4627999999999997</v>
      </c>
      <c r="H648" s="4">
        <v>2.4628000000000001</v>
      </c>
      <c r="I648" t="s">
        <v>44</v>
      </c>
      <c r="J648">
        <v>2</v>
      </c>
      <c r="K648" t="s">
        <v>28</v>
      </c>
    </row>
    <row r="649" spans="1:11" hidden="1" x14ac:dyDescent="0.25">
      <c r="A649" t="s">
        <v>15</v>
      </c>
      <c r="B649" t="s">
        <v>71</v>
      </c>
      <c r="C649" t="s">
        <v>74</v>
      </c>
      <c r="D649">
        <v>49.51</v>
      </c>
      <c r="E649">
        <v>50</v>
      </c>
      <c r="F649" t="s">
        <v>5</v>
      </c>
      <c r="G649" s="4">
        <v>7.4968000000000004</v>
      </c>
      <c r="H649" s="4">
        <v>4.4968000000000004</v>
      </c>
      <c r="I649" t="s">
        <v>44</v>
      </c>
      <c r="J649">
        <v>2</v>
      </c>
      <c r="K649" t="s">
        <v>28</v>
      </c>
    </row>
    <row r="650" spans="1:11" hidden="1" x14ac:dyDescent="0.25">
      <c r="A650" t="s">
        <v>15</v>
      </c>
      <c r="B650" t="s">
        <v>71</v>
      </c>
      <c r="C650" t="s">
        <v>74</v>
      </c>
      <c r="D650">
        <v>50.01</v>
      </c>
      <c r="E650">
        <v>50.5</v>
      </c>
      <c r="F650" t="s">
        <v>5</v>
      </c>
      <c r="G650" s="4">
        <v>7.530800000000001</v>
      </c>
      <c r="H650" s="4">
        <v>3.5308000000000006</v>
      </c>
      <c r="I650" t="s">
        <v>44</v>
      </c>
      <c r="J650">
        <v>2</v>
      </c>
      <c r="K650" t="s">
        <v>28</v>
      </c>
    </row>
    <row r="651" spans="1:11" hidden="1" x14ac:dyDescent="0.25">
      <c r="A651" t="s">
        <v>15</v>
      </c>
      <c r="B651" t="s">
        <v>71</v>
      </c>
      <c r="C651" t="s">
        <v>74</v>
      </c>
      <c r="D651">
        <v>50.51</v>
      </c>
      <c r="E651">
        <v>51</v>
      </c>
      <c r="F651" t="s">
        <v>5</v>
      </c>
      <c r="G651" s="4">
        <v>7.5648</v>
      </c>
      <c r="H651" s="4">
        <v>2.5648</v>
      </c>
      <c r="I651" t="s">
        <v>44</v>
      </c>
      <c r="J651">
        <v>2</v>
      </c>
      <c r="K651" t="s">
        <v>28</v>
      </c>
    </row>
    <row r="652" spans="1:11" hidden="1" x14ac:dyDescent="0.25">
      <c r="A652" t="s">
        <v>15</v>
      </c>
      <c r="B652" t="s">
        <v>71</v>
      </c>
      <c r="C652" t="s">
        <v>74</v>
      </c>
      <c r="D652">
        <v>51.01</v>
      </c>
      <c r="E652">
        <v>51.5</v>
      </c>
      <c r="F652" t="s">
        <v>5</v>
      </c>
      <c r="G652" s="4">
        <v>7.5988000000000007</v>
      </c>
      <c r="H652" s="4">
        <v>4.5988000000000007</v>
      </c>
      <c r="I652" t="s">
        <v>44</v>
      </c>
      <c r="J652">
        <v>2</v>
      </c>
      <c r="K652" t="s">
        <v>28</v>
      </c>
    </row>
    <row r="653" spans="1:11" hidden="1" x14ac:dyDescent="0.25">
      <c r="A653" t="s">
        <v>15</v>
      </c>
      <c r="B653" t="s">
        <v>71</v>
      </c>
      <c r="C653" t="s">
        <v>74</v>
      </c>
      <c r="D653">
        <v>51.51</v>
      </c>
      <c r="E653">
        <v>52</v>
      </c>
      <c r="F653" t="s">
        <v>5</v>
      </c>
      <c r="G653" s="4">
        <v>7.6328000000000005</v>
      </c>
      <c r="H653" s="4">
        <v>4.6328000000000005</v>
      </c>
      <c r="I653" t="s">
        <v>44</v>
      </c>
      <c r="J653">
        <v>2</v>
      </c>
      <c r="K653" t="s">
        <v>28</v>
      </c>
    </row>
    <row r="654" spans="1:11" hidden="1" x14ac:dyDescent="0.25">
      <c r="A654" t="s">
        <v>15</v>
      </c>
      <c r="B654" t="s">
        <v>71</v>
      </c>
      <c r="C654" t="s">
        <v>74</v>
      </c>
      <c r="D654">
        <v>52.01</v>
      </c>
      <c r="E654">
        <v>52.5</v>
      </c>
      <c r="F654" t="s">
        <v>5</v>
      </c>
      <c r="G654" s="4">
        <v>7.6668000000000003</v>
      </c>
      <c r="H654" s="4">
        <v>2.6668000000000003</v>
      </c>
      <c r="I654" t="s">
        <v>44</v>
      </c>
      <c r="J654">
        <v>2</v>
      </c>
      <c r="K654" t="s">
        <v>28</v>
      </c>
    </row>
    <row r="655" spans="1:11" hidden="1" x14ac:dyDescent="0.25">
      <c r="A655" t="s">
        <v>15</v>
      </c>
      <c r="B655" t="s">
        <v>71</v>
      </c>
      <c r="C655" t="s">
        <v>74</v>
      </c>
      <c r="D655">
        <v>52.51</v>
      </c>
      <c r="E655">
        <v>53</v>
      </c>
      <c r="F655" t="s">
        <v>5</v>
      </c>
      <c r="G655" s="4">
        <v>7.700800000000001</v>
      </c>
      <c r="H655" s="4">
        <v>4.700800000000001</v>
      </c>
      <c r="I655" t="s">
        <v>44</v>
      </c>
      <c r="J655">
        <v>2</v>
      </c>
      <c r="K655" t="s">
        <v>28</v>
      </c>
    </row>
    <row r="656" spans="1:11" hidden="1" x14ac:dyDescent="0.25">
      <c r="A656" t="s">
        <v>15</v>
      </c>
      <c r="B656" t="s">
        <v>71</v>
      </c>
      <c r="C656" t="s">
        <v>74</v>
      </c>
      <c r="D656">
        <v>53.01</v>
      </c>
      <c r="E656">
        <v>53.5</v>
      </c>
      <c r="F656" t="s">
        <v>5</v>
      </c>
      <c r="G656" s="4">
        <v>7.7347999999999999</v>
      </c>
      <c r="H656" s="4">
        <v>2.7348000000000003</v>
      </c>
      <c r="I656" t="s">
        <v>44</v>
      </c>
      <c r="J656">
        <v>2</v>
      </c>
      <c r="K656" t="s">
        <v>28</v>
      </c>
    </row>
    <row r="657" spans="1:11" hidden="1" x14ac:dyDescent="0.25">
      <c r="A657" t="s">
        <v>15</v>
      </c>
      <c r="B657" t="s">
        <v>71</v>
      </c>
      <c r="C657" t="s">
        <v>74</v>
      </c>
      <c r="D657">
        <v>53.51</v>
      </c>
      <c r="E657">
        <v>54</v>
      </c>
      <c r="F657" t="s">
        <v>5</v>
      </c>
      <c r="G657" s="4">
        <v>7.7688000000000006</v>
      </c>
      <c r="H657" s="4">
        <v>3.7688000000000006</v>
      </c>
      <c r="I657" t="s">
        <v>44</v>
      </c>
      <c r="J657">
        <v>2</v>
      </c>
      <c r="K657" t="s">
        <v>28</v>
      </c>
    </row>
    <row r="658" spans="1:11" hidden="1" x14ac:dyDescent="0.25">
      <c r="A658" t="s">
        <v>15</v>
      </c>
      <c r="B658" t="s">
        <v>71</v>
      </c>
      <c r="C658" t="s">
        <v>74</v>
      </c>
      <c r="D658">
        <v>54.01</v>
      </c>
      <c r="E658">
        <v>54.5</v>
      </c>
      <c r="F658" t="s">
        <v>5</v>
      </c>
      <c r="G658" s="4">
        <v>7.8028000000000004</v>
      </c>
      <c r="H658" s="4">
        <v>2.8028000000000004</v>
      </c>
      <c r="I658" t="s">
        <v>44</v>
      </c>
      <c r="J658">
        <v>2</v>
      </c>
      <c r="K658" t="s">
        <v>28</v>
      </c>
    </row>
    <row r="659" spans="1:11" hidden="1" x14ac:dyDescent="0.25">
      <c r="A659" t="s">
        <v>15</v>
      </c>
      <c r="B659" t="s">
        <v>71</v>
      </c>
      <c r="C659" t="s">
        <v>74</v>
      </c>
      <c r="D659">
        <v>54.51</v>
      </c>
      <c r="E659">
        <v>55</v>
      </c>
      <c r="F659" t="s">
        <v>5</v>
      </c>
      <c r="G659" s="4">
        <v>7.8368000000000002</v>
      </c>
      <c r="H659" s="4">
        <v>4.8368000000000002</v>
      </c>
      <c r="I659" t="s">
        <v>44</v>
      </c>
      <c r="J659">
        <v>2</v>
      </c>
      <c r="K659" t="s">
        <v>28</v>
      </c>
    </row>
    <row r="660" spans="1:11" hidden="1" x14ac:dyDescent="0.25">
      <c r="A660" t="s">
        <v>15</v>
      </c>
      <c r="B660" t="s">
        <v>71</v>
      </c>
      <c r="C660" t="s">
        <v>74</v>
      </c>
      <c r="D660">
        <v>55.01</v>
      </c>
      <c r="E660">
        <v>55.5</v>
      </c>
      <c r="F660" t="s">
        <v>5</v>
      </c>
      <c r="G660" s="4">
        <v>7.8708000000000009</v>
      </c>
      <c r="H660" s="4">
        <v>2.8708000000000005</v>
      </c>
      <c r="I660" t="s">
        <v>44</v>
      </c>
      <c r="J660">
        <v>2</v>
      </c>
      <c r="K660" t="s">
        <v>28</v>
      </c>
    </row>
    <row r="661" spans="1:11" hidden="1" x14ac:dyDescent="0.25">
      <c r="A661" t="s">
        <v>15</v>
      </c>
      <c r="B661" t="s">
        <v>71</v>
      </c>
      <c r="C661" t="s">
        <v>74</v>
      </c>
      <c r="D661">
        <v>55.51</v>
      </c>
      <c r="E661">
        <v>56</v>
      </c>
      <c r="F661" t="s">
        <v>5</v>
      </c>
      <c r="G661" s="4">
        <v>7.9047999999999998</v>
      </c>
      <c r="H661" s="4">
        <v>3.9048000000000003</v>
      </c>
      <c r="I661" t="s">
        <v>44</v>
      </c>
      <c r="J661">
        <v>2</v>
      </c>
      <c r="K661" t="s">
        <v>28</v>
      </c>
    </row>
    <row r="662" spans="1:11" hidden="1" x14ac:dyDescent="0.25">
      <c r="A662" t="s">
        <v>15</v>
      </c>
      <c r="B662" t="s">
        <v>71</v>
      </c>
      <c r="C662" t="s">
        <v>74</v>
      </c>
      <c r="D662">
        <v>56.01</v>
      </c>
      <c r="E662">
        <v>56.5</v>
      </c>
      <c r="F662" t="s">
        <v>5</v>
      </c>
      <c r="G662" s="4">
        <v>7.9388000000000005</v>
      </c>
      <c r="H662" s="4">
        <v>2.9388000000000005</v>
      </c>
      <c r="I662" t="s">
        <v>44</v>
      </c>
      <c r="J662">
        <v>2</v>
      </c>
      <c r="K662" t="s">
        <v>28</v>
      </c>
    </row>
    <row r="663" spans="1:11" hidden="1" x14ac:dyDescent="0.25">
      <c r="A663" t="s">
        <v>15</v>
      </c>
      <c r="B663" t="s">
        <v>71</v>
      </c>
      <c r="C663" t="s">
        <v>74</v>
      </c>
      <c r="D663">
        <v>56.51</v>
      </c>
      <c r="E663">
        <v>57</v>
      </c>
      <c r="F663" t="s">
        <v>5</v>
      </c>
      <c r="G663" s="4">
        <v>7.9728000000000003</v>
      </c>
      <c r="H663" s="4">
        <v>3.9728000000000003</v>
      </c>
      <c r="I663" t="s">
        <v>44</v>
      </c>
      <c r="J663">
        <v>2</v>
      </c>
      <c r="K663" t="s">
        <v>28</v>
      </c>
    </row>
    <row r="664" spans="1:11" hidden="1" x14ac:dyDescent="0.25">
      <c r="A664" t="s">
        <v>15</v>
      </c>
      <c r="B664" t="s">
        <v>71</v>
      </c>
      <c r="C664" t="s">
        <v>74</v>
      </c>
      <c r="D664">
        <v>57.01</v>
      </c>
      <c r="E664">
        <v>57.5</v>
      </c>
      <c r="F664" t="s">
        <v>5</v>
      </c>
      <c r="G664" s="4">
        <v>9.0068000000000001</v>
      </c>
      <c r="H664" s="4">
        <v>6.0068000000000001</v>
      </c>
      <c r="I664" t="s">
        <v>44</v>
      </c>
      <c r="J664">
        <v>2</v>
      </c>
      <c r="K664" t="s">
        <v>28</v>
      </c>
    </row>
    <row r="665" spans="1:11" hidden="1" x14ac:dyDescent="0.25">
      <c r="A665" t="s">
        <v>15</v>
      </c>
      <c r="B665" t="s">
        <v>71</v>
      </c>
      <c r="C665" t="s">
        <v>74</v>
      </c>
      <c r="D665">
        <v>57.51</v>
      </c>
      <c r="E665">
        <v>58</v>
      </c>
      <c r="F665" t="s">
        <v>5</v>
      </c>
      <c r="G665" s="4">
        <v>9.0408000000000008</v>
      </c>
      <c r="H665" s="4">
        <v>4.0408000000000008</v>
      </c>
      <c r="I665" t="s">
        <v>44</v>
      </c>
      <c r="J665">
        <v>2</v>
      </c>
      <c r="K665" t="s">
        <v>28</v>
      </c>
    </row>
    <row r="666" spans="1:11" hidden="1" x14ac:dyDescent="0.25">
      <c r="A666" t="s">
        <v>15</v>
      </c>
      <c r="B666" t="s">
        <v>71</v>
      </c>
      <c r="C666" t="s">
        <v>74</v>
      </c>
      <c r="D666">
        <v>58.01</v>
      </c>
      <c r="E666">
        <v>58.5</v>
      </c>
      <c r="F666" t="s">
        <v>5</v>
      </c>
      <c r="G666" s="4">
        <v>9.0747999999999998</v>
      </c>
      <c r="H666" s="4">
        <v>5.0747999999999998</v>
      </c>
      <c r="I666" t="s">
        <v>44</v>
      </c>
      <c r="J666">
        <v>2</v>
      </c>
      <c r="K666" t="s">
        <v>28</v>
      </c>
    </row>
    <row r="667" spans="1:11" hidden="1" x14ac:dyDescent="0.25">
      <c r="A667" t="s">
        <v>15</v>
      </c>
      <c r="B667" t="s">
        <v>71</v>
      </c>
      <c r="C667" t="s">
        <v>74</v>
      </c>
      <c r="D667">
        <v>58.51</v>
      </c>
      <c r="E667">
        <v>59</v>
      </c>
      <c r="F667" t="s">
        <v>5</v>
      </c>
      <c r="G667" s="4">
        <v>9.1088000000000005</v>
      </c>
      <c r="H667" s="4">
        <v>5.1088000000000005</v>
      </c>
      <c r="I667" t="s">
        <v>44</v>
      </c>
      <c r="J667">
        <v>2</v>
      </c>
      <c r="K667" t="s">
        <v>28</v>
      </c>
    </row>
    <row r="668" spans="1:11" hidden="1" x14ac:dyDescent="0.25">
      <c r="A668" t="s">
        <v>15</v>
      </c>
      <c r="B668" t="s">
        <v>71</v>
      </c>
      <c r="C668" t="s">
        <v>74</v>
      </c>
      <c r="D668">
        <v>59.01</v>
      </c>
      <c r="E668">
        <v>59.5</v>
      </c>
      <c r="F668" t="s">
        <v>5</v>
      </c>
      <c r="G668" s="4">
        <v>9.1428000000000011</v>
      </c>
      <c r="H668" s="4">
        <v>3.1428000000000003</v>
      </c>
      <c r="I668" t="s">
        <v>44</v>
      </c>
      <c r="J668">
        <v>2</v>
      </c>
      <c r="K668" t="s">
        <v>28</v>
      </c>
    </row>
    <row r="669" spans="1:11" hidden="1" x14ac:dyDescent="0.25">
      <c r="A669" t="s">
        <v>15</v>
      </c>
      <c r="B669" t="s">
        <v>71</v>
      </c>
      <c r="C669" t="s">
        <v>74</v>
      </c>
      <c r="D669">
        <v>59.51</v>
      </c>
      <c r="E669">
        <v>60</v>
      </c>
      <c r="F669" t="s">
        <v>5</v>
      </c>
      <c r="G669" s="4">
        <v>9.1768000000000001</v>
      </c>
      <c r="H669" s="4">
        <v>6.1768000000000001</v>
      </c>
      <c r="I669" t="s">
        <v>44</v>
      </c>
      <c r="J669">
        <v>2</v>
      </c>
      <c r="K669" t="s">
        <v>28</v>
      </c>
    </row>
    <row r="670" spans="1:11" hidden="1" x14ac:dyDescent="0.25">
      <c r="A670" t="s">
        <v>15</v>
      </c>
      <c r="B670" t="s">
        <v>71</v>
      </c>
      <c r="C670" t="s">
        <v>74</v>
      </c>
      <c r="D670">
        <v>60.01</v>
      </c>
      <c r="E670">
        <v>60.5</v>
      </c>
      <c r="F670" t="s">
        <v>5</v>
      </c>
      <c r="G670" s="4">
        <v>9.2108000000000008</v>
      </c>
      <c r="H670" s="4">
        <v>3.2108000000000008</v>
      </c>
      <c r="I670" t="s">
        <v>44</v>
      </c>
      <c r="J670">
        <v>2</v>
      </c>
      <c r="K670" t="s">
        <v>28</v>
      </c>
    </row>
    <row r="671" spans="1:11" hidden="1" x14ac:dyDescent="0.25">
      <c r="A671" t="s">
        <v>15</v>
      </c>
      <c r="B671" t="s">
        <v>71</v>
      </c>
      <c r="C671" t="s">
        <v>74</v>
      </c>
      <c r="D671">
        <v>60.51</v>
      </c>
      <c r="E671">
        <v>61</v>
      </c>
      <c r="F671" t="s">
        <v>5</v>
      </c>
      <c r="G671" s="4">
        <v>9.2448000000000015</v>
      </c>
      <c r="H671" s="4">
        <v>5.2448000000000006</v>
      </c>
      <c r="I671" t="s">
        <v>44</v>
      </c>
      <c r="J671">
        <v>2</v>
      </c>
      <c r="K671" t="s">
        <v>28</v>
      </c>
    </row>
    <row r="672" spans="1:11" hidden="1" x14ac:dyDescent="0.25">
      <c r="A672" t="s">
        <v>15</v>
      </c>
      <c r="B672" t="s">
        <v>71</v>
      </c>
      <c r="C672" t="s">
        <v>74</v>
      </c>
      <c r="D672">
        <v>61.01</v>
      </c>
      <c r="E672">
        <v>61.5</v>
      </c>
      <c r="F672" t="s">
        <v>5</v>
      </c>
      <c r="G672" s="4">
        <v>9.2788000000000004</v>
      </c>
      <c r="H672" s="4">
        <v>6.2788000000000004</v>
      </c>
      <c r="I672" t="s">
        <v>44</v>
      </c>
      <c r="J672">
        <v>2</v>
      </c>
      <c r="K672" t="s">
        <v>28</v>
      </c>
    </row>
    <row r="673" spans="1:11" hidden="1" x14ac:dyDescent="0.25">
      <c r="A673" t="s">
        <v>15</v>
      </c>
      <c r="B673" t="s">
        <v>71</v>
      </c>
      <c r="C673" t="s">
        <v>74</v>
      </c>
      <c r="D673">
        <v>61.51</v>
      </c>
      <c r="E673">
        <v>62</v>
      </c>
      <c r="F673" t="s">
        <v>5</v>
      </c>
      <c r="G673" s="4">
        <v>9.3127999999999993</v>
      </c>
      <c r="H673" s="4">
        <v>2.3128000000000002</v>
      </c>
      <c r="I673" t="s">
        <v>44</v>
      </c>
      <c r="J673">
        <v>2</v>
      </c>
      <c r="K673" t="s">
        <v>28</v>
      </c>
    </row>
    <row r="674" spans="1:11" hidden="1" x14ac:dyDescent="0.25">
      <c r="A674" t="s">
        <v>15</v>
      </c>
      <c r="B674" t="s">
        <v>71</v>
      </c>
      <c r="C674" t="s">
        <v>74</v>
      </c>
      <c r="D674">
        <v>62.01</v>
      </c>
      <c r="E674">
        <v>62.5</v>
      </c>
      <c r="F674" t="s">
        <v>5</v>
      </c>
      <c r="G674" s="4">
        <v>9.3468</v>
      </c>
      <c r="H674" s="4">
        <v>3.3468</v>
      </c>
      <c r="I674" t="s">
        <v>44</v>
      </c>
      <c r="J674">
        <v>2</v>
      </c>
      <c r="K674" t="s">
        <v>28</v>
      </c>
    </row>
    <row r="675" spans="1:11" hidden="1" x14ac:dyDescent="0.25">
      <c r="A675" t="s">
        <v>15</v>
      </c>
      <c r="B675" t="s">
        <v>71</v>
      </c>
      <c r="C675" t="s">
        <v>74</v>
      </c>
      <c r="D675">
        <v>62.51</v>
      </c>
      <c r="E675">
        <v>63</v>
      </c>
      <c r="F675" t="s">
        <v>5</v>
      </c>
      <c r="G675" s="4">
        <v>9.3808000000000007</v>
      </c>
      <c r="H675" s="4">
        <v>2.3808000000000007</v>
      </c>
      <c r="I675" t="s">
        <v>44</v>
      </c>
      <c r="J675">
        <v>2</v>
      </c>
      <c r="K675" t="s">
        <v>28</v>
      </c>
    </row>
    <row r="676" spans="1:11" hidden="1" x14ac:dyDescent="0.25">
      <c r="A676" t="s">
        <v>15</v>
      </c>
      <c r="B676" t="s">
        <v>71</v>
      </c>
      <c r="C676" t="s">
        <v>74</v>
      </c>
      <c r="D676">
        <v>63.01</v>
      </c>
      <c r="E676">
        <v>63.5</v>
      </c>
      <c r="F676" t="s">
        <v>5</v>
      </c>
      <c r="G676" s="4">
        <v>9.4147999999999996</v>
      </c>
      <c r="H676" s="4">
        <v>2.4148000000000005</v>
      </c>
      <c r="I676" t="s">
        <v>44</v>
      </c>
      <c r="J676">
        <v>2</v>
      </c>
      <c r="K676" t="s">
        <v>28</v>
      </c>
    </row>
    <row r="677" spans="1:11" hidden="1" x14ac:dyDescent="0.25">
      <c r="A677" t="s">
        <v>15</v>
      </c>
      <c r="B677" t="s">
        <v>71</v>
      </c>
      <c r="C677" t="s">
        <v>74</v>
      </c>
      <c r="D677">
        <v>63.51</v>
      </c>
      <c r="E677">
        <v>64</v>
      </c>
      <c r="F677" t="s">
        <v>5</v>
      </c>
      <c r="G677" s="4">
        <v>9.4488000000000003</v>
      </c>
      <c r="H677" s="4">
        <v>6.4488000000000003</v>
      </c>
      <c r="I677" t="s">
        <v>44</v>
      </c>
      <c r="J677">
        <v>2</v>
      </c>
      <c r="K677" t="s">
        <v>28</v>
      </c>
    </row>
    <row r="678" spans="1:11" hidden="1" x14ac:dyDescent="0.25">
      <c r="A678" t="s">
        <v>15</v>
      </c>
      <c r="B678" t="s">
        <v>71</v>
      </c>
      <c r="C678" t="s">
        <v>74</v>
      </c>
      <c r="D678">
        <v>64.010000000000005</v>
      </c>
      <c r="E678">
        <v>64.5</v>
      </c>
      <c r="F678" t="s">
        <v>5</v>
      </c>
      <c r="G678" s="4">
        <v>9.482800000000001</v>
      </c>
      <c r="H678" s="4">
        <v>6.4828000000000001</v>
      </c>
      <c r="I678" t="s">
        <v>44</v>
      </c>
      <c r="J678">
        <v>2</v>
      </c>
      <c r="K678" t="s">
        <v>28</v>
      </c>
    </row>
    <row r="679" spans="1:11" hidden="1" x14ac:dyDescent="0.25">
      <c r="A679" t="s">
        <v>15</v>
      </c>
      <c r="B679" t="s">
        <v>71</v>
      </c>
      <c r="C679" t="s">
        <v>74</v>
      </c>
      <c r="D679">
        <v>64.510000000000005</v>
      </c>
      <c r="E679">
        <v>65</v>
      </c>
      <c r="F679" t="s">
        <v>5</v>
      </c>
      <c r="G679" s="4">
        <v>9.5167999999999999</v>
      </c>
      <c r="H679" s="4">
        <v>4.5167999999999999</v>
      </c>
      <c r="I679" t="s">
        <v>44</v>
      </c>
      <c r="J679">
        <v>2</v>
      </c>
      <c r="K679" t="s">
        <v>28</v>
      </c>
    </row>
    <row r="680" spans="1:11" hidden="1" x14ac:dyDescent="0.25">
      <c r="A680" t="s">
        <v>15</v>
      </c>
      <c r="B680" t="s">
        <v>71</v>
      </c>
      <c r="C680" t="s">
        <v>74</v>
      </c>
      <c r="D680">
        <v>65.010000000000005</v>
      </c>
      <c r="E680">
        <v>65.5</v>
      </c>
      <c r="F680" t="s">
        <v>5</v>
      </c>
      <c r="G680" s="4">
        <v>9.5508000000000006</v>
      </c>
      <c r="H680" s="4">
        <v>6.5508000000000006</v>
      </c>
      <c r="I680" t="s">
        <v>44</v>
      </c>
      <c r="J680">
        <v>2</v>
      </c>
      <c r="K680" t="s">
        <v>28</v>
      </c>
    </row>
    <row r="681" spans="1:11" hidden="1" x14ac:dyDescent="0.25">
      <c r="A681" t="s">
        <v>15</v>
      </c>
      <c r="B681" t="s">
        <v>71</v>
      </c>
      <c r="C681" t="s">
        <v>74</v>
      </c>
      <c r="D681">
        <v>65.510000000000005</v>
      </c>
      <c r="E681">
        <v>66</v>
      </c>
      <c r="F681" t="s">
        <v>5</v>
      </c>
      <c r="G681" s="4">
        <v>9.5848000000000013</v>
      </c>
      <c r="H681" s="4">
        <v>4.5848000000000004</v>
      </c>
      <c r="I681" t="s">
        <v>44</v>
      </c>
      <c r="J681">
        <v>2</v>
      </c>
      <c r="K681" t="s">
        <v>28</v>
      </c>
    </row>
    <row r="682" spans="1:11" hidden="1" x14ac:dyDescent="0.25">
      <c r="A682" t="s">
        <v>15</v>
      </c>
      <c r="B682" t="s">
        <v>71</v>
      </c>
      <c r="C682" t="s">
        <v>74</v>
      </c>
      <c r="D682">
        <v>66.010000000000005</v>
      </c>
      <c r="E682">
        <v>66.5</v>
      </c>
      <c r="F682" t="s">
        <v>5</v>
      </c>
      <c r="G682" s="4">
        <v>9.6188000000000002</v>
      </c>
      <c r="H682" s="4">
        <v>4.6188000000000002</v>
      </c>
      <c r="I682" t="s">
        <v>44</v>
      </c>
      <c r="J682">
        <v>2</v>
      </c>
      <c r="K682" t="s">
        <v>28</v>
      </c>
    </row>
    <row r="683" spans="1:11" hidden="1" x14ac:dyDescent="0.25">
      <c r="A683" t="s">
        <v>15</v>
      </c>
      <c r="B683" t="s">
        <v>71</v>
      </c>
      <c r="C683" t="s">
        <v>74</v>
      </c>
      <c r="D683">
        <v>66.510000000000005</v>
      </c>
      <c r="E683">
        <v>67</v>
      </c>
      <c r="F683" t="s">
        <v>5</v>
      </c>
      <c r="G683" s="4">
        <v>9.6527999999999992</v>
      </c>
      <c r="H683" s="4">
        <v>6.6528</v>
      </c>
      <c r="I683" t="s">
        <v>44</v>
      </c>
      <c r="J683">
        <v>2</v>
      </c>
      <c r="K683" t="s">
        <v>28</v>
      </c>
    </row>
    <row r="684" spans="1:11" hidden="1" x14ac:dyDescent="0.25">
      <c r="A684" t="s">
        <v>15</v>
      </c>
      <c r="B684" t="s">
        <v>71</v>
      </c>
      <c r="C684" t="s">
        <v>74</v>
      </c>
      <c r="D684">
        <v>67.010000000000005</v>
      </c>
      <c r="E684">
        <v>67.5</v>
      </c>
      <c r="F684" t="s">
        <v>5</v>
      </c>
      <c r="G684" s="4">
        <v>9.6867999999999999</v>
      </c>
      <c r="H684" s="4">
        <v>5.6867999999999999</v>
      </c>
      <c r="I684" t="s">
        <v>44</v>
      </c>
      <c r="J684">
        <v>2</v>
      </c>
      <c r="K684" t="s">
        <v>28</v>
      </c>
    </row>
    <row r="685" spans="1:11" hidden="1" x14ac:dyDescent="0.25">
      <c r="A685" t="s">
        <v>15</v>
      </c>
      <c r="B685" t="s">
        <v>71</v>
      </c>
      <c r="C685" t="s">
        <v>74</v>
      </c>
      <c r="D685">
        <v>67.510000000000005</v>
      </c>
      <c r="E685">
        <v>68</v>
      </c>
      <c r="F685" t="s">
        <v>5</v>
      </c>
      <c r="G685" s="4">
        <v>9.7208000000000006</v>
      </c>
      <c r="H685" s="4">
        <v>4.7208000000000006</v>
      </c>
      <c r="I685" t="s">
        <v>44</v>
      </c>
      <c r="J685">
        <v>2</v>
      </c>
      <c r="K685" t="s">
        <v>28</v>
      </c>
    </row>
    <row r="686" spans="1:11" hidden="1" x14ac:dyDescent="0.25">
      <c r="A686" t="s">
        <v>15</v>
      </c>
      <c r="B686" t="s">
        <v>71</v>
      </c>
      <c r="C686" t="s">
        <v>74</v>
      </c>
      <c r="D686">
        <v>68.010000000000005</v>
      </c>
      <c r="E686">
        <v>68.5</v>
      </c>
      <c r="F686" t="s">
        <v>5</v>
      </c>
      <c r="G686" s="4">
        <v>9.7547999999999995</v>
      </c>
      <c r="H686" s="4">
        <v>6.7548000000000004</v>
      </c>
      <c r="I686" t="s">
        <v>44</v>
      </c>
      <c r="J686">
        <v>2</v>
      </c>
      <c r="K686" t="s">
        <v>28</v>
      </c>
    </row>
    <row r="687" spans="1:11" hidden="1" x14ac:dyDescent="0.25">
      <c r="A687" t="s">
        <v>15</v>
      </c>
      <c r="B687" t="s">
        <v>71</v>
      </c>
      <c r="C687" t="s">
        <v>74</v>
      </c>
      <c r="D687">
        <v>68.510000000000005</v>
      </c>
      <c r="E687">
        <v>69</v>
      </c>
      <c r="F687" t="s">
        <v>5</v>
      </c>
      <c r="G687" s="4">
        <v>9.7888000000000002</v>
      </c>
      <c r="H687" s="4">
        <v>5.7888000000000002</v>
      </c>
      <c r="I687" t="s">
        <v>44</v>
      </c>
      <c r="J687">
        <v>2</v>
      </c>
      <c r="K687" t="s">
        <v>28</v>
      </c>
    </row>
    <row r="688" spans="1:11" hidden="1" x14ac:dyDescent="0.25">
      <c r="A688" t="s">
        <v>15</v>
      </c>
      <c r="B688" t="s">
        <v>71</v>
      </c>
      <c r="C688" t="s">
        <v>74</v>
      </c>
      <c r="D688">
        <v>69.010000000000005</v>
      </c>
      <c r="E688">
        <v>69.5</v>
      </c>
      <c r="F688" t="s">
        <v>5</v>
      </c>
      <c r="G688" s="4">
        <v>9.8228000000000009</v>
      </c>
      <c r="H688" s="4">
        <v>4.8228</v>
      </c>
      <c r="I688" t="s">
        <v>44</v>
      </c>
      <c r="J688">
        <v>2</v>
      </c>
      <c r="K688" t="s">
        <v>28</v>
      </c>
    </row>
    <row r="689" spans="1:11" hidden="1" x14ac:dyDescent="0.25">
      <c r="A689" t="s">
        <v>15</v>
      </c>
      <c r="B689" t="s">
        <v>71</v>
      </c>
      <c r="C689" t="s">
        <v>74</v>
      </c>
      <c r="D689">
        <v>69.510000000000005</v>
      </c>
      <c r="E689">
        <v>70</v>
      </c>
      <c r="F689" t="s">
        <v>5</v>
      </c>
      <c r="G689" s="4">
        <v>9.8567999999999998</v>
      </c>
      <c r="H689" s="4">
        <v>2.8567999999999998</v>
      </c>
      <c r="I689" t="s">
        <v>44</v>
      </c>
      <c r="J689">
        <v>2</v>
      </c>
      <c r="K689" t="s">
        <v>28</v>
      </c>
    </row>
    <row r="690" spans="1:11" hidden="1" x14ac:dyDescent="0.25">
      <c r="A690" t="s">
        <v>15</v>
      </c>
      <c r="B690" t="s">
        <v>71</v>
      </c>
      <c r="C690" t="s">
        <v>74</v>
      </c>
      <c r="D690">
        <v>70.010000000000005</v>
      </c>
      <c r="E690">
        <v>70.5</v>
      </c>
      <c r="F690" t="s">
        <v>5</v>
      </c>
      <c r="G690" s="4">
        <v>9.8908000000000005</v>
      </c>
      <c r="H690" s="4">
        <v>2.8908000000000005</v>
      </c>
      <c r="I690" t="s">
        <v>44</v>
      </c>
      <c r="J690">
        <v>2</v>
      </c>
      <c r="K690" t="s">
        <v>28</v>
      </c>
    </row>
    <row r="691" spans="1:11" hidden="1" x14ac:dyDescent="0.25">
      <c r="A691" t="s">
        <v>15</v>
      </c>
      <c r="B691" t="s">
        <v>71</v>
      </c>
      <c r="C691" t="s">
        <v>74</v>
      </c>
      <c r="D691">
        <v>70.510000000000005</v>
      </c>
      <c r="E691">
        <v>71</v>
      </c>
      <c r="F691" t="s">
        <v>5</v>
      </c>
      <c r="G691" s="4">
        <v>9.9248000000000012</v>
      </c>
      <c r="H691" s="4">
        <v>4.9248000000000003</v>
      </c>
      <c r="I691" t="s">
        <v>44</v>
      </c>
      <c r="J691">
        <v>2</v>
      </c>
      <c r="K691" t="s">
        <v>28</v>
      </c>
    </row>
    <row r="692" spans="1:11" hidden="1" x14ac:dyDescent="0.25">
      <c r="A692" t="s">
        <v>15</v>
      </c>
      <c r="B692" t="s">
        <v>71</v>
      </c>
      <c r="C692" t="s">
        <v>74</v>
      </c>
      <c r="D692">
        <v>71.010000000000005</v>
      </c>
      <c r="E692">
        <v>71.5</v>
      </c>
      <c r="F692" t="s">
        <v>5</v>
      </c>
      <c r="G692" s="4">
        <v>9.9588000000000001</v>
      </c>
      <c r="H692" s="4">
        <v>6.9588000000000001</v>
      </c>
      <c r="I692" t="s">
        <v>44</v>
      </c>
      <c r="J692">
        <v>2</v>
      </c>
      <c r="K692" t="s">
        <v>28</v>
      </c>
    </row>
    <row r="693" spans="1:11" hidden="1" x14ac:dyDescent="0.25">
      <c r="A693" t="s">
        <v>15</v>
      </c>
      <c r="B693" t="s">
        <v>71</v>
      </c>
      <c r="C693" t="s">
        <v>74</v>
      </c>
      <c r="D693">
        <v>71.510000000000005</v>
      </c>
      <c r="E693">
        <v>72</v>
      </c>
      <c r="F693" t="s">
        <v>5</v>
      </c>
      <c r="G693" s="4">
        <v>9.992799999999999</v>
      </c>
      <c r="H693" s="4">
        <v>6.9927999999999999</v>
      </c>
      <c r="I693" t="s">
        <v>44</v>
      </c>
      <c r="J693">
        <v>2</v>
      </c>
      <c r="K693" t="s">
        <v>28</v>
      </c>
    </row>
    <row r="694" spans="1:11" hidden="1" x14ac:dyDescent="0.25">
      <c r="A694" t="s">
        <v>15</v>
      </c>
      <c r="B694" t="s">
        <v>71</v>
      </c>
      <c r="C694" t="s">
        <v>74</v>
      </c>
      <c r="D694">
        <v>72.010000000000005</v>
      </c>
      <c r="E694">
        <v>72.5</v>
      </c>
      <c r="F694" t="s">
        <v>5</v>
      </c>
      <c r="G694" s="4">
        <v>11.0268</v>
      </c>
      <c r="H694" s="4">
        <v>4.0267999999999997</v>
      </c>
      <c r="I694" t="s">
        <v>44</v>
      </c>
      <c r="J694">
        <v>2</v>
      </c>
      <c r="K694" t="s">
        <v>28</v>
      </c>
    </row>
    <row r="695" spans="1:11" hidden="1" x14ac:dyDescent="0.25">
      <c r="A695" t="s">
        <v>15</v>
      </c>
      <c r="B695" t="s">
        <v>71</v>
      </c>
      <c r="C695" t="s">
        <v>74</v>
      </c>
      <c r="D695">
        <v>72.510000000000005</v>
      </c>
      <c r="E695">
        <v>73</v>
      </c>
      <c r="F695" t="s">
        <v>5</v>
      </c>
      <c r="G695" s="4">
        <v>11.0608</v>
      </c>
      <c r="H695" s="4">
        <v>4.0608000000000004</v>
      </c>
      <c r="I695" t="s">
        <v>44</v>
      </c>
      <c r="J695">
        <v>2</v>
      </c>
      <c r="K695" t="s">
        <v>28</v>
      </c>
    </row>
    <row r="696" spans="1:11" hidden="1" x14ac:dyDescent="0.25">
      <c r="A696" t="s">
        <v>15</v>
      </c>
      <c r="B696" t="s">
        <v>71</v>
      </c>
      <c r="C696" t="s">
        <v>74</v>
      </c>
      <c r="D696">
        <v>73.010000000000005</v>
      </c>
      <c r="E696">
        <v>73.5</v>
      </c>
      <c r="F696" t="s">
        <v>5</v>
      </c>
      <c r="G696" s="4">
        <v>11.094799999999999</v>
      </c>
      <c r="H696" s="4">
        <v>5.0948000000000002</v>
      </c>
      <c r="I696" t="s">
        <v>44</v>
      </c>
      <c r="J696">
        <v>2</v>
      </c>
      <c r="K696" t="s">
        <v>28</v>
      </c>
    </row>
    <row r="697" spans="1:11" hidden="1" x14ac:dyDescent="0.25">
      <c r="A697" t="s">
        <v>15</v>
      </c>
      <c r="B697" t="s">
        <v>71</v>
      </c>
      <c r="C697" t="s">
        <v>74</v>
      </c>
      <c r="D697">
        <v>73.510000000000005</v>
      </c>
      <c r="E697">
        <v>74</v>
      </c>
      <c r="F697" t="s">
        <v>5</v>
      </c>
      <c r="G697" s="4">
        <v>11.1288</v>
      </c>
      <c r="H697" s="4">
        <v>7.1288</v>
      </c>
      <c r="I697" t="s">
        <v>44</v>
      </c>
      <c r="J697">
        <v>2</v>
      </c>
      <c r="K697" t="s">
        <v>28</v>
      </c>
    </row>
    <row r="698" spans="1:11" hidden="1" x14ac:dyDescent="0.25">
      <c r="A698" t="s">
        <v>15</v>
      </c>
      <c r="B698" t="s">
        <v>71</v>
      </c>
      <c r="C698" t="s">
        <v>74</v>
      </c>
      <c r="D698">
        <v>74.010000000000005</v>
      </c>
      <c r="E698">
        <v>74.5</v>
      </c>
      <c r="F698" t="s">
        <v>5</v>
      </c>
      <c r="G698" s="4">
        <v>11.162800000000001</v>
      </c>
      <c r="H698" s="4">
        <v>6.1627999999999998</v>
      </c>
      <c r="I698" t="s">
        <v>44</v>
      </c>
      <c r="J698">
        <v>2</v>
      </c>
      <c r="K698" t="s">
        <v>28</v>
      </c>
    </row>
    <row r="699" spans="1:11" hidden="1" x14ac:dyDescent="0.25">
      <c r="A699" t="s">
        <v>15</v>
      </c>
      <c r="B699" t="s">
        <v>71</v>
      </c>
      <c r="C699" t="s">
        <v>74</v>
      </c>
      <c r="D699">
        <v>74.510000000000005</v>
      </c>
      <c r="E699">
        <v>75</v>
      </c>
      <c r="F699" t="s">
        <v>5</v>
      </c>
      <c r="G699" s="4">
        <v>11.1968</v>
      </c>
      <c r="H699" s="4">
        <v>5.1968000000000005</v>
      </c>
      <c r="I699" t="s">
        <v>44</v>
      </c>
      <c r="J699">
        <v>2</v>
      </c>
      <c r="K699" t="s">
        <v>28</v>
      </c>
    </row>
    <row r="700" spans="1:11" hidden="1" x14ac:dyDescent="0.25">
      <c r="A700" t="s">
        <v>15</v>
      </c>
      <c r="B700" t="s">
        <v>71</v>
      </c>
      <c r="C700" t="s">
        <v>74</v>
      </c>
      <c r="D700">
        <v>75.010000000000005</v>
      </c>
      <c r="E700">
        <v>99999.99</v>
      </c>
      <c r="F700" t="s">
        <v>5</v>
      </c>
      <c r="G700" s="4">
        <v>11.2216</v>
      </c>
      <c r="H700" s="4">
        <v>9.6000000000000002E-2</v>
      </c>
      <c r="I700" t="s">
        <v>44</v>
      </c>
      <c r="J700">
        <v>2</v>
      </c>
      <c r="K700" t="s">
        <v>28</v>
      </c>
    </row>
    <row r="701" spans="1:11" hidden="1" x14ac:dyDescent="0.25">
      <c r="A701" t="s">
        <v>15</v>
      </c>
      <c r="B701" t="s">
        <v>71</v>
      </c>
      <c r="C701" t="s">
        <v>74</v>
      </c>
      <c r="D701">
        <v>0</v>
      </c>
      <c r="E701">
        <v>0.5</v>
      </c>
      <c r="F701" t="s">
        <v>4</v>
      </c>
      <c r="G701" s="4">
        <v>1.4356</v>
      </c>
      <c r="H701" s="4">
        <v>0.43560000000000004</v>
      </c>
      <c r="I701" t="s">
        <v>44</v>
      </c>
      <c r="J701">
        <v>2</v>
      </c>
      <c r="K701" t="s">
        <v>28</v>
      </c>
    </row>
    <row r="702" spans="1:11" hidden="1" x14ac:dyDescent="0.25">
      <c r="A702" t="s">
        <v>15</v>
      </c>
      <c r="B702" t="s">
        <v>71</v>
      </c>
      <c r="C702" t="s">
        <v>74</v>
      </c>
      <c r="D702">
        <v>0.51</v>
      </c>
      <c r="E702">
        <v>1</v>
      </c>
      <c r="F702" t="s">
        <v>4</v>
      </c>
      <c r="G702" s="4">
        <v>1.4767999999999999</v>
      </c>
      <c r="H702" s="4">
        <v>0.4768</v>
      </c>
      <c r="I702" t="s">
        <v>44</v>
      </c>
      <c r="J702">
        <v>2</v>
      </c>
      <c r="K702" t="s">
        <v>28</v>
      </c>
    </row>
    <row r="703" spans="1:11" hidden="1" x14ac:dyDescent="0.25">
      <c r="A703" t="s">
        <v>15</v>
      </c>
      <c r="B703" t="s">
        <v>71</v>
      </c>
      <c r="C703" t="s">
        <v>74</v>
      </c>
      <c r="D703">
        <v>1.01</v>
      </c>
      <c r="E703">
        <v>1.5</v>
      </c>
      <c r="F703" t="s">
        <v>4</v>
      </c>
      <c r="G703" s="4">
        <v>1.5147999999999999</v>
      </c>
      <c r="H703" s="4">
        <v>0.51479999999999992</v>
      </c>
      <c r="I703" t="s">
        <v>44</v>
      </c>
      <c r="J703">
        <v>2</v>
      </c>
      <c r="K703" t="s">
        <v>28</v>
      </c>
    </row>
    <row r="704" spans="1:11" hidden="1" x14ac:dyDescent="0.25">
      <c r="A704" t="s">
        <v>15</v>
      </c>
      <c r="B704" t="s">
        <v>71</v>
      </c>
      <c r="C704" t="s">
        <v>74</v>
      </c>
      <c r="D704">
        <v>1.51</v>
      </c>
      <c r="E704">
        <v>2</v>
      </c>
      <c r="F704" t="s">
        <v>4</v>
      </c>
      <c r="G704" s="4">
        <v>1.5516000000000001</v>
      </c>
      <c r="H704" s="4">
        <v>0.55159999999999998</v>
      </c>
      <c r="I704" t="s">
        <v>44</v>
      </c>
      <c r="J704">
        <v>2</v>
      </c>
      <c r="K704" t="s">
        <v>28</v>
      </c>
    </row>
    <row r="705" spans="1:11" hidden="1" x14ac:dyDescent="0.25">
      <c r="A705" t="s">
        <v>15</v>
      </c>
      <c r="B705" t="s">
        <v>71</v>
      </c>
      <c r="C705" t="s">
        <v>74</v>
      </c>
      <c r="D705">
        <v>2.0099999999999998</v>
      </c>
      <c r="E705">
        <v>2.5</v>
      </c>
      <c r="F705" t="s">
        <v>4</v>
      </c>
      <c r="G705" s="4">
        <v>1.5859999999999999</v>
      </c>
      <c r="H705" s="4">
        <v>0.58599999999999997</v>
      </c>
      <c r="I705" t="s">
        <v>44</v>
      </c>
      <c r="J705">
        <v>2</v>
      </c>
      <c r="K705" t="s">
        <v>28</v>
      </c>
    </row>
    <row r="706" spans="1:11" hidden="1" x14ac:dyDescent="0.25">
      <c r="A706" t="s">
        <v>15</v>
      </c>
      <c r="B706" t="s">
        <v>71</v>
      </c>
      <c r="C706" t="s">
        <v>74</v>
      </c>
      <c r="D706">
        <v>2.5099999999999998</v>
      </c>
      <c r="E706">
        <v>3</v>
      </c>
      <c r="F706" t="s">
        <v>4</v>
      </c>
      <c r="G706" s="4">
        <v>1.6204000000000001</v>
      </c>
      <c r="H706" s="4">
        <v>0.62039999999999995</v>
      </c>
      <c r="I706" t="s">
        <v>44</v>
      </c>
      <c r="J706">
        <v>2</v>
      </c>
      <c r="K706" t="s">
        <v>28</v>
      </c>
    </row>
    <row r="707" spans="1:11" hidden="1" x14ac:dyDescent="0.25">
      <c r="A707" t="s">
        <v>15</v>
      </c>
      <c r="B707" t="s">
        <v>71</v>
      </c>
      <c r="C707" t="s">
        <v>74</v>
      </c>
      <c r="D707">
        <v>3.01</v>
      </c>
      <c r="E707">
        <v>3.5</v>
      </c>
      <c r="F707" t="s">
        <v>4</v>
      </c>
      <c r="G707" s="4">
        <v>1.6539999999999999</v>
      </c>
      <c r="H707" s="4">
        <v>0.65400000000000003</v>
      </c>
      <c r="I707" t="s">
        <v>44</v>
      </c>
      <c r="J707">
        <v>2</v>
      </c>
      <c r="K707" t="s">
        <v>28</v>
      </c>
    </row>
    <row r="708" spans="1:11" hidden="1" x14ac:dyDescent="0.25">
      <c r="A708" t="s">
        <v>15</v>
      </c>
      <c r="B708" t="s">
        <v>71</v>
      </c>
      <c r="C708" t="s">
        <v>74</v>
      </c>
      <c r="D708">
        <v>3.51</v>
      </c>
      <c r="E708">
        <v>4</v>
      </c>
      <c r="F708" t="s">
        <v>4</v>
      </c>
      <c r="G708" s="4">
        <v>1.6884000000000001</v>
      </c>
      <c r="H708" s="4">
        <v>0.68840000000000001</v>
      </c>
      <c r="I708" t="s">
        <v>44</v>
      </c>
      <c r="J708">
        <v>2</v>
      </c>
      <c r="K708" t="s">
        <v>28</v>
      </c>
    </row>
    <row r="709" spans="1:11" hidden="1" x14ac:dyDescent="0.25">
      <c r="A709" t="s">
        <v>15</v>
      </c>
      <c r="B709" t="s">
        <v>71</v>
      </c>
      <c r="C709" t="s">
        <v>74</v>
      </c>
      <c r="D709">
        <v>4.01</v>
      </c>
      <c r="E709">
        <v>4.5</v>
      </c>
      <c r="F709" t="s">
        <v>4</v>
      </c>
      <c r="G709" s="4">
        <v>1.7227999999999999</v>
      </c>
      <c r="H709" s="4">
        <v>0.7228</v>
      </c>
      <c r="I709" t="s">
        <v>44</v>
      </c>
      <c r="J709">
        <v>2</v>
      </c>
      <c r="K709" t="s">
        <v>28</v>
      </c>
    </row>
    <row r="710" spans="1:11" hidden="1" x14ac:dyDescent="0.25">
      <c r="A710" t="s">
        <v>15</v>
      </c>
      <c r="B710" t="s">
        <v>71</v>
      </c>
      <c r="C710" t="s">
        <v>74</v>
      </c>
      <c r="D710">
        <v>4.51</v>
      </c>
      <c r="E710">
        <v>5</v>
      </c>
      <c r="F710" t="s">
        <v>4</v>
      </c>
      <c r="G710" s="4">
        <v>1.7567999999999999</v>
      </c>
      <c r="H710" s="4">
        <v>0.75679999999999992</v>
      </c>
      <c r="I710" t="s">
        <v>44</v>
      </c>
      <c r="J710">
        <v>2</v>
      </c>
      <c r="K710" t="s">
        <v>28</v>
      </c>
    </row>
    <row r="711" spans="1:11" hidden="1" x14ac:dyDescent="0.25">
      <c r="A711" t="s">
        <v>15</v>
      </c>
      <c r="B711" t="s">
        <v>71</v>
      </c>
      <c r="C711" t="s">
        <v>74</v>
      </c>
      <c r="D711">
        <v>5.01</v>
      </c>
      <c r="E711">
        <v>5.5</v>
      </c>
      <c r="F711" t="s">
        <v>4</v>
      </c>
      <c r="G711" s="4">
        <v>1.7871999999999999</v>
      </c>
      <c r="H711" s="4">
        <v>0.78720000000000001</v>
      </c>
      <c r="I711" t="s">
        <v>44</v>
      </c>
      <c r="J711">
        <v>2</v>
      </c>
      <c r="K711" t="s">
        <v>28</v>
      </c>
    </row>
    <row r="712" spans="1:11" hidden="1" x14ac:dyDescent="0.25">
      <c r="A712" t="s">
        <v>15</v>
      </c>
      <c r="B712" t="s">
        <v>71</v>
      </c>
      <c r="C712" t="s">
        <v>74</v>
      </c>
      <c r="D712">
        <v>5.51</v>
      </c>
      <c r="E712">
        <v>6</v>
      </c>
      <c r="F712" t="s">
        <v>4</v>
      </c>
      <c r="G712" s="4">
        <v>1.8176000000000001</v>
      </c>
      <c r="H712" s="4">
        <v>0.8176000000000001</v>
      </c>
      <c r="I712" t="s">
        <v>44</v>
      </c>
      <c r="J712">
        <v>2</v>
      </c>
      <c r="K712" t="s">
        <v>28</v>
      </c>
    </row>
    <row r="713" spans="1:11" hidden="1" x14ac:dyDescent="0.25">
      <c r="A713" t="s">
        <v>15</v>
      </c>
      <c r="B713" t="s">
        <v>71</v>
      </c>
      <c r="C713" t="s">
        <v>74</v>
      </c>
      <c r="D713">
        <v>6.01</v>
      </c>
      <c r="E713">
        <v>6.5</v>
      </c>
      <c r="F713" t="s">
        <v>4</v>
      </c>
      <c r="G713" s="4">
        <v>1.8479999999999999</v>
      </c>
      <c r="H713" s="4">
        <v>0.84799999999999998</v>
      </c>
      <c r="I713" t="s">
        <v>44</v>
      </c>
      <c r="J713">
        <v>2</v>
      </c>
      <c r="K713" t="s">
        <v>28</v>
      </c>
    </row>
    <row r="714" spans="1:11" hidden="1" x14ac:dyDescent="0.25">
      <c r="A714" t="s">
        <v>15</v>
      </c>
      <c r="B714" t="s">
        <v>71</v>
      </c>
      <c r="C714" t="s">
        <v>74</v>
      </c>
      <c r="D714">
        <v>6.51</v>
      </c>
      <c r="E714">
        <v>7</v>
      </c>
      <c r="F714" t="s">
        <v>4</v>
      </c>
      <c r="G714" s="4">
        <v>1.8784000000000001</v>
      </c>
      <c r="H714" s="4">
        <v>0.87840000000000007</v>
      </c>
      <c r="I714" t="s">
        <v>44</v>
      </c>
      <c r="J714">
        <v>2</v>
      </c>
      <c r="K714" t="s">
        <v>28</v>
      </c>
    </row>
    <row r="715" spans="1:11" hidden="1" x14ac:dyDescent="0.25">
      <c r="A715" t="s">
        <v>15</v>
      </c>
      <c r="B715" t="s">
        <v>71</v>
      </c>
      <c r="C715" t="s">
        <v>74</v>
      </c>
      <c r="D715">
        <v>7.01</v>
      </c>
      <c r="E715">
        <v>7.5</v>
      </c>
      <c r="F715" t="s">
        <v>4</v>
      </c>
      <c r="G715" s="4">
        <v>1.9087999999999998</v>
      </c>
      <c r="H715" s="4">
        <v>0.90879999999999994</v>
      </c>
      <c r="I715" t="s">
        <v>44</v>
      </c>
      <c r="J715">
        <v>2</v>
      </c>
      <c r="K715" t="s">
        <v>28</v>
      </c>
    </row>
    <row r="716" spans="1:11" hidden="1" x14ac:dyDescent="0.25">
      <c r="A716" t="s">
        <v>15</v>
      </c>
      <c r="B716" t="s">
        <v>71</v>
      </c>
      <c r="C716" t="s">
        <v>74</v>
      </c>
      <c r="D716">
        <v>7.51</v>
      </c>
      <c r="E716">
        <v>8</v>
      </c>
      <c r="F716" t="s">
        <v>4</v>
      </c>
      <c r="G716" s="4">
        <v>1.9392</v>
      </c>
      <c r="H716" s="4">
        <v>0.93920000000000003</v>
      </c>
      <c r="I716" t="s">
        <v>44</v>
      </c>
      <c r="J716">
        <v>2</v>
      </c>
      <c r="K716" t="s">
        <v>28</v>
      </c>
    </row>
    <row r="717" spans="1:11" hidden="1" x14ac:dyDescent="0.25">
      <c r="A717" t="s">
        <v>15</v>
      </c>
      <c r="B717" t="s">
        <v>71</v>
      </c>
      <c r="C717" t="s">
        <v>74</v>
      </c>
      <c r="D717">
        <v>8.01</v>
      </c>
      <c r="E717">
        <v>8.5</v>
      </c>
      <c r="F717" t="s">
        <v>4</v>
      </c>
      <c r="G717" s="4">
        <v>1.9695999999999998</v>
      </c>
      <c r="H717" s="4">
        <v>0.96959999999999991</v>
      </c>
      <c r="I717" t="s">
        <v>44</v>
      </c>
      <c r="J717">
        <v>2</v>
      </c>
      <c r="K717" t="s">
        <v>28</v>
      </c>
    </row>
    <row r="718" spans="1:11" hidden="1" x14ac:dyDescent="0.25">
      <c r="A718" t="s">
        <v>15</v>
      </c>
      <c r="B718" t="s">
        <v>71</v>
      </c>
      <c r="C718" t="s">
        <v>74</v>
      </c>
      <c r="D718">
        <v>8.51</v>
      </c>
      <c r="E718">
        <v>9</v>
      </c>
      <c r="F718" t="s">
        <v>4</v>
      </c>
      <c r="G718" s="4">
        <v>2</v>
      </c>
      <c r="H718" s="4">
        <v>1</v>
      </c>
      <c r="I718" t="s">
        <v>44</v>
      </c>
      <c r="J718">
        <v>2</v>
      </c>
      <c r="K718" t="s">
        <v>28</v>
      </c>
    </row>
    <row r="719" spans="1:11" hidden="1" x14ac:dyDescent="0.25">
      <c r="A719" t="s">
        <v>15</v>
      </c>
      <c r="B719" t="s">
        <v>71</v>
      </c>
      <c r="C719" t="s">
        <v>74</v>
      </c>
      <c r="D719">
        <v>9.01</v>
      </c>
      <c r="E719">
        <v>9.5</v>
      </c>
      <c r="F719" t="s">
        <v>4</v>
      </c>
      <c r="G719" s="4">
        <v>3.0304000000000002</v>
      </c>
      <c r="H719" s="4">
        <v>1.0304</v>
      </c>
      <c r="I719" t="s">
        <v>44</v>
      </c>
      <c r="J719">
        <v>2</v>
      </c>
      <c r="K719" t="s">
        <v>28</v>
      </c>
    </row>
    <row r="720" spans="1:11" hidden="1" x14ac:dyDescent="0.25">
      <c r="A720" t="s">
        <v>15</v>
      </c>
      <c r="B720" t="s">
        <v>71</v>
      </c>
      <c r="C720" t="s">
        <v>74</v>
      </c>
      <c r="D720">
        <v>9.51</v>
      </c>
      <c r="E720">
        <v>10</v>
      </c>
      <c r="F720" t="s">
        <v>4</v>
      </c>
      <c r="G720" s="4">
        <v>3.0608</v>
      </c>
      <c r="H720" s="4">
        <v>1.0608</v>
      </c>
      <c r="I720" t="s">
        <v>44</v>
      </c>
      <c r="J720">
        <v>2</v>
      </c>
      <c r="K720" t="s">
        <v>28</v>
      </c>
    </row>
    <row r="721" spans="1:11" hidden="1" x14ac:dyDescent="0.25">
      <c r="A721" t="s">
        <v>15</v>
      </c>
      <c r="B721" t="s">
        <v>71</v>
      </c>
      <c r="C721" t="s">
        <v>74</v>
      </c>
      <c r="D721">
        <v>10.01</v>
      </c>
      <c r="E721">
        <v>10.5</v>
      </c>
      <c r="F721" t="s">
        <v>4</v>
      </c>
      <c r="G721" s="4">
        <v>3.0903999999999998</v>
      </c>
      <c r="H721" s="4">
        <v>1.0903999999999998</v>
      </c>
      <c r="I721" t="s">
        <v>44</v>
      </c>
      <c r="J721">
        <v>2</v>
      </c>
      <c r="K721" t="s">
        <v>28</v>
      </c>
    </row>
    <row r="722" spans="1:11" hidden="1" x14ac:dyDescent="0.25">
      <c r="A722" t="s">
        <v>15</v>
      </c>
      <c r="B722" t="s">
        <v>71</v>
      </c>
      <c r="C722" t="s">
        <v>74</v>
      </c>
      <c r="D722">
        <v>10.51</v>
      </c>
      <c r="E722">
        <v>11</v>
      </c>
      <c r="F722" t="s">
        <v>4</v>
      </c>
      <c r="G722" s="4">
        <v>3.12</v>
      </c>
      <c r="H722" s="4">
        <v>1.1200000000000001</v>
      </c>
      <c r="I722" t="s">
        <v>44</v>
      </c>
      <c r="J722">
        <v>2</v>
      </c>
      <c r="K722" t="s">
        <v>28</v>
      </c>
    </row>
    <row r="723" spans="1:11" hidden="1" x14ac:dyDescent="0.25">
      <c r="A723" t="s">
        <v>15</v>
      </c>
      <c r="B723" t="s">
        <v>71</v>
      </c>
      <c r="C723" t="s">
        <v>74</v>
      </c>
      <c r="D723">
        <v>11.01</v>
      </c>
      <c r="E723">
        <v>11.5</v>
      </c>
      <c r="F723" t="s">
        <v>4</v>
      </c>
      <c r="G723" s="4">
        <v>3.1496</v>
      </c>
      <c r="H723" s="4">
        <v>1.1496</v>
      </c>
      <c r="I723" t="s">
        <v>44</v>
      </c>
      <c r="J723">
        <v>2</v>
      </c>
      <c r="K723" t="s">
        <v>28</v>
      </c>
    </row>
    <row r="724" spans="1:11" hidden="1" x14ac:dyDescent="0.25">
      <c r="A724" t="s">
        <v>15</v>
      </c>
      <c r="B724" t="s">
        <v>71</v>
      </c>
      <c r="C724" t="s">
        <v>74</v>
      </c>
      <c r="D724">
        <v>11.51</v>
      </c>
      <c r="E724">
        <v>12</v>
      </c>
      <c r="F724" t="s">
        <v>4</v>
      </c>
      <c r="G724" s="4">
        <v>3.1791999999999998</v>
      </c>
      <c r="H724" s="4">
        <v>1.1792</v>
      </c>
      <c r="I724" t="s">
        <v>44</v>
      </c>
      <c r="J724">
        <v>2</v>
      </c>
      <c r="K724" t="s">
        <v>28</v>
      </c>
    </row>
    <row r="725" spans="1:11" hidden="1" x14ac:dyDescent="0.25">
      <c r="A725" t="s">
        <v>15</v>
      </c>
      <c r="B725" t="s">
        <v>71</v>
      </c>
      <c r="C725" t="s">
        <v>74</v>
      </c>
      <c r="D725">
        <v>12.01</v>
      </c>
      <c r="E725">
        <v>12.5</v>
      </c>
      <c r="F725" t="s">
        <v>4</v>
      </c>
      <c r="G725" s="4">
        <v>3.2088000000000001</v>
      </c>
      <c r="H725" s="4">
        <v>1.2087999999999999</v>
      </c>
      <c r="I725" t="s">
        <v>44</v>
      </c>
      <c r="J725">
        <v>2</v>
      </c>
      <c r="K725" t="s">
        <v>28</v>
      </c>
    </row>
    <row r="726" spans="1:11" hidden="1" x14ac:dyDescent="0.25">
      <c r="A726" t="s">
        <v>15</v>
      </c>
      <c r="B726" t="s">
        <v>71</v>
      </c>
      <c r="C726" t="s">
        <v>74</v>
      </c>
      <c r="D726">
        <v>12.51</v>
      </c>
      <c r="E726">
        <v>13</v>
      </c>
      <c r="F726" t="s">
        <v>4</v>
      </c>
      <c r="G726" s="4">
        <v>3.2383999999999999</v>
      </c>
      <c r="H726" s="4">
        <v>1.2383999999999999</v>
      </c>
      <c r="I726" t="s">
        <v>44</v>
      </c>
      <c r="J726">
        <v>2</v>
      </c>
      <c r="K726" t="s">
        <v>28</v>
      </c>
    </row>
    <row r="727" spans="1:11" hidden="1" x14ac:dyDescent="0.25">
      <c r="A727" t="s">
        <v>15</v>
      </c>
      <c r="B727" t="s">
        <v>71</v>
      </c>
      <c r="C727" t="s">
        <v>74</v>
      </c>
      <c r="D727">
        <v>13.01</v>
      </c>
      <c r="E727">
        <v>13.5</v>
      </c>
      <c r="F727" t="s">
        <v>4</v>
      </c>
      <c r="G727" s="4">
        <v>3.2679999999999998</v>
      </c>
      <c r="H727" s="4">
        <v>1.268</v>
      </c>
      <c r="I727" t="s">
        <v>44</v>
      </c>
      <c r="J727">
        <v>2</v>
      </c>
      <c r="K727" t="s">
        <v>28</v>
      </c>
    </row>
    <row r="728" spans="1:11" hidden="1" x14ac:dyDescent="0.25">
      <c r="A728" t="s">
        <v>15</v>
      </c>
      <c r="B728" t="s">
        <v>71</v>
      </c>
      <c r="C728" t="s">
        <v>74</v>
      </c>
      <c r="D728">
        <v>13.51</v>
      </c>
      <c r="E728">
        <v>14</v>
      </c>
      <c r="F728" t="s">
        <v>4</v>
      </c>
      <c r="G728" s="4">
        <v>3.2976000000000001</v>
      </c>
      <c r="H728" s="4">
        <v>1.2976000000000001</v>
      </c>
      <c r="I728" t="s">
        <v>44</v>
      </c>
      <c r="J728">
        <v>2</v>
      </c>
      <c r="K728" t="s">
        <v>28</v>
      </c>
    </row>
    <row r="729" spans="1:11" hidden="1" x14ac:dyDescent="0.25">
      <c r="A729" t="s">
        <v>15</v>
      </c>
      <c r="B729" t="s">
        <v>71</v>
      </c>
      <c r="C729" t="s">
        <v>74</v>
      </c>
      <c r="D729">
        <v>14.01</v>
      </c>
      <c r="E729">
        <v>14.5</v>
      </c>
      <c r="F729" t="s">
        <v>4</v>
      </c>
      <c r="G729" s="4">
        <v>3.3271999999999999</v>
      </c>
      <c r="H729" s="4">
        <v>1.3271999999999999</v>
      </c>
      <c r="I729" t="s">
        <v>44</v>
      </c>
      <c r="J729">
        <v>2</v>
      </c>
      <c r="K729" t="s">
        <v>28</v>
      </c>
    </row>
    <row r="730" spans="1:11" hidden="1" x14ac:dyDescent="0.25">
      <c r="A730" t="s">
        <v>15</v>
      </c>
      <c r="B730" t="s">
        <v>71</v>
      </c>
      <c r="C730" t="s">
        <v>74</v>
      </c>
      <c r="D730">
        <v>14.51</v>
      </c>
      <c r="E730">
        <v>15</v>
      </c>
      <c r="F730" t="s">
        <v>4</v>
      </c>
      <c r="G730" s="4">
        <v>3.3567999999999998</v>
      </c>
      <c r="H730" s="4">
        <v>1.3568</v>
      </c>
      <c r="I730" t="s">
        <v>44</v>
      </c>
      <c r="J730">
        <v>2</v>
      </c>
      <c r="K730" t="s">
        <v>28</v>
      </c>
    </row>
    <row r="731" spans="1:11" hidden="1" x14ac:dyDescent="0.25">
      <c r="A731" t="s">
        <v>15</v>
      </c>
      <c r="B731" t="s">
        <v>71</v>
      </c>
      <c r="C731" t="s">
        <v>74</v>
      </c>
      <c r="D731">
        <v>15.01</v>
      </c>
      <c r="E731">
        <v>15.5</v>
      </c>
      <c r="F731" t="s">
        <v>4</v>
      </c>
      <c r="G731" s="4">
        <v>3.3868</v>
      </c>
      <c r="H731" s="4">
        <v>1.3868</v>
      </c>
      <c r="I731" t="s">
        <v>44</v>
      </c>
      <c r="J731">
        <v>2</v>
      </c>
      <c r="K731" t="s">
        <v>28</v>
      </c>
    </row>
    <row r="732" spans="1:11" hidden="1" x14ac:dyDescent="0.25">
      <c r="A732" t="s">
        <v>15</v>
      </c>
      <c r="B732" t="s">
        <v>71</v>
      </c>
      <c r="C732" t="s">
        <v>74</v>
      </c>
      <c r="D732">
        <v>15.51</v>
      </c>
      <c r="E732">
        <v>16</v>
      </c>
      <c r="F732" t="s">
        <v>4</v>
      </c>
      <c r="G732" s="4">
        <v>3.4168000000000003</v>
      </c>
      <c r="H732" s="4">
        <v>1.4168000000000001</v>
      </c>
      <c r="I732" t="s">
        <v>44</v>
      </c>
      <c r="J732">
        <v>2</v>
      </c>
      <c r="K732" t="s">
        <v>28</v>
      </c>
    </row>
    <row r="733" spans="1:11" hidden="1" x14ac:dyDescent="0.25">
      <c r="A733" t="s">
        <v>15</v>
      </c>
      <c r="B733" t="s">
        <v>71</v>
      </c>
      <c r="C733" t="s">
        <v>74</v>
      </c>
      <c r="D733">
        <v>16.010000000000002</v>
      </c>
      <c r="E733">
        <v>16.5</v>
      </c>
      <c r="F733" t="s">
        <v>4</v>
      </c>
      <c r="G733" s="4">
        <v>3.4468000000000001</v>
      </c>
      <c r="H733" s="4">
        <v>1.4468000000000001</v>
      </c>
      <c r="I733" t="s">
        <v>44</v>
      </c>
      <c r="J733">
        <v>2</v>
      </c>
      <c r="K733" t="s">
        <v>28</v>
      </c>
    </row>
    <row r="734" spans="1:11" hidden="1" x14ac:dyDescent="0.25">
      <c r="A734" t="s">
        <v>15</v>
      </c>
      <c r="B734" t="s">
        <v>71</v>
      </c>
      <c r="C734" t="s">
        <v>74</v>
      </c>
      <c r="D734">
        <v>16.510000000000002</v>
      </c>
      <c r="E734">
        <v>17</v>
      </c>
      <c r="F734" t="s">
        <v>4</v>
      </c>
      <c r="G734" s="4">
        <v>3.4767999999999999</v>
      </c>
      <c r="H734" s="4">
        <v>1.4768000000000001</v>
      </c>
      <c r="I734" t="s">
        <v>44</v>
      </c>
      <c r="J734">
        <v>2</v>
      </c>
      <c r="K734" t="s">
        <v>28</v>
      </c>
    </row>
    <row r="735" spans="1:11" hidden="1" x14ac:dyDescent="0.25">
      <c r="A735" t="s">
        <v>15</v>
      </c>
      <c r="B735" t="s">
        <v>71</v>
      </c>
      <c r="C735" t="s">
        <v>74</v>
      </c>
      <c r="D735">
        <v>17.010000000000002</v>
      </c>
      <c r="E735">
        <v>17.5</v>
      </c>
      <c r="F735" t="s">
        <v>4</v>
      </c>
      <c r="G735" s="4">
        <v>3.5068000000000001</v>
      </c>
      <c r="H735" s="4">
        <v>1.5068000000000001</v>
      </c>
      <c r="I735" t="s">
        <v>44</v>
      </c>
      <c r="J735">
        <v>2</v>
      </c>
      <c r="K735" t="s">
        <v>28</v>
      </c>
    </row>
    <row r="736" spans="1:11" hidden="1" x14ac:dyDescent="0.25">
      <c r="A736" t="s">
        <v>15</v>
      </c>
      <c r="B736" t="s">
        <v>71</v>
      </c>
      <c r="C736" t="s">
        <v>74</v>
      </c>
      <c r="D736">
        <v>17.510000000000002</v>
      </c>
      <c r="E736">
        <v>18</v>
      </c>
      <c r="F736" t="s">
        <v>4</v>
      </c>
      <c r="G736" s="4">
        <v>3.5368000000000004</v>
      </c>
      <c r="H736" s="4">
        <v>1.5368000000000002</v>
      </c>
      <c r="I736" t="s">
        <v>44</v>
      </c>
      <c r="J736">
        <v>2</v>
      </c>
      <c r="K736" t="s">
        <v>28</v>
      </c>
    </row>
    <row r="737" spans="1:11" hidden="1" x14ac:dyDescent="0.25">
      <c r="A737" t="s">
        <v>15</v>
      </c>
      <c r="B737" t="s">
        <v>71</v>
      </c>
      <c r="C737" t="s">
        <v>74</v>
      </c>
      <c r="D737">
        <v>18.010000000000002</v>
      </c>
      <c r="E737">
        <v>18.5</v>
      </c>
      <c r="F737" t="s">
        <v>4</v>
      </c>
      <c r="G737" s="4">
        <v>3.5667999999999997</v>
      </c>
      <c r="H737" s="4">
        <v>1.5668</v>
      </c>
      <c r="I737" t="s">
        <v>44</v>
      </c>
      <c r="J737">
        <v>2</v>
      </c>
      <c r="K737" t="s">
        <v>28</v>
      </c>
    </row>
    <row r="738" spans="1:11" hidden="1" x14ac:dyDescent="0.25">
      <c r="A738" t="s">
        <v>15</v>
      </c>
      <c r="B738" t="s">
        <v>71</v>
      </c>
      <c r="C738" t="s">
        <v>74</v>
      </c>
      <c r="D738">
        <v>18.510000000000002</v>
      </c>
      <c r="E738">
        <v>19</v>
      </c>
      <c r="F738" t="s">
        <v>4</v>
      </c>
      <c r="G738" s="4">
        <v>3.5968</v>
      </c>
      <c r="H738" s="4">
        <v>1.5968</v>
      </c>
      <c r="I738" t="s">
        <v>44</v>
      </c>
      <c r="J738">
        <v>2</v>
      </c>
      <c r="K738" t="s">
        <v>28</v>
      </c>
    </row>
    <row r="739" spans="1:11" hidden="1" x14ac:dyDescent="0.25">
      <c r="A739" t="s">
        <v>15</v>
      </c>
      <c r="B739" t="s">
        <v>71</v>
      </c>
      <c r="C739" t="s">
        <v>74</v>
      </c>
      <c r="D739">
        <v>19.010000000000002</v>
      </c>
      <c r="E739">
        <v>19.5</v>
      </c>
      <c r="F739" t="s">
        <v>4</v>
      </c>
      <c r="G739" s="4">
        <v>3.6268000000000002</v>
      </c>
      <c r="H739" s="4">
        <v>1.6268</v>
      </c>
      <c r="I739" t="s">
        <v>44</v>
      </c>
      <c r="J739">
        <v>2</v>
      </c>
      <c r="K739" t="s">
        <v>28</v>
      </c>
    </row>
    <row r="740" spans="1:11" hidden="1" x14ac:dyDescent="0.25">
      <c r="A740" t="s">
        <v>15</v>
      </c>
      <c r="B740" t="s">
        <v>71</v>
      </c>
      <c r="C740" t="s">
        <v>74</v>
      </c>
      <c r="D740">
        <v>19.510000000000002</v>
      </c>
      <c r="E740">
        <v>20</v>
      </c>
      <c r="F740" t="s">
        <v>4</v>
      </c>
      <c r="G740" s="4">
        <v>3.6568000000000001</v>
      </c>
      <c r="H740" s="4">
        <v>1.6568000000000001</v>
      </c>
      <c r="I740" t="s">
        <v>44</v>
      </c>
      <c r="J740">
        <v>2</v>
      </c>
      <c r="K740" t="s">
        <v>28</v>
      </c>
    </row>
    <row r="741" spans="1:11" hidden="1" x14ac:dyDescent="0.25">
      <c r="A741" t="s">
        <v>15</v>
      </c>
      <c r="B741" t="s">
        <v>71</v>
      </c>
      <c r="C741" t="s">
        <v>74</v>
      </c>
      <c r="D741">
        <v>20.010000000000002</v>
      </c>
      <c r="E741">
        <v>20.5</v>
      </c>
      <c r="F741" t="s">
        <v>4</v>
      </c>
      <c r="G741" s="4">
        <v>3.6867999999999999</v>
      </c>
      <c r="H741" s="4">
        <v>1.6868000000000001</v>
      </c>
      <c r="I741" t="s">
        <v>44</v>
      </c>
      <c r="J741">
        <v>2</v>
      </c>
      <c r="K741" t="s">
        <v>28</v>
      </c>
    </row>
    <row r="742" spans="1:11" hidden="1" x14ac:dyDescent="0.25">
      <c r="A742" t="s">
        <v>15</v>
      </c>
      <c r="B742" t="s">
        <v>71</v>
      </c>
      <c r="C742" t="s">
        <v>74</v>
      </c>
      <c r="D742">
        <v>20.51</v>
      </c>
      <c r="E742">
        <v>21</v>
      </c>
      <c r="F742" t="s">
        <v>4</v>
      </c>
      <c r="G742" s="4">
        <v>3.7168000000000001</v>
      </c>
      <c r="H742" s="4">
        <v>1.7168000000000001</v>
      </c>
      <c r="I742" t="s">
        <v>44</v>
      </c>
      <c r="J742">
        <v>2</v>
      </c>
      <c r="K742" t="s">
        <v>28</v>
      </c>
    </row>
    <row r="743" spans="1:11" hidden="1" x14ac:dyDescent="0.25">
      <c r="A743" t="s">
        <v>15</v>
      </c>
      <c r="B743" t="s">
        <v>71</v>
      </c>
      <c r="C743" t="s">
        <v>74</v>
      </c>
      <c r="D743">
        <v>21.01</v>
      </c>
      <c r="E743">
        <v>21.5</v>
      </c>
      <c r="F743" t="s">
        <v>4</v>
      </c>
      <c r="G743" s="4">
        <v>3.7468000000000004</v>
      </c>
      <c r="H743" s="4">
        <v>1.7468000000000001</v>
      </c>
      <c r="I743" t="s">
        <v>44</v>
      </c>
      <c r="J743">
        <v>2</v>
      </c>
      <c r="K743" t="s">
        <v>28</v>
      </c>
    </row>
    <row r="744" spans="1:11" hidden="1" x14ac:dyDescent="0.25">
      <c r="A744" t="s">
        <v>15</v>
      </c>
      <c r="B744" t="s">
        <v>71</v>
      </c>
      <c r="C744" t="s">
        <v>74</v>
      </c>
      <c r="D744">
        <v>21.51</v>
      </c>
      <c r="E744">
        <v>22</v>
      </c>
      <c r="F744" t="s">
        <v>4</v>
      </c>
      <c r="G744" s="4">
        <v>3.7768000000000002</v>
      </c>
      <c r="H744" s="4">
        <v>1.7768000000000002</v>
      </c>
      <c r="I744" t="s">
        <v>44</v>
      </c>
      <c r="J744">
        <v>2</v>
      </c>
      <c r="K744" t="s">
        <v>28</v>
      </c>
    </row>
    <row r="745" spans="1:11" hidden="1" x14ac:dyDescent="0.25">
      <c r="A745" t="s">
        <v>15</v>
      </c>
      <c r="B745" t="s">
        <v>71</v>
      </c>
      <c r="C745" t="s">
        <v>74</v>
      </c>
      <c r="D745">
        <v>22.01</v>
      </c>
      <c r="E745">
        <v>22.5</v>
      </c>
      <c r="F745" t="s">
        <v>4</v>
      </c>
      <c r="G745" s="4">
        <v>3.8068</v>
      </c>
      <c r="H745" s="4">
        <v>1.8068</v>
      </c>
      <c r="I745" t="s">
        <v>44</v>
      </c>
      <c r="J745">
        <v>2</v>
      </c>
      <c r="K745" t="s">
        <v>28</v>
      </c>
    </row>
    <row r="746" spans="1:11" hidden="1" x14ac:dyDescent="0.25">
      <c r="A746" t="s">
        <v>15</v>
      </c>
      <c r="B746" t="s">
        <v>71</v>
      </c>
      <c r="C746" t="s">
        <v>74</v>
      </c>
      <c r="D746">
        <v>22.51</v>
      </c>
      <c r="E746">
        <v>23</v>
      </c>
      <c r="F746" t="s">
        <v>4</v>
      </c>
      <c r="G746" s="4">
        <v>3.8368000000000002</v>
      </c>
      <c r="H746" s="4">
        <v>1.8368</v>
      </c>
      <c r="I746" t="s">
        <v>44</v>
      </c>
      <c r="J746">
        <v>2</v>
      </c>
      <c r="K746" t="s">
        <v>28</v>
      </c>
    </row>
    <row r="747" spans="1:11" hidden="1" x14ac:dyDescent="0.25">
      <c r="A747" t="s">
        <v>15</v>
      </c>
      <c r="B747" t="s">
        <v>71</v>
      </c>
      <c r="C747" t="s">
        <v>74</v>
      </c>
      <c r="D747">
        <v>23.01</v>
      </c>
      <c r="E747">
        <v>23.5</v>
      </c>
      <c r="F747" t="s">
        <v>4</v>
      </c>
      <c r="G747" s="4">
        <v>3.8668</v>
      </c>
      <c r="H747" s="4">
        <v>1.8668</v>
      </c>
      <c r="I747" t="s">
        <v>44</v>
      </c>
      <c r="J747">
        <v>2</v>
      </c>
      <c r="K747" t="s">
        <v>28</v>
      </c>
    </row>
    <row r="748" spans="1:11" hidden="1" x14ac:dyDescent="0.25">
      <c r="A748" t="s">
        <v>15</v>
      </c>
      <c r="B748" t="s">
        <v>71</v>
      </c>
      <c r="C748" t="s">
        <v>74</v>
      </c>
      <c r="D748">
        <v>23.51</v>
      </c>
      <c r="E748">
        <v>24</v>
      </c>
      <c r="F748" t="s">
        <v>4</v>
      </c>
      <c r="G748" s="4">
        <v>3.8967999999999998</v>
      </c>
      <c r="H748" s="4">
        <v>1.8968</v>
      </c>
      <c r="I748" t="s">
        <v>44</v>
      </c>
      <c r="J748">
        <v>2</v>
      </c>
      <c r="K748" t="s">
        <v>28</v>
      </c>
    </row>
    <row r="749" spans="1:11" hidden="1" x14ac:dyDescent="0.25">
      <c r="A749" t="s">
        <v>15</v>
      </c>
      <c r="B749" t="s">
        <v>71</v>
      </c>
      <c r="C749" t="s">
        <v>74</v>
      </c>
      <c r="D749">
        <v>24.01</v>
      </c>
      <c r="E749">
        <v>24.5</v>
      </c>
      <c r="F749" t="s">
        <v>4</v>
      </c>
      <c r="G749" s="4">
        <v>3.9268000000000001</v>
      </c>
      <c r="H749" s="4">
        <v>1.9268000000000001</v>
      </c>
      <c r="I749" t="s">
        <v>44</v>
      </c>
      <c r="J749">
        <v>2</v>
      </c>
      <c r="K749" t="s">
        <v>28</v>
      </c>
    </row>
    <row r="750" spans="1:11" hidden="1" x14ac:dyDescent="0.25">
      <c r="A750" t="s">
        <v>15</v>
      </c>
      <c r="B750" t="s">
        <v>71</v>
      </c>
      <c r="C750" t="s">
        <v>74</v>
      </c>
      <c r="D750">
        <v>24.51</v>
      </c>
      <c r="E750">
        <v>25</v>
      </c>
      <c r="F750" t="s">
        <v>4</v>
      </c>
      <c r="G750" s="4">
        <v>3.9568000000000003</v>
      </c>
      <c r="H750" s="4">
        <v>1.9568000000000001</v>
      </c>
      <c r="I750" t="s">
        <v>44</v>
      </c>
      <c r="J750">
        <v>2</v>
      </c>
      <c r="K750" t="s">
        <v>28</v>
      </c>
    </row>
    <row r="751" spans="1:11" hidden="1" x14ac:dyDescent="0.25">
      <c r="A751" t="s">
        <v>15</v>
      </c>
      <c r="B751" t="s">
        <v>71</v>
      </c>
      <c r="C751" t="s">
        <v>74</v>
      </c>
      <c r="D751">
        <v>25.01</v>
      </c>
      <c r="E751">
        <v>25.5</v>
      </c>
      <c r="F751" t="s">
        <v>4</v>
      </c>
      <c r="G751" s="4">
        <v>3.9868000000000001</v>
      </c>
      <c r="H751" s="4">
        <v>1.9868000000000001</v>
      </c>
      <c r="I751" t="s">
        <v>44</v>
      </c>
      <c r="J751">
        <v>2</v>
      </c>
      <c r="K751" t="s">
        <v>28</v>
      </c>
    </row>
    <row r="752" spans="1:11" hidden="1" x14ac:dyDescent="0.25">
      <c r="A752" t="s">
        <v>15</v>
      </c>
      <c r="B752" t="s">
        <v>71</v>
      </c>
      <c r="C752" t="s">
        <v>74</v>
      </c>
      <c r="D752">
        <v>25.51</v>
      </c>
      <c r="E752">
        <v>26</v>
      </c>
      <c r="F752" t="s">
        <v>4</v>
      </c>
      <c r="G752" s="4">
        <v>5.0167999999999999</v>
      </c>
      <c r="H752" s="4">
        <v>2.0167999999999999</v>
      </c>
      <c r="I752" t="s">
        <v>44</v>
      </c>
      <c r="J752">
        <v>2</v>
      </c>
      <c r="K752" t="s">
        <v>28</v>
      </c>
    </row>
    <row r="753" spans="1:11" hidden="1" x14ac:dyDescent="0.25">
      <c r="A753" t="s">
        <v>15</v>
      </c>
      <c r="B753" t="s">
        <v>71</v>
      </c>
      <c r="C753" t="s">
        <v>74</v>
      </c>
      <c r="D753">
        <v>26.01</v>
      </c>
      <c r="E753">
        <v>26.5</v>
      </c>
      <c r="F753" t="s">
        <v>4</v>
      </c>
      <c r="G753" s="4">
        <v>5.0468000000000002</v>
      </c>
      <c r="H753" s="4">
        <v>1.0468000000000002</v>
      </c>
      <c r="I753" t="s">
        <v>44</v>
      </c>
      <c r="J753">
        <v>2</v>
      </c>
      <c r="K753" t="s">
        <v>28</v>
      </c>
    </row>
    <row r="754" spans="1:11" hidden="1" x14ac:dyDescent="0.25">
      <c r="A754" t="s">
        <v>15</v>
      </c>
      <c r="B754" t="s">
        <v>71</v>
      </c>
      <c r="C754" t="s">
        <v>74</v>
      </c>
      <c r="D754">
        <v>26.51</v>
      </c>
      <c r="E754">
        <v>27</v>
      </c>
      <c r="F754" t="s">
        <v>4</v>
      </c>
      <c r="G754" s="4">
        <v>5.0768000000000004</v>
      </c>
      <c r="H754" s="4">
        <v>1.0768</v>
      </c>
      <c r="I754" t="s">
        <v>44</v>
      </c>
      <c r="J754">
        <v>2</v>
      </c>
      <c r="K754" t="s">
        <v>28</v>
      </c>
    </row>
    <row r="755" spans="1:11" hidden="1" x14ac:dyDescent="0.25">
      <c r="A755" t="s">
        <v>15</v>
      </c>
      <c r="B755" t="s">
        <v>71</v>
      </c>
      <c r="C755" t="s">
        <v>74</v>
      </c>
      <c r="D755">
        <v>27.01</v>
      </c>
      <c r="E755">
        <v>27.5</v>
      </c>
      <c r="F755" t="s">
        <v>4</v>
      </c>
      <c r="G755" s="4">
        <v>5.1067999999999998</v>
      </c>
      <c r="H755" s="4">
        <v>1.1068000000000002</v>
      </c>
      <c r="I755" t="s">
        <v>44</v>
      </c>
      <c r="J755">
        <v>2</v>
      </c>
      <c r="K755" t="s">
        <v>28</v>
      </c>
    </row>
    <row r="756" spans="1:11" hidden="1" x14ac:dyDescent="0.25">
      <c r="A756" t="s">
        <v>15</v>
      </c>
      <c r="B756" t="s">
        <v>71</v>
      </c>
      <c r="C756" t="s">
        <v>74</v>
      </c>
      <c r="D756">
        <v>27.51</v>
      </c>
      <c r="E756">
        <v>28</v>
      </c>
      <c r="F756" t="s">
        <v>4</v>
      </c>
      <c r="G756" s="4">
        <v>5.1368</v>
      </c>
      <c r="H756" s="4">
        <v>3.1368</v>
      </c>
      <c r="I756" t="s">
        <v>44</v>
      </c>
      <c r="J756">
        <v>2</v>
      </c>
      <c r="K756" t="s">
        <v>28</v>
      </c>
    </row>
    <row r="757" spans="1:11" hidden="1" x14ac:dyDescent="0.25">
      <c r="A757" t="s">
        <v>15</v>
      </c>
      <c r="B757" t="s">
        <v>71</v>
      </c>
      <c r="C757" t="s">
        <v>74</v>
      </c>
      <c r="D757">
        <v>28.01</v>
      </c>
      <c r="E757">
        <v>28.5</v>
      </c>
      <c r="F757" t="s">
        <v>4</v>
      </c>
      <c r="G757" s="4">
        <v>5.1668000000000003</v>
      </c>
      <c r="H757" s="4">
        <v>2.1668000000000003</v>
      </c>
      <c r="I757" t="s">
        <v>44</v>
      </c>
      <c r="J757">
        <v>2</v>
      </c>
      <c r="K757" t="s">
        <v>28</v>
      </c>
    </row>
    <row r="758" spans="1:11" hidden="1" x14ac:dyDescent="0.25">
      <c r="A758" t="s">
        <v>15</v>
      </c>
      <c r="B758" t="s">
        <v>71</v>
      </c>
      <c r="C758" t="s">
        <v>74</v>
      </c>
      <c r="D758">
        <v>28.51</v>
      </c>
      <c r="E758">
        <v>29</v>
      </c>
      <c r="F758" t="s">
        <v>4</v>
      </c>
      <c r="G758" s="4">
        <v>5.1967999999999996</v>
      </c>
      <c r="H758" s="4">
        <v>2.1968000000000001</v>
      </c>
      <c r="I758" t="s">
        <v>44</v>
      </c>
      <c r="J758">
        <v>2</v>
      </c>
      <c r="K758" t="s">
        <v>28</v>
      </c>
    </row>
    <row r="759" spans="1:11" hidden="1" x14ac:dyDescent="0.25">
      <c r="A759" t="s">
        <v>15</v>
      </c>
      <c r="B759" t="s">
        <v>71</v>
      </c>
      <c r="C759" t="s">
        <v>74</v>
      </c>
      <c r="D759">
        <v>29.01</v>
      </c>
      <c r="E759">
        <v>29.5</v>
      </c>
      <c r="F759" t="s">
        <v>4</v>
      </c>
      <c r="G759" s="4">
        <v>5.2267999999999999</v>
      </c>
      <c r="H759" s="4">
        <v>1.2267999999999999</v>
      </c>
      <c r="I759" t="s">
        <v>44</v>
      </c>
      <c r="J759">
        <v>2</v>
      </c>
      <c r="K759" t="s">
        <v>28</v>
      </c>
    </row>
    <row r="760" spans="1:11" hidden="1" x14ac:dyDescent="0.25">
      <c r="A760" t="s">
        <v>15</v>
      </c>
      <c r="B760" t="s">
        <v>71</v>
      </c>
      <c r="C760" t="s">
        <v>74</v>
      </c>
      <c r="D760">
        <v>29.51</v>
      </c>
      <c r="E760">
        <v>30</v>
      </c>
      <c r="F760" t="s">
        <v>4</v>
      </c>
      <c r="G760" s="4">
        <v>5.2568000000000001</v>
      </c>
      <c r="H760" s="4">
        <v>1.2568000000000001</v>
      </c>
      <c r="I760" t="s">
        <v>44</v>
      </c>
      <c r="J760">
        <v>2</v>
      </c>
      <c r="K760" t="s">
        <v>28</v>
      </c>
    </row>
    <row r="761" spans="1:11" hidden="1" x14ac:dyDescent="0.25">
      <c r="A761" t="s">
        <v>15</v>
      </c>
      <c r="B761" t="s">
        <v>71</v>
      </c>
      <c r="C761" t="s">
        <v>74</v>
      </c>
      <c r="D761">
        <v>30.01</v>
      </c>
      <c r="E761">
        <v>30.5</v>
      </c>
      <c r="F761" t="s">
        <v>4</v>
      </c>
      <c r="G761" s="4">
        <v>5.2867999999999995</v>
      </c>
      <c r="H761" s="4">
        <v>2.2867999999999999</v>
      </c>
      <c r="I761" t="s">
        <v>44</v>
      </c>
      <c r="J761">
        <v>2</v>
      </c>
      <c r="K761" t="s">
        <v>28</v>
      </c>
    </row>
    <row r="762" spans="1:11" hidden="1" x14ac:dyDescent="0.25">
      <c r="A762" t="s">
        <v>15</v>
      </c>
      <c r="B762" t="s">
        <v>71</v>
      </c>
      <c r="C762" t="s">
        <v>74</v>
      </c>
      <c r="D762">
        <v>30.51</v>
      </c>
      <c r="E762">
        <v>31</v>
      </c>
      <c r="F762" t="s">
        <v>4</v>
      </c>
      <c r="G762" s="4">
        <v>5.3168000000000006</v>
      </c>
      <c r="H762" s="4">
        <v>3.3168000000000002</v>
      </c>
      <c r="I762" t="s">
        <v>44</v>
      </c>
      <c r="J762">
        <v>2</v>
      </c>
      <c r="K762" t="s">
        <v>28</v>
      </c>
    </row>
    <row r="763" spans="1:11" hidden="1" x14ac:dyDescent="0.25">
      <c r="A763" t="s">
        <v>15</v>
      </c>
      <c r="B763" t="s">
        <v>71</v>
      </c>
      <c r="C763" t="s">
        <v>74</v>
      </c>
      <c r="D763">
        <v>31.01</v>
      </c>
      <c r="E763">
        <v>31.5</v>
      </c>
      <c r="F763" t="s">
        <v>4</v>
      </c>
      <c r="G763" s="4">
        <v>5.3468</v>
      </c>
      <c r="H763" s="4">
        <v>3.3468</v>
      </c>
      <c r="I763" t="s">
        <v>44</v>
      </c>
      <c r="J763">
        <v>2</v>
      </c>
      <c r="K763" t="s">
        <v>28</v>
      </c>
    </row>
    <row r="764" spans="1:11" hidden="1" x14ac:dyDescent="0.25">
      <c r="A764" t="s">
        <v>15</v>
      </c>
      <c r="B764" t="s">
        <v>71</v>
      </c>
      <c r="C764" t="s">
        <v>74</v>
      </c>
      <c r="D764">
        <v>31.51</v>
      </c>
      <c r="E764">
        <v>32</v>
      </c>
      <c r="F764" t="s">
        <v>4</v>
      </c>
      <c r="G764" s="4">
        <v>5.3768000000000002</v>
      </c>
      <c r="H764" s="4">
        <v>3.3768000000000002</v>
      </c>
      <c r="I764" t="s">
        <v>44</v>
      </c>
      <c r="J764">
        <v>2</v>
      </c>
      <c r="K764" t="s">
        <v>28</v>
      </c>
    </row>
    <row r="765" spans="1:11" hidden="1" x14ac:dyDescent="0.25">
      <c r="A765" t="s">
        <v>15</v>
      </c>
      <c r="B765" t="s">
        <v>71</v>
      </c>
      <c r="C765" t="s">
        <v>74</v>
      </c>
      <c r="D765">
        <v>32.01</v>
      </c>
      <c r="E765">
        <v>32.5</v>
      </c>
      <c r="F765" t="s">
        <v>4</v>
      </c>
      <c r="G765" s="4">
        <v>5.4068000000000005</v>
      </c>
      <c r="H765" s="4">
        <v>3.4068000000000001</v>
      </c>
      <c r="I765" t="s">
        <v>44</v>
      </c>
      <c r="J765">
        <v>2</v>
      </c>
      <c r="K765" t="s">
        <v>28</v>
      </c>
    </row>
    <row r="766" spans="1:11" hidden="1" x14ac:dyDescent="0.25">
      <c r="A766" t="s">
        <v>15</v>
      </c>
      <c r="B766" t="s">
        <v>71</v>
      </c>
      <c r="C766" t="s">
        <v>74</v>
      </c>
      <c r="D766">
        <v>32.51</v>
      </c>
      <c r="E766">
        <v>33</v>
      </c>
      <c r="F766" t="s">
        <v>4</v>
      </c>
      <c r="G766" s="4">
        <v>5.4367999999999999</v>
      </c>
      <c r="H766" s="4">
        <v>2.4367999999999999</v>
      </c>
      <c r="I766" t="s">
        <v>44</v>
      </c>
      <c r="J766">
        <v>2</v>
      </c>
      <c r="K766" t="s">
        <v>28</v>
      </c>
    </row>
    <row r="767" spans="1:11" hidden="1" x14ac:dyDescent="0.25">
      <c r="A767" t="s">
        <v>15</v>
      </c>
      <c r="B767" t="s">
        <v>71</v>
      </c>
      <c r="C767" t="s">
        <v>74</v>
      </c>
      <c r="D767">
        <v>33.01</v>
      </c>
      <c r="E767">
        <v>33.5</v>
      </c>
      <c r="F767" t="s">
        <v>4</v>
      </c>
      <c r="G767" s="4">
        <v>5.4668000000000001</v>
      </c>
      <c r="H767" s="4">
        <v>1.4668000000000001</v>
      </c>
      <c r="I767" t="s">
        <v>44</v>
      </c>
      <c r="J767">
        <v>2</v>
      </c>
      <c r="K767" t="s">
        <v>28</v>
      </c>
    </row>
    <row r="768" spans="1:11" hidden="1" x14ac:dyDescent="0.25">
      <c r="A768" t="s">
        <v>15</v>
      </c>
      <c r="B768" t="s">
        <v>71</v>
      </c>
      <c r="C768" t="s">
        <v>74</v>
      </c>
      <c r="D768">
        <v>33.51</v>
      </c>
      <c r="E768">
        <v>34</v>
      </c>
      <c r="F768" t="s">
        <v>4</v>
      </c>
      <c r="G768" s="4">
        <v>5.4968000000000004</v>
      </c>
      <c r="H768" s="4">
        <v>1.4967999999999999</v>
      </c>
      <c r="I768" t="s">
        <v>44</v>
      </c>
      <c r="J768">
        <v>2</v>
      </c>
      <c r="K768" t="s">
        <v>28</v>
      </c>
    </row>
    <row r="769" spans="1:11" hidden="1" x14ac:dyDescent="0.25">
      <c r="A769" t="s">
        <v>15</v>
      </c>
      <c r="B769" t="s">
        <v>71</v>
      </c>
      <c r="C769" t="s">
        <v>74</v>
      </c>
      <c r="D769">
        <v>34.01</v>
      </c>
      <c r="E769">
        <v>34.5</v>
      </c>
      <c r="F769" t="s">
        <v>4</v>
      </c>
      <c r="G769" s="4">
        <v>5.5267999999999997</v>
      </c>
      <c r="H769" s="4">
        <v>2.5268000000000002</v>
      </c>
      <c r="I769" t="s">
        <v>44</v>
      </c>
      <c r="J769">
        <v>2</v>
      </c>
      <c r="K769" t="s">
        <v>28</v>
      </c>
    </row>
    <row r="770" spans="1:11" hidden="1" x14ac:dyDescent="0.25">
      <c r="A770" t="s">
        <v>15</v>
      </c>
      <c r="B770" t="s">
        <v>71</v>
      </c>
      <c r="C770" t="s">
        <v>74</v>
      </c>
      <c r="D770">
        <v>34.51</v>
      </c>
      <c r="E770">
        <v>35</v>
      </c>
      <c r="F770" t="s">
        <v>4</v>
      </c>
      <c r="G770" s="4">
        <v>5.5568</v>
      </c>
      <c r="H770" s="4">
        <v>2.5568</v>
      </c>
      <c r="I770" t="s">
        <v>44</v>
      </c>
      <c r="J770">
        <v>2</v>
      </c>
      <c r="K770" t="s">
        <v>28</v>
      </c>
    </row>
    <row r="771" spans="1:11" hidden="1" x14ac:dyDescent="0.25">
      <c r="A771" t="s">
        <v>15</v>
      </c>
      <c r="B771" t="s">
        <v>71</v>
      </c>
      <c r="C771" t="s">
        <v>74</v>
      </c>
      <c r="D771">
        <v>35.01</v>
      </c>
      <c r="E771">
        <v>35.5</v>
      </c>
      <c r="F771" t="s">
        <v>4</v>
      </c>
      <c r="G771" s="4">
        <v>5.5868000000000002</v>
      </c>
      <c r="H771" s="4">
        <v>3.5868000000000002</v>
      </c>
      <c r="I771" t="s">
        <v>44</v>
      </c>
      <c r="J771">
        <v>2</v>
      </c>
      <c r="K771" t="s">
        <v>28</v>
      </c>
    </row>
    <row r="772" spans="1:11" hidden="1" x14ac:dyDescent="0.25">
      <c r="A772" t="s">
        <v>15</v>
      </c>
      <c r="B772" t="s">
        <v>71</v>
      </c>
      <c r="C772" t="s">
        <v>74</v>
      </c>
      <c r="D772">
        <v>35.51</v>
      </c>
      <c r="E772">
        <v>36</v>
      </c>
      <c r="F772" t="s">
        <v>4</v>
      </c>
      <c r="G772" s="4">
        <v>5.6167999999999996</v>
      </c>
      <c r="H772" s="4">
        <v>1.6168</v>
      </c>
      <c r="I772" t="s">
        <v>44</v>
      </c>
      <c r="J772">
        <v>2</v>
      </c>
      <c r="K772" t="s">
        <v>28</v>
      </c>
    </row>
    <row r="773" spans="1:11" hidden="1" x14ac:dyDescent="0.25">
      <c r="A773" t="s">
        <v>15</v>
      </c>
      <c r="B773" t="s">
        <v>71</v>
      </c>
      <c r="C773" t="s">
        <v>74</v>
      </c>
      <c r="D773">
        <v>36.01</v>
      </c>
      <c r="E773">
        <v>36.5</v>
      </c>
      <c r="F773" t="s">
        <v>4</v>
      </c>
      <c r="G773" s="4">
        <v>5.6468000000000007</v>
      </c>
      <c r="H773" s="4">
        <v>3.6468000000000003</v>
      </c>
      <c r="I773" t="s">
        <v>44</v>
      </c>
      <c r="J773">
        <v>2</v>
      </c>
      <c r="K773" t="s">
        <v>28</v>
      </c>
    </row>
    <row r="774" spans="1:11" hidden="1" x14ac:dyDescent="0.25">
      <c r="A774" t="s">
        <v>15</v>
      </c>
      <c r="B774" t="s">
        <v>71</v>
      </c>
      <c r="C774" t="s">
        <v>74</v>
      </c>
      <c r="D774">
        <v>36.51</v>
      </c>
      <c r="E774">
        <v>37</v>
      </c>
      <c r="F774" t="s">
        <v>4</v>
      </c>
      <c r="G774" s="4">
        <v>5.6768000000000001</v>
      </c>
      <c r="H774" s="4">
        <v>2.6768000000000001</v>
      </c>
      <c r="I774" t="s">
        <v>44</v>
      </c>
      <c r="J774">
        <v>2</v>
      </c>
      <c r="K774" t="s">
        <v>28</v>
      </c>
    </row>
    <row r="775" spans="1:11" hidden="1" x14ac:dyDescent="0.25">
      <c r="A775" t="s">
        <v>15</v>
      </c>
      <c r="B775" t="s">
        <v>71</v>
      </c>
      <c r="C775" t="s">
        <v>74</v>
      </c>
      <c r="D775">
        <v>37.01</v>
      </c>
      <c r="E775">
        <v>37.5</v>
      </c>
      <c r="F775" t="s">
        <v>4</v>
      </c>
      <c r="G775" s="4">
        <v>5.7067999999999994</v>
      </c>
      <c r="H775" s="4">
        <v>3.7067999999999999</v>
      </c>
      <c r="I775" t="s">
        <v>44</v>
      </c>
      <c r="J775">
        <v>2</v>
      </c>
      <c r="K775" t="s">
        <v>28</v>
      </c>
    </row>
    <row r="776" spans="1:11" hidden="1" x14ac:dyDescent="0.25">
      <c r="A776" t="s">
        <v>15</v>
      </c>
      <c r="B776" t="s">
        <v>71</v>
      </c>
      <c r="C776" t="s">
        <v>74</v>
      </c>
      <c r="D776">
        <v>37.51</v>
      </c>
      <c r="E776">
        <v>38</v>
      </c>
      <c r="F776" t="s">
        <v>4</v>
      </c>
      <c r="G776" s="4">
        <v>5.7368000000000006</v>
      </c>
      <c r="H776" s="4">
        <v>2.7368000000000001</v>
      </c>
      <c r="I776" t="s">
        <v>44</v>
      </c>
      <c r="J776">
        <v>2</v>
      </c>
      <c r="K776" t="s">
        <v>28</v>
      </c>
    </row>
    <row r="777" spans="1:11" hidden="1" x14ac:dyDescent="0.25">
      <c r="A777" t="s">
        <v>15</v>
      </c>
      <c r="B777" t="s">
        <v>71</v>
      </c>
      <c r="C777" t="s">
        <v>74</v>
      </c>
      <c r="D777">
        <v>38.01</v>
      </c>
      <c r="E777">
        <v>38.5</v>
      </c>
      <c r="F777" t="s">
        <v>4</v>
      </c>
      <c r="G777" s="4">
        <v>5.7667999999999999</v>
      </c>
      <c r="H777" s="4">
        <v>2.7667999999999999</v>
      </c>
      <c r="I777" t="s">
        <v>44</v>
      </c>
      <c r="J777">
        <v>2</v>
      </c>
      <c r="K777" t="s">
        <v>28</v>
      </c>
    </row>
    <row r="778" spans="1:11" hidden="1" x14ac:dyDescent="0.25">
      <c r="A778" t="s">
        <v>15</v>
      </c>
      <c r="B778" t="s">
        <v>71</v>
      </c>
      <c r="C778" t="s">
        <v>74</v>
      </c>
      <c r="D778">
        <v>38.51</v>
      </c>
      <c r="E778">
        <v>39</v>
      </c>
      <c r="F778" t="s">
        <v>4</v>
      </c>
      <c r="G778" s="4">
        <v>5.7968000000000002</v>
      </c>
      <c r="H778" s="4">
        <v>1.7968000000000002</v>
      </c>
      <c r="I778" t="s">
        <v>44</v>
      </c>
      <c r="J778">
        <v>2</v>
      </c>
      <c r="K778" t="s">
        <v>28</v>
      </c>
    </row>
    <row r="779" spans="1:11" hidden="1" x14ac:dyDescent="0.25">
      <c r="A779" t="s">
        <v>15</v>
      </c>
      <c r="B779" t="s">
        <v>71</v>
      </c>
      <c r="C779" t="s">
        <v>74</v>
      </c>
      <c r="D779">
        <v>39.01</v>
      </c>
      <c r="E779">
        <v>39.5</v>
      </c>
      <c r="F779" t="s">
        <v>4</v>
      </c>
      <c r="G779" s="4">
        <v>5.8268000000000004</v>
      </c>
      <c r="H779" s="4">
        <v>2.8268</v>
      </c>
      <c r="I779" t="s">
        <v>44</v>
      </c>
      <c r="J779">
        <v>2</v>
      </c>
      <c r="K779" t="s">
        <v>28</v>
      </c>
    </row>
    <row r="780" spans="1:11" hidden="1" x14ac:dyDescent="0.25">
      <c r="A780" t="s">
        <v>15</v>
      </c>
      <c r="B780" t="s">
        <v>71</v>
      </c>
      <c r="C780" t="s">
        <v>74</v>
      </c>
      <c r="D780">
        <v>39.51</v>
      </c>
      <c r="E780">
        <v>40</v>
      </c>
      <c r="F780" t="s">
        <v>4</v>
      </c>
      <c r="G780" s="4">
        <v>5.8567999999999998</v>
      </c>
      <c r="H780" s="4">
        <v>1.8568000000000002</v>
      </c>
      <c r="I780" t="s">
        <v>44</v>
      </c>
      <c r="J780">
        <v>2</v>
      </c>
      <c r="K780" t="s">
        <v>28</v>
      </c>
    </row>
    <row r="781" spans="1:11" hidden="1" x14ac:dyDescent="0.25">
      <c r="A781" t="s">
        <v>15</v>
      </c>
      <c r="B781" t="s">
        <v>71</v>
      </c>
      <c r="C781" t="s">
        <v>74</v>
      </c>
      <c r="D781">
        <v>40.01</v>
      </c>
      <c r="E781">
        <v>40.5</v>
      </c>
      <c r="F781" t="s">
        <v>4</v>
      </c>
      <c r="G781" s="4">
        <v>5.8868</v>
      </c>
      <c r="H781" s="4">
        <v>1.8868</v>
      </c>
      <c r="I781" t="s">
        <v>44</v>
      </c>
      <c r="J781">
        <v>2</v>
      </c>
      <c r="K781" t="s">
        <v>28</v>
      </c>
    </row>
    <row r="782" spans="1:11" hidden="1" x14ac:dyDescent="0.25">
      <c r="A782" t="s">
        <v>15</v>
      </c>
      <c r="B782" t="s">
        <v>71</v>
      </c>
      <c r="C782" t="s">
        <v>74</v>
      </c>
      <c r="D782">
        <v>40.51</v>
      </c>
      <c r="E782">
        <v>41</v>
      </c>
      <c r="F782" t="s">
        <v>4</v>
      </c>
      <c r="G782" s="4">
        <v>5.9168000000000003</v>
      </c>
      <c r="H782" s="4">
        <v>3.9168000000000003</v>
      </c>
      <c r="I782" t="s">
        <v>44</v>
      </c>
      <c r="J782">
        <v>2</v>
      </c>
      <c r="K782" t="s">
        <v>28</v>
      </c>
    </row>
    <row r="783" spans="1:11" hidden="1" x14ac:dyDescent="0.25">
      <c r="A783" t="s">
        <v>15</v>
      </c>
      <c r="B783" t="s">
        <v>71</v>
      </c>
      <c r="C783" t="s">
        <v>74</v>
      </c>
      <c r="D783">
        <v>41.01</v>
      </c>
      <c r="E783">
        <v>41.5</v>
      </c>
      <c r="F783" t="s">
        <v>4</v>
      </c>
      <c r="G783" s="4">
        <v>5.9467999999999996</v>
      </c>
      <c r="H783" s="4">
        <v>2.9468000000000001</v>
      </c>
      <c r="I783" t="s">
        <v>44</v>
      </c>
      <c r="J783">
        <v>2</v>
      </c>
      <c r="K783" t="s">
        <v>28</v>
      </c>
    </row>
    <row r="784" spans="1:11" hidden="1" x14ac:dyDescent="0.25">
      <c r="A784" t="s">
        <v>15</v>
      </c>
      <c r="B784" t="s">
        <v>71</v>
      </c>
      <c r="C784" t="s">
        <v>74</v>
      </c>
      <c r="D784">
        <v>41.51</v>
      </c>
      <c r="E784">
        <v>42</v>
      </c>
      <c r="F784" t="s">
        <v>4</v>
      </c>
      <c r="G784" s="4">
        <v>5.9767999999999999</v>
      </c>
      <c r="H784" s="4">
        <v>1.9767999999999999</v>
      </c>
      <c r="I784" t="s">
        <v>44</v>
      </c>
      <c r="J784">
        <v>2</v>
      </c>
      <c r="K784" t="s">
        <v>28</v>
      </c>
    </row>
    <row r="785" spans="1:11" hidden="1" x14ac:dyDescent="0.25">
      <c r="A785" t="s">
        <v>15</v>
      </c>
      <c r="B785" t="s">
        <v>71</v>
      </c>
      <c r="C785" t="s">
        <v>74</v>
      </c>
      <c r="D785">
        <v>42.01</v>
      </c>
      <c r="E785">
        <v>42.5</v>
      </c>
      <c r="F785" t="s">
        <v>4</v>
      </c>
      <c r="G785" s="4">
        <v>7.0068000000000001</v>
      </c>
      <c r="H785" s="4">
        <v>4.0068000000000001</v>
      </c>
      <c r="I785" t="s">
        <v>44</v>
      </c>
      <c r="J785">
        <v>2</v>
      </c>
      <c r="K785" t="s">
        <v>28</v>
      </c>
    </row>
    <row r="786" spans="1:11" hidden="1" x14ac:dyDescent="0.25">
      <c r="A786" t="s">
        <v>15</v>
      </c>
      <c r="B786" t="s">
        <v>71</v>
      </c>
      <c r="C786" t="s">
        <v>74</v>
      </c>
      <c r="D786">
        <v>42.51</v>
      </c>
      <c r="E786">
        <v>43</v>
      </c>
      <c r="F786" t="s">
        <v>4</v>
      </c>
      <c r="G786" s="4">
        <v>7.0367999999999995</v>
      </c>
      <c r="H786" s="4">
        <v>3.0367999999999999</v>
      </c>
      <c r="I786" t="s">
        <v>44</v>
      </c>
      <c r="J786">
        <v>2</v>
      </c>
      <c r="K786" t="s">
        <v>28</v>
      </c>
    </row>
    <row r="787" spans="1:11" hidden="1" x14ac:dyDescent="0.25">
      <c r="A787" t="s">
        <v>15</v>
      </c>
      <c r="B787" t="s">
        <v>71</v>
      </c>
      <c r="C787" t="s">
        <v>74</v>
      </c>
      <c r="D787">
        <v>43.01</v>
      </c>
      <c r="E787">
        <v>43.5</v>
      </c>
      <c r="F787" t="s">
        <v>4</v>
      </c>
      <c r="G787" s="4">
        <v>7.0668000000000006</v>
      </c>
      <c r="H787" s="4">
        <v>2.0668000000000002</v>
      </c>
      <c r="I787" t="s">
        <v>44</v>
      </c>
      <c r="J787">
        <v>2</v>
      </c>
      <c r="K787" t="s">
        <v>28</v>
      </c>
    </row>
    <row r="788" spans="1:11" hidden="1" x14ac:dyDescent="0.25">
      <c r="A788" t="s">
        <v>15</v>
      </c>
      <c r="B788" t="s">
        <v>71</v>
      </c>
      <c r="C788" t="s">
        <v>74</v>
      </c>
      <c r="D788">
        <v>43.51</v>
      </c>
      <c r="E788">
        <v>44</v>
      </c>
      <c r="F788" t="s">
        <v>4</v>
      </c>
      <c r="G788" s="4">
        <v>7.0968</v>
      </c>
      <c r="H788" s="4">
        <v>2.0968</v>
      </c>
      <c r="I788" t="s">
        <v>44</v>
      </c>
      <c r="J788">
        <v>2</v>
      </c>
      <c r="K788" t="s">
        <v>28</v>
      </c>
    </row>
    <row r="789" spans="1:11" hidden="1" x14ac:dyDescent="0.25">
      <c r="A789" t="s">
        <v>15</v>
      </c>
      <c r="B789" t="s">
        <v>71</v>
      </c>
      <c r="C789" t="s">
        <v>74</v>
      </c>
      <c r="D789">
        <v>44.01</v>
      </c>
      <c r="E789">
        <v>44.5</v>
      </c>
      <c r="F789" t="s">
        <v>4</v>
      </c>
      <c r="G789" s="4">
        <v>7.1268000000000002</v>
      </c>
      <c r="H789" s="4">
        <v>2.1268000000000002</v>
      </c>
      <c r="I789" t="s">
        <v>44</v>
      </c>
      <c r="J789">
        <v>2</v>
      </c>
      <c r="K789" t="s">
        <v>28</v>
      </c>
    </row>
    <row r="790" spans="1:11" hidden="1" x14ac:dyDescent="0.25">
      <c r="A790" t="s">
        <v>15</v>
      </c>
      <c r="B790" t="s">
        <v>71</v>
      </c>
      <c r="C790" t="s">
        <v>74</v>
      </c>
      <c r="D790">
        <v>44.51</v>
      </c>
      <c r="E790">
        <v>45</v>
      </c>
      <c r="F790" t="s">
        <v>4</v>
      </c>
      <c r="G790" s="4">
        <v>7.1568000000000005</v>
      </c>
      <c r="H790" s="4">
        <v>4.1568000000000005</v>
      </c>
      <c r="I790" t="s">
        <v>44</v>
      </c>
      <c r="J790">
        <v>2</v>
      </c>
      <c r="K790" t="s">
        <v>28</v>
      </c>
    </row>
    <row r="791" spans="1:11" hidden="1" x14ac:dyDescent="0.25">
      <c r="A791" t="s">
        <v>15</v>
      </c>
      <c r="B791" t="s">
        <v>71</v>
      </c>
      <c r="C791" t="s">
        <v>74</v>
      </c>
      <c r="D791">
        <v>45.01</v>
      </c>
      <c r="E791">
        <v>45.5</v>
      </c>
      <c r="F791" t="s">
        <v>4</v>
      </c>
      <c r="G791" s="4">
        <v>7.1908000000000003</v>
      </c>
      <c r="H791" s="4">
        <v>2.1908000000000003</v>
      </c>
      <c r="I791" t="s">
        <v>44</v>
      </c>
      <c r="J791">
        <v>2</v>
      </c>
      <c r="K791" t="s">
        <v>28</v>
      </c>
    </row>
    <row r="792" spans="1:11" hidden="1" x14ac:dyDescent="0.25">
      <c r="A792" t="s">
        <v>15</v>
      </c>
      <c r="B792" t="s">
        <v>71</v>
      </c>
      <c r="C792" t="s">
        <v>74</v>
      </c>
      <c r="D792">
        <v>45.51</v>
      </c>
      <c r="E792">
        <v>46</v>
      </c>
      <c r="F792" t="s">
        <v>4</v>
      </c>
      <c r="G792" s="4">
        <v>7.2248000000000001</v>
      </c>
      <c r="H792" s="4">
        <v>4.2248000000000001</v>
      </c>
      <c r="I792" t="s">
        <v>44</v>
      </c>
      <c r="J792">
        <v>2</v>
      </c>
      <c r="K792" t="s">
        <v>28</v>
      </c>
    </row>
    <row r="793" spans="1:11" hidden="1" x14ac:dyDescent="0.25">
      <c r="A793" t="s">
        <v>15</v>
      </c>
      <c r="B793" t="s">
        <v>71</v>
      </c>
      <c r="C793" t="s">
        <v>74</v>
      </c>
      <c r="D793">
        <v>46.01</v>
      </c>
      <c r="E793">
        <v>46.5</v>
      </c>
      <c r="F793" t="s">
        <v>4</v>
      </c>
      <c r="G793" s="4">
        <v>7.2588000000000008</v>
      </c>
      <c r="H793" s="4">
        <v>3.2588000000000004</v>
      </c>
      <c r="I793" t="s">
        <v>44</v>
      </c>
      <c r="J793">
        <v>2</v>
      </c>
      <c r="K793" t="s">
        <v>28</v>
      </c>
    </row>
    <row r="794" spans="1:11" hidden="1" x14ac:dyDescent="0.25">
      <c r="A794" t="s">
        <v>15</v>
      </c>
      <c r="B794" t="s">
        <v>71</v>
      </c>
      <c r="C794" t="s">
        <v>74</v>
      </c>
      <c r="D794">
        <v>46.51</v>
      </c>
      <c r="E794">
        <v>47</v>
      </c>
      <c r="F794" t="s">
        <v>4</v>
      </c>
      <c r="G794" s="4">
        <v>7.2927999999999997</v>
      </c>
      <c r="H794" s="4">
        <v>3.2928000000000002</v>
      </c>
      <c r="I794" t="s">
        <v>44</v>
      </c>
      <c r="J794">
        <v>2</v>
      </c>
      <c r="K794" t="s">
        <v>28</v>
      </c>
    </row>
    <row r="795" spans="1:11" hidden="1" x14ac:dyDescent="0.25">
      <c r="A795" t="s">
        <v>15</v>
      </c>
      <c r="B795" t="s">
        <v>71</v>
      </c>
      <c r="C795" t="s">
        <v>74</v>
      </c>
      <c r="D795">
        <v>47.01</v>
      </c>
      <c r="E795">
        <v>47.5</v>
      </c>
      <c r="F795" t="s">
        <v>4</v>
      </c>
      <c r="G795" s="4">
        <v>7.3268000000000004</v>
      </c>
      <c r="H795" s="4">
        <v>3.3268</v>
      </c>
      <c r="I795" t="s">
        <v>44</v>
      </c>
      <c r="J795">
        <v>2</v>
      </c>
      <c r="K795" t="s">
        <v>28</v>
      </c>
    </row>
    <row r="796" spans="1:11" hidden="1" x14ac:dyDescent="0.25">
      <c r="A796" t="s">
        <v>15</v>
      </c>
      <c r="B796" t="s">
        <v>71</v>
      </c>
      <c r="C796" t="s">
        <v>74</v>
      </c>
      <c r="D796">
        <v>47.51</v>
      </c>
      <c r="E796">
        <v>48</v>
      </c>
      <c r="F796" t="s">
        <v>4</v>
      </c>
      <c r="G796" s="4">
        <v>7.3608000000000002</v>
      </c>
      <c r="H796" s="4">
        <v>3.3608000000000002</v>
      </c>
      <c r="I796" t="s">
        <v>44</v>
      </c>
      <c r="J796">
        <v>2</v>
      </c>
      <c r="K796" t="s">
        <v>28</v>
      </c>
    </row>
    <row r="797" spans="1:11" hidden="1" x14ac:dyDescent="0.25">
      <c r="A797" t="s">
        <v>15</v>
      </c>
      <c r="B797" t="s">
        <v>71</v>
      </c>
      <c r="C797" t="s">
        <v>74</v>
      </c>
      <c r="D797">
        <v>48.01</v>
      </c>
      <c r="E797">
        <v>48.5</v>
      </c>
      <c r="F797" t="s">
        <v>4</v>
      </c>
      <c r="G797" s="4">
        <v>7.3948</v>
      </c>
      <c r="H797" s="4">
        <v>4.3948</v>
      </c>
      <c r="I797" t="s">
        <v>44</v>
      </c>
      <c r="J797">
        <v>2</v>
      </c>
      <c r="K797" t="s">
        <v>28</v>
      </c>
    </row>
    <row r="798" spans="1:11" hidden="1" x14ac:dyDescent="0.25">
      <c r="A798" t="s">
        <v>15</v>
      </c>
      <c r="B798" t="s">
        <v>71</v>
      </c>
      <c r="C798" t="s">
        <v>74</v>
      </c>
      <c r="D798">
        <v>48.51</v>
      </c>
      <c r="E798">
        <v>49</v>
      </c>
      <c r="F798" t="s">
        <v>4</v>
      </c>
      <c r="G798" s="4">
        <v>7.4288000000000007</v>
      </c>
      <c r="H798" s="4">
        <v>2.4288000000000007</v>
      </c>
      <c r="I798" t="s">
        <v>44</v>
      </c>
      <c r="J798">
        <v>2</v>
      </c>
      <c r="K798" t="s">
        <v>28</v>
      </c>
    </row>
    <row r="799" spans="1:11" hidden="1" x14ac:dyDescent="0.25">
      <c r="A799" t="s">
        <v>15</v>
      </c>
      <c r="B799" t="s">
        <v>71</v>
      </c>
      <c r="C799" t="s">
        <v>74</v>
      </c>
      <c r="D799">
        <v>49.01</v>
      </c>
      <c r="E799">
        <v>49.5</v>
      </c>
      <c r="F799" t="s">
        <v>4</v>
      </c>
      <c r="G799" s="4">
        <v>7.4627999999999997</v>
      </c>
      <c r="H799" s="4">
        <v>2.4628000000000001</v>
      </c>
      <c r="I799" t="s">
        <v>44</v>
      </c>
      <c r="J799">
        <v>2</v>
      </c>
      <c r="K799" t="s">
        <v>28</v>
      </c>
    </row>
    <row r="800" spans="1:11" hidden="1" x14ac:dyDescent="0.25">
      <c r="A800" t="s">
        <v>15</v>
      </c>
      <c r="B800" t="s">
        <v>71</v>
      </c>
      <c r="C800" t="s">
        <v>74</v>
      </c>
      <c r="D800">
        <v>49.51</v>
      </c>
      <c r="E800">
        <v>50</v>
      </c>
      <c r="F800" t="s">
        <v>4</v>
      </c>
      <c r="G800" s="4">
        <v>7.4968000000000004</v>
      </c>
      <c r="H800" s="4">
        <v>4.4968000000000004</v>
      </c>
      <c r="I800" t="s">
        <v>44</v>
      </c>
      <c r="J800">
        <v>2</v>
      </c>
      <c r="K800" t="s">
        <v>28</v>
      </c>
    </row>
    <row r="801" spans="1:11" hidden="1" x14ac:dyDescent="0.25">
      <c r="A801" t="s">
        <v>15</v>
      </c>
      <c r="B801" t="s">
        <v>71</v>
      </c>
      <c r="C801" t="s">
        <v>74</v>
      </c>
      <c r="D801">
        <v>50.01</v>
      </c>
      <c r="E801">
        <v>50.5</v>
      </c>
      <c r="F801" t="s">
        <v>4</v>
      </c>
      <c r="G801" s="4">
        <v>7.530800000000001</v>
      </c>
      <c r="H801" s="4">
        <v>4.530800000000001</v>
      </c>
      <c r="I801" t="s">
        <v>44</v>
      </c>
      <c r="J801">
        <v>2</v>
      </c>
      <c r="K801" t="s">
        <v>28</v>
      </c>
    </row>
    <row r="802" spans="1:11" hidden="1" x14ac:dyDescent="0.25">
      <c r="A802" t="s">
        <v>15</v>
      </c>
      <c r="B802" t="s">
        <v>71</v>
      </c>
      <c r="C802" t="s">
        <v>74</v>
      </c>
      <c r="D802">
        <v>50.51</v>
      </c>
      <c r="E802">
        <v>51</v>
      </c>
      <c r="F802" t="s">
        <v>4</v>
      </c>
      <c r="G802" s="4">
        <v>7.5648</v>
      </c>
      <c r="H802" s="4">
        <v>4.5648</v>
      </c>
      <c r="I802" t="s">
        <v>44</v>
      </c>
      <c r="J802">
        <v>2</v>
      </c>
      <c r="K802" t="s">
        <v>28</v>
      </c>
    </row>
    <row r="803" spans="1:11" hidden="1" x14ac:dyDescent="0.25">
      <c r="A803" t="s">
        <v>15</v>
      </c>
      <c r="B803" t="s">
        <v>71</v>
      </c>
      <c r="C803" t="s">
        <v>74</v>
      </c>
      <c r="D803">
        <v>51.01</v>
      </c>
      <c r="E803">
        <v>51.5</v>
      </c>
      <c r="F803" t="s">
        <v>4</v>
      </c>
      <c r="G803" s="4">
        <v>7.5988000000000007</v>
      </c>
      <c r="H803" s="4">
        <v>3.5988000000000007</v>
      </c>
      <c r="I803" t="s">
        <v>44</v>
      </c>
      <c r="J803">
        <v>2</v>
      </c>
      <c r="K803" t="s">
        <v>28</v>
      </c>
    </row>
    <row r="804" spans="1:11" hidden="1" x14ac:dyDescent="0.25">
      <c r="A804" t="s">
        <v>15</v>
      </c>
      <c r="B804" t="s">
        <v>71</v>
      </c>
      <c r="C804" t="s">
        <v>74</v>
      </c>
      <c r="D804">
        <v>51.51</v>
      </c>
      <c r="E804">
        <v>52</v>
      </c>
      <c r="F804" t="s">
        <v>4</v>
      </c>
      <c r="G804" s="4">
        <v>7.6328000000000005</v>
      </c>
      <c r="H804" s="4">
        <v>2.6328000000000005</v>
      </c>
      <c r="I804" t="s">
        <v>44</v>
      </c>
      <c r="J804">
        <v>2</v>
      </c>
      <c r="K804" t="s">
        <v>28</v>
      </c>
    </row>
    <row r="805" spans="1:11" hidden="1" x14ac:dyDescent="0.25">
      <c r="A805" t="s">
        <v>15</v>
      </c>
      <c r="B805" t="s">
        <v>71</v>
      </c>
      <c r="C805" t="s">
        <v>74</v>
      </c>
      <c r="D805">
        <v>52.01</v>
      </c>
      <c r="E805">
        <v>52.5</v>
      </c>
      <c r="F805" t="s">
        <v>4</v>
      </c>
      <c r="G805" s="4">
        <v>7.6668000000000003</v>
      </c>
      <c r="H805" s="4">
        <v>3.6668000000000003</v>
      </c>
      <c r="I805" t="s">
        <v>44</v>
      </c>
      <c r="J805">
        <v>2</v>
      </c>
      <c r="K805" t="s">
        <v>28</v>
      </c>
    </row>
    <row r="806" spans="1:11" hidden="1" x14ac:dyDescent="0.25">
      <c r="A806" t="s">
        <v>15</v>
      </c>
      <c r="B806" t="s">
        <v>71</v>
      </c>
      <c r="C806" t="s">
        <v>74</v>
      </c>
      <c r="D806">
        <v>52.51</v>
      </c>
      <c r="E806">
        <v>53</v>
      </c>
      <c r="F806" t="s">
        <v>4</v>
      </c>
      <c r="G806" s="4">
        <v>7.700800000000001</v>
      </c>
      <c r="H806" s="4">
        <v>4.700800000000001</v>
      </c>
      <c r="I806" t="s">
        <v>44</v>
      </c>
      <c r="J806">
        <v>2</v>
      </c>
      <c r="K806" t="s">
        <v>28</v>
      </c>
    </row>
    <row r="807" spans="1:11" hidden="1" x14ac:dyDescent="0.25">
      <c r="A807" t="s">
        <v>15</v>
      </c>
      <c r="B807" t="s">
        <v>71</v>
      </c>
      <c r="C807" t="s">
        <v>74</v>
      </c>
      <c r="D807">
        <v>53.01</v>
      </c>
      <c r="E807">
        <v>53.5</v>
      </c>
      <c r="F807" t="s">
        <v>4</v>
      </c>
      <c r="G807" s="4">
        <v>7.7347999999999999</v>
      </c>
      <c r="H807" s="4">
        <v>2.7348000000000003</v>
      </c>
      <c r="I807" t="s">
        <v>44</v>
      </c>
      <c r="J807">
        <v>2</v>
      </c>
      <c r="K807" t="s">
        <v>28</v>
      </c>
    </row>
    <row r="808" spans="1:11" hidden="1" x14ac:dyDescent="0.25">
      <c r="A808" t="s">
        <v>15</v>
      </c>
      <c r="B808" t="s">
        <v>71</v>
      </c>
      <c r="C808" t="s">
        <v>74</v>
      </c>
      <c r="D808">
        <v>53.51</v>
      </c>
      <c r="E808">
        <v>54</v>
      </c>
      <c r="F808" t="s">
        <v>4</v>
      </c>
      <c r="G808" s="4">
        <v>7.7688000000000006</v>
      </c>
      <c r="H808" s="4">
        <v>2.7688000000000006</v>
      </c>
      <c r="I808" t="s">
        <v>44</v>
      </c>
      <c r="J808">
        <v>2</v>
      </c>
      <c r="K808" t="s">
        <v>28</v>
      </c>
    </row>
    <row r="809" spans="1:11" hidden="1" x14ac:dyDescent="0.25">
      <c r="A809" t="s">
        <v>15</v>
      </c>
      <c r="B809" t="s">
        <v>71</v>
      </c>
      <c r="C809" t="s">
        <v>74</v>
      </c>
      <c r="D809">
        <v>54.01</v>
      </c>
      <c r="E809">
        <v>54.5</v>
      </c>
      <c r="F809" t="s">
        <v>4</v>
      </c>
      <c r="G809" s="4">
        <v>7.8028000000000004</v>
      </c>
      <c r="H809" s="4">
        <v>4.8028000000000004</v>
      </c>
      <c r="I809" t="s">
        <v>44</v>
      </c>
      <c r="J809">
        <v>2</v>
      </c>
      <c r="K809" t="s">
        <v>28</v>
      </c>
    </row>
    <row r="810" spans="1:11" hidden="1" x14ac:dyDescent="0.25">
      <c r="A810" t="s">
        <v>15</v>
      </c>
      <c r="B810" t="s">
        <v>71</v>
      </c>
      <c r="C810" t="s">
        <v>74</v>
      </c>
      <c r="D810">
        <v>54.51</v>
      </c>
      <c r="E810">
        <v>55</v>
      </c>
      <c r="F810" t="s">
        <v>4</v>
      </c>
      <c r="G810" s="4">
        <v>7.8368000000000002</v>
      </c>
      <c r="H810" s="4">
        <v>4.8368000000000002</v>
      </c>
      <c r="I810" t="s">
        <v>44</v>
      </c>
      <c r="J810">
        <v>2</v>
      </c>
      <c r="K810" t="s">
        <v>28</v>
      </c>
    </row>
    <row r="811" spans="1:11" hidden="1" x14ac:dyDescent="0.25">
      <c r="A811" t="s">
        <v>15</v>
      </c>
      <c r="B811" t="s">
        <v>71</v>
      </c>
      <c r="C811" t="s">
        <v>74</v>
      </c>
      <c r="D811">
        <v>55.01</v>
      </c>
      <c r="E811">
        <v>55.5</v>
      </c>
      <c r="F811" t="s">
        <v>4</v>
      </c>
      <c r="G811" s="4">
        <v>7.8708000000000009</v>
      </c>
      <c r="H811" s="4">
        <v>4.8708000000000009</v>
      </c>
      <c r="I811" t="s">
        <v>44</v>
      </c>
      <c r="J811">
        <v>2</v>
      </c>
      <c r="K811" t="s">
        <v>28</v>
      </c>
    </row>
    <row r="812" spans="1:11" hidden="1" x14ac:dyDescent="0.25">
      <c r="A812" t="s">
        <v>15</v>
      </c>
      <c r="B812" t="s">
        <v>71</v>
      </c>
      <c r="C812" t="s">
        <v>74</v>
      </c>
      <c r="D812">
        <v>55.51</v>
      </c>
      <c r="E812">
        <v>56</v>
      </c>
      <c r="F812" t="s">
        <v>4</v>
      </c>
      <c r="G812" s="4">
        <v>7.9047999999999998</v>
      </c>
      <c r="H812" s="4">
        <v>4.9047999999999998</v>
      </c>
      <c r="I812" t="s">
        <v>44</v>
      </c>
      <c r="J812">
        <v>2</v>
      </c>
      <c r="K812" t="s">
        <v>28</v>
      </c>
    </row>
    <row r="813" spans="1:11" hidden="1" x14ac:dyDescent="0.25">
      <c r="A813" t="s">
        <v>15</v>
      </c>
      <c r="B813" t="s">
        <v>71</v>
      </c>
      <c r="C813" t="s">
        <v>74</v>
      </c>
      <c r="D813">
        <v>56.01</v>
      </c>
      <c r="E813">
        <v>56.5</v>
      </c>
      <c r="F813" t="s">
        <v>4</v>
      </c>
      <c r="G813" s="4">
        <v>7.9388000000000005</v>
      </c>
      <c r="H813" s="4">
        <v>2.9388000000000005</v>
      </c>
      <c r="I813" t="s">
        <v>44</v>
      </c>
      <c r="J813">
        <v>2</v>
      </c>
      <c r="K813" t="s">
        <v>28</v>
      </c>
    </row>
    <row r="814" spans="1:11" hidden="1" x14ac:dyDescent="0.25">
      <c r="A814" t="s">
        <v>15</v>
      </c>
      <c r="B814" t="s">
        <v>71</v>
      </c>
      <c r="C814" t="s">
        <v>74</v>
      </c>
      <c r="D814">
        <v>56.51</v>
      </c>
      <c r="E814">
        <v>57</v>
      </c>
      <c r="F814" t="s">
        <v>4</v>
      </c>
      <c r="G814" s="4">
        <v>7.9728000000000003</v>
      </c>
      <c r="H814" s="4">
        <v>2.9728000000000003</v>
      </c>
      <c r="I814" t="s">
        <v>44</v>
      </c>
      <c r="J814">
        <v>2</v>
      </c>
      <c r="K814" t="s">
        <v>28</v>
      </c>
    </row>
    <row r="815" spans="1:11" hidden="1" x14ac:dyDescent="0.25">
      <c r="A815" t="s">
        <v>15</v>
      </c>
      <c r="B815" t="s">
        <v>71</v>
      </c>
      <c r="C815" t="s">
        <v>74</v>
      </c>
      <c r="D815">
        <v>57.01</v>
      </c>
      <c r="E815">
        <v>57.5</v>
      </c>
      <c r="F815" t="s">
        <v>4</v>
      </c>
      <c r="G815" s="4">
        <v>9.0068000000000001</v>
      </c>
      <c r="H815" s="4">
        <v>4.0068000000000001</v>
      </c>
      <c r="I815" t="s">
        <v>44</v>
      </c>
      <c r="J815">
        <v>2</v>
      </c>
      <c r="K815" t="s">
        <v>28</v>
      </c>
    </row>
    <row r="816" spans="1:11" hidden="1" x14ac:dyDescent="0.25">
      <c r="A816" t="s">
        <v>15</v>
      </c>
      <c r="B816" t="s">
        <v>71</v>
      </c>
      <c r="C816" t="s">
        <v>74</v>
      </c>
      <c r="D816">
        <v>57.51</v>
      </c>
      <c r="E816">
        <v>58</v>
      </c>
      <c r="F816" t="s">
        <v>4</v>
      </c>
      <c r="G816" s="4">
        <v>9.0408000000000008</v>
      </c>
      <c r="H816" s="4">
        <v>2.0408000000000008</v>
      </c>
      <c r="I816" t="s">
        <v>44</v>
      </c>
      <c r="J816">
        <v>2</v>
      </c>
      <c r="K816" t="s">
        <v>28</v>
      </c>
    </row>
    <row r="817" spans="1:11" hidden="1" x14ac:dyDescent="0.25">
      <c r="A817" t="s">
        <v>15</v>
      </c>
      <c r="B817" t="s">
        <v>71</v>
      </c>
      <c r="C817" t="s">
        <v>74</v>
      </c>
      <c r="D817">
        <v>58.01</v>
      </c>
      <c r="E817">
        <v>58.5</v>
      </c>
      <c r="F817" t="s">
        <v>4</v>
      </c>
      <c r="G817" s="4">
        <v>9.0747999999999998</v>
      </c>
      <c r="H817" s="4">
        <v>4.0747999999999998</v>
      </c>
      <c r="I817" t="s">
        <v>44</v>
      </c>
      <c r="J817">
        <v>2</v>
      </c>
      <c r="K817" t="s">
        <v>28</v>
      </c>
    </row>
    <row r="818" spans="1:11" hidden="1" x14ac:dyDescent="0.25">
      <c r="A818" t="s">
        <v>15</v>
      </c>
      <c r="B818" t="s">
        <v>71</v>
      </c>
      <c r="C818" t="s">
        <v>74</v>
      </c>
      <c r="D818">
        <v>58.51</v>
      </c>
      <c r="E818">
        <v>59</v>
      </c>
      <c r="F818" t="s">
        <v>4</v>
      </c>
      <c r="G818" s="4">
        <v>9.1088000000000005</v>
      </c>
      <c r="H818" s="4">
        <v>2.1088000000000005</v>
      </c>
      <c r="I818" t="s">
        <v>44</v>
      </c>
      <c r="J818">
        <v>2</v>
      </c>
      <c r="K818" t="s">
        <v>28</v>
      </c>
    </row>
    <row r="819" spans="1:11" hidden="1" x14ac:dyDescent="0.25">
      <c r="A819" t="s">
        <v>15</v>
      </c>
      <c r="B819" t="s">
        <v>71</v>
      </c>
      <c r="C819" t="s">
        <v>74</v>
      </c>
      <c r="D819">
        <v>59.01</v>
      </c>
      <c r="E819">
        <v>59.5</v>
      </c>
      <c r="F819" t="s">
        <v>4</v>
      </c>
      <c r="G819" s="4">
        <v>9.1428000000000011</v>
      </c>
      <c r="H819" s="4">
        <v>2.1428000000000003</v>
      </c>
      <c r="I819" t="s">
        <v>44</v>
      </c>
      <c r="J819">
        <v>2</v>
      </c>
      <c r="K819" t="s">
        <v>28</v>
      </c>
    </row>
    <row r="820" spans="1:11" hidden="1" x14ac:dyDescent="0.25">
      <c r="A820" t="s">
        <v>15</v>
      </c>
      <c r="B820" t="s">
        <v>71</v>
      </c>
      <c r="C820" t="s">
        <v>74</v>
      </c>
      <c r="D820">
        <v>59.51</v>
      </c>
      <c r="E820">
        <v>60</v>
      </c>
      <c r="F820" t="s">
        <v>4</v>
      </c>
      <c r="G820" s="4">
        <v>9.1768000000000001</v>
      </c>
      <c r="H820" s="4">
        <v>6.1768000000000001</v>
      </c>
      <c r="I820" t="s">
        <v>44</v>
      </c>
      <c r="J820">
        <v>2</v>
      </c>
      <c r="K820" t="s">
        <v>28</v>
      </c>
    </row>
    <row r="821" spans="1:11" hidden="1" x14ac:dyDescent="0.25">
      <c r="A821" t="s">
        <v>15</v>
      </c>
      <c r="B821" t="s">
        <v>71</v>
      </c>
      <c r="C821" t="s">
        <v>74</v>
      </c>
      <c r="D821">
        <v>60.01</v>
      </c>
      <c r="E821">
        <v>60.5</v>
      </c>
      <c r="F821" t="s">
        <v>4</v>
      </c>
      <c r="G821" s="4">
        <v>9.2108000000000008</v>
      </c>
      <c r="H821" s="4">
        <v>2.2108000000000008</v>
      </c>
      <c r="I821" t="s">
        <v>44</v>
      </c>
      <c r="J821">
        <v>2</v>
      </c>
      <c r="K821" t="s">
        <v>28</v>
      </c>
    </row>
    <row r="822" spans="1:11" hidden="1" x14ac:dyDescent="0.25">
      <c r="A822" t="s">
        <v>15</v>
      </c>
      <c r="B822" t="s">
        <v>71</v>
      </c>
      <c r="C822" t="s">
        <v>74</v>
      </c>
      <c r="D822">
        <v>60.51</v>
      </c>
      <c r="E822">
        <v>61</v>
      </c>
      <c r="F822" t="s">
        <v>4</v>
      </c>
      <c r="G822" s="4">
        <v>9.2448000000000015</v>
      </c>
      <c r="H822" s="4">
        <v>6.2448000000000006</v>
      </c>
      <c r="I822" t="s">
        <v>44</v>
      </c>
      <c r="J822">
        <v>2</v>
      </c>
      <c r="K822" t="s">
        <v>28</v>
      </c>
    </row>
    <row r="823" spans="1:11" hidden="1" x14ac:dyDescent="0.25">
      <c r="A823" t="s">
        <v>15</v>
      </c>
      <c r="B823" t="s">
        <v>71</v>
      </c>
      <c r="C823" t="s">
        <v>74</v>
      </c>
      <c r="D823">
        <v>61.01</v>
      </c>
      <c r="E823">
        <v>61.5</v>
      </c>
      <c r="F823" t="s">
        <v>4</v>
      </c>
      <c r="G823" s="4">
        <v>9.2788000000000004</v>
      </c>
      <c r="H823" s="4">
        <v>3.2788000000000004</v>
      </c>
      <c r="I823" t="s">
        <v>44</v>
      </c>
      <c r="J823">
        <v>2</v>
      </c>
      <c r="K823" t="s">
        <v>28</v>
      </c>
    </row>
    <row r="824" spans="1:11" hidden="1" x14ac:dyDescent="0.25">
      <c r="A824" t="s">
        <v>15</v>
      </c>
      <c r="B824" t="s">
        <v>71</v>
      </c>
      <c r="C824" t="s">
        <v>74</v>
      </c>
      <c r="D824">
        <v>61.51</v>
      </c>
      <c r="E824">
        <v>62</v>
      </c>
      <c r="F824" t="s">
        <v>4</v>
      </c>
      <c r="G824" s="4">
        <v>9.3127999999999993</v>
      </c>
      <c r="H824" s="4">
        <v>5.3128000000000002</v>
      </c>
      <c r="I824" t="s">
        <v>44</v>
      </c>
      <c r="J824">
        <v>2</v>
      </c>
      <c r="K824" t="s">
        <v>28</v>
      </c>
    </row>
    <row r="825" spans="1:11" hidden="1" x14ac:dyDescent="0.25">
      <c r="A825" t="s">
        <v>15</v>
      </c>
      <c r="B825" t="s">
        <v>71</v>
      </c>
      <c r="C825" t="s">
        <v>74</v>
      </c>
      <c r="D825">
        <v>62.01</v>
      </c>
      <c r="E825">
        <v>62.5</v>
      </c>
      <c r="F825" t="s">
        <v>4</v>
      </c>
      <c r="G825" s="4">
        <v>9.3468</v>
      </c>
      <c r="H825" s="4">
        <v>6.3468</v>
      </c>
      <c r="I825" t="s">
        <v>44</v>
      </c>
      <c r="J825">
        <v>2</v>
      </c>
      <c r="K825" t="s">
        <v>28</v>
      </c>
    </row>
    <row r="826" spans="1:11" hidden="1" x14ac:dyDescent="0.25">
      <c r="A826" t="s">
        <v>15</v>
      </c>
      <c r="B826" t="s">
        <v>71</v>
      </c>
      <c r="C826" t="s">
        <v>74</v>
      </c>
      <c r="D826">
        <v>62.51</v>
      </c>
      <c r="E826">
        <v>63</v>
      </c>
      <c r="F826" t="s">
        <v>4</v>
      </c>
      <c r="G826" s="4">
        <v>9.3808000000000007</v>
      </c>
      <c r="H826" s="4">
        <v>3.3808000000000007</v>
      </c>
      <c r="I826" t="s">
        <v>44</v>
      </c>
      <c r="J826">
        <v>2</v>
      </c>
      <c r="K826" t="s">
        <v>28</v>
      </c>
    </row>
    <row r="827" spans="1:11" hidden="1" x14ac:dyDescent="0.25">
      <c r="A827" t="s">
        <v>15</v>
      </c>
      <c r="B827" t="s">
        <v>71</v>
      </c>
      <c r="C827" t="s">
        <v>74</v>
      </c>
      <c r="D827">
        <v>63.01</v>
      </c>
      <c r="E827">
        <v>63.5</v>
      </c>
      <c r="F827" t="s">
        <v>4</v>
      </c>
      <c r="G827" s="4">
        <v>9.4147999999999996</v>
      </c>
      <c r="H827" s="4">
        <v>4.4148000000000005</v>
      </c>
      <c r="I827" t="s">
        <v>44</v>
      </c>
      <c r="J827">
        <v>2</v>
      </c>
      <c r="K827" t="s">
        <v>28</v>
      </c>
    </row>
    <row r="828" spans="1:11" hidden="1" x14ac:dyDescent="0.25">
      <c r="A828" t="s">
        <v>15</v>
      </c>
      <c r="B828" t="s">
        <v>71</v>
      </c>
      <c r="C828" t="s">
        <v>74</v>
      </c>
      <c r="D828">
        <v>63.51</v>
      </c>
      <c r="E828">
        <v>64</v>
      </c>
      <c r="F828" t="s">
        <v>4</v>
      </c>
      <c r="G828" s="4">
        <v>9.4488000000000003</v>
      </c>
      <c r="H828" s="4">
        <v>5.4488000000000003</v>
      </c>
      <c r="I828" t="s">
        <v>44</v>
      </c>
      <c r="J828">
        <v>2</v>
      </c>
      <c r="K828" t="s">
        <v>28</v>
      </c>
    </row>
    <row r="829" spans="1:11" hidden="1" x14ac:dyDescent="0.25">
      <c r="A829" t="s">
        <v>15</v>
      </c>
      <c r="B829" t="s">
        <v>71</v>
      </c>
      <c r="C829" t="s">
        <v>74</v>
      </c>
      <c r="D829">
        <v>64.010000000000005</v>
      </c>
      <c r="E829">
        <v>64.5</v>
      </c>
      <c r="F829" t="s">
        <v>4</v>
      </c>
      <c r="G829" s="4">
        <v>9.482800000000001</v>
      </c>
      <c r="H829" s="4">
        <v>4.4828000000000001</v>
      </c>
      <c r="I829" t="s">
        <v>44</v>
      </c>
      <c r="J829">
        <v>2</v>
      </c>
      <c r="K829" t="s">
        <v>28</v>
      </c>
    </row>
    <row r="830" spans="1:11" hidden="1" x14ac:dyDescent="0.25">
      <c r="A830" t="s">
        <v>15</v>
      </c>
      <c r="B830" t="s">
        <v>71</v>
      </c>
      <c r="C830" t="s">
        <v>74</v>
      </c>
      <c r="D830">
        <v>64.510000000000005</v>
      </c>
      <c r="E830">
        <v>65</v>
      </c>
      <c r="F830" t="s">
        <v>4</v>
      </c>
      <c r="G830" s="4">
        <v>9.5167999999999999</v>
      </c>
      <c r="H830" s="4">
        <v>4.5167999999999999</v>
      </c>
      <c r="I830" t="s">
        <v>44</v>
      </c>
      <c r="J830">
        <v>2</v>
      </c>
      <c r="K830" t="s">
        <v>28</v>
      </c>
    </row>
    <row r="831" spans="1:11" hidden="1" x14ac:dyDescent="0.25">
      <c r="A831" t="s">
        <v>15</v>
      </c>
      <c r="B831" t="s">
        <v>71</v>
      </c>
      <c r="C831" t="s">
        <v>74</v>
      </c>
      <c r="D831">
        <v>65.010000000000005</v>
      </c>
      <c r="E831">
        <v>65.5</v>
      </c>
      <c r="F831" t="s">
        <v>4</v>
      </c>
      <c r="G831" s="4">
        <v>9.5508000000000006</v>
      </c>
      <c r="H831" s="4">
        <v>6.5508000000000006</v>
      </c>
      <c r="I831" t="s">
        <v>44</v>
      </c>
      <c r="J831">
        <v>2</v>
      </c>
      <c r="K831" t="s">
        <v>28</v>
      </c>
    </row>
    <row r="832" spans="1:11" hidden="1" x14ac:dyDescent="0.25">
      <c r="A832" t="s">
        <v>15</v>
      </c>
      <c r="B832" t="s">
        <v>71</v>
      </c>
      <c r="C832" t="s">
        <v>74</v>
      </c>
      <c r="D832">
        <v>65.510000000000005</v>
      </c>
      <c r="E832">
        <v>66</v>
      </c>
      <c r="F832" t="s">
        <v>4</v>
      </c>
      <c r="G832" s="4">
        <v>9.5848000000000013</v>
      </c>
      <c r="H832" s="4">
        <v>5.5848000000000004</v>
      </c>
      <c r="I832" t="s">
        <v>44</v>
      </c>
      <c r="J832">
        <v>2</v>
      </c>
      <c r="K832" t="s">
        <v>28</v>
      </c>
    </row>
    <row r="833" spans="1:11" hidden="1" x14ac:dyDescent="0.25">
      <c r="A833" t="s">
        <v>15</v>
      </c>
      <c r="B833" t="s">
        <v>71</v>
      </c>
      <c r="C833" t="s">
        <v>74</v>
      </c>
      <c r="D833">
        <v>66.010000000000005</v>
      </c>
      <c r="E833">
        <v>66.5</v>
      </c>
      <c r="F833" t="s">
        <v>4</v>
      </c>
      <c r="G833" s="4">
        <v>9.6188000000000002</v>
      </c>
      <c r="H833" s="4">
        <v>2.6188000000000002</v>
      </c>
      <c r="I833" t="s">
        <v>44</v>
      </c>
      <c r="J833">
        <v>2</v>
      </c>
      <c r="K833" t="s">
        <v>28</v>
      </c>
    </row>
    <row r="834" spans="1:11" hidden="1" x14ac:dyDescent="0.25">
      <c r="A834" t="s">
        <v>15</v>
      </c>
      <c r="B834" t="s">
        <v>71</v>
      </c>
      <c r="C834" t="s">
        <v>74</v>
      </c>
      <c r="D834">
        <v>66.510000000000005</v>
      </c>
      <c r="E834">
        <v>67</v>
      </c>
      <c r="F834" t="s">
        <v>4</v>
      </c>
      <c r="G834" s="4">
        <v>9.6527999999999992</v>
      </c>
      <c r="H834" s="4">
        <v>3.6528</v>
      </c>
      <c r="I834" t="s">
        <v>44</v>
      </c>
      <c r="J834">
        <v>2</v>
      </c>
      <c r="K834" t="s">
        <v>28</v>
      </c>
    </row>
    <row r="835" spans="1:11" hidden="1" x14ac:dyDescent="0.25">
      <c r="A835" t="s">
        <v>15</v>
      </c>
      <c r="B835" t="s">
        <v>71</v>
      </c>
      <c r="C835" t="s">
        <v>74</v>
      </c>
      <c r="D835">
        <v>67.010000000000005</v>
      </c>
      <c r="E835">
        <v>67.5</v>
      </c>
      <c r="F835" t="s">
        <v>4</v>
      </c>
      <c r="G835" s="4">
        <v>9.6867999999999999</v>
      </c>
      <c r="H835" s="4">
        <v>2.6867999999999999</v>
      </c>
      <c r="I835" t="s">
        <v>44</v>
      </c>
      <c r="J835">
        <v>2</v>
      </c>
      <c r="K835" t="s">
        <v>28</v>
      </c>
    </row>
    <row r="836" spans="1:11" hidden="1" x14ac:dyDescent="0.25">
      <c r="A836" t="s">
        <v>15</v>
      </c>
      <c r="B836" t="s">
        <v>71</v>
      </c>
      <c r="C836" t="s">
        <v>74</v>
      </c>
      <c r="D836">
        <v>67.510000000000005</v>
      </c>
      <c r="E836">
        <v>68</v>
      </c>
      <c r="F836" t="s">
        <v>4</v>
      </c>
      <c r="G836" s="4">
        <v>9.7208000000000006</v>
      </c>
      <c r="H836" s="4">
        <v>5.7208000000000006</v>
      </c>
      <c r="I836" t="s">
        <v>44</v>
      </c>
      <c r="J836">
        <v>2</v>
      </c>
      <c r="K836" t="s">
        <v>28</v>
      </c>
    </row>
    <row r="837" spans="1:11" hidden="1" x14ac:dyDescent="0.25">
      <c r="A837" t="s">
        <v>15</v>
      </c>
      <c r="B837" t="s">
        <v>71</v>
      </c>
      <c r="C837" t="s">
        <v>74</v>
      </c>
      <c r="D837">
        <v>68.010000000000005</v>
      </c>
      <c r="E837">
        <v>68.5</v>
      </c>
      <c r="F837" t="s">
        <v>4</v>
      </c>
      <c r="G837" s="4">
        <v>9.7547999999999995</v>
      </c>
      <c r="H837" s="4">
        <v>5.7548000000000004</v>
      </c>
      <c r="I837" t="s">
        <v>44</v>
      </c>
      <c r="J837">
        <v>2</v>
      </c>
      <c r="K837" t="s">
        <v>28</v>
      </c>
    </row>
    <row r="838" spans="1:11" hidden="1" x14ac:dyDescent="0.25">
      <c r="A838" t="s">
        <v>15</v>
      </c>
      <c r="B838" t="s">
        <v>71</v>
      </c>
      <c r="C838" t="s">
        <v>74</v>
      </c>
      <c r="D838">
        <v>68.510000000000005</v>
      </c>
      <c r="E838">
        <v>69</v>
      </c>
      <c r="F838" t="s">
        <v>4</v>
      </c>
      <c r="G838" s="4">
        <v>9.7888000000000002</v>
      </c>
      <c r="H838" s="4">
        <v>6.7888000000000002</v>
      </c>
      <c r="I838" t="s">
        <v>44</v>
      </c>
      <c r="J838">
        <v>2</v>
      </c>
      <c r="K838" t="s">
        <v>28</v>
      </c>
    </row>
    <row r="839" spans="1:11" hidden="1" x14ac:dyDescent="0.25">
      <c r="A839" t="s">
        <v>15</v>
      </c>
      <c r="B839" t="s">
        <v>71</v>
      </c>
      <c r="C839" t="s">
        <v>74</v>
      </c>
      <c r="D839">
        <v>69.010000000000005</v>
      </c>
      <c r="E839">
        <v>69.5</v>
      </c>
      <c r="F839" t="s">
        <v>4</v>
      </c>
      <c r="G839" s="4">
        <v>9.8228000000000009</v>
      </c>
      <c r="H839" s="4">
        <v>6.8228</v>
      </c>
      <c r="I839" t="s">
        <v>44</v>
      </c>
      <c r="J839">
        <v>2</v>
      </c>
      <c r="K839" t="s">
        <v>28</v>
      </c>
    </row>
    <row r="840" spans="1:11" hidden="1" x14ac:dyDescent="0.25">
      <c r="A840" t="s">
        <v>15</v>
      </c>
      <c r="B840" t="s">
        <v>71</v>
      </c>
      <c r="C840" t="s">
        <v>74</v>
      </c>
      <c r="D840">
        <v>69.510000000000005</v>
      </c>
      <c r="E840">
        <v>70</v>
      </c>
      <c r="F840" t="s">
        <v>4</v>
      </c>
      <c r="G840" s="4">
        <v>9.8567999999999998</v>
      </c>
      <c r="H840" s="4">
        <v>5.8567999999999998</v>
      </c>
      <c r="I840" t="s">
        <v>44</v>
      </c>
      <c r="J840">
        <v>2</v>
      </c>
      <c r="K840" t="s">
        <v>28</v>
      </c>
    </row>
    <row r="841" spans="1:11" hidden="1" x14ac:dyDescent="0.25">
      <c r="A841" t="s">
        <v>15</v>
      </c>
      <c r="B841" t="s">
        <v>71</v>
      </c>
      <c r="C841" t="s">
        <v>74</v>
      </c>
      <c r="D841">
        <v>70.010000000000005</v>
      </c>
      <c r="E841">
        <v>70.5</v>
      </c>
      <c r="F841" t="s">
        <v>4</v>
      </c>
      <c r="G841" s="4">
        <v>9.8908000000000005</v>
      </c>
      <c r="H841" s="4">
        <v>2.8908000000000005</v>
      </c>
      <c r="I841" t="s">
        <v>44</v>
      </c>
      <c r="J841">
        <v>2</v>
      </c>
      <c r="K841" t="s">
        <v>28</v>
      </c>
    </row>
    <row r="842" spans="1:11" hidden="1" x14ac:dyDescent="0.25">
      <c r="A842" t="s">
        <v>15</v>
      </c>
      <c r="B842" t="s">
        <v>71</v>
      </c>
      <c r="C842" t="s">
        <v>74</v>
      </c>
      <c r="D842">
        <v>70.510000000000005</v>
      </c>
      <c r="E842">
        <v>71</v>
      </c>
      <c r="F842" t="s">
        <v>4</v>
      </c>
      <c r="G842" s="4">
        <v>9.9248000000000012</v>
      </c>
      <c r="H842" s="4">
        <v>3.9248000000000003</v>
      </c>
      <c r="I842" t="s">
        <v>44</v>
      </c>
      <c r="J842">
        <v>2</v>
      </c>
      <c r="K842" t="s">
        <v>28</v>
      </c>
    </row>
    <row r="843" spans="1:11" hidden="1" x14ac:dyDescent="0.25">
      <c r="A843" t="s">
        <v>15</v>
      </c>
      <c r="B843" t="s">
        <v>71</v>
      </c>
      <c r="C843" t="s">
        <v>74</v>
      </c>
      <c r="D843">
        <v>71.010000000000005</v>
      </c>
      <c r="E843">
        <v>71.5</v>
      </c>
      <c r="F843" t="s">
        <v>4</v>
      </c>
      <c r="G843" s="4">
        <v>9.9588000000000001</v>
      </c>
      <c r="H843" s="4">
        <v>3.9588000000000001</v>
      </c>
      <c r="I843" t="s">
        <v>44</v>
      </c>
      <c r="J843">
        <v>2</v>
      </c>
      <c r="K843" t="s">
        <v>28</v>
      </c>
    </row>
    <row r="844" spans="1:11" hidden="1" x14ac:dyDescent="0.25">
      <c r="A844" t="s">
        <v>15</v>
      </c>
      <c r="B844" t="s">
        <v>71</v>
      </c>
      <c r="C844" t="s">
        <v>74</v>
      </c>
      <c r="D844">
        <v>71.510000000000005</v>
      </c>
      <c r="E844">
        <v>72</v>
      </c>
      <c r="F844" t="s">
        <v>4</v>
      </c>
      <c r="G844" s="4">
        <v>9.992799999999999</v>
      </c>
      <c r="H844" s="4">
        <v>6.9927999999999999</v>
      </c>
      <c r="I844" t="s">
        <v>44</v>
      </c>
      <c r="J844">
        <v>2</v>
      </c>
      <c r="K844" t="s">
        <v>28</v>
      </c>
    </row>
    <row r="845" spans="1:11" hidden="1" x14ac:dyDescent="0.25">
      <c r="A845" t="s">
        <v>15</v>
      </c>
      <c r="B845" t="s">
        <v>71</v>
      </c>
      <c r="C845" t="s">
        <v>74</v>
      </c>
      <c r="D845">
        <v>72.010000000000005</v>
      </c>
      <c r="E845">
        <v>72.5</v>
      </c>
      <c r="F845" t="s">
        <v>4</v>
      </c>
      <c r="G845" s="4">
        <v>11.0268</v>
      </c>
      <c r="H845" s="4">
        <v>4.0267999999999997</v>
      </c>
      <c r="I845" t="s">
        <v>44</v>
      </c>
      <c r="J845">
        <v>2</v>
      </c>
      <c r="K845" t="s">
        <v>28</v>
      </c>
    </row>
    <row r="846" spans="1:11" hidden="1" x14ac:dyDescent="0.25">
      <c r="A846" t="s">
        <v>15</v>
      </c>
      <c r="B846" t="s">
        <v>71</v>
      </c>
      <c r="C846" t="s">
        <v>74</v>
      </c>
      <c r="D846">
        <v>72.510000000000005</v>
      </c>
      <c r="E846">
        <v>73</v>
      </c>
      <c r="F846" t="s">
        <v>4</v>
      </c>
      <c r="G846" s="4">
        <v>11.0608</v>
      </c>
      <c r="H846" s="4">
        <v>3.0608000000000004</v>
      </c>
      <c r="I846" t="s">
        <v>44</v>
      </c>
      <c r="J846">
        <v>2</v>
      </c>
      <c r="K846" t="s">
        <v>28</v>
      </c>
    </row>
    <row r="847" spans="1:11" hidden="1" x14ac:dyDescent="0.25">
      <c r="A847" t="s">
        <v>15</v>
      </c>
      <c r="B847" t="s">
        <v>71</v>
      </c>
      <c r="C847" t="s">
        <v>74</v>
      </c>
      <c r="D847">
        <v>73.010000000000005</v>
      </c>
      <c r="E847">
        <v>73.5</v>
      </c>
      <c r="F847" t="s">
        <v>4</v>
      </c>
      <c r="G847" s="4">
        <v>11.094799999999999</v>
      </c>
      <c r="H847" s="4">
        <v>7.0948000000000002</v>
      </c>
      <c r="I847" t="s">
        <v>44</v>
      </c>
      <c r="J847">
        <v>2</v>
      </c>
      <c r="K847" t="s">
        <v>28</v>
      </c>
    </row>
    <row r="848" spans="1:11" hidden="1" x14ac:dyDescent="0.25">
      <c r="A848" t="s">
        <v>15</v>
      </c>
      <c r="B848" t="s">
        <v>71</v>
      </c>
      <c r="C848" t="s">
        <v>74</v>
      </c>
      <c r="D848">
        <v>73.510000000000005</v>
      </c>
      <c r="E848">
        <v>74</v>
      </c>
      <c r="F848" t="s">
        <v>4</v>
      </c>
      <c r="G848" s="4">
        <v>11.1288</v>
      </c>
      <c r="H848" s="4">
        <v>6.1288</v>
      </c>
      <c r="I848" t="s">
        <v>44</v>
      </c>
      <c r="J848">
        <v>2</v>
      </c>
      <c r="K848" t="s">
        <v>28</v>
      </c>
    </row>
    <row r="849" spans="1:11" hidden="1" x14ac:dyDescent="0.25">
      <c r="A849" t="s">
        <v>15</v>
      </c>
      <c r="B849" t="s">
        <v>71</v>
      </c>
      <c r="C849" t="s">
        <v>74</v>
      </c>
      <c r="D849">
        <v>74.010000000000005</v>
      </c>
      <c r="E849">
        <v>74.5</v>
      </c>
      <c r="F849" t="s">
        <v>4</v>
      </c>
      <c r="G849" s="4">
        <v>11.162800000000001</v>
      </c>
      <c r="H849" s="4">
        <v>7.1627999999999998</v>
      </c>
      <c r="I849" t="s">
        <v>44</v>
      </c>
      <c r="J849">
        <v>2</v>
      </c>
      <c r="K849" t="s">
        <v>28</v>
      </c>
    </row>
    <row r="850" spans="1:11" hidden="1" x14ac:dyDescent="0.25">
      <c r="A850" t="s">
        <v>15</v>
      </c>
      <c r="B850" t="s">
        <v>71</v>
      </c>
      <c r="C850" t="s">
        <v>74</v>
      </c>
      <c r="D850">
        <v>74.510000000000005</v>
      </c>
      <c r="E850">
        <v>75</v>
      </c>
      <c r="F850" t="s">
        <v>4</v>
      </c>
      <c r="G850" s="4">
        <v>11.1968</v>
      </c>
      <c r="H850" s="4">
        <v>4.1968000000000005</v>
      </c>
      <c r="I850" t="s">
        <v>44</v>
      </c>
      <c r="J850">
        <v>2</v>
      </c>
      <c r="K850" t="s">
        <v>28</v>
      </c>
    </row>
    <row r="851" spans="1:11" hidden="1" x14ac:dyDescent="0.25">
      <c r="A851" t="s">
        <v>15</v>
      </c>
      <c r="B851" t="s">
        <v>71</v>
      </c>
      <c r="C851" t="s">
        <v>74</v>
      </c>
      <c r="D851">
        <v>75.010000000000005</v>
      </c>
      <c r="E851">
        <v>99999.99</v>
      </c>
      <c r="F851" t="s">
        <v>4</v>
      </c>
      <c r="G851" s="4">
        <v>11.2216</v>
      </c>
      <c r="H851" s="4">
        <v>9.6000000000000002E-2</v>
      </c>
      <c r="I851" t="s">
        <v>44</v>
      </c>
      <c r="J851">
        <v>2</v>
      </c>
      <c r="K851" t="s">
        <v>28</v>
      </c>
    </row>
    <row r="852" spans="1:11" hidden="1" x14ac:dyDescent="0.25">
      <c r="A852" t="s">
        <v>34</v>
      </c>
      <c r="B852" t="s">
        <v>74</v>
      </c>
      <c r="C852" s="3" t="s">
        <v>74</v>
      </c>
      <c r="D852">
        <v>500</v>
      </c>
      <c r="E852">
        <v>1999.99</v>
      </c>
      <c r="F852" t="s">
        <v>5</v>
      </c>
      <c r="G852" s="4">
        <v>25.584000000000003</v>
      </c>
      <c r="H852" s="4">
        <v>5.3200000000000004E-2</v>
      </c>
      <c r="I852" t="s">
        <v>44</v>
      </c>
      <c r="J852">
        <v>2</v>
      </c>
      <c r="K852" t="s">
        <v>27</v>
      </c>
    </row>
    <row r="853" spans="1:11" hidden="1" x14ac:dyDescent="0.25">
      <c r="A853" t="s">
        <v>34</v>
      </c>
      <c r="B853" t="s">
        <v>74</v>
      </c>
      <c r="C853" t="s">
        <v>74</v>
      </c>
      <c r="D853">
        <v>100</v>
      </c>
      <c r="E853">
        <v>249.99</v>
      </c>
      <c r="F853" t="s">
        <v>5</v>
      </c>
      <c r="G853" s="4">
        <v>25.584000000000003</v>
      </c>
      <c r="H853" s="4">
        <v>5.3200000000000004E-2</v>
      </c>
      <c r="I853" t="s">
        <v>44</v>
      </c>
      <c r="J853">
        <v>2</v>
      </c>
      <c r="K853" t="s">
        <v>27</v>
      </c>
    </row>
    <row r="854" spans="1:11" hidden="1" x14ac:dyDescent="0.25">
      <c r="A854" t="s">
        <v>34</v>
      </c>
      <c r="B854" t="s">
        <v>74</v>
      </c>
      <c r="C854" t="s">
        <v>74</v>
      </c>
      <c r="D854">
        <v>0</v>
      </c>
      <c r="E854">
        <v>99.99</v>
      </c>
      <c r="F854" t="s">
        <v>5</v>
      </c>
      <c r="G854" s="4">
        <v>25.584000000000003</v>
      </c>
      <c r="H854" s="4">
        <v>5.3200000000000004E-2</v>
      </c>
      <c r="I854" t="s">
        <v>44</v>
      </c>
      <c r="J854">
        <v>2</v>
      </c>
      <c r="K854" t="s">
        <v>27</v>
      </c>
    </row>
    <row r="855" spans="1:11" hidden="1" x14ac:dyDescent="0.25">
      <c r="A855" t="s">
        <v>34</v>
      </c>
      <c r="B855" s="3" t="s">
        <v>74</v>
      </c>
      <c r="C855" s="3" t="s">
        <v>74</v>
      </c>
      <c r="D855">
        <v>2000</v>
      </c>
      <c r="E855">
        <v>99999.99</v>
      </c>
      <c r="F855" t="s">
        <v>5</v>
      </c>
      <c r="G855" s="4">
        <v>25.584000000000003</v>
      </c>
      <c r="H855" s="4">
        <v>5.3200000000000004E-2</v>
      </c>
      <c r="I855" t="s">
        <v>44</v>
      </c>
      <c r="J855">
        <v>2</v>
      </c>
      <c r="K855" t="s">
        <v>27</v>
      </c>
    </row>
    <row r="856" spans="1:11" hidden="1" x14ac:dyDescent="0.25">
      <c r="A856" t="s">
        <v>34</v>
      </c>
      <c r="B856" t="s">
        <v>74</v>
      </c>
      <c r="C856" t="s">
        <v>74</v>
      </c>
      <c r="D856">
        <v>250</v>
      </c>
      <c r="E856">
        <v>499.99</v>
      </c>
      <c r="F856" t="s">
        <v>5</v>
      </c>
      <c r="G856" s="4">
        <v>25.584000000000003</v>
      </c>
      <c r="H856" s="4">
        <v>5.3200000000000004E-2</v>
      </c>
      <c r="I856" t="s">
        <v>44</v>
      </c>
      <c r="J856">
        <v>2</v>
      </c>
      <c r="K856" t="s">
        <v>27</v>
      </c>
    </row>
    <row r="857" spans="1:11" hidden="1" x14ac:dyDescent="0.25">
      <c r="A857" t="s">
        <v>34</v>
      </c>
      <c r="B857" t="s">
        <v>76</v>
      </c>
      <c r="C857" t="s">
        <v>74</v>
      </c>
      <c r="D857">
        <v>100</v>
      </c>
      <c r="E857">
        <v>249.99</v>
      </c>
      <c r="F857" t="s">
        <v>5</v>
      </c>
      <c r="G857" s="4">
        <v>17.483600000000003</v>
      </c>
      <c r="H857" s="4">
        <v>0.17679999999999998</v>
      </c>
      <c r="I857" t="s">
        <v>44</v>
      </c>
      <c r="J857">
        <v>2</v>
      </c>
      <c r="K857" t="s">
        <v>27</v>
      </c>
    </row>
    <row r="858" spans="1:11" hidden="1" x14ac:dyDescent="0.25">
      <c r="A858" t="s">
        <v>34</v>
      </c>
      <c r="B858" t="s">
        <v>76</v>
      </c>
      <c r="C858" s="3" t="s">
        <v>74</v>
      </c>
      <c r="D858">
        <v>500</v>
      </c>
      <c r="E858">
        <v>1999.99</v>
      </c>
      <c r="F858" t="s">
        <v>5</v>
      </c>
      <c r="G858" s="4">
        <v>17.483600000000003</v>
      </c>
      <c r="H858" s="4">
        <v>0.17679999999999998</v>
      </c>
      <c r="I858" t="s">
        <v>44</v>
      </c>
      <c r="J858">
        <v>2</v>
      </c>
      <c r="K858" t="s">
        <v>27</v>
      </c>
    </row>
    <row r="859" spans="1:11" hidden="1" x14ac:dyDescent="0.25">
      <c r="A859" t="s">
        <v>34</v>
      </c>
      <c r="B859" t="s">
        <v>76</v>
      </c>
      <c r="C859" t="s">
        <v>74</v>
      </c>
      <c r="D859">
        <v>250</v>
      </c>
      <c r="E859">
        <v>499.99</v>
      </c>
      <c r="F859" t="s">
        <v>5</v>
      </c>
      <c r="G859" s="4">
        <v>17.483600000000003</v>
      </c>
      <c r="H859" s="4">
        <v>0.17679999999999998</v>
      </c>
      <c r="I859" t="s">
        <v>44</v>
      </c>
      <c r="J859">
        <v>2</v>
      </c>
      <c r="K859" t="s">
        <v>27</v>
      </c>
    </row>
    <row r="860" spans="1:11" hidden="1" x14ac:dyDescent="0.25">
      <c r="A860" t="s">
        <v>34</v>
      </c>
      <c r="B860" t="s">
        <v>76</v>
      </c>
      <c r="C860" t="s">
        <v>74</v>
      </c>
      <c r="D860">
        <v>0</v>
      </c>
      <c r="E860">
        <v>99.99</v>
      </c>
      <c r="F860" t="s">
        <v>5</v>
      </c>
      <c r="G860" s="4">
        <v>17.483600000000003</v>
      </c>
      <c r="H860" s="4">
        <v>0.17679999999999998</v>
      </c>
      <c r="I860" t="s">
        <v>44</v>
      </c>
      <c r="J860">
        <v>2</v>
      </c>
      <c r="K860" t="s">
        <v>27</v>
      </c>
    </row>
    <row r="861" spans="1:11" hidden="1" x14ac:dyDescent="0.25">
      <c r="A861" t="s">
        <v>34</v>
      </c>
      <c r="B861" s="3" t="s">
        <v>76</v>
      </c>
      <c r="C861" s="3" t="s">
        <v>74</v>
      </c>
      <c r="D861">
        <v>2000</v>
      </c>
      <c r="E861">
        <v>99999.99</v>
      </c>
      <c r="F861" t="s">
        <v>5</v>
      </c>
      <c r="G861" s="4">
        <v>17.483600000000003</v>
      </c>
      <c r="H861" s="4">
        <v>0.17679999999999998</v>
      </c>
      <c r="I861" t="s">
        <v>44</v>
      </c>
      <c r="J861">
        <v>2</v>
      </c>
      <c r="K861" t="s">
        <v>27</v>
      </c>
    </row>
    <row r="862" spans="1:11" hidden="1" x14ac:dyDescent="0.25">
      <c r="A862" t="s">
        <v>11</v>
      </c>
      <c r="B862" t="s">
        <v>69</v>
      </c>
      <c r="C862" s="3" t="s">
        <v>74</v>
      </c>
      <c r="D862">
        <v>500</v>
      </c>
      <c r="E862">
        <v>1999.99</v>
      </c>
      <c r="F862" t="s">
        <v>5</v>
      </c>
      <c r="G862" s="4">
        <v>3.4552</v>
      </c>
      <c r="H862" s="4">
        <v>5.4400000000000004E-2</v>
      </c>
      <c r="I862" t="s">
        <v>44</v>
      </c>
      <c r="J862">
        <v>2</v>
      </c>
      <c r="K862" t="s">
        <v>27</v>
      </c>
    </row>
    <row r="863" spans="1:11" hidden="1" x14ac:dyDescent="0.25">
      <c r="A863" t="s">
        <v>11</v>
      </c>
      <c r="B863" t="s">
        <v>69</v>
      </c>
      <c r="C863" t="s">
        <v>74</v>
      </c>
      <c r="D863">
        <v>0</v>
      </c>
      <c r="E863">
        <v>99.99</v>
      </c>
      <c r="F863" t="s">
        <v>5</v>
      </c>
      <c r="G863" s="4">
        <v>3.4552</v>
      </c>
      <c r="H863" s="4">
        <v>8.2400000000000001E-2</v>
      </c>
      <c r="I863" t="s">
        <v>44</v>
      </c>
      <c r="J863">
        <v>2</v>
      </c>
      <c r="K863" t="s">
        <v>27</v>
      </c>
    </row>
    <row r="864" spans="1:11" hidden="1" x14ac:dyDescent="0.25">
      <c r="A864" t="s">
        <v>11</v>
      </c>
      <c r="B864" t="s">
        <v>69</v>
      </c>
      <c r="C864" t="s">
        <v>74</v>
      </c>
      <c r="D864">
        <v>250</v>
      </c>
      <c r="E864">
        <v>499.99</v>
      </c>
      <c r="F864" t="s">
        <v>5</v>
      </c>
      <c r="G864" s="4">
        <v>3.4552</v>
      </c>
      <c r="H864" s="4">
        <v>5.4400000000000004E-2</v>
      </c>
      <c r="I864" t="s">
        <v>44</v>
      </c>
      <c r="J864">
        <v>2</v>
      </c>
      <c r="K864" t="s">
        <v>27</v>
      </c>
    </row>
    <row r="865" spans="1:11" hidden="1" x14ac:dyDescent="0.25">
      <c r="A865" t="s">
        <v>11</v>
      </c>
      <c r="B865" s="3" t="s">
        <v>69</v>
      </c>
      <c r="C865" s="3" t="s">
        <v>74</v>
      </c>
      <c r="D865">
        <v>2000</v>
      </c>
      <c r="E865">
        <v>99999.99</v>
      </c>
      <c r="F865" t="s">
        <v>5</v>
      </c>
      <c r="G865" s="4">
        <v>3.4552</v>
      </c>
      <c r="H865" s="4">
        <v>5.4400000000000004E-2</v>
      </c>
      <c r="I865" t="s">
        <v>44</v>
      </c>
      <c r="J865">
        <v>2</v>
      </c>
      <c r="K865" t="s">
        <v>27</v>
      </c>
    </row>
    <row r="866" spans="1:11" hidden="1" x14ac:dyDescent="0.25">
      <c r="A866" t="s">
        <v>11</v>
      </c>
      <c r="B866" t="s">
        <v>69</v>
      </c>
      <c r="C866" t="s">
        <v>74</v>
      </c>
      <c r="D866">
        <v>100</v>
      </c>
      <c r="E866">
        <v>249.99</v>
      </c>
      <c r="F866" t="s">
        <v>5</v>
      </c>
      <c r="G866" s="4">
        <v>3.4552</v>
      </c>
      <c r="H866" s="4">
        <v>5.6400000000000006E-2</v>
      </c>
      <c r="I866" t="s">
        <v>44</v>
      </c>
      <c r="J866">
        <v>2</v>
      </c>
      <c r="K866" t="s">
        <v>27</v>
      </c>
    </row>
    <row r="867" spans="1:11" x14ac:dyDescent="0.25">
      <c r="A867" t="s">
        <v>11</v>
      </c>
      <c r="B867" s="3" t="s">
        <v>69</v>
      </c>
      <c r="C867" s="3" t="s">
        <v>74</v>
      </c>
      <c r="D867">
        <v>2000</v>
      </c>
      <c r="E867">
        <v>99999.99</v>
      </c>
      <c r="F867" t="s">
        <v>4</v>
      </c>
      <c r="G867" s="4">
        <v>1.4992000000000001</v>
      </c>
      <c r="H867" s="4">
        <v>4.24E-2</v>
      </c>
      <c r="I867" t="s">
        <v>44</v>
      </c>
      <c r="J867">
        <v>2</v>
      </c>
      <c r="K867" t="s">
        <v>27</v>
      </c>
    </row>
    <row r="868" spans="1:11" x14ac:dyDescent="0.25">
      <c r="A868" t="s">
        <v>11</v>
      </c>
      <c r="B868" t="s">
        <v>69</v>
      </c>
      <c r="C868" t="s">
        <v>74</v>
      </c>
      <c r="D868">
        <v>100</v>
      </c>
      <c r="E868">
        <v>249.99</v>
      </c>
      <c r="F868" t="s">
        <v>4</v>
      </c>
      <c r="G868" s="4">
        <v>1.4992000000000001</v>
      </c>
      <c r="H868" s="4">
        <v>4.24E-2</v>
      </c>
      <c r="I868" t="s">
        <v>44</v>
      </c>
      <c r="J868">
        <v>2</v>
      </c>
      <c r="K868" t="s">
        <v>27</v>
      </c>
    </row>
    <row r="869" spans="1:11" x14ac:dyDescent="0.25">
      <c r="A869" t="s">
        <v>11</v>
      </c>
      <c r="B869" t="s">
        <v>69</v>
      </c>
      <c r="C869" t="s">
        <v>74</v>
      </c>
      <c r="D869">
        <v>250</v>
      </c>
      <c r="E869">
        <v>499.99</v>
      </c>
      <c r="F869" t="s">
        <v>4</v>
      </c>
      <c r="G869" s="4">
        <v>1.4992000000000001</v>
      </c>
      <c r="H869" s="4">
        <v>4.24E-2</v>
      </c>
      <c r="I869" t="s">
        <v>44</v>
      </c>
      <c r="J869">
        <v>2</v>
      </c>
      <c r="K869" t="s">
        <v>27</v>
      </c>
    </row>
    <row r="870" spans="1:11" x14ac:dyDescent="0.25">
      <c r="A870" t="s">
        <v>11</v>
      </c>
      <c r="B870" t="s">
        <v>69</v>
      </c>
      <c r="C870" s="3" t="s">
        <v>74</v>
      </c>
      <c r="D870">
        <v>500</v>
      </c>
      <c r="E870">
        <v>1999.99</v>
      </c>
      <c r="F870" t="s">
        <v>4</v>
      </c>
      <c r="G870" s="4">
        <v>1.4992000000000001</v>
      </c>
      <c r="H870" s="4">
        <v>4.24E-2</v>
      </c>
      <c r="I870" t="s">
        <v>44</v>
      </c>
      <c r="J870">
        <v>2</v>
      </c>
      <c r="K870" t="s">
        <v>27</v>
      </c>
    </row>
    <row r="871" spans="1:11" x14ac:dyDescent="0.25">
      <c r="A871" t="s">
        <v>11</v>
      </c>
      <c r="B871" t="s">
        <v>69</v>
      </c>
      <c r="C871" t="s">
        <v>74</v>
      </c>
      <c r="D871">
        <v>0</v>
      </c>
      <c r="E871">
        <v>99.99</v>
      </c>
      <c r="F871" t="s">
        <v>4</v>
      </c>
      <c r="G871" s="4">
        <v>1.4992000000000001</v>
      </c>
      <c r="H871" s="4">
        <v>4.8399999999999999E-2</v>
      </c>
      <c r="I871" t="s">
        <v>44</v>
      </c>
      <c r="J871">
        <v>2</v>
      </c>
      <c r="K871" t="s">
        <v>27</v>
      </c>
    </row>
    <row r="872" spans="1:11" hidden="1" x14ac:dyDescent="0.25">
      <c r="A872" t="s">
        <v>34</v>
      </c>
      <c r="B872" s="3" t="s">
        <v>69</v>
      </c>
      <c r="C872" s="3" t="s">
        <v>74</v>
      </c>
      <c r="D872">
        <v>2000</v>
      </c>
      <c r="E872">
        <v>99999.99</v>
      </c>
      <c r="F872" t="s">
        <v>5</v>
      </c>
      <c r="G872" s="4">
        <v>29.8812</v>
      </c>
      <c r="H872" s="4">
        <v>0.15560000000000002</v>
      </c>
      <c r="I872" t="s">
        <v>44</v>
      </c>
      <c r="J872">
        <v>2</v>
      </c>
      <c r="K872" t="s">
        <v>27</v>
      </c>
    </row>
    <row r="873" spans="1:11" hidden="1" x14ac:dyDescent="0.25">
      <c r="A873" t="s">
        <v>34</v>
      </c>
      <c r="B873" t="s">
        <v>69</v>
      </c>
      <c r="C873" t="s">
        <v>74</v>
      </c>
      <c r="D873">
        <v>100</v>
      </c>
      <c r="E873">
        <v>249.99</v>
      </c>
      <c r="F873" t="s">
        <v>5</v>
      </c>
      <c r="G873" s="4">
        <v>29.8812</v>
      </c>
      <c r="H873" s="4">
        <v>0.15560000000000002</v>
      </c>
      <c r="I873" t="s">
        <v>44</v>
      </c>
      <c r="J873">
        <v>2</v>
      </c>
      <c r="K873" t="s">
        <v>27</v>
      </c>
    </row>
    <row r="874" spans="1:11" hidden="1" x14ac:dyDescent="0.25">
      <c r="A874" t="s">
        <v>34</v>
      </c>
      <c r="B874" t="s">
        <v>69</v>
      </c>
      <c r="C874" t="s">
        <v>74</v>
      </c>
      <c r="D874">
        <v>0</v>
      </c>
      <c r="E874">
        <v>99.99</v>
      </c>
      <c r="F874" t="s">
        <v>5</v>
      </c>
      <c r="G874" s="4">
        <v>29.8812</v>
      </c>
      <c r="H874" s="4">
        <v>0.15560000000000002</v>
      </c>
      <c r="I874" t="s">
        <v>44</v>
      </c>
      <c r="J874">
        <v>2</v>
      </c>
      <c r="K874" t="s">
        <v>27</v>
      </c>
    </row>
    <row r="875" spans="1:11" hidden="1" x14ac:dyDescent="0.25">
      <c r="A875" t="s">
        <v>34</v>
      </c>
      <c r="B875" t="s">
        <v>69</v>
      </c>
      <c r="C875" t="s">
        <v>74</v>
      </c>
      <c r="D875">
        <v>250</v>
      </c>
      <c r="E875">
        <v>499.99</v>
      </c>
      <c r="F875" t="s">
        <v>5</v>
      </c>
      <c r="G875" s="4">
        <v>29.8812</v>
      </c>
      <c r="H875" s="4">
        <v>0.15560000000000002</v>
      </c>
      <c r="I875" t="s">
        <v>44</v>
      </c>
      <c r="J875">
        <v>2</v>
      </c>
      <c r="K875" t="s">
        <v>27</v>
      </c>
    </row>
    <row r="876" spans="1:11" hidden="1" x14ac:dyDescent="0.25">
      <c r="A876" t="s">
        <v>34</v>
      </c>
      <c r="B876" t="s">
        <v>69</v>
      </c>
      <c r="C876" s="3" t="s">
        <v>74</v>
      </c>
      <c r="D876">
        <v>500</v>
      </c>
      <c r="E876">
        <v>1999.99</v>
      </c>
      <c r="F876" t="s">
        <v>5</v>
      </c>
      <c r="G876" s="4">
        <v>29.8812</v>
      </c>
      <c r="H876" s="4">
        <v>0.15560000000000002</v>
      </c>
      <c r="I876" t="s">
        <v>44</v>
      </c>
      <c r="J876">
        <v>2</v>
      </c>
      <c r="K876" t="s">
        <v>27</v>
      </c>
    </row>
    <row r="877" spans="1:11" hidden="1" x14ac:dyDescent="0.25">
      <c r="A877" t="s">
        <v>12</v>
      </c>
      <c r="B877" t="s">
        <v>69</v>
      </c>
      <c r="C877" t="s">
        <v>74</v>
      </c>
      <c r="D877">
        <v>0.01</v>
      </c>
      <c r="E877">
        <v>0.5</v>
      </c>
      <c r="F877" t="s">
        <v>5</v>
      </c>
      <c r="G877" s="4">
        <v>1.202</v>
      </c>
      <c r="H877" s="4">
        <v>0.20199999999999999</v>
      </c>
      <c r="I877" t="s">
        <v>44</v>
      </c>
      <c r="J877">
        <v>2</v>
      </c>
      <c r="K877" t="s">
        <v>28</v>
      </c>
    </row>
    <row r="878" spans="1:11" hidden="1" x14ac:dyDescent="0.25">
      <c r="A878" t="s">
        <v>12</v>
      </c>
      <c r="B878" t="s">
        <v>69</v>
      </c>
      <c r="C878" t="s">
        <v>74</v>
      </c>
      <c r="D878">
        <v>0.51</v>
      </c>
      <c r="E878">
        <v>1</v>
      </c>
      <c r="F878" t="s">
        <v>5</v>
      </c>
      <c r="G878" s="4">
        <v>1.2604</v>
      </c>
      <c r="H878" s="4">
        <v>0.26039999999999996</v>
      </c>
      <c r="I878" t="s">
        <v>44</v>
      </c>
      <c r="J878">
        <v>2</v>
      </c>
      <c r="K878" t="s">
        <v>28</v>
      </c>
    </row>
    <row r="879" spans="1:11" hidden="1" x14ac:dyDescent="0.25">
      <c r="A879" t="s">
        <v>12</v>
      </c>
      <c r="B879" t="s">
        <v>69</v>
      </c>
      <c r="C879" t="s">
        <v>74</v>
      </c>
      <c r="D879">
        <v>1.01</v>
      </c>
      <c r="E879">
        <v>1.5</v>
      </c>
      <c r="F879" t="s">
        <v>5</v>
      </c>
      <c r="G879" s="4">
        <v>1.3191999999999999</v>
      </c>
      <c r="H879" s="4">
        <v>0.31919999999999998</v>
      </c>
      <c r="I879" t="s">
        <v>44</v>
      </c>
      <c r="J879">
        <v>2</v>
      </c>
      <c r="K879" t="s">
        <v>28</v>
      </c>
    </row>
    <row r="880" spans="1:11" hidden="1" x14ac:dyDescent="0.25">
      <c r="A880" t="s">
        <v>12</v>
      </c>
      <c r="B880" t="s">
        <v>69</v>
      </c>
      <c r="C880" t="s">
        <v>74</v>
      </c>
      <c r="D880">
        <v>1.51</v>
      </c>
      <c r="E880">
        <v>2</v>
      </c>
      <c r="F880" t="s">
        <v>5</v>
      </c>
      <c r="G880" s="4">
        <v>1.3804000000000001</v>
      </c>
      <c r="H880" s="4">
        <v>0.38040000000000002</v>
      </c>
      <c r="I880" t="s">
        <v>44</v>
      </c>
      <c r="J880">
        <v>2</v>
      </c>
      <c r="K880" t="s">
        <v>28</v>
      </c>
    </row>
    <row r="881" spans="1:11" hidden="1" x14ac:dyDescent="0.25">
      <c r="A881" t="s">
        <v>12</v>
      </c>
      <c r="B881" t="s">
        <v>69</v>
      </c>
      <c r="C881" t="s">
        <v>74</v>
      </c>
      <c r="D881">
        <v>2.0099999999999998</v>
      </c>
      <c r="E881">
        <v>2.5</v>
      </c>
      <c r="F881" t="s">
        <v>5</v>
      </c>
      <c r="G881" s="4">
        <v>1.4416</v>
      </c>
      <c r="H881" s="4">
        <v>0.44159999999999999</v>
      </c>
      <c r="I881" t="s">
        <v>44</v>
      </c>
      <c r="J881">
        <v>2</v>
      </c>
      <c r="K881" t="s">
        <v>28</v>
      </c>
    </row>
    <row r="882" spans="1:11" hidden="1" x14ac:dyDescent="0.25">
      <c r="A882" t="s">
        <v>12</v>
      </c>
      <c r="B882" t="s">
        <v>69</v>
      </c>
      <c r="C882" t="s">
        <v>74</v>
      </c>
      <c r="D882">
        <v>70.510000000000005</v>
      </c>
      <c r="E882">
        <v>99.99</v>
      </c>
      <c r="F882" t="s">
        <v>5</v>
      </c>
      <c r="G882" s="4">
        <v>9.0884</v>
      </c>
      <c r="H882" s="4">
        <v>8.4399999999999989E-2</v>
      </c>
      <c r="I882" t="s">
        <v>44</v>
      </c>
      <c r="J882">
        <v>2</v>
      </c>
      <c r="K882" t="s">
        <v>28</v>
      </c>
    </row>
    <row r="883" spans="1:11" hidden="1" x14ac:dyDescent="0.25">
      <c r="A883" t="s">
        <v>12</v>
      </c>
      <c r="B883" t="s">
        <v>69</v>
      </c>
      <c r="C883" t="s">
        <v>74</v>
      </c>
      <c r="D883">
        <v>100</v>
      </c>
      <c r="E883">
        <v>299.99</v>
      </c>
      <c r="F883" t="s">
        <v>5</v>
      </c>
      <c r="G883" s="4">
        <v>11.6272</v>
      </c>
      <c r="H883" s="4">
        <v>8.3199999999999996E-2</v>
      </c>
      <c r="I883" t="s">
        <v>44</v>
      </c>
      <c r="J883">
        <v>2</v>
      </c>
      <c r="K883" t="s">
        <v>28</v>
      </c>
    </row>
    <row r="884" spans="1:11" hidden="1" x14ac:dyDescent="0.25">
      <c r="A884" t="s">
        <v>12</v>
      </c>
      <c r="B884" t="s">
        <v>69</v>
      </c>
      <c r="C884" t="s">
        <v>74</v>
      </c>
      <c r="D884">
        <v>300</v>
      </c>
      <c r="E884">
        <v>499.99</v>
      </c>
      <c r="F884" t="s">
        <v>5</v>
      </c>
      <c r="G884" s="4">
        <v>33.227199999999996</v>
      </c>
      <c r="H884" s="4">
        <v>8.1200000000000008E-2</v>
      </c>
      <c r="I884" t="s">
        <v>44</v>
      </c>
      <c r="J884">
        <v>2</v>
      </c>
      <c r="K884" t="s">
        <v>28</v>
      </c>
    </row>
    <row r="885" spans="1:11" hidden="1" x14ac:dyDescent="0.25">
      <c r="A885" t="s">
        <v>12</v>
      </c>
      <c r="B885" t="s">
        <v>69</v>
      </c>
      <c r="C885" t="s">
        <v>74</v>
      </c>
      <c r="D885">
        <v>500</v>
      </c>
      <c r="E885">
        <v>999.99</v>
      </c>
      <c r="F885" t="s">
        <v>5</v>
      </c>
      <c r="G885" s="4">
        <v>53.427199999999999</v>
      </c>
      <c r="H885" s="4">
        <v>0.08</v>
      </c>
      <c r="I885" t="s">
        <v>44</v>
      </c>
      <c r="J885">
        <v>2</v>
      </c>
      <c r="K885" t="s">
        <v>28</v>
      </c>
    </row>
    <row r="886" spans="1:11" hidden="1" x14ac:dyDescent="0.25">
      <c r="A886" t="s">
        <v>12</v>
      </c>
      <c r="B886" t="s">
        <v>69</v>
      </c>
      <c r="C886" t="s">
        <v>74</v>
      </c>
      <c r="D886">
        <v>1000</v>
      </c>
      <c r="E886">
        <v>9999.99</v>
      </c>
      <c r="F886" t="s">
        <v>5</v>
      </c>
      <c r="G886" s="4">
        <v>101.8272</v>
      </c>
      <c r="H886" s="4">
        <v>7.8000000000000014E-2</v>
      </c>
      <c r="I886" t="s">
        <v>44</v>
      </c>
      <c r="J886">
        <v>2</v>
      </c>
      <c r="K886" t="s">
        <v>28</v>
      </c>
    </row>
    <row r="887" spans="1:11" hidden="1" x14ac:dyDescent="0.25">
      <c r="A887" t="s">
        <v>12</v>
      </c>
      <c r="B887" t="s">
        <v>69</v>
      </c>
      <c r="C887" t="s">
        <v>74</v>
      </c>
      <c r="D887">
        <v>0.01</v>
      </c>
      <c r="E887">
        <v>0.5</v>
      </c>
      <c r="F887" t="s">
        <v>5</v>
      </c>
      <c r="G887" s="4">
        <v>1.4264000000000001</v>
      </c>
      <c r="H887" s="4">
        <v>0.4264</v>
      </c>
      <c r="I887" t="s">
        <v>44</v>
      </c>
      <c r="J887">
        <v>2</v>
      </c>
      <c r="K887" t="s">
        <v>28</v>
      </c>
    </row>
    <row r="888" spans="1:11" hidden="1" x14ac:dyDescent="0.25">
      <c r="A888" t="s">
        <v>12</v>
      </c>
      <c r="B888" t="s">
        <v>69</v>
      </c>
      <c r="C888" t="s">
        <v>74</v>
      </c>
      <c r="D888">
        <v>0.51</v>
      </c>
      <c r="E888">
        <v>1</v>
      </c>
      <c r="F888" t="s">
        <v>5</v>
      </c>
      <c r="G888" s="4">
        <v>1.4396</v>
      </c>
      <c r="H888" s="4">
        <v>0.43959999999999999</v>
      </c>
      <c r="I888" t="s">
        <v>44</v>
      </c>
      <c r="J888">
        <v>2</v>
      </c>
      <c r="K888" t="s">
        <v>28</v>
      </c>
    </row>
    <row r="889" spans="1:11" hidden="1" x14ac:dyDescent="0.25">
      <c r="A889" t="s">
        <v>12</v>
      </c>
      <c r="B889" t="s">
        <v>69</v>
      </c>
      <c r="C889" t="s">
        <v>74</v>
      </c>
      <c r="D889">
        <v>1.01</v>
      </c>
      <c r="E889">
        <v>1.5</v>
      </c>
      <c r="F889" t="s">
        <v>5</v>
      </c>
      <c r="G889" s="4">
        <v>1.4823999999999999</v>
      </c>
      <c r="H889" s="4">
        <v>0.4824</v>
      </c>
      <c r="I889" t="s">
        <v>44</v>
      </c>
      <c r="J889">
        <v>2</v>
      </c>
      <c r="K889" t="s">
        <v>28</v>
      </c>
    </row>
    <row r="890" spans="1:11" hidden="1" x14ac:dyDescent="0.25">
      <c r="A890" t="s">
        <v>12</v>
      </c>
      <c r="B890" t="s">
        <v>69</v>
      </c>
      <c r="C890" t="s">
        <v>74</v>
      </c>
      <c r="D890">
        <v>1.51</v>
      </c>
      <c r="E890">
        <v>2</v>
      </c>
      <c r="F890" t="s">
        <v>5</v>
      </c>
      <c r="G890" s="4">
        <v>1.5251999999999999</v>
      </c>
      <c r="H890" s="4">
        <v>0.5252</v>
      </c>
      <c r="I890" t="s">
        <v>44</v>
      </c>
      <c r="J890">
        <v>2</v>
      </c>
      <c r="K890" t="s">
        <v>28</v>
      </c>
    </row>
    <row r="891" spans="1:11" hidden="1" x14ac:dyDescent="0.25">
      <c r="A891" t="s">
        <v>12</v>
      </c>
      <c r="B891" t="s">
        <v>69</v>
      </c>
      <c r="C891" t="s">
        <v>74</v>
      </c>
      <c r="D891">
        <v>2.0099999999999998</v>
      </c>
      <c r="E891">
        <v>2.5</v>
      </c>
      <c r="F891" t="s">
        <v>5</v>
      </c>
      <c r="G891" s="4">
        <v>1.5680000000000001</v>
      </c>
      <c r="H891" s="4">
        <v>0.56799999999999995</v>
      </c>
      <c r="I891" t="s">
        <v>44</v>
      </c>
      <c r="J891">
        <v>2</v>
      </c>
      <c r="K891" t="s">
        <v>28</v>
      </c>
    </row>
    <row r="892" spans="1:11" hidden="1" x14ac:dyDescent="0.25">
      <c r="A892" t="s">
        <v>12</v>
      </c>
      <c r="B892" t="s">
        <v>69</v>
      </c>
      <c r="C892" t="s">
        <v>74</v>
      </c>
      <c r="D892">
        <v>70.510000000000005</v>
      </c>
      <c r="E892">
        <v>99.99</v>
      </c>
      <c r="F892" t="s">
        <v>5</v>
      </c>
      <c r="G892" s="4">
        <v>7.8044000000000011</v>
      </c>
      <c r="H892" s="4">
        <v>8.0400000000000013E-2</v>
      </c>
      <c r="I892" t="s">
        <v>44</v>
      </c>
      <c r="J892">
        <v>2</v>
      </c>
      <c r="K892" t="s">
        <v>28</v>
      </c>
    </row>
    <row r="893" spans="1:11" hidden="1" x14ac:dyDescent="0.25">
      <c r="A893" t="s">
        <v>12</v>
      </c>
      <c r="B893" t="s">
        <v>69</v>
      </c>
      <c r="C893" t="s">
        <v>74</v>
      </c>
      <c r="D893">
        <v>100</v>
      </c>
      <c r="E893">
        <v>299.99</v>
      </c>
      <c r="F893" t="s">
        <v>5</v>
      </c>
      <c r="G893" s="4">
        <v>11.2272</v>
      </c>
      <c r="H893" s="4">
        <v>7.9199999999999993E-2</v>
      </c>
      <c r="I893" t="s">
        <v>44</v>
      </c>
      <c r="J893">
        <v>2</v>
      </c>
      <c r="K893" t="s">
        <v>28</v>
      </c>
    </row>
    <row r="894" spans="1:11" hidden="1" x14ac:dyDescent="0.25">
      <c r="A894" t="s">
        <v>12</v>
      </c>
      <c r="B894" t="s">
        <v>69</v>
      </c>
      <c r="C894" t="s">
        <v>74</v>
      </c>
      <c r="D894">
        <v>300</v>
      </c>
      <c r="E894">
        <v>499.99</v>
      </c>
      <c r="F894" t="s">
        <v>5</v>
      </c>
      <c r="G894" s="4">
        <v>31.267200000000003</v>
      </c>
      <c r="H894" s="4">
        <v>7.8000000000000014E-2</v>
      </c>
      <c r="I894" t="s">
        <v>44</v>
      </c>
      <c r="J894">
        <v>2</v>
      </c>
      <c r="K894" t="s">
        <v>28</v>
      </c>
    </row>
    <row r="895" spans="1:11" hidden="1" x14ac:dyDescent="0.25">
      <c r="A895" t="s">
        <v>12</v>
      </c>
      <c r="B895" t="s">
        <v>69</v>
      </c>
      <c r="C895" t="s">
        <v>74</v>
      </c>
      <c r="D895">
        <v>500</v>
      </c>
      <c r="E895">
        <v>999.99</v>
      </c>
      <c r="F895" t="s">
        <v>5</v>
      </c>
      <c r="G895" s="4">
        <v>49.427199999999999</v>
      </c>
      <c r="H895" s="4">
        <v>7.5999999999999998E-2</v>
      </c>
      <c r="I895" t="s">
        <v>44</v>
      </c>
      <c r="J895">
        <v>2</v>
      </c>
      <c r="K895" t="s">
        <v>28</v>
      </c>
    </row>
    <row r="896" spans="1:11" hidden="1" x14ac:dyDescent="0.25">
      <c r="A896" t="s">
        <v>12</v>
      </c>
      <c r="B896" t="s">
        <v>69</v>
      </c>
      <c r="C896" t="s">
        <v>74</v>
      </c>
      <c r="D896">
        <v>1000</v>
      </c>
      <c r="E896">
        <v>9999.99</v>
      </c>
      <c r="F896" t="s">
        <v>5</v>
      </c>
      <c r="G896" s="4">
        <v>95.227200000000011</v>
      </c>
      <c r="H896" s="4">
        <v>7.4399999999999994E-2</v>
      </c>
      <c r="I896" t="s">
        <v>44</v>
      </c>
      <c r="J896">
        <v>2</v>
      </c>
      <c r="K896" t="s">
        <v>28</v>
      </c>
    </row>
    <row r="897" spans="1:11" hidden="1" x14ac:dyDescent="0.25">
      <c r="A897" t="s">
        <v>34</v>
      </c>
      <c r="B897" t="s">
        <v>67</v>
      </c>
      <c r="C897" t="s">
        <v>74</v>
      </c>
      <c r="D897">
        <v>100</v>
      </c>
      <c r="E897">
        <v>249.99</v>
      </c>
      <c r="F897" t="s">
        <v>5</v>
      </c>
      <c r="G897" s="4">
        <v>25.332799999999999</v>
      </c>
      <c r="H897" s="4">
        <v>0.1076</v>
      </c>
      <c r="I897" t="s">
        <v>44</v>
      </c>
      <c r="J897">
        <v>2</v>
      </c>
      <c r="K897" t="s">
        <v>27</v>
      </c>
    </row>
    <row r="898" spans="1:11" hidden="1" x14ac:dyDescent="0.25">
      <c r="A898" t="s">
        <v>34</v>
      </c>
      <c r="B898" s="3" t="s">
        <v>67</v>
      </c>
      <c r="C898" s="3" t="s">
        <v>74</v>
      </c>
      <c r="D898">
        <v>2000</v>
      </c>
      <c r="E898">
        <v>99999.99</v>
      </c>
      <c r="F898" t="s">
        <v>5</v>
      </c>
      <c r="G898" s="4">
        <v>25.332799999999999</v>
      </c>
      <c r="H898" s="4">
        <v>0.1076</v>
      </c>
      <c r="I898" t="s">
        <v>44</v>
      </c>
      <c r="J898">
        <v>2</v>
      </c>
      <c r="K898" t="s">
        <v>27</v>
      </c>
    </row>
    <row r="899" spans="1:11" hidden="1" x14ac:dyDescent="0.25">
      <c r="A899" t="s">
        <v>34</v>
      </c>
      <c r="B899" t="s">
        <v>67</v>
      </c>
      <c r="C899" s="3" t="s">
        <v>74</v>
      </c>
      <c r="D899">
        <v>500</v>
      </c>
      <c r="E899">
        <v>1999.99</v>
      </c>
      <c r="F899" t="s">
        <v>5</v>
      </c>
      <c r="G899" s="4">
        <v>25.332799999999999</v>
      </c>
      <c r="H899" s="4">
        <v>0.1076</v>
      </c>
      <c r="I899" t="s">
        <v>44</v>
      </c>
      <c r="J899">
        <v>2</v>
      </c>
      <c r="K899" t="s">
        <v>27</v>
      </c>
    </row>
    <row r="900" spans="1:11" hidden="1" x14ac:dyDescent="0.25">
      <c r="A900" t="s">
        <v>34</v>
      </c>
      <c r="B900" t="s">
        <v>67</v>
      </c>
      <c r="C900" t="s">
        <v>74</v>
      </c>
      <c r="D900">
        <v>250</v>
      </c>
      <c r="E900">
        <v>499.99</v>
      </c>
      <c r="F900" t="s">
        <v>5</v>
      </c>
      <c r="G900" s="4">
        <v>25.332799999999999</v>
      </c>
      <c r="H900" s="4">
        <v>0.1076</v>
      </c>
      <c r="I900" t="s">
        <v>44</v>
      </c>
      <c r="J900">
        <v>2</v>
      </c>
      <c r="K900" t="s">
        <v>27</v>
      </c>
    </row>
    <row r="901" spans="1:11" hidden="1" x14ac:dyDescent="0.25">
      <c r="A901" t="s">
        <v>34</v>
      </c>
      <c r="B901" t="s">
        <v>67</v>
      </c>
      <c r="C901" t="s">
        <v>74</v>
      </c>
      <c r="D901">
        <v>0</v>
      </c>
      <c r="E901">
        <v>99.99</v>
      </c>
      <c r="F901" t="s">
        <v>5</v>
      </c>
      <c r="G901" s="4">
        <v>25.332799999999999</v>
      </c>
      <c r="H901" s="4">
        <v>0.1076</v>
      </c>
      <c r="I901" t="s">
        <v>44</v>
      </c>
      <c r="J901">
        <v>2</v>
      </c>
      <c r="K901" t="s">
        <v>27</v>
      </c>
    </row>
    <row r="902" spans="1:11" hidden="1" x14ac:dyDescent="0.25">
      <c r="A902" t="s">
        <v>16</v>
      </c>
      <c r="B902" t="s">
        <v>67</v>
      </c>
      <c r="C902" t="s">
        <v>74</v>
      </c>
      <c r="D902">
        <v>0</v>
      </c>
      <c r="E902">
        <v>99.99</v>
      </c>
      <c r="F902" t="s">
        <v>5</v>
      </c>
      <c r="G902" s="4">
        <v>7.1872000000000007</v>
      </c>
      <c r="H902" s="4">
        <v>8.5600000000000009E-2</v>
      </c>
      <c r="I902" t="s">
        <v>44</v>
      </c>
      <c r="J902">
        <v>2</v>
      </c>
      <c r="K902" t="s">
        <v>27</v>
      </c>
    </row>
    <row r="903" spans="1:11" hidden="1" x14ac:dyDescent="0.25">
      <c r="A903" t="s">
        <v>16</v>
      </c>
      <c r="B903" t="s">
        <v>67</v>
      </c>
      <c r="C903" t="s">
        <v>74</v>
      </c>
      <c r="D903">
        <v>100</v>
      </c>
      <c r="E903">
        <v>249.99</v>
      </c>
      <c r="F903" t="s">
        <v>5</v>
      </c>
      <c r="G903" s="4">
        <v>7.1872000000000007</v>
      </c>
      <c r="H903" s="4">
        <v>7.2000000000000008E-2</v>
      </c>
      <c r="I903" t="s">
        <v>44</v>
      </c>
      <c r="J903">
        <v>2</v>
      </c>
      <c r="K903" t="s">
        <v>27</v>
      </c>
    </row>
    <row r="904" spans="1:11" hidden="1" x14ac:dyDescent="0.25">
      <c r="A904" t="s">
        <v>16</v>
      </c>
      <c r="B904" t="s">
        <v>67</v>
      </c>
      <c r="C904" t="s">
        <v>74</v>
      </c>
      <c r="D904">
        <v>250</v>
      </c>
      <c r="E904">
        <v>499.99</v>
      </c>
      <c r="F904" t="s">
        <v>5</v>
      </c>
      <c r="G904" s="4">
        <v>7.1872000000000007</v>
      </c>
      <c r="H904" s="4">
        <v>7.2000000000000008E-2</v>
      </c>
      <c r="I904" t="s">
        <v>44</v>
      </c>
      <c r="J904">
        <v>2</v>
      </c>
      <c r="K904" t="s">
        <v>27</v>
      </c>
    </row>
    <row r="905" spans="1:11" hidden="1" x14ac:dyDescent="0.25">
      <c r="A905" t="s">
        <v>16</v>
      </c>
      <c r="B905" s="3" t="s">
        <v>67</v>
      </c>
      <c r="C905" s="3" t="s">
        <v>74</v>
      </c>
      <c r="D905">
        <v>2000</v>
      </c>
      <c r="E905">
        <v>99999.99</v>
      </c>
      <c r="F905" t="s">
        <v>5</v>
      </c>
      <c r="G905" s="4">
        <v>7.1872000000000007</v>
      </c>
      <c r="H905" s="4">
        <v>7.2000000000000008E-2</v>
      </c>
      <c r="I905" t="s">
        <v>44</v>
      </c>
      <c r="J905">
        <v>2</v>
      </c>
      <c r="K905" t="s">
        <v>27</v>
      </c>
    </row>
    <row r="906" spans="1:11" hidden="1" x14ac:dyDescent="0.25">
      <c r="A906" t="s">
        <v>16</v>
      </c>
      <c r="B906" t="s">
        <v>67</v>
      </c>
      <c r="C906" s="3" t="s">
        <v>74</v>
      </c>
      <c r="D906">
        <v>500</v>
      </c>
      <c r="E906">
        <v>1999.99</v>
      </c>
      <c r="F906" t="s">
        <v>5</v>
      </c>
      <c r="G906" s="4">
        <v>7.1872000000000007</v>
      </c>
      <c r="H906" s="4">
        <v>7.2000000000000008E-2</v>
      </c>
      <c r="I906" t="s">
        <v>44</v>
      </c>
      <c r="J906">
        <v>2</v>
      </c>
      <c r="K906" t="s">
        <v>27</v>
      </c>
    </row>
    <row r="907" spans="1:11" hidden="1" x14ac:dyDescent="0.25">
      <c r="A907" t="s">
        <v>16</v>
      </c>
      <c r="B907" s="3" t="s">
        <v>67</v>
      </c>
      <c r="C907" s="3" t="s">
        <v>74</v>
      </c>
      <c r="D907">
        <v>2000</v>
      </c>
      <c r="E907">
        <v>99999.99</v>
      </c>
      <c r="F907" t="s">
        <v>4</v>
      </c>
      <c r="G907" s="4">
        <v>5.3872</v>
      </c>
      <c r="H907" s="4">
        <v>5.7200000000000008E-2</v>
      </c>
      <c r="I907" t="s">
        <v>44</v>
      </c>
      <c r="J907">
        <v>2</v>
      </c>
      <c r="K907" t="s">
        <v>27</v>
      </c>
    </row>
    <row r="908" spans="1:11" hidden="1" x14ac:dyDescent="0.25">
      <c r="A908" t="s">
        <v>16</v>
      </c>
      <c r="B908" t="s">
        <v>67</v>
      </c>
      <c r="C908" t="s">
        <v>74</v>
      </c>
      <c r="D908">
        <v>0</v>
      </c>
      <c r="E908">
        <v>99.99</v>
      </c>
      <c r="F908" t="s">
        <v>4</v>
      </c>
      <c r="G908" s="4">
        <v>5.3872</v>
      </c>
      <c r="H908" s="4">
        <v>7.0800000000000002E-2</v>
      </c>
      <c r="I908" t="s">
        <v>44</v>
      </c>
      <c r="J908">
        <v>2</v>
      </c>
      <c r="K908" t="s">
        <v>27</v>
      </c>
    </row>
    <row r="909" spans="1:11" hidden="1" x14ac:dyDescent="0.25">
      <c r="A909" t="s">
        <v>16</v>
      </c>
      <c r="B909" t="s">
        <v>67</v>
      </c>
      <c r="C909" t="s">
        <v>74</v>
      </c>
      <c r="D909">
        <v>100</v>
      </c>
      <c r="E909">
        <v>249.99</v>
      </c>
      <c r="F909" t="s">
        <v>4</v>
      </c>
      <c r="G909" s="4">
        <v>5.3872</v>
      </c>
      <c r="H909" s="4">
        <v>5.7200000000000008E-2</v>
      </c>
      <c r="I909" t="s">
        <v>44</v>
      </c>
      <c r="J909">
        <v>2</v>
      </c>
      <c r="K909" t="s">
        <v>27</v>
      </c>
    </row>
    <row r="910" spans="1:11" hidden="1" x14ac:dyDescent="0.25">
      <c r="A910" t="s">
        <v>16</v>
      </c>
      <c r="B910" t="s">
        <v>67</v>
      </c>
      <c r="C910" s="3" t="s">
        <v>74</v>
      </c>
      <c r="D910">
        <v>500</v>
      </c>
      <c r="E910">
        <v>1999.99</v>
      </c>
      <c r="F910" t="s">
        <v>4</v>
      </c>
      <c r="G910" s="4">
        <v>5.0272000000000006</v>
      </c>
      <c r="H910" s="4">
        <v>5.9200000000000003E-2</v>
      </c>
      <c r="I910" t="s">
        <v>44</v>
      </c>
      <c r="J910">
        <v>2</v>
      </c>
      <c r="K910" t="s">
        <v>27</v>
      </c>
    </row>
    <row r="911" spans="1:11" hidden="1" x14ac:dyDescent="0.25">
      <c r="A911" t="s">
        <v>16</v>
      </c>
      <c r="B911" s="3" t="s">
        <v>67</v>
      </c>
      <c r="C911" s="3" t="s">
        <v>74</v>
      </c>
      <c r="D911">
        <v>2000</v>
      </c>
      <c r="E911">
        <v>99999.99</v>
      </c>
      <c r="F911" t="s">
        <v>4</v>
      </c>
      <c r="G911" s="4">
        <v>5.0272000000000006</v>
      </c>
      <c r="H911" s="4">
        <v>5.9200000000000003E-2</v>
      </c>
      <c r="I911" t="s">
        <v>44</v>
      </c>
      <c r="J911">
        <v>2</v>
      </c>
      <c r="K911" t="s">
        <v>27</v>
      </c>
    </row>
    <row r="912" spans="1:11" hidden="1" x14ac:dyDescent="0.25">
      <c r="A912" t="s">
        <v>16</v>
      </c>
      <c r="B912" t="s">
        <v>67</v>
      </c>
      <c r="C912" t="s">
        <v>74</v>
      </c>
      <c r="D912">
        <v>0</v>
      </c>
      <c r="E912">
        <v>99.99</v>
      </c>
      <c r="F912" t="s">
        <v>4</v>
      </c>
      <c r="G912" s="4">
        <v>1.7871999999999999</v>
      </c>
      <c r="H912" s="4">
        <v>7.279999999999999E-2</v>
      </c>
      <c r="I912" t="s">
        <v>44</v>
      </c>
      <c r="J912">
        <v>2</v>
      </c>
      <c r="K912" t="s">
        <v>27</v>
      </c>
    </row>
    <row r="913" spans="1:11" hidden="1" x14ac:dyDescent="0.25">
      <c r="A913" t="s">
        <v>16</v>
      </c>
      <c r="B913" t="s">
        <v>67</v>
      </c>
      <c r="C913" t="s">
        <v>74</v>
      </c>
      <c r="D913">
        <v>250</v>
      </c>
      <c r="E913">
        <v>499.99</v>
      </c>
      <c r="F913" t="s">
        <v>4</v>
      </c>
      <c r="G913" s="4">
        <v>5.3872</v>
      </c>
      <c r="H913" s="4">
        <v>5.7200000000000008E-2</v>
      </c>
      <c r="I913" t="s">
        <v>44</v>
      </c>
      <c r="J913">
        <v>2</v>
      </c>
      <c r="K913" t="s">
        <v>27</v>
      </c>
    </row>
    <row r="914" spans="1:11" hidden="1" x14ac:dyDescent="0.25">
      <c r="A914" t="s">
        <v>16</v>
      </c>
      <c r="B914" t="s">
        <v>67</v>
      </c>
      <c r="C914" t="s">
        <v>74</v>
      </c>
      <c r="D914">
        <v>250</v>
      </c>
      <c r="E914">
        <v>499.99</v>
      </c>
      <c r="F914" t="s">
        <v>4</v>
      </c>
      <c r="G914" s="4">
        <v>5.0272000000000006</v>
      </c>
      <c r="H914" s="4">
        <v>5.9200000000000003E-2</v>
      </c>
      <c r="I914" t="s">
        <v>44</v>
      </c>
      <c r="J914">
        <v>2</v>
      </c>
      <c r="K914" t="s">
        <v>27</v>
      </c>
    </row>
    <row r="915" spans="1:11" hidden="1" x14ac:dyDescent="0.25">
      <c r="A915" t="s">
        <v>16</v>
      </c>
      <c r="B915" t="s">
        <v>67</v>
      </c>
      <c r="C915" s="3" t="s">
        <v>74</v>
      </c>
      <c r="D915">
        <v>500</v>
      </c>
      <c r="E915">
        <v>1999.99</v>
      </c>
      <c r="F915" t="s">
        <v>4</v>
      </c>
      <c r="G915" s="4">
        <v>1.7871999999999999</v>
      </c>
      <c r="H915" s="4">
        <v>5.9200000000000003E-2</v>
      </c>
      <c r="I915" t="s">
        <v>44</v>
      </c>
      <c r="J915">
        <v>2</v>
      </c>
      <c r="K915" t="s">
        <v>27</v>
      </c>
    </row>
    <row r="916" spans="1:11" hidden="1" x14ac:dyDescent="0.25">
      <c r="A916" t="s">
        <v>16</v>
      </c>
      <c r="B916" t="s">
        <v>67</v>
      </c>
      <c r="C916" t="s">
        <v>74</v>
      </c>
      <c r="D916">
        <v>100</v>
      </c>
      <c r="E916">
        <v>249.99</v>
      </c>
      <c r="F916" t="s">
        <v>4</v>
      </c>
      <c r="G916" s="4">
        <v>1.7871999999999999</v>
      </c>
      <c r="H916" s="4">
        <v>5.9200000000000003E-2</v>
      </c>
      <c r="I916" t="s">
        <v>44</v>
      </c>
      <c r="J916">
        <v>2</v>
      </c>
      <c r="K916" t="s">
        <v>27</v>
      </c>
    </row>
    <row r="917" spans="1:11" hidden="1" x14ac:dyDescent="0.25">
      <c r="A917" t="s">
        <v>16</v>
      </c>
      <c r="B917" t="s">
        <v>67</v>
      </c>
      <c r="C917" t="s">
        <v>74</v>
      </c>
      <c r="D917">
        <v>250</v>
      </c>
      <c r="E917">
        <v>499.99</v>
      </c>
      <c r="F917" t="s">
        <v>4</v>
      </c>
      <c r="G917" s="4">
        <v>1.7871999999999999</v>
      </c>
      <c r="H917" s="4">
        <v>5.9200000000000003E-2</v>
      </c>
      <c r="I917" t="s">
        <v>44</v>
      </c>
      <c r="J917">
        <v>2</v>
      </c>
      <c r="K917" t="s">
        <v>27</v>
      </c>
    </row>
    <row r="918" spans="1:11" hidden="1" x14ac:dyDescent="0.25">
      <c r="A918" t="s">
        <v>16</v>
      </c>
      <c r="B918" t="s">
        <v>67</v>
      </c>
      <c r="C918" t="s">
        <v>74</v>
      </c>
      <c r="D918">
        <v>100</v>
      </c>
      <c r="E918">
        <v>249.99</v>
      </c>
      <c r="F918" t="s">
        <v>4</v>
      </c>
      <c r="G918" s="4">
        <v>5.0272000000000006</v>
      </c>
      <c r="H918" s="4">
        <v>5.9200000000000003E-2</v>
      </c>
      <c r="I918" t="s">
        <v>44</v>
      </c>
      <c r="J918">
        <v>2</v>
      </c>
      <c r="K918" t="s">
        <v>27</v>
      </c>
    </row>
    <row r="919" spans="1:11" hidden="1" x14ac:dyDescent="0.25">
      <c r="A919" t="s">
        <v>16</v>
      </c>
      <c r="B919" s="3" t="s">
        <v>67</v>
      </c>
      <c r="C919" s="3" t="s">
        <v>74</v>
      </c>
      <c r="D919">
        <v>2000</v>
      </c>
      <c r="E919">
        <v>99999.99</v>
      </c>
      <c r="F919" t="s">
        <v>4</v>
      </c>
      <c r="G919" s="4">
        <v>1.7871999999999999</v>
      </c>
      <c r="H919" s="4">
        <v>5.9200000000000003E-2</v>
      </c>
      <c r="I919" t="s">
        <v>44</v>
      </c>
      <c r="J919">
        <v>2</v>
      </c>
      <c r="K919" t="s">
        <v>27</v>
      </c>
    </row>
    <row r="920" spans="1:11" hidden="1" x14ac:dyDescent="0.25">
      <c r="A920" t="s">
        <v>16</v>
      </c>
      <c r="B920" t="s">
        <v>67</v>
      </c>
      <c r="C920" s="3" t="s">
        <v>74</v>
      </c>
      <c r="D920">
        <v>500</v>
      </c>
      <c r="E920">
        <v>1999.99</v>
      </c>
      <c r="F920" t="s">
        <v>4</v>
      </c>
      <c r="G920" s="4">
        <v>5.3872</v>
      </c>
      <c r="H920" s="4">
        <v>5.7200000000000008E-2</v>
      </c>
      <c r="I920" t="s">
        <v>44</v>
      </c>
      <c r="J920">
        <v>2</v>
      </c>
      <c r="K920" t="s">
        <v>27</v>
      </c>
    </row>
    <row r="921" spans="1:11" hidden="1" x14ac:dyDescent="0.25">
      <c r="A921" t="s">
        <v>16</v>
      </c>
      <c r="B921" t="s">
        <v>67</v>
      </c>
      <c r="C921" t="s">
        <v>74</v>
      </c>
      <c r="D921">
        <v>0</v>
      </c>
      <c r="E921">
        <v>99.99</v>
      </c>
      <c r="F921" t="s">
        <v>4</v>
      </c>
      <c r="G921" s="4">
        <v>5.0272000000000006</v>
      </c>
      <c r="H921" s="4">
        <v>7.640000000000001E-2</v>
      </c>
      <c r="I921" t="s">
        <v>44</v>
      </c>
      <c r="J921">
        <v>2</v>
      </c>
      <c r="K921" t="s">
        <v>27</v>
      </c>
    </row>
    <row r="922" spans="1:11" hidden="1" x14ac:dyDescent="0.25">
      <c r="A922" t="s">
        <v>16</v>
      </c>
      <c r="B922" t="s">
        <v>70</v>
      </c>
      <c r="C922" t="s">
        <v>74</v>
      </c>
      <c r="D922">
        <v>0</v>
      </c>
      <c r="E922">
        <v>99.99</v>
      </c>
      <c r="F922" t="s">
        <v>5</v>
      </c>
      <c r="G922" s="4">
        <v>11.607200000000001</v>
      </c>
      <c r="H922" s="4">
        <v>0.16159999999999999</v>
      </c>
      <c r="I922" t="s">
        <v>44</v>
      </c>
      <c r="J922">
        <v>2</v>
      </c>
      <c r="K922" t="s">
        <v>27</v>
      </c>
    </row>
    <row r="923" spans="1:11" hidden="1" x14ac:dyDescent="0.25">
      <c r="A923" t="s">
        <v>16</v>
      </c>
      <c r="B923" t="s">
        <v>70</v>
      </c>
      <c r="C923" t="s">
        <v>74</v>
      </c>
      <c r="D923">
        <v>100</v>
      </c>
      <c r="E923">
        <v>249.99</v>
      </c>
      <c r="F923" t="s">
        <v>5</v>
      </c>
      <c r="G923" s="4">
        <v>11.607200000000001</v>
      </c>
      <c r="H923" s="4">
        <v>0.1096</v>
      </c>
      <c r="I923" t="s">
        <v>44</v>
      </c>
      <c r="J923">
        <v>2</v>
      </c>
      <c r="K923" t="s">
        <v>27</v>
      </c>
    </row>
    <row r="924" spans="1:11" hidden="1" x14ac:dyDescent="0.25">
      <c r="A924" t="s">
        <v>16</v>
      </c>
      <c r="B924" s="3" t="s">
        <v>70</v>
      </c>
      <c r="C924" s="3" t="s">
        <v>74</v>
      </c>
      <c r="D924">
        <v>2000</v>
      </c>
      <c r="E924">
        <v>99999.99</v>
      </c>
      <c r="F924" t="s">
        <v>5</v>
      </c>
      <c r="G924" s="4">
        <v>11.607200000000001</v>
      </c>
      <c r="H924" s="4">
        <v>9.3599999999999989E-2</v>
      </c>
      <c r="I924" t="s">
        <v>44</v>
      </c>
      <c r="J924">
        <v>2</v>
      </c>
      <c r="K924" t="s">
        <v>27</v>
      </c>
    </row>
    <row r="925" spans="1:11" hidden="1" x14ac:dyDescent="0.25">
      <c r="A925" t="s">
        <v>16</v>
      </c>
      <c r="B925" t="s">
        <v>70</v>
      </c>
      <c r="C925" s="3" t="s">
        <v>74</v>
      </c>
      <c r="D925">
        <v>500</v>
      </c>
      <c r="E925">
        <v>1999.99</v>
      </c>
      <c r="F925" t="s">
        <v>5</v>
      </c>
      <c r="G925" s="4">
        <v>11.607200000000001</v>
      </c>
      <c r="H925" s="4">
        <v>9.64E-2</v>
      </c>
      <c r="I925" t="s">
        <v>44</v>
      </c>
      <c r="J925">
        <v>2</v>
      </c>
      <c r="K925" t="s">
        <v>27</v>
      </c>
    </row>
    <row r="926" spans="1:11" hidden="1" x14ac:dyDescent="0.25">
      <c r="A926" t="s">
        <v>16</v>
      </c>
      <c r="B926" t="s">
        <v>70</v>
      </c>
      <c r="C926" t="s">
        <v>74</v>
      </c>
      <c r="D926">
        <v>250</v>
      </c>
      <c r="E926">
        <v>499.99</v>
      </c>
      <c r="F926" t="s">
        <v>5</v>
      </c>
      <c r="G926" s="4">
        <v>11.607200000000001</v>
      </c>
      <c r="H926" s="4">
        <v>9.8400000000000001E-2</v>
      </c>
      <c r="I926" t="s">
        <v>44</v>
      </c>
      <c r="J926">
        <v>2</v>
      </c>
      <c r="K926" t="s">
        <v>27</v>
      </c>
    </row>
    <row r="927" spans="1:11" hidden="1" x14ac:dyDescent="0.25">
      <c r="A927" t="s">
        <v>16</v>
      </c>
      <c r="B927" t="s">
        <v>70</v>
      </c>
      <c r="C927" s="3" t="s">
        <v>74</v>
      </c>
      <c r="D927">
        <v>500</v>
      </c>
      <c r="E927">
        <v>1999.99</v>
      </c>
      <c r="F927" t="s">
        <v>4</v>
      </c>
      <c r="G927" s="4">
        <v>7.0072000000000001</v>
      </c>
      <c r="H927" s="4">
        <v>7.640000000000001E-2</v>
      </c>
      <c r="I927" t="s">
        <v>44</v>
      </c>
      <c r="J927">
        <v>2</v>
      </c>
      <c r="K927" t="s">
        <v>27</v>
      </c>
    </row>
    <row r="928" spans="1:11" hidden="1" x14ac:dyDescent="0.25">
      <c r="A928" t="s">
        <v>16</v>
      </c>
      <c r="B928" t="s">
        <v>70</v>
      </c>
      <c r="C928" t="s">
        <v>74</v>
      </c>
      <c r="D928">
        <v>0</v>
      </c>
      <c r="E928">
        <v>99.99</v>
      </c>
      <c r="F928" t="s">
        <v>4</v>
      </c>
      <c r="G928" s="4">
        <v>7.0072000000000001</v>
      </c>
      <c r="H928" s="4">
        <v>0.1416</v>
      </c>
      <c r="I928" t="s">
        <v>44</v>
      </c>
      <c r="J928">
        <v>2</v>
      </c>
      <c r="K928" t="s">
        <v>27</v>
      </c>
    </row>
    <row r="929" spans="1:11" hidden="1" x14ac:dyDescent="0.25">
      <c r="A929" t="s">
        <v>16</v>
      </c>
      <c r="B929" t="s">
        <v>70</v>
      </c>
      <c r="C929" t="s">
        <v>74</v>
      </c>
      <c r="D929">
        <v>250</v>
      </c>
      <c r="E929">
        <v>499.99</v>
      </c>
      <c r="F929" t="s">
        <v>4</v>
      </c>
      <c r="G929" s="4">
        <v>7.0072000000000001</v>
      </c>
      <c r="H929" s="4">
        <v>8.0400000000000013E-2</v>
      </c>
      <c r="I929" t="s">
        <v>44</v>
      </c>
      <c r="J929">
        <v>2</v>
      </c>
      <c r="K929" t="s">
        <v>27</v>
      </c>
    </row>
    <row r="930" spans="1:11" hidden="1" x14ac:dyDescent="0.25">
      <c r="A930" t="s">
        <v>16</v>
      </c>
      <c r="B930" s="3" t="s">
        <v>70</v>
      </c>
      <c r="C930" s="3" t="s">
        <v>74</v>
      </c>
      <c r="D930">
        <v>2000</v>
      </c>
      <c r="E930">
        <v>99999.99</v>
      </c>
      <c r="F930" t="s">
        <v>4</v>
      </c>
      <c r="G930" s="4">
        <v>7.0072000000000001</v>
      </c>
      <c r="H930" s="4">
        <v>7.4399999999999994E-2</v>
      </c>
      <c r="I930" t="s">
        <v>44</v>
      </c>
      <c r="J930">
        <v>2</v>
      </c>
      <c r="K930" t="s">
        <v>27</v>
      </c>
    </row>
    <row r="931" spans="1:11" hidden="1" x14ac:dyDescent="0.25">
      <c r="A931" t="s">
        <v>16</v>
      </c>
      <c r="B931" t="s">
        <v>70</v>
      </c>
      <c r="C931" t="s">
        <v>74</v>
      </c>
      <c r="D931">
        <v>100</v>
      </c>
      <c r="E931">
        <v>249.99</v>
      </c>
      <c r="F931" t="s">
        <v>4</v>
      </c>
      <c r="G931" s="4">
        <v>7.0072000000000001</v>
      </c>
      <c r="H931" s="4">
        <v>8.5600000000000009E-2</v>
      </c>
      <c r="I931" t="s">
        <v>44</v>
      </c>
      <c r="J931">
        <v>2</v>
      </c>
      <c r="K931" t="s">
        <v>27</v>
      </c>
    </row>
    <row r="932" spans="1:11" hidden="1" x14ac:dyDescent="0.25">
      <c r="A932" t="s">
        <v>12</v>
      </c>
      <c r="B932" t="s">
        <v>70</v>
      </c>
      <c r="C932" t="s">
        <v>74</v>
      </c>
      <c r="D932">
        <v>0.01</v>
      </c>
      <c r="E932">
        <v>0.5</v>
      </c>
      <c r="F932" t="s">
        <v>5</v>
      </c>
      <c r="G932" s="4">
        <v>1.73996</v>
      </c>
      <c r="H932" s="4">
        <v>0.73995999999999995</v>
      </c>
      <c r="I932" t="s">
        <v>44</v>
      </c>
      <c r="J932">
        <v>2</v>
      </c>
      <c r="K932" t="s">
        <v>28</v>
      </c>
    </row>
    <row r="933" spans="1:11" hidden="1" x14ac:dyDescent="0.25">
      <c r="A933" t="s">
        <v>12</v>
      </c>
      <c r="B933" t="s">
        <v>70</v>
      </c>
      <c r="C933" t="s">
        <v>74</v>
      </c>
      <c r="D933">
        <v>0.51</v>
      </c>
      <c r="E933">
        <v>1</v>
      </c>
      <c r="F933" t="s">
        <v>5</v>
      </c>
      <c r="G933" s="4">
        <v>1.827304</v>
      </c>
      <c r="H933" s="4">
        <v>0.82730400000000004</v>
      </c>
      <c r="I933" t="s">
        <v>44</v>
      </c>
      <c r="J933">
        <v>2</v>
      </c>
      <c r="K933" t="s">
        <v>28</v>
      </c>
    </row>
    <row r="934" spans="1:11" hidden="1" x14ac:dyDescent="0.25">
      <c r="A934" t="s">
        <v>12</v>
      </c>
      <c r="B934" t="s">
        <v>70</v>
      </c>
      <c r="C934" t="s">
        <v>74</v>
      </c>
      <c r="D934">
        <v>1.01</v>
      </c>
      <c r="E934">
        <v>1.5</v>
      </c>
      <c r="F934" t="s">
        <v>5</v>
      </c>
      <c r="G934" s="4">
        <v>1.901464</v>
      </c>
      <c r="H934" s="4">
        <v>0.90146400000000004</v>
      </c>
      <c r="I934" t="s">
        <v>44</v>
      </c>
      <c r="J934">
        <v>2</v>
      </c>
      <c r="K934" t="s">
        <v>28</v>
      </c>
    </row>
    <row r="935" spans="1:11" hidden="1" x14ac:dyDescent="0.25">
      <c r="A935" t="s">
        <v>12</v>
      </c>
      <c r="B935" t="s">
        <v>70</v>
      </c>
      <c r="C935" t="s">
        <v>74</v>
      </c>
      <c r="D935">
        <v>1.51</v>
      </c>
      <c r="E935">
        <v>2</v>
      </c>
      <c r="F935" t="s">
        <v>5</v>
      </c>
      <c r="G935" s="4">
        <v>1.980156</v>
      </c>
      <c r="H935" s="4">
        <v>0.98015599999999992</v>
      </c>
      <c r="I935" t="s">
        <v>44</v>
      </c>
      <c r="J935">
        <v>2</v>
      </c>
      <c r="K935" t="s">
        <v>28</v>
      </c>
    </row>
    <row r="936" spans="1:11" hidden="1" x14ac:dyDescent="0.25">
      <c r="A936" t="s">
        <v>12</v>
      </c>
      <c r="B936" t="s">
        <v>70</v>
      </c>
      <c r="C936" t="s">
        <v>74</v>
      </c>
      <c r="D936">
        <v>2.0099999999999998</v>
      </c>
      <c r="E936">
        <v>2.5</v>
      </c>
      <c r="F936" t="s">
        <v>5</v>
      </c>
      <c r="G936" s="4">
        <v>3.0563760000000002</v>
      </c>
      <c r="H936" s="4">
        <v>1.056376</v>
      </c>
      <c r="I936" t="s">
        <v>44</v>
      </c>
      <c r="J936">
        <v>2</v>
      </c>
      <c r="K936" t="s">
        <v>28</v>
      </c>
    </row>
    <row r="937" spans="1:11" hidden="1" x14ac:dyDescent="0.25">
      <c r="A937" t="s">
        <v>12</v>
      </c>
      <c r="B937" t="s">
        <v>70</v>
      </c>
      <c r="C937" t="s">
        <v>74</v>
      </c>
      <c r="D937">
        <v>20.51</v>
      </c>
      <c r="E937">
        <v>44.99</v>
      </c>
      <c r="F937" t="s">
        <v>5</v>
      </c>
      <c r="G937" s="4">
        <v>7.0813559999999995</v>
      </c>
      <c r="H937" s="4">
        <v>0.17263600000000001</v>
      </c>
      <c r="I937" t="s">
        <v>44</v>
      </c>
      <c r="J937">
        <v>2</v>
      </c>
      <c r="K937" t="s">
        <v>28</v>
      </c>
    </row>
    <row r="938" spans="1:11" hidden="1" x14ac:dyDescent="0.25">
      <c r="A938" t="s">
        <v>12</v>
      </c>
      <c r="B938" t="s">
        <v>70</v>
      </c>
      <c r="C938" t="s">
        <v>74</v>
      </c>
      <c r="D938">
        <v>45</v>
      </c>
      <c r="E938">
        <v>70.989999999999995</v>
      </c>
      <c r="F938" t="s">
        <v>5</v>
      </c>
      <c r="G938" s="4">
        <v>11.589200000000002</v>
      </c>
      <c r="H938" s="4">
        <v>0.15079999999999999</v>
      </c>
      <c r="I938" t="s">
        <v>44</v>
      </c>
      <c r="J938">
        <v>2</v>
      </c>
      <c r="K938" t="s">
        <v>28</v>
      </c>
    </row>
    <row r="939" spans="1:11" hidden="1" x14ac:dyDescent="0.25">
      <c r="A939" t="s">
        <v>12</v>
      </c>
      <c r="B939" t="s">
        <v>70</v>
      </c>
      <c r="C939" t="s">
        <v>74</v>
      </c>
      <c r="D939">
        <v>71</v>
      </c>
      <c r="E939">
        <v>99.99</v>
      </c>
      <c r="F939" t="s">
        <v>5</v>
      </c>
      <c r="G939" s="4">
        <v>17.130004</v>
      </c>
      <c r="H939" s="4">
        <v>0.14132400000000001</v>
      </c>
      <c r="I939" t="s">
        <v>44</v>
      </c>
      <c r="J939">
        <v>2</v>
      </c>
      <c r="K939" t="s">
        <v>28</v>
      </c>
    </row>
    <row r="940" spans="1:11" hidden="1" x14ac:dyDescent="0.25">
      <c r="A940" t="s">
        <v>12</v>
      </c>
      <c r="B940" t="s">
        <v>70</v>
      </c>
      <c r="C940" t="s">
        <v>74</v>
      </c>
      <c r="D940">
        <v>100</v>
      </c>
      <c r="E940">
        <v>299.99</v>
      </c>
      <c r="F940" t="s">
        <v>5</v>
      </c>
      <c r="G940" s="4">
        <v>21.574400000000001</v>
      </c>
      <c r="H940" s="4">
        <v>0.13267200000000001</v>
      </c>
      <c r="I940" t="s">
        <v>44</v>
      </c>
      <c r="J940">
        <v>2</v>
      </c>
      <c r="K940" t="s">
        <v>28</v>
      </c>
    </row>
    <row r="941" spans="1:11" hidden="1" x14ac:dyDescent="0.25">
      <c r="A941" t="s">
        <v>12</v>
      </c>
      <c r="B941" t="s">
        <v>70</v>
      </c>
      <c r="C941" t="s">
        <v>74</v>
      </c>
      <c r="D941">
        <v>300</v>
      </c>
      <c r="E941">
        <v>499.99</v>
      </c>
      <c r="F941" t="s">
        <v>5</v>
      </c>
      <c r="G941" s="4">
        <v>63.668799999999997</v>
      </c>
      <c r="H941" s="4">
        <v>0.13267200000000001</v>
      </c>
      <c r="I941" t="s">
        <v>44</v>
      </c>
      <c r="J941">
        <v>2</v>
      </c>
      <c r="K941" t="s">
        <v>28</v>
      </c>
    </row>
    <row r="942" spans="1:11" hidden="1" x14ac:dyDescent="0.25">
      <c r="A942" t="s">
        <v>12</v>
      </c>
      <c r="B942" t="s">
        <v>70</v>
      </c>
      <c r="C942" t="s">
        <v>74</v>
      </c>
      <c r="D942">
        <v>500</v>
      </c>
      <c r="E942">
        <v>999.99</v>
      </c>
      <c r="F942" t="s">
        <v>5</v>
      </c>
      <c r="G942" s="4">
        <v>105.76320000000001</v>
      </c>
      <c r="H942" s="4">
        <v>0.13267200000000001</v>
      </c>
      <c r="I942" t="s">
        <v>44</v>
      </c>
      <c r="J942">
        <v>2</v>
      </c>
      <c r="K942" t="s">
        <v>28</v>
      </c>
    </row>
    <row r="943" spans="1:11" hidden="1" x14ac:dyDescent="0.25">
      <c r="A943" t="s">
        <v>12</v>
      </c>
      <c r="B943" t="s">
        <v>70</v>
      </c>
      <c r="C943" t="s">
        <v>74</v>
      </c>
      <c r="D943">
        <v>1000</v>
      </c>
      <c r="E943">
        <v>9999.99</v>
      </c>
      <c r="F943" t="s">
        <v>5</v>
      </c>
      <c r="G943" s="4">
        <v>211.4992</v>
      </c>
      <c r="H943" s="4">
        <v>0.13267200000000001</v>
      </c>
      <c r="I943" t="s">
        <v>44</v>
      </c>
      <c r="J943">
        <v>2</v>
      </c>
      <c r="K943" t="s">
        <v>28</v>
      </c>
    </row>
    <row r="944" spans="1:11" hidden="1" x14ac:dyDescent="0.25">
      <c r="A944" t="s">
        <v>12</v>
      </c>
      <c r="B944" t="s">
        <v>70</v>
      </c>
      <c r="C944" t="s">
        <v>74</v>
      </c>
      <c r="D944">
        <v>0.01</v>
      </c>
      <c r="E944">
        <v>0.5</v>
      </c>
      <c r="F944" t="s">
        <v>5</v>
      </c>
      <c r="G944" s="4">
        <v>1.734604</v>
      </c>
      <c r="H944" s="4">
        <v>0.73460399999999992</v>
      </c>
      <c r="I944" t="s">
        <v>44</v>
      </c>
      <c r="J944">
        <v>2</v>
      </c>
      <c r="K944" t="s">
        <v>28</v>
      </c>
    </row>
    <row r="945" spans="1:11" hidden="1" x14ac:dyDescent="0.25">
      <c r="A945" t="s">
        <v>12</v>
      </c>
      <c r="B945" t="s">
        <v>70</v>
      </c>
      <c r="C945" t="s">
        <v>74</v>
      </c>
      <c r="D945">
        <v>0.51</v>
      </c>
      <c r="E945">
        <v>1</v>
      </c>
      <c r="F945" t="s">
        <v>5</v>
      </c>
      <c r="G945" s="4">
        <v>1.8231839999999999</v>
      </c>
      <c r="H945" s="4">
        <v>0.82318399999999992</v>
      </c>
      <c r="I945" t="s">
        <v>44</v>
      </c>
      <c r="J945">
        <v>2</v>
      </c>
      <c r="K945" t="s">
        <v>28</v>
      </c>
    </row>
    <row r="946" spans="1:11" hidden="1" x14ac:dyDescent="0.25">
      <c r="A946" t="s">
        <v>12</v>
      </c>
      <c r="B946" t="s">
        <v>70</v>
      </c>
      <c r="C946" t="s">
        <v>74</v>
      </c>
      <c r="D946">
        <v>1.01</v>
      </c>
      <c r="E946">
        <v>1.5</v>
      </c>
      <c r="F946" t="s">
        <v>5</v>
      </c>
      <c r="G946" s="4">
        <v>1.911764</v>
      </c>
      <c r="H946" s="4">
        <v>0.91176400000000002</v>
      </c>
      <c r="I946" t="s">
        <v>44</v>
      </c>
      <c r="J946">
        <v>2</v>
      </c>
      <c r="K946" t="s">
        <v>28</v>
      </c>
    </row>
    <row r="947" spans="1:11" hidden="1" x14ac:dyDescent="0.25">
      <c r="A947" t="s">
        <v>12</v>
      </c>
      <c r="B947" t="s">
        <v>70</v>
      </c>
      <c r="C947" t="s">
        <v>74</v>
      </c>
      <c r="D947">
        <v>1.51</v>
      </c>
      <c r="E947">
        <v>2</v>
      </c>
      <c r="F947" t="s">
        <v>5</v>
      </c>
      <c r="G947" s="4">
        <v>3.0003440000000001</v>
      </c>
      <c r="H947" s="4">
        <v>1.0003440000000001</v>
      </c>
      <c r="I947" t="s">
        <v>44</v>
      </c>
      <c r="J947">
        <v>2</v>
      </c>
      <c r="K947" t="s">
        <v>28</v>
      </c>
    </row>
    <row r="948" spans="1:11" hidden="1" x14ac:dyDescent="0.25">
      <c r="A948" t="s">
        <v>12</v>
      </c>
      <c r="B948" t="s">
        <v>70</v>
      </c>
      <c r="C948" t="s">
        <v>74</v>
      </c>
      <c r="D948">
        <v>2.0099999999999998</v>
      </c>
      <c r="E948">
        <v>2.5</v>
      </c>
      <c r="F948" t="s">
        <v>5</v>
      </c>
      <c r="G948" s="4">
        <v>3.088924</v>
      </c>
      <c r="H948" s="4">
        <v>1.088924</v>
      </c>
      <c r="I948" t="s">
        <v>44</v>
      </c>
      <c r="J948">
        <v>2</v>
      </c>
      <c r="K948" t="s">
        <v>28</v>
      </c>
    </row>
    <row r="949" spans="1:11" hidden="1" x14ac:dyDescent="0.25">
      <c r="A949" t="s">
        <v>12</v>
      </c>
      <c r="B949" t="s">
        <v>70</v>
      </c>
      <c r="C949" t="s">
        <v>74</v>
      </c>
      <c r="D949">
        <v>20.51</v>
      </c>
      <c r="E949">
        <v>44.99</v>
      </c>
      <c r="F949" t="s">
        <v>5</v>
      </c>
      <c r="G949" s="4">
        <v>5.8304480000000005</v>
      </c>
      <c r="H949" s="4">
        <v>0.160688</v>
      </c>
      <c r="I949" t="s">
        <v>44</v>
      </c>
      <c r="J949">
        <v>2</v>
      </c>
      <c r="K949" t="s">
        <v>28</v>
      </c>
    </row>
    <row r="950" spans="1:11" hidden="1" x14ac:dyDescent="0.25">
      <c r="A950" t="s">
        <v>12</v>
      </c>
      <c r="B950" t="s">
        <v>70</v>
      </c>
      <c r="C950" t="s">
        <v>74</v>
      </c>
      <c r="D950">
        <v>45</v>
      </c>
      <c r="E950">
        <v>70.989999999999995</v>
      </c>
      <c r="F950" t="s">
        <v>5</v>
      </c>
      <c r="G950" s="4">
        <v>11.14424</v>
      </c>
      <c r="H950" s="4">
        <v>0.14091200000000001</v>
      </c>
      <c r="I950" t="s">
        <v>44</v>
      </c>
      <c r="J950">
        <v>2</v>
      </c>
      <c r="K950" t="s">
        <v>28</v>
      </c>
    </row>
    <row r="951" spans="1:11" hidden="1" x14ac:dyDescent="0.25">
      <c r="A951" t="s">
        <v>12</v>
      </c>
      <c r="B951" t="s">
        <v>70</v>
      </c>
      <c r="C951" t="s">
        <v>74</v>
      </c>
      <c r="D951">
        <v>71</v>
      </c>
      <c r="E951">
        <v>99.99</v>
      </c>
      <c r="F951" t="s">
        <v>5</v>
      </c>
      <c r="G951" s="4">
        <v>15.486460000000001</v>
      </c>
      <c r="H951" s="4">
        <v>0.13226000000000002</v>
      </c>
      <c r="I951" t="s">
        <v>44</v>
      </c>
      <c r="J951">
        <v>2</v>
      </c>
      <c r="K951" t="s">
        <v>28</v>
      </c>
    </row>
    <row r="952" spans="1:11" hidden="1" x14ac:dyDescent="0.25">
      <c r="A952" t="s">
        <v>12</v>
      </c>
      <c r="B952" t="s">
        <v>70</v>
      </c>
      <c r="C952" t="s">
        <v>74</v>
      </c>
      <c r="D952">
        <v>100</v>
      </c>
      <c r="E952">
        <v>299.99</v>
      </c>
      <c r="F952" t="s">
        <v>5</v>
      </c>
      <c r="G952" s="4">
        <v>19.709200000000003</v>
      </c>
      <c r="H952" s="4">
        <v>0.12402000000000001</v>
      </c>
      <c r="I952" t="s">
        <v>44</v>
      </c>
      <c r="J952">
        <v>2</v>
      </c>
      <c r="K952" t="s">
        <v>28</v>
      </c>
    </row>
    <row r="953" spans="1:11" hidden="1" x14ac:dyDescent="0.25">
      <c r="A953" t="s">
        <v>12</v>
      </c>
      <c r="B953" t="s">
        <v>70</v>
      </c>
      <c r="C953" t="s">
        <v>74</v>
      </c>
      <c r="D953">
        <v>300</v>
      </c>
      <c r="E953">
        <v>499.99</v>
      </c>
      <c r="F953" t="s">
        <v>5</v>
      </c>
      <c r="G953" s="4">
        <v>59.0732</v>
      </c>
      <c r="H953" s="4">
        <v>0.12402000000000001</v>
      </c>
      <c r="I953" t="s">
        <v>44</v>
      </c>
      <c r="J953">
        <v>2</v>
      </c>
      <c r="K953" t="s">
        <v>28</v>
      </c>
    </row>
    <row r="954" spans="1:11" hidden="1" x14ac:dyDescent="0.25">
      <c r="A954" t="s">
        <v>12</v>
      </c>
      <c r="B954" t="s">
        <v>70</v>
      </c>
      <c r="C954" t="s">
        <v>74</v>
      </c>
      <c r="D954">
        <v>500</v>
      </c>
      <c r="E954">
        <v>999.99</v>
      </c>
      <c r="F954" t="s">
        <v>5</v>
      </c>
      <c r="G954" s="4">
        <v>97.437200000000004</v>
      </c>
      <c r="H954" s="4">
        <v>0.12402000000000001</v>
      </c>
      <c r="I954" t="s">
        <v>44</v>
      </c>
      <c r="J954">
        <v>2</v>
      </c>
      <c r="K954" t="s">
        <v>28</v>
      </c>
    </row>
    <row r="955" spans="1:11" hidden="1" x14ac:dyDescent="0.25">
      <c r="A955" t="s">
        <v>12</v>
      </c>
      <c r="B955" t="s">
        <v>70</v>
      </c>
      <c r="C955" t="s">
        <v>74</v>
      </c>
      <c r="D955">
        <v>1000</v>
      </c>
      <c r="E955">
        <v>9999.99</v>
      </c>
      <c r="F955" t="s">
        <v>5</v>
      </c>
      <c r="G955" s="4">
        <v>193.84719999999999</v>
      </c>
      <c r="H955" s="4">
        <v>0.12402000000000001</v>
      </c>
      <c r="I955" t="s">
        <v>44</v>
      </c>
      <c r="J955">
        <v>2</v>
      </c>
      <c r="K955" t="s">
        <v>28</v>
      </c>
    </row>
    <row r="956" spans="1:11" hidden="1" x14ac:dyDescent="0.25">
      <c r="A956" t="s">
        <v>33</v>
      </c>
      <c r="B956" t="s">
        <v>68</v>
      </c>
      <c r="C956" s="3" t="s">
        <v>74</v>
      </c>
      <c r="D956">
        <v>0</v>
      </c>
      <c r="E956" s="3">
        <v>5000</v>
      </c>
      <c r="F956" s="3" t="s">
        <v>5</v>
      </c>
      <c r="G956" s="4">
        <v>425.02719999999999</v>
      </c>
      <c r="H956" s="4">
        <v>128.02720000000002</v>
      </c>
      <c r="I956" t="s">
        <v>45</v>
      </c>
      <c r="J956">
        <v>2</v>
      </c>
      <c r="K956" t="s">
        <v>27</v>
      </c>
    </row>
    <row r="957" spans="1:11" hidden="1" x14ac:dyDescent="0.25">
      <c r="A957" t="s">
        <v>34</v>
      </c>
      <c r="B957" t="s">
        <v>68</v>
      </c>
      <c r="C957" t="s">
        <v>74</v>
      </c>
      <c r="D957">
        <v>250</v>
      </c>
      <c r="E957">
        <v>499.99</v>
      </c>
      <c r="F957" t="s">
        <v>5</v>
      </c>
      <c r="G957" s="4">
        <v>27.563200000000002</v>
      </c>
      <c r="H957" s="4">
        <v>0.34720000000000001</v>
      </c>
      <c r="I957" t="s">
        <v>44</v>
      </c>
      <c r="J957">
        <v>2</v>
      </c>
      <c r="K957" t="s">
        <v>27</v>
      </c>
    </row>
    <row r="958" spans="1:11" hidden="1" x14ac:dyDescent="0.25">
      <c r="A958" t="s">
        <v>34</v>
      </c>
      <c r="B958" s="3" t="s">
        <v>68</v>
      </c>
      <c r="C958" s="3" t="s">
        <v>74</v>
      </c>
      <c r="D958">
        <v>2000</v>
      </c>
      <c r="E958">
        <v>99999.99</v>
      </c>
      <c r="F958" t="s">
        <v>5</v>
      </c>
      <c r="G958" s="4">
        <v>27.563200000000002</v>
      </c>
      <c r="H958" s="4">
        <v>0.26919999999999999</v>
      </c>
      <c r="I958" t="s">
        <v>44</v>
      </c>
      <c r="J958">
        <v>2</v>
      </c>
      <c r="K958" t="s">
        <v>27</v>
      </c>
    </row>
    <row r="959" spans="1:11" hidden="1" x14ac:dyDescent="0.25">
      <c r="A959" t="s">
        <v>34</v>
      </c>
      <c r="B959" t="s">
        <v>68</v>
      </c>
      <c r="C959" t="s">
        <v>74</v>
      </c>
      <c r="D959">
        <v>0</v>
      </c>
      <c r="E959">
        <v>99.99</v>
      </c>
      <c r="F959" t="s">
        <v>5</v>
      </c>
      <c r="G959" s="4">
        <v>27.563200000000002</v>
      </c>
      <c r="H959" s="4">
        <v>0.34720000000000001</v>
      </c>
      <c r="I959" t="s">
        <v>44</v>
      </c>
      <c r="J959">
        <v>2</v>
      </c>
      <c r="K959" t="s">
        <v>27</v>
      </c>
    </row>
    <row r="960" spans="1:11" hidden="1" x14ac:dyDescent="0.25">
      <c r="A960" t="s">
        <v>34</v>
      </c>
      <c r="B960" t="s">
        <v>68</v>
      </c>
      <c r="C960" t="s">
        <v>74</v>
      </c>
      <c r="D960">
        <v>100</v>
      </c>
      <c r="E960">
        <v>249.99</v>
      </c>
      <c r="F960" t="s">
        <v>5</v>
      </c>
      <c r="G960" s="4">
        <v>27.563200000000002</v>
      </c>
      <c r="H960" s="4">
        <v>0.34720000000000001</v>
      </c>
      <c r="I960" t="s">
        <v>44</v>
      </c>
      <c r="J960">
        <v>2</v>
      </c>
      <c r="K960" t="s">
        <v>27</v>
      </c>
    </row>
    <row r="961" spans="1:11" hidden="1" x14ac:dyDescent="0.25">
      <c r="A961" t="s">
        <v>34</v>
      </c>
      <c r="B961" t="s">
        <v>68</v>
      </c>
      <c r="C961" s="3" t="s">
        <v>74</v>
      </c>
      <c r="D961">
        <v>500</v>
      </c>
      <c r="E961">
        <v>1999.99</v>
      </c>
      <c r="F961" t="s">
        <v>5</v>
      </c>
      <c r="G961" s="4">
        <v>27.563200000000002</v>
      </c>
      <c r="H961" s="4">
        <v>0.26919999999999999</v>
      </c>
      <c r="I961" t="s">
        <v>44</v>
      </c>
      <c r="J961">
        <v>2</v>
      </c>
      <c r="K961" t="s">
        <v>27</v>
      </c>
    </row>
    <row r="962" spans="1:11" hidden="1" x14ac:dyDescent="0.25">
      <c r="A962" t="s">
        <v>16</v>
      </c>
      <c r="B962" s="3" t="s">
        <v>71</v>
      </c>
      <c r="C962" s="3" t="s">
        <v>74</v>
      </c>
      <c r="D962">
        <v>2000</v>
      </c>
      <c r="E962">
        <v>99999.99</v>
      </c>
      <c r="F962" t="s">
        <v>5</v>
      </c>
      <c r="G962" s="4">
        <v>25.467199999999998</v>
      </c>
      <c r="H962" s="4">
        <v>0.28839999999999999</v>
      </c>
      <c r="I962" t="s">
        <v>44</v>
      </c>
      <c r="J962">
        <v>1</v>
      </c>
      <c r="K962" t="s">
        <v>27</v>
      </c>
    </row>
    <row r="963" spans="1:11" hidden="1" x14ac:dyDescent="0.25">
      <c r="A963" t="s">
        <v>16</v>
      </c>
      <c r="B963" t="s">
        <v>71</v>
      </c>
      <c r="C963" t="s">
        <v>74</v>
      </c>
      <c r="D963">
        <v>100</v>
      </c>
      <c r="E963">
        <v>249.99</v>
      </c>
      <c r="F963" t="s">
        <v>5</v>
      </c>
      <c r="G963" s="4">
        <v>25.467199999999998</v>
      </c>
      <c r="H963" s="4">
        <v>0.28839999999999999</v>
      </c>
      <c r="I963" t="s">
        <v>44</v>
      </c>
      <c r="J963">
        <v>1</v>
      </c>
      <c r="K963" t="s">
        <v>27</v>
      </c>
    </row>
    <row r="964" spans="1:11" hidden="1" x14ac:dyDescent="0.25">
      <c r="A964" t="s">
        <v>16</v>
      </c>
      <c r="B964" t="s">
        <v>71</v>
      </c>
      <c r="C964" t="s">
        <v>74</v>
      </c>
      <c r="D964">
        <v>250</v>
      </c>
      <c r="E964">
        <v>499.99</v>
      </c>
      <c r="F964" t="s">
        <v>5</v>
      </c>
      <c r="G964" s="4">
        <v>25.467199999999998</v>
      </c>
      <c r="H964" s="4">
        <v>0.28839999999999999</v>
      </c>
      <c r="I964" t="s">
        <v>44</v>
      </c>
      <c r="J964">
        <v>1</v>
      </c>
      <c r="K964" t="s">
        <v>27</v>
      </c>
    </row>
    <row r="965" spans="1:11" hidden="1" x14ac:dyDescent="0.25">
      <c r="A965" t="s">
        <v>16</v>
      </c>
      <c r="B965" t="s">
        <v>71</v>
      </c>
      <c r="C965" s="3" t="s">
        <v>74</v>
      </c>
      <c r="D965">
        <v>500</v>
      </c>
      <c r="E965">
        <v>1999.99</v>
      </c>
      <c r="F965" t="s">
        <v>5</v>
      </c>
      <c r="G965" s="4">
        <v>25.467199999999998</v>
      </c>
      <c r="H965" s="4">
        <v>0.28839999999999999</v>
      </c>
      <c r="I965" t="s">
        <v>44</v>
      </c>
      <c r="J965">
        <v>1</v>
      </c>
      <c r="K965" t="s">
        <v>27</v>
      </c>
    </row>
    <row r="966" spans="1:11" hidden="1" x14ac:dyDescent="0.25">
      <c r="A966" t="s">
        <v>16</v>
      </c>
      <c r="B966" t="s">
        <v>71</v>
      </c>
      <c r="C966" t="s">
        <v>74</v>
      </c>
      <c r="D966">
        <v>0</v>
      </c>
      <c r="E966">
        <v>99.99</v>
      </c>
      <c r="F966" t="s">
        <v>5</v>
      </c>
      <c r="G966" s="4">
        <v>25.467199999999998</v>
      </c>
      <c r="H966" s="4">
        <v>0.31040000000000001</v>
      </c>
      <c r="I966" t="s">
        <v>44</v>
      </c>
      <c r="J966">
        <v>1</v>
      </c>
      <c r="K966" t="s">
        <v>27</v>
      </c>
    </row>
    <row r="967" spans="1:11" hidden="1" x14ac:dyDescent="0.25">
      <c r="A967" t="s">
        <v>16</v>
      </c>
      <c r="B967" s="3" t="s">
        <v>71</v>
      </c>
      <c r="C967" s="3" t="s">
        <v>74</v>
      </c>
      <c r="D967">
        <v>2000</v>
      </c>
      <c r="E967">
        <v>99999.99</v>
      </c>
      <c r="F967" t="s">
        <v>4</v>
      </c>
      <c r="G967" s="4">
        <v>19.667200000000001</v>
      </c>
      <c r="H967" s="4">
        <v>0.27560000000000001</v>
      </c>
      <c r="I967" t="s">
        <v>44</v>
      </c>
      <c r="J967">
        <v>1</v>
      </c>
      <c r="K967" t="s">
        <v>27</v>
      </c>
    </row>
    <row r="968" spans="1:11" hidden="1" x14ac:dyDescent="0.25">
      <c r="A968" t="s">
        <v>16</v>
      </c>
      <c r="B968" t="s">
        <v>71</v>
      </c>
      <c r="C968" t="s">
        <v>74</v>
      </c>
      <c r="D968">
        <v>250</v>
      </c>
      <c r="E968">
        <v>499.99</v>
      </c>
      <c r="F968" t="s">
        <v>4</v>
      </c>
      <c r="G968" s="4">
        <v>19.667200000000001</v>
      </c>
      <c r="H968" s="4">
        <v>0.27560000000000001</v>
      </c>
      <c r="I968" t="s">
        <v>44</v>
      </c>
      <c r="J968">
        <v>1</v>
      </c>
      <c r="K968" t="s">
        <v>27</v>
      </c>
    </row>
    <row r="969" spans="1:11" hidden="1" x14ac:dyDescent="0.25">
      <c r="A969" t="s">
        <v>16</v>
      </c>
      <c r="B969" t="s">
        <v>71</v>
      </c>
      <c r="C969" s="3" t="s">
        <v>74</v>
      </c>
      <c r="D969">
        <v>500</v>
      </c>
      <c r="E969">
        <v>1999.99</v>
      </c>
      <c r="F969" t="s">
        <v>4</v>
      </c>
      <c r="G969" s="4">
        <v>19.667200000000001</v>
      </c>
      <c r="H969" s="4">
        <v>0.27560000000000001</v>
      </c>
      <c r="I969" t="s">
        <v>44</v>
      </c>
      <c r="J969">
        <v>1</v>
      </c>
      <c r="K969" t="s">
        <v>27</v>
      </c>
    </row>
    <row r="970" spans="1:11" hidden="1" x14ac:dyDescent="0.25">
      <c r="A970" t="s">
        <v>16</v>
      </c>
      <c r="B970" t="s">
        <v>71</v>
      </c>
      <c r="C970" t="s">
        <v>74</v>
      </c>
      <c r="D970">
        <v>0</v>
      </c>
      <c r="E970">
        <v>99.99</v>
      </c>
      <c r="F970" t="s">
        <v>4</v>
      </c>
      <c r="G970" s="4">
        <v>19.667200000000001</v>
      </c>
      <c r="H970" s="4">
        <v>0.29759999999999998</v>
      </c>
      <c r="I970" t="s">
        <v>44</v>
      </c>
      <c r="J970">
        <v>1</v>
      </c>
      <c r="K970" t="s">
        <v>27</v>
      </c>
    </row>
    <row r="971" spans="1:11" hidden="1" x14ac:dyDescent="0.25">
      <c r="A971" t="s">
        <v>16</v>
      </c>
      <c r="B971" t="s">
        <v>71</v>
      </c>
      <c r="C971" t="s">
        <v>74</v>
      </c>
      <c r="D971">
        <v>100</v>
      </c>
      <c r="E971">
        <v>249.99</v>
      </c>
      <c r="F971" t="s">
        <v>4</v>
      </c>
      <c r="G971" s="4">
        <v>19.667200000000001</v>
      </c>
      <c r="H971" s="4">
        <v>0.27560000000000001</v>
      </c>
      <c r="I971" t="s">
        <v>44</v>
      </c>
      <c r="J971">
        <v>1</v>
      </c>
      <c r="K971" t="s">
        <v>27</v>
      </c>
    </row>
    <row r="972" spans="1:11" hidden="1" x14ac:dyDescent="0.25">
      <c r="A972" t="s">
        <v>16</v>
      </c>
      <c r="B972" t="s">
        <v>74</v>
      </c>
      <c r="C972" s="3" t="s">
        <v>74</v>
      </c>
      <c r="D972">
        <v>0</v>
      </c>
      <c r="E972">
        <v>5000</v>
      </c>
      <c r="F972" t="s">
        <v>5</v>
      </c>
      <c r="G972" s="4">
        <v>31.278399999999998</v>
      </c>
      <c r="H972" s="4">
        <v>21.278399999999998</v>
      </c>
      <c r="I972" t="s">
        <v>45</v>
      </c>
      <c r="J972">
        <v>1</v>
      </c>
      <c r="K972" t="s">
        <v>27</v>
      </c>
    </row>
    <row r="973" spans="1:11" hidden="1" x14ac:dyDescent="0.25">
      <c r="A973" t="s">
        <v>15</v>
      </c>
      <c r="B973" t="s">
        <v>69</v>
      </c>
      <c r="C973" t="s">
        <v>74</v>
      </c>
      <c r="D973">
        <v>0</v>
      </c>
      <c r="E973">
        <v>0.5</v>
      </c>
      <c r="F973" t="s">
        <v>5</v>
      </c>
      <c r="G973" s="4">
        <v>1.3959999999999999</v>
      </c>
      <c r="H973" s="4">
        <v>0.39600000000000002</v>
      </c>
      <c r="I973" t="s">
        <v>44</v>
      </c>
      <c r="J973">
        <v>1</v>
      </c>
      <c r="K973" t="s">
        <v>28</v>
      </c>
    </row>
    <row r="974" spans="1:11" hidden="1" x14ac:dyDescent="0.25">
      <c r="A974" t="s">
        <v>15</v>
      </c>
      <c r="B974" t="s">
        <v>69</v>
      </c>
      <c r="C974" t="s">
        <v>74</v>
      </c>
      <c r="D974">
        <v>0.51</v>
      </c>
      <c r="E974">
        <v>1</v>
      </c>
      <c r="F974" t="s">
        <v>5</v>
      </c>
      <c r="G974" s="4">
        <v>1.4447999999999999</v>
      </c>
      <c r="H974" s="4">
        <v>0.44479999999999997</v>
      </c>
      <c r="I974" t="s">
        <v>44</v>
      </c>
      <c r="J974">
        <v>1</v>
      </c>
      <c r="K974" t="s">
        <v>28</v>
      </c>
    </row>
    <row r="975" spans="1:11" hidden="1" x14ac:dyDescent="0.25">
      <c r="A975" t="s">
        <v>15</v>
      </c>
      <c r="B975" t="s">
        <v>69</v>
      </c>
      <c r="C975" t="s">
        <v>74</v>
      </c>
      <c r="D975">
        <v>1.01</v>
      </c>
      <c r="E975">
        <v>1.5</v>
      </c>
      <c r="F975" t="s">
        <v>5</v>
      </c>
      <c r="G975" s="4">
        <v>1.4927999999999999</v>
      </c>
      <c r="H975" s="4">
        <v>0.49280000000000002</v>
      </c>
      <c r="I975" t="s">
        <v>44</v>
      </c>
      <c r="J975">
        <v>1</v>
      </c>
      <c r="K975" t="s">
        <v>28</v>
      </c>
    </row>
    <row r="976" spans="1:11" hidden="1" x14ac:dyDescent="0.25">
      <c r="A976" t="s">
        <v>15</v>
      </c>
      <c r="B976" t="s">
        <v>69</v>
      </c>
      <c r="C976" t="s">
        <v>74</v>
      </c>
      <c r="D976">
        <v>1.51</v>
      </c>
      <c r="E976">
        <v>2</v>
      </c>
      <c r="F976" t="s">
        <v>5</v>
      </c>
      <c r="G976" s="4">
        <v>1.5415999999999999</v>
      </c>
      <c r="H976" s="4">
        <v>0.54159999999999997</v>
      </c>
      <c r="I976" t="s">
        <v>44</v>
      </c>
      <c r="J976">
        <v>1</v>
      </c>
      <c r="K976" t="s">
        <v>28</v>
      </c>
    </row>
    <row r="977" spans="1:11" hidden="1" x14ac:dyDescent="0.25">
      <c r="A977" t="s">
        <v>15</v>
      </c>
      <c r="B977" t="s">
        <v>69</v>
      </c>
      <c r="C977" t="s">
        <v>74</v>
      </c>
      <c r="D977">
        <v>2.0099999999999998</v>
      </c>
      <c r="E977">
        <v>2.5</v>
      </c>
      <c r="F977" t="s">
        <v>5</v>
      </c>
      <c r="G977" s="4">
        <v>1.5899999999999999</v>
      </c>
      <c r="H977" s="4">
        <v>0.59</v>
      </c>
      <c r="I977" t="s">
        <v>44</v>
      </c>
      <c r="J977">
        <v>1</v>
      </c>
      <c r="K977" t="s">
        <v>28</v>
      </c>
    </row>
    <row r="978" spans="1:11" hidden="1" x14ac:dyDescent="0.25">
      <c r="A978" t="s">
        <v>15</v>
      </c>
      <c r="B978" t="s">
        <v>69</v>
      </c>
      <c r="C978" t="s">
        <v>74</v>
      </c>
      <c r="D978">
        <v>2.5099999999999998</v>
      </c>
      <c r="E978">
        <v>3</v>
      </c>
      <c r="F978" t="s">
        <v>5</v>
      </c>
      <c r="G978" s="4">
        <v>1.6383999999999999</v>
      </c>
      <c r="H978" s="4">
        <v>0.63839999999999997</v>
      </c>
      <c r="I978" t="s">
        <v>44</v>
      </c>
      <c r="J978">
        <v>1</v>
      </c>
      <c r="K978" t="s">
        <v>28</v>
      </c>
    </row>
    <row r="979" spans="1:11" hidden="1" x14ac:dyDescent="0.25">
      <c r="A979" t="s">
        <v>15</v>
      </c>
      <c r="B979" t="s">
        <v>69</v>
      </c>
      <c r="C979" t="s">
        <v>74</v>
      </c>
      <c r="D979">
        <v>3.01</v>
      </c>
      <c r="E979">
        <v>3.5</v>
      </c>
      <c r="F979" t="s">
        <v>5</v>
      </c>
      <c r="G979" s="4">
        <v>1.6872</v>
      </c>
      <c r="H979" s="4">
        <v>0.68720000000000003</v>
      </c>
      <c r="I979" t="s">
        <v>44</v>
      </c>
      <c r="J979">
        <v>1</v>
      </c>
      <c r="K979" t="s">
        <v>28</v>
      </c>
    </row>
    <row r="980" spans="1:11" hidden="1" x14ac:dyDescent="0.25">
      <c r="A980" t="s">
        <v>15</v>
      </c>
      <c r="B980" t="s">
        <v>69</v>
      </c>
      <c r="C980" t="s">
        <v>74</v>
      </c>
      <c r="D980">
        <v>3.51</v>
      </c>
      <c r="E980">
        <v>4</v>
      </c>
      <c r="F980" t="s">
        <v>5</v>
      </c>
      <c r="G980" s="4">
        <v>1.7356</v>
      </c>
      <c r="H980" s="4">
        <v>0.73560000000000003</v>
      </c>
      <c r="I980" t="s">
        <v>44</v>
      </c>
      <c r="J980">
        <v>1</v>
      </c>
      <c r="K980" t="s">
        <v>28</v>
      </c>
    </row>
    <row r="981" spans="1:11" hidden="1" x14ac:dyDescent="0.25">
      <c r="A981" t="s">
        <v>15</v>
      </c>
      <c r="B981" t="s">
        <v>69</v>
      </c>
      <c r="C981" t="s">
        <v>74</v>
      </c>
      <c r="D981">
        <v>4.01</v>
      </c>
      <c r="E981">
        <v>4.5</v>
      </c>
      <c r="F981" t="s">
        <v>5</v>
      </c>
      <c r="G981" s="4">
        <v>1.784</v>
      </c>
      <c r="H981" s="4">
        <v>0.78400000000000003</v>
      </c>
      <c r="I981" t="s">
        <v>44</v>
      </c>
      <c r="J981">
        <v>1</v>
      </c>
      <c r="K981" t="s">
        <v>28</v>
      </c>
    </row>
    <row r="982" spans="1:11" hidden="1" x14ac:dyDescent="0.25">
      <c r="A982" t="s">
        <v>15</v>
      </c>
      <c r="B982" t="s">
        <v>69</v>
      </c>
      <c r="C982" t="s">
        <v>74</v>
      </c>
      <c r="D982">
        <v>4.51</v>
      </c>
      <c r="E982">
        <v>5</v>
      </c>
      <c r="F982" t="s">
        <v>5</v>
      </c>
      <c r="G982" s="4">
        <v>1.8320000000000001</v>
      </c>
      <c r="H982" s="4">
        <v>0.83200000000000007</v>
      </c>
      <c r="I982" t="s">
        <v>44</v>
      </c>
      <c r="J982">
        <v>1</v>
      </c>
      <c r="K982" t="s">
        <v>28</v>
      </c>
    </row>
    <row r="983" spans="1:11" hidden="1" x14ac:dyDescent="0.25">
      <c r="A983" t="s">
        <v>15</v>
      </c>
      <c r="B983" t="s">
        <v>69</v>
      </c>
      <c r="C983" t="s">
        <v>74</v>
      </c>
      <c r="D983">
        <v>5.01</v>
      </c>
      <c r="E983">
        <v>5.5</v>
      </c>
      <c r="F983" t="s">
        <v>5</v>
      </c>
      <c r="G983" s="4">
        <v>1.8475999999999999</v>
      </c>
      <c r="H983" s="4">
        <v>0.84760000000000002</v>
      </c>
      <c r="I983" t="s">
        <v>44</v>
      </c>
      <c r="J983">
        <v>1</v>
      </c>
      <c r="K983" t="s">
        <v>28</v>
      </c>
    </row>
    <row r="984" spans="1:11" hidden="1" x14ac:dyDescent="0.25">
      <c r="A984" t="s">
        <v>15</v>
      </c>
      <c r="B984" t="s">
        <v>69</v>
      </c>
      <c r="C984" t="s">
        <v>74</v>
      </c>
      <c r="D984">
        <v>5.51</v>
      </c>
      <c r="E984">
        <v>6</v>
      </c>
      <c r="F984" t="s">
        <v>5</v>
      </c>
      <c r="G984" s="4">
        <v>1.8632</v>
      </c>
      <c r="H984" s="4">
        <v>0.86319999999999997</v>
      </c>
      <c r="I984" t="s">
        <v>44</v>
      </c>
      <c r="J984">
        <v>1</v>
      </c>
      <c r="K984" t="s">
        <v>28</v>
      </c>
    </row>
    <row r="985" spans="1:11" hidden="1" x14ac:dyDescent="0.25">
      <c r="A985" t="s">
        <v>15</v>
      </c>
      <c r="B985" t="s">
        <v>69</v>
      </c>
      <c r="C985" t="s">
        <v>74</v>
      </c>
      <c r="D985">
        <v>6.01</v>
      </c>
      <c r="E985">
        <v>6.5</v>
      </c>
      <c r="F985" t="s">
        <v>5</v>
      </c>
      <c r="G985" s="4">
        <v>1.8788</v>
      </c>
      <c r="H985" s="4">
        <v>0.87879999999999991</v>
      </c>
      <c r="I985" t="s">
        <v>44</v>
      </c>
      <c r="J985">
        <v>1</v>
      </c>
      <c r="K985" t="s">
        <v>28</v>
      </c>
    </row>
    <row r="986" spans="1:11" hidden="1" x14ac:dyDescent="0.25">
      <c r="A986" t="s">
        <v>15</v>
      </c>
      <c r="B986" t="s">
        <v>69</v>
      </c>
      <c r="C986" t="s">
        <v>74</v>
      </c>
      <c r="D986">
        <v>6.51</v>
      </c>
      <c r="E986">
        <v>7</v>
      </c>
      <c r="F986" t="s">
        <v>5</v>
      </c>
      <c r="G986" s="4">
        <v>1.8944000000000001</v>
      </c>
      <c r="H986" s="4">
        <v>0.89439999999999997</v>
      </c>
      <c r="I986" t="s">
        <v>44</v>
      </c>
      <c r="J986">
        <v>1</v>
      </c>
      <c r="K986" t="s">
        <v>28</v>
      </c>
    </row>
    <row r="987" spans="1:11" hidden="1" x14ac:dyDescent="0.25">
      <c r="A987" t="s">
        <v>15</v>
      </c>
      <c r="B987" t="s">
        <v>69</v>
      </c>
      <c r="C987" t="s">
        <v>74</v>
      </c>
      <c r="D987">
        <v>7.01</v>
      </c>
      <c r="E987">
        <v>7.5</v>
      </c>
      <c r="F987" t="s">
        <v>5</v>
      </c>
      <c r="G987" s="4">
        <v>1.9100000000000001</v>
      </c>
      <c r="H987" s="4">
        <v>0.91</v>
      </c>
      <c r="I987" t="s">
        <v>44</v>
      </c>
      <c r="J987">
        <v>1</v>
      </c>
      <c r="K987" t="s">
        <v>28</v>
      </c>
    </row>
    <row r="988" spans="1:11" hidden="1" x14ac:dyDescent="0.25">
      <c r="A988" t="s">
        <v>15</v>
      </c>
      <c r="B988" t="s">
        <v>69</v>
      </c>
      <c r="C988" t="s">
        <v>74</v>
      </c>
      <c r="D988">
        <v>7.51</v>
      </c>
      <c r="E988">
        <v>8</v>
      </c>
      <c r="F988" t="s">
        <v>5</v>
      </c>
      <c r="G988" s="4">
        <v>1.9256</v>
      </c>
      <c r="H988" s="4">
        <v>0.92559999999999998</v>
      </c>
      <c r="I988" t="s">
        <v>44</v>
      </c>
      <c r="J988">
        <v>1</v>
      </c>
      <c r="K988" t="s">
        <v>28</v>
      </c>
    </row>
    <row r="989" spans="1:11" hidden="1" x14ac:dyDescent="0.25">
      <c r="A989" t="s">
        <v>15</v>
      </c>
      <c r="B989" t="s">
        <v>69</v>
      </c>
      <c r="C989" t="s">
        <v>74</v>
      </c>
      <c r="D989">
        <v>8.01</v>
      </c>
      <c r="E989">
        <v>8.5</v>
      </c>
      <c r="F989" t="s">
        <v>5</v>
      </c>
      <c r="G989" s="4">
        <v>1.9412</v>
      </c>
      <c r="H989" s="4">
        <v>0.94120000000000004</v>
      </c>
      <c r="I989" t="s">
        <v>44</v>
      </c>
      <c r="J989">
        <v>1</v>
      </c>
      <c r="K989" t="s">
        <v>28</v>
      </c>
    </row>
    <row r="990" spans="1:11" hidden="1" x14ac:dyDescent="0.25">
      <c r="A990" t="s">
        <v>15</v>
      </c>
      <c r="B990" t="s">
        <v>69</v>
      </c>
      <c r="C990" t="s">
        <v>74</v>
      </c>
      <c r="D990">
        <v>8.51</v>
      </c>
      <c r="E990">
        <v>9</v>
      </c>
      <c r="F990" t="s">
        <v>5</v>
      </c>
      <c r="G990" s="4">
        <v>1.9567999999999999</v>
      </c>
      <c r="H990" s="4">
        <v>0.95679999999999987</v>
      </c>
      <c r="I990" t="s">
        <v>44</v>
      </c>
      <c r="J990">
        <v>1</v>
      </c>
      <c r="K990" t="s">
        <v>28</v>
      </c>
    </row>
    <row r="991" spans="1:11" hidden="1" x14ac:dyDescent="0.25">
      <c r="A991" t="s">
        <v>15</v>
      </c>
      <c r="B991" t="s">
        <v>69</v>
      </c>
      <c r="C991" t="s">
        <v>74</v>
      </c>
      <c r="D991">
        <v>9.01</v>
      </c>
      <c r="E991">
        <v>9.5</v>
      </c>
      <c r="F991" t="s">
        <v>5</v>
      </c>
      <c r="G991" s="4">
        <v>1.9723999999999999</v>
      </c>
      <c r="H991" s="4">
        <v>0.97239999999999993</v>
      </c>
      <c r="I991" t="s">
        <v>44</v>
      </c>
      <c r="J991">
        <v>1</v>
      </c>
      <c r="K991" t="s">
        <v>28</v>
      </c>
    </row>
    <row r="992" spans="1:11" hidden="1" x14ac:dyDescent="0.25">
      <c r="A992" t="s">
        <v>15</v>
      </c>
      <c r="B992" t="s">
        <v>69</v>
      </c>
      <c r="C992" t="s">
        <v>74</v>
      </c>
      <c r="D992">
        <v>9.51</v>
      </c>
      <c r="E992">
        <v>10</v>
      </c>
      <c r="F992" t="s">
        <v>5</v>
      </c>
      <c r="G992" s="4">
        <v>1.988</v>
      </c>
      <c r="H992" s="4">
        <v>0.98799999999999999</v>
      </c>
      <c r="I992" t="s">
        <v>44</v>
      </c>
      <c r="J992">
        <v>1</v>
      </c>
      <c r="K992" t="s">
        <v>28</v>
      </c>
    </row>
    <row r="993" spans="1:11" hidden="1" x14ac:dyDescent="0.25">
      <c r="A993" t="s">
        <v>15</v>
      </c>
      <c r="B993" t="s">
        <v>69</v>
      </c>
      <c r="C993" t="s">
        <v>74</v>
      </c>
      <c r="D993">
        <v>10.01</v>
      </c>
      <c r="E993">
        <v>10.5</v>
      </c>
      <c r="F993" t="s">
        <v>5</v>
      </c>
      <c r="G993" s="4">
        <v>1.9948000000000001</v>
      </c>
      <c r="H993" s="4">
        <v>0.99480000000000002</v>
      </c>
      <c r="I993" t="s">
        <v>44</v>
      </c>
      <c r="J993">
        <v>1</v>
      </c>
      <c r="K993" t="s">
        <v>28</v>
      </c>
    </row>
    <row r="994" spans="1:11" hidden="1" x14ac:dyDescent="0.25">
      <c r="A994" t="s">
        <v>15</v>
      </c>
      <c r="B994" t="s">
        <v>69</v>
      </c>
      <c r="C994" t="s">
        <v>74</v>
      </c>
      <c r="D994">
        <v>10.51</v>
      </c>
      <c r="E994">
        <v>11</v>
      </c>
      <c r="F994" t="s">
        <v>5</v>
      </c>
      <c r="G994" s="4">
        <v>3.0015999999999998</v>
      </c>
      <c r="H994" s="4">
        <v>1.0016</v>
      </c>
      <c r="I994" t="s">
        <v>44</v>
      </c>
      <c r="J994">
        <v>1</v>
      </c>
      <c r="K994" t="s">
        <v>28</v>
      </c>
    </row>
    <row r="995" spans="1:11" hidden="1" x14ac:dyDescent="0.25">
      <c r="A995" t="s">
        <v>15</v>
      </c>
      <c r="B995" t="s">
        <v>69</v>
      </c>
      <c r="C995" t="s">
        <v>74</v>
      </c>
      <c r="D995">
        <v>11.01</v>
      </c>
      <c r="E995">
        <v>11.5</v>
      </c>
      <c r="F995" t="s">
        <v>5</v>
      </c>
      <c r="G995" s="4">
        <v>3.0084</v>
      </c>
      <c r="H995" s="4">
        <v>1.0084</v>
      </c>
      <c r="I995" t="s">
        <v>44</v>
      </c>
      <c r="J995">
        <v>1</v>
      </c>
      <c r="K995" t="s">
        <v>28</v>
      </c>
    </row>
    <row r="996" spans="1:11" hidden="1" x14ac:dyDescent="0.25">
      <c r="A996" t="s">
        <v>15</v>
      </c>
      <c r="B996" t="s">
        <v>69</v>
      </c>
      <c r="C996" t="s">
        <v>74</v>
      </c>
      <c r="D996">
        <v>11.51</v>
      </c>
      <c r="E996">
        <v>12</v>
      </c>
      <c r="F996" t="s">
        <v>5</v>
      </c>
      <c r="G996" s="4">
        <v>3.0152000000000001</v>
      </c>
      <c r="H996" s="4">
        <v>1.0151999999999999</v>
      </c>
      <c r="I996" t="s">
        <v>44</v>
      </c>
      <c r="J996">
        <v>1</v>
      </c>
      <c r="K996" t="s">
        <v>28</v>
      </c>
    </row>
    <row r="997" spans="1:11" hidden="1" x14ac:dyDescent="0.25">
      <c r="A997" t="s">
        <v>15</v>
      </c>
      <c r="B997" t="s">
        <v>69</v>
      </c>
      <c r="C997" t="s">
        <v>74</v>
      </c>
      <c r="D997">
        <v>12.01</v>
      </c>
      <c r="E997">
        <v>12.5</v>
      </c>
      <c r="F997" t="s">
        <v>5</v>
      </c>
      <c r="G997" s="4">
        <v>3.0220000000000002</v>
      </c>
      <c r="H997" s="4">
        <v>1.022</v>
      </c>
      <c r="I997" t="s">
        <v>44</v>
      </c>
      <c r="J997">
        <v>1</v>
      </c>
      <c r="K997" t="s">
        <v>28</v>
      </c>
    </row>
    <row r="998" spans="1:11" hidden="1" x14ac:dyDescent="0.25">
      <c r="A998" t="s">
        <v>15</v>
      </c>
      <c r="B998" t="s">
        <v>69</v>
      </c>
      <c r="C998" t="s">
        <v>74</v>
      </c>
      <c r="D998">
        <v>12.51</v>
      </c>
      <c r="E998">
        <v>13</v>
      </c>
      <c r="F998" t="s">
        <v>5</v>
      </c>
      <c r="G998" s="4">
        <v>3.0287999999999999</v>
      </c>
      <c r="H998" s="4">
        <v>1.0287999999999999</v>
      </c>
      <c r="I998" t="s">
        <v>44</v>
      </c>
      <c r="J998">
        <v>1</v>
      </c>
      <c r="K998" t="s">
        <v>28</v>
      </c>
    </row>
    <row r="999" spans="1:11" hidden="1" x14ac:dyDescent="0.25">
      <c r="A999" t="s">
        <v>15</v>
      </c>
      <c r="B999" t="s">
        <v>69</v>
      </c>
      <c r="C999" t="s">
        <v>74</v>
      </c>
      <c r="D999">
        <v>13.01</v>
      </c>
      <c r="E999">
        <v>13.5</v>
      </c>
      <c r="F999" t="s">
        <v>5</v>
      </c>
      <c r="G999" s="4">
        <v>3.0356000000000001</v>
      </c>
      <c r="H999" s="4">
        <v>1.0356000000000001</v>
      </c>
      <c r="I999" t="s">
        <v>44</v>
      </c>
      <c r="J999">
        <v>1</v>
      </c>
      <c r="K999" t="s">
        <v>28</v>
      </c>
    </row>
    <row r="1000" spans="1:11" hidden="1" x14ac:dyDescent="0.25">
      <c r="A1000" t="s">
        <v>15</v>
      </c>
      <c r="B1000" t="s">
        <v>69</v>
      </c>
      <c r="C1000" t="s">
        <v>74</v>
      </c>
      <c r="D1000">
        <v>13.51</v>
      </c>
      <c r="E1000">
        <v>14</v>
      </c>
      <c r="F1000" t="s">
        <v>5</v>
      </c>
      <c r="G1000" s="4">
        <v>3.0423999999999998</v>
      </c>
      <c r="H1000" s="4">
        <v>1.0424</v>
      </c>
      <c r="I1000" t="s">
        <v>44</v>
      </c>
      <c r="J1000">
        <v>1</v>
      </c>
      <c r="K1000" t="s">
        <v>28</v>
      </c>
    </row>
    <row r="1001" spans="1:11" hidden="1" x14ac:dyDescent="0.25">
      <c r="A1001" t="s">
        <v>15</v>
      </c>
      <c r="B1001" t="s">
        <v>69</v>
      </c>
      <c r="C1001" t="s">
        <v>74</v>
      </c>
      <c r="D1001">
        <v>14.01</v>
      </c>
      <c r="E1001">
        <v>14.5</v>
      </c>
      <c r="F1001" t="s">
        <v>5</v>
      </c>
      <c r="G1001" s="4">
        <v>3.0491999999999999</v>
      </c>
      <c r="H1001" s="4">
        <v>1.0491999999999999</v>
      </c>
      <c r="I1001" t="s">
        <v>44</v>
      </c>
      <c r="J1001">
        <v>1</v>
      </c>
      <c r="K1001" t="s">
        <v>28</v>
      </c>
    </row>
    <row r="1002" spans="1:11" hidden="1" x14ac:dyDescent="0.25">
      <c r="A1002" t="s">
        <v>15</v>
      </c>
      <c r="B1002" t="s">
        <v>69</v>
      </c>
      <c r="C1002" t="s">
        <v>74</v>
      </c>
      <c r="D1002">
        <v>14.51</v>
      </c>
      <c r="E1002">
        <v>15</v>
      </c>
      <c r="F1002" t="s">
        <v>5</v>
      </c>
      <c r="G1002" s="4">
        <v>3.056</v>
      </c>
      <c r="H1002" s="4">
        <v>1.056</v>
      </c>
      <c r="I1002" t="s">
        <v>44</v>
      </c>
      <c r="J1002">
        <v>1</v>
      </c>
      <c r="K1002" t="s">
        <v>28</v>
      </c>
    </row>
    <row r="1003" spans="1:11" hidden="1" x14ac:dyDescent="0.25">
      <c r="A1003" t="s">
        <v>15</v>
      </c>
      <c r="B1003" t="s">
        <v>69</v>
      </c>
      <c r="C1003" t="s">
        <v>74</v>
      </c>
      <c r="D1003">
        <v>15.01</v>
      </c>
      <c r="E1003">
        <v>15.5</v>
      </c>
      <c r="F1003" t="s">
        <v>5</v>
      </c>
      <c r="G1003" s="4">
        <v>3.0700000000000003</v>
      </c>
      <c r="H1003" s="4">
        <v>1.07</v>
      </c>
      <c r="I1003" t="s">
        <v>44</v>
      </c>
      <c r="J1003">
        <v>1</v>
      </c>
      <c r="K1003" t="s">
        <v>28</v>
      </c>
    </row>
    <row r="1004" spans="1:11" hidden="1" x14ac:dyDescent="0.25">
      <c r="A1004" t="s">
        <v>15</v>
      </c>
      <c r="B1004" t="s">
        <v>69</v>
      </c>
      <c r="C1004" t="s">
        <v>74</v>
      </c>
      <c r="D1004">
        <v>15.51</v>
      </c>
      <c r="E1004">
        <v>16</v>
      </c>
      <c r="F1004" t="s">
        <v>5</v>
      </c>
      <c r="G1004" s="4">
        <v>3.0840000000000001</v>
      </c>
      <c r="H1004" s="4">
        <v>1.0840000000000001</v>
      </c>
      <c r="I1004" t="s">
        <v>44</v>
      </c>
      <c r="J1004">
        <v>1</v>
      </c>
      <c r="K1004" t="s">
        <v>28</v>
      </c>
    </row>
    <row r="1005" spans="1:11" hidden="1" x14ac:dyDescent="0.25">
      <c r="A1005" t="s">
        <v>15</v>
      </c>
      <c r="B1005" t="s">
        <v>69</v>
      </c>
      <c r="C1005" t="s">
        <v>74</v>
      </c>
      <c r="D1005">
        <v>16.010000000000002</v>
      </c>
      <c r="E1005">
        <v>16.5</v>
      </c>
      <c r="F1005" t="s">
        <v>5</v>
      </c>
      <c r="G1005" s="4">
        <v>3.0979999999999999</v>
      </c>
      <c r="H1005" s="4">
        <v>1.0979999999999999</v>
      </c>
      <c r="I1005" t="s">
        <v>44</v>
      </c>
      <c r="J1005">
        <v>1</v>
      </c>
      <c r="K1005" t="s">
        <v>28</v>
      </c>
    </row>
    <row r="1006" spans="1:11" hidden="1" x14ac:dyDescent="0.25">
      <c r="A1006" t="s">
        <v>15</v>
      </c>
      <c r="B1006" t="s">
        <v>69</v>
      </c>
      <c r="C1006" t="s">
        <v>74</v>
      </c>
      <c r="D1006">
        <v>16.510000000000002</v>
      </c>
      <c r="E1006">
        <v>17</v>
      </c>
      <c r="F1006" t="s">
        <v>5</v>
      </c>
      <c r="G1006" s="4">
        <v>3.1120000000000001</v>
      </c>
      <c r="H1006" s="4">
        <v>1.1120000000000001</v>
      </c>
      <c r="I1006" t="s">
        <v>44</v>
      </c>
      <c r="J1006">
        <v>1</v>
      </c>
      <c r="K1006" t="s">
        <v>28</v>
      </c>
    </row>
    <row r="1007" spans="1:11" hidden="1" x14ac:dyDescent="0.25">
      <c r="A1007" t="s">
        <v>15</v>
      </c>
      <c r="B1007" t="s">
        <v>69</v>
      </c>
      <c r="C1007" t="s">
        <v>74</v>
      </c>
      <c r="D1007">
        <v>17.010000000000002</v>
      </c>
      <c r="E1007">
        <v>17.5</v>
      </c>
      <c r="F1007" t="s">
        <v>5</v>
      </c>
      <c r="G1007" s="4">
        <v>3.1259999999999999</v>
      </c>
      <c r="H1007" s="4">
        <v>1.1259999999999999</v>
      </c>
      <c r="I1007" t="s">
        <v>44</v>
      </c>
      <c r="J1007">
        <v>1</v>
      </c>
      <c r="K1007" t="s">
        <v>28</v>
      </c>
    </row>
    <row r="1008" spans="1:11" hidden="1" x14ac:dyDescent="0.25">
      <c r="A1008" t="s">
        <v>15</v>
      </c>
      <c r="B1008" t="s">
        <v>69</v>
      </c>
      <c r="C1008" t="s">
        <v>74</v>
      </c>
      <c r="D1008">
        <v>17.510000000000002</v>
      </c>
      <c r="E1008">
        <v>18</v>
      </c>
      <c r="F1008" t="s">
        <v>5</v>
      </c>
      <c r="G1008" s="4">
        <v>3.1399999999999997</v>
      </c>
      <c r="H1008" s="4">
        <v>1.1399999999999999</v>
      </c>
      <c r="I1008" t="s">
        <v>44</v>
      </c>
      <c r="J1008">
        <v>1</v>
      </c>
      <c r="K1008" t="s">
        <v>28</v>
      </c>
    </row>
    <row r="1009" spans="1:11" hidden="1" x14ac:dyDescent="0.25">
      <c r="A1009" t="s">
        <v>15</v>
      </c>
      <c r="B1009" t="s">
        <v>69</v>
      </c>
      <c r="C1009" t="s">
        <v>74</v>
      </c>
      <c r="D1009">
        <v>18.010000000000002</v>
      </c>
      <c r="E1009">
        <v>18.5</v>
      </c>
      <c r="F1009" t="s">
        <v>5</v>
      </c>
      <c r="G1009" s="4">
        <v>3.1539999999999999</v>
      </c>
      <c r="H1009" s="4">
        <v>1.1540000000000001</v>
      </c>
      <c r="I1009" t="s">
        <v>44</v>
      </c>
      <c r="J1009">
        <v>1</v>
      </c>
      <c r="K1009" t="s">
        <v>28</v>
      </c>
    </row>
    <row r="1010" spans="1:11" hidden="1" x14ac:dyDescent="0.25">
      <c r="A1010" t="s">
        <v>15</v>
      </c>
      <c r="B1010" t="s">
        <v>69</v>
      </c>
      <c r="C1010" t="s">
        <v>74</v>
      </c>
      <c r="D1010">
        <v>18.510000000000002</v>
      </c>
      <c r="E1010">
        <v>19</v>
      </c>
      <c r="F1010" t="s">
        <v>5</v>
      </c>
      <c r="G1010" s="4">
        <v>3.1680000000000001</v>
      </c>
      <c r="H1010" s="4">
        <v>1.1679999999999999</v>
      </c>
      <c r="I1010" t="s">
        <v>44</v>
      </c>
      <c r="J1010">
        <v>1</v>
      </c>
      <c r="K1010" t="s">
        <v>28</v>
      </c>
    </row>
    <row r="1011" spans="1:11" hidden="1" x14ac:dyDescent="0.25">
      <c r="A1011" t="s">
        <v>15</v>
      </c>
      <c r="B1011" t="s">
        <v>69</v>
      </c>
      <c r="C1011" t="s">
        <v>74</v>
      </c>
      <c r="D1011">
        <v>19.010000000000002</v>
      </c>
      <c r="E1011">
        <v>19.5</v>
      </c>
      <c r="F1011" t="s">
        <v>5</v>
      </c>
      <c r="G1011" s="4">
        <v>3.1819999999999999</v>
      </c>
      <c r="H1011" s="4">
        <v>1.1819999999999999</v>
      </c>
      <c r="I1011" t="s">
        <v>44</v>
      </c>
      <c r="J1011">
        <v>1</v>
      </c>
      <c r="K1011" t="s">
        <v>28</v>
      </c>
    </row>
    <row r="1012" spans="1:11" hidden="1" x14ac:dyDescent="0.25">
      <c r="A1012" t="s">
        <v>15</v>
      </c>
      <c r="B1012" t="s">
        <v>69</v>
      </c>
      <c r="C1012" t="s">
        <v>74</v>
      </c>
      <c r="D1012">
        <v>19.510000000000002</v>
      </c>
      <c r="E1012">
        <v>20</v>
      </c>
      <c r="F1012" t="s">
        <v>5</v>
      </c>
      <c r="G1012" s="4">
        <v>3.1959999999999997</v>
      </c>
      <c r="H1012" s="4">
        <v>1.196</v>
      </c>
      <c r="I1012" t="s">
        <v>44</v>
      </c>
      <c r="J1012">
        <v>1</v>
      </c>
      <c r="K1012" t="s">
        <v>28</v>
      </c>
    </row>
    <row r="1013" spans="1:11" hidden="1" x14ac:dyDescent="0.25">
      <c r="A1013" t="s">
        <v>15</v>
      </c>
      <c r="B1013" t="s">
        <v>69</v>
      </c>
      <c r="C1013" t="s">
        <v>74</v>
      </c>
      <c r="D1013">
        <v>20.010000000000002</v>
      </c>
      <c r="E1013">
        <v>20.5</v>
      </c>
      <c r="F1013" t="s">
        <v>5</v>
      </c>
      <c r="G1013" s="4">
        <v>3.21</v>
      </c>
      <c r="H1013" s="4">
        <v>1.21</v>
      </c>
      <c r="I1013" t="s">
        <v>44</v>
      </c>
      <c r="J1013">
        <v>1</v>
      </c>
      <c r="K1013" t="s">
        <v>28</v>
      </c>
    </row>
    <row r="1014" spans="1:11" hidden="1" x14ac:dyDescent="0.25">
      <c r="A1014" t="s">
        <v>15</v>
      </c>
      <c r="B1014" t="s">
        <v>69</v>
      </c>
      <c r="C1014" t="s">
        <v>74</v>
      </c>
      <c r="D1014">
        <v>20.51</v>
      </c>
      <c r="E1014">
        <v>21</v>
      </c>
      <c r="F1014" t="s">
        <v>5</v>
      </c>
      <c r="G1014" s="4">
        <v>3.2240000000000002</v>
      </c>
      <c r="H1014" s="4">
        <v>1.224</v>
      </c>
      <c r="I1014" t="s">
        <v>44</v>
      </c>
      <c r="J1014">
        <v>1</v>
      </c>
      <c r="K1014" t="s">
        <v>28</v>
      </c>
    </row>
    <row r="1015" spans="1:11" hidden="1" x14ac:dyDescent="0.25">
      <c r="A1015" t="s">
        <v>15</v>
      </c>
      <c r="B1015" t="s">
        <v>69</v>
      </c>
      <c r="C1015" t="s">
        <v>74</v>
      </c>
      <c r="D1015">
        <v>21.01</v>
      </c>
      <c r="E1015">
        <v>21.5</v>
      </c>
      <c r="F1015" t="s">
        <v>5</v>
      </c>
      <c r="G1015" s="4">
        <v>3.238</v>
      </c>
      <c r="H1015" s="4">
        <v>1.238</v>
      </c>
      <c r="I1015" t="s">
        <v>44</v>
      </c>
      <c r="J1015">
        <v>1</v>
      </c>
      <c r="K1015" t="s">
        <v>28</v>
      </c>
    </row>
    <row r="1016" spans="1:11" hidden="1" x14ac:dyDescent="0.25">
      <c r="A1016" t="s">
        <v>15</v>
      </c>
      <c r="B1016" t="s">
        <v>69</v>
      </c>
      <c r="C1016" t="s">
        <v>74</v>
      </c>
      <c r="D1016">
        <v>21.51</v>
      </c>
      <c r="E1016">
        <v>22</v>
      </c>
      <c r="F1016" t="s">
        <v>5</v>
      </c>
      <c r="G1016" s="4">
        <v>3.2519999999999998</v>
      </c>
      <c r="H1016" s="4">
        <v>1.252</v>
      </c>
      <c r="I1016" t="s">
        <v>44</v>
      </c>
      <c r="J1016">
        <v>1</v>
      </c>
      <c r="K1016" t="s">
        <v>28</v>
      </c>
    </row>
    <row r="1017" spans="1:11" hidden="1" x14ac:dyDescent="0.25">
      <c r="A1017" t="s">
        <v>15</v>
      </c>
      <c r="B1017" t="s">
        <v>69</v>
      </c>
      <c r="C1017" t="s">
        <v>74</v>
      </c>
      <c r="D1017">
        <v>22.01</v>
      </c>
      <c r="E1017">
        <v>22.5</v>
      </c>
      <c r="F1017" t="s">
        <v>5</v>
      </c>
      <c r="G1017" s="4">
        <v>3.266</v>
      </c>
      <c r="H1017" s="4">
        <v>1.266</v>
      </c>
      <c r="I1017" t="s">
        <v>44</v>
      </c>
      <c r="J1017">
        <v>1</v>
      </c>
      <c r="K1017" t="s">
        <v>28</v>
      </c>
    </row>
    <row r="1018" spans="1:11" hidden="1" x14ac:dyDescent="0.25">
      <c r="A1018" t="s">
        <v>15</v>
      </c>
      <c r="B1018" t="s">
        <v>69</v>
      </c>
      <c r="C1018" t="s">
        <v>74</v>
      </c>
      <c r="D1018">
        <v>22.51</v>
      </c>
      <c r="E1018">
        <v>23</v>
      </c>
      <c r="F1018" t="s">
        <v>5</v>
      </c>
      <c r="G1018" s="4">
        <v>3.2800000000000002</v>
      </c>
      <c r="H1018" s="4">
        <v>1.28</v>
      </c>
      <c r="I1018" t="s">
        <v>44</v>
      </c>
      <c r="J1018">
        <v>1</v>
      </c>
      <c r="K1018" t="s">
        <v>28</v>
      </c>
    </row>
    <row r="1019" spans="1:11" hidden="1" x14ac:dyDescent="0.25">
      <c r="A1019" t="s">
        <v>15</v>
      </c>
      <c r="B1019" t="s">
        <v>69</v>
      </c>
      <c r="C1019" t="s">
        <v>74</v>
      </c>
      <c r="D1019">
        <v>23.01</v>
      </c>
      <c r="E1019">
        <v>23.5</v>
      </c>
      <c r="F1019" t="s">
        <v>5</v>
      </c>
      <c r="G1019" s="4">
        <v>3.294</v>
      </c>
      <c r="H1019" s="4">
        <v>1.294</v>
      </c>
      <c r="I1019" t="s">
        <v>44</v>
      </c>
      <c r="J1019">
        <v>1</v>
      </c>
      <c r="K1019" t="s">
        <v>28</v>
      </c>
    </row>
    <row r="1020" spans="1:11" hidden="1" x14ac:dyDescent="0.25">
      <c r="A1020" t="s">
        <v>15</v>
      </c>
      <c r="B1020" t="s">
        <v>69</v>
      </c>
      <c r="C1020" t="s">
        <v>74</v>
      </c>
      <c r="D1020">
        <v>23.51</v>
      </c>
      <c r="E1020">
        <v>24</v>
      </c>
      <c r="F1020" t="s">
        <v>5</v>
      </c>
      <c r="G1020" s="4">
        <v>3.3079999999999998</v>
      </c>
      <c r="H1020" s="4">
        <v>1.3080000000000001</v>
      </c>
      <c r="I1020" t="s">
        <v>44</v>
      </c>
      <c r="J1020">
        <v>1</v>
      </c>
      <c r="K1020" t="s">
        <v>28</v>
      </c>
    </row>
    <row r="1021" spans="1:11" hidden="1" x14ac:dyDescent="0.25">
      <c r="A1021" t="s">
        <v>15</v>
      </c>
      <c r="B1021" t="s">
        <v>69</v>
      </c>
      <c r="C1021" t="s">
        <v>74</v>
      </c>
      <c r="D1021">
        <v>24.01</v>
      </c>
      <c r="E1021">
        <v>24.5</v>
      </c>
      <c r="F1021" t="s">
        <v>5</v>
      </c>
      <c r="G1021" s="4">
        <v>3.3220000000000001</v>
      </c>
      <c r="H1021" s="4">
        <v>1.3219999999999998</v>
      </c>
      <c r="I1021" t="s">
        <v>44</v>
      </c>
      <c r="J1021">
        <v>1</v>
      </c>
      <c r="K1021" t="s">
        <v>28</v>
      </c>
    </row>
    <row r="1022" spans="1:11" hidden="1" x14ac:dyDescent="0.25">
      <c r="A1022" t="s">
        <v>15</v>
      </c>
      <c r="B1022" t="s">
        <v>69</v>
      </c>
      <c r="C1022" t="s">
        <v>74</v>
      </c>
      <c r="D1022">
        <v>24.51</v>
      </c>
      <c r="E1022">
        <v>25</v>
      </c>
      <c r="F1022" t="s">
        <v>5</v>
      </c>
      <c r="G1022" s="4">
        <v>3.3359999999999999</v>
      </c>
      <c r="H1022" s="4">
        <v>1.3359999999999999</v>
      </c>
      <c r="I1022" t="s">
        <v>44</v>
      </c>
      <c r="J1022">
        <v>1</v>
      </c>
      <c r="K1022" t="s">
        <v>28</v>
      </c>
    </row>
    <row r="1023" spans="1:11" hidden="1" x14ac:dyDescent="0.25">
      <c r="A1023" t="s">
        <v>15</v>
      </c>
      <c r="B1023" t="s">
        <v>69</v>
      </c>
      <c r="C1023" t="s">
        <v>74</v>
      </c>
      <c r="D1023">
        <v>25.01</v>
      </c>
      <c r="E1023">
        <v>25.5</v>
      </c>
      <c r="F1023" t="s">
        <v>5</v>
      </c>
      <c r="G1023" s="4">
        <v>3.3847999999999998</v>
      </c>
      <c r="H1023" s="4">
        <v>1.3847999999999998</v>
      </c>
      <c r="I1023" t="s">
        <v>44</v>
      </c>
      <c r="J1023">
        <v>1</v>
      </c>
      <c r="K1023" t="s">
        <v>28</v>
      </c>
    </row>
    <row r="1024" spans="1:11" hidden="1" x14ac:dyDescent="0.25">
      <c r="A1024" t="s">
        <v>15</v>
      </c>
      <c r="B1024" t="s">
        <v>69</v>
      </c>
      <c r="C1024" t="s">
        <v>74</v>
      </c>
      <c r="D1024">
        <v>25.51</v>
      </c>
      <c r="E1024">
        <v>26</v>
      </c>
      <c r="F1024" t="s">
        <v>5</v>
      </c>
      <c r="G1024" s="4">
        <v>3.4335999999999998</v>
      </c>
      <c r="H1024" s="4">
        <v>1.4335999999999998</v>
      </c>
      <c r="I1024" t="s">
        <v>44</v>
      </c>
      <c r="J1024">
        <v>1</v>
      </c>
      <c r="K1024" t="s">
        <v>28</v>
      </c>
    </row>
    <row r="1025" spans="1:11" hidden="1" x14ac:dyDescent="0.25">
      <c r="A1025" t="s">
        <v>15</v>
      </c>
      <c r="B1025" t="s">
        <v>69</v>
      </c>
      <c r="C1025" t="s">
        <v>74</v>
      </c>
      <c r="D1025">
        <v>26.01</v>
      </c>
      <c r="E1025">
        <v>26.5</v>
      </c>
      <c r="F1025" t="s">
        <v>5</v>
      </c>
      <c r="G1025" s="4">
        <v>3.4824000000000002</v>
      </c>
      <c r="H1025" s="4">
        <v>1.4824000000000002</v>
      </c>
      <c r="I1025" t="s">
        <v>44</v>
      </c>
      <c r="J1025">
        <v>1</v>
      </c>
      <c r="K1025" t="s">
        <v>28</v>
      </c>
    </row>
    <row r="1026" spans="1:11" hidden="1" x14ac:dyDescent="0.25">
      <c r="A1026" t="s">
        <v>15</v>
      </c>
      <c r="B1026" t="s">
        <v>69</v>
      </c>
      <c r="C1026" t="s">
        <v>74</v>
      </c>
      <c r="D1026">
        <v>26.51</v>
      </c>
      <c r="E1026">
        <v>27</v>
      </c>
      <c r="F1026" t="s">
        <v>5</v>
      </c>
      <c r="G1026" s="4">
        <v>3.5312000000000001</v>
      </c>
      <c r="H1026" s="4">
        <v>1.5312000000000001</v>
      </c>
      <c r="I1026" t="s">
        <v>44</v>
      </c>
      <c r="J1026">
        <v>1</v>
      </c>
      <c r="K1026" t="s">
        <v>28</v>
      </c>
    </row>
    <row r="1027" spans="1:11" hidden="1" x14ac:dyDescent="0.25">
      <c r="A1027" t="s">
        <v>15</v>
      </c>
      <c r="B1027" t="s">
        <v>69</v>
      </c>
      <c r="C1027" t="s">
        <v>74</v>
      </c>
      <c r="D1027">
        <v>27.01</v>
      </c>
      <c r="E1027">
        <v>27.5</v>
      </c>
      <c r="F1027" t="s">
        <v>5</v>
      </c>
      <c r="G1027" s="4">
        <v>3.58</v>
      </c>
      <c r="H1027" s="4">
        <v>1.58</v>
      </c>
      <c r="I1027" t="s">
        <v>44</v>
      </c>
      <c r="J1027">
        <v>1</v>
      </c>
      <c r="K1027" t="s">
        <v>28</v>
      </c>
    </row>
    <row r="1028" spans="1:11" hidden="1" x14ac:dyDescent="0.25">
      <c r="A1028" t="s">
        <v>15</v>
      </c>
      <c r="B1028" t="s">
        <v>69</v>
      </c>
      <c r="C1028" t="s">
        <v>74</v>
      </c>
      <c r="D1028">
        <v>27.51</v>
      </c>
      <c r="E1028">
        <v>28</v>
      </c>
      <c r="F1028" t="s">
        <v>5</v>
      </c>
      <c r="G1028" s="4">
        <v>3.6288</v>
      </c>
      <c r="H1028" s="4">
        <v>1.6288</v>
      </c>
      <c r="I1028" t="s">
        <v>44</v>
      </c>
      <c r="J1028">
        <v>1</v>
      </c>
      <c r="K1028" t="s">
        <v>28</v>
      </c>
    </row>
    <row r="1029" spans="1:11" hidden="1" x14ac:dyDescent="0.25">
      <c r="A1029" t="s">
        <v>15</v>
      </c>
      <c r="B1029" t="s">
        <v>69</v>
      </c>
      <c r="C1029" t="s">
        <v>74</v>
      </c>
      <c r="D1029">
        <v>28.01</v>
      </c>
      <c r="E1029">
        <v>28.5</v>
      </c>
      <c r="F1029" t="s">
        <v>5</v>
      </c>
      <c r="G1029" s="4">
        <v>3.6776</v>
      </c>
      <c r="H1029" s="4">
        <v>1.6776</v>
      </c>
      <c r="I1029" t="s">
        <v>44</v>
      </c>
      <c r="J1029">
        <v>1</v>
      </c>
      <c r="K1029" t="s">
        <v>28</v>
      </c>
    </row>
    <row r="1030" spans="1:11" hidden="1" x14ac:dyDescent="0.25">
      <c r="A1030" t="s">
        <v>15</v>
      </c>
      <c r="B1030" t="s">
        <v>69</v>
      </c>
      <c r="C1030" t="s">
        <v>74</v>
      </c>
      <c r="D1030">
        <v>28.51</v>
      </c>
      <c r="E1030">
        <v>29</v>
      </c>
      <c r="F1030" t="s">
        <v>5</v>
      </c>
      <c r="G1030" s="4">
        <v>3.7263999999999999</v>
      </c>
      <c r="H1030" s="4">
        <v>1.7263999999999999</v>
      </c>
      <c r="I1030" t="s">
        <v>44</v>
      </c>
      <c r="J1030">
        <v>1</v>
      </c>
      <c r="K1030" t="s">
        <v>28</v>
      </c>
    </row>
    <row r="1031" spans="1:11" hidden="1" x14ac:dyDescent="0.25">
      <c r="A1031" t="s">
        <v>15</v>
      </c>
      <c r="B1031" t="s">
        <v>69</v>
      </c>
      <c r="C1031" t="s">
        <v>74</v>
      </c>
      <c r="D1031">
        <v>29.01</v>
      </c>
      <c r="E1031">
        <v>29.5</v>
      </c>
      <c r="F1031" t="s">
        <v>5</v>
      </c>
      <c r="G1031" s="4">
        <v>3.7751999999999999</v>
      </c>
      <c r="H1031" s="4">
        <v>1.7752000000000001</v>
      </c>
      <c r="I1031" t="s">
        <v>44</v>
      </c>
      <c r="J1031">
        <v>1</v>
      </c>
      <c r="K1031" t="s">
        <v>28</v>
      </c>
    </row>
    <row r="1032" spans="1:11" hidden="1" x14ac:dyDescent="0.25">
      <c r="A1032" t="s">
        <v>15</v>
      </c>
      <c r="B1032" t="s">
        <v>69</v>
      </c>
      <c r="C1032" t="s">
        <v>74</v>
      </c>
      <c r="D1032">
        <v>29.51</v>
      </c>
      <c r="E1032">
        <v>30</v>
      </c>
      <c r="F1032" t="s">
        <v>5</v>
      </c>
      <c r="G1032" s="4">
        <v>3.8239999999999998</v>
      </c>
      <c r="H1032" s="4">
        <v>1.8240000000000001</v>
      </c>
      <c r="I1032" t="s">
        <v>44</v>
      </c>
      <c r="J1032">
        <v>1</v>
      </c>
      <c r="K1032" t="s">
        <v>28</v>
      </c>
    </row>
    <row r="1033" spans="1:11" hidden="1" x14ac:dyDescent="0.25">
      <c r="A1033" t="s">
        <v>15</v>
      </c>
      <c r="B1033" t="s">
        <v>69</v>
      </c>
      <c r="C1033" t="s">
        <v>74</v>
      </c>
      <c r="D1033">
        <v>30.01</v>
      </c>
      <c r="E1033">
        <v>30.5</v>
      </c>
      <c r="F1033" t="s">
        <v>5</v>
      </c>
      <c r="G1033" s="4">
        <v>3.8727999999999998</v>
      </c>
      <c r="H1033" s="4">
        <v>1.8728</v>
      </c>
      <c r="I1033" t="s">
        <v>44</v>
      </c>
      <c r="J1033">
        <v>1</v>
      </c>
      <c r="K1033" t="s">
        <v>28</v>
      </c>
    </row>
    <row r="1034" spans="1:11" hidden="1" x14ac:dyDescent="0.25">
      <c r="A1034" t="s">
        <v>15</v>
      </c>
      <c r="B1034" t="s">
        <v>69</v>
      </c>
      <c r="C1034" t="s">
        <v>74</v>
      </c>
      <c r="D1034">
        <v>30.51</v>
      </c>
      <c r="E1034">
        <v>31</v>
      </c>
      <c r="F1034" t="s">
        <v>5</v>
      </c>
      <c r="G1034" s="4">
        <v>3.9215999999999998</v>
      </c>
      <c r="H1034" s="4">
        <v>1.9216</v>
      </c>
      <c r="I1034" t="s">
        <v>44</v>
      </c>
      <c r="J1034">
        <v>1</v>
      </c>
      <c r="K1034" t="s">
        <v>28</v>
      </c>
    </row>
    <row r="1035" spans="1:11" hidden="1" x14ac:dyDescent="0.25">
      <c r="A1035" t="s">
        <v>15</v>
      </c>
      <c r="B1035" t="s">
        <v>69</v>
      </c>
      <c r="C1035" t="s">
        <v>74</v>
      </c>
      <c r="D1035">
        <v>31.01</v>
      </c>
      <c r="E1035">
        <v>31.5</v>
      </c>
      <c r="F1035" t="s">
        <v>5</v>
      </c>
      <c r="G1035" s="4">
        <v>3.9703999999999997</v>
      </c>
      <c r="H1035" s="4">
        <v>1.9703999999999999</v>
      </c>
      <c r="I1035" t="s">
        <v>44</v>
      </c>
      <c r="J1035">
        <v>1</v>
      </c>
      <c r="K1035" t="s">
        <v>28</v>
      </c>
    </row>
    <row r="1036" spans="1:11" hidden="1" x14ac:dyDescent="0.25">
      <c r="A1036" t="s">
        <v>15</v>
      </c>
      <c r="B1036" t="s">
        <v>69</v>
      </c>
      <c r="C1036" t="s">
        <v>74</v>
      </c>
      <c r="D1036">
        <v>31.51</v>
      </c>
      <c r="E1036">
        <v>32</v>
      </c>
      <c r="F1036" t="s">
        <v>5</v>
      </c>
      <c r="G1036" s="4">
        <v>5.0191999999999997</v>
      </c>
      <c r="H1036" s="4">
        <v>1.0191999999999997</v>
      </c>
      <c r="I1036" t="s">
        <v>44</v>
      </c>
      <c r="J1036">
        <v>1</v>
      </c>
      <c r="K1036" t="s">
        <v>28</v>
      </c>
    </row>
    <row r="1037" spans="1:11" hidden="1" x14ac:dyDescent="0.25">
      <c r="A1037" t="s">
        <v>15</v>
      </c>
      <c r="B1037" t="s">
        <v>69</v>
      </c>
      <c r="C1037" t="s">
        <v>74</v>
      </c>
      <c r="D1037">
        <v>32.01</v>
      </c>
      <c r="E1037">
        <v>32.5</v>
      </c>
      <c r="F1037" t="s">
        <v>5</v>
      </c>
      <c r="G1037" s="4">
        <v>5.0679999999999996</v>
      </c>
      <c r="H1037" s="4">
        <v>3.0680000000000001</v>
      </c>
      <c r="I1037" t="s">
        <v>44</v>
      </c>
      <c r="J1037">
        <v>1</v>
      </c>
      <c r="K1037" t="s">
        <v>28</v>
      </c>
    </row>
    <row r="1038" spans="1:11" hidden="1" x14ac:dyDescent="0.25">
      <c r="A1038" t="s">
        <v>15</v>
      </c>
      <c r="B1038" t="s">
        <v>69</v>
      </c>
      <c r="C1038" t="s">
        <v>74</v>
      </c>
      <c r="D1038">
        <v>32.51</v>
      </c>
      <c r="E1038">
        <v>33</v>
      </c>
      <c r="F1038" t="s">
        <v>5</v>
      </c>
      <c r="G1038" s="4">
        <v>5.1167999999999996</v>
      </c>
      <c r="H1038" s="4">
        <v>2.1168</v>
      </c>
      <c r="I1038" t="s">
        <v>44</v>
      </c>
      <c r="J1038">
        <v>1</v>
      </c>
      <c r="K1038" t="s">
        <v>28</v>
      </c>
    </row>
    <row r="1039" spans="1:11" hidden="1" x14ac:dyDescent="0.25">
      <c r="A1039" t="s">
        <v>15</v>
      </c>
      <c r="B1039" t="s">
        <v>69</v>
      </c>
      <c r="C1039" t="s">
        <v>74</v>
      </c>
      <c r="D1039">
        <v>33.01</v>
      </c>
      <c r="E1039">
        <v>33.5</v>
      </c>
      <c r="F1039" t="s">
        <v>5</v>
      </c>
      <c r="G1039" s="4">
        <v>5.1655999999999995</v>
      </c>
      <c r="H1039" s="4">
        <v>3.1656</v>
      </c>
      <c r="I1039" t="s">
        <v>44</v>
      </c>
      <c r="J1039">
        <v>1</v>
      </c>
      <c r="K1039" t="s">
        <v>28</v>
      </c>
    </row>
    <row r="1040" spans="1:11" hidden="1" x14ac:dyDescent="0.25">
      <c r="A1040" t="s">
        <v>15</v>
      </c>
      <c r="B1040" t="s">
        <v>69</v>
      </c>
      <c r="C1040" t="s">
        <v>74</v>
      </c>
      <c r="D1040">
        <v>33.51</v>
      </c>
      <c r="E1040">
        <v>34</v>
      </c>
      <c r="F1040" t="s">
        <v>5</v>
      </c>
      <c r="G1040" s="4">
        <v>5.2143999999999995</v>
      </c>
      <c r="H1040" s="4">
        <v>3.2143999999999999</v>
      </c>
      <c r="I1040" t="s">
        <v>44</v>
      </c>
      <c r="J1040">
        <v>1</v>
      </c>
      <c r="K1040" t="s">
        <v>28</v>
      </c>
    </row>
    <row r="1041" spans="1:11" hidden="1" x14ac:dyDescent="0.25">
      <c r="A1041" t="s">
        <v>15</v>
      </c>
      <c r="B1041" t="s">
        <v>69</v>
      </c>
      <c r="C1041" t="s">
        <v>74</v>
      </c>
      <c r="D1041">
        <v>34.01</v>
      </c>
      <c r="E1041">
        <v>34.5</v>
      </c>
      <c r="F1041" t="s">
        <v>5</v>
      </c>
      <c r="G1041" s="4">
        <v>5.2631999999999994</v>
      </c>
      <c r="H1041" s="4">
        <v>2.2631999999999999</v>
      </c>
      <c r="I1041" t="s">
        <v>44</v>
      </c>
      <c r="J1041">
        <v>1</v>
      </c>
      <c r="K1041" t="s">
        <v>28</v>
      </c>
    </row>
    <row r="1042" spans="1:11" hidden="1" x14ac:dyDescent="0.25">
      <c r="A1042" t="s">
        <v>15</v>
      </c>
      <c r="B1042" t="s">
        <v>69</v>
      </c>
      <c r="C1042" t="s">
        <v>74</v>
      </c>
      <c r="D1042">
        <v>34.51</v>
      </c>
      <c r="E1042">
        <v>35</v>
      </c>
      <c r="F1042" t="s">
        <v>5</v>
      </c>
      <c r="G1042" s="4">
        <v>5.3119999999999994</v>
      </c>
      <c r="H1042" s="4">
        <v>1.3119999999999998</v>
      </c>
      <c r="I1042" t="s">
        <v>44</v>
      </c>
      <c r="J1042">
        <v>1</v>
      </c>
      <c r="K1042" t="s">
        <v>28</v>
      </c>
    </row>
    <row r="1043" spans="1:11" hidden="1" x14ac:dyDescent="0.25">
      <c r="A1043" t="s">
        <v>15</v>
      </c>
      <c r="B1043" t="s">
        <v>69</v>
      </c>
      <c r="C1043" t="s">
        <v>74</v>
      </c>
      <c r="D1043">
        <v>35.01</v>
      </c>
      <c r="E1043">
        <v>35.5</v>
      </c>
      <c r="F1043" t="s">
        <v>5</v>
      </c>
      <c r="G1043" s="4">
        <v>5.3608000000000002</v>
      </c>
      <c r="H1043" s="4">
        <v>3.3608000000000002</v>
      </c>
      <c r="I1043" t="s">
        <v>44</v>
      </c>
      <c r="J1043">
        <v>1</v>
      </c>
      <c r="K1043" t="s">
        <v>28</v>
      </c>
    </row>
    <row r="1044" spans="1:11" hidden="1" x14ac:dyDescent="0.25">
      <c r="A1044" t="s">
        <v>15</v>
      </c>
      <c r="B1044" t="s">
        <v>69</v>
      </c>
      <c r="C1044" t="s">
        <v>74</v>
      </c>
      <c r="D1044">
        <v>35.51</v>
      </c>
      <c r="E1044">
        <v>36</v>
      </c>
      <c r="F1044" t="s">
        <v>5</v>
      </c>
      <c r="G1044" s="4">
        <v>5.4096000000000002</v>
      </c>
      <c r="H1044" s="4">
        <v>1.4096000000000002</v>
      </c>
      <c r="I1044" t="s">
        <v>44</v>
      </c>
      <c r="J1044">
        <v>1</v>
      </c>
      <c r="K1044" t="s">
        <v>28</v>
      </c>
    </row>
    <row r="1045" spans="1:11" hidden="1" x14ac:dyDescent="0.25">
      <c r="A1045" t="s">
        <v>15</v>
      </c>
      <c r="B1045" t="s">
        <v>69</v>
      </c>
      <c r="C1045" t="s">
        <v>74</v>
      </c>
      <c r="D1045">
        <v>36.01</v>
      </c>
      <c r="E1045">
        <v>36.5</v>
      </c>
      <c r="F1045" t="s">
        <v>5</v>
      </c>
      <c r="G1045" s="4">
        <v>5.4584000000000001</v>
      </c>
      <c r="H1045" s="4">
        <v>2.4584000000000001</v>
      </c>
      <c r="I1045" t="s">
        <v>44</v>
      </c>
      <c r="J1045">
        <v>1</v>
      </c>
      <c r="K1045" t="s">
        <v>28</v>
      </c>
    </row>
    <row r="1046" spans="1:11" hidden="1" x14ac:dyDescent="0.25">
      <c r="A1046" t="s">
        <v>15</v>
      </c>
      <c r="B1046" t="s">
        <v>69</v>
      </c>
      <c r="C1046" t="s">
        <v>74</v>
      </c>
      <c r="D1046">
        <v>36.51</v>
      </c>
      <c r="E1046">
        <v>37</v>
      </c>
      <c r="F1046" t="s">
        <v>5</v>
      </c>
      <c r="G1046" s="4">
        <v>5.5072000000000001</v>
      </c>
      <c r="H1046" s="4">
        <v>1.5072000000000001</v>
      </c>
      <c r="I1046" t="s">
        <v>44</v>
      </c>
      <c r="J1046">
        <v>1</v>
      </c>
      <c r="K1046" t="s">
        <v>28</v>
      </c>
    </row>
    <row r="1047" spans="1:11" hidden="1" x14ac:dyDescent="0.25">
      <c r="A1047" t="s">
        <v>15</v>
      </c>
      <c r="B1047" t="s">
        <v>69</v>
      </c>
      <c r="C1047" t="s">
        <v>74</v>
      </c>
      <c r="D1047">
        <v>37.01</v>
      </c>
      <c r="E1047">
        <v>37.5</v>
      </c>
      <c r="F1047" t="s">
        <v>5</v>
      </c>
      <c r="G1047" s="4">
        <v>5.556</v>
      </c>
      <c r="H1047" s="4">
        <v>2.556</v>
      </c>
      <c r="I1047" t="s">
        <v>44</v>
      </c>
      <c r="J1047">
        <v>1</v>
      </c>
      <c r="K1047" t="s">
        <v>28</v>
      </c>
    </row>
    <row r="1048" spans="1:11" hidden="1" x14ac:dyDescent="0.25">
      <c r="A1048" t="s">
        <v>15</v>
      </c>
      <c r="B1048" t="s">
        <v>69</v>
      </c>
      <c r="C1048" t="s">
        <v>74</v>
      </c>
      <c r="D1048">
        <v>37.51</v>
      </c>
      <c r="E1048">
        <v>38</v>
      </c>
      <c r="F1048" t="s">
        <v>5</v>
      </c>
      <c r="G1048" s="4">
        <v>5.6048</v>
      </c>
      <c r="H1048" s="4">
        <v>3.6048</v>
      </c>
      <c r="I1048" t="s">
        <v>44</v>
      </c>
      <c r="J1048">
        <v>1</v>
      </c>
      <c r="K1048" t="s">
        <v>28</v>
      </c>
    </row>
    <row r="1049" spans="1:11" hidden="1" x14ac:dyDescent="0.25">
      <c r="A1049" t="s">
        <v>15</v>
      </c>
      <c r="B1049" t="s">
        <v>69</v>
      </c>
      <c r="C1049" t="s">
        <v>74</v>
      </c>
      <c r="D1049">
        <v>38.01</v>
      </c>
      <c r="E1049">
        <v>38.5</v>
      </c>
      <c r="F1049" t="s">
        <v>5</v>
      </c>
      <c r="G1049" s="4">
        <v>5.6536</v>
      </c>
      <c r="H1049" s="4">
        <v>1.6536</v>
      </c>
      <c r="I1049" t="s">
        <v>44</v>
      </c>
      <c r="J1049">
        <v>1</v>
      </c>
      <c r="K1049" t="s">
        <v>28</v>
      </c>
    </row>
    <row r="1050" spans="1:11" hidden="1" x14ac:dyDescent="0.25">
      <c r="A1050" t="s">
        <v>15</v>
      </c>
      <c r="B1050" t="s">
        <v>69</v>
      </c>
      <c r="C1050" t="s">
        <v>74</v>
      </c>
      <c r="D1050">
        <v>38.51</v>
      </c>
      <c r="E1050">
        <v>39</v>
      </c>
      <c r="F1050" t="s">
        <v>5</v>
      </c>
      <c r="G1050" s="4">
        <v>5.7023999999999999</v>
      </c>
      <c r="H1050" s="4">
        <v>2.7023999999999999</v>
      </c>
      <c r="I1050" t="s">
        <v>44</v>
      </c>
      <c r="J1050">
        <v>1</v>
      </c>
      <c r="K1050" t="s">
        <v>28</v>
      </c>
    </row>
    <row r="1051" spans="1:11" hidden="1" x14ac:dyDescent="0.25">
      <c r="A1051" t="s">
        <v>15</v>
      </c>
      <c r="B1051" t="s">
        <v>69</v>
      </c>
      <c r="C1051" t="s">
        <v>74</v>
      </c>
      <c r="D1051">
        <v>39.01</v>
      </c>
      <c r="E1051">
        <v>39.5</v>
      </c>
      <c r="F1051" t="s">
        <v>5</v>
      </c>
      <c r="G1051" s="4">
        <v>5.7511999999999999</v>
      </c>
      <c r="H1051" s="4">
        <v>2.7511999999999999</v>
      </c>
      <c r="I1051" t="s">
        <v>44</v>
      </c>
      <c r="J1051">
        <v>1</v>
      </c>
      <c r="K1051" t="s">
        <v>28</v>
      </c>
    </row>
    <row r="1052" spans="1:11" hidden="1" x14ac:dyDescent="0.25">
      <c r="A1052" t="s">
        <v>15</v>
      </c>
      <c r="B1052" t="s">
        <v>69</v>
      </c>
      <c r="C1052" t="s">
        <v>74</v>
      </c>
      <c r="D1052">
        <v>39.51</v>
      </c>
      <c r="E1052">
        <v>40</v>
      </c>
      <c r="F1052" t="s">
        <v>5</v>
      </c>
      <c r="G1052" s="4">
        <v>5.8</v>
      </c>
      <c r="H1052" s="4">
        <v>3.8</v>
      </c>
      <c r="I1052" t="s">
        <v>44</v>
      </c>
      <c r="J1052">
        <v>1</v>
      </c>
      <c r="K1052" t="s">
        <v>28</v>
      </c>
    </row>
    <row r="1053" spans="1:11" hidden="1" x14ac:dyDescent="0.25">
      <c r="A1053" t="s">
        <v>15</v>
      </c>
      <c r="B1053" t="s">
        <v>69</v>
      </c>
      <c r="C1053" t="s">
        <v>74</v>
      </c>
      <c r="D1053">
        <v>40.01</v>
      </c>
      <c r="E1053">
        <v>40.5</v>
      </c>
      <c r="F1053" t="s">
        <v>5</v>
      </c>
      <c r="G1053" s="4">
        <v>5.8488000000000007</v>
      </c>
      <c r="H1053" s="4">
        <v>3.8488000000000007</v>
      </c>
      <c r="I1053" t="s">
        <v>44</v>
      </c>
      <c r="J1053">
        <v>1</v>
      </c>
      <c r="K1053" t="s">
        <v>28</v>
      </c>
    </row>
    <row r="1054" spans="1:11" hidden="1" x14ac:dyDescent="0.25">
      <c r="A1054" t="s">
        <v>15</v>
      </c>
      <c r="B1054" t="s">
        <v>69</v>
      </c>
      <c r="C1054" t="s">
        <v>74</v>
      </c>
      <c r="D1054">
        <v>40.51</v>
      </c>
      <c r="E1054">
        <v>41</v>
      </c>
      <c r="F1054" t="s">
        <v>5</v>
      </c>
      <c r="G1054" s="4">
        <v>5.8976000000000006</v>
      </c>
      <c r="H1054" s="4">
        <v>1.8976000000000006</v>
      </c>
      <c r="I1054" t="s">
        <v>44</v>
      </c>
      <c r="J1054">
        <v>1</v>
      </c>
      <c r="K1054" t="s">
        <v>28</v>
      </c>
    </row>
    <row r="1055" spans="1:11" hidden="1" x14ac:dyDescent="0.25">
      <c r="A1055" t="s">
        <v>15</v>
      </c>
      <c r="B1055" t="s">
        <v>69</v>
      </c>
      <c r="C1055" t="s">
        <v>74</v>
      </c>
      <c r="D1055">
        <v>41.01</v>
      </c>
      <c r="E1055">
        <v>41.5</v>
      </c>
      <c r="F1055" t="s">
        <v>5</v>
      </c>
      <c r="G1055" s="4">
        <v>5.9464000000000006</v>
      </c>
      <c r="H1055" s="4">
        <v>1.9464000000000006</v>
      </c>
      <c r="I1055" t="s">
        <v>44</v>
      </c>
      <c r="J1055">
        <v>1</v>
      </c>
      <c r="K1055" t="s">
        <v>28</v>
      </c>
    </row>
    <row r="1056" spans="1:11" hidden="1" x14ac:dyDescent="0.25">
      <c r="A1056" t="s">
        <v>15</v>
      </c>
      <c r="B1056" t="s">
        <v>69</v>
      </c>
      <c r="C1056" t="s">
        <v>74</v>
      </c>
      <c r="D1056">
        <v>41.51</v>
      </c>
      <c r="E1056">
        <v>42</v>
      </c>
      <c r="F1056" t="s">
        <v>5</v>
      </c>
      <c r="G1056" s="4">
        <v>5.9952000000000005</v>
      </c>
      <c r="H1056" s="4">
        <v>1.9952000000000005</v>
      </c>
      <c r="I1056" t="s">
        <v>44</v>
      </c>
      <c r="J1056">
        <v>1</v>
      </c>
      <c r="K1056" t="s">
        <v>28</v>
      </c>
    </row>
    <row r="1057" spans="1:11" hidden="1" x14ac:dyDescent="0.25">
      <c r="A1057" t="s">
        <v>15</v>
      </c>
      <c r="B1057" t="s">
        <v>69</v>
      </c>
      <c r="C1057" t="s">
        <v>74</v>
      </c>
      <c r="D1057">
        <v>42.01</v>
      </c>
      <c r="E1057">
        <v>42.5</v>
      </c>
      <c r="F1057" t="s">
        <v>5</v>
      </c>
      <c r="G1057" s="4">
        <v>7.0440000000000005</v>
      </c>
      <c r="H1057" s="4">
        <v>4.0440000000000005</v>
      </c>
      <c r="I1057" t="s">
        <v>44</v>
      </c>
      <c r="J1057">
        <v>1</v>
      </c>
      <c r="K1057" t="s">
        <v>28</v>
      </c>
    </row>
    <row r="1058" spans="1:11" hidden="1" x14ac:dyDescent="0.25">
      <c r="A1058" t="s">
        <v>15</v>
      </c>
      <c r="B1058" t="s">
        <v>69</v>
      </c>
      <c r="C1058" t="s">
        <v>74</v>
      </c>
      <c r="D1058">
        <v>42.51</v>
      </c>
      <c r="E1058">
        <v>43</v>
      </c>
      <c r="F1058" t="s">
        <v>5</v>
      </c>
      <c r="G1058" s="4">
        <v>7.0928000000000004</v>
      </c>
      <c r="H1058" s="4">
        <v>2.0928000000000004</v>
      </c>
      <c r="I1058" t="s">
        <v>44</v>
      </c>
      <c r="J1058">
        <v>1</v>
      </c>
      <c r="K1058" t="s">
        <v>28</v>
      </c>
    </row>
    <row r="1059" spans="1:11" hidden="1" x14ac:dyDescent="0.25">
      <c r="A1059" t="s">
        <v>15</v>
      </c>
      <c r="B1059" t="s">
        <v>69</v>
      </c>
      <c r="C1059" t="s">
        <v>74</v>
      </c>
      <c r="D1059">
        <v>43.01</v>
      </c>
      <c r="E1059">
        <v>43.5</v>
      </c>
      <c r="F1059" t="s">
        <v>5</v>
      </c>
      <c r="G1059" s="4">
        <v>7.1416000000000004</v>
      </c>
      <c r="H1059" s="4">
        <v>3.1416000000000004</v>
      </c>
      <c r="I1059" t="s">
        <v>44</v>
      </c>
      <c r="J1059">
        <v>1</v>
      </c>
      <c r="K1059" t="s">
        <v>28</v>
      </c>
    </row>
    <row r="1060" spans="1:11" hidden="1" x14ac:dyDescent="0.25">
      <c r="A1060" t="s">
        <v>15</v>
      </c>
      <c r="B1060" t="s">
        <v>69</v>
      </c>
      <c r="C1060" t="s">
        <v>74</v>
      </c>
      <c r="D1060">
        <v>43.51</v>
      </c>
      <c r="E1060">
        <v>44</v>
      </c>
      <c r="F1060" t="s">
        <v>5</v>
      </c>
      <c r="G1060" s="4">
        <v>7.1904000000000003</v>
      </c>
      <c r="H1060" s="4">
        <v>4.1904000000000003</v>
      </c>
      <c r="I1060" t="s">
        <v>44</v>
      </c>
      <c r="J1060">
        <v>1</v>
      </c>
      <c r="K1060" t="s">
        <v>28</v>
      </c>
    </row>
    <row r="1061" spans="1:11" hidden="1" x14ac:dyDescent="0.25">
      <c r="A1061" t="s">
        <v>15</v>
      </c>
      <c r="B1061" t="s">
        <v>69</v>
      </c>
      <c r="C1061" t="s">
        <v>74</v>
      </c>
      <c r="D1061">
        <v>44.01</v>
      </c>
      <c r="E1061">
        <v>44.5</v>
      </c>
      <c r="F1061" t="s">
        <v>5</v>
      </c>
      <c r="G1061" s="4">
        <v>7.2392000000000003</v>
      </c>
      <c r="H1061" s="4">
        <v>4.2392000000000003</v>
      </c>
      <c r="I1061" t="s">
        <v>44</v>
      </c>
      <c r="J1061">
        <v>1</v>
      </c>
      <c r="K1061" t="s">
        <v>28</v>
      </c>
    </row>
    <row r="1062" spans="1:11" hidden="1" x14ac:dyDescent="0.25">
      <c r="A1062" t="s">
        <v>15</v>
      </c>
      <c r="B1062" t="s">
        <v>69</v>
      </c>
      <c r="C1062" t="s">
        <v>74</v>
      </c>
      <c r="D1062">
        <v>44.51</v>
      </c>
      <c r="E1062">
        <v>45</v>
      </c>
      <c r="F1062" t="s">
        <v>5</v>
      </c>
      <c r="G1062" s="4">
        <v>7.2880000000000003</v>
      </c>
      <c r="H1062" s="4">
        <v>2.2880000000000003</v>
      </c>
      <c r="I1062" t="s">
        <v>44</v>
      </c>
      <c r="J1062">
        <v>1</v>
      </c>
      <c r="K1062" t="s">
        <v>28</v>
      </c>
    </row>
    <row r="1063" spans="1:11" hidden="1" x14ac:dyDescent="0.25">
      <c r="A1063" t="s">
        <v>15</v>
      </c>
      <c r="B1063" t="s">
        <v>69</v>
      </c>
      <c r="C1063" t="s">
        <v>74</v>
      </c>
      <c r="D1063">
        <v>45.01</v>
      </c>
      <c r="E1063">
        <v>45.5</v>
      </c>
      <c r="F1063" t="s">
        <v>5</v>
      </c>
      <c r="G1063" s="4">
        <v>7.3276000000000003</v>
      </c>
      <c r="H1063" s="4">
        <v>3.3276000000000003</v>
      </c>
      <c r="I1063" t="s">
        <v>44</v>
      </c>
      <c r="J1063">
        <v>1</v>
      </c>
      <c r="K1063" t="s">
        <v>28</v>
      </c>
    </row>
    <row r="1064" spans="1:11" hidden="1" x14ac:dyDescent="0.25">
      <c r="A1064" t="s">
        <v>15</v>
      </c>
      <c r="B1064" t="s">
        <v>69</v>
      </c>
      <c r="C1064" t="s">
        <v>74</v>
      </c>
      <c r="D1064">
        <v>45.51</v>
      </c>
      <c r="E1064">
        <v>46</v>
      </c>
      <c r="F1064" t="s">
        <v>5</v>
      </c>
      <c r="G1064" s="4">
        <v>7.3672000000000004</v>
      </c>
      <c r="H1064" s="4">
        <v>3.3672000000000004</v>
      </c>
      <c r="I1064" t="s">
        <v>44</v>
      </c>
      <c r="J1064">
        <v>1</v>
      </c>
      <c r="K1064" t="s">
        <v>28</v>
      </c>
    </row>
    <row r="1065" spans="1:11" hidden="1" x14ac:dyDescent="0.25">
      <c r="A1065" t="s">
        <v>15</v>
      </c>
      <c r="B1065" t="s">
        <v>69</v>
      </c>
      <c r="C1065" t="s">
        <v>74</v>
      </c>
      <c r="D1065">
        <v>46.01</v>
      </c>
      <c r="E1065">
        <v>46.5</v>
      </c>
      <c r="F1065" t="s">
        <v>5</v>
      </c>
      <c r="G1065" s="4">
        <v>7.4068000000000005</v>
      </c>
      <c r="H1065" s="4">
        <v>4.4068000000000005</v>
      </c>
      <c r="I1065" t="s">
        <v>44</v>
      </c>
      <c r="J1065">
        <v>1</v>
      </c>
      <c r="K1065" t="s">
        <v>28</v>
      </c>
    </row>
    <row r="1066" spans="1:11" hidden="1" x14ac:dyDescent="0.25">
      <c r="A1066" t="s">
        <v>15</v>
      </c>
      <c r="B1066" t="s">
        <v>69</v>
      </c>
      <c r="C1066" t="s">
        <v>74</v>
      </c>
      <c r="D1066">
        <v>46.51</v>
      </c>
      <c r="E1066">
        <v>47</v>
      </c>
      <c r="F1066" t="s">
        <v>5</v>
      </c>
      <c r="G1066" s="4">
        <v>7.4464000000000006</v>
      </c>
      <c r="H1066" s="4">
        <v>3.4464000000000006</v>
      </c>
      <c r="I1066" t="s">
        <v>44</v>
      </c>
      <c r="J1066">
        <v>1</v>
      </c>
      <c r="K1066" t="s">
        <v>28</v>
      </c>
    </row>
    <row r="1067" spans="1:11" hidden="1" x14ac:dyDescent="0.25">
      <c r="A1067" t="s">
        <v>15</v>
      </c>
      <c r="B1067" t="s">
        <v>69</v>
      </c>
      <c r="C1067" t="s">
        <v>74</v>
      </c>
      <c r="D1067">
        <v>47.01</v>
      </c>
      <c r="E1067">
        <v>47.5</v>
      </c>
      <c r="F1067" t="s">
        <v>5</v>
      </c>
      <c r="G1067" s="4">
        <v>7.4860000000000007</v>
      </c>
      <c r="H1067" s="4">
        <v>4.4860000000000007</v>
      </c>
      <c r="I1067" t="s">
        <v>44</v>
      </c>
      <c r="J1067">
        <v>1</v>
      </c>
      <c r="K1067" t="s">
        <v>28</v>
      </c>
    </row>
    <row r="1068" spans="1:11" hidden="1" x14ac:dyDescent="0.25">
      <c r="A1068" t="s">
        <v>15</v>
      </c>
      <c r="B1068" t="s">
        <v>69</v>
      </c>
      <c r="C1068" t="s">
        <v>74</v>
      </c>
      <c r="D1068">
        <v>47.51</v>
      </c>
      <c r="E1068">
        <v>48</v>
      </c>
      <c r="F1068" t="s">
        <v>5</v>
      </c>
      <c r="G1068" s="4">
        <v>7.5255999999999998</v>
      </c>
      <c r="H1068" s="4">
        <v>4.5255999999999998</v>
      </c>
      <c r="I1068" t="s">
        <v>44</v>
      </c>
      <c r="J1068">
        <v>1</v>
      </c>
      <c r="K1068" t="s">
        <v>28</v>
      </c>
    </row>
    <row r="1069" spans="1:11" hidden="1" x14ac:dyDescent="0.25">
      <c r="A1069" t="s">
        <v>15</v>
      </c>
      <c r="B1069" t="s">
        <v>69</v>
      </c>
      <c r="C1069" t="s">
        <v>74</v>
      </c>
      <c r="D1069">
        <v>48.01</v>
      </c>
      <c r="E1069">
        <v>48.5</v>
      </c>
      <c r="F1069" t="s">
        <v>5</v>
      </c>
      <c r="G1069" s="4">
        <v>7.5652000000000008</v>
      </c>
      <c r="H1069" s="4">
        <v>2.5652000000000004</v>
      </c>
      <c r="I1069" t="s">
        <v>44</v>
      </c>
      <c r="J1069">
        <v>1</v>
      </c>
      <c r="K1069" t="s">
        <v>28</v>
      </c>
    </row>
    <row r="1070" spans="1:11" hidden="1" x14ac:dyDescent="0.25">
      <c r="A1070" t="s">
        <v>15</v>
      </c>
      <c r="B1070" t="s">
        <v>69</v>
      </c>
      <c r="C1070" t="s">
        <v>74</v>
      </c>
      <c r="D1070">
        <v>48.51</v>
      </c>
      <c r="E1070">
        <v>49</v>
      </c>
      <c r="F1070" t="s">
        <v>5</v>
      </c>
      <c r="G1070" s="4">
        <v>7.6048</v>
      </c>
      <c r="H1070" s="4">
        <v>3.6048</v>
      </c>
      <c r="I1070" t="s">
        <v>44</v>
      </c>
      <c r="J1070">
        <v>1</v>
      </c>
      <c r="K1070" t="s">
        <v>28</v>
      </c>
    </row>
    <row r="1071" spans="1:11" hidden="1" x14ac:dyDescent="0.25">
      <c r="A1071" t="s">
        <v>15</v>
      </c>
      <c r="B1071" t="s">
        <v>69</v>
      </c>
      <c r="C1071" t="s">
        <v>74</v>
      </c>
      <c r="D1071">
        <v>49.01</v>
      </c>
      <c r="E1071">
        <v>49.5</v>
      </c>
      <c r="F1071" t="s">
        <v>5</v>
      </c>
      <c r="G1071" s="4">
        <v>7.644400000000001</v>
      </c>
      <c r="H1071" s="4">
        <v>2.6444000000000005</v>
      </c>
      <c r="I1071" t="s">
        <v>44</v>
      </c>
      <c r="J1071">
        <v>1</v>
      </c>
      <c r="K1071" t="s">
        <v>28</v>
      </c>
    </row>
    <row r="1072" spans="1:11" hidden="1" x14ac:dyDescent="0.25">
      <c r="A1072" t="s">
        <v>15</v>
      </c>
      <c r="B1072" t="s">
        <v>69</v>
      </c>
      <c r="C1072" t="s">
        <v>74</v>
      </c>
      <c r="D1072">
        <v>49.51</v>
      </c>
      <c r="E1072">
        <v>50</v>
      </c>
      <c r="F1072" t="s">
        <v>5</v>
      </c>
      <c r="G1072" s="4">
        <v>7.6840000000000002</v>
      </c>
      <c r="H1072" s="4">
        <v>4.6840000000000002</v>
      </c>
      <c r="I1072" t="s">
        <v>44</v>
      </c>
      <c r="J1072">
        <v>1</v>
      </c>
      <c r="K1072" t="s">
        <v>28</v>
      </c>
    </row>
    <row r="1073" spans="1:11" hidden="1" x14ac:dyDescent="0.25">
      <c r="A1073" t="s">
        <v>15</v>
      </c>
      <c r="B1073" t="s">
        <v>69</v>
      </c>
      <c r="C1073" t="s">
        <v>74</v>
      </c>
      <c r="D1073">
        <v>50.01</v>
      </c>
      <c r="E1073">
        <v>50.5</v>
      </c>
      <c r="F1073" t="s">
        <v>5</v>
      </c>
      <c r="G1073" s="4">
        <v>7.7236000000000002</v>
      </c>
      <c r="H1073" s="4">
        <v>4.7236000000000002</v>
      </c>
      <c r="I1073" t="s">
        <v>44</v>
      </c>
      <c r="J1073">
        <v>1</v>
      </c>
      <c r="K1073" t="s">
        <v>28</v>
      </c>
    </row>
    <row r="1074" spans="1:11" hidden="1" x14ac:dyDescent="0.25">
      <c r="A1074" t="s">
        <v>15</v>
      </c>
      <c r="B1074" t="s">
        <v>69</v>
      </c>
      <c r="C1074" t="s">
        <v>74</v>
      </c>
      <c r="D1074">
        <v>50.51</v>
      </c>
      <c r="E1074">
        <v>51</v>
      </c>
      <c r="F1074" t="s">
        <v>5</v>
      </c>
      <c r="G1074" s="4">
        <v>7.7632000000000003</v>
      </c>
      <c r="H1074" s="4">
        <v>3.7632000000000003</v>
      </c>
      <c r="I1074" t="s">
        <v>44</v>
      </c>
      <c r="J1074">
        <v>1</v>
      </c>
      <c r="K1074" t="s">
        <v>28</v>
      </c>
    </row>
    <row r="1075" spans="1:11" hidden="1" x14ac:dyDescent="0.25">
      <c r="A1075" t="s">
        <v>15</v>
      </c>
      <c r="B1075" t="s">
        <v>69</v>
      </c>
      <c r="C1075" t="s">
        <v>74</v>
      </c>
      <c r="D1075">
        <v>51.01</v>
      </c>
      <c r="E1075">
        <v>51.5</v>
      </c>
      <c r="F1075" t="s">
        <v>5</v>
      </c>
      <c r="G1075" s="4">
        <v>7.8028000000000004</v>
      </c>
      <c r="H1075" s="4">
        <v>4.8028000000000004</v>
      </c>
      <c r="I1075" t="s">
        <v>44</v>
      </c>
      <c r="J1075">
        <v>1</v>
      </c>
      <c r="K1075" t="s">
        <v>28</v>
      </c>
    </row>
    <row r="1076" spans="1:11" hidden="1" x14ac:dyDescent="0.25">
      <c r="A1076" t="s">
        <v>15</v>
      </c>
      <c r="B1076" t="s">
        <v>69</v>
      </c>
      <c r="C1076" t="s">
        <v>74</v>
      </c>
      <c r="D1076">
        <v>51.51</v>
      </c>
      <c r="E1076">
        <v>52</v>
      </c>
      <c r="F1076" t="s">
        <v>5</v>
      </c>
      <c r="G1076" s="4">
        <v>7.8423999999999996</v>
      </c>
      <c r="H1076" s="4">
        <v>4.8423999999999996</v>
      </c>
      <c r="I1076" t="s">
        <v>44</v>
      </c>
      <c r="J1076">
        <v>1</v>
      </c>
      <c r="K1076" t="s">
        <v>28</v>
      </c>
    </row>
    <row r="1077" spans="1:11" hidden="1" x14ac:dyDescent="0.25">
      <c r="A1077" t="s">
        <v>15</v>
      </c>
      <c r="B1077" t="s">
        <v>69</v>
      </c>
      <c r="C1077" t="s">
        <v>74</v>
      </c>
      <c r="D1077">
        <v>52.01</v>
      </c>
      <c r="E1077">
        <v>52.5</v>
      </c>
      <c r="F1077" t="s">
        <v>5</v>
      </c>
      <c r="G1077" s="4">
        <v>7.8820000000000006</v>
      </c>
      <c r="H1077" s="4">
        <v>4.8820000000000006</v>
      </c>
      <c r="I1077" t="s">
        <v>44</v>
      </c>
      <c r="J1077">
        <v>1</v>
      </c>
      <c r="K1077" t="s">
        <v>28</v>
      </c>
    </row>
    <row r="1078" spans="1:11" hidden="1" x14ac:dyDescent="0.25">
      <c r="A1078" t="s">
        <v>15</v>
      </c>
      <c r="B1078" t="s">
        <v>69</v>
      </c>
      <c r="C1078" t="s">
        <v>74</v>
      </c>
      <c r="D1078">
        <v>52.51</v>
      </c>
      <c r="E1078">
        <v>53</v>
      </c>
      <c r="F1078" t="s">
        <v>5</v>
      </c>
      <c r="G1078" s="4">
        <v>7.9215999999999998</v>
      </c>
      <c r="H1078" s="4">
        <v>2.9216000000000002</v>
      </c>
      <c r="I1078" t="s">
        <v>44</v>
      </c>
      <c r="J1078">
        <v>1</v>
      </c>
      <c r="K1078" t="s">
        <v>28</v>
      </c>
    </row>
    <row r="1079" spans="1:11" hidden="1" x14ac:dyDescent="0.25">
      <c r="A1079" t="s">
        <v>15</v>
      </c>
      <c r="B1079" t="s">
        <v>69</v>
      </c>
      <c r="C1079" t="s">
        <v>74</v>
      </c>
      <c r="D1079">
        <v>53.01</v>
      </c>
      <c r="E1079">
        <v>53.5</v>
      </c>
      <c r="F1079" t="s">
        <v>5</v>
      </c>
      <c r="G1079" s="4">
        <v>7.9611999999999998</v>
      </c>
      <c r="H1079" s="4">
        <v>4.9611999999999998</v>
      </c>
      <c r="I1079" t="s">
        <v>44</v>
      </c>
      <c r="J1079">
        <v>1</v>
      </c>
      <c r="K1079" t="s">
        <v>28</v>
      </c>
    </row>
    <row r="1080" spans="1:11" hidden="1" x14ac:dyDescent="0.25">
      <c r="A1080" t="s">
        <v>15</v>
      </c>
      <c r="B1080" t="s">
        <v>69</v>
      </c>
      <c r="C1080" t="s">
        <v>74</v>
      </c>
      <c r="D1080">
        <v>53.51</v>
      </c>
      <c r="E1080">
        <v>54</v>
      </c>
      <c r="F1080" t="s">
        <v>5</v>
      </c>
      <c r="G1080" s="4">
        <v>9.0008000000000017</v>
      </c>
      <c r="H1080" s="4">
        <v>5.0008000000000008</v>
      </c>
      <c r="I1080" t="s">
        <v>44</v>
      </c>
      <c r="J1080">
        <v>1</v>
      </c>
      <c r="K1080" t="s">
        <v>28</v>
      </c>
    </row>
    <row r="1081" spans="1:11" hidden="1" x14ac:dyDescent="0.25">
      <c r="A1081" t="s">
        <v>15</v>
      </c>
      <c r="B1081" t="s">
        <v>69</v>
      </c>
      <c r="C1081" t="s">
        <v>74</v>
      </c>
      <c r="D1081">
        <v>54.01</v>
      </c>
      <c r="E1081">
        <v>54.5</v>
      </c>
      <c r="F1081" t="s">
        <v>5</v>
      </c>
      <c r="G1081" s="4">
        <v>9.0404</v>
      </c>
      <c r="H1081" s="4">
        <v>3.0404</v>
      </c>
      <c r="I1081" t="s">
        <v>44</v>
      </c>
      <c r="J1081">
        <v>1</v>
      </c>
      <c r="K1081" t="s">
        <v>28</v>
      </c>
    </row>
    <row r="1082" spans="1:11" hidden="1" x14ac:dyDescent="0.25">
      <c r="A1082" t="s">
        <v>15</v>
      </c>
      <c r="B1082" t="s">
        <v>69</v>
      </c>
      <c r="C1082" t="s">
        <v>74</v>
      </c>
      <c r="D1082">
        <v>54.51</v>
      </c>
      <c r="E1082">
        <v>55</v>
      </c>
      <c r="F1082" t="s">
        <v>5</v>
      </c>
      <c r="G1082" s="4">
        <v>9.08</v>
      </c>
      <c r="H1082" s="4">
        <v>6.08</v>
      </c>
      <c r="I1082" t="s">
        <v>44</v>
      </c>
      <c r="J1082">
        <v>1</v>
      </c>
      <c r="K1082" t="s">
        <v>28</v>
      </c>
    </row>
    <row r="1083" spans="1:11" hidden="1" x14ac:dyDescent="0.25">
      <c r="A1083" t="s">
        <v>15</v>
      </c>
      <c r="B1083" t="s">
        <v>69</v>
      </c>
      <c r="C1083" t="s">
        <v>74</v>
      </c>
      <c r="D1083">
        <v>55.01</v>
      </c>
      <c r="E1083">
        <v>55.5</v>
      </c>
      <c r="F1083" t="s">
        <v>5</v>
      </c>
      <c r="G1083" s="4">
        <v>9.1196000000000002</v>
      </c>
      <c r="H1083" s="4">
        <v>5.1196000000000002</v>
      </c>
      <c r="I1083" t="s">
        <v>44</v>
      </c>
      <c r="J1083">
        <v>1</v>
      </c>
      <c r="K1083" t="s">
        <v>28</v>
      </c>
    </row>
    <row r="1084" spans="1:11" hidden="1" x14ac:dyDescent="0.25">
      <c r="A1084" t="s">
        <v>15</v>
      </c>
      <c r="B1084" t="s">
        <v>69</v>
      </c>
      <c r="C1084" t="s">
        <v>74</v>
      </c>
      <c r="D1084">
        <v>55.51</v>
      </c>
      <c r="E1084">
        <v>56</v>
      </c>
      <c r="F1084" t="s">
        <v>5</v>
      </c>
      <c r="G1084" s="4">
        <v>9.1592000000000002</v>
      </c>
      <c r="H1084" s="4">
        <v>2.1592000000000002</v>
      </c>
      <c r="I1084" t="s">
        <v>44</v>
      </c>
      <c r="J1084">
        <v>1</v>
      </c>
      <c r="K1084" t="s">
        <v>28</v>
      </c>
    </row>
    <row r="1085" spans="1:11" hidden="1" x14ac:dyDescent="0.25">
      <c r="A1085" t="s">
        <v>15</v>
      </c>
      <c r="B1085" t="s">
        <v>69</v>
      </c>
      <c r="C1085" t="s">
        <v>74</v>
      </c>
      <c r="D1085">
        <v>56.01</v>
      </c>
      <c r="E1085">
        <v>56.5</v>
      </c>
      <c r="F1085" t="s">
        <v>5</v>
      </c>
      <c r="G1085" s="4">
        <v>9.1988000000000003</v>
      </c>
      <c r="H1085" s="4">
        <v>6.1988000000000003</v>
      </c>
      <c r="I1085" t="s">
        <v>44</v>
      </c>
      <c r="J1085">
        <v>1</v>
      </c>
      <c r="K1085" t="s">
        <v>28</v>
      </c>
    </row>
    <row r="1086" spans="1:11" hidden="1" x14ac:dyDescent="0.25">
      <c r="A1086" t="s">
        <v>15</v>
      </c>
      <c r="B1086" t="s">
        <v>69</v>
      </c>
      <c r="C1086" t="s">
        <v>74</v>
      </c>
      <c r="D1086">
        <v>56.51</v>
      </c>
      <c r="E1086">
        <v>57</v>
      </c>
      <c r="F1086" t="s">
        <v>5</v>
      </c>
      <c r="G1086" s="4">
        <v>9.2384000000000004</v>
      </c>
      <c r="H1086" s="4">
        <v>6.2384000000000004</v>
      </c>
      <c r="I1086" t="s">
        <v>44</v>
      </c>
      <c r="J1086">
        <v>1</v>
      </c>
      <c r="K1086" t="s">
        <v>28</v>
      </c>
    </row>
    <row r="1087" spans="1:11" hidden="1" x14ac:dyDescent="0.25">
      <c r="A1087" t="s">
        <v>15</v>
      </c>
      <c r="B1087" t="s">
        <v>69</v>
      </c>
      <c r="C1087" t="s">
        <v>74</v>
      </c>
      <c r="D1087">
        <v>57.01</v>
      </c>
      <c r="E1087">
        <v>57.5</v>
      </c>
      <c r="F1087" t="s">
        <v>5</v>
      </c>
      <c r="G1087" s="4">
        <v>9.2780000000000005</v>
      </c>
      <c r="H1087" s="4">
        <v>6.2780000000000005</v>
      </c>
      <c r="I1087" t="s">
        <v>44</v>
      </c>
      <c r="J1087">
        <v>1</v>
      </c>
      <c r="K1087" t="s">
        <v>28</v>
      </c>
    </row>
    <row r="1088" spans="1:11" hidden="1" x14ac:dyDescent="0.25">
      <c r="A1088" t="s">
        <v>15</v>
      </c>
      <c r="B1088" t="s">
        <v>69</v>
      </c>
      <c r="C1088" t="s">
        <v>74</v>
      </c>
      <c r="D1088">
        <v>57.51</v>
      </c>
      <c r="E1088">
        <v>58</v>
      </c>
      <c r="F1088" t="s">
        <v>5</v>
      </c>
      <c r="G1088" s="4">
        <v>9.3176000000000005</v>
      </c>
      <c r="H1088" s="4">
        <v>3.3176000000000005</v>
      </c>
      <c r="I1088" t="s">
        <v>44</v>
      </c>
      <c r="J1088">
        <v>1</v>
      </c>
      <c r="K1088" t="s">
        <v>28</v>
      </c>
    </row>
    <row r="1089" spans="1:11" hidden="1" x14ac:dyDescent="0.25">
      <c r="A1089" t="s">
        <v>15</v>
      </c>
      <c r="B1089" t="s">
        <v>69</v>
      </c>
      <c r="C1089" t="s">
        <v>74</v>
      </c>
      <c r="D1089">
        <v>58.01</v>
      </c>
      <c r="E1089">
        <v>58.5</v>
      </c>
      <c r="F1089" t="s">
        <v>5</v>
      </c>
      <c r="G1089" s="4">
        <v>9.3572000000000006</v>
      </c>
      <c r="H1089" s="4">
        <v>4.3572000000000006</v>
      </c>
      <c r="I1089" t="s">
        <v>44</v>
      </c>
      <c r="J1089">
        <v>1</v>
      </c>
      <c r="K1089" t="s">
        <v>28</v>
      </c>
    </row>
    <row r="1090" spans="1:11" hidden="1" x14ac:dyDescent="0.25">
      <c r="A1090" t="s">
        <v>15</v>
      </c>
      <c r="B1090" t="s">
        <v>69</v>
      </c>
      <c r="C1090" t="s">
        <v>74</v>
      </c>
      <c r="D1090">
        <v>58.51</v>
      </c>
      <c r="E1090">
        <v>59</v>
      </c>
      <c r="F1090" t="s">
        <v>5</v>
      </c>
      <c r="G1090" s="4">
        <v>9.3967999999999989</v>
      </c>
      <c r="H1090" s="4">
        <v>5.3967999999999998</v>
      </c>
      <c r="I1090" t="s">
        <v>44</v>
      </c>
      <c r="J1090">
        <v>1</v>
      </c>
      <c r="K1090" t="s">
        <v>28</v>
      </c>
    </row>
    <row r="1091" spans="1:11" hidden="1" x14ac:dyDescent="0.25">
      <c r="A1091" t="s">
        <v>15</v>
      </c>
      <c r="B1091" t="s">
        <v>69</v>
      </c>
      <c r="C1091" t="s">
        <v>74</v>
      </c>
      <c r="D1091">
        <v>59.01</v>
      </c>
      <c r="E1091">
        <v>59.5</v>
      </c>
      <c r="F1091" t="s">
        <v>5</v>
      </c>
      <c r="G1091" s="4">
        <v>9.4364000000000008</v>
      </c>
      <c r="H1091" s="4">
        <v>5.4364000000000008</v>
      </c>
      <c r="I1091" t="s">
        <v>44</v>
      </c>
      <c r="J1091">
        <v>1</v>
      </c>
      <c r="K1091" t="s">
        <v>28</v>
      </c>
    </row>
    <row r="1092" spans="1:11" hidden="1" x14ac:dyDescent="0.25">
      <c r="A1092" t="s">
        <v>15</v>
      </c>
      <c r="B1092" t="s">
        <v>69</v>
      </c>
      <c r="C1092" t="s">
        <v>74</v>
      </c>
      <c r="D1092">
        <v>59.51</v>
      </c>
      <c r="E1092">
        <v>60</v>
      </c>
      <c r="F1092" t="s">
        <v>5</v>
      </c>
      <c r="G1092" s="4">
        <v>9.4759999999999991</v>
      </c>
      <c r="H1092" s="4">
        <v>5.476</v>
      </c>
      <c r="I1092" t="s">
        <v>44</v>
      </c>
      <c r="J1092">
        <v>1</v>
      </c>
      <c r="K1092" t="s">
        <v>28</v>
      </c>
    </row>
    <row r="1093" spans="1:11" hidden="1" x14ac:dyDescent="0.25">
      <c r="A1093" t="s">
        <v>15</v>
      </c>
      <c r="B1093" t="s">
        <v>69</v>
      </c>
      <c r="C1093" t="s">
        <v>74</v>
      </c>
      <c r="D1093">
        <v>60.01</v>
      </c>
      <c r="E1093">
        <v>60.5</v>
      </c>
      <c r="F1093" t="s">
        <v>5</v>
      </c>
      <c r="G1093" s="4">
        <v>9.5155999999999992</v>
      </c>
      <c r="H1093" s="4">
        <v>6.5156000000000001</v>
      </c>
      <c r="I1093" t="s">
        <v>44</v>
      </c>
      <c r="J1093">
        <v>1</v>
      </c>
      <c r="K1093" t="s">
        <v>28</v>
      </c>
    </row>
    <row r="1094" spans="1:11" hidden="1" x14ac:dyDescent="0.25">
      <c r="A1094" t="s">
        <v>15</v>
      </c>
      <c r="B1094" t="s">
        <v>69</v>
      </c>
      <c r="C1094" t="s">
        <v>74</v>
      </c>
      <c r="D1094">
        <v>60.51</v>
      </c>
      <c r="E1094">
        <v>61</v>
      </c>
      <c r="F1094" t="s">
        <v>5</v>
      </c>
      <c r="G1094" s="4">
        <v>9.5551999999999992</v>
      </c>
      <c r="H1094" s="4">
        <v>6.5552000000000001</v>
      </c>
      <c r="I1094" t="s">
        <v>44</v>
      </c>
      <c r="J1094">
        <v>1</v>
      </c>
      <c r="K1094" t="s">
        <v>28</v>
      </c>
    </row>
    <row r="1095" spans="1:11" hidden="1" x14ac:dyDescent="0.25">
      <c r="A1095" t="s">
        <v>15</v>
      </c>
      <c r="B1095" t="s">
        <v>69</v>
      </c>
      <c r="C1095" t="s">
        <v>74</v>
      </c>
      <c r="D1095">
        <v>61.01</v>
      </c>
      <c r="E1095">
        <v>61.5</v>
      </c>
      <c r="F1095" t="s">
        <v>5</v>
      </c>
      <c r="G1095" s="4">
        <v>9.5947999999999993</v>
      </c>
      <c r="H1095" s="4">
        <v>6.5948000000000002</v>
      </c>
      <c r="I1095" t="s">
        <v>44</v>
      </c>
      <c r="J1095">
        <v>1</v>
      </c>
      <c r="K1095" t="s">
        <v>28</v>
      </c>
    </row>
    <row r="1096" spans="1:11" hidden="1" x14ac:dyDescent="0.25">
      <c r="A1096" t="s">
        <v>15</v>
      </c>
      <c r="B1096" t="s">
        <v>69</v>
      </c>
      <c r="C1096" t="s">
        <v>74</v>
      </c>
      <c r="D1096">
        <v>61.51</v>
      </c>
      <c r="E1096">
        <v>62</v>
      </c>
      <c r="F1096" t="s">
        <v>5</v>
      </c>
      <c r="G1096" s="4">
        <v>9.6343999999999994</v>
      </c>
      <c r="H1096" s="4">
        <v>5.6344000000000003</v>
      </c>
      <c r="I1096" t="s">
        <v>44</v>
      </c>
      <c r="J1096">
        <v>1</v>
      </c>
      <c r="K1096" t="s">
        <v>28</v>
      </c>
    </row>
    <row r="1097" spans="1:11" hidden="1" x14ac:dyDescent="0.25">
      <c r="A1097" t="s">
        <v>15</v>
      </c>
      <c r="B1097" t="s">
        <v>69</v>
      </c>
      <c r="C1097" t="s">
        <v>74</v>
      </c>
      <c r="D1097">
        <v>62.01</v>
      </c>
      <c r="E1097">
        <v>62.5</v>
      </c>
      <c r="F1097" t="s">
        <v>5</v>
      </c>
      <c r="G1097" s="4">
        <v>9.6739999999999995</v>
      </c>
      <c r="H1097" s="4">
        <v>5.6740000000000004</v>
      </c>
      <c r="I1097" t="s">
        <v>44</v>
      </c>
      <c r="J1097">
        <v>1</v>
      </c>
      <c r="K1097" t="s">
        <v>28</v>
      </c>
    </row>
    <row r="1098" spans="1:11" hidden="1" x14ac:dyDescent="0.25">
      <c r="A1098" t="s">
        <v>15</v>
      </c>
      <c r="B1098" t="s">
        <v>69</v>
      </c>
      <c r="C1098" t="s">
        <v>74</v>
      </c>
      <c r="D1098">
        <v>62.51</v>
      </c>
      <c r="E1098">
        <v>63</v>
      </c>
      <c r="F1098" t="s">
        <v>5</v>
      </c>
      <c r="G1098" s="4">
        <v>9.7135999999999996</v>
      </c>
      <c r="H1098" s="4">
        <v>4.7136000000000005</v>
      </c>
      <c r="I1098" t="s">
        <v>44</v>
      </c>
      <c r="J1098">
        <v>1</v>
      </c>
      <c r="K1098" t="s">
        <v>28</v>
      </c>
    </row>
    <row r="1099" spans="1:11" hidden="1" x14ac:dyDescent="0.25">
      <c r="A1099" t="s">
        <v>15</v>
      </c>
      <c r="B1099" t="s">
        <v>69</v>
      </c>
      <c r="C1099" t="s">
        <v>74</v>
      </c>
      <c r="D1099">
        <v>63.01</v>
      </c>
      <c r="E1099">
        <v>63.5</v>
      </c>
      <c r="F1099" t="s">
        <v>5</v>
      </c>
      <c r="G1099" s="4">
        <v>9.7531999999999996</v>
      </c>
      <c r="H1099" s="4">
        <v>3.7532000000000005</v>
      </c>
      <c r="I1099" t="s">
        <v>44</v>
      </c>
      <c r="J1099">
        <v>1</v>
      </c>
      <c r="K1099" t="s">
        <v>28</v>
      </c>
    </row>
    <row r="1100" spans="1:11" hidden="1" x14ac:dyDescent="0.25">
      <c r="A1100" t="s">
        <v>15</v>
      </c>
      <c r="B1100" t="s">
        <v>69</v>
      </c>
      <c r="C1100" t="s">
        <v>74</v>
      </c>
      <c r="D1100">
        <v>63.51</v>
      </c>
      <c r="E1100">
        <v>64</v>
      </c>
      <c r="F1100" t="s">
        <v>5</v>
      </c>
      <c r="G1100" s="4">
        <v>9.7927999999999997</v>
      </c>
      <c r="H1100" s="4">
        <v>4.7928000000000006</v>
      </c>
      <c r="I1100" t="s">
        <v>44</v>
      </c>
      <c r="J1100">
        <v>1</v>
      </c>
      <c r="K1100" t="s">
        <v>28</v>
      </c>
    </row>
    <row r="1101" spans="1:11" hidden="1" x14ac:dyDescent="0.25">
      <c r="A1101" t="s">
        <v>15</v>
      </c>
      <c r="B1101" t="s">
        <v>69</v>
      </c>
      <c r="C1101" t="s">
        <v>74</v>
      </c>
      <c r="D1101">
        <v>64.010000000000005</v>
      </c>
      <c r="E1101">
        <v>64.5</v>
      </c>
      <c r="F1101" t="s">
        <v>5</v>
      </c>
      <c r="G1101" s="4">
        <v>9.8323999999999998</v>
      </c>
      <c r="H1101" s="4">
        <v>2.8323999999999998</v>
      </c>
      <c r="I1101" t="s">
        <v>44</v>
      </c>
      <c r="J1101">
        <v>1</v>
      </c>
      <c r="K1101" t="s">
        <v>28</v>
      </c>
    </row>
    <row r="1102" spans="1:11" hidden="1" x14ac:dyDescent="0.25">
      <c r="A1102" t="s">
        <v>15</v>
      </c>
      <c r="B1102" t="s">
        <v>69</v>
      </c>
      <c r="C1102" t="s">
        <v>74</v>
      </c>
      <c r="D1102">
        <v>64.510000000000005</v>
      </c>
      <c r="E1102">
        <v>65</v>
      </c>
      <c r="F1102" t="s">
        <v>5</v>
      </c>
      <c r="G1102" s="4">
        <v>9.8719999999999999</v>
      </c>
      <c r="H1102" s="4">
        <v>3.8720000000000008</v>
      </c>
      <c r="I1102" t="s">
        <v>44</v>
      </c>
      <c r="J1102">
        <v>1</v>
      </c>
      <c r="K1102" t="s">
        <v>28</v>
      </c>
    </row>
    <row r="1103" spans="1:11" hidden="1" x14ac:dyDescent="0.25">
      <c r="A1103" t="s">
        <v>15</v>
      </c>
      <c r="B1103" t="s">
        <v>69</v>
      </c>
      <c r="C1103" t="s">
        <v>74</v>
      </c>
      <c r="D1103">
        <v>65.010000000000005</v>
      </c>
      <c r="E1103">
        <v>65.5</v>
      </c>
      <c r="F1103" t="s">
        <v>5</v>
      </c>
      <c r="G1103" s="4">
        <v>9.9116</v>
      </c>
      <c r="H1103" s="4">
        <v>5.9116</v>
      </c>
      <c r="I1103" t="s">
        <v>44</v>
      </c>
      <c r="J1103">
        <v>1</v>
      </c>
      <c r="K1103" t="s">
        <v>28</v>
      </c>
    </row>
    <row r="1104" spans="1:11" hidden="1" x14ac:dyDescent="0.25">
      <c r="A1104" t="s">
        <v>15</v>
      </c>
      <c r="B1104" t="s">
        <v>69</v>
      </c>
      <c r="C1104" t="s">
        <v>74</v>
      </c>
      <c r="D1104">
        <v>65.510000000000005</v>
      </c>
      <c r="E1104">
        <v>66</v>
      </c>
      <c r="F1104" t="s">
        <v>5</v>
      </c>
      <c r="G1104" s="4">
        <v>9.9512</v>
      </c>
      <c r="H1104" s="4">
        <v>2.9512</v>
      </c>
      <c r="I1104" t="s">
        <v>44</v>
      </c>
      <c r="J1104">
        <v>1</v>
      </c>
      <c r="K1104" t="s">
        <v>28</v>
      </c>
    </row>
    <row r="1105" spans="1:11" hidden="1" x14ac:dyDescent="0.25">
      <c r="A1105" t="s">
        <v>15</v>
      </c>
      <c r="B1105" t="s">
        <v>69</v>
      </c>
      <c r="C1105" t="s">
        <v>74</v>
      </c>
      <c r="D1105">
        <v>66.010000000000005</v>
      </c>
      <c r="E1105">
        <v>66.5</v>
      </c>
      <c r="F1105" t="s">
        <v>5</v>
      </c>
      <c r="G1105" s="4">
        <v>9.9908000000000001</v>
      </c>
      <c r="H1105" s="4">
        <v>2.9908000000000001</v>
      </c>
      <c r="I1105" t="s">
        <v>44</v>
      </c>
      <c r="J1105">
        <v>1</v>
      </c>
      <c r="K1105" t="s">
        <v>28</v>
      </c>
    </row>
    <row r="1106" spans="1:11" hidden="1" x14ac:dyDescent="0.25">
      <c r="A1106" t="s">
        <v>15</v>
      </c>
      <c r="B1106" t="s">
        <v>69</v>
      </c>
      <c r="C1106" t="s">
        <v>74</v>
      </c>
      <c r="D1106">
        <v>66.510000000000005</v>
      </c>
      <c r="E1106">
        <v>67</v>
      </c>
      <c r="F1106" t="s">
        <v>5</v>
      </c>
      <c r="G1106" s="4">
        <v>11.0304</v>
      </c>
      <c r="H1106" s="4">
        <v>4.0304000000000002</v>
      </c>
      <c r="I1106" t="s">
        <v>44</v>
      </c>
      <c r="J1106">
        <v>1</v>
      </c>
      <c r="K1106" t="s">
        <v>28</v>
      </c>
    </row>
    <row r="1107" spans="1:11" hidden="1" x14ac:dyDescent="0.25">
      <c r="A1107" t="s">
        <v>15</v>
      </c>
      <c r="B1107" t="s">
        <v>69</v>
      </c>
      <c r="C1107" t="s">
        <v>74</v>
      </c>
      <c r="D1107">
        <v>67.010000000000005</v>
      </c>
      <c r="E1107">
        <v>67.5</v>
      </c>
      <c r="F1107" t="s">
        <v>5</v>
      </c>
      <c r="G1107" s="4">
        <v>11.07</v>
      </c>
      <c r="H1107" s="4">
        <v>6.07</v>
      </c>
      <c r="I1107" t="s">
        <v>44</v>
      </c>
      <c r="J1107">
        <v>1</v>
      </c>
      <c r="K1107" t="s">
        <v>28</v>
      </c>
    </row>
    <row r="1108" spans="1:11" hidden="1" x14ac:dyDescent="0.25">
      <c r="A1108" t="s">
        <v>15</v>
      </c>
      <c r="B1108" t="s">
        <v>69</v>
      </c>
      <c r="C1108" t="s">
        <v>74</v>
      </c>
      <c r="D1108">
        <v>67.510000000000005</v>
      </c>
      <c r="E1108">
        <v>68</v>
      </c>
      <c r="F1108" t="s">
        <v>5</v>
      </c>
      <c r="G1108" s="4">
        <v>11.1096</v>
      </c>
      <c r="H1108" s="4">
        <v>6.1096000000000004</v>
      </c>
      <c r="I1108" t="s">
        <v>44</v>
      </c>
      <c r="J1108">
        <v>1</v>
      </c>
      <c r="K1108" t="s">
        <v>28</v>
      </c>
    </row>
    <row r="1109" spans="1:11" hidden="1" x14ac:dyDescent="0.25">
      <c r="A1109" t="s">
        <v>15</v>
      </c>
      <c r="B1109" t="s">
        <v>69</v>
      </c>
      <c r="C1109" t="s">
        <v>74</v>
      </c>
      <c r="D1109">
        <v>68.010000000000005</v>
      </c>
      <c r="E1109">
        <v>68.5</v>
      </c>
      <c r="F1109" t="s">
        <v>5</v>
      </c>
      <c r="G1109" s="4">
        <v>11.1492</v>
      </c>
      <c r="H1109" s="4">
        <v>7.1492000000000004</v>
      </c>
      <c r="I1109" t="s">
        <v>44</v>
      </c>
      <c r="J1109">
        <v>1</v>
      </c>
      <c r="K1109" t="s">
        <v>28</v>
      </c>
    </row>
    <row r="1110" spans="1:11" hidden="1" x14ac:dyDescent="0.25">
      <c r="A1110" t="s">
        <v>15</v>
      </c>
      <c r="B1110" t="s">
        <v>69</v>
      </c>
      <c r="C1110" t="s">
        <v>74</v>
      </c>
      <c r="D1110">
        <v>68.510000000000005</v>
      </c>
      <c r="E1110">
        <v>69</v>
      </c>
      <c r="F1110" t="s">
        <v>5</v>
      </c>
      <c r="G1110" s="4">
        <v>11.188800000000001</v>
      </c>
      <c r="H1110" s="4">
        <v>5.1887999999999996</v>
      </c>
      <c r="I1110" t="s">
        <v>44</v>
      </c>
      <c r="J1110">
        <v>1</v>
      </c>
      <c r="K1110" t="s">
        <v>28</v>
      </c>
    </row>
    <row r="1111" spans="1:11" hidden="1" x14ac:dyDescent="0.25">
      <c r="A1111" t="s">
        <v>15</v>
      </c>
      <c r="B1111" t="s">
        <v>69</v>
      </c>
      <c r="C1111" t="s">
        <v>74</v>
      </c>
      <c r="D1111">
        <v>69.010000000000005</v>
      </c>
      <c r="E1111">
        <v>69.5</v>
      </c>
      <c r="F1111" t="s">
        <v>5</v>
      </c>
      <c r="G1111" s="4">
        <v>11.228400000000001</v>
      </c>
      <c r="H1111" s="4">
        <v>7.2284000000000006</v>
      </c>
      <c r="I1111" t="s">
        <v>44</v>
      </c>
      <c r="J1111">
        <v>1</v>
      </c>
      <c r="K1111" t="s">
        <v>28</v>
      </c>
    </row>
    <row r="1112" spans="1:11" hidden="1" x14ac:dyDescent="0.25">
      <c r="A1112" t="s">
        <v>15</v>
      </c>
      <c r="B1112" t="s">
        <v>69</v>
      </c>
      <c r="C1112" t="s">
        <v>74</v>
      </c>
      <c r="D1112">
        <v>69.510000000000005</v>
      </c>
      <c r="E1112">
        <v>70</v>
      </c>
      <c r="F1112" t="s">
        <v>5</v>
      </c>
      <c r="G1112" s="4">
        <v>11.268000000000001</v>
      </c>
      <c r="H1112" s="4">
        <v>4.2680000000000007</v>
      </c>
      <c r="I1112" t="s">
        <v>44</v>
      </c>
      <c r="J1112">
        <v>1</v>
      </c>
      <c r="K1112" t="s">
        <v>28</v>
      </c>
    </row>
    <row r="1113" spans="1:11" hidden="1" x14ac:dyDescent="0.25">
      <c r="A1113" t="s">
        <v>15</v>
      </c>
      <c r="B1113" t="s">
        <v>69</v>
      </c>
      <c r="C1113" t="s">
        <v>74</v>
      </c>
      <c r="D1113">
        <v>70.010000000000005</v>
      </c>
      <c r="E1113">
        <v>70.5</v>
      </c>
      <c r="F1113" t="s">
        <v>5</v>
      </c>
      <c r="G1113" s="4">
        <v>11.307600000000001</v>
      </c>
      <c r="H1113" s="4">
        <v>6.3075999999999999</v>
      </c>
      <c r="I1113" t="s">
        <v>44</v>
      </c>
      <c r="J1113">
        <v>1</v>
      </c>
      <c r="K1113" t="s">
        <v>28</v>
      </c>
    </row>
    <row r="1114" spans="1:11" hidden="1" x14ac:dyDescent="0.25">
      <c r="A1114" t="s">
        <v>15</v>
      </c>
      <c r="B1114" t="s">
        <v>69</v>
      </c>
      <c r="C1114" t="s">
        <v>74</v>
      </c>
      <c r="D1114">
        <v>70.510000000000005</v>
      </c>
      <c r="E1114">
        <v>71</v>
      </c>
      <c r="F1114" t="s">
        <v>5</v>
      </c>
      <c r="G1114" s="4">
        <v>11.347200000000001</v>
      </c>
      <c r="H1114" s="4">
        <v>4.3472</v>
      </c>
      <c r="I1114" t="s">
        <v>44</v>
      </c>
      <c r="J1114">
        <v>1</v>
      </c>
      <c r="K1114" t="s">
        <v>28</v>
      </c>
    </row>
    <row r="1115" spans="1:11" hidden="1" x14ac:dyDescent="0.25">
      <c r="A1115" t="s">
        <v>15</v>
      </c>
      <c r="B1115" t="s">
        <v>69</v>
      </c>
      <c r="C1115" t="s">
        <v>74</v>
      </c>
      <c r="D1115">
        <v>71.010000000000005</v>
      </c>
      <c r="E1115">
        <v>71.5</v>
      </c>
      <c r="F1115" t="s">
        <v>5</v>
      </c>
      <c r="G1115" s="4">
        <v>11.386800000000001</v>
      </c>
      <c r="H1115" s="4">
        <v>3.3868000000000009</v>
      </c>
      <c r="I1115" t="s">
        <v>44</v>
      </c>
      <c r="J1115">
        <v>1</v>
      </c>
      <c r="K1115" t="s">
        <v>28</v>
      </c>
    </row>
    <row r="1116" spans="1:11" hidden="1" x14ac:dyDescent="0.25">
      <c r="A1116" t="s">
        <v>15</v>
      </c>
      <c r="B1116" t="s">
        <v>69</v>
      </c>
      <c r="C1116" t="s">
        <v>74</v>
      </c>
      <c r="D1116">
        <v>71.510000000000005</v>
      </c>
      <c r="E1116">
        <v>72</v>
      </c>
      <c r="F1116" t="s">
        <v>5</v>
      </c>
      <c r="G1116" s="4">
        <v>11.426400000000001</v>
      </c>
      <c r="H1116" s="4">
        <v>4.4264000000000001</v>
      </c>
      <c r="I1116" t="s">
        <v>44</v>
      </c>
      <c r="J1116">
        <v>1</v>
      </c>
      <c r="K1116" t="s">
        <v>28</v>
      </c>
    </row>
    <row r="1117" spans="1:11" hidden="1" x14ac:dyDescent="0.25">
      <c r="A1117" t="s">
        <v>15</v>
      </c>
      <c r="B1117" t="s">
        <v>69</v>
      </c>
      <c r="C1117" t="s">
        <v>74</v>
      </c>
      <c r="D1117">
        <v>72.010000000000005</v>
      </c>
      <c r="E1117">
        <v>72.5</v>
      </c>
      <c r="F1117" t="s">
        <v>5</v>
      </c>
      <c r="G1117" s="4">
        <v>11.466000000000001</v>
      </c>
      <c r="H1117" s="4">
        <v>4.4660000000000002</v>
      </c>
      <c r="I1117" t="s">
        <v>44</v>
      </c>
      <c r="J1117">
        <v>1</v>
      </c>
      <c r="K1117" t="s">
        <v>28</v>
      </c>
    </row>
    <row r="1118" spans="1:11" hidden="1" x14ac:dyDescent="0.25">
      <c r="A1118" t="s">
        <v>15</v>
      </c>
      <c r="B1118" t="s">
        <v>69</v>
      </c>
      <c r="C1118" t="s">
        <v>74</v>
      </c>
      <c r="D1118">
        <v>72.510000000000005</v>
      </c>
      <c r="E1118">
        <v>73</v>
      </c>
      <c r="F1118" t="s">
        <v>5</v>
      </c>
      <c r="G1118" s="4">
        <v>11.505600000000001</v>
      </c>
      <c r="H1118" s="4">
        <v>7.5056000000000003</v>
      </c>
      <c r="I1118" t="s">
        <v>44</v>
      </c>
      <c r="J1118">
        <v>1</v>
      </c>
      <c r="K1118" t="s">
        <v>28</v>
      </c>
    </row>
    <row r="1119" spans="1:11" hidden="1" x14ac:dyDescent="0.25">
      <c r="A1119" t="s">
        <v>15</v>
      </c>
      <c r="B1119" t="s">
        <v>69</v>
      </c>
      <c r="C1119" t="s">
        <v>74</v>
      </c>
      <c r="D1119">
        <v>73.010000000000005</v>
      </c>
      <c r="E1119">
        <v>73.5</v>
      </c>
      <c r="F1119" t="s">
        <v>5</v>
      </c>
      <c r="G1119" s="4">
        <v>11.545199999999999</v>
      </c>
      <c r="H1119" s="4">
        <v>4.5451999999999995</v>
      </c>
      <c r="I1119" t="s">
        <v>44</v>
      </c>
      <c r="J1119">
        <v>1</v>
      </c>
      <c r="K1119" t="s">
        <v>28</v>
      </c>
    </row>
    <row r="1120" spans="1:11" hidden="1" x14ac:dyDescent="0.25">
      <c r="A1120" t="s">
        <v>15</v>
      </c>
      <c r="B1120" t="s">
        <v>69</v>
      </c>
      <c r="C1120" t="s">
        <v>74</v>
      </c>
      <c r="D1120">
        <v>73.510000000000005</v>
      </c>
      <c r="E1120">
        <v>74</v>
      </c>
      <c r="F1120" t="s">
        <v>5</v>
      </c>
      <c r="G1120" s="4">
        <v>11.584800000000001</v>
      </c>
      <c r="H1120" s="4">
        <v>6.5848000000000004</v>
      </c>
      <c r="I1120" t="s">
        <v>44</v>
      </c>
      <c r="J1120">
        <v>1</v>
      </c>
      <c r="K1120" t="s">
        <v>28</v>
      </c>
    </row>
    <row r="1121" spans="1:11" hidden="1" x14ac:dyDescent="0.25">
      <c r="A1121" t="s">
        <v>15</v>
      </c>
      <c r="B1121" t="s">
        <v>69</v>
      </c>
      <c r="C1121" t="s">
        <v>74</v>
      </c>
      <c r="D1121">
        <v>74.010000000000005</v>
      </c>
      <c r="E1121">
        <v>74.5</v>
      </c>
      <c r="F1121" t="s">
        <v>5</v>
      </c>
      <c r="G1121" s="4">
        <v>11.624400000000001</v>
      </c>
      <c r="H1121" s="4">
        <v>7.6244000000000005</v>
      </c>
      <c r="I1121" t="s">
        <v>44</v>
      </c>
      <c r="J1121">
        <v>1</v>
      </c>
      <c r="K1121" t="s">
        <v>28</v>
      </c>
    </row>
    <row r="1122" spans="1:11" hidden="1" x14ac:dyDescent="0.25">
      <c r="A1122" t="s">
        <v>15</v>
      </c>
      <c r="B1122" t="s">
        <v>69</v>
      </c>
      <c r="C1122" t="s">
        <v>74</v>
      </c>
      <c r="D1122">
        <v>74.510000000000005</v>
      </c>
      <c r="E1122">
        <v>75</v>
      </c>
      <c r="F1122" t="s">
        <v>5</v>
      </c>
      <c r="G1122" s="4">
        <v>11.664</v>
      </c>
      <c r="H1122" s="4">
        <v>7.6639999999999997</v>
      </c>
      <c r="I1122" t="s">
        <v>44</v>
      </c>
      <c r="J1122">
        <v>1</v>
      </c>
      <c r="K1122" t="s">
        <v>28</v>
      </c>
    </row>
    <row r="1123" spans="1:11" hidden="1" x14ac:dyDescent="0.25">
      <c r="A1123" t="s">
        <v>15</v>
      </c>
      <c r="B1123" t="s">
        <v>69</v>
      </c>
      <c r="C1123" t="s">
        <v>74</v>
      </c>
      <c r="D1123">
        <v>75.010000000000005</v>
      </c>
      <c r="E1123">
        <v>99999.99</v>
      </c>
      <c r="F1123" t="s">
        <v>5</v>
      </c>
      <c r="G1123" s="4">
        <v>11.704800000000001</v>
      </c>
      <c r="H1123" s="4">
        <v>0.1024</v>
      </c>
      <c r="I1123" t="s">
        <v>44</v>
      </c>
      <c r="J1123">
        <v>1</v>
      </c>
      <c r="K1123" t="s">
        <v>28</v>
      </c>
    </row>
    <row r="1124" spans="1:11" hidden="1" x14ac:dyDescent="0.25">
      <c r="A1124" t="s">
        <v>12</v>
      </c>
      <c r="B1124" t="s">
        <v>69</v>
      </c>
      <c r="C1124" t="s">
        <v>74</v>
      </c>
      <c r="D1124">
        <v>0.01</v>
      </c>
      <c r="E1124">
        <v>0.5</v>
      </c>
      <c r="F1124" t="s">
        <v>5</v>
      </c>
      <c r="G1124" s="4">
        <v>1.202</v>
      </c>
      <c r="H1124" s="4">
        <v>0.20199999999999999</v>
      </c>
      <c r="I1124" t="s">
        <v>44</v>
      </c>
      <c r="J1124">
        <v>1</v>
      </c>
      <c r="K1124" t="s">
        <v>28</v>
      </c>
    </row>
    <row r="1125" spans="1:11" hidden="1" x14ac:dyDescent="0.25">
      <c r="A1125" t="s">
        <v>12</v>
      </c>
      <c r="B1125" t="s">
        <v>69</v>
      </c>
      <c r="C1125" t="s">
        <v>74</v>
      </c>
      <c r="D1125">
        <v>0.51</v>
      </c>
      <c r="E1125">
        <v>1</v>
      </c>
      <c r="F1125" t="s">
        <v>5</v>
      </c>
      <c r="G1125" s="4">
        <v>1.2604</v>
      </c>
      <c r="H1125" s="4">
        <v>0.26039999999999996</v>
      </c>
      <c r="I1125" t="s">
        <v>44</v>
      </c>
      <c r="J1125">
        <v>1</v>
      </c>
      <c r="K1125" t="s">
        <v>28</v>
      </c>
    </row>
    <row r="1126" spans="1:11" hidden="1" x14ac:dyDescent="0.25">
      <c r="A1126" t="s">
        <v>12</v>
      </c>
      <c r="B1126" t="s">
        <v>69</v>
      </c>
      <c r="C1126" t="s">
        <v>74</v>
      </c>
      <c r="D1126">
        <v>1.01</v>
      </c>
      <c r="E1126">
        <v>1.5</v>
      </c>
      <c r="F1126" t="s">
        <v>5</v>
      </c>
      <c r="G1126" s="4">
        <v>1.3191999999999999</v>
      </c>
      <c r="H1126" s="4">
        <v>0.31919999999999998</v>
      </c>
      <c r="I1126" t="s">
        <v>44</v>
      </c>
      <c r="J1126">
        <v>1</v>
      </c>
      <c r="K1126" t="s">
        <v>28</v>
      </c>
    </row>
    <row r="1127" spans="1:11" hidden="1" x14ac:dyDescent="0.25">
      <c r="A1127" t="s">
        <v>12</v>
      </c>
      <c r="B1127" t="s">
        <v>69</v>
      </c>
      <c r="C1127" t="s">
        <v>74</v>
      </c>
      <c r="D1127">
        <v>1.51</v>
      </c>
      <c r="E1127">
        <v>2</v>
      </c>
      <c r="F1127" t="s">
        <v>5</v>
      </c>
      <c r="G1127" s="4">
        <v>1.3804000000000001</v>
      </c>
      <c r="H1127" s="4">
        <v>0.38040000000000002</v>
      </c>
      <c r="I1127" t="s">
        <v>44</v>
      </c>
      <c r="J1127">
        <v>1</v>
      </c>
      <c r="K1127" t="s">
        <v>28</v>
      </c>
    </row>
    <row r="1128" spans="1:11" hidden="1" x14ac:dyDescent="0.25">
      <c r="A1128" t="s">
        <v>12</v>
      </c>
      <c r="B1128" t="s">
        <v>69</v>
      </c>
      <c r="C1128" t="s">
        <v>74</v>
      </c>
      <c r="D1128">
        <v>2.0099999999999998</v>
      </c>
      <c r="E1128">
        <v>2.5</v>
      </c>
      <c r="F1128" t="s">
        <v>5</v>
      </c>
      <c r="G1128" s="4">
        <v>1.4416</v>
      </c>
      <c r="H1128" s="4">
        <v>0.44159999999999999</v>
      </c>
      <c r="I1128" t="s">
        <v>44</v>
      </c>
      <c r="J1128">
        <v>1</v>
      </c>
      <c r="K1128" t="s">
        <v>28</v>
      </c>
    </row>
    <row r="1129" spans="1:11" hidden="1" x14ac:dyDescent="0.25">
      <c r="A1129" t="s">
        <v>12</v>
      </c>
      <c r="B1129" t="s">
        <v>69</v>
      </c>
      <c r="C1129" t="s">
        <v>74</v>
      </c>
      <c r="D1129">
        <v>70.510000000000005</v>
      </c>
      <c r="E1129">
        <v>99.99</v>
      </c>
      <c r="F1129" t="s">
        <v>5</v>
      </c>
      <c r="G1129" s="4">
        <v>9.0884</v>
      </c>
      <c r="H1129" s="4">
        <v>8.4399999999999989E-2</v>
      </c>
      <c r="I1129" t="s">
        <v>44</v>
      </c>
      <c r="J1129">
        <v>1</v>
      </c>
      <c r="K1129" t="s">
        <v>28</v>
      </c>
    </row>
    <row r="1130" spans="1:11" hidden="1" x14ac:dyDescent="0.25">
      <c r="A1130" t="s">
        <v>12</v>
      </c>
      <c r="B1130" t="s">
        <v>69</v>
      </c>
      <c r="C1130" t="s">
        <v>74</v>
      </c>
      <c r="D1130">
        <v>100</v>
      </c>
      <c r="E1130">
        <v>299.99</v>
      </c>
      <c r="F1130" t="s">
        <v>5</v>
      </c>
      <c r="G1130" s="4">
        <v>11.6272</v>
      </c>
      <c r="H1130" s="4">
        <v>8.3199999999999996E-2</v>
      </c>
      <c r="I1130" t="s">
        <v>44</v>
      </c>
      <c r="J1130">
        <v>1</v>
      </c>
      <c r="K1130" t="s">
        <v>28</v>
      </c>
    </row>
    <row r="1131" spans="1:11" hidden="1" x14ac:dyDescent="0.25">
      <c r="A1131" t="s">
        <v>12</v>
      </c>
      <c r="B1131" t="s">
        <v>69</v>
      </c>
      <c r="C1131" t="s">
        <v>74</v>
      </c>
      <c r="D1131">
        <v>300</v>
      </c>
      <c r="E1131">
        <v>499.99</v>
      </c>
      <c r="F1131" t="s">
        <v>5</v>
      </c>
      <c r="G1131" s="4">
        <v>33.227199999999996</v>
      </c>
      <c r="H1131" s="4">
        <v>8.1200000000000008E-2</v>
      </c>
      <c r="I1131" t="s">
        <v>44</v>
      </c>
      <c r="J1131">
        <v>1</v>
      </c>
      <c r="K1131" t="s">
        <v>28</v>
      </c>
    </row>
    <row r="1132" spans="1:11" hidden="1" x14ac:dyDescent="0.25">
      <c r="A1132" t="s">
        <v>12</v>
      </c>
      <c r="B1132" t="s">
        <v>69</v>
      </c>
      <c r="C1132" t="s">
        <v>74</v>
      </c>
      <c r="D1132">
        <v>500</v>
      </c>
      <c r="E1132">
        <v>999.99</v>
      </c>
      <c r="F1132" t="s">
        <v>5</v>
      </c>
      <c r="G1132" s="4">
        <v>53.427199999999999</v>
      </c>
      <c r="H1132" s="4">
        <v>0.08</v>
      </c>
      <c r="I1132" t="s">
        <v>44</v>
      </c>
      <c r="J1132">
        <v>1</v>
      </c>
      <c r="K1132" t="s">
        <v>28</v>
      </c>
    </row>
    <row r="1133" spans="1:11" hidden="1" x14ac:dyDescent="0.25">
      <c r="A1133" t="s">
        <v>12</v>
      </c>
      <c r="B1133" t="s">
        <v>69</v>
      </c>
      <c r="C1133" t="s">
        <v>74</v>
      </c>
      <c r="D1133">
        <v>1000</v>
      </c>
      <c r="E1133">
        <v>9999.99</v>
      </c>
      <c r="F1133" t="s">
        <v>5</v>
      </c>
      <c r="G1133" s="4">
        <v>101.8272</v>
      </c>
      <c r="H1133" s="4">
        <v>7.8000000000000014E-2</v>
      </c>
      <c r="I1133" t="s">
        <v>44</v>
      </c>
      <c r="J1133">
        <v>1</v>
      </c>
      <c r="K1133" t="s">
        <v>28</v>
      </c>
    </row>
    <row r="1134" spans="1:11" hidden="1" x14ac:dyDescent="0.25">
      <c r="A1134" t="s">
        <v>12</v>
      </c>
      <c r="B1134" t="s">
        <v>69</v>
      </c>
      <c r="C1134" t="s">
        <v>74</v>
      </c>
      <c r="D1134">
        <v>0.01</v>
      </c>
      <c r="E1134">
        <v>0.5</v>
      </c>
      <c r="F1134" t="s">
        <v>5</v>
      </c>
      <c r="G1134" s="4">
        <v>1.4264000000000001</v>
      </c>
      <c r="H1134" s="4">
        <v>0.4264</v>
      </c>
      <c r="I1134" t="s">
        <v>44</v>
      </c>
      <c r="J1134">
        <v>1</v>
      </c>
      <c r="K1134" t="s">
        <v>28</v>
      </c>
    </row>
    <row r="1135" spans="1:11" hidden="1" x14ac:dyDescent="0.25">
      <c r="A1135" t="s">
        <v>12</v>
      </c>
      <c r="B1135" t="s">
        <v>69</v>
      </c>
      <c r="C1135" t="s">
        <v>74</v>
      </c>
      <c r="D1135">
        <v>0.51</v>
      </c>
      <c r="E1135">
        <v>1</v>
      </c>
      <c r="F1135" t="s">
        <v>5</v>
      </c>
      <c r="G1135" s="4">
        <v>1.4396</v>
      </c>
      <c r="H1135" s="4">
        <v>0.43959999999999999</v>
      </c>
      <c r="I1135" t="s">
        <v>44</v>
      </c>
      <c r="J1135">
        <v>1</v>
      </c>
      <c r="K1135" t="s">
        <v>28</v>
      </c>
    </row>
    <row r="1136" spans="1:11" hidden="1" x14ac:dyDescent="0.25">
      <c r="A1136" t="s">
        <v>12</v>
      </c>
      <c r="B1136" t="s">
        <v>69</v>
      </c>
      <c r="C1136" t="s">
        <v>74</v>
      </c>
      <c r="D1136">
        <v>1.01</v>
      </c>
      <c r="E1136">
        <v>1.5</v>
      </c>
      <c r="F1136" t="s">
        <v>5</v>
      </c>
      <c r="G1136" s="4">
        <v>1.4823999999999999</v>
      </c>
      <c r="H1136" s="4">
        <v>0.4824</v>
      </c>
      <c r="I1136" t="s">
        <v>44</v>
      </c>
      <c r="J1136">
        <v>1</v>
      </c>
      <c r="K1136" t="s">
        <v>28</v>
      </c>
    </row>
    <row r="1137" spans="1:11" hidden="1" x14ac:dyDescent="0.25">
      <c r="A1137" t="s">
        <v>12</v>
      </c>
      <c r="B1137" t="s">
        <v>69</v>
      </c>
      <c r="C1137" t="s">
        <v>74</v>
      </c>
      <c r="D1137">
        <v>1.51</v>
      </c>
      <c r="E1137">
        <v>2</v>
      </c>
      <c r="F1137" t="s">
        <v>5</v>
      </c>
      <c r="G1137" s="4">
        <v>1.5251999999999999</v>
      </c>
      <c r="H1137" s="4">
        <v>0.5252</v>
      </c>
      <c r="I1137" t="s">
        <v>44</v>
      </c>
      <c r="J1137">
        <v>1</v>
      </c>
      <c r="K1137" t="s">
        <v>28</v>
      </c>
    </row>
    <row r="1138" spans="1:11" hidden="1" x14ac:dyDescent="0.25">
      <c r="A1138" t="s">
        <v>12</v>
      </c>
      <c r="B1138" t="s">
        <v>69</v>
      </c>
      <c r="C1138" t="s">
        <v>74</v>
      </c>
      <c r="D1138">
        <v>2.0099999999999998</v>
      </c>
      <c r="E1138">
        <v>2.5</v>
      </c>
      <c r="F1138" t="s">
        <v>5</v>
      </c>
      <c r="G1138" s="4">
        <v>1.5680000000000001</v>
      </c>
      <c r="H1138" s="4">
        <v>0.56799999999999995</v>
      </c>
      <c r="I1138" t="s">
        <v>44</v>
      </c>
      <c r="J1138">
        <v>1</v>
      </c>
      <c r="K1138" t="s">
        <v>28</v>
      </c>
    </row>
    <row r="1139" spans="1:11" hidden="1" x14ac:dyDescent="0.25">
      <c r="A1139" t="s">
        <v>12</v>
      </c>
      <c r="B1139" t="s">
        <v>69</v>
      </c>
      <c r="C1139" t="s">
        <v>74</v>
      </c>
      <c r="D1139">
        <v>70.510000000000005</v>
      </c>
      <c r="E1139">
        <v>99.99</v>
      </c>
      <c r="F1139" t="s">
        <v>5</v>
      </c>
      <c r="G1139" s="4">
        <v>7.8044000000000011</v>
      </c>
      <c r="H1139" s="4">
        <v>8.0400000000000013E-2</v>
      </c>
      <c r="I1139" t="s">
        <v>44</v>
      </c>
      <c r="J1139">
        <v>1</v>
      </c>
      <c r="K1139" t="s">
        <v>28</v>
      </c>
    </row>
    <row r="1140" spans="1:11" hidden="1" x14ac:dyDescent="0.25">
      <c r="A1140" t="s">
        <v>12</v>
      </c>
      <c r="B1140" t="s">
        <v>69</v>
      </c>
      <c r="C1140" t="s">
        <v>74</v>
      </c>
      <c r="D1140">
        <v>100</v>
      </c>
      <c r="E1140">
        <v>299.99</v>
      </c>
      <c r="F1140" t="s">
        <v>5</v>
      </c>
      <c r="G1140" s="4">
        <v>11.2272</v>
      </c>
      <c r="H1140" s="4">
        <v>7.9199999999999993E-2</v>
      </c>
      <c r="I1140" t="s">
        <v>44</v>
      </c>
      <c r="J1140">
        <v>1</v>
      </c>
      <c r="K1140" t="s">
        <v>28</v>
      </c>
    </row>
    <row r="1141" spans="1:11" hidden="1" x14ac:dyDescent="0.25">
      <c r="A1141" t="s">
        <v>12</v>
      </c>
      <c r="B1141" t="s">
        <v>69</v>
      </c>
      <c r="C1141" t="s">
        <v>74</v>
      </c>
      <c r="D1141">
        <v>300</v>
      </c>
      <c r="E1141">
        <v>499.99</v>
      </c>
      <c r="F1141" t="s">
        <v>5</v>
      </c>
      <c r="G1141" s="4">
        <v>31.267200000000003</v>
      </c>
      <c r="H1141" s="4">
        <v>7.8000000000000014E-2</v>
      </c>
      <c r="I1141" t="s">
        <v>44</v>
      </c>
      <c r="J1141">
        <v>1</v>
      </c>
      <c r="K1141" t="s">
        <v>28</v>
      </c>
    </row>
    <row r="1142" spans="1:11" hidden="1" x14ac:dyDescent="0.25">
      <c r="A1142" t="s">
        <v>12</v>
      </c>
      <c r="B1142" t="s">
        <v>69</v>
      </c>
      <c r="C1142" t="s">
        <v>74</v>
      </c>
      <c r="D1142">
        <v>500</v>
      </c>
      <c r="E1142">
        <v>999.99</v>
      </c>
      <c r="F1142" t="s">
        <v>5</v>
      </c>
      <c r="G1142" s="4">
        <v>49.427199999999999</v>
      </c>
      <c r="H1142" s="4">
        <v>7.5999999999999998E-2</v>
      </c>
      <c r="I1142" t="s">
        <v>44</v>
      </c>
      <c r="J1142">
        <v>1</v>
      </c>
      <c r="K1142" t="s">
        <v>28</v>
      </c>
    </row>
    <row r="1143" spans="1:11" hidden="1" x14ac:dyDescent="0.25">
      <c r="A1143" t="s">
        <v>12</v>
      </c>
      <c r="B1143" t="s">
        <v>69</v>
      </c>
      <c r="C1143" t="s">
        <v>74</v>
      </c>
      <c r="D1143">
        <v>1000</v>
      </c>
      <c r="E1143">
        <v>9999.99</v>
      </c>
      <c r="F1143" t="s">
        <v>5</v>
      </c>
      <c r="G1143" s="4">
        <v>95.227200000000011</v>
      </c>
      <c r="H1143" s="4">
        <v>7.4399999999999994E-2</v>
      </c>
      <c r="I1143" t="s">
        <v>44</v>
      </c>
      <c r="J1143">
        <v>1</v>
      </c>
      <c r="K1143" t="s">
        <v>28</v>
      </c>
    </row>
    <row r="1144" spans="1:11" hidden="1" x14ac:dyDescent="0.25">
      <c r="A1144" t="s">
        <v>12</v>
      </c>
      <c r="B1144" t="s">
        <v>67</v>
      </c>
      <c r="C1144" t="s">
        <v>74</v>
      </c>
      <c r="D1144">
        <v>300</v>
      </c>
      <c r="E1144">
        <v>499.99</v>
      </c>
      <c r="F1144" t="s">
        <v>5</v>
      </c>
      <c r="G1144" s="4">
        <v>33.467200000000005</v>
      </c>
      <c r="H1144" s="4">
        <v>8.2000000000000017E-2</v>
      </c>
      <c r="I1144" t="s">
        <v>44</v>
      </c>
      <c r="J1144">
        <v>1</v>
      </c>
      <c r="K1144" t="s">
        <v>28</v>
      </c>
    </row>
    <row r="1145" spans="1:11" hidden="1" x14ac:dyDescent="0.25">
      <c r="A1145" t="s">
        <v>12</v>
      </c>
      <c r="B1145" t="s">
        <v>67</v>
      </c>
      <c r="C1145" t="s">
        <v>74</v>
      </c>
      <c r="D1145">
        <v>500</v>
      </c>
      <c r="E1145">
        <v>999.99</v>
      </c>
      <c r="F1145" t="s">
        <v>5</v>
      </c>
      <c r="G1145" s="4">
        <v>55.427199999999999</v>
      </c>
      <c r="H1145" s="4">
        <v>8.2000000000000017E-2</v>
      </c>
      <c r="I1145" t="s">
        <v>44</v>
      </c>
      <c r="J1145">
        <v>1</v>
      </c>
      <c r="K1145" t="s">
        <v>28</v>
      </c>
    </row>
    <row r="1146" spans="1:11" hidden="1" x14ac:dyDescent="0.25">
      <c r="A1146" t="s">
        <v>12</v>
      </c>
      <c r="B1146" t="s">
        <v>67</v>
      </c>
      <c r="C1146" t="s">
        <v>74</v>
      </c>
      <c r="D1146">
        <v>1000</v>
      </c>
      <c r="E1146">
        <v>9999.99</v>
      </c>
      <c r="F1146" t="s">
        <v>5</v>
      </c>
      <c r="G1146" s="4">
        <v>109.8272</v>
      </c>
      <c r="H1146" s="4">
        <v>8.2000000000000017E-2</v>
      </c>
      <c r="I1146" t="s">
        <v>44</v>
      </c>
      <c r="J1146">
        <v>1</v>
      </c>
      <c r="K1146" t="s">
        <v>28</v>
      </c>
    </row>
    <row r="1147" spans="1:11" hidden="1" x14ac:dyDescent="0.25">
      <c r="A1147" t="s">
        <v>12</v>
      </c>
      <c r="B1147" t="s">
        <v>67</v>
      </c>
      <c r="C1147" t="s">
        <v>74</v>
      </c>
      <c r="D1147">
        <v>300</v>
      </c>
      <c r="E1147">
        <v>499.99</v>
      </c>
      <c r="F1147" t="s">
        <v>5</v>
      </c>
      <c r="G1147" s="4">
        <v>35.667200000000001</v>
      </c>
      <c r="H1147" s="4">
        <v>8.5999999999999993E-2</v>
      </c>
      <c r="I1147" t="s">
        <v>44</v>
      </c>
      <c r="J1147">
        <v>1</v>
      </c>
      <c r="K1147" t="s">
        <v>28</v>
      </c>
    </row>
    <row r="1148" spans="1:11" hidden="1" x14ac:dyDescent="0.25">
      <c r="A1148" t="s">
        <v>12</v>
      </c>
      <c r="B1148" t="s">
        <v>67</v>
      </c>
      <c r="C1148" t="s">
        <v>74</v>
      </c>
      <c r="D1148">
        <v>500</v>
      </c>
      <c r="E1148">
        <v>999.99</v>
      </c>
      <c r="F1148" t="s">
        <v>5</v>
      </c>
      <c r="G1148" s="4">
        <v>59.427199999999999</v>
      </c>
      <c r="H1148" s="4">
        <v>8.5999999999999993E-2</v>
      </c>
      <c r="I1148" t="s">
        <v>44</v>
      </c>
      <c r="J1148">
        <v>1</v>
      </c>
      <c r="K1148" t="s">
        <v>28</v>
      </c>
    </row>
    <row r="1149" spans="1:11" hidden="1" x14ac:dyDescent="0.25">
      <c r="A1149" t="s">
        <v>12</v>
      </c>
      <c r="B1149" t="s">
        <v>67</v>
      </c>
      <c r="C1149" t="s">
        <v>74</v>
      </c>
      <c r="D1149">
        <v>1000</v>
      </c>
      <c r="E1149">
        <v>9999.99</v>
      </c>
      <c r="F1149" t="s">
        <v>5</v>
      </c>
      <c r="G1149" s="4">
        <v>117.8272</v>
      </c>
      <c r="H1149" s="4">
        <v>8.5999999999999993E-2</v>
      </c>
      <c r="I1149" t="s">
        <v>44</v>
      </c>
      <c r="J1149">
        <v>1</v>
      </c>
      <c r="K1149" t="s">
        <v>28</v>
      </c>
    </row>
    <row r="1150" spans="1:11" hidden="1" x14ac:dyDescent="0.25">
      <c r="A1150" t="s">
        <v>12</v>
      </c>
      <c r="B1150" t="s">
        <v>67</v>
      </c>
      <c r="C1150" t="s">
        <v>74</v>
      </c>
      <c r="D1150">
        <v>100</v>
      </c>
      <c r="E1150">
        <v>299.99</v>
      </c>
      <c r="F1150" t="s">
        <v>5</v>
      </c>
      <c r="G1150" s="4">
        <v>11.987200000000001</v>
      </c>
      <c r="H1150" s="4">
        <v>8.6800000000000002E-2</v>
      </c>
      <c r="I1150" t="s">
        <v>44</v>
      </c>
      <c r="J1150">
        <v>1</v>
      </c>
      <c r="K1150" t="s">
        <v>28</v>
      </c>
    </row>
    <row r="1151" spans="1:11" hidden="1" x14ac:dyDescent="0.25">
      <c r="A1151" t="s">
        <v>12</v>
      </c>
      <c r="B1151" t="s">
        <v>67</v>
      </c>
      <c r="C1151" t="s">
        <v>74</v>
      </c>
      <c r="D1151">
        <v>70.510000000000005</v>
      </c>
      <c r="E1151">
        <v>99.99</v>
      </c>
      <c r="F1151" t="s">
        <v>5</v>
      </c>
      <c r="G1151" s="4">
        <v>9.4291999999999998</v>
      </c>
      <c r="H1151" s="4">
        <v>8.9200000000000002E-2</v>
      </c>
      <c r="I1151" t="s">
        <v>44</v>
      </c>
      <c r="J1151">
        <v>1</v>
      </c>
      <c r="K1151" t="s">
        <v>28</v>
      </c>
    </row>
    <row r="1152" spans="1:11" hidden="1" x14ac:dyDescent="0.25">
      <c r="A1152" t="s">
        <v>12</v>
      </c>
      <c r="B1152" t="s">
        <v>67</v>
      </c>
      <c r="C1152" t="s">
        <v>74</v>
      </c>
      <c r="D1152">
        <v>100</v>
      </c>
      <c r="E1152">
        <v>299.99</v>
      </c>
      <c r="F1152" t="s">
        <v>5</v>
      </c>
      <c r="G1152" s="4">
        <v>13.3872</v>
      </c>
      <c r="H1152" s="4">
        <v>9.0800000000000006E-2</v>
      </c>
      <c r="I1152" t="s">
        <v>44</v>
      </c>
      <c r="J1152">
        <v>1</v>
      </c>
      <c r="K1152" t="s">
        <v>28</v>
      </c>
    </row>
    <row r="1153" spans="1:11" hidden="1" x14ac:dyDescent="0.25">
      <c r="A1153" t="s">
        <v>12</v>
      </c>
      <c r="B1153" t="s">
        <v>67</v>
      </c>
      <c r="C1153" t="s">
        <v>74</v>
      </c>
      <c r="D1153">
        <v>70.510000000000005</v>
      </c>
      <c r="E1153">
        <v>99.99</v>
      </c>
      <c r="F1153" t="s">
        <v>5</v>
      </c>
      <c r="G1153" s="4">
        <v>9.7416</v>
      </c>
      <c r="H1153" s="4">
        <v>9.3599999999999989E-2</v>
      </c>
      <c r="I1153" t="s">
        <v>44</v>
      </c>
      <c r="J1153">
        <v>1</v>
      </c>
      <c r="K1153" t="s">
        <v>28</v>
      </c>
    </row>
    <row r="1154" spans="1:11" hidden="1" x14ac:dyDescent="0.25">
      <c r="A1154" t="s">
        <v>12</v>
      </c>
      <c r="B1154" t="s">
        <v>67</v>
      </c>
      <c r="C1154" t="s">
        <v>74</v>
      </c>
      <c r="D1154">
        <v>0.01</v>
      </c>
      <c r="E1154">
        <v>0.5</v>
      </c>
      <c r="F1154" t="s">
        <v>5</v>
      </c>
      <c r="G1154" s="4">
        <v>1.43</v>
      </c>
      <c r="H1154" s="4">
        <v>0.43</v>
      </c>
      <c r="I1154" t="s">
        <v>44</v>
      </c>
      <c r="J1154">
        <v>1</v>
      </c>
      <c r="K1154" t="s">
        <v>28</v>
      </c>
    </row>
    <row r="1155" spans="1:11" hidden="1" x14ac:dyDescent="0.25">
      <c r="A1155" t="s">
        <v>12</v>
      </c>
      <c r="B1155" t="s">
        <v>67</v>
      </c>
      <c r="C1155" t="s">
        <v>74</v>
      </c>
      <c r="D1155">
        <v>0.51</v>
      </c>
      <c r="E1155">
        <v>1</v>
      </c>
      <c r="F1155" t="s">
        <v>5</v>
      </c>
      <c r="G1155" s="4">
        <v>1.43</v>
      </c>
      <c r="H1155" s="4">
        <v>0.43</v>
      </c>
      <c r="I1155" t="s">
        <v>44</v>
      </c>
      <c r="J1155">
        <v>1</v>
      </c>
      <c r="K1155" t="s">
        <v>28</v>
      </c>
    </row>
    <row r="1156" spans="1:11" hidden="1" x14ac:dyDescent="0.25">
      <c r="A1156" t="s">
        <v>12</v>
      </c>
      <c r="B1156" t="s">
        <v>67</v>
      </c>
      <c r="C1156" t="s">
        <v>74</v>
      </c>
      <c r="D1156">
        <v>0.01</v>
      </c>
      <c r="E1156">
        <v>0.5</v>
      </c>
      <c r="F1156" t="s">
        <v>5</v>
      </c>
      <c r="G1156" s="4">
        <v>1.4512</v>
      </c>
      <c r="H1156" s="4">
        <v>0.45119999999999999</v>
      </c>
      <c r="I1156" t="s">
        <v>44</v>
      </c>
      <c r="J1156">
        <v>1</v>
      </c>
      <c r="K1156" t="s">
        <v>28</v>
      </c>
    </row>
    <row r="1157" spans="1:11" hidden="1" x14ac:dyDescent="0.25">
      <c r="A1157" t="s">
        <v>12</v>
      </c>
      <c r="B1157" t="s">
        <v>67</v>
      </c>
      <c r="C1157" t="s">
        <v>74</v>
      </c>
      <c r="D1157">
        <v>0.51</v>
      </c>
      <c r="E1157">
        <v>1</v>
      </c>
      <c r="F1157" t="s">
        <v>5</v>
      </c>
      <c r="G1157" s="4">
        <v>1.4512</v>
      </c>
      <c r="H1157" s="4">
        <v>0.45119999999999999</v>
      </c>
      <c r="I1157" t="s">
        <v>44</v>
      </c>
      <c r="J1157">
        <v>1</v>
      </c>
      <c r="K1157" t="s">
        <v>28</v>
      </c>
    </row>
    <row r="1158" spans="1:11" hidden="1" x14ac:dyDescent="0.25">
      <c r="A1158" t="s">
        <v>12</v>
      </c>
      <c r="B1158" t="s">
        <v>67</v>
      </c>
      <c r="C1158" t="s">
        <v>74</v>
      </c>
      <c r="D1158">
        <v>1.01</v>
      </c>
      <c r="E1158">
        <v>1.5</v>
      </c>
      <c r="F1158" t="s">
        <v>5</v>
      </c>
      <c r="G1158" s="4">
        <v>1.4512</v>
      </c>
      <c r="H1158" s="4">
        <v>0.45119999999999999</v>
      </c>
      <c r="I1158" t="s">
        <v>44</v>
      </c>
      <c r="J1158">
        <v>1</v>
      </c>
      <c r="K1158" t="s">
        <v>28</v>
      </c>
    </row>
    <row r="1159" spans="1:11" hidden="1" x14ac:dyDescent="0.25">
      <c r="A1159" t="s">
        <v>12</v>
      </c>
      <c r="B1159" t="s">
        <v>67</v>
      </c>
      <c r="C1159" t="s">
        <v>74</v>
      </c>
      <c r="D1159">
        <v>1.51</v>
      </c>
      <c r="E1159">
        <v>2</v>
      </c>
      <c r="F1159" t="s">
        <v>5</v>
      </c>
      <c r="G1159" s="4">
        <v>1.4512</v>
      </c>
      <c r="H1159" s="4">
        <v>0.45119999999999999</v>
      </c>
      <c r="I1159" t="s">
        <v>44</v>
      </c>
      <c r="J1159">
        <v>1</v>
      </c>
      <c r="K1159" t="s">
        <v>28</v>
      </c>
    </row>
    <row r="1160" spans="1:11" hidden="1" x14ac:dyDescent="0.25">
      <c r="A1160" t="s">
        <v>12</v>
      </c>
      <c r="B1160" t="s">
        <v>67</v>
      </c>
      <c r="C1160" t="s">
        <v>74</v>
      </c>
      <c r="D1160">
        <v>2.0099999999999998</v>
      </c>
      <c r="E1160">
        <v>2.5</v>
      </c>
      <c r="F1160" t="s">
        <v>5</v>
      </c>
      <c r="G1160" s="4">
        <v>1.4512</v>
      </c>
      <c r="H1160" s="4">
        <v>0.45119999999999999</v>
      </c>
      <c r="I1160" t="s">
        <v>44</v>
      </c>
      <c r="J1160">
        <v>1</v>
      </c>
      <c r="K1160" t="s">
        <v>28</v>
      </c>
    </row>
    <row r="1161" spans="1:11" hidden="1" x14ac:dyDescent="0.25">
      <c r="A1161" t="s">
        <v>12</v>
      </c>
      <c r="B1161" t="s">
        <v>67</v>
      </c>
      <c r="C1161" t="s">
        <v>74</v>
      </c>
      <c r="D1161">
        <v>1.01</v>
      </c>
      <c r="E1161">
        <v>1.5</v>
      </c>
      <c r="F1161" t="s">
        <v>5</v>
      </c>
      <c r="G1161" s="4">
        <v>1.5219999999999998</v>
      </c>
      <c r="H1161" s="4">
        <v>0.52199999999999991</v>
      </c>
      <c r="I1161" t="s">
        <v>44</v>
      </c>
      <c r="J1161">
        <v>1</v>
      </c>
      <c r="K1161" t="s">
        <v>28</v>
      </c>
    </row>
    <row r="1162" spans="1:11" hidden="1" x14ac:dyDescent="0.25">
      <c r="A1162" t="s">
        <v>12</v>
      </c>
      <c r="B1162" t="s">
        <v>67</v>
      </c>
      <c r="C1162" t="s">
        <v>74</v>
      </c>
      <c r="D1162">
        <v>1.51</v>
      </c>
      <c r="E1162">
        <v>2</v>
      </c>
      <c r="F1162" t="s">
        <v>5</v>
      </c>
      <c r="G1162" s="4">
        <v>1.6139999999999999</v>
      </c>
      <c r="H1162" s="4">
        <v>0.61399999999999999</v>
      </c>
      <c r="I1162" t="s">
        <v>44</v>
      </c>
      <c r="J1162">
        <v>1</v>
      </c>
      <c r="K1162" t="s">
        <v>28</v>
      </c>
    </row>
    <row r="1163" spans="1:11" hidden="1" x14ac:dyDescent="0.25">
      <c r="A1163" t="s">
        <v>12</v>
      </c>
      <c r="B1163" t="s">
        <v>67</v>
      </c>
      <c r="C1163" t="s">
        <v>74</v>
      </c>
      <c r="D1163">
        <v>2.0099999999999998</v>
      </c>
      <c r="E1163">
        <v>2.5</v>
      </c>
      <c r="F1163" t="s">
        <v>5</v>
      </c>
      <c r="G1163" s="4">
        <v>1.7063999999999999</v>
      </c>
      <c r="H1163" s="4">
        <v>0.70640000000000003</v>
      </c>
      <c r="I1163" t="s">
        <v>44</v>
      </c>
      <c r="J1163">
        <v>1</v>
      </c>
      <c r="K1163" t="s">
        <v>28</v>
      </c>
    </row>
    <row r="1164" spans="1:11" hidden="1" x14ac:dyDescent="0.25">
      <c r="A1164" t="s">
        <v>15</v>
      </c>
      <c r="B1164" t="s">
        <v>67</v>
      </c>
      <c r="C1164" t="s">
        <v>74</v>
      </c>
      <c r="D1164">
        <v>75.010000000000005</v>
      </c>
      <c r="E1164">
        <v>99999.99</v>
      </c>
      <c r="F1164" t="s">
        <v>5</v>
      </c>
      <c r="G1164" s="4">
        <v>11.2216</v>
      </c>
      <c r="H1164" s="4">
        <v>9.6000000000000002E-2</v>
      </c>
      <c r="I1164" t="s">
        <v>44</v>
      </c>
      <c r="J1164">
        <v>1</v>
      </c>
      <c r="K1164" t="s">
        <v>28</v>
      </c>
    </row>
    <row r="1165" spans="1:11" hidden="1" x14ac:dyDescent="0.25">
      <c r="A1165" t="s">
        <v>15</v>
      </c>
      <c r="B1165" t="s">
        <v>67</v>
      </c>
      <c r="C1165" t="s">
        <v>74</v>
      </c>
      <c r="D1165">
        <v>0</v>
      </c>
      <c r="E1165">
        <v>0.5</v>
      </c>
      <c r="F1165" t="s">
        <v>5</v>
      </c>
      <c r="G1165" s="4">
        <v>1.4356</v>
      </c>
      <c r="H1165" s="4">
        <v>0.43560000000000004</v>
      </c>
      <c r="I1165" t="s">
        <v>44</v>
      </c>
      <c r="J1165">
        <v>1</v>
      </c>
      <c r="K1165" t="s">
        <v>28</v>
      </c>
    </row>
    <row r="1166" spans="1:11" hidden="1" x14ac:dyDescent="0.25">
      <c r="A1166" t="s">
        <v>15</v>
      </c>
      <c r="B1166" t="s">
        <v>67</v>
      </c>
      <c r="C1166" t="s">
        <v>74</v>
      </c>
      <c r="D1166">
        <v>0.51</v>
      </c>
      <c r="E1166">
        <v>1</v>
      </c>
      <c r="F1166" t="s">
        <v>5</v>
      </c>
      <c r="G1166" s="4">
        <v>1.4767999999999999</v>
      </c>
      <c r="H1166" s="4">
        <v>0.4768</v>
      </c>
      <c r="I1166" t="s">
        <v>44</v>
      </c>
      <c r="J1166">
        <v>1</v>
      </c>
      <c r="K1166" t="s">
        <v>28</v>
      </c>
    </row>
    <row r="1167" spans="1:11" hidden="1" x14ac:dyDescent="0.25">
      <c r="A1167" t="s">
        <v>15</v>
      </c>
      <c r="B1167" t="s">
        <v>67</v>
      </c>
      <c r="C1167" t="s">
        <v>74</v>
      </c>
      <c r="D1167">
        <v>1.01</v>
      </c>
      <c r="E1167">
        <v>1.5</v>
      </c>
      <c r="F1167" t="s">
        <v>5</v>
      </c>
      <c r="G1167" s="4">
        <v>1.5147999999999999</v>
      </c>
      <c r="H1167" s="4">
        <v>0.51479999999999992</v>
      </c>
      <c r="I1167" t="s">
        <v>44</v>
      </c>
      <c r="J1167">
        <v>1</v>
      </c>
      <c r="K1167" t="s">
        <v>28</v>
      </c>
    </row>
    <row r="1168" spans="1:11" hidden="1" x14ac:dyDescent="0.25">
      <c r="A1168" t="s">
        <v>15</v>
      </c>
      <c r="B1168" t="s">
        <v>67</v>
      </c>
      <c r="C1168" t="s">
        <v>74</v>
      </c>
      <c r="D1168">
        <v>1.51</v>
      </c>
      <c r="E1168">
        <v>2</v>
      </c>
      <c r="F1168" t="s">
        <v>5</v>
      </c>
      <c r="G1168" s="4">
        <v>1.5516000000000001</v>
      </c>
      <c r="H1168" s="4">
        <v>0.55159999999999998</v>
      </c>
      <c r="I1168" t="s">
        <v>44</v>
      </c>
      <c r="J1168">
        <v>1</v>
      </c>
      <c r="K1168" t="s">
        <v>28</v>
      </c>
    </row>
    <row r="1169" spans="1:11" hidden="1" x14ac:dyDescent="0.25">
      <c r="A1169" t="s">
        <v>15</v>
      </c>
      <c r="B1169" t="s">
        <v>67</v>
      </c>
      <c r="C1169" t="s">
        <v>74</v>
      </c>
      <c r="D1169">
        <v>2.0099999999999998</v>
      </c>
      <c r="E1169">
        <v>2.5</v>
      </c>
      <c r="F1169" t="s">
        <v>5</v>
      </c>
      <c r="G1169" s="4">
        <v>1.5859999999999999</v>
      </c>
      <c r="H1169" s="4">
        <v>0.58599999999999997</v>
      </c>
      <c r="I1169" t="s">
        <v>44</v>
      </c>
      <c r="J1169">
        <v>1</v>
      </c>
      <c r="K1169" t="s">
        <v>28</v>
      </c>
    </row>
    <row r="1170" spans="1:11" hidden="1" x14ac:dyDescent="0.25">
      <c r="A1170" t="s">
        <v>15</v>
      </c>
      <c r="B1170" t="s">
        <v>67</v>
      </c>
      <c r="C1170" t="s">
        <v>74</v>
      </c>
      <c r="D1170">
        <v>2.5099999999999998</v>
      </c>
      <c r="E1170">
        <v>3</v>
      </c>
      <c r="F1170" t="s">
        <v>5</v>
      </c>
      <c r="G1170" s="4">
        <v>1.6204000000000001</v>
      </c>
      <c r="H1170" s="4">
        <v>0.62039999999999995</v>
      </c>
      <c r="I1170" t="s">
        <v>44</v>
      </c>
      <c r="J1170">
        <v>1</v>
      </c>
      <c r="K1170" t="s">
        <v>28</v>
      </c>
    </row>
    <row r="1171" spans="1:11" hidden="1" x14ac:dyDescent="0.25">
      <c r="A1171" t="s">
        <v>15</v>
      </c>
      <c r="B1171" t="s">
        <v>67</v>
      </c>
      <c r="C1171" t="s">
        <v>74</v>
      </c>
      <c r="D1171">
        <v>3.01</v>
      </c>
      <c r="E1171">
        <v>3.5</v>
      </c>
      <c r="F1171" t="s">
        <v>5</v>
      </c>
      <c r="G1171" s="4">
        <v>1.6539999999999999</v>
      </c>
      <c r="H1171" s="4">
        <v>0.65400000000000003</v>
      </c>
      <c r="I1171" t="s">
        <v>44</v>
      </c>
      <c r="J1171">
        <v>1</v>
      </c>
      <c r="K1171" t="s">
        <v>28</v>
      </c>
    </row>
    <row r="1172" spans="1:11" hidden="1" x14ac:dyDescent="0.25">
      <c r="A1172" t="s">
        <v>15</v>
      </c>
      <c r="B1172" t="s">
        <v>67</v>
      </c>
      <c r="C1172" t="s">
        <v>74</v>
      </c>
      <c r="D1172">
        <v>3.51</v>
      </c>
      <c r="E1172">
        <v>4</v>
      </c>
      <c r="F1172" t="s">
        <v>5</v>
      </c>
      <c r="G1172" s="4">
        <v>1.6884000000000001</v>
      </c>
      <c r="H1172" s="4">
        <v>0.68840000000000001</v>
      </c>
      <c r="I1172" t="s">
        <v>44</v>
      </c>
      <c r="J1172">
        <v>1</v>
      </c>
      <c r="K1172" t="s">
        <v>28</v>
      </c>
    </row>
    <row r="1173" spans="1:11" hidden="1" x14ac:dyDescent="0.25">
      <c r="A1173" t="s">
        <v>15</v>
      </c>
      <c r="B1173" t="s">
        <v>67</v>
      </c>
      <c r="C1173" t="s">
        <v>74</v>
      </c>
      <c r="D1173">
        <v>4.01</v>
      </c>
      <c r="E1173">
        <v>4.5</v>
      </c>
      <c r="F1173" t="s">
        <v>5</v>
      </c>
      <c r="G1173" s="4">
        <v>1.7227999999999999</v>
      </c>
      <c r="H1173" s="4">
        <v>0.7228</v>
      </c>
      <c r="I1173" t="s">
        <v>44</v>
      </c>
      <c r="J1173">
        <v>1</v>
      </c>
      <c r="K1173" t="s">
        <v>28</v>
      </c>
    </row>
    <row r="1174" spans="1:11" hidden="1" x14ac:dyDescent="0.25">
      <c r="A1174" t="s">
        <v>15</v>
      </c>
      <c r="B1174" t="s">
        <v>67</v>
      </c>
      <c r="C1174" t="s">
        <v>74</v>
      </c>
      <c r="D1174">
        <v>4.51</v>
      </c>
      <c r="E1174">
        <v>5</v>
      </c>
      <c r="F1174" t="s">
        <v>5</v>
      </c>
      <c r="G1174" s="4">
        <v>1.7567999999999999</v>
      </c>
      <c r="H1174" s="4">
        <v>0.75679999999999992</v>
      </c>
      <c r="I1174" t="s">
        <v>44</v>
      </c>
      <c r="J1174">
        <v>1</v>
      </c>
      <c r="K1174" t="s">
        <v>28</v>
      </c>
    </row>
    <row r="1175" spans="1:11" hidden="1" x14ac:dyDescent="0.25">
      <c r="A1175" t="s">
        <v>15</v>
      </c>
      <c r="B1175" t="s">
        <v>67</v>
      </c>
      <c r="C1175" t="s">
        <v>74</v>
      </c>
      <c r="D1175">
        <v>5.01</v>
      </c>
      <c r="E1175">
        <v>5.5</v>
      </c>
      <c r="F1175" t="s">
        <v>5</v>
      </c>
      <c r="G1175" s="4">
        <v>1.7871999999999999</v>
      </c>
      <c r="H1175" s="4">
        <v>0.78720000000000001</v>
      </c>
      <c r="I1175" t="s">
        <v>44</v>
      </c>
      <c r="J1175">
        <v>1</v>
      </c>
      <c r="K1175" t="s">
        <v>28</v>
      </c>
    </row>
    <row r="1176" spans="1:11" hidden="1" x14ac:dyDescent="0.25">
      <c r="A1176" t="s">
        <v>15</v>
      </c>
      <c r="B1176" t="s">
        <v>67</v>
      </c>
      <c r="C1176" t="s">
        <v>74</v>
      </c>
      <c r="D1176">
        <v>5.51</v>
      </c>
      <c r="E1176">
        <v>6</v>
      </c>
      <c r="F1176" t="s">
        <v>5</v>
      </c>
      <c r="G1176" s="4">
        <v>1.8176000000000001</v>
      </c>
      <c r="H1176" s="4">
        <v>0.8176000000000001</v>
      </c>
      <c r="I1176" t="s">
        <v>44</v>
      </c>
      <c r="J1176">
        <v>1</v>
      </c>
      <c r="K1176" t="s">
        <v>28</v>
      </c>
    </row>
    <row r="1177" spans="1:11" hidden="1" x14ac:dyDescent="0.25">
      <c r="A1177" t="s">
        <v>15</v>
      </c>
      <c r="B1177" t="s">
        <v>67</v>
      </c>
      <c r="C1177" t="s">
        <v>74</v>
      </c>
      <c r="D1177">
        <v>6.01</v>
      </c>
      <c r="E1177">
        <v>6.5</v>
      </c>
      <c r="F1177" t="s">
        <v>5</v>
      </c>
      <c r="G1177" s="4">
        <v>1.8479999999999999</v>
      </c>
      <c r="H1177" s="4">
        <v>0.84799999999999998</v>
      </c>
      <c r="I1177" t="s">
        <v>44</v>
      </c>
      <c r="J1177">
        <v>1</v>
      </c>
      <c r="K1177" t="s">
        <v>28</v>
      </c>
    </row>
    <row r="1178" spans="1:11" hidden="1" x14ac:dyDescent="0.25">
      <c r="A1178" t="s">
        <v>15</v>
      </c>
      <c r="B1178" t="s">
        <v>67</v>
      </c>
      <c r="C1178" t="s">
        <v>74</v>
      </c>
      <c r="D1178">
        <v>6.51</v>
      </c>
      <c r="E1178">
        <v>7</v>
      </c>
      <c r="F1178" t="s">
        <v>5</v>
      </c>
      <c r="G1178" s="4">
        <v>1.8784000000000001</v>
      </c>
      <c r="H1178" s="4">
        <v>0.87840000000000007</v>
      </c>
      <c r="I1178" t="s">
        <v>44</v>
      </c>
      <c r="J1178">
        <v>1</v>
      </c>
      <c r="K1178" t="s">
        <v>28</v>
      </c>
    </row>
    <row r="1179" spans="1:11" hidden="1" x14ac:dyDescent="0.25">
      <c r="A1179" t="s">
        <v>15</v>
      </c>
      <c r="B1179" t="s">
        <v>67</v>
      </c>
      <c r="C1179" t="s">
        <v>74</v>
      </c>
      <c r="D1179">
        <v>7.01</v>
      </c>
      <c r="E1179">
        <v>7.5</v>
      </c>
      <c r="F1179" t="s">
        <v>5</v>
      </c>
      <c r="G1179" s="4">
        <v>1.9087999999999998</v>
      </c>
      <c r="H1179" s="4">
        <v>0.90879999999999994</v>
      </c>
      <c r="I1179" t="s">
        <v>44</v>
      </c>
      <c r="J1179">
        <v>1</v>
      </c>
      <c r="K1179" t="s">
        <v>28</v>
      </c>
    </row>
    <row r="1180" spans="1:11" hidden="1" x14ac:dyDescent="0.25">
      <c r="A1180" t="s">
        <v>15</v>
      </c>
      <c r="B1180" t="s">
        <v>67</v>
      </c>
      <c r="C1180" t="s">
        <v>74</v>
      </c>
      <c r="D1180">
        <v>7.51</v>
      </c>
      <c r="E1180">
        <v>8</v>
      </c>
      <c r="F1180" t="s">
        <v>5</v>
      </c>
      <c r="G1180" s="4">
        <v>1.9392</v>
      </c>
      <c r="H1180" s="4">
        <v>0.93920000000000003</v>
      </c>
      <c r="I1180" t="s">
        <v>44</v>
      </c>
      <c r="J1180">
        <v>1</v>
      </c>
      <c r="K1180" t="s">
        <v>28</v>
      </c>
    </row>
    <row r="1181" spans="1:11" hidden="1" x14ac:dyDescent="0.25">
      <c r="A1181" t="s">
        <v>15</v>
      </c>
      <c r="B1181" t="s">
        <v>67</v>
      </c>
      <c r="C1181" t="s">
        <v>74</v>
      </c>
      <c r="D1181">
        <v>8.01</v>
      </c>
      <c r="E1181">
        <v>8.5</v>
      </c>
      <c r="F1181" t="s">
        <v>5</v>
      </c>
      <c r="G1181" s="4">
        <v>1.9695999999999998</v>
      </c>
      <c r="H1181" s="4">
        <v>0.96959999999999991</v>
      </c>
      <c r="I1181" t="s">
        <v>44</v>
      </c>
      <c r="J1181">
        <v>1</v>
      </c>
      <c r="K1181" t="s">
        <v>28</v>
      </c>
    </row>
    <row r="1182" spans="1:11" hidden="1" x14ac:dyDescent="0.25">
      <c r="A1182" t="s">
        <v>15</v>
      </c>
      <c r="B1182" t="s">
        <v>67</v>
      </c>
      <c r="C1182" t="s">
        <v>74</v>
      </c>
      <c r="D1182">
        <v>8.51</v>
      </c>
      <c r="E1182">
        <v>9</v>
      </c>
      <c r="F1182" t="s">
        <v>5</v>
      </c>
      <c r="G1182" s="4">
        <v>2</v>
      </c>
      <c r="H1182" s="4">
        <v>1</v>
      </c>
      <c r="I1182" t="s">
        <v>44</v>
      </c>
      <c r="J1182">
        <v>1</v>
      </c>
      <c r="K1182" t="s">
        <v>28</v>
      </c>
    </row>
    <row r="1183" spans="1:11" hidden="1" x14ac:dyDescent="0.25">
      <c r="A1183" t="s">
        <v>15</v>
      </c>
      <c r="B1183" t="s">
        <v>67</v>
      </c>
      <c r="C1183" t="s">
        <v>74</v>
      </c>
      <c r="D1183">
        <v>25.51</v>
      </c>
      <c r="E1183">
        <v>26</v>
      </c>
      <c r="F1183" t="s">
        <v>5</v>
      </c>
      <c r="G1183" s="4">
        <v>5.0167999999999999</v>
      </c>
      <c r="H1183" s="4">
        <v>1.0167999999999999</v>
      </c>
      <c r="I1183" t="s">
        <v>44</v>
      </c>
      <c r="J1183">
        <v>1</v>
      </c>
      <c r="K1183" t="s">
        <v>28</v>
      </c>
    </row>
    <row r="1184" spans="1:11" hidden="1" x14ac:dyDescent="0.25">
      <c r="A1184" t="s">
        <v>15</v>
      </c>
      <c r="B1184" t="s">
        <v>67</v>
      </c>
      <c r="C1184" t="s">
        <v>74</v>
      </c>
      <c r="D1184">
        <v>9.01</v>
      </c>
      <c r="E1184">
        <v>9.5</v>
      </c>
      <c r="F1184" t="s">
        <v>5</v>
      </c>
      <c r="G1184" s="4">
        <v>3.0304000000000002</v>
      </c>
      <c r="H1184" s="4">
        <v>1.0304</v>
      </c>
      <c r="I1184" t="s">
        <v>44</v>
      </c>
      <c r="J1184">
        <v>1</v>
      </c>
      <c r="K1184" t="s">
        <v>28</v>
      </c>
    </row>
    <row r="1185" spans="1:11" hidden="1" x14ac:dyDescent="0.25">
      <c r="A1185" t="s">
        <v>15</v>
      </c>
      <c r="B1185" t="s">
        <v>67</v>
      </c>
      <c r="C1185" t="s">
        <v>74</v>
      </c>
      <c r="D1185">
        <v>9.51</v>
      </c>
      <c r="E1185">
        <v>10</v>
      </c>
      <c r="F1185" t="s">
        <v>5</v>
      </c>
      <c r="G1185" s="4">
        <v>3.0608</v>
      </c>
      <c r="H1185" s="4">
        <v>1.0608</v>
      </c>
      <c r="I1185" t="s">
        <v>44</v>
      </c>
      <c r="J1185">
        <v>1</v>
      </c>
      <c r="K1185" t="s">
        <v>28</v>
      </c>
    </row>
    <row r="1186" spans="1:11" hidden="1" x14ac:dyDescent="0.25">
      <c r="A1186" t="s">
        <v>15</v>
      </c>
      <c r="B1186" t="s">
        <v>67</v>
      </c>
      <c r="C1186" t="s">
        <v>74</v>
      </c>
      <c r="D1186">
        <v>10.01</v>
      </c>
      <c r="E1186">
        <v>10.5</v>
      </c>
      <c r="F1186" t="s">
        <v>5</v>
      </c>
      <c r="G1186" s="4">
        <v>3.0903999999999998</v>
      </c>
      <c r="H1186" s="4">
        <v>1.0903999999999998</v>
      </c>
      <c r="I1186" t="s">
        <v>44</v>
      </c>
      <c r="J1186">
        <v>1</v>
      </c>
      <c r="K1186" t="s">
        <v>28</v>
      </c>
    </row>
    <row r="1187" spans="1:11" hidden="1" x14ac:dyDescent="0.25">
      <c r="A1187" t="s">
        <v>15</v>
      </c>
      <c r="B1187" t="s">
        <v>67</v>
      </c>
      <c r="C1187" t="s">
        <v>74</v>
      </c>
      <c r="D1187">
        <v>10.51</v>
      </c>
      <c r="E1187">
        <v>11</v>
      </c>
      <c r="F1187" t="s">
        <v>5</v>
      </c>
      <c r="G1187" s="4">
        <v>3.12</v>
      </c>
      <c r="H1187" s="4">
        <v>1.1200000000000001</v>
      </c>
      <c r="I1187" t="s">
        <v>44</v>
      </c>
      <c r="J1187">
        <v>1</v>
      </c>
      <c r="K1187" t="s">
        <v>28</v>
      </c>
    </row>
    <row r="1188" spans="1:11" hidden="1" x14ac:dyDescent="0.25">
      <c r="A1188" t="s">
        <v>15</v>
      </c>
      <c r="B1188" t="s">
        <v>67</v>
      </c>
      <c r="C1188" t="s">
        <v>74</v>
      </c>
      <c r="D1188">
        <v>27.51</v>
      </c>
      <c r="E1188">
        <v>28</v>
      </c>
      <c r="F1188" t="s">
        <v>5</v>
      </c>
      <c r="G1188" s="4">
        <v>5.1368</v>
      </c>
      <c r="H1188" s="4">
        <v>2.1368</v>
      </c>
      <c r="I1188" t="s">
        <v>44</v>
      </c>
      <c r="J1188">
        <v>1</v>
      </c>
      <c r="K1188" t="s">
        <v>28</v>
      </c>
    </row>
    <row r="1189" spans="1:11" hidden="1" x14ac:dyDescent="0.25">
      <c r="A1189" t="s">
        <v>15</v>
      </c>
      <c r="B1189" t="s">
        <v>67</v>
      </c>
      <c r="C1189" t="s">
        <v>74</v>
      </c>
      <c r="D1189">
        <v>11.01</v>
      </c>
      <c r="E1189">
        <v>11.5</v>
      </c>
      <c r="F1189" t="s">
        <v>5</v>
      </c>
      <c r="G1189" s="4">
        <v>3.1496</v>
      </c>
      <c r="H1189" s="4">
        <v>1.1496</v>
      </c>
      <c r="I1189" t="s">
        <v>44</v>
      </c>
      <c r="J1189">
        <v>1</v>
      </c>
      <c r="K1189" t="s">
        <v>28</v>
      </c>
    </row>
    <row r="1190" spans="1:11" hidden="1" x14ac:dyDescent="0.25">
      <c r="A1190" t="s">
        <v>15</v>
      </c>
      <c r="B1190" t="s">
        <v>67</v>
      </c>
      <c r="C1190" t="s">
        <v>74</v>
      </c>
      <c r="D1190">
        <v>11.51</v>
      </c>
      <c r="E1190">
        <v>12</v>
      </c>
      <c r="F1190" t="s">
        <v>5</v>
      </c>
      <c r="G1190" s="4">
        <v>3.1791999999999998</v>
      </c>
      <c r="H1190" s="4">
        <v>1.1792</v>
      </c>
      <c r="I1190" t="s">
        <v>44</v>
      </c>
      <c r="J1190">
        <v>1</v>
      </c>
      <c r="K1190" t="s">
        <v>28</v>
      </c>
    </row>
    <row r="1191" spans="1:11" hidden="1" x14ac:dyDescent="0.25">
      <c r="A1191" t="s">
        <v>15</v>
      </c>
      <c r="B1191" t="s">
        <v>67</v>
      </c>
      <c r="C1191" t="s">
        <v>74</v>
      </c>
      <c r="D1191">
        <v>28.51</v>
      </c>
      <c r="E1191">
        <v>29</v>
      </c>
      <c r="F1191" t="s">
        <v>5</v>
      </c>
      <c r="G1191" s="4">
        <v>5.1967999999999996</v>
      </c>
      <c r="H1191" s="4">
        <v>3.1968000000000001</v>
      </c>
      <c r="I1191" t="s">
        <v>44</v>
      </c>
      <c r="J1191">
        <v>1</v>
      </c>
      <c r="K1191" t="s">
        <v>28</v>
      </c>
    </row>
    <row r="1192" spans="1:11" hidden="1" x14ac:dyDescent="0.25">
      <c r="A1192" t="s">
        <v>15</v>
      </c>
      <c r="B1192" t="s">
        <v>67</v>
      </c>
      <c r="C1192" t="s">
        <v>74</v>
      </c>
      <c r="D1192">
        <v>12.01</v>
      </c>
      <c r="E1192">
        <v>12.5</v>
      </c>
      <c r="F1192" t="s">
        <v>5</v>
      </c>
      <c r="G1192" s="4">
        <v>3.2088000000000001</v>
      </c>
      <c r="H1192" s="4">
        <v>1.2087999999999999</v>
      </c>
      <c r="I1192" t="s">
        <v>44</v>
      </c>
      <c r="J1192">
        <v>1</v>
      </c>
      <c r="K1192" t="s">
        <v>28</v>
      </c>
    </row>
    <row r="1193" spans="1:11" hidden="1" x14ac:dyDescent="0.25">
      <c r="A1193" t="s">
        <v>15</v>
      </c>
      <c r="B1193" t="s">
        <v>67</v>
      </c>
      <c r="C1193" t="s">
        <v>74</v>
      </c>
      <c r="D1193">
        <v>12.51</v>
      </c>
      <c r="E1193">
        <v>13</v>
      </c>
      <c r="F1193" t="s">
        <v>5</v>
      </c>
      <c r="G1193" s="4">
        <v>3.2383999999999999</v>
      </c>
      <c r="H1193" s="4">
        <v>1.2383999999999999</v>
      </c>
      <c r="I1193" t="s">
        <v>44</v>
      </c>
      <c r="J1193">
        <v>1</v>
      </c>
      <c r="K1193" t="s">
        <v>28</v>
      </c>
    </row>
    <row r="1194" spans="1:11" hidden="1" x14ac:dyDescent="0.25">
      <c r="A1194" t="s">
        <v>15</v>
      </c>
      <c r="B1194" t="s">
        <v>67</v>
      </c>
      <c r="C1194" t="s">
        <v>74</v>
      </c>
      <c r="D1194">
        <v>13.01</v>
      </c>
      <c r="E1194">
        <v>13.5</v>
      </c>
      <c r="F1194" t="s">
        <v>5</v>
      </c>
      <c r="G1194" s="4">
        <v>3.2679999999999998</v>
      </c>
      <c r="H1194" s="4">
        <v>1.268</v>
      </c>
      <c r="I1194" t="s">
        <v>44</v>
      </c>
      <c r="J1194">
        <v>1</v>
      </c>
      <c r="K1194" t="s">
        <v>28</v>
      </c>
    </row>
    <row r="1195" spans="1:11" hidden="1" x14ac:dyDescent="0.25">
      <c r="A1195" t="s">
        <v>15</v>
      </c>
      <c r="B1195" t="s">
        <v>67</v>
      </c>
      <c r="C1195" t="s">
        <v>74</v>
      </c>
      <c r="D1195">
        <v>30.01</v>
      </c>
      <c r="E1195">
        <v>30.5</v>
      </c>
      <c r="F1195" t="s">
        <v>5</v>
      </c>
      <c r="G1195" s="4">
        <v>5.2867999999999995</v>
      </c>
      <c r="H1195" s="4">
        <v>3.2867999999999999</v>
      </c>
      <c r="I1195" t="s">
        <v>44</v>
      </c>
      <c r="J1195">
        <v>1</v>
      </c>
      <c r="K1195" t="s">
        <v>28</v>
      </c>
    </row>
    <row r="1196" spans="1:11" hidden="1" x14ac:dyDescent="0.25">
      <c r="A1196" t="s">
        <v>15</v>
      </c>
      <c r="B1196" t="s">
        <v>67</v>
      </c>
      <c r="C1196" t="s">
        <v>74</v>
      </c>
      <c r="D1196">
        <v>13.51</v>
      </c>
      <c r="E1196">
        <v>14</v>
      </c>
      <c r="F1196" t="s">
        <v>5</v>
      </c>
      <c r="G1196" s="4">
        <v>3.2976000000000001</v>
      </c>
      <c r="H1196" s="4">
        <v>1.2976000000000001</v>
      </c>
      <c r="I1196" t="s">
        <v>44</v>
      </c>
      <c r="J1196">
        <v>1</v>
      </c>
      <c r="K1196" t="s">
        <v>28</v>
      </c>
    </row>
    <row r="1197" spans="1:11" hidden="1" x14ac:dyDescent="0.25">
      <c r="A1197" t="s">
        <v>15</v>
      </c>
      <c r="B1197" t="s">
        <v>67</v>
      </c>
      <c r="C1197" t="s">
        <v>74</v>
      </c>
      <c r="D1197">
        <v>30.51</v>
      </c>
      <c r="E1197">
        <v>31</v>
      </c>
      <c r="F1197" t="s">
        <v>5</v>
      </c>
      <c r="G1197" s="4">
        <v>5.3168000000000006</v>
      </c>
      <c r="H1197" s="4">
        <v>1.3168000000000002</v>
      </c>
      <c r="I1197" t="s">
        <v>44</v>
      </c>
      <c r="J1197">
        <v>1</v>
      </c>
      <c r="K1197" t="s">
        <v>28</v>
      </c>
    </row>
    <row r="1198" spans="1:11" hidden="1" x14ac:dyDescent="0.25">
      <c r="A1198" t="s">
        <v>15</v>
      </c>
      <c r="B1198" t="s">
        <v>67</v>
      </c>
      <c r="C1198" t="s">
        <v>74</v>
      </c>
      <c r="D1198">
        <v>14.01</v>
      </c>
      <c r="E1198">
        <v>14.5</v>
      </c>
      <c r="F1198" t="s">
        <v>5</v>
      </c>
      <c r="G1198" s="4">
        <v>3.3271999999999999</v>
      </c>
      <c r="H1198" s="4">
        <v>1.3271999999999999</v>
      </c>
      <c r="I1198" t="s">
        <v>44</v>
      </c>
      <c r="J1198">
        <v>1</v>
      </c>
      <c r="K1198" t="s">
        <v>28</v>
      </c>
    </row>
    <row r="1199" spans="1:11" hidden="1" x14ac:dyDescent="0.25">
      <c r="A1199" t="s">
        <v>15</v>
      </c>
      <c r="B1199" t="s">
        <v>67</v>
      </c>
      <c r="C1199" t="s">
        <v>74</v>
      </c>
      <c r="D1199">
        <v>31.01</v>
      </c>
      <c r="E1199">
        <v>31.5</v>
      </c>
      <c r="F1199" t="s">
        <v>5</v>
      </c>
      <c r="G1199" s="4">
        <v>5.3468</v>
      </c>
      <c r="H1199" s="4">
        <v>1.3468</v>
      </c>
      <c r="I1199" t="s">
        <v>44</v>
      </c>
      <c r="J1199">
        <v>1</v>
      </c>
      <c r="K1199" t="s">
        <v>28</v>
      </c>
    </row>
    <row r="1200" spans="1:11" hidden="1" x14ac:dyDescent="0.25">
      <c r="A1200" t="s">
        <v>15</v>
      </c>
      <c r="B1200" t="s">
        <v>67</v>
      </c>
      <c r="C1200" t="s">
        <v>74</v>
      </c>
      <c r="D1200">
        <v>14.51</v>
      </c>
      <c r="E1200">
        <v>15</v>
      </c>
      <c r="F1200" t="s">
        <v>5</v>
      </c>
      <c r="G1200" s="4">
        <v>3.3567999999999998</v>
      </c>
      <c r="H1200" s="4">
        <v>1.3568</v>
      </c>
      <c r="I1200" t="s">
        <v>44</v>
      </c>
      <c r="J1200">
        <v>1</v>
      </c>
      <c r="K1200" t="s">
        <v>28</v>
      </c>
    </row>
    <row r="1201" spans="1:11" hidden="1" x14ac:dyDescent="0.25">
      <c r="A1201" t="s">
        <v>15</v>
      </c>
      <c r="B1201" t="s">
        <v>67</v>
      </c>
      <c r="C1201" t="s">
        <v>74</v>
      </c>
      <c r="D1201">
        <v>15.01</v>
      </c>
      <c r="E1201">
        <v>15.5</v>
      </c>
      <c r="F1201" t="s">
        <v>5</v>
      </c>
      <c r="G1201" s="4">
        <v>3.3868</v>
      </c>
      <c r="H1201" s="4">
        <v>1.3868</v>
      </c>
      <c r="I1201" t="s">
        <v>44</v>
      </c>
      <c r="J1201">
        <v>1</v>
      </c>
      <c r="K1201" t="s">
        <v>28</v>
      </c>
    </row>
    <row r="1202" spans="1:11" hidden="1" x14ac:dyDescent="0.25">
      <c r="A1202" t="s">
        <v>15</v>
      </c>
      <c r="B1202" t="s">
        <v>67</v>
      </c>
      <c r="C1202" t="s">
        <v>74</v>
      </c>
      <c r="D1202">
        <v>15.51</v>
      </c>
      <c r="E1202">
        <v>16</v>
      </c>
      <c r="F1202" t="s">
        <v>5</v>
      </c>
      <c r="G1202" s="4">
        <v>3.4168000000000003</v>
      </c>
      <c r="H1202" s="4">
        <v>1.4168000000000001</v>
      </c>
      <c r="I1202" t="s">
        <v>44</v>
      </c>
      <c r="J1202">
        <v>1</v>
      </c>
      <c r="K1202" t="s">
        <v>28</v>
      </c>
    </row>
    <row r="1203" spans="1:11" hidden="1" x14ac:dyDescent="0.25">
      <c r="A1203" t="s">
        <v>15</v>
      </c>
      <c r="B1203" t="s">
        <v>67</v>
      </c>
      <c r="C1203" t="s">
        <v>74</v>
      </c>
      <c r="D1203">
        <v>32.51</v>
      </c>
      <c r="E1203">
        <v>33</v>
      </c>
      <c r="F1203" t="s">
        <v>5</v>
      </c>
      <c r="G1203" s="4">
        <v>5.4367999999999999</v>
      </c>
      <c r="H1203" s="4">
        <v>1.4367999999999999</v>
      </c>
      <c r="I1203" t="s">
        <v>44</v>
      </c>
      <c r="J1203">
        <v>1</v>
      </c>
      <c r="K1203" t="s">
        <v>28</v>
      </c>
    </row>
    <row r="1204" spans="1:11" hidden="1" x14ac:dyDescent="0.25">
      <c r="A1204" t="s">
        <v>15</v>
      </c>
      <c r="B1204" t="s">
        <v>67</v>
      </c>
      <c r="C1204" t="s">
        <v>74</v>
      </c>
      <c r="D1204">
        <v>16.010000000000002</v>
      </c>
      <c r="E1204">
        <v>16.5</v>
      </c>
      <c r="F1204" t="s">
        <v>5</v>
      </c>
      <c r="G1204" s="4">
        <v>3.4468000000000001</v>
      </c>
      <c r="H1204" s="4">
        <v>1.4468000000000001</v>
      </c>
      <c r="I1204" t="s">
        <v>44</v>
      </c>
      <c r="J1204">
        <v>1</v>
      </c>
      <c r="K1204" t="s">
        <v>28</v>
      </c>
    </row>
    <row r="1205" spans="1:11" hidden="1" x14ac:dyDescent="0.25">
      <c r="A1205" t="s">
        <v>15</v>
      </c>
      <c r="B1205" t="s">
        <v>67</v>
      </c>
      <c r="C1205" t="s">
        <v>74</v>
      </c>
      <c r="D1205">
        <v>33.01</v>
      </c>
      <c r="E1205">
        <v>33.5</v>
      </c>
      <c r="F1205" t="s">
        <v>5</v>
      </c>
      <c r="G1205" s="4">
        <v>5.4668000000000001</v>
      </c>
      <c r="H1205" s="4">
        <v>3.4668000000000001</v>
      </c>
      <c r="I1205" t="s">
        <v>44</v>
      </c>
      <c r="J1205">
        <v>1</v>
      </c>
      <c r="K1205" t="s">
        <v>28</v>
      </c>
    </row>
    <row r="1206" spans="1:11" hidden="1" x14ac:dyDescent="0.25">
      <c r="A1206" t="s">
        <v>15</v>
      </c>
      <c r="B1206" t="s">
        <v>67</v>
      </c>
      <c r="C1206" t="s">
        <v>74</v>
      </c>
      <c r="D1206">
        <v>16.510000000000002</v>
      </c>
      <c r="E1206">
        <v>17</v>
      </c>
      <c r="F1206" t="s">
        <v>5</v>
      </c>
      <c r="G1206" s="4">
        <v>3.4767999999999999</v>
      </c>
      <c r="H1206" s="4">
        <v>1.4768000000000001</v>
      </c>
      <c r="I1206" t="s">
        <v>44</v>
      </c>
      <c r="J1206">
        <v>1</v>
      </c>
      <c r="K1206" t="s">
        <v>28</v>
      </c>
    </row>
    <row r="1207" spans="1:11" hidden="1" x14ac:dyDescent="0.25">
      <c r="A1207" t="s">
        <v>15</v>
      </c>
      <c r="B1207" t="s">
        <v>67</v>
      </c>
      <c r="C1207" t="s">
        <v>74</v>
      </c>
      <c r="D1207">
        <v>17.010000000000002</v>
      </c>
      <c r="E1207">
        <v>17.5</v>
      </c>
      <c r="F1207" t="s">
        <v>5</v>
      </c>
      <c r="G1207" s="4">
        <v>3.5068000000000001</v>
      </c>
      <c r="H1207" s="4">
        <v>1.5068000000000001</v>
      </c>
      <c r="I1207" t="s">
        <v>44</v>
      </c>
      <c r="J1207">
        <v>1</v>
      </c>
      <c r="K1207" t="s">
        <v>28</v>
      </c>
    </row>
    <row r="1208" spans="1:11" hidden="1" x14ac:dyDescent="0.25">
      <c r="A1208" t="s">
        <v>15</v>
      </c>
      <c r="B1208" t="s">
        <v>67</v>
      </c>
      <c r="C1208" t="s">
        <v>74</v>
      </c>
      <c r="D1208">
        <v>17.510000000000002</v>
      </c>
      <c r="E1208">
        <v>18</v>
      </c>
      <c r="F1208" t="s">
        <v>5</v>
      </c>
      <c r="G1208" s="4">
        <v>3.5368000000000004</v>
      </c>
      <c r="H1208" s="4">
        <v>1.5368000000000002</v>
      </c>
      <c r="I1208" t="s">
        <v>44</v>
      </c>
      <c r="J1208">
        <v>1</v>
      </c>
      <c r="K1208" t="s">
        <v>28</v>
      </c>
    </row>
    <row r="1209" spans="1:11" hidden="1" x14ac:dyDescent="0.25">
      <c r="A1209" t="s">
        <v>15</v>
      </c>
      <c r="B1209" t="s">
        <v>67</v>
      </c>
      <c r="C1209" t="s">
        <v>74</v>
      </c>
      <c r="D1209">
        <v>34.51</v>
      </c>
      <c r="E1209">
        <v>35</v>
      </c>
      <c r="F1209" t="s">
        <v>5</v>
      </c>
      <c r="G1209" s="4">
        <v>5.5568</v>
      </c>
      <c r="H1209" s="4">
        <v>3.5568</v>
      </c>
      <c r="I1209" t="s">
        <v>44</v>
      </c>
      <c r="J1209">
        <v>1</v>
      </c>
      <c r="K1209" t="s">
        <v>28</v>
      </c>
    </row>
    <row r="1210" spans="1:11" hidden="1" x14ac:dyDescent="0.25">
      <c r="A1210" t="s">
        <v>15</v>
      </c>
      <c r="B1210" t="s">
        <v>67</v>
      </c>
      <c r="C1210" t="s">
        <v>74</v>
      </c>
      <c r="D1210">
        <v>18.010000000000002</v>
      </c>
      <c r="E1210">
        <v>18.5</v>
      </c>
      <c r="F1210" t="s">
        <v>5</v>
      </c>
      <c r="G1210" s="4">
        <v>3.5667999999999997</v>
      </c>
      <c r="H1210" s="4">
        <v>1.5668</v>
      </c>
      <c r="I1210" t="s">
        <v>44</v>
      </c>
      <c r="J1210">
        <v>1</v>
      </c>
      <c r="K1210" t="s">
        <v>28</v>
      </c>
    </row>
    <row r="1211" spans="1:11" hidden="1" x14ac:dyDescent="0.25">
      <c r="A1211" t="s">
        <v>15</v>
      </c>
      <c r="B1211" t="s">
        <v>67</v>
      </c>
      <c r="C1211" t="s">
        <v>74</v>
      </c>
      <c r="D1211">
        <v>18.510000000000002</v>
      </c>
      <c r="E1211">
        <v>19</v>
      </c>
      <c r="F1211" t="s">
        <v>5</v>
      </c>
      <c r="G1211" s="4">
        <v>3.5968</v>
      </c>
      <c r="H1211" s="4">
        <v>1.5968</v>
      </c>
      <c r="I1211" t="s">
        <v>44</v>
      </c>
      <c r="J1211">
        <v>1</v>
      </c>
      <c r="K1211" t="s">
        <v>28</v>
      </c>
    </row>
    <row r="1212" spans="1:11" hidden="1" x14ac:dyDescent="0.25">
      <c r="A1212" t="s">
        <v>15</v>
      </c>
      <c r="B1212" t="s">
        <v>67</v>
      </c>
      <c r="C1212" t="s">
        <v>74</v>
      </c>
      <c r="D1212">
        <v>35.51</v>
      </c>
      <c r="E1212">
        <v>36</v>
      </c>
      <c r="F1212" t="s">
        <v>5</v>
      </c>
      <c r="G1212" s="4">
        <v>5.6167999999999996</v>
      </c>
      <c r="H1212" s="4">
        <v>2.6168</v>
      </c>
      <c r="I1212" t="s">
        <v>44</v>
      </c>
      <c r="J1212">
        <v>1</v>
      </c>
      <c r="K1212" t="s">
        <v>28</v>
      </c>
    </row>
    <row r="1213" spans="1:11" hidden="1" x14ac:dyDescent="0.25">
      <c r="A1213" t="s">
        <v>15</v>
      </c>
      <c r="B1213" t="s">
        <v>67</v>
      </c>
      <c r="C1213" t="s">
        <v>74</v>
      </c>
      <c r="D1213">
        <v>19.010000000000002</v>
      </c>
      <c r="E1213">
        <v>19.5</v>
      </c>
      <c r="F1213" t="s">
        <v>5</v>
      </c>
      <c r="G1213" s="4">
        <v>3.6268000000000002</v>
      </c>
      <c r="H1213" s="4">
        <v>1.6268</v>
      </c>
      <c r="I1213" t="s">
        <v>44</v>
      </c>
      <c r="J1213">
        <v>1</v>
      </c>
      <c r="K1213" t="s">
        <v>28</v>
      </c>
    </row>
    <row r="1214" spans="1:11" hidden="1" x14ac:dyDescent="0.25">
      <c r="A1214" t="s">
        <v>15</v>
      </c>
      <c r="B1214" t="s">
        <v>67</v>
      </c>
      <c r="C1214" t="s">
        <v>74</v>
      </c>
      <c r="D1214">
        <v>19.510000000000002</v>
      </c>
      <c r="E1214">
        <v>20</v>
      </c>
      <c r="F1214" t="s">
        <v>5</v>
      </c>
      <c r="G1214" s="4">
        <v>3.6568000000000001</v>
      </c>
      <c r="H1214" s="4">
        <v>1.6568000000000001</v>
      </c>
      <c r="I1214" t="s">
        <v>44</v>
      </c>
      <c r="J1214">
        <v>1</v>
      </c>
      <c r="K1214" t="s">
        <v>28</v>
      </c>
    </row>
    <row r="1215" spans="1:11" hidden="1" x14ac:dyDescent="0.25">
      <c r="A1215" t="s">
        <v>15</v>
      </c>
      <c r="B1215" t="s">
        <v>67</v>
      </c>
      <c r="C1215" t="s">
        <v>74</v>
      </c>
      <c r="D1215">
        <v>36.51</v>
      </c>
      <c r="E1215">
        <v>37</v>
      </c>
      <c r="F1215" t="s">
        <v>5</v>
      </c>
      <c r="G1215" s="4">
        <v>5.6768000000000001</v>
      </c>
      <c r="H1215" s="4">
        <v>1.6768000000000001</v>
      </c>
      <c r="I1215" t="s">
        <v>44</v>
      </c>
      <c r="J1215">
        <v>1</v>
      </c>
      <c r="K1215" t="s">
        <v>28</v>
      </c>
    </row>
    <row r="1216" spans="1:11" hidden="1" x14ac:dyDescent="0.25">
      <c r="A1216" t="s">
        <v>15</v>
      </c>
      <c r="B1216" t="s">
        <v>67</v>
      </c>
      <c r="C1216" t="s">
        <v>74</v>
      </c>
      <c r="D1216">
        <v>20.010000000000002</v>
      </c>
      <c r="E1216">
        <v>20.5</v>
      </c>
      <c r="F1216" t="s">
        <v>5</v>
      </c>
      <c r="G1216" s="4">
        <v>3.6867999999999999</v>
      </c>
      <c r="H1216" s="4">
        <v>1.6868000000000001</v>
      </c>
      <c r="I1216" t="s">
        <v>44</v>
      </c>
      <c r="J1216">
        <v>1</v>
      </c>
      <c r="K1216" t="s">
        <v>28</v>
      </c>
    </row>
    <row r="1217" spans="1:11" hidden="1" x14ac:dyDescent="0.25">
      <c r="A1217" t="s">
        <v>15</v>
      </c>
      <c r="B1217" t="s">
        <v>67</v>
      </c>
      <c r="C1217" t="s">
        <v>74</v>
      </c>
      <c r="D1217">
        <v>20.51</v>
      </c>
      <c r="E1217">
        <v>21</v>
      </c>
      <c r="F1217" t="s">
        <v>5</v>
      </c>
      <c r="G1217" s="4">
        <v>3.7168000000000001</v>
      </c>
      <c r="H1217" s="4">
        <v>1.7168000000000001</v>
      </c>
      <c r="I1217" t="s">
        <v>44</v>
      </c>
      <c r="J1217">
        <v>1</v>
      </c>
      <c r="K1217" t="s">
        <v>28</v>
      </c>
    </row>
    <row r="1218" spans="1:11" hidden="1" x14ac:dyDescent="0.25">
      <c r="A1218" t="s">
        <v>15</v>
      </c>
      <c r="B1218" t="s">
        <v>67</v>
      </c>
      <c r="C1218" t="s">
        <v>74</v>
      </c>
      <c r="D1218">
        <v>37.51</v>
      </c>
      <c r="E1218">
        <v>38</v>
      </c>
      <c r="F1218" t="s">
        <v>5</v>
      </c>
      <c r="G1218" s="4">
        <v>5.7368000000000006</v>
      </c>
      <c r="H1218" s="4">
        <v>3.7368000000000001</v>
      </c>
      <c r="I1218" t="s">
        <v>44</v>
      </c>
      <c r="J1218">
        <v>1</v>
      </c>
      <c r="K1218" t="s">
        <v>28</v>
      </c>
    </row>
    <row r="1219" spans="1:11" hidden="1" x14ac:dyDescent="0.25">
      <c r="A1219" t="s">
        <v>15</v>
      </c>
      <c r="B1219" t="s">
        <v>67</v>
      </c>
      <c r="C1219" t="s">
        <v>74</v>
      </c>
      <c r="D1219">
        <v>21.01</v>
      </c>
      <c r="E1219">
        <v>21.5</v>
      </c>
      <c r="F1219" t="s">
        <v>5</v>
      </c>
      <c r="G1219" s="4">
        <v>3.7468000000000004</v>
      </c>
      <c r="H1219" s="4">
        <v>1.7468000000000001</v>
      </c>
      <c r="I1219" t="s">
        <v>44</v>
      </c>
      <c r="J1219">
        <v>1</v>
      </c>
      <c r="K1219" t="s">
        <v>28</v>
      </c>
    </row>
    <row r="1220" spans="1:11" hidden="1" x14ac:dyDescent="0.25">
      <c r="A1220" t="s">
        <v>15</v>
      </c>
      <c r="B1220" t="s">
        <v>67</v>
      </c>
      <c r="C1220" t="s">
        <v>74</v>
      </c>
      <c r="D1220">
        <v>21.51</v>
      </c>
      <c r="E1220">
        <v>22</v>
      </c>
      <c r="F1220" t="s">
        <v>5</v>
      </c>
      <c r="G1220" s="4">
        <v>3.7768000000000002</v>
      </c>
      <c r="H1220" s="4">
        <v>1.7768000000000002</v>
      </c>
      <c r="I1220" t="s">
        <v>44</v>
      </c>
      <c r="J1220">
        <v>1</v>
      </c>
      <c r="K1220" t="s">
        <v>28</v>
      </c>
    </row>
    <row r="1221" spans="1:11" hidden="1" x14ac:dyDescent="0.25">
      <c r="A1221" t="s">
        <v>15</v>
      </c>
      <c r="B1221" t="s">
        <v>67</v>
      </c>
      <c r="C1221" t="s">
        <v>74</v>
      </c>
      <c r="D1221">
        <v>22.01</v>
      </c>
      <c r="E1221">
        <v>22.5</v>
      </c>
      <c r="F1221" t="s">
        <v>5</v>
      </c>
      <c r="G1221" s="4">
        <v>3.8068</v>
      </c>
      <c r="H1221" s="4">
        <v>1.8068</v>
      </c>
      <c r="I1221" t="s">
        <v>44</v>
      </c>
      <c r="J1221">
        <v>1</v>
      </c>
      <c r="K1221" t="s">
        <v>28</v>
      </c>
    </row>
    <row r="1222" spans="1:11" hidden="1" x14ac:dyDescent="0.25">
      <c r="A1222" t="s">
        <v>15</v>
      </c>
      <c r="B1222" t="s">
        <v>67</v>
      </c>
      <c r="C1222" t="s">
        <v>74</v>
      </c>
      <c r="D1222">
        <v>22.51</v>
      </c>
      <c r="E1222">
        <v>23</v>
      </c>
      <c r="F1222" t="s">
        <v>5</v>
      </c>
      <c r="G1222" s="4">
        <v>3.8368000000000002</v>
      </c>
      <c r="H1222" s="4">
        <v>1.8368</v>
      </c>
      <c r="I1222" t="s">
        <v>44</v>
      </c>
      <c r="J1222">
        <v>1</v>
      </c>
      <c r="K1222" t="s">
        <v>28</v>
      </c>
    </row>
    <row r="1223" spans="1:11" hidden="1" x14ac:dyDescent="0.25">
      <c r="A1223" t="s">
        <v>15</v>
      </c>
      <c r="B1223" t="s">
        <v>67</v>
      </c>
      <c r="C1223" t="s">
        <v>74</v>
      </c>
      <c r="D1223">
        <v>23.01</v>
      </c>
      <c r="E1223">
        <v>23.5</v>
      </c>
      <c r="F1223" t="s">
        <v>5</v>
      </c>
      <c r="G1223" s="4">
        <v>3.8668</v>
      </c>
      <c r="H1223" s="4">
        <v>1.8668</v>
      </c>
      <c r="I1223" t="s">
        <v>44</v>
      </c>
      <c r="J1223">
        <v>1</v>
      </c>
      <c r="K1223" t="s">
        <v>28</v>
      </c>
    </row>
    <row r="1224" spans="1:11" hidden="1" x14ac:dyDescent="0.25">
      <c r="A1224" t="s">
        <v>15</v>
      </c>
      <c r="B1224" t="s">
        <v>67</v>
      </c>
      <c r="C1224" t="s">
        <v>74</v>
      </c>
      <c r="D1224">
        <v>23.51</v>
      </c>
      <c r="E1224">
        <v>24</v>
      </c>
      <c r="F1224" t="s">
        <v>5</v>
      </c>
      <c r="G1224" s="4">
        <v>3.8967999999999998</v>
      </c>
      <c r="H1224" s="4">
        <v>1.8968</v>
      </c>
      <c r="I1224" t="s">
        <v>44</v>
      </c>
      <c r="J1224">
        <v>1</v>
      </c>
      <c r="K1224" t="s">
        <v>28</v>
      </c>
    </row>
    <row r="1225" spans="1:11" hidden="1" x14ac:dyDescent="0.25">
      <c r="A1225" t="s">
        <v>15</v>
      </c>
      <c r="B1225" t="s">
        <v>67</v>
      </c>
      <c r="C1225" t="s">
        <v>74</v>
      </c>
      <c r="D1225">
        <v>24.01</v>
      </c>
      <c r="E1225">
        <v>24.5</v>
      </c>
      <c r="F1225" t="s">
        <v>5</v>
      </c>
      <c r="G1225" s="4">
        <v>3.9268000000000001</v>
      </c>
      <c r="H1225" s="4">
        <v>1.9268000000000001</v>
      </c>
      <c r="I1225" t="s">
        <v>44</v>
      </c>
      <c r="J1225">
        <v>1</v>
      </c>
      <c r="K1225" t="s">
        <v>28</v>
      </c>
    </row>
    <row r="1226" spans="1:11" hidden="1" x14ac:dyDescent="0.25">
      <c r="A1226" t="s">
        <v>15</v>
      </c>
      <c r="B1226" t="s">
        <v>67</v>
      </c>
      <c r="C1226" t="s">
        <v>74</v>
      </c>
      <c r="D1226">
        <v>24.51</v>
      </c>
      <c r="E1226">
        <v>25</v>
      </c>
      <c r="F1226" t="s">
        <v>5</v>
      </c>
      <c r="G1226" s="4">
        <v>3.9568000000000003</v>
      </c>
      <c r="H1226" s="4">
        <v>1.9568000000000001</v>
      </c>
      <c r="I1226" t="s">
        <v>44</v>
      </c>
      <c r="J1226">
        <v>1</v>
      </c>
      <c r="K1226" t="s">
        <v>28</v>
      </c>
    </row>
    <row r="1227" spans="1:11" hidden="1" x14ac:dyDescent="0.25">
      <c r="A1227" t="s">
        <v>15</v>
      </c>
      <c r="B1227" t="s">
        <v>67</v>
      </c>
      <c r="C1227" t="s">
        <v>74</v>
      </c>
      <c r="D1227">
        <v>41.51</v>
      </c>
      <c r="E1227">
        <v>42</v>
      </c>
      <c r="F1227" t="s">
        <v>5</v>
      </c>
      <c r="G1227" s="4">
        <v>5.9767999999999999</v>
      </c>
      <c r="H1227" s="4">
        <v>1.9767999999999999</v>
      </c>
      <c r="I1227" t="s">
        <v>44</v>
      </c>
      <c r="J1227">
        <v>1</v>
      </c>
      <c r="K1227" t="s">
        <v>28</v>
      </c>
    </row>
    <row r="1228" spans="1:11" hidden="1" x14ac:dyDescent="0.25">
      <c r="A1228" t="s">
        <v>15</v>
      </c>
      <c r="B1228" t="s">
        <v>67</v>
      </c>
      <c r="C1228" t="s">
        <v>74</v>
      </c>
      <c r="D1228">
        <v>25.01</v>
      </c>
      <c r="E1228">
        <v>25.5</v>
      </c>
      <c r="F1228" t="s">
        <v>5</v>
      </c>
      <c r="G1228" s="4">
        <v>3.9868000000000001</v>
      </c>
      <c r="H1228" s="4">
        <v>1.9868000000000001</v>
      </c>
      <c r="I1228" t="s">
        <v>44</v>
      </c>
      <c r="J1228">
        <v>1</v>
      </c>
      <c r="K1228" t="s">
        <v>28</v>
      </c>
    </row>
    <row r="1229" spans="1:11" hidden="1" x14ac:dyDescent="0.25">
      <c r="A1229" t="s">
        <v>15</v>
      </c>
      <c r="B1229" t="s">
        <v>67</v>
      </c>
      <c r="C1229" t="s">
        <v>74</v>
      </c>
      <c r="D1229">
        <v>43.51</v>
      </c>
      <c r="E1229">
        <v>44</v>
      </c>
      <c r="F1229" t="s">
        <v>5</v>
      </c>
      <c r="G1229" s="4">
        <v>7.0968</v>
      </c>
      <c r="H1229" s="4">
        <v>2.0968</v>
      </c>
      <c r="I1229" t="s">
        <v>44</v>
      </c>
      <c r="J1229">
        <v>1</v>
      </c>
      <c r="K1229" t="s">
        <v>28</v>
      </c>
    </row>
    <row r="1230" spans="1:11" hidden="1" x14ac:dyDescent="0.25">
      <c r="A1230" t="s">
        <v>15</v>
      </c>
      <c r="B1230" t="s">
        <v>67</v>
      </c>
      <c r="C1230" t="s">
        <v>74</v>
      </c>
      <c r="D1230">
        <v>27.01</v>
      </c>
      <c r="E1230">
        <v>27.5</v>
      </c>
      <c r="F1230" t="s">
        <v>5</v>
      </c>
      <c r="G1230" s="4">
        <v>5.1067999999999998</v>
      </c>
      <c r="H1230" s="4">
        <v>3.1068000000000002</v>
      </c>
      <c r="I1230" t="s">
        <v>44</v>
      </c>
      <c r="J1230">
        <v>1</v>
      </c>
      <c r="K1230" t="s">
        <v>28</v>
      </c>
    </row>
    <row r="1231" spans="1:11" hidden="1" x14ac:dyDescent="0.25">
      <c r="A1231" t="s">
        <v>15</v>
      </c>
      <c r="B1231" t="s">
        <v>67</v>
      </c>
      <c r="C1231" t="s">
        <v>74</v>
      </c>
      <c r="D1231">
        <v>59.51</v>
      </c>
      <c r="E1231">
        <v>60</v>
      </c>
      <c r="F1231" t="s">
        <v>5</v>
      </c>
      <c r="G1231" s="4">
        <v>9.1768000000000001</v>
      </c>
      <c r="H1231" s="4">
        <v>5.1768000000000001</v>
      </c>
      <c r="I1231" t="s">
        <v>44</v>
      </c>
      <c r="J1231">
        <v>1</v>
      </c>
      <c r="K1231" t="s">
        <v>28</v>
      </c>
    </row>
    <row r="1232" spans="1:11" hidden="1" x14ac:dyDescent="0.25">
      <c r="A1232" t="s">
        <v>15</v>
      </c>
      <c r="B1232" t="s">
        <v>67</v>
      </c>
      <c r="C1232" t="s">
        <v>74</v>
      </c>
      <c r="D1232">
        <v>29.01</v>
      </c>
      <c r="E1232">
        <v>29.5</v>
      </c>
      <c r="F1232" t="s">
        <v>5</v>
      </c>
      <c r="G1232" s="4">
        <v>5.2267999999999999</v>
      </c>
      <c r="H1232" s="4">
        <v>3.2267999999999999</v>
      </c>
      <c r="I1232" t="s">
        <v>44</v>
      </c>
      <c r="J1232">
        <v>1</v>
      </c>
      <c r="K1232" t="s">
        <v>28</v>
      </c>
    </row>
    <row r="1233" spans="1:11" hidden="1" x14ac:dyDescent="0.25">
      <c r="A1233" t="s">
        <v>15</v>
      </c>
      <c r="B1233" t="s">
        <v>67</v>
      </c>
      <c r="C1233" t="s">
        <v>74</v>
      </c>
      <c r="D1233">
        <v>31.51</v>
      </c>
      <c r="E1233">
        <v>32</v>
      </c>
      <c r="F1233" t="s">
        <v>5</v>
      </c>
      <c r="G1233" s="4">
        <v>5.3768000000000002</v>
      </c>
      <c r="H1233" s="4">
        <v>2.3768000000000002</v>
      </c>
      <c r="I1233" t="s">
        <v>44</v>
      </c>
      <c r="J1233">
        <v>1</v>
      </c>
      <c r="K1233" t="s">
        <v>28</v>
      </c>
    </row>
    <row r="1234" spans="1:11" hidden="1" x14ac:dyDescent="0.25">
      <c r="A1234" t="s">
        <v>15</v>
      </c>
      <c r="B1234" t="s">
        <v>67</v>
      </c>
      <c r="C1234" t="s">
        <v>74</v>
      </c>
      <c r="D1234">
        <v>48.01</v>
      </c>
      <c r="E1234">
        <v>48.5</v>
      </c>
      <c r="F1234" t="s">
        <v>5</v>
      </c>
      <c r="G1234" s="4">
        <v>7.3948</v>
      </c>
      <c r="H1234" s="4">
        <v>2.3948</v>
      </c>
      <c r="I1234" t="s">
        <v>44</v>
      </c>
      <c r="J1234">
        <v>1</v>
      </c>
      <c r="K1234" t="s">
        <v>28</v>
      </c>
    </row>
    <row r="1235" spans="1:11" hidden="1" x14ac:dyDescent="0.25">
      <c r="A1235" t="s">
        <v>15</v>
      </c>
      <c r="B1235" t="s">
        <v>67</v>
      </c>
      <c r="C1235" t="s">
        <v>74</v>
      </c>
      <c r="D1235">
        <v>32.01</v>
      </c>
      <c r="E1235">
        <v>32.5</v>
      </c>
      <c r="F1235" t="s">
        <v>5</v>
      </c>
      <c r="G1235" s="4">
        <v>5.4068000000000005</v>
      </c>
      <c r="H1235" s="4">
        <v>1.4068000000000001</v>
      </c>
      <c r="I1235" t="s">
        <v>44</v>
      </c>
      <c r="J1235">
        <v>1</v>
      </c>
      <c r="K1235" t="s">
        <v>28</v>
      </c>
    </row>
    <row r="1236" spans="1:11" hidden="1" x14ac:dyDescent="0.25">
      <c r="A1236" t="s">
        <v>15</v>
      </c>
      <c r="B1236" t="s">
        <v>67</v>
      </c>
      <c r="C1236" t="s">
        <v>74</v>
      </c>
      <c r="D1236">
        <v>33.51</v>
      </c>
      <c r="E1236">
        <v>34</v>
      </c>
      <c r="F1236" t="s">
        <v>5</v>
      </c>
      <c r="G1236" s="4">
        <v>5.4968000000000004</v>
      </c>
      <c r="H1236" s="4">
        <v>2.4967999999999999</v>
      </c>
      <c r="I1236" t="s">
        <v>44</v>
      </c>
      <c r="J1236">
        <v>1</v>
      </c>
      <c r="K1236" t="s">
        <v>28</v>
      </c>
    </row>
    <row r="1237" spans="1:11" hidden="1" x14ac:dyDescent="0.25">
      <c r="A1237" t="s">
        <v>15</v>
      </c>
      <c r="B1237" t="s">
        <v>67</v>
      </c>
      <c r="C1237" t="s">
        <v>74</v>
      </c>
      <c r="D1237">
        <v>64.510000000000005</v>
      </c>
      <c r="E1237">
        <v>65</v>
      </c>
      <c r="F1237" t="s">
        <v>5</v>
      </c>
      <c r="G1237" s="4">
        <v>9.5167999999999999</v>
      </c>
      <c r="H1237" s="4">
        <v>2.5167999999999999</v>
      </c>
      <c r="I1237" t="s">
        <v>44</v>
      </c>
      <c r="J1237">
        <v>1</v>
      </c>
      <c r="K1237" t="s">
        <v>28</v>
      </c>
    </row>
    <row r="1238" spans="1:11" hidden="1" x14ac:dyDescent="0.25">
      <c r="A1238" t="s">
        <v>15</v>
      </c>
      <c r="B1238" t="s">
        <v>67</v>
      </c>
      <c r="C1238" t="s">
        <v>74</v>
      </c>
      <c r="D1238">
        <v>35.01</v>
      </c>
      <c r="E1238">
        <v>35.5</v>
      </c>
      <c r="F1238" t="s">
        <v>5</v>
      </c>
      <c r="G1238" s="4">
        <v>5.5868000000000002</v>
      </c>
      <c r="H1238" s="4">
        <v>3.5868000000000002</v>
      </c>
      <c r="I1238" t="s">
        <v>44</v>
      </c>
      <c r="J1238">
        <v>1</v>
      </c>
      <c r="K1238" t="s">
        <v>28</v>
      </c>
    </row>
    <row r="1239" spans="1:11" hidden="1" x14ac:dyDescent="0.25">
      <c r="A1239" t="s">
        <v>15</v>
      </c>
      <c r="B1239" t="s">
        <v>67</v>
      </c>
      <c r="C1239" t="s">
        <v>74</v>
      </c>
      <c r="D1239">
        <v>51.01</v>
      </c>
      <c r="E1239">
        <v>51.5</v>
      </c>
      <c r="F1239" t="s">
        <v>5</v>
      </c>
      <c r="G1239" s="4">
        <v>7.5988000000000007</v>
      </c>
      <c r="H1239" s="4">
        <v>3.5988000000000007</v>
      </c>
      <c r="I1239" t="s">
        <v>44</v>
      </c>
      <c r="J1239">
        <v>1</v>
      </c>
      <c r="K1239" t="s">
        <v>28</v>
      </c>
    </row>
    <row r="1240" spans="1:11" hidden="1" x14ac:dyDescent="0.25">
      <c r="A1240" t="s">
        <v>15</v>
      </c>
      <c r="B1240" t="s">
        <v>67</v>
      </c>
      <c r="C1240" t="s">
        <v>74</v>
      </c>
      <c r="D1240">
        <v>66.010000000000005</v>
      </c>
      <c r="E1240">
        <v>66.5</v>
      </c>
      <c r="F1240" t="s">
        <v>5</v>
      </c>
      <c r="G1240" s="4">
        <v>9.6188000000000002</v>
      </c>
      <c r="H1240" s="4">
        <v>2.6188000000000002</v>
      </c>
      <c r="I1240" t="s">
        <v>44</v>
      </c>
      <c r="J1240">
        <v>1</v>
      </c>
      <c r="K1240" t="s">
        <v>28</v>
      </c>
    </row>
    <row r="1241" spans="1:11" hidden="1" x14ac:dyDescent="0.25">
      <c r="A1241" t="s">
        <v>15</v>
      </c>
      <c r="B1241" t="s">
        <v>67</v>
      </c>
      <c r="C1241" t="s">
        <v>74</v>
      </c>
      <c r="D1241">
        <v>36.01</v>
      </c>
      <c r="E1241">
        <v>36.5</v>
      </c>
      <c r="F1241" t="s">
        <v>5</v>
      </c>
      <c r="G1241" s="4">
        <v>5.6468000000000007</v>
      </c>
      <c r="H1241" s="4">
        <v>3.6468000000000003</v>
      </c>
      <c r="I1241" t="s">
        <v>44</v>
      </c>
      <c r="J1241">
        <v>1</v>
      </c>
      <c r="K1241" t="s">
        <v>28</v>
      </c>
    </row>
    <row r="1242" spans="1:11" hidden="1" x14ac:dyDescent="0.25">
      <c r="A1242" t="s">
        <v>15</v>
      </c>
      <c r="B1242" t="s">
        <v>67</v>
      </c>
      <c r="C1242" t="s">
        <v>74</v>
      </c>
      <c r="D1242">
        <v>52.01</v>
      </c>
      <c r="E1242">
        <v>52.5</v>
      </c>
      <c r="F1242" t="s">
        <v>5</v>
      </c>
      <c r="G1242" s="4">
        <v>7.6668000000000003</v>
      </c>
      <c r="H1242" s="4">
        <v>2.6668000000000003</v>
      </c>
      <c r="I1242" t="s">
        <v>44</v>
      </c>
      <c r="J1242">
        <v>1</v>
      </c>
      <c r="K1242" t="s">
        <v>28</v>
      </c>
    </row>
    <row r="1243" spans="1:11" hidden="1" x14ac:dyDescent="0.25">
      <c r="A1243" t="s">
        <v>15</v>
      </c>
      <c r="B1243" t="s">
        <v>67</v>
      </c>
      <c r="C1243" t="s">
        <v>74</v>
      </c>
      <c r="D1243">
        <v>37.01</v>
      </c>
      <c r="E1243">
        <v>37.5</v>
      </c>
      <c r="F1243" t="s">
        <v>5</v>
      </c>
      <c r="G1243" s="4">
        <v>5.7067999999999994</v>
      </c>
      <c r="H1243" s="4">
        <v>2.7067999999999999</v>
      </c>
      <c r="I1243" t="s">
        <v>44</v>
      </c>
      <c r="J1243">
        <v>1</v>
      </c>
      <c r="K1243" t="s">
        <v>28</v>
      </c>
    </row>
    <row r="1244" spans="1:11" hidden="1" x14ac:dyDescent="0.25">
      <c r="A1244" t="s">
        <v>15</v>
      </c>
      <c r="B1244" t="s">
        <v>67</v>
      </c>
      <c r="C1244" t="s">
        <v>74</v>
      </c>
      <c r="D1244">
        <v>38.01</v>
      </c>
      <c r="E1244">
        <v>38.5</v>
      </c>
      <c r="F1244" t="s">
        <v>5</v>
      </c>
      <c r="G1244" s="4">
        <v>5.7667999999999999</v>
      </c>
      <c r="H1244" s="4">
        <v>1.7667999999999999</v>
      </c>
      <c r="I1244" t="s">
        <v>44</v>
      </c>
      <c r="J1244">
        <v>1</v>
      </c>
      <c r="K1244" t="s">
        <v>28</v>
      </c>
    </row>
    <row r="1245" spans="1:11" hidden="1" x14ac:dyDescent="0.25">
      <c r="A1245" t="s">
        <v>15</v>
      </c>
      <c r="B1245" t="s">
        <v>67</v>
      </c>
      <c r="C1245" t="s">
        <v>74</v>
      </c>
      <c r="D1245">
        <v>38.51</v>
      </c>
      <c r="E1245">
        <v>39</v>
      </c>
      <c r="F1245" t="s">
        <v>5</v>
      </c>
      <c r="G1245" s="4">
        <v>5.7968000000000002</v>
      </c>
      <c r="H1245" s="4">
        <v>1.7968000000000002</v>
      </c>
      <c r="I1245" t="s">
        <v>44</v>
      </c>
      <c r="J1245">
        <v>1</v>
      </c>
      <c r="K1245" t="s">
        <v>28</v>
      </c>
    </row>
    <row r="1246" spans="1:11" hidden="1" x14ac:dyDescent="0.25">
      <c r="A1246" t="s">
        <v>15</v>
      </c>
      <c r="B1246" t="s">
        <v>67</v>
      </c>
      <c r="C1246" t="s">
        <v>74</v>
      </c>
      <c r="D1246">
        <v>39.01</v>
      </c>
      <c r="E1246">
        <v>39.5</v>
      </c>
      <c r="F1246" t="s">
        <v>5</v>
      </c>
      <c r="G1246" s="4">
        <v>5.8268000000000004</v>
      </c>
      <c r="H1246" s="4">
        <v>3.8268</v>
      </c>
      <c r="I1246" t="s">
        <v>44</v>
      </c>
      <c r="J1246">
        <v>1</v>
      </c>
      <c r="K1246" t="s">
        <v>28</v>
      </c>
    </row>
    <row r="1247" spans="1:11" hidden="1" x14ac:dyDescent="0.25">
      <c r="A1247" t="s">
        <v>15</v>
      </c>
      <c r="B1247" t="s">
        <v>67</v>
      </c>
      <c r="C1247" t="s">
        <v>74</v>
      </c>
      <c r="D1247">
        <v>40.01</v>
      </c>
      <c r="E1247">
        <v>40.5</v>
      </c>
      <c r="F1247" t="s">
        <v>5</v>
      </c>
      <c r="G1247" s="4">
        <v>5.8868</v>
      </c>
      <c r="H1247" s="4">
        <v>2.8868</v>
      </c>
      <c r="I1247" t="s">
        <v>44</v>
      </c>
      <c r="J1247">
        <v>1</v>
      </c>
      <c r="K1247" t="s">
        <v>28</v>
      </c>
    </row>
    <row r="1248" spans="1:11" hidden="1" x14ac:dyDescent="0.25">
      <c r="A1248" t="s">
        <v>15</v>
      </c>
      <c r="B1248" t="s">
        <v>67</v>
      </c>
      <c r="C1248" t="s">
        <v>74</v>
      </c>
      <c r="D1248">
        <v>70.010000000000005</v>
      </c>
      <c r="E1248">
        <v>70.5</v>
      </c>
      <c r="F1248" t="s">
        <v>5</v>
      </c>
      <c r="G1248" s="4">
        <v>9.8908000000000005</v>
      </c>
      <c r="H1248" s="4">
        <v>4.8908000000000005</v>
      </c>
      <c r="I1248" t="s">
        <v>44</v>
      </c>
      <c r="J1248">
        <v>1</v>
      </c>
      <c r="K1248" t="s">
        <v>28</v>
      </c>
    </row>
    <row r="1249" spans="1:11" hidden="1" x14ac:dyDescent="0.25">
      <c r="A1249" t="s">
        <v>15</v>
      </c>
      <c r="B1249" t="s">
        <v>67</v>
      </c>
      <c r="C1249" t="s">
        <v>74</v>
      </c>
      <c r="D1249">
        <v>71.010000000000005</v>
      </c>
      <c r="E1249">
        <v>71.5</v>
      </c>
      <c r="F1249" t="s">
        <v>5</v>
      </c>
      <c r="G1249" s="4">
        <v>9.9588000000000001</v>
      </c>
      <c r="H1249" s="4">
        <v>5.9588000000000001</v>
      </c>
      <c r="I1249" t="s">
        <v>44</v>
      </c>
      <c r="J1249">
        <v>1</v>
      </c>
      <c r="K1249" t="s">
        <v>28</v>
      </c>
    </row>
    <row r="1250" spans="1:11" hidden="1" x14ac:dyDescent="0.25">
      <c r="A1250" t="s">
        <v>15</v>
      </c>
      <c r="B1250" t="s">
        <v>67</v>
      </c>
      <c r="C1250" t="s">
        <v>74</v>
      </c>
      <c r="D1250">
        <v>42.01</v>
      </c>
      <c r="E1250">
        <v>42.5</v>
      </c>
      <c r="F1250" t="s">
        <v>5</v>
      </c>
      <c r="G1250" s="4">
        <v>7.0068000000000001</v>
      </c>
      <c r="H1250" s="4">
        <v>3.0068000000000001</v>
      </c>
      <c r="I1250" t="s">
        <v>44</v>
      </c>
      <c r="J1250">
        <v>1</v>
      </c>
      <c r="K1250" t="s">
        <v>28</v>
      </c>
    </row>
    <row r="1251" spans="1:11" hidden="1" x14ac:dyDescent="0.25">
      <c r="A1251" t="s">
        <v>15</v>
      </c>
      <c r="B1251" t="s">
        <v>67</v>
      </c>
      <c r="C1251" t="s">
        <v>74</v>
      </c>
      <c r="D1251">
        <v>42.51</v>
      </c>
      <c r="E1251">
        <v>43</v>
      </c>
      <c r="F1251" t="s">
        <v>5</v>
      </c>
      <c r="G1251" s="4">
        <v>7.0367999999999995</v>
      </c>
      <c r="H1251" s="4">
        <v>3.0367999999999999</v>
      </c>
      <c r="I1251" t="s">
        <v>44</v>
      </c>
      <c r="J1251">
        <v>1</v>
      </c>
      <c r="K1251" t="s">
        <v>28</v>
      </c>
    </row>
    <row r="1252" spans="1:11" hidden="1" x14ac:dyDescent="0.25">
      <c r="A1252" t="s">
        <v>15</v>
      </c>
      <c r="B1252" t="s">
        <v>67</v>
      </c>
      <c r="C1252" t="s">
        <v>74</v>
      </c>
      <c r="D1252">
        <v>57.51</v>
      </c>
      <c r="E1252">
        <v>58</v>
      </c>
      <c r="F1252" t="s">
        <v>5</v>
      </c>
      <c r="G1252" s="4">
        <v>9.0408000000000008</v>
      </c>
      <c r="H1252" s="4">
        <v>3.0408000000000008</v>
      </c>
      <c r="I1252" t="s">
        <v>44</v>
      </c>
      <c r="J1252">
        <v>1</v>
      </c>
      <c r="K1252" t="s">
        <v>28</v>
      </c>
    </row>
    <row r="1253" spans="1:11" hidden="1" x14ac:dyDescent="0.25">
      <c r="A1253" t="s">
        <v>15</v>
      </c>
      <c r="B1253" t="s">
        <v>67</v>
      </c>
      <c r="C1253" t="s">
        <v>74</v>
      </c>
      <c r="D1253">
        <v>26.01</v>
      </c>
      <c r="E1253">
        <v>26.5</v>
      </c>
      <c r="F1253" t="s">
        <v>5</v>
      </c>
      <c r="G1253" s="4">
        <v>5.0468000000000002</v>
      </c>
      <c r="H1253" s="4">
        <v>3.0468000000000002</v>
      </c>
      <c r="I1253" t="s">
        <v>44</v>
      </c>
      <c r="J1253">
        <v>1</v>
      </c>
      <c r="K1253" t="s">
        <v>28</v>
      </c>
    </row>
    <row r="1254" spans="1:11" hidden="1" x14ac:dyDescent="0.25">
      <c r="A1254" t="s">
        <v>15</v>
      </c>
      <c r="B1254" t="s">
        <v>67</v>
      </c>
      <c r="C1254" t="s">
        <v>74</v>
      </c>
      <c r="D1254">
        <v>26.51</v>
      </c>
      <c r="E1254">
        <v>27</v>
      </c>
      <c r="F1254" t="s">
        <v>5</v>
      </c>
      <c r="G1254" s="4">
        <v>5.0768000000000004</v>
      </c>
      <c r="H1254" s="4">
        <v>3.0768</v>
      </c>
      <c r="I1254" t="s">
        <v>44</v>
      </c>
      <c r="J1254">
        <v>1</v>
      </c>
      <c r="K1254" t="s">
        <v>28</v>
      </c>
    </row>
    <row r="1255" spans="1:11" hidden="1" x14ac:dyDescent="0.25">
      <c r="A1255" t="s">
        <v>15</v>
      </c>
      <c r="B1255" t="s">
        <v>67</v>
      </c>
      <c r="C1255" t="s">
        <v>74</v>
      </c>
      <c r="D1255">
        <v>59.01</v>
      </c>
      <c r="E1255">
        <v>59.5</v>
      </c>
      <c r="F1255" t="s">
        <v>5</v>
      </c>
      <c r="G1255" s="4">
        <v>9.1428000000000011</v>
      </c>
      <c r="H1255" s="4">
        <v>6.1428000000000003</v>
      </c>
      <c r="I1255" t="s">
        <v>44</v>
      </c>
      <c r="J1255">
        <v>1</v>
      </c>
      <c r="K1255" t="s">
        <v>28</v>
      </c>
    </row>
    <row r="1256" spans="1:11" hidden="1" x14ac:dyDescent="0.25">
      <c r="A1256" t="s">
        <v>15</v>
      </c>
      <c r="B1256" t="s">
        <v>67</v>
      </c>
      <c r="C1256" t="s">
        <v>74</v>
      </c>
      <c r="D1256">
        <v>44.51</v>
      </c>
      <c r="E1256">
        <v>45</v>
      </c>
      <c r="F1256" t="s">
        <v>5</v>
      </c>
      <c r="G1256" s="4">
        <v>7.1568000000000005</v>
      </c>
      <c r="H1256" s="4">
        <v>4.1568000000000005</v>
      </c>
      <c r="I1256" t="s">
        <v>44</v>
      </c>
      <c r="J1256">
        <v>1</v>
      </c>
      <c r="K1256" t="s">
        <v>28</v>
      </c>
    </row>
    <row r="1257" spans="1:11" hidden="1" x14ac:dyDescent="0.25">
      <c r="A1257" t="s">
        <v>15</v>
      </c>
      <c r="B1257" t="s">
        <v>67</v>
      </c>
      <c r="C1257" t="s">
        <v>74</v>
      </c>
      <c r="D1257">
        <v>28.01</v>
      </c>
      <c r="E1257">
        <v>28.5</v>
      </c>
      <c r="F1257" t="s">
        <v>5</v>
      </c>
      <c r="G1257" s="4">
        <v>5.1668000000000003</v>
      </c>
      <c r="H1257" s="4">
        <v>2.1668000000000003</v>
      </c>
      <c r="I1257" t="s">
        <v>44</v>
      </c>
      <c r="J1257">
        <v>1</v>
      </c>
      <c r="K1257" t="s">
        <v>28</v>
      </c>
    </row>
    <row r="1258" spans="1:11" hidden="1" x14ac:dyDescent="0.25">
      <c r="A1258" t="s">
        <v>15</v>
      </c>
      <c r="B1258" t="s">
        <v>67</v>
      </c>
      <c r="C1258" t="s">
        <v>74</v>
      </c>
      <c r="D1258">
        <v>29.51</v>
      </c>
      <c r="E1258">
        <v>30</v>
      </c>
      <c r="F1258" t="s">
        <v>5</v>
      </c>
      <c r="G1258" s="4">
        <v>5.2568000000000001</v>
      </c>
      <c r="H1258" s="4">
        <v>2.2568000000000001</v>
      </c>
      <c r="I1258" t="s">
        <v>44</v>
      </c>
      <c r="J1258">
        <v>1</v>
      </c>
      <c r="K1258" t="s">
        <v>28</v>
      </c>
    </row>
    <row r="1259" spans="1:11" hidden="1" x14ac:dyDescent="0.25">
      <c r="A1259" t="s">
        <v>15</v>
      </c>
      <c r="B1259" t="s">
        <v>67</v>
      </c>
      <c r="C1259" t="s">
        <v>74</v>
      </c>
      <c r="D1259">
        <v>61.01</v>
      </c>
      <c r="E1259">
        <v>61.5</v>
      </c>
      <c r="F1259" t="s">
        <v>5</v>
      </c>
      <c r="G1259" s="4">
        <v>9.2788000000000004</v>
      </c>
      <c r="H1259" s="4">
        <v>6.2788000000000004</v>
      </c>
      <c r="I1259" t="s">
        <v>44</v>
      </c>
      <c r="J1259">
        <v>1</v>
      </c>
      <c r="K1259" t="s">
        <v>28</v>
      </c>
    </row>
    <row r="1260" spans="1:11" hidden="1" x14ac:dyDescent="0.25">
      <c r="A1260" t="s">
        <v>15</v>
      </c>
      <c r="B1260" t="s">
        <v>67</v>
      </c>
      <c r="C1260" t="s">
        <v>74</v>
      </c>
      <c r="D1260">
        <v>46.51</v>
      </c>
      <c r="E1260">
        <v>47</v>
      </c>
      <c r="F1260" t="s">
        <v>5</v>
      </c>
      <c r="G1260" s="4">
        <v>7.2927999999999997</v>
      </c>
      <c r="H1260" s="4">
        <v>3.2928000000000002</v>
      </c>
      <c r="I1260" t="s">
        <v>44</v>
      </c>
      <c r="J1260">
        <v>1</v>
      </c>
      <c r="K1260" t="s">
        <v>28</v>
      </c>
    </row>
    <row r="1261" spans="1:11" hidden="1" x14ac:dyDescent="0.25">
      <c r="A1261" t="s">
        <v>15</v>
      </c>
      <c r="B1261" t="s">
        <v>67</v>
      </c>
      <c r="C1261" t="s">
        <v>74</v>
      </c>
      <c r="D1261">
        <v>61.51</v>
      </c>
      <c r="E1261">
        <v>62</v>
      </c>
      <c r="F1261" t="s">
        <v>5</v>
      </c>
      <c r="G1261" s="4">
        <v>9.3127999999999993</v>
      </c>
      <c r="H1261" s="4">
        <v>4.3128000000000002</v>
      </c>
      <c r="I1261" t="s">
        <v>44</v>
      </c>
      <c r="J1261">
        <v>1</v>
      </c>
      <c r="K1261" t="s">
        <v>28</v>
      </c>
    </row>
    <row r="1262" spans="1:11" hidden="1" x14ac:dyDescent="0.25">
      <c r="A1262" t="s">
        <v>15</v>
      </c>
      <c r="B1262" t="s">
        <v>67</v>
      </c>
      <c r="C1262" t="s">
        <v>74</v>
      </c>
      <c r="D1262">
        <v>47.01</v>
      </c>
      <c r="E1262">
        <v>47.5</v>
      </c>
      <c r="F1262" t="s">
        <v>5</v>
      </c>
      <c r="G1262" s="4">
        <v>7.3268000000000004</v>
      </c>
      <c r="H1262" s="4">
        <v>4.3268000000000004</v>
      </c>
      <c r="I1262" t="s">
        <v>44</v>
      </c>
      <c r="J1262">
        <v>1</v>
      </c>
      <c r="K1262" t="s">
        <v>28</v>
      </c>
    </row>
    <row r="1263" spans="1:11" hidden="1" x14ac:dyDescent="0.25">
      <c r="A1263" t="s">
        <v>15</v>
      </c>
      <c r="B1263" t="s">
        <v>67</v>
      </c>
      <c r="C1263" t="s">
        <v>74</v>
      </c>
      <c r="D1263">
        <v>47.51</v>
      </c>
      <c r="E1263">
        <v>48</v>
      </c>
      <c r="F1263" t="s">
        <v>5</v>
      </c>
      <c r="G1263" s="4">
        <v>7.3608000000000002</v>
      </c>
      <c r="H1263" s="4">
        <v>2.3608000000000002</v>
      </c>
      <c r="I1263" t="s">
        <v>44</v>
      </c>
      <c r="J1263">
        <v>1</v>
      </c>
      <c r="K1263" t="s">
        <v>28</v>
      </c>
    </row>
    <row r="1264" spans="1:11" hidden="1" x14ac:dyDescent="0.25">
      <c r="A1264" t="s">
        <v>15</v>
      </c>
      <c r="B1264" t="s">
        <v>67</v>
      </c>
      <c r="C1264" t="s">
        <v>74</v>
      </c>
      <c r="D1264">
        <v>49.01</v>
      </c>
      <c r="E1264">
        <v>49.5</v>
      </c>
      <c r="F1264" t="s">
        <v>5</v>
      </c>
      <c r="G1264" s="4">
        <v>7.4627999999999997</v>
      </c>
      <c r="H1264" s="4">
        <v>3.4628000000000001</v>
      </c>
      <c r="I1264" t="s">
        <v>44</v>
      </c>
      <c r="J1264">
        <v>1</v>
      </c>
      <c r="K1264" t="s">
        <v>28</v>
      </c>
    </row>
    <row r="1265" spans="1:11" hidden="1" x14ac:dyDescent="0.25">
      <c r="A1265" t="s">
        <v>15</v>
      </c>
      <c r="B1265" t="s">
        <v>67</v>
      </c>
      <c r="C1265" t="s">
        <v>74</v>
      </c>
      <c r="D1265">
        <v>34.01</v>
      </c>
      <c r="E1265">
        <v>34.5</v>
      </c>
      <c r="F1265" t="s">
        <v>5</v>
      </c>
      <c r="G1265" s="4">
        <v>5.5267999999999997</v>
      </c>
      <c r="H1265" s="4">
        <v>1.5268000000000002</v>
      </c>
      <c r="I1265" t="s">
        <v>44</v>
      </c>
      <c r="J1265">
        <v>1</v>
      </c>
      <c r="K1265" t="s">
        <v>28</v>
      </c>
    </row>
    <row r="1266" spans="1:11" hidden="1" x14ac:dyDescent="0.25">
      <c r="A1266" t="s">
        <v>15</v>
      </c>
      <c r="B1266" t="s">
        <v>67</v>
      </c>
      <c r="C1266" t="s">
        <v>74</v>
      </c>
      <c r="D1266">
        <v>50.01</v>
      </c>
      <c r="E1266">
        <v>50.5</v>
      </c>
      <c r="F1266" t="s">
        <v>5</v>
      </c>
      <c r="G1266" s="4">
        <v>7.530800000000001</v>
      </c>
      <c r="H1266" s="4">
        <v>2.5308000000000006</v>
      </c>
      <c r="I1266" t="s">
        <v>44</v>
      </c>
      <c r="J1266">
        <v>1</v>
      </c>
      <c r="K1266" t="s">
        <v>28</v>
      </c>
    </row>
    <row r="1267" spans="1:11" hidden="1" x14ac:dyDescent="0.25">
      <c r="A1267" t="s">
        <v>15</v>
      </c>
      <c r="B1267" t="s">
        <v>67</v>
      </c>
      <c r="C1267" t="s">
        <v>74</v>
      </c>
      <c r="D1267">
        <v>51.51</v>
      </c>
      <c r="E1267">
        <v>52</v>
      </c>
      <c r="F1267" t="s">
        <v>5</v>
      </c>
      <c r="G1267" s="4">
        <v>7.6328000000000005</v>
      </c>
      <c r="H1267" s="4">
        <v>4.6328000000000005</v>
      </c>
      <c r="I1267" t="s">
        <v>44</v>
      </c>
      <c r="J1267">
        <v>1</v>
      </c>
      <c r="K1267" t="s">
        <v>28</v>
      </c>
    </row>
    <row r="1268" spans="1:11" hidden="1" x14ac:dyDescent="0.25">
      <c r="A1268" t="s">
        <v>15</v>
      </c>
      <c r="B1268" t="s">
        <v>67</v>
      </c>
      <c r="C1268" t="s">
        <v>74</v>
      </c>
      <c r="D1268">
        <v>53.51</v>
      </c>
      <c r="E1268">
        <v>54</v>
      </c>
      <c r="F1268" t="s">
        <v>5</v>
      </c>
      <c r="G1268" s="4">
        <v>7.7688000000000006</v>
      </c>
      <c r="H1268" s="4">
        <v>3.7688000000000006</v>
      </c>
      <c r="I1268" t="s">
        <v>44</v>
      </c>
      <c r="J1268">
        <v>1</v>
      </c>
      <c r="K1268" t="s">
        <v>28</v>
      </c>
    </row>
    <row r="1269" spans="1:11" hidden="1" x14ac:dyDescent="0.25">
      <c r="A1269" t="s">
        <v>15</v>
      </c>
      <c r="B1269" t="s">
        <v>67</v>
      </c>
      <c r="C1269" t="s">
        <v>74</v>
      </c>
      <c r="D1269">
        <v>68.510000000000005</v>
      </c>
      <c r="E1269">
        <v>69</v>
      </c>
      <c r="F1269" t="s">
        <v>5</v>
      </c>
      <c r="G1269" s="4">
        <v>9.7888000000000002</v>
      </c>
      <c r="H1269" s="4">
        <v>2.7888000000000002</v>
      </c>
      <c r="I1269" t="s">
        <v>44</v>
      </c>
      <c r="J1269">
        <v>1</v>
      </c>
      <c r="K1269" t="s">
        <v>28</v>
      </c>
    </row>
    <row r="1270" spans="1:11" hidden="1" x14ac:dyDescent="0.25">
      <c r="A1270" t="s">
        <v>15</v>
      </c>
      <c r="B1270" t="s">
        <v>67</v>
      </c>
      <c r="C1270" t="s">
        <v>74</v>
      </c>
      <c r="D1270">
        <v>54.01</v>
      </c>
      <c r="E1270">
        <v>54.5</v>
      </c>
      <c r="F1270" t="s">
        <v>5</v>
      </c>
      <c r="G1270" s="4">
        <v>7.8028000000000004</v>
      </c>
      <c r="H1270" s="4">
        <v>4.8028000000000004</v>
      </c>
      <c r="I1270" t="s">
        <v>44</v>
      </c>
      <c r="J1270">
        <v>1</v>
      </c>
      <c r="K1270" t="s">
        <v>28</v>
      </c>
    </row>
    <row r="1271" spans="1:11" hidden="1" x14ac:dyDescent="0.25">
      <c r="A1271" t="s">
        <v>15</v>
      </c>
      <c r="B1271" t="s">
        <v>67</v>
      </c>
      <c r="C1271" t="s">
        <v>74</v>
      </c>
      <c r="D1271">
        <v>69.010000000000005</v>
      </c>
      <c r="E1271">
        <v>69.5</v>
      </c>
      <c r="F1271" t="s">
        <v>5</v>
      </c>
      <c r="G1271" s="4">
        <v>9.8228000000000009</v>
      </c>
      <c r="H1271" s="4">
        <v>5.8228</v>
      </c>
      <c r="I1271" t="s">
        <v>44</v>
      </c>
      <c r="J1271">
        <v>1</v>
      </c>
      <c r="K1271" t="s">
        <v>28</v>
      </c>
    </row>
    <row r="1272" spans="1:11" hidden="1" x14ac:dyDescent="0.25">
      <c r="A1272" t="s">
        <v>15</v>
      </c>
      <c r="B1272" t="s">
        <v>67</v>
      </c>
      <c r="C1272" t="s">
        <v>74</v>
      </c>
      <c r="D1272">
        <v>39.51</v>
      </c>
      <c r="E1272">
        <v>40</v>
      </c>
      <c r="F1272" t="s">
        <v>5</v>
      </c>
      <c r="G1272" s="4">
        <v>5.8567999999999998</v>
      </c>
      <c r="H1272" s="4">
        <v>2.8568000000000002</v>
      </c>
      <c r="I1272" t="s">
        <v>44</v>
      </c>
      <c r="J1272">
        <v>1</v>
      </c>
      <c r="K1272" t="s">
        <v>28</v>
      </c>
    </row>
    <row r="1273" spans="1:11" hidden="1" x14ac:dyDescent="0.25">
      <c r="A1273" t="s">
        <v>15</v>
      </c>
      <c r="B1273" t="s">
        <v>67</v>
      </c>
      <c r="C1273" t="s">
        <v>74</v>
      </c>
      <c r="D1273">
        <v>55.01</v>
      </c>
      <c r="E1273">
        <v>55.5</v>
      </c>
      <c r="F1273" t="s">
        <v>5</v>
      </c>
      <c r="G1273" s="4">
        <v>7.8708000000000009</v>
      </c>
      <c r="H1273" s="4">
        <v>3.8708000000000005</v>
      </c>
      <c r="I1273" t="s">
        <v>44</v>
      </c>
      <c r="J1273">
        <v>1</v>
      </c>
      <c r="K1273" t="s">
        <v>28</v>
      </c>
    </row>
    <row r="1274" spans="1:11" hidden="1" x14ac:dyDescent="0.25">
      <c r="A1274" t="s">
        <v>15</v>
      </c>
      <c r="B1274" t="s">
        <v>67</v>
      </c>
      <c r="C1274" t="s">
        <v>74</v>
      </c>
      <c r="D1274">
        <v>55.51</v>
      </c>
      <c r="E1274">
        <v>56</v>
      </c>
      <c r="F1274" t="s">
        <v>5</v>
      </c>
      <c r="G1274" s="4">
        <v>7.9047999999999998</v>
      </c>
      <c r="H1274" s="4">
        <v>2.9048000000000003</v>
      </c>
      <c r="I1274" t="s">
        <v>44</v>
      </c>
      <c r="J1274">
        <v>1</v>
      </c>
      <c r="K1274" t="s">
        <v>28</v>
      </c>
    </row>
    <row r="1275" spans="1:11" hidden="1" x14ac:dyDescent="0.25">
      <c r="A1275" t="s">
        <v>15</v>
      </c>
      <c r="B1275" t="s">
        <v>67</v>
      </c>
      <c r="C1275" t="s">
        <v>74</v>
      </c>
      <c r="D1275">
        <v>40.51</v>
      </c>
      <c r="E1275">
        <v>41</v>
      </c>
      <c r="F1275" t="s">
        <v>5</v>
      </c>
      <c r="G1275" s="4">
        <v>5.9168000000000003</v>
      </c>
      <c r="H1275" s="4">
        <v>1.9168000000000003</v>
      </c>
      <c r="I1275" t="s">
        <v>44</v>
      </c>
      <c r="J1275">
        <v>1</v>
      </c>
      <c r="K1275" t="s">
        <v>28</v>
      </c>
    </row>
    <row r="1276" spans="1:11" hidden="1" x14ac:dyDescent="0.25">
      <c r="A1276" t="s">
        <v>15</v>
      </c>
      <c r="B1276" t="s">
        <v>67</v>
      </c>
      <c r="C1276" t="s">
        <v>74</v>
      </c>
      <c r="D1276">
        <v>56.01</v>
      </c>
      <c r="E1276">
        <v>56.5</v>
      </c>
      <c r="F1276" t="s">
        <v>5</v>
      </c>
      <c r="G1276" s="4">
        <v>7.9388000000000005</v>
      </c>
      <c r="H1276" s="4">
        <v>3.9388000000000005</v>
      </c>
      <c r="I1276" t="s">
        <v>44</v>
      </c>
      <c r="J1276">
        <v>1</v>
      </c>
      <c r="K1276" t="s">
        <v>28</v>
      </c>
    </row>
    <row r="1277" spans="1:11" hidden="1" x14ac:dyDescent="0.25">
      <c r="A1277" t="s">
        <v>15</v>
      </c>
      <c r="B1277" t="s">
        <v>67</v>
      </c>
      <c r="C1277" t="s">
        <v>74</v>
      </c>
      <c r="D1277">
        <v>41.01</v>
      </c>
      <c r="E1277">
        <v>41.5</v>
      </c>
      <c r="F1277" t="s">
        <v>5</v>
      </c>
      <c r="G1277" s="4">
        <v>5.9467999999999996</v>
      </c>
      <c r="H1277" s="4">
        <v>2.9468000000000001</v>
      </c>
      <c r="I1277" t="s">
        <v>44</v>
      </c>
      <c r="J1277">
        <v>1</v>
      </c>
      <c r="K1277" t="s">
        <v>28</v>
      </c>
    </row>
    <row r="1278" spans="1:11" hidden="1" x14ac:dyDescent="0.25">
      <c r="A1278" t="s">
        <v>15</v>
      </c>
      <c r="B1278" t="s">
        <v>67</v>
      </c>
      <c r="C1278" t="s">
        <v>74</v>
      </c>
      <c r="D1278">
        <v>56.51</v>
      </c>
      <c r="E1278">
        <v>57</v>
      </c>
      <c r="F1278" t="s">
        <v>5</v>
      </c>
      <c r="G1278" s="4">
        <v>7.9728000000000003</v>
      </c>
      <c r="H1278" s="4">
        <v>4.9728000000000003</v>
      </c>
      <c r="I1278" t="s">
        <v>44</v>
      </c>
      <c r="J1278">
        <v>1</v>
      </c>
      <c r="K1278" t="s">
        <v>28</v>
      </c>
    </row>
    <row r="1279" spans="1:11" hidden="1" x14ac:dyDescent="0.25">
      <c r="A1279" t="s">
        <v>15</v>
      </c>
      <c r="B1279" t="s">
        <v>67</v>
      </c>
      <c r="C1279" t="s">
        <v>74</v>
      </c>
      <c r="D1279">
        <v>71.510000000000005</v>
      </c>
      <c r="E1279">
        <v>72</v>
      </c>
      <c r="F1279" t="s">
        <v>5</v>
      </c>
      <c r="G1279" s="4">
        <v>9.992799999999999</v>
      </c>
      <c r="H1279" s="4">
        <v>2.9927999999999999</v>
      </c>
      <c r="I1279" t="s">
        <v>44</v>
      </c>
      <c r="J1279">
        <v>1</v>
      </c>
      <c r="K1279" t="s">
        <v>28</v>
      </c>
    </row>
    <row r="1280" spans="1:11" hidden="1" x14ac:dyDescent="0.25">
      <c r="A1280" t="s">
        <v>15</v>
      </c>
      <c r="B1280" t="s">
        <v>67</v>
      </c>
      <c r="C1280" t="s">
        <v>74</v>
      </c>
      <c r="D1280">
        <v>57.01</v>
      </c>
      <c r="E1280">
        <v>57.5</v>
      </c>
      <c r="F1280" t="s">
        <v>5</v>
      </c>
      <c r="G1280" s="4">
        <v>9.0068000000000001</v>
      </c>
      <c r="H1280" s="4">
        <v>5.0068000000000001</v>
      </c>
      <c r="I1280" t="s">
        <v>44</v>
      </c>
      <c r="J1280">
        <v>1</v>
      </c>
      <c r="K1280" t="s">
        <v>28</v>
      </c>
    </row>
    <row r="1281" spans="1:11" hidden="1" x14ac:dyDescent="0.25">
      <c r="A1281" t="s">
        <v>15</v>
      </c>
      <c r="B1281" t="s">
        <v>67</v>
      </c>
      <c r="C1281" t="s">
        <v>74</v>
      </c>
      <c r="D1281">
        <v>72.010000000000005</v>
      </c>
      <c r="E1281">
        <v>72.5</v>
      </c>
      <c r="F1281" t="s">
        <v>5</v>
      </c>
      <c r="G1281" s="4">
        <v>11.0268</v>
      </c>
      <c r="H1281" s="4">
        <v>6.0267999999999997</v>
      </c>
      <c r="I1281" t="s">
        <v>44</v>
      </c>
      <c r="J1281">
        <v>1</v>
      </c>
      <c r="K1281" t="s">
        <v>28</v>
      </c>
    </row>
    <row r="1282" spans="1:11" hidden="1" x14ac:dyDescent="0.25">
      <c r="A1282" t="s">
        <v>15</v>
      </c>
      <c r="B1282" t="s">
        <v>67</v>
      </c>
      <c r="C1282" t="s">
        <v>74</v>
      </c>
      <c r="D1282">
        <v>72.510000000000005</v>
      </c>
      <c r="E1282">
        <v>73</v>
      </c>
      <c r="F1282" t="s">
        <v>5</v>
      </c>
      <c r="G1282" s="4">
        <v>11.0608</v>
      </c>
      <c r="H1282" s="4">
        <v>7.0608000000000004</v>
      </c>
      <c r="I1282" t="s">
        <v>44</v>
      </c>
      <c r="J1282">
        <v>1</v>
      </c>
      <c r="K1282" t="s">
        <v>28</v>
      </c>
    </row>
    <row r="1283" spans="1:11" hidden="1" x14ac:dyDescent="0.25">
      <c r="A1283" t="s">
        <v>15</v>
      </c>
      <c r="B1283" t="s">
        <v>67</v>
      </c>
      <c r="C1283" t="s">
        <v>74</v>
      </c>
      <c r="D1283">
        <v>43.01</v>
      </c>
      <c r="E1283">
        <v>43.5</v>
      </c>
      <c r="F1283" t="s">
        <v>5</v>
      </c>
      <c r="G1283" s="4">
        <v>7.0668000000000006</v>
      </c>
      <c r="H1283" s="4">
        <v>3.0668000000000002</v>
      </c>
      <c r="I1283" t="s">
        <v>44</v>
      </c>
      <c r="J1283">
        <v>1</v>
      </c>
      <c r="K1283" t="s">
        <v>28</v>
      </c>
    </row>
    <row r="1284" spans="1:11" hidden="1" x14ac:dyDescent="0.25">
      <c r="A1284" t="s">
        <v>15</v>
      </c>
      <c r="B1284" t="s">
        <v>67</v>
      </c>
      <c r="C1284" t="s">
        <v>74</v>
      </c>
      <c r="D1284">
        <v>44.01</v>
      </c>
      <c r="E1284">
        <v>44.5</v>
      </c>
      <c r="F1284" t="s">
        <v>5</v>
      </c>
      <c r="G1284" s="4">
        <v>7.1268000000000002</v>
      </c>
      <c r="H1284" s="4">
        <v>4.1268000000000002</v>
      </c>
      <c r="I1284" t="s">
        <v>44</v>
      </c>
      <c r="J1284">
        <v>1</v>
      </c>
      <c r="K1284" t="s">
        <v>28</v>
      </c>
    </row>
    <row r="1285" spans="1:11" hidden="1" x14ac:dyDescent="0.25">
      <c r="A1285" t="s">
        <v>15</v>
      </c>
      <c r="B1285" t="s">
        <v>67</v>
      </c>
      <c r="C1285" t="s">
        <v>74</v>
      </c>
      <c r="D1285">
        <v>74.010000000000005</v>
      </c>
      <c r="E1285">
        <v>74.5</v>
      </c>
      <c r="F1285" t="s">
        <v>5</v>
      </c>
      <c r="G1285" s="4">
        <v>11.162800000000001</v>
      </c>
      <c r="H1285" s="4">
        <v>6.1627999999999998</v>
      </c>
      <c r="I1285" t="s">
        <v>44</v>
      </c>
      <c r="J1285">
        <v>1</v>
      </c>
      <c r="K1285" t="s">
        <v>28</v>
      </c>
    </row>
    <row r="1286" spans="1:11" hidden="1" x14ac:dyDescent="0.25">
      <c r="A1286" t="s">
        <v>15</v>
      </c>
      <c r="B1286" t="s">
        <v>67</v>
      </c>
      <c r="C1286" t="s">
        <v>74</v>
      </c>
      <c r="D1286">
        <v>45.01</v>
      </c>
      <c r="E1286">
        <v>45.5</v>
      </c>
      <c r="F1286" t="s">
        <v>5</v>
      </c>
      <c r="G1286" s="4">
        <v>7.1908000000000003</v>
      </c>
      <c r="H1286" s="4">
        <v>4.1908000000000003</v>
      </c>
      <c r="I1286" t="s">
        <v>44</v>
      </c>
      <c r="J1286">
        <v>1</v>
      </c>
      <c r="K1286" t="s">
        <v>28</v>
      </c>
    </row>
    <row r="1287" spans="1:11" hidden="1" x14ac:dyDescent="0.25">
      <c r="A1287" t="s">
        <v>15</v>
      </c>
      <c r="B1287" t="s">
        <v>67</v>
      </c>
      <c r="C1287" t="s">
        <v>74</v>
      </c>
      <c r="D1287">
        <v>60.01</v>
      </c>
      <c r="E1287">
        <v>60.5</v>
      </c>
      <c r="F1287" t="s">
        <v>5</v>
      </c>
      <c r="G1287" s="4">
        <v>9.2108000000000008</v>
      </c>
      <c r="H1287" s="4">
        <v>6.2108000000000008</v>
      </c>
      <c r="I1287" t="s">
        <v>44</v>
      </c>
      <c r="J1287">
        <v>1</v>
      </c>
      <c r="K1287" t="s">
        <v>28</v>
      </c>
    </row>
    <row r="1288" spans="1:11" hidden="1" x14ac:dyDescent="0.25">
      <c r="A1288" t="s">
        <v>15</v>
      </c>
      <c r="B1288" t="s">
        <v>67</v>
      </c>
      <c r="C1288" t="s">
        <v>74</v>
      </c>
      <c r="D1288">
        <v>45.51</v>
      </c>
      <c r="E1288">
        <v>46</v>
      </c>
      <c r="F1288" t="s">
        <v>5</v>
      </c>
      <c r="G1288" s="4">
        <v>7.2248000000000001</v>
      </c>
      <c r="H1288" s="4">
        <v>4.2248000000000001</v>
      </c>
      <c r="I1288" t="s">
        <v>44</v>
      </c>
      <c r="J1288">
        <v>1</v>
      </c>
      <c r="K1288" t="s">
        <v>28</v>
      </c>
    </row>
    <row r="1289" spans="1:11" hidden="1" x14ac:dyDescent="0.25">
      <c r="A1289" t="s">
        <v>15</v>
      </c>
      <c r="B1289" t="s">
        <v>67</v>
      </c>
      <c r="C1289" t="s">
        <v>74</v>
      </c>
      <c r="D1289">
        <v>60.51</v>
      </c>
      <c r="E1289">
        <v>61</v>
      </c>
      <c r="F1289" t="s">
        <v>5</v>
      </c>
      <c r="G1289" s="4">
        <v>9.2448000000000015</v>
      </c>
      <c r="H1289" s="4">
        <v>4.2448000000000006</v>
      </c>
      <c r="I1289" t="s">
        <v>44</v>
      </c>
      <c r="J1289">
        <v>1</v>
      </c>
      <c r="K1289" t="s">
        <v>28</v>
      </c>
    </row>
    <row r="1290" spans="1:11" hidden="1" x14ac:dyDescent="0.25">
      <c r="A1290" t="s">
        <v>15</v>
      </c>
      <c r="B1290" t="s">
        <v>67</v>
      </c>
      <c r="C1290" t="s">
        <v>74</v>
      </c>
      <c r="D1290">
        <v>46.01</v>
      </c>
      <c r="E1290">
        <v>46.5</v>
      </c>
      <c r="F1290" t="s">
        <v>5</v>
      </c>
      <c r="G1290" s="4">
        <v>7.2588000000000008</v>
      </c>
      <c r="H1290" s="4">
        <v>3.2588000000000004</v>
      </c>
      <c r="I1290" t="s">
        <v>44</v>
      </c>
      <c r="J1290">
        <v>1</v>
      </c>
      <c r="K1290" t="s">
        <v>28</v>
      </c>
    </row>
    <row r="1291" spans="1:11" hidden="1" x14ac:dyDescent="0.25">
      <c r="A1291" t="s">
        <v>15</v>
      </c>
      <c r="B1291" t="s">
        <v>67</v>
      </c>
      <c r="C1291" t="s">
        <v>74</v>
      </c>
      <c r="D1291">
        <v>62.51</v>
      </c>
      <c r="E1291">
        <v>63</v>
      </c>
      <c r="F1291" t="s">
        <v>5</v>
      </c>
      <c r="G1291" s="4">
        <v>9.3808000000000007</v>
      </c>
      <c r="H1291" s="4">
        <v>5.3808000000000007</v>
      </c>
      <c r="I1291" t="s">
        <v>44</v>
      </c>
      <c r="J1291">
        <v>1</v>
      </c>
      <c r="K1291" t="s">
        <v>28</v>
      </c>
    </row>
    <row r="1292" spans="1:11" hidden="1" x14ac:dyDescent="0.25">
      <c r="A1292" t="s">
        <v>15</v>
      </c>
      <c r="B1292" t="s">
        <v>67</v>
      </c>
      <c r="C1292" t="s">
        <v>74</v>
      </c>
      <c r="D1292">
        <v>48.51</v>
      </c>
      <c r="E1292">
        <v>49</v>
      </c>
      <c r="F1292" t="s">
        <v>5</v>
      </c>
      <c r="G1292" s="4">
        <v>7.4288000000000007</v>
      </c>
      <c r="H1292" s="4">
        <v>2.4288000000000007</v>
      </c>
      <c r="I1292" t="s">
        <v>44</v>
      </c>
      <c r="J1292">
        <v>1</v>
      </c>
      <c r="K1292" t="s">
        <v>28</v>
      </c>
    </row>
    <row r="1293" spans="1:11" hidden="1" x14ac:dyDescent="0.25">
      <c r="A1293" t="s">
        <v>15</v>
      </c>
      <c r="B1293" t="s">
        <v>67</v>
      </c>
      <c r="C1293" t="s">
        <v>74</v>
      </c>
      <c r="D1293">
        <v>64.010000000000005</v>
      </c>
      <c r="E1293">
        <v>64.5</v>
      </c>
      <c r="F1293" t="s">
        <v>5</v>
      </c>
      <c r="G1293" s="4">
        <v>9.482800000000001</v>
      </c>
      <c r="H1293" s="4">
        <v>4.4828000000000001</v>
      </c>
      <c r="I1293" t="s">
        <v>44</v>
      </c>
      <c r="J1293">
        <v>1</v>
      </c>
      <c r="K1293" t="s">
        <v>28</v>
      </c>
    </row>
    <row r="1294" spans="1:11" hidden="1" x14ac:dyDescent="0.25">
      <c r="A1294" t="s">
        <v>15</v>
      </c>
      <c r="B1294" t="s">
        <v>67</v>
      </c>
      <c r="C1294" t="s">
        <v>74</v>
      </c>
      <c r="D1294">
        <v>49.51</v>
      </c>
      <c r="E1294">
        <v>50</v>
      </c>
      <c r="F1294" t="s">
        <v>5</v>
      </c>
      <c r="G1294" s="4">
        <v>7.4968000000000004</v>
      </c>
      <c r="H1294" s="4">
        <v>3.4967999999999999</v>
      </c>
      <c r="I1294" t="s">
        <v>44</v>
      </c>
      <c r="J1294">
        <v>1</v>
      </c>
      <c r="K1294" t="s">
        <v>28</v>
      </c>
    </row>
    <row r="1295" spans="1:11" hidden="1" x14ac:dyDescent="0.25">
      <c r="A1295" t="s">
        <v>15</v>
      </c>
      <c r="B1295" t="s">
        <v>67</v>
      </c>
      <c r="C1295" t="s">
        <v>74</v>
      </c>
      <c r="D1295">
        <v>65.010000000000005</v>
      </c>
      <c r="E1295">
        <v>65.5</v>
      </c>
      <c r="F1295" t="s">
        <v>5</v>
      </c>
      <c r="G1295" s="4">
        <v>9.5508000000000006</v>
      </c>
      <c r="H1295" s="4">
        <v>5.5508000000000006</v>
      </c>
      <c r="I1295" t="s">
        <v>44</v>
      </c>
      <c r="J1295">
        <v>1</v>
      </c>
      <c r="K1295" t="s">
        <v>28</v>
      </c>
    </row>
    <row r="1296" spans="1:11" hidden="1" x14ac:dyDescent="0.25">
      <c r="A1296" t="s">
        <v>15</v>
      </c>
      <c r="B1296" t="s">
        <v>67</v>
      </c>
      <c r="C1296" t="s">
        <v>74</v>
      </c>
      <c r="D1296">
        <v>50.51</v>
      </c>
      <c r="E1296">
        <v>51</v>
      </c>
      <c r="F1296" t="s">
        <v>5</v>
      </c>
      <c r="G1296" s="4">
        <v>7.5648</v>
      </c>
      <c r="H1296" s="4">
        <v>3.5648</v>
      </c>
      <c r="I1296" t="s">
        <v>44</v>
      </c>
      <c r="J1296">
        <v>1</v>
      </c>
      <c r="K1296" t="s">
        <v>28</v>
      </c>
    </row>
    <row r="1297" spans="1:11" hidden="1" x14ac:dyDescent="0.25">
      <c r="A1297" t="s">
        <v>15</v>
      </c>
      <c r="B1297" t="s">
        <v>67</v>
      </c>
      <c r="C1297" t="s">
        <v>74</v>
      </c>
      <c r="D1297">
        <v>65.510000000000005</v>
      </c>
      <c r="E1297">
        <v>66</v>
      </c>
      <c r="F1297" t="s">
        <v>5</v>
      </c>
      <c r="G1297" s="4">
        <v>9.5848000000000013</v>
      </c>
      <c r="H1297" s="4">
        <v>3.5848000000000004</v>
      </c>
      <c r="I1297" t="s">
        <v>44</v>
      </c>
      <c r="J1297">
        <v>1</v>
      </c>
      <c r="K1297" t="s">
        <v>28</v>
      </c>
    </row>
    <row r="1298" spans="1:11" hidden="1" x14ac:dyDescent="0.25">
      <c r="A1298" t="s">
        <v>15</v>
      </c>
      <c r="B1298" t="s">
        <v>67</v>
      </c>
      <c r="C1298" t="s">
        <v>74</v>
      </c>
      <c r="D1298">
        <v>52.51</v>
      </c>
      <c r="E1298">
        <v>53</v>
      </c>
      <c r="F1298" t="s">
        <v>5</v>
      </c>
      <c r="G1298" s="4">
        <v>7.700800000000001</v>
      </c>
      <c r="H1298" s="4">
        <v>4.700800000000001</v>
      </c>
      <c r="I1298" t="s">
        <v>44</v>
      </c>
      <c r="J1298">
        <v>1</v>
      </c>
      <c r="K1298" t="s">
        <v>28</v>
      </c>
    </row>
    <row r="1299" spans="1:11" hidden="1" x14ac:dyDescent="0.25">
      <c r="A1299" t="s">
        <v>15</v>
      </c>
      <c r="B1299" t="s">
        <v>67</v>
      </c>
      <c r="C1299" t="s">
        <v>74</v>
      </c>
      <c r="D1299">
        <v>53.01</v>
      </c>
      <c r="E1299">
        <v>53.5</v>
      </c>
      <c r="F1299" t="s">
        <v>5</v>
      </c>
      <c r="G1299" s="4">
        <v>7.7347999999999999</v>
      </c>
      <c r="H1299" s="4">
        <v>2.7348000000000003</v>
      </c>
      <c r="I1299" t="s">
        <v>44</v>
      </c>
      <c r="J1299">
        <v>1</v>
      </c>
      <c r="K1299" t="s">
        <v>28</v>
      </c>
    </row>
    <row r="1300" spans="1:11" hidden="1" x14ac:dyDescent="0.25">
      <c r="A1300" t="s">
        <v>15</v>
      </c>
      <c r="B1300" t="s">
        <v>67</v>
      </c>
      <c r="C1300" t="s">
        <v>74</v>
      </c>
      <c r="D1300">
        <v>54.51</v>
      </c>
      <c r="E1300">
        <v>55</v>
      </c>
      <c r="F1300" t="s">
        <v>5</v>
      </c>
      <c r="G1300" s="4">
        <v>7.8368000000000002</v>
      </c>
      <c r="H1300" s="4">
        <v>2.8368000000000002</v>
      </c>
      <c r="I1300" t="s">
        <v>44</v>
      </c>
      <c r="J1300">
        <v>1</v>
      </c>
      <c r="K1300" t="s">
        <v>28</v>
      </c>
    </row>
    <row r="1301" spans="1:11" hidden="1" x14ac:dyDescent="0.25">
      <c r="A1301" t="s">
        <v>15</v>
      </c>
      <c r="B1301" t="s">
        <v>67</v>
      </c>
      <c r="C1301" t="s">
        <v>74</v>
      </c>
      <c r="D1301">
        <v>63.01</v>
      </c>
      <c r="E1301">
        <v>63.5</v>
      </c>
      <c r="F1301" t="s">
        <v>5</v>
      </c>
      <c r="G1301" s="4">
        <v>9.4147999999999996</v>
      </c>
      <c r="H1301" s="4">
        <v>3.4148000000000005</v>
      </c>
      <c r="I1301" t="s">
        <v>44</v>
      </c>
      <c r="J1301">
        <v>1</v>
      </c>
      <c r="K1301" t="s">
        <v>28</v>
      </c>
    </row>
    <row r="1302" spans="1:11" hidden="1" x14ac:dyDescent="0.25">
      <c r="A1302" t="s">
        <v>15</v>
      </c>
      <c r="B1302" t="s">
        <v>67</v>
      </c>
      <c r="C1302" t="s">
        <v>74</v>
      </c>
      <c r="D1302">
        <v>63.51</v>
      </c>
      <c r="E1302">
        <v>64</v>
      </c>
      <c r="F1302" t="s">
        <v>5</v>
      </c>
      <c r="G1302" s="4">
        <v>9.4488000000000003</v>
      </c>
      <c r="H1302" s="4">
        <v>6.4488000000000003</v>
      </c>
      <c r="I1302" t="s">
        <v>44</v>
      </c>
      <c r="J1302">
        <v>1</v>
      </c>
      <c r="K1302" t="s">
        <v>28</v>
      </c>
    </row>
    <row r="1303" spans="1:11" hidden="1" x14ac:dyDescent="0.25">
      <c r="A1303" t="s">
        <v>15</v>
      </c>
      <c r="B1303" t="s">
        <v>67</v>
      </c>
      <c r="C1303" t="s">
        <v>74</v>
      </c>
      <c r="D1303">
        <v>66.510000000000005</v>
      </c>
      <c r="E1303">
        <v>67</v>
      </c>
      <c r="F1303" t="s">
        <v>5</v>
      </c>
      <c r="G1303" s="4">
        <v>9.6527999999999992</v>
      </c>
      <c r="H1303" s="4">
        <v>3.6528</v>
      </c>
      <c r="I1303" t="s">
        <v>44</v>
      </c>
      <c r="J1303">
        <v>1</v>
      </c>
      <c r="K1303" t="s">
        <v>28</v>
      </c>
    </row>
    <row r="1304" spans="1:11" hidden="1" x14ac:dyDescent="0.25">
      <c r="A1304" t="s">
        <v>15</v>
      </c>
      <c r="B1304" t="s">
        <v>67</v>
      </c>
      <c r="C1304" t="s">
        <v>74</v>
      </c>
      <c r="D1304">
        <v>67.010000000000005</v>
      </c>
      <c r="E1304">
        <v>67.5</v>
      </c>
      <c r="F1304" t="s">
        <v>5</v>
      </c>
      <c r="G1304" s="4">
        <v>9.6867999999999999</v>
      </c>
      <c r="H1304" s="4">
        <v>3.6867999999999999</v>
      </c>
      <c r="I1304" t="s">
        <v>44</v>
      </c>
      <c r="J1304">
        <v>1</v>
      </c>
      <c r="K1304" t="s">
        <v>28</v>
      </c>
    </row>
    <row r="1305" spans="1:11" hidden="1" x14ac:dyDescent="0.25">
      <c r="A1305" t="s">
        <v>15</v>
      </c>
      <c r="B1305" t="s">
        <v>67</v>
      </c>
      <c r="C1305" t="s">
        <v>74</v>
      </c>
      <c r="D1305">
        <v>67.510000000000005</v>
      </c>
      <c r="E1305">
        <v>68</v>
      </c>
      <c r="F1305" t="s">
        <v>5</v>
      </c>
      <c r="G1305" s="4">
        <v>9.7208000000000006</v>
      </c>
      <c r="H1305" s="4">
        <v>3.7208000000000006</v>
      </c>
      <c r="I1305" t="s">
        <v>44</v>
      </c>
      <c r="J1305">
        <v>1</v>
      </c>
      <c r="K1305" t="s">
        <v>28</v>
      </c>
    </row>
    <row r="1306" spans="1:11" hidden="1" x14ac:dyDescent="0.25">
      <c r="A1306" t="s">
        <v>15</v>
      </c>
      <c r="B1306" t="s">
        <v>67</v>
      </c>
      <c r="C1306" t="s">
        <v>74</v>
      </c>
      <c r="D1306">
        <v>68.010000000000005</v>
      </c>
      <c r="E1306">
        <v>68.5</v>
      </c>
      <c r="F1306" t="s">
        <v>5</v>
      </c>
      <c r="G1306" s="4">
        <v>9.7547999999999995</v>
      </c>
      <c r="H1306" s="4">
        <v>4.7548000000000004</v>
      </c>
      <c r="I1306" t="s">
        <v>44</v>
      </c>
      <c r="J1306">
        <v>1</v>
      </c>
      <c r="K1306" t="s">
        <v>28</v>
      </c>
    </row>
    <row r="1307" spans="1:11" hidden="1" x14ac:dyDescent="0.25">
      <c r="A1307" t="s">
        <v>15</v>
      </c>
      <c r="B1307" t="s">
        <v>67</v>
      </c>
      <c r="C1307" t="s">
        <v>74</v>
      </c>
      <c r="D1307">
        <v>70.510000000000005</v>
      </c>
      <c r="E1307">
        <v>71</v>
      </c>
      <c r="F1307" t="s">
        <v>5</v>
      </c>
      <c r="G1307" s="4">
        <v>9.9248000000000012</v>
      </c>
      <c r="H1307" s="4">
        <v>2.9248000000000003</v>
      </c>
      <c r="I1307" t="s">
        <v>44</v>
      </c>
      <c r="J1307">
        <v>1</v>
      </c>
      <c r="K1307" t="s">
        <v>28</v>
      </c>
    </row>
    <row r="1308" spans="1:11" hidden="1" x14ac:dyDescent="0.25">
      <c r="A1308" t="s">
        <v>15</v>
      </c>
      <c r="B1308" t="s">
        <v>67</v>
      </c>
      <c r="C1308" t="s">
        <v>74</v>
      </c>
      <c r="D1308">
        <v>58.01</v>
      </c>
      <c r="E1308">
        <v>58.5</v>
      </c>
      <c r="F1308" t="s">
        <v>5</v>
      </c>
      <c r="G1308" s="4">
        <v>9.0747999999999998</v>
      </c>
      <c r="H1308" s="4">
        <v>2.0747999999999998</v>
      </c>
      <c r="I1308" t="s">
        <v>44</v>
      </c>
      <c r="J1308">
        <v>1</v>
      </c>
      <c r="K1308" t="s">
        <v>28</v>
      </c>
    </row>
    <row r="1309" spans="1:11" hidden="1" x14ac:dyDescent="0.25">
      <c r="A1309" t="s">
        <v>15</v>
      </c>
      <c r="B1309" t="s">
        <v>67</v>
      </c>
      <c r="C1309" t="s">
        <v>74</v>
      </c>
      <c r="D1309">
        <v>58.51</v>
      </c>
      <c r="E1309">
        <v>59</v>
      </c>
      <c r="F1309" t="s">
        <v>5</v>
      </c>
      <c r="G1309" s="4">
        <v>9.1088000000000005</v>
      </c>
      <c r="H1309" s="4">
        <v>3.1088000000000005</v>
      </c>
      <c r="I1309" t="s">
        <v>44</v>
      </c>
      <c r="J1309">
        <v>1</v>
      </c>
      <c r="K1309" t="s">
        <v>28</v>
      </c>
    </row>
    <row r="1310" spans="1:11" hidden="1" x14ac:dyDescent="0.25">
      <c r="A1310" t="s">
        <v>15</v>
      </c>
      <c r="B1310" t="s">
        <v>67</v>
      </c>
      <c r="C1310" t="s">
        <v>74</v>
      </c>
      <c r="D1310">
        <v>73.510000000000005</v>
      </c>
      <c r="E1310">
        <v>74</v>
      </c>
      <c r="F1310" t="s">
        <v>5</v>
      </c>
      <c r="G1310" s="4">
        <v>11.1288</v>
      </c>
      <c r="H1310" s="4">
        <v>4.1288</v>
      </c>
      <c r="I1310" t="s">
        <v>44</v>
      </c>
      <c r="J1310">
        <v>1</v>
      </c>
      <c r="K1310" t="s">
        <v>28</v>
      </c>
    </row>
    <row r="1311" spans="1:11" hidden="1" x14ac:dyDescent="0.25">
      <c r="A1311" t="s">
        <v>15</v>
      </c>
      <c r="B1311" t="s">
        <v>67</v>
      </c>
      <c r="C1311" t="s">
        <v>74</v>
      </c>
      <c r="D1311">
        <v>62.01</v>
      </c>
      <c r="E1311">
        <v>62.5</v>
      </c>
      <c r="F1311" t="s">
        <v>5</v>
      </c>
      <c r="G1311" s="4">
        <v>9.3468</v>
      </c>
      <c r="H1311" s="4">
        <v>4.3468</v>
      </c>
      <c r="I1311" t="s">
        <v>44</v>
      </c>
      <c r="J1311">
        <v>1</v>
      </c>
      <c r="K1311" t="s">
        <v>28</v>
      </c>
    </row>
    <row r="1312" spans="1:11" hidden="1" x14ac:dyDescent="0.25">
      <c r="A1312" t="s">
        <v>15</v>
      </c>
      <c r="B1312" t="s">
        <v>67</v>
      </c>
      <c r="C1312" t="s">
        <v>74</v>
      </c>
      <c r="D1312">
        <v>69.510000000000005</v>
      </c>
      <c r="E1312">
        <v>70</v>
      </c>
      <c r="F1312" t="s">
        <v>5</v>
      </c>
      <c r="G1312" s="4">
        <v>9.8567999999999998</v>
      </c>
      <c r="H1312" s="4">
        <v>6.8567999999999998</v>
      </c>
      <c r="I1312" t="s">
        <v>44</v>
      </c>
      <c r="J1312">
        <v>1</v>
      </c>
      <c r="K1312" t="s">
        <v>28</v>
      </c>
    </row>
    <row r="1313" spans="1:11" hidden="1" x14ac:dyDescent="0.25">
      <c r="A1313" t="s">
        <v>15</v>
      </c>
      <c r="B1313" t="s">
        <v>67</v>
      </c>
      <c r="C1313" t="s">
        <v>74</v>
      </c>
      <c r="D1313">
        <v>73.010000000000005</v>
      </c>
      <c r="E1313">
        <v>73.5</v>
      </c>
      <c r="F1313" t="s">
        <v>5</v>
      </c>
      <c r="G1313" s="4">
        <v>11.094799999999999</v>
      </c>
      <c r="H1313" s="4">
        <v>4.0948000000000002</v>
      </c>
      <c r="I1313" t="s">
        <v>44</v>
      </c>
      <c r="J1313">
        <v>1</v>
      </c>
      <c r="K1313" t="s">
        <v>28</v>
      </c>
    </row>
    <row r="1314" spans="1:11" hidden="1" x14ac:dyDescent="0.25">
      <c r="A1314" t="s">
        <v>15</v>
      </c>
      <c r="B1314" t="s">
        <v>67</v>
      </c>
      <c r="C1314" t="s">
        <v>74</v>
      </c>
      <c r="D1314">
        <v>74.510000000000005</v>
      </c>
      <c r="E1314">
        <v>75</v>
      </c>
      <c r="F1314" t="s">
        <v>5</v>
      </c>
      <c r="G1314" s="4">
        <v>11.1968</v>
      </c>
      <c r="H1314" s="4">
        <v>3.1968000000000005</v>
      </c>
      <c r="I1314" t="s">
        <v>44</v>
      </c>
      <c r="J1314">
        <v>1</v>
      </c>
      <c r="K1314" t="s">
        <v>28</v>
      </c>
    </row>
    <row r="1315" spans="1:11" hidden="1" x14ac:dyDescent="0.25">
      <c r="A1315" t="s">
        <v>12</v>
      </c>
      <c r="B1315" t="s">
        <v>70</v>
      </c>
      <c r="C1315" t="s">
        <v>74</v>
      </c>
      <c r="D1315">
        <v>0.01</v>
      </c>
      <c r="E1315">
        <v>0.5</v>
      </c>
      <c r="F1315" t="s">
        <v>5</v>
      </c>
      <c r="G1315" s="4">
        <v>1.73996</v>
      </c>
      <c r="H1315" s="4">
        <v>0.73995999999999995</v>
      </c>
      <c r="I1315" t="s">
        <v>44</v>
      </c>
      <c r="J1315">
        <v>1</v>
      </c>
      <c r="K1315" t="s">
        <v>28</v>
      </c>
    </row>
    <row r="1316" spans="1:11" hidden="1" x14ac:dyDescent="0.25">
      <c r="A1316" t="s">
        <v>12</v>
      </c>
      <c r="B1316" t="s">
        <v>70</v>
      </c>
      <c r="C1316" t="s">
        <v>74</v>
      </c>
      <c r="D1316">
        <v>0.51</v>
      </c>
      <c r="E1316">
        <v>1</v>
      </c>
      <c r="F1316" t="s">
        <v>5</v>
      </c>
      <c r="G1316" s="4">
        <v>1.827304</v>
      </c>
      <c r="H1316" s="4">
        <v>0.82730400000000004</v>
      </c>
      <c r="I1316" t="s">
        <v>44</v>
      </c>
      <c r="J1316">
        <v>1</v>
      </c>
      <c r="K1316" t="s">
        <v>28</v>
      </c>
    </row>
    <row r="1317" spans="1:11" hidden="1" x14ac:dyDescent="0.25">
      <c r="A1317" t="s">
        <v>12</v>
      </c>
      <c r="B1317" t="s">
        <v>70</v>
      </c>
      <c r="C1317" t="s">
        <v>74</v>
      </c>
      <c r="D1317">
        <v>1.01</v>
      </c>
      <c r="E1317">
        <v>1.5</v>
      </c>
      <c r="F1317" t="s">
        <v>5</v>
      </c>
      <c r="G1317" s="4">
        <v>1.901464</v>
      </c>
      <c r="H1317" s="4">
        <v>0.90146400000000004</v>
      </c>
      <c r="I1317" t="s">
        <v>44</v>
      </c>
      <c r="J1317">
        <v>1</v>
      </c>
      <c r="K1317" t="s">
        <v>28</v>
      </c>
    </row>
    <row r="1318" spans="1:11" hidden="1" x14ac:dyDescent="0.25">
      <c r="A1318" t="s">
        <v>12</v>
      </c>
      <c r="B1318" t="s">
        <v>70</v>
      </c>
      <c r="C1318" t="s">
        <v>74</v>
      </c>
      <c r="D1318">
        <v>1.51</v>
      </c>
      <c r="E1318">
        <v>2</v>
      </c>
      <c r="F1318" t="s">
        <v>5</v>
      </c>
      <c r="G1318" s="4">
        <v>1.980156</v>
      </c>
      <c r="H1318" s="4">
        <v>0.98015599999999992</v>
      </c>
      <c r="I1318" t="s">
        <v>44</v>
      </c>
      <c r="J1318">
        <v>1</v>
      </c>
      <c r="K1318" t="s">
        <v>28</v>
      </c>
    </row>
    <row r="1319" spans="1:11" hidden="1" x14ac:dyDescent="0.25">
      <c r="A1319" t="s">
        <v>12</v>
      </c>
      <c r="B1319" t="s">
        <v>70</v>
      </c>
      <c r="C1319" t="s">
        <v>74</v>
      </c>
      <c r="D1319">
        <v>2.0099999999999998</v>
      </c>
      <c r="E1319">
        <v>2.5</v>
      </c>
      <c r="F1319" t="s">
        <v>5</v>
      </c>
      <c r="G1319" s="4">
        <v>3.0563760000000002</v>
      </c>
      <c r="H1319" s="4">
        <v>1.056376</v>
      </c>
      <c r="I1319" t="s">
        <v>44</v>
      </c>
      <c r="J1319">
        <v>1</v>
      </c>
      <c r="K1319" t="s">
        <v>28</v>
      </c>
    </row>
    <row r="1320" spans="1:11" hidden="1" x14ac:dyDescent="0.25">
      <c r="A1320" t="s">
        <v>12</v>
      </c>
      <c r="B1320" t="s">
        <v>70</v>
      </c>
      <c r="C1320" t="s">
        <v>74</v>
      </c>
      <c r="D1320">
        <v>20.51</v>
      </c>
      <c r="E1320">
        <v>44.99</v>
      </c>
      <c r="F1320" t="s">
        <v>5</v>
      </c>
      <c r="G1320" s="4">
        <v>7.0813559999999995</v>
      </c>
      <c r="H1320" s="4">
        <v>0.17263600000000001</v>
      </c>
      <c r="I1320" t="s">
        <v>44</v>
      </c>
      <c r="J1320">
        <v>1</v>
      </c>
      <c r="K1320" t="s">
        <v>28</v>
      </c>
    </row>
    <row r="1321" spans="1:11" hidden="1" x14ac:dyDescent="0.25">
      <c r="A1321" t="s">
        <v>12</v>
      </c>
      <c r="B1321" t="s">
        <v>70</v>
      </c>
      <c r="C1321" t="s">
        <v>74</v>
      </c>
      <c r="D1321">
        <v>45</v>
      </c>
      <c r="E1321">
        <v>70.989999999999995</v>
      </c>
      <c r="F1321" t="s">
        <v>5</v>
      </c>
      <c r="G1321" s="4">
        <v>11.589200000000002</v>
      </c>
      <c r="H1321" s="4">
        <v>0.15079999999999999</v>
      </c>
      <c r="I1321" t="s">
        <v>44</v>
      </c>
      <c r="J1321">
        <v>1</v>
      </c>
      <c r="K1321" t="s">
        <v>28</v>
      </c>
    </row>
    <row r="1322" spans="1:11" hidden="1" x14ac:dyDescent="0.25">
      <c r="A1322" t="s">
        <v>12</v>
      </c>
      <c r="B1322" t="s">
        <v>70</v>
      </c>
      <c r="C1322" t="s">
        <v>74</v>
      </c>
      <c r="D1322">
        <v>71</v>
      </c>
      <c r="E1322">
        <v>99.99</v>
      </c>
      <c r="F1322" t="s">
        <v>5</v>
      </c>
      <c r="G1322" s="4">
        <v>17.130004</v>
      </c>
      <c r="H1322" s="4">
        <v>0.14132400000000001</v>
      </c>
      <c r="I1322" t="s">
        <v>44</v>
      </c>
      <c r="J1322">
        <v>1</v>
      </c>
      <c r="K1322" t="s">
        <v>28</v>
      </c>
    </row>
    <row r="1323" spans="1:11" hidden="1" x14ac:dyDescent="0.25">
      <c r="A1323" t="s">
        <v>12</v>
      </c>
      <c r="B1323" t="s">
        <v>70</v>
      </c>
      <c r="C1323" t="s">
        <v>74</v>
      </c>
      <c r="D1323">
        <v>100</v>
      </c>
      <c r="E1323">
        <v>299.99</v>
      </c>
      <c r="F1323" t="s">
        <v>5</v>
      </c>
      <c r="G1323" s="4">
        <v>21.574400000000001</v>
      </c>
      <c r="H1323" s="4">
        <v>0.13267200000000001</v>
      </c>
      <c r="I1323" t="s">
        <v>44</v>
      </c>
      <c r="J1323">
        <v>1</v>
      </c>
      <c r="K1323" t="s">
        <v>28</v>
      </c>
    </row>
    <row r="1324" spans="1:11" hidden="1" x14ac:dyDescent="0.25">
      <c r="A1324" t="s">
        <v>12</v>
      </c>
      <c r="B1324" t="s">
        <v>70</v>
      </c>
      <c r="C1324" t="s">
        <v>74</v>
      </c>
      <c r="D1324">
        <v>300</v>
      </c>
      <c r="E1324">
        <v>499.99</v>
      </c>
      <c r="F1324" t="s">
        <v>5</v>
      </c>
      <c r="G1324" s="4">
        <v>63.668799999999997</v>
      </c>
      <c r="H1324" s="4">
        <v>0.13267200000000001</v>
      </c>
      <c r="I1324" t="s">
        <v>44</v>
      </c>
      <c r="J1324">
        <v>1</v>
      </c>
      <c r="K1324" t="s">
        <v>28</v>
      </c>
    </row>
    <row r="1325" spans="1:11" hidden="1" x14ac:dyDescent="0.25">
      <c r="A1325" t="s">
        <v>12</v>
      </c>
      <c r="B1325" t="s">
        <v>70</v>
      </c>
      <c r="C1325" t="s">
        <v>74</v>
      </c>
      <c r="D1325">
        <v>500</v>
      </c>
      <c r="E1325">
        <v>999.99</v>
      </c>
      <c r="F1325" t="s">
        <v>5</v>
      </c>
      <c r="G1325" s="4">
        <v>105.76320000000001</v>
      </c>
      <c r="H1325" s="4">
        <v>0.13267200000000001</v>
      </c>
      <c r="I1325" t="s">
        <v>44</v>
      </c>
      <c r="J1325">
        <v>1</v>
      </c>
      <c r="K1325" t="s">
        <v>28</v>
      </c>
    </row>
    <row r="1326" spans="1:11" hidden="1" x14ac:dyDescent="0.25">
      <c r="A1326" t="s">
        <v>12</v>
      </c>
      <c r="B1326" t="s">
        <v>70</v>
      </c>
      <c r="C1326" t="s">
        <v>74</v>
      </c>
      <c r="D1326">
        <v>1000</v>
      </c>
      <c r="E1326">
        <v>9999.99</v>
      </c>
      <c r="F1326" t="s">
        <v>5</v>
      </c>
      <c r="G1326" s="4">
        <v>211.4992</v>
      </c>
      <c r="H1326" s="4">
        <v>0.13267200000000001</v>
      </c>
      <c r="I1326" t="s">
        <v>44</v>
      </c>
      <c r="J1326">
        <v>1</v>
      </c>
      <c r="K1326" t="s">
        <v>28</v>
      </c>
    </row>
    <row r="1327" spans="1:11" hidden="1" x14ac:dyDescent="0.25">
      <c r="A1327" t="s">
        <v>12</v>
      </c>
      <c r="B1327" t="s">
        <v>70</v>
      </c>
      <c r="C1327" t="s">
        <v>74</v>
      </c>
      <c r="D1327">
        <v>0.01</v>
      </c>
      <c r="E1327">
        <v>0.5</v>
      </c>
      <c r="F1327" t="s">
        <v>5</v>
      </c>
      <c r="G1327" s="4">
        <v>1.734604</v>
      </c>
      <c r="H1327" s="4">
        <v>0.73460399999999992</v>
      </c>
      <c r="I1327" t="s">
        <v>44</v>
      </c>
      <c r="J1327">
        <v>1</v>
      </c>
      <c r="K1327" t="s">
        <v>28</v>
      </c>
    </row>
    <row r="1328" spans="1:11" hidden="1" x14ac:dyDescent="0.25">
      <c r="A1328" t="s">
        <v>12</v>
      </c>
      <c r="B1328" t="s">
        <v>70</v>
      </c>
      <c r="C1328" t="s">
        <v>74</v>
      </c>
      <c r="D1328">
        <v>0.51</v>
      </c>
      <c r="E1328">
        <v>1</v>
      </c>
      <c r="F1328" t="s">
        <v>5</v>
      </c>
      <c r="G1328" s="4">
        <v>1.8231839999999999</v>
      </c>
      <c r="H1328" s="4">
        <v>0.82318399999999992</v>
      </c>
      <c r="I1328" t="s">
        <v>44</v>
      </c>
      <c r="J1328">
        <v>1</v>
      </c>
      <c r="K1328" t="s">
        <v>28</v>
      </c>
    </row>
    <row r="1329" spans="1:11" hidden="1" x14ac:dyDescent="0.25">
      <c r="A1329" t="s">
        <v>12</v>
      </c>
      <c r="B1329" t="s">
        <v>70</v>
      </c>
      <c r="C1329" t="s">
        <v>74</v>
      </c>
      <c r="D1329">
        <v>1.01</v>
      </c>
      <c r="E1329">
        <v>1.5</v>
      </c>
      <c r="F1329" t="s">
        <v>5</v>
      </c>
      <c r="G1329" s="4">
        <v>1.911764</v>
      </c>
      <c r="H1329" s="4">
        <v>0.91176400000000002</v>
      </c>
      <c r="I1329" t="s">
        <v>44</v>
      </c>
      <c r="J1329">
        <v>1</v>
      </c>
      <c r="K1329" t="s">
        <v>28</v>
      </c>
    </row>
    <row r="1330" spans="1:11" hidden="1" x14ac:dyDescent="0.25">
      <c r="A1330" t="s">
        <v>12</v>
      </c>
      <c r="B1330" t="s">
        <v>70</v>
      </c>
      <c r="C1330" t="s">
        <v>74</v>
      </c>
      <c r="D1330">
        <v>1.51</v>
      </c>
      <c r="E1330">
        <v>2</v>
      </c>
      <c r="F1330" t="s">
        <v>5</v>
      </c>
      <c r="G1330" s="4">
        <v>3.0003440000000001</v>
      </c>
      <c r="H1330" s="4">
        <v>1.0003440000000001</v>
      </c>
      <c r="I1330" t="s">
        <v>44</v>
      </c>
      <c r="J1330">
        <v>1</v>
      </c>
      <c r="K1330" t="s">
        <v>28</v>
      </c>
    </row>
    <row r="1331" spans="1:11" hidden="1" x14ac:dyDescent="0.25">
      <c r="A1331" t="s">
        <v>12</v>
      </c>
      <c r="B1331" t="s">
        <v>70</v>
      </c>
      <c r="C1331" t="s">
        <v>74</v>
      </c>
      <c r="D1331">
        <v>2.0099999999999998</v>
      </c>
      <c r="E1331">
        <v>2.5</v>
      </c>
      <c r="F1331" t="s">
        <v>5</v>
      </c>
      <c r="G1331" s="4">
        <v>3.088924</v>
      </c>
      <c r="H1331" s="4">
        <v>1.088924</v>
      </c>
      <c r="I1331" t="s">
        <v>44</v>
      </c>
      <c r="J1331">
        <v>1</v>
      </c>
      <c r="K1331" t="s">
        <v>28</v>
      </c>
    </row>
    <row r="1332" spans="1:11" hidden="1" x14ac:dyDescent="0.25">
      <c r="A1332" t="s">
        <v>12</v>
      </c>
      <c r="B1332" t="s">
        <v>70</v>
      </c>
      <c r="C1332" t="s">
        <v>74</v>
      </c>
      <c r="D1332">
        <v>20.51</v>
      </c>
      <c r="E1332">
        <v>44.99</v>
      </c>
      <c r="F1332" t="s">
        <v>5</v>
      </c>
      <c r="G1332" s="4">
        <v>5.8304480000000005</v>
      </c>
      <c r="H1332" s="4">
        <v>0.160688</v>
      </c>
      <c r="I1332" t="s">
        <v>44</v>
      </c>
      <c r="J1332">
        <v>1</v>
      </c>
      <c r="K1332" t="s">
        <v>28</v>
      </c>
    </row>
    <row r="1333" spans="1:11" hidden="1" x14ac:dyDescent="0.25">
      <c r="A1333" t="s">
        <v>12</v>
      </c>
      <c r="B1333" t="s">
        <v>70</v>
      </c>
      <c r="C1333" t="s">
        <v>74</v>
      </c>
      <c r="D1333">
        <v>45</v>
      </c>
      <c r="E1333">
        <v>70.989999999999995</v>
      </c>
      <c r="F1333" t="s">
        <v>5</v>
      </c>
      <c r="G1333" s="4">
        <v>11.14424</v>
      </c>
      <c r="H1333" s="4">
        <v>0.14091200000000001</v>
      </c>
      <c r="I1333" t="s">
        <v>44</v>
      </c>
      <c r="J1333">
        <v>1</v>
      </c>
      <c r="K1333" t="s">
        <v>28</v>
      </c>
    </row>
    <row r="1334" spans="1:11" hidden="1" x14ac:dyDescent="0.25">
      <c r="A1334" t="s">
        <v>12</v>
      </c>
      <c r="B1334" t="s">
        <v>70</v>
      </c>
      <c r="C1334" t="s">
        <v>74</v>
      </c>
      <c r="D1334">
        <v>71</v>
      </c>
      <c r="E1334">
        <v>99.99</v>
      </c>
      <c r="F1334" t="s">
        <v>5</v>
      </c>
      <c r="G1334" s="4">
        <v>15.486460000000001</v>
      </c>
      <c r="H1334" s="4">
        <v>0.13226000000000002</v>
      </c>
      <c r="I1334" t="s">
        <v>44</v>
      </c>
      <c r="J1334">
        <v>1</v>
      </c>
      <c r="K1334" t="s">
        <v>28</v>
      </c>
    </row>
    <row r="1335" spans="1:11" hidden="1" x14ac:dyDescent="0.25">
      <c r="A1335" t="s">
        <v>12</v>
      </c>
      <c r="B1335" t="s">
        <v>70</v>
      </c>
      <c r="C1335" t="s">
        <v>74</v>
      </c>
      <c r="D1335">
        <v>100</v>
      </c>
      <c r="E1335">
        <v>299.99</v>
      </c>
      <c r="F1335" t="s">
        <v>5</v>
      </c>
      <c r="G1335" s="4">
        <v>19.709200000000003</v>
      </c>
      <c r="H1335" s="4">
        <v>0.12402000000000001</v>
      </c>
      <c r="I1335" t="s">
        <v>44</v>
      </c>
      <c r="J1335">
        <v>1</v>
      </c>
      <c r="K1335" t="s">
        <v>28</v>
      </c>
    </row>
    <row r="1336" spans="1:11" hidden="1" x14ac:dyDescent="0.25">
      <c r="A1336" t="s">
        <v>12</v>
      </c>
      <c r="B1336" t="s">
        <v>70</v>
      </c>
      <c r="C1336" t="s">
        <v>74</v>
      </c>
      <c r="D1336">
        <v>300</v>
      </c>
      <c r="E1336">
        <v>499.99</v>
      </c>
      <c r="F1336" t="s">
        <v>5</v>
      </c>
      <c r="G1336" s="4">
        <v>59.0732</v>
      </c>
      <c r="H1336" s="4">
        <v>0.12402000000000001</v>
      </c>
      <c r="I1336" t="s">
        <v>44</v>
      </c>
      <c r="J1336">
        <v>1</v>
      </c>
      <c r="K1336" t="s">
        <v>28</v>
      </c>
    </row>
    <row r="1337" spans="1:11" hidden="1" x14ac:dyDescent="0.25">
      <c r="A1337" t="s">
        <v>12</v>
      </c>
      <c r="B1337" t="s">
        <v>70</v>
      </c>
      <c r="C1337" t="s">
        <v>74</v>
      </c>
      <c r="D1337">
        <v>500</v>
      </c>
      <c r="E1337">
        <v>999.99</v>
      </c>
      <c r="F1337" t="s">
        <v>5</v>
      </c>
      <c r="G1337" s="4">
        <v>97.437200000000004</v>
      </c>
      <c r="H1337" s="4">
        <v>0.12402000000000001</v>
      </c>
      <c r="I1337" t="s">
        <v>44</v>
      </c>
      <c r="J1337">
        <v>1</v>
      </c>
      <c r="K1337" t="s">
        <v>28</v>
      </c>
    </row>
    <row r="1338" spans="1:11" hidden="1" x14ac:dyDescent="0.25">
      <c r="A1338" t="s">
        <v>12</v>
      </c>
      <c r="B1338" t="s">
        <v>70</v>
      </c>
      <c r="C1338" t="s">
        <v>74</v>
      </c>
      <c r="D1338">
        <v>1000</v>
      </c>
      <c r="E1338">
        <v>9999.99</v>
      </c>
      <c r="F1338" t="s">
        <v>5</v>
      </c>
      <c r="G1338" s="4">
        <v>193.84719999999999</v>
      </c>
      <c r="H1338" s="4">
        <v>0.12402000000000001</v>
      </c>
      <c r="I1338" t="s">
        <v>44</v>
      </c>
      <c r="J1338">
        <v>1</v>
      </c>
      <c r="K1338" t="s">
        <v>28</v>
      </c>
    </row>
    <row r="1339" spans="1:11" hidden="1" x14ac:dyDescent="0.25">
      <c r="A1339" t="s">
        <v>15</v>
      </c>
      <c r="B1339" t="s">
        <v>70</v>
      </c>
      <c r="C1339" t="s">
        <v>74</v>
      </c>
      <c r="D1339">
        <v>0</v>
      </c>
      <c r="E1339">
        <v>0.5</v>
      </c>
      <c r="F1339" t="s">
        <v>5</v>
      </c>
      <c r="G1339" s="4">
        <v>1.5584</v>
      </c>
      <c r="H1339" s="4">
        <v>0.55840000000000001</v>
      </c>
      <c r="I1339" t="s">
        <v>44</v>
      </c>
      <c r="J1339">
        <v>1</v>
      </c>
      <c r="K1339" t="s">
        <v>28</v>
      </c>
    </row>
    <row r="1340" spans="1:11" hidden="1" x14ac:dyDescent="0.25">
      <c r="A1340" t="s">
        <v>15</v>
      </c>
      <c r="B1340" t="s">
        <v>70</v>
      </c>
      <c r="C1340" t="s">
        <v>74</v>
      </c>
      <c r="D1340">
        <v>0.51</v>
      </c>
      <c r="E1340">
        <v>1</v>
      </c>
      <c r="F1340" t="s">
        <v>5</v>
      </c>
      <c r="G1340" s="4">
        <v>1.6288</v>
      </c>
      <c r="H1340" s="4">
        <v>0.62879999999999991</v>
      </c>
      <c r="I1340" t="s">
        <v>44</v>
      </c>
      <c r="J1340">
        <v>1</v>
      </c>
      <c r="K1340" t="s">
        <v>28</v>
      </c>
    </row>
    <row r="1341" spans="1:11" hidden="1" x14ac:dyDescent="0.25">
      <c r="A1341" t="s">
        <v>15</v>
      </c>
      <c r="B1341" t="s">
        <v>70</v>
      </c>
      <c r="C1341" t="s">
        <v>74</v>
      </c>
      <c r="D1341">
        <v>1.01</v>
      </c>
      <c r="E1341">
        <v>1.5</v>
      </c>
      <c r="F1341" t="s">
        <v>5</v>
      </c>
      <c r="G1341" s="4">
        <v>1.6987999999999999</v>
      </c>
      <c r="H1341" s="4">
        <v>0.69879999999999998</v>
      </c>
      <c r="I1341" t="s">
        <v>44</v>
      </c>
      <c r="J1341">
        <v>1</v>
      </c>
      <c r="K1341" t="s">
        <v>28</v>
      </c>
    </row>
    <row r="1342" spans="1:11" hidden="1" x14ac:dyDescent="0.25">
      <c r="A1342" t="s">
        <v>15</v>
      </c>
      <c r="B1342" t="s">
        <v>70</v>
      </c>
      <c r="C1342" t="s">
        <v>74</v>
      </c>
      <c r="D1342">
        <v>1.51</v>
      </c>
      <c r="E1342">
        <v>2</v>
      </c>
      <c r="F1342" t="s">
        <v>5</v>
      </c>
      <c r="G1342" s="4">
        <v>1.7692000000000001</v>
      </c>
      <c r="H1342" s="4">
        <v>0.76919999999999999</v>
      </c>
      <c r="I1342" t="s">
        <v>44</v>
      </c>
      <c r="J1342">
        <v>1</v>
      </c>
      <c r="K1342" t="s">
        <v>28</v>
      </c>
    </row>
    <row r="1343" spans="1:11" hidden="1" x14ac:dyDescent="0.25">
      <c r="A1343" t="s">
        <v>15</v>
      </c>
      <c r="B1343" t="s">
        <v>70</v>
      </c>
      <c r="C1343" t="s">
        <v>74</v>
      </c>
      <c r="D1343">
        <v>2.0099999999999998</v>
      </c>
      <c r="E1343">
        <v>2.5</v>
      </c>
      <c r="F1343" t="s">
        <v>5</v>
      </c>
      <c r="G1343" s="4">
        <v>1.8391999999999999</v>
      </c>
      <c r="H1343" s="4">
        <v>0.83920000000000006</v>
      </c>
      <c r="I1343" t="s">
        <v>44</v>
      </c>
      <c r="J1343">
        <v>1</v>
      </c>
      <c r="K1343" t="s">
        <v>28</v>
      </c>
    </row>
    <row r="1344" spans="1:11" hidden="1" x14ac:dyDescent="0.25">
      <c r="A1344" t="s">
        <v>15</v>
      </c>
      <c r="B1344" t="s">
        <v>70</v>
      </c>
      <c r="C1344" t="s">
        <v>74</v>
      </c>
      <c r="D1344">
        <v>2.5099999999999998</v>
      </c>
      <c r="E1344">
        <v>3</v>
      </c>
      <c r="F1344" t="s">
        <v>5</v>
      </c>
      <c r="G1344" s="4">
        <v>1.9092</v>
      </c>
      <c r="H1344" s="4">
        <v>0.90920000000000001</v>
      </c>
      <c r="I1344" t="s">
        <v>44</v>
      </c>
      <c r="J1344">
        <v>1</v>
      </c>
      <c r="K1344" t="s">
        <v>28</v>
      </c>
    </row>
    <row r="1345" spans="1:11" hidden="1" x14ac:dyDescent="0.25">
      <c r="A1345" t="s">
        <v>15</v>
      </c>
      <c r="B1345" t="s">
        <v>70</v>
      </c>
      <c r="C1345" t="s">
        <v>74</v>
      </c>
      <c r="D1345">
        <v>3.01</v>
      </c>
      <c r="E1345">
        <v>3.5</v>
      </c>
      <c r="F1345" t="s">
        <v>5</v>
      </c>
      <c r="G1345" s="4">
        <v>1.9796</v>
      </c>
      <c r="H1345" s="4">
        <v>0.97959999999999992</v>
      </c>
      <c r="I1345" t="s">
        <v>44</v>
      </c>
      <c r="J1345">
        <v>1</v>
      </c>
      <c r="K1345" t="s">
        <v>28</v>
      </c>
    </row>
    <row r="1346" spans="1:11" hidden="1" x14ac:dyDescent="0.25">
      <c r="A1346" t="s">
        <v>15</v>
      </c>
      <c r="B1346" t="s">
        <v>70</v>
      </c>
      <c r="C1346" t="s">
        <v>74</v>
      </c>
      <c r="D1346">
        <v>3.51</v>
      </c>
      <c r="E1346">
        <v>4</v>
      </c>
      <c r="F1346" t="s">
        <v>5</v>
      </c>
      <c r="G1346" s="4">
        <v>3.0495999999999999</v>
      </c>
      <c r="H1346" s="4">
        <v>1.0495999999999999</v>
      </c>
      <c r="I1346" t="s">
        <v>44</v>
      </c>
      <c r="J1346">
        <v>1</v>
      </c>
      <c r="K1346" t="s">
        <v>28</v>
      </c>
    </row>
    <row r="1347" spans="1:11" hidden="1" x14ac:dyDescent="0.25">
      <c r="A1347" t="s">
        <v>15</v>
      </c>
      <c r="B1347" t="s">
        <v>70</v>
      </c>
      <c r="C1347" t="s">
        <v>74</v>
      </c>
      <c r="D1347">
        <v>4.01</v>
      </c>
      <c r="E1347">
        <v>4.5</v>
      </c>
      <c r="F1347" t="s">
        <v>5</v>
      </c>
      <c r="G1347" s="4">
        <v>3.1196000000000002</v>
      </c>
      <c r="H1347" s="4">
        <v>1.1195999999999999</v>
      </c>
      <c r="I1347" t="s">
        <v>44</v>
      </c>
      <c r="J1347">
        <v>1</v>
      </c>
      <c r="K1347" t="s">
        <v>28</v>
      </c>
    </row>
    <row r="1348" spans="1:11" hidden="1" x14ac:dyDescent="0.25">
      <c r="A1348" t="s">
        <v>15</v>
      </c>
      <c r="B1348" t="s">
        <v>70</v>
      </c>
      <c r="C1348" t="s">
        <v>74</v>
      </c>
      <c r="D1348">
        <v>4.51</v>
      </c>
      <c r="E1348">
        <v>5</v>
      </c>
      <c r="F1348" t="s">
        <v>5</v>
      </c>
      <c r="G1348" s="4">
        <v>3.1896</v>
      </c>
      <c r="H1348" s="4">
        <v>1.1896</v>
      </c>
      <c r="I1348" t="s">
        <v>44</v>
      </c>
      <c r="J1348">
        <v>1</v>
      </c>
      <c r="K1348" t="s">
        <v>28</v>
      </c>
    </row>
    <row r="1349" spans="1:11" hidden="1" x14ac:dyDescent="0.25">
      <c r="A1349" t="s">
        <v>15</v>
      </c>
      <c r="B1349" t="s">
        <v>70</v>
      </c>
      <c r="C1349" t="s">
        <v>74</v>
      </c>
      <c r="D1349">
        <v>5.01</v>
      </c>
      <c r="E1349">
        <v>5.5</v>
      </c>
      <c r="F1349" t="s">
        <v>5</v>
      </c>
      <c r="G1349" s="4">
        <v>3.2115999999999998</v>
      </c>
      <c r="H1349" s="4">
        <v>1.2116</v>
      </c>
      <c r="I1349" t="s">
        <v>44</v>
      </c>
      <c r="J1349">
        <v>1</v>
      </c>
      <c r="K1349" t="s">
        <v>28</v>
      </c>
    </row>
    <row r="1350" spans="1:11" hidden="1" x14ac:dyDescent="0.25">
      <c r="A1350" t="s">
        <v>15</v>
      </c>
      <c r="B1350" t="s">
        <v>70</v>
      </c>
      <c r="C1350" t="s">
        <v>74</v>
      </c>
      <c r="D1350">
        <v>5.51</v>
      </c>
      <c r="E1350">
        <v>6</v>
      </c>
      <c r="F1350" t="s">
        <v>5</v>
      </c>
      <c r="G1350" s="4">
        <v>3.2336</v>
      </c>
      <c r="H1350" s="4">
        <v>1.2336</v>
      </c>
      <c r="I1350" t="s">
        <v>44</v>
      </c>
      <c r="J1350">
        <v>1</v>
      </c>
      <c r="K1350" t="s">
        <v>28</v>
      </c>
    </row>
    <row r="1351" spans="1:11" hidden="1" x14ac:dyDescent="0.25">
      <c r="A1351" t="s">
        <v>15</v>
      </c>
      <c r="B1351" t="s">
        <v>70</v>
      </c>
      <c r="C1351" t="s">
        <v>74</v>
      </c>
      <c r="D1351">
        <v>6.01</v>
      </c>
      <c r="E1351">
        <v>6.5</v>
      </c>
      <c r="F1351" t="s">
        <v>5</v>
      </c>
      <c r="G1351" s="4">
        <v>3.2556000000000003</v>
      </c>
      <c r="H1351" s="4">
        <v>1.2556</v>
      </c>
      <c r="I1351" t="s">
        <v>44</v>
      </c>
      <c r="J1351">
        <v>1</v>
      </c>
      <c r="K1351" t="s">
        <v>28</v>
      </c>
    </row>
    <row r="1352" spans="1:11" hidden="1" x14ac:dyDescent="0.25">
      <c r="A1352" t="s">
        <v>15</v>
      </c>
      <c r="B1352" t="s">
        <v>70</v>
      </c>
      <c r="C1352" t="s">
        <v>74</v>
      </c>
      <c r="D1352">
        <v>6.51</v>
      </c>
      <c r="E1352">
        <v>7</v>
      </c>
      <c r="F1352" t="s">
        <v>5</v>
      </c>
      <c r="G1352" s="4">
        <v>3.2776000000000001</v>
      </c>
      <c r="H1352" s="4">
        <v>1.2776000000000001</v>
      </c>
      <c r="I1352" t="s">
        <v>44</v>
      </c>
      <c r="J1352">
        <v>1</v>
      </c>
      <c r="K1352" t="s">
        <v>28</v>
      </c>
    </row>
    <row r="1353" spans="1:11" hidden="1" x14ac:dyDescent="0.25">
      <c r="A1353" t="s">
        <v>15</v>
      </c>
      <c r="B1353" t="s">
        <v>70</v>
      </c>
      <c r="C1353" t="s">
        <v>74</v>
      </c>
      <c r="D1353">
        <v>7.01</v>
      </c>
      <c r="E1353">
        <v>7.5</v>
      </c>
      <c r="F1353" t="s">
        <v>5</v>
      </c>
      <c r="G1353" s="4">
        <v>3.2995999999999999</v>
      </c>
      <c r="H1353" s="4">
        <v>1.2996000000000001</v>
      </c>
      <c r="I1353" t="s">
        <v>44</v>
      </c>
      <c r="J1353">
        <v>1</v>
      </c>
      <c r="K1353" t="s">
        <v>28</v>
      </c>
    </row>
    <row r="1354" spans="1:11" hidden="1" x14ac:dyDescent="0.25">
      <c r="A1354" t="s">
        <v>15</v>
      </c>
      <c r="B1354" t="s">
        <v>70</v>
      </c>
      <c r="C1354" t="s">
        <v>74</v>
      </c>
      <c r="D1354">
        <v>7.51</v>
      </c>
      <c r="E1354">
        <v>8</v>
      </c>
      <c r="F1354" t="s">
        <v>5</v>
      </c>
      <c r="G1354" s="4">
        <v>3.3216000000000001</v>
      </c>
      <c r="H1354" s="4">
        <v>1.3215999999999999</v>
      </c>
      <c r="I1354" t="s">
        <v>44</v>
      </c>
      <c r="J1354">
        <v>1</v>
      </c>
      <c r="K1354" t="s">
        <v>28</v>
      </c>
    </row>
    <row r="1355" spans="1:11" hidden="1" x14ac:dyDescent="0.25">
      <c r="A1355" t="s">
        <v>15</v>
      </c>
      <c r="B1355" t="s">
        <v>70</v>
      </c>
      <c r="C1355" t="s">
        <v>74</v>
      </c>
      <c r="D1355">
        <v>8.01</v>
      </c>
      <c r="E1355">
        <v>8.5</v>
      </c>
      <c r="F1355" t="s">
        <v>5</v>
      </c>
      <c r="G1355" s="4">
        <v>3.3435999999999999</v>
      </c>
      <c r="H1355" s="4">
        <v>1.3435999999999999</v>
      </c>
      <c r="I1355" t="s">
        <v>44</v>
      </c>
      <c r="J1355">
        <v>1</v>
      </c>
      <c r="K1355" t="s">
        <v>28</v>
      </c>
    </row>
    <row r="1356" spans="1:11" hidden="1" x14ac:dyDescent="0.25">
      <c r="A1356" t="s">
        <v>15</v>
      </c>
      <c r="B1356" t="s">
        <v>70</v>
      </c>
      <c r="C1356" t="s">
        <v>74</v>
      </c>
      <c r="D1356">
        <v>8.51</v>
      </c>
      <c r="E1356">
        <v>9</v>
      </c>
      <c r="F1356" t="s">
        <v>5</v>
      </c>
      <c r="G1356" s="4">
        <v>3.3655999999999997</v>
      </c>
      <c r="H1356" s="4">
        <v>1.3655999999999999</v>
      </c>
      <c r="I1356" t="s">
        <v>44</v>
      </c>
      <c r="J1356">
        <v>1</v>
      </c>
      <c r="K1356" t="s">
        <v>28</v>
      </c>
    </row>
    <row r="1357" spans="1:11" hidden="1" x14ac:dyDescent="0.25">
      <c r="A1357" t="s">
        <v>15</v>
      </c>
      <c r="B1357" t="s">
        <v>70</v>
      </c>
      <c r="C1357" t="s">
        <v>74</v>
      </c>
      <c r="D1357">
        <v>9.01</v>
      </c>
      <c r="E1357">
        <v>9.5</v>
      </c>
      <c r="F1357" t="s">
        <v>5</v>
      </c>
      <c r="G1357" s="4">
        <v>3.3875999999999999</v>
      </c>
      <c r="H1357" s="4">
        <v>1.3875999999999999</v>
      </c>
      <c r="I1357" t="s">
        <v>44</v>
      </c>
      <c r="J1357">
        <v>1</v>
      </c>
      <c r="K1357" t="s">
        <v>28</v>
      </c>
    </row>
    <row r="1358" spans="1:11" hidden="1" x14ac:dyDescent="0.25">
      <c r="A1358" t="s">
        <v>15</v>
      </c>
      <c r="B1358" t="s">
        <v>70</v>
      </c>
      <c r="C1358" t="s">
        <v>74</v>
      </c>
      <c r="D1358">
        <v>9.51</v>
      </c>
      <c r="E1358">
        <v>10</v>
      </c>
      <c r="F1358" t="s">
        <v>5</v>
      </c>
      <c r="G1358" s="4">
        <v>3.4096000000000002</v>
      </c>
      <c r="H1358" s="4">
        <v>1.4096000000000002</v>
      </c>
      <c r="I1358" t="s">
        <v>44</v>
      </c>
      <c r="J1358">
        <v>1</v>
      </c>
      <c r="K1358" t="s">
        <v>28</v>
      </c>
    </row>
    <row r="1359" spans="1:11" hidden="1" x14ac:dyDescent="0.25">
      <c r="A1359" t="s">
        <v>15</v>
      </c>
      <c r="B1359" t="s">
        <v>70</v>
      </c>
      <c r="C1359" t="s">
        <v>74</v>
      </c>
      <c r="D1359">
        <v>10.01</v>
      </c>
      <c r="E1359">
        <v>10.5</v>
      </c>
      <c r="F1359" t="s">
        <v>5</v>
      </c>
      <c r="G1359" s="4">
        <v>3.4192</v>
      </c>
      <c r="H1359" s="4">
        <v>1.4191999999999998</v>
      </c>
      <c r="I1359" t="s">
        <v>44</v>
      </c>
      <c r="J1359">
        <v>1</v>
      </c>
      <c r="K1359" t="s">
        <v>28</v>
      </c>
    </row>
    <row r="1360" spans="1:11" hidden="1" x14ac:dyDescent="0.25">
      <c r="A1360" t="s">
        <v>15</v>
      </c>
      <c r="B1360" t="s">
        <v>70</v>
      </c>
      <c r="C1360" t="s">
        <v>74</v>
      </c>
      <c r="D1360">
        <v>10.51</v>
      </c>
      <c r="E1360">
        <v>11</v>
      </c>
      <c r="F1360" t="s">
        <v>5</v>
      </c>
      <c r="G1360" s="4">
        <v>3.4287999999999998</v>
      </c>
      <c r="H1360" s="4">
        <v>1.4287999999999998</v>
      </c>
      <c r="I1360" t="s">
        <v>44</v>
      </c>
      <c r="J1360">
        <v>1</v>
      </c>
      <c r="K1360" t="s">
        <v>28</v>
      </c>
    </row>
    <row r="1361" spans="1:11" hidden="1" x14ac:dyDescent="0.25">
      <c r="A1361" t="s">
        <v>15</v>
      </c>
      <c r="B1361" t="s">
        <v>70</v>
      </c>
      <c r="C1361" t="s">
        <v>74</v>
      </c>
      <c r="D1361">
        <v>11.01</v>
      </c>
      <c r="E1361">
        <v>11.5</v>
      </c>
      <c r="F1361" t="s">
        <v>5</v>
      </c>
      <c r="G1361" s="4">
        <v>3.4384000000000001</v>
      </c>
      <c r="H1361" s="4">
        <v>1.4384000000000001</v>
      </c>
      <c r="I1361" t="s">
        <v>44</v>
      </c>
      <c r="J1361">
        <v>1</v>
      </c>
      <c r="K1361" t="s">
        <v>28</v>
      </c>
    </row>
    <row r="1362" spans="1:11" hidden="1" x14ac:dyDescent="0.25">
      <c r="A1362" t="s">
        <v>15</v>
      </c>
      <c r="B1362" t="s">
        <v>70</v>
      </c>
      <c r="C1362" t="s">
        <v>74</v>
      </c>
      <c r="D1362">
        <v>11.51</v>
      </c>
      <c r="E1362">
        <v>12</v>
      </c>
      <c r="F1362" t="s">
        <v>5</v>
      </c>
      <c r="G1362" s="4">
        <v>3.4480000000000004</v>
      </c>
      <c r="H1362" s="4">
        <v>1.4480000000000002</v>
      </c>
      <c r="I1362" t="s">
        <v>44</v>
      </c>
      <c r="J1362">
        <v>1</v>
      </c>
      <c r="K1362" t="s">
        <v>28</v>
      </c>
    </row>
    <row r="1363" spans="1:11" hidden="1" x14ac:dyDescent="0.25">
      <c r="A1363" t="s">
        <v>15</v>
      </c>
      <c r="B1363" t="s">
        <v>70</v>
      </c>
      <c r="C1363" t="s">
        <v>74</v>
      </c>
      <c r="D1363">
        <v>12.01</v>
      </c>
      <c r="E1363">
        <v>12.5</v>
      </c>
      <c r="F1363" t="s">
        <v>5</v>
      </c>
      <c r="G1363" s="4">
        <v>3.4576000000000002</v>
      </c>
      <c r="H1363" s="4">
        <v>1.4576</v>
      </c>
      <c r="I1363" t="s">
        <v>44</v>
      </c>
      <c r="J1363">
        <v>1</v>
      </c>
      <c r="K1363" t="s">
        <v>28</v>
      </c>
    </row>
    <row r="1364" spans="1:11" hidden="1" x14ac:dyDescent="0.25">
      <c r="A1364" t="s">
        <v>15</v>
      </c>
      <c r="B1364" t="s">
        <v>70</v>
      </c>
      <c r="C1364" t="s">
        <v>74</v>
      </c>
      <c r="D1364">
        <v>12.51</v>
      </c>
      <c r="E1364">
        <v>13</v>
      </c>
      <c r="F1364" t="s">
        <v>5</v>
      </c>
      <c r="G1364" s="4">
        <v>3.4672000000000001</v>
      </c>
      <c r="H1364" s="4">
        <v>1.4672000000000001</v>
      </c>
      <c r="I1364" t="s">
        <v>44</v>
      </c>
      <c r="J1364">
        <v>1</v>
      </c>
      <c r="K1364" t="s">
        <v>28</v>
      </c>
    </row>
    <row r="1365" spans="1:11" hidden="1" x14ac:dyDescent="0.25">
      <c r="A1365" t="s">
        <v>15</v>
      </c>
      <c r="B1365" t="s">
        <v>70</v>
      </c>
      <c r="C1365" t="s">
        <v>74</v>
      </c>
      <c r="D1365">
        <v>13.01</v>
      </c>
      <c r="E1365">
        <v>13.5</v>
      </c>
      <c r="F1365" t="s">
        <v>5</v>
      </c>
      <c r="G1365" s="4">
        <v>3.4767999999999999</v>
      </c>
      <c r="H1365" s="4">
        <v>1.4768000000000001</v>
      </c>
      <c r="I1365" t="s">
        <v>44</v>
      </c>
      <c r="J1365">
        <v>1</v>
      </c>
      <c r="K1365" t="s">
        <v>28</v>
      </c>
    </row>
    <row r="1366" spans="1:11" hidden="1" x14ac:dyDescent="0.25">
      <c r="A1366" t="s">
        <v>15</v>
      </c>
      <c r="B1366" t="s">
        <v>70</v>
      </c>
      <c r="C1366" t="s">
        <v>74</v>
      </c>
      <c r="D1366">
        <v>13.51</v>
      </c>
      <c r="E1366">
        <v>14</v>
      </c>
      <c r="F1366" t="s">
        <v>5</v>
      </c>
      <c r="G1366" s="4">
        <v>3.4863999999999997</v>
      </c>
      <c r="H1366" s="4">
        <v>1.4863999999999999</v>
      </c>
      <c r="I1366" t="s">
        <v>44</v>
      </c>
      <c r="J1366">
        <v>1</v>
      </c>
      <c r="K1366" t="s">
        <v>28</v>
      </c>
    </row>
    <row r="1367" spans="1:11" hidden="1" x14ac:dyDescent="0.25">
      <c r="A1367" t="s">
        <v>15</v>
      </c>
      <c r="B1367" t="s">
        <v>70</v>
      </c>
      <c r="C1367" t="s">
        <v>74</v>
      </c>
      <c r="D1367">
        <v>14.01</v>
      </c>
      <c r="E1367">
        <v>14.5</v>
      </c>
      <c r="F1367" t="s">
        <v>5</v>
      </c>
      <c r="G1367" s="4">
        <v>3.496</v>
      </c>
      <c r="H1367" s="4">
        <v>1.496</v>
      </c>
      <c r="I1367" t="s">
        <v>44</v>
      </c>
      <c r="J1367">
        <v>1</v>
      </c>
      <c r="K1367" t="s">
        <v>28</v>
      </c>
    </row>
    <row r="1368" spans="1:11" hidden="1" x14ac:dyDescent="0.25">
      <c r="A1368" t="s">
        <v>15</v>
      </c>
      <c r="B1368" t="s">
        <v>70</v>
      </c>
      <c r="C1368" t="s">
        <v>74</v>
      </c>
      <c r="D1368">
        <v>14.51</v>
      </c>
      <c r="E1368">
        <v>15</v>
      </c>
      <c r="F1368" t="s">
        <v>5</v>
      </c>
      <c r="G1368" s="4">
        <v>3.5056000000000003</v>
      </c>
      <c r="H1368" s="4">
        <v>1.5056</v>
      </c>
      <c r="I1368" t="s">
        <v>44</v>
      </c>
      <c r="J1368">
        <v>1</v>
      </c>
      <c r="K1368" t="s">
        <v>28</v>
      </c>
    </row>
    <row r="1369" spans="1:11" hidden="1" x14ac:dyDescent="0.25">
      <c r="A1369" t="s">
        <v>15</v>
      </c>
      <c r="B1369" t="s">
        <v>70</v>
      </c>
      <c r="C1369" t="s">
        <v>74</v>
      </c>
      <c r="D1369">
        <v>15.01</v>
      </c>
      <c r="E1369">
        <v>15.5</v>
      </c>
      <c r="F1369" t="s">
        <v>5</v>
      </c>
      <c r="G1369" s="4">
        <v>3.5255999999999998</v>
      </c>
      <c r="H1369" s="4">
        <v>1.5256000000000001</v>
      </c>
      <c r="I1369" t="s">
        <v>44</v>
      </c>
      <c r="J1369">
        <v>1</v>
      </c>
      <c r="K1369" t="s">
        <v>28</v>
      </c>
    </row>
    <row r="1370" spans="1:11" hidden="1" x14ac:dyDescent="0.25">
      <c r="A1370" t="s">
        <v>15</v>
      </c>
      <c r="B1370" t="s">
        <v>70</v>
      </c>
      <c r="C1370" t="s">
        <v>74</v>
      </c>
      <c r="D1370">
        <v>15.51</v>
      </c>
      <c r="E1370">
        <v>16</v>
      </c>
      <c r="F1370" t="s">
        <v>5</v>
      </c>
      <c r="G1370" s="4">
        <v>3.5456000000000003</v>
      </c>
      <c r="H1370" s="4">
        <v>1.5456000000000001</v>
      </c>
      <c r="I1370" t="s">
        <v>44</v>
      </c>
      <c r="J1370">
        <v>1</v>
      </c>
      <c r="K1370" t="s">
        <v>28</v>
      </c>
    </row>
    <row r="1371" spans="1:11" hidden="1" x14ac:dyDescent="0.25">
      <c r="A1371" t="s">
        <v>15</v>
      </c>
      <c r="B1371" t="s">
        <v>70</v>
      </c>
      <c r="C1371" t="s">
        <v>74</v>
      </c>
      <c r="D1371">
        <v>16.010000000000002</v>
      </c>
      <c r="E1371">
        <v>16.5</v>
      </c>
      <c r="F1371" t="s">
        <v>5</v>
      </c>
      <c r="G1371" s="4">
        <v>3.5655999999999999</v>
      </c>
      <c r="H1371" s="4">
        <v>1.5656000000000001</v>
      </c>
      <c r="I1371" t="s">
        <v>44</v>
      </c>
      <c r="J1371">
        <v>1</v>
      </c>
      <c r="K1371" t="s">
        <v>28</v>
      </c>
    </row>
    <row r="1372" spans="1:11" hidden="1" x14ac:dyDescent="0.25">
      <c r="A1372" t="s">
        <v>15</v>
      </c>
      <c r="B1372" t="s">
        <v>70</v>
      </c>
      <c r="C1372" t="s">
        <v>74</v>
      </c>
      <c r="D1372">
        <v>16.510000000000002</v>
      </c>
      <c r="E1372">
        <v>17</v>
      </c>
      <c r="F1372" t="s">
        <v>5</v>
      </c>
      <c r="G1372" s="4">
        <v>3.5856000000000003</v>
      </c>
      <c r="H1372" s="4">
        <v>1.5856000000000001</v>
      </c>
      <c r="I1372" t="s">
        <v>44</v>
      </c>
      <c r="J1372">
        <v>1</v>
      </c>
      <c r="K1372" t="s">
        <v>28</v>
      </c>
    </row>
    <row r="1373" spans="1:11" hidden="1" x14ac:dyDescent="0.25">
      <c r="A1373" t="s">
        <v>15</v>
      </c>
      <c r="B1373" t="s">
        <v>70</v>
      </c>
      <c r="C1373" t="s">
        <v>74</v>
      </c>
      <c r="D1373">
        <v>17.010000000000002</v>
      </c>
      <c r="E1373">
        <v>17.5</v>
      </c>
      <c r="F1373" t="s">
        <v>5</v>
      </c>
      <c r="G1373" s="4">
        <v>3.6055999999999999</v>
      </c>
      <c r="H1373" s="4">
        <v>1.6055999999999999</v>
      </c>
      <c r="I1373" t="s">
        <v>44</v>
      </c>
      <c r="J1373">
        <v>1</v>
      </c>
      <c r="K1373" t="s">
        <v>28</v>
      </c>
    </row>
    <row r="1374" spans="1:11" hidden="1" x14ac:dyDescent="0.25">
      <c r="A1374" t="s">
        <v>15</v>
      </c>
      <c r="B1374" t="s">
        <v>70</v>
      </c>
      <c r="C1374" t="s">
        <v>74</v>
      </c>
      <c r="D1374">
        <v>17.510000000000002</v>
      </c>
      <c r="E1374">
        <v>18</v>
      </c>
      <c r="F1374" t="s">
        <v>5</v>
      </c>
      <c r="G1374" s="4">
        <v>3.6255999999999999</v>
      </c>
      <c r="H1374" s="4">
        <v>1.6255999999999999</v>
      </c>
      <c r="I1374" t="s">
        <v>44</v>
      </c>
      <c r="J1374">
        <v>1</v>
      </c>
      <c r="K1374" t="s">
        <v>28</v>
      </c>
    </row>
    <row r="1375" spans="1:11" hidden="1" x14ac:dyDescent="0.25">
      <c r="A1375" t="s">
        <v>15</v>
      </c>
      <c r="B1375" t="s">
        <v>70</v>
      </c>
      <c r="C1375" t="s">
        <v>74</v>
      </c>
      <c r="D1375">
        <v>18.010000000000002</v>
      </c>
      <c r="E1375">
        <v>18.5</v>
      </c>
      <c r="F1375" t="s">
        <v>5</v>
      </c>
      <c r="G1375" s="4">
        <v>3.6456</v>
      </c>
      <c r="H1375" s="4">
        <v>1.6456</v>
      </c>
      <c r="I1375" t="s">
        <v>44</v>
      </c>
      <c r="J1375">
        <v>1</v>
      </c>
      <c r="K1375" t="s">
        <v>28</v>
      </c>
    </row>
    <row r="1376" spans="1:11" hidden="1" x14ac:dyDescent="0.25">
      <c r="A1376" t="s">
        <v>15</v>
      </c>
      <c r="B1376" t="s">
        <v>70</v>
      </c>
      <c r="C1376" t="s">
        <v>74</v>
      </c>
      <c r="D1376">
        <v>18.510000000000002</v>
      </c>
      <c r="E1376">
        <v>19</v>
      </c>
      <c r="F1376" t="s">
        <v>5</v>
      </c>
      <c r="G1376" s="4">
        <v>3.6656</v>
      </c>
      <c r="H1376" s="4">
        <v>1.6656</v>
      </c>
      <c r="I1376" t="s">
        <v>44</v>
      </c>
      <c r="J1376">
        <v>1</v>
      </c>
      <c r="K1376" t="s">
        <v>28</v>
      </c>
    </row>
    <row r="1377" spans="1:11" hidden="1" x14ac:dyDescent="0.25">
      <c r="A1377" t="s">
        <v>15</v>
      </c>
      <c r="B1377" t="s">
        <v>70</v>
      </c>
      <c r="C1377" t="s">
        <v>74</v>
      </c>
      <c r="D1377">
        <v>19.010000000000002</v>
      </c>
      <c r="E1377">
        <v>19.5</v>
      </c>
      <c r="F1377" t="s">
        <v>5</v>
      </c>
      <c r="G1377" s="4">
        <v>3.6856</v>
      </c>
      <c r="H1377" s="4">
        <v>1.6856</v>
      </c>
      <c r="I1377" t="s">
        <v>44</v>
      </c>
      <c r="J1377">
        <v>1</v>
      </c>
      <c r="K1377" t="s">
        <v>28</v>
      </c>
    </row>
    <row r="1378" spans="1:11" hidden="1" x14ac:dyDescent="0.25">
      <c r="A1378" t="s">
        <v>15</v>
      </c>
      <c r="B1378" t="s">
        <v>70</v>
      </c>
      <c r="C1378" t="s">
        <v>74</v>
      </c>
      <c r="D1378">
        <v>19.510000000000002</v>
      </c>
      <c r="E1378">
        <v>20</v>
      </c>
      <c r="F1378" t="s">
        <v>5</v>
      </c>
      <c r="G1378" s="4">
        <v>3.7056</v>
      </c>
      <c r="H1378" s="4">
        <v>1.7056</v>
      </c>
      <c r="I1378" t="s">
        <v>44</v>
      </c>
      <c r="J1378">
        <v>1</v>
      </c>
      <c r="K1378" t="s">
        <v>28</v>
      </c>
    </row>
    <row r="1379" spans="1:11" hidden="1" x14ac:dyDescent="0.25">
      <c r="A1379" t="s">
        <v>15</v>
      </c>
      <c r="B1379" t="s">
        <v>70</v>
      </c>
      <c r="C1379" t="s">
        <v>74</v>
      </c>
      <c r="D1379">
        <v>20.010000000000002</v>
      </c>
      <c r="E1379">
        <v>20.5</v>
      </c>
      <c r="F1379" t="s">
        <v>5</v>
      </c>
      <c r="G1379" s="4">
        <v>3.7256</v>
      </c>
      <c r="H1379" s="4">
        <v>1.7256</v>
      </c>
      <c r="I1379" t="s">
        <v>44</v>
      </c>
      <c r="J1379">
        <v>1</v>
      </c>
      <c r="K1379" t="s">
        <v>28</v>
      </c>
    </row>
    <row r="1380" spans="1:11" hidden="1" x14ac:dyDescent="0.25">
      <c r="A1380" t="s">
        <v>15</v>
      </c>
      <c r="B1380" t="s">
        <v>70</v>
      </c>
      <c r="C1380" t="s">
        <v>74</v>
      </c>
      <c r="D1380">
        <v>20.51</v>
      </c>
      <c r="E1380">
        <v>21</v>
      </c>
      <c r="F1380" t="s">
        <v>5</v>
      </c>
      <c r="G1380" s="4">
        <v>3.7456</v>
      </c>
      <c r="H1380" s="4">
        <v>1.7456</v>
      </c>
      <c r="I1380" t="s">
        <v>44</v>
      </c>
      <c r="J1380">
        <v>1</v>
      </c>
      <c r="K1380" t="s">
        <v>28</v>
      </c>
    </row>
    <row r="1381" spans="1:11" hidden="1" x14ac:dyDescent="0.25">
      <c r="A1381" t="s">
        <v>15</v>
      </c>
      <c r="B1381" t="s">
        <v>70</v>
      </c>
      <c r="C1381" t="s">
        <v>74</v>
      </c>
      <c r="D1381">
        <v>21.01</v>
      </c>
      <c r="E1381">
        <v>21.5</v>
      </c>
      <c r="F1381" t="s">
        <v>5</v>
      </c>
      <c r="G1381" s="4">
        <v>3.7656000000000001</v>
      </c>
      <c r="H1381" s="4">
        <v>1.7656000000000001</v>
      </c>
      <c r="I1381" t="s">
        <v>44</v>
      </c>
      <c r="J1381">
        <v>1</v>
      </c>
      <c r="K1381" t="s">
        <v>28</v>
      </c>
    </row>
    <row r="1382" spans="1:11" hidden="1" x14ac:dyDescent="0.25">
      <c r="A1382" t="s">
        <v>15</v>
      </c>
      <c r="B1382" t="s">
        <v>70</v>
      </c>
      <c r="C1382" t="s">
        <v>74</v>
      </c>
      <c r="D1382">
        <v>21.51</v>
      </c>
      <c r="E1382">
        <v>22</v>
      </c>
      <c r="F1382" t="s">
        <v>5</v>
      </c>
      <c r="G1382" s="4">
        <v>3.7856000000000001</v>
      </c>
      <c r="H1382" s="4">
        <v>1.7856000000000001</v>
      </c>
      <c r="I1382" t="s">
        <v>44</v>
      </c>
      <c r="J1382">
        <v>1</v>
      </c>
      <c r="K1382" t="s">
        <v>28</v>
      </c>
    </row>
    <row r="1383" spans="1:11" hidden="1" x14ac:dyDescent="0.25">
      <c r="A1383" t="s">
        <v>15</v>
      </c>
      <c r="B1383" t="s">
        <v>70</v>
      </c>
      <c r="C1383" t="s">
        <v>74</v>
      </c>
      <c r="D1383">
        <v>22.01</v>
      </c>
      <c r="E1383">
        <v>22.5</v>
      </c>
      <c r="F1383" t="s">
        <v>5</v>
      </c>
      <c r="G1383" s="4">
        <v>3.8056000000000001</v>
      </c>
      <c r="H1383" s="4">
        <v>1.8056000000000001</v>
      </c>
      <c r="I1383" t="s">
        <v>44</v>
      </c>
      <c r="J1383">
        <v>1</v>
      </c>
      <c r="K1383" t="s">
        <v>28</v>
      </c>
    </row>
    <row r="1384" spans="1:11" hidden="1" x14ac:dyDescent="0.25">
      <c r="A1384" t="s">
        <v>15</v>
      </c>
      <c r="B1384" t="s">
        <v>70</v>
      </c>
      <c r="C1384" t="s">
        <v>74</v>
      </c>
      <c r="D1384">
        <v>22.51</v>
      </c>
      <c r="E1384">
        <v>23</v>
      </c>
      <c r="F1384" t="s">
        <v>5</v>
      </c>
      <c r="G1384" s="4">
        <v>3.8256000000000001</v>
      </c>
      <c r="H1384" s="4">
        <v>1.8256000000000001</v>
      </c>
      <c r="I1384" t="s">
        <v>44</v>
      </c>
      <c r="J1384">
        <v>1</v>
      </c>
      <c r="K1384" t="s">
        <v>28</v>
      </c>
    </row>
    <row r="1385" spans="1:11" hidden="1" x14ac:dyDescent="0.25">
      <c r="A1385" t="s">
        <v>15</v>
      </c>
      <c r="B1385" t="s">
        <v>70</v>
      </c>
      <c r="C1385" t="s">
        <v>74</v>
      </c>
      <c r="D1385">
        <v>23.01</v>
      </c>
      <c r="E1385">
        <v>23.5</v>
      </c>
      <c r="F1385" t="s">
        <v>5</v>
      </c>
      <c r="G1385" s="4">
        <v>3.8456000000000001</v>
      </c>
      <c r="H1385" s="4">
        <v>1.8456000000000001</v>
      </c>
      <c r="I1385" t="s">
        <v>44</v>
      </c>
      <c r="J1385">
        <v>1</v>
      </c>
      <c r="K1385" t="s">
        <v>28</v>
      </c>
    </row>
    <row r="1386" spans="1:11" hidden="1" x14ac:dyDescent="0.25">
      <c r="A1386" t="s">
        <v>15</v>
      </c>
      <c r="B1386" t="s">
        <v>70</v>
      </c>
      <c r="C1386" t="s">
        <v>74</v>
      </c>
      <c r="D1386">
        <v>23.51</v>
      </c>
      <c r="E1386">
        <v>24</v>
      </c>
      <c r="F1386" t="s">
        <v>5</v>
      </c>
      <c r="G1386" s="4">
        <v>3.8655999999999997</v>
      </c>
      <c r="H1386" s="4">
        <v>1.8655999999999999</v>
      </c>
      <c r="I1386" t="s">
        <v>44</v>
      </c>
      <c r="J1386">
        <v>1</v>
      </c>
      <c r="K1386" t="s">
        <v>28</v>
      </c>
    </row>
    <row r="1387" spans="1:11" hidden="1" x14ac:dyDescent="0.25">
      <c r="A1387" t="s">
        <v>15</v>
      </c>
      <c r="B1387" t="s">
        <v>70</v>
      </c>
      <c r="C1387" t="s">
        <v>74</v>
      </c>
      <c r="D1387">
        <v>24.01</v>
      </c>
      <c r="E1387">
        <v>24.5</v>
      </c>
      <c r="F1387" t="s">
        <v>5</v>
      </c>
      <c r="G1387" s="4">
        <v>3.8856000000000002</v>
      </c>
      <c r="H1387" s="4">
        <v>1.8855999999999999</v>
      </c>
      <c r="I1387" t="s">
        <v>44</v>
      </c>
      <c r="J1387">
        <v>1</v>
      </c>
      <c r="K1387" t="s">
        <v>28</v>
      </c>
    </row>
    <row r="1388" spans="1:11" hidden="1" x14ac:dyDescent="0.25">
      <c r="A1388" t="s">
        <v>15</v>
      </c>
      <c r="B1388" t="s">
        <v>70</v>
      </c>
      <c r="C1388" t="s">
        <v>74</v>
      </c>
      <c r="D1388">
        <v>24.51</v>
      </c>
      <c r="E1388">
        <v>25</v>
      </c>
      <c r="F1388" t="s">
        <v>5</v>
      </c>
      <c r="G1388" s="4">
        <v>3.9055999999999997</v>
      </c>
      <c r="H1388" s="4">
        <v>1.9056</v>
      </c>
      <c r="I1388" t="s">
        <v>44</v>
      </c>
      <c r="J1388">
        <v>1</v>
      </c>
      <c r="K1388" t="s">
        <v>28</v>
      </c>
    </row>
    <row r="1389" spans="1:11" hidden="1" x14ac:dyDescent="0.25">
      <c r="A1389" t="s">
        <v>15</v>
      </c>
      <c r="B1389" t="s">
        <v>70</v>
      </c>
      <c r="C1389" t="s">
        <v>74</v>
      </c>
      <c r="D1389">
        <v>25.01</v>
      </c>
      <c r="E1389">
        <v>25.5</v>
      </c>
      <c r="F1389" t="s">
        <v>5</v>
      </c>
      <c r="G1389" s="4">
        <v>3.976</v>
      </c>
      <c r="H1389" s="4">
        <v>1.976</v>
      </c>
      <c r="I1389" t="s">
        <v>44</v>
      </c>
      <c r="J1389">
        <v>1</v>
      </c>
      <c r="K1389" t="s">
        <v>28</v>
      </c>
    </row>
    <row r="1390" spans="1:11" hidden="1" x14ac:dyDescent="0.25">
      <c r="A1390" t="s">
        <v>15</v>
      </c>
      <c r="B1390" t="s">
        <v>70</v>
      </c>
      <c r="C1390" t="s">
        <v>74</v>
      </c>
      <c r="D1390">
        <v>25.51</v>
      </c>
      <c r="E1390">
        <v>26</v>
      </c>
      <c r="F1390" t="s">
        <v>5</v>
      </c>
      <c r="G1390" s="4">
        <v>5.0464000000000002</v>
      </c>
      <c r="H1390" s="4">
        <v>2.0463999999999998</v>
      </c>
      <c r="I1390" t="s">
        <v>44</v>
      </c>
      <c r="J1390">
        <v>1</v>
      </c>
      <c r="K1390" t="s">
        <v>28</v>
      </c>
    </row>
    <row r="1391" spans="1:11" hidden="1" x14ac:dyDescent="0.25">
      <c r="A1391" t="s">
        <v>15</v>
      </c>
      <c r="B1391" t="s">
        <v>70</v>
      </c>
      <c r="C1391" t="s">
        <v>74</v>
      </c>
      <c r="D1391">
        <v>26.01</v>
      </c>
      <c r="E1391">
        <v>26.5</v>
      </c>
      <c r="F1391" t="s">
        <v>5</v>
      </c>
      <c r="G1391" s="4">
        <v>5.1167999999999996</v>
      </c>
      <c r="H1391" s="4">
        <v>2.1168</v>
      </c>
      <c r="I1391" t="s">
        <v>44</v>
      </c>
      <c r="J1391">
        <v>1</v>
      </c>
      <c r="K1391" t="s">
        <v>28</v>
      </c>
    </row>
    <row r="1392" spans="1:11" hidden="1" x14ac:dyDescent="0.25">
      <c r="A1392" t="s">
        <v>15</v>
      </c>
      <c r="B1392" t="s">
        <v>70</v>
      </c>
      <c r="C1392" t="s">
        <v>74</v>
      </c>
      <c r="D1392">
        <v>26.51</v>
      </c>
      <c r="E1392">
        <v>27</v>
      </c>
      <c r="F1392" t="s">
        <v>5</v>
      </c>
      <c r="G1392" s="4">
        <v>5.1871999999999998</v>
      </c>
      <c r="H1392" s="4">
        <v>2.1871999999999998</v>
      </c>
      <c r="I1392" t="s">
        <v>44</v>
      </c>
      <c r="J1392">
        <v>1</v>
      </c>
      <c r="K1392" t="s">
        <v>28</v>
      </c>
    </row>
    <row r="1393" spans="1:11" hidden="1" x14ac:dyDescent="0.25">
      <c r="A1393" t="s">
        <v>15</v>
      </c>
      <c r="B1393" t="s">
        <v>70</v>
      </c>
      <c r="C1393" t="s">
        <v>74</v>
      </c>
      <c r="D1393">
        <v>27.01</v>
      </c>
      <c r="E1393">
        <v>27.5</v>
      </c>
      <c r="F1393" t="s">
        <v>5</v>
      </c>
      <c r="G1393" s="4">
        <v>5.2576000000000001</v>
      </c>
      <c r="H1393" s="4">
        <v>3.2576000000000001</v>
      </c>
      <c r="I1393" t="s">
        <v>44</v>
      </c>
      <c r="J1393">
        <v>1</v>
      </c>
      <c r="K1393" t="s">
        <v>28</v>
      </c>
    </row>
    <row r="1394" spans="1:11" hidden="1" x14ac:dyDescent="0.25">
      <c r="A1394" t="s">
        <v>15</v>
      </c>
      <c r="B1394" t="s">
        <v>70</v>
      </c>
      <c r="C1394" t="s">
        <v>74</v>
      </c>
      <c r="D1394">
        <v>27.51</v>
      </c>
      <c r="E1394">
        <v>28</v>
      </c>
      <c r="F1394" t="s">
        <v>5</v>
      </c>
      <c r="G1394" s="4">
        <v>5.3280000000000003</v>
      </c>
      <c r="H1394" s="4">
        <v>2.3280000000000003</v>
      </c>
      <c r="I1394" t="s">
        <v>44</v>
      </c>
      <c r="J1394">
        <v>1</v>
      </c>
      <c r="K1394" t="s">
        <v>28</v>
      </c>
    </row>
    <row r="1395" spans="1:11" hidden="1" x14ac:dyDescent="0.25">
      <c r="A1395" t="s">
        <v>15</v>
      </c>
      <c r="B1395" t="s">
        <v>70</v>
      </c>
      <c r="C1395" t="s">
        <v>74</v>
      </c>
      <c r="D1395">
        <v>28.01</v>
      </c>
      <c r="E1395">
        <v>28.5</v>
      </c>
      <c r="F1395" t="s">
        <v>5</v>
      </c>
      <c r="G1395" s="4">
        <v>5.3984000000000005</v>
      </c>
      <c r="H1395" s="4">
        <v>1.3984000000000001</v>
      </c>
      <c r="I1395" t="s">
        <v>44</v>
      </c>
      <c r="J1395">
        <v>1</v>
      </c>
      <c r="K1395" t="s">
        <v>28</v>
      </c>
    </row>
    <row r="1396" spans="1:11" hidden="1" x14ac:dyDescent="0.25">
      <c r="A1396" t="s">
        <v>15</v>
      </c>
      <c r="B1396" t="s">
        <v>70</v>
      </c>
      <c r="C1396" t="s">
        <v>74</v>
      </c>
      <c r="D1396">
        <v>28.51</v>
      </c>
      <c r="E1396">
        <v>29</v>
      </c>
      <c r="F1396" t="s">
        <v>5</v>
      </c>
      <c r="G1396" s="4">
        <v>5.4687999999999999</v>
      </c>
      <c r="H1396" s="4">
        <v>3.4687999999999999</v>
      </c>
      <c r="I1396" t="s">
        <v>44</v>
      </c>
      <c r="J1396">
        <v>1</v>
      </c>
      <c r="K1396" t="s">
        <v>28</v>
      </c>
    </row>
    <row r="1397" spans="1:11" hidden="1" x14ac:dyDescent="0.25">
      <c r="A1397" t="s">
        <v>15</v>
      </c>
      <c r="B1397" t="s">
        <v>70</v>
      </c>
      <c r="C1397" t="s">
        <v>74</v>
      </c>
      <c r="D1397">
        <v>29.01</v>
      </c>
      <c r="E1397">
        <v>29.5</v>
      </c>
      <c r="F1397" t="s">
        <v>5</v>
      </c>
      <c r="G1397" s="4">
        <v>5.5391999999999992</v>
      </c>
      <c r="H1397" s="4">
        <v>1.5391999999999997</v>
      </c>
      <c r="I1397" t="s">
        <v>44</v>
      </c>
      <c r="J1397">
        <v>1</v>
      </c>
      <c r="K1397" t="s">
        <v>28</v>
      </c>
    </row>
    <row r="1398" spans="1:11" hidden="1" x14ac:dyDescent="0.25">
      <c r="A1398" t="s">
        <v>15</v>
      </c>
      <c r="B1398" t="s">
        <v>70</v>
      </c>
      <c r="C1398" t="s">
        <v>74</v>
      </c>
      <c r="D1398">
        <v>29.51</v>
      </c>
      <c r="E1398">
        <v>30</v>
      </c>
      <c r="F1398" t="s">
        <v>5</v>
      </c>
      <c r="G1398" s="4">
        <v>5.6096000000000004</v>
      </c>
      <c r="H1398" s="4">
        <v>3.6096000000000004</v>
      </c>
      <c r="I1398" t="s">
        <v>44</v>
      </c>
      <c r="J1398">
        <v>1</v>
      </c>
      <c r="K1398" t="s">
        <v>28</v>
      </c>
    </row>
    <row r="1399" spans="1:11" hidden="1" x14ac:dyDescent="0.25">
      <c r="A1399" t="s">
        <v>15</v>
      </c>
      <c r="B1399" t="s">
        <v>70</v>
      </c>
      <c r="C1399" t="s">
        <v>74</v>
      </c>
      <c r="D1399">
        <v>30.01</v>
      </c>
      <c r="E1399">
        <v>30.5</v>
      </c>
      <c r="F1399" t="s">
        <v>5</v>
      </c>
      <c r="G1399" s="4">
        <v>5.68</v>
      </c>
      <c r="H1399" s="4">
        <v>2.68</v>
      </c>
      <c r="I1399" t="s">
        <v>44</v>
      </c>
      <c r="J1399">
        <v>1</v>
      </c>
      <c r="K1399" t="s">
        <v>28</v>
      </c>
    </row>
    <row r="1400" spans="1:11" hidden="1" x14ac:dyDescent="0.25">
      <c r="A1400" t="s">
        <v>15</v>
      </c>
      <c r="B1400" t="s">
        <v>70</v>
      </c>
      <c r="C1400" t="s">
        <v>74</v>
      </c>
      <c r="D1400">
        <v>30.51</v>
      </c>
      <c r="E1400">
        <v>31</v>
      </c>
      <c r="F1400" t="s">
        <v>5</v>
      </c>
      <c r="G1400" s="4">
        <v>5.7504000000000008</v>
      </c>
      <c r="H1400" s="4">
        <v>1.7504000000000004</v>
      </c>
      <c r="I1400" t="s">
        <v>44</v>
      </c>
      <c r="J1400">
        <v>1</v>
      </c>
      <c r="K1400" t="s">
        <v>28</v>
      </c>
    </row>
    <row r="1401" spans="1:11" hidden="1" x14ac:dyDescent="0.25">
      <c r="A1401" t="s">
        <v>15</v>
      </c>
      <c r="B1401" t="s">
        <v>70</v>
      </c>
      <c r="C1401" t="s">
        <v>74</v>
      </c>
      <c r="D1401">
        <v>31.01</v>
      </c>
      <c r="E1401">
        <v>31.5</v>
      </c>
      <c r="F1401" t="s">
        <v>5</v>
      </c>
      <c r="G1401" s="4">
        <v>5.8208000000000002</v>
      </c>
      <c r="H1401" s="4">
        <v>3.8208000000000002</v>
      </c>
      <c r="I1401" t="s">
        <v>44</v>
      </c>
      <c r="J1401">
        <v>1</v>
      </c>
      <c r="K1401" t="s">
        <v>28</v>
      </c>
    </row>
    <row r="1402" spans="1:11" hidden="1" x14ac:dyDescent="0.25">
      <c r="A1402" t="s">
        <v>15</v>
      </c>
      <c r="B1402" t="s">
        <v>70</v>
      </c>
      <c r="C1402" t="s">
        <v>74</v>
      </c>
      <c r="D1402">
        <v>31.51</v>
      </c>
      <c r="E1402">
        <v>32</v>
      </c>
      <c r="F1402" t="s">
        <v>5</v>
      </c>
      <c r="G1402" s="4">
        <v>5.8911999999999995</v>
      </c>
      <c r="H1402" s="4">
        <v>2.8912</v>
      </c>
      <c r="I1402" t="s">
        <v>44</v>
      </c>
      <c r="J1402">
        <v>1</v>
      </c>
      <c r="K1402" t="s">
        <v>28</v>
      </c>
    </row>
    <row r="1403" spans="1:11" hidden="1" x14ac:dyDescent="0.25">
      <c r="A1403" t="s">
        <v>15</v>
      </c>
      <c r="B1403" t="s">
        <v>70</v>
      </c>
      <c r="C1403" t="s">
        <v>74</v>
      </c>
      <c r="D1403">
        <v>32.01</v>
      </c>
      <c r="E1403">
        <v>32.5</v>
      </c>
      <c r="F1403" t="s">
        <v>5</v>
      </c>
      <c r="G1403" s="4">
        <v>5.9616000000000007</v>
      </c>
      <c r="H1403" s="4">
        <v>3.9616000000000002</v>
      </c>
      <c r="I1403" t="s">
        <v>44</v>
      </c>
      <c r="J1403">
        <v>1</v>
      </c>
      <c r="K1403" t="s">
        <v>28</v>
      </c>
    </row>
    <row r="1404" spans="1:11" hidden="1" x14ac:dyDescent="0.25">
      <c r="A1404" t="s">
        <v>15</v>
      </c>
      <c r="B1404" t="s">
        <v>70</v>
      </c>
      <c r="C1404" t="s">
        <v>74</v>
      </c>
      <c r="D1404">
        <v>32.51</v>
      </c>
      <c r="E1404">
        <v>33</v>
      </c>
      <c r="F1404" t="s">
        <v>5</v>
      </c>
      <c r="G1404" s="4">
        <v>7.032</v>
      </c>
      <c r="H1404" s="4">
        <v>2.0320000000000005</v>
      </c>
      <c r="I1404" t="s">
        <v>44</v>
      </c>
      <c r="J1404">
        <v>1</v>
      </c>
      <c r="K1404" t="s">
        <v>28</v>
      </c>
    </row>
    <row r="1405" spans="1:11" hidden="1" x14ac:dyDescent="0.25">
      <c r="A1405" t="s">
        <v>15</v>
      </c>
      <c r="B1405" t="s">
        <v>70</v>
      </c>
      <c r="C1405" t="s">
        <v>74</v>
      </c>
      <c r="D1405">
        <v>33.01</v>
      </c>
      <c r="E1405">
        <v>33.5</v>
      </c>
      <c r="F1405" t="s">
        <v>5</v>
      </c>
      <c r="G1405" s="4">
        <v>7.1024000000000003</v>
      </c>
      <c r="H1405" s="4">
        <v>2.1024000000000003</v>
      </c>
      <c r="I1405" t="s">
        <v>44</v>
      </c>
      <c r="J1405">
        <v>1</v>
      </c>
      <c r="K1405" t="s">
        <v>28</v>
      </c>
    </row>
    <row r="1406" spans="1:11" hidden="1" x14ac:dyDescent="0.25">
      <c r="A1406" t="s">
        <v>15</v>
      </c>
      <c r="B1406" t="s">
        <v>70</v>
      </c>
      <c r="C1406" t="s">
        <v>74</v>
      </c>
      <c r="D1406">
        <v>33.51</v>
      </c>
      <c r="E1406">
        <v>34</v>
      </c>
      <c r="F1406" t="s">
        <v>5</v>
      </c>
      <c r="G1406" s="4">
        <v>7.1728000000000005</v>
      </c>
      <c r="H1406" s="4">
        <v>3.1728000000000005</v>
      </c>
      <c r="I1406" t="s">
        <v>44</v>
      </c>
      <c r="J1406">
        <v>1</v>
      </c>
      <c r="K1406" t="s">
        <v>28</v>
      </c>
    </row>
    <row r="1407" spans="1:11" hidden="1" x14ac:dyDescent="0.25">
      <c r="A1407" t="s">
        <v>15</v>
      </c>
      <c r="B1407" t="s">
        <v>70</v>
      </c>
      <c r="C1407" t="s">
        <v>74</v>
      </c>
      <c r="D1407">
        <v>34.01</v>
      </c>
      <c r="E1407">
        <v>34.5</v>
      </c>
      <c r="F1407" t="s">
        <v>5</v>
      </c>
      <c r="G1407" s="4">
        <v>7.2431999999999999</v>
      </c>
      <c r="H1407" s="4">
        <v>2.2432000000000003</v>
      </c>
      <c r="I1407" t="s">
        <v>44</v>
      </c>
      <c r="J1407">
        <v>1</v>
      </c>
      <c r="K1407" t="s">
        <v>28</v>
      </c>
    </row>
    <row r="1408" spans="1:11" hidden="1" x14ac:dyDescent="0.25">
      <c r="A1408" t="s">
        <v>15</v>
      </c>
      <c r="B1408" t="s">
        <v>70</v>
      </c>
      <c r="C1408" t="s">
        <v>74</v>
      </c>
      <c r="D1408">
        <v>34.51</v>
      </c>
      <c r="E1408">
        <v>35</v>
      </c>
      <c r="F1408" t="s">
        <v>5</v>
      </c>
      <c r="G1408" s="4">
        <v>7.3136000000000001</v>
      </c>
      <c r="H1408" s="4">
        <v>2.3136000000000001</v>
      </c>
      <c r="I1408" t="s">
        <v>44</v>
      </c>
      <c r="J1408">
        <v>1</v>
      </c>
      <c r="K1408" t="s">
        <v>28</v>
      </c>
    </row>
    <row r="1409" spans="1:11" hidden="1" x14ac:dyDescent="0.25">
      <c r="A1409" t="s">
        <v>15</v>
      </c>
      <c r="B1409" t="s">
        <v>70</v>
      </c>
      <c r="C1409" t="s">
        <v>74</v>
      </c>
      <c r="D1409">
        <v>35.01</v>
      </c>
      <c r="E1409">
        <v>35.5</v>
      </c>
      <c r="F1409" t="s">
        <v>5</v>
      </c>
      <c r="G1409" s="4">
        <v>7.3840000000000003</v>
      </c>
      <c r="H1409" s="4">
        <v>3.3840000000000003</v>
      </c>
      <c r="I1409" t="s">
        <v>44</v>
      </c>
      <c r="J1409">
        <v>1</v>
      </c>
      <c r="K1409" t="s">
        <v>28</v>
      </c>
    </row>
    <row r="1410" spans="1:11" hidden="1" x14ac:dyDescent="0.25">
      <c r="A1410" t="s">
        <v>15</v>
      </c>
      <c r="B1410" t="s">
        <v>70</v>
      </c>
      <c r="C1410" t="s">
        <v>74</v>
      </c>
      <c r="D1410">
        <v>35.51</v>
      </c>
      <c r="E1410">
        <v>36</v>
      </c>
      <c r="F1410" t="s">
        <v>5</v>
      </c>
      <c r="G1410" s="4">
        <v>7.4544000000000006</v>
      </c>
      <c r="H1410" s="4">
        <v>4.4544000000000006</v>
      </c>
      <c r="I1410" t="s">
        <v>44</v>
      </c>
      <c r="J1410">
        <v>1</v>
      </c>
      <c r="K1410" t="s">
        <v>28</v>
      </c>
    </row>
    <row r="1411" spans="1:11" hidden="1" x14ac:dyDescent="0.25">
      <c r="A1411" t="s">
        <v>15</v>
      </c>
      <c r="B1411" t="s">
        <v>70</v>
      </c>
      <c r="C1411" t="s">
        <v>74</v>
      </c>
      <c r="D1411">
        <v>36.01</v>
      </c>
      <c r="E1411">
        <v>36.5</v>
      </c>
      <c r="F1411" t="s">
        <v>5</v>
      </c>
      <c r="G1411" s="4">
        <v>7.5248000000000008</v>
      </c>
      <c r="H1411" s="4">
        <v>2.5248000000000004</v>
      </c>
      <c r="I1411" t="s">
        <v>44</v>
      </c>
      <c r="J1411">
        <v>1</v>
      </c>
      <c r="K1411" t="s">
        <v>28</v>
      </c>
    </row>
    <row r="1412" spans="1:11" hidden="1" x14ac:dyDescent="0.25">
      <c r="A1412" t="s">
        <v>15</v>
      </c>
      <c r="B1412" t="s">
        <v>70</v>
      </c>
      <c r="C1412" t="s">
        <v>74</v>
      </c>
      <c r="D1412">
        <v>36.51</v>
      </c>
      <c r="E1412">
        <v>37</v>
      </c>
      <c r="F1412" t="s">
        <v>5</v>
      </c>
      <c r="G1412" s="4">
        <v>7.5952000000000002</v>
      </c>
      <c r="H1412" s="4">
        <v>4.5952000000000002</v>
      </c>
      <c r="I1412" t="s">
        <v>44</v>
      </c>
      <c r="J1412">
        <v>1</v>
      </c>
      <c r="K1412" t="s">
        <v>28</v>
      </c>
    </row>
    <row r="1413" spans="1:11" hidden="1" x14ac:dyDescent="0.25">
      <c r="A1413" t="s">
        <v>15</v>
      </c>
      <c r="B1413" t="s">
        <v>70</v>
      </c>
      <c r="C1413" t="s">
        <v>74</v>
      </c>
      <c r="D1413">
        <v>37.01</v>
      </c>
      <c r="E1413">
        <v>37.5</v>
      </c>
      <c r="F1413" t="s">
        <v>5</v>
      </c>
      <c r="G1413" s="4">
        <v>7.6655999999999995</v>
      </c>
      <c r="H1413" s="4">
        <v>3.6656</v>
      </c>
      <c r="I1413" t="s">
        <v>44</v>
      </c>
      <c r="J1413">
        <v>1</v>
      </c>
      <c r="K1413" t="s">
        <v>28</v>
      </c>
    </row>
    <row r="1414" spans="1:11" hidden="1" x14ac:dyDescent="0.25">
      <c r="A1414" t="s">
        <v>15</v>
      </c>
      <c r="B1414" t="s">
        <v>70</v>
      </c>
      <c r="C1414" t="s">
        <v>74</v>
      </c>
      <c r="D1414">
        <v>37.51</v>
      </c>
      <c r="E1414">
        <v>38</v>
      </c>
      <c r="F1414" t="s">
        <v>5</v>
      </c>
      <c r="G1414" s="4">
        <v>7.7360000000000007</v>
      </c>
      <c r="H1414" s="4">
        <v>2.7360000000000002</v>
      </c>
      <c r="I1414" t="s">
        <v>44</v>
      </c>
      <c r="J1414">
        <v>1</v>
      </c>
      <c r="K1414" t="s">
        <v>28</v>
      </c>
    </row>
    <row r="1415" spans="1:11" hidden="1" x14ac:dyDescent="0.25">
      <c r="A1415" t="s">
        <v>15</v>
      </c>
      <c r="B1415" t="s">
        <v>70</v>
      </c>
      <c r="C1415" t="s">
        <v>74</v>
      </c>
      <c r="D1415">
        <v>38.01</v>
      </c>
      <c r="E1415">
        <v>38.5</v>
      </c>
      <c r="F1415" t="s">
        <v>5</v>
      </c>
      <c r="G1415" s="4">
        <v>7.8064</v>
      </c>
      <c r="H1415" s="4">
        <v>4.8064</v>
      </c>
      <c r="I1415" t="s">
        <v>44</v>
      </c>
      <c r="J1415">
        <v>1</v>
      </c>
      <c r="K1415" t="s">
        <v>28</v>
      </c>
    </row>
    <row r="1416" spans="1:11" hidden="1" x14ac:dyDescent="0.25">
      <c r="A1416" t="s">
        <v>15</v>
      </c>
      <c r="B1416" t="s">
        <v>70</v>
      </c>
      <c r="C1416" t="s">
        <v>74</v>
      </c>
      <c r="D1416">
        <v>38.51</v>
      </c>
      <c r="E1416">
        <v>39</v>
      </c>
      <c r="F1416" t="s">
        <v>5</v>
      </c>
      <c r="G1416" s="4">
        <v>7.8768000000000002</v>
      </c>
      <c r="H1416" s="4">
        <v>3.8768000000000002</v>
      </c>
      <c r="I1416" t="s">
        <v>44</v>
      </c>
      <c r="J1416">
        <v>1</v>
      </c>
      <c r="K1416" t="s">
        <v>28</v>
      </c>
    </row>
    <row r="1417" spans="1:11" hidden="1" x14ac:dyDescent="0.25">
      <c r="A1417" t="s">
        <v>15</v>
      </c>
      <c r="B1417" t="s">
        <v>70</v>
      </c>
      <c r="C1417" t="s">
        <v>74</v>
      </c>
      <c r="D1417">
        <v>39.01</v>
      </c>
      <c r="E1417">
        <v>39.5</v>
      </c>
      <c r="F1417" t="s">
        <v>5</v>
      </c>
      <c r="G1417" s="4">
        <v>7.9472000000000005</v>
      </c>
      <c r="H1417" s="4">
        <v>2.9472000000000005</v>
      </c>
      <c r="I1417" t="s">
        <v>44</v>
      </c>
      <c r="J1417">
        <v>1</v>
      </c>
      <c r="K1417" t="s">
        <v>28</v>
      </c>
    </row>
    <row r="1418" spans="1:11" hidden="1" x14ac:dyDescent="0.25">
      <c r="A1418" t="s">
        <v>15</v>
      </c>
      <c r="B1418" t="s">
        <v>70</v>
      </c>
      <c r="C1418" t="s">
        <v>74</v>
      </c>
      <c r="D1418">
        <v>39.51</v>
      </c>
      <c r="E1418">
        <v>40</v>
      </c>
      <c r="F1418" t="s">
        <v>5</v>
      </c>
      <c r="G1418" s="4">
        <v>9.0176000000000016</v>
      </c>
      <c r="H1418" s="4">
        <v>5.0176000000000007</v>
      </c>
      <c r="I1418" t="s">
        <v>44</v>
      </c>
      <c r="J1418">
        <v>1</v>
      </c>
      <c r="K1418" t="s">
        <v>28</v>
      </c>
    </row>
    <row r="1419" spans="1:11" hidden="1" x14ac:dyDescent="0.25">
      <c r="A1419" t="s">
        <v>15</v>
      </c>
      <c r="B1419" t="s">
        <v>70</v>
      </c>
      <c r="C1419" t="s">
        <v>74</v>
      </c>
      <c r="D1419">
        <v>40.01</v>
      </c>
      <c r="E1419">
        <v>40.5</v>
      </c>
      <c r="F1419" t="s">
        <v>5</v>
      </c>
      <c r="G1419" s="4">
        <v>9.088000000000001</v>
      </c>
      <c r="H1419" s="4">
        <v>6.0880000000000001</v>
      </c>
      <c r="I1419" t="s">
        <v>44</v>
      </c>
      <c r="J1419">
        <v>1</v>
      </c>
      <c r="K1419" t="s">
        <v>28</v>
      </c>
    </row>
    <row r="1420" spans="1:11" hidden="1" x14ac:dyDescent="0.25">
      <c r="A1420" t="s">
        <v>15</v>
      </c>
      <c r="B1420" t="s">
        <v>70</v>
      </c>
      <c r="C1420" t="s">
        <v>74</v>
      </c>
      <c r="D1420">
        <v>40.51</v>
      </c>
      <c r="E1420">
        <v>41</v>
      </c>
      <c r="F1420" t="s">
        <v>5</v>
      </c>
      <c r="G1420" s="4">
        <v>9.1584000000000003</v>
      </c>
      <c r="H1420" s="4">
        <v>6.1584000000000003</v>
      </c>
      <c r="I1420" t="s">
        <v>44</v>
      </c>
      <c r="J1420">
        <v>1</v>
      </c>
      <c r="K1420" t="s">
        <v>28</v>
      </c>
    </row>
    <row r="1421" spans="1:11" hidden="1" x14ac:dyDescent="0.25">
      <c r="A1421" t="s">
        <v>15</v>
      </c>
      <c r="B1421" t="s">
        <v>70</v>
      </c>
      <c r="C1421" t="s">
        <v>74</v>
      </c>
      <c r="D1421">
        <v>41.01</v>
      </c>
      <c r="E1421">
        <v>41.5</v>
      </c>
      <c r="F1421" t="s">
        <v>5</v>
      </c>
      <c r="G1421" s="4">
        <v>9.2287999999999997</v>
      </c>
      <c r="H1421" s="4">
        <v>6.2288000000000006</v>
      </c>
      <c r="I1421" t="s">
        <v>44</v>
      </c>
      <c r="J1421">
        <v>1</v>
      </c>
      <c r="K1421" t="s">
        <v>28</v>
      </c>
    </row>
    <row r="1422" spans="1:11" hidden="1" x14ac:dyDescent="0.25">
      <c r="A1422" t="s">
        <v>15</v>
      </c>
      <c r="B1422" t="s">
        <v>70</v>
      </c>
      <c r="C1422" t="s">
        <v>74</v>
      </c>
      <c r="D1422">
        <v>41.51</v>
      </c>
      <c r="E1422">
        <v>42</v>
      </c>
      <c r="F1422" t="s">
        <v>5</v>
      </c>
      <c r="G1422" s="4">
        <v>9.299199999999999</v>
      </c>
      <c r="H1422" s="4">
        <v>6.2991999999999999</v>
      </c>
      <c r="I1422" t="s">
        <v>44</v>
      </c>
      <c r="J1422">
        <v>1</v>
      </c>
      <c r="K1422" t="s">
        <v>28</v>
      </c>
    </row>
    <row r="1423" spans="1:11" hidden="1" x14ac:dyDescent="0.25">
      <c r="A1423" t="s">
        <v>15</v>
      </c>
      <c r="B1423" t="s">
        <v>70</v>
      </c>
      <c r="C1423" t="s">
        <v>74</v>
      </c>
      <c r="D1423">
        <v>42.01</v>
      </c>
      <c r="E1423">
        <v>42.5</v>
      </c>
      <c r="F1423" t="s">
        <v>5</v>
      </c>
      <c r="G1423" s="4">
        <v>9.3696000000000002</v>
      </c>
      <c r="H1423" s="4">
        <v>4.3696000000000002</v>
      </c>
      <c r="I1423" t="s">
        <v>44</v>
      </c>
      <c r="J1423">
        <v>1</v>
      </c>
      <c r="K1423" t="s">
        <v>28</v>
      </c>
    </row>
    <row r="1424" spans="1:11" hidden="1" x14ac:dyDescent="0.25">
      <c r="A1424" t="s">
        <v>15</v>
      </c>
      <c r="B1424" t="s">
        <v>70</v>
      </c>
      <c r="C1424" t="s">
        <v>74</v>
      </c>
      <c r="D1424">
        <v>42.51</v>
      </c>
      <c r="E1424">
        <v>43</v>
      </c>
      <c r="F1424" t="s">
        <v>5</v>
      </c>
      <c r="G1424" s="4">
        <v>9.4400000000000013</v>
      </c>
      <c r="H1424" s="4">
        <v>5.44</v>
      </c>
      <c r="I1424" t="s">
        <v>44</v>
      </c>
      <c r="J1424">
        <v>1</v>
      </c>
      <c r="K1424" t="s">
        <v>28</v>
      </c>
    </row>
    <row r="1425" spans="1:11" hidden="1" x14ac:dyDescent="0.25">
      <c r="A1425" t="s">
        <v>15</v>
      </c>
      <c r="B1425" t="s">
        <v>70</v>
      </c>
      <c r="C1425" t="s">
        <v>74</v>
      </c>
      <c r="D1425">
        <v>43.01</v>
      </c>
      <c r="E1425">
        <v>43.5</v>
      </c>
      <c r="F1425" t="s">
        <v>5</v>
      </c>
      <c r="G1425" s="4">
        <v>9.5104000000000006</v>
      </c>
      <c r="H1425" s="4">
        <v>3.5104000000000006</v>
      </c>
      <c r="I1425" t="s">
        <v>44</v>
      </c>
      <c r="J1425">
        <v>1</v>
      </c>
      <c r="K1425" t="s">
        <v>28</v>
      </c>
    </row>
    <row r="1426" spans="1:11" hidden="1" x14ac:dyDescent="0.25">
      <c r="A1426" t="s">
        <v>15</v>
      </c>
      <c r="B1426" t="s">
        <v>70</v>
      </c>
      <c r="C1426" t="s">
        <v>74</v>
      </c>
      <c r="D1426">
        <v>43.51</v>
      </c>
      <c r="E1426">
        <v>44</v>
      </c>
      <c r="F1426" t="s">
        <v>5</v>
      </c>
      <c r="G1426" s="4">
        <v>9.5808</v>
      </c>
      <c r="H1426" s="4">
        <v>6.5808</v>
      </c>
      <c r="I1426" t="s">
        <v>44</v>
      </c>
      <c r="J1426">
        <v>1</v>
      </c>
      <c r="K1426" t="s">
        <v>28</v>
      </c>
    </row>
    <row r="1427" spans="1:11" hidden="1" x14ac:dyDescent="0.25">
      <c r="A1427" t="s">
        <v>15</v>
      </c>
      <c r="B1427" t="s">
        <v>70</v>
      </c>
      <c r="C1427" t="s">
        <v>74</v>
      </c>
      <c r="D1427">
        <v>44.01</v>
      </c>
      <c r="E1427">
        <v>44.5</v>
      </c>
      <c r="F1427" t="s">
        <v>5</v>
      </c>
      <c r="G1427" s="4">
        <v>9.6511999999999993</v>
      </c>
      <c r="H1427" s="4">
        <v>5.6512000000000002</v>
      </c>
      <c r="I1427" t="s">
        <v>44</v>
      </c>
      <c r="J1427">
        <v>1</v>
      </c>
      <c r="K1427" t="s">
        <v>28</v>
      </c>
    </row>
    <row r="1428" spans="1:11" hidden="1" x14ac:dyDescent="0.25">
      <c r="A1428" t="s">
        <v>15</v>
      </c>
      <c r="B1428" t="s">
        <v>70</v>
      </c>
      <c r="C1428" t="s">
        <v>74</v>
      </c>
      <c r="D1428">
        <v>44.51</v>
      </c>
      <c r="E1428">
        <v>45</v>
      </c>
      <c r="F1428" t="s">
        <v>5</v>
      </c>
      <c r="G1428" s="4">
        <v>9.7216000000000005</v>
      </c>
      <c r="H1428" s="4">
        <v>3.7216000000000005</v>
      </c>
      <c r="I1428" t="s">
        <v>44</v>
      </c>
      <c r="J1428">
        <v>1</v>
      </c>
      <c r="K1428" t="s">
        <v>28</v>
      </c>
    </row>
    <row r="1429" spans="1:11" hidden="1" x14ac:dyDescent="0.25">
      <c r="A1429" t="s">
        <v>15</v>
      </c>
      <c r="B1429" t="s">
        <v>70</v>
      </c>
      <c r="C1429" t="s">
        <v>74</v>
      </c>
      <c r="D1429">
        <v>45.01</v>
      </c>
      <c r="E1429">
        <v>45.5</v>
      </c>
      <c r="F1429" t="s">
        <v>5</v>
      </c>
      <c r="G1429" s="4">
        <v>9.7784000000000013</v>
      </c>
      <c r="H1429" s="4">
        <v>3.7784000000000004</v>
      </c>
      <c r="I1429" t="s">
        <v>44</v>
      </c>
      <c r="J1429">
        <v>1</v>
      </c>
      <c r="K1429" t="s">
        <v>28</v>
      </c>
    </row>
    <row r="1430" spans="1:11" hidden="1" x14ac:dyDescent="0.25">
      <c r="A1430" t="s">
        <v>15</v>
      </c>
      <c r="B1430" t="s">
        <v>70</v>
      </c>
      <c r="C1430" t="s">
        <v>74</v>
      </c>
      <c r="D1430">
        <v>45.51</v>
      </c>
      <c r="E1430">
        <v>46</v>
      </c>
      <c r="F1430" t="s">
        <v>5</v>
      </c>
      <c r="G1430" s="4">
        <v>9.8352000000000004</v>
      </c>
      <c r="H1430" s="4">
        <v>2.8352000000000004</v>
      </c>
      <c r="I1430" t="s">
        <v>44</v>
      </c>
      <c r="J1430">
        <v>1</v>
      </c>
      <c r="K1430" t="s">
        <v>28</v>
      </c>
    </row>
    <row r="1431" spans="1:11" hidden="1" x14ac:dyDescent="0.25">
      <c r="A1431" t="s">
        <v>15</v>
      </c>
      <c r="B1431" t="s">
        <v>70</v>
      </c>
      <c r="C1431" t="s">
        <v>74</v>
      </c>
      <c r="D1431">
        <v>46.01</v>
      </c>
      <c r="E1431">
        <v>46.5</v>
      </c>
      <c r="F1431" t="s">
        <v>5</v>
      </c>
      <c r="G1431" s="4">
        <v>9.8919999999999995</v>
      </c>
      <c r="H1431" s="4">
        <v>5.8920000000000003</v>
      </c>
      <c r="I1431" t="s">
        <v>44</v>
      </c>
      <c r="J1431">
        <v>1</v>
      </c>
      <c r="K1431" t="s">
        <v>28</v>
      </c>
    </row>
    <row r="1432" spans="1:11" hidden="1" x14ac:dyDescent="0.25">
      <c r="A1432" t="s">
        <v>15</v>
      </c>
      <c r="B1432" t="s">
        <v>70</v>
      </c>
      <c r="C1432" t="s">
        <v>74</v>
      </c>
      <c r="D1432">
        <v>46.51</v>
      </c>
      <c r="E1432">
        <v>47</v>
      </c>
      <c r="F1432" t="s">
        <v>5</v>
      </c>
      <c r="G1432" s="4">
        <v>9.9488000000000003</v>
      </c>
      <c r="H1432" s="4">
        <v>3.9488000000000003</v>
      </c>
      <c r="I1432" t="s">
        <v>44</v>
      </c>
      <c r="J1432">
        <v>1</v>
      </c>
      <c r="K1432" t="s">
        <v>28</v>
      </c>
    </row>
    <row r="1433" spans="1:11" hidden="1" x14ac:dyDescent="0.25">
      <c r="A1433" t="s">
        <v>15</v>
      </c>
      <c r="B1433" t="s">
        <v>70</v>
      </c>
      <c r="C1433" t="s">
        <v>74</v>
      </c>
      <c r="D1433">
        <v>47.01</v>
      </c>
      <c r="E1433">
        <v>47.5</v>
      </c>
      <c r="F1433" t="s">
        <v>5</v>
      </c>
      <c r="G1433" s="4">
        <v>11.005600000000001</v>
      </c>
      <c r="H1433" s="4">
        <v>6.0056000000000003</v>
      </c>
      <c r="I1433" t="s">
        <v>44</v>
      </c>
      <c r="J1433">
        <v>1</v>
      </c>
      <c r="K1433" t="s">
        <v>28</v>
      </c>
    </row>
    <row r="1434" spans="1:11" hidden="1" x14ac:dyDescent="0.25">
      <c r="A1434" t="s">
        <v>15</v>
      </c>
      <c r="B1434" t="s">
        <v>70</v>
      </c>
      <c r="C1434" t="s">
        <v>74</v>
      </c>
      <c r="D1434">
        <v>47.51</v>
      </c>
      <c r="E1434">
        <v>48</v>
      </c>
      <c r="F1434" t="s">
        <v>5</v>
      </c>
      <c r="G1434" s="4">
        <v>11.0624</v>
      </c>
      <c r="H1434" s="4">
        <v>3.0624000000000002</v>
      </c>
      <c r="I1434" t="s">
        <v>44</v>
      </c>
      <c r="J1434">
        <v>1</v>
      </c>
      <c r="K1434" t="s">
        <v>28</v>
      </c>
    </row>
    <row r="1435" spans="1:11" hidden="1" x14ac:dyDescent="0.25">
      <c r="A1435" t="s">
        <v>15</v>
      </c>
      <c r="B1435" t="s">
        <v>70</v>
      </c>
      <c r="C1435" t="s">
        <v>74</v>
      </c>
      <c r="D1435">
        <v>48.01</v>
      </c>
      <c r="E1435">
        <v>48.5</v>
      </c>
      <c r="F1435" t="s">
        <v>5</v>
      </c>
      <c r="G1435" s="4">
        <v>11.119199999999999</v>
      </c>
      <c r="H1435" s="4">
        <v>3.1192000000000002</v>
      </c>
      <c r="I1435" t="s">
        <v>44</v>
      </c>
      <c r="J1435">
        <v>1</v>
      </c>
      <c r="K1435" t="s">
        <v>28</v>
      </c>
    </row>
    <row r="1436" spans="1:11" hidden="1" x14ac:dyDescent="0.25">
      <c r="A1436" t="s">
        <v>15</v>
      </c>
      <c r="B1436" t="s">
        <v>70</v>
      </c>
      <c r="C1436" t="s">
        <v>74</v>
      </c>
      <c r="D1436">
        <v>48.51</v>
      </c>
      <c r="E1436">
        <v>49</v>
      </c>
      <c r="F1436" t="s">
        <v>5</v>
      </c>
      <c r="G1436" s="4">
        <v>11.176</v>
      </c>
      <c r="H1436" s="4">
        <v>4.1760000000000002</v>
      </c>
      <c r="I1436" t="s">
        <v>44</v>
      </c>
      <c r="J1436">
        <v>1</v>
      </c>
      <c r="K1436" t="s">
        <v>28</v>
      </c>
    </row>
    <row r="1437" spans="1:11" hidden="1" x14ac:dyDescent="0.25">
      <c r="A1437" t="s">
        <v>15</v>
      </c>
      <c r="B1437" t="s">
        <v>70</v>
      </c>
      <c r="C1437" t="s">
        <v>74</v>
      </c>
      <c r="D1437">
        <v>49.01</v>
      </c>
      <c r="E1437">
        <v>49.5</v>
      </c>
      <c r="F1437" t="s">
        <v>5</v>
      </c>
      <c r="G1437" s="4">
        <v>11.232800000000001</v>
      </c>
      <c r="H1437" s="4">
        <v>3.2328000000000001</v>
      </c>
      <c r="I1437" t="s">
        <v>44</v>
      </c>
      <c r="J1437">
        <v>1</v>
      </c>
      <c r="K1437" t="s">
        <v>28</v>
      </c>
    </row>
    <row r="1438" spans="1:11" hidden="1" x14ac:dyDescent="0.25">
      <c r="A1438" t="s">
        <v>15</v>
      </c>
      <c r="B1438" t="s">
        <v>70</v>
      </c>
      <c r="C1438" t="s">
        <v>74</v>
      </c>
      <c r="D1438">
        <v>49.51</v>
      </c>
      <c r="E1438">
        <v>50</v>
      </c>
      <c r="F1438" t="s">
        <v>5</v>
      </c>
      <c r="G1438" s="4">
        <v>11.2896</v>
      </c>
      <c r="H1438" s="4">
        <v>4.2896000000000001</v>
      </c>
      <c r="I1438" t="s">
        <v>44</v>
      </c>
      <c r="J1438">
        <v>1</v>
      </c>
      <c r="K1438" t="s">
        <v>28</v>
      </c>
    </row>
    <row r="1439" spans="1:11" hidden="1" x14ac:dyDescent="0.25">
      <c r="A1439" t="s">
        <v>15</v>
      </c>
      <c r="B1439" t="s">
        <v>70</v>
      </c>
      <c r="C1439" t="s">
        <v>74</v>
      </c>
      <c r="D1439">
        <v>50.01</v>
      </c>
      <c r="E1439">
        <v>50.5</v>
      </c>
      <c r="F1439" t="s">
        <v>5</v>
      </c>
      <c r="G1439" s="4">
        <v>11.346399999999999</v>
      </c>
      <c r="H1439" s="4">
        <v>6.3464</v>
      </c>
      <c r="I1439" t="s">
        <v>44</v>
      </c>
      <c r="J1439">
        <v>1</v>
      </c>
      <c r="K1439" t="s">
        <v>28</v>
      </c>
    </row>
    <row r="1440" spans="1:11" hidden="1" x14ac:dyDescent="0.25">
      <c r="A1440" t="s">
        <v>15</v>
      </c>
      <c r="B1440" t="s">
        <v>70</v>
      </c>
      <c r="C1440" t="s">
        <v>74</v>
      </c>
      <c r="D1440">
        <v>50.51</v>
      </c>
      <c r="E1440">
        <v>51</v>
      </c>
      <c r="F1440" t="s">
        <v>5</v>
      </c>
      <c r="G1440" s="4">
        <v>11.403200000000002</v>
      </c>
      <c r="H1440" s="4">
        <v>5.4032000000000009</v>
      </c>
      <c r="I1440" t="s">
        <v>44</v>
      </c>
      <c r="J1440">
        <v>1</v>
      </c>
      <c r="K1440" t="s">
        <v>28</v>
      </c>
    </row>
    <row r="1441" spans="1:11" hidden="1" x14ac:dyDescent="0.25">
      <c r="A1441" t="s">
        <v>15</v>
      </c>
      <c r="B1441" t="s">
        <v>70</v>
      </c>
      <c r="C1441" t="s">
        <v>74</v>
      </c>
      <c r="D1441">
        <v>51.01</v>
      </c>
      <c r="E1441">
        <v>51.5</v>
      </c>
      <c r="F1441" t="s">
        <v>5</v>
      </c>
      <c r="G1441" s="4">
        <v>11.46</v>
      </c>
      <c r="H1441" s="4">
        <v>6.46</v>
      </c>
      <c r="I1441" t="s">
        <v>44</v>
      </c>
      <c r="J1441">
        <v>1</v>
      </c>
      <c r="K1441" t="s">
        <v>28</v>
      </c>
    </row>
    <row r="1442" spans="1:11" hidden="1" x14ac:dyDescent="0.25">
      <c r="A1442" t="s">
        <v>15</v>
      </c>
      <c r="B1442" t="s">
        <v>70</v>
      </c>
      <c r="C1442" t="s">
        <v>74</v>
      </c>
      <c r="D1442">
        <v>51.51</v>
      </c>
      <c r="E1442">
        <v>52</v>
      </c>
      <c r="F1442" t="s">
        <v>5</v>
      </c>
      <c r="G1442" s="4">
        <v>11.5168</v>
      </c>
      <c r="H1442" s="4">
        <v>6.5168000000000008</v>
      </c>
      <c r="I1442" t="s">
        <v>44</v>
      </c>
      <c r="J1442">
        <v>1</v>
      </c>
      <c r="K1442" t="s">
        <v>28</v>
      </c>
    </row>
    <row r="1443" spans="1:11" hidden="1" x14ac:dyDescent="0.25">
      <c r="A1443" t="s">
        <v>15</v>
      </c>
      <c r="B1443" t="s">
        <v>70</v>
      </c>
      <c r="C1443" t="s">
        <v>74</v>
      </c>
      <c r="D1443">
        <v>52.01</v>
      </c>
      <c r="E1443">
        <v>52.5</v>
      </c>
      <c r="F1443" t="s">
        <v>5</v>
      </c>
      <c r="G1443" s="4">
        <v>11.573599999999999</v>
      </c>
      <c r="H1443" s="4">
        <v>3.5735999999999999</v>
      </c>
      <c r="I1443" t="s">
        <v>44</v>
      </c>
      <c r="J1443">
        <v>1</v>
      </c>
      <c r="K1443" t="s">
        <v>28</v>
      </c>
    </row>
    <row r="1444" spans="1:11" hidden="1" x14ac:dyDescent="0.25">
      <c r="A1444" t="s">
        <v>15</v>
      </c>
      <c r="B1444" t="s">
        <v>70</v>
      </c>
      <c r="C1444" t="s">
        <v>74</v>
      </c>
      <c r="D1444">
        <v>52.51</v>
      </c>
      <c r="E1444">
        <v>53</v>
      </c>
      <c r="F1444" t="s">
        <v>5</v>
      </c>
      <c r="G1444" s="4">
        <v>11.630400000000002</v>
      </c>
      <c r="H1444" s="4">
        <v>7.6304000000000007</v>
      </c>
      <c r="I1444" t="s">
        <v>44</v>
      </c>
      <c r="J1444">
        <v>1</v>
      </c>
      <c r="K1444" t="s">
        <v>28</v>
      </c>
    </row>
    <row r="1445" spans="1:11" hidden="1" x14ac:dyDescent="0.25">
      <c r="A1445" t="s">
        <v>15</v>
      </c>
      <c r="B1445" t="s">
        <v>70</v>
      </c>
      <c r="C1445" t="s">
        <v>74</v>
      </c>
      <c r="D1445">
        <v>53.01</v>
      </c>
      <c r="E1445">
        <v>53.5</v>
      </c>
      <c r="F1445" t="s">
        <v>5</v>
      </c>
      <c r="G1445" s="4">
        <v>11.687200000000001</v>
      </c>
      <c r="H1445" s="4">
        <v>4.6872000000000007</v>
      </c>
      <c r="I1445" t="s">
        <v>44</v>
      </c>
      <c r="J1445">
        <v>1</v>
      </c>
      <c r="K1445" t="s">
        <v>28</v>
      </c>
    </row>
    <row r="1446" spans="1:11" hidden="1" x14ac:dyDescent="0.25">
      <c r="A1446" t="s">
        <v>15</v>
      </c>
      <c r="B1446" t="s">
        <v>70</v>
      </c>
      <c r="C1446" t="s">
        <v>74</v>
      </c>
      <c r="D1446">
        <v>53.51</v>
      </c>
      <c r="E1446">
        <v>54</v>
      </c>
      <c r="F1446" t="s">
        <v>5</v>
      </c>
      <c r="G1446" s="4">
        <v>11.744</v>
      </c>
      <c r="H1446" s="4">
        <v>7.7439999999999998</v>
      </c>
      <c r="I1446" t="s">
        <v>44</v>
      </c>
      <c r="J1446">
        <v>1</v>
      </c>
      <c r="K1446" t="s">
        <v>28</v>
      </c>
    </row>
    <row r="1447" spans="1:11" hidden="1" x14ac:dyDescent="0.25">
      <c r="A1447" t="s">
        <v>15</v>
      </c>
      <c r="B1447" t="s">
        <v>70</v>
      </c>
      <c r="C1447" t="s">
        <v>74</v>
      </c>
      <c r="D1447">
        <v>54.01</v>
      </c>
      <c r="E1447">
        <v>54.5</v>
      </c>
      <c r="F1447" t="s">
        <v>5</v>
      </c>
      <c r="G1447" s="4">
        <v>11.800800000000001</v>
      </c>
      <c r="H1447" s="4">
        <v>3.8008000000000006</v>
      </c>
      <c r="I1447" t="s">
        <v>44</v>
      </c>
      <c r="J1447">
        <v>1</v>
      </c>
      <c r="K1447" t="s">
        <v>28</v>
      </c>
    </row>
    <row r="1448" spans="1:11" hidden="1" x14ac:dyDescent="0.25">
      <c r="A1448" t="s">
        <v>15</v>
      </c>
      <c r="B1448" t="s">
        <v>70</v>
      </c>
      <c r="C1448" t="s">
        <v>74</v>
      </c>
      <c r="D1448">
        <v>54.51</v>
      </c>
      <c r="E1448">
        <v>55</v>
      </c>
      <c r="F1448" t="s">
        <v>5</v>
      </c>
      <c r="G1448" s="4">
        <v>11.8576</v>
      </c>
      <c r="H1448" s="4">
        <v>3.8575999999999997</v>
      </c>
      <c r="I1448" t="s">
        <v>44</v>
      </c>
      <c r="J1448">
        <v>1</v>
      </c>
      <c r="K1448" t="s">
        <v>28</v>
      </c>
    </row>
    <row r="1449" spans="1:11" hidden="1" x14ac:dyDescent="0.25">
      <c r="A1449" t="s">
        <v>15</v>
      </c>
      <c r="B1449" t="s">
        <v>70</v>
      </c>
      <c r="C1449" t="s">
        <v>74</v>
      </c>
      <c r="D1449">
        <v>55.01</v>
      </c>
      <c r="E1449">
        <v>55.5</v>
      </c>
      <c r="F1449" t="s">
        <v>5</v>
      </c>
      <c r="G1449" s="4">
        <v>11.914400000000001</v>
      </c>
      <c r="H1449" s="4">
        <v>3.9144000000000005</v>
      </c>
      <c r="I1449" t="s">
        <v>44</v>
      </c>
      <c r="J1449">
        <v>1</v>
      </c>
      <c r="K1449" t="s">
        <v>28</v>
      </c>
    </row>
    <row r="1450" spans="1:11" hidden="1" x14ac:dyDescent="0.25">
      <c r="A1450" t="s">
        <v>15</v>
      </c>
      <c r="B1450" t="s">
        <v>70</v>
      </c>
      <c r="C1450" t="s">
        <v>74</v>
      </c>
      <c r="D1450">
        <v>55.51</v>
      </c>
      <c r="E1450">
        <v>56</v>
      </c>
      <c r="F1450" t="s">
        <v>5</v>
      </c>
      <c r="G1450" s="4">
        <v>11.9712</v>
      </c>
      <c r="H1450" s="4">
        <v>6.9711999999999996</v>
      </c>
      <c r="I1450" t="s">
        <v>44</v>
      </c>
      <c r="J1450">
        <v>1</v>
      </c>
      <c r="K1450" t="s">
        <v>28</v>
      </c>
    </row>
    <row r="1451" spans="1:11" hidden="1" x14ac:dyDescent="0.25">
      <c r="A1451" t="s">
        <v>15</v>
      </c>
      <c r="B1451" t="s">
        <v>70</v>
      </c>
      <c r="C1451" t="s">
        <v>74</v>
      </c>
      <c r="D1451">
        <v>56.01</v>
      </c>
      <c r="E1451">
        <v>56.5</v>
      </c>
      <c r="F1451" t="s">
        <v>5</v>
      </c>
      <c r="G1451" s="4">
        <v>13.028</v>
      </c>
      <c r="H1451" s="4">
        <v>5.0280000000000005</v>
      </c>
      <c r="I1451" t="s">
        <v>44</v>
      </c>
      <c r="J1451">
        <v>1</v>
      </c>
      <c r="K1451" t="s">
        <v>28</v>
      </c>
    </row>
    <row r="1452" spans="1:11" hidden="1" x14ac:dyDescent="0.25">
      <c r="A1452" t="s">
        <v>15</v>
      </c>
      <c r="B1452" t="s">
        <v>70</v>
      </c>
      <c r="C1452" t="s">
        <v>74</v>
      </c>
      <c r="D1452">
        <v>56.51</v>
      </c>
      <c r="E1452">
        <v>57</v>
      </c>
      <c r="F1452" t="s">
        <v>5</v>
      </c>
      <c r="G1452" s="4">
        <v>13.084800000000001</v>
      </c>
      <c r="H1452" s="4">
        <v>8.0848000000000013</v>
      </c>
      <c r="I1452" t="s">
        <v>44</v>
      </c>
      <c r="J1452">
        <v>1</v>
      </c>
      <c r="K1452" t="s">
        <v>28</v>
      </c>
    </row>
    <row r="1453" spans="1:11" hidden="1" x14ac:dyDescent="0.25">
      <c r="A1453" t="s">
        <v>15</v>
      </c>
      <c r="B1453" t="s">
        <v>70</v>
      </c>
      <c r="C1453" t="s">
        <v>74</v>
      </c>
      <c r="D1453">
        <v>57.01</v>
      </c>
      <c r="E1453">
        <v>57.5</v>
      </c>
      <c r="F1453" t="s">
        <v>5</v>
      </c>
      <c r="G1453" s="4">
        <v>13.1416</v>
      </c>
      <c r="H1453" s="4">
        <v>6.1416000000000004</v>
      </c>
      <c r="I1453" t="s">
        <v>44</v>
      </c>
      <c r="J1453">
        <v>1</v>
      </c>
      <c r="K1453" t="s">
        <v>28</v>
      </c>
    </row>
    <row r="1454" spans="1:11" hidden="1" x14ac:dyDescent="0.25">
      <c r="A1454" t="s">
        <v>15</v>
      </c>
      <c r="B1454" t="s">
        <v>70</v>
      </c>
      <c r="C1454" t="s">
        <v>74</v>
      </c>
      <c r="D1454">
        <v>57.51</v>
      </c>
      <c r="E1454">
        <v>58</v>
      </c>
      <c r="F1454" t="s">
        <v>5</v>
      </c>
      <c r="G1454" s="4">
        <v>13.198399999999999</v>
      </c>
      <c r="H1454" s="4">
        <v>8.1983999999999995</v>
      </c>
      <c r="I1454" t="s">
        <v>44</v>
      </c>
      <c r="J1454">
        <v>1</v>
      </c>
      <c r="K1454" t="s">
        <v>28</v>
      </c>
    </row>
    <row r="1455" spans="1:11" hidden="1" x14ac:dyDescent="0.25">
      <c r="A1455" t="s">
        <v>15</v>
      </c>
      <c r="B1455" t="s">
        <v>70</v>
      </c>
      <c r="C1455" t="s">
        <v>74</v>
      </c>
      <c r="D1455">
        <v>58.01</v>
      </c>
      <c r="E1455">
        <v>58.5</v>
      </c>
      <c r="F1455" t="s">
        <v>5</v>
      </c>
      <c r="G1455" s="4">
        <v>13.255199999999999</v>
      </c>
      <c r="H1455" s="4">
        <v>8.2551999999999985</v>
      </c>
      <c r="I1455" t="s">
        <v>44</v>
      </c>
      <c r="J1455">
        <v>1</v>
      </c>
      <c r="K1455" t="s">
        <v>28</v>
      </c>
    </row>
    <row r="1456" spans="1:11" hidden="1" x14ac:dyDescent="0.25">
      <c r="A1456" t="s">
        <v>15</v>
      </c>
      <c r="B1456" t="s">
        <v>70</v>
      </c>
      <c r="C1456" t="s">
        <v>74</v>
      </c>
      <c r="D1456">
        <v>58.51</v>
      </c>
      <c r="E1456">
        <v>59</v>
      </c>
      <c r="F1456" t="s">
        <v>5</v>
      </c>
      <c r="G1456" s="4">
        <v>13.312000000000001</v>
      </c>
      <c r="H1456" s="4">
        <v>3.3120000000000003</v>
      </c>
      <c r="I1456" t="s">
        <v>44</v>
      </c>
      <c r="J1456">
        <v>1</v>
      </c>
      <c r="K1456" t="s">
        <v>28</v>
      </c>
    </row>
    <row r="1457" spans="1:11" hidden="1" x14ac:dyDescent="0.25">
      <c r="A1457" t="s">
        <v>15</v>
      </c>
      <c r="B1457" t="s">
        <v>70</v>
      </c>
      <c r="C1457" t="s">
        <v>74</v>
      </c>
      <c r="D1457">
        <v>59.01</v>
      </c>
      <c r="E1457">
        <v>59.5</v>
      </c>
      <c r="F1457" t="s">
        <v>5</v>
      </c>
      <c r="G1457" s="4">
        <v>13.3688</v>
      </c>
      <c r="H1457" s="4">
        <v>3.3688000000000002</v>
      </c>
      <c r="I1457" t="s">
        <v>44</v>
      </c>
      <c r="J1457">
        <v>1</v>
      </c>
      <c r="K1457" t="s">
        <v>28</v>
      </c>
    </row>
    <row r="1458" spans="1:11" hidden="1" x14ac:dyDescent="0.25">
      <c r="A1458" t="s">
        <v>15</v>
      </c>
      <c r="B1458" t="s">
        <v>70</v>
      </c>
      <c r="C1458" t="s">
        <v>74</v>
      </c>
      <c r="D1458">
        <v>59.51</v>
      </c>
      <c r="E1458">
        <v>60</v>
      </c>
      <c r="F1458" t="s">
        <v>5</v>
      </c>
      <c r="G1458" s="4">
        <v>13.425599999999999</v>
      </c>
      <c r="H1458" s="4">
        <v>5.4256000000000002</v>
      </c>
      <c r="I1458" t="s">
        <v>44</v>
      </c>
      <c r="J1458">
        <v>1</v>
      </c>
      <c r="K1458" t="s">
        <v>28</v>
      </c>
    </row>
    <row r="1459" spans="1:11" hidden="1" x14ac:dyDescent="0.25">
      <c r="A1459" t="s">
        <v>15</v>
      </c>
      <c r="B1459" t="s">
        <v>70</v>
      </c>
      <c r="C1459" t="s">
        <v>74</v>
      </c>
      <c r="D1459">
        <v>60.01</v>
      </c>
      <c r="E1459">
        <v>60.5</v>
      </c>
      <c r="F1459" t="s">
        <v>5</v>
      </c>
      <c r="G1459" s="4">
        <v>13.4824</v>
      </c>
      <c r="H1459" s="4">
        <v>3.4824000000000002</v>
      </c>
      <c r="I1459" t="s">
        <v>44</v>
      </c>
      <c r="J1459">
        <v>1</v>
      </c>
      <c r="K1459" t="s">
        <v>28</v>
      </c>
    </row>
    <row r="1460" spans="1:11" hidden="1" x14ac:dyDescent="0.25">
      <c r="A1460" t="s">
        <v>15</v>
      </c>
      <c r="B1460" t="s">
        <v>70</v>
      </c>
      <c r="C1460" t="s">
        <v>74</v>
      </c>
      <c r="D1460">
        <v>60.51</v>
      </c>
      <c r="E1460">
        <v>61</v>
      </c>
      <c r="F1460" t="s">
        <v>5</v>
      </c>
      <c r="G1460" s="4">
        <v>13.539200000000001</v>
      </c>
      <c r="H1460" s="4">
        <v>3.539200000000001</v>
      </c>
      <c r="I1460" t="s">
        <v>44</v>
      </c>
      <c r="J1460">
        <v>1</v>
      </c>
      <c r="K1460" t="s">
        <v>28</v>
      </c>
    </row>
    <row r="1461" spans="1:11" hidden="1" x14ac:dyDescent="0.25">
      <c r="A1461" t="s">
        <v>15</v>
      </c>
      <c r="B1461" t="s">
        <v>70</v>
      </c>
      <c r="C1461" t="s">
        <v>74</v>
      </c>
      <c r="D1461">
        <v>61.01</v>
      </c>
      <c r="E1461">
        <v>61.5</v>
      </c>
      <c r="F1461" t="s">
        <v>5</v>
      </c>
      <c r="G1461" s="4">
        <v>13.596</v>
      </c>
      <c r="H1461" s="4">
        <v>7.5960000000000001</v>
      </c>
      <c r="I1461" t="s">
        <v>44</v>
      </c>
      <c r="J1461">
        <v>1</v>
      </c>
      <c r="K1461" t="s">
        <v>28</v>
      </c>
    </row>
    <row r="1462" spans="1:11" hidden="1" x14ac:dyDescent="0.25">
      <c r="A1462" t="s">
        <v>15</v>
      </c>
      <c r="B1462" t="s">
        <v>70</v>
      </c>
      <c r="C1462" t="s">
        <v>74</v>
      </c>
      <c r="D1462">
        <v>61.51</v>
      </c>
      <c r="E1462">
        <v>62</v>
      </c>
      <c r="F1462" t="s">
        <v>5</v>
      </c>
      <c r="G1462" s="4">
        <v>13.652799999999999</v>
      </c>
      <c r="H1462" s="4">
        <v>8.6527999999999992</v>
      </c>
      <c r="I1462" t="s">
        <v>44</v>
      </c>
      <c r="J1462">
        <v>1</v>
      </c>
      <c r="K1462" t="s">
        <v>28</v>
      </c>
    </row>
    <row r="1463" spans="1:11" hidden="1" x14ac:dyDescent="0.25">
      <c r="A1463" t="s">
        <v>15</v>
      </c>
      <c r="B1463" t="s">
        <v>70</v>
      </c>
      <c r="C1463" t="s">
        <v>74</v>
      </c>
      <c r="D1463">
        <v>62.01</v>
      </c>
      <c r="E1463">
        <v>62.5</v>
      </c>
      <c r="F1463" t="s">
        <v>5</v>
      </c>
      <c r="G1463" s="4">
        <v>13.7096</v>
      </c>
      <c r="H1463" s="4">
        <v>8.7096</v>
      </c>
      <c r="I1463" t="s">
        <v>44</v>
      </c>
      <c r="J1463">
        <v>1</v>
      </c>
      <c r="K1463" t="s">
        <v>28</v>
      </c>
    </row>
    <row r="1464" spans="1:11" hidden="1" x14ac:dyDescent="0.25">
      <c r="A1464" t="s">
        <v>15</v>
      </c>
      <c r="B1464" t="s">
        <v>70</v>
      </c>
      <c r="C1464" t="s">
        <v>74</v>
      </c>
      <c r="D1464">
        <v>62.51</v>
      </c>
      <c r="E1464">
        <v>63</v>
      </c>
      <c r="F1464" t="s">
        <v>5</v>
      </c>
      <c r="G1464" s="4">
        <v>13.766400000000001</v>
      </c>
      <c r="H1464" s="4">
        <v>6.7664</v>
      </c>
      <c r="I1464" t="s">
        <v>44</v>
      </c>
      <c r="J1464">
        <v>1</v>
      </c>
      <c r="K1464" t="s">
        <v>28</v>
      </c>
    </row>
    <row r="1465" spans="1:11" hidden="1" x14ac:dyDescent="0.25">
      <c r="A1465" t="s">
        <v>15</v>
      </c>
      <c r="B1465" t="s">
        <v>70</v>
      </c>
      <c r="C1465" t="s">
        <v>74</v>
      </c>
      <c r="D1465">
        <v>63.01</v>
      </c>
      <c r="E1465">
        <v>63.5</v>
      </c>
      <c r="F1465" t="s">
        <v>5</v>
      </c>
      <c r="G1465" s="4">
        <v>13.8232</v>
      </c>
      <c r="H1465" s="4">
        <v>4.8232000000000008</v>
      </c>
      <c r="I1465" t="s">
        <v>44</v>
      </c>
      <c r="J1465">
        <v>1</v>
      </c>
      <c r="K1465" t="s">
        <v>28</v>
      </c>
    </row>
    <row r="1466" spans="1:11" hidden="1" x14ac:dyDescent="0.25">
      <c r="A1466" t="s">
        <v>15</v>
      </c>
      <c r="B1466" t="s">
        <v>70</v>
      </c>
      <c r="C1466" t="s">
        <v>74</v>
      </c>
      <c r="D1466">
        <v>63.51</v>
      </c>
      <c r="E1466">
        <v>64</v>
      </c>
      <c r="F1466" t="s">
        <v>5</v>
      </c>
      <c r="G1466" s="4">
        <v>13.879999999999999</v>
      </c>
      <c r="H1466" s="4">
        <v>7.88</v>
      </c>
      <c r="I1466" t="s">
        <v>44</v>
      </c>
      <c r="J1466">
        <v>1</v>
      </c>
      <c r="K1466" t="s">
        <v>28</v>
      </c>
    </row>
    <row r="1467" spans="1:11" hidden="1" x14ac:dyDescent="0.25">
      <c r="A1467" t="s">
        <v>15</v>
      </c>
      <c r="B1467" t="s">
        <v>70</v>
      </c>
      <c r="C1467" t="s">
        <v>74</v>
      </c>
      <c r="D1467">
        <v>64.010000000000005</v>
      </c>
      <c r="E1467">
        <v>64.5</v>
      </c>
      <c r="F1467" t="s">
        <v>5</v>
      </c>
      <c r="G1467" s="4">
        <v>13.936800000000002</v>
      </c>
      <c r="H1467" s="4">
        <v>5.9368000000000007</v>
      </c>
      <c r="I1467" t="s">
        <v>44</v>
      </c>
      <c r="J1467">
        <v>1</v>
      </c>
      <c r="K1467" t="s">
        <v>28</v>
      </c>
    </row>
    <row r="1468" spans="1:11" hidden="1" x14ac:dyDescent="0.25">
      <c r="A1468" t="s">
        <v>15</v>
      </c>
      <c r="B1468" t="s">
        <v>70</v>
      </c>
      <c r="C1468" t="s">
        <v>74</v>
      </c>
      <c r="D1468">
        <v>64.510000000000005</v>
      </c>
      <c r="E1468">
        <v>65</v>
      </c>
      <c r="F1468" t="s">
        <v>5</v>
      </c>
      <c r="G1468" s="4">
        <v>13.993600000000001</v>
      </c>
      <c r="H1468" s="4">
        <v>9.9936000000000007</v>
      </c>
      <c r="I1468" t="s">
        <v>44</v>
      </c>
      <c r="J1468">
        <v>1</v>
      </c>
      <c r="K1468" t="s">
        <v>28</v>
      </c>
    </row>
    <row r="1469" spans="1:11" hidden="1" x14ac:dyDescent="0.25">
      <c r="A1469" t="s">
        <v>15</v>
      </c>
      <c r="B1469" t="s">
        <v>70</v>
      </c>
      <c r="C1469" t="s">
        <v>74</v>
      </c>
      <c r="D1469">
        <v>65.010000000000005</v>
      </c>
      <c r="E1469">
        <v>65.5</v>
      </c>
      <c r="F1469" t="s">
        <v>5</v>
      </c>
      <c r="G1469" s="4">
        <v>15.0504</v>
      </c>
      <c r="H1469" s="4">
        <v>6.0504000000000007</v>
      </c>
      <c r="I1469" t="s">
        <v>44</v>
      </c>
      <c r="J1469">
        <v>1</v>
      </c>
      <c r="K1469" t="s">
        <v>28</v>
      </c>
    </row>
    <row r="1470" spans="1:11" hidden="1" x14ac:dyDescent="0.25">
      <c r="A1470" t="s">
        <v>15</v>
      </c>
      <c r="B1470" t="s">
        <v>70</v>
      </c>
      <c r="C1470" t="s">
        <v>74</v>
      </c>
      <c r="D1470">
        <v>65.510000000000005</v>
      </c>
      <c r="E1470">
        <v>66</v>
      </c>
      <c r="F1470" t="s">
        <v>5</v>
      </c>
      <c r="G1470" s="4">
        <v>15.107200000000001</v>
      </c>
      <c r="H1470" s="4">
        <v>7.1072000000000006</v>
      </c>
      <c r="I1470" t="s">
        <v>44</v>
      </c>
      <c r="J1470">
        <v>1</v>
      </c>
      <c r="K1470" t="s">
        <v>28</v>
      </c>
    </row>
    <row r="1471" spans="1:11" hidden="1" x14ac:dyDescent="0.25">
      <c r="A1471" t="s">
        <v>15</v>
      </c>
      <c r="B1471" t="s">
        <v>70</v>
      </c>
      <c r="C1471" t="s">
        <v>74</v>
      </c>
      <c r="D1471">
        <v>66.010000000000005</v>
      </c>
      <c r="E1471">
        <v>66.5</v>
      </c>
      <c r="F1471" t="s">
        <v>5</v>
      </c>
      <c r="G1471" s="4">
        <v>15.164</v>
      </c>
      <c r="H1471" s="4">
        <v>9.1639999999999997</v>
      </c>
      <c r="I1471" t="s">
        <v>44</v>
      </c>
      <c r="J1471">
        <v>1</v>
      </c>
      <c r="K1471" t="s">
        <v>28</v>
      </c>
    </row>
    <row r="1472" spans="1:11" hidden="1" x14ac:dyDescent="0.25">
      <c r="A1472" t="s">
        <v>15</v>
      </c>
      <c r="B1472" t="s">
        <v>70</v>
      </c>
      <c r="C1472" t="s">
        <v>74</v>
      </c>
      <c r="D1472">
        <v>66.510000000000005</v>
      </c>
      <c r="E1472">
        <v>67</v>
      </c>
      <c r="F1472" t="s">
        <v>5</v>
      </c>
      <c r="G1472" s="4">
        <v>15.220800000000001</v>
      </c>
      <c r="H1472" s="4">
        <v>10.220800000000001</v>
      </c>
      <c r="I1472" t="s">
        <v>44</v>
      </c>
      <c r="J1472">
        <v>1</v>
      </c>
      <c r="K1472" t="s">
        <v>28</v>
      </c>
    </row>
    <row r="1473" spans="1:11" hidden="1" x14ac:dyDescent="0.25">
      <c r="A1473" t="s">
        <v>15</v>
      </c>
      <c r="B1473" t="s">
        <v>70</v>
      </c>
      <c r="C1473" t="s">
        <v>74</v>
      </c>
      <c r="D1473">
        <v>67.010000000000005</v>
      </c>
      <c r="E1473">
        <v>67.5</v>
      </c>
      <c r="F1473" t="s">
        <v>5</v>
      </c>
      <c r="G1473" s="4">
        <v>15.2776</v>
      </c>
      <c r="H1473" s="4">
        <v>10.2776</v>
      </c>
      <c r="I1473" t="s">
        <v>44</v>
      </c>
      <c r="J1473">
        <v>1</v>
      </c>
      <c r="K1473" t="s">
        <v>28</v>
      </c>
    </row>
    <row r="1474" spans="1:11" hidden="1" x14ac:dyDescent="0.25">
      <c r="A1474" t="s">
        <v>15</v>
      </c>
      <c r="B1474" t="s">
        <v>70</v>
      </c>
      <c r="C1474" t="s">
        <v>74</v>
      </c>
      <c r="D1474">
        <v>67.510000000000005</v>
      </c>
      <c r="E1474">
        <v>68</v>
      </c>
      <c r="F1474" t="s">
        <v>5</v>
      </c>
      <c r="G1474" s="4">
        <v>15.3344</v>
      </c>
      <c r="H1474" s="4">
        <v>4.3344000000000005</v>
      </c>
      <c r="I1474" t="s">
        <v>44</v>
      </c>
      <c r="J1474">
        <v>1</v>
      </c>
      <c r="K1474" t="s">
        <v>28</v>
      </c>
    </row>
    <row r="1475" spans="1:11" hidden="1" x14ac:dyDescent="0.25">
      <c r="A1475" t="s">
        <v>15</v>
      </c>
      <c r="B1475" t="s">
        <v>70</v>
      </c>
      <c r="C1475" t="s">
        <v>74</v>
      </c>
      <c r="D1475">
        <v>68.010000000000005</v>
      </c>
      <c r="E1475">
        <v>68.5</v>
      </c>
      <c r="F1475" t="s">
        <v>5</v>
      </c>
      <c r="G1475" s="4">
        <v>15.391200000000001</v>
      </c>
      <c r="H1475" s="4">
        <v>6.3912000000000004</v>
      </c>
      <c r="I1475" t="s">
        <v>44</v>
      </c>
      <c r="J1475">
        <v>1</v>
      </c>
      <c r="K1475" t="s">
        <v>28</v>
      </c>
    </row>
    <row r="1476" spans="1:11" hidden="1" x14ac:dyDescent="0.25">
      <c r="A1476" t="s">
        <v>15</v>
      </c>
      <c r="B1476" t="s">
        <v>70</v>
      </c>
      <c r="C1476" t="s">
        <v>74</v>
      </c>
      <c r="D1476">
        <v>68.510000000000005</v>
      </c>
      <c r="E1476">
        <v>69</v>
      </c>
      <c r="F1476" t="s">
        <v>5</v>
      </c>
      <c r="G1476" s="4">
        <v>15.448</v>
      </c>
      <c r="H1476" s="4">
        <v>10.448</v>
      </c>
      <c r="I1476" t="s">
        <v>44</v>
      </c>
      <c r="J1476">
        <v>1</v>
      </c>
      <c r="K1476" t="s">
        <v>28</v>
      </c>
    </row>
    <row r="1477" spans="1:11" hidden="1" x14ac:dyDescent="0.25">
      <c r="A1477" t="s">
        <v>15</v>
      </c>
      <c r="B1477" t="s">
        <v>70</v>
      </c>
      <c r="C1477" t="s">
        <v>74</v>
      </c>
      <c r="D1477">
        <v>69.010000000000005</v>
      </c>
      <c r="E1477">
        <v>69.5</v>
      </c>
      <c r="F1477" t="s">
        <v>5</v>
      </c>
      <c r="G1477" s="4">
        <v>15.504799999999999</v>
      </c>
      <c r="H1477" s="4">
        <v>9.5047999999999995</v>
      </c>
      <c r="I1477" t="s">
        <v>44</v>
      </c>
      <c r="J1477">
        <v>1</v>
      </c>
      <c r="K1477" t="s">
        <v>28</v>
      </c>
    </row>
    <row r="1478" spans="1:11" hidden="1" x14ac:dyDescent="0.25">
      <c r="A1478" t="s">
        <v>15</v>
      </c>
      <c r="B1478" t="s">
        <v>70</v>
      </c>
      <c r="C1478" t="s">
        <v>74</v>
      </c>
      <c r="D1478">
        <v>69.510000000000005</v>
      </c>
      <c r="E1478">
        <v>70</v>
      </c>
      <c r="F1478" t="s">
        <v>5</v>
      </c>
      <c r="G1478" s="4">
        <v>15.561600000000002</v>
      </c>
      <c r="H1478" s="4">
        <v>10.561600000000002</v>
      </c>
      <c r="I1478" t="s">
        <v>44</v>
      </c>
      <c r="J1478">
        <v>1</v>
      </c>
      <c r="K1478" t="s">
        <v>28</v>
      </c>
    </row>
    <row r="1479" spans="1:11" hidden="1" x14ac:dyDescent="0.25">
      <c r="A1479" t="s">
        <v>15</v>
      </c>
      <c r="B1479" t="s">
        <v>70</v>
      </c>
      <c r="C1479" t="s">
        <v>74</v>
      </c>
      <c r="D1479">
        <v>70.010000000000005</v>
      </c>
      <c r="E1479">
        <v>70.5</v>
      </c>
      <c r="F1479" t="s">
        <v>5</v>
      </c>
      <c r="G1479" s="4">
        <v>15.618400000000001</v>
      </c>
      <c r="H1479" s="4">
        <v>8.6184000000000012</v>
      </c>
      <c r="I1479" t="s">
        <v>44</v>
      </c>
      <c r="J1479">
        <v>1</v>
      </c>
      <c r="K1479" t="s">
        <v>28</v>
      </c>
    </row>
    <row r="1480" spans="1:11" hidden="1" x14ac:dyDescent="0.25">
      <c r="A1480" t="s">
        <v>15</v>
      </c>
      <c r="B1480" t="s">
        <v>70</v>
      </c>
      <c r="C1480" t="s">
        <v>74</v>
      </c>
      <c r="D1480">
        <v>70.510000000000005</v>
      </c>
      <c r="E1480">
        <v>71</v>
      </c>
      <c r="F1480" t="s">
        <v>5</v>
      </c>
      <c r="G1480" s="4">
        <v>15.6752</v>
      </c>
      <c r="H1480" s="4">
        <v>4.6752000000000002</v>
      </c>
      <c r="I1480" t="s">
        <v>44</v>
      </c>
      <c r="J1480">
        <v>1</v>
      </c>
      <c r="K1480" t="s">
        <v>28</v>
      </c>
    </row>
    <row r="1481" spans="1:11" hidden="1" x14ac:dyDescent="0.25">
      <c r="A1481" t="s">
        <v>15</v>
      </c>
      <c r="B1481" t="s">
        <v>70</v>
      </c>
      <c r="C1481" t="s">
        <v>74</v>
      </c>
      <c r="D1481">
        <v>71.010000000000005</v>
      </c>
      <c r="E1481">
        <v>71.5</v>
      </c>
      <c r="F1481" t="s">
        <v>5</v>
      </c>
      <c r="G1481" s="4">
        <v>15.731999999999999</v>
      </c>
      <c r="H1481" s="4">
        <v>6.7320000000000002</v>
      </c>
      <c r="I1481" t="s">
        <v>44</v>
      </c>
      <c r="J1481">
        <v>1</v>
      </c>
      <c r="K1481" t="s">
        <v>28</v>
      </c>
    </row>
    <row r="1482" spans="1:11" hidden="1" x14ac:dyDescent="0.25">
      <c r="A1482" t="s">
        <v>15</v>
      </c>
      <c r="B1482" t="s">
        <v>70</v>
      </c>
      <c r="C1482" t="s">
        <v>74</v>
      </c>
      <c r="D1482">
        <v>71.510000000000005</v>
      </c>
      <c r="E1482">
        <v>72</v>
      </c>
      <c r="F1482" t="s">
        <v>5</v>
      </c>
      <c r="G1482" s="4">
        <v>15.7888</v>
      </c>
      <c r="H1482" s="4">
        <v>4.7888000000000002</v>
      </c>
      <c r="I1482" t="s">
        <v>44</v>
      </c>
      <c r="J1482">
        <v>1</v>
      </c>
      <c r="K1482" t="s">
        <v>28</v>
      </c>
    </row>
    <row r="1483" spans="1:11" hidden="1" x14ac:dyDescent="0.25">
      <c r="A1483" t="s">
        <v>15</v>
      </c>
      <c r="B1483" t="s">
        <v>70</v>
      </c>
      <c r="C1483" t="s">
        <v>74</v>
      </c>
      <c r="D1483">
        <v>72.010000000000005</v>
      </c>
      <c r="E1483">
        <v>72.5</v>
      </c>
      <c r="F1483" t="s">
        <v>5</v>
      </c>
      <c r="G1483" s="4">
        <v>15.845600000000001</v>
      </c>
      <c r="H1483" s="4">
        <v>10.845600000000001</v>
      </c>
      <c r="I1483" t="s">
        <v>44</v>
      </c>
      <c r="J1483">
        <v>1</v>
      </c>
      <c r="K1483" t="s">
        <v>28</v>
      </c>
    </row>
    <row r="1484" spans="1:11" hidden="1" x14ac:dyDescent="0.25">
      <c r="A1484" t="s">
        <v>15</v>
      </c>
      <c r="B1484" t="s">
        <v>70</v>
      </c>
      <c r="C1484" t="s">
        <v>74</v>
      </c>
      <c r="D1484">
        <v>72.510000000000005</v>
      </c>
      <c r="E1484">
        <v>73</v>
      </c>
      <c r="F1484" t="s">
        <v>5</v>
      </c>
      <c r="G1484" s="4">
        <v>15.9024</v>
      </c>
      <c r="H1484" s="4">
        <v>9.9024000000000001</v>
      </c>
      <c r="I1484" t="s">
        <v>44</v>
      </c>
      <c r="J1484">
        <v>1</v>
      </c>
      <c r="K1484" t="s">
        <v>28</v>
      </c>
    </row>
    <row r="1485" spans="1:11" hidden="1" x14ac:dyDescent="0.25">
      <c r="A1485" t="s">
        <v>15</v>
      </c>
      <c r="B1485" t="s">
        <v>70</v>
      </c>
      <c r="C1485" t="s">
        <v>74</v>
      </c>
      <c r="D1485">
        <v>73.010000000000005</v>
      </c>
      <c r="E1485">
        <v>73.5</v>
      </c>
      <c r="F1485" t="s">
        <v>5</v>
      </c>
      <c r="G1485" s="4">
        <v>15.959200000000001</v>
      </c>
      <c r="H1485" s="4">
        <v>5.9592000000000009</v>
      </c>
      <c r="I1485" t="s">
        <v>44</v>
      </c>
      <c r="J1485">
        <v>1</v>
      </c>
      <c r="K1485" t="s">
        <v>28</v>
      </c>
    </row>
    <row r="1486" spans="1:11" hidden="1" x14ac:dyDescent="0.25">
      <c r="A1486" t="s">
        <v>15</v>
      </c>
      <c r="B1486" t="s">
        <v>70</v>
      </c>
      <c r="C1486" t="s">
        <v>74</v>
      </c>
      <c r="D1486">
        <v>73.510000000000005</v>
      </c>
      <c r="E1486">
        <v>74</v>
      </c>
      <c r="F1486" t="s">
        <v>5</v>
      </c>
      <c r="G1486" s="4">
        <v>17.015999999999998</v>
      </c>
      <c r="H1486" s="4">
        <v>11.016</v>
      </c>
      <c r="I1486" t="s">
        <v>44</v>
      </c>
      <c r="J1486">
        <v>1</v>
      </c>
      <c r="K1486" t="s">
        <v>28</v>
      </c>
    </row>
    <row r="1487" spans="1:11" hidden="1" x14ac:dyDescent="0.25">
      <c r="A1487" t="s">
        <v>15</v>
      </c>
      <c r="B1487" t="s">
        <v>70</v>
      </c>
      <c r="C1487" t="s">
        <v>74</v>
      </c>
      <c r="D1487">
        <v>74.010000000000005</v>
      </c>
      <c r="E1487">
        <v>74.5</v>
      </c>
      <c r="F1487" t="s">
        <v>5</v>
      </c>
      <c r="G1487" s="4">
        <v>17.072800000000001</v>
      </c>
      <c r="H1487" s="4">
        <v>12.072799999999999</v>
      </c>
      <c r="I1487" t="s">
        <v>44</v>
      </c>
      <c r="J1487">
        <v>1</v>
      </c>
      <c r="K1487" t="s">
        <v>28</v>
      </c>
    </row>
    <row r="1488" spans="1:11" hidden="1" x14ac:dyDescent="0.25">
      <c r="A1488" t="s">
        <v>15</v>
      </c>
      <c r="B1488" t="s">
        <v>70</v>
      </c>
      <c r="C1488" t="s">
        <v>74</v>
      </c>
      <c r="D1488">
        <v>74.510000000000005</v>
      </c>
      <c r="E1488">
        <v>75</v>
      </c>
      <c r="F1488" t="s">
        <v>5</v>
      </c>
      <c r="G1488" s="4">
        <v>17.1296</v>
      </c>
      <c r="H1488" s="4">
        <v>10.1296</v>
      </c>
      <c r="I1488" t="s">
        <v>44</v>
      </c>
      <c r="J1488">
        <v>1</v>
      </c>
      <c r="K1488" t="s">
        <v>28</v>
      </c>
    </row>
    <row r="1489" spans="1:11" hidden="1" x14ac:dyDescent="0.25">
      <c r="A1489" t="s">
        <v>15</v>
      </c>
      <c r="B1489" t="s">
        <v>70</v>
      </c>
      <c r="C1489" t="s">
        <v>74</v>
      </c>
      <c r="D1489">
        <v>75.010000000000005</v>
      </c>
      <c r="E1489">
        <v>99999.99</v>
      </c>
      <c r="F1489" t="s">
        <v>5</v>
      </c>
      <c r="G1489" s="4">
        <v>17.1812</v>
      </c>
      <c r="H1489" s="4">
        <v>0.13520000000000001</v>
      </c>
      <c r="I1489" t="s">
        <v>44</v>
      </c>
      <c r="J1489">
        <v>1</v>
      </c>
      <c r="K1489" t="s">
        <v>28</v>
      </c>
    </row>
    <row r="1490" spans="1:11" hidden="1" x14ac:dyDescent="0.25">
      <c r="A1490" t="s">
        <v>16</v>
      </c>
      <c r="B1490" t="s">
        <v>68</v>
      </c>
      <c r="C1490" s="3" t="s">
        <v>74</v>
      </c>
      <c r="D1490">
        <v>0</v>
      </c>
      <c r="E1490">
        <v>5000</v>
      </c>
      <c r="F1490" t="s">
        <v>5</v>
      </c>
      <c r="G1490" s="4">
        <v>25.4236</v>
      </c>
      <c r="H1490" s="4">
        <v>6.4236000000000004</v>
      </c>
      <c r="I1490" t="s">
        <v>45</v>
      </c>
      <c r="J1490">
        <v>1</v>
      </c>
      <c r="K1490" t="s">
        <v>27</v>
      </c>
    </row>
    <row r="1491" spans="1:11" hidden="1" x14ac:dyDescent="0.25">
      <c r="A1491" t="s">
        <v>16</v>
      </c>
      <c r="B1491" t="s">
        <v>68</v>
      </c>
      <c r="C1491" s="3" t="s">
        <v>74</v>
      </c>
      <c r="D1491">
        <v>0</v>
      </c>
      <c r="E1491">
        <v>5000</v>
      </c>
      <c r="F1491" t="s">
        <v>5</v>
      </c>
      <c r="G1491" s="4">
        <v>27.202400000000001</v>
      </c>
      <c r="H1491" s="4">
        <v>15.202400000000001</v>
      </c>
      <c r="I1491" t="s">
        <v>45</v>
      </c>
      <c r="J1491">
        <v>1</v>
      </c>
      <c r="K1491" t="s">
        <v>27</v>
      </c>
    </row>
    <row r="1492" spans="1:11" hidden="1" x14ac:dyDescent="0.25">
      <c r="A1492" t="s">
        <v>16</v>
      </c>
      <c r="B1492" t="s">
        <v>68</v>
      </c>
      <c r="C1492" s="3" t="s">
        <v>74</v>
      </c>
      <c r="D1492">
        <v>0</v>
      </c>
      <c r="E1492">
        <v>5000</v>
      </c>
      <c r="F1492" t="s">
        <v>5</v>
      </c>
      <c r="G1492" s="4">
        <v>25.4236</v>
      </c>
      <c r="H1492" s="4">
        <v>11.4236</v>
      </c>
      <c r="I1492" t="s">
        <v>45</v>
      </c>
      <c r="J1492">
        <v>1</v>
      </c>
      <c r="K1492" t="s">
        <v>27</v>
      </c>
    </row>
    <row r="1493" spans="1:11" hidden="1" x14ac:dyDescent="0.25">
      <c r="A1493" t="s">
        <v>16</v>
      </c>
      <c r="B1493" t="s">
        <v>68</v>
      </c>
      <c r="C1493" s="3" t="s">
        <v>74</v>
      </c>
      <c r="D1493">
        <v>0</v>
      </c>
      <c r="E1493">
        <v>5000</v>
      </c>
      <c r="F1493" t="s">
        <v>5</v>
      </c>
      <c r="G1493" s="4">
        <v>27.202400000000001</v>
      </c>
      <c r="H1493" s="4">
        <v>10.202400000000001</v>
      </c>
      <c r="I1493" t="s">
        <v>45</v>
      </c>
      <c r="J1493">
        <v>1</v>
      </c>
      <c r="K1493" t="s">
        <v>27</v>
      </c>
    </row>
    <row r="1494" spans="1:11" hidden="1" x14ac:dyDescent="0.25">
      <c r="A1494" t="s">
        <v>16</v>
      </c>
      <c r="B1494" t="s">
        <v>68</v>
      </c>
      <c r="C1494" s="3" t="s">
        <v>74</v>
      </c>
      <c r="D1494">
        <v>0</v>
      </c>
      <c r="E1494">
        <v>5000</v>
      </c>
      <c r="F1494" t="s">
        <v>5</v>
      </c>
      <c r="G1494" s="4">
        <v>27.202400000000001</v>
      </c>
      <c r="H1494" s="4">
        <v>9.2024000000000008</v>
      </c>
      <c r="I1494" t="s">
        <v>45</v>
      </c>
      <c r="J1494">
        <v>1</v>
      </c>
      <c r="K1494" t="s">
        <v>27</v>
      </c>
    </row>
    <row r="1495" spans="1:11" hidden="1" x14ac:dyDescent="0.25">
      <c r="A1495" t="s">
        <v>16</v>
      </c>
      <c r="B1495" t="s">
        <v>68</v>
      </c>
      <c r="C1495" s="3" t="s">
        <v>74</v>
      </c>
      <c r="D1495">
        <v>0</v>
      </c>
      <c r="E1495">
        <v>5000</v>
      </c>
      <c r="F1495" t="s">
        <v>5</v>
      </c>
      <c r="G1495" s="4">
        <v>33.3172</v>
      </c>
      <c r="H1495" s="4">
        <v>16.3172</v>
      </c>
      <c r="I1495" t="s">
        <v>45</v>
      </c>
      <c r="J1495">
        <v>1</v>
      </c>
      <c r="K1495" t="s">
        <v>27</v>
      </c>
    </row>
    <row r="1496" spans="1:11" hidden="1" x14ac:dyDescent="0.25">
      <c r="A1496" t="s">
        <v>16</v>
      </c>
      <c r="B1496" t="s">
        <v>68</v>
      </c>
      <c r="C1496" s="3" t="s">
        <v>74</v>
      </c>
      <c r="D1496">
        <v>0</v>
      </c>
      <c r="E1496">
        <v>5000</v>
      </c>
      <c r="F1496" t="s">
        <v>5</v>
      </c>
      <c r="G1496" s="4">
        <v>27.202400000000001</v>
      </c>
      <c r="H1496" s="4">
        <v>9.2024000000000008</v>
      </c>
      <c r="I1496" t="s">
        <v>45</v>
      </c>
      <c r="J1496">
        <v>1</v>
      </c>
      <c r="K1496" t="s">
        <v>27</v>
      </c>
    </row>
    <row r="1497" spans="1:11" hidden="1" x14ac:dyDescent="0.25">
      <c r="A1497" t="s">
        <v>16</v>
      </c>
      <c r="B1497" t="s">
        <v>68</v>
      </c>
      <c r="C1497" s="3" t="s">
        <v>74</v>
      </c>
      <c r="D1497">
        <v>0</v>
      </c>
      <c r="E1497">
        <v>5000</v>
      </c>
      <c r="F1497" t="s">
        <v>5</v>
      </c>
      <c r="G1497" s="4">
        <v>33.3172</v>
      </c>
      <c r="H1497" s="4">
        <v>20.3172</v>
      </c>
      <c r="I1497" t="s">
        <v>45</v>
      </c>
      <c r="J1497">
        <v>1</v>
      </c>
      <c r="K1497" t="s">
        <v>27</v>
      </c>
    </row>
    <row r="1498" spans="1:11" hidden="1" x14ac:dyDescent="0.25">
      <c r="A1498" t="s">
        <v>16</v>
      </c>
      <c r="B1498" t="s">
        <v>68</v>
      </c>
      <c r="C1498" s="3" t="s">
        <v>74</v>
      </c>
      <c r="D1498">
        <v>0</v>
      </c>
      <c r="E1498">
        <v>5000</v>
      </c>
      <c r="F1498" t="s">
        <v>5</v>
      </c>
      <c r="G1498" s="4">
        <v>33.3172</v>
      </c>
      <c r="H1498" s="4">
        <v>13.3172</v>
      </c>
      <c r="I1498" t="s">
        <v>45</v>
      </c>
      <c r="J1498">
        <v>1</v>
      </c>
      <c r="K1498" t="s">
        <v>27</v>
      </c>
    </row>
    <row r="1499" spans="1:11" hidden="1" x14ac:dyDescent="0.25">
      <c r="A1499" t="s">
        <v>16</v>
      </c>
      <c r="B1499" t="s">
        <v>68</v>
      </c>
      <c r="C1499" s="3" t="s">
        <v>74</v>
      </c>
      <c r="D1499">
        <v>0</v>
      </c>
      <c r="E1499">
        <v>5000</v>
      </c>
      <c r="F1499" t="s">
        <v>5</v>
      </c>
      <c r="G1499" s="4">
        <v>27.202400000000001</v>
      </c>
      <c r="H1499" s="4">
        <v>18.202400000000001</v>
      </c>
      <c r="I1499" t="s">
        <v>45</v>
      </c>
      <c r="J1499">
        <v>1</v>
      </c>
      <c r="K1499" t="s">
        <v>27</v>
      </c>
    </row>
    <row r="1500" spans="1:11" hidden="1" x14ac:dyDescent="0.25">
      <c r="A1500" t="s">
        <v>16</v>
      </c>
      <c r="B1500" t="s">
        <v>68</v>
      </c>
      <c r="C1500" s="3" t="s">
        <v>74</v>
      </c>
      <c r="D1500">
        <v>0</v>
      </c>
      <c r="E1500">
        <v>5000</v>
      </c>
      <c r="F1500" t="s">
        <v>5</v>
      </c>
      <c r="G1500" s="4">
        <v>27.202400000000001</v>
      </c>
      <c r="H1500" s="4">
        <v>16.202400000000001</v>
      </c>
      <c r="I1500" t="s">
        <v>45</v>
      </c>
      <c r="J1500">
        <v>1</v>
      </c>
      <c r="K1500" t="s">
        <v>27</v>
      </c>
    </row>
    <row r="1501" spans="1:11" hidden="1" x14ac:dyDescent="0.25">
      <c r="A1501" t="s">
        <v>16</v>
      </c>
      <c r="B1501" t="s">
        <v>68</v>
      </c>
      <c r="C1501" s="3" t="s">
        <v>74</v>
      </c>
      <c r="D1501">
        <v>0</v>
      </c>
      <c r="E1501">
        <v>5000</v>
      </c>
      <c r="F1501" t="s">
        <v>5</v>
      </c>
      <c r="G1501" s="4">
        <v>33.3172</v>
      </c>
      <c r="H1501" s="4">
        <v>17.3172</v>
      </c>
      <c r="I1501" t="s">
        <v>45</v>
      </c>
      <c r="J1501">
        <v>1</v>
      </c>
      <c r="K1501" t="s">
        <v>27</v>
      </c>
    </row>
    <row r="1502" spans="1:11" hidden="1" x14ac:dyDescent="0.25">
      <c r="A1502" t="s">
        <v>11</v>
      </c>
      <c r="B1502" t="s">
        <v>68</v>
      </c>
      <c r="C1502" s="3" t="s">
        <v>74</v>
      </c>
      <c r="D1502">
        <v>0</v>
      </c>
      <c r="E1502">
        <v>5000</v>
      </c>
      <c r="F1502" t="s">
        <v>5</v>
      </c>
      <c r="G1502" s="4">
        <v>27.202400000000001</v>
      </c>
      <c r="H1502" s="4">
        <v>16.202400000000001</v>
      </c>
      <c r="I1502" t="s">
        <v>45</v>
      </c>
      <c r="J1502">
        <v>1</v>
      </c>
      <c r="K1502" t="s">
        <v>27</v>
      </c>
    </row>
    <row r="1503" spans="1:11" hidden="1" x14ac:dyDescent="0.25">
      <c r="A1503" t="s">
        <v>11</v>
      </c>
      <c r="B1503" t="s">
        <v>68</v>
      </c>
      <c r="C1503" s="3" t="s">
        <v>74</v>
      </c>
      <c r="D1503">
        <v>0</v>
      </c>
      <c r="E1503">
        <v>5000</v>
      </c>
      <c r="F1503" t="s">
        <v>5</v>
      </c>
      <c r="G1503" s="4">
        <v>27.202400000000001</v>
      </c>
      <c r="H1503" s="4">
        <v>9.2024000000000008</v>
      </c>
      <c r="I1503" t="s">
        <v>45</v>
      </c>
      <c r="J1503">
        <v>1</v>
      </c>
      <c r="K1503" t="s">
        <v>27</v>
      </c>
    </row>
    <row r="1504" spans="1:11" hidden="1" x14ac:dyDescent="0.25">
      <c r="A1504" t="s">
        <v>11</v>
      </c>
      <c r="B1504" t="s">
        <v>68</v>
      </c>
      <c r="C1504" s="3" t="s">
        <v>74</v>
      </c>
      <c r="D1504">
        <v>0</v>
      </c>
      <c r="E1504">
        <v>5000</v>
      </c>
      <c r="F1504" t="s">
        <v>5</v>
      </c>
      <c r="G1504" s="4">
        <v>25.4236</v>
      </c>
      <c r="H1504" s="4">
        <v>16.4236</v>
      </c>
      <c r="I1504" t="s">
        <v>45</v>
      </c>
      <c r="J1504">
        <v>1</v>
      </c>
      <c r="K1504" t="s">
        <v>27</v>
      </c>
    </row>
    <row r="1505" spans="1:11" hidden="1" x14ac:dyDescent="0.25">
      <c r="A1505" t="s">
        <v>11</v>
      </c>
      <c r="B1505" t="s">
        <v>68</v>
      </c>
      <c r="C1505" s="3" t="s">
        <v>74</v>
      </c>
      <c r="D1505">
        <v>0</v>
      </c>
      <c r="E1505">
        <v>5000</v>
      </c>
      <c r="F1505" t="s">
        <v>5</v>
      </c>
      <c r="G1505" s="4">
        <v>25.4236</v>
      </c>
      <c r="H1505" s="4">
        <v>15.4236</v>
      </c>
      <c r="I1505" t="s">
        <v>45</v>
      </c>
      <c r="J1505">
        <v>1</v>
      </c>
      <c r="K1505" t="s">
        <v>27</v>
      </c>
    </row>
    <row r="1506" spans="1:11" hidden="1" x14ac:dyDescent="0.25">
      <c r="A1506" t="s">
        <v>11</v>
      </c>
      <c r="B1506" t="s">
        <v>68</v>
      </c>
      <c r="C1506" s="3" t="s">
        <v>74</v>
      </c>
      <c r="D1506">
        <v>0</v>
      </c>
      <c r="E1506">
        <v>5000</v>
      </c>
      <c r="F1506" t="s">
        <v>5</v>
      </c>
      <c r="G1506" s="4">
        <v>27.202400000000001</v>
      </c>
      <c r="H1506" s="4">
        <v>13.202400000000001</v>
      </c>
      <c r="I1506" t="s">
        <v>45</v>
      </c>
      <c r="J1506">
        <v>1</v>
      </c>
      <c r="K1506" t="s">
        <v>27</v>
      </c>
    </row>
    <row r="1507" spans="1:11" hidden="1" x14ac:dyDescent="0.25">
      <c r="A1507" t="s">
        <v>11</v>
      </c>
      <c r="B1507" t="s">
        <v>68</v>
      </c>
      <c r="C1507" s="3" t="s">
        <v>74</v>
      </c>
      <c r="D1507">
        <v>0</v>
      </c>
      <c r="E1507">
        <v>5000</v>
      </c>
      <c r="F1507" t="s">
        <v>5</v>
      </c>
      <c r="G1507" s="4">
        <v>27.202400000000001</v>
      </c>
      <c r="H1507" s="4">
        <v>13.202400000000001</v>
      </c>
      <c r="I1507" t="s">
        <v>45</v>
      </c>
      <c r="J1507">
        <v>1</v>
      </c>
      <c r="K1507" t="s">
        <v>27</v>
      </c>
    </row>
    <row r="1508" spans="1:11" hidden="1" x14ac:dyDescent="0.25">
      <c r="A1508" t="s">
        <v>11</v>
      </c>
      <c r="B1508" t="s">
        <v>68</v>
      </c>
      <c r="C1508" s="3" t="s">
        <v>74</v>
      </c>
      <c r="D1508">
        <v>0</v>
      </c>
      <c r="E1508">
        <v>5000</v>
      </c>
      <c r="F1508" t="s">
        <v>5</v>
      </c>
      <c r="G1508" s="4">
        <v>33.3172</v>
      </c>
      <c r="H1508" s="4">
        <v>8.3171999999999997</v>
      </c>
      <c r="I1508" t="s">
        <v>45</v>
      </c>
      <c r="J1508">
        <v>1</v>
      </c>
      <c r="K1508" t="s">
        <v>27</v>
      </c>
    </row>
    <row r="1509" spans="1:11" hidden="1" x14ac:dyDescent="0.25">
      <c r="A1509" t="s">
        <v>11</v>
      </c>
      <c r="B1509" t="s">
        <v>68</v>
      </c>
      <c r="C1509" s="3" t="s">
        <v>74</v>
      </c>
      <c r="D1509">
        <v>0</v>
      </c>
      <c r="E1509">
        <v>5000</v>
      </c>
      <c r="F1509" t="s">
        <v>5</v>
      </c>
      <c r="G1509" s="4">
        <v>33.3172</v>
      </c>
      <c r="H1509" s="4">
        <v>17.3172</v>
      </c>
      <c r="I1509" t="s">
        <v>45</v>
      </c>
      <c r="J1509">
        <v>1</v>
      </c>
      <c r="K1509" t="s">
        <v>27</v>
      </c>
    </row>
    <row r="1510" spans="1:11" hidden="1" x14ac:dyDescent="0.25">
      <c r="A1510" t="s">
        <v>11</v>
      </c>
      <c r="B1510" t="s">
        <v>68</v>
      </c>
      <c r="C1510" s="3" t="s">
        <v>74</v>
      </c>
      <c r="D1510">
        <v>0</v>
      </c>
      <c r="E1510">
        <v>5000</v>
      </c>
      <c r="F1510" t="s">
        <v>5</v>
      </c>
      <c r="G1510" s="4">
        <v>33.3172</v>
      </c>
      <c r="H1510" s="4">
        <v>12.3172</v>
      </c>
      <c r="I1510" t="s">
        <v>45</v>
      </c>
      <c r="J1510">
        <v>1</v>
      </c>
      <c r="K1510" t="s">
        <v>27</v>
      </c>
    </row>
    <row r="1511" spans="1:11" hidden="1" x14ac:dyDescent="0.25">
      <c r="A1511" t="s">
        <v>11</v>
      </c>
      <c r="B1511" t="s">
        <v>68</v>
      </c>
      <c r="C1511" s="3" t="s">
        <v>74</v>
      </c>
      <c r="D1511">
        <v>0</v>
      </c>
      <c r="E1511">
        <v>5000</v>
      </c>
      <c r="F1511" t="s">
        <v>5</v>
      </c>
      <c r="G1511" s="4">
        <v>27.202400000000001</v>
      </c>
      <c r="H1511" s="4">
        <v>7.2024000000000008</v>
      </c>
      <c r="I1511" t="s">
        <v>45</v>
      </c>
      <c r="J1511">
        <v>1</v>
      </c>
      <c r="K1511" t="s">
        <v>27</v>
      </c>
    </row>
    <row r="1512" spans="1:11" hidden="1" x14ac:dyDescent="0.25">
      <c r="A1512" t="s">
        <v>11</v>
      </c>
      <c r="B1512" t="s">
        <v>68</v>
      </c>
      <c r="C1512" s="3" t="s">
        <v>74</v>
      </c>
      <c r="D1512">
        <v>0</v>
      </c>
      <c r="E1512">
        <v>5000</v>
      </c>
      <c r="F1512" t="s">
        <v>5</v>
      </c>
      <c r="G1512" s="4">
        <v>27.202400000000001</v>
      </c>
      <c r="H1512" s="4">
        <v>13.202400000000001</v>
      </c>
      <c r="I1512" t="s">
        <v>45</v>
      </c>
      <c r="J1512">
        <v>1</v>
      </c>
      <c r="K1512" t="s">
        <v>27</v>
      </c>
    </row>
    <row r="1513" spans="1:11" hidden="1" x14ac:dyDescent="0.25">
      <c r="A1513" t="s">
        <v>11</v>
      </c>
      <c r="B1513" t="s">
        <v>68</v>
      </c>
      <c r="C1513" s="3" t="s">
        <v>74</v>
      </c>
      <c r="D1513">
        <v>0</v>
      </c>
      <c r="E1513">
        <v>5000</v>
      </c>
      <c r="F1513" t="s">
        <v>5</v>
      </c>
      <c r="G1513" s="4">
        <v>33.3172</v>
      </c>
      <c r="H1513" s="4">
        <v>10.3172</v>
      </c>
      <c r="I1513" t="s">
        <v>45</v>
      </c>
      <c r="J1513">
        <v>1</v>
      </c>
      <c r="K1513" t="s">
        <v>27</v>
      </c>
    </row>
    <row r="1514" spans="1:11" hidden="1" x14ac:dyDescent="0.25">
      <c r="A1514" t="s">
        <v>16</v>
      </c>
      <c r="B1514" t="s">
        <v>74</v>
      </c>
      <c r="C1514" s="3" t="s">
        <v>74</v>
      </c>
      <c r="D1514">
        <v>0</v>
      </c>
      <c r="E1514">
        <v>5000</v>
      </c>
      <c r="F1514" t="s">
        <v>4</v>
      </c>
      <c r="G1514" s="4">
        <v>31.278399999999998</v>
      </c>
      <c r="H1514" s="4">
        <v>20.278399999999998</v>
      </c>
      <c r="I1514" t="s">
        <v>45</v>
      </c>
      <c r="J1514">
        <v>0</v>
      </c>
      <c r="K1514" t="s">
        <v>27</v>
      </c>
    </row>
    <row r="1515" spans="1:11" hidden="1" x14ac:dyDescent="0.25">
      <c r="A1515" t="s">
        <v>11</v>
      </c>
      <c r="B1515" t="s">
        <v>74</v>
      </c>
      <c r="C1515" s="3" t="s">
        <v>74</v>
      </c>
      <c r="D1515">
        <v>0</v>
      </c>
      <c r="E1515">
        <v>5000</v>
      </c>
      <c r="F1515" t="s">
        <v>4</v>
      </c>
      <c r="G1515" s="4">
        <v>31.278399999999998</v>
      </c>
      <c r="H1515" s="4">
        <v>12.2784</v>
      </c>
      <c r="I1515" t="s">
        <v>45</v>
      </c>
      <c r="J1515">
        <v>0</v>
      </c>
      <c r="K1515" t="s">
        <v>27</v>
      </c>
    </row>
    <row r="1516" spans="1:11" hidden="1" x14ac:dyDescent="0.25">
      <c r="A1516" t="s">
        <v>34</v>
      </c>
      <c r="B1516" t="s">
        <v>74</v>
      </c>
      <c r="C1516" s="3" t="s">
        <v>74</v>
      </c>
      <c r="D1516">
        <v>500</v>
      </c>
      <c r="E1516">
        <v>1999.99</v>
      </c>
      <c r="F1516" t="s">
        <v>5</v>
      </c>
      <c r="G1516" s="4">
        <v>27.304000000000002</v>
      </c>
      <c r="H1516" s="4">
        <v>5.8800000000000005E-2</v>
      </c>
      <c r="I1516" t="s">
        <v>44</v>
      </c>
      <c r="J1516">
        <v>0</v>
      </c>
      <c r="K1516" t="s">
        <v>27</v>
      </c>
    </row>
    <row r="1517" spans="1:11" hidden="1" x14ac:dyDescent="0.25">
      <c r="A1517" t="s">
        <v>34</v>
      </c>
      <c r="B1517" t="s">
        <v>74</v>
      </c>
      <c r="C1517" t="s">
        <v>74</v>
      </c>
      <c r="D1517">
        <v>0</v>
      </c>
      <c r="E1517">
        <v>99.99</v>
      </c>
      <c r="F1517" t="s">
        <v>5</v>
      </c>
      <c r="G1517" s="4">
        <v>27.304000000000002</v>
      </c>
      <c r="H1517" s="4">
        <v>5.8800000000000005E-2</v>
      </c>
      <c r="I1517" t="s">
        <v>44</v>
      </c>
      <c r="J1517">
        <v>0</v>
      </c>
      <c r="K1517" t="s">
        <v>27</v>
      </c>
    </row>
    <row r="1518" spans="1:11" hidden="1" x14ac:dyDescent="0.25">
      <c r="A1518" t="s">
        <v>34</v>
      </c>
      <c r="B1518" t="s">
        <v>74</v>
      </c>
      <c r="C1518" t="s">
        <v>74</v>
      </c>
      <c r="D1518">
        <v>100</v>
      </c>
      <c r="E1518">
        <v>249.99</v>
      </c>
      <c r="F1518" t="s">
        <v>5</v>
      </c>
      <c r="G1518" s="4">
        <v>27.304000000000002</v>
      </c>
      <c r="H1518" s="4">
        <v>5.8800000000000005E-2</v>
      </c>
      <c r="I1518" t="s">
        <v>44</v>
      </c>
      <c r="J1518">
        <v>0</v>
      </c>
      <c r="K1518" t="s">
        <v>27</v>
      </c>
    </row>
    <row r="1519" spans="1:11" hidden="1" x14ac:dyDescent="0.25">
      <c r="A1519" t="s">
        <v>34</v>
      </c>
      <c r="B1519" t="s">
        <v>74</v>
      </c>
      <c r="C1519" t="s">
        <v>74</v>
      </c>
      <c r="D1519">
        <v>250</v>
      </c>
      <c r="E1519">
        <v>499.99</v>
      </c>
      <c r="F1519" t="s">
        <v>5</v>
      </c>
      <c r="G1519" s="4">
        <v>27.304000000000002</v>
      </c>
      <c r="H1519" s="4">
        <v>5.8800000000000005E-2</v>
      </c>
      <c r="I1519" t="s">
        <v>44</v>
      </c>
      <c r="J1519">
        <v>0</v>
      </c>
      <c r="K1519" t="s">
        <v>27</v>
      </c>
    </row>
    <row r="1520" spans="1:11" hidden="1" x14ac:dyDescent="0.25">
      <c r="A1520" t="s">
        <v>34</v>
      </c>
      <c r="B1520" s="3" t="s">
        <v>74</v>
      </c>
      <c r="C1520" s="3" t="s">
        <v>74</v>
      </c>
      <c r="D1520">
        <v>2000</v>
      </c>
      <c r="E1520">
        <v>99999.99</v>
      </c>
      <c r="F1520" t="s">
        <v>5</v>
      </c>
      <c r="G1520" s="4">
        <v>27.304000000000002</v>
      </c>
      <c r="H1520" s="4">
        <v>5.8800000000000005E-2</v>
      </c>
      <c r="I1520" t="s">
        <v>44</v>
      </c>
      <c r="J1520">
        <v>0</v>
      </c>
      <c r="K1520" t="s">
        <v>27</v>
      </c>
    </row>
    <row r="1521" spans="1:11" hidden="1" x14ac:dyDescent="0.25">
      <c r="A1521" t="s">
        <v>11</v>
      </c>
      <c r="B1521" t="s">
        <v>74</v>
      </c>
      <c r="C1521" s="3" t="s">
        <v>74</v>
      </c>
      <c r="D1521">
        <v>0</v>
      </c>
      <c r="E1521">
        <v>5000</v>
      </c>
      <c r="F1521" t="s">
        <v>5</v>
      </c>
      <c r="G1521" s="4">
        <v>31.278399999999998</v>
      </c>
      <c r="H1521" s="4">
        <v>13.2784</v>
      </c>
      <c r="I1521" t="s">
        <v>45</v>
      </c>
      <c r="J1521">
        <v>0</v>
      </c>
      <c r="K1521" t="s">
        <v>27</v>
      </c>
    </row>
    <row r="1522" spans="1:11" hidden="1" x14ac:dyDescent="0.25">
      <c r="A1522" t="s">
        <v>34</v>
      </c>
      <c r="B1522" t="s">
        <v>76</v>
      </c>
      <c r="C1522" t="s">
        <v>74</v>
      </c>
      <c r="D1522">
        <v>100</v>
      </c>
      <c r="E1522">
        <v>249.99</v>
      </c>
      <c r="F1522" t="s">
        <v>5</v>
      </c>
      <c r="G1522" s="4">
        <v>27.788399999999999</v>
      </c>
      <c r="H1522" s="4">
        <v>0.20279999999999998</v>
      </c>
      <c r="I1522" t="s">
        <v>44</v>
      </c>
      <c r="J1522">
        <v>0</v>
      </c>
      <c r="K1522" t="s">
        <v>27</v>
      </c>
    </row>
    <row r="1523" spans="1:11" hidden="1" x14ac:dyDescent="0.25">
      <c r="A1523" t="s">
        <v>34</v>
      </c>
      <c r="B1523" s="3" t="s">
        <v>76</v>
      </c>
      <c r="C1523" s="3" t="s">
        <v>74</v>
      </c>
      <c r="D1523">
        <v>2000</v>
      </c>
      <c r="E1523">
        <v>99999.99</v>
      </c>
      <c r="F1523" t="s">
        <v>5</v>
      </c>
      <c r="G1523" s="4">
        <v>27.788399999999999</v>
      </c>
      <c r="H1523" s="4">
        <v>0.20279999999999998</v>
      </c>
      <c r="I1523" t="s">
        <v>44</v>
      </c>
      <c r="J1523">
        <v>0</v>
      </c>
      <c r="K1523" t="s">
        <v>27</v>
      </c>
    </row>
    <row r="1524" spans="1:11" hidden="1" x14ac:dyDescent="0.25">
      <c r="A1524" t="s">
        <v>34</v>
      </c>
      <c r="B1524" t="s">
        <v>76</v>
      </c>
      <c r="C1524" t="s">
        <v>74</v>
      </c>
      <c r="D1524">
        <v>250</v>
      </c>
      <c r="E1524">
        <v>499.99</v>
      </c>
      <c r="F1524" t="s">
        <v>5</v>
      </c>
      <c r="G1524" s="4">
        <v>27.788399999999999</v>
      </c>
      <c r="H1524" s="4">
        <v>0.20279999999999998</v>
      </c>
      <c r="I1524" t="s">
        <v>44</v>
      </c>
      <c r="J1524">
        <v>0</v>
      </c>
      <c r="K1524" t="s">
        <v>27</v>
      </c>
    </row>
    <row r="1525" spans="1:11" hidden="1" x14ac:dyDescent="0.25">
      <c r="A1525" t="s">
        <v>34</v>
      </c>
      <c r="B1525" t="s">
        <v>76</v>
      </c>
      <c r="C1525" t="s">
        <v>74</v>
      </c>
      <c r="D1525">
        <v>0</v>
      </c>
      <c r="E1525">
        <v>99.99</v>
      </c>
      <c r="F1525" t="s">
        <v>5</v>
      </c>
      <c r="G1525" s="4">
        <v>27.788399999999999</v>
      </c>
      <c r="H1525" s="4">
        <v>0.34480000000000005</v>
      </c>
      <c r="I1525" t="s">
        <v>44</v>
      </c>
      <c r="J1525">
        <v>0</v>
      </c>
      <c r="K1525" t="s">
        <v>27</v>
      </c>
    </row>
    <row r="1526" spans="1:11" hidden="1" x14ac:dyDescent="0.25">
      <c r="A1526" t="s">
        <v>34</v>
      </c>
      <c r="B1526" t="s">
        <v>76</v>
      </c>
      <c r="C1526" s="3" t="s">
        <v>74</v>
      </c>
      <c r="D1526">
        <v>500</v>
      </c>
      <c r="E1526">
        <v>1999.99</v>
      </c>
      <c r="F1526" t="s">
        <v>5</v>
      </c>
      <c r="G1526" s="4">
        <v>27.788399999999999</v>
      </c>
      <c r="H1526" s="4">
        <v>0.20279999999999998</v>
      </c>
      <c r="I1526" t="s">
        <v>44</v>
      </c>
      <c r="J1526">
        <v>0</v>
      </c>
      <c r="K1526" t="s">
        <v>27</v>
      </c>
    </row>
    <row r="1527" spans="1:11" hidden="1" x14ac:dyDescent="0.25">
      <c r="A1527" t="s">
        <v>34</v>
      </c>
      <c r="B1527" t="s">
        <v>69</v>
      </c>
      <c r="C1527" t="s">
        <v>74</v>
      </c>
      <c r="D1527">
        <v>0</v>
      </c>
      <c r="E1527">
        <v>99.99</v>
      </c>
      <c r="F1527" t="s">
        <v>5</v>
      </c>
      <c r="G1527" s="4">
        <v>31.961200000000002</v>
      </c>
      <c r="H1527" s="4">
        <v>0.18160000000000001</v>
      </c>
      <c r="I1527" t="s">
        <v>44</v>
      </c>
      <c r="J1527">
        <v>0</v>
      </c>
      <c r="K1527" t="s">
        <v>27</v>
      </c>
    </row>
    <row r="1528" spans="1:11" hidden="1" x14ac:dyDescent="0.25">
      <c r="A1528" t="s">
        <v>34</v>
      </c>
      <c r="B1528" s="3" t="s">
        <v>69</v>
      </c>
      <c r="C1528" s="3" t="s">
        <v>74</v>
      </c>
      <c r="D1528">
        <v>2000</v>
      </c>
      <c r="E1528">
        <v>99999.99</v>
      </c>
      <c r="F1528" t="s">
        <v>5</v>
      </c>
      <c r="G1528" s="4">
        <v>31.961200000000002</v>
      </c>
      <c r="H1528" s="4">
        <v>0.18160000000000001</v>
      </c>
      <c r="I1528" t="s">
        <v>44</v>
      </c>
      <c r="J1528">
        <v>0</v>
      </c>
      <c r="K1528" t="s">
        <v>27</v>
      </c>
    </row>
    <row r="1529" spans="1:11" hidden="1" x14ac:dyDescent="0.25">
      <c r="A1529" t="s">
        <v>34</v>
      </c>
      <c r="B1529" t="s">
        <v>69</v>
      </c>
      <c r="C1529" t="s">
        <v>74</v>
      </c>
      <c r="D1529">
        <v>250</v>
      </c>
      <c r="E1529">
        <v>499.99</v>
      </c>
      <c r="F1529" t="s">
        <v>5</v>
      </c>
      <c r="G1529" s="4">
        <v>31.961200000000002</v>
      </c>
      <c r="H1529" s="4">
        <v>0.18160000000000001</v>
      </c>
      <c r="I1529" t="s">
        <v>44</v>
      </c>
      <c r="J1529">
        <v>0</v>
      </c>
      <c r="K1529" t="s">
        <v>27</v>
      </c>
    </row>
    <row r="1530" spans="1:11" hidden="1" x14ac:dyDescent="0.25">
      <c r="A1530" t="s">
        <v>34</v>
      </c>
      <c r="B1530" t="s">
        <v>69</v>
      </c>
      <c r="C1530" s="3" t="s">
        <v>74</v>
      </c>
      <c r="D1530">
        <v>500</v>
      </c>
      <c r="E1530">
        <v>1999.99</v>
      </c>
      <c r="F1530" t="s">
        <v>5</v>
      </c>
      <c r="G1530" s="4">
        <v>31.961200000000002</v>
      </c>
      <c r="H1530" s="4">
        <v>0.18160000000000001</v>
      </c>
      <c r="I1530" t="s">
        <v>44</v>
      </c>
      <c r="J1530">
        <v>0</v>
      </c>
      <c r="K1530" t="s">
        <v>27</v>
      </c>
    </row>
    <row r="1531" spans="1:11" hidden="1" x14ac:dyDescent="0.25">
      <c r="A1531" t="s">
        <v>34</v>
      </c>
      <c r="B1531" t="s">
        <v>69</v>
      </c>
      <c r="C1531" t="s">
        <v>74</v>
      </c>
      <c r="D1531">
        <v>100</v>
      </c>
      <c r="E1531">
        <v>249.99</v>
      </c>
      <c r="F1531" t="s">
        <v>5</v>
      </c>
      <c r="G1531" s="4">
        <v>31.961200000000002</v>
      </c>
      <c r="H1531" s="4">
        <v>0.18160000000000001</v>
      </c>
      <c r="I1531" t="s">
        <v>44</v>
      </c>
      <c r="J1531">
        <v>0</v>
      </c>
      <c r="K1531" t="s">
        <v>27</v>
      </c>
    </row>
    <row r="1532" spans="1:11" hidden="1" x14ac:dyDescent="0.25">
      <c r="A1532" t="s">
        <v>34</v>
      </c>
      <c r="B1532" t="s">
        <v>67</v>
      </c>
      <c r="C1532" s="3" t="s">
        <v>74</v>
      </c>
      <c r="D1532">
        <v>500</v>
      </c>
      <c r="E1532">
        <v>1999.99</v>
      </c>
      <c r="F1532" t="s">
        <v>5</v>
      </c>
      <c r="G1532" s="4">
        <v>27.038399999999999</v>
      </c>
      <c r="H1532" s="4">
        <v>0.124</v>
      </c>
      <c r="I1532" t="s">
        <v>44</v>
      </c>
      <c r="J1532">
        <v>0</v>
      </c>
      <c r="K1532" t="s">
        <v>27</v>
      </c>
    </row>
    <row r="1533" spans="1:11" hidden="1" x14ac:dyDescent="0.25">
      <c r="A1533" t="s">
        <v>34</v>
      </c>
      <c r="B1533" s="3" t="s">
        <v>67</v>
      </c>
      <c r="C1533" s="3" t="s">
        <v>74</v>
      </c>
      <c r="D1533">
        <v>2000</v>
      </c>
      <c r="E1533">
        <v>99999.99</v>
      </c>
      <c r="F1533" t="s">
        <v>5</v>
      </c>
      <c r="G1533" s="4">
        <v>27.038399999999999</v>
      </c>
      <c r="H1533" s="4">
        <v>0.124</v>
      </c>
      <c r="I1533" t="s">
        <v>44</v>
      </c>
      <c r="J1533">
        <v>0</v>
      </c>
      <c r="K1533" t="s">
        <v>27</v>
      </c>
    </row>
    <row r="1534" spans="1:11" hidden="1" x14ac:dyDescent="0.25">
      <c r="A1534" t="s">
        <v>34</v>
      </c>
      <c r="B1534" t="s">
        <v>67</v>
      </c>
      <c r="C1534" t="s">
        <v>74</v>
      </c>
      <c r="D1534">
        <v>100</v>
      </c>
      <c r="E1534">
        <v>249.99</v>
      </c>
      <c r="F1534" t="s">
        <v>5</v>
      </c>
      <c r="G1534" s="4">
        <v>27.038399999999999</v>
      </c>
      <c r="H1534" s="4">
        <v>0.124</v>
      </c>
      <c r="I1534" t="s">
        <v>44</v>
      </c>
      <c r="J1534">
        <v>0</v>
      </c>
      <c r="K1534" t="s">
        <v>27</v>
      </c>
    </row>
    <row r="1535" spans="1:11" hidden="1" x14ac:dyDescent="0.25">
      <c r="A1535" t="s">
        <v>34</v>
      </c>
      <c r="B1535" t="s">
        <v>67</v>
      </c>
      <c r="C1535" t="s">
        <v>74</v>
      </c>
      <c r="D1535">
        <v>250</v>
      </c>
      <c r="E1535">
        <v>499.99</v>
      </c>
      <c r="F1535" t="s">
        <v>5</v>
      </c>
      <c r="G1535" s="4">
        <v>27.038399999999999</v>
      </c>
      <c r="H1535" s="4">
        <v>0.124</v>
      </c>
      <c r="I1535" t="s">
        <v>44</v>
      </c>
      <c r="J1535">
        <v>0</v>
      </c>
      <c r="K1535" t="s">
        <v>27</v>
      </c>
    </row>
    <row r="1536" spans="1:11" hidden="1" x14ac:dyDescent="0.25">
      <c r="A1536" t="s">
        <v>34</v>
      </c>
      <c r="B1536" t="s">
        <v>67</v>
      </c>
      <c r="C1536" t="s">
        <v>74</v>
      </c>
      <c r="D1536">
        <v>0</v>
      </c>
      <c r="E1536">
        <v>99.99</v>
      </c>
      <c r="F1536" t="s">
        <v>5</v>
      </c>
      <c r="G1536" s="4">
        <v>27.038399999999999</v>
      </c>
      <c r="H1536" s="4">
        <v>0.124</v>
      </c>
      <c r="I1536" t="s">
        <v>44</v>
      </c>
      <c r="J1536">
        <v>0</v>
      </c>
      <c r="K1536" t="s">
        <v>27</v>
      </c>
    </row>
    <row r="1537" spans="1:11" hidden="1" x14ac:dyDescent="0.25">
      <c r="A1537" t="s">
        <v>34</v>
      </c>
      <c r="B1537" t="s">
        <v>68</v>
      </c>
      <c r="C1537" t="s">
        <v>74</v>
      </c>
      <c r="D1537">
        <v>0</v>
      </c>
      <c r="E1537">
        <v>99.99</v>
      </c>
      <c r="F1537" t="s">
        <v>5</v>
      </c>
      <c r="G1537" s="4">
        <v>29.339199999999998</v>
      </c>
      <c r="H1537" s="4">
        <v>0.41159999999999997</v>
      </c>
      <c r="I1537" t="s">
        <v>44</v>
      </c>
      <c r="J1537">
        <v>0</v>
      </c>
      <c r="K1537" t="s">
        <v>27</v>
      </c>
    </row>
    <row r="1538" spans="1:11" hidden="1" x14ac:dyDescent="0.25">
      <c r="A1538" t="s">
        <v>34</v>
      </c>
      <c r="B1538" t="s">
        <v>68</v>
      </c>
      <c r="C1538" s="3" t="s">
        <v>74</v>
      </c>
      <c r="D1538">
        <v>500</v>
      </c>
      <c r="E1538">
        <v>1999.99</v>
      </c>
      <c r="F1538" t="s">
        <v>5</v>
      </c>
      <c r="G1538" s="4">
        <v>29.339199999999998</v>
      </c>
      <c r="H1538" s="4">
        <v>0.31119999999999998</v>
      </c>
      <c r="I1538" t="s">
        <v>44</v>
      </c>
      <c r="J1538">
        <v>0</v>
      </c>
      <c r="K1538" t="s">
        <v>27</v>
      </c>
    </row>
    <row r="1539" spans="1:11" hidden="1" x14ac:dyDescent="0.25">
      <c r="A1539" t="s">
        <v>34</v>
      </c>
      <c r="B1539" t="s">
        <v>68</v>
      </c>
      <c r="C1539" t="s">
        <v>74</v>
      </c>
      <c r="D1539">
        <v>250</v>
      </c>
      <c r="E1539">
        <v>499.99</v>
      </c>
      <c r="F1539" t="s">
        <v>5</v>
      </c>
      <c r="G1539" s="4">
        <v>29.339199999999998</v>
      </c>
      <c r="H1539" s="4">
        <v>0.41159999999999997</v>
      </c>
      <c r="I1539" t="s">
        <v>44</v>
      </c>
      <c r="J1539">
        <v>0</v>
      </c>
      <c r="K1539" t="s">
        <v>27</v>
      </c>
    </row>
    <row r="1540" spans="1:11" hidden="1" x14ac:dyDescent="0.25">
      <c r="A1540" t="s">
        <v>34</v>
      </c>
      <c r="B1540" s="3" t="s">
        <v>68</v>
      </c>
      <c r="C1540" s="3" t="s">
        <v>74</v>
      </c>
      <c r="D1540">
        <v>2000</v>
      </c>
      <c r="E1540">
        <v>99999.99</v>
      </c>
      <c r="F1540" t="s">
        <v>5</v>
      </c>
      <c r="G1540" s="4">
        <v>29.339199999999998</v>
      </c>
      <c r="H1540" s="4">
        <v>0.31119999999999998</v>
      </c>
      <c r="I1540" t="s">
        <v>44</v>
      </c>
      <c r="J1540">
        <v>0</v>
      </c>
      <c r="K1540" t="s">
        <v>27</v>
      </c>
    </row>
    <row r="1541" spans="1:11" hidden="1" x14ac:dyDescent="0.25">
      <c r="A1541" t="s">
        <v>34</v>
      </c>
      <c r="B1541" t="s">
        <v>68</v>
      </c>
      <c r="C1541" t="s">
        <v>74</v>
      </c>
      <c r="D1541">
        <v>100</v>
      </c>
      <c r="E1541">
        <v>249.99</v>
      </c>
      <c r="F1541" t="s">
        <v>5</v>
      </c>
      <c r="G1541" s="4">
        <v>29.339199999999998</v>
      </c>
      <c r="H1541" s="4">
        <v>0.41159999999999997</v>
      </c>
      <c r="I1541" t="s">
        <v>44</v>
      </c>
      <c r="J1541">
        <v>0</v>
      </c>
      <c r="K1541" t="s">
        <v>27</v>
      </c>
    </row>
  </sheetData>
  <autoFilter ref="A1:O1541" xr:uid="{00000000-0009-0000-0000-000001000000}">
    <filterColumn colId="0">
      <filters>
        <filter val="V444_0"/>
      </filters>
    </filterColumn>
    <filterColumn colId="1">
      <filters>
        <filter val="PORT04"/>
      </filters>
    </filterColumn>
    <filterColumn colId="5">
      <filters>
        <filter val="DTP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8A20-DFD6-404D-BB6C-F736402D4903}">
  <dimension ref="A1:D12"/>
  <sheetViews>
    <sheetView zoomScale="85" zoomScaleNormal="85" workbookViewId="0"/>
  </sheetViews>
  <sheetFormatPr defaultRowHeight="15" x14ac:dyDescent="0.25"/>
  <cols>
    <col min="1" max="1" width="13.28515625" bestFit="1" customWidth="1"/>
    <col min="2" max="2" width="20.140625" bestFit="1" customWidth="1"/>
    <col min="3" max="3" width="10.85546875" bestFit="1" customWidth="1"/>
    <col min="4" max="5" width="11.140625" bestFit="1" customWidth="1"/>
    <col min="6" max="6" width="26" bestFit="1" customWidth="1"/>
    <col min="7" max="7" width="25.140625" bestFit="1" customWidth="1"/>
    <col min="8" max="8" width="15.85546875" bestFit="1" customWidth="1"/>
    <col min="9" max="9" width="16.140625" bestFit="1" customWidth="1"/>
  </cols>
  <sheetData>
    <row r="1" spans="1:4" x14ac:dyDescent="0.25">
      <c r="A1" s="9" t="s">
        <v>126</v>
      </c>
      <c r="B1" t="s">
        <v>141</v>
      </c>
      <c r="C1" t="s">
        <v>139</v>
      </c>
      <c r="D1" t="s">
        <v>140</v>
      </c>
    </row>
    <row r="2" spans="1:4" x14ac:dyDescent="0.25">
      <c r="A2" s="2" t="s">
        <v>67</v>
      </c>
      <c r="B2" s="4">
        <v>1.43</v>
      </c>
      <c r="C2" s="4">
        <v>4.8399999999999999E-2</v>
      </c>
      <c r="D2" s="4">
        <v>7.0608000000000004</v>
      </c>
    </row>
    <row r="3" spans="1:4" x14ac:dyDescent="0.25">
      <c r="A3" s="2" t="s">
        <v>68</v>
      </c>
      <c r="B3" s="4">
        <v>19.3644</v>
      </c>
      <c r="C3" s="4">
        <v>0.11560000000000001</v>
      </c>
      <c r="D3" s="4">
        <v>128.02720000000002</v>
      </c>
    </row>
    <row r="4" spans="1:4" x14ac:dyDescent="0.25">
      <c r="A4" s="2" t="s">
        <v>69</v>
      </c>
      <c r="B4" s="4">
        <v>1.202</v>
      </c>
      <c r="C4" s="4">
        <v>4.24E-2</v>
      </c>
      <c r="D4" s="4">
        <v>7.6639999999999997</v>
      </c>
    </row>
    <row r="5" spans="1:4" x14ac:dyDescent="0.25">
      <c r="A5" s="2" t="s">
        <v>70</v>
      </c>
      <c r="B5" s="4">
        <v>1.5584</v>
      </c>
      <c r="C5" s="4">
        <v>7.2000000000000008E-2</v>
      </c>
      <c r="D5" s="4">
        <v>12.072799999999999</v>
      </c>
    </row>
    <row r="6" spans="1:4" x14ac:dyDescent="0.25">
      <c r="A6" s="2" t="s">
        <v>71</v>
      </c>
      <c r="B6" s="4">
        <v>1.3351999999999999</v>
      </c>
      <c r="C6" s="4">
        <v>7.400000000000001E-2</v>
      </c>
      <c r="D6" s="4">
        <v>7.1627999999999998</v>
      </c>
    </row>
    <row r="7" spans="1:4" x14ac:dyDescent="0.25">
      <c r="A7" s="2" t="s">
        <v>72</v>
      </c>
      <c r="B7" s="4">
        <v>9.6272000000000002</v>
      </c>
      <c r="C7" s="4">
        <v>0.14480000000000001</v>
      </c>
      <c r="D7" s="4">
        <v>0.2772</v>
      </c>
    </row>
    <row r="8" spans="1:4" x14ac:dyDescent="0.25">
      <c r="A8" s="2" t="s">
        <v>73</v>
      </c>
      <c r="B8" s="4">
        <v>19.027200000000001</v>
      </c>
      <c r="C8" s="4">
        <v>0.1016</v>
      </c>
      <c r="D8" s="4">
        <v>1.8271999999999999</v>
      </c>
    </row>
    <row r="9" spans="1:4" x14ac:dyDescent="0.25">
      <c r="A9" s="2" t="s">
        <v>74</v>
      </c>
      <c r="B9" s="4">
        <v>17.688800000000001</v>
      </c>
      <c r="C9" s="4">
        <v>3.32E-2</v>
      </c>
      <c r="D9" s="4">
        <v>21.278399999999998</v>
      </c>
    </row>
    <row r="10" spans="1:4" x14ac:dyDescent="0.25">
      <c r="A10" s="2" t="s">
        <v>75</v>
      </c>
      <c r="B10" s="4">
        <v>1.4024000000000001</v>
      </c>
      <c r="C10" s="4">
        <v>9.64E-2</v>
      </c>
      <c r="D10" s="4">
        <v>18.963054247870332</v>
      </c>
    </row>
    <row r="11" spans="1:4" x14ac:dyDescent="0.25">
      <c r="A11" s="2" t="s">
        <v>76</v>
      </c>
      <c r="B11" s="4">
        <v>7.8272000000000004</v>
      </c>
      <c r="C11" s="4">
        <v>6.8400000000000002E-2</v>
      </c>
      <c r="D11" s="4">
        <v>0.34480000000000005</v>
      </c>
    </row>
    <row r="12" spans="1:4" x14ac:dyDescent="0.25">
      <c r="A12" s="2" t="s">
        <v>127</v>
      </c>
      <c r="B12" s="4">
        <v>1.202</v>
      </c>
      <c r="C12" s="4">
        <v>3.32E-2</v>
      </c>
      <c r="D12" s="4">
        <v>128.02720000000002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4C0D-E5CA-4BE9-9018-B313DBB4D351}">
  <dimension ref="A1:X9216"/>
  <sheetViews>
    <sheetView zoomScale="70" zoomScaleNormal="70" workbookViewId="0">
      <selection activeCell="U2" sqref="U2"/>
    </sheetView>
  </sheetViews>
  <sheetFormatPr defaultRowHeight="15" x14ac:dyDescent="0.25"/>
  <cols>
    <col min="1" max="1" width="13.42578125" customWidth="1"/>
    <col min="2" max="2" width="9.85546875" bestFit="1" customWidth="1"/>
    <col min="3" max="3" width="8.7109375" customWidth="1"/>
    <col min="4" max="4" width="12.5703125" customWidth="1"/>
    <col min="5" max="5" width="14.7109375" customWidth="1"/>
    <col min="6" max="6" width="10.5703125" customWidth="1"/>
    <col min="7" max="7" width="10" customWidth="1"/>
    <col min="8" max="8" width="12.28515625" customWidth="1"/>
    <col min="9" max="9" width="8" customWidth="1"/>
    <col min="10" max="10" width="12.85546875" customWidth="1"/>
    <col min="11" max="11" width="20.28515625" customWidth="1"/>
    <col min="12" max="12" width="11.140625" customWidth="1"/>
    <col min="13" max="13" width="14.5703125" customWidth="1"/>
    <col min="14" max="14" width="12" customWidth="1"/>
    <col min="15" max="15" width="17.7109375" customWidth="1"/>
    <col min="16" max="16" width="21.28515625" customWidth="1"/>
    <col min="17" max="17" width="24.5703125" customWidth="1"/>
    <col min="18" max="18" width="31" customWidth="1"/>
    <col min="19" max="19" width="33.42578125" customWidth="1"/>
    <col min="20" max="20" width="18.5703125" customWidth="1"/>
    <col min="21" max="21" width="22" customWidth="1"/>
  </cols>
  <sheetData>
    <row r="1" spans="1:21" ht="15.75" x14ac:dyDescent="0.3">
      <c r="A1" s="12" t="s">
        <v>82</v>
      </c>
      <c r="B1" s="12" t="s">
        <v>7</v>
      </c>
      <c r="C1" s="12" t="s">
        <v>29</v>
      </c>
      <c r="D1" s="12" t="s">
        <v>1</v>
      </c>
      <c r="E1" s="12" t="s">
        <v>3</v>
      </c>
      <c r="F1" s="12" t="s">
        <v>2</v>
      </c>
      <c r="G1" s="12" t="s">
        <v>78</v>
      </c>
      <c r="H1" s="12" t="s">
        <v>142</v>
      </c>
      <c r="I1" s="12" t="s">
        <v>87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</row>
    <row r="2" spans="1:21" x14ac:dyDescent="0.25">
      <c r="A2" s="10">
        <f>OrderList!A2</f>
        <v>1447296446.7</v>
      </c>
      <c r="B2" s="10" t="str">
        <f>OrderList!C2</f>
        <v>PORT09</v>
      </c>
      <c r="C2" s="10" t="str">
        <f>OrderList!D2</f>
        <v>V44_3</v>
      </c>
      <c r="D2" s="10" t="str">
        <f>OrderList!F2</f>
        <v>CRF</v>
      </c>
      <c r="E2" s="10" t="str">
        <f>OrderList!L2</f>
        <v>PORT09</v>
      </c>
      <c r="F2" s="10" t="str">
        <f>OrderList!K2</f>
        <v>PLANT16</v>
      </c>
      <c r="G2" s="10">
        <f>OrderList!J2</f>
        <v>1700106</v>
      </c>
      <c r="H2" s="10">
        <f>OrderList!M2</f>
        <v>808</v>
      </c>
      <c r="I2" s="10">
        <f>OrderList!N2</f>
        <v>14.3</v>
      </c>
      <c r="O2" s="10">
        <f>COUNTIF(FreightRates!$A$2:$A$1541,C2)</f>
        <v>0</v>
      </c>
      <c r="P2" s="10">
        <f>COUNTIF(O2:O9216,"&gt;0")</f>
        <v>8361</v>
      </c>
      <c r="Q2" s="10">
        <f>COUNTIFS(FreightRates!$A$2:$A$1541,C2,FreightRates!$B$2:$B$1541,B2,FreightRates!$C$2:$C$1541,E2)</f>
        <v>0</v>
      </c>
      <c r="R2" s="10">
        <f>COUNTIF(Q2:Q9216,"&gt;0")</f>
        <v>8361</v>
      </c>
      <c r="S2" s="10">
        <f>SUMPRODUCT(--(Q2:Q9216&gt;0))</f>
        <v>8361</v>
      </c>
      <c r="T2">
        <f>COUNTIFS(FreightRates!$A$2:$A$1541,C2,FreightRates!$B$2:$B$1541,B2,FreightRates!$C$2:$C$1541,E2,FreightRates!$F$2:$F$1541,D2,FreightRates!$D$2:$D$1541,"&lt;="&amp;I2,FreightRates!$E$2:$E$1541,"&gt;="&amp;I2)</f>
        <v>0</v>
      </c>
      <c r="U2">
        <f>COUNTIF(T2:T9216,"&gt;0")</f>
        <v>6991</v>
      </c>
    </row>
    <row r="3" spans="1:21" x14ac:dyDescent="0.25">
      <c r="A3" s="10">
        <f>OrderList!A3</f>
        <v>1447158014.7</v>
      </c>
      <c r="B3" s="10" t="str">
        <f>OrderList!C3</f>
        <v>PORT09</v>
      </c>
      <c r="C3" s="10" t="str">
        <f>OrderList!D3</f>
        <v>V44_3</v>
      </c>
      <c r="D3" s="10" t="str">
        <f>OrderList!F3</f>
        <v>CRF</v>
      </c>
      <c r="E3" s="10" t="str">
        <f>OrderList!L3</f>
        <v>PORT09</v>
      </c>
      <c r="F3" s="10" t="str">
        <f>OrderList!K3</f>
        <v>PLANT16</v>
      </c>
      <c r="G3" s="10">
        <f>OrderList!J3</f>
        <v>1700106</v>
      </c>
      <c r="H3" s="10">
        <f>OrderList!M3</f>
        <v>3188</v>
      </c>
      <c r="I3" s="10">
        <f>OrderList!N3</f>
        <v>87.94</v>
      </c>
      <c r="O3" s="10">
        <f>COUNTIF(FreightRates!$A$2:$A$1541,C3)</f>
        <v>0</v>
      </c>
      <c r="Q3" s="10">
        <f>COUNTIFS(FreightRates!$A$2:$A$1541,C3,FreightRates!$B$2:$B$1541,B3,FreightRates!$C$2:$C$1541,E3)</f>
        <v>0</v>
      </c>
      <c r="T3">
        <f>COUNTIFS(FreightRates!$A$2:$A$1541,C3,FreightRates!$B$2:$B$1541,B3,FreightRates!$C$2:$C$1541,E3,FreightRates!$F$2:$F$1541,D3,FreightRates!$D$2:$D$1541,"&lt;="&amp;I3,FreightRates!$E$2:$E$1541,"&gt;="&amp;I3)</f>
        <v>0</v>
      </c>
    </row>
    <row r="4" spans="1:21" x14ac:dyDescent="0.25">
      <c r="A4" s="10">
        <f>OrderList!A4</f>
        <v>1447138898.7</v>
      </c>
      <c r="B4" s="10" t="str">
        <f>OrderList!C4</f>
        <v>PORT09</v>
      </c>
      <c r="C4" s="10" t="str">
        <f>OrderList!D4</f>
        <v>V44_3</v>
      </c>
      <c r="D4" s="10" t="str">
        <f>OrderList!F4</f>
        <v>CRF</v>
      </c>
      <c r="E4" s="10" t="str">
        <f>OrderList!L4</f>
        <v>PORT09</v>
      </c>
      <c r="F4" s="10" t="str">
        <f>OrderList!K4</f>
        <v>PLANT16</v>
      </c>
      <c r="G4" s="10">
        <f>OrderList!J4</f>
        <v>1700106</v>
      </c>
      <c r="H4" s="10">
        <f>OrderList!M4</f>
        <v>2331</v>
      </c>
      <c r="I4" s="10">
        <f>OrderList!N4</f>
        <v>61.2</v>
      </c>
      <c r="O4" s="10">
        <f>COUNTIF(FreightRates!$A$2:$A$1541,C4)</f>
        <v>0</v>
      </c>
      <c r="Q4" s="10">
        <f>COUNTIFS(FreightRates!$A$2:$A$1541,C4,FreightRates!$B$2:$B$1541,B4,FreightRates!$C$2:$C$1541,E4)</f>
        <v>0</v>
      </c>
      <c r="T4">
        <f>COUNTIFS(FreightRates!$A$2:$A$1541,C4,FreightRates!$B$2:$B$1541,B4,FreightRates!$C$2:$C$1541,E4,FreightRates!$F$2:$F$1541,D4,FreightRates!$D$2:$D$1541,"&lt;="&amp;I4,FreightRates!$E$2:$E$1541,"&gt;="&amp;I4)</f>
        <v>0</v>
      </c>
    </row>
    <row r="5" spans="1:21" x14ac:dyDescent="0.25">
      <c r="A5" s="10">
        <f>OrderList!A5</f>
        <v>1447363527.7</v>
      </c>
      <c r="B5" s="10" t="str">
        <f>OrderList!C5</f>
        <v>PORT09</v>
      </c>
      <c r="C5" s="10" t="str">
        <f>OrderList!D5</f>
        <v>V44_3</v>
      </c>
      <c r="D5" s="10" t="str">
        <f>OrderList!F5</f>
        <v>CRF</v>
      </c>
      <c r="E5" s="10" t="str">
        <f>OrderList!L5</f>
        <v>PORT09</v>
      </c>
      <c r="F5" s="10" t="str">
        <f>OrderList!K5</f>
        <v>PLANT16</v>
      </c>
      <c r="G5" s="10">
        <f>OrderList!J5</f>
        <v>1700106</v>
      </c>
      <c r="H5" s="10">
        <f>OrderList!M5</f>
        <v>847</v>
      </c>
      <c r="I5" s="10">
        <f>OrderList!N5</f>
        <v>16.16</v>
      </c>
      <c r="O5" s="10">
        <f>COUNTIF(FreightRates!$A$2:$A$1541,C5)</f>
        <v>0</v>
      </c>
      <c r="Q5" s="10">
        <f>COUNTIFS(FreightRates!$A$2:$A$1541,C5,FreightRates!$B$2:$B$1541,B5,FreightRates!$C$2:$C$1541,E5)</f>
        <v>0</v>
      </c>
      <c r="T5">
        <f>COUNTIFS(FreightRates!$A$2:$A$1541,C5,FreightRates!$B$2:$B$1541,B5,FreightRates!$C$2:$C$1541,E5,FreightRates!$F$2:$F$1541,D5,FreightRates!$D$2:$D$1541,"&lt;="&amp;I5,FreightRates!$E$2:$E$1541,"&gt;="&amp;I5)</f>
        <v>0</v>
      </c>
    </row>
    <row r="6" spans="1:21" x14ac:dyDescent="0.25">
      <c r="A6" s="10">
        <f>OrderList!A6</f>
        <v>1447363980.7</v>
      </c>
      <c r="B6" s="10" t="str">
        <f>OrderList!C6</f>
        <v>PORT09</v>
      </c>
      <c r="C6" s="10" t="str">
        <f>OrderList!D6</f>
        <v>V44_3</v>
      </c>
      <c r="D6" s="10" t="str">
        <f>OrderList!F6</f>
        <v>CRF</v>
      </c>
      <c r="E6" s="10" t="str">
        <f>OrderList!L6</f>
        <v>PORT09</v>
      </c>
      <c r="F6" s="10" t="str">
        <f>OrderList!K6</f>
        <v>PLANT16</v>
      </c>
      <c r="G6" s="10">
        <f>OrderList!J6</f>
        <v>1700106</v>
      </c>
      <c r="H6" s="10">
        <f>OrderList!M6</f>
        <v>2163</v>
      </c>
      <c r="I6" s="10">
        <f>OrderList!N6</f>
        <v>52.34</v>
      </c>
      <c r="O6" s="10">
        <f>COUNTIF(FreightRates!$A$2:$A$1541,C6)</f>
        <v>0</v>
      </c>
      <c r="Q6" s="10">
        <f>COUNTIFS(FreightRates!$A$2:$A$1541,C6,FreightRates!$B$2:$B$1541,B6,FreightRates!$C$2:$C$1541,E6)</f>
        <v>0</v>
      </c>
      <c r="T6">
        <f>COUNTIFS(FreightRates!$A$2:$A$1541,C6,FreightRates!$B$2:$B$1541,B6,FreightRates!$C$2:$C$1541,E6,FreightRates!$F$2:$F$1541,D6,FreightRates!$D$2:$D$1541,"&lt;="&amp;I6,FreightRates!$E$2:$E$1541,"&gt;="&amp;I6)</f>
        <v>0</v>
      </c>
    </row>
    <row r="7" spans="1:21" x14ac:dyDescent="0.25">
      <c r="A7" s="10">
        <f>OrderList!A7</f>
        <v>1447351440.7</v>
      </c>
      <c r="B7" s="10" t="str">
        <f>OrderList!C7</f>
        <v>PORT09</v>
      </c>
      <c r="C7" s="10" t="str">
        <f>OrderList!D7</f>
        <v>V44_3</v>
      </c>
      <c r="D7" s="10" t="str">
        <f>OrderList!F7</f>
        <v>CRF</v>
      </c>
      <c r="E7" s="10" t="str">
        <f>OrderList!L7</f>
        <v>PORT09</v>
      </c>
      <c r="F7" s="10" t="str">
        <f>OrderList!K7</f>
        <v>PLANT16</v>
      </c>
      <c r="G7" s="10">
        <f>OrderList!J7</f>
        <v>1700106</v>
      </c>
      <c r="H7" s="10">
        <f>OrderList!M7</f>
        <v>3332</v>
      </c>
      <c r="I7" s="10">
        <f>OrderList!N7</f>
        <v>92.8</v>
      </c>
      <c r="O7" s="10">
        <f>COUNTIF(FreightRates!$A$2:$A$1541,C7)</f>
        <v>0</v>
      </c>
      <c r="Q7" s="10">
        <f>COUNTIFS(FreightRates!$A$2:$A$1541,C7,FreightRates!$B$2:$B$1541,B7,FreightRates!$C$2:$C$1541,E7)</f>
        <v>0</v>
      </c>
      <c r="T7">
        <f>COUNTIFS(FreightRates!$A$2:$A$1541,C7,FreightRates!$B$2:$B$1541,B7,FreightRates!$C$2:$C$1541,E7,FreightRates!$F$2:$F$1541,D7,FreightRates!$D$2:$D$1541,"&lt;="&amp;I7,FreightRates!$E$2:$E$1541,"&gt;="&amp;I7)</f>
        <v>0</v>
      </c>
    </row>
    <row r="8" spans="1:21" x14ac:dyDescent="0.25">
      <c r="A8" s="10">
        <f>OrderList!A8</f>
        <v>1447320235.7</v>
      </c>
      <c r="B8" s="10" t="str">
        <f>OrderList!C8</f>
        <v>PORT09</v>
      </c>
      <c r="C8" s="10" t="str">
        <f>OrderList!D8</f>
        <v>V44_3</v>
      </c>
      <c r="D8" s="10" t="str">
        <f>OrderList!F8</f>
        <v>CRF</v>
      </c>
      <c r="E8" s="10" t="str">
        <f>OrderList!L8</f>
        <v>PORT09</v>
      </c>
      <c r="F8" s="10" t="str">
        <f>OrderList!K8</f>
        <v>PLANT16</v>
      </c>
      <c r="G8" s="10">
        <f>OrderList!J8</f>
        <v>1700106</v>
      </c>
      <c r="H8" s="10">
        <f>OrderList!M8</f>
        <v>1782</v>
      </c>
      <c r="I8" s="10">
        <f>OrderList!N8</f>
        <v>46.9</v>
      </c>
      <c r="O8" s="10">
        <f>COUNTIF(FreightRates!$A$2:$A$1541,C8)</f>
        <v>0</v>
      </c>
      <c r="Q8" s="10">
        <f>COUNTIFS(FreightRates!$A$2:$A$1541,C8,FreightRates!$B$2:$B$1541,B8,FreightRates!$C$2:$C$1541,E8)</f>
        <v>0</v>
      </c>
      <c r="T8">
        <f>COUNTIFS(FreightRates!$A$2:$A$1541,C8,FreightRates!$B$2:$B$1541,B8,FreightRates!$C$2:$C$1541,E8,FreightRates!$F$2:$F$1541,D8,FreightRates!$D$2:$D$1541,"&lt;="&amp;I8,FreightRates!$E$2:$E$1541,"&gt;="&amp;I8)</f>
        <v>0</v>
      </c>
    </row>
    <row r="9" spans="1:21" x14ac:dyDescent="0.25">
      <c r="A9" s="10">
        <f>OrderList!A9</f>
        <v>1447158018.7</v>
      </c>
      <c r="B9" s="10" t="str">
        <f>OrderList!C9</f>
        <v>PORT09</v>
      </c>
      <c r="C9" s="10" t="str">
        <f>OrderList!D9</f>
        <v>V44_3</v>
      </c>
      <c r="D9" s="10" t="str">
        <f>OrderList!F9</f>
        <v>CRF</v>
      </c>
      <c r="E9" s="10" t="str">
        <f>OrderList!L9</f>
        <v>PORT09</v>
      </c>
      <c r="F9" s="10" t="str">
        <f>OrderList!K9</f>
        <v>PLANT16</v>
      </c>
      <c r="G9" s="10">
        <f>OrderList!J9</f>
        <v>1700106</v>
      </c>
      <c r="H9" s="10">
        <f>OrderList!M9</f>
        <v>427</v>
      </c>
      <c r="I9" s="10">
        <f>OrderList!N9</f>
        <v>2.86</v>
      </c>
      <c r="O9" s="10">
        <f>COUNTIF(FreightRates!$A$2:$A$1541,C9)</f>
        <v>0</v>
      </c>
      <c r="Q9" s="10">
        <f>COUNTIFS(FreightRates!$A$2:$A$1541,C9,FreightRates!$B$2:$B$1541,B9,FreightRates!$C$2:$C$1541,E9)</f>
        <v>0</v>
      </c>
      <c r="T9">
        <f>COUNTIFS(FreightRates!$A$2:$A$1541,C9,FreightRates!$B$2:$B$1541,B9,FreightRates!$C$2:$C$1541,E9,FreightRates!$F$2:$F$1541,D9,FreightRates!$D$2:$D$1541,"&lt;="&amp;I9,FreightRates!$E$2:$E$1541,"&gt;="&amp;I9)</f>
        <v>0</v>
      </c>
    </row>
    <row r="10" spans="1:21" x14ac:dyDescent="0.25">
      <c r="A10" s="10">
        <f>OrderList!A10</f>
        <v>1447219340.7</v>
      </c>
      <c r="B10" s="10" t="str">
        <f>OrderList!C10</f>
        <v>PORT09</v>
      </c>
      <c r="C10" s="10" t="str">
        <f>OrderList!D10</f>
        <v>V44_3</v>
      </c>
      <c r="D10" s="10" t="str">
        <f>OrderList!F10</f>
        <v>CRF</v>
      </c>
      <c r="E10" s="10" t="str">
        <f>OrderList!L10</f>
        <v>PORT09</v>
      </c>
      <c r="F10" s="10" t="str">
        <f>OrderList!K10</f>
        <v>PLANT16</v>
      </c>
      <c r="G10" s="10">
        <f>OrderList!J10</f>
        <v>1700106</v>
      </c>
      <c r="H10" s="10">
        <f>OrderList!M10</f>
        <v>1291</v>
      </c>
      <c r="I10" s="10">
        <f>OrderList!N10</f>
        <v>26.6</v>
      </c>
      <c r="O10" s="10">
        <f>COUNTIF(FreightRates!$A$2:$A$1541,C10)</f>
        <v>0</v>
      </c>
      <c r="Q10" s="10">
        <f>COUNTIFS(FreightRates!$A$2:$A$1541,C10,FreightRates!$B$2:$B$1541,B10,FreightRates!$C$2:$C$1541,E10)</f>
        <v>0</v>
      </c>
      <c r="T10">
        <f>COUNTIFS(FreightRates!$A$2:$A$1541,C10,FreightRates!$B$2:$B$1541,B10,FreightRates!$C$2:$C$1541,E10,FreightRates!$F$2:$F$1541,D10,FreightRates!$D$2:$D$1541,"&lt;="&amp;I10,FreightRates!$E$2:$E$1541,"&gt;="&amp;I10)</f>
        <v>0</v>
      </c>
    </row>
    <row r="11" spans="1:21" x14ac:dyDescent="0.25">
      <c r="A11" s="10">
        <f>OrderList!A11</f>
        <v>1447398415.7</v>
      </c>
      <c r="B11" s="10" t="str">
        <f>OrderList!C11</f>
        <v>PORT09</v>
      </c>
      <c r="C11" s="10" t="str">
        <f>OrderList!D11</f>
        <v>V44_3</v>
      </c>
      <c r="D11" s="10" t="str">
        <f>OrderList!F11</f>
        <v>CRF</v>
      </c>
      <c r="E11" s="10" t="str">
        <f>OrderList!L11</f>
        <v>PORT09</v>
      </c>
      <c r="F11" s="10" t="str">
        <f>OrderList!K11</f>
        <v>PLANT16</v>
      </c>
      <c r="G11" s="10">
        <f>OrderList!J11</f>
        <v>1700106</v>
      </c>
      <c r="H11" s="10">
        <f>OrderList!M11</f>
        <v>2294</v>
      </c>
      <c r="I11" s="10">
        <f>OrderList!N11</f>
        <v>62.2</v>
      </c>
      <c r="O11" s="10">
        <f>COUNTIF(FreightRates!$A$2:$A$1541,C11)</f>
        <v>0</v>
      </c>
      <c r="Q11" s="10">
        <f>COUNTIFS(FreightRates!$A$2:$A$1541,C11,FreightRates!$B$2:$B$1541,B11,FreightRates!$C$2:$C$1541,E11)</f>
        <v>0</v>
      </c>
      <c r="T11">
        <f>COUNTIFS(FreightRates!$A$2:$A$1541,C11,FreightRates!$B$2:$B$1541,B11,FreightRates!$C$2:$C$1541,E11,FreightRates!$F$2:$F$1541,D11,FreightRates!$D$2:$D$1541,"&lt;="&amp;I11,FreightRates!$E$2:$E$1541,"&gt;="&amp;I11)</f>
        <v>0</v>
      </c>
    </row>
    <row r="12" spans="1:21" x14ac:dyDescent="0.25">
      <c r="A12" s="10">
        <f>OrderList!A12</f>
        <v>1447381678.7</v>
      </c>
      <c r="B12" s="10" t="str">
        <f>OrderList!C12</f>
        <v>PORT09</v>
      </c>
      <c r="C12" s="10" t="str">
        <f>OrderList!D12</f>
        <v>V44_3</v>
      </c>
      <c r="D12" s="10" t="str">
        <f>OrderList!F12</f>
        <v>CRF</v>
      </c>
      <c r="E12" s="10" t="str">
        <f>OrderList!L12</f>
        <v>PORT09</v>
      </c>
      <c r="F12" s="10" t="str">
        <f>OrderList!K12</f>
        <v>PLANT16</v>
      </c>
      <c r="G12" s="10">
        <f>OrderList!J12</f>
        <v>1700106</v>
      </c>
      <c r="H12" s="10">
        <f>OrderList!M12</f>
        <v>2766</v>
      </c>
      <c r="I12" s="10">
        <f>OrderList!N12</f>
        <v>75.5</v>
      </c>
      <c r="O12" s="10">
        <f>COUNTIF(FreightRates!$A$2:$A$1541,C12)</f>
        <v>0</v>
      </c>
      <c r="Q12" s="10">
        <f>COUNTIFS(FreightRates!$A$2:$A$1541,C12,FreightRates!$B$2:$B$1541,B12,FreightRates!$C$2:$C$1541,E12)</f>
        <v>0</v>
      </c>
      <c r="T12">
        <f>COUNTIFS(FreightRates!$A$2:$A$1541,C12,FreightRates!$B$2:$B$1541,B12,FreightRates!$C$2:$C$1541,E12,FreightRates!$F$2:$F$1541,D12,FreightRates!$D$2:$D$1541,"&lt;="&amp;I12,FreightRates!$E$2:$E$1541,"&gt;="&amp;I12)</f>
        <v>0</v>
      </c>
    </row>
    <row r="13" spans="1:21" x14ac:dyDescent="0.25">
      <c r="A13" s="10">
        <f>OrderList!A13</f>
        <v>1447170784.7</v>
      </c>
      <c r="B13" s="10" t="str">
        <f>OrderList!C13</f>
        <v>PORT09</v>
      </c>
      <c r="C13" s="10" t="str">
        <f>OrderList!D13</f>
        <v>V44_3</v>
      </c>
      <c r="D13" s="10" t="str">
        <f>OrderList!F13</f>
        <v>CRF</v>
      </c>
      <c r="E13" s="10" t="str">
        <f>OrderList!L13</f>
        <v>PORT09</v>
      </c>
      <c r="F13" s="10" t="str">
        <f>OrderList!K13</f>
        <v>PLANT16</v>
      </c>
      <c r="G13" s="10">
        <f>OrderList!J13</f>
        <v>1700106</v>
      </c>
      <c r="H13" s="10">
        <f>OrderList!M13</f>
        <v>798</v>
      </c>
      <c r="I13" s="10">
        <f>OrderList!N13</f>
        <v>14.3</v>
      </c>
      <c r="O13" s="10">
        <f>COUNTIF(FreightRates!$A$2:$A$1541,C13)</f>
        <v>0</v>
      </c>
      <c r="Q13" s="10">
        <f>COUNTIFS(FreightRates!$A$2:$A$1541,C13,FreightRates!$B$2:$B$1541,B13,FreightRates!$C$2:$C$1541,E13)</f>
        <v>0</v>
      </c>
      <c r="T13">
        <f>COUNTIFS(FreightRates!$A$2:$A$1541,C13,FreightRates!$B$2:$B$1541,B13,FreightRates!$C$2:$C$1541,E13,FreightRates!$F$2:$F$1541,D13,FreightRates!$D$2:$D$1541,"&lt;="&amp;I13,FreightRates!$E$2:$E$1541,"&gt;="&amp;I13)</f>
        <v>0</v>
      </c>
    </row>
    <row r="14" spans="1:21" x14ac:dyDescent="0.25">
      <c r="A14" s="10">
        <f>OrderList!A14</f>
        <v>1447155055.7</v>
      </c>
      <c r="B14" s="10" t="str">
        <f>OrderList!C14</f>
        <v>PORT09</v>
      </c>
      <c r="C14" s="10" t="str">
        <f>OrderList!D14</f>
        <v>V44_3</v>
      </c>
      <c r="D14" s="10" t="str">
        <f>OrderList!F14</f>
        <v>CRF</v>
      </c>
      <c r="E14" s="10" t="str">
        <f>OrderList!L14</f>
        <v>PORT09</v>
      </c>
      <c r="F14" s="10" t="str">
        <f>OrderList!K14</f>
        <v>PLANT16</v>
      </c>
      <c r="G14" s="10">
        <f>OrderList!J14</f>
        <v>1697884</v>
      </c>
      <c r="H14" s="10">
        <f>OrderList!M14</f>
        <v>739</v>
      </c>
      <c r="I14" s="10">
        <f>OrderList!N14</f>
        <v>73.900000000000006</v>
      </c>
      <c r="O14" s="10">
        <f>COUNTIF(FreightRates!$A$2:$A$1541,C14)</f>
        <v>0</v>
      </c>
      <c r="Q14" s="10">
        <f>COUNTIFS(FreightRates!$A$2:$A$1541,C14,FreightRates!$B$2:$B$1541,B14,FreightRates!$C$2:$C$1541,E14)</f>
        <v>0</v>
      </c>
      <c r="T14">
        <f>COUNTIFS(FreightRates!$A$2:$A$1541,C14,FreightRates!$B$2:$B$1541,B14,FreightRates!$C$2:$C$1541,E14,FreightRates!$F$2:$F$1541,D14,FreightRates!$D$2:$D$1541,"&lt;="&amp;I14,FreightRates!$E$2:$E$1541,"&gt;="&amp;I14)</f>
        <v>0</v>
      </c>
    </row>
    <row r="15" spans="1:21" x14ac:dyDescent="0.25">
      <c r="A15" s="10">
        <f>OrderList!A15</f>
        <v>1447257264.7</v>
      </c>
      <c r="B15" s="10" t="str">
        <f>OrderList!C15</f>
        <v>PORT09</v>
      </c>
      <c r="C15" s="10" t="str">
        <f>OrderList!D15</f>
        <v>V44_3</v>
      </c>
      <c r="D15" s="10" t="str">
        <f>OrderList!F15</f>
        <v>CRF</v>
      </c>
      <c r="E15" s="10" t="str">
        <f>OrderList!L15</f>
        <v>PORT09</v>
      </c>
      <c r="F15" s="10" t="str">
        <f>OrderList!K15</f>
        <v>PLANT16</v>
      </c>
      <c r="G15" s="10">
        <f>OrderList!J15</f>
        <v>1697884</v>
      </c>
      <c r="H15" s="10">
        <f>OrderList!M15</f>
        <v>280</v>
      </c>
      <c r="I15" s="10">
        <f>OrderList!N15</f>
        <v>7.8000000000000007</v>
      </c>
      <c r="O15" s="10">
        <f>COUNTIF(FreightRates!$A$2:$A$1541,C15)</f>
        <v>0</v>
      </c>
      <c r="Q15" s="10">
        <f>COUNTIFS(FreightRates!$A$2:$A$1541,C15,FreightRates!$B$2:$B$1541,B15,FreightRates!$C$2:$C$1541,E15)</f>
        <v>0</v>
      </c>
      <c r="T15">
        <f>COUNTIFS(FreightRates!$A$2:$A$1541,C15,FreightRates!$B$2:$B$1541,B15,FreightRates!$C$2:$C$1541,E15,FreightRates!$F$2:$F$1541,D15,FreightRates!$D$2:$D$1541,"&lt;="&amp;I15,FreightRates!$E$2:$E$1541,"&gt;="&amp;I15)</f>
        <v>0</v>
      </c>
    </row>
    <row r="16" spans="1:21" x14ac:dyDescent="0.25">
      <c r="A16" s="10">
        <f>OrderList!A16</f>
        <v>1447240988.7</v>
      </c>
      <c r="B16" s="10" t="str">
        <f>OrderList!C16</f>
        <v>PORT09</v>
      </c>
      <c r="C16" s="10" t="str">
        <f>OrderList!D16</f>
        <v>V44_3</v>
      </c>
      <c r="D16" s="10" t="str">
        <f>OrderList!F16</f>
        <v>CRF</v>
      </c>
      <c r="E16" s="10" t="str">
        <f>OrderList!L16</f>
        <v>PORT09</v>
      </c>
      <c r="F16" s="10" t="str">
        <f>OrderList!K16</f>
        <v>PLANT16</v>
      </c>
      <c r="G16" s="10">
        <f>OrderList!J16</f>
        <v>1697884</v>
      </c>
      <c r="H16" s="10">
        <f>OrderList!M16</f>
        <v>574</v>
      </c>
      <c r="I16" s="10">
        <f>OrderList!N16</f>
        <v>59.5</v>
      </c>
      <c r="O16" s="10">
        <f>COUNTIF(FreightRates!$A$2:$A$1541,C16)</f>
        <v>0</v>
      </c>
      <c r="Q16" s="10">
        <f>COUNTIFS(FreightRates!$A$2:$A$1541,C16,FreightRates!$B$2:$B$1541,B16,FreightRates!$C$2:$C$1541,E16)</f>
        <v>0</v>
      </c>
      <c r="T16">
        <f>COUNTIFS(FreightRates!$A$2:$A$1541,C16,FreightRates!$B$2:$B$1541,B16,FreightRates!$C$2:$C$1541,E16,FreightRates!$F$2:$F$1541,D16,FreightRates!$D$2:$D$1541,"&lt;="&amp;I16,FreightRates!$E$2:$E$1541,"&gt;="&amp;I16)</f>
        <v>0</v>
      </c>
    </row>
    <row r="17" spans="1:20" x14ac:dyDescent="0.25">
      <c r="A17" s="10">
        <f>OrderList!A17</f>
        <v>1447257230.7</v>
      </c>
      <c r="B17" s="10" t="str">
        <f>OrderList!C17</f>
        <v>PORT09</v>
      </c>
      <c r="C17" s="10" t="str">
        <f>OrderList!D17</f>
        <v>V44_3</v>
      </c>
      <c r="D17" s="10" t="str">
        <f>OrderList!F17</f>
        <v>CRF</v>
      </c>
      <c r="E17" s="10" t="str">
        <f>OrderList!L17</f>
        <v>PORT09</v>
      </c>
      <c r="F17" s="10" t="str">
        <f>OrderList!K17</f>
        <v>PLANT16</v>
      </c>
      <c r="G17" s="10">
        <f>OrderList!J17</f>
        <v>1697884</v>
      </c>
      <c r="H17" s="10">
        <f>OrderList!M17</f>
        <v>556</v>
      </c>
      <c r="I17" s="10">
        <f>OrderList!N17</f>
        <v>52.7</v>
      </c>
      <c r="O17" s="10">
        <f>COUNTIF(FreightRates!$A$2:$A$1541,C17)</f>
        <v>0</v>
      </c>
      <c r="Q17" s="10">
        <f>COUNTIFS(FreightRates!$A$2:$A$1541,C17,FreightRates!$B$2:$B$1541,B17,FreightRates!$C$2:$C$1541,E17)</f>
        <v>0</v>
      </c>
      <c r="T17">
        <f>COUNTIFS(FreightRates!$A$2:$A$1541,C17,FreightRates!$B$2:$B$1541,B17,FreightRates!$C$2:$C$1541,E17,FreightRates!$F$2:$F$1541,D17,FreightRates!$D$2:$D$1541,"&lt;="&amp;I17,FreightRates!$E$2:$E$1541,"&gt;="&amp;I17)</f>
        <v>0</v>
      </c>
    </row>
    <row r="18" spans="1:20" x14ac:dyDescent="0.25">
      <c r="A18" s="10">
        <f>OrderList!A18</f>
        <v>1447260652.7</v>
      </c>
      <c r="B18" s="10" t="str">
        <f>OrderList!C18</f>
        <v>PORT09</v>
      </c>
      <c r="C18" s="10" t="str">
        <f>OrderList!D18</f>
        <v>V44_3</v>
      </c>
      <c r="D18" s="10" t="str">
        <f>OrderList!F18</f>
        <v>CRF</v>
      </c>
      <c r="E18" s="10" t="str">
        <f>OrderList!L18</f>
        <v>PORT09</v>
      </c>
      <c r="F18" s="10" t="str">
        <f>OrderList!K18</f>
        <v>PLANT16</v>
      </c>
      <c r="G18" s="10">
        <f>OrderList!J18</f>
        <v>1697884</v>
      </c>
      <c r="H18" s="10">
        <f>OrderList!M18</f>
        <v>544</v>
      </c>
      <c r="I18" s="10">
        <f>OrderList!N18</f>
        <v>58.5</v>
      </c>
      <c r="O18" s="10">
        <f>COUNTIF(FreightRates!$A$2:$A$1541,C18)</f>
        <v>0</v>
      </c>
      <c r="Q18" s="10">
        <f>COUNTIFS(FreightRates!$A$2:$A$1541,C18,FreightRates!$B$2:$B$1541,B18,FreightRates!$C$2:$C$1541,E18)</f>
        <v>0</v>
      </c>
      <c r="T18">
        <f>COUNTIFS(FreightRates!$A$2:$A$1541,C18,FreightRates!$B$2:$B$1541,B18,FreightRates!$C$2:$C$1541,E18,FreightRates!$F$2:$F$1541,D18,FreightRates!$D$2:$D$1541,"&lt;="&amp;I18,FreightRates!$E$2:$E$1541,"&gt;="&amp;I18)</f>
        <v>0</v>
      </c>
    </row>
    <row r="19" spans="1:20" x14ac:dyDescent="0.25">
      <c r="A19" s="10">
        <f>OrderList!A19</f>
        <v>1447139374.7</v>
      </c>
      <c r="B19" s="10" t="str">
        <f>OrderList!C19</f>
        <v>PORT09</v>
      </c>
      <c r="C19" s="10" t="str">
        <f>OrderList!D19</f>
        <v>V44_3</v>
      </c>
      <c r="D19" s="10" t="str">
        <f>OrderList!F19</f>
        <v>CRF</v>
      </c>
      <c r="E19" s="10" t="str">
        <f>OrderList!L19</f>
        <v>PORT09</v>
      </c>
      <c r="F19" s="10" t="str">
        <f>OrderList!K19</f>
        <v>PLANT16</v>
      </c>
      <c r="G19" s="10">
        <f>OrderList!J19</f>
        <v>1697884</v>
      </c>
      <c r="H19" s="10">
        <f>OrderList!M19</f>
        <v>1151</v>
      </c>
      <c r="I19" s="10">
        <f>OrderList!N19</f>
        <v>181.7</v>
      </c>
      <c r="O19" s="10">
        <f>COUNTIF(FreightRates!$A$2:$A$1541,C19)</f>
        <v>0</v>
      </c>
      <c r="Q19" s="10">
        <f>COUNTIFS(FreightRates!$A$2:$A$1541,C19,FreightRates!$B$2:$B$1541,B19,FreightRates!$C$2:$C$1541,E19)</f>
        <v>0</v>
      </c>
      <c r="T19">
        <f>COUNTIFS(FreightRates!$A$2:$A$1541,C19,FreightRates!$B$2:$B$1541,B19,FreightRates!$C$2:$C$1541,E19,FreightRates!$F$2:$F$1541,D19,FreightRates!$D$2:$D$1541,"&lt;="&amp;I19,FreightRates!$E$2:$E$1541,"&gt;="&amp;I19)</f>
        <v>0</v>
      </c>
    </row>
    <row r="20" spans="1:20" x14ac:dyDescent="0.25">
      <c r="A20" s="10">
        <f>OrderList!A20</f>
        <v>1447308589.7</v>
      </c>
      <c r="B20" s="10" t="str">
        <f>OrderList!C20</f>
        <v>PORT09</v>
      </c>
      <c r="C20" s="10" t="str">
        <f>OrderList!D20</f>
        <v>V44_3</v>
      </c>
      <c r="D20" s="10" t="str">
        <f>OrderList!F20</f>
        <v>CRF</v>
      </c>
      <c r="E20" s="10" t="str">
        <f>OrderList!L20</f>
        <v>PORT09</v>
      </c>
      <c r="F20" s="10" t="str">
        <f>OrderList!K20</f>
        <v>PLANT16</v>
      </c>
      <c r="G20" s="10">
        <f>OrderList!J20</f>
        <v>1697884</v>
      </c>
      <c r="H20" s="10">
        <f>OrderList!M20</f>
        <v>1404</v>
      </c>
      <c r="I20" s="10">
        <f>OrderList!N20</f>
        <v>227.2</v>
      </c>
      <c r="O20" s="10">
        <f>COUNTIF(FreightRates!$A$2:$A$1541,C20)</f>
        <v>0</v>
      </c>
      <c r="Q20" s="10">
        <f>COUNTIFS(FreightRates!$A$2:$A$1541,C20,FreightRates!$B$2:$B$1541,B20,FreightRates!$C$2:$C$1541,E20)</f>
        <v>0</v>
      </c>
      <c r="T20">
        <f>COUNTIFS(FreightRates!$A$2:$A$1541,C20,FreightRates!$B$2:$B$1541,B20,FreightRates!$C$2:$C$1541,E20,FreightRates!$F$2:$F$1541,D20,FreightRates!$D$2:$D$1541,"&lt;="&amp;I20,FreightRates!$E$2:$E$1541,"&gt;="&amp;I20)</f>
        <v>0</v>
      </c>
    </row>
    <row r="21" spans="1:20" x14ac:dyDescent="0.25">
      <c r="A21" s="10">
        <f>OrderList!A21</f>
        <v>1447191270.7</v>
      </c>
      <c r="B21" s="10" t="str">
        <f>OrderList!C21</f>
        <v>PORT09</v>
      </c>
      <c r="C21" s="10" t="str">
        <f>OrderList!D21</f>
        <v>V44_3</v>
      </c>
      <c r="D21" s="10" t="str">
        <f>OrderList!F21</f>
        <v>CRF</v>
      </c>
      <c r="E21" s="10" t="str">
        <f>OrderList!L21</f>
        <v>PORT09</v>
      </c>
      <c r="F21" s="10" t="str">
        <f>OrderList!K21</f>
        <v>PLANT16</v>
      </c>
      <c r="G21" s="10">
        <f>OrderList!J21</f>
        <v>1697884</v>
      </c>
      <c r="H21" s="10">
        <f>OrderList!M21</f>
        <v>662</v>
      </c>
      <c r="I21" s="10">
        <f>OrderList!N21</f>
        <v>74.099999999999994</v>
      </c>
      <c r="O21" s="10">
        <f>COUNTIF(FreightRates!$A$2:$A$1541,C21)</f>
        <v>0</v>
      </c>
      <c r="Q21" s="10">
        <f>COUNTIFS(FreightRates!$A$2:$A$1541,C21,FreightRates!$B$2:$B$1541,B21,FreightRates!$C$2:$C$1541,E21)</f>
        <v>0</v>
      </c>
      <c r="T21">
        <f>COUNTIFS(FreightRates!$A$2:$A$1541,C21,FreightRates!$B$2:$B$1541,B21,FreightRates!$C$2:$C$1541,E21,FreightRates!$F$2:$F$1541,D21,FreightRates!$D$2:$D$1541,"&lt;="&amp;I21,FreightRates!$E$2:$E$1541,"&gt;="&amp;I21)</f>
        <v>0</v>
      </c>
    </row>
    <row r="22" spans="1:20" x14ac:dyDescent="0.25">
      <c r="A22" s="10">
        <f>OrderList!A22</f>
        <v>1447191283.7</v>
      </c>
      <c r="B22" s="10" t="str">
        <f>OrderList!C22</f>
        <v>PORT09</v>
      </c>
      <c r="C22" s="10" t="str">
        <f>OrderList!D22</f>
        <v>V44_3</v>
      </c>
      <c r="D22" s="10" t="str">
        <f>OrderList!F22</f>
        <v>CRF</v>
      </c>
      <c r="E22" s="10" t="str">
        <f>OrderList!L22</f>
        <v>PORT09</v>
      </c>
      <c r="F22" s="10" t="str">
        <f>OrderList!K22</f>
        <v>PLANT16</v>
      </c>
      <c r="G22" s="10">
        <f>OrderList!J22</f>
        <v>1699336</v>
      </c>
      <c r="H22" s="10">
        <f>OrderList!M22</f>
        <v>836</v>
      </c>
      <c r="I22" s="10">
        <f>OrderList!N22</f>
        <v>80.430000000000021</v>
      </c>
      <c r="O22" s="10">
        <f>COUNTIF(FreightRates!$A$2:$A$1541,C22)</f>
        <v>0</v>
      </c>
      <c r="Q22" s="10">
        <f>COUNTIFS(FreightRates!$A$2:$A$1541,C22,FreightRates!$B$2:$B$1541,B22,FreightRates!$C$2:$C$1541,E22)</f>
        <v>0</v>
      </c>
      <c r="T22">
        <f>COUNTIFS(FreightRates!$A$2:$A$1541,C22,FreightRates!$B$2:$B$1541,B22,FreightRates!$C$2:$C$1541,E22,FreightRates!$F$2:$F$1541,D22,FreightRates!$D$2:$D$1541,"&lt;="&amp;I22,FreightRates!$E$2:$E$1541,"&gt;="&amp;I22)</f>
        <v>0</v>
      </c>
    </row>
    <row r="23" spans="1:20" x14ac:dyDescent="0.25">
      <c r="A23" s="10">
        <f>OrderList!A23</f>
        <v>1447352425.7</v>
      </c>
      <c r="B23" s="10" t="str">
        <f>OrderList!C23</f>
        <v>PORT09</v>
      </c>
      <c r="C23" s="10" t="str">
        <f>OrderList!D23</f>
        <v>V44_3</v>
      </c>
      <c r="D23" s="10" t="str">
        <f>OrderList!F23</f>
        <v>CRF</v>
      </c>
      <c r="E23" s="10" t="str">
        <f>OrderList!L23</f>
        <v>PORT09</v>
      </c>
      <c r="F23" s="10" t="str">
        <f>OrderList!K23</f>
        <v>PLANT16</v>
      </c>
      <c r="G23" s="10">
        <f>OrderList!J23</f>
        <v>1702652</v>
      </c>
      <c r="H23" s="10">
        <f>OrderList!M23</f>
        <v>2063</v>
      </c>
      <c r="I23" s="10">
        <f>OrderList!N23</f>
        <v>265.10000000000002</v>
      </c>
      <c r="O23" s="10">
        <f>COUNTIF(FreightRates!$A$2:$A$1541,C23)</f>
        <v>0</v>
      </c>
      <c r="Q23" s="10">
        <f>COUNTIFS(FreightRates!$A$2:$A$1541,C23,FreightRates!$B$2:$B$1541,B23,FreightRates!$C$2:$C$1541,E23)</f>
        <v>0</v>
      </c>
      <c r="T23">
        <f>COUNTIFS(FreightRates!$A$2:$A$1541,C23,FreightRates!$B$2:$B$1541,B23,FreightRates!$C$2:$C$1541,E23,FreightRates!$F$2:$F$1541,D23,FreightRates!$D$2:$D$1541,"&lt;="&amp;I23,FreightRates!$E$2:$E$1541,"&gt;="&amp;I23)</f>
        <v>0</v>
      </c>
    </row>
    <row r="24" spans="1:20" x14ac:dyDescent="0.25">
      <c r="A24" s="10">
        <f>OrderList!A24</f>
        <v>1447211828.7</v>
      </c>
      <c r="B24" s="10" t="str">
        <f>OrderList!C24</f>
        <v>PORT09</v>
      </c>
      <c r="C24" s="10" t="str">
        <f>OrderList!D24</f>
        <v>V44_3</v>
      </c>
      <c r="D24" s="10" t="str">
        <f>OrderList!F24</f>
        <v>CRF</v>
      </c>
      <c r="E24" s="10" t="str">
        <f>OrderList!L24</f>
        <v>PORT09</v>
      </c>
      <c r="F24" s="10" t="str">
        <f>OrderList!K24</f>
        <v>PLANT16</v>
      </c>
      <c r="G24" s="10">
        <f>OrderList!J24</f>
        <v>1699337</v>
      </c>
      <c r="H24" s="10">
        <f>OrderList!M24</f>
        <v>2114</v>
      </c>
      <c r="I24" s="10">
        <f>OrderList!N24</f>
        <v>267.10000000000002</v>
      </c>
      <c r="O24" s="10">
        <f>COUNTIF(FreightRates!$A$2:$A$1541,C24)</f>
        <v>0</v>
      </c>
      <c r="Q24" s="10">
        <f>COUNTIFS(FreightRates!$A$2:$A$1541,C24,FreightRates!$B$2:$B$1541,B24,FreightRates!$C$2:$C$1541,E24)</f>
        <v>0</v>
      </c>
      <c r="T24">
        <f>COUNTIFS(FreightRates!$A$2:$A$1541,C24,FreightRates!$B$2:$B$1541,B24,FreightRates!$C$2:$C$1541,E24,FreightRates!$F$2:$F$1541,D24,FreightRates!$D$2:$D$1541,"&lt;="&amp;I24,FreightRates!$E$2:$E$1541,"&gt;="&amp;I24)</f>
        <v>0</v>
      </c>
    </row>
    <row r="25" spans="1:20" x14ac:dyDescent="0.25">
      <c r="A25" s="10">
        <f>OrderList!A25</f>
        <v>1447232832.7</v>
      </c>
      <c r="B25" s="10" t="str">
        <f>OrderList!C25</f>
        <v>PORT09</v>
      </c>
      <c r="C25" s="10" t="str">
        <f>OrderList!D25</f>
        <v>V44_3</v>
      </c>
      <c r="D25" s="10" t="str">
        <f>OrderList!F25</f>
        <v>CRF</v>
      </c>
      <c r="E25" s="10" t="str">
        <f>OrderList!L25</f>
        <v>PORT09</v>
      </c>
      <c r="F25" s="10" t="str">
        <f>OrderList!K25</f>
        <v>PLANT16</v>
      </c>
      <c r="G25" s="10">
        <f>OrderList!J25</f>
        <v>1699337</v>
      </c>
      <c r="H25" s="10">
        <f>OrderList!M25</f>
        <v>2108</v>
      </c>
      <c r="I25" s="10">
        <f>OrderList!N25</f>
        <v>271.10000000000002</v>
      </c>
      <c r="O25" s="10">
        <f>COUNTIF(FreightRates!$A$2:$A$1541,C25)</f>
        <v>0</v>
      </c>
      <c r="Q25" s="10">
        <f>COUNTIFS(FreightRates!$A$2:$A$1541,C25,FreightRates!$B$2:$B$1541,B25,FreightRates!$C$2:$C$1541,E25)</f>
        <v>0</v>
      </c>
      <c r="T25">
        <f>COUNTIFS(FreightRates!$A$2:$A$1541,C25,FreightRates!$B$2:$B$1541,B25,FreightRates!$C$2:$C$1541,E25,FreightRates!$F$2:$F$1541,D25,FreightRates!$D$2:$D$1541,"&lt;="&amp;I25,FreightRates!$E$2:$E$1541,"&gt;="&amp;I25)</f>
        <v>0</v>
      </c>
    </row>
    <row r="26" spans="1:20" x14ac:dyDescent="0.25">
      <c r="A26" s="10">
        <f>OrderList!A26</f>
        <v>1447205080.7</v>
      </c>
      <c r="B26" s="10" t="str">
        <f>OrderList!C26</f>
        <v>PORT09</v>
      </c>
      <c r="C26" s="10" t="str">
        <f>OrderList!D26</f>
        <v>V44_3</v>
      </c>
      <c r="D26" s="10" t="str">
        <f>OrderList!F26</f>
        <v>CRF</v>
      </c>
      <c r="E26" s="10" t="str">
        <f>OrderList!L26</f>
        <v>PORT09</v>
      </c>
      <c r="F26" s="10" t="str">
        <f>OrderList!K26</f>
        <v>PLANT16</v>
      </c>
      <c r="G26" s="10">
        <f>OrderList!J26</f>
        <v>1699336</v>
      </c>
      <c r="H26" s="10">
        <f>OrderList!M26</f>
        <v>1120</v>
      </c>
      <c r="I26" s="10">
        <f>OrderList!N26</f>
        <v>112.6</v>
      </c>
      <c r="O26" s="10">
        <f>COUNTIF(FreightRates!$A$2:$A$1541,C26)</f>
        <v>0</v>
      </c>
      <c r="Q26" s="10">
        <f>COUNTIFS(FreightRates!$A$2:$A$1541,C26,FreightRates!$B$2:$B$1541,B26,FreightRates!$C$2:$C$1541,E26)</f>
        <v>0</v>
      </c>
      <c r="T26">
        <f>COUNTIFS(FreightRates!$A$2:$A$1541,C26,FreightRates!$B$2:$B$1541,B26,FreightRates!$C$2:$C$1541,E26,FreightRates!$F$2:$F$1541,D26,FreightRates!$D$2:$D$1541,"&lt;="&amp;I26,FreightRates!$E$2:$E$1541,"&gt;="&amp;I26)</f>
        <v>0</v>
      </c>
    </row>
    <row r="27" spans="1:20" x14ac:dyDescent="0.25">
      <c r="A27" s="10">
        <f>OrderList!A27</f>
        <v>1447365979.7</v>
      </c>
      <c r="B27" s="10" t="str">
        <f>OrderList!C27</f>
        <v>PORT09</v>
      </c>
      <c r="C27" s="10" t="str">
        <f>OrderList!D27</f>
        <v>V44_3</v>
      </c>
      <c r="D27" s="10" t="str">
        <f>OrderList!F27</f>
        <v>CRF</v>
      </c>
      <c r="E27" s="10" t="str">
        <f>OrderList!L27</f>
        <v>PORT09</v>
      </c>
      <c r="F27" s="10" t="str">
        <f>OrderList!K27</f>
        <v>PLANT16</v>
      </c>
      <c r="G27" s="10">
        <f>OrderList!J27</f>
        <v>1702654</v>
      </c>
      <c r="H27" s="10">
        <f>OrderList!M27</f>
        <v>706</v>
      </c>
      <c r="I27" s="10">
        <f>OrderList!N27</f>
        <v>61.8</v>
      </c>
      <c r="O27" s="10">
        <f>COUNTIF(FreightRates!$A$2:$A$1541,C27)</f>
        <v>0</v>
      </c>
      <c r="Q27" s="10">
        <f>COUNTIFS(FreightRates!$A$2:$A$1541,C27,FreightRates!$B$2:$B$1541,B27,FreightRates!$C$2:$C$1541,E27)</f>
        <v>0</v>
      </c>
      <c r="T27">
        <f>COUNTIFS(FreightRates!$A$2:$A$1541,C27,FreightRates!$B$2:$B$1541,B27,FreightRates!$C$2:$C$1541,E27,FreightRates!$F$2:$F$1541,D27,FreightRates!$D$2:$D$1541,"&lt;="&amp;I27,FreightRates!$E$2:$E$1541,"&gt;="&amp;I27)</f>
        <v>0</v>
      </c>
    </row>
    <row r="28" spans="1:20" x14ac:dyDescent="0.25">
      <c r="A28" s="10">
        <f>OrderList!A28</f>
        <v>1447157117.7</v>
      </c>
      <c r="B28" s="10" t="str">
        <f>OrderList!C28</f>
        <v>PORT09</v>
      </c>
      <c r="C28" s="10" t="str">
        <f>OrderList!D28</f>
        <v>V44_3</v>
      </c>
      <c r="D28" s="10" t="str">
        <f>OrderList!F28</f>
        <v>CRF</v>
      </c>
      <c r="E28" s="10" t="str">
        <f>OrderList!L28</f>
        <v>PORT09</v>
      </c>
      <c r="F28" s="10" t="str">
        <f>OrderList!K28</f>
        <v>PLANT16</v>
      </c>
      <c r="G28" s="10">
        <f>OrderList!J28</f>
        <v>1699336</v>
      </c>
      <c r="H28" s="10">
        <f>OrderList!M28</f>
        <v>889</v>
      </c>
      <c r="I28" s="10">
        <f>OrderList!N28</f>
        <v>107.88</v>
      </c>
      <c r="O28" s="10">
        <f>COUNTIF(FreightRates!$A$2:$A$1541,C28)</f>
        <v>0</v>
      </c>
      <c r="Q28" s="10">
        <f>COUNTIFS(FreightRates!$A$2:$A$1541,C28,FreightRates!$B$2:$B$1541,B28,FreightRates!$C$2:$C$1541,E28)</f>
        <v>0</v>
      </c>
      <c r="T28">
        <f>COUNTIFS(FreightRates!$A$2:$A$1541,C28,FreightRates!$B$2:$B$1541,B28,FreightRates!$C$2:$C$1541,E28,FreightRates!$F$2:$F$1541,D28,FreightRates!$D$2:$D$1541,"&lt;="&amp;I28,FreightRates!$E$2:$E$1541,"&gt;="&amp;I28)</f>
        <v>0</v>
      </c>
    </row>
    <row r="29" spans="1:20" x14ac:dyDescent="0.25">
      <c r="A29" s="10">
        <f>OrderList!A29</f>
        <v>1447398412.7</v>
      </c>
      <c r="B29" s="10" t="str">
        <f>OrderList!C29</f>
        <v>PORT09</v>
      </c>
      <c r="C29" s="10" t="str">
        <f>OrderList!D29</f>
        <v>V44_3</v>
      </c>
      <c r="D29" s="10" t="str">
        <f>OrderList!F29</f>
        <v>CRF</v>
      </c>
      <c r="E29" s="10" t="str">
        <f>OrderList!L29</f>
        <v>PORT09</v>
      </c>
      <c r="F29" s="10" t="str">
        <f>OrderList!K29</f>
        <v>PLANT16</v>
      </c>
      <c r="G29" s="10">
        <f>OrderList!J29</f>
        <v>1702652</v>
      </c>
      <c r="H29" s="10">
        <f>OrderList!M29</f>
        <v>1793</v>
      </c>
      <c r="I29" s="10">
        <f>OrderList!N29</f>
        <v>216.57</v>
      </c>
      <c r="O29" s="10">
        <f>COUNTIF(FreightRates!$A$2:$A$1541,C29)</f>
        <v>0</v>
      </c>
      <c r="Q29" s="10">
        <f>COUNTIFS(FreightRates!$A$2:$A$1541,C29,FreightRates!$B$2:$B$1541,B29,FreightRates!$C$2:$C$1541,E29)</f>
        <v>0</v>
      </c>
      <c r="T29">
        <f>COUNTIFS(FreightRates!$A$2:$A$1541,C29,FreightRates!$B$2:$B$1541,B29,FreightRates!$C$2:$C$1541,E29,FreightRates!$F$2:$F$1541,D29,FreightRates!$D$2:$D$1541,"&lt;="&amp;I29,FreightRates!$E$2:$E$1541,"&gt;="&amp;I29)</f>
        <v>0</v>
      </c>
    </row>
    <row r="30" spans="1:20" x14ac:dyDescent="0.25">
      <c r="A30" s="10">
        <f>OrderList!A30</f>
        <v>1447377318.7</v>
      </c>
      <c r="B30" s="10" t="str">
        <f>OrderList!C30</f>
        <v>PORT09</v>
      </c>
      <c r="C30" s="10" t="str">
        <f>OrderList!D30</f>
        <v>V44_3</v>
      </c>
      <c r="D30" s="10" t="str">
        <f>OrderList!F30</f>
        <v>CRF</v>
      </c>
      <c r="E30" s="10" t="str">
        <f>OrderList!L30</f>
        <v>PORT09</v>
      </c>
      <c r="F30" s="10" t="str">
        <f>OrderList!K30</f>
        <v>PLANT16</v>
      </c>
      <c r="G30" s="10">
        <f>OrderList!J30</f>
        <v>1702652</v>
      </c>
      <c r="H30" s="10">
        <f>OrderList!M30</f>
        <v>491</v>
      </c>
      <c r="I30" s="10">
        <f>OrderList!N30</f>
        <v>27.81</v>
      </c>
      <c r="O30" s="10">
        <f>COUNTIF(FreightRates!$A$2:$A$1541,C30)</f>
        <v>0</v>
      </c>
      <c r="Q30" s="10">
        <f>COUNTIFS(FreightRates!$A$2:$A$1541,C30,FreightRates!$B$2:$B$1541,B30,FreightRates!$C$2:$C$1541,E30)</f>
        <v>0</v>
      </c>
      <c r="T30">
        <f>COUNTIFS(FreightRates!$A$2:$A$1541,C30,FreightRates!$B$2:$B$1541,B30,FreightRates!$C$2:$C$1541,E30,FreightRates!$F$2:$F$1541,D30,FreightRates!$D$2:$D$1541,"&lt;="&amp;I30,FreightRates!$E$2:$E$1541,"&gt;="&amp;I30)</f>
        <v>0</v>
      </c>
    </row>
    <row r="31" spans="1:20" x14ac:dyDescent="0.25">
      <c r="A31" s="10">
        <f>OrderList!A31</f>
        <v>1447257238.7</v>
      </c>
      <c r="B31" s="10" t="str">
        <f>OrderList!C31</f>
        <v>PORT09</v>
      </c>
      <c r="C31" s="10" t="str">
        <f>OrderList!D31</f>
        <v>V44_3</v>
      </c>
      <c r="D31" s="10" t="str">
        <f>OrderList!F31</f>
        <v>CRF</v>
      </c>
      <c r="E31" s="10" t="str">
        <f>OrderList!L31</f>
        <v>PORT09</v>
      </c>
      <c r="F31" s="10" t="str">
        <f>OrderList!K31</f>
        <v>PLANT16</v>
      </c>
      <c r="G31" s="10">
        <f>OrderList!J31</f>
        <v>1699337</v>
      </c>
      <c r="H31" s="10">
        <f>OrderList!M31</f>
        <v>1044</v>
      </c>
      <c r="I31" s="10">
        <f>OrderList!N31</f>
        <v>112.6</v>
      </c>
      <c r="O31" s="10">
        <f>COUNTIF(FreightRates!$A$2:$A$1541,C31)</f>
        <v>0</v>
      </c>
      <c r="Q31" s="10">
        <f>COUNTIFS(FreightRates!$A$2:$A$1541,C31,FreightRates!$B$2:$B$1541,B31,FreightRates!$C$2:$C$1541,E31)</f>
        <v>0</v>
      </c>
      <c r="T31">
        <f>COUNTIFS(FreightRates!$A$2:$A$1541,C31,FreightRates!$B$2:$B$1541,B31,FreightRates!$C$2:$C$1541,E31,FreightRates!$F$2:$F$1541,D31,FreightRates!$D$2:$D$1541,"&lt;="&amp;I31,FreightRates!$E$2:$E$1541,"&gt;="&amp;I31)</f>
        <v>0</v>
      </c>
    </row>
    <row r="32" spans="1:20" x14ac:dyDescent="0.25">
      <c r="A32" s="10">
        <f>OrderList!A32</f>
        <v>1447368958.7</v>
      </c>
      <c r="B32" s="10" t="str">
        <f>OrderList!C32</f>
        <v>PORT09</v>
      </c>
      <c r="C32" s="10" t="str">
        <f>OrderList!D32</f>
        <v>V44_3</v>
      </c>
      <c r="D32" s="10" t="str">
        <f>OrderList!F32</f>
        <v>CRF</v>
      </c>
      <c r="E32" s="10" t="str">
        <f>OrderList!L32</f>
        <v>PORT09</v>
      </c>
      <c r="F32" s="10" t="str">
        <f>OrderList!K32</f>
        <v>PLANT16</v>
      </c>
      <c r="G32" s="10">
        <f>OrderList!J32</f>
        <v>1702653</v>
      </c>
      <c r="H32" s="10">
        <f>OrderList!M32</f>
        <v>447</v>
      </c>
      <c r="I32" s="10">
        <f>OrderList!N32</f>
        <v>32.9</v>
      </c>
      <c r="O32" s="10">
        <f>COUNTIF(FreightRates!$A$2:$A$1541,C32)</f>
        <v>0</v>
      </c>
      <c r="Q32" s="10">
        <f>COUNTIFS(FreightRates!$A$2:$A$1541,C32,FreightRates!$B$2:$B$1541,B32,FreightRates!$C$2:$C$1541,E32)</f>
        <v>0</v>
      </c>
      <c r="T32">
        <f>COUNTIFS(FreightRates!$A$2:$A$1541,C32,FreightRates!$B$2:$B$1541,B32,FreightRates!$C$2:$C$1541,E32,FreightRates!$F$2:$F$1541,D32,FreightRates!$D$2:$D$1541,"&lt;="&amp;I32,FreightRates!$E$2:$E$1541,"&gt;="&amp;I32)</f>
        <v>0</v>
      </c>
    </row>
    <row r="33" spans="1:20" x14ac:dyDescent="0.25">
      <c r="A33" s="10">
        <f>OrderList!A33</f>
        <v>1447308590.7</v>
      </c>
      <c r="B33" s="10" t="str">
        <f>OrderList!C33</f>
        <v>PORT09</v>
      </c>
      <c r="C33" s="10" t="str">
        <f>OrderList!D33</f>
        <v>V44_3</v>
      </c>
      <c r="D33" s="10" t="str">
        <f>OrderList!F33</f>
        <v>CRF</v>
      </c>
      <c r="E33" s="10" t="str">
        <f>OrderList!L33</f>
        <v>PORT09</v>
      </c>
      <c r="F33" s="10" t="str">
        <f>OrderList!K33</f>
        <v>PLANT16</v>
      </c>
      <c r="G33" s="10">
        <f>OrderList!J33</f>
        <v>1699336</v>
      </c>
      <c r="H33" s="10">
        <f>OrderList!M33</f>
        <v>328</v>
      </c>
      <c r="I33" s="10">
        <f>OrderList!N33</f>
        <v>13.36</v>
      </c>
      <c r="O33" s="10">
        <f>COUNTIF(FreightRates!$A$2:$A$1541,C33)</f>
        <v>0</v>
      </c>
      <c r="Q33" s="10">
        <f>COUNTIFS(FreightRates!$A$2:$A$1541,C33,FreightRates!$B$2:$B$1541,B33,FreightRates!$C$2:$C$1541,E33)</f>
        <v>0</v>
      </c>
      <c r="T33">
        <f>COUNTIFS(FreightRates!$A$2:$A$1541,C33,FreightRates!$B$2:$B$1541,B33,FreightRates!$C$2:$C$1541,E33,FreightRates!$F$2:$F$1541,D33,FreightRates!$D$2:$D$1541,"&lt;="&amp;I33,FreightRates!$E$2:$E$1541,"&gt;="&amp;I33)</f>
        <v>0</v>
      </c>
    </row>
    <row r="34" spans="1:20" x14ac:dyDescent="0.25">
      <c r="A34" s="10">
        <f>OrderList!A34</f>
        <v>1447398478.7</v>
      </c>
      <c r="B34" s="10" t="str">
        <f>OrderList!C34</f>
        <v>PORT09</v>
      </c>
      <c r="C34" s="10" t="str">
        <f>OrderList!D34</f>
        <v>V44_3</v>
      </c>
      <c r="D34" s="10" t="str">
        <f>OrderList!F34</f>
        <v>CRF</v>
      </c>
      <c r="E34" s="10" t="str">
        <f>OrderList!L34</f>
        <v>PORT09</v>
      </c>
      <c r="F34" s="10" t="str">
        <f>OrderList!K34</f>
        <v>PLANT16</v>
      </c>
      <c r="G34" s="10">
        <f>OrderList!J34</f>
        <v>1702652</v>
      </c>
      <c r="H34" s="10">
        <f>OrderList!M34</f>
        <v>973</v>
      </c>
      <c r="I34" s="10">
        <f>OrderList!N34</f>
        <v>106.88</v>
      </c>
      <c r="O34" s="10">
        <f>COUNTIF(FreightRates!$A$2:$A$1541,C34)</f>
        <v>0</v>
      </c>
      <c r="Q34" s="10">
        <f>COUNTIFS(FreightRates!$A$2:$A$1541,C34,FreightRates!$B$2:$B$1541,B34,FreightRates!$C$2:$C$1541,E34)</f>
        <v>0</v>
      </c>
      <c r="T34">
        <f>COUNTIFS(FreightRates!$A$2:$A$1541,C34,FreightRates!$B$2:$B$1541,B34,FreightRates!$C$2:$C$1541,E34,FreightRates!$F$2:$F$1541,D34,FreightRates!$D$2:$D$1541,"&lt;="&amp;I34,FreightRates!$E$2:$E$1541,"&gt;="&amp;I34)</f>
        <v>0</v>
      </c>
    </row>
    <row r="35" spans="1:20" x14ac:dyDescent="0.25">
      <c r="A35" s="10">
        <f>OrderList!A35</f>
        <v>1447377315.7</v>
      </c>
      <c r="B35" s="10" t="str">
        <f>OrderList!C35</f>
        <v>PORT09</v>
      </c>
      <c r="C35" s="10" t="str">
        <f>OrderList!D35</f>
        <v>V44_3</v>
      </c>
      <c r="D35" s="10" t="str">
        <f>OrderList!F35</f>
        <v>CRF</v>
      </c>
      <c r="E35" s="10" t="str">
        <f>OrderList!L35</f>
        <v>PORT09</v>
      </c>
      <c r="F35" s="10" t="str">
        <f>OrderList!K35</f>
        <v>PLANT16</v>
      </c>
      <c r="G35" s="10">
        <f>OrderList!J35</f>
        <v>1702652</v>
      </c>
      <c r="H35" s="10">
        <f>OrderList!M35</f>
        <v>1179</v>
      </c>
      <c r="I35" s="10">
        <f>OrderList!N35</f>
        <v>129.13999999999999</v>
      </c>
      <c r="O35" s="10">
        <f>COUNTIF(FreightRates!$A$2:$A$1541,C35)</f>
        <v>0</v>
      </c>
      <c r="Q35" s="10">
        <f>COUNTIFS(FreightRates!$A$2:$A$1541,C35,FreightRates!$B$2:$B$1541,B35,FreightRates!$C$2:$C$1541,E35)</f>
        <v>0</v>
      </c>
      <c r="T35">
        <f>COUNTIFS(FreightRates!$A$2:$A$1541,C35,FreightRates!$B$2:$B$1541,B35,FreightRates!$C$2:$C$1541,E35,FreightRates!$F$2:$F$1541,D35,FreightRates!$D$2:$D$1541,"&lt;="&amp;I35,FreightRates!$E$2:$E$1541,"&gt;="&amp;I35)</f>
        <v>0</v>
      </c>
    </row>
    <row r="36" spans="1:20" x14ac:dyDescent="0.25">
      <c r="A36" s="10">
        <f>OrderList!A36</f>
        <v>1447365992.7</v>
      </c>
      <c r="B36" s="10" t="str">
        <f>OrderList!C36</f>
        <v>PORT09</v>
      </c>
      <c r="C36" s="10" t="str">
        <f>OrderList!D36</f>
        <v>V44_3</v>
      </c>
      <c r="D36" s="10" t="str">
        <f>OrderList!F36</f>
        <v>CRF</v>
      </c>
      <c r="E36" s="10" t="str">
        <f>OrderList!L36</f>
        <v>PORT09</v>
      </c>
      <c r="F36" s="10" t="str">
        <f>OrderList!K36</f>
        <v>PLANT16</v>
      </c>
      <c r="G36" s="10">
        <f>OrderList!J36</f>
        <v>1702653</v>
      </c>
      <c r="H36" s="10">
        <f>OrderList!M36</f>
        <v>814</v>
      </c>
      <c r="I36" s="10">
        <f>OrderList!N36</f>
        <v>74.25</v>
      </c>
      <c r="O36" s="10">
        <f>COUNTIF(FreightRates!$A$2:$A$1541,C36)</f>
        <v>0</v>
      </c>
      <c r="Q36" s="10">
        <f>COUNTIFS(FreightRates!$A$2:$A$1541,C36,FreightRates!$B$2:$B$1541,B36,FreightRates!$C$2:$C$1541,E36)</f>
        <v>0</v>
      </c>
      <c r="T36">
        <f>COUNTIFS(FreightRates!$A$2:$A$1541,C36,FreightRates!$B$2:$B$1541,B36,FreightRates!$C$2:$C$1541,E36,FreightRates!$F$2:$F$1541,D36,FreightRates!$D$2:$D$1541,"&lt;="&amp;I36,FreightRates!$E$2:$E$1541,"&gt;="&amp;I36)</f>
        <v>0</v>
      </c>
    </row>
    <row r="37" spans="1:20" x14ac:dyDescent="0.25">
      <c r="A37" s="10">
        <f>OrderList!A37</f>
        <v>1447223050.7</v>
      </c>
      <c r="B37" s="10" t="str">
        <f>OrderList!C37</f>
        <v>PORT09</v>
      </c>
      <c r="C37" s="10" t="str">
        <f>OrderList!D37</f>
        <v>V44_3</v>
      </c>
      <c r="D37" s="10" t="str">
        <f>OrderList!F37</f>
        <v>CRF</v>
      </c>
      <c r="E37" s="10" t="str">
        <f>OrderList!L37</f>
        <v>PORT09</v>
      </c>
      <c r="F37" s="10" t="str">
        <f>OrderList!K37</f>
        <v>PLANT16</v>
      </c>
      <c r="G37" s="10">
        <f>OrderList!J37</f>
        <v>1699336</v>
      </c>
      <c r="H37" s="10">
        <f>OrderList!M37</f>
        <v>1464</v>
      </c>
      <c r="I37" s="10">
        <f>OrderList!N37</f>
        <v>171.22</v>
      </c>
      <c r="O37" s="10">
        <f>COUNTIF(FreightRates!$A$2:$A$1541,C37)</f>
        <v>0</v>
      </c>
      <c r="Q37" s="10">
        <f>COUNTIFS(FreightRates!$A$2:$A$1541,C37,FreightRates!$B$2:$B$1541,B37,FreightRates!$C$2:$C$1541,E37)</f>
        <v>0</v>
      </c>
      <c r="T37">
        <f>COUNTIFS(FreightRates!$A$2:$A$1541,C37,FreightRates!$B$2:$B$1541,B37,FreightRates!$C$2:$C$1541,E37,FreightRates!$F$2:$F$1541,D37,FreightRates!$D$2:$D$1541,"&lt;="&amp;I37,FreightRates!$E$2:$E$1541,"&gt;="&amp;I37)</f>
        <v>0</v>
      </c>
    </row>
    <row r="38" spans="1:20" x14ac:dyDescent="0.25">
      <c r="A38" s="10">
        <f>OrderList!A38</f>
        <v>1447260685.7</v>
      </c>
      <c r="B38" s="10" t="str">
        <f>OrderList!C38</f>
        <v>PORT09</v>
      </c>
      <c r="C38" s="10" t="str">
        <f>OrderList!D38</f>
        <v>V44_3</v>
      </c>
      <c r="D38" s="10" t="str">
        <f>OrderList!F38</f>
        <v>CRF</v>
      </c>
      <c r="E38" s="10" t="str">
        <f>OrderList!L38</f>
        <v>PORT09</v>
      </c>
      <c r="F38" s="10" t="str">
        <f>OrderList!K38</f>
        <v>PLANT16</v>
      </c>
      <c r="G38" s="10">
        <f>OrderList!J38</f>
        <v>1699337</v>
      </c>
      <c r="H38" s="10">
        <f>OrderList!M38</f>
        <v>347</v>
      </c>
      <c r="I38" s="10">
        <f>OrderList!N38</f>
        <v>6.18</v>
      </c>
      <c r="O38" s="10">
        <f>COUNTIF(FreightRates!$A$2:$A$1541,C38)</f>
        <v>0</v>
      </c>
      <c r="Q38" s="10">
        <f>COUNTIFS(FreightRates!$A$2:$A$1541,C38,FreightRates!$B$2:$B$1541,B38,FreightRates!$C$2:$C$1541,E38)</f>
        <v>0</v>
      </c>
      <c r="T38">
        <f>COUNTIFS(FreightRates!$A$2:$A$1541,C38,FreightRates!$B$2:$B$1541,B38,FreightRates!$C$2:$C$1541,E38,FreightRates!$F$2:$F$1541,D38,FreightRates!$D$2:$D$1541,"&lt;="&amp;I38,FreightRates!$E$2:$E$1541,"&gt;="&amp;I38)</f>
        <v>0</v>
      </c>
    </row>
    <row r="39" spans="1:20" x14ac:dyDescent="0.25">
      <c r="A39" s="10">
        <f>OrderList!A39</f>
        <v>1447299201.7</v>
      </c>
      <c r="B39" s="10" t="str">
        <f>OrderList!C39</f>
        <v>PORT09</v>
      </c>
      <c r="C39" s="10" t="str">
        <f>OrderList!D39</f>
        <v>V44_3</v>
      </c>
      <c r="D39" s="10" t="str">
        <f>OrderList!F39</f>
        <v>CRF</v>
      </c>
      <c r="E39" s="10" t="str">
        <f>OrderList!L39</f>
        <v>PORT09</v>
      </c>
      <c r="F39" s="10" t="str">
        <f>OrderList!K39</f>
        <v>PLANT16</v>
      </c>
      <c r="G39" s="10">
        <f>OrderList!J39</f>
        <v>1699336</v>
      </c>
      <c r="H39" s="10">
        <f>OrderList!M39</f>
        <v>771</v>
      </c>
      <c r="I39" s="10">
        <f>OrderList!N39</f>
        <v>77.25</v>
      </c>
      <c r="O39" s="10">
        <f>COUNTIF(FreightRates!$A$2:$A$1541,C39)</f>
        <v>0</v>
      </c>
      <c r="Q39" s="10">
        <f>COUNTIFS(FreightRates!$A$2:$A$1541,C39,FreightRates!$B$2:$B$1541,B39,FreightRates!$C$2:$C$1541,E39)</f>
        <v>0</v>
      </c>
      <c r="T39">
        <f>COUNTIFS(FreightRates!$A$2:$A$1541,C39,FreightRates!$B$2:$B$1541,B39,FreightRates!$C$2:$C$1541,E39,FreightRates!$F$2:$F$1541,D39,FreightRates!$D$2:$D$1541,"&lt;="&amp;I39,FreightRates!$E$2:$E$1541,"&gt;="&amp;I39)</f>
        <v>0</v>
      </c>
    </row>
    <row r="40" spans="1:20" x14ac:dyDescent="0.25">
      <c r="A40" s="10">
        <f>OrderList!A40</f>
        <v>1447330060.7</v>
      </c>
      <c r="B40" s="10" t="str">
        <f>OrderList!C40</f>
        <v>PORT09</v>
      </c>
      <c r="C40" s="10" t="str">
        <f>OrderList!D40</f>
        <v>V44_3</v>
      </c>
      <c r="D40" s="10" t="str">
        <f>OrderList!F40</f>
        <v>CRF</v>
      </c>
      <c r="E40" s="10" t="str">
        <f>OrderList!L40</f>
        <v>PORT09</v>
      </c>
      <c r="F40" s="10" t="str">
        <f>OrderList!K40</f>
        <v>PLANT16</v>
      </c>
      <c r="G40" s="10">
        <f>OrderList!J40</f>
        <v>1702652</v>
      </c>
      <c r="H40" s="10">
        <f>OrderList!M40</f>
        <v>469</v>
      </c>
      <c r="I40" s="10">
        <f>OrderList!N40</f>
        <v>27.9</v>
      </c>
      <c r="O40" s="10">
        <f>COUNTIF(FreightRates!$A$2:$A$1541,C40)</f>
        <v>0</v>
      </c>
      <c r="Q40" s="10">
        <f>COUNTIFS(FreightRates!$A$2:$A$1541,C40,FreightRates!$B$2:$B$1541,B40,FreightRates!$C$2:$C$1541,E40)</f>
        <v>0</v>
      </c>
      <c r="T40">
        <f>COUNTIFS(FreightRates!$A$2:$A$1541,C40,FreightRates!$B$2:$B$1541,B40,FreightRates!$C$2:$C$1541,E40,FreightRates!$F$2:$F$1541,D40,FreightRates!$D$2:$D$1541,"&lt;="&amp;I40,FreightRates!$E$2:$E$1541,"&gt;="&amp;I40)</f>
        <v>0</v>
      </c>
    </row>
    <row r="41" spans="1:20" x14ac:dyDescent="0.25">
      <c r="A41" s="10">
        <f>OrderList!A41</f>
        <v>1447260669.7</v>
      </c>
      <c r="B41" s="10" t="str">
        <f>OrderList!C41</f>
        <v>PORT09</v>
      </c>
      <c r="C41" s="10" t="str">
        <f>OrderList!D41</f>
        <v>V44_3</v>
      </c>
      <c r="D41" s="10" t="str">
        <f>OrderList!F41</f>
        <v>CRF</v>
      </c>
      <c r="E41" s="10" t="str">
        <f>OrderList!L41</f>
        <v>PORT09</v>
      </c>
      <c r="F41" s="10" t="str">
        <f>OrderList!K41</f>
        <v>PLANT16</v>
      </c>
      <c r="G41" s="10">
        <f>OrderList!J41</f>
        <v>1699336</v>
      </c>
      <c r="H41" s="10">
        <f>OrderList!M41</f>
        <v>382</v>
      </c>
      <c r="I41" s="10">
        <f>OrderList!N41</f>
        <v>15.45</v>
      </c>
      <c r="O41" s="10">
        <f>COUNTIF(FreightRates!$A$2:$A$1541,C41)</f>
        <v>0</v>
      </c>
      <c r="Q41" s="10">
        <f>COUNTIFS(FreightRates!$A$2:$A$1541,C41,FreightRates!$B$2:$B$1541,B41,FreightRates!$C$2:$C$1541,E41)</f>
        <v>0</v>
      </c>
      <c r="T41">
        <f>COUNTIFS(FreightRates!$A$2:$A$1541,C41,FreightRates!$B$2:$B$1541,B41,FreightRates!$C$2:$C$1541,E41,FreightRates!$F$2:$F$1541,D41,FreightRates!$D$2:$D$1541,"&lt;="&amp;I41,FreightRates!$E$2:$E$1541,"&gt;="&amp;I41)</f>
        <v>0</v>
      </c>
    </row>
    <row r="42" spans="1:20" x14ac:dyDescent="0.25">
      <c r="A42" s="10">
        <f>OrderList!A42</f>
        <v>1447157118.7</v>
      </c>
      <c r="B42" s="10" t="str">
        <f>OrderList!C42</f>
        <v>PORT09</v>
      </c>
      <c r="C42" s="10" t="str">
        <f>OrderList!D42</f>
        <v>V44_3</v>
      </c>
      <c r="D42" s="10" t="str">
        <f>OrderList!F42</f>
        <v>CRF</v>
      </c>
      <c r="E42" s="10" t="str">
        <f>OrderList!L42</f>
        <v>PORT09</v>
      </c>
      <c r="F42" s="10" t="str">
        <f>OrderList!K42</f>
        <v>PLANT16</v>
      </c>
      <c r="G42" s="10">
        <f>OrderList!J42</f>
        <v>1699337</v>
      </c>
      <c r="H42" s="10">
        <f>OrderList!M42</f>
        <v>507</v>
      </c>
      <c r="I42" s="10">
        <f>OrderList!N42</f>
        <v>43.17</v>
      </c>
      <c r="O42" s="10">
        <f>COUNTIF(FreightRates!$A$2:$A$1541,C42)</f>
        <v>0</v>
      </c>
      <c r="Q42" s="10">
        <f>COUNTIFS(FreightRates!$A$2:$A$1541,C42,FreightRates!$B$2:$B$1541,B42,FreightRates!$C$2:$C$1541,E42)</f>
        <v>0</v>
      </c>
      <c r="T42">
        <f>COUNTIFS(FreightRates!$A$2:$A$1541,C42,FreightRates!$B$2:$B$1541,B42,FreightRates!$C$2:$C$1541,E42,FreightRates!$F$2:$F$1541,D42,FreightRates!$D$2:$D$1541,"&lt;="&amp;I42,FreightRates!$E$2:$E$1541,"&gt;="&amp;I42)</f>
        <v>0</v>
      </c>
    </row>
    <row r="43" spans="1:20" x14ac:dyDescent="0.25">
      <c r="A43" s="10">
        <f>OrderList!A43</f>
        <v>1447205081.7</v>
      </c>
      <c r="B43" s="10" t="str">
        <f>OrderList!C43</f>
        <v>PORT09</v>
      </c>
      <c r="C43" s="10" t="str">
        <f>OrderList!D43</f>
        <v>V44_3</v>
      </c>
      <c r="D43" s="10" t="str">
        <f>OrderList!F43</f>
        <v>CRF</v>
      </c>
      <c r="E43" s="10" t="str">
        <f>OrderList!L43</f>
        <v>PORT09</v>
      </c>
      <c r="F43" s="10" t="str">
        <f>OrderList!K43</f>
        <v>PLANT16</v>
      </c>
      <c r="G43" s="10">
        <f>OrderList!J43</f>
        <v>1699336</v>
      </c>
      <c r="H43" s="10">
        <f>OrderList!M43</f>
        <v>419</v>
      </c>
      <c r="I43" s="10">
        <f>OrderList!N43</f>
        <v>16.45</v>
      </c>
      <c r="O43" s="10">
        <f>COUNTIF(FreightRates!$A$2:$A$1541,C43)</f>
        <v>0</v>
      </c>
      <c r="Q43" s="10">
        <f>COUNTIFS(FreightRates!$A$2:$A$1541,C43,FreightRates!$B$2:$B$1541,B43,FreightRates!$C$2:$C$1541,E43)</f>
        <v>0</v>
      </c>
      <c r="T43">
        <f>COUNTIFS(FreightRates!$A$2:$A$1541,C43,FreightRates!$B$2:$B$1541,B43,FreightRates!$C$2:$C$1541,E43,FreightRates!$F$2:$F$1541,D43,FreightRates!$D$2:$D$1541,"&lt;="&amp;I43,FreightRates!$E$2:$E$1541,"&gt;="&amp;I43)</f>
        <v>0</v>
      </c>
    </row>
    <row r="44" spans="1:20" x14ac:dyDescent="0.25">
      <c r="A44" s="10">
        <f>OrderList!A44</f>
        <v>1447398411.7</v>
      </c>
      <c r="B44" s="10" t="str">
        <f>OrderList!C44</f>
        <v>PORT09</v>
      </c>
      <c r="C44" s="10" t="str">
        <f>OrderList!D44</f>
        <v>V44_3</v>
      </c>
      <c r="D44" s="10" t="str">
        <f>OrderList!F44</f>
        <v>CRF</v>
      </c>
      <c r="E44" s="10" t="str">
        <f>OrderList!L44</f>
        <v>PORT09</v>
      </c>
      <c r="F44" s="10" t="str">
        <f>OrderList!K44</f>
        <v>PLANT16</v>
      </c>
      <c r="G44" s="10">
        <f>OrderList!J44</f>
        <v>1702654</v>
      </c>
      <c r="H44" s="10">
        <f>OrderList!M44</f>
        <v>452</v>
      </c>
      <c r="I44" s="10">
        <f>OrderList!N44</f>
        <v>33.9</v>
      </c>
      <c r="O44" s="10">
        <f>COUNTIF(FreightRates!$A$2:$A$1541,C44)</f>
        <v>0</v>
      </c>
      <c r="Q44" s="10">
        <f>COUNTIFS(FreightRates!$A$2:$A$1541,C44,FreightRates!$B$2:$B$1541,B44,FreightRates!$C$2:$C$1541,E44)</f>
        <v>0</v>
      </c>
      <c r="T44">
        <f>COUNTIFS(FreightRates!$A$2:$A$1541,C44,FreightRates!$B$2:$B$1541,B44,FreightRates!$C$2:$C$1541,E44,FreightRates!$F$2:$F$1541,D44,FreightRates!$D$2:$D$1541,"&lt;="&amp;I44,FreightRates!$E$2:$E$1541,"&gt;="&amp;I44)</f>
        <v>0</v>
      </c>
    </row>
    <row r="45" spans="1:20" x14ac:dyDescent="0.25">
      <c r="A45" s="10">
        <f>OrderList!A45</f>
        <v>1447257237.7</v>
      </c>
      <c r="B45" s="10" t="str">
        <f>OrderList!C45</f>
        <v>PORT09</v>
      </c>
      <c r="C45" s="10" t="str">
        <f>OrderList!D45</f>
        <v>V44_3</v>
      </c>
      <c r="D45" s="10" t="str">
        <f>OrderList!F45</f>
        <v>CRF</v>
      </c>
      <c r="E45" s="10" t="str">
        <f>OrderList!L45</f>
        <v>PORT09</v>
      </c>
      <c r="F45" s="10" t="str">
        <f>OrderList!K45</f>
        <v>PLANT16</v>
      </c>
      <c r="G45" s="10">
        <f>OrderList!J45</f>
        <v>1699336</v>
      </c>
      <c r="H45" s="10">
        <f>OrderList!M45</f>
        <v>486</v>
      </c>
      <c r="I45" s="10">
        <f>OrderList!N45</f>
        <v>24.72</v>
      </c>
      <c r="O45" s="10">
        <f>COUNTIF(FreightRates!$A$2:$A$1541,C45)</f>
        <v>0</v>
      </c>
      <c r="Q45" s="10">
        <f>COUNTIFS(FreightRates!$A$2:$A$1541,C45,FreightRates!$B$2:$B$1541,B45,FreightRates!$C$2:$C$1541,E45)</f>
        <v>0</v>
      </c>
      <c r="T45">
        <f>COUNTIFS(FreightRates!$A$2:$A$1541,C45,FreightRates!$B$2:$B$1541,B45,FreightRates!$C$2:$C$1541,E45,FreightRates!$F$2:$F$1541,D45,FreightRates!$D$2:$D$1541,"&lt;="&amp;I45,FreightRates!$E$2:$E$1541,"&gt;="&amp;I45)</f>
        <v>0</v>
      </c>
    </row>
    <row r="46" spans="1:20" x14ac:dyDescent="0.25">
      <c r="A46" s="10">
        <f>OrderList!A46</f>
        <v>1447241002.7</v>
      </c>
      <c r="B46" s="10" t="str">
        <f>OrderList!C46</f>
        <v>PORT09</v>
      </c>
      <c r="C46" s="10" t="str">
        <f>OrderList!D46</f>
        <v>V44_3</v>
      </c>
      <c r="D46" s="10" t="str">
        <f>OrderList!F46</f>
        <v>CRF</v>
      </c>
      <c r="E46" s="10" t="str">
        <f>OrderList!L46</f>
        <v>PORT09</v>
      </c>
      <c r="F46" s="10" t="str">
        <f>OrderList!K46</f>
        <v>PLANT16</v>
      </c>
      <c r="G46" s="10">
        <f>OrderList!J46</f>
        <v>1699336</v>
      </c>
      <c r="H46" s="10">
        <f>OrderList!M46</f>
        <v>729</v>
      </c>
      <c r="I46" s="10">
        <f>OrderList!N46</f>
        <v>60.8</v>
      </c>
      <c r="O46" s="10">
        <f>COUNTIF(FreightRates!$A$2:$A$1541,C46)</f>
        <v>0</v>
      </c>
      <c r="Q46" s="10">
        <f>COUNTIFS(FreightRates!$A$2:$A$1541,C46,FreightRates!$B$2:$B$1541,B46,FreightRates!$C$2:$C$1541,E46)</f>
        <v>0</v>
      </c>
      <c r="T46">
        <f>COUNTIFS(FreightRates!$A$2:$A$1541,C46,FreightRates!$B$2:$B$1541,B46,FreightRates!$C$2:$C$1541,E46,FreightRates!$F$2:$F$1541,D46,FreightRates!$D$2:$D$1541,"&lt;="&amp;I46,FreightRates!$E$2:$E$1541,"&gt;="&amp;I46)</f>
        <v>0</v>
      </c>
    </row>
    <row r="47" spans="1:20" x14ac:dyDescent="0.25">
      <c r="A47" s="10">
        <f>OrderList!A47</f>
        <v>1447398480.7</v>
      </c>
      <c r="B47" s="10" t="str">
        <f>OrderList!C47</f>
        <v>PORT09</v>
      </c>
      <c r="C47" s="10" t="str">
        <f>OrderList!D47</f>
        <v>V44_3</v>
      </c>
      <c r="D47" s="10" t="str">
        <f>OrderList!F47</f>
        <v>CRF</v>
      </c>
      <c r="E47" s="10" t="str">
        <f>OrderList!L47</f>
        <v>PORT09</v>
      </c>
      <c r="F47" s="10" t="str">
        <f>OrderList!K47</f>
        <v>PLANT16</v>
      </c>
      <c r="G47" s="10">
        <f>OrderList!J47</f>
        <v>1702652</v>
      </c>
      <c r="H47" s="10">
        <f>OrderList!M47</f>
        <v>366</v>
      </c>
      <c r="I47" s="10">
        <f>OrderList!N47</f>
        <v>19.54</v>
      </c>
      <c r="O47" s="10">
        <f>COUNTIF(FreightRates!$A$2:$A$1541,C47)</f>
        <v>0</v>
      </c>
      <c r="Q47" s="10">
        <f>COUNTIFS(FreightRates!$A$2:$A$1541,C47,FreightRates!$B$2:$B$1541,B47,FreightRates!$C$2:$C$1541,E47)</f>
        <v>0</v>
      </c>
      <c r="T47">
        <f>COUNTIFS(FreightRates!$A$2:$A$1541,C47,FreightRates!$B$2:$B$1541,B47,FreightRates!$C$2:$C$1541,E47,FreightRates!$F$2:$F$1541,D47,FreightRates!$D$2:$D$1541,"&lt;="&amp;I47,FreightRates!$E$2:$E$1541,"&gt;="&amp;I47)</f>
        <v>0</v>
      </c>
    </row>
    <row r="48" spans="1:20" x14ac:dyDescent="0.25">
      <c r="A48" s="10">
        <f>OrderList!A48</f>
        <v>1447398419.7</v>
      </c>
      <c r="B48" s="10" t="str">
        <f>OrderList!C48</f>
        <v>PORT09</v>
      </c>
      <c r="C48" s="10" t="str">
        <f>OrderList!D48</f>
        <v>V44_3</v>
      </c>
      <c r="D48" s="10" t="str">
        <f>OrderList!F48</f>
        <v>CRF</v>
      </c>
      <c r="E48" s="10" t="str">
        <f>OrderList!L48</f>
        <v>PORT09</v>
      </c>
      <c r="F48" s="10" t="str">
        <f>OrderList!K48</f>
        <v>PLANT16</v>
      </c>
      <c r="G48" s="10">
        <f>OrderList!J48</f>
        <v>1702653</v>
      </c>
      <c r="H48" s="10">
        <f>OrderList!M48</f>
        <v>539</v>
      </c>
      <c r="I48" s="10">
        <f>OrderList!N48</f>
        <v>43.26</v>
      </c>
      <c r="O48" s="10">
        <f>COUNTIF(FreightRates!$A$2:$A$1541,C48)</f>
        <v>0</v>
      </c>
      <c r="Q48" s="10">
        <f>COUNTIFS(FreightRates!$A$2:$A$1541,C48,FreightRates!$B$2:$B$1541,B48,FreightRates!$C$2:$C$1541,E48)</f>
        <v>0</v>
      </c>
      <c r="T48">
        <f>COUNTIFS(FreightRates!$A$2:$A$1541,C48,FreightRates!$B$2:$B$1541,B48,FreightRates!$C$2:$C$1541,E48,FreightRates!$F$2:$F$1541,D48,FreightRates!$D$2:$D$1541,"&lt;="&amp;I48,FreightRates!$E$2:$E$1541,"&gt;="&amp;I48)</f>
        <v>0</v>
      </c>
    </row>
    <row r="49" spans="1:20" x14ac:dyDescent="0.25">
      <c r="A49" s="10">
        <f>OrderList!A49</f>
        <v>1447308591.7</v>
      </c>
      <c r="B49" s="10" t="str">
        <f>OrderList!C49</f>
        <v>PORT09</v>
      </c>
      <c r="C49" s="10" t="str">
        <f>OrderList!D49</f>
        <v>V44_3</v>
      </c>
      <c r="D49" s="10" t="str">
        <f>OrderList!F49</f>
        <v>CRF</v>
      </c>
      <c r="E49" s="10" t="str">
        <f>OrderList!L49</f>
        <v>PORT09</v>
      </c>
      <c r="F49" s="10" t="str">
        <f>OrderList!K49</f>
        <v>PLANT16</v>
      </c>
      <c r="G49" s="10">
        <f>OrderList!J49</f>
        <v>1699337</v>
      </c>
      <c r="H49" s="10">
        <f>OrderList!M49</f>
        <v>304</v>
      </c>
      <c r="I49" s="10">
        <f>OrderList!N49</f>
        <v>9.27</v>
      </c>
      <c r="O49" s="10">
        <f>COUNTIF(FreightRates!$A$2:$A$1541,C49)</f>
        <v>0</v>
      </c>
      <c r="Q49" s="10">
        <f>COUNTIFS(FreightRates!$A$2:$A$1541,C49,FreightRates!$B$2:$B$1541,B49,FreightRates!$C$2:$C$1541,E49)</f>
        <v>0</v>
      </c>
      <c r="T49">
        <f>COUNTIFS(FreightRates!$A$2:$A$1541,C49,FreightRates!$B$2:$B$1541,B49,FreightRates!$C$2:$C$1541,E49,FreightRates!$F$2:$F$1541,D49,FreightRates!$D$2:$D$1541,"&lt;="&amp;I49,FreightRates!$E$2:$E$1541,"&gt;="&amp;I49)</f>
        <v>0</v>
      </c>
    </row>
    <row r="50" spans="1:20" x14ac:dyDescent="0.25">
      <c r="A50" s="10">
        <f>OrderList!A50</f>
        <v>1447241004.7</v>
      </c>
      <c r="B50" s="10" t="str">
        <f>OrderList!C50</f>
        <v>PORT09</v>
      </c>
      <c r="C50" s="10" t="str">
        <f>OrderList!D50</f>
        <v>V44_3</v>
      </c>
      <c r="D50" s="10" t="str">
        <f>OrderList!F50</f>
        <v>CRF</v>
      </c>
      <c r="E50" s="10" t="str">
        <f>OrderList!L50</f>
        <v>PORT09</v>
      </c>
      <c r="F50" s="10" t="str">
        <f>OrderList!K50</f>
        <v>PLANT16</v>
      </c>
      <c r="G50" s="10">
        <f>OrderList!J50</f>
        <v>1699337</v>
      </c>
      <c r="H50" s="10">
        <f>OrderList!M50</f>
        <v>544</v>
      </c>
      <c r="I50" s="10">
        <f>OrderList!N50</f>
        <v>46.35</v>
      </c>
      <c r="O50" s="10">
        <f>COUNTIF(FreightRates!$A$2:$A$1541,C50)</f>
        <v>0</v>
      </c>
      <c r="Q50" s="10">
        <f>COUNTIFS(FreightRates!$A$2:$A$1541,C50,FreightRates!$B$2:$B$1541,B50,FreightRates!$C$2:$C$1541,E50)</f>
        <v>0</v>
      </c>
      <c r="T50">
        <f>COUNTIFS(FreightRates!$A$2:$A$1541,C50,FreightRates!$B$2:$B$1541,B50,FreightRates!$C$2:$C$1541,E50,FreightRates!$F$2:$F$1541,D50,FreightRates!$D$2:$D$1541,"&lt;="&amp;I50,FreightRates!$E$2:$E$1541,"&gt;="&amp;I50)</f>
        <v>0</v>
      </c>
    </row>
    <row r="51" spans="1:20" x14ac:dyDescent="0.25">
      <c r="A51" s="10">
        <f>OrderList!A51</f>
        <v>1447191287.7</v>
      </c>
      <c r="B51" s="10" t="str">
        <f>OrderList!C51</f>
        <v>PORT09</v>
      </c>
      <c r="C51" s="10" t="str">
        <f>OrderList!D51</f>
        <v>V44_3</v>
      </c>
      <c r="D51" s="10" t="str">
        <f>OrderList!F51</f>
        <v>CRF</v>
      </c>
      <c r="E51" s="10" t="str">
        <f>OrderList!L51</f>
        <v>PORT09</v>
      </c>
      <c r="F51" s="10" t="str">
        <f>OrderList!K51</f>
        <v>PLANT16</v>
      </c>
      <c r="G51" s="10">
        <f>OrderList!J51</f>
        <v>1699337</v>
      </c>
      <c r="H51" s="10">
        <f>OrderList!M51</f>
        <v>679</v>
      </c>
      <c r="I51" s="10">
        <f>OrderList!N51</f>
        <v>65.8</v>
      </c>
      <c r="O51" s="10">
        <f>COUNTIF(FreightRates!$A$2:$A$1541,C51)</f>
        <v>0</v>
      </c>
      <c r="Q51" s="10">
        <f>COUNTIFS(FreightRates!$A$2:$A$1541,C51,FreightRates!$B$2:$B$1541,B51,FreightRates!$C$2:$C$1541,E51)</f>
        <v>0</v>
      </c>
      <c r="T51">
        <f>COUNTIFS(FreightRates!$A$2:$A$1541,C51,FreightRates!$B$2:$B$1541,B51,FreightRates!$C$2:$C$1541,E51,FreightRates!$F$2:$F$1541,D51,FreightRates!$D$2:$D$1541,"&lt;="&amp;I51,FreightRates!$E$2:$E$1541,"&gt;="&amp;I51)</f>
        <v>0</v>
      </c>
    </row>
    <row r="52" spans="1:20" x14ac:dyDescent="0.25">
      <c r="A52" s="10">
        <f>OrderList!A52</f>
        <v>1447232830.7</v>
      </c>
      <c r="B52" s="10" t="str">
        <f>OrderList!C52</f>
        <v>PORT09</v>
      </c>
      <c r="C52" s="10" t="str">
        <f>OrderList!D52</f>
        <v>V44_3</v>
      </c>
      <c r="D52" s="10" t="str">
        <f>OrderList!F52</f>
        <v>CRF</v>
      </c>
      <c r="E52" s="10" t="str">
        <f>OrderList!L52</f>
        <v>PORT09</v>
      </c>
      <c r="F52" s="10" t="str">
        <f>OrderList!K52</f>
        <v>PLANT16</v>
      </c>
      <c r="G52" s="10">
        <f>OrderList!J52</f>
        <v>1699336</v>
      </c>
      <c r="H52" s="10">
        <f>OrderList!M52</f>
        <v>868</v>
      </c>
      <c r="I52" s="10">
        <f>OrderList!N52</f>
        <v>101.7</v>
      </c>
      <c r="O52" s="10">
        <f>COUNTIF(FreightRates!$A$2:$A$1541,C52)</f>
        <v>0</v>
      </c>
      <c r="Q52" s="10">
        <f>COUNTIFS(FreightRates!$A$2:$A$1541,C52,FreightRates!$B$2:$B$1541,B52,FreightRates!$C$2:$C$1541,E52)</f>
        <v>0</v>
      </c>
      <c r="T52">
        <f>COUNTIFS(FreightRates!$A$2:$A$1541,C52,FreightRates!$B$2:$B$1541,B52,FreightRates!$C$2:$C$1541,E52,FreightRates!$F$2:$F$1541,D52,FreightRates!$D$2:$D$1541,"&lt;="&amp;I52,FreightRates!$E$2:$E$1541,"&gt;="&amp;I52)</f>
        <v>0</v>
      </c>
    </row>
    <row r="53" spans="1:20" x14ac:dyDescent="0.25">
      <c r="A53" s="10">
        <f>OrderList!A53</f>
        <v>1447377316.7</v>
      </c>
      <c r="B53" s="10" t="str">
        <f>OrderList!C53</f>
        <v>PORT09</v>
      </c>
      <c r="C53" s="10" t="str">
        <f>OrderList!D53</f>
        <v>V44_3</v>
      </c>
      <c r="D53" s="10" t="str">
        <f>OrderList!F53</f>
        <v>CRF</v>
      </c>
      <c r="E53" s="10" t="str">
        <f>OrderList!L53</f>
        <v>PORT09</v>
      </c>
      <c r="F53" s="10" t="str">
        <f>OrderList!K53</f>
        <v>PLANT16</v>
      </c>
      <c r="G53" s="10">
        <f>OrderList!J53</f>
        <v>1702654</v>
      </c>
      <c r="H53" s="10">
        <f>OrderList!M53</f>
        <v>672</v>
      </c>
      <c r="I53" s="10">
        <f>OrderList!N53</f>
        <v>66.8</v>
      </c>
      <c r="O53" s="10">
        <f>COUNTIF(FreightRates!$A$2:$A$1541,C53)</f>
        <v>0</v>
      </c>
      <c r="Q53" s="10">
        <f>COUNTIFS(FreightRates!$A$2:$A$1541,C53,FreightRates!$B$2:$B$1541,B53,FreightRates!$C$2:$C$1541,E53)</f>
        <v>0</v>
      </c>
      <c r="T53">
        <f>COUNTIFS(FreightRates!$A$2:$A$1541,C53,FreightRates!$B$2:$B$1541,B53,FreightRates!$C$2:$C$1541,E53,FreightRates!$F$2:$F$1541,D53,FreightRates!$D$2:$D$1541,"&lt;="&amp;I53,FreightRates!$E$2:$E$1541,"&gt;="&amp;I53)</f>
        <v>0</v>
      </c>
    </row>
    <row r="54" spans="1:20" x14ac:dyDescent="0.25">
      <c r="A54" s="10">
        <f>OrderList!A54</f>
        <v>1447211551.7</v>
      </c>
      <c r="B54" s="10" t="str">
        <f>OrderList!C54</f>
        <v>PORT09</v>
      </c>
      <c r="C54" s="10" t="str">
        <f>OrderList!D54</f>
        <v>V44_3</v>
      </c>
      <c r="D54" s="10" t="str">
        <f>OrderList!F54</f>
        <v>CRF</v>
      </c>
      <c r="E54" s="10" t="str">
        <f>OrderList!L54</f>
        <v>PORT09</v>
      </c>
      <c r="F54" s="10" t="str">
        <f>OrderList!K54</f>
        <v>PLANT16</v>
      </c>
      <c r="G54" s="10">
        <f>OrderList!J54</f>
        <v>1699336</v>
      </c>
      <c r="H54" s="10">
        <f>OrderList!M54</f>
        <v>890</v>
      </c>
      <c r="I54" s="10">
        <f>OrderList!N54</f>
        <v>84.7</v>
      </c>
      <c r="O54" s="10">
        <f>COUNTIF(FreightRates!$A$2:$A$1541,C54)</f>
        <v>0</v>
      </c>
      <c r="Q54" s="10">
        <f>COUNTIFS(FreightRates!$A$2:$A$1541,C54,FreightRates!$B$2:$B$1541,B54,FreightRates!$C$2:$C$1541,E54)</f>
        <v>0</v>
      </c>
      <c r="T54">
        <f>COUNTIFS(FreightRates!$A$2:$A$1541,C54,FreightRates!$B$2:$B$1541,B54,FreightRates!$C$2:$C$1541,E54,FreightRates!$F$2:$F$1541,D54,FreightRates!$D$2:$D$1541,"&lt;="&amp;I54,FreightRates!$E$2:$E$1541,"&gt;="&amp;I54)</f>
        <v>0</v>
      </c>
    </row>
    <row r="55" spans="1:20" x14ac:dyDescent="0.25">
      <c r="A55" s="10">
        <f>OrderList!A55</f>
        <v>1447257265.7</v>
      </c>
      <c r="B55" s="10" t="str">
        <f>OrderList!C55</f>
        <v>PORT09</v>
      </c>
      <c r="C55" s="10" t="str">
        <f>OrderList!D55</f>
        <v>V44_3</v>
      </c>
      <c r="D55" s="10" t="str">
        <f>OrderList!F55</f>
        <v>CRF</v>
      </c>
      <c r="E55" s="10" t="str">
        <f>OrderList!L55</f>
        <v>PORT09</v>
      </c>
      <c r="F55" s="10" t="str">
        <f>OrderList!K55</f>
        <v>PLANT16</v>
      </c>
      <c r="G55" s="10">
        <f>OrderList!J55</f>
        <v>1699336</v>
      </c>
      <c r="H55" s="10">
        <f>OrderList!M55</f>
        <v>801</v>
      </c>
      <c r="I55" s="10">
        <f>OrderList!N55</f>
        <v>78.34</v>
      </c>
      <c r="O55" s="10">
        <f>COUNTIF(FreightRates!$A$2:$A$1541,C55)</f>
        <v>0</v>
      </c>
      <c r="Q55" s="10">
        <f>COUNTIFS(FreightRates!$A$2:$A$1541,C55,FreightRates!$B$2:$B$1541,B55,FreightRates!$C$2:$C$1541,E55)</f>
        <v>0</v>
      </c>
      <c r="T55">
        <f>COUNTIFS(FreightRates!$A$2:$A$1541,C55,FreightRates!$B$2:$B$1541,B55,FreightRates!$C$2:$C$1541,E55,FreightRates!$F$2:$F$1541,D55,FreightRates!$D$2:$D$1541,"&lt;="&amp;I55,FreightRates!$E$2:$E$1541,"&gt;="&amp;I55)</f>
        <v>0</v>
      </c>
    </row>
    <row r="56" spans="1:20" x14ac:dyDescent="0.25">
      <c r="A56" s="10">
        <f>OrderList!A56</f>
        <v>1447365978.7</v>
      </c>
      <c r="B56" s="10" t="str">
        <f>OrderList!C56</f>
        <v>PORT09</v>
      </c>
      <c r="C56" s="10" t="str">
        <f>OrderList!D56</f>
        <v>V44_3</v>
      </c>
      <c r="D56" s="10" t="str">
        <f>OrderList!F56</f>
        <v>CRF</v>
      </c>
      <c r="E56" s="10" t="str">
        <f>OrderList!L56</f>
        <v>PORT09</v>
      </c>
      <c r="F56" s="10" t="str">
        <f>OrderList!K56</f>
        <v>PLANT16</v>
      </c>
      <c r="G56" s="10">
        <f>OrderList!J56</f>
        <v>1702652</v>
      </c>
      <c r="H56" s="10">
        <f>OrderList!M56</f>
        <v>605</v>
      </c>
      <c r="I56" s="10">
        <f>OrderList!N56</f>
        <v>46.35</v>
      </c>
      <c r="O56" s="10">
        <f>COUNTIF(FreightRates!$A$2:$A$1541,C56)</f>
        <v>0</v>
      </c>
      <c r="Q56" s="10">
        <f>COUNTIFS(FreightRates!$A$2:$A$1541,C56,FreightRates!$B$2:$B$1541,B56,FreightRates!$C$2:$C$1541,E56)</f>
        <v>0</v>
      </c>
      <c r="T56">
        <f>COUNTIFS(FreightRates!$A$2:$A$1541,C56,FreightRates!$B$2:$B$1541,B56,FreightRates!$C$2:$C$1541,E56,FreightRates!$F$2:$F$1541,D56,FreightRates!$D$2:$D$1541,"&lt;="&amp;I56,FreightRates!$E$2:$E$1541,"&gt;="&amp;I56)</f>
        <v>0</v>
      </c>
    </row>
    <row r="57" spans="1:20" x14ac:dyDescent="0.25">
      <c r="A57" s="10">
        <f>OrderList!A57</f>
        <v>1447299202.7</v>
      </c>
      <c r="B57" s="10" t="str">
        <f>OrderList!C57</f>
        <v>PORT09</v>
      </c>
      <c r="C57" s="10" t="str">
        <f>OrderList!D57</f>
        <v>V44_3</v>
      </c>
      <c r="D57" s="10" t="str">
        <f>OrderList!F57</f>
        <v>CRF</v>
      </c>
      <c r="E57" s="10" t="str">
        <f>OrderList!L57</f>
        <v>PORT09</v>
      </c>
      <c r="F57" s="10" t="str">
        <f>OrderList!K57</f>
        <v>PLANT16</v>
      </c>
      <c r="G57" s="10">
        <f>OrderList!J57</f>
        <v>1699337</v>
      </c>
      <c r="H57" s="10">
        <f>OrderList!M57</f>
        <v>897</v>
      </c>
      <c r="I57" s="10">
        <f>OrderList!N57</f>
        <v>89.7</v>
      </c>
      <c r="O57" s="10">
        <f>COUNTIF(FreightRates!$A$2:$A$1541,C57)</f>
        <v>0</v>
      </c>
      <c r="Q57" s="10">
        <f>COUNTIFS(FreightRates!$A$2:$A$1541,C57,FreightRates!$B$2:$B$1541,B57,FreightRates!$C$2:$C$1541,E57)</f>
        <v>0</v>
      </c>
      <c r="T57">
        <f>COUNTIFS(FreightRates!$A$2:$A$1541,C57,FreightRates!$B$2:$B$1541,B57,FreightRates!$C$2:$C$1541,E57,FreightRates!$F$2:$F$1541,D57,FreightRates!$D$2:$D$1541,"&lt;="&amp;I57,FreightRates!$E$2:$E$1541,"&gt;="&amp;I57)</f>
        <v>0</v>
      </c>
    </row>
    <row r="58" spans="1:20" x14ac:dyDescent="0.25">
      <c r="A58" s="10">
        <f>OrderList!A58</f>
        <v>1447257424.7</v>
      </c>
      <c r="B58" s="10" t="str">
        <f>OrderList!C58</f>
        <v>PORT09</v>
      </c>
      <c r="C58" s="10" t="str">
        <f>OrderList!D58</f>
        <v>V44_3</v>
      </c>
      <c r="D58" s="10" t="str">
        <f>OrderList!F58</f>
        <v>CRF</v>
      </c>
      <c r="E58" s="10" t="str">
        <f>OrderList!L58</f>
        <v>PORT09</v>
      </c>
      <c r="F58" s="10" t="str">
        <f>OrderList!K58</f>
        <v>PLANT16</v>
      </c>
      <c r="G58" s="10">
        <f>OrderList!J58</f>
        <v>1697883</v>
      </c>
      <c r="H58" s="10">
        <f>OrderList!M58</f>
        <v>840</v>
      </c>
      <c r="I58" s="10">
        <f>OrderList!N58</f>
        <v>83.4</v>
      </c>
      <c r="O58" s="10">
        <f>COUNTIF(FreightRates!$A$2:$A$1541,C58)</f>
        <v>0</v>
      </c>
      <c r="Q58" s="10">
        <f>COUNTIFS(FreightRates!$A$2:$A$1541,C58,FreightRates!$B$2:$B$1541,B58,FreightRates!$C$2:$C$1541,E58)</f>
        <v>0</v>
      </c>
      <c r="T58">
        <f>COUNTIFS(FreightRates!$A$2:$A$1541,C58,FreightRates!$B$2:$B$1541,B58,FreightRates!$C$2:$C$1541,E58,FreightRates!$F$2:$F$1541,D58,FreightRates!$D$2:$D$1541,"&lt;="&amp;I58,FreightRates!$E$2:$E$1541,"&gt;="&amp;I58)</f>
        <v>0</v>
      </c>
    </row>
    <row r="59" spans="1:20" x14ac:dyDescent="0.25">
      <c r="A59" s="10">
        <f>OrderList!A59</f>
        <v>1447260632.7</v>
      </c>
      <c r="B59" s="10" t="str">
        <f>OrderList!C59</f>
        <v>PORT09</v>
      </c>
      <c r="C59" s="10" t="str">
        <f>OrderList!D59</f>
        <v>V44_3</v>
      </c>
      <c r="D59" s="10" t="str">
        <f>OrderList!F59</f>
        <v>CRF</v>
      </c>
      <c r="E59" s="10" t="str">
        <f>OrderList!L59</f>
        <v>PORT09</v>
      </c>
      <c r="F59" s="10" t="str">
        <f>OrderList!K59</f>
        <v>PLANT16</v>
      </c>
      <c r="G59" s="10">
        <f>OrderList!J59</f>
        <v>1697883</v>
      </c>
      <c r="H59" s="10">
        <f>OrderList!M59</f>
        <v>631</v>
      </c>
      <c r="I59" s="10">
        <f>OrderList!N59</f>
        <v>50.68</v>
      </c>
      <c r="O59" s="10">
        <f>COUNTIF(FreightRates!$A$2:$A$1541,C59)</f>
        <v>0</v>
      </c>
      <c r="Q59" s="10">
        <f>COUNTIFS(FreightRates!$A$2:$A$1541,C59,FreightRates!$B$2:$B$1541,B59,FreightRates!$C$2:$C$1541,E59)</f>
        <v>0</v>
      </c>
      <c r="T59">
        <f>COUNTIFS(FreightRates!$A$2:$A$1541,C59,FreightRates!$B$2:$B$1541,B59,FreightRates!$C$2:$C$1541,E59,FreightRates!$F$2:$F$1541,D59,FreightRates!$D$2:$D$1541,"&lt;="&amp;I59,FreightRates!$E$2:$E$1541,"&gt;="&amp;I59)</f>
        <v>0</v>
      </c>
    </row>
    <row r="60" spans="1:20" x14ac:dyDescent="0.25">
      <c r="A60" s="10">
        <f>OrderList!A60</f>
        <v>1447296447.7</v>
      </c>
      <c r="B60" s="10" t="str">
        <f>OrderList!C60</f>
        <v>PORT09</v>
      </c>
      <c r="C60" s="10" t="str">
        <f>OrderList!D60</f>
        <v>V44_3</v>
      </c>
      <c r="D60" s="10" t="str">
        <f>OrderList!F60</f>
        <v>CRF</v>
      </c>
      <c r="E60" s="10" t="str">
        <f>OrderList!L60</f>
        <v>PORT09</v>
      </c>
      <c r="F60" s="10" t="str">
        <f>OrderList!K60</f>
        <v>PLANT16</v>
      </c>
      <c r="G60" s="10">
        <f>OrderList!J60</f>
        <v>1700035</v>
      </c>
      <c r="H60" s="10">
        <f>OrderList!M60</f>
        <v>1287</v>
      </c>
      <c r="I60" s="10">
        <f>OrderList!N60</f>
        <v>15.4</v>
      </c>
      <c r="O60" s="10">
        <f>COUNTIF(FreightRates!$A$2:$A$1541,C60)</f>
        <v>0</v>
      </c>
      <c r="Q60" s="10">
        <f>COUNTIFS(FreightRates!$A$2:$A$1541,C60,FreightRates!$B$2:$B$1541,B60,FreightRates!$C$2:$C$1541,E60)</f>
        <v>0</v>
      </c>
      <c r="T60">
        <f>COUNTIFS(FreightRates!$A$2:$A$1541,C60,FreightRates!$B$2:$B$1541,B60,FreightRates!$C$2:$C$1541,E60,FreightRates!$F$2:$F$1541,D60,FreightRates!$D$2:$D$1541,"&lt;="&amp;I60,FreightRates!$E$2:$E$1541,"&gt;="&amp;I60)</f>
        <v>0</v>
      </c>
    </row>
    <row r="61" spans="1:20" x14ac:dyDescent="0.25">
      <c r="A61" s="10">
        <f>OrderList!A61</f>
        <v>1447363576.7</v>
      </c>
      <c r="B61" s="10" t="str">
        <f>OrderList!C61</f>
        <v>PORT09</v>
      </c>
      <c r="C61" s="10" t="str">
        <f>OrderList!D61</f>
        <v>V44_3</v>
      </c>
      <c r="D61" s="10" t="str">
        <f>OrderList!F61</f>
        <v>CRF</v>
      </c>
      <c r="E61" s="10" t="str">
        <f>OrderList!L61</f>
        <v>PORT09</v>
      </c>
      <c r="F61" s="10" t="str">
        <f>OrderList!K61</f>
        <v>PLANT16</v>
      </c>
      <c r="G61" s="10">
        <f>OrderList!J61</f>
        <v>1700035</v>
      </c>
      <c r="H61" s="10">
        <f>OrderList!M61</f>
        <v>3308</v>
      </c>
      <c r="I61" s="10">
        <f>OrderList!N61</f>
        <v>48.2</v>
      </c>
      <c r="O61" s="10">
        <f>COUNTIF(FreightRates!$A$2:$A$1541,C61)</f>
        <v>0</v>
      </c>
      <c r="Q61" s="10">
        <f>COUNTIFS(FreightRates!$A$2:$A$1541,C61,FreightRates!$B$2:$B$1541,B61,FreightRates!$C$2:$C$1541,E61)</f>
        <v>0</v>
      </c>
      <c r="T61">
        <f>COUNTIFS(FreightRates!$A$2:$A$1541,C61,FreightRates!$B$2:$B$1541,B61,FreightRates!$C$2:$C$1541,E61,FreightRates!$F$2:$F$1541,D61,FreightRates!$D$2:$D$1541,"&lt;="&amp;I61,FreightRates!$E$2:$E$1541,"&gt;="&amp;I61)</f>
        <v>0</v>
      </c>
    </row>
    <row r="62" spans="1:20" x14ac:dyDescent="0.25">
      <c r="A62" s="10">
        <f>OrderList!A62</f>
        <v>1447320236.7</v>
      </c>
      <c r="B62" s="10" t="str">
        <f>OrderList!C62</f>
        <v>PORT09</v>
      </c>
      <c r="C62" s="10" t="str">
        <f>OrderList!D62</f>
        <v>V44_3</v>
      </c>
      <c r="D62" s="10" t="str">
        <f>OrderList!F62</f>
        <v>CRF</v>
      </c>
      <c r="E62" s="10" t="str">
        <f>OrderList!L62</f>
        <v>PORT09</v>
      </c>
      <c r="F62" s="10" t="str">
        <f>OrderList!K62</f>
        <v>PLANT16</v>
      </c>
      <c r="G62" s="10">
        <f>OrderList!J62</f>
        <v>1700035</v>
      </c>
      <c r="H62" s="10">
        <f>OrderList!M62</f>
        <v>2233</v>
      </c>
      <c r="I62" s="10">
        <f>OrderList!N62</f>
        <v>31.26</v>
      </c>
      <c r="O62" s="10">
        <f>COUNTIF(FreightRates!$A$2:$A$1541,C62)</f>
        <v>0</v>
      </c>
      <c r="Q62" s="10">
        <f>COUNTIFS(FreightRates!$A$2:$A$1541,C62,FreightRates!$B$2:$B$1541,B62,FreightRates!$C$2:$C$1541,E62)</f>
        <v>0</v>
      </c>
      <c r="T62">
        <f>COUNTIFS(FreightRates!$A$2:$A$1541,C62,FreightRates!$B$2:$B$1541,B62,FreightRates!$C$2:$C$1541,E62,FreightRates!$F$2:$F$1541,D62,FreightRates!$D$2:$D$1541,"&lt;="&amp;I62,FreightRates!$E$2:$E$1541,"&gt;="&amp;I62)</f>
        <v>0</v>
      </c>
    </row>
    <row r="63" spans="1:20" x14ac:dyDescent="0.25">
      <c r="A63" s="10">
        <f>OrderList!A63</f>
        <v>1447202430.7</v>
      </c>
      <c r="B63" s="10" t="str">
        <f>OrderList!C63</f>
        <v>PORT09</v>
      </c>
      <c r="C63" s="10" t="str">
        <f>OrderList!D63</f>
        <v>V44_3</v>
      </c>
      <c r="D63" s="10" t="str">
        <f>OrderList!F63</f>
        <v>CRF</v>
      </c>
      <c r="E63" s="10" t="str">
        <f>OrderList!L63</f>
        <v>PORT09</v>
      </c>
      <c r="F63" s="10" t="str">
        <f>OrderList!K63</f>
        <v>PLANT16</v>
      </c>
      <c r="G63" s="10">
        <f>OrderList!J63</f>
        <v>1700035</v>
      </c>
      <c r="H63" s="10">
        <f>OrderList!M63</f>
        <v>1276</v>
      </c>
      <c r="I63" s="10">
        <f>OrderList!N63</f>
        <v>16.399999999999999</v>
      </c>
      <c r="O63" s="10">
        <f>COUNTIF(FreightRates!$A$2:$A$1541,C63)</f>
        <v>0</v>
      </c>
      <c r="Q63" s="10">
        <f>COUNTIFS(FreightRates!$A$2:$A$1541,C63,FreightRates!$B$2:$B$1541,B63,FreightRates!$C$2:$C$1541,E63)</f>
        <v>0</v>
      </c>
      <c r="T63">
        <f>COUNTIFS(FreightRates!$A$2:$A$1541,C63,FreightRates!$B$2:$B$1541,B63,FreightRates!$C$2:$C$1541,E63,FreightRates!$F$2:$F$1541,D63,FreightRates!$D$2:$D$1541,"&lt;="&amp;I63,FreightRates!$E$2:$E$1541,"&gt;="&amp;I63)</f>
        <v>0</v>
      </c>
    </row>
    <row r="64" spans="1:20" x14ac:dyDescent="0.25">
      <c r="A64" s="10">
        <f>OrderList!A64</f>
        <v>1447211552.7</v>
      </c>
      <c r="B64" s="10" t="str">
        <f>OrderList!C64</f>
        <v>PORT09</v>
      </c>
      <c r="C64" s="10" t="str">
        <f>OrderList!D64</f>
        <v>V44_3</v>
      </c>
      <c r="D64" s="10" t="str">
        <f>OrderList!F64</f>
        <v>CRF</v>
      </c>
      <c r="E64" s="10" t="str">
        <f>OrderList!L64</f>
        <v>PORT09</v>
      </c>
      <c r="F64" s="10" t="str">
        <f>OrderList!K64</f>
        <v>PLANT16</v>
      </c>
      <c r="G64" s="10">
        <f>OrderList!J64</f>
        <v>1700035</v>
      </c>
      <c r="H64" s="10">
        <f>OrderList!M64</f>
        <v>1325</v>
      </c>
      <c r="I64" s="10">
        <f>OrderList!N64</f>
        <v>14.4</v>
      </c>
      <c r="O64" s="10">
        <f>COUNTIF(FreightRates!$A$2:$A$1541,C64)</f>
        <v>0</v>
      </c>
      <c r="Q64" s="10">
        <f>COUNTIFS(FreightRates!$A$2:$A$1541,C64,FreightRates!$B$2:$B$1541,B64,FreightRates!$C$2:$C$1541,E64)</f>
        <v>0</v>
      </c>
      <c r="T64">
        <f>COUNTIFS(FreightRates!$A$2:$A$1541,C64,FreightRates!$B$2:$B$1541,B64,FreightRates!$C$2:$C$1541,E64,FreightRates!$F$2:$F$1541,D64,FreightRates!$D$2:$D$1541,"&lt;="&amp;I64,FreightRates!$E$2:$E$1541,"&gt;="&amp;I64)</f>
        <v>0</v>
      </c>
    </row>
    <row r="65" spans="1:20" x14ac:dyDescent="0.25">
      <c r="A65" s="10">
        <f>OrderList!A65</f>
        <v>1447219351.7</v>
      </c>
      <c r="B65" s="10" t="str">
        <f>OrderList!C65</f>
        <v>PORT09</v>
      </c>
      <c r="C65" s="10" t="str">
        <f>OrderList!D65</f>
        <v>V44_3</v>
      </c>
      <c r="D65" s="10" t="str">
        <f>OrderList!F65</f>
        <v>CRF</v>
      </c>
      <c r="E65" s="10" t="str">
        <f>OrderList!L65</f>
        <v>PORT09</v>
      </c>
      <c r="F65" s="10" t="str">
        <f>OrderList!K65</f>
        <v>PLANT16</v>
      </c>
      <c r="G65" s="10">
        <f>OrderList!J65</f>
        <v>1700035</v>
      </c>
      <c r="H65" s="10">
        <f>OrderList!M65</f>
        <v>735</v>
      </c>
      <c r="I65" s="10">
        <f>OrderList!N65</f>
        <v>7.7</v>
      </c>
      <c r="O65" s="10">
        <f>COUNTIF(FreightRates!$A$2:$A$1541,C65)</f>
        <v>0</v>
      </c>
      <c r="Q65" s="10">
        <f>COUNTIFS(FreightRates!$A$2:$A$1541,C65,FreightRates!$B$2:$B$1541,B65,FreightRates!$C$2:$C$1541,E65)</f>
        <v>0</v>
      </c>
      <c r="T65">
        <f>COUNTIFS(FreightRates!$A$2:$A$1541,C65,FreightRates!$B$2:$B$1541,B65,FreightRates!$C$2:$C$1541,E65,FreightRates!$F$2:$F$1541,D65,FreightRates!$D$2:$D$1541,"&lt;="&amp;I65,FreightRates!$E$2:$E$1541,"&gt;="&amp;I65)</f>
        <v>0</v>
      </c>
    </row>
    <row r="66" spans="1:20" x14ac:dyDescent="0.25">
      <c r="A66" s="10">
        <f>OrderList!A66</f>
        <v>1447320234.7</v>
      </c>
      <c r="B66" s="10" t="str">
        <f>OrderList!C66</f>
        <v>PORT09</v>
      </c>
      <c r="C66" s="10" t="str">
        <f>OrderList!D66</f>
        <v>V44_3</v>
      </c>
      <c r="D66" s="10" t="str">
        <f>OrderList!F66</f>
        <v>CRF</v>
      </c>
      <c r="E66" s="10" t="str">
        <f>OrderList!L66</f>
        <v>PORT09</v>
      </c>
      <c r="F66" s="10" t="str">
        <f>OrderList!K66</f>
        <v>PLANT16</v>
      </c>
      <c r="G66" s="10">
        <f>OrderList!J66</f>
        <v>1700035</v>
      </c>
      <c r="H66" s="10">
        <f>OrderList!M66</f>
        <v>1294</v>
      </c>
      <c r="I66" s="10">
        <f>OrderList!N66</f>
        <v>16.399999999999999</v>
      </c>
      <c r="O66" s="10">
        <f>COUNTIF(FreightRates!$A$2:$A$1541,C66)</f>
        <v>0</v>
      </c>
      <c r="Q66" s="10">
        <f>COUNTIFS(FreightRates!$A$2:$A$1541,C66,FreightRates!$B$2:$B$1541,B66,FreightRates!$C$2:$C$1541,E66)</f>
        <v>0</v>
      </c>
      <c r="T66">
        <f>COUNTIFS(FreightRates!$A$2:$A$1541,C66,FreightRates!$B$2:$B$1541,B66,FreightRates!$C$2:$C$1541,E66,FreightRates!$F$2:$F$1541,D66,FreightRates!$D$2:$D$1541,"&lt;="&amp;I66,FreightRates!$E$2:$E$1541,"&gt;="&amp;I66)</f>
        <v>0</v>
      </c>
    </row>
    <row r="67" spans="1:20" x14ac:dyDescent="0.25">
      <c r="A67" s="10">
        <f>OrderList!A67</f>
        <v>1447158019.7</v>
      </c>
      <c r="B67" s="10" t="str">
        <f>OrderList!C67</f>
        <v>PORT09</v>
      </c>
      <c r="C67" s="10" t="str">
        <f>OrderList!D67</f>
        <v>V44_3</v>
      </c>
      <c r="D67" s="10" t="str">
        <f>OrderList!F67</f>
        <v>CRF</v>
      </c>
      <c r="E67" s="10" t="str">
        <f>OrderList!L67</f>
        <v>PORT09</v>
      </c>
      <c r="F67" s="10" t="str">
        <f>OrderList!K67</f>
        <v>PLANT16</v>
      </c>
      <c r="G67" s="10">
        <f>OrderList!J67</f>
        <v>1700035</v>
      </c>
      <c r="H67" s="10">
        <f>OrderList!M67</f>
        <v>696</v>
      </c>
      <c r="I67" s="10">
        <f>OrderList!N67</f>
        <v>6.16</v>
      </c>
      <c r="O67" s="10">
        <f>COUNTIF(FreightRates!$A$2:$A$1541,C67)</f>
        <v>0</v>
      </c>
      <c r="Q67" s="10">
        <f>COUNTIFS(FreightRates!$A$2:$A$1541,C67,FreightRates!$B$2:$B$1541,B67,FreightRates!$C$2:$C$1541,E67)</f>
        <v>0</v>
      </c>
      <c r="T67">
        <f>COUNTIFS(FreightRates!$A$2:$A$1541,C67,FreightRates!$B$2:$B$1541,B67,FreightRates!$C$2:$C$1541,E67,FreightRates!$F$2:$F$1541,D67,FreightRates!$D$2:$D$1541,"&lt;="&amp;I67,FreightRates!$E$2:$E$1541,"&gt;="&amp;I67)</f>
        <v>0</v>
      </c>
    </row>
    <row r="68" spans="1:20" x14ac:dyDescent="0.25">
      <c r="A68" s="10">
        <f>OrderList!A68</f>
        <v>1447260608.7</v>
      </c>
      <c r="B68" s="10" t="str">
        <f>OrderList!C68</f>
        <v>PORT09</v>
      </c>
      <c r="C68" s="10" t="str">
        <f>OrderList!D68</f>
        <v>V44_3</v>
      </c>
      <c r="D68" s="10" t="str">
        <f>OrderList!F68</f>
        <v>CRF</v>
      </c>
      <c r="E68" s="10" t="str">
        <f>OrderList!L68</f>
        <v>PORT09</v>
      </c>
      <c r="F68" s="10" t="str">
        <f>OrderList!K68</f>
        <v>PLANT16</v>
      </c>
      <c r="G68" s="10">
        <f>OrderList!J68</f>
        <v>1700035</v>
      </c>
      <c r="H68" s="10">
        <f>OrderList!M68</f>
        <v>3333</v>
      </c>
      <c r="I68" s="10">
        <f>OrderList!N68</f>
        <v>42.2</v>
      </c>
      <c r="O68" s="10">
        <f>COUNTIF(FreightRates!$A$2:$A$1541,C68)</f>
        <v>0</v>
      </c>
      <c r="Q68" s="10">
        <f>COUNTIFS(FreightRates!$A$2:$A$1541,C68,FreightRates!$B$2:$B$1541,B68,FreightRates!$C$2:$C$1541,E68)</f>
        <v>0</v>
      </c>
      <c r="T68">
        <f>COUNTIFS(FreightRates!$A$2:$A$1541,C68,FreightRates!$B$2:$B$1541,B68,FreightRates!$C$2:$C$1541,E68,FreightRates!$F$2:$F$1541,D68,FreightRates!$D$2:$D$1541,"&lt;="&amp;I68,FreightRates!$E$2:$E$1541,"&gt;="&amp;I68)</f>
        <v>0</v>
      </c>
    </row>
    <row r="69" spans="1:20" x14ac:dyDescent="0.25">
      <c r="A69" s="10">
        <f>OrderList!A69</f>
        <v>1447158013.7</v>
      </c>
      <c r="B69" s="10" t="str">
        <f>OrderList!C69</f>
        <v>PORT09</v>
      </c>
      <c r="C69" s="10" t="str">
        <f>OrderList!D69</f>
        <v>V44_3</v>
      </c>
      <c r="D69" s="10" t="str">
        <f>OrderList!F69</f>
        <v>CRF</v>
      </c>
      <c r="E69" s="10" t="str">
        <f>OrderList!L69</f>
        <v>PORT09</v>
      </c>
      <c r="F69" s="10" t="str">
        <f>OrderList!K69</f>
        <v>PLANT16</v>
      </c>
      <c r="G69" s="10">
        <f>OrderList!J69</f>
        <v>1700035</v>
      </c>
      <c r="H69" s="10">
        <f>OrderList!M69</f>
        <v>2928</v>
      </c>
      <c r="I69" s="10">
        <f>OrderList!N69</f>
        <v>38.04</v>
      </c>
      <c r="O69" s="10">
        <f>COUNTIF(FreightRates!$A$2:$A$1541,C69)</f>
        <v>0</v>
      </c>
      <c r="Q69" s="10">
        <f>COUNTIFS(FreightRates!$A$2:$A$1541,C69,FreightRates!$B$2:$B$1541,B69,FreightRates!$C$2:$C$1541,E69)</f>
        <v>0</v>
      </c>
      <c r="T69">
        <f>COUNTIFS(FreightRates!$A$2:$A$1541,C69,FreightRates!$B$2:$B$1541,B69,FreightRates!$C$2:$C$1541,E69,FreightRates!$F$2:$F$1541,D69,FreightRates!$D$2:$D$1541,"&lt;="&amp;I69,FreightRates!$E$2:$E$1541,"&gt;="&amp;I69)</f>
        <v>0</v>
      </c>
    </row>
    <row r="70" spans="1:20" x14ac:dyDescent="0.25">
      <c r="A70" s="10">
        <f>OrderList!A70</f>
        <v>1447191274.7</v>
      </c>
      <c r="B70" s="10" t="str">
        <f>OrderList!C70</f>
        <v>PORT09</v>
      </c>
      <c r="C70" s="10" t="str">
        <f>OrderList!D70</f>
        <v>V44_3</v>
      </c>
      <c r="D70" s="10" t="str">
        <f>OrderList!F70</f>
        <v>CRF</v>
      </c>
      <c r="E70" s="10" t="str">
        <f>OrderList!L70</f>
        <v>PORT09</v>
      </c>
      <c r="F70" s="10" t="str">
        <f>OrderList!K70</f>
        <v>PLANT16</v>
      </c>
      <c r="G70" s="10">
        <f>OrderList!J70</f>
        <v>1700035</v>
      </c>
      <c r="H70" s="10">
        <f>OrderList!M70</f>
        <v>1279</v>
      </c>
      <c r="I70" s="10">
        <f>OrderList!N70</f>
        <v>14.4</v>
      </c>
      <c r="O70" s="10">
        <f>COUNTIF(FreightRates!$A$2:$A$1541,C70)</f>
        <v>0</v>
      </c>
      <c r="Q70" s="10">
        <f>COUNTIFS(FreightRates!$A$2:$A$1541,C70,FreightRates!$B$2:$B$1541,B70,FreightRates!$C$2:$C$1541,E70)</f>
        <v>0</v>
      </c>
      <c r="T70">
        <f>COUNTIFS(FreightRates!$A$2:$A$1541,C70,FreightRates!$B$2:$B$1541,B70,FreightRates!$C$2:$C$1541,E70,FreightRates!$F$2:$F$1541,D70,FreightRates!$D$2:$D$1541,"&lt;="&amp;I70,FreightRates!$E$2:$E$1541,"&gt;="&amp;I70)</f>
        <v>0</v>
      </c>
    </row>
    <row r="71" spans="1:20" x14ac:dyDescent="0.25">
      <c r="A71" s="10">
        <f>OrderList!A71</f>
        <v>1447170785.7</v>
      </c>
      <c r="B71" s="10" t="str">
        <f>OrderList!C71</f>
        <v>PORT09</v>
      </c>
      <c r="C71" s="10" t="str">
        <f>OrderList!D71</f>
        <v>V44_3</v>
      </c>
      <c r="D71" s="10" t="str">
        <f>OrderList!F71</f>
        <v>CRF</v>
      </c>
      <c r="E71" s="10" t="str">
        <f>OrderList!L71</f>
        <v>PORT09</v>
      </c>
      <c r="F71" s="10" t="str">
        <f>OrderList!K71</f>
        <v>PLANT16</v>
      </c>
      <c r="G71" s="10">
        <f>OrderList!J71</f>
        <v>1700035</v>
      </c>
      <c r="H71" s="10">
        <f>OrderList!M71</f>
        <v>1320</v>
      </c>
      <c r="I71" s="10">
        <f>OrderList!N71</f>
        <v>16.399999999999999</v>
      </c>
      <c r="O71" s="10">
        <f>COUNTIF(FreightRates!$A$2:$A$1541,C71)</f>
        <v>0</v>
      </c>
      <c r="Q71" s="10">
        <f>COUNTIFS(FreightRates!$A$2:$A$1541,C71,FreightRates!$B$2:$B$1541,B71,FreightRates!$C$2:$C$1541,E71)</f>
        <v>0</v>
      </c>
      <c r="T71">
        <f>COUNTIFS(FreightRates!$A$2:$A$1541,C71,FreightRates!$B$2:$B$1541,B71,FreightRates!$C$2:$C$1541,E71,FreightRates!$F$2:$F$1541,D71,FreightRates!$D$2:$D$1541,"&lt;="&amp;I71,FreightRates!$E$2:$E$1541,"&gt;="&amp;I71)</f>
        <v>0</v>
      </c>
    </row>
    <row r="72" spans="1:20" x14ac:dyDescent="0.25">
      <c r="A72" s="10">
        <f>OrderList!A72</f>
        <v>1447138896.7</v>
      </c>
      <c r="B72" s="10" t="str">
        <f>OrderList!C72</f>
        <v>PORT09</v>
      </c>
      <c r="C72" s="10" t="str">
        <f>OrderList!D72</f>
        <v>V44_3</v>
      </c>
      <c r="D72" s="10" t="str">
        <f>OrderList!F72</f>
        <v>CRF</v>
      </c>
      <c r="E72" s="10" t="str">
        <f>OrderList!L72</f>
        <v>PORT09</v>
      </c>
      <c r="F72" s="10" t="str">
        <f>OrderList!K72</f>
        <v>PLANT16</v>
      </c>
      <c r="G72" s="10">
        <f>OrderList!J72</f>
        <v>1700035</v>
      </c>
      <c r="H72" s="10">
        <f>OrderList!M72</f>
        <v>2285</v>
      </c>
      <c r="I72" s="10">
        <f>OrderList!N72</f>
        <v>32.799999999999997</v>
      </c>
      <c r="O72" s="10">
        <f>COUNTIF(FreightRates!$A$2:$A$1541,C72)</f>
        <v>0</v>
      </c>
      <c r="Q72" s="10">
        <f>COUNTIFS(FreightRates!$A$2:$A$1541,C72,FreightRates!$B$2:$B$1541,B72,FreightRates!$C$2:$C$1541,E72)</f>
        <v>0</v>
      </c>
      <c r="T72">
        <f>COUNTIFS(FreightRates!$A$2:$A$1541,C72,FreightRates!$B$2:$B$1541,B72,FreightRates!$C$2:$C$1541,E72,FreightRates!$F$2:$F$1541,D72,FreightRates!$D$2:$D$1541,"&lt;="&amp;I72,FreightRates!$E$2:$E$1541,"&gt;="&amp;I72)</f>
        <v>0</v>
      </c>
    </row>
    <row r="73" spans="1:20" x14ac:dyDescent="0.25">
      <c r="A73" s="10">
        <f>OrderList!A73</f>
        <v>1447240998.7</v>
      </c>
      <c r="B73" s="10" t="str">
        <f>OrderList!C73</f>
        <v>PORT09</v>
      </c>
      <c r="C73" s="10" t="str">
        <f>OrderList!D73</f>
        <v>V44_3</v>
      </c>
      <c r="D73" s="10" t="str">
        <f>OrderList!F73</f>
        <v>CRF</v>
      </c>
      <c r="E73" s="10" t="str">
        <f>OrderList!L73</f>
        <v>PORT09</v>
      </c>
      <c r="F73" s="10" t="str">
        <f>OrderList!K73</f>
        <v>PLANT16</v>
      </c>
      <c r="G73" s="10">
        <f>OrderList!J73</f>
        <v>1700035</v>
      </c>
      <c r="H73" s="10">
        <f>OrderList!M73</f>
        <v>1819</v>
      </c>
      <c r="I73" s="10">
        <f>OrderList!N73</f>
        <v>23.1</v>
      </c>
      <c r="O73" s="10">
        <f>COUNTIF(FreightRates!$A$2:$A$1541,C73)</f>
        <v>0</v>
      </c>
      <c r="Q73" s="10">
        <f>COUNTIFS(FreightRates!$A$2:$A$1541,C73,FreightRates!$B$2:$B$1541,B73,FreightRates!$C$2:$C$1541,E73)</f>
        <v>0</v>
      </c>
      <c r="T73">
        <f>COUNTIFS(FreightRates!$A$2:$A$1541,C73,FreightRates!$B$2:$B$1541,B73,FreightRates!$C$2:$C$1541,E73,FreightRates!$F$2:$F$1541,D73,FreightRates!$D$2:$D$1541,"&lt;="&amp;I73,FreightRates!$E$2:$E$1541,"&gt;="&amp;I73)</f>
        <v>0</v>
      </c>
    </row>
    <row r="74" spans="1:20" x14ac:dyDescent="0.25">
      <c r="A74" s="10">
        <f>OrderList!A74</f>
        <v>1447320233.7</v>
      </c>
      <c r="B74" s="10" t="str">
        <f>OrderList!C74</f>
        <v>PORT09</v>
      </c>
      <c r="C74" s="10" t="str">
        <f>OrderList!D74</f>
        <v>V44_3</v>
      </c>
      <c r="D74" s="10" t="str">
        <f>OrderList!F74</f>
        <v>CRF</v>
      </c>
      <c r="E74" s="10" t="str">
        <f>OrderList!L74</f>
        <v>PORT09</v>
      </c>
      <c r="F74" s="10" t="str">
        <f>OrderList!K74</f>
        <v>PLANT16</v>
      </c>
      <c r="G74" s="10">
        <f>OrderList!J74</f>
        <v>1700035</v>
      </c>
      <c r="H74" s="10">
        <f>OrderList!M74</f>
        <v>339</v>
      </c>
      <c r="I74" s="10">
        <f>OrderList!N74</f>
        <v>1.54</v>
      </c>
      <c r="O74" s="10">
        <f>COUNTIF(FreightRates!$A$2:$A$1541,C74)</f>
        <v>0</v>
      </c>
      <c r="Q74" s="10">
        <f>COUNTIFS(FreightRates!$A$2:$A$1541,C74,FreightRates!$B$2:$B$1541,B74,FreightRates!$C$2:$C$1541,E74)</f>
        <v>0</v>
      </c>
      <c r="T74">
        <f>COUNTIFS(FreightRates!$A$2:$A$1541,C74,FreightRates!$B$2:$B$1541,B74,FreightRates!$C$2:$C$1541,E74,FreightRates!$F$2:$F$1541,D74,FreightRates!$D$2:$D$1541,"&lt;="&amp;I74,FreightRates!$E$2:$E$1541,"&gt;="&amp;I74)</f>
        <v>0</v>
      </c>
    </row>
    <row r="75" spans="1:20" x14ac:dyDescent="0.25">
      <c r="A75" s="10">
        <f>OrderList!A75</f>
        <v>1447351441.7</v>
      </c>
      <c r="B75" s="10" t="str">
        <f>OrderList!C75</f>
        <v>PORT09</v>
      </c>
      <c r="C75" s="10" t="str">
        <f>OrderList!D75</f>
        <v>V44_3</v>
      </c>
      <c r="D75" s="10" t="str">
        <f>OrderList!F75</f>
        <v>CRF</v>
      </c>
      <c r="E75" s="10" t="str">
        <f>OrderList!L75</f>
        <v>PORT09</v>
      </c>
      <c r="F75" s="10" t="str">
        <f>OrderList!K75</f>
        <v>PLANT16</v>
      </c>
      <c r="G75" s="10">
        <f>OrderList!J75</f>
        <v>1700035</v>
      </c>
      <c r="H75" s="10">
        <f>OrderList!M75</f>
        <v>4302</v>
      </c>
      <c r="I75" s="10">
        <f>OrderList!N75</f>
        <v>66.599999999999994</v>
      </c>
      <c r="O75" s="10">
        <f>COUNTIF(FreightRates!$A$2:$A$1541,C75)</f>
        <v>0</v>
      </c>
      <c r="Q75" s="10">
        <f>COUNTIFS(FreightRates!$A$2:$A$1541,C75,FreightRates!$B$2:$B$1541,B75,FreightRates!$C$2:$C$1541,E75)</f>
        <v>0</v>
      </c>
      <c r="T75">
        <f>COUNTIFS(FreightRates!$A$2:$A$1541,C75,FreightRates!$B$2:$B$1541,B75,FreightRates!$C$2:$C$1541,E75,FreightRates!$F$2:$F$1541,D75,FreightRates!$D$2:$D$1541,"&lt;="&amp;I75,FreightRates!$E$2:$E$1541,"&gt;="&amp;I75)</f>
        <v>0</v>
      </c>
    </row>
    <row r="76" spans="1:20" x14ac:dyDescent="0.25">
      <c r="A76" s="10">
        <f>OrderList!A76</f>
        <v>1447381679.7</v>
      </c>
      <c r="B76" s="10" t="str">
        <f>OrderList!C76</f>
        <v>PORT09</v>
      </c>
      <c r="C76" s="10" t="str">
        <f>OrderList!D76</f>
        <v>V44_3</v>
      </c>
      <c r="D76" s="10" t="str">
        <f>OrderList!F76</f>
        <v>CRF</v>
      </c>
      <c r="E76" s="10" t="str">
        <f>OrderList!L76</f>
        <v>PORT09</v>
      </c>
      <c r="F76" s="10" t="str">
        <f>OrderList!K76</f>
        <v>PLANT16</v>
      </c>
      <c r="G76" s="10">
        <f>OrderList!J76</f>
        <v>1700035</v>
      </c>
      <c r="H76" s="10">
        <f>OrderList!M76</f>
        <v>3322</v>
      </c>
      <c r="I76" s="10">
        <f>OrderList!N76</f>
        <v>42.2</v>
      </c>
      <c r="O76" s="10">
        <f>COUNTIF(FreightRates!$A$2:$A$1541,C76)</f>
        <v>0</v>
      </c>
      <c r="Q76" s="10">
        <f>COUNTIFS(FreightRates!$A$2:$A$1541,C76,FreightRates!$B$2:$B$1541,B76,FreightRates!$C$2:$C$1541,E76)</f>
        <v>0</v>
      </c>
      <c r="T76">
        <f>COUNTIFS(FreightRates!$A$2:$A$1541,C76,FreightRates!$B$2:$B$1541,B76,FreightRates!$C$2:$C$1541,E76,FreightRates!$F$2:$F$1541,D76,FreightRates!$D$2:$D$1541,"&lt;="&amp;I76,FreightRates!$E$2:$E$1541,"&gt;="&amp;I76)</f>
        <v>0</v>
      </c>
    </row>
    <row r="77" spans="1:20" x14ac:dyDescent="0.25">
      <c r="A77" s="10">
        <f>OrderList!A77</f>
        <v>1447178727.7</v>
      </c>
      <c r="B77" s="10" t="str">
        <f>OrderList!C77</f>
        <v>PORT09</v>
      </c>
      <c r="C77" s="10" t="str">
        <f>OrderList!D77</f>
        <v>V44_3</v>
      </c>
      <c r="D77" s="10" t="str">
        <f>OrderList!F77</f>
        <v>CRF</v>
      </c>
      <c r="E77" s="10" t="str">
        <f>OrderList!L77</f>
        <v>PORT09</v>
      </c>
      <c r="F77" s="10" t="str">
        <f>OrderList!K77</f>
        <v>PLANT16</v>
      </c>
      <c r="G77" s="10">
        <f>OrderList!J77</f>
        <v>1700035</v>
      </c>
      <c r="H77" s="10">
        <f>OrderList!M77</f>
        <v>781</v>
      </c>
      <c r="I77" s="10">
        <f>OrderList!N77</f>
        <v>7.7</v>
      </c>
      <c r="O77" s="10">
        <f>COUNTIF(FreightRates!$A$2:$A$1541,C77)</f>
        <v>0</v>
      </c>
      <c r="Q77" s="10">
        <f>COUNTIFS(FreightRates!$A$2:$A$1541,C77,FreightRates!$B$2:$B$1541,B77,FreightRates!$C$2:$C$1541,E77)</f>
        <v>0</v>
      </c>
      <c r="T77">
        <f>COUNTIFS(FreightRates!$A$2:$A$1541,C77,FreightRates!$B$2:$B$1541,B77,FreightRates!$C$2:$C$1541,E77,FreightRates!$F$2:$F$1541,D77,FreightRates!$D$2:$D$1541,"&lt;="&amp;I77,FreightRates!$E$2:$E$1541,"&gt;="&amp;I77)</f>
        <v>0</v>
      </c>
    </row>
    <row r="78" spans="1:20" x14ac:dyDescent="0.25">
      <c r="A78" s="10">
        <f>OrderList!A78</f>
        <v>1447398416.7</v>
      </c>
      <c r="B78" s="10" t="str">
        <f>OrderList!C78</f>
        <v>PORT09</v>
      </c>
      <c r="C78" s="10" t="str">
        <f>OrderList!D78</f>
        <v>V44_3</v>
      </c>
      <c r="D78" s="10" t="str">
        <f>OrderList!F78</f>
        <v>CRF</v>
      </c>
      <c r="E78" s="10" t="str">
        <f>OrderList!L78</f>
        <v>PORT09</v>
      </c>
      <c r="F78" s="10" t="str">
        <f>OrderList!K78</f>
        <v>PLANT16</v>
      </c>
      <c r="G78" s="10">
        <f>OrderList!J78</f>
        <v>1700035</v>
      </c>
      <c r="H78" s="10">
        <f>OrderList!M78</f>
        <v>3266</v>
      </c>
      <c r="I78" s="10">
        <f>OrderList!N78</f>
        <v>43.2</v>
      </c>
      <c r="O78" s="10">
        <f>COUNTIF(FreightRates!$A$2:$A$1541,C78)</f>
        <v>0</v>
      </c>
      <c r="Q78" s="10">
        <f>COUNTIFS(FreightRates!$A$2:$A$1541,C78,FreightRates!$B$2:$B$1541,B78,FreightRates!$C$2:$C$1541,E78)</f>
        <v>0</v>
      </c>
      <c r="T78">
        <f>COUNTIFS(FreightRates!$A$2:$A$1541,C78,FreightRates!$B$2:$B$1541,B78,FreightRates!$C$2:$C$1541,E78,FreightRates!$F$2:$F$1541,D78,FreightRates!$D$2:$D$1541,"&lt;="&amp;I78,FreightRates!$E$2:$E$1541,"&gt;="&amp;I78)</f>
        <v>0</v>
      </c>
    </row>
    <row r="79" spans="1:20" x14ac:dyDescent="0.25">
      <c r="A79" s="10">
        <f>OrderList!A79</f>
        <v>1447191279.7</v>
      </c>
      <c r="B79" s="10" t="str">
        <f>OrderList!C79</f>
        <v>PORT09</v>
      </c>
      <c r="C79" s="10" t="str">
        <f>OrderList!D79</f>
        <v>V44_3</v>
      </c>
      <c r="D79" s="10" t="str">
        <f>OrderList!F79</f>
        <v>CRF</v>
      </c>
      <c r="E79" s="10" t="str">
        <f>OrderList!L79</f>
        <v>PORT09</v>
      </c>
      <c r="F79" s="10" t="str">
        <f>OrderList!K79</f>
        <v>PLANT16</v>
      </c>
      <c r="G79" s="10">
        <f>OrderList!J79</f>
        <v>1697317</v>
      </c>
      <c r="H79" s="10">
        <f>OrderList!M79</f>
        <v>2716</v>
      </c>
      <c r="I79" s="10">
        <f>OrderList!N79</f>
        <v>457.16</v>
      </c>
      <c r="O79" s="10">
        <f>COUNTIF(FreightRates!$A$2:$A$1541,C79)</f>
        <v>0</v>
      </c>
      <c r="Q79" s="10">
        <f>COUNTIFS(FreightRates!$A$2:$A$1541,C79,FreightRates!$B$2:$B$1541,B79,FreightRates!$C$2:$C$1541,E79)</f>
        <v>0</v>
      </c>
      <c r="T79">
        <f>COUNTIFS(FreightRates!$A$2:$A$1541,C79,FreightRates!$B$2:$B$1541,B79,FreightRates!$C$2:$C$1541,E79,FreightRates!$F$2:$F$1541,D79,FreightRates!$D$2:$D$1541,"&lt;="&amp;I79,FreightRates!$E$2:$E$1541,"&gt;="&amp;I79)</f>
        <v>0</v>
      </c>
    </row>
    <row r="80" spans="1:20" x14ac:dyDescent="0.25">
      <c r="A80" s="10">
        <f>OrderList!A80</f>
        <v>1447308638.7</v>
      </c>
      <c r="B80" s="10" t="str">
        <f>OrderList!C80</f>
        <v>PORT09</v>
      </c>
      <c r="C80" s="10" t="str">
        <f>OrderList!D80</f>
        <v>V44_3</v>
      </c>
      <c r="D80" s="10" t="str">
        <f>OrderList!F80</f>
        <v>CRF</v>
      </c>
      <c r="E80" s="10" t="str">
        <f>OrderList!L80</f>
        <v>PORT09</v>
      </c>
      <c r="F80" s="10" t="str">
        <f>OrderList!K80</f>
        <v>PLANT16</v>
      </c>
      <c r="G80" s="10">
        <f>OrderList!J80</f>
        <v>1696799</v>
      </c>
      <c r="H80" s="10">
        <f>OrderList!M80</f>
        <v>1498</v>
      </c>
      <c r="I80" s="10">
        <f>OrderList!N80</f>
        <v>245.08</v>
      </c>
      <c r="O80" s="10">
        <f>COUNTIF(FreightRates!$A$2:$A$1541,C80)</f>
        <v>0</v>
      </c>
      <c r="Q80" s="10">
        <f>COUNTIFS(FreightRates!$A$2:$A$1541,C80,FreightRates!$B$2:$B$1541,B80,FreightRates!$C$2:$C$1541,E80)</f>
        <v>0</v>
      </c>
      <c r="T80">
        <f>COUNTIFS(FreightRates!$A$2:$A$1541,C80,FreightRates!$B$2:$B$1541,B80,FreightRates!$C$2:$C$1541,E80,FreightRates!$F$2:$F$1541,D80,FreightRates!$D$2:$D$1541,"&lt;="&amp;I80,FreightRates!$E$2:$E$1541,"&gt;="&amp;I80)</f>
        <v>0</v>
      </c>
    </row>
    <row r="81" spans="1:20" x14ac:dyDescent="0.25">
      <c r="A81" s="10">
        <f>OrderList!A81</f>
        <v>1447155060.7</v>
      </c>
      <c r="B81" s="10" t="str">
        <f>OrderList!C81</f>
        <v>PORT09</v>
      </c>
      <c r="C81" s="10" t="str">
        <f>OrderList!D81</f>
        <v>V44_3</v>
      </c>
      <c r="D81" s="10" t="str">
        <f>OrderList!F81</f>
        <v>CRF</v>
      </c>
      <c r="E81" s="10" t="str">
        <f>OrderList!L81</f>
        <v>PORT09</v>
      </c>
      <c r="F81" s="10" t="str">
        <f>OrderList!K81</f>
        <v>PLANT16</v>
      </c>
      <c r="G81" s="10">
        <f>OrderList!J81</f>
        <v>1696799</v>
      </c>
      <c r="H81" s="10">
        <f>OrderList!M81</f>
        <v>617</v>
      </c>
      <c r="I81" s="10">
        <f>OrderList!N81</f>
        <v>54.52</v>
      </c>
      <c r="O81" s="10">
        <f>COUNTIF(FreightRates!$A$2:$A$1541,C81)</f>
        <v>0</v>
      </c>
      <c r="Q81" s="10">
        <f>COUNTIFS(FreightRates!$A$2:$A$1541,C81,FreightRates!$B$2:$B$1541,B81,FreightRates!$C$2:$C$1541,E81)</f>
        <v>0</v>
      </c>
      <c r="T81">
        <f>COUNTIFS(FreightRates!$A$2:$A$1541,C81,FreightRates!$B$2:$B$1541,B81,FreightRates!$C$2:$C$1541,E81,FreightRates!$F$2:$F$1541,D81,FreightRates!$D$2:$D$1541,"&lt;="&amp;I81,FreightRates!$E$2:$E$1541,"&gt;="&amp;I81)</f>
        <v>0</v>
      </c>
    </row>
    <row r="82" spans="1:20" x14ac:dyDescent="0.25">
      <c r="A82" s="10">
        <f>OrderList!A82</f>
        <v>1447155062.7</v>
      </c>
      <c r="B82" s="10" t="str">
        <f>OrderList!C82</f>
        <v>PORT09</v>
      </c>
      <c r="C82" s="10" t="str">
        <f>OrderList!D82</f>
        <v>V44_3</v>
      </c>
      <c r="D82" s="10" t="str">
        <f>OrderList!F82</f>
        <v>CRF</v>
      </c>
      <c r="E82" s="10" t="str">
        <f>OrderList!L82</f>
        <v>PORT09</v>
      </c>
      <c r="F82" s="10" t="str">
        <f>OrderList!K82</f>
        <v>PLANT16</v>
      </c>
      <c r="G82" s="10">
        <f>OrderList!J82</f>
        <v>1696799</v>
      </c>
      <c r="H82" s="10">
        <f>OrderList!M82</f>
        <v>898</v>
      </c>
      <c r="I82" s="10">
        <f>OrderList!N82</f>
        <v>113.04</v>
      </c>
      <c r="O82" s="10">
        <f>COUNTIF(FreightRates!$A$2:$A$1541,C82)</f>
        <v>0</v>
      </c>
      <c r="Q82" s="10">
        <f>COUNTIFS(FreightRates!$A$2:$A$1541,C82,FreightRates!$B$2:$B$1541,B82,FreightRates!$C$2:$C$1541,E82)</f>
        <v>0</v>
      </c>
      <c r="T82">
        <f>COUNTIFS(FreightRates!$A$2:$A$1541,C82,FreightRates!$B$2:$B$1541,B82,FreightRates!$C$2:$C$1541,E82,FreightRates!$F$2:$F$1541,D82,FreightRates!$D$2:$D$1541,"&lt;="&amp;I82,FreightRates!$E$2:$E$1541,"&gt;="&amp;I82)</f>
        <v>0</v>
      </c>
    </row>
    <row r="83" spans="1:20" x14ac:dyDescent="0.25">
      <c r="A83" s="10">
        <f>OrderList!A83</f>
        <v>1447260618.7</v>
      </c>
      <c r="B83" s="10" t="str">
        <f>OrderList!C83</f>
        <v>PORT09</v>
      </c>
      <c r="C83" s="10" t="str">
        <f>OrderList!D83</f>
        <v>V44_3</v>
      </c>
      <c r="D83" s="10" t="str">
        <f>OrderList!F83</f>
        <v>CRF</v>
      </c>
      <c r="E83" s="10" t="str">
        <f>OrderList!L83</f>
        <v>PORT09</v>
      </c>
      <c r="F83" s="10" t="str">
        <f>OrderList!K83</f>
        <v>PLANT16</v>
      </c>
      <c r="G83" s="10">
        <f>OrderList!J83</f>
        <v>1696799</v>
      </c>
      <c r="H83" s="10">
        <f>OrderList!M83</f>
        <v>555</v>
      </c>
      <c r="I83" s="10">
        <f>OrderList!N83</f>
        <v>56.52</v>
      </c>
      <c r="O83" s="10">
        <f>COUNTIF(FreightRates!$A$2:$A$1541,C83)</f>
        <v>0</v>
      </c>
      <c r="Q83" s="10">
        <f>COUNTIFS(FreightRates!$A$2:$A$1541,C83,FreightRates!$B$2:$B$1541,B83,FreightRates!$C$2:$C$1541,E83)</f>
        <v>0</v>
      </c>
      <c r="T83">
        <f>COUNTIFS(FreightRates!$A$2:$A$1541,C83,FreightRates!$B$2:$B$1541,B83,FreightRates!$C$2:$C$1541,E83,FreightRates!$F$2:$F$1541,D83,FreightRates!$D$2:$D$1541,"&lt;="&amp;I83,FreightRates!$E$2:$E$1541,"&gt;="&amp;I83)</f>
        <v>0</v>
      </c>
    </row>
    <row r="84" spans="1:20" x14ac:dyDescent="0.25">
      <c r="A84" s="10">
        <f>OrderList!A84</f>
        <v>1447398414.7</v>
      </c>
      <c r="B84" s="10" t="str">
        <f>OrderList!C84</f>
        <v>PORT09</v>
      </c>
      <c r="C84" s="10" t="str">
        <f>OrderList!D84</f>
        <v>V44_3</v>
      </c>
      <c r="D84" s="10" t="str">
        <f>OrderList!F84</f>
        <v>CRF</v>
      </c>
      <c r="E84" s="10" t="str">
        <f>OrderList!L84</f>
        <v>PORT09</v>
      </c>
      <c r="F84" s="10" t="str">
        <f>OrderList!K84</f>
        <v>PLANT16</v>
      </c>
      <c r="G84" s="10">
        <f>OrderList!J84</f>
        <v>1697317</v>
      </c>
      <c r="H84" s="10">
        <f>OrderList!M84</f>
        <v>4377</v>
      </c>
      <c r="I84" s="10">
        <f>OrderList!N84</f>
        <v>820.44</v>
      </c>
      <c r="O84" s="10">
        <f>COUNTIF(FreightRates!$A$2:$A$1541,C84)</f>
        <v>0</v>
      </c>
      <c r="Q84" s="10">
        <f>COUNTIFS(FreightRates!$A$2:$A$1541,C84,FreightRates!$B$2:$B$1541,B84,FreightRates!$C$2:$C$1541,E84)</f>
        <v>0</v>
      </c>
      <c r="T84">
        <f>COUNTIFS(FreightRates!$A$2:$A$1541,C84,FreightRates!$B$2:$B$1541,B84,FreightRates!$C$2:$C$1541,E84,FreightRates!$F$2:$F$1541,D84,FreightRates!$D$2:$D$1541,"&lt;="&amp;I84,FreightRates!$E$2:$E$1541,"&gt;="&amp;I84)</f>
        <v>0</v>
      </c>
    </row>
    <row r="85" spans="1:20" x14ac:dyDescent="0.25">
      <c r="A85" s="10">
        <f>OrderList!A85</f>
        <v>1447191290.7</v>
      </c>
      <c r="B85" s="10" t="str">
        <f>OrderList!C85</f>
        <v>PORT09</v>
      </c>
      <c r="C85" s="10" t="str">
        <f>OrderList!D85</f>
        <v>V44_3</v>
      </c>
      <c r="D85" s="10" t="str">
        <f>OrderList!F85</f>
        <v>CRF</v>
      </c>
      <c r="E85" s="10" t="str">
        <f>OrderList!L85</f>
        <v>PORT09</v>
      </c>
      <c r="F85" s="10" t="str">
        <f>OrderList!K85</f>
        <v>PLANT16</v>
      </c>
      <c r="G85" s="10">
        <f>OrderList!J85</f>
        <v>1697317</v>
      </c>
      <c r="H85" s="10">
        <f>OrderList!M85</f>
        <v>540</v>
      </c>
      <c r="I85" s="10">
        <f>OrderList!N85</f>
        <v>60.52</v>
      </c>
      <c r="O85" s="10">
        <f>COUNTIF(FreightRates!$A$2:$A$1541,C85)</f>
        <v>0</v>
      </c>
      <c r="Q85" s="10">
        <f>COUNTIFS(FreightRates!$A$2:$A$1541,C85,FreightRates!$B$2:$B$1541,B85,FreightRates!$C$2:$C$1541,E85)</f>
        <v>0</v>
      </c>
      <c r="T85">
        <f>COUNTIFS(FreightRates!$A$2:$A$1541,C85,FreightRates!$B$2:$B$1541,B85,FreightRates!$C$2:$C$1541,E85,FreightRates!$F$2:$F$1541,D85,FreightRates!$D$2:$D$1541,"&lt;="&amp;I85,FreightRates!$E$2:$E$1541,"&gt;="&amp;I85)</f>
        <v>0</v>
      </c>
    </row>
    <row r="86" spans="1:20" x14ac:dyDescent="0.25">
      <c r="A86" s="10">
        <f>OrderList!A86</f>
        <v>1447202233.7</v>
      </c>
      <c r="B86" s="10" t="str">
        <f>OrderList!C86</f>
        <v>PORT09</v>
      </c>
      <c r="C86" s="10" t="str">
        <f>OrderList!D86</f>
        <v>V44_3</v>
      </c>
      <c r="D86" s="10" t="str">
        <f>OrderList!F86</f>
        <v>CRF</v>
      </c>
      <c r="E86" s="10" t="str">
        <f>OrderList!L86</f>
        <v>PORT09</v>
      </c>
      <c r="F86" s="10" t="str">
        <f>OrderList!K86</f>
        <v>PLANT16</v>
      </c>
      <c r="G86" s="10">
        <f>OrderList!J86</f>
        <v>1697317</v>
      </c>
      <c r="H86" s="10">
        <f>OrderList!M86</f>
        <v>887</v>
      </c>
      <c r="I86" s="10">
        <f>OrderList!N86</f>
        <v>121.04</v>
      </c>
      <c r="O86" s="10">
        <f>COUNTIF(FreightRates!$A$2:$A$1541,C86)</f>
        <v>0</v>
      </c>
      <c r="Q86" s="10">
        <f>COUNTIFS(FreightRates!$A$2:$A$1541,C86,FreightRates!$B$2:$B$1541,B86,FreightRates!$C$2:$C$1541,E86)</f>
        <v>0</v>
      </c>
      <c r="T86">
        <f>COUNTIFS(FreightRates!$A$2:$A$1541,C86,FreightRates!$B$2:$B$1541,B86,FreightRates!$C$2:$C$1541,E86,FreightRates!$F$2:$F$1541,D86,FreightRates!$D$2:$D$1541,"&lt;="&amp;I86,FreightRates!$E$2:$E$1541,"&gt;="&amp;I86)</f>
        <v>0</v>
      </c>
    </row>
    <row r="87" spans="1:20" x14ac:dyDescent="0.25">
      <c r="A87" s="10">
        <f>OrderList!A87</f>
        <v>1447260619.7</v>
      </c>
      <c r="B87" s="10" t="str">
        <f>OrderList!C87</f>
        <v>PORT09</v>
      </c>
      <c r="C87" s="10" t="str">
        <f>OrderList!D87</f>
        <v>V44_3</v>
      </c>
      <c r="D87" s="10" t="str">
        <f>OrderList!F87</f>
        <v>CRF</v>
      </c>
      <c r="E87" s="10" t="str">
        <f>OrderList!L87</f>
        <v>PORT09</v>
      </c>
      <c r="F87" s="10" t="str">
        <f>OrderList!K87</f>
        <v>PLANT16</v>
      </c>
      <c r="G87" s="10">
        <f>OrderList!J87</f>
        <v>1696799</v>
      </c>
      <c r="H87" s="10">
        <f>OrderList!M87</f>
        <v>1803</v>
      </c>
      <c r="I87" s="10">
        <f>OrderList!N87</f>
        <v>302.60000000000002</v>
      </c>
      <c r="O87" s="10">
        <f>COUNTIF(FreightRates!$A$2:$A$1541,C87)</f>
        <v>0</v>
      </c>
      <c r="Q87" s="10">
        <f>COUNTIFS(FreightRates!$A$2:$A$1541,C87,FreightRates!$B$2:$B$1541,B87,FreightRates!$C$2:$C$1541,E87)</f>
        <v>0</v>
      </c>
      <c r="T87">
        <f>COUNTIFS(FreightRates!$A$2:$A$1541,C87,FreightRates!$B$2:$B$1541,B87,FreightRates!$C$2:$C$1541,E87,FreightRates!$F$2:$F$1541,D87,FreightRates!$D$2:$D$1541,"&lt;="&amp;I87,FreightRates!$E$2:$E$1541,"&gt;="&amp;I87)</f>
        <v>0</v>
      </c>
    </row>
    <row r="88" spans="1:20" x14ac:dyDescent="0.25">
      <c r="A88" s="10">
        <f>OrderList!A88</f>
        <v>1447143191.7</v>
      </c>
      <c r="B88" s="10" t="str">
        <f>OrderList!C88</f>
        <v>PORT09</v>
      </c>
      <c r="C88" s="10" t="str">
        <f>OrderList!D88</f>
        <v>V44_3</v>
      </c>
      <c r="D88" s="10" t="str">
        <f>OrderList!F88</f>
        <v>CRF</v>
      </c>
      <c r="E88" s="10" t="str">
        <f>OrderList!L88</f>
        <v>PORT09</v>
      </c>
      <c r="F88" s="10" t="str">
        <f>OrderList!K88</f>
        <v>PLANT16</v>
      </c>
      <c r="G88" s="10">
        <f>OrderList!J88</f>
        <v>1697317</v>
      </c>
      <c r="H88" s="10">
        <f>OrderList!M88</f>
        <v>936</v>
      </c>
      <c r="I88" s="10">
        <f>OrderList!N88</f>
        <v>144.88</v>
      </c>
      <c r="O88" s="10">
        <f>COUNTIF(FreightRates!$A$2:$A$1541,C88)</f>
        <v>0</v>
      </c>
      <c r="Q88" s="10">
        <f>COUNTIFS(FreightRates!$A$2:$A$1541,C88,FreightRates!$B$2:$B$1541,B88,FreightRates!$C$2:$C$1541,E88)</f>
        <v>0</v>
      </c>
      <c r="T88">
        <f>COUNTIFS(FreightRates!$A$2:$A$1541,C88,FreightRates!$B$2:$B$1541,B88,FreightRates!$C$2:$C$1541,E88,FreightRates!$F$2:$F$1541,D88,FreightRates!$D$2:$D$1541,"&lt;="&amp;I88,FreightRates!$E$2:$E$1541,"&gt;="&amp;I88)</f>
        <v>0</v>
      </c>
    </row>
    <row r="89" spans="1:20" x14ac:dyDescent="0.25">
      <c r="A89" s="10">
        <f>OrderList!A89</f>
        <v>1447241007.7</v>
      </c>
      <c r="B89" s="10" t="str">
        <f>OrderList!C89</f>
        <v>PORT09</v>
      </c>
      <c r="C89" s="10" t="str">
        <f>OrderList!D89</f>
        <v>V44_3</v>
      </c>
      <c r="D89" s="10" t="str">
        <f>OrderList!F89</f>
        <v>CRF</v>
      </c>
      <c r="E89" s="10" t="str">
        <f>OrderList!L89</f>
        <v>PORT09</v>
      </c>
      <c r="F89" s="10" t="str">
        <f>OrderList!K89</f>
        <v>PLANT16</v>
      </c>
      <c r="G89" s="10">
        <f>OrderList!J89</f>
        <v>1697317</v>
      </c>
      <c r="H89" s="10">
        <f>OrderList!M89</f>
        <v>2040</v>
      </c>
      <c r="I89" s="10">
        <f>OrderList!N89</f>
        <v>368.12</v>
      </c>
      <c r="O89" s="10">
        <f>COUNTIF(FreightRates!$A$2:$A$1541,C89)</f>
        <v>0</v>
      </c>
      <c r="Q89" s="10">
        <f>COUNTIFS(FreightRates!$A$2:$A$1541,C89,FreightRates!$B$2:$B$1541,B89,FreightRates!$C$2:$C$1541,E89)</f>
        <v>0</v>
      </c>
      <c r="T89">
        <f>COUNTIFS(FreightRates!$A$2:$A$1541,C89,FreightRates!$B$2:$B$1541,B89,FreightRates!$C$2:$C$1541,E89,FreightRates!$F$2:$F$1541,D89,FreightRates!$D$2:$D$1541,"&lt;="&amp;I89,FreightRates!$E$2:$E$1541,"&gt;="&amp;I89)</f>
        <v>0</v>
      </c>
    </row>
    <row r="90" spans="1:20" x14ac:dyDescent="0.25">
      <c r="A90" s="10">
        <f>OrderList!A90</f>
        <v>1447155058.7</v>
      </c>
      <c r="B90" s="10" t="str">
        <f>OrderList!C90</f>
        <v>PORT09</v>
      </c>
      <c r="C90" s="10" t="str">
        <f>OrderList!D90</f>
        <v>V44_3</v>
      </c>
      <c r="D90" s="10" t="str">
        <f>OrderList!F90</f>
        <v>CRF</v>
      </c>
      <c r="E90" s="10" t="str">
        <f>OrderList!L90</f>
        <v>PORT09</v>
      </c>
      <c r="F90" s="10" t="str">
        <f>OrderList!K90</f>
        <v>PLANT16</v>
      </c>
      <c r="G90" s="10">
        <f>OrderList!J90</f>
        <v>1696799</v>
      </c>
      <c r="H90" s="10">
        <f>OrderList!M90</f>
        <v>3003</v>
      </c>
      <c r="I90" s="10">
        <f>OrderList!N90</f>
        <v>498.67999999999995</v>
      </c>
      <c r="O90" s="10">
        <f>COUNTIF(FreightRates!$A$2:$A$1541,C90)</f>
        <v>0</v>
      </c>
      <c r="Q90" s="10">
        <f>COUNTIFS(FreightRates!$A$2:$A$1541,C90,FreightRates!$B$2:$B$1541,B90,FreightRates!$C$2:$C$1541,E90)</f>
        <v>0</v>
      </c>
      <c r="T90">
        <f>COUNTIFS(FreightRates!$A$2:$A$1541,C90,FreightRates!$B$2:$B$1541,B90,FreightRates!$C$2:$C$1541,E90,FreightRates!$F$2:$F$1541,D90,FreightRates!$D$2:$D$1541,"&lt;="&amp;I90,FreightRates!$E$2:$E$1541,"&gt;="&amp;I90)</f>
        <v>0</v>
      </c>
    </row>
    <row r="91" spans="1:20" x14ac:dyDescent="0.25">
      <c r="A91" s="10">
        <f>OrderList!A91</f>
        <v>1447232833.7</v>
      </c>
      <c r="B91" s="10" t="str">
        <f>OrderList!C91</f>
        <v>PORT09</v>
      </c>
      <c r="C91" s="10" t="str">
        <f>OrderList!D91</f>
        <v>V44_3</v>
      </c>
      <c r="D91" s="10" t="str">
        <f>OrderList!F91</f>
        <v>CRF</v>
      </c>
      <c r="E91" s="10" t="str">
        <f>OrderList!L91</f>
        <v>PORT09</v>
      </c>
      <c r="F91" s="10" t="str">
        <f>OrderList!K91</f>
        <v>PLANT16</v>
      </c>
      <c r="G91" s="10">
        <f>OrderList!J91</f>
        <v>1697317</v>
      </c>
      <c r="H91" s="10">
        <f>OrderList!M91</f>
        <v>2095</v>
      </c>
      <c r="I91" s="10">
        <f>OrderList!N91</f>
        <v>384.12</v>
      </c>
      <c r="O91" s="10">
        <f>COUNTIF(FreightRates!$A$2:$A$1541,C91)</f>
        <v>0</v>
      </c>
      <c r="Q91" s="10">
        <f>COUNTIFS(FreightRates!$A$2:$A$1541,C91,FreightRates!$B$2:$B$1541,B91,FreightRates!$C$2:$C$1541,E91)</f>
        <v>0</v>
      </c>
      <c r="T91">
        <f>COUNTIFS(FreightRates!$A$2:$A$1541,C91,FreightRates!$B$2:$B$1541,B91,FreightRates!$C$2:$C$1541,E91,FreightRates!$F$2:$F$1541,D91,FreightRates!$D$2:$D$1541,"&lt;="&amp;I91,FreightRates!$E$2:$E$1541,"&gt;="&amp;I91)</f>
        <v>0</v>
      </c>
    </row>
    <row r="92" spans="1:20" x14ac:dyDescent="0.25">
      <c r="A92" s="10">
        <f>OrderList!A92</f>
        <v>1447178729.7</v>
      </c>
      <c r="B92" s="10" t="str">
        <f>OrderList!C92</f>
        <v>PORT09</v>
      </c>
      <c r="C92" s="10" t="str">
        <f>OrderList!D92</f>
        <v>V44_3</v>
      </c>
      <c r="D92" s="10" t="str">
        <f>OrderList!F92</f>
        <v>CRF</v>
      </c>
      <c r="E92" s="10" t="str">
        <f>OrderList!L92</f>
        <v>PORT09</v>
      </c>
      <c r="F92" s="10" t="str">
        <f>OrderList!K92</f>
        <v>PLANT16</v>
      </c>
      <c r="G92" s="10">
        <f>OrderList!J92</f>
        <v>1696799</v>
      </c>
      <c r="H92" s="10">
        <f>OrderList!M92</f>
        <v>2034</v>
      </c>
      <c r="I92" s="10">
        <f>OrderList!N92</f>
        <v>337.12</v>
      </c>
      <c r="O92" s="10">
        <f>COUNTIF(FreightRates!$A$2:$A$1541,C92)</f>
        <v>0</v>
      </c>
      <c r="Q92" s="10">
        <f>COUNTIFS(FreightRates!$A$2:$A$1541,C92,FreightRates!$B$2:$B$1541,B92,FreightRates!$C$2:$C$1541,E92)</f>
        <v>0</v>
      </c>
      <c r="T92">
        <f>COUNTIFS(FreightRates!$A$2:$A$1541,C92,FreightRates!$B$2:$B$1541,B92,FreightRates!$C$2:$C$1541,E92,FreightRates!$F$2:$F$1541,D92,FreightRates!$D$2:$D$1541,"&lt;="&amp;I92,FreightRates!$E$2:$E$1541,"&gt;="&amp;I92)</f>
        <v>0</v>
      </c>
    </row>
    <row r="93" spans="1:20" x14ac:dyDescent="0.25">
      <c r="A93" s="10">
        <f>OrderList!A93</f>
        <v>1447308637.7</v>
      </c>
      <c r="B93" s="10" t="str">
        <f>OrderList!C93</f>
        <v>PORT09</v>
      </c>
      <c r="C93" s="10" t="str">
        <f>OrderList!D93</f>
        <v>V44_3</v>
      </c>
      <c r="D93" s="10" t="str">
        <f>OrderList!F93</f>
        <v>CRF</v>
      </c>
      <c r="E93" s="10" t="str">
        <f>OrderList!L93</f>
        <v>PORT09</v>
      </c>
      <c r="F93" s="10" t="str">
        <f>OrderList!K93</f>
        <v>PLANT16</v>
      </c>
      <c r="G93" s="10">
        <f>OrderList!J93</f>
        <v>1696799</v>
      </c>
      <c r="H93" s="10">
        <f>OrderList!M93</f>
        <v>973</v>
      </c>
      <c r="I93" s="10">
        <f>OrderList!N93</f>
        <v>136.88</v>
      </c>
      <c r="O93" s="10">
        <f>COUNTIF(FreightRates!$A$2:$A$1541,C93)</f>
        <v>0</v>
      </c>
      <c r="Q93" s="10">
        <f>COUNTIFS(FreightRates!$A$2:$A$1541,C93,FreightRates!$B$2:$B$1541,B93,FreightRates!$C$2:$C$1541,E93)</f>
        <v>0</v>
      </c>
      <c r="T93">
        <f>COUNTIFS(FreightRates!$A$2:$A$1541,C93,FreightRates!$B$2:$B$1541,B93,FreightRates!$C$2:$C$1541,E93,FreightRates!$F$2:$F$1541,D93,FreightRates!$D$2:$D$1541,"&lt;="&amp;I93,FreightRates!$E$2:$E$1541,"&gt;="&amp;I93)</f>
        <v>0</v>
      </c>
    </row>
    <row r="94" spans="1:20" x14ac:dyDescent="0.25">
      <c r="A94" s="10">
        <f>OrderList!A94</f>
        <v>1447143210.7</v>
      </c>
      <c r="B94" s="10" t="str">
        <f>OrderList!C94</f>
        <v>PORT09</v>
      </c>
      <c r="C94" s="10" t="str">
        <f>OrderList!D94</f>
        <v>V44_3</v>
      </c>
      <c r="D94" s="10" t="str">
        <f>OrderList!F94</f>
        <v>CRF</v>
      </c>
      <c r="E94" s="10" t="str">
        <f>OrderList!L94</f>
        <v>PORT09</v>
      </c>
      <c r="F94" s="10" t="str">
        <f>OrderList!K94</f>
        <v>PLANT16</v>
      </c>
      <c r="G94" s="10">
        <f>OrderList!J94</f>
        <v>1697317</v>
      </c>
      <c r="H94" s="10">
        <f>OrderList!M94</f>
        <v>529</v>
      </c>
      <c r="I94" s="10">
        <f>OrderList!N94</f>
        <v>37.68</v>
      </c>
      <c r="O94" s="10">
        <f>COUNTIF(FreightRates!$A$2:$A$1541,C94)</f>
        <v>0</v>
      </c>
      <c r="Q94" s="10">
        <f>COUNTIFS(FreightRates!$A$2:$A$1541,C94,FreightRates!$B$2:$B$1541,B94,FreightRates!$C$2:$C$1541,E94)</f>
        <v>0</v>
      </c>
      <c r="T94">
        <f>COUNTIFS(FreightRates!$A$2:$A$1541,C94,FreightRates!$B$2:$B$1541,B94,FreightRates!$C$2:$C$1541,E94,FreightRates!$F$2:$F$1541,D94,FreightRates!$D$2:$D$1541,"&lt;="&amp;I94,FreightRates!$E$2:$E$1541,"&gt;="&amp;I94)</f>
        <v>0</v>
      </c>
    </row>
    <row r="95" spans="1:20" x14ac:dyDescent="0.25">
      <c r="A95" s="10">
        <f>OrderList!A95</f>
        <v>1447254053.7</v>
      </c>
      <c r="B95" s="10" t="str">
        <f>OrderList!C95</f>
        <v>PORT09</v>
      </c>
      <c r="C95" s="10" t="str">
        <f>OrderList!D95</f>
        <v>V44_3</v>
      </c>
      <c r="D95" s="10" t="str">
        <f>OrderList!F95</f>
        <v>CRF</v>
      </c>
      <c r="E95" s="10" t="str">
        <f>OrderList!L95</f>
        <v>PORT09</v>
      </c>
      <c r="F95" s="10" t="str">
        <f>OrderList!K95</f>
        <v>PLANT16</v>
      </c>
      <c r="G95" s="10">
        <f>OrderList!J95</f>
        <v>1696799</v>
      </c>
      <c r="H95" s="10">
        <f>OrderList!M95</f>
        <v>2992</v>
      </c>
      <c r="I95" s="10">
        <f>OrderList!N95</f>
        <v>525.67999999999995</v>
      </c>
      <c r="O95" s="10">
        <f>COUNTIF(FreightRates!$A$2:$A$1541,C95)</f>
        <v>0</v>
      </c>
      <c r="Q95" s="10">
        <f>COUNTIFS(FreightRates!$A$2:$A$1541,C95,FreightRates!$B$2:$B$1541,B95,FreightRates!$C$2:$C$1541,E95)</f>
        <v>0</v>
      </c>
      <c r="T95">
        <f>COUNTIFS(FreightRates!$A$2:$A$1541,C95,FreightRates!$B$2:$B$1541,B95,FreightRates!$C$2:$C$1541,E95,FreightRates!$F$2:$F$1541,D95,FreightRates!$D$2:$D$1541,"&lt;="&amp;I95,FreightRates!$E$2:$E$1541,"&gt;="&amp;I95)</f>
        <v>0</v>
      </c>
    </row>
    <row r="96" spans="1:20" x14ac:dyDescent="0.25">
      <c r="A96" s="10">
        <f>OrderList!A96</f>
        <v>1447170786.7</v>
      </c>
      <c r="B96" s="10" t="str">
        <f>OrderList!C96</f>
        <v>PORT09</v>
      </c>
      <c r="C96" s="10" t="str">
        <f>OrderList!D96</f>
        <v>V44_3</v>
      </c>
      <c r="D96" s="10" t="str">
        <f>OrderList!F96</f>
        <v>CRF</v>
      </c>
      <c r="E96" s="10" t="str">
        <f>OrderList!L96</f>
        <v>PORT09</v>
      </c>
      <c r="F96" s="10" t="str">
        <f>OrderList!K96</f>
        <v>PLANT16</v>
      </c>
      <c r="G96" s="10">
        <f>OrderList!J96</f>
        <v>1696799</v>
      </c>
      <c r="H96" s="10">
        <f>OrderList!M96</f>
        <v>2066</v>
      </c>
      <c r="I96" s="10">
        <f>OrderList!N96</f>
        <v>369.12</v>
      </c>
      <c r="O96" s="10">
        <f>COUNTIF(FreightRates!$A$2:$A$1541,C96)</f>
        <v>0</v>
      </c>
      <c r="Q96" s="10">
        <f>COUNTIFS(FreightRates!$A$2:$A$1541,C96,FreightRates!$B$2:$B$1541,B96,FreightRates!$C$2:$C$1541,E96)</f>
        <v>0</v>
      </c>
      <c r="T96">
        <f>COUNTIFS(FreightRates!$A$2:$A$1541,C96,FreightRates!$B$2:$B$1541,B96,FreightRates!$C$2:$C$1541,E96,FreightRates!$F$2:$F$1541,D96,FreightRates!$D$2:$D$1541,"&lt;="&amp;I96,FreightRates!$E$2:$E$1541,"&gt;="&amp;I96)</f>
        <v>0</v>
      </c>
    </row>
    <row r="97" spans="1:20" x14ac:dyDescent="0.25">
      <c r="A97" s="10">
        <f>OrderList!A97</f>
        <v>1447219266.7</v>
      </c>
      <c r="B97" s="10" t="str">
        <f>OrderList!C97</f>
        <v>PORT09</v>
      </c>
      <c r="C97" s="10" t="str">
        <f>OrderList!D97</f>
        <v>V44_3</v>
      </c>
      <c r="D97" s="10" t="str">
        <f>OrderList!F97</f>
        <v>CRF</v>
      </c>
      <c r="E97" s="10" t="str">
        <f>OrderList!L97</f>
        <v>PORT09</v>
      </c>
      <c r="F97" s="10" t="str">
        <f>OrderList!K97</f>
        <v>PLANT16</v>
      </c>
      <c r="G97" s="10">
        <f>OrderList!J97</f>
        <v>1696799</v>
      </c>
      <c r="H97" s="10">
        <f>OrderList!M97</f>
        <v>3914</v>
      </c>
      <c r="I97" s="10">
        <f>OrderList!N97</f>
        <v>644.24</v>
      </c>
      <c r="O97" s="10">
        <f>COUNTIF(FreightRates!$A$2:$A$1541,C97)</f>
        <v>0</v>
      </c>
      <c r="Q97" s="10">
        <f>COUNTIFS(FreightRates!$A$2:$A$1541,C97,FreightRates!$B$2:$B$1541,B97,FreightRates!$C$2:$C$1541,E97)</f>
        <v>0</v>
      </c>
      <c r="T97">
        <f>COUNTIFS(FreightRates!$A$2:$A$1541,C97,FreightRates!$B$2:$B$1541,B97,FreightRates!$C$2:$C$1541,E97,FreightRates!$F$2:$F$1541,D97,FreightRates!$D$2:$D$1541,"&lt;="&amp;I97,FreightRates!$E$2:$E$1541,"&gt;="&amp;I97)</f>
        <v>0</v>
      </c>
    </row>
    <row r="98" spans="1:20" x14ac:dyDescent="0.25">
      <c r="A98" s="10">
        <f>OrderList!A98</f>
        <v>1447296451.7</v>
      </c>
      <c r="B98" s="10" t="str">
        <f>OrderList!C98</f>
        <v>PORT09</v>
      </c>
      <c r="C98" s="10" t="str">
        <f>OrderList!D98</f>
        <v>V44_3</v>
      </c>
      <c r="D98" s="10" t="str">
        <f>OrderList!F98</f>
        <v>CRF</v>
      </c>
      <c r="E98" s="10" t="str">
        <f>OrderList!L98</f>
        <v>PORT09</v>
      </c>
      <c r="F98" s="10" t="str">
        <f>OrderList!K98</f>
        <v>PLANT16</v>
      </c>
      <c r="G98" s="10">
        <f>OrderList!J98</f>
        <v>1697317</v>
      </c>
      <c r="H98" s="10">
        <f>OrderList!M98</f>
        <v>1222</v>
      </c>
      <c r="I98" s="10">
        <f>OrderList!N98</f>
        <v>164.56</v>
      </c>
      <c r="O98" s="10">
        <f>COUNTIF(FreightRates!$A$2:$A$1541,C98)</f>
        <v>0</v>
      </c>
      <c r="Q98" s="10">
        <f>COUNTIFS(FreightRates!$A$2:$A$1541,C98,FreightRates!$B$2:$B$1541,B98,FreightRates!$C$2:$C$1541,E98)</f>
        <v>0</v>
      </c>
      <c r="T98">
        <f>COUNTIFS(FreightRates!$A$2:$A$1541,C98,FreightRates!$B$2:$B$1541,B98,FreightRates!$C$2:$C$1541,E98,FreightRates!$F$2:$F$1541,D98,FreightRates!$D$2:$D$1541,"&lt;="&amp;I98,FreightRates!$E$2:$E$1541,"&gt;="&amp;I98)</f>
        <v>0</v>
      </c>
    </row>
    <row r="99" spans="1:20" x14ac:dyDescent="0.25">
      <c r="A99" s="10">
        <f>OrderList!A99</f>
        <v>1447232835.7</v>
      </c>
      <c r="B99" s="10" t="str">
        <f>OrderList!C99</f>
        <v>PORT09</v>
      </c>
      <c r="C99" s="10" t="str">
        <f>OrderList!D99</f>
        <v>V44_3</v>
      </c>
      <c r="D99" s="10" t="str">
        <f>OrderList!F99</f>
        <v>CRF</v>
      </c>
      <c r="E99" s="10" t="str">
        <f>OrderList!L99</f>
        <v>PORT09</v>
      </c>
      <c r="F99" s="10" t="str">
        <f>OrderList!K99</f>
        <v>PLANT16</v>
      </c>
      <c r="G99" s="10">
        <f>OrderList!J99</f>
        <v>1696799</v>
      </c>
      <c r="H99" s="10">
        <f>OrderList!M99</f>
        <v>3876</v>
      </c>
      <c r="I99" s="10">
        <f>OrderList!N99</f>
        <v>717.24</v>
      </c>
      <c r="O99" s="10">
        <f>COUNTIF(FreightRates!$A$2:$A$1541,C99)</f>
        <v>0</v>
      </c>
      <c r="Q99" s="10">
        <f>COUNTIFS(FreightRates!$A$2:$A$1541,C99,FreightRates!$B$2:$B$1541,B99,FreightRates!$C$2:$C$1541,E99)</f>
        <v>0</v>
      </c>
      <c r="T99">
        <f>COUNTIFS(FreightRates!$A$2:$A$1541,C99,FreightRates!$B$2:$B$1541,B99,FreightRates!$C$2:$C$1541,E99,FreightRates!$F$2:$F$1541,D99,FreightRates!$D$2:$D$1541,"&lt;="&amp;I99,FreightRates!$E$2:$E$1541,"&gt;="&amp;I99)</f>
        <v>0</v>
      </c>
    </row>
    <row r="100" spans="1:20" x14ac:dyDescent="0.25">
      <c r="A100" s="10">
        <f>OrderList!A100</f>
        <v>1447138894.7</v>
      </c>
      <c r="B100" s="10" t="str">
        <f>OrderList!C100</f>
        <v>PORT09</v>
      </c>
      <c r="C100" s="10" t="str">
        <f>OrderList!D100</f>
        <v>V44_3</v>
      </c>
      <c r="D100" s="10" t="str">
        <f>OrderList!F100</f>
        <v>CRF</v>
      </c>
      <c r="E100" s="10" t="str">
        <f>OrderList!L100</f>
        <v>PORT09</v>
      </c>
      <c r="F100" s="10" t="str">
        <f>OrderList!K100</f>
        <v>PLANT16</v>
      </c>
      <c r="G100" s="10">
        <f>OrderList!J100</f>
        <v>1697317</v>
      </c>
      <c r="H100" s="10">
        <f>OrderList!M100</f>
        <v>2079</v>
      </c>
      <c r="I100" s="10">
        <f>OrderList!N100</f>
        <v>345.12</v>
      </c>
      <c r="O100" s="10">
        <f>COUNTIF(FreightRates!$A$2:$A$1541,C100)</f>
        <v>0</v>
      </c>
      <c r="Q100" s="10">
        <f>COUNTIFS(FreightRates!$A$2:$A$1541,C100,FreightRates!$B$2:$B$1541,B100,FreightRates!$C$2:$C$1541,E100)</f>
        <v>0</v>
      </c>
      <c r="T100">
        <f>COUNTIFS(FreightRates!$A$2:$A$1541,C100,FreightRates!$B$2:$B$1541,B100,FreightRates!$C$2:$C$1541,E100,FreightRates!$F$2:$F$1541,D100,FreightRates!$D$2:$D$1541,"&lt;="&amp;I100,FreightRates!$E$2:$E$1541,"&gt;="&amp;I100)</f>
        <v>0</v>
      </c>
    </row>
    <row r="101" spans="1:20" x14ac:dyDescent="0.25">
      <c r="A101" s="10">
        <f>OrderList!A101</f>
        <v>1447178730.7</v>
      </c>
      <c r="B101" s="10" t="str">
        <f>OrderList!C101</f>
        <v>PORT09</v>
      </c>
      <c r="C101" s="10" t="str">
        <f>OrderList!D101</f>
        <v>V44_3</v>
      </c>
      <c r="D101" s="10" t="str">
        <f>OrderList!F101</f>
        <v>CRF</v>
      </c>
      <c r="E101" s="10" t="str">
        <f>OrderList!L101</f>
        <v>PORT09</v>
      </c>
      <c r="F101" s="10" t="str">
        <f>OrderList!K101</f>
        <v>PLANT16</v>
      </c>
      <c r="G101" s="10">
        <f>OrderList!J101</f>
        <v>1697317</v>
      </c>
      <c r="H101" s="10">
        <f>OrderList!M101</f>
        <v>1136</v>
      </c>
      <c r="I101" s="10">
        <f>OrderList!N101</f>
        <v>184.56</v>
      </c>
      <c r="O101" s="10">
        <f>COUNTIF(FreightRates!$A$2:$A$1541,C101)</f>
        <v>0</v>
      </c>
      <c r="Q101" s="10">
        <f>COUNTIFS(FreightRates!$A$2:$A$1541,C101,FreightRates!$B$2:$B$1541,B101,FreightRates!$C$2:$C$1541,E101)</f>
        <v>0</v>
      </c>
      <c r="T101">
        <f>COUNTIFS(FreightRates!$A$2:$A$1541,C101,FreightRates!$B$2:$B$1541,B101,FreightRates!$C$2:$C$1541,E101,FreightRates!$F$2:$F$1541,D101,FreightRates!$D$2:$D$1541,"&lt;="&amp;I101,FreightRates!$E$2:$E$1541,"&gt;="&amp;I101)</f>
        <v>0</v>
      </c>
    </row>
    <row r="102" spans="1:20" x14ac:dyDescent="0.25">
      <c r="A102" s="10">
        <f>OrderList!A102</f>
        <v>1447138904.7</v>
      </c>
      <c r="B102" s="10" t="str">
        <f>OrderList!C102</f>
        <v>PORT09</v>
      </c>
      <c r="C102" s="10" t="str">
        <f>OrderList!D102</f>
        <v>V44_3</v>
      </c>
      <c r="D102" s="10" t="str">
        <f>OrderList!F102</f>
        <v>CRF</v>
      </c>
      <c r="E102" s="10" t="str">
        <f>OrderList!L102</f>
        <v>PORT09</v>
      </c>
      <c r="F102" s="10" t="str">
        <f>OrderList!K102</f>
        <v>PLANT16</v>
      </c>
      <c r="G102" s="10">
        <f>OrderList!J102</f>
        <v>1696799</v>
      </c>
      <c r="H102" s="10">
        <f>OrderList!M102</f>
        <v>3931</v>
      </c>
      <c r="I102" s="10">
        <f>OrderList!N102</f>
        <v>777.24</v>
      </c>
      <c r="O102" s="10">
        <f>COUNTIF(FreightRates!$A$2:$A$1541,C102)</f>
        <v>0</v>
      </c>
      <c r="Q102" s="10">
        <f>COUNTIFS(FreightRates!$A$2:$A$1541,C102,FreightRates!$B$2:$B$1541,B102,FreightRates!$C$2:$C$1541,E102)</f>
        <v>0</v>
      </c>
      <c r="T102">
        <f>COUNTIFS(FreightRates!$A$2:$A$1541,C102,FreightRates!$B$2:$B$1541,B102,FreightRates!$C$2:$C$1541,E102,FreightRates!$F$2:$F$1541,D102,FreightRates!$D$2:$D$1541,"&lt;="&amp;I102,FreightRates!$E$2:$E$1541,"&gt;="&amp;I102)</f>
        <v>0</v>
      </c>
    </row>
    <row r="103" spans="1:20" x14ac:dyDescent="0.25">
      <c r="A103" s="10">
        <f>OrderList!A103</f>
        <v>1447211522.7</v>
      </c>
      <c r="B103" s="10" t="str">
        <f>OrderList!C103</f>
        <v>PORT09</v>
      </c>
      <c r="C103" s="10" t="str">
        <f>OrderList!D103</f>
        <v>V44_3</v>
      </c>
      <c r="D103" s="10" t="str">
        <f>OrderList!F103</f>
        <v>CRF</v>
      </c>
      <c r="E103" s="10" t="str">
        <f>OrderList!L103</f>
        <v>PORT09</v>
      </c>
      <c r="F103" s="10" t="str">
        <f>OrderList!K103</f>
        <v>PLANT16</v>
      </c>
      <c r="G103" s="10">
        <f>OrderList!J103</f>
        <v>1696799</v>
      </c>
      <c r="H103" s="10">
        <f>OrderList!M103</f>
        <v>2393</v>
      </c>
      <c r="I103" s="10">
        <f>OrderList!N103</f>
        <v>434.64</v>
      </c>
      <c r="O103" s="10">
        <f>COUNTIF(FreightRates!$A$2:$A$1541,C103)</f>
        <v>0</v>
      </c>
      <c r="Q103" s="10">
        <f>COUNTIFS(FreightRates!$A$2:$A$1541,C103,FreightRates!$B$2:$B$1541,B103,FreightRates!$C$2:$C$1541,E103)</f>
        <v>0</v>
      </c>
      <c r="T103">
        <f>COUNTIFS(FreightRates!$A$2:$A$1541,C103,FreightRates!$B$2:$B$1541,B103,FreightRates!$C$2:$C$1541,E103,FreightRates!$F$2:$F$1541,D103,FreightRates!$D$2:$D$1541,"&lt;="&amp;I103,FreightRates!$E$2:$E$1541,"&gt;="&amp;I103)</f>
        <v>0</v>
      </c>
    </row>
    <row r="104" spans="1:20" x14ac:dyDescent="0.25">
      <c r="A104" s="10">
        <f>OrderList!A104</f>
        <v>1447364331.7</v>
      </c>
      <c r="B104" s="10" t="str">
        <f>OrderList!C104</f>
        <v>PORT09</v>
      </c>
      <c r="C104" s="10" t="str">
        <f>OrderList!D104</f>
        <v>V44_3</v>
      </c>
      <c r="D104" s="10" t="str">
        <f>OrderList!F104</f>
        <v>CRF</v>
      </c>
      <c r="E104" s="10" t="str">
        <f>OrderList!L104</f>
        <v>PORT09</v>
      </c>
      <c r="F104" s="10" t="str">
        <f>OrderList!K104</f>
        <v>PLANT16</v>
      </c>
      <c r="G104" s="10">
        <f>OrderList!J104</f>
        <v>1697317</v>
      </c>
      <c r="H104" s="10">
        <f>OrderList!M104</f>
        <v>1655</v>
      </c>
      <c r="I104" s="10">
        <f>OrderList!N104</f>
        <v>257.76</v>
      </c>
      <c r="O104" s="10">
        <f>COUNTIF(FreightRates!$A$2:$A$1541,C104)</f>
        <v>0</v>
      </c>
      <c r="Q104" s="10">
        <f>COUNTIFS(FreightRates!$A$2:$A$1541,C104,FreightRates!$B$2:$B$1541,B104,FreightRates!$C$2:$C$1541,E104)</f>
        <v>0</v>
      </c>
      <c r="T104">
        <f>COUNTIFS(FreightRates!$A$2:$A$1541,C104,FreightRates!$B$2:$B$1541,B104,FreightRates!$C$2:$C$1541,E104,FreightRates!$F$2:$F$1541,D104,FreightRates!$D$2:$D$1541,"&lt;="&amp;I104,FreightRates!$E$2:$E$1541,"&gt;="&amp;I104)</f>
        <v>0</v>
      </c>
    </row>
    <row r="105" spans="1:20" x14ac:dyDescent="0.25">
      <c r="A105" s="10">
        <f>OrderList!A105</f>
        <v>1447260625.7</v>
      </c>
      <c r="B105" s="10" t="str">
        <f>OrderList!C105</f>
        <v>PORT09</v>
      </c>
      <c r="C105" s="10" t="str">
        <f>OrderList!D105</f>
        <v>V44_3</v>
      </c>
      <c r="D105" s="10" t="str">
        <f>OrderList!F105</f>
        <v>CRF</v>
      </c>
      <c r="E105" s="10" t="str">
        <f>OrderList!L105</f>
        <v>PORT09</v>
      </c>
      <c r="F105" s="10" t="str">
        <f>OrderList!K105</f>
        <v>PLANT16</v>
      </c>
      <c r="G105" s="10">
        <f>OrderList!J105</f>
        <v>1697317</v>
      </c>
      <c r="H105" s="10">
        <f>OrderList!M105</f>
        <v>2078</v>
      </c>
      <c r="I105" s="10">
        <f>OrderList!N105</f>
        <v>345.12</v>
      </c>
      <c r="O105" s="10">
        <f>COUNTIF(FreightRates!$A$2:$A$1541,C105)</f>
        <v>0</v>
      </c>
      <c r="Q105" s="10">
        <f>COUNTIFS(FreightRates!$A$2:$A$1541,C105,FreightRates!$B$2:$B$1541,B105,FreightRates!$C$2:$C$1541,E105)</f>
        <v>0</v>
      </c>
      <c r="T105">
        <f>COUNTIFS(FreightRates!$A$2:$A$1541,C105,FreightRates!$B$2:$B$1541,B105,FreightRates!$C$2:$C$1541,E105,FreightRates!$F$2:$F$1541,D105,FreightRates!$D$2:$D$1541,"&lt;="&amp;I105,FreightRates!$E$2:$E$1541,"&gt;="&amp;I105)</f>
        <v>0</v>
      </c>
    </row>
    <row r="106" spans="1:20" x14ac:dyDescent="0.25">
      <c r="A106" s="10">
        <f>OrderList!A106</f>
        <v>1447398417.7</v>
      </c>
      <c r="B106" s="10" t="str">
        <f>OrderList!C106</f>
        <v>PORT09</v>
      </c>
      <c r="C106" s="10" t="str">
        <f>OrderList!D106</f>
        <v>V44_3</v>
      </c>
      <c r="D106" s="10" t="str">
        <f>OrderList!F106</f>
        <v>CRF</v>
      </c>
      <c r="E106" s="10" t="str">
        <f>OrderList!L106</f>
        <v>PORT09</v>
      </c>
      <c r="F106" s="10" t="str">
        <f>OrderList!K106</f>
        <v>PLANT16</v>
      </c>
      <c r="G106" s="10">
        <f>OrderList!J106</f>
        <v>1697317</v>
      </c>
      <c r="H106" s="10">
        <f>OrderList!M106</f>
        <v>946</v>
      </c>
      <c r="I106" s="10">
        <f>OrderList!N106</f>
        <v>148.88</v>
      </c>
      <c r="O106" s="10">
        <f>COUNTIF(FreightRates!$A$2:$A$1541,C106)</f>
        <v>0</v>
      </c>
      <c r="Q106" s="10">
        <f>COUNTIFS(FreightRates!$A$2:$A$1541,C106,FreightRates!$B$2:$B$1541,B106,FreightRates!$C$2:$C$1541,E106)</f>
        <v>0</v>
      </c>
      <c r="T106">
        <f>COUNTIFS(FreightRates!$A$2:$A$1541,C106,FreightRates!$B$2:$B$1541,B106,FreightRates!$C$2:$C$1541,E106,FreightRates!$F$2:$F$1541,D106,FreightRates!$D$2:$D$1541,"&lt;="&amp;I106,FreightRates!$E$2:$E$1541,"&gt;="&amp;I106)</f>
        <v>0</v>
      </c>
    </row>
    <row r="107" spans="1:20" x14ac:dyDescent="0.25">
      <c r="A107" s="10">
        <f>OrderList!A107</f>
        <v>1447308587.7</v>
      </c>
      <c r="B107" s="10" t="str">
        <f>OrderList!C107</f>
        <v>PORT09</v>
      </c>
      <c r="C107" s="10" t="str">
        <f>OrderList!D107</f>
        <v>V44_3</v>
      </c>
      <c r="D107" s="10" t="str">
        <f>OrderList!F107</f>
        <v>CRF</v>
      </c>
      <c r="E107" s="10" t="str">
        <f>OrderList!L107</f>
        <v>PORT09</v>
      </c>
      <c r="F107" s="10" t="str">
        <f>OrderList!K107</f>
        <v>PLANT16</v>
      </c>
      <c r="G107" s="10">
        <f>OrderList!J107</f>
        <v>1697317</v>
      </c>
      <c r="H107" s="10">
        <f>OrderList!M107</f>
        <v>2120</v>
      </c>
      <c r="I107" s="10">
        <f>OrderList!N107</f>
        <v>335.12</v>
      </c>
      <c r="O107" s="10">
        <f>COUNTIF(FreightRates!$A$2:$A$1541,C107)</f>
        <v>0</v>
      </c>
      <c r="Q107" s="10">
        <f>COUNTIFS(FreightRates!$A$2:$A$1541,C107,FreightRates!$B$2:$B$1541,B107,FreightRates!$C$2:$C$1541,E107)</f>
        <v>0</v>
      </c>
      <c r="T107">
        <f>COUNTIFS(FreightRates!$A$2:$A$1541,C107,FreightRates!$B$2:$B$1541,B107,FreightRates!$C$2:$C$1541,E107,FreightRates!$F$2:$F$1541,D107,FreightRates!$D$2:$D$1541,"&lt;="&amp;I107,FreightRates!$E$2:$E$1541,"&gt;="&amp;I107)</f>
        <v>0</v>
      </c>
    </row>
    <row r="108" spans="1:20" x14ac:dyDescent="0.25">
      <c r="A108" s="10">
        <f>OrderList!A108</f>
        <v>1447202439.7</v>
      </c>
      <c r="B108" s="10" t="str">
        <f>OrderList!C108</f>
        <v>PORT09</v>
      </c>
      <c r="C108" s="10" t="str">
        <f>OrderList!D108</f>
        <v>V44_3</v>
      </c>
      <c r="D108" s="10" t="str">
        <f>OrderList!F108</f>
        <v>CRF</v>
      </c>
      <c r="E108" s="10" t="str">
        <f>OrderList!L108</f>
        <v>PORT09</v>
      </c>
      <c r="F108" s="10" t="str">
        <f>OrderList!K108</f>
        <v>PLANT16</v>
      </c>
      <c r="G108" s="10">
        <f>OrderList!J108</f>
        <v>1697317</v>
      </c>
      <c r="H108" s="10">
        <f>OrderList!M108</f>
        <v>1230</v>
      </c>
      <c r="I108" s="10">
        <f>OrderList!N108</f>
        <v>195.56</v>
      </c>
      <c r="O108" s="10">
        <f>COUNTIF(FreightRates!$A$2:$A$1541,C108)</f>
        <v>0</v>
      </c>
      <c r="Q108" s="10">
        <f>COUNTIFS(FreightRates!$A$2:$A$1541,C108,FreightRates!$B$2:$B$1541,B108,FreightRates!$C$2:$C$1541,E108)</f>
        <v>0</v>
      </c>
      <c r="T108">
        <f>COUNTIFS(FreightRates!$A$2:$A$1541,C108,FreightRates!$B$2:$B$1541,B108,FreightRates!$C$2:$C$1541,E108,FreightRates!$F$2:$F$1541,D108,FreightRates!$D$2:$D$1541,"&lt;="&amp;I108,FreightRates!$E$2:$E$1541,"&gt;="&amp;I108)</f>
        <v>0</v>
      </c>
    </row>
    <row r="109" spans="1:20" x14ac:dyDescent="0.25">
      <c r="A109" s="10">
        <f>OrderList!A109</f>
        <v>1447351442.7</v>
      </c>
      <c r="B109" s="10" t="str">
        <f>OrderList!C109</f>
        <v>PORT09</v>
      </c>
      <c r="C109" s="10" t="str">
        <f>OrderList!D109</f>
        <v>V44_3</v>
      </c>
      <c r="D109" s="10" t="str">
        <f>OrderList!F109</f>
        <v>CRF</v>
      </c>
      <c r="E109" s="10" t="str">
        <f>OrderList!L109</f>
        <v>PORT09</v>
      </c>
      <c r="F109" s="10" t="str">
        <f>OrderList!K109</f>
        <v>PLANT16</v>
      </c>
      <c r="G109" s="10">
        <f>OrderList!J109</f>
        <v>1697317</v>
      </c>
      <c r="H109" s="10">
        <f>OrderList!M109</f>
        <v>2115</v>
      </c>
      <c r="I109" s="10">
        <f>OrderList!N109</f>
        <v>344.12</v>
      </c>
      <c r="O109" s="10">
        <f>COUNTIF(FreightRates!$A$2:$A$1541,C109)</f>
        <v>0</v>
      </c>
      <c r="Q109" s="10">
        <f>COUNTIFS(FreightRates!$A$2:$A$1541,C109,FreightRates!$B$2:$B$1541,B109,FreightRates!$C$2:$C$1541,E109)</f>
        <v>0</v>
      </c>
      <c r="T109">
        <f>COUNTIFS(FreightRates!$A$2:$A$1541,C109,FreightRates!$B$2:$B$1541,B109,FreightRates!$C$2:$C$1541,E109,FreightRates!$F$2:$F$1541,D109,FreightRates!$D$2:$D$1541,"&lt;="&amp;I109,FreightRates!$E$2:$E$1541,"&gt;="&amp;I109)</f>
        <v>0</v>
      </c>
    </row>
    <row r="110" spans="1:20" x14ac:dyDescent="0.25">
      <c r="A110" s="10">
        <f>OrderList!A110</f>
        <v>1447158020.7</v>
      </c>
      <c r="B110" s="10" t="str">
        <f>OrderList!C110</f>
        <v>PORT09</v>
      </c>
      <c r="C110" s="10" t="str">
        <f>OrderList!D110</f>
        <v>V44_3</v>
      </c>
      <c r="D110" s="10" t="str">
        <f>OrderList!F110</f>
        <v>CRF</v>
      </c>
      <c r="E110" s="10" t="str">
        <f>OrderList!L110</f>
        <v>PORT09</v>
      </c>
      <c r="F110" s="10" t="str">
        <f>OrderList!K110</f>
        <v>PLANT16</v>
      </c>
      <c r="G110" s="10">
        <f>OrderList!J110</f>
        <v>1696799</v>
      </c>
      <c r="H110" s="10">
        <f>OrderList!M110</f>
        <v>2045</v>
      </c>
      <c r="I110" s="10">
        <f>OrderList!N110</f>
        <v>346.12</v>
      </c>
      <c r="O110" s="10">
        <f>COUNTIF(FreightRates!$A$2:$A$1541,C110)</f>
        <v>0</v>
      </c>
      <c r="Q110" s="10">
        <f>COUNTIFS(FreightRates!$A$2:$A$1541,C110,FreightRates!$B$2:$B$1541,B110,FreightRates!$C$2:$C$1541,E110)</f>
        <v>0</v>
      </c>
      <c r="T110">
        <f>COUNTIFS(FreightRates!$A$2:$A$1541,C110,FreightRates!$B$2:$B$1541,B110,FreightRates!$C$2:$C$1541,E110,FreightRates!$F$2:$F$1541,D110,FreightRates!$D$2:$D$1541,"&lt;="&amp;I110,FreightRates!$E$2:$E$1541,"&gt;="&amp;I110)</f>
        <v>0</v>
      </c>
    </row>
    <row r="111" spans="1:20" x14ac:dyDescent="0.25">
      <c r="A111" s="10">
        <f>OrderList!A111</f>
        <v>1447316597.7</v>
      </c>
      <c r="B111" s="10" t="str">
        <f>OrderList!C111</f>
        <v>PORT09</v>
      </c>
      <c r="C111" s="10" t="str">
        <f>OrderList!D111</f>
        <v>V44_3</v>
      </c>
      <c r="D111" s="10" t="str">
        <f>OrderList!F111</f>
        <v>CRF</v>
      </c>
      <c r="E111" s="10" t="str">
        <f>OrderList!L111</f>
        <v>PORT09</v>
      </c>
      <c r="F111" s="10" t="str">
        <f>OrderList!K111</f>
        <v>PLANT16</v>
      </c>
      <c r="G111" s="10">
        <f>OrderList!J111</f>
        <v>1697317</v>
      </c>
      <c r="H111" s="10">
        <f>OrderList!M111</f>
        <v>935</v>
      </c>
      <c r="I111" s="10">
        <f>OrderList!N111</f>
        <v>134.88</v>
      </c>
      <c r="O111" s="10">
        <f>COUNTIF(FreightRates!$A$2:$A$1541,C111)</f>
        <v>0</v>
      </c>
      <c r="Q111" s="10">
        <f>COUNTIFS(FreightRates!$A$2:$A$1541,C111,FreightRates!$B$2:$B$1541,B111,FreightRates!$C$2:$C$1541,E111)</f>
        <v>0</v>
      </c>
      <c r="T111">
        <f>COUNTIFS(FreightRates!$A$2:$A$1541,C111,FreightRates!$B$2:$B$1541,B111,FreightRates!$C$2:$C$1541,E111,FreightRates!$F$2:$F$1541,D111,FreightRates!$D$2:$D$1541,"&lt;="&amp;I111,FreightRates!$E$2:$E$1541,"&gt;="&amp;I111)</f>
        <v>0</v>
      </c>
    </row>
    <row r="112" spans="1:20" x14ac:dyDescent="0.25">
      <c r="A112" s="10">
        <f>OrderList!A112</f>
        <v>1447155063.7</v>
      </c>
      <c r="B112" s="10" t="str">
        <f>OrderList!C112</f>
        <v>PORT09</v>
      </c>
      <c r="C112" s="10" t="str">
        <f>OrderList!D112</f>
        <v>V44_3</v>
      </c>
      <c r="D112" s="10" t="str">
        <f>OrderList!F112</f>
        <v>CRF</v>
      </c>
      <c r="E112" s="10" t="str">
        <f>OrderList!L112</f>
        <v>PORT09</v>
      </c>
      <c r="F112" s="10" t="str">
        <f>OrderList!K112</f>
        <v>PLANT16</v>
      </c>
      <c r="G112" s="10">
        <f>OrderList!J112</f>
        <v>1697317</v>
      </c>
      <c r="H112" s="10">
        <f>OrderList!M112</f>
        <v>2943</v>
      </c>
      <c r="I112" s="10">
        <f>OrderList!N112</f>
        <v>540.67999999999995</v>
      </c>
      <c r="O112" s="10">
        <f>COUNTIF(FreightRates!$A$2:$A$1541,C112)</f>
        <v>0</v>
      </c>
      <c r="Q112" s="10">
        <f>COUNTIFS(FreightRates!$A$2:$A$1541,C112,FreightRates!$B$2:$B$1541,B112,FreightRates!$C$2:$C$1541,E112)</f>
        <v>0</v>
      </c>
      <c r="T112">
        <f>COUNTIFS(FreightRates!$A$2:$A$1541,C112,FreightRates!$B$2:$B$1541,B112,FreightRates!$C$2:$C$1541,E112,FreightRates!$F$2:$F$1541,D112,FreightRates!$D$2:$D$1541,"&lt;="&amp;I112,FreightRates!$E$2:$E$1541,"&gt;="&amp;I112)</f>
        <v>0</v>
      </c>
    </row>
    <row r="113" spans="1:20" x14ac:dyDescent="0.25">
      <c r="A113" s="10">
        <f>OrderList!A113</f>
        <v>1447329978.7</v>
      </c>
      <c r="B113" s="10" t="str">
        <f>OrderList!C113</f>
        <v>PORT09</v>
      </c>
      <c r="C113" s="10" t="str">
        <f>OrderList!D113</f>
        <v>V44_3</v>
      </c>
      <c r="D113" s="10" t="str">
        <f>OrderList!F113</f>
        <v>CRF</v>
      </c>
      <c r="E113" s="10" t="str">
        <f>OrderList!L113</f>
        <v>PORT09</v>
      </c>
      <c r="F113" s="10" t="str">
        <f>OrderList!K113</f>
        <v>PLANT16</v>
      </c>
      <c r="G113" s="10">
        <f>OrderList!J113</f>
        <v>1697317</v>
      </c>
      <c r="H113" s="10">
        <f>OrderList!M113</f>
        <v>2936</v>
      </c>
      <c r="I113" s="10">
        <f>OrderList!N113</f>
        <v>567.67999999999995</v>
      </c>
      <c r="O113" s="10">
        <f>COUNTIF(FreightRates!$A$2:$A$1541,C113)</f>
        <v>0</v>
      </c>
      <c r="Q113" s="10">
        <f>COUNTIFS(FreightRates!$A$2:$A$1541,C113,FreightRates!$B$2:$B$1541,B113,FreightRates!$C$2:$C$1541,E113)</f>
        <v>0</v>
      </c>
      <c r="T113">
        <f>COUNTIFS(FreightRates!$A$2:$A$1541,C113,FreightRates!$B$2:$B$1541,B113,FreightRates!$C$2:$C$1541,E113,FreightRates!$F$2:$F$1541,D113,FreightRates!$D$2:$D$1541,"&lt;="&amp;I113,FreightRates!$E$2:$E$1541,"&gt;="&amp;I113)</f>
        <v>0</v>
      </c>
    </row>
    <row r="114" spans="1:20" x14ac:dyDescent="0.25">
      <c r="A114" s="10">
        <f>OrderList!A114</f>
        <v>1447191277.7</v>
      </c>
      <c r="B114" s="10" t="str">
        <f>OrderList!C114</f>
        <v>PORT09</v>
      </c>
      <c r="C114" s="10" t="str">
        <f>OrderList!D114</f>
        <v>V44_3</v>
      </c>
      <c r="D114" s="10" t="str">
        <f>OrderList!F114</f>
        <v>CRF</v>
      </c>
      <c r="E114" s="10" t="str">
        <f>OrderList!L114</f>
        <v>PORT09</v>
      </c>
      <c r="F114" s="10" t="str">
        <f>OrderList!K114</f>
        <v>PLANT16</v>
      </c>
      <c r="G114" s="10">
        <f>OrderList!J114</f>
        <v>1696799</v>
      </c>
      <c r="H114" s="10">
        <f>OrderList!M114</f>
        <v>2985</v>
      </c>
      <c r="I114" s="10">
        <f>OrderList!N114</f>
        <v>484.67999999999995</v>
      </c>
      <c r="O114" s="10">
        <f>COUNTIF(FreightRates!$A$2:$A$1541,C114)</f>
        <v>0</v>
      </c>
      <c r="Q114" s="10">
        <f>COUNTIFS(FreightRates!$A$2:$A$1541,C114,FreightRates!$B$2:$B$1541,B114,FreightRates!$C$2:$C$1541,E114)</f>
        <v>0</v>
      </c>
      <c r="T114">
        <f>COUNTIFS(FreightRates!$A$2:$A$1541,C114,FreightRates!$B$2:$B$1541,B114,FreightRates!$C$2:$C$1541,E114,FreightRates!$F$2:$F$1541,D114,FreightRates!$D$2:$D$1541,"&lt;="&amp;I114,FreightRates!$E$2:$E$1541,"&gt;="&amp;I114)</f>
        <v>0</v>
      </c>
    </row>
    <row r="115" spans="1:20" x14ac:dyDescent="0.25">
      <c r="A115" s="10">
        <f>OrderList!A115</f>
        <v>1447373138.7</v>
      </c>
      <c r="B115" s="10" t="str">
        <f>OrderList!C115</f>
        <v>PORT09</v>
      </c>
      <c r="C115" s="10" t="str">
        <f>OrderList!D115</f>
        <v>V44_3</v>
      </c>
      <c r="D115" s="10" t="str">
        <f>OrderList!F115</f>
        <v>CRF</v>
      </c>
      <c r="E115" s="10" t="str">
        <f>OrderList!L115</f>
        <v>PORT09</v>
      </c>
      <c r="F115" s="10" t="str">
        <f>OrderList!K115</f>
        <v>PLANT16</v>
      </c>
      <c r="G115" s="10">
        <f>OrderList!J115</f>
        <v>1697317</v>
      </c>
      <c r="H115" s="10">
        <f>OrderList!M115</f>
        <v>2938</v>
      </c>
      <c r="I115" s="10">
        <f>OrderList!N115</f>
        <v>521.67999999999995</v>
      </c>
      <c r="O115" s="10">
        <f>COUNTIF(FreightRates!$A$2:$A$1541,C115)</f>
        <v>0</v>
      </c>
      <c r="Q115" s="10">
        <f>COUNTIFS(FreightRates!$A$2:$A$1541,C115,FreightRates!$B$2:$B$1541,B115,FreightRates!$C$2:$C$1541,E115)</f>
        <v>0</v>
      </c>
      <c r="T115">
        <f>COUNTIFS(FreightRates!$A$2:$A$1541,C115,FreightRates!$B$2:$B$1541,B115,FreightRates!$C$2:$C$1541,E115,FreightRates!$F$2:$F$1541,D115,FreightRates!$D$2:$D$1541,"&lt;="&amp;I115,FreightRates!$E$2:$E$1541,"&gt;="&amp;I115)</f>
        <v>0</v>
      </c>
    </row>
    <row r="116" spans="1:20" x14ac:dyDescent="0.25">
      <c r="A116" s="10">
        <f>OrderList!A116</f>
        <v>1447363981.7</v>
      </c>
      <c r="B116" s="10" t="str">
        <f>OrderList!C116</f>
        <v>PORT09</v>
      </c>
      <c r="C116" s="10" t="str">
        <f>OrderList!D116</f>
        <v>V44_3</v>
      </c>
      <c r="D116" s="10" t="str">
        <f>OrderList!F116</f>
        <v>CRF</v>
      </c>
      <c r="E116" s="10" t="str">
        <f>OrderList!L116</f>
        <v>PORT09</v>
      </c>
      <c r="F116" s="10" t="str">
        <f>OrderList!K116</f>
        <v>PLANT16</v>
      </c>
      <c r="G116" s="10">
        <f>OrderList!J116</f>
        <v>1697317</v>
      </c>
      <c r="H116" s="10">
        <f>OrderList!M116</f>
        <v>716</v>
      </c>
      <c r="I116" s="10">
        <f>OrderList!N116</f>
        <v>83.36</v>
      </c>
      <c r="O116" s="10">
        <f>COUNTIF(FreightRates!$A$2:$A$1541,C116)</f>
        <v>0</v>
      </c>
      <c r="Q116" s="10">
        <f>COUNTIFS(FreightRates!$A$2:$A$1541,C116,FreightRates!$B$2:$B$1541,B116,FreightRates!$C$2:$C$1541,E116)</f>
        <v>0</v>
      </c>
      <c r="T116">
        <f>COUNTIFS(FreightRates!$A$2:$A$1541,C116,FreightRates!$B$2:$B$1541,B116,FreightRates!$C$2:$C$1541,E116,FreightRates!$F$2:$F$1541,D116,FreightRates!$D$2:$D$1541,"&lt;="&amp;I116,FreightRates!$E$2:$E$1541,"&gt;="&amp;I116)</f>
        <v>0</v>
      </c>
    </row>
    <row r="117" spans="1:20" x14ac:dyDescent="0.25">
      <c r="A117" s="10">
        <f>OrderList!A117</f>
        <v>1447211523.7</v>
      </c>
      <c r="B117" s="10" t="str">
        <f>OrderList!C117</f>
        <v>PORT09</v>
      </c>
      <c r="C117" s="10" t="str">
        <f>OrderList!D117</f>
        <v>V44_3</v>
      </c>
      <c r="D117" s="10" t="str">
        <f>OrderList!F117</f>
        <v>CRF</v>
      </c>
      <c r="E117" s="10" t="str">
        <f>OrderList!L117</f>
        <v>PORT09</v>
      </c>
      <c r="F117" s="10" t="str">
        <f>OrderList!K117</f>
        <v>PLANT16</v>
      </c>
      <c r="G117" s="10">
        <f>OrderList!J117</f>
        <v>1696799</v>
      </c>
      <c r="H117" s="10">
        <f>OrderList!M117</f>
        <v>4464</v>
      </c>
      <c r="I117" s="10">
        <f>OrderList!N117</f>
        <v>813.28</v>
      </c>
      <c r="O117" s="10">
        <f>COUNTIF(FreightRates!$A$2:$A$1541,C117)</f>
        <v>0</v>
      </c>
      <c r="Q117" s="10">
        <f>COUNTIFS(FreightRates!$A$2:$A$1541,C117,FreightRates!$B$2:$B$1541,B117,FreightRates!$C$2:$C$1541,E117)</f>
        <v>0</v>
      </c>
      <c r="T117">
        <f>COUNTIFS(FreightRates!$A$2:$A$1541,C117,FreightRates!$B$2:$B$1541,B117,FreightRates!$C$2:$C$1541,E117,FreightRates!$F$2:$F$1541,D117,FreightRates!$D$2:$D$1541,"&lt;="&amp;I117,FreightRates!$E$2:$E$1541,"&gt;="&amp;I117)</f>
        <v>0</v>
      </c>
    </row>
    <row r="118" spans="1:20" x14ac:dyDescent="0.25">
      <c r="A118" s="10">
        <f>OrderList!A118</f>
        <v>1447202438.7</v>
      </c>
      <c r="B118" s="10" t="str">
        <f>OrderList!C118</f>
        <v>PORT09</v>
      </c>
      <c r="C118" s="10" t="str">
        <f>OrderList!D118</f>
        <v>V44_3</v>
      </c>
      <c r="D118" s="10" t="str">
        <f>OrderList!F118</f>
        <v>CRF</v>
      </c>
      <c r="E118" s="10" t="str">
        <f>OrderList!L118</f>
        <v>PORT09</v>
      </c>
      <c r="F118" s="10" t="str">
        <f>OrderList!K118</f>
        <v>PLANT16</v>
      </c>
      <c r="G118" s="10">
        <f>OrderList!J118</f>
        <v>1696799</v>
      </c>
      <c r="H118" s="10">
        <f>OrderList!M118</f>
        <v>2109</v>
      </c>
      <c r="I118" s="10">
        <f>OrderList!N118</f>
        <v>331.12</v>
      </c>
      <c r="O118" s="10">
        <f>COUNTIF(FreightRates!$A$2:$A$1541,C118)</f>
        <v>0</v>
      </c>
      <c r="Q118" s="10">
        <f>COUNTIFS(FreightRates!$A$2:$A$1541,C118,FreightRates!$B$2:$B$1541,B118,FreightRates!$C$2:$C$1541,E118)</f>
        <v>0</v>
      </c>
      <c r="T118">
        <f>COUNTIFS(FreightRates!$A$2:$A$1541,C118,FreightRates!$B$2:$B$1541,B118,FreightRates!$C$2:$C$1541,E118,FreightRates!$F$2:$F$1541,D118,FreightRates!$D$2:$D$1541,"&lt;="&amp;I118,FreightRates!$E$2:$E$1541,"&gt;="&amp;I118)</f>
        <v>0</v>
      </c>
    </row>
    <row r="119" spans="1:20" x14ac:dyDescent="0.25">
      <c r="A119" s="10">
        <f>OrderList!A119</f>
        <v>1447241229.7</v>
      </c>
      <c r="B119" s="10" t="str">
        <f>OrderList!C119</f>
        <v>PORT09</v>
      </c>
      <c r="C119" s="10" t="str">
        <f>OrderList!D119</f>
        <v>V44_3</v>
      </c>
      <c r="D119" s="10" t="str">
        <f>OrderList!F119</f>
        <v>CRF</v>
      </c>
      <c r="E119" s="10" t="str">
        <f>OrderList!L119</f>
        <v>PORT09</v>
      </c>
      <c r="F119" s="10" t="str">
        <f>OrderList!K119</f>
        <v>PLANT16</v>
      </c>
      <c r="G119" s="10">
        <f>OrderList!J119</f>
        <v>1696799</v>
      </c>
      <c r="H119" s="10">
        <f>OrderList!M119</f>
        <v>2978</v>
      </c>
      <c r="I119" s="10">
        <f>OrderList!N119</f>
        <v>504.67999999999995</v>
      </c>
      <c r="O119" s="10">
        <f>COUNTIF(FreightRates!$A$2:$A$1541,C119)</f>
        <v>0</v>
      </c>
      <c r="Q119" s="10">
        <f>COUNTIFS(FreightRates!$A$2:$A$1541,C119,FreightRates!$B$2:$B$1541,B119,FreightRates!$C$2:$C$1541,E119)</f>
        <v>0</v>
      </c>
      <c r="T119">
        <f>COUNTIFS(FreightRates!$A$2:$A$1541,C119,FreightRates!$B$2:$B$1541,B119,FreightRates!$C$2:$C$1541,E119,FreightRates!$F$2:$F$1541,D119,FreightRates!$D$2:$D$1541,"&lt;="&amp;I119,FreightRates!$E$2:$E$1541,"&gt;="&amp;I119)</f>
        <v>0</v>
      </c>
    </row>
    <row r="120" spans="1:20" x14ac:dyDescent="0.25">
      <c r="A120" s="10">
        <f>OrderList!A120</f>
        <v>1447143196.7</v>
      </c>
      <c r="B120" s="10" t="str">
        <f>OrderList!C120</f>
        <v>PORT09</v>
      </c>
      <c r="C120" s="10" t="str">
        <f>OrderList!D120</f>
        <v>V44_3</v>
      </c>
      <c r="D120" s="10" t="str">
        <f>OrderList!F120</f>
        <v>CRF</v>
      </c>
      <c r="E120" s="10" t="str">
        <f>OrderList!L120</f>
        <v>PORT09</v>
      </c>
      <c r="F120" s="10" t="str">
        <f>OrderList!K120</f>
        <v>PLANT16</v>
      </c>
      <c r="G120" s="10">
        <f>OrderList!J120</f>
        <v>1696799</v>
      </c>
      <c r="H120" s="10">
        <f>OrderList!M120</f>
        <v>2100</v>
      </c>
      <c r="I120" s="10">
        <f>OrderList!N120</f>
        <v>333.12</v>
      </c>
      <c r="O120" s="10">
        <f>COUNTIF(FreightRates!$A$2:$A$1541,C120)</f>
        <v>0</v>
      </c>
      <c r="Q120" s="10">
        <f>COUNTIFS(FreightRates!$A$2:$A$1541,C120,FreightRates!$B$2:$B$1541,B120,FreightRates!$C$2:$C$1541,E120)</f>
        <v>0</v>
      </c>
      <c r="T120">
        <f>COUNTIFS(FreightRates!$A$2:$A$1541,C120,FreightRates!$B$2:$B$1541,B120,FreightRates!$C$2:$C$1541,E120,FreightRates!$F$2:$F$1541,D120,FreightRates!$D$2:$D$1541,"&lt;="&amp;I120,FreightRates!$E$2:$E$1541,"&gt;="&amp;I120)</f>
        <v>0</v>
      </c>
    </row>
    <row r="121" spans="1:20" x14ac:dyDescent="0.25">
      <c r="A121" s="10">
        <f>OrderList!A121</f>
        <v>1447158021.7</v>
      </c>
      <c r="B121" s="10" t="str">
        <f>OrderList!C121</f>
        <v>PORT09</v>
      </c>
      <c r="C121" s="10" t="str">
        <f>OrderList!D121</f>
        <v>V44_3</v>
      </c>
      <c r="D121" s="10" t="str">
        <f>OrderList!F121</f>
        <v>CRF</v>
      </c>
      <c r="E121" s="10" t="str">
        <f>OrderList!L121</f>
        <v>PORT09</v>
      </c>
      <c r="F121" s="10" t="str">
        <f>OrderList!K121</f>
        <v>PLANT16</v>
      </c>
      <c r="G121" s="10">
        <f>OrderList!J121</f>
        <v>1697317</v>
      </c>
      <c r="H121" s="10">
        <f>OrderList!M121</f>
        <v>2066</v>
      </c>
      <c r="I121" s="10">
        <f>OrderList!N121</f>
        <v>341.12</v>
      </c>
      <c r="O121" s="10">
        <f>COUNTIF(FreightRates!$A$2:$A$1541,C121)</f>
        <v>0</v>
      </c>
      <c r="Q121" s="10">
        <f>COUNTIFS(FreightRates!$A$2:$A$1541,C121,FreightRates!$B$2:$B$1541,B121,FreightRates!$C$2:$C$1541,E121)</f>
        <v>0</v>
      </c>
      <c r="T121">
        <f>COUNTIFS(FreightRates!$A$2:$A$1541,C121,FreightRates!$B$2:$B$1541,B121,FreightRates!$C$2:$C$1541,E121,FreightRates!$F$2:$F$1541,D121,FreightRates!$D$2:$D$1541,"&lt;="&amp;I121,FreightRates!$E$2:$E$1541,"&gt;="&amp;I121)</f>
        <v>0</v>
      </c>
    </row>
    <row r="122" spans="1:20" x14ac:dyDescent="0.25">
      <c r="A122" s="10">
        <f>OrderList!A122</f>
        <v>1447170789.7</v>
      </c>
      <c r="B122" s="10" t="str">
        <f>OrderList!C122</f>
        <v>PORT09</v>
      </c>
      <c r="C122" s="10" t="str">
        <f>OrderList!D122</f>
        <v>V44_3</v>
      </c>
      <c r="D122" s="10" t="str">
        <f>OrderList!F122</f>
        <v>CRF</v>
      </c>
      <c r="E122" s="10" t="str">
        <f>OrderList!L122</f>
        <v>PORT09</v>
      </c>
      <c r="F122" s="10" t="str">
        <f>OrderList!K122</f>
        <v>PLANT16</v>
      </c>
      <c r="G122" s="10">
        <f>OrderList!J122</f>
        <v>1697317</v>
      </c>
      <c r="H122" s="10">
        <f>OrderList!M122</f>
        <v>2972</v>
      </c>
      <c r="I122" s="10">
        <f>OrderList!N122</f>
        <v>508.67999999999995</v>
      </c>
      <c r="O122" s="10">
        <f>COUNTIF(FreightRates!$A$2:$A$1541,C122)</f>
        <v>0</v>
      </c>
      <c r="Q122" s="10">
        <f>COUNTIFS(FreightRates!$A$2:$A$1541,C122,FreightRates!$B$2:$B$1541,B122,FreightRates!$C$2:$C$1541,E122)</f>
        <v>0</v>
      </c>
      <c r="T122">
        <f>COUNTIFS(FreightRates!$A$2:$A$1541,C122,FreightRates!$B$2:$B$1541,B122,FreightRates!$C$2:$C$1541,E122,FreightRates!$F$2:$F$1541,D122,FreightRates!$D$2:$D$1541,"&lt;="&amp;I122,FreightRates!$E$2:$E$1541,"&gt;="&amp;I122)</f>
        <v>0</v>
      </c>
    </row>
    <row r="123" spans="1:20" x14ac:dyDescent="0.25">
      <c r="A123" s="10">
        <f>OrderList!A123</f>
        <v>1447254058.7</v>
      </c>
      <c r="B123" s="10" t="str">
        <f>OrderList!C123</f>
        <v>PORT09</v>
      </c>
      <c r="C123" s="10" t="str">
        <f>OrderList!D123</f>
        <v>V44_3</v>
      </c>
      <c r="D123" s="10" t="str">
        <f>OrderList!F123</f>
        <v>CRF</v>
      </c>
      <c r="E123" s="10" t="str">
        <f>OrderList!L123</f>
        <v>PORT09</v>
      </c>
      <c r="F123" s="10" t="str">
        <f>OrderList!K123</f>
        <v>PLANT16</v>
      </c>
      <c r="G123" s="10">
        <f>OrderList!J123</f>
        <v>1697317</v>
      </c>
      <c r="H123" s="10">
        <f>OrderList!M123</f>
        <v>2069</v>
      </c>
      <c r="I123" s="10">
        <f>OrderList!N123</f>
        <v>348.12</v>
      </c>
      <c r="O123" s="10">
        <f>COUNTIF(FreightRates!$A$2:$A$1541,C123)</f>
        <v>0</v>
      </c>
      <c r="Q123" s="10">
        <f>COUNTIFS(FreightRates!$A$2:$A$1541,C123,FreightRates!$B$2:$B$1541,B123,FreightRates!$C$2:$C$1541,E123)</f>
        <v>0</v>
      </c>
      <c r="T123">
        <f>COUNTIFS(FreightRates!$A$2:$A$1541,C123,FreightRates!$B$2:$B$1541,B123,FreightRates!$C$2:$C$1541,E123,FreightRates!$F$2:$F$1541,D123,FreightRates!$D$2:$D$1541,"&lt;="&amp;I123,FreightRates!$E$2:$E$1541,"&gt;="&amp;I123)</f>
        <v>0</v>
      </c>
    </row>
    <row r="124" spans="1:20" x14ac:dyDescent="0.25">
      <c r="A124" s="10">
        <f>OrderList!A124</f>
        <v>1447316596.7</v>
      </c>
      <c r="B124" s="10" t="str">
        <f>OrderList!C124</f>
        <v>PORT09</v>
      </c>
      <c r="C124" s="10" t="str">
        <f>OrderList!D124</f>
        <v>V44_3</v>
      </c>
      <c r="D124" s="10" t="str">
        <f>OrderList!F124</f>
        <v>CRF</v>
      </c>
      <c r="E124" s="10" t="str">
        <f>OrderList!L124</f>
        <v>PORT09</v>
      </c>
      <c r="F124" s="10" t="str">
        <f>OrderList!K124</f>
        <v>PLANT16</v>
      </c>
      <c r="G124" s="10">
        <f>OrderList!J124</f>
        <v>1697317</v>
      </c>
      <c r="H124" s="10">
        <f>OrderList!M124</f>
        <v>2233</v>
      </c>
      <c r="I124" s="10">
        <f>OrderList!N124</f>
        <v>404.8</v>
      </c>
      <c r="O124" s="10">
        <f>COUNTIF(FreightRates!$A$2:$A$1541,C124)</f>
        <v>0</v>
      </c>
      <c r="Q124" s="10">
        <f>COUNTIFS(FreightRates!$A$2:$A$1541,C124,FreightRates!$B$2:$B$1541,B124,FreightRates!$C$2:$C$1541,E124)</f>
        <v>0</v>
      </c>
      <c r="T124">
        <f>COUNTIFS(FreightRates!$A$2:$A$1541,C124,FreightRates!$B$2:$B$1541,B124,FreightRates!$C$2:$C$1541,E124,FreightRates!$F$2:$F$1541,D124,FreightRates!$D$2:$D$1541,"&lt;="&amp;I124,FreightRates!$E$2:$E$1541,"&gt;="&amp;I124)</f>
        <v>0</v>
      </c>
    </row>
    <row r="125" spans="1:20" x14ac:dyDescent="0.25">
      <c r="A125" s="10">
        <f>OrderList!A125</f>
        <v>1447381635.7</v>
      </c>
      <c r="B125" s="10" t="str">
        <f>OrderList!C125</f>
        <v>PORT09</v>
      </c>
      <c r="C125" s="10" t="str">
        <f>OrderList!D125</f>
        <v>V44_3</v>
      </c>
      <c r="D125" s="10" t="str">
        <f>OrderList!F125</f>
        <v>CRF</v>
      </c>
      <c r="E125" s="10" t="str">
        <f>OrderList!L125</f>
        <v>PORT09</v>
      </c>
      <c r="F125" s="10" t="str">
        <f>OrderList!K125</f>
        <v>PLANT16</v>
      </c>
      <c r="G125" s="10">
        <f>OrderList!J125</f>
        <v>1697317</v>
      </c>
      <c r="H125" s="10">
        <f>OrderList!M125</f>
        <v>2088</v>
      </c>
      <c r="I125" s="10">
        <f>OrderList!N125</f>
        <v>353.12</v>
      </c>
      <c r="O125" s="10">
        <f>COUNTIF(FreightRates!$A$2:$A$1541,C125)</f>
        <v>0</v>
      </c>
      <c r="Q125" s="10">
        <f>COUNTIFS(FreightRates!$A$2:$A$1541,C125,FreightRates!$B$2:$B$1541,B125,FreightRates!$C$2:$C$1541,E125)</f>
        <v>0</v>
      </c>
      <c r="T125">
        <f>COUNTIFS(FreightRates!$A$2:$A$1541,C125,FreightRates!$B$2:$B$1541,B125,FreightRates!$C$2:$C$1541,E125,FreightRates!$F$2:$F$1541,D125,FreightRates!$D$2:$D$1541,"&lt;="&amp;I125,FreightRates!$E$2:$E$1541,"&gt;="&amp;I125)</f>
        <v>0</v>
      </c>
    </row>
    <row r="126" spans="1:20" x14ac:dyDescent="0.25">
      <c r="A126" s="10">
        <f>OrderList!A126</f>
        <v>1447178728.7</v>
      </c>
      <c r="B126" s="10" t="str">
        <f>OrderList!C126</f>
        <v>PORT09</v>
      </c>
      <c r="C126" s="10" t="str">
        <f>OrderList!D126</f>
        <v>V44_3</v>
      </c>
      <c r="D126" s="10" t="str">
        <f>OrderList!F126</f>
        <v>CRF</v>
      </c>
      <c r="E126" s="10" t="str">
        <f>OrderList!L126</f>
        <v>PORT09</v>
      </c>
      <c r="F126" s="10" t="str">
        <f>OrderList!K126</f>
        <v>PLANT16</v>
      </c>
      <c r="G126" s="10">
        <f>OrderList!J126</f>
        <v>1696798</v>
      </c>
      <c r="H126" s="10">
        <f>OrderList!M126</f>
        <v>2665</v>
      </c>
      <c r="I126" s="10">
        <f>OrderList!N126</f>
        <v>417.92</v>
      </c>
      <c r="O126" s="10">
        <f>COUNTIF(FreightRates!$A$2:$A$1541,C126)</f>
        <v>0</v>
      </c>
      <c r="Q126" s="10">
        <f>COUNTIFS(FreightRates!$A$2:$A$1541,C126,FreightRates!$B$2:$B$1541,B126,FreightRates!$C$2:$C$1541,E126)</f>
        <v>0</v>
      </c>
      <c r="T126">
        <f>COUNTIFS(FreightRates!$A$2:$A$1541,C126,FreightRates!$B$2:$B$1541,B126,FreightRates!$C$2:$C$1541,E126,FreightRates!$F$2:$F$1541,D126,FreightRates!$D$2:$D$1541,"&lt;="&amp;I126,FreightRates!$E$2:$E$1541,"&gt;="&amp;I126)</f>
        <v>0</v>
      </c>
    </row>
    <row r="127" spans="1:20" x14ac:dyDescent="0.25">
      <c r="A127" s="10">
        <f>OrderList!A127</f>
        <v>1447202432.7</v>
      </c>
      <c r="B127" s="10" t="str">
        <f>OrderList!C127</f>
        <v>PORT09</v>
      </c>
      <c r="C127" s="10" t="str">
        <f>OrderList!D127</f>
        <v>V44_3</v>
      </c>
      <c r="D127" s="10" t="str">
        <f>OrderList!F127</f>
        <v>CRF</v>
      </c>
      <c r="E127" s="10" t="str">
        <f>OrderList!L127</f>
        <v>PORT09</v>
      </c>
      <c r="F127" s="10" t="str">
        <f>OrderList!K127</f>
        <v>PLANT16</v>
      </c>
      <c r="G127" s="10">
        <f>OrderList!J127</f>
        <v>1696798</v>
      </c>
      <c r="H127" s="10">
        <f>OrderList!M127</f>
        <v>1961</v>
      </c>
      <c r="I127" s="10">
        <f>OrderList!N127</f>
        <v>308.36</v>
      </c>
      <c r="O127" s="10">
        <f>COUNTIF(FreightRates!$A$2:$A$1541,C127)</f>
        <v>0</v>
      </c>
      <c r="Q127" s="10">
        <f>COUNTIFS(FreightRates!$A$2:$A$1541,C127,FreightRates!$B$2:$B$1541,B127,FreightRates!$C$2:$C$1541,E127)</f>
        <v>0</v>
      </c>
      <c r="T127">
        <f>COUNTIFS(FreightRates!$A$2:$A$1541,C127,FreightRates!$B$2:$B$1541,B127,FreightRates!$C$2:$C$1541,E127,FreightRates!$F$2:$F$1541,D127,FreightRates!$D$2:$D$1541,"&lt;="&amp;I127,FreightRates!$E$2:$E$1541,"&gt;="&amp;I127)</f>
        <v>0</v>
      </c>
    </row>
    <row r="128" spans="1:20" x14ac:dyDescent="0.25">
      <c r="A128" s="10">
        <f>OrderList!A128</f>
        <v>1447138902.7</v>
      </c>
      <c r="B128" s="10" t="str">
        <f>OrderList!C128</f>
        <v>PORT09</v>
      </c>
      <c r="C128" s="10" t="str">
        <f>OrderList!D128</f>
        <v>V44_3</v>
      </c>
      <c r="D128" s="10" t="str">
        <f>OrderList!F128</f>
        <v>CRF</v>
      </c>
      <c r="E128" s="10" t="str">
        <f>OrderList!L128</f>
        <v>PORT09</v>
      </c>
      <c r="F128" s="10" t="str">
        <f>OrderList!K128</f>
        <v>PLANT16</v>
      </c>
      <c r="G128" s="10">
        <f>OrderList!J128</f>
        <v>1696798</v>
      </c>
      <c r="H128" s="10">
        <f>OrderList!M128</f>
        <v>2974</v>
      </c>
      <c r="I128" s="10">
        <f>OrderList!N128</f>
        <v>524.16000000000008</v>
      </c>
      <c r="O128" s="10">
        <f>COUNTIF(FreightRates!$A$2:$A$1541,C128)</f>
        <v>0</v>
      </c>
      <c r="Q128" s="10">
        <f>COUNTIFS(FreightRates!$A$2:$A$1541,C128,FreightRates!$B$2:$B$1541,B128,FreightRates!$C$2:$C$1541,E128)</f>
        <v>0</v>
      </c>
      <c r="T128">
        <f>COUNTIFS(FreightRates!$A$2:$A$1541,C128,FreightRates!$B$2:$B$1541,B128,FreightRates!$C$2:$C$1541,E128,FreightRates!$F$2:$F$1541,D128,FreightRates!$D$2:$D$1541,"&lt;="&amp;I128,FreightRates!$E$2:$E$1541,"&gt;="&amp;I128)</f>
        <v>0</v>
      </c>
    </row>
    <row r="129" spans="1:20" x14ac:dyDescent="0.25">
      <c r="A129" s="10">
        <f>OrderList!A129</f>
        <v>1447296448.7</v>
      </c>
      <c r="B129" s="10" t="str">
        <f>OrderList!C129</f>
        <v>PORT09</v>
      </c>
      <c r="C129" s="10" t="str">
        <f>OrderList!D129</f>
        <v>V44_3</v>
      </c>
      <c r="D129" s="10" t="str">
        <f>OrderList!F129</f>
        <v>CRF</v>
      </c>
      <c r="E129" s="10" t="str">
        <f>OrderList!L129</f>
        <v>PORT09</v>
      </c>
      <c r="F129" s="10" t="str">
        <f>OrderList!K129</f>
        <v>PLANT16</v>
      </c>
      <c r="G129" s="10">
        <f>OrderList!J129</f>
        <v>1696798</v>
      </c>
      <c r="H129" s="10">
        <f>OrderList!M129</f>
        <v>2322</v>
      </c>
      <c r="I129" s="10">
        <f>OrderList!N129</f>
        <v>397.6</v>
      </c>
      <c r="O129" s="10">
        <f>COUNTIF(FreightRates!$A$2:$A$1541,C129)</f>
        <v>0</v>
      </c>
      <c r="Q129" s="10">
        <f>COUNTIFS(FreightRates!$A$2:$A$1541,C129,FreightRates!$B$2:$B$1541,B129,FreightRates!$C$2:$C$1541,E129)</f>
        <v>0</v>
      </c>
      <c r="T129">
        <f>COUNTIFS(FreightRates!$A$2:$A$1541,C129,FreightRates!$B$2:$B$1541,B129,FreightRates!$C$2:$C$1541,E129,FreightRates!$F$2:$F$1541,D129,FreightRates!$D$2:$D$1541,"&lt;="&amp;I129,FreightRates!$E$2:$E$1541,"&gt;="&amp;I129)</f>
        <v>0</v>
      </c>
    </row>
    <row r="130" spans="1:20" x14ac:dyDescent="0.25">
      <c r="A130" s="10">
        <f>OrderList!A130</f>
        <v>1447296450.7</v>
      </c>
      <c r="B130" s="10" t="str">
        <f>OrderList!C130</f>
        <v>PORT09</v>
      </c>
      <c r="C130" s="10" t="str">
        <f>OrderList!D130</f>
        <v>V44_3</v>
      </c>
      <c r="D130" s="10" t="str">
        <f>OrderList!F130</f>
        <v>CRF</v>
      </c>
      <c r="E130" s="10" t="str">
        <f>OrderList!L130</f>
        <v>PORT09</v>
      </c>
      <c r="F130" s="10" t="str">
        <f>OrderList!K130</f>
        <v>PLANT16</v>
      </c>
      <c r="G130" s="10">
        <f>OrderList!J130</f>
        <v>1696798</v>
      </c>
      <c r="H130" s="10">
        <f>OrderList!M130</f>
        <v>950</v>
      </c>
      <c r="I130" s="10">
        <f>OrderList!N130</f>
        <v>132.56</v>
      </c>
      <c r="O130" s="10">
        <f>COUNTIF(FreightRates!$A$2:$A$1541,C130)</f>
        <v>0</v>
      </c>
      <c r="Q130" s="10">
        <f>COUNTIFS(FreightRates!$A$2:$A$1541,C130,FreightRates!$B$2:$B$1541,B130,FreightRates!$C$2:$C$1541,E130)</f>
        <v>0</v>
      </c>
      <c r="T130">
        <f>COUNTIFS(FreightRates!$A$2:$A$1541,C130,FreightRates!$B$2:$B$1541,B130,FreightRates!$C$2:$C$1541,E130,FreightRates!$F$2:$F$1541,D130,FreightRates!$D$2:$D$1541,"&lt;="&amp;I130,FreightRates!$E$2:$E$1541,"&gt;="&amp;I130)</f>
        <v>0</v>
      </c>
    </row>
    <row r="131" spans="1:20" x14ac:dyDescent="0.25">
      <c r="A131" s="10">
        <f>OrderList!A131</f>
        <v>1447358735.7</v>
      </c>
      <c r="B131" s="10" t="str">
        <f>OrderList!C131</f>
        <v>PORT09</v>
      </c>
      <c r="C131" s="10" t="str">
        <f>OrderList!D131</f>
        <v>V44_3</v>
      </c>
      <c r="D131" s="10" t="str">
        <f>OrderList!F131</f>
        <v>CRF</v>
      </c>
      <c r="E131" s="10" t="str">
        <f>OrderList!L131</f>
        <v>PORT09</v>
      </c>
      <c r="F131" s="10" t="str">
        <f>OrderList!K131</f>
        <v>PLANT16</v>
      </c>
      <c r="G131" s="10">
        <f>OrderList!J131</f>
        <v>1696798</v>
      </c>
      <c r="H131" s="10">
        <f>OrderList!M131</f>
        <v>1942</v>
      </c>
      <c r="I131" s="10">
        <f>OrderList!N131</f>
        <v>292.36</v>
      </c>
      <c r="O131" s="10">
        <f>COUNTIF(FreightRates!$A$2:$A$1541,C131)</f>
        <v>0</v>
      </c>
      <c r="Q131" s="10">
        <f>COUNTIFS(FreightRates!$A$2:$A$1541,C131,FreightRates!$B$2:$B$1541,B131,FreightRates!$C$2:$C$1541,E131)</f>
        <v>0</v>
      </c>
      <c r="T131">
        <f>COUNTIFS(FreightRates!$A$2:$A$1541,C131,FreightRates!$B$2:$B$1541,B131,FreightRates!$C$2:$C$1541,E131,FreightRates!$F$2:$F$1541,D131,FreightRates!$D$2:$D$1541,"&lt;="&amp;I131,FreightRates!$E$2:$E$1541,"&gt;="&amp;I131)</f>
        <v>0</v>
      </c>
    </row>
    <row r="132" spans="1:20" x14ac:dyDescent="0.25">
      <c r="A132" s="10">
        <f>OrderList!A132</f>
        <v>1447202424.7</v>
      </c>
      <c r="B132" s="10" t="str">
        <f>OrderList!C132</f>
        <v>PORT09</v>
      </c>
      <c r="C132" s="10" t="str">
        <f>OrderList!D132</f>
        <v>V44_3</v>
      </c>
      <c r="D132" s="10" t="str">
        <f>OrderList!F132</f>
        <v>CRF</v>
      </c>
      <c r="E132" s="10" t="str">
        <f>OrderList!L132</f>
        <v>PORT09</v>
      </c>
      <c r="F132" s="10" t="str">
        <f>OrderList!K132</f>
        <v>PLANT16</v>
      </c>
      <c r="G132" s="10">
        <f>OrderList!J132</f>
        <v>1696798</v>
      </c>
      <c r="H132" s="10">
        <f>OrderList!M132</f>
        <v>352</v>
      </c>
      <c r="I132" s="10">
        <f>OrderList!N132</f>
        <v>19.079999999999998</v>
      </c>
      <c r="O132" s="10">
        <f>COUNTIF(FreightRates!$A$2:$A$1541,C132)</f>
        <v>0</v>
      </c>
      <c r="Q132" s="10">
        <f>COUNTIFS(FreightRates!$A$2:$A$1541,C132,FreightRates!$B$2:$B$1541,B132,FreightRates!$C$2:$C$1541,E132)</f>
        <v>0</v>
      </c>
      <c r="T132">
        <f>COUNTIFS(FreightRates!$A$2:$A$1541,C132,FreightRates!$B$2:$B$1541,B132,FreightRates!$C$2:$C$1541,E132,FreightRates!$F$2:$F$1541,D132,FreightRates!$D$2:$D$1541,"&lt;="&amp;I132,FreightRates!$E$2:$E$1541,"&gt;="&amp;I132)</f>
        <v>0</v>
      </c>
    </row>
    <row r="133" spans="1:20" x14ac:dyDescent="0.25">
      <c r="A133" s="10">
        <f>OrderList!A133</f>
        <v>1447143195.7</v>
      </c>
      <c r="B133" s="10" t="str">
        <f>OrderList!C133</f>
        <v>PORT09</v>
      </c>
      <c r="C133" s="10" t="str">
        <f>OrderList!D133</f>
        <v>V44_3</v>
      </c>
      <c r="D133" s="10" t="str">
        <f>OrderList!F133</f>
        <v>CRF</v>
      </c>
      <c r="E133" s="10" t="str">
        <f>OrderList!L133</f>
        <v>PORT09</v>
      </c>
      <c r="F133" s="10" t="str">
        <f>OrderList!K133</f>
        <v>PLANT16</v>
      </c>
      <c r="G133" s="10">
        <f>OrderList!J133</f>
        <v>1696798</v>
      </c>
      <c r="H133" s="10">
        <f>OrderList!M133</f>
        <v>1208</v>
      </c>
      <c r="I133" s="10">
        <f>OrderList!N133</f>
        <v>176.72</v>
      </c>
      <c r="O133" s="10">
        <f>COUNTIF(FreightRates!$A$2:$A$1541,C133)</f>
        <v>0</v>
      </c>
      <c r="Q133" s="10">
        <f>COUNTIFS(FreightRates!$A$2:$A$1541,C133,FreightRates!$B$2:$B$1541,B133,FreightRates!$C$2:$C$1541,E133)</f>
        <v>0</v>
      </c>
      <c r="T133">
        <f>COUNTIFS(FreightRates!$A$2:$A$1541,C133,FreightRates!$B$2:$B$1541,B133,FreightRates!$C$2:$C$1541,E133,FreightRates!$F$2:$F$1541,D133,FreightRates!$D$2:$D$1541,"&lt;="&amp;I133,FreightRates!$E$2:$E$1541,"&gt;="&amp;I133)</f>
        <v>0</v>
      </c>
    </row>
    <row r="134" spans="1:20" x14ac:dyDescent="0.25">
      <c r="A134" s="10">
        <f>OrderList!A134</f>
        <v>1447202192.7</v>
      </c>
      <c r="B134" s="10" t="str">
        <f>OrderList!C134</f>
        <v>PORT09</v>
      </c>
      <c r="C134" s="10" t="str">
        <f>OrderList!D134</f>
        <v>V44_3</v>
      </c>
      <c r="D134" s="10" t="str">
        <f>OrderList!F134</f>
        <v>CRF</v>
      </c>
      <c r="E134" s="10" t="str">
        <f>OrderList!L134</f>
        <v>PORT09</v>
      </c>
      <c r="F134" s="10" t="str">
        <f>OrderList!K134</f>
        <v>PLANT16</v>
      </c>
      <c r="G134" s="10">
        <f>OrderList!J134</f>
        <v>1696798</v>
      </c>
      <c r="H134" s="10">
        <f>OrderList!M134</f>
        <v>2117</v>
      </c>
      <c r="I134" s="10">
        <f>OrderList!N134</f>
        <v>293.44</v>
      </c>
      <c r="O134" s="10">
        <f>COUNTIF(FreightRates!$A$2:$A$1541,C134)</f>
        <v>0</v>
      </c>
      <c r="Q134" s="10">
        <f>COUNTIFS(FreightRates!$A$2:$A$1541,C134,FreightRates!$B$2:$B$1541,B134,FreightRates!$C$2:$C$1541,E134)</f>
        <v>0</v>
      </c>
      <c r="T134">
        <f>COUNTIFS(FreightRates!$A$2:$A$1541,C134,FreightRates!$B$2:$B$1541,B134,FreightRates!$C$2:$C$1541,E134,FreightRates!$F$2:$F$1541,D134,FreightRates!$D$2:$D$1541,"&lt;="&amp;I134,FreightRates!$E$2:$E$1541,"&gt;="&amp;I134)</f>
        <v>0</v>
      </c>
    </row>
    <row r="135" spans="1:20" x14ac:dyDescent="0.25">
      <c r="A135" s="10">
        <f>OrderList!A135</f>
        <v>1447211521.7</v>
      </c>
      <c r="B135" s="10" t="str">
        <f>OrderList!C135</f>
        <v>PORT09</v>
      </c>
      <c r="C135" s="10" t="str">
        <f>OrderList!D135</f>
        <v>V44_3</v>
      </c>
      <c r="D135" s="10" t="str">
        <f>OrderList!F135</f>
        <v>CRF</v>
      </c>
      <c r="E135" s="10" t="str">
        <f>OrderList!L135</f>
        <v>PORT09</v>
      </c>
      <c r="F135" s="10" t="str">
        <f>OrderList!K135</f>
        <v>PLANT16</v>
      </c>
      <c r="G135" s="10">
        <f>OrderList!J135</f>
        <v>1696798</v>
      </c>
      <c r="H135" s="10">
        <f>OrderList!M135</f>
        <v>2087</v>
      </c>
      <c r="I135" s="10">
        <f>OrderList!N135</f>
        <v>341.44</v>
      </c>
      <c r="O135" s="10">
        <f>COUNTIF(FreightRates!$A$2:$A$1541,C135)</f>
        <v>0</v>
      </c>
      <c r="Q135" s="10">
        <f>COUNTIFS(FreightRates!$A$2:$A$1541,C135,FreightRates!$B$2:$B$1541,B135,FreightRates!$C$2:$C$1541,E135)</f>
        <v>0</v>
      </c>
      <c r="T135">
        <f>COUNTIFS(FreightRates!$A$2:$A$1541,C135,FreightRates!$B$2:$B$1541,B135,FreightRates!$C$2:$C$1541,E135,FreightRates!$F$2:$F$1541,D135,FreightRates!$D$2:$D$1541,"&lt;="&amp;I135,FreightRates!$E$2:$E$1541,"&gt;="&amp;I135)</f>
        <v>0</v>
      </c>
    </row>
    <row r="136" spans="1:20" x14ac:dyDescent="0.25">
      <c r="A136" s="10">
        <f>OrderList!A136</f>
        <v>1447158024.7</v>
      </c>
      <c r="B136" s="10" t="str">
        <f>OrderList!C136</f>
        <v>PORT09</v>
      </c>
      <c r="C136" s="10" t="str">
        <f>OrderList!D136</f>
        <v>V44_3</v>
      </c>
      <c r="D136" s="10" t="str">
        <f>OrderList!F136</f>
        <v>CRF</v>
      </c>
      <c r="E136" s="10" t="str">
        <f>OrderList!L136</f>
        <v>PORT09</v>
      </c>
      <c r="F136" s="10" t="str">
        <f>OrderList!K136</f>
        <v>PLANT16</v>
      </c>
      <c r="G136" s="10">
        <f>OrderList!J136</f>
        <v>1696798</v>
      </c>
      <c r="H136" s="10">
        <f>OrderList!M136</f>
        <v>3927</v>
      </c>
      <c r="I136" s="10">
        <f>OrderList!N136</f>
        <v>608.88</v>
      </c>
      <c r="O136" s="10">
        <f>COUNTIF(FreightRates!$A$2:$A$1541,C136)</f>
        <v>0</v>
      </c>
      <c r="Q136" s="10">
        <f>COUNTIFS(FreightRates!$A$2:$A$1541,C136,FreightRates!$B$2:$B$1541,B136,FreightRates!$C$2:$C$1541,E136)</f>
        <v>0</v>
      </c>
      <c r="T136">
        <f>COUNTIFS(FreightRates!$A$2:$A$1541,C136,FreightRates!$B$2:$B$1541,B136,FreightRates!$C$2:$C$1541,E136,FreightRates!$F$2:$F$1541,D136,FreightRates!$D$2:$D$1541,"&lt;="&amp;I136,FreightRates!$E$2:$E$1541,"&gt;="&amp;I136)</f>
        <v>0</v>
      </c>
    </row>
    <row r="137" spans="1:20" x14ac:dyDescent="0.25">
      <c r="A137" s="10">
        <f>OrderList!A137</f>
        <v>1447352431.7</v>
      </c>
      <c r="B137" s="10" t="str">
        <f>OrderList!C137</f>
        <v>PORT09</v>
      </c>
      <c r="C137" s="10" t="str">
        <f>OrderList!D137</f>
        <v>V44_3</v>
      </c>
      <c r="D137" s="10" t="str">
        <f>OrderList!F137</f>
        <v>CRF</v>
      </c>
      <c r="E137" s="10" t="str">
        <f>OrderList!L137</f>
        <v>PORT09</v>
      </c>
      <c r="F137" s="10" t="str">
        <f>OrderList!K137</f>
        <v>PLANT16</v>
      </c>
      <c r="G137" s="10">
        <f>OrderList!J137</f>
        <v>1696798</v>
      </c>
      <c r="H137" s="10">
        <f>OrderList!M137</f>
        <v>4090</v>
      </c>
      <c r="I137" s="10">
        <f>OrderList!N137</f>
        <v>641.04</v>
      </c>
      <c r="O137" s="10">
        <f>COUNTIF(FreightRates!$A$2:$A$1541,C137)</f>
        <v>0</v>
      </c>
      <c r="Q137" s="10">
        <f>COUNTIFS(FreightRates!$A$2:$A$1541,C137,FreightRates!$B$2:$B$1541,B137,FreightRates!$C$2:$C$1541,E137)</f>
        <v>0</v>
      </c>
      <c r="T137">
        <f>COUNTIFS(FreightRates!$A$2:$A$1541,C137,FreightRates!$B$2:$B$1541,B137,FreightRates!$C$2:$C$1541,E137,FreightRates!$F$2:$F$1541,D137,FreightRates!$D$2:$D$1541,"&lt;="&amp;I137,FreightRates!$E$2:$E$1541,"&gt;="&amp;I137)</f>
        <v>0</v>
      </c>
    </row>
    <row r="138" spans="1:20" x14ac:dyDescent="0.25">
      <c r="A138" s="10">
        <f>OrderList!A138</f>
        <v>1447155057.7</v>
      </c>
      <c r="B138" s="10" t="str">
        <f>OrderList!C138</f>
        <v>PORT09</v>
      </c>
      <c r="C138" s="10" t="str">
        <f>OrderList!D138</f>
        <v>V44_3</v>
      </c>
      <c r="D138" s="10" t="str">
        <f>OrderList!F138</f>
        <v>CRF</v>
      </c>
      <c r="E138" s="10" t="str">
        <f>OrderList!L138</f>
        <v>PORT09</v>
      </c>
      <c r="F138" s="10" t="str">
        <f>OrderList!K138</f>
        <v>PLANT16</v>
      </c>
      <c r="G138" s="10">
        <f>OrderList!J138</f>
        <v>1696798</v>
      </c>
      <c r="H138" s="10">
        <f>OrderList!M138</f>
        <v>3851</v>
      </c>
      <c r="I138" s="10">
        <f>OrderList!N138</f>
        <v>704.88</v>
      </c>
      <c r="O138" s="10">
        <f>COUNTIF(FreightRates!$A$2:$A$1541,C138)</f>
        <v>0</v>
      </c>
      <c r="Q138" s="10">
        <f>COUNTIFS(FreightRates!$A$2:$A$1541,C138,FreightRates!$B$2:$B$1541,B138,FreightRates!$C$2:$C$1541,E138)</f>
        <v>0</v>
      </c>
      <c r="T138">
        <f>COUNTIFS(FreightRates!$A$2:$A$1541,C138,FreightRates!$B$2:$B$1541,B138,FreightRates!$C$2:$C$1541,E138,FreightRates!$F$2:$F$1541,D138,FreightRates!$D$2:$D$1541,"&lt;="&amp;I138,FreightRates!$E$2:$E$1541,"&gt;="&amp;I138)</f>
        <v>0</v>
      </c>
    </row>
    <row r="139" spans="1:20" x14ac:dyDescent="0.25">
      <c r="A139" s="10">
        <f>OrderList!A139</f>
        <v>1447170793.7</v>
      </c>
      <c r="B139" s="10" t="str">
        <f>OrderList!C139</f>
        <v>PORT09</v>
      </c>
      <c r="C139" s="10" t="str">
        <f>OrderList!D139</f>
        <v>V44_3</v>
      </c>
      <c r="D139" s="10" t="str">
        <f>OrderList!F139</f>
        <v>CRF</v>
      </c>
      <c r="E139" s="10" t="str">
        <f>OrderList!L139</f>
        <v>PORT09</v>
      </c>
      <c r="F139" s="10" t="str">
        <f>OrderList!K139</f>
        <v>PLANT16</v>
      </c>
      <c r="G139" s="10">
        <f>OrderList!J139</f>
        <v>1696798</v>
      </c>
      <c r="H139" s="10">
        <f>OrderList!M139</f>
        <v>3927</v>
      </c>
      <c r="I139" s="10">
        <f>OrderList!N139</f>
        <v>619.88</v>
      </c>
      <c r="O139" s="10">
        <f>COUNTIF(FreightRates!$A$2:$A$1541,C139)</f>
        <v>0</v>
      </c>
      <c r="Q139" s="10">
        <f>COUNTIFS(FreightRates!$A$2:$A$1541,C139,FreightRates!$B$2:$B$1541,B139,FreightRates!$C$2:$C$1541,E139)</f>
        <v>0</v>
      </c>
      <c r="T139">
        <f>COUNTIFS(FreightRates!$A$2:$A$1541,C139,FreightRates!$B$2:$B$1541,B139,FreightRates!$C$2:$C$1541,E139,FreightRates!$F$2:$F$1541,D139,FreightRates!$D$2:$D$1541,"&lt;="&amp;I139,FreightRates!$E$2:$E$1541,"&gt;="&amp;I139)</f>
        <v>0</v>
      </c>
    </row>
    <row r="140" spans="1:20" x14ac:dyDescent="0.25">
      <c r="A140" s="10">
        <f>OrderList!A140</f>
        <v>1447191282.7</v>
      </c>
      <c r="B140" s="10" t="str">
        <f>OrderList!C140</f>
        <v>PORT09</v>
      </c>
      <c r="C140" s="10" t="str">
        <f>OrderList!D140</f>
        <v>V44_3</v>
      </c>
      <c r="D140" s="10" t="str">
        <f>OrderList!F140</f>
        <v>CRF</v>
      </c>
      <c r="E140" s="10" t="str">
        <f>OrderList!L140</f>
        <v>PORT09</v>
      </c>
      <c r="F140" s="10" t="str">
        <f>OrderList!K140</f>
        <v>PLANT16</v>
      </c>
      <c r="G140" s="10">
        <f>OrderList!J140</f>
        <v>1696798</v>
      </c>
      <c r="H140" s="10">
        <f>OrderList!M140</f>
        <v>3845</v>
      </c>
      <c r="I140" s="10">
        <f>OrderList!N140</f>
        <v>676.88</v>
      </c>
      <c r="O140" s="10">
        <f>COUNTIF(FreightRates!$A$2:$A$1541,C140)</f>
        <v>0</v>
      </c>
      <c r="Q140" s="10">
        <f>COUNTIFS(FreightRates!$A$2:$A$1541,C140,FreightRates!$B$2:$B$1541,B140,FreightRates!$C$2:$C$1541,E140)</f>
        <v>0</v>
      </c>
      <c r="T140">
        <f>COUNTIFS(FreightRates!$A$2:$A$1541,C140,FreightRates!$B$2:$B$1541,B140,FreightRates!$C$2:$C$1541,E140,FreightRates!$F$2:$F$1541,D140,FreightRates!$D$2:$D$1541,"&lt;="&amp;I140,FreightRates!$E$2:$E$1541,"&gt;="&amp;I140)</f>
        <v>0</v>
      </c>
    </row>
    <row r="141" spans="1:20" x14ac:dyDescent="0.25">
      <c r="A141" s="10">
        <f>OrderList!A141</f>
        <v>1447306622.7</v>
      </c>
      <c r="B141" s="10" t="str">
        <f>OrderList!C141</f>
        <v>PORT04</v>
      </c>
      <c r="C141" s="10" t="str">
        <f>OrderList!D141</f>
        <v>V44_3</v>
      </c>
      <c r="D141" s="10" t="str">
        <f>OrderList!F141</f>
        <v>CRF</v>
      </c>
      <c r="E141" s="10" t="str">
        <f>OrderList!L141</f>
        <v>PORT09</v>
      </c>
      <c r="F141" s="10" t="str">
        <f>OrderList!K141</f>
        <v>PLANT03</v>
      </c>
      <c r="G141" s="10">
        <f>OrderList!J141</f>
        <v>1699333</v>
      </c>
      <c r="H141" s="10">
        <f>OrderList!M141</f>
        <v>1529</v>
      </c>
      <c r="I141" s="10">
        <f>OrderList!N141</f>
        <v>3.0082514272499998</v>
      </c>
      <c r="O141" s="10">
        <f>COUNTIF(FreightRates!$A$2:$A$1541,C141)</f>
        <v>0</v>
      </c>
      <c r="Q141" s="10">
        <f>COUNTIFS(FreightRates!$A$2:$A$1541,C141,FreightRates!$B$2:$B$1541,B141,FreightRates!$C$2:$C$1541,E141)</f>
        <v>0</v>
      </c>
      <c r="T141">
        <f>COUNTIFS(FreightRates!$A$2:$A$1541,C141,FreightRates!$B$2:$B$1541,B141,FreightRates!$C$2:$C$1541,E141,FreightRates!$F$2:$F$1541,D141,FreightRates!$D$2:$D$1541,"&lt;="&amp;I141,FreightRates!$E$2:$E$1541,"&gt;="&amp;I141)</f>
        <v>0</v>
      </c>
    </row>
    <row r="142" spans="1:20" x14ac:dyDescent="0.25">
      <c r="A142" s="10">
        <f>OrderList!A142</f>
        <v>1447306541.7</v>
      </c>
      <c r="B142" s="10" t="str">
        <f>OrderList!C142</f>
        <v>PORT04</v>
      </c>
      <c r="C142" s="10" t="str">
        <f>OrderList!D142</f>
        <v>V44_3</v>
      </c>
      <c r="D142" s="10" t="str">
        <f>OrderList!F142</f>
        <v>CRF</v>
      </c>
      <c r="E142" s="10" t="str">
        <f>OrderList!L142</f>
        <v>PORT09</v>
      </c>
      <c r="F142" s="10" t="str">
        <f>OrderList!K142</f>
        <v>PLANT03</v>
      </c>
      <c r="G142" s="10">
        <f>OrderList!J142</f>
        <v>1699268</v>
      </c>
      <c r="H142" s="10">
        <f>OrderList!M142</f>
        <v>1495</v>
      </c>
      <c r="I142" s="10">
        <f>OrderList!N142</f>
        <v>2.6533596988935191</v>
      </c>
      <c r="O142" s="10">
        <f>COUNTIF(FreightRates!$A$2:$A$1541,C142)</f>
        <v>0</v>
      </c>
      <c r="Q142" s="10">
        <f>COUNTIFS(FreightRates!$A$2:$A$1541,C142,FreightRates!$B$2:$B$1541,B142,FreightRates!$C$2:$C$1541,E142)</f>
        <v>0</v>
      </c>
      <c r="T142">
        <f>COUNTIFS(FreightRates!$A$2:$A$1541,C142,FreightRates!$B$2:$B$1541,B142,FreightRates!$C$2:$C$1541,E142,FreightRates!$F$2:$F$1541,D142,FreightRates!$D$2:$D$1541,"&lt;="&amp;I142,FreightRates!$E$2:$E$1541,"&gt;="&amp;I142)</f>
        <v>0</v>
      </c>
    </row>
    <row r="143" spans="1:20" x14ac:dyDescent="0.25">
      <c r="A143" s="10">
        <f>OrderList!A143</f>
        <v>1447392840.7</v>
      </c>
      <c r="B143" s="10" t="str">
        <f>OrderList!C143</f>
        <v>PORT04</v>
      </c>
      <c r="C143" s="10" t="str">
        <f>OrderList!D143</f>
        <v>V44_3</v>
      </c>
      <c r="D143" s="10" t="str">
        <f>OrderList!F143</f>
        <v>CRF</v>
      </c>
      <c r="E143" s="10" t="str">
        <f>OrderList!L143</f>
        <v>PORT09</v>
      </c>
      <c r="F143" s="10" t="str">
        <f>OrderList!K143</f>
        <v>PLANT03</v>
      </c>
      <c r="G143" s="10">
        <f>OrderList!J143</f>
        <v>1699268</v>
      </c>
      <c r="H143" s="10">
        <f>OrderList!M143</f>
        <v>899</v>
      </c>
      <c r="I143" s="10">
        <f>OrderList!N143</f>
        <v>1.3266798494467595</v>
      </c>
      <c r="O143" s="10">
        <f>COUNTIF(FreightRates!$A$2:$A$1541,C143)</f>
        <v>0</v>
      </c>
      <c r="Q143" s="10">
        <f>COUNTIFS(FreightRates!$A$2:$A$1541,C143,FreightRates!$B$2:$B$1541,B143,FreightRates!$C$2:$C$1541,E143)</f>
        <v>0</v>
      </c>
      <c r="T143">
        <f>COUNTIFS(FreightRates!$A$2:$A$1541,C143,FreightRates!$B$2:$B$1541,B143,FreightRates!$C$2:$C$1541,E143,FreightRates!$F$2:$F$1541,D143,FreightRates!$D$2:$D$1541,"&lt;="&amp;I143,FreightRates!$E$2:$E$1541,"&gt;="&amp;I143)</f>
        <v>0</v>
      </c>
    </row>
    <row r="144" spans="1:20" x14ac:dyDescent="0.25">
      <c r="A144" s="10">
        <f>OrderList!A144</f>
        <v>1447306543.7</v>
      </c>
      <c r="B144" s="10" t="str">
        <f>OrderList!C144</f>
        <v>PORT04</v>
      </c>
      <c r="C144" s="10" t="str">
        <f>OrderList!D144</f>
        <v>V44_3</v>
      </c>
      <c r="D144" s="10" t="str">
        <f>OrderList!F144</f>
        <v>CRF</v>
      </c>
      <c r="E144" s="10" t="str">
        <f>OrderList!L144</f>
        <v>PORT09</v>
      </c>
      <c r="F144" s="10" t="str">
        <f>OrderList!K144</f>
        <v>PLANT03</v>
      </c>
      <c r="G144" s="10">
        <f>OrderList!J144</f>
        <v>1699268</v>
      </c>
      <c r="H144" s="10">
        <f>OrderList!M144</f>
        <v>1437</v>
      </c>
      <c r="I144" s="10">
        <f>OrderList!N144</f>
        <v>2.6533596988935191</v>
      </c>
      <c r="O144" s="10">
        <f>COUNTIF(FreightRates!$A$2:$A$1541,C144)</f>
        <v>0</v>
      </c>
      <c r="Q144" s="10">
        <f>COUNTIFS(FreightRates!$A$2:$A$1541,C144,FreightRates!$B$2:$B$1541,B144,FreightRates!$C$2:$C$1541,E144)</f>
        <v>0</v>
      </c>
      <c r="T144">
        <f>COUNTIFS(FreightRates!$A$2:$A$1541,C144,FreightRates!$B$2:$B$1541,B144,FreightRates!$C$2:$C$1541,E144,FreightRates!$F$2:$F$1541,D144,FreightRates!$D$2:$D$1541,"&lt;="&amp;I144,FreightRates!$E$2:$E$1541,"&gt;="&amp;I144)</f>
        <v>0</v>
      </c>
    </row>
    <row r="145" spans="1:20" x14ac:dyDescent="0.25">
      <c r="A145" s="10">
        <f>OrderList!A145</f>
        <v>1447189595.7</v>
      </c>
      <c r="B145" s="10" t="str">
        <f>OrderList!C145</f>
        <v>PORT04</v>
      </c>
      <c r="C145" s="10" t="str">
        <f>OrderList!D145</f>
        <v>V44_3</v>
      </c>
      <c r="D145" s="10" t="str">
        <f>OrderList!F145</f>
        <v>CRF</v>
      </c>
      <c r="E145" s="10" t="str">
        <f>OrderList!L145</f>
        <v>PORT09</v>
      </c>
      <c r="F145" s="10" t="str">
        <f>OrderList!K145</f>
        <v>PLANT03</v>
      </c>
      <c r="G145" s="10">
        <f>OrderList!J145</f>
        <v>1699584</v>
      </c>
      <c r="H145" s="10">
        <f>OrderList!M145</f>
        <v>1914</v>
      </c>
      <c r="I145" s="10">
        <f>OrderList!N145</f>
        <v>5.94</v>
      </c>
      <c r="O145" s="10">
        <f>COUNTIF(FreightRates!$A$2:$A$1541,C145)</f>
        <v>0</v>
      </c>
      <c r="Q145" s="10">
        <f>COUNTIFS(FreightRates!$A$2:$A$1541,C145,FreightRates!$B$2:$B$1541,B145,FreightRates!$C$2:$C$1541,E145)</f>
        <v>0</v>
      </c>
      <c r="T145">
        <f>COUNTIFS(FreightRates!$A$2:$A$1541,C145,FreightRates!$B$2:$B$1541,B145,FreightRates!$C$2:$C$1541,E145,FreightRates!$F$2:$F$1541,D145,FreightRates!$D$2:$D$1541,"&lt;="&amp;I145,FreightRates!$E$2:$E$1541,"&gt;="&amp;I145)</f>
        <v>0</v>
      </c>
    </row>
    <row r="146" spans="1:20" x14ac:dyDescent="0.25">
      <c r="A146" s="10">
        <f>OrderList!A146</f>
        <v>1447189594.7</v>
      </c>
      <c r="B146" s="10" t="str">
        <f>OrderList!C146</f>
        <v>PORT04</v>
      </c>
      <c r="C146" s="10" t="str">
        <f>OrderList!D146</f>
        <v>V44_3</v>
      </c>
      <c r="D146" s="10" t="str">
        <f>OrderList!F146</f>
        <v>CRF</v>
      </c>
      <c r="E146" s="10" t="str">
        <f>OrderList!L146</f>
        <v>PORT09</v>
      </c>
      <c r="F146" s="10" t="str">
        <f>OrderList!K146</f>
        <v>PLANT03</v>
      </c>
      <c r="G146" s="10">
        <f>OrderList!J146</f>
        <v>1699584</v>
      </c>
      <c r="H146" s="10">
        <f>OrderList!M146</f>
        <v>1956</v>
      </c>
      <c r="I146" s="10">
        <f>OrderList!N146</f>
        <v>5.94</v>
      </c>
      <c r="O146" s="10">
        <f>COUNTIF(FreightRates!$A$2:$A$1541,C146)</f>
        <v>0</v>
      </c>
      <c r="Q146" s="10">
        <f>COUNTIFS(FreightRates!$A$2:$A$1541,C146,FreightRates!$B$2:$B$1541,B146,FreightRates!$C$2:$C$1541,E146)</f>
        <v>0</v>
      </c>
      <c r="T146">
        <f>COUNTIFS(FreightRates!$A$2:$A$1541,C146,FreightRates!$B$2:$B$1541,B146,FreightRates!$C$2:$C$1541,E146,FreightRates!$F$2:$F$1541,D146,FreightRates!$D$2:$D$1541,"&lt;="&amp;I146,FreightRates!$E$2:$E$1541,"&gt;="&amp;I146)</f>
        <v>0</v>
      </c>
    </row>
    <row r="147" spans="1:20" x14ac:dyDescent="0.25">
      <c r="A147" s="10">
        <f>OrderList!A147</f>
        <v>1447189593.7</v>
      </c>
      <c r="B147" s="10" t="str">
        <f>OrderList!C147</f>
        <v>PORT04</v>
      </c>
      <c r="C147" s="10" t="str">
        <f>OrderList!D147</f>
        <v>V44_3</v>
      </c>
      <c r="D147" s="10" t="str">
        <f>OrderList!F147</f>
        <v>CRF</v>
      </c>
      <c r="E147" s="10" t="str">
        <f>OrderList!L147</f>
        <v>PORT09</v>
      </c>
      <c r="F147" s="10" t="str">
        <f>OrderList!K147</f>
        <v>PLANT03</v>
      </c>
      <c r="G147" s="10">
        <f>OrderList!J147</f>
        <v>1699584</v>
      </c>
      <c r="H147" s="10">
        <f>OrderList!M147</f>
        <v>1964</v>
      </c>
      <c r="I147" s="10">
        <f>OrderList!N147</f>
        <v>5.94</v>
      </c>
      <c r="O147" s="10">
        <f>COUNTIF(FreightRates!$A$2:$A$1541,C147)</f>
        <v>0</v>
      </c>
      <c r="Q147" s="10">
        <f>COUNTIFS(FreightRates!$A$2:$A$1541,C147,FreightRates!$B$2:$B$1541,B147,FreightRates!$C$2:$C$1541,E147)</f>
        <v>0</v>
      </c>
      <c r="T147">
        <f>COUNTIFS(FreightRates!$A$2:$A$1541,C147,FreightRates!$B$2:$B$1541,B147,FreightRates!$C$2:$C$1541,E147,FreightRates!$F$2:$F$1541,D147,FreightRates!$D$2:$D$1541,"&lt;="&amp;I147,FreightRates!$E$2:$E$1541,"&gt;="&amp;I147)</f>
        <v>0</v>
      </c>
    </row>
    <row r="148" spans="1:20" x14ac:dyDescent="0.25">
      <c r="A148" s="10">
        <f>OrderList!A148</f>
        <v>1447405923.7</v>
      </c>
      <c r="B148" s="10" t="str">
        <f>OrderList!C148</f>
        <v>PORT04</v>
      </c>
      <c r="C148" s="10" t="str">
        <f>OrderList!D148</f>
        <v>V44_3</v>
      </c>
      <c r="D148" s="10" t="str">
        <f>OrderList!F148</f>
        <v>CRF</v>
      </c>
      <c r="E148" s="10" t="str">
        <f>OrderList!L148</f>
        <v>PORT09</v>
      </c>
      <c r="F148" s="10" t="str">
        <f>OrderList!K148</f>
        <v>PLANT03</v>
      </c>
      <c r="G148" s="10">
        <f>OrderList!J148</f>
        <v>1699584</v>
      </c>
      <c r="H148" s="10">
        <f>OrderList!M148</f>
        <v>1961</v>
      </c>
      <c r="I148" s="10">
        <f>OrderList!N148</f>
        <v>5.94</v>
      </c>
      <c r="O148" s="10">
        <f>COUNTIF(FreightRates!$A$2:$A$1541,C148)</f>
        <v>0</v>
      </c>
      <c r="Q148" s="10">
        <f>COUNTIFS(FreightRates!$A$2:$A$1541,C148,FreightRates!$B$2:$B$1541,B148,FreightRates!$C$2:$C$1541,E148)</f>
        <v>0</v>
      </c>
      <c r="T148">
        <f>COUNTIFS(FreightRates!$A$2:$A$1541,C148,FreightRates!$B$2:$B$1541,B148,FreightRates!$C$2:$C$1541,E148,FreightRates!$F$2:$F$1541,D148,FreightRates!$D$2:$D$1541,"&lt;="&amp;I148,FreightRates!$E$2:$E$1541,"&gt;="&amp;I148)</f>
        <v>0</v>
      </c>
    </row>
    <row r="149" spans="1:20" x14ac:dyDescent="0.25">
      <c r="A149" s="10">
        <f>OrderList!A149</f>
        <v>1447306544.7</v>
      </c>
      <c r="B149" s="10" t="str">
        <f>OrderList!C149</f>
        <v>PORT04</v>
      </c>
      <c r="C149" s="10" t="str">
        <f>OrderList!D149</f>
        <v>V44_3</v>
      </c>
      <c r="D149" s="10" t="str">
        <f>OrderList!F149</f>
        <v>CRF</v>
      </c>
      <c r="E149" s="10" t="str">
        <f>OrderList!L149</f>
        <v>PORT09</v>
      </c>
      <c r="F149" s="10" t="str">
        <f>OrderList!K149</f>
        <v>PLANT03</v>
      </c>
      <c r="G149" s="10">
        <f>OrderList!J149</f>
        <v>1699584</v>
      </c>
      <c r="H149" s="10">
        <f>OrderList!M149</f>
        <v>3624</v>
      </c>
      <c r="I149" s="10">
        <f>OrderList!N149</f>
        <v>11.82</v>
      </c>
      <c r="O149" s="10">
        <f>COUNTIF(FreightRates!$A$2:$A$1541,C149)</f>
        <v>0</v>
      </c>
      <c r="Q149" s="10">
        <f>COUNTIFS(FreightRates!$A$2:$A$1541,C149,FreightRates!$B$2:$B$1541,B149,FreightRates!$C$2:$C$1541,E149)</f>
        <v>0</v>
      </c>
      <c r="T149">
        <f>COUNTIFS(FreightRates!$A$2:$A$1541,C149,FreightRates!$B$2:$B$1541,B149,FreightRates!$C$2:$C$1541,E149,FreightRates!$F$2:$F$1541,D149,FreightRates!$D$2:$D$1541,"&lt;="&amp;I149,FreightRates!$E$2:$E$1541,"&gt;="&amp;I149)</f>
        <v>0</v>
      </c>
    </row>
    <row r="150" spans="1:20" x14ac:dyDescent="0.25">
      <c r="A150" s="10">
        <f>OrderList!A150</f>
        <v>1447182454.7</v>
      </c>
      <c r="B150" s="10" t="str">
        <f>OrderList!C150</f>
        <v>PORT04</v>
      </c>
      <c r="C150" s="10" t="str">
        <f>OrderList!D150</f>
        <v>V44_3</v>
      </c>
      <c r="D150" s="10" t="str">
        <f>OrderList!F150</f>
        <v>CRF</v>
      </c>
      <c r="E150" s="10" t="str">
        <f>OrderList!L150</f>
        <v>PORT09</v>
      </c>
      <c r="F150" s="10" t="str">
        <f>OrderList!K150</f>
        <v>PLANT03</v>
      </c>
      <c r="G150" s="10">
        <f>OrderList!J150</f>
        <v>1699562</v>
      </c>
      <c r="H150" s="10">
        <f>OrderList!M150</f>
        <v>4802</v>
      </c>
      <c r="I150" s="10">
        <f>OrderList!N150</f>
        <v>8.8923281336043143</v>
      </c>
      <c r="O150" s="10">
        <f>COUNTIF(FreightRates!$A$2:$A$1541,C150)</f>
        <v>0</v>
      </c>
      <c r="Q150" s="10">
        <f>COUNTIFS(FreightRates!$A$2:$A$1541,C150,FreightRates!$B$2:$B$1541,B150,FreightRates!$C$2:$C$1541,E150)</f>
        <v>0</v>
      </c>
      <c r="T150">
        <f>COUNTIFS(FreightRates!$A$2:$A$1541,C150,FreightRates!$B$2:$B$1541,B150,FreightRates!$C$2:$C$1541,E150,FreightRates!$F$2:$F$1541,D150,FreightRates!$D$2:$D$1541,"&lt;="&amp;I150,FreightRates!$E$2:$E$1541,"&gt;="&amp;I150)</f>
        <v>0</v>
      </c>
    </row>
    <row r="151" spans="1:20" x14ac:dyDescent="0.25">
      <c r="A151" s="10">
        <f>OrderList!A151</f>
        <v>1447320769.7</v>
      </c>
      <c r="B151" s="10" t="str">
        <f>OrderList!C151</f>
        <v>PORT04</v>
      </c>
      <c r="C151" s="10" t="str">
        <f>OrderList!D151</f>
        <v>V44_3</v>
      </c>
      <c r="D151" s="10" t="str">
        <f>OrderList!F151</f>
        <v>CRF</v>
      </c>
      <c r="E151" s="10" t="str">
        <f>OrderList!L151</f>
        <v>PORT09</v>
      </c>
      <c r="F151" s="10" t="str">
        <f>OrderList!K151</f>
        <v>PLANT03</v>
      </c>
      <c r="G151" s="10">
        <f>OrderList!J151</f>
        <v>1699562</v>
      </c>
      <c r="H151" s="10">
        <f>OrderList!M151</f>
        <v>4871</v>
      </c>
      <c r="I151" s="10">
        <f>OrderList!N151</f>
        <v>8.8923281336043143</v>
      </c>
      <c r="O151" s="10">
        <f>COUNTIF(FreightRates!$A$2:$A$1541,C151)</f>
        <v>0</v>
      </c>
      <c r="Q151" s="10">
        <f>COUNTIFS(FreightRates!$A$2:$A$1541,C151,FreightRates!$B$2:$B$1541,B151,FreightRates!$C$2:$C$1541,E151)</f>
        <v>0</v>
      </c>
      <c r="T151">
        <f>COUNTIFS(FreightRates!$A$2:$A$1541,C151,FreightRates!$B$2:$B$1541,B151,FreightRates!$C$2:$C$1541,E151,FreightRates!$F$2:$F$1541,D151,FreightRates!$D$2:$D$1541,"&lt;="&amp;I151,FreightRates!$E$2:$E$1541,"&gt;="&amp;I151)</f>
        <v>0</v>
      </c>
    </row>
    <row r="152" spans="1:20" x14ac:dyDescent="0.25">
      <c r="A152" s="10">
        <f>OrderList!A152</f>
        <v>1447316999.7</v>
      </c>
      <c r="B152" s="10" t="str">
        <f>OrderList!C152</f>
        <v>PORT04</v>
      </c>
      <c r="C152" s="10" t="str">
        <f>OrderList!D152</f>
        <v>V44_3</v>
      </c>
      <c r="D152" s="10" t="str">
        <f>OrderList!F152</f>
        <v>CRF</v>
      </c>
      <c r="E152" s="10" t="str">
        <f>OrderList!L152</f>
        <v>PORT09</v>
      </c>
      <c r="F152" s="10" t="str">
        <f>OrderList!K152</f>
        <v>PLANT03</v>
      </c>
      <c r="G152" s="10">
        <f>OrderList!J152</f>
        <v>1699562</v>
      </c>
      <c r="H152" s="10">
        <f>OrderList!M152</f>
        <v>1768</v>
      </c>
      <c r="I152" s="10">
        <f>OrderList!N152</f>
        <v>2.9641093778681049</v>
      </c>
      <c r="O152" s="10">
        <f>COUNTIF(FreightRates!$A$2:$A$1541,C152)</f>
        <v>0</v>
      </c>
      <c r="Q152" s="10">
        <f>COUNTIFS(FreightRates!$A$2:$A$1541,C152,FreightRates!$B$2:$B$1541,B152,FreightRates!$C$2:$C$1541,E152)</f>
        <v>0</v>
      </c>
      <c r="T152">
        <f>COUNTIFS(FreightRates!$A$2:$A$1541,C152,FreightRates!$B$2:$B$1541,B152,FreightRates!$C$2:$C$1541,E152,FreightRates!$F$2:$F$1541,D152,FreightRates!$D$2:$D$1541,"&lt;="&amp;I152,FreightRates!$E$2:$E$1541,"&gt;="&amp;I152)</f>
        <v>0</v>
      </c>
    </row>
    <row r="153" spans="1:20" x14ac:dyDescent="0.25">
      <c r="A153" s="10">
        <f>OrderList!A153</f>
        <v>1447320723.7</v>
      </c>
      <c r="B153" s="10" t="str">
        <f>OrderList!C153</f>
        <v>PORT04</v>
      </c>
      <c r="C153" s="10" t="str">
        <f>OrderList!D153</f>
        <v>V44_3</v>
      </c>
      <c r="D153" s="10" t="str">
        <f>OrderList!F153</f>
        <v>CRF</v>
      </c>
      <c r="E153" s="10" t="str">
        <f>OrderList!L153</f>
        <v>PORT09</v>
      </c>
      <c r="F153" s="10" t="str">
        <f>OrderList!K153</f>
        <v>PLANT03</v>
      </c>
      <c r="G153" s="10">
        <f>OrderList!J153</f>
        <v>1699564</v>
      </c>
      <c r="H153" s="10">
        <f>OrderList!M153</f>
        <v>10054</v>
      </c>
      <c r="I153" s="10">
        <f>OrderList!N153</f>
        <v>8.9319311443667466</v>
      </c>
      <c r="O153" s="10">
        <f>COUNTIF(FreightRates!$A$2:$A$1541,C153)</f>
        <v>0</v>
      </c>
      <c r="Q153" s="10">
        <f>COUNTIFS(FreightRates!$A$2:$A$1541,C153,FreightRates!$B$2:$B$1541,B153,FreightRates!$C$2:$C$1541,E153)</f>
        <v>0</v>
      </c>
      <c r="T153">
        <f>COUNTIFS(FreightRates!$A$2:$A$1541,C153,FreightRates!$B$2:$B$1541,B153,FreightRates!$C$2:$C$1541,E153,FreightRates!$F$2:$F$1541,D153,FreightRates!$D$2:$D$1541,"&lt;="&amp;I153,FreightRates!$E$2:$E$1541,"&gt;="&amp;I153)</f>
        <v>0</v>
      </c>
    </row>
    <row r="154" spans="1:20" x14ac:dyDescent="0.25">
      <c r="A154" s="10">
        <f>OrderList!A154</f>
        <v>1447306567.7</v>
      </c>
      <c r="B154" s="10" t="str">
        <f>OrderList!C154</f>
        <v>PORT04</v>
      </c>
      <c r="C154" s="10" t="str">
        <f>OrderList!D154</f>
        <v>V44_3</v>
      </c>
      <c r="D154" s="10" t="str">
        <f>OrderList!F154</f>
        <v>CRF</v>
      </c>
      <c r="E154" s="10" t="str">
        <f>OrderList!L154</f>
        <v>PORT09</v>
      </c>
      <c r="F154" s="10" t="str">
        <f>OrderList!K154</f>
        <v>PLANT03</v>
      </c>
      <c r="G154" s="10">
        <f>OrderList!J154</f>
        <v>1699564</v>
      </c>
      <c r="H154" s="10">
        <f>OrderList!M154</f>
        <v>14988</v>
      </c>
      <c r="I154" s="10">
        <f>OrderList!N154</f>
        <v>13.39789671655012</v>
      </c>
      <c r="O154" s="10">
        <f>COUNTIF(FreightRates!$A$2:$A$1541,C154)</f>
        <v>0</v>
      </c>
      <c r="Q154" s="10">
        <f>COUNTIFS(FreightRates!$A$2:$A$1541,C154,FreightRates!$B$2:$B$1541,B154,FreightRates!$C$2:$C$1541,E154)</f>
        <v>0</v>
      </c>
      <c r="T154">
        <f>COUNTIFS(FreightRates!$A$2:$A$1541,C154,FreightRates!$B$2:$B$1541,B154,FreightRates!$C$2:$C$1541,E154,FreightRates!$F$2:$F$1541,D154,FreightRates!$D$2:$D$1541,"&lt;="&amp;I154,FreightRates!$E$2:$E$1541,"&gt;="&amp;I154)</f>
        <v>0</v>
      </c>
    </row>
    <row r="155" spans="1:20" x14ac:dyDescent="0.25">
      <c r="A155" s="10">
        <f>OrderList!A155</f>
        <v>1447306637.7</v>
      </c>
      <c r="B155" s="10" t="str">
        <f>OrderList!C155</f>
        <v>PORT04</v>
      </c>
      <c r="C155" s="10" t="str">
        <f>OrderList!D155</f>
        <v>V44_3</v>
      </c>
      <c r="D155" s="10" t="str">
        <f>OrderList!F155</f>
        <v>CRF</v>
      </c>
      <c r="E155" s="10" t="str">
        <f>OrderList!L155</f>
        <v>PORT09</v>
      </c>
      <c r="F155" s="10" t="str">
        <f>OrderList!K155</f>
        <v>PLANT03</v>
      </c>
      <c r="G155" s="10">
        <f>OrderList!J155</f>
        <v>1699564</v>
      </c>
      <c r="H155" s="10">
        <f>OrderList!M155</f>
        <v>10079</v>
      </c>
      <c r="I155" s="10">
        <f>OrderList!N155</f>
        <v>8.9319311443667466</v>
      </c>
      <c r="O155" s="10">
        <f>COUNTIF(FreightRates!$A$2:$A$1541,C155)</f>
        <v>0</v>
      </c>
      <c r="Q155" s="10">
        <f>COUNTIFS(FreightRates!$A$2:$A$1541,C155,FreightRates!$B$2:$B$1541,B155,FreightRates!$C$2:$C$1541,E155)</f>
        <v>0</v>
      </c>
      <c r="T155">
        <f>COUNTIFS(FreightRates!$A$2:$A$1541,C155,FreightRates!$B$2:$B$1541,B155,FreightRates!$C$2:$C$1541,E155,FreightRates!$F$2:$F$1541,D155,FreightRates!$D$2:$D$1541,"&lt;="&amp;I155,FreightRates!$E$2:$E$1541,"&gt;="&amp;I155)</f>
        <v>0</v>
      </c>
    </row>
    <row r="156" spans="1:20" x14ac:dyDescent="0.25">
      <c r="A156" s="10">
        <f>OrderList!A156</f>
        <v>1447399896.7</v>
      </c>
      <c r="B156" s="10" t="str">
        <f>OrderList!C156</f>
        <v>PORT04</v>
      </c>
      <c r="C156" s="10" t="str">
        <f>OrderList!D156</f>
        <v>V44_3</v>
      </c>
      <c r="D156" s="10" t="str">
        <f>OrderList!F156</f>
        <v>CRF</v>
      </c>
      <c r="E156" s="10" t="str">
        <f>OrderList!L156</f>
        <v>PORT09</v>
      </c>
      <c r="F156" s="10" t="str">
        <f>OrderList!K156</f>
        <v>PLANT03</v>
      </c>
      <c r="G156" s="10">
        <f>OrderList!J156</f>
        <v>1699561</v>
      </c>
      <c r="H156" s="10">
        <f>OrderList!M156</f>
        <v>12802</v>
      </c>
      <c r="I156" s="10">
        <f>OrderList!N156</f>
        <v>10.895465198828123</v>
      </c>
      <c r="O156" s="10">
        <f>COUNTIF(FreightRates!$A$2:$A$1541,C156)</f>
        <v>0</v>
      </c>
      <c r="Q156" s="10">
        <f>COUNTIFS(FreightRates!$A$2:$A$1541,C156,FreightRates!$B$2:$B$1541,B156,FreightRates!$C$2:$C$1541,E156)</f>
        <v>0</v>
      </c>
      <c r="T156">
        <f>COUNTIFS(FreightRates!$A$2:$A$1541,C156,FreightRates!$B$2:$B$1541,B156,FreightRates!$C$2:$C$1541,E156,FreightRates!$F$2:$F$1541,D156,FreightRates!$D$2:$D$1541,"&lt;="&amp;I156,FreightRates!$E$2:$E$1541,"&gt;="&amp;I156)</f>
        <v>0</v>
      </c>
    </row>
    <row r="157" spans="1:20" x14ac:dyDescent="0.25">
      <c r="A157" s="10">
        <f>OrderList!A157</f>
        <v>1447306540.7</v>
      </c>
      <c r="B157" s="10" t="str">
        <f>OrderList!C157</f>
        <v>PORT04</v>
      </c>
      <c r="C157" s="10" t="str">
        <f>OrderList!D157</f>
        <v>V44_3</v>
      </c>
      <c r="D157" s="10" t="str">
        <f>OrderList!F157</f>
        <v>CRF</v>
      </c>
      <c r="E157" s="10" t="str">
        <f>OrderList!L157</f>
        <v>PORT09</v>
      </c>
      <c r="F157" s="10" t="str">
        <f>OrderList!K157</f>
        <v>PLANT03</v>
      </c>
      <c r="G157" s="10">
        <f>OrderList!J157</f>
        <v>1699561</v>
      </c>
      <c r="H157" s="10">
        <f>OrderList!M157</f>
        <v>5308</v>
      </c>
      <c r="I157" s="10">
        <f>OrderList!N157</f>
        <v>4.358186079531249</v>
      </c>
      <c r="O157" s="10">
        <f>COUNTIF(FreightRates!$A$2:$A$1541,C157)</f>
        <v>0</v>
      </c>
      <c r="Q157" s="10">
        <f>COUNTIFS(FreightRates!$A$2:$A$1541,C157,FreightRates!$B$2:$B$1541,B157,FreightRates!$C$2:$C$1541,E157)</f>
        <v>0</v>
      </c>
      <c r="T157">
        <f>COUNTIFS(FreightRates!$A$2:$A$1541,C157,FreightRates!$B$2:$B$1541,B157,FreightRates!$C$2:$C$1541,E157,FreightRates!$F$2:$F$1541,D157,FreightRates!$D$2:$D$1541,"&lt;="&amp;I157,FreightRates!$E$2:$E$1541,"&gt;="&amp;I157)</f>
        <v>0</v>
      </c>
    </row>
    <row r="158" spans="1:20" x14ac:dyDescent="0.25">
      <c r="A158" s="10">
        <f>OrderList!A158</f>
        <v>1447306621.7</v>
      </c>
      <c r="B158" s="10" t="str">
        <f>OrderList!C158</f>
        <v>PORT04</v>
      </c>
      <c r="C158" s="10" t="str">
        <f>OrderList!D158</f>
        <v>V44_3</v>
      </c>
      <c r="D158" s="10" t="str">
        <f>OrderList!F158</f>
        <v>CRF</v>
      </c>
      <c r="E158" s="10" t="str">
        <f>OrderList!L158</f>
        <v>PORT09</v>
      </c>
      <c r="F158" s="10" t="str">
        <f>OrderList!K158</f>
        <v>PLANT03</v>
      </c>
      <c r="G158" s="10">
        <f>OrderList!J158</f>
        <v>1699561</v>
      </c>
      <c r="H158" s="10">
        <f>OrderList!M158</f>
        <v>10309</v>
      </c>
      <c r="I158" s="10">
        <f>OrderList!N158</f>
        <v>8.7163721590624981</v>
      </c>
      <c r="O158" s="10">
        <f>COUNTIF(FreightRates!$A$2:$A$1541,C158)</f>
        <v>0</v>
      </c>
      <c r="Q158" s="10">
        <f>COUNTIFS(FreightRates!$A$2:$A$1541,C158,FreightRates!$B$2:$B$1541,B158,FreightRates!$C$2:$C$1541,E158)</f>
        <v>0</v>
      </c>
      <c r="T158">
        <f>COUNTIFS(FreightRates!$A$2:$A$1541,C158,FreightRates!$B$2:$B$1541,B158,FreightRates!$C$2:$C$1541,E158,FreightRates!$F$2:$F$1541,D158,FreightRates!$D$2:$D$1541,"&lt;="&amp;I158,FreightRates!$E$2:$E$1541,"&gt;="&amp;I158)</f>
        <v>0</v>
      </c>
    </row>
    <row r="159" spans="1:20" x14ac:dyDescent="0.25">
      <c r="A159" s="10">
        <f>OrderList!A159</f>
        <v>1447320841.7</v>
      </c>
      <c r="B159" s="10" t="str">
        <f>OrderList!C159</f>
        <v>PORT04</v>
      </c>
      <c r="C159" s="10" t="str">
        <f>OrderList!D159</f>
        <v>V44_3</v>
      </c>
      <c r="D159" s="10" t="str">
        <f>OrderList!F159</f>
        <v>CRF</v>
      </c>
      <c r="E159" s="10" t="str">
        <f>OrderList!L159</f>
        <v>PORT09</v>
      </c>
      <c r="F159" s="10" t="str">
        <f>OrderList!K159</f>
        <v>PLANT03</v>
      </c>
      <c r="G159" s="10">
        <f>OrderList!J159</f>
        <v>1699561</v>
      </c>
      <c r="H159" s="10">
        <f>OrderList!M159</f>
        <v>10235</v>
      </c>
      <c r="I159" s="10">
        <f>OrderList!N159</f>
        <v>8.7163721590624981</v>
      </c>
      <c r="O159" s="10">
        <f>COUNTIF(FreightRates!$A$2:$A$1541,C159)</f>
        <v>0</v>
      </c>
      <c r="Q159" s="10">
        <f>COUNTIFS(FreightRates!$A$2:$A$1541,C159,FreightRates!$B$2:$B$1541,B159,FreightRates!$C$2:$C$1541,E159)</f>
        <v>0</v>
      </c>
      <c r="T159">
        <f>COUNTIFS(FreightRates!$A$2:$A$1541,C159,FreightRates!$B$2:$B$1541,B159,FreightRates!$C$2:$C$1541,E159,FreightRates!$F$2:$F$1541,D159,FreightRates!$D$2:$D$1541,"&lt;="&amp;I159,FreightRates!$E$2:$E$1541,"&gt;="&amp;I159)</f>
        <v>0</v>
      </c>
    </row>
    <row r="160" spans="1:20" x14ac:dyDescent="0.25">
      <c r="A160" s="10">
        <f>OrderList!A160</f>
        <v>1447399894.7</v>
      </c>
      <c r="B160" s="10" t="str">
        <f>OrderList!C160</f>
        <v>PORT04</v>
      </c>
      <c r="C160" s="10" t="str">
        <f>OrderList!D160</f>
        <v>V44_3</v>
      </c>
      <c r="D160" s="10" t="str">
        <f>OrderList!F160</f>
        <v>CRF</v>
      </c>
      <c r="E160" s="10" t="str">
        <f>OrderList!L160</f>
        <v>PORT09</v>
      </c>
      <c r="F160" s="10" t="str">
        <f>OrderList!K160</f>
        <v>PLANT03</v>
      </c>
      <c r="G160" s="10">
        <f>OrderList!J160</f>
        <v>1699561</v>
      </c>
      <c r="H160" s="10">
        <f>OrderList!M160</f>
        <v>10295</v>
      </c>
      <c r="I160" s="10">
        <f>OrderList!N160</f>
        <v>8.7163721590624981</v>
      </c>
      <c r="O160" s="10">
        <f>COUNTIF(FreightRates!$A$2:$A$1541,C160)</f>
        <v>0</v>
      </c>
      <c r="Q160" s="10">
        <f>COUNTIFS(FreightRates!$A$2:$A$1541,C160,FreightRates!$B$2:$B$1541,B160,FreightRates!$C$2:$C$1541,E160)</f>
        <v>0</v>
      </c>
      <c r="T160">
        <f>COUNTIFS(FreightRates!$A$2:$A$1541,C160,FreightRates!$B$2:$B$1541,B160,FreightRates!$C$2:$C$1541,E160,FreightRates!$F$2:$F$1541,D160,FreightRates!$D$2:$D$1541,"&lt;="&amp;I160,FreightRates!$E$2:$E$1541,"&gt;="&amp;I160)</f>
        <v>0</v>
      </c>
    </row>
    <row r="161" spans="1:20" x14ac:dyDescent="0.25">
      <c r="A161" s="10">
        <f>OrderList!A161</f>
        <v>1447320823.7</v>
      </c>
      <c r="B161" s="10" t="str">
        <f>OrderList!C161</f>
        <v>PORT04</v>
      </c>
      <c r="C161" s="10" t="str">
        <f>OrderList!D161</f>
        <v>V44_3</v>
      </c>
      <c r="D161" s="10" t="str">
        <f>OrderList!F161</f>
        <v>CRF</v>
      </c>
      <c r="E161" s="10" t="str">
        <f>OrderList!L161</f>
        <v>PORT09</v>
      </c>
      <c r="F161" s="10" t="str">
        <f>OrderList!K161</f>
        <v>PLANT03</v>
      </c>
      <c r="G161" s="10">
        <f>OrderList!J161</f>
        <v>1699793</v>
      </c>
      <c r="H161" s="10">
        <f>OrderList!M161</f>
        <v>1910</v>
      </c>
      <c r="I161" s="10">
        <f>OrderList!N161</f>
        <v>5.92</v>
      </c>
      <c r="O161" s="10">
        <f>COUNTIF(FreightRates!$A$2:$A$1541,C161)</f>
        <v>0</v>
      </c>
      <c r="Q161" s="10">
        <f>COUNTIFS(FreightRates!$A$2:$A$1541,C161,FreightRates!$B$2:$B$1541,B161,FreightRates!$C$2:$C$1541,E161)</f>
        <v>0</v>
      </c>
      <c r="T161">
        <f>COUNTIFS(FreightRates!$A$2:$A$1541,C161,FreightRates!$B$2:$B$1541,B161,FreightRates!$C$2:$C$1541,E161,FreightRates!$F$2:$F$1541,D161,FreightRates!$D$2:$D$1541,"&lt;="&amp;I161,FreightRates!$E$2:$E$1541,"&gt;="&amp;I161)</f>
        <v>0</v>
      </c>
    </row>
    <row r="162" spans="1:20" x14ac:dyDescent="0.25">
      <c r="A162" s="10">
        <f>OrderList!A162</f>
        <v>1447418500.7</v>
      </c>
      <c r="B162" s="10" t="str">
        <f>OrderList!C162</f>
        <v>PORT04</v>
      </c>
      <c r="C162" s="10" t="str">
        <f>OrderList!D162</f>
        <v>V44_3</v>
      </c>
      <c r="D162" s="10" t="str">
        <f>OrderList!F162</f>
        <v>CRF</v>
      </c>
      <c r="E162" s="10" t="str">
        <f>OrderList!L162</f>
        <v>PORT09</v>
      </c>
      <c r="F162" s="10" t="str">
        <f>OrderList!K162</f>
        <v>PLANT03</v>
      </c>
      <c r="G162" s="10">
        <f>OrderList!J162</f>
        <v>1700980</v>
      </c>
      <c r="H162" s="10">
        <f>OrderList!M162</f>
        <v>2840</v>
      </c>
      <c r="I162" s="10">
        <f>OrderList!N162</f>
        <v>5.76</v>
      </c>
      <c r="O162" s="10">
        <f>COUNTIF(FreightRates!$A$2:$A$1541,C162)</f>
        <v>0</v>
      </c>
      <c r="Q162" s="10">
        <f>COUNTIFS(FreightRates!$A$2:$A$1541,C162,FreightRates!$B$2:$B$1541,B162,FreightRates!$C$2:$C$1541,E162)</f>
        <v>0</v>
      </c>
      <c r="T162">
        <f>COUNTIFS(FreightRates!$A$2:$A$1541,C162,FreightRates!$B$2:$B$1541,B162,FreightRates!$C$2:$C$1541,E162,FreightRates!$F$2:$F$1541,D162,FreightRates!$D$2:$D$1541,"&lt;="&amp;I162,FreightRates!$E$2:$E$1541,"&gt;="&amp;I162)</f>
        <v>0</v>
      </c>
    </row>
    <row r="163" spans="1:20" x14ac:dyDescent="0.25">
      <c r="A163" s="10">
        <f>OrderList!A163</f>
        <v>1447379297.7</v>
      </c>
      <c r="B163" s="10" t="str">
        <f>OrderList!C163</f>
        <v>PORT04</v>
      </c>
      <c r="C163" s="10" t="str">
        <f>OrderList!D163</f>
        <v>V44_3</v>
      </c>
      <c r="D163" s="10" t="str">
        <f>OrderList!F163</f>
        <v>CRF</v>
      </c>
      <c r="E163" s="10" t="str">
        <f>OrderList!L163</f>
        <v>PORT09</v>
      </c>
      <c r="F163" s="10" t="str">
        <f>OrderList!K163</f>
        <v>PLANT03</v>
      </c>
      <c r="G163" s="10">
        <f>OrderList!J163</f>
        <v>1699792</v>
      </c>
      <c r="H163" s="10">
        <f>OrderList!M163</f>
        <v>12737</v>
      </c>
      <c r="I163" s="10">
        <f>OrderList!N163</f>
        <v>9.3022541142553496</v>
      </c>
      <c r="O163" s="10">
        <f>COUNTIF(FreightRates!$A$2:$A$1541,C163)</f>
        <v>0</v>
      </c>
      <c r="Q163" s="10">
        <f>COUNTIFS(FreightRates!$A$2:$A$1541,C163,FreightRates!$B$2:$B$1541,B163,FreightRates!$C$2:$C$1541,E163)</f>
        <v>0</v>
      </c>
      <c r="T163">
        <f>COUNTIFS(FreightRates!$A$2:$A$1541,C163,FreightRates!$B$2:$B$1541,B163,FreightRates!$C$2:$C$1541,E163,FreightRates!$F$2:$F$1541,D163,FreightRates!$D$2:$D$1541,"&lt;="&amp;I163,FreightRates!$E$2:$E$1541,"&gt;="&amp;I163)</f>
        <v>0</v>
      </c>
    </row>
    <row r="164" spans="1:20" x14ac:dyDescent="0.25">
      <c r="A164" s="10">
        <f>OrderList!A164</f>
        <v>1447269468.7</v>
      </c>
      <c r="B164" s="10" t="str">
        <f>OrderList!C164</f>
        <v>PORT04</v>
      </c>
      <c r="C164" s="10" t="str">
        <f>OrderList!D164</f>
        <v>V44_3</v>
      </c>
      <c r="D164" s="10" t="str">
        <f>OrderList!F164</f>
        <v>CRF</v>
      </c>
      <c r="E164" s="10" t="str">
        <f>OrderList!L164</f>
        <v>PORT09</v>
      </c>
      <c r="F164" s="10" t="str">
        <f>OrderList!K164</f>
        <v>PLANT03</v>
      </c>
      <c r="G164" s="10">
        <f>OrderList!J164</f>
        <v>1699792</v>
      </c>
      <c r="H164" s="10">
        <f>OrderList!M164</f>
        <v>42789</v>
      </c>
      <c r="I164" s="10">
        <f>OrderList!N164</f>
        <v>28.627663988468189</v>
      </c>
      <c r="O164" s="10">
        <f>COUNTIF(FreightRates!$A$2:$A$1541,C164)</f>
        <v>0</v>
      </c>
      <c r="Q164" s="10">
        <f>COUNTIFS(FreightRates!$A$2:$A$1541,C164,FreightRates!$B$2:$B$1541,B164,FreightRates!$C$2:$C$1541,E164)</f>
        <v>0</v>
      </c>
      <c r="T164">
        <f>COUNTIFS(FreightRates!$A$2:$A$1541,C164,FreightRates!$B$2:$B$1541,B164,FreightRates!$C$2:$C$1541,E164,FreightRates!$F$2:$F$1541,D164,FreightRates!$D$2:$D$1541,"&lt;="&amp;I164,FreightRates!$E$2:$E$1541,"&gt;="&amp;I164)</f>
        <v>0</v>
      </c>
    </row>
    <row r="165" spans="1:20" x14ac:dyDescent="0.25">
      <c r="A165" s="10">
        <f>OrderList!A165</f>
        <v>1447379325.7</v>
      </c>
      <c r="B165" s="10" t="str">
        <f>OrderList!C165</f>
        <v>PORT04</v>
      </c>
      <c r="C165" s="10" t="str">
        <f>OrderList!D165</f>
        <v>V44_3</v>
      </c>
      <c r="D165" s="10" t="str">
        <f>OrderList!F165</f>
        <v>CRF</v>
      </c>
      <c r="E165" s="10" t="str">
        <f>OrderList!L165</f>
        <v>PORT09</v>
      </c>
      <c r="F165" s="10" t="str">
        <f>OrderList!K165</f>
        <v>PLANT03</v>
      </c>
      <c r="G165" s="10">
        <f>OrderList!J165</f>
        <v>1699792</v>
      </c>
      <c r="H165" s="10">
        <f>OrderList!M165</f>
        <v>7821</v>
      </c>
      <c r="I165" s="10">
        <f>OrderList!N165</f>
        <v>5.5813524685532103</v>
      </c>
      <c r="O165" s="10">
        <f>COUNTIF(FreightRates!$A$2:$A$1541,C165)</f>
        <v>0</v>
      </c>
      <c r="Q165" s="10">
        <f>COUNTIFS(FreightRates!$A$2:$A$1541,C165,FreightRates!$B$2:$B$1541,B165,FreightRates!$C$2:$C$1541,E165)</f>
        <v>0</v>
      </c>
      <c r="T165">
        <f>COUNTIFS(FreightRates!$A$2:$A$1541,C165,FreightRates!$B$2:$B$1541,B165,FreightRates!$C$2:$C$1541,E165,FreightRates!$F$2:$F$1541,D165,FreightRates!$D$2:$D$1541,"&lt;="&amp;I165,FreightRates!$E$2:$E$1541,"&gt;="&amp;I165)</f>
        <v>0</v>
      </c>
    </row>
    <row r="166" spans="1:20" x14ac:dyDescent="0.25">
      <c r="A166" s="10">
        <f>OrderList!A166</f>
        <v>1447269470.7</v>
      </c>
      <c r="B166" s="10" t="str">
        <f>OrderList!C166</f>
        <v>PORT04</v>
      </c>
      <c r="C166" s="10" t="str">
        <f>OrderList!D166</f>
        <v>V44_3</v>
      </c>
      <c r="D166" s="10" t="str">
        <f>OrderList!F166</f>
        <v>CRF</v>
      </c>
      <c r="E166" s="10" t="str">
        <f>OrderList!L166</f>
        <v>PORT09</v>
      </c>
      <c r="F166" s="10" t="str">
        <f>OrderList!K166</f>
        <v>PLANT03</v>
      </c>
      <c r="G166" s="10">
        <f>OrderList!J166</f>
        <v>1699792</v>
      </c>
      <c r="H166" s="10">
        <f>OrderList!M166</f>
        <v>20304</v>
      </c>
      <c r="I166" s="10">
        <f>OrderList!N166</f>
        <v>13.883606582808561</v>
      </c>
      <c r="O166" s="10">
        <f>COUNTIF(FreightRates!$A$2:$A$1541,C166)</f>
        <v>0</v>
      </c>
      <c r="Q166" s="10">
        <f>COUNTIFS(FreightRates!$A$2:$A$1541,C166,FreightRates!$B$2:$B$1541,B166,FreightRates!$C$2:$C$1541,E166)</f>
        <v>0</v>
      </c>
      <c r="T166">
        <f>COUNTIFS(FreightRates!$A$2:$A$1541,C166,FreightRates!$B$2:$B$1541,B166,FreightRates!$C$2:$C$1541,E166,FreightRates!$F$2:$F$1541,D166,FreightRates!$D$2:$D$1541,"&lt;="&amp;I166,FreightRates!$E$2:$E$1541,"&gt;="&amp;I166)</f>
        <v>0</v>
      </c>
    </row>
    <row r="167" spans="1:20" x14ac:dyDescent="0.25">
      <c r="A167" s="10">
        <f>OrderList!A167</f>
        <v>1447182453.7</v>
      </c>
      <c r="B167" s="10" t="str">
        <f>OrderList!C167</f>
        <v>PORT04</v>
      </c>
      <c r="C167" s="10" t="str">
        <f>OrderList!D167</f>
        <v>V44_3</v>
      </c>
      <c r="D167" s="10" t="str">
        <f>OrderList!F167</f>
        <v>CRF</v>
      </c>
      <c r="E167" s="10" t="str">
        <f>OrderList!L167</f>
        <v>PORT09</v>
      </c>
      <c r="F167" s="10" t="str">
        <f>OrderList!K167</f>
        <v>PLANT03</v>
      </c>
      <c r="G167" s="10">
        <f>OrderList!J167</f>
        <v>1699792</v>
      </c>
      <c r="H167" s="10">
        <f>OrderList!M167</f>
        <v>15243</v>
      </c>
      <c r="I167" s="10">
        <f>OrderList!N167</f>
        <v>11.162704937106421</v>
      </c>
      <c r="O167" s="10">
        <f>COUNTIF(FreightRates!$A$2:$A$1541,C167)</f>
        <v>0</v>
      </c>
      <c r="Q167" s="10">
        <f>COUNTIFS(FreightRates!$A$2:$A$1541,C167,FreightRates!$B$2:$B$1541,B167,FreightRates!$C$2:$C$1541,E167)</f>
        <v>0</v>
      </c>
      <c r="T167">
        <f>COUNTIFS(FreightRates!$A$2:$A$1541,C167,FreightRates!$B$2:$B$1541,B167,FreightRates!$C$2:$C$1541,E167,FreightRates!$F$2:$F$1541,D167,FreightRates!$D$2:$D$1541,"&lt;="&amp;I167,FreightRates!$E$2:$E$1541,"&gt;="&amp;I167)</f>
        <v>0</v>
      </c>
    </row>
    <row r="168" spans="1:20" x14ac:dyDescent="0.25">
      <c r="A168" s="10">
        <f>OrderList!A168</f>
        <v>1447379201.7</v>
      </c>
      <c r="B168" s="10" t="str">
        <f>OrderList!C168</f>
        <v>PORT04</v>
      </c>
      <c r="C168" s="10" t="str">
        <f>OrderList!D168</f>
        <v>V44_3</v>
      </c>
      <c r="D168" s="10" t="str">
        <f>OrderList!F168</f>
        <v>CRF</v>
      </c>
      <c r="E168" s="10" t="str">
        <f>OrderList!L168</f>
        <v>PORT09</v>
      </c>
      <c r="F168" s="10" t="str">
        <f>OrderList!K168</f>
        <v>PLANT03</v>
      </c>
      <c r="G168" s="10">
        <f>OrderList!J168</f>
        <v>1699792</v>
      </c>
      <c r="H168" s="10">
        <f>OrderList!M168</f>
        <v>10279</v>
      </c>
      <c r="I168" s="10">
        <f>OrderList!N168</f>
        <v>7.4418032914042804</v>
      </c>
      <c r="O168" s="10">
        <f>COUNTIF(FreightRates!$A$2:$A$1541,C168)</f>
        <v>0</v>
      </c>
      <c r="Q168" s="10">
        <f>COUNTIFS(FreightRates!$A$2:$A$1541,C168,FreightRates!$B$2:$B$1541,B168,FreightRates!$C$2:$C$1541,E168)</f>
        <v>0</v>
      </c>
      <c r="T168">
        <f>COUNTIFS(FreightRates!$A$2:$A$1541,C168,FreightRates!$B$2:$B$1541,B168,FreightRates!$C$2:$C$1541,E168,FreightRates!$F$2:$F$1541,D168,FreightRates!$D$2:$D$1541,"&lt;="&amp;I168,FreightRates!$E$2:$E$1541,"&gt;="&amp;I168)</f>
        <v>0</v>
      </c>
    </row>
    <row r="169" spans="1:20" x14ac:dyDescent="0.25">
      <c r="A169" s="10">
        <f>OrderList!A169</f>
        <v>1447344845.7</v>
      </c>
      <c r="B169" s="10" t="str">
        <f>OrderList!C169</f>
        <v>PORT04</v>
      </c>
      <c r="C169" s="10" t="str">
        <f>OrderList!D169</f>
        <v>V44_3</v>
      </c>
      <c r="D169" s="10" t="str">
        <f>OrderList!F169</f>
        <v>CRF</v>
      </c>
      <c r="E169" s="10" t="str">
        <f>OrderList!L169</f>
        <v>PORT09</v>
      </c>
      <c r="F169" s="10" t="str">
        <f>OrderList!K169</f>
        <v>PLANT03</v>
      </c>
      <c r="G169" s="10">
        <f>OrderList!J169</f>
        <v>1699314</v>
      </c>
      <c r="H169" s="10">
        <f>OrderList!M169</f>
        <v>1156</v>
      </c>
      <c r="I169" s="10">
        <f>OrderList!N169</f>
        <v>6.4466666666666663</v>
      </c>
      <c r="O169" s="10">
        <f>COUNTIF(FreightRates!$A$2:$A$1541,C169)</f>
        <v>0</v>
      </c>
      <c r="Q169" s="10">
        <f>COUNTIFS(FreightRates!$A$2:$A$1541,C169,FreightRates!$B$2:$B$1541,B169,FreightRates!$C$2:$C$1541,E169)</f>
        <v>0</v>
      </c>
      <c r="T169">
        <f>COUNTIFS(FreightRates!$A$2:$A$1541,C169,FreightRates!$B$2:$B$1541,B169,FreightRates!$C$2:$C$1541,E169,FreightRates!$F$2:$F$1541,D169,FreightRates!$D$2:$D$1541,"&lt;="&amp;I169,FreightRates!$E$2:$E$1541,"&gt;="&amp;I169)</f>
        <v>0</v>
      </c>
    </row>
    <row r="170" spans="1:20" x14ac:dyDescent="0.25">
      <c r="A170" s="10">
        <f>OrderList!A170</f>
        <v>1447412852.7</v>
      </c>
      <c r="B170" s="10" t="str">
        <f>OrderList!C170</f>
        <v>PORT04</v>
      </c>
      <c r="C170" s="10" t="str">
        <f>OrderList!D170</f>
        <v>V44_3</v>
      </c>
      <c r="D170" s="10" t="str">
        <f>OrderList!F170</f>
        <v>CRF</v>
      </c>
      <c r="E170" s="10" t="str">
        <f>OrderList!L170</f>
        <v>PORT09</v>
      </c>
      <c r="F170" s="10" t="str">
        <f>OrderList!K170</f>
        <v>PLANT03</v>
      </c>
      <c r="G170" s="10">
        <f>OrderList!J170</f>
        <v>1699314</v>
      </c>
      <c r="H170" s="10">
        <f>OrderList!M170</f>
        <v>1233</v>
      </c>
      <c r="I170" s="10">
        <f>OrderList!N170</f>
        <v>6.44</v>
      </c>
      <c r="O170" s="10">
        <f>COUNTIF(FreightRates!$A$2:$A$1541,C170)</f>
        <v>0</v>
      </c>
      <c r="Q170" s="10">
        <f>COUNTIFS(FreightRates!$A$2:$A$1541,C170,FreightRates!$B$2:$B$1541,B170,FreightRates!$C$2:$C$1541,E170)</f>
        <v>0</v>
      </c>
      <c r="T170">
        <f>COUNTIFS(FreightRates!$A$2:$A$1541,C170,FreightRates!$B$2:$B$1541,B170,FreightRates!$C$2:$C$1541,E170,FreightRates!$F$2:$F$1541,D170,FreightRates!$D$2:$D$1541,"&lt;="&amp;I170,FreightRates!$E$2:$E$1541,"&gt;="&amp;I170)</f>
        <v>0</v>
      </c>
    </row>
    <row r="171" spans="1:20" x14ac:dyDescent="0.25">
      <c r="A171" s="10">
        <f>OrderList!A171</f>
        <v>1447313126.7</v>
      </c>
      <c r="B171" s="10" t="str">
        <f>OrderList!C171</f>
        <v>PORT04</v>
      </c>
      <c r="C171" s="10" t="str">
        <f>OrderList!D171</f>
        <v>V44_3</v>
      </c>
      <c r="D171" s="10" t="str">
        <f>OrderList!F171</f>
        <v>CRF</v>
      </c>
      <c r="E171" s="10" t="str">
        <f>OrderList!L171</f>
        <v>PORT09</v>
      </c>
      <c r="F171" s="10" t="str">
        <f>OrderList!K171</f>
        <v>PLANT03</v>
      </c>
      <c r="G171" s="10">
        <f>OrderList!J171</f>
        <v>1699314</v>
      </c>
      <c r="H171" s="10">
        <f>OrderList!M171</f>
        <v>1196</v>
      </c>
      <c r="I171" s="10">
        <f>OrderList!N171</f>
        <v>6.4</v>
      </c>
      <c r="O171" s="10">
        <f>COUNTIF(FreightRates!$A$2:$A$1541,C171)</f>
        <v>0</v>
      </c>
      <c r="Q171" s="10">
        <f>COUNTIFS(FreightRates!$A$2:$A$1541,C171,FreightRates!$B$2:$B$1541,B171,FreightRates!$C$2:$C$1541,E171)</f>
        <v>0</v>
      </c>
      <c r="T171">
        <f>COUNTIFS(FreightRates!$A$2:$A$1541,C171,FreightRates!$B$2:$B$1541,B171,FreightRates!$C$2:$C$1541,E171,FreightRates!$F$2:$F$1541,D171,FreightRates!$D$2:$D$1541,"&lt;="&amp;I171,FreightRates!$E$2:$E$1541,"&gt;="&amp;I171)</f>
        <v>0</v>
      </c>
    </row>
    <row r="172" spans="1:20" x14ac:dyDescent="0.25">
      <c r="A172" s="10">
        <f>OrderList!A172</f>
        <v>1447320655.7</v>
      </c>
      <c r="B172" s="10" t="str">
        <f>OrderList!C172</f>
        <v>PORT04</v>
      </c>
      <c r="C172" s="10" t="str">
        <f>OrderList!D172</f>
        <v>V44_3</v>
      </c>
      <c r="D172" s="10" t="str">
        <f>OrderList!F172</f>
        <v>CRF</v>
      </c>
      <c r="E172" s="10" t="str">
        <f>OrderList!L172</f>
        <v>PORT09</v>
      </c>
      <c r="F172" s="10" t="str">
        <f>OrderList!K172</f>
        <v>PLANT03</v>
      </c>
      <c r="G172" s="10">
        <f>OrderList!J172</f>
        <v>1699315</v>
      </c>
      <c r="H172" s="10">
        <f>OrderList!M172</f>
        <v>19176</v>
      </c>
      <c r="I172" s="10">
        <f>OrderList!N172</f>
        <v>51.979766083938287</v>
      </c>
      <c r="O172" s="10">
        <f>COUNTIF(FreightRates!$A$2:$A$1541,C172)</f>
        <v>0</v>
      </c>
      <c r="Q172" s="10">
        <f>COUNTIFS(FreightRates!$A$2:$A$1541,C172,FreightRates!$B$2:$B$1541,B172,FreightRates!$C$2:$C$1541,E172)</f>
        <v>0</v>
      </c>
      <c r="T172">
        <f>COUNTIFS(FreightRates!$A$2:$A$1541,C172,FreightRates!$B$2:$B$1541,B172,FreightRates!$C$2:$C$1541,E172,FreightRates!$F$2:$F$1541,D172,FreightRates!$D$2:$D$1541,"&lt;="&amp;I172,FreightRates!$E$2:$E$1541,"&gt;="&amp;I172)</f>
        <v>0</v>
      </c>
    </row>
    <row r="173" spans="1:20" x14ac:dyDescent="0.25">
      <c r="A173" s="10">
        <f>OrderList!A173</f>
        <v>1447269469.7</v>
      </c>
      <c r="B173" s="10" t="str">
        <f>OrderList!C173</f>
        <v>PORT04</v>
      </c>
      <c r="C173" s="10" t="str">
        <f>OrderList!D173</f>
        <v>V44_3</v>
      </c>
      <c r="D173" s="10" t="str">
        <f>OrderList!F173</f>
        <v>CRF</v>
      </c>
      <c r="E173" s="10" t="str">
        <f>OrderList!L173</f>
        <v>PORT09</v>
      </c>
      <c r="F173" s="10" t="str">
        <f>OrderList!K173</f>
        <v>PLANT03</v>
      </c>
      <c r="G173" s="10">
        <f>OrderList!J173</f>
        <v>1699315</v>
      </c>
      <c r="H173" s="10">
        <f>OrderList!M173</f>
        <v>5648</v>
      </c>
      <c r="I173" s="10">
        <f>OrderList!N173</f>
        <v>16.70850459541094</v>
      </c>
      <c r="O173" s="10">
        <f>COUNTIF(FreightRates!$A$2:$A$1541,C173)</f>
        <v>0</v>
      </c>
      <c r="Q173" s="10">
        <f>COUNTIFS(FreightRates!$A$2:$A$1541,C173,FreightRates!$B$2:$B$1541,B173,FreightRates!$C$2:$C$1541,E173)</f>
        <v>0</v>
      </c>
      <c r="T173">
        <f>COUNTIFS(FreightRates!$A$2:$A$1541,C173,FreightRates!$B$2:$B$1541,B173,FreightRates!$C$2:$C$1541,E173,FreightRates!$F$2:$F$1541,D173,FreightRates!$D$2:$D$1541,"&lt;="&amp;I173,FreightRates!$E$2:$E$1541,"&gt;="&amp;I173)</f>
        <v>0</v>
      </c>
    </row>
    <row r="174" spans="1:20" x14ac:dyDescent="0.25">
      <c r="A174" s="10">
        <f>OrderList!A174</f>
        <v>1447182458.7</v>
      </c>
      <c r="B174" s="10" t="str">
        <f>OrderList!C174</f>
        <v>PORT04</v>
      </c>
      <c r="C174" s="10" t="str">
        <f>OrderList!D174</f>
        <v>V44_3</v>
      </c>
      <c r="D174" s="10" t="str">
        <f>OrderList!F174</f>
        <v>CRF</v>
      </c>
      <c r="E174" s="10" t="str">
        <f>OrderList!L174</f>
        <v>PORT09</v>
      </c>
      <c r="F174" s="10" t="str">
        <f>OrderList!K174</f>
        <v>PLANT03</v>
      </c>
      <c r="G174" s="10">
        <f>OrderList!J174</f>
        <v>1699312</v>
      </c>
      <c r="H174" s="10">
        <f>OrderList!M174</f>
        <v>3905</v>
      </c>
      <c r="I174" s="10">
        <f>OrderList!N174</f>
        <v>9.4713119999999993</v>
      </c>
      <c r="O174" s="10">
        <f>COUNTIF(FreightRates!$A$2:$A$1541,C174)</f>
        <v>0</v>
      </c>
      <c r="Q174" s="10">
        <f>COUNTIFS(FreightRates!$A$2:$A$1541,C174,FreightRates!$B$2:$B$1541,B174,FreightRates!$C$2:$C$1541,E174)</f>
        <v>0</v>
      </c>
      <c r="T174">
        <f>COUNTIFS(FreightRates!$A$2:$A$1541,C174,FreightRates!$B$2:$B$1541,B174,FreightRates!$C$2:$C$1541,E174,FreightRates!$F$2:$F$1541,D174,FreightRates!$D$2:$D$1541,"&lt;="&amp;I174,FreightRates!$E$2:$E$1541,"&gt;="&amp;I174)</f>
        <v>0</v>
      </c>
    </row>
    <row r="175" spans="1:20" x14ac:dyDescent="0.25">
      <c r="A175" s="10">
        <f>OrderList!A175</f>
        <v>1447182460.7</v>
      </c>
      <c r="B175" s="10" t="str">
        <f>OrderList!C175</f>
        <v>PORT04</v>
      </c>
      <c r="C175" s="10" t="str">
        <f>OrderList!D175</f>
        <v>V44_3</v>
      </c>
      <c r="D175" s="10" t="str">
        <f>OrderList!F175</f>
        <v>CRF</v>
      </c>
      <c r="E175" s="10" t="str">
        <f>OrderList!L175</f>
        <v>PORT09</v>
      </c>
      <c r="F175" s="10" t="str">
        <f>OrderList!K175</f>
        <v>PLANT03</v>
      </c>
      <c r="G175" s="10">
        <f>OrderList!J175</f>
        <v>1699795</v>
      </c>
      <c r="H175" s="10">
        <f>OrderList!M175</f>
        <v>6662</v>
      </c>
      <c r="I175" s="10">
        <f>OrderList!N175</f>
        <v>13.331346388291161</v>
      </c>
      <c r="O175" s="10">
        <f>COUNTIF(FreightRates!$A$2:$A$1541,C175)</f>
        <v>0</v>
      </c>
      <c r="Q175" s="10">
        <f>COUNTIFS(FreightRates!$A$2:$A$1541,C175,FreightRates!$B$2:$B$1541,B175,FreightRates!$C$2:$C$1541,E175)</f>
        <v>0</v>
      </c>
      <c r="T175">
        <f>COUNTIFS(FreightRates!$A$2:$A$1541,C175,FreightRates!$B$2:$B$1541,B175,FreightRates!$C$2:$C$1541,E175,FreightRates!$F$2:$F$1541,D175,FreightRates!$D$2:$D$1541,"&lt;="&amp;I175,FreightRates!$E$2:$E$1541,"&gt;="&amp;I175)</f>
        <v>0</v>
      </c>
    </row>
    <row r="176" spans="1:20" x14ac:dyDescent="0.25">
      <c r="A176" s="10">
        <f>OrderList!A176</f>
        <v>1447410408.7</v>
      </c>
      <c r="B176" s="10" t="str">
        <f>OrderList!C176</f>
        <v>PORT04</v>
      </c>
      <c r="C176" s="10" t="str">
        <f>OrderList!D176</f>
        <v>V44_3</v>
      </c>
      <c r="D176" s="10" t="str">
        <f>OrderList!F176</f>
        <v>CRF</v>
      </c>
      <c r="E176" s="10" t="str">
        <f>OrderList!L176</f>
        <v>PORT09</v>
      </c>
      <c r="F176" s="10" t="str">
        <f>OrderList!K176</f>
        <v>PLANT03</v>
      </c>
      <c r="G176" s="10">
        <f>OrderList!J176</f>
        <v>1699795</v>
      </c>
      <c r="H176" s="10">
        <f>OrderList!M176</f>
        <v>13116</v>
      </c>
      <c r="I176" s="10">
        <f>OrderList!N176</f>
        <v>30.662692776582322</v>
      </c>
      <c r="O176" s="10">
        <f>COUNTIF(FreightRates!$A$2:$A$1541,C176)</f>
        <v>0</v>
      </c>
      <c r="Q176" s="10">
        <f>COUNTIFS(FreightRates!$A$2:$A$1541,C176,FreightRates!$B$2:$B$1541,B176,FreightRates!$C$2:$C$1541,E176)</f>
        <v>0</v>
      </c>
      <c r="T176">
        <f>COUNTIFS(FreightRates!$A$2:$A$1541,C176,FreightRates!$B$2:$B$1541,B176,FreightRates!$C$2:$C$1541,E176,FreightRates!$F$2:$F$1541,D176,FreightRates!$D$2:$D$1541,"&lt;="&amp;I176,FreightRates!$E$2:$E$1541,"&gt;="&amp;I176)</f>
        <v>0</v>
      </c>
    </row>
    <row r="177" spans="1:20" x14ac:dyDescent="0.25">
      <c r="A177" s="10">
        <f>OrderList!A177</f>
        <v>1447306545.7</v>
      </c>
      <c r="B177" s="10" t="str">
        <f>OrderList!C177</f>
        <v>PORT04</v>
      </c>
      <c r="C177" s="10" t="str">
        <f>OrderList!D177</f>
        <v>V44_3</v>
      </c>
      <c r="D177" s="10" t="str">
        <f>OrderList!F177</f>
        <v>CRF</v>
      </c>
      <c r="E177" s="10" t="str">
        <f>OrderList!L177</f>
        <v>PORT09</v>
      </c>
      <c r="F177" s="10" t="str">
        <f>OrderList!K177</f>
        <v>PLANT03</v>
      </c>
      <c r="G177" s="10">
        <f>OrderList!J177</f>
        <v>1699795</v>
      </c>
      <c r="H177" s="10">
        <f>OrderList!M177</f>
        <v>1847</v>
      </c>
      <c r="I177" s="10">
        <f>OrderList!N177</f>
        <v>3.5828365970727902</v>
      </c>
      <c r="O177" s="10">
        <f>COUNTIF(FreightRates!$A$2:$A$1541,C177)</f>
        <v>0</v>
      </c>
      <c r="Q177" s="10">
        <f>COUNTIFS(FreightRates!$A$2:$A$1541,C177,FreightRates!$B$2:$B$1541,B177,FreightRates!$C$2:$C$1541,E177)</f>
        <v>0</v>
      </c>
      <c r="T177">
        <f>COUNTIFS(FreightRates!$A$2:$A$1541,C177,FreightRates!$B$2:$B$1541,B177,FreightRates!$C$2:$C$1541,E177,FreightRates!$F$2:$F$1541,D177,FreightRates!$D$2:$D$1541,"&lt;="&amp;I177,FreightRates!$E$2:$E$1541,"&gt;="&amp;I177)</f>
        <v>0</v>
      </c>
    </row>
    <row r="178" spans="1:20" x14ac:dyDescent="0.25">
      <c r="A178" s="10">
        <f>OrderList!A178</f>
        <v>1447403803.7</v>
      </c>
      <c r="B178" s="10" t="str">
        <f>OrderList!C178</f>
        <v>PORT04</v>
      </c>
      <c r="C178" s="10" t="str">
        <f>OrderList!D178</f>
        <v>V44_3</v>
      </c>
      <c r="D178" s="10" t="str">
        <f>OrderList!F178</f>
        <v>CRF</v>
      </c>
      <c r="E178" s="10" t="str">
        <f>OrderList!L178</f>
        <v>PORT09</v>
      </c>
      <c r="F178" s="10" t="str">
        <f>OrderList!K178</f>
        <v>PLANT03</v>
      </c>
      <c r="G178" s="10">
        <f>OrderList!J178</f>
        <v>1699795</v>
      </c>
      <c r="H178" s="10">
        <f>OrderList!M178</f>
        <v>6694</v>
      </c>
      <c r="I178" s="10">
        <f>OrderList!N178</f>
        <v>13.331346388291161</v>
      </c>
      <c r="O178" s="10">
        <f>COUNTIF(FreightRates!$A$2:$A$1541,C178)</f>
        <v>0</v>
      </c>
      <c r="Q178" s="10">
        <f>COUNTIFS(FreightRates!$A$2:$A$1541,C178,FreightRates!$B$2:$B$1541,B178,FreightRates!$C$2:$C$1541,E178)</f>
        <v>0</v>
      </c>
      <c r="T178">
        <f>COUNTIFS(FreightRates!$A$2:$A$1541,C178,FreightRates!$B$2:$B$1541,B178,FreightRates!$C$2:$C$1541,E178,FreightRates!$F$2:$F$1541,D178,FreightRates!$D$2:$D$1541,"&lt;="&amp;I178,FreightRates!$E$2:$E$1541,"&gt;="&amp;I178)</f>
        <v>0</v>
      </c>
    </row>
    <row r="179" spans="1:20" x14ac:dyDescent="0.25">
      <c r="A179" s="10">
        <f>OrderList!A179</f>
        <v>1447392326.7</v>
      </c>
      <c r="B179" s="10" t="str">
        <f>OrderList!C179</f>
        <v>PORT04</v>
      </c>
      <c r="C179" s="10" t="str">
        <f>OrderList!D179</f>
        <v>V44_3</v>
      </c>
      <c r="D179" s="10" t="str">
        <f>OrderList!F179</f>
        <v>CRF</v>
      </c>
      <c r="E179" s="10" t="str">
        <f>OrderList!L179</f>
        <v>PORT09</v>
      </c>
      <c r="F179" s="10" t="str">
        <f>OrderList!K179</f>
        <v>PLANT03</v>
      </c>
      <c r="G179" s="10">
        <f>OrderList!J179</f>
        <v>1699795</v>
      </c>
      <c r="H179" s="10">
        <f>OrderList!M179</f>
        <v>3505</v>
      </c>
      <c r="I179" s="10">
        <f>OrderList!N179</f>
        <v>7.1656731941455805</v>
      </c>
      <c r="O179" s="10">
        <f>COUNTIF(FreightRates!$A$2:$A$1541,C179)</f>
        <v>0</v>
      </c>
      <c r="Q179" s="10">
        <f>COUNTIFS(FreightRates!$A$2:$A$1541,C179,FreightRates!$B$2:$B$1541,B179,FreightRates!$C$2:$C$1541,E179)</f>
        <v>0</v>
      </c>
      <c r="T179">
        <f>COUNTIFS(FreightRates!$A$2:$A$1541,C179,FreightRates!$B$2:$B$1541,B179,FreightRates!$C$2:$C$1541,E179,FreightRates!$F$2:$F$1541,D179,FreightRates!$D$2:$D$1541,"&lt;="&amp;I179,FreightRates!$E$2:$E$1541,"&gt;="&amp;I179)</f>
        <v>0</v>
      </c>
    </row>
    <row r="180" spans="1:20" x14ac:dyDescent="0.25">
      <c r="A180" s="10">
        <f>OrderList!A180</f>
        <v>1447392328.7</v>
      </c>
      <c r="B180" s="10" t="str">
        <f>OrderList!C180</f>
        <v>PORT04</v>
      </c>
      <c r="C180" s="10" t="str">
        <f>OrderList!D180</f>
        <v>V44_3</v>
      </c>
      <c r="D180" s="10" t="str">
        <f>OrderList!F180</f>
        <v>CRF</v>
      </c>
      <c r="E180" s="10" t="str">
        <f>OrderList!L180</f>
        <v>PORT09</v>
      </c>
      <c r="F180" s="10" t="str">
        <f>OrderList!K180</f>
        <v>PLANT03</v>
      </c>
      <c r="G180" s="10">
        <f>OrderList!J180</f>
        <v>1699795</v>
      </c>
      <c r="H180" s="10">
        <f>OrderList!M180</f>
        <v>6652</v>
      </c>
      <c r="I180" s="10">
        <f>OrderList!N180</f>
        <v>14.331346388291161</v>
      </c>
      <c r="O180" s="10">
        <f>COUNTIF(FreightRates!$A$2:$A$1541,C180)</f>
        <v>0</v>
      </c>
      <c r="Q180" s="10">
        <f>COUNTIFS(FreightRates!$A$2:$A$1541,C180,FreightRates!$B$2:$B$1541,B180,FreightRates!$C$2:$C$1541,E180)</f>
        <v>0</v>
      </c>
      <c r="T180">
        <f>COUNTIFS(FreightRates!$A$2:$A$1541,C180,FreightRates!$B$2:$B$1541,B180,FreightRates!$C$2:$C$1541,E180,FreightRates!$F$2:$F$1541,D180,FreightRates!$D$2:$D$1541,"&lt;="&amp;I180,FreightRates!$E$2:$E$1541,"&gt;="&amp;I180)</f>
        <v>0</v>
      </c>
    </row>
    <row r="181" spans="1:20" x14ac:dyDescent="0.25">
      <c r="A181" s="10">
        <f>OrderList!A181</f>
        <v>1447392327.7</v>
      </c>
      <c r="B181" s="10" t="str">
        <f>OrderList!C181</f>
        <v>PORT04</v>
      </c>
      <c r="C181" s="10" t="str">
        <f>OrderList!D181</f>
        <v>V44_3</v>
      </c>
      <c r="D181" s="10" t="str">
        <f>OrderList!F181</f>
        <v>CRF</v>
      </c>
      <c r="E181" s="10" t="str">
        <f>OrderList!L181</f>
        <v>PORT09</v>
      </c>
      <c r="F181" s="10" t="str">
        <f>OrderList!K181</f>
        <v>PLANT03</v>
      </c>
      <c r="G181" s="10">
        <f>OrderList!J181</f>
        <v>1699795</v>
      </c>
      <c r="H181" s="10">
        <f>OrderList!M181</f>
        <v>5125</v>
      </c>
      <c r="I181" s="10">
        <f>OrderList!N181</f>
        <v>10.748509791218371</v>
      </c>
      <c r="O181" s="10">
        <f>COUNTIF(FreightRates!$A$2:$A$1541,C181)</f>
        <v>0</v>
      </c>
      <c r="Q181" s="10">
        <f>COUNTIFS(FreightRates!$A$2:$A$1541,C181,FreightRates!$B$2:$B$1541,B181,FreightRates!$C$2:$C$1541,E181)</f>
        <v>0</v>
      </c>
      <c r="T181">
        <f>COUNTIFS(FreightRates!$A$2:$A$1541,C181,FreightRates!$B$2:$B$1541,B181,FreightRates!$C$2:$C$1541,E181,FreightRates!$F$2:$F$1541,D181,FreightRates!$D$2:$D$1541,"&lt;="&amp;I181,FreightRates!$E$2:$E$1541,"&gt;="&amp;I181)</f>
        <v>0</v>
      </c>
    </row>
    <row r="182" spans="1:20" x14ac:dyDescent="0.25">
      <c r="A182" s="10">
        <f>OrderList!A182</f>
        <v>1447320842.7</v>
      </c>
      <c r="B182" s="10" t="str">
        <f>OrderList!C182</f>
        <v>PORT04</v>
      </c>
      <c r="C182" s="10" t="str">
        <f>OrderList!D182</f>
        <v>V44_3</v>
      </c>
      <c r="D182" s="10" t="str">
        <f>OrderList!F182</f>
        <v>CRF</v>
      </c>
      <c r="E182" s="10" t="str">
        <f>OrderList!L182</f>
        <v>PORT09</v>
      </c>
      <c r="F182" s="10" t="str">
        <f>OrderList!K182</f>
        <v>PLANT03</v>
      </c>
      <c r="G182" s="10">
        <f>OrderList!J182</f>
        <v>1699797</v>
      </c>
      <c r="H182" s="10">
        <f>OrderList!M182</f>
        <v>5966</v>
      </c>
      <c r="I182" s="10">
        <f>OrderList!N182</f>
        <v>8.1999305227490087</v>
      </c>
      <c r="O182" s="10">
        <f>COUNTIF(FreightRates!$A$2:$A$1541,C182)</f>
        <v>0</v>
      </c>
      <c r="Q182" s="10">
        <f>COUNTIFS(FreightRates!$A$2:$A$1541,C182,FreightRates!$B$2:$B$1541,B182,FreightRates!$C$2:$C$1541,E182)</f>
        <v>0</v>
      </c>
      <c r="T182">
        <f>COUNTIFS(FreightRates!$A$2:$A$1541,C182,FreightRates!$B$2:$B$1541,B182,FreightRates!$C$2:$C$1541,E182,FreightRates!$F$2:$F$1541,D182,FreightRates!$D$2:$D$1541,"&lt;="&amp;I182,FreightRates!$E$2:$E$1541,"&gt;="&amp;I182)</f>
        <v>0</v>
      </c>
    </row>
    <row r="183" spans="1:20" x14ac:dyDescent="0.25">
      <c r="A183" s="10">
        <f>OrderList!A183</f>
        <v>1447379298.7</v>
      </c>
      <c r="B183" s="10" t="str">
        <f>OrderList!C183</f>
        <v>PORT04</v>
      </c>
      <c r="C183" s="10" t="str">
        <f>OrderList!D183</f>
        <v>V44_3</v>
      </c>
      <c r="D183" s="10" t="str">
        <f>OrderList!F183</f>
        <v>CRF</v>
      </c>
      <c r="E183" s="10" t="str">
        <f>OrderList!L183</f>
        <v>PORT09</v>
      </c>
      <c r="F183" s="10" t="str">
        <f>OrderList!K183</f>
        <v>PLANT03</v>
      </c>
      <c r="G183" s="10">
        <f>OrderList!J183</f>
        <v>1699797</v>
      </c>
      <c r="H183" s="10">
        <f>OrderList!M183</f>
        <v>4060</v>
      </c>
      <c r="I183" s="10">
        <f>OrderList!N183</f>
        <v>5.4666203484993394</v>
      </c>
      <c r="O183" s="10">
        <f>COUNTIF(FreightRates!$A$2:$A$1541,C183)</f>
        <v>0</v>
      </c>
      <c r="Q183" s="10">
        <f>COUNTIFS(FreightRates!$A$2:$A$1541,C183,FreightRates!$B$2:$B$1541,B183,FreightRates!$C$2:$C$1541,E183)</f>
        <v>0</v>
      </c>
      <c r="T183">
        <f>COUNTIFS(FreightRates!$A$2:$A$1541,C183,FreightRates!$B$2:$B$1541,B183,FreightRates!$C$2:$C$1541,E183,FreightRates!$F$2:$F$1541,D183,FreightRates!$D$2:$D$1541,"&lt;="&amp;I183,FreightRates!$E$2:$E$1541,"&gt;="&amp;I183)</f>
        <v>0</v>
      </c>
    </row>
    <row r="184" spans="1:20" x14ac:dyDescent="0.25">
      <c r="A184" s="10">
        <f>OrderList!A184</f>
        <v>1447399895.7</v>
      </c>
      <c r="B184" s="10" t="str">
        <f>OrderList!C184</f>
        <v>PORT04</v>
      </c>
      <c r="C184" s="10" t="str">
        <f>OrderList!D184</f>
        <v>V44_3</v>
      </c>
      <c r="D184" s="10" t="str">
        <f>OrderList!F184</f>
        <v>CRF</v>
      </c>
      <c r="E184" s="10" t="str">
        <f>OrderList!L184</f>
        <v>PORT09</v>
      </c>
      <c r="F184" s="10" t="str">
        <f>OrderList!K184</f>
        <v>PLANT03</v>
      </c>
      <c r="G184" s="10">
        <f>OrderList!J184</f>
        <v>1699797</v>
      </c>
      <c r="H184" s="10">
        <f>OrderList!M184</f>
        <v>11655</v>
      </c>
      <c r="I184" s="10">
        <f>OrderList!N184</f>
        <v>17.399861045498017</v>
      </c>
      <c r="O184" s="10">
        <f>COUNTIF(FreightRates!$A$2:$A$1541,C184)</f>
        <v>0</v>
      </c>
      <c r="Q184" s="10">
        <f>COUNTIFS(FreightRates!$A$2:$A$1541,C184,FreightRates!$B$2:$B$1541,B184,FreightRates!$C$2:$C$1541,E184)</f>
        <v>0</v>
      </c>
      <c r="T184">
        <f>COUNTIFS(FreightRates!$A$2:$A$1541,C184,FreightRates!$B$2:$B$1541,B184,FreightRates!$C$2:$C$1541,E184,FreightRates!$F$2:$F$1541,D184,FreightRates!$D$2:$D$1541,"&lt;="&amp;I184,FreightRates!$E$2:$E$1541,"&gt;="&amp;I184)</f>
        <v>0</v>
      </c>
    </row>
    <row r="185" spans="1:20" x14ac:dyDescent="0.25">
      <c r="A185" s="10">
        <f>OrderList!A185</f>
        <v>1447355125.7</v>
      </c>
      <c r="B185" s="10" t="str">
        <f>OrderList!C185</f>
        <v>PORT04</v>
      </c>
      <c r="C185" s="10" t="str">
        <f>OrderList!D185</f>
        <v>V44_3</v>
      </c>
      <c r="D185" s="10" t="str">
        <f>OrderList!F185</f>
        <v>CRF</v>
      </c>
      <c r="E185" s="10" t="str">
        <f>OrderList!L185</f>
        <v>PORT09</v>
      </c>
      <c r="F185" s="10" t="str">
        <f>OrderList!K185</f>
        <v>PLANT03</v>
      </c>
      <c r="G185" s="10">
        <f>OrderList!J185</f>
        <v>1699797</v>
      </c>
      <c r="H185" s="10">
        <f>OrderList!M185</f>
        <v>6010</v>
      </c>
      <c r="I185" s="10">
        <f>OrderList!N185</f>
        <v>8.1999305227490087</v>
      </c>
      <c r="O185" s="10">
        <f>COUNTIF(FreightRates!$A$2:$A$1541,C185)</f>
        <v>0</v>
      </c>
      <c r="Q185" s="10">
        <f>COUNTIFS(FreightRates!$A$2:$A$1541,C185,FreightRates!$B$2:$B$1541,B185,FreightRates!$C$2:$C$1541,E185)</f>
        <v>0</v>
      </c>
      <c r="T185">
        <f>COUNTIFS(FreightRates!$A$2:$A$1541,C185,FreightRates!$B$2:$B$1541,B185,FreightRates!$C$2:$C$1541,E185,FreightRates!$F$2:$F$1541,D185,FreightRates!$D$2:$D$1541,"&lt;="&amp;I185,FreightRates!$E$2:$E$1541,"&gt;="&amp;I185)</f>
        <v>0</v>
      </c>
    </row>
    <row r="186" spans="1:20" x14ac:dyDescent="0.25">
      <c r="A186" s="10">
        <f>OrderList!A186</f>
        <v>1447379324.7</v>
      </c>
      <c r="B186" s="10" t="str">
        <f>OrderList!C186</f>
        <v>PORT04</v>
      </c>
      <c r="C186" s="10" t="str">
        <f>OrderList!D186</f>
        <v>V44_3</v>
      </c>
      <c r="D186" s="10" t="str">
        <f>OrderList!F186</f>
        <v>CRF</v>
      </c>
      <c r="E186" s="10" t="str">
        <f>OrderList!L186</f>
        <v>PORT09</v>
      </c>
      <c r="F186" s="10" t="str">
        <f>OrderList!K186</f>
        <v>PLANT03</v>
      </c>
      <c r="G186" s="10">
        <f>OrderList!J186</f>
        <v>1699797</v>
      </c>
      <c r="H186" s="10">
        <f>OrderList!M186</f>
        <v>7920</v>
      </c>
      <c r="I186" s="10">
        <f>OrderList!N186</f>
        <v>11.933240696998679</v>
      </c>
      <c r="O186" s="10">
        <f>COUNTIF(FreightRates!$A$2:$A$1541,C186)</f>
        <v>0</v>
      </c>
      <c r="Q186" s="10">
        <f>COUNTIFS(FreightRates!$A$2:$A$1541,C186,FreightRates!$B$2:$B$1541,B186,FreightRates!$C$2:$C$1541,E186)</f>
        <v>0</v>
      </c>
      <c r="T186">
        <f>COUNTIFS(FreightRates!$A$2:$A$1541,C186,FreightRates!$B$2:$B$1541,B186,FreightRates!$C$2:$C$1541,E186,FreightRates!$F$2:$F$1541,D186,FreightRates!$D$2:$D$1541,"&lt;="&amp;I186,FreightRates!$E$2:$E$1541,"&gt;="&amp;I186)</f>
        <v>0</v>
      </c>
    </row>
    <row r="187" spans="1:20" x14ac:dyDescent="0.25">
      <c r="A187" s="10">
        <f>OrderList!A187</f>
        <v>1447182474.7</v>
      </c>
      <c r="B187" s="10" t="str">
        <f>OrderList!C187</f>
        <v>PORT04</v>
      </c>
      <c r="C187" s="10" t="str">
        <f>OrderList!D187</f>
        <v>V44_3</v>
      </c>
      <c r="D187" s="10" t="str">
        <f>OrderList!F187</f>
        <v>CRF</v>
      </c>
      <c r="E187" s="10" t="str">
        <f>OrderList!L187</f>
        <v>PORT09</v>
      </c>
      <c r="F187" s="10" t="str">
        <f>OrderList!K187</f>
        <v>PLANT03</v>
      </c>
      <c r="G187" s="10">
        <f>OrderList!J187</f>
        <v>1699371</v>
      </c>
      <c r="H187" s="10">
        <f>OrderList!M187</f>
        <v>6005</v>
      </c>
      <c r="I187" s="10">
        <f>OrderList!N187</f>
        <v>5.8977068004590176</v>
      </c>
      <c r="O187" s="10">
        <f>COUNTIF(FreightRates!$A$2:$A$1541,C187)</f>
        <v>0</v>
      </c>
      <c r="Q187" s="10">
        <f>COUNTIFS(FreightRates!$A$2:$A$1541,C187,FreightRates!$B$2:$B$1541,B187,FreightRates!$C$2:$C$1541,E187)</f>
        <v>0</v>
      </c>
      <c r="T187">
        <f>COUNTIFS(FreightRates!$A$2:$A$1541,C187,FreightRates!$B$2:$B$1541,B187,FreightRates!$C$2:$C$1541,E187,FreightRates!$F$2:$F$1541,D187,FreightRates!$D$2:$D$1541,"&lt;="&amp;I187,FreightRates!$E$2:$E$1541,"&gt;="&amp;I187)</f>
        <v>0</v>
      </c>
    </row>
    <row r="188" spans="1:20" x14ac:dyDescent="0.25">
      <c r="A188" s="10">
        <f>OrderList!A188</f>
        <v>1447182478.7</v>
      </c>
      <c r="B188" s="10" t="str">
        <f>OrderList!C188</f>
        <v>PORT04</v>
      </c>
      <c r="C188" s="10" t="str">
        <f>OrderList!D188</f>
        <v>V44_3</v>
      </c>
      <c r="D188" s="10" t="str">
        <f>OrderList!F188</f>
        <v>CRF</v>
      </c>
      <c r="E188" s="10" t="str">
        <f>OrderList!L188</f>
        <v>PORT09</v>
      </c>
      <c r="F188" s="10" t="str">
        <f>OrderList!K188</f>
        <v>PLANT03</v>
      </c>
      <c r="G188" s="10">
        <f>OrderList!J188</f>
        <v>1699371</v>
      </c>
      <c r="H188" s="10">
        <f>OrderList!M188</f>
        <v>2249</v>
      </c>
      <c r="I188" s="10">
        <f>OrderList!N188</f>
        <v>1.9659022668196726</v>
      </c>
      <c r="O188" s="10">
        <f>COUNTIF(FreightRates!$A$2:$A$1541,C188)</f>
        <v>0</v>
      </c>
      <c r="Q188" s="10">
        <f>COUNTIFS(FreightRates!$A$2:$A$1541,C188,FreightRates!$B$2:$B$1541,B188,FreightRates!$C$2:$C$1541,E188)</f>
        <v>0</v>
      </c>
      <c r="T188">
        <f>COUNTIFS(FreightRates!$A$2:$A$1541,C188,FreightRates!$B$2:$B$1541,B188,FreightRates!$C$2:$C$1541,E188,FreightRates!$F$2:$F$1541,D188,FreightRates!$D$2:$D$1541,"&lt;="&amp;I188,FreightRates!$E$2:$E$1541,"&gt;="&amp;I188)</f>
        <v>0</v>
      </c>
    </row>
    <row r="189" spans="1:20" x14ac:dyDescent="0.25">
      <c r="A189" s="10">
        <f>OrderList!A189</f>
        <v>1447320824.7</v>
      </c>
      <c r="B189" s="10" t="str">
        <f>OrderList!C189</f>
        <v>PORT04</v>
      </c>
      <c r="C189" s="10" t="str">
        <f>OrderList!D189</f>
        <v>V44_3</v>
      </c>
      <c r="D189" s="10" t="str">
        <f>OrderList!F189</f>
        <v>CRF</v>
      </c>
      <c r="E189" s="10" t="str">
        <f>OrderList!L189</f>
        <v>PORT09</v>
      </c>
      <c r="F189" s="10" t="str">
        <f>OrderList!K189</f>
        <v>PLANT03</v>
      </c>
      <c r="G189" s="10">
        <f>OrderList!J189</f>
        <v>1699836</v>
      </c>
      <c r="H189" s="10">
        <f>OrderList!M189</f>
        <v>12243</v>
      </c>
      <c r="I189" s="10">
        <f>OrderList!N189</f>
        <v>118.74</v>
      </c>
      <c r="O189" s="10">
        <f>COUNTIF(FreightRates!$A$2:$A$1541,C189)</f>
        <v>0</v>
      </c>
      <c r="Q189" s="10">
        <f>COUNTIFS(FreightRates!$A$2:$A$1541,C189,FreightRates!$B$2:$B$1541,B189,FreightRates!$C$2:$C$1541,E189)</f>
        <v>0</v>
      </c>
      <c r="T189">
        <f>COUNTIFS(FreightRates!$A$2:$A$1541,C189,FreightRates!$B$2:$B$1541,B189,FreightRates!$C$2:$C$1541,E189,FreightRates!$F$2:$F$1541,D189,FreightRates!$D$2:$D$1541,"&lt;="&amp;I189,FreightRates!$E$2:$E$1541,"&gt;="&amp;I189)</f>
        <v>0</v>
      </c>
    </row>
    <row r="190" spans="1:20" x14ac:dyDescent="0.25">
      <c r="A190" s="10">
        <f>OrderList!A190</f>
        <v>1447405962.7</v>
      </c>
      <c r="B190" s="10" t="str">
        <f>OrderList!C190</f>
        <v>PORT04</v>
      </c>
      <c r="C190" s="10" t="str">
        <f>OrderList!D190</f>
        <v>V44_3</v>
      </c>
      <c r="D190" s="10" t="str">
        <f>OrderList!F190</f>
        <v>CRF</v>
      </c>
      <c r="E190" s="10" t="str">
        <f>OrderList!L190</f>
        <v>PORT09</v>
      </c>
      <c r="F190" s="10" t="str">
        <f>OrderList!K190</f>
        <v>PLANT03</v>
      </c>
      <c r="G190" s="10">
        <f>OrderList!J190</f>
        <v>1699836</v>
      </c>
      <c r="H190" s="10">
        <f>OrderList!M190</f>
        <v>3864</v>
      </c>
      <c r="I190" s="10">
        <f>OrderList!N190</f>
        <v>33.86</v>
      </c>
      <c r="O190" s="10">
        <f>COUNTIF(FreightRates!$A$2:$A$1541,C190)</f>
        <v>0</v>
      </c>
      <c r="Q190" s="10">
        <f>COUNTIFS(FreightRates!$A$2:$A$1541,C190,FreightRates!$B$2:$B$1541,B190,FreightRates!$C$2:$C$1541,E190)</f>
        <v>0</v>
      </c>
      <c r="T190">
        <f>COUNTIFS(FreightRates!$A$2:$A$1541,C190,FreightRates!$B$2:$B$1541,B190,FreightRates!$C$2:$C$1541,E190,FreightRates!$F$2:$F$1541,D190,FreightRates!$D$2:$D$1541,"&lt;="&amp;I190,FreightRates!$E$2:$E$1541,"&gt;="&amp;I190)</f>
        <v>0</v>
      </c>
    </row>
    <row r="191" spans="1:20" x14ac:dyDescent="0.25">
      <c r="A191" s="10">
        <f>OrderList!A191</f>
        <v>1447320801.7</v>
      </c>
      <c r="B191" s="10" t="str">
        <f>OrderList!C191</f>
        <v>PORT04</v>
      </c>
      <c r="C191" s="10" t="str">
        <f>OrderList!D191</f>
        <v>V44_3</v>
      </c>
      <c r="D191" s="10" t="str">
        <f>OrderList!F191</f>
        <v>CRF</v>
      </c>
      <c r="E191" s="10" t="str">
        <f>OrderList!L191</f>
        <v>PORT09</v>
      </c>
      <c r="F191" s="10" t="str">
        <f>OrderList!K191</f>
        <v>PLANT03</v>
      </c>
      <c r="G191" s="10">
        <f>OrderList!J191</f>
        <v>1699329</v>
      </c>
      <c r="H191" s="10">
        <f>OrderList!M191</f>
        <v>8665</v>
      </c>
      <c r="I191" s="10">
        <f>OrderList!N191</f>
        <v>45.193284719732084</v>
      </c>
      <c r="O191" s="10">
        <f>COUNTIF(FreightRates!$A$2:$A$1541,C191)</f>
        <v>0</v>
      </c>
      <c r="Q191" s="10">
        <f>COUNTIFS(FreightRates!$A$2:$A$1541,C191,FreightRates!$B$2:$B$1541,B191,FreightRates!$C$2:$C$1541,E191)</f>
        <v>0</v>
      </c>
      <c r="T191">
        <f>COUNTIFS(FreightRates!$A$2:$A$1541,C191,FreightRates!$B$2:$B$1541,B191,FreightRates!$C$2:$C$1541,E191,FreightRates!$F$2:$F$1541,D191,FreightRates!$D$2:$D$1541,"&lt;="&amp;I191,FreightRates!$E$2:$E$1541,"&gt;="&amp;I191)</f>
        <v>0</v>
      </c>
    </row>
    <row r="192" spans="1:20" x14ac:dyDescent="0.25">
      <c r="A192" s="10">
        <f>OrderList!A192</f>
        <v>1447306592.7</v>
      </c>
      <c r="B192" s="10" t="str">
        <f>OrderList!C192</f>
        <v>PORT04</v>
      </c>
      <c r="C192" s="10" t="str">
        <f>OrderList!D192</f>
        <v>V44_3</v>
      </c>
      <c r="D192" s="10" t="str">
        <f>OrderList!F192</f>
        <v>CRF</v>
      </c>
      <c r="E192" s="10" t="str">
        <f>OrderList!L192</f>
        <v>PORT09</v>
      </c>
      <c r="F192" s="10" t="str">
        <f>OrderList!K192</f>
        <v>PLANT03</v>
      </c>
      <c r="G192" s="10">
        <f>OrderList!J192</f>
        <v>1699329</v>
      </c>
      <c r="H192" s="10">
        <f>OrderList!M192</f>
        <v>858</v>
      </c>
      <c r="I192" s="10">
        <f>OrderList!N192</f>
        <v>3.1566631942665775</v>
      </c>
      <c r="O192" s="10">
        <f>COUNTIF(FreightRates!$A$2:$A$1541,C192)</f>
        <v>0</v>
      </c>
      <c r="Q192" s="10">
        <f>COUNTIFS(FreightRates!$A$2:$A$1541,C192,FreightRates!$B$2:$B$1541,B192,FreightRates!$C$2:$C$1541,E192)</f>
        <v>0</v>
      </c>
      <c r="T192">
        <f>COUNTIFS(FreightRates!$A$2:$A$1541,C192,FreightRates!$B$2:$B$1541,B192,FreightRates!$C$2:$C$1541,E192,FreightRates!$F$2:$F$1541,D192,FreightRates!$D$2:$D$1541,"&lt;="&amp;I192,FreightRates!$E$2:$E$1541,"&gt;="&amp;I192)</f>
        <v>0</v>
      </c>
    </row>
    <row r="193" spans="1:20" x14ac:dyDescent="0.25">
      <c r="A193" s="10">
        <f>OrderList!A193</f>
        <v>1447306624.7</v>
      </c>
      <c r="B193" s="10" t="str">
        <f>OrderList!C193</f>
        <v>PORT04</v>
      </c>
      <c r="C193" s="10" t="str">
        <f>OrderList!D193</f>
        <v>V44_3</v>
      </c>
      <c r="D193" s="10" t="str">
        <f>OrderList!F193</f>
        <v>CRF</v>
      </c>
      <c r="E193" s="10" t="str">
        <f>OrderList!L193</f>
        <v>PORT09</v>
      </c>
      <c r="F193" s="10" t="str">
        <f>OrderList!K193</f>
        <v>PLANT03</v>
      </c>
      <c r="G193" s="10">
        <f>OrderList!J193</f>
        <v>1699329</v>
      </c>
      <c r="H193" s="10">
        <f>OrderList!M193</f>
        <v>2677</v>
      </c>
      <c r="I193" s="10">
        <f>OrderList!N193</f>
        <v>13.62665277706631</v>
      </c>
      <c r="O193" s="10">
        <f>COUNTIF(FreightRates!$A$2:$A$1541,C193)</f>
        <v>0</v>
      </c>
      <c r="Q193" s="10">
        <f>COUNTIFS(FreightRates!$A$2:$A$1541,C193,FreightRates!$B$2:$B$1541,B193,FreightRates!$C$2:$C$1541,E193)</f>
        <v>0</v>
      </c>
      <c r="T193">
        <f>COUNTIFS(FreightRates!$A$2:$A$1541,C193,FreightRates!$B$2:$B$1541,B193,FreightRates!$C$2:$C$1541,E193,FreightRates!$F$2:$F$1541,D193,FreightRates!$D$2:$D$1541,"&lt;="&amp;I193,FreightRates!$E$2:$E$1541,"&gt;="&amp;I193)</f>
        <v>0</v>
      </c>
    </row>
    <row r="194" spans="1:20" x14ac:dyDescent="0.25">
      <c r="A194" s="10">
        <f>OrderList!A194</f>
        <v>1447405947.7</v>
      </c>
      <c r="B194" s="10" t="str">
        <f>OrderList!C194</f>
        <v>PORT04</v>
      </c>
      <c r="C194" s="10" t="str">
        <f>OrderList!D194</f>
        <v>V44_3</v>
      </c>
      <c r="D194" s="10" t="str">
        <f>OrderList!F194</f>
        <v>CRF</v>
      </c>
      <c r="E194" s="10" t="str">
        <f>OrderList!L194</f>
        <v>PORT09</v>
      </c>
      <c r="F194" s="10" t="str">
        <f>OrderList!K194</f>
        <v>PLANT03</v>
      </c>
      <c r="G194" s="10">
        <f>OrderList!J194</f>
        <v>1699329</v>
      </c>
      <c r="H194" s="10">
        <f>OrderList!M194</f>
        <v>854</v>
      </c>
      <c r="I194" s="10">
        <f>OrderList!N194</f>
        <v>3.1566631942665775</v>
      </c>
      <c r="O194" s="10">
        <f>COUNTIF(FreightRates!$A$2:$A$1541,C194)</f>
        <v>0</v>
      </c>
      <c r="Q194" s="10">
        <f>COUNTIFS(FreightRates!$A$2:$A$1541,C194,FreightRates!$B$2:$B$1541,B194,FreightRates!$C$2:$C$1541,E194)</f>
        <v>0</v>
      </c>
      <c r="T194">
        <f>COUNTIFS(FreightRates!$A$2:$A$1541,C194,FreightRates!$B$2:$B$1541,B194,FreightRates!$C$2:$C$1541,E194,FreightRates!$F$2:$F$1541,D194,FreightRates!$D$2:$D$1541,"&lt;="&amp;I194,FreightRates!$E$2:$E$1541,"&gt;="&amp;I194)</f>
        <v>0</v>
      </c>
    </row>
    <row r="195" spans="1:20" x14ac:dyDescent="0.25">
      <c r="A195" s="10">
        <f>OrderList!A195</f>
        <v>1447182481.7</v>
      </c>
      <c r="B195" s="10" t="str">
        <f>OrderList!C195</f>
        <v>PORT04</v>
      </c>
      <c r="C195" s="10" t="str">
        <f>OrderList!D195</f>
        <v>V44_3</v>
      </c>
      <c r="D195" s="10" t="str">
        <f>OrderList!F195</f>
        <v>CRF</v>
      </c>
      <c r="E195" s="10" t="str">
        <f>OrderList!L195</f>
        <v>PORT09</v>
      </c>
      <c r="F195" s="10" t="str">
        <f>OrderList!K195</f>
        <v>PLANT03</v>
      </c>
      <c r="G195" s="10">
        <f>OrderList!J195</f>
        <v>1699327</v>
      </c>
      <c r="H195" s="10">
        <f>OrderList!M195</f>
        <v>926</v>
      </c>
      <c r="I195" s="10">
        <f>OrderList!N195</f>
        <v>2.697477693159763</v>
      </c>
      <c r="O195" s="10">
        <f>COUNTIF(FreightRates!$A$2:$A$1541,C195)</f>
        <v>0</v>
      </c>
      <c r="Q195" s="10">
        <f>COUNTIFS(FreightRates!$A$2:$A$1541,C195,FreightRates!$B$2:$B$1541,B195,FreightRates!$C$2:$C$1541,E195)</f>
        <v>0</v>
      </c>
      <c r="T195">
        <f>COUNTIFS(FreightRates!$A$2:$A$1541,C195,FreightRates!$B$2:$B$1541,B195,FreightRates!$C$2:$C$1541,E195,FreightRates!$F$2:$F$1541,D195,FreightRates!$D$2:$D$1541,"&lt;="&amp;I195,FreightRates!$E$2:$E$1541,"&gt;="&amp;I195)</f>
        <v>0</v>
      </c>
    </row>
    <row r="196" spans="1:20" x14ac:dyDescent="0.25">
      <c r="A196" s="10">
        <f>OrderList!A196</f>
        <v>1447405954.7</v>
      </c>
      <c r="B196" s="10" t="str">
        <f>OrderList!C196</f>
        <v>PORT04</v>
      </c>
      <c r="C196" s="10" t="str">
        <f>OrderList!D196</f>
        <v>V44_3</v>
      </c>
      <c r="D196" s="10" t="str">
        <f>OrderList!F196</f>
        <v>CRF</v>
      </c>
      <c r="E196" s="10" t="str">
        <f>OrderList!L196</f>
        <v>PORT09</v>
      </c>
      <c r="F196" s="10" t="str">
        <f>OrderList!K196</f>
        <v>PLANT03</v>
      </c>
      <c r="G196" s="10">
        <f>OrderList!J196</f>
        <v>1699623</v>
      </c>
      <c r="H196" s="10">
        <f>OrderList!M196</f>
        <v>10531</v>
      </c>
      <c r="I196" s="10">
        <f>OrderList!N196</f>
        <v>39.180651539984112</v>
      </c>
      <c r="O196" s="10">
        <f>COUNTIF(FreightRates!$A$2:$A$1541,C196)</f>
        <v>0</v>
      </c>
      <c r="Q196" s="10">
        <f>COUNTIFS(FreightRates!$A$2:$A$1541,C196,FreightRates!$B$2:$B$1541,B196,FreightRates!$C$2:$C$1541,E196)</f>
        <v>0</v>
      </c>
      <c r="T196">
        <f>COUNTIFS(FreightRates!$A$2:$A$1541,C196,FreightRates!$B$2:$B$1541,B196,FreightRates!$C$2:$C$1541,E196,FreightRates!$F$2:$F$1541,D196,FreightRates!$D$2:$D$1541,"&lt;="&amp;I196,FreightRates!$E$2:$E$1541,"&gt;="&amp;I196)</f>
        <v>0</v>
      </c>
    </row>
    <row r="197" spans="1:20" x14ac:dyDescent="0.25">
      <c r="A197" s="10">
        <f>OrderList!A197</f>
        <v>1447325921.7</v>
      </c>
      <c r="B197" s="10" t="str">
        <f>OrderList!C197</f>
        <v>PORT04</v>
      </c>
      <c r="C197" s="10" t="str">
        <f>OrderList!D197</f>
        <v>V44_3</v>
      </c>
      <c r="D197" s="10" t="str">
        <f>OrderList!F197</f>
        <v>CRF</v>
      </c>
      <c r="E197" s="10" t="str">
        <f>OrderList!L197</f>
        <v>PORT09</v>
      </c>
      <c r="F197" s="10" t="str">
        <f>OrderList!K197</f>
        <v>PLANT03</v>
      </c>
      <c r="G197" s="10">
        <f>OrderList!J197</f>
        <v>1699625</v>
      </c>
      <c r="H197" s="10">
        <f>OrderList!M197</f>
        <v>12240</v>
      </c>
      <c r="I197" s="10">
        <f>OrderList!N197</f>
        <v>46.291096165061703</v>
      </c>
      <c r="O197" s="10">
        <f>COUNTIF(FreightRates!$A$2:$A$1541,C197)</f>
        <v>0</v>
      </c>
      <c r="Q197" s="10">
        <f>COUNTIFS(FreightRates!$A$2:$A$1541,C197,FreightRates!$B$2:$B$1541,B197,FreightRates!$C$2:$C$1541,E197)</f>
        <v>0</v>
      </c>
      <c r="T197">
        <f>COUNTIFS(FreightRates!$A$2:$A$1541,C197,FreightRates!$B$2:$B$1541,B197,FreightRates!$C$2:$C$1541,E197,FreightRates!$F$2:$F$1541,D197,FreightRates!$D$2:$D$1541,"&lt;="&amp;I197,FreightRates!$E$2:$E$1541,"&gt;="&amp;I197)</f>
        <v>0</v>
      </c>
    </row>
    <row r="198" spans="1:20" x14ac:dyDescent="0.25">
      <c r="A198" s="10">
        <f>OrderList!A198</f>
        <v>1447182468.7</v>
      </c>
      <c r="B198" s="10" t="str">
        <f>OrderList!C198</f>
        <v>PORT04</v>
      </c>
      <c r="C198" s="10" t="str">
        <f>OrderList!D198</f>
        <v>V44_3</v>
      </c>
      <c r="D198" s="10" t="str">
        <f>OrderList!F198</f>
        <v>CRF</v>
      </c>
      <c r="E198" s="10" t="str">
        <f>OrderList!L198</f>
        <v>PORT09</v>
      </c>
      <c r="F198" s="10" t="str">
        <f>OrderList!K198</f>
        <v>PLANT03</v>
      </c>
      <c r="G198" s="10">
        <f>OrderList!J198</f>
        <v>1699625</v>
      </c>
      <c r="H198" s="10">
        <f>OrderList!M198</f>
        <v>840</v>
      </c>
      <c r="I198" s="10">
        <f>OrderList!N198</f>
        <v>2.1145548082530849</v>
      </c>
      <c r="O198" s="10">
        <f>COUNTIF(FreightRates!$A$2:$A$1541,C198)</f>
        <v>0</v>
      </c>
      <c r="Q198" s="10">
        <f>COUNTIFS(FreightRates!$A$2:$A$1541,C198,FreightRates!$B$2:$B$1541,B198,FreightRates!$C$2:$C$1541,E198)</f>
        <v>0</v>
      </c>
      <c r="T198">
        <f>COUNTIFS(FreightRates!$A$2:$A$1541,C198,FreightRates!$B$2:$B$1541,B198,FreightRates!$C$2:$C$1541,E198,FreightRates!$F$2:$F$1541,D198,FreightRates!$D$2:$D$1541,"&lt;="&amp;I198,FreightRates!$E$2:$E$1541,"&gt;="&amp;I198)</f>
        <v>0</v>
      </c>
    </row>
    <row r="199" spans="1:20" x14ac:dyDescent="0.25">
      <c r="A199" s="10">
        <f>OrderList!A199</f>
        <v>1447392875.7</v>
      </c>
      <c r="B199" s="10" t="str">
        <f>OrderList!C199</f>
        <v>PORT04</v>
      </c>
      <c r="C199" s="10" t="str">
        <f>OrderList!D199</f>
        <v>V44_3</v>
      </c>
      <c r="D199" s="10" t="str">
        <f>OrderList!F199</f>
        <v>CRF</v>
      </c>
      <c r="E199" s="10" t="str">
        <f>OrderList!L199</f>
        <v>PORT09</v>
      </c>
      <c r="F199" s="10" t="str">
        <f>OrderList!K199</f>
        <v>PLANT03</v>
      </c>
      <c r="G199" s="10">
        <f>OrderList!J199</f>
        <v>1699625</v>
      </c>
      <c r="H199" s="10">
        <f>OrderList!M199</f>
        <v>9288</v>
      </c>
      <c r="I199" s="10">
        <f>OrderList!N199</f>
        <v>34.718322123796277</v>
      </c>
      <c r="O199" s="10">
        <f>COUNTIF(FreightRates!$A$2:$A$1541,C199)</f>
        <v>0</v>
      </c>
      <c r="Q199" s="10">
        <f>COUNTIFS(FreightRates!$A$2:$A$1541,C199,FreightRates!$B$2:$B$1541,B199,FreightRates!$C$2:$C$1541,E199)</f>
        <v>0</v>
      </c>
      <c r="T199">
        <f>COUNTIFS(FreightRates!$A$2:$A$1541,C199,FreightRates!$B$2:$B$1541,B199,FreightRates!$C$2:$C$1541,E199,FreightRates!$F$2:$F$1541,D199,FreightRates!$D$2:$D$1541,"&lt;="&amp;I199,FreightRates!$E$2:$E$1541,"&gt;="&amp;I199)</f>
        <v>0</v>
      </c>
    </row>
    <row r="200" spans="1:20" x14ac:dyDescent="0.25">
      <c r="A200" s="10">
        <f>OrderList!A200</f>
        <v>1447325913.7</v>
      </c>
      <c r="B200" s="10" t="str">
        <f>OrderList!C200</f>
        <v>PORT04</v>
      </c>
      <c r="C200" s="10" t="str">
        <f>OrderList!D200</f>
        <v>V44_3</v>
      </c>
      <c r="D200" s="10" t="str">
        <f>OrderList!F200</f>
        <v>CRF</v>
      </c>
      <c r="E200" s="10" t="str">
        <f>OrderList!L200</f>
        <v>PORT09</v>
      </c>
      <c r="F200" s="10" t="str">
        <f>OrderList!K200</f>
        <v>PLANT03</v>
      </c>
      <c r="G200" s="10">
        <f>OrderList!J200</f>
        <v>1699625</v>
      </c>
      <c r="H200" s="10">
        <f>OrderList!M200</f>
        <v>844</v>
      </c>
      <c r="I200" s="10">
        <f>OrderList!N200</f>
        <v>2.1145548082530849</v>
      </c>
      <c r="O200" s="10">
        <f>COUNTIF(FreightRates!$A$2:$A$1541,C200)</f>
        <v>0</v>
      </c>
      <c r="Q200" s="10">
        <f>COUNTIFS(FreightRates!$A$2:$A$1541,C200,FreightRates!$B$2:$B$1541,B200,FreightRates!$C$2:$C$1541,E200)</f>
        <v>0</v>
      </c>
      <c r="T200">
        <f>COUNTIFS(FreightRates!$A$2:$A$1541,C200,FreightRates!$B$2:$B$1541,B200,FreightRates!$C$2:$C$1541,E200,FreightRates!$F$2:$F$1541,D200,FreightRates!$D$2:$D$1541,"&lt;="&amp;I200,FreightRates!$E$2:$E$1541,"&gt;="&amp;I200)</f>
        <v>0</v>
      </c>
    </row>
    <row r="201" spans="1:20" x14ac:dyDescent="0.25">
      <c r="A201" s="10">
        <f>OrderList!A201</f>
        <v>1447325915.7</v>
      </c>
      <c r="B201" s="10" t="str">
        <f>OrderList!C201</f>
        <v>PORT04</v>
      </c>
      <c r="C201" s="10" t="str">
        <f>OrderList!D201</f>
        <v>V44_3</v>
      </c>
      <c r="D201" s="10" t="str">
        <f>OrderList!F201</f>
        <v>CRF</v>
      </c>
      <c r="E201" s="10" t="str">
        <f>OrderList!L201</f>
        <v>PORT09</v>
      </c>
      <c r="F201" s="10" t="str">
        <f>OrderList!K201</f>
        <v>PLANT03</v>
      </c>
      <c r="G201" s="10">
        <f>OrderList!J201</f>
        <v>1699625</v>
      </c>
      <c r="H201" s="10">
        <f>OrderList!M201</f>
        <v>15926</v>
      </c>
      <c r="I201" s="10">
        <f>OrderList!N201</f>
        <v>56.97842501458021</v>
      </c>
      <c r="O201" s="10">
        <f>COUNTIF(FreightRates!$A$2:$A$1541,C201)</f>
        <v>0</v>
      </c>
      <c r="Q201" s="10">
        <f>COUNTIFS(FreightRates!$A$2:$A$1541,C201,FreightRates!$B$2:$B$1541,B201,FreightRates!$C$2:$C$1541,E201)</f>
        <v>0</v>
      </c>
      <c r="T201">
        <f>COUNTIFS(FreightRates!$A$2:$A$1541,C201,FreightRates!$B$2:$B$1541,B201,FreightRates!$C$2:$C$1541,E201,FreightRates!$F$2:$F$1541,D201,FreightRates!$D$2:$D$1541,"&lt;="&amp;I201,FreightRates!$E$2:$E$1541,"&gt;="&amp;I201)</f>
        <v>0</v>
      </c>
    </row>
    <row r="202" spans="1:20" x14ac:dyDescent="0.25">
      <c r="A202" s="10">
        <f>OrderList!A202</f>
        <v>1447269586.7</v>
      </c>
      <c r="B202" s="10" t="str">
        <f>OrderList!C202</f>
        <v>PORT04</v>
      </c>
      <c r="C202" s="10" t="str">
        <f>OrderList!D202</f>
        <v>V44_3</v>
      </c>
      <c r="D202" s="10" t="str">
        <f>OrderList!F202</f>
        <v>CRF</v>
      </c>
      <c r="E202" s="10" t="str">
        <f>OrderList!L202</f>
        <v>PORT09</v>
      </c>
      <c r="F202" s="10" t="str">
        <f>OrderList!K202</f>
        <v>PLANT03</v>
      </c>
      <c r="G202" s="10">
        <f>OrderList!J202</f>
        <v>1699248</v>
      </c>
      <c r="H202" s="10">
        <f>OrderList!M202</f>
        <v>1445</v>
      </c>
      <c r="I202" s="10">
        <f>OrderList!N202</f>
        <v>3.9870057233421057</v>
      </c>
      <c r="O202" s="10">
        <f>COUNTIF(FreightRates!$A$2:$A$1541,C202)</f>
        <v>0</v>
      </c>
      <c r="Q202" s="10">
        <f>COUNTIFS(FreightRates!$A$2:$A$1541,C202,FreightRates!$B$2:$B$1541,B202,FreightRates!$C$2:$C$1541,E202)</f>
        <v>0</v>
      </c>
      <c r="T202">
        <f>COUNTIFS(FreightRates!$A$2:$A$1541,C202,FreightRates!$B$2:$B$1541,B202,FreightRates!$C$2:$C$1541,E202,FreightRates!$F$2:$F$1541,D202,FreightRates!$D$2:$D$1541,"&lt;="&amp;I202,FreightRates!$E$2:$E$1541,"&gt;="&amp;I202)</f>
        <v>0</v>
      </c>
    </row>
    <row r="203" spans="1:20" x14ac:dyDescent="0.25">
      <c r="A203" s="10">
        <f>OrderList!A203</f>
        <v>1447182480.7</v>
      </c>
      <c r="B203" s="10" t="str">
        <f>OrderList!C203</f>
        <v>PORT04</v>
      </c>
      <c r="C203" s="10" t="str">
        <f>OrderList!D203</f>
        <v>V44_3</v>
      </c>
      <c r="D203" s="10" t="str">
        <f>OrderList!F203</f>
        <v>CRF</v>
      </c>
      <c r="E203" s="10" t="str">
        <f>OrderList!L203</f>
        <v>PORT09</v>
      </c>
      <c r="F203" s="10" t="str">
        <f>OrderList!K203</f>
        <v>PLANT03</v>
      </c>
      <c r="G203" s="10">
        <f>OrderList!J203</f>
        <v>1699248</v>
      </c>
      <c r="H203" s="10">
        <f>OrderList!M203</f>
        <v>3291</v>
      </c>
      <c r="I203" s="10">
        <f>OrderList!N203</f>
        <v>9.9675143083552644</v>
      </c>
      <c r="O203" s="10">
        <f>COUNTIF(FreightRates!$A$2:$A$1541,C203)</f>
        <v>0</v>
      </c>
      <c r="Q203" s="10">
        <f>COUNTIFS(FreightRates!$A$2:$A$1541,C203,FreightRates!$B$2:$B$1541,B203,FreightRates!$C$2:$C$1541,E203)</f>
        <v>0</v>
      </c>
      <c r="T203">
        <f>COUNTIFS(FreightRates!$A$2:$A$1541,C203,FreightRates!$B$2:$B$1541,B203,FreightRates!$C$2:$C$1541,E203,FreightRates!$F$2:$F$1541,D203,FreightRates!$D$2:$D$1541,"&lt;="&amp;I203,FreightRates!$E$2:$E$1541,"&gt;="&amp;I203)</f>
        <v>0</v>
      </c>
    </row>
    <row r="204" spans="1:20" x14ac:dyDescent="0.25">
      <c r="A204" s="10">
        <f>OrderList!A204</f>
        <v>1447406046.7</v>
      </c>
      <c r="B204" s="10" t="str">
        <f>OrderList!C204</f>
        <v>PORT04</v>
      </c>
      <c r="C204" s="10" t="str">
        <f>OrderList!D204</f>
        <v>V44_3</v>
      </c>
      <c r="D204" s="10" t="str">
        <f>OrderList!F204</f>
        <v>CRF</v>
      </c>
      <c r="E204" s="10" t="str">
        <f>OrderList!L204</f>
        <v>PORT09</v>
      </c>
      <c r="F204" s="10" t="str">
        <f>OrderList!K204</f>
        <v>PLANT03</v>
      </c>
      <c r="G204" s="10">
        <f>OrderList!J204</f>
        <v>1699248</v>
      </c>
      <c r="H204" s="10">
        <f>OrderList!M204</f>
        <v>3250</v>
      </c>
      <c r="I204" s="10">
        <f>OrderList!N204</f>
        <v>9.9675143083552644</v>
      </c>
      <c r="O204" s="10">
        <f>COUNTIF(FreightRates!$A$2:$A$1541,C204)</f>
        <v>0</v>
      </c>
      <c r="Q204" s="10">
        <f>COUNTIFS(FreightRates!$A$2:$A$1541,C204,FreightRates!$B$2:$B$1541,B204,FreightRates!$C$2:$C$1541,E204)</f>
        <v>0</v>
      </c>
      <c r="T204">
        <f>COUNTIFS(FreightRates!$A$2:$A$1541,C204,FreightRates!$B$2:$B$1541,B204,FreightRates!$C$2:$C$1541,E204,FreightRates!$F$2:$F$1541,D204,FreightRates!$D$2:$D$1541,"&lt;="&amp;I204,FreightRates!$E$2:$E$1541,"&gt;="&amp;I204)</f>
        <v>0</v>
      </c>
    </row>
    <row r="205" spans="1:20" x14ac:dyDescent="0.25">
      <c r="A205" s="10">
        <f>OrderList!A205</f>
        <v>1447242978.7</v>
      </c>
      <c r="B205" s="10" t="str">
        <f>OrderList!C205</f>
        <v>PORT04</v>
      </c>
      <c r="C205" s="10" t="str">
        <f>OrderList!D205</f>
        <v>V44_3</v>
      </c>
      <c r="D205" s="10" t="str">
        <f>OrderList!F205</f>
        <v>CRF</v>
      </c>
      <c r="E205" s="10" t="str">
        <f>OrderList!L205</f>
        <v>PORT09</v>
      </c>
      <c r="F205" s="10" t="str">
        <f>OrderList!K205</f>
        <v>PLANT03</v>
      </c>
      <c r="G205" s="10">
        <f>OrderList!J205</f>
        <v>1699416</v>
      </c>
      <c r="H205" s="10">
        <f>OrderList!M205</f>
        <v>4500</v>
      </c>
      <c r="I205" s="10">
        <f>OrderList!N205</f>
        <v>12.791974839660886</v>
      </c>
      <c r="O205" s="10">
        <f>COUNTIF(FreightRates!$A$2:$A$1541,C205)</f>
        <v>0</v>
      </c>
      <c r="Q205" s="10">
        <f>COUNTIFS(FreightRates!$A$2:$A$1541,C205,FreightRates!$B$2:$B$1541,B205,FreightRates!$C$2:$C$1541,E205)</f>
        <v>0</v>
      </c>
      <c r="T205">
        <f>COUNTIFS(FreightRates!$A$2:$A$1541,C205,FreightRates!$B$2:$B$1541,B205,FreightRates!$C$2:$C$1541,E205,FreightRates!$F$2:$F$1541,D205,FreightRates!$D$2:$D$1541,"&lt;="&amp;I205,FreightRates!$E$2:$E$1541,"&gt;="&amp;I205)</f>
        <v>0</v>
      </c>
    </row>
    <row r="206" spans="1:20" x14ac:dyDescent="0.25">
      <c r="A206" s="10">
        <f>OrderList!A206</f>
        <v>1447340137.7</v>
      </c>
      <c r="B206" s="10" t="str">
        <f>OrderList!C206</f>
        <v>PORT04</v>
      </c>
      <c r="C206" s="10" t="str">
        <f>OrderList!D206</f>
        <v>V44_3</v>
      </c>
      <c r="D206" s="10" t="str">
        <f>OrderList!F206</f>
        <v>CRF</v>
      </c>
      <c r="E206" s="10" t="str">
        <f>OrderList!L206</f>
        <v>PORT09</v>
      </c>
      <c r="F206" s="10" t="str">
        <f>OrderList!K206</f>
        <v>PLANT03</v>
      </c>
      <c r="G206" s="10">
        <f>OrderList!J206</f>
        <v>1699416</v>
      </c>
      <c r="H206" s="10">
        <f>OrderList!M206</f>
        <v>5049</v>
      </c>
      <c r="I206" s="10">
        <f>OrderList!N206</f>
        <v>15.762256959612442</v>
      </c>
      <c r="O206" s="10">
        <f>COUNTIF(FreightRates!$A$2:$A$1541,C206)</f>
        <v>0</v>
      </c>
      <c r="Q206" s="10">
        <f>COUNTIFS(FreightRates!$A$2:$A$1541,C206,FreightRates!$B$2:$B$1541,B206,FreightRates!$C$2:$C$1541,E206)</f>
        <v>0</v>
      </c>
      <c r="T206">
        <f>COUNTIFS(FreightRates!$A$2:$A$1541,C206,FreightRates!$B$2:$B$1541,B206,FreightRates!$C$2:$C$1541,E206,FreightRates!$F$2:$F$1541,D206,FreightRates!$D$2:$D$1541,"&lt;="&amp;I206,FreightRates!$E$2:$E$1541,"&gt;="&amp;I206)</f>
        <v>0</v>
      </c>
    </row>
    <row r="207" spans="1:20" x14ac:dyDescent="0.25">
      <c r="A207" s="10">
        <f>OrderList!A207</f>
        <v>1447252496.7</v>
      </c>
      <c r="B207" s="10" t="str">
        <f>OrderList!C207</f>
        <v>PORT04</v>
      </c>
      <c r="C207" s="10" t="str">
        <f>OrderList!D207</f>
        <v>V44_3</v>
      </c>
      <c r="D207" s="10" t="str">
        <f>OrderList!F207</f>
        <v>CRF</v>
      </c>
      <c r="E207" s="10" t="str">
        <f>OrderList!L207</f>
        <v>PORT09</v>
      </c>
      <c r="F207" s="10" t="str">
        <f>OrderList!K207</f>
        <v>PLANT03</v>
      </c>
      <c r="G207" s="10">
        <f>OrderList!J207</f>
        <v>1699416</v>
      </c>
      <c r="H207" s="10">
        <f>OrderList!M207</f>
        <v>2682</v>
      </c>
      <c r="I207" s="10">
        <f>OrderList!N207</f>
        <v>7.8811284798062209</v>
      </c>
      <c r="O207" s="10">
        <f>COUNTIF(FreightRates!$A$2:$A$1541,C207)</f>
        <v>0</v>
      </c>
      <c r="Q207" s="10">
        <f>COUNTIFS(FreightRates!$A$2:$A$1541,C207,FreightRates!$B$2:$B$1541,B207,FreightRates!$C$2:$C$1541,E207)</f>
        <v>0</v>
      </c>
      <c r="T207">
        <f>COUNTIFS(FreightRates!$A$2:$A$1541,C207,FreightRates!$B$2:$B$1541,B207,FreightRates!$C$2:$C$1541,E207,FreightRates!$F$2:$F$1541,D207,FreightRates!$D$2:$D$1541,"&lt;="&amp;I207,FreightRates!$E$2:$E$1541,"&gt;="&amp;I207)</f>
        <v>0</v>
      </c>
    </row>
    <row r="208" spans="1:20" x14ac:dyDescent="0.25">
      <c r="A208" s="10">
        <f>OrderList!A208</f>
        <v>1447340136.7</v>
      </c>
      <c r="B208" s="10" t="str">
        <f>OrderList!C208</f>
        <v>PORT04</v>
      </c>
      <c r="C208" s="10" t="str">
        <f>OrderList!D208</f>
        <v>V44_3</v>
      </c>
      <c r="D208" s="10" t="str">
        <f>OrderList!F208</f>
        <v>CRF</v>
      </c>
      <c r="E208" s="10" t="str">
        <f>OrderList!L208</f>
        <v>PORT09</v>
      </c>
      <c r="F208" s="10" t="str">
        <f>OrderList!K208</f>
        <v>PLANT03</v>
      </c>
      <c r="G208" s="10">
        <f>OrderList!J208</f>
        <v>1699416</v>
      </c>
      <c r="H208" s="10">
        <f>OrderList!M208</f>
        <v>5088</v>
      </c>
      <c r="I208" s="10">
        <f>OrderList!N208</f>
        <v>15.762256959612442</v>
      </c>
      <c r="O208" s="10">
        <f>COUNTIF(FreightRates!$A$2:$A$1541,C208)</f>
        <v>0</v>
      </c>
      <c r="Q208" s="10">
        <f>COUNTIFS(FreightRates!$A$2:$A$1541,C208,FreightRates!$B$2:$B$1541,B208,FreightRates!$C$2:$C$1541,E208)</f>
        <v>0</v>
      </c>
      <c r="T208">
        <f>COUNTIFS(FreightRates!$A$2:$A$1541,C208,FreightRates!$B$2:$B$1541,B208,FreightRates!$C$2:$C$1541,E208,FreightRates!$F$2:$F$1541,D208,FreightRates!$D$2:$D$1541,"&lt;="&amp;I208,FreightRates!$E$2:$E$1541,"&gt;="&amp;I208)</f>
        <v>0</v>
      </c>
    </row>
    <row r="209" spans="1:20" x14ac:dyDescent="0.25">
      <c r="A209" s="10">
        <f>OrderList!A209</f>
        <v>1447182463.7</v>
      </c>
      <c r="B209" s="10" t="str">
        <f>OrderList!C209</f>
        <v>PORT04</v>
      </c>
      <c r="C209" s="10" t="str">
        <f>OrderList!D209</f>
        <v>V44_3</v>
      </c>
      <c r="D209" s="10" t="str">
        <f>OrderList!F209</f>
        <v>CRF</v>
      </c>
      <c r="E209" s="10" t="str">
        <f>OrderList!L209</f>
        <v>PORT09</v>
      </c>
      <c r="F209" s="10" t="str">
        <f>OrderList!K209</f>
        <v>PLANT03</v>
      </c>
      <c r="G209" s="10">
        <f>OrderList!J209</f>
        <v>1699418</v>
      </c>
      <c r="H209" s="10">
        <f>OrderList!M209</f>
        <v>14093</v>
      </c>
      <c r="I209" s="10">
        <f>OrderList!N209</f>
        <v>48.303365317336052</v>
      </c>
      <c r="O209" s="10">
        <f>COUNTIF(FreightRates!$A$2:$A$1541,C209)</f>
        <v>0</v>
      </c>
      <c r="Q209" s="10">
        <f>COUNTIFS(FreightRates!$A$2:$A$1541,C209,FreightRates!$B$2:$B$1541,B209,FreightRates!$C$2:$C$1541,E209)</f>
        <v>0</v>
      </c>
      <c r="T209">
        <f>COUNTIFS(FreightRates!$A$2:$A$1541,C209,FreightRates!$B$2:$B$1541,B209,FreightRates!$C$2:$C$1541,E209,FreightRates!$F$2:$F$1541,D209,FreightRates!$D$2:$D$1541,"&lt;="&amp;I209,FreightRates!$E$2:$E$1541,"&gt;="&amp;I209)</f>
        <v>0</v>
      </c>
    </row>
    <row r="210" spans="1:20" x14ac:dyDescent="0.25">
      <c r="A210" s="10">
        <f>OrderList!A210</f>
        <v>1447405955.7</v>
      </c>
      <c r="B210" s="10" t="str">
        <f>OrderList!C210</f>
        <v>PORT04</v>
      </c>
      <c r="C210" s="10" t="str">
        <f>OrderList!D210</f>
        <v>V44_3</v>
      </c>
      <c r="D210" s="10" t="str">
        <f>OrderList!F210</f>
        <v>CRF</v>
      </c>
      <c r="E210" s="10" t="str">
        <f>OrderList!L210</f>
        <v>PORT09</v>
      </c>
      <c r="F210" s="10" t="str">
        <f>OrderList!K210</f>
        <v>PLANT03</v>
      </c>
      <c r="G210" s="10">
        <f>OrderList!J210</f>
        <v>1699418</v>
      </c>
      <c r="H210" s="10">
        <f>OrderList!M210</f>
        <v>890</v>
      </c>
      <c r="I210" s="10">
        <f>OrderList!N210</f>
        <v>1.926233274666785</v>
      </c>
      <c r="O210" s="10">
        <f>COUNTIF(FreightRates!$A$2:$A$1541,C210)</f>
        <v>0</v>
      </c>
      <c r="Q210" s="10">
        <f>COUNTIFS(FreightRates!$A$2:$A$1541,C210,FreightRates!$B$2:$B$1541,B210,FreightRates!$C$2:$C$1541,E210)</f>
        <v>0</v>
      </c>
      <c r="T210">
        <f>COUNTIFS(FreightRates!$A$2:$A$1541,C210,FreightRates!$B$2:$B$1541,B210,FreightRates!$C$2:$C$1541,E210,FreightRates!$F$2:$F$1541,D210,FreightRates!$D$2:$D$1541,"&lt;="&amp;I210,FreightRates!$E$2:$E$1541,"&gt;="&amp;I210)</f>
        <v>0</v>
      </c>
    </row>
    <row r="211" spans="1:20" x14ac:dyDescent="0.25">
      <c r="A211" s="10">
        <f>OrderList!A211</f>
        <v>1447405945.7</v>
      </c>
      <c r="B211" s="10" t="str">
        <f>OrderList!C211</f>
        <v>PORT04</v>
      </c>
      <c r="C211" s="10" t="str">
        <f>OrderList!D211</f>
        <v>V44_3</v>
      </c>
      <c r="D211" s="10" t="str">
        <f>OrderList!F211</f>
        <v>CRF</v>
      </c>
      <c r="E211" s="10" t="str">
        <f>OrderList!L211</f>
        <v>PORT09</v>
      </c>
      <c r="F211" s="10" t="str">
        <f>OrderList!K211</f>
        <v>PLANT03</v>
      </c>
      <c r="G211" s="10">
        <f>OrderList!J211</f>
        <v>1699419</v>
      </c>
      <c r="H211" s="10">
        <f>OrderList!M211</f>
        <v>5092</v>
      </c>
      <c r="I211" s="10">
        <f>OrderList!N211</f>
        <v>13.154860516053335</v>
      </c>
      <c r="O211" s="10">
        <f>COUNTIF(FreightRates!$A$2:$A$1541,C211)</f>
        <v>0</v>
      </c>
      <c r="Q211" s="10">
        <f>COUNTIFS(FreightRates!$A$2:$A$1541,C211,FreightRates!$B$2:$B$1541,B211,FreightRates!$C$2:$C$1541,E211)</f>
        <v>0</v>
      </c>
      <c r="T211">
        <f>COUNTIFS(FreightRates!$A$2:$A$1541,C211,FreightRates!$B$2:$B$1541,B211,FreightRates!$C$2:$C$1541,E211,FreightRates!$F$2:$F$1541,D211,FreightRates!$D$2:$D$1541,"&lt;="&amp;I211,FreightRates!$E$2:$E$1541,"&gt;="&amp;I211)</f>
        <v>0</v>
      </c>
    </row>
    <row r="212" spans="1:20" x14ac:dyDescent="0.25">
      <c r="A212" s="10">
        <f>OrderList!A212</f>
        <v>1447365154.7</v>
      </c>
      <c r="B212" s="10" t="str">
        <f>OrderList!C212</f>
        <v>PORT04</v>
      </c>
      <c r="C212" s="10" t="str">
        <f>OrderList!D212</f>
        <v>V44_3</v>
      </c>
      <c r="D212" s="10" t="str">
        <f>OrderList!F212</f>
        <v>CRF</v>
      </c>
      <c r="E212" s="10" t="str">
        <f>OrderList!L212</f>
        <v>PORT09</v>
      </c>
      <c r="F212" s="10" t="str">
        <f>OrderList!K212</f>
        <v>PLANT03</v>
      </c>
      <c r="G212" s="10">
        <f>OrderList!J212</f>
        <v>1699419</v>
      </c>
      <c r="H212" s="10">
        <f>OrderList!M212</f>
        <v>2708</v>
      </c>
      <c r="I212" s="10">
        <f>OrderList!N212</f>
        <v>7.0774302580266673</v>
      </c>
      <c r="O212" s="10">
        <f>COUNTIF(FreightRates!$A$2:$A$1541,C212)</f>
        <v>0</v>
      </c>
      <c r="Q212" s="10">
        <f>COUNTIFS(FreightRates!$A$2:$A$1541,C212,FreightRates!$B$2:$B$1541,B212,FreightRates!$C$2:$C$1541,E212)</f>
        <v>0</v>
      </c>
      <c r="T212">
        <f>COUNTIFS(FreightRates!$A$2:$A$1541,C212,FreightRates!$B$2:$B$1541,B212,FreightRates!$C$2:$C$1541,E212,FreightRates!$F$2:$F$1541,D212,FreightRates!$D$2:$D$1541,"&lt;="&amp;I212,FreightRates!$E$2:$E$1541,"&gt;="&amp;I212)</f>
        <v>0</v>
      </c>
    </row>
    <row r="213" spans="1:20" x14ac:dyDescent="0.25">
      <c r="A213" s="10">
        <f>OrderList!A213</f>
        <v>1447405961.7</v>
      </c>
      <c r="B213" s="10" t="str">
        <f>OrderList!C213</f>
        <v>PORT04</v>
      </c>
      <c r="C213" s="10" t="str">
        <f>OrderList!D213</f>
        <v>V44_3</v>
      </c>
      <c r="D213" s="10" t="str">
        <f>OrderList!F213</f>
        <v>CRF</v>
      </c>
      <c r="E213" s="10" t="str">
        <f>OrderList!L213</f>
        <v>PORT09</v>
      </c>
      <c r="F213" s="10" t="str">
        <f>OrderList!K213</f>
        <v>PLANT03</v>
      </c>
      <c r="G213" s="10">
        <f>OrderList!J213</f>
        <v>1699419</v>
      </c>
      <c r="H213" s="10">
        <f>OrderList!M213</f>
        <v>7494</v>
      </c>
      <c r="I213" s="10">
        <f>OrderList!N213</f>
        <v>23.232290774080003</v>
      </c>
      <c r="O213" s="10">
        <f>COUNTIF(FreightRates!$A$2:$A$1541,C213)</f>
        <v>0</v>
      </c>
      <c r="Q213" s="10">
        <f>COUNTIFS(FreightRates!$A$2:$A$1541,C213,FreightRates!$B$2:$B$1541,B213,FreightRates!$C$2:$C$1541,E213)</f>
        <v>0</v>
      </c>
      <c r="T213">
        <f>COUNTIFS(FreightRates!$A$2:$A$1541,C213,FreightRates!$B$2:$B$1541,B213,FreightRates!$C$2:$C$1541,E213,FreightRates!$F$2:$F$1541,D213,FreightRates!$D$2:$D$1541,"&lt;="&amp;I213,FreightRates!$E$2:$E$1541,"&gt;="&amp;I213)</f>
        <v>0</v>
      </c>
    </row>
    <row r="214" spans="1:20" x14ac:dyDescent="0.25">
      <c r="A214" s="10">
        <f>OrderList!A214</f>
        <v>1447316992.7</v>
      </c>
      <c r="B214" s="10" t="str">
        <f>OrderList!C214</f>
        <v>PORT04</v>
      </c>
      <c r="C214" s="10" t="str">
        <f>OrderList!D214</f>
        <v>V44_3</v>
      </c>
      <c r="D214" s="10" t="str">
        <f>OrderList!F214</f>
        <v>CRF</v>
      </c>
      <c r="E214" s="10" t="str">
        <f>OrderList!L214</f>
        <v>PORT09</v>
      </c>
      <c r="F214" s="10" t="str">
        <f>OrderList!K214</f>
        <v>PLANT03</v>
      </c>
      <c r="G214" s="10">
        <f>OrderList!J214</f>
        <v>1699419</v>
      </c>
      <c r="H214" s="10">
        <f>OrderList!M214</f>
        <v>2704</v>
      </c>
      <c r="I214" s="10">
        <f>OrderList!N214</f>
        <v>7.0774302580266673</v>
      </c>
      <c r="O214" s="10">
        <f>COUNTIF(FreightRates!$A$2:$A$1541,C214)</f>
        <v>0</v>
      </c>
      <c r="Q214" s="10">
        <f>COUNTIFS(FreightRates!$A$2:$A$1541,C214,FreightRates!$B$2:$B$1541,B214,FreightRates!$C$2:$C$1541,E214)</f>
        <v>0</v>
      </c>
      <c r="T214">
        <f>COUNTIFS(FreightRates!$A$2:$A$1541,C214,FreightRates!$B$2:$B$1541,B214,FreightRates!$C$2:$C$1541,E214,FreightRates!$F$2:$F$1541,D214,FreightRates!$D$2:$D$1541,"&lt;="&amp;I214,FreightRates!$E$2:$E$1541,"&gt;="&amp;I214)</f>
        <v>0</v>
      </c>
    </row>
    <row r="215" spans="1:20" x14ac:dyDescent="0.25">
      <c r="A215" s="10">
        <f>OrderList!A215</f>
        <v>1447340135.7</v>
      </c>
      <c r="B215" s="10" t="str">
        <f>OrderList!C215</f>
        <v>PORT04</v>
      </c>
      <c r="C215" s="10" t="str">
        <f>OrderList!D215</f>
        <v>V44_3</v>
      </c>
      <c r="D215" s="10" t="str">
        <f>OrderList!F215</f>
        <v>CRF</v>
      </c>
      <c r="E215" s="10" t="str">
        <f>OrderList!L215</f>
        <v>PORT09</v>
      </c>
      <c r="F215" s="10" t="str">
        <f>OrderList!K215</f>
        <v>PLANT03</v>
      </c>
      <c r="G215" s="10">
        <f>OrderList!J215</f>
        <v>1699419</v>
      </c>
      <c r="H215" s="10">
        <f>OrderList!M215</f>
        <v>9853</v>
      </c>
      <c r="I215" s="10">
        <f>OrderList!N215</f>
        <v>29.309721032106669</v>
      </c>
      <c r="O215" s="10">
        <f>COUNTIF(FreightRates!$A$2:$A$1541,C215)</f>
        <v>0</v>
      </c>
      <c r="Q215" s="10">
        <f>COUNTIFS(FreightRates!$A$2:$A$1541,C215,FreightRates!$B$2:$B$1541,B215,FreightRates!$C$2:$C$1541,E215)</f>
        <v>0</v>
      </c>
      <c r="T215">
        <f>COUNTIFS(FreightRates!$A$2:$A$1541,C215,FreightRates!$B$2:$B$1541,B215,FreightRates!$C$2:$C$1541,E215,FreightRates!$F$2:$F$1541,D215,FreightRates!$D$2:$D$1541,"&lt;="&amp;I215,FreightRates!$E$2:$E$1541,"&gt;="&amp;I215)</f>
        <v>0</v>
      </c>
    </row>
    <row r="216" spans="1:20" x14ac:dyDescent="0.25">
      <c r="A216" s="10">
        <f>OrderList!A216</f>
        <v>1447331105.7</v>
      </c>
      <c r="B216" s="10" t="str">
        <f>OrderList!C216</f>
        <v>PORT04</v>
      </c>
      <c r="C216" s="10" t="str">
        <f>OrderList!D216</f>
        <v>V44_3</v>
      </c>
      <c r="D216" s="10" t="str">
        <f>OrderList!F216</f>
        <v>CRF</v>
      </c>
      <c r="E216" s="10" t="str">
        <f>OrderList!L216</f>
        <v>PORT09</v>
      </c>
      <c r="F216" s="10" t="str">
        <f>OrderList!K216</f>
        <v>PLANT03</v>
      </c>
      <c r="G216" s="10">
        <f>OrderList!J216</f>
        <v>1699419</v>
      </c>
      <c r="H216" s="10">
        <f>OrderList!M216</f>
        <v>12895</v>
      </c>
      <c r="I216" s="10">
        <f>OrderList!N216</f>
        <v>39.156508854640002</v>
      </c>
      <c r="O216" s="10">
        <f>COUNTIF(FreightRates!$A$2:$A$1541,C216)</f>
        <v>0</v>
      </c>
      <c r="Q216" s="10">
        <f>COUNTIFS(FreightRates!$A$2:$A$1541,C216,FreightRates!$B$2:$B$1541,B216,FreightRates!$C$2:$C$1541,E216)</f>
        <v>0</v>
      </c>
      <c r="T216">
        <f>COUNTIFS(FreightRates!$A$2:$A$1541,C216,FreightRates!$B$2:$B$1541,B216,FreightRates!$C$2:$C$1541,E216,FreightRates!$F$2:$F$1541,D216,FreightRates!$D$2:$D$1541,"&lt;="&amp;I216,FreightRates!$E$2:$E$1541,"&gt;="&amp;I216)</f>
        <v>0</v>
      </c>
    </row>
    <row r="217" spans="1:20" x14ac:dyDescent="0.25">
      <c r="A217" s="10">
        <f>OrderList!A217</f>
        <v>1447182476.7</v>
      </c>
      <c r="B217" s="10" t="str">
        <f>OrderList!C217</f>
        <v>PORT04</v>
      </c>
      <c r="C217" s="10" t="str">
        <f>OrderList!D217</f>
        <v>V44_3</v>
      </c>
      <c r="D217" s="10" t="str">
        <f>OrderList!F217</f>
        <v>CRF</v>
      </c>
      <c r="E217" s="10" t="str">
        <f>OrderList!L217</f>
        <v>PORT09</v>
      </c>
      <c r="F217" s="10" t="str">
        <f>OrderList!K217</f>
        <v>PLANT03</v>
      </c>
      <c r="G217" s="10">
        <f>OrderList!J217</f>
        <v>1699419</v>
      </c>
      <c r="H217" s="10">
        <f>OrderList!M217</f>
        <v>5075</v>
      </c>
      <c r="I217" s="10">
        <f>OrderList!N217</f>
        <v>15.154860516053335</v>
      </c>
      <c r="O217" s="10">
        <f>COUNTIF(FreightRates!$A$2:$A$1541,C217)</f>
        <v>0</v>
      </c>
      <c r="Q217" s="10">
        <f>COUNTIFS(FreightRates!$A$2:$A$1541,C217,FreightRates!$B$2:$B$1541,B217,FreightRates!$C$2:$C$1541,E217)</f>
        <v>0</v>
      </c>
      <c r="T217">
        <f>COUNTIFS(FreightRates!$A$2:$A$1541,C217,FreightRates!$B$2:$B$1541,B217,FreightRates!$C$2:$C$1541,E217,FreightRates!$F$2:$F$1541,D217,FreightRates!$D$2:$D$1541,"&lt;="&amp;I217,FreightRates!$E$2:$E$1541,"&gt;="&amp;I217)</f>
        <v>0</v>
      </c>
    </row>
    <row r="218" spans="1:20" x14ac:dyDescent="0.25">
      <c r="A218" s="10">
        <f>OrderList!A218</f>
        <v>1447325826.7</v>
      </c>
      <c r="B218" s="10" t="str">
        <f>OrderList!C218</f>
        <v>PORT04</v>
      </c>
      <c r="C218" s="10" t="str">
        <f>OrderList!D218</f>
        <v>V44_3</v>
      </c>
      <c r="D218" s="10" t="str">
        <f>OrderList!F218</f>
        <v>CRF</v>
      </c>
      <c r="E218" s="10" t="str">
        <f>OrderList!L218</f>
        <v>PORT09</v>
      </c>
      <c r="F218" s="10" t="str">
        <f>OrderList!K218</f>
        <v>PLANT03</v>
      </c>
      <c r="G218" s="10">
        <f>OrderList!J218</f>
        <v>1699419</v>
      </c>
      <c r="H218" s="10">
        <f>OrderList!M218</f>
        <v>897</v>
      </c>
      <c r="I218" s="10">
        <f>OrderList!N218</f>
        <v>1.7693575645066668</v>
      </c>
      <c r="O218" s="10">
        <f>COUNTIF(FreightRates!$A$2:$A$1541,C218)</f>
        <v>0</v>
      </c>
      <c r="Q218" s="10">
        <f>COUNTIFS(FreightRates!$A$2:$A$1541,C218,FreightRates!$B$2:$B$1541,B218,FreightRates!$C$2:$C$1541,E218)</f>
        <v>0</v>
      </c>
      <c r="T218">
        <f>COUNTIFS(FreightRates!$A$2:$A$1541,C218,FreightRates!$B$2:$B$1541,B218,FreightRates!$C$2:$C$1541,E218,FreightRates!$F$2:$F$1541,D218,FreightRates!$D$2:$D$1541,"&lt;="&amp;I218,FreightRates!$E$2:$E$1541,"&gt;="&amp;I218)</f>
        <v>0</v>
      </c>
    </row>
    <row r="219" spans="1:20" x14ac:dyDescent="0.25">
      <c r="A219" s="10">
        <f>OrderList!A219</f>
        <v>1447325825.7</v>
      </c>
      <c r="B219" s="10" t="str">
        <f>OrderList!C219</f>
        <v>PORT04</v>
      </c>
      <c r="C219" s="10" t="str">
        <f>OrderList!D219</f>
        <v>V44_3</v>
      </c>
      <c r="D219" s="10" t="str">
        <f>OrderList!F219</f>
        <v>CRF</v>
      </c>
      <c r="E219" s="10" t="str">
        <f>OrderList!L219</f>
        <v>PORT09</v>
      </c>
      <c r="F219" s="10" t="str">
        <f>OrderList!K219</f>
        <v>PLANT03</v>
      </c>
      <c r="G219" s="10">
        <f>OrderList!J219</f>
        <v>1699419</v>
      </c>
      <c r="H219" s="10">
        <f>OrderList!M219</f>
        <v>2700</v>
      </c>
      <c r="I219" s="10">
        <f>OrderList!N219</f>
        <v>7.0774302580266673</v>
      </c>
      <c r="O219" s="10">
        <f>COUNTIF(FreightRates!$A$2:$A$1541,C219)</f>
        <v>0</v>
      </c>
      <c r="Q219" s="10">
        <f>COUNTIFS(FreightRates!$A$2:$A$1541,C219,FreightRates!$B$2:$B$1541,B219,FreightRates!$C$2:$C$1541,E219)</f>
        <v>0</v>
      </c>
      <c r="T219">
        <f>COUNTIFS(FreightRates!$A$2:$A$1541,C219,FreightRates!$B$2:$B$1541,B219,FreightRates!$C$2:$C$1541,E219,FreightRates!$F$2:$F$1541,D219,FreightRates!$D$2:$D$1541,"&lt;="&amp;I219,FreightRates!$E$2:$E$1541,"&gt;="&amp;I219)</f>
        <v>0</v>
      </c>
    </row>
    <row r="220" spans="1:20" x14ac:dyDescent="0.25">
      <c r="A220" s="10">
        <f>OrderList!A220</f>
        <v>1447320840.7</v>
      </c>
      <c r="B220" s="10" t="str">
        <f>OrderList!C220</f>
        <v>PORT04</v>
      </c>
      <c r="C220" s="10" t="str">
        <f>OrderList!D220</f>
        <v>V44_3</v>
      </c>
      <c r="D220" s="10" t="str">
        <f>OrderList!F220</f>
        <v>CRF</v>
      </c>
      <c r="E220" s="10" t="str">
        <f>OrderList!L220</f>
        <v>PORT09</v>
      </c>
      <c r="F220" s="10" t="str">
        <f>OrderList!K220</f>
        <v>PLANT03</v>
      </c>
      <c r="G220" s="10">
        <f>OrderList!J220</f>
        <v>1699417</v>
      </c>
      <c r="H220" s="10">
        <f>OrderList!M220</f>
        <v>10274</v>
      </c>
      <c r="I220" s="10">
        <f>OrderList!N220</f>
        <v>22.58849844200639</v>
      </c>
      <c r="O220" s="10">
        <f>COUNTIF(FreightRates!$A$2:$A$1541,C220)</f>
        <v>0</v>
      </c>
      <c r="Q220" s="10">
        <f>COUNTIFS(FreightRates!$A$2:$A$1541,C220,FreightRates!$B$2:$B$1541,B220,FreightRates!$C$2:$C$1541,E220)</f>
        <v>0</v>
      </c>
      <c r="T220">
        <f>COUNTIFS(FreightRates!$A$2:$A$1541,C220,FreightRates!$B$2:$B$1541,B220,FreightRates!$C$2:$C$1541,E220,FreightRates!$F$2:$F$1541,D220,FreightRates!$D$2:$D$1541,"&lt;="&amp;I220,FreightRates!$E$2:$E$1541,"&gt;="&amp;I220)</f>
        <v>0</v>
      </c>
    </row>
    <row r="221" spans="1:20" x14ac:dyDescent="0.25">
      <c r="A221" s="10">
        <f>OrderList!A221</f>
        <v>1447399893.7</v>
      </c>
      <c r="B221" s="10" t="str">
        <f>OrderList!C221</f>
        <v>PORT04</v>
      </c>
      <c r="C221" s="10" t="str">
        <f>OrderList!D221</f>
        <v>V44_3</v>
      </c>
      <c r="D221" s="10" t="str">
        <f>OrderList!F221</f>
        <v>CRF</v>
      </c>
      <c r="E221" s="10" t="str">
        <f>OrderList!L221</f>
        <v>PORT09</v>
      </c>
      <c r="F221" s="10" t="str">
        <f>OrderList!K221</f>
        <v>PLANT03</v>
      </c>
      <c r="G221" s="10">
        <f>OrderList!J221</f>
        <v>1699417</v>
      </c>
      <c r="H221" s="10">
        <f>OrderList!M221</f>
        <v>10333</v>
      </c>
      <c r="I221" s="10">
        <f>OrderList!N221</f>
        <v>21.58849844200639</v>
      </c>
      <c r="O221" s="10">
        <f>COUNTIF(FreightRates!$A$2:$A$1541,C221)</f>
        <v>0</v>
      </c>
      <c r="Q221" s="10">
        <f>COUNTIFS(FreightRates!$A$2:$A$1541,C221,FreightRates!$B$2:$B$1541,B221,FreightRates!$C$2:$C$1541,E221)</f>
        <v>0</v>
      </c>
      <c r="T221">
        <f>COUNTIFS(FreightRates!$A$2:$A$1541,C221,FreightRates!$B$2:$B$1541,B221,FreightRates!$C$2:$C$1541,E221,FreightRates!$F$2:$F$1541,D221,FreightRates!$D$2:$D$1541,"&lt;="&amp;I221,FreightRates!$E$2:$E$1541,"&gt;="&amp;I221)</f>
        <v>0</v>
      </c>
    </row>
    <row r="222" spans="1:20" x14ac:dyDescent="0.25">
      <c r="A222" s="10">
        <f>OrderList!A222</f>
        <v>1447405986.7</v>
      </c>
      <c r="B222" s="10" t="str">
        <f>OrderList!C222</f>
        <v>PORT04</v>
      </c>
      <c r="C222" s="10" t="str">
        <f>OrderList!D222</f>
        <v>V44_3</v>
      </c>
      <c r="D222" s="10" t="str">
        <f>OrderList!F222</f>
        <v>CRF</v>
      </c>
      <c r="E222" s="10" t="str">
        <f>OrderList!L222</f>
        <v>PORT09</v>
      </c>
      <c r="F222" s="10" t="str">
        <f>OrderList!K222</f>
        <v>PLANT03</v>
      </c>
      <c r="G222" s="10">
        <f>OrderList!J222</f>
        <v>1699417</v>
      </c>
      <c r="H222" s="10">
        <f>OrderList!M222</f>
        <v>7282</v>
      </c>
      <c r="I222" s="10">
        <f>OrderList!N222</f>
        <v>16.511948909404474</v>
      </c>
      <c r="O222" s="10">
        <f>COUNTIF(FreightRates!$A$2:$A$1541,C222)</f>
        <v>0</v>
      </c>
      <c r="Q222" s="10">
        <f>COUNTIFS(FreightRates!$A$2:$A$1541,C222,FreightRates!$B$2:$B$1541,B222,FreightRates!$C$2:$C$1541,E222)</f>
        <v>0</v>
      </c>
      <c r="T222">
        <f>COUNTIFS(FreightRates!$A$2:$A$1541,C222,FreightRates!$B$2:$B$1541,B222,FreightRates!$C$2:$C$1541,E222,FreightRates!$F$2:$F$1541,D222,FreightRates!$D$2:$D$1541,"&lt;="&amp;I222,FreightRates!$E$2:$E$1541,"&gt;="&amp;I222)</f>
        <v>0</v>
      </c>
    </row>
    <row r="223" spans="1:20" x14ac:dyDescent="0.25">
      <c r="A223" s="10">
        <f>OrderList!A223</f>
        <v>1447320770.7</v>
      </c>
      <c r="B223" s="10" t="str">
        <f>OrderList!C223</f>
        <v>PORT04</v>
      </c>
      <c r="C223" s="10" t="str">
        <f>OrderList!D223</f>
        <v>V44_3</v>
      </c>
      <c r="D223" s="10" t="str">
        <f>OrderList!F223</f>
        <v>CRF</v>
      </c>
      <c r="E223" s="10" t="str">
        <f>OrderList!L223</f>
        <v>PORT09</v>
      </c>
      <c r="F223" s="10" t="str">
        <f>OrderList!K223</f>
        <v>PLANT03</v>
      </c>
      <c r="G223" s="10">
        <f>OrderList!J223</f>
        <v>1699417</v>
      </c>
      <c r="H223" s="10">
        <f>OrderList!M223</f>
        <v>4314</v>
      </c>
      <c r="I223" s="10">
        <f>OrderList!N223</f>
        <v>9.4353993768025575</v>
      </c>
      <c r="O223" s="10">
        <f>COUNTIF(FreightRates!$A$2:$A$1541,C223)</f>
        <v>0</v>
      </c>
      <c r="Q223" s="10">
        <f>COUNTIFS(FreightRates!$A$2:$A$1541,C223,FreightRates!$B$2:$B$1541,B223,FreightRates!$C$2:$C$1541,E223)</f>
        <v>0</v>
      </c>
      <c r="T223">
        <f>COUNTIFS(FreightRates!$A$2:$A$1541,C223,FreightRates!$B$2:$B$1541,B223,FreightRates!$C$2:$C$1541,E223,FreightRates!$F$2:$F$1541,D223,FreightRates!$D$2:$D$1541,"&lt;="&amp;I223,FreightRates!$E$2:$E$1541,"&gt;="&amp;I223)</f>
        <v>0</v>
      </c>
    </row>
    <row r="224" spans="1:20" x14ac:dyDescent="0.25">
      <c r="A224" s="10">
        <f>OrderList!A224</f>
        <v>1447182455.7</v>
      </c>
      <c r="B224" s="10" t="str">
        <f>OrderList!C224</f>
        <v>PORT04</v>
      </c>
      <c r="C224" s="10" t="str">
        <f>OrderList!D224</f>
        <v>V44_3</v>
      </c>
      <c r="D224" s="10" t="str">
        <f>OrderList!F224</f>
        <v>CRF</v>
      </c>
      <c r="E224" s="10" t="str">
        <f>OrderList!L224</f>
        <v>PORT09</v>
      </c>
      <c r="F224" s="10" t="str">
        <f>OrderList!K224</f>
        <v>PLANT03</v>
      </c>
      <c r="G224" s="10">
        <f>OrderList!J224</f>
        <v>1699417</v>
      </c>
      <c r="H224" s="10">
        <f>OrderList!M224</f>
        <v>5323</v>
      </c>
      <c r="I224" s="10">
        <f>OrderList!N224</f>
        <v>12.794249221003195</v>
      </c>
      <c r="O224" s="10">
        <f>COUNTIF(FreightRates!$A$2:$A$1541,C224)</f>
        <v>0</v>
      </c>
      <c r="Q224" s="10">
        <f>COUNTIFS(FreightRates!$A$2:$A$1541,C224,FreightRates!$B$2:$B$1541,B224,FreightRates!$C$2:$C$1541,E224)</f>
        <v>0</v>
      </c>
      <c r="T224">
        <f>COUNTIFS(FreightRates!$A$2:$A$1541,C224,FreightRates!$B$2:$B$1541,B224,FreightRates!$C$2:$C$1541,E224,FreightRates!$F$2:$F$1541,D224,FreightRates!$D$2:$D$1541,"&lt;="&amp;I224,FreightRates!$E$2:$E$1541,"&gt;="&amp;I224)</f>
        <v>0</v>
      </c>
    </row>
    <row r="225" spans="1:20" x14ac:dyDescent="0.25">
      <c r="A225" s="10">
        <f>OrderList!A225</f>
        <v>1447320771.7</v>
      </c>
      <c r="B225" s="10" t="str">
        <f>OrderList!C225</f>
        <v>PORT04</v>
      </c>
      <c r="C225" s="10" t="str">
        <f>OrderList!D225</f>
        <v>V44_3</v>
      </c>
      <c r="D225" s="10" t="str">
        <f>OrderList!F225</f>
        <v>CRF</v>
      </c>
      <c r="E225" s="10" t="str">
        <f>OrderList!L225</f>
        <v>PORT09</v>
      </c>
      <c r="F225" s="10" t="str">
        <f>OrderList!K225</f>
        <v>PLANT03</v>
      </c>
      <c r="G225" s="10">
        <f>OrderList!J225</f>
        <v>1699417</v>
      </c>
      <c r="H225" s="10">
        <f>OrderList!M225</f>
        <v>3318</v>
      </c>
      <c r="I225" s="10">
        <f>OrderList!N225</f>
        <v>7.0765495326019172</v>
      </c>
      <c r="O225" s="10">
        <f>COUNTIF(FreightRates!$A$2:$A$1541,C225)</f>
        <v>0</v>
      </c>
      <c r="Q225" s="10">
        <f>COUNTIFS(FreightRates!$A$2:$A$1541,C225,FreightRates!$B$2:$B$1541,B225,FreightRates!$C$2:$C$1541,E225)</f>
        <v>0</v>
      </c>
      <c r="T225">
        <f>COUNTIFS(FreightRates!$A$2:$A$1541,C225,FreightRates!$B$2:$B$1541,B225,FreightRates!$C$2:$C$1541,E225,FreightRates!$F$2:$F$1541,D225,FreightRates!$D$2:$D$1541,"&lt;="&amp;I225,FreightRates!$E$2:$E$1541,"&gt;="&amp;I225)</f>
        <v>0</v>
      </c>
    </row>
    <row r="226" spans="1:20" x14ac:dyDescent="0.25">
      <c r="A226" s="10">
        <f>OrderList!A226</f>
        <v>1447327175.7</v>
      </c>
      <c r="B226" s="10" t="str">
        <f>OrderList!C226</f>
        <v>PORT04</v>
      </c>
      <c r="C226" s="10" t="str">
        <f>OrderList!D226</f>
        <v>V44_3</v>
      </c>
      <c r="D226" s="10" t="str">
        <f>OrderList!F226</f>
        <v>CRF</v>
      </c>
      <c r="E226" s="10" t="str">
        <f>OrderList!L226</f>
        <v>PORT09</v>
      </c>
      <c r="F226" s="10" t="str">
        <f>OrderList!K226</f>
        <v>PLANT03</v>
      </c>
      <c r="G226" s="10">
        <f>OrderList!J226</f>
        <v>1699378</v>
      </c>
      <c r="H226" s="10">
        <f>OrderList!M226</f>
        <v>3324</v>
      </c>
      <c r="I226" s="10">
        <f>OrderList!N226</f>
        <v>5.3389819949583348</v>
      </c>
      <c r="O226" s="10">
        <f>COUNTIF(FreightRates!$A$2:$A$1541,C226)</f>
        <v>0</v>
      </c>
      <c r="Q226" s="10">
        <f>COUNTIFS(FreightRates!$A$2:$A$1541,C226,FreightRates!$B$2:$B$1541,B226,FreightRates!$C$2:$C$1541,E226)</f>
        <v>0</v>
      </c>
      <c r="T226">
        <f>COUNTIFS(FreightRates!$A$2:$A$1541,C226,FreightRates!$B$2:$B$1541,B226,FreightRates!$C$2:$C$1541,E226,FreightRates!$F$2:$F$1541,D226,FreightRates!$D$2:$D$1541,"&lt;="&amp;I226,FreightRates!$E$2:$E$1541,"&gt;="&amp;I226)</f>
        <v>0</v>
      </c>
    </row>
    <row r="227" spans="1:20" x14ac:dyDescent="0.25">
      <c r="A227" s="10">
        <f>OrderList!A227</f>
        <v>1447386265.7</v>
      </c>
      <c r="B227" s="10" t="str">
        <f>OrderList!C227</f>
        <v>PORT04</v>
      </c>
      <c r="C227" s="10" t="str">
        <f>OrderList!D227</f>
        <v>V44_3</v>
      </c>
      <c r="D227" s="10" t="str">
        <f>OrderList!F227</f>
        <v>CRF</v>
      </c>
      <c r="E227" s="10" t="str">
        <f>OrderList!L227</f>
        <v>PORT09</v>
      </c>
      <c r="F227" s="10" t="str">
        <f>OrderList!K227</f>
        <v>PLANT03</v>
      </c>
      <c r="G227" s="10">
        <f>OrderList!J227</f>
        <v>1699378</v>
      </c>
      <c r="H227" s="10">
        <f>OrderList!M227</f>
        <v>12256</v>
      </c>
      <c r="I227" s="10">
        <f>OrderList!N227</f>
        <v>23.355927979833339</v>
      </c>
      <c r="O227" s="10">
        <f>COUNTIF(FreightRates!$A$2:$A$1541,C227)</f>
        <v>0</v>
      </c>
      <c r="Q227" s="10">
        <f>COUNTIFS(FreightRates!$A$2:$A$1541,C227,FreightRates!$B$2:$B$1541,B227,FreightRates!$C$2:$C$1541,E227)</f>
        <v>0</v>
      </c>
      <c r="T227">
        <f>COUNTIFS(FreightRates!$A$2:$A$1541,C227,FreightRates!$B$2:$B$1541,B227,FreightRates!$C$2:$C$1541,E227,FreightRates!$F$2:$F$1541,D227,FreightRates!$D$2:$D$1541,"&lt;="&amp;I227,FreightRates!$E$2:$E$1541,"&gt;="&amp;I227)</f>
        <v>0</v>
      </c>
    </row>
    <row r="228" spans="1:20" x14ac:dyDescent="0.25">
      <c r="A228" s="10">
        <f>OrderList!A228</f>
        <v>1447306631.7</v>
      </c>
      <c r="B228" s="10" t="str">
        <f>OrderList!C228</f>
        <v>PORT04</v>
      </c>
      <c r="C228" s="10" t="str">
        <f>OrderList!D228</f>
        <v>V44_3</v>
      </c>
      <c r="D228" s="10" t="str">
        <f>OrderList!F228</f>
        <v>CRF</v>
      </c>
      <c r="E228" s="10" t="str">
        <f>OrderList!L228</f>
        <v>PORT09</v>
      </c>
      <c r="F228" s="10" t="str">
        <f>OrderList!K228</f>
        <v>PLANT03</v>
      </c>
      <c r="G228" s="10">
        <f>OrderList!J228</f>
        <v>1699553</v>
      </c>
      <c r="H228" s="10">
        <f>OrderList!M228</f>
        <v>678</v>
      </c>
      <c r="I228" s="10">
        <f>OrderList!N228</f>
        <v>1.7408589019380563</v>
      </c>
      <c r="O228" s="10">
        <f>COUNTIF(FreightRates!$A$2:$A$1541,C228)</f>
        <v>0</v>
      </c>
      <c r="Q228" s="10">
        <f>COUNTIFS(FreightRates!$A$2:$A$1541,C228,FreightRates!$B$2:$B$1541,B228,FreightRates!$C$2:$C$1541,E228)</f>
        <v>0</v>
      </c>
      <c r="T228">
        <f>COUNTIFS(FreightRates!$A$2:$A$1541,C228,FreightRates!$B$2:$B$1541,B228,FreightRates!$C$2:$C$1541,E228,FreightRates!$F$2:$F$1541,D228,FreightRates!$D$2:$D$1541,"&lt;="&amp;I228,FreightRates!$E$2:$E$1541,"&gt;="&amp;I228)</f>
        <v>0</v>
      </c>
    </row>
    <row r="229" spans="1:20" x14ac:dyDescent="0.25">
      <c r="A229" s="10">
        <f>OrderList!A229</f>
        <v>1447392847.7</v>
      </c>
      <c r="B229" s="10" t="str">
        <f>OrderList!C229</f>
        <v>PORT04</v>
      </c>
      <c r="C229" s="10" t="str">
        <f>OrderList!D229</f>
        <v>V44_3</v>
      </c>
      <c r="D229" s="10" t="str">
        <f>OrderList!F229</f>
        <v>CRF</v>
      </c>
      <c r="E229" s="10" t="str">
        <f>OrderList!L229</f>
        <v>PORT09</v>
      </c>
      <c r="F229" s="10" t="str">
        <f>OrderList!K229</f>
        <v>PLANT03</v>
      </c>
      <c r="G229" s="10">
        <f>OrderList!J229</f>
        <v>1699553</v>
      </c>
      <c r="H229" s="10">
        <f>OrderList!M229</f>
        <v>703</v>
      </c>
      <c r="I229" s="10">
        <f>OrderList!N229</f>
        <v>1.7408589019380563</v>
      </c>
      <c r="O229" s="10">
        <f>COUNTIF(FreightRates!$A$2:$A$1541,C229)</f>
        <v>0</v>
      </c>
      <c r="Q229" s="10">
        <f>COUNTIFS(FreightRates!$A$2:$A$1541,C229,FreightRates!$B$2:$B$1541,B229,FreightRates!$C$2:$C$1541,E229)</f>
        <v>0</v>
      </c>
      <c r="T229">
        <f>COUNTIFS(FreightRates!$A$2:$A$1541,C229,FreightRates!$B$2:$B$1541,B229,FreightRates!$C$2:$C$1541,E229,FreightRates!$F$2:$F$1541,D229,FreightRates!$D$2:$D$1541,"&lt;="&amp;I229,FreightRates!$E$2:$E$1541,"&gt;="&amp;I229)</f>
        <v>0</v>
      </c>
    </row>
    <row r="230" spans="1:20" x14ac:dyDescent="0.25">
      <c r="A230" s="10">
        <f>OrderList!A230</f>
        <v>1447182465.7</v>
      </c>
      <c r="B230" s="10" t="str">
        <f>OrderList!C230</f>
        <v>PORT04</v>
      </c>
      <c r="C230" s="10" t="str">
        <f>OrderList!D230</f>
        <v>V44_3</v>
      </c>
      <c r="D230" s="10" t="str">
        <f>OrderList!F230</f>
        <v>CRF</v>
      </c>
      <c r="E230" s="10" t="str">
        <f>OrderList!L230</f>
        <v>PORT09</v>
      </c>
      <c r="F230" s="10" t="str">
        <f>OrderList!K230</f>
        <v>PLANT03</v>
      </c>
      <c r="G230" s="10">
        <f>OrderList!J230</f>
        <v>1699553</v>
      </c>
      <c r="H230" s="10">
        <f>OrderList!M230</f>
        <v>680</v>
      </c>
      <c r="I230" s="10">
        <f>OrderList!N230</f>
        <v>1.7408589019380563</v>
      </c>
      <c r="O230" s="10">
        <f>COUNTIF(FreightRates!$A$2:$A$1541,C230)</f>
        <v>0</v>
      </c>
      <c r="Q230" s="10">
        <f>COUNTIFS(FreightRates!$A$2:$A$1541,C230,FreightRates!$B$2:$B$1541,B230,FreightRates!$C$2:$C$1541,E230)</f>
        <v>0</v>
      </c>
      <c r="T230">
        <f>COUNTIFS(FreightRates!$A$2:$A$1541,C230,FreightRates!$B$2:$B$1541,B230,FreightRates!$C$2:$C$1541,E230,FreightRates!$F$2:$F$1541,D230,FreightRates!$D$2:$D$1541,"&lt;="&amp;I230,FreightRates!$E$2:$E$1541,"&gt;="&amp;I230)</f>
        <v>0</v>
      </c>
    </row>
    <row r="231" spans="1:20" x14ac:dyDescent="0.25">
      <c r="A231" s="10">
        <f>OrderList!A231</f>
        <v>1447254154.7</v>
      </c>
      <c r="B231" s="10" t="str">
        <f>OrderList!C231</f>
        <v>PORT04</v>
      </c>
      <c r="C231" s="10" t="str">
        <f>OrderList!D231</f>
        <v>V44_3</v>
      </c>
      <c r="D231" s="10" t="str">
        <f>OrderList!F231</f>
        <v>CRF</v>
      </c>
      <c r="E231" s="10" t="str">
        <f>OrderList!L231</f>
        <v>PORT09</v>
      </c>
      <c r="F231" s="10" t="str">
        <f>OrderList!K231</f>
        <v>PLANT03</v>
      </c>
      <c r="G231" s="10">
        <f>OrderList!J231</f>
        <v>1699557</v>
      </c>
      <c r="H231" s="10">
        <f>OrderList!M231</f>
        <v>1141</v>
      </c>
      <c r="I231" s="10">
        <f>OrderList!N231</f>
        <v>3.0459392853143874</v>
      </c>
      <c r="O231" s="10">
        <f>COUNTIF(FreightRates!$A$2:$A$1541,C231)</f>
        <v>0</v>
      </c>
      <c r="Q231" s="10">
        <f>COUNTIFS(FreightRates!$A$2:$A$1541,C231,FreightRates!$B$2:$B$1541,B231,FreightRates!$C$2:$C$1541,E231)</f>
        <v>0</v>
      </c>
      <c r="T231">
        <f>COUNTIFS(FreightRates!$A$2:$A$1541,C231,FreightRates!$B$2:$B$1541,B231,FreightRates!$C$2:$C$1541,E231,FreightRates!$F$2:$F$1541,D231,FreightRates!$D$2:$D$1541,"&lt;="&amp;I231,FreightRates!$E$2:$E$1541,"&gt;="&amp;I231)</f>
        <v>0</v>
      </c>
    </row>
    <row r="232" spans="1:20" x14ac:dyDescent="0.25">
      <c r="A232" s="10">
        <f>OrderList!A232</f>
        <v>1447392831.7</v>
      </c>
      <c r="B232" s="10" t="str">
        <f>OrderList!C232</f>
        <v>PORT04</v>
      </c>
      <c r="C232" s="10" t="str">
        <f>OrderList!D232</f>
        <v>V44_3</v>
      </c>
      <c r="D232" s="10" t="str">
        <f>OrderList!F232</f>
        <v>CRF</v>
      </c>
      <c r="E232" s="10" t="str">
        <f>OrderList!L232</f>
        <v>PORT09</v>
      </c>
      <c r="F232" s="10" t="str">
        <f>OrderList!K232</f>
        <v>PLANT03</v>
      </c>
      <c r="G232" s="10">
        <f>OrderList!J232</f>
        <v>1699557</v>
      </c>
      <c r="H232" s="10">
        <f>OrderList!M232</f>
        <v>1530</v>
      </c>
      <c r="I232" s="10">
        <f>OrderList!N232</f>
        <v>4.5689089279715809</v>
      </c>
      <c r="O232" s="10">
        <f>COUNTIF(FreightRates!$A$2:$A$1541,C232)</f>
        <v>0</v>
      </c>
      <c r="Q232" s="10">
        <f>COUNTIFS(FreightRates!$A$2:$A$1541,C232,FreightRates!$B$2:$B$1541,B232,FreightRates!$C$2:$C$1541,E232)</f>
        <v>0</v>
      </c>
      <c r="T232">
        <f>COUNTIFS(FreightRates!$A$2:$A$1541,C232,FreightRates!$B$2:$B$1541,B232,FreightRates!$C$2:$C$1541,E232,FreightRates!$F$2:$F$1541,D232,FreightRates!$D$2:$D$1541,"&lt;="&amp;I232,FreightRates!$E$2:$E$1541,"&gt;="&amp;I232)</f>
        <v>0</v>
      </c>
    </row>
    <row r="233" spans="1:20" x14ac:dyDescent="0.25">
      <c r="A233" s="10">
        <f>OrderList!A233</f>
        <v>1447316603.7</v>
      </c>
      <c r="B233" s="10" t="str">
        <f>OrderList!C233</f>
        <v>PORT04</v>
      </c>
      <c r="C233" s="10" t="str">
        <f>OrderList!D233</f>
        <v>V44_3</v>
      </c>
      <c r="D233" s="10" t="str">
        <f>OrderList!F233</f>
        <v>CRF</v>
      </c>
      <c r="E233" s="10" t="str">
        <f>OrderList!L233</f>
        <v>PORT09</v>
      </c>
      <c r="F233" s="10" t="str">
        <f>OrderList!K233</f>
        <v>PLANT03</v>
      </c>
      <c r="G233" s="10">
        <f>OrderList!J233</f>
        <v>1699557</v>
      </c>
      <c r="H233" s="10">
        <f>OrderList!M233</f>
        <v>1107</v>
      </c>
      <c r="I233" s="10">
        <f>OrderList!N233</f>
        <v>3.0459392853143874</v>
      </c>
      <c r="O233" s="10">
        <f>COUNTIF(FreightRates!$A$2:$A$1541,C233)</f>
        <v>0</v>
      </c>
      <c r="Q233" s="10">
        <f>COUNTIFS(FreightRates!$A$2:$A$1541,C233,FreightRates!$B$2:$B$1541,B233,FreightRates!$C$2:$C$1541,E233)</f>
        <v>0</v>
      </c>
      <c r="T233">
        <f>COUNTIFS(FreightRates!$A$2:$A$1541,C233,FreightRates!$B$2:$B$1541,B233,FreightRates!$C$2:$C$1541,E233,FreightRates!$F$2:$F$1541,D233,FreightRates!$D$2:$D$1541,"&lt;="&amp;I233,FreightRates!$E$2:$E$1541,"&gt;="&amp;I233)</f>
        <v>0</v>
      </c>
    </row>
    <row r="234" spans="1:20" x14ac:dyDescent="0.25">
      <c r="A234" s="10">
        <f>OrderList!A234</f>
        <v>1447182472.7</v>
      </c>
      <c r="B234" s="10" t="str">
        <f>OrderList!C234</f>
        <v>PORT04</v>
      </c>
      <c r="C234" s="10" t="str">
        <f>OrderList!D234</f>
        <v>V44_3</v>
      </c>
      <c r="D234" s="10" t="str">
        <f>OrderList!F234</f>
        <v>CRF</v>
      </c>
      <c r="E234" s="10" t="str">
        <f>OrderList!L234</f>
        <v>PORT09</v>
      </c>
      <c r="F234" s="10" t="str">
        <f>OrderList!K234</f>
        <v>PLANT03</v>
      </c>
      <c r="G234" s="10">
        <f>OrderList!J234</f>
        <v>1699557</v>
      </c>
      <c r="H234" s="10">
        <f>OrderList!M234</f>
        <v>1089</v>
      </c>
      <c r="I234" s="10">
        <f>OrderList!N234</f>
        <v>3.0459392853143874</v>
      </c>
      <c r="O234" s="10">
        <f>COUNTIF(FreightRates!$A$2:$A$1541,C234)</f>
        <v>0</v>
      </c>
      <c r="Q234" s="10">
        <f>COUNTIFS(FreightRates!$A$2:$A$1541,C234,FreightRates!$B$2:$B$1541,B234,FreightRates!$C$2:$C$1541,E234)</f>
        <v>0</v>
      </c>
      <c r="T234">
        <f>COUNTIFS(FreightRates!$A$2:$A$1541,C234,FreightRates!$B$2:$B$1541,B234,FreightRates!$C$2:$C$1541,E234,FreightRates!$F$2:$F$1541,D234,FreightRates!$D$2:$D$1541,"&lt;="&amp;I234,FreightRates!$E$2:$E$1541,"&gt;="&amp;I234)</f>
        <v>0</v>
      </c>
    </row>
    <row r="235" spans="1:20" x14ac:dyDescent="0.25">
      <c r="A235" s="10">
        <f>OrderList!A235</f>
        <v>1447392845.7</v>
      </c>
      <c r="B235" s="10" t="str">
        <f>OrderList!C235</f>
        <v>PORT04</v>
      </c>
      <c r="C235" s="10" t="str">
        <f>OrderList!D235</f>
        <v>V44_3</v>
      </c>
      <c r="D235" s="10" t="str">
        <f>OrderList!F235</f>
        <v>CRF</v>
      </c>
      <c r="E235" s="10" t="str">
        <f>OrderList!L235</f>
        <v>PORT09</v>
      </c>
      <c r="F235" s="10" t="str">
        <f>OrderList!K235</f>
        <v>PLANT03</v>
      </c>
      <c r="G235" s="10">
        <f>OrderList!J235</f>
        <v>1699557</v>
      </c>
      <c r="H235" s="10">
        <f>OrderList!M235</f>
        <v>1081</v>
      </c>
      <c r="I235" s="10">
        <f>OrderList!N235</f>
        <v>3.0459392853143874</v>
      </c>
      <c r="O235" s="10">
        <f>COUNTIF(FreightRates!$A$2:$A$1541,C235)</f>
        <v>0</v>
      </c>
      <c r="Q235" s="10">
        <f>COUNTIFS(FreightRates!$A$2:$A$1541,C235,FreightRates!$B$2:$B$1541,B235,FreightRates!$C$2:$C$1541,E235)</f>
        <v>0</v>
      </c>
      <c r="T235">
        <f>COUNTIFS(FreightRates!$A$2:$A$1541,C235,FreightRates!$B$2:$B$1541,B235,FreightRates!$C$2:$C$1541,E235,FreightRates!$F$2:$F$1541,D235,FreightRates!$D$2:$D$1541,"&lt;="&amp;I235,FreightRates!$E$2:$E$1541,"&gt;="&amp;I235)</f>
        <v>0</v>
      </c>
    </row>
    <row r="236" spans="1:20" x14ac:dyDescent="0.25">
      <c r="A236" s="10">
        <f>OrderList!A236</f>
        <v>1447182473.7</v>
      </c>
      <c r="B236" s="10" t="str">
        <f>OrderList!C236</f>
        <v>PORT04</v>
      </c>
      <c r="C236" s="10" t="str">
        <f>OrderList!D236</f>
        <v>V44_3</v>
      </c>
      <c r="D236" s="10" t="str">
        <f>OrderList!F236</f>
        <v>CRF</v>
      </c>
      <c r="E236" s="10" t="str">
        <f>OrderList!L236</f>
        <v>PORT09</v>
      </c>
      <c r="F236" s="10" t="str">
        <f>OrderList!K236</f>
        <v>PLANT03</v>
      </c>
      <c r="G236" s="10">
        <f>OrderList!J236</f>
        <v>1699555</v>
      </c>
      <c r="H236" s="10">
        <f>OrderList!M236</f>
        <v>1144</v>
      </c>
      <c r="I236" s="10">
        <f>OrderList!N236</f>
        <v>2.9109807211204228</v>
      </c>
      <c r="O236" s="10">
        <f>COUNTIF(FreightRates!$A$2:$A$1541,C236)</f>
        <v>0</v>
      </c>
      <c r="Q236" s="10">
        <f>COUNTIFS(FreightRates!$A$2:$A$1541,C236,FreightRates!$B$2:$B$1541,B236,FreightRates!$C$2:$C$1541,E236)</f>
        <v>0</v>
      </c>
      <c r="T236">
        <f>COUNTIFS(FreightRates!$A$2:$A$1541,C236,FreightRates!$B$2:$B$1541,B236,FreightRates!$C$2:$C$1541,E236,FreightRates!$F$2:$F$1541,D236,FreightRates!$D$2:$D$1541,"&lt;="&amp;I236,FreightRates!$E$2:$E$1541,"&gt;="&amp;I236)</f>
        <v>0</v>
      </c>
    </row>
    <row r="237" spans="1:20" x14ac:dyDescent="0.25">
      <c r="A237" s="10">
        <f>OrderList!A237</f>
        <v>1447241593.7</v>
      </c>
      <c r="B237" s="10" t="str">
        <f>OrderList!C237</f>
        <v>PORT04</v>
      </c>
      <c r="C237" s="10" t="str">
        <f>OrderList!D237</f>
        <v>V44_3</v>
      </c>
      <c r="D237" s="10" t="str">
        <f>OrderList!F237</f>
        <v>CRF</v>
      </c>
      <c r="E237" s="10" t="str">
        <f>OrderList!L237</f>
        <v>PORT09</v>
      </c>
      <c r="F237" s="10" t="str">
        <f>OrderList!K237</f>
        <v>PLANT03</v>
      </c>
      <c r="G237" s="10">
        <f>OrderList!J237</f>
        <v>1699555</v>
      </c>
      <c r="H237" s="10">
        <f>OrderList!M237</f>
        <v>1094</v>
      </c>
      <c r="I237" s="10">
        <f>OrderList!N237</f>
        <v>2.9109807211204228</v>
      </c>
      <c r="O237" s="10">
        <f>COUNTIF(FreightRates!$A$2:$A$1541,C237)</f>
        <v>0</v>
      </c>
      <c r="Q237" s="10">
        <f>COUNTIFS(FreightRates!$A$2:$A$1541,C237,FreightRates!$B$2:$B$1541,B237,FreightRates!$C$2:$C$1541,E237)</f>
        <v>0</v>
      </c>
      <c r="T237">
        <f>COUNTIFS(FreightRates!$A$2:$A$1541,C237,FreightRates!$B$2:$B$1541,B237,FreightRates!$C$2:$C$1541,E237,FreightRates!$F$2:$F$1541,D237,FreightRates!$D$2:$D$1541,"&lt;="&amp;I237,FreightRates!$E$2:$E$1541,"&gt;="&amp;I237)</f>
        <v>0</v>
      </c>
    </row>
    <row r="238" spans="1:20" x14ac:dyDescent="0.25">
      <c r="A238" s="10">
        <f>OrderList!A238</f>
        <v>1447392846.7</v>
      </c>
      <c r="B238" s="10" t="str">
        <f>OrderList!C238</f>
        <v>PORT04</v>
      </c>
      <c r="C238" s="10" t="str">
        <f>OrderList!D238</f>
        <v>V44_3</v>
      </c>
      <c r="D238" s="10" t="str">
        <f>OrderList!F238</f>
        <v>CRF</v>
      </c>
      <c r="E238" s="10" t="str">
        <f>OrderList!L238</f>
        <v>PORT09</v>
      </c>
      <c r="F238" s="10" t="str">
        <f>OrderList!K238</f>
        <v>PLANT03</v>
      </c>
      <c r="G238" s="10">
        <f>OrderList!J238</f>
        <v>1699555</v>
      </c>
      <c r="H238" s="10">
        <f>OrderList!M238</f>
        <v>1137</v>
      </c>
      <c r="I238" s="10">
        <f>OrderList!N238</f>
        <v>2.9109807211204228</v>
      </c>
      <c r="O238" s="10">
        <f>COUNTIF(FreightRates!$A$2:$A$1541,C238)</f>
        <v>0</v>
      </c>
      <c r="Q238" s="10">
        <f>COUNTIFS(FreightRates!$A$2:$A$1541,C238,FreightRates!$B$2:$B$1541,B238,FreightRates!$C$2:$C$1541,E238)</f>
        <v>0</v>
      </c>
      <c r="T238">
        <f>COUNTIFS(FreightRates!$A$2:$A$1541,C238,FreightRates!$B$2:$B$1541,B238,FreightRates!$C$2:$C$1541,E238,FreightRates!$F$2:$F$1541,D238,FreightRates!$D$2:$D$1541,"&lt;="&amp;I238,FreightRates!$E$2:$E$1541,"&gt;="&amp;I238)</f>
        <v>0</v>
      </c>
    </row>
    <row r="239" spans="1:20" x14ac:dyDescent="0.25">
      <c r="A239" s="10">
        <f>OrderList!A239</f>
        <v>1447392832.7</v>
      </c>
      <c r="B239" s="10" t="str">
        <f>OrderList!C239</f>
        <v>PORT04</v>
      </c>
      <c r="C239" s="10" t="str">
        <f>OrderList!D239</f>
        <v>V44_3</v>
      </c>
      <c r="D239" s="10" t="str">
        <f>OrderList!F239</f>
        <v>CRF</v>
      </c>
      <c r="E239" s="10" t="str">
        <f>OrderList!L239</f>
        <v>PORT09</v>
      </c>
      <c r="F239" s="10" t="str">
        <f>OrderList!K239</f>
        <v>PLANT03</v>
      </c>
      <c r="G239" s="10">
        <f>OrderList!J239</f>
        <v>1699555</v>
      </c>
      <c r="H239" s="10">
        <f>OrderList!M239</f>
        <v>1145</v>
      </c>
      <c r="I239" s="10">
        <f>OrderList!N239</f>
        <v>2.9109807211204228</v>
      </c>
      <c r="O239" s="10">
        <f>COUNTIF(FreightRates!$A$2:$A$1541,C239)</f>
        <v>0</v>
      </c>
      <c r="Q239" s="10">
        <f>COUNTIFS(FreightRates!$A$2:$A$1541,C239,FreightRates!$B$2:$B$1541,B239,FreightRates!$C$2:$C$1541,E239)</f>
        <v>0</v>
      </c>
      <c r="T239">
        <f>COUNTIFS(FreightRates!$A$2:$A$1541,C239,FreightRates!$B$2:$B$1541,B239,FreightRates!$C$2:$C$1541,E239,FreightRates!$F$2:$F$1541,D239,FreightRates!$D$2:$D$1541,"&lt;="&amp;I239,FreightRates!$E$2:$E$1541,"&gt;="&amp;I239)</f>
        <v>0</v>
      </c>
    </row>
    <row r="240" spans="1:20" x14ac:dyDescent="0.25">
      <c r="A240" s="10">
        <f>OrderList!A240</f>
        <v>1447182479.7</v>
      </c>
      <c r="B240" s="10" t="str">
        <f>OrderList!C240</f>
        <v>PORT04</v>
      </c>
      <c r="C240" s="10" t="str">
        <f>OrderList!D240</f>
        <v>V44_3</v>
      </c>
      <c r="D240" s="10" t="str">
        <f>OrderList!F240</f>
        <v>CRF</v>
      </c>
      <c r="E240" s="10" t="str">
        <f>OrderList!L240</f>
        <v>PORT09</v>
      </c>
      <c r="F240" s="10" t="str">
        <f>OrderList!K240</f>
        <v>PLANT03</v>
      </c>
      <c r="G240" s="10">
        <f>OrderList!J240</f>
        <v>1699555</v>
      </c>
      <c r="H240" s="10">
        <f>OrderList!M240</f>
        <v>674</v>
      </c>
      <c r="I240" s="10">
        <f>OrderList!N240</f>
        <v>1.4554903605602114</v>
      </c>
      <c r="O240" s="10">
        <f>COUNTIF(FreightRates!$A$2:$A$1541,C240)</f>
        <v>0</v>
      </c>
      <c r="Q240" s="10">
        <f>COUNTIFS(FreightRates!$A$2:$A$1541,C240,FreightRates!$B$2:$B$1541,B240,FreightRates!$C$2:$C$1541,E240)</f>
        <v>0</v>
      </c>
      <c r="T240">
        <f>COUNTIFS(FreightRates!$A$2:$A$1541,C240,FreightRates!$B$2:$B$1541,B240,FreightRates!$C$2:$C$1541,E240,FreightRates!$F$2:$F$1541,D240,FreightRates!$D$2:$D$1541,"&lt;="&amp;I240,FreightRates!$E$2:$E$1541,"&gt;="&amp;I240)</f>
        <v>0</v>
      </c>
    </row>
    <row r="241" spans="1:20" x14ac:dyDescent="0.25">
      <c r="A241" s="10">
        <f>OrderList!A241</f>
        <v>1447405933.7</v>
      </c>
      <c r="B241" s="10" t="str">
        <f>OrderList!C241</f>
        <v>PORT04</v>
      </c>
      <c r="C241" s="10" t="str">
        <f>OrderList!D241</f>
        <v>V44_3</v>
      </c>
      <c r="D241" s="10" t="str">
        <f>OrderList!F241</f>
        <v>CRF</v>
      </c>
      <c r="E241" s="10" t="str">
        <f>OrderList!L241</f>
        <v>PORT09</v>
      </c>
      <c r="F241" s="10" t="str">
        <f>OrderList!K241</f>
        <v>PLANT03</v>
      </c>
      <c r="G241" s="10">
        <f>OrderList!J241</f>
        <v>1699555</v>
      </c>
      <c r="H241" s="10">
        <f>OrderList!M241</f>
        <v>660</v>
      </c>
      <c r="I241" s="10">
        <f>OrderList!N241</f>
        <v>1.4554903605602114</v>
      </c>
      <c r="O241" s="10">
        <f>COUNTIF(FreightRates!$A$2:$A$1541,C241)</f>
        <v>0</v>
      </c>
      <c r="Q241" s="10">
        <f>COUNTIFS(FreightRates!$A$2:$A$1541,C241,FreightRates!$B$2:$B$1541,B241,FreightRates!$C$2:$C$1541,E241)</f>
        <v>0</v>
      </c>
      <c r="T241">
        <f>COUNTIFS(FreightRates!$A$2:$A$1541,C241,FreightRates!$B$2:$B$1541,B241,FreightRates!$C$2:$C$1541,E241,FreightRates!$F$2:$F$1541,D241,FreightRates!$D$2:$D$1541,"&lt;="&amp;I241,FreightRates!$E$2:$E$1541,"&gt;="&amp;I241)</f>
        <v>0</v>
      </c>
    </row>
    <row r="242" spans="1:20" x14ac:dyDescent="0.25">
      <c r="A242" s="10">
        <f>OrderList!A242</f>
        <v>1447182470.7</v>
      </c>
      <c r="B242" s="10" t="str">
        <f>OrderList!C242</f>
        <v>PORT04</v>
      </c>
      <c r="C242" s="10" t="str">
        <f>OrderList!D242</f>
        <v>V44_3</v>
      </c>
      <c r="D242" s="10" t="str">
        <f>OrderList!F242</f>
        <v>CRF</v>
      </c>
      <c r="E242" s="10" t="str">
        <f>OrderList!L242</f>
        <v>PORT09</v>
      </c>
      <c r="F242" s="10" t="str">
        <f>OrderList!K242</f>
        <v>PLANT03</v>
      </c>
      <c r="G242" s="10">
        <f>OrderList!J242</f>
        <v>1699555</v>
      </c>
      <c r="H242" s="10">
        <f>OrderList!M242</f>
        <v>1949</v>
      </c>
      <c r="I242" s="10">
        <f>OrderList!N242</f>
        <v>5.8219614422408457</v>
      </c>
      <c r="O242" s="10">
        <f>COUNTIF(FreightRates!$A$2:$A$1541,C242)</f>
        <v>0</v>
      </c>
      <c r="Q242" s="10">
        <f>COUNTIFS(FreightRates!$A$2:$A$1541,C242,FreightRates!$B$2:$B$1541,B242,FreightRates!$C$2:$C$1541,E242)</f>
        <v>0</v>
      </c>
      <c r="T242">
        <f>COUNTIFS(FreightRates!$A$2:$A$1541,C242,FreightRates!$B$2:$B$1541,B242,FreightRates!$C$2:$C$1541,E242,FreightRates!$F$2:$F$1541,D242,FreightRates!$D$2:$D$1541,"&lt;="&amp;I242,FreightRates!$E$2:$E$1541,"&gt;="&amp;I242)</f>
        <v>0</v>
      </c>
    </row>
    <row r="243" spans="1:20" x14ac:dyDescent="0.25">
      <c r="A243" s="10">
        <f>OrderList!A243</f>
        <v>1447344844.7</v>
      </c>
      <c r="B243" s="10" t="str">
        <f>OrderList!C243</f>
        <v>PORT04</v>
      </c>
      <c r="C243" s="10" t="str">
        <f>OrderList!D243</f>
        <v>V44_3</v>
      </c>
      <c r="D243" s="10" t="str">
        <f>OrderList!F243</f>
        <v>CRF</v>
      </c>
      <c r="E243" s="10" t="str">
        <f>OrderList!L243</f>
        <v>PORT09</v>
      </c>
      <c r="F243" s="10" t="str">
        <f>OrderList!K243</f>
        <v>PLANT03</v>
      </c>
      <c r="G243" s="10">
        <f>OrderList!J243</f>
        <v>1699310</v>
      </c>
      <c r="H243" s="10">
        <f>OrderList!M243</f>
        <v>1164</v>
      </c>
      <c r="I243" s="10">
        <f>OrderList!N243</f>
        <v>6.5666666666666664</v>
      </c>
      <c r="O243" s="10">
        <f>COUNTIF(FreightRates!$A$2:$A$1541,C243)</f>
        <v>0</v>
      </c>
      <c r="Q243" s="10">
        <f>COUNTIFS(FreightRates!$A$2:$A$1541,C243,FreightRates!$B$2:$B$1541,B243,FreightRates!$C$2:$C$1541,E243)</f>
        <v>0</v>
      </c>
      <c r="T243">
        <f>COUNTIFS(FreightRates!$A$2:$A$1541,C243,FreightRates!$B$2:$B$1541,B243,FreightRates!$C$2:$C$1541,E243,FreightRates!$F$2:$F$1541,D243,FreightRates!$D$2:$D$1541,"&lt;="&amp;I243,FreightRates!$E$2:$E$1541,"&gt;="&amp;I243)</f>
        <v>0</v>
      </c>
    </row>
    <row r="244" spans="1:20" x14ac:dyDescent="0.25">
      <c r="A244" s="10">
        <f>OrderList!A244</f>
        <v>1447412851.7</v>
      </c>
      <c r="B244" s="10" t="str">
        <f>OrderList!C244</f>
        <v>PORT04</v>
      </c>
      <c r="C244" s="10" t="str">
        <f>OrderList!D244</f>
        <v>V44_3</v>
      </c>
      <c r="D244" s="10" t="str">
        <f>OrderList!F244</f>
        <v>CRF</v>
      </c>
      <c r="E244" s="10" t="str">
        <f>OrderList!L244</f>
        <v>PORT09</v>
      </c>
      <c r="F244" s="10" t="str">
        <f>OrderList!K244</f>
        <v>PLANT03</v>
      </c>
      <c r="G244" s="10">
        <f>OrderList!J244</f>
        <v>1699310</v>
      </c>
      <c r="H244" s="10">
        <f>OrderList!M244</f>
        <v>1176</v>
      </c>
      <c r="I244" s="10">
        <f>OrderList!N244</f>
        <v>6.56</v>
      </c>
      <c r="O244" s="10">
        <f>COUNTIF(FreightRates!$A$2:$A$1541,C244)</f>
        <v>0</v>
      </c>
      <c r="Q244" s="10">
        <f>COUNTIFS(FreightRates!$A$2:$A$1541,C244,FreightRates!$B$2:$B$1541,B244,FreightRates!$C$2:$C$1541,E244)</f>
        <v>0</v>
      </c>
      <c r="T244">
        <f>COUNTIFS(FreightRates!$A$2:$A$1541,C244,FreightRates!$B$2:$B$1541,B244,FreightRates!$C$2:$C$1541,E244,FreightRates!$F$2:$F$1541,D244,FreightRates!$D$2:$D$1541,"&lt;="&amp;I244,FreightRates!$E$2:$E$1541,"&gt;="&amp;I244)</f>
        <v>0</v>
      </c>
    </row>
    <row r="245" spans="1:20" x14ac:dyDescent="0.25">
      <c r="A245" s="10">
        <f>OrderList!A245</f>
        <v>1447182467.7</v>
      </c>
      <c r="B245" s="10" t="str">
        <f>OrderList!C245</f>
        <v>PORT04</v>
      </c>
      <c r="C245" s="10" t="str">
        <f>OrderList!D245</f>
        <v>V44_3</v>
      </c>
      <c r="D245" s="10" t="str">
        <f>OrderList!F245</f>
        <v>CRF</v>
      </c>
      <c r="E245" s="10" t="str">
        <f>OrderList!L245</f>
        <v>PORT09</v>
      </c>
      <c r="F245" s="10" t="str">
        <f>OrderList!K245</f>
        <v>PLANT03</v>
      </c>
      <c r="G245" s="10">
        <f>OrderList!J245</f>
        <v>1699311</v>
      </c>
      <c r="H245" s="10">
        <f>OrderList!M245</f>
        <v>5666</v>
      </c>
      <c r="I245" s="10">
        <f>OrderList!N245</f>
        <v>41.199999999999996</v>
      </c>
      <c r="O245" s="10">
        <f>COUNTIF(FreightRates!$A$2:$A$1541,C245)</f>
        <v>0</v>
      </c>
      <c r="Q245" s="10">
        <f>COUNTIFS(FreightRates!$A$2:$A$1541,C245,FreightRates!$B$2:$B$1541,B245,FreightRates!$C$2:$C$1541,E245)</f>
        <v>0</v>
      </c>
      <c r="T245">
        <f>COUNTIFS(FreightRates!$A$2:$A$1541,C245,FreightRates!$B$2:$B$1541,B245,FreightRates!$C$2:$C$1541,E245,FreightRates!$F$2:$F$1541,D245,FreightRates!$D$2:$D$1541,"&lt;="&amp;I245,FreightRates!$E$2:$E$1541,"&gt;="&amp;I245)</f>
        <v>0</v>
      </c>
    </row>
    <row r="246" spans="1:20" x14ac:dyDescent="0.25">
      <c r="A246" s="10">
        <f>OrderList!A246</f>
        <v>1447182457.7</v>
      </c>
      <c r="B246" s="10" t="str">
        <f>OrderList!C246</f>
        <v>PORT04</v>
      </c>
      <c r="C246" s="10" t="str">
        <f>OrderList!D246</f>
        <v>V44_3</v>
      </c>
      <c r="D246" s="10" t="str">
        <f>OrderList!F246</f>
        <v>CRF</v>
      </c>
      <c r="E246" s="10" t="str">
        <f>OrderList!L246</f>
        <v>PORT09</v>
      </c>
      <c r="F246" s="10" t="str">
        <f>OrderList!K246</f>
        <v>PLANT03</v>
      </c>
      <c r="G246" s="10">
        <f>OrderList!J246</f>
        <v>1699311</v>
      </c>
      <c r="H246" s="10">
        <f>OrderList!M246</f>
        <v>2971</v>
      </c>
      <c r="I246" s="10">
        <f>OrderList!N246</f>
        <v>20.58</v>
      </c>
      <c r="O246" s="10">
        <f>COUNTIF(FreightRates!$A$2:$A$1541,C246)</f>
        <v>0</v>
      </c>
      <c r="Q246" s="10">
        <f>COUNTIFS(FreightRates!$A$2:$A$1541,C246,FreightRates!$B$2:$B$1541,B246,FreightRates!$C$2:$C$1541,E246)</f>
        <v>0</v>
      </c>
      <c r="T246">
        <f>COUNTIFS(FreightRates!$A$2:$A$1541,C246,FreightRates!$B$2:$B$1541,B246,FreightRates!$C$2:$C$1541,E246,FreightRates!$F$2:$F$1541,D246,FreightRates!$D$2:$D$1541,"&lt;="&amp;I246,FreightRates!$E$2:$E$1541,"&gt;="&amp;I246)</f>
        <v>0</v>
      </c>
    </row>
    <row r="247" spans="1:20" x14ac:dyDescent="0.25">
      <c r="A247" s="10">
        <f>OrderList!A247</f>
        <v>1447313124.7</v>
      </c>
      <c r="B247" s="10" t="str">
        <f>OrderList!C247</f>
        <v>PORT04</v>
      </c>
      <c r="C247" s="10" t="str">
        <f>OrderList!D247</f>
        <v>V44_3</v>
      </c>
      <c r="D247" s="10" t="str">
        <f>OrderList!F247</f>
        <v>CRF</v>
      </c>
      <c r="E247" s="10" t="str">
        <f>OrderList!L247</f>
        <v>PORT09</v>
      </c>
      <c r="F247" s="10" t="str">
        <f>OrderList!K247</f>
        <v>PLANT03</v>
      </c>
      <c r="G247" s="10">
        <f>OrderList!J247</f>
        <v>1699310</v>
      </c>
      <c r="H247" s="10">
        <f>OrderList!M247</f>
        <v>1198</v>
      </c>
      <c r="I247" s="10">
        <f>OrderList!N247</f>
        <v>6.48</v>
      </c>
      <c r="O247" s="10">
        <f>COUNTIF(FreightRates!$A$2:$A$1541,C247)</f>
        <v>0</v>
      </c>
      <c r="Q247" s="10">
        <f>COUNTIFS(FreightRates!$A$2:$A$1541,C247,FreightRates!$B$2:$B$1541,B247,FreightRates!$C$2:$C$1541,E247)</f>
        <v>0</v>
      </c>
      <c r="T247">
        <f>COUNTIFS(FreightRates!$A$2:$A$1541,C247,FreightRates!$B$2:$B$1541,B247,FreightRates!$C$2:$C$1541,E247,FreightRates!$F$2:$F$1541,D247,FreightRates!$D$2:$D$1541,"&lt;="&amp;I247,FreightRates!$E$2:$E$1541,"&gt;="&amp;I247)</f>
        <v>0</v>
      </c>
    </row>
    <row r="248" spans="1:20" x14ac:dyDescent="0.25">
      <c r="A248" s="10">
        <f>OrderList!A248</f>
        <v>1447405946.7</v>
      </c>
      <c r="B248" s="10" t="str">
        <f>OrderList!C248</f>
        <v>PORT04</v>
      </c>
      <c r="C248" s="10" t="str">
        <f>OrderList!D248</f>
        <v>V44_3</v>
      </c>
      <c r="D248" s="10" t="str">
        <f>OrderList!F248</f>
        <v>CRF</v>
      </c>
      <c r="E248" s="10" t="str">
        <f>OrderList!L248</f>
        <v>PORT09</v>
      </c>
      <c r="F248" s="10" t="str">
        <f>OrderList!K248</f>
        <v>PLANT03</v>
      </c>
      <c r="G248" s="10">
        <f>OrderList!J248</f>
        <v>1699265</v>
      </c>
      <c r="H248" s="10">
        <f>OrderList!M248</f>
        <v>1279</v>
      </c>
      <c r="I248" s="10">
        <f>OrderList!N248</f>
        <v>4.6437927508399994</v>
      </c>
      <c r="O248" s="10">
        <f>COUNTIF(FreightRates!$A$2:$A$1541,C248)</f>
        <v>0</v>
      </c>
      <c r="Q248" s="10">
        <f>COUNTIFS(FreightRates!$A$2:$A$1541,C248,FreightRates!$B$2:$B$1541,B248,FreightRates!$C$2:$C$1541,E248)</f>
        <v>0</v>
      </c>
      <c r="T248">
        <f>COUNTIFS(FreightRates!$A$2:$A$1541,C248,FreightRates!$B$2:$B$1541,B248,FreightRates!$C$2:$C$1541,E248,FreightRates!$F$2:$F$1541,D248,FreightRates!$D$2:$D$1541,"&lt;="&amp;I248,FreightRates!$E$2:$E$1541,"&gt;="&amp;I248)</f>
        <v>0</v>
      </c>
    </row>
    <row r="249" spans="1:20" x14ac:dyDescent="0.25">
      <c r="A249" s="10">
        <f>OrderList!A249</f>
        <v>1447344843.7</v>
      </c>
      <c r="B249" s="10" t="str">
        <f>OrderList!C249</f>
        <v>PORT04</v>
      </c>
      <c r="C249" s="10" t="str">
        <f>OrderList!D249</f>
        <v>V44_3</v>
      </c>
      <c r="D249" s="10" t="str">
        <f>OrderList!F249</f>
        <v>CRF</v>
      </c>
      <c r="E249" s="10" t="str">
        <f>OrderList!L249</f>
        <v>PORT09</v>
      </c>
      <c r="F249" s="10" t="str">
        <f>OrderList!K249</f>
        <v>PLANT03</v>
      </c>
      <c r="G249" s="10">
        <f>OrderList!J249</f>
        <v>1699526</v>
      </c>
      <c r="H249" s="10">
        <f>OrderList!M249</f>
        <v>1905</v>
      </c>
      <c r="I249" s="10">
        <f>OrderList!N249</f>
        <v>6.4399999999999995</v>
      </c>
      <c r="O249" s="10">
        <f>COUNTIF(FreightRates!$A$2:$A$1541,C249)</f>
        <v>0</v>
      </c>
      <c r="Q249" s="10">
        <f>COUNTIFS(FreightRates!$A$2:$A$1541,C249,FreightRates!$B$2:$B$1541,B249,FreightRates!$C$2:$C$1541,E249)</f>
        <v>0</v>
      </c>
      <c r="T249">
        <f>COUNTIFS(FreightRates!$A$2:$A$1541,C249,FreightRates!$B$2:$B$1541,B249,FreightRates!$C$2:$C$1541,E249,FreightRates!$F$2:$F$1541,D249,FreightRates!$D$2:$D$1541,"&lt;="&amp;I249,FreightRates!$E$2:$E$1541,"&gt;="&amp;I249)</f>
        <v>0</v>
      </c>
    </row>
    <row r="250" spans="1:20" x14ac:dyDescent="0.25">
      <c r="A250" s="10">
        <f>OrderList!A250</f>
        <v>1447182466.7</v>
      </c>
      <c r="B250" s="10" t="str">
        <f>OrderList!C250</f>
        <v>PORT04</v>
      </c>
      <c r="C250" s="10" t="str">
        <f>OrderList!D250</f>
        <v>V44_3</v>
      </c>
      <c r="D250" s="10" t="str">
        <f>OrderList!F250</f>
        <v>CRF</v>
      </c>
      <c r="E250" s="10" t="str">
        <f>OrderList!L250</f>
        <v>PORT09</v>
      </c>
      <c r="F250" s="10" t="str">
        <f>OrderList!K250</f>
        <v>PLANT03</v>
      </c>
      <c r="G250" s="10">
        <f>OrderList!J250</f>
        <v>1699525</v>
      </c>
      <c r="H250" s="10">
        <f>OrderList!M250</f>
        <v>6697</v>
      </c>
      <c r="I250" s="10">
        <f>OrderList!N250</f>
        <v>25.6</v>
      </c>
      <c r="O250" s="10">
        <f>COUNTIF(FreightRates!$A$2:$A$1541,C250)</f>
        <v>0</v>
      </c>
      <c r="Q250" s="10">
        <f>COUNTIFS(FreightRates!$A$2:$A$1541,C250,FreightRates!$B$2:$B$1541,B250,FreightRates!$C$2:$C$1541,E250)</f>
        <v>0</v>
      </c>
      <c r="T250">
        <f>COUNTIFS(FreightRates!$A$2:$A$1541,C250,FreightRates!$B$2:$B$1541,B250,FreightRates!$C$2:$C$1541,E250,FreightRates!$F$2:$F$1541,D250,FreightRates!$D$2:$D$1541,"&lt;="&amp;I250,FreightRates!$E$2:$E$1541,"&gt;="&amp;I250)</f>
        <v>0</v>
      </c>
    </row>
    <row r="251" spans="1:20" x14ac:dyDescent="0.25">
      <c r="A251" s="10">
        <f>OrderList!A251</f>
        <v>1447313123.7</v>
      </c>
      <c r="B251" s="10" t="str">
        <f>OrderList!C251</f>
        <v>PORT04</v>
      </c>
      <c r="C251" s="10" t="str">
        <f>OrderList!D251</f>
        <v>V44_3</v>
      </c>
      <c r="D251" s="10" t="str">
        <f>OrderList!F251</f>
        <v>CRF</v>
      </c>
      <c r="E251" s="10" t="str">
        <f>OrderList!L251</f>
        <v>PORT09</v>
      </c>
      <c r="F251" s="10" t="str">
        <f>OrderList!K251</f>
        <v>PLANT03</v>
      </c>
      <c r="G251" s="10">
        <f>OrderList!J251</f>
        <v>1699526</v>
      </c>
      <c r="H251" s="10">
        <f>OrderList!M251</f>
        <v>1882</v>
      </c>
      <c r="I251" s="10">
        <f>OrderList!N251</f>
        <v>6.4</v>
      </c>
      <c r="O251" s="10">
        <f>COUNTIF(FreightRates!$A$2:$A$1541,C251)</f>
        <v>0</v>
      </c>
      <c r="Q251" s="10">
        <f>COUNTIFS(FreightRates!$A$2:$A$1541,C251,FreightRates!$B$2:$B$1541,B251,FreightRates!$C$2:$C$1541,E251)</f>
        <v>0</v>
      </c>
      <c r="T251">
        <f>COUNTIFS(FreightRates!$A$2:$A$1541,C251,FreightRates!$B$2:$B$1541,B251,FreightRates!$C$2:$C$1541,E251,FreightRates!$F$2:$F$1541,D251,FreightRates!$D$2:$D$1541,"&lt;="&amp;I251,FreightRates!$E$2:$E$1541,"&gt;="&amp;I251)</f>
        <v>0</v>
      </c>
    </row>
    <row r="252" spans="1:20" x14ac:dyDescent="0.25">
      <c r="A252" s="10">
        <f>OrderList!A252</f>
        <v>1447182456.7</v>
      </c>
      <c r="B252" s="10" t="str">
        <f>OrderList!C252</f>
        <v>PORT04</v>
      </c>
      <c r="C252" s="10" t="str">
        <f>OrderList!D252</f>
        <v>V44_3</v>
      </c>
      <c r="D252" s="10" t="str">
        <f>OrderList!F252</f>
        <v>CRF</v>
      </c>
      <c r="E252" s="10" t="str">
        <f>OrderList!L252</f>
        <v>PORT09</v>
      </c>
      <c r="F252" s="10" t="str">
        <f>OrderList!K252</f>
        <v>PLANT03</v>
      </c>
      <c r="G252" s="10">
        <f>OrderList!J252</f>
        <v>1699525</v>
      </c>
      <c r="H252" s="10">
        <f>OrderList!M252</f>
        <v>1895</v>
      </c>
      <c r="I252" s="10">
        <f>OrderList!N252</f>
        <v>6.38</v>
      </c>
      <c r="O252" s="10">
        <f>COUNTIF(FreightRates!$A$2:$A$1541,C252)</f>
        <v>0</v>
      </c>
      <c r="Q252" s="10">
        <f>COUNTIFS(FreightRates!$A$2:$A$1541,C252,FreightRates!$B$2:$B$1541,B252,FreightRates!$C$2:$C$1541,E252)</f>
        <v>0</v>
      </c>
      <c r="T252">
        <f>COUNTIFS(FreightRates!$A$2:$A$1541,C252,FreightRates!$B$2:$B$1541,B252,FreightRates!$C$2:$C$1541,E252,FreightRates!$F$2:$F$1541,D252,FreightRates!$D$2:$D$1541,"&lt;="&amp;I252,FreightRates!$E$2:$E$1541,"&gt;="&amp;I252)</f>
        <v>0</v>
      </c>
    </row>
    <row r="253" spans="1:20" x14ac:dyDescent="0.25">
      <c r="A253" s="10">
        <f>OrderList!A253</f>
        <v>1447313125.7</v>
      </c>
      <c r="B253" s="10" t="str">
        <f>OrderList!C253</f>
        <v>PORT04</v>
      </c>
      <c r="C253" s="10" t="str">
        <f>OrderList!D253</f>
        <v>V44_3</v>
      </c>
      <c r="D253" s="10" t="str">
        <f>OrderList!F253</f>
        <v>CRF</v>
      </c>
      <c r="E253" s="10" t="str">
        <f>OrderList!L253</f>
        <v>PORT09</v>
      </c>
      <c r="F253" s="10" t="str">
        <f>OrderList!K253</f>
        <v>PLANT03</v>
      </c>
      <c r="G253" s="10">
        <f>OrderList!J253</f>
        <v>1699700</v>
      </c>
      <c r="H253" s="10">
        <f>OrderList!M253</f>
        <v>5250</v>
      </c>
      <c r="I253" s="10">
        <f>OrderList!N253</f>
        <v>3.94</v>
      </c>
      <c r="O253" s="10">
        <f>COUNTIF(FreightRates!$A$2:$A$1541,C253)</f>
        <v>0</v>
      </c>
      <c r="Q253" s="10">
        <f>COUNTIFS(FreightRates!$A$2:$A$1541,C253,FreightRates!$B$2:$B$1541,B253,FreightRates!$C$2:$C$1541,E253)</f>
        <v>0</v>
      </c>
      <c r="T253">
        <f>COUNTIFS(FreightRates!$A$2:$A$1541,C253,FreightRates!$B$2:$B$1541,B253,FreightRates!$C$2:$C$1541,E253,FreightRates!$F$2:$F$1541,D253,FreightRates!$D$2:$D$1541,"&lt;="&amp;I253,FreightRates!$E$2:$E$1541,"&gt;="&amp;I253)</f>
        <v>0</v>
      </c>
    </row>
    <row r="254" spans="1:20" x14ac:dyDescent="0.25">
      <c r="A254" s="10">
        <f>OrderList!A254</f>
        <v>1447306598.7</v>
      </c>
      <c r="B254" s="10" t="str">
        <f>OrderList!C254</f>
        <v>PORT04</v>
      </c>
      <c r="C254" s="10" t="str">
        <f>OrderList!D254</f>
        <v>V44_3</v>
      </c>
      <c r="D254" s="10" t="str">
        <f>OrderList!F254</f>
        <v>CRF</v>
      </c>
      <c r="E254" s="10" t="str">
        <f>OrderList!L254</f>
        <v>PORT09</v>
      </c>
      <c r="F254" s="10" t="str">
        <f>OrderList!K254</f>
        <v>PLANT03</v>
      </c>
      <c r="G254" s="10">
        <f>OrderList!J254</f>
        <v>1699022</v>
      </c>
      <c r="H254" s="10">
        <f>OrderList!M254</f>
        <v>10278</v>
      </c>
      <c r="I254" s="10">
        <f>OrderList!N254</f>
        <v>35.520000000000003</v>
      </c>
      <c r="O254" s="10">
        <f>COUNTIF(FreightRates!$A$2:$A$1541,C254)</f>
        <v>0</v>
      </c>
      <c r="Q254" s="10">
        <f>COUNTIFS(FreightRates!$A$2:$A$1541,C254,FreightRates!$B$2:$B$1541,B254,FreightRates!$C$2:$C$1541,E254)</f>
        <v>0</v>
      </c>
      <c r="T254">
        <f>COUNTIFS(FreightRates!$A$2:$A$1541,C254,FreightRates!$B$2:$B$1541,B254,FreightRates!$C$2:$C$1541,E254,FreightRates!$F$2:$F$1541,D254,FreightRates!$D$2:$D$1541,"&lt;="&amp;I254,FreightRates!$E$2:$E$1541,"&gt;="&amp;I254)</f>
        <v>0</v>
      </c>
    </row>
    <row r="255" spans="1:20" x14ac:dyDescent="0.25">
      <c r="A255" s="10">
        <f>OrderList!A255</f>
        <v>1447306597.7</v>
      </c>
      <c r="B255" s="10" t="str">
        <f>OrderList!C255</f>
        <v>PORT04</v>
      </c>
      <c r="C255" s="10" t="str">
        <f>OrderList!D255</f>
        <v>V44_3</v>
      </c>
      <c r="D255" s="10" t="str">
        <f>OrderList!F255</f>
        <v>CRF</v>
      </c>
      <c r="E255" s="10" t="str">
        <f>OrderList!L255</f>
        <v>PORT09</v>
      </c>
      <c r="F255" s="10" t="str">
        <f>OrderList!K255</f>
        <v>PLANT03</v>
      </c>
      <c r="G255" s="10">
        <f>OrderList!J255</f>
        <v>1699674</v>
      </c>
      <c r="H255" s="10">
        <f>OrderList!M255</f>
        <v>7449</v>
      </c>
      <c r="I255" s="10">
        <f>OrderList!N255</f>
        <v>21.502451128000004</v>
      </c>
      <c r="O255" s="10">
        <f>COUNTIF(FreightRates!$A$2:$A$1541,C255)</f>
        <v>0</v>
      </c>
      <c r="Q255" s="10">
        <f>COUNTIFS(FreightRates!$A$2:$A$1541,C255,FreightRates!$B$2:$B$1541,B255,FreightRates!$C$2:$C$1541,E255)</f>
        <v>0</v>
      </c>
      <c r="T255">
        <f>COUNTIFS(FreightRates!$A$2:$A$1541,C255,FreightRates!$B$2:$B$1541,B255,FreightRates!$C$2:$C$1541,E255,FreightRates!$F$2:$F$1541,D255,FreightRates!$D$2:$D$1541,"&lt;="&amp;I255,FreightRates!$E$2:$E$1541,"&gt;="&amp;I255)</f>
        <v>0</v>
      </c>
    </row>
    <row r="256" spans="1:20" x14ac:dyDescent="0.25">
      <c r="A256" s="10">
        <f>OrderList!A256</f>
        <v>1447343377.7</v>
      </c>
      <c r="B256" s="10" t="str">
        <f>OrderList!C256</f>
        <v>PORT04</v>
      </c>
      <c r="C256" s="10" t="str">
        <f>OrderList!D256</f>
        <v>V44_3</v>
      </c>
      <c r="D256" s="10" t="str">
        <f>OrderList!F256</f>
        <v>CRF</v>
      </c>
      <c r="E256" s="10" t="str">
        <f>OrderList!L256</f>
        <v>PORT09</v>
      </c>
      <c r="F256" s="10" t="str">
        <f>OrderList!K256</f>
        <v>PLANT03</v>
      </c>
      <c r="G256" s="10">
        <f>OrderList!J256</f>
        <v>1699674</v>
      </c>
      <c r="H256" s="10">
        <f>OrderList!M256</f>
        <v>3000</v>
      </c>
      <c r="I256" s="10">
        <f>OrderList!N256</f>
        <v>8.4384191730000015</v>
      </c>
      <c r="O256" s="10">
        <f>COUNTIF(FreightRates!$A$2:$A$1541,C256)</f>
        <v>0</v>
      </c>
      <c r="Q256" s="10">
        <f>COUNTIFS(FreightRates!$A$2:$A$1541,C256,FreightRates!$B$2:$B$1541,B256,FreightRates!$C$2:$C$1541,E256)</f>
        <v>0</v>
      </c>
      <c r="T256">
        <f>COUNTIFS(FreightRates!$A$2:$A$1541,C256,FreightRates!$B$2:$B$1541,B256,FreightRates!$C$2:$C$1541,E256,FreightRates!$F$2:$F$1541,D256,FreightRates!$D$2:$D$1541,"&lt;="&amp;I256,FreightRates!$E$2:$E$1541,"&gt;="&amp;I256)</f>
        <v>0</v>
      </c>
    </row>
    <row r="257" spans="1:20" x14ac:dyDescent="0.25">
      <c r="A257" s="10">
        <f>OrderList!A257</f>
        <v>1447306539.7</v>
      </c>
      <c r="B257" s="10" t="str">
        <f>OrderList!C257</f>
        <v>PORT04</v>
      </c>
      <c r="C257" s="10" t="str">
        <f>OrderList!D257</f>
        <v>V44_3</v>
      </c>
      <c r="D257" s="10" t="str">
        <f>OrderList!F257</f>
        <v>CRF</v>
      </c>
      <c r="E257" s="10" t="str">
        <f>OrderList!L257</f>
        <v>PORT09</v>
      </c>
      <c r="F257" s="10" t="str">
        <f>OrderList!K257</f>
        <v>PLANT03</v>
      </c>
      <c r="G257" s="10">
        <f>OrderList!J257</f>
        <v>1699345</v>
      </c>
      <c r="H257" s="10">
        <f>OrderList!M257</f>
        <v>1323</v>
      </c>
      <c r="I257" s="10">
        <f>OrderList!N257</f>
        <v>2.9850138075652843</v>
      </c>
      <c r="O257" s="10">
        <f>COUNTIF(FreightRates!$A$2:$A$1541,C257)</f>
        <v>0</v>
      </c>
      <c r="Q257" s="10">
        <f>COUNTIFS(FreightRates!$A$2:$A$1541,C257,FreightRates!$B$2:$B$1541,B257,FreightRates!$C$2:$C$1541,E257)</f>
        <v>0</v>
      </c>
      <c r="T257">
        <f>COUNTIFS(FreightRates!$A$2:$A$1541,C257,FreightRates!$B$2:$B$1541,B257,FreightRates!$C$2:$C$1541,E257,FreightRates!$F$2:$F$1541,D257,FreightRates!$D$2:$D$1541,"&lt;="&amp;I257,FreightRates!$E$2:$E$1541,"&gt;="&amp;I257)</f>
        <v>0</v>
      </c>
    </row>
    <row r="258" spans="1:20" x14ac:dyDescent="0.25">
      <c r="A258" s="10">
        <f>OrderList!A258</f>
        <v>1447306542.7</v>
      </c>
      <c r="B258" s="10" t="str">
        <f>OrderList!C258</f>
        <v>PORT04</v>
      </c>
      <c r="C258" s="10" t="str">
        <f>OrderList!D258</f>
        <v>V44_3</v>
      </c>
      <c r="D258" s="10" t="str">
        <f>OrderList!F258</f>
        <v>CRF</v>
      </c>
      <c r="E258" s="10" t="str">
        <f>OrderList!L258</f>
        <v>PORT09</v>
      </c>
      <c r="F258" s="10" t="str">
        <f>OrderList!K258</f>
        <v>PLANT03</v>
      </c>
      <c r="G258" s="10">
        <f>OrderList!J258</f>
        <v>1699345</v>
      </c>
      <c r="H258" s="10">
        <f>OrderList!M258</f>
        <v>1271</v>
      </c>
      <c r="I258" s="10">
        <f>OrderList!N258</f>
        <v>2.9850138075652843</v>
      </c>
      <c r="O258" s="10">
        <f>COUNTIF(FreightRates!$A$2:$A$1541,C258)</f>
        <v>0</v>
      </c>
      <c r="Q258" s="10">
        <f>COUNTIFS(FreightRates!$A$2:$A$1541,C258,FreightRates!$B$2:$B$1541,B258,FreightRates!$C$2:$C$1541,E258)</f>
        <v>0</v>
      </c>
      <c r="T258">
        <f>COUNTIFS(FreightRates!$A$2:$A$1541,C258,FreightRates!$B$2:$B$1541,B258,FreightRates!$C$2:$C$1541,E258,FreightRates!$F$2:$F$1541,D258,FreightRates!$D$2:$D$1541,"&lt;="&amp;I258,FreightRates!$E$2:$E$1541,"&gt;="&amp;I258)</f>
        <v>0</v>
      </c>
    </row>
    <row r="259" spans="1:20" x14ac:dyDescent="0.25">
      <c r="A259" s="10">
        <f>OrderList!A259</f>
        <v>1447350175.7</v>
      </c>
      <c r="B259" s="10" t="str">
        <f>OrderList!C259</f>
        <v>PORT04</v>
      </c>
      <c r="C259" s="10" t="str">
        <f>OrderList!D259</f>
        <v>V44_3</v>
      </c>
      <c r="D259" s="10" t="str">
        <f>OrderList!F259</f>
        <v>CRF</v>
      </c>
      <c r="E259" s="10" t="str">
        <f>OrderList!L259</f>
        <v>PORT09</v>
      </c>
      <c r="F259" s="10" t="str">
        <f>OrderList!K259</f>
        <v>PLANT03</v>
      </c>
      <c r="G259" s="10">
        <f>OrderList!J259</f>
        <v>1699345</v>
      </c>
      <c r="H259" s="10">
        <f>OrderList!M259</f>
        <v>1327</v>
      </c>
      <c r="I259" s="10">
        <f>OrderList!N259</f>
        <v>2.9850138075652843</v>
      </c>
      <c r="O259" s="10">
        <f>COUNTIF(FreightRates!$A$2:$A$1541,C259)</f>
        <v>0</v>
      </c>
      <c r="Q259" s="10">
        <f>COUNTIFS(FreightRates!$A$2:$A$1541,C259,FreightRates!$B$2:$B$1541,B259,FreightRates!$C$2:$C$1541,E259)</f>
        <v>0</v>
      </c>
      <c r="T259">
        <f>COUNTIFS(FreightRates!$A$2:$A$1541,C259,FreightRates!$B$2:$B$1541,B259,FreightRates!$C$2:$C$1541,E259,FreightRates!$F$2:$F$1541,D259,FreightRates!$D$2:$D$1541,"&lt;="&amp;I259,FreightRates!$E$2:$E$1541,"&gt;="&amp;I259)</f>
        <v>0</v>
      </c>
    </row>
    <row r="260" spans="1:20" x14ac:dyDescent="0.25">
      <c r="A260" s="10">
        <f>OrderList!A260</f>
        <v>1447397993.7</v>
      </c>
      <c r="B260" s="10" t="str">
        <f>OrderList!C260</f>
        <v>PORT04</v>
      </c>
      <c r="C260" s="10" t="str">
        <f>OrderList!D260</f>
        <v>V44_3</v>
      </c>
      <c r="D260" s="10" t="str">
        <f>OrderList!F260</f>
        <v>CRF</v>
      </c>
      <c r="E260" s="10" t="str">
        <f>OrderList!L260</f>
        <v>PORT09</v>
      </c>
      <c r="F260" s="10" t="str">
        <f>OrderList!K260</f>
        <v>PLANT03</v>
      </c>
      <c r="G260" s="10">
        <f>OrderList!J260</f>
        <v>1699345</v>
      </c>
      <c r="H260" s="10">
        <f>OrderList!M260</f>
        <v>2278</v>
      </c>
      <c r="I260" s="10">
        <f>OrderList!N260</f>
        <v>5.9700276151305687</v>
      </c>
      <c r="O260" s="10">
        <f>COUNTIF(FreightRates!$A$2:$A$1541,C260)</f>
        <v>0</v>
      </c>
      <c r="Q260" s="10">
        <f>COUNTIFS(FreightRates!$A$2:$A$1541,C260,FreightRates!$B$2:$B$1541,B260,FreightRates!$C$2:$C$1541,E260)</f>
        <v>0</v>
      </c>
      <c r="T260">
        <f>COUNTIFS(FreightRates!$A$2:$A$1541,C260,FreightRates!$B$2:$B$1541,B260,FreightRates!$C$2:$C$1541,E260,FreightRates!$F$2:$F$1541,D260,FreightRates!$D$2:$D$1541,"&lt;="&amp;I260,FreightRates!$E$2:$E$1541,"&gt;="&amp;I260)</f>
        <v>0</v>
      </c>
    </row>
    <row r="261" spans="1:20" x14ac:dyDescent="0.25">
      <c r="A261" s="10">
        <f>OrderList!A261</f>
        <v>1447231067.7</v>
      </c>
      <c r="B261" s="10" t="str">
        <f>OrderList!C261</f>
        <v>PORT04</v>
      </c>
      <c r="C261" s="10" t="str">
        <f>OrderList!D261</f>
        <v>V44_3</v>
      </c>
      <c r="D261" s="10" t="str">
        <f>OrderList!F261</f>
        <v>CRF</v>
      </c>
      <c r="E261" s="10" t="str">
        <f>OrderList!L261</f>
        <v>PORT09</v>
      </c>
      <c r="F261" s="10" t="str">
        <f>OrderList!K261</f>
        <v>PLANT03</v>
      </c>
      <c r="G261" s="10">
        <f>OrderList!J261</f>
        <v>1699540</v>
      </c>
      <c r="H261" s="10">
        <f>OrderList!M261</f>
        <v>5120</v>
      </c>
      <c r="I261" s="10">
        <f>OrderList!N261</f>
        <v>8.6152476006740848</v>
      </c>
      <c r="O261" s="10">
        <f>COUNTIF(FreightRates!$A$2:$A$1541,C261)</f>
        <v>0</v>
      </c>
      <c r="Q261" s="10">
        <f>COUNTIFS(FreightRates!$A$2:$A$1541,C261,FreightRates!$B$2:$B$1541,B261,FreightRates!$C$2:$C$1541,E261)</f>
        <v>0</v>
      </c>
      <c r="T261">
        <f>COUNTIFS(FreightRates!$A$2:$A$1541,C261,FreightRates!$B$2:$B$1541,B261,FreightRates!$C$2:$C$1541,E261,FreightRates!$F$2:$F$1541,D261,FreightRates!$D$2:$D$1541,"&lt;="&amp;I261,FreightRates!$E$2:$E$1541,"&gt;="&amp;I261)</f>
        <v>0</v>
      </c>
    </row>
    <row r="262" spans="1:20" x14ac:dyDescent="0.25">
      <c r="A262" s="10">
        <f>OrderList!A262</f>
        <v>1447306538.7</v>
      </c>
      <c r="B262" s="10" t="str">
        <f>OrderList!C262</f>
        <v>PORT04</v>
      </c>
      <c r="C262" s="10" t="str">
        <f>OrderList!D262</f>
        <v>V44_3</v>
      </c>
      <c r="D262" s="10" t="str">
        <f>OrderList!F262</f>
        <v>CRF</v>
      </c>
      <c r="E262" s="10" t="str">
        <f>OrderList!L262</f>
        <v>PORT09</v>
      </c>
      <c r="F262" s="10" t="str">
        <f>OrderList!K262</f>
        <v>PLANT03</v>
      </c>
      <c r="G262" s="10">
        <f>OrderList!J262</f>
        <v>1699540</v>
      </c>
      <c r="H262" s="10">
        <f>OrderList!M262</f>
        <v>5033</v>
      </c>
      <c r="I262" s="10">
        <f>OrderList!N262</f>
        <v>8.6152476006740848</v>
      </c>
      <c r="O262" s="10">
        <f>COUNTIF(FreightRates!$A$2:$A$1541,C262)</f>
        <v>0</v>
      </c>
      <c r="Q262" s="10">
        <f>COUNTIFS(FreightRates!$A$2:$A$1541,C262,FreightRates!$B$2:$B$1541,B262,FreightRates!$C$2:$C$1541,E262)</f>
        <v>0</v>
      </c>
      <c r="T262">
        <f>COUNTIFS(FreightRates!$A$2:$A$1541,C262,FreightRates!$B$2:$B$1541,B262,FreightRates!$C$2:$C$1541,E262,FreightRates!$F$2:$F$1541,D262,FreightRates!$D$2:$D$1541,"&lt;="&amp;I262,FreightRates!$E$2:$E$1541,"&gt;="&amp;I262)</f>
        <v>0</v>
      </c>
    </row>
    <row r="263" spans="1:20" x14ac:dyDescent="0.25">
      <c r="A263" s="10">
        <f>OrderList!A263</f>
        <v>1447355121.7</v>
      </c>
      <c r="B263" s="10" t="str">
        <f>OrderList!C263</f>
        <v>PORT04</v>
      </c>
      <c r="C263" s="10" t="str">
        <f>OrderList!D263</f>
        <v>V44_3</v>
      </c>
      <c r="D263" s="10" t="str">
        <f>OrderList!F263</f>
        <v>CRF</v>
      </c>
      <c r="E263" s="10" t="str">
        <f>OrderList!L263</f>
        <v>PORT09</v>
      </c>
      <c r="F263" s="10" t="str">
        <f>OrderList!K263</f>
        <v>PLANT03</v>
      </c>
      <c r="G263" s="10">
        <f>OrderList!J263</f>
        <v>1699540</v>
      </c>
      <c r="H263" s="10">
        <f>OrderList!M263</f>
        <v>1846</v>
      </c>
      <c r="I263" s="10">
        <f>OrderList!N263</f>
        <v>2.8717492002246945</v>
      </c>
      <c r="O263" s="10">
        <f>COUNTIF(FreightRates!$A$2:$A$1541,C263)</f>
        <v>0</v>
      </c>
      <c r="Q263" s="10">
        <f>COUNTIFS(FreightRates!$A$2:$A$1541,C263,FreightRates!$B$2:$B$1541,B263,FreightRates!$C$2:$C$1541,E263)</f>
        <v>0</v>
      </c>
      <c r="T263">
        <f>COUNTIFS(FreightRates!$A$2:$A$1541,C263,FreightRates!$B$2:$B$1541,B263,FreightRates!$C$2:$C$1541,E263,FreightRates!$F$2:$F$1541,D263,FreightRates!$D$2:$D$1541,"&lt;="&amp;I263,FreightRates!$E$2:$E$1541,"&gt;="&amp;I263)</f>
        <v>0</v>
      </c>
    </row>
    <row r="264" spans="1:20" x14ac:dyDescent="0.25">
      <c r="A264" s="10">
        <f>OrderList!A264</f>
        <v>1447240887.7</v>
      </c>
      <c r="B264" s="10" t="str">
        <f>OrderList!C264</f>
        <v>PORT04</v>
      </c>
      <c r="C264" s="10" t="str">
        <f>OrderList!D264</f>
        <v>V44_3</v>
      </c>
      <c r="D264" s="10" t="str">
        <f>OrderList!F264</f>
        <v>CRF</v>
      </c>
      <c r="E264" s="10" t="str">
        <f>OrderList!L264</f>
        <v>PORT09</v>
      </c>
      <c r="F264" s="10" t="str">
        <f>OrderList!K264</f>
        <v>PLANT03</v>
      </c>
      <c r="G264" s="10">
        <f>OrderList!J264</f>
        <v>1699540</v>
      </c>
      <c r="H264" s="10">
        <f>OrderList!M264</f>
        <v>9888</v>
      </c>
      <c r="I264" s="10">
        <f>OrderList!N264</f>
        <v>18.23049520134817</v>
      </c>
      <c r="O264" s="10">
        <f>COUNTIF(FreightRates!$A$2:$A$1541,C264)</f>
        <v>0</v>
      </c>
      <c r="Q264" s="10">
        <f>COUNTIFS(FreightRates!$A$2:$A$1541,C264,FreightRates!$B$2:$B$1541,B264,FreightRates!$C$2:$C$1541,E264)</f>
        <v>0</v>
      </c>
      <c r="T264">
        <f>COUNTIFS(FreightRates!$A$2:$A$1541,C264,FreightRates!$B$2:$B$1541,B264,FreightRates!$C$2:$C$1541,E264,FreightRates!$F$2:$F$1541,D264,FreightRates!$D$2:$D$1541,"&lt;="&amp;I264,FreightRates!$E$2:$E$1541,"&gt;="&amp;I264)</f>
        <v>0</v>
      </c>
    </row>
    <row r="265" spans="1:20" x14ac:dyDescent="0.25">
      <c r="A265" s="10">
        <f>OrderList!A265</f>
        <v>1447364831.7</v>
      </c>
      <c r="B265" s="10" t="str">
        <f>OrderList!C265</f>
        <v>PORT04</v>
      </c>
      <c r="C265" s="10" t="str">
        <f>OrderList!D265</f>
        <v>V44_3</v>
      </c>
      <c r="D265" s="10" t="str">
        <f>OrderList!F265</f>
        <v>CRF</v>
      </c>
      <c r="E265" s="10" t="str">
        <f>OrderList!L265</f>
        <v>PORT09</v>
      </c>
      <c r="F265" s="10" t="str">
        <f>OrderList!K265</f>
        <v>PLANT03</v>
      </c>
      <c r="G265" s="10">
        <f>OrderList!J265</f>
        <v>1699540</v>
      </c>
      <c r="H265" s="10">
        <f>OrderList!M265</f>
        <v>3462</v>
      </c>
      <c r="I265" s="10">
        <f>OrderList!N265</f>
        <v>5.743498400449389</v>
      </c>
      <c r="O265" s="10">
        <f>COUNTIF(FreightRates!$A$2:$A$1541,C265)</f>
        <v>0</v>
      </c>
      <c r="Q265" s="10">
        <f>COUNTIFS(FreightRates!$A$2:$A$1541,C265,FreightRates!$B$2:$B$1541,B265,FreightRates!$C$2:$C$1541,E265)</f>
        <v>0</v>
      </c>
      <c r="T265">
        <f>COUNTIFS(FreightRates!$A$2:$A$1541,C265,FreightRates!$B$2:$B$1541,B265,FreightRates!$C$2:$C$1541,E265,FreightRates!$F$2:$F$1541,D265,FreightRates!$D$2:$D$1541,"&lt;="&amp;I265,FreightRates!$E$2:$E$1541,"&gt;="&amp;I265)</f>
        <v>0</v>
      </c>
    </row>
    <row r="266" spans="1:20" x14ac:dyDescent="0.25">
      <c r="A266" s="10">
        <f>OrderList!A266</f>
        <v>1447240888.7</v>
      </c>
      <c r="B266" s="10" t="str">
        <f>OrderList!C266</f>
        <v>PORT04</v>
      </c>
      <c r="C266" s="10" t="str">
        <f>OrderList!D266</f>
        <v>V44_3</v>
      </c>
      <c r="D266" s="10" t="str">
        <f>OrderList!F266</f>
        <v>CRF</v>
      </c>
      <c r="E266" s="10" t="str">
        <f>OrderList!L266</f>
        <v>PORT09</v>
      </c>
      <c r="F266" s="10" t="str">
        <f>OrderList!K266</f>
        <v>PLANT03</v>
      </c>
      <c r="G266" s="10">
        <f>OrderList!J266</f>
        <v>1699540</v>
      </c>
      <c r="H266" s="10">
        <f>OrderList!M266</f>
        <v>5123</v>
      </c>
      <c r="I266" s="10">
        <f>OrderList!N266</f>
        <v>8.6152476006740848</v>
      </c>
      <c r="O266" s="10">
        <f>COUNTIF(FreightRates!$A$2:$A$1541,C266)</f>
        <v>0</v>
      </c>
      <c r="Q266" s="10">
        <f>COUNTIFS(FreightRates!$A$2:$A$1541,C266,FreightRates!$B$2:$B$1541,B266,FreightRates!$C$2:$C$1541,E266)</f>
        <v>0</v>
      </c>
      <c r="T266">
        <f>COUNTIFS(FreightRates!$A$2:$A$1541,C266,FreightRates!$B$2:$B$1541,B266,FreightRates!$C$2:$C$1541,E266,FreightRates!$F$2:$F$1541,D266,FreightRates!$D$2:$D$1541,"&lt;="&amp;I266,FreightRates!$E$2:$E$1541,"&gt;="&amp;I266)</f>
        <v>0</v>
      </c>
    </row>
    <row r="267" spans="1:20" x14ac:dyDescent="0.25">
      <c r="A267" s="10">
        <f>OrderList!A267</f>
        <v>1447306546.7</v>
      </c>
      <c r="B267" s="10" t="str">
        <f>OrderList!C267</f>
        <v>PORT04</v>
      </c>
      <c r="C267" s="10" t="str">
        <f>OrderList!D267</f>
        <v>V44_3</v>
      </c>
      <c r="D267" s="10" t="str">
        <f>OrderList!F267</f>
        <v>CRF</v>
      </c>
      <c r="E267" s="10" t="str">
        <f>OrderList!L267</f>
        <v>PORT09</v>
      </c>
      <c r="F267" s="10" t="str">
        <f>OrderList!K267</f>
        <v>PLANT03</v>
      </c>
      <c r="G267" s="10">
        <f>OrderList!J267</f>
        <v>1699368</v>
      </c>
      <c r="H267" s="10">
        <f>OrderList!M267</f>
        <v>1873</v>
      </c>
      <c r="I267" s="10">
        <f>OrderList!N267</f>
        <v>1.9305220911475411</v>
      </c>
      <c r="O267" s="10">
        <f>COUNTIF(FreightRates!$A$2:$A$1541,C267)</f>
        <v>0</v>
      </c>
      <c r="Q267" s="10">
        <f>COUNTIFS(FreightRates!$A$2:$A$1541,C267,FreightRates!$B$2:$B$1541,B267,FreightRates!$C$2:$C$1541,E267)</f>
        <v>0</v>
      </c>
      <c r="T267">
        <f>COUNTIFS(FreightRates!$A$2:$A$1541,C267,FreightRates!$B$2:$B$1541,B267,FreightRates!$C$2:$C$1541,E267,FreightRates!$F$2:$F$1541,D267,FreightRates!$D$2:$D$1541,"&lt;="&amp;I267,FreightRates!$E$2:$E$1541,"&gt;="&amp;I267)</f>
        <v>0</v>
      </c>
    </row>
    <row r="268" spans="1:20" x14ac:dyDescent="0.25">
      <c r="A268" s="10">
        <f>OrderList!A268</f>
        <v>1447372031.7</v>
      </c>
      <c r="B268" s="10" t="str">
        <f>OrderList!C268</f>
        <v>PORT04</v>
      </c>
      <c r="C268" s="10" t="str">
        <f>OrderList!D268</f>
        <v>V44_3</v>
      </c>
      <c r="D268" s="10" t="str">
        <f>OrderList!F268</f>
        <v>CRF</v>
      </c>
      <c r="E268" s="10" t="str">
        <f>OrderList!L268</f>
        <v>PORT09</v>
      </c>
      <c r="F268" s="10" t="str">
        <f>OrderList!K268</f>
        <v>PLANT03</v>
      </c>
      <c r="G268" s="10">
        <f>OrderList!J268</f>
        <v>1699368</v>
      </c>
      <c r="H268" s="10">
        <f>OrderList!M268</f>
        <v>1932</v>
      </c>
      <c r="I268" s="10">
        <f>OrderList!N268</f>
        <v>1.9305220911475411</v>
      </c>
      <c r="O268" s="10">
        <f>COUNTIF(FreightRates!$A$2:$A$1541,C268)</f>
        <v>0</v>
      </c>
      <c r="Q268" s="10">
        <f>COUNTIFS(FreightRates!$A$2:$A$1541,C268,FreightRates!$B$2:$B$1541,B268,FreightRates!$C$2:$C$1541,E268)</f>
        <v>0</v>
      </c>
      <c r="T268">
        <f>COUNTIFS(FreightRates!$A$2:$A$1541,C268,FreightRates!$B$2:$B$1541,B268,FreightRates!$C$2:$C$1541,E268,FreightRates!$F$2:$F$1541,D268,FreightRates!$D$2:$D$1541,"&lt;="&amp;I268,FreightRates!$E$2:$E$1541,"&gt;="&amp;I268)</f>
        <v>0</v>
      </c>
    </row>
    <row r="269" spans="1:20" x14ac:dyDescent="0.25">
      <c r="A269" s="10">
        <f>OrderList!A269</f>
        <v>1447298090.7</v>
      </c>
      <c r="B269" s="10" t="str">
        <f>OrderList!C269</f>
        <v>PORT04</v>
      </c>
      <c r="C269" s="10" t="str">
        <f>OrderList!D269</f>
        <v>V44_3</v>
      </c>
      <c r="D269" s="10" t="str">
        <f>OrderList!F269</f>
        <v>CRF</v>
      </c>
      <c r="E269" s="10" t="str">
        <f>OrderList!L269</f>
        <v>PORT09</v>
      </c>
      <c r="F269" s="10" t="str">
        <f>OrderList!K269</f>
        <v>PLANT03</v>
      </c>
      <c r="G269" s="10">
        <f>OrderList!J269</f>
        <v>1699368</v>
      </c>
      <c r="H269" s="10">
        <f>OrderList!M269</f>
        <v>5128</v>
      </c>
      <c r="I269" s="10">
        <f>OrderList!N269</f>
        <v>5.7915662734426228</v>
      </c>
      <c r="O269" s="10">
        <f>COUNTIF(FreightRates!$A$2:$A$1541,C269)</f>
        <v>0</v>
      </c>
      <c r="Q269" s="10">
        <f>COUNTIFS(FreightRates!$A$2:$A$1541,C269,FreightRates!$B$2:$B$1541,B269,FreightRates!$C$2:$C$1541,E269)</f>
        <v>0</v>
      </c>
      <c r="T269">
        <f>COUNTIFS(FreightRates!$A$2:$A$1541,C269,FreightRates!$B$2:$B$1541,B269,FreightRates!$C$2:$C$1541,E269,FreightRates!$F$2:$F$1541,D269,FreightRates!$D$2:$D$1541,"&lt;="&amp;I269,FreightRates!$E$2:$E$1541,"&gt;="&amp;I269)</f>
        <v>0</v>
      </c>
    </row>
    <row r="270" spans="1:20" x14ac:dyDescent="0.25">
      <c r="A270" s="10">
        <f>OrderList!A270</f>
        <v>1447182461.7</v>
      </c>
      <c r="B270" s="10" t="str">
        <f>OrderList!C270</f>
        <v>PORT04</v>
      </c>
      <c r="C270" s="10" t="str">
        <f>OrderList!D270</f>
        <v>V44_3</v>
      </c>
      <c r="D270" s="10" t="str">
        <f>OrderList!F270</f>
        <v>CRF</v>
      </c>
      <c r="E270" s="10" t="str">
        <f>OrderList!L270</f>
        <v>PORT09</v>
      </c>
      <c r="F270" s="10" t="str">
        <f>OrderList!K270</f>
        <v>PLANT03</v>
      </c>
      <c r="G270" s="10">
        <f>OrderList!J270</f>
        <v>1699368</v>
      </c>
      <c r="H270" s="10">
        <f>OrderList!M270</f>
        <v>5066</v>
      </c>
      <c r="I270" s="10">
        <f>OrderList!N270</f>
        <v>5.7915662734426228</v>
      </c>
      <c r="O270" s="10">
        <f>COUNTIF(FreightRates!$A$2:$A$1541,C270)</f>
        <v>0</v>
      </c>
      <c r="Q270" s="10">
        <f>COUNTIFS(FreightRates!$A$2:$A$1541,C270,FreightRates!$B$2:$B$1541,B270,FreightRates!$C$2:$C$1541,E270)</f>
        <v>0</v>
      </c>
      <c r="T270">
        <f>COUNTIFS(FreightRates!$A$2:$A$1541,C270,FreightRates!$B$2:$B$1541,B270,FreightRates!$C$2:$C$1541,E270,FreightRates!$F$2:$F$1541,D270,FreightRates!$D$2:$D$1541,"&lt;="&amp;I270,FreightRates!$E$2:$E$1541,"&gt;="&amp;I270)</f>
        <v>0</v>
      </c>
    </row>
    <row r="271" spans="1:20" x14ac:dyDescent="0.25">
      <c r="A271" s="10">
        <f>OrderList!A271</f>
        <v>1447320772.7</v>
      </c>
      <c r="B271" s="10" t="str">
        <f>OrderList!C271</f>
        <v>PORT04</v>
      </c>
      <c r="C271" s="10" t="str">
        <f>OrderList!D271</f>
        <v>V44_3</v>
      </c>
      <c r="D271" s="10" t="str">
        <f>OrderList!F271</f>
        <v>CRF</v>
      </c>
      <c r="E271" s="10" t="str">
        <f>OrderList!L271</f>
        <v>PORT09</v>
      </c>
      <c r="F271" s="10" t="str">
        <f>OrderList!K271</f>
        <v>PLANT03</v>
      </c>
      <c r="G271" s="10">
        <f>OrderList!J271</f>
        <v>1699368</v>
      </c>
      <c r="H271" s="10">
        <f>OrderList!M271</f>
        <v>1870</v>
      </c>
      <c r="I271" s="10">
        <f>OrderList!N271</f>
        <v>1.9305220911475411</v>
      </c>
      <c r="O271" s="10">
        <f>COUNTIF(FreightRates!$A$2:$A$1541,C271)</f>
        <v>0</v>
      </c>
      <c r="Q271" s="10">
        <f>COUNTIFS(FreightRates!$A$2:$A$1541,C271,FreightRates!$B$2:$B$1541,B271,FreightRates!$C$2:$C$1541,E271)</f>
        <v>0</v>
      </c>
      <c r="T271">
        <f>COUNTIFS(FreightRates!$A$2:$A$1541,C271,FreightRates!$B$2:$B$1541,B271,FreightRates!$C$2:$C$1541,E271,FreightRates!$F$2:$F$1541,D271,FreightRates!$D$2:$D$1541,"&lt;="&amp;I271,FreightRates!$E$2:$E$1541,"&gt;="&amp;I271)</f>
        <v>0</v>
      </c>
    </row>
    <row r="272" spans="1:20" x14ac:dyDescent="0.25">
      <c r="A272" s="10">
        <f>OrderList!A272</f>
        <v>1447405932.7</v>
      </c>
      <c r="B272" s="10" t="str">
        <f>OrderList!C272</f>
        <v>PORT04</v>
      </c>
      <c r="C272" s="10" t="str">
        <f>OrderList!D272</f>
        <v>V44_3</v>
      </c>
      <c r="D272" s="10" t="str">
        <f>OrderList!F272</f>
        <v>CRF</v>
      </c>
      <c r="E272" s="10" t="str">
        <f>OrderList!L272</f>
        <v>PORT09</v>
      </c>
      <c r="F272" s="10" t="str">
        <f>OrderList!K272</f>
        <v>PLANT03</v>
      </c>
      <c r="G272" s="10">
        <f>OrderList!J272</f>
        <v>1699368</v>
      </c>
      <c r="H272" s="10">
        <f>OrderList!M272</f>
        <v>13048</v>
      </c>
      <c r="I272" s="10">
        <f>OrderList!N272</f>
        <v>15.444176729180329</v>
      </c>
      <c r="O272" s="10">
        <f>COUNTIF(FreightRates!$A$2:$A$1541,C272)</f>
        <v>0</v>
      </c>
      <c r="Q272" s="10">
        <f>COUNTIFS(FreightRates!$A$2:$A$1541,C272,FreightRates!$B$2:$B$1541,B272,FreightRates!$C$2:$C$1541,E272)</f>
        <v>0</v>
      </c>
      <c r="T272">
        <f>COUNTIFS(FreightRates!$A$2:$A$1541,C272,FreightRates!$B$2:$B$1541,B272,FreightRates!$C$2:$C$1541,E272,FreightRates!$F$2:$F$1541,D272,FreightRates!$D$2:$D$1541,"&lt;="&amp;I272,FreightRates!$E$2:$E$1541,"&gt;="&amp;I272)</f>
        <v>0</v>
      </c>
    </row>
    <row r="273" spans="1:20" x14ac:dyDescent="0.25">
      <c r="A273" s="10">
        <f>OrderList!A273</f>
        <v>1447182477.7</v>
      </c>
      <c r="B273" s="10" t="str">
        <f>OrderList!C273</f>
        <v>PORT04</v>
      </c>
      <c r="C273" s="10" t="str">
        <f>OrderList!D273</f>
        <v>V44_3</v>
      </c>
      <c r="D273" s="10" t="str">
        <f>OrderList!F273</f>
        <v>CRF</v>
      </c>
      <c r="E273" s="10" t="str">
        <f>OrderList!L273</f>
        <v>PORT09</v>
      </c>
      <c r="F273" s="10" t="str">
        <f>OrderList!K273</f>
        <v>PLANT03</v>
      </c>
      <c r="G273" s="10">
        <f>OrderList!J273</f>
        <v>1699368</v>
      </c>
      <c r="H273" s="10">
        <f>OrderList!M273</f>
        <v>1912</v>
      </c>
      <c r="I273" s="10">
        <f>OrderList!N273</f>
        <v>1.9305220911475411</v>
      </c>
      <c r="O273" s="10">
        <f>COUNTIF(FreightRates!$A$2:$A$1541,C273)</f>
        <v>0</v>
      </c>
      <c r="Q273" s="10">
        <f>COUNTIFS(FreightRates!$A$2:$A$1541,C273,FreightRates!$B$2:$B$1541,B273,FreightRates!$C$2:$C$1541,E273)</f>
        <v>0</v>
      </c>
      <c r="T273">
        <f>COUNTIFS(FreightRates!$A$2:$A$1541,C273,FreightRates!$B$2:$B$1541,B273,FreightRates!$C$2:$C$1541,E273,FreightRates!$F$2:$F$1541,D273,FreightRates!$D$2:$D$1541,"&lt;="&amp;I273,FreightRates!$E$2:$E$1541,"&gt;="&amp;I273)</f>
        <v>0</v>
      </c>
    </row>
    <row r="274" spans="1:20" x14ac:dyDescent="0.25">
      <c r="A274" s="10">
        <f>OrderList!A274</f>
        <v>1447182469.7</v>
      </c>
      <c r="B274" s="10" t="str">
        <f>OrderList!C274</f>
        <v>PORT04</v>
      </c>
      <c r="C274" s="10" t="str">
        <f>OrderList!D274</f>
        <v>V44_3</v>
      </c>
      <c r="D274" s="10" t="str">
        <f>OrderList!F274</f>
        <v>CRF</v>
      </c>
      <c r="E274" s="10" t="str">
        <f>OrderList!L274</f>
        <v>PORT09</v>
      </c>
      <c r="F274" s="10" t="str">
        <f>OrderList!K274</f>
        <v>PLANT03</v>
      </c>
      <c r="G274" s="10">
        <f>OrderList!J274</f>
        <v>1699372</v>
      </c>
      <c r="H274" s="10">
        <f>OrderList!M274</f>
        <v>1128</v>
      </c>
      <c r="I274" s="10">
        <f>OrderList!N274</f>
        <v>0.78976327661904766</v>
      </c>
      <c r="O274" s="10">
        <f>COUNTIF(FreightRates!$A$2:$A$1541,C274)</f>
        <v>0</v>
      </c>
      <c r="Q274" s="10">
        <f>COUNTIFS(FreightRates!$A$2:$A$1541,C274,FreightRates!$B$2:$B$1541,B274,FreightRates!$C$2:$C$1541,E274)</f>
        <v>0</v>
      </c>
      <c r="T274">
        <f>COUNTIFS(FreightRates!$A$2:$A$1541,C274,FreightRates!$B$2:$B$1541,B274,FreightRates!$C$2:$C$1541,E274,FreightRates!$F$2:$F$1541,D274,FreightRates!$D$2:$D$1541,"&lt;="&amp;I274,FreightRates!$E$2:$E$1541,"&gt;="&amp;I274)</f>
        <v>0</v>
      </c>
    </row>
    <row r="275" spans="1:20" x14ac:dyDescent="0.25">
      <c r="A275" s="10">
        <f>OrderList!A275</f>
        <v>1447387681.7</v>
      </c>
      <c r="B275" s="10" t="str">
        <f>OrderList!C275</f>
        <v>PORT04</v>
      </c>
      <c r="C275" s="10" t="str">
        <f>OrderList!D275</f>
        <v>V44_3</v>
      </c>
      <c r="D275" s="10" t="str">
        <f>OrderList!F275</f>
        <v>CRF</v>
      </c>
      <c r="E275" s="10" t="str">
        <f>OrderList!L275</f>
        <v>PORT09</v>
      </c>
      <c r="F275" s="10" t="str">
        <f>OrderList!K275</f>
        <v>PLANT03</v>
      </c>
      <c r="G275" s="10">
        <f>OrderList!J275</f>
        <v>1699372</v>
      </c>
      <c r="H275" s="10">
        <f>OrderList!M275</f>
        <v>1930</v>
      </c>
      <c r="I275" s="10">
        <f>OrderList!N275</f>
        <v>1.5795265532380953</v>
      </c>
      <c r="O275" s="10">
        <f>COUNTIF(FreightRates!$A$2:$A$1541,C275)</f>
        <v>0</v>
      </c>
      <c r="Q275" s="10">
        <f>COUNTIFS(FreightRates!$A$2:$A$1541,C275,FreightRates!$B$2:$B$1541,B275,FreightRates!$C$2:$C$1541,E275)</f>
        <v>0</v>
      </c>
      <c r="T275">
        <f>COUNTIFS(FreightRates!$A$2:$A$1541,C275,FreightRates!$B$2:$B$1541,B275,FreightRates!$C$2:$C$1541,E275,FreightRates!$F$2:$F$1541,D275,FreightRates!$D$2:$D$1541,"&lt;="&amp;I275,FreightRates!$E$2:$E$1541,"&gt;="&amp;I275)</f>
        <v>0</v>
      </c>
    </row>
    <row r="276" spans="1:20" x14ac:dyDescent="0.25">
      <c r="A276" s="10">
        <f>OrderList!A276</f>
        <v>1447182464.7</v>
      </c>
      <c r="B276" s="10" t="str">
        <f>OrderList!C276</f>
        <v>PORT04</v>
      </c>
      <c r="C276" s="10" t="str">
        <f>OrderList!D276</f>
        <v>V44_3</v>
      </c>
      <c r="D276" s="10" t="str">
        <f>OrderList!F276</f>
        <v>CRF</v>
      </c>
      <c r="E276" s="10" t="str">
        <f>OrderList!L276</f>
        <v>PORT09</v>
      </c>
      <c r="F276" s="10" t="str">
        <f>OrderList!K276</f>
        <v>PLANT03</v>
      </c>
      <c r="G276" s="10">
        <f>OrderList!J276</f>
        <v>1699220</v>
      </c>
      <c r="H276" s="10">
        <f>OrderList!M276</f>
        <v>1931</v>
      </c>
      <c r="I276" s="10">
        <f>OrderList!N276</f>
        <v>7.5121356E-2</v>
      </c>
      <c r="O276" s="10">
        <f>COUNTIF(FreightRates!$A$2:$A$1541,C276)</f>
        <v>0</v>
      </c>
      <c r="Q276" s="10">
        <f>COUNTIFS(FreightRates!$A$2:$A$1541,C276,FreightRates!$B$2:$B$1541,B276,FreightRates!$C$2:$C$1541,E276)</f>
        <v>0</v>
      </c>
      <c r="T276">
        <f>COUNTIFS(FreightRates!$A$2:$A$1541,C276,FreightRates!$B$2:$B$1541,B276,FreightRates!$C$2:$C$1541,E276,FreightRates!$F$2:$F$1541,D276,FreightRates!$D$2:$D$1541,"&lt;="&amp;I276,FreightRates!$E$2:$E$1541,"&gt;="&amp;I276)</f>
        <v>0</v>
      </c>
    </row>
    <row r="277" spans="1:20" x14ac:dyDescent="0.25">
      <c r="A277" s="10">
        <f>OrderList!A277</f>
        <v>1447405924.7</v>
      </c>
      <c r="B277" s="10" t="str">
        <f>OrderList!C277</f>
        <v>PORT04</v>
      </c>
      <c r="C277" s="10" t="str">
        <f>OrderList!D277</f>
        <v>V44_3</v>
      </c>
      <c r="D277" s="10" t="str">
        <f>OrderList!F277</f>
        <v>CRF</v>
      </c>
      <c r="E277" s="10" t="str">
        <f>OrderList!L277</f>
        <v>PORT09</v>
      </c>
      <c r="F277" s="10" t="str">
        <f>OrderList!K277</f>
        <v>PLANT03</v>
      </c>
      <c r="G277" s="10">
        <f>OrderList!J277</f>
        <v>1699575</v>
      </c>
      <c r="H277" s="10">
        <f>OrderList!M277</f>
        <v>41852</v>
      </c>
      <c r="I277" s="10">
        <f>OrderList!N277</f>
        <v>107.52363636363637</v>
      </c>
      <c r="O277" s="10">
        <f>COUNTIF(FreightRates!$A$2:$A$1541,C277)</f>
        <v>0</v>
      </c>
      <c r="Q277" s="10">
        <f>COUNTIFS(FreightRates!$A$2:$A$1541,C277,FreightRates!$B$2:$B$1541,B277,FreightRates!$C$2:$C$1541,E277)</f>
        <v>0</v>
      </c>
      <c r="T277">
        <f>COUNTIFS(FreightRates!$A$2:$A$1541,C277,FreightRates!$B$2:$B$1541,B277,FreightRates!$C$2:$C$1541,E277,FreightRates!$F$2:$F$1541,D277,FreightRates!$D$2:$D$1541,"&lt;="&amp;I277,FreightRates!$E$2:$E$1541,"&gt;="&amp;I277)</f>
        <v>0</v>
      </c>
    </row>
    <row r="278" spans="1:20" x14ac:dyDescent="0.25">
      <c r="A278" s="10">
        <f>OrderList!A278</f>
        <v>1447320724.7</v>
      </c>
      <c r="B278" s="10" t="str">
        <f>OrderList!C278</f>
        <v>PORT04</v>
      </c>
      <c r="C278" s="10" t="str">
        <f>OrderList!D278</f>
        <v>V44_3</v>
      </c>
      <c r="D278" s="10" t="str">
        <f>OrderList!F278</f>
        <v>CRF</v>
      </c>
      <c r="E278" s="10" t="str">
        <f>OrderList!L278</f>
        <v>PORT09</v>
      </c>
      <c r="F278" s="10" t="str">
        <f>OrderList!K278</f>
        <v>PLANT03</v>
      </c>
      <c r="G278" s="10">
        <f>OrderList!J278</f>
        <v>1699575</v>
      </c>
      <c r="H278" s="10">
        <f>OrderList!M278</f>
        <v>26302</v>
      </c>
      <c r="I278" s="10">
        <f>OrderList!N278</f>
        <v>67.577272727272742</v>
      </c>
      <c r="O278" s="10">
        <f>COUNTIF(FreightRates!$A$2:$A$1541,C278)</f>
        <v>0</v>
      </c>
      <c r="Q278" s="10">
        <f>COUNTIFS(FreightRates!$A$2:$A$1541,C278,FreightRates!$B$2:$B$1541,B278,FreightRates!$C$2:$C$1541,E278)</f>
        <v>0</v>
      </c>
      <c r="T278">
        <f>COUNTIFS(FreightRates!$A$2:$A$1541,C278,FreightRates!$B$2:$B$1541,B278,FreightRates!$C$2:$C$1541,E278,FreightRates!$F$2:$F$1541,D278,FreightRates!$D$2:$D$1541,"&lt;="&amp;I278,FreightRates!$E$2:$E$1541,"&gt;="&amp;I278)</f>
        <v>0</v>
      </c>
    </row>
    <row r="279" spans="1:20" x14ac:dyDescent="0.25">
      <c r="A279" s="10">
        <f>OrderList!A279</f>
        <v>1447286436.7</v>
      </c>
      <c r="B279" s="10" t="str">
        <f>OrderList!C279</f>
        <v>PORT04</v>
      </c>
      <c r="C279" s="10" t="str">
        <f>OrderList!D279</f>
        <v>V44_3</v>
      </c>
      <c r="D279" s="10" t="str">
        <f>OrderList!F279</f>
        <v>CRF</v>
      </c>
      <c r="E279" s="10" t="str">
        <f>OrderList!L279</f>
        <v>PORT09</v>
      </c>
      <c r="F279" s="10" t="str">
        <f>OrderList!K279</f>
        <v>PLANT03</v>
      </c>
      <c r="G279" s="10">
        <f>OrderList!J279</f>
        <v>1699575</v>
      </c>
      <c r="H279" s="10">
        <f>OrderList!M279</f>
        <v>26242</v>
      </c>
      <c r="I279" s="10">
        <f>OrderList!N279</f>
        <v>63.040000000000006</v>
      </c>
      <c r="O279" s="10">
        <f>COUNTIF(FreightRates!$A$2:$A$1541,C279)</f>
        <v>0</v>
      </c>
      <c r="Q279" s="10">
        <f>COUNTIFS(FreightRates!$A$2:$A$1541,C279,FreightRates!$B$2:$B$1541,B279,FreightRates!$C$2:$C$1541,E279)</f>
        <v>0</v>
      </c>
      <c r="T279">
        <f>COUNTIFS(FreightRates!$A$2:$A$1541,C279,FreightRates!$B$2:$B$1541,B279,FreightRates!$C$2:$C$1541,E279,FreightRates!$F$2:$F$1541,D279,FreightRates!$D$2:$D$1541,"&lt;="&amp;I279,FreightRates!$E$2:$E$1541,"&gt;="&amp;I279)</f>
        <v>0</v>
      </c>
    </row>
    <row r="280" spans="1:20" x14ac:dyDescent="0.25">
      <c r="A280" s="10">
        <f>OrderList!A280</f>
        <v>1447189587.7</v>
      </c>
      <c r="B280" s="10" t="str">
        <f>OrderList!C280</f>
        <v>PORT04</v>
      </c>
      <c r="C280" s="10" t="str">
        <f>OrderList!D280</f>
        <v>V44_3</v>
      </c>
      <c r="D280" s="10" t="str">
        <f>OrderList!F280</f>
        <v>CRF</v>
      </c>
      <c r="E280" s="10" t="str">
        <f>OrderList!L280</f>
        <v>PORT09</v>
      </c>
      <c r="F280" s="10" t="str">
        <f>OrderList!K280</f>
        <v>PLANT03</v>
      </c>
      <c r="G280" s="10">
        <f>OrderList!J280</f>
        <v>1699537</v>
      </c>
      <c r="H280" s="10">
        <f>OrderList!M280</f>
        <v>4832</v>
      </c>
      <c r="I280" s="10">
        <f>OrderList!N280</f>
        <v>11.719875852972974</v>
      </c>
      <c r="O280" s="10">
        <f>COUNTIF(FreightRates!$A$2:$A$1541,C280)</f>
        <v>0</v>
      </c>
      <c r="Q280" s="10">
        <f>COUNTIFS(FreightRates!$A$2:$A$1541,C280,FreightRates!$B$2:$B$1541,B280,FreightRates!$C$2:$C$1541,E280)</f>
        <v>0</v>
      </c>
      <c r="T280">
        <f>COUNTIFS(FreightRates!$A$2:$A$1541,C280,FreightRates!$B$2:$B$1541,B280,FreightRates!$C$2:$C$1541,E280,FreightRates!$F$2:$F$1541,D280,FreightRates!$D$2:$D$1541,"&lt;="&amp;I280,FreightRates!$E$2:$E$1541,"&gt;="&amp;I280)</f>
        <v>0</v>
      </c>
    </row>
    <row r="281" spans="1:20" x14ac:dyDescent="0.25">
      <c r="A281" s="10">
        <f>OrderList!A281</f>
        <v>1447231070.7</v>
      </c>
      <c r="B281" s="10" t="str">
        <f>OrderList!C281</f>
        <v>PORT04</v>
      </c>
      <c r="C281" s="10" t="str">
        <f>OrderList!D281</f>
        <v>V44_3</v>
      </c>
      <c r="D281" s="10" t="str">
        <f>OrderList!F281</f>
        <v>CRF</v>
      </c>
      <c r="E281" s="10" t="str">
        <f>OrderList!L281</f>
        <v>PORT09</v>
      </c>
      <c r="F281" s="10" t="str">
        <f>OrderList!K281</f>
        <v>PLANT03</v>
      </c>
      <c r="G281" s="10">
        <f>OrderList!J281</f>
        <v>1699537</v>
      </c>
      <c r="H281" s="10">
        <f>OrderList!M281</f>
        <v>1183</v>
      </c>
      <c r="I281" s="10">
        <f>OrderList!N281</f>
        <v>2.1439751705945946</v>
      </c>
      <c r="O281" s="10">
        <f>COUNTIF(FreightRates!$A$2:$A$1541,C281)</f>
        <v>0</v>
      </c>
      <c r="Q281" s="10">
        <f>COUNTIFS(FreightRates!$A$2:$A$1541,C281,FreightRates!$B$2:$B$1541,B281,FreightRates!$C$2:$C$1541,E281)</f>
        <v>0</v>
      </c>
      <c r="T281">
        <f>COUNTIFS(FreightRates!$A$2:$A$1541,C281,FreightRates!$B$2:$B$1541,B281,FreightRates!$C$2:$C$1541,E281,FreightRates!$F$2:$F$1541,D281,FreightRates!$D$2:$D$1541,"&lt;="&amp;I281,FreightRates!$E$2:$E$1541,"&gt;="&amp;I281)</f>
        <v>0</v>
      </c>
    </row>
    <row r="282" spans="1:20" x14ac:dyDescent="0.25">
      <c r="A282" s="10">
        <f>OrderList!A282</f>
        <v>1447182462.7</v>
      </c>
      <c r="B282" s="10" t="str">
        <f>OrderList!C282</f>
        <v>PORT04</v>
      </c>
      <c r="C282" s="10" t="str">
        <f>OrderList!D282</f>
        <v>V44_3</v>
      </c>
      <c r="D282" s="10" t="str">
        <f>OrderList!F282</f>
        <v>CRF</v>
      </c>
      <c r="E282" s="10" t="str">
        <f>OrderList!L282</f>
        <v>PORT09</v>
      </c>
      <c r="F282" s="10" t="str">
        <f>OrderList!K282</f>
        <v>PLANT03</v>
      </c>
      <c r="G282" s="10">
        <f>OrderList!J282</f>
        <v>1699537</v>
      </c>
      <c r="H282" s="10">
        <f>OrderList!M282</f>
        <v>1142</v>
      </c>
      <c r="I282" s="10">
        <f>OrderList!N282</f>
        <v>2.1439751705945946</v>
      </c>
      <c r="O282" s="10">
        <f>COUNTIF(FreightRates!$A$2:$A$1541,C282)</f>
        <v>0</v>
      </c>
      <c r="Q282" s="10">
        <f>COUNTIFS(FreightRates!$A$2:$A$1541,C282,FreightRates!$B$2:$B$1541,B282,FreightRates!$C$2:$C$1541,E282)</f>
        <v>0</v>
      </c>
      <c r="T282">
        <f>COUNTIFS(FreightRates!$A$2:$A$1541,C282,FreightRates!$B$2:$B$1541,B282,FreightRates!$C$2:$C$1541,E282,FreightRates!$F$2:$F$1541,D282,FreightRates!$D$2:$D$1541,"&lt;="&amp;I282,FreightRates!$E$2:$E$1541,"&gt;="&amp;I282)</f>
        <v>0</v>
      </c>
    </row>
    <row r="283" spans="1:20" x14ac:dyDescent="0.25">
      <c r="A283" s="10">
        <f>OrderList!A283</f>
        <v>1447337604.7</v>
      </c>
      <c r="B283" s="10" t="str">
        <f>OrderList!C283</f>
        <v>PORT04</v>
      </c>
      <c r="C283" s="10" t="str">
        <f>OrderList!D283</f>
        <v>V44_3</v>
      </c>
      <c r="D283" s="10" t="str">
        <f>OrderList!F283</f>
        <v>CRF</v>
      </c>
      <c r="E283" s="10" t="str">
        <f>OrderList!L283</f>
        <v>PORT09</v>
      </c>
      <c r="F283" s="10" t="str">
        <f>OrderList!K283</f>
        <v>PLANT03</v>
      </c>
      <c r="G283" s="10">
        <f>OrderList!J283</f>
        <v>1699537</v>
      </c>
      <c r="H283" s="10">
        <f>OrderList!M283</f>
        <v>7505</v>
      </c>
      <c r="I283" s="10">
        <f>OrderList!N283</f>
        <v>17.151801364756757</v>
      </c>
      <c r="O283" s="10">
        <f>COUNTIF(FreightRates!$A$2:$A$1541,C283)</f>
        <v>0</v>
      </c>
      <c r="Q283" s="10">
        <f>COUNTIFS(FreightRates!$A$2:$A$1541,C283,FreightRates!$B$2:$B$1541,B283,FreightRates!$C$2:$C$1541,E283)</f>
        <v>0</v>
      </c>
      <c r="T283">
        <f>COUNTIFS(FreightRates!$A$2:$A$1541,C283,FreightRates!$B$2:$B$1541,B283,FreightRates!$C$2:$C$1541,E283,FreightRates!$F$2:$F$1541,D283,FreightRates!$D$2:$D$1541,"&lt;="&amp;I283,FreightRates!$E$2:$E$1541,"&gt;="&amp;I283)</f>
        <v>0</v>
      </c>
    </row>
    <row r="284" spans="1:20" x14ac:dyDescent="0.25">
      <c r="A284" s="10">
        <f>OrderList!A284</f>
        <v>1447344824.7</v>
      </c>
      <c r="B284" s="10" t="str">
        <f>OrderList!C284</f>
        <v>PORT04</v>
      </c>
      <c r="C284" s="10" t="str">
        <f>OrderList!D284</f>
        <v>V44_3</v>
      </c>
      <c r="D284" s="10" t="str">
        <f>OrderList!F284</f>
        <v>CRF</v>
      </c>
      <c r="E284" s="10" t="str">
        <f>OrderList!L284</f>
        <v>PORT09</v>
      </c>
      <c r="F284" s="10" t="str">
        <f>OrderList!K284</f>
        <v>PLANT03</v>
      </c>
      <c r="G284" s="10">
        <f>OrderList!J284</f>
        <v>1699537</v>
      </c>
      <c r="H284" s="10">
        <f>OrderList!M284</f>
        <v>3921</v>
      </c>
      <c r="I284" s="10">
        <f>OrderList!N284</f>
        <v>8.5759006823783785</v>
      </c>
      <c r="O284" s="10">
        <f>COUNTIF(FreightRates!$A$2:$A$1541,C284)</f>
        <v>0</v>
      </c>
      <c r="Q284" s="10">
        <f>COUNTIFS(FreightRates!$A$2:$A$1541,C284,FreightRates!$B$2:$B$1541,B284,FreightRates!$C$2:$C$1541,E284)</f>
        <v>0</v>
      </c>
      <c r="T284">
        <f>COUNTIFS(FreightRates!$A$2:$A$1541,C284,FreightRates!$B$2:$B$1541,B284,FreightRates!$C$2:$C$1541,E284,FreightRates!$F$2:$F$1541,D284,FreightRates!$D$2:$D$1541,"&lt;="&amp;I284,FreightRates!$E$2:$E$1541,"&gt;="&amp;I284)</f>
        <v>0</v>
      </c>
    </row>
    <row r="285" spans="1:20" x14ac:dyDescent="0.25">
      <c r="A285" s="10">
        <f>OrderList!A285</f>
        <v>1447182452.7</v>
      </c>
      <c r="B285" s="10" t="str">
        <f>OrderList!C285</f>
        <v>PORT04</v>
      </c>
      <c r="C285" s="10" t="str">
        <f>OrderList!D285</f>
        <v>V44_3</v>
      </c>
      <c r="D285" s="10" t="str">
        <f>OrderList!F285</f>
        <v>CRF</v>
      </c>
      <c r="E285" s="10" t="str">
        <f>OrderList!L285</f>
        <v>PORT09</v>
      </c>
      <c r="F285" s="10" t="str">
        <f>OrderList!K285</f>
        <v>PLANT03</v>
      </c>
      <c r="G285" s="10">
        <f>OrderList!J285</f>
        <v>1699574</v>
      </c>
      <c r="H285" s="10">
        <f>OrderList!M285</f>
        <v>10372</v>
      </c>
      <c r="I285" s="10">
        <f>OrderList!N285</f>
        <v>17.656508325314896</v>
      </c>
      <c r="O285" s="10">
        <f>COUNTIF(FreightRates!$A$2:$A$1541,C285)</f>
        <v>0</v>
      </c>
      <c r="Q285" s="10">
        <f>COUNTIFS(FreightRates!$A$2:$A$1541,C285,FreightRates!$B$2:$B$1541,B285,FreightRates!$C$2:$C$1541,E285)</f>
        <v>0</v>
      </c>
      <c r="T285">
        <f>COUNTIFS(FreightRates!$A$2:$A$1541,C285,FreightRates!$B$2:$B$1541,B285,FreightRates!$C$2:$C$1541,E285,FreightRates!$F$2:$F$1541,D285,FreightRates!$D$2:$D$1541,"&lt;="&amp;I285,FreightRates!$E$2:$E$1541,"&gt;="&amp;I285)</f>
        <v>0</v>
      </c>
    </row>
    <row r="286" spans="1:20" x14ac:dyDescent="0.25">
      <c r="A286" s="10">
        <f>OrderList!A286</f>
        <v>1447327229.7</v>
      </c>
      <c r="B286" s="10" t="str">
        <f>OrderList!C286</f>
        <v>PORT04</v>
      </c>
      <c r="C286" s="10" t="str">
        <f>OrderList!D286</f>
        <v>V44_3</v>
      </c>
      <c r="D286" s="10" t="str">
        <f>OrderList!F286</f>
        <v>CRF</v>
      </c>
      <c r="E286" s="10" t="str">
        <f>OrderList!L286</f>
        <v>PORT09</v>
      </c>
      <c r="F286" s="10" t="str">
        <f>OrderList!K286</f>
        <v>PLANT03</v>
      </c>
      <c r="G286" s="10">
        <f>OrderList!J286</f>
        <v>1699574</v>
      </c>
      <c r="H286" s="10">
        <f>OrderList!M286</f>
        <v>3658</v>
      </c>
      <c r="I286" s="10">
        <f>OrderList!N286</f>
        <v>5.5521694417716319</v>
      </c>
      <c r="O286" s="10">
        <f>COUNTIF(FreightRates!$A$2:$A$1541,C286)</f>
        <v>0</v>
      </c>
      <c r="Q286" s="10">
        <f>COUNTIFS(FreightRates!$A$2:$A$1541,C286,FreightRates!$B$2:$B$1541,B286,FreightRates!$C$2:$C$1541,E286)</f>
        <v>0</v>
      </c>
      <c r="T286">
        <f>COUNTIFS(FreightRates!$A$2:$A$1541,C286,FreightRates!$B$2:$B$1541,B286,FreightRates!$C$2:$C$1541,E286,FreightRates!$F$2:$F$1541,D286,FreightRates!$D$2:$D$1541,"&lt;="&amp;I286,FreightRates!$E$2:$E$1541,"&gt;="&amp;I286)</f>
        <v>0</v>
      </c>
    </row>
    <row r="287" spans="1:20" x14ac:dyDescent="0.25">
      <c r="A287" s="10">
        <f>OrderList!A287</f>
        <v>1447182471.7</v>
      </c>
      <c r="B287" s="10" t="str">
        <f>OrderList!C287</f>
        <v>PORT04</v>
      </c>
      <c r="C287" s="10" t="str">
        <f>OrderList!D287</f>
        <v>V44_3</v>
      </c>
      <c r="D287" s="10" t="str">
        <f>OrderList!F287</f>
        <v>CRF</v>
      </c>
      <c r="E287" s="10" t="str">
        <f>OrderList!L287</f>
        <v>PORT09</v>
      </c>
      <c r="F287" s="10" t="str">
        <f>OrderList!K287</f>
        <v>PLANT03</v>
      </c>
      <c r="G287" s="10">
        <f>OrderList!J287</f>
        <v>1699576</v>
      </c>
      <c r="H287" s="10">
        <f>OrderList!M287</f>
        <v>5446</v>
      </c>
      <c r="I287" s="10">
        <f>OrderList!N287</f>
        <v>6.3143139080024895</v>
      </c>
      <c r="O287" s="10">
        <f>COUNTIF(FreightRates!$A$2:$A$1541,C287)</f>
        <v>0</v>
      </c>
      <c r="Q287" s="10">
        <f>COUNTIFS(FreightRates!$A$2:$A$1541,C287,FreightRates!$B$2:$B$1541,B287,FreightRates!$C$2:$C$1541,E287)</f>
        <v>0</v>
      </c>
      <c r="T287">
        <f>COUNTIFS(FreightRates!$A$2:$A$1541,C287,FreightRates!$B$2:$B$1541,B287,FreightRates!$C$2:$C$1541,E287,FreightRates!$F$2:$F$1541,D287,FreightRates!$D$2:$D$1541,"&lt;="&amp;I287,FreightRates!$E$2:$E$1541,"&gt;="&amp;I287)</f>
        <v>0</v>
      </c>
    </row>
    <row r="288" spans="1:20" x14ac:dyDescent="0.25">
      <c r="A288" s="10">
        <f>OrderList!A288</f>
        <v>1447182475.7</v>
      </c>
      <c r="B288" s="10" t="str">
        <f>OrderList!C288</f>
        <v>PORT04</v>
      </c>
      <c r="C288" s="10" t="str">
        <f>OrderList!D288</f>
        <v>V44_3</v>
      </c>
      <c r="D288" s="10" t="str">
        <f>OrderList!F288</f>
        <v>CRF</v>
      </c>
      <c r="E288" s="10" t="str">
        <f>OrderList!L288</f>
        <v>PORT09</v>
      </c>
      <c r="F288" s="10" t="str">
        <f>OrderList!K288</f>
        <v>PLANT03</v>
      </c>
      <c r="G288" s="10">
        <f>OrderList!J288</f>
        <v>1699576</v>
      </c>
      <c r="H288" s="10">
        <f>OrderList!M288</f>
        <v>5502</v>
      </c>
      <c r="I288" s="10">
        <f>OrderList!N288</f>
        <v>6.3143139080024895</v>
      </c>
      <c r="O288" s="10">
        <f>COUNTIF(FreightRates!$A$2:$A$1541,C288)</f>
        <v>0</v>
      </c>
      <c r="Q288" s="10">
        <f>COUNTIFS(FreightRates!$A$2:$A$1541,C288,FreightRates!$B$2:$B$1541,B288,FreightRates!$C$2:$C$1541,E288)</f>
        <v>0</v>
      </c>
      <c r="T288">
        <f>COUNTIFS(FreightRates!$A$2:$A$1541,C288,FreightRates!$B$2:$B$1541,B288,FreightRates!$C$2:$C$1541,E288,FreightRates!$F$2:$F$1541,D288,FreightRates!$D$2:$D$1541,"&lt;="&amp;I288,FreightRates!$E$2:$E$1541,"&gt;="&amp;I288)</f>
        <v>0</v>
      </c>
    </row>
    <row r="289" spans="1:20" x14ac:dyDescent="0.25">
      <c r="A289" s="10">
        <f>OrderList!A289</f>
        <v>1447377330.7</v>
      </c>
      <c r="B289" s="10" t="str">
        <f>OrderList!C289</f>
        <v>PORT04</v>
      </c>
      <c r="C289" s="10" t="str">
        <f>OrderList!D289</f>
        <v>V44_3</v>
      </c>
      <c r="D289" s="10" t="str">
        <f>OrderList!F289</f>
        <v>CRF</v>
      </c>
      <c r="E289" s="10" t="str">
        <f>OrderList!L289</f>
        <v>PORT09</v>
      </c>
      <c r="F289" s="10" t="str">
        <f>OrderList!K289</f>
        <v>PLANT03</v>
      </c>
      <c r="G289" s="10">
        <f>OrderList!J289</f>
        <v>1699567</v>
      </c>
      <c r="H289" s="10">
        <f>OrderList!M289</f>
        <v>22787</v>
      </c>
      <c r="I289" s="10">
        <f>OrderList!N289</f>
        <v>19.490788410392074</v>
      </c>
      <c r="O289" s="10">
        <f>COUNTIF(FreightRates!$A$2:$A$1541,C289)</f>
        <v>0</v>
      </c>
      <c r="Q289" s="10">
        <f>COUNTIFS(FreightRates!$A$2:$A$1541,C289,FreightRates!$B$2:$B$1541,B289,FreightRates!$C$2:$C$1541,E289)</f>
        <v>0</v>
      </c>
      <c r="T289">
        <f>COUNTIFS(FreightRates!$A$2:$A$1541,C289,FreightRates!$B$2:$B$1541,B289,FreightRates!$C$2:$C$1541,E289,FreightRates!$F$2:$F$1541,D289,FreightRates!$D$2:$D$1541,"&lt;="&amp;I289,FreightRates!$E$2:$E$1541,"&gt;="&amp;I289)</f>
        <v>0</v>
      </c>
    </row>
    <row r="290" spans="1:20" x14ac:dyDescent="0.25">
      <c r="A290" s="10">
        <f>OrderList!A290</f>
        <v>1447306549.7</v>
      </c>
      <c r="B290" s="10" t="str">
        <f>OrderList!C290</f>
        <v>PORT04</v>
      </c>
      <c r="C290" s="10" t="str">
        <f>OrderList!D290</f>
        <v>V44_3</v>
      </c>
      <c r="D290" s="10" t="str">
        <f>OrderList!F290</f>
        <v>CRF</v>
      </c>
      <c r="E290" s="10" t="str">
        <f>OrderList!L290</f>
        <v>PORT09</v>
      </c>
      <c r="F290" s="10" t="str">
        <f>OrderList!K290</f>
        <v>PLANT03</v>
      </c>
      <c r="G290" s="10">
        <f>OrderList!J290</f>
        <v>1699567</v>
      </c>
      <c r="H290" s="10">
        <f>OrderList!M290</f>
        <v>5330</v>
      </c>
      <c r="I290" s="10">
        <f>OrderList!N290</f>
        <v>4.1090640911982383</v>
      </c>
      <c r="O290" s="10">
        <f>COUNTIF(FreightRates!$A$2:$A$1541,C290)</f>
        <v>0</v>
      </c>
      <c r="Q290" s="10">
        <f>COUNTIFS(FreightRates!$A$2:$A$1541,C290,FreightRates!$B$2:$B$1541,B290,FreightRates!$C$2:$C$1541,E290)</f>
        <v>0</v>
      </c>
      <c r="T290">
        <f>COUNTIFS(FreightRates!$A$2:$A$1541,C290,FreightRates!$B$2:$B$1541,B290,FreightRates!$C$2:$C$1541,E290,FreightRates!$F$2:$F$1541,D290,FreightRates!$D$2:$D$1541,"&lt;="&amp;I290,FreightRates!$E$2:$E$1541,"&gt;="&amp;I290)</f>
        <v>0</v>
      </c>
    </row>
    <row r="291" spans="1:20" x14ac:dyDescent="0.25">
      <c r="A291" s="10">
        <f>OrderList!A291</f>
        <v>1447320800.7</v>
      </c>
      <c r="B291" s="10" t="str">
        <f>OrderList!C291</f>
        <v>PORT04</v>
      </c>
      <c r="C291" s="10" t="str">
        <f>OrderList!D291</f>
        <v>V44_3</v>
      </c>
      <c r="D291" s="10" t="str">
        <f>OrderList!F291</f>
        <v>CRF</v>
      </c>
      <c r="E291" s="10" t="str">
        <f>OrderList!L291</f>
        <v>PORT09</v>
      </c>
      <c r="F291" s="10" t="str">
        <f>OrderList!K291</f>
        <v>PLANT03</v>
      </c>
      <c r="G291" s="10">
        <f>OrderList!J291</f>
        <v>1699567</v>
      </c>
      <c r="H291" s="10">
        <f>OrderList!M291</f>
        <v>10296</v>
      </c>
      <c r="I291" s="10">
        <f>OrderList!N291</f>
        <v>8.2181281823964767</v>
      </c>
      <c r="O291" s="10">
        <f>COUNTIF(FreightRates!$A$2:$A$1541,C291)</f>
        <v>0</v>
      </c>
      <c r="Q291" s="10">
        <f>COUNTIFS(FreightRates!$A$2:$A$1541,C291,FreightRates!$B$2:$B$1541,B291,FreightRates!$C$2:$C$1541,E291)</f>
        <v>0</v>
      </c>
      <c r="T291">
        <f>COUNTIFS(FreightRates!$A$2:$A$1541,C291,FreightRates!$B$2:$B$1541,B291,FreightRates!$C$2:$C$1541,E291,FreightRates!$F$2:$F$1541,D291,FreightRates!$D$2:$D$1541,"&lt;="&amp;I291,FreightRates!$E$2:$E$1541,"&gt;="&amp;I291)</f>
        <v>0</v>
      </c>
    </row>
    <row r="292" spans="1:20" x14ac:dyDescent="0.25">
      <c r="A292" s="10">
        <f>OrderList!A292</f>
        <v>1447377331.7</v>
      </c>
      <c r="B292" s="10" t="str">
        <f>OrderList!C292</f>
        <v>PORT04</v>
      </c>
      <c r="C292" s="10" t="str">
        <f>OrderList!D292</f>
        <v>V44_3</v>
      </c>
      <c r="D292" s="10" t="str">
        <f>OrderList!F292</f>
        <v>CRF</v>
      </c>
      <c r="E292" s="10" t="str">
        <f>OrderList!L292</f>
        <v>PORT09</v>
      </c>
      <c r="F292" s="10" t="str">
        <f>OrderList!K292</f>
        <v>PLANT03</v>
      </c>
      <c r="G292" s="10">
        <f>OrderList!J292</f>
        <v>1699567</v>
      </c>
      <c r="H292" s="10">
        <f>OrderList!M292</f>
        <v>10266</v>
      </c>
      <c r="I292" s="10">
        <f>OrderList!N292</f>
        <v>8.2181281823964767</v>
      </c>
      <c r="O292" s="10">
        <f>COUNTIF(FreightRates!$A$2:$A$1541,C292)</f>
        <v>0</v>
      </c>
      <c r="Q292" s="10">
        <f>COUNTIFS(FreightRates!$A$2:$A$1541,C292,FreightRates!$B$2:$B$1541,B292,FreightRates!$C$2:$C$1541,E292)</f>
        <v>0</v>
      </c>
      <c r="T292">
        <f>COUNTIFS(FreightRates!$A$2:$A$1541,C292,FreightRates!$B$2:$B$1541,B292,FreightRates!$C$2:$C$1541,E292,FreightRates!$F$2:$F$1541,D292,FreightRates!$D$2:$D$1541,"&lt;="&amp;I292,FreightRates!$E$2:$E$1541,"&gt;="&amp;I292)</f>
        <v>0</v>
      </c>
    </row>
    <row r="293" spans="1:20" x14ac:dyDescent="0.25">
      <c r="A293" s="10">
        <f>OrderList!A293</f>
        <v>1447286433.7</v>
      </c>
      <c r="B293" s="10" t="str">
        <f>OrderList!C293</f>
        <v>PORT04</v>
      </c>
      <c r="C293" s="10" t="str">
        <f>OrderList!D293</f>
        <v>V44_3</v>
      </c>
      <c r="D293" s="10" t="str">
        <f>OrderList!F293</f>
        <v>CRF</v>
      </c>
      <c r="E293" s="10" t="str">
        <f>OrderList!L293</f>
        <v>PORT09</v>
      </c>
      <c r="F293" s="10" t="str">
        <f>OrderList!K293</f>
        <v>PLANT03</v>
      </c>
      <c r="G293" s="10">
        <f>OrderList!J293</f>
        <v>1699567</v>
      </c>
      <c r="H293" s="10">
        <f>OrderList!M293</f>
        <v>10240</v>
      </c>
      <c r="I293" s="10">
        <f>OrderList!N293</f>
        <v>8.2181281823964767</v>
      </c>
      <c r="O293" s="10">
        <f>COUNTIF(FreightRates!$A$2:$A$1541,C293)</f>
        <v>0</v>
      </c>
      <c r="Q293" s="10">
        <f>COUNTIFS(FreightRates!$A$2:$A$1541,C293,FreightRates!$B$2:$B$1541,B293,FreightRates!$C$2:$C$1541,E293)</f>
        <v>0</v>
      </c>
      <c r="T293">
        <f>COUNTIFS(FreightRates!$A$2:$A$1541,C293,FreightRates!$B$2:$B$1541,B293,FreightRates!$C$2:$C$1541,E293,FreightRates!$F$2:$F$1541,D293,FreightRates!$D$2:$D$1541,"&lt;="&amp;I293,FreightRates!$E$2:$E$1541,"&gt;="&amp;I293)</f>
        <v>0</v>
      </c>
    </row>
    <row r="294" spans="1:20" x14ac:dyDescent="0.25">
      <c r="A294" s="10">
        <f>OrderList!A294</f>
        <v>1447286432.7</v>
      </c>
      <c r="B294" s="10" t="str">
        <f>OrderList!C294</f>
        <v>PORT04</v>
      </c>
      <c r="C294" s="10" t="str">
        <f>OrderList!D294</f>
        <v>V44_3</v>
      </c>
      <c r="D294" s="10" t="str">
        <f>OrderList!F294</f>
        <v>CRF</v>
      </c>
      <c r="E294" s="10" t="str">
        <f>OrderList!L294</f>
        <v>PORT09</v>
      </c>
      <c r="F294" s="10" t="str">
        <f>OrderList!K294</f>
        <v>PLANT03</v>
      </c>
      <c r="G294" s="10">
        <f>OrderList!J294</f>
        <v>1699567</v>
      </c>
      <c r="H294" s="10">
        <f>OrderList!M294</f>
        <v>22789</v>
      </c>
      <c r="I294" s="10">
        <f>OrderList!N294</f>
        <v>18.490788410392074</v>
      </c>
      <c r="O294" s="10">
        <f>COUNTIF(FreightRates!$A$2:$A$1541,C294)</f>
        <v>0</v>
      </c>
      <c r="Q294" s="10">
        <f>COUNTIFS(FreightRates!$A$2:$A$1541,C294,FreightRates!$B$2:$B$1541,B294,FreightRates!$C$2:$C$1541,E294)</f>
        <v>0</v>
      </c>
      <c r="T294">
        <f>COUNTIFS(FreightRates!$A$2:$A$1541,C294,FreightRates!$B$2:$B$1541,B294,FreightRates!$C$2:$C$1541,E294,FreightRates!$F$2:$F$1541,D294,FreightRates!$D$2:$D$1541,"&lt;="&amp;I294,FreightRates!$E$2:$E$1541,"&gt;="&amp;I294)</f>
        <v>0</v>
      </c>
    </row>
    <row r="295" spans="1:20" x14ac:dyDescent="0.25">
      <c r="A295" s="10">
        <f>OrderList!A295</f>
        <v>1447366429.7</v>
      </c>
      <c r="B295" s="10" t="str">
        <f>OrderList!C295</f>
        <v>PORT04</v>
      </c>
      <c r="C295" s="10" t="str">
        <f>OrderList!D295</f>
        <v>V44_3</v>
      </c>
      <c r="D295" s="10" t="str">
        <f>OrderList!F295</f>
        <v>CRF</v>
      </c>
      <c r="E295" s="10" t="str">
        <f>OrderList!L295</f>
        <v>PORT09</v>
      </c>
      <c r="F295" s="10" t="str">
        <f>OrderList!K295</f>
        <v>PLANT03</v>
      </c>
      <c r="G295" s="10">
        <f>OrderList!J295</f>
        <v>1699567</v>
      </c>
      <c r="H295" s="10">
        <f>OrderList!M295</f>
        <v>2794</v>
      </c>
      <c r="I295" s="10">
        <f>OrderList!N295</f>
        <v>2.0545320455991192</v>
      </c>
      <c r="O295" s="10">
        <f>COUNTIF(FreightRates!$A$2:$A$1541,C295)</f>
        <v>0</v>
      </c>
      <c r="Q295" s="10">
        <f>COUNTIFS(FreightRates!$A$2:$A$1541,C295,FreightRates!$B$2:$B$1541,B295,FreightRates!$C$2:$C$1541,E295)</f>
        <v>0</v>
      </c>
      <c r="T295">
        <f>COUNTIFS(FreightRates!$A$2:$A$1541,C295,FreightRates!$B$2:$B$1541,B295,FreightRates!$C$2:$C$1541,E295,FreightRates!$F$2:$F$1541,D295,FreightRates!$D$2:$D$1541,"&lt;="&amp;I295,FreightRates!$E$2:$E$1541,"&gt;="&amp;I295)</f>
        <v>0</v>
      </c>
    </row>
    <row r="296" spans="1:20" x14ac:dyDescent="0.25">
      <c r="A296" s="10">
        <f>OrderList!A296</f>
        <v>1447320822.7</v>
      </c>
      <c r="B296" s="10" t="str">
        <f>OrderList!C296</f>
        <v>PORT04</v>
      </c>
      <c r="C296" s="10" t="str">
        <f>OrderList!D296</f>
        <v>V44_3</v>
      </c>
      <c r="D296" s="10" t="str">
        <f>OrderList!F296</f>
        <v>CRF</v>
      </c>
      <c r="E296" s="10" t="str">
        <f>OrderList!L296</f>
        <v>PORT09</v>
      </c>
      <c r="F296" s="10" t="str">
        <f>OrderList!K296</f>
        <v>PLANT03</v>
      </c>
      <c r="G296" s="10">
        <f>OrderList!J296</f>
        <v>1699841</v>
      </c>
      <c r="H296" s="10">
        <f>OrderList!M296</f>
        <v>1942</v>
      </c>
      <c r="I296" s="10">
        <f>OrderList!N296</f>
        <v>2.8731994010268891</v>
      </c>
      <c r="O296" s="10">
        <f>COUNTIF(FreightRates!$A$2:$A$1541,C296)</f>
        <v>0</v>
      </c>
      <c r="Q296" s="10">
        <f>COUNTIFS(FreightRates!$A$2:$A$1541,C296,FreightRates!$B$2:$B$1541,B296,FreightRates!$C$2:$C$1541,E296)</f>
        <v>0</v>
      </c>
      <c r="T296">
        <f>COUNTIFS(FreightRates!$A$2:$A$1541,C296,FreightRates!$B$2:$B$1541,B296,FreightRates!$C$2:$C$1541,E296,FreightRates!$F$2:$F$1541,D296,FreightRates!$D$2:$D$1541,"&lt;="&amp;I296,FreightRates!$E$2:$E$1541,"&gt;="&amp;I296)</f>
        <v>0</v>
      </c>
    </row>
    <row r="297" spans="1:20" x14ac:dyDescent="0.25">
      <c r="A297" s="10">
        <f>OrderList!A297</f>
        <v>1447405948.7</v>
      </c>
      <c r="B297" s="10" t="str">
        <f>OrderList!C297</f>
        <v>PORT04</v>
      </c>
      <c r="C297" s="10" t="str">
        <f>OrderList!D297</f>
        <v>V44_3</v>
      </c>
      <c r="D297" s="10" t="str">
        <f>OrderList!F297</f>
        <v>CRF</v>
      </c>
      <c r="E297" s="10" t="str">
        <f>OrderList!L297</f>
        <v>PORT09</v>
      </c>
      <c r="F297" s="10" t="str">
        <f>OrderList!K297</f>
        <v>PLANT03</v>
      </c>
      <c r="G297" s="10">
        <f>OrderList!J297</f>
        <v>1699841</v>
      </c>
      <c r="H297" s="10">
        <f>OrderList!M297</f>
        <v>8695</v>
      </c>
      <c r="I297" s="10">
        <f>OrderList!N297</f>
        <v>15.365997005134446</v>
      </c>
      <c r="O297" s="10">
        <f>COUNTIF(FreightRates!$A$2:$A$1541,C297)</f>
        <v>0</v>
      </c>
      <c r="Q297" s="10">
        <f>COUNTIFS(FreightRates!$A$2:$A$1541,C297,FreightRates!$B$2:$B$1541,B297,FreightRates!$C$2:$C$1541,E297)</f>
        <v>0</v>
      </c>
      <c r="T297">
        <f>COUNTIFS(FreightRates!$A$2:$A$1541,C297,FreightRates!$B$2:$B$1541,B297,FreightRates!$C$2:$C$1541,E297,FreightRates!$F$2:$F$1541,D297,FreightRates!$D$2:$D$1541,"&lt;="&amp;I297,FreightRates!$E$2:$E$1541,"&gt;="&amp;I297)</f>
        <v>0</v>
      </c>
    </row>
    <row r="298" spans="1:20" x14ac:dyDescent="0.25">
      <c r="A298" s="10">
        <f>OrderList!A298</f>
        <v>1447182451.7</v>
      </c>
      <c r="B298" s="10" t="str">
        <f>OrderList!C298</f>
        <v>PORT04</v>
      </c>
      <c r="C298" s="10" t="str">
        <f>OrderList!D298</f>
        <v>V44_3</v>
      </c>
      <c r="D298" s="10" t="str">
        <f>OrderList!F298</f>
        <v>CRF</v>
      </c>
      <c r="E298" s="10" t="str">
        <f>OrderList!L298</f>
        <v>PORT09</v>
      </c>
      <c r="F298" s="10" t="str">
        <f>OrderList!K298</f>
        <v>PLANT03</v>
      </c>
      <c r="G298" s="10">
        <f>OrderList!J298</f>
        <v>1699841</v>
      </c>
      <c r="H298" s="10">
        <f>OrderList!M298</f>
        <v>3654</v>
      </c>
      <c r="I298" s="10">
        <f>OrderList!N298</f>
        <v>5.7463988020537782</v>
      </c>
      <c r="O298" s="10">
        <f>COUNTIF(FreightRates!$A$2:$A$1541,C298)</f>
        <v>0</v>
      </c>
      <c r="Q298" s="10">
        <f>COUNTIFS(FreightRates!$A$2:$A$1541,C298,FreightRates!$B$2:$B$1541,B298,FreightRates!$C$2:$C$1541,E298)</f>
        <v>0</v>
      </c>
      <c r="T298">
        <f>COUNTIFS(FreightRates!$A$2:$A$1541,C298,FreightRates!$B$2:$B$1541,B298,FreightRates!$C$2:$C$1541,E298,FreightRates!$F$2:$F$1541,D298,FreightRates!$D$2:$D$1541,"&lt;="&amp;I298,FreightRates!$E$2:$E$1541,"&gt;="&amp;I298)</f>
        <v>0</v>
      </c>
    </row>
    <row r="299" spans="1:20" x14ac:dyDescent="0.25">
      <c r="A299" s="10">
        <f>OrderList!A299</f>
        <v>1447306623.7</v>
      </c>
      <c r="B299" s="10" t="str">
        <f>OrderList!C299</f>
        <v>PORT04</v>
      </c>
      <c r="C299" s="10" t="str">
        <f>OrderList!D299</f>
        <v>V44_3</v>
      </c>
      <c r="D299" s="10" t="str">
        <f>OrderList!F299</f>
        <v>CRF</v>
      </c>
      <c r="E299" s="10" t="str">
        <f>OrderList!L299</f>
        <v>PORT09</v>
      </c>
      <c r="F299" s="10" t="str">
        <f>OrderList!K299</f>
        <v>PLANT03</v>
      </c>
      <c r="G299" s="10">
        <f>OrderList!J299</f>
        <v>1699841</v>
      </c>
      <c r="H299" s="10">
        <f>OrderList!M299</f>
        <v>3667</v>
      </c>
      <c r="I299" s="10">
        <f>OrderList!N299</f>
        <v>5.7463988020537782</v>
      </c>
      <c r="O299" s="10">
        <f>COUNTIF(FreightRates!$A$2:$A$1541,C299)</f>
        <v>0</v>
      </c>
      <c r="Q299" s="10">
        <f>COUNTIFS(FreightRates!$A$2:$A$1541,C299,FreightRates!$B$2:$B$1541,B299,FreightRates!$C$2:$C$1541,E299)</f>
        <v>0</v>
      </c>
      <c r="T299">
        <f>COUNTIFS(FreightRates!$A$2:$A$1541,C299,FreightRates!$B$2:$B$1541,B299,FreightRates!$C$2:$C$1541,E299,FreightRates!$F$2:$F$1541,D299,FreightRates!$D$2:$D$1541,"&lt;="&amp;I299,FreightRates!$E$2:$E$1541,"&gt;="&amp;I299)</f>
        <v>0</v>
      </c>
    </row>
    <row r="300" spans="1:20" x14ac:dyDescent="0.25">
      <c r="A300" s="10">
        <f>OrderList!A300</f>
        <v>1447262011.7</v>
      </c>
      <c r="B300" s="10" t="str">
        <f>OrderList!C300</f>
        <v>PORT04</v>
      </c>
      <c r="C300" s="10" t="str">
        <f>OrderList!D300</f>
        <v>V44_3</v>
      </c>
      <c r="D300" s="10" t="str">
        <f>OrderList!F300</f>
        <v>CRF</v>
      </c>
      <c r="E300" s="10" t="str">
        <f>OrderList!L300</f>
        <v>PORT09</v>
      </c>
      <c r="F300" s="10" t="str">
        <f>OrderList!K300</f>
        <v>PLANT03</v>
      </c>
      <c r="G300" s="10">
        <f>OrderList!J300</f>
        <v>1658528</v>
      </c>
      <c r="H300" s="10">
        <f>OrderList!M300</f>
        <v>304</v>
      </c>
      <c r="I300" s="10">
        <f>OrderList!N300</f>
        <v>0.57327373894007094</v>
      </c>
      <c r="O300" s="10">
        <f>COUNTIF(FreightRates!$A$2:$A$1541,C300)</f>
        <v>0</v>
      </c>
      <c r="Q300" s="10">
        <f>COUNTIFS(FreightRates!$A$2:$A$1541,C300,FreightRates!$B$2:$B$1541,B300,FreightRates!$C$2:$C$1541,E300)</f>
        <v>0</v>
      </c>
      <c r="T300">
        <f>COUNTIFS(FreightRates!$A$2:$A$1541,C300,FreightRates!$B$2:$B$1541,B300,FreightRates!$C$2:$C$1541,E300,FreightRates!$F$2:$F$1541,D300,FreightRates!$D$2:$D$1541,"&lt;="&amp;I300,FreightRates!$E$2:$E$1541,"&gt;="&amp;I300)</f>
        <v>0</v>
      </c>
    </row>
    <row r="301" spans="1:20" x14ac:dyDescent="0.25">
      <c r="A301" s="10">
        <f>OrderList!A301</f>
        <v>1447308834.7</v>
      </c>
      <c r="B301" s="10" t="str">
        <f>OrderList!C301</f>
        <v>PORT04</v>
      </c>
      <c r="C301" s="10" t="str">
        <f>OrderList!D301</f>
        <v>V44_3</v>
      </c>
      <c r="D301" s="10" t="str">
        <f>OrderList!F301</f>
        <v>CRF</v>
      </c>
      <c r="E301" s="10" t="str">
        <f>OrderList!L301</f>
        <v>PORT09</v>
      </c>
      <c r="F301" s="10" t="str">
        <f>OrderList!K301</f>
        <v>PLANT03</v>
      </c>
      <c r="G301" s="10">
        <f>OrderList!J301</f>
        <v>1699166</v>
      </c>
      <c r="H301" s="10">
        <f>OrderList!M301</f>
        <v>581</v>
      </c>
      <c r="I301" s="10">
        <f>OrderList!N301</f>
        <v>3.44</v>
      </c>
      <c r="O301" s="10">
        <f>COUNTIF(FreightRates!$A$2:$A$1541,C301)</f>
        <v>0</v>
      </c>
      <c r="Q301" s="10">
        <f>COUNTIFS(FreightRates!$A$2:$A$1541,C301,FreightRates!$B$2:$B$1541,B301,FreightRates!$C$2:$C$1541,E301)</f>
        <v>0</v>
      </c>
      <c r="T301">
        <f>COUNTIFS(FreightRates!$A$2:$A$1541,C301,FreightRates!$B$2:$B$1541,B301,FreightRates!$C$2:$C$1541,E301,FreightRates!$F$2:$F$1541,D301,FreightRates!$D$2:$D$1541,"&lt;="&amp;I301,FreightRates!$E$2:$E$1541,"&gt;="&amp;I301)</f>
        <v>0</v>
      </c>
    </row>
    <row r="302" spans="1:20" x14ac:dyDescent="0.25">
      <c r="A302" s="10">
        <f>OrderList!A302</f>
        <v>1447261866.7</v>
      </c>
      <c r="B302" s="10" t="str">
        <f>OrderList!C302</f>
        <v>PORT04</v>
      </c>
      <c r="C302" s="10" t="str">
        <f>OrderList!D302</f>
        <v>V44_3</v>
      </c>
      <c r="D302" s="10" t="str">
        <f>OrderList!F302</f>
        <v>CRF</v>
      </c>
      <c r="E302" s="10" t="str">
        <f>OrderList!L302</f>
        <v>PORT09</v>
      </c>
      <c r="F302" s="10" t="str">
        <f>OrderList!K302</f>
        <v>PLANT03</v>
      </c>
      <c r="G302" s="10">
        <f>OrderList!J302</f>
        <v>1699591</v>
      </c>
      <c r="H302" s="10">
        <f>OrderList!M302</f>
        <v>4118</v>
      </c>
      <c r="I302" s="10">
        <f>OrderList!N302</f>
        <v>11.245130432298668</v>
      </c>
      <c r="O302" s="10">
        <f>COUNTIF(FreightRates!$A$2:$A$1541,C302)</f>
        <v>0</v>
      </c>
      <c r="Q302" s="10">
        <f>COUNTIFS(FreightRates!$A$2:$A$1541,C302,FreightRates!$B$2:$B$1541,B302,FreightRates!$C$2:$C$1541,E302)</f>
        <v>0</v>
      </c>
      <c r="T302">
        <f>COUNTIFS(FreightRates!$A$2:$A$1541,C302,FreightRates!$B$2:$B$1541,B302,FreightRates!$C$2:$C$1541,E302,FreightRates!$F$2:$F$1541,D302,FreightRates!$D$2:$D$1541,"&lt;="&amp;I302,FreightRates!$E$2:$E$1541,"&gt;="&amp;I302)</f>
        <v>0</v>
      </c>
    </row>
    <row r="303" spans="1:20" x14ac:dyDescent="0.25">
      <c r="A303" s="10">
        <f>OrderList!A303</f>
        <v>1447201700.7</v>
      </c>
      <c r="B303" s="10" t="str">
        <f>OrderList!C303</f>
        <v>PORT04</v>
      </c>
      <c r="C303" s="10" t="str">
        <f>OrderList!D303</f>
        <v>V44_3</v>
      </c>
      <c r="D303" s="10" t="str">
        <f>OrderList!F303</f>
        <v>CRF</v>
      </c>
      <c r="E303" s="10" t="str">
        <f>OrderList!L303</f>
        <v>PORT09</v>
      </c>
      <c r="F303" s="10" t="str">
        <f>OrderList!K303</f>
        <v>PLANT03</v>
      </c>
      <c r="G303" s="10">
        <f>OrderList!J303</f>
        <v>1699591</v>
      </c>
      <c r="H303" s="10">
        <f>OrderList!M303</f>
        <v>5098</v>
      </c>
      <c r="I303" s="10">
        <f>OrderList!N303</f>
        <v>14.056413040373334</v>
      </c>
      <c r="O303" s="10">
        <f>COUNTIF(FreightRates!$A$2:$A$1541,C303)</f>
        <v>0</v>
      </c>
      <c r="Q303" s="10">
        <f>COUNTIFS(FreightRates!$A$2:$A$1541,C303,FreightRates!$B$2:$B$1541,B303,FreightRates!$C$2:$C$1541,E303)</f>
        <v>0</v>
      </c>
      <c r="T303">
        <f>COUNTIFS(FreightRates!$A$2:$A$1541,C303,FreightRates!$B$2:$B$1541,B303,FreightRates!$C$2:$C$1541,E303,FreightRates!$F$2:$F$1541,D303,FreightRates!$D$2:$D$1541,"&lt;="&amp;I303,FreightRates!$E$2:$E$1541,"&gt;="&amp;I303)</f>
        <v>0</v>
      </c>
    </row>
    <row r="304" spans="1:20" x14ac:dyDescent="0.25">
      <c r="A304" s="10">
        <f>OrderList!A304</f>
        <v>1447356152.7</v>
      </c>
      <c r="B304" s="10" t="str">
        <f>OrderList!C304</f>
        <v>PORT04</v>
      </c>
      <c r="C304" s="10" t="str">
        <f>OrderList!D304</f>
        <v>V44_3</v>
      </c>
      <c r="D304" s="10" t="str">
        <f>OrderList!F304</f>
        <v>CRF</v>
      </c>
      <c r="E304" s="10" t="str">
        <f>OrderList!L304</f>
        <v>PORT09</v>
      </c>
      <c r="F304" s="10" t="str">
        <f>OrderList!K304</f>
        <v>PLANT03</v>
      </c>
      <c r="G304" s="10">
        <f>OrderList!J304</f>
        <v>1699591</v>
      </c>
      <c r="H304" s="10">
        <f>OrderList!M304</f>
        <v>5054</v>
      </c>
      <c r="I304" s="10">
        <f>OrderList!N304</f>
        <v>15.056413040373334</v>
      </c>
      <c r="O304" s="10">
        <f>COUNTIF(FreightRates!$A$2:$A$1541,C304)</f>
        <v>0</v>
      </c>
      <c r="Q304" s="10">
        <f>COUNTIFS(FreightRates!$A$2:$A$1541,C304,FreightRates!$B$2:$B$1541,B304,FreightRates!$C$2:$C$1541,E304)</f>
        <v>0</v>
      </c>
      <c r="T304">
        <f>COUNTIFS(FreightRates!$A$2:$A$1541,C304,FreightRates!$B$2:$B$1541,B304,FreightRates!$C$2:$C$1541,E304,FreightRates!$F$2:$F$1541,D304,FreightRates!$D$2:$D$1541,"&lt;="&amp;I304,FreightRates!$E$2:$E$1541,"&gt;="&amp;I304)</f>
        <v>0</v>
      </c>
    </row>
    <row r="305" spans="1:20" x14ac:dyDescent="0.25">
      <c r="A305" s="10">
        <f>OrderList!A305</f>
        <v>1447338331.7</v>
      </c>
      <c r="B305" s="10" t="str">
        <f>OrderList!C305</f>
        <v>PORT04</v>
      </c>
      <c r="C305" s="10" t="str">
        <f>OrderList!D305</f>
        <v>V44_3</v>
      </c>
      <c r="D305" s="10" t="str">
        <f>OrderList!F305</f>
        <v>CRF</v>
      </c>
      <c r="E305" s="10" t="str">
        <f>OrderList!L305</f>
        <v>PORT09</v>
      </c>
      <c r="F305" s="10" t="str">
        <f>OrderList!K305</f>
        <v>PLANT03</v>
      </c>
      <c r="G305" s="10">
        <f>OrderList!J305</f>
        <v>1699465</v>
      </c>
      <c r="H305" s="10">
        <f>OrderList!M305</f>
        <v>3836</v>
      </c>
      <c r="I305" s="10">
        <f>OrderList!N305</f>
        <v>4.943945192277992</v>
      </c>
      <c r="O305" s="10">
        <f>COUNTIF(FreightRates!$A$2:$A$1541,C305)</f>
        <v>0</v>
      </c>
      <c r="Q305" s="10">
        <f>COUNTIFS(FreightRates!$A$2:$A$1541,C305,FreightRates!$B$2:$B$1541,B305,FreightRates!$C$2:$C$1541,E305)</f>
        <v>0</v>
      </c>
      <c r="T305">
        <f>COUNTIFS(FreightRates!$A$2:$A$1541,C305,FreightRates!$B$2:$B$1541,B305,FreightRates!$C$2:$C$1541,E305,FreightRates!$F$2:$F$1541,D305,FreightRates!$D$2:$D$1541,"&lt;="&amp;I305,FreightRates!$E$2:$E$1541,"&gt;="&amp;I305)</f>
        <v>0</v>
      </c>
    </row>
    <row r="306" spans="1:20" x14ac:dyDescent="0.25">
      <c r="A306" s="10">
        <f>OrderList!A306</f>
        <v>1447308149.7</v>
      </c>
      <c r="B306" s="10" t="str">
        <f>OrderList!C306</f>
        <v>PORT04</v>
      </c>
      <c r="C306" s="10" t="str">
        <f>OrderList!D306</f>
        <v>V44_3</v>
      </c>
      <c r="D306" s="10" t="str">
        <f>OrderList!F306</f>
        <v>CRF</v>
      </c>
      <c r="E306" s="10" t="str">
        <f>OrderList!L306</f>
        <v>PORT09</v>
      </c>
      <c r="F306" s="10" t="str">
        <f>OrderList!K306</f>
        <v>PLANT03</v>
      </c>
      <c r="G306" s="10">
        <f>OrderList!J306</f>
        <v>1699465</v>
      </c>
      <c r="H306" s="10">
        <f>OrderList!M306</f>
        <v>2031</v>
      </c>
      <c r="I306" s="10">
        <f>OrderList!N306</f>
        <v>2.471972596138996</v>
      </c>
      <c r="O306" s="10">
        <f>COUNTIF(FreightRates!$A$2:$A$1541,C306)</f>
        <v>0</v>
      </c>
      <c r="Q306" s="10">
        <f>COUNTIFS(FreightRates!$A$2:$A$1541,C306,FreightRates!$B$2:$B$1541,B306,FreightRates!$C$2:$C$1541,E306)</f>
        <v>0</v>
      </c>
      <c r="T306">
        <f>COUNTIFS(FreightRates!$A$2:$A$1541,C306,FreightRates!$B$2:$B$1541,B306,FreightRates!$C$2:$C$1541,E306,FreightRates!$F$2:$F$1541,D306,FreightRates!$D$2:$D$1541,"&lt;="&amp;I306,FreightRates!$E$2:$E$1541,"&gt;="&amp;I306)</f>
        <v>0</v>
      </c>
    </row>
    <row r="307" spans="1:20" x14ac:dyDescent="0.25">
      <c r="A307" s="10">
        <f>OrderList!A307</f>
        <v>1447335436.7</v>
      </c>
      <c r="B307" s="10" t="str">
        <f>OrderList!C307</f>
        <v>PORT04</v>
      </c>
      <c r="C307" s="10" t="str">
        <f>OrderList!D307</f>
        <v>V44_3</v>
      </c>
      <c r="D307" s="10" t="str">
        <f>OrderList!F307</f>
        <v>CRF</v>
      </c>
      <c r="E307" s="10" t="str">
        <f>OrderList!L307</f>
        <v>PORT09</v>
      </c>
      <c r="F307" s="10" t="str">
        <f>OrderList!K307</f>
        <v>PLANT03</v>
      </c>
      <c r="G307" s="10">
        <f>OrderList!J307</f>
        <v>1699465</v>
      </c>
      <c r="H307" s="10">
        <f>OrderList!M307</f>
        <v>2026</v>
      </c>
      <c r="I307" s="10">
        <f>OrderList!N307</f>
        <v>2.471972596138996</v>
      </c>
      <c r="O307" s="10">
        <f>COUNTIF(FreightRates!$A$2:$A$1541,C307)</f>
        <v>0</v>
      </c>
      <c r="Q307" s="10">
        <f>COUNTIFS(FreightRates!$A$2:$A$1541,C307,FreightRates!$B$2:$B$1541,B307,FreightRates!$C$2:$C$1541,E307)</f>
        <v>0</v>
      </c>
      <c r="T307">
        <f>COUNTIFS(FreightRates!$A$2:$A$1541,C307,FreightRates!$B$2:$B$1541,B307,FreightRates!$C$2:$C$1541,E307,FreightRates!$F$2:$F$1541,D307,FreightRates!$D$2:$D$1541,"&lt;="&amp;I307,FreightRates!$E$2:$E$1541,"&gt;="&amp;I307)</f>
        <v>0</v>
      </c>
    </row>
    <row r="308" spans="1:20" x14ac:dyDescent="0.25">
      <c r="A308" s="10">
        <f>OrderList!A308</f>
        <v>1447262049.7</v>
      </c>
      <c r="B308" s="10" t="str">
        <f>OrderList!C308</f>
        <v>PORT04</v>
      </c>
      <c r="C308" s="10" t="str">
        <f>OrderList!D308</f>
        <v>V44_3</v>
      </c>
      <c r="D308" s="10" t="str">
        <f>OrderList!F308</f>
        <v>CRF</v>
      </c>
      <c r="E308" s="10" t="str">
        <f>OrderList!L308</f>
        <v>PORT09</v>
      </c>
      <c r="F308" s="10" t="str">
        <f>OrderList!K308</f>
        <v>PLANT03</v>
      </c>
      <c r="G308" s="10">
        <f>OrderList!J308</f>
        <v>1629341</v>
      </c>
      <c r="H308" s="10">
        <f>OrderList!M308</f>
        <v>660</v>
      </c>
      <c r="I308" s="10">
        <f>OrderList!N308</f>
        <v>5.7754545454545454</v>
      </c>
      <c r="O308" s="10">
        <f>COUNTIF(FreightRates!$A$2:$A$1541,C308)</f>
        <v>0</v>
      </c>
      <c r="Q308" s="10">
        <f>COUNTIFS(FreightRates!$A$2:$A$1541,C308,FreightRates!$B$2:$B$1541,B308,FreightRates!$C$2:$C$1541,E308)</f>
        <v>0</v>
      </c>
      <c r="T308">
        <f>COUNTIFS(FreightRates!$A$2:$A$1541,C308,FreightRates!$B$2:$B$1541,B308,FreightRates!$C$2:$C$1541,E308,FreightRates!$F$2:$F$1541,D308,FreightRates!$D$2:$D$1541,"&lt;="&amp;I308,FreightRates!$E$2:$E$1541,"&gt;="&amp;I308)</f>
        <v>0</v>
      </c>
    </row>
    <row r="309" spans="1:20" x14ac:dyDescent="0.25">
      <c r="A309" s="10">
        <f>OrderList!A309</f>
        <v>1447261868.7</v>
      </c>
      <c r="B309" s="10" t="str">
        <f>OrderList!C309</f>
        <v>PORT04</v>
      </c>
      <c r="C309" s="10" t="str">
        <f>OrderList!D309</f>
        <v>V44_3</v>
      </c>
      <c r="D309" s="10" t="str">
        <f>OrderList!F309</f>
        <v>CRF</v>
      </c>
      <c r="E309" s="10" t="str">
        <f>OrderList!L309</f>
        <v>PORT09</v>
      </c>
      <c r="F309" s="10" t="str">
        <f>OrderList!K309</f>
        <v>PLANT03</v>
      </c>
      <c r="G309" s="10">
        <f>OrderList!J309</f>
        <v>1699242</v>
      </c>
      <c r="H309" s="10">
        <f>OrderList!M309</f>
        <v>841</v>
      </c>
      <c r="I309" s="10">
        <f>OrderList!N309</f>
        <v>1.7792309399999999</v>
      </c>
      <c r="O309" s="10">
        <f>COUNTIF(FreightRates!$A$2:$A$1541,C309)</f>
        <v>0</v>
      </c>
      <c r="Q309" s="10">
        <f>COUNTIFS(FreightRates!$A$2:$A$1541,C309,FreightRates!$B$2:$B$1541,B309,FreightRates!$C$2:$C$1541,E309)</f>
        <v>0</v>
      </c>
      <c r="T309">
        <f>COUNTIFS(FreightRates!$A$2:$A$1541,C309,FreightRates!$B$2:$B$1541,B309,FreightRates!$C$2:$C$1541,E309,FreightRates!$F$2:$F$1541,D309,FreightRates!$D$2:$D$1541,"&lt;="&amp;I309,FreightRates!$E$2:$E$1541,"&gt;="&amp;I309)</f>
        <v>0</v>
      </c>
    </row>
    <row r="310" spans="1:20" x14ac:dyDescent="0.25">
      <c r="A310" s="10">
        <f>OrderList!A310</f>
        <v>1447404339.7</v>
      </c>
      <c r="B310" s="10" t="str">
        <f>OrderList!C310</f>
        <v>PORT04</v>
      </c>
      <c r="C310" s="10" t="str">
        <f>OrderList!D310</f>
        <v>V44_3</v>
      </c>
      <c r="D310" s="10" t="str">
        <f>OrderList!F310</f>
        <v>CRF</v>
      </c>
      <c r="E310" s="10" t="str">
        <f>OrderList!L310</f>
        <v>PORT09</v>
      </c>
      <c r="F310" s="10" t="str">
        <f>OrderList!K310</f>
        <v>PLANT03</v>
      </c>
      <c r="G310" s="10">
        <f>OrderList!J310</f>
        <v>1699242</v>
      </c>
      <c r="H310" s="10">
        <f>OrderList!M310</f>
        <v>891</v>
      </c>
      <c r="I310" s="10">
        <f>OrderList!N310</f>
        <v>1.7792309399999999</v>
      </c>
      <c r="O310" s="10">
        <f>COUNTIF(FreightRates!$A$2:$A$1541,C310)</f>
        <v>0</v>
      </c>
      <c r="Q310" s="10">
        <f>COUNTIFS(FreightRates!$A$2:$A$1541,C310,FreightRates!$B$2:$B$1541,B310,FreightRates!$C$2:$C$1541,E310)</f>
        <v>0</v>
      </c>
      <c r="T310">
        <f>COUNTIFS(FreightRates!$A$2:$A$1541,C310,FreightRates!$B$2:$B$1541,B310,FreightRates!$C$2:$C$1541,E310,FreightRates!$F$2:$F$1541,D310,FreightRates!$D$2:$D$1541,"&lt;="&amp;I310,FreightRates!$E$2:$E$1541,"&gt;="&amp;I310)</f>
        <v>0</v>
      </c>
    </row>
    <row r="311" spans="1:20" x14ac:dyDescent="0.25">
      <c r="A311" s="10">
        <f>OrderList!A311</f>
        <v>1447323413.7</v>
      </c>
      <c r="B311" s="10" t="str">
        <f>OrderList!C311</f>
        <v>PORT04</v>
      </c>
      <c r="C311" s="10" t="str">
        <f>OrderList!D311</f>
        <v>V44_3</v>
      </c>
      <c r="D311" s="10" t="str">
        <f>OrderList!F311</f>
        <v>CRF</v>
      </c>
      <c r="E311" s="10" t="str">
        <f>OrderList!L311</f>
        <v>PORT09</v>
      </c>
      <c r="F311" s="10" t="str">
        <f>OrderList!K311</f>
        <v>PLANT03</v>
      </c>
      <c r="G311" s="10">
        <f>OrderList!J311</f>
        <v>1699242</v>
      </c>
      <c r="H311" s="10">
        <f>OrderList!M311</f>
        <v>895</v>
      </c>
      <c r="I311" s="10">
        <f>OrderList!N311</f>
        <v>1.7792309399999999</v>
      </c>
      <c r="O311" s="10">
        <f>COUNTIF(FreightRates!$A$2:$A$1541,C311)</f>
        <v>0</v>
      </c>
      <c r="Q311" s="10">
        <f>COUNTIFS(FreightRates!$A$2:$A$1541,C311,FreightRates!$B$2:$B$1541,B311,FreightRates!$C$2:$C$1541,E311)</f>
        <v>0</v>
      </c>
      <c r="T311">
        <f>COUNTIFS(FreightRates!$A$2:$A$1541,C311,FreightRates!$B$2:$B$1541,B311,FreightRates!$C$2:$C$1541,E311,FreightRates!$F$2:$F$1541,D311,FreightRates!$D$2:$D$1541,"&lt;="&amp;I311,FreightRates!$E$2:$E$1541,"&gt;="&amp;I311)</f>
        <v>0</v>
      </c>
    </row>
    <row r="312" spans="1:20" x14ac:dyDescent="0.25">
      <c r="A312" s="10">
        <f>OrderList!A312</f>
        <v>1447384150.7</v>
      </c>
      <c r="B312" s="10" t="str">
        <f>OrderList!C312</f>
        <v>PORT04</v>
      </c>
      <c r="C312" s="10" t="str">
        <f>OrderList!D312</f>
        <v>V44_3</v>
      </c>
      <c r="D312" s="10" t="str">
        <f>OrderList!F312</f>
        <v>CRF</v>
      </c>
      <c r="E312" s="10" t="str">
        <f>OrderList!L312</f>
        <v>PORT09</v>
      </c>
      <c r="F312" s="10" t="str">
        <f>OrderList!K312</f>
        <v>PLANT03</v>
      </c>
      <c r="G312" s="10">
        <f>OrderList!J312</f>
        <v>1699242</v>
      </c>
      <c r="H312" s="10">
        <f>OrderList!M312</f>
        <v>870</v>
      </c>
      <c r="I312" s="10">
        <f>OrderList!N312</f>
        <v>1.7792309399999999</v>
      </c>
      <c r="O312" s="10">
        <f>COUNTIF(FreightRates!$A$2:$A$1541,C312)</f>
        <v>0</v>
      </c>
      <c r="Q312" s="10">
        <f>COUNTIFS(FreightRates!$A$2:$A$1541,C312,FreightRates!$B$2:$B$1541,B312,FreightRates!$C$2:$C$1541,E312)</f>
        <v>0</v>
      </c>
      <c r="T312">
        <f>COUNTIFS(FreightRates!$A$2:$A$1541,C312,FreightRates!$B$2:$B$1541,B312,FreightRates!$C$2:$C$1541,E312,FreightRates!$F$2:$F$1541,D312,FreightRates!$D$2:$D$1541,"&lt;="&amp;I312,FreightRates!$E$2:$E$1541,"&gt;="&amp;I312)</f>
        <v>0</v>
      </c>
    </row>
    <row r="313" spans="1:20" x14ac:dyDescent="0.25">
      <c r="A313" s="10">
        <f>OrderList!A313</f>
        <v>1447221633.7</v>
      </c>
      <c r="B313" s="10" t="str">
        <f>OrderList!C313</f>
        <v>PORT04</v>
      </c>
      <c r="C313" s="10" t="str">
        <f>OrderList!D313</f>
        <v>V44_3</v>
      </c>
      <c r="D313" s="10" t="str">
        <f>OrderList!F313</f>
        <v>CRF</v>
      </c>
      <c r="E313" s="10" t="str">
        <f>OrderList!L313</f>
        <v>PORT09</v>
      </c>
      <c r="F313" s="10" t="str">
        <f>OrderList!K313</f>
        <v>PLANT03</v>
      </c>
      <c r="G313" s="10">
        <f>OrderList!J313</f>
        <v>1699242</v>
      </c>
      <c r="H313" s="10">
        <f>OrderList!M313</f>
        <v>857</v>
      </c>
      <c r="I313" s="10">
        <f>OrderList!N313</f>
        <v>1.7792309399999999</v>
      </c>
      <c r="O313" s="10">
        <f>COUNTIF(FreightRates!$A$2:$A$1541,C313)</f>
        <v>0</v>
      </c>
      <c r="Q313" s="10">
        <f>COUNTIFS(FreightRates!$A$2:$A$1541,C313,FreightRates!$B$2:$B$1541,B313,FreightRates!$C$2:$C$1541,E313)</f>
        <v>0</v>
      </c>
      <c r="T313">
        <f>COUNTIFS(FreightRates!$A$2:$A$1541,C313,FreightRates!$B$2:$B$1541,B313,FreightRates!$C$2:$C$1541,E313,FreightRates!$F$2:$F$1541,D313,FreightRates!$D$2:$D$1541,"&lt;="&amp;I313,FreightRates!$E$2:$E$1541,"&gt;="&amp;I313)</f>
        <v>0</v>
      </c>
    </row>
    <row r="314" spans="1:20" x14ac:dyDescent="0.25">
      <c r="A314" s="10">
        <f>OrderList!A314</f>
        <v>1447340632.7</v>
      </c>
      <c r="B314" s="10" t="str">
        <f>OrderList!C314</f>
        <v>PORT04</v>
      </c>
      <c r="C314" s="10" t="str">
        <f>OrderList!D314</f>
        <v>V44_3</v>
      </c>
      <c r="D314" s="10" t="str">
        <f>OrderList!F314</f>
        <v>CRF</v>
      </c>
      <c r="E314" s="10" t="str">
        <f>OrderList!L314</f>
        <v>PORT09</v>
      </c>
      <c r="F314" s="10" t="str">
        <f>OrderList!K314</f>
        <v>PLANT03</v>
      </c>
      <c r="G314" s="10">
        <f>OrderList!J314</f>
        <v>1699242</v>
      </c>
      <c r="H314" s="10">
        <f>OrderList!M314</f>
        <v>844</v>
      </c>
      <c r="I314" s="10">
        <f>OrderList!N314</f>
        <v>1.7792309399999999</v>
      </c>
      <c r="O314" s="10">
        <f>COUNTIF(FreightRates!$A$2:$A$1541,C314)</f>
        <v>0</v>
      </c>
      <c r="Q314" s="10">
        <f>COUNTIFS(FreightRates!$A$2:$A$1541,C314,FreightRates!$B$2:$B$1541,B314,FreightRates!$C$2:$C$1541,E314)</f>
        <v>0</v>
      </c>
      <c r="T314">
        <f>COUNTIFS(FreightRates!$A$2:$A$1541,C314,FreightRates!$B$2:$B$1541,B314,FreightRates!$C$2:$C$1541,E314,FreightRates!$F$2:$F$1541,D314,FreightRates!$D$2:$D$1541,"&lt;="&amp;I314,FreightRates!$E$2:$E$1541,"&gt;="&amp;I314)</f>
        <v>0</v>
      </c>
    </row>
    <row r="315" spans="1:20" x14ac:dyDescent="0.25">
      <c r="A315" s="10">
        <f>OrderList!A315</f>
        <v>1447184595.7</v>
      </c>
      <c r="B315" s="10" t="str">
        <f>OrderList!C315</f>
        <v>PORT04</v>
      </c>
      <c r="C315" s="10" t="str">
        <f>OrderList!D315</f>
        <v>V44_3</v>
      </c>
      <c r="D315" s="10" t="str">
        <f>OrderList!F315</f>
        <v>CRF</v>
      </c>
      <c r="E315" s="10" t="str">
        <f>OrderList!L315</f>
        <v>PORT09</v>
      </c>
      <c r="F315" s="10" t="str">
        <f>OrderList!K315</f>
        <v>PLANT03</v>
      </c>
      <c r="G315" s="10">
        <f>OrderList!J315</f>
        <v>1699242</v>
      </c>
      <c r="H315" s="10">
        <f>OrderList!M315</f>
        <v>853</v>
      </c>
      <c r="I315" s="10">
        <f>OrderList!N315</f>
        <v>1.7792309399999999</v>
      </c>
      <c r="O315" s="10">
        <f>COUNTIF(FreightRates!$A$2:$A$1541,C315)</f>
        <v>0</v>
      </c>
      <c r="Q315" s="10">
        <f>COUNTIFS(FreightRates!$A$2:$A$1541,C315,FreightRates!$B$2:$B$1541,B315,FreightRates!$C$2:$C$1541,E315)</f>
        <v>0</v>
      </c>
      <c r="T315">
        <f>COUNTIFS(FreightRates!$A$2:$A$1541,C315,FreightRates!$B$2:$B$1541,B315,FreightRates!$C$2:$C$1541,E315,FreightRates!$F$2:$F$1541,D315,FreightRates!$D$2:$D$1541,"&lt;="&amp;I315,FreightRates!$E$2:$E$1541,"&gt;="&amp;I315)</f>
        <v>0</v>
      </c>
    </row>
    <row r="316" spans="1:20" x14ac:dyDescent="0.25">
      <c r="A316" s="10">
        <f>OrderList!A316</f>
        <v>1447278499.7</v>
      </c>
      <c r="B316" s="10" t="str">
        <f>OrderList!C316</f>
        <v>PORT04</v>
      </c>
      <c r="C316" s="10" t="str">
        <f>OrderList!D316</f>
        <v>V44_3</v>
      </c>
      <c r="D316" s="10" t="str">
        <f>OrderList!F316</f>
        <v>CRF</v>
      </c>
      <c r="E316" s="10" t="str">
        <f>OrderList!L316</f>
        <v>PORT09</v>
      </c>
      <c r="F316" s="10" t="str">
        <f>OrderList!K316</f>
        <v>PLANT03</v>
      </c>
      <c r="G316" s="10">
        <f>OrderList!J316</f>
        <v>1699799</v>
      </c>
      <c r="H316" s="10">
        <f>OrderList!M316</f>
        <v>2819</v>
      </c>
      <c r="I316" s="10">
        <f>OrderList!N316</f>
        <v>2.0957958942676056</v>
      </c>
      <c r="O316" s="10">
        <f>COUNTIF(FreightRates!$A$2:$A$1541,C316)</f>
        <v>0</v>
      </c>
      <c r="Q316" s="10">
        <f>COUNTIFS(FreightRates!$A$2:$A$1541,C316,FreightRates!$B$2:$B$1541,B316,FreightRates!$C$2:$C$1541,E316)</f>
        <v>0</v>
      </c>
      <c r="T316">
        <f>COUNTIFS(FreightRates!$A$2:$A$1541,C316,FreightRates!$B$2:$B$1541,B316,FreightRates!$C$2:$C$1541,E316,FreightRates!$F$2:$F$1541,D316,FreightRates!$D$2:$D$1541,"&lt;="&amp;I316,FreightRates!$E$2:$E$1541,"&gt;="&amp;I316)</f>
        <v>0</v>
      </c>
    </row>
    <row r="317" spans="1:20" x14ac:dyDescent="0.25">
      <c r="A317" s="10">
        <f>OrderList!A317</f>
        <v>1447386296.7</v>
      </c>
      <c r="B317" s="10" t="str">
        <f>OrderList!C317</f>
        <v>PORT04</v>
      </c>
      <c r="C317" s="10" t="str">
        <f>OrderList!D317</f>
        <v>V44_3</v>
      </c>
      <c r="D317" s="10" t="str">
        <f>OrderList!F317</f>
        <v>CRF</v>
      </c>
      <c r="E317" s="10" t="str">
        <f>OrderList!L317</f>
        <v>PORT09</v>
      </c>
      <c r="F317" s="10" t="str">
        <f>OrderList!K317</f>
        <v>PLANT03</v>
      </c>
      <c r="G317" s="10">
        <f>OrderList!J317</f>
        <v>1699799</v>
      </c>
      <c r="H317" s="10">
        <f>OrderList!M317</f>
        <v>2745</v>
      </c>
      <c r="I317" s="10">
        <f>OrderList!N317</f>
        <v>2.0957958942676056</v>
      </c>
      <c r="O317" s="10">
        <f>COUNTIF(FreightRates!$A$2:$A$1541,C317)</f>
        <v>0</v>
      </c>
      <c r="Q317" s="10">
        <f>COUNTIFS(FreightRates!$A$2:$A$1541,C317,FreightRates!$B$2:$B$1541,B317,FreightRates!$C$2:$C$1541,E317)</f>
        <v>0</v>
      </c>
      <c r="T317">
        <f>COUNTIFS(FreightRates!$A$2:$A$1541,C317,FreightRates!$B$2:$B$1541,B317,FreightRates!$C$2:$C$1541,E317,FreightRates!$F$2:$F$1541,D317,FreightRates!$D$2:$D$1541,"&lt;="&amp;I317,FreightRates!$E$2:$E$1541,"&gt;="&amp;I317)</f>
        <v>0</v>
      </c>
    </row>
    <row r="318" spans="1:20" x14ac:dyDescent="0.25">
      <c r="A318" s="10">
        <f>OrderList!A318</f>
        <v>1447182391.7</v>
      </c>
      <c r="B318" s="10" t="str">
        <f>OrderList!C318</f>
        <v>PORT04</v>
      </c>
      <c r="C318" s="10" t="str">
        <f>OrderList!D318</f>
        <v>V44_3</v>
      </c>
      <c r="D318" s="10" t="str">
        <f>OrderList!F318</f>
        <v>CRF</v>
      </c>
      <c r="E318" s="10" t="str">
        <f>OrderList!L318</f>
        <v>PORT09</v>
      </c>
      <c r="F318" s="10" t="str">
        <f>OrderList!K318</f>
        <v>PLANT03</v>
      </c>
      <c r="G318" s="10">
        <f>OrderList!J318</f>
        <v>1699799</v>
      </c>
      <c r="H318" s="10">
        <f>OrderList!M318</f>
        <v>2816</v>
      </c>
      <c r="I318" s="10">
        <f>OrderList!N318</f>
        <v>2.0957958942676056</v>
      </c>
      <c r="O318" s="10">
        <f>COUNTIF(FreightRates!$A$2:$A$1541,C318)</f>
        <v>0</v>
      </c>
      <c r="Q318" s="10">
        <f>COUNTIFS(FreightRates!$A$2:$A$1541,C318,FreightRates!$B$2:$B$1541,B318,FreightRates!$C$2:$C$1541,E318)</f>
        <v>0</v>
      </c>
      <c r="T318">
        <f>COUNTIFS(FreightRates!$A$2:$A$1541,C318,FreightRates!$B$2:$B$1541,B318,FreightRates!$C$2:$C$1541,E318,FreightRates!$F$2:$F$1541,D318,FreightRates!$D$2:$D$1541,"&lt;="&amp;I318,FreightRates!$E$2:$E$1541,"&gt;="&amp;I318)</f>
        <v>0</v>
      </c>
    </row>
    <row r="319" spans="1:20" x14ac:dyDescent="0.25">
      <c r="A319" s="10">
        <f>OrderList!A319</f>
        <v>1447309254.7</v>
      </c>
      <c r="B319" s="10" t="str">
        <f>OrderList!C319</f>
        <v>PORT04</v>
      </c>
      <c r="C319" s="10" t="str">
        <f>OrderList!D319</f>
        <v>V44_3</v>
      </c>
      <c r="D319" s="10" t="str">
        <f>OrderList!F319</f>
        <v>CRF</v>
      </c>
      <c r="E319" s="10" t="str">
        <f>OrderList!L319</f>
        <v>PORT09</v>
      </c>
      <c r="F319" s="10" t="str">
        <f>OrderList!K319</f>
        <v>PLANT03</v>
      </c>
      <c r="G319" s="10">
        <f>OrderList!J319</f>
        <v>1699552</v>
      </c>
      <c r="H319" s="10">
        <f>OrderList!M319</f>
        <v>463</v>
      </c>
      <c r="I319" s="10">
        <f>OrderList!N319</f>
        <v>0.59012130685342978</v>
      </c>
      <c r="O319" s="10">
        <f>COUNTIF(FreightRates!$A$2:$A$1541,C319)</f>
        <v>0</v>
      </c>
      <c r="Q319" s="10">
        <f>COUNTIFS(FreightRates!$A$2:$A$1541,C319,FreightRates!$B$2:$B$1541,B319,FreightRates!$C$2:$C$1541,E319)</f>
        <v>0</v>
      </c>
      <c r="T319">
        <f>COUNTIFS(FreightRates!$A$2:$A$1541,C319,FreightRates!$B$2:$B$1541,B319,FreightRates!$C$2:$C$1541,E319,FreightRates!$F$2:$F$1541,D319,FreightRates!$D$2:$D$1541,"&lt;="&amp;I319,FreightRates!$E$2:$E$1541,"&gt;="&amp;I319)</f>
        <v>0</v>
      </c>
    </row>
    <row r="320" spans="1:20" x14ac:dyDescent="0.25">
      <c r="A320" s="10">
        <f>OrderList!A320</f>
        <v>1447396766.7</v>
      </c>
      <c r="B320" s="10" t="str">
        <f>OrderList!C320</f>
        <v>PORT04</v>
      </c>
      <c r="C320" s="10" t="str">
        <f>OrderList!D320</f>
        <v>V44_3</v>
      </c>
      <c r="D320" s="10" t="str">
        <f>OrderList!F320</f>
        <v>CRF</v>
      </c>
      <c r="E320" s="10" t="str">
        <f>OrderList!L320</f>
        <v>PORT09</v>
      </c>
      <c r="F320" s="10" t="str">
        <f>OrderList!K320</f>
        <v>PLANT03</v>
      </c>
      <c r="G320" s="10">
        <f>OrderList!J320</f>
        <v>1699552</v>
      </c>
      <c r="H320" s="10">
        <f>OrderList!M320</f>
        <v>2386</v>
      </c>
      <c r="I320" s="10">
        <f>OrderList!N320</f>
        <v>6.0451450945961103</v>
      </c>
      <c r="O320" s="10">
        <f>COUNTIF(FreightRates!$A$2:$A$1541,C320)</f>
        <v>0</v>
      </c>
      <c r="Q320" s="10">
        <f>COUNTIFS(FreightRates!$A$2:$A$1541,C320,FreightRates!$B$2:$B$1541,B320,FreightRates!$C$2:$C$1541,E320)</f>
        <v>0</v>
      </c>
      <c r="T320">
        <f>COUNTIFS(FreightRates!$A$2:$A$1541,C320,FreightRates!$B$2:$B$1541,B320,FreightRates!$C$2:$C$1541,E320,FreightRates!$F$2:$F$1541,D320,FreightRates!$D$2:$D$1541,"&lt;="&amp;I320,FreightRates!$E$2:$E$1541,"&gt;="&amp;I320)</f>
        <v>0</v>
      </c>
    </row>
    <row r="321" spans="1:20" x14ac:dyDescent="0.25">
      <c r="A321" s="10">
        <f>OrderList!A321</f>
        <v>1447352018.7</v>
      </c>
      <c r="B321" s="10" t="str">
        <f>OrderList!C321</f>
        <v>PORT04</v>
      </c>
      <c r="C321" s="10" t="str">
        <f>OrderList!D321</f>
        <v>V44_3</v>
      </c>
      <c r="D321" s="10" t="str">
        <f>OrderList!F321</f>
        <v>CRF</v>
      </c>
      <c r="E321" s="10" t="str">
        <f>OrderList!L321</f>
        <v>PORT09</v>
      </c>
      <c r="F321" s="10" t="str">
        <f>OrderList!K321</f>
        <v>PLANT03</v>
      </c>
      <c r="G321" s="10">
        <f>OrderList!J321</f>
        <v>1699552</v>
      </c>
      <c r="H321" s="10">
        <f>OrderList!M321</f>
        <v>754</v>
      </c>
      <c r="I321" s="10">
        <f>OrderList!N321</f>
        <v>1.2090290189192221</v>
      </c>
      <c r="O321" s="10">
        <f>COUNTIF(FreightRates!$A$2:$A$1541,C321)</f>
        <v>0</v>
      </c>
      <c r="Q321" s="10">
        <f>COUNTIFS(FreightRates!$A$2:$A$1541,C321,FreightRates!$B$2:$B$1541,B321,FreightRates!$C$2:$C$1541,E321)</f>
        <v>0</v>
      </c>
      <c r="T321">
        <f>COUNTIFS(FreightRates!$A$2:$A$1541,C321,FreightRates!$B$2:$B$1541,B321,FreightRates!$C$2:$C$1541,E321,FreightRates!$F$2:$F$1541,D321,FreightRates!$D$2:$D$1541,"&lt;="&amp;I321,FreightRates!$E$2:$E$1541,"&gt;="&amp;I321)</f>
        <v>0</v>
      </c>
    </row>
    <row r="322" spans="1:20" x14ac:dyDescent="0.25">
      <c r="A322" s="10">
        <f>OrderList!A322</f>
        <v>1447352020.7</v>
      </c>
      <c r="B322" s="10" t="str">
        <f>OrderList!C322</f>
        <v>PORT04</v>
      </c>
      <c r="C322" s="10" t="str">
        <f>OrderList!D322</f>
        <v>V44_3</v>
      </c>
      <c r="D322" s="10" t="str">
        <f>OrderList!F322</f>
        <v>CRF</v>
      </c>
      <c r="E322" s="10" t="str">
        <f>OrderList!L322</f>
        <v>PORT09</v>
      </c>
      <c r="F322" s="10" t="str">
        <f>OrderList!K322</f>
        <v>PLANT03</v>
      </c>
      <c r="G322" s="10">
        <f>OrderList!J322</f>
        <v>1699552</v>
      </c>
      <c r="H322" s="10">
        <f>OrderList!M322</f>
        <v>1500</v>
      </c>
      <c r="I322" s="10">
        <f>OrderList!N322</f>
        <v>3.6270870567576661</v>
      </c>
      <c r="O322" s="10">
        <f>COUNTIF(FreightRates!$A$2:$A$1541,C322)</f>
        <v>0</v>
      </c>
      <c r="Q322" s="10">
        <f>COUNTIFS(FreightRates!$A$2:$A$1541,C322,FreightRates!$B$2:$B$1541,B322,FreightRates!$C$2:$C$1541,E322)</f>
        <v>0</v>
      </c>
      <c r="T322">
        <f>COUNTIFS(FreightRates!$A$2:$A$1541,C322,FreightRates!$B$2:$B$1541,B322,FreightRates!$C$2:$C$1541,E322,FreightRates!$F$2:$F$1541,D322,FreightRates!$D$2:$D$1541,"&lt;="&amp;I322,FreightRates!$E$2:$E$1541,"&gt;="&amp;I322)</f>
        <v>0</v>
      </c>
    </row>
    <row r="323" spans="1:20" x14ac:dyDescent="0.25">
      <c r="A323" s="10">
        <f>OrderList!A323</f>
        <v>1447379196.7</v>
      </c>
      <c r="B323" s="10" t="str">
        <f>OrderList!C323</f>
        <v>PORT04</v>
      </c>
      <c r="C323" s="10" t="str">
        <f>OrderList!D323</f>
        <v>V44_3</v>
      </c>
      <c r="D323" s="10" t="str">
        <f>OrderList!F323</f>
        <v>CRF</v>
      </c>
      <c r="E323" s="10" t="str">
        <f>OrderList!L323</f>
        <v>PORT09</v>
      </c>
      <c r="F323" s="10" t="str">
        <f>OrderList!K323</f>
        <v>PLANT03</v>
      </c>
      <c r="G323" s="10">
        <f>OrderList!J323</f>
        <v>1699552</v>
      </c>
      <c r="H323" s="10">
        <f>OrderList!M323</f>
        <v>1539</v>
      </c>
      <c r="I323" s="10">
        <f>OrderList!N323</f>
        <v>3.6270870567576661</v>
      </c>
      <c r="O323" s="10">
        <f>COUNTIF(FreightRates!$A$2:$A$1541,C323)</f>
        <v>0</v>
      </c>
      <c r="Q323" s="10">
        <f>COUNTIFS(FreightRates!$A$2:$A$1541,C323,FreightRates!$B$2:$B$1541,B323,FreightRates!$C$2:$C$1541,E323)</f>
        <v>0</v>
      </c>
      <c r="T323">
        <f>COUNTIFS(FreightRates!$A$2:$A$1541,C323,FreightRates!$B$2:$B$1541,B323,FreightRates!$C$2:$C$1541,E323,FreightRates!$F$2:$F$1541,D323,FreightRates!$D$2:$D$1541,"&lt;="&amp;I323,FreightRates!$E$2:$E$1541,"&gt;="&amp;I323)</f>
        <v>0</v>
      </c>
    </row>
    <row r="324" spans="1:20" x14ac:dyDescent="0.25">
      <c r="A324" s="10">
        <f>OrderList!A324</f>
        <v>1447359554.7</v>
      </c>
      <c r="B324" s="10" t="str">
        <f>OrderList!C324</f>
        <v>PORT04</v>
      </c>
      <c r="C324" s="10" t="str">
        <f>OrderList!D324</f>
        <v>V44_3</v>
      </c>
      <c r="D324" s="10" t="str">
        <f>OrderList!F324</f>
        <v>CRF</v>
      </c>
      <c r="E324" s="10" t="str">
        <f>OrderList!L324</f>
        <v>PORT09</v>
      </c>
      <c r="F324" s="10" t="str">
        <f>OrderList!K324</f>
        <v>PLANT03</v>
      </c>
      <c r="G324" s="10">
        <f>OrderList!J324</f>
        <v>1699552</v>
      </c>
      <c r="H324" s="10">
        <f>OrderList!M324</f>
        <v>1174</v>
      </c>
      <c r="I324" s="10">
        <f>OrderList!N324</f>
        <v>2.4180580378384442</v>
      </c>
      <c r="O324" s="10">
        <f>COUNTIF(FreightRates!$A$2:$A$1541,C324)</f>
        <v>0</v>
      </c>
      <c r="Q324" s="10">
        <f>COUNTIFS(FreightRates!$A$2:$A$1541,C324,FreightRates!$B$2:$B$1541,B324,FreightRates!$C$2:$C$1541,E324)</f>
        <v>0</v>
      </c>
      <c r="T324">
        <f>COUNTIFS(FreightRates!$A$2:$A$1541,C324,FreightRates!$B$2:$B$1541,B324,FreightRates!$C$2:$C$1541,E324,FreightRates!$F$2:$F$1541,D324,FreightRates!$D$2:$D$1541,"&lt;="&amp;I324,FreightRates!$E$2:$E$1541,"&gt;="&amp;I324)</f>
        <v>0</v>
      </c>
    </row>
    <row r="325" spans="1:20" x14ac:dyDescent="0.25">
      <c r="A325" s="10">
        <f>OrderList!A325</f>
        <v>1447178243.7</v>
      </c>
      <c r="B325" s="10" t="str">
        <f>OrderList!C325</f>
        <v>PORT04</v>
      </c>
      <c r="C325" s="10" t="str">
        <f>OrderList!D325</f>
        <v>V44_3</v>
      </c>
      <c r="D325" s="10" t="str">
        <f>OrderList!F325</f>
        <v>CRF</v>
      </c>
      <c r="E325" s="10" t="str">
        <f>OrderList!L325</f>
        <v>PORT09</v>
      </c>
      <c r="F325" s="10" t="str">
        <f>OrderList!K325</f>
        <v>PLANT03</v>
      </c>
      <c r="G325" s="10">
        <f>OrderList!J325</f>
        <v>1699552</v>
      </c>
      <c r="H325" s="10">
        <f>OrderList!M325</f>
        <v>7440</v>
      </c>
      <c r="I325" s="10">
        <f>OrderList!N325</f>
        <v>19.553493321626775</v>
      </c>
      <c r="O325" s="10">
        <f>COUNTIF(FreightRates!$A$2:$A$1541,C325)</f>
        <v>0</v>
      </c>
      <c r="Q325" s="10">
        <f>COUNTIFS(FreightRates!$A$2:$A$1541,C325,FreightRates!$B$2:$B$1541,B325,FreightRates!$C$2:$C$1541,E325)</f>
        <v>0</v>
      </c>
      <c r="T325">
        <f>COUNTIFS(FreightRates!$A$2:$A$1541,C325,FreightRates!$B$2:$B$1541,B325,FreightRates!$C$2:$C$1541,E325,FreightRates!$F$2:$F$1541,D325,FreightRates!$D$2:$D$1541,"&lt;="&amp;I325,FreightRates!$E$2:$E$1541,"&gt;="&amp;I325)</f>
        <v>0</v>
      </c>
    </row>
    <row r="326" spans="1:20" x14ac:dyDescent="0.25">
      <c r="A326" s="10">
        <f>OrderList!A326</f>
        <v>1447317147.7</v>
      </c>
      <c r="B326" s="10" t="str">
        <f>OrderList!C326</f>
        <v>PORT04</v>
      </c>
      <c r="C326" s="10" t="str">
        <f>OrderList!D326</f>
        <v>V44_3</v>
      </c>
      <c r="D326" s="10" t="str">
        <f>OrderList!F326</f>
        <v>CRF</v>
      </c>
      <c r="E326" s="10" t="str">
        <f>OrderList!L326</f>
        <v>PORT09</v>
      </c>
      <c r="F326" s="10" t="str">
        <f>OrderList!K326</f>
        <v>PLANT03</v>
      </c>
      <c r="G326" s="10">
        <f>OrderList!J326</f>
        <v>1699552</v>
      </c>
      <c r="H326" s="10">
        <f>OrderList!M326</f>
        <v>1507</v>
      </c>
      <c r="I326" s="10">
        <f>OrderList!N326</f>
        <v>3.6270870567576661</v>
      </c>
      <c r="O326" s="10">
        <f>COUNTIF(FreightRates!$A$2:$A$1541,C326)</f>
        <v>0</v>
      </c>
      <c r="Q326" s="10">
        <f>COUNTIFS(FreightRates!$A$2:$A$1541,C326,FreightRates!$B$2:$B$1541,B326,FreightRates!$C$2:$C$1541,E326)</f>
        <v>0</v>
      </c>
      <c r="T326">
        <f>COUNTIFS(FreightRates!$A$2:$A$1541,C326,FreightRates!$B$2:$B$1541,B326,FreightRates!$C$2:$C$1541,E326,FreightRates!$F$2:$F$1541,D326,FreightRates!$D$2:$D$1541,"&lt;="&amp;I326,FreightRates!$E$2:$E$1541,"&gt;="&amp;I326)</f>
        <v>0</v>
      </c>
    </row>
    <row r="327" spans="1:20" x14ac:dyDescent="0.25">
      <c r="A327" s="10">
        <f>OrderList!A327</f>
        <v>1447359553.7</v>
      </c>
      <c r="B327" s="10" t="str">
        <f>OrderList!C327</f>
        <v>PORT04</v>
      </c>
      <c r="C327" s="10" t="str">
        <f>OrderList!D327</f>
        <v>V44_3</v>
      </c>
      <c r="D327" s="10" t="str">
        <f>OrderList!F327</f>
        <v>CRF</v>
      </c>
      <c r="E327" s="10" t="str">
        <f>OrderList!L327</f>
        <v>PORT09</v>
      </c>
      <c r="F327" s="10" t="str">
        <f>OrderList!K327</f>
        <v>PLANT03</v>
      </c>
      <c r="G327" s="10">
        <f>OrderList!J327</f>
        <v>1699552</v>
      </c>
      <c r="H327" s="10">
        <f>OrderList!M327</f>
        <v>2372</v>
      </c>
      <c r="I327" s="10">
        <f>OrderList!N327</f>
        <v>6.0451450945961103</v>
      </c>
      <c r="O327" s="10">
        <f>COUNTIF(FreightRates!$A$2:$A$1541,C327)</f>
        <v>0</v>
      </c>
      <c r="Q327" s="10">
        <f>COUNTIFS(FreightRates!$A$2:$A$1541,C327,FreightRates!$B$2:$B$1541,B327,FreightRates!$C$2:$C$1541,E327)</f>
        <v>0</v>
      </c>
      <c r="T327">
        <f>COUNTIFS(FreightRates!$A$2:$A$1541,C327,FreightRates!$B$2:$B$1541,B327,FreightRates!$C$2:$C$1541,E327,FreightRates!$F$2:$F$1541,D327,FreightRates!$D$2:$D$1541,"&lt;="&amp;I327,FreightRates!$E$2:$E$1541,"&gt;="&amp;I327)</f>
        <v>0</v>
      </c>
    </row>
    <row r="328" spans="1:20" x14ac:dyDescent="0.25">
      <c r="A328" s="10">
        <f>OrderList!A328</f>
        <v>1447352021.7</v>
      </c>
      <c r="B328" s="10" t="str">
        <f>OrderList!C328</f>
        <v>PORT04</v>
      </c>
      <c r="C328" s="10" t="str">
        <f>OrderList!D328</f>
        <v>V44_3</v>
      </c>
      <c r="D328" s="10" t="str">
        <f>OrderList!F328</f>
        <v>CRF</v>
      </c>
      <c r="E328" s="10" t="str">
        <f>OrderList!L328</f>
        <v>PORT09</v>
      </c>
      <c r="F328" s="10" t="str">
        <f>OrderList!K328</f>
        <v>PLANT03</v>
      </c>
      <c r="G328" s="10">
        <f>OrderList!J328</f>
        <v>1699552</v>
      </c>
      <c r="H328" s="10">
        <f>OrderList!M328</f>
        <v>2782</v>
      </c>
      <c r="I328" s="10">
        <f>OrderList!N328</f>
        <v>7.2541741135153321</v>
      </c>
      <c r="O328" s="10">
        <f>COUNTIF(FreightRates!$A$2:$A$1541,C328)</f>
        <v>0</v>
      </c>
      <c r="Q328" s="10">
        <f>COUNTIFS(FreightRates!$A$2:$A$1541,C328,FreightRates!$B$2:$B$1541,B328,FreightRates!$C$2:$C$1541,E328)</f>
        <v>0</v>
      </c>
      <c r="T328">
        <f>COUNTIFS(FreightRates!$A$2:$A$1541,C328,FreightRates!$B$2:$B$1541,B328,FreightRates!$C$2:$C$1541,E328,FreightRates!$F$2:$F$1541,D328,FreightRates!$D$2:$D$1541,"&lt;="&amp;I328,FreightRates!$E$2:$E$1541,"&gt;="&amp;I328)</f>
        <v>0</v>
      </c>
    </row>
    <row r="329" spans="1:20" x14ac:dyDescent="0.25">
      <c r="A329" s="10">
        <f>OrderList!A329</f>
        <v>1447352017.7</v>
      </c>
      <c r="B329" s="10" t="str">
        <f>OrderList!C329</f>
        <v>PORT04</v>
      </c>
      <c r="C329" s="10" t="str">
        <f>OrderList!D329</f>
        <v>V44_3</v>
      </c>
      <c r="D329" s="10" t="str">
        <f>OrderList!F329</f>
        <v>CRF</v>
      </c>
      <c r="E329" s="10" t="str">
        <f>OrderList!L329</f>
        <v>PORT09</v>
      </c>
      <c r="F329" s="10" t="str">
        <f>OrderList!K329</f>
        <v>PLANT03</v>
      </c>
      <c r="G329" s="10">
        <f>OrderList!J329</f>
        <v>1699552</v>
      </c>
      <c r="H329" s="10">
        <f>OrderList!M329</f>
        <v>1976</v>
      </c>
      <c r="I329" s="10">
        <f>OrderList!N329</f>
        <v>4.8361160756768884</v>
      </c>
      <c r="O329" s="10">
        <f>COUNTIF(FreightRates!$A$2:$A$1541,C329)</f>
        <v>0</v>
      </c>
      <c r="Q329" s="10">
        <f>COUNTIFS(FreightRates!$A$2:$A$1541,C329,FreightRates!$B$2:$B$1541,B329,FreightRates!$C$2:$C$1541,E329)</f>
        <v>0</v>
      </c>
      <c r="T329">
        <f>COUNTIFS(FreightRates!$A$2:$A$1541,C329,FreightRates!$B$2:$B$1541,B329,FreightRates!$C$2:$C$1541,E329,FreightRates!$F$2:$F$1541,D329,FreightRates!$D$2:$D$1541,"&lt;="&amp;I329,FreightRates!$E$2:$E$1541,"&gt;="&amp;I329)</f>
        <v>0</v>
      </c>
    </row>
    <row r="330" spans="1:20" x14ac:dyDescent="0.25">
      <c r="A330" s="10">
        <f>OrderList!A330</f>
        <v>1447352019.7</v>
      </c>
      <c r="B330" s="10" t="str">
        <f>OrderList!C330</f>
        <v>PORT04</v>
      </c>
      <c r="C330" s="10" t="str">
        <f>OrderList!D330</f>
        <v>V44_3</v>
      </c>
      <c r="D330" s="10" t="str">
        <f>OrderList!F330</f>
        <v>CRF</v>
      </c>
      <c r="E330" s="10" t="str">
        <f>OrderList!L330</f>
        <v>PORT09</v>
      </c>
      <c r="F330" s="10" t="str">
        <f>OrderList!K330</f>
        <v>PLANT03</v>
      </c>
      <c r="G330" s="10">
        <f>OrderList!J330</f>
        <v>1699552</v>
      </c>
      <c r="H330" s="10">
        <f>OrderList!M330</f>
        <v>1097</v>
      </c>
      <c r="I330" s="10">
        <f>OrderList!N330</f>
        <v>2.4180580378384442</v>
      </c>
      <c r="O330" s="10">
        <f>COUNTIF(FreightRates!$A$2:$A$1541,C330)</f>
        <v>0</v>
      </c>
      <c r="Q330" s="10">
        <f>COUNTIFS(FreightRates!$A$2:$A$1541,C330,FreightRates!$B$2:$B$1541,B330,FreightRates!$C$2:$C$1541,E330)</f>
        <v>0</v>
      </c>
      <c r="T330">
        <f>COUNTIFS(FreightRates!$A$2:$A$1541,C330,FreightRates!$B$2:$B$1541,B330,FreightRates!$C$2:$C$1541,E330,FreightRates!$F$2:$F$1541,D330,FreightRates!$D$2:$D$1541,"&lt;="&amp;I330,FreightRates!$E$2:$E$1541,"&gt;="&amp;I330)</f>
        <v>0</v>
      </c>
    </row>
    <row r="331" spans="1:20" x14ac:dyDescent="0.25">
      <c r="A331" s="10">
        <f>OrderList!A331</f>
        <v>1447205761.7</v>
      </c>
      <c r="B331" s="10" t="str">
        <f>OrderList!C331</f>
        <v>PORT04</v>
      </c>
      <c r="C331" s="10" t="str">
        <f>OrderList!D331</f>
        <v>V44_3</v>
      </c>
      <c r="D331" s="10" t="str">
        <f>OrderList!F331</f>
        <v>CRF</v>
      </c>
      <c r="E331" s="10" t="str">
        <f>OrderList!L331</f>
        <v>PORT09</v>
      </c>
      <c r="F331" s="10" t="str">
        <f>OrderList!K331</f>
        <v>PLANT03</v>
      </c>
      <c r="G331" s="10">
        <f>OrderList!J331</f>
        <v>1693117</v>
      </c>
      <c r="H331" s="10">
        <f>OrderList!M331</f>
        <v>325</v>
      </c>
      <c r="I331" s="10">
        <f>OrderList!N331</f>
        <v>1.207741935483871</v>
      </c>
      <c r="O331" s="10">
        <f>COUNTIF(FreightRates!$A$2:$A$1541,C331)</f>
        <v>0</v>
      </c>
      <c r="Q331" s="10">
        <f>COUNTIFS(FreightRates!$A$2:$A$1541,C331,FreightRates!$B$2:$B$1541,B331,FreightRates!$C$2:$C$1541,E331)</f>
        <v>0</v>
      </c>
      <c r="T331">
        <f>COUNTIFS(FreightRates!$A$2:$A$1541,C331,FreightRates!$B$2:$B$1541,B331,FreightRates!$C$2:$C$1541,E331,FreightRates!$F$2:$F$1541,D331,FreightRates!$D$2:$D$1541,"&lt;="&amp;I331,FreightRates!$E$2:$E$1541,"&gt;="&amp;I331)</f>
        <v>0</v>
      </c>
    </row>
    <row r="332" spans="1:20" x14ac:dyDescent="0.25">
      <c r="A332" s="10">
        <f>OrderList!A332</f>
        <v>1447205762.7</v>
      </c>
      <c r="B332" s="10" t="str">
        <f>OrderList!C332</f>
        <v>PORT04</v>
      </c>
      <c r="C332" s="10" t="str">
        <f>OrderList!D332</f>
        <v>V44_3</v>
      </c>
      <c r="D332" s="10" t="str">
        <f>OrderList!F332</f>
        <v>CRF</v>
      </c>
      <c r="E332" s="10" t="str">
        <f>OrderList!L332</f>
        <v>PORT09</v>
      </c>
      <c r="F332" s="10" t="str">
        <f>OrderList!K332</f>
        <v>PLANT03</v>
      </c>
      <c r="G332" s="10">
        <f>OrderList!J332</f>
        <v>1693117</v>
      </c>
      <c r="H332" s="10">
        <f>OrderList!M332</f>
        <v>333</v>
      </c>
      <c r="I332" s="10">
        <f>OrderList!N332</f>
        <v>2.2000000000000002</v>
      </c>
      <c r="O332" s="10">
        <f>COUNTIF(FreightRates!$A$2:$A$1541,C332)</f>
        <v>0</v>
      </c>
      <c r="Q332" s="10">
        <f>COUNTIFS(FreightRates!$A$2:$A$1541,C332,FreightRates!$B$2:$B$1541,B332,FreightRates!$C$2:$C$1541,E332)</f>
        <v>0</v>
      </c>
      <c r="T332">
        <f>COUNTIFS(FreightRates!$A$2:$A$1541,C332,FreightRates!$B$2:$B$1541,B332,FreightRates!$C$2:$C$1541,E332,FreightRates!$F$2:$F$1541,D332,FreightRates!$D$2:$D$1541,"&lt;="&amp;I332,FreightRates!$E$2:$E$1541,"&gt;="&amp;I332)</f>
        <v>0</v>
      </c>
    </row>
    <row r="333" spans="1:20" x14ac:dyDescent="0.25">
      <c r="A333" s="10">
        <f>OrderList!A333</f>
        <v>1447370681.7</v>
      </c>
      <c r="B333" s="10" t="str">
        <f>OrderList!C333</f>
        <v>PORT04</v>
      </c>
      <c r="C333" s="10" t="str">
        <f>OrderList!D333</f>
        <v>V44_3</v>
      </c>
      <c r="D333" s="10" t="str">
        <f>OrderList!F333</f>
        <v>CRF</v>
      </c>
      <c r="E333" s="10" t="str">
        <f>OrderList!L333</f>
        <v>PORT09</v>
      </c>
      <c r="F333" s="10" t="str">
        <f>OrderList!K333</f>
        <v>PLANT03</v>
      </c>
      <c r="G333" s="10">
        <f>OrderList!J333</f>
        <v>1699172</v>
      </c>
      <c r="H333" s="10">
        <f>OrderList!M333</f>
        <v>1191</v>
      </c>
      <c r="I333" s="10">
        <f>OrderList!N333</f>
        <v>11.5</v>
      </c>
      <c r="O333" s="10">
        <f>COUNTIF(FreightRates!$A$2:$A$1541,C333)</f>
        <v>0</v>
      </c>
      <c r="Q333" s="10">
        <f>COUNTIFS(FreightRates!$A$2:$A$1541,C333,FreightRates!$B$2:$B$1541,B333,FreightRates!$C$2:$C$1541,E333)</f>
        <v>0</v>
      </c>
      <c r="T333">
        <f>COUNTIFS(FreightRates!$A$2:$A$1541,C333,FreightRates!$B$2:$B$1541,B333,FreightRates!$C$2:$C$1541,E333,FreightRates!$F$2:$F$1541,D333,FreightRates!$D$2:$D$1541,"&lt;="&amp;I333,FreightRates!$E$2:$E$1541,"&gt;="&amp;I333)</f>
        <v>0</v>
      </c>
    </row>
    <row r="334" spans="1:20" x14ac:dyDescent="0.25">
      <c r="A334" s="10">
        <f>OrderList!A334</f>
        <v>1447372962.7</v>
      </c>
      <c r="B334" s="10" t="str">
        <f>OrderList!C334</f>
        <v>PORT04</v>
      </c>
      <c r="C334" s="10" t="str">
        <f>OrderList!D334</f>
        <v>V44_3</v>
      </c>
      <c r="D334" s="10" t="str">
        <f>OrderList!F334</f>
        <v>CRF</v>
      </c>
      <c r="E334" s="10" t="str">
        <f>OrderList!L334</f>
        <v>PORT09</v>
      </c>
      <c r="F334" s="10" t="str">
        <f>OrderList!K334</f>
        <v>PLANT03</v>
      </c>
      <c r="G334" s="10">
        <f>OrderList!J334</f>
        <v>1699173</v>
      </c>
      <c r="H334" s="10">
        <f>OrderList!M334</f>
        <v>1446</v>
      </c>
      <c r="I334" s="10">
        <f>OrderList!N334</f>
        <v>14.94</v>
      </c>
      <c r="O334" s="10">
        <f>COUNTIF(FreightRates!$A$2:$A$1541,C334)</f>
        <v>0</v>
      </c>
      <c r="Q334" s="10">
        <f>COUNTIFS(FreightRates!$A$2:$A$1541,C334,FreightRates!$B$2:$B$1541,B334,FreightRates!$C$2:$C$1541,E334)</f>
        <v>0</v>
      </c>
      <c r="T334">
        <f>COUNTIFS(FreightRates!$A$2:$A$1541,C334,FreightRates!$B$2:$B$1541,B334,FreightRates!$C$2:$C$1541,E334,FreightRates!$F$2:$F$1541,D334,FreightRates!$D$2:$D$1541,"&lt;="&amp;I334,FreightRates!$E$2:$E$1541,"&gt;="&amp;I334)</f>
        <v>0</v>
      </c>
    </row>
    <row r="335" spans="1:20" x14ac:dyDescent="0.25">
      <c r="A335" s="10">
        <f>OrderList!A335</f>
        <v>1447182402.7</v>
      </c>
      <c r="B335" s="10" t="str">
        <f>OrderList!C335</f>
        <v>PORT04</v>
      </c>
      <c r="C335" s="10" t="str">
        <f>OrderList!D335</f>
        <v>V44_3</v>
      </c>
      <c r="D335" s="10" t="str">
        <f>OrderList!F335</f>
        <v>CRF</v>
      </c>
      <c r="E335" s="10" t="str">
        <f>OrderList!L335</f>
        <v>PORT09</v>
      </c>
      <c r="F335" s="10" t="str">
        <f>OrderList!K335</f>
        <v>PLANT03</v>
      </c>
      <c r="G335" s="10">
        <f>OrderList!J335</f>
        <v>1699173</v>
      </c>
      <c r="H335" s="10">
        <f>OrderList!M335</f>
        <v>604</v>
      </c>
      <c r="I335" s="10">
        <f>OrderList!N335</f>
        <v>3.42</v>
      </c>
      <c r="O335" s="10">
        <f>COUNTIF(FreightRates!$A$2:$A$1541,C335)</f>
        <v>0</v>
      </c>
      <c r="Q335" s="10">
        <f>COUNTIFS(FreightRates!$A$2:$A$1541,C335,FreightRates!$B$2:$B$1541,B335,FreightRates!$C$2:$C$1541,E335)</f>
        <v>0</v>
      </c>
      <c r="T335">
        <f>COUNTIFS(FreightRates!$A$2:$A$1541,C335,FreightRates!$B$2:$B$1541,B335,FreightRates!$C$2:$C$1541,E335,FreightRates!$F$2:$F$1541,D335,FreightRates!$D$2:$D$1541,"&lt;="&amp;I335,FreightRates!$E$2:$E$1541,"&gt;="&amp;I335)</f>
        <v>0</v>
      </c>
    </row>
    <row r="336" spans="1:20" x14ac:dyDescent="0.25">
      <c r="A336" s="10">
        <f>OrderList!A336</f>
        <v>1447234948.7</v>
      </c>
      <c r="B336" s="10" t="str">
        <f>OrderList!C336</f>
        <v>PORT04</v>
      </c>
      <c r="C336" s="10" t="str">
        <f>OrderList!D336</f>
        <v>V44_3</v>
      </c>
      <c r="D336" s="10" t="str">
        <f>OrderList!F336</f>
        <v>CRF</v>
      </c>
      <c r="E336" s="10" t="str">
        <f>OrderList!L336</f>
        <v>PORT09</v>
      </c>
      <c r="F336" s="10" t="str">
        <f>OrderList!K336</f>
        <v>PLANT03</v>
      </c>
      <c r="G336" s="10">
        <f>OrderList!J336</f>
        <v>1699184</v>
      </c>
      <c r="H336" s="10">
        <f>OrderList!M336</f>
        <v>1314</v>
      </c>
      <c r="I336" s="10">
        <f>OrderList!N336</f>
        <v>6.3733333333333331</v>
      </c>
      <c r="O336" s="10">
        <f>COUNTIF(FreightRates!$A$2:$A$1541,C336)</f>
        <v>0</v>
      </c>
      <c r="Q336" s="10">
        <f>COUNTIFS(FreightRates!$A$2:$A$1541,C336,FreightRates!$B$2:$B$1541,B336,FreightRates!$C$2:$C$1541,E336)</f>
        <v>0</v>
      </c>
      <c r="T336">
        <f>COUNTIFS(FreightRates!$A$2:$A$1541,C336,FreightRates!$B$2:$B$1541,B336,FreightRates!$C$2:$C$1541,E336,FreightRates!$F$2:$F$1541,D336,FreightRates!$D$2:$D$1541,"&lt;="&amp;I336,FreightRates!$E$2:$E$1541,"&gt;="&amp;I336)</f>
        <v>0</v>
      </c>
    </row>
    <row r="337" spans="1:20" x14ac:dyDescent="0.25">
      <c r="A337" s="10">
        <f>OrderList!A337</f>
        <v>1447178061.7</v>
      </c>
      <c r="B337" s="10" t="str">
        <f>OrderList!C337</f>
        <v>PORT04</v>
      </c>
      <c r="C337" s="10" t="str">
        <f>OrderList!D337</f>
        <v>V44_3</v>
      </c>
      <c r="D337" s="10" t="str">
        <f>OrderList!F337</f>
        <v>CRF</v>
      </c>
      <c r="E337" s="10" t="str">
        <f>OrderList!L337</f>
        <v>PORT09</v>
      </c>
      <c r="F337" s="10" t="str">
        <f>OrderList!K337</f>
        <v>PLANT03</v>
      </c>
      <c r="G337" s="10">
        <f>OrderList!J337</f>
        <v>1699184</v>
      </c>
      <c r="H337" s="10">
        <f>OrderList!M337</f>
        <v>1296</v>
      </c>
      <c r="I337" s="10">
        <f>OrderList!N337</f>
        <v>6.3733333333333331</v>
      </c>
      <c r="O337" s="10">
        <f>COUNTIF(FreightRates!$A$2:$A$1541,C337)</f>
        <v>0</v>
      </c>
      <c r="Q337" s="10">
        <f>COUNTIFS(FreightRates!$A$2:$A$1541,C337,FreightRates!$B$2:$B$1541,B337,FreightRates!$C$2:$C$1541,E337)</f>
        <v>0</v>
      </c>
      <c r="T337">
        <f>COUNTIFS(FreightRates!$A$2:$A$1541,C337,FreightRates!$B$2:$B$1541,B337,FreightRates!$C$2:$C$1541,E337,FreightRates!$F$2:$F$1541,D337,FreightRates!$D$2:$D$1541,"&lt;="&amp;I337,FreightRates!$E$2:$E$1541,"&gt;="&amp;I337)</f>
        <v>0</v>
      </c>
    </row>
    <row r="338" spans="1:20" x14ac:dyDescent="0.25">
      <c r="A338" s="10">
        <f>OrderList!A338</f>
        <v>1447388728.7</v>
      </c>
      <c r="B338" s="10" t="str">
        <f>OrderList!C338</f>
        <v>PORT04</v>
      </c>
      <c r="C338" s="10" t="str">
        <f>OrderList!D338</f>
        <v>V44_3</v>
      </c>
      <c r="D338" s="10" t="str">
        <f>OrderList!F338</f>
        <v>CRF</v>
      </c>
      <c r="E338" s="10" t="str">
        <f>OrderList!L338</f>
        <v>PORT09</v>
      </c>
      <c r="F338" s="10" t="str">
        <f>OrderList!K338</f>
        <v>PLANT03</v>
      </c>
      <c r="G338" s="10">
        <f>OrderList!J338</f>
        <v>1699184</v>
      </c>
      <c r="H338" s="10">
        <f>OrderList!M338</f>
        <v>1318</v>
      </c>
      <c r="I338" s="10">
        <f>OrderList!N338</f>
        <v>6.28</v>
      </c>
      <c r="O338" s="10">
        <f>COUNTIF(FreightRates!$A$2:$A$1541,C338)</f>
        <v>0</v>
      </c>
      <c r="Q338" s="10">
        <f>COUNTIFS(FreightRates!$A$2:$A$1541,C338,FreightRates!$B$2:$B$1541,B338,FreightRates!$C$2:$C$1541,E338)</f>
        <v>0</v>
      </c>
      <c r="T338">
        <f>COUNTIFS(FreightRates!$A$2:$A$1541,C338,FreightRates!$B$2:$B$1541,B338,FreightRates!$C$2:$C$1541,E338,FreightRates!$F$2:$F$1541,D338,FreightRates!$D$2:$D$1541,"&lt;="&amp;I338,FreightRates!$E$2:$E$1541,"&gt;="&amp;I338)</f>
        <v>0</v>
      </c>
    </row>
    <row r="339" spans="1:20" x14ac:dyDescent="0.25">
      <c r="A339" s="10">
        <f>OrderList!A339</f>
        <v>1447392216.7</v>
      </c>
      <c r="B339" s="10" t="str">
        <f>OrderList!C339</f>
        <v>PORT04</v>
      </c>
      <c r="C339" s="10" t="str">
        <f>OrderList!D339</f>
        <v>V44_3</v>
      </c>
      <c r="D339" s="10" t="str">
        <f>OrderList!F339</f>
        <v>CRF</v>
      </c>
      <c r="E339" s="10" t="str">
        <f>OrderList!L339</f>
        <v>PORT09</v>
      </c>
      <c r="F339" s="10" t="str">
        <f>OrderList!K339</f>
        <v>PLANT03</v>
      </c>
      <c r="G339" s="10">
        <f>OrderList!J339</f>
        <v>1699353</v>
      </c>
      <c r="H339" s="10">
        <f>OrderList!M339</f>
        <v>1495</v>
      </c>
      <c r="I339" s="10">
        <f>OrderList!N339</f>
        <v>6.2075622821538463</v>
      </c>
      <c r="O339" s="10">
        <f>COUNTIF(FreightRates!$A$2:$A$1541,C339)</f>
        <v>0</v>
      </c>
      <c r="Q339" s="10">
        <f>COUNTIFS(FreightRates!$A$2:$A$1541,C339,FreightRates!$B$2:$B$1541,B339,FreightRates!$C$2:$C$1541,E339)</f>
        <v>0</v>
      </c>
      <c r="T339">
        <f>COUNTIFS(FreightRates!$A$2:$A$1541,C339,FreightRates!$B$2:$B$1541,B339,FreightRates!$C$2:$C$1541,E339,FreightRates!$F$2:$F$1541,D339,FreightRates!$D$2:$D$1541,"&lt;="&amp;I339,FreightRates!$E$2:$E$1541,"&gt;="&amp;I339)</f>
        <v>0</v>
      </c>
    </row>
    <row r="340" spans="1:20" x14ac:dyDescent="0.25">
      <c r="A340" s="10">
        <f>OrderList!A340</f>
        <v>1447193186.7</v>
      </c>
      <c r="B340" s="10" t="str">
        <f>OrderList!C340</f>
        <v>PORT04</v>
      </c>
      <c r="C340" s="10" t="str">
        <f>OrderList!D340</f>
        <v>V44_3</v>
      </c>
      <c r="D340" s="10" t="str">
        <f>OrderList!F340</f>
        <v>CRF</v>
      </c>
      <c r="E340" s="10" t="str">
        <f>OrderList!L340</f>
        <v>PORT09</v>
      </c>
      <c r="F340" s="10" t="str">
        <f>OrderList!K340</f>
        <v>PLANT03</v>
      </c>
      <c r="G340" s="10">
        <f>OrderList!J340</f>
        <v>1699298</v>
      </c>
      <c r="H340" s="10">
        <f>OrderList!M340</f>
        <v>4258</v>
      </c>
      <c r="I340" s="10">
        <f>OrderList!N340</f>
        <v>12.593975105845072</v>
      </c>
      <c r="O340" s="10">
        <f>COUNTIF(FreightRates!$A$2:$A$1541,C340)</f>
        <v>0</v>
      </c>
      <c r="Q340" s="10">
        <f>COUNTIFS(FreightRates!$A$2:$A$1541,C340,FreightRates!$B$2:$B$1541,B340,FreightRates!$C$2:$C$1541,E340)</f>
        <v>0</v>
      </c>
      <c r="T340">
        <f>COUNTIFS(FreightRates!$A$2:$A$1541,C340,FreightRates!$B$2:$B$1541,B340,FreightRates!$C$2:$C$1541,E340,FreightRates!$F$2:$F$1541,D340,FreightRates!$D$2:$D$1541,"&lt;="&amp;I340,FreightRates!$E$2:$E$1541,"&gt;="&amp;I340)</f>
        <v>0</v>
      </c>
    </row>
    <row r="341" spans="1:20" x14ac:dyDescent="0.25">
      <c r="A341" s="10">
        <f>OrderList!A341</f>
        <v>1447353694.7</v>
      </c>
      <c r="B341" s="10" t="str">
        <f>OrderList!C341</f>
        <v>PORT04</v>
      </c>
      <c r="C341" s="10" t="str">
        <f>OrderList!D341</f>
        <v>V44_3</v>
      </c>
      <c r="D341" s="10" t="str">
        <f>OrderList!F341</f>
        <v>CRF</v>
      </c>
      <c r="E341" s="10" t="str">
        <f>OrderList!L341</f>
        <v>PORT09</v>
      </c>
      <c r="F341" s="10" t="str">
        <f>OrderList!K341</f>
        <v>PLANT03</v>
      </c>
      <c r="G341" s="10">
        <f>OrderList!J341</f>
        <v>1699345</v>
      </c>
      <c r="H341" s="10">
        <f>OrderList!M341</f>
        <v>1284</v>
      </c>
      <c r="I341" s="10">
        <f>OrderList!N341</f>
        <v>2.9850138075652843</v>
      </c>
      <c r="O341" s="10">
        <f>COUNTIF(FreightRates!$A$2:$A$1541,C341)</f>
        <v>0</v>
      </c>
      <c r="Q341" s="10">
        <f>COUNTIFS(FreightRates!$A$2:$A$1541,C341,FreightRates!$B$2:$B$1541,B341,FreightRates!$C$2:$C$1541,E341)</f>
        <v>0</v>
      </c>
      <c r="T341">
        <f>COUNTIFS(FreightRates!$A$2:$A$1541,C341,FreightRates!$B$2:$B$1541,B341,FreightRates!$C$2:$C$1541,E341,FreightRates!$F$2:$F$1541,D341,FreightRates!$D$2:$D$1541,"&lt;="&amp;I341,FreightRates!$E$2:$E$1541,"&gt;="&amp;I341)</f>
        <v>0</v>
      </c>
    </row>
    <row r="342" spans="1:20" x14ac:dyDescent="0.25">
      <c r="A342" s="10">
        <f>OrderList!A342</f>
        <v>1447352523.7</v>
      </c>
      <c r="B342" s="10" t="str">
        <f>OrderList!C342</f>
        <v>PORT04</v>
      </c>
      <c r="C342" s="10" t="str">
        <f>OrderList!D342</f>
        <v>V44_3</v>
      </c>
      <c r="D342" s="10" t="str">
        <f>OrderList!F342</f>
        <v>CRF</v>
      </c>
      <c r="E342" s="10" t="str">
        <f>OrderList!L342</f>
        <v>PORT09</v>
      </c>
      <c r="F342" s="10" t="str">
        <f>OrderList!K342</f>
        <v>PLANT03</v>
      </c>
      <c r="G342" s="10">
        <f>OrderList!J342</f>
        <v>1699540</v>
      </c>
      <c r="H342" s="10">
        <f>OrderList!M342</f>
        <v>3532</v>
      </c>
      <c r="I342" s="10">
        <f>OrderList!N342</f>
        <v>5.743498400449389</v>
      </c>
      <c r="O342" s="10">
        <f>COUNTIF(FreightRates!$A$2:$A$1541,C342)</f>
        <v>0</v>
      </c>
      <c r="Q342" s="10">
        <f>COUNTIFS(FreightRates!$A$2:$A$1541,C342,FreightRates!$B$2:$B$1541,B342,FreightRates!$C$2:$C$1541,E342)</f>
        <v>0</v>
      </c>
      <c r="T342">
        <f>COUNTIFS(FreightRates!$A$2:$A$1541,C342,FreightRates!$B$2:$B$1541,B342,FreightRates!$C$2:$C$1541,E342,FreightRates!$F$2:$F$1541,D342,FreightRates!$D$2:$D$1541,"&lt;="&amp;I342,FreightRates!$E$2:$E$1541,"&gt;="&amp;I342)</f>
        <v>0</v>
      </c>
    </row>
    <row r="343" spans="1:20" x14ac:dyDescent="0.25">
      <c r="A343" s="10">
        <f>OrderList!A343</f>
        <v>1447182397.7</v>
      </c>
      <c r="B343" s="10" t="str">
        <f>OrderList!C343</f>
        <v>PORT04</v>
      </c>
      <c r="C343" s="10" t="str">
        <f>OrderList!D343</f>
        <v>V44_3</v>
      </c>
      <c r="D343" s="10" t="str">
        <f>OrderList!F343</f>
        <v>CRF</v>
      </c>
      <c r="E343" s="10" t="str">
        <f>OrderList!L343</f>
        <v>PORT09</v>
      </c>
      <c r="F343" s="10" t="str">
        <f>OrderList!K343</f>
        <v>PLANT03</v>
      </c>
      <c r="G343" s="10">
        <f>OrderList!J343</f>
        <v>1699540</v>
      </c>
      <c r="H343" s="10">
        <f>OrderList!M343</f>
        <v>1837</v>
      </c>
      <c r="I343" s="10">
        <f>OrderList!N343</f>
        <v>2.8717492002246945</v>
      </c>
      <c r="O343" s="10">
        <f>COUNTIF(FreightRates!$A$2:$A$1541,C343)</f>
        <v>0</v>
      </c>
      <c r="Q343" s="10">
        <f>COUNTIFS(FreightRates!$A$2:$A$1541,C343,FreightRates!$B$2:$B$1541,B343,FreightRates!$C$2:$C$1541,E343)</f>
        <v>0</v>
      </c>
      <c r="T343">
        <f>COUNTIFS(FreightRates!$A$2:$A$1541,C343,FreightRates!$B$2:$B$1541,B343,FreightRates!$C$2:$C$1541,E343,FreightRates!$F$2:$F$1541,D343,FreightRates!$D$2:$D$1541,"&lt;="&amp;I343,FreightRates!$E$2:$E$1541,"&gt;="&amp;I343)</f>
        <v>0</v>
      </c>
    </row>
    <row r="344" spans="1:20" x14ac:dyDescent="0.25">
      <c r="A344" s="10">
        <f>OrderList!A344</f>
        <v>1447278496.7</v>
      </c>
      <c r="B344" s="10" t="str">
        <f>OrderList!C344</f>
        <v>PORT04</v>
      </c>
      <c r="C344" s="10" t="str">
        <f>OrderList!D344</f>
        <v>V44_3</v>
      </c>
      <c r="D344" s="10" t="str">
        <f>OrderList!F344</f>
        <v>CRF</v>
      </c>
      <c r="E344" s="10" t="str">
        <f>OrderList!L344</f>
        <v>PORT09</v>
      </c>
      <c r="F344" s="10" t="str">
        <f>OrderList!K344</f>
        <v>PLANT03</v>
      </c>
      <c r="G344" s="10">
        <f>OrderList!J344</f>
        <v>1699540</v>
      </c>
      <c r="H344" s="10">
        <f>OrderList!M344</f>
        <v>8251</v>
      </c>
      <c r="I344" s="10">
        <f>OrderList!N344</f>
        <v>15.358746001123473</v>
      </c>
      <c r="O344" s="10">
        <f>COUNTIF(FreightRates!$A$2:$A$1541,C344)</f>
        <v>0</v>
      </c>
      <c r="Q344" s="10">
        <f>COUNTIFS(FreightRates!$A$2:$A$1541,C344,FreightRates!$B$2:$B$1541,B344,FreightRates!$C$2:$C$1541,E344)</f>
        <v>0</v>
      </c>
      <c r="T344">
        <f>COUNTIFS(FreightRates!$A$2:$A$1541,C344,FreightRates!$B$2:$B$1541,B344,FreightRates!$C$2:$C$1541,E344,FreightRates!$F$2:$F$1541,D344,FreightRates!$D$2:$D$1541,"&lt;="&amp;I344,FreightRates!$E$2:$E$1541,"&gt;="&amp;I344)</f>
        <v>0</v>
      </c>
    </row>
    <row r="345" spans="1:20" x14ac:dyDescent="0.25">
      <c r="A345" s="10">
        <f>OrderList!A345</f>
        <v>1447255583.7</v>
      </c>
      <c r="B345" s="10" t="str">
        <f>OrderList!C345</f>
        <v>PORT04</v>
      </c>
      <c r="C345" s="10" t="str">
        <f>OrderList!D345</f>
        <v>V44_3</v>
      </c>
      <c r="D345" s="10" t="str">
        <f>OrderList!F345</f>
        <v>CRF</v>
      </c>
      <c r="E345" s="10" t="str">
        <f>OrderList!L345</f>
        <v>PORT09</v>
      </c>
      <c r="F345" s="10" t="str">
        <f>OrderList!K345</f>
        <v>PLANT03</v>
      </c>
      <c r="G345" s="10">
        <f>OrderList!J345</f>
        <v>1699540</v>
      </c>
      <c r="H345" s="10">
        <f>OrderList!M345</f>
        <v>3461</v>
      </c>
      <c r="I345" s="10">
        <f>OrderList!N345</f>
        <v>5.743498400449389</v>
      </c>
      <c r="O345" s="10">
        <f>COUNTIF(FreightRates!$A$2:$A$1541,C345)</f>
        <v>0</v>
      </c>
      <c r="Q345" s="10">
        <f>COUNTIFS(FreightRates!$A$2:$A$1541,C345,FreightRates!$B$2:$B$1541,B345,FreightRates!$C$2:$C$1541,E345)</f>
        <v>0</v>
      </c>
      <c r="T345">
        <f>COUNTIFS(FreightRates!$A$2:$A$1541,C345,FreightRates!$B$2:$B$1541,B345,FreightRates!$C$2:$C$1541,E345,FreightRates!$F$2:$F$1541,D345,FreightRates!$D$2:$D$1541,"&lt;="&amp;I345,FreightRates!$E$2:$E$1541,"&gt;="&amp;I345)</f>
        <v>0</v>
      </c>
    </row>
    <row r="346" spans="1:20" x14ac:dyDescent="0.25">
      <c r="A346" s="10">
        <f>OrderList!A346</f>
        <v>1447332135.7</v>
      </c>
      <c r="B346" s="10" t="str">
        <f>OrderList!C346</f>
        <v>PORT04</v>
      </c>
      <c r="C346" s="10" t="str">
        <f>OrderList!D346</f>
        <v>V44_3</v>
      </c>
      <c r="D346" s="10" t="str">
        <f>OrderList!F346</f>
        <v>CRF</v>
      </c>
      <c r="E346" s="10" t="str">
        <f>OrderList!L346</f>
        <v>PORT09</v>
      </c>
      <c r="F346" s="10" t="str">
        <f>OrderList!K346</f>
        <v>PLANT03</v>
      </c>
      <c r="G346" s="10">
        <f>OrderList!J346</f>
        <v>1699540</v>
      </c>
      <c r="H346" s="10">
        <f>OrderList!M346</f>
        <v>3522</v>
      </c>
      <c r="I346" s="10">
        <f>OrderList!N346</f>
        <v>5.743498400449389</v>
      </c>
      <c r="O346" s="10">
        <f>COUNTIF(FreightRates!$A$2:$A$1541,C346)</f>
        <v>0</v>
      </c>
      <c r="Q346" s="10">
        <f>COUNTIFS(FreightRates!$A$2:$A$1541,C346,FreightRates!$B$2:$B$1541,B346,FreightRates!$C$2:$C$1541,E346)</f>
        <v>0</v>
      </c>
      <c r="T346">
        <f>COUNTIFS(FreightRates!$A$2:$A$1541,C346,FreightRates!$B$2:$B$1541,B346,FreightRates!$C$2:$C$1541,E346,FreightRates!$F$2:$F$1541,D346,FreightRates!$D$2:$D$1541,"&lt;="&amp;I346,FreightRates!$E$2:$E$1541,"&gt;="&amp;I346)</f>
        <v>0</v>
      </c>
    </row>
    <row r="347" spans="1:20" x14ac:dyDescent="0.25">
      <c r="A347" s="10">
        <f>OrderList!A347</f>
        <v>1447366886.7</v>
      </c>
      <c r="B347" s="10" t="str">
        <f>OrderList!C347</f>
        <v>PORT04</v>
      </c>
      <c r="C347" s="10" t="str">
        <f>OrderList!D347</f>
        <v>V44_3</v>
      </c>
      <c r="D347" s="10" t="str">
        <f>OrderList!F347</f>
        <v>CRF</v>
      </c>
      <c r="E347" s="10" t="str">
        <f>OrderList!L347</f>
        <v>PORT09</v>
      </c>
      <c r="F347" s="10" t="str">
        <f>OrderList!K347</f>
        <v>PLANT03</v>
      </c>
      <c r="G347" s="10">
        <f>OrderList!J347</f>
        <v>1699540</v>
      </c>
      <c r="H347" s="10">
        <f>OrderList!M347</f>
        <v>3440</v>
      </c>
      <c r="I347" s="10">
        <f>OrderList!N347</f>
        <v>5.743498400449389</v>
      </c>
      <c r="O347" s="10">
        <f>COUNTIF(FreightRates!$A$2:$A$1541,C347)</f>
        <v>0</v>
      </c>
      <c r="Q347" s="10">
        <f>COUNTIFS(FreightRates!$A$2:$A$1541,C347,FreightRates!$B$2:$B$1541,B347,FreightRates!$C$2:$C$1541,E347)</f>
        <v>0</v>
      </c>
      <c r="T347">
        <f>COUNTIFS(FreightRates!$A$2:$A$1541,C347,FreightRates!$B$2:$B$1541,B347,FreightRates!$C$2:$C$1541,E347,FreightRates!$F$2:$F$1541,D347,FreightRates!$D$2:$D$1541,"&lt;="&amp;I347,FreightRates!$E$2:$E$1541,"&gt;="&amp;I347)</f>
        <v>0</v>
      </c>
    </row>
    <row r="348" spans="1:20" x14ac:dyDescent="0.25">
      <c r="A348" s="10">
        <f>OrderList!A348</f>
        <v>1447234949.7</v>
      </c>
      <c r="B348" s="10" t="str">
        <f>OrderList!C348</f>
        <v>PORT04</v>
      </c>
      <c r="C348" s="10" t="str">
        <f>OrderList!D348</f>
        <v>V44_3</v>
      </c>
      <c r="D348" s="10" t="str">
        <f>OrderList!F348</f>
        <v>CRF</v>
      </c>
      <c r="E348" s="10" t="str">
        <f>OrderList!L348</f>
        <v>PORT09</v>
      </c>
      <c r="F348" s="10" t="str">
        <f>OrderList!K348</f>
        <v>PLANT03</v>
      </c>
      <c r="G348" s="10">
        <f>OrderList!J348</f>
        <v>1699540</v>
      </c>
      <c r="H348" s="10">
        <f>OrderList!M348</f>
        <v>1892</v>
      </c>
      <c r="I348" s="10">
        <f>OrderList!N348</f>
        <v>2.8717492002246945</v>
      </c>
      <c r="O348" s="10">
        <f>COUNTIF(FreightRates!$A$2:$A$1541,C348)</f>
        <v>0</v>
      </c>
      <c r="Q348" s="10">
        <f>COUNTIFS(FreightRates!$A$2:$A$1541,C348,FreightRates!$B$2:$B$1541,B348,FreightRates!$C$2:$C$1541,E348)</f>
        <v>0</v>
      </c>
      <c r="T348">
        <f>COUNTIFS(FreightRates!$A$2:$A$1541,C348,FreightRates!$B$2:$B$1541,B348,FreightRates!$C$2:$C$1541,E348,FreightRates!$F$2:$F$1541,D348,FreightRates!$D$2:$D$1541,"&lt;="&amp;I348,FreightRates!$E$2:$E$1541,"&gt;="&amp;I348)</f>
        <v>0</v>
      </c>
    </row>
    <row r="349" spans="1:20" x14ac:dyDescent="0.25">
      <c r="A349" s="10">
        <f>OrderList!A349</f>
        <v>1447213260.7</v>
      </c>
      <c r="B349" s="10" t="str">
        <f>OrderList!C349</f>
        <v>PORT04</v>
      </c>
      <c r="C349" s="10" t="str">
        <f>OrderList!D349</f>
        <v>V44_3</v>
      </c>
      <c r="D349" s="10" t="str">
        <f>OrderList!F349</f>
        <v>CRF</v>
      </c>
      <c r="E349" s="10" t="str">
        <f>OrderList!L349</f>
        <v>PORT09</v>
      </c>
      <c r="F349" s="10" t="str">
        <f>OrderList!K349</f>
        <v>PLANT03</v>
      </c>
      <c r="G349" s="10">
        <f>OrderList!J349</f>
        <v>1699368</v>
      </c>
      <c r="H349" s="10">
        <f>OrderList!M349</f>
        <v>5074</v>
      </c>
      <c r="I349" s="10">
        <f>OrderList!N349</f>
        <v>5.7915662734426228</v>
      </c>
      <c r="O349" s="10">
        <f>COUNTIF(FreightRates!$A$2:$A$1541,C349)</f>
        <v>0</v>
      </c>
      <c r="Q349" s="10">
        <f>COUNTIFS(FreightRates!$A$2:$A$1541,C349,FreightRates!$B$2:$B$1541,B349,FreightRates!$C$2:$C$1541,E349)</f>
        <v>0</v>
      </c>
      <c r="T349">
        <f>COUNTIFS(FreightRates!$A$2:$A$1541,C349,FreightRates!$B$2:$B$1541,B349,FreightRates!$C$2:$C$1541,E349,FreightRates!$F$2:$F$1541,D349,FreightRates!$D$2:$D$1541,"&lt;="&amp;I349,FreightRates!$E$2:$E$1541,"&gt;="&amp;I349)</f>
        <v>0</v>
      </c>
    </row>
    <row r="350" spans="1:20" x14ac:dyDescent="0.25">
      <c r="A350" s="10">
        <f>OrderList!A350</f>
        <v>1447201701.7</v>
      </c>
      <c r="B350" s="10" t="str">
        <f>OrderList!C350</f>
        <v>PORT04</v>
      </c>
      <c r="C350" s="10" t="str">
        <f>OrderList!D350</f>
        <v>V44_3</v>
      </c>
      <c r="D350" s="10" t="str">
        <f>OrderList!F350</f>
        <v>CRF</v>
      </c>
      <c r="E350" s="10" t="str">
        <f>OrderList!L350</f>
        <v>PORT09</v>
      </c>
      <c r="F350" s="10" t="str">
        <f>OrderList!K350</f>
        <v>PLANT03</v>
      </c>
      <c r="G350" s="10">
        <f>OrderList!J350</f>
        <v>1699697</v>
      </c>
      <c r="H350" s="10">
        <f>OrderList!M350</f>
        <v>2813</v>
      </c>
      <c r="I350" s="10">
        <f>OrderList!N350</f>
        <v>1.653936871924925</v>
      </c>
      <c r="O350" s="10">
        <f>COUNTIF(FreightRates!$A$2:$A$1541,C350)</f>
        <v>0</v>
      </c>
      <c r="Q350" s="10">
        <f>COUNTIFS(FreightRates!$A$2:$A$1541,C350,FreightRates!$B$2:$B$1541,B350,FreightRates!$C$2:$C$1541,E350)</f>
        <v>0</v>
      </c>
      <c r="T350">
        <f>COUNTIFS(FreightRates!$A$2:$A$1541,C350,FreightRates!$B$2:$B$1541,B350,FreightRates!$C$2:$C$1541,E350,FreightRates!$F$2:$F$1541,D350,FreightRates!$D$2:$D$1541,"&lt;="&amp;I350,FreightRates!$E$2:$E$1541,"&gt;="&amp;I350)</f>
        <v>0</v>
      </c>
    </row>
    <row r="351" spans="1:20" x14ac:dyDescent="0.25">
      <c r="A351" s="10">
        <f>OrderList!A351</f>
        <v>1447201699.7</v>
      </c>
      <c r="B351" s="10" t="str">
        <f>OrderList!C351</f>
        <v>PORT04</v>
      </c>
      <c r="C351" s="10" t="str">
        <f>OrderList!D351</f>
        <v>V44_3</v>
      </c>
      <c r="D351" s="10" t="str">
        <f>OrderList!F351</f>
        <v>CRF</v>
      </c>
      <c r="E351" s="10" t="str">
        <f>OrderList!L351</f>
        <v>PORT09</v>
      </c>
      <c r="F351" s="10" t="str">
        <f>OrderList!K351</f>
        <v>PLANT03</v>
      </c>
      <c r="G351" s="10">
        <f>OrderList!J351</f>
        <v>1699697</v>
      </c>
      <c r="H351" s="10">
        <f>OrderList!M351</f>
        <v>5296</v>
      </c>
      <c r="I351" s="10">
        <f>OrderList!N351</f>
        <v>3.30787374384985</v>
      </c>
      <c r="O351" s="10">
        <f>COUNTIF(FreightRates!$A$2:$A$1541,C351)</f>
        <v>0</v>
      </c>
      <c r="Q351" s="10">
        <f>COUNTIFS(FreightRates!$A$2:$A$1541,C351,FreightRates!$B$2:$B$1541,B351,FreightRates!$C$2:$C$1541,E351)</f>
        <v>0</v>
      </c>
      <c r="T351">
        <f>COUNTIFS(FreightRates!$A$2:$A$1541,C351,FreightRates!$B$2:$B$1541,B351,FreightRates!$C$2:$C$1541,E351,FreightRates!$F$2:$F$1541,D351,FreightRates!$D$2:$D$1541,"&lt;="&amp;I351,FreightRates!$E$2:$E$1541,"&gt;="&amp;I351)</f>
        <v>0</v>
      </c>
    </row>
    <row r="352" spans="1:20" x14ac:dyDescent="0.25">
      <c r="A352" s="10">
        <f>OrderList!A352</f>
        <v>1447182393.7</v>
      </c>
      <c r="B352" s="10" t="str">
        <f>OrderList!C352</f>
        <v>PORT04</v>
      </c>
      <c r="C352" s="10" t="str">
        <f>OrderList!D352</f>
        <v>V44_3</v>
      </c>
      <c r="D352" s="10" t="str">
        <f>OrderList!F352</f>
        <v>CRF</v>
      </c>
      <c r="E352" s="10" t="str">
        <f>OrderList!L352</f>
        <v>PORT09</v>
      </c>
      <c r="F352" s="10" t="str">
        <f>OrderList!K352</f>
        <v>PLANT03</v>
      </c>
      <c r="G352" s="10">
        <f>OrderList!J352</f>
        <v>1698924</v>
      </c>
      <c r="H352" s="10">
        <f>OrderList!M352</f>
        <v>8340</v>
      </c>
      <c r="I352" s="10">
        <f>OrderList!N352</f>
        <v>22.612448240800003</v>
      </c>
      <c r="O352" s="10">
        <f>COUNTIF(FreightRates!$A$2:$A$1541,C352)</f>
        <v>0</v>
      </c>
      <c r="Q352" s="10">
        <f>COUNTIFS(FreightRates!$A$2:$A$1541,C352,FreightRates!$B$2:$B$1541,B352,FreightRates!$C$2:$C$1541,E352)</f>
        <v>0</v>
      </c>
      <c r="T352">
        <f>COUNTIFS(FreightRates!$A$2:$A$1541,C352,FreightRates!$B$2:$B$1541,B352,FreightRates!$C$2:$C$1541,E352,FreightRates!$F$2:$F$1541,D352,FreightRates!$D$2:$D$1541,"&lt;="&amp;I352,FreightRates!$E$2:$E$1541,"&gt;="&amp;I352)</f>
        <v>0</v>
      </c>
    </row>
    <row r="353" spans="1:20" x14ac:dyDescent="0.25">
      <c r="A353" s="10">
        <f>OrderList!A353</f>
        <v>1447178242.7</v>
      </c>
      <c r="B353" s="10" t="str">
        <f>OrderList!C353</f>
        <v>PORT04</v>
      </c>
      <c r="C353" s="10" t="str">
        <f>OrderList!D353</f>
        <v>V44_3</v>
      </c>
      <c r="D353" s="10" t="str">
        <f>OrderList!F353</f>
        <v>CRF</v>
      </c>
      <c r="E353" s="10" t="str">
        <f>OrderList!L353</f>
        <v>PORT09</v>
      </c>
      <c r="F353" s="10" t="str">
        <f>OrderList!K353</f>
        <v>PLANT03</v>
      </c>
      <c r="G353" s="10">
        <f>OrderList!J353</f>
        <v>1698924</v>
      </c>
      <c r="H353" s="10">
        <f>OrderList!M353</f>
        <v>12917</v>
      </c>
      <c r="I353" s="10">
        <f>OrderList!N353</f>
        <v>38.286030596800003</v>
      </c>
      <c r="O353" s="10">
        <f>COUNTIF(FreightRates!$A$2:$A$1541,C353)</f>
        <v>0</v>
      </c>
      <c r="Q353" s="10">
        <f>COUNTIFS(FreightRates!$A$2:$A$1541,C353,FreightRates!$B$2:$B$1541,B353,FreightRates!$C$2:$C$1541,E353)</f>
        <v>0</v>
      </c>
      <c r="T353">
        <f>COUNTIFS(FreightRates!$A$2:$A$1541,C353,FreightRates!$B$2:$B$1541,B353,FreightRates!$C$2:$C$1541,E353,FreightRates!$F$2:$F$1541,D353,FreightRates!$D$2:$D$1541,"&lt;="&amp;I353,FreightRates!$E$2:$E$1541,"&gt;="&amp;I353)</f>
        <v>0</v>
      </c>
    </row>
    <row r="354" spans="1:20" x14ac:dyDescent="0.25">
      <c r="A354" s="10">
        <f>OrderList!A354</f>
        <v>1447182392.7</v>
      </c>
      <c r="B354" s="10" t="str">
        <f>OrderList!C354</f>
        <v>PORT04</v>
      </c>
      <c r="C354" s="10" t="str">
        <f>OrderList!D354</f>
        <v>V44_3</v>
      </c>
      <c r="D354" s="10" t="str">
        <f>OrderList!F354</f>
        <v>CRF</v>
      </c>
      <c r="E354" s="10" t="str">
        <f>OrderList!L354</f>
        <v>PORT09</v>
      </c>
      <c r="F354" s="10" t="str">
        <f>OrderList!K354</f>
        <v>PLANT03</v>
      </c>
      <c r="G354" s="10">
        <f>OrderList!J354</f>
        <v>1698997</v>
      </c>
      <c r="H354" s="10">
        <f>OrderList!M354</f>
        <v>10256</v>
      </c>
      <c r="I354" s="10">
        <f>OrderList!N354</f>
        <v>0.36885061410256409</v>
      </c>
      <c r="O354" s="10">
        <f>COUNTIF(FreightRates!$A$2:$A$1541,C354)</f>
        <v>0</v>
      </c>
      <c r="Q354" s="10">
        <f>COUNTIFS(FreightRates!$A$2:$A$1541,C354,FreightRates!$B$2:$B$1541,B354,FreightRates!$C$2:$C$1541,E354)</f>
        <v>0</v>
      </c>
      <c r="T354">
        <f>COUNTIFS(FreightRates!$A$2:$A$1541,C354,FreightRates!$B$2:$B$1541,B354,FreightRates!$C$2:$C$1541,E354,FreightRates!$F$2:$F$1541,D354,FreightRates!$D$2:$D$1541,"&lt;="&amp;I354,FreightRates!$E$2:$E$1541,"&gt;="&amp;I354)</f>
        <v>0</v>
      </c>
    </row>
    <row r="355" spans="1:20" x14ac:dyDescent="0.25">
      <c r="A355" s="10">
        <f>OrderList!A355</f>
        <v>1447362578.7</v>
      </c>
      <c r="B355" s="10" t="str">
        <f>OrderList!C355</f>
        <v>PORT04</v>
      </c>
      <c r="C355" s="10" t="str">
        <f>OrderList!D355</f>
        <v>V44_3</v>
      </c>
      <c r="D355" s="10" t="str">
        <f>OrderList!F355</f>
        <v>CRF</v>
      </c>
      <c r="E355" s="10" t="str">
        <f>OrderList!L355</f>
        <v>PORT09</v>
      </c>
      <c r="F355" s="10" t="str">
        <f>OrderList!K355</f>
        <v>PLANT03</v>
      </c>
      <c r="G355" s="10">
        <f>OrderList!J355</f>
        <v>1698997</v>
      </c>
      <c r="H355" s="10">
        <f>OrderList!M355</f>
        <v>14248</v>
      </c>
      <c r="I355" s="10">
        <f>OrderList!N355</f>
        <v>0.51639085974358967</v>
      </c>
      <c r="O355" s="10">
        <f>COUNTIF(FreightRates!$A$2:$A$1541,C355)</f>
        <v>0</v>
      </c>
      <c r="Q355" s="10">
        <f>COUNTIFS(FreightRates!$A$2:$A$1541,C355,FreightRates!$B$2:$B$1541,B355,FreightRates!$C$2:$C$1541,E355)</f>
        <v>0</v>
      </c>
      <c r="T355">
        <f>COUNTIFS(FreightRates!$A$2:$A$1541,C355,FreightRates!$B$2:$B$1541,B355,FreightRates!$C$2:$C$1541,E355,FreightRates!$F$2:$F$1541,D355,FreightRates!$D$2:$D$1541,"&lt;="&amp;I355,FreightRates!$E$2:$E$1541,"&gt;="&amp;I355)</f>
        <v>0</v>
      </c>
    </row>
    <row r="356" spans="1:20" x14ac:dyDescent="0.25">
      <c r="A356" s="10">
        <f>OrderList!A356</f>
        <v>1447410883.7</v>
      </c>
      <c r="B356" s="10" t="str">
        <f>OrderList!C356</f>
        <v>PORT04</v>
      </c>
      <c r="C356" s="10" t="str">
        <f>OrderList!D356</f>
        <v>V44_3</v>
      </c>
      <c r="D356" s="10" t="str">
        <f>OrderList!F356</f>
        <v>CRF</v>
      </c>
      <c r="E356" s="10" t="str">
        <f>OrderList!L356</f>
        <v>PORT09</v>
      </c>
      <c r="F356" s="10" t="str">
        <f>OrderList!K356</f>
        <v>PLANT03</v>
      </c>
      <c r="G356" s="10">
        <f>OrderList!J356</f>
        <v>1650905</v>
      </c>
      <c r="H356" s="10">
        <f>OrderList!M356</f>
        <v>638</v>
      </c>
      <c r="I356" s="10">
        <f>OrderList!N356</f>
        <v>6.4365714285714271</v>
      </c>
      <c r="O356" s="10">
        <f>COUNTIF(FreightRates!$A$2:$A$1541,C356)</f>
        <v>0</v>
      </c>
      <c r="Q356" s="10">
        <f>COUNTIFS(FreightRates!$A$2:$A$1541,C356,FreightRates!$B$2:$B$1541,B356,FreightRates!$C$2:$C$1541,E356)</f>
        <v>0</v>
      </c>
      <c r="T356">
        <f>COUNTIFS(FreightRates!$A$2:$A$1541,C356,FreightRates!$B$2:$B$1541,B356,FreightRates!$C$2:$C$1541,E356,FreightRates!$F$2:$F$1541,D356,FreightRates!$D$2:$D$1541,"&lt;="&amp;I356,FreightRates!$E$2:$E$1541,"&gt;="&amp;I356)</f>
        <v>0</v>
      </c>
    </row>
    <row r="357" spans="1:20" x14ac:dyDescent="0.25">
      <c r="A357" s="10">
        <f>OrderList!A357</f>
        <v>1447373505.7</v>
      </c>
      <c r="B357" s="10" t="str">
        <f>OrderList!C357</f>
        <v>PORT04</v>
      </c>
      <c r="C357" s="10" t="str">
        <f>OrderList!D357</f>
        <v>V44_3</v>
      </c>
      <c r="D357" s="10" t="str">
        <f>OrderList!F357</f>
        <v>CRF</v>
      </c>
      <c r="E357" s="10" t="str">
        <f>OrderList!L357</f>
        <v>PORT09</v>
      </c>
      <c r="F357" s="10" t="str">
        <f>OrderList!K357</f>
        <v>PLANT03</v>
      </c>
      <c r="G357" s="10">
        <f>OrderList!J357</f>
        <v>1620510</v>
      </c>
      <c r="H357" s="10">
        <f>OrderList!M357</f>
        <v>419</v>
      </c>
      <c r="I357" s="10">
        <f>OrderList!N357</f>
        <v>2.352886836027714</v>
      </c>
      <c r="O357" s="10">
        <f>COUNTIF(FreightRates!$A$2:$A$1541,C357)</f>
        <v>0</v>
      </c>
      <c r="Q357" s="10">
        <f>COUNTIFS(FreightRates!$A$2:$A$1541,C357,FreightRates!$B$2:$B$1541,B357,FreightRates!$C$2:$C$1541,E357)</f>
        <v>0</v>
      </c>
      <c r="T357">
        <f>COUNTIFS(FreightRates!$A$2:$A$1541,C357,FreightRates!$B$2:$B$1541,B357,FreightRates!$C$2:$C$1541,E357,FreightRates!$F$2:$F$1541,D357,FreightRates!$D$2:$D$1541,"&lt;="&amp;I357,FreightRates!$E$2:$E$1541,"&gt;="&amp;I357)</f>
        <v>0</v>
      </c>
    </row>
    <row r="358" spans="1:20" x14ac:dyDescent="0.25">
      <c r="A358" s="10">
        <f>OrderList!A358</f>
        <v>1447393108.7</v>
      </c>
      <c r="B358" s="10" t="str">
        <f>OrderList!C358</f>
        <v>PORT04</v>
      </c>
      <c r="C358" s="10" t="str">
        <f>OrderList!D358</f>
        <v>V44_3</v>
      </c>
      <c r="D358" s="10" t="str">
        <f>OrderList!F358</f>
        <v>CRF</v>
      </c>
      <c r="E358" s="10" t="str">
        <f>OrderList!L358</f>
        <v>PORT09</v>
      </c>
      <c r="F358" s="10" t="str">
        <f>OrderList!K358</f>
        <v>PLANT03</v>
      </c>
      <c r="G358" s="10">
        <f>OrderList!J358</f>
        <v>1620510</v>
      </c>
      <c r="H358" s="10">
        <f>OrderList!M358</f>
        <v>374</v>
      </c>
      <c r="I358" s="10">
        <f>OrderList!N358</f>
        <v>3.5</v>
      </c>
      <c r="O358" s="10">
        <f>COUNTIF(FreightRates!$A$2:$A$1541,C358)</f>
        <v>0</v>
      </c>
      <c r="Q358" s="10">
        <f>COUNTIFS(FreightRates!$A$2:$A$1541,C358,FreightRates!$B$2:$B$1541,B358,FreightRates!$C$2:$C$1541,E358)</f>
        <v>0</v>
      </c>
      <c r="T358">
        <f>COUNTIFS(FreightRates!$A$2:$A$1541,C358,FreightRates!$B$2:$B$1541,B358,FreightRates!$C$2:$C$1541,E358,FreightRates!$F$2:$F$1541,D358,FreightRates!$D$2:$D$1541,"&lt;="&amp;I358,FreightRates!$E$2:$E$1541,"&gt;="&amp;I358)</f>
        <v>0</v>
      </c>
    </row>
    <row r="359" spans="1:20" x14ac:dyDescent="0.25">
      <c r="A359" s="10">
        <f>OrderList!A359</f>
        <v>1447205897.7</v>
      </c>
      <c r="B359" s="10" t="str">
        <f>OrderList!C359</f>
        <v>PORT04</v>
      </c>
      <c r="C359" s="10" t="str">
        <f>OrderList!D359</f>
        <v>V44_3</v>
      </c>
      <c r="D359" s="10" t="str">
        <f>OrderList!F359</f>
        <v>CRF</v>
      </c>
      <c r="E359" s="10" t="str">
        <f>OrderList!L359</f>
        <v>PORT09</v>
      </c>
      <c r="F359" s="10" t="str">
        <f>OrderList!K359</f>
        <v>PLANT03</v>
      </c>
      <c r="G359" s="10">
        <f>OrderList!J359</f>
        <v>1658532</v>
      </c>
      <c r="H359" s="10">
        <f>OrderList!M359</f>
        <v>305</v>
      </c>
      <c r="I359" s="10">
        <f>OrderList!N359</f>
        <v>0.81927296192729637</v>
      </c>
      <c r="O359" s="10">
        <f>COUNTIF(FreightRates!$A$2:$A$1541,C359)</f>
        <v>0</v>
      </c>
      <c r="Q359" s="10">
        <f>COUNTIFS(FreightRates!$A$2:$A$1541,C359,FreightRates!$B$2:$B$1541,B359,FreightRates!$C$2:$C$1541,E359)</f>
        <v>0</v>
      </c>
      <c r="T359">
        <f>COUNTIFS(FreightRates!$A$2:$A$1541,C359,FreightRates!$B$2:$B$1541,B359,FreightRates!$C$2:$C$1541,E359,FreightRates!$F$2:$F$1541,D359,FreightRates!$D$2:$D$1541,"&lt;="&amp;I359,FreightRates!$E$2:$E$1541,"&gt;="&amp;I359)</f>
        <v>0</v>
      </c>
    </row>
    <row r="360" spans="1:20" x14ac:dyDescent="0.25">
      <c r="A360" s="10">
        <f>OrderList!A360</f>
        <v>1447261156.7</v>
      </c>
      <c r="B360" s="10" t="str">
        <f>OrderList!C360</f>
        <v>PORT04</v>
      </c>
      <c r="C360" s="10" t="str">
        <f>OrderList!D360</f>
        <v>V44_3</v>
      </c>
      <c r="D360" s="10" t="str">
        <f>OrderList!F360</f>
        <v>CRF</v>
      </c>
      <c r="E360" s="10" t="str">
        <f>OrderList!L360</f>
        <v>PORT09</v>
      </c>
      <c r="F360" s="10" t="str">
        <f>OrderList!K360</f>
        <v>PLANT03</v>
      </c>
      <c r="G360" s="10">
        <f>OrderList!J360</f>
        <v>1658532</v>
      </c>
      <c r="H360" s="10">
        <f>OrderList!M360</f>
        <v>268</v>
      </c>
      <c r="I360" s="10">
        <f>OrderList!N360</f>
        <v>0.40963648096364819</v>
      </c>
      <c r="O360" s="10">
        <f>COUNTIF(FreightRates!$A$2:$A$1541,C360)</f>
        <v>0</v>
      </c>
      <c r="Q360" s="10">
        <f>COUNTIFS(FreightRates!$A$2:$A$1541,C360,FreightRates!$B$2:$B$1541,B360,FreightRates!$C$2:$C$1541,E360)</f>
        <v>0</v>
      </c>
      <c r="T360">
        <f>COUNTIFS(FreightRates!$A$2:$A$1541,C360,FreightRates!$B$2:$B$1541,B360,FreightRates!$C$2:$C$1541,E360,FreightRates!$F$2:$F$1541,D360,FreightRates!$D$2:$D$1541,"&lt;="&amp;I360,FreightRates!$E$2:$E$1541,"&gt;="&amp;I360)</f>
        <v>0</v>
      </c>
    </row>
    <row r="361" spans="1:20" x14ac:dyDescent="0.25">
      <c r="A361" s="10">
        <f>OrderList!A361</f>
        <v>1447283771.7</v>
      </c>
      <c r="B361" s="10" t="str">
        <f>OrderList!C361</f>
        <v>PORT04</v>
      </c>
      <c r="C361" s="10" t="str">
        <f>OrderList!D361</f>
        <v>V44_3</v>
      </c>
      <c r="D361" s="10" t="str">
        <f>OrderList!F361</f>
        <v>CRF</v>
      </c>
      <c r="E361" s="10" t="str">
        <f>OrderList!L361</f>
        <v>PORT09</v>
      </c>
      <c r="F361" s="10" t="str">
        <f>OrderList!K361</f>
        <v>PLANT03</v>
      </c>
      <c r="G361" s="10">
        <f>OrderList!J361</f>
        <v>1658532</v>
      </c>
      <c r="H361" s="10">
        <f>OrderList!M361</f>
        <v>336</v>
      </c>
      <c r="I361" s="10">
        <f>OrderList!N361</f>
        <v>0.81927296192729637</v>
      </c>
      <c r="O361" s="10">
        <f>COUNTIF(FreightRates!$A$2:$A$1541,C361)</f>
        <v>0</v>
      </c>
      <c r="Q361" s="10">
        <f>COUNTIFS(FreightRates!$A$2:$A$1541,C361,FreightRates!$B$2:$B$1541,B361,FreightRates!$C$2:$C$1541,E361)</f>
        <v>0</v>
      </c>
      <c r="T361">
        <f>COUNTIFS(FreightRates!$A$2:$A$1541,C361,FreightRates!$B$2:$B$1541,B361,FreightRates!$C$2:$C$1541,E361,FreightRates!$F$2:$F$1541,D361,FreightRates!$D$2:$D$1541,"&lt;="&amp;I361,FreightRates!$E$2:$E$1541,"&gt;="&amp;I361)</f>
        <v>0</v>
      </c>
    </row>
    <row r="362" spans="1:20" x14ac:dyDescent="0.25">
      <c r="A362" s="10">
        <f>OrderList!A362</f>
        <v>1447216709.7</v>
      </c>
      <c r="B362" s="10" t="str">
        <f>OrderList!C362</f>
        <v>PORT04</v>
      </c>
      <c r="C362" s="10" t="str">
        <f>OrderList!D362</f>
        <v>V44_3</v>
      </c>
      <c r="D362" s="10" t="str">
        <f>OrderList!F362</f>
        <v>CRF</v>
      </c>
      <c r="E362" s="10" t="str">
        <f>OrderList!L362</f>
        <v>PORT09</v>
      </c>
      <c r="F362" s="10" t="str">
        <f>OrderList!K362</f>
        <v>PLANT03</v>
      </c>
      <c r="G362" s="10">
        <f>OrderList!J362</f>
        <v>1658532</v>
      </c>
      <c r="H362" s="10">
        <f>OrderList!M362</f>
        <v>319</v>
      </c>
      <c r="I362" s="10">
        <f>OrderList!N362</f>
        <v>0.81927296192729637</v>
      </c>
      <c r="O362" s="10">
        <f>COUNTIF(FreightRates!$A$2:$A$1541,C362)</f>
        <v>0</v>
      </c>
      <c r="Q362" s="10">
        <f>COUNTIFS(FreightRates!$A$2:$A$1541,C362,FreightRates!$B$2:$B$1541,B362,FreightRates!$C$2:$C$1541,E362)</f>
        <v>0</v>
      </c>
      <c r="T362">
        <f>COUNTIFS(FreightRates!$A$2:$A$1541,C362,FreightRates!$B$2:$B$1541,B362,FreightRates!$C$2:$C$1541,E362,FreightRates!$F$2:$F$1541,D362,FreightRates!$D$2:$D$1541,"&lt;="&amp;I362,FreightRates!$E$2:$E$1541,"&gt;="&amp;I362)</f>
        <v>0</v>
      </c>
    </row>
    <row r="363" spans="1:20" x14ac:dyDescent="0.25">
      <c r="A363" s="10">
        <f>OrderList!A363</f>
        <v>1447302785.7</v>
      </c>
      <c r="B363" s="10" t="str">
        <f>OrderList!C363</f>
        <v>PORT04</v>
      </c>
      <c r="C363" s="10" t="str">
        <f>OrderList!D363</f>
        <v>V44_3</v>
      </c>
      <c r="D363" s="10" t="str">
        <f>OrderList!F363</f>
        <v>CRF</v>
      </c>
      <c r="E363" s="10" t="str">
        <f>OrderList!L363</f>
        <v>PORT09</v>
      </c>
      <c r="F363" s="10" t="str">
        <f>OrderList!K363</f>
        <v>PLANT03</v>
      </c>
      <c r="G363" s="10">
        <f>OrderList!J363</f>
        <v>1658532</v>
      </c>
      <c r="H363" s="10">
        <f>OrderList!M363</f>
        <v>361</v>
      </c>
      <c r="I363" s="10">
        <f>OrderList!N363</f>
        <v>0.81927296192729637</v>
      </c>
      <c r="O363" s="10">
        <f>COUNTIF(FreightRates!$A$2:$A$1541,C363)</f>
        <v>0</v>
      </c>
      <c r="Q363" s="10">
        <f>COUNTIFS(FreightRates!$A$2:$A$1541,C363,FreightRates!$B$2:$B$1541,B363,FreightRates!$C$2:$C$1541,E363)</f>
        <v>0</v>
      </c>
      <c r="T363">
        <f>COUNTIFS(FreightRates!$A$2:$A$1541,C363,FreightRates!$B$2:$B$1541,B363,FreightRates!$C$2:$C$1541,E363,FreightRates!$F$2:$F$1541,D363,FreightRates!$D$2:$D$1541,"&lt;="&amp;I363,FreightRates!$E$2:$E$1541,"&gt;="&amp;I363)</f>
        <v>0</v>
      </c>
    </row>
    <row r="364" spans="1:20" x14ac:dyDescent="0.25">
      <c r="A364" s="10">
        <f>OrderList!A364</f>
        <v>1447283726.7</v>
      </c>
      <c r="B364" s="10" t="str">
        <f>OrderList!C364</f>
        <v>PORT04</v>
      </c>
      <c r="C364" s="10" t="str">
        <f>OrderList!D364</f>
        <v>V44_3</v>
      </c>
      <c r="D364" s="10" t="str">
        <f>OrderList!F364</f>
        <v>CRF</v>
      </c>
      <c r="E364" s="10" t="str">
        <f>OrderList!L364</f>
        <v>PORT09</v>
      </c>
      <c r="F364" s="10" t="str">
        <f>OrderList!K364</f>
        <v>PLANT03</v>
      </c>
      <c r="G364" s="10">
        <f>OrderList!J364</f>
        <v>1658532</v>
      </c>
      <c r="H364" s="10">
        <f>OrderList!M364</f>
        <v>383</v>
      </c>
      <c r="I364" s="10">
        <f>OrderList!N364</f>
        <v>1.2289094428909446</v>
      </c>
      <c r="O364" s="10">
        <f>COUNTIF(FreightRates!$A$2:$A$1541,C364)</f>
        <v>0</v>
      </c>
      <c r="Q364" s="10">
        <f>COUNTIFS(FreightRates!$A$2:$A$1541,C364,FreightRates!$B$2:$B$1541,B364,FreightRates!$C$2:$C$1541,E364)</f>
        <v>0</v>
      </c>
      <c r="T364">
        <f>COUNTIFS(FreightRates!$A$2:$A$1541,C364,FreightRates!$B$2:$B$1541,B364,FreightRates!$C$2:$C$1541,E364,FreightRates!$F$2:$F$1541,D364,FreightRates!$D$2:$D$1541,"&lt;="&amp;I364,FreightRates!$E$2:$E$1541,"&gt;="&amp;I364)</f>
        <v>0</v>
      </c>
    </row>
    <row r="365" spans="1:20" x14ac:dyDescent="0.25">
      <c r="A365" s="10">
        <f>OrderList!A365</f>
        <v>1447373432.7</v>
      </c>
      <c r="B365" s="10" t="str">
        <f>OrderList!C365</f>
        <v>PORT04</v>
      </c>
      <c r="C365" s="10" t="str">
        <f>OrderList!D365</f>
        <v>V44_3</v>
      </c>
      <c r="D365" s="10" t="str">
        <f>OrderList!F365</f>
        <v>CRF</v>
      </c>
      <c r="E365" s="10" t="str">
        <f>OrderList!L365</f>
        <v>PORT09</v>
      </c>
      <c r="F365" s="10" t="str">
        <f>OrderList!K365</f>
        <v>PLANT03</v>
      </c>
      <c r="G365" s="10">
        <f>OrderList!J365</f>
        <v>1658532</v>
      </c>
      <c r="H365" s="10">
        <f>OrderList!M365</f>
        <v>308</v>
      </c>
      <c r="I365" s="10">
        <f>OrderList!N365</f>
        <v>0.81927296192729637</v>
      </c>
      <c r="O365" s="10">
        <f>COUNTIF(FreightRates!$A$2:$A$1541,C365)</f>
        <v>0</v>
      </c>
      <c r="Q365" s="10">
        <f>COUNTIFS(FreightRates!$A$2:$A$1541,C365,FreightRates!$B$2:$B$1541,B365,FreightRates!$C$2:$C$1541,E365)</f>
        <v>0</v>
      </c>
      <c r="T365">
        <f>COUNTIFS(FreightRates!$A$2:$A$1541,C365,FreightRates!$B$2:$B$1541,B365,FreightRates!$C$2:$C$1541,E365,FreightRates!$F$2:$F$1541,D365,FreightRates!$D$2:$D$1541,"&lt;="&amp;I365,FreightRates!$E$2:$E$1541,"&gt;="&amp;I365)</f>
        <v>0</v>
      </c>
    </row>
    <row r="366" spans="1:20" x14ac:dyDescent="0.25">
      <c r="A366" s="10">
        <f>OrderList!A366</f>
        <v>1447389130.7</v>
      </c>
      <c r="B366" s="10" t="str">
        <f>OrderList!C366</f>
        <v>PORT04</v>
      </c>
      <c r="C366" s="10" t="str">
        <f>OrderList!D366</f>
        <v>V44_3</v>
      </c>
      <c r="D366" s="10" t="str">
        <f>OrderList!F366</f>
        <v>CRF</v>
      </c>
      <c r="E366" s="10" t="str">
        <f>OrderList!L366</f>
        <v>PORT09</v>
      </c>
      <c r="F366" s="10" t="str">
        <f>OrderList!K366</f>
        <v>PLANT03</v>
      </c>
      <c r="G366" s="10">
        <f>OrderList!J366</f>
        <v>1658532</v>
      </c>
      <c r="H366" s="10">
        <f>OrderList!M366</f>
        <v>327</v>
      </c>
      <c r="I366" s="10">
        <f>OrderList!N366</f>
        <v>0.81927296192729637</v>
      </c>
      <c r="O366" s="10">
        <f>COUNTIF(FreightRates!$A$2:$A$1541,C366)</f>
        <v>0</v>
      </c>
      <c r="Q366" s="10">
        <f>COUNTIFS(FreightRates!$A$2:$A$1541,C366,FreightRates!$B$2:$B$1541,B366,FreightRates!$C$2:$C$1541,E366)</f>
        <v>0</v>
      </c>
      <c r="T366">
        <f>COUNTIFS(FreightRates!$A$2:$A$1541,C366,FreightRates!$B$2:$B$1541,B366,FreightRates!$C$2:$C$1541,E366,FreightRates!$F$2:$F$1541,D366,FreightRates!$D$2:$D$1541,"&lt;="&amp;I366,FreightRates!$E$2:$E$1541,"&gt;="&amp;I366)</f>
        <v>0</v>
      </c>
    </row>
    <row r="367" spans="1:20" x14ac:dyDescent="0.25">
      <c r="A367" s="10">
        <f>OrderList!A367</f>
        <v>1447208345.7</v>
      </c>
      <c r="B367" s="10" t="str">
        <f>OrderList!C367</f>
        <v>PORT04</v>
      </c>
      <c r="C367" s="10" t="str">
        <f>OrderList!D367</f>
        <v>V44_3</v>
      </c>
      <c r="D367" s="10" t="str">
        <f>OrderList!F367</f>
        <v>CRF</v>
      </c>
      <c r="E367" s="10" t="str">
        <f>OrderList!L367</f>
        <v>PORT09</v>
      </c>
      <c r="F367" s="10" t="str">
        <f>OrderList!K367</f>
        <v>PLANT03</v>
      </c>
      <c r="G367" s="10">
        <f>OrderList!J367</f>
        <v>1658532</v>
      </c>
      <c r="H367" s="10">
        <f>OrderList!M367</f>
        <v>324</v>
      </c>
      <c r="I367" s="10">
        <f>OrderList!N367</f>
        <v>0.20481824048182409</v>
      </c>
      <c r="O367" s="10">
        <f>COUNTIF(FreightRates!$A$2:$A$1541,C367)</f>
        <v>0</v>
      </c>
      <c r="Q367" s="10">
        <f>COUNTIFS(FreightRates!$A$2:$A$1541,C367,FreightRates!$B$2:$B$1541,B367,FreightRates!$C$2:$C$1541,E367)</f>
        <v>0</v>
      </c>
      <c r="T367">
        <f>COUNTIFS(FreightRates!$A$2:$A$1541,C367,FreightRates!$B$2:$B$1541,B367,FreightRates!$C$2:$C$1541,E367,FreightRates!$F$2:$F$1541,D367,FreightRates!$D$2:$D$1541,"&lt;="&amp;I367,FreightRates!$E$2:$E$1541,"&gt;="&amp;I367)</f>
        <v>0</v>
      </c>
    </row>
    <row r="368" spans="1:20" x14ac:dyDescent="0.25">
      <c r="A368" s="10">
        <f>OrderList!A368</f>
        <v>1447266882.7</v>
      </c>
      <c r="B368" s="10" t="str">
        <f>OrderList!C368</f>
        <v>PORT04</v>
      </c>
      <c r="C368" s="10" t="str">
        <f>OrderList!D368</f>
        <v>V44_3</v>
      </c>
      <c r="D368" s="10" t="str">
        <f>OrderList!F368</f>
        <v>CRF</v>
      </c>
      <c r="E368" s="10" t="str">
        <f>OrderList!L368</f>
        <v>PORT09</v>
      </c>
      <c r="F368" s="10" t="str">
        <f>OrderList!K368</f>
        <v>PLANT03</v>
      </c>
      <c r="G368" s="10">
        <f>OrderList!J368</f>
        <v>1658532</v>
      </c>
      <c r="H368" s="10">
        <f>OrderList!M368</f>
        <v>344</v>
      </c>
      <c r="I368" s="10">
        <f>OrderList!N368</f>
        <v>1.2289094428909446</v>
      </c>
      <c r="O368" s="10">
        <f>COUNTIF(FreightRates!$A$2:$A$1541,C368)</f>
        <v>0</v>
      </c>
      <c r="Q368" s="10">
        <f>COUNTIFS(FreightRates!$A$2:$A$1541,C368,FreightRates!$B$2:$B$1541,B368,FreightRates!$C$2:$C$1541,E368)</f>
        <v>0</v>
      </c>
      <c r="T368">
        <f>COUNTIFS(FreightRates!$A$2:$A$1541,C368,FreightRates!$B$2:$B$1541,B368,FreightRates!$C$2:$C$1541,E368,FreightRates!$F$2:$F$1541,D368,FreightRates!$D$2:$D$1541,"&lt;="&amp;I368,FreightRates!$E$2:$E$1541,"&gt;="&amp;I368)</f>
        <v>0</v>
      </c>
    </row>
    <row r="369" spans="1:20" x14ac:dyDescent="0.25">
      <c r="A369" s="10">
        <f>OrderList!A369</f>
        <v>1447373502.7</v>
      </c>
      <c r="B369" s="10" t="str">
        <f>OrderList!C369</f>
        <v>PORT04</v>
      </c>
      <c r="C369" s="10" t="str">
        <f>OrderList!D369</f>
        <v>V44_3</v>
      </c>
      <c r="D369" s="10" t="str">
        <f>OrderList!F369</f>
        <v>CRF</v>
      </c>
      <c r="E369" s="10" t="str">
        <f>OrderList!L369</f>
        <v>PORT09</v>
      </c>
      <c r="F369" s="10" t="str">
        <f>OrderList!K369</f>
        <v>PLANT03</v>
      </c>
      <c r="G369" s="10">
        <f>OrderList!J369</f>
        <v>1658528</v>
      </c>
      <c r="H369" s="10">
        <f>OrderList!M369</f>
        <v>303</v>
      </c>
      <c r="I369" s="10">
        <f>OrderList!N369</f>
        <v>0.28663686947003547</v>
      </c>
      <c r="O369" s="10">
        <f>COUNTIF(FreightRates!$A$2:$A$1541,C369)</f>
        <v>0</v>
      </c>
      <c r="Q369" s="10">
        <f>COUNTIFS(FreightRates!$A$2:$A$1541,C369,FreightRates!$B$2:$B$1541,B369,FreightRates!$C$2:$C$1541,E369)</f>
        <v>0</v>
      </c>
      <c r="T369">
        <f>COUNTIFS(FreightRates!$A$2:$A$1541,C369,FreightRates!$B$2:$B$1541,B369,FreightRates!$C$2:$C$1541,E369,FreightRates!$F$2:$F$1541,D369,FreightRates!$D$2:$D$1541,"&lt;="&amp;I369,FreightRates!$E$2:$E$1541,"&gt;="&amp;I369)</f>
        <v>0</v>
      </c>
    </row>
    <row r="370" spans="1:20" x14ac:dyDescent="0.25">
      <c r="A370" s="10">
        <f>OrderList!A370</f>
        <v>1447401849.7</v>
      </c>
      <c r="B370" s="10" t="str">
        <f>OrderList!C370</f>
        <v>PORT04</v>
      </c>
      <c r="C370" s="10" t="str">
        <f>OrderList!D370</f>
        <v>V44_3</v>
      </c>
      <c r="D370" s="10" t="str">
        <f>OrderList!F370</f>
        <v>CRF</v>
      </c>
      <c r="E370" s="10" t="str">
        <f>OrderList!L370</f>
        <v>PORT09</v>
      </c>
      <c r="F370" s="10" t="str">
        <f>OrderList!K370</f>
        <v>PLANT03</v>
      </c>
      <c r="G370" s="10">
        <f>OrderList!J370</f>
        <v>1658528</v>
      </c>
      <c r="H370" s="10">
        <f>OrderList!M370</f>
        <v>353</v>
      </c>
      <c r="I370" s="10">
        <f>OrderList!N370</f>
        <v>0.28663686947003547</v>
      </c>
      <c r="O370" s="10">
        <f>COUNTIF(FreightRates!$A$2:$A$1541,C370)</f>
        <v>0</v>
      </c>
      <c r="Q370" s="10">
        <f>COUNTIFS(FreightRates!$A$2:$A$1541,C370,FreightRates!$B$2:$B$1541,B370,FreightRates!$C$2:$C$1541,E370)</f>
        <v>0</v>
      </c>
      <c r="T370">
        <f>COUNTIFS(FreightRates!$A$2:$A$1541,C370,FreightRates!$B$2:$B$1541,B370,FreightRates!$C$2:$C$1541,E370,FreightRates!$F$2:$F$1541,D370,FreightRates!$D$2:$D$1541,"&lt;="&amp;I370,FreightRates!$E$2:$E$1541,"&gt;="&amp;I370)</f>
        <v>0</v>
      </c>
    </row>
    <row r="371" spans="1:20" x14ac:dyDescent="0.25">
      <c r="A371" s="10">
        <f>OrderList!A371</f>
        <v>1447373490.7</v>
      </c>
      <c r="B371" s="10" t="str">
        <f>OrderList!C371</f>
        <v>PORT04</v>
      </c>
      <c r="C371" s="10" t="str">
        <f>OrderList!D371</f>
        <v>V44_3</v>
      </c>
      <c r="D371" s="10" t="str">
        <f>OrderList!F371</f>
        <v>CRF</v>
      </c>
      <c r="E371" s="10" t="str">
        <f>OrderList!L371</f>
        <v>PORT09</v>
      </c>
      <c r="F371" s="10" t="str">
        <f>OrderList!K371</f>
        <v>PLANT03</v>
      </c>
      <c r="G371" s="10">
        <f>OrderList!J371</f>
        <v>1658528</v>
      </c>
      <c r="H371" s="10">
        <f>OrderList!M371</f>
        <v>644</v>
      </c>
      <c r="I371" s="10">
        <f>OrderList!N371</f>
        <v>4.08</v>
      </c>
      <c r="O371" s="10">
        <f>COUNTIF(FreightRates!$A$2:$A$1541,C371)</f>
        <v>0</v>
      </c>
      <c r="Q371" s="10">
        <f>COUNTIFS(FreightRates!$A$2:$A$1541,C371,FreightRates!$B$2:$B$1541,B371,FreightRates!$C$2:$C$1541,E371)</f>
        <v>0</v>
      </c>
      <c r="T371">
        <f>COUNTIFS(FreightRates!$A$2:$A$1541,C371,FreightRates!$B$2:$B$1541,B371,FreightRates!$C$2:$C$1541,E371,FreightRates!$F$2:$F$1541,D371,FreightRates!$D$2:$D$1541,"&lt;="&amp;I371,FreightRates!$E$2:$E$1541,"&gt;="&amp;I371)</f>
        <v>0</v>
      </c>
    </row>
    <row r="372" spans="1:20" x14ac:dyDescent="0.25">
      <c r="A372" s="10">
        <f>OrderList!A372</f>
        <v>1447373509.7</v>
      </c>
      <c r="B372" s="10" t="str">
        <f>OrderList!C372</f>
        <v>PORT04</v>
      </c>
      <c r="C372" s="10" t="str">
        <f>OrderList!D372</f>
        <v>V44_3</v>
      </c>
      <c r="D372" s="10" t="str">
        <f>OrderList!F372</f>
        <v>CRF</v>
      </c>
      <c r="E372" s="10" t="str">
        <f>OrderList!L372</f>
        <v>PORT09</v>
      </c>
      <c r="F372" s="10" t="str">
        <f>OrderList!K372</f>
        <v>PLANT03</v>
      </c>
      <c r="G372" s="10">
        <f>OrderList!J372</f>
        <v>1649008</v>
      </c>
      <c r="H372" s="10">
        <f>OrderList!M372</f>
        <v>423</v>
      </c>
      <c r="I372" s="10">
        <f>OrderList!N372</f>
        <v>1.2976991150442481</v>
      </c>
      <c r="O372" s="10">
        <f>COUNTIF(FreightRates!$A$2:$A$1541,C372)</f>
        <v>0</v>
      </c>
      <c r="Q372" s="10">
        <f>COUNTIFS(FreightRates!$A$2:$A$1541,C372,FreightRates!$B$2:$B$1541,B372,FreightRates!$C$2:$C$1541,E372)</f>
        <v>0</v>
      </c>
      <c r="T372">
        <f>COUNTIFS(FreightRates!$A$2:$A$1541,C372,FreightRates!$B$2:$B$1541,B372,FreightRates!$C$2:$C$1541,E372,FreightRates!$F$2:$F$1541,D372,FreightRates!$D$2:$D$1541,"&lt;="&amp;I372,FreightRates!$E$2:$E$1541,"&gt;="&amp;I372)</f>
        <v>0</v>
      </c>
    </row>
    <row r="373" spans="1:20" x14ac:dyDescent="0.25">
      <c r="A373" s="10">
        <f>OrderList!A373</f>
        <v>1447305017.7</v>
      </c>
      <c r="B373" s="10" t="str">
        <f>OrderList!C373</f>
        <v>PORT04</v>
      </c>
      <c r="C373" s="10" t="str">
        <f>OrderList!D373</f>
        <v>V44_3</v>
      </c>
      <c r="D373" s="10" t="str">
        <f>OrderList!F373</f>
        <v>CRF</v>
      </c>
      <c r="E373" s="10" t="str">
        <f>OrderList!L373</f>
        <v>PORT09</v>
      </c>
      <c r="F373" s="10" t="str">
        <f>OrderList!K373</f>
        <v>PLANT03</v>
      </c>
      <c r="G373" s="10">
        <f>OrderList!J373</f>
        <v>1696757</v>
      </c>
      <c r="H373" s="10">
        <f>OrderList!M373</f>
        <v>299</v>
      </c>
      <c r="I373" s="10">
        <f>OrderList!N373</f>
        <v>2.1772845973896109</v>
      </c>
      <c r="O373" s="10">
        <f>COUNTIF(FreightRates!$A$2:$A$1541,C373)</f>
        <v>0</v>
      </c>
      <c r="Q373" s="10">
        <f>COUNTIFS(FreightRates!$A$2:$A$1541,C373,FreightRates!$B$2:$B$1541,B373,FreightRates!$C$2:$C$1541,E373)</f>
        <v>0</v>
      </c>
      <c r="T373">
        <f>COUNTIFS(FreightRates!$A$2:$A$1541,C373,FreightRates!$B$2:$B$1541,B373,FreightRates!$C$2:$C$1541,E373,FreightRates!$F$2:$F$1541,D373,FreightRates!$D$2:$D$1541,"&lt;="&amp;I373,FreightRates!$E$2:$E$1541,"&gt;="&amp;I373)</f>
        <v>0</v>
      </c>
    </row>
    <row r="374" spans="1:20" x14ac:dyDescent="0.25">
      <c r="A374" s="10">
        <f>OrderList!A374</f>
        <v>1447373480.7</v>
      </c>
      <c r="B374" s="10" t="str">
        <f>OrderList!C374</f>
        <v>PORT04</v>
      </c>
      <c r="C374" s="10" t="str">
        <f>OrderList!D374</f>
        <v>V44_3</v>
      </c>
      <c r="D374" s="10" t="str">
        <f>OrderList!F374</f>
        <v>CRF</v>
      </c>
      <c r="E374" s="10" t="str">
        <f>OrderList!L374</f>
        <v>PORT09</v>
      </c>
      <c r="F374" s="10" t="str">
        <f>OrderList!K374</f>
        <v>PLANT03</v>
      </c>
      <c r="G374" s="10">
        <f>OrderList!J374</f>
        <v>1696757</v>
      </c>
      <c r="H374" s="10">
        <f>OrderList!M374</f>
        <v>301</v>
      </c>
      <c r="I374" s="10">
        <f>OrderList!N374</f>
        <v>2.1772845973896109</v>
      </c>
      <c r="O374" s="10">
        <f>COUNTIF(FreightRates!$A$2:$A$1541,C374)</f>
        <v>0</v>
      </c>
      <c r="Q374" s="10">
        <f>COUNTIFS(FreightRates!$A$2:$A$1541,C374,FreightRates!$B$2:$B$1541,B374,FreightRates!$C$2:$C$1541,E374)</f>
        <v>0</v>
      </c>
      <c r="T374">
        <f>COUNTIFS(FreightRates!$A$2:$A$1541,C374,FreightRates!$B$2:$B$1541,B374,FreightRates!$C$2:$C$1541,E374,FreightRates!$F$2:$F$1541,D374,FreightRates!$D$2:$D$1541,"&lt;="&amp;I374,FreightRates!$E$2:$E$1541,"&gt;="&amp;I374)</f>
        <v>0</v>
      </c>
    </row>
    <row r="375" spans="1:20" x14ac:dyDescent="0.25">
      <c r="A375" s="10">
        <f>OrderList!A375</f>
        <v>1447305016.7</v>
      </c>
      <c r="B375" s="10" t="str">
        <f>OrderList!C375</f>
        <v>PORT04</v>
      </c>
      <c r="C375" s="10" t="str">
        <f>OrderList!D375</f>
        <v>V44_3</v>
      </c>
      <c r="D375" s="10" t="str">
        <f>OrderList!F375</f>
        <v>CRF</v>
      </c>
      <c r="E375" s="10" t="str">
        <f>OrderList!L375</f>
        <v>PORT09</v>
      </c>
      <c r="F375" s="10" t="str">
        <f>OrderList!K375</f>
        <v>PLANT03</v>
      </c>
      <c r="G375" s="10">
        <f>OrderList!J375</f>
        <v>1696757</v>
      </c>
      <c r="H375" s="10">
        <f>OrderList!M375</f>
        <v>377</v>
      </c>
      <c r="I375" s="10">
        <f>OrderList!N375</f>
        <v>4.427145348025542</v>
      </c>
      <c r="O375" s="10">
        <f>COUNTIF(FreightRates!$A$2:$A$1541,C375)</f>
        <v>0</v>
      </c>
      <c r="Q375" s="10">
        <f>COUNTIFS(FreightRates!$A$2:$A$1541,C375,FreightRates!$B$2:$B$1541,B375,FreightRates!$C$2:$C$1541,E375)</f>
        <v>0</v>
      </c>
      <c r="T375">
        <f>COUNTIFS(FreightRates!$A$2:$A$1541,C375,FreightRates!$B$2:$B$1541,B375,FreightRates!$C$2:$C$1541,E375,FreightRates!$F$2:$F$1541,D375,FreightRates!$D$2:$D$1541,"&lt;="&amp;I375,FreightRates!$E$2:$E$1541,"&gt;="&amp;I375)</f>
        <v>0</v>
      </c>
    </row>
    <row r="376" spans="1:20" x14ac:dyDescent="0.25">
      <c r="A376" s="10">
        <f>OrderList!A376</f>
        <v>1447373452.7</v>
      </c>
      <c r="B376" s="10" t="str">
        <f>OrderList!C376</f>
        <v>PORT04</v>
      </c>
      <c r="C376" s="10" t="str">
        <f>OrderList!D376</f>
        <v>V44_3</v>
      </c>
      <c r="D376" s="10" t="str">
        <f>OrderList!F376</f>
        <v>CRF</v>
      </c>
      <c r="E376" s="10" t="str">
        <f>OrderList!L376</f>
        <v>PORT09</v>
      </c>
      <c r="F376" s="10" t="str">
        <f>OrderList!K376</f>
        <v>PLANT03</v>
      </c>
      <c r="G376" s="10">
        <f>OrderList!J376</f>
        <v>1696757</v>
      </c>
      <c r="H376" s="10">
        <f>OrderList!M376</f>
        <v>308</v>
      </c>
      <c r="I376" s="10">
        <f>OrderList!N376</f>
        <v>2.1772845973896109</v>
      </c>
      <c r="O376" s="10">
        <f>COUNTIF(FreightRates!$A$2:$A$1541,C376)</f>
        <v>0</v>
      </c>
      <c r="Q376" s="10">
        <f>COUNTIFS(FreightRates!$A$2:$A$1541,C376,FreightRates!$B$2:$B$1541,B376,FreightRates!$C$2:$C$1541,E376)</f>
        <v>0</v>
      </c>
      <c r="T376">
        <f>COUNTIFS(FreightRates!$A$2:$A$1541,C376,FreightRates!$B$2:$B$1541,B376,FreightRates!$C$2:$C$1541,E376,FreightRates!$F$2:$F$1541,D376,FreightRates!$D$2:$D$1541,"&lt;="&amp;I376,FreightRates!$E$2:$E$1541,"&gt;="&amp;I376)</f>
        <v>0</v>
      </c>
    </row>
    <row r="377" spans="1:20" x14ac:dyDescent="0.25">
      <c r="A377" s="10">
        <f>OrderList!A377</f>
        <v>1447186294.7</v>
      </c>
      <c r="B377" s="10" t="str">
        <f>OrderList!C377</f>
        <v>PORT04</v>
      </c>
      <c r="C377" s="10" t="str">
        <f>OrderList!D377</f>
        <v>V44_3</v>
      </c>
      <c r="D377" s="10" t="str">
        <f>OrderList!F377</f>
        <v>CRF</v>
      </c>
      <c r="E377" s="10" t="str">
        <f>OrderList!L377</f>
        <v>PORT09</v>
      </c>
      <c r="F377" s="10" t="str">
        <f>OrderList!K377</f>
        <v>PLANT03</v>
      </c>
      <c r="G377" s="10">
        <f>OrderList!J377</f>
        <v>1696758</v>
      </c>
      <c r="H377" s="10">
        <f>OrderList!M377</f>
        <v>244</v>
      </c>
      <c r="I377" s="10">
        <f>OrderList!N377</f>
        <v>5.9972465660277155E-2</v>
      </c>
      <c r="O377" s="10">
        <f>COUNTIF(FreightRates!$A$2:$A$1541,C377)</f>
        <v>0</v>
      </c>
      <c r="Q377" s="10">
        <f>COUNTIFS(FreightRates!$A$2:$A$1541,C377,FreightRates!$B$2:$B$1541,B377,FreightRates!$C$2:$C$1541,E377)</f>
        <v>0</v>
      </c>
      <c r="T377">
        <f>COUNTIFS(FreightRates!$A$2:$A$1541,C377,FreightRates!$B$2:$B$1541,B377,FreightRates!$C$2:$C$1541,E377,FreightRates!$F$2:$F$1541,D377,FreightRates!$D$2:$D$1541,"&lt;="&amp;I377,FreightRates!$E$2:$E$1541,"&gt;="&amp;I377)</f>
        <v>0</v>
      </c>
    </row>
    <row r="378" spans="1:20" x14ac:dyDescent="0.25">
      <c r="A378" s="10">
        <f>OrderList!A378</f>
        <v>1447201981.7</v>
      </c>
      <c r="B378" s="10" t="str">
        <f>OrderList!C378</f>
        <v>PORT04</v>
      </c>
      <c r="C378" s="10" t="str">
        <f>OrderList!D378</f>
        <v>V44_3</v>
      </c>
      <c r="D378" s="10" t="str">
        <f>OrderList!F378</f>
        <v>CRF</v>
      </c>
      <c r="E378" s="10" t="str">
        <f>OrderList!L378</f>
        <v>PORT09</v>
      </c>
      <c r="F378" s="10" t="str">
        <f>OrderList!K378</f>
        <v>PLANT03</v>
      </c>
      <c r="G378" s="10">
        <f>OrderList!J378</f>
        <v>1696758</v>
      </c>
      <c r="H378" s="10">
        <f>OrderList!M378</f>
        <v>312</v>
      </c>
      <c r="I378" s="10">
        <f>OrderList!N378</f>
        <v>0.17991739698083148</v>
      </c>
      <c r="O378" s="10">
        <f>COUNTIF(FreightRates!$A$2:$A$1541,C378)</f>
        <v>0</v>
      </c>
      <c r="Q378" s="10">
        <f>COUNTIFS(FreightRates!$A$2:$A$1541,C378,FreightRates!$B$2:$B$1541,B378,FreightRates!$C$2:$C$1541,E378)</f>
        <v>0</v>
      </c>
      <c r="T378">
        <f>COUNTIFS(FreightRates!$A$2:$A$1541,C378,FreightRates!$B$2:$B$1541,B378,FreightRates!$C$2:$C$1541,E378,FreightRates!$F$2:$F$1541,D378,FreightRates!$D$2:$D$1541,"&lt;="&amp;I378,FreightRates!$E$2:$E$1541,"&gt;="&amp;I378)</f>
        <v>0</v>
      </c>
    </row>
    <row r="379" spans="1:20" x14ac:dyDescent="0.25">
      <c r="A379" s="10">
        <f>OrderList!A379</f>
        <v>1447219346.7</v>
      </c>
      <c r="B379" s="10" t="str">
        <f>OrderList!C379</f>
        <v>PORT04</v>
      </c>
      <c r="C379" s="10" t="str">
        <f>OrderList!D379</f>
        <v>V44_3</v>
      </c>
      <c r="D379" s="10" t="str">
        <f>OrderList!F379</f>
        <v>CRF</v>
      </c>
      <c r="E379" s="10" t="str">
        <f>OrderList!L379</f>
        <v>PORT09</v>
      </c>
      <c r="F379" s="10" t="str">
        <f>OrderList!K379</f>
        <v>PLANT03</v>
      </c>
      <c r="G379" s="10">
        <f>OrderList!J379</f>
        <v>1696758</v>
      </c>
      <c r="H379" s="10">
        <f>OrderList!M379</f>
        <v>340</v>
      </c>
      <c r="I379" s="10">
        <f>OrderList!N379</f>
        <v>2.3389261607508089</v>
      </c>
      <c r="O379" s="10">
        <f>COUNTIF(FreightRates!$A$2:$A$1541,C379)</f>
        <v>0</v>
      </c>
      <c r="Q379" s="10">
        <f>COUNTIFS(FreightRates!$A$2:$A$1541,C379,FreightRates!$B$2:$B$1541,B379,FreightRates!$C$2:$C$1541,E379)</f>
        <v>0</v>
      </c>
      <c r="T379">
        <f>COUNTIFS(FreightRates!$A$2:$A$1541,C379,FreightRates!$B$2:$B$1541,B379,FreightRates!$C$2:$C$1541,E379,FreightRates!$F$2:$F$1541,D379,FreightRates!$D$2:$D$1541,"&lt;="&amp;I379,FreightRates!$E$2:$E$1541,"&gt;="&amp;I379)</f>
        <v>0</v>
      </c>
    </row>
    <row r="380" spans="1:20" x14ac:dyDescent="0.25">
      <c r="A380" s="10">
        <f>OrderList!A380</f>
        <v>1447186298.7</v>
      </c>
      <c r="B380" s="10" t="str">
        <f>OrderList!C380</f>
        <v>PORT04</v>
      </c>
      <c r="C380" s="10" t="str">
        <f>OrderList!D380</f>
        <v>V44_3</v>
      </c>
      <c r="D380" s="10" t="str">
        <f>OrderList!F380</f>
        <v>CRF</v>
      </c>
      <c r="E380" s="10" t="str">
        <f>OrderList!L380</f>
        <v>PORT09</v>
      </c>
      <c r="F380" s="10" t="str">
        <f>OrderList!K380</f>
        <v>PLANT03</v>
      </c>
      <c r="G380" s="10">
        <f>OrderList!J380</f>
        <v>1696758</v>
      </c>
      <c r="H380" s="10">
        <f>OrderList!M380</f>
        <v>304</v>
      </c>
      <c r="I380" s="10">
        <f>OrderList!N380</f>
        <v>0.11994493132055431</v>
      </c>
      <c r="O380" s="10">
        <f>COUNTIF(FreightRates!$A$2:$A$1541,C380)</f>
        <v>0</v>
      </c>
      <c r="Q380" s="10">
        <f>COUNTIFS(FreightRates!$A$2:$A$1541,C380,FreightRates!$B$2:$B$1541,B380,FreightRates!$C$2:$C$1541,E380)</f>
        <v>0</v>
      </c>
      <c r="T380">
        <f>COUNTIFS(FreightRates!$A$2:$A$1541,C380,FreightRates!$B$2:$B$1541,B380,FreightRates!$C$2:$C$1541,E380,FreightRates!$F$2:$F$1541,D380,FreightRates!$D$2:$D$1541,"&lt;="&amp;I380,FreightRates!$E$2:$E$1541,"&gt;="&amp;I380)</f>
        <v>0</v>
      </c>
    </row>
    <row r="381" spans="1:20" x14ac:dyDescent="0.25">
      <c r="A381" s="10">
        <f>OrderList!A381</f>
        <v>1447186295.7</v>
      </c>
      <c r="B381" s="10" t="str">
        <f>OrderList!C381</f>
        <v>PORT04</v>
      </c>
      <c r="C381" s="10" t="str">
        <f>OrderList!D381</f>
        <v>V44_3</v>
      </c>
      <c r="D381" s="10" t="str">
        <f>OrderList!F381</f>
        <v>CRF</v>
      </c>
      <c r="E381" s="10" t="str">
        <f>OrderList!L381</f>
        <v>PORT09</v>
      </c>
      <c r="F381" s="10" t="str">
        <f>OrderList!K381</f>
        <v>PLANT03</v>
      </c>
      <c r="G381" s="10">
        <f>OrderList!J381</f>
        <v>1696758</v>
      </c>
      <c r="H381" s="10">
        <f>OrderList!M381</f>
        <v>333</v>
      </c>
      <c r="I381" s="10">
        <f>OrderList!N381</f>
        <v>0.29986232830138576</v>
      </c>
      <c r="O381" s="10">
        <f>COUNTIF(FreightRates!$A$2:$A$1541,C381)</f>
        <v>0</v>
      </c>
      <c r="Q381" s="10">
        <f>COUNTIFS(FreightRates!$A$2:$A$1541,C381,FreightRates!$B$2:$B$1541,B381,FreightRates!$C$2:$C$1541,E381)</f>
        <v>0</v>
      </c>
      <c r="T381">
        <f>COUNTIFS(FreightRates!$A$2:$A$1541,C381,FreightRates!$B$2:$B$1541,B381,FreightRates!$C$2:$C$1541,E381,FreightRates!$F$2:$F$1541,D381,FreightRates!$D$2:$D$1541,"&lt;="&amp;I381,FreightRates!$E$2:$E$1541,"&gt;="&amp;I381)</f>
        <v>0</v>
      </c>
    </row>
    <row r="382" spans="1:20" x14ac:dyDescent="0.25">
      <c r="A382" s="10">
        <f>OrderList!A382</f>
        <v>1447201982.7</v>
      </c>
      <c r="B382" s="10" t="str">
        <f>OrderList!C382</f>
        <v>PORT04</v>
      </c>
      <c r="C382" s="10" t="str">
        <f>OrderList!D382</f>
        <v>V44_3</v>
      </c>
      <c r="D382" s="10" t="str">
        <f>OrderList!F382</f>
        <v>CRF</v>
      </c>
      <c r="E382" s="10" t="str">
        <f>OrderList!L382</f>
        <v>PORT09</v>
      </c>
      <c r="F382" s="10" t="str">
        <f>OrderList!K382</f>
        <v>PLANT03</v>
      </c>
      <c r="G382" s="10">
        <f>OrderList!J382</f>
        <v>1696758</v>
      </c>
      <c r="H382" s="10">
        <f>OrderList!M382</f>
        <v>340</v>
      </c>
      <c r="I382" s="10">
        <f>OrderList!N382</f>
        <v>1.199449313205543</v>
      </c>
      <c r="O382" s="10">
        <f>COUNTIF(FreightRates!$A$2:$A$1541,C382)</f>
        <v>0</v>
      </c>
      <c r="Q382" s="10">
        <f>COUNTIFS(FreightRates!$A$2:$A$1541,C382,FreightRates!$B$2:$B$1541,B382,FreightRates!$C$2:$C$1541,E382)</f>
        <v>0</v>
      </c>
      <c r="T382">
        <f>COUNTIFS(FreightRates!$A$2:$A$1541,C382,FreightRates!$B$2:$B$1541,B382,FreightRates!$C$2:$C$1541,E382,FreightRates!$F$2:$F$1541,D382,FreightRates!$D$2:$D$1541,"&lt;="&amp;I382,FreightRates!$E$2:$E$1541,"&gt;="&amp;I382)</f>
        <v>0</v>
      </c>
    </row>
    <row r="383" spans="1:20" x14ac:dyDescent="0.25">
      <c r="A383" s="10">
        <f>OrderList!A383</f>
        <v>1447201984.7</v>
      </c>
      <c r="B383" s="10" t="str">
        <f>OrderList!C383</f>
        <v>PORT04</v>
      </c>
      <c r="C383" s="10" t="str">
        <f>OrderList!D383</f>
        <v>V44_3</v>
      </c>
      <c r="D383" s="10" t="str">
        <f>OrderList!F383</f>
        <v>CRF</v>
      </c>
      <c r="E383" s="10" t="str">
        <f>OrderList!L383</f>
        <v>PORT09</v>
      </c>
      <c r="F383" s="10" t="str">
        <f>OrderList!K383</f>
        <v>PLANT03</v>
      </c>
      <c r="G383" s="10">
        <f>OrderList!J383</f>
        <v>1696758</v>
      </c>
      <c r="H383" s="10">
        <f>OrderList!M383</f>
        <v>263</v>
      </c>
      <c r="I383" s="10">
        <f>OrderList!N383</f>
        <v>1.1394768475452659</v>
      </c>
      <c r="O383" s="10">
        <f>COUNTIF(FreightRates!$A$2:$A$1541,C383)</f>
        <v>0</v>
      </c>
      <c r="Q383" s="10">
        <f>COUNTIFS(FreightRates!$A$2:$A$1541,C383,FreightRates!$B$2:$B$1541,B383,FreightRates!$C$2:$C$1541,E383)</f>
        <v>0</v>
      </c>
      <c r="T383">
        <f>COUNTIFS(FreightRates!$A$2:$A$1541,C383,FreightRates!$B$2:$B$1541,B383,FreightRates!$C$2:$C$1541,E383,FreightRates!$F$2:$F$1541,D383,FreightRates!$D$2:$D$1541,"&lt;="&amp;I383,FreightRates!$E$2:$E$1541,"&gt;="&amp;I383)</f>
        <v>0</v>
      </c>
    </row>
    <row r="384" spans="1:20" x14ac:dyDescent="0.25">
      <c r="A384" s="10">
        <f>OrderList!A384</f>
        <v>1447219347.7</v>
      </c>
      <c r="B384" s="10" t="str">
        <f>OrderList!C384</f>
        <v>PORT04</v>
      </c>
      <c r="C384" s="10" t="str">
        <f>OrderList!D384</f>
        <v>V44_3</v>
      </c>
      <c r="D384" s="10" t="str">
        <f>OrderList!F384</f>
        <v>CRF</v>
      </c>
      <c r="E384" s="10" t="str">
        <f>OrderList!L384</f>
        <v>PORT09</v>
      </c>
      <c r="F384" s="10" t="str">
        <f>OrderList!K384</f>
        <v>PLANT03</v>
      </c>
      <c r="G384" s="10">
        <f>OrderList!J384</f>
        <v>1696758</v>
      </c>
      <c r="H384" s="10">
        <f>OrderList!M384</f>
        <v>397</v>
      </c>
      <c r="I384" s="10">
        <f>OrderList!N384</f>
        <v>9.5955945056443444</v>
      </c>
      <c r="O384" s="10">
        <f>COUNTIF(FreightRates!$A$2:$A$1541,C384)</f>
        <v>0</v>
      </c>
      <c r="Q384" s="10">
        <f>COUNTIFS(FreightRates!$A$2:$A$1541,C384,FreightRates!$B$2:$B$1541,B384,FreightRates!$C$2:$C$1541,E384)</f>
        <v>0</v>
      </c>
      <c r="T384">
        <f>COUNTIFS(FreightRates!$A$2:$A$1541,C384,FreightRates!$B$2:$B$1541,B384,FreightRates!$C$2:$C$1541,E384,FreightRates!$F$2:$F$1541,D384,FreightRates!$D$2:$D$1541,"&lt;="&amp;I384,FreightRates!$E$2:$E$1541,"&gt;="&amp;I384)</f>
        <v>0</v>
      </c>
    </row>
    <row r="385" spans="1:20" x14ac:dyDescent="0.25">
      <c r="A385" s="10">
        <f>OrderList!A385</f>
        <v>1447302856.7</v>
      </c>
      <c r="B385" s="10" t="str">
        <f>OrderList!C385</f>
        <v>PORT04</v>
      </c>
      <c r="C385" s="10" t="str">
        <f>OrderList!D385</f>
        <v>V44_3</v>
      </c>
      <c r="D385" s="10" t="str">
        <f>OrderList!F385</f>
        <v>CRF</v>
      </c>
      <c r="E385" s="10" t="str">
        <f>OrderList!L385</f>
        <v>PORT09</v>
      </c>
      <c r="F385" s="10" t="str">
        <f>OrderList!K385</f>
        <v>PLANT03</v>
      </c>
      <c r="G385" s="10">
        <f>OrderList!J385</f>
        <v>1696746</v>
      </c>
      <c r="H385" s="10">
        <f>OrderList!M385</f>
        <v>276</v>
      </c>
      <c r="I385" s="10">
        <f>OrderList!N385</f>
        <v>0.53033180613004649</v>
      </c>
      <c r="O385" s="10">
        <f>COUNTIF(FreightRates!$A$2:$A$1541,C385)</f>
        <v>0</v>
      </c>
      <c r="Q385" s="10">
        <f>COUNTIFS(FreightRates!$A$2:$A$1541,C385,FreightRates!$B$2:$B$1541,B385,FreightRates!$C$2:$C$1541,E385)</f>
        <v>0</v>
      </c>
      <c r="T385">
        <f>COUNTIFS(FreightRates!$A$2:$A$1541,C385,FreightRates!$B$2:$B$1541,B385,FreightRates!$C$2:$C$1541,E385,FreightRates!$F$2:$F$1541,D385,FreightRates!$D$2:$D$1541,"&lt;="&amp;I385,FreightRates!$E$2:$E$1541,"&gt;="&amp;I385)</f>
        <v>0</v>
      </c>
    </row>
    <row r="386" spans="1:20" x14ac:dyDescent="0.25">
      <c r="A386" s="10">
        <f>OrderList!A386</f>
        <v>1447373487.7</v>
      </c>
      <c r="B386" s="10" t="str">
        <f>OrderList!C386</f>
        <v>PORT04</v>
      </c>
      <c r="C386" s="10" t="str">
        <f>OrderList!D386</f>
        <v>V44_3</v>
      </c>
      <c r="D386" s="10" t="str">
        <f>OrderList!F386</f>
        <v>CRF</v>
      </c>
      <c r="E386" s="10" t="str">
        <f>OrderList!L386</f>
        <v>PORT09</v>
      </c>
      <c r="F386" s="10" t="str">
        <f>OrderList!K386</f>
        <v>PLANT03</v>
      </c>
      <c r="G386" s="10">
        <f>OrderList!J386</f>
        <v>1696746</v>
      </c>
      <c r="H386" s="10">
        <f>OrderList!M386</f>
        <v>243</v>
      </c>
      <c r="I386" s="10">
        <f>OrderList!N386</f>
        <v>0.26516590306502325</v>
      </c>
      <c r="O386" s="10">
        <f>COUNTIF(FreightRates!$A$2:$A$1541,C386)</f>
        <v>0</v>
      </c>
      <c r="Q386" s="10">
        <f>COUNTIFS(FreightRates!$A$2:$A$1541,C386,FreightRates!$B$2:$B$1541,B386,FreightRates!$C$2:$C$1541,E386)</f>
        <v>0</v>
      </c>
      <c r="T386">
        <f>COUNTIFS(FreightRates!$A$2:$A$1541,C386,FreightRates!$B$2:$B$1541,B386,FreightRates!$C$2:$C$1541,E386,FreightRates!$F$2:$F$1541,D386,FreightRates!$D$2:$D$1541,"&lt;="&amp;I386,FreightRates!$E$2:$E$1541,"&gt;="&amp;I386)</f>
        <v>0</v>
      </c>
    </row>
    <row r="387" spans="1:20" x14ac:dyDescent="0.25">
      <c r="A387" s="10">
        <f>OrderList!A387</f>
        <v>1447399141.7</v>
      </c>
      <c r="B387" s="10" t="str">
        <f>OrderList!C387</f>
        <v>PORT04</v>
      </c>
      <c r="C387" s="10" t="str">
        <f>OrderList!D387</f>
        <v>V44_3</v>
      </c>
      <c r="D387" s="10" t="str">
        <f>OrderList!F387</f>
        <v>CRF</v>
      </c>
      <c r="E387" s="10" t="str">
        <f>OrderList!L387</f>
        <v>PORT09</v>
      </c>
      <c r="F387" s="10" t="str">
        <f>OrderList!K387</f>
        <v>PLANT03</v>
      </c>
      <c r="G387" s="10">
        <f>OrderList!J387</f>
        <v>1696746</v>
      </c>
      <c r="H387" s="10">
        <f>OrderList!M387</f>
        <v>291</v>
      </c>
      <c r="I387" s="10">
        <f>OrderList!N387</f>
        <v>8.8388634355007753E-2</v>
      </c>
      <c r="O387" s="10">
        <f>COUNTIF(FreightRates!$A$2:$A$1541,C387)</f>
        <v>0</v>
      </c>
      <c r="Q387" s="10">
        <f>COUNTIFS(FreightRates!$A$2:$A$1541,C387,FreightRates!$B$2:$B$1541,B387,FreightRates!$C$2:$C$1541,E387)</f>
        <v>0</v>
      </c>
      <c r="T387">
        <f>COUNTIFS(FreightRates!$A$2:$A$1541,C387,FreightRates!$B$2:$B$1541,B387,FreightRates!$C$2:$C$1541,E387,FreightRates!$F$2:$F$1541,D387,FreightRates!$D$2:$D$1541,"&lt;="&amp;I387,FreightRates!$E$2:$E$1541,"&gt;="&amp;I387)</f>
        <v>0</v>
      </c>
    </row>
    <row r="388" spans="1:20" x14ac:dyDescent="0.25">
      <c r="A388" s="10">
        <f>OrderList!A388</f>
        <v>1447373486.7</v>
      </c>
      <c r="B388" s="10" t="str">
        <f>OrderList!C388</f>
        <v>PORT04</v>
      </c>
      <c r="C388" s="10" t="str">
        <f>OrderList!D388</f>
        <v>V44_3</v>
      </c>
      <c r="D388" s="10" t="str">
        <f>OrderList!F388</f>
        <v>CRF</v>
      </c>
      <c r="E388" s="10" t="str">
        <f>OrderList!L388</f>
        <v>PORT09</v>
      </c>
      <c r="F388" s="10" t="str">
        <f>OrderList!K388</f>
        <v>PLANT03</v>
      </c>
      <c r="G388" s="10">
        <f>OrderList!J388</f>
        <v>1696746</v>
      </c>
      <c r="H388" s="10">
        <f>OrderList!M388</f>
        <v>302</v>
      </c>
      <c r="I388" s="10">
        <f>OrderList!N388</f>
        <v>0.22097158588751939</v>
      </c>
      <c r="O388" s="10">
        <f>COUNTIF(FreightRates!$A$2:$A$1541,C388)</f>
        <v>0</v>
      </c>
      <c r="Q388" s="10">
        <f>COUNTIFS(FreightRates!$A$2:$A$1541,C388,FreightRates!$B$2:$B$1541,B388,FreightRates!$C$2:$C$1541,E388)</f>
        <v>0</v>
      </c>
      <c r="T388">
        <f>COUNTIFS(FreightRates!$A$2:$A$1541,C388,FreightRates!$B$2:$B$1541,B388,FreightRates!$C$2:$C$1541,E388,FreightRates!$F$2:$F$1541,D388,FreightRates!$D$2:$D$1541,"&lt;="&amp;I388,FreightRates!$E$2:$E$1541,"&gt;="&amp;I388)</f>
        <v>0</v>
      </c>
    </row>
    <row r="389" spans="1:20" x14ac:dyDescent="0.25">
      <c r="A389" s="10">
        <f>OrderList!A389</f>
        <v>1447399140.7</v>
      </c>
      <c r="B389" s="10" t="str">
        <f>OrderList!C389</f>
        <v>PORT04</v>
      </c>
      <c r="C389" s="10" t="str">
        <f>OrderList!D389</f>
        <v>V44_3</v>
      </c>
      <c r="D389" s="10" t="str">
        <f>OrderList!F389</f>
        <v>CRF</v>
      </c>
      <c r="E389" s="10" t="str">
        <f>OrderList!L389</f>
        <v>PORT09</v>
      </c>
      <c r="F389" s="10" t="str">
        <f>OrderList!K389</f>
        <v>PLANT03</v>
      </c>
      <c r="G389" s="10">
        <f>OrderList!J389</f>
        <v>1696746</v>
      </c>
      <c r="H389" s="10">
        <f>OrderList!M389</f>
        <v>307</v>
      </c>
      <c r="I389" s="10">
        <f>OrderList!N389</f>
        <v>0.53033180613004649</v>
      </c>
      <c r="O389" s="10">
        <f>COUNTIF(FreightRates!$A$2:$A$1541,C389)</f>
        <v>0</v>
      </c>
      <c r="Q389" s="10">
        <f>COUNTIFS(FreightRates!$A$2:$A$1541,C389,FreightRates!$B$2:$B$1541,B389,FreightRates!$C$2:$C$1541,E389)</f>
        <v>0</v>
      </c>
      <c r="T389">
        <f>COUNTIFS(FreightRates!$A$2:$A$1541,C389,FreightRates!$B$2:$B$1541,B389,FreightRates!$C$2:$C$1541,E389,FreightRates!$F$2:$F$1541,D389,FreightRates!$D$2:$D$1541,"&lt;="&amp;I389,FreightRates!$E$2:$E$1541,"&gt;="&amp;I389)</f>
        <v>0</v>
      </c>
    </row>
    <row r="390" spans="1:20" x14ac:dyDescent="0.25">
      <c r="A390" s="10">
        <f>OrderList!A390</f>
        <v>1447373485.7</v>
      </c>
      <c r="B390" s="10" t="str">
        <f>OrderList!C390</f>
        <v>PORT04</v>
      </c>
      <c r="C390" s="10" t="str">
        <f>OrderList!D390</f>
        <v>V44_3</v>
      </c>
      <c r="D390" s="10" t="str">
        <f>OrderList!F390</f>
        <v>CRF</v>
      </c>
      <c r="E390" s="10" t="str">
        <f>OrderList!L390</f>
        <v>PORT09</v>
      </c>
      <c r="F390" s="10" t="str">
        <f>OrderList!K390</f>
        <v>PLANT03</v>
      </c>
      <c r="G390" s="10">
        <f>OrderList!J390</f>
        <v>1696746</v>
      </c>
      <c r="H390" s="10">
        <f>OrderList!M390</f>
        <v>313</v>
      </c>
      <c r="I390" s="10">
        <f>OrderList!N390</f>
        <v>2.8284362993602481</v>
      </c>
      <c r="O390" s="10">
        <f>COUNTIF(FreightRates!$A$2:$A$1541,C390)</f>
        <v>0</v>
      </c>
      <c r="Q390" s="10">
        <f>COUNTIFS(FreightRates!$A$2:$A$1541,C390,FreightRates!$B$2:$B$1541,B390,FreightRates!$C$2:$C$1541,E390)</f>
        <v>0</v>
      </c>
      <c r="T390">
        <f>COUNTIFS(FreightRates!$A$2:$A$1541,C390,FreightRates!$B$2:$B$1541,B390,FreightRates!$C$2:$C$1541,E390,FreightRates!$F$2:$F$1541,D390,FreightRates!$D$2:$D$1541,"&lt;="&amp;I390,FreightRates!$E$2:$E$1541,"&gt;="&amp;I390)</f>
        <v>0</v>
      </c>
    </row>
    <row r="391" spans="1:20" x14ac:dyDescent="0.25">
      <c r="A391" s="10">
        <f>OrderList!A391</f>
        <v>1447373463.7</v>
      </c>
      <c r="B391" s="10" t="str">
        <f>OrderList!C391</f>
        <v>PORT04</v>
      </c>
      <c r="C391" s="10" t="str">
        <f>OrderList!D391</f>
        <v>V44_3</v>
      </c>
      <c r="D391" s="10" t="str">
        <f>OrderList!F391</f>
        <v>CRF</v>
      </c>
      <c r="E391" s="10" t="str">
        <f>OrderList!L391</f>
        <v>PORT09</v>
      </c>
      <c r="F391" s="10" t="str">
        <f>OrderList!K391</f>
        <v>PLANT03</v>
      </c>
      <c r="G391" s="10">
        <f>OrderList!J391</f>
        <v>1696746</v>
      </c>
      <c r="H391" s="10">
        <f>OrderList!M391</f>
        <v>339</v>
      </c>
      <c r="I391" s="10">
        <f>OrderList!N391</f>
        <v>0.48613748895254266</v>
      </c>
      <c r="O391" s="10">
        <f>COUNTIF(FreightRates!$A$2:$A$1541,C391)</f>
        <v>0</v>
      </c>
      <c r="Q391" s="10">
        <f>COUNTIFS(FreightRates!$A$2:$A$1541,C391,FreightRates!$B$2:$B$1541,B391,FreightRates!$C$2:$C$1541,E391)</f>
        <v>0</v>
      </c>
      <c r="T391">
        <f>COUNTIFS(FreightRates!$A$2:$A$1541,C391,FreightRates!$B$2:$B$1541,B391,FreightRates!$C$2:$C$1541,E391,FreightRates!$F$2:$F$1541,D391,FreightRates!$D$2:$D$1541,"&lt;="&amp;I391,FreightRates!$E$2:$E$1541,"&gt;="&amp;I391)</f>
        <v>0</v>
      </c>
    </row>
    <row r="392" spans="1:20" x14ac:dyDescent="0.25">
      <c r="A392" s="10">
        <f>OrderList!A392</f>
        <v>1447219343.7</v>
      </c>
      <c r="B392" s="10" t="str">
        <f>OrderList!C392</f>
        <v>PORT04</v>
      </c>
      <c r="C392" s="10" t="str">
        <f>OrderList!D392</f>
        <v>V44_3</v>
      </c>
      <c r="D392" s="10" t="str">
        <f>OrderList!F392</f>
        <v>CRF</v>
      </c>
      <c r="E392" s="10" t="str">
        <f>OrderList!L392</f>
        <v>PORT09</v>
      </c>
      <c r="F392" s="10" t="str">
        <f>OrderList!K392</f>
        <v>PLANT03</v>
      </c>
      <c r="G392" s="10">
        <f>OrderList!J392</f>
        <v>1696748</v>
      </c>
      <c r="H392" s="10">
        <f>OrderList!M392</f>
        <v>291</v>
      </c>
      <c r="I392" s="10">
        <f>OrderList!N392</f>
        <v>7.1701063475020338E-2</v>
      </c>
      <c r="O392" s="10">
        <f>COUNTIF(FreightRates!$A$2:$A$1541,C392)</f>
        <v>0</v>
      </c>
      <c r="Q392" s="10">
        <f>COUNTIFS(FreightRates!$A$2:$A$1541,C392,FreightRates!$B$2:$B$1541,B392,FreightRates!$C$2:$C$1541,E392)</f>
        <v>0</v>
      </c>
      <c r="T392">
        <f>COUNTIFS(FreightRates!$A$2:$A$1541,C392,FreightRates!$B$2:$B$1541,B392,FreightRates!$C$2:$C$1541,E392,FreightRates!$F$2:$F$1541,D392,FreightRates!$D$2:$D$1541,"&lt;="&amp;I392,FreightRates!$E$2:$E$1541,"&gt;="&amp;I392)</f>
        <v>0</v>
      </c>
    </row>
    <row r="393" spans="1:20" x14ac:dyDescent="0.25">
      <c r="A393" s="10">
        <f>OrderList!A393</f>
        <v>1447373479.7</v>
      </c>
      <c r="B393" s="10" t="str">
        <f>OrderList!C393</f>
        <v>PORT04</v>
      </c>
      <c r="C393" s="10" t="str">
        <f>OrderList!D393</f>
        <v>V44_3</v>
      </c>
      <c r="D393" s="10" t="str">
        <f>OrderList!F393</f>
        <v>CRF</v>
      </c>
      <c r="E393" s="10" t="str">
        <f>OrderList!L393</f>
        <v>PORT09</v>
      </c>
      <c r="F393" s="10" t="str">
        <f>OrderList!K393</f>
        <v>PLANT03</v>
      </c>
      <c r="G393" s="10">
        <f>OrderList!J393</f>
        <v>1696748</v>
      </c>
      <c r="H393" s="10">
        <f>OrderList!M393</f>
        <v>337</v>
      </c>
      <c r="I393" s="10">
        <f>OrderList!N393</f>
        <v>0.35850531737510172</v>
      </c>
      <c r="O393" s="10">
        <f>COUNTIF(FreightRates!$A$2:$A$1541,C393)</f>
        <v>0</v>
      </c>
      <c r="Q393" s="10">
        <f>COUNTIFS(FreightRates!$A$2:$A$1541,C393,FreightRates!$B$2:$B$1541,B393,FreightRates!$C$2:$C$1541,E393)</f>
        <v>0</v>
      </c>
      <c r="T393">
        <f>COUNTIFS(FreightRates!$A$2:$A$1541,C393,FreightRates!$B$2:$B$1541,B393,FreightRates!$C$2:$C$1541,E393,FreightRates!$F$2:$F$1541,D393,FreightRates!$D$2:$D$1541,"&lt;="&amp;I393,FreightRates!$E$2:$E$1541,"&gt;="&amp;I393)</f>
        <v>0</v>
      </c>
    </row>
    <row r="394" spans="1:20" x14ac:dyDescent="0.25">
      <c r="A394" s="10">
        <f>OrderList!A394</f>
        <v>1447373478.7</v>
      </c>
      <c r="B394" s="10" t="str">
        <f>OrderList!C394</f>
        <v>PORT04</v>
      </c>
      <c r="C394" s="10" t="str">
        <f>OrderList!D394</f>
        <v>V44_3</v>
      </c>
      <c r="D394" s="10" t="str">
        <f>OrderList!F394</f>
        <v>CRF</v>
      </c>
      <c r="E394" s="10" t="str">
        <f>OrderList!L394</f>
        <v>PORT09</v>
      </c>
      <c r="F394" s="10" t="str">
        <f>OrderList!K394</f>
        <v>PLANT03</v>
      </c>
      <c r="G394" s="10">
        <f>OrderList!J394</f>
        <v>1696748</v>
      </c>
      <c r="H394" s="10">
        <f>OrderList!M394</f>
        <v>301</v>
      </c>
      <c r="I394" s="10">
        <f>OrderList!N394</f>
        <v>1.4340212695004069</v>
      </c>
      <c r="O394" s="10">
        <f>COUNTIF(FreightRates!$A$2:$A$1541,C394)</f>
        <v>0</v>
      </c>
      <c r="Q394" s="10">
        <f>COUNTIFS(FreightRates!$A$2:$A$1541,C394,FreightRates!$B$2:$B$1541,B394,FreightRates!$C$2:$C$1541,E394)</f>
        <v>0</v>
      </c>
      <c r="T394">
        <f>COUNTIFS(FreightRates!$A$2:$A$1541,C394,FreightRates!$B$2:$B$1541,B394,FreightRates!$C$2:$C$1541,E394,FreightRates!$F$2:$F$1541,D394,FreightRates!$D$2:$D$1541,"&lt;="&amp;I394,FreightRates!$E$2:$E$1541,"&gt;="&amp;I394)</f>
        <v>0</v>
      </c>
    </row>
    <row r="395" spans="1:20" x14ac:dyDescent="0.25">
      <c r="A395" s="10">
        <f>OrderList!A395</f>
        <v>1447305010.7</v>
      </c>
      <c r="B395" s="10" t="str">
        <f>OrderList!C395</f>
        <v>PORT04</v>
      </c>
      <c r="C395" s="10" t="str">
        <f>OrderList!D395</f>
        <v>V44_3</v>
      </c>
      <c r="D395" s="10" t="str">
        <f>OrderList!F395</f>
        <v>CRF</v>
      </c>
      <c r="E395" s="10" t="str">
        <f>OrderList!L395</f>
        <v>PORT09</v>
      </c>
      <c r="F395" s="10" t="str">
        <f>OrderList!K395</f>
        <v>PLANT03</v>
      </c>
      <c r="G395" s="10">
        <f>OrderList!J395</f>
        <v>1696748</v>
      </c>
      <c r="H395" s="10">
        <f>OrderList!M395</f>
        <v>317</v>
      </c>
      <c r="I395" s="10">
        <f>OrderList!N395</f>
        <v>0.35850531737510172</v>
      </c>
      <c r="O395" s="10">
        <f>COUNTIF(FreightRates!$A$2:$A$1541,C395)</f>
        <v>0</v>
      </c>
      <c r="Q395" s="10">
        <f>COUNTIFS(FreightRates!$A$2:$A$1541,C395,FreightRates!$B$2:$B$1541,B395,FreightRates!$C$2:$C$1541,E395)</f>
        <v>0</v>
      </c>
      <c r="T395">
        <f>COUNTIFS(FreightRates!$A$2:$A$1541,C395,FreightRates!$B$2:$B$1541,B395,FreightRates!$C$2:$C$1541,E395,FreightRates!$F$2:$F$1541,D395,FreightRates!$D$2:$D$1541,"&lt;="&amp;I395,FreightRates!$E$2:$E$1541,"&gt;="&amp;I395)</f>
        <v>0</v>
      </c>
    </row>
    <row r="396" spans="1:20" x14ac:dyDescent="0.25">
      <c r="A396" s="10">
        <f>OrderList!A396</f>
        <v>1447402614.7</v>
      </c>
      <c r="B396" s="10" t="str">
        <f>OrderList!C396</f>
        <v>PORT04</v>
      </c>
      <c r="C396" s="10" t="str">
        <f>OrderList!D396</f>
        <v>V44_3</v>
      </c>
      <c r="D396" s="10" t="str">
        <f>OrderList!F396</f>
        <v>CRF</v>
      </c>
      <c r="E396" s="10" t="str">
        <f>OrderList!L396</f>
        <v>PORT09</v>
      </c>
      <c r="F396" s="10" t="str">
        <f>OrderList!K396</f>
        <v>PLANT03</v>
      </c>
      <c r="G396" s="10">
        <f>OrderList!J396</f>
        <v>1700382</v>
      </c>
      <c r="H396" s="10">
        <f>OrderList!M396</f>
        <v>254</v>
      </c>
      <c r="I396" s="10">
        <f>OrderList!N396</f>
        <v>2.9106137184115517</v>
      </c>
      <c r="O396" s="10">
        <f>COUNTIF(FreightRates!$A$2:$A$1541,C396)</f>
        <v>0</v>
      </c>
      <c r="Q396" s="10">
        <f>COUNTIFS(FreightRates!$A$2:$A$1541,C396,FreightRates!$B$2:$B$1541,B396,FreightRates!$C$2:$C$1541,E396)</f>
        <v>0</v>
      </c>
      <c r="T396">
        <f>COUNTIFS(FreightRates!$A$2:$A$1541,C396,FreightRates!$B$2:$B$1541,B396,FreightRates!$C$2:$C$1541,E396,FreightRates!$F$2:$F$1541,D396,FreightRates!$D$2:$D$1541,"&lt;="&amp;I396,FreightRates!$E$2:$E$1541,"&gt;="&amp;I396)</f>
        <v>0</v>
      </c>
    </row>
    <row r="397" spans="1:20" x14ac:dyDescent="0.25">
      <c r="A397" s="10">
        <f>OrderList!A397</f>
        <v>1447402564.7</v>
      </c>
      <c r="B397" s="10" t="str">
        <f>OrderList!C397</f>
        <v>PORT04</v>
      </c>
      <c r="C397" s="10" t="str">
        <f>OrderList!D397</f>
        <v>V44_3</v>
      </c>
      <c r="D397" s="10" t="str">
        <f>OrderList!F397</f>
        <v>CRF</v>
      </c>
      <c r="E397" s="10" t="str">
        <f>OrderList!L397</f>
        <v>PORT09</v>
      </c>
      <c r="F397" s="10" t="str">
        <f>OrderList!K397</f>
        <v>PLANT03</v>
      </c>
      <c r="G397" s="10">
        <f>OrderList!J397</f>
        <v>1700382</v>
      </c>
      <c r="H397" s="10">
        <f>OrderList!M397</f>
        <v>339</v>
      </c>
      <c r="I397" s="10">
        <f>OrderList!N397</f>
        <v>2.9106137184115517</v>
      </c>
      <c r="O397" s="10">
        <f>COUNTIF(FreightRates!$A$2:$A$1541,C397)</f>
        <v>0</v>
      </c>
      <c r="Q397" s="10">
        <f>COUNTIFS(FreightRates!$A$2:$A$1541,C397,FreightRates!$B$2:$B$1541,B397,FreightRates!$C$2:$C$1541,E397)</f>
        <v>0</v>
      </c>
      <c r="T397">
        <f>COUNTIFS(FreightRates!$A$2:$A$1541,C397,FreightRates!$B$2:$B$1541,B397,FreightRates!$C$2:$C$1541,E397,FreightRates!$F$2:$F$1541,D397,FreightRates!$D$2:$D$1541,"&lt;="&amp;I397,FreightRates!$E$2:$E$1541,"&gt;="&amp;I397)</f>
        <v>0</v>
      </c>
    </row>
    <row r="398" spans="1:20" x14ac:dyDescent="0.25">
      <c r="A398" s="10">
        <f>OrderList!A398</f>
        <v>1447402565.7</v>
      </c>
      <c r="B398" s="10" t="str">
        <f>OrderList!C398</f>
        <v>PORT04</v>
      </c>
      <c r="C398" s="10" t="str">
        <f>OrderList!D398</f>
        <v>V44_3</v>
      </c>
      <c r="D398" s="10" t="str">
        <f>OrderList!F398</f>
        <v>CRF</v>
      </c>
      <c r="E398" s="10" t="str">
        <f>OrderList!L398</f>
        <v>PORT09</v>
      </c>
      <c r="F398" s="10" t="str">
        <f>OrderList!K398</f>
        <v>PLANT03</v>
      </c>
      <c r="G398" s="10">
        <f>OrderList!J398</f>
        <v>1700382</v>
      </c>
      <c r="H398" s="10">
        <f>OrderList!M398</f>
        <v>270</v>
      </c>
      <c r="I398" s="10">
        <f>OrderList!N398</f>
        <v>5.96</v>
      </c>
      <c r="O398" s="10">
        <f>COUNTIF(FreightRates!$A$2:$A$1541,C398)</f>
        <v>0</v>
      </c>
      <c r="Q398" s="10">
        <f>COUNTIFS(FreightRates!$A$2:$A$1541,C398,FreightRates!$B$2:$B$1541,B398,FreightRates!$C$2:$C$1541,E398)</f>
        <v>0</v>
      </c>
      <c r="T398">
        <f>COUNTIFS(FreightRates!$A$2:$A$1541,C398,FreightRates!$B$2:$B$1541,B398,FreightRates!$C$2:$C$1541,E398,FreightRates!$F$2:$F$1541,D398,FreightRates!$D$2:$D$1541,"&lt;="&amp;I398,FreightRates!$E$2:$E$1541,"&gt;="&amp;I398)</f>
        <v>0</v>
      </c>
    </row>
    <row r="399" spans="1:20" x14ac:dyDescent="0.25">
      <c r="A399" s="10">
        <f>OrderList!A399</f>
        <v>1447312217.7</v>
      </c>
      <c r="B399" s="10" t="str">
        <f>OrderList!C399</f>
        <v>PORT04</v>
      </c>
      <c r="C399" s="10" t="str">
        <f>OrderList!D399</f>
        <v>V44_3</v>
      </c>
      <c r="D399" s="10" t="str">
        <f>OrderList!F399</f>
        <v>CRF</v>
      </c>
      <c r="E399" s="10" t="str">
        <f>OrderList!L399</f>
        <v>PORT09</v>
      </c>
      <c r="F399" s="10" t="str">
        <f>OrderList!K399</f>
        <v>PLANT03</v>
      </c>
      <c r="G399" s="10">
        <f>OrderList!J399</f>
        <v>1676566</v>
      </c>
      <c r="H399" s="10">
        <f>OrderList!M399</f>
        <v>288</v>
      </c>
      <c r="I399" s="10">
        <f>OrderList!N399</f>
        <v>0.10495376293631466</v>
      </c>
      <c r="O399" s="10">
        <f>COUNTIF(FreightRates!$A$2:$A$1541,C399)</f>
        <v>0</v>
      </c>
      <c r="Q399" s="10">
        <f>COUNTIFS(FreightRates!$A$2:$A$1541,C399,FreightRates!$B$2:$B$1541,B399,FreightRates!$C$2:$C$1541,E399)</f>
        <v>0</v>
      </c>
      <c r="T399">
        <f>COUNTIFS(FreightRates!$A$2:$A$1541,C399,FreightRates!$B$2:$B$1541,B399,FreightRates!$C$2:$C$1541,E399,FreightRates!$F$2:$F$1541,D399,FreightRates!$D$2:$D$1541,"&lt;="&amp;I399,FreightRates!$E$2:$E$1541,"&gt;="&amp;I399)</f>
        <v>0</v>
      </c>
    </row>
    <row r="400" spans="1:20" x14ac:dyDescent="0.25">
      <c r="A400" s="10">
        <f>OrderList!A400</f>
        <v>1447309076.7</v>
      </c>
      <c r="B400" s="10" t="str">
        <f>OrderList!C400</f>
        <v>PORT04</v>
      </c>
      <c r="C400" s="10" t="str">
        <f>OrderList!D400</f>
        <v>V44_3</v>
      </c>
      <c r="D400" s="10" t="str">
        <f>OrderList!F400</f>
        <v>CRF</v>
      </c>
      <c r="E400" s="10" t="str">
        <f>OrderList!L400</f>
        <v>PORT09</v>
      </c>
      <c r="F400" s="10" t="str">
        <f>OrderList!K400</f>
        <v>PLANT03</v>
      </c>
      <c r="G400" s="10">
        <f>OrderList!J400</f>
        <v>1675654</v>
      </c>
      <c r="H400" s="10">
        <f>OrderList!M400</f>
        <v>434</v>
      </c>
      <c r="I400" s="10">
        <f>OrderList!N400</f>
        <v>0.94515516149461698</v>
      </c>
      <c r="O400" s="10">
        <f>COUNTIF(FreightRates!$A$2:$A$1541,C400)</f>
        <v>0</v>
      </c>
      <c r="Q400" s="10">
        <f>COUNTIFS(FreightRates!$A$2:$A$1541,C400,FreightRates!$B$2:$B$1541,B400,FreightRates!$C$2:$C$1541,E400)</f>
        <v>0</v>
      </c>
      <c r="T400">
        <f>COUNTIFS(FreightRates!$A$2:$A$1541,C400,FreightRates!$B$2:$B$1541,B400,FreightRates!$C$2:$C$1541,E400,FreightRates!$F$2:$F$1541,D400,FreightRates!$D$2:$D$1541,"&lt;="&amp;I400,FreightRates!$E$2:$E$1541,"&gt;="&amp;I400)</f>
        <v>0</v>
      </c>
    </row>
    <row r="401" spans="1:20" x14ac:dyDescent="0.25">
      <c r="A401" s="10">
        <f>OrderList!A401</f>
        <v>1447403221.7</v>
      </c>
      <c r="B401" s="10" t="str">
        <f>OrderList!C401</f>
        <v>PORT04</v>
      </c>
      <c r="C401" s="10" t="str">
        <f>OrderList!D401</f>
        <v>V44_3</v>
      </c>
      <c r="D401" s="10" t="str">
        <f>OrderList!F401</f>
        <v>CRF</v>
      </c>
      <c r="E401" s="10" t="str">
        <f>OrderList!L401</f>
        <v>PORT09</v>
      </c>
      <c r="F401" s="10" t="str">
        <f>OrderList!K401</f>
        <v>PLANT03</v>
      </c>
      <c r="G401" s="10">
        <f>OrderList!J401</f>
        <v>1696074</v>
      </c>
      <c r="H401" s="10">
        <f>OrderList!M401</f>
        <v>257</v>
      </c>
      <c r="I401" s="10">
        <f>OrderList!N401</f>
        <v>0.17758296843234683</v>
      </c>
      <c r="O401" s="10">
        <f>COUNTIF(FreightRates!$A$2:$A$1541,C401)</f>
        <v>0</v>
      </c>
      <c r="Q401" s="10">
        <f>COUNTIFS(FreightRates!$A$2:$A$1541,C401,FreightRates!$B$2:$B$1541,B401,FreightRates!$C$2:$C$1541,E401)</f>
        <v>0</v>
      </c>
      <c r="T401">
        <f>COUNTIFS(FreightRates!$A$2:$A$1541,C401,FreightRates!$B$2:$B$1541,B401,FreightRates!$C$2:$C$1541,E401,FreightRates!$F$2:$F$1541,D401,FreightRates!$D$2:$D$1541,"&lt;="&amp;I401,FreightRates!$E$2:$E$1541,"&gt;="&amp;I401)</f>
        <v>0</v>
      </c>
    </row>
    <row r="402" spans="1:20" x14ac:dyDescent="0.25">
      <c r="A402" s="10">
        <f>OrderList!A402</f>
        <v>1447403220.7</v>
      </c>
      <c r="B402" s="10" t="str">
        <f>OrderList!C402</f>
        <v>PORT04</v>
      </c>
      <c r="C402" s="10" t="str">
        <f>OrderList!D402</f>
        <v>V44_3</v>
      </c>
      <c r="D402" s="10" t="str">
        <f>OrderList!F402</f>
        <v>CRF</v>
      </c>
      <c r="E402" s="10" t="str">
        <f>OrderList!L402</f>
        <v>PORT09</v>
      </c>
      <c r="F402" s="10" t="str">
        <f>OrderList!K402</f>
        <v>PLANT03</v>
      </c>
      <c r="G402" s="10">
        <f>OrderList!J402</f>
        <v>1696074</v>
      </c>
      <c r="H402" s="10">
        <f>OrderList!M402</f>
        <v>513</v>
      </c>
      <c r="I402" s="10">
        <f>OrderList!N402</f>
        <v>1.8202254264315549</v>
      </c>
      <c r="O402" s="10">
        <f>COUNTIF(FreightRates!$A$2:$A$1541,C402)</f>
        <v>0</v>
      </c>
      <c r="Q402" s="10">
        <f>COUNTIFS(FreightRates!$A$2:$A$1541,C402,FreightRates!$B$2:$B$1541,B402,FreightRates!$C$2:$C$1541,E402)</f>
        <v>0</v>
      </c>
      <c r="T402">
        <f>COUNTIFS(FreightRates!$A$2:$A$1541,C402,FreightRates!$B$2:$B$1541,B402,FreightRates!$C$2:$C$1541,E402,FreightRates!$F$2:$F$1541,D402,FreightRates!$D$2:$D$1541,"&lt;="&amp;I402,FreightRates!$E$2:$E$1541,"&gt;="&amp;I402)</f>
        <v>0</v>
      </c>
    </row>
    <row r="403" spans="1:20" x14ac:dyDescent="0.25">
      <c r="A403" s="10">
        <f>OrderList!A403</f>
        <v>1447373475.7</v>
      </c>
      <c r="B403" s="10" t="str">
        <f>OrderList!C403</f>
        <v>PORT04</v>
      </c>
      <c r="C403" s="10" t="str">
        <f>OrderList!D403</f>
        <v>V44_3</v>
      </c>
      <c r="D403" s="10" t="str">
        <f>OrderList!F403</f>
        <v>CRF</v>
      </c>
      <c r="E403" s="10" t="str">
        <f>OrderList!L403</f>
        <v>PORT09</v>
      </c>
      <c r="F403" s="10" t="str">
        <f>OrderList!K403</f>
        <v>PLANT03</v>
      </c>
      <c r="G403" s="10">
        <f>OrderList!J403</f>
        <v>1696073</v>
      </c>
      <c r="H403" s="10">
        <f>OrderList!M403</f>
        <v>335</v>
      </c>
      <c r="I403" s="10">
        <f>OrderList!N403</f>
        <v>1.297592038663686E-2</v>
      </c>
      <c r="O403" s="10">
        <f>COUNTIF(FreightRates!$A$2:$A$1541,C403)</f>
        <v>0</v>
      </c>
      <c r="Q403" s="10">
        <f>COUNTIFS(FreightRates!$A$2:$A$1541,C403,FreightRates!$B$2:$B$1541,B403,FreightRates!$C$2:$C$1541,E403)</f>
        <v>0</v>
      </c>
      <c r="T403">
        <f>COUNTIFS(FreightRates!$A$2:$A$1541,C403,FreightRates!$B$2:$B$1541,B403,FreightRates!$C$2:$C$1541,E403,FreightRates!$F$2:$F$1541,D403,FreightRates!$D$2:$D$1541,"&lt;="&amp;I403,FreightRates!$E$2:$E$1541,"&gt;="&amp;I403)</f>
        <v>0</v>
      </c>
    </row>
    <row r="404" spans="1:20" x14ac:dyDescent="0.25">
      <c r="A404" s="10">
        <f>OrderList!A404</f>
        <v>1447179685.7</v>
      </c>
      <c r="B404" s="10" t="str">
        <f>OrderList!C404</f>
        <v>PORT04</v>
      </c>
      <c r="C404" s="10" t="str">
        <f>OrderList!D404</f>
        <v>V44_3</v>
      </c>
      <c r="D404" s="10" t="str">
        <f>OrderList!F404</f>
        <v>CRF</v>
      </c>
      <c r="E404" s="10" t="str">
        <f>OrderList!L404</f>
        <v>PORT09</v>
      </c>
      <c r="F404" s="10" t="str">
        <f>OrderList!K404</f>
        <v>PLANT03</v>
      </c>
      <c r="G404" s="10">
        <f>OrderList!J404</f>
        <v>1676853</v>
      </c>
      <c r="H404" s="10">
        <f>OrderList!M404</f>
        <v>268</v>
      </c>
      <c r="I404" s="10">
        <f>OrderList!N404</f>
        <v>2.6416254469548302E-3</v>
      </c>
      <c r="O404" s="10">
        <f>COUNTIF(FreightRates!$A$2:$A$1541,C404)</f>
        <v>0</v>
      </c>
      <c r="Q404" s="10">
        <f>COUNTIFS(FreightRates!$A$2:$A$1541,C404,FreightRates!$B$2:$B$1541,B404,FreightRates!$C$2:$C$1541,E404)</f>
        <v>0</v>
      </c>
      <c r="T404">
        <f>COUNTIFS(FreightRates!$A$2:$A$1541,C404,FreightRates!$B$2:$B$1541,B404,FreightRates!$C$2:$C$1541,E404,FreightRates!$F$2:$F$1541,D404,FreightRates!$D$2:$D$1541,"&lt;="&amp;I404,FreightRates!$E$2:$E$1541,"&gt;="&amp;I404)</f>
        <v>0</v>
      </c>
    </row>
    <row r="405" spans="1:20" x14ac:dyDescent="0.25">
      <c r="A405" s="10">
        <f>OrderList!A405</f>
        <v>1447373460.7</v>
      </c>
      <c r="B405" s="10" t="str">
        <f>OrderList!C405</f>
        <v>PORT04</v>
      </c>
      <c r="C405" s="10" t="str">
        <f>OrderList!D405</f>
        <v>V44_3</v>
      </c>
      <c r="D405" s="10" t="str">
        <f>OrderList!F405</f>
        <v>CRF</v>
      </c>
      <c r="E405" s="10" t="str">
        <f>OrderList!L405</f>
        <v>PORT09</v>
      </c>
      <c r="F405" s="10" t="str">
        <f>OrderList!K405</f>
        <v>PLANT03</v>
      </c>
      <c r="G405" s="10">
        <f>OrderList!J405</f>
        <v>1685214</v>
      </c>
      <c r="H405" s="10">
        <f>OrderList!M405</f>
        <v>341</v>
      </c>
      <c r="I405" s="10">
        <f>OrderList!N405</f>
        <v>0.255</v>
      </c>
      <c r="O405" s="10">
        <f>COUNTIF(FreightRates!$A$2:$A$1541,C405)</f>
        <v>0</v>
      </c>
      <c r="Q405" s="10">
        <f>COUNTIFS(FreightRates!$A$2:$A$1541,C405,FreightRates!$B$2:$B$1541,B405,FreightRates!$C$2:$C$1541,E405)</f>
        <v>0</v>
      </c>
      <c r="T405">
        <f>COUNTIFS(FreightRates!$A$2:$A$1541,C405,FreightRates!$B$2:$B$1541,B405,FreightRates!$C$2:$C$1541,E405,FreightRates!$F$2:$F$1541,D405,FreightRates!$D$2:$D$1541,"&lt;="&amp;I405,FreightRates!$E$2:$E$1541,"&gt;="&amp;I405)</f>
        <v>0</v>
      </c>
    </row>
    <row r="406" spans="1:20" x14ac:dyDescent="0.25">
      <c r="A406" s="10">
        <f>OrderList!A406</f>
        <v>1447373420.7</v>
      </c>
      <c r="B406" s="10" t="str">
        <f>OrderList!C406</f>
        <v>PORT04</v>
      </c>
      <c r="C406" s="10" t="str">
        <f>OrderList!D406</f>
        <v>V44_3</v>
      </c>
      <c r="D406" s="10" t="str">
        <f>OrderList!F406</f>
        <v>CRF</v>
      </c>
      <c r="E406" s="10" t="str">
        <f>OrderList!L406</f>
        <v>PORT09</v>
      </c>
      <c r="F406" s="10" t="str">
        <f>OrderList!K406</f>
        <v>PLANT03</v>
      </c>
      <c r="G406" s="10">
        <f>OrderList!J406</f>
        <v>1668612</v>
      </c>
      <c r="H406" s="10">
        <f>OrderList!M406</f>
        <v>313</v>
      </c>
      <c r="I406" s="10">
        <f>OrderList!N406</f>
        <v>0.37227488151658772</v>
      </c>
      <c r="O406" s="10">
        <f>COUNTIF(FreightRates!$A$2:$A$1541,C406)</f>
        <v>0</v>
      </c>
      <c r="Q406" s="10">
        <f>COUNTIFS(FreightRates!$A$2:$A$1541,C406,FreightRates!$B$2:$B$1541,B406,FreightRates!$C$2:$C$1541,E406)</f>
        <v>0</v>
      </c>
      <c r="T406">
        <f>COUNTIFS(FreightRates!$A$2:$A$1541,C406,FreightRates!$B$2:$B$1541,B406,FreightRates!$C$2:$C$1541,E406,FreightRates!$F$2:$F$1541,D406,FreightRates!$D$2:$D$1541,"&lt;="&amp;I406,FreightRates!$E$2:$E$1541,"&gt;="&amp;I406)</f>
        <v>0</v>
      </c>
    </row>
    <row r="407" spans="1:20" x14ac:dyDescent="0.25">
      <c r="A407" s="10">
        <f>OrderList!A407</f>
        <v>1447306773.7</v>
      </c>
      <c r="B407" s="10" t="str">
        <f>OrderList!C407</f>
        <v>PORT04</v>
      </c>
      <c r="C407" s="10" t="str">
        <f>OrderList!D407</f>
        <v>V44_3</v>
      </c>
      <c r="D407" s="10" t="str">
        <f>OrderList!F407</f>
        <v>CRF</v>
      </c>
      <c r="E407" s="10" t="str">
        <f>OrderList!L407</f>
        <v>PORT09</v>
      </c>
      <c r="F407" s="10" t="str">
        <f>OrderList!K407</f>
        <v>PLANT03</v>
      </c>
      <c r="G407" s="10">
        <f>OrderList!J407</f>
        <v>1668612</v>
      </c>
      <c r="H407" s="10">
        <f>OrderList!M407</f>
        <v>303</v>
      </c>
      <c r="I407" s="10">
        <f>OrderList!N407</f>
        <v>1.7869194312796211</v>
      </c>
      <c r="O407" s="10">
        <f>COUNTIF(FreightRates!$A$2:$A$1541,C407)</f>
        <v>0</v>
      </c>
      <c r="Q407" s="10">
        <f>COUNTIFS(FreightRates!$A$2:$A$1541,C407,FreightRates!$B$2:$B$1541,B407,FreightRates!$C$2:$C$1541,E407)</f>
        <v>0</v>
      </c>
      <c r="T407">
        <f>COUNTIFS(FreightRates!$A$2:$A$1541,C407,FreightRates!$B$2:$B$1541,B407,FreightRates!$C$2:$C$1541,E407,FreightRates!$F$2:$F$1541,D407,FreightRates!$D$2:$D$1541,"&lt;="&amp;I407,FreightRates!$E$2:$E$1541,"&gt;="&amp;I407)</f>
        <v>0</v>
      </c>
    </row>
    <row r="408" spans="1:20" x14ac:dyDescent="0.25">
      <c r="A408" s="10">
        <f>OrderList!A408</f>
        <v>1447309550.7</v>
      </c>
      <c r="B408" s="10" t="str">
        <f>OrderList!C408</f>
        <v>PORT04</v>
      </c>
      <c r="C408" s="10" t="str">
        <f>OrderList!D408</f>
        <v>V44_3</v>
      </c>
      <c r="D408" s="10" t="str">
        <f>OrderList!F408</f>
        <v>CRF</v>
      </c>
      <c r="E408" s="10" t="str">
        <f>OrderList!L408</f>
        <v>PORT09</v>
      </c>
      <c r="F408" s="10" t="str">
        <f>OrderList!K408</f>
        <v>PLANT03</v>
      </c>
      <c r="G408" s="10">
        <f>OrderList!J408</f>
        <v>1668612</v>
      </c>
      <c r="H408" s="10">
        <f>OrderList!M408</f>
        <v>333</v>
      </c>
      <c r="I408" s="10">
        <f>OrderList!N408</f>
        <v>2.6803791469194316</v>
      </c>
      <c r="O408" s="10">
        <f>COUNTIF(FreightRates!$A$2:$A$1541,C408)</f>
        <v>0</v>
      </c>
      <c r="Q408" s="10">
        <f>COUNTIFS(FreightRates!$A$2:$A$1541,C408,FreightRates!$B$2:$B$1541,B408,FreightRates!$C$2:$C$1541,E408)</f>
        <v>0</v>
      </c>
      <c r="T408">
        <f>COUNTIFS(FreightRates!$A$2:$A$1541,C408,FreightRates!$B$2:$B$1541,B408,FreightRates!$C$2:$C$1541,E408,FreightRates!$F$2:$F$1541,D408,FreightRates!$D$2:$D$1541,"&lt;="&amp;I408,FreightRates!$E$2:$E$1541,"&gt;="&amp;I408)</f>
        <v>0</v>
      </c>
    </row>
    <row r="409" spans="1:20" x14ac:dyDescent="0.25">
      <c r="A409" s="10">
        <f>OrderList!A409</f>
        <v>1447390884.7</v>
      </c>
      <c r="B409" s="10" t="str">
        <f>OrderList!C409</f>
        <v>PORT04</v>
      </c>
      <c r="C409" s="10" t="str">
        <f>OrderList!D409</f>
        <v>V44_3</v>
      </c>
      <c r="D409" s="10" t="str">
        <f>OrderList!F409</f>
        <v>CRF</v>
      </c>
      <c r="E409" s="10" t="str">
        <f>OrderList!L409</f>
        <v>PORT09</v>
      </c>
      <c r="F409" s="10" t="str">
        <f>OrderList!K409</f>
        <v>PLANT03</v>
      </c>
      <c r="G409" s="10">
        <f>OrderList!J409</f>
        <v>1668612</v>
      </c>
      <c r="H409" s="10">
        <f>OrderList!M409</f>
        <v>316</v>
      </c>
      <c r="I409" s="10">
        <f>OrderList!N409</f>
        <v>0.89345971563981053</v>
      </c>
      <c r="O409" s="10">
        <f>COUNTIF(FreightRates!$A$2:$A$1541,C409)</f>
        <v>0</v>
      </c>
      <c r="Q409" s="10">
        <f>COUNTIFS(FreightRates!$A$2:$A$1541,C409,FreightRates!$B$2:$B$1541,B409,FreightRates!$C$2:$C$1541,E409)</f>
        <v>0</v>
      </c>
      <c r="T409">
        <f>COUNTIFS(FreightRates!$A$2:$A$1541,C409,FreightRates!$B$2:$B$1541,B409,FreightRates!$C$2:$C$1541,E409,FreightRates!$F$2:$F$1541,D409,FreightRates!$D$2:$D$1541,"&lt;="&amp;I409,FreightRates!$E$2:$E$1541,"&gt;="&amp;I409)</f>
        <v>0</v>
      </c>
    </row>
    <row r="410" spans="1:20" x14ac:dyDescent="0.25">
      <c r="A410" s="10">
        <f>OrderList!A410</f>
        <v>1447375214.7</v>
      </c>
      <c r="B410" s="10" t="str">
        <f>OrderList!C410</f>
        <v>PORT04</v>
      </c>
      <c r="C410" s="10" t="str">
        <f>OrderList!D410</f>
        <v>V44_3</v>
      </c>
      <c r="D410" s="10" t="str">
        <f>OrderList!F410</f>
        <v>CRF</v>
      </c>
      <c r="E410" s="10" t="str">
        <f>OrderList!L410</f>
        <v>PORT09</v>
      </c>
      <c r="F410" s="10" t="str">
        <f>OrderList!K410</f>
        <v>PLANT03</v>
      </c>
      <c r="G410" s="10">
        <f>OrderList!J410</f>
        <v>1668612</v>
      </c>
      <c r="H410" s="10">
        <f>OrderList!M410</f>
        <v>296</v>
      </c>
      <c r="I410" s="10">
        <f>OrderList!N410</f>
        <v>0.37227488151658772</v>
      </c>
      <c r="O410" s="10">
        <f>COUNTIF(FreightRates!$A$2:$A$1541,C410)</f>
        <v>0</v>
      </c>
      <c r="Q410" s="10">
        <f>COUNTIFS(FreightRates!$A$2:$A$1541,C410,FreightRates!$B$2:$B$1541,B410,FreightRates!$C$2:$C$1541,E410)</f>
        <v>0</v>
      </c>
      <c r="T410">
        <f>COUNTIFS(FreightRates!$A$2:$A$1541,C410,FreightRates!$B$2:$B$1541,B410,FreightRates!$C$2:$C$1541,E410,FreightRates!$F$2:$F$1541,D410,FreightRates!$D$2:$D$1541,"&lt;="&amp;I410,FreightRates!$E$2:$E$1541,"&gt;="&amp;I410)</f>
        <v>0</v>
      </c>
    </row>
    <row r="411" spans="1:20" x14ac:dyDescent="0.25">
      <c r="A411" s="10">
        <f>OrderList!A411</f>
        <v>1447301466.7</v>
      </c>
      <c r="B411" s="10" t="str">
        <f>OrderList!C411</f>
        <v>PORT04</v>
      </c>
      <c r="C411" s="10" t="str">
        <f>OrderList!D411</f>
        <v>V44_3</v>
      </c>
      <c r="D411" s="10" t="str">
        <f>OrderList!F411</f>
        <v>CRF</v>
      </c>
      <c r="E411" s="10" t="str">
        <f>OrderList!L411</f>
        <v>PORT09</v>
      </c>
      <c r="F411" s="10" t="str">
        <f>OrderList!K411</f>
        <v>PLANT03</v>
      </c>
      <c r="G411" s="10">
        <f>OrderList!J411</f>
        <v>1668612</v>
      </c>
      <c r="H411" s="10">
        <f>OrderList!M411</f>
        <v>374</v>
      </c>
      <c r="I411" s="10">
        <f>OrderList!N411</f>
        <v>1.7869194312796211</v>
      </c>
      <c r="O411" s="10">
        <f>COUNTIF(FreightRates!$A$2:$A$1541,C411)</f>
        <v>0</v>
      </c>
      <c r="Q411" s="10">
        <f>COUNTIFS(FreightRates!$A$2:$A$1541,C411,FreightRates!$B$2:$B$1541,B411,FreightRates!$C$2:$C$1541,E411)</f>
        <v>0</v>
      </c>
      <c r="T411">
        <f>COUNTIFS(FreightRates!$A$2:$A$1541,C411,FreightRates!$B$2:$B$1541,B411,FreightRates!$C$2:$C$1541,E411,FreightRates!$F$2:$F$1541,D411,FreightRates!$D$2:$D$1541,"&lt;="&amp;I411,FreightRates!$E$2:$E$1541,"&gt;="&amp;I411)</f>
        <v>0</v>
      </c>
    </row>
    <row r="412" spans="1:20" x14ac:dyDescent="0.25">
      <c r="A412" s="10">
        <f>OrderList!A412</f>
        <v>1447229097.7</v>
      </c>
      <c r="B412" s="10" t="str">
        <f>OrderList!C412</f>
        <v>PORT04</v>
      </c>
      <c r="C412" s="10" t="str">
        <f>OrderList!D412</f>
        <v>V44_3</v>
      </c>
      <c r="D412" s="10" t="str">
        <f>OrderList!F412</f>
        <v>CRF</v>
      </c>
      <c r="E412" s="10" t="str">
        <f>OrderList!L412</f>
        <v>PORT09</v>
      </c>
      <c r="F412" s="10" t="str">
        <f>OrderList!K412</f>
        <v>PLANT03</v>
      </c>
      <c r="G412" s="10">
        <f>OrderList!J412</f>
        <v>1668607</v>
      </c>
      <c r="H412" s="10">
        <f>OrderList!M412</f>
        <v>237</v>
      </c>
      <c r="I412" s="10">
        <f>OrderList!N412</f>
        <v>0.10146654445462877</v>
      </c>
      <c r="O412" s="10">
        <f>COUNTIF(FreightRates!$A$2:$A$1541,C412)</f>
        <v>0</v>
      </c>
      <c r="Q412" s="10">
        <f>COUNTIFS(FreightRates!$A$2:$A$1541,C412,FreightRates!$B$2:$B$1541,B412,FreightRates!$C$2:$C$1541,E412)</f>
        <v>0</v>
      </c>
      <c r="T412">
        <f>COUNTIFS(FreightRates!$A$2:$A$1541,C412,FreightRates!$B$2:$B$1541,B412,FreightRates!$C$2:$C$1541,E412,FreightRates!$F$2:$F$1541,D412,FreightRates!$D$2:$D$1541,"&lt;="&amp;I412,FreightRates!$E$2:$E$1541,"&gt;="&amp;I412)</f>
        <v>0</v>
      </c>
    </row>
    <row r="413" spans="1:20" x14ac:dyDescent="0.25">
      <c r="A413" s="10">
        <f>OrderList!A413</f>
        <v>1447392970.7</v>
      </c>
      <c r="B413" s="10" t="str">
        <f>OrderList!C413</f>
        <v>PORT04</v>
      </c>
      <c r="C413" s="10" t="str">
        <f>OrderList!D413</f>
        <v>V44_3</v>
      </c>
      <c r="D413" s="10" t="str">
        <f>OrderList!F413</f>
        <v>CRF</v>
      </c>
      <c r="E413" s="10" t="str">
        <f>OrderList!L413</f>
        <v>PORT09</v>
      </c>
      <c r="F413" s="10" t="str">
        <f>OrderList!K413</f>
        <v>PLANT03</v>
      </c>
      <c r="G413" s="10">
        <f>OrderList!J413</f>
        <v>1700094</v>
      </c>
      <c r="H413" s="10">
        <f>OrderList!M413</f>
        <v>266</v>
      </c>
      <c r="I413" s="10">
        <f>OrderList!N413</f>
        <v>0.1890507152145644</v>
      </c>
      <c r="O413" s="10">
        <f>COUNTIF(FreightRates!$A$2:$A$1541,C413)</f>
        <v>0</v>
      </c>
      <c r="Q413" s="10">
        <f>COUNTIFS(FreightRates!$A$2:$A$1541,C413,FreightRates!$B$2:$B$1541,B413,FreightRates!$C$2:$C$1541,E413)</f>
        <v>0</v>
      </c>
      <c r="T413">
        <f>COUNTIFS(FreightRates!$A$2:$A$1541,C413,FreightRates!$B$2:$B$1541,B413,FreightRates!$C$2:$C$1541,E413,FreightRates!$F$2:$F$1541,D413,FreightRates!$D$2:$D$1541,"&lt;="&amp;I413,FreightRates!$E$2:$E$1541,"&gt;="&amp;I413)</f>
        <v>0</v>
      </c>
    </row>
    <row r="414" spans="1:20" x14ac:dyDescent="0.25">
      <c r="A414" s="10">
        <f>OrderList!A414</f>
        <v>1447373491.7</v>
      </c>
      <c r="B414" s="10" t="str">
        <f>OrderList!C414</f>
        <v>PORT04</v>
      </c>
      <c r="C414" s="10" t="str">
        <f>OrderList!D414</f>
        <v>V44_3</v>
      </c>
      <c r="D414" s="10" t="str">
        <f>OrderList!F414</f>
        <v>CRF</v>
      </c>
      <c r="E414" s="10" t="str">
        <f>OrderList!L414</f>
        <v>PORT09</v>
      </c>
      <c r="F414" s="10" t="str">
        <f>OrderList!K414</f>
        <v>PLANT03</v>
      </c>
      <c r="G414" s="10">
        <f>OrderList!J414</f>
        <v>1700094</v>
      </c>
      <c r="H414" s="10">
        <f>OrderList!M414</f>
        <v>247</v>
      </c>
      <c r="I414" s="10">
        <f>OrderList!N414</f>
        <v>0.44111833550065027</v>
      </c>
      <c r="O414" s="10">
        <f>COUNTIF(FreightRates!$A$2:$A$1541,C414)</f>
        <v>0</v>
      </c>
      <c r="Q414" s="10">
        <f>COUNTIFS(FreightRates!$A$2:$A$1541,C414,FreightRates!$B$2:$B$1541,B414,FreightRates!$C$2:$C$1541,E414)</f>
        <v>0</v>
      </c>
      <c r="T414">
        <f>COUNTIFS(FreightRates!$A$2:$A$1541,C414,FreightRates!$B$2:$B$1541,B414,FreightRates!$C$2:$C$1541,E414,FreightRates!$F$2:$F$1541,D414,FreightRates!$D$2:$D$1541,"&lt;="&amp;I414,FreightRates!$E$2:$E$1541,"&gt;="&amp;I414)</f>
        <v>0</v>
      </c>
    </row>
    <row r="415" spans="1:20" x14ac:dyDescent="0.25">
      <c r="A415" s="10">
        <f>OrderList!A415</f>
        <v>1447390898.7</v>
      </c>
      <c r="B415" s="10" t="str">
        <f>OrderList!C415</f>
        <v>PORT04</v>
      </c>
      <c r="C415" s="10" t="str">
        <f>OrderList!D415</f>
        <v>V44_3</v>
      </c>
      <c r="D415" s="10" t="str">
        <f>OrderList!F415</f>
        <v>CRF</v>
      </c>
      <c r="E415" s="10" t="str">
        <f>OrderList!L415</f>
        <v>PORT09</v>
      </c>
      <c r="F415" s="10" t="str">
        <f>OrderList!K415</f>
        <v>PLANT03</v>
      </c>
      <c r="G415" s="10">
        <f>OrderList!J415</f>
        <v>1700094</v>
      </c>
      <c r="H415" s="10">
        <f>OrderList!M415</f>
        <v>321</v>
      </c>
      <c r="I415" s="10">
        <f>OrderList!N415</f>
        <v>0.12603381014304293</v>
      </c>
      <c r="O415" s="10">
        <f>COUNTIF(FreightRates!$A$2:$A$1541,C415)</f>
        <v>0</v>
      </c>
      <c r="Q415" s="10">
        <f>COUNTIFS(FreightRates!$A$2:$A$1541,C415,FreightRates!$B$2:$B$1541,B415,FreightRates!$C$2:$C$1541,E415)</f>
        <v>0</v>
      </c>
      <c r="T415">
        <f>COUNTIFS(FreightRates!$A$2:$A$1541,C415,FreightRates!$B$2:$B$1541,B415,FreightRates!$C$2:$C$1541,E415,FreightRates!$F$2:$F$1541,D415,FreightRates!$D$2:$D$1541,"&lt;="&amp;I415,FreightRates!$E$2:$E$1541,"&gt;="&amp;I415)</f>
        <v>0</v>
      </c>
    </row>
    <row r="416" spans="1:20" x14ac:dyDescent="0.25">
      <c r="A416" s="10">
        <f>OrderList!A416</f>
        <v>1447390907.7</v>
      </c>
      <c r="B416" s="10" t="str">
        <f>OrderList!C416</f>
        <v>PORT04</v>
      </c>
      <c r="C416" s="10" t="str">
        <f>OrderList!D416</f>
        <v>V44_3</v>
      </c>
      <c r="D416" s="10" t="str">
        <f>OrderList!F416</f>
        <v>CRF</v>
      </c>
      <c r="E416" s="10" t="str">
        <f>OrderList!L416</f>
        <v>PORT09</v>
      </c>
      <c r="F416" s="10" t="str">
        <f>OrderList!K416</f>
        <v>PLANT03</v>
      </c>
      <c r="G416" s="10">
        <f>OrderList!J416</f>
        <v>1700097</v>
      </c>
      <c r="H416" s="10">
        <f>OrderList!M416</f>
        <v>292</v>
      </c>
      <c r="I416" s="10">
        <f>OrderList!N416</f>
        <v>6.7020725388601043E-2</v>
      </c>
      <c r="O416" s="10">
        <f>COUNTIF(FreightRates!$A$2:$A$1541,C416)</f>
        <v>0</v>
      </c>
      <c r="Q416" s="10">
        <f>COUNTIFS(FreightRates!$A$2:$A$1541,C416,FreightRates!$B$2:$B$1541,B416,FreightRates!$C$2:$C$1541,E416)</f>
        <v>0</v>
      </c>
      <c r="T416">
        <f>COUNTIFS(FreightRates!$A$2:$A$1541,C416,FreightRates!$B$2:$B$1541,B416,FreightRates!$C$2:$C$1541,E416,FreightRates!$F$2:$F$1541,D416,FreightRates!$D$2:$D$1541,"&lt;="&amp;I416,FreightRates!$E$2:$E$1541,"&gt;="&amp;I416)</f>
        <v>0</v>
      </c>
    </row>
    <row r="417" spans="1:20" x14ac:dyDescent="0.25">
      <c r="A417" s="10">
        <f>OrderList!A417</f>
        <v>1447367646.7</v>
      </c>
      <c r="B417" s="10" t="str">
        <f>OrderList!C417</f>
        <v>PORT04</v>
      </c>
      <c r="C417" s="10" t="str">
        <f>OrderList!D417</f>
        <v>V44_3</v>
      </c>
      <c r="D417" s="10" t="str">
        <f>OrderList!F417</f>
        <v>CRF</v>
      </c>
      <c r="E417" s="10" t="str">
        <f>OrderList!L417</f>
        <v>PORT09</v>
      </c>
      <c r="F417" s="10" t="str">
        <f>OrderList!K417</f>
        <v>PLANT03</v>
      </c>
      <c r="G417" s="10">
        <f>OrderList!J417</f>
        <v>1689298</v>
      </c>
      <c r="H417" s="10">
        <f>OrderList!M417</f>
        <v>249</v>
      </c>
      <c r="I417" s="10">
        <f>OrderList!N417</f>
        <v>0.10512516195012464</v>
      </c>
      <c r="O417" s="10">
        <f>COUNTIF(FreightRates!$A$2:$A$1541,C417)</f>
        <v>0</v>
      </c>
      <c r="Q417" s="10">
        <f>COUNTIFS(FreightRates!$A$2:$A$1541,C417,FreightRates!$B$2:$B$1541,B417,FreightRates!$C$2:$C$1541,E417)</f>
        <v>0</v>
      </c>
      <c r="T417">
        <f>COUNTIFS(FreightRates!$A$2:$A$1541,C417,FreightRates!$B$2:$B$1541,B417,FreightRates!$C$2:$C$1541,E417,FreightRates!$F$2:$F$1541,D417,FreightRates!$D$2:$D$1541,"&lt;="&amp;I417,FreightRates!$E$2:$E$1541,"&gt;="&amp;I417)</f>
        <v>0</v>
      </c>
    </row>
    <row r="418" spans="1:20" x14ac:dyDescent="0.25">
      <c r="A418" s="10">
        <f>OrderList!A418</f>
        <v>1447375239.7</v>
      </c>
      <c r="B418" s="10" t="str">
        <f>OrderList!C418</f>
        <v>PORT04</v>
      </c>
      <c r="C418" s="10" t="str">
        <f>OrderList!D418</f>
        <v>V44_3</v>
      </c>
      <c r="D418" s="10" t="str">
        <f>OrderList!F418</f>
        <v>CRF</v>
      </c>
      <c r="E418" s="10" t="str">
        <f>OrderList!L418</f>
        <v>PORT09</v>
      </c>
      <c r="F418" s="10" t="str">
        <f>OrderList!K418</f>
        <v>PLANT03</v>
      </c>
      <c r="G418" s="10">
        <f>OrderList!J418</f>
        <v>1651302</v>
      </c>
      <c r="H418" s="10">
        <f>OrderList!M418</f>
        <v>366</v>
      </c>
      <c r="I418" s="10">
        <f>OrderList!N418</f>
        <v>0.66396043988486242</v>
      </c>
      <c r="O418" s="10">
        <f>COUNTIF(FreightRates!$A$2:$A$1541,C418)</f>
        <v>0</v>
      </c>
      <c r="Q418" s="10">
        <f>COUNTIFS(FreightRates!$A$2:$A$1541,C418,FreightRates!$B$2:$B$1541,B418,FreightRates!$C$2:$C$1541,E418)</f>
        <v>0</v>
      </c>
      <c r="T418">
        <f>COUNTIFS(FreightRates!$A$2:$A$1541,C418,FreightRates!$B$2:$B$1541,B418,FreightRates!$C$2:$C$1541,E418,FreightRates!$F$2:$F$1541,D418,FreightRates!$D$2:$D$1541,"&lt;="&amp;I418,FreightRates!$E$2:$E$1541,"&gt;="&amp;I418)</f>
        <v>0</v>
      </c>
    </row>
    <row r="419" spans="1:20" x14ac:dyDescent="0.25">
      <c r="A419" s="10">
        <f>OrderList!A419</f>
        <v>1447312216.7</v>
      </c>
      <c r="B419" s="10" t="str">
        <f>OrderList!C419</f>
        <v>PORT04</v>
      </c>
      <c r="C419" s="10" t="str">
        <f>OrderList!D419</f>
        <v>V44_3</v>
      </c>
      <c r="D419" s="10" t="str">
        <f>OrderList!F419</f>
        <v>CRF</v>
      </c>
      <c r="E419" s="10" t="str">
        <f>OrderList!L419</f>
        <v>PORT09</v>
      </c>
      <c r="F419" s="10" t="str">
        <f>OrderList!K419</f>
        <v>PLANT03</v>
      </c>
      <c r="G419" s="10">
        <f>OrderList!J419</f>
        <v>1651302</v>
      </c>
      <c r="H419" s="10">
        <f>OrderList!M419</f>
        <v>321</v>
      </c>
      <c r="I419" s="10">
        <f>OrderList!N419</f>
        <v>0.13279208797697248</v>
      </c>
      <c r="O419" s="10">
        <f>COUNTIF(FreightRates!$A$2:$A$1541,C419)</f>
        <v>0</v>
      </c>
      <c r="Q419" s="10">
        <f>COUNTIFS(FreightRates!$A$2:$A$1541,C419,FreightRates!$B$2:$B$1541,B419,FreightRates!$C$2:$C$1541,E419)</f>
        <v>0</v>
      </c>
      <c r="T419">
        <f>COUNTIFS(FreightRates!$A$2:$A$1541,C419,FreightRates!$B$2:$B$1541,B419,FreightRates!$C$2:$C$1541,E419,FreightRates!$F$2:$F$1541,D419,FreightRates!$D$2:$D$1541,"&lt;="&amp;I419,FreightRates!$E$2:$E$1541,"&gt;="&amp;I419)</f>
        <v>0</v>
      </c>
    </row>
    <row r="420" spans="1:20" x14ac:dyDescent="0.25">
      <c r="A420" s="10">
        <f>OrderList!A420</f>
        <v>1447312215.7</v>
      </c>
      <c r="B420" s="10" t="str">
        <f>OrderList!C420</f>
        <v>PORT04</v>
      </c>
      <c r="C420" s="10" t="str">
        <f>OrderList!D420</f>
        <v>V44_3</v>
      </c>
      <c r="D420" s="10" t="str">
        <f>OrderList!F420</f>
        <v>CRF</v>
      </c>
      <c r="E420" s="10" t="str">
        <f>OrderList!L420</f>
        <v>PORT09</v>
      </c>
      <c r="F420" s="10" t="str">
        <f>OrderList!K420</f>
        <v>PLANT03</v>
      </c>
      <c r="G420" s="10">
        <f>OrderList!J420</f>
        <v>1651302</v>
      </c>
      <c r="H420" s="10">
        <f>OrderList!M420</f>
        <v>335</v>
      </c>
      <c r="I420" s="10">
        <f>OrderList!N420</f>
        <v>0.29878219794818806</v>
      </c>
      <c r="O420" s="10">
        <f>COUNTIF(FreightRates!$A$2:$A$1541,C420)</f>
        <v>0</v>
      </c>
      <c r="Q420" s="10">
        <f>COUNTIFS(FreightRates!$A$2:$A$1541,C420,FreightRates!$B$2:$B$1541,B420,FreightRates!$C$2:$C$1541,E420)</f>
        <v>0</v>
      </c>
      <c r="T420">
        <f>COUNTIFS(FreightRates!$A$2:$A$1541,C420,FreightRates!$B$2:$B$1541,B420,FreightRates!$C$2:$C$1541,E420,FreightRates!$F$2:$F$1541,D420,FreightRates!$D$2:$D$1541,"&lt;="&amp;I420,FreightRates!$E$2:$E$1541,"&gt;="&amp;I420)</f>
        <v>0</v>
      </c>
    </row>
    <row r="421" spans="1:20" x14ac:dyDescent="0.25">
      <c r="A421" s="10">
        <f>OrderList!A421</f>
        <v>1447188611.7</v>
      </c>
      <c r="B421" s="10" t="str">
        <f>OrderList!C421</f>
        <v>PORT04</v>
      </c>
      <c r="C421" s="10" t="str">
        <f>OrderList!D421</f>
        <v>V44_3</v>
      </c>
      <c r="D421" s="10" t="str">
        <f>OrderList!F421</f>
        <v>CRF</v>
      </c>
      <c r="E421" s="10" t="str">
        <f>OrderList!L421</f>
        <v>PORT09</v>
      </c>
      <c r="F421" s="10" t="str">
        <f>OrderList!K421</f>
        <v>PLANT03</v>
      </c>
      <c r="G421" s="10">
        <f>OrderList!J421</f>
        <v>1651302</v>
      </c>
      <c r="H421" s="10">
        <f>OrderList!M421</f>
        <v>346</v>
      </c>
      <c r="I421" s="10">
        <f>OrderList!N421</f>
        <v>0.13279208797697248</v>
      </c>
      <c r="O421" s="10">
        <f>COUNTIF(FreightRates!$A$2:$A$1541,C421)</f>
        <v>0</v>
      </c>
      <c r="Q421" s="10">
        <f>COUNTIFS(FreightRates!$A$2:$A$1541,C421,FreightRates!$B$2:$B$1541,B421,FreightRates!$C$2:$C$1541,E421)</f>
        <v>0</v>
      </c>
      <c r="T421">
        <f>COUNTIFS(FreightRates!$A$2:$A$1541,C421,FreightRates!$B$2:$B$1541,B421,FreightRates!$C$2:$C$1541,E421,FreightRates!$F$2:$F$1541,D421,FreightRates!$D$2:$D$1541,"&lt;="&amp;I421,FreightRates!$E$2:$E$1541,"&gt;="&amp;I421)</f>
        <v>0</v>
      </c>
    </row>
    <row r="422" spans="1:20" x14ac:dyDescent="0.25">
      <c r="A422" s="10">
        <f>OrderList!A422</f>
        <v>1447401850.7</v>
      </c>
      <c r="B422" s="10" t="str">
        <f>OrderList!C422</f>
        <v>PORT04</v>
      </c>
      <c r="C422" s="10" t="str">
        <f>OrderList!D422</f>
        <v>V44_3</v>
      </c>
      <c r="D422" s="10" t="str">
        <f>OrderList!F422</f>
        <v>CRF</v>
      </c>
      <c r="E422" s="10" t="str">
        <f>OrderList!L422</f>
        <v>PORT09</v>
      </c>
      <c r="F422" s="10" t="str">
        <f>OrderList!K422</f>
        <v>PLANT03</v>
      </c>
      <c r="G422" s="10">
        <f>OrderList!J422</f>
        <v>1651302</v>
      </c>
      <c r="H422" s="10">
        <f>OrderList!M422</f>
        <v>272</v>
      </c>
      <c r="I422" s="10">
        <f>OrderList!N422</f>
        <v>0.11287327478042661</v>
      </c>
      <c r="O422" s="10">
        <f>COUNTIF(FreightRates!$A$2:$A$1541,C422)</f>
        <v>0</v>
      </c>
      <c r="Q422" s="10">
        <f>COUNTIFS(FreightRates!$A$2:$A$1541,C422,FreightRates!$B$2:$B$1541,B422,FreightRates!$C$2:$C$1541,E422)</f>
        <v>0</v>
      </c>
      <c r="T422">
        <f>COUNTIFS(FreightRates!$A$2:$A$1541,C422,FreightRates!$B$2:$B$1541,B422,FreightRates!$C$2:$C$1541,E422,FreightRates!$F$2:$F$1541,D422,FreightRates!$D$2:$D$1541,"&lt;="&amp;I422,FreightRates!$E$2:$E$1541,"&gt;="&amp;I422)</f>
        <v>0</v>
      </c>
    </row>
    <row r="423" spans="1:20" x14ac:dyDescent="0.25">
      <c r="A423" s="10">
        <f>OrderList!A423</f>
        <v>1447309075.7</v>
      </c>
      <c r="B423" s="10" t="str">
        <f>OrderList!C423</f>
        <v>PORT04</v>
      </c>
      <c r="C423" s="10" t="str">
        <f>OrderList!D423</f>
        <v>V44_3</v>
      </c>
      <c r="D423" s="10" t="str">
        <f>OrderList!F423</f>
        <v>CRF</v>
      </c>
      <c r="E423" s="10" t="str">
        <f>OrderList!L423</f>
        <v>PORT09</v>
      </c>
      <c r="F423" s="10" t="str">
        <f>OrderList!K423</f>
        <v>PLANT03</v>
      </c>
      <c r="G423" s="10">
        <f>OrderList!J423</f>
        <v>1651302</v>
      </c>
      <c r="H423" s="10">
        <f>OrderList!M423</f>
        <v>479</v>
      </c>
      <c r="I423" s="10">
        <f>OrderList!N423</f>
        <v>1.3279208797697248</v>
      </c>
      <c r="O423" s="10">
        <f>COUNTIF(FreightRates!$A$2:$A$1541,C423)</f>
        <v>0</v>
      </c>
      <c r="Q423" s="10">
        <f>COUNTIFS(FreightRates!$A$2:$A$1541,C423,FreightRates!$B$2:$B$1541,B423,FreightRates!$C$2:$C$1541,E423)</f>
        <v>0</v>
      </c>
      <c r="T423">
        <f>COUNTIFS(FreightRates!$A$2:$A$1541,C423,FreightRates!$B$2:$B$1541,B423,FreightRates!$C$2:$C$1541,E423,FreightRates!$F$2:$F$1541,D423,FreightRates!$D$2:$D$1541,"&lt;="&amp;I423,FreightRates!$E$2:$E$1541,"&gt;="&amp;I423)</f>
        <v>0</v>
      </c>
    </row>
    <row r="424" spans="1:20" x14ac:dyDescent="0.25">
      <c r="A424" s="10">
        <f>OrderList!A424</f>
        <v>1447373504.7</v>
      </c>
      <c r="B424" s="10" t="str">
        <f>OrderList!C424</f>
        <v>PORT04</v>
      </c>
      <c r="C424" s="10" t="str">
        <f>OrderList!D424</f>
        <v>V44_3</v>
      </c>
      <c r="D424" s="10" t="str">
        <f>OrderList!F424</f>
        <v>CRF</v>
      </c>
      <c r="E424" s="10" t="str">
        <f>OrderList!L424</f>
        <v>PORT09</v>
      </c>
      <c r="F424" s="10" t="str">
        <f>OrderList!K424</f>
        <v>PLANT03</v>
      </c>
      <c r="G424" s="10">
        <f>OrderList!J424</f>
        <v>1651302</v>
      </c>
      <c r="H424" s="10">
        <f>OrderList!M424</f>
        <v>880</v>
      </c>
      <c r="I424" s="10">
        <f>OrderList!N424</f>
        <v>3.5</v>
      </c>
      <c r="O424" s="10">
        <f>COUNTIF(FreightRates!$A$2:$A$1541,C424)</f>
        <v>0</v>
      </c>
      <c r="Q424" s="10">
        <f>COUNTIFS(FreightRates!$A$2:$A$1541,C424,FreightRates!$B$2:$B$1541,B424,FreightRates!$C$2:$C$1541,E424)</f>
        <v>0</v>
      </c>
      <c r="T424">
        <f>COUNTIFS(FreightRates!$A$2:$A$1541,C424,FreightRates!$B$2:$B$1541,B424,FreightRates!$C$2:$C$1541,E424,FreightRates!$F$2:$F$1541,D424,FreightRates!$D$2:$D$1541,"&lt;="&amp;I424,FreightRates!$E$2:$E$1541,"&gt;="&amp;I424)</f>
        <v>0</v>
      </c>
    </row>
    <row r="425" spans="1:20" x14ac:dyDescent="0.25">
      <c r="A425" s="10">
        <f>OrderList!A425</f>
        <v>1447390889.7</v>
      </c>
      <c r="B425" s="10" t="str">
        <f>OrderList!C425</f>
        <v>PORT04</v>
      </c>
      <c r="C425" s="10" t="str">
        <f>OrderList!D425</f>
        <v>V44_3</v>
      </c>
      <c r="D425" s="10" t="str">
        <f>OrderList!F425</f>
        <v>CRF</v>
      </c>
      <c r="E425" s="10" t="str">
        <f>OrderList!L425</f>
        <v>PORT09</v>
      </c>
      <c r="F425" s="10" t="str">
        <f>OrderList!K425</f>
        <v>PLANT03</v>
      </c>
      <c r="G425" s="10">
        <f>OrderList!J425</f>
        <v>1651299</v>
      </c>
      <c r="H425" s="10">
        <f>OrderList!M425</f>
        <v>424</v>
      </c>
      <c r="I425" s="10">
        <f>OrderList!N425</f>
        <v>0.48676675083103549</v>
      </c>
      <c r="O425" s="10">
        <f>COUNTIF(FreightRates!$A$2:$A$1541,C425)</f>
        <v>0</v>
      </c>
      <c r="Q425" s="10">
        <f>COUNTIFS(FreightRates!$A$2:$A$1541,C425,FreightRates!$B$2:$B$1541,B425,FreightRates!$C$2:$C$1541,E425)</f>
        <v>0</v>
      </c>
      <c r="T425">
        <f>COUNTIFS(FreightRates!$A$2:$A$1541,C425,FreightRates!$B$2:$B$1541,B425,FreightRates!$C$2:$C$1541,E425,FreightRates!$F$2:$F$1541,D425,FreightRates!$D$2:$D$1541,"&lt;="&amp;I425,FreightRates!$E$2:$E$1541,"&gt;="&amp;I425)</f>
        <v>0</v>
      </c>
    </row>
    <row r="426" spans="1:20" x14ac:dyDescent="0.25">
      <c r="A426" s="10">
        <f>OrderList!A426</f>
        <v>1447390888.7</v>
      </c>
      <c r="B426" s="10" t="str">
        <f>OrderList!C426</f>
        <v>PORT04</v>
      </c>
      <c r="C426" s="10" t="str">
        <f>OrderList!D426</f>
        <v>V44_3</v>
      </c>
      <c r="D426" s="10" t="str">
        <f>OrderList!F426</f>
        <v>CRF</v>
      </c>
      <c r="E426" s="10" t="str">
        <f>OrderList!L426</f>
        <v>PORT09</v>
      </c>
      <c r="F426" s="10" t="str">
        <f>OrderList!K426</f>
        <v>PLANT03</v>
      </c>
      <c r="G426" s="10">
        <f>OrderList!J426</f>
        <v>1651299</v>
      </c>
      <c r="H426" s="10">
        <f>OrderList!M426</f>
        <v>618</v>
      </c>
      <c r="I426" s="10">
        <f>OrderList!N426</f>
        <v>0.87009556711047586</v>
      </c>
      <c r="O426" s="10">
        <f>COUNTIF(FreightRates!$A$2:$A$1541,C426)</f>
        <v>0</v>
      </c>
      <c r="Q426" s="10">
        <f>COUNTIFS(FreightRates!$A$2:$A$1541,C426,FreightRates!$B$2:$B$1541,B426,FreightRates!$C$2:$C$1541,E426)</f>
        <v>0</v>
      </c>
      <c r="T426">
        <f>COUNTIFS(FreightRates!$A$2:$A$1541,C426,FreightRates!$B$2:$B$1541,B426,FreightRates!$C$2:$C$1541,E426,FreightRates!$F$2:$F$1541,D426,FreightRates!$D$2:$D$1541,"&lt;="&amp;I426,FreightRates!$E$2:$E$1541,"&gt;="&amp;I426)</f>
        <v>0</v>
      </c>
    </row>
    <row r="427" spans="1:20" x14ac:dyDescent="0.25">
      <c r="A427" s="10">
        <f>OrderList!A427</f>
        <v>1447309593.7</v>
      </c>
      <c r="B427" s="10" t="str">
        <f>OrderList!C427</f>
        <v>PORT04</v>
      </c>
      <c r="C427" s="10" t="str">
        <f>OrderList!D427</f>
        <v>V44_3</v>
      </c>
      <c r="D427" s="10" t="str">
        <f>OrderList!F427</f>
        <v>CRF</v>
      </c>
      <c r="E427" s="10" t="str">
        <f>OrderList!L427</f>
        <v>PORT09</v>
      </c>
      <c r="F427" s="10" t="str">
        <f>OrderList!K427</f>
        <v>PLANT03</v>
      </c>
      <c r="G427" s="10">
        <f>OrderList!J427</f>
        <v>1651299</v>
      </c>
      <c r="H427" s="10">
        <f>OrderList!M427</f>
        <v>327</v>
      </c>
      <c r="I427" s="10">
        <f>OrderList!N427</f>
        <v>0.12169168770775887</v>
      </c>
      <c r="O427" s="10">
        <f>COUNTIF(FreightRates!$A$2:$A$1541,C427)</f>
        <v>0</v>
      </c>
      <c r="Q427" s="10">
        <f>COUNTIFS(FreightRates!$A$2:$A$1541,C427,FreightRates!$B$2:$B$1541,B427,FreightRates!$C$2:$C$1541,E427)</f>
        <v>0</v>
      </c>
      <c r="T427">
        <f>COUNTIFS(FreightRates!$A$2:$A$1541,C427,FreightRates!$B$2:$B$1541,B427,FreightRates!$C$2:$C$1541,E427,FreightRates!$F$2:$F$1541,D427,FreightRates!$D$2:$D$1541,"&lt;="&amp;I427,FreightRates!$E$2:$E$1541,"&gt;="&amp;I427)</f>
        <v>0</v>
      </c>
    </row>
    <row r="428" spans="1:20" x14ac:dyDescent="0.25">
      <c r="A428" s="10">
        <f>OrderList!A428</f>
        <v>1447410882.7</v>
      </c>
      <c r="B428" s="10" t="str">
        <f>OrderList!C428</f>
        <v>PORT04</v>
      </c>
      <c r="C428" s="10" t="str">
        <f>OrderList!D428</f>
        <v>V44_3</v>
      </c>
      <c r="D428" s="10" t="str">
        <f>OrderList!F428</f>
        <v>CRF</v>
      </c>
      <c r="E428" s="10" t="str">
        <f>OrderList!L428</f>
        <v>PORT09</v>
      </c>
      <c r="F428" s="10" t="str">
        <f>OrderList!K428</f>
        <v>PLANT03</v>
      </c>
      <c r="G428" s="10">
        <f>OrderList!J428</f>
        <v>1651299</v>
      </c>
      <c r="H428" s="10">
        <f>OrderList!M428</f>
        <v>541</v>
      </c>
      <c r="I428" s="10">
        <f>OrderList!N428</f>
        <v>0.89443390465202766</v>
      </c>
      <c r="O428" s="10">
        <f>COUNTIF(FreightRates!$A$2:$A$1541,C428)</f>
        <v>0</v>
      </c>
      <c r="Q428" s="10">
        <f>COUNTIFS(FreightRates!$A$2:$A$1541,C428,FreightRates!$B$2:$B$1541,B428,FreightRates!$C$2:$C$1541,E428)</f>
        <v>0</v>
      </c>
      <c r="T428">
        <f>COUNTIFS(FreightRates!$A$2:$A$1541,C428,FreightRates!$B$2:$B$1541,B428,FreightRates!$C$2:$C$1541,E428,FreightRates!$F$2:$F$1541,D428,FreightRates!$D$2:$D$1541,"&lt;="&amp;I428,FreightRates!$E$2:$E$1541,"&gt;="&amp;I428)</f>
        <v>0</v>
      </c>
    </row>
    <row r="429" spans="1:20" x14ac:dyDescent="0.25">
      <c r="A429" s="10">
        <f>OrderList!A429</f>
        <v>1447390890.7</v>
      </c>
      <c r="B429" s="10" t="str">
        <f>OrderList!C429</f>
        <v>PORT04</v>
      </c>
      <c r="C429" s="10" t="str">
        <f>OrderList!D429</f>
        <v>V44_3</v>
      </c>
      <c r="D429" s="10" t="str">
        <f>OrderList!F429</f>
        <v>CRF</v>
      </c>
      <c r="E429" s="10" t="str">
        <f>OrderList!L429</f>
        <v>PORT09</v>
      </c>
      <c r="F429" s="10" t="str">
        <f>OrderList!K429</f>
        <v>PLANT03</v>
      </c>
      <c r="G429" s="10">
        <f>OrderList!J429</f>
        <v>1651299</v>
      </c>
      <c r="H429" s="10">
        <f>OrderList!M429</f>
        <v>600</v>
      </c>
      <c r="I429" s="10">
        <f>OrderList!N429</f>
        <v>0.87009556711047586</v>
      </c>
      <c r="O429" s="10">
        <f>COUNTIF(FreightRates!$A$2:$A$1541,C429)</f>
        <v>0</v>
      </c>
      <c r="Q429" s="10">
        <f>COUNTIFS(FreightRates!$A$2:$A$1541,C429,FreightRates!$B$2:$B$1541,B429,FreightRates!$C$2:$C$1541,E429)</f>
        <v>0</v>
      </c>
      <c r="T429">
        <f>COUNTIFS(FreightRates!$A$2:$A$1541,C429,FreightRates!$B$2:$B$1541,B429,FreightRates!$C$2:$C$1541,E429,FreightRates!$F$2:$F$1541,D429,FreightRates!$D$2:$D$1541,"&lt;="&amp;I429,FreightRates!$E$2:$E$1541,"&gt;="&amp;I429)</f>
        <v>0</v>
      </c>
    </row>
    <row r="430" spans="1:20" x14ac:dyDescent="0.25">
      <c r="A430" s="10">
        <f>OrderList!A430</f>
        <v>1447410884.7</v>
      </c>
      <c r="B430" s="10" t="str">
        <f>OrderList!C430</f>
        <v>PORT04</v>
      </c>
      <c r="C430" s="10" t="str">
        <f>OrderList!D430</f>
        <v>V44_3</v>
      </c>
      <c r="D430" s="10" t="str">
        <f>OrderList!F430</f>
        <v>CRF</v>
      </c>
      <c r="E430" s="10" t="str">
        <f>OrderList!L430</f>
        <v>PORT09</v>
      </c>
      <c r="F430" s="10" t="str">
        <f>OrderList!K430</f>
        <v>PLANT03</v>
      </c>
      <c r="G430" s="10">
        <f>OrderList!J430</f>
        <v>1651299</v>
      </c>
      <c r="H430" s="10">
        <f>OrderList!M430</f>
        <v>239</v>
      </c>
      <c r="I430" s="10">
        <f>OrderList!N430</f>
        <v>6.0845843853879434E-3</v>
      </c>
      <c r="O430" s="10">
        <f>COUNTIF(FreightRates!$A$2:$A$1541,C430)</f>
        <v>0</v>
      </c>
      <c r="Q430" s="10">
        <f>COUNTIFS(FreightRates!$A$2:$A$1541,C430,FreightRates!$B$2:$B$1541,B430,FreightRates!$C$2:$C$1541,E430)</f>
        <v>0</v>
      </c>
      <c r="T430">
        <f>COUNTIFS(FreightRates!$A$2:$A$1541,C430,FreightRates!$B$2:$B$1541,B430,FreightRates!$C$2:$C$1541,E430,FreightRates!$F$2:$F$1541,D430,FreightRates!$D$2:$D$1541,"&lt;="&amp;I430,FreightRates!$E$2:$E$1541,"&gt;="&amp;I430)</f>
        <v>0</v>
      </c>
    </row>
    <row r="431" spans="1:20" x14ac:dyDescent="0.25">
      <c r="A431" s="10">
        <f>OrderList!A431</f>
        <v>1447241520.7</v>
      </c>
      <c r="B431" s="10" t="str">
        <f>OrderList!C431</f>
        <v>PORT04</v>
      </c>
      <c r="C431" s="10" t="str">
        <f>OrderList!D431</f>
        <v>V44_3</v>
      </c>
      <c r="D431" s="10" t="str">
        <f>OrderList!F431</f>
        <v>CRF</v>
      </c>
      <c r="E431" s="10" t="str">
        <f>OrderList!L431</f>
        <v>PORT09</v>
      </c>
      <c r="F431" s="10" t="str">
        <f>OrderList!K431</f>
        <v>PLANT03</v>
      </c>
      <c r="G431" s="10">
        <f>OrderList!J431</f>
        <v>1684170</v>
      </c>
      <c r="H431" s="10">
        <f>OrderList!M431</f>
        <v>291</v>
      </c>
      <c r="I431" s="10">
        <f>OrderList!N431</f>
        <v>2.318463252260198</v>
      </c>
      <c r="O431" s="10">
        <f>COUNTIF(FreightRates!$A$2:$A$1541,C431)</f>
        <v>0</v>
      </c>
      <c r="Q431" s="10">
        <f>COUNTIFS(FreightRates!$A$2:$A$1541,C431,FreightRates!$B$2:$B$1541,B431,FreightRates!$C$2:$C$1541,E431)</f>
        <v>0</v>
      </c>
      <c r="T431">
        <f>COUNTIFS(FreightRates!$A$2:$A$1541,C431,FreightRates!$B$2:$B$1541,B431,FreightRates!$C$2:$C$1541,E431,FreightRates!$F$2:$F$1541,D431,FreightRates!$D$2:$D$1541,"&lt;="&amp;I431,FreightRates!$E$2:$E$1541,"&gt;="&amp;I431)</f>
        <v>0</v>
      </c>
    </row>
    <row r="432" spans="1:20" x14ac:dyDescent="0.25">
      <c r="A432" s="10">
        <f>OrderList!A432</f>
        <v>1447241522.7</v>
      </c>
      <c r="B432" s="10" t="str">
        <f>OrderList!C432</f>
        <v>PORT04</v>
      </c>
      <c r="C432" s="10" t="str">
        <f>OrderList!D432</f>
        <v>V44_3</v>
      </c>
      <c r="D432" s="10" t="str">
        <f>OrderList!F432</f>
        <v>CRF</v>
      </c>
      <c r="E432" s="10" t="str">
        <f>OrderList!L432</f>
        <v>PORT09</v>
      </c>
      <c r="F432" s="10" t="str">
        <f>OrderList!K432</f>
        <v>PLANT03</v>
      </c>
      <c r="G432" s="10">
        <f>OrderList!J432</f>
        <v>1684170</v>
      </c>
      <c r="H432" s="10">
        <f>OrderList!M432</f>
        <v>307</v>
      </c>
      <c r="I432" s="10">
        <f>OrderList!N432</f>
        <v>2.7531751120589849</v>
      </c>
      <c r="O432" s="10">
        <f>COUNTIF(FreightRates!$A$2:$A$1541,C432)</f>
        <v>0</v>
      </c>
      <c r="Q432" s="10">
        <f>COUNTIFS(FreightRates!$A$2:$A$1541,C432,FreightRates!$B$2:$B$1541,B432,FreightRates!$C$2:$C$1541,E432)</f>
        <v>0</v>
      </c>
      <c r="T432">
        <f>COUNTIFS(FreightRates!$A$2:$A$1541,C432,FreightRates!$B$2:$B$1541,B432,FreightRates!$C$2:$C$1541,E432,FreightRates!$F$2:$F$1541,D432,FreightRates!$D$2:$D$1541,"&lt;="&amp;I432,FreightRates!$E$2:$E$1541,"&gt;="&amp;I432)</f>
        <v>0</v>
      </c>
    </row>
    <row r="433" spans="1:20" x14ac:dyDescent="0.25">
      <c r="A433" s="10">
        <f>OrderList!A433</f>
        <v>1447241521.7</v>
      </c>
      <c r="B433" s="10" t="str">
        <f>OrderList!C433</f>
        <v>PORT04</v>
      </c>
      <c r="C433" s="10" t="str">
        <f>OrderList!D433</f>
        <v>V44_3</v>
      </c>
      <c r="D433" s="10" t="str">
        <f>OrderList!F433</f>
        <v>CRF</v>
      </c>
      <c r="E433" s="10" t="str">
        <f>OrderList!L433</f>
        <v>PORT09</v>
      </c>
      <c r="F433" s="10" t="str">
        <f>OrderList!K433</f>
        <v>PLANT03</v>
      </c>
      <c r="G433" s="10">
        <f>OrderList!J433</f>
        <v>1684170</v>
      </c>
      <c r="H433" s="10">
        <f>OrderList!M433</f>
        <v>282</v>
      </c>
      <c r="I433" s="10">
        <f>OrderList!N433</f>
        <v>7.2451976633131188E-2</v>
      </c>
      <c r="O433" s="10">
        <f>COUNTIF(FreightRates!$A$2:$A$1541,C433)</f>
        <v>0</v>
      </c>
      <c r="Q433" s="10">
        <f>COUNTIFS(FreightRates!$A$2:$A$1541,C433,FreightRates!$B$2:$B$1541,B433,FreightRates!$C$2:$C$1541,E433)</f>
        <v>0</v>
      </c>
      <c r="T433">
        <f>COUNTIFS(FreightRates!$A$2:$A$1541,C433,FreightRates!$B$2:$B$1541,B433,FreightRates!$C$2:$C$1541,E433,FreightRates!$F$2:$F$1541,D433,FreightRates!$D$2:$D$1541,"&lt;="&amp;I433,FreightRates!$E$2:$E$1541,"&gt;="&amp;I433)</f>
        <v>0</v>
      </c>
    </row>
    <row r="434" spans="1:20" x14ac:dyDescent="0.25">
      <c r="A434" s="10">
        <f>OrderList!A434</f>
        <v>1447194397.7</v>
      </c>
      <c r="B434" s="10" t="str">
        <f>OrderList!C434</f>
        <v>PORT04</v>
      </c>
      <c r="C434" s="10" t="str">
        <f>OrderList!D434</f>
        <v>V44_3</v>
      </c>
      <c r="D434" s="10" t="str">
        <f>OrderList!F434</f>
        <v>CRF</v>
      </c>
      <c r="E434" s="10" t="str">
        <f>OrderList!L434</f>
        <v>PORT09</v>
      </c>
      <c r="F434" s="10" t="str">
        <f>OrderList!K434</f>
        <v>PLANT03</v>
      </c>
      <c r="G434" s="10">
        <f>OrderList!J434</f>
        <v>1684170</v>
      </c>
      <c r="H434" s="10">
        <f>OrderList!M434</f>
        <v>274</v>
      </c>
      <c r="I434" s="10">
        <f>OrderList!N434</f>
        <v>2.318463252260198</v>
      </c>
      <c r="O434" s="10">
        <f>COUNTIF(FreightRates!$A$2:$A$1541,C434)</f>
        <v>0</v>
      </c>
      <c r="Q434" s="10">
        <f>COUNTIFS(FreightRates!$A$2:$A$1541,C434,FreightRates!$B$2:$B$1541,B434,FreightRates!$C$2:$C$1541,E434)</f>
        <v>0</v>
      </c>
      <c r="T434">
        <f>COUNTIFS(FreightRates!$A$2:$A$1541,C434,FreightRates!$B$2:$B$1541,B434,FreightRates!$C$2:$C$1541,E434,FreightRates!$F$2:$F$1541,D434,FreightRates!$D$2:$D$1541,"&lt;="&amp;I434,FreightRates!$E$2:$E$1541,"&gt;="&amp;I434)</f>
        <v>0</v>
      </c>
    </row>
    <row r="435" spans="1:20" x14ac:dyDescent="0.25">
      <c r="A435" s="10">
        <f>OrderList!A435</f>
        <v>1447312471.7</v>
      </c>
      <c r="B435" s="10" t="str">
        <f>OrderList!C435</f>
        <v>PORT04</v>
      </c>
      <c r="C435" s="10" t="str">
        <f>OrderList!D435</f>
        <v>V44_3</v>
      </c>
      <c r="D435" s="10" t="str">
        <f>OrderList!F435</f>
        <v>CRF</v>
      </c>
      <c r="E435" s="10" t="str">
        <f>OrderList!L435</f>
        <v>PORT09</v>
      </c>
      <c r="F435" s="10" t="str">
        <f>OrderList!K435</f>
        <v>PLANT03</v>
      </c>
      <c r="G435" s="10">
        <f>OrderList!J435</f>
        <v>1684170</v>
      </c>
      <c r="H435" s="10">
        <f>OrderList!M435</f>
        <v>332</v>
      </c>
      <c r="I435" s="10">
        <f>OrderList!N435</f>
        <v>1.8112994158282798</v>
      </c>
      <c r="O435" s="10">
        <f>COUNTIF(FreightRates!$A$2:$A$1541,C435)</f>
        <v>0</v>
      </c>
      <c r="Q435" s="10">
        <f>COUNTIFS(FreightRates!$A$2:$A$1541,C435,FreightRates!$B$2:$B$1541,B435,FreightRates!$C$2:$C$1541,E435)</f>
        <v>0</v>
      </c>
      <c r="T435">
        <f>COUNTIFS(FreightRates!$A$2:$A$1541,C435,FreightRates!$B$2:$B$1541,B435,FreightRates!$C$2:$C$1541,E435,FreightRates!$F$2:$F$1541,D435,FreightRates!$D$2:$D$1541,"&lt;="&amp;I435,FreightRates!$E$2:$E$1541,"&gt;="&amp;I435)</f>
        <v>0</v>
      </c>
    </row>
    <row r="436" spans="1:20" x14ac:dyDescent="0.25">
      <c r="A436" s="10">
        <f>OrderList!A436</f>
        <v>1447312470.7</v>
      </c>
      <c r="B436" s="10" t="str">
        <f>OrderList!C436</f>
        <v>PORT04</v>
      </c>
      <c r="C436" s="10" t="str">
        <f>OrderList!D436</f>
        <v>V44_3</v>
      </c>
      <c r="D436" s="10" t="str">
        <f>OrderList!F436</f>
        <v>CRF</v>
      </c>
      <c r="E436" s="10" t="str">
        <f>OrderList!L436</f>
        <v>PORT09</v>
      </c>
      <c r="F436" s="10" t="str">
        <f>OrderList!K436</f>
        <v>PLANT03</v>
      </c>
      <c r="G436" s="10">
        <f>OrderList!J436</f>
        <v>1684170</v>
      </c>
      <c r="H436" s="10">
        <f>OrderList!M436</f>
        <v>276</v>
      </c>
      <c r="I436" s="10">
        <f>OrderList!N436</f>
        <v>1.0143276728638366</v>
      </c>
      <c r="O436" s="10">
        <f>COUNTIF(FreightRates!$A$2:$A$1541,C436)</f>
        <v>0</v>
      </c>
      <c r="Q436" s="10">
        <f>COUNTIFS(FreightRates!$A$2:$A$1541,C436,FreightRates!$B$2:$B$1541,B436,FreightRates!$C$2:$C$1541,E436)</f>
        <v>0</v>
      </c>
      <c r="T436">
        <f>COUNTIFS(FreightRates!$A$2:$A$1541,C436,FreightRates!$B$2:$B$1541,B436,FreightRates!$C$2:$C$1541,E436,FreightRates!$F$2:$F$1541,D436,FreightRates!$D$2:$D$1541,"&lt;="&amp;I436,FreightRates!$E$2:$E$1541,"&gt;="&amp;I436)</f>
        <v>0</v>
      </c>
    </row>
    <row r="437" spans="1:20" x14ac:dyDescent="0.25">
      <c r="A437" s="10">
        <f>OrderList!A437</f>
        <v>1447312469.7</v>
      </c>
      <c r="B437" s="10" t="str">
        <f>OrderList!C437</f>
        <v>PORT04</v>
      </c>
      <c r="C437" s="10" t="str">
        <f>OrderList!D437</f>
        <v>V44_3</v>
      </c>
      <c r="D437" s="10" t="str">
        <f>OrderList!F437</f>
        <v>CRF</v>
      </c>
      <c r="E437" s="10" t="str">
        <f>OrderList!L437</f>
        <v>PORT09</v>
      </c>
      <c r="F437" s="10" t="str">
        <f>OrderList!K437</f>
        <v>PLANT03</v>
      </c>
      <c r="G437" s="10">
        <f>OrderList!J437</f>
        <v>1684170</v>
      </c>
      <c r="H437" s="10">
        <f>OrderList!M437</f>
        <v>292</v>
      </c>
      <c r="I437" s="10">
        <f>OrderList!N437</f>
        <v>2.318463252260198</v>
      </c>
      <c r="O437" s="10">
        <f>COUNTIF(FreightRates!$A$2:$A$1541,C437)</f>
        <v>0</v>
      </c>
      <c r="Q437" s="10">
        <f>COUNTIFS(FreightRates!$A$2:$A$1541,C437,FreightRates!$B$2:$B$1541,B437,FreightRates!$C$2:$C$1541,E437)</f>
        <v>0</v>
      </c>
      <c r="T437">
        <f>COUNTIFS(FreightRates!$A$2:$A$1541,C437,FreightRates!$B$2:$B$1541,B437,FreightRates!$C$2:$C$1541,E437,FreightRates!$F$2:$F$1541,D437,FreightRates!$D$2:$D$1541,"&lt;="&amp;I437,FreightRates!$E$2:$E$1541,"&gt;="&amp;I437)</f>
        <v>0</v>
      </c>
    </row>
    <row r="438" spans="1:20" x14ac:dyDescent="0.25">
      <c r="A438" s="10">
        <f>OrderList!A438</f>
        <v>1447373501.7</v>
      </c>
      <c r="B438" s="10" t="str">
        <f>OrderList!C438</f>
        <v>PORT04</v>
      </c>
      <c r="C438" s="10" t="str">
        <f>OrderList!D438</f>
        <v>V44_3</v>
      </c>
      <c r="D438" s="10" t="str">
        <f>OrderList!F438</f>
        <v>CRF</v>
      </c>
      <c r="E438" s="10" t="str">
        <f>OrderList!L438</f>
        <v>PORT09</v>
      </c>
      <c r="F438" s="10" t="str">
        <f>OrderList!K438</f>
        <v>PLANT03</v>
      </c>
      <c r="G438" s="10">
        <f>OrderList!J438</f>
        <v>1688600</v>
      </c>
      <c r="H438" s="10">
        <f>OrderList!M438</f>
        <v>270</v>
      </c>
      <c r="I438" s="10">
        <f>OrderList!N438</f>
        <v>3.2360248447204976</v>
      </c>
      <c r="O438" s="10">
        <f>COUNTIF(FreightRates!$A$2:$A$1541,C438)</f>
        <v>0</v>
      </c>
      <c r="Q438" s="10">
        <f>COUNTIFS(FreightRates!$A$2:$A$1541,C438,FreightRates!$B$2:$B$1541,B438,FreightRates!$C$2:$C$1541,E438)</f>
        <v>0</v>
      </c>
      <c r="T438">
        <f>COUNTIFS(FreightRates!$A$2:$A$1541,C438,FreightRates!$B$2:$B$1541,B438,FreightRates!$C$2:$C$1541,E438,FreightRates!$F$2:$F$1541,D438,FreightRates!$D$2:$D$1541,"&lt;="&amp;I438,FreightRates!$E$2:$E$1541,"&gt;="&amp;I438)</f>
        <v>0</v>
      </c>
    </row>
    <row r="439" spans="1:20" x14ac:dyDescent="0.25">
      <c r="A439" s="10">
        <f>OrderList!A439</f>
        <v>1447305238.7</v>
      </c>
      <c r="B439" s="10" t="str">
        <f>OrderList!C439</f>
        <v>PORT04</v>
      </c>
      <c r="C439" s="10" t="str">
        <f>OrderList!D439</f>
        <v>V44_3</v>
      </c>
      <c r="D439" s="10" t="str">
        <f>OrderList!F439</f>
        <v>CRF</v>
      </c>
      <c r="E439" s="10" t="str">
        <f>OrderList!L439</f>
        <v>PORT09</v>
      </c>
      <c r="F439" s="10" t="str">
        <f>OrderList!K439</f>
        <v>PLANT03</v>
      </c>
      <c r="G439" s="10">
        <f>OrderList!J439</f>
        <v>1688600</v>
      </c>
      <c r="H439" s="10">
        <f>OrderList!M439</f>
        <v>251</v>
      </c>
      <c r="I439" s="10">
        <f>OrderList!N439</f>
        <v>1.9416149068322985</v>
      </c>
      <c r="O439" s="10">
        <f>COUNTIF(FreightRates!$A$2:$A$1541,C439)</f>
        <v>0</v>
      </c>
      <c r="Q439" s="10">
        <f>COUNTIFS(FreightRates!$A$2:$A$1541,C439,FreightRates!$B$2:$B$1541,B439,FreightRates!$C$2:$C$1541,E439)</f>
        <v>0</v>
      </c>
      <c r="T439">
        <f>COUNTIFS(FreightRates!$A$2:$A$1541,C439,FreightRates!$B$2:$B$1541,B439,FreightRates!$C$2:$C$1541,E439,FreightRates!$F$2:$F$1541,D439,FreightRates!$D$2:$D$1541,"&lt;="&amp;I439,FreightRates!$E$2:$E$1541,"&gt;="&amp;I439)</f>
        <v>0</v>
      </c>
    </row>
    <row r="440" spans="1:20" x14ac:dyDescent="0.25">
      <c r="A440" s="10">
        <f>OrderList!A440</f>
        <v>1447194398.7</v>
      </c>
      <c r="B440" s="10" t="str">
        <f>OrderList!C440</f>
        <v>PORT04</v>
      </c>
      <c r="C440" s="10" t="str">
        <f>OrderList!D440</f>
        <v>V44_3</v>
      </c>
      <c r="D440" s="10" t="str">
        <f>OrderList!F440</f>
        <v>CRF</v>
      </c>
      <c r="E440" s="10" t="str">
        <f>OrderList!L440</f>
        <v>PORT09</v>
      </c>
      <c r="F440" s="10" t="str">
        <f>OrderList!K440</f>
        <v>PLANT03</v>
      </c>
      <c r="G440" s="10">
        <f>OrderList!J440</f>
        <v>1689541</v>
      </c>
      <c r="H440" s="10">
        <f>OrderList!M440</f>
        <v>319</v>
      </c>
      <c r="I440" s="10">
        <f>OrderList!N440</f>
        <v>0.43756951340615657</v>
      </c>
      <c r="O440" s="10">
        <f>COUNTIF(FreightRates!$A$2:$A$1541,C440)</f>
        <v>0</v>
      </c>
      <c r="Q440" s="10">
        <f>COUNTIFS(FreightRates!$A$2:$A$1541,C440,FreightRates!$B$2:$B$1541,B440,FreightRates!$C$2:$C$1541,E440)</f>
        <v>0</v>
      </c>
      <c r="T440">
        <f>COUNTIFS(FreightRates!$A$2:$A$1541,C440,FreightRates!$B$2:$B$1541,B440,FreightRates!$C$2:$C$1541,E440,FreightRates!$F$2:$F$1541,D440,FreightRates!$D$2:$D$1541,"&lt;="&amp;I440,FreightRates!$E$2:$E$1541,"&gt;="&amp;I440)</f>
        <v>0</v>
      </c>
    </row>
    <row r="441" spans="1:20" x14ac:dyDescent="0.25">
      <c r="A441" s="10">
        <f>OrderList!A441</f>
        <v>1447261163.7</v>
      </c>
      <c r="B441" s="10" t="str">
        <f>OrderList!C441</f>
        <v>PORT04</v>
      </c>
      <c r="C441" s="10" t="str">
        <f>OrderList!D441</f>
        <v>V44_3</v>
      </c>
      <c r="D441" s="10" t="str">
        <f>OrderList!F441</f>
        <v>CRF</v>
      </c>
      <c r="E441" s="10" t="str">
        <f>OrderList!L441</f>
        <v>PORT09</v>
      </c>
      <c r="F441" s="10" t="str">
        <f>OrderList!K441</f>
        <v>PLANT03</v>
      </c>
      <c r="G441" s="10">
        <f>OrderList!J441</f>
        <v>1689541</v>
      </c>
      <c r="H441" s="10">
        <f>OrderList!M441</f>
        <v>280</v>
      </c>
      <c r="I441" s="10">
        <f>OrderList!N441</f>
        <v>2.0419910625620643</v>
      </c>
      <c r="O441" s="10">
        <f>COUNTIF(FreightRates!$A$2:$A$1541,C441)</f>
        <v>0</v>
      </c>
      <c r="Q441" s="10">
        <f>COUNTIFS(FreightRates!$A$2:$A$1541,C441,FreightRates!$B$2:$B$1541,B441,FreightRates!$C$2:$C$1541,E441)</f>
        <v>0</v>
      </c>
      <c r="T441">
        <f>COUNTIFS(FreightRates!$A$2:$A$1541,C441,FreightRates!$B$2:$B$1541,B441,FreightRates!$C$2:$C$1541,E441,FreightRates!$F$2:$F$1541,D441,FreightRates!$D$2:$D$1541,"&lt;="&amp;I441,FreightRates!$E$2:$E$1541,"&gt;="&amp;I441)</f>
        <v>0</v>
      </c>
    </row>
    <row r="442" spans="1:20" x14ac:dyDescent="0.25">
      <c r="A442" s="10">
        <f>OrderList!A442</f>
        <v>1447219337.7</v>
      </c>
      <c r="B442" s="10" t="str">
        <f>OrderList!C442</f>
        <v>PORT04</v>
      </c>
      <c r="C442" s="10" t="str">
        <f>OrderList!D442</f>
        <v>V44_3</v>
      </c>
      <c r="D442" s="10" t="str">
        <f>OrderList!F442</f>
        <v>CRF</v>
      </c>
      <c r="E442" s="10" t="str">
        <f>OrderList!L442</f>
        <v>PORT09</v>
      </c>
      <c r="F442" s="10" t="str">
        <f>OrderList!K442</f>
        <v>PLANT03</v>
      </c>
      <c r="G442" s="10">
        <f>OrderList!J442</f>
        <v>1688629</v>
      </c>
      <c r="H442" s="10">
        <f>OrderList!M442</f>
        <v>247</v>
      </c>
      <c r="I442" s="10">
        <f>OrderList!N442</f>
        <v>0.17936531067828096</v>
      </c>
      <c r="O442" s="10">
        <f>COUNTIF(FreightRates!$A$2:$A$1541,C442)</f>
        <v>0</v>
      </c>
      <c r="Q442" s="10">
        <f>COUNTIFS(FreightRates!$A$2:$A$1541,C442,FreightRates!$B$2:$B$1541,B442,FreightRates!$C$2:$C$1541,E442)</f>
        <v>0</v>
      </c>
      <c r="T442">
        <f>COUNTIFS(FreightRates!$A$2:$A$1541,C442,FreightRates!$B$2:$B$1541,B442,FreightRates!$C$2:$C$1541,E442,FreightRates!$F$2:$F$1541,D442,FreightRates!$D$2:$D$1541,"&lt;="&amp;I442,FreightRates!$E$2:$E$1541,"&gt;="&amp;I442)</f>
        <v>0</v>
      </c>
    </row>
    <row r="443" spans="1:20" x14ac:dyDescent="0.25">
      <c r="A443" s="10">
        <f>OrderList!A443</f>
        <v>1447373477.7</v>
      </c>
      <c r="B443" s="10" t="str">
        <f>OrderList!C443</f>
        <v>PORT04</v>
      </c>
      <c r="C443" s="10" t="str">
        <f>OrderList!D443</f>
        <v>V44_3</v>
      </c>
      <c r="D443" s="10" t="str">
        <f>OrderList!F443</f>
        <v>CRF</v>
      </c>
      <c r="E443" s="10" t="str">
        <f>OrderList!L443</f>
        <v>PORT09</v>
      </c>
      <c r="F443" s="10" t="str">
        <f>OrderList!K443</f>
        <v>PLANT03</v>
      </c>
      <c r="G443" s="10">
        <f>OrderList!J443</f>
        <v>1689785</v>
      </c>
      <c r="H443" s="10">
        <f>OrderList!M443</f>
        <v>291</v>
      </c>
      <c r="I443" s="10">
        <f>OrderList!N443</f>
        <v>0.81890495849270395</v>
      </c>
      <c r="O443" s="10">
        <f>COUNTIF(FreightRates!$A$2:$A$1541,C443)</f>
        <v>0</v>
      </c>
      <c r="Q443" s="10">
        <f>COUNTIFS(FreightRates!$A$2:$A$1541,C443,FreightRates!$B$2:$B$1541,B443,FreightRates!$C$2:$C$1541,E443)</f>
        <v>0</v>
      </c>
      <c r="T443">
        <f>COUNTIFS(FreightRates!$A$2:$A$1541,C443,FreightRates!$B$2:$B$1541,B443,FreightRates!$C$2:$C$1541,E443,FreightRates!$F$2:$F$1541,D443,FreightRates!$D$2:$D$1541,"&lt;="&amp;I443,FreightRates!$E$2:$E$1541,"&gt;="&amp;I443)</f>
        <v>0</v>
      </c>
    </row>
    <row r="444" spans="1:20" x14ac:dyDescent="0.25">
      <c r="A444" s="10">
        <f>OrderList!A444</f>
        <v>1447373500.7</v>
      </c>
      <c r="B444" s="10" t="str">
        <f>OrderList!C444</f>
        <v>PORT04</v>
      </c>
      <c r="C444" s="10" t="str">
        <f>OrderList!D444</f>
        <v>V44_3</v>
      </c>
      <c r="D444" s="10" t="str">
        <f>OrderList!F444</f>
        <v>CRF</v>
      </c>
      <c r="E444" s="10" t="str">
        <f>OrderList!L444</f>
        <v>PORT09</v>
      </c>
      <c r="F444" s="10" t="str">
        <f>OrderList!K444</f>
        <v>PLANT03</v>
      </c>
      <c r="G444" s="10">
        <f>OrderList!J444</f>
        <v>1689785</v>
      </c>
      <c r="H444" s="10">
        <f>OrderList!M444</f>
        <v>297</v>
      </c>
      <c r="I444" s="10">
        <f>OrderList!N444</f>
        <v>0.81890495849270395</v>
      </c>
      <c r="O444" s="10">
        <f>COUNTIF(FreightRates!$A$2:$A$1541,C444)</f>
        <v>0</v>
      </c>
      <c r="Q444" s="10">
        <f>COUNTIFS(FreightRates!$A$2:$A$1541,C444,FreightRates!$B$2:$B$1541,B444,FreightRates!$C$2:$C$1541,E444)</f>
        <v>0</v>
      </c>
      <c r="T444">
        <f>COUNTIFS(FreightRates!$A$2:$A$1541,C444,FreightRates!$B$2:$B$1541,B444,FreightRates!$C$2:$C$1541,E444,FreightRates!$F$2:$F$1541,D444,FreightRates!$D$2:$D$1541,"&lt;="&amp;I444,FreightRates!$E$2:$E$1541,"&gt;="&amp;I444)</f>
        <v>0</v>
      </c>
    </row>
    <row r="445" spans="1:20" x14ac:dyDescent="0.25">
      <c r="A445" s="10">
        <f>OrderList!A445</f>
        <v>1447309594.7</v>
      </c>
      <c r="B445" s="10" t="str">
        <f>OrderList!C445</f>
        <v>PORT04</v>
      </c>
      <c r="C445" s="10" t="str">
        <f>OrderList!D445</f>
        <v>V44_3</v>
      </c>
      <c r="D445" s="10" t="str">
        <f>OrderList!F445</f>
        <v>CRF</v>
      </c>
      <c r="E445" s="10" t="str">
        <f>OrderList!L445</f>
        <v>PORT09</v>
      </c>
      <c r="F445" s="10" t="str">
        <f>OrderList!K445</f>
        <v>PLANT03</v>
      </c>
      <c r="G445" s="10">
        <f>OrderList!J445</f>
        <v>1689546</v>
      </c>
      <c r="H445" s="10">
        <f>OrderList!M445</f>
        <v>414</v>
      </c>
      <c r="I445" s="10">
        <f>OrderList!N445</f>
        <v>7.6625441643014769</v>
      </c>
      <c r="O445" s="10">
        <f>COUNTIF(FreightRates!$A$2:$A$1541,C445)</f>
        <v>0</v>
      </c>
      <c r="Q445" s="10">
        <f>COUNTIFS(FreightRates!$A$2:$A$1541,C445,FreightRates!$B$2:$B$1541,B445,FreightRates!$C$2:$C$1541,E445)</f>
        <v>0</v>
      </c>
      <c r="T445">
        <f>COUNTIFS(FreightRates!$A$2:$A$1541,C445,FreightRates!$B$2:$B$1541,B445,FreightRates!$C$2:$C$1541,E445,FreightRates!$F$2:$F$1541,D445,FreightRates!$D$2:$D$1541,"&lt;="&amp;I445,FreightRates!$E$2:$E$1541,"&gt;="&amp;I445)</f>
        <v>0</v>
      </c>
    </row>
    <row r="446" spans="1:20" x14ac:dyDescent="0.25">
      <c r="A446" s="10">
        <f>OrderList!A446</f>
        <v>1447211155.7</v>
      </c>
      <c r="B446" s="10" t="str">
        <f>OrderList!C446</f>
        <v>PORT04</v>
      </c>
      <c r="C446" s="10" t="str">
        <f>OrderList!D446</f>
        <v>V44_3</v>
      </c>
      <c r="D446" s="10" t="str">
        <f>OrderList!F446</f>
        <v>CRF</v>
      </c>
      <c r="E446" s="10" t="str">
        <f>OrderList!L446</f>
        <v>PORT09</v>
      </c>
      <c r="F446" s="10" t="str">
        <f>OrderList!K446</f>
        <v>PLANT03</v>
      </c>
      <c r="G446" s="10">
        <f>OrderList!J446</f>
        <v>1689551</v>
      </c>
      <c r="H446" s="10">
        <f>OrderList!M446</f>
        <v>285</v>
      </c>
      <c r="I446" s="10">
        <f>OrderList!N446</f>
        <v>0.14927162399223531</v>
      </c>
      <c r="O446" s="10">
        <f>COUNTIF(FreightRates!$A$2:$A$1541,C446)</f>
        <v>0</v>
      </c>
      <c r="Q446" s="10">
        <f>COUNTIFS(FreightRates!$A$2:$A$1541,C446,FreightRates!$B$2:$B$1541,B446,FreightRates!$C$2:$C$1541,E446)</f>
        <v>0</v>
      </c>
      <c r="T446">
        <f>COUNTIFS(FreightRates!$A$2:$A$1541,C446,FreightRates!$B$2:$B$1541,B446,FreightRates!$C$2:$C$1541,E446,FreightRates!$F$2:$F$1541,D446,FreightRates!$D$2:$D$1541,"&lt;="&amp;I446,FreightRates!$E$2:$E$1541,"&gt;="&amp;I446)</f>
        <v>0</v>
      </c>
    </row>
    <row r="447" spans="1:20" x14ac:dyDescent="0.25">
      <c r="A447" s="10">
        <f>OrderList!A447</f>
        <v>1447394301.7</v>
      </c>
      <c r="B447" s="10" t="str">
        <f>OrderList!C447</f>
        <v>PORT04</v>
      </c>
      <c r="C447" s="10" t="str">
        <f>OrderList!D447</f>
        <v>V44_3</v>
      </c>
      <c r="D447" s="10" t="str">
        <f>OrderList!F447</f>
        <v>CRF</v>
      </c>
      <c r="E447" s="10" t="str">
        <f>OrderList!L447</f>
        <v>PORT09</v>
      </c>
      <c r="F447" s="10" t="str">
        <f>OrderList!K447</f>
        <v>PLANT03</v>
      </c>
      <c r="G447" s="10">
        <f>OrderList!J447</f>
        <v>1672706</v>
      </c>
      <c r="H447" s="10">
        <f>OrderList!M447</f>
        <v>241</v>
      </c>
      <c r="I447" s="10">
        <f>OrderList!N447</f>
        <v>0.56512221041445265</v>
      </c>
      <c r="O447" s="10">
        <f>COUNTIF(FreightRates!$A$2:$A$1541,C447)</f>
        <v>0</v>
      </c>
      <c r="Q447" s="10">
        <f>COUNTIFS(FreightRates!$A$2:$A$1541,C447,FreightRates!$B$2:$B$1541,B447,FreightRates!$C$2:$C$1541,E447)</f>
        <v>0</v>
      </c>
      <c r="T447">
        <f>COUNTIFS(FreightRates!$A$2:$A$1541,C447,FreightRates!$B$2:$B$1541,B447,FreightRates!$C$2:$C$1541,E447,FreightRates!$F$2:$F$1541,D447,FreightRates!$D$2:$D$1541,"&lt;="&amp;I447,FreightRates!$E$2:$E$1541,"&gt;="&amp;I447)</f>
        <v>0</v>
      </c>
    </row>
    <row r="448" spans="1:20" x14ac:dyDescent="0.25">
      <c r="A448" s="10">
        <f>OrderList!A448</f>
        <v>1447403134.7</v>
      </c>
      <c r="B448" s="10" t="str">
        <f>OrderList!C448</f>
        <v>PORT04</v>
      </c>
      <c r="C448" s="10" t="str">
        <f>OrderList!D448</f>
        <v>V44_3</v>
      </c>
      <c r="D448" s="10" t="str">
        <f>OrderList!F448</f>
        <v>CRF</v>
      </c>
      <c r="E448" s="10" t="str">
        <f>OrderList!L448</f>
        <v>PORT09</v>
      </c>
      <c r="F448" s="10" t="str">
        <f>OrderList!K448</f>
        <v>PLANT03</v>
      </c>
      <c r="G448" s="10">
        <f>OrderList!J448</f>
        <v>1672706</v>
      </c>
      <c r="H448" s="10">
        <f>OrderList!M448</f>
        <v>317</v>
      </c>
      <c r="I448" s="10">
        <f>OrderList!N448</f>
        <v>0.65930924548352809</v>
      </c>
      <c r="O448" s="10">
        <f>COUNTIF(FreightRates!$A$2:$A$1541,C448)</f>
        <v>0</v>
      </c>
      <c r="Q448" s="10">
        <f>COUNTIFS(FreightRates!$A$2:$A$1541,C448,FreightRates!$B$2:$B$1541,B448,FreightRates!$C$2:$C$1541,E448)</f>
        <v>0</v>
      </c>
      <c r="T448">
        <f>COUNTIFS(FreightRates!$A$2:$A$1541,C448,FreightRates!$B$2:$B$1541,B448,FreightRates!$C$2:$C$1541,E448,FreightRates!$F$2:$F$1541,D448,FreightRates!$D$2:$D$1541,"&lt;="&amp;I448,FreightRates!$E$2:$E$1541,"&gt;="&amp;I448)</f>
        <v>0</v>
      </c>
    </row>
    <row r="449" spans="1:20" x14ac:dyDescent="0.25">
      <c r="A449" s="10">
        <f>OrderList!A449</f>
        <v>1447403222.7</v>
      </c>
      <c r="B449" s="10" t="str">
        <f>OrderList!C449</f>
        <v>PORT04</v>
      </c>
      <c r="C449" s="10" t="str">
        <f>OrderList!D449</f>
        <v>V44_3</v>
      </c>
      <c r="D449" s="10" t="str">
        <f>OrderList!F449</f>
        <v>CRF</v>
      </c>
      <c r="E449" s="10" t="str">
        <f>OrderList!L449</f>
        <v>PORT09</v>
      </c>
      <c r="F449" s="10" t="str">
        <f>OrderList!K449</f>
        <v>PLANT03</v>
      </c>
      <c r="G449" s="10">
        <f>OrderList!J449</f>
        <v>1672706</v>
      </c>
      <c r="H449" s="10">
        <f>OrderList!M449</f>
        <v>240</v>
      </c>
      <c r="I449" s="10">
        <f>OrderList!N449</f>
        <v>0.56512221041445265</v>
      </c>
      <c r="O449" s="10">
        <f>COUNTIF(FreightRates!$A$2:$A$1541,C449)</f>
        <v>0</v>
      </c>
      <c r="Q449" s="10">
        <f>COUNTIFS(FreightRates!$A$2:$A$1541,C449,FreightRates!$B$2:$B$1541,B449,FreightRates!$C$2:$C$1541,E449)</f>
        <v>0</v>
      </c>
      <c r="T449">
        <f>COUNTIFS(FreightRates!$A$2:$A$1541,C449,FreightRates!$B$2:$B$1541,B449,FreightRates!$C$2:$C$1541,E449,FreightRates!$F$2:$F$1541,D449,FreightRates!$D$2:$D$1541,"&lt;="&amp;I449,FreightRates!$E$2:$E$1541,"&gt;="&amp;I449)</f>
        <v>0</v>
      </c>
    </row>
    <row r="450" spans="1:20" x14ac:dyDescent="0.25">
      <c r="A450" s="10">
        <f>OrderList!A450</f>
        <v>1447373498.7</v>
      </c>
      <c r="B450" s="10" t="str">
        <f>OrderList!C450</f>
        <v>PORT04</v>
      </c>
      <c r="C450" s="10" t="str">
        <f>OrderList!D450</f>
        <v>V44_3</v>
      </c>
      <c r="D450" s="10" t="str">
        <f>OrderList!F450</f>
        <v>CRF</v>
      </c>
      <c r="E450" s="10" t="str">
        <f>OrderList!L450</f>
        <v>PORT09</v>
      </c>
      <c r="F450" s="10" t="str">
        <f>OrderList!K450</f>
        <v>PLANT03</v>
      </c>
      <c r="G450" s="10">
        <f>OrderList!J450</f>
        <v>1672706</v>
      </c>
      <c r="H450" s="10">
        <f>OrderList!M450</f>
        <v>315</v>
      </c>
      <c r="I450" s="10">
        <f>OrderList!N450</f>
        <v>0.65930924548352809</v>
      </c>
      <c r="O450" s="10">
        <f>COUNTIF(FreightRates!$A$2:$A$1541,C450)</f>
        <v>0</v>
      </c>
      <c r="Q450" s="10">
        <f>COUNTIFS(FreightRates!$A$2:$A$1541,C450,FreightRates!$B$2:$B$1541,B450,FreightRates!$C$2:$C$1541,E450)</f>
        <v>0</v>
      </c>
      <c r="T450">
        <f>COUNTIFS(FreightRates!$A$2:$A$1541,C450,FreightRates!$B$2:$B$1541,B450,FreightRates!$C$2:$C$1541,E450,FreightRates!$F$2:$F$1541,D450,FreightRates!$D$2:$D$1541,"&lt;="&amp;I450,FreightRates!$E$2:$E$1541,"&gt;="&amp;I450)</f>
        <v>0</v>
      </c>
    </row>
    <row r="451" spans="1:20" x14ac:dyDescent="0.25">
      <c r="A451" s="10">
        <f>OrderList!A451</f>
        <v>1447266969.7</v>
      </c>
      <c r="B451" s="10" t="str">
        <f>OrderList!C451</f>
        <v>PORT04</v>
      </c>
      <c r="C451" s="10" t="str">
        <f>OrderList!D451</f>
        <v>V44_3</v>
      </c>
      <c r="D451" s="10" t="str">
        <f>OrderList!F451</f>
        <v>CRF</v>
      </c>
      <c r="E451" s="10" t="str">
        <f>OrderList!L451</f>
        <v>PORT09</v>
      </c>
      <c r="F451" s="10" t="str">
        <f>OrderList!K451</f>
        <v>PLANT03</v>
      </c>
      <c r="G451" s="10">
        <f>OrderList!J451</f>
        <v>1674853</v>
      </c>
      <c r="H451" s="10">
        <f>OrderList!M451</f>
        <v>292</v>
      </c>
      <c r="I451" s="10">
        <f>OrderList!N451</f>
        <v>3.6665875370919867</v>
      </c>
      <c r="O451" s="10">
        <f>COUNTIF(FreightRates!$A$2:$A$1541,C451)</f>
        <v>0</v>
      </c>
      <c r="Q451" s="10">
        <f>COUNTIFS(FreightRates!$A$2:$A$1541,C451,FreightRates!$B$2:$B$1541,B451,FreightRates!$C$2:$C$1541,E451)</f>
        <v>0</v>
      </c>
      <c r="T451">
        <f>COUNTIFS(FreightRates!$A$2:$A$1541,C451,FreightRates!$B$2:$B$1541,B451,FreightRates!$C$2:$C$1541,E451,FreightRates!$F$2:$F$1541,D451,FreightRates!$D$2:$D$1541,"&lt;="&amp;I451,FreightRates!$E$2:$E$1541,"&gt;="&amp;I451)</f>
        <v>0</v>
      </c>
    </row>
    <row r="452" spans="1:20" x14ac:dyDescent="0.25">
      <c r="A452" s="10">
        <f>OrderList!A452</f>
        <v>1447373520.7</v>
      </c>
      <c r="B452" s="10" t="str">
        <f>OrderList!C452</f>
        <v>PORT04</v>
      </c>
      <c r="C452" s="10" t="str">
        <f>OrderList!D452</f>
        <v>V44_3</v>
      </c>
      <c r="D452" s="10" t="str">
        <f>OrderList!F452</f>
        <v>CRF</v>
      </c>
      <c r="E452" s="10" t="str">
        <f>OrderList!L452</f>
        <v>PORT09</v>
      </c>
      <c r="F452" s="10" t="str">
        <f>OrderList!K452</f>
        <v>PLANT03</v>
      </c>
      <c r="G452" s="10">
        <f>OrderList!J452</f>
        <v>1674853</v>
      </c>
      <c r="H452" s="10">
        <f>OrderList!M452</f>
        <v>362</v>
      </c>
      <c r="I452" s="10">
        <f>OrderList!N452</f>
        <v>3.7538872403560815</v>
      </c>
      <c r="O452" s="10">
        <f>COUNTIF(FreightRates!$A$2:$A$1541,C452)</f>
        <v>0</v>
      </c>
      <c r="Q452" s="10">
        <f>COUNTIFS(FreightRates!$A$2:$A$1541,C452,FreightRates!$B$2:$B$1541,B452,FreightRates!$C$2:$C$1541,E452)</f>
        <v>0</v>
      </c>
      <c r="T452">
        <f>COUNTIFS(FreightRates!$A$2:$A$1541,C452,FreightRates!$B$2:$B$1541,B452,FreightRates!$C$2:$C$1541,E452,FreightRates!$F$2:$F$1541,D452,FreightRates!$D$2:$D$1541,"&lt;="&amp;I452,FreightRates!$E$2:$E$1541,"&gt;="&amp;I452)</f>
        <v>0</v>
      </c>
    </row>
    <row r="453" spans="1:20" x14ac:dyDescent="0.25">
      <c r="A453" s="10">
        <f>OrderList!A453</f>
        <v>1447304794.7</v>
      </c>
      <c r="B453" s="10" t="str">
        <f>OrderList!C453</f>
        <v>PORT04</v>
      </c>
      <c r="C453" s="10" t="str">
        <f>OrderList!D453</f>
        <v>V44_3</v>
      </c>
      <c r="D453" s="10" t="str">
        <f>OrderList!F453</f>
        <v>CRF</v>
      </c>
      <c r="E453" s="10" t="str">
        <f>OrderList!L453</f>
        <v>PORT09</v>
      </c>
      <c r="F453" s="10" t="str">
        <f>OrderList!K453</f>
        <v>PLANT03</v>
      </c>
      <c r="G453" s="10">
        <f>OrderList!J453</f>
        <v>1674853</v>
      </c>
      <c r="H453" s="10">
        <f>OrderList!M453</f>
        <v>286</v>
      </c>
      <c r="I453" s="10">
        <f>OrderList!N453</f>
        <v>4.1030860534124614</v>
      </c>
      <c r="O453" s="10">
        <f>COUNTIF(FreightRates!$A$2:$A$1541,C453)</f>
        <v>0</v>
      </c>
      <c r="Q453" s="10">
        <f>COUNTIFS(FreightRates!$A$2:$A$1541,C453,FreightRates!$B$2:$B$1541,B453,FreightRates!$C$2:$C$1541,E453)</f>
        <v>0</v>
      </c>
      <c r="T453">
        <f>COUNTIFS(FreightRates!$A$2:$A$1541,C453,FreightRates!$B$2:$B$1541,B453,FreightRates!$C$2:$C$1541,E453,FreightRates!$F$2:$F$1541,D453,FreightRates!$D$2:$D$1541,"&lt;="&amp;I453,FreightRates!$E$2:$E$1541,"&gt;="&amp;I453)</f>
        <v>0</v>
      </c>
    </row>
    <row r="454" spans="1:20" x14ac:dyDescent="0.25">
      <c r="A454" s="10">
        <f>OrderList!A454</f>
        <v>1447304800.7</v>
      </c>
      <c r="B454" s="10" t="str">
        <f>OrderList!C454</f>
        <v>PORT04</v>
      </c>
      <c r="C454" s="10" t="str">
        <f>OrderList!D454</f>
        <v>V44_3</v>
      </c>
      <c r="D454" s="10" t="str">
        <f>OrderList!F454</f>
        <v>CRF</v>
      </c>
      <c r="E454" s="10" t="str">
        <f>OrderList!L454</f>
        <v>PORT09</v>
      </c>
      <c r="F454" s="10" t="str">
        <f>OrderList!K454</f>
        <v>PLANT03</v>
      </c>
      <c r="G454" s="10">
        <f>OrderList!J454</f>
        <v>1674853</v>
      </c>
      <c r="H454" s="10">
        <f>OrderList!M454</f>
        <v>322</v>
      </c>
      <c r="I454" s="10">
        <f>OrderList!N454</f>
        <v>4.1030860534124614</v>
      </c>
      <c r="O454" s="10">
        <f>COUNTIF(FreightRates!$A$2:$A$1541,C454)</f>
        <v>0</v>
      </c>
      <c r="Q454" s="10">
        <f>COUNTIFS(FreightRates!$A$2:$A$1541,C454,FreightRates!$B$2:$B$1541,B454,FreightRates!$C$2:$C$1541,E454)</f>
        <v>0</v>
      </c>
      <c r="T454">
        <f>COUNTIFS(FreightRates!$A$2:$A$1541,C454,FreightRates!$B$2:$B$1541,B454,FreightRates!$C$2:$C$1541,E454,FreightRates!$F$2:$F$1541,D454,FreightRates!$D$2:$D$1541,"&lt;="&amp;I454,FreightRates!$E$2:$E$1541,"&gt;="&amp;I454)</f>
        <v>0</v>
      </c>
    </row>
    <row r="455" spans="1:20" x14ac:dyDescent="0.25">
      <c r="A455" s="10">
        <f>OrderList!A455</f>
        <v>1447312468.7</v>
      </c>
      <c r="B455" s="10" t="str">
        <f>OrderList!C455</f>
        <v>PORT04</v>
      </c>
      <c r="C455" s="10" t="str">
        <f>OrderList!D455</f>
        <v>V44_3</v>
      </c>
      <c r="D455" s="10" t="str">
        <f>OrderList!F455</f>
        <v>CRF</v>
      </c>
      <c r="E455" s="10" t="str">
        <f>OrderList!L455</f>
        <v>PORT09</v>
      </c>
      <c r="F455" s="10" t="str">
        <f>OrderList!K455</f>
        <v>PLANT03</v>
      </c>
      <c r="G455" s="10">
        <f>OrderList!J455</f>
        <v>1674853</v>
      </c>
      <c r="H455" s="10">
        <f>OrderList!M455</f>
        <v>280</v>
      </c>
      <c r="I455" s="10">
        <f>OrderList!N455</f>
        <v>8.7299703264094919E-2</v>
      </c>
      <c r="O455" s="10">
        <f>COUNTIF(FreightRates!$A$2:$A$1541,C455)</f>
        <v>0</v>
      </c>
      <c r="Q455" s="10">
        <f>COUNTIFS(FreightRates!$A$2:$A$1541,C455,FreightRates!$B$2:$B$1541,B455,FreightRates!$C$2:$C$1541,E455)</f>
        <v>0</v>
      </c>
      <c r="T455">
        <f>COUNTIFS(FreightRates!$A$2:$A$1541,C455,FreightRates!$B$2:$B$1541,B455,FreightRates!$C$2:$C$1541,E455,FreightRates!$F$2:$F$1541,D455,FreightRates!$D$2:$D$1541,"&lt;="&amp;I455,FreightRates!$E$2:$E$1541,"&gt;="&amp;I455)</f>
        <v>0</v>
      </c>
    </row>
    <row r="456" spans="1:20" x14ac:dyDescent="0.25">
      <c r="A456" s="10">
        <f>OrderList!A456</f>
        <v>1447373518.7</v>
      </c>
      <c r="B456" s="10" t="str">
        <f>OrderList!C456</f>
        <v>PORT04</v>
      </c>
      <c r="C456" s="10" t="str">
        <f>OrderList!D456</f>
        <v>V44_3</v>
      </c>
      <c r="D456" s="10" t="str">
        <f>OrderList!F456</f>
        <v>CRF</v>
      </c>
      <c r="E456" s="10" t="str">
        <f>OrderList!L456</f>
        <v>PORT09</v>
      </c>
      <c r="F456" s="10" t="str">
        <f>OrderList!K456</f>
        <v>PLANT03</v>
      </c>
      <c r="G456" s="10">
        <f>OrderList!J456</f>
        <v>1674853</v>
      </c>
      <c r="H456" s="10">
        <f>OrderList!M456</f>
        <v>352</v>
      </c>
      <c r="I456" s="10">
        <f>OrderList!N456</f>
        <v>2.269792284866468</v>
      </c>
      <c r="O456" s="10">
        <f>COUNTIF(FreightRates!$A$2:$A$1541,C456)</f>
        <v>0</v>
      </c>
      <c r="Q456" s="10">
        <f>COUNTIFS(FreightRates!$A$2:$A$1541,C456,FreightRates!$B$2:$B$1541,B456,FreightRates!$C$2:$C$1541,E456)</f>
        <v>0</v>
      </c>
      <c r="T456">
        <f>COUNTIFS(FreightRates!$A$2:$A$1541,C456,FreightRates!$B$2:$B$1541,B456,FreightRates!$C$2:$C$1541,E456,FreightRates!$F$2:$F$1541,D456,FreightRates!$D$2:$D$1541,"&lt;="&amp;I456,FreightRates!$E$2:$E$1541,"&gt;="&amp;I456)</f>
        <v>0</v>
      </c>
    </row>
    <row r="457" spans="1:20" x14ac:dyDescent="0.25">
      <c r="A457" s="10">
        <f>OrderList!A457</f>
        <v>1447228999.7</v>
      </c>
      <c r="B457" s="10" t="str">
        <f>OrderList!C457</f>
        <v>PORT04</v>
      </c>
      <c r="C457" s="10" t="str">
        <f>OrderList!D457</f>
        <v>V44_3</v>
      </c>
      <c r="D457" s="10" t="str">
        <f>OrderList!F457</f>
        <v>CRF</v>
      </c>
      <c r="E457" s="10" t="str">
        <f>OrderList!L457</f>
        <v>PORT09</v>
      </c>
      <c r="F457" s="10" t="str">
        <f>OrderList!K457</f>
        <v>PLANT03</v>
      </c>
      <c r="G457" s="10">
        <f>OrderList!J457</f>
        <v>1674853</v>
      </c>
      <c r="H457" s="10">
        <f>OrderList!M457</f>
        <v>376</v>
      </c>
      <c r="I457" s="10">
        <f>OrderList!N457</f>
        <v>4.8014836795252203</v>
      </c>
      <c r="O457" s="10">
        <f>COUNTIF(FreightRates!$A$2:$A$1541,C457)</f>
        <v>0</v>
      </c>
      <c r="Q457" s="10">
        <f>COUNTIFS(FreightRates!$A$2:$A$1541,C457,FreightRates!$B$2:$B$1541,B457,FreightRates!$C$2:$C$1541,E457)</f>
        <v>0</v>
      </c>
      <c r="T457">
        <f>COUNTIFS(FreightRates!$A$2:$A$1541,C457,FreightRates!$B$2:$B$1541,B457,FreightRates!$C$2:$C$1541,E457,FreightRates!$F$2:$F$1541,D457,FreightRates!$D$2:$D$1541,"&lt;="&amp;I457,FreightRates!$E$2:$E$1541,"&gt;="&amp;I457)</f>
        <v>0</v>
      </c>
    </row>
    <row r="458" spans="1:20" x14ac:dyDescent="0.25">
      <c r="A458" s="10">
        <f>OrderList!A458</f>
        <v>1447229003.7</v>
      </c>
      <c r="B458" s="10" t="str">
        <f>OrderList!C458</f>
        <v>PORT04</v>
      </c>
      <c r="C458" s="10" t="str">
        <f>OrderList!D458</f>
        <v>V44_3</v>
      </c>
      <c r="D458" s="10" t="str">
        <f>OrderList!F458</f>
        <v>CRF</v>
      </c>
      <c r="E458" s="10" t="str">
        <f>OrderList!L458</f>
        <v>PORT09</v>
      </c>
      <c r="F458" s="10" t="str">
        <f>OrderList!K458</f>
        <v>PLANT03</v>
      </c>
      <c r="G458" s="10">
        <f>OrderList!J458</f>
        <v>1674853</v>
      </c>
      <c r="H458" s="10">
        <f>OrderList!M458</f>
        <v>280</v>
      </c>
      <c r="I458" s="10">
        <f>OrderList!N458</f>
        <v>2.0951928783382781</v>
      </c>
      <c r="O458" s="10">
        <f>COUNTIF(FreightRates!$A$2:$A$1541,C458)</f>
        <v>0</v>
      </c>
      <c r="Q458" s="10">
        <f>COUNTIFS(FreightRates!$A$2:$A$1541,C458,FreightRates!$B$2:$B$1541,B458,FreightRates!$C$2:$C$1541,E458)</f>
        <v>0</v>
      </c>
      <c r="T458">
        <f>COUNTIFS(FreightRates!$A$2:$A$1541,C458,FreightRates!$B$2:$B$1541,B458,FreightRates!$C$2:$C$1541,E458,FreightRates!$F$2:$F$1541,D458,FreightRates!$D$2:$D$1541,"&lt;="&amp;I458,FreightRates!$E$2:$E$1541,"&gt;="&amp;I458)</f>
        <v>0</v>
      </c>
    </row>
    <row r="459" spans="1:20" x14ac:dyDescent="0.25">
      <c r="A459" s="10">
        <f>OrderList!A459</f>
        <v>1447304799.7</v>
      </c>
      <c r="B459" s="10" t="str">
        <f>OrderList!C459</f>
        <v>PORT04</v>
      </c>
      <c r="C459" s="10" t="str">
        <f>OrderList!D459</f>
        <v>V44_3</v>
      </c>
      <c r="D459" s="10" t="str">
        <f>OrderList!F459</f>
        <v>CRF</v>
      </c>
      <c r="E459" s="10" t="str">
        <f>OrderList!L459</f>
        <v>PORT09</v>
      </c>
      <c r="F459" s="10" t="str">
        <f>OrderList!K459</f>
        <v>PLANT03</v>
      </c>
      <c r="G459" s="10">
        <f>OrderList!J459</f>
        <v>1674853</v>
      </c>
      <c r="H459" s="10">
        <f>OrderList!M459</f>
        <v>287</v>
      </c>
      <c r="I459" s="10">
        <f>OrderList!N459</f>
        <v>1.8332937685459934</v>
      </c>
      <c r="O459" s="10">
        <f>COUNTIF(FreightRates!$A$2:$A$1541,C459)</f>
        <v>0</v>
      </c>
      <c r="Q459" s="10">
        <f>COUNTIFS(FreightRates!$A$2:$A$1541,C459,FreightRates!$B$2:$B$1541,B459,FreightRates!$C$2:$C$1541,E459)</f>
        <v>0</v>
      </c>
      <c r="T459">
        <f>COUNTIFS(FreightRates!$A$2:$A$1541,C459,FreightRates!$B$2:$B$1541,B459,FreightRates!$C$2:$C$1541,E459,FreightRates!$F$2:$F$1541,D459,FreightRates!$D$2:$D$1541,"&lt;="&amp;I459,FreightRates!$E$2:$E$1541,"&gt;="&amp;I459)</f>
        <v>0</v>
      </c>
    </row>
    <row r="460" spans="1:20" x14ac:dyDescent="0.25">
      <c r="A460" s="10">
        <f>OrderList!A460</f>
        <v>1447373519.7</v>
      </c>
      <c r="B460" s="10" t="str">
        <f>OrderList!C460</f>
        <v>PORT04</v>
      </c>
      <c r="C460" s="10" t="str">
        <f>OrderList!D460</f>
        <v>V44_3</v>
      </c>
      <c r="D460" s="10" t="str">
        <f>OrderList!F460</f>
        <v>CRF</v>
      </c>
      <c r="E460" s="10" t="str">
        <f>OrderList!L460</f>
        <v>PORT09</v>
      </c>
      <c r="F460" s="10" t="str">
        <f>OrderList!K460</f>
        <v>PLANT03</v>
      </c>
      <c r="G460" s="10">
        <f>OrderList!J460</f>
        <v>1674853</v>
      </c>
      <c r="H460" s="10">
        <f>OrderList!M460</f>
        <v>290</v>
      </c>
      <c r="I460" s="10">
        <f>OrderList!N460</f>
        <v>3.7538872403560815</v>
      </c>
      <c r="O460" s="10">
        <f>COUNTIF(FreightRates!$A$2:$A$1541,C460)</f>
        <v>0</v>
      </c>
      <c r="Q460" s="10">
        <f>COUNTIFS(FreightRates!$A$2:$A$1541,C460,FreightRates!$B$2:$B$1541,B460,FreightRates!$C$2:$C$1541,E460)</f>
        <v>0</v>
      </c>
      <c r="T460">
        <f>COUNTIFS(FreightRates!$A$2:$A$1541,C460,FreightRates!$B$2:$B$1541,B460,FreightRates!$C$2:$C$1541,E460,FreightRates!$F$2:$F$1541,D460,FreightRates!$D$2:$D$1541,"&lt;="&amp;I460,FreightRates!$E$2:$E$1541,"&gt;="&amp;I460)</f>
        <v>0</v>
      </c>
    </row>
    <row r="461" spans="1:20" x14ac:dyDescent="0.25">
      <c r="A461" s="10">
        <f>OrderList!A461</f>
        <v>1447261171.7</v>
      </c>
      <c r="B461" s="10" t="str">
        <f>OrderList!C461</f>
        <v>PORT04</v>
      </c>
      <c r="C461" s="10" t="str">
        <f>OrderList!D461</f>
        <v>V44_3</v>
      </c>
      <c r="D461" s="10" t="str">
        <f>OrderList!F461</f>
        <v>CRF</v>
      </c>
      <c r="E461" s="10" t="str">
        <f>OrderList!L461</f>
        <v>PORT09</v>
      </c>
      <c r="F461" s="10" t="str">
        <f>OrderList!K461</f>
        <v>PLANT03</v>
      </c>
      <c r="G461" s="10">
        <f>OrderList!J461</f>
        <v>1674853</v>
      </c>
      <c r="H461" s="10">
        <f>OrderList!M461</f>
        <v>318</v>
      </c>
      <c r="I461" s="10">
        <f>OrderList!N461</f>
        <v>2.5316913946587527</v>
      </c>
      <c r="O461" s="10">
        <f>COUNTIF(FreightRates!$A$2:$A$1541,C461)</f>
        <v>0</v>
      </c>
      <c r="Q461" s="10">
        <f>COUNTIFS(FreightRates!$A$2:$A$1541,C461,FreightRates!$B$2:$B$1541,B461,FreightRates!$C$2:$C$1541,E461)</f>
        <v>0</v>
      </c>
      <c r="T461">
        <f>COUNTIFS(FreightRates!$A$2:$A$1541,C461,FreightRates!$B$2:$B$1541,B461,FreightRates!$C$2:$C$1541,E461,FreightRates!$F$2:$F$1541,D461,FreightRates!$D$2:$D$1541,"&lt;="&amp;I461,FreightRates!$E$2:$E$1541,"&gt;="&amp;I461)</f>
        <v>0</v>
      </c>
    </row>
    <row r="462" spans="1:20" x14ac:dyDescent="0.25">
      <c r="A462" s="10">
        <f>OrderList!A462</f>
        <v>1447229002.7</v>
      </c>
      <c r="B462" s="10" t="str">
        <f>OrderList!C462</f>
        <v>PORT04</v>
      </c>
      <c r="C462" s="10" t="str">
        <f>OrderList!D462</f>
        <v>V44_3</v>
      </c>
      <c r="D462" s="10" t="str">
        <f>OrderList!F462</f>
        <v>CRF</v>
      </c>
      <c r="E462" s="10" t="str">
        <f>OrderList!L462</f>
        <v>PORT09</v>
      </c>
      <c r="F462" s="10" t="str">
        <f>OrderList!K462</f>
        <v>PLANT03</v>
      </c>
      <c r="G462" s="10">
        <f>OrderList!J462</f>
        <v>1674853</v>
      </c>
      <c r="H462" s="10">
        <f>OrderList!M462</f>
        <v>315</v>
      </c>
      <c r="I462" s="10">
        <f>OrderList!N462</f>
        <v>4.1030860534124614</v>
      </c>
      <c r="O462" s="10">
        <f>COUNTIF(FreightRates!$A$2:$A$1541,C462)</f>
        <v>0</v>
      </c>
      <c r="Q462" s="10">
        <f>COUNTIFS(FreightRates!$A$2:$A$1541,C462,FreightRates!$B$2:$B$1541,B462,FreightRates!$C$2:$C$1541,E462)</f>
        <v>0</v>
      </c>
      <c r="T462">
        <f>COUNTIFS(FreightRates!$A$2:$A$1541,C462,FreightRates!$B$2:$B$1541,B462,FreightRates!$C$2:$C$1541,E462,FreightRates!$F$2:$F$1541,D462,FreightRates!$D$2:$D$1541,"&lt;="&amp;I462,FreightRates!$E$2:$E$1541,"&gt;="&amp;I462)</f>
        <v>0</v>
      </c>
    </row>
    <row r="463" spans="1:20" x14ac:dyDescent="0.25">
      <c r="A463" s="10">
        <f>OrderList!A463</f>
        <v>1447304793.7</v>
      </c>
      <c r="B463" s="10" t="str">
        <f>OrderList!C463</f>
        <v>PORT04</v>
      </c>
      <c r="C463" s="10" t="str">
        <f>OrderList!D463</f>
        <v>V44_3</v>
      </c>
      <c r="D463" s="10" t="str">
        <f>OrderList!F463</f>
        <v>CRF</v>
      </c>
      <c r="E463" s="10" t="str">
        <f>OrderList!L463</f>
        <v>PORT09</v>
      </c>
      <c r="F463" s="10" t="str">
        <f>OrderList!K463</f>
        <v>PLANT03</v>
      </c>
      <c r="G463" s="10">
        <f>OrderList!J463</f>
        <v>1674853</v>
      </c>
      <c r="H463" s="10">
        <f>OrderList!M463</f>
        <v>315</v>
      </c>
      <c r="I463" s="10">
        <f>OrderList!N463</f>
        <v>3.7538872403560815</v>
      </c>
      <c r="O463" s="10">
        <f>COUNTIF(FreightRates!$A$2:$A$1541,C463)</f>
        <v>0</v>
      </c>
      <c r="Q463" s="10">
        <f>COUNTIFS(FreightRates!$A$2:$A$1541,C463,FreightRates!$B$2:$B$1541,B463,FreightRates!$C$2:$C$1541,E463)</f>
        <v>0</v>
      </c>
      <c r="T463">
        <f>COUNTIFS(FreightRates!$A$2:$A$1541,C463,FreightRates!$B$2:$B$1541,B463,FreightRates!$C$2:$C$1541,E463,FreightRates!$F$2:$F$1541,D463,FreightRates!$D$2:$D$1541,"&lt;="&amp;I463,FreightRates!$E$2:$E$1541,"&gt;="&amp;I463)</f>
        <v>0</v>
      </c>
    </row>
    <row r="464" spans="1:20" x14ac:dyDescent="0.25">
      <c r="A464" s="10">
        <f>OrderList!A464</f>
        <v>1447373516.7</v>
      </c>
      <c r="B464" s="10" t="str">
        <f>OrderList!C464</f>
        <v>PORT04</v>
      </c>
      <c r="C464" s="10" t="str">
        <f>OrderList!D464</f>
        <v>V44_3</v>
      </c>
      <c r="D464" s="10" t="str">
        <f>OrderList!F464</f>
        <v>CRF</v>
      </c>
      <c r="E464" s="10" t="str">
        <f>OrderList!L464</f>
        <v>PORT09</v>
      </c>
      <c r="F464" s="10" t="str">
        <f>OrderList!K464</f>
        <v>PLANT03</v>
      </c>
      <c r="G464" s="10">
        <f>OrderList!J464</f>
        <v>1674853</v>
      </c>
      <c r="H464" s="10">
        <f>OrderList!M464</f>
        <v>344</v>
      </c>
      <c r="I464" s="10">
        <f>OrderList!N464</f>
        <v>3.8411869436201762</v>
      </c>
      <c r="O464" s="10">
        <f>COUNTIF(FreightRates!$A$2:$A$1541,C464)</f>
        <v>0</v>
      </c>
      <c r="Q464" s="10">
        <f>COUNTIFS(FreightRates!$A$2:$A$1541,C464,FreightRates!$B$2:$B$1541,B464,FreightRates!$C$2:$C$1541,E464)</f>
        <v>0</v>
      </c>
      <c r="T464">
        <f>COUNTIFS(FreightRates!$A$2:$A$1541,C464,FreightRates!$B$2:$B$1541,B464,FreightRates!$C$2:$C$1541,E464,FreightRates!$F$2:$F$1541,D464,FreightRates!$D$2:$D$1541,"&lt;="&amp;I464,FreightRates!$E$2:$E$1541,"&gt;="&amp;I464)</f>
        <v>0</v>
      </c>
    </row>
    <row r="465" spans="1:20" x14ac:dyDescent="0.25">
      <c r="A465" s="10">
        <f>OrderList!A465</f>
        <v>1447373517.7</v>
      </c>
      <c r="B465" s="10" t="str">
        <f>OrderList!C465</f>
        <v>PORT04</v>
      </c>
      <c r="C465" s="10" t="str">
        <f>OrderList!D465</f>
        <v>V44_3</v>
      </c>
      <c r="D465" s="10" t="str">
        <f>OrderList!F465</f>
        <v>CRF</v>
      </c>
      <c r="E465" s="10" t="str">
        <f>OrderList!L465</f>
        <v>PORT09</v>
      </c>
      <c r="F465" s="10" t="str">
        <f>OrderList!K465</f>
        <v>PLANT03</v>
      </c>
      <c r="G465" s="10">
        <f>OrderList!J465</f>
        <v>1674853</v>
      </c>
      <c r="H465" s="10">
        <f>OrderList!M465</f>
        <v>371</v>
      </c>
      <c r="I465" s="10">
        <f>OrderList!N465</f>
        <v>4.1030860534124614</v>
      </c>
      <c r="O465" s="10">
        <f>COUNTIF(FreightRates!$A$2:$A$1541,C465)</f>
        <v>0</v>
      </c>
      <c r="Q465" s="10">
        <f>COUNTIFS(FreightRates!$A$2:$A$1541,C465,FreightRates!$B$2:$B$1541,B465,FreightRates!$C$2:$C$1541,E465)</f>
        <v>0</v>
      </c>
      <c r="T465">
        <f>COUNTIFS(FreightRates!$A$2:$A$1541,C465,FreightRates!$B$2:$B$1541,B465,FreightRates!$C$2:$C$1541,E465,FreightRates!$F$2:$F$1541,D465,FreightRates!$D$2:$D$1541,"&lt;="&amp;I465,FreightRates!$E$2:$E$1541,"&gt;="&amp;I465)</f>
        <v>0</v>
      </c>
    </row>
    <row r="466" spans="1:20" x14ac:dyDescent="0.25">
      <c r="A466" s="10">
        <f>OrderList!A466</f>
        <v>1447304796.7</v>
      </c>
      <c r="B466" s="10" t="str">
        <f>OrderList!C466</f>
        <v>PORT04</v>
      </c>
      <c r="C466" s="10" t="str">
        <f>OrderList!D466</f>
        <v>V44_3</v>
      </c>
      <c r="D466" s="10" t="str">
        <f>OrderList!F466</f>
        <v>CRF</v>
      </c>
      <c r="E466" s="10" t="str">
        <f>OrderList!L466</f>
        <v>PORT09</v>
      </c>
      <c r="F466" s="10" t="str">
        <f>OrderList!K466</f>
        <v>PLANT03</v>
      </c>
      <c r="G466" s="10">
        <f>OrderList!J466</f>
        <v>1674853</v>
      </c>
      <c r="H466" s="10">
        <f>OrderList!M466</f>
        <v>322</v>
      </c>
      <c r="I466" s="10">
        <f>OrderList!N466</f>
        <v>3.9284866468842714</v>
      </c>
      <c r="O466" s="10">
        <f>COUNTIF(FreightRates!$A$2:$A$1541,C466)</f>
        <v>0</v>
      </c>
      <c r="Q466" s="10">
        <f>COUNTIFS(FreightRates!$A$2:$A$1541,C466,FreightRates!$B$2:$B$1541,B466,FreightRates!$C$2:$C$1541,E466)</f>
        <v>0</v>
      </c>
      <c r="T466">
        <f>COUNTIFS(FreightRates!$A$2:$A$1541,C466,FreightRates!$B$2:$B$1541,B466,FreightRates!$C$2:$C$1541,E466,FreightRates!$F$2:$F$1541,D466,FreightRates!$D$2:$D$1541,"&lt;="&amp;I466,FreightRates!$E$2:$E$1541,"&gt;="&amp;I466)</f>
        <v>0</v>
      </c>
    </row>
    <row r="467" spans="1:20" x14ac:dyDescent="0.25">
      <c r="A467" s="10">
        <f>OrderList!A467</f>
        <v>1447229001.7</v>
      </c>
      <c r="B467" s="10" t="str">
        <f>OrderList!C467</f>
        <v>PORT04</v>
      </c>
      <c r="C467" s="10" t="str">
        <f>OrderList!D467</f>
        <v>V44_3</v>
      </c>
      <c r="D467" s="10" t="str">
        <f>OrderList!F467</f>
        <v>CRF</v>
      </c>
      <c r="E467" s="10" t="str">
        <f>OrderList!L467</f>
        <v>PORT09</v>
      </c>
      <c r="F467" s="10" t="str">
        <f>OrderList!K467</f>
        <v>PLANT03</v>
      </c>
      <c r="G467" s="10">
        <f>OrderList!J467</f>
        <v>1674853</v>
      </c>
      <c r="H467" s="10">
        <f>OrderList!M467</f>
        <v>289</v>
      </c>
      <c r="I467" s="10">
        <f>OrderList!N467</f>
        <v>0.34919881305637968</v>
      </c>
      <c r="O467" s="10">
        <f>COUNTIF(FreightRates!$A$2:$A$1541,C467)</f>
        <v>0</v>
      </c>
      <c r="Q467" s="10">
        <f>COUNTIFS(FreightRates!$A$2:$A$1541,C467,FreightRates!$B$2:$B$1541,B467,FreightRates!$C$2:$C$1541,E467)</f>
        <v>0</v>
      </c>
      <c r="T467">
        <f>COUNTIFS(FreightRates!$A$2:$A$1541,C467,FreightRates!$B$2:$B$1541,B467,FreightRates!$C$2:$C$1541,E467,FreightRates!$F$2:$F$1541,D467,FreightRates!$D$2:$D$1541,"&lt;="&amp;I467,FreightRates!$E$2:$E$1541,"&gt;="&amp;I467)</f>
        <v>0</v>
      </c>
    </row>
    <row r="468" spans="1:20" x14ac:dyDescent="0.25">
      <c r="A468" s="10">
        <f>OrderList!A468</f>
        <v>1447373515.7</v>
      </c>
      <c r="B468" s="10" t="str">
        <f>OrderList!C468</f>
        <v>PORT04</v>
      </c>
      <c r="C468" s="10" t="str">
        <f>OrderList!D468</f>
        <v>V44_3</v>
      </c>
      <c r="D468" s="10" t="str">
        <f>OrderList!F468</f>
        <v>CRF</v>
      </c>
      <c r="E468" s="10" t="str">
        <f>OrderList!L468</f>
        <v>PORT09</v>
      </c>
      <c r="F468" s="10" t="str">
        <f>OrderList!K468</f>
        <v>PLANT03</v>
      </c>
      <c r="G468" s="10">
        <f>OrderList!J468</f>
        <v>1674853</v>
      </c>
      <c r="H468" s="10">
        <f>OrderList!M468</f>
        <v>369</v>
      </c>
      <c r="I468" s="10">
        <f>OrderList!N468</f>
        <v>3.8411869436201762</v>
      </c>
      <c r="O468" s="10">
        <f>COUNTIF(FreightRates!$A$2:$A$1541,C468)</f>
        <v>0</v>
      </c>
      <c r="Q468" s="10">
        <f>COUNTIFS(FreightRates!$A$2:$A$1541,C468,FreightRates!$B$2:$B$1541,B468,FreightRates!$C$2:$C$1541,E468)</f>
        <v>0</v>
      </c>
      <c r="T468">
        <f>COUNTIFS(FreightRates!$A$2:$A$1541,C468,FreightRates!$B$2:$B$1541,B468,FreightRates!$C$2:$C$1541,E468,FreightRates!$F$2:$F$1541,D468,FreightRates!$D$2:$D$1541,"&lt;="&amp;I468,FreightRates!$E$2:$E$1541,"&gt;="&amp;I468)</f>
        <v>0</v>
      </c>
    </row>
    <row r="469" spans="1:20" x14ac:dyDescent="0.25">
      <c r="A469" s="10">
        <f>OrderList!A469</f>
        <v>1447229004.7</v>
      </c>
      <c r="B469" s="10" t="str">
        <f>OrderList!C469</f>
        <v>PORT04</v>
      </c>
      <c r="C469" s="10" t="str">
        <f>OrderList!D469</f>
        <v>V44_3</v>
      </c>
      <c r="D469" s="10" t="str">
        <f>OrderList!F469</f>
        <v>CRF</v>
      </c>
      <c r="E469" s="10" t="str">
        <f>OrderList!L469</f>
        <v>PORT09</v>
      </c>
      <c r="F469" s="10" t="str">
        <f>OrderList!K469</f>
        <v>PLANT03</v>
      </c>
      <c r="G469" s="10">
        <f>OrderList!J469</f>
        <v>1674853</v>
      </c>
      <c r="H469" s="10">
        <f>OrderList!M469</f>
        <v>293</v>
      </c>
      <c r="I469" s="10">
        <f>OrderList!N469</f>
        <v>8.7299703264094919E-2</v>
      </c>
      <c r="O469" s="10">
        <f>COUNTIF(FreightRates!$A$2:$A$1541,C469)</f>
        <v>0</v>
      </c>
      <c r="Q469" s="10">
        <f>COUNTIFS(FreightRates!$A$2:$A$1541,C469,FreightRates!$B$2:$B$1541,B469,FreightRates!$C$2:$C$1541,E469)</f>
        <v>0</v>
      </c>
      <c r="T469">
        <f>COUNTIFS(FreightRates!$A$2:$A$1541,C469,FreightRates!$B$2:$B$1541,B469,FreightRates!$C$2:$C$1541,E469,FreightRates!$F$2:$F$1541,D469,FreightRates!$D$2:$D$1541,"&lt;="&amp;I469,FreightRates!$E$2:$E$1541,"&gt;="&amp;I469)</f>
        <v>0</v>
      </c>
    </row>
    <row r="470" spans="1:20" x14ac:dyDescent="0.25">
      <c r="A470" s="10">
        <f>OrderList!A470</f>
        <v>1447304795.7</v>
      </c>
      <c r="B470" s="10" t="str">
        <f>OrderList!C470</f>
        <v>PORT04</v>
      </c>
      <c r="C470" s="10" t="str">
        <f>OrderList!D470</f>
        <v>V44_3</v>
      </c>
      <c r="D470" s="10" t="str">
        <f>OrderList!F470</f>
        <v>CRF</v>
      </c>
      <c r="E470" s="10" t="str">
        <f>OrderList!L470</f>
        <v>PORT09</v>
      </c>
      <c r="F470" s="10" t="str">
        <f>OrderList!K470</f>
        <v>PLANT03</v>
      </c>
      <c r="G470" s="10">
        <f>OrderList!J470</f>
        <v>1674853</v>
      </c>
      <c r="H470" s="10">
        <f>OrderList!M470</f>
        <v>307</v>
      </c>
      <c r="I470" s="10">
        <f>OrderList!N470</f>
        <v>3.7538872403560815</v>
      </c>
      <c r="O470" s="10">
        <f>COUNTIF(FreightRates!$A$2:$A$1541,C470)</f>
        <v>0</v>
      </c>
      <c r="Q470" s="10">
        <f>COUNTIFS(FreightRates!$A$2:$A$1541,C470,FreightRates!$B$2:$B$1541,B470,FreightRates!$C$2:$C$1541,E470)</f>
        <v>0</v>
      </c>
      <c r="T470">
        <f>COUNTIFS(FreightRates!$A$2:$A$1541,C470,FreightRates!$B$2:$B$1541,B470,FreightRates!$C$2:$C$1541,E470,FreightRates!$F$2:$F$1541,D470,FreightRates!$D$2:$D$1541,"&lt;="&amp;I470,FreightRates!$E$2:$E$1541,"&gt;="&amp;I470)</f>
        <v>0</v>
      </c>
    </row>
    <row r="471" spans="1:20" x14ac:dyDescent="0.25">
      <c r="A471" s="10">
        <f>OrderList!A471</f>
        <v>1447194396.7</v>
      </c>
      <c r="B471" s="10" t="str">
        <f>OrderList!C471</f>
        <v>PORT04</v>
      </c>
      <c r="C471" s="10" t="str">
        <f>OrderList!D471</f>
        <v>V44_3</v>
      </c>
      <c r="D471" s="10" t="str">
        <f>OrderList!F471</f>
        <v>CRF</v>
      </c>
      <c r="E471" s="10" t="str">
        <f>OrderList!L471</f>
        <v>PORT09</v>
      </c>
      <c r="F471" s="10" t="str">
        <f>OrderList!K471</f>
        <v>PLANT03</v>
      </c>
      <c r="G471" s="10">
        <f>OrderList!J471</f>
        <v>1674853</v>
      </c>
      <c r="H471" s="10">
        <f>OrderList!M471</f>
        <v>298</v>
      </c>
      <c r="I471" s="10">
        <f>OrderList!N471</f>
        <v>8.7299703264094919E-2</v>
      </c>
      <c r="O471" s="10">
        <f>COUNTIF(FreightRates!$A$2:$A$1541,C471)</f>
        <v>0</v>
      </c>
      <c r="Q471" s="10">
        <f>COUNTIFS(FreightRates!$A$2:$A$1541,C471,FreightRates!$B$2:$B$1541,B471,FreightRates!$C$2:$C$1541,E471)</f>
        <v>0</v>
      </c>
      <c r="T471">
        <f>COUNTIFS(FreightRates!$A$2:$A$1541,C471,FreightRates!$B$2:$B$1541,B471,FreightRates!$C$2:$C$1541,E471,FreightRates!$F$2:$F$1541,D471,FreightRates!$D$2:$D$1541,"&lt;="&amp;I471,FreightRates!$E$2:$E$1541,"&gt;="&amp;I471)</f>
        <v>0</v>
      </c>
    </row>
    <row r="472" spans="1:20" x14ac:dyDescent="0.25">
      <c r="A472" s="10">
        <f>OrderList!A472</f>
        <v>1447229000.7</v>
      </c>
      <c r="B472" s="10" t="str">
        <f>OrderList!C472</f>
        <v>PORT04</v>
      </c>
      <c r="C472" s="10" t="str">
        <f>OrderList!D472</f>
        <v>V44_3</v>
      </c>
      <c r="D472" s="10" t="str">
        <f>OrderList!F472</f>
        <v>CRF</v>
      </c>
      <c r="E472" s="10" t="str">
        <f>OrderList!L472</f>
        <v>PORT09</v>
      </c>
      <c r="F472" s="10" t="str">
        <f>OrderList!K472</f>
        <v>PLANT03</v>
      </c>
      <c r="G472" s="10">
        <f>OrderList!J472</f>
        <v>1674853</v>
      </c>
      <c r="H472" s="10">
        <f>OrderList!M472</f>
        <v>311</v>
      </c>
      <c r="I472" s="10">
        <f>OrderList!N472</f>
        <v>5.1506824925816002</v>
      </c>
      <c r="O472" s="10">
        <f>COUNTIF(FreightRates!$A$2:$A$1541,C472)</f>
        <v>0</v>
      </c>
      <c r="Q472" s="10">
        <f>COUNTIFS(FreightRates!$A$2:$A$1541,C472,FreightRates!$B$2:$B$1541,B472,FreightRates!$C$2:$C$1541,E472)</f>
        <v>0</v>
      </c>
      <c r="T472">
        <f>COUNTIFS(FreightRates!$A$2:$A$1541,C472,FreightRates!$B$2:$B$1541,B472,FreightRates!$C$2:$C$1541,E472,FreightRates!$F$2:$F$1541,D472,FreightRates!$D$2:$D$1541,"&lt;="&amp;I472,FreightRates!$E$2:$E$1541,"&gt;="&amp;I472)</f>
        <v>0</v>
      </c>
    </row>
    <row r="473" spans="1:20" x14ac:dyDescent="0.25">
      <c r="A473" s="10">
        <f>OrderList!A473</f>
        <v>1447373461.7</v>
      </c>
      <c r="B473" s="10" t="str">
        <f>OrderList!C473</f>
        <v>PORT04</v>
      </c>
      <c r="C473" s="10" t="str">
        <f>OrderList!D473</f>
        <v>V44_3</v>
      </c>
      <c r="D473" s="10" t="str">
        <f>OrderList!F473</f>
        <v>CRF</v>
      </c>
      <c r="E473" s="10" t="str">
        <f>OrderList!L473</f>
        <v>PORT09</v>
      </c>
      <c r="F473" s="10" t="str">
        <f>OrderList!K473</f>
        <v>PLANT03</v>
      </c>
      <c r="G473" s="10">
        <f>OrderList!J473</f>
        <v>1672713</v>
      </c>
      <c r="H473" s="10">
        <f>OrderList!M473</f>
        <v>256</v>
      </c>
      <c r="I473" s="10">
        <f>OrderList!N473</f>
        <v>0.86017191977077367</v>
      </c>
      <c r="O473" s="10">
        <f>COUNTIF(FreightRates!$A$2:$A$1541,C473)</f>
        <v>0</v>
      </c>
      <c r="Q473" s="10">
        <f>COUNTIFS(FreightRates!$A$2:$A$1541,C473,FreightRates!$B$2:$B$1541,B473,FreightRates!$C$2:$C$1541,E473)</f>
        <v>0</v>
      </c>
      <c r="T473">
        <f>COUNTIFS(FreightRates!$A$2:$A$1541,C473,FreightRates!$B$2:$B$1541,B473,FreightRates!$C$2:$C$1541,E473,FreightRates!$F$2:$F$1541,D473,FreightRates!$D$2:$D$1541,"&lt;="&amp;I473,FreightRates!$E$2:$E$1541,"&gt;="&amp;I473)</f>
        <v>0</v>
      </c>
    </row>
    <row r="474" spans="1:20" x14ac:dyDescent="0.25">
      <c r="A474" s="10">
        <f>OrderList!A474</f>
        <v>1447194393.7</v>
      </c>
      <c r="B474" s="10" t="str">
        <f>OrderList!C474</f>
        <v>PORT04</v>
      </c>
      <c r="C474" s="10" t="str">
        <f>OrderList!D474</f>
        <v>V44_3</v>
      </c>
      <c r="D474" s="10" t="str">
        <f>OrderList!F474</f>
        <v>CRF</v>
      </c>
      <c r="E474" s="10" t="str">
        <f>OrderList!L474</f>
        <v>PORT09</v>
      </c>
      <c r="F474" s="10" t="str">
        <f>OrderList!K474</f>
        <v>PLANT03</v>
      </c>
      <c r="G474" s="10">
        <f>OrderList!J474</f>
        <v>1672713</v>
      </c>
      <c r="H474" s="10">
        <f>OrderList!M474</f>
        <v>344</v>
      </c>
      <c r="I474" s="10">
        <f>OrderList!N474</f>
        <v>0.86017191977077367</v>
      </c>
      <c r="O474" s="10">
        <f>COUNTIF(FreightRates!$A$2:$A$1541,C474)</f>
        <v>0</v>
      </c>
      <c r="Q474" s="10">
        <f>COUNTIFS(FreightRates!$A$2:$A$1541,C474,FreightRates!$B$2:$B$1541,B474,FreightRates!$C$2:$C$1541,E474)</f>
        <v>0</v>
      </c>
      <c r="T474">
        <f>COUNTIFS(FreightRates!$A$2:$A$1541,C474,FreightRates!$B$2:$B$1541,B474,FreightRates!$C$2:$C$1541,E474,FreightRates!$F$2:$F$1541,D474,FreightRates!$D$2:$D$1541,"&lt;="&amp;I474,FreightRates!$E$2:$E$1541,"&gt;="&amp;I474)</f>
        <v>0</v>
      </c>
    </row>
    <row r="475" spans="1:20" x14ac:dyDescent="0.25">
      <c r="A475" s="10">
        <f>OrderList!A475</f>
        <v>1447194395.7</v>
      </c>
      <c r="B475" s="10" t="str">
        <f>OrderList!C475</f>
        <v>PORT04</v>
      </c>
      <c r="C475" s="10" t="str">
        <f>OrderList!D475</f>
        <v>V44_3</v>
      </c>
      <c r="D475" s="10" t="str">
        <f>OrderList!F475</f>
        <v>CRF</v>
      </c>
      <c r="E475" s="10" t="str">
        <f>OrderList!L475</f>
        <v>PORT09</v>
      </c>
      <c r="F475" s="10" t="str">
        <f>OrderList!K475</f>
        <v>PLANT03</v>
      </c>
      <c r="G475" s="10">
        <f>OrderList!J475</f>
        <v>1672713</v>
      </c>
      <c r="H475" s="10">
        <f>OrderList!M475</f>
        <v>314</v>
      </c>
      <c r="I475" s="10">
        <f>OrderList!N475</f>
        <v>0.43008595988538684</v>
      </c>
      <c r="O475" s="10">
        <f>COUNTIF(FreightRates!$A$2:$A$1541,C475)</f>
        <v>0</v>
      </c>
      <c r="Q475" s="10">
        <f>COUNTIFS(FreightRates!$A$2:$A$1541,C475,FreightRates!$B$2:$B$1541,B475,FreightRates!$C$2:$C$1541,E475)</f>
        <v>0</v>
      </c>
      <c r="T475">
        <f>COUNTIFS(FreightRates!$A$2:$A$1541,C475,FreightRates!$B$2:$B$1541,B475,FreightRates!$C$2:$C$1541,E475,FreightRates!$F$2:$F$1541,D475,FreightRates!$D$2:$D$1541,"&lt;="&amp;I475,FreightRates!$E$2:$E$1541,"&gt;="&amp;I475)</f>
        <v>0</v>
      </c>
    </row>
    <row r="476" spans="1:20" x14ac:dyDescent="0.25">
      <c r="A476" s="10">
        <f>OrderList!A476</f>
        <v>1447194394.7</v>
      </c>
      <c r="B476" s="10" t="str">
        <f>OrderList!C476</f>
        <v>PORT04</v>
      </c>
      <c r="C476" s="10" t="str">
        <f>OrderList!D476</f>
        <v>V44_3</v>
      </c>
      <c r="D476" s="10" t="str">
        <f>OrderList!F476</f>
        <v>CRF</v>
      </c>
      <c r="E476" s="10" t="str">
        <f>OrderList!L476</f>
        <v>PORT09</v>
      </c>
      <c r="F476" s="10" t="str">
        <f>OrderList!K476</f>
        <v>PLANT03</v>
      </c>
      <c r="G476" s="10">
        <f>OrderList!J476</f>
        <v>1672713</v>
      </c>
      <c r="H476" s="10">
        <f>OrderList!M476</f>
        <v>302</v>
      </c>
      <c r="I476" s="10">
        <f>OrderList!N476</f>
        <v>0.43008595988538684</v>
      </c>
      <c r="O476" s="10">
        <f>COUNTIF(FreightRates!$A$2:$A$1541,C476)</f>
        <v>0</v>
      </c>
      <c r="Q476" s="10">
        <f>COUNTIFS(FreightRates!$A$2:$A$1541,C476,FreightRates!$B$2:$B$1541,B476,FreightRates!$C$2:$C$1541,E476)</f>
        <v>0</v>
      </c>
      <c r="T476">
        <f>COUNTIFS(FreightRates!$A$2:$A$1541,C476,FreightRates!$B$2:$B$1541,B476,FreightRates!$C$2:$C$1541,E476,FreightRates!$F$2:$F$1541,D476,FreightRates!$D$2:$D$1541,"&lt;="&amp;I476,FreightRates!$E$2:$E$1541,"&gt;="&amp;I476)</f>
        <v>0</v>
      </c>
    </row>
    <row r="477" spans="1:20" x14ac:dyDescent="0.25">
      <c r="A477" s="10">
        <f>OrderList!A477</f>
        <v>1447304797.7</v>
      </c>
      <c r="B477" s="10" t="str">
        <f>OrderList!C477</f>
        <v>PORT04</v>
      </c>
      <c r="C477" s="10" t="str">
        <f>OrderList!D477</f>
        <v>V44_3</v>
      </c>
      <c r="D477" s="10" t="str">
        <f>OrderList!F477</f>
        <v>CRF</v>
      </c>
      <c r="E477" s="10" t="str">
        <f>OrderList!L477</f>
        <v>PORT09</v>
      </c>
      <c r="F477" s="10" t="str">
        <f>OrderList!K477</f>
        <v>PLANT03</v>
      </c>
      <c r="G477" s="10">
        <f>OrderList!J477</f>
        <v>1674853</v>
      </c>
      <c r="H477" s="10">
        <f>OrderList!M477</f>
        <v>378</v>
      </c>
      <c r="I477" s="10">
        <f>OrderList!N477</f>
        <v>6.8</v>
      </c>
      <c r="O477" s="10">
        <f>COUNTIF(FreightRates!$A$2:$A$1541,C477)</f>
        <v>0</v>
      </c>
      <c r="Q477" s="10">
        <f>COUNTIFS(FreightRates!$A$2:$A$1541,C477,FreightRates!$B$2:$B$1541,B477,FreightRates!$C$2:$C$1541,E477)</f>
        <v>0</v>
      </c>
      <c r="T477">
        <f>COUNTIFS(FreightRates!$A$2:$A$1541,C477,FreightRates!$B$2:$B$1541,B477,FreightRates!$C$2:$C$1541,E477,FreightRates!$F$2:$F$1541,D477,FreightRates!$D$2:$D$1541,"&lt;="&amp;I477,FreightRates!$E$2:$E$1541,"&gt;="&amp;I477)</f>
        <v>0</v>
      </c>
    </row>
    <row r="478" spans="1:20" x14ac:dyDescent="0.25">
      <c r="A478" s="10">
        <f>OrderList!A478</f>
        <v>1447304798.7</v>
      </c>
      <c r="B478" s="10" t="str">
        <f>OrderList!C478</f>
        <v>PORT04</v>
      </c>
      <c r="C478" s="10" t="str">
        <f>OrderList!D478</f>
        <v>V44_3</v>
      </c>
      <c r="D478" s="10" t="str">
        <f>OrderList!F478</f>
        <v>CRF</v>
      </c>
      <c r="E478" s="10" t="str">
        <f>OrderList!L478</f>
        <v>PORT09</v>
      </c>
      <c r="F478" s="10" t="str">
        <f>OrderList!K478</f>
        <v>PLANT03</v>
      </c>
      <c r="G478" s="10">
        <f>OrderList!J478</f>
        <v>1674853</v>
      </c>
      <c r="H478" s="10">
        <f>OrderList!M478</f>
        <v>419</v>
      </c>
      <c r="I478" s="10">
        <f>OrderList!N478</f>
        <v>7.4200000000000008</v>
      </c>
      <c r="O478" s="10">
        <f>COUNTIF(FreightRates!$A$2:$A$1541,C478)</f>
        <v>0</v>
      </c>
      <c r="Q478" s="10">
        <f>COUNTIFS(FreightRates!$A$2:$A$1541,C478,FreightRates!$B$2:$B$1541,B478,FreightRates!$C$2:$C$1541,E478)</f>
        <v>0</v>
      </c>
      <c r="T478">
        <f>COUNTIFS(FreightRates!$A$2:$A$1541,C478,FreightRates!$B$2:$B$1541,B478,FreightRates!$C$2:$C$1541,E478,FreightRates!$F$2:$F$1541,D478,FreightRates!$D$2:$D$1541,"&lt;="&amp;I478,FreightRates!$E$2:$E$1541,"&gt;="&amp;I478)</f>
        <v>0</v>
      </c>
    </row>
    <row r="479" spans="1:20" x14ac:dyDescent="0.25">
      <c r="A479" s="10">
        <f>OrderList!A479</f>
        <v>1447373476.7</v>
      </c>
      <c r="B479" s="10" t="str">
        <f>OrderList!C479</f>
        <v>PORT04</v>
      </c>
      <c r="C479" s="10" t="str">
        <f>OrderList!D479</f>
        <v>V44_3</v>
      </c>
      <c r="D479" s="10" t="str">
        <f>OrderList!F479</f>
        <v>CRF</v>
      </c>
      <c r="E479" s="10" t="str">
        <f>OrderList!L479</f>
        <v>PORT09</v>
      </c>
      <c r="F479" s="10" t="str">
        <f>OrderList!K479</f>
        <v>PLANT03</v>
      </c>
      <c r="G479" s="10">
        <f>OrderList!J479</f>
        <v>1672722</v>
      </c>
      <c r="H479" s="10">
        <f>OrderList!M479</f>
        <v>326</v>
      </c>
      <c r="I479" s="10">
        <f>OrderList!N479</f>
        <v>0.84321784049388926</v>
      </c>
      <c r="O479" s="10">
        <f>COUNTIF(FreightRates!$A$2:$A$1541,C479)</f>
        <v>0</v>
      </c>
      <c r="Q479" s="10">
        <f>COUNTIFS(FreightRates!$A$2:$A$1541,C479,FreightRates!$B$2:$B$1541,B479,FreightRates!$C$2:$C$1541,E479)</f>
        <v>0</v>
      </c>
      <c r="T479">
        <f>COUNTIFS(FreightRates!$A$2:$A$1541,C479,FreightRates!$B$2:$B$1541,B479,FreightRates!$C$2:$C$1541,E479,FreightRates!$F$2:$F$1541,D479,FreightRates!$D$2:$D$1541,"&lt;="&amp;I479,FreightRates!$E$2:$E$1541,"&gt;="&amp;I479)</f>
        <v>0</v>
      </c>
    </row>
    <row r="480" spans="1:20" x14ac:dyDescent="0.25">
      <c r="A480" s="10">
        <f>OrderList!A480</f>
        <v>1447305015.7</v>
      </c>
      <c r="B480" s="10" t="str">
        <f>OrderList!C480</f>
        <v>PORT04</v>
      </c>
      <c r="C480" s="10" t="str">
        <f>OrderList!D480</f>
        <v>V44_3</v>
      </c>
      <c r="D480" s="10" t="str">
        <f>OrderList!F480</f>
        <v>CRF</v>
      </c>
      <c r="E480" s="10" t="str">
        <f>OrderList!L480</f>
        <v>PORT09</v>
      </c>
      <c r="F480" s="10" t="str">
        <f>OrderList!K480</f>
        <v>PLANT03</v>
      </c>
      <c r="G480" s="10">
        <f>OrderList!J480</f>
        <v>1672722</v>
      </c>
      <c r="H480" s="10">
        <f>OrderList!M480</f>
        <v>319</v>
      </c>
      <c r="I480" s="10">
        <f>OrderList!N480</f>
        <v>0.766561673176263</v>
      </c>
      <c r="O480" s="10">
        <f>COUNTIF(FreightRates!$A$2:$A$1541,C480)</f>
        <v>0</v>
      </c>
      <c r="Q480" s="10">
        <f>COUNTIFS(FreightRates!$A$2:$A$1541,C480,FreightRates!$B$2:$B$1541,B480,FreightRates!$C$2:$C$1541,E480)</f>
        <v>0</v>
      </c>
      <c r="T480">
        <f>COUNTIFS(FreightRates!$A$2:$A$1541,C480,FreightRates!$B$2:$B$1541,B480,FreightRates!$C$2:$C$1541,E480,FreightRates!$F$2:$F$1541,D480,FreightRates!$D$2:$D$1541,"&lt;="&amp;I480,FreightRates!$E$2:$E$1541,"&gt;="&amp;I480)</f>
        <v>0</v>
      </c>
    </row>
    <row r="481" spans="1:20" x14ac:dyDescent="0.25">
      <c r="A481" s="10">
        <f>OrderList!A481</f>
        <v>1447373462.7</v>
      </c>
      <c r="B481" s="10" t="str">
        <f>OrderList!C481</f>
        <v>PORT04</v>
      </c>
      <c r="C481" s="10" t="str">
        <f>OrderList!D481</f>
        <v>V44_3</v>
      </c>
      <c r="D481" s="10" t="str">
        <f>OrderList!F481</f>
        <v>CRF</v>
      </c>
      <c r="E481" s="10" t="str">
        <f>OrderList!L481</f>
        <v>PORT09</v>
      </c>
      <c r="F481" s="10" t="str">
        <f>OrderList!K481</f>
        <v>PLANT03</v>
      </c>
      <c r="G481" s="10">
        <f>OrderList!J481</f>
        <v>1682739</v>
      </c>
      <c r="H481" s="10">
        <f>OrderList!M481</f>
        <v>281</v>
      </c>
      <c r="I481" s="10">
        <f>OrderList!N481</f>
        <v>1.4815815691158161</v>
      </c>
      <c r="O481" s="10">
        <f>COUNTIF(FreightRates!$A$2:$A$1541,C481)</f>
        <v>0</v>
      </c>
      <c r="Q481" s="10">
        <f>COUNTIFS(FreightRates!$A$2:$A$1541,C481,FreightRates!$B$2:$B$1541,B481,FreightRates!$C$2:$C$1541,E481)</f>
        <v>0</v>
      </c>
      <c r="T481">
        <f>COUNTIFS(FreightRates!$A$2:$A$1541,C481,FreightRates!$B$2:$B$1541,B481,FreightRates!$C$2:$C$1541,E481,FreightRates!$F$2:$F$1541,D481,FreightRates!$D$2:$D$1541,"&lt;="&amp;I481,FreightRates!$E$2:$E$1541,"&gt;="&amp;I481)</f>
        <v>0</v>
      </c>
    </row>
    <row r="482" spans="1:20" x14ac:dyDescent="0.25">
      <c r="A482" s="10">
        <f>OrderList!A482</f>
        <v>1447390897.7</v>
      </c>
      <c r="B482" s="10" t="str">
        <f>OrderList!C482</f>
        <v>PORT04</v>
      </c>
      <c r="C482" s="10" t="str">
        <f>OrderList!D482</f>
        <v>V44_3</v>
      </c>
      <c r="D482" s="10" t="str">
        <f>OrderList!F482</f>
        <v>CRF</v>
      </c>
      <c r="E482" s="10" t="str">
        <f>OrderList!L482</f>
        <v>PORT09</v>
      </c>
      <c r="F482" s="10" t="str">
        <f>OrderList!K482</f>
        <v>PLANT03</v>
      </c>
      <c r="G482" s="10">
        <f>OrderList!J482</f>
        <v>1682832</v>
      </c>
      <c r="H482" s="10">
        <f>OrderList!M482</f>
        <v>328</v>
      </c>
      <c r="I482" s="10">
        <f>OrderList!N482</f>
        <v>0.35612900734646991</v>
      </c>
      <c r="O482" s="10">
        <f>COUNTIF(FreightRates!$A$2:$A$1541,C482)</f>
        <v>0</v>
      </c>
      <c r="Q482" s="10">
        <f>COUNTIFS(FreightRates!$A$2:$A$1541,C482,FreightRates!$B$2:$B$1541,B482,FreightRates!$C$2:$C$1541,E482)</f>
        <v>0</v>
      </c>
      <c r="T482">
        <f>COUNTIFS(FreightRates!$A$2:$A$1541,C482,FreightRates!$B$2:$B$1541,B482,FreightRates!$C$2:$C$1541,E482,FreightRates!$F$2:$F$1541,D482,FreightRates!$D$2:$D$1541,"&lt;="&amp;I482,FreightRates!$E$2:$E$1541,"&gt;="&amp;I482)</f>
        <v>0</v>
      </c>
    </row>
    <row r="483" spans="1:20" x14ac:dyDescent="0.25">
      <c r="A483" s="10">
        <f>OrderList!A483</f>
        <v>1447373499.7</v>
      </c>
      <c r="B483" s="10" t="str">
        <f>OrderList!C483</f>
        <v>PORT04</v>
      </c>
      <c r="C483" s="10" t="str">
        <f>OrderList!D483</f>
        <v>V44_3</v>
      </c>
      <c r="D483" s="10" t="str">
        <f>OrderList!F483</f>
        <v>CRF</v>
      </c>
      <c r="E483" s="10" t="str">
        <f>OrderList!L483</f>
        <v>PORT09</v>
      </c>
      <c r="F483" s="10" t="str">
        <f>OrderList!K483</f>
        <v>PLANT03</v>
      </c>
      <c r="G483" s="10">
        <f>OrderList!J483</f>
        <v>1682805</v>
      </c>
      <c r="H483" s="10">
        <f>OrderList!M483</f>
        <v>316</v>
      </c>
      <c r="I483" s="10">
        <f>OrderList!N483</f>
        <v>4.2957487399782872</v>
      </c>
      <c r="O483" s="10">
        <f>COUNTIF(FreightRates!$A$2:$A$1541,C483)</f>
        <v>0</v>
      </c>
      <c r="Q483" s="10">
        <f>COUNTIFS(FreightRates!$A$2:$A$1541,C483,FreightRates!$B$2:$B$1541,B483,FreightRates!$C$2:$C$1541,E483)</f>
        <v>0</v>
      </c>
      <c r="T483">
        <f>COUNTIFS(FreightRates!$A$2:$A$1541,C483,FreightRates!$B$2:$B$1541,B483,FreightRates!$C$2:$C$1541,E483,FreightRates!$F$2:$F$1541,D483,FreightRates!$D$2:$D$1541,"&lt;="&amp;I483,FreightRates!$E$2:$E$1541,"&gt;="&amp;I483)</f>
        <v>0</v>
      </c>
    </row>
    <row r="484" spans="1:20" x14ac:dyDescent="0.25">
      <c r="A484" s="10">
        <f>OrderList!A484</f>
        <v>1447389208.7</v>
      </c>
      <c r="B484" s="10" t="str">
        <f>OrderList!C484</f>
        <v>PORT04</v>
      </c>
      <c r="C484" s="10" t="str">
        <f>OrderList!D484</f>
        <v>V44_3</v>
      </c>
      <c r="D484" s="10" t="str">
        <f>OrderList!F484</f>
        <v>CRF</v>
      </c>
      <c r="E484" s="10" t="str">
        <f>OrderList!L484</f>
        <v>PORT09</v>
      </c>
      <c r="F484" s="10" t="str">
        <f>OrderList!K484</f>
        <v>PLANT03</v>
      </c>
      <c r="G484" s="10">
        <f>OrderList!J484</f>
        <v>1682805</v>
      </c>
      <c r="H484" s="10">
        <f>OrderList!M484</f>
        <v>403</v>
      </c>
      <c r="I484" s="10">
        <f>OrderList!N484</f>
        <v>8.5914974799565744</v>
      </c>
      <c r="O484" s="10">
        <f>COUNTIF(FreightRates!$A$2:$A$1541,C484)</f>
        <v>0</v>
      </c>
      <c r="Q484" s="10">
        <f>COUNTIFS(FreightRates!$A$2:$A$1541,C484,FreightRates!$B$2:$B$1541,B484,FreightRates!$C$2:$C$1541,E484)</f>
        <v>0</v>
      </c>
      <c r="T484">
        <f>COUNTIFS(FreightRates!$A$2:$A$1541,C484,FreightRates!$B$2:$B$1541,B484,FreightRates!$C$2:$C$1541,E484,FreightRates!$F$2:$F$1541,D484,FreightRates!$D$2:$D$1541,"&lt;="&amp;I484,FreightRates!$E$2:$E$1541,"&gt;="&amp;I484)</f>
        <v>0</v>
      </c>
    </row>
    <row r="485" spans="1:20" x14ac:dyDescent="0.25">
      <c r="A485" s="10">
        <f>OrderList!A485</f>
        <v>1447219335.7</v>
      </c>
      <c r="B485" s="10" t="str">
        <f>OrderList!C485</f>
        <v>PORT04</v>
      </c>
      <c r="C485" s="10" t="str">
        <f>OrderList!D485</f>
        <v>V44_3</v>
      </c>
      <c r="D485" s="10" t="str">
        <f>OrderList!F485</f>
        <v>CRF</v>
      </c>
      <c r="E485" s="10" t="str">
        <f>OrderList!L485</f>
        <v>PORT09</v>
      </c>
      <c r="F485" s="10" t="str">
        <f>OrderList!K485</f>
        <v>PLANT03</v>
      </c>
      <c r="G485" s="10">
        <f>OrderList!J485</f>
        <v>1682757</v>
      </c>
      <c r="H485" s="10">
        <f>OrderList!M485</f>
        <v>323</v>
      </c>
      <c r="I485" s="10">
        <f>OrderList!N485</f>
        <v>1.0022947022242792</v>
      </c>
      <c r="O485" s="10">
        <f>COUNTIF(FreightRates!$A$2:$A$1541,C485)</f>
        <v>0</v>
      </c>
      <c r="Q485" s="10">
        <f>COUNTIFS(FreightRates!$A$2:$A$1541,C485,FreightRates!$B$2:$B$1541,B485,FreightRates!$C$2:$C$1541,E485)</f>
        <v>0</v>
      </c>
      <c r="T485">
        <f>COUNTIFS(FreightRates!$A$2:$A$1541,C485,FreightRates!$B$2:$B$1541,B485,FreightRates!$C$2:$C$1541,E485,FreightRates!$F$2:$F$1541,D485,FreightRates!$D$2:$D$1541,"&lt;="&amp;I485,FreightRates!$E$2:$E$1541,"&gt;="&amp;I485)</f>
        <v>0</v>
      </c>
    </row>
    <row r="486" spans="1:20" x14ac:dyDescent="0.25">
      <c r="A486" s="10">
        <f>OrderList!A486</f>
        <v>1447261162.7</v>
      </c>
      <c r="B486" s="10" t="str">
        <f>OrderList!C486</f>
        <v>PORT04</v>
      </c>
      <c r="C486" s="10" t="str">
        <f>OrderList!D486</f>
        <v>V44_3</v>
      </c>
      <c r="D486" s="10" t="str">
        <f>OrderList!F486</f>
        <v>CRF</v>
      </c>
      <c r="E486" s="10" t="str">
        <f>OrderList!L486</f>
        <v>PORT09</v>
      </c>
      <c r="F486" s="10" t="str">
        <f>OrderList!K486</f>
        <v>PLANT03</v>
      </c>
      <c r="G486" s="10">
        <f>OrderList!J486</f>
        <v>1682757</v>
      </c>
      <c r="H486" s="10">
        <f>OrderList!M486</f>
        <v>361</v>
      </c>
      <c r="I486" s="10">
        <f>OrderList!N486</f>
        <v>6.1808173303830545</v>
      </c>
      <c r="O486" s="10">
        <f>COUNTIF(FreightRates!$A$2:$A$1541,C486)</f>
        <v>0</v>
      </c>
      <c r="Q486" s="10">
        <f>COUNTIFS(FreightRates!$A$2:$A$1541,C486,FreightRates!$B$2:$B$1541,B486,FreightRates!$C$2:$C$1541,E486)</f>
        <v>0</v>
      </c>
      <c r="T486">
        <f>COUNTIFS(FreightRates!$A$2:$A$1541,C486,FreightRates!$B$2:$B$1541,B486,FreightRates!$C$2:$C$1541,E486,FreightRates!$F$2:$F$1541,D486,FreightRates!$D$2:$D$1541,"&lt;="&amp;I486,FreightRates!$E$2:$E$1541,"&gt;="&amp;I486)</f>
        <v>0</v>
      </c>
    </row>
    <row r="487" spans="1:20" x14ac:dyDescent="0.25">
      <c r="A487" s="10">
        <f>OrderList!A487</f>
        <v>1447219334.7</v>
      </c>
      <c r="B487" s="10" t="str">
        <f>OrderList!C487</f>
        <v>PORT04</v>
      </c>
      <c r="C487" s="10" t="str">
        <f>OrderList!D487</f>
        <v>V44_3</v>
      </c>
      <c r="D487" s="10" t="str">
        <f>OrderList!F487</f>
        <v>CRF</v>
      </c>
      <c r="E487" s="10" t="str">
        <f>OrderList!L487</f>
        <v>PORT09</v>
      </c>
      <c r="F487" s="10" t="str">
        <f>OrderList!K487</f>
        <v>PLANT03</v>
      </c>
      <c r="G487" s="10">
        <f>OrderList!J487</f>
        <v>1682757</v>
      </c>
      <c r="H487" s="10">
        <f>OrderList!M487</f>
        <v>367</v>
      </c>
      <c r="I487" s="10">
        <f>OrderList!N487</f>
        <v>3.1739332237102169</v>
      </c>
      <c r="O487" s="10">
        <f>COUNTIF(FreightRates!$A$2:$A$1541,C487)</f>
        <v>0</v>
      </c>
      <c r="Q487" s="10">
        <f>COUNTIFS(FreightRates!$A$2:$A$1541,C487,FreightRates!$B$2:$B$1541,B487,FreightRates!$C$2:$C$1541,E487)</f>
        <v>0</v>
      </c>
      <c r="T487">
        <f>COUNTIFS(FreightRates!$A$2:$A$1541,C487,FreightRates!$B$2:$B$1541,B487,FreightRates!$C$2:$C$1541,E487,FreightRates!$F$2:$F$1541,D487,FreightRates!$D$2:$D$1541,"&lt;="&amp;I487,FreightRates!$E$2:$E$1541,"&gt;="&amp;I487)</f>
        <v>0</v>
      </c>
    </row>
    <row r="488" spans="1:20" x14ac:dyDescent="0.25">
      <c r="A488" s="10">
        <f>OrderList!A488</f>
        <v>1447241516.7</v>
      </c>
      <c r="B488" s="10" t="str">
        <f>OrderList!C488</f>
        <v>PORT04</v>
      </c>
      <c r="C488" s="10" t="str">
        <f>OrderList!D488</f>
        <v>V44_3</v>
      </c>
      <c r="D488" s="10" t="str">
        <f>OrderList!F488</f>
        <v>CRF</v>
      </c>
      <c r="E488" s="10" t="str">
        <f>OrderList!L488</f>
        <v>PORT09</v>
      </c>
      <c r="F488" s="10" t="str">
        <f>OrderList!K488</f>
        <v>PLANT03</v>
      </c>
      <c r="G488" s="10">
        <f>OrderList!J488</f>
        <v>1682763</v>
      </c>
      <c r="H488" s="10">
        <f>OrderList!M488</f>
        <v>301</v>
      </c>
      <c r="I488" s="10">
        <f>OrderList!N488</f>
        <v>3.7958691335487544</v>
      </c>
      <c r="O488" s="10">
        <f>COUNTIF(FreightRates!$A$2:$A$1541,C488)</f>
        <v>0</v>
      </c>
      <c r="Q488" s="10">
        <f>COUNTIFS(FreightRates!$A$2:$A$1541,C488,FreightRates!$B$2:$B$1541,B488,FreightRates!$C$2:$C$1541,E488)</f>
        <v>0</v>
      </c>
      <c r="T488">
        <f>COUNTIFS(FreightRates!$A$2:$A$1541,C488,FreightRates!$B$2:$B$1541,B488,FreightRates!$C$2:$C$1541,E488,FreightRates!$F$2:$F$1541,D488,FreightRates!$D$2:$D$1541,"&lt;="&amp;I488,FreightRates!$E$2:$E$1541,"&gt;="&amp;I488)</f>
        <v>0</v>
      </c>
    </row>
    <row r="489" spans="1:20" x14ac:dyDescent="0.25">
      <c r="A489" s="10">
        <f>OrderList!A489</f>
        <v>1447241517.7</v>
      </c>
      <c r="B489" s="10" t="str">
        <f>OrderList!C489</f>
        <v>PORT04</v>
      </c>
      <c r="C489" s="10" t="str">
        <f>OrderList!D489</f>
        <v>V44_3</v>
      </c>
      <c r="D489" s="10" t="str">
        <f>OrderList!F489</f>
        <v>CRF</v>
      </c>
      <c r="E489" s="10" t="str">
        <f>OrderList!L489</f>
        <v>PORT09</v>
      </c>
      <c r="F489" s="10" t="str">
        <f>OrderList!K489</f>
        <v>PLANT03</v>
      </c>
      <c r="G489" s="10">
        <f>OrderList!J489</f>
        <v>1682763</v>
      </c>
      <c r="H489" s="10">
        <f>OrderList!M489</f>
        <v>317</v>
      </c>
      <c r="I489" s="10">
        <f>OrderList!N489</f>
        <v>1.4853400957364691</v>
      </c>
      <c r="O489" s="10">
        <f>COUNTIF(FreightRates!$A$2:$A$1541,C489)</f>
        <v>0</v>
      </c>
      <c r="Q489" s="10">
        <f>COUNTIFS(FreightRates!$A$2:$A$1541,C489,FreightRates!$B$2:$B$1541,B489,FreightRates!$C$2:$C$1541,E489)</f>
        <v>0</v>
      </c>
      <c r="T489">
        <f>COUNTIFS(FreightRates!$A$2:$A$1541,C489,FreightRates!$B$2:$B$1541,B489,FreightRates!$C$2:$C$1541,E489,FreightRates!$F$2:$F$1541,D489,FreightRates!$D$2:$D$1541,"&lt;="&amp;I489,FreightRates!$E$2:$E$1541,"&gt;="&amp;I489)</f>
        <v>0</v>
      </c>
    </row>
    <row r="490" spans="1:20" x14ac:dyDescent="0.25">
      <c r="A490" s="10">
        <f>OrderList!A490</f>
        <v>1447398964.7</v>
      </c>
      <c r="B490" s="10" t="str">
        <f>OrderList!C490</f>
        <v>PORT04</v>
      </c>
      <c r="C490" s="10" t="str">
        <f>OrderList!D490</f>
        <v>V44_3</v>
      </c>
      <c r="D490" s="10" t="str">
        <f>OrderList!F490</f>
        <v>CRF</v>
      </c>
      <c r="E490" s="10" t="str">
        <f>OrderList!L490</f>
        <v>PORT09</v>
      </c>
      <c r="F490" s="10" t="str">
        <f>OrderList!K490</f>
        <v>PLANT03</v>
      </c>
      <c r="G490" s="10">
        <f>OrderList!J490</f>
        <v>1682835</v>
      </c>
      <c r="H490" s="10">
        <f>OrderList!M490</f>
        <v>316</v>
      </c>
      <c r="I490" s="10">
        <f>OrderList!N490</f>
        <v>4.9352636861026475</v>
      </c>
      <c r="O490" s="10">
        <f>COUNTIF(FreightRates!$A$2:$A$1541,C490)</f>
        <v>0</v>
      </c>
      <c r="Q490" s="10">
        <f>COUNTIFS(FreightRates!$A$2:$A$1541,C490,FreightRates!$B$2:$B$1541,B490,FreightRates!$C$2:$C$1541,E490)</f>
        <v>0</v>
      </c>
      <c r="T490">
        <f>COUNTIFS(FreightRates!$A$2:$A$1541,C490,FreightRates!$B$2:$B$1541,B490,FreightRates!$C$2:$C$1541,E490,FreightRates!$F$2:$F$1541,D490,FreightRates!$D$2:$D$1541,"&lt;="&amp;I490,FreightRates!$E$2:$E$1541,"&gt;="&amp;I490)</f>
        <v>0</v>
      </c>
    </row>
    <row r="491" spans="1:20" x14ac:dyDescent="0.25">
      <c r="A491" s="10">
        <f>OrderList!A491</f>
        <v>1447373492.7</v>
      </c>
      <c r="B491" s="10" t="str">
        <f>OrderList!C491</f>
        <v>PORT04</v>
      </c>
      <c r="C491" s="10" t="str">
        <f>OrderList!D491</f>
        <v>V44_3</v>
      </c>
      <c r="D491" s="10" t="str">
        <f>OrderList!F491</f>
        <v>CRF</v>
      </c>
      <c r="E491" s="10" t="str">
        <f>OrderList!L491</f>
        <v>PORT09</v>
      </c>
      <c r="F491" s="10" t="str">
        <f>OrderList!K491</f>
        <v>PLANT03</v>
      </c>
      <c r="G491" s="10">
        <f>OrderList!J491</f>
        <v>1689145</v>
      </c>
      <c r="H491" s="10">
        <f>OrderList!M491</f>
        <v>299</v>
      </c>
      <c r="I491" s="10">
        <f>OrderList!N491</f>
        <v>5.7230709780703576E-2</v>
      </c>
      <c r="O491" s="10">
        <f>COUNTIF(FreightRates!$A$2:$A$1541,C491)</f>
        <v>0</v>
      </c>
      <c r="Q491" s="10">
        <f>COUNTIFS(FreightRates!$A$2:$A$1541,C491,FreightRates!$B$2:$B$1541,B491,FreightRates!$C$2:$C$1541,E491)</f>
        <v>0</v>
      </c>
      <c r="T491">
        <f>COUNTIFS(FreightRates!$A$2:$A$1541,C491,FreightRates!$B$2:$B$1541,B491,FreightRates!$C$2:$C$1541,E491,FreightRates!$F$2:$F$1541,D491,FreightRates!$D$2:$D$1541,"&lt;="&amp;I491,FreightRates!$E$2:$E$1541,"&gt;="&amp;I491)</f>
        <v>0</v>
      </c>
    </row>
    <row r="492" spans="1:20" x14ac:dyDescent="0.25">
      <c r="A492" s="10">
        <f>OrderList!A492</f>
        <v>1447373511.7</v>
      </c>
      <c r="B492" s="10" t="str">
        <f>OrderList!C492</f>
        <v>PORT04</v>
      </c>
      <c r="C492" s="10" t="str">
        <f>OrderList!D492</f>
        <v>V44_3</v>
      </c>
      <c r="D492" s="10" t="str">
        <f>OrderList!F492</f>
        <v>CRF</v>
      </c>
      <c r="E492" s="10" t="str">
        <f>OrderList!L492</f>
        <v>PORT09</v>
      </c>
      <c r="F492" s="10" t="str">
        <f>OrderList!K492</f>
        <v>PLANT03</v>
      </c>
      <c r="G492" s="10">
        <f>OrderList!J492</f>
        <v>1660579</v>
      </c>
      <c r="H492" s="10">
        <f>OrderList!M492</f>
        <v>372</v>
      </c>
      <c r="I492" s="10">
        <f>OrderList!N492</f>
        <v>4.5195332995821484</v>
      </c>
      <c r="O492" s="10">
        <f>COUNTIF(FreightRates!$A$2:$A$1541,C492)</f>
        <v>0</v>
      </c>
      <c r="Q492" s="10">
        <f>COUNTIFS(FreightRates!$A$2:$A$1541,C492,FreightRates!$B$2:$B$1541,B492,FreightRates!$C$2:$C$1541,E492)</f>
        <v>0</v>
      </c>
      <c r="T492">
        <f>COUNTIFS(FreightRates!$A$2:$A$1541,C492,FreightRates!$B$2:$B$1541,B492,FreightRates!$C$2:$C$1541,E492,FreightRates!$F$2:$F$1541,D492,FreightRates!$D$2:$D$1541,"&lt;="&amp;I492,FreightRates!$E$2:$E$1541,"&gt;="&amp;I492)</f>
        <v>0</v>
      </c>
    </row>
    <row r="493" spans="1:20" x14ac:dyDescent="0.25">
      <c r="A493" s="10">
        <f>OrderList!A493</f>
        <v>1447281462.7</v>
      </c>
      <c r="B493" s="10" t="str">
        <f>OrderList!C493</f>
        <v>PORT04</v>
      </c>
      <c r="C493" s="10" t="str">
        <f>OrderList!D493</f>
        <v>V44_3</v>
      </c>
      <c r="D493" s="10" t="str">
        <f>OrderList!F493</f>
        <v>CRF</v>
      </c>
      <c r="E493" s="10" t="str">
        <f>OrderList!L493</f>
        <v>PORT09</v>
      </c>
      <c r="F493" s="10" t="str">
        <f>OrderList!K493</f>
        <v>PLANT03</v>
      </c>
      <c r="G493" s="10">
        <f>OrderList!J493</f>
        <v>1660579</v>
      </c>
      <c r="H493" s="10">
        <f>OrderList!M493</f>
        <v>289</v>
      </c>
      <c r="I493" s="10">
        <f>OrderList!N493</f>
        <v>0.90390665991642971</v>
      </c>
      <c r="O493" s="10">
        <f>COUNTIF(FreightRates!$A$2:$A$1541,C493)</f>
        <v>0</v>
      </c>
      <c r="Q493" s="10">
        <f>COUNTIFS(FreightRates!$A$2:$A$1541,C493,FreightRates!$B$2:$B$1541,B493,FreightRates!$C$2:$C$1541,E493)</f>
        <v>0</v>
      </c>
      <c r="T493">
        <f>COUNTIFS(FreightRates!$A$2:$A$1541,C493,FreightRates!$B$2:$B$1541,B493,FreightRates!$C$2:$C$1541,E493,FreightRates!$F$2:$F$1541,D493,FreightRates!$D$2:$D$1541,"&lt;="&amp;I493,FreightRates!$E$2:$E$1541,"&gt;="&amp;I493)</f>
        <v>0</v>
      </c>
    </row>
    <row r="494" spans="1:20" x14ac:dyDescent="0.25">
      <c r="A494" s="10">
        <f>OrderList!A494</f>
        <v>1447187563.7</v>
      </c>
      <c r="B494" s="10" t="str">
        <f>OrderList!C494</f>
        <v>PORT04</v>
      </c>
      <c r="C494" s="10" t="str">
        <f>OrderList!D494</f>
        <v>V44_3</v>
      </c>
      <c r="D494" s="10" t="str">
        <f>OrderList!F494</f>
        <v>CRF</v>
      </c>
      <c r="E494" s="10" t="str">
        <f>OrderList!L494</f>
        <v>PORT09</v>
      </c>
      <c r="F494" s="10" t="str">
        <f>OrderList!K494</f>
        <v>PLANT03</v>
      </c>
      <c r="G494" s="10">
        <f>OrderList!J494</f>
        <v>1669702</v>
      </c>
      <c r="H494" s="10">
        <f>OrderList!M494</f>
        <v>910</v>
      </c>
      <c r="I494" s="10">
        <f>OrderList!N494</f>
        <v>13.680000000000001</v>
      </c>
      <c r="O494" s="10">
        <f>COUNTIF(FreightRates!$A$2:$A$1541,C494)</f>
        <v>0</v>
      </c>
      <c r="Q494" s="10">
        <f>COUNTIFS(FreightRates!$A$2:$A$1541,C494,FreightRates!$B$2:$B$1541,B494,FreightRates!$C$2:$C$1541,E494)</f>
        <v>0</v>
      </c>
      <c r="T494">
        <f>COUNTIFS(FreightRates!$A$2:$A$1541,C494,FreightRates!$B$2:$B$1541,B494,FreightRates!$C$2:$C$1541,E494,FreightRates!$F$2:$F$1541,D494,FreightRates!$D$2:$D$1541,"&lt;="&amp;I494,FreightRates!$E$2:$E$1541,"&gt;="&amp;I494)</f>
        <v>0</v>
      </c>
    </row>
    <row r="495" spans="1:20" x14ac:dyDescent="0.25">
      <c r="A495" s="10">
        <f>OrderList!A495</f>
        <v>1447261158.7</v>
      </c>
      <c r="B495" s="10" t="str">
        <f>OrderList!C495</f>
        <v>PORT04</v>
      </c>
      <c r="C495" s="10" t="str">
        <f>OrderList!D495</f>
        <v>V44_3</v>
      </c>
      <c r="D495" s="10" t="str">
        <f>OrderList!F495</f>
        <v>CRF</v>
      </c>
      <c r="E495" s="10" t="str">
        <f>OrderList!L495</f>
        <v>PORT09</v>
      </c>
      <c r="F495" s="10" t="str">
        <f>OrderList!K495</f>
        <v>PLANT03</v>
      </c>
      <c r="G495" s="10">
        <f>OrderList!J495</f>
        <v>1669702</v>
      </c>
      <c r="H495" s="10">
        <f>OrderList!M495</f>
        <v>1138</v>
      </c>
      <c r="I495" s="10">
        <f>OrderList!N495</f>
        <v>17.86</v>
      </c>
      <c r="O495" s="10">
        <f>COUNTIF(FreightRates!$A$2:$A$1541,C495)</f>
        <v>0</v>
      </c>
      <c r="Q495" s="10">
        <f>COUNTIFS(FreightRates!$A$2:$A$1541,C495,FreightRates!$B$2:$B$1541,B495,FreightRates!$C$2:$C$1541,E495)</f>
        <v>0</v>
      </c>
      <c r="T495">
        <f>COUNTIFS(FreightRates!$A$2:$A$1541,C495,FreightRates!$B$2:$B$1541,B495,FreightRates!$C$2:$C$1541,E495,FreightRates!$F$2:$F$1541,D495,FreightRates!$D$2:$D$1541,"&lt;="&amp;I495,FreightRates!$E$2:$E$1541,"&gt;="&amp;I495)</f>
        <v>0</v>
      </c>
    </row>
    <row r="496" spans="1:20" x14ac:dyDescent="0.25">
      <c r="A496" s="10">
        <f>OrderList!A496</f>
        <v>1447227121.7</v>
      </c>
      <c r="B496" s="10" t="str">
        <f>OrderList!C496</f>
        <v>PORT04</v>
      </c>
      <c r="C496" s="10" t="str">
        <f>OrderList!D496</f>
        <v>V44_3</v>
      </c>
      <c r="D496" s="10" t="str">
        <f>OrderList!F496</f>
        <v>CRF</v>
      </c>
      <c r="E496" s="10" t="str">
        <f>OrderList!L496</f>
        <v>PORT09</v>
      </c>
      <c r="F496" s="10" t="str">
        <f>OrderList!K496</f>
        <v>PLANT03</v>
      </c>
      <c r="G496" s="10">
        <f>OrderList!J496</f>
        <v>1687661</v>
      </c>
      <c r="H496" s="10">
        <f>OrderList!M496</f>
        <v>460</v>
      </c>
      <c r="I496" s="10">
        <f>OrderList!N496</f>
        <v>3.2240000000000006</v>
      </c>
      <c r="O496" s="10">
        <f>COUNTIF(FreightRates!$A$2:$A$1541,C496)</f>
        <v>0</v>
      </c>
      <c r="Q496" s="10">
        <f>COUNTIFS(FreightRates!$A$2:$A$1541,C496,FreightRates!$B$2:$B$1541,B496,FreightRates!$C$2:$C$1541,E496)</f>
        <v>0</v>
      </c>
      <c r="T496">
        <f>COUNTIFS(FreightRates!$A$2:$A$1541,C496,FreightRates!$B$2:$B$1541,B496,FreightRates!$C$2:$C$1541,E496,FreightRates!$F$2:$F$1541,D496,FreightRates!$D$2:$D$1541,"&lt;="&amp;I496,FreightRates!$E$2:$E$1541,"&gt;="&amp;I496)</f>
        <v>0</v>
      </c>
    </row>
    <row r="497" spans="1:20" x14ac:dyDescent="0.25">
      <c r="A497" s="10">
        <f>OrderList!A497</f>
        <v>1447212628.7</v>
      </c>
      <c r="B497" s="10" t="str">
        <f>OrderList!C497</f>
        <v>PORT04</v>
      </c>
      <c r="C497" s="10" t="str">
        <f>OrderList!D497</f>
        <v>V44_3</v>
      </c>
      <c r="D497" s="10" t="str">
        <f>OrderList!F497</f>
        <v>CRF</v>
      </c>
      <c r="E497" s="10" t="str">
        <f>OrderList!L497</f>
        <v>PORT09</v>
      </c>
      <c r="F497" s="10" t="str">
        <f>OrderList!K497</f>
        <v>PLANT03</v>
      </c>
      <c r="G497" s="10">
        <f>OrderList!J497</f>
        <v>1687346</v>
      </c>
      <c r="H497" s="10">
        <f>OrderList!M497</f>
        <v>327</v>
      </c>
      <c r="I497" s="10">
        <f>OrderList!N497</f>
        <v>8.3485508841441E-2</v>
      </c>
      <c r="O497" s="10">
        <f>COUNTIF(FreightRates!$A$2:$A$1541,C497)</f>
        <v>0</v>
      </c>
      <c r="Q497" s="10">
        <f>COUNTIFS(FreightRates!$A$2:$A$1541,C497,FreightRates!$B$2:$B$1541,B497,FreightRates!$C$2:$C$1541,E497)</f>
        <v>0</v>
      </c>
      <c r="T497">
        <f>COUNTIFS(FreightRates!$A$2:$A$1541,C497,FreightRates!$B$2:$B$1541,B497,FreightRates!$C$2:$C$1541,E497,FreightRates!$F$2:$F$1541,D497,FreightRates!$D$2:$D$1541,"&lt;="&amp;I497,FreightRates!$E$2:$E$1541,"&gt;="&amp;I497)</f>
        <v>0</v>
      </c>
    </row>
    <row r="498" spans="1:20" x14ac:dyDescent="0.25">
      <c r="A498" s="10">
        <f>OrderList!A498</f>
        <v>1447227123.7</v>
      </c>
      <c r="B498" s="10" t="str">
        <f>OrderList!C498</f>
        <v>PORT04</v>
      </c>
      <c r="C498" s="10" t="str">
        <f>OrderList!D498</f>
        <v>V44_3</v>
      </c>
      <c r="D498" s="10" t="str">
        <f>OrderList!F498</f>
        <v>CRF</v>
      </c>
      <c r="E498" s="10" t="str">
        <f>OrderList!L498</f>
        <v>PORT09</v>
      </c>
      <c r="F498" s="10" t="str">
        <f>OrderList!K498</f>
        <v>PLANT03</v>
      </c>
      <c r="G498" s="10">
        <f>OrderList!J498</f>
        <v>1687346</v>
      </c>
      <c r="H498" s="10">
        <f>OrderList!M498</f>
        <v>406</v>
      </c>
      <c r="I498" s="10">
        <f>OrderList!N498</f>
        <v>1.6697101768288201</v>
      </c>
      <c r="O498" s="10">
        <f>COUNTIF(FreightRates!$A$2:$A$1541,C498)</f>
        <v>0</v>
      </c>
      <c r="Q498" s="10">
        <f>COUNTIFS(FreightRates!$A$2:$A$1541,C498,FreightRates!$B$2:$B$1541,B498,FreightRates!$C$2:$C$1541,E498)</f>
        <v>0</v>
      </c>
      <c r="T498">
        <f>COUNTIFS(FreightRates!$A$2:$A$1541,C498,FreightRates!$B$2:$B$1541,B498,FreightRates!$C$2:$C$1541,E498,FreightRates!$F$2:$F$1541,D498,FreightRates!$D$2:$D$1541,"&lt;="&amp;I498,FreightRates!$E$2:$E$1541,"&gt;="&amp;I498)</f>
        <v>0</v>
      </c>
    </row>
    <row r="499" spans="1:20" x14ac:dyDescent="0.25">
      <c r="A499" s="10">
        <f>OrderList!A499</f>
        <v>1447390891.7</v>
      </c>
      <c r="B499" s="10" t="str">
        <f>OrderList!C499</f>
        <v>PORT04</v>
      </c>
      <c r="C499" s="10" t="str">
        <f>OrderList!D499</f>
        <v>V44_3</v>
      </c>
      <c r="D499" s="10" t="str">
        <f>OrderList!F499</f>
        <v>CRF</v>
      </c>
      <c r="E499" s="10" t="str">
        <f>OrderList!L499</f>
        <v>PORT09</v>
      </c>
      <c r="F499" s="10" t="str">
        <f>OrderList!K499</f>
        <v>PLANT03</v>
      </c>
      <c r="G499" s="10">
        <f>OrderList!J499</f>
        <v>1687346</v>
      </c>
      <c r="H499" s="10">
        <f>OrderList!M499</f>
        <v>273</v>
      </c>
      <c r="I499" s="10">
        <f>OrderList!N499</f>
        <v>0.14609964047252175</v>
      </c>
      <c r="O499" s="10">
        <f>COUNTIF(FreightRates!$A$2:$A$1541,C499)</f>
        <v>0</v>
      </c>
      <c r="Q499" s="10">
        <f>COUNTIFS(FreightRates!$A$2:$A$1541,C499,FreightRates!$B$2:$B$1541,B499,FreightRates!$C$2:$C$1541,E499)</f>
        <v>0</v>
      </c>
      <c r="T499">
        <f>COUNTIFS(FreightRates!$A$2:$A$1541,C499,FreightRates!$B$2:$B$1541,B499,FreightRates!$C$2:$C$1541,E499,FreightRates!$F$2:$F$1541,D499,FreightRates!$D$2:$D$1541,"&lt;="&amp;I499,FreightRates!$E$2:$E$1541,"&gt;="&amp;I499)</f>
        <v>0</v>
      </c>
    </row>
    <row r="500" spans="1:20" x14ac:dyDescent="0.25">
      <c r="A500" s="10">
        <f>OrderList!A500</f>
        <v>1447393109.7</v>
      </c>
      <c r="B500" s="10" t="str">
        <f>OrderList!C500</f>
        <v>PORT04</v>
      </c>
      <c r="C500" s="10" t="str">
        <f>OrderList!D500</f>
        <v>V44_3</v>
      </c>
      <c r="D500" s="10" t="str">
        <f>OrderList!F500</f>
        <v>CRF</v>
      </c>
      <c r="E500" s="10" t="str">
        <f>OrderList!L500</f>
        <v>PORT09</v>
      </c>
      <c r="F500" s="10" t="str">
        <f>OrderList!K500</f>
        <v>PLANT03</v>
      </c>
      <c r="G500" s="10">
        <f>OrderList!J500</f>
        <v>1669409</v>
      </c>
      <c r="H500" s="10">
        <f>OrderList!M500</f>
        <v>545</v>
      </c>
      <c r="I500" s="10">
        <f>OrderList!N500</f>
        <v>2.6564782052247238</v>
      </c>
      <c r="O500" s="10">
        <f>COUNTIF(FreightRates!$A$2:$A$1541,C500)</f>
        <v>0</v>
      </c>
      <c r="Q500" s="10">
        <f>COUNTIFS(FreightRates!$A$2:$A$1541,C500,FreightRates!$B$2:$B$1541,B500,FreightRates!$C$2:$C$1541,E500)</f>
        <v>0</v>
      </c>
      <c r="T500">
        <f>COUNTIFS(FreightRates!$A$2:$A$1541,C500,FreightRates!$B$2:$B$1541,B500,FreightRates!$C$2:$C$1541,E500,FreightRates!$F$2:$F$1541,D500,FreightRates!$D$2:$D$1541,"&lt;="&amp;I500,FreightRates!$E$2:$E$1541,"&gt;="&amp;I500)</f>
        <v>0</v>
      </c>
    </row>
    <row r="501" spans="1:20" x14ac:dyDescent="0.25">
      <c r="A501" s="10">
        <f>OrderList!A501</f>
        <v>1447323824.7</v>
      </c>
      <c r="B501" s="10" t="str">
        <f>OrderList!C501</f>
        <v>PORT04</v>
      </c>
      <c r="C501" s="10" t="str">
        <f>OrderList!D501</f>
        <v>V44_3</v>
      </c>
      <c r="D501" s="10" t="str">
        <f>OrderList!F501</f>
        <v>CRF</v>
      </c>
      <c r="E501" s="10" t="str">
        <f>OrderList!L501</f>
        <v>PORT09</v>
      </c>
      <c r="F501" s="10" t="str">
        <f>OrderList!K501</f>
        <v>PLANT03</v>
      </c>
      <c r="G501" s="10">
        <f>OrderList!J501</f>
        <v>1669409</v>
      </c>
      <c r="H501" s="10">
        <f>OrderList!M501</f>
        <v>1263</v>
      </c>
      <c r="I501" s="10">
        <f>OrderList!N501</f>
        <v>8.06</v>
      </c>
      <c r="O501" s="10">
        <f>COUNTIF(FreightRates!$A$2:$A$1541,C501)</f>
        <v>0</v>
      </c>
      <c r="Q501" s="10">
        <f>COUNTIFS(FreightRates!$A$2:$A$1541,C501,FreightRates!$B$2:$B$1541,B501,FreightRates!$C$2:$C$1541,E501)</f>
        <v>0</v>
      </c>
      <c r="T501">
        <f>COUNTIFS(FreightRates!$A$2:$A$1541,C501,FreightRates!$B$2:$B$1541,B501,FreightRates!$C$2:$C$1541,E501,FreightRates!$F$2:$F$1541,D501,FreightRates!$D$2:$D$1541,"&lt;="&amp;I501,FreightRates!$E$2:$E$1541,"&gt;="&amp;I501)</f>
        <v>0</v>
      </c>
    </row>
    <row r="502" spans="1:20" x14ac:dyDescent="0.25">
      <c r="A502" s="10">
        <f>OrderList!A502</f>
        <v>1447373482.7</v>
      </c>
      <c r="B502" s="10" t="str">
        <f>OrderList!C502</f>
        <v>PORT04</v>
      </c>
      <c r="C502" s="10" t="str">
        <f>OrderList!D502</f>
        <v>V44_3</v>
      </c>
      <c r="D502" s="10" t="str">
        <f>OrderList!F502</f>
        <v>CRF</v>
      </c>
      <c r="E502" s="10" t="str">
        <f>OrderList!L502</f>
        <v>PORT09</v>
      </c>
      <c r="F502" s="10" t="str">
        <f>OrderList!K502</f>
        <v>PLANT03</v>
      </c>
      <c r="G502" s="10">
        <f>OrderList!J502</f>
        <v>1651126</v>
      </c>
      <c r="H502" s="10">
        <f>OrderList!M502</f>
        <v>287</v>
      </c>
      <c r="I502" s="10">
        <f>OrderList!N502</f>
        <v>2.6476666666666668</v>
      </c>
      <c r="O502" s="10">
        <f>COUNTIF(FreightRates!$A$2:$A$1541,C502)</f>
        <v>0</v>
      </c>
      <c r="Q502" s="10">
        <f>COUNTIFS(FreightRates!$A$2:$A$1541,C502,FreightRates!$B$2:$B$1541,B502,FreightRates!$C$2:$C$1541,E502)</f>
        <v>0</v>
      </c>
      <c r="T502">
        <f>COUNTIFS(FreightRates!$A$2:$A$1541,C502,FreightRates!$B$2:$B$1541,B502,FreightRates!$C$2:$C$1541,E502,FreightRates!$F$2:$F$1541,D502,FreightRates!$D$2:$D$1541,"&lt;="&amp;I502,FreightRates!$E$2:$E$1541,"&gt;="&amp;I502)</f>
        <v>0</v>
      </c>
    </row>
    <row r="503" spans="1:20" x14ac:dyDescent="0.25">
      <c r="A503" s="10">
        <f>OrderList!A503</f>
        <v>1447373508.7</v>
      </c>
      <c r="B503" s="10" t="str">
        <f>OrderList!C503</f>
        <v>PORT04</v>
      </c>
      <c r="C503" s="10" t="str">
        <f>OrderList!D503</f>
        <v>V44_3</v>
      </c>
      <c r="D503" s="10" t="str">
        <f>OrderList!F503</f>
        <v>CRF</v>
      </c>
      <c r="E503" s="10" t="str">
        <f>OrderList!L503</f>
        <v>PORT09</v>
      </c>
      <c r="F503" s="10" t="str">
        <f>OrderList!K503</f>
        <v>PLANT03</v>
      </c>
      <c r="G503" s="10">
        <f>OrderList!J503</f>
        <v>1657064</v>
      </c>
      <c r="H503" s="10">
        <f>OrderList!M503</f>
        <v>355</v>
      </c>
      <c r="I503" s="10">
        <f>OrderList!N503</f>
        <v>0.465487313262203</v>
      </c>
      <c r="O503" s="10">
        <f>COUNTIF(FreightRates!$A$2:$A$1541,C503)</f>
        <v>0</v>
      </c>
      <c r="Q503" s="10">
        <f>COUNTIFS(FreightRates!$A$2:$A$1541,C503,FreightRates!$B$2:$B$1541,B503,FreightRates!$C$2:$C$1541,E503)</f>
        <v>0</v>
      </c>
      <c r="T503">
        <f>COUNTIFS(FreightRates!$A$2:$A$1541,C503,FreightRates!$B$2:$B$1541,B503,FreightRates!$C$2:$C$1541,E503,FreightRates!$F$2:$F$1541,D503,FreightRates!$D$2:$D$1541,"&lt;="&amp;I503,FreightRates!$E$2:$E$1541,"&gt;="&amp;I503)</f>
        <v>0</v>
      </c>
    </row>
    <row r="504" spans="1:20" x14ac:dyDescent="0.25">
      <c r="A504" s="10">
        <f>OrderList!A504</f>
        <v>1447373468.7</v>
      </c>
      <c r="B504" s="10" t="str">
        <f>OrderList!C504</f>
        <v>PORT04</v>
      </c>
      <c r="C504" s="10" t="str">
        <f>OrderList!D504</f>
        <v>V44_3</v>
      </c>
      <c r="D504" s="10" t="str">
        <f>OrderList!F504</f>
        <v>CRF</v>
      </c>
      <c r="E504" s="10" t="str">
        <f>OrderList!L504</f>
        <v>PORT09</v>
      </c>
      <c r="F504" s="10" t="str">
        <f>OrderList!K504</f>
        <v>PLANT03</v>
      </c>
      <c r="G504" s="10">
        <f>OrderList!J504</f>
        <v>1668545</v>
      </c>
      <c r="H504" s="10">
        <f>OrderList!M504</f>
        <v>329</v>
      </c>
      <c r="I504" s="10">
        <f>OrderList!N504</f>
        <v>0.7396062346185398</v>
      </c>
      <c r="O504" s="10">
        <f>COUNTIF(FreightRates!$A$2:$A$1541,C504)</f>
        <v>0</v>
      </c>
      <c r="Q504" s="10">
        <f>COUNTIFS(FreightRates!$A$2:$A$1541,C504,FreightRates!$B$2:$B$1541,B504,FreightRates!$C$2:$C$1541,E504)</f>
        <v>0</v>
      </c>
      <c r="T504">
        <f>COUNTIFS(FreightRates!$A$2:$A$1541,C504,FreightRates!$B$2:$B$1541,B504,FreightRates!$C$2:$C$1541,E504,FreightRates!$F$2:$F$1541,D504,FreightRates!$D$2:$D$1541,"&lt;="&amp;I504,FreightRates!$E$2:$E$1541,"&gt;="&amp;I504)</f>
        <v>0</v>
      </c>
    </row>
    <row r="505" spans="1:20" x14ac:dyDescent="0.25">
      <c r="A505" s="10">
        <f>OrderList!A505</f>
        <v>1447227122.7</v>
      </c>
      <c r="B505" s="10" t="str">
        <f>OrderList!C505</f>
        <v>PORT04</v>
      </c>
      <c r="C505" s="10" t="str">
        <f>OrderList!D505</f>
        <v>V44_3</v>
      </c>
      <c r="D505" s="10" t="str">
        <f>OrderList!F505</f>
        <v>CRF</v>
      </c>
      <c r="E505" s="10" t="str">
        <f>OrderList!L505</f>
        <v>PORT09</v>
      </c>
      <c r="F505" s="10" t="str">
        <f>OrderList!K505</f>
        <v>PLANT03</v>
      </c>
      <c r="G505" s="10">
        <f>OrderList!J505</f>
        <v>1668545</v>
      </c>
      <c r="H505" s="10">
        <f>OrderList!M505</f>
        <v>314</v>
      </c>
      <c r="I505" s="10">
        <f>OrderList!N505</f>
        <v>0.21131606703386852</v>
      </c>
      <c r="O505" s="10">
        <f>COUNTIF(FreightRates!$A$2:$A$1541,C505)</f>
        <v>0</v>
      </c>
      <c r="Q505" s="10">
        <f>COUNTIFS(FreightRates!$A$2:$A$1541,C505,FreightRates!$B$2:$B$1541,B505,FreightRates!$C$2:$C$1541,E505)</f>
        <v>0</v>
      </c>
      <c r="T505">
        <f>COUNTIFS(FreightRates!$A$2:$A$1541,C505,FreightRates!$B$2:$B$1541,B505,FreightRates!$C$2:$C$1541,E505,FreightRates!$F$2:$F$1541,D505,FreightRates!$D$2:$D$1541,"&lt;="&amp;I505,FreightRates!$E$2:$E$1541,"&gt;="&amp;I505)</f>
        <v>0</v>
      </c>
    </row>
    <row r="506" spans="1:20" x14ac:dyDescent="0.25">
      <c r="A506" s="10">
        <f>OrderList!A506</f>
        <v>1447261157.7</v>
      </c>
      <c r="B506" s="10" t="str">
        <f>OrderList!C506</f>
        <v>PORT04</v>
      </c>
      <c r="C506" s="10" t="str">
        <f>OrderList!D506</f>
        <v>V44_3</v>
      </c>
      <c r="D506" s="10" t="str">
        <f>OrderList!F506</f>
        <v>CRF</v>
      </c>
      <c r="E506" s="10" t="str">
        <f>OrderList!L506</f>
        <v>PORT09</v>
      </c>
      <c r="F506" s="10" t="str">
        <f>OrderList!K506</f>
        <v>PLANT03</v>
      </c>
      <c r="G506" s="10">
        <f>OrderList!J506</f>
        <v>1668545</v>
      </c>
      <c r="H506" s="10">
        <f>OrderList!M506</f>
        <v>874</v>
      </c>
      <c r="I506" s="10">
        <f>OrderList!N506</f>
        <v>5.0999999999999996</v>
      </c>
      <c r="O506" s="10">
        <f>COUNTIF(FreightRates!$A$2:$A$1541,C506)</f>
        <v>0</v>
      </c>
      <c r="Q506" s="10">
        <f>COUNTIFS(FreightRates!$A$2:$A$1541,C506,FreightRates!$B$2:$B$1541,B506,FreightRates!$C$2:$C$1541,E506)</f>
        <v>0</v>
      </c>
      <c r="T506">
        <f>COUNTIFS(FreightRates!$A$2:$A$1541,C506,FreightRates!$B$2:$B$1541,B506,FreightRates!$C$2:$C$1541,E506,FreightRates!$F$2:$F$1541,D506,FreightRates!$D$2:$D$1541,"&lt;="&amp;I506,FreightRates!$E$2:$E$1541,"&gt;="&amp;I506)</f>
        <v>0</v>
      </c>
    </row>
    <row r="507" spans="1:20" x14ac:dyDescent="0.25">
      <c r="A507" s="10">
        <f>OrderList!A507</f>
        <v>1447227124.7</v>
      </c>
      <c r="B507" s="10" t="str">
        <f>OrderList!C507</f>
        <v>PORT04</v>
      </c>
      <c r="C507" s="10" t="str">
        <f>OrderList!D507</f>
        <v>V44_3</v>
      </c>
      <c r="D507" s="10" t="str">
        <f>OrderList!F507</f>
        <v>CRF</v>
      </c>
      <c r="E507" s="10" t="str">
        <f>OrderList!L507</f>
        <v>PORT09</v>
      </c>
      <c r="F507" s="10" t="str">
        <f>OrderList!K507</f>
        <v>PLANT03</v>
      </c>
      <c r="G507" s="10">
        <f>OrderList!J507</f>
        <v>1668547</v>
      </c>
      <c r="H507" s="10">
        <f>OrderList!M507</f>
        <v>395</v>
      </c>
      <c r="I507" s="10">
        <f>OrderList!N507</f>
        <v>0.63731446956613325</v>
      </c>
      <c r="O507" s="10">
        <f>COUNTIF(FreightRates!$A$2:$A$1541,C507)</f>
        <v>0</v>
      </c>
      <c r="Q507" s="10">
        <f>COUNTIFS(FreightRates!$A$2:$A$1541,C507,FreightRates!$B$2:$B$1541,B507,FreightRates!$C$2:$C$1541,E507)</f>
        <v>0</v>
      </c>
      <c r="T507">
        <f>COUNTIFS(FreightRates!$A$2:$A$1541,C507,FreightRates!$B$2:$B$1541,B507,FreightRates!$C$2:$C$1541,E507,FreightRates!$F$2:$F$1541,D507,FreightRates!$D$2:$D$1541,"&lt;="&amp;I507,FreightRates!$E$2:$E$1541,"&gt;="&amp;I507)</f>
        <v>0</v>
      </c>
    </row>
    <row r="508" spans="1:20" x14ac:dyDescent="0.25">
      <c r="A508" s="10">
        <f>OrderList!A508</f>
        <v>1447179660.7</v>
      </c>
      <c r="B508" s="10" t="str">
        <f>OrderList!C508</f>
        <v>PORT04</v>
      </c>
      <c r="C508" s="10" t="str">
        <f>OrderList!D508</f>
        <v>V44_3</v>
      </c>
      <c r="D508" s="10" t="str">
        <f>OrderList!F508</f>
        <v>CRF</v>
      </c>
      <c r="E508" s="10" t="str">
        <f>OrderList!L508</f>
        <v>PORT09</v>
      </c>
      <c r="F508" s="10" t="str">
        <f>OrderList!K508</f>
        <v>PLANT03</v>
      </c>
      <c r="G508" s="10">
        <f>OrderList!J508</f>
        <v>1696488</v>
      </c>
      <c r="H508" s="10">
        <f>OrderList!M508</f>
        <v>316</v>
      </c>
      <c r="I508" s="10">
        <f>OrderList!N508</f>
        <v>4.0744680851063829E-2</v>
      </c>
      <c r="O508" s="10">
        <f>COUNTIF(FreightRates!$A$2:$A$1541,C508)</f>
        <v>0</v>
      </c>
      <c r="Q508" s="10">
        <f>COUNTIFS(FreightRates!$A$2:$A$1541,C508,FreightRates!$B$2:$B$1541,B508,FreightRates!$C$2:$C$1541,E508)</f>
        <v>0</v>
      </c>
      <c r="T508">
        <f>COUNTIFS(FreightRates!$A$2:$A$1541,C508,FreightRates!$B$2:$B$1541,B508,FreightRates!$C$2:$C$1541,E508,FreightRates!$F$2:$F$1541,D508,FreightRates!$D$2:$D$1541,"&lt;="&amp;I508,FreightRates!$E$2:$E$1541,"&gt;="&amp;I508)</f>
        <v>0</v>
      </c>
    </row>
    <row r="509" spans="1:20" x14ac:dyDescent="0.25">
      <c r="A509" s="10">
        <f>OrderList!A509</f>
        <v>1447313160.7</v>
      </c>
      <c r="B509" s="10" t="str">
        <f>OrderList!C509</f>
        <v>PORT04</v>
      </c>
      <c r="C509" s="10" t="str">
        <f>OrderList!D509</f>
        <v>V44_3</v>
      </c>
      <c r="D509" s="10" t="str">
        <f>OrderList!F509</f>
        <v>CRF</v>
      </c>
      <c r="E509" s="10" t="str">
        <f>OrderList!L509</f>
        <v>PORT09</v>
      </c>
      <c r="F509" s="10" t="str">
        <f>OrderList!K509</f>
        <v>PLANT03</v>
      </c>
      <c r="G509" s="10">
        <f>OrderList!J509</f>
        <v>1662317</v>
      </c>
      <c r="H509" s="10">
        <f>OrderList!M509</f>
        <v>297</v>
      </c>
      <c r="I509" s="10">
        <f>OrderList!N509</f>
        <v>1.0313669064748203</v>
      </c>
      <c r="O509" s="10">
        <f>COUNTIF(FreightRates!$A$2:$A$1541,C509)</f>
        <v>0</v>
      </c>
      <c r="Q509" s="10">
        <f>COUNTIFS(FreightRates!$A$2:$A$1541,C509,FreightRates!$B$2:$B$1541,B509,FreightRates!$C$2:$C$1541,E509)</f>
        <v>0</v>
      </c>
      <c r="T509">
        <f>COUNTIFS(FreightRates!$A$2:$A$1541,C509,FreightRates!$B$2:$B$1541,B509,FreightRates!$C$2:$C$1541,E509,FreightRates!$F$2:$F$1541,D509,FreightRates!$D$2:$D$1541,"&lt;="&amp;I509,FreightRates!$E$2:$E$1541,"&gt;="&amp;I509)</f>
        <v>0</v>
      </c>
    </row>
    <row r="510" spans="1:20" x14ac:dyDescent="0.25">
      <c r="A510" s="10">
        <f>OrderList!A510</f>
        <v>1447373424.7</v>
      </c>
      <c r="B510" s="10" t="str">
        <f>OrderList!C510</f>
        <v>PORT04</v>
      </c>
      <c r="C510" s="10" t="str">
        <f>OrderList!D510</f>
        <v>V44_3</v>
      </c>
      <c r="D510" s="10" t="str">
        <f>OrderList!F510</f>
        <v>CRF</v>
      </c>
      <c r="E510" s="10" t="str">
        <f>OrderList!L510</f>
        <v>PORT09</v>
      </c>
      <c r="F510" s="10" t="str">
        <f>OrderList!K510</f>
        <v>PLANT03</v>
      </c>
      <c r="G510" s="10">
        <f>OrderList!J510</f>
        <v>1663337</v>
      </c>
      <c r="H510" s="10">
        <f>OrderList!M510</f>
        <v>280</v>
      </c>
      <c r="I510" s="10">
        <f>OrderList!N510</f>
        <v>1.6558260695321105</v>
      </c>
      <c r="O510" s="10">
        <f>COUNTIF(FreightRates!$A$2:$A$1541,C510)</f>
        <v>0</v>
      </c>
      <c r="Q510" s="10">
        <f>COUNTIFS(FreightRates!$A$2:$A$1541,C510,FreightRates!$B$2:$B$1541,B510,FreightRates!$C$2:$C$1541,E510)</f>
        <v>0</v>
      </c>
      <c r="T510">
        <f>COUNTIFS(FreightRates!$A$2:$A$1541,C510,FreightRates!$B$2:$B$1541,B510,FreightRates!$C$2:$C$1541,E510,FreightRates!$F$2:$F$1541,D510,FreightRates!$D$2:$D$1541,"&lt;="&amp;I510,FreightRates!$E$2:$E$1541,"&gt;="&amp;I510)</f>
        <v>0</v>
      </c>
    </row>
    <row r="511" spans="1:20" x14ac:dyDescent="0.25">
      <c r="A511" s="10">
        <f>OrderList!A511</f>
        <v>1447373448.7</v>
      </c>
      <c r="B511" s="10" t="str">
        <f>OrderList!C511</f>
        <v>PORT04</v>
      </c>
      <c r="C511" s="10" t="str">
        <f>OrderList!D511</f>
        <v>V44_3</v>
      </c>
      <c r="D511" s="10" t="str">
        <f>OrderList!F511</f>
        <v>CRF</v>
      </c>
      <c r="E511" s="10" t="str">
        <f>OrderList!L511</f>
        <v>PORT09</v>
      </c>
      <c r="F511" s="10" t="str">
        <f>OrderList!K511</f>
        <v>PLANT03</v>
      </c>
      <c r="G511" s="10">
        <f>OrderList!J511</f>
        <v>1663347</v>
      </c>
      <c r="H511" s="10">
        <f>OrderList!M511</f>
        <v>306</v>
      </c>
      <c r="I511" s="10">
        <f>OrderList!N511</f>
        <v>2.8012071778140286</v>
      </c>
      <c r="O511" s="10">
        <f>COUNTIF(FreightRates!$A$2:$A$1541,C511)</f>
        <v>0</v>
      </c>
      <c r="Q511" s="10">
        <f>COUNTIFS(FreightRates!$A$2:$A$1541,C511,FreightRates!$B$2:$B$1541,B511,FreightRates!$C$2:$C$1541,E511)</f>
        <v>0</v>
      </c>
      <c r="T511">
        <f>COUNTIFS(FreightRates!$A$2:$A$1541,C511,FreightRates!$B$2:$B$1541,B511,FreightRates!$C$2:$C$1541,E511,FreightRates!$F$2:$F$1541,D511,FreightRates!$D$2:$D$1541,"&lt;="&amp;I511,FreightRates!$E$2:$E$1541,"&gt;="&amp;I511)</f>
        <v>0</v>
      </c>
    </row>
    <row r="512" spans="1:20" x14ac:dyDescent="0.25">
      <c r="A512" s="10">
        <f>OrderList!A512</f>
        <v>1447373458.7</v>
      </c>
      <c r="B512" s="10" t="str">
        <f>OrderList!C512</f>
        <v>PORT04</v>
      </c>
      <c r="C512" s="10" t="str">
        <f>OrderList!D512</f>
        <v>V44_3</v>
      </c>
      <c r="D512" s="10" t="str">
        <f>OrderList!F512</f>
        <v>CRF</v>
      </c>
      <c r="E512" s="10" t="str">
        <f>OrderList!L512</f>
        <v>PORT09</v>
      </c>
      <c r="F512" s="10" t="str">
        <f>OrderList!K512</f>
        <v>PLANT03</v>
      </c>
      <c r="G512" s="10">
        <f>OrderList!J512</f>
        <v>1672085</v>
      </c>
      <c r="H512" s="10">
        <f>OrderList!M512</f>
        <v>352</v>
      </c>
      <c r="I512" s="10">
        <f>OrderList!N512</f>
        <v>5.6672692544862997</v>
      </c>
      <c r="O512" s="10">
        <f>COUNTIF(FreightRates!$A$2:$A$1541,C512)</f>
        <v>0</v>
      </c>
      <c r="Q512" s="10">
        <f>COUNTIFS(FreightRates!$A$2:$A$1541,C512,FreightRates!$B$2:$B$1541,B512,FreightRates!$C$2:$C$1541,E512)</f>
        <v>0</v>
      </c>
      <c r="T512">
        <f>COUNTIFS(FreightRates!$A$2:$A$1541,C512,FreightRates!$B$2:$B$1541,B512,FreightRates!$C$2:$C$1541,E512,FreightRates!$F$2:$F$1541,D512,FreightRates!$D$2:$D$1541,"&lt;="&amp;I512,FreightRates!$E$2:$E$1541,"&gt;="&amp;I512)</f>
        <v>0</v>
      </c>
    </row>
    <row r="513" spans="1:20" x14ac:dyDescent="0.25">
      <c r="A513" s="10">
        <f>OrderList!A513</f>
        <v>1447373456.7</v>
      </c>
      <c r="B513" s="10" t="str">
        <f>OrderList!C513</f>
        <v>PORT04</v>
      </c>
      <c r="C513" s="10" t="str">
        <f>OrderList!D513</f>
        <v>V44_3</v>
      </c>
      <c r="D513" s="10" t="str">
        <f>OrderList!F513</f>
        <v>CRF</v>
      </c>
      <c r="E513" s="10" t="str">
        <f>OrderList!L513</f>
        <v>PORT09</v>
      </c>
      <c r="F513" s="10" t="str">
        <f>OrderList!K513</f>
        <v>PLANT03</v>
      </c>
      <c r="G513" s="10">
        <f>OrderList!J513</f>
        <v>1672085</v>
      </c>
      <c r="H513" s="10">
        <f>OrderList!M513</f>
        <v>335</v>
      </c>
      <c r="I513" s="10">
        <f>OrderList!N513</f>
        <v>1.4168173136215749</v>
      </c>
      <c r="O513" s="10">
        <f>COUNTIF(FreightRates!$A$2:$A$1541,C513)</f>
        <v>0</v>
      </c>
      <c r="Q513" s="10">
        <f>COUNTIFS(FreightRates!$A$2:$A$1541,C513,FreightRates!$B$2:$B$1541,B513,FreightRates!$C$2:$C$1541,E513)</f>
        <v>0</v>
      </c>
      <c r="T513">
        <f>COUNTIFS(FreightRates!$A$2:$A$1541,C513,FreightRates!$B$2:$B$1541,B513,FreightRates!$C$2:$C$1541,E513,FreightRates!$F$2:$F$1541,D513,FreightRates!$D$2:$D$1541,"&lt;="&amp;I513,FreightRates!$E$2:$E$1541,"&gt;="&amp;I513)</f>
        <v>0</v>
      </c>
    </row>
    <row r="514" spans="1:20" x14ac:dyDescent="0.25">
      <c r="A514" s="10">
        <f>OrderList!A514</f>
        <v>1447240821.7</v>
      </c>
      <c r="B514" s="10" t="str">
        <f>OrderList!C514</f>
        <v>PORT04</v>
      </c>
      <c r="C514" s="10" t="str">
        <f>OrderList!D514</f>
        <v>V44_3</v>
      </c>
      <c r="D514" s="10" t="str">
        <f>OrderList!F514</f>
        <v>CRF</v>
      </c>
      <c r="E514" s="10" t="str">
        <f>OrderList!L514</f>
        <v>PORT09</v>
      </c>
      <c r="F514" s="10" t="str">
        <f>OrderList!K514</f>
        <v>PLANT03</v>
      </c>
      <c r="G514" s="10">
        <f>OrderList!J514</f>
        <v>1672085</v>
      </c>
      <c r="H514" s="10">
        <f>OrderList!M514</f>
        <v>334</v>
      </c>
      <c r="I514" s="10">
        <f>OrderList!N514</f>
        <v>2.8336346272431499</v>
      </c>
      <c r="O514" s="10">
        <f>COUNTIF(FreightRates!$A$2:$A$1541,C514)</f>
        <v>0</v>
      </c>
      <c r="Q514" s="10">
        <f>COUNTIFS(FreightRates!$A$2:$A$1541,C514,FreightRates!$B$2:$B$1541,B514,FreightRates!$C$2:$C$1541,E514)</f>
        <v>0</v>
      </c>
      <c r="T514">
        <f>COUNTIFS(FreightRates!$A$2:$A$1541,C514,FreightRates!$B$2:$B$1541,B514,FreightRates!$C$2:$C$1541,E514,FreightRates!$F$2:$F$1541,D514,FreightRates!$D$2:$D$1541,"&lt;="&amp;I514,FreightRates!$E$2:$E$1541,"&gt;="&amp;I514)</f>
        <v>0</v>
      </c>
    </row>
    <row r="515" spans="1:20" x14ac:dyDescent="0.25">
      <c r="A515" s="10">
        <f>OrderList!A515</f>
        <v>1447373457.7</v>
      </c>
      <c r="B515" s="10" t="str">
        <f>OrderList!C515</f>
        <v>PORT04</v>
      </c>
      <c r="C515" s="10" t="str">
        <f>OrderList!D515</f>
        <v>V44_3</v>
      </c>
      <c r="D515" s="10" t="str">
        <f>OrderList!F515</f>
        <v>CRF</v>
      </c>
      <c r="E515" s="10" t="str">
        <f>OrderList!L515</f>
        <v>PORT09</v>
      </c>
      <c r="F515" s="10" t="str">
        <f>OrderList!K515</f>
        <v>PLANT03</v>
      </c>
      <c r="G515" s="10">
        <f>OrderList!J515</f>
        <v>1672085</v>
      </c>
      <c r="H515" s="10">
        <f>OrderList!M515</f>
        <v>348</v>
      </c>
      <c r="I515" s="10">
        <f>OrderList!N515</f>
        <v>2.8336346272431499</v>
      </c>
      <c r="O515" s="10">
        <f>COUNTIF(FreightRates!$A$2:$A$1541,C515)</f>
        <v>0</v>
      </c>
      <c r="Q515" s="10">
        <f>COUNTIFS(FreightRates!$A$2:$A$1541,C515,FreightRates!$B$2:$B$1541,B515,FreightRates!$C$2:$C$1541,E515)</f>
        <v>0</v>
      </c>
      <c r="T515">
        <f>COUNTIFS(FreightRates!$A$2:$A$1541,C515,FreightRates!$B$2:$B$1541,B515,FreightRates!$C$2:$C$1541,E515,FreightRates!$F$2:$F$1541,D515,FreightRates!$D$2:$D$1541,"&lt;="&amp;I515,FreightRates!$E$2:$E$1541,"&gt;="&amp;I515)</f>
        <v>0</v>
      </c>
    </row>
    <row r="516" spans="1:20" x14ac:dyDescent="0.25">
      <c r="A516" s="10">
        <f>OrderList!A516</f>
        <v>1447373459.7</v>
      </c>
      <c r="B516" s="10" t="str">
        <f>OrderList!C516</f>
        <v>PORT04</v>
      </c>
      <c r="C516" s="10" t="str">
        <f>OrderList!D516</f>
        <v>V44_3</v>
      </c>
      <c r="D516" s="10" t="str">
        <f>OrderList!F516</f>
        <v>CRF</v>
      </c>
      <c r="E516" s="10" t="str">
        <f>OrderList!L516</f>
        <v>PORT09</v>
      </c>
      <c r="F516" s="10" t="str">
        <f>OrderList!K516</f>
        <v>PLANT03</v>
      </c>
      <c r="G516" s="10">
        <f>OrderList!J516</f>
        <v>1672085</v>
      </c>
      <c r="H516" s="10">
        <f>OrderList!M516</f>
        <v>350</v>
      </c>
      <c r="I516" s="10">
        <f>OrderList!N516</f>
        <v>2.8336346272431499</v>
      </c>
      <c r="O516" s="10">
        <f>COUNTIF(FreightRates!$A$2:$A$1541,C516)</f>
        <v>0</v>
      </c>
      <c r="Q516" s="10">
        <f>COUNTIFS(FreightRates!$A$2:$A$1541,C516,FreightRates!$B$2:$B$1541,B516,FreightRates!$C$2:$C$1541,E516)</f>
        <v>0</v>
      </c>
      <c r="T516">
        <f>COUNTIFS(FreightRates!$A$2:$A$1541,C516,FreightRates!$B$2:$B$1541,B516,FreightRates!$C$2:$C$1541,E516,FreightRates!$F$2:$F$1541,D516,FreightRates!$D$2:$D$1541,"&lt;="&amp;I516,FreightRates!$E$2:$E$1541,"&gt;="&amp;I516)</f>
        <v>0</v>
      </c>
    </row>
    <row r="517" spans="1:20" x14ac:dyDescent="0.25">
      <c r="A517" s="10">
        <f>OrderList!A517</f>
        <v>1447305225.7</v>
      </c>
      <c r="B517" s="10" t="str">
        <f>OrderList!C517</f>
        <v>PORT04</v>
      </c>
      <c r="C517" s="10" t="str">
        <f>OrderList!D517</f>
        <v>V44_3</v>
      </c>
      <c r="D517" s="10" t="str">
        <f>OrderList!F517</f>
        <v>CRF</v>
      </c>
      <c r="E517" s="10" t="str">
        <f>OrderList!L517</f>
        <v>PORT09</v>
      </c>
      <c r="F517" s="10" t="str">
        <f>OrderList!K517</f>
        <v>PLANT03</v>
      </c>
      <c r="G517" s="10">
        <f>OrderList!J517</f>
        <v>1672085</v>
      </c>
      <c r="H517" s="10">
        <f>OrderList!M517</f>
        <v>324</v>
      </c>
      <c r="I517" s="10">
        <f>OrderList!N517</f>
        <v>6.8000000000000007</v>
      </c>
      <c r="O517" s="10">
        <f>COUNTIF(FreightRates!$A$2:$A$1541,C517)</f>
        <v>0</v>
      </c>
      <c r="Q517" s="10">
        <f>COUNTIFS(FreightRates!$A$2:$A$1541,C517,FreightRates!$B$2:$B$1541,B517,FreightRates!$C$2:$C$1541,E517)</f>
        <v>0</v>
      </c>
      <c r="T517">
        <f>COUNTIFS(FreightRates!$A$2:$A$1541,C517,FreightRates!$B$2:$B$1541,B517,FreightRates!$C$2:$C$1541,E517,FreightRates!$F$2:$F$1541,D517,FreightRates!$D$2:$D$1541,"&lt;="&amp;I517,FreightRates!$E$2:$E$1541,"&gt;="&amp;I517)</f>
        <v>0</v>
      </c>
    </row>
    <row r="518" spans="1:20" x14ac:dyDescent="0.25">
      <c r="A518" s="10">
        <f>OrderList!A518</f>
        <v>1447373521.7</v>
      </c>
      <c r="B518" s="10" t="str">
        <f>OrderList!C518</f>
        <v>PORT04</v>
      </c>
      <c r="C518" s="10" t="str">
        <f>OrderList!D518</f>
        <v>V44_3</v>
      </c>
      <c r="D518" s="10" t="str">
        <f>OrderList!F518</f>
        <v>CRF</v>
      </c>
      <c r="E518" s="10" t="str">
        <f>OrderList!L518</f>
        <v>PORT09</v>
      </c>
      <c r="F518" s="10" t="str">
        <f>OrderList!K518</f>
        <v>PLANT03</v>
      </c>
      <c r="G518" s="10">
        <f>OrderList!J518</f>
        <v>1672091</v>
      </c>
      <c r="H518" s="10">
        <f>OrderList!M518</f>
        <v>389</v>
      </c>
      <c r="I518" s="10">
        <f>OrderList!N518</f>
        <v>11.492722835624562</v>
      </c>
      <c r="O518" s="10">
        <f>COUNTIF(FreightRates!$A$2:$A$1541,C518)</f>
        <v>0</v>
      </c>
      <c r="Q518" s="10">
        <f>COUNTIFS(FreightRates!$A$2:$A$1541,C518,FreightRates!$B$2:$B$1541,B518,FreightRates!$C$2:$C$1541,E518)</f>
        <v>0</v>
      </c>
      <c r="T518">
        <f>COUNTIFS(FreightRates!$A$2:$A$1541,C518,FreightRates!$B$2:$B$1541,B518,FreightRates!$C$2:$C$1541,E518,FreightRates!$F$2:$F$1541,D518,FreightRates!$D$2:$D$1541,"&lt;="&amp;I518,FreightRates!$E$2:$E$1541,"&gt;="&amp;I518)</f>
        <v>0</v>
      </c>
    </row>
    <row r="519" spans="1:20" x14ac:dyDescent="0.25">
      <c r="A519" s="10">
        <f>OrderList!A519</f>
        <v>1447373522.7</v>
      </c>
      <c r="B519" s="10" t="str">
        <f>OrderList!C519</f>
        <v>PORT04</v>
      </c>
      <c r="C519" s="10" t="str">
        <f>OrderList!D519</f>
        <v>V44_3</v>
      </c>
      <c r="D519" s="10" t="str">
        <f>OrderList!F519</f>
        <v>CRF</v>
      </c>
      <c r="E519" s="10" t="str">
        <f>OrderList!L519</f>
        <v>PORT09</v>
      </c>
      <c r="F519" s="10" t="str">
        <f>OrderList!K519</f>
        <v>PLANT03</v>
      </c>
      <c r="G519" s="10">
        <f>OrderList!J519</f>
        <v>1672091</v>
      </c>
      <c r="H519" s="10">
        <f>OrderList!M519</f>
        <v>275</v>
      </c>
      <c r="I519" s="10">
        <f>OrderList!N519</f>
        <v>5.246361417812281</v>
      </c>
      <c r="O519" s="10">
        <f>COUNTIF(FreightRates!$A$2:$A$1541,C519)</f>
        <v>0</v>
      </c>
      <c r="Q519" s="10">
        <f>COUNTIFS(FreightRates!$A$2:$A$1541,C519,FreightRates!$B$2:$B$1541,B519,FreightRates!$C$2:$C$1541,E519)</f>
        <v>0</v>
      </c>
      <c r="T519">
        <f>COUNTIFS(FreightRates!$A$2:$A$1541,C519,FreightRates!$B$2:$B$1541,B519,FreightRates!$C$2:$C$1541,E519,FreightRates!$F$2:$F$1541,D519,FreightRates!$D$2:$D$1541,"&lt;="&amp;I519,FreightRates!$E$2:$E$1541,"&gt;="&amp;I519)</f>
        <v>0</v>
      </c>
    </row>
    <row r="520" spans="1:20" x14ac:dyDescent="0.25">
      <c r="A520" s="10">
        <f>OrderList!A520</f>
        <v>1447308929.7</v>
      </c>
      <c r="B520" s="10" t="str">
        <f>OrderList!C520</f>
        <v>PORT04</v>
      </c>
      <c r="C520" s="10" t="str">
        <f>OrderList!D520</f>
        <v>V44_3</v>
      </c>
      <c r="D520" s="10" t="str">
        <f>OrderList!F520</f>
        <v>CRF</v>
      </c>
      <c r="E520" s="10" t="str">
        <f>OrderList!L520</f>
        <v>PORT09</v>
      </c>
      <c r="F520" s="10" t="str">
        <f>OrderList!K520</f>
        <v>PLANT03</v>
      </c>
      <c r="G520" s="10">
        <f>OrderList!J520</f>
        <v>1672091</v>
      </c>
      <c r="H520" s="10">
        <f>OrderList!M520</f>
        <v>297</v>
      </c>
      <c r="I520" s="10">
        <f>OrderList!N520</f>
        <v>7.8695421267184216</v>
      </c>
      <c r="O520" s="10">
        <f>COUNTIF(FreightRates!$A$2:$A$1541,C520)</f>
        <v>0</v>
      </c>
      <c r="Q520" s="10">
        <f>COUNTIFS(FreightRates!$A$2:$A$1541,C520,FreightRates!$B$2:$B$1541,B520,FreightRates!$C$2:$C$1541,E520)</f>
        <v>0</v>
      </c>
      <c r="T520">
        <f>COUNTIFS(FreightRates!$A$2:$A$1541,C520,FreightRates!$B$2:$B$1541,B520,FreightRates!$C$2:$C$1541,E520,FreightRates!$F$2:$F$1541,D520,FreightRates!$D$2:$D$1541,"&lt;="&amp;I520,FreightRates!$E$2:$E$1541,"&gt;="&amp;I520)</f>
        <v>0</v>
      </c>
    </row>
    <row r="521" spans="1:20" x14ac:dyDescent="0.25">
      <c r="A521" s="10">
        <f>OrderList!A521</f>
        <v>1447261159.7</v>
      </c>
      <c r="B521" s="10" t="str">
        <f>OrderList!C521</f>
        <v>PORT04</v>
      </c>
      <c r="C521" s="10" t="str">
        <f>OrderList!D521</f>
        <v>V44_3</v>
      </c>
      <c r="D521" s="10" t="str">
        <f>OrderList!F521</f>
        <v>CRF</v>
      </c>
      <c r="E521" s="10" t="str">
        <f>OrderList!L521</f>
        <v>PORT09</v>
      </c>
      <c r="F521" s="10" t="str">
        <f>OrderList!K521</f>
        <v>PLANT03</v>
      </c>
      <c r="G521" s="10">
        <f>OrderList!J521</f>
        <v>1672034</v>
      </c>
      <c r="H521" s="10">
        <f>OrderList!M521</f>
        <v>256</v>
      </c>
      <c r="I521" s="10">
        <f>OrderList!N521</f>
        <v>2.2298671938033241</v>
      </c>
      <c r="O521" s="10">
        <f>COUNTIF(FreightRates!$A$2:$A$1541,C521)</f>
        <v>0</v>
      </c>
      <c r="Q521" s="10">
        <f>COUNTIFS(FreightRates!$A$2:$A$1541,C521,FreightRates!$B$2:$B$1541,B521,FreightRates!$C$2:$C$1541,E521)</f>
        <v>0</v>
      </c>
      <c r="T521">
        <f>COUNTIFS(FreightRates!$A$2:$A$1541,C521,FreightRates!$B$2:$B$1541,B521,FreightRates!$C$2:$C$1541,E521,FreightRates!$F$2:$F$1541,D521,FreightRates!$D$2:$D$1541,"&lt;="&amp;I521,FreightRates!$E$2:$E$1541,"&gt;="&amp;I521)</f>
        <v>0</v>
      </c>
    </row>
    <row r="522" spans="1:20" x14ac:dyDescent="0.25">
      <c r="A522" s="10">
        <f>OrderList!A522</f>
        <v>1447241508.7</v>
      </c>
      <c r="B522" s="10" t="str">
        <f>OrderList!C522</f>
        <v>PORT04</v>
      </c>
      <c r="C522" s="10" t="str">
        <f>OrderList!D522</f>
        <v>V44_3</v>
      </c>
      <c r="D522" s="10" t="str">
        <f>OrderList!F522</f>
        <v>CRF</v>
      </c>
      <c r="E522" s="10" t="str">
        <f>OrderList!L522</f>
        <v>PORT09</v>
      </c>
      <c r="F522" s="10" t="str">
        <f>OrderList!K522</f>
        <v>PLANT03</v>
      </c>
      <c r="G522" s="10">
        <f>OrderList!J522</f>
        <v>1672034</v>
      </c>
      <c r="H522" s="10">
        <f>OrderList!M522</f>
        <v>278</v>
      </c>
      <c r="I522" s="10">
        <f>OrderList!N522</f>
        <v>1.7838937550426595</v>
      </c>
      <c r="O522" s="10">
        <f>COUNTIF(FreightRates!$A$2:$A$1541,C522)</f>
        <v>0</v>
      </c>
      <c r="Q522" s="10">
        <f>COUNTIFS(FreightRates!$A$2:$A$1541,C522,FreightRates!$B$2:$B$1541,B522,FreightRates!$C$2:$C$1541,E522)</f>
        <v>0</v>
      </c>
      <c r="T522">
        <f>COUNTIFS(FreightRates!$A$2:$A$1541,C522,FreightRates!$B$2:$B$1541,B522,FreightRates!$C$2:$C$1541,E522,FreightRates!$F$2:$F$1541,D522,FreightRates!$D$2:$D$1541,"&lt;="&amp;I522,FreightRates!$E$2:$E$1541,"&gt;="&amp;I522)</f>
        <v>0</v>
      </c>
    </row>
    <row r="523" spans="1:20" x14ac:dyDescent="0.25">
      <c r="A523" s="10">
        <f>OrderList!A523</f>
        <v>1447241510.7</v>
      </c>
      <c r="B523" s="10" t="str">
        <f>OrderList!C523</f>
        <v>PORT04</v>
      </c>
      <c r="C523" s="10" t="str">
        <f>OrderList!D523</f>
        <v>V44_3</v>
      </c>
      <c r="D523" s="10" t="str">
        <f>OrderList!F523</f>
        <v>CRF</v>
      </c>
      <c r="E523" s="10" t="str">
        <f>OrderList!L523</f>
        <v>PORT09</v>
      </c>
      <c r="F523" s="10" t="str">
        <f>OrderList!K523</f>
        <v>PLANT03</v>
      </c>
      <c r="G523" s="10">
        <f>OrderList!J523</f>
        <v>1672034</v>
      </c>
      <c r="H523" s="10">
        <f>OrderList!M523</f>
        <v>326</v>
      </c>
      <c r="I523" s="10">
        <f>OrderList!N523</f>
        <v>0.22298671938033243</v>
      </c>
      <c r="O523" s="10">
        <f>COUNTIF(FreightRates!$A$2:$A$1541,C523)</f>
        <v>0</v>
      </c>
      <c r="Q523" s="10">
        <f>COUNTIFS(FreightRates!$A$2:$A$1541,C523,FreightRates!$B$2:$B$1541,B523,FreightRates!$C$2:$C$1541,E523)</f>
        <v>0</v>
      </c>
      <c r="T523">
        <f>COUNTIFS(FreightRates!$A$2:$A$1541,C523,FreightRates!$B$2:$B$1541,B523,FreightRates!$C$2:$C$1541,E523,FreightRates!$F$2:$F$1541,D523,FreightRates!$D$2:$D$1541,"&lt;="&amp;I523,FreightRates!$E$2:$E$1541,"&gt;="&amp;I523)</f>
        <v>0</v>
      </c>
    </row>
    <row r="524" spans="1:20" x14ac:dyDescent="0.25">
      <c r="A524" s="10">
        <f>OrderList!A524</f>
        <v>1447373513.7</v>
      </c>
      <c r="B524" s="10" t="str">
        <f>OrderList!C524</f>
        <v>PORT04</v>
      </c>
      <c r="C524" s="10" t="str">
        <f>OrderList!D524</f>
        <v>V44_3</v>
      </c>
      <c r="D524" s="10" t="str">
        <f>OrderList!F524</f>
        <v>CRF</v>
      </c>
      <c r="E524" s="10" t="str">
        <f>OrderList!L524</f>
        <v>PORT09</v>
      </c>
      <c r="F524" s="10" t="str">
        <f>OrderList!K524</f>
        <v>PLANT03</v>
      </c>
      <c r="G524" s="10">
        <f>OrderList!J524</f>
        <v>1672034</v>
      </c>
      <c r="H524" s="10">
        <f>OrderList!M524</f>
        <v>325</v>
      </c>
      <c r="I524" s="10">
        <f>OrderList!N524</f>
        <v>3.3448007907049866</v>
      </c>
      <c r="O524" s="10">
        <f>COUNTIF(FreightRates!$A$2:$A$1541,C524)</f>
        <v>0</v>
      </c>
      <c r="Q524" s="10">
        <f>COUNTIFS(FreightRates!$A$2:$A$1541,C524,FreightRates!$B$2:$B$1541,B524,FreightRates!$C$2:$C$1541,E524)</f>
        <v>0</v>
      </c>
      <c r="T524">
        <f>COUNTIFS(FreightRates!$A$2:$A$1541,C524,FreightRates!$B$2:$B$1541,B524,FreightRates!$C$2:$C$1541,E524,FreightRates!$F$2:$F$1541,D524,FreightRates!$D$2:$D$1541,"&lt;="&amp;I524,FreightRates!$E$2:$E$1541,"&gt;="&amp;I524)</f>
        <v>0</v>
      </c>
    </row>
    <row r="525" spans="1:20" x14ac:dyDescent="0.25">
      <c r="A525" s="10">
        <f>OrderList!A525</f>
        <v>1447261160.7</v>
      </c>
      <c r="B525" s="10" t="str">
        <f>OrderList!C525</f>
        <v>PORT04</v>
      </c>
      <c r="C525" s="10" t="str">
        <f>OrderList!D525</f>
        <v>V44_3</v>
      </c>
      <c r="D525" s="10" t="str">
        <f>OrderList!F525</f>
        <v>CRF</v>
      </c>
      <c r="E525" s="10" t="str">
        <f>OrderList!L525</f>
        <v>PORT09</v>
      </c>
      <c r="F525" s="10" t="str">
        <f>OrderList!K525</f>
        <v>PLANT03</v>
      </c>
      <c r="G525" s="10">
        <f>OrderList!J525</f>
        <v>1672034</v>
      </c>
      <c r="H525" s="10">
        <f>OrderList!M525</f>
        <v>261</v>
      </c>
      <c r="I525" s="10">
        <f>OrderList!N525</f>
        <v>2.0068804744229918</v>
      </c>
      <c r="O525" s="10">
        <f>COUNTIF(FreightRates!$A$2:$A$1541,C525)</f>
        <v>0</v>
      </c>
      <c r="Q525" s="10">
        <f>COUNTIFS(FreightRates!$A$2:$A$1541,C525,FreightRates!$B$2:$B$1541,B525,FreightRates!$C$2:$C$1541,E525)</f>
        <v>0</v>
      </c>
      <c r="T525">
        <f>COUNTIFS(FreightRates!$A$2:$A$1541,C525,FreightRates!$B$2:$B$1541,B525,FreightRates!$C$2:$C$1541,E525,FreightRates!$F$2:$F$1541,D525,FreightRates!$D$2:$D$1541,"&lt;="&amp;I525,FreightRates!$E$2:$E$1541,"&gt;="&amp;I525)</f>
        <v>0</v>
      </c>
    </row>
    <row r="526" spans="1:20" x14ac:dyDescent="0.25">
      <c r="A526" s="10">
        <f>OrderList!A526</f>
        <v>1447241506.7</v>
      </c>
      <c r="B526" s="10" t="str">
        <f>OrderList!C526</f>
        <v>PORT04</v>
      </c>
      <c r="C526" s="10" t="str">
        <f>OrderList!D526</f>
        <v>V44_3</v>
      </c>
      <c r="D526" s="10" t="str">
        <f>OrderList!F526</f>
        <v>CRF</v>
      </c>
      <c r="E526" s="10" t="str">
        <f>OrderList!L526</f>
        <v>PORT09</v>
      </c>
      <c r="F526" s="10" t="str">
        <f>OrderList!K526</f>
        <v>PLANT03</v>
      </c>
      <c r="G526" s="10">
        <f>OrderList!J526</f>
        <v>1672034</v>
      </c>
      <c r="H526" s="10">
        <f>OrderList!M526</f>
        <v>244</v>
      </c>
      <c r="I526" s="10">
        <f>OrderList!N526</f>
        <v>0.11149335969016622</v>
      </c>
      <c r="O526" s="10">
        <f>COUNTIF(FreightRates!$A$2:$A$1541,C526)</f>
        <v>0</v>
      </c>
      <c r="Q526" s="10">
        <f>COUNTIFS(FreightRates!$A$2:$A$1541,C526,FreightRates!$B$2:$B$1541,B526,FreightRates!$C$2:$C$1541,E526)</f>
        <v>0</v>
      </c>
      <c r="T526">
        <f>COUNTIFS(FreightRates!$A$2:$A$1541,C526,FreightRates!$B$2:$B$1541,B526,FreightRates!$C$2:$C$1541,E526,FreightRates!$F$2:$F$1541,D526,FreightRates!$D$2:$D$1541,"&lt;="&amp;I526,FreightRates!$E$2:$E$1541,"&gt;="&amp;I526)</f>
        <v>0</v>
      </c>
    </row>
    <row r="527" spans="1:20" x14ac:dyDescent="0.25">
      <c r="A527" s="10">
        <f>OrderList!A527</f>
        <v>1447241512.7</v>
      </c>
      <c r="B527" s="10" t="str">
        <f>OrderList!C527</f>
        <v>PORT04</v>
      </c>
      <c r="C527" s="10" t="str">
        <f>OrderList!D527</f>
        <v>V44_3</v>
      </c>
      <c r="D527" s="10" t="str">
        <f>OrderList!F527</f>
        <v>CRF</v>
      </c>
      <c r="E527" s="10" t="str">
        <f>OrderList!L527</f>
        <v>PORT09</v>
      </c>
      <c r="F527" s="10" t="str">
        <f>OrderList!K527</f>
        <v>PLANT03</v>
      </c>
      <c r="G527" s="10">
        <f>OrderList!J527</f>
        <v>1672034</v>
      </c>
      <c r="H527" s="10">
        <f>OrderList!M527</f>
        <v>308</v>
      </c>
      <c r="I527" s="10">
        <f>OrderList!N527</f>
        <v>1.114933596901662</v>
      </c>
      <c r="O527" s="10">
        <f>COUNTIF(FreightRates!$A$2:$A$1541,C527)</f>
        <v>0</v>
      </c>
      <c r="Q527" s="10">
        <f>COUNTIFS(FreightRates!$A$2:$A$1541,C527,FreightRates!$B$2:$B$1541,B527,FreightRates!$C$2:$C$1541,E527)</f>
        <v>0</v>
      </c>
      <c r="T527">
        <f>COUNTIFS(FreightRates!$A$2:$A$1541,C527,FreightRates!$B$2:$B$1541,B527,FreightRates!$C$2:$C$1541,E527,FreightRates!$F$2:$F$1541,D527,FreightRates!$D$2:$D$1541,"&lt;="&amp;I527,FreightRates!$E$2:$E$1541,"&gt;="&amp;I527)</f>
        <v>0</v>
      </c>
    </row>
    <row r="528" spans="1:20" x14ac:dyDescent="0.25">
      <c r="A528" s="10">
        <f>OrderList!A528</f>
        <v>1447261161.7</v>
      </c>
      <c r="B528" s="10" t="str">
        <f>OrderList!C528</f>
        <v>PORT04</v>
      </c>
      <c r="C528" s="10" t="str">
        <f>OrderList!D528</f>
        <v>V44_3</v>
      </c>
      <c r="D528" s="10" t="str">
        <f>OrderList!F528</f>
        <v>CRF</v>
      </c>
      <c r="E528" s="10" t="str">
        <f>OrderList!L528</f>
        <v>PORT09</v>
      </c>
      <c r="F528" s="10" t="str">
        <f>OrderList!K528</f>
        <v>PLANT03</v>
      </c>
      <c r="G528" s="10">
        <f>OrderList!J528</f>
        <v>1672034</v>
      </c>
      <c r="H528" s="10">
        <f>OrderList!M528</f>
        <v>264</v>
      </c>
      <c r="I528" s="10">
        <f>OrderList!N528</f>
        <v>0.22298671938033243</v>
      </c>
      <c r="O528" s="10">
        <f>COUNTIF(FreightRates!$A$2:$A$1541,C528)</f>
        <v>0</v>
      </c>
      <c r="Q528" s="10">
        <f>COUNTIFS(FreightRates!$A$2:$A$1541,C528,FreightRates!$B$2:$B$1541,B528,FreightRates!$C$2:$C$1541,E528)</f>
        <v>0</v>
      </c>
      <c r="T528">
        <f>COUNTIFS(FreightRates!$A$2:$A$1541,C528,FreightRates!$B$2:$B$1541,B528,FreightRates!$C$2:$C$1541,E528,FreightRates!$F$2:$F$1541,D528,FreightRates!$D$2:$D$1541,"&lt;="&amp;I528,FreightRates!$E$2:$E$1541,"&gt;="&amp;I528)</f>
        <v>0</v>
      </c>
    </row>
    <row r="529" spans="1:20" x14ac:dyDescent="0.25">
      <c r="A529" s="10">
        <f>OrderList!A529</f>
        <v>1447214658.7</v>
      </c>
      <c r="B529" s="10" t="str">
        <f>OrderList!C529</f>
        <v>PORT04</v>
      </c>
      <c r="C529" s="10" t="str">
        <f>OrderList!D529</f>
        <v>V44_3</v>
      </c>
      <c r="D529" s="10" t="str">
        <f>OrderList!F529</f>
        <v>CRF</v>
      </c>
      <c r="E529" s="10" t="str">
        <f>OrderList!L529</f>
        <v>PORT09</v>
      </c>
      <c r="F529" s="10" t="str">
        <f>OrderList!K529</f>
        <v>PLANT03</v>
      </c>
      <c r="G529" s="10">
        <f>OrderList!J529</f>
        <v>1696654</v>
      </c>
      <c r="H529" s="10">
        <f>OrderList!M529</f>
        <v>313</v>
      </c>
      <c r="I529" s="10">
        <f>OrderList!N529</f>
        <v>0.34702295087499579</v>
      </c>
      <c r="O529" s="10">
        <f>COUNTIF(FreightRates!$A$2:$A$1541,C529)</f>
        <v>0</v>
      </c>
      <c r="Q529" s="10">
        <f>COUNTIFS(FreightRates!$A$2:$A$1541,C529,FreightRates!$B$2:$B$1541,B529,FreightRates!$C$2:$C$1541,E529)</f>
        <v>0</v>
      </c>
      <c r="T529">
        <f>COUNTIFS(FreightRates!$A$2:$A$1541,C529,FreightRates!$B$2:$B$1541,B529,FreightRates!$C$2:$C$1541,E529,FreightRates!$F$2:$F$1541,D529,FreightRates!$D$2:$D$1541,"&lt;="&amp;I529,FreightRates!$E$2:$E$1541,"&gt;="&amp;I529)</f>
        <v>0</v>
      </c>
    </row>
    <row r="530" spans="1:20" x14ac:dyDescent="0.25">
      <c r="A530" s="10">
        <f>OrderList!A530</f>
        <v>1447219886.7</v>
      </c>
      <c r="B530" s="10" t="str">
        <f>OrderList!C530</f>
        <v>PORT04</v>
      </c>
      <c r="C530" s="10" t="str">
        <f>OrderList!D530</f>
        <v>V44_3</v>
      </c>
      <c r="D530" s="10" t="str">
        <f>OrderList!F530</f>
        <v>CRF</v>
      </c>
      <c r="E530" s="10" t="str">
        <f>OrderList!L530</f>
        <v>PORT09</v>
      </c>
      <c r="F530" s="10" t="str">
        <f>OrderList!K530</f>
        <v>PLANT03</v>
      </c>
      <c r="G530" s="10">
        <f>OrderList!J530</f>
        <v>1697072</v>
      </c>
      <c r="H530" s="10">
        <f>OrderList!M530</f>
        <v>262</v>
      </c>
      <c r="I530" s="10">
        <f>OrderList!N530</f>
        <v>3.0910638556597612E-2</v>
      </c>
      <c r="O530" s="10">
        <f>COUNTIF(FreightRates!$A$2:$A$1541,C530)</f>
        <v>0</v>
      </c>
      <c r="Q530" s="10">
        <f>COUNTIFS(FreightRates!$A$2:$A$1541,C530,FreightRates!$B$2:$B$1541,B530,FreightRates!$C$2:$C$1541,E530)</f>
        <v>0</v>
      </c>
      <c r="T530">
        <f>COUNTIFS(FreightRates!$A$2:$A$1541,C530,FreightRates!$B$2:$B$1541,B530,FreightRates!$C$2:$C$1541,E530,FreightRates!$F$2:$F$1541,D530,FreightRates!$D$2:$D$1541,"&lt;="&amp;I530,FreightRates!$E$2:$E$1541,"&gt;="&amp;I530)</f>
        <v>0</v>
      </c>
    </row>
    <row r="531" spans="1:20" x14ac:dyDescent="0.25">
      <c r="A531" s="10">
        <f>OrderList!A531</f>
        <v>1447187236.7</v>
      </c>
      <c r="B531" s="10" t="str">
        <f>OrderList!C531</f>
        <v>PORT04</v>
      </c>
      <c r="C531" s="10" t="str">
        <f>OrderList!D531</f>
        <v>V44_3</v>
      </c>
      <c r="D531" s="10" t="str">
        <f>OrderList!F531</f>
        <v>CRF</v>
      </c>
      <c r="E531" s="10" t="str">
        <f>OrderList!L531</f>
        <v>PORT09</v>
      </c>
      <c r="F531" s="10" t="str">
        <f>OrderList!K531</f>
        <v>PLANT03</v>
      </c>
      <c r="G531" s="10">
        <f>OrderList!J531</f>
        <v>1697086</v>
      </c>
      <c r="H531" s="10">
        <f>OrderList!M531</f>
        <v>279</v>
      </c>
      <c r="I531" s="10">
        <f>OrderList!N531</f>
        <v>1.5916942875710462E-2</v>
      </c>
      <c r="O531" s="10">
        <f>COUNTIF(FreightRates!$A$2:$A$1541,C531)</f>
        <v>0</v>
      </c>
      <c r="Q531" s="10">
        <f>COUNTIFS(FreightRates!$A$2:$A$1541,C531,FreightRates!$B$2:$B$1541,B531,FreightRates!$C$2:$C$1541,E531)</f>
        <v>0</v>
      </c>
      <c r="T531">
        <f>COUNTIFS(FreightRates!$A$2:$A$1541,C531,FreightRates!$B$2:$B$1541,B531,FreightRates!$C$2:$C$1541,E531,FreightRates!$F$2:$F$1541,D531,FreightRates!$D$2:$D$1541,"&lt;="&amp;I531,FreightRates!$E$2:$E$1541,"&gt;="&amp;I531)</f>
        <v>0</v>
      </c>
    </row>
    <row r="532" spans="1:20" x14ac:dyDescent="0.25">
      <c r="A532" s="10">
        <f>OrderList!A532</f>
        <v>1447281390.7</v>
      </c>
      <c r="B532" s="10" t="str">
        <f>OrderList!C532</f>
        <v>PORT04</v>
      </c>
      <c r="C532" s="10" t="str">
        <f>OrderList!D532</f>
        <v>V44_3</v>
      </c>
      <c r="D532" s="10" t="str">
        <f>OrderList!F532</f>
        <v>CRF</v>
      </c>
      <c r="E532" s="10" t="str">
        <f>OrderList!L532</f>
        <v>PORT09</v>
      </c>
      <c r="F532" s="10" t="str">
        <f>OrderList!K532</f>
        <v>PLANT03</v>
      </c>
      <c r="G532" s="10">
        <f>OrderList!J532</f>
        <v>1677884</v>
      </c>
      <c r="H532" s="10">
        <f>OrderList!M532</f>
        <v>276</v>
      </c>
      <c r="I532" s="10">
        <f>OrderList!N532</f>
        <v>0.17684988705592444</v>
      </c>
      <c r="O532" s="10">
        <f>COUNTIF(FreightRates!$A$2:$A$1541,C532)</f>
        <v>0</v>
      </c>
      <c r="Q532" s="10">
        <f>COUNTIFS(FreightRates!$A$2:$A$1541,C532,FreightRates!$B$2:$B$1541,B532,FreightRates!$C$2:$C$1541,E532)</f>
        <v>0</v>
      </c>
      <c r="T532">
        <f>COUNTIFS(FreightRates!$A$2:$A$1541,C532,FreightRates!$B$2:$B$1541,B532,FreightRates!$C$2:$C$1541,E532,FreightRates!$F$2:$F$1541,D532,FreightRates!$D$2:$D$1541,"&lt;="&amp;I532,FreightRates!$E$2:$E$1541,"&gt;="&amp;I532)</f>
        <v>0</v>
      </c>
    </row>
    <row r="533" spans="1:20" x14ac:dyDescent="0.25">
      <c r="A533" s="10">
        <f>OrderList!A533</f>
        <v>1447281389.7</v>
      </c>
      <c r="B533" s="10" t="str">
        <f>OrderList!C533</f>
        <v>PORT04</v>
      </c>
      <c r="C533" s="10" t="str">
        <f>OrderList!D533</f>
        <v>V44_3</v>
      </c>
      <c r="D533" s="10" t="str">
        <f>OrderList!F533</f>
        <v>CRF</v>
      </c>
      <c r="E533" s="10" t="str">
        <f>OrderList!L533</f>
        <v>PORT09</v>
      </c>
      <c r="F533" s="10" t="str">
        <f>OrderList!K533</f>
        <v>PLANT03</v>
      </c>
      <c r="G533" s="10">
        <f>OrderList!J533</f>
        <v>1677884</v>
      </c>
      <c r="H533" s="10">
        <f>OrderList!M533</f>
        <v>339</v>
      </c>
      <c r="I533" s="10">
        <f>OrderList!N533</f>
        <v>0.21221986446710933</v>
      </c>
      <c r="O533" s="10">
        <f>COUNTIF(FreightRates!$A$2:$A$1541,C533)</f>
        <v>0</v>
      </c>
      <c r="Q533" s="10">
        <f>COUNTIFS(FreightRates!$A$2:$A$1541,C533,FreightRates!$B$2:$B$1541,B533,FreightRates!$C$2:$C$1541,E533)</f>
        <v>0</v>
      </c>
      <c r="T533">
        <f>COUNTIFS(FreightRates!$A$2:$A$1541,C533,FreightRates!$B$2:$B$1541,B533,FreightRates!$C$2:$C$1541,E533,FreightRates!$F$2:$F$1541,D533,FreightRates!$D$2:$D$1541,"&lt;="&amp;I533,FreightRates!$E$2:$E$1541,"&gt;="&amp;I533)</f>
        <v>0</v>
      </c>
    </row>
    <row r="534" spans="1:20" x14ac:dyDescent="0.25">
      <c r="A534" s="10">
        <f>OrderList!A534</f>
        <v>1447373493.7</v>
      </c>
      <c r="B534" s="10" t="str">
        <f>OrderList!C534</f>
        <v>PORT04</v>
      </c>
      <c r="C534" s="10" t="str">
        <f>OrderList!D534</f>
        <v>V44_3</v>
      </c>
      <c r="D534" s="10" t="str">
        <f>OrderList!F534</f>
        <v>CRF</v>
      </c>
      <c r="E534" s="10" t="str">
        <f>OrderList!L534</f>
        <v>PORT09</v>
      </c>
      <c r="F534" s="10" t="str">
        <f>OrderList!K534</f>
        <v>PLANT03</v>
      </c>
      <c r="G534" s="10">
        <f>OrderList!J534</f>
        <v>1677889</v>
      </c>
      <c r="H534" s="10">
        <f>OrderList!M534</f>
        <v>240</v>
      </c>
      <c r="I534" s="10">
        <f>OrderList!N534</f>
        <v>1.7349058698709563E-2</v>
      </c>
      <c r="O534" s="10">
        <f>COUNTIF(FreightRates!$A$2:$A$1541,C534)</f>
        <v>0</v>
      </c>
      <c r="Q534" s="10">
        <f>COUNTIFS(FreightRates!$A$2:$A$1541,C534,FreightRates!$B$2:$B$1541,B534,FreightRates!$C$2:$C$1541,E534)</f>
        <v>0</v>
      </c>
      <c r="T534">
        <f>COUNTIFS(FreightRates!$A$2:$A$1541,C534,FreightRates!$B$2:$B$1541,B534,FreightRates!$C$2:$C$1541,E534,FreightRates!$F$2:$F$1541,D534,FreightRates!$D$2:$D$1541,"&lt;="&amp;I534,FreightRates!$E$2:$E$1541,"&gt;="&amp;I534)</f>
        <v>0</v>
      </c>
    </row>
    <row r="535" spans="1:20" x14ac:dyDescent="0.25">
      <c r="A535" s="10">
        <f>OrderList!A535</f>
        <v>1447373465.7</v>
      </c>
      <c r="B535" s="10" t="str">
        <f>OrderList!C535</f>
        <v>PORT04</v>
      </c>
      <c r="C535" s="10" t="str">
        <f>OrderList!D535</f>
        <v>V44_3</v>
      </c>
      <c r="D535" s="10" t="str">
        <f>OrderList!F535</f>
        <v>CRF</v>
      </c>
      <c r="E535" s="10" t="str">
        <f>OrderList!L535</f>
        <v>PORT09</v>
      </c>
      <c r="F535" s="10" t="str">
        <f>OrderList!K535</f>
        <v>PLANT03</v>
      </c>
      <c r="G535" s="10">
        <f>OrderList!J535</f>
        <v>1677889</v>
      </c>
      <c r="H535" s="10">
        <f>OrderList!M535</f>
        <v>281</v>
      </c>
      <c r="I535" s="10">
        <f>OrderList!N535</f>
        <v>5.7830195662365219E-2</v>
      </c>
      <c r="O535" s="10">
        <f>COUNTIF(FreightRates!$A$2:$A$1541,C535)</f>
        <v>0</v>
      </c>
      <c r="Q535" s="10">
        <f>COUNTIFS(FreightRates!$A$2:$A$1541,C535,FreightRates!$B$2:$B$1541,B535,FreightRates!$C$2:$C$1541,E535)</f>
        <v>0</v>
      </c>
      <c r="T535">
        <f>COUNTIFS(FreightRates!$A$2:$A$1541,C535,FreightRates!$B$2:$B$1541,B535,FreightRates!$C$2:$C$1541,E535,FreightRates!$F$2:$F$1541,D535,FreightRates!$D$2:$D$1541,"&lt;="&amp;I535,FreightRates!$E$2:$E$1541,"&gt;="&amp;I535)</f>
        <v>0</v>
      </c>
    </row>
    <row r="536" spans="1:20" x14ac:dyDescent="0.25">
      <c r="A536" s="10">
        <f>OrderList!A536</f>
        <v>1447191648.7</v>
      </c>
      <c r="B536" s="10" t="str">
        <f>OrderList!C536</f>
        <v>PORT04</v>
      </c>
      <c r="C536" s="10" t="str">
        <f>OrderList!D536</f>
        <v>V44_3</v>
      </c>
      <c r="D536" s="10" t="str">
        <f>OrderList!F536</f>
        <v>CRF</v>
      </c>
      <c r="E536" s="10" t="str">
        <f>OrderList!L536</f>
        <v>PORT09</v>
      </c>
      <c r="F536" s="10" t="str">
        <f>OrderList!K536</f>
        <v>PLANT03</v>
      </c>
      <c r="G536" s="10">
        <f>OrderList!J536</f>
        <v>1677889</v>
      </c>
      <c r="H536" s="10">
        <f>OrderList!M536</f>
        <v>289</v>
      </c>
      <c r="I536" s="10">
        <f>OrderList!N536</f>
        <v>5.7830195662365219E-2</v>
      </c>
      <c r="O536" s="10">
        <f>COUNTIF(FreightRates!$A$2:$A$1541,C536)</f>
        <v>0</v>
      </c>
      <c r="Q536" s="10">
        <f>COUNTIFS(FreightRates!$A$2:$A$1541,C536,FreightRates!$B$2:$B$1541,B536,FreightRates!$C$2:$C$1541,E536)</f>
        <v>0</v>
      </c>
      <c r="T536">
        <f>COUNTIFS(FreightRates!$A$2:$A$1541,C536,FreightRates!$B$2:$B$1541,B536,FreightRates!$C$2:$C$1541,E536,FreightRates!$F$2:$F$1541,D536,FreightRates!$D$2:$D$1541,"&lt;="&amp;I536,FreightRates!$E$2:$E$1541,"&gt;="&amp;I536)</f>
        <v>0</v>
      </c>
    </row>
    <row r="537" spans="1:20" x14ac:dyDescent="0.25">
      <c r="A537" s="10">
        <f>OrderList!A537</f>
        <v>1447390896.7</v>
      </c>
      <c r="B537" s="10" t="str">
        <f>OrderList!C537</f>
        <v>PORT04</v>
      </c>
      <c r="C537" s="10" t="str">
        <f>OrderList!D537</f>
        <v>V44_3</v>
      </c>
      <c r="D537" s="10" t="str">
        <f>OrderList!F537</f>
        <v>CRF</v>
      </c>
      <c r="E537" s="10" t="str">
        <f>OrderList!L537</f>
        <v>PORT09</v>
      </c>
      <c r="F537" s="10" t="str">
        <f>OrderList!K537</f>
        <v>PLANT03</v>
      </c>
      <c r="G537" s="10">
        <f>OrderList!J537</f>
        <v>1677878</v>
      </c>
      <c r="H537" s="10">
        <f>OrderList!M537</f>
        <v>795</v>
      </c>
      <c r="I537" s="10">
        <f>OrderList!N537</f>
        <v>1.8590646569939384</v>
      </c>
      <c r="O537" s="10">
        <f>COUNTIF(FreightRates!$A$2:$A$1541,C537)</f>
        <v>0</v>
      </c>
      <c r="Q537" s="10">
        <f>COUNTIFS(FreightRates!$A$2:$A$1541,C537,FreightRates!$B$2:$B$1541,B537,FreightRates!$C$2:$C$1541,E537)</f>
        <v>0</v>
      </c>
      <c r="T537">
        <f>COUNTIFS(FreightRates!$A$2:$A$1541,C537,FreightRates!$B$2:$B$1541,B537,FreightRates!$C$2:$C$1541,E537,FreightRates!$F$2:$F$1541,D537,FreightRates!$D$2:$D$1541,"&lt;="&amp;I537,FreightRates!$E$2:$E$1541,"&gt;="&amp;I537)</f>
        <v>0</v>
      </c>
    </row>
    <row r="538" spans="1:20" x14ac:dyDescent="0.25">
      <c r="A538" s="10">
        <f>OrderList!A538</f>
        <v>1447373503.7</v>
      </c>
      <c r="B538" s="10" t="str">
        <f>OrderList!C538</f>
        <v>PORT04</v>
      </c>
      <c r="C538" s="10" t="str">
        <f>OrderList!D538</f>
        <v>V44_3</v>
      </c>
      <c r="D538" s="10" t="str">
        <f>OrderList!F538</f>
        <v>CRF</v>
      </c>
      <c r="E538" s="10" t="str">
        <f>OrderList!L538</f>
        <v>PORT09</v>
      </c>
      <c r="F538" s="10" t="str">
        <f>OrderList!K538</f>
        <v>PLANT03</v>
      </c>
      <c r="G538" s="10">
        <f>OrderList!J538</f>
        <v>1677878</v>
      </c>
      <c r="H538" s="10">
        <f>OrderList!M538</f>
        <v>290</v>
      </c>
      <c r="I538" s="10">
        <f>OrderList!N538</f>
        <v>7.4362586279757531E-2</v>
      </c>
      <c r="O538" s="10">
        <f>COUNTIF(FreightRates!$A$2:$A$1541,C538)</f>
        <v>0</v>
      </c>
      <c r="Q538" s="10">
        <f>COUNTIFS(FreightRates!$A$2:$A$1541,C538,FreightRates!$B$2:$B$1541,B538,FreightRates!$C$2:$C$1541,E538)</f>
        <v>0</v>
      </c>
      <c r="T538">
        <f>COUNTIFS(FreightRates!$A$2:$A$1541,C538,FreightRates!$B$2:$B$1541,B538,FreightRates!$C$2:$C$1541,E538,FreightRates!$F$2:$F$1541,D538,FreightRates!$D$2:$D$1541,"&lt;="&amp;I538,FreightRates!$E$2:$E$1541,"&gt;="&amp;I538)</f>
        <v>0</v>
      </c>
    </row>
    <row r="539" spans="1:20" x14ac:dyDescent="0.25">
      <c r="A539" s="10">
        <f>OrderList!A539</f>
        <v>1447410716.7</v>
      </c>
      <c r="B539" s="10" t="str">
        <f>OrderList!C539</f>
        <v>PORT04</v>
      </c>
      <c r="C539" s="10" t="str">
        <f>OrderList!D539</f>
        <v>V44_3</v>
      </c>
      <c r="D539" s="10" t="str">
        <f>OrderList!F539</f>
        <v>CRF</v>
      </c>
      <c r="E539" s="10" t="str">
        <f>OrderList!L539</f>
        <v>PORT09</v>
      </c>
      <c r="F539" s="10" t="str">
        <f>OrderList!K539</f>
        <v>PLANT03</v>
      </c>
      <c r="G539" s="10">
        <f>OrderList!J539</f>
        <v>1666954</v>
      </c>
      <c r="H539" s="10">
        <f>OrderList!M539</f>
        <v>356</v>
      </c>
      <c r="I539" s="10">
        <f>OrderList!N539</f>
        <v>0.50782148187376652</v>
      </c>
      <c r="O539" s="10">
        <f>COUNTIF(FreightRates!$A$2:$A$1541,C539)</f>
        <v>0</v>
      </c>
      <c r="Q539" s="10">
        <f>COUNTIFS(FreightRates!$A$2:$A$1541,C539,FreightRates!$B$2:$B$1541,B539,FreightRates!$C$2:$C$1541,E539)</f>
        <v>0</v>
      </c>
      <c r="T539">
        <f>COUNTIFS(FreightRates!$A$2:$A$1541,C539,FreightRates!$B$2:$B$1541,B539,FreightRates!$C$2:$C$1541,E539,FreightRates!$F$2:$F$1541,D539,FreightRates!$D$2:$D$1541,"&lt;="&amp;I539,FreightRates!$E$2:$E$1541,"&gt;="&amp;I539)</f>
        <v>0</v>
      </c>
    </row>
    <row r="540" spans="1:20" x14ac:dyDescent="0.25">
      <c r="A540" s="10">
        <f>OrderList!A540</f>
        <v>1447229202.7</v>
      </c>
      <c r="B540" s="10" t="str">
        <f>OrderList!C540</f>
        <v>PORT04</v>
      </c>
      <c r="C540" s="10" t="str">
        <f>OrderList!D540</f>
        <v>V44_3</v>
      </c>
      <c r="D540" s="10" t="str">
        <f>OrderList!F540</f>
        <v>CRF</v>
      </c>
      <c r="E540" s="10" t="str">
        <f>OrderList!L540</f>
        <v>PORT09</v>
      </c>
      <c r="F540" s="10" t="str">
        <f>OrderList!K540</f>
        <v>PLANT03</v>
      </c>
      <c r="G540" s="10">
        <f>OrderList!J540</f>
        <v>1666954</v>
      </c>
      <c r="H540" s="10">
        <f>OrderList!M540</f>
        <v>319</v>
      </c>
      <c r="I540" s="10">
        <f>OrderList!N540</f>
        <v>0.19214866881710083</v>
      </c>
      <c r="O540" s="10">
        <f>COUNTIF(FreightRates!$A$2:$A$1541,C540)</f>
        <v>0</v>
      </c>
      <c r="Q540" s="10">
        <f>COUNTIFS(FreightRates!$A$2:$A$1541,C540,FreightRates!$B$2:$B$1541,B540,FreightRates!$C$2:$C$1541,E540)</f>
        <v>0</v>
      </c>
      <c r="T540">
        <f>COUNTIFS(FreightRates!$A$2:$A$1541,C540,FreightRates!$B$2:$B$1541,B540,FreightRates!$C$2:$C$1541,E540,FreightRates!$F$2:$F$1541,D540,FreightRates!$D$2:$D$1541,"&lt;="&amp;I540,FreightRates!$E$2:$E$1541,"&gt;="&amp;I540)</f>
        <v>0</v>
      </c>
    </row>
    <row r="541" spans="1:20" x14ac:dyDescent="0.25">
      <c r="A541" s="10">
        <f>OrderList!A541</f>
        <v>1447207593.7</v>
      </c>
      <c r="B541" s="10" t="str">
        <f>OrderList!C541</f>
        <v>PORT04</v>
      </c>
      <c r="C541" s="10" t="str">
        <f>OrderList!D541</f>
        <v>V44_3</v>
      </c>
      <c r="D541" s="10" t="str">
        <f>OrderList!F541</f>
        <v>CRF</v>
      </c>
      <c r="E541" s="10" t="str">
        <f>OrderList!L541</f>
        <v>PORT09</v>
      </c>
      <c r="F541" s="10" t="str">
        <f>OrderList!K541</f>
        <v>PLANT03</v>
      </c>
      <c r="G541" s="10">
        <f>OrderList!J541</f>
        <v>1666954</v>
      </c>
      <c r="H541" s="10">
        <f>OrderList!M541</f>
        <v>239</v>
      </c>
      <c r="I541" s="10">
        <f>OrderList!N541</f>
        <v>6.8624524577536011E-2</v>
      </c>
      <c r="O541" s="10">
        <f>COUNTIF(FreightRates!$A$2:$A$1541,C541)</f>
        <v>0</v>
      </c>
      <c r="Q541" s="10">
        <f>COUNTIFS(FreightRates!$A$2:$A$1541,C541,FreightRates!$B$2:$B$1541,B541,FreightRates!$C$2:$C$1541,E541)</f>
        <v>0</v>
      </c>
      <c r="T541">
        <f>COUNTIFS(FreightRates!$A$2:$A$1541,C541,FreightRates!$B$2:$B$1541,B541,FreightRates!$C$2:$C$1541,E541,FreightRates!$F$2:$F$1541,D541,FreightRates!$D$2:$D$1541,"&lt;="&amp;I541,FreightRates!$E$2:$E$1541,"&gt;="&amp;I541)</f>
        <v>0</v>
      </c>
    </row>
    <row r="542" spans="1:20" x14ac:dyDescent="0.25">
      <c r="A542" s="10">
        <f>OrderList!A542</f>
        <v>1447373494.7</v>
      </c>
      <c r="B542" s="10" t="str">
        <f>OrderList!C542</f>
        <v>PORT04</v>
      </c>
      <c r="C542" s="10" t="str">
        <f>OrderList!D542</f>
        <v>V44_3</v>
      </c>
      <c r="D542" s="10" t="str">
        <f>OrderList!F542</f>
        <v>CRF</v>
      </c>
      <c r="E542" s="10" t="str">
        <f>OrderList!L542</f>
        <v>PORT09</v>
      </c>
      <c r="F542" s="10" t="str">
        <f>OrderList!K542</f>
        <v>PLANT03</v>
      </c>
      <c r="G542" s="10">
        <f>OrderList!J542</f>
        <v>1666954</v>
      </c>
      <c r="H542" s="10">
        <f>OrderList!M542</f>
        <v>2561</v>
      </c>
      <c r="I542" s="10">
        <f>OrderList!N542</f>
        <v>24.2</v>
      </c>
      <c r="O542" s="10">
        <f>COUNTIF(FreightRates!$A$2:$A$1541,C542)</f>
        <v>0</v>
      </c>
      <c r="Q542" s="10">
        <f>COUNTIFS(FreightRates!$A$2:$A$1541,C542,FreightRates!$B$2:$B$1541,B542,FreightRates!$C$2:$C$1541,E542)</f>
        <v>0</v>
      </c>
      <c r="T542">
        <f>COUNTIFS(FreightRates!$A$2:$A$1541,C542,FreightRates!$B$2:$B$1541,B542,FreightRates!$C$2:$C$1541,E542,FreightRates!$F$2:$F$1541,D542,FreightRates!$D$2:$D$1541,"&lt;="&amp;I542,FreightRates!$E$2:$E$1541,"&gt;="&amp;I542)</f>
        <v>0</v>
      </c>
    </row>
    <row r="543" spans="1:20" x14ac:dyDescent="0.25">
      <c r="A543" s="10">
        <f>OrderList!A543</f>
        <v>1447391441.7</v>
      </c>
      <c r="B543" s="10" t="str">
        <f>OrderList!C543</f>
        <v>PORT04</v>
      </c>
      <c r="C543" s="10" t="str">
        <f>OrderList!D543</f>
        <v>V44_3</v>
      </c>
      <c r="D543" s="10" t="str">
        <f>OrderList!F543</f>
        <v>CRF</v>
      </c>
      <c r="E543" s="10" t="str">
        <f>OrderList!L543</f>
        <v>PORT09</v>
      </c>
      <c r="F543" s="10" t="str">
        <f>OrderList!K543</f>
        <v>PLANT03</v>
      </c>
      <c r="G543" s="10">
        <f>OrderList!J543</f>
        <v>1660551</v>
      </c>
      <c r="H543" s="10">
        <f>OrderList!M543</f>
        <v>381</v>
      </c>
      <c r="I543" s="10">
        <f>OrderList!N543</f>
        <v>8.4055500495540141</v>
      </c>
      <c r="O543" s="10">
        <f>COUNTIF(FreightRates!$A$2:$A$1541,C543)</f>
        <v>0</v>
      </c>
      <c r="Q543" s="10">
        <f>COUNTIFS(FreightRates!$A$2:$A$1541,C543,FreightRates!$B$2:$B$1541,B543,FreightRates!$C$2:$C$1541,E543)</f>
        <v>0</v>
      </c>
      <c r="T543">
        <f>COUNTIFS(FreightRates!$A$2:$A$1541,C543,FreightRates!$B$2:$B$1541,B543,FreightRates!$C$2:$C$1541,E543,FreightRates!$F$2:$F$1541,D543,FreightRates!$D$2:$D$1541,"&lt;="&amp;I543,FreightRates!$E$2:$E$1541,"&gt;="&amp;I543)</f>
        <v>0</v>
      </c>
    </row>
    <row r="544" spans="1:20" x14ac:dyDescent="0.25">
      <c r="A544" s="10">
        <f>OrderList!A544</f>
        <v>1447373488.7</v>
      </c>
      <c r="B544" s="10" t="str">
        <f>OrderList!C544</f>
        <v>PORT04</v>
      </c>
      <c r="C544" s="10" t="str">
        <f>OrderList!D544</f>
        <v>V44_3</v>
      </c>
      <c r="D544" s="10" t="str">
        <f>OrderList!F544</f>
        <v>CRF</v>
      </c>
      <c r="E544" s="10" t="str">
        <f>OrderList!L544</f>
        <v>PORT09</v>
      </c>
      <c r="F544" s="10" t="str">
        <f>OrderList!K544</f>
        <v>PLANT03</v>
      </c>
      <c r="G544" s="10">
        <f>OrderList!J544</f>
        <v>1660551</v>
      </c>
      <c r="H544" s="10">
        <f>OrderList!M544</f>
        <v>314</v>
      </c>
      <c r="I544" s="10">
        <f>OrderList!N544</f>
        <v>1.200792864222002</v>
      </c>
      <c r="O544" s="10">
        <f>COUNTIF(FreightRates!$A$2:$A$1541,C544)</f>
        <v>0</v>
      </c>
      <c r="Q544" s="10">
        <f>COUNTIFS(FreightRates!$A$2:$A$1541,C544,FreightRates!$B$2:$B$1541,B544,FreightRates!$C$2:$C$1541,E544)</f>
        <v>0</v>
      </c>
      <c r="T544">
        <f>COUNTIFS(FreightRates!$A$2:$A$1541,C544,FreightRates!$B$2:$B$1541,B544,FreightRates!$C$2:$C$1541,E544,FreightRates!$F$2:$F$1541,D544,FreightRates!$D$2:$D$1541,"&lt;="&amp;I544,FreightRates!$E$2:$E$1541,"&gt;="&amp;I544)</f>
        <v>0</v>
      </c>
    </row>
    <row r="545" spans="1:20" x14ac:dyDescent="0.25">
      <c r="A545" s="10">
        <f>OrderList!A545</f>
        <v>1447373510.7</v>
      </c>
      <c r="B545" s="10" t="str">
        <f>OrderList!C545</f>
        <v>PORT04</v>
      </c>
      <c r="C545" s="10" t="str">
        <f>OrderList!D545</f>
        <v>V44_3</v>
      </c>
      <c r="D545" s="10" t="str">
        <f>OrderList!F545</f>
        <v>CRF</v>
      </c>
      <c r="E545" s="10" t="str">
        <f>OrderList!L545</f>
        <v>PORT09</v>
      </c>
      <c r="F545" s="10" t="str">
        <f>OrderList!K545</f>
        <v>PLANT03</v>
      </c>
      <c r="G545" s="10">
        <f>OrderList!J545</f>
        <v>1660551</v>
      </c>
      <c r="H545" s="10">
        <f>OrderList!M545</f>
        <v>323</v>
      </c>
      <c r="I545" s="10">
        <f>OrderList!N545</f>
        <v>1.200792864222002</v>
      </c>
      <c r="O545" s="10">
        <f>COUNTIF(FreightRates!$A$2:$A$1541,C545)</f>
        <v>0</v>
      </c>
      <c r="Q545" s="10">
        <f>COUNTIFS(FreightRates!$A$2:$A$1541,C545,FreightRates!$B$2:$B$1541,B545,FreightRates!$C$2:$C$1541,E545)</f>
        <v>0</v>
      </c>
      <c r="T545">
        <f>COUNTIFS(FreightRates!$A$2:$A$1541,C545,FreightRates!$B$2:$B$1541,B545,FreightRates!$C$2:$C$1541,E545,FreightRates!$F$2:$F$1541,D545,FreightRates!$D$2:$D$1541,"&lt;="&amp;I545,FreightRates!$E$2:$E$1541,"&gt;="&amp;I545)</f>
        <v>0</v>
      </c>
    </row>
    <row r="546" spans="1:20" x14ac:dyDescent="0.25">
      <c r="A546" s="10">
        <f>OrderList!A546</f>
        <v>1447373489.7</v>
      </c>
      <c r="B546" s="10" t="str">
        <f>OrderList!C546</f>
        <v>PORT04</v>
      </c>
      <c r="C546" s="10" t="str">
        <f>OrderList!D546</f>
        <v>V44_3</v>
      </c>
      <c r="D546" s="10" t="str">
        <f>OrderList!F546</f>
        <v>CRF</v>
      </c>
      <c r="E546" s="10" t="str">
        <f>OrderList!L546</f>
        <v>PORT09</v>
      </c>
      <c r="F546" s="10" t="str">
        <f>OrderList!K546</f>
        <v>PLANT03</v>
      </c>
      <c r="G546" s="10">
        <f>OrderList!J546</f>
        <v>1660551</v>
      </c>
      <c r="H546" s="10">
        <f>OrderList!M546</f>
        <v>249</v>
      </c>
      <c r="I546" s="10">
        <f>OrderList!N546</f>
        <v>1.200792864222002</v>
      </c>
      <c r="O546" s="10">
        <f>COUNTIF(FreightRates!$A$2:$A$1541,C546)</f>
        <v>0</v>
      </c>
      <c r="Q546" s="10">
        <f>COUNTIFS(FreightRates!$A$2:$A$1541,C546,FreightRates!$B$2:$B$1541,B546,FreightRates!$C$2:$C$1541,E546)</f>
        <v>0</v>
      </c>
      <c r="T546">
        <f>COUNTIFS(FreightRates!$A$2:$A$1541,C546,FreightRates!$B$2:$B$1541,B546,FreightRates!$C$2:$C$1541,E546,FreightRates!$F$2:$F$1541,D546,FreightRates!$D$2:$D$1541,"&lt;="&amp;I546,FreightRates!$E$2:$E$1541,"&gt;="&amp;I546)</f>
        <v>0</v>
      </c>
    </row>
    <row r="547" spans="1:20" x14ac:dyDescent="0.25">
      <c r="A547" s="10">
        <f>OrderList!A547</f>
        <v>1447373512.7</v>
      </c>
      <c r="B547" s="10" t="str">
        <f>OrderList!C547</f>
        <v>PORT04</v>
      </c>
      <c r="C547" s="10" t="str">
        <f>OrderList!D547</f>
        <v>V44_3</v>
      </c>
      <c r="D547" s="10" t="str">
        <f>OrderList!F547</f>
        <v>CRF</v>
      </c>
      <c r="E547" s="10" t="str">
        <f>OrderList!L547</f>
        <v>PORT09</v>
      </c>
      <c r="F547" s="10" t="str">
        <f>OrderList!K547</f>
        <v>PLANT03</v>
      </c>
      <c r="G547" s="10">
        <f>OrderList!J547</f>
        <v>1682982</v>
      </c>
      <c r="H547" s="10">
        <f>OrderList!M547</f>
        <v>320</v>
      </c>
      <c r="I547" s="10">
        <f>OrderList!N547</f>
        <v>2.1800000000000002</v>
      </c>
      <c r="O547" s="10">
        <f>COUNTIF(FreightRates!$A$2:$A$1541,C547)</f>
        <v>0</v>
      </c>
      <c r="Q547" s="10">
        <f>COUNTIFS(FreightRates!$A$2:$A$1541,C547,FreightRates!$B$2:$B$1541,B547,FreightRates!$C$2:$C$1541,E547)</f>
        <v>0</v>
      </c>
      <c r="T547">
        <f>COUNTIFS(FreightRates!$A$2:$A$1541,C547,FreightRates!$B$2:$B$1541,B547,FreightRates!$C$2:$C$1541,E547,FreightRates!$F$2:$F$1541,D547,FreightRates!$D$2:$D$1541,"&lt;="&amp;I547,FreightRates!$E$2:$E$1541,"&gt;="&amp;I547)</f>
        <v>0</v>
      </c>
    </row>
    <row r="548" spans="1:20" x14ac:dyDescent="0.25">
      <c r="A548" s="10">
        <f>OrderList!A548</f>
        <v>1447211433.7</v>
      </c>
      <c r="B548" s="10" t="str">
        <f>OrderList!C548</f>
        <v>PORT04</v>
      </c>
      <c r="C548" s="10" t="str">
        <f>OrderList!D548</f>
        <v>V44_3</v>
      </c>
      <c r="D548" s="10" t="str">
        <f>OrderList!F548</f>
        <v>CRF</v>
      </c>
      <c r="E548" s="10" t="str">
        <f>OrderList!L548</f>
        <v>PORT09</v>
      </c>
      <c r="F548" s="10" t="str">
        <f>OrderList!K548</f>
        <v>PLANT03</v>
      </c>
      <c r="G548" s="10">
        <f>OrderList!J548</f>
        <v>1682983</v>
      </c>
      <c r="H548" s="10">
        <f>OrderList!M548</f>
        <v>301</v>
      </c>
      <c r="I548" s="10">
        <f>OrderList!N548</f>
        <v>5.037310484759637E-2</v>
      </c>
      <c r="O548" s="10">
        <f>COUNTIF(FreightRates!$A$2:$A$1541,C548)</f>
        <v>0</v>
      </c>
      <c r="Q548" s="10">
        <f>COUNTIFS(FreightRates!$A$2:$A$1541,C548,FreightRates!$B$2:$B$1541,B548,FreightRates!$C$2:$C$1541,E548)</f>
        <v>0</v>
      </c>
      <c r="T548">
        <f>COUNTIFS(FreightRates!$A$2:$A$1541,C548,FreightRates!$B$2:$B$1541,B548,FreightRates!$C$2:$C$1541,E548,FreightRates!$F$2:$F$1541,D548,FreightRates!$D$2:$D$1541,"&lt;="&amp;I548,FreightRates!$E$2:$E$1541,"&gt;="&amp;I548)</f>
        <v>0</v>
      </c>
    </row>
    <row r="549" spans="1:20" x14ac:dyDescent="0.25">
      <c r="A549" s="10">
        <f>OrderList!A549</f>
        <v>1447362502.7</v>
      </c>
      <c r="B549" s="10" t="str">
        <f>OrderList!C549</f>
        <v>PORT04</v>
      </c>
      <c r="C549" s="10" t="str">
        <f>OrderList!D549</f>
        <v>V44_3</v>
      </c>
      <c r="D549" s="10" t="str">
        <f>OrderList!F549</f>
        <v>CRF</v>
      </c>
      <c r="E549" s="10" t="str">
        <f>OrderList!L549</f>
        <v>PORT09</v>
      </c>
      <c r="F549" s="10" t="str">
        <f>OrderList!K549</f>
        <v>PLANT03</v>
      </c>
      <c r="G549" s="10">
        <f>OrderList!J549</f>
        <v>1684560</v>
      </c>
      <c r="H549" s="10">
        <f>OrderList!M549</f>
        <v>9286</v>
      </c>
      <c r="I549" s="10">
        <f>OrderList!N549</f>
        <v>4.0115792065683866</v>
      </c>
      <c r="O549" s="10">
        <f>COUNTIF(FreightRates!$A$2:$A$1541,C549)</f>
        <v>0</v>
      </c>
      <c r="Q549" s="10">
        <f>COUNTIFS(FreightRates!$A$2:$A$1541,C549,FreightRates!$B$2:$B$1541,B549,FreightRates!$C$2:$C$1541,E549)</f>
        <v>0</v>
      </c>
      <c r="T549">
        <f>COUNTIFS(FreightRates!$A$2:$A$1541,C549,FreightRates!$B$2:$B$1541,B549,FreightRates!$C$2:$C$1541,E549,FreightRates!$F$2:$F$1541,D549,FreightRates!$D$2:$D$1541,"&lt;="&amp;I549,FreightRates!$E$2:$E$1541,"&gt;="&amp;I549)</f>
        <v>0</v>
      </c>
    </row>
    <row r="550" spans="1:20" x14ac:dyDescent="0.25">
      <c r="A550" s="10">
        <f>OrderList!A550</f>
        <v>1447273022.7</v>
      </c>
      <c r="B550" s="10" t="str">
        <f>OrderList!C550</f>
        <v>PORT04</v>
      </c>
      <c r="C550" s="10" t="str">
        <f>OrderList!D550</f>
        <v>V44_3</v>
      </c>
      <c r="D550" s="10" t="str">
        <f>OrderList!F550</f>
        <v>CRF</v>
      </c>
      <c r="E550" s="10" t="str">
        <f>OrderList!L550</f>
        <v>PORT09</v>
      </c>
      <c r="F550" s="10" t="str">
        <f>OrderList!K550</f>
        <v>PLANT03</v>
      </c>
      <c r="G550" s="10">
        <f>OrderList!J550</f>
        <v>1684560</v>
      </c>
      <c r="H550" s="10">
        <f>OrderList!M550</f>
        <v>6288</v>
      </c>
      <c r="I550" s="10">
        <f>OrderList!N550</f>
        <v>2.6743861377122577</v>
      </c>
      <c r="O550" s="10">
        <f>COUNTIF(FreightRates!$A$2:$A$1541,C550)</f>
        <v>0</v>
      </c>
      <c r="Q550" s="10">
        <f>COUNTIFS(FreightRates!$A$2:$A$1541,C550,FreightRates!$B$2:$B$1541,B550,FreightRates!$C$2:$C$1541,E550)</f>
        <v>0</v>
      </c>
      <c r="T550">
        <f>COUNTIFS(FreightRates!$A$2:$A$1541,C550,FreightRates!$B$2:$B$1541,B550,FreightRates!$C$2:$C$1541,E550,FreightRates!$F$2:$F$1541,D550,FreightRates!$D$2:$D$1541,"&lt;="&amp;I550,FreightRates!$E$2:$E$1541,"&gt;="&amp;I550)</f>
        <v>0</v>
      </c>
    </row>
    <row r="551" spans="1:20" x14ac:dyDescent="0.25">
      <c r="A551" s="10">
        <f>OrderList!A551</f>
        <v>1447327827.7</v>
      </c>
      <c r="B551" s="10" t="str">
        <f>OrderList!C551</f>
        <v>PORT04</v>
      </c>
      <c r="C551" s="10" t="str">
        <f>OrderList!D551</f>
        <v>V44_3</v>
      </c>
      <c r="D551" s="10" t="str">
        <f>OrderList!F551</f>
        <v>CRF</v>
      </c>
      <c r="E551" s="10" t="str">
        <f>OrderList!L551</f>
        <v>PORT09</v>
      </c>
      <c r="F551" s="10" t="str">
        <f>OrderList!K551</f>
        <v>PLANT03</v>
      </c>
      <c r="G551" s="10">
        <f>OrderList!J551</f>
        <v>1684560</v>
      </c>
      <c r="H551" s="10">
        <f>OrderList!M551</f>
        <v>18297</v>
      </c>
      <c r="I551" s="10">
        <f>OrderList!N551</f>
        <v>8.0231584131367732</v>
      </c>
      <c r="O551" s="10">
        <f>COUNTIF(FreightRates!$A$2:$A$1541,C551)</f>
        <v>0</v>
      </c>
      <c r="Q551" s="10">
        <f>COUNTIFS(FreightRates!$A$2:$A$1541,C551,FreightRates!$B$2:$B$1541,B551,FreightRates!$C$2:$C$1541,E551)</f>
        <v>0</v>
      </c>
      <c r="T551">
        <f>COUNTIFS(FreightRates!$A$2:$A$1541,C551,FreightRates!$B$2:$B$1541,B551,FreightRates!$C$2:$C$1541,E551,FreightRates!$F$2:$F$1541,D551,FreightRates!$D$2:$D$1541,"&lt;="&amp;I551,FreightRates!$E$2:$E$1541,"&gt;="&amp;I551)</f>
        <v>0</v>
      </c>
    </row>
    <row r="552" spans="1:20" x14ac:dyDescent="0.25">
      <c r="A552" s="10">
        <f>OrderList!A552</f>
        <v>1447350149.7</v>
      </c>
      <c r="B552" s="10" t="str">
        <f>OrderList!C552</f>
        <v>PORT04</v>
      </c>
      <c r="C552" s="10" t="str">
        <f>OrderList!D552</f>
        <v>V44_3</v>
      </c>
      <c r="D552" s="10" t="str">
        <f>OrderList!F552</f>
        <v>CRF</v>
      </c>
      <c r="E552" s="10" t="str">
        <f>OrderList!L552</f>
        <v>PORT09</v>
      </c>
      <c r="F552" s="10" t="str">
        <f>OrderList!K552</f>
        <v>PLANT03</v>
      </c>
      <c r="G552" s="10">
        <f>OrderList!J552</f>
        <v>1684560</v>
      </c>
      <c r="H552" s="10">
        <f>OrderList!M552</f>
        <v>18328</v>
      </c>
      <c r="I552" s="10">
        <f>OrderList!N552</f>
        <v>8.0231584131367732</v>
      </c>
      <c r="O552" s="10">
        <f>COUNTIF(FreightRates!$A$2:$A$1541,C552)</f>
        <v>0</v>
      </c>
      <c r="Q552" s="10">
        <f>COUNTIFS(FreightRates!$A$2:$A$1541,C552,FreightRates!$B$2:$B$1541,B552,FreightRates!$C$2:$C$1541,E552)</f>
        <v>0</v>
      </c>
      <c r="T552">
        <f>COUNTIFS(FreightRates!$A$2:$A$1541,C552,FreightRates!$B$2:$B$1541,B552,FreightRates!$C$2:$C$1541,E552,FreightRates!$F$2:$F$1541,D552,FreightRates!$D$2:$D$1541,"&lt;="&amp;I552,FreightRates!$E$2:$E$1541,"&gt;="&amp;I552)</f>
        <v>0</v>
      </c>
    </row>
    <row r="553" spans="1:20" x14ac:dyDescent="0.25">
      <c r="A553" s="10">
        <f>OrderList!A553</f>
        <v>1447209353.7</v>
      </c>
      <c r="B553" s="10" t="str">
        <f>OrderList!C553</f>
        <v>PORT04</v>
      </c>
      <c r="C553" s="10" t="str">
        <f>OrderList!D553</f>
        <v>V44_3</v>
      </c>
      <c r="D553" s="10" t="str">
        <f>OrderList!F553</f>
        <v>CRF</v>
      </c>
      <c r="E553" s="10" t="str">
        <f>OrderList!L553</f>
        <v>PORT09</v>
      </c>
      <c r="F553" s="10" t="str">
        <f>OrderList!K553</f>
        <v>PLANT03</v>
      </c>
      <c r="G553" s="10">
        <f>OrderList!J553</f>
        <v>1684560</v>
      </c>
      <c r="H553" s="10">
        <f>OrderList!M553</f>
        <v>12331</v>
      </c>
      <c r="I553" s="10">
        <f>OrderList!N553</f>
        <v>5.3487722754245155</v>
      </c>
      <c r="O553" s="10">
        <f>COUNTIF(FreightRates!$A$2:$A$1541,C553)</f>
        <v>0</v>
      </c>
      <c r="Q553" s="10">
        <f>COUNTIFS(FreightRates!$A$2:$A$1541,C553,FreightRates!$B$2:$B$1541,B553,FreightRates!$C$2:$C$1541,E553)</f>
        <v>0</v>
      </c>
      <c r="T553">
        <f>COUNTIFS(FreightRates!$A$2:$A$1541,C553,FreightRates!$B$2:$B$1541,B553,FreightRates!$C$2:$C$1541,E553,FreightRates!$F$2:$F$1541,D553,FreightRates!$D$2:$D$1541,"&lt;="&amp;I553,FreightRates!$E$2:$E$1541,"&gt;="&amp;I553)</f>
        <v>0</v>
      </c>
    </row>
    <row r="554" spans="1:20" x14ac:dyDescent="0.25">
      <c r="A554" s="10">
        <f>OrderList!A554</f>
        <v>1447273037.7</v>
      </c>
      <c r="B554" s="10" t="str">
        <f>OrderList!C554</f>
        <v>PORT04</v>
      </c>
      <c r="C554" s="10" t="str">
        <f>OrderList!D554</f>
        <v>V44_3</v>
      </c>
      <c r="D554" s="10" t="str">
        <f>OrderList!F554</f>
        <v>CRF</v>
      </c>
      <c r="E554" s="10" t="str">
        <f>OrderList!L554</f>
        <v>PORT09</v>
      </c>
      <c r="F554" s="10" t="str">
        <f>OrderList!K554</f>
        <v>PLANT03</v>
      </c>
      <c r="G554" s="10">
        <f>OrderList!J554</f>
        <v>1684560</v>
      </c>
      <c r="H554" s="10">
        <f>OrderList!M554</f>
        <v>15331</v>
      </c>
      <c r="I554" s="10">
        <f>OrderList!N554</f>
        <v>6.6859653442806444</v>
      </c>
      <c r="O554" s="10">
        <f>COUNTIF(FreightRates!$A$2:$A$1541,C554)</f>
        <v>0</v>
      </c>
      <c r="Q554" s="10">
        <f>COUNTIFS(FreightRates!$A$2:$A$1541,C554,FreightRates!$B$2:$B$1541,B554,FreightRates!$C$2:$C$1541,E554)</f>
        <v>0</v>
      </c>
      <c r="T554">
        <f>COUNTIFS(FreightRates!$A$2:$A$1541,C554,FreightRates!$B$2:$B$1541,B554,FreightRates!$C$2:$C$1541,E554,FreightRates!$F$2:$F$1541,D554,FreightRates!$D$2:$D$1541,"&lt;="&amp;I554,FreightRates!$E$2:$E$1541,"&gt;="&amp;I554)</f>
        <v>0</v>
      </c>
    </row>
    <row r="555" spans="1:20" x14ac:dyDescent="0.25">
      <c r="A555" s="10">
        <f>OrderList!A555</f>
        <v>1447156285.7</v>
      </c>
      <c r="B555" s="10" t="str">
        <f>OrderList!C555</f>
        <v>PORT04</v>
      </c>
      <c r="C555" s="10" t="str">
        <f>OrderList!D555</f>
        <v>V44_3</v>
      </c>
      <c r="D555" s="10" t="str">
        <f>OrderList!F555</f>
        <v>CRF</v>
      </c>
      <c r="E555" s="10" t="str">
        <f>OrderList!L555</f>
        <v>PORT09</v>
      </c>
      <c r="F555" s="10" t="str">
        <f>OrderList!K555</f>
        <v>PLANT03</v>
      </c>
      <c r="G555" s="10">
        <f>OrderList!J555</f>
        <v>1684560</v>
      </c>
      <c r="H555" s="10">
        <f>OrderList!M555</f>
        <v>18264</v>
      </c>
      <c r="I555" s="10">
        <f>OrderList!N555</f>
        <v>8.0231584131367732</v>
      </c>
      <c r="O555" s="10">
        <f>COUNTIF(FreightRates!$A$2:$A$1541,C555)</f>
        <v>0</v>
      </c>
      <c r="Q555" s="10">
        <f>COUNTIFS(FreightRates!$A$2:$A$1541,C555,FreightRates!$B$2:$B$1541,B555,FreightRates!$C$2:$C$1541,E555)</f>
        <v>0</v>
      </c>
      <c r="T555">
        <f>COUNTIFS(FreightRates!$A$2:$A$1541,C555,FreightRates!$B$2:$B$1541,B555,FreightRates!$C$2:$C$1541,E555,FreightRates!$F$2:$F$1541,D555,FreightRates!$D$2:$D$1541,"&lt;="&amp;I555,FreightRates!$E$2:$E$1541,"&gt;="&amp;I555)</f>
        <v>0</v>
      </c>
    </row>
    <row r="556" spans="1:20" x14ac:dyDescent="0.25">
      <c r="A556" s="10">
        <f>OrderList!A556</f>
        <v>1447207800.7</v>
      </c>
      <c r="B556" s="10" t="str">
        <f>OrderList!C556</f>
        <v>PORT04</v>
      </c>
      <c r="C556" s="10" t="str">
        <f>OrderList!D556</f>
        <v>V44_3</v>
      </c>
      <c r="D556" s="10" t="str">
        <f>OrderList!F556</f>
        <v>CRF</v>
      </c>
      <c r="E556" s="10" t="str">
        <f>OrderList!L556</f>
        <v>PORT09</v>
      </c>
      <c r="F556" s="10" t="str">
        <f>OrderList!K556</f>
        <v>PLANT03</v>
      </c>
      <c r="G556" s="10">
        <f>OrderList!J556</f>
        <v>1684560</v>
      </c>
      <c r="H556" s="10">
        <f>OrderList!M556</f>
        <v>6253</v>
      </c>
      <c r="I556" s="10">
        <f>OrderList!N556</f>
        <v>2.6743861377122577</v>
      </c>
      <c r="O556" s="10">
        <f>COUNTIF(FreightRates!$A$2:$A$1541,C556)</f>
        <v>0</v>
      </c>
      <c r="Q556" s="10">
        <f>COUNTIFS(FreightRates!$A$2:$A$1541,C556,FreightRates!$B$2:$B$1541,B556,FreightRates!$C$2:$C$1541,E556)</f>
        <v>0</v>
      </c>
      <c r="T556">
        <f>COUNTIFS(FreightRates!$A$2:$A$1541,C556,FreightRates!$B$2:$B$1541,B556,FreightRates!$C$2:$C$1541,E556,FreightRates!$F$2:$F$1541,D556,FreightRates!$D$2:$D$1541,"&lt;="&amp;I556,FreightRates!$E$2:$E$1541,"&gt;="&amp;I556)</f>
        <v>0</v>
      </c>
    </row>
    <row r="557" spans="1:20" x14ac:dyDescent="0.25">
      <c r="A557" s="10">
        <f>OrderList!A557</f>
        <v>1447353639.7</v>
      </c>
      <c r="B557" s="10" t="str">
        <f>OrderList!C557</f>
        <v>PORT04</v>
      </c>
      <c r="C557" s="10" t="str">
        <f>OrderList!D557</f>
        <v>V44_3</v>
      </c>
      <c r="D557" s="10" t="str">
        <f>OrderList!F557</f>
        <v>CRF</v>
      </c>
      <c r="E557" s="10" t="str">
        <f>OrderList!L557</f>
        <v>PORT09</v>
      </c>
      <c r="F557" s="10" t="str">
        <f>OrderList!K557</f>
        <v>PLANT03</v>
      </c>
      <c r="G557" s="10">
        <f>OrderList!J557</f>
        <v>1684560</v>
      </c>
      <c r="H557" s="10">
        <f>OrderList!M557</f>
        <v>6285</v>
      </c>
      <c r="I557" s="10">
        <f>OrderList!N557</f>
        <v>2.6743861377122577</v>
      </c>
      <c r="O557" s="10">
        <f>COUNTIF(FreightRates!$A$2:$A$1541,C557)</f>
        <v>0</v>
      </c>
      <c r="Q557" s="10">
        <f>COUNTIFS(FreightRates!$A$2:$A$1541,C557,FreightRates!$B$2:$B$1541,B557,FreightRates!$C$2:$C$1541,E557)</f>
        <v>0</v>
      </c>
      <c r="T557">
        <f>COUNTIFS(FreightRates!$A$2:$A$1541,C557,FreightRates!$B$2:$B$1541,B557,FreightRates!$C$2:$C$1541,E557,FreightRates!$F$2:$F$1541,D557,FreightRates!$D$2:$D$1541,"&lt;="&amp;I557,FreightRates!$E$2:$E$1541,"&gt;="&amp;I557)</f>
        <v>0</v>
      </c>
    </row>
    <row r="558" spans="1:20" x14ac:dyDescent="0.25">
      <c r="A558" s="10">
        <f>OrderList!A558</f>
        <v>1447172089.7</v>
      </c>
      <c r="B558" s="10" t="str">
        <f>OrderList!C558</f>
        <v>PORT04</v>
      </c>
      <c r="C558" s="10" t="str">
        <f>OrderList!D558</f>
        <v>V44_3</v>
      </c>
      <c r="D558" s="10" t="str">
        <f>OrderList!F558</f>
        <v>CRF</v>
      </c>
      <c r="E558" s="10" t="str">
        <f>OrderList!L558</f>
        <v>PORT09</v>
      </c>
      <c r="F558" s="10" t="str">
        <f>OrderList!K558</f>
        <v>PLANT03</v>
      </c>
      <c r="G558" s="10">
        <f>OrderList!J558</f>
        <v>1684560</v>
      </c>
      <c r="H558" s="10">
        <f>OrderList!M558</f>
        <v>18329</v>
      </c>
      <c r="I558" s="10">
        <f>OrderList!N558</f>
        <v>8.0231584131367732</v>
      </c>
      <c r="O558" s="10">
        <f>COUNTIF(FreightRates!$A$2:$A$1541,C558)</f>
        <v>0</v>
      </c>
      <c r="Q558" s="10">
        <f>COUNTIFS(FreightRates!$A$2:$A$1541,C558,FreightRates!$B$2:$B$1541,B558,FreightRates!$C$2:$C$1541,E558)</f>
        <v>0</v>
      </c>
      <c r="T558">
        <f>COUNTIFS(FreightRates!$A$2:$A$1541,C558,FreightRates!$B$2:$B$1541,B558,FreightRates!$C$2:$C$1541,E558,FreightRates!$F$2:$F$1541,D558,FreightRates!$D$2:$D$1541,"&lt;="&amp;I558,FreightRates!$E$2:$E$1541,"&gt;="&amp;I558)</f>
        <v>0</v>
      </c>
    </row>
    <row r="559" spans="1:20" x14ac:dyDescent="0.25">
      <c r="A559" s="10">
        <f>OrderList!A559</f>
        <v>1447203521.7</v>
      </c>
      <c r="B559" s="10" t="str">
        <f>OrderList!C559</f>
        <v>PORT04</v>
      </c>
      <c r="C559" s="10" t="str">
        <f>OrderList!D559</f>
        <v>V44_3</v>
      </c>
      <c r="D559" s="10" t="str">
        <f>OrderList!F559</f>
        <v>CRF</v>
      </c>
      <c r="E559" s="10" t="str">
        <f>OrderList!L559</f>
        <v>PORT09</v>
      </c>
      <c r="F559" s="10" t="str">
        <f>OrderList!K559</f>
        <v>PLANT03</v>
      </c>
      <c r="G559" s="10">
        <f>OrderList!J559</f>
        <v>1684560</v>
      </c>
      <c r="H559" s="10">
        <f>OrderList!M559</f>
        <v>12333</v>
      </c>
      <c r="I559" s="10">
        <f>OrderList!N559</f>
        <v>5.3487722754245155</v>
      </c>
      <c r="O559" s="10">
        <f>COUNTIF(FreightRates!$A$2:$A$1541,C559)</f>
        <v>0</v>
      </c>
      <c r="Q559" s="10">
        <f>COUNTIFS(FreightRates!$A$2:$A$1541,C559,FreightRates!$B$2:$B$1541,B559,FreightRates!$C$2:$C$1541,E559)</f>
        <v>0</v>
      </c>
      <c r="T559">
        <f>COUNTIFS(FreightRates!$A$2:$A$1541,C559,FreightRates!$B$2:$B$1541,B559,FreightRates!$C$2:$C$1541,E559,FreightRates!$F$2:$F$1541,D559,FreightRates!$D$2:$D$1541,"&lt;="&amp;I559,FreightRates!$E$2:$E$1541,"&gt;="&amp;I559)</f>
        <v>0</v>
      </c>
    </row>
    <row r="560" spans="1:20" x14ac:dyDescent="0.25">
      <c r="A560" s="10">
        <f>OrderList!A560</f>
        <v>1447353623.7</v>
      </c>
      <c r="B560" s="10" t="str">
        <f>OrderList!C560</f>
        <v>PORT04</v>
      </c>
      <c r="C560" s="10" t="str">
        <f>OrderList!D560</f>
        <v>V44_3</v>
      </c>
      <c r="D560" s="10" t="str">
        <f>OrderList!F560</f>
        <v>CRF</v>
      </c>
      <c r="E560" s="10" t="str">
        <f>OrderList!L560</f>
        <v>PORT09</v>
      </c>
      <c r="F560" s="10" t="str">
        <f>OrderList!K560</f>
        <v>PLANT03</v>
      </c>
      <c r="G560" s="10">
        <f>OrderList!J560</f>
        <v>1684560</v>
      </c>
      <c r="H560" s="10">
        <f>OrderList!M560</f>
        <v>3273</v>
      </c>
      <c r="I560" s="10">
        <f>OrderList!N560</f>
        <v>1.3371930688561289</v>
      </c>
      <c r="O560" s="10">
        <f>COUNTIF(FreightRates!$A$2:$A$1541,C560)</f>
        <v>0</v>
      </c>
      <c r="Q560" s="10">
        <f>COUNTIFS(FreightRates!$A$2:$A$1541,C560,FreightRates!$B$2:$B$1541,B560,FreightRates!$C$2:$C$1541,E560)</f>
        <v>0</v>
      </c>
      <c r="T560">
        <f>COUNTIFS(FreightRates!$A$2:$A$1541,C560,FreightRates!$B$2:$B$1541,B560,FreightRates!$C$2:$C$1541,E560,FreightRates!$F$2:$F$1541,D560,FreightRates!$D$2:$D$1541,"&lt;="&amp;I560,FreightRates!$E$2:$E$1541,"&gt;="&amp;I560)</f>
        <v>0</v>
      </c>
    </row>
    <row r="561" spans="1:20" x14ac:dyDescent="0.25">
      <c r="A561" s="10">
        <f>OrderList!A561</f>
        <v>1447384076.7</v>
      </c>
      <c r="B561" s="10" t="str">
        <f>OrderList!C561</f>
        <v>PORT04</v>
      </c>
      <c r="C561" s="10" t="str">
        <f>OrderList!D561</f>
        <v>V44_3</v>
      </c>
      <c r="D561" s="10" t="str">
        <f>OrderList!F561</f>
        <v>CRF</v>
      </c>
      <c r="E561" s="10" t="str">
        <f>OrderList!L561</f>
        <v>PORT09</v>
      </c>
      <c r="F561" s="10" t="str">
        <f>OrderList!K561</f>
        <v>PLANT03</v>
      </c>
      <c r="G561" s="10">
        <f>OrderList!J561</f>
        <v>1684560</v>
      </c>
      <c r="H561" s="10">
        <f>OrderList!M561</f>
        <v>3254</v>
      </c>
      <c r="I561" s="10">
        <f>OrderList!N561</f>
        <v>1.3371930688561289</v>
      </c>
      <c r="O561" s="10">
        <f>COUNTIF(FreightRates!$A$2:$A$1541,C561)</f>
        <v>0</v>
      </c>
      <c r="Q561" s="10">
        <f>COUNTIFS(FreightRates!$A$2:$A$1541,C561,FreightRates!$B$2:$B$1541,B561,FreightRates!$C$2:$C$1541,E561)</f>
        <v>0</v>
      </c>
      <c r="T561">
        <f>COUNTIFS(FreightRates!$A$2:$A$1541,C561,FreightRates!$B$2:$B$1541,B561,FreightRates!$C$2:$C$1541,E561,FreightRates!$F$2:$F$1541,D561,FreightRates!$D$2:$D$1541,"&lt;="&amp;I561,FreightRates!$E$2:$E$1541,"&gt;="&amp;I561)</f>
        <v>0</v>
      </c>
    </row>
    <row r="562" spans="1:20" x14ac:dyDescent="0.25">
      <c r="A562" s="10">
        <f>OrderList!A562</f>
        <v>1447331097.7</v>
      </c>
      <c r="B562" s="10" t="str">
        <f>OrderList!C562</f>
        <v>PORT04</v>
      </c>
      <c r="C562" s="10" t="str">
        <f>OrderList!D562</f>
        <v>V44_3</v>
      </c>
      <c r="D562" s="10" t="str">
        <f>OrderList!F562</f>
        <v>CRF</v>
      </c>
      <c r="E562" s="10" t="str">
        <f>OrderList!L562</f>
        <v>PORT09</v>
      </c>
      <c r="F562" s="10" t="str">
        <f>OrderList!K562</f>
        <v>PLANT03</v>
      </c>
      <c r="G562" s="10">
        <f>OrderList!J562</f>
        <v>1684560</v>
      </c>
      <c r="H562" s="10">
        <f>OrderList!M562</f>
        <v>3261</v>
      </c>
      <c r="I562" s="10">
        <f>OrderList!N562</f>
        <v>1.3371930688561289</v>
      </c>
      <c r="O562" s="10">
        <f>COUNTIF(FreightRates!$A$2:$A$1541,C562)</f>
        <v>0</v>
      </c>
      <c r="Q562" s="10">
        <f>COUNTIFS(FreightRates!$A$2:$A$1541,C562,FreightRates!$B$2:$B$1541,B562,FreightRates!$C$2:$C$1541,E562)</f>
        <v>0</v>
      </c>
      <c r="T562">
        <f>COUNTIFS(FreightRates!$A$2:$A$1541,C562,FreightRates!$B$2:$B$1541,B562,FreightRates!$C$2:$C$1541,E562,FreightRates!$F$2:$F$1541,D562,FreightRates!$D$2:$D$1541,"&lt;="&amp;I562,FreightRates!$E$2:$E$1541,"&gt;="&amp;I562)</f>
        <v>0</v>
      </c>
    </row>
    <row r="563" spans="1:20" x14ac:dyDescent="0.25">
      <c r="A563" s="10">
        <f>OrderList!A563</f>
        <v>1447172060.7</v>
      </c>
      <c r="B563" s="10" t="str">
        <f>OrderList!C563</f>
        <v>PORT04</v>
      </c>
      <c r="C563" s="10" t="str">
        <f>OrderList!D563</f>
        <v>V44_3</v>
      </c>
      <c r="D563" s="10" t="str">
        <f>OrderList!F563</f>
        <v>CRF</v>
      </c>
      <c r="E563" s="10" t="str">
        <f>OrderList!L563</f>
        <v>PORT09</v>
      </c>
      <c r="F563" s="10" t="str">
        <f>OrderList!K563</f>
        <v>PLANT03</v>
      </c>
      <c r="G563" s="10">
        <f>OrderList!J563</f>
        <v>1684560</v>
      </c>
      <c r="H563" s="10">
        <f>OrderList!M563</f>
        <v>9286</v>
      </c>
      <c r="I563" s="10">
        <f>OrderList!N563</f>
        <v>4.0115792065683866</v>
      </c>
      <c r="O563" s="10">
        <f>COUNTIF(FreightRates!$A$2:$A$1541,C563)</f>
        <v>0</v>
      </c>
      <c r="Q563" s="10">
        <f>COUNTIFS(FreightRates!$A$2:$A$1541,C563,FreightRates!$B$2:$B$1541,B563,FreightRates!$C$2:$C$1541,E563)</f>
        <v>0</v>
      </c>
      <c r="T563">
        <f>COUNTIFS(FreightRates!$A$2:$A$1541,C563,FreightRates!$B$2:$B$1541,B563,FreightRates!$C$2:$C$1541,E563,FreightRates!$F$2:$F$1541,D563,FreightRates!$D$2:$D$1541,"&lt;="&amp;I563,FreightRates!$E$2:$E$1541,"&gt;="&amp;I563)</f>
        <v>0</v>
      </c>
    </row>
    <row r="564" spans="1:20" x14ac:dyDescent="0.25">
      <c r="A564" s="10">
        <f>OrderList!A564</f>
        <v>1447289952.7</v>
      </c>
      <c r="B564" s="10" t="str">
        <f>OrderList!C564</f>
        <v>PORT04</v>
      </c>
      <c r="C564" s="10" t="str">
        <f>OrderList!D564</f>
        <v>V44_3</v>
      </c>
      <c r="D564" s="10" t="str">
        <f>OrderList!F564</f>
        <v>CRF</v>
      </c>
      <c r="E564" s="10" t="str">
        <f>OrderList!L564</f>
        <v>PORT09</v>
      </c>
      <c r="F564" s="10" t="str">
        <f>OrderList!K564</f>
        <v>PLANT03</v>
      </c>
      <c r="G564" s="10">
        <f>OrderList!J564</f>
        <v>1684560</v>
      </c>
      <c r="H564" s="10">
        <f>OrderList!M564</f>
        <v>3313</v>
      </c>
      <c r="I564" s="10">
        <f>OrderList!N564</f>
        <v>1.3371930688561289</v>
      </c>
      <c r="O564" s="10">
        <f>COUNTIF(FreightRates!$A$2:$A$1541,C564)</f>
        <v>0</v>
      </c>
      <c r="Q564" s="10">
        <f>COUNTIFS(FreightRates!$A$2:$A$1541,C564,FreightRates!$B$2:$B$1541,B564,FreightRates!$C$2:$C$1541,E564)</f>
        <v>0</v>
      </c>
      <c r="T564">
        <f>COUNTIFS(FreightRates!$A$2:$A$1541,C564,FreightRates!$B$2:$B$1541,B564,FreightRates!$C$2:$C$1541,E564,FreightRates!$F$2:$F$1541,D564,FreightRates!$D$2:$D$1541,"&lt;="&amp;I564,FreightRates!$E$2:$E$1541,"&gt;="&amp;I564)</f>
        <v>0</v>
      </c>
    </row>
    <row r="565" spans="1:20" x14ac:dyDescent="0.25">
      <c r="A565" s="10">
        <f>OrderList!A565</f>
        <v>1447310382.7</v>
      </c>
      <c r="B565" s="10" t="str">
        <f>OrderList!C565</f>
        <v>PORT04</v>
      </c>
      <c r="C565" s="10" t="str">
        <f>OrderList!D565</f>
        <v>V44_3</v>
      </c>
      <c r="D565" s="10" t="str">
        <f>OrderList!F565</f>
        <v>CRF</v>
      </c>
      <c r="E565" s="10" t="str">
        <f>OrderList!L565</f>
        <v>PORT09</v>
      </c>
      <c r="F565" s="10" t="str">
        <f>OrderList!K565</f>
        <v>PLANT03</v>
      </c>
      <c r="G565" s="10">
        <f>OrderList!J565</f>
        <v>1684560</v>
      </c>
      <c r="H565" s="10">
        <f>OrderList!M565</f>
        <v>12251</v>
      </c>
      <c r="I565" s="10">
        <f>OrderList!N565</f>
        <v>5.3487722754245155</v>
      </c>
      <c r="O565" s="10">
        <f>COUNTIF(FreightRates!$A$2:$A$1541,C565)</f>
        <v>0</v>
      </c>
      <c r="Q565" s="10">
        <f>COUNTIFS(FreightRates!$A$2:$A$1541,C565,FreightRates!$B$2:$B$1541,B565,FreightRates!$C$2:$C$1541,E565)</f>
        <v>0</v>
      </c>
      <c r="T565">
        <f>COUNTIFS(FreightRates!$A$2:$A$1541,C565,FreightRates!$B$2:$B$1541,B565,FreightRates!$C$2:$C$1541,E565,FreightRates!$F$2:$F$1541,D565,FreightRates!$D$2:$D$1541,"&lt;="&amp;I565,FreightRates!$E$2:$E$1541,"&gt;="&amp;I565)</f>
        <v>0</v>
      </c>
    </row>
    <row r="566" spans="1:20" x14ac:dyDescent="0.25">
      <c r="A566" s="10">
        <f>OrderList!A566</f>
        <v>1447152286.7</v>
      </c>
      <c r="B566" s="10" t="str">
        <f>OrderList!C566</f>
        <v>PORT04</v>
      </c>
      <c r="C566" s="10" t="str">
        <f>OrderList!D566</f>
        <v>V44_3</v>
      </c>
      <c r="D566" s="10" t="str">
        <f>OrderList!F566</f>
        <v>CRF</v>
      </c>
      <c r="E566" s="10" t="str">
        <f>OrderList!L566</f>
        <v>PORT09</v>
      </c>
      <c r="F566" s="10" t="str">
        <f>OrderList!K566</f>
        <v>PLANT03</v>
      </c>
      <c r="G566" s="10">
        <f>OrderList!J566</f>
        <v>1684560</v>
      </c>
      <c r="H566" s="10">
        <f>OrderList!M566</f>
        <v>3278</v>
      </c>
      <c r="I566" s="10">
        <f>OrderList!N566</f>
        <v>1.3371930688561289</v>
      </c>
      <c r="O566" s="10">
        <f>COUNTIF(FreightRates!$A$2:$A$1541,C566)</f>
        <v>0</v>
      </c>
      <c r="Q566" s="10">
        <f>COUNTIFS(FreightRates!$A$2:$A$1541,C566,FreightRates!$B$2:$B$1541,B566,FreightRates!$C$2:$C$1541,E566)</f>
        <v>0</v>
      </c>
      <c r="T566">
        <f>COUNTIFS(FreightRates!$A$2:$A$1541,C566,FreightRates!$B$2:$B$1541,B566,FreightRates!$C$2:$C$1541,E566,FreightRates!$F$2:$F$1541,D566,FreightRates!$D$2:$D$1541,"&lt;="&amp;I566,FreightRates!$E$2:$E$1541,"&gt;="&amp;I566)</f>
        <v>0</v>
      </c>
    </row>
    <row r="567" spans="1:20" x14ac:dyDescent="0.25">
      <c r="A567" s="10">
        <f>OrderList!A567</f>
        <v>1447207801.7</v>
      </c>
      <c r="B567" s="10" t="str">
        <f>OrderList!C567</f>
        <v>PORT04</v>
      </c>
      <c r="C567" s="10" t="str">
        <f>OrderList!D567</f>
        <v>V44_3</v>
      </c>
      <c r="D567" s="10" t="str">
        <f>OrderList!F567</f>
        <v>CRF</v>
      </c>
      <c r="E567" s="10" t="str">
        <f>OrderList!L567</f>
        <v>PORT09</v>
      </c>
      <c r="F567" s="10" t="str">
        <f>OrderList!K567</f>
        <v>PLANT03</v>
      </c>
      <c r="G567" s="10">
        <f>OrderList!J567</f>
        <v>1684560</v>
      </c>
      <c r="H567" s="10">
        <f>OrderList!M567</f>
        <v>6301</v>
      </c>
      <c r="I567" s="10">
        <f>OrderList!N567</f>
        <v>2.6743861377122577</v>
      </c>
      <c r="O567" s="10">
        <f>COUNTIF(FreightRates!$A$2:$A$1541,C567)</f>
        <v>0</v>
      </c>
      <c r="Q567" s="10">
        <f>COUNTIFS(FreightRates!$A$2:$A$1541,C567,FreightRates!$B$2:$B$1541,B567,FreightRates!$C$2:$C$1541,E567)</f>
        <v>0</v>
      </c>
      <c r="T567">
        <f>COUNTIFS(FreightRates!$A$2:$A$1541,C567,FreightRates!$B$2:$B$1541,B567,FreightRates!$C$2:$C$1541,E567,FreightRates!$F$2:$F$1541,D567,FreightRates!$D$2:$D$1541,"&lt;="&amp;I567,FreightRates!$E$2:$E$1541,"&gt;="&amp;I567)</f>
        <v>0</v>
      </c>
    </row>
    <row r="568" spans="1:20" x14ac:dyDescent="0.25">
      <c r="A568" s="10">
        <f>OrderList!A568</f>
        <v>1447269303.7</v>
      </c>
      <c r="B568" s="10" t="str">
        <f>OrderList!C568</f>
        <v>PORT04</v>
      </c>
      <c r="C568" s="10" t="str">
        <f>OrderList!D568</f>
        <v>V44_3</v>
      </c>
      <c r="D568" s="10" t="str">
        <f>OrderList!F568</f>
        <v>CRF</v>
      </c>
      <c r="E568" s="10" t="str">
        <f>OrderList!L568</f>
        <v>PORT09</v>
      </c>
      <c r="F568" s="10" t="str">
        <f>OrderList!K568</f>
        <v>PLANT03</v>
      </c>
      <c r="G568" s="10">
        <f>OrderList!J568</f>
        <v>1684560</v>
      </c>
      <c r="H568" s="10">
        <f>OrderList!M568</f>
        <v>15268</v>
      </c>
      <c r="I568" s="10">
        <f>OrderList!N568</f>
        <v>6.6859653442806444</v>
      </c>
      <c r="O568" s="10">
        <f>COUNTIF(FreightRates!$A$2:$A$1541,C568)</f>
        <v>0</v>
      </c>
      <c r="Q568" s="10">
        <f>COUNTIFS(FreightRates!$A$2:$A$1541,C568,FreightRates!$B$2:$B$1541,B568,FreightRates!$C$2:$C$1541,E568)</f>
        <v>0</v>
      </c>
      <c r="T568">
        <f>COUNTIFS(FreightRates!$A$2:$A$1541,C568,FreightRates!$B$2:$B$1541,B568,FreightRates!$C$2:$C$1541,E568,FreightRates!$F$2:$F$1541,D568,FreightRates!$D$2:$D$1541,"&lt;="&amp;I568,FreightRates!$E$2:$E$1541,"&gt;="&amp;I568)</f>
        <v>0</v>
      </c>
    </row>
    <row r="569" spans="1:20" x14ac:dyDescent="0.25">
      <c r="A569" s="10">
        <f>OrderList!A569</f>
        <v>1447269277.7</v>
      </c>
      <c r="B569" s="10" t="str">
        <f>OrderList!C569</f>
        <v>PORT04</v>
      </c>
      <c r="C569" s="10" t="str">
        <f>OrderList!D569</f>
        <v>V44_3</v>
      </c>
      <c r="D569" s="10" t="str">
        <f>OrderList!F569</f>
        <v>CRF</v>
      </c>
      <c r="E569" s="10" t="str">
        <f>OrderList!L569</f>
        <v>PORT09</v>
      </c>
      <c r="F569" s="10" t="str">
        <f>OrderList!K569</f>
        <v>PLANT03</v>
      </c>
      <c r="G569" s="10">
        <f>OrderList!J569</f>
        <v>1684560</v>
      </c>
      <c r="H569" s="10">
        <f>OrderList!M569</f>
        <v>6265</v>
      </c>
      <c r="I569" s="10">
        <f>OrderList!N569</f>
        <v>2.6743861377122577</v>
      </c>
      <c r="O569" s="10">
        <f>COUNTIF(FreightRates!$A$2:$A$1541,C569)</f>
        <v>0</v>
      </c>
      <c r="Q569" s="10">
        <f>COUNTIFS(FreightRates!$A$2:$A$1541,C569,FreightRates!$B$2:$B$1541,B569,FreightRates!$C$2:$C$1541,E569)</f>
        <v>0</v>
      </c>
      <c r="T569">
        <f>COUNTIFS(FreightRates!$A$2:$A$1541,C569,FreightRates!$B$2:$B$1541,B569,FreightRates!$C$2:$C$1541,E569,FreightRates!$F$2:$F$1541,D569,FreightRates!$D$2:$D$1541,"&lt;="&amp;I569,FreightRates!$E$2:$E$1541,"&gt;="&amp;I569)</f>
        <v>0</v>
      </c>
    </row>
    <row r="570" spans="1:20" x14ac:dyDescent="0.25">
      <c r="A570" s="10">
        <f>OrderList!A570</f>
        <v>1447172087.7</v>
      </c>
      <c r="B570" s="10" t="str">
        <f>OrderList!C570</f>
        <v>PORT04</v>
      </c>
      <c r="C570" s="10" t="str">
        <f>OrderList!D570</f>
        <v>V44_3</v>
      </c>
      <c r="D570" s="10" t="str">
        <f>OrderList!F570</f>
        <v>CRF</v>
      </c>
      <c r="E570" s="10" t="str">
        <f>OrderList!L570</f>
        <v>PORT09</v>
      </c>
      <c r="F570" s="10" t="str">
        <f>OrderList!K570</f>
        <v>PLANT03</v>
      </c>
      <c r="G570" s="10">
        <f>OrderList!J570</f>
        <v>1684560</v>
      </c>
      <c r="H570" s="10">
        <f>OrderList!M570</f>
        <v>18308</v>
      </c>
      <c r="I570" s="10">
        <f>OrderList!N570</f>
        <v>8.0231584131367732</v>
      </c>
      <c r="O570" s="10">
        <f>COUNTIF(FreightRates!$A$2:$A$1541,C570)</f>
        <v>0</v>
      </c>
      <c r="Q570" s="10">
        <f>COUNTIFS(FreightRates!$A$2:$A$1541,C570,FreightRates!$B$2:$B$1541,B570,FreightRates!$C$2:$C$1541,E570)</f>
        <v>0</v>
      </c>
      <c r="T570">
        <f>COUNTIFS(FreightRates!$A$2:$A$1541,C570,FreightRates!$B$2:$B$1541,B570,FreightRates!$C$2:$C$1541,E570,FreightRates!$F$2:$F$1541,D570,FreightRates!$D$2:$D$1541,"&lt;="&amp;I570,FreightRates!$E$2:$E$1541,"&gt;="&amp;I570)</f>
        <v>0</v>
      </c>
    </row>
    <row r="571" spans="1:20" x14ac:dyDescent="0.25">
      <c r="A571" s="10">
        <f>OrderList!A571</f>
        <v>1447269268.7</v>
      </c>
      <c r="B571" s="10" t="str">
        <f>OrderList!C571</f>
        <v>PORT04</v>
      </c>
      <c r="C571" s="10" t="str">
        <f>OrderList!D571</f>
        <v>V44_3</v>
      </c>
      <c r="D571" s="10" t="str">
        <f>OrderList!F571</f>
        <v>CRF</v>
      </c>
      <c r="E571" s="10" t="str">
        <f>OrderList!L571</f>
        <v>PORT09</v>
      </c>
      <c r="F571" s="10" t="str">
        <f>OrderList!K571</f>
        <v>PLANT03</v>
      </c>
      <c r="G571" s="10">
        <f>OrderList!J571</f>
        <v>1684560</v>
      </c>
      <c r="H571" s="10">
        <f>OrderList!M571</f>
        <v>6293</v>
      </c>
      <c r="I571" s="10">
        <f>OrderList!N571</f>
        <v>2.6743861377122577</v>
      </c>
      <c r="O571" s="10">
        <f>COUNTIF(FreightRates!$A$2:$A$1541,C571)</f>
        <v>0</v>
      </c>
      <c r="Q571" s="10">
        <f>COUNTIFS(FreightRates!$A$2:$A$1541,C571,FreightRates!$B$2:$B$1541,B571,FreightRates!$C$2:$C$1541,E571)</f>
        <v>0</v>
      </c>
      <c r="T571">
        <f>COUNTIFS(FreightRates!$A$2:$A$1541,C571,FreightRates!$B$2:$B$1541,B571,FreightRates!$C$2:$C$1541,E571,FreightRates!$F$2:$F$1541,D571,FreightRates!$D$2:$D$1541,"&lt;="&amp;I571,FreightRates!$E$2:$E$1541,"&gt;="&amp;I571)</f>
        <v>0</v>
      </c>
    </row>
    <row r="572" spans="1:20" x14ac:dyDescent="0.25">
      <c r="A572" s="10">
        <f>OrderList!A572</f>
        <v>1447201493.7</v>
      </c>
      <c r="B572" s="10" t="str">
        <f>OrderList!C572</f>
        <v>PORT04</v>
      </c>
      <c r="C572" s="10" t="str">
        <f>OrderList!D572</f>
        <v>V44_3</v>
      </c>
      <c r="D572" s="10" t="str">
        <f>OrderList!F572</f>
        <v>CRF</v>
      </c>
      <c r="E572" s="10" t="str">
        <f>OrderList!L572</f>
        <v>PORT09</v>
      </c>
      <c r="F572" s="10" t="str">
        <f>OrderList!K572</f>
        <v>PLANT03</v>
      </c>
      <c r="G572" s="10">
        <f>OrderList!J572</f>
        <v>1684560</v>
      </c>
      <c r="H572" s="10">
        <f>OrderList!M572</f>
        <v>6277</v>
      </c>
      <c r="I572" s="10">
        <f>OrderList!N572</f>
        <v>2.6743861377122577</v>
      </c>
      <c r="O572" s="10">
        <f>COUNTIF(FreightRates!$A$2:$A$1541,C572)</f>
        <v>0</v>
      </c>
      <c r="Q572" s="10">
        <f>COUNTIFS(FreightRates!$A$2:$A$1541,C572,FreightRates!$B$2:$B$1541,B572,FreightRates!$C$2:$C$1541,E572)</f>
        <v>0</v>
      </c>
      <c r="T572">
        <f>COUNTIFS(FreightRates!$A$2:$A$1541,C572,FreightRates!$B$2:$B$1541,B572,FreightRates!$C$2:$C$1541,E572,FreightRates!$F$2:$F$1541,D572,FreightRates!$D$2:$D$1541,"&lt;="&amp;I572,FreightRates!$E$2:$E$1541,"&gt;="&amp;I572)</f>
        <v>0</v>
      </c>
    </row>
    <row r="573" spans="1:20" x14ac:dyDescent="0.25">
      <c r="A573" s="10">
        <f>OrderList!A573</f>
        <v>1447272972.7</v>
      </c>
      <c r="B573" s="10" t="str">
        <f>OrderList!C573</f>
        <v>PORT04</v>
      </c>
      <c r="C573" s="10" t="str">
        <f>OrderList!D573</f>
        <v>V44_3</v>
      </c>
      <c r="D573" s="10" t="str">
        <f>OrderList!F573</f>
        <v>CRF</v>
      </c>
      <c r="E573" s="10" t="str">
        <f>OrderList!L573</f>
        <v>PORT09</v>
      </c>
      <c r="F573" s="10" t="str">
        <f>OrderList!K573</f>
        <v>PLANT03</v>
      </c>
      <c r="G573" s="10">
        <f>OrderList!J573</f>
        <v>1684560</v>
      </c>
      <c r="H573" s="10">
        <f>OrderList!M573</f>
        <v>6267</v>
      </c>
      <c r="I573" s="10">
        <f>OrderList!N573</f>
        <v>2.6743861377122577</v>
      </c>
      <c r="O573" s="10">
        <f>COUNTIF(FreightRates!$A$2:$A$1541,C573)</f>
        <v>0</v>
      </c>
      <c r="Q573" s="10">
        <f>COUNTIFS(FreightRates!$A$2:$A$1541,C573,FreightRates!$B$2:$B$1541,B573,FreightRates!$C$2:$C$1541,E573)</f>
        <v>0</v>
      </c>
      <c r="T573">
        <f>COUNTIFS(FreightRates!$A$2:$A$1541,C573,FreightRates!$B$2:$B$1541,B573,FreightRates!$C$2:$C$1541,E573,FreightRates!$F$2:$F$1541,D573,FreightRates!$D$2:$D$1541,"&lt;="&amp;I573,FreightRates!$E$2:$E$1541,"&gt;="&amp;I573)</f>
        <v>0</v>
      </c>
    </row>
    <row r="574" spans="1:20" x14ac:dyDescent="0.25">
      <c r="A574" s="10">
        <f>OrderList!A574</f>
        <v>1447286376.7</v>
      </c>
      <c r="B574" s="10" t="str">
        <f>OrderList!C574</f>
        <v>PORT04</v>
      </c>
      <c r="C574" s="10" t="str">
        <f>OrderList!D574</f>
        <v>V44_3</v>
      </c>
      <c r="D574" s="10" t="str">
        <f>OrderList!F574</f>
        <v>CRF</v>
      </c>
      <c r="E574" s="10" t="str">
        <f>OrderList!L574</f>
        <v>PORT09</v>
      </c>
      <c r="F574" s="10" t="str">
        <f>OrderList!K574</f>
        <v>PLANT03</v>
      </c>
      <c r="G574" s="10">
        <f>OrderList!J574</f>
        <v>1684560</v>
      </c>
      <c r="H574" s="10">
        <f>OrderList!M574</f>
        <v>12279</v>
      </c>
      <c r="I574" s="10">
        <f>OrderList!N574</f>
        <v>5.3487722754245155</v>
      </c>
      <c r="O574" s="10">
        <f>COUNTIF(FreightRates!$A$2:$A$1541,C574)</f>
        <v>0</v>
      </c>
      <c r="Q574" s="10">
        <f>COUNTIFS(FreightRates!$A$2:$A$1541,C574,FreightRates!$B$2:$B$1541,B574,FreightRates!$C$2:$C$1541,E574)</f>
        <v>0</v>
      </c>
      <c r="T574">
        <f>COUNTIFS(FreightRates!$A$2:$A$1541,C574,FreightRates!$B$2:$B$1541,B574,FreightRates!$C$2:$C$1541,E574,FreightRates!$F$2:$F$1541,D574,FreightRates!$D$2:$D$1541,"&lt;="&amp;I574,FreightRates!$E$2:$E$1541,"&gt;="&amp;I574)</f>
        <v>0</v>
      </c>
    </row>
    <row r="575" spans="1:20" x14ac:dyDescent="0.25">
      <c r="A575" s="10">
        <f>OrderList!A575</f>
        <v>1447384051.7</v>
      </c>
      <c r="B575" s="10" t="str">
        <f>OrderList!C575</f>
        <v>PORT04</v>
      </c>
      <c r="C575" s="10" t="str">
        <f>OrderList!D575</f>
        <v>V44_3</v>
      </c>
      <c r="D575" s="10" t="str">
        <f>OrderList!F575</f>
        <v>CRF</v>
      </c>
      <c r="E575" s="10" t="str">
        <f>OrderList!L575</f>
        <v>PORT09</v>
      </c>
      <c r="F575" s="10" t="str">
        <f>OrderList!K575</f>
        <v>PLANT03</v>
      </c>
      <c r="G575" s="10">
        <f>OrderList!J575</f>
        <v>1684560</v>
      </c>
      <c r="H575" s="10">
        <f>OrderList!M575</f>
        <v>6233</v>
      </c>
      <c r="I575" s="10">
        <f>OrderList!N575</f>
        <v>2.6743861377122577</v>
      </c>
      <c r="O575" s="10">
        <f>COUNTIF(FreightRates!$A$2:$A$1541,C575)</f>
        <v>0</v>
      </c>
      <c r="Q575" s="10">
        <f>COUNTIFS(FreightRates!$A$2:$A$1541,C575,FreightRates!$B$2:$B$1541,B575,FreightRates!$C$2:$C$1541,E575)</f>
        <v>0</v>
      </c>
      <c r="T575">
        <f>COUNTIFS(FreightRates!$A$2:$A$1541,C575,FreightRates!$B$2:$B$1541,B575,FreightRates!$C$2:$C$1541,E575,FreightRates!$F$2:$F$1541,D575,FreightRates!$D$2:$D$1541,"&lt;="&amp;I575,FreightRates!$E$2:$E$1541,"&gt;="&amp;I575)</f>
        <v>0</v>
      </c>
    </row>
    <row r="576" spans="1:20" x14ac:dyDescent="0.25">
      <c r="A576" s="10">
        <f>OrderList!A576</f>
        <v>1447201523.7</v>
      </c>
      <c r="B576" s="10" t="str">
        <f>OrderList!C576</f>
        <v>PORT04</v>
      </c>
      <c r="C576" s="10" t="str">
        <f>OrderList!D576</f>
        <v>V44_3</v>
      </c>
      <c r="D576" s="10" t="str">
        <f>OrderList!F576</f>
        <v>CRF</v>
      </c>
      <c r="E576" s="10" t="str">
        <f>OrderList!L576</f>
        <v>PORT09</v>
      </c>
      <c r="F576" s="10" t="str">
        <f>OrderList!K576</f>
        <v>PLANT03</v>
      </c>
      <c r="G576" s="10">
        <f>OrderList!J576</f>
        <v>1684560</v>
      </c>
      <c r="H576" s="10">
        <f>OrderList!M576</f>
        <v>6284</v>
      </c>
      <c r="I576" s="10">
        <f>OrderList!N576</f>
        <v>2.6743861377122577</v>
      </c>
      <c r="O576" s="10">
        <f>COUNTIF(FreightRates!$A$2:$A$1541,C576)</f>
        <v>0</v>
      </c>
      <c r="Q576" s="10">
        <f>COUNTIFS(FreightRates!$A$2:$A$1541,C576,FreightRates!$B$2:$B$1541,B576,FreightRates!$C$2:$C$1541,E576)</f>
        <v>0</v>
      </c>
      <c r="T576">
        <f>COUNTIFS(FreightRates!$A$2:$A$1541,C576,FreightRates!$B$2:$B$1541,B576,FreightRates!$C$2:$C$1541,E576,FreightRates!$F$2:$F$1541,D576,FreightRates!$D$2:$D$1541,"&lt;="&amp;I576,FreightRates!$E$2:$E$1541,"&gt;="&amp;I576)</f>
        <v>0</v>
      </c>
    </row>
    <row r="577" spans="1:20" x14ac:dyDescent="0.25">
      <c r="A577" s="10">
        <f>OrderList!A577</f>
        <v>1447384054.7</v>
      </c>
      <c r="B577" s="10" t="str">
        <f>OrderList!C577</f>
        <v>PORT04</v>
      </c>
      <c r="C577" s="10" t="str">
        <f>OrderList!D577</f>
        <v>V44_3</v>
      </c>
      <c r="D577" s="10" t="str">
        <f>OrderList!F577</f>
        <v>CRF</v>
      </c>
      <c r="E577" s="10" t="str">
        <f>OrderList!L577</f>
        <v>PORT09</v>
      </c>
      <c r="F577" s="10" t="str">
        <f>OrderList!K577</f>
        <v>PLANT03</v>
      </c>
      <c r="G577" s="10">
        <f>OrderList!J577</f>
        <v>1684560</v>
      </c>
      <c r="H577" s="10">
        <f>OrderList!M577</f>
        <v>18331</v>
      </c>
      <c r="I577" s="10">
        <f>OrderList!N577</f>
        <v>8.0231584131367732</v>
      </c>
      <c r="O577" s="10">
        <f>COUNTIF(FreightRates!$A$2:$A$1541,C577)</f>
        <v>0</v>
      </c>
      <c r="Q577" s="10">
        <f>COUNTIFS(FreightRates!$A$2:$A$1541,C577,FreightRates!$B$2:$B$1541,B577,FreightRates!$C$2:$C$1541,E577)</f>
        <v>0</v>
      </c>
      <c r="T577">
        <f>COUNTIFS(FreightRates!$A$2:$A$1541,C577,FreightRates!$B$2:$B$1541,B577,FreightRates!$C$2:$C$1541,E577,FreightRates!$F$2:$F$1541,D577,FreightRates!$D$2:$D$1541,"&lt;="&amp;I577,FreightRates!$E$2:$E$1541,"&gt;="&amp;I577)</f>
        <v>0</v>
      </c>
    </row>
    <row r="578" spans="1:20" x14ac:dyDescent="0.25">
      <c r="A578" s="10">
        <f>OrderList!A578</f>
        <v>1447310389.7</v>
      </c>
      <c r="B578" s="10" t="str">
        <f>OrderList!C578</f>
        <v>PORT04</v>
      </c>
      <c r="C578" s="10" t="str">
        <f>OrderList!D578</f>
        <v>V44_3</v>
      </c>
      <c r="D578" s="10" t="str">
        <f>OrderList!F578</f>
        <v>CRF</v>
      </c>
      <c r="E578" s="10" t="str">
        <f>OrderList!L578</f>
        <v>PORT09</v>
      </c>
      <c r="F578" s="10" t="str">
        <f>OrderList!K578</f>
        <v>PLANT03</v>
      </c>
      <c r="G578" s="10">
        <f>OrderList!J578</f>
        <v>1684560</v>
      </c>
      <c r="H578" s="10">
        <f>OrderList!M578</f>
        <v>12326</v>
      </c>
      <c r="I578" s="10">
        <f>OrderList!N578</f>
        <v>5.3487722754245155</v>
      </c>
      <c r="O578" s="10">
        <f>COUNTIF(FreightRates!$A$2:$A$1541,C578)</f>
        <v>0</v>
      </c>
      <c r="Q578" s="10">
        <f>COUNTIFS(FreightRates!$A$2:$A$1541,C578,FreightRates!$B$2:$B$1541,B578,FreightRates!$C$2:$C$1541,E578)</f>
        <v>0</v>
      </c>
      <c r="T578">
        <f>COUNTIFS(FreightRates!$A$2:$A$1541,C578,FreightRates!$B$2:$B$1541,B578,FreightRates!$C$2:$C$1541,E578,FreightRates!$F$2:$F$1541,D578,FreightRates!$D$2:$D$1541,"&lt;="&amp;I578,FreightRates!$E$2:$E$1541,"&gt;="&amp;I578)</f>
        <v>0</v>
      </c>
    </row>
    <row r="579" spans="1:20" x14ac:dyDescent="0.25">
      <c r="A579" s="10">
        <f>OrderList!A579</f>
        <v>1447221386.7</v>
      </c>
      <c r="B579" s="10" t="str">
        <f>OrderList!C579</f>
        <v>PORT04</v>
      </c>
      <c r="C579" s="10" t="str">
        <f>OrderList!D579</f>
        <v>V44_3</v>
      </c>
      <c r="D579" s="10" t="str">
        <f>OrderList!F579</f>
        <v>CRF</v>
      </c>
      <c r="E579" s="10" t="str">
        <f>OrderList!L579</f>
        <v>PORT09</v>
      </c>
      <c r="F579" s="10" t="str">
        <f>OrderList!K579</f>
        <v>PLANT03</v>
      </c>
      <c r="G579" s="10">
        <f>OrderList!J579</f>
        <v>1684560</v>
      </c>
      <c r="H579" s="10">
        <f>OrderList!M579</f>
        <v>3319</v>
      </c>
      <c r="I579" s="10">
        <f>OrderList!N579</f>
        <v>1.3371930688561289</v>
      </c>
      <c r="O579" s="10">
        <f>COUNTIF(FreightRates!$A$2:$A$1541,C579)</f>
        <v>0</v>
      </c>
      <c r="Q579" s="10">
        <f>COUNTIFS(FreightRates!$A$2:$A$1541,C579,FreightRates!$B$2:$B$1541,B579,FreightRates!$C$2:$C$1541,E579)</f>
        <v>0</v>
      </c>
      <c r="T579">
        <f>COUNTIFS(FreightRates!$A$2:$A$1541,C579,FreightRates!$B$2:$B$1541,B579,FreightRates!$C$2:$C$1541,E579,FreightRates!$F$2:$F$1541,D579,FreightRates!$D$2:$D$1541,"&lt;="&amp;I579,FreightRates!$E$2:$E$1541,"&gt;="&amp;I579)</f>
        <v>0</v>
      </c>
    </row>
    <row r="580" spans="1:20" x14ac:dyDescent="0.25">
      <c r="A580" s="10">
        <f>OrderList!A580</f>
        <v>1447207819.7</v>
      </c>
      <c r="B580" s="10" t="str">
        <f>OrderList!C580</f>
        <v>PORT04</v>
      </c>
      <c r="C580" s="10" t="str">
        <f>OrderList!D580</f>
        <v>V44_3</v>
      </c>
      <c r="D580" s="10" t="str">
        <f>OrderList!F580</f>
        <v>CRF</v>
      </c>
      <c r="E580" s="10" t="str">
        <f>OrderList!L580</f>
        <v>PORT09</v>
      </c>
      <c r="F580" s="10" t="str">
        <f>OrderList!K580</f>
        <v>PLANT03</v>
      </c>
      <c r="G580" s="10">
        <f>OrderList!J580</f>
        <v>1684560</v>
      </c>
      <c r="H580" s="10">
        <f>OrderList!M580</f>
        <v>6309</v>
      </c>
      <c r="I580" s="10">
        <f>OrderList!N580</f>
        <v>2.6743861377122577</v>
      </c>
      <c r="O580" s="10">
        <f>COUNTIF(FreightRates!$A$2:$A$1541,C580)</f>
        <v>0</v>
      </c>
      <c r="Q580" s="10">
        <f>COUNTIFS(FreightRates!$A$2:$A$1541,C580,FreightRates!$B$2:$B$1541,B580,FreightRates!$C$2:$C$1541,E580)</f>
        <v>0</v>
      </c>
      <c r="T580">
        <f>COUNTIFS(FreightRates!$A$2:$A$1541,C580,FreightRates!$B$2:$B$1541,B580,FreightRates!$C$2:$C$1541,E580,FreightRates!$F$2:$F$1541,D580,FreightRates!$D$2:$D$1541,"&lt;="&amp;I580,FreightRates!$E$2:$E$1541,"&gt;="&amp;I580)</f>
        <v>0</v>
      </c>
    </row>
    <row r="581" spans="1:20" x14ac:dyDescent="0.25">
      <c r="A581" s="10">
        <f>OrderList!A581</f>
        <v>1447201516.7</v>
      </c>
      <c r="B581" s="10" t="str">
        <f>OrderList!C581</f>
        <v>PORT04</v>
      </c>
      <c r="C581" s="10" t="str">
        <f>OrderList!D581</f>
        <v>V44_3</v>
      </c>
      <c r="D581" s="10" t="str">
        <f>OrderList!F581</f>
        <v>CRF</v>
      </c>
      <c r="E581" s="10" t="str">
        <f>OrderList!L581</f>
        <v>PORT09</v>
      </c>
      <c r="F581" s="10" t="str">
        <f>OrderList!K581</f>
        <v>PLANT03</v>
      </c>
      <c r="G581" s="10">
        <f>OrderList!J581</f>
        <v>1684560</v>
      </c>
      <c r="H581" s="10">
        <f>OrderList!M581</f>
        <v>15263</v>
      </c>
      <c r="I581" s="10">
        <f>OrderList!N581</f>
        <v>6.6859653442806444</v>
      </c>
      <c r="O581" s="10">
        <f>COUNTIF(FreightRates!$A$2:$A$1541,C581)</f>
        <v>0</v>
      </c>
      <c r="Q581" s="10">
        <f>COUNTIFS(FreightRates!$A$2:$A$1541,C581,FreightRates!$B$2:$B$1541,B581,FreightRates!$C$2:$C$1541,E581)</f>
        <v>0</v>
      </c>
      <c r="T581">
        <f>COUNTIFS(FreightRates!$A$2:$A$1541,C581,FreightRates!$B$2:$B$1541,B581,FreightRates!$C$2:$C$1541,E581,FreightRates!$F$2:$F$1541,D581,FreightRates!$D$2:$D$1541,"&lt;="&amp;I581,FreightRates!$E$2:$E$1541,"&gt;="&amp;I581)</f>
        <v>0</v>
      </c>
    </row>
    <row r="582" spans="1:20" x14ac:dyDescent="0.25">
      <c r="A582" s="10">
        <f>OrderList!A582</f>
        <v>1447353628.7</v>
      </c>
      <c r="B582" s="10" t="str">
        <f>OrderList!C582</f>
        <v>PORT04</v>
      </c>
      <c r="C582" s="10" t="str">
        <f>OrderList!D582</f>
        <v>V44_3</v>
      </c>
      <c r="D582" s="10" t="str">
        <f>OrderList!F582</f>
        <v>CRF</v>
      </c>
      <c r="E582" s="10" t="str">
        <f>OrderList!L582</f>
        <v>PORT09</v>
      </c>
      <c r="F582" s="10" t="str">
        <f>OrderList!K582</f>
        <v>PLANT03</v>
      </c>
      <c r="G582" s="10">
        <f>OrderList!J582</f>
        <v>1684560</v>
      </c>
      <c r="H582" s="10">
        <f>OrderList!M582</f>
        <v>6265</v>
      </c>
      <c r="I582" s="10">
        <f>OrderList!N582</f>
        <v>2.6743861377122577</v>
      </c>
      <c r="O582" s="10">
        <f>COUNTIF(FreightRates!$A$2:$A$1541,C582)</f>
        <v>0</v>
      </c>
      <c r="Q582" s="10">
        <f>COUNTIFS(FreightRates!$A$2:$A$1541,C582,FreightRates!$B$2:$B$1541,B582,FreightRates!$C$2:$C$1541,E582)</f>
        <v>0</v>
      </c>
      <c r="T582">
        <f>COUNTIFS(FreightRates!$A$2:$A$1541,C582,FreightRates!$B$2:$B$1541,B582,FreightRates!$C$2:$C$1541,E582,FreightRates!$F$2:$F$1541,D582,FreightRates!$D$2:$D$1541,"&lt;="&amp;I582,FreightRates!$E$2:$E$1541,"&gt;="&amp;I582)</f>
        <v>0</v>
      </c>
    </row>
    <row r="583" spans="1:20" x14ac:dyDescent="0.25">
      <c r="A583" s="10">
        <f>OrderList!A583</f>
        <v>1447269352.7</v>
      </c>
      <c r="B583" s="10" t="str">
        <f>OrderList!C583</f>
        <v>PORT04</v>
      </c>
      <c r="C583" s="10" t="str">
        <f>OrderList!D583</f>
        <v>V44_3</v>
      </c>
      <c r="D583" s="10" t="str">
        <f>OrderList!F583</f>
        <v>CRF</v>
      </c>
      <c r="E583" s="10" t="str">
        <f>OrderList!L583</f>
        <v>PORT09</v>
      </c>
      <c r="F583" s="10" t="str">
        <f>OrderList!K583</f>
        <v>PLANT03</v>
      </c>
      <c r="G583" s="10">
        <f>OrderList!J583</f>
        <v>1684560</v>
      </c>
      <c r="H583" s="10">
        <f>OrderList!M583</f>
        <v>18240</v>
      </c>
      <c r="I583" s="10">
        <f>OrderList!N583</f>
        <v>8.0231584131367732</v>
      </c>
      <c r="O583" s="10">
        <f>COUNTIF(FreightRates!$A$2:$A$1541,C583)</f>
        <v>0</v>
      </c>
      <c r="Q583" s="10">
        <f>COUNTIFS(FreightRates!$A$2:$A$1541,C583,FreightRates!$B$2:$B$1541,B583,FreightRates!$C$2:$C$1541,E583)</f>
        <v>0</v>
      </c>
      <c r="T583">
        <f>COUNTIFS(FreightRates!$A$2:$A$1541,C583,FreightRates!$B$2:$B$1541,B583,FreightRates!$C$2:$C$1541,E583,FreightRates!$F$2:$F$1541,D583,FreightRates!$D$2:$D$1541,"&lt;="&amp;I583,FreightRates!$E$2:$E$1541,"&gt;="&amp;I583)</f>
        <v>0</v>
      </c>
    </row>
    <row r="584" spans="1:20" x14ac:dyDescent="0.25">
      <c r="A584" s="10">
        <f>OrderList!A584</f>
        <v>1447286291.7</v>
      </c>
      <c r="B584" s="10" t="str">
        <f>OrderList!C584</f>
        <v>PORT04</v>
      </c>
      <c r="C584" s="10" t="str">
        <f>OrderList!D584</f>
        <v>V44_3</v>
      </c>
      <c r="D584" s="10" t="str">
        <f>OrderList!F584</f>
        <v>CRF</v>
      </c>
      <c r="E584" s="10" t="str">
        <f>OrderList!L584</f>
        <v>PORT09</v>
      </c>
      <c r="F584" s="10" t="str">
        <f>OrderList!K584</f>
        <v>PLANT03</v>
      </c>
      <c r="G584" s="10">
        <f>OrderList!J584</f>
        <v>1684560</v>
      </c>
      <c r="H584" s="10">
        <f>OrderList!M584</f>
        <v>6301</v>
      </c>
      <c r="I584" s="10">
        <f>OrderList!N584</f>
        <v>2.6743861377122577</v>
      </c>
      <c r="O584" s="10">
        <f>COUNTIF(FreightRates!$A$2:$A$1541,C584)</f>
        <v>0</v>
      </c>
      <c r="Q584" s="10">
        <f>COUNTIFS(FreightRates!$A$2:$A$1541,C584,FreightRates!$B$2:$B$1541,B584,FreightRates!$C$2:$C$1541,E584)</f>
        <v>0</v>
      </c>
      <c r="T584">
        <f>COUNTIFS(FreightRates!$A$2:$A$1541,C584,FreightRates!$B$2:$B$1541,B584,FreightRates!$C$2:$C$1541,E584,FreightRates!$F$2:$F$1541,D584,FreightRates!$D$2:$D$1541,"&lt;="&amp;I584,FreightRates!$E$2:$E$1541,"&gt;="&amp;I584)</f>
        <v>0</v>
      </c>
    </row>
    <row r="585" spans="1:20" x14ac:dyDescent="0.25">
      <c r="A585" s="10">
        <f>OrderList!A585</f>
        <v>1447172040.7</v>
      </c>
      <c r="B585" s="10" t="str">
        <f>OrderList!C585</f>
        <v>PORT04</v>
      </c>
      <c r="C585" s="10" t="str">
        <f>OrderList!D585</f>
        <v>V44_3</v>
      </c>
      <c r="D585" s="10" t="str">
        <f>OrderList!F585</f>
        <v>CRF</v>
      </c>
      <c r="E585" s="10" t="str">
        <f>OrderList!L585</f>
        <v>PORT09</v>
      </c>
      <c r="F585" s="10" t="str">
        <f>OrderList!K585</f>
        <v>PLANT03</v>
      </c>
      <c r="G585" s="10">
        <f>OrderList!J585</f>
        <v>1684560</v>
      </c>
      <c r="H585" s="10">
        <f>OrderList!M585</f>
        <v>3296</v>
      </c>
      <c r="I585" s="10">
        <f>OrderList!N585</f>
        <v>1.3371930688561289</v>
      </c>
      <c r="O585" s="10">
        <f>COUNTIF(FreightRates!$A$2:$A$1541,C585)</f>
        <v>0</v>
      </c>
      <c r="Q585" s="10">
        <f>COUNTIFS(FreightRates!$A$2:$A$1541,C585,FreightRates!$B$2:$B$1541,B585,FreightRates!$C$2:$C$1541,E585)</f>
        <v>0</v>
      </c>
      <c r="T585">
        <f>COUNTIFS(FreightRates!$A$2:$A$1541,C585,FreightRates!$B$2:$B$1541,B585,FreightRates!$C$2:$C$1541,E585,FreightRates!$F$2:$F$1541,D585,FreightRates!$D$2:$D$1541,"&lt;="&amp;I585,FreightRates!$E$2:$E$1541,"&gt;="&amp;I585)</f>
        <v>0</v>
      </c>
    </row>
    <row r="586" spans="1:20" x14ac:dyDescent="0.25">
      <c r="A586" s="10">
        <f>OrderList!A586</f>
        <v>1447156282.7</v>
      </c>
      <c r="B586" s="10" t="str">
        <f>OrderList!C586</f>
        <v>PORT04</v>
      </c>
      <c r="C586" s="10" t="str">
        <f>OrderList!D586</f>
        <v>V44_3</v>
      </c>
      <c r="D586" s="10" t="str">
        <f>OrderList!F586</f>
        <v>CRF</v>
      </c>
      <c r="E586" s="10" t="str">
        <f>OrderList!L586</f>
        <v>PORT09</v>
      </c>
      <c r="F586" s="10" t="str">
        <f>OrderList!K586</f>
        <v>PLANT03</v>
      </c>
      <c r="G586" s="10">
        <f>OrderList!J586</f>
        <v>1684560</v>
      </c>
      <c r="H586" s="10">
        <f>OrderList!M586</f>
        <v>3268</v>
      </c>
      <c r="I586" s="10">
        <f>OrderList!N586</f>
        <v>1.3371930688561289</v>
      </c>
      <c r="O586" s="10">
        <f>COUNTIF(FreightRates!$A$2:$A$1541,C586)</f>
        <v>0</v>
      </c>
      <c r="Q586" s="10">
        <f>COUNTIFS(FreightRates!$A$2:$A$1541,C586,FreightRates!$B$2:$B$1541,B586,FreightRates!$C$2:$C$1541,E586)</f>
        <v>0</v>
      </c>
      <c r="T586">
        <f>COUNTIFS(FreightRates!$A$2:$A$1541,C586,FreightRates!$B$2:$B$1541,B586,FreightRates!$C$2:$C$1541,E586,FreightRates!$F$2:$F$1541,D586,FreightRates!$D$2:$D$1541,"&lt;="&amp;I586,FreightRates!$E$2:$E$1541,"&gt;="&amp;I586)</f>
        <v>0</v>
      </c>
    </row>
    <row r="587" spans="1:20" x14ac:dyDescent="0.25">
      <c r="A587" s="10">
        <f>OrderList!A587</f>
        <v>1447272983.7</v>
      </c>
      <c r="B587" s="10" t="str">
        <f>OrderList!C587</f>
        <v>PORT04</v>
      </c>
      <c r="C587" s="10" t="str">
        <f>OrderList!D587</f>
        <v>V44_3</v>
      </c>
      <c r="D587" s="10" t="str">
        <f>OrderList!F587</f>
        <v>CRF</v>
      </c>
      <c r="E587" s="10" t="str">
        <f>OrderList!L587</f>
        <v>PORT09</v>
      </c>
      <c r="F587" s="10" t="str">
        <f>OrderList!K587</f>
        <v>PLANT03</v>
      </c>
      <c r="G587" s="10">
        <f>OrderList!J587</f>
        <v>1684560</v>
      </c>
      <c r="H587" s="10">
        <f>OrderList!M587</f>
        <v>6321</v>
      </c>
      <c r="I587" s="10">
        <f>OrderList!N587</f>
        <v>2.6743861377122577</v>
      </c>
      <c r="O587" s="10">
        <f>COUNTIF(FreightRates!$A$2:$A$1541,C587)</f>
        <v>0</v>
      </c>
      <c r="Q587" s="10">
        <f>COUNTIFS(FreightRates!$A$2:$A$1541,C587,FreightRates!$B$2:$B$1541,B587,FreightRates!$C$2:$C$1541,E587)</f>
        <v>0</v>
      </c>
      <c r="T587">
        <f>COUNTIFS(FreightRates!$A$2:$A$1541,C587,FreightRates!$B$2:$B$1541,B587,FreightRates!$C$2:$C$1541,E587,FreightRates!$F$2:$F$1541,D587,FreightRates!$D$2:$D$1541,"&lt;="&amp;I587,FreightRates!$E$2:$E$1541,"&gt;="&amp;I587)</f>
        <v>0</v>
      </c>
    </row>
    <row r="588" spans="1:20" x14ac:dyDescent="0.25">
      <c r="A588" s="10">
        <f>OrderList!A588</f>
        <v>1447290013.7</v>
      </c>
      <c r="B588" s="10" t="str">
        <f>OrderList!C588</f>
        <v>PORT04</v>
      </c>
      <c r="C588" s="10" t="str">
        <f>OrderList!D588</f>
        <v>V44_3</v>
      </c>
      <c r="D588" s="10" t="str">
        <f>OrderList!F588</f>
        <v>CRF</v>
      </c>
      <c r="E588" s="10" t="str">
        <f>OrderList!L588</f>
        <v>PORT09</v>
      </c>
      <c r="F588" s="10" t="str">
        <f>OrderList!K588</f>
        <v>PLANT03</v>
      </c>
      <c r="G588" s="10">
        <f>OrderList!J588</f>
        <v>1684560</v>
      </c>
      <c r="H588" s="10">
        <f>OrderList!M588</f>
        <v>18264</v>
      </c>
      <c r="I588" s="10">
        <f>OrderList!N588</f>
        <v>8.0231584131367732</v>
      </c>
      <c r="O588" s="10">
        <f>COUNTIF(FreightRates!$A$2:$A$1541,C588)</f>
        <v>0</v>
      </c>
      <c r="Q588" s="10">
        <f>COUNTIFS(FreightRates!$A$2:$A$1541,C588,FreightRates!$B$2:$B$1541,B588,FreightRates!$C$2:$C$1541,E588)</f>
        <v>0</v>
      </c>
      <c r="T588">
        <f>COUNTIFS(FreightRates!$A$2:$A$1541,C588,FreightRates!$B$2:$B$1541,B588,FreightRates!$C$2:$C$1541,E588,FreightRates!$F$2:$F$1541,D588,FreightRates!$D$2:$D$1541,"&lt;="&amp;I588,FreightRates!$E$2:$E$1541,"&gt;="&amp;I588)</f>
        <v>0</v>
      </c>
    </row>
    <row r="589" spans="1:20" x14ac:dyDescent="0.25">
      <c r="A589" s="10">
        <f>OrderList!A589</f>
        <v>1447162259.7</v>
      </c>
      <c r="B589" s="10" t="str">
        <f>OrderList!C589</f>
        <v>PORT04</v>
      </c>
      <c r="C589" s="10" t="str">
        <f>OrderList!D589</f>
        <v>V44_3</v>
      </c>
      <c r="D589" s="10" t="str">
        <f>OrderList!F589</f>
        <v>CRF</v>
      </c>
      <c r="E589" s="10" t="str">
        <f>OrderList!L589</f>
        <v>PORT09</v>
      </c>
      <c r="F589" s="10" t="str">
        <f>OrderList!K589</f>
        <v>PLANT03</v>
      </c>
      <c r="G589" s="10">
        <f>OrderList!J589</f>
        <v>1684560</v>
      </c>
      <c r="H589" s="10">
        <f>OrderList!M589</f>
        <v>15243</v>
      </c>
      <c r="I589" s="10">
        <f>OrderList!N589</f>
        <v>6.6859653442806444</v>
      </c>
      <c r="O589" s="10">
        <f>COUNTIF(FreightRates!$A$2:$A$1541,C589)</f>
        <v>0</v>
      </c>
      <c r="Q589" s="10">
        <f>COUNTIFS(FreightRates!$A$2:$A$1541,C589,FreightRates!$B$2:$B$1541,B589,FreightRates!$C$2:$C$1541,E589)</f>
        <v>0</v>
      </c>
      <c r="T589">
        <f>COUNTIFS(FreightRates!$A$2:$A$1541,C589,FreightRates!$B$2:$B$1541,B589,FreightRates!$C$2:$C$1541,E589,FreightRates!$F$2:$F$1541,D589,FreightRates!$D$2:$D$1541,"&lt;="&amp;I589,FreightRates!$E$2:$E$1541,"&gt;="&amp;I589)</f>
        <v>0</v>
      </c>
    </row>
    <row r="590" spans="1:20" x14ac:dyDescent="0.25">
      <c r="A590" s="10">
        <f>OrderList!A590</f>
        <v>1447290011.7</v>
      </c>
      <c r="B590" s="10" t="str">
        <f>OrderList!C590</f>
        <v>PORT04</v>
      </c>
      <c r="C590" s="10" t="str">
        <f>OrderList!D590</f>
        <v>V44_3</v>
      </c>
      <c r="D590" s="10" t="str">
        <f>OrderList!F590</f>
        <v>CRF</v>
      </c>
      <c r="E590" s="10" t="str">
        <f>OrderList!L590</f>
        <v>PORT09</v>
      </c>
      <c r="F590" s="10" t="str">
        <f>OrderList!K590</f>
        <v>PLANT03</v>
      </c>
      <c r="G590" s="10">
        <f>OrderList!J590</f>
        <v>1684560</v>
      </c>
      <c r="H590" s="10">
        <f>OrderList!M590</f>
        <v>9237</v>
      </c>
      <c r="I590" s="10">
        <f>OrderList!N590</f>
        <v>4.0115792065683866</v>
      </c>
      <c r="O590" s="10">
        <f>COUNTIF(FreightRates!$A$2:$A$1541,C590)</f>
        <v>0</v>
      </c>
      <c r="Q590" s="10">
        <f>COUNTIFS(FreightRates!$A$2:$A$1541,C590,FreightRates!$B$2:$B$1541,B590,FreightRates!$C$2:$C$1541,E590)</f>
        <v>0</v>
      </c>
      <c r="T590">
        <f>COUNTIFS(FreightRates!$A$2:$A$1541,C590,FreightRates!$B$2:$B$1541,B590,FreightRates!$C$2:$C$1541,E590,FreightRates!$F$2:$F$1541,D590,FreightRates!$D$2:$D$1541,"&lt;="&amp;I590,FreightRates!$E$2:$E$1541,"&gt;="&amp;I590)</f>
        <v>0</v>
      </c>
    </row>
    <row r="591" spans="1:20" x14ac:dyDescent="0.25">
      <c r="A591" s="10">
        <f>OrderList!A591</f>
        <v>1447152288.7</v>
      </c>
      <c r="B591" s="10" t="str">
        <f>OrderList!C591</f>
        <v>PORT04</v>
      </c>
      <c r="C591" s="10" t="str">
        <f>OrderList!D591</f>
        <v>V44_3</v>
      </c>
      <c r="D591" s="10" t="str">
        <f>OrderList!F591</f>
        <v>CRF</v>
      </c>
      <c r="E591" s="10" t="str">
        <f>OrderList!L591</f>
        <v>PORT09</v>
      </c>
      <c r="F591" s="10" t="str">
        <f>OrderList!K591</f>
        <v>PLANT03</v>
      </c>
      <c r="G591" s="10">
        <f>OrderList!J591</f>
        <v>1684560</v>
      </c>
      <c r="H591" s="10">
        <f>OrderList!M591</f>
        <v>15301</v>
      </c>
      <c r="I591" s="10">
        <f>OrderList!N591</f>
        <v>6.6859653442806444</v>
      </c>
      <c r="O591" s="10">
        <f>COUNTIF(FreightRates!$A$2:$A$1541,C591)</f>
        <v>0</v>
      </c>
      <c r="Q591" s="10">
        <f>COUNTIFS(FreightRates!$A$2:$A$1541,C591,FreightRates!$B$2:$B$1541,B591,FreightRates!$C$2:$C$1541,E591)</f>
        <v>0</v>
      </c>
      <c r="T591">
        <f>COUNTIFS(FreightRates!$A$2:$A$1541,C591,FreightRates!$B$2:$B$1541,B591,FreightRates!$C$2:$C$1541,E591,FreightRates!$F$2:$F$1541,D591,FreightRates!$D$2:$D$1541,"&lt;="&amp;I591,FreightRates!$E$2:$E$1541,"&gt;="&amp;I591)</f>
        <v>0</v>
      </c>
    </row>
    <row r="592" spans="1:20" x14ac:dyDescent="0.25">
      <c r="A592" s="10">
        <f>OrderList!A592</f>
        <v>1447201511.7</v>
      </c>
      <c r="B592" s="10" t="str">
        <f>OrderList!C592</f>
        <v>PORT04</v>
      </c>
      <c r="C592" s="10" t="str">
        <f>OrderList!D592</f>
        <v>V44_3</v>
      </c>
      <c r="D592" s="10" t="str">
        <f>OrderList!F592</f>
        <v>CRF</v>
      </c>
      <c r="E592" s="10" t="str">
        <f>OrderList!L592</f>
        <v>PORT09</v>
      </c>
      <c r="F592" s="10" t="str">
        <f>OrderList!K592</f>
        <v>PLANT03</v>
      </c>
      <c r="G592" s="10">
        <f>OrderList!J592</f>
        <v>1684560</v>
      </c>
      <c r="H592" s="10">
        <f>OrderList!M592</f>
        <v>6307</v>
      </c>
      <c r="I592" s="10">
        <f>OrderList!N592</f>
        <v>2.6743861377122577</v>
      </c>
      <c r="O592" s="10">
        <f>COUNTIF(FreightRates!$A$2:$A$1541,C592)</f>
        <v>0</v>
      </c>
      <c r="Q592" s="10">
        <f>COUNTIFS(FreightRates!$A$2:$A$1541,C592,FreightRates!$B$2:$B$1541,B592,FreightRates!$C$2:$C$1541,E592)</f>
        <v>0</v>
      </c>
      <c r="T592">
        <f>COUNTIFS(FreightRates!$A$2:$A$1541,C592,FreightRates!$B$2:$B$1541,B592,FreightRates!$C$2:$C$1541,E592,FreightRates!$F$2:$F$1541,D592,FreightRates!$D$2:$D$1541,"&lt;="&amp;I592,FreightRates!$E$2:$E$1541,"&gt;="&amp;I592)</f>
        <v>0</v>
      </c>
    </row>
    <row r="593" spans="1:20" x14ac:dyDescent="0.25">
      <c r="A593" s="10">
        <f>OrderList!A593</f>
        <v>1447353624.7</v>
      </c>
      <c r="B593" s="10" t="str">
        <f>OrderList!C593</f>
        <v>PORT04</v>
      </c>
      <c r="C593" s="10" t="str">
        <f>OrderList!D593</f>
        <v>V44_3</v>
      </c>
      <c r="D593" s="10" t="str">
        <f>OrderList!F593</f>
        <v>CRF</v>
      </c>
      <c r="E593" s="10" t="str">
        <f>OrderList!L593</f>
        <v>PORT09</v>
      </c>
      <c r="F593" s="10" t="str">
        <f>OrderList!K593</f>
        <v>PLANT03</v>
      </c>
      <c r="G593" s="10">
        <f>OrderList!J593</f>
        <v>1684560</v>
      </c>
      <c r="H593" s="10">
        <f>OrderList!M593</f>
        <v>3261</v>
      </c>
      <c r="I593" s="10">
        <f>OrderList!N593</f>
        <v>1.3371930688561289</v>
      </c>
      <c r="O593" s="10">
        <f>COUNTIF(FreightRates!$A$2:$A$1541,C593)</f>
        <v>0</v>
      </c>
      <c r="Q593" s="10">
        <f>COUNTIFS(FreightRates!$A$2:$A$1541,C593,FreightRates!$B$2:$B$1541,B593,FreightRates!$C$2:$C$1541,E593)</f>
        <v>0</v>
      </c>
      <c r="T593">
        <f>COUNTIFS(FreightRates!$A$2:$A$1541,C593,FreightRates!$B$2:$B$1541,B593,FreightRates!$C$2:$C$1541,E593,FreightRates!$F$2:$F$1541,D593,FreightRates!$D$2:$D$1541,"&lt;="&amp;I593,FreightRates!$E$2:$E$1541,"&gt;="&amp;I593)</f>
        <v>0</v>
      </c>
    </row>
    <row r="594" spans="1:20" x14ac:dyDescent="0.25">
      <c r="A594" s="10">
        <f>OrderList!A594</f>
        <v>1447399904.7</v>
      </c>
      <c r="B594" s="10" t="str">
        <f>OrderList!C594</f>
        <v>PORT04</v>
      </c>
      <c r="C594" s="10" t="str">
        <f>OrderList!D594</f>
        <v>V44_3</v>
      </c>
      <c r="D594" s="10" t="str">
        <f>OrderList!F594</f>
        <v>CRF</v>
      </c>
      <c r="E594" s="10" t="str">
        <f>OrderList!L594</f>
        <v>PORT09</v>
      </c>
      <c r="F594" s="10" t="str">
        <f>OrderList!K594</f>
        <v>PLANT03</v>
      </c>
      <c r="G594" s="10">
        <f>OrderList!J594</f>
        <v>1699676</v>
      </c>
      <c r="H594" s="10">
        <f>OrderList!M594</f>
        <v>16240</v>
      </c>
      <c r="I594" s="10">
        <f>OrderList!N594</f>
        <v>24.145745715165564</v>
      </c>
      <c r="O594" s="10">
        <f>COUNTIF(FreightRates!$A$2:$A$1541,C594)</f>
        <v>0</v>
      </c>
      <c r="Q594" s="10">
        <f>COUNTIFS(FreightRates!$A$2:$A$1541,C594,FreightRates!$B$2:$B$1541,B594,FreightRates!$C$2:$C$1541,E594)</f>
        <v>0</v>
      </c>
      <c r="T594">
        <f>COUNTIFS(FreightRates!$A$2:$A$1541,C594,FreightRates!$B$2:$B$1541,B594,FreightRates!$C$2:$C$1541,E594,FreightRates!$F$2:$F$1541,D594,FreightRates!$D$2:$D$1541,"&lt;="&amp;I594,FreightRates!$E$2:$E$1541,"&gt;="&amp;I594)</f>
        <v>0</v>
      </c>
    </row>
    <row r="595" spans="1:20" x14ac:dyDescent="0.25">
      <c r="A595" s="10">
        <f>OrderList!A595</f>
        <v>1447335400.7</v>
      </c>
      <c r="B595" s="10" t="str">
        <f>OrderList!C595</f>
        <v>PORT04</v>
      </c>
      <c r="C595" s="10" t="str">
        <f>OrderList!D595</f>
        <v>V44_3</v>
      </c>
      <c r="D595" s="10" t="str">
        <f>OrderList!F595</f>
        <v>CRF</v>
      </c>
      <c r="E595" s="10" t="str">
        <f>OrderList!L595</f>
        <v>PORT09</v>
      </c>
      <c r="F595" s="10" t="str">
        <f>OrderList!K595</f>
        <v>PLANT03</v>
      </c>
      <c r="G595" s="10">
        <f>OrderList!J595</f>
        <v>1699844</v>
      </c>
      <c r="H595" s="10">
        <f>OrderList!M595</f>
        <v>1402</v>
      </c>
      <c r="I595" s="10">
        <f>OrderList!N595</f>
        <v>74.72</v>
      </c>
      <c r="O595" s="10">
        <f>COUNTIF(FreightRates!$A$2:$A$1541,C595)</f>
        <v>0</v>
      </c>
      <c r="Q595" s="10">
        <f>COUNTIFS(FreightRates!$A$2:$A$1541,C595,FreightRates!$B$2:$B$1541,B595,FreightRates!$C$2:$C$1541,E595)</f>
        <v>0</v>
      </c>
      <c r="T595">
        <f>COUNTIFS(FreightRates!$A$2:$A$1541,C595,FreightRates!$B$2:$B$1541,B595,FreightRates!$C$2:$C$1541,E595,FreightRates!$F$2:$F$1541,D595,FreightRates!$D$2:$D$1541,"&lt;="&amp;I595,FreightRates!$E$2:$E$1541,"&gt;="&amp;I595)</f>
        <v>0</v>
      </c>
    </row>
    <row r="596" spans="1:20" x14ac:dyDescent="0.25">
      <c r="A596" s="10">
        <f>OrderList!A596</f>
        <v>1447311715.7</v>
      </c>
      <c r="B596" s="10" t="str">
        <f>OrderList!C596</f>
        <v>PORT04</v>
      </c>
      <c r="C596" s="10" t="str">
        <f>OrderList!D596</f>
        <v>V44_3</v>
      </c>
      <c r="D596" s="10" t="str">
        <f>OrderList!F596</f>
        <v>CRF</v>
      </c>
      <c r="E596" s="10" t="str">
        <f>OrderList!L596</f>
        <v>PORT09</v>
      </c>
      <c r="F596" s="10" t="str">
        <f>OrderList!K596</f>
        <v>PLANT03</v>
      </c>
      <c r="G596" s="10">
        <f>OrderList!J596</f>
        <v>1699135</v>
      </c>
      <c r="H596" s="10">
        <f>OrderList!M596</f>
        <v>1474</v>
      </c>
      <c r="I596" s="10">
        <f>OrderList!N596</f>
        <v>14.799999999999999</v>
      </c>
      <c r="O596" s="10">
        <f>COUNTIF(FreightRates!$A$2:$A$1541,C596)</f>
        <v>0</v>
      </c>
      <c r="Q596" s="10">
        <f>COUNTIFS(FreightRates!$A$2:$A$1541,C596,FreightRates!$B$2:$B$1541,B596,FreightRates!$C$2:$C$1541,E596)</f>
        <v>0</v>
      </c>
      <c r="T596">
        <f>COUNTIFS(FreightRates!$A$2:$A$1541,C596,FreightRates!$B$2:$B$1541,B596,FreightRates!$C$2:$C$1541,E596,FreightRates!$F$2:$F$1541,D596,FreightRates!$D$2:$D$1541,"&lt;="&amp;I596,FreightRates!$E$2:$E$1541,"&gt;="&amp;I596)</f>
        <v>0</v>
      </c>
    </row>
    <row r="597" spans="1:20" x14ac:dyDescent="0.25">
      <c r="A597" s="10">
        <f>OrderList!A597</f>
        <v>1447322707.7</v>
      </c>
      <c r="B597" s="10" t="str">
        <f>OrderList!C597</f>
        <v>PORT04</v>
      </c>
      <c r="C597" s="10" t="str">
        <f>OrderList!D597</f>
        <v>V44_3</v>
      </c>
      <c r="D597" s="10" t="str">
        <f>OrderList!F597</f>
        <v>CRF</v>
      </c>
      <c r="E597" s="10" t="str">
        <f>OrderList!L597</f>
        <v>PORT09</v>
      </c>
      <c r="F597" s="10" t="str">
        <f>OrderList!K597</f>
        <v>PLANT03</v>
      </c>
      <c r="G597" s="10">
        <f>OrderList!J597</f>
        <v>1699283</v>
      </c>
      <c r="H597" s="10">
        <f>OrderList!M597</f>
        <v>2812</v>
      </c>
      <c r="I597" s="10">
        <f>OrderList!N597</f>
        <v>12.763034238274194</v>
      </c>
      <c r="O597" s="10">
        <f>COUNTIF(FreightRates!$A$2:$A$1541,C597)</f>
        <v>0</v>
      </c>
      <c r="Q597" s="10">
        <f>COUNTIFS(FreightRates!$A$2:$A$1541,C597,FreightRates!$B$2:$B$1541,B597,FreightRates!$C$2:$C$1541,E597)</f>
        <v>0</v>
      </c>
      <c r="T597">
        <f>COUNTIFS(FreightRates!$A$2:$A$1541,C597,FreightRates!$B$2:$B$1541,B597,FreightRates!$C$2:$C$1541,E597,FreightRates!$F$2:$F$1541,D597,FreightRates!$D$2:$D$1541,"&lt;="&amp;I597,FreightRates!$E$2:$E$1541,"&gt;="&amp;I597)</f>
        <v>0</v>
      </c>
    </row>
    <row r="598" spans="1:20" x14ac:dyDescent="0.25">
      <c r="A598" s="10">
        <f>OrderList!A598</f>
        <v>1447182395.7</v>
      </c>
      <c r="B598" s="10" t="str">
        <f>OrderList!C598</f>
        <v>PORT04</v>
      </c>
      <c r="C598" s="10" t="str">
        <f>OrderList!D598</f>
        <v>V44_3</v>
      </c>
      <c r="D598" s="10" t="str">
        <f>OrderList!F598</f>
        <v>CRF</v>
      </c>
      <c r="E598" s="10" t="str">
        <f>OrderList!L598</f>
        <v>PORT09</v>
      </c>
      <c r="F598" s="10" t="str">
        <f>OrderList!K598</f>
        <v>PLANT03</v>
      </c>
      <c r="G598" s="10">
        <f>OrderList!J598</f>
        <v>1699283</v>
      </c>
      <c r="H598" s="10">
        <f>OrderList!M598</f>
        <v>1090</v>
      </c>
      <c r="I598" s="10">
        <f>OrderList!N598</f>
        <v>3.9210114127580651</v>
      </c>
      <c r="O598" s="10">
        <f>COUNTIF(FreightRates!$A$2:$A$1541,C598)</f>
        <v>0</v>
      </c>
      <c r="Q598" s="10">
        <f>COUNTIFS(FreightRates!$A$2:$A$1541,C598,FreightRates!$B$2:$B$1541,B598,FreightRates!$C$2:$C$1541,E598)</f>
        <v>0</v>
      </c>
      <c r="T598">
        <f>COUNTIFS(FreightRates!$A$2:$A$1541,C598,FreightRates!$B$2:$B$1541,B598,FreightRates!$C$2:$C$1541,E598,FreightRates!$F$2:$F$1541,D598,FreightRates!$D$2:$D$1541,"&lt;="&amp;I598,FreightRates!$E$2:$E$1541,"&gt;="&amp;I598)</f>
        <v>0</v>
      </c>
    </row>
    <row r="599" spans="1:20" x14ac:dyDescent="0.25">
      <c r="A599" s="10">
        <f>OrderList!A599</f>
        <v>1447185193.7</v>
      </c>
      <c r="B599" s="10" t="str">
        <f>OrderList!C599</f>
        <v>PORT04</v>
      </c>
      <c r="C599" s="10" t="str">
        <f>OrderList!D599</f>
        <v>V44_3</v>
      </c>
      <c r="D599" s="10" t="str">
        <f>OrderList!F599</f>
        <v>CRF</v>
      </c>
      <c r="E599" s="10" t="str">
        <f>OrderList!L599</f>
        <v>PORT09</v>
      </c>
      <c r="F599" s="10" t="str">
        <f>OrderList!K599</f>
        <v>PLANT03</v>
      </c>
      <c r="G599" s="10">
        <f>OrderList!J599</f>
        <v>1699283</v>
      </c>
      <c r="H599" s="10">
        <f>OrderList!M599</f>
        <v>2853</v>
      </c>
      <c r="I599" s="10">
        <f>OrderList!N599</f>
        <v>12.763034238274194</v>
      </c>
      <c r="O599" s="10">
        <f>COUNTIF(FreightRates!$A$2:$A$1541,C599)</f>
        <v>0</v>
      </c>
      <c r="Q599" s="10">
        <f>COUNTIFS(FreightRates!$A$2:$A$1541,C599,FreightRates!$B$2:$B$1541,B599,FreightRates!$C$2:$C$1541,E599)</f>
        <v>0</v>
      </c>
      <c r="T599">
        <f>COUNTIFS(FreightRates!$A$2:$A$1541,C599,FreightRates!$B$2:$B$1541,B599,FreightRates!$C$2:$C$1541,E599,FreightRates!$F$2:$F$1541,D599,FreightRates!$D$2:$D$1541,"&lt;="&amp;I599,FreightRates!$E$2:$E$1541,"&gt;="&amp;I599)</f>
        <v>0</v>
      </c>
    </row>
    <row r="600" spans="1:20" x14ac:dyDescent="0.25">
      <c r="A600" s="10">
        <f>OrderList!A600</f>
        <v>1447182386.7</v>
      </c>
      <c r="B600" s="10" t="str">
        <f>OrderList!C600</f>
        <v>PORT04</v>
      </c>
      <c r="C600" s="10" t="str">
        <f>OrderList!D600</f>
        <v>V44_3</v>
      </c>
      <c r="D600" s="10" t="str">
        <f>OrderList!F600</f>
        <v>CRF</v>
      </c>
      <c r="E600" s="10" t="str">
        <f>OrderList!L600</f>
        <v>PORT09</v>
      </c>
      <c r="F600" s="10" t="str">
        <f>OrderList!K600</f>
        <v>PLANT03</v>
      </c>
      <c r="G600" s="10">
        <f>OrderList!J600</f>
        <v>1699283</v>
      </c>
      <c r="H600" s="10">
        <f>OrderList!M600</f>
        <v>1099</v>
      </c>
      <c r="I600" s="10">
        <f>OrderList!N600</f>
        <v>3.9210114127580651</v>
      </c>
      <c r="O600" s="10">
        <f>COUNTIF(FreightRates!$A$2:$A$1541,C600)</f>
        <v>0</v>
      </c>
      <c r="Q600" s="10">
        <f>COUNTIFS(FreightRates!$A$2:$A$1541,C600,FreightRates!$B$2:$B$1541,B600,FreightRates!$C$2:$C$1541,E600)</f>
        <v>0</v>
      </c>
      <c r="T600">
        <f>COUNTIFS(FreightRates!$A$2:$A$1541,C600,FreightRates!$B$2:$B$1541,B600,FreightRates!$C$2:$C$1541,E600,FreightRates!$F$2:$F$1541,D600,FreightRates!$D$2:$D$1541,"&lt;="&amp;I600,FreightRates!$E$2:$E$1541,"&gt;="&amp;I600)</f>
        <v>0</v>
      </c>
    </row>
    <row r="601" spans="1:20" x14ac:dyDescent="0.25">
      <c r="A601" s="10">
        <f>OrderList!A601</f>
        <v>1447207512.7</v>
      </c>
      <c r="B601" s="10" t="str">
        <f>OrderList!C601</f>
        <v>PORT04</v>
      </c>
      <c r="C601" s="10" t="str">
        <f>OrderList!D601</f>
        <v>V44_3</v>
      </c>
      <c r="D601" s="10" t="str">
        <f>OrderList!F601</f>
        <v>CRF</v>
      </c>
      <c r="E601" s="10" t="str">
        <f>OrderList!L601</f>
        <v>PORT09</v>
      </c>
      <c r="F601" s="10" t="str">
        <f>OrderList!K601</f>
        <v>PLANT03</v>
      </c>
      <c r="G601" s="10">
        <f>OrderList!J601</f>
        <v>1699283</v>
      </c>
      <c r="H601" s="10">
        <f>OrderList!M601</f>
        <v>3626</v>
      </c>
      <c r="I601" s="10">
        <f>OrderList!N601</f>
        <v>16.68404565103226</v>
      </c>
      <c r="O601" s="10">
        <f>COUNTIF(FreightRates!$A$2:$A$1541,C601)</f>
        <v>0</v>
      </c>
      <c r="Q601" s="10">
        <f>COUNTIFS(FreightRates!$A$2:$A$1541,C601,FreightRates!$B$2:$B$1541,B601,FreightRates!$C$2:$C$1541,E601)</f>
        <v>0</v>
      </c>
      <c r="T601">
        <f>COUNTIFS(FreightRates!$A$2:$A$1541,C601,FreightRates!$B$2:$B$1541,B601,FreightRates!$C$2:$C$1541,E601,FreightRates!$F$2:$F$1541,D601,FreightRates!$D$2:$D$1541,"&lt;="&amp;I601,FreightRates!$E$2:$E$1541,"&gt;="&amp;I601)</f>
        <v>0</v>
      </c>
    </row>
    <row r="602" spans="1:20" x14ac:dyDescent="0.25">
      <c r="A602" s="10">
        <f>OrderList!A602</f>
        <v>1447320601.7</v>
      </c>
      <c r="B602" s="10" t="str">
        <f>OrderList!C602</f>
        <v>PORT04</v>
      </c>
      <c r="C602" s="10" t="str">
        <f>OrderList!D602</f>
        <v>V44_3</v>
      </c>
      <c r="D602" s="10" t="str">
        <f>OrderList!F602</f>
        <v>CRF</v>
      </c>
      <c r="E602" s="10" t="str">
        <f>OrderList!L602</f>
        <v>PORT09</v>
      </c>
      <c r="F602" s="10" t="str">
        <f>OrderList!K602</f>
        <v>PLANT03</v>
      </c>
      <c r="G602" s="10">
        <f>OrderList!J602</f>
        <v>1699283</v>
      </c>
      <c r="H602" s="10">
        <f>OrderList!M602</f>
        <v>1941</v>
      </c>
      <c r="I602" s="10">
        <f>OrderList!N602</f>
        <v>7.8420228255161302</v>
      </c>
      <c r="O602" s="10">
        <f>COUNTIF(FreightRates!$A$2:$A$1541,C602)</f>
        <v>0</v>
      </c>
      <c r="Q602" s="10">
        <f>COUNTIFS(FreightRates!$A$2:$A$1541,C602,FreightRates!$B$2:$B$1541,B602,FreightRates!$C$2:$C$1541,E602)</f>
        <v>0</v>
      </c>
      <c r="T602">
        <f>COUNTIFS(FreightRates!$A$2:$A$1541,C602,FreightRates!$B$2:$B$1541,B602,FreightRates!$C$2:$C$1541,E602,FreightRates!$F$2:$F$1541,D602,FreightRates!$D$2:$D$1541,"&lt;="&amp;I602,FreightRates!$E$2:$E$1541,"&gt;="&amp;I602)</f>
        <v>0</v>
      </c>
    </row>
    <row r="603" spans="1:20" x14ac:dyDescent="0.25">
      <c r="A603" s="10">
        <f>OrderList!A603</f>
        <v>1447182385.7</v>
      </c>
      <c r="B603" s="10" t="str">
        <f>OrderList!C603</f>
        <v>PORT04</v>
      </c>
      <c r="C603" s="10" t="str">
        <f>OrderList!D603</f>
        <v>V44_3</v>
      </c>
      <c r="D603" s="10" t="str">
        <f>OrderList!F603</f>
        <v>CRF</v>
      </c>
      <c r="E603" s="10" t="str">
        <f>OrderList!L603</f>
        <v>PORT09</v>
      </c>
      <c r="F603" s="10" t="str">
        <f>OrderList!K603</f>
        <v>PLANT03</v>
      </c>
      <c r="G603" s="10">
        <f>OrderList!J603</f>
        <v>1699283</v>
      </c>
      <c r="H603" s="10">
        <f>OrderList!M603</f>
        <v>1139</v>
      </c>
      <c r="I603" s="10">
        <f>OrderList!N603</f>
        <v>3.9210114127580651</v>
      </c>
      <c r="O603" s="10">
        <f>COUNTIF(FreightRates!$A$2:$A$1541,C603)</f>
        <v>0</v>
      </c>
      <c r="Q603" s="10">
        <f>COUNTIFS(FreightRates!$A$2:$A$1541,C603,FreightRates!$B$2:$B$1541,B603,FreightRates!$C$2:$C$1541,E603)</f>
        <v>0</v>
      </c>
      <c r="T603">
        <f>COUNTIFS(FreightRates!$A$2:$A$1541,C603,FreightRates!$B$2:$B$1541,B603,FreightRates!$C$2:$C$1541,E603,FreightRates!$F$2:$F$1541,D603,FreightRates!$D$2:$D$1541,"&lt;="&amp;I603,FreightRates!$E$2:$E$1541,"&gt;="&amp;I603)</f>
        <v>0</v>
      </c>
    </row>
    <row r="604" spans="1:20" x14ac:dyDescent="0.25">
      <c r="A604" s="10">
        <f>OrderList!A604</f>
        <v>1447269477.7</v>
      </c>
      <c r="B604" s="10" t="str">
        <f>OrderList!C604</f>
        <v>PORT04</v>
      </c>
      <c r="C604" s="10" t="str">
        <f>OrderList!D604</f>
        <v>V44_3</v>
      </c>
      <c r="D604" s="10" t="str">
        <f>OrderList!F604</f>
        <v>CRF</v>
      </c>
      <c r="E604" s="10" t="str">
        <f>OrderList!L604</f>
        <v>PORT09</v>
      </c>
      <c r="F604" s="10" t="str">
        <f>OrderList!K604</f>
        <v>PLANT03</v>
      </c>
      <c r="G604" s="10">
        <f>OrderList!J604</f>
        <v>1699283</v>
      </c>
      <c r="H604" s="10">
        <f>OrderList!M604</f>
        <v>1916</v>
      </c>
      <c r="I604" s="10">
        <f>OrderList!N604</f>
        <v>7.8420228255161302</v>
      </c>
      <c r="O604" s="10">
        <f>COUNTIF(FreightRates!$A$2:$A$1541,C604)</f>
        <v>0</v>
      </c>
      <c r="Q604" s="10">
        <f>COUNTIFS(FreightRates!$A$2:$A$1541,C604,FreightRates!$B$2:$B$1541,B604,FreightRates!$C$2:$C$1541,E604)</f>
        <v>0</v>
      </c>
      <c r="T604">
        <f>COUNTIFS(FreightRates!$A$2:$A$1541,C604,FreightRates!$B$2:$B$1541,B604,FreightRates!$C$2:$C$1541,E604,FreightRates!$F$2:$F$1541,D604,FreightRates!$D$2:$D$1541,"&lt;="&amp;I604,FreightRates!$E$2:$E$1541,"&gt;="&amp;I604)</f>
        <v>0</v>
      </c>
    </row>
    <row r="605" spans="1:20" x14ac:dyDescent="0.25">
      <c r="A605" s="10">
        <f>OrderList!A605</f>
        <v>1447269479.7</v>
      </c>
      <c r="B605" s="10" t="str">
        <f>OrderList!C605</f>
        <v>PORT04</v>
      </c>
      <c r="C605" s="10" t="str">
        <f>OrderList!D605</f>
        <v>V44_3</v>
      </c>
      <c r="D605" s="10" t="str">
        <f>OrderList!F605</f>
        <v>CRF</v>
      </c>
      <c r="E605" s="10" t="str">
        <f>OrderList!L605</f>
        <v>PORT09</v>
      </c>
      <c r="F605" s="10" t="str">
        <f>OrderList!K605</f>
        <v>PLANT03</v>
      </c>
      <c r="G605" s="10">
        <f>OrderList!J605</f>
        <v>1699283</v>
      </c>
      <c r="H605" s="10">
        <f>OrderList!M605</f>
        <v>2002</v>
      </c>
      <c r="I605" s="10">
        <f>OrderList!N605</f>
        <v>7.8420228255161302</v>
      </c>
      <c r="O605" s="10">
        <f>COUNTIF(FreightRates!$A$2:$A$1541,C605)</f>
        <v>0</v>
      </c>
      <c r="Q605" s="10">
        <f>COUNTIFS(FreightRates!$A$2:$A$1541,C605,FreightRates!$B$2:$B$1541,B605,FreightRates!$C$2:$C$1541,E605)</f>
        <v>0</v>
      </c>
      <c r="T605">
        <f>COUNTIFS(FreightRates!$A$2:$A$1541,C605,FreightRates!$B$2:$B$1541,B605,FreightRates!$C$2:$C$1541,E605,FreightRates!$F$2:$F$1541,D605,FreightRates!$D$2:$D$1541,"&lt;="&amp;I605,FreightRates!$E$2:$E$1541,"&gt;="&amp;I605)</f>
        <v>0</v>
      </c>
    </row>
    <row r="606" spans="1:20" x14ac:dyDescent="0.25">
      <c r="A606" s="10">
        <f>OrderList!A606</f>
        <v>1447399907.7</v>
      </c>
      <c r="B606" s="10" t="str">
        <f>OrderList!C606</f>
        <v>PORT04</v>
      </c>
      <c r="C606" s="10" t="str">
        <f>OrderList!D606</f>
        <v>V44_3</v>
      </c>
      <c r="D606" s="10" t="str">
        <f>OrderList!F606</f>
        <v>CRF</v>
      </c>
      <c r="E606" s="10" t="str">
        <f>OrderList!L606</f>
        <v>PORT09</v>
      </c>
      <c r="F606" s="10" t="str">
        <f>OrderList!K606</f>
        <v>PLANT03</v>
      </c>
      <c r="G606" s="10">
        <f>OrderList!J606</f>
        <v>1699369</v>
      </c>
      <c r="H606" s="10">
        <f>OrderList!M606</f>
        <v>1258</v>
      </c>
      <c r="I606" s="10">
        <f>OrderList!N606</f>
        <v>2.6727890387383728</v>
      </c>
      <c r="O606" s="10">
        <f>COUNTIF(FreightRates!$A$2:$A$1541,C606)</f>
        <v>0</v>
      </c>
      <c r="Q606" s="10">
        <f>COUNTIFS(FreightRates!$A$2:$A$1541,C606,FreightRates!$B$2:$B$1541,B606,FreightRates!$C$2:$C$1541,E606)</f>
        <v>0</v>
      </c>
      <c r="T606">
        <f>COUNTIFS(FreightRates!$A$2:$A$1541,C606,FreightRates!$B$2:$B$1541,B606,FreightRates!$C$2:$C$1541,E606,FreightRates!$F$2:$F$1541,D606,FreightRates!$D$2:$D$1541,"&lt;="&amp;I606,FreightRates!$E$2:$E$1541,"&gt;="&amp;I606)</f>
        <v>0</v>
      </c>
    </row>
    <row r="607" spans="1:20" x14ac:dyDescent="0.25">
      <c r="A607" s="10">
        <f>OrderList!A607</f>
        <v>1447184599.7</v>
      </c>
      <c r="B607" s="10" t="str">
        <f>OrderList!C607</f>
        <v>PORT04</v>
      </c>
      <c r="C607" s="10" t="str">
        <f>OrderList!D607</f>
        <v>V44_3</v>
      </c>
      <c r="D607" s="10" t="str">
        <f>OrderList!F607</f>
        <v>CRF</v>
      </c>
      <c r="E607" s="10" t="str">
        <f>OrderList!L607</f>
        <v>PORT09</v>
      </c>
      <c r="F607" s="10" t="str">
        <f>OrderList!K607</f>
        <v>PLANT03</v>
      </c>
      <c r="G607" s="10">
        <f>OrderList!J607</f>
        <v>1699268</v>
      </c>
      <c r="H607" s="10">
        <f>OrderList!M607</f>
        <v>1518</v>
      </c>
      <c r="I607" s="10">
        <f>OrderList!N607</f>
        <v>2.6533596988935191</v>
      </c>
      <c r="O607" s="10">
        <f>COUNTIF(FreightRates!$A$2:$A$1541,C607)</f>
        <v>0</v>
      </c>
      <c r="Q607" s="10">
        <f>COUNTIFS(FreightRates!$A$2:$A$1541,C607,FreightRates!$B$2:$B$1541,B607,FreightRates!$C$2:$C$1541,E607)</f>
        <v>0</v>
      </c>
      <c r="T607">
        <f>COUNTIFS(FreightRates!$A$2:$A$1541,C607,FreightRates!$B$2:$B$1541,B607,FreightRates!$C$2:$C$1541,E607,FreightRates!$F$2:$F$1541,D607,FreightRates!$D$2:$D$1541,"&lt;="&amp;I607,FreightRates!$E$2:$E$1541,"&gt;="&amp;I607)</f>
        <v>0</v>
      </c>
    </row>
    <row r="608" spans="1:20" x14ac:dyDescent="0.25">
      <c r="A608" s="10">
        <f>OrderList!A608</f>
        <v>1447386505.7</v>
      </c>
      <c r="B608" s="10" t="str">
        <f>OrderList!C608</f>
        <v>PORT04</v>
      </c>
      <c r="C608" s="10" t="str">
        <f>OrderList!D608</f>
        <v>V44_3</v>
      </c>
      <c r="D608" s="10" t="str">
        <f>OrderList!F608</f>
        <v>CRF</v>
      </c>
      <c r="E608" s="10" t="str">
        <f>OrderList!L608</f>
        <v>PORT09</v>
      </c>
      <c r="F608" s="10" t="str">
        <f>OrderList!K608</f>
        <v>PLANT03</v>
      </c>
      <c r="G608" s="10">
        <f>OrderList!J608</f>
        <v>1699268</v>
      </c>
      <c r="H608" s="10">
        <f>OrderList!M608</f>
        <v>914</v>
      </c>
      <c r="I608" s="10">
        <f>OrderList!N608</f>
        <v>1.3266798494467595</v>
      </c>
      <c r="O608" s="10">
        <f>COUNTIF(FreightRates!$A$2:$A$1541,C608)</f>
        <v>0</v>
      </c>
      <c r="Q608" s="10">
        <f>COUNTIFS(FreightRates!$A$2:$A$1541,C608,FreightRates!$B$2:$B$1541,B608,FreightRates!$C$2:$C$1541,E608)</f>
        <v>0</v>
      </c>
      <c r="T608">
        <f>COUNTIFS(FreightRates!$A$2:$A$1541,C608,FreightRates!$B$2:$B$1541,B608,FreightRates!$C$2:$C$1541,E608,FreightRates!$F$2:$F$1541,D608,FreightRates!$D$2:$D$1541,"&lt;="&amp;I608,FreightRates!$E$2:$E$1541,"&gt;="&amp;I608)</f>
        <v>0</v>
      </c>
    </row>
    <row r="609" spans="1:20" x14ac:dyDescent="0.25">
      <c r="A609" s="10">
        <f>OrderList!A609</f>
        <v>1447326638.7</v>
      </c>
      <c r="B609" s="10" t="str">
        <f>OrderList!C609</f>
        <v>PORT04</v>
      </c>
      <c r="C609" s="10" t="str">
        <f>OrderList!D609</f>
        <v>V44_3</v>
      </c>
      <c r="D609" s="10" t="str">
        <f>OrderList!F609</f>
        <v>CRF</v>
      </c>
      <c r="E609" s="10" t="str">
        <f>OrderList!L609</f>
        <v>PORT09</v>
      </c>
      <c r="F609" s="10" t="str">
        <f>OrderList!K609</f>
        <v>PLANT03</v>
      </c>
      <c r="G609" s="10">
        <f>OrderList!J609</f>
        <v>1699268</v>
      </c>
      <c r="H609" s="10">
        <f>OrderList!M609</f>
        <v>2648</v>
      </c>
      <c r="I609" s="10">
        <f>OrderList!N609</f>
        <v>5.3067193977870382</v>
      </c>
      <c r="O609" s="10">
        <f>COUNTIF(FreightRates!$A$2:$A$1541,C609)</f>
        <v>0</v>
      </c>
      <c r="Q609" s="10">
        <f>COUNTIFS(FreightRates!$A$2:$A$1541,C609,FreightRates!$B$2:$B$1541,B609,FreightRates!$C$2:$C$1541,E609)</f>
        <v>0</v>
      </c>
      <c r="T609">
        <f>COUNTIFS(FreightRates!$A$2:$A$1541,C609,FreightRates!$B$2:$B$1541,B609,FreightRates!$C$2:$C$1541,E609,FreightRates!$F$2:$F$1541,D609,FreightRates!$D$2:$D$1541,"&lt;="&amp;I609,FreightRates!$E$2:$E$1541,"&gt;="&amp;I609)</f>
        <v>0</v>
      </c>
    </row>
    <row r="610" spans="1:20" x14ac:dyDescent="0.25">
      <c r="A610" s="10">
        <f>OrderList!A610</f>
        <v>1447184596.7</v>
      </c>
      <c r="B610" s="10" t="str">
        <f>OrderList!C610</f>
        <v>PORT04</v>
      </c>
      <c r="C610" s="10" t="str">
        <f>OrderList!D610</f>
        <v>V44_3</v>
      </c>
      <c r="D610" s="10" t="str">
        <f>OrderList!F610</f>
        <v>CRF</v>
      </c>
      <c r="E610" s="10" t="str">
        <f>OrderList!L610</f>
        <v>PORT09</v>
      </c>
      <c r="F610" s="10" t="str">
        <f>OrderList!K610</f>
        <v>PLANT03</v>
      </c>
      <c r="G610" s="10">
        <f>OrderList!J610</f>
        <v>1699268</v>
      </c>
      <c r="H610" s="10">
        <f>OrderList!M610</f>
        <v>1443</v>
      </c>
      <c r="I610" s="10">
        <f>OrderList!N610</f>
        <v>2.6533596988935191</v>
      </c>
      <c r="O610" s="10">
        <f>COUNTIF(FreightRates!$A$2:$A$1541,C610)</f>
        <v>0</v>
      </c>
      <c r="Q610" s="10">
        <f>COUNTIFS(FreightRates!$A$2:$A$1541,C610,FreightRates!$B$2:$B$1541,B610,FreightRates!$C$2:$C$1541,E610)</f>
        <v>0</v>
      </c>
      <c r="T610">
        <f>COUNTIFS(FreightRates!$A$2:$A$1541,C610,FreightRates!$B$2:$B$1541,B610,FreightRates!$C$2:$C$1541,E610,FreightRates!$F$2:$F$1541,D610,FreightRates!$D$2:$D$1541,"&lt;="&amp;I610,FreightRates!$E$2:$E$1541,"&gt;="&amp;I610)</f>
        <v>0</v>
      </c>
    </row>
    <row r="611" spans="1:20" x14ac:dyDescent="0.25">
      <c r="A611" s="10">
        <f>OrderList!A611</f>
        <v>1447242878.7</v>
      </c>
      <c r="B611" s="10" t="str">
        <f>OrderList!C611</f>
        <v>PORT04</v>
      </c>
      <c r="C611" s="10" t="str">
        <f>OrderList!D611</f>
        <v>V44_3</v>
      </c>
      <c r="D611" s="10" t="str">
        <f>OrderList!F611</f>
        <v>CRF</v>
      </c>
      <c r="E611" s="10" t="str">
        <f>OrderList!L611</f>
        <v>PORT09</v>
      </c>
      <c r="F611" s="10" t="str">
        <f>OrderList!K611</f>
        <v>PLANT03</v>
      </c>
      <c r="G611" s="10">
        <f>OrderList!J611</f>
        <v>1699268</v>
      </c>
      <c r="H611" s="10">
        <f>OrderList!M611</f>
        <v>2108</v>
      </c>
      <c r="I611" s="10">
        <f>OrderList!N611</f>
        <v>3.9800395483402786</v>
      </c>
      <c r="O611" s="10">
        <f>COUNTIF(FreightRates!$A$2:$A$1541,C611)</f>
        <v>0</v>
      </c>
      <c r="Q611" s="10">
        <f>COUNTIFS(FreightRates!$A$2:$A$1541,C611,FreightRates!$B$2:$B$1541,B611,FreightRates!$C$2:$C$1541,E611)</f>
        <v>0</v>
      </c>
      <c r="T611">
        <f>COUNTIFS(FreightRates!$A$2:$A$1541,C611,FreightRates!$B$2:$B$1541,B611,FreightRates!$C$2:$C$1541,E611,FreightRates!$F$2:$F$1541,D611,FreightRates!$D$2:$D$1541,"&lt;="&amp;I611,FreightRates!$E$2:$E$1541,"&gt;="&amp;I611)</f>
        <v>0</v>
      </c>
    </row>
    <row r="612" spans="1:20" x14ac:dyDescent="0.25">
      <c r="A612" s="10">
        <f>OrderList!A612</f>
        <v>1447242877.7</v>
      </c>
      <c r="B612" s="10" t="str">
        <f>OrderList!C612</f>
        <v>PORT04</v>
      </c>
      <c r="C612" s="10" t="str">
        <f>OrderList!D612</f>
        <v>V44_3</v>
      </c>
      <c r="D612" s="10" t="str">
        <f>OrderList!F612</f>
        <v>CRF</v>
      </c>
      <c r="E612" s="10" t="str">
        <f>OrderList!L612</f>
        <v>PORT09</v>
      </c>
      <c r="F612" s="10" t="str">
        <f>OrderList!K612</f>
        <v>PLANT03</v>
      </c>
      <c r="G612" s="10">
        <f>OrderList!J612</f>
        <v>1699268</v>
      </c>
      <c r="H612" s="10">
        <f>OrderList!M612</f>
        <v>1454</v>
      </c>
      <c r="I612" s="10">
        <f>OrderList!N612</f>
        <v>2.6533596988935191</v>
      </c>
      <c r="O612" s="10">
        <f>COUNTIF(FreightRates!$A$2:$A$1541,C612)</f>
        <v>0</v>
      </c>
      <c r="Q612" s="10">
        <f>COUNTIFS(FreightRates!$A$2:$A$1541,C612,FreightRates!$B$2:$B$1541,B612,FreightRates!$C$2:$C$1541,E612)</f>
        <v>0</v>
      </c>
      <c r="T612">
        <f>COUNTIFS(FreightRates!$A$2:$A$1541,C612,FreightRates!$B$2:$B$1541,B612,FreightRates!$C$2:$C$1541,E612,FreightRates!$F$2:$F$1541,D612,FreightRates!$D$2:$D$1541,"&lt;="&amp;I612,FreightRates!$E$2:$E$1541,"&gt;="&amp;I612)</f>
        <v>0</v>
      </c>
    </row>
    <row r="613" spans="1:20" x14ac:dyDescent="0.25">
      <c r="A613" s="10">
        <f>OrderList!A613</f>
        <v>1447320602.7</v>
      </c>
      <c r="B613" s="10" t="str">
        <f>OrderList!C613</f>
        <v>PORT04</v>
      </c>
      <c r="C613" s="10" t="str">
        <f>OrderList!D613</f>
        <v>V44_3</v>
      </c>
      <c r="D613" s="10" t="str">
        <f>OrderList!F613</f>
        <v>CRF</v>
      </c>
      <c r="E613" s="10" t="str">
        <f>OrderList!L613</f>
        <v>PORT09</v>
      </c>
      <c r="F613" s="10" t="str">
        <f>OrderList!K613</f>
        <v>PLANT03</v>
      </c>
      <c r="G613" s="10">
        <f>OrderList!J613</f>
        <v>1699268</v>
      </c>
      <c r="H613" s="10">
        <f>OrderList!M613</f>
        <v>909</v>
      </c>
      <c r="I613" s="10">
        <f>OrderList!N613</f>
        <v>1.3266798494467595</v>
      </c>
      <c r="O613" s="10">
        <f>COUNTIF(FreightRates!$A$2:$A$1541,C613)</f>
        <v>0</v>
      </c>
      <c r="Q613" s="10">
        <f>COUNTIFS(FreightRates!$A$2:$A$1541,C613,FreightRates!$B$2:$B$1541,B613,FreightRates!$C$2:$C$1541,E613)</f>
        <v>0</v>
      </c>
      <c r="T613">
        <f>COUNTIFS(FreightRates!$A$2:$A$1541,C613,FreightRates!$B$2:$B$1541,B613,FreightRates!$C$2:$C$1541,E613,FreightRates!$F$2:$F$1541,D613,FreightRates!$D$2:$D$1541,"&lt;="&amp;I613,FreightRates!$E$2:$E$1541,"&gt;="&amp;I613)</f>
        <v>0</v>
      </c>
    </row>
    <row r="614" spans="1:20" x14ac:dyDescent="0.25">
      <c r="A614" s="10">
        <f>OrderList!A614</f>
        <v>1447286435.7</v>
      </c>
      <c r="B614" s="10" t="str">
        <f>OrderList!C614</f>
        <v>PORT04</v>
      </c>
      <c r="C614" s="10" t="str">
        <f>OrderList!D614</f>
        <v>V44_3</v>
      </c>
      <c r="D614" s="10" t="str">
        <f>OrderList!F614</f>
        <v>CRF</v>
      </c>
      <c r="E614" s="10" t="str">
        <f>OrderList!L614</f>
        <v>PORT09</v>
      </c>
      <c r="F614" s="10" t="str">
        <f>OrderList!K614</f>
        <v>PLANT03</v>
      </c>
      <c r="G614" s="10">
        <f>OrderList!J614</f>
        <v>1699268</v>
      </c>
      <c r="H614" s="10">
        <f>OrderList!M614</f>
        <v>909</v>
      </c>
      <c r="I614" s="10">
        <f>OrderList!N614</f>
        <v>1.3266798494467595</v>
      </c>
      <c r="O614" s="10">
        <f>COUNTIF(FreightRates!$A$2:$A$1541,C614)</f>
        <v>0</v>
      </c>
      <c r="Q614" s="10">
        <f>COUNTIFS(FreightRates!$A$2:$A$1541,C614,FreightRates!$B$2:$B$1541,B614,FreightRates!$C$2:$C$1541,E614)</f>
        <v>0</v>
      </c>
      <c r="T614">
        <f>COUNTIFS(FreightRates!$A$2:$A$1541,C614,FreightRates!$B$2:$B$1541,B614,FreightRates!$C$2:$C$1541,E614,FreightRates!$F$2:$F$1541,D614,FreightRates!$D$2:$D$1541,"&lt;="&amp;I614,FreightRates!$E$2:$E$1541,"&gt;="&amp;I614)</f>
        <v>0</v>
      </c>
    </row>
    <row r="615" spans="1:20" x14ac:dyDescent="0.25">
      <c r="A615" s="10">
        <f>OrderList!A615</f>
        <v>1447286434.7</v>
      </c>
      <c r="B615" s="10" t="str">
        <f>OrderList!C615</f>
        <v>PORT04</v>
      </c>
      <c r="C615" s="10" t="str">
        <f>OrderList!D615</f>
        <v>V44_3</v>
      </c>
      <c r="D615" s="10" t="str">
        <f>OrderList!F615</f>
        <v>CRF</v>
      </c>
      <c r="E615" s="10" t="str">
        <f>OrderList!L615</f>
        <v>PORT09</v>
      </c>
      <c r="F615" s="10" t="str">
        <f>OrderList!K615</f>
        <v>PLANT03</v>
      </c>
      <c r="G615" s="10">
        <f>OrderList!J615</f>
        <v>1699268</v>
      </c>
      <c r="H615" s="10">
        <f>OrderList!M615</f>
        <v>904</v>
      </c>
      <c r="I615" s="10">
        <f>OrderList!N615</f>
        <v>1.3266798494467595</v>
      </c>
      <c r="O615" s="10">
        <f>COUNTIF(FreightRates!$A$2:$A$1541,C615)</f>
        <v>0</v>
      </c>
      <c r="Q615" s="10">
        <f>COUNTIFS(FreightRates!$A$2:$A$1541,C615,FreightRates!$B$2:$B$1541,B615,FreightRates!$C$2:$C$1541,E615)</f>
        <v>0</v>
      </c>
      <c r="T615">
        <f>COUNTIFS(FreightRates!$A$2:$A$1541,C615,FreightRates!$B$2:$B$1541,B615,FreightRates!$C$2:$C$1541,E615,FreightRates!$F$2:$F$1541,D615,FreightRates!$D$2:$D$1541,"&lt;="&amp;I615,FreightRates!$E$2:$E$1541,"&gt;="&amp;I615)</f>
        <v>0</v>
      </c>
    </row>
    <row r="616" spans="1:20" x14ac:dyDescent="0.25">
      <c r="A616" s="10">
        <f>OrderList!A616</f>
        <v>1447378805.7</v>
      </c>
      <c r="B616" s="10" t="str">
        <f>OrderList!C616</f>
        <v>PORT04</v>
      </c>
      <c r="C616" s="10" t="str">
        <f>OrderList!D616</f>
        <v>V44_3</v>
      </c>
      <c r="D616" s="10" t="str">
        <f>OrderList!F616</f>
        <v>CRF</v>
      </c>
      <c r="E616" s="10" t="str">
        <f>OrderList!L616</f>
        <v>PORT09</v>
      </c>
      <c r="F616" s="10" t="str">
        <f>OrderList!K616</f>
        <v>PLANT03</v>
      </c>
      <c r="G616" s="10">
        <f>OrderList!J616</f>
        <v>1699268</v>
      </c>
      <c r="H616" s="10">
        <f>OrderList!M616</f>
        <v>3838</v>
      </c>
      <c r="I616" s="10">
        <f>OrderList!N616</f>
        <v>7.9600790966805572</v>
      </c>
      <c r="O616" s="10">
        <f>COUNTIF(FreightRates!$A$2:$A$1541,C616)</f>
        <v>0</v>
      </c>
      <c r="Q616" s="10">
        <f>COUNTIFS(FreightRates!$A$2:$A$1541,C616,FreightRates!$B$2:$B$1541,B616,FreightRates!$C$2:$C$1541,E616)</f>
        <v>0</v>
      </c>
      <c r="T616">
        <f>COUNTIFS(FreightRates!$A$2:$A$1541,C616,FreightRates!$B$2:$B$1541,B616,FreightRates!$C$2:$C$1541,E616,FreightRates!$F$2:$F$1541,D616,FreightRates!$D$2:$D$1541,"&lt;="&amp;I616,FreightRates!$E$2:$E$1541,"&gt;="&amp;I616)</f>
        <v>0</v>
      </c>
    </row>
    <row r="617" spans="1:20" x14ac:dyDescent="0.25">
      <c r="A617" s="10">
        <f>OrderList!A617</f>
        <v>1447182404.7</v>
      </c>
      <c r="B617" s="10" t="str">
        <f>OrderList!C617</f>
        <v>PORT04</v>
      </c>
      <c r="C617" s="10" t="str">
        <f>OrderList!D617</f>
        <v>V44_3</v>
      </c>
      <c r="D617" s="10" t="str">
        <f>OrderList!F617</f>
        <v>CRF</v>
      </c>
      <c r="E617" s="10" t="str">
        <f>OrderList!L617</f>
        <v>PORT09</v>
      </c>
      <c r="F617" s="10" t="str">
        <f>OrderList!K617</f>
        <v>PLANT03</v>
      </c>
      <c r="G617" s="10">
        <f>OrderList!J617</f>
        <v>1699583</v>
      </c>
      <c r="H617" s="10">
        <f>OrderList!M617</f>
        <v>2000</v>
      </c>
      <c r="I617" s="10">
        <f>OrderList!N617</f>
        <v>5.9700000000000006</v>
      </c>
      <c r="O617" s="10">
        <f>COUNTIF(FreightRates!$A$2:$A$1541,C617)</f>
        <v>0</v>
      </c>
      <c r="Q617" s="10">
        <f>COUNTIFS(FreightRates!$A$2:$A$1541,C617,FreightRates!$B$2:$B$1541,B617,FreightRates!$C$2:$C$1541,E617)</f>
        <v>0</v>
      </c>
      <c r="T617">
        <f>COUNTIFS(FreightRates!$A$2:$A$1541,C617,FreightRates!$B$2:$B$1541,B617,FreightRates!$C$2:$C$1541,E617,FreightRates!$F$2:$F$1541,D617,FreightRates!$D$2:$D$1541,"&lt;="&amp;I617,FreightRates!$E$2:$E$1541,"&gt;="&amp;I617)</f>
        <v>0</v>
      </c>
    </row>
    <row r="618" spans="1:20" x14ac:dyDescent="0.25">
      <c r="A618" s="10">
        <f>OrderList!A618</f>
        <v>1447364748.7</v>
      </c>
      <c r="B618" s="10" t="str">
        <f>OrderList!C618</f>
        <v>PORT04</v>
      </c>
      <c r="C618" s="10" t="str">
        <f>OrderList!D618</f>
        <v>V44_3</v>
      </c>
      <c r="D618" s="10" t="str">
        <f>OrderList!F618</f>
        <v>CRF</v>
      </c>
      <c r="E618" s="10" t="str">
        <f>OrderList!L618</f>
        <v>PORT09</v>
      </c>
      <c r="F618" s="10" t="str">
        <f>OrderList!K618</f>
        <v>PLANT03</v>
      </c>
      <c r="G618" s="10">
        <f>OrderList!J618</f>
        <v>1699583</v>
      </c>
      <c r="H618" s="10">
        <f>OrderList!M618</f>
        <v>3650</v>
      </c>
      <c r="I618" s="10">
        <f>OrderList!N618</f>
        <v>11.94</v>
      </c>
      <c r="O618" s="10">
        <f>COUNTIF(FreightRates!$A$2:$A$1541,C618)</f>
        <v>0</v>
      </c>
      <c r="Q618" s="10">
        <f>COUNTIFS(FreightRates!$A$2:$A$1541,C618,FreightRates!$B$2:$B$1541,B618,FreightRates!$C$2:$C$1541,E618)</f>
        <v>0</v>
      </c>
      <c r="T618">
        <f>COUNTIFS(FreightRates!$A$2:$A$1541,C618,FreightRates!$B$2:$B$1541,B618,FreightRates!$C$2:$C$1541,E618,FreightRates!$F$2:$F$1541,D618,FreightRates!$D$2:$D$1541,"&lt;="&amp;I618,FreightRates!$E$2:$E$1541,"&gt;="&amp;I618)</f>
        <v>0</v>
      </c>
    </row>
    <row r="619" spans="1:20" x14ac:dyDescent="0.25">
      <c r="A619" s="10">
        <f>OrderList!A619</f>
        <v>1447396880.7</v>
      </c>
      <c r="B619" s="10" t="str">
        <f>OrderList!C619</f>
        <v>PORT04</v>
      </c>
      <c r="C619" s="10" t="str">
        <f>OrderList!D619</f>
        <v>V44_3</v>
      </c>
      <c r="D619" s="10" t="str">
        <f>OrderList!F619</f>
        <v>CRF</v>
      </c>
      <c r="E619" s="10" t="str">
        <f>OrderList!L619</f>
        <v>PORT09</v>
      </c>
      <c r="F619" s="10" t="str">
        <f>OrderList!K619</f>
        <v>PLANT03</v>
      </c>
      <c r="G619" s="10">
        <f>OrderList!J619</f>
        <v>1699583</v>
      </c>
      <c r="H619" s="10">
        <f>OrderList!M619</f>
        <v>3618</v>
      </c>
      <c r="I619" s="10">
        <f>OrderList!N619</f>
        <v>12.94</v>
      </c>
      <c r="O619" s="10">
        <f>COUNTIF(FreightRates!$A$2:$A$1541,C619)</f>
        <v>0</v>
      </c>
      <c r="Q619" s="10">
        <f>COUNTIFS(FreightRates!$A$2:$A$1541,C619,FreightRates!$B$2:$B$1541,B619,FreightRates!$C$2:$C$1541,E619)</f>
        <v>0</v>
      </c>
      <c r="T619">
        <f>COUNTIFS(FreightRates!$A$2:$A$1541,C619,FreightRates!$B$2:$B$1541,B619,FreightRates!$C$2:$C$1541,E619,FreightRates!$F$2:$F$1541,D619,FreightRates!$D$2:$D$1541,"&lt;="&amp;I619,FreightRates!$E$2:$E$1541,"&gt;="&amp;I619)</f>
        <v>0</v>
      </c>
    </row>
    <row r="620" spans="1:20" x14ac:dyDescent="0.25">
      <c r="A620" s="10">
        <f>OrderList!A620</f>
        <v>1447278502.7</v>
      </c>
      <c r="B620" s="10" t="str">
        <f>OrderList!C620</f>
        <v>PORT04</v>
      </c>
      <c r="C620" s="10" t="str">
        <f>OrderList!D620</f>
        <v>V44_3</v>
      </c>
      <c r="D620" s="10" t="str">
        <f>OrderList!F620</f>
        <v>CRF</v>
      </c>
      <c r="E620" s="10" t="str">
        <f>OrderList!L620</f>
        <v>PORT09</v>
      </c>
      <c r="F620" s="10" t="str">
        <f>OrderList!K620</f>
        <v>PLANT03</v>
      </c>
      <c r="G620" s="10">
        <f>OrderList!J620</f>
        <v>1699583</v>
      </c>
      <c r="H620" s="10">
        <f>OrderList!M620</f>
        <v>3633</v>
      </c>
      <c r="I620" s="10">
        <f>OrderList!N620</f>
        <v>11.94</v>
      </c>
      <c r="O620" s="10">
        <f>COUNTIF(FreightRates!$A$2:$A$1541,C620)</f>
        <v>0</v>
      </c>
      <c r="Q620" s="10">
        <f>COUNTIFS(FreightRates!$A$2:$A$1541,C620,FreightRates!$B$2:$B$1541,B620,FreightRates!$C$2:$C$1541,E620)</f>
        <v>0</v>
      </c>
      <c r="T620">
        <f>COUNTIFS(FreightRates!$A$2:$A$1541,C620,FreightRates!$B$2:$B$1541,B620,FreightRates!$C$2:$C$1541,E620,FreightRates!$F$2:$F$1541,D620,FreightRates!$D$2:$D$1541,"&lt;="&amp;I620,FreightRates!$E$2:$E$1541,"&gt;="&amp;I620)</f>
        <v>0</v>
      </c>
    </row>
    <row r="621" spans="1:20" x14ac:dyDescent="0.25">
      <c r="A621" s="10">
        <f>OrderList!A621</f>
        <v>1447369944.7</v>
      </c>
      <c r="B621" s="10" t="str">
        <f>OrderList!C621</f>
        <v>PORT04</v>
      </c>
      <c r="C621" s="10" t="str">
        <f>OrderList!D621</f>
        <v>V44_3</v>
      </c>
      <c r="D621" s="10" t="str">
        <f>OrderList!F621</f>
        <v>CRF</v>
      </c>
      <c r="E621" s="10" t="str">
        <f>OrderList!L621</f>
        <v>PORT09</v>
      </c>
      <c r="F621" s="10" t="str">
        <f>OrderList!K621</f>
        <v>PLANT03</v>
      </c>
      <c r="G621" s="10">
        <f>OrderList!J621</f>
        <v>1699583</v>
      </c>
      <c r="H621" s="10">
        <f>OrderList!M621</f>
        <v>1930</v>
      </c>
      <c r="I621" s="10">
        <f>OrderList!N621</f>
        <v>5.96</v>
      </c>
      <c r="O621" s="10">
        <f>COUNTIF(FreightRates!$A$2:$A$1541,C621)</f>
        <v>0</v>
      </c>
      <c r="Q621" s="10">
        <f>COUNTIFS(FreightRates!$A$2:$A$1541,C621,FreightRates!$B$2:$B$1541,B621,FreightRates!$C$2:$C$1541,E621)</f>
        <v>0</v>
      </c>
      <c r="T621">
        <f>COUNTIFS(FreightRates!$A$2:$A$1541,C621,FreightRates!$B$2:$B$1541,B621,FreightRates!$C$2:$C$1541,E621,FreightRates!$F$2:$F$1541,D621,FreightRates!$D$2:$D$1541,"&lt;="&amp;I621,FreightRates!$E$2:$E$1541,"&gt;="&amp;I621)</f>
        <v>0</v>
      </c>
    </row>
    <row r="622" spans="1:20" x14ac:dyDescent="0.25">
      <c r="A622" s="10">
        <f>OrderList!A622</f>
        <v>1447196784.7</v>
      </c>
      <c r="B622" s="10" t="str">
        <f>OrderList!C622</f>
        <v>PORT04</v>
      </c>
      <c r="C622" s="10" t="str">
        <f>OrderList!D622</f>
        <v>V44_3</v>
      </c>
      <c r="D622" s="10" t="str">
        <f>OrderList!F622</f>
        <v>CRF</v>
      </c>
      <c r="E622" s="10" t="str">
        <f>OrderList!L622</f>
        <v>PORT09</v>
      </c>
      <c r="F622" s="10" t="str">
        <f>OrderList!K622</f>
        <v>PLANT03</v>
      </c>
      <c r="G622" s="10">
        <f>OrderList!J622</f>
        <v>1699586</v>
      </c>
      <c r="H622" s="10">
        <f>OrderList!M622</f>
        <v>3601</v>
      </c>
      <c r="I622" s="10">
        <f>OrderList!N622</f>
        <v>6.565768179616347</v>
      </c>
      <c r="O622" s="10">
        <f>COUNTIF(FreightRates!$A$2:$A$1541,C622)</f>
        <v>0</v>
      </c>
      <c r="Q622" s="10">
        <f>COUNTIFS(FreightRates!$A$2:$A$1541,C622,FreightRates!$B$2:$B$1541,B622,FreightRates!$C$2:$C$1541,E622)</f>
        <v>0</v>
      </c>
      <c r="T622">
        <f>COUNTIFS(FreightRates!$A$2:$A$1541,C622,FreightRates!$B$2:$B$1541,B622,FreightRates!$C$2:$C$1541,E622,FreightRates!$F$2:$F$1541,D622,FreightRates!$D$2:$D$1541,"&lt;="&amp;I622,FreightRates!$E$2:$E$1541,"&gt;="&amp;I622)</f>
        <v>0</v>
      </c>
    </row>
    <row r="623" spans="1:20" x14ac:dyDescent="0.25">
      <c r="A623" s="10">
        <f>OrderList!A623</f>
        <v>1447385926.7</v>
      </c>
      <c r="B623" s="10" t="str">
        <f>OrderList!C623</f>
        <v>PORT04</v>
      </c>
      <c r="C623" s="10" t="str">
        <f>OrderList!D623</f>
        <v>V44_3</v>
      </c>
      <c r="D623" s="10" t="str">
        <f>OrderList!F623</f>
        <v>CRF</v>
      </c>
      <c r="E623" s="10" t="str">
        <f>OrderList!L623</f>
        <v>PORT09</v>
      </c>
      <c r="F623" s="10" t="str">
        <f>OrderList!K623</f>
        <v>PLANT03</v>
      </c>
      <c r="G623" s="10">
        <f>OrderList!J623</f>
        <v>1699586</v>
      </c>
      <c r="H623" s="10">
        <f>OrderList!M623</f>
        <v>5305</v>
      </c>
      <c r="I623" s="10">
        <f>OrderList!N623</f>
        <v>9.8486522694245213</v>
      </c>
      <c r="O623" s="10">
        <f>COUNTIF(FreightRates!$A$2:$A$1541,C623)</f>
        <v>0</v>
      </c>
      <c r="Q623" s="10">
        <f>COUNTIFS(FreightRates!$A$2:$A$1541,C623,FreightRates!$B$2:$B$1541,B623,FreightRates!$C$2:$C$1541,E623)</f>
        <v>0</v>
      </c>
      <c r="T623">
        <f>COUNTIFS(FreightRates!$A$2:$A$1541,C623,FreightRates!$B$2:$B$1541,B623,FreightRates!$C$2:$C$1541,E623,FreightRates!$F$2:$F$1541,D623,FreightRates!$D$2:$D$1541,"&lt;="&amp;I623,FreightRates!$E$2:$E$1541,"&gt;="&amp;I623)</f>
        <v>0</v>
      </c>
    </row>
    <row r="624" spans="1:20" x14ac:dyDescent="0.25">
      <c r="A624" s="10">
        <f>OrderList!A624</f>
        <v>1447405874.7</v>
      </c>
      <c r="B624" s="10" t="str">
        <f>OrderList!C624</f>
        <v>PORT04</v>
      </c>
      <c r="C624" s="10" t="str">
        <f>OrderList!D624</f>
        <v>V44_3</v>
      </c>
      <c r="D624" s="10" t="str">
        <f>OrderList!F624</f>
        <v>CRF</v>
      </c>
      <c r="E624" s="10" t="str">
        <f>OrderList!L624</f>
        <v>PORT09</v>
      </c>
      <c r="F624" s="10" t="str">
        <f>OrderList!K624</f>
        <v>PLANT03</v>
      </c>
      <c r="G624" s="10">
        <f>OrderList!J624</f>
        <v>1699586</v>
      </c>
      <c r="H624" s="10">
        <f>OrderList!M624</f>
        <v>1935</v>
      </c>
      <c r="I624" s="10">
        <f>OrderList!N624</f>
        <v>3.2828840898081735</v>
      </c>
      <c r="O624" s="10">
        <f>COUNTIF(FreightRates!$A$2:$A$1541,C624)</f>
        <v>0</v>
      </c>
      <c r="Q624" s="10">
        <f>COUNTIFS(FreightRates!$A$2:$A$1541,C624,FreightRates!$B$2:$B$1541,B624,FreightRates!$C$2:$C$1541,E624)</f>
        <v>0</v>
      </c>
      <c r="T624">
        <f>COUNTIFS(FreightRates!$A$2:$A$1541,C624,FreightRates!$B$2:$B$1541,B624,FreightRates!$C$2:$C$1541,E624,FreightRates!$F$2:$F$1541,D624,FreightRates!$D$2:$D$1541,"&lt;="&amp;I624,FreightRates!$E$2:$E$1541,"&gt;="&amp;I624)</f>
        <v>0</v>
      </c>
    </row>
    <row r="625" spans="1:20" x14ac:dyDescent="0.25">
      <c r="A625" s="10">
        <f>OrderList!A625</f>
        <v>1447399898.7</v>
      </c>
      <c r="B625" s="10" t="str">
        <f>OrderList!C625</f>
        <v>PORT04</v>
      </c>
      <c r="C625" s="10" t="str">
        <f>OrderList!D625</f>
        <v>V44_3</v>
      </c>
      <c r="D625" s="10" t="str">
        <f>OrderList!F625</f>
        <v>CRF</v>
      </c>
      <c r="E625" s="10" t="str">
        <f>OrderList!L625</f>
        <v>PORT09</v>
      </c>
      <c r="F625" s="10" t="str">
        <f>OrderList!K625</f>
        <v>PLANT03</v>
      </c>
      <c r="G625" s="10">
        <f>OrderList!J625</f>
        <v>1699586</v>
      </c>
      <c r="H625" s="10">
        <f>OrderList!M625</f>
        <v>1974</v>
      </c>
      <c r="I625" s="10">
        <f>OrderList!N625</f>
        <v>3.2828840898081735</v>
      </c>
      <c r="O625" s="10">
        <f>COUNTIF(FreightRates!$A$2:$A$1541,C625)</f>
        <v>0</v>
      </c>
      <c r="Q625" s="10">
        <f>COUNTIFS(FreightRates!$A$2:$A$1541,C625,FreightRates!$B$2:$B$1541,B625,FreightRates!$C$2:$C$1541,E625)</f>
        <v>0</v>
      </c>
      <c r="T625">
        <f>COUNTIFS(FreightRates!$A$2:$A$1541,C625,FreightRates!$B$2:$B$1541,B625,FreightRates!$C$2:$C$1541,E625,FreightRates!$F$2:$F$1541,D625,FreightRates!$D$2:$D$1541,"&lt;="&amp;I625,FreightRates!$E$2:$E$1541,"&gt;="&amp;I625)</f>
        <v>0</v>
      </c>
    </row>
    <row r="626" spans="1:20" x14ac:dyDescent="0.25">
      <c r="A626" s="10">
        <f>OrderList!A626</f>
        <v>1447412841.7</v>
      </c>
      <c r="B626" s="10" t="str">
        <f>OrderList!C626</f>
        <v>PORT04</v>
      </c>
      <c r="C626" s="10" t="str">
        <f>OrderList!D626</f>
        <v>V44_3</v>
      </c>
      <c r="D626" s="10" t="str">
        <f>OrderList!F626</f>
        <v>CRF</v>
      </c>
      <c r="E626" s="10" t="str">
        <f>OrderList!L626</f>
        <v>PORT09</v>
      </c>
      <c r="F626" s="10" t="str">
        <f>OrderList!K626</f>
        <v>PLANT03</v>
      </c>
      <c r="G626" s="10">
        <f>OrderList!J626</f>
        <v>1699562</v>
      </c>
      <c r="H626" s="10">
        <f>OrderList!M626</f>
        <v>4838</v>
      </c>
      <c r="I626" s="10">
        <f>OrderList!N626</f>
        <v>8.8923281336043143</v>
      </c>
      <c r="O626" s="10">
        <f>COUNTIF(FreightRates!$A$2:$A$1541,C626)</f>
        <v>0</v>
      </c>
      <c r="Q626" s="10">
        <f>COUNTIFS(FreightRates!$A$2:$A$1541,C626,FreightRates!$B$2:$B$1541,B626,FreightRates!$C$2:$C$1541,E626)</f>
        <v>0</v>
      </c>
      <c r="T626">
        <f>COUNTIFS(FreightRates!$A$2:$A$1541,C626,FreightRates!$B$2:$B$1541,B626,FreightRates!$C$2:$C$1541,E626,FreightRates!$F$2:$F$1541,D626,FreightRates!$D$2:$D$1541,"&lt;="&amp;I626,FreightRates!$E$2:$E$1541,"&gt;="&amp;I626)</f>
        <v>0</v>
      </c>
    </row>
    <row r="627" spans="1:20" x14ac:dyDescent="0.25">
      <c r="A627" s="10">
        <f>OrderList!A627</f>
        <v>1447385917.7</v>
      </c>
      <c r="B627" s="10" t="str">
        <f>OrderList!C627</f>
        <v>PORT04</v>
      </c>
      <c r="C627" s="10" t="str">
        <f>OrderList!D627</f>
        <v>V44_3</v>
      </c>
      <c r="D627" s="10" t="str">
        <f>OrderList!F627</f>
        <v>CRF</v>
      </c>
      <c r="E627" s="10" t="str">
        <f>OrderList!L627</f>
        <v>PORT09</v>
      </c>
      <c r="F627" s="10" t="str">
        <f>OrderList!K627</f>
        <v>PLANT03</v>
      </c>
      <c r="G627" s="10">
        <f>OrderList!J627</f>
        <v>1699564</v>
      </c>
      <c r="H627" s="10">
        <f>OrderList!M627</f>
        <v>44359</v>
      </c>
      <c r="I627" s="10">
        <f>OrderList!N627</f>
        <v>43.193690149650358</v>
      </c>
      <c r="O627" s="10">
        <f>COUNTIF(FreightRates!$A$2:$A$1541,C627)</f>
        <v>0</v>
      </c>
      <c r="Q627" s="10">
        <f>COUNTIFS(FreightRates!$A$2:$A$1541,C627,FreightRates!$B$2:$B$1541,B627,FreightRates!$C$2:$C$1541,E627)</f>
        <v>0</v>
      </c>
      <c r="T627">
        <f>COUNTIFS(FreightRates!$A$2:$A$1541,C627,FreightRates!$B$2:$B$1541,B627,FreightRates!$C$2:$C$1541,E627,FreightRates!$F$2:$F$1541,D627,FreightRates!$D$2:$D$1541,"&lt;="&amp;I627,FreightRates!$E$2:$E$1541,"&gt;="&amp;I627)</f>
        <v>0</v>
      </c>
    </row>
    <row r="628" spans="1:20" x14ac:dyDescent="0.25">
      <c r="A628" s="10">
        <f>OrderList!A628</f>
        <v>1447299629.7</v>
      </c>
      <c r="B628" s="10" t="str">
        <f>OrderList!C628</f>
        <v>PORT04</v>
      </c>
      <c r="C628" s="10" t="str">
        <f>OrderList!D628</f>
        <v>V44_3</v>
      </c>
      <c r="D628" s="10" t="str">
        <f>OrderList!F628</f>
        <v>CRF</v>
      </c>
      <c r="E628" s="10" t="str">
        <f>OrderList!L628</f>
        <v>PORT09</v>
      </c>
      <c r="F628" s="10" t="str">
        <f>OrderList!K628</f>
        <v>PLANT03</v>
      </c>
      <c r="G628" s="10">
        <f>OrderList!J628</f>
        <v>1699561</v>
      </c>
      <c r="H628" s="10">
        <f>OrderList!M628</f>
        <v>15277</v>
      </c>
      <c r="I628" s="10">
        <f>OrderList!N628</f>
        <v>14.074558238593749</v>
      </c>
      <c r="O628" s="10">
        <f>COUNTIF(FreightRates!$A$2:$A$1541,C628)</f>
        <v>0</v>
      </c>
      <c r="Q628" s="10">
        <f>COUNTIFS(FreightRates!$A$2:$A$1541,C628,FreightRates!$B$2:$B$1541,B628,FreightRates!$C$2:$C$1541,E628)</f>
        <v>0</v>
      </c>
      <c r="T628">
        <f>COUNTIFS(FreightRates!$A$2:$A$1541,C628,FreightRates!$B$2:$B$1541,B628,FreightRates!$C$2:$C$1541,E628,FreightRates!$F$2:$F$1541,D628,FreightRates!$D$2:$D$1541,"&lt;="&amp;I628,FreightRates!$E$2:$E$1541,"&gt;="&amp;I628)</f>
        <v>0</v>
      </c>
    </row>
    <row r="629" spans="1:20" x14ac:dyDescent="0.25">
      <c r="A629" s="10">
        <f>OrderList!A629</f>
        <v>1447184610.7</v>
      </c>
      <c r="B629" s="10" t="str">
        <f>OrderList!C629</f>
        <v>PORT04</v>
      </c>
      <c r="C629" s="10" t="str">
        <f>OrderList!D629</f>
        <v>V44_3</v>
      </c>
      <c r="D629" s="10" t="str">
        <f>OrderList!F629</f>
        <v>CRF</v>
      </c>
      <c r="E629" s="10" t="str">
        <f>OrderList!L629</f>
        <v>PORT09</v>
      </c>
      <c r="F629" s="10" t="str">
        <f>OrderList!K629</f>
        <v>PLANT03</v>
      </c>
      <c r="G629" s="10">
        <f>OrderList!J629</f>
        <v>1699561</v>
      </c>
      <c r="H629" s="10">
        <f>OrderList!M629</f>
        <v>2806</v>
      </c>
      <c r="I629" s="10">
        <f>OrderList!N629</f>
        <v>2.1790930397656245</v>
      </c>
      <c r="O629" s="10">
        <f>COUNTIF(FreightRates!$A$2:$A$1541,C629)</f>
        <v>0</v>
      </c>
      <c r="Q629" s="10">
        <f>COUNTIFS(FreightRates!$A$2:$A$1541,C629,FreightRates!$B$2:$B$1541,B629,FreightRates!$C$2:$C$1541,E629)</f>
        <v>0</v>
      </c>
      <c r="T629">
        <f>COUNTIFS(FreightRates!$A$2:$A$1541,C629,FreightRates!$B$2:$B$1541,B629,FreightRates!$C$2:$C$1541,E629,FreightRates!$F$2:$F$1541,D629,FreightRates!$D$2:$D$1541,"&lt;="&amp;I629,FreightRates!$E$2:$E$1541,"&gt;="&amp;I629)</f>
        <v>0</v>
      </c>
    </row>
    <row r="630" spans="1:20" x14ac:dyDescent="0.25">
      <c r="A630" s="10">
        <f>OrderList!A630</f>
        <v>1447231049.7</v>
      </c>
      <c r="B630" s="10" t="str">
        <f>OrderList!C630</f>
        <v>PORT04</v>
      </c>
      <c r="C630" s="10" t="str">
        <f>OrderList!D630</f>
        <v>V44_3</v>
      </c>
      <c r="D630" s="10" t="str">
        <f>OrderList!F630</f>
        <v>CRF</v>
      </c>
      <c r="E630" s="10" t="str">
        <f>OrderList!L630</f>
        <v>PORT09</v>
      </c>
      <c r="F630" s="10" t="str">
        <f>OrderList!K630</f>
        <v>PLANT03</v>
      </c>
      <c r="G630" s="10">
        <f>OrderList!J630</f>
        <v>1699380</v>
      </c>
      <c r="H630" s="10">
        <f>OrderList!M630</f>
        <v>2776</v>
      </c>
      <c r="I630" s="10">
        <f>OrderList!N630</f>
        <v>3.0713953488372092</v>
      </c>
      <c r="O630" s="10">
        <f>COUNTIF(FreightRates!$A$2:$A$1541,C630)</f>
        <v>0</v>
      </c>
      <c r="Q630" s="10">
        <f>COUNTIFS(FreightRates!$A$2:$A$1541,C630,FreightRates!$B$2:$B$1541,B630,FreightRates!$C$2:$C$1541,E630)</f>
        <v>0</v>
      </c>
      <c r="T630">
        <f>COUNTIFS(FreightRates!$A$2:$A$1541,C630,FreightRates!$B$2:$B$1541,B630,FreightRates!$C$2:$C$1541,E630,FreightRates!$F$2:$F$1541,D630,FreightRates!$D$2:$D$1541,"&lt;="&amp;I630,FreightRates!$E$2:$E$1541,"&gt;="&amp;I630)</f>
        <v>0</v>
      </c>
    </row>
    <row r="631" spans="1:20" x14ac:dyDescent="0.25">
      <c r="A631" s="10">
        <f>OrderList!A631</f>
        <v>1447399899.7</v>
      </c>
      <c r="B631" s="10" t="str">
        <f>OrderList!C631</f>
        <v>PORT04</v>
      </c>
      <c r="C631" s="10" t="str">
        <f>OrderList!D631</f>
        <v>V44_3</v>
      </c>
      <c r="D631" s="10" t="str">
        <f>OrderList!F631</f>
        <v>CRF</v>
      </c>
      <c r="E631" s="10" t="str">
        <f>OrderList!L631</f>
        <v>PORT09</v>
      </c>
      <c r="F631" s="10" t="str">
        <f>OrderList!K631</f>
        <v>PLANT03</v>
      </c>
      <c r="G631" s="10">
        <f>OrderList!J631</f>
        <v>1699380</v>
      </c>
      <c r="H631" s="10">
        <f>OrderList!M631</f>
        <v>5292</v>
      </c>
      <c r="I631" s="10">
        <f>OrderList!N631</f>
        <v>6.1427906976744184</v>
      </c>
      <c r="O631" s="10">
        <f>COUNTIF(FreightRates!$A$2:$A$1541,C631)</f>
        <v>0</v>
      </c>
      <c r="Q631" s="10">
        <f>COUNTIFS(FreightRates!$A$2:$A$1541,C631,FreightRates!$B$2:$B$1541,B631,FreightRates!$C$2:$C$1541,E631)</f>
        <v>0</v>
      </c>
      <c r="T631">
        <f>COUNTIFS(FreightRates!$A$2:$A$1541,C631,FreightRates!$B$2:$B$1541,B631,FreightRates!$C$2:$C$1541,E631,FreightRates!$F$2:$F$1541,D631,FreightRates!$D$2:$D$1541,"&lt;="&amp;I631,FreightRates!$E$2:$E$1541,"&gt;="&amp;I631)</f>
        <v>0</v>
      </c>
    </row>
    <row r="632" spans="1:20" x14ac:dyDescent="0.25">
      <c r="A632" s="10">
        <f>OrderList!A632</f>
        <v>1447196786.7</v>
      </c>
      <c r="B632" s="10" t="str">
        <f>OrderList!C632</f>
        <v>PORT04</v>
      </c>
      <c r="C632" s="10" t="str">
        <f>OrderList!D632</f>
        <v>V44_3</v>
      </c>
      <c r="D632" s="10" t="str">
        <f>OrderList!F632</f>
        <v>CRF</v>
      </c>
      <c r="E632" s="10" t="str">
        <f>OrderList!L632</f>
        <v>PORT09</v>
      </c>
      <c r="F632" s="10" t="str">
        <f>OrderList!K632</f>
        <v>PLANT03</v>
      </c>
      <c r="G632" s="10">
        <f>OrderList!J632</f>
        <v>1699380</v>
      </c>
      <c r="H632" s="10">
        <f>OrderList!M632</f>
        <v>2787</v>
      </c>
      <c r="I632" s="10">
        <f>OrderList!N632</f>
        <v>3.0713953488372092</v>
      </c>
      <c r="O632" s="10">
        <f>COUNTIF(FreightRates!$A$2:$A$1541,C632)</f>
        <v>0</v>
      </c>
      <c r="Q632" s="10">
        <f>COUNTIFS(FreightRates!$A$2:$A$1541,C632,FreightRates!$B$2:$B$1541,B632,FreightRates!$C$2:$C$1541,E632)</f>
        <v>0</v>
      </c>
      <c r="T632">
        <f>COUNTIFS(FreightRates!$A$2:$A$1541,C632,FreightRates!$B$2:$B$1541,B632,FreightRates!$C$2:$C$1541,E632,FreightRates!$F$2:$F$1541,D632,FreightRates!$D$2:$D$1541,"&lt;="&amp;I632,FreightRates!$E$2:$E$1541,"&gt;="&amp;I632)</f>
        <v>0</v>
      </c>
    </row>
    <row r="633" spans="1:20" x14ac:dyDescent="0.25">
      <c r="A633" s="10">
        <f>OrderList!A633</f>
        <v>1447182371.7</v>
      </c>
      <c r="B633" s="10" t="str">
        <f>OrderList!C633</f>
        <v>PORT04</v>
      </c>
      <c r="C633" s="10" t="str">
        <f>OrderList!D633</f>
        <v>V44_3</v>
      </c>
      <c r="D633" s="10" t="str">
        <f>OrderList!F633</f>
        <v>CRF</v>
      </c>
      <c r="E633" s="10" t="str">
        <f>OrderList!L633</f>
        <v>PORT09</v>
      </c>
      <c r="F633" s="10" t="str">
        <f>OrderList!K633</f>
        <v>PLANT03</v>
      </c>
      <c r="G633" s="10">
        <f>OrderList!J633</f>
        <v>1699380</v>
      </c>
      <c r="H633" s="10">
        <f>OrderList!M633</f>
        <v>2757</v>
      </c>
      <c r="I633" s="10">
        <f>OrderList!N633</f>
        <v>3.0713953488372092</v>
      </c>
      <c r="O633" s="10">
        <f>COUNTIF(FreightRates!$A$2:$A$1541,C633)</f>
        <v>0</v>
      </c>
      <c r="Q633" s="10">
        <f>COUNTIFS(FreightRates!$A$2:$A$1541,C633,FreightRates!$B$2:$B$1541,B633,FreightRates!$C$2:$C$1541,E633)</f>
        <v>0</v>
      </c>
      <c r="T633">
        <f>COUNTIFS(FreightRates!$A$2:$A$1541,C633,FreightRates!$B$2:$B$1541,B633,FreightRates!$C$2:$C$1541,E633,FreightRates!$F$2:$F$1541,D633,FreightRates!$D$2:$D$1541,"&lt;="&amp;I633,FreightRates!$E$2:$E$1541,"&gt;="&amp;I633)</f>
        <v>0</v>
      </c>
    </row>
    <row r="634" spans="1:20" x14ac:dyDescent="0.25">
      <c r="A634" s="10">
        <f>OrderList!A634</f>
        <v>1447295076.7</v>
      </c>
      <c r="B634" s="10" t="str">
        <f>OrderList!C634</f>
        <v>PORT04</v>
      </c>
      <c r="C634" s="10" t="str">
        <f>OrderList!D634</f>
        <v>V44_3</v>
      </c>
      <c r="D634" s="10" t="str">
        <f>OrderList!F634</f>
        <v>CRF</v>
      </c>
      <c r="E634" s="10" t="str">
        <f>OrderList!L634</f>
        <v>PORT09</v>
      </c>
      <c r="F634" s="10" t="str">
        <f>OrderList!K634</f>
        <v>PLANT03</v>
      </c>
      <c r="G634" s="10">
        <f>OrderList!J634</f>
        <v>1699290</v>
      </c>
      <c r="H634" s="10">
        <f>OrderList!M634</f>
        <v>35263</v>
      </c>
      <c r="I634" s="10">
        <f>OrderList!N634</f>
        <v>15.84</v>
      </c>
      <c r="O634" s="10">
        <f>COUNTIF(FreightRates!$A$2:$A$1541,C634)</f>
        <v>0</v>
      </c>
      <c r="Q634" s="10">
        <f>COUNTIFS(FreightRates!$A$2:$A$1541,C634,FreightRates!$B$2:$B$1541,B634,FreightRates!$C$2:$C$1541,E634)</f>
        <v>0</v>
      </c>
      <c r="T634">
        <f>COUNTIFS(FreightRates!$A$2:$A$1541,C634,FreightRates!$B$2:$B$1541,B634,FreightRates!$C$2:$C$1541,E634,FreightRates!$F$2:$F$1541,D634,FreightRates!$D$2:$D$1541,"&lt;="&amp;I634,FreightRates!$E$2:$E$1541,"&gt;="&amp;I634)</f>
        <v>0</v>
      </c>
    </row>
    <row r="635" spans="1:20" x14ac:dyDescent="0.25">
      <c r="A635" s="10">
        <f>OrderList!A635</f>
        <v>1447184607.7</v>
      </c>
      <c r="B635" s="10" t="str">
        <f>OrderList!C635</f>
        <v>PORT04</v>
      </c>
      <c r="C635" s="10" t="str">
        <f>OrderList!D635</f>
        <v>V44_3</v>
      </c>
      <c r="D635" s="10" t="str">
        <f>OrderList!F635</f>
        <v>CRF</v>
      </c>
      <c r="E635" s="10" t="str">
        <f>OrderList!L635</f>
        <v>PORT09</v>
      </c>
      <c r="F635" s="10" t="str">
        <f>OrderList!K635</f>
        <v>PLANT03</v>
      </c>
      <c r="G635" s="10">
        <f>OrderList!J635</f>
        <v>1699285</v>
      </c>
      <c r="H635" s="10">
        <f>OrderList!M635</f>
        <v>2678</v>
      </c>
      <c r="I635" s="10">
        <f>OrderList!N635</f>
        <v>25.54</v>
      </c>
      <c r="O635" s="10">
        <f>COUNTIF(FreightRates!$A$2:$A$1541,C635)</f>
        <v>0</v>
      </c>
      <c r="Q635" s="10">
        <f>COUNTIFS(FreightRates!$A$2:$A$1541,C635,FreightRates!$B$2:$B$1541,B635,FreightRates!$C$2:$C$1541,E635)</f>
        <v>0</v>
      </c>
      <c r="T635">
        <f>COUNTIFS(FreightRates!$A$2:$A$1541,C635,FreightRates!$B$2:$B$1541,B635,FreightRates!$C$2:$C$1541,E635,FreightRates!$F$2:$F$1541,D635,FreightRates!$D$2:$D$1541,"&lt;="&amp;I635,FreightRates!$E$2:$E$1541,"&gt;="&amp;I635)</f>
        <v>0</v>
      </c>
    </row>
    <row r="636" spans="1:20" x14ac:dyDescent="0.25">
      <c r="A636" s="10">
        <f>OrderList!A636</f>
        <v>1447254397.7</v>
      </c>
      <c r="B636" s="10" t="str">
        <f>OrderList!C636</f>
        <v>PORT04</v>
      </c>
      <c r="C636" s="10" t="str">
        <f>OrderList!D636</f>
        <v>V44_3</v>
      </c>
      <c r="D636" s="10" t="str">
        <f>OrderList!F636</f>
        <v>CRF</v>
      </c>
      <c r="E636" s="10" t="str">
        <f>OrderList!L636</f>
        <v>PORT09</v>
      </c>
      <c r="F636" s="10" t="str">
        <f>OrderList!K636</f>
        <v>PLANT03</v>
      </c>
      <c r="G636" s="10">
        <f>OrderList!J636</f>
        <v>1699285</v>
      </c>
      <c r="H636" s="10">
        <f>OrderList!M636</f>
        <v>2071</v>
      </c>
      <c r="I636" s="10">
        <f>OrderList!N636</f>
        <v>20.14</v>
      </c>
      <c r="O636" s="10">
        <f>COUNTIF(FreightRates!$A$2:$A$1541,C636)</f>
        <v>0</v>
      </c>
      <c r="Q636" s="10">
        <f>COUNTIFS(FreightRates!$A$2:$A$1541,C636,FreightRates!$B$2:$B$1541,B636,FreightRates!$C$2:$C$1541,E636)</f>
        <v>0</v>
      </c>
      <c r="T636">
        <f>COUNTIFS(FreightRates!$A$2:$A$1541,C636,FreightRates!$B$2:$B$1541,B636,FreightRates!$C$2:$C$1541,E636,FreightRates!$F$2:$F$1541,D636,FreightRates!$D$2:$D$1541,"&lt;="&amp;I636,FreightRates!$E$2:$E$1541,"&gt;="&amp;I636)</f>
        <v>0</v>
      </c>
    </row>
    <row r="637" spans="1:20" x14ac:dyDescent="0.25">
      <c r="A637" s="10">
        <f>OrderList!A637</f>
        <v>1447334665.7</v>
      </c>
      <c r="B637" s="10" t="str">
        <f>OrderList!C637</f>
        <v>PORT04</v>
      </c>
      <c r="C637" s="10" t="str">
        <f>OrderList!D637</f>
        <v>V44_3</v>
      </c>
      <c r="D637" s="10" t="str">
        <f>OrderList!F637</f>
        <v>CRF</v>
      </c>
      <c r="E637" s="10" t="str">
        <f>OrderList!L637</f>
        <v>PORT09</v>
      </c>
      <c r="F637" s="10" t="str">
        <f>OrderList!K637</f>
        <v>PLANT03</v>
      </c>
      <c r="G637" s="10">
        <f>OrderList!J637</f>
        <v>1699285</v>
      </c>
      <c r="H637" s="10">
        <f>OrderList!M637</f>
        <v>5092</v>
      </c>
      <c r="I637" s="10">
        <f>OrderList!N637</f>
        <v>55.02</v>
      </c>
      <c r="O637" s="10">
        <f>COUNTIF(FreightRates!$A$2:$A$1541,C637)</f>
        <v>0</v>
      </c>
      <c r="Q637" s="10">
        <f>COUNTIFS(FreightRates!$A$2:$A$1541,C637,FreightRates!$B$2:$B$1541,B637,FreightRates!$C$2:$C$1541,E637)</f>
        <v>0</v>
      </c>
      <c r="T637">
        <f>COUNTIFS(FreightRates!$A$2:$A$1541,C637,FreightRates!$B$2:$B$1541,B637,FreightRates!$C$2:$C$1541,E637,FreightRates!$F$2:$F$1541,D637,FreightRates!$D$2:$D$1541,"&lt;="&amp;I637,FreightRates!$E$2:$E$1541,"&gt;="&amp;I637)</f>
        <v>0</v>
      </c>
    </row>
    <row r="638" spans="1:20" x14ac:dyDescent="0.25">
      <c r="A638" s="10">
        <f>OrderList!A638</f>
        <v>1447182399.7</v>
      </c>
      <c r="B638" s="10" t="str">
        <f>OrderList!C638</f>
        <v>PORT04</v>
      </c>
      <c r="C638" s="10" t="str">
        <f>OrderList!D638</f>
        <v>V44_3</v>
      </c>
      <c r="D638" s="10" t="str">
        <f>OrderList!F638</f>
        <v>CRF</v>
      </c>
      <c r="E638" s="10" t="str">
        <f>OrderList!L638</f>
        <v>PORT09</v>
      </c>
      <c r="F638" s="10" t="str">
        <f>OrderList!K638</f>
        <v>PLANT03</v>
      </c>
      <c r="G638" s="10">
        <f>OrderList!J638</f>
        <v>1698913</v>
      </c>
      <c r="H638" s="10">
        <f>OrderList!M638</f>
        <v>1319</v>
      </c>
      <c r="I638" s="10">
        <f>OrderList!N638</f>
        <v>4.8727272727272721</v>
      </c>
      <c r="O638" s="10">
        <f>COUNTIF(FreightRates!$A$2:$A$1541,C638)</f>
        <v>0</v>
      </c>
      <c r="Q638" s="10">
        <f>COUNTIFS(FreightRates!$A$2:$A$1541,C638,FreightRates!$B$2:$B$1541,B638,FreightRates!$C$2:$C$1541,E638)</f>
        <v>0</v>
      </c>
      <c r="T638">
        <f>COUNTIFS(FreightRates!$A$2:$A$1541,C638,FreightRates!$B$2:$B$1541,B638,FreightRates!$C$2:$C$1541,E638,FreightRates!$F$2:$F$1541,D638,FreightRates!$D$2:$D$1541,"&lt;="&amp;I638,FreightRates!$E$2:$E$1541,"&gt;="&amp;I638)</f>
        <v>0</v>
      </c>
    </row>
    <row r="639" spans="1:20" x14ac:dyDescent="0.25">
      <c r="A639" s="10">
        <f>OrderList!A639</f>
        <v>1447323147.7</v>
      </c>
      <c r="B639" s="10" t="str">
        <f>OrderList!C639</f>
        <v>PORT04</v>
      </c>
      <c r="C639" s="10" t="str">
        <f>OrderList!D639</f>
        <v>V44_3</v>
      </c>
      <c r="D639" s="10" t="str">
        <f>OrderList!F639</f>
        <v>CRF</v>
      </c>
      <c r="E639" s="10" t="str">
        <f>OrderList!L639</f>
        <v>PORT09</v>
      </c>
      <c r="F639" s="10" t="str">
        <f>OrderList!K639</f>
        <v>PLANT03</v>
      </c>
      <c r="G639" s="10">
        <f>OrderList!J639</f>
        <v>1698913</v>
      </c>
      <c r="H639" s="10">
        <f>OrderList!M639</f>
        <v>3242</v>
      </c>
      <c r="I639" s="10">
        <f>OrderList!N639</f>
        <v>15.279999999999998</v>
      </c>
      <c r="O639" s="10">
        <f>COUNTIF(FreightRates!$A$2:$A$1541,C639)</f>
        <v>0</v>
      </c>
      <c r="Q639" s="10">
        <f>COUNTIFS(FreightRates!$A$2:$A$1541,C639,FreightRates!$B$2:$B$1541,B639,FreightRates!$C$2:$C$1541,E639)</f>
        <v>0</v>
      </c>
      <c r="T639">
        <f>COUNTIFS(FreightRates!$A$2:$A$1541,C639,FreightRates!$B$2:$B$1541,B639,FreightRates!$C$2:$C$1541,E639,FreightRates!$F$2:$F$1541,D639,FreightRates!$D$2:$D$1541,"&lt;="&amp;I639,FreightRates!$E$2:$E$1541,"&gt;="&amp;I639)</f>
        <v>0</v>
      </c>
    </row>
    <row r="640" spans="1:20" x14ac:dyDescent="0.25">
      <c r="A640" s="10">
        <f>OrderList!A640</f>
        <v>1447280405.7</v>
      </c>
      <c r="B640" s="10" t="str">
        <f>OrderList!C640</f>
        <v>PORT04</v>
      </c>
      <c r="C640" s="10" t="str">
        <f>OrderList!D640</f>
        <v>V44_3</v>
      </c>
      <c r="D640" s="10" t="str">
        <f>OrderList!F640</f>
        <v>CRF</v>
      </c>
      <c r="E640" s="10" t="str">
        <f>OrderList!L640</f>
        <v>PORT09</v>
      </c>
      <c r="F640" s="10" t="str">
        <f>OrderList!K640</f>
        <v>PLANT03</v>
      </c>
      <c r="G640" s="10">
        <f>OrderList!J640</f>
        <v>1698913</v>
      </c>
      <c r="H640" s="10">
        <f>OrderList!M640</f>
        <v>7288</v>
      </c>
      <c r="I640" s="10">
        <f>OrderList!N640</f>
        <v>33.08</v>
      </c>
      <c r="O640" s="10">
        <f>COUNTIF(FreightRates!$A$2:$A$1541,C640)</f>
        <v>0</v>
      </c>
      <c r="Q640" s="10">
        <f>COUNTIFS(FreightRates!$A$2:$A$1541,C640,FreightRates!$B$2:$B$1541,B640,FreightRates!$C$2:$C$1541,E640)</f>
        <v>0</v>
      </c>
      <c r="T640">
        <f>COUNTIFS(FreightRates!$A$2:$A$1541,C640,FreightRates!$B$2:$B$1541,B640,FreightRates!$C$2:$C$1541,E640,FreightRates!$F$2:$F$1541,D640,FreightRates!$D$2:$D$1541,"&lt;="&amp;I640,FreightRates!$E$2:$E$1541,"&gt;="&amp;I640)</f>
        <v>0</v>
      </c>
    </row>
    <row r="641" spans="1:20" x14ac:dyDescent="0.25">
      <c r="A641" s="10">
        <f>OrderList!A641</f>
        <v>1447372038.7</v>
      </c>
      <c r="B641" s="10" t="str">
        <f>OrderList!C641</f>
        <v>PORT04</v>
      </c>
      <c r="C641" s="10" t="str">
        <f>OrderList!D641</f>
        <v>V44_3</v>
      </c>
      <c r="D641" s="10" t="str">
        <f>OrderList!F641</f>
        <v>CRF</v>
      </c>
      <c r="E641" s="10" t="str">
        <f>OrderList!L641</f>
        <v>PORT09</v>
      </c>
      <c r="F641" s="10" t="str">
        <f>OrderList!K641</f>
        <v>PLANT03</v>
      </c>
      <c r="G641" s="10">
        <f>OrderList!J641</f>
        <v>1699246</v>
      </c>
      <c r="H641" s="10">
        <f>OrderList!M641</f>
        <v>2012</v>
      </c>
      <c r="I641" s="10">
        <f>OrderList!N641</f>
        <v>5.1957541848000002</v>
      </c>
      <c r="O641" s="10">
        <f>COUNTIF(FreightRates!$A$2:$A$1541,C641)</f>
        <v>0</v>
      </c>
      <c r="Q641" s="10">
        <f>COUNTIFS(FreightRates!$A$2:$A$1541,C641,FreightRates!$B$2:$B$1541,B641,FreightRates!$C$2:$C$1541,E641)</f>
        <v>0</v>
      </c>
      <c r="T641">
        <f>COUNTIFS(FreightRates!$A$2:$A$1541,C641,FreightRates!$B$2:$B$1541,B641,FreightRates!$C$2:$C$1541,E641,FreightRates!$F$2:$F$1541,D641,FreightRates!$D$2:$D$1541,"&lt;="&amp;I641,FreightRates!$E$2:$E$1541,"&gt;="&amp;I641)</f>
        <v>0</v>
      </c>
    </row>
    <row r="642" spans="1:20" x14ac:dyDescent="0.25">
      <c r="A642" s="10">
        <f>OrderList!A642</f>
        <v>1447254396.7</v>
      </c>
      <c r="B642" s="10" t="str">
        <f>OrderList!C642</f>
        <v>PORT04</v>
      </c>
      <c r="C642" s="10" t="str">
        <f>OrderList!D642</f>
        <v>V44_3</v>
      </c>
      <c r="D642" s="10" t="str">
        <f>OrderList!F642</f>
        <v>CRF</v>
      </c>
      <c r="E642" s="10" t="str">
        <f>OrderList!L642</f>
        <v>PORT09</v>
      </c>
      <c r="F642" s="10" t="str">
        <f>OrderList!K642</f>
        <v>PLANT03</v>
      </c>
      <c r="G642" s="10">
        <f>OrderList!J642</f>
        <v>1699591</v>
      </c>
      <c r="H642" s="10">
        <f>OrderList!M642</f>
        <v>1216</v>
      </c>
      <c r="I642" s="10">
        <f>OrderList!N642</f>
        <v>2.8112826080746669</v>
      </c>
      <c r="O642" s="10">
        <f>COUNTIF(FreightRates!$A$2:$A$1541,C642)</f>
        <v>0</v>
      </c>
      <c r="Q642" s="10">
        <f>COUNTIFS(FreightRates!$A$2:$A$1541,C642,FreightRates!$B$2:$B$1541,B642,FreightRates!$C$2:$C$1541,E642)</f>
        <v>0</v>
      </c>
      <c r="T642">
        <f>COUNTIFS(FreightRates!$A$2:$A$1541,C642,FreightRates!$B$2:$B$1541,B642,FreightRates!$C$2:$C$1541,E642,FreightRates!$F$2:$F$1541,D642,FreightRates!$D$2:$D$1541,"&lt;="&amp;I642,FreightRates!$E$2:$E$1541,"&gt;="&amp;I642)</f>
        <v>0</v>
      </c>
    </row>
    <row r="643" spans="1:20" x14ac:dyDescent="0.25">
      <c r="A643" s="10">
        <f>OrderList!A643</f>
        <v>1447305782.7</v>
      </c>
      <c r="B643" s="10" t="str">
        <f>OrderList!C643</f>
        <v>PORT04</v>
      </c>
      <c r="C643" s="10" t="str">
        <f>OrderList!D643</f>
        <v>V44_3</v>
      </c>
      <c r="D643" s="10" t="str">
        <f>OrderList!F643</f>
        <v>CRF</v>
      </c>
      <c r="E643" s="10" t="str">
        <f>OrderList!L643</f>
        <v>PORT09</v>
      </c>
      <c r="F643" s="10" t="str">
        <f>OrderList!K643</f>
        <v>PLANT03</v>
      </c>
      <c r="G643" s="10">
        <f>OrderList!J643</f>
        <v>1699239</v>
      </c>
      <c r="H643" s="10">
        <f>OrderList!M643</f>
        <v>2758</v>
      </c>
      <c r="I643" s="10">
        <f>OrderList!N643</f>
        <v>2.336889851</v>
      </c>
      <c r="O643" s="10">
        <f>COUNTIF(FreightRates!$A$2:$A$1541,C643)</f>
        <v>0</v>
      </c>
      <c r="Q643" s="10">
        <f>COUNTIFS(FreightRates!$A$2:$A$1541,C643,FreightRates!$B$2:$B$1541,B643,FreightRates!$C$2:$C$1541,E643)</f>
        <v>0</v>
      </c>
      <c r="T643">
        <f>COUNTIFS(FreightRates!$A$2:$A$1541,C643,FreightRates!$B$2:$B$1541,B643,FreightRates!$C$2:$C$1541,E643,FreightRates!$F$2:$F$1541,D643,FreightRates!$D$2:$D$1541,"&lt;="&amp;I643,FreightRates!$E$2:$E$1541,"&gt;="&amp;I643)</f>
        <v>0</v>
      </c>
    </row>
    <row r="644" spans="1:20" x14ac:dyDescent="0.25">
      <c r="A644" s="10">
        <f>OrderList!A644</f>
        <v>1447312168.7</v>
      </c>
      <c r="B644" s="10" t="str">
        <f>OrderList!C644</f>
        <v>PORT04</v>
      </c>
      <c r="C644" s="10" t="str">
        <f>OrderList!D644</f>
        <v>V44_3</v>
      </c>
      <c r="D644" s="10" t="str">
        <f>OrderList!F644</f>
        <v>CRF</v>
      </c>
      <c r="E644" s="10" t="str">
        <f>OrderList!L644</f>
        <v>PORT09</v>
      </c>
      <c r="F644" s="10" t="str">
        <f>OrderList!K644</f>
        <v>PLANT03</v>
      </c>
      <c r="G644" s="10">
        <f>OrderList!J644</f>
        <v>1699792</v>
      </c>
      <c r="H644" s="10">
        <f>OrderList!M644</f>
        <v>10307</v>
      </c>
      <c r="I644" s="10">
        <f>OrderList!N644</f>
        <v>7.4418032914042804</v>
      </c>
      <c r="O644" s="10">
        <f>COUNTIF(FreightRates!$A$2:$A$1541,C644)</f>
        <v>0</v>
      </c>
      <c r="Q644" s="10">
        <f>COUNTIFS(FreightRates!$A$2:$A$1541,C644,FreightRates!$B$2:$B$1541,B644,FreightRates!$C$2:$C$1541,E644)</f>
        <v>0</v>
      </c>
      <c r="T644">
        <f>COUNTIFS(FreightRates!$A$2:$A$1541,C644,FreightRates!$B$2:$B$1541,B644,FreightRates!$C$2:$C$1541,E644,FreightRates!$F$2:$F$1541,D644,FreightRates!$D$2:$D$1541,"&lt;="&amp;I644,FreightRates!$E$2:$E$1541,"&gt;="&amp;I644)</f>
        <v>0</v>
      </c>
    </row>
    <row r="645" spans="1:20" x14ac:dyDescent="0.25">
      <c r="A645" s="10">
        <f>OrderList!A645</f>
        <v>1447329264.7</v>
      </c>
      <c r="B645" s="10" t="str">
        <f>OrderList!C645</f>
        <v>PORT04</v>
      </c>
      <c r="C645" s="10" t="str">
        <f>OrderList!D645</f>
        <v>V44_3</v>
      </c>
      <c r="D645" s="10" t="str">
        <f>OrderList!F645</f>
        <v>CRF</v>
      </c>
      <c r="E645" s="10" t="str">
        <f>OrderList!L645</f>
        <v>PORT09</v>
      </c>
      <c r="F645" s="10" t="str">
        <f>OrderList!K645</f>
        <v>PLANT03</v>
      </c>
      <c r="G645" s="10">
        <f>OrderList!J645</f>
        <v>1699792</v>
      </c>
      <c r="H645" s="10">
        <f>OrderList!M645</f>
        <v>100257</v>
      </c>
      <c r="I645" s="10">
        <f>OrderList!N645</f>
        <v>76.418032914042797</v>
      </c>
      <c r="O645" s="10">
        <f>COUNTIF(FreightRates!$A$2:$A$1541,C645)</f>
        <v>0</v>
      </c>
      <c r="Q645" s="10">
        <f>COUNTIFS(FreightRates!$A$2:$A$1541,C645,FreightRates!$B$2:$B$1541,B645,FreightRates!$C$2:$C$1541,E645)</f>
        <v>0</v>
      </c>
      <c r="T645">
        <f>COUNTIFS(FreightRates!$A$2:$A$1541,C645,FreightRates!$B$2:$B$1541,B645,FreightRates!$C$2:$C$1541,E645,FreightRates!$F$2:$F$1541,D645,FreightRates!$D$2:$D$1541,"&lt;="&amp;I645,FreightRates!$E$2:$E$1541,"&gt;="&amp;I645)</f>
        <v>0</v>
      </c>
    </row>
    <row r="646" spans="1:20" x14ac:dyDescent="0.25">
      <c r="A646" s="10">
        <f>OrderList!A646</f>
        <v>1447269475.7</v>
      </c>
      <c r="B646" s="10" t="str">
        <f>OrderList!C646</f>
        <v>PORT04</v>
      </c>
      <c r="C646" s="10" t="str">
        <f>OrderList!D646</f>
        <v>V44_3</v>
      </c>
      <c r="D646" s="10" t="str">
        <f>OrderList!F646</f>
        <v>CRF</v>
      </c>
      <c r="E646" s="10" t="str">
        <f>OrderList!L646</f>
        <v>PORT09</v>
      </c>
      <c r="F646" s="10" t="str">
        <f>OrderList!K646</f>
        <v>PLANT03</v>
      </c>
      <c r="G646" s="10">
        <f>OrderList!J646</f>
        <v>1699792</v>
      </c>
      <c r="H646" s="10">
        <f>OrderList!M646</f>
        <v>20276</v>
      </c>
      <c r="I646" s="10">
        <f>OrderList!N646</f>
        <v>14.883606582808561</v>
      </c>
      <c r="O646" s="10">
        <f>COUNTIF(FreightRates!$A$2:$A$1541,C646)</f>
        <v>0</v>
      </c>
      <c r="Q646" s="10">
        <f>COUNTIFS(FreightRates!$A$2:$A$1541,C646,FreightRates!$B$2:$B$1541,B646,FreightRates!$C$2:$C$1541,E646)</f>
        <v>0</v>
      </c>
      <c r="T646">
        <f>COUNTIFS(FreightRates!$A$2:$A$1541,C646,FreightRates!$B$2:$B$1541,B646,FreightRates!$C$2:$C$1541,E646,FreightRates!$F$2:$F$1541,D646,FreightRates!$D$2:$D$1541,"&lt;="&amp;I646,FreightRates!$E$2:$E$1541,"&gt;="&amp;I646)</f>
        <v>0</v>
      </c>
    </row>
    <row r="647" spans="1:20" x14ac:dyDescent="0.25">
      <c r="A647" s="10">
        <f>OrderList!A647</f>
        <v>1447421843.7</v>
      </c>
      <c r="B647" s="10" t="str">
        <f>OrderList!C647</f>
        <v>PORT04</v>
      </c>
      <c r="C647" s="10" t="str">
        <f>OrderList!D647</f>
        <v>V44_3</v>
      </c>
      <c r="D647" s="10" t="str">
        <f>OrderList!F647</f>
        <v>CRF</v>
      </c>
      <c r="E647" s="10" t="str">
        <f>OrderList!L647</f>
        <v>PORT09</v>
      </c>
      <c r="F647" s="10" t="str">
        <f>OrderList!K647</f>
        <v>PLANT03</v>
      </c>
      <c r="G647" s="10">
        <f>OrderList!J647</f>
        <v>1699315</v>
      </c>
      <c r="H647" s="10">
        <f>OrderList!M647</f>
        <v>6583</v>
      </c>
      <c r="I647" s="10">
        <f>OrderList!N647</f>
        <v>17.326588694646098</v>
      </c>
      <c r="O647" s="10">
        <f>COUNTIF(FreightRates!$A$2:$A$1541,C647)</f>
        <v>0</v>
      </c>
      <c r="Q647" s="10">
        <f>COUNTIFS(FreightRates!$A$2:$A$1541,C647,FreightRates!$B$2:$B$1541,B647,FreightRates!$C$2:$C$1541,E647)</f>
        <v>0</v>
      </c>
      <c r="T647">
        <f>COUNTIFS(FreightRates!$A$2:$A$1541,C647,FreightRates!$B$2:$B$1541,B647,FreightRates!$C$2:$C$1541,E647,FreightRates!$F$2:$F$1541,D647,FreightRates!$D$2:$D$1541,"&lt;="&amp;I647,FreightRates!$E$2:$E$1541,"&gt;="&amp;I647)</f>
        <v>0</v>
      </c>
    </row>
    <row r="648" spans="1:20" x14ac:dyDescent="0.25">
      <c r="A648" s="10">
        <f>OrderList!A648</f>
        <v>1447421254.7</v>
      </c>
      <c r="B648" s="10" t="str">
        <f>OrderList!C648</f>
        <v>PORT04</v>
      </c>
      <c r="C648" s="10" t="str">
        <f>OrderList!D648</f>
        <v>V44_3</v>
      </c>
      <c r="D648" s="10" t="str">
        <f>OrderList!F648</f>
        <v>CRF</v>
      </c>
      <c r="E648" s="10" t="str">
        <f>OrderList!L648</f>
        <v>PORT09</v>
      </c>
      <c r="F648" s="10" t="str">
        <f>OrderList!K648</f>
        <v>PLANT03</v>
      </c>
      <c r="G648" s="10">
        <f>OrderList!J648</f>
        <v>1699315</v>
      </c>
      <c r="H648" s="10">
        <f>OrderList!M648</f>
        <v>2970</v>
      </c>
      <c r="I648" s="10">
        <f>OrderList!N648</f>
        <v>7.8542522977054698</v>
      </c>
      <c r="O648" s="10">
        <f>COUNTIF(FreightRates!$A$2:$A$1541,C648)</f>
        <v>0</v>
      </c>
      <c r="Q648" s="10">
        <f>COUNTIFS(FreightRates!$A$2:$A$1541,C648,FreightRates!$B$2:$B$1541,B648,FreightRates!$C$2:$C$1541,E648)</f>
        <v>0</v>
      </c>
      <c r="T648">
        <f>COUNTIFS(FreightRates!$A$2:$A$1541,C648,FreightRates!$B$2:$B$1541,B648,FreightRates!$C$2:$C$1541,E648,FreightRates!$F$2:$F$1541,D648,FreightRates!$D$2:$D$1541,"&lt;="&amp;I648,FreightRates!$E$2:$E$1541,"&gt;="&amp;I648)</f>
        <v>0</v>
      </c>
    </row>
    <row r="649" spans="1:20" x14ac:dyDescent="0.25">
      <c r="A649" s="10">
        <f>OrderList!A649</f>
        <v>1447343380.7</v>
      </c>
      <c r="B649" s="10" t="str">
        <f>OrderList!C649</f>
        <v>PORT04</v>
      </c>
      <c r="C649" s="10" t="str">
        <f>OrderList!D649</f>
        <v>V44_3</v>
      </c>
      <c r="D649" s="10" t="str">
        <f>OrderList!F649</f>
        <v>CRF</v>
      </c>
      <c r="E649" s="10" t="str">
        <f>OrderList!L649</f>
        <v>PORT09</v>
      </c>
      <c r="F649" s="10" t="str">
        <f>OrderList!K649</f>
        <v>PLANT03</v>
      </c>
      <c r="G649" s="10">
        <f>OrderList!J649</f>
        <v>1699315</v>
      </c>
      <c r="H649" s="10">
        <f>OrderList!M649</f>
        <v>11033</v>
      </c>
      <c r="I649" s="10">
        <f>OrderList!N649</f>
        <v>28.417009190821879</v>
      </c>
      <c r="O649" s="10">
        <f>COUNTIF(FreightRates!$A$2:$A$1541,C649)</f>
        <v>0</v>
      </c>
      <c r="Q649" s="10">
        <f>COUNTIFS(FreightRates!$A$2:$A$1541,C649,FreightRates!$B$2:$B$1541,B649,FreightRates!$C$2:$C$1541,E649)</f>
        <v>0</v>
      </c>
      <c r="T649">
        <f>COUNTIFS(FreightRates!$A$2:$A$1541,C649,FreightRates!$B$2:$B$1541,B649,FreightRates!$C$2:$C$1541,E649,FreightRates!$F$2:$F$1541,D649,FreightRates!$D$2:$D$1541,"&lt;="&amp;I649,FreightRates!$E$2:$E$1541,"&gt;="&amp;I649)</f>
        <v>0</v>
      </c>
    </row>
    <row r="650" spans="1:20" x14ac:dyDescent="0.25">
      <c r="A650" s="10">
        <f>OrderList!A650</f>
        <v>1447390883.7</v>
      </c>
      <c r="B650" s="10" t="str">
        <f>OrderList!C650</f>
        <v>PORT04</v>
      </c>
      <c r="C650" s="10" t="str">
        <f>OrderList!D650</f>
        <v>V44_3</v>
      </c>
      <c r="D650" s="10" t="str">
        <f>OrderList!F650</f>
        <v>CRF</v>
      </c>
      <c r="E650" s="10" t="str">
        <f>OrderList!L650</f>
        <v>PORT09</v>
      </c>
      <c r="F650" s="10" t="str">
        <f>OrderList!K650</f>
        <v>PLANT03</v>
      </c>
      <c r="G650" s="10">
        <f>OrderList!J650</f>
        <v>1699315</v>
      </c>
      <c r="H650" s="10">
        <f>OrderList!M650</f>
        <v>8367</v>
      </c>
      <c r="I650" s="10">
        <f>OrderList!N650</f>
        <v>22.562756893116411</v>
      </c>
      <c r="O650" s="10">
        <f>COUNTIF(FreightRates!$A$2:$A$1541,C650)</f>
        <v>0</v>
      </c>
      <c r="Q650" s="10">
        <f>COUNTIFS(FreightRates!$A$2:$A$1541,C650,FreightRates!$B$2:$B$1541,B650,FreightRates!$C$2:$C$1541,E650)</f>
        <v>0</v>
      </c>
      <c r="T650">
        <f>COUNTIFS(FreightRates!$A$2:$A$1541,C650,FreightRates!$B$2:$B$1541,B650,FreightRates!$C$2:$C$1541,E650,FreightRates!$F$2:$F$1541,D650,FreightRates!$D$2:$D$1541,"&lt;="&amp;I650,FreightRates!$E$2:$E$1541,"&gt;="&amp;I650)</f>
        <v>0</v>
      </c>
    </row>
    <row r="651" spans="1:20" x14ac:dyDescent="0.25">
      <c r="A651" s="10">
        <f>OrderList!A651</f>
        <v>1447242879.7</v>
      </c>
      <c r="B651" s="10" t="str">
        <f>OrderList!C651</f>
        <v>PORT04</v>
      </c>
      <c r="C651" s="10" t="str">
        <f>OrderList!D651</f>
        <v>V44_3</v>
      </c>
      <c r="D651" s="10" t="str">
        <f>OrderList!F651</f>
        <v>CRF</v>
      </c>
      <c r="E651" s="10" t="str">
        <f>OrderList!L651</f>
        <v>PORT09</v>
      </c>
      <c r="F651" s="10" t="str">
        <f>OrderList!K651</f>
        <v>PLANT03</v>
      </c>
      <c r="G651" s="10">
        <f>OrderList!J651</f>
        <v>1699315</v>
      </c>
      <c r="H651" s="10">
        <f>OrderList!M651</f>
        <v>15604</v>
      </c>
      <c r="I651" s="10">
        <f>OrderList!N651</f>
        <v>48.507429686997661</v>
      </c>
      <c r="O651" s="10">
        <f>COUNTIF(FreightRates!$A$2:$A$1541,C651)</f>
        <v>0</v>
      </c>
      <c r="Q651" s="10">
        <f>COUNTIFS(FreightRates!$A$2:$A$1541,C651,FreightRates!$B$2:$B$1541,B651,FreightRates!$C$2:$C$1541,E651)</f>
        <v>0</v>
      </c>
      <c r="T651">
        <f>COUNTIFS(FreightRates!$A$2:$A$1541,C651,FreightRates!$B$2:$B$1541,B651,FreightRates!$C$2:$C$1541,E651,FreightRates!$F$2:$F$1541,D651,FreightRates!$D$2:$D$1541,"&lt;="&amp;I651,FreightRates!$E$2:$E$1541,"&gt;="&amp;I651)</f>
        <v>0</v>
      </c>
    </row>
    <row r="652" spans="1:20" x14ac:dyDescent="0.25">
      <c r="A652" s="10">
        <f>OrderList!A652</f>
        <v>1447320328.7</v>
      </c>
      <c r="B652" s="10" t="str">
        <f>OrderList!C652</f>
        <v>PORT04</v>
      </c>
      <c r="C652" s="10" t="str">
        <f>OrderList!D652</f>
        <v>V44_3</v>
      </c>
      <c r="D652" s="10" t="str">
        <f>OrderList!F652</f>
        <v>CRF</v>
      </c>
      <c r="E652" s="10" t="str">
        <f>OrderList!L652</f>
        <v>PORT09</v>
      </c>
      <c r="F652" s="10" t="str">
        <f>OrderList!K652</f>
        <v>PLANT03</v>
      </c>
      <c r="G652" s="10">
        <f>OrderList!J652</f>
        <v>1699315</v>
      </c>
      <c r="H652" s="10">
        <f>OrderList!M652</f>
        <v>34516</v>
      </c>
      <c r="I652" s="10">
        <f>OrderList!N652</f>
        <v>106.48719577093595</v>
      </c>
      <c r="O652" s="10">
        <f>COUNTIF(FreightRates!$A$2:$A$1541,C652)</f>
        <v>0</v>
      </c>
      <c r="Q652" s="10">
        <f>COUNTIFS(FreightRates!$A$2:$A$1541,C652,FreightRates!$B$2:$B$1541,B652,FreightRates!$C$2:$C$1541,E652)</f>
        <v>0</v>
      </c>
      <c r="T652">
        <f>COUNTIFS(FreightRates!$A$2:$A$1541,C652,FreightRates!$B$2:$B$1541,B652,FreightRates!$C$2:$C$1541,E652,FreightRates!$F$2:$F$1541,D652,FreightRates!$D$2:$D$1541,"&lt;="&amp;I652,FreightRates!$E$2:$E$1541,"&gt;="&amp;I652)</f>
        <v>0</v>
      </c>
    </row>
    <row r="653" spans="1:20" x14ac:dyDescent="0.25">
      <c r="A653" s="10">
        <f>OrderList!A653</f>
        <v>1447387535.7</v>
      </c>
      <c r="B653" s="10" t="str">
        <f>OrderList!C653</f>
        <v>PORT04</v>
      </c>
      <c r="C653" s="10" t="str">
        <f>OrderList!D653</f>
        <v>V44_3</v>
      </c>
      <c r="D653" s="10" t="str">
        <f>OrderList!F653</f>
        <v>CRF</v>
      </c>
      <c r="E653" s="10" t="str">
        <f>OrderList!L653</f>
        <v>PORT09</v>
      </c>
      <c r="F653" s="10" t="str">
        <f>OrderList!K653</f>
        <v>PLANT03</v>
      </c>
      <c r="G653" s="10">
        <f>OrderList!J653</f>
        <v>1699315</v>
      </c>
      <c r="H653" s="10">
        <f>OrderList!M653</f>
        <v>30869</v>
      </c>
      <c r="I653" s="10">
        <f>OrderList!N653</f>
        <v>93.014859373995321</v>
      </c>
      <c r="O653" s="10">
        <f>COUNTIF(FreightRates!$A$2:$A$1541,C653)</f>
        <v>0</v>
      </c>
      <c r="Q653" s="10">
        <f>COUNTIFS(FreightRates!$A$2:$A$1541,C653,FreightRates!$B$2:$B$1541,B653,FreightRates!$C$2:$C$1541,E653)</f>
        <v>0</v>
      </c>
      <c r="T653">
        <f>COUNTIFS(FreightRates!$A$2:$A$1541,C653,FreightRates!$B$2:$B$1541,B653,FreightRates!$C$2:$C$1541,E653,FreightRates!$F$2:$F$1541,D653,FreightRates!$D$2:$D$1541,"&lt;="&amp;I653,FreightRates!$E$2:$E$1541,"&gt;="&amp;I653)</f>
        <v>0</v>
      </c>
    </row>
    <row r="654" spans="1:20" x14ac:dyDescent="0.25">
      <c r="A654" s="10">
        <f>OrderList!A654</f>
        <v>1447189599.7</v>
      </c>
      <c r="B654" s="10" t="str">
        <f>OrderList!C654</f>
        <v>PORT04</v>
      </c>
      <c r="C654" s="10" t="str">
        <f>OrderList!D654</f>
        <v>V44_3</v>
      </c>
      <c r="D654" s="10" t="str">
        <f>OrderList!F654</f>
        <v>CRF</v>
      </c>
      <c r="E654" s="10" t="str">
        <f>OrderList!L654</f>
        <v>PORT09</v>
      </c>
      <c r="F654" s="10" t="str">
        <f>OrderList!K654</f>
        <v>PLANT03</v>
      </c>
      <c r="G654" s="10">
        <f>OrderList!J654</f>
        <v>1699318</v>
      </c>
      <c r="H654" s="10">
        <f>OrderList!M654</f>
        <v>36233</v>
      </c>
      <c r="I654" s="10">
        <f>OrderList!N654</f>
        <v>103.27089925288658</v>
      </c>
      <c r="O654" s="10">
        <f>COUNTIF(FreightRates!$A$2:$A$1541,C654)</f>
        <v>0</v>
      </c>
      <c r="Q654" s="10">
        <f>COUNTIFS(FreightRates!$A$2:$A$1541,C654,FreightRates!$B$2:$B$1541,B654,FreightRates!$C$2:$C$1541,E654)</f>
        <v>0</v>
      </c>
      <c r="T654">
        <f>COUNTIFS(FreightRates!$A$2:$A$1541,C654,FreightRates!$B$2:$B$1541,B654,FreightRates!$C$2:$C$1541,E654,FreightRates!$F$2:$F$1541,D654,FreightRates!$D$2:$D$1541,"&lt;="&amp;I654,FreightRates!$E$2:$E$1541,"&gt;="&amp;I654)</f>
        <v>0</v>
      </c>
    </row>
    <row r="655" spans="1:20" x14ac:dyDescent="0.25">
      <c r="A655" s="10">
        <f>OrderList!A655</f>
        <v>1447182387.7</v>
      </c>
      <c r="B655" s="10" t="str">
        <f>OrderList!C655</f>
        <v>PORT04</v>
      </c>
      <c r="C655" s="10" t="str">
        <f>OrderList!D655</f>
        <v>V44_3</v>
      </c>
      <c r="D655" s="10" t="str">
        <f>OrderList!F655</f>
        <v>CRF</v>
      </c>
      <c r="E655" s="10" t="str">
        <f>OrderList!L655</f>
        <v>PORT09</v>
      </c>
      <c r="F655" s="10" t="str">
        <f>OrderList!K655</f>
        <v>PLANT03</v>
      </c>
      <c r="G655" s="10">
        <f>OrderList!J655</f>
        <v>1699241</v>
      </c>
      <c r="H655" s="10">
        <f>OrderList!M655</f>
        <v>3842</v>
      </c>
      <c r="I655" s="10">
        <f>OrderList!N655</f>
        <v>35.819999999999993</v>
      </c>
      <c r="O655" s="10">
        <f>COUNTIF(FreightRates!$A$2:$A$1541,C655)</f>
        <v>0</v>
      </c>
      <c r="Q655" s="10">
        <f>COUNTIFS(FreightRates!$A$2:$A$1541,C655,FreightRates!$B$2:$B$1541,B655,FreightRates!$C$2:$C$1541,E655)</f>
        <v>0</v>
      </c>
      <c r="T655">
        <f>COUNTIFS(FreightRates!$A$2:$A$1541,C655,FreightRates!$B$2:$B$1541,B655,FreightRates!$C$2:$C$1541,E655,FreightRates!$F$2:$F$1541,D655,FreightRates!$D$2:$D$1541,"&lt;="&amp;I655,FreightRates!$E$2:$E$1541,"&gt;="&amp;I655)</f>
        <v>0</v>
      </c>
    </row>
    <row r="656" spans="1:20" x14ac:dyDescent="0.25">
      <c r="A656" s="10">
        <f>OrderList!A656</f>
        <v>1447269473.7</v>
      </c>
      <c r="B656" s="10" t="str">
        <f>OrderList!C656</f>
        <v>PORT04</v>
      </c>
      <c r="C656" s="10" t="str">
        <f>OrderList!D656</f>
        <v>V44_3</v>
      </c>
      <c r="D656" s="10" t="str">
        <f>OrderList!F656</f>
        <v>CRF</v>
      </c>
      <c r="E656" s="10" t="str">
        <f>OrderList!L656</f>
        <v>PORT09</v>
      </c>
      <c r="F656" s="10" t="str">
        <f>OrderList!K656</f>
        <v>PLANT03</v>
      </c>
      <c r="G656" s="10">
        <f>OrderList!J656</f>
        <v>1699241</v>
      </c>
      <c r="H656" s="10">
        <f>OrderList!M656</f>
        <v>2060</v>
      </c>
      <c r="I656" s="10">
        <f>OrderList!N656</f>
        <v>19.909999999999997</v>
      </c>
      <c r="O656" s="10">
        <f>COUNTIF(FreightRates!$A$2:$A$1541,C656)</f>
        <v>0</v>
      </c>
      <c r="Q656" s="10">
        <f>COUNTIFS(FreightRates!$A$2:$A$1541,C656,FreightRates!$B$2:$B$1541,B656,FreightRates!$C$2:$C$1541,E656)</f>
        <v>0</v>
      </c>
      <c r="T656">
        <f>COUNTIFS(FreightRates!$A$2:$A$1541,C656,FreightRates!$B$2:$B$1541,B656,FreightRates!$C$2:$C$1541,E656,FreightRates!$F$2:$F$1541,D656,FreightRates!$D$2:$D$1541,"&lt;="&amp;I656,FreightRates!$E$2:$E$1541,"&gt;="&amp;I656)</f>
        <v>0</v>
      </c>
    </row>
    <row r="657" spans="1:20" x14ac:dyDescent="0.25">
      <c r="A657" s="10">
        <f>OrderList!A657</f>
        <v>1447405841.7</v>
      </c>
      <c r="B657" s="10" t="str">
        <f>OrderList!C657</f>
        <v>PORT04</v>
      </c>
      <c r="C657" s="10" t="str">
        <f>OrderList!D657</f>
        <v>V44_3</v>
      </c>
      <c r="D657" s="10" t="str">
        <f>OrderList!F657</f>
        <v>CRF</v>
      </c>
      <c r="E657" s="10" t="str">
        <f>OrderList!L657</f>
        <v>PORT09</v>
      </c>
      <c r="F657" s="10" t="str">
        <f>OrderList!K657</f>
        <v>PLANT03</v>
      </c>
      <c r="G657" s="10">
        <f>OrderList!J657</f>
        <v>1699241</v>
      </c>
      <c r="H657" s="10">
        <f>OrderList!M657</f>
        <v>2118</v>
      </c>
      <c r="I657" s="10">
        <f>OrderList!N657</f>
        <v>19.84</v>
      </c>
      <c r="O657" s="10">
        <f>COUNTIF(FreightRates!$A$2:$A$1541,C657)</f>
        <v>0</v>
      </c>
      <c r="Q657" s="10">
        <f>COUNTIFS(FreightRates!$A$2:$A$1541,C657,FreightRates!$B$2:$B$1541,B657,FreightRates!$C$2:$C$1541,E657)</f>
        <v>0</v>
      </c>
      <c r="T657">
        <f>COUNTIFS(FreightRates!$A$2:$A$1541,C657,FreightRates!$B$2:$B$1541,B657,FreightRates!$C$2:$C$1541,E657,FreightRates!$F$2:$F$1541,D657,FreightRates!$D$2:$D$1541,"&lt;="&amp;I657,FreightRates!$E$2:$E$1541,"&gt;="&amp;I657)</f>
        <v>0</v>
      </c>
    </row>
    <row r="658" spans="1:20" x14ac:dyDescent="0.25">
      <c r="A658" s="10">
        <f>OrderList!A658</f>
        <v>1447310422.7</v>
      </c>
      <c r="B658" s="10" t="str">
        <f>OrderList!C658</f>
        <v>PORT04</v>
      </c>
      <c r="C658" s="10" t="str">
        <f>OrderList!D658</f>
        <v>V44_3</v>
      </c>
      <c r="D658" s="10" t="str">
        <f>OrderList!F658</f>
        <v>CRF</v>
      </c>
      <c r="E658" s="10" t="str">
        <f>OrderList!L658</f>
        <v>PORT09</v>
      </c>
      <c r="F658" s="10" t="str">
        <f>OrderList!K658</f>
        <v>PLANT03</v>
      </c>
      <c r="G658" s="10">
        <f>OrderList!J658</f>
        <v>1699241</v>
      </c>
      <c r="H658" s="10">
        <f>OrderList!M658</f>
        <v>3834</v>
      </c>
      <c r="I658" s="10">
        <f>OrderList!N658</f>
        <v>36.659999999999997</v>
      </c>
      <c r="O658" s="10">
        <f>COUNTIF(FreightRates!$A$2:$A$1541,C658)</f>
        <v>0</v>
      </c>
      <c r="Q658" s="10">
        <f>COUNTIFS(FreightRates!$A$2:$A$1541,C658,FreightRates!$B$2:$B$1541,B658,FreightRates!$C$2:$C$1541,E658)</f>
        <v>0</v>
      </c>
      <c r="T658">
        <f>COUNTIFS(FreightRates!$A$2:$A$1541,C658,FreightRates!$B$2:$B$1541,B658,FreightRates!$C$2:$C$1541,E658,FreightRates!$F$2:$F$1541,D658,FreightRates!$D$2:$D$1541,"&lt;="&amp;I658,FreightRates!$E$2:$E$1541,"&gt;="&amp;I658)</f>
        <v>0</v>
      </c>
    </row>
    <row r="659" spans="1:20" x14ac:dyDescent="0.25">
      <c r="A659" s="10">
        <f>OrderList!A659</f>
        <v>1447184602.7</v>
      </c>
      <c r="B659" s="10" t="str">
        <f>OrderList!C659</f>
        <v>PORT04</v>
      </c>
      <c r="C659" s="10" t="str">
        <f>OrderList!D659</f>
        <v>V44_3</v>
      </c>
      <c r="D659" s="10" t="str">
        <f>OrderList!F659</f>
        <v>CRF</v>
      </c>
      <c r="E659" s="10" t="str">
        <f>OrderList!L659</f>
        <v>PORT09</v>
      </c>
      <c r="F659" s="10" t="str">
        <f>OrderList!K659</f>
        <v>PLANT03</v>
      </c>
      <c r="G659" s="10">
        <f>OrderList!J659</f>
        <v>1698988</v>
      </c>
      <c r="H659" s="10">
        <f>OrderList!M659</f>
        <v>1162</v>
      </c>
      <c r="I659" s="10">
        <f>OrderList!N659</f>
        <v>4.9209422983</v>
      </c>
      <c r="O659" s="10">
        <f>COUNTIF(FreightRates!$A$2:$A$1541,C659)</f>
        <v>0</v>
      </c>
      <c r="Q659" s="10">
        <f>COUNTIFS(FreightRates!$A$2:$A$1541,C659,FreightRates!$B$2:$B$1541,B659,FreightRates!$C$2:$C$1541,E659)</f>
        <v>0</v>
      </c>
      <c r="T659">
        <f>COUNTIFS(FreightRates!$A$2:$A$1541,C659,FreightRates!$B$2:$B$1541,B659,FreightRates!$C$2:$C$1541,E659,FreightRates!$F$2:$F$1541,D659,FreightRates!$D$2:$D$1541,"&lt;="&amp;I659,FreightRates!$E$2:$E$1541,"&gt;="&amp;I659)</f>
        <v>0</v>
      </c>
    </row>
    <row r="660" spans="1:20" x14ac:dyDescent="0.25">
      <c r="A660" s="10">
        <f>OrderList!A660</f>
        <v>1447184601.7</v>
      </c>
      <c r="B660" s="10" t="str">
        <f>OrderList!C660</f>
        <v>PORT04</v>
      </c>
      <c r="C660" s="10" t="str">
        <f>OrderList!D660</f>
        <v>V44_3</v>
      </c>
      <c r="D660" s="10" t="str">
        <f>OrderList!F660</f>
        <v>CRF</v>
      </c>
      <c r="E660" s="10" t="str">
        <f>OrderList!L660</f>
        <v>PORT09</v>
      </c>
      <c r="F660" s="10" t="str">
        <f>OrderList!K660</f>
        <v>PLANT03</v>
      </c>
      <c r="G660" s="10">
        <f>OrderList!J660</f>
        <v>1698977</v>
      </c>
      <c r="H660" s="10">
        <f>OrderList!M660</f>
        <v>1164</v>
      </c>
      <c r="I660" s="10">
        <f>OrderList!N660</f>
        <v>2.4447242752566369</v>
      </c>
      <c r="O660" s="10">
        <f>COUNTIF(FreightRates!$A$2:$A$1541,C660)</f>
        <v>0</v>
      </c>
      <c r="Q660" s="10">
        <f>COUNTIFS(FreightRates!$A$2:$A$1541,C660,FreightRates!$B$2:$B$1541,B660,FreightRates!$C$2:$C$1541,E660)</f>
        <v>0</v>
      </c>
      <c r="T660">
        <f>COUNTIFS(FreightRates!$A$2:$A$1541,C660,FreightRates!$B$2:$B$1541,B660,FreightRates!$C$2:$C$1541,E660,FreightRates!$F$2:$F$1541,D660,FreightRates!$D$2:$D$1541,"&lt;="&amp;I660,FreightRates!$E$2:$E$1541,"&gt;="&amp;I660)</f>
        <v>0</v>
      </c>
    </row>
    <row r="661" spans="1:20" x14ac:dyDescent="0.25">
      <c r="A661" s="10">
        <f>OrderList!A661</f>
        <v>1447372037.7</v>
      </c>
      <c r="B661" s="10" t="str">
        <f>OrderList!C661</f>
        <v>PORT04</v>
      </c>
      <c r="C661" s="10" t="str">
        <f>OrderList!D661</f>
        <v>V44_3</v>
      </c>
      <c r="D661" s="10" t="str">
        <f>OrderList!F661</f>
        <v>CRF</v>
      </c>
      <c r="E661" s="10" t="str">
        <f>OrderList!L661</f>
        <v>PORT09</v>
      </c>
      <c r="F661" s="10" t="str">
        <f>OrderList!K661</f>
        <v>PLANT03</v>
      </c>
      <c r="G661" s="10">
        <f>OrderList!J661</f>
        <v>1698977</v>
      </c>
      <c r="H661" s="10">
        <f>OrderList!M661</f>
        <v>673</v>
      </c>
      <c r="I661" s="10">
        <f>OrderList!N661</f>
        <v>1.2223621376283185</v>
      </c>
      <c r="O661" s="10">
        <f>COUNTIF(FreightRates!$A$2:$A$1541,C661)</f>
        <v>0</v>
      </c>
      <c r="Q661" s="10">
        <f>COUNTIFS(FreightRates!$A$2:$A$1541,C661,FreightRates!$B$2:$B$1541,B661,FreightRates!$C$2:$C$1541,E661)</f>
        <v>0</v>
      </c>
      <c r="T661">
        <f>COUNTIFS(FreightRates!$A$2:$A$1541,C661,FreightRates!$B$2:$B$1541,B661,FreightRates!$C$2:$C$1541,E661,FreightRates!$F$2:$F$1541,D661,FreightRates!$D$2:$D$1541,"&lt;="&amp;I661,FreightRates!$E$2:$E$1541,"&gt;="&amp;I661)</f>
        <v>0</v>
      </c>
    </row>
    <row r="662" spans="1:20" x14ac:dyDescent="0.25">
      <c r="A662" s="10">
        <f>OrderList!A662</f>
        <v>1447372030.7</v>
      </c>
      <c r="B662" s="10" t="str">
        <f>OrderList!C662</f>
        <v>PORT04</v>
      </c>
      <c r="C662" s="10" t="str">
        <f>OrderList!D662</f>
        <v>V44_3</v>
      </c>
      <c r="D662" s="10" t="str">
        <f>OrderList!F662</f>
        <v>CRF</v>
      </c>
      <c r="E662" s="10" t="str">
        <f>OrderList!L662</f>
        <v>PORT09</v>
      </c>
      <c r="F662" s="10" t="str">
        <f>OrderList!K662</f>
        <v>PLANT03</v>
      </c>
      <c r="G662" s="10">
        <f>OrderList!J662</f>
        <v>1699798</v>
      </c>
      <c r="H662" s="10">
        <f>OrderList!M662</f>
        <v>1851</v>
      </c>
      <c r="I662" s="10">
        <f>OrderList!N662</f>
        <v>3.7770561403726535</v>
      </c>
      <c r="O662" s="10">
        <f>COUNTIF(FreightRates!$A$2:$A$1541,C662)</f>
        <v>0</v>
      </c>
      <c r="Q662" s="10">
        <f>COUNTIFS(FreightRates!$A$2:$A$1541,C662,FreightRates!$B$2:$B$1541,B662,FreightRates!$C$2:$C$1541,E662)</f>
        <v>0</v>
      </c>
      <c r="T662">
        <f>COUNTIFS(FreightRates!$A$2:$A$1541,C662,FreightRates!$B$2:$B$1541,B662,FreightRates!$C$2:$C$1541,E662,FreightRates!$F$2:$F$1541,D662,FreightRates!$D$2:$D$1541,"&lt;="&amp;I662,FreightRates!$E$2:$E$1541,"&gt;="&amp;I662)</f>
        <v>0</v>
      </c>
    </row>
    <row r="663" spans="1:20" x14ac:dyDescent="0.25">
      <c r="A663" s="10">
        <f>OrderList!A663</f>
        <v>1447293052.7</v>
      </c>
      <c r="B663" s="10" t="str">
        <f>OrderList!C663</f>
        <v>PORT04</v>
      </c>
      <c r="C663" s="10" t="str">
        <f>OrderList!D663</f>
        <v>V44_3</v>
      </c>
      <c r="D663" s="10" t="str">
        <f>OrderList!F663</f>
        <v>CRF</v>
      </c>
      <c r="E663" s="10" t="str">
        <f>OrderList!L663</f>
        <v>PORT09</v>
      </c>
      <c r="F663" s="10" t="str">
        <f>OrderList!K663</f>
        <v>PLANT03</v>
      </c>
      <c r="G663" s="10">
        <f>OrderList!J663</f>
        <v>1699798</v>
      </c>
      <c r="H663" s="10">
        <f>OrderList!M663</f>
        <v>1924</v>
      </c>
      <c r="I663" s="10">
        <f>OrderList!N663</f>
        <v>3.8008112104378906</v>
      </c>
      <c r="O663" s="10">
        <f>COUNTIF(FreightRates!$A$2:$A$1541,C663)</f>
        <v>0</v>
      </c>
      <c r="Q663" s="10">
        <f>COUNTIFS(FreightRates!$A$2:$A$1541,C663,FreightRates!$B$2:$B$1541,B663,FreightRates!$C$2:$C$1541,E663)</f>
        <v>0</v>
      </c>
      <c r="T663">
        <f>COUNTIFS(FreightRates!$A$2:$A$1541,C663,FreightRates!$B$2:$B$1541,B663,FreightRates!$C$2:$C$1541,E663,FreightRates!$F$2:$F$1541,D663,FreightRates!$D$2:$D$1541,"&lt;="&amp;I663,FreightRates!$E$2:$E$1541,"&gt;="&amp;I663)</f>
        <v>0</v>
      </c>
    </row>
    <row r="664" spans="1:20" x14ac:dyDescent="0.25">
      <c r="A664" s="10">
        <f>OrderList!A664</f>
        <v>1447278506.7</v>
      </c>
      <c r="B664" s="10" t="str">
        <f>OrderList!C664</f>
        <v>PORT04</v>
      </c>
      <c r="C664" s="10" t="str">
        <f>OrderList!D664</f>
        <v>V44_3</v>
      </c>
      <c r="D664" s="10" t="str">
        <f>OrderList!F664</f>
        <v>CRF</v>
      </c>
      <c r="E664" s="10" t="str">
        <f>OrderList!L664</f>
        <v>PORT09</v>
      </c>
      <c r="F664" s="10" t="str">
        <f>OrderList!K664</f>
        <v>PLANT03</v>
      </c>
      <c r="G664" s="10">
        <f>OrderList!J664</f>
        <v>1699794</v>
      </c>
      <c r="H664" s="10">
        <f>OrderList!M664</f>
        <v>6688</v>
      </c>
      <c r="I664" s="10">
        <f>OrderList!N664</f>
        <v>11.649473486184631</v>
      </c>
      <c r="O664" s="10">
        <f>COUNTIF(FreightRates!$A$2:$A$1541,C664)</f>
        <v>0</v>
      </c>
      <c r="Q664" s="10">
        <f>COUNTIFS(FreightRates!$A$2:$A$1541,C664,FreightRates!$B$2:$B$1541,B664,FreightRates!$C$2:$C$1541,E664)</f>
        <v>0</v>
      </c>
      <c r="T664">
        <f>COUNTIFS(FreightRates!$A$2:$A$1541,C664,FreightRates!$B$2:$B$1541,B664,FreightRates!$C$2:$C$1541,E664,FreightRates!$F$2:$F$1541,D664,FreightRates!$D$2:$D$1541,"&lt;="&amp;I664,FreightRates!$E$2:$E$1541,"&gt;="&amp;I664)</f>
        <v>0</v>
      </c>
    </row>
    <row r="665" spans="1:20" x14ac:dyDescent="0.25">
      <c r="A665" s="10">
        <f>OrderList!A665</f>
        <v>1447182403.7</v>
      </c>
      <c r="B665" s="10" t="str">
        <f>OrderList!C665</f>
        <v>PORT04</v>
      </c>
      <c r="C665" s="10" t="str">
        <f>OrderList!D665</f>
        <v>V44_3</v>
      </c>
      <c r="D665" s="10" t="str">
        <f>OrderList!F665</f>
        <v>CRF</v>
      </c>
      <c r="E665" s="10" t="str">
        <f>OrderList!L665</f>
        <v>PORT09</v>
      </c>
      <c r="F665" s="10" t="str">
        <f>OrderList!K665</f>
        <v>PLANT03</v>
      </c>
      <c r="G665" s="10">
        <f>OrderList!J665</f>
        <v>1699794</v>
      </c>
      <c r="H665" s="10">
        <f>OrderList!M665</f>
        <v>3507</v>
      </c>
      <c r="I665" s="10">
        <f>OrderList!N665</f>
        <v>6.3247367430923154</v>
      </c>
      <c r="O665" s="10">
        <f>COUNTIF(FreightRates!$A$2:$A$1541,C665)</f>
        <v>0</v>
      </c>
      <c r="Q665" s="10">
        <f>COUNTIFS(FreightRates!$A$2:$A$1541,C665,FreightRates!$B$2:$B$1541,B665,FreightRates!$C$2:$C$1541,E665)</f>
        <v>0</v>
      </c>
      <c r="T665">
        <f>COUNTIFS(FreightRates!$A$2:$A$1541,C665,FreightRates!$B$2:$B$1541,B665,FreightRates!$C$2:$C$1541,E665,FreightRates!$F$2:$F$1541,D665,FreightRates!$D$2:$D$1541,"&lt;="&amp;I665,FreightRates!$E$2:$E$1541,"&gt;="&amp;I665)</f>
        <v>0</v>
      </c>
    </row>
    <row r="666" spans="1:20" x14ac:dyDescent="0.25">
      <c r="A666" s="10">
        <f>OrderList!A666</f>
        <v>1447399902.7</v>
      </c>
      <c r="B666" s="10" t="str">
        <f>OrderList!C666</f>
        <v>PORT04</v>
      </c>
      <c r="C666" s="10" t="str">
        <f>OrderList!D666</f>
        <v>V44_3</v>
      </c>
      <c r="D666" s="10" t="str">
        <f>OrderList!F666</f>
        <v>CRF</v>
      </c>
      <c r="E666" s="10" t="str">
        <f>OrderList!L666</f>
        <v>PORT09</v>
      </c>
      <c r="F666" s="10" t="str">
        <f>OrderList!K666</f>
        <v>PLANT03</v>
      </c>
      <c r="G666" s="10">
        <f>OrderList!J666</f>
        <v>1699794</v>
      </c>
      <c r="H666" s="10">
        <f>OrderList!M666</f>
        <v>1922</v>
      </c>
      <c r="I666" s="10">
        <f>OrderList!N666</f>
        <v>3.1623683715461577</v>
      </c>
      <c r="O666" s="10">
        <f>COUNTIF(FreightRates!$A$2:$A$1541,C666)</f>
        <v>0</v>
      </c>
      <c r="Q666" s="10">
        <f>COUNTIFS(FreightRates!$A$2:$A$1541,C666,FreightRates!$B$2:$B$1541,B666,FreightRates!$C$2:$C$1541,E666)</f>
        <v>0</v>
      </c>
      <c r="T666">
        <f>COUNTIFS(FreightRates!$A$2:$A$1541,C666,FreightRates!$B$2:$B$1541,B666,FreightRates!$C$2:$C$1541,E666,FreightRates!$F$2:$F$1541,D666,FreightRates!$D$2:$D$1541,"&lt;="&amp;I666,FreightRates!$E$2:$E$1541,"&gt;="&amp;I666)</f>
        <v>0</v>
      </c>
    </row>
    <row r="667" spans="1:20" x14ac:dyDescent="0.25">
      <c r="A667" s="10">
        <f>OrderList!A667</f>
        <v>1447182405.7</v>
      </c>
      <c r="B667" s="10" t="str">
        <f>OrderList!C667</f>
        <v>PORT04</v>
      </c>
      <c r="C667" s="10" t="str">
        <f>OrderList!D667</f>
        <v>V44_3</v>
      </c>
      <c r="D667" s="10" t="str">
        <f>OrderList!F667</f>
        <v>CRF</v>
      </c>
      <c r="E667" s="10" t="str">
        <f>OrderList!L667</f>
        <v>PORT09</v>
      </c>
      <c r="F667" s="10" t="str">
        <f>OrderList!K667</f>
        <v>PLANT03</v>
      </c>
      <c r="G667" s="10">
        <f>OrderList!J667</f>
        <v>1699794</v>
      </c>
      <c r="H667" s="10">
        <f>OrderList!M667</f>
        <v>3515</v>
      </c>
      <c r="I667" s="10">
        <f>OrderList!N667</f>
        <v>6.3247367430923154</v>
      </c>
      <c r="O667" s="10">
        <f>COUNTIF(FreightRates!$A$2:$A$1541,C667)</f>
        <v>0</v>
      </c>
      <c r="Q667" s="10">
        <f>COUNTIFS(FreightRates!$A$2:$A$1541,C667,FreightRates!$B$2:$B$1541,B667,FreightRates!$C$2:$C$1541,E667)</f>
        <v>0</v>
      </c>
      <c r="T667">
        <f>COUNTIFS(FreightRates!$A$2:$A$1541,C667,FreightRates!$B$2:$B$1541,B667,FreightRates!$C$2:$C$1541,E667,FreightRates!$F$2:$F$1541,D667,FreightRates!$D$2:$D$1541,"&lt;="&amp;I667,FreightRates!$E$2:$E$1541,"&gt;="&amp;I667)</f>
        <v>0</v>
      </c>
    </row>
    <row r="668" spans="1:20" x14ac:dyDescent="0.25">
      <c r="A668" s="10">
        <f>OrderList!A668</f>
        <v>1447364734.7</v>
      </c>
      <c r="B668" s="10" t="str">
        <f>OrderList!C668</f>
        <v>PORT04</v>
      </c>
      <c r="C668" s="10" t="str">
        <f>OrderList!D668</f>
        <v>V44_3</v>
      </c>
      <c r="D668" s="10" t="str">
        <f>OrderList!F668</f>
        <v>CRF</v>
      </c>
      <c r="E668" s="10" t="str">
        <f>OrderList!L668</f>
        <v>PORT09</v>
      </c>
      <c r="F668" s="10" t="str">
        <f>OrderList!K668</f>
        <v>PLANT03</v>
      </c>
      <c r="G668" s="10">
        <f>OrderList!J668</f>
        <v>1699794</v>
      </c>
      <c r="H668" s="10">
        <f>OrderList!M668</f>
        <v>5094</v>
      </c>
      <c r="I668" s="10">
        <f>OrderList!N668</f>
        <v>9.4871051146384744</v>
      </c>
      <c r="O668" s="10">
        <f>COUNTIF(FreightRates!$A$2:$A$1541,C668)</f>
        <v>0</v>
      </c>
      <c r="Q668" s="10">
        <f>COUNTIFS(FreightRates!$A$2:$A$1541,C668,FreightRates!$B$2:$B$1541,B668,FreightRates!$C$2:$C$1541,E668)</f>
        <v>0</v>
      </c>
      <c r="T668">
        <f>COUNTIFS(FreightRates!$A$2:$A$1541,C668,FreightRates!$B$2:$B$1541,B668,FreightRates!$C$2:$C$1541,E668,FreightRates!$F$2:$F$1541,D668,FreightRates!$D$2:$D$1541,"&lt;="&amp;I668,FreightRates!$E$2:$E$1541,"&gt;="&amp;I668)</f>
        <v>0</v>
      </c>
    </row>
    <row r="669" spans="1:20" x14ac:dyDescent="0.25">
      <c r="A669" s="10">
        <f>OrderList!A669</f>
        <v>1447369943.7</v>
      </c>
      <c r="B669" s="10" t="str">
        <f>OrderList!C669</f>
        <v>PORT04</v>
      </c>
      <c r="C669" s="10" t="str">
        <f>OrderList!D669</f>
        <v>V44_3</v>
      </c>
      <c r="D669" s="10" t="str">
        <f>OrderList!F669</f>
        <v>CRF</v>
      </c>
      <c r="E669" s="10" t="str">
        <f>OrderList!L669</f>
        <v>PORT09</v>
      </c>
      <c r="F669" s="10" t="str">
        <f>OrderList!K669</f>
        <v>PLANT03</v>
      </c>
      <c r="G669" s="10">
        <f>OrderList!J669</f>
        <v>1699794</v>
      </c>
      <c r="H669" s="10">
        <f>OrderList!M669</f>
        <v>3498</v>
      </c>
      <c r="I669" s="10">
        <f>OrderList!N669</f>
        <v>6.3247367430923154</v>
      </c>
      <c r="O669" s="10">
        <f>COUNTIF(FreightRates!$A$2:$A$1541,C669)</f>
        <v>0</v>
      </c>
      <c r="Q669" s="10">
        <f>COUNTIFS(FreightRates!$A$2:$A$1541,C669,FreightRates!$B$2:$B$1541,B669,FreightRates!$C$2:$C$1541,E669)</f>
        <v>0</v>
      </c>
      <c r="T669">
        <f>COUNTIFS(FreightRates!$A$2:$A$1541,C669,FreightRates!$B$2:$B$1541,B669,FreightRates!$C$2:$C$1541,E669,FreightRates!$F$2:$F$1541,D669,FreightRates!$D$2:$D$1541,"&lt;="&amp;I669,FreightRates!$E$2:$E$1541,"&gt;="&amp;I669)</f>
        <v>0</v>
      </c>
    </row>
    <row r="670" spans="1:20" x14ac:dyDescent="0.25">
      <c r="A670" s="10">
        <f>OrderList!A670</f>
        <v>1447320650.7</v>
      </c>
      <c r="B670" s="10" t="str">
        <f>OrderList!C670</f>
        <v>PORT04</v>
      </c>
      <c r="C670" s="10" t="str">
        <f>OrderList!D670</f>
        <v>V44_3</v>
      </c>
      <c r="D670" s="10" t="str">
        <f>OrderList!F670</f>
        <v>CRF</v>
      </c>
      <c r="E670" s="10" t="str">
        <f>OrderList!L670</f>
        <v>PORT09</v>
      </c>
      <c r="F670" s="10" t="str">
        <f>OrderList!K670</f>
        <v>PLANT03</v>
      </c>
      <c r="G670" s="10">
        <f>OrderList!J670</f>
        <v>1699836</v>
      </c>
      <c r="H670" s="10">
        <f>OrderList!M670</f>
        <v>9886</v>
      </c>
      <c r="I670" s="10">
        <f>OrderList!N670</f>
        <v>84.78</v>
      </c>
      <c r="O670" s="10">
        <f>COUNTIF(FreightRates!$A$2:$A$1541,C670)</f>
        <v>0</v>
      </c>
      <c r="Q670" s="10">
        <f>COUNTIFS(FreightRates!$A$2:$A$1541,C670,FreightRates!$B$2:$B$1541,B670,FreightRates!$C$2:$C$1541,E670)</f>
        <v>0</v>
      </c>
      <c r="T670">
        <f>COUNTIFS(FreightRates!$A$2:$A$1541,C670,FreightRates!$B$2:$B$1541,B670,FreightRates!$C$2:$C$1541,E670,FreightRates!$F$2:$F$1541,D670,FreightRates!$D$2:$D$1541,"&lt;="&amp;I670,FreightRates!$E$2:$E$1541,"&gt;="&amp;I670)</f>
        <v>0</v>
      </c>
    </row>
    <row r="671" spans="1:20" x14ac:dyDescent="0.25">
      <c r="A671" s="10">
        <f>OrderList!A671</f>
        <v>1447178351.7</v>
      </c>
      <c r="B671" s="10" t="str">
        <f>OrderList!C671</f>
        <v>PORT04</v>
      </c>
      <c r="C671" s="10" t="str">
        <f>OrderList!D671</f>
        <v>V44_3</v>
      </c>
      <c r="D671" s="10" t="str">
        <f>OrderList!F671</f>
        <v>CRF</v>
      </c>
      <c r="E671" s="10" t="str">
        <f>OrderList!L671</f>
        <v>PORT09</v>
      </c>
      <c r="F671" s="10" t="str">
        <f>OrderList!K671</f>
        <v>PLANT03</v>
      </c>
      <c r="G671" s="10">
        <f>OrderList!J671</f>
        <v>1699836</v>
      </c>
      <c r="H671" s="10">
        <f>OrderList!M671</f>
        <v>9894</v>
      </c>
      <c r="I671" s="10">
        <f>OrderList!N671</f>
        <v>94.8</v>
      </c>
      <c r="O671" s="10">
        <f>COUNTIF(FreightRates!$A$2:$A$1541,C671)</f>
        <v>0</v>
      </c>
      <c r="Q671" s="10">
        <f>COUNTIFS(FreightRates!$A$2:$A$1541,C671,FreightRates!$B$2:$B$1541,B671,FreightRates!$C$2:$C$1541,E671)</f>
        <v>0</v>
      </c>
      <c r="T671">
        <f>COUNTIFS(FreightRates!$A$2:$A$1541,C671,FreightRates!$B$2:$B$1541,B671,FreightRates!$C$2:$C$1541,E671,FreightRates!$F$2:$F$1541,D671,FreightRates!$D$2:$D$1541,"&lt;="&amp;I671,FreightRates!$E$2:$E$1541,"&gt;="&amp;I671)</f>
        <v>0</v>
      </c>
    </row>
    <row r="672" spans="1:20" x14ac:dyDescent="0.25">
      <c r="A672" s="10">
        <f>OrderList!A672</f>
        <v>1447269474.7</v>
      </c>
      <c r="B672" s="10" t="str">
        <f>OrderList!C672</f>
        <v>PORT04</v>
      </c>
      <c r="C672" s="10" t="str">
        <f>OrderList!D672</f>
        <v>V44_3</v>
      </c>
      <c r="D672" s="10" t="str">
        <f>OrderList!F672</f>
        <v>CRF</v>
      </c>
      <c r="E672" s="10" t="str">
        <f>OrderList!L672</f>
        <v>PORT09</v>
      </c>
      <c r="F672" s="10" t="str">
        <f>OrderList!K672</f>
        <v>PLANT03</v>
      </c>
      <c r="G672" s="10">
        <f>OrderList!J672</f>
        <v>1699836</v>
      </c>
      <c r="H672" s="10">
        <f>OrderList!M672</f>
        <v>8054</v>
      </c>
      <c r="I672" s="10">
        <f>OrderList!N672</f>
        <v>70.040000000000006</v>
      </c>
      <c r="O672" s="10">
        <f>COUNTIF(FreightRates!$A$2:$A$1541,C672)</f>
        <v>0</v>
      </c>
      <c r="Q672" s="10">
        <f>COUNTIFS(FreightRates!$A$2:$A$1541,C672,FreightRates!$B$2:$B$1541,B672,FreightRates!$C$2:$C$1541,E672)</f>
        <v>0</v>
      </c>
      <c r="T672">
        <f>COUNTIFS(FreightRates!$A$2:$A$1541,C672,FreightRates!$B$2:$B$1541,B672,FreightRates!$C$2:$C$1541,E672,FreightRates!$F$2:$F$1541,D672,FreightRates!$D$2:$D$1541,"&lt;="&amp;I672,FreightRates!$E$2:$E$1541,"&gt;="&amp;I672)</f>
        <v>0</v>
      </c>
    </row>
    <row r="673" spans="1:20" x14ac:dyDescent="0.25">
      <c r="A673" s="10">
        <f>OrderList!A673</f>
        <v>1447305205.7</v>
      </c>
      <c r="B673" s="10" t="str">
        <f>OrderList!C673</f>
        <v>PORT04</v>
      </c>
      <c r="C673" s="10" t="str">
        <f>OrderList!D673</f>
        <v>V44_3</v>
      </c>
      <c r="D673" s="10" t="str">
        <f>OrderList!F673</f>
        <v>CRF</v>
      </c>
      <c r="E673" s="10" t="str">
        <f>OrderList!L673</f>
        <v>PORT09</v>
      </c>
      <c r="F673" s="10" t="str">
        <f>OrderList!K673</f>
        <v>PLANT03</v>
      </c>
      <c r="G673" s="10">
        <f>OrderList!J673</f>
        <v>1699836</v>
      </c>
      <c r="H673" s="10">
        <f>OrderList!M673</f>
        <v>9903</v>
      </c>
      <c r="I673" s="10">
        <f>OrderList!N673</f>
        <v>88.66</v>
      </c>
      <c r="O673" s="10">
        <f>COUNTIF(FreightRates!$A$2:$A$1541,C673)</f>
        <v>0</v>
      </c>
      <c r="Q673" s="10">
        <f>COUNTIFS(FreightRates!$A$2:$A$1541,C673,FreightRates!$B$2:$B$1541,B673,FreightRates!$C$2:$C$1541,E673)</f>
        <v>0</v>
      </c>
      <c r="T673">
        <f>COUNTIFS(FreightRates!$A$2:$A$1541,C673,FreightRates!$B$2:$B$1541,B673,FreightRates!$C$2:$C$1541,E673,FreightRates!$F$2:$F$1541,D673,FreightRates!$D$2:$D$1541,"&lt;="&amp;I673,FreightRates!$E$2:$E$1541,"&gt;="&amp;I673)</f>
        <v>0</v>
      </c>
    </row>
    <row r="674" spans="1:20" x14ac:dyDescent="0.25">
      <c r="A674" s="10">
        <f>OrderList!A674</f>
        <v>1447364746.7</v>
      </c>
      <c r="B674" s="10" t="str">
        <f>OrderList!C674</f>
        <v>PORT04</v>
      </c>
      <c r="C674" s="10" t="str">
        <f>OrderList!D674</f>
        <v>V44_3</v>
      </c>
      <c r="D674" s="10" t="str">
        <f>OrderList!F674</f>
        <v>CRF</v>
      </c>
      <c r="E674" s="10" t="str">
        <f>OrderList!L674</f>
        <v>PORT09</v>
      </c>
      <c r="F674" s="10" t="str">
        <f>OrderList!K674</f>
        <v>PLANT03</v>
      </c>
      <c r="G674" s="10">
        <f>OrderList!J674</f>
        <v>1699329</v>
      </c>
      <c r="H674" s="10">
        <f>OrderList!M674</f>
        <v>1440</v>
      </c>
      <c r="I674" s="10">
        <f>OrderList!N674</f>
        <v>6.313326388533155</v>
      </c>
      <c r="O674" s="10">
        <f>COUNTIF(FreightRates!$A$2:$A$1541,C674)</f>
        <v>0</v>
      </c>
      <c r="Q674" s="10">
        <f>COUNTIFS(FreightRates!$A$2:$A$1541,C674,FreightRates!$B$2:$B$1541,B674,FreightRates!$C$2:$C$1541,E674)</f>
        <v>0</v>
      </c>
      <c r="T674">
        <f>COUNTIFS(FreightRates!$A$2:$A$1541,C674,FreightRates!$B$2:$B$1541,B674,FreightRates!$C$2:$C$1541,E674,FreightRates!$F$2:$F$1541,D674,FreightRates!$D$2:$D$1541,"&lt;="&amp;I674,FreightRates!$E$2:$E$1541,"&gt;="&amp;I674)</f>
        <v>0</v>
      </c>
    </row>
    <row r="675" spans="1:20" x14ac:dyDescent="0.25">
      <c r="A675" s="10">
        <f>OrderList!A675</f>
        <v>1447196783.7</v>
      </c>
      <c r="B675" s="10" t="str">
        <f>OrderList!C675</f>
        <v>PORT04</v>
      </c>
      <c r="C675" s="10" t="str">
        <f>OrderList!D675</f>
        <v>V44_3</v>
      </c>
      <c r="D675" s="10" t="str">
        <f>OrderList!F675</f>
        <v>CRF</v>
      </c>
      <c r="E675" s="10" t="str">
        <f>OrderList!L675</f>
        <v>PORT09</v>
      </c>
      <c r="F675" s="10" t="str">
        <f>OrderList!K675</f>
        <v>PLANT03</v>
      </c>
      <c r="G675" s="10">
        <f>OrderList!J675</f>
        <v>1699329</v>
      </c>
      <c r="H675" s="10">
        <f>OrderList!M675</f>
        <v>3274</v>
      </c>
      <c r="I675" s="10">
        <f>OrderList!N675</f>
        <v>16.78331597133289</v>
      </c>
      <c r="O675" s="10">
        <f>COUNTIF(FreightRates!$A$2:$A$1541,C675)</f>
        <v>0</v>
      </c>
      <c r="Q675" s="10">
        <f>COUNTIFS(FreightRates!$A$2:$A$1541,C675,FreightRates!$B$2:$B$1541,B675,FreightRates!$C$2:$C$1541,E675)</f>
        <v>0</v>
      </c>
      <c r="T675">
        <f>COUNTIFS(FreightRates!$A$2:$A$1541,C675,FreightRates!$B$2:$B$1541,B675,FreightRates!$C$2:$C$1541,E675,FreightRates!$F$2:$F$1541,D675,FreightRates!$D$2:$D$1541,"&lt;="&amp;I675,FreightRates!$E$2:$E$1541,"&gt;="&amp;I675)</f>
        <v>0</v>
      </c>
    </row>
    <row r="676" spans="1:20" x14ac:dyDescent="0.25">
      <c r="A676" s="10">
        <f>OrderList!A676</f>
        <v>1447184609.7</v>
      </c>
      <c r="B676" s="10" t="str">
        <f>OrderList!C676</f>
        <v>PORT04</v>
      </c>
      <c r="C676" s="10" t="str">
        <f>OrderList!D676</f>
        <v>V44_3</v>
      </c>
      <c r="D676" s="10" t="str">
        <f>OrderList!F676</f>
        <v>CRF</v>
      </c>
      <c r="E676" s="10" t="str">
        <f>OrderList!L676</f>
        <v>PORT09</v>
      </c>
      <c r="F676" s="10" t="str">
        <f>OrderList!K676</f>
        <v>PLANT03</v>
      </c>
      <c r="G676" s="10">
        <f>OrderList!J676</f>
        <v>1699329</v>
      </c>
      <c r="H676" s="10">
        <f>OrderList!M676</f>
        <v>1462</v>
      </c>
      <c r="I676" s="10">
        <f>OrderList!N676</f>
        <v>6.313326388533155</v>
      </c>
      <c r="O676" s="10">
        <f>COUNTIF(FreightRates!$A$2:$A$1541,C676)</f>
        <v>0</v>
      </c>
      <c r="Q676" s="10">
        <f>COUNTIFS(FreightRates!$A$2:$A$1541,C676,FreightRates!$B$2:$B$1541,B676,FreightRates!$C$2:$C$1541,E676)</f>
        <v>0</v>
      </c>
      <c r="T676">
        <f>COUNTIFS(FreightRates!$A$2:$A$1541,C676,FreightRates!$B$2:$B$1541,B676,FreightRates!$C$2:$C$1541,E676,FreightRates!$F$2:$F$1541,D676,FreightRates!$D$2:$D$1541,"&lt;="&amp;I676,FreightRates!$E$2:$E$1541,"&gt;="&amp;I676)</f>
        <v>0</v>
      </c>
    </row>
    <row r="677" spans="1:20" x14ac:dyDescent="0.25">
      <c r="A677" s="10">
        <f>OrderList!A677</f>
        <v>1447385925.7</v>
      </c>
      <c r="B677" s="10" t="str">
        <f>OrderList!C677</f>
        <v>PORT04</v>
      </c>
      <c r="C677" s="10" t="str">
        <f>OrderList!D677</f>
        <v>V44_3</v>
      </c>
      <c r="D677" s="10" t="str">
        <f>OrderList!F677</f>
        <v>CRF</v>
      </c>
      <c r="E677" s="10" t="str">
        <f>OrderList!L677</f>
        <v>PORT09</v>
      </c>
      <c r="F677" s="10" t="str">
        <f>OrderList!K677</f>
        <v>PLANT03</v>
      </c>
      <c r="G677" s="10">
        <f>OrderList!J677</f>
        <v>1699329</v>
      </c>
      <c r="H677" s="10">
        <f>OrderList!M677</f>
        <v>5040</v>
      </c>
      <c r="I677" s="10">
        <f>OrderList!N677</f>
        <v>23.25330555413262</v>
      </c>
      <c r="O677" s="10">
        <f>COUNTIF(FreightRates!$A$2:$A$1541,C677)</f>
        <v>0</v>
      </c>
      <c r="Q677" s="10">
        <f>COUNTIFS(FreightRates!$A$2:$A$1541,C677,FreightRates!$B$2:$B$1541,B677,FreightRates!$C$2:$C$1541,E677)</f>
        <v>0</v>
      </c>
      <c r="T677">
        <f>COUNTIFS(FreightRates!$A$2:$A$1541,C677,FreightRates!$B$2:$B$1541,B677,FreightRates!$C$2:$C$1541,E677,FreightRates!$F$2:$F$1541,D677,FreightRates!$D$2:$D$1541,"&lt;="&amp;I677,FreightRates!$E$2:$E$1541,"&gt;="&amp;I677)</f>
        <v>0</v>
      </c>
    </row>
    <row r="678" spans="1:20" x14ac:dyDescent="0.25">
      <c r="A678" s="10">
        <f>OrderList!A678</f>
        <v>1447399901.7</v>
      </c>
      <c r="B678" s="10" t="str">
        <f>OrderList!C678</f>
        <v>PORT04</v>
      </c>
      <c r="C678" s="10" t="str">
        <f>OrderList!D678</f>
        <v>V44_3</v>
      </c>
      <c r="D678" s="10" t="str">
        <f>OrderList!F678</f>
        <v>CRF</v>
      </c>
      <c r="E678" s="10" t="str">
        <f>OrderList!L678</f>
        <v>PORT09</v>
      </c>
      <c r="F678" s="10" t="str">
        <f>OrderList!K678</f>
        <v>PLANT03</v>
      </c>
      <c r="G678" s="10">
        <f>OrderList!J678</f>
        <v>1699329</v>
      </c>
      <c r="H678" s="10">
        <f>OrderList!M678</f>
        <v>1479</v>
      </c>
      <c r="I678" s="10">
        <f>OrderList!N678</f>
        <v>6.313326388533155</v>
      </c>
      <c r="O678" s="10">
        <f>COUNTIF(FreightRates!$A$2:$A$1541,C678)</f>
        <v>0</v>
      </c>
      <c r="Q678" s="10">
        <f>COUNTIFS(FreightRates!$A$2:$A$1541,C678,FreightRates!$B$2:$B$1541,B678,FreightRates!$C$2:$C$1541,E678)</f>
        <v>0</v>
      </c>
      <c r="T678">
        <f>COUNTIFS(FreightRates!$A$2:$A$1541,C678,FreightRates!$B$2:$B$1541,B678,FreightRates!$C$2:$C$1541,E678,FreightRates!$F$2:$F$1541,D678,FreightRates!$D$2:$D$1541,"&lt;="&amp;I678,FreightRates!$E$2:$E$1541,"&gt;="&amp;I678)</f>
        <v>0</v>
      </c>
    </row>
    <row r="679" spans="1:20" x14ac:dyDescent="0.25">
      <c r="A679" s="10">
        <f>OrderList!A679</f>
        <v>1447278507.7</v>
      </c>
      <c r="B679" s="10" t="str">
        <f>OrderList!C679</f>
        <v>PORT04</v>
      </c>
      <c r="C679" s="10" t="str">
        <f>OrderList!D679</f>
        <v>V44_3</v>
      </c>
      <c r="D679" s="10" t="str">
        <f>OrderList!F679</f>
        <v>CRF</v>
      </c>
      <c r="E679" s="10" t="str">
        <f>OrderList!L679</f>
        <v>PORT09</v>
      </c>
      <c r="F679" s="10" t="str">
        <f>OrderList!K679</f>
        <v>PLANT03</v>
      </c>
      <c r="G679" s="10">
        <f>OrderList!J679</f>
        <v>1699329</v>
      </c>
      <c r="H679" s="10">
        <f>OrderList!M679</f>
        <v>919</v>
      </c>
      <c r="I679" s="10">
        <f>OrderList!N679</f>
        <v>3.1566631942665775</v>
      </c>
      <c r="O679" s="10">
        <f>COUNTIF(FreightRates!$A$2:$A$1541,C679)</f>
        <v>0</v>
      </c>
      <c r="Q679" s="10">
        <f>COUNTIFS(FreightRates!$A$2:$A$1541,C679,FreightRates!$B$2:$B$1541,B679,FreightRates!$C$2:$C$1541,E679)</f>
        <v>0</v>
      </c>
      <c r="T679">
        <f>COUNTIFS(FreightRates!$A$2:$A$1541,C679,FreightRates!$B$2:$B$1541,B679,FreightRates!$C$2:$C$1541,E679,FreightRates!$F$2:$F$1541,D679,FreightRates!$D$2:$D$1541,"&lt;="&amp;I679,FreightRates!$E$2:$E$1541,"&gt;="&amp;I679)</f>
        <v>0</v>
      </c>
    </row>
    <row r="680" spans="1:20" x14ac:dyDescent="0.25">
      <c r="A680" s="10">
        <f>OrderList!A680</f>
        <v>1447405875.7</v>
      </c>
      <c r="B680" s="10" t="str">
        <f>OrderList!C680</f>
        <v>PORT04</v>
      </c>
      <c r="C680" s="10" t="str">
        <f>OrderList!D680</f>
        <v>V44_3</v>
      </c>
      <c r="D680" s="10" t="str">
        <f>OrderList!F680</f>
        <v>CRF</v>
      </c>
      <c r="E680" s="10" t="str">
        <f>OrderList!L680</f>
        <v>PORT09</v>
      </c>
      <c r="F680" s="10" t="str">
        <f>OrderList!K680</f>
        <v>PLANT03</v>
      </c>
      <c r="G680" s="10">
        <f>OrderList!J680</f>
        <v>1699329</v>
      </c>
      <c r="H680" s="10">
        <f>OrderList!M680</f>
        <v>2074</v>
      </c>
      <c r="I680" s="10">
        <f>OrderList!N680</f>
        <v>9.469989582799732</v>
      </c>
      <c r="O680" s="10">
        <f>COUNTIF(FreightRates!$A$2:$A$1541,C680)</f>
        <v>0</v>
      </c>
      <c r="Q680" s="10">
        <f>COUNTIFS(FreightRates!$A$2:$A$1541,C680,FreightRates!$B$2:$B$1541,B680,FreightRates!$C$2:$C$1541,E680)</f>
        <v>0</v>
      </c>
      <c r="T680">
        <f>COUNTIFS(FreightRates!$A$2:$A$1541,C680,FreightRates!$B$2:$B$1541,B680,FreightRates!$C$2:$C$1541,E680,FreightRates!$F$2:$F$1541,D680,FreightRates!$D$2:$D$1541,"&lt;="&amp;I680,FreightRates!$E$2:$E$1541,"&gt;="&amp;I680)</f>
        <v>0</v>
      </c>
    </row>
    <row r="681" spans="1:20" x14ac:dyDescent="0.25">
      <c r="A681" s="10">
        <f>OrderList!A681</f>
        <v>1447399897.7</v>
      </c>
      <c r="B681" s="10" t="str">
        <f>OrderList!C681</f>
        <v>PORT04</v>
      </c>
      <c r="C681" s="10" t="str">
        <f>OrderList!D681</f>
        <v>V44_3</v>
      </c>
      <c r="D681" s="10" t="str">
        <f>OrderList!F681</f>
        <v>CRF</v>
      </c>
      <c r="E681" s="10" t="str">
        <f>OrderList!L681</f>
        <v>PORT09</v>
      </c>
      <c r="F681" s="10" t="str">
        <f>OrderList!K681</f>
        <v>PLANT03</v>
      </c>
      <c r="G681" s="10">
        <f>OrderList!J681</f>
        <v>1699325</v>
      </c>
      <c r="H681" s="10">
        <f>OrderList!M681</f>
        <v>844</v>
      </c>
      <c r="I681" s="10">
        <f>OrderList!N681</f>
        <v>2.552715574804064</v>
      </c>
      <c r="O681" s="10">
        <f>COUNTIF(FreightRates!$A$2:$A$1541,C681)</f>
        <v>0</v>
      </c>
      <c r="Q681" s="10">
        <f>COUNTIFS(FreightRates!$A$2:$A$1541,C681,FreightRates!$B$2:$B$1541,B681,FreightRates!$C$2:$C$1541,E681)</f>
        <v>0</v>
      </c>
      <c r="T681">
        <f>COUNTIFS(FreightRates!$A$2:$A$1541,C681,FreightRates!$B$2:$B$1541,B681,FreightRates!$C$2:$C$1541,E681,FreightRates!$F$2:$F$1541,D681,FreightRates!$D$2:$D$1541,"&lt;="&amp;I681,FreightRates!$E$2:$E$1541,"&gt;="&amp;I681)</f>
        <v>0</v>
      </c>
    </row>
    <row r="682" spans="1:20" x14ac:dyDescent="0.25">
      <c r="A682" s="10">
        <f>OrderList!A682</f>
        <v>1447403211.7</v>
      </c>
      <c r="B682" s="10" t="str">
        <f>OrderList!C682</f>
        <v>PORT04</v>
      </c>
      <c r="C682" s="10" t="str">
        <f>OrderList!D682</f>
        <v>V44_3</v>
      </c>
      <c r="D682" s="10" t="str">
        <f>OrderList!F682</f>
        <v>CRF</v>
      </c>
      <c r="E682" s="10" t="str">
        <f>OrderList!L682</f>
        <v>PORT09</v>
      </c>
      <c r="F682" s="10" t="str">
        <f>OrderList!K682</f>
        <v>PLANT03</v>
      </c>
      <c r="G682" s="10">
        <f>OrderList!J682</f>
        <v>1699249</v>
      </c>
      <c r="H682" s="10">
        <f>OrderList!M682</f>
        <v>924</v>
      </c>
      <c r="I682" s="10">
        <f>OrderList!N682</f>
        <v>2.5294786489166672</v>
      </c>
      <c r="O682" s="10">
        <f>COUNTIF(FreightRates!$A$2:$A$1541,C682)</f>
        <v>0</v>
      </c>
      <c r="Q682" s="10">
        <f>COUNTIFS(FreightRates!$A$2:$A$1541,C682,FreightRates!$B$2:$B$1541,B682,FreightRates!$C$2:$C$1541,E682)</f>
        <v>0</v>
      </c>
      <c r="T682">
        <f>COUNTIFS(FreightRates!$A$2:$A$1541,C682,FreightRates!$B$2:$B$1541,B682,FreightRates!$C$2:$C$1541,E682,FreightRates!$F$2:$F$1541,D682,FreightRates!$D$2:$D$1541,"&lt;="&amp;I682,FreightRates!$E$2:$E$1541,"&gt;="&amp;I682)</f>
        <v>0</v>
      </c>
    </row>
    <row r="683" spans="1:20" x14ac:dyDescent="0.25">
      <c r="A683" s="10">
        <f>OrderList!A683</f>
        <v>1447306816.7</v>
      </c>
      <c r="B683" s="10" t="str">
        <f>OrderList!C683</f>
        <v>PORT04</v>
      </c>
      <c r="C683" s="10" t="str">
        <f>OrderList!D683</f>
        <v>V44_3</v>
      </c>
      <c r="D683" s="10" t="str">
        <f>OrderList!F683</f>
        <v>CRF</v>
      </c>
      <c r="E683" s="10" t="str">
        <f>OrderList!L683</f>
        <v>PORT09</v>
      </c>
      <c r="F683" s="10" t="str">
        <f>OrderList!K683</f>
        <v>PLANT03</v>
      </c>
      <c r="G683" s="10">
        <f>OrderList!J683</f>
        <v>1699249</v>
      </c>
      <c r="H683" s="10">
        <f>OrderList!M683</f>
        <v>910</v>
      </c>
      <c r="I683" s="10">
        <f>OrderList!N683</f>
        <v>2.5294786489166672</v>
      </c>
      <c r="O683" s="10">
        <f>COUNTIF(FreightRates!$A$2:$A$1541,C683)</f>
        <v>0</v>
      </c>
      <c r="Q683" s="10">
        <f>COUNTIFS(FreightRates!$A$2:$A$1541,C683,FreightRates!$B$2:$B$1541,B683,FreightRates!$C$2:$C$1541,E683)</f>
        <v>0</v>
      </c>
      <c r="T683">
        <f>COUNTIFS(FreightRates!$A$2:$A$1541,C683,FreightRates!$B$2:$B$1541,B683,FreightRates!$C$2:$C$1541,E683,FreightRates!$F$2:$F$1541,D683,FreightRates!$D$2:$D$1541,"&lt;="&amp;I683,FreightRates!$E$2:$E$1541,"&gt;="&amp;I683)</f>
        <v>0</v>
      </c>
    </row>
    <row r="684" spans="1:20" x14ac:dyDescent="0.25">
      <c r="A684" s="10">
        <f>OrderList!A684</f>
        <v>1447386266.7</v>
      </c>
      <c r="B684" s="10" t="str">
        <f>OrderList!C684</f>
        <v>PORT04</v>
      </c>
      <c r="C684" s="10" t="str">
        <f>OrderList!D684</f>
        <v>V44_3</v>
      </c>
      <c r="D684" s="10" t="str">
        <f>OrderList!F684</f>
        <v>CRF</v>
      </c>
      <c r="E684" s="10" t="str">
        <f>OrderList!L684</f>
        <v>PORT09</v>
      </c>
      <c r="F684" s="10" t="str">
        <f>OrderList!K684</f>
        <v>PLANT03</v>
      </c>
      <c r="G684" s="10">
        <f>OrderList!J684</f>
        <v>1699249</v>
      </c>
      <c r="H684" s="10">
        <f>OrderList!M684</f>
        <v>2081</v>
      </c>
      <c r="I684" s="10">
        <f>OrderList!N684</f>
        <v>7.5884359467500015</v>
      </c>
      <c r="O684" s="10">
        <f>COUNTIF(FreightRates!$A$2:$A$1541,C684)</f>
        <v>0</v>
      </c>
      <c r="Q684" s="10">
        <f>COUNTIFS(FreightRates!$A$2:$A$1541,C684,FreightRates!$B$2:$B$1541,B684,FreightRates!$C$2:$C$1541,E684)</f>
        <v>0</v>
      </c>
      <c r="T684">
        <f>COUNTIFS(FreightRates!$A$2:$A$1541,C684,FreightRates!$B$2:$B$1541,B684,FreightRates!$C$2:$C$1541,E684,FreightRates!$F$2:$F$1541,D684,FreightRates!$D$2:$D$1541,"&lt;="&amp;I684,FreightRates!$E$2:$E$1541,"&gt;="&amp;I684)</f>
        <v>0</v>
      </c>
    </row>
    <row r="685" spans="1:20" x14ac:dyDescent="0.25">
      <c r="A685" s="10">
        <f>OrderList!A685</f>
        <v>1447189598.7</v>
      </c>
      <c r="B685" s="10" t="str">
        <f>OrderList!C685</f>
        <v>PORT04</v>
      </c>
      <c r="C685" s="10" t="str">
        <f>OrderList!D685</f>
        <v>V44_3</v>
      </c>
      <c r="D685" s="10" t="str">
        <f>OrderList!F685</f>
        <v>CRF</v>
      </c>
      <c r="E685" s="10" t="str">
        <f>OrderList!L685</f>
        <v>PORT09</v>
      </c>
      <c r="F685" s="10" t="str">
        <f>OrderList!K685</f>
        <v>PLANT03</v>
      </c>
      <c r="G685" s="10">
        <f>OrderList!J685</f>
        <v>1699249</v>
      </c>
      <c r="H685" s="10">
        <f>OrderList!M685</f>
        <v>927</v>
      </c>
      <c r="I685" s="10">
        <f>OrderList!N685</f>
        <v>2.5294786489166672</v>
      </c>
      <c r="O685" s="10">
        <f>COUNTIF(FreightRates!$A$2:$A$1541,C685)</f>
        <v>0</v>
      </c>
      <c r="Q685" s="10">
        <f>COUNTIFS(FreightRates!$A$2:$A$1541,C685,FreightRates!$B$2:$B$1541,B685,FreightRates!$C$2:$C$1541,E685)</f>
        <v>0</v>
      </c>
      <c r="T685">
        <f>COUNTIFS(FreightRates!$A$2:$A$1541,C685,FreightRates!$B$2:$B$1541,B685,FreightRates!$C$2:$C$1541,E685,FreightRates!$F$2:$F$1541,D685,FreightRates!$D$2:$D$1541,"&lt;="&amp;I685,FreightRates!$E$2:$E$1541,"&gt;="&amp;I685)</f>
        <v>0</v>
      </c>
    </row>
    <row r="686" spans="1:20" x14ac:dyDescent="0.25">
      <c r="A686" s="10">
        <f>OrderList!A686</f>
        <v>1447399900.7</v>
      </c>
      <c r="B686" s="10" t="str">
        <f>OrderList!C686</f>
        <v>PORT04</v>
      </c>
      <c r="C686" s="10" t="str">
        <f>OrderList!D686</f>
        <v>V44_3</v>
      </c>
      <c r="D686" s="10" t="str">
        <f>OrderList!F686</f>
        <v>CRF</v>
      </c>
      <c r="E686" s="10" t="str">
        <f>OrderList!L686</f>
        <v>PORT09</v>
      </c>
      <c r="F686" s="10" t="str">
        <f>OrderList!K686</f>
        <v>PLANT03</v>
      </c>
      <c r="G686" s="10">
        <f>OrderList!J686</f>
        <v>1699689</v>
      </c>
      <c r="H686" s="10">
        <f>OrderList!M686</f>
        <v>3242</v>
      </c>
      <c r="I686" s="10">
        <f>OrderList!N686</f>
        <v>12.100770208333333</v>
      </c>
      <c r="O686" s="10">
        <f>COUNTIF(FreightRates!$A$2:$A$1541,C686)</f>
        <v>0</v>
      </c>
      <c r="Q686" s="10">
        <f>COUNTIFS(FreightRates!$A$2:$A$1541,C686,FreightRates!$B$2:$B$1541,B686,FreightRates!$C$2:$C$1541,E686)</f>
        <v>0</v>
      </c>
      <c r="T686">
        <f>COUNTIFS(FreightRates!$A$2:$A$1541,C686,FreightRates!$B$2:$B$1541,B686,FreightRates!$C$2:$C$1541,E686,FreightRates!$F$2:$F$1541,D686,FreightRates!$D$2:$D$1541,"&lt;="&amp;I686,FreightRates!$E$2:$E$1541,"&gt;="&amp;I686)</f>
        <v>0</v>
      </c>
    </row>
    <row r="687" spans="1:20" x14ac:dyDescent="0.25">
      <c r="A687" s="10">
        <f>OrderList!A687</f>
        <v>1447399906.7</v>
      </c>
      <c r="B687" s="10" t="str">
        <f>OrderList!C687</f>
        <v>PORT04</v>
      </c>
      <c r="C687" s="10" t="str">
        <f>OrderList!D687</f>
        <v>V44_3</v>
      </c>
      <c r="D687" s="10" t="str">
        <f>OrderList!F687</f>
        <v>CRF</v>
      </c>
      <c r="E687" s="10" t="str">
        <f>OrderList!L687</f>
        <v>PORT09</v>
      </c>
      <c r="F687" s="10" t="str">
        <f>OrderList!K687</f>
        <v>PLANT03</v>
      </c>
      <c r="G687" s="10">
        <f>OrderList!J687</f>
        <v>1699689</v>
      </c>
      <c r="H687" s="10">
        <f>OrderList!M687</f>
        <v>11730</v>
      </c>
      <c r="I687" s="10">
        <f>OrderList!N687</f>
        <v>42.982926791666664</v>
      </c>
      <c r="O687" s="10">
        <f>COUNTIF(FreightRates!$A$2:$A$1541,C687)</f>
        <v>0</v>
      </c>
      <c r="Q687" s="10">
        <f>COUNTIFS(FreightRates!$A$2:$A$1541,C687,FreightRates!$B$2:$B$1541,B687,FreightRates!$C$2:$C$1541,E687)</f>
        <v>0</v>
      </c>
      <c r="T687">
        <f>COUNTIFS(FreightRates!$A$2:$A$1541,C687,FreightRates!$B$2:$B$1541,B687,FreightRates!$C$2:$C$1541,E687,FreightRates!$F$2:$F$1541,D687,FreightRates!$D$2:$D$1541,"&lt;="&amp;I687,FreightRates!$E$2:$E$1541,"&gt;="&amp;I687)</f>
        <v>0</v>
      </c>
    </row>
    <row r="688" spans="1:20" x14ac:dyDescent="0.25">
      <c r="A688" s="10">
        <f>OrderList!A688</f>
        <v>1447322708.7</v>
      </c>
      <c r="B688" s="10" t="str">
        <f>OrderList!C688</f>
        <v>PORT04</v>
      </c>
      <c r="C688" s="10" t="str">
        <f>OrderList!D688</f>
        <v>V44_3</v>
      </c>
      <c r="D688" s="10" t="str">
        <f>OrderList!F688</f>
        <v>CRF</v>
      </c>
      <c r="E688" s="10" t="str">
        <f>OrderList!L688</f>
        <v>PORT09</v>
      </c>
      <c r="F688" s="10" t="str">
        <f>OrderList!K688</f>
        <v>PLANT03</v>
      </c>
      <c r="G688" s="10">
        <f>OrderList!J688</f>
        <v>1699689</v>
      </c>
      <c r="H688" s="10">
        <f>OrderList!M688</f>
        <v>4469</v>
      </c>
      <c r="I688" s="10">
        <f>OrderList!N688</f>
        <v>17.941078291666667</v>
      </c>
      <c r="O688" s="10">
        <f>COUNTIF(FreightRates!$A$2:$A$1541,C688)</f>
        <v>0</v>
      </c>
      <c r="Q688" s="10">
        <f>COUNTIFS(FreightRates!$A$2:$A$1541,C688,FreightRates!$B$2:$B$1541,B688,FreightRates!$C$2:$C$1541,E688)</f>
        <v>0</v>
      </c>
      <c r="T688">
        <f>COUNTIFS(FreightRates!$A$2:$A$1541,C688,FreightRates!$B$2:$B$1541,B688,FreightRates!$C$2:$C$1541,E688,FreightRates!$F$2:$F$1541,D688,FreightRates!$D$2:$D$1541,"&lt;="&amp;I688,FreightRates!$E$2:$E$1541,"&gt;="&amp;I688)</f>
        <v>0</v>
      </c>
    </row>
    <row r="689" spans="1:20" x14ac:dyDescent="0.25">
      <c r="A689" s="10">
        <f>OrderList!A689</f>
        <v>1447269512.7</v>
      </c>
      <c r="B689" s="10" t="str">
        <f>OrderList!C689</f>
        <v>PORT04</v>
      </c>
      <c r="C689" s="10" t="str">
        <f>OrderList!D689</f>
        <v>V44_3</v>
      </c>
      <c r="D689" s="10" t="str">
        <f>OrderList!F689</f>
        <v>CRF</v>
      </c>
      <c r="E689" s="10" t="str">
        <f>OrderList!L689</f>
        <v>PORT09</v>
      </c>
      <c r="F689" s="10" t="str">
        <f>OrderList!K689</f>
        <v>PLANT03</v>
      </c>
      <c r="G689" s="10">
        <f>OrderList!J689</f>
        <v>1699625</v>
      </c>
      <c r="H689" s="10">
        <f>OrderList!M689</f>
        <v>41038</v>
      </c>
      <c r="I689" s="10">
        <f>OrderList!N689</f>
        <v>151.78972696120979</v>
      </c>
      <c r="O689" s="10">
        <f>COUNTIF(FreightRates!$A$2:$A$1541,C689)</f>
        <v>0</v>
      </c>
      <c r="Q689" s="10">
        <f>COUNTIFS(FreightRates!$A$2:$A$1541,C689,FreightRates!$B$2:$B$1541,B689,FreightRates!$C$2:$C$1541,E689)</f>
        <v>0</v>
      </c>
      <c r="T689">
        <f>COUNTIFS(FreightRates!$A$2:$A$1541,C689,FreightRates!$B$2:$B$1541,B689,FreightRates!$C$2:$C$1541,E689,FreightRates!$F$2:$F$1541,D689,FreightRates!$D$2:$D$1541,"&lt;="&amp;I689,FreightRates!$E$2:$E$1541,"&gt;="&amp;I689)</f>
        <v>0</v>
      </c>
    </row>
    <row r="690" spans="1:20" x14ac:dyDescent="0.25">
      <c r="A690" s="10">
        <f>OrderList!A690</f>
        <v>1447306128.7</v>
      </c>
      <c r="B690" s="10" t="str">
        <f>OrderList!C690</f>
        <v>PORT04</v>
      </c>
      <c r="C690" s="10" t="str">
        <f>OrderList!D690</f>
        <v>V44_3</v>
      </c>
      <c r="D690" s="10" t="str">
        <f>OrderList!F690</f>
        <v>CRF</v>
      </c>
      <c r="E690" s="10" t="str">
        <f>OrderList!L690</f>
        <v>PORT09</v>
      </c>
      <c r="F690" s="10" t="str">
        <f>OrderList!K690</f>
        <v>PLANT03</v>
      </c>
      <c r="G690" s="10">
        <f>OrderList!J690</f>
        <v>1699625</v>
      </c>
      <c r="H690" s="10">
        <f>OrderList!M690</f>
        <v>13517</v>
      </c>
      <c r="I690" s="10">
        <f>OrderList!N690</f>
        <v>50.520205781567874</v>
      </c>
      <c r="O690" s="10">
        <f>COUNTIF(FreightRates!$A$2:$A$1541,C690)</f>
        <v>0</v>
      </c>
      <c r="Q690" s="10">
        <f>COUNTIFS(FreightRates!$A$2:$A$1541,C690,FreightRates!$B$2:$B$1541,B690,FreightRates!$C$2:$C$1541,E690)</f>
        <v>0</v>
      </c>
      <c r="T690">
        <f>COUNTIFS(FreightRates!$A$2:$A$1541,C690,FreightRates!$B$2:$B$1541,B690,FreightRates!$C$2:$C$1541,E690,FreightRates!$F$2:$F$1541,D690,FreightRates!$D$2:$D$1541,"&lt;="&amp;I690,FreightRates!$E$2:$E$1541,"&gt;="&amp;I690)</f>
        <v>0</v>
      </c>
    </row>
    <row r="691" spans="1:20" x14ac:dyDescent="0.25">
      <c r="A691" s="10">
        <f>OrderList!A691</f>
        <v>1447385916.7</v>
      </c>
      <c r="B691" s="10" t="str">
        <f>OrderList!C691</f>
        <v>PORT04</v>
      </c>
      <c r="C691" s="10" t="str">
        <f>OrderList!D691</f>
        <v>V44_3</v>
      </c>
      <c r="D691" s="10" t="str">
        <f>OrderList!F691</f>
        <v>CRF</v>
      </c>
      <c r="E691" s="10" t="str">
        <f>OrderList!L691</f>
        <v>PORT09</v>
      </c>
      <c r="F691" s="10" t="str">
        <f>OrderList!K691</f>
        <v>PLANT03</v>
      </c>
      <c r="G691" s="10">
        <f>OrderList!J691</f>
        <v>1699625</v>
      </c>
      <c r="H691" s="10">
        <f>OrderList!M691</f>
        <v>39875</v>
      </c>
      <c r="I691" s="10">
        <f>OrderList!N691</f>
        <v>128.56061734470362</v>
      </c>
      <c r="O691" s="10">
        <f>COUNTIF(FreightRates!$A$2:$A$1541,C691)</f>
        <v>0</v>
      </c>
      <c r="Q691" s="10">
        <f>COUNTIFS(FreightRates!$A$2:$A$1541,C691,FreightRates!$B$2:$B$1541,B691,FreightRates!$C$2:$C$1541,E691)</f>
        <v>0</v>
      </c>
      <c r="T691">
        <f>COUNTIFS(FreightRates!$A$2:$A$1541,C691,FreightRates!$B$2:$B$1541,B691,FreightRates!$C$2:$C$1541,E691,FreightRates!$F$2:$F$1541,D691,FreightRates!$D$2:$D$1541,"&lt;="&amp;I691,FreightRates!$E$2:$E$1541,"&gt;="&amp;I691)</f>
        <v>0</v>
      </c>
    </row>
    <row r="692" spans="1:20" x14ac:dyDescent="0.25">
      <c r="A692" s="10">
        <f>OrderList!A692</f>
        <v>1447325917.7</v>
      </c>
      <c r="B692" s="10" t="str">
        <f>OrderList!C692</f>
        <v>PORT04</v>
      </c>
      <c r="C692" s="10" t="str">
        <f>OrderList!D692</f>
        <v>V44_3</v>
      </c>
      <c r="D692" s="10" t="str">
        <f>OrderList!F692</f>
        <v>CRF</v>
      </c>
      <c r="E692" s="10" t="str">
        <f>OrderList!L692</f>
        <v>PORT09</v>
      </c>
      <c r="F692" s="10" t="str">
        <f>OrderList!K692</f>
        <v>PLANT03</v>
      </c>
      <c r="G692" s="10">
        <f>OrderList!J692</f>
        <v>1699625</v>
      </c>
      <c r="H692" s="10">
        <f>OrderList!M692</f>
        <v>6311</v>
      </c>
      <c r="I692" s="10">
        <f>OrderList!N692</f>
        <v>23.145548082530851</v>
      </c>
      <c r="O692" s="10">
        <f>COUNTIF(FreightRates!$A$2:$A$1541,C692)</f>
        <v>0</v>
      </c>
      <c r="Q692" s="10">
        <f>COUNTIFS(FreightRates!$A$2:$A$1541,C692,FreightRates!$B$2:$B$1541,B692,FreightRates!$C$2:$C$1541,E692)</f>
        <v>0</v>
      </c>
      <c r="T692">
        <f>COUNTIFS(FreightRates!$A$2:$A$1541,C692,FreightRates!$B$2:$B$1541,B692,FreightRates!$C$2:$C$1541,E692,FreightRates!$F$2:$F$1541,D692,FreightRates!$D$2:$D$1541,"&lt;="&amp;I692,FreightRates!$E$2:$E$1541,"&gt;="&amp;I692)</f>
        <v>0</v>
      </c>
    </row>
    <row r="693" spans="1:20" x14ac:dyDescent="0.25">
      <c r="A693" s="10">
        <f>OrderList!A693</f>
        <v>1447299630.7</v>
      </c>
      <c r="B693" s="10" t="str">
        <f>OrderList!C693</f>
        <v>PORT04</v>
      </c>
      <c r="C693" s="10" t="str">
        <f>OrderList!D693</f>
        <v>V44_3</v>
      </c>
      <c r="D693" s="10" t="str">
        <f>OrderList!F693</f>
        <v>CRF</v>
      </c>
      <c r="E693" s="10" t="str">
        <f>OrderList!L693</f>
        <v>PORT09</v>
      </c>
      <c r="F693" s="10" t="str">
        <f>OrderList!K693</f>
        <v>PLANT03</v>
      </c>
      <c r="G693" s="10">
        <f>OrderList!J693</f>
        <v>1699416</v>
      </c>
      <c r="H693" s="10">
        <f>OrderList!M693</f>
        <v>14718</v>
      </c>
      <c r="I693" s="10">
        <f>OrderList!N693</f>
        <v>43.286770878837324</v>
      </c>
      <c r="O693" s="10">
        <f>COUNTIF(FreightRates!$A$2:$A$1541,C693)</f>
        <v>0</v>
      </c>
      <c r="Q693" s="10">
        <f>COUNTIFS(FreightRates!$A$2:$A$1541,C693,FreightRates!$B$2:$B$1541,B693,FreightRates!$C$2:$C$1541,E693)</f>
        <v>0</v>
      </c>
      <c r="T693">
        <f>COUNTIFS(FreightRates!$A$2:$A$1541,C693,FreightRates!$B$2:$B$1541,B693,FreightRates!$C$2:$C$1541,E693,FreightRates!$F$2:$F$1541,D693,FreightRates!$D$2:$D$1541,"&lt;="&amp;I693,FreightRates!$E$2:$E$1541,"&gt;="&amp;I693)</f>
        <v>0</v>
      </c>
    </row>
    <row r="694" spans="1:20" x14ac:dyDescent="0.25">
      <c r="A694" s="10">
        <f>OrderList!A694</f>
        <v>1447278501.7</v>
      </c>
      <c r="B694" s="10" t="str">
        <f>OrderList!C694</f>
        <v>PORT04</v>
      </c>
      <c r="C694" s="10" t="str">
        <f>OrderList!D694</f>
        <v>V44_3</v>
      </c>
      <c r="D694" s="10" t="str">
        <f>OrderList!F694</f>
        <v>CRF</v>
      </c>
      <c r="E694" s="10" t="str">
        <f>OrderList!L694</f>
        <v>PORT09</v>
      </c>
      <c r="F694" s="10" t="str">
        <f>OrderList!K694</f>
        <v>PLANT03</v>
      </c>
      <c r="G694" s="10">
        <f>OrderList!J694</f>
        <v>1699416</v>
      </c>
      <c r="H694" s="10">
        <f>OrderList!M694</f>
        <v>1480</v>
      </c>
      <c r="I694" s="10">
        <f>OrderList!N694</f>
        <v>3.9405642399031104</v>
      </c>
      <c r="O694" s="10">
        <f>COUNTIF(FreightRates!$A$2:$A$1541,C694)</f>
        <v>0</v>
      </c>
      <c r="Q694" s="10">
        <f>COUNTIFS(FreightRates!$A$2:$A$1541,C694,FreightRates!$B$2:$B$1541,B694,FreightRates!$C$2:$C$1541,E694)</f>
        <v>0</v>
      </c>
      <c r="T694">
        <f>COUNTIFS(FreightRates!$A$2:$A$1541,C694,FreightRates!$B$2:$B$1541,B694,FreightRates!$C$2:$C$1541,E694,FreightRates!$F$2:$F$1541,D694,FreightRates!$D$2:$D$1541,"&lt;="&amp;I694,FreightRates!$E$2:$E$1541,"&gt;="&amp;I694)</f>
        <v>0</v>
      </c>
    </row>
    <row r="695" spans="1:20" x14ac:dyDescent="0.25">
      <c r="A695" s="10">
        <f>OrderList!A695</f>
        <v>1447178197.7</v>
      </c>
      <c r="B695" s="10" t="str">
        <f>OrderList!C695</f>
        <v>PORT04</v>
      </c>
      <c r="C695" s="10" t="str">
        <f>OrderList!D695</f>
        <v>V44_3</v>
      </c>
      <c r="D695" s="10" t="str">
        <f>OrderList!F695</f>
        <v>CRF</v>
      </c>
      <c r="E695" s="10" t="str">
        <f>OrderList!L695</f>
        <v>PORT09</v>
      </c>
      <c r="F695" s="10" t="str">
        <f>OrderList!K695</f>
        <v>PLANT03</v>
      </c>
      <c r="G695" s="10">
        <f>OrderList!J695</f>
        <v>1699418</v>
      </c>
      <c r="H695" s="10">
        <f>OrderList!M695</f>
        <v>1467</v>
      </c>
      <c r="I695" s="10">
        <f>OrderList!N695</f>
        <v>3.8524665493335699</v>
      </c>
      <c r="O695" s="10">
        <f>COUNTIF(FreightRates!$A$2:$A$1541,C695)</f>
        <v>0</v>
      </c>
      <c r="Q695" s="10">
        <f>COUNTIFS(FreightRates!$A$2:$A$1541,C695,FreightRates!$B$2:$B$1541,B695,FreightRates!$C$2:$C$1541,E695)</f>
        <v>0</v>
      </c>
      <c r="T695">
        <f>COUNTIFS(FreightRates!$A$2:$A$1541,C695,FreightRates!$B$2:$B$1541,B695,FreightRates!$C$2:$C$1541,E695,FreightRates!$F$2:$F$1541,D695,FreightRates!$D$2:$D$1541,"&lt;="&amp;I695,FreightRates!$E$2:$E$1541,"&gt;="&amp;I695)</f>
        <v>0</v>
      </c>
    </row>
    <row r="696" spans="1:20" x14ac:dyDescent="0.25">
      <c r="A696" s="10">
        <f>OrderList!A696</f>
        <v>1447335401.7</v>
      </c>
      <c r="B696" s="10" t="str">
        <f>OrderList!C696</f>
        <v>PORT04</v>
      </c>
      <c r="C696" s="10" t="str">
        <f>OrderList!D696</f>
        <v>V44_3</v>
      </c>
      <c r="D696" s="10" t="str">
        <f>OrderList!F696</f>
        <v>CRF</v>
      </c>
      <c r="E696" s="10" t="str">
        <f>OrderList!L696</f>
        <v>PORT09</v>
      </c>
      <c r="F696" s="10" t="str">
        <f>OrderList!K696</f>
        <v>PLANT03</v>
      </c>
      <c r="G696" s="10">
        <f>OrderList!J696</f>
        <v>1699326</v>
      </c>
      <c r="H696" s="10">
        <f>OrderList!M696</f>
        <v>846</v>
      </c>
      <c r="I696" s="10">
        <f>OrderList!N696</f>
        <v>1.8094958333452382</v>
      </c>
      <c r="O696" s="10">
        <f>COUNTIF(FreightRates!$A$2:$A$1541,C696)</f>
        <v>0</v>
      </c>
      <c r="Q696" s="10">
        <f>COUNTIFS(FreightRates!$A$2:$A$1541,C696,FreightRates!$B$2:$B$1541,B696,FreightRates!$C$2:$C$1541,E696)</f>
        <v>0</v>
      </c>
      <c r="T696">
        <f>COUNTIFS(FreightRates!$A$2:$A$1541,C696,FreightRates!$B$2:$B$1541,B696,FreightRates!$C$2:$C$1541,E696,FreightRates!$F$2:$F$1541,D696,FreightRates!$D$2:$D$1541,"&lt;="&amp;I696,FreightRates!$E$2:$E$1541,"&gt;="&amp;I696)</f>
        <v>0</v>
      </c>
    </row>
    <row r="697" spans="1:20" x14ac:dyDescent="0.25">
      <c r="A697" s="10">
        <f>OrderList!A697</f>
        <v>1447335402.7</v>
      </c>
      <c r="B697" s="10" t="str">
        <f>OrderList!C697</f>
        <v>PORT04</v>
      </c>
      <c r="C697" s="10" t="str">
        <f>OrderList!D697</f>
        <v>V44_3</v>
      </c>
      <c r="D697" s="10" t="str">
        <f>OrderList!F697</f>
        <v>CRF</v>
      </c>
      <c r="E697" s="10" t="str">
        <f>OrderList!L697</f>
        <v>PORT09</v>
      </c>
      <c r="F697" s="10" t="str">
        <f>OrderList!K697</f>
        <v>PLANT03</v>
      </c>
      <c r="G697" s="10">
        <f>OrderList!J697</f>
        <v>1699326</v>
      </c>
      <c r="H697" s="10">
        <f>OrderList!M697</f>
        <v>1456</v>
      </c>
      <c r="I697" s="10">
        <f>OrderList!N697</f>
        <v>3.6189916666904764</v>
      </c>
      <c r="O697" s="10">
        <f>COUNTIF(FreightRates!$A$2:$A$1541,C697)</f>
        <v>0</v>
      </c>
      <c r="Q697" s="10">
        <f>COUNTIFS(FreightRates!$A$2:$A$1541,C697,FreightRates!$B$2:$B$1541,B697,FreightRates!$C$2:$C$1541,E697)</f>
        <v>0</v>
      </c>
      <c r="T697">
        <f>COUNTIFS(FreightRates!$A$2:$A$1541,C697,FreightRates!$B$2:$B$1541,B697,FreightRates!$C$2:$C$1541,E697,FreightRates!$F$2:$F$1541,D697,FreightRates!$D$2:$D$1541,"&lt;="&amp;I697,FreightRates!$E$2:$E$1541,"&gt;="&amp;I697)</f>
        <v>0</v>
      </c>
    </row>
    <row r="698" spans="1:20" x14ac:dyDescent="0.25">
      <c r="A698" s="10">
        <f>OrderList!A698</f>
        <v>1447369942.7</v>
      </c>
      <c r="B698" s="10" t="str">
        <f>OrderList!C698</f>
        <v>PORT04</v>
      </c>
      <c r="C698" s="10" t="str">
        <f>OrderList!D698</f>
        <v>V44_3</v>
      </c>
      <c r="D698" s="10" t="str">
        <f>OrderList!F698</f>
        <v>CRF</v>
      </c>
      <c r="E698" s="10" t="str">
        <f>OrderList!L698</f>
        <v>PORT09</v>
      </c>
      <c r="F698" s="10" t="str">
        <f>OrderList!K698</f>
        <v>PLANT03</v>
      </c>
      <c r="G698" s="10">
        <f>OrderList!J698</f>
        <v>1699326</v>
      </c>
      <c r="H698" s="10">
        <f>OrderList!M698</f>
        <v>2083</v>
      </c>
      <c r="I698" s="10">
        <f>OrderList!N698</f>
        <v>5.4284875000357147</v>
      </c>
      <c r="O698" s="10">
        <f>COUNTIF(FreightRates!$A$2:$A$1541,C698)</f>
        <v>0</v>
      </c>
      <c r="Q698" s="10">
        <f>COUNTIFS(FreightRates!$A$2:$A$1541,C698,FreightRates!$B$2:$B$1541,B698,FreightRates!$C$2:$C$1541,E698)</f>
        <v>0</v>
      </c>
      <c r="T698">
        <f>COUNTIFS(FreightRates!$A$2:$A$1541,C698,FreightRates!$B$2:$B$1541,B698,FreightRates!$C$2:$C$1541,E698,FreightRates!$F$2:$F$1541,D698,FreightRates!$D$2:$D$1541,"&lt;="&amp;I698,FreightRates!$E$2:$E$1541,"&gt;="&amp;I698)</f>
        <v>0</v>
      </c>
    </row>
    <row r="699" spans="1:20" x14ac:dyDescent="0.25">
      <c r="A699" s="10">
        <f>OrderList!A699</f>
        <v>1447365152.7</v>
      </c>
      <c r="B699" s="10" t="str">
        <f>OrderList!C699</f>
        <v>PORT04</v>
      </c>
      <c r="C699" s="10" t="str">
        <f>OrderList!D699</f>
        <v>V44_3</v>
      </c>
      <c r="D699" s="10" t="str">
        <f>OrderList!F699</f>
        <v>CRF</v>
      </c>
      <c r="E699" s="10" t="str">
        <f>OrderList!L699</f>
        <v>PORT09</v>
      </c>
      <c r="F699" s="10" t="str">
        <f>OrderList!K699</f>
        <v>PLANT03</v>
      </c>
      <c r="G699" s="10">
        <f>OrderList!J699</f>
        <v>1699419</v>
      </c>
      <c r="H699" s="10">
        <f>OrderList!M699</f>
        <v>5066</v>
      </c>
      <c r="I699" s="10">
        <f>OrderList!N699</f>
        <v>13.154860516053335</v>
      </c>
      <c r="O699" s="10">
        <f>COUNTIF(FreightRates!$A$2:$A$1541,C699)</f>
        <v>0</v>
      </c>
      <c r="Q699" s="10">
        <f>COUNTIFS(FreightRates!$A$2:$A$1541,C699,FreightRates!$B$2:$B$1541,B699,FreightRates!$C$2:$C$1541,E699)</f>
        <v>0</v>
      </c>
      <c r="T699">
        <f>COUNTIFS(FreightRates!$A$2:$A$1541,C699,FreightRates!$B$2:$B$1541,B699,FreightRates!$C$2:$C$1541,E699,FreightRates!$F$2:$F$1541,D699,FreightRates!$D$2:$D$1541,"&lt;="&amp;I699,FreightRates!$E$2:$E$1541,"&gt;="&amp;I699)</f>
        <v>0</v>
      </c>
    </row>
    <row r="700" spans="1:20" x14ac:dyDescent="0.25">
      <c r="A700" s="10">
        <f>OrderList!A700</f>
        <v>1447231052.7</v>
      </c>
      <c r="B700" s="10" t="str">
        <f>OrderList!C700</f>
        <v>PORT04</v>
      </c>
      <c r="C700" s="10" t="str">
        <f>OrderList!D700</f>
        <v>V44_3</v>
      </c>
      <c r="D700" s="10" t="str">
        <f>OrderList!F700</f>
        <v>CRF</v>
      </c>
      <c r="E700" s="10" t="str">
        <f>OrderList!L700</f>
        <v>PORT09</v>
      </c>
      <c r="F700" s="10" t="str">
        <f>OrderList!K700</f>
        <v>PLANT03</v>
      </c>
      <c r="G700" s="10">
        <f>OrderList!J700</f>
        <v>1699419</v>
      </c>
      <c r="H700" s="10">
        <f>OrderList!M700</f>
        <v>4504</v>
      </c>
      <c r="I700" s="10">
        <f>OrderList!N700</f>
        <v>13.385502951546668</v>
      </c>
      <c r="O700" s="10">
        <f>COUNTIF(FreightRates!$A$2:$A$1541,C700)</f>
        <v>0</v>
      </c>
      <c r="Q700" s="10">
        <f>COUNTIFS(FreightRates!$A$2:$A$1541,C700,FreightRates!$B$2:$B$1541,B700,FreightRates!$C$2:$C$1541,E700)</f>
        <v>0</v>
      </c>
      <c r="T700">
        <f>COUNTIFS(FreightRates!$A$2:$A$1541,C700,FreightRates!$B$2:$B$1541,B700,FreightRates!$C$2:$C$1541,E700,FreightRates!$F$2:$F$1541,D700,FreightRates!$D$2:$D$1541,"&lt;="&amp;I700,FreightRates!$E$2:$E$1541,"&gt;="&amp;I700)</f>
        <v>0</v>
      </c>
    </row>
    <row r="701" spans="1:20" x14ac:dyDescent="0.25">
      <c r="A701" s="10">
        <f>OrderList!A701</f>
        <v>1447365153.7</v>
      </c>
      <c r="B701" s="10" t="str">
        <f>OrderList!C701</f>
        <v>PORT04</v>
      </c>
      <c r="C701" s="10" t="str">
        <f>OrderList!D701</f>
        <v>V44_3</v>
      </c>
      <c r="D701" s="10" t="str">
        <f>OrderList!F701</f>
        <v>CRF</v>
      </c>
      <c r="E701" s="10" t="str">
        <f>OrderList!L701</f>
        <v>PORT09</v>
      </c>
      <c r="F701" s="10" t="str">
        <f>OrderList!K701</f>
        <v>PLANT03</v>
      </c>
      <c r="G701" s="10">
        <f>OrderList!J701</f>
        <v>1699419</v>
      </c>
      <c r="H701" s="10">
        <f>OrderList!M701</f>
        <v>5086</v>
      </c>
      <c r="I701" s="10">
        <f>OrderList!N701</f>
        <v>13.154860516053335</v>
      </c>
      <c r="O701" s="10">
        <f>COUNTIF(FreightRates!$A$2:$A$1541,C701)</f>
        <v>0</v>
      </c>
      <c r="Q701" s="10">
        <f>COUNTIFS(FreightRates!$A$2:$A$1541,C701,FreightRates!$B$2:$B$1541,B701,FreightRates!$C$2:$C$1541,E701)</f>
        <v>0</v>
      </c>
      <c r="T701">
        <f>COUNTIFS(FreightRates!$A$2:$A$1541,C701,FreightRates!$B$2:$B$1541,B701,FreightRates!$C$2:$C$1541,E701,FreightRates!$F$2:$F$1541,D701,FreightRates!$D$2:$D$1541,"&lt;="&amp;I701,FreightRates!$E$2:$E$1541,"&gt;="&amp;I701)</f>
        <v>0</v>
      </c>
    </row>
    <row r="702" spans="1:20" x14ac:dyDescent="0.25">
      <c r="A702" s="10">
        <f>OrderList!A702</f>
        <v>1447182375.7</v>
      </c>
      <c r="B702" s="10" t="str">
        <f>OrderList!C702</f>
        <v>PORT04</v>
      </c>
      <c r="C702" s="10" t="str">
        <f>OrderList!D702</f>
        <v>V44_3</v>
      </c>
      <c r="D702" s="10" t="str">
        <f>OrderList!F702</f>
        <v>CRF</v>
      </c>
      <c r="E702" s="10" t="str">
        <f>OrderList!L702</f>
        <v>PORT09</v>
      </c>
      <c r="F702" s="10" t="str">
        <f>OrderList!K702</f>
        <v>PLANT03</v>
      </c>
      <c r="G702" s="10">
        <f>OrderList!J702</f>
        <v>1699419</v>
      </c>
      <c r="H702" s="10">
        <f>OrderList!M702</f>
        <v>6252</v>
      </c>
      <c r="I702" s="10">
        <f>OrderList!N702</f>
        <v>18.693575645066669</v>
      </c>
      <c r="O702" s="10">
        <f>COUNTIF(FreightRates!$A$2:$A$1541,C702)</f>
        <v>0</v>
      </c>
      <c r="Q702" s="10">
        <f>COUNTIFS(FreightRates!$A$2:$A$1541,C702,FreightRates!$B$2:$B$1541,B702,FreightRates!$C$2:$C$1541,E702)</f>
        <v>0</v>
      </c>
      <c r="T702">
        <f>COUNTIFS(FreightRates!$A$2:$A$1541,C702,FreightRates!$B$2:$B$1541,B702,FreightRates!$C$2:$C$1541,E702,FreightRates!$F$2:$F$1541,D702,FreightRates!$D$2:$D$1541,"&lt;="&amp;I702,FreightRates!$E$2:$E$1541,"&gt;="&amp;I702)</f>
        <v>0</v>
      </c>
    </row>
    <row r="703" spans="1:20" x14ac:dyDescent="0.25">
      <c r="A703" s="10">
        <f>OrderList!A703</f>
        <v>1447183195.7</v>
      </c>
      <c r="B703" s="10" t="str">
        <f>OrderList!C703</f>
        <v>PORT04</v>
      </c>
      <c r="C703" s="10" t="str">
        <f>OrderList!D703</f>
        <v>V44_3</v>
      </c>
      <c r="D703" s="10" t="str">
        <f>OrderList!F703</f>
        <v>CRF</v>
      </c>
      <c r="E703" s="10" t="str">
        <f>OrderList!L703</f>
        <v>PORT09</v>
      </c>
      <c r="F703" s="10" t="str">
        <f>OrderList!K703</f>
        <v>PLANT03</v>
      </c>
      <c r="G703" s="10">
        <f>OrderList!J703</f>
        <v>1699546</v>
      </c>
      <c r="H703" s="10">
        <f>OrderList!M703</f>
        <v>837</v>
      </c>
      <c r="I703" s="10">
        <f>OrderList!N703</f>
        <v>1.6187279391363638</v>
      </c>
      <c r="O703" s="10">
        <f>COUNTIF(FreightRates!$A$2:$A$1541,C703)</f>
        <v>0</v>
      </c>
      <c r="Q703" s="10">
        <f>COUNTIFS(FreightRates!$A$2:$A$1541,C703,FreightRates!$B$2:$B$1541,B703,FreightRates!$C$2:$C$1541,E703)</f>
        <v>0</v>
      </c>
      <c r="T703">
        <f>COUNTIFS(FreightRates!$A$2:$A$1541,C703,FreightRates!$B$2:$B$1541,B703,FreightRates!$C$2:$C$1541,E703,FreightRates!$F$2:$F$1541,D703,FreightRates!$D$2:$D$1541,"&lt;="&amp;I703,FreightRates!$E$2:$E$1541,"&gt;="&amp;I703)</f>
        <v>0</v>
      </c>
    </row>
    <row r="704" spans="1:20" x14ac:dyDescent="0.25">
      <c r="A704" s="10">
        <f>OrderList!A704</f>
        <v>1447182378.7</v>
      </c>
      <c r="B704" s="10" t="str">
        <f>OrderList!C704</f>
        <v>PORT04</v>
      </c>
      <c r="C704" s="10" t="str">
        <f>OrderList!D704</f>
        <v>V44_3</v>
      </c>
      <c r="D704" s="10" t="str">
        <f>OrderList!F704</f>
        <v>CRF</v>
      </c>
      <c r="E704" s="10" t="str">
        <f>OrderList!L704</f>
        <v>PORT09</v>
      </c>
      <c r="F704" s="10" t="str">
        <f>OrderList!K704</f>
        <v>PLANT03</v>
      </c>
      <c r="G704" s="10">
        <f>OrderList!J704</f>
        <v>1699417</v>
      </c>
      <c r="H704" s="10">
        <f>OrderList!M704</f>
        <v>2333</v>
      </c>
      <c r="I704" s="10">
        <f>OrderList!N704</f>
        <v>4.7176996884012787</v>
      </c>
      <c r="O704" s="10">
        <f>COUNTIF(FreightRates!$A$2:$A$1541,C704)</f>
        <v>0</v>
      </c>
      <c r="Q704" s="10">
        <f>COUNTIFS(FreightRates!$A$2:$A$1541,C704,FreightRates!$B$2:$B$1541,B704,FreightRates!$C$2:$C$1541,E704)</f>
        <v>0</v>
      </c>
      <c r="T704">
        <f>COUNTIFS(FreightRates!$A$2:$A$1541,C704,FreightRates!$B$2:$B$1541,B704,FreightRates!$C$2:$C$1541,E704,FreightRates!$F$2:$F$1541,D704,FreightRates!$D$2:$D$1541,"&lt;="&amp;I704,FreightRates!$E$2:$E$1541,"&gt;="&amp;I704)</f>
        <v>0</v>
      </c>
    </row>
    <row r="705" spans="1:20" x14ac:dyDescent="0.25">
      <c r="A705" s="10">
        <f>OrderList!A705</f>
        <v>1447405826.7</v>
      </c>
      <c r="B705" s="10" t="str">
        <f>OrderList!C705</f>
        <v>PORT04</v>
      </c>
      <c r="C705" s="10" t="str">
        <f>OrderList!D705</f>
        <v>V44_3</v>
      </c>
      <c r="D705" s="10" t="str">
        <f>OrderList!F705</f>
        <v>CRF</v>
      </c>
      <c r="E705" s="10" t="str">
        <f>OrderList!L705</f>
        <v>PORT09</v>
      </c>
      <c r="F705" s="10" t="str">
        <f>OrderList!K705</f>
        <v>PLANT03</v>
      </c>
      <c r="G705" s="10">
        <f>OrderList!J705</f>
        <v>1699417</v>
      </c>
      <c r="H705" s="10">
        <f>OrderList!M705</f>
        <v>2297</v>
      </c>
      <c r="I705" s="10">
        <f>OrderList!N705</f>
        <v>4.7176996884012787</v>
      </c>
      <c r="O705" s="10">
        <f>COUNTIF(FreightRates!$A$2:$A$1541,C705)</f>
        <v>0</v>
      </c>
      <c r="Q705" s="10">
        <f>COUNTIFS(FreightRates!$A$2:$A$1541,C705,FreightRates!$B$2:$B$1541,B705,FreightRates!$C$2:$C$1541,E705)</f>
        <v>0</v>
      </c>
      <c r="T705">
        <f>COUNTIFS(FreightRates!$A$2:$A$1541,C705,FreightRates!$B$2:$B$1541,B705,FreightRates!$C$2:$C$1541,E705,FreightRates!$F$2:$F$1541,D705,FreightRates!$D$2:$D$1541,"&lt;="&amp;I705,FreightRates!$E$2:$E$1541,"&gt;="&amp;I705)</f>
        <v>0</v>
      </c>
    </row>
    <row r="706" spans="1:20" x14ac:dyDescent="0.25">
      <c r="A706" s="10">
        <f>OrderList!A706</f>
        <v>1447182372.7</v>
      </c>
      <c r="B706" s="10" t="str">
        <f>OrderList!C706</f>
        <v>PORT04</v>
      </c>
      <c r="C706" s="10" t="str">
        <f>OrderList!D706</f>
        <v>V44_3</v>
      </c>
      <c r="D706" s="10" t="str">
        <f>OrderList!F706</f>
        <v>CRF</v>
      </c>
      <c r="E706" s="10" t="str">
        <f>OrderList!L706</f>
        <v>PORT09</v>
      </c>
      <c r="F706" s="10" t="str">
        <f>OrderList!K706</f>
        <v>PLANT03</v>
      </c>
      <c r="G706" s="10">
        <f>OrderList!J706</f>
        <v>1699417</v>
      </c>
      <c r="H706" s="10">
        <f>OrderList!M706</f>
        <v>2266</v>
      </c>
      <c r="I706" s="10">
        <f>OrderList!N706</f>
        <v>4.7176996884012787</v>
      </c>
      <c r="O706" s="10">
        <f>COUNTIF(FreightRates!$A$2:$A$1541,C706)</f>
        <v>0</v>
      </c>
      <c r="Q706" s="10">
        <f>COUNTIFS(FreightRates!$A$2:$A$1541,C706,FreightRates!$B$2:$B$1541,B706,FreightRates!$C$2:$C$1541,E706)</f>
        <v>0</v>
      </c>
      <c r="T706">
        <f>COUNTIFS(FreightRates!$A$2:$A$1541,C706,FreightRates!$B$2:$B$1541,B706,FreightRates!$C$2:$C$1541,E706,FreightRates!$F$2:$F$1541,D706,FreightRates!$D$2:$D$1541,"&lt;="&amp;I706,FreightRates!$E$2:$E$1541,"&gt;="&amp;I706)</f>
        <v>0</v>
      </c>
    </row>
    <row r="707" spans="1:20" x14ac:dyDescent="0.25">
      <c r="A707" s="10">
        <f>OrderList!A707</f>
        <v>1447184604.7</v>
      </c>
      <c r="B707" s="10" t="str">
        <f>OrderList!C707</f>
        <v>PORT04</v>
      </c>
      <c r="C707" s="10" t="str">
        <f>OrderList!D707</f>
        <v>V44_3</v>
      </c>
      <c r="D707" s="10" t="str">
        <f>OrderList!F707</f>
        <v>CRF</v>
      </c>
      <c r="E707" s="10" t="str">
        <f>OrderList!L707</f>
        <v>PORT09</v>
      </c>
      <c r="F707" s="10" t="str">
        <f>OrderList!K707</f>
        <v>PLANT03</v>
      </c>
      <c r="G707" s="10">
        <f>OrderList!J707</f>
        <v>1699553</v>
      </c>
      <c r="H707" s="10">
        <f>OrderList!M707</f>
        <v>685</v>
      </c>
      <c r="I707" s="10">
        <f>OrderList!N707</f>
        <v>1.7408589019380563</v>
      </c>
      <c r="O707" s="10">
        <f>COUNTIF(FreightRates!$A$2:$A$1541,C707)</f>
        <v>0</v>
      </c>
      <c r="Q707" s="10">
        <f>COUNTIFS(FreightRates!$A$2:$A$1541,C707,FreightRates!$B$2:$B$1541,B707,FreightRates!$C$2:$C$1541,E707)</f>
        <v>0</v>
      </c>
      <c r="T707">
        <f>COUNTIFS(FreightRates!$A$2:$A$1541,C707,FreightRates!$B$2:$B$1541,B707,FreightRates!$C$2:$C$1541,E707,FreightRates!$F$2:$F$1541,D707,FreightRates!$D$2:$D$1541,"&lt;="&amp;I707,FreightRates!$E$2:$E$1541,"&gt;="&amp;I707)</f>
        <v>0</v>
      </c>
    </row>
    <row r="708" spans="1:20" x14ac:dyDescent="0.25">
      <c r="A708" s="10">
        <f>OrderList!A708</f>
        <v>1447306133.7</v>
      </c>
      <c r="B708" s="10" t="str">
        <f>OrderList!C708</f>
        <v>PORT04</v>
      </c>
      <c r="C708" s="10" t="str">
        <f>OrderList!D708</f>
        <v>V44_3</v>
      </c>
      <c r="D708" s="10" t="str">
        <f>OrderList!F708</f>
        <v>CRF</v>
      </c>
      <c r="E708" s="10" t="str">
        <f>OrderList!L708</f>
        <v>PORT09</v>
      </c>
      <c r="F708" s="10" t="str">
        <f>OrderList!K708</f>
        <v>PLANT03</v>
      </c>
      <c r="G708" s="10">
        <f>OrderList!J708</f>
        <v>1699553</v>
      </c>
      <c r="H708" s="10">
        <f>OrderList!M708</f>
        <v>733</v>
      </c>
      <c r="I708" s="10">
        <f>OrderList!N708</f>
        <v>1.7408589019380563</v>
      </c>
      <c r="O708" s="10">
        <f>COUNTIF(FreightRates!$A$2:$A$1541,C708)</f>
        <v>0</v>
      </c>
      <c r="Q708" s="10">
        <f>COUNTIFS(FreightRates!$A$2:$A$1541,C708,FreightRates!$B$2:$B$1541,B708,FreightRates!$C$2:$C$1541,E708)</f>
        <v>0</v>
      </c>
      <c r="T708">
        <f>COUNTIFS(FreightRates!$A$2:$A$1541,C708,FreightRates!$B$2:$B$1541,B708,FreightRates!$C$2:$C$1541,E708,FreightRates!$F$2:$F$1541,D708,FreightRates!$D$2:$D$1541,"&lt;="&amp;I708,FreightRates!$E$2:$E$1541,"&gt;="&amp;I708)</f>
        <v>0</v>
      </c>
    </row>
    <row r="709" spans="1:20" x14ac:dyDescent="0.25">
      <c r="A709" s="10">
        <f>OrderList!A709</f>
        <v>1447182882.7</v>
      </c>
      <c r="B709" s="10" t="str">
        <f>OrderList!C709</f>
        <v>PORT04</v>
      </c>
      <c r="C709" s="10" t="str">
        <f>OrderList!D709</f>
        <v>V44_3</v>
      </c>
      <c r="D709" s="10" t="str">
        <f>OrderList!F709</f>
        <v>CRF</v>
      </c>
      <c r="E709" s="10" t="str">
        <f>OrderList!L709</f>
        <v>PORT09</v>
      </c>
      <c r="F709" s="10" t="str">
        <f>OrderList!K709</f>
        <v>PLANT03</v>
      </c>
      <c r="G709" s="10">
        <f>OrderList!J709</f>
        <v>1699553</v>
      </c>
      <c r="H709" s="10">
        <f>OrderList!M709</f>
        <v>1172</v>
      </c>
      <c r="I709" s="10">
        <f>OrderList!N709</f>
        <v>3.4817178038761125</v>
      </c>
      <c r="O709" s="10">
        <f>COUNTIF(FreightRates!$A$2:$A$1541,C709)</f>
        <v>0</v>
      </c>
      <c r="Q709" s="10">
        <f>COUNTIFS(FreightRates!$A$2:$A$1541,C709,FreightRates!$B$2:$B$1541,B709,FreightRates!$C$2:$C$1541,E709)</f>
        <v>0</v>
      </c>
      <c r="T709">
        <f>COUNTIFS(FreightRates!$A$2:$A$1541,C709,FreightRates!$B$2:$B$1541,B709,FreightRates!$C$2:$C$1541,E709,FreightRates!$F$2:$F$1541,D709,FreightRates!$D$2:$D$1541,"&lt;="&amp;I709,FreightRates!$E$2:$E$1541,"&gt;="&amp;I709)</f>
        <v>0</v>
      </c>
    </row>
    <row r="710" spans="1:20" x14ac:dyDescent="0.25">
      <c r="A710" s="10">
        <f>OrderList!A710</f>
        <v>1447184587.7</v>
      </c>
      <c r="B710" s="10" t="str">
        <f>OrderList!C710</f>
        <v>PORT04</v>
      </c>
      <c r="C710" s="10" t="str">
        <f>OrderList!D710</f>
        <v>V44_3</v>
      </c>
      <c r="D710" s="10" t="str">
        <f>OrderList!F710</f>
        <v>CRF</v>
      </c>
      <c r="E710" s="10" t="str">
        <f>OrderList!L710</f>
        <v>PORT09</v>
      </c>
      <c r="F710" s="10" t="str">
        <f>OrderList!K710</f>
        <v>PLANT03</v>
      </c>
      <c r="G710" s="10">
        <f>OrderList!J710</f>
        <v>1699553</v>
      </c>
      <c r="H710" s="10">
        <f>OrderList!M710</f>
        <v>2846</v>
      </c>
      <c r="I710" s="10">
        <f>OrderList!N710</f>
        <v>10.445153411628338</v>
      </c>
      <c r="O710" s="10">
        <f>COUNTIF(FreightRates!$A$2:$A$1541,C710)</f>
        <v>0</v>
      </c>
      <c r="Q710" s="10">
        <f>COUNTIFS(FreightRates!$A$2:$A$1541,C710,FreightRates!$B$2:$B$1541,B710,FreightRates!$C$2:$C$1541,E710)</f>
        <v>0</v>
      </c>
      <c r="T710">
        <f>COUNTIFS(FreightRates!$A$2:$A$1541,C710,FreightRates!$B$2:$B$1541,B710,FreightRates!$C$2:$C$1541,E710,FreightRates!$F$2:$F$1541,D710,FreightRates!$D$2:$D$1541,"&lt;="&amp;I710,FreightRates!$E$2:$E$1541,"&gt;="&amp;I710)</f>
        <v>0</v>
      </c>
    </row>
    <row r="711" spans="1:20" x14ac:dyDescent="0.25">
      <c r="A711" s="10">
        <f>OrderList!A711</f>
        <v>1447255582.7</v>
      </c>
      <c r="B711" s="10" t="str">
        <f>OrderList!C711</f>
        <v>PORT04</v>
      </c>
      <c r="C711" s="10" t="str">
        <f>OrderList!D711</f>
        <v>V44_3</v>
      </c>
      <c r="D711" s="10" t="str">
        <f>OrderList!F711</f>
        <v>CRF</v>
      </c>
      <c r="E711" s="10" t="str">
        <f>OrderList!L711</f>
        <v>PORT09</v>
      </c>
      <c r="F711" s="10" t="str">
        <f>OrderList!K711</f>
        <v>PLANT03</v>
      </c>
      <c r="G711" s="10">
        <f>OrderList!J711</f>
        <v>1699553</v>
      </c>
      <c r="H711" s="10">
        <f>OrderList!M711</f>
        <v>671</v>
      </c>
      <c r="I711" s="10">
        <f>OrderList!N711</f>
        <v>1.7408589019380563</v>
      </c>
      <c r="O711" s="10">
        <f>COUNTIF(FreightRates!$A$2:$A$1541,C711)</f>
        <v>0</v>
      </c>
      <c r="Q711" s="10">
        <f>COUNTIFS(FreightRates!$A$2:$A$1541,C711,FreightRates!$B$2:$B$1541,B711,FreightRates!$C$2:$C$1541,E711)</f>
        <v>0</v>
      </c>
      <c r="T711">
        <f>COUNTIFS(FreightRates!$A$2:$A$1541,C711,FreightRates!$B$2:$B$1541,B711,FreightRates!$C$2:$C$1541,E711,FreightRates!$F$2:$F$1541,D711,FreightRates!$D$2:$D$1541,"&lt;="&amp;I711,FreightRates!$E$2:$E$1541,"&gt;="&amp;I711)</f>
        <v>0</v>
      </c>
    </row>
    <row r="712" spans="1:20" x14ac:dyDescent="0.25">
      <c r="A712" s="10">
        <f>OrderList!A712</f>
        <v>1447231071.7</v>
      </c>
      <c r="B712" s="10" t="str">
        <f>OrderList!C712</f>
        <v>PORT04</v>
      </c>
      <c r="C712" s="10" t="str">
        <f>OrderList!D712</f>
        <v>V44_3</v>
      </c>
      <c r="D712" s="10" t="str">
        <f>OrderList!F712</f>
        <v>CRF</v>
      </c>
      <c r="E712" s="10" t="str">
        <f>OrderList!L712</f>
        <v>PORT09</v>
      </c>
      <c r="F712" s="10" t="str">
        <f>OrderList!K712</f>
        <v>PLANT03</v>
      </c>
      <c r="G712" s="10">
        <f>OrderList!J712</f>
        <v>1699553</v>
      </c>
      <c r="H712" s="10">
        <f>OrderList!M712</f>
        <v>2801</v>
      </c>
      <c r="I712" s="10">
        <f>OrderList!N712</f>
        <v>9.445153411628338</v>
      </c>
      <c r="O712" s="10">
        <f>COUNTIF(FreightRates!$A$2:$A$1541,C712)</f>
        <v>0</v>
      </c>
      <c r="Q712" s="10">
        <f>COUNTIFS(FreightRates!$A$2:$A$1541,C712,FreightRates!$B$2:$B$1541,B712,FreightRates!$C$2:$C$1541,E712)</f>
        <v>0</v>
      </c>
      <c r="T712">
        <f>COUNTIFS(FreightRates!$A$2:$A$1541,C712,FreightRates!$B$2:$B$1541,B712,FreightRates!$C$2:$C$1541,E712,FreightRates!$F$2:$F$1541,D712,FreightRates!$D$2:$D$1541,"&lt;="&amp;I712,FreightRates!$E$2:$E$1541,"&gt;="&amp;I712)</f>
        <v>0</v>
      </c>
    </row>
    <row r="713" spans="1:20" x14ac:dyDescent="0.25">
      <c r="A713" s="10">
        <f>OrderList!A713</f>
        <v>1447182881.7</v>
      </c>
      <c r="B713" s="10" t="str">
        <f>OrderList!C713</f>
        <v>PORT04</v>
      </c>
      <c r="C713" s="10" t="str">
        <f>OrderList!D713</f>
        <v>V44_3</v>
      </c>
      <c r="D713" s="10" t="str">
        <f>OrderList!F713</f>
        <v>CRF</v>
      </c>
      <c r="E713" s="10" t="str">
        <f>OrderList!L713</f>
        <v>PORT09</v>
      </c>
      <c r="F713" s="10" t="str">
        <f>OrderList!K713</f>
        <v>PLANT03</v>
      </c>
      <c r="G713" s="10">
        <f>OrderList!J713</f>
        <v>1699553</v>
      </c>
      <c r="H713" s="10">
        <f>OrderList!M713</f>
        <v>1154</v>
      </c>
      <c r="I713" s="10">
        <f>OrderList!N713</f>
        <v>3.4817178038761125</v>
      </c>
      <c r="O713" s="10">
        <f>COUNTIF(FreightRates!$A$2:$A$1541,C713)</f>
        <v>0</v>
      </c>
      <c r="Q713" s="10">
        <f>COUNTIFS(FreightRates!$A$2:$A$1541,C713,FreightRates!$B$2:$B$1541,B713,FreightRates!$C$2:$C$1541,E713)</f>
        <v>0</v>
      </c>
      <c r="T713">
        <f>COUNTIFS(FreightRates!$A$2:$A$1541,C713,FreightRates!$B$2:$B$1541,B713,FreightRates!$C$2:$C$1541,E713,FreightRates!$F$2:$F$1541,D713,FreightRates!$D$2:$D$1541,"&lt;="&amp;I713,FreightRates!$E$2:$E$1541,"&gt;="&amp;I713)</f>
        <v>0</v>
      </c>
    </row>
    <row r="714" spans="1:20" x14ac:dyDescent="0.25">
      <c r="A714" s="10">
        <f>OrderList!A714</f>
        <v>1447320585.7</v>
      </c>
      <c r="B714" s="10" t="str">
        <f>OrderList!C714</f>
        <v>PORT04</v>
      </c>
      <c r="C714" s="10" t="str">
        <f>OrderList!D714</f>
        <v>V44_3</v>
      </c>
      <c r="D714" s="10" t="str">
        <f>OrderList!F714</f>
        <v>CRF</v>
      </c>
      <c r="E714" s="10" t="str">
        <f>OrderList!L714</f>
        <v>PORT09</v>
      </c>
      <c r="F714" s="10" t="str">
        <f>OrderList!K714</f>
        <v>PLANT03</v>
      </c>
      <c r="G714" s="10">
        <f>OrderList!J714</f>
        <v>1699553</v>
      </c>
      <c r="H714" s="10">
        <f>OrderList!M714</f>
        <v>1961</v>
      </c>
      <c r="I714" s="10">
        <f>OrderList!N714</f>
        <v>6.963435607752225</v>
      </c>
      <c r="O714" s="10">
        <f>COUNTIF(FreightRates!$A$2:$A$1541,C714)</f>
        <v>0</v>
      </c>
      <c r="Q714" s="10">
        <f>COUNTIFS(FreightRates!$A$2:$A$1541,C714,FreightRates!$B$2:$B$1541,B714,FreightRates!$C$2:$C$1541,E714)</f>
        <v>0</v>
      </c>
      <c r="T714">
        <f>COUNTIFS(FreightRates!$A$2:$A$1541,C714,FreightRates!$B$2:$B$1541,B714,FreightRates!$C$2:$C$1541,E714,FreightRates!$F$2:$F$1541,D714,FreightRates!$D$2:$D$1541,"&lt;="&amp;I714,FreightRates!$E$2:$E$1541,"&gt;="&amp;I714)</f>
        <v>0</v>
      </c>
    </row>
    <row r="715" spans="1:20" x14ac:dyDescent="0.25">
      <c r="A715" s="10">
        <f>OrderList!A715</f>
        <v>1447320591.7</v>
      </c>
      <c r="B715" s="10" t="str">
        <f>OrderList!C715</f>
        <v>PORT04</v>
      </c>
      <c r="C715" s="10" t="str">
        <f>OrderList!D715</f>
        <v>V44_3</v>
      </c>
      <c r="D715" s="10" t="str">
        <f>OrderList!F715</f>
        <v>CRF</v>
      </c>
      <c r="E715" s="10" t="str">
        <f>OrderList!L715</f>
        <v>PORT09</v>
      </c>
      <c r="F715" s="10" t="str">
        <f>OrderList!K715</f>
        <v>PLANT03</v>
      </c>
      <c r="G715" s="10">
        <f>OrderList!J715</f>
        <v>1699553</v>
      </c>
      <c r="H715" s="10">
        <f>OrderList!M715</f>
        <v>3651</v>
      </c>
      <c r="I715" s="10">
        <f>OrderList!N715</f>
        <v>12.92687121550445</v>
      </c>
      <c r="O715" s="10">
        <f>COUNTIF(FreightRates!$A$2:$A$1541,C715)</f>
        <v>0</v>
      </c>
      <c r="Q715" s="10">
        <f>COUNTIFS(FreightRates!$A$2:$A$1541,C715,FreightRates!$B$2:$B$1541,B715,FreightRates!$C$2:$C$1541,E715)</f>
        <v>0</v>
      </c>
      <c r="T715">
        <f>COUNTIFS(FreightRates!$A$2:$A$1541,C715,FreightRates!$B$2:$B$1541,B715,FreightRates!$C$2:$C$1541,E715,FreightRates!$F$2:$F$1541,D715,FreightRates!$D$2:$D$1541,"&lt;="&amp;I715,FreightRates!$E$2:$E$1541,"&gt;="&amp;I715)</f>
        <v>0</v>
      </c>
    </row>
    <row r="716" spans="1:20" x14ac:dyDescent="0.25">
      <c r="A716" s="10">
        <f>OrderList!A716</f>
        <v>1447223803.7</v>
      </c>
      <c r="B716" s="10" t="str">
        <f>OrderList!C716</f>
        <v>PORT04</v>
      </c>
      <c r="C716" s="10" t="str">
        <f>OrderList!D716</f>
        <v>V44_3</v>
      </c>
      <c r="D716" s="10" t="str">
        <f>OrderList!F716</f>
        <v>CRF</v>
      </c>
      <c r="E716" s="10" t="str">
        <f>OrderList!L716</f>
        <v>PORT09</v>
      </c>
      <c r="F716" s="10" t="str">
        <f>OrderList!K716</f>
        <v>PLANT03</v>
      </c>
      <c r="G716" s="10">
        <f>OrderList!J716</f>
        <v>1699556</v>
      </c>
      <c r="H716" s="10">
        <f>OrderList!M716</f>
        <v>724</v>
      </c>
      <c r="I716" s="10">
        <f>OrderList!N716</f>
        <v>1.5185445162576749</v>
      </c>
      <c r="O716" s="10">
        <f>COUNTIF(FreightRates!$A$2:$A$1541,C716)</f>
        <v>0</v>
      </c>
      <c r="Q716" s="10">
        <f>COUNTIFS(FreightRates!$A$2:$A$1541,C716,FreightRates!$B$2:$B$1541,B716,FreightRates!$C$2:$C$1541,E716)</f>
        <v>0</v>
      </c>
      <c r="T716">
        <f>COUNTIFS(FreightRates!$A$2:$A$1541,C716,FreightRates!$B$2:$B$1541,B716,FreightRates!$C$2:$C$1541,E716,FreightRates!$F$2:$F$1541,D716,FreightRates!$D$2:$D$1541,"&lt;="&amp;I716,FreightRates!$E$2:$E$1541,"&gt;="&amp;I716)</f>
        <v>0</v>
      </c>
    </row>
    <row r="717" spans="1:20" x14ac:dyDescent="0.25">
      <c r="A717" s="10">
        <f>OrderList!A717</f>
        <v>1447184603.7</v>
      </c>
      <c r="B717" s="10" t="str">
        <f>OrderList!C717</f>
        <v>PORT04</v>
      </c>
      <c r="C717" s="10" t="str">
        <f>OrderList!D717</f>
        <v>V44_3</v>
      </c>
      <c r="D717" s="10" t="str">
        <f>OrderList!F717</f>
        <v>CRF</v>
      </c>
      <c r="E717" s="10" t="str">
        <f>OrderList!L717</f>
        <v>PORT09</v>
      </c>
      <c r="F717" s="10" t="str">
        <f>OrderList!K717</f>
        <v>PLANT03</v>
      </c>
      <c r="G717" s="10">
        <f>OrderList!J717</f>
        <v>1699552</v>
      </c>
      <c r="H717" s="10">
        <f>OrderList!M717</f>
        <v>679</v>
      </c>
      <c r="I717" s="10">
        <f>OrderList!N717</f>
        <v>1.2090290189192221</v>
      </c>
      <c r="O717" s="10">
        <f>COUNTIF(FreightRates!$A$2:$A$1541,C717)</f>
        <v>0</v>
      </c>
      <c r="Q717" s="10">
        <f>COUNTIFS(FreightRates!$A$2:$A$1541,C717,FreightRates!$B$2:$B$1541,B717,FreightRates!$C$2:$C$1541,E717)</f>
        <v>0</v>
      </c>
      <c r="T717">
        <f>COUNTIFS(FreightRates!$A$2:$A$1541,C717,FreightRates!$B$2:$B$1541,B717,FreightRates!$C$2:$C$1541,E717,FreightRates!$F$2:$F$1541,D717,FreightRates!$D$2:$D$1541,"&lt;="&amp;I717,FreightRates!$E$2:$E$1541,"&gt;="&amp;I717)</f>
        <v>0</v>
      </c>
    </row>
    <row r="718" spans="1:20" x14ac:dyDescent="0.25">
      <c r="A718" s="10">
        <f>OrderList!A718</f>
        <v>1447320594.7</v>
      </c>
      <c r="B718" s="10" t="str">
        <f>OrderList!C718</f>
        <v>PORT04</v>
      </c>
      <c r="C718" s="10" t="str">
        <f>OrderList!D718</f>
        <v>V44_3</v>
      </c>
      <c r="D718" s="10" t="str">
        <f>OrderList!F718</f>
        <v>CRF</v>
      </c>
      <c r="E718" s="10" t="str">
        <f>OrderList!L718</f>
        <v>PORT09</v>
      </c>
      <c r="F718" s="10" t="str">
        <f>OrderList!K718</f>
        <v>PLANT03</v>
      </c>
      <c r="G718" s="10">
        <f>OrderList!J718</f>
        <v>1699524</v>
      </c>
      <c r="H718" s="10">
        <f>OrderList!M718</f>
        <v>1308</v>
      </c>
      <c r="I718" s="10">
        <f>OrderList!N718</f>
        <v>2.0711190903442818</v>
      </c>
      <c r="O718" s="10">
        <f>COUNTIF(FreightRates!$A$2:$A$1541,C718)</f>
        <v>0</v>
      </c>
      <c r="Q718" s="10">
        <f>COUNTIFS(FreightRates!$A$2:$A$1541,C718,FreightRates!$B$2:$B$1541,B718,FreightRates!$C$2:$C$1541,E718)</f>
        <v>0</v>
      </c>
      <c r="T718">
        <f>COUNTIFS(FreightRates!$A$2:$A$1541,C718,FreightRates!$B$2:$B$1541,B718,FreightRates!$C$2:$C$1541,E718,FreightRates!$F$2:$F$1541,D718,FreightRates!$D$2:$D$1541,"&lt;="&amp;I718,FreightRates!$E$2:$E$1541,"&gt;="&amp;I718)</f>
        <v>0</v>
      </c>
    </row>
    <row r="719" spans="1:20" x14ac:dyDescent="0.25">
      <c r="A719" s="10">
        <f>OrderList!A719</f>
        <v>1447320605.7</v>
      </c>
      <c r="B719" s="10" t="str">
        <f>OrderList!C719</f>
        <v>PORT04</v>
      </c>
      <c r="C719" s="10" t="str">
        <f>OrderList!D719</f>
        <v>V44_3</v>
      </c>
      <c r="D719" s="10" t="str">
        <f>OrderList!F719</f>
        <v>CRF</v>
      </c>
      <c r="E719" s="10" t="str">
        <f>OrderList!L719</f>
        <v>PORT09</v>
      </c>
      <c r="F719" s="10" t="str">
        <f>OrderList!K719</f>
        <v>PLANT03</v>
      </c>
      <c r="G719" s="10">
        <f>OrderList!J719</f>
        <v>1699524</v>
      </c>
      <c r="H719" s="10">
        <f>OrderList!M719</f>
        <v>3292</v>
      </c>
      <c r="I719" s="10">
        <f>OrderList!N719</f>
        <v>6.2133572710328453</v>
      </c>
      <c r="O719" s="10">
        <f>COUNTIF(FreightRates!$A$2:$A$1541,C719)</f>
        <v>0</v>
      </c>
      <c r="Q719" s="10">
        <f>COUNTIFS(FreightRates!$A$2:$A$1541,C719,FreightRates!$B$2:$B$1541,B719,FreightRates!$C$2:$C$1541,E719)</f>
        <v>0</v>
      </c>
      <c r="T719">
        <f>COUNTIFS(FreightRates!$A$2:$A$1541,C719,FreightRates!$B$2:$B$1541,B719,FreightRates!$C$2:$C$1541,E719,FreightRates!$F$2:$F$1541,D719,FreightRates!$D$2:$D$1541,"&lt;="&amp;I719,FreightRates!$E$2:$E$1541,"&gt;="&amp;I719)</f>
        <v>0</v>
      </c>
    </row>
    <row r="720" spans="1:20" x14ac:dyDescent="0.25">
      <c r="A720" s="10">
        <f>OrderList!A720</f>
        <v>1447406957.7</v>
      </c>
      <c r="B720" s="10" t="str">
        <f>OrderList!C720</f>
        <v>PORT04</v>
      </c>
      <c r="C720" s="10" t="str">
        <f>OrderList!D720</f>
        <v>V44_3</v>
      </c>
      <c r="D720" s="10" t="str">
        <f>OrderList!F720</f>
        <v>CRF</v>
      </c>
      <c r="E720" s="10" t="str">
        <f>OrderList!L720</f>
        <v>PORT09</v>
      </c>
      <c r="F720" s="10" t="str">
        <f>OrderList!K720</f>
        <v>PLANT03</v>
      </c>
      <c r="G720" s="10">
        <f>OrderList!J720</f>
        <v>1699308</v>
      </c>
      <c r="H720" s="10">
        <f>OrderList!M720</f>
        <v>3312</v>
      </c>
      <c r="I720" s="10">
        <f>OrderList!N720</f>
        <v>6.0319250225254102</v>
      </c>
      <c r="O720" s="10">
        <f>COUNTIF(FreightRates!$A$2:$A$1541,C720)</f>
        <v>0</v>
      </c>
      <c r="Q720" s="10">
        <f>COUNTIFS(FreightRates!$A$2:$A$1541,C720,FreightRates!$B$2:$B$1541,B720,FreightRates!$C$2:$C$1541,E720)</f>
        <v>0</v>
      </c>
      <c r="T720">
        <f>COUNTIFS(FreightRates!$A$2:$A$1541,C720,FreightRates!$B$2:$B$1541,B720,FreightRates!$C$2:$C$1541,E720,FreightRates!$F$2:$F$1541,D720,FreightRates!$D$2:$D$1541,"&lt;="&amp;I720,FreightRates!$E$2:$E$1541,"&gt;="&amp;I720)</f>
        <v>0</v>
      </c>
    </row>
    <row r="721" spans="1:20" x14ac:dyDescent="0.25">
      <c r="A721" s="10">
        <f>OrderList!A721</f>
        <v>1447182400.7</v>
      </c>
      <c r="B721" s="10" t="str">
        <f>OrderList!C721</f>
        <v>PORT04</v>
      </c>
      <c r="C721" s="10" t="str">
        <f>OrderList!D721</f>
        <v>V44_3</v>
      </c>
      <c r="D721" s="10" t="str">
        <f>OrderList!F721</f>
        <v>CRF</v>
      </c>
      <c r="E721" s="10" t="str">
        <f>OrderList!L721</f>
        <v>PORT09</v>
      </c>
      <c r="F721" s="10" t="str">
        <f>OrderList!K721</f>
        <v>PLANT03</v>
      </c>
      <c r="G721" s="10">
        <f>OrderList!J721</f>
        <v>1699188</v>
      </c>
      <c r="H721" s="10">
        <f>OrderList!M721</f>
        <v>1316</v>
      </c>
      <c r="I721" s="10">
        <f>OrderList!N721</f>
        <v>6.24</v>
      </c>
      <c r="O721" s="10">
        <f>COUNTIF(FreightRates!$A$2:$A$1541,C721)</f>
        <v>0</v>
      </c>
      <c r="Q721" s="10">
        <f>COUNTIFS(FreightRates!$A$2:$A$1541,C721,FreightRates!$B$2:$B$1541,B721,FreightRates!$C$2:$C$1541,E721)</f>
        <v>0</v>
      </c>
      <c r="T721">
        <f>COUNTIFS(FreightRates!$A$2:$A$1541,C721,FreightRates!$B$2:$B$1541,B721,FreightRates!$C$2:$C$1541,E721,FreightRates!$F$2:$F$1541,D721,FreightRates!$D$2:$D$1541,"&lt;="&amp;I721,FreightRates!$E$2:$E$1541,"&gt;="&amp;I721)</f>
        <v>0</v>
      </c>
    </row>
    <row r="722" spans="1:20" x14ac:dyDescent="0.25">
      <c r="A722" s="10">
        <f>OrderList!A722</f>
        <v>1447399913.7</v>
      </c>
      <c r="B722" s="10" t="str">
        <f>OrderList!C722</f>
        <v>PORT04</v>
      </c>
      <c r="C722" s="10" t="str">
        <f>OrderList!D722</f>
        <v>V44_3</v>
      </c>
      <c r="D722" s="10" t="str">
        <f>OrderList!F722</f>
        <v>CRF</v>
      </c>
      <c r="E722" s="10" t="str">
        <f>OrderList!L722</f>
        <v>PORT09</v>
      </c>
      <c r="F722" s="10" t="str">
        <f>OrderList!K722</f>
        <v>PLANT03</v>
      </c>
      <c r="G722" s="10">
        <f>OrderList!J722</f>
        <v>1699188</v>
      </c>
      <c r="H722" s="10">
        <f>OrderList!M722</f>
        <v>1321</v>
      </c>
      <c r="I722" s="10">
        <f>OrderList!N722</f>
        <v>6.02</v>
      </c>
      <c r="O722" s="10">
        <f>COUNTIF(FreightRates!$A$2:$A$1541,C722)</f>
        <v>0</v>
      </c>
      <c r="Q722" s="10">
        <f>COUNTIFS(FreightRates!$A$2:$A$1541,C722,FreightRates!$B$2:$B$1541,B722,FreightRates!$C$2:$C$1541,E722)</f>
        <v>0</v>
      </c>
      <c r="T722">
        <f>COUNTIFS(FreightRates!$A$2:$A$1541,C722,FreightRates!$B$2:$B$1541,B722,FreightRates!$C$2:$C$1541,E722,FreightRates!$F$2:$F$1541,D722,FreightRates!$D$2:$D$1541,"&lt;="&amp;I722,FreightRates!$E$2:$E$1541,"&gt;="&amp;I722)</f>
        <v>0</v>
      </c>
    </row>
    <row r="723" spans="1:20" x14ac:dyDescent="0.25">
      <c r="A723" s="10">
        <f>OrderList!A723</f>
        <v>1447231072.7</v>
      </c>
      <c r="B723" s="10" t="str">
        <f>OrderList!C723</f>
        <v>PORT04</v>
      </c>
      <c r="C723" s="10" t="str">
        <f>OrderList!D723</f>
        <v>V44_3</v>
      </c>
      <c r="D723" s="10" t="str">
        <f>OrderList!F723</f>
        <v>CRF</v>
      </c>
      <c r="E723" s="10" t="str">
        <f>OrderList!L723</f>
        <v>PORT09</v>
      </c>
      <c r="F723" s="10" t="str">
        <f>OrderList!K723</f>
        <v>PLANT03</v>
      </c>
      <c r="G723" s="10">
        <f>OrderList!J723</f>
        <v>1699022</v>
      </c>
      <c r="H723" s="10">
        <f>OrderList!M723</f>
        <v>1267</v>
      </c>
      <c r="I723" s="10">
        <f>OrderList!N723</f>
        <v>4.08</v>
      </c>
      <c r="O723" s="10">
        <f>COUNTIF(FreightRates!$A$2:$A$1541,C723)</f>
        <v>0</v>
      </c>
      <c r="Q723" s="10">
        <f>COUNTIFS(FreightRates!$A$2:$A$1541,C723,FreightRates!$B$2:$B$1541,B723,FreightRates!$C$2:$C$1541,E723)</f>
        <v>0</v>
      </c>
      <c r="T723">
        <f>COUNTIFS(FreightRates!$A$2:$A$1541,C723,FreightRates!$B$2:$B$1541,B723,FreightRates!$C$2:$C$1541,E723,FreightRates!$F$2:$F$1541,D723,FreightRates!$D$2:$D$1541,"&lt;="&amp;I723,FreightRates!$E$2:$E$1541,"&gt;="&amp;I723)</f>
        <v>0</v>
      </c>
    </row>
    <row r="724" spans="1:20" x14ac:dyDescent="0.25">
      <c r="A724" s="10">
        <f>OrderList!A724</f>
        <v>1447182883.7</v>
      </c>
      <c r="B724" s="10" t="str">
        <f>OrderList!C724</f>
        <v>PORT04</v>
      </c>
      <c r="C724" s="10" t="str">
        <f>OrderList!D724</f>
        <v>V44_3</v>
      </c>
      <c r="D724" s="10" t="str">
        <f>OrderList!F724</f>
        <v>CRF</v>
      </c>
      <c r="E724" s="10" t="str">
        <f>OrderList!L724</f>
        <v>PORT09</v>
      </c>
      <c r="F724" s="10" t="str">
        <f>OrderList!K724</f>
        <v>PLANT03</v>
      </c>
      <c r="G724" s="10">
        <f>OrderList!J724</f>
        <v>1699022</v>
      </c>
      <c r="H724" s="10">
        <f>OrderList!M724</f>
        <v>1334</v>
      </c>
      <c r="I724" s="10">
        <f>OrderList!N724</f>
        <v>4.08</v>
      </c>
      <c r="O724" s="10">
        <f>COUNTIF(FreightRates!$A$2:$A$1541,C724)</f>
        <v>0</v>
      </c>
      <c r="Q724" s="10">
        <f>COUNTIFS(FreightRates!$A$2:$A$1541,C724,FreightRates!$B$2:$B$1541,B724,FreightRates!$C$2:$C$1541,E724)</f>
        <v>0</v>
      </c>
      <c r="T724">
        <f>COUNTIFS(FreightRates!$A$2:$A$1541,C724,FreightRates!$B$2:$B$1541,B724,FreightRates!$C$2:$C$1541,E724,FreightRates!$F$2:$F$1541,D724,FreightRates!$D$2:$D$1541,"&lt;="&amp;I724,FreightRates!$E$2:$E$1541,"&gt;="&amp;I724)</f>
        <v>0</v>
      </c>
    </row>
    <row r="725" spans="1:20" x14ac:dyDescent="0.25">
      <c r="A725" s="10">
        <f>OrderList!A725</f>
        <v>1447254390.7</v>
      </c>
      <c r="B725" s="10" t="str">
        <f>OrderList!C725</f>
        <v>PORT04</v>
      </c>
      <c r="C725" s="10" t="str">
        <f>OrderList!D725</f>
        <v>V44_3</v>
      </c>
      <c r="D725" s="10" t="str">
        <f>OrderList!F725</f>
        <v>CRF</v>
      </c>
      <c r="E725" s="10" t="str">
        <f>OrderList!L725</f>
        <v>PORT09</v>
      </c>
      <c r="F725" s="10" t="str">
        <f>OrderList!K725</f>
        <v>PLANT03</v>
      </c>
      <c r="G725" s="10">
        <f>OrderList!J725</f>
        <v>1699682</v>
      </c>
      <c r="H725" s="10">
        <f>OrderList!M725</f>
        <v>1115</v>
      </c>
      <c r="I725" s="10">
        <f>OrderList!N725</f>
        <v>2.9542287545279184</v>
      </c>
      <c r="O725" s="10">
        <f>COUNTIF(FreightRates!$A$2:$A$1541,C725)</f>
        <v>0</v>
      </c>
      <c r="Q725" s="10">
        <f>COUNTIFS(FreightRates!$A$2:$A$1541,C725,FreightRates!$B$2:$B$1541,B725,FreightRates!$C$2:$C$1541,E725)</f>
        <v>0</v>
      </c>
      <c r="T725">
        <f>COUNTIFS(FreightRates!$A$2:$A$1541,C725,FreightRates!$B$2:$B$1541,B725,FreightRates!$C$2:$C$1541,E725,FreightRates!$F$2:$F$1541,D725,FreightRates!$D$2:$D$1541,"&lt;="&amp;I725,FreightRates!$E$2:$E$1541,"&gt;="&amp;I725)</f>
        <v>0</v>
      </c>
    </row>
    <row r="726" spans="1:20" x14ac:dyDescent="0.25">
      <c r="A726" s="10">
        <f>OrderList!A726</f>
        <v>1447254391.7</v>
      </c>
      <c r="B726" s="10" t="str">
        <f>OrderList!C726</f>
        <v>PORT04</v>
      </c>
      <c r="C726" s="10" t="str">
        <f>OrderList!D726</f>
        <v>V44_3</v>
      </c>
      <c r="D726" s="10" t="str">
        <f>OrderList!F726</f>
        <v>CRF</v>
      </c>
      <c r="E726" s="10" t="str">
        <f>OrderList!L726</f>
        <v>PORT09</v>
      </c>
      <c r="F726" s="10" t="str">
        <f>OrderList!K726</f>
        <v>PLANT03</v>
      </c>
      <c r="G726" s="10">
        <f>OrderList!J726</f>
        <v>1699682</v>
      </c>
      <c r="H726" s="10">
        <f>OrderList!M726</f>
        <v>6707</v>
      </c>
      <c r="I726" s="10">
        <f>OrderList!N726</f>
        <v>23.633830036223348</v>
      </c>
      <c r="O726" s="10">
        <f>COUNTIF(FreightRates!$A$2:$A$1541,C726)</f>
        <v>0</v>
      </c>
      <c r="Q726" s="10">
        <f>COUNTIFS(FreightRates!$A$2:$A$1541,C726,FreightRates!$B$2:$B$1541,B726,FreightRates!$C$2:$C$1541,E726)</f>
        <v>0</v>
      </c>
      <c r="T726">
        <f>COUNTIFS(FreightRates!$A$2:$A$1541,C726,FreightRates!$B$2:$B$1541,B726,FreightRates!$C$2:$C$1541,E726,FreightRates!$F$2:$F$1541,D726,FreightRates!$D$2:$D$1541,"&lt;="&amp;I726,FreightRates!$E$2:$E$1541,"&gt;="&amp;I726)</f>
        <v>0</v>
      </c>
    </row>
    <row r="727" spans="1:20" x14ac:dyDescent="0.25">
      <c r="A727" s="10">
        <f>OrderList!A727</f>
        <v>1447245216.7</v>
      </c>
      <c r="B727" s="10" t="str">
        <f>OrderList!C727</f>
        <v>PORT04</v>
      </c>
      <c r="C727" s="10" t="str">
        <f>OrderList!D727</f>
        <v>V44_3</v>
      </c>
      <c r="D727" s="10" t="str">
        <f>OrderList!F727</f>
        <v>CRF</v>
      </c>
      <c r="E727" s="10" t="str">
        <f>OrderList!L727</f>
        <v>PORT09</v>
      </c>
      <c r="F727" s="10" t="str">
        <f>OrderList!K727</f>
        <v>PLANT03</v>
      </c>
      <c r="G727" s="10">
        <f>OrderList!J727</f>
        <v>1699682</v>
      </c>
      <c r="H727" s="10">
        <f>OrderList!M727</f>
        <v>2715</v>
      </c>
      <c r="I727" s="10">
        <f>OrderList!N727</f>
        <v>8.8626862635837558</v>
      </c>
      <c r="O727" s="10">
        <f>COUNTIF(FreightRates!$A$2:$A$1541,C727)</f>
        <v>0</v>
      </c>
      <c r="Q727" s="10">
        <f>COUNTIFS(FreightRates!$A$2:$A$1541,C727,FreightRates!$B$2:$B$1541,B727,FreightRates!$C$2:$C$1541,E727)</f>
        <v>0</v>
      </c>
      <c r="T727">
        <f>COUNTIFS(FreightRates!$A$2:$A$1541,C727,FreightRates!$B$2:$B$1541,B727,FreightRates!$C$2:$C$1541,E727,FreightRates!$F$2:$F$1541,D727,FreightRates!$D$2:$D$1541,"&lt;="&amp;I727,FreightRates!$E$2:$E$1541,"&gt;="&amp;I727)</f>
        <v>0</v>
      </c>
    </row>
    <row r="728" spans="1:20" x14ac:dyDescent="0.25">
      <c r="A728" s="10">
        <f>OrderList!A728</f>
        <v>1447320582.7</v>
      </c>
      <c r="B728" s="10" t="str">
        <f>OrderList!C728</f>
        <v>PORT04</v>
      </c>
      <c r="C728" s="10" t="str">
        <f>OrderList!D728</f>
        <v>V44_3</v>
      </c>
      <c r="D728" s="10" t="str">
        <f>OrderList!F728</f>
        <v>CRF</v>
      </c>
      <c r="E728" s="10" t="str">
        <f>OrderList!L728</f>
        <v>PORT09</v>
      </c>
      <c r="F728" s="10" t="str">
        <f>OrderList!K728</f>
        <v>PLANT03</v>
      </c>
      <c r="G728" s="10">
        <f>OrderList!J728</f>
        <v>1699682</v>
      </c>
      <c r="H728" s="10">
        <f>OrderList!M728</f>
        <v>1067</v>
      </c>
      <c r="I728" s="10">
        <f>OrderList!N728</f>
        <v>2.9542287545279184</v>
      </c>
      <c r="O728" s="10">
        <f>COUNTIF(FreightRates!$A$2:$A$1541,C728)</f>
        <v>0</v>
      </c>
      <c r="Q728" s="10">
        <f>COUNTIFS(FreightRates!$A$2:$A$1541,C728,FreightRates!$B$2:$B$1541,B728,FreightRates!$C$2:$C$1541,E728)</f>
        <v>0</v>
      </c>
      <c r="T728">
        <f>COUNTIFS(FreightRates!$A$2:$A$1541,C728,FreightRates!$B$2:$B$1541,B728,FreightRates!$C$2:$C$1541,E728,FreightRates!$F$2:$F$1541,D728,FreightRates!$D$2:$D$1541,"&lt;="&amp;I728,FreightRates!$E$2:$E$1541,"&gt;="&amp;I728)</f>
        <v>0</v>
      </c>
    </row>
    <row r="729" spans="1:20" x14ac:dyDescent="0.25">
      <c r="A729" s="10">
        <f>OrderList!A729</f>
        <v>1447320593.7</v>
      </c>
      <c r="B729" s="10" t="str">
        <f>OrderList!C729</f>
        <v>PORT04</v>
      </c>
      <c r="C729" s="10" t="str">
        <f>OrderList!D729</f>
        <v>V44_3</v>
      </c>
      <c r="D729" s="10" t="str">
        <f>OrderList!F729</f>
        <v>CRF</v>
      </c>
      <c r="E729" s="10" t="str">
        <f>OrderList!L729</f>
        <v>PORT09</v>
      </c>
      <c r="F729" s="10" t="str">
        <f>OrderList!K729</f>
        <v>PLANT03</v>
      </c>
      <c r="G729" s="10">
        <f>OrderList!J729</f>
        <v>1699682</v>
      </c>
      <c r="H729" s="10">
        <f>OrderList!M729</f>
        <v>1080</v>
      </c>
      <c r="I729" s="10">
        <f>OrderList!N729</f>
        <v>2.9542287545279184</v>
      </c>
      <c r="O729" s="10">
        <f>COUNTIF(FreightRates!$A$2:$A$1541,C729)</f>
        <v>0</v>
      </c>
      <c r="Q729" s="10">
        <f>COUNTIFS(FreightRates!$A$2:$A$1541,C729,FreightRates!$B$2:$B$1541,B729,FreightRates!$C$2:$C$1541,E729)</f>
        <v>0</v>
      </c>
      <c r="T729">
        <f>COUNTIFS(FreightRates!$A$2:$A$1541,C729,FreightRates!$B$2:$B$1541,B729,FreightRates!$C$2:$C$1541,E729,FreightRates!$F$2:$F$1541,D729,FreightRates!$D$2:$D$1541,"&lt;="&amp;I729,FreightRates!$E$2:$E$1541,"&gt;="&amp;I729)</f>
        <v>0</v>
      </c>
    </row>
    <row r="730" spans="1:20" x14ac:dyDescent="0.25">
      <c r="A730" s="10">
        <f>OrderList!A730</f>
        <v>1447264573.7</v>
      </c>
      <c r="B730" s="10" t="str">
        <f>OrderList!C730</f>
        <v>PORT04</v>
      </c>
      <c r="C730" s="10" t="str">
        <f>OrderList!D730</f>
        <v>V44_3</v>
      </c>
      <c r="D730" s="10" t="str">
        <f>OrderList!F730</f>
        <v>CRF</v>
      </c>
      <c r="E730" s="10" t="str">
        <f>OrderList!L730</f>
        <v>PORT09</v>
      </c>
      <c r="F730" s="10" t="str">
        <f>OrderList!K730</f>
        <v>PLANT03</v>
      </c>
      <c r="G730" s="10">
        <f>OrderList!J730</f>
        <v>1699682</v>
      </c>
      <c r="H730" s="10">
        <f>OrderList!M730</f>
        <v>1110</v>
      </c>
      <c r="I730" s="10">
        <f>OrderList!N730</f>
        <v>2.9542287545279184</v>
      </c>
      <c r="O730" s="10">
        <f>COUNTIF(FreightRates!$A$2:$A$1541,C730)</f>
        <v>0</v>
      </c>
      <c r="Q730" s="10">
        <f>COUNTIFS(FreightRates!$A$2:$A$1541,C730,FreightRates!$B$2:$B$1541,B730,FreightRates!$C$2:$C$1541,E730)</f>
        <v>0</v>
      </c>
      <c r="T730">
        <f>COUNTIFS(FreightRates!$A$2:$A$1541,C730,FreightRates!$B$2:$B$1541,B730,FreightRates!$C$2:$C$1541,E730,FreightRates!$F$2:$F$1541,D730,FreightRates!$D$2:$D$1541,"&lt;="&amp;I730,FreightRates!$E$2:$E$1541,"&gt;="&amp;I730)</f>
        <v>0</v>
      </c>
    </row>
    <row r="731" spans="1:20" x14ac:dyDescent="0.25">
      <c r="A731" s="10">
        <f>OrderList!A731</f>
        <v>1447355118.7</v>
      </c>
      <c r="B731" s="10" t="str">
        <f>OrderList!C731</f>
        <v>PORT04</v>
      </c>
      <c r="C731" s="10" t="str">
        <f>OrderList!D731</f>
        <v>V44_3</v>
      </c>
      <c r="D731" s="10" t="str">
        <f>OrderList!F731</f>
        <v>CRF</v>
      </c>
      <c r="E731" s="10" t="str">
        <f>OrderList!L731</f>
        <v>PORT09</v>
      </c>
      <c r="F731" s="10" t="str">
        <f>OrderList!K731</f>
        <v>PLANT03</v>
      </c>
      <c r="G731" s="10">
        <f>OrderList!J731</f>
        <v>1699682</v>
      </c>
      <c r="H731" s="10">
        <f>OrderList!M731</f>
        <v>4236</v>
      </c>
      <c r="I731" s="10">
        <f>OrderList!N731</f>
        <v>14.771143772639592</v>
      </c>
      <c r="O731" s="10">
        <f>COUNTIF(FreightRates!$A$2:$A$1541,C731)</f>
        <v>0</v>
      </c>
      <c r="Q731" s="10">
        <f>COUNTIFS(FreightRates!$A$2:$A$1541,C731,FreightRates!$B$2:$B$1541,B731,FreightRates!$C$2:$C$1541,E731)</f>
        <v>0</v>
      </c>
      <c r="T731">
        <f>COUNTIFS(FreightRates!$A$2:$A$1541,C731,FreightRates!$B$2:$B$1541,B731,FreightRates!$C$2:$C$1541,E731,FreightRates!$F$2:$F$1541,D731,FreightRates!$D$2:$D$1541,"&lt;="&amp;I731,FreightRates!$E$2:$E$1541,"&gt;="&amp;I731)</f>
        <v>0</v>
      </c>
    </row>
    <row r="732" spans="1:20" x14ac:dyDescent="0.25">
      <c r="A732" s="10">
        <f>OrderList!A732</f>
        <v>1447320587.7</v>
      </c>
      <c r="B732" s="10" t="str">
        <f>OrderList!C732</f>
        <v>PORT04</v>
      </c>
      <c r="C732" s="10" t="str">
        <f>OrderList!D732</f>
        <v>V44_3</v>
      </c>
      <c r="D732" s="10" t="str">
        <f>OrderList!F732</f>
        <v>CRF</v>
      </c>
      <c r="E732" s="10" t="str">
        <f>OrderList!L732</f>
        <v>PORT09</v>
      </c>
      <c r="F732" s="10" t="str">
        <f>OrderList!K732</f>
        <v>PLANT03</v>
      </c>
      <c r="G732" s="10">
        <f>OrderList!J732</f>
        <v>1699022</v>
      </c>
      <c r="H732" s="10">
        <f>OrderList!M732</f>
        <v>2265</v>
      </c>
      <c r="I732" s="10">
        <f>OrderList!N732</f>
        <v>6.66</v>
      </c>
      <c r="O732" s="10">
        <f>COUNTIF(FreightRates!$A$2:$A$1541,C732)</f>
        <v>0</v>
      </c>
      <c r="Q732" s="10">
        <f>COUNTIFS(FreightRates!$A$2:$A$1541,C732,FreightRates!$B$2:$B$1541,B732,FreightRates!$C$2:$C$1541,E732)</f>
        <v>0</v>
      </c>
      <c r="T732">
        <f>COUNTIFS(FreightRates!$A$2:$A$1541,C732,FreightRates!$B$2:$B$1541,B732,FreightRates!$C$2:$C$1541,E732,FreightRates!$F$2:$F$1541,D732,FreightRates!$D$2:$D$1541,"&lt;="&amp;I732,FreightRates!$E$2:$E$1541,"&gt;="&amp;I732)</f>
        <v>0</v>
      </c>
    </row>
    <row r="733" spans="1:20" x14ac:dyDescent="0.25">
      <c r="A733" s="10">
        <f>OrderList!A733</f>
        <v>1447372036.7</v>
      </c>
      <c r="B733" s="10" t="str">
        <f>OrderList!C733</f>
        <v>PORT04</v>
      </c>
      <c r="C733" s="10" t="str">
        <f>OrderList!D733</f>
        <v>V44_3</v>
      </c>
      <c r="D733" s="10" t="str">
        <f>OrderList!F733</f>
        <v>CRF</v>
      </c>
      <c r="E733" s="10" t="str">
        <f>OrderList!L733</f>
        <v>PORT09</v>
      </c>
      <c r="F733" s="10" t="str">
        <f>OrderList!K733</f>
        <v>PLANT03</v>
      </c>
      <c r="G733" s="10">
        <f>OrderList!J733</f>
        <v>1699674</v>
      </c>
      <c r="H733" s="10">
        <f>OrderList!M733</f>
        <v>3031</v>
      </c>
      <c r="I733" s="10">
        <f>OrderList!N733</f>
        <v>8.4384191730000015</v>
      </c>
      <c r="O733" s="10">
        <f>COUNTIF(FreightRates!$A$2:$A$1541,C733)</f>
        <v>0</v>
      </c>
      <c r="Q733" s="10">
        <f>COUNTIFS(FreightRates!$A$2:$A$1541,C733,FreightRates!$B$2:$B$1541,B733,FreightRates!$C$2:$C$1541,E733)</f>
        <v>0</v>
      </c>
      <c r="T733">
        <f>COUNTIFS(FreightRates!$A$2:$A$1541,C733,FreightRates!$B$2:$B$1541,B733,FreightRates!$C$2:$C$1541,E733,FreightRates!$F$2:$F$1541,D733,FreightRates!$D$2:$D$1541,"&lt;="&amp;I733,FreightRates!$E$2:$E$1541,"&gt;="&amp;I733)</f>
        <v>0</v>
      </c>
    </row>
    <row r="734" spans="1:20" x14ac:dyDescent="0.25">
      <c r="A734" s="10">
        <f>OrderList!A734</f>
        <v>1447399903.7</v>
      </c>
      <c r="B734" s="10" t="str">
        <f>OrderList!C734</f>
        <v>PORT04</v>
      </c>
      <c r="C734" s="10" t="str">
        <f>OrderList!D734</f>
        <v>V44_3</v>
      </c>
      <c r="D734" s="10" t="str">
        <f>OrderList!F734</f>
        <v>CRF</v>
      </c>
      <c r="E734" s="10" t="str">
        <f>OrderList!L734</f>
        <v>PORT09</v>
      </c>
      <c r="F734" s="10" t="str">
        <f>OrderList!K734</f>
        <v>PLANT03</v>
      </c>
      <c r="G734" s="10">
        <f>OrderList!J734</f>
        <v>1699674</v>
      </c>
      <c r="H734" s="10">
        <f>OrderList!M734</f>
        <v>4808</v>
      </c>
      <c r="I734" s="10">
        <f>OrderList!N734</f>
        <v>15.064031955000003</v>
      </c>
      <c r="O734" s="10">
        <f>COUNTIF(FreightRates!$A$2:$A$1541,C734)</f>
        <v>0</v>
      </c>
      <c r="Q734" s="10">
        <f>COUNTIFS(FreightRates!$A$2:$A$1541,C734,FreightRates!$B$2:$B$1541,B734,FreightRates!$C$2:$C$1541,E734)</f>
        <v>0</v>
      </c>
      <c r="T734">
        <f>COUNTIFS(FreightRates!$A$2:$A$1541,C734,FreightRates!$B$2:$B$1541,B734,FreightRates!$C$2:$C$1541,E734,FreightRates!$F$2:$F$1541,D734,FreightRates!$D$2:$D$1541,"&lt;="&amp;I734,FreightRates!$E$2:$E$1541,"&gt;="&amp;I734)</f>
        <v>0</v>
      </c>
    </row>
    <row r="735" spans="1:20" x14ac:dyDescent="0.25">
      <c r="A735" s="10">
        <f>OrderList!A735</f>
        <v>1447355122.7</v>
      </c>
      <c r="B735" s="10" t="str">
        <f>OrderList!C735</f>
        <v>PORT04</v>
      </c>
      <c r="C735" s="10" t="str">
        <f>OrderList!D735</f>
        <v>V44_3</v>
      </c>
      <c r="D735" s="10" t="str">
        <f>OrderList!F735</f>
        <v>CRF</v>
      </c>
      <c r="E735" s="10" t="str">
        <f>OrderList!L735</f>
        <v>PORT09</v>
      </c>
      <c r="F735" s="10" t="str">
        <f>OrderList!K735</f>
        <v>PLANT03</v>
      </c>
      <c r="G735" s="10">
        <f>OrderList!J735</f>
        <v>1699674</v>
      </c>
      <c r="H735" s="10">
        <f>OrderList!M735</f>
        <v>10188</v>
      </c>
      <c r="I735" s="10">
        <f>OrderList!N735</f>
        <v>31.940870301000007</v>
      </c>
      <c r="O735" s="10">
        <f>COUNTIF(FreightRates!$A$2:$A$1541,C735)</f>
        <v>0</v>
      </c>
      <c r="Q735" s="10">
        <f>COUNTIFS(FreightRates!$A$2:$A$1541,C735,FreightRates!$B$2:$B$1541,B735,FreightRates!$C$2:$C$1541,E735)</f>
        <v>0</v>
      </c>
      <c r="T735">
        <f>COUNTIFS(FreightRates!$A$2:$A$1541,C735,FreightRates!$B$2:$B$1541,B735,FreightRates!$C$2:$C$1541,E735,FreightRates!$F$2:$F$1541,D735,FreightRates!$D$2:$D$1541,"&lt;="&amp;I735,FreightRates!$E$2:$E$1541,"&gt;="&amp;I735)</f>
        <v>0</v>
      </c>
    </row>
    <row r="736" spans="1:20" x14ac:dyDescent="0.25">
      <c r="A736" s="10">
        <f>OrderList!A736</f>
        <v>1447355123.7</v>
      </c>
      <c r="B736" s="10" t="str">
        <f>OrderList!C736</f>
        <v>PORT04</v>
      </c>
      <c r="C736" s="10" t="str">
        <f>OrderList!D736</f>
        <v>V44_3</v>
      </c>
      <c r="D736" s="10" t="str">
        <f>OrderList!F736</f>
        <v>CRF</v>
      </c>
      <c r="E736" s="10" t="str">
        <f>OrderList!L736</f>
        <v>PORT09</v>
      </c>
      <c r="F736" s="10" t="str">
        <f>OrderList!K736</f>
        <v>PLANT03</v>
      </c>
      <c r="G736" s="10">
        <f>OrderList!J736</f>
        <v>1699674</v>
      </c>
      <c r="H736" s="10">
        <f>OrderList!M736</f>
        <v>7479</v>
      </c>
      <c r="I736" s="10">
        <f>OrderList!N736</f>
        <v>24.502451128000004</v>
      </c>
      <c r="O736" s="10">
        <f>COUNTIF(FreightRates!$A$2:$A$1541,C736)</f>
        <v>0</v>
      </c>
      <c r="Q736" s="10">
        <f>COUNTIFS(FreightRates!$A$2:$A$1541,C736,FreightRates!$B$2:$B$1541,B736,FreightRates!$C$2:$C$1541,E736)</f>
        <v>0</v>
      </c>
      <c r="T736">
        <f>COUNTIFS(FreightRates!$A$2:$A$1541,C736,FreightRates!$B$2:$B$1541,B736,FreightRates!$C$2:$C$1541,E736,FreightRates!$F$2:$F$1541,D736,FreightRates!$D$2:$D$1541,"&lt;="&amp;I736,FreightRates!$E$2:$E$1541,"&gt;="&amp;I736)</f>
        <v>0</v>
      </c>
    </row>
    <row r="737" spans="1:20" x14ac:dyDescent="0.25">
      <c r="A737" s="10">
        <f>OrderList!A737</f>
        <v>1447343379.7</v>
      </c>
      <c r="B737" s="10" t="str">
        <f>OrderList!C737</f>
        <v>PORT04</v>
      </c>
      <c r="C737" s="10" t="str">
        <f>OrderList!D737</f>
        <v>V44_3</v>
      </c>
      <c r="D737" s="10" t="str">
        <f>OrderList!F737</f>
        <v>CRF</v>
      </c>
      <c r="E737" s="10" t="str">
        <f>OrderList!L737</f>
        <v>PORT09</v>
      </c>
      <c r="F737" s="10" t="str">
        <f>OrderList!K737</f>
        <v>PLANT03</v>
      </c>
      <c r="G737" s="10">
        <f>OrderList!J737</f>
        <v>1699674</v>
      </c>
      <c r="H737" s="10">
        <f>OrderList!M737</f>
        <v>2083</v>
      </c>
      <c r="I737" s="10">
        <f>OrderList!N737</f>
        <v>5.625612782000001</v>
      </c>
      <c r="O737" s="10">
        <f>COUNTIF(FreightRates!$A$2:$A$1541,C737)</f>
        <v>0</v>
      </c>
      <c r="Q737" s="10">
        <f>COUNTIFS(FreightRates!$A$2:$A$1541,C737,FreightRates!$B$2:$B$1541,B737,FreightRates!$C$2:$C$1541,E737)</f>
        <v>0</v>
      </c>
      <c r="T737">
        <f>COUNTIFS(FreightRates!$A$2:$A$1541,C737,FreightRates!$B$2:$B$1541,B737,FreightRates!$C$2:$C$1541,E737,FreightRates!$F$2:$F$1541,D737,FreightRates!$D$2:$D$1541,"&lt;="&amp;I737,FreightRates!$E$2:$E$1541,"&gt;="&amp;I737)</f>
        <v>0</v>
      </c>
    </row>
    <row r="738" spans="1:20" x14ac:dyDescent="0.25">
      <c r="A738" s="10">
        <f>OrderList!A738</f>
        <v>1447184597.7</v>
      </c>
      <c r="B738" s="10" t="str">
        <f>OrderList!C738</f>
        <v>PORT04</v>
      </c>
      <c r="C738" s="10" t="str">
        <f>OrderList!D738</f>
        <v>V44_3</v>
      </c>
      <c r="D738" s="10" t="str">
        <f>OrderList!F738</f>
        <v>CRF</v>
      </c>
      <c r="E738" s="10" t="str">
        <f>OrderList!L738</f>
        <v>PORT09</v>
      </c>
      <c r="F738" s="10" t="str">
        <f>OrderList!K738</f>
        <v>PLANT03</v>
      </c>
      <c r="G738" s="10">
        <f>OrderList!J738</f>
        <v>1699674</v>
      </c>
      <c r="H738" s="10">
        <f>OrderList!M738</f>
        <v>11998</v>
      </c>
      <c r="I738" s="10">
        <f>OrderList!N738</f>
        <v>35.566483083000008</v>
      </c>
      <c r="O738" s="10">
        <f>COUNTIF(FreightRates!$A$2:$A$1541,C738)</f>
        <v>0</v>
      </c>
      <c r="Q738" s="10">
        <f>COUNTIFS(FreightRates!$A$2:$A$1541,C738,FreightRates!$B$2:$B$1541,B738,FreightRates!$C$2:$C$1541,E738)</f>
        <v>0</v>
      </c>
      <c r="T738">
        <f>COUNTIFS(FreightRates!$A$2:$A$1541,C738,FreightRates!$B$2:$B$1541,B738,FreightRates!$C$2:$C$1541,E738,FreightRates!$F$2:$F$1541,D738,FreightRates!$D$2:$D$1541,"&lt;="&amp;I738,FreightRates!$E$2:$E$1541,"&gt;="&amp;I738)</f>
        <v>0</v>
      </c>
    </row>
    <row r="739" spans="1:20" x14ac:dyDescent="0.25">
      <c r="A739" s="10">
        <f>OrderList!A739</f>
        <v>1447182388.7</v>
      </c>
      <c r="B739" s="10" t="str">
        <f>OrderList!C739</f>
        <v>PORT04</v>
      </c>
      <c r="C739" s="10" t="str">
        <f>OrderList!D739</f>
        <v>V44_3</v>
      </c>
      <c r="D739" s="10" t="str">
        <f>OrderList!F739</f>
        <v>CRF</v>
      </c>
      <c r="E739" s="10" t="str">
        <f>OrderList!L739</f>
        <v>PORT09</v>
      </c>
      <c r="F739" s="10" t="str">
        <f>OrderList!K739</f>
        <v>PLANT03</v>
      </c>
      <c r="G739" s="10">
        <f>OrderList!J739</f>
        <v>1699674</v>
      </c>
      <c r="H739" s="10">
        <f>OrderList!M739</f>
        <v>8425</v>
      </c>
      <c r="I739" s="10">
        <f>OrderList!N739</f>
        <v>25.315257519000006</v>
      </c>
      <c r="O739" s="10">
        <f>COUNTIF(FreightRates!$A$2:$A$1541,C739)</f>
        <v>0</v>
      </c>
      <c r="Q739" s="10">
        <f>COUNTIFS(FreightRates!$A$2:$A$1541,C739,FreightRates!$B$2:$B$1541,B739,FreightRates!$C$2:$C$1541,E739)</f>
        <v>0</v>
      </c>
      <c r="T739">
        <f>COUNTIFS(FreightRates!$A$2:$A$1541,C739,FreightRates!$B$2:$B$1541,B739,FreightRates!$C$2:$C$1541,E739,FreightRates!$F$2:$F$1541,D739,FreightRates!$D$2:$D$1541,"&lt;="&amp;I739,FreightRates!$E$2:$E$1541,"&gt;="&amp;I739)</f>
        <v>0</v>
      </c>
    </row>
    <row r="740" spans="1:20" x14ac:dyDescent="0.25">
      <c r="A740" s="10">
        <f>OrderList!A740</f>
        <v>1447184588.7</v>
      </c>
      <c r="B740" s="10" t="str">
        <f>OrderList!C740</f>
        <v>PORT04</v>
      </c>
      <c r="C740" s="10" t="str">
        <f>OrderList!D740</f>
        <v>V44_3</v>
      </c>
      <c r="D740" s="10" t="str">
        <f>OrderList!F740</f>
        <v>CRF</v>
      </c>
      <c r="E740" s="10" t="str">
        <f>OrderList!L740</f>
        <v>PORT09</v>
      </c>
      <c r="F740" s="10" t="str">
        <f>OrderList!K740</f>
        <v>PLANT03</v>
      </c>
      <c r="G740" s="10">
        <f>OrderList!J740</f>
        <v>1699675</v>
      </c>
      <c r="H740" s="10">
        <f>OrderList!M740</f>
        <v>1227</v>
      </c>
      <c r="I740" s="10">
        <f>OrderList!N740</f>
        <v>2.4224614870287771</v>
      </c>
      <c r="O740" s="10">
        <f>COUNTIF(FreightRates!$A$2:$A$1541,C740)</f>
        <v>0</v>
      </c>
      <c r="Q740" s="10">
        <f>COUNTIFS(FreightRates!$A$2:$A$1541,C740,FreightRates!$B$2:$B$1541,B740,FreightRates!$C$2:$C$1541,E740)</f>
        <v>0</v>
      </c>
      <c r="T740">
        <f>COUNTIFS(FreightRates!$A$2:$A$1541,C740,FreightRates!$B$2:$B$1541,B740,FreightRates!$C$2:$C$1541,E740,FreightRates!$F$2:$F$1541,D740,FreightRates!$D$2:$D$1541,"&lt;="&amp;I740,FreightRates!$E$2:$E$1541,"&gt;="&amp;I740)</f>
        <v>0</v>
      </c>
    </row>
    <row r="741" spans="1:20" x14ac:dyDescent="0.25">
      <c r="A741" s="10">
        <f>OrderList!A741</f>
        <v>1447320586.7</v>
      </c>
      <c r="B741" s="10" t="str">
        <f>OrderList!C741</f>
        <v>PORT04</v>
      </c>
      <c r="C741" s="10" t="str">
        <f>OrderList!D741</f>
        <v>V44_3</v>
      </c>
      <c r="D741" s="10" t="str">
        <f>OrderList!F741</f>
        <v>CRF</v>
      </c>
      <c r="E741" s="10" t="str">
        <f>OrderList!L741</f>
        <v>PORT09</v>
      </c>
      <c r="F741" s="10" t="str">
        <f>OrderList!K741</f>
        <v>PLANT03</v>
      </c>
      <c r="G741" s="10">
        <f>OrderList!J741</f>
        <v>1699675</v>
      </c>
      <c r="H741" s="10">
        <f>OrderList!M741</f>
        <v>1139</v>
      </c>
      <c r="I741" s="10">
        <f>OrderList!N741</f>
        <v>2.4224614870287771</v>
      </c>
      <c r="O741" s="10">
        <f>COUNTIF(FreightRates!$A$2:$A$1541,C741)</f>
        <v>0</v>
      </c>
      <c r="Q741" s="10">
        <f>COUNTIFS(FreightRates!$A$2:$A$1541,C741,FreightRates!$B$2:$B$1541,B741,FreightRates!$C$2:$C$1541,E741)</f>
        <v>0</v>
      </c>
      <c r="T741">
        <f>COUNTIFS(FreightRates!$A$2:$A$1541,C741,FreightRates!$B$2:$B$1541,B741,FreightRates!$C$2:$C$1541,E741,FreightRates!$F$2:$F$1541,D741,FreightRates!$D$2:$D$1541,"&lt;="&amp;I741,FreightRates!$E$2:$E$1541,"&gt;="&amp;I741)</f>
        <v>0</v>
      </c>
    </row>
    <row r="742" spans="1:20" x14ac:dyDescent="0.25">
      <c r="A742" s="10">
        <f>OrderList!A742</f>
        <v>1447327906.7</v>
      </c>
      <c r="B742" s="10" t="str">
        <f>OrderList!C742</f>
        <v>PORT04</v>
      </c>
      <c r="C742" s="10" t="str">
        <f>OrderList!D742</f>
        <v>V44_3</v>
      </c>
      <c r="D742" s="10" t="str">
        <f>OrderList!F742</f>
        <v>CRF</v>
      </c>
      <c r="E742" s="10" t="str">
        <f>OrderList!L742</f>
        <v>PORT09</v>
      </c>
      <c r="F742" s="10" t="str">
        <f>OrderList!K742</f>
        <v>PLANT03</v>
      </c>
      <c r="G742" s="10">
        <f>OrderList!J742</f>
        <v>1699540</v>
      </c>
      <c r="H742" s="10">
        <f>OrderList!M742</f>
        <v>9886</v>
      </c>
      <c r="I742" s="10">
        <f>OrderList!N742</f>
        <v>18.23049520134817</v>
      </c>
      <c r="O742" s="10">
        <f>COUNTIF(FreightRates!$A$2:$A$1541,C742)</f>
        <v>0</v>
      </c>
      <c r="Q742" s="10">
        <f>COUNTIFS(FreightRates!$A$2:$A$1541,C742,FreightRates!$B$2:$B$1541,B742,FreightRates!$C$2:$C$1541,E742)</f>
        <v>0</v>
      </c>
      <c r="T742">
        <f>COUNTIFS(FreightRates!$A$2:$A$1541,C742,FreightRates!$B$2:$B$1541,B742,FreightRates!$C$2:$C$1541,E742,FreightRates!$F$2:$F$1541,D742,FreightRates!$D$2:$D$1541,"&lt;="&amp;I742,FreightRates!$E$2:$E$1541,"&gt;="&amp;I742)</f>
        <v>0</v>
      </c>
    </row>
    <row r="743" spans="1:20" x14ac:dyDescent="0.25">
      <c r="A743" s="10">
        <f>OrderList!A743</f>
        <v>1447399912.7</v>
      </c>
      <c r="B743" s="10" t="str">
        <f>OrderList!C743</f>
        <v>PORT04</v>
      </c>
      <c r="C743" s="10" t="str">
        <f>OrderList!D743</f>
        <v>V44_3</v>
      </c>
      <c r="D743" s="10" t="str">
        <f>OrderList!F743</f>
        <v>CRF</v>
      </c>
      <c r="E743" s="10" t="str">
        <f>OrderList!L743</f>
        <v>PORT09</v>
      </c>
      <c r="F743" s="10" t="str">
        <f>OrderList!K743</f>
        <v>PLANT03</v>
      </c>
      <c r="G743" s="10">
        <f>OrderList!J743</f>
        <v>1699540</v>
      </c>
      <c r="H743" s="10">
        <f>OrderList!M743</f>
        <v>9906</v>
      </c>
      <c r="I743" s="10">
        <f>OrderList!N743</f>
        <v>16.23049520134817</v>
      </c>
      <c r="O743" s="10">
        <f>COUNTIF(FreightRates!$A$2:$A$1541,C743)</f>
        <v>0</v>
      </c>
      <c r="Q743" s="10">
        <f>COUNTIFS(FreightRates!$A$2:$A$1541,C743,FreightRates!$B$2:$B$1541,B743,FreightRates!$C$2:$C$1541,E743)</f>
        <v>0</v>
      </c>
      <c r="T743">
        <f>COUNTIFS(FreightRates!$A$2:$A$1541,C743,FreightRates!$B$2:$B$1541,B743,FreightRates!$C$2:$C$1541,E743,FreightRates!$F$2:$F$1541,D743,FreightRates!$D$2:$D$1541,"&lt;="&amp;I743,FreightRates!$E$2:$E$1541,"&gt;="&amp;I743)</f>
        <v>0</v>
      </c>
    </row>
    <row r="744" spans="1:20" x14ac:dyDescent="0.25">
      <c r="A744" s="10">
        <f>OrderList!A744</f>
        <v>1447213259.7</v>
      </c>
      <c r="B744" s="10" t="str">
        <f>OrderList!C744</f>
        <v>PORT04</v>
      </c>
      <c r="C744" s="10" t="str">
        <f>OrderList!D744</f>
        <v>V44_3</v>
      </c>
      <c r="D744" s="10" t="str">
        <f>OrderList!F744</f>
        <v>CRF</v>
      </c>
      <c r="E744" s="10" t="str">
        <f>OrderList!L744</f>
        <v>PORT09</v>
      </c>
      <c r="F744" s="10" t="str">
        <f>OrderList!K744</f>
        <v>PLANT03</v>
      </c>
      <c r="G744" s="10">
        <f>OrderList!J744</f>
        <v>1699540</v>
      </c>
      <c r="H744" s="10">
        <f>OrderList!M744</f>
        <v>9858</v>
      </c>
      <c r="I744" s="10">
        <f>OrderList!N744</f>
        <v>18.23049520134817</v>
      </c>
      <c r="O744" s="10">
        <f>COUNTIF(FreightRates!$A$2:$A$1541,C744)</f>
        <v>0</v>
      </c>
      <c r="Q744" s="10">
        <f>COUNTIFS(FreightRates!$A$2:$A$1541,C744,FreightRates!$B$2:$B$1541,B744,FreightRates!$C$2:$C$1541,E744)</f>
        <v>0</v>
      </c>
      <c r="T744">
        <f>COUNTIFS(FreightRates!$A$2:$A$1541,C744,FreightRates!$B$2:$B$1541,B744,FreightRates!$C$2:$C$1541,E744,FreightRates!$F$2:$F$1541,D744,FreightRates!$D$2:$D$1541,"&lt;="&amp;I744,FreightRates!$E$2:$E$1541,"&gt;="&amp;I744)</f>
        <v>0</v>
      </c>
    </row>
    <row r="745" spans="1:20" x14ac:dyDescent="0.25">
      <c r="A745" s="10">
        <f>OrderList!A745</f>
        <v>1447399914.7</v>
      </c>
      <c r="B745" s="10" t="str">
        <f>OrderList!C745</f>
        <v>PORT04</v>
      </c>
      <c r="C745" s="10" t="str">
        <f>OrderList!D745</f>
        <v>V44_3</v>
      </c>
      <c r="D745" s="10" t="str">
        <f>OrderList!F745</f>
        <v>CRF</v>
      </c>
      <c r="E745" s="10" t="str">
        <f>OrderList!L745</f>
        <v>PORT09</v>
      </c>
      <c r="F745" s="10" t="str">
        <f>OrderList!K745</f>
        <v>PLANT03</v>
      </c>
      <c r="G745" s="10">
        <f>OrderList!J745</f>
        <v>1699540</v>
      </c>
      <c r="H745" s="10">
        <f>OrderList!M745</f>
        <v>3467</v>
      </c>
      <c r="I745" s="10">
        <f>OrderList!N745</f>
        <v>5.743498400449389</v>
      </c>
      <c r="O745" s="10">
        <f>COUNTIF(FreightRates!$A$2:$A$1541,C745)</f>
        <v>0</v>
      </c>
      <c r="Q745" s="10">
        <f>COUNTIFS(FreightRates!$A$2:$A$1541,C745,FreightRates!$B$2:$B$1541,B745,FreightRates!$C$2:$C$1541,E745)</f>
        <v>0</v>
      </c>
      <c r="T745">
        <f>COUNTIFS(FreightRates!$A$2:$A$1541,C745,FreightRates!$B$2:$B$1541,B745,FreightRates!$C$2:$C$1541,E745,FreightRates!$F$2:$F$1541,D745,FreightRates!$D$2:$D$1541,"&lt;="&amp;I745,FreightRates!$E$2:$E$1541,"&gt;="&amp;I745)</f>
        <v>0</v>
      </c>
    </row>
    <row r="746" spans="1:20" x14ac:dyDescent="0.25">
      <c r="A746" s="10">
        <f>OrderList!A746</f>
        <v>1447182389.7</v>
      </c>
      <c r="B746" s="10" t="str">
        <f>OrderList!C746</f>
        <v>PORT04</v>
      </c>
      <c r="C746" s="10" t="str">
        <f>OrderList!D746</f>
        <v>V44_3</v>
      </c>
      <c r="D746" s="10" t="str">
        <f>OrderList!F746</f>
        <v>CRF</v>
      </c>
      <c r="E746" s="10" t="str">
        <f>OrderList!L746</f>
        <v>PORT09</v>
      </c>
      <c r="F746" s="10" t="str">
        <f>OrderList!K746</f>
        <v>PLANT03</v>
      </c>
      <c r="G746" s="10">
        <f>OrderList!J746</f>
        <v>1699548</v>
      </c>
      <c r="H746" s="10">
        <f>OrderList!M746</f>
        <v>25321</v>
      </c>
      <c r="I746" s="10">
        <f>OrderList!N746</f>
        <v>39.826703299113326</v>
      </c>
      <c r="O746" s="10">
        <f>COUNTIF(FreightRates!$A$2:$A$1541,C746)</f>
        <v>0</v>
      </c>
      <c r="Q746" s="10">
        <f>COUNTIFS(FreightRates!$A$2:$A$1541,C746,FreightRates!$B$2:$B$1541,B746,FreightRates!$C$2:$C$1541,E746)</f>
        <v>0</v>
      </c>
      <c r="T746">
        <f>COUNTIFS(FreightRates!$A$2:$A$1541,C746,FreightRates!$B$2:$B$1541,B746,FreightRates!$C$2:$C$1541,E746,FreightRates!$F$2:$F$1541,D746,FreightRates!$D$2:$D$1541,"&lt;="&amp;I746,FreightRates!$E$2:$E$1541,"&gt;="&amp;I746)</f>
        <v>0</v>
      </c>
    </row>
    <row r="747" spans="1:20" x14ac:dyDescent="0.25">
      <c r="A747" s="10">
        <f>OrderList!A747</f>
        <v>1447355336.7</v>
      </c>
      <c r="B747" s="10" t="str">
        <f>OrderList!C747</f>
        <v>PORT04</v>
      </c>
      <c r="C747" s="10" t="str">
        <f>OrderList!D747</f>
        <v>V44_3</v>
      </c>
      <c r="D747" s="10" t="str">
        <f>OrderList!F747</f>
        <v>CRF</v>
      </c>
      <c r="E747" s="10" t="str">
        <f>OrderList!L747</f>
        <v>PORT09</v>
      </c>
      <c r="F747" s="10" t="str">
        <f>OrderList!K747</f>
        <v>PLANT03</v>
      </c>
      <c r="G747" s="10">
        <f>OrderList!J747</f>
        <v>1699548</v>
      </c>
      <c r="H747" s="10">
        <f>OrderList!M747</f>
        <v>1253</v>
      </c>
      <c r="I747" s="10">
        <f>OrderList!N747</f>
        <v>1.5130681319645332</v>
      </c>
      <c r="O747" s="10">
        <f>COUNTIF(FreightRates!$A$2:$A$1541,C747)</f>
        <v>0</v>
      </c>
      <c r="Q747" s="10">
        <f>COUNTIFS(FreightRates!$A$2:$A$1541,C747,FreightRates!$B$2:$B$1541,B747,FreightRates!$C$2:$C$1541,E747)</f>
        <v>0</v>
      </c>
      <c r="T747">
        <f>COUNTIFS(FreightRates!$A$2:$A$1541,C747,FreightRates!$B$2:$B$1541,B747,FreightRates!$C$2:$C$1541,E747,FreightRates!$F$2:$F$1541,D747,FreightRates!$D$2:$D$1541,"&lt;="&amp;I747,FreightRates!$E$2:$E$1541,"&gt;="&amp;I747)</f>
        <v>0</v>
      </c>
    </row>
    <row r="748" spans="1:20" x14ac:dyDescent="0.25">
      <c r="A748" s="10">
        <f>OrderList!A748</f>
        <v>1447182885.7</v>
      </c>
      <c r="B748" s="10" t="str">
        <f>OrderList!C748</f>
        <v>PORT04</v>
      </c>
      <c r="C748" s="10" t="str">
        <f>OrderList!D748</f>
        <v>V44_3</v>
      </c>
      <c r="D748" s="10" t="str">
        <f>OrderList!F748</f>
        <v>CRF</v>
      </c>
      <c r="E748" s="10" t="str">
        <f>OrderList!L748</f>
        <v>PORT09</v>
      </c>
      <c r="F748" s="10" t="str">
        <f>OrderList!K748</f>
        <v>PLANT03</v>
      </c>
      <c r="G748" s="10">
        <f>OrderList!J748</f>
        <v>1699548</v>
      </c>
      <c r="H748" s="10">
        <f>OrderList!M748</f>
        <v>4281</v>
      </c>
      <c r="I748" s="10">
        <f>OrderList!N748</f>
        <v>6.0522725278581326</v>
      </c>
      <c r="O748" s="10">
        <f>COUNTIF(FreightRates!$A$2:$A$1541,C748)</f>
        <v>0</v>
      </c>
      <c r="Q748" s="10">
        <f>COUNTIFS(FreightRates!$A$2:$A$1541,C748,FreightRates!$B$2:$B$1541,B748,FreightRates!$C$2:$C$1541,E748)</f>
        <v>0</v>
      </c>
      <c r="T748">
        <f>COUNTIFS(FreightRates!$A$2:$A$1541,C748,FreightRates!$B$2:$B$1541,B748,FreightRates!$C$2:$C$1541,E748,FreightRates!$F$2:$F$1541,D748,FreightRates!$D$2:$D$1541,"&lt;="&amp;I748,FreightRates!$E$2:$E$1541,"&gt;="&amp;I748)</f>
        <v>0</v>
      </c>
    </row>
    <row r="749" spans="1:20" x14ac:dyDescent="0.25">
      <c r="A749" s="10">
        <f>OrderList!A749</f>
        <v>1447299609.7</v>
      </c>
      <c r="B749" s="10" t="str">
        <f>OrderList!C749</f>
        <v>PORT04</v>
      </c>
      <c r="C749" s="10" t="str">
        <f>OrderList!D749</f>
        <v>V44_3</v>
      </c>
      <c r="D749" s="10" t="str">
        <f>OrderList!F749</f>
        <v>CRF</v>
      </c>
      <c r="E749" s="10" t="str">
        <f>OrderList!L749</f>
        <v>PORT09</v>
      </c>
      <c r="F749" s="10" t="str">
        <f>OrderList!K749</f>
        <v>PLANT03</v>
      </c>
      <c r="G749" s="10">
        <f>OrderList!J749</f>
        <v>1699548</v>
      </c>
      <c r="H749" s="10">
        <f>OrderList!M749</f>
        <v>26252</v>
      </c>
      <c r="I749" s="10">
        <f>OrderList!N749</f>
        <v>39.339771431077857</v>
      </c>
      <c r="O749" s="10">
        <f>COUNTIF(FreightRates!$A$2:$A$1541,C749)</f>
        <v>0</v>
      </c>
      <c r="Q749" s="10">
        <f>COUNTIFS(FreightRates!$A$2:$A$1541,C749,FreightRates!$B$2:$B$1541,B749,FreightRates!$C$2:$C$1541,E749)</f>
        <v>0</v>
      </c>
      <c r="T749">
        <f>COUNTIFS(FreightRates!$A$2:$A$1541,C749,FreightRates!$B$2:$B$1541,B749,FreightRates!$C$2:$C$1541,E749,FreightRates!$F$2:$F$1541,D749,FreightRates!$D$2:$D$1541,"&lt;="&amp;I749,FreightRates!$E$2:$E$1541,"&gt;="&amp;I749)</f>
        <v>0</v>
      </c>
    </row>
    <row r="750" spans="1:20" x14ac:dyDescent="0.25">
      <c r="A750" s="10">
        <f>OrderList!A750</f>
        <v>1447182884.7</v>
      </c>
      <c r="B750" s="10" t="str">
        <f>OrderList!C750</f>
        <v>PORT04</v>
      </c>
      <c r="C750" s="10" t="str">
        <f>OrderList!D750</f>
        <v>V44_3</v>
      </c>
      <c r="D750" s="10" t="str">
        <f>OrderList!F750</f>
        <v>CRF</v>
      </c>
      <c r="E750" s="10" t="str">
        <f>OrderList!L750</f>
        <v>PORT09</v>
      </c>
      <c r="F750" s="10" t="str">
        <f>OrderList!K750</f>
        <v>PLANT03</v>
      </c>
      <c r="G750" s="10">
        <f>OrderList!J750</f>
        <v>1699548</v>
      </c>
      <c r="H750" s="10">
        <f>OrderList!M750</f>
        <v>5308</v>
      </c>
      <c r="I750" s="10">
        <f>OrderList!N750</f>
        <v>7.5653406598226649</v>
      </c>
      <c r="O750" s="10">
        <f>COUNTIF(FreightRates!$A$2:$A$1541,C750)</f>
        <v>0</v>
      </c>
      <c r="Q750" s="10">
        <f>COUNTIFS(FreightRates!$A$2:$A$1541,C750,FreightRates!$B$2:$B$1541,B750,FreightRates!$C$2:$C$1541,E750)</f>
        <v>0</v>
      </c>
      <c r="T750">
        <f>COUNTIFS(FreightRates!$A$2:$A$1541,C750,FreightRates!$B$2:$B$1541,B750,FreightRates!$C$2:$C$1541,E750,FreightRates!$F$2:$F$1541,D750,FreightRates!$D$2:$D$1541,"&lt;="&amp;I750,FreightRates!$E$2:$E$1541,"&gt;="&amp;I750)</f>
        <v>0</v>
      </c>
    </row>
    <row r="751" spans="1:20" x14ac:dyDescent="0.25">
      <c r="A751" s="10">
        <f>OrderList!A751</f>
        <v>1447373230.7</v>
      </c>
      <c r="B751" s="10" t="str">
        <f>OrderList!C751</f>
        <v>PORT04</v>
      </c>
      <c r="C751" s="10" t="str">
        <f>OrderList!D751</f>
        <v>V44_3</v>
      </c>
      <c r="D751" s="10" t="str">
        <f>OrderList!F751</f>
        <v>CRF</v>
      </c>
      <c r="E751" s="10" t="str">
        <f>OrderList!L751</f>
        <v>PORT09</v>
      </c>
      <c r="F751" s="10" t="str">
        <f>OrderList!K751</f>
        <v>PLANT03</v>
      </c>
      <c r="G751" s="10">
        <f>OrderList!J751</f>
        <v>1699548</v>
      </c>
      <c r="H751" s="10">
        <f>OrderList!M751</f>
        <v>6304</v>
      </c>
      <c r="I751" s="10">
        <f>OrderList!N751</f>
        <v>9.078408791787199</v>
      </c>
      <c r="O751" s="10">
        <f>COUNTIF(FreightRates!$A$2:$A$1541,C751)</f>
        <v>0</v>
      </c>
      <c r="Q751" s="10">
        <f>COUNTIFS(FreightRates!$A$2:$A$1541,C751,FreightRates!$B$2:$B$1541,B751,FreightRates!$C$2:$C$1541,E751)</f>
        <v>0</v>
      </c>
      <c r="T751">
        <f>COUNTIFS(FreightRates!$A$2:$A$1541,C751,FreightRates!$B$2:$B$1541,B751,FreightRates!$C$2:$C$1541,E751,FreightRates!$F$2:$F$1541,D751,FreightRates!$D$2:$D$1541,"&lt;="&amp;I751,FreightRates!$E$2:$E$1541,"&gt;="&amp;I751)</f>
        <v>0</v>
      </c>
    </row>
    <row r="752" spans="1:20" x14ac:dyDescent="0.25">
      <c r="A752" s="10">
        <f>OrderList!A752</f>
        <v>1447371387.7</v>
      </c>
      <c r="B752" s="10" t="str">
        <f>OrderList!C752</f>
        <v>PORT04</v>
      </c>
      <c r="C752" s="10" t="str">
        <f>OrderList!D752</f>
        <v>V44_3</v>
      </c>
      <c r="D752" s="10" t="str">
        <f>OrderList!F752</f>
        <v>CRF</v>
      </c>
      <c r="E752" s="10" t="str">
        <f>OrderList!L752</f>
        <v>PORT09</v>
      </c>
      <c r="F752" s="10" t="str">
        <f>OrderList!K752</f>
        <v>PLANT03</v>
      </c>
      <c r="G752" s="10">
        <f>OrderList!J752</f>
        <v>1699548</v>
      </c>
      <c r="H752" s="10">
        <f>OrderList!M752</f>
        <v>8331</v>
      </c>
      <c r="I752" s="10">
        <f>OrderList!N752</f>
        <v>11.104545055716265</v>
      </c>
      <c r="O752" s="10">
        <f>COUNTIF(FreightRates!$A$2:$A$1541,C752)</f>
        <v>0</v>
      </c>
      <c r="Q752" s="10">
        <f>COUNTIFS(FreightRates!$A$2:$A$1541,C752,FreightRates!$B$2:$B$1541,B752,FreightRates!$C$2:$C$1541,E752)</f>
        <v>0</v>
      </c>
      <c r="T752">
        <f>COUNTIFS(FreightRates!$A$2:$A$1541,C752,FreightRates!$B$2:$B$1541,B752,FreightRates!$C$2:$C$1541,E752,FreightRates!$F$2:$F$1541,D752,FreightRates!$D$2:$D$1541,"&lt;="&amp;I752,FreightRates!$E$2:$E$1541,"&gt;="&amp;I752)</f>
        <v>0</v>
      </c>
    </row>
    <row r="753" spans="1:20" x14ac:dyDescent="0.25">
      <c r="A753" s="10">
        <f>OrderList!A753</f>
        <v>1447184598.7</v>
      </c>
      <c r="B753" s="10" t="str">
        <f>OrderList!C753</f>
        <v>PORT04</v>
      </c>
      <c r="C753" s="10" t="str">
        <f>OrderList!D753</f>
        <v>V44_3</v>
      </c>
      <c r="D753" s="10" t="str">
        <f>OrderList!F753</f>
        <v>CRF</v>
      </c>
      <c r="E753" s="10" t="str">
        <f>OrderList!L753</f>
        <v>PORT09</v>
      </c>
      <c r="F753" s="10" t="str">
        <f>OrderList!K753</f>
        <v>PLANT03</v>
      </c>
      <c r="G753" s="10">
        <f>OrderList!J753</f>
        <v>1699548</v>
      </c>
      <c r="H753" s="10">
        <f>OrderList!M753</f>
        <v>36239</v>
      </c>
      <c r="I753" s="10">
        <f>OrderList!N753</f>
        <v>52.47045275072319</v>
      </c>
      <c r="O753" s="10">
        <f>COUNTIF(FreightRates!$A$2:$A$1541,C753)</f>
        <v>0</v>
      </c>
      <c r="Q753" s="10">
        <f>COUNTIFS(FreightRates!$A$2:$A$1541,C753,FreightRates!$B$2:$B$1541,B753,FreightRates!$C$2:$C$1541,E753)</f>
        <v>0</v>
      </c>
      <c r="T753">
        <f>COUNTIFS(FreightRates!$A$2:$A$1541,C753,FreightRates!$B$2:$B$1541,B753,FreightRates!$C$2:$C$1541,E753,FreightRates!$F$2:$F$1541,D753,FreightRates!$D$2:$D$1541,"&lt;="&amp;I753,FreightRates!$E$2:$E$1541,"&gt;="&amp;I753)</f>
        <v>0</v>
      </c>
    </row>
    <row r="754" spans="1:20" x14ac:dyDescent="0.25">
      <c r="A754" s="10">
        <f>OrderList!A754</f>
        <v>1447410407.7</v>
      </c>
      <c r="B754" s="10" t="str">
        <f>OrderList!C754</f>
        <v>PORT04</v>
      </c>
      <c r="C754" s="10" t="str">
        <f>OrderList!D754</f>
        <v>V44_3</v>
      </c>
      <c r="D754" s="10" t="str">
        <f>OrderList!F754</f>
        <v>CRF</v>
      </c>
      <c r="E754" s="10" t="str">
        <f>OrderList!L754</f>
        <v>PORT09</v>
      </c>
      <c r="F754" s="10" t="str">
        <f>OrderList!K754</f>
        <v>PLANT03</v>
      </c>
      <c r="G754" s="10">
        <f>OrderList!J754</f>
        <v>1699548</v>
      </c>
      <c r="H754" s="10">
        <f>OrderList!M754</f>
        <v>14276</v>
      </c>
      <c r="I754" s="10">
        <f>OrderList!N754</f>
        <v>23.182953847503462</v>
      </c>
      <c r="O754" s="10">
        <f>COUNTIF(FreightRates!$A$2:$A$1541,C754)</f>
        <v>0</v>
      </c>
      <c r="Q754" s="10">
        <f>COUNTIFS(FreightRates!$A$2:$A$1541,C754,FreightRates!$B$2:$B$1541,B754,FreightRates!$C$2:$C$1541,E754)</f>
        <v>0</v>
      </c>
      <c r="T754">
        <f>COUNTIFS(FreightRates!$A$2:$A$1541,C754,FreightRates!$B$2:$B$1541,B754,FreightRates!$C$2:$C$1541,E754,FreightRates!$F$2:$F$1541,D754,FreightRates!$D$2:$D$1541,"&lt;="&amp;I754,FreightRates!$E$2:$E$1541,"&gt;="&amp;I754)</f>
        <v>0</v>
      </c>
    </row>
    <row r="755" spans="1:20" x14ac:dyDescent="0.25">
      <c r="A755" s="10">
        <f>OrderList!A755</f>
        <v>1447391026.7</v>
      </c>
      <c r="B755" s="10" t="str">
        <f>OrderList!C755</f>
        <v>PORT04</v>
      </c>
      <c r="C755" s="10" t="str">
        <f>OrderList!D755</f>
        <v>V44_3</v>
      </c>
      <c r="D755" s="10" t="str">
        <f>OrderList!F755</f>
        <v>CRF</v>
      </c>
      <c r="E755" s="10" t="str">
        <f>OrderList!L755</f>
        <v>PORT09</v>
      </c>
      <c r="F755" s="10" t="str">
        <f>OrderList!K755</f>
        <v>PLANT03</v>
      </c>
      <c r="G755" s="10">
        <f>OrderList!J755</f>
        <v>1699548</v>
      </c>
      <c r="H755" s="10">
        <f>OrderList!M755</f>
        <v>35306</v>
      </c>
      <c r="I755" s="10">
        <f>OrderList!N755</f>
        <v>52.95738461875866</v>
      </c>
      <c r="O755" s="10">
        <f>COUNTIF(FreightRates!$A$2:$A$1541,C755)</f>
        <v>0</v>
      </c>
      <c r="Q755" s="10">
        <f>COUNTIFS(FreightRates!$A$2:$A$1541,C755,FreightRates!$B$2:$B$1541,B755,FreightRates!$C$2:$C$1541,E755)</f>
        <v>0</v>
      </c>
      <c r="T755">
        <f>COUNTIFS(FreightRates!$A$2:$A$1541,C755,FreightRates!$B$2:$B$1541,B755,FreightRates!$C$2:$C$1541,E755,FreightRates!$F$2:$F$1541,D755,FreightRates!$D$2:$D$1541,"&lt;="&amp;I755,FreightRates!$E$2:$E$1541,"&gt;="&amp;I755)</f>
        <v>0</v>
      </c>
    </row>
    <row r="756" spans="1:20" x14ac:dyDescent="0.25">
      <c r="A756" s="10">
        <f>OrderList!A756</f>
        <v>1447320590.7</v>
      </c>
      <c r="B756" s="10" t="str">
        <f>OrderList!C756</f>
        <v>PORT04</v>
      </c>
      <c r="C756" s="10" t="str">
        <f>OrderList!D756</f>
        <v>V44_3</v>
      </c>
      <c r="D756" s="10" t="str">
        <f>OrderList!F756</f>
        <v>CRF</v>
      </c>
      <c r="E756" s="10" t="str">
        <f>OrderList!L756</f>
        <v>PORT09</v>
      </c>
      <c r="F756" s="10" t="str">
        <f>OrderList!K756</f>
        <v>PLANT03</v>
      </c>
      <c r="G756" s="10">
        <f>OrderList!J756</f>
        <v>1699834</v>
      </c>
      <c r="H756" s="10">
        <f>OrderList!M756</f>
        <v>9870</v>
      </c>
      <c r="I756" s="10">
        <f>OrderList!N756</f>
        <v>13.873203674235295</v>
      </c>
      <c r="O756" s="10">
        <f>COUNTIF(FreightRates!$A$2:$A$1541,C756)</f>
        <v>0</v>
      </c>
      <c r="Q756" s="10">
        <f>COUNTIFS(FreightRates!$A$2:$A$1541,C756,FreightRates!$B$2:$B$1541,B756,FreightRates!$C$2:$C$1541,E756)</f>
        <v>0</v>
      </c>
      <c r="T756">
        <f>COUNTIFS(FreightRates!$A$2:$A$1541,C756,FreightRates!$B$2:$B$1541,B756,FreightRates!$C$2:$C$1541,E756,FreightRates!$F$2:$F$1541,D756,FreightRates!$D$2:$D$1541,"&lt;="&amp;I756,FreightRates!$E$2:$E$1541,"&gt;="&amp;I756)</f>
        <v>0</v>
      </c>
    </row>
    <row r="757" spans="1:20" x14ac:dyDescent="0.25">
      <c r="A757" s="10">
        <f>OrderList!A757</f>
        <v>1447280412.7</v>
      </c>
      <c r="B757" s="10" t="str">
        <f>OrderList!C757</f>
        <v>PORT04</v>
      </c>
      <c r="C757" s="10" t="str">
        <f>OrderList!D757</f>
        <v>V44_3</v>
      </c>
      <c r="D757" s="10" t="str">
        <f>OrderList!F757</f>
        <v>CRF</v>
      </c>
      <c r="E757" s="10" t="str">
        <f>OrderList!L757</f>
        <v>PORT09</v>
      </c>
      <c r="F757" s="10" t="str">
        <f>OrderList!K757</f>
        <v>PLANT03</v>
      </c>
      <c r="G757" s="10">
        <f>OrderList!J757</f>
        <v>1699834</v>
      </c>
      <c r="H757" s="10">
        <f>OrderList!M757</f>
        <v>3478</v>
      </c>
      <c r="I757" s="10">
        <f>OrderList!N757</f>
        <v>4.2910678914117648</v>
      </c>
      <c r="O757" s="10">
        <f>COUNTIF(FreightRates!$A$2:$A$1541,C757)</f>
        <v>0</v>
      </c>
      <c r="Q757" s="10">
        <f>COUNTIFS(FreightRates!$A$2:$A$1541,C757,FreightRates!$B$2:$B$1541,B757,FreightRates!$C$2:$C$1541,E757)</f>
        <v>0</v>
      </c>
      <c r="T757">
        <f>COUNTIFS(FreightRates!$A$2:$A$1541,C757,FreightRates!$B$2:$B$1541,B757,FreightRates!$C$2:$C$1541,E757,FreightRates!$F$2:$F$1541,D757,FreightRates!$D$2:$D$1541,"&lt;="&amp;I757,FreightRates!$E$2:$E$1541,"&gt;="&amp;I757)</f>
        <v>0</v>
      </c>
    </row>
    <row r="758" spans="1:20" x14ac:dyDescent="0.25">
      <c r="A758" s="10">
        <f>OrderList!A758</f>
        <v>1447264572.7</v>
      </c>
      <c r="B758" s="10" t="str">
        <f>OrderList!C758</f>
        <v>PORT04</v>
      </c>
      <c r="C758" s="10" t="str">
        <f>OrderList!D758</f>
        <v>V44_3</v>
      </c>
      <c r="D758" s="10" t="str">
        <f>OrderList!F758</f>
        <v>CRF</v>
      </c>
      <c r="E758" s="10" t="str">
        <f>OrderList!L758</f>
        <v>PORT09</v>
      </c>
      <c r="F758" s="10" t="str">
        <f>OrderList!K758</f>
        <v>PLANT03</v>
      </c>
      <c r="G758" s="10">
        <f>OrderList!J758</f>
        <v>1699834</v>
      </c>
      <c r="H758" s="10">
        <f>OrderList!M758</f>
        <v>6658</v>
      </c>
      <c r="I758" s="10">
        <f>OrderList!N758</f>
        <v>8.5821357828235296</v>
      </c>
      <c r="O758" s="10">
        <f>COUNTIF(FreightRates!$A$2:$A$1541,C758)</f>
        <v>0</v>
      </c>
      <c r="Q758" s="10">
        <f>COUNTIFS(FreightRates!$A$2:$A$1541,C758,FreightRates!$B$2:$B$1541,B758,FreightRates!$C$2:$C$1541,E758)</f>
        <v>0</v>
      </c>
      <c r="T758">
        <f>COUNTIFS(FreightRates!$A$2:$A$1541,C758,FreightRates!$B$2:$B$1541,B758,FreightRates!$C$2:$C$1541,E758,FreightRates!$F$2:$F$1541,D758,FreightRates!$D$2:$D$1541,"&lt;="&amp;I758,FreightRates!$E$2:$E$1541,"&gt;="&amp;I758)</f>
        <v>0</v>
      </c>
    </row>
    <row r="759" spans="1:20" x14ac:dyDescent="0.25">
      <c r="A759" s="10">
        <f>OrderList!A759</f>
        <v>1447320584.7</v>
      </c>
      <c r="B759" s="10" t="str">
        <f>OrderList!C759</f>
        <v>PORT04</v>
      </c>
      <c r="C759" s="10" t="str">
        <f>OrderList!D759</f>
        <v>V44_3</v>
      </c>
      <c r="D759" s="10" t="str">
        <f>OrderList!F759</f>
        <v>CRF</v>
      </c>
      <c r="E759" s="10" t="str">
        <f>OrderList!L759</f>
        <v>PORT09</v>
      </c>
      <c r="F759" s="10" t="str">
        <f>OrderList!K759</f>
        <v>PLANT03</v>
      </c>
      <c r="G759" s="10">
        <f>OrderList!J759</f>
        <v>1699834</v>
      </c>
      <c r="H759" s="10">
        <f>OrderList!M759</f>
        <v>5049</v>
      </c>
      <c r="I759" s="10">
        <f>OrderList!N759</f>
        <v>6.4366018371176477</v>
      </c>
      <c r="O759" s="10">
        <f>COUNTIF(FreightRates!$A$2:$A$1541,C759)</f>
        <v>0</v>
      </c>
      <c r="Q759" s="10">
        <f>COUNTIFS(FreightRates!$A$2:$A$1541,C759,FreightRates!$B$2:$B$1541,B759,FreightRates!$C$2:$C$1541,E759)</f>
        <v>0</v>
      </c>
      <c r="T759">
        <f>COUNTIFS(FreightRates!$A$2:$A$1541,C759,FreightRates!$B$2:$B$1541,B759,FreightRates!$C$2:$C$1541,E759,FreightRates!$F$2:$F$1541,D759,FreightRates!$D$2:$D$1541,"&lt;="&amp;I759,FreightRates!$E$2:$E$1541,"&gt;="&amp;I759)</f>
        <v>0</v>
      </c>
    </row>
    <row r="760" spans="1:20" x14ac:dyDescent="0.25">
      <c r="A760" s="10">
        <f>OrderList!A760</f>
        <v>1447185191.7</v>
      </c>
      <c r="B760" s="10" t="str">
        <f>OrderList!C760</f>
        <v>PORT04</v>
      </c>
      <c r="C760" s="10" t="str">
        <f>OrderList!D760</f>
        <v>V44_3</v>
      </c>
      <c r="D760" s="10" t="str">
        <f>OrderList!F760</f>
        <v>CRF</v>
      </c>
      <c r="E760" s="10" t="str">
        <f>OrderList!L760</f>
        <v>PORT09</v>
      </c>
      <c r="F760" s="10" t="str">
        <f>OrderList!K760</f>
        <v>PLANT03</v>
      </c>
      <c r="G760" s="10">
        <f>OrderList!J760</f>
        <v>1699834</v>
      </c>
      <c r="H760" s="10">
        <f>OrderList!M760</f>
        <v>1889</v>
      </c>
      <c r="I760" s="10">
        <f>OrderList!N760</f>
        <v>2.1455339457058824</v>
      </c>
      <c r="O760" s="10">
        <f>COUNTIF(FreightRates!$A$2:$A$1541,C760)</f>
        <v>0</v>
      </c>
      <c r="Q760" s="10">
        <f>COUNTIFS(FreightRates!$A$2:$A$1541,C760,FreightRates!$B$2:$B$1541,B760,FreightRates!$C$2:$C$1541,E760)</f>
        <v>0</v>
      </c>
      <c r="T760">
        <f>COUNTIFS(FreightRates!$A$2:$A$1541,C760,FreightRates!$B$2:$B$1541,B760,FreightRates!$C$2:$C$1541,E760,FreightRates!$F$2:$F$1541,D760,FreightRates!$D$2:$D$1541,"&lt;="&amp;I760,FreightRates!$E$2:$E$1541,"&gt;="&amp;I760)</f>
        <v>0</v>
      </c>
    </row>
    <row r="761" spans="1:20" x14ac:dyDescent="0.25">
      <c r="A761" s="10">
        <f>OrderList!A761</f>
        <v>1447355119.7</v>
      </c>
      <c r="B761" s="10" t="str">
        <f>OrderList!C761</f>
        <v>PORT04</v>
      </c>
      <c r="C761" s="10" t="str">
        <f>OrderList!D761</f>
        <v>V44_3</v>
      </c>
      <c r="D761" s="10" t="str">
        <f>OrderList!F761</f>
        <v>CRF</v>
      </c>
      <c r="E761" s="10" t="str">
        <f>OrderList!L761</f>
        <v>PORT09</v>
      </c>
      <c r="F761" s="10" t="str">
        <f>OrderList!K761</f>
        <v>PLANT03</v>
      </c>
      <c r="G761" s="10">
        <f>OrderList!J761</f>
        <v>1699834</v>
      </c>
      <c r="H761" s="10">
        <f>OrderList!M761</f>
        <v>1876</v>
      </c>
      <c r="I761" s="10">
        <f>OrderList!N761</f>
        <v>2.1455339457058824</v>
      </c>
      <c r="O761" s="10">
        <f>COUNTIF(FreightRates!$A$2:$A$1541,C761)</f>
        <v>0</v>
      </c>
      <c r="Q761" s="10">
        <f>COUNTIFS(FreightRates!$A$2:$A$1541,C761,FreightRates!$B$2:$B$1541,B761,FreightRates!$C$2:$C$1541,E761)</f>
        <v>0</v>
      </c>
      <c r="T761">
        <f>COUNTIFS(FreightRates!$A$2:$A$1541,C761,FreightRates!$B$2:$B$1541,B761,FreightRates!$C$2:$C$1541,E761,FreightRates!$F$2:$F$1541,D761,FreightRates!$D$2:$D$1541,"&lt;="&amp;I761,FreightRates!$E$2:$E$1541,"&gt;="&amp;I761)</f>
        <v>0</v>
      </c>
    </row>
    <row r="762" spans="1:20" x14ac:dyDescent="0.25">
      <c r="A762" s="10">
        <f>OrderList!A762</f>
        <v>1447245217.7</v>
      </c>
      <c r="B762" s="10" t="str">
        <f>OrderList!C762</f>
        <v>PORT04</v>
      </c>
      <c r="C762" s="10" t="str">
        <f>OrderList!D762</f>
        <v>V44_3</v>
      </c>
      <c r="D762" s="10" t="str">
        <f>OrderList!F762</f>
        <v>CRF</v>
      </c>
      <c r="E762" s="10" t="str">
        <f>OrderList!L762</f>
        <v>PORT09</v>
      </c>
      <c r="F762" s="10" t="str">
        <f>OrderList!K762</f>
        <v>PLANT03</v>
      </c>
      <c r="G762" s="10">
        <f>OrderList!J762</f>
        <v>1699834</v>
      </c>
      <c r="H762" s="10">
        <f>OrderList!M762</f>
        <v>1877</v>
      </c>
      <c r="I762" s="10">
        <f>OrderList!N762</f>
        <v>2.1455339457058824</v>
      </c>
      <c r="O762" s="10">
        <f>COUNTIF(FreightRates!$A$2:$A$1541,C762)</f>
        <v>0</v>
      </c>
      <c r="Q762" s="10">
        <f>COUNTIFS(FreightRates!$A$2:$A$1541,C762,FreightRates!$B$2:$B$1541,B762,FreightRates!$C$2:$C$1541,E762)</f>
        <v>0</v>
      </c>
      <c r="T762">
        <f>COUNTIFS(FreightRates!$A$2:$A$1541,C762,FreightRates!$B$2:$B$1541,B762,FreightRates!$C$2:$C$1541,E762,FreightRates!$F$2:$F$1541,D762,FreightRates!$D$2:$D$1541,"&lt;="&amp;I762,FreightRates!$E$2:$E$1541,"&gt;="&amp;I762)</f>
        <v>0</v>
      </c>
    </row>
    <row r="763" spans="1:20" x14ac:dyDescent="0.25">
      <c r="A763" s="10">
        <f>OrderList!A763</f>
        <v>1447231073.7</v>
      </c>
      <c r="B763" s="10" t="str">
        <f>OrderList!C763</f>
        <v>PORT04</v>
      </c>
      <c r="C763" s="10" t="str">
        <f>OrderList!D763</f>
        <v>V44_3</v>
      </c>
      <c r="D763" s="10" t="str">
        <f>OrderList!F763</f>
        <v>CRF</v>
      </c>
      <c r="E763" s="10" t="str">
        <f>OrderList!L763</f>
        <v>PORT09</v>
      </c>
      <c r="F763" s="10" t="str">
        <f>OrderList!K763</f>
        <v>PLANT03</v>
      </c>
      <c r="G763" s="10">
        <f>OrderList!J763</f>
        <v>1699834</v>
      </c>
      <c r="H763" s="10">
        <f>OrderList!M763</f>
        <v>8287</v>
      </c>
      <c r="I763" s="10">
        <f>OrderList!N763</f>
        <v>11.727669728529413</v>
      </c>
      <c r="O763" s="10">
        <f>COUNTIF(FreightRates!$A$2:$A$1541,C763)</f>
        <v>0</v>
      </c>
      <c r="Q763" s="10">
        <f>COUNTIFS(FreightRates!$A$2:$A$1541,C763,FreightRates!$B$2:$B$1541,B763,FreightRates!$C$2:$C$1541,E763)</f>
        <v>0</v>
      </c>
      <c r="T763">
        <f>COUNTIFS(FreightRates!$A$2:$A$1541,C763,FreightRates!$B$2:$B$1541,B763,FreightRates!$C$2:$C$1541,E763,FreightRates!$F$2:$F$1541,D763,FreightRates!$D$2:$D$1541,"&lt;="&amp;I763,FreightRates!$E$2:$E$1541,"&gt;="&amp;I763)</f>
        <v>0</v>
      </c>
    </row>
    <row r="764" spans="1:20" x14ac:dyDescent="0.25">
      <c r="A764" s="10">
        <f>OrderList!A764</f>
        <v>1447399910.7</v>
      </c>
      <c r="B764" s="10" t="str">
        <f>OrderList!C764</f>
        <v>PORT04</v>
      </c>
      <c r="C764" s="10" t="str">
        <f>OrderList!D764</f>
        <v>V44_3</v>
      </c>
      <c r="D764" s="10" t="str">
        <f>OrderList!F764</f>
        <v>CRF</v>
      </c>
      <c r="E764" s="10" t="str">
        <f>OrderList!L764</f>
        <v>PORT09</v>
      </c>
      <c r="F764" s="10" t="str">
        <f>OrderList!K764</f>
        <v>PLANT03</v>
      </c>
      <c r="G764" s="10">
        <f>OrderList!J764</f>
        <v>1699834</v>
      </c>
      <c r="H764" s="10">
        <f>OrderList!M764</f>
        <v>5044</v>
      </c>
      <c r="I764" s="10">
        <f>OrderList!N764</f>
        <v>6.4366018371176477</v>
      </c>
      <c r="O764" s="10">
        <f>COUNTIF(FreightRates!$A$2:$A$1541,C764)</f>
        <v>0</v>
      </c>
      <c r="Q764" s="10">
        <f>COUNTIFS(FreightRates!$A$2:$A$1541,C764,FreightRates!$B$2:$B$1541,B764,FreightRates!$C$2:$C$1541,E764)</f>
        <v>0</v>
      </c>
      <c r="T764">
        <f>COUNTIFS(FreightRates!$A$2:$A$1541,C764,FreightRates!$B$2:$B$1541,B764,FreightRates!$C$2:$C$1541,E764,FreightRates!$F$2:$F$1541,D764,FreightRates!$D$2:$D$1541,"&lt;="&amp;I764,FreightRates!$E$2:$E$1541,"&gt;="&amp;I764)</f>
        <v>0</v>
      </c>
    </row>
    <row r="765" spans="1:20" x14ac:dyDescent="0.25">
      <c r="A765" s="10">
        <f>OrderList!A765</f>
        <v>1447209041.7</v>
      </c>
      <c r="B765" s="10" t="str">
        <f>OrderList!C765</f>
        <v>PORT04</v>
      </c>
      <c r="C765" s="10" t="str">
        <f>OrderList!D765</f>
        <v>V44_3</v>
      </c>
      <c r="D765" s="10" t="str">
        <f>OrderList!F765</f>
        <v>CRF</v>
      </c>
      <c r="E765" s="10" t="str">
        <f>OrderList!L765</f>
        <v>PORT09</v>
      </c>
      <c r="F765" s="10" t="str">
        <f>OrderList!K765</f>
        <v>PLANT03</v>
      </c>
      <c r="G765" s="10">
        <f>OrderList!J765</f>
        <v>1699834</v>
      </c>
      <c r="H765" s="10">
        <f>OrderList!M765</f>
        <v>14706</v>
      </c>
      <c r="I765" s="10">
        <f>OrderList!N765</f>
        <v>18.309805511352941</v>
      </c>
      <c r="O765" s="10">
        <f>COUNTIF(FreightRates!$A$2:$A$1541,C765)</f>
        <v>0</v>
      </c>
      <c r="Q765" s="10">
        <f>COUNTIFS(FreightRates!$A$2:$A$1541,C765,FreightRates!$B$2:$B$1541,B765,FreightRates!$C$2:$C$1541,E765)</f>
        <v>0</v>
      </c>
      <c r="T765">
        <f>COUNTIFS(FreightRates!$A$2:$A$1541,C765,FreightRates!$B$2:$B$1541,B765,FreightRates!$C$2:$C$1541,E765,FreightRates!$F$2:$F$1541,D765,FreightRates!$D$2:$D$1541,"&lt;="&amp;I765,FreightRates!$E$2:$E$1541,"&gt;="&amp;I765)</f>
        <v>0</v>
      </c>
    </row>
    <row r="766" spans="1:20" x14ac:dyDescent="0.25">
      <c r="A766" s="10">
        <f>OrderList!A766</f>
        <v>1447350178.7</v>
      </c>
      <c r="B766" s="10" t="str">
        <f>OrderList!C766</f>
        <v>PORT04</v>
      </c>
      <c r="C766" s="10" t="str">
        <f>OrderList!D766</f>
        <v>V44_3</v>
      </c>
      <c r="D766" s="10" t="str">
        <f>OrderList!F766</f>
        <v>CRF</v>
      </c>
      <c r="E766" s="10" t="str">
        <f>OrderList!L766</f>
        <v>PORT09</v>
      </c>
      <c r="F766" s="10" t="str">
        <f>OrderList!K766</f>
        <v>PLANT03</v>
      </c>
      <c r="G766" s="10">
        <f>OrderList!J766</f>
        <v>1699697</v>
      </c>
      <c r="H766" s="10">
        <f>OrderList!M766</f>
        <v>10262</v>
      </c>
      <c r="I766" s="10">
        <f>OrderList!N766</f>
        <v>6.6157474876997</v>
      </c>
      <c r="O766" s="10">
        <f>COUNTIF(FreightRates!$A$2:$A$1541,C766)</f>
        <v>0</v>
      </c>
      <c r="Q766" s="10">
        <f>COUNTIFS(FreightRates!$A$2:$A$1541,C766,FreightRates!$B$2:$B$1541,B766,FreightRates!$C$2:$C$1541,E766)</f>
        <v>0</v>
      </c>
      <c r="T766">
        <f>COUNTIFS(FreightRates!$A$2:$A$1541,C766,FreightRates!$B$2:$B$1541,B766,FreightRates!$C$2:$C$1541,E766,FreightRates!$F$2:$F$1541,D766,FreightRates!$D$2:$D$1541,"&lt;="&amp;I766,FreightRates!$E$2:$E$1541,"&gt;="&amp;I766)</f>
        <v>0</v>
      </c>
    </row>
    <row r="767" spans="1:20" x14ac:dyDescent="0.25">
      <c r="A767" s="10">
        <f>OrderList!A767</f>
        <v>1447209042.7</v>
      </c>
      <c r="B767" s="10" t="str">
        <f>OrderList!C767</f>
        <v>PORT04</v>
      </c>
      <c r="C767" s="10" t="str">
        <f>OrderList!D767</f>
        <v>V44_3</v>
      </c>
      <c r="D767" s="10" t="str">
        <f>OrderList!F767</f>
        <v>CRF</v>
      </c>
      <c r="E767" s="10" t="str">
        <f>OrderList!L767</f>
        <v>PORT09</v>
      </c>
      <c r="F767" s="10" t="str">
        <f>OrderList!K767</f>
        <v>PLANT03</v>
      </c>
      <c r="G767" s="10">
        <f>OrderList!J767</f>
        <v>1699697</v>
      </c>
      <c r="H767" s="10">
        <f>OrderList!M767</f>
        <v>15305</v>
      </c>
      <c r="I767" s="10">
        <f>OrderList!N767</f>
        <v>9.92362123154955</v>
      </c>
      <c r="O767" s="10">
        <f>COUNTIF(FreightRates!$A$2:$A$1541,C767)</f>
        <v>0</v>
      </c>
      <c r="Q767" s="10">
        <f>COUNTIFS(FreightRates!$A$2:$A$1541,C767,FreightRates!$B$2:$B$1541,B767,FreightRates!$C$2:$C$1541,E767)</f>
        <v>0</v>
      </c>
      <c r="T767">
        <f>COUNTIFS(FreightRates!$A$2:$A$1541,C767,FreightRates!$B$2:$B$1541,B767,FreightRates!$C$2:$C$1541,E767,FreightRates!$F$2:$F$1541,D767,FreightRates!$D$2:$D$1541,"&lt;="&amp;I767,FreightRates!$E$2:$E$1541,"&gt;="&amp;I767)</f>
        <v>0</v>
      </c>
    </row>
    <row r="768" spans="1:20" x14ac:dyDescent="0.25">
      <c r="A768" s="10">
        <f>OrderList!A768</f>
        <v>1447320592.7</v>
      </c>
      <c r="B768" s="10" t="str">
        <f>OrderList!C768</f>
        <v>PORT04</v>
      </c>
      <c r="C768" s="10" t="str">
        <f>OrderList!D768</f>
        <v>V44_3</v>
      </c>
      <c r="D768" s="10" t="str">
        <f>OrderList!F768</f>
        <v>CRF</v>
      </c>
      <c r="E768" s="10" t="str">
        <f>OrderList!L768</f>
        <v>PORT09</v>
      </c>
      <c r="F768" s="10" t="str">
        <f>OrderList!K768</f>
        <v>PLANT03</v>
      </c>
      <c r="G768" s="10">
        <f>OrderList!J768</f>
        <v>1699697</v>
      </c>
      <c r="H768" s="10">
        <f>OrderList!M768</f>
        <v>10256</v>
      </c>
      <c r="I768" s="10">
        <f>OrderList!N768</f>
        <v>6.6157474876997</v>
      </c>
      <c r="O768" s="10">
        <f>COUNTIF(FreightRates!$A$2:$A$1541,C768)</f>
        <v>0</v>
      </c>
      <c r="Q768" s="10">
        <f>COUNTIFS(FreightRates!$A$2:$A$1541,C768,FreightRates!$B$2:$B$1541,B768,FreightRates!$C$2:$C$1541,E768)</f>
        <v>0</v>
      </c>
      <c r="T768">
        <f>COUNTIFS(FreightRates!$A$2:$A$1541,C768,FreightRates!$B$2:$B$1541,B768,FreightRates!$C$2:$C$1541,E768,FreightRates!$F$2:$F$1541,D768,FreightRates!$D$2:$D$1541,"&lt;="&amp;I768,FreightRates!$E$2:$E$1541,"&gt;="&amp;I768)</f>
        <v>0</v>
      </c>
    </row>
    <row r="769" spans="1:20" x14ac:dyDescent="0.25">
      <c r="A769" s="10">
        <f>OrderList!A769</f>
        <v>1447369941.7</v>
      </c>
      <c r="B769" s="10" t="str">
        <f>OrderList!C769</f>
        <v>PORT04</v>
      </c>
      <c r="C769" s="10" t="str">
        <f>OrderList!D769</f>
        <v>V44_3</v>
      </c>
      <c r="D769" s="10" t="str">
        <f>OrderList!F769</f>
        <v>CRF</v>
      </c>
      <c r="E769" s="10" t="str">
        <f>OrderList!L769</f>
        <v>PORT09</v>
      </c>
      <c r="F769" s="10" t="str">
        <f>OrderList!K769</f>
        <v>PLANT03</v>
      </c>
      <c r="G769" s="10">
        <f>OrderList!J769</f>
        <v>1699697</v>
      </c>
      <c r="H769" s="10">
        <f>OrderList!M769</f>
        <v>10236</v>
      </c>
      <c r="I769" s="10">
        <f>OrderList!N769</f>
        <v>6.6157474876997</v>
      </c>
      <c r="O769" s="10">
        <f>COUNTIF(FreightRates!$A$2:$A$1541,C769)</f>
        <v>0</v>
      </c>
      <c r="Q769" s="10">
        <f>COUNTIFS(FreightRates!$A$2:$A$1541,C769,FreightRates!$B$2:$B$1541,B769,FreightRates!$C$2:$C$1541,E769)</f>
        <v>0</v>
      </c>
      <c r="T769">
        <f>COUNTIFS(FreightRates!$A$2:$A$1541,C769,FreightRates!$B$2:$B$1541,B769,FreightRates!$C$2:$C$1541,E769,FreightRates!$F$2:$F$1541,D769,FreightRates!$D$2:$D$1541,"&lt;="&amp;I769,FreightRates!$E$2:$E$1541,"&gt;="&amp;I769)</f>
        <v>0</v>
      </c>
    </row>
    <row r="770" spans="1:20" x14ac:dyDescent="0.25">
      <c r="A770" s="10">
        <f>OrderList!A770</f>
        <v>1447209553.7</v>
      </c>
      <c r="B770" s="10" t="str">
        <f>OrderList!C770</f>
        <v>PORT04</v>
      </c>
      <c r="C770" s="10" t="str">
        <f>OrderList!D770</f>
        <v>V44_3</v>
      </c>
      <c r="D770" s="10" t="str">
        <f>OrderList!F770</f>
        <v>CRF</v>
      </c>
      <c r="E770" s="10" t="str">
        <f>OrderList!L770</f>
        <v>PORT09</v>
      </c>
      <c r="F770" s="10" t="str">
        <f>OrderList!K770</f>
        <v>PLANT03</v>
      </c>
      <c r="G770" s="10">
        <f>OrderList!J770</f>
        <v>1699697</v>
      </c>
      <c r="H770" s="10">
        <f>OrderList!M770</f>
        <v>7786</v>
      </c>
      <c r="I770" s="10">
        <f>OrderList!N770</f>
        <v>4.961810615774775</v>
      </c>
      <c r="O770" s="10">
        <f>COUNTIF(FreightRates!$A$2:$A$1541,C770)</f>
        <v>0</v>
      </c>
      <c r="Q770" s="10">
        <f>COUNTIFS(FreightRates!$A$2:$A$1541,C770,FreightRates!$B$2:$B$1541,B770,FreightRates!$C$2:$C$1541,E770)</f>
        <v>0</v>
      </c>
      <c r="T770">
        <f>COUNTIFS(FreightRates!$A$2:$A$1541,C770,FreightRates!$B$2:$B$1541,B770,FreightRates!$C$2:$C$1541,E770,FreightRates!$F$2:$F$1541,D770,FreightRates!$D$2:$D$1541,"&lt;="&amp;I770,FreightRates!$E$2:$E$1541,"&gt;="&amp;I770)</f>
        <v>0</v>
      </c>
    </row>
    <row r="771" spans="1:20" x14ac:dyDescent="0.25">
      <c r="A771" s="10">
        <f>OrderList!A771</f>
        <v>1447255429.7</v>
      </c>
      <c r="B771" s="10" t="str">
        <f>OrderList!C771</f>
        <v>PORT04</v>
      </c>
      <c r="C771" s="10" t="str">
        <f>OrderList!D771</f>
        <v>V44_3</v>
      </c>
      <c r="D771" s="10" t="str">
        <f>OrderList!F771</f>
        <v>CRF</v>
      </c>
      <c r="E771" s="10" t="str">
        <f>OrderList!L771</f>
        <v>PORT09</v>
      </c>
      <c r="F771" s="10" t="str">
        <f>OrderList!K771</f>
        <v>PLANT03</v>
      </c>
      <c r="G771" s="10">
        <f>OrderList!J771</f>
        <v>1699697</v>
      </c>
      <c r="H771" s="10">
        <f>OrderList!M771</f>
        <v>2799</v>
      </c>
      <c r="I771" s="10">
        <f>OrderList!N771</f>
        <v>1.653936871924925</v>
      </c>
      <c r="O771" s="10">
        <f>COUNTIF(FreightRates!$A$2:$A$1541,C771)</f>
        <v>0</v>
      </c>
      <c r="Q771" s="10">
        <f>COUNTIFS(FreightRates!$A$2:$A$1541,C771,FreightRates!$B$2:$B$1541,B771,FreightRates!$C$2:$C$1541,E771)</f>
        <v>0</v>
      </c>
      <c r="T771">
        <f>COUNTIFS(FreightRates!$A$2:$A$1541,C771,FreightRates!$B$2:$B$1541,B771,FreightRates!$C$2:$C$1541,E771,FreightRates!$F$2:$F$1541,D771,FreightRates!$D$2:$D$1541,"&lt;="&amp;I771,FreightRates!$E$2:$E$1541,"&gt;="&amp;I771)</f>
        <v>0</v>
      </c>
    </row>
    <row r="772" spans="1:20" x14ac:dyDescent="0.25">
      <c r="A772" s="10">
        <f>OrderList!A772</f>
        <v>1447320589.7</v>
      </c>
      <c r="B772" s="10" t="str">
        <f>OrderList!C772</f>
        <v>PORT04</v>
      </c>
      <c r="C772" s="10" t="str">
        <f>OrderList!D772</f>
        <v>V44_3</v>
      </c>
      <c r="D772" s="10" t="str">
        <f>OrderList!F772</f>
        <v>CRF</v>
      </c>
      <c r="E772" s="10" t="str">
        <f>OrderList!L772</f>
        <v>PORT09</v>
      </c>
      <c r="F772" s="10" t="str">
        <f>OrderList!K772</f>
        <v>PLANT03</v>
      </c>
      <c r="G772" s="10">
        <f>OrderList!J772</f>
        <v>1699697</v>
      </c>
      <c r="H772" s="10">
        <f>OrderList!M772</f>
        <v>10330</v>
      </c>
      <c r="I772" s="10">
        <f>OrderList!N772</f>
        <v>6.6157474876997</v>
      </c>
      <c r="O772" s="10">
        <f>COUNTIF(FreightRates!$A$2:$A$1541,C772)</f>
        <v>0</v>
      </c>
      <c r="Q772" s="10">
        <f>COUNTIFS(FreightRates!$A$2:$A$1541,C772,FreightRates!$B$2:$B$1541,B772,FreightRates!$C$2:$C$1541,E772)</f>
        <v>0</v>
      </c>
      <c r="T772">
        <f>COUNTIFS(FreightRates!$A$2:$A$1541,C772,FreightRates!$B$2:$B$1541,B772,FreightRates!$C$2:$C$1541,E772,FreightRates!$F$2:$F$1541,D772,FreightRates!$D$2:$D$1541,"&lt;="&amp;I772,FreightRates!$E$2:$E$1541,"&gt;="&amp;I772)</f>
        <v>0</v>
      </c>
    </row>
    <row r="773" spans="1:20" x14ac:dyDescent="0.25">
      <c r="A773" s="10">
        <f>OrderList!A773</f>
        <v>1447320583.7</v>
      </c>
      <c r="B773" s="10" t="str">
        <f>OrderList!C773</f>
        <v>PORT04</v>
      </c>
      <c r="C773" s="10" t="str">
        <f>OrderList!D773</f>
        <v>V44_3</v>
      </c>
      <c r="D773" s="10" t="str">
        <f>OrderList!F773</f>
        <v>CRF</v>
      </c>
      <c r="E773" s="10" t="str">
        <f>OrderList!L773</f>
        <v>PORT09</v>
      </c>
      <c r="F773" s="10" t="str">
        <f>OrderList!K773</f>
        <v>PLANT03</v>
      </c>
      <c r="G773" s="10">
        <f>OrderList!J773</f>
        <v>1699697</v>
      </c>
      <c r="H773" s="10">
        <f>OrderList!M773</f>
        <v>7779</v>
      </c>
      <c r="I773" s="10">
        <f>OrderList!N773</f>
        <v>4.961810615774775</v>
      </c>
      <c r="O773" s="10">
        <f>COUNTIF(FreightRates!$A$2:$A$1541,C773)</f>
        <v>0</v>
      </c>
      <c r="Q773" s="10">
        <f>COUNTIFS(FreightRates!$A$2:$A$1541,C773,FreightRates!$B$2:$B$1541,B773,FreightRates!$C$2:$C$1541,E773)</f>
        <v>0</v>
      </c>
      <c r="T773">
        <f>COUNTIFS(FreightRates!$A$2:$A$1541,C773,FreightRates!$B$2:$B$1541,B773,FreightRates!$C$2:$C$1541,E773,FreightRates!$F$2:$F$1541,D773,FreightRates!$D$2:$D$1541,"&lt;="&amp;I773,FreightRates!$E$2:$E$1541,"&gt;="&amp;I773)</f>
        <v>0</v>
      </c>
    </row>
    <row r="774" spans="1:20" x14ac:dyDescent="0.25">
      <c r="A774" s="10">
        <f>OrderList!A774</f>
        <v>1447399911.7</v>
      </c>
      <c r="B774" s="10" t="str">
        <f>OrderList!C774</f>
        <v>PORT04</v>
      </c>
      <c r="C774" s="10" t="str">
        <f>OrderList!D774</f>
        <v>V44_3</v>
      </c>
      <c r="D774" s="10" t="str">
        <f>OrderList!F774</f>
        <v>CRF</v>
      </c>
      <c r="E774" s="10" t="str">
        <f>OrderList!L774</f>
        <v>PORT09</v>
      </c>
      <c r="F774" s="10" t="str">
        <f>OrderList!K774</f>
        <v>PLANT03</v>
      </c>
      <c r="G774" s="10">
        <f>OrderList!J774</f>
        <v>1699697</v>
      </c>
      <c r="H774" s="10">
        <f>OrderList!M774</f>
        <v>10283</v>
      </c>
      <c r="I774" s="10">
        <f>OrderList!N774</f>
        <v>6.6157474876997</v>
      </c>
      <c r="O774" s="10">
        <f>COUNTIF(FreightRates!$A$2:$A$1541,C774)</f>
        <v>0</v>
      </c>
      <c r="Q774" s="10">
        <f>COUNTIFS(FreightRates!$A$2:$A$1541,C774,FreightRates!$B$2:$B$1541,B774,FreightRates!$C$2:$C$1541,E774)</f>
        <v>0</v>
      </c>
      <c r="T774">
        <f>COUNTIFS(FreightRates!$A$2:$A$1541,C774,FreightRates!$B$2:$B$1541,B774,FreightRates!$C$2:$C$1541,E774,FreightRates!$F$2:$F$1541,D774,FreightRates!$D$2:$D$1541,"&lt;="&amp;I774,FreightRates!$E$2:$E$1541,"&gt;="&amp;I774)</f>
        <v>0</v>
      </c>
    </row>
    <row r="775" spans="1:20" x14ac:dyDescent="0.25">
      <c r="A775" s="10">
        <f>OrderList!A775</f>
        <v>1447254104.7</v>
      </c>
      <c r="B775" s="10" t="str">
        <f>OrderList!C775</f>
        <v>PORT04</v>
      </c>
      <c r="C775" s="10" t="str">
        <f>OrderList!D775</f>
        <v>V44_3</v>
      </c>
      <c r="D775" s="10" t="str">
        <f>OrderList!F775</f>
        <v>CRF</v>
      </c>
      <c r="E775" s="10" t="str">
        <f>OrderList!L775</f>
        <v>PORT09</v>
      </c>
      <c r="F775" s="10" t="str">
        <f>OrderList!K775</f>
        <v>PLANT03</v>
      </c>
      <c r="G775" s="10">
        <f>OrderList!J775</f>
        <v>1699697</v>
      </c>
      <c r="H775" s="10">
        <f>OrderList!M775</f>
        <v>2797</v>
      </c>
      <c r="I775" s="10">
        <f>OrderList!N775</f>
        <v>1.653936871924925</v>
      </c>
      <c r="O775" s="10">
        <f>COUNTIF(FreightRates!$A$2:$A$1541,C775)</f>
        <v>0</v>
      </c>
      <c r="Q775" s="10">
        <f>COUNTIFS(FreightRates!$A$2:$A$1541,C775,FreightRates!$B$2:$B$1541,B775,FreightRates!$C$2:$C$1541,E775)</f>
        <v>0</v>
      </c>
      <c r="T775">
        <f>COUNTIFS(FreightRates!$A$2:$A$1541,C775,FreightRates!$B$2:$B$1541,B775,FreightRates!$C$2:$C$1541,E775,FreightRates!$F$2:$F$1541,D775,FreightRates!$D$2:$D$1541,"&lt;="&amp;I775,FreightRates!$E$2:$E$1541,"&gt;="&amp;I775)</f>
        <v>0</v>
      </c>
    </row>
    <row r="776" spans="1:20" x14ac:dyDescent="0.25">
      <c r="A776" s="10">
        <f>OrderList!A776</f>
        <v>1447201698.7</v>
      </c>
      <c r="B776" s="10" t="str">
        <f>OrderList!C776</f>
        <v>PORT04</v>
      </c>
      <c r="C776" s="10" t="str">
        <f>OrderList!D776</f>
        <v>V44_3</v>
      </c>
      <c r="D776" s="10" t="str">
        <f>OrderList!F776</f>
        <v>CRF</v>
      </c>
      <c r="E776" s="10" t="str">
        <f>OrderList!L776</f>
        <v>PORT09</v>
      </c>
      <c r="F776" s="10" t="str">
        <f>OrderList!K776</f>
        <v>PLANT03</v>
      </c>
      <c r="G776" s="10">
        <f>OrderList!J776</f>
        <v>1699573</v>
      </c>
      <c r="H776" s="10">
        <f>OrderList!M776</f>
        <v>18729</v>
      </c>
      <c r="I776" s="10">
        <f>OrderList!N776</f>
        <v>61.040000000000006</v>
      </c>
      <c r="O776" s="10">
        <f>COUNTIF(FreightRates!$A$2:$A$1541,C776)</f>
        <v>0</v>
      </c>
      <c r="Q776" s="10">
        <f>COUNTIFS(FreightRates!$A$2:$A$1541,C776,FreightRates!$B$2:$B$1541,B776,FreightRates!$C$2:$C$1541,E776)</f>
        <v>0</v>
      </c>
      <c r="T776">
        <f>COUNTIFS(FreightRates!$A$2:$A$1541,C776,FreightRates!$B$2:$B$1541,B776,FreightRates!$C$2:$C$1541,E776,FreightRates!$F$2:$F$1541,D776,FreightRates!$D$2:$D$1541,"&lt;="&amp;I776,FreightRates!$E$2:$E$1541,"&gt;="&amp;I776)</f>
        <v>0</v>
      </c>
    </row>
    <row r="777" spans="1:20" x14ac:dyDescent="0.25">
      <c r="A777" s="10">
        <f>OrderList!A777</f>
        <v>1447182384.7</v>
      </c>
      <c r="B777" s="10" t="str">
        <f>OrderList!C777</f>
        <v>PORT04</v>
      </c>
      <c r="C777" s="10" t="str">
        <f>OrderList!D777</f>
        <v>V44_3</v>
      </c>
      <c r="D777" s="10" t="str">
        <f>OrderList!F777</f>
        <v>CRF</v>
      </c>
      <c r="E777" s="10" t="str">
        <f>OrderList!L777</f>
        <v>PORT09</v>
      </c>
      <c r="F777" s="10" t="str">
        <f>OrderList!K777</f>
        <v>PLANT03</v>
      </c>
      <c r="G777" s="10">
        <f>OrderList!J777</f>
        <v>1699573</v>
      </c>
      <c r="H777" s="10">
        <f>OrderList!M777</f>
        <v>119525</v>
      </c>
      <c r="I777" s="10">
        <f>OrderList!N777</f>
        <v>409.62</v>
      </c>
      <c r="O777" s="10">
        <f>COUNTIF(FreightRates!$A$2:$A$1541,C777)</f>
        <v>0</v>
      </c>
      <c r="Q777" s="10">
        <f>COUNTIFS(FreightRates!$A$2:$A$1541,C777,FreightRates!$B$2:$B$1541,B777,FreightRates!$C$2:$C$1541,E777)</f>
        <v>0</v>
      </c>
      <c r="T777">
        <f>COUNTIFS(FreightRates!$A$2:$A$1541,C777,FreightRates!$B$2:$B$1541,B777,FreightRates!$C$2:$C$1541,E777,FreightRates!$F$2:$F$1541,D777,FreightRates!$D$2:$D$1541,"&lt;="&amp;I777,FreightRates!$E$2:$E$1541,"&gt;="&amp;I777)</f>
        <v>0</v>
      </c>
    </row>
    <row r="778" spans="1:20" x14ac:dyDescent="0.25">
      <c r="A778" s="10">
        <f>OrderList!A778</f>
        <v>1447398731.7</v>
      </c>
      <c r="B778" s="10" t="str">
        <f>OrderList!C778</f>
        <v>PORT04</v>
      </c>
      <c r="C778" s="10" t="str">
        <f>OrderList!D778</f>
        <v>V44_3</v>
      </c>
      <c r="D778" s="10" t="str">
        <f>OrderList!F778</f>
        <v>CRF</v>
      </c>
      <c r="E778" s="10" t="str">
        <f>OrderList!L778</f>
        <v>PORT09</v>
      </c>
      <c r="F778" s="10" t="str">
        <f>OrderList!K778</f>
        <v>PLANT03</v>
      </c>
      <c r="G778" s="10">
        <f>OrderList!J778</f>
        <v>1699539</v>
      </c>
      <c r="H778" s="10">
        <f>OrderList!M778</f>
        <v>12859</v>
      </c>
      <c r="I778" s="10">
        <f>OrderList!N778</f>
        <v>42.680409158850395</v>
      </c>
      <c r="O778" s="10">
        <f>COUNTIF(FreightRates!$A$2:$A$1541,C778)</f>
        <v>0</v>
      </c>
      <c r="Q778" s="10">
        <f>COUNTIFS(FreightRates!$A$2:$A$1541,C778,FreightRates!$B$2:$B$1541,B778,FreightRates!$C$2:$C$1541,E778)</f>
        <v>0</v>
      </c>
      <c r="T778">
        <f>COUNTIFS(FreightRates!$A$2:$A$1541,C778,FreightRates!$B$2:$B$1541,B778,FreightRates!$C$2:$C$1541,E778,FreightRates!$F$2:$F$1541,D778,FreightRates!$D$2:$D$1541,"&lt;="&amp;I778,FreightRates!$E$2:$E$1541,"&gt;="&amp;I778)</f>
        <v>0</v>
      </c>
    </row>
    <row r="779" spans="1:20" x14ac:dyDescent="0.25">
      <c r="A779" s="10">
        <f>OrderList!A779</f>
        <v>1447394818.7</v>
      </c>
      <c r="B779" s="10" t="str">
        <f>OrderList!C779</f>
        <v>PORT04</v>
      </c>
      <c r="C779" s="10" t="str">
        <f>OrderList!D779</f>
        <v>V44_3</v>
      </c>
      <c r="D779" s="10" t="str">
        <f>OrderList!F779</f>
        <v>CRF</v>
      </c>
      <c r="E779" s="10" t="str">
        <f>OrderList!L779</f>
        <v>PORT09</v>
      </c>
      <c r="F779" s="10" t="str">
        <f>OrderList!K779</f>
        <v>PLANT03</v>
      </c>
      <c r="G779" s="10">
        <f>OrderList!J779</f>
        <v>1699539</v>
      </c>
      <c r="H779" s="10">
        <f>OrderList!M779</f>
        <v>3864</v>
      </c>
      <c r="I779" s="10">
        <f>OrderList!N779</f>
        <v>11.622974045385828</v>
      </c>
      <c r="O779" s="10">
        <f>COUNTIF(FreightRates!$A$2:$A$1541,C779)</f>
        <v>0</v>
      </c>
      <c r="Q779" s="10">
        <f>COUNTIFS(FreightRates!$A$2:$A$1541,C779,FreightRates!$B$2:$B$1541,B779,FreightRates!$C$2:$C$1541,E779)</f>
        <v>0</v>
      </c>
      <c r="T779">
        <f>COUNTIFS(FreightRates!$A$2:$A$1541,C779,FreightRates!$B$2:$B$1541,B779,FreightRates!$C$2:$C$1541,E779,FreightRates!$F$2:$F$1541,D779,FreightRates!$D$2:$D$1541,"&lt;="&amp;I779,FreightRates!$E$2:$E$1541,"&gt;="&amp;I779)</f>
        <v>0</v>
      </c>
    </row>
    <row r="780" spans="1:20" x14ac:dyDescent="0.25">
      <c r="A780" s="10">
        <f>OrderList!A780</f>
        <v>1447329265.7</v>
      </c>
      <c r="B780" s="10" t="str">
        <f>OrderList!C780</f>
        <v>PORT04</v>
      </c>
      <c r="C780" s="10" t="str">
        <f>OrderList!D780</f>
        <v>V44_3</v>
      </c>
      <c r="D780" s="10" t="str">
        <f>OrderList!F780</f>
        <v>CRF</v>
      </c>
      <c r="E780" s="10" t="str">
        <f>OrderList!L780</f>
        <v>PORT09</v>
      </c>
      <c r="F780" s="10" t="str">
        <f>OrderList!K780</f>
        <v>PLANT03</v>
      </c>
      <c r="G780" s="10">
        <f>OrderList!J780</f>
        <v>1699539</v>
      </c>
      <c r="H780" s="10">
        <f>OrderList!M780</f>
        <v>1202</v>
      </c>
      <c r="I780" s="10">
        <f>OrderList!N780</f>
        <v>2.9057435113464569</v>
      </c>
      <c r="O780" s="10">
        <f>COUNTIF(FreightRates!$A$2:$A$1541,C780)</f>
        <v>0</v>
      </c>
      <c r="Q780" s="10">
        <f>COUNTIFS(FreightRates!$A$2:$A$1541,C780,FreightRates!$B$2:$B$1541,B780,FreightRates!$C$2:$C$1541,E780)</f>
        <v>0</v>
      </c>
      <c r="T780">
        <f>COUNTIFS(FreightRates!$A$2:$A$1541,C780,FreightRates!$B$2:$B$1541,B780,FreightRates!$C$2:$C$1541,E780,FreightRates!$F$2:$F$1541,D780,FreightRates!$D$2:$D$1541,"&lt;="&amp;I780,FreightRates!$E$2:$E$1541,"&gt;="&amp;I780)</f>
        <v>0</v>
      </c>
    </row>
    <row r="781" spans="1:20" x14ac:dyDescent="0.25">
      <c r="A781" s="10">
        <f>OrderList!A781</f>
        <v>1447184606.7</v>
      </c>
      <c r="B781" s="10" t="str">
        <f>OrderList!C781</f>
        <v>PORT04</v>
      </c>
      <c r="C781" s="10" t="str">
        <f>OrderList!D781</f>
        <v>V44_3</v>
      </c>
      <c r="D781" s="10" t="str">
        <f>OrderList!F781</f>
        <v>CRF</v>
      </c>
      <c r="E781" s="10" t="str">
        <f>OrderList!L781</f>
        <v>PORT09</v>
      </c>
      <c r="F781" s="10" t="str">
        <f>OrderList!K781</f>
        <v>PLANT03</v>
      </c>
      <c r="G781" s="10">
        <f>OrderList!J781</f>
        <v>1699539</v>
      </c>
      <c r="H781" s="10">
        <f>OrderList!M781</f>
        <v>12919</v>
      </c>
      <c r="I781" s="10">
        <f>OrderList!N781</f>
        <v>42.680409158850395</v>
      </c>
      <c r="O781" s="10">
        <f>COUNTIF(FreightRates!$A$2:$A$1541,C781)</f>
        <v>0</v>
      </c>
      <c r="Q781" s="10">
        <f>COUNTIFS(FreightRates!$A$2:$A$1541,C781,FreightRates!$B$2:$B$1541,B781,FreightRates!$C$2:$C$1541,E781)</f>
        <v>0</v>
      </c>
      <c r="T781">
        <f>COUNTIFS(FreightRates!$A$2:$A$1541,C781,FreightRates!$B$2:$B$1541,B781,FreightRates!$C$2:$C$1541,E781,FreightRates!$F$2:$F$1541,D781,FreightRates!$D$2:$D$1541,"&lt;="&amp;I781,FreightRates!$E$2:$E$1541,"&gt;="&amp;I781)</f>
        <v>0</v>
      </c>
    </row>
    <row r="782" spans="1:20" x14ac:dyDescent="0.25">
      <c r="A782" s="10">
        <f>OrderList!A782</f>
        <v>1447329260.7</v>
      </c>
      <c r="B782" s="10" t="str">
        <f>OrderList!C782</f>
        <v>PORT04</v>
      </c>
      <c r="C782" s="10" t="str">
        <f>OrderList!D782</f>
        <v>V44_3</v>
      </c>
      <c r="D782" s="10" t="str">
        <f>OrderList!F782</f>
        <v>CRF</v>
      </c>
      <c r="E782" s="10" t="str">
        <f>OrderList!L782</f>
        <v>PORT09</v>
      </c>
      <c r="F782" s="10" t="str">
        <f>OrderList!K782</f>
        <v>PLANT03</v>
      </c>
      <c r="G782" s="10">
        <f>OrderList!J782</f>
        <v>1699539</v>
      </c>
      <c r="H782" s="10">
        <f>OrderList!M782</f>
        <v>1187</v>
      </c>
      <c r="I782" s="10">
        <f>OrderList!N782</f>
        <v>2.9057435113464569</v>
      </c>
      <c r="O782" s="10">
        <f>COUNTIF(FreightRates!$A$2:$A$1541,C782)</f>
        <v>0</v>
      </c>
      <c r="Q782" s="10">
        <f>COUNTIFS(FreightRates!$A$2:$A$1541,C782,FreightRates!$B$2:$B$1541,B782,FreightRates!$C$2:$C$1541,E782)</f>
        <v>0</v>
      </c>
      <c r="T782">
        <f>COUNTIFS(FreightRates!$A$2:$A$1541,C782,FreightRates!$B$2:$B$1541,B782,FreightRates!$C$2:$C$1541,E782,FreightRates!$F$2:$F$1541,D782,FreightRates!$D$2:$D$1541,"&lt;="&amp;I782,FreightRates!$E$2:$E$1541,"&gt;="&amp;I782)</f>
        <v>0</v>
      </c>
    </row>
    <row r="783" spans="1:20" x14ac:dyDescent="0.25">
      <c r="A783" s="10">
        <f>OrderList!A783</f>
        <v>1447407855.7</v>
      </c>
      <c r="B783" s="10" t="str">
        <f>OrderList!C783</f>
        <v>PORT04</v>
      </c>
      <c r="C783" s="10" t="str">
        <f>OrderList!D783</f>
        <v>V44_3</v>
      </c>
      <c r="D783" s="10" t="str">
        <f>OrderList!F783</f>
        <v>CRF</v>
      </c>
      <c r="E783" s="10" t="str">
        <f>OrderList!L783</f>
        <v>PORT09</v>
      </c>
      <c r="F783" s="10" t="str">
        <f>OrderList!K783</f>
        <v>PLANT03</v>
      </c>
      <c r="G783" s="10">
        <f>OrderList!J783</f>
        <v>1699539</v>
      </c>
      <c r="H783" s="10">
        <f>OrderList!M783</f>
        <v>11066</v>
      </c>
      <c r="I783" s="10">
        <f>OrderList!N783</f>
        <v>37.868922136157479</v>
      </c>
      <c r="O783" s="10">
        <f>COUNTIF(FreightRates!$A$2:$A$1541,C783)</f>
        <v>0</v>
      </c>
      <c r="Q783" s="10">
        <f>COUNTIFS(FreightRates!$A$2:$A$1541,C783,FreightRates!$B$2:$B$1541,B783,FreightRates!$C$2:$C$1541,E783)</f>
        <v>0</v>
      </c>
      <c r="T783">
        <f>COUNTIFS(FreightRates!$A$2:$A$1541,C783,FreightRates!$B$2:$B$1541,B783,FreightRates!$C$2:$C$1541,E783,FreightRates!$F$2:$F$1541,D783,FreightRates!$D$2:$D$1541,"&lt;="&amp;I783,FreightRates!$E$2:$E$1541,"&gt;="&amp;I783)</f>
        <v>0</v>
      </c>
    </row>
    <row r="784" spans="1:20" x14ac:dyDescent="0.25">
      <c r="A784" s="10">
        <f>OrderList!A784</f>
        <v>1447407856.7</v>
      </c>
      <c r="B784" s="10" t="str">
        <f>OrderList!C784</f>
        <v>PORT04</v>
      </c>
      <c r="C784" s="10" t="str">
        <f>OrderList!D784</f>
        <v>V44_3</v>
      </c>
      <c r="D784" s="10" t="str">
        <f>OrderList!F784</f>
        <v>CRF</v>
      </c>
      <c r="E784" s="10" t="str">
        <f>OrderList!L784</f>
        <v>PORT09</v>
      </c>
      <c r="F784" s="10" t="str">
        <f>OrderList!K784</f>
        <v>PLANT03</v>
      </c>
      <c r="G784" s="10">
        <f>OrderList!J784</f>
        <v>1699539</v>
      </c>
      <c r="H784" s="10">
        <f>OrderList!M784</f>
        <v>1216</v>
      </c>
      <c r="I784" s="10">
        <f>OrderList!N784</f>
        <v>2.9057435113464569</v>
      </c>
      <c r="O784" s="10">
        <f>COUNTIF(FreightRates!$A$2:$A$1541,C784)</f>
        <v>0</v>
      </c>
      <c r="Q784" s="10">
        <f>COUNTIFS(FreightRates!$A$2:$A$1541,C784,FreightRates!$B$2:$B$1541,B784,FreightRates!$C$2:$C$1541,E784)</f>
        <v>0</v>
      </c>
      <c r="T784">
        <f>COUNTIFS(FreightRates!$A$2:$A$1541,C784,FreightRates!$B$2:$B$1541,B784,FreightRates!$C$2:$C$1541,E784,FreightRates!$F$2:$F$1541,D784,FreightRates!$D$2:$D$1541,"&lt;="&amp;I784,FreightRates!$E$2:$E$1541,"&gt;="&amp;I784)</f>
        <v>0</v>
      </c>
    </row>
    <row r="785" spans="1:20" x14ac:dyDescent="0.25">
      <c r="A785" s="10">
        <f>OrderList!A785</f>
        <v>1447329258.7</v>
      </c>
      <c r="B785" s="10" t="str">
        <f>OrderList!C785</f>
        <v>PORT04</v>
      </c>
      <c r="C785" s="10" t="str">
        <f>OrderList!D785</f>
        <v>V44_3</v>
      </c>
      <c r="D785" s="10" t="str">
        <f>OrderList!F785</f>
        <v>CRF</v>
      </c>
      <c r="E785" s="10" t="str">
        <f>OrderList!L785</f>
        <v>PORT09</v>
      </c>
      <c r="F785" s="10" t="str">
        <f>OrderList!K785</f>
        <v>PLANT03</v>
      </c>
      <c r="G785" s="10">
        <f>OrderList!J785</f>
        <v>1699539</v>
      </c>
      <c r="H785" s="10">
        <f>OrderList!M785</f>
        <v>1223</v>
      </c>
      <c r="I785" s="10">
        <f>OrderList!N785</f>
        <v>2.9057435113464569</v>
      </c>
      <c r="O785" s="10">
        <f>COUNTIF(FreightRates!$A$2:$A$1541,C785)</f>
        <v>0</v>
      </c>
      <c r="Q785" s="10">
        <f>COUNTIFS(FreightRates!$A$2:$A$1541,C785,FreightRates!$B$2:$B$1541,B785,FreightRates!$C$2:$C$1541,E785)</f>
        <v>0</v>
      </c>
      <c r="T785">
        <f>COUNTIFS(FreightRates!$A$2:$A$1541,C785,FreightRates!$B$2:$B$1541,B785,FreightRates!$C$2:$C$1541,E785,FreightRates!$F$2:$F$1541,D785,FreightRates!$D$2:$D$1541,"&lt;="&amp;I785,FreightRates!$E$2:$E$1541,"&gt;="&amp;I785)</f>
        <v>0</v>
      </c>
    </row>
    <row r="786" spans="1:20" x14ac:dyDescent="0.25">
      <c r="A786" s="10">
        <f>OrderList!A786</f>
        <v>1447407858.7</v>
      </c>
      <c r="B786" s="10" t="str">
        <f>OrderList!C786</f>
        <v>PORT04</v>
      </c>
      <c r="C786" s="10" t="str">
        <f>OrderList!D786</f>
        <v>V44_3</v>
      </c>
      <c r="D786" s="10" t="str">
        <f>OrderList!F786</f>
        <v>CRF</v>
      </c>
      <c r="E786" s="10" t="str">
        <f>OrderList!L786</f>
        <v>PORT09</v>
      </c>
      <c r="F786" s="10" t="str">
        <f>OrderList!K786</f>
        <v>PLANT03</v>
      </c>
      <c r="G786" s="10">
        <f>OrderList!J786</f>
        <v>1699539</v>
      </c>
      <c r="H786" s="10">
        <f>OrderList!M786</f>
        <v>2055</v>
      </c>
      <c r="I786" s="10">
        <f>OrderList!N786</f>
        <v>5.8114870226929138</v>
      </c>
      <c r="O786" s="10">
        <f>COUNTIF(FreightRates!$A$2:$A$1541,C786)</f>
        <v>0</v>
      </c>
      <c r="Q786" s="10">
        <f>COUNTIFS(FreightRates!$A$2:$A$1541,C786,FreightRates!$B$2:$B$1541,B786,FreightRates!$C$2:$C$1541,E786)</f>
        <v>0</v>
      </c>
      <c r="T786">
        <f>COUNTIFS(FreightRates!$A$2:$A$1541,C786,FreightRates!$B$2:$B$1541,B786,FreightRates!$C$2:$C$1541,E786,FreightRates!$F$2:$F$1541,D786,FreightRates!$D$2:$D$1541,"&lt;="&amp;I786,FreightRates!$E$2:$E$1541,"&gt;="&amp;I786)</f>
        <v>0</v>
      </c>
    </row>
    <row r="787" spans="1:20" x14ac:dyDescent="0.25">
      <c r="A787" s="10">
        <f>OrderList!A787</f>
        <v>1447280417.7</v>
      </c>
      <c r="B787" s="10" t="str">
        <f>OrderList!C787</f>
        <v>PORT04</v>
      </c>
      <c r="C787" s="10" t="str">
        <f>OrderList!D787</f>
        <v>V44_3</v>
      </c>
      <c r="D787" s="10" t="str">
        <f>OrderList!F787</f>
        <v>CRF</v>
      </c>
      <c r="E787" s="10" t="str">
        <f>OrderList!L787</f>
        <v>PORT09</v>
      </c>
      <c r="F787" s="10" t="str">
        <f>OrderList!K787</f>
        <v>PLANT03</v>
      </c>
      <c r="G787" s="10">
        <f>OrderList!J787</f>
        <v>1699539</v>
      </c>
      <c r="H787" s="10">
        <f>OrderList!M787</f>
        <v>4761</v>
      </c>
      <c r="I787" s="10">
        <f>OrderList!N787</f>
        <v>14.528717556732284</v>
      </c>
      <c r="O787" s="10">
        <f>COUNTIF(FreightRates!$A$2:$A$1541,C787)</f>
        <v>0</v>
      </c>
      <c r="Q787" s="10">
        <f>COUNTIFS(FreightRates!$A$2:$A$1541,C787,FreightRates!$B$2:$B$1541,B787,FreightRates!$C$2:$C$1541,E787)</f>
        <v>0</v>
      </c>
      <c r="T787">
        <f>COUNTIFS(FreightRates!$A$2:$A$1541,C787,FreightRates!$B$2:$B$1541,B787,FreightRates!$C$2:$C$1541,E787,FreightRates!$F$2:$F$1541,D787,FreightRates!$D$2:$D$1541,"&lt;="&amp;I787,FreightRates!$E$2:$E$1541,"&gt;="&amp;I787)</f>
        <v>0</v>
      </c>
    </row>
    <row r="788" spans="1:20" x14ac:dyDescent="0.25">
      <c r="A788" s="10">
        <f>OrderList!A788</f>
        <v>1447329259.7</v>
      </c>
      <c r="B788" s="10" t="str">
        <f>OrderList!C788</f>
        <v>PORT04</v>
      </c>
      <c r="C788" s="10" t="str">
        <f>OrderList!D788</f>
        <v>V44_3</v>
      </c>
      <c r="D788" s="10" t="str">
        <f>OrderList!F788</f>
        <v>CRF</v>
      </c>
      <c r="E788" s="10" t="str">
        <f>OrderList!L788</f>
        <v>PORT09</v>
      </c>
      <c r="F788" s="10" t="str">
        <f>OrderList!K788</f>
        <v>PLANT03</v>
      </c>
      <c r="G788" s="10">
        <f>OrderList!J788</f>
        <v>1699539</v>
      </c>
      <c r="H788" s="10">
        <f>OrderList!M788</f>
        <v>1136</v>
      </c>
      <c r="I788" s="10">
        <f>OrderList!N788</f>
        <v>2.9057435113464569</v>
      </c>
      <c r="O788" s="10">
        <f>COUNTIF(FreightRates!$A$2:$A$1541,C788)</f>
        <v>0</v>
      </c>
      <c r="Q788" s="10">
        <f>COUNTIFS(FreightRates!$A$2:$A$1541,C788,FreightRates!$B$2:$B$1541,B788,FreightRates!$C$2:$C$1541,E788)</f>
        <v>0</v>
      </c>
      <c r="T788">
        <f>COUNTIFS(FreightRates!$A$2:$A$1541,C788,FreightRates!$B$2:$B$1541,B788,FreightRates!$C$2:$C$1541,E788,FreightRates!$F$2:$F$1541,D788,FreightRates!$D$2:$D$1541,"&lt;="&amp;I788,FreightRates!$E$2:$E$1541,"&gt;="&amp;I788)</f>
        <v>0</v>
      </c>
    </row>
    <row r="789" spans="1:20" x14ac:dyDescent="0.25">
      <c r="A789" s="10">
        <f>OrderList!A789</f>
        <v>1447184591.7</v>
      </c>
      <c r="B789" s="10" t="str">
        <f>OrderList!C789</f>
        <v>PORT04</v>
      </c>
      <c r="C789" s="10" t="str">
        <f>OrderList!D789</f>
        <v>V44_3</v>
      </c>
      <c r="D789" s="10" t="str">
        <f>OrderList!F789</f>
        <v>CRF</v>
      </c>
      <c r="E789" s="10" t="str">
        <f>OrderList!L789</f>
        <v>PORT09</v>
      </c>
      <c r="F789" s="10" t="str">
        <f>OrderList!K789</f>
        <v>PLANT03</v>
      </c>
      <c r="G789" s="10">
        <f>OrderList!J789</f>
        <v>1699539</v>
      </c>
      <c r="H789" s="10">
        <f>OrderList!M789</f>
        <v>5659</v>
      </c>
      <c r="I789" s="10">
        <f>OrderList!N789</f>
        <v>18.43446106807874</v>
      </c>
      <c r="O789" s="10">
        <f>COUNTIF(FreightRates!$A$2:$A$1541,C789)</f>
        <v>0</v>
      </c>
      <c r="Q789" s="10">
        <f>COUNTIFS(FreightRates!$A$2:$A$1541,C789,FreightRates!$B$2:$B$1541,B789,FreightRates!$C$2:$C$1541,E789)</f>
        <v>0</v>
      </c>
      <c r="T789">
        <f>COUNTIFS(FreightRates!$A$2:$A$1541,C789,FreightRates!$B$2:$B$1541,B789,FreightRates!$C$2:$C$1541,E789,FreightRates!$F$2:$F$1541,D789,FreightRates!$D$2:$D$1541,"&lt;="&amp;I789,FreightRates!$E$2:$E$1541,"&gt;="&amp;I789)</f>
        <v>0</v>
      </c>
    </row>
    <row r="790" spans="1:20" x14ac:dyDescent="0.25">
      <c r="A790" s="10">
        <f>OrderList!A790</f>
        <v>1447398732.7</v>
      </c>
      <c r="B790" s="10" t="str">
        <f>OrderList!C790</f>
        <v>PORT04</v>
      </c>
      <c r="C790" s="10" t="str">
        <f>OrderList!D790</f>
        <v>V44_3</v>
      </c>
      <c r="D790" s="10" t="str">
        <f>OrderList!F790</f>
        <v>CRF</v>
      </c>
      <c r="E790" s="10" t="str">
        <f>OrderList!L790</f>
        <v>PORT09</v>
      </c>
      <c r="F790" s="10" t="str">
        <f>OrderList!K790</f>
        <v>PLANT03</v>
      </c>
      <c r="G790" s="10">
        <f>OrderList!J790</f>
        <v>1699539</v>
      </c>
      <c r="H790" s="10">
        <f>OrderList!M790</f>
        <v>3866</v>
      </c>
      <c r="I790" s="10">
        <f>OrderList!N790</f>
        <v>12.622974045385828</v>
      </c>
      <c r="O790" s="10">
        <f>COUNTIF(FreightRates!$A$2:$A$1541,C790)</f>
        <v>0</v>
      </c>
      <c r="Q790" s="10">
        <f>COUNTIFS(FreightRates!$A$2:$A$1541,C790,FreightRates!$B$2:$B$1541,B790,FreightRates!$C$2:$C$1541,E790)</f>
        <v>0</v>
      </c>
      <c r="T790">
        <f>COUNTIFS(FreightRates!$A$2:$A$1541,C790,FreightRates!$B$2:$B$1541,B790,FreightRates!$C$2:$C$1541,E790,FreightRates!$F$2:$F$1541,D790,FreightRates!$D$2:$D$1541,"&lt;="&amp;I790,FreightRates!$E$2:$E$1541,"&gt;="&amp;I790)</f>
        <v>0</v>
      </c>
    </row>
    <row r="791" spans="1:20" x14ac:dyDescent="0.25">
      <c r="A791" s="10">
        <f>OrderList!A791</f>
        <v>1447320706.7</v>
      </c>
      <c r="B791" s="10" t="str">
        <f>OrderList!C791</f>
        <v>PORT04</v>
      </c>
      <c r="C791" s="10" t="str">
        <f>OrderList!D791</f>
        <v>V44_3</v>
      </c>
      <c r="D791" s="10" t="str">
        <f>OrderList!F791</f>
        <v>CRF</v>
      </c>
      <c r="E791" s="10" t="str">
        <f>OrderList!L791</f>
        <v>PORT09</v>
      </c>
      <c r="F791" s="10" t="str">
        <f>OrderList!K791</f>
        <v>PLANT03</v>
      </c>
      <c r="G791" s="10">
        <f>OrderList!J791</f>
        <v>1699575</v>
      </c>
      <c r="H791" s="10">
        <f>OrderList!M791</f>
        <v>15835</v>
      </c>
      <c r="I791" s="10">
        <f>OrderList!N791</f>
        <v>37.946363636363643</v>
      </c>
      <c r="O791" s="10">
        <f>COUNTIF(FreightRates!$A$2:$A$1541,C791)</f>
        <v>0</v>
      </c>
      <c r="Q791" s="10">
        <f>COUNTIFS(FreightRates!$A$2:$A$1541,C791,FreightRates!$B$2:$B$1541,B791,FreightRates!$C$2:$C$1541,E791)</f>
        <v>0</v>
      </c>
      <c r="T791">
        <f>COUNTIFS(FreightRates!$A$2:$A$1541,C791,FreightRates!$B$2:$B$1541,B791,FreightRates!$C$2:$C$1541,E791,FreightRates!$F$2:$F$1541,D791,FreightRates!$D$2:$D$1541,"&lt;="&amp;I791,FreightRates!$E$2:$E$1541,"&gt;="&amp;I791)</f>
        <v>0</v>
      </c>
    </row>
    <row r="792" spans="1:20" x14ac:dyDescent="0.25">
      <c r="A792" s="10">
        <f>OrderList!A792</f>
        <v>1447320665.7</v>
      </c>
      <c r="B792" s="10" t="str">
        <f>OrderList!C792</f>
        <v>PORT04</v>
      </c>
      <c r="C792" s="10" t="str">
        <f>OrderList!D792</f>
        <v>V44_3</v>
      </c>
      <c r="D792" s="10" t="str">
        <f>OrderList!F792</f>
        <v>CRF</v>
      </c>
      <c r="E792" s="10" t="str">
        <f>OrderList!L792</f>
        <v>PORT09</v>
      </c>
      <c r="F792" s="10" t="str">
        <f>OrderList!K792</f>
        <v>PLANT03</v>
      </c>
      <c r="G792" s="10">
        <f>OrderList!J792</f>
        <v>1699575</v>
      </c>
      <c r="H792" s="10">
        <f>OrderList!M792</f>
        <v>5508</v>
      </c>
      <c r="I792" s="10">
        <f>OrderList!N792</f>
        <v>14.315454545454546</v>
      </c>
      <c r="O792" s="10">
        <f>COUNTIF(FreightRates!$A$2:$A$1541,C792)</f>
        <v>0</v>
      </c>
      <c r="Q792" s="10">
        <f>COUNTIFS(FreightRates!$A$2:$A$1541,C792,FreightRates!$B$2:$B$1541,B792,FreightRates!$C$2:$C$1541,E792)</f>
        <v>0</v>
      </c>
      <c r="T792">
        <f>COUNTIFS(FreightRates!$A$2:$A$1541,C792,FreightRates!$B$2:$B$1541,B792,FreightRates!$C$2:$C$1541,E792,FreightRates!$F$2:$F$1541,D792,FreightRates!$D$2:$D$1541,"&lt;="&amp;I792,FreightRates!$E$2:$E$1541,"&gt;="&amp;I792)</f>
        <v>0</v>
      </c>
    </row>
    <row r="793" spans="1:20" x14ac:dyDescent="0.25">
      <c r="A793" s="10">
        <f>OrderList!A793</f>
        <v>1447288727.7</v>
      </c>
      <c r="B793" s="10" t="str">
        <f>OrderList!C793</f>
        <v>PORT04</v>
      </c>
      <c r="C793" s="10" t="str">
        <f>OrderList!D793</f>
        <v>V44_3</v>
      </c>
      <c r="D793" s="10" t="str">
        <f>OrderList!F793</f>
        <v>CRF</v>
      </c>
      <c r="E793" s="10" t="str">
        <f>OrderList!L793</f>
        <v>PORT09</v>
      </c>
      <c r="F793" s="10" t="str">
        <f>OrderList!K793</f>
        <v>PLANT03</v>
      </c>
      <c r="G793" s="10">
        <f>OrderList!J793</f>
        <v>1699571</v>
      </c>
      <c r="H793" s="10">
        <f>OrderList!M793</f>
        <v>2886</v>
      </c>
      <c r="I793" s="10">
        <f>OrderList!N793</f>
        <v>6.22</v>
      </c>
      <c r="O793" s="10">
        <f>COUNTIF(FreightRates!$A$2:$A$1541,C793)</f>
        <v>0</v>
      </c>
      <c r="Q793" s="10">
        <f>COUNTIFS(FreightRates!$A$2:$A$1541,C793,FreightRates!$B$2:$B$1541,B793,FreightRates!$C$2:$C$1541,E793)</f>
        <v>0</v>
      </c>
      <c r="T793">
        <f>COUNTIFS(FreightRates!$A$2:$A$1541,C793,FreightRates!$B$2:$B$1541,B793,FreightRates!$C$2:$C$1541,E793,FreightRates!$F$2:$F$1541,D793,FreightRates!$D$2:$D$1541,"&lt;="&amp;I793,FreightRates!$E$2:$E$1541,"&gt;="&amp;I793)</f>
        <v>0</v>
      </c>
    </row>
    <row r="794" spans="1:20" x14ac:dyDescent="0.25">
      <c r="A794" s="10">
        <f>OrderList!A794</f>
        <v>1447182381.7</v>
      </c>
      <c r="B794" s="10" t="str">
        <f>OrderList!C794</f>
        <v>PORT04</v>
      </c>
      <c r="C794" s="10" t="str">
        <f>OrderList!D794</f>
        <v>V44_3</v>
      </c>
      <c r="D794" s="10" t="str">
        <f>OrderList!F794</f>
        <v>CRF</v>
      </c>
      <c r="E794" s="10" t="str">
        <f>OrderList!L794</f>
        <v>PORT09</v>
      </c>
      <c r="F794" s="10" t="str">
        <f>OrderList!K794</f>
        <v>PLANT03</v>
      </c>
      <c r="G794" s="10">
        <f>OrderList!J794</f>
        <v>1699574</v>
      </c>
      <c r="H794" s="10">
        <f>OrderList!M794</f>
        <v>18753</v>
      </c>
      <c r="I794" s="10">
        <f>OrderList!N794</f>
        <v>27.536931929743975</v>
      </c>
      <c r="O794" s="10">
        <f>COUNTIF(FreightRates!$A$2:$A$1541,C794)</f>
        <v>0</v>
      </c>
      <c r="Q794" s="10">
        <f>COUNTIFS(FreightRates!$A$2:$A$1541,C794,FreightRates!$B$2:$B$1541,B794,FreightRates!$C$2:$C$1541,E794)</f>
        <v>0</v>
      </c>
      <c r="T794">
        <f>COUNTIFS(FreightRates!$A$2:$A$1541,C794,FreightRates!$B$2:$B$1541,B794,FreightRates!$C$2:$C$1541,E794,FreightRates!$F$2:$F$1541,D794,FreightRates!$D$2:$D$1541,"&lt;="&amp;I794,FreightRates!$E$2:$E$1541,"&gt;="&amp;I794)</f>
        <v>0</v>
      </c>
    </row>
    <row r="795" spans="1:20" x14ac:dyDescent="0.25">
      <c r="A795" s="10">
        <f>OrderList!A795</f>
        <v>1447327975.7</v>
      </c>
      <c r="B795" s="10" t="str">
        <f>OrderList!C795</f>
        <v>PORT04</v>
      </c>
      <c r="C795" s="10" t="str">
        <f>OrderList!D795</f>
        <v>V44_3</v>
      </c>
      <c r="D795" s="10" t="str">
        <f>OrderList!F795</f>
        <v>CRF</v>
      </c>
      <c r="E795" s="10" t="str">
        <f>OrderList!L795</f>
        <v>PORT09</v>
      </c>
      <c r="F795" s="10" t="str">
        <f>OrderList!K795</f>
        <v>PLANT03</v>
      </c>
      <c r="G795" s="10">
        <f>OrderList!J795</f>
        <v>1699574</v>
      </c>
      <c r="H795" s="10">
        <f>OrderList!M795</f>
        <v>8651</v>
      </c>
      <c r="I795" s="10">
        <f>OrderList!N795</f>
        <v>12.88042360442908</v>
      </c>
      <c r="O795" s="10">
        <f>COUNTIF(FreightRates!$A$2:$A$1541,C795)</f>
        <v>0</v>
      </c>
      <c r="Q795" s="10">
        <f>COUNTIFS(FreightRates!$A$2:$A$1541,C795,FreightRates!$B$2:$B$1541,B795,FreightRates!$C$2:$C$1541,E795)</f>
        <v>0</v>
      </c>
      <c r="T795">
        <f>COUNTIFS(FreightRates!$A$2:$A$1541,C795,FreightRates!$B$2:$B$1541,B795,FreightRates!$C$2:$C$1541,E795,FreightRates!$F$2:$F$1541,D795,FreightRates!$D$2:$D$1541,"&lt;="&amp;I795,FreightRates!$E$2:$E$1541,"&gt;="&amp;I795)</f>
        <v>0</v>
      </c>
    </row>
    <row r="796" spans="1:20" x14ac:dyDescent="0.25">
      <c r="A796" s="10">
        <f>OrderList!A796</f>
        <v>1447327959.7</v>
      </c>
      <c r="B796" s="10" t="str">
        <f>OrderList!C796</f>
        <v>PORT04</v>
      </c>
      <c r="C796" s="10" t="str">
        <f>OrderList!D796</f>
        <v>V44_3</v>
      </c>
      <c r="D796" s="10" t="str">
        <f>OrderList!F796</f>
        <v>CRF</v>
      </c>
      <c r="E796" s="10" t="str">
        <f>OrderList!L796</f>
        <v>PORT09</v>
      </c>
      <c r="F796" s="10" t="str">
        <f>OrderList!K796</f>
        <v>PLANT03</v>
      </c>
      <c r="G796" s="10">
        <f>OrderList!J796</f>
        <v>1699574</v>
      </c>
      <c r="H796" s="10">
        <f>OrderList!M796</f>
        <v>13737</v>
      </c>
      <c r="I796" s="10">
        <f>OrderList!N796</f>
        <v>20.208677767086527</v>
      </c>
      <c r="O796" s="10">
        <f>COUNTIF(FreightRates!$A$2:$A$1541,C796)</f>
        <v>0</v>
      </c>
      <c r="Q796" s="10">
        <f>COUNTIFS(FreightRates!$A$2:$A$1541,C796,FreightRates!$B$2:$B$1541,B796,FreightRates!$C$2:$C$1541,E796)</f>
        <v>0</v>
      </c>
      <c r="T796">
        <f>COUNTIFS(FreightRates!$A$2:$A$1541,C796,FreightRates!$B$2:$B$1541,B796,FreightRates!$C$2:$C$1541,E796,FreightRates!$F$2:$F$1541,D796,FreightRates!$D$2:$D$1541,"&lt;="&amp;I796,FreightRates!$E$2:$E$1541,"&gt;="&amp;I796)</f>
        <v>0</v>
      </c>
    </row>
    <row r="797" spans="1:20" x14ac:dyDescent="0.25">
      <c r="A797" s="10">
        <f>OrderList!A797</f>
        <v>1447280415.7</v>
      </c>
      <c r="B797" s="10" t="str">
        <f>OrderList!C797</f>
        <v>PORT04</v>
      </c>
      <c r="C797" s="10" t="str">
        <f>OrderList!D797</f>
        <v>V44_3</v>
      </c>
      <c r="D797" s="10" t="str">
        <f>OrderList!F797</f>
        <v>CRF</v>
      </c>
      <c r="E797" s="10" t="str">
        <f>OrderList!L797</f>
        <v>PORT09</v>
      </c>
      <c r="F797" s="10" t="str">
        <f>OrderList!K797</f>
        <v>PLANT03</v>
      </c>
      <c r="G797" s="10">
        <f>OrderList!J797</f>
        <v>1699574</v>
      </c>
      <c r="H797" s="10">
        <f>OrderList!M797</f>
        <v>13690</v>
      </c>
      <c r="I797" s="10">
        <f>OrderList!N797</f>
        <v>21.208677767086527</v>
      </c>
      <c r="O797" s="10">
        <f>COUNTIF(FreightRates!$A$2:$A$1541,C797)</f>
        <v>0</v>
      </c>
      <c r="Q797" s="10">
        <f>COUNTIFS(FreightRates!$A$2:$A$1541,C797,FreightRates!$B$2:$B$1541,B797,FreightRates!$C$2:$C$1541,E797)</f>
        <v>0</v>
      </c>
      <c r="T797">
        <f>COUNTIFS(FreightRates!$A$2:$A$1541,C797,FreightRates!$B$2:$B$1541,B797,FreightRates!$C$2:$C$1541,E797,FreightRates!$F$2:$F$1541,D797,FreightRates!$D$2:$D$1541,"&lt;="&amp;I797,FreightRates!$E$2:$E$1541,"&gt;="&amp;I797)</f>
        <v>0</v>
      </c>
    </row>
    <row r="798" spans="1:20" x14ac:dyDescent="0.25">
      <c r="A798" s="10">
        <f>OrderList!A798</f>
        <v>1447399909.7</v>
      </c>
      <c r="B798" s="10" t="str">
        <f>OrderList!C798</f>
        <v>PORT04</v>
      </c>
      <c r="C798" s="10" t="str">
        <f>OrderList!D798</f>
        <v>V44_3</v>
      </c>
      <c r="D798" s="10" t="str">
        <f>OrderList!F798</f>
        <v>CRF</v>
      </c>
      <c r="E798" s="10" t="str">
        <f>OrderList!L798</f>
        <v>PORT09</v>
      </c>
      <c r="F798" s="10" t="str">
        <f>OrderList!K798</f>
        <v>PLANT03</v>
      </c>
      <c r="G798" s="10">
        <f>OrderList!J798</f>
        <v>1699574</v>
      </c>
      <c r="H798" s="10">
        <f>OrderList!M798</f>
        <v>33859</v>
      </c>
      <c r="I798" s="10">
        <f>OrderList!N798</f>
        <v>59.521694417716319</v>
      </c>
      <c r="O798" s="10">
        <f>COUNTIF(FreightRates!$A$2:$A$1541,C798)</f>
        <v>0</v>
      </c>
      <c r="Q798" s="10">
        <f>COUNTIFS(FreightRates!$A$2:$A$1541,C798,FreightRates!$B$2:$B$1541,B798,FreightRates!$C$2:$C$1541,E798)</f>
        <v>0</v>
      </c>
      <c r="T798">
        <f>COUNTIFS(FreightRates!$A$2:$A$1541,C798,FreightRates!$B$2:$B$1541,B798,FreightRates!$C$2:$C$1541,E798,FreightRates!$F$2:$F$1541,D798,FreightRates!$D$2:$D$1541,"&lt;="&amp;I798,FreightRates!$E$2:$E$1541,"&gt;="&amp;I798)</f>
        <v>0</v>
      </c>
    </row>
    <row r="799" spans="1:20" x14ac:dyDescent="0.25">
      <c r="A799" s="10">
        <f>OrderList!A799</f>
        <v>1447280414.7</v>
      </c>
      <c r="B799" s="10" t="str">
        <f>OrderList!C799</f>
        <v>PORT04</v>
      </c>
      <c r="C799" s="10" t="str">
        <f>OrderList!D799</f>
        <v>V44_3</v>
      </c>
      <c r="D799" s="10" t="str">
        <f>OrderList!F799</f>
        <v>CRF</v>
      </c>
      <c r="E799" s="10" t="str">
        <f>OrderList!L799</f>
        <v>PORT09</v>
      </c>
      <c r="F799" s="10" t="str">
        <f>OrderList!K799</f>
        <v>PLANT03</v>
      </c>
      <c r="G799" s="10">
        <f>OrderList!J799</f>
        <v>1699574</v>
      </c>
      <c r="H799" s="10">
        <f>OrderList!M799</f>
        <v>12064</v>
      </c>
      <c r="I799" s="10">
        <f>OrderList!N799</f>
        <v>18.432593046200711</v>
      </c>
      <c r="O799" s="10">
        <f>COUNTIF(FreightRates!$A$2:$A$1541,C799)</f>
        <v>0</v>
      </c>
      <c r="Q799" s="10">
        <f>COUNTIFS(FreightRates!$A$2:$A$1541,C799,FreightRates!$B$2:$B$1541,B799,FreightRates!$C$2:$C$1541,E799)</f>
        <v>0</v>
      </c>
      <c r="T799">
        <f>COUNTIFS(FreightRates!$A$2:$A$1541,C799,FreightRates!$B$2:$B$1541,B799,FreightRates!$C$2:$C$1541,E799,FreightRates!$F$2:$F$1541,D799,FreightRates!$D$2:$D$1541,"&lt;="&amp;I799,FreightRates!$E$2:$E$1541,"&gt;="&amp;I799)</f>
        <v>0</v>
      </c>
    </row>
    <row r="800" spans="1:20" x14ac:dyDescent="0.25">
      <c r="A800" s="10">
        <f>OrderList!A800</f>
        <v>1447399908.7</v>
      </c>
      <c r="B800" s="10" t="str">
        <f>OrderList!C800</f>
        <v>PORT04</v>
      </c>
      <c r="C800" s="10" t="str">
        <f>OrderList!D800</f>
        <v>V44_3</v>
      </c>
      <c r="D800" s="10" t="str">
        <f>OrderList!F800</f>
        <v>CRF</v>
      </c>
      <c r="E800" s="10" t="str">
        <f>OrderList!L800</f>
        <v>PORT09</v>
      </c>
      <c r="F800" s="10" t="str">
        <f>OrderList!K800</f>
        <v>PLANT03</v>
      </c>
      <c r="G800" s="10">
        <f>OrderList!J800</f>
        <v>1699574</v>
      </c>
      <c r="H800" s="10">
        <f>OrderList!M800</f>
        <v>28796</v>
      </c>
      <c r="I800" s="10">
        <f>OrderList!N800</f>
        <v>48.193440255058867</v>
      </c>
      <c r="O800" s="10">
        <f>COUNTIF(FreightRates!$A$2:$A$1541,C800)</f>
        <v>0</v>
      </c>
      <c r="Q800" s="10">
        <f>COUNTIFS(FreightRates!$A$2:$A$1541,C800,FreightRates!$B$2:$B$1541,B800,FreightRates!$C$2:$C$1541,E800)</f>
        <v>0</v>
      </c>
      <c r="T800">
        <f>COUNTIFS(FreightRates!$A$2:$A$1541,C800,FreightRates!$B$2:$B$1541,B800,FreightRates!$C$2:$C$1541,E800,FreightRates!$F$2:$F$1541,D800,FreightRates!$D$2:$D$1541,"&lt;="&amp;I800,FreightRates!$E$2:$E$1541,"&gt;="&amp;I800)</f>
        <v>0</v>
      </c>
    </row>
    <row r="801" spans="1:20" x14ac:dyDescent="0.25">
      <c r="A801" s="10">
        <f>OrderList!A801</f>
        <v>1447280408.7</v>
      </c>
      <c r="B801" s="10" t="str">
        <f>OrderList!C801</f>
        <v>PORT04</v>
      </c>
      <c r="C801" s="10" t="str">
        <f>OrderList!D801</f>
        <v>V44_3</v>
      </c>
      <c r="D801" s="10" t="str">
        <f>OrderList!F801</f>
        <v>CRF</v>
      </c>
      <c r="E801" s="10" t="str">
        <f>OrderList!L801</f>
        <v>PORT09</v>
      </c>
      <c r="F801" s="10" t="str">
        <f>OrderList!K801</f>
        <v>PLANT03</v>
      </c>
      <c r="G801" s="10">
        <f>OrderList!J801</f>
        <v>1699574</v>
      </c>
      <c r="H801" s="10">
        <f>OrderList!M801</f>
        <v>15414</v>
      </c>
      <c r="I801" s="10">
        <f>OrderList!N801</f>
        <v>24.984762487972343</v>
      </c>
      <c r="O801" s="10">
        <f>COUNTIF(FreightRates!$A$2:$A$1541,C801)</f>
        <v>0</v>
      </c>
      <c r="Q801" s="10">
        <f>COUNTIFS(FreightRates!$A$2:$A$1541,C801,FreightRates!$B$2:$B$1541,B801,FreightRates!$C$2:$C$1541,E801)</f>
        <v>0</v>
      </c>
      <c r="T801">
        <f>COUNTIFS(FreightRates!$A$2:$A$1541,C801,FreightRates!$B$2:$B$1541,B801,FreightRates!$C$2:$C$1541,E801,FreightRates!$F$2:$F$1541,D801,FreightRates!$D$2:$D$1541,"&lt;="&amp;I801,FreightRates!$E$2:$E$1541,"&gt;="&amp;I801)</f>
        <v>0</v>
      </c>
    </row>
    <row r="802" spans="1:20" x14ac:dyDescent="0.25">
      <c r="A802" s="10">
        <f>OrderList!A802</f>
        <v>1447328000.7</v>
      </c>
      <c r="B802" s="10" t="str">
        <f>OrderList!C802</f>
        <v>PORT04</v>
      </c>
      <c r="C802" s="10" t="str">
        <f>OrderList!D802</f>
        <v>V44_3</v>
      </c>
      <c r="D802" s="10" t="str">
        <f>OrderList!F802</f>
        <v>CRF</v>
      </c>
      <c r="E802" s="10" t="str">
        <f>OrderList!L802</f>
        <v>PORT09</v>
      </c>
      <c r="F802" s="10" t="str">
        <f>OrderList!K802</f>
        <v>PLANT03</v>
      </c>
      <c r="G802" s="10">
        <f>OrderList!J802</f>
        <v>1699574</v>
      </c>
      <c r="H802" s="10">
        <f>OrderList!M802</f>
        <v>3666</v>
      </c>
      <c r="I802" s="10">
        <f>OrderList!N802</f>
        <v>5.5521694417716319</v>
      </c>
      <c r="O802" s="10">
        <f>COUNTIF(FreightRates!$A$2:$A$1541,C802)</f>
        <v>0</v>
      </c>
      <c r="Q802" s="10">
        <f>COUNTIFS(FreightRates!$A$2:$A$1541,C802,FreightRates!$B$2:$B$1541,B802,FreightRates!$C$2:$C$1541,E802)</f>
        <v>0</v>
      </c>
      <c r="T802">
        <f>COUNTIFS(FreightRates!$A$2:$A$1541,C802,FreightRates!$B$2:$B$1541,B802,FreightRates!$C$2:$C$1541,E802,FreightRates!$F$2:$F$1541,D802,FreightRates!$D$2:$D$1541,"&lt;="&amp;I802,FreightRates!$E$2:$E$1541,"&gt;="&amp;I802)</f>
        <v>0</v>
      </c>
    </row>
    <row r="803" spans="1:20" x14ac:dyDescent="0.25">
      <c r="A803" s="10">
        <f>OrderList!A803</f>
        <v>1447182377.7</v>
      </c>
      <c r="B803" s="10" t="str">
        <f>OrderList!C803</f>
        <v>PORT04</v>
      </c>
      <c r="C803" s="10" t="str">
        <f>OrderList!D803</f>
        <v>V44_3</v>
      </c>
      <c r="D803" s="10" t="str">
        <f>OrderList!F803</f>
        <v>CRF</v>
      </c>
      <c r="E803" s="10" t="str">
        <f>OrderList!L803</f>
        <v>PORT09</v>
      </c>
      <c r="F803" s="10" t="str">
        <f>OrderList!K803</f>
        <v>PLANT03</v>
      </c>
      <c r="G803" s="10">
        <f>OrderList!J803</f>
        <v>1699574</v>
      </c>
      <c r="H803" s="10">
        <f>OrderList!M803</f>
        <v>139689</v>
      </c>
      <c r="I803" s="10">
        <f>OrderList!N803</f>
        <v>212.41503183352273</v>
      </c>
      <c r="O803" s="10">
        <f>COUNTIF(FreightRates!$A$2:$A$1541,C803)</f>
        <v>0</v>
      </c>
      <c r="Q803" s="10">
        <f>COUNTIFS(FreightRates!$A$2:$A$1541,C803,FreightRates!$B$2:$B$1541,B803,FreightRates!$C$2:$C$1541,E803)</f>
        <v>0</v>
      </c>
      <c r="T803">
        <f>COUNTIFS(FreightRates!$A$2:$A$1541,C803,FreightRates!$B$2:$B$1541,B803,FreightRates!$C$2:$C$1541,E803,FreightRates!$F$2:$F$1541,D803,FreightRates!$D$2:$D$1541,"&lt;="&amp;I803,FreightRates!$E$2:$E$1541,"&gt;="&amp;I803)</f>
        <v>0</v>
      </c>
    </row>
    <row r="804" spans="1:20" x14ac:dyDescent="0.25">
      <c r="A804" s="10">
        <f>OrderList!A804</f>
        <v>1447223802.7</v>
      </c>
      <c r="B804" s="10" t="str">
        <f>OrderList!C804</f>
        <v>PORT04</v>
      </c>
      <c r="C804" s="10" t="str">
        <f>OrderList!D804</f>
        <v>V44_3</v>
      </c>
      <c r="D804" s="10" t="str">
        <f>OrderList!F804</f>
        <v>CRF</v>
      </c>
      <c r="E804" s="10" t="str">
        <f>OrderList!L804</f>
        <v>PORT09</v>
      </c>
      <c r="F804" s="10" t="str">
        <f>OrderList!K804</f>
        <v>PLANT03</v>
      </c>
      <c r="G804" s="10">
        <f>OrderList!J804</f>
        <v>1699576</v>
      </c>
      <c r="H804" s="10">
        <f>OrderList!M804</f>
        <v>15908</v>
      </c>
      <c r="I804" s="10">
        <f>OrderList!N804</f>
        <v>17.942941724007468</v>
      </c>
      <c r="O804" s="10">
        <f>COUNTIF(FreightRates!$A$2:$A$1541,C804)</f>
        <v>0</v>
      </c>
      <c r="Q804" s="10">
        <f>COUNTIFS(FreightRates!$A$2:$A$1541,C804,FreightRates!$B$2:$B$1541,B804,FreightRates!$C$2:$C$1541,E804)</f>
        <v>0</v>
      </c>
      <c r="T804">
        <f>COUNTIFS(FreightRates!$A$2:$A$1541,C804,FreightRates!$B$2:$B$1541,B804,FreightRates!$C$2:$C$1541,E804,FreightRates!$F$2:$F$1541,D804,FreightRates!$D$2:$D$1541,"&lt;="&amp;I804,FreightRates!$E$2:$E$1541,"&gt;="&amp;I804)</f>
        <v>0</v>
      </c>
    </row>
    <row r="805" spans="1:20" x14ac:dyDescent="0.25">
      <c r="A805" s="10">
        <f>OrderList!A805</f>
        <v>1447182398.7</v>
      </c>
      <c r="B805" s="10" t="str">
        <f>OrderList!C805</f>
        <v>PORT04</v>
      </c>
      <c r="C805" s="10" t="str">
        <f>OrderList!D805</f>
        <v>V44_3</v>
      </c>
      <c r="D805" s="10" t="str">
        <f>OrderList!F805</f>
        <v>CRF</v>
      </c>
      <c r="E805" s="10" t="str">
        <f>OrderList!L805</f>
        <v>PORT09</v>
      </c>
      <c r="F805" s="10" t="str">
        <f>OrderList!K805</f>
        <v>PLANT03</v>
      </c>
      <c r="G805" s="10">
        <f>OrderList!J805</f>
        <v>1699576</v>
      </c>
      <c r="H805" s="10">
        <f>OrderList!M805</f>
        <v>2929</v>
      </c>
      <c r="I805" s="10">
        <f>OrderList!N805</f>
        <v>3.1571569540012447</v>
      </c>
      <c r="O805" s="10">
        <f>COUNTIF(FreightRates!$A$2:$A$1541,C805)</f>
        <v>0</v>
      </c>
      <c r="Q805" s="10">
        <f>COUNTIFS(FreightRates!$A$2:$A$1541,C805,FreightRates!$B$2:$B$1541,B805,FreightRates!$C$2:$C$1541,E805)</f>
        <v>0</v>
      </c>
      <c r="T805">
        <f>COUNTIFS(FreightRates!$A$2:$A$1541,C805,FreightRates!$B$2:$B$1541,B805,FreightRates!$C$2:$C$1541,E805,FreightRates!$F$2:$F$1541,D805,FreightRates!$D$2:$D$1541,"&lt;="&amp;I805,FreightRates!$E$2:$E$1541,"&gt;="&amp;I805)</f>
        <v>0</v>
      </c>
    </row>
    <row r="806" spans="1:20" x14ac:dyDescent="0.25">
      <c r="A806" s="10">
        <f>OrderList!A806</f>
        <v>1447302711.7</v>
      </c>
      <c r="B806" s="10" t="str">
        <f>OrderList!C806</f>
        <v>PORT04</v>
      </c>
      <c r="C806" s="10" t="str">
        <f>OrderList!D806</f>
        <v>V44_3</v>
      </c>
      <c r="D806" s="10" t="str">
        <f>OrderList!F806</f>
        <v>CRF</v>
      </c>
      <c r="E806" s="10" t="str">
        <f>OrderList!L806</f>
        <v>PORT09</v>
      </c>
      <c r="F806" s="10" t="str">
        <f>OrderList!K806</f>
        <v>PLANT03</v>
      </c>
      <c r="G806" s="10">
        <f>OrderList!J806</f>
        <v>1699576</v>
      </c>
      <c r="H806" s="10">
        <f>OrderList!M806</f>
        <v>15865</v>
      </c>
      <c r="I806" s="10">
        <f>OrderList!N806</f>
        <v>17.942941724007468</v>
      </c>
      <c r="O806" s="10">
        <f>COUNTIF(FreightRates!$A$2:$A$1541,C806)</f>
        <v>0</v>
      </c>
      <c r="Q806" s="10">
        <f>COUNTIFS(FreightRates!$A$2:$A$1541,C806,FreightRates!$B$2:$B$1541,B806,FreightRates!$C$2:$C$1541,E806)</f>
        <v>0</v>
      </c>
      <c r="T806">
        <f>COUNTIFS(FreightRates!$A$2:$A$1541,C806,FreightRates!$B$2:$B$1541,B806,FreightRates!$C$2:$C$1541,E806,FreightRates!$F$2:$F$1541,D806,FreightRates!$D$2:$D$1541,"&lt;="&amp;I806,FreightRates!$E$2:$E$1541,"&gt;="&amp;I806)</f>
        <v>0</v>
      </c>
    </row>
    <row r="807" spans="1:20" x14ac:dyDescent="0.25">
      <c r="A807" s="10">
        <f>OrderList!A807</f>
        <v>1447196780.7</v>
      </c>
      <c r="B807" s="10" t="str">
        <f>OrderList!C807</f>
        <v>PORT04</v>
      </c>
      <c r="C807" s="10" t="str">
        <f>OrderList!D807</f>
        <v>V44_3</v>
      </c>
      <c r="D807" s="10" t="str">
        <f>OrderList!F807</f>
        <v>CRF</v>
      </c>
      <c r="E807" s="10" t="str">
        <f>OrderList!L807</f>
        <v>PORT09</v>
      </c>
      <c r="F807" s="10" t="str">
        <f>OrderList!K807</f>
        <v>PLANT03</v>
      </c>
      <c r="G807" s="10">
        <f>OrderList!J807</f>
        <v>1699576</v>
      </c>
      <c r="H807" s="10">
        <f>OrderList!M807</f>
        <v>15908</v>
      </c>
      <c r="I807" s="10">
        <f>OrderList!N807</f>
        <v>17.942941724007468</v>
      </c>
      <c r="O807" s="10">
        <f>COUNTIF(FreightRates!$A$2:$A$1541,C807)</f>
        <v>0</v>
      </c>
      <c r="Q807" s="10">
        <f>COUNTIFS(FreightRates!$A$2:$A$1541,C807,FreightRates!$B$2:$B$1541,B807,FreightRates!$C$2:$C$1541,E807)</f>
        <v>0</v>
      </c>
      <c r="T807">
        <f>COUNTIFS(FreightRates!$A$2:$A$1541,C807,FreightRates!$B$2:$B$1541,B807,FreightRates!$C$2:$C$1541,E807,FreightRates!$F$2:$F$1541,D807,FreightRates!$D$2:$D$1541,"&lt;="&amp;I807,FreightRates!$E$2:$E$1541,"&gt;="&amp;I807)</f>
        <v>0</v>
      </c>
    </row>
    <row r="808" spans="1:20" x14ac:dyDescent="0.25">
      <c r="A808" s="10">
        <f>OrderList!A808</f>
        <v>1447184608.7</v>
      </c>
      <c r="B808" s="10" t="str">
        <f>OrderList!C808</f>
        <v>PORT04</v>
      </c>
      <c r="C808" s="10" t="str">
        <f>OrderList!D808</f>
        <v>V44_3</v>
      </c>
      <c r="D808" s="10" t="str">
        <f>OrderList!F808</f>
        <v>CRF</v>
      </c>
      <c r="E808" s="10" t="str">
        <f>OrderList!L808</f>
        <v>PORT09</v>
      </c>
      <c r="F808" s="10" t="str">
        <f>OrderList!K808</f>
        <v>PLANT03</v>
      </c>
      <c r="G808" s="10">
        <f>OrderList!J808</f>
        <v>1699567</v>
      </c>
      <c r="H808" s="10">
        <f>OrderList!M808</f>
        <v>2756</v>
      </c>
      <c r="I808" s="10">
        <f>OrderList!N808</f>
        <v>2.0545320455991192</v>
      </c>
      <c r="O808" s="10">
        <f>COUNTIF(FreightRates!$A$2:$A$1541,C808)</f>
        <v>0</v>
      </c>
      <c r="Q808" s="10">
        <f>COUNTIFS(FreightRates!$A$2:$A$1541,C808,FreightRates!$B$2:$B$1541,B808,FreightRates!$C$2:$C$1541,E808)</f>
        <v>0</v>
      </c>
      <c r="T808">
        <f>COUNTIFS(FreightRates!$A$2:$A$1541,C808,FreightRates!$B$2:$B$1541,B808,FreightRates!$C$2:$C$1541,E808,FreightRates!$F$2:$F$1541,D808,FreightRates!$D$2:$D$1541,"&lt;="&amp;I808,FreightRates!$E$2:$E$1541,"&gt;="&amp;I808)</f>
        <v>0</v>
      </c>
    </row>
    <row r="809" spans="1:20" x14ac:dyDescent="0.25">
      <c r="A809" s="10">
        <f>OrderList!A809</f>
        <v>1447293693.7</v>
      </c>
      <c r="B809" s="10" t="str">
        <f>OrderList!C809</f>
        <v>PORT04</v>
      </c>
      <c r="C809" s="10" t="str">
        <f>OrderList!D809</f>
        <v>V44_3</v>
      </c>
      <c r="D809" s="10" t="str">
        <f>OrderList!F809</f>
        <v>CRF</v>
      </c>
      <c r="E809" s="10" t="str">
        <f>OrderList!L809</f>
        <v>PORT09</v>
      </c>
      <c r="F809" s="10" t="str">
        <f>OrderList!K809</f>
        <v>PLANT03</v>
      </c>
      <c r="G809" s="10">
        <f>OrderList!J809</f>
        <v>1699567</v>
      </c>
      <c r="H809" s="10">
        <f>OrderList!M809</f>
        <v>2814</v>
      </c>
      <c r="I809" s="10">
        <f>OrderList!N809</f>
        <v>2.0545320455991192</v>
      </c>
      <c r="O809" s="10">
        <f>COUNTIF(FreightRates!$A$2:$A$1541,C809)</f>
        <v>0</v>
      </c>
      <c r="Q809" s="10">
        <f>COUNTIFS(FreightRates!$A$2:$A$1541,C809,FreightRates!$B$2:$B$1541,B809,FreightRates!$C$2:$C$1541,E809)</f>
        <v>0</v>
      </c>
      <c r="T809">
        <f>COUNTIFS(FreightRates!$A$2:$A$1541,C809,FreightRates!$B$2:$B$1541,B809,FreightRates!$C$2:$C$1541,E809,FreightRates!$F$2:$F$1541,D809,FreightRates!$D$2:$D$1541,"&lt;="&amp;I809,FreightRates!$E$2:$E$1541,"&gt;="&amp;I809)</f>
        <v>0</v>
      </c>
    </row>
    <row r="810" spans="1:20" x14ac:dyDescent="0.25">
      <c r="A810" s="10">
        <f>OrderList!A810</f>
        <v>1447366428.7</v>
      </c>
      <c r="B810" s="10" t="str">
        <f>OrderList!C810</f>
        <v>PORT04</v>
      </c>
      <c r="C810" s="10" t="str">
        <f>OrderList!D810</f>
        <v>V44_3</v>
      </c>
      <c r="D810" s="10" t="str">
        <f>OrderList!F810</f>
        <v>CRF</v>
      </c>
      <c r="E810" s="10" t="str">
        <f>OrderList!L810</f>
        <v>PORT09</v>
      </c>
      <c r="F810" s="10" t="str">
        <f>OrderList!K810</f>
        <v>PLANT03</v>
      </c>
      <c r="G810" s="10">
        <f>OrderList!J810</f>
        <v>1699567</v>
      </c>
      <c r="H810" s="10">
        <f>OrderList!M810</f>
        <v>2822</v>
      </c>
      <c r="I810" s="10">
        <f>OrderList!N810</f>
        <v>2.0545320455991192</v>
      </c>
      <c r="O810" s="10">
        <f>COUNTIF(FreightRates!$A$2:$A$1541,C810)</f>
        <v>0</v>
      </c>
      <c r="Q810" s="10">
        <f>COUNTIFS(FreightRates!$A$2:$A$1541,C810,FreightRates!$B$2:$B$1541,B810,FreightRates!$C$2:$C$1541,E810)</f>
        <v>0</v>
      </c>
      <c r="T810">
        <f>COUNTIFS(FreightRates!$A$2:$A$1541,C810,FreightRates!$B$2:$B$1541,B810,FreightRates!$C$2:$C$1541,E810,FreightRates!$F$2:$F$1541,D810,FreightRates!$D$2:$D$1541,"&lt;="&amp;I810,FreightRates!$E$2:$E$1541,"&gt;="&amp;I810)</f>
        <v>0</v>
      </c>
    </row>
    <row r="811" spans="1:20" x14ac:dyDescent="0.25">
      <c r="A811" s="10">
        <f>OrderList!A811</f>
        <v>1447375269.7</v>
      </c>
      <c r="B811" s="10" t="str">
        <f>OrderList!C811</f>
        <v>PORT04</v>
      </c>
      <c r="C811" s="10" t="str">
        <f>OrderList!D811</f>
        <v>V44_3</v>
      </c>
      <c r="D811" s="10" t="str">
        <f>OrderList!F811</f>
        <v>CRF</v>
      </c>
      <c r="E811" s="10" t="str">
        <f>OrderList!L811</f>
        <v>PORT09</v>
      </c>
      <c r="F811" s="10" t="str">
        <f>OrderList!K811</f>
        <v>PLANT03</v>
      </c>
      <c r="G811" s="10">
        <f>OrderList!J811</f>
        <v>1699691</v>
      </c>
      <c r="H811" s="10">
        <f>OrderList!M811</f>
        <v>1982</v>
      </c>
      <c r="I811" s="10">
        <f>OrderList!N811</f>
        <v>3.5</v>
      </c>
      <c r="O811" s="10">
        <f>COUNTIF(FreightRates!$A$2:$A$1541,C811)</f>
        <v>0</v>
      </c>
      <c r="Q811" s="10">
        <f>COUNTIFS(FreightRates!$A$2:$A$1541,C811,FreightRates!$B$2:$B$1541,B811,FreightRates!$C$2:$C$1541,E811)</f>
        <v>0</v>
      </c>
      <c r="T811">
        <f>COUNTIFS(FreightRates!$A$2:$A$1541,C811,FreightRates!$B$2:$B$1541,B811,FreightRates!$C$2:$C$1541,E811,FreightRates!$F$2:$F$1541,D811,FreightRates!$D$2:$D$1541,"&lt;="&amp;I811,FreightRates!$E$2:$E$1541,"&gt;="&amp;I811)</f>
        <v>0</v>
      </c>
    </row>
    <row r="812" spans="1:20" x14ac:dyDescent="0.25">
      <c r="A812" s="10">
        <f>OrderList!A812</f>
        <v>1447305209.7</v>
      </c>
      <c r="B812" s="10" t="str">
        <f>OrderList!C812</f>
        <v>PORT04</v>
      </c>
      <c r="C812" s="10" t="str">
        <f>OrderList!D812</f>
        <v>V44_3</v>
      </c>
      <c r="D812" s="10" t="str">
        <f>OrderList!F812</f>
        <v>CRF</v>
      </c>
      <c r="E812" s="10" t="str">
        <f>OrderList!L812</f>
        <v>PORT09</v>
      </c>
      <c r="F812" s="10" t="str">
        <f>OrderList!K812</f>
        <v>PLANT03</v>
      </c>
      <c r="G812" s="10">
        <f>OrderList!J812</f>
        <v>1699690</v>
      </c>
      <c r="H812" s="10">
        <f>OrderList!M812</f>
        <v>1987</v>
      </c>
      <c r="I812" s="10">
        <f>OrderList!N812</f>
        <v>3.1620246512857144</v>
      </c>
      <c r="O812" s="10">
        <f>COUNTIF(FreightRates!$A$2:$A$1541,C812)</f>
        <v>0</v>
      </c>
      <c r="Q812" s="10">
        <f>COUNTIFS(FreightRates!$A$2:$A$1541,C812,FreightRates!$B$2:$B$1541,B812,FreightRates!$C$2:$C$1541,E812)</f>
        <v>0</v>
      </c>
      <c r="T812">
        <f>COUNTIFS(FreightRates!$A$2:$A$1541,C812,FreightRates!$B$2:$B$1541,B812,FreightRates!$C$2:$C$1541,E812,FreightRates!$F$2:$F$1541,D812,FreightRates!$D$2:$D$1541,"&lt;="&amp;I812,FreightRates!$E$2:$E$1541,"&gt;="&amp;I812)</f>
        <v>0</v>
      </c>
    </row>
    <row r="813" spans="1:20" x14ac:dyDescent="0.25">
      <c r="A813" s="10">
        <f>OrderList!A813</f>
        <v>1447231051.7</v>
      </c>
      <c r="B813" s="10" t="str">
        <f>OrderList!C813</f>
        <v>PORT04</v>
      </c>
      <c r="C813" s="10" t="str">
        <f>OrderList!D813</f>
        <v>V44_3</v>
      </c>
      <c r="D813" s="10" t="str">
        <f>OrderList!F813</f>
        <v>CRF</v>
      </c>
      <c r="E813" s="10" t="str">
        <f>OrderList!L813</f>
        <v>PORT09</v>
      </c>
      <c r="F813" s="10" t="str">
        <f>OrderList!K813</f>
        <v>PLANT03</v>
      </c>
      <c r="G813" s="10">
        <f>OrderList!J813</f>
        <v>1699690</v>
      </c>
      <c r="H813" s="10">
        <f>OrderList!M813</f>
        <v>3660</v>
      </c>
      <c r="I813" s="10">
        <f>OrderList!N813</f>
        <v>6.3240493025714288</v>
      </c>
      <c r="O813" s="10">
        <f>COUNTIF(FreightRates!$A$2:$A$1541,C813)</f>
        <v>0</v>
      </c>
      <c r="Q813" s="10">
        <f>COUNTIFS(FreightRates!$A$2:$A$1541,C813,FreightRates!$B$2:$B$1541,B813,FreightRates!$C$2:$C$1541,E813)</f>
        <v>0</v>
      </c>
      <c r="T813">
        <f>COUNTIFS(FreightRates!$A$2:$A$1541,C813,FreightRates!$B$2:$B$1541,B813,FreightRates!$C$2:$C$1541,E813,FreightRates!$F$2:$F$1541,D813,FreightRates!$D$2:$D$1541,"&lt;="&amp;I813,FreightRates!$E$2:$E$1541,"&gt;="&amp;I813)</f>
        <v>0</v>
      </c>
    </row>
    <row r="814" spans="1:20" x14ac:dyDescent="0.25">
      <c r="A814" s="10">
        <f>OrderList!A814</f>
        <v>1447305206.7</v>
      </c>
      <c r="B814" s="10" t="str">
        <f>OrderList!C814</f>
        <v>PORT04</v>
      </c>
      <c r="C814" s="10" t="str">
        <f>OrderList!D814</f>
        <v>V44_3</v>
      </c>
      <c r="D814" s="10" t="str">
        <f>OrderList!F814</f>
        <v>CRF</v>
      </c>
      <c r="E814" s="10" t="str">
        <f>OrderList!L814</f>
        <v>PORT09</v>
      </c>
      <c r="F814" s="10" t="str">
        <f>OrderList!K814</f>
        <v>PLANT03</v>
      </c>
      <c r="G814" s="10">
        <f>OrderList!J814</f>
        <v>1699690</v>
      </c>
      <c r="H814" s="10">
        <f>OrderList!M814</f>
        <v>5347</v>
      </c>
      <c r="I814" s="10">
        <f>OrderList!N814</f>
        <v>9.4860739538571437</v>
      </c>
      <c r="O814" s="10">
        <f>COUNTIF(FreightRates!$A$2:$A$1541,C814)</f>
        <v>0</v>
      </c>
      <c r="Q814" s="10">
        <f>COUNTIFS(FreightRates!$A$2:$A$1541,C814,FreightRates!$B$2:$B$1541,B814,FreightRates!$C$2:$C$1541,E814)</f>
        <v>0</v>
      </c>
      <c r="T814">
        <f>COUNTIFS(FreightRates!$A$2:$A$1541,C814,FreightRates!$B$2:$B$1541,B814,FreightRates!$C$2:$C$1541,E814,FreightRates!$F$2:$F$1541,D814,FreightRates!$D$2:$D$1541,"&lt;="&amp;I814,FreightRates!$E$2:$E$1541,"&gt;="&amp;I814)</f>
        <v>0</v>
      </c>
    </row>
    <row r="815" spans="1:20" x14ac:dyDescent="0.25">
      <c r="A815" s="10">
        <f>OrderList!A815</f>
        <v>1447182374.7</v>
      </c>
      <c r="B815" s="10" t="str">
        <f>OrderList!C815</f>
        <v>PORT04</v>
      </c>
      <c r="C815" s="10" t="str">
        <f>OrderList!D815</f>
        <v>V44_3</v>
      </c>
      <c r="D815" s="10" t="str">
        <f>OrderList!F815</f>
        <v>CRF</v>
      </c>
      <c r="E815" s="10" t="str">
        <f>OrderList!L815</f>
        <v>PORT09</v>
      </c>
      <c r="F815" s="10" t="str">
        <f>OrderList!K815</f>
        <v>PLANT03</v>
      </c>
      <c r="G815" s="10">
        <f>OrderList!J815</f>
        <v>1699690</v>
      </c>
      <c r="H815" s="10">
        <f>OrderList!M815</f>
        <v>8660</v>
      </c>
      <c r="I815" s="10">
        <f>OrderList!N815</f>
        <v>16.810123256428572</v>
      </c>
      <c r="O815" s="10">
        <f>COUNTIF(FreightRates!$A$2:$A$1541,C815)</f>
        <v>0</v>
      </c>
      <c r="Q815" s="10">
        <f>COUNTIFS(FreightRates!$A$2:$A$1541,C815,FreightRates!$B$2:$B$1541,B815,FreightRates!$C$2:$C$1541,E815)</f>
        <v>0</v>
      </c>
      <c r="T815">
        <f>COUNTIFS(FreightRates!$A$2:$A$1541,C815,FreightRates!$B$2:$B$1541,B815,FreightRates!$C$2:$C$1541,E815,FreightRates!$F$2:$F$1541,D815,FreightRates!$D$2:$D$1541,"&lt;="&amp;I815,FreightRates!$E$2:$E$1541,"&gt;="&amp;I815)</f>
        <v>0</v>
      </c>
    </row>
    <row r="816" spans="1:20" x14ac:dyDescent="0.25">
      <c r="A816" s="10">
        <f>OrderList!A816</f>
        <v>1447231050.7</v>
      </c>
      <c r="B816" s="10" t="str">
        <f>OrderList!C816</f>
        <v>PORT04</v>
      </c>
      <c r="C816" s="10" t="str">
        <f>OrderList!D816</f>
        <v>V44_3</v>
      </c>
      <c r="D816" s="10" t="str">
        <f>OrderList!F816</f>
        <v>CRF</v>
      </c>
      <c r="E816" s="10" t="str">
        <f>OrderList!L816</f>
        <v>PORT09</v>
      </c>
      <c r="F816" s="10" t="str">
        <f>OrderList!K816</f>
        <v>PLANT03</v>
      </c>
      <c r="G816" s="10">
        <f>OrderList!J816</f>
        <v>1699515</v>
      </c>
      <c r="H816" s="10">
        <f>OrderList!M816</f>
        <v>5101</v>
      </c>
      <c r="I816" s="10">
        <f>OrderList!N816</f>
        <v>7.7990046174000005</v>
      </c>
      <c r="O816" s="10">
        <f>COUNTIF(FreightRates!$A$2:$A$1541,C816)</f>
        <v>0</v>
      </c>
      <c r="Q816" s="10">
        <f>COUNTIFS(FreightRates!$A$2:$A$1541,C816,FreightRates!$B$2:$B$1541,B816,FreightRates!$C$2:$C$1541,E816)</f>
        <v>0</v>
      </c>
      <c r="T816">
        <f>COUNTIFS(FreightRates!$A$2:$A$1541,C816,FreightRates!$B$2:$B$1541,B816,FreightRates!$C$2:$C$1541,E816,FreightRates!$F$2:$F$1541,D816,FreightRates!$D$2:$D$1541,"&lt;="&amp;I816,FreightRates!$E$2:$E$1541,"&gt;="&amp;I816)</f>
        <v>0</v>
      </c>
    </row>
    <row r="817" spans="1:20" x14ac:dyDescent="0.25">
      <c r="A817" s="10">
        <f>OrderList!A817</f>
        <v>1447182373.7</v>
      </c>
      <c r="B817" s="10" t="str">
        <f>OrderList!C817</f>
        <v>PORT04</v>
      </c>
      <c r="C817" s="10" t="str">
        <f>OrderList!D817</f>
        <v>V44_3</v>
      </c>
      <c r="D817" s="10" t="str">
        <f>OrderList!F817</f>
        <v>CRF</v>
      </c>
      <c r="E817" s="10" t="str">
        <f>OrderList!L817</f>
        <v>PORT09</v>
      </c>
      <c r="F817" s="10" t="str">
        <f>OrderList!K817</f>
        <v>PLANT03</v>
      </c>
      <c r="G817" s="10">
        <f>OrderList!J817</f>
        <v>1699515</v>
      </c>
      <c r="H817" s="10">
        <f>OrderList!M817</f>
        <v>9838</v>
      </c>
      <c r="I817" s="10">
        <f>OrderList!N817</f>
        <v>16.598009234800003</v>
      </c>
      <c r="O817" s="10">
        <f>COUNTIF(FreightRates!$A$2:$A$1541,C817)</f>
        <v>0</v>
      </c>
      <c r="Q817" s="10">
        <f>COUNTIFS(FreightRates!$A$2:$A$1541,C817,FreightRates!$B$2:$B$1541,B817,FreightRates!$C$2:$C$1541,E817)</f>
        <v>0</v>
      </c>
      <c r="T817">
        <f>COUNTIFS(FreightRates!$A$2:$A$1541,C817,FreightRates!$B$2:$B$1541,B817,FreightRates!$C$2:$C$1541,E817,FreightRates!$F$2:$F$1541,D817,FreightRates!$D$2:$D$1541,"&lt;="&amp;I817,FreightRates!$E$2:$E$1541,"&gt;="&amp;I817)</f>
        <v>0</v>
      </c>
    </row>
    <row r="818" spans="1:20" x14ac:dyDescent="0.25">
      <c r="A818" s="10">
        <f>OrderList!A818</f>
        <v>1447405876.7</v>
      </c>
      <c r="B818" s="10" t="str">
        <f>OrderList!C818</f>
        <v>PORT04</v>
      </c>
      <c r="C818" s="10" t="str">
        <f>OrderList!D818</f>
        <v>V44_3</v>
      </c>
      <c r="D818" s="10" t="str">
        <f>OrderList!F818</f>
        <v>CRF</v>
      </c>
      <c r="E818" s="10" t="str">
        <f>OrderList!L818</f>
        <v>PORT09</v>
      </c>
      <c r="F818" s="10" t="str">
        <f>OrderList!K818</f>
        <v>PLANT03</v>
      </c>
      <c r="G818" s="10">
        <f>OrderList!J818</f>
        <v>1699515</v>
      </c>
      <c r="H818" s="10">
        <f>OrderList!M818</f>
        <v>5078</v>
      </c>
      <c r="I818" s="10">
        <f>OrderList!N818</f>
        <v>7.7990046174000005</v>
      </c>
      <c r="O818" s="10">
        <f>COUNTIF(FreightRates!$A$2:$A$1541,C818)</f>
        <v>0</v>
      </c>
      <c r="Q818" s="10">
        <f>COUNTIFS(FreightRates!$A$2:$A$1541,C818,FreightRates!$B$2:$B$1541,B818,FreightRates!$C$2:$C$1541,E818)</f>
        <v>0</v>
      </c>
      <c r="T818">
        <f>COUNTIFS(FreightRates!$A$2:$A$1541,C818,FreightRates!$B$2:$B$1541,B818,FreightRates!$C$2:$C$1541,E818,FreightRates!$F$2:$F$1541,D818,FreightRates!$D$2:$D$1541,"&lt;="&amp;I818,FreightRates!$E$2:$E$1541,"&gt;="&amp;I818)</f>
        <v>0</v>
      </c>
    </row>
    <row r="819" spans="1:20" x14ac:dyDescent="0.25">
      <c r="A819" s="10">
        <f>OrderList!A819</f>
        <v>1447305208.7</v>
      </c>
      <c r="B819" s="10" t="str">
        <f>OrderList!C819</f>
        <v>PORT04</v>
      </c>
      <c r="C819" s="10" t="str">
        <f>OrderList!D819</f>
        <v>V44_3</v>
      </c>
      <c r="D819" s="10" t="str">
        <f>OrderList!F819</f>
        <v>CRF</v>
      </c>
      <c r="E819" s="10" t="str">
        <f>OrderList!L819</f>
        <v>PORT09</v>
      </c>
      <c r="F819" s="10" t="str">
        <f>OrderList!K819</f>
        <v>PLANT03</v>
      </c>
      <c r="G819" s="10">
        <f>OrderList!J819</f>
        <v>1699842</v>
      </c>
      <c r="H819" s="10">
        <f>OrderList!M819</f>
        <v>10347</v>
      </c>
      <c r="I819" s="10">
        <f>OrderList!N819</f>
        <v>19.192783793548386</v>
      </c>
      <c r="O819" s="10">
        <f>COUNTIF(FreightRates!$A$2:$A$1541,C819)</f>
        <v>0</v>
      </c>
      <c r="Q819" s="10">
        <f>COUNTIFS(FreightRates!$A$2:$A$1541,C819,FreightRates!$B$2:$B$1541,B819,FreightRates!$C$2:$C$1541,E819)</f>
        <v>0</v>
      </c>
      <c r="T819">
        <f>COUNTIFS(FreightRates!$A$2:$A$1541,C819,FreightRates!$B$2:$B$1541,B819,FreightRates!$C$2:$C$1541,E819,FreightRates!$F$2:$F$1541,D819,FreightRates!$D$2:$D$1541,"&lt;="&amp;I819,FreightRates!$E$2:$E$1541,"&gt;="&amp;I819)</f>
        <v>0</v>
      </c>
    </row>
    <row r="820" spans="1:20" x14ac:dyDescent="0.25">
      <c r="A820" s="10">
        <f>OrderList!A820</f>
        <v>1447209091.7</v>
      </c>
      <c r="B820" s="10" t="str">
        <f>OrderList!C820</f>
        <v>PORT04</v>
      </c>
      <c r="C820" s="10" t="str">
        <f>OrderList!D820</f>
        <v>V44_3</v>
      </c>
      <c r="D820" s="10" t="str">
        <f>OrderList!F820</f>
        <v>CRF</v>
      </c>
      <c r="E820" s="10" t="str">
        <f>OrderList!L820</f>
        <v>PORT09</v>
      </c>
      <c r="F820" s="10" t="str">
        <f>OrderList!K820</f>
        <v>PLANT03</v>
      </c>
      <c r="G820" s="10">
        <f>OrderList!J820</f>
        <v>1699842</v>
      </c>
      <c r="H820" s="10">
        <f>OrderList!M820</f>
        <v>1986</v>
      </c>
      <c r="I820" s="10">
        <f>OrderList!N820</f>
        <v>3.5321306322580646</v>
      </c>
      <c r="O820" s="10">
        <f>COUNTIF(FreightRates!$A$2:$A$1541,C820)</f>
        <v>0</v>
      </c>
      <c r="Q820" s="10">
        <f>COUNTIFS(FreightRates!$A$2:$A$1541,C820,FreightRates!$B$2:$B$1541,B820,FreightRates!$C$2:$C$1541,E820)</f>
        <v>0</v>
      </c>
      <c r="T820">
        <f>COUNTIFS(FreightRates!$A$2:$A$1541,C820,FreightRates!$B$2:$B$1541,B820,FreightRates!$C$2:$C$1541,E820,FreightRates!$F$2:$F$1541,D820,FreightRates!$D$2:$D$1541,"&lt;="&amp;I820,FreightRates!$E$2:$E$1541,"&gt;="&amp;I820)</f>
        <v>0</v>
      </c>
    </row>
    <row r="821" spans="1:20" x14ac:dyDescent="0.25">
      <c r="A821" s="10">
        <f>OrderList!A821</f>
        <v>1447299628.7</v>
      </c>
      <c r="B821" s="10" t="str">
        <f>OrderList!C821</f>
        <v>PORT04</v>
      </c>
      <c r="C821" s="10" t="str">
        <f>OrderList!D821</f>
        <v>V44_3</v>
      </c>
      <c r="D821" s="10" t="str">
        <f>OrderList!F821</f>
        <v>CRF</v>
      </c>
      <c r="E821" s="10" t="str">
        <f>OrderList!L821</f>
        <v>PORT09</v>
      </c>
      <c r="F821" s="10" t="str">
        <f>OrderList!K821</f>
        <v>PLANT03</v>
      </c>
      <c r="G821" s="10">
        <f>OrderList!J821</f>
        <v>1699842</v>
      </c>
      <c r="H821" s="10">
        <f>OrderList!M821</f>
        <v>1960</v>
      </c>
      <c r="I821" s="10">
        <f>OrderList!N821</f>
        <v>3.5321306322580646</v>
      </c>
      <c r="O821" s="10">
        <f>COUNTIF(FreightRates!$A$2:$A$1541,C821)</f>
        <v>0</v>
      </c>
      <c r="Q821" s="10">
        <f>COUNTIFS(FreightRates!$A$2:$A$1541,C821,FreightRates!$B$2:$B$1541,B821,FreightRates!$C$2:$C$1541,E821)</f>
        <v>0</v>
      </c>
      <c r="T821">
        <f>COUNTIFS(FreightRates!$A$2:$A$1541,C821,FreightRates!$B$2:$B$1541,B821,FreightRates!$C$2:$C$1541,E821,FreightRates!$F$2:$F$1541,D821,FreightRates!$D$2:$D$1541,"&lt;="&amp;I821,FreightRates!$E$2:$E$1541,"&gt;="&amp;I821)</f>
        <v>0</v>
      </c>
    </row>
    <row r="822" spans="1:20" x14ac:dyDescent="0.25">
      <c r="A822" s="10">
        <f>OrderList!A822</f>
        <v>1447305207.7</v>
      </c>
      <c r="B822" s="10" t="str">
        <f>OrderList!C822</f>
        <v>PORT04</v>
      </c>
      <c r="C822" s="10" t="str">
        <f>OrderList!D822</f>
        <v>V44_3</v>
      </c>
      <c r="D822" s="10" t="str">
        <f>OrderList!F822</f>
        <v>CRF</v>
      </c>
      <c r="E822" s="10" t="str">
        <f>OrderList!L822</f>
        <v>PORT09</v>
      </c>
      <c r="F822" s="10" t="str">
        <f>OrderList!K822</f>
        <v>PLANT03</v>
      </c>
      <c r="G822" s="10">
        <f>OrderList!J822</f>
        <v>1699842</v>
      </c>
      <c r="H822" s="10">
        <f>OrderList!M822</f>
        <v>5341</v>
      </c>
      <c r="I822" s="10">
        <f>OrderList!N822</f>
        <v>11.596391896774193</v>
      </c>
      <c r="O822" s="10">
        <f>COUNTIF(FreightRates!$A$2:$A$1541,C822)</f>
        <v>0</v>
      </c>
      <c r="Q822" s="10">
        <f>COUNTIFS(FreightRates!$A$2:$A$1541,C822,FreightRates!$B$2:$B$1541,B822,FreightRates!$C$2:$C$1541,E822)</f>
        <v>0</v>
      </c>
      <c r="T822">
        <f>COUNTIFS(FreightRates!$A$2:$A$1541,C822,FreightRates!$B$2:$B$1541,B822,FreightRates!$C$2:$C$1541,E822,FreightRates!$F$2:$F$1541,D822,FreightRates!$D$2:$D$1541,"&lt;="&amp;I822,FreightRates!$E$2:$E$1541,"&gt;="&amp;I822)</f>
        <v>0</v>
      </c>
    </row>
    <row r="823" spans="1:20" x14ac:dyDescent="0.25">
      <c r="A823" s="10">
        <f>OrderList!A823</f>
        <v>1447399905.7</v>
      </c>
      <c r="B823" s="10" t="str">
        <f>OrderList!C823</f>
        <v>PORT04</v>
      </c>
      <c r="C823" s="10" t="str">
        <f>OrderList!D823</f>
        <v>V44_3</v>
      </c>
      <c r="D823" s="10" t="str">
        <f>OrderList!F823</f>
        <v>CRF</v>
      </c>
      <c r="E823" s="10" t="str">
        <f>OrderList!L823</f>
        <v>PORT09</v>
      </c>
      <c r="F823" s="10" t="str">
        <f>OrderList!K823</f>
        <v>PLANT03</v>
      </c>
      <c r="G823" s="10">
        <f>OrderList!J823</f>
        <v>1699842</v>
      </c>
      <c r="H823" s="10">
        <f>OrderList!M823</f>
        <v>15370</v>
      </c>
      <c r="I823" s="10">
        <f>OrderList!N823</f>
        <v>28.789175690322583</v>
      </c>
      <c r="O823" s="10">
        <f>COUNTIF(FreightRates!$A$2:$A$1541,C823)</f>
        <v>0</v>
      </c>
      <c r="Q823" s="10">
        <f>COUNTIFS(FreightRates!$A$2:$A$1541,C823,FreightRates!$B$2:$B$1541,B823,FreightRates!$C$2:$C$1541,E823)</f>
        <v>0</v>
      </c>
      <c r="T823">
        <f>COUNTIFS(FreightRates!$A$2:$A$1541,C823,FreightRates!$B$2:$B$1541,B823,FreightRates!$C$2:$C$1541,E823,FreightRates!$F$2:$F$1541,D823,FreightRates!$D$2:$D$1541,"&lt;="&amp;I823,FreightRates!$E$2:$E$1541,"&gt;="&amp;I823)</f>
        <v>0</v>
      </c>
    </row>
    <row r="824" spans="1:20" x14ac:dyDescent="0.25">
      <c r="A824" s="10">
        <f>OrderList!A824</f>
        <v>1447185190.7</v>
      </c>
      <c r="B824" s="10" t="str">
        <f>OrderList!C824</f>
        <v>PORT04</v>
      </c>
      <c r="C824" s="10" t="str">
        <f>OrderList!D824</f>
        <v>V44_3</v>
      </c>
      <c r="D824" s="10" t="str">
        <f>OrderList!F824</f>
        <v>CRF</v>
      </c>
      <c r="E824" s="10" t="str">
        <f>OrderList!L824</f>
        <v>PORT09</v>
      </c>
      <c r="F824" s="10" t="str">
        <f>OrderList!K824</f>
        <v>PLANT03</v>
      </c>
      <c r="G824" s="10">
        <f>OrderList!J824</f>
        <v>1699842</v>
      </c>
      <c r="H824" s="10">
        <f>OrderList!M824</f>
        <v>8662</v>
      </c>
      <c r="I824" s="10">
        <f>OrderList!N824</f>
        <v>17.660653161290323</v>
      </c>
      <c r="O824" s="10">
        <f>COUNTIF(FreightRates!$A$2:$A$1541,C824)</f>
        <v>0</v>
      </c>
      <c r="Q824" s="10">
        <f>COUNTIFS(FreightRates!$A$2:$A$1541,C824,FreightRates!$B$2:$B$1541,B824,FreightRates!$C$2:$C$1541,E824)</f>
        <v>0</v>
      </c>
      <c r="T824">
        <f>COUNTIFS(FreightRates!$A$2:$A$1541,C824,FreightRates!$B$2:$B$1541,B824,FreightRates!$C$2:$C$1541,E824,FreightRates!$F$2:$F$1541,D824,FreightRates!$D$2:$D$1541,"&lt;="&amp;I824,FreightRates!$E$2:$E$1541,"&gt;="&amp;I824)</f>
        <v>0</v>
      </c>
    </row>
    <row r="825" spans="1:20" x14ac:dyDescent="0.25">
      <c r="A825" s="10">
        <f>OrderList!A825</f>
        <v>1447185192.7</v>
      </c>
      <c r="B825" s="10" t="str">
        <f>OrderList!C825</f>
        <v>PORT04</v>
      </c>
      <c r="C825" s="10" t="str">
        <f>OrderList!D825</f>
        <v>V44_3</v>
      </c>
      <c r="D825" s="10" t="str">
        <f>OrderList!F825</f>
        <v>CRF</v>
      </c>
      <c r="E825" s="10" t="str">
        <f>OrderList!L825</f>
        <v>PORT09</v>
      </c>
      <c r="F825" s="10" t="str">
        <f>OrderList!K825</f>
        <v>PLANT03</v>
      </c>
      <c r="G825" s="10">
        <f>OrderList!J825</f>
        <v>1699842</v>
      </c>
      <c r="H825" s="10">
        <f>OrderList!M825</f>
        <v>3613</v>
      </c>
      <c r="I825" s="10">
        <f>OrderList!N825</f>
        <v>7.0642612645161291</v>
      </c>
      <c r="O825" s="10">
        <f>COUNTIF(FreightRates!$A$2:$A$1541,C825)</f>
        <v>0</v>
      </c>
      <c r="Q825" s="10">
        <f>COUNTIFS(FreightRates!$A$2:$A$1541,C825,FreightRates!$B$2:$B$1541,B825,FreightRates!$C$2:$C$1541,E825)</f>
        <v>0</v>
      </c>
      <c r="T825">
        <f>COUNTIFS(FreightRates!$A$2:$A$1541,C825,FreightRates!$B$2:$B$1541,B825,FreightRates!$C$2:$C$1541,E825,FreightRates!$F$2:$F$1541,D825,FreightRates!$D$2:$D$1541,"&lt;="&amp;I825,FreightRates!$E$2:$E$1541,"&gt;="&amp;I825)</f>
        <v>0</v>
      </c>
    </row>
    <row r="826" spans="1:20" x14ac:dyDescent="0.25">
      <c r="A826" s="10">
        <f>OrderList!A826</f>
        <v>1447326509.7</v>
      </c>
      <c r="B826" s="10" t="str">
        <f>OrderList!C826</f>
        <v>PORT04</v>
      </c>
      <c r="C826" s="10" t="str">
        <f>OrderList!D826</f>
        <v>V44_3</v>
      </c>
      <c r="D826" s="10" t="str">
        <f>OrderList!F826</f>
        <v>CRF</v>
      </c>
      <c r="E826" s="10" t="str">
        <f>OrderList!L826</f>
        <v>PORT09</v>
      </c>
      <c r="F826" s="10" t="str">
        <f>OrderList!K826</f>
        <v>PLANT03</v>
      </c>
      <c r="G826" s="10">
        <f>OrderList!J826</f>
        <v>1699842</v>
      </c>
      <c r="H826" s="10">
        <f>OrderList!M826</f>
        <v>5276</v>
      </c>
      <c r="I826" s="10">
        <f>OrderList!N826</f>
        <v>9.5963918967741932</v>
      </c>
      <c r="O826" s="10">
        <f>COUNTIF(FreightRates!$A$2:$A$1541,C826)</f>
        <v>0</v>
      </c>
      <c r="Q826" s="10">
        <f>COUNTIFS(FreightRates!$A$2:$A$1541,C826,FreightRates!$B$2:$B$1541,B826,FreightRates!$C$2:$C$1541,E826)</f>
        <v>0</v>
      </c>
      <c r="T826">
        <f>COUNTIFS(FreightRates!$A$2:$A$1541,C826,FreightRates!$B$2:$B$1541,B826,FreightRates!$C$2:$C$1541,E826,FreightRates!$F$2:$F$1541,D826,FreightRates!$D$2:$D$1541,"&lt;="&amp;I826,FreightRates!$E$2:$E$1541,"&gt;="&amp;I826)</f>
        <v>0</v>
      </c>
    </row>
    <row r="827" spans="1:20" x14ac:dyDescent="0.25">
      <c r="A827" s="10">
        <f>OrderList!A827</f>
        <v>1447326508.7</v>
      </c>
      <c r="B827" s="10" t="str">
        <f>OrderList!C827</f>
        <v>PORT04</v>
      </c>
      <c r="C827" s="10" t="str">
        <f>OrderList!D827</f>
        <v>V44_3</v>
      </c>
      <c r="D827" s="10" t="str">
        <f>OrderList!F827</f>
        <v>CRF</v>
      </c>
      <c r="E827" s="10" t="str">
        <f>OrderList!L827</f>
        <v>PORT09</v>
      </c>
      <c r="F827" s="10" t="str">
        <f>OrderList!K827</f>
        <v>PLANT03</v>
      </c>
      <c r="G827" s="10">
        <f>OrderList!J827</f>
        <v>1699842</v>
      </c>
      <c r="H827" s="10">
        <f>OrderList!M827</f>
        <v>1989</v>
      </c>
      <c r="I827" s="10">
        <f>OrderList!N827</f>
        <v>3.5321306322580646</v>
      </c>
      <c r="O827" s="10">
        <f>COUNTIF(FreightRates!$A$2:$A$1541,C827)</f>
        <v>0</v>
      </c>
      <c r="Q827" s="10">
        <f>COUNTIFS(FreightRates!$A$2:$A$1541,C827,FreightRates!$B$2:$B$1541,B827,FreightRates!$C$2:$C$1541,E827)</f>
        <v>0</v>
      </c>
      <c r="T827">
        <f>COUNTIFS(FreightRates!$A$2:$A$1541,C827,FreightRates!$B$2:$B$1541,B827,FreightRates!$C$2:$C$1541,E827,FreightRates!$F$2:$F$1541,D827,FreightRates!$D$2:$D$1541,"&lt;="&amp;I827,FreightRates!$E$2:$E$1541,"&gt;="&amp;I827)</f>
        <v>0</v>
      </c>
    </row>
    <row r="828" spans="1:20" x14ac:dyDescent="0.25">
      <c r="A828" s="10">
        <f>OrderList!A828</f>
        <v>1447254392.7</v>
      </c>
      <c r="B828" s="10" t="str">
        <f>OrderList!C828</f>
        <v>PORT04</v>
      </c>
      <c r="C828" s="10" t="str">
        <f>OrderList!D828</f>
        <v>V44_3</v>
      </c>
      <c r="D828" s="10" t="str">
        <f>OrderList!F828</f>
        <v>CRF</v>
      </c>
      <c r="E828" s="10" t="str">
        <f>OrderList!L828</f>
        <v>PORT09</v>
      </c>
      <c r="F828" s="10" t="str">
        <f>OrderList!K828</f>
        <v>PLANT03</v>
      </c>
      <c r="G828" s="10">
        <f>OrderList!J828</f>
        <v>1699841</v>
      </c>
      <c r="H828" s="10">
        <f>OrderList!M828</f>
        <v>5371</v>
      </c>
      <c r="I828" s="10">
        <f>OrderList!N828</f>
        <v>8.6195982030806686</v>
      </c>
      <c r="O828" s="10">
        <f>COUNTIF(FreightRates!$A$2:$A$1541,C828)</f>
        <v>0</v>
      </c>
      <c r="Q828" s="10">
        <f>COUNTIFS(FreightRates!$A$2:$A$1541,C828,FreightRates!$B$2:$B$1541,B828,FreightRates!$C$2:$C$1541,E828)</f>
        <v>0</v>
      </c>
      <c r="T828">
        <f>COUNTIFS(FreightRates!$A$2:$A$1541,C828,FreightRates!$B$2:$B$1541,B828,FreightRates!$C$2:$C$1541,E828,FreightRates!$F$2:$F$1541,D828,FreightRates!$D$2:$D$1541,"&lt;="&amp;I828,FreightRates!$E$2:$E$1541,"&gt;="&amp;I828)</f>
        <v>0</v>
      </c>
    </row>
    <row r="829" spans="1:20" x14ac:dyDescent="0.25">
      <c r="A829" s="10">
        <f>OrderList!A829</f>
        <v>1447269478.7</v>
      </c>
      <c r="B829" s="10" t="str">
        <f>OrderList!C829</f>
        <v>PORT04</v>
      </c>
      <c r="C829" s="10" t="str">
        <f>OrderList!D829</f>
        <v>V44_3</v>
      </c>
      <c r="D829" s="10" t="str">
        <f>OrderList!F829</f>
        <v>CRF</v>
      </c>
      <c r="E829" s="10" t="str">
        <f>OrderList!L829</f>
        <v>PORT09</v>
      </c>
      <c r="F829" s="10" t="str">
        <f>OrderList!K829</f>
        <v>PLANT03</v>
      </c>
      <c r="G829" s="10">
        <f>OrderList!J829</f>
        <v>1699841</v>
      </c>
      <c r="H829" s="10">
        <f>OrderList!M829</f>
        <v>1953</v>
      </c>
      <c r="I829" s="10">
        <f>OrderList!N829</f>
        <v>2.8731994010268891</v>
      </c>
      <c r="O829" s="10">
        <f>COUNTIF(FreightRates!$A$2:$A$1541,C829)</f>
        <v>0</v>
      </c>
      <c r="Q829" s="10">
        <f>COUNTIFS(FreightRates!$A$2:$A$1541,C829,FreightRates!$B$2:$B$1541,B829,FreightRates!$C$2:$C$1541,E829)</f>
        <v>0</v>
      </c>
      <c r="T829">
        <f>COUNTIFS(FreightRates!$A$2:$A$1541,C829,FreightRates!$B$2:$B$1541,B829,FreightRates!$C$2:$C$1541,E829,FreightRates!$F$2:$F$1541,D829,FreightRates!$D$2:$D$1541,"&lt;="&amp;I829,FreightRates!$E$2:$E$1541,"&gt;="&amp;I829)</f>
        <v>0</v>
      </c>
    </row>
    <row r="830" spans="1:20" x14ac:dyDescent="0.25">
      <c r="A830" s="10">
        <f>OrderList!A830</f>
        <v>1447385927.7</v>
      </c>
      <c r="B830" s="10" t="str">
        <f>OrderList!C830</f>
        <v>PORT04</v>
      </c>
      <c r="C830" s="10" t="str">
        <f>OrderList!D830</f>
        <v>V44_3</v>
      </c>
      <c r="D830" s="10" t="str">
        <f>OrderList!F830</f>
        <v>CRF</v>
      </c>
      <c r="E830" s="10" t="str">
        <f>OrderList!L830</f>
        <v>PORT09</v>
      </c>
      <c r="F830" s="10" t="str">
        <f>OrderList!K830</f>
        <v>PLANT03</v>
      </c>
      <c r="G830" s="10">
        <f>OrderList!J830</f>
        <v>1699841</v>
      </c>
      <c r="H830" s="10">
        <f>OrderList!M830</f>
        <v>5341</v>
      </c>
      <c r="I830" s="10">
        <f>OrderList!N830</f>
        <v>8.6195982030806686</v>
      </c>
      <c r="O830" s="10">
        <f>COUNTIF(FreightRates!$A$2:$A$1541,C830)</f>
        <v>0</v>
      </c>
      <c r="Q830" s="10">
        <f>COUNTIFS(FreightRates!$A$2:$A$1541,C830,FreightRates!$B$2:$B$1541,B830,FreightRates!$C$2:$C$1541,E830)</f>
        <v>0</v>
      </c>
      <c r="T830">
        <f>COUNTIFS(FreightRates!$A$2:$A$1541,C830,FreightRates!$B$2:$B$1541,B830,FreightRates!$C$2:$C$1541,E830,FreightRates!$F$2:$F$1541,D830,FreightRates!$D$2:$D$1541,"&lt;="&amp;I830,FreightRates!$E$2:$E$1541,"&gt;="&amp;I830)</f>
        <v>0</v>
      </c>
    </row>
    <row r="831" spans="1:20" x14ac:dyDescent="0.25">
      <c r="A831" s="10">
        <f>OrderList!A831</f>
        <v>1447182376.7</v>
      </c>
      <c r="B831" s="10" t="str">
        <f>OrderList!C831</f>
        <v>PORT04</v>
      </c>
      <c r="C831" s="10" t="str">
        <f>OrderList!D831</f>
        <v>V44_3</v>
      </c>
      <c r="D831" s="10" t="str">
        <f>OrderList!F831</f>
        <v>CRF</v>
      </c>
      <c r="E831" s="10" t="str">
        <f>OrderList!L831</f>
        <v>PORT09</v>
      </c>
      <c r="F831" s="10" t="str">
        <f>OrderList!K831</f>
        <v>PLANT03</v>
      </c>
      <c r="G831" s="10">
        <f>OrderList!J831</f>
        <v>1699841</v>
      </c>
      <c r="H831" s="10">
        <f>OrderList!M831</f>
        <v>1960</v>
      </c>
      <c r="I831" s="10">
        <f>OrderList!N831</f>
        <v>2.8731994010268891</v>
      </c>
      <c r="O831" s="10">
        <f>COUNTIF(FreightRates!$A$2:$A$1541,C831)</f>
        <v>0</v>
      </c>
      <c r="Q831" s="10">
        <f>COUNTIFS(FreightRates!$A$2:$A$1541,C831,FreightRates!$B$2:$B$1541,B831,FreightRates!$C$2:$C$1541,E831)</f>
        <v>0</v>
      </c>
      <c r="T831">
        <f>COUNTIFS(FreightRates!$A$2:$A$1541,C831,FreightRates!$B$2:$B$1541,B831,FreightRates!$C$2:$C$1541,E831,FreightRates!$F$2:$F$1541,D831,FreightRates!$D$2:$D$1541,"&lt;="&amp;I831,FreightRates!$E$2:$E$1541,"&gt;="&amp;I831)</f>
        <v>0</v>
      </c>
    </row>
    <row r="832" spans="1:20" x14ac:dyDescent="0.25">
      <c r="A832" s="10">
        <f>OrderList!A832</f>
        <v>1447196785.7</v>
      </c>
      <c r="B832" s="10" t="str">
        <f>OrderList!C832</f>
        <v>PORT04</v>
      </c>
      <c r="C832" s="10" t="str">
        <f>OrderList!D832</f>
        <v>V44_3</v>
      </c>
      <c r="D832" s="10" t="str">
        <f>OrderList!F832</f>
        <v>CRF</v>
      </c>
      <c r="E832" s="10" t="str">
        <f>OrderList!L832</f>
        <v>PORT09</v>
      </c>
      <c r="F832" s="10" t="str">
        <f>OrderList!K832</f>
        <v>PLANT03</v>
      </c>
      <c r="G832" s="10">
        <f>OrderList!J832</f>
        <v>1699841</v>
      </c>
      <c r="H832" s="10">
        <f>OrderList!M832</f>
        <v>3604</v>
      </c>
      <c r="I832" s="10">
        <f>OrderList!N832</f>
        <v>5.7463988020537782</v>
      </c>
      <c r="O832" s="10">
        <f>COUNTIF(FreightRates!$A$2:$A$1541,C832)</f>
        <v>0</v>
      </c>
      <c r="Q832" s="10">
        <f>COUNTIFS(FreightRates!$A$2:$A$1541,C832,FreightRates!$B$2:$B$1541,B832,FreightRates!$C$2:$C$1541,E832)</f>
        <v>0</v>
      </c>
      <c r="T832">
        <f>COUNTIFS(FreightRates!$A$2:$A$1541,C832,FreightRates!$B$2:$B$1541,B832,FreightRates!$C$2:$C$1541,E832,FreightRates!$F$2:$F$1541,D832,FreightRates!$D$2:$D$1541,"&lt;="&amp;I832,FreightRates!$E$2:$E$1541,"&gt;="&amp;I832)</f>
        <v>0</v>
      </c>
    </row>
    <row r="833" spans="1:20" x14ac:dyDescent="0.25">
      <c r="A833" s="10">
        <f>OrderList!A833</f>
        <v>1447405877.7</v>
      </c>
      <c r="B833" s="10" t="str">
        <f>OrderList!C833</f>
        <v>PORT04</v>
      </c>
      <c r="C833" s="10" t="str">
        <f>OrderList!D833</f>
        <v>V44_3</v>
      </c>
      <c r="D833" s="10" t="str">
        <f>OrderList!F833</f>
        <v>CRF</v>
      </c>
      <c r="E833" s="10" t="str">
        <f>OrderList!L833</f>
        <v>PORT09</v>
      </c>
      <c r="F833" s="10" t="str">
        <f>OrderList!K833</f>
        <v>PLANT03</v>
      </c>
      <c r="G833" s="10">
        <f>OrderList!J833</f>
        <v>1699841</v>
      </c>
      <c r="H833" s="10">
        <f>OrderList!M833</f>
        <v>5338</v>
      </c>
      <c r="I833" s="10">
        <f>OrderList!N833</f>
        <v>8.6195982030806686</v>
      </c>
      <c r="O833" s="10">
        <f>COUNTIF(FreightRates!$A$2:$A$1541,C833)</f>
        <v>0</v>
      </c>
      <c r="Q833" s="10">
        <f>COUNTIFS(FreightRates!$A$2:$A$1541,C833,FreightRates!$B$2:$B$1541,B833,FreightRates!$C$2:$C$1541,E833)</f>
        <v>0</v>
      </c>
      <c r="T833">
        <f>COUNTIFS(FreightRates!$A$2:$A$1541,C833,FreightRates!$B$2:$B$1541,B833,FreightRates!$C$2:$C$1541,E833,FreightRates!$F$2:$F$1541,D833,FreightRates!$D$2:$D$1541,"&lt;="&amp;I833,FreightRates!$E$2:$E$1541,"&gt;="&amp;I833)</f>
        <v>0</v>
      </c>
    </row>
    <row r="834" spans="1:20" x14ac:dyDescent="0.25">
      <c r="A834" s="10">
        <f>OrderList!A834</f>
        <v>1447326507.7</v>
      </c>
      <c r="B834" s="10" t="str">
        <f>OrderList!C834</f>
        <v>PORT04</v>
      </c>
      <c r="C834" s="10" t="str">
        <f>OrderList!D834</f>
        <v>V44_3</v>
      </c>
      <c r="D834" s="10" t="str">
        <f>OrderList!F834</f>
        <v>CRF</v>
      </c>
      <c r="E834" s="10" t="str">
        <f>OrderList!L834</f>
        <v>PORT09</v>
      </c>
      <c r="F834" s="10" t="str">
        <f>OrderList!K834</f>
        <v>PLANT03</v>
      </c>
      <c r="G834" s="10">
        <f>OrderList!J834</f>
        <v>1699841</v>
      </c>
      <c r="H834" s="10">
        <f>OrderList!M834</f>
        <v>1997</v>
      </c>
      <c r="I834" s="10">
        <f>OrderList!N834</f>
        <v>2.8731994010268891</v>
      </c>
      <c r="O834" s="10">
        <f>COUNTIF(FreightRates!$A$2:$A$1541,C834)</f>
        <v>0</v>
      </c>
      <c r="Q834" s="10">
        <f>COUNTIFS(FreightRates!$A$2:$A$1541,C834,FreightRates!$B$2:$B$1541,B834,FreightRates!$C$2:$C$1541,E834)</f>
        <v>0</v>
      </c>
      <c r="T834">
        <f>COUNTIFS(FreightRates!$A$2:$A$1541,C834,FreightRates!$B$2:$B$1541,B834,FreightRates!$C$2:$C$1541,E834,FreightRates!$F$2:$F$1541,D834,FreightRates!$D$2:$D$1541,"&lt;="&amp;I834,FreightRates!$E$2:$E$1541,"&gt;="&amp;I834)</f>
        <v>0</v>
      </c>
    </row>
    <row r="835" spans="1:20" x14ac:dyDescent="0.25">
      <c r="A835" s="10">
        <f>OrderList!A835</f>
        <v>1447396857.7</v>
      </c>
      <c r="B835" s="10" t="str">
        <f>OrderList!C835</f>
        <v>PORT04</v>
      </c>
      <c r="C835" s="10" t="str">
        <f>OrderList!D835</f>
        <v>V44_3</v>
      </c>
      <c r="D835" s="10" t="str">
        <f>OrderList!F835</f>
        <v>CRF</v>
      </c>
      <c r="E835" s="10" t="str">
        <f>OrderList!L835</f>
        <v>PORT09</v>
      </c>
      <c r="F835" s="10" t="str">
        <f>OrderList!K835</f>
        <v>PLANT03</v>
      </c>
      <c r="G835" s="10">
        <f>OrderList!J835</f>
        <v>1699283</v>
      </c>
      <c r="H835" s="10">
        <f>OrderList!M835</f>
        <v>1099</v>
      </c>
      <c r="I835" s="10">
        <f>OrderList!N835</f>
        <v>3.9210114127580651</v>
      </c>
      <c r="O835" s="10">
        <f>COUNTIF(FreightRates!$A$2:$A$1541,C835)</f>
        <v>0</v>
      </c>
      <c r="Q835" s="10">
        <f>COUNTIFS(FreightRates!$A$2:$A$1541,C835,FreightRates!$B$2:$B$1541,B835,FreightRates!$C$2:$C$1541,E835)</f>
        <v>0</v>
      </c>
      <c r="T835">
        <f>COUNTIFS(FreightRates!$A$2:$A$1541,C835,FreightRates!$B$2:$B$1541,B835,FreightRates!$C$2:$C$1541,E835,FreightRates!$F$2:$F$1541,D835,FreightRates!$D$2:$D$1541,"&lt;="&amp;I835,FreightRates!$E$2:$E$1541,"&gt;="&amp;I835)</f>
        <v>0</v>
      </c>
    </row>
    <row r="836" spans="1:20" x14ac:dyDescent="0.25">
      <c r="A836" s="10">
        <f>OrderList!A836</f>
        <v>1447280506.7</v>
      </c>
      <c r="B836" s="10" t="str">
        <f>OrderList!C836</f>
        <v>PORT04</v>
      </c>
      <c r="C836" s="10" t="str">
        <f>OrderList!D836</f>
        <v>V44_3</v>
      </c>
      <c r="D836" s="10" t="str">
        <f>OrderList!F836</f>
        <v>CRF</v>
      </c>
      <c r="E836" s="10" t="str">
        <f>OrderList!L836</f>
        <v>PORT09</v>
      </c>
      <c r="F836" s="10" t="str">
        <f>OrderList!K836</f>
        <v>PLANT03</v>
      </c>
      <c r="G836" s="10">
        <f>OrderList!J836</f>
        <v>1699283</v>
      </c>
      <c r="H836" s="10">
        <f>OrderList!M836</f>
        <v>1123</v>
      </c>
      <c r="I836" s="10">
        <f>OrderList!N836</f>
        <v>3.9210114127580651</v>
      </c>
      <c r="O836" s="10">
        <f>COUNTIF(FreightRates!$A$2:$A$1541,C836)</f>
        <v>0</v>
      </c>
      <c r="Q836" s="10">
        <f>COUNTIFS(FreightRates!$A$2:$A$1541,C836,FreightRates!$B$2:$B$1541,B836,FreightRates!$C$2:$C$1541,E836)</f>
        <v>0</v>
      </c>
      <c r="T836">
        <f>COUNTIFS(FreightRates!$A$2:$A$1541,C836,FreightRates!$B$2:$B$1541,B836,FreightRates!$C$2:$C$1541,E836,FreightRates!$F$2:$F$1541,D836,FreightRates!$D$2:$D$1541,"&lt;="&amp;I836,FreightRates!$E$2:$E$1541,"&gt;="&amp;I836)</f>
        <v>0</v>
      </c>
    </row>
    <row r="837" spans="1:20" x14ac:dyDescent="0.25">
      <c r="A837" s="10">
        <f>OrderList!A837</f>
        <v>1447178240.7</v>
      </c>
      <c r="B837" s="10" t="str">
        <f>OrderList!C837</f>
        <v>PORT04</v>
      </c>
      <c r="C837" s="10" t="str">
        <f>OrderList!D837</f>
        <v>V44_3</v>
      </c>
      <c r="D837" s="10" t="str">
        <f>OrderList!F837</f>
        <v>CRF</v>
      </c>
      <c r="E837" s="10" t="str">
        <f>OrderList!L837</f>
        <v>PORT09</v>
      </c>
      <c r="F837" s="10" t="str">
        <f>OrderList!K837</f>
        <v>PLANT03</v>
      </c>
      <c r="G837" s="10">
        <f>OrderList!J837</f>
        <v>1699361</v>
      </c>
      <c r="H837" s="10">
        <f>OrderList!M837</f>
        <v>1534</v>
      </c>
      <c r="I837" s="10">
        <f>OrderList!N837</f>
        <v>3.0492532112727275</v>
      </c>
      <c r="O837" s="10">
        <f>COUNTIF(FreightRates!$A$2:$A$1541,C837)</f>
        <v>0</v>
      </c>
      <c r="Q837" s="10">
        <f>COUNTIFS(FreightRates!$A$2:$A$1541,C837,FreightRates!$B$2:$B$1541,B837,FreightRates!$C$2:$C$1541,E837)</f>
        <v>0</v>
      </c>
      <c r="T837">
        <f>COUNTIFS(FreightRates!$A$2:$A$1541,C837,FreightRates!$B$2:$B$1541,B837,FreightRates!$C$2:$C$1541,E837,FreightRates!$F$2:$F$1541,D837,FreightRates!$D$2:$D$1541,"&lt;="&amp;I837,FreightRates!$E$2:$E$1541,"&gt;="&amp;I837)</f>
        <v>0</v>
      </c>
    </row>
    <row r="838" spans="1:20" x14ac:dyDescent="0.25">
      <c r="A838" s="10">
        <f>OrderList!A838</f>
        <v>1447352012.7</v>
      </c>
      <c r="B838" s="10" t="str">
        <f>OrderList!C838</f>
        <v>PORT04</v>
      </c>
      <c r="C838" s="10" t="str">
        <f>OrderList!D838</f>
        <v>V44_3</v>
      </c>
      <c r="D838" s="10" t="str">
        <f>OrderList!F838</f>
        <v>CRF</v>
      </c>
      <c r="E838" s="10" t="str">
        <f>OrderList!L838</f>
        <v>PORT09</v>
      </c>
      <c r="F838" s="10" t="str">
        <f>OrderList!K838</f>
        <v>PLANT03</v>
      </c>
      <c r="G838" s="10">
        <f>OrderList!J838</f>
        <v>1699696</v>
      </c>
      <c r="H838" s="10">
        <f>OrderList!M838</f>
        <v>2765</v>
      </c>
      <c r="I838" s="10">
        <f>OrderList!N838</f>
        <v>5.0023537741764708</v>
      </c>
      <c r="O838" s="10">
        <f>COUNTIF(FreightRates!$A$2:$A$1541,C838)</f>
        <v>0</v>
      </c>
      <c r="Q838" s="10">
        <f>COUNTIFS(FreightRates!$A$2:$A$1541,C838,FreightRates!$B$2:$B$1541,B838,FreightRates!$C$2:$C$1541,E838)</f>
        <v>0</v>
      </c>
      <c r="T838">
        <f>COUNTIFS(FreightRates!$A$2:$A$1541,C838,FreightRates!$B$2:$B$1541,B838,FreightRates!$C$2:$C$1541,E838,FreightRates!$F$2:$F$1541,D838,FreightRates!$D$2:$D$1541,"&lt;="&amp;I838,FreightRates!$E$2:$E$1541,"&gt;="&amp;I838)</f>
        <v>0</v>
      </c>
    </row>
    <row r="839" spans="1:20" x14ac:dyDescent="0.25">
      <c r="A839" s="10">
        <f>OrderList!A839</f>
        <v>1447264569.7</v>
      </c>
      <c r="B839" s="10" t="str">
        <f>OrderList!C839</f>
        <v>PORT04</v>
      </c>
      <c r="C839" s="10" t="str">
        <f>OrderList!D839</f>
        <v>V44_3</v>
      </c>
      <c r="D839" s="10" t="str">
        <f>OrderList!F839</f>
        <v>CRF</v>
      </c>
      <c r="E839" s="10" t="str">
        <f>OrderList!L839</f>
        <v>PORT09</v>
      </c>
      <c r="F839" s="10" t="str">
        <f>OrderList!K839</f>
        <v>PLANT03</v>
      </c>
      <c r="G839" s="10">
        <f>OrderList!J839</f>
        <v>1699231</v>
      </c>
      <c r="H839" s="10">
        <f>OrderList!M839</f>
        <v>5284</v>
      </c>
      <c r="I839" s="10">
        <f>OrderList!N839</f>
        <v>9</v>
      </c>
      <c r="O839" s="10">
        <f>COUNTIF(FreightRates!$A$2:$A$1541,C839)</f>
        <v>0</v>
      </c>
      <c r="Q839" s="10">
        <f>COUNTIFS(FreightRates!$A$2:$A$1541,C839,FreightRates!$B$2:$B$1541,B839,FreightRates!$C$2:$C$1541,E839)</f>
        <v>0</v>
      </c>
      <c r="T839">
        <f>COUNTIFS(FreightRates!$A$2:$A$1541,C839,FreightRates!$B$2:$B$1541,B839,FreightRates!$C$2:$C$1541,E839,FreightRates!$F$2:$F$1541,D839,FreightRates!$D$2:$D$1541,"&lt;="&amp;I839,FreightRates!$E$2:$E$1541,"&gt;="&amp;I839)</f>
        <v>0</v>
      </c>
    </row>
    <row r="840" spans="1:20" x14ac:dyDescent="0.25">
      <c r="A840" s="10">
        <f>OrderList!A840</f>
        <v>1447264568.7</v>
      </c>
      <c r="B840" s="10" t="str">
        <f>OrderList!C840</f>
        <v>PORT04</v>
      </c>
      <c r="C840" s="10" t="str">
        <f>OrderList!D840</f>
        <v>V44_3</v>
      </c>
      <c r="D840" s="10" t="str">
        <f>OrderList!F840</f>
        <v>CRF</v>
      </c>
      <c r="E840" s="10" t="str">
        <f>OrderList!L840</f>
        <v>PORT09</v>
      </c>
      <c r="F840" s="10" t="str">
        <f>OrderList!K840</f>
        <v>PLANT03</v>
      </c>
      <c r="G840" s="10">
        <f>OrderList!J840</f>
        <v>1699694</v>
      </c>
      <c r="H840" s="10">
        <f>OrderList!M840</f>
        <v>5313</v>
      </c>
      <c r="I840" s="10">
        <f>OrderList!N840</f>
        <v>5.4419913953999997</v>
      </c>
      <c r="O840" s="10">
        <f>COUNTIF(FreightRates!$A$2:$A$1541,C840)</f>
        <v>0</v>
      </c>
      <c r="Q840" s="10">
        <f>COUNTIFS(FreightRates!$A$2:$A$1541,C840,FreightRates!$B$2:$B$1541,B840,FreightRates!$C$2:$C$1541,E840)</f>
        <v>0</v>
      </c>
      <c r="T840">
        <f>COUNTIFS(FreightRates!$A$2:$A$1541,C840,FreightRates!$B$2:$B$1541,B840,FreightRates!$C$2:$C$1541,E840,FreightRates!$F$2:$F$1541,D840,FreightRates!$D$2:$D$1541,"&lt;="&amp;I840,FreightRates!$E$2:$E$1541,"&gt;="&amp;I840)</f>
        <v>0</v>
      </c>
    </row>
    <row r="841" spans="1:20" x14ac:dyDescent="0.25">
      <c r="A841" s="10">
        <f>OrderList!A841</f>
        <v>1447214823.7</v>
      </c>
      <c r="B841" s="10" t="str">
        <f>OrderList!C841</f>
        <v>PORT04</v>
      </c>
      <c r="C841" s="10" t="str">
        <f>OrderList!D841</f>
        <v>V44_3</v>
      </c>
      <c r="D841" s="10" t="str">
        <f>OrderList!F841</f>
        <v>CRF</v>
      </c>
      <c r="E841" s="10" t="str">
        <f>OrderList!L841</f>
        <v>PORT09</v>
      </c>
      <c r="F841" s="10" t="str">
        <f>OrderList!K841</f>
        <v>PLANT03</v>
      </c>
      <c r="G841" s="10">
        <f>OrderList!J841</f>
        <v>1699694</v>
      </c>
      <c r="H841" s="10">
        <f>OrderList!M841</f>
        <v>2775</v>
      </c>
      <c r="I841" s="10">
        <f>OrderList!N841</f>
        <v>2.7209956976999998</v>
      </c>
      <c r="O841" s="10">
        <f>COUNTIF(FreightRates!$A$2:$A$1541,C841)</f>
        <v>0</v>
      </c>
      <c r="Q841" s="10">
        <f>COUNTIFS(FreightRates!$A$2:$A$1541,C841,FreightRates!$B$2:$B$1541,B841,FreightRates!$C$2:$C$1541,E841)</f>
        <v>0</v>
      </c>
      <c r="T841">
        <f>COUNTIFS(FreightRates!$A$2:$A$1541,C841,FreightRates!$B$2:$B$1541,B841,FreightRates!$C$2:$C$1541,E841,FreightRates!$F$2:$F$1541,D841,FreightRates!$D$2:$D$1541,"&lt;="&amp;I841,FreightRates!$E$2:$E$1541,"&gt;="&amp;I841)</f>
        <v>0</v>
      </c>
    </row>
    <row r="842" spans="1:20" x14ac:dyDescent="0.25">
      <c r="A842" s="10">
        <f>OrderList!A842</f>
        <v>1447308838.7</v>
      </c>
      <c r="B842" s="10" t="str">
        <f>OrderList!C842</f>
        <v>PORT04</v>
      </c>
      <c r="C842" s="10" t="str">
        <f>OrderList!D842</f>
        <v>V44_3</v>
      </c>
      <c r="D842" s="10" t="str">
        <f>OrderList!F842</f>
        <v>CRF</v>
      </c>
      <c r="E842" s="10" t="str">
        <f>OrderList!L842</f>
        <v>PORT09</v>
      </c>
      <c r="F842" s="10" t="str">
        <f>OrderList!K842</f>
        <v>PLANT03</v>
      </c>
      <c r="G842" s="10">
        <f>OrderList!J842</f>
        <v>1699665</v>
      </c>
      <c r="H842" s="10">
        <f>OrderList!M842</f>
        <v>1228</v>
      </c>
      <c r="I842" s="10">
        <f>OrderList!N842</f>
        <v>0.35844975800000001</v>
      </c>
      <c r="O842" s="10">
        <f>COUNTIF(FreightRates!$A$2:$A$1541,C842)</f>
        <v>0</v>
      </c>
      <c r="Q842" s="10">
        <f>COUNTIFS(FreightRates!$A$2:$A$1541,C842,FreightRates!$B$2:$B$1541,B842,FreightRates!$C$2:$C$1541,E842)</f>
        <v>0</v>
      </c>
      <c r="T842">
        <f>COUNTIFS(FreightRates!$A$2:$A$1541,C842,FreightRates!$B$2:$B$1541,B842,FreightRates!$C$2:$C$1541,E842,FreightRates!$F$2:$F$1541,D842,FreightRates!$D$2:$D$1541,"&lt;="&amp;I842,FreightRates!$E$2:$E$1541,"&gt;="&amp;I842)</f>
        <v>0</v>
      </c>
    </row>
    <row r="843" spans="1:20" x14ac:dyDescent="0.25">
      <c r="A843" s="10">
        <f>OrderList!A843</f>
        <v>1447214825.7</v>
      </c>
      <c r="B843" s="10" t="str">
        <f>OrderList!C843</f>
        <v>PORT04</v>
      </c>
      <c r="C843" s="10" t="str">
        <f>OrderList!D843</f>
        <v>V44_3</v>
      </c>
      <c r="D843" s="10" t="str">
        <f>OrderList!F843</f>
        <v>CRF</v>
      </c>
      <c r="E843" s="10" t="str">
        <f>OrderList!L843</f>
        <v>PORT09</v>
      </c>
      <c r="F843" s="10" t="str">
        <f>OrderList!K843</f>
        <v>PLANT03</v>
      </c>
      <c r="G843" s="10">
        <f>OrderList!J843</f>
        <v>1698930</v>
      </c>
      <c r="H843" s="10">
        <f>OrderList!M843</f>
        <v>1192</v>
      </c>
      <c r="I843" s="10">
        <f>OrderList!N843</f>
        <v>2.7780911289333332</v>
      </c>
      <c r="O843" s="10">
        <f>COUNTIF(FreightRates!$A$2:$A$1541,C843)</f>
        <v>0</v>
      </c>
      <c r="Q843" s="10">
        <f>COUNTIFS(FreightRates!$A$2:$A$1541,C843,FreightRates!$B$2:$B$1541,B843,FreightRates!$C$2:$C$1541,E843)</f>
        <v>0</v>
      </c>
      <c r="T843">
        <f>COUNTIFS(FreightRates!$A$2:$A$1541,C843,FreightRates!$B$2:$B$1541,B843,FreightRates!$C$2:$C$1541,E843,FreightRates!$F$2:$F$1541,D843,FreightRates!$D$2:$D$1541,"&lt;="&amp;I843,FreightRates!$E$2:$E$1541,"&gt;="&amp;I843)</f>
        <v>0</v>
      </c>
    </row>
    <row r="844" spans="1:20" x14ac:dyDescent="0.25">
      <c r="A844" s="10">
        <f>OrderList!A844</f>
        <v>1447414290.7</v>
      </c>
      <c r="B844" s="10" t="str">
        <f>OrderList!C844</f>
        <v>PORT04</v>
      </c>
      <c r="C844" s="10" t="str">
        <f>OrderList!D844</f>
        <v>V44_3</v>
      </c>
      <c r="D844" s="10" t="str">
        <f>OrderList!F844</f>
        <v>CRF</v>
      </c>
      <c r="E844" s="10" t="str">
        <f>OrderList!L844</f>
        <v>PORT09</v>
      </c>
      <c r="F844" s="10" t="str">
        <f>OrderList!K844</f>
        <v>PLANT03</v>
      </c>
      <c r="G844" s="10">
        <f>OrderList!J844</f>
        <v>1699792</v>
      </c>
      <c r="H844" s="10">
        <f>OrderList!M844</f>
        <v>2788</v>
      </c>
      <c r="I844" s="10">
        <f>OrderList!N844</f>
        <v>1.8604508228510701</v>
      </c>
      <c r="O844" s="10">
        <f>COUNTIF(FreightRates!$A$2:$A$1541,C844)</f>
        <v>0</v>
      </c>
      <c r="Q844" s="10">
        <f>COUNTIFS(FreightRates!$A$2:$A$1541,C844,FreightRates!$B$2:$B$1541,B844,FreightRates!$C$2:$C$1541,E844)</f>
        <v>0</v>
      </c>
      <c r="T844">
        <f>COUNTIFS(FreightRates!$A$2:$A$1541,C844,FreightRates!$B$2:$B$1541,B844,FreightRates!$C$2:$C$1541,E844,FreightRates!$F$2:$F$1541,D844,FreightRates!$D$2:$D$1541,"&lt;="&amp;I844,FreightRates!$E$2:$E$1541,"&gt;="&amp;I844)</f>
        <v>0</v>
      </c>
    </row>
    <row r="845" spans="1:20" x14ac:dyDescent="0.25">
      <c r="A845" s="10">
        <f>OrderList!A845</f>
        <v>1447286498.7</v>
      </c>
      <c r="B845" s="10" t="str">
        <f>OrderList!C845</f>
        <v>PORT04</v>
      </c>
      <c r="C845" s="10" t="str">
        <f>OrderList!D845</f>
        <v>V44_3</v>
      </c>
      <c r="D845" s="10" t="str">
        <f>OrderList!F845</f>
        <v>CRF</v>
      </c>
      <c r="E845" s="10" t="str">
        <f>OrderList!L845</f>
        <v>PORT09</v>
      </c>
      <c r="F845" s="10" t="str">
        <f>OrderList!K845</f>
        <v>PLANT03</v>
      </c>
      <c r="G845" s="10">
        <f>OrderList!J845</f>
        <v>1699794</v>
      </c>
      <c r="H845" s="10">
        <f>OrderList!M845</f>
        <v>1913</v>
      </c>
      <c r="I845" s="10">
        <f>OrderList!N845</f>
        <v>3.1623683715461577</v>
      </c>
      <c r="O845" s="10">
        <f>COUNTIF(FreightRates!$A$2:$A$1541,C845)</f>
        <v>0</v>
      </c>
      <c r="Q845" s="10">
        <f>COUNTIFS(FreightRates!$A$2:$A$1541,C845,FreightRates!$B$2:$B$1541,B845,FreightRates!$C$2:$C$1541,E845)</f>
        <v>0</v>
      </c>
      <c r="T845">
        <f>COUNTIFS(FreightRates!$A$2:$A$1541,C845,FreightRates!$B$2:$B$1541,B845,FreightRates!$C$2:$C$1541,E845,FreightRates!$F$2:$F$1541,D845,FreightRates!$D$2:$D$1541,"&lt;="&amp;I845,FreightRates!$E$2:$E$1541,"&gt;="&amp;I845)</f>
        <v>0</v>
      </c>
    </row>
    <row r="846" spans="1:20" x14ac:dyDescent="0.25">
      <c r="A846" s="10">
        <f>OrderList!A846</f>
        <v>1447328084.7</v>
      </c>
      <c r="B846" s="10" t="str">
        <f>OrderList!C846</f>
        <v>PORT04</v>
      </c>
      <c r="C846" s="10" t="str">
        <f>OrderList!D846</f>
        <v>V44_3</v>
      </c>
      <c r="D846" s="10" t="str">
        <f>OrderList!F846</f>
        <v>CRF</v>
      </c>
      <c r="E846" s="10" t="str">
        <f>OrderList!L846</f>
        <v>PORT09</v>
      </c>
      <c r="F846" s="10" t="str">
        <f>OrderList!K846</f>
        <v>PLANT03</v>
      </c>
      <c r="G846" s="10">
        <f>OrderList!J846</f>
        <v>1699557</v>
      </c>
      <c r="H846" s="10">
        <f>OrderList!M846</f>
        <v>688</v>
      </c>
      <c r="I846" s="10">
        <f>OrderList!N846</f>
        <v>1.5229696426571937</v>
      </c>
      <c r="O846" s="10">
        <f>COUNTIF(FreightRates!$A$2:$A$1541,C846)</f>
        <v>0</v>
      </c>
      <c r="Q846" s="10">
        <f>COUNTIFS(FreightRates!$A$2:$A$1541,C846,FreightRates!$B$2:$B$1541,B846,FreightRates!$C$2:$C$1541,E846)</f>
        <v>0</v>
      </c>
      <c r="T846">
        <f>COUNTIFS(FreightRates!$A$2:$A$1541,C846,FreightRates!$B$2:$B$1541,B846,FreightRates!$C$2:$C$1541,E846,FreightRates!$F$2:$F$1541,D846,FreightRates!$D$2:$D$1541,"&lt;="&amp;I846,FreightRates!$E$2:$E$1541,"&gt;="&amp;I846)</f>
        <v>0</v>
      </c>
    </row>
    <row r="847" spans="1:20" x14ac:dyDescent="0.25">
      <c r="A847" s="10">
        <f>OrderList!A847</f>
        <v>1447214824.7</v>
      </c>
      <c r="B847" s="10" t="str">
        <f>OrderList!C847</f>
        <v>PORT04</v>
      </c>
      <c r="C847" s="10" t="str">
        <f>OrderList!D847</f>
        <v>V44_3</v>
      </c>
      <c r="D847" s="10" t="str">
        <f>OrderList!F847</f>
        <v>CRF</v>
      </c>
      <c r="E847" s="10" t="str">
        <f>OrderList!L847</f>
        <v>PORT09</v>
      </c>
      <c r="F847" s="10" t="str">
        <f>OrderList!K847</f>
        <v>PLANT03</v>
      </c>
      <c r="G847" s="10">
        <f>OrderList!J847</f>
        <v>1699557</v>
      </c>
      <c r="H847" s="10">
        <f>OrderList!M847</f>
        <v>737</v>
      </c>
      <c r="I847" s="10">
        <f>OrderList!N847</f>
        <v>1.5229696426571937</v>
      </c>
      <c r="O847" s="10">
        <f>COUNTIF(FreightRates!$A$2:$A$1541,C847)</f>
        <v>0</v>
      </c>
      <c r="Q847" s="10">
        <f>COUNTIFS(FreightRates!$A$2:$A$1541,C847,FreightRates!$B$2:$B$1541,B847,FreightRates!$C$2:$C$1541,E847)</f>
        <v>0</v>
      </c>
      <c r="T847">
        <f>COUNTIFS(FreightRates!$A$2:$A$1541,C847,FreightRates!$B$2:$B$1541,B847,FreightRates!$C$2:$C$1541,E847,FreightRates!$F$2:$F$1541,D847,FreightRates!$D$2:$D$1541,"&lt;="&amp;I847,FreightRates!$E$2:$E$1541,"&gt;="&amp;I847)</f>
        <v>0</v>
      </c>
    </row>
    <row r="848" spans="1:20" x14ac:dyDescent="0.25">
      <c r="A848" s="10">
        <f>OrderList!A848</f>
        <v>1447350347.7</v>
      </c>
      <c r="B848" s="10" t="str">
        <f>OrderList!C848</f>
        <v>PORT04</v>
      </c>
      <c r="C848" s="10" t="str">
        <f>OrderList!D848</f>
        <v>V44_3</v>
      </c>
      <c r="D848" s="10" t="str">
        <f>OrderList!F848</f>
        <v>CRF</v>
      </c>
      <c r="E848" s="10" t="str">
        <f>OrderList!L848</f>
        <v>PORT09</v>
      </c>
      <c r="F848" s="10" t="str">
        <f>OrderList!K848</f>
        <v>PLANT03</v>
      </c>
      <c r="G848" s="10">
        <f>OrderList!J848</f>
        <v>1699670</v>
      </c>
      <c r="H848" s="10">
        <f>OrderList!M848</f>
        <v>2038</v>
      </c>
      <c r="I848" s="10">
        <f>OrderList!N848</f>
        <v>5.0478000880011384</v>
      </c>
      <c r="O848" s="10">
        <f>COUNTIF(FreightRates!$A$2:$A$1541,C848)</f>
        <v>0</v>
      </c>
      <c r="Q848" s="10">
        <f>COUNTIFS(FreightRates!$A$2:$A$1541,C848,FreightRates!$B$2:$B$1541,B848,FreightRates!$C$2:$C$1541,E848)</f>
        <v>0</v>
      </c>
      <c r="T848">
        <f>COUNTIFS(FreightRates!$A$2:$A$1541,C848,FreightRates!$B$2:$B$1541,B848,FreightRates!$C$2:$C$1541,E848,FreightRates!$F$2:$F$1541,D848,FreightRates!$D$2:$D$1541,"&lt;="&amp;I848,FreightRates!$E$2:$E$1541,"&gt;="&amp;I848)</f>
        <v>0</v>
      </c>
    </row>
    <row r="849" spans="1:21" x14ac:dyDescent="0.25">
      <c r="A849" s="10">
        <f>OrderList!A849</f>
        <v>1447371475.7</v>
      </c>
      <c r="B849" s="10" t="str">
        <f>OrderList!C849</f>
        <v>PORT04</v>
      </c>
      <c r="C849" s="10" t="str">
        <f>OrderList!D849</f>
        <v>V44_3</v>
      </c>
      <c r="D849" s="10" t="str">
        <f>OrderList!F849</f>
        <v>CRF</v>
      </c>
      <c r="E849" s="10" t="str">
        <f>OrderList!L849</f>
        <v>PORT09</v>
      </c>
      <c r="F849" s="10" t="str">
        <f>OrderList!K849</f>
        <v>PLANT03</v>
      </c>
      <c r="G849" s="10">
        <f>OrderList!J849</f>
        <v>1699540</v>
      </c>
      <c r="H849" s="10">
        <f>OrderList!M849</f>
        <v>3453</v>
      </c>
      <c r="I849" s="10">
        <f>OrderList!N849</f>
        <v>5.743498400449389</v>
      </c>
      <c r="O849" s="10">
        <f>COUNTIF(FreightRates!$A$2:$A$1541,C849)</f>
        <v>0</v>
      </c>
      <c r="Q849" s="10">
        <f>COUNTIFS(FreightRates!$A$2:$A$1541,C849,FreightRates!$B$2:$B$1541,B849,FreightRates!$C$2:$C$1541,E849)</f>
        <v>0</v>
      </c>
      <c r="T849">
        <f>COUNTIFS(FreightRates!$A$2:$A$1541,C849,FreightRates!$B$2:$B$1541,B849,FreightRates!$C$2:$C$1541,E849,FreightRates!$F$2:$F$1541,D849,FreightRates!$D$2:$D$1541,"&lt;="&amp;I849,FreightRates!$E$2:$E$1541,"&gt;="&amp;I849)</f>
        <v>0</v>
      </c>
    </row>
    <row r="850" spans="1:21" x14ac:dyDescent="0.25">
      <c r="A850" s="10">
        <f>OrderList!A850</f>
        <v>1447235002.7</v>
      </c>
      <c r="B850" s="10" t="str">
        <f>OrderList!C850</f>
        <v>PORT04</v>
      </c>
      <c r="C850" s="10" t="str">
        <f>OrderList!D850</f>
        <v>V44_3</v>
      </c>
      <c r="D850" s="10" t="str">
        <f>OrderList!F850</f>
        <v>CRF</v>
      </c>
      <c r="E850" s="10" t="str">
        <f>OrderList!L850</f>
        <v>PORT09</v>
      </c>
      <c r="F850" s="10" t="str">
        <f>OrderList!K850</f>
        <v>PLANT03</v>
      </c>
      <c r="G850" s="10">
        <f>OrderList!J850</f>
        <v>1699372</v>
      </c>
      <c r="H850" s="10">
        <f>OrderList!M850</f>
        <v>1134</v>
      </c>
      <c r="I850" s="10">
        <f>OrderList!N850</f>
        <v>0.78976327661904766</v>
      </c>
      <c r="O850" s="10">
        <f>COUNTIF(FreightRates!$A$2:$A$1541,C850)</f>
        <v>0</v>
      </c>
      <c r="Q850" s="10">
        <f>COUNTIFS(FreightRates!$A$2:$A$1541,C850,FreightRates!$B$2:$B$1541,B850,FreightRates!$C$2:$C$1541,E850)</f>
        <v>0</v>
      </c>
      <c r="T850">
        <f>COUNTIFS(FreightRates!$A$2:$A$1541,C850,FreightRates!$B$2:$B$1541,B850,FreightRates!$C$2:$C$1541,E850,FreightRates!$F$2:$F$1541,D850,FreightRates!$D$2:$D$1541,"&lt;="&amp;I850,FreightRates!$E$2:$E$1541,"&gt;="&amp;I850)</f>
        <v>0</v>
      </c>
    </row>
    <row r="851" spans="1:21" x14ac:dyDescent="0.25">
      <c r="A851" s="10">
        <f>OrderList!A851</f>
        <v>1447237185.7</v>
      </c>
      <c r="B851" s="10" t="str">
        <f>OrderList!C851</f>
        <v>PORT04</v>
      </c>
      <c r="C851" s="10" t="str">
        <f>OrderList!D851</f>
        <v>V44_3</v>
      </c>
      <c r="D851" s="10" t="str">
        <f>OrderList!F851</f>
        <v>CRF</v>
      </c>
      <c r="E851" s="10" t="str">
        <f>OrderList!L851</f>
        <v>PORT09</v>
      </c>
      <c r="F851" s="10" t="str">
        <f>OrderList!K851</f>
        <v>PLANT03</v>
      </c>
      <c r="G851" s="10">
        <f>OrderList!J851</f>
        <v>1699372</v>
      </c>
      <c r="H851" s="10">
        <f>OrderList!M851</f>
        <v>1982</v>
      </c>
      <c r="I851" s="10">
        <f>OrderList!N851</f>
        <v>1.5795265532380953</v>
      </c>
      <c r="O851" s="10">
        <f>COUNTIF(FreightRates!$A$2:$A$1541,C851)</f>
        <v>0</v>
      </c>
      <c r="Q851" s="10">
        <f>COUNTIFS(FreightRates!$A$2:$A$1541,C851,FreightRates!$B$2:$B$1541,B851,FreightRates!$C$2:$C$1541,E851)</f>
        <v>0</v>
      </c>
      <c r="T851">
        <f>COUNTIFS(FreightRates!$A$2:$A$1541,C851,FreightRates!$B$2:$B$1541,B851,FreightRates!$C$2:$C$1541,E851,FreightRates!$F$2:$F$1541,D851,FreightRates!$D$2:$D$1541,"&lt;="&amp;I851,FreightRates!$E$2:$E$1541,"&gt;="&amp;I851)</f>
        <v>0</v>
      </c>
    </row>
    <row r="852" spans="1:21" x14ac:dyDescent="0.25">
      <c r="A852" s="10">
        <f>OrderList!A852</f>
        <v>1447329263.7</v>
      </c>
      <c r="B852" s="10" t="str">
        <f>OrderList!C852</f>
        <v>PORT04</v>
      </c>
      <c r="C852" s="10" t="str">
        <f>OrderList!D852</f>
        <v>V44_3</v>
      </c>
      <c r="D852" s="10" t="str">
        <f>OrderList!F852</f>
        <v>CRF</v>
      </c>
      <c r="E852" s="10" t="str">
        <f>OrderList!L852</f>
        <v>PORT09</v>
      </c>
      <c r="F852" s="10" t="str">
        <f>OrderList!K852</f>
        <v>PLANT03</v>
      </c>
      <c r="G852" s="10">
        <f>OrderList!J852</f>
        <v>1699539</v>
      </c>
      <c r="H852" s="10">
        <f>OrderList!M852</f>
        <v>3030</v>
      </c>
      <c r="I852" s="10">
        <f>OrderList!N852</f>
        <v>8.7172305340393699</v>
      </c>
      <c r="O852" s="10">
        <f>COUNTIF(FreightRates!$A$2:$A$1541,C852)</f>
        <v>0</v>
      </c>
      <c r="Q852" s="10">
        <f>COUNTIFS(FreightRates!$A$2:$A$1541,C852,FreightRates!$B$2:$B$1541,B852,FreightRates!$C$2:$C$1541,E852)</f>
        <v>0</v>
      </c>
      <c r="T852">
        <f>COUNTIFS(FreightRates!$A$2:$A$1541,C852,FreightRates!$B$2:$B$1541,B852,FreightRates!$C$2:$C$1541,E852,FreightRates!$F$2:$F$1541,D852,FreightRates!$D$2:$D$1541,"&lt;="&amp;I852,FreightRates!$E$2:$E$1541,"&gt;="&amp;I852)</f>
        <v>0</v>
      </c>
    </row>
    <row r="853" spans="1:21" x14ac:dyDescent="0.25">
      <c r="A853" s="10">
        <f>OrderList!A853</f>
        <v>1447329262.7</v>
      </c>
      <c r="B853" s="10" t="str">
        <f>OrderList!C853</f>
        <v>PORT04</v>
      </c>
      <c r="C853" s="10" t="str">
        <f>OrderList!D853</f>
        <v>V44_3</v>
      </c>
      <c r="D853" s="10" t="str">
        <f>OrderList!F853</f>
        <v>CRF</v>
      </c>
      <c r="E853" s="10" t="str">
        <f>OrderList!L853</f>
        <v>PORT09</v>
      </c>
      <c r="F853" s="10" t="str">
        <f>OrderList!K853</f>
        <v>PLANT03</v>
      </c>
      <c r="G853" s="10">
        <f>OrderList!J853</f>
        <v>1699539</v>
      </c>
      <c r="H853" s="10">
        <f>OrderList!M853</f>
        <v>2075</v>
      </c>
      <c r="I853" s="10">
        <f>OrderList!N853</f>
        <v>5.8114870226929138</v>
      </c>
      <c r="O853" s="10">
        <f>COUNTIF(FreightRates!$A$2:$A$1541,C853)</f>
        <v>0</v>
      </c>
      <c r="Q853" s="10">
        <f>COUNTIFS(FreightRates!$A$2:$A$1541,C853,FreightRates!$B$2:$B$1541,B853,FreightRates!$C$2:$C$1541,E853)</f>
        <v>0</v>
      </c>
      <c r="T853">
        <f>COUNTIFS(FreightRates!$A$2:$A$1541,C853,FreightRates!$B$2:$B$1541,B853,FreightRates!$C$2:$C$1541,E853,FreightRates!$F$2:$F$1541,D853,FreightRates!$D$2:$D$1541,"&lt;="&amp;I853,FreightRates!$E$2:$E$1541,"&gt;="&amp;I853)</f>
        <v>0</v>
      </c>
    </row>
    <row r="854" spans="1:21" x14ac:dyDescent="0.25">
      <c r="A854" s="10">
        <f>OrderList!A854</f>
        <v>1447305654.7</v>
      </c>
      <c r="B854" s="10" t="str">
        <f>OrderList!C854</f>
        <v>PORT04</v>
      </c>
      <c r="C854" s="10" t="str">
        <f>OrderList!D854</f>
        <v>V44_3</v>
      </c>
      <c r="D854" s="10" t="str">
        <f>OrderList!F854</f>
        <v>CRF</v>
      </c>
      <c r="E854" s="10" t="str">
        <f>OrderList!L854</f>
        <v>PORT09</v>
      </c>
      <c r="F854" s="10" t="str">
        <f>OrderList!K854</f>
        <v>PLANT08</v>
      </c>
      <c r="G854" s="10">
        <f>OrderList!J854</f>
        <v>1672347</v>
      </c>
      <c r="H854" s="10">
        <f>OrderList!M854</f>
        <v>744</v>
      </c>
      <c r="I854" s="10">
        <f>OrderList!N854</f>
        <v>5.0010121543498158</v>
      </c>
      <c r="O854" s="10">
        <f>COUNTIF(FreightRates!$A$2:$A$1541,C854)</f>
        <v>0</v>
      </c>
      <c r="Q854" s="10">
        <f>COUNTIFS(FreightRates!$A$2:$A$1541,C854,FreightRates!$B$2:$B$1541,B854,FreightRates!$C$2:$C$1541,E854)</f>
        <v>0</v>
      </c>
      <c r="T854">
        <f>COUNTIFS(FreightRates!$A$2:$A$1541,C854,FreightRates!$B$2:$B$1541,B854,FreightRates!$C$2:$C$1541,E854,FreightRates!$F$2:$F$1541,D854,FreightRates!$D$2:$D$1541,"&lt;="&amp;I854,FreightRates!$E$2:$E$1541,"&gt;="&amp;I854)</f>
        <v>0</v>
      </c>
    </row>
    <row r="855" spans="1:21" x14ac:dyDescent="0.25">
      <c r="A855" s="10">
        <f>OrderList!A855</f>
        <v>1447390850.7</v>
      </c>
      <c r="B855" s="10" t="str">
        <f>OrderList!C855</f>
        <v>PORT05</v>
      </c>
      <c r="C855" s="10" t="str">
        <f>OrderList!D855</f>
        <v>V44_3</v>
      </c>
      <c r="D855" s="10" t="str">
        <f>OrderList!F855</f>
        <v>CRF</v>
      </c>
      <c r="E855" s="10" t="str">
        <f>OrderList!L855</f>
        <v>PORT09</v>
      </c>
      <c r="F855" s="10" t="str">
        <f>OrderList!K855</f>
        <v>PLANT04</v>
      </c>
      <c r="G855" s="10">
        <f>OrderList!J855</f>
        <v>1684170</v>
      </c>
      <c r="H855" s="10">
        <f>OrderList!M855</f>
        <v>348</v>
      </c>
      <c r="I855" s="10">
        <f>OrderList!N855</f>
        <v>2.1011073223608046</v>
      </c>
      <c r="O855" s="10">
        <f>COUNTIF(FreightRates!$A$2:$A$1541,C855)</f>
        <v>0</v>
      </c>
      <c r="Q855" s="10">
        <f>COUNTIFS(FreightRates!$A$2:$A$1541,C855,FreightRates!$B$2:$B$1541,B855,FreightRates!$C$2:$C$1541,E855)</f>
        <v>0</v>
      </c>
      <c r="T855">
        <f>COUNTIFS(FreightRates!$A$2:$A$1541,C855,FreightRates!$B$2:$B$1541,B855,FreightRates!$C$2:$C$1541,E855,FreightRates!$F$2:$F$1541,D855,FreightRates!$D$2:$D$1541,"&lt;="&amp;I855,FreightRates!$E$2:$E$1541,"&gt;="&amp;I855)</f>
        <v>0</v>
      </c>
    </row>
    <row r="856" spans="1:21" x14ac:dyDescent="0.25">
      <c r="A856" s="10">
        <f>OrderList!A856</f>
        <v>1447385217.7</v>
      </c>
      <c r="B856" s="10" t="str">
        <f>OrderList!C856</f>
        <v>PORT09</v>
      </c>
      <c r="C856" s="10" t="str">
        <f>OrderList!D856</f>
        <v>V444_0</v>
      </c>
      <c r="D856" s="10" t="str">
        <f>OrderList!F856</f>
        <v>DTP</v>
      </c>
      <c r="E856" s="10" t="str">
        <f>OrderList!L856</f>
        <v>PORT09</v>
      </c>
      <c r="F856" s="10" t="str">
        <f>OrderList!K856</f>
        <v>PLANT16</v>
      </c>
      <c r="G856" s="10">
        <f>OrderList!J856</f>
        <v>1692724</v>
      </c>
      <c r="H856" s="10">
        <f>OrderList!M856</f>
        <v>332</v>
      </c>
      <c r="I856" s="10">
        <f>OrderList!N856</f>
        <v>1.0231428837474745</v>
      </c>
      <c r="O856" s="10">
        <f>COUNTIF(FreightRates!$A$2:$A$1541,C856)</f>
        <v>39</v>
      </c>
      <c r="Q856" s="10">
        <f>COUNTIFS(FreightRates!$A$2:$A$1541,C856,FreightRates!$B$2:$B$1541,B856,FreightRates!$C$2:$C$1541,E856)</f>
        <v>2</v>
      </c>
      <c r="T856">
        <f>COUNTIFS(FreightRates!$A$2:$A$1541,C856,FreightRates!$B$2:$B$1541,B856,FreightRates!$C$2:$C$1541,E856,FreightRates!$F$2:$F$1541,D856,FreightRates!$D$2:$D$1541,"&lt;="&amp;I856,FreightRates!$E$2:$E$1541,"&gt;="&amp;I856)</f>
        <v>1</v>
      </c>
      <c r="U856" s="10">
        <f>COUNTIF(T2:T9216,"&gt;0")</f>
        <v>6991</v>
      </c>
    </row>
    <row r="857" spans="1:21" x14ac:dyDescent="0.25">
      <c r="A857" s="10">
        <f>OrderList!A857</f>
        <v>1447337778.7</v>
      </c>
      <c r="B857" s="10" t="str">
        <f>OrderList!C857</f>
        <v>PORT09</v>
      </c>
      <c r="C857" s="10" t="str">
        <f>OrderList!D857</f>
        <v>V444_0</v>
      </c>
      <c r="D857" s="10" t="str">
        <f>OrderList!F857</f>
        <v>DTP</v>
      </c>
      <c r="E857" s="10" t="str">
        <f>OrderList!L857</f>
        <v>PORT09</v>
      </c>
      <c r="F857" s="10" t="str">
        <f>OrderList!K857</f>
        <v>PLANT16</v>
      </c>
      <c r="G857" s="10">
        <f>OrderList!J857</f>
        <v>1692724</v>
      </c>
      <c r="H857" s="10">
        <f>OrderList!M857</f>
        <v>358</v>
      </c>
      <c r="I857" s="10">
        <f>OrderList!N857</f>
        <v>0.6138857302484847</v>
      </c>
      <c r="O857" s="10">
        <f>COUNTIF(FreightRates!$A$2:$A$1541,C857)</f>
        <v>39</v>
      </c>
      <c r="Q857" s="10">
        <f>COUNTIFS(FreightRates!$A$2:$A$1541,C857,FreightRates!$B$2:$B$1541,B857,FreightRates!$C$2:$C$1541,E857)</f>
        <v>2</v>
      </c>
      <c r="T857">
        <f>COUNTIFS(FreightRates!$A$2:$A$1541,C857,FreightRates!$B$2:$B$1541,B857,FreightRates!$C$2:$C$1541,E857,FreightRates!$F$2:$F$1541,D857,FreightRates!$D$2:$D$1541,"&lt;="&amp;I857,FreightRates!$E$2:$E$1541,"&gt;="&amp;I857)</f>
        <v>1</v>
      </c>
    </row>
    <row r="858" spans="1:21" x14ac:dyDescent="0.25">
      <c r="A858" s="10">
        <f>OrderList!A858</f>
        <v>1447406947.7</v>
      </c>
      <c r="B858" s="10" t="str">
        <f>OrderList!C858</f>
        <v>PORT09</v>
      </c>
      <c r="C858" s="10" t="str">
        <f>OrderList!D858</f>
        <v>V444_0</v>
      </c>
      <c r="D858" s="10" t="str">
        <f>OrderList!F858</f>
        <v>DTP</v>
      </c>
      <c r="E858" s="10" t="str">
        <f>OrderList!L858</f>
        <v>PORT09</v>
      </c>
      <c r="F858" s="10" t="str">
        <f>OrderList!K858</f>
        <v>PLANT16</v>
      </c>
      <c r="G858" s="10">
        <f>OrderList!J858</f>
        <v>1692722</v>
      </c>
      <c r="H858" s="10">
        <f>OrderList!M858</f>
        <v>409</v>
      </c>
      <c r="I858" s="10">
        <f>OrderList!N858</f>
        <v>37.041956116448404</v>
      </c>
      <c r="O858" s="10">
        <f>COUNTIF(FreightRates!$A$2:$A$1541,C858)</f>
        <v>39</v>
      </c>
      <c r="Q858" s="10">
        <f>COUNTIFS(FreightRates!$A$2:$A$1541,C858,FreightRates!$B$2:$B$1541,B858,FreightRates!$C$2:$C$1541,E858)</f>
        <v>2</v>
      </c>
      <c r="T858">
        <f>COUNTIFS(FreightRates!$A$2:$A$1541,C858,FreightRates!$B$2:$B$1541,B858,FreightRates!$C$2:$C$1541,E858,FreightRates!$F$2:$F$1541,D858,FreightRates!$D$2:$D$1541,"&lt;="&amp;I858,FreightRates!$E$2:$E$1541,"&gt;="&amp;I858)</f>
        <v>1</v>
      </c>
    </row>
    <row r="859" spans="1:21" x14ac:dyDescent="0.25">
      <c r="A859" s="10">
        <f>OrderList!A859</f>
        <v>1447154164.7</v>
      </c>
      <c r="B859" s="10" t="str">
        <f>OrderList!C859</f>
        <v>PORT09</v>
      </c>
      <c r="C859" s="10" t="str">
        <f>OrderList!D859</f>
        <v>V444_0</v>
      </c>
      <c r="D859" s="10" t="str">
        <f>OrderList!F859</f>
        <v>DTP</v>
      </c>
      <c r="E859" s="10" t="str">
        <f>OrderList!L859</f>
        <v>PORT09</v>
      </c>
      <c r="F859" s="10" t="str">
        <f>OrderList!K859</f>
        <v>PLANT16</v>
      </c>
      <c r="G859" s="10">
        <f>OrderList!J859</f>
        <v>1692722</v>
      </c>
      <c r="H859" s="10">
        <f>OrderList!M859</f>
        <v>438</v>
      </c>
      <c r="I859" s="10">
        <f>OrderList!N859</f>
        <v>42.830667267623284</v>
      </c>
      <c r="O859" s="10">
        <f>COUNTIF(FreightRates!$A$2:$A$1541,C859)</f>
        <v>39</v>
      </c>
      <c r="Q859" s="10">
        <f>COUNTIFS(FreightRates!$A$2:$A$1541,C859,FreightRates!$B$2:$B$1541,B859,FreightRates!$C$2:$C$1541,E859)</f>
        <v>2</v>
      </c>
      <c r="T859">
        <f>COUNTIFS(FreightRates!$A$2:$A$1541,C859,FreightRates!$B$2:$B$1541,B859,FreightRates!$C$2:$C$1541,E859,FreightRates!$F$2:$F$1541,D859,FreightRates!$D$2:$D$1541,"&lt;="&amp;I859,FreightRates!$E$2:$E$1541,"&gt;="&amp;I859)</f>
        <v>1</v>
      </c>
    </row>
    <row r="860" spans="1:21" x14ac:dyDescent="0.25">
      <c r="A860" s="10">
        <f>OrderList!A860</f>
        <v>1447163388.7</v>
      </c>
      <c r="B860" s="10" t="str">
        <f>OrderList!C860</f>
        <v>PORT09</v>
      </c>
      <c r="C860" s="10" t="str">
        <f>OrderList!D860</f>
        <v>V444_0</v>
      </c>
      <c r="D860" s="10" t="str">
        <f>OrderList!F860</f>
        <v>DTP</v>
      </c>
      <c r="E860" s="10" t="str">
        <f>OrderList!L860</f>
        <v>PORT09</v>
      </c>
      <c r="F860" s="10" t="str">
        <f>OrderList!K860</f>
        <v>PLANT16</v>
      </c>
      <c r="G860" s="10">
        <f>OrderList!J860</f>
        <v>1692722</v>
      </c>
      <c r="H860" s="10">
        <f>OrderList!M860</f>
        <v>824</v>
      </c>
      <c r="I860" s="10">
        <f>OrderList!N860</f>
        <v>133.22426870991919</v>
      </c>
      <c r="O860" s="10">
        <f>COUNTIF(FreightRates!$A$2:$A$1541,C860)</f>
        <v>39</v>
      </c>
      <c r="Q860" s="10">
        <f>COUNTIFS(FreightRates!$A$2:$A$1541,C860,FreightRates!$B$2:$B$1541,B860,FreightRates!$C$2:$C$1541,E860)</f>
        <v>2</v>
      </c>
      <c r="T860">
        <f>COUNTIFS(FreightRates!$A$2:$A$1541,C860,FreightRates!$B$2:$B$1541,B860,FreightRates!$C$2:$C$1541,E860,FreightRates!$F$2:$F$1541,D860,FreightRates!$D$2:$D$1541,"&lt;="&amp;I860,FreightRates!$E$2:$E$1541,"&gt;="&amp;I860)</f>
        <v>1</v>
      </c>
    </row>
    <row r="861" spans="1:21" x14ac:dyDescent="0.25">
      <c r="A861" s="10">
        <f>OrderList!A861</f>
        <v>1447213716.7</v>
      </c>
      <c r="B861" s="10" t="str">
        <f>OrderList!C861</f>
        <v>PORT09</v>
      </c>
      <c r="C861" s="10" t="str">
        <f>OrderList!D861</f>
        <v>V444_0</v>
      </c>
      <c r="D861" s="10" t="str">
        <f>OrderList!F861</f>
        <v>DTP</v>
      </c>
      <c r="E861" s="10" t="str">
        <f>OrderList!L861</f>
        <v>PORT09</v>
      </c>
      <c r="F861" s="10" t="str">
        <f>OrderList!K861</f>
        <v>PLANT16</v>
      </c>
      <c r="G861" s="10">
        <f>OrderList!J861</f>
        <v>1692722</v>
      </c>
      <c r="H861" s="10">
        <f>OrderList!M861</f>
        <v>378</v>
      </c>
      <c r="I861" s="10">
        <f>OrderList!N861</f>
        <v>20.309689209399085</v>
      </c>
      <c r="O861" s="10">
        <f>COUNTIF(FreightRates!$A$2:$A$1541,C861)</f>
        <v>39</v>
      </c>
      <c r="Q861" s="10">
        <f>COUNTIFS(FreightRates!$A$2:$A$1541,C861,FreightRates!$B$2:$B$1541,B861,FreightRates!$C$2:$C$1541,E861)</f>
        <v>2</v>
      </c>
      <c r="T861">
        <f>COUNTIFS(FreightRates!$A$2:$A$1541,C861,FreightRates!$B$2:$B$1541,B861,FreightRates!$C$2:$C$1541,E861,FreightRates!$F$2:$F$1541,D861,FreightRates!$D$2:$D$1541,"&lt;="&amp;I861,FreightRates!$E$2:$E$1541,"&gt;="&amp;I861)</f>
        <v>1</v>
      </c>
    </row>
    <row r="862" spans="1:21" x14ac:dyDescent="0.25">
      <c r="A862" s="10">
        <f>OrderList!A862</f>
        <v>1447153522.7</v>
      </c>
      <c r="B862" s="10" t="str">
        <f>OrderList!C862</f>
        <v>PORT09</v>
      </c>
      <c r="C862" s="10" t="str">
        <f>OrderList!D862</f>
        <v>V444_0</v>
      </c>
      <c r="D862" s="10" t="str">
        <f>OrderList!F862</f>
        <v>DTP</v>
      </c>
      <c r="E862" s="10" t="str">
        <f>OrderList!L862</f>
        <v>PORT09</v>
      </c>
      <c r="F862" s="10" t="str">
        <f>OrderList!K862</f>
        <v>PLANT16</v>
      </c>
      <c r="G862" s="10">
        <f>OrderList!J862</f>
        <v>1692722</v>
      </c>
      <c r="H862" s="10">
        <f>OrderList!M862</f>
        <v>501</v>
      </c>
      <c r="I862" s="10">
        <f>OrderList!N862</f>
        <v>58.774223023497719</v>
      </c>
      <c r="O862" s="10">
        <f>COUNTIF(FreightRates!$A$2:$A$1541,C862)</f>
        <v>39</v>
      </c>
      <c r="Q862" s="10">
        <f>COUNTIFS(FreightRates!$A$2:$A$1541,C862,FreightRates!$B$2:$B$1541,B862,FreightRates!$C$2:$C$1541,E862)</f>
        <v>2</v>
      </c>
      <c r="T862">
        <f>COUNTIFS(FreightRates!$A$2:$A$1541,C862,FreightRates!$B$2:$B$1541,B862,FreightRates!$C$2:$C$1541,E862,FreightRates!$F$2:$F$1541,D862,FreightRates!$D$2:$D$1541,"&lt;="&amp;I862,FreightRates!$E$2:$E$1541,"&gt;="&amp;I862)</f>
        <v>1</v>
      </c>
    </row>
    <row r="863" spans="1:21" x14ac:dyDescent="0.25">
      <c r="A863" s="10">
        <f>OrderList!A863</f>
        <v>1447368703.7</v>
      </c>
      <c r="B863" s="10" t="str">
        <f>OrderList!C863</f>
        <v>PORT09</v>
      </c>
      <c r="C863" s="10" t="str">
        <f>OrderList!D863</f>
        <v>V444_0</v>
      </c>
      <c r="D863" s="10" t="str">
        <f>OrderList!F863</f>
        <v>DTP</v>
      </c>
      <c r="E863" s="10" t="str">
        <f>OrderList!L863</f>
        <v>PORT09</v>
      </c>
      <c r="F863" s="10" t="str">
        <f>OrderList!K863</f>
        <v>PLANT16</v>
      </c>
      <c r="G863" s="10">
        <f>OrderList!J863</f>
        <v>1692722</v>
      </c>
      <c r="H863" s="10">
        <f>OrderList!M863</f>
        <v>421</v>
      </c>
      <c r="I863" s="10">
        <f>OrderList!N863</f>
        <v>26.887111511748859</v>
      </c>
      <c r="O863" s="10">
        <f>COUNTIF(FreightRates!$A$2:$A$1541,C863)</f>
        <v>39</v>
      </c>
      <c r="Q863" s="10">
        <f>COUNTIFS(FreightRates!$A$2:$A$1541,C863,FreightRates!$B$2:$B$1541,B863,FreightRates!$C$2:$C$1541,E863)</f>
        <v>2</v>
      </c>
      <c r="T863">
        <f>COUNTIFS(FreightRates!$A$2:$A$1541,C863,FreightRates!$B$2:$B$1541,B863,FreightRates!$C$2:$C$1541,E863,FreightRates!$F$2:$F$1541,D863,FreightRates!$D$2:$D$1541,"&lt;="&amp;I863,FreightRates!$E$2:$E$1541,"&gt;="&amp;I863)</f>
        <v>1</v>
      </c>
    </row>
    <row r="864" spans="1:21" x14ac:dyDescent="0.25">
      <c r="A864" s="10">
        <f>OrderList!A864</f>
        <v>1447213717.7</v>
      </c>
      <c r="B864" s="10" t="str">
        <f>OrderList!C864</f>
        <v>PORT09</v>
      </c>
      <c r="C864" s="10" t="str">
        <f>OrderList!D864</f>
        <v>V444_0</v>
      </c>
      <c r="D864" s="10" t="str">
        <f>OrderList!F864</f>
        <v>DTP</v>
      </c>
      <c r="E864" s="10" t="str">
        <f>OrderList!L864</f>
        <v>PORT09</v>
      </c>
      <c r="F864" s="10" t="str">
        <f>OrderList!K864</f>
        <v>PLANT16</v>
      </c>
      <c r="G864" s="10">
        <f>OrderList!J864</f>
        <v>1692722</v>
      </c>
      <c r="H864" s="10">
        <f>OrderList!M864</f>
        <v>288</v>
      </c>
      <c r="I864" s="10">
        <f>OrderList!N864</f>
        <v>11.154844604699543</v>
      </c>
      <c r="O864" s="10">
        <f>COUNTIF(FreightRates!$A$2:$A$1541,C864)</f>
        <v>39</v>
      </c>
      <c r="Q864" s="10">
        <f>COUNTIFS(FreightRates!$A$2:$A$1541,C864,FreightRates!$B$2:$B$1541,B864,FreightRates!$C$2:$C$1541,E864)</f>
        <v>2</v>
      </c>
      <c r="T864">
        <f>COUNTIFS(FreightRates!$A$2:$A$1541,C864,FreightRates!$B$2:$B$1541,B864,FreightRates!$C$2:$C$1541,E864,FreightRates!$F$2:$F$1541,D864,FreightRates!$D$2:$D$1541,"&lt;="&amp;I864,FreightRates!$E$2:$E$1541,"&gt;="&amp;I864)</f>
        <v>1</v>
      </c>
    </row>
    <row r="865" spans="1:20" x14ac:dyDescent="0.25">
      <c r="A865" s="10">
        <f>OrderList!A865</f>
        <v>1447213715.7</v>
      </c>
      <c r="B865" s="10" t="str">
        <f>OrderList!C865</f>
        <v>PORT09</v>
      </c>
      <c r="C865" s="10" t="str">
        <f>OrderList!D865</f>
        <v>V444_0</v>
      </c>
      <c r="D865" s="10" t="str">
        <f>OrderList!F865</f>
        <v>DTP</v>
      </c>
      <c r="E865" s="10" t="str">
        <f>OrderList!L865</f>
        <v>PORT09</v>
      </c>
      <c r="F865" s="10" t="str">
        <f>OrderList!K865</f>
        <v>PLANT16</v>
      </c>
      <c r="G865" s="10">
        <f>OrderList!J865</f>
        <v>1692722</v>
      </c>
      <c r="H865" s="10">
        <f>OrderList!M865</f>
        <v>322</v>
      </c>
      <c r="I865" s="10">
        <f>OrderList!N865</f>
        <v>22.309689209399085</v>
      </c>
      <c r="O865" s="10">
        <f>COUNTIF(FreightRates!$A$2:$A$1541,C865)</f>
        <v>39</v>
      </c>
      <c r="Q865" s="10">
        <f>COUNTIFS(FreightRates!$A$2:$A$1541,C865,FreightRates!$B$2:$B$1541,B865,FreightRates!$C$2:$C$1541,E865)</f>
        <v>2</v>
      </c>
      <c r="T865">
        <f>COUNTIFS(FreightRates!$A$2:$A$1541,C865,FreightRates!$B$2:$B$1541,B865,FreightRates!$C$2:$C$1541,E865,FreightRates!$F$2:$F$1541,D865,FreightRates!$D$2:$D$1541,"&lt;="&amp;I865,FreightRates!$E$2:$E$1541,"&gt;="&amp;I865)</f>
        <v>1</v>
      </c>
    </row>
    <row r="866" spans="1:20" x14ac:dyDescent="0.25">
      <c r="A866" s="10">
        <f>OrderList!A866</f>
        <v>1447157081.7</v>
      </c>
      <c r="B866" s="10" t="str">
        <f>OrderList!C866</f>
        <v>PORT09</v>
      </c>
      <c r="C866" s="10" t="str">
        <f>OrderList!D866</f>
        <v>V444_0</v>
      </c>
      <c r="D866" s="10" t="str">
        <f>OrderList!F866</f>
        <v>DTP</v>
      </c>
      <c r="E866" s="10" t="str">
        <f>OrderList!L866</f>
        <v>PORT09</v>
      </c>
      <c r="F866" s="10" t="str">
        <f>OrderList!K866</f>
        <v>PLANT16</v>
      </c>
      <c r="G866" s="10">
        <f>OrderList!J866</f>
        <v>1692737</v>
      </c>
      <c r="H866" s="10">
        <f>OrderList!M866</f>
        <v>303</v>
      </c>
      <c r="I866" s="10">
        <f>OrderList!N866</f>
        <v>11.662460240271738</v>
      </c>
      <c r="O866" s="10">
        <f>COUNTIF(FreightRates!$A$2:$A$1541,C866)</f>
        <v>39</v>
      </c>
      <c r="Q866" s="10">
        <f>COUNTIFS(FreightRates!$A$2:$A$1541,C866,FreightRates!$B$2:$B$1541,B866,FreightRates!$C$2:$C$1541,E866)</f>
        <v>2</v>
      </c>
      <c r="T866">
        <f>COUNTIFS(FreightRates!$A$2:$A$1541,C866,FreightRates!$B$2:$B$1541,B866,FreightRates!$C$2:$C$1541,E866,FreightRates!$F$2:$F$1541,D866,FreightRates!$D$2:$D$1541,"&lt;="&amp;I866,FreightRates!$E$2:$E$1541,"&gt;="&amp;I866)</f>
        <v>1</v>
      </c>
    </row>
    <row r="867" spans="1:20" x14ac:dyDescent="0.25">
      <c r="A867" s="10">
        <f>OrderList!A867</f>
        <v>1447217764.7</v>
      </c>
      <c r="B867" s="10" t="str">
        <f>OrderList!C867</f>
        <v>PORT09</v>
      </c>
      <c r="C867" s="10" t="str">
        <f>OrderList!D867</f>
        <v>V444_0</v>
      </c>
      <c r="D867" s="10" t="str">
        <f>OrderList!F867</f>
        <v>DTP</v>
      </c>
      <c r="E867" s="10" t="str">
        <f>OrderList!L867</f>
        <v>PORT09</v>
      </c>
      <c r="F867" s="10" t="str">
        <f>OrderList!K867</f>
        <v>PLANT16</v>
      </c>
      <c r="G867" s="10">
        <f>OrderList!J867</f>
        <v>1692737</v>
      </c>
      <c r="H867" s="10">
        <f>OrderList!M867</f>
        <v>409</v>
      </c>
      <c r="I867" s="10">
        <f>OrderList!N867</f>
        <v>37.987380720815217</v>
      </c>
      <c r="O867" s="10">
        <f>COUNTIF(FreightRates!$A$2:$A$1541,C867)</f>
        <v>39</v>
      </c>
      <c r="Q867" s="10">
        <f>COUNTIFS(FreightRates!$A$2:$A$1541,C867,FreightRates!$B$2:$B$1541,B867,FreightRates!$C$2:$C$1541,E867)</f>
        <v>2</v>
      </c>
      <c r="T867">
        <f>COUNTIFS(FreightRates!$A$2:$A$1541,C867,FreightRates!$B$2:$B$1541,B867,FreightRates!$C$2:$C$1541,E867,FreightRates!$F$2:$F$1541,D867,FreightRates!$D$2:$D$1541,"&lt;="&amp;I867,FreightRates!$E$2:$E$1541,"&gt;="&amp;I867)</f>
        <v>1</v>
      </c>
    </row>
    <row r="868" spans="1:20" x14ac:dyDescent="0.25">
      <c r="A868" s="10">
        <f>OrderList!A868</f>
        <v>1447157082.7</v>
      </c>
      <c r="B868" s="10" t="str">
        <f>OrderList!C868</f>
        <v>PORT09</v>
      </c>
      <c r="C868" s="10" t="str">
        <f>OrderList!D868</f>
        <v>V444_0</v>
      </c>
      <c r="D868" s="10" t="str">
        <f>OrderList!F868</f>
        <v>DTP</v>
      </c>
      <c r="E868" s="10" t="str">
        <f>OrderList!L868</f>
        <v>PORT09</v>
      </c>
      <c r="F868" s="10" t="str">
        <f>OrderList!K868</f>
        <v>PLANT16</v>
      </c>
      <c r="G868" s="10">
        <f>OrderList!J868</f>
        <v>1692723</v>
      </c>
      <c r="H868" s="10">
        <f>OrderList!M868</f>
        <v>334</v>
      </c>
      <c r="I868" s="10">
        <f>OrderList!N868</f>
        <v>1.654657427480829</v>
      </c>
      <c r="O868" s="10">
        <f>COUNTIF(FreightRates!$A$2:$A$1541,C868)</f>
        <v>39</v>
      </c>
      <c r="Q868" s="10">
        <f>COUNTIFS(FreightRates!$A$2:$A$1541,C868,FreightRates!$B$2:$B$1541,B868,FreightRates!$C$2:$C$1541,E868)</f>
        <v>2</v>
      </c>
      <c r="T868">
        <f>COUNTIFS(FreightRates!$A$2:$A$1541,C868,FreightRates!$B$2:$B$1541,B868,FreightRates!$C$2:$C$1541,E868,FreightRates!$F$2:$F$1541,D868,FreightRates!$D$2:$D$1541,"&lt;="&amp;I868,FreightRates!$E$2:$E$1541,"&gt;="&amp;I868)</f>
        <v>1</v>
      </c>
    </row>
    <row r="869" spans="1:20" x14ac:dyDescent="0.25">
      <c r="A869" s="10">
        <f>OrderList!A869</f>
        <v>1447402533.7</v>
      </c>
      <c r="B869" s="10" t="str">
        <f>OrderList!C869</f>
        <v>PORT09</v>
      </c>
      <c r="C869" s="10" t="str">
        <f>OrderList!D869</f>
        <v>V444_0</v>
      </c>
      <c r="D869" s="10" t="str">
        <f>OrderList!F869</f>
        <v>DTP</v>
      </c>
      <c r="E869" s="10" t="str">
        <f>OrderList!L869</f>
        <v>PORT09</v>
      </c>
      <c r="F869" s="10" t="str">
        <f>OrderList!K869</f>
        <v>PLANT16</v>
      </c>
      <c r="G869" s="10">
        <f>OrderList!J869</f>
        <v>1692723</v>
      </c>
      <c r="H869" s="10">
        <f>OrderList!M869</f>
        <v>340</v>
      </c>
      <c r="I869" s="10">
        <f>OrderList!N869</f>
        <v>6.618629709923316</v>
      </c>
      <c r="O869" s="10">
        <f>COUNTIF(FreightRates!$A$2:$A$1541,C869)</f>
        <v>39</v>
      </c>
      <c r="Q869" s="10">
        <f>COUNTIFS(FreightRates!$A$2:$A$1541,C869,FreightRates!$B$2:$B$1541,B869,FreightRates!$C$2:$C$1541,E869)</f>
        <v>2</v>
      </c>
      <c r="T869">
        <f>COUNTIFS(FreightRates!$A$2:$A$1541,C869,FreightRates!$B$2:$B$1541,B869,FreightRates!$C$2:$C$1541,E869,FreightRates!$F$2:$F$1541,D869,FreightRates!$D$2:$D$1541,"&lt;="&amp;I869,FreightRates!$E$2:$E$1541,"&gt;="&amp;I869)</f>
        <v>1</v>
      </c>
    </row>
    <row r="870" spans="1:20" x14ac:dyDescent="0.25">
      <c r="A870" s="10">
        <f>OrderList!A870</f>
        <v>1447380110.7</v>
      </c>
      <c r="B870" s="10" t="str">
        <f>OrderList!C870</f>
        <v>PORT09</v>
      </c>
      <c r="C870" s="10" t="str">
        <f>OrderList!D870</f>
        <v>V444_0</v>
      </c>
      <c r="D870" s="10" t="str">
        <f>OrderList!F870</f>
        <v>DTP</v>
      </c>
      <c r="E870" s="10" t="str">
        <f>OrderList!L870</f>
        <v>PORT09</v>
      </c>
      <c r="F870" s="10" t="str">
        <f>OrderList!K870</f>
        <v>PLANT16</v>
      </c>
      <c r="G870" s="10">
        <f>OrderList!J870</f>
        <v>1692723</v>
      </c>
      <c r="H870" s="10">
        <f>OrderList!M870</f>
        <v>366</v>
      </c>
      <c r="I870" s="10">
        <f>OrderList!N870</f>
        <v>6.618629709923316</v>
      </c>
      <c r="O870" s="10">
        <f>COUNTIF(FreightRates!$A$2:$A$1541,C870)</f>
        <v>39</v>
      </c>
      <c r="Q870" s="10">
        <f>COUNTIFS(FreightRates!$A$2:$A$1541,C870,FreightRates!$B$2:$B$1541,B870,FreightRates!$C$2:$C$1541,E870)</f>
        <v>2</v>
      </c>
      <c r="T870">
        <f>COUNTIFS(FreightRates!$A$2:$A$1541,C870,FreightRates!$B$2:$B$1541,B870,FreightRates!$C$2:$C$1541,E870,FreightRates!$F$2:$F$1541,D870,FreightRates!$D$2:$D$1541,"&lt;="&amp;I870,FreightRates!$E$2:$E$1541,"&gt;="&amp;I870)</f>
        <v>1</v>
      </c>
    </row>
    <row r="871" spans="1:20" x14ac:dyDescent="0.25">
      <c r="A871" s="10">
        <f>OrderList!A871</f>
        <v>1447329988.7</v>
      </c>
      <c r="B871" s="10" t="str">
        <f>OrderList!C871</f>
        <v>PORT09</v>
      </c>
      <c r="C871" s="10" t="str">
        <f>OrderList!D871</f>
        <v>V444_0</v>
      </c>
      <c r="D871" s="10" t="str">
        <f>OrderList!F871</f>
        <v>DTP</v>
      </c>
      <c r="E871" s="10" t="str">
        <f>OrderList!L871</f>
        <v>PORT09</v>
      </c>
      <c r="F871" s="10" t="str">
        <f>OrderList!K871</f>
        <v>PLANT16</v>
      </c>
      <c r="G871" s="10">
        <f>OrderList!J871</f>
        <v>1692723</v>
      </c>
      <c r="H871" s="10">
        <f>OrderList!M871</f>
        <v>320</v>
      </c>
      <c r="I871" s="10">
        <f>OrderList!N871</f>
        <v>12.237259419846632</v>
      </c>
      <c r="O871" s="10">
        <f>COUNTIF(FreightRates!$A$2:$A$1541,C871)</f>
        <v>39</v>
      </c>
      <c r="Q871" s="10">
        <f>COUNTIFS(FreightRates!$A$2:$A$1541,C871,FreightRates!$B$2:$B$1541,B871,FreightRates!$C$2:$C$1541,E871)</f>
        <v>2</v>
      </c>
      <c r="T871">
        <f>COUNTIFS(FreightRates!$A$2:$A$1541,C871,FreightRates!$B$2:$B$1541,B871,FreightRates!$C$2:$C$1541,E871,FreightRates!$F$2:$F$1541,D871,FreightRates!$D$2:$D$1541,"&lt;="&amp;I871,FreightRates!$E$2:$E$1541,"&gt;="&amp;I871)</f>
        <v>1</v>
      </c>
    </row>
    <row r="872" spans="1:20" x14ac:dyDescent="0.25">
      <c r="A872" s="10">
        <f>OrderList!A872</f>
        <v>1447326023.7</v>
      </c>
      <c r="B872" s="10" t="str">
        <f>OrderList!C872</f>
        <v>PORT09</v>
      </c>
      <c r="C872" s="10" t="str">
        <f>OrderList!D872</f>
        <v>V444_0</v>
      </c>
      <c r="D872" s="10" t="str">
        <f>OrderList!F872</f>
        <v>DTP</v>
      </c>
      <c r="E872" s="10" t="str">
        <f>OrderList!L872</f>
        <v>PORT09</v>
      </c>
      <c r="F872" s="10" t="str">
        <f>OrderList!K872</f>
        <v>PLANT16</v>
      </c>
      <c r="G872" s="10">
        <f>OrderList!J872</f>
        <v>1692656</v>
      </c>
      <c r="H872" s="10">
        <f>OrderList!M872</f>
        <v>371</v>
      </c>
      <c r="I872" s="10">
        <f>OrderList!N872</f>
        <v>17.185260157878378</v>
      </c>
      <c r="O872" s="10">
        <f>COUNTIF(FreightRates!$A$2:$A$1541,C872)</f>
        <v>39</v>
      </c>
      <c r="Q872" s="10">
        <f>COUNTIFS(FreightRates!$A$2:$A$1541,C872,FreightRates!$B$2:$B$1541,B872,FreightRates!$C$2:$C$1541,E872)</f>
        <v>2</v>
      </c>
      <c r="T872">
        <f>COUNTIFS(FreightRates!$A$2:$A$1541,C872,FreightRates!$B$2:$B$1541,B872,FreightRates!$C$2:$C$1541,E872,FreightRates!$F$2:$F$1541,D872,FreightRates!$D$2:$D$1541,"&lt;="&amp;I872,FreightRates!$E$2:$E$1541,"&gt;="&amp;I872)</f>
        <v>1</v>
      </c>
    </row>
    <row r="873" spans="1:20" x14ac:dyDescent="0.25">
      <c r="A873" s="10">
        <f>OrderList!A873</f>
        <v>1447170963.7</v>
      </c>
      <c r="B873" s="10" t="str">
        <f>OrderList!C873</f>
        <v>PORT09</v>
      </c>
      <c r="C873" s="10" t="str">
        <f>OrderList!D873</f>
        <v>V444_0</v>
      </c>
      <c r="D873" s="10" t="str">
        <f>OrderList!F873</f>
        <v>DTP</v>
      </c>
      <c r="E873" s="10" t="str">
        <f>OrderList!L873</f>
        <v>PORT09</v>
      </c>
      <c r="F873" s="10" t="str">
        <f>OrderList!K873</f>
        <v>PLANT16</v>
      </c>
      <c r="G873" s="10">
        <f>OrderList!J873</f>
        <v>1692656</v>
      </c>
      <c r="H873" s="10">
        <f>OrderList!M873</f>
        <v>281</v>
      </c>
      <c r="I873" s="10">
        <f>OrderList!N873</f>
        <v>4.8555780473635135</v>
      </c>
      <c r="O873" s="10">
        <f>COUNTIF(FreightRates!$A$2:$A$1541,C873)</f>
        <v>39</v>
      </c>
      <c r="Q873" s="10">
        <f>COUNTIFS(FreightRates!$A$2:$A$1541,C873,FreightRates!$B$2:$B$1541,B873,FreightRates!$C$2:$C$1541,E873)</f>
        <v>2</v>
      </c>
      <c r="T873">
        <f>COUNTIFS(FreightRates!$A$2:$A$1541,C873,FreightRates!$B$2:$B$1541,B873,FreightRates!$C$2:$C$1541,E873,FreightRates!$F$2:$F$1541,D873,FreightRates!$D$2:$D$1541,"&lt;="&amp;I873,FreightRates!$E$2:$E$1541,"&gt;="&amp;I873)</f>
        <v>1</v>
      </c>
    </row>
    <row r="874" spans="1:20" x14ac:dyDescent="0.25">
      <c r="A874" s="10">
        <f>OrderList!A874</f>
        <v>1447149896.7</v>
      </c>
      <c r="B874" s="10" t="str">
        <f>OrderList!C874</f>
        <v>PORT09</v>
      </c>
      <c r="C874" s="10" t="str">
        <f>OrderList!D874</f>
        <v>V444_0</v>
      </c>
      <c r="D874" s="10" t="str">
        <f>OrderList!F874</f>
        <v>DTP</v>
      </c>
      <c r="E874" s="10" t="str">
        <f>OrderList!L874</f>
        <v>PORT09</v>
      </c>
      <c r="F874" s="10" t="str">
        <f>OrderList!K874</f>
        <v>PLANT16</v>
      </c>
      <c r="G874" s="10">
        <f>OrderList!J874</f>
        <v>1692708</v>
      </c>
      <c r="H874" s="10">
        <f>OrderList!M874</f>
        <v>357</v>
      </c>
      <c r="I874" s="10">
        <f>OrderList!N874</f>
        <v>4.791903967763159</v>
      </c>
      <c r="O874" s="10">
        <f>COUNTIF(FreightRates!$A$2:$A$1541,C874)</f>
        <v>39</v>
      </c>
      <c r="Q874" s="10">
        <f>COUNTIFS(FreightRates!$A$2:$A$1541,C874,FreightRates!$B$2:$B$1541,B874,FreightRates!$C$2:$C$1541,E874)</f>
        <v>2</v>
      </c>
      <c r="T874">
        <f>COUNTIFS(FreightRates!$A$2:$A$1541,C874,FreightRates!$B$2:$B$1541,B874,FreightRates!$C$2:$C$1541,E874,FreightRates!$F$2:$F$1541,D874,FreightRates!$D$2:$D$1541,"&lt;="&amp;I874,FreightRates!$E$2:$E$1541,"&gt;="&amp;I874)</f>
        <v>1</v>
      </c>
    </row>
    <row r="875" spans="1:20" x14ac:dyDescent="0.25">
      <c r="A875" s="10">
        <f>OrderList!A875</f>
        <v>1447235369.7</v>
      </c>
      <c r="B875" s="10" t="str">
        <f>OrderList!C875</f>
        <v>PORT09</v>
      </c>
      <c r="C875" s="10" t="str">
        <f>OrderList!D875</f>
        <v>V444_0</v>
      </c>
      <c r="D875" s="10" t="str">
        <f>OrderList!F875</f>
        <v>DTP</v>
      </c>
      <c r="E875" s="10" t="str">
        <f>OrderList!L875</f>
        <v>PORT09</v>
      </c>
      <c r="F875" s="10" t="str">
        <f>OrderList!K875</f>
        <v>PLANT16</v>
      </c>
      <c r="G875" s="10">
        <f>OrderList!J875</f>
        <v>1692708</v>
      </c>
      <c r="H875" s="10">
        <f>OrderList!M875</f>
        <v>378</v>
      </c>
      <c r="I875" s="10">
        <f>OrderList!N875</f>
        <v>9.5838079355263179</v>
      </c>
      <c r="O875" s="10">
        <f>COUNTIF(FreightRates!$A$2:$A$1541,C875)</f>
        <v>39</v>
      </c>
      <c r="Q875" s="10">
        <f>COUNTIFS(FreightRates!$A$2:$A$1541,C875,FreightRates!$B$2:$B$1541,B875,FreightRates!$C$2:$C$1541,E875)</f>
        <v>2</v>
      </c>
      <c r="T875">
        <f>COUNTIFS(FreightRates!$A$2:$A$1541,C875,FreightRates!$B$2:$B$1541,B875,FreightRates!$C$2:$C$1541,E875,FreightRates!$F$2:$F$1541,D875,FreightRates!$D$2:$D$1541,"&lt;="&amp;I875,FreightRates!$E$2:$E$1541,"&gt;="&amp;I875)</f>
        <v>1</v>
      </c>
    </row>
    <row r="876" spans="1:20" x14ac:dyDescent="0.25">
      <c r="A876" s="10">
        <f>OrderList!A876</f>
        <v>1447157035.7</v>
      </c>
      <c r="B876" s="10" t="str">
        <f>OrderList!C876</f>
        <v>PORT09</v>
      </c>
      <c r="C876" s="10" t="str">
        <f>OrderList!D876</f>
        <v>V444_0</v>
      </c>
      <c r="D876" s="10" t="str">
        <f>OrderList!F876</f>
        <v>DTP</v>
      </c>
      <c r="E876" s="10" t="str">
        <f>OrderList!L876</f>
        <v>PORT09</v>
      </c>
      <c r="F876" s="10" t="str">
        <f>OrderList!K876</f>
        <v>PLANT16</v>
      </c>
      <c r="G876" s="10">
        <f>OrderList!J876</f>
        <v>1692708</v>
      </c>
      <c r="H876" s="10">
        <f>OrderList!M876</f>
        <v>377</v>
      </c>
      <c r="I876" s="10">
        <f>OrderList!N876</f>
        <v>4.791903967763159</v>
      </c>
      <c r="O876" s="10">
        <f>COUNTIF(FreightRates!$A$2:$A$1541,C876)</f>
        <v>39</v>
      </c>
      <c r="Q876" s="10">
        <f>COUNTIFS(FreightRates!$A$2:$A$1541,C876,FreightRates!$B$2:$B$1541,B876,FreightRates!$C$2:$C$1541,E876)</f>
        <v>2</v>
      </c>
      <c r="T876">
        <f>COUNTIFS(FreightRates!$A$2:$A$1541,C876,FreightRates!$B$2:$B$1541,B876,FreightRates!$C$2:$C$1541,E876,FreightRates!$F$2:$F$1541,D876,FreightRates!$D$2:$D$1541,"&lt;="&amp;I876,FreightRates!$E$2:$E$1541,"&gt;="&amp;I876)</f>
        <v>1</v>
      </c>
    </row>
    <row r="877" spans="1:20" x14ac:dyDescent="0.25">
      <c r="A877" s="10">
        <f>OrderList!A877</f>
        <v>1447296346.7</v>
      </c>
      <c r="B877" s="10" t="str">
        <f>OrderList!C877</f>
        <v>PORT09</v>
      </c>
      <c r="C877" s="10" t="str">
        <f>OrderList!D877</f>
        <v>V444_0</v>
      </c>
      <c r="D877" s="10" t="str">
        <f>OrderList!F877</f>
        <v>DTP</v>
      </c>
      <c r="E877" s="10" t="str">
        <f>OrderList!L877</f>
        <v>PORT09</v>
      </c>
      <c r="F877" s="10" t="str">
        <f>OrderList!K877</f>
        <v>PLANT16</v>
      </c>
      <c r="G877" s="10">
        <f>OrderList!J877</f>
        <v>1692708</v>
      </c>
      <c r="H877" s="10">
        <f>OrderList!M877</f>
        <v>366</v>
      </c>
      <c r="I877" s="10">
        <f>OrderList!N877</f>
        <v>9.5838079355263179</v>
      </c>
      <c r="O877" s="10">
        <f>COUNTIF(FreightRates!$A$2:$A$1541,C877)</f>
        <v>39</v>
      </c>
      <c r="Q877" s="10">
        <f>COUNTIFS(FreightRates!$A$2:$A$1541,C877,FreightRates!$B$2:$B$1541,B877,FreightRates!$C$2:$C$1541,E877)</f>
        <v>2</v>
      </c>
      <c r="T877">
        <f>COUNTIFS(FreightRates!$A$2:$A$1541,C877,FreightRates!$B$2:$B$1541,B877,FreightRates!$C$2:$C$1541,E877,FreightRates!$F$2:$F$1541,D877,FreightRates!$D$2:$D$1541,"&lt;="&amp;I877,FreightRates!$E$2:$E$1541,"&gt;="&amp;I877)</f>
        <v>1</v>
      </c>
    </row>
    <row r="878" spans="1:20" x14ac:dyDescent="0.25">
      <c r="A878" s="10">
        <f>OrderList!A878</f>
        <v>1447296344.7</v>
      </c>
      <c r="B878" s="10" t="str">
        <f>OrderList!C878</f>
        <v>PORT09</v>
      </c>
      <c r="C878" s="10" t="str">
        <f>OrderList!D878</f>
        <v>V444_0</v>
      </c>
      <c r="D878" s="10" t="str">
        <f>OrderList!F878</f>
        <v>DTP</v>
      </c>
      <c r="E878" s="10" t="str">
        <f>OrderList!L878</f>
        <v>PORT09</v>
      </c>
      <c r="F878" s="10" t="str">
        <f>OrderList!K878</f>
        <v>PLANT16</v>
      </c>
      <c r="G878" s="10">
        <f>OrderList!J878</f>
        <v>1692708</v>
      </c>
      <c r="H878" s="10">
        <f>OrderList!M878</f>
        <v>281</v>
      </c>
      <c r="I878" s="10">
        <f>OrderList!N878</f>
        <v>1.9167615871052635</v>
      </c>
      <c r="O878" s="10">
        <f>COUNTIF(FreightRates!$A$2:$A$1541,C878)</f>
        <v>39</v>
      </c>
      <c r="Q878" s="10">
        <f>COUNTIFS(FreightRates!$A$2:$A$1541,C878,FreightRates!$B$2:$B$1541,B878,FreightRates!$C$2:$C$1541,E878)</f>
        <v>2</v>
      </c>
      <c r="T878">
        <f>COUNTIFS(FreightRates!$A$2:$A$1541,C878,FreightRates!$B$2:$B$1541,B878,FreightRates!$C$2:$C$1541,E878,FreightRates!$F$2:$F$1541,D878,FreightRates!$D$2:$D$1541,"&lt;="&amp;I878,FreightRates!$E$2:$E$1541,"&gt;="&amp;I878)</f>
        <v>1</v>
      </c>
    </row>
    <row r="879" spans="1:20" x14ac:dyDescent="0.25">
      <c r="A879" s="10">
        <f>OrderList!A879</f>
        <v>1447157048.7</v>
      </c>
      <c r="B879" s="10" t="str">
        <f>OrderList!C879</f>
        <v>PORT09</v>
      </c>
      <c r="C879" s="10" t="str">
        <f>OrderList!D879</f>
        <v>V444_0</v>
      </c>
      <c r="D879" s="10" t="str">
        <f>OrderList!F879</f>
        <v>DTP</v>
      </c>
      <c r="E879" s="10" t="str">
        <f>OrderList!L879</f>
        <v>PORT09</v>
      </c>
      <c r="F879" s="10" t="str">
        <f>OrderList!K879</f>
        <v>PLANT16</v>
      </c>
      <c r="G879" s="10">
        <f>OrderList!J879</f>
        <v>1692708</v>
      </c>
      <c r="H879" s="10">
        <f>OrderList!M879</f>
        <v>286</v>
      </c>
      <c r="I879" s="10">
        <f>OrderList!N879</f>
        <v>4.791903967763159</v>
      </c>
      <c r="O879" s="10">
        <f>COUNTIF(FreightRates!$A$2:$A$1541,C879)</f>
        <v>39</v>
      </c>
      <c r="Q879" s="10">
        <f>COUNTIFS(FreightRates!$A$2:$A$1541,C879,FreightRates!$B$2:$B$1541,B879,FreightRates!$C$2:$C$1541,E879)</f>
        <v>2</v>
      </c>
      <c r="T879">
        <f>COUNTIFS(FreightRates!$A$2:$A$1541,C879,FreightRates!$B$2:$B$1541,B879,FreightRates!$C$2:$C$1541,E879,FreightRates!$F$2:$F$1541,D879,FreightRates!$D$2:$D$1541,"&lt;="&amp;I879,FreightRates!$E$2:$E$1541,"&gt;="&amp;I879)</f>
        <v>1</v>
      </c>
    </row>
    <row r="880" spans="1:20" x14ac:dyDescent="0.25">
      <c r="A880" s="10">
        <f>OrderList!A880</f>
        <v>1447157060.7</v>
      </c>
      <c r="B880" s="10" t="str">
        <f>OrderList!C880</f>
        <v>PORT09</v>
      </c>
      <c r="C880" s="10" t="str">
        <f>OrderList!D880</f>
        <v>V444_0</v>
      </c>
      <c r="D880" s="10" t="str">
        <f>OrderList!F880</f>
        <v>DTP</v>
      </c>
      <c r="E880" s="10" t="str">
        <f>OrderList!L880</f>
        <v>PORT09</v>
      </c>
      <c r="F880" s="10" t="str">
        <f>OrderList!K880</f>
        <v>PLANT16</v>
      </c>
      <c r="G880" s="10">
        <f>OrderList!J880</f>
        <v>1692708</v>
      </c>
      <c r="H880" s="10">
        <f>OrderList!M880</f>
        <v>338</v>
      </c>
      <c r="I880" s="10">
        <f>OrderList!N880</f>
        <v>4.791903967763159</v>
      </c>
      <c r="O880" s="10">
        <f>COUNTIF(FreightRates!$A$2:$A$1541,C880)</f>
        <v>39</v>
      </c>
      <c r="Q880" s="10">
        <f>COUNTIFS(FreightRates!$A$2:$A$1541,C880,FreightRates!$B$2:$B$1541,B880,FreightRates!$C$2:$C$1541,E880)</f>
        <v>2</v>
      </c>
      <c r="T880">
        <f>COUNTIFS(FreightRates!$A$2:$A$1541,C880,FreightRates!$B$2:$B$1541,B880,FreightRates!$C$2:$C$1541,E880,FreightRates!$F$2:$F$1541,D880,FreightRates!$D$2:$D$1541,"&lt;="&amp;I880,FreightRates!$E$2:$E$1541,"&gt;="&amp;I880)</f>
        <v>1</v>
      </c>
    </row>
    <row r="881" spans="1:20" x14ac:dyDescent="0.25">
      <c r="A881" s="10">
        <f>OrderList!A881</f>
        <v>1447157034.7</v>
      </c>
      <c r="B881" s="10" t="str">
        <f>OrderList!C881</f>
        <v>PORT09</v>
      </c>
      <c r="C881" s="10" t="str">
        <f>OrderList!D881</f>
        <v>V444_0</v>
      </c>
      <c r="D881" s="10" t="str">
        <f>OrderList!F881</f>
        <v>DTP</v>
      </c>
      <c r="E881" s="10" t="str">
        <f>OrderList!L881</f>
        <v>PORT09</v>
      </c>
      <c r="F881" s="10" t="str">
        <f>OrderList!K881</f>
        <v>PLANT16</v>
      </c>
      <c r="G881" s="10">
        <f>OrderList!J881</f>
        <v>1692708</v>
      </c>
      <c r="H881" s="10">
        <f>OrderList!M881</f>
        <v>334</v>
      </c>
      <c r="I881" s="10">
        <f>OrderList!N881</f>
        <v>4.791903967763159</v>
      </c>
      <c r="O881" s="10">
        <f>COUNTIF(FreightRates!$A$2:$A$1541,C881)</f>
        <v>39</v>
      </c>
      <c r="Q881" s="10">
        <f>COUNTIFS(FreightRates!$A$2:$A$1541,C881,FreightRates!$B$2:$B$1541,B881,FreightRates!$C$2:$C$1541,E881)</f>
        <v>2</v>
      </c>
      <c r="T881">
        <f>COUNTIFS(FreightRates!$A$2:$A$1541,C881,FreightRates!$B$2:$B$1541,B881,FreightRates!$C$2:$C$1541,E881,FreightRates!$F$2:$F$1541,D881,FreightRates!$D$2:$D$1541,"&lt;="&amp;I881,FreightRates!$E$2:$E$1541,"&gt;="&amp;I881)</f>
        <v>1</v>
      </c>
    </row>
    <row r="882" spans="1:20" x14ac:dyDescent="0.25">
      <c r="A882" s="10">
        <f>OrderList!A882</f>
        <v>1447157047.7</v>
      </c>
      <c r="B882" s="10" t="str">
        <f>OrderList!C882</f>
        <v>PORT09</v>
      </c>
      <c r="C882" s="10" t="str">
        <f>OrderList!D882</f>
        <v>V444_0</v>
      </c>
      <c r="D882" s="10" t="str">
        <f>OrderList!F882</f>
        <v>DTP</v>
      </c>
      <c r="E882" s="10" t="str">
        <f>OrderList!L882</f>
        <v>PORT09</v>
      </c>
      <c r="F882" s="10" t="str">
        <f>OrderList!K882</f>
        <v>PLANT16</v>
      </c>
      <c r="G882" s="10">
        <f>OrderList!J882</f>
        <v>1692708</v>
      </c>
      <c r="H882" s="10">
        <f>OrderList!M882</f>
        <v>377</v>
      </c>
      <c r="I882" s="10">
        <f>OrderList!N882</f>
        <v>4.791903967763159</v>
      </c>
      <c r="O882" s="10">
        <f>COUNTIF(FreightRates!$A$2:$A$1541,C882)</f>
        <v>39</v>
      </c>
      <c r="Q882" s="10">
        <f>COUNTIFS(FreightRates!$A$2:$A$1541,C882,FreightRates!$B$2:$B$1541,B882,FreightRates!$C$2:$C$1541,E882)</f>
        <v>2</v>
      </c>
      <c r="T882">
        <f>COUNTIFS(FreightRates!$A$2:$A$1541,C882,FreightRates!$B$2:$B$1541,B882,FreightRates!$C$2:$C$1541,E882,FreightRates!$F$2:$F$1541,D882,FreightRates!$D$2:$D$1541,"&lt;="&amp;I882,FreightRates!$E$2:$E$1541,"&gt;="&amp;I882)</f>
        <v>1</v>
      </c>
    </row>
    <row r="883" spans="1:20" x14ac:dyDescent="0.25">
      <c r="A883" s="10">
        <f>OrderList!A883</f>
        <v>1447204449.7</v>
      </c>
      <c r="B883" s="10" t="str">
        <f>OrderList!C883</f>
        <v>PORT09</v>
      </c>
      <c r="C883" s="10" t="str">
        <f>OrderList!D883</f>
        <v>V444_0</v>
      </c>
      <c r="D883" s="10" t="str">
        <f>OrderList!F883</f>
        <v>DTP</v>
      </c>
      <c r="E883" s="10" t="str">
        <f>OrderList!L883</f>
        <v>PORT09</v>
      </c>
      <c r="F883" s="10" t="str">
        <f>OrderList!K883</f>
        <v>PLANT16</v>
      </c>
      <c r="G883" s="10">
        <f>OrderList!J883</f>
        <v>1692708</v>
      </c>
      <c r="H883" s="10">
        <f>OrderList!M883</f>
        <v>303</v>
      </c>
      <c r="I883" s="10">
        <f>OrderList!N883</f>
        <v>4.791903967763159</v>
      </c>
      <c r="O883" s="10">
        <f>COUNTIF(FreightRates!$A$2:$A$1541,C883)</f>
        <v>39</v>
      </c>
      <c r="Q883" s="10">
        <f>COUNTIFS(FreightRates!$A$2:$A$1541,C883,FreightRates!$B$2:$B$1541,B883,FreightRates!$C$2:$C$1541,E883)</f>
        <v>2</v>
      </c>
      <c r="T883">
        <f>COUNTIFS(FreightRates!$A$2:$A$1541,C883,FreightRates!$B$2:$B$1541,B883,FreightRates!$C$2:$C$1541,E883,FreightRates!$F$2:$F$1541,D883,FreightRates!$D$2:$D$1541,"&lt;="&amp;I883,FreightRates!$E$2:$E$1541,"&gt;="&amp;I883)</f>
        <v>1</v>
      </c>
    </row>
    <row r="884" spans="1:20" x14ac:dyDescent="0.25">
      <c r="A884" s="10">
        <f>OrderList!A884</f>
        <v>1447368715.7</v>
      </c>
      <c r="B884" s="10" t="str">
        <f>OrderList!C884</f>
        <v>PORT09</v>
      </c>
      <c r="C884" s="10" t="str">
        <f>OrderList!D884</f>
        <v>V444_0</v>
      </c>
      <c r="D884" s="10" t="str">
        <f>OrderList!F884</f>
        <v>DTP</v>
      </c>
      <c r="E884" s="10" t="str">
        <f>OrderList!L884</f>
        <v>PORT09</v>
      </c>
      <c r="F884" s="10" t="str">
        <f>OrderList!K884</f>
        <v>PLANT16</v>
      </c>
      <c r="G884" s="10">
        <f>OrderList!J884</f>
        <v>1692731</v>
      </c>
      <c r="H884" s="10">
        <f>OrderList!M884</f>
        <v>333</v>
      </c>
      <c r="I884" s="10">
        <f>OrderList!N884</f>
        <v>1.49</v>
      </c>
      <c r="O884" s="10">
        <f>COUNTIF(FreightRates!$A$2:$A$1541,C884)</f>
        <v>39</v>
      </c>
      <c r="Q884" s="10">
        <f>COUNTIFS(FreightRates!$A$2:$A$1541,C884,FreightRates!$B$2:$B$1541,B884,FreightRates!$C$2:$C$1541,E884)</f>
        <v>2</v>
      </c>
      <c r="T884">
        <f>COUNTIFS(FreightRates!$A$2:$A$1541,C884,FreightRates!$B$2:$B$1541,B884,FreightRates!$C$2:$C$1541,E884,FreightRates!$F$2:$F$1541,D884,FreightRates!$D$2:$D$1541,"&lt;="&amp;I884,FreightRates!$E$2:$E$1541,"&gt;="&amp;I884)</f>
        <v>1</v>
      </c>
    </row>
    <row r="885" spans="1:20" x14ac:dyDescent="0.25">
      <c r="A885" s="10">
        <f>OrderList!A885</f>
        <v>1447358789.7</v>
      </c>
      <c r="B885" s="10" t="str">
        <f>OrderList!C885</f>
        <v>PORT09</v>
      </c>
      <c r="C885" s="10" t="str">
        <f>OrderList!D885</f>
        <v>V444_0</v>
      </c>
      <c r="D885" s="10" t="str">
        <f>OrderList!F885</f>
        <v>DTP</v>
      </c>
      <c r="E885" s="10" t="str">
        <f>OrderList!L885</f>
        <v>PORT09</v>
      </c>
      <c r="F885" s="10" t="str">
        <f>OrderList!K885</f>
        <v>PLANT16</v>
      </c>
      <c r="G885" s="10">
        <f>OrderList!J885</f>
        <v>1686435</v>
      </c>
      <c r="H885" s="10">
        <f>OrderList!M885</f>
        <v>304</v>
      </c>
      <c r="I885" s="10">
        <f>OrderList!N885</f>
        <v>527.5344724360865</v>
      </c>
      <c r="O885" s="10">
        <f>COUNTIF(FreightRates!$A$2:$A$1541,C885)</f>
        <v>39</v>
      </c>
      <c r="Q885" s="10">
        <f>COUNTIFS(FreightRates!$A$2:$A$1541,C885,FreightRates!$B$2:$B$1541,B885,FreightRates!$C$2:$C$1541,E885)</f>
        <v>2</v>
      </c>
      <c r="T885">
        <f>COUNTIFS(FreightRates!$A$2:$A$1541,C885,FreightRates!$B$2:$B$1541,B885,FreightRates!$C$2:$C$1541,E885,FreightRates!$F$2:$F$1541,D885,FreightRates!$D$2:$D$1541,"&lt;="&amp;I885,FreightRates!$E$2:$E$1541,"&gt;="&amp;I885)</f>
        <v>1</v>
      </c>
    </row>
    <row r="886" spans="1:20" x14ac:dyDescent="0.25">
      <c r="A886" s="10">
        <f>OrderList!A886</f>
        <v>1447281732.7</v>
      </c>
      <c r="B886" s="10" t="str">
        <f>OrderList!C886</f>
        <v>PORT09</v>
      </c>
      <c r="C886" s="10" t="str">
        <f>OrderList!D886</f>
        <v>V444_0</v>
      </c>
      <c r="D886" s="10" t="str">
        <f>OrderList!F886</f>
        <v>DTP</v>
      </c>
      <c r="E886" s="10" t="str">
        <f>OrderList!L886</f>
        <v>PORT09</v>
      </c>
      <c r="F886" s="10" t="str">
        <f>OrderList!K886</f>
        <v>PLANT16</v>
      </c>
      <c r="G886" s="10">
        <f>OrderList!J886</f>
        <v>1686435</v>
      </c>
      <c r="H886" s="10">
        <f>OrderList!M886</f>
        <v>333</v>
      </c>
      <c r="I886" s="10">
        <f>OrderList!N886</f>
        <v>2338.4051259623893</v>
      </c>
      <c r="O886" s="10">
        <f>COUNTIF(FreightRates!$A$2:$A$1541,C886)</f>
        <v>39</v>
      </c>
      <c r="Q886" s="10">
        <f>COUNTIFS(FreightRates!$A$2:$A$1541,C886,FreightRates!$B$2:$B$1541,B886,FreightRates!$C$2:$C$1541,E886)</f>
        <v>2</v>
      </c>
      <c r="T886">
        <f>COUNTIFS(FreightRates!$A$2:$A$1541,C886,FreightRates!$B$2:$B$1541,B886,FreightRates!$C$2:$C$1541,E886,FreightRates!$F$2:$F$1541,D886,FreightRates!$D$2:$D$1541,"&lt;="&amp;I886,FreightRates!$E$2:$E$1541,"&gt;="&amp;I886)</f>
        <v>1</v>
      </c>
    </row>
    <row r="887" spans="1:20" x14ac:dyDescent="0.25">
      <c r="A887" s="10">
        <f>OrderList!A887</f>
        <v>1447281737.7</v>
      </c>
      <c r="B887" s="10" t="str">
        <f>OrderList!C887</f>
        <v>PORT09</v>
      </c>
      <c r="C887" s="10" t="str">
        <f>OrderList!D887</f>
        <v>V444_0</v>
      </c>
      <c r="D887" s="10" t="str">
        <f>OrderList!F887</f>
        <v>DTP</v>
      </c>
      <c r="E887" s="10" t="str">
        <f>OrderList!L887</f>
        <v>PORT09</v>
      </c>
      <c r="F887" s="10" t="str">
        <f>OrderList!K887</f>
        <v>PLANT16</v>
      </c>
      <c r="G887" s="10">
        <f>OrderList!J887</f>
        <v>1696533</v>
      </c>
      <c r="H887" s="10">
        <f>OrderList!M887</f>
        <v>370</v>
      </c>
      <c r="I887" s="10">
        <f>OrderList!N887</f>
        <v>749.4</v>
      </c>
      <c r="O887" s="10">
        <f>COUNTIF(FreightRates!$A$2:$A$1541,C887)</f>
        <v>39</v>
      </c>
      <c r="Q887" s="10">
        <f>COUNTIFS(FreightRates!$A$2:$A$1541,C887,FreightRates!$B$2:$B$1541,B887,FreightRates!$C$2:$C$1541,E887)</f>
        <v>2</v>
      </c>
      <c r="T887">
        <f>COUNTIFS(FreightRates!$A$2:$A$1541,C887,FreightRates!$B$2:$B$1541,B887,FreightRates!$C$2:$C$1541,E887,FreightRates!$F$2:$F$1541,D887,FreightRates!$D$2:$D$1541,"&lt;="&amp;I887,FreightRates!$E$2:$E$1541,"&gt;="&amp;I887)</f>
        <v>1</v>
      </c>
    </row>
    <row r="888" spans="1:20" x14ac:dyDescent="0.25">
      <c r="A888" s="10">
        <f>OrderList!A888</f>
        <v>1447385610.7</v>
      </c>
      <c r="B888" s="10" t="str">
        <f>OrderList!C888</f>
        <v>PORT09</v>
      </c>
      <c r="C888" s="10" t="str">
        <f>OrderList!D888</f>
        <v>V444_0</v>
      </c>
      <c r="D888" s="10" t="str">
        <f>OrderList!F888</f>
        <v>DTP</v>
      </c>
      <c r="E888" s="10" t="str">
        <f>OrderList!L888</f>
        <v>PORT09</v>
      </c>
      <c r="F888" s="10" t="str">
        <f>OrderList!K888</f>
        <v>PLANT16</v>
      </c>
      <c r="G888" s="10">
        <f>OrderList!J888</f>
        <v>1696533</v>
      </c>
      <c r="H888" s="10">
        <f>OrderList!M888</f>
        <v>318</v>
      </c>
      <c r="I888" s="10">
        <f>OrderList!N888</f>
        <v>360.8</v>
      </c>
      <c r="O888" s="10">
        <f>COUNTIF(FreightRates!$A$2:$A$1541,C888)</f>
        <v>39</v>
      </c>
      <c r="Q888" s="10">
        <f>COUNTIFS(FreightRates!$A$2:$A$1541,C888,FreightRates!$B$2:$B$1541,B888,FreightRates!$C$2:$C$1541,E888)</f>
        <v>2</v>
      </c>
      <c r="T888">
        <f>COUNTIFS(FreightRates!$A$2:$A$1541,C888,FreightRates!$B$2:$B$1541,B888,FreightRates!$C$2:$C$1541,E888,FreightRates!$F$2:$F$1541,D888,FreightRates!$D$2:$D$1541,"&lt;="&amp;I888,FreightRates!$E$2:$E$1541,"&gt;="&amp;I888)</f>
        <v>1</v>
      </c>
    </row>
    <row r="889" spans="1:20" x14ac:dyDescent="0.25">
      <c r="A889" s="10">
        <f>OrderList!A889</f>
        <v>1447217765.7</v>
      </c>
      <c r="B889" s="10" t="str">
        <f>OrderList!C889</f>
        <v>PORT09</v>
      </c>
      <c r="C889" s="10" t="str">
        <f>OrderList!D889</f>
        <v>V444_0</v>
      </c>
      <c r="D889" s="10" t="str">
        <f>OrderList!F889</f>
        <v>DTP</v>
      </c>
      <c r="E889" s="10" t="str">
        <f>OrderList!L889</f>
        <v>PORT09</v>
      </c>
      <c r="F889" s="10" t="str">
        <f>OrderList!K889</f>
        <v>PLANT16</v>
      </c>
      <c r="G889" s="10">
        <f>OrderList!J889</f>
        <v>1691393</v>
      </c>
      <c r="H889" s="10">
        <f>OrderList!M889</f>
        <v>402</v>
      </c>
      <c r="I889" s="10">
        <f>OrderList!N889</f>
        <v>68.035275895133267</v>
      </c>
      <c r="O889" s="10">
        <f>COUNTIF(FreightRates!$A$2:$A$1541,C889)</f>
        <v>39</v>
      </c>
      <c r="Q889" s="10">
        <f>COUNTIFS(FreightRates!$A$2:$A$1541,C889,FreightRates!$B$2:$B$1541,B889,FreightRates!$C$2:$C$1541,E889)</f>
        <v>2</v>
      </c>
      <c r="T889">
        <f>COUNTIFS(FreightRates!$A$2:$A$1541,C889,FreightRates!$B$2:$B$1541,B889,FreightRates!$C$2:$C$1541,E889,FreightRates!$F$2:$F$1541,D889,FreightRates!$D$2:$D$1541,"&lt;="&amp;I889,FreightRates!$E$2:$E$1541,"&gt;="&amp;I889)</f>
        <v>1</v>
      </c>
    </row>
    <row r="890" spans="1:20" x14ac:dyDescent="0.25">
      <c r="A890" s="10">
        <f>OrderList!A890</f>
        <v>1447164685.7</v>
      </c>
      <c r="B890" s="10" t="str">
        <f>OrderList!C890</f>
        <v>PORT04</v>
      </c>
      <c r="C890" s="10" t="str">
        <f>OrderList!D890</f>
        <v>V444_0</v>
      </c>
      <c r="D890" s="10" t="str">
        <f>OrderList!F890</f>
        <v>DTP</v>
      </c>
      <c r="E890" s="10" t="str">
        <f>OrderList!L890</f>
        <v>PORT09</v>
      </c>
      <c r="F890" s="10" t="str">
        <f>OrderList!K890</f>
        <v>PLANT12</v>
      </c>
      <c r="G890" s="10">
        <f>OrderList!J890</f>
        <v>1680246</v>
      </c>
      <c r="H890" s="10">
        <f>OrderList!M890</f>
        <v>263</v>
      </c>
      <c r="I890" s="10">
        <f>OrderList!N890</f>
        <v>2.5435559554383236</v>
      </c>
      <c r="O890" s="10">
        <f>COUNTIF(FreightRates!$A$2:$A$1541,C890)</f>
        <v>39</v>
      </c>
      <c r="Q890" s="10">
        <f>COUNTIFS(FreightRates!$A$2:$A$1541,C890,FreightRates!$B$2:$B$1541,B890,FreightRates!$C$2:$C$1541,E890)</f>
        <v>20</v>
      </c>
      <c r="T890">
        <f>COUNTIFS(FreightRates!$A$2:$A$1541,C890,FreightRates!$B$2:$B$1541,B890,FreightRates!$C$2:$C$1541,E890,FreightRates!$F$2:$F$1541,D890,FreightRates!$D$2:$D$1541,"&lt;="&amp;I890,FreightRates!$E$2:$E$1541,"&gt;="&amp;I890)</f>
        <v>2</v>
      </c>
    </row>
    <row r="891" spans="1:20" x14ac:dyDescent="0.25">
      <c r="A891" s="10">
        <f>OrderList!A891</f>
        <v>1447351503.7</v>
      </c>
      <c r="B891" s="10" t="str">
        <f>OrderList!C891</f>
        <v>PORT04</v>
      </c>
      <c r="C891" s="10" t="str">
        <f>OrderList!D891</f>
        <v>V444_0</v>
      </c>
      <c r="D891" s="10" t="str">
        <f>OrderList!F891</f>
        <v>DTP</v>
      </c>
      <c r="E891" s="10" t="str">
        <f>OrderList!L891</f>
        <v>PORT09</v>
      </c>
      <c r="F891" s="10" t="str">
        <f>OrderList!K891</f>
        <v>PLANT12</v>
      </c>
      <c r="G891" s="10">
        <f>OrderList!J891</f>
        <v>1680245</v>
      </c>
      <c r="H891" s="10">
        <f>OrderList!M891</f>
        <v>307</v>
      </c>
      <c r="I891" s="10">
        <f>OrderList!N891</f>
        <v>6.5855072463768112</v>
      </c>
      <c r="O891" s="10">
        <f>COUNTIF(FreightRates!$A$2:$A$1541,C891)</f>
        <v>39</v>
      </c>
      <c r="Q891" s="10">
        <f>COUNTIFS(FreightRates!$A$2:$A$1541,C891,FreightRates!$B$2:$B$1541,B891,FreightRates!$C$2:$C$1541,E891)</f>
        <v>20</v>
      </c>
      <c r="T891">
        <f>COUNTIFS(FreightRates!$A$2:$A$1541,C891,FreightRates!$B$2:$B$1541,B891,FreightRates!$C$2:$C$1541,E891,FreightRates!$F$2:$F$1541,D891,FreightRates!$D$2:$D$1541,"&lt;="&amp;I891,FreightRates!$E$2:$E$1541,"&gt;="&amp;I891)</f>
        <v>2</v>
      </c>
    </row>
    <row r="892" spans="1:20" x14ac:dyDescent="0.25">
      <c r="A892" s="10">
        <f>OrderList!A892</f>
        <v>1447351504.7</v>
      </c>
      <c r="B892" s="10" t="str">
        <f>OrderList!C892</f>
        <v>PORT04</v>
      </c>
      <c r="C892" s="10" t="str">
        <f>OrderList!D892</f>
        <v>V444_0</v>
      </c>
      <c r="D892" s="10" t="str">
        <f>OrderList!F892</f>
        <v>DTP</v>
      </c>
      <c r="E892" s="10" t="str">
        <f>OrderList!L892</f>
        <v>PORT09</v>
      </c>
      <c r="F892" s="10" t="str">
        <f>OrderList!K892</f>
        <v>PLANT12</v>
      </c>
      <c r="G892" s="10">
        <f>OrderList!J892</f>
        <v>1680245</v>
      </c>
      <c r="H892" s="10">
        <f>OrderList!M892</f>
        <v>259</v>
      </c>
      <c r="I892" s="10">
        <f>OrderList!N892</f>
        <v>6.5855072463768112</v>
      </c>
      <c r="O892" s="10">
        <f>COUNTIF(FreightRates!$A$2:$A$1541,C892)</f>
        <v>39</v>
      </c>
      <c r="Q892" s="10">
        <f>COUNTIFS(FreightRates!$A$2:$A$1541,C892,FreightRates!$B$2:$B$1541,B892,FreightRates!$C$2:$C$1541,E892)</f>
        <v>20</v>
      </c>
      <c r="T892">
        <f>COUNTIFS(FreightRates!$A$2:$A$1541,C892,FreightRates!$B$2:$B$1541,B892,FreightRates!$C$2:$C$1541,E892,FreightRates!$F$2:$F$1541,D892,FreightRates!$D$2:$D$1541,"&lt;="&amp;I892,FreightRates!$E$2:$E$1541,"&gt;="&amp;I892)</f>
        <v>2</v>
      </c>
    </row>
    <row r="893" spans="1:20" x14ac:dyDescent="0.25">
      <c r="A893" s="10">
        <f>OrderList!A893</f>
        <v>1447184437.7</v>
      </c>
      <c r="B893" s="10" t="str">
        <f>OrderList!C893</f>
        <v>PORT04</v>
      </c>
      <c r="C893" s="10" t="str">
        <f>OrderList!D893</f>
        <v>V444_0</v>
      </c>
      <c r="D893" s="10" t="str">
        <f>OrderList!F893</f>
        <v>DTP</v>
      </c>
      <c r="E893" s="10" t="str">
        <f>OrderList!L893</f>
        <v>PORT09</v>
      </c>
      <c r="F893" s="10" t="str">
        <f>OrderList!K893</f>
        <v>PLANT12</v>
      </c>
      <c r="G893" s="10">
        <f>OrderList!J893</f>
        <v>1666957</v>
      </c>
      <c r="H893" s="10">
        <f>OrderList!M893</f>
        <v>259</v>
      </c>
      <c r="I893" s="10">
        <f>OrderList!N893</f>
        <v>0.5347826086956522</v>
      </c>
      <c r="O893" s="10">
        <f>COUNTIF(FreightRates!$A$2:$A$1541,C893)</f>
        <v>39</v>
      </c>
      <c r="Q893" s="10">
        <f>COUNTIFS(FreightRates!$A$2:$A$1541,C893,FreightRates!$B$2:$B$1541,B893,FreightRates!$C$2:$C$1541,E893)</f>
        <v>20</v>
      </c>
      <c r="T893">
        <f>COUNTIFS(FreightRates!$A$2:$A$1541,C893,FreightRates!$B$2:$B$1541,B893,FreightRates!$C$2:$C$1541,E893,FreightRates!$F$2:$F$1541,D893,FreightRates!$D$2:$D$1541,"&lt;="&amp;I893,FreightRates!$E$2:$E$1541,"&gt;="&amp;I893)</f>
        <v>2</v>
      </c>
    </row>
    <row r="894" spans="1:20" x14ac:dyDescent="0.25">
      <c r="A894" s="10">
        <f>OrderList!A894</f>
        <v>1447184436.7</v>
      </c>
      <c r="B894" s="10" t="str">
        <f>OrderList!C894</f>
        <v>PORT04</v>
      </c>
      <c r="C894" s="10" t="str">
        <f>OrderList!D894</f>
        <v>V444_0</v>
      </c>
      <c r="D894" s="10" t="str">
        <f>OrderList!F894</f>
        <v>DTP</v>
      </c>
      <c r="E894" s="10" t="str">
        <f>OrderList!L894</f>
        <v>PORT09</v>
      </c>
      <c r="F894" s="10" t="str">
        <f>OrderList!K894</f>
        <v>PLANT12</v>
      </c>
      <c r="G894" s="10">
        <f>OrderList!J894</f>
        <v>1689457</v>
      </c>
      <c r="H894" s="10">
        <f>OrderList!M894</f>
        <v>315</v>
      </c>
      <c r="I894" s="10">
        <f>OrderList!N894</f>
        <v>1.6711872496183728</v>
      </c>
      <c r="O894" s="10">
        <f>COUNTIF(FreightRates!$A$2:$A$1541,C894)</f>
        <v>39</v>
      </c>
      <c r="Q894" s="10">
        <f>COUNTIFS(FreightRates!$A$2:$A$1541,C894,FreightRates!$B$2:$B$1541,B894,FreightRates!$C$2:$C$1541,E894)</f>
        <v>20</v>
      </c>
      <c r="T894">
        <f>COUNTIFS(FreightRates!$A$2:$A$1541,C894,FreightRates!$B$2:$B$1541,B894,FreightRates!$C$2:$C$1541,E894,FreightRates!$F$2:$F$1541,D894,FreightRates!$D$2:$D$1541,"&lt;="&amp;I894,FreightRates!$E$2:$E$1541,"&gt;="&amp;I894)</f>
        <v>2</v>
      </c>
    </row>
    <row r="895" spans="1:20" x14ac:dyDescent="0.25">
      <c r="A895" s="10">
        <f>OrderList!A895</f>
        <v>1447331094.7</v>
      </c>
      <c r="B895" s="10" t="str">
        <f>OrderList!C895</f>
        <v>PORT04</v>
      </c>
      <c r="C895" s="10" t="str">
        <f>OrderList!D895</f>
        <v>V444_0</v>
      </c>
      <c r="D895" s="10" t="str">
        <f>OrderList!F895</f>
        <v>DTP</v>
      </c>
      <c r="E895" s="10" t="str">
        <f>OrderList!L895</f>
        <v>PORT09</v>
      </c>
      <c r="F895" s="10" t="str">
        <f>OrderList!K895</f>
        <v>PLANT12</v>
      </c>
      <c r="G895" s="10">
        <f>OrderList!J895</f>
        <v>1689457</v>
      </c>
      <c r="H895" s="10">
        <f>OrderList!M895</f>
        <v>299</v>
      </c>
      <c r="I895" s="10">
        <f>OrderList!N895</f>
        <v>0.83559362480918642</v>
      </c>
      <c r="O895" s="10">
        <f>COUNTIF(FreightRates!$A$2:$A$1541,C895)</f>
        <v>39</v>
      </c>
      <c r="Q895" s="10">
        <f>COUNTIFS(FreightRates!$A$2:$A$1541,C895,FreightRates!$B$2:$B$1541,B895,FreightRates!$C$2:$C$1541,E895)</f>
        <v>20</v>
      </c>
      <c r="T895">
        <f>COUNTIFS(FreightRates!$A$2:$A$1541,C895,FreightRates!$B$2:$B$1541,B895,FreightRates!$C$2:$C$1541,E895,FreightRates!$F$2:$F$1541,D895,FreightRates!$D$2:$D$1541,"&lt;="&amp;I895,FreightRates!$E$2:$E$1541,"&gt;="&amp;I895)</f>
        <v>2</v>
      </c>
    </row>
    <row r="896" spans="1:20" x14ac:dyDescent="0.25">
      <c r="A896" s="10">
        <f>OrderList!A896</f>
        <v>1447184438.7</v>
      </c>
      <c r="B896" s="10" t="str">
        <f>OrderList!C896</f>
        <v>PORT04</v>
      </c>
      <c r="C896" s="10" t="str">
        <f>OrderList!D896</f>
        <v>V444_0</v>
      </c>
      <c r="D896" s="10" t="str">
        <f>OrderList!F896</f>
        <v>DTP</v>
      </c>
      <c r="E896" s="10" t="str">
        <f>OrderList!L896</f>
        <v>PORT09</v>
      </c>
      <c r="F896" s="10" t="str">
        <f>OrderList!K896</f>
        <v>PLANT12</v>
      </c>
      <c r="G896" s="10">
        <f>OrderList!J896</f>
        <v>1666994</v>
      </c>
      <c r="H896" s="10">
        <f>OrderList!M896</f>
        <v>318</v>
      </c>
      <c r="I896" s="10">
        <f>OrderList!N896</f>
        <v>1.1095990951829953</v>
      </c>
      <c r="O896" s="10">
        <f>COUNTIF(FreightRates!$A$2:$A$1541,C896)</f>
        <v>39</v>
      </c>
      <c r="Q896" s="10">
        <f>COUNTIFS(FreightRates!$A$2:$A$1541,C896,FreightRates!$B$2:$B$1541,B896,FreightRates!$C$2:$C$1541,E896)</f>
        <v>20</v>
      </c>
      <c r="T896">
        <f>COUNTIFS(FreightRates!$A$2:$A$1541,C896,FreightRates!$B$2:$B$1541,B896,FreightRates!$C$2:$C$1541,E896,FreightRates!$F$2:$F$1541,D896,FreightRates!$D$2:$D$1541,"&lt;="&amp;I896,FreightRates!$E$2:$E$1541,"&gt;="&amp;I896)</f>
        <v>2</v>
      </c>
    </row>
    <row r="897" spans="1:20" x14ac:dyDescent="0.25">
      <c r="A897" s="10">
        <f>OrderList!A897</f>
        <v>1447149016.7</v>
      </c>
      <c r="B897" s="10" t="str">
        <f>OrderList!C897</f>
        <v>PORT04</v>
      </c>
      <c r="C897" s="10" t="str">
        <f>OrderList!D897</f>
        <v>V444_0</v>
      </c>
      <c r="D897" s="10" t="str">
        <f>OrderList!F897</f>
        <v>DTP</v>
      </c>
      <c r="E897" s="10" t="str">
        <f>OrderList!L897</f>
        <v>PORT09</v>
      </c>
      <c r="F897" s="10" t="str">
        <f>OrderList!K897</f>
        <v>PLANT12</v>
      </c>
      <c r="G897" s="10">
        <f>OrderList!J897</f>
        <v>1661119</v>
      </c>
      <c r="H897" s="10">
        <f>OrderList!M897</f>
        <v>282</v>
      </c>
      <c r="I897" s="10">
        <f>OrderList!N897</f>
        <v>2.0576939831864633</v>
      </c>
      <c r="O897" s="10">
        <f>COUNTIF(FreightRates!$A$2:$A$1541,C897)</f>
        <v>39</v>
      </c>
      <c r="Q897" s="10">
        <f>COUNTIFS(FreightRates!$A$2:$A$1541,C897,FreightRates!$B$2:$B$1541,B897,FreightRates!$C$2:$C$1541,E897)</f>
        <v>20</v>
      </c>
      <c r="T897">
        <f>COUNTIFS(FreightRates!$A$2:$A$1541,C897,FreightRates!$B$2:$B$1541,B897,FreightRates!$C$2:$C$1541,E897,FreightRates!$F$2:$F$1541,D897,FreightRates!$D$2:$D$1541,"&lt;="&amp;I897,FreightRates!$E$2:$E$1541,"&gt;="&amp;I897)</f>
        <v>2</v>
      </c>
    </row>
    <row r="898" spans="1:20" x14ac:dyDescent="0.25">
      <c r="A898" s="10">
        <f>OrderList!A898</f>
        <v>1447206034.7</v>
      </c>
      <c r="B898" s="10" t="str">
        <f>OrderList!C898</f>
        <v>PORT04</v>
      </c>
      <c r="C898" s="10" t="str">
        <f>OrderList!D898</f>
        <v>V444_0</v>
      </c>
      <c r="D898" s="10" t="str">
        <f>OrderList!F898</f>
        <v>DTP</v>
      </c>
      <c r="E898" s="10" t="str">
        <f>OrderList!L898</f>
        <v>PORT09</v>
      </c>
      <c r="F898" s="10" t="str">
        <f>OrderList!K898</f>
        <v>PLANT12</v>
      </c>
      <c r="G898" s="10">
        <f>OrderList!J898</f>
        <v>1661119</v>
      </c>
      <c r="H898" s="10">
        <f>OrderList!M898</f>
        <v>345</v>
      </c>
      <c r="I898" s="10">
        <f>OrderList!N898</f>
        <v>3.0865409747796955</v>
      </c>
      <c r="O898" s="10">
        <f>COUNTIF(FreightRates!$A$2:$A$1541,C898)</f>
        <v>39</v>
      </c>
      <c r="Q898" s="10">
        <f>COUNTIFS(FreightRates!$A$2:$A$1541,C898,FreightRates!$B$2:$B$1541,B898,FreightRates!$C$2:$C$1541,E898)</f>
        <v>20</v>
      </c>
      <c r="T898">
        <f>COUNTIFS(FreightRates!$A$2:$A$1541,C898,FreightRates!$B$2:$B$1541,B898,FreightRates!$C$2:$C$1541,E898,FreightRates!$F$2:$F$1541,D898,FreightRates!$D$2:$D$1541,"&lt;="&amp;I898,FreightRates!$E$2:$E$1541,"&gt;="&amp;I898)</f>
        <v>2</v>
      </c>
    </row>
    <row r="899" spans="1:20" x14ac:dyDescent="0.25">
      <c r="A899" s="10">
        <f>OrderList!A899</f>
        <v>1447180382.7</v>
      </c>
      <c r="B899" s="10" t="str">
        <f>OrderList!C899</f>
        <v>PORT04</v>
      </c>
      <c r="C899" s="10" t="str">
        <f>OrderList!D899</f>
        <v>V444_0</v>
      </c>
      <c r="D899" s="10" t="str">
        <f>OrderList!F899</f>
        <v>DTP</v>
      </c>
      <c r="E899" s="10" t="str">
        <f>OrderList!L899</f>
        <v>PORT09</v>
      </c>
      <c r="F899" s="10" t="str">
        <f>OrderList!K899</f>
        <v>PLANT12</v>
      </c>
      <c r="G899" s="10">
        <f>OrderList!J899</f>
        <v>1661119</v>
      </c>
      <c r="H899" s="10">
        <f>OrderList!M899</f>
        <v>382</v>
      </c>
      <c r="I899" s="10">
        <f>OrderList!N899</f>
        <v>11.31731690752555</v>
      </c>
      <c r="O899" s="10">
        <f>COUNTIF(FreightRates!$A$2:$A$1541,C899)</f>
        <v>39</v>
      </c>
      <c r="Q899" s="10">
        <f>COUNTIFS(FreightRates!$A$2:$A$1541,C899,FreightRates!$B$2:$B$1541,B899,FreightRates!$C$2:$C$1541,E899)</f>
        <v>20</v>
      </c>
      <c r="T899">
        <f>COUNTIFS(FreightRates!$A$2:$A$1541,C899,FreightRates!$B$2:$B$1541,B899,FreightRates!$C$2:$C$1541,E899,FreightRates!$F$2:$F$1541,D899,FreightRates!$D$2:$D$1541,"&lt;="&amp;I899,FreightRates!$E$2:$E$1541,"&gt;="&amp;I899)</f>
        <v>2</v>
      </c>
    </row>
    <row r="900" spans="1:20" x14ac:dyDescent="0.25">
      <c r="A900" s="10">
        <f>OrderList!A900</f>
        <v>1447180378.7</v>
      </c>
      <c r="B900" s="10" t="str">
        <f>OrderList!C900</f>
        <v>PORT04</v>
      </c>
      <c r="C900" s="10" t="str">
        <f>OrderList!D900</f>
        <v>V444_0</v>
      </c>
      <c r="D900" s="10" t="str">
        <f>OrderList!F900</f>
        <v>DTP</v>
      </c>
      <c r="E900" s="10" t="str">
        <f>OrderList!L900</f>
        <v>PORT09</v>
      </c>
      <c r="F900" s="10" t="str">
        <f>OrderList!K900</f>
        <v>PLANT12</v>
      </c>
      <c r="G900" s="10">
        <f>OrderList!J900</f>
        <v>1661119</v>
      </c>
      <c r="H900" s="10">
        <f>OrderList!M900</f>
        <v>256</v>
      </c>
      <c r="I900" s="10">
        <f>OrderList!N900</f>
        <v>2.0576939831864633</v>
      </c>
      <c r="O900" s="10">
        <f>COUNTIF(FreightRates!$A$2:$A$1541,C900)</f>
        <v>39</v>
      </c>
      <c r="Q900" s="10">
        <f>COUNTIFS(FreightRates!$A$2:$A$1541,C900,FreightRates!$B$2:$B$1541,B900,FreightRates!$C$2:$C$1541,E900)</f>
        <v>20</v>
      </c>
      <c r="T900">
        <f>COUNTIFS(FreightRates!$A$2:$A$1541,C900,FreightRates!$B$2:$B$1541,B900,FreightRates!$C$2:$C$1541,E900,FreightRates!$F$2:$F$1541,D900,FreightRates!$D$2:$D$1541,"&lt;="&amp;I900,FreightRates!$E$2:$E$1541,"&gt;="&amp;I900)</f>
        <v>2</v>
      </c>
    </row>
    <row r="901" spans="1:20" x14ac:dyDescent="0.25">
      <c r="A901" s="10">
        <f>OrderList!A901</f>
        <v>1447306323.7</v>
      </c>
      <c r="B901" s="10" t="str">
        <f>OrderList!C901</f>
        <v>PORT04</v>
      </c>
      <c r="C901" s="10" t="str">
        <f>OrderList!D901</f>
        <v>V444_0</v>
      </c>
      <c r="D901" s="10" t="str">
        <f>OrderList!F901</f>
        <v>DTP</v>
      </c>
      <c r="E901" s="10" t="str">
        <f>OrderList!L901</f>
        <v>PORT09</v>
      </c>
      <c r="F901" s="10" t="str">
        <f>OrderList!K901</f>
        <v>PLANT12</v>
      </c>
      <c r="G901" s="10">
        <f>OrderList!J901</f>
        <v>1661119</v>
      </c>
      <c r="H901" s="10">
        <f>OrderList!M901</f>
        <v>280</v>
      </c>
      <c r="I901" s="10">
        <f>OrderList!N901</f>
        <v>4.1153879663729267</v>
      </c>
      <c r="O901" s="10">
        <f>COUNTIF(FreightRates!$A$2:$A$1541,C901)</f>
        <v>39</v>
      </c>
      <c r="Q901" s="10">
        <f>COUNTIFS(FreightRates!$A$2:$A$1541,C901,FreightRates!$B$2:$B$1541,B901,FreightRates!$C$2:$C$1541,E901)</f>
        <v>20</v>
      </c>
      <c r="T901">
        <f>COUNTIFS(FreightRates!$A$2:$A$1541,C901,FreightRates!$B$2:$B$1541,B901,FreightRates!$C$2:$C$1541,E901,FreightRates!$F$2:$F$1541,D901,FreightRates!$D$2:$D$1541,"&lt;="&amp;I901,FreightRates!$E$2:$E$1541,"&gt;="&amp;I901)</f>
        <v>2</v>
      </c>
    </row>
    <row r="902" spans="1:20" x14ac:dyDescent="0.25">
      <c r="A902" s="10">
        <f>OrderList!A902</f>
        <v>1447185552.7</v>
      </c>
      <c r="B902" s="10" t="str">
        <f>OrderList!C902</f>
        <v>PORT04</v>
      </c>
      <c r="C902" s="10" t="str">
        <f>OrderList!D902</f>
        <v>V444_0</v>
      </c>
      <c r="D902" s="10" t="str">
        <f>OrderList!F902</f>
        <v>DTP</v>
      </c>
      <c r="E902" s="10" t="str">
        <f>OrderList!L902</f>
        <v>PORT09</v>
      </c>
      <c r="F902" s="10" t="str">
        <f>OrderList!K902</f>
        <v>PLANT12</v>
      </c>
      <c r="G902" s="10">
        <f>OrderList!J902</f>
        <v>1661119</v>
      </c>
      <c r="H902" s="10">
        <f>OrderList!M902</f>
        <v>336</v>
      </c>
      <c r="I902" s="10">
        <f>OrderList!N902</f>
        <v>1.0288469915932317</v>
      </c>
      <c r="O902" s="10">
        <f>COUNTIF(FreightRates!$A$2:$A$1541,C902)</f>
        <v>39</v>
      </c>
      <c r="Q902" s="10">
        <f>COUNTIFS(FreightRates!$A$2:$A$1541,C902,FreightRates!$B$2:$B$1541,B902,FreightRates!$C$2:$C$1541,E902)</f>
        <v>20</v>
      </c>
      <c r="T902">
        <f>COUNTIFS(FreightRates!$A$2:$A$1541,C902,FreightRates!$B$2:$B$1541,B902,FreightRates!$C$2:$C$1541,E902,FreightRates!$F$2:$F$1541,D902,FreightRates!$D$2:$D$1541,"&lt;="&amp;I902,FreightRates!$E$2:$E$1541,"&gt;="&amp;I902)</f>
        <v>2</v>
      </c>
    </row>
    <row r="903" spans="1:20" x14ac:dyDescent="0.25">
      <c r="A903" s="10">
        <f>OrderList!A903</f>
        <v>1447180387.7</v>
      </c>
      <c r="B903" s="10" t="str">
        <f>OrderList!C903</f>
        <v>PORT04</v>
      </c>
      <c r="C903" s="10" t="str">
        <f>OrderList!D903</f>
        <v>V444_0</v>
      </c>
      <c r="D903" s="10" t="str">
        <f>OrderList!F903</f>
        <v>DTP</v>
      </c>
      <c r="E903" s="10" t="str">
        <f>OrderList!L903</f>
        <v>PORT09</v>
      </c>
      <c r="F903" s="10" t="str">
        <f>OrderList!K903</f>
        <v>PLANT12</v>
      </c>
      <c r="G903" s="10">
        <f>OrderList!J903</f>
        <v>1661119</v>
      </c>
      <c r="H903" s="10">
        <f>OrderList!M903</f>
        <v>301</v>
      </c>
      <c r="I903" s="10">
        <f>OrderList!N903</f>
        <v>3.0865409747796955</v>
      </c>
      <c r="O903" s="10">
        <f>COUNTIF(FreightRates!$A$2:$A$1541,C903)</f>
        <v>39</v>
      </c>
      <c r="Q903" s="10">
        <f>COUNTIFS(FreightRates!$A$2:$A$1541,C903,FreightRates!$B$2:$B$1541,B903,FreightRates!$C$2:$C$1541,E903)</f>
        <v>20</v>
      </c>
      <c r="T903">
        <f>COUNTIFS(FreightRates!$A$2:$A$1541,C903,FreightRates!$B$2:$B$1541,B903,FreightRates!$C$2:$C$1541,E903,FreightRates!$F$2:$F$1541,D903,FreightRates!$D$2:$D$1541,"&lt;="&amp;I903,FreightRates!$E$2:$E$1541,"&gt;="&amp;I903)</f>
        <v>2</v>
      </c>
    </row>
    <row r="904" spans="1:20" x14ac:dyDescent="0.25">
      <c r="A904" s="10">
        <f>OrderList!A904</f>
        <v>1447185555.7</v>
      </c>
      <c r="B904" s="10" t="str">
        <f>OrderList!C904</f>
        <v>PORT04</v>
      </c>
      <c r="C904" s="10" t="str">
        <f>OrderList!D904</f>
        <v>V444_0</v>
      </c>
      <c r="D904" s="10" t="str">
        <f>OrderList!F904</f>
        <v>DTP</v>
      </c>
      <c r="E904" s="10" t="str">
        <f>OrderList!L904</f>
        <v>PORT09</v>
      </c>
      <c r="F904" s="10" t="str">
        <f>OrderList!K904</f>
        <v>PLANT12</v>
      </c>
      <c r="G904" s="10">
        <f>OrderList!J904</f>
        <v>1661119</v>
      </c>
      <c r="H904" s="10">
        <f>OrderList!M904</f>
        <v>287</v>
      </c>
      <c r="I904" s="10">
        <f>OrderList!N904</f>
        <v>1.0288469915932317</v>
      </c>
      <c r="O904" s="10">
        <f>COUNTIF(FreightRates!$A$2:$A$1541,C904)</f>
        <v>39</v>
      </c>
      <c r="Q904" s="10">
        <f>COUNTIFS(FreightRates!$A$2:$A$1541,C904,FreightRates!$B$2:$B$1541,B904,FreightRates!$C$2:$C$1541,E904)</f>
        <v>20</v>
      </c>
      <c r="T904">
        <f>COUNTIFS(FreightRates!$A$2:$A$1541,C904,FreightRates!$B$2:$B$1541,B904,FreightRates!$C$2:$C$1541,E904,FreightRates!$F$2:$F$1541,D904,FreightRates!$D$2:$D$1541,"&lt;="&amp;I904,FreightRates!$E$2:$E$1541,"&gt;="&amp;I904)</f>
        <v>2</v>
      </c>
    </row>
    <row r="905" spans="1:20" x14ac:dyDescent="0.25">
      <c r="A905" s="10">
        <f>OrderList!A905</f>
        <v>1447180383.7</v>
      </c>
      <c r="B905" s="10" t="str">
        <f>OrderList!C905</f>
        <v>PORT04</v>
      </c>
      <c r="C905" s="10" t="str">
        <f>OrderList!D905</f>
        <v>V444_0</v>
      </c>
      <c r="D905" s="10" t="str">
        <f>OrderList!F905</f>
        <v>DTP</v>
      </c>
      <c r="E905" s="10" t="str">
        <f>OrderList!L905</f>
        <v>PORT09</v>
      </c>
      <c r="F905" s="10" t="str">
        <f>OrderList!K905</f>
        <v>PLANT12</v>
      </c>
      <c r="G905" s="10">
        <f>OrderList!J905</f>
        <v>1661119</v>
      </c>
      <c r="H905" s="10">
        <f>OrderList!M905</f>
        <v>328</v>
      </c>
      <c r="I905" s="10">
        <f>OrderList!N905</f>
        <v>1.0288469915932317</v>
      </c>
      <c r="O905" s="10">
        <f>COUNTIF(FreightRates!$A$2:$A$1541,C905)</f>
        <v>39</v>
      </c>
      <c r="Q905" s="10">
        <f>COUNTIFS(FreightRates!$A$2:$A$1541,C905,FreightRates!$B$2:$B$1541,B905,FreightRates!$C$2:$C$1541,E905)</f>
        <v>20</v>
      </c>
      <c r="T905">
        <f>COUNTIFS(FreightRates!$A$2:$A$1541,C905,FreightRates!$B$2:$B$1541,B905,FreightRates!$C$2:$C$1541,E905,FreightRates!$F$2:$F$1541,D905,FreightRates!$D$2:$D$1541,"&lt;="&amp;I905,FreightRates!$E$2:$E$1541,"&gt;="&amp;I905)</f>
        <v>2</v>
      </c>
    </row>
    <row r="906" spans="1:20" x14ac:dyDescent="0.25">
      <c r="A906" s="10">
        <f>OrderList!A906</f>
        <v>1447283489.7</v>
      </c>
      <c r="B906" s="10" t="str">
        <f>OrderList!C906</f>
        <v>PORT04</v>
      </c>
      <c r="C906" s="10" t="str">
        <f>OrderList!D906</f>
        <v>V444_0</v>
      </c>
      <c r="D906" s="10" t="str">
        <f>OrderList!F906</f>
        <v>DTP</v>
      </c>
      <c r="E906" s="10" t="str">
        <f>OrderList!L906</f>
        <v>PORT09</v>
      </c>
      <c r="F906" s="10" t="str">
        <f>OrderList!K906</f>
        <v>PLANT12</v>
      </c>
      <c r="G906" s="10">
        <f>OrderList!J906</f>
        <v>1661119</v>
      </c>
      <c r="H906" s="10">
        <f>OrderList!M906</f>
        <v>295</v>
      </c>
      <c r="I906" s="10">
        <f>OrderList!N906</f>
        <v>1.0288469915932317</v>
      </c>
      <c r="O906" s="10">
        <f>COUNTIF(FreightRates!$A$2:$A$1541,C906)</f>
        <v>39</v>
      </c>
      <c r="Q906" s="10">
        <f>COUNTIFS(FreightRates!$A$2:$A$1541,C906,FreightRates!$B$2:$B$1541,B906,FreightRates!$C$2:$C$1541,E906)</f>
        <v>20</v>
      </c>
      <c r="T906">
        <f>COUNTIFS(FreightRates!$A$2:$A$1541,C906,FreightRates!$B$2:$B$1541,B906,FreightRates!$C$2:$C$1541,E906,FreightRates!$F$2:$F$1541,D906,FreightRates!$D$2:$D$1541,"&lt;="&amp;I906,FreightRates!$E$2:$E$1541,"&gt;="&amp;I906)</f>
        <v>2</v>
      </c>
    </row>
    <row r="907" spans="1:20" x14ac:dyDescent="0.25">
      <c r="A907" s="10">
        <f>OrderList!A907</f>
        <v>1447226770.7</v>
      </c>
      <c r="B907" s="10" t="str">
        <f>OrderList!C907</f>
        <v>PORT04</v>
      </c>
      <c r="C907" s="10" t="str">
        <f>OrderList!D907</f>
        <v>V444_0</v>
      </c>
      <c r="D907" s="10" t="str">
        <f>OrderList!F907</f>
        <v>DTP</v>
      </c>
      <c r="E907" s="10" t="str">
        <f>OrderList!L907</f>
        <v>PORT09</v>
      </c>
      <c r="F907" s="10" t="str">
        <f>OrderList!K907</f>
        <v>PLANT12</v>
      </c>
      <c r="G907" s="10">
        <f>OrderList!J907</f>
        <v>1661119</v>
      </c>
      <c r="H907" s="10">
        <f>OrderList!M907</f>
        <v>248</v>
      </c>
      <c r="I907" s="10">
        <f>OrderList!N907</f>
        <v>2.0576939831864633</v>
      </c>
      <c r="O907" s="10">
        <f>COUNTIF(FreightRates!$A$2:$A$1541,C907)</f>
        <v>39</v>
      </c>
      <c r="Q907" s="10">
        <f>COUNTIFS(FreightRates!$A$2:$A$1541,C907,FreightRates!$B$2:$B$1541,B907,FreightRates!$C$2:$C$1541,E907)</f>
        <v>20</v>
      </c>
      <c r="T907">
        <f>COUNTIFS(FreightRates!$A$2:$A$1541,C907,FreightRates!$B$2:$B$1541,B907,FreightRates!$C$2:$C$1541,E907,FreightRates!$F$2:$F$1541,D907,FreightRates!$D$2:$D$1541,"&lt;="&amp;I907,FreightRates!$E$2:$E$1541,"&gt;="&amp;I907)</f>
        <v>2</v>
      </c>
    </row>
    <row r="908" spans="1:20" x14ac:dyDescent="0.25">
      <c r="A908" s="10">
        <f>OrderList!A908</f>
        <v>1447226775.7</v>
      </c>
      <c r="B908" s="10" t="str">
        <f>OrderList!C908</f>
        <v>PORT04</v>
      </c>
      <c r="C908" s="10" t="str">
        <f>OrderList!D908</f>
        <v>V444_0</v>
      </c>
      <c r="D908" s="10" t="str">
        <f>OrderList!F908</f>
        <v>DTP</v>
      </c>
      <c r="E908" s="10" t="str">
        <f>OrderList!L908</f>
        <v>PORT09</v>
      </c>
      <c r="F908" s="10" t="str">
        <f>OrderList!K908</f>
        <v>PLANT12</v>
      </c>
      <c r="G908" s="10">
        <f>OrderList!J908</f>
        <v>1661119</v>
      </c>
      <c r="H908" s="10">
        <f>OrderList!M908</f>
        <v>310</v>
      </c>
      <c r="I908" s="10">
        <f>OrderList!N908</f>
        <v>1.0288469915932317</v>
      </c>
      <c r="O908" s="10">
        <f>COUNTIF(FreightRates!$A$2:$A$1541,C908)</f>
        <v>39</v>
      </c>
      <c r="Q908" s="10">
        <f>COUNTIFS(FreightRates!$A$2:$A$1541,C908,FreightRates!$B$2:$B$1541,B908,FreightRates!$C$2:$C$1541,E908)</f>
        <v>20</v>
      </c>
      <c r="T908">
        <f>COUNTIFS(FreightRates!$A$2:$A$1541,C908,FreightRates!$B$2:$B$1541,B908,FreightRates!$C$2:$C$1541,E908,FreightRates!$F$2:$F$1541,D908,FreightRates!$D$2:$D$1541,"&lt;="&amp;I908,FreightRates!$E$2:$E$1541,"&gt;="&amp;I908)</f>
        <v>2</v>
      </c>
    </row>
    <row r="909" spans="1:20" x14ac:dyDescent="0.25">
      <c r="A909" s="10">
        <f>OrderList!A909</f>
        <v>1447206024.7</v>
      </c>
      <c r="B909" s="10" t="str">
        <f>OrderList!C909</f>
        <v>PORT04</v>
      </c>
      <c r="C909" s="10" t="str">
        <f>OrderList!D909</f>
        <v>V444_0</v>
      </c>
      <c r="D909" s="10" t="str">
        <f>OrderList!F909</f>
        <v>DTP</v>
      </c>
      <c r="E909" s="10" t="str">
        <f>OrderList!L909</f>
        <v>PORT09</v>
      </c>
      <c r="F909" s="10" t="str">
        <f>OrderList!K909</f>
        <v>PLANT12</v>
      </c>
      <c r="G909" s="10">
        <f>OrderList!J909</f>
        <v>1661119</v>
      </c>
      <c r="H909" s="10">
        <f>OrderList!M909</f>
        <v>265</v>
      </c>
      <c r="I909" s="10">
        <f>OrderList!N909</f>
        <v>1.0288469915932317</v>
      </c>
      <c r="O909" s="10">
        <f>COUNTIF(FreightRates!$A$2:$A$1541,C909)</f>
        <v>39</v>
      </c>
      <c r="Q909" s="10">
        <f>COUNTIFS(FreightRates!$A$2:$A$1541,C909,FreightRates!$B$2:$B$1541,B909,FreightRates!$C$2:$C$1541,E909)</f>
        <v>20</v>
      </c>
      <c r="T909">
        <f>COUNTIFS(FreightRates!$A$2:$A$1541,C909,FreightRates!$B$2:$B$1541,B909,FreightRates!$C$2:$C$1541,E909,FreightRates!$F$2:$F$1541,D909,FreightRates!$D$2:$D$1541,"&lt;="&amp;I909,FreightRates!$E$2:$E$1541,"&gt;="&amp;I909)</f>
        <v>2</v>
      </c>
    </row>
    <row r="910" spans="1:20" x14ac:dyDescent="0.25">
      <c r="A910" s="10">
        <f>OrderList!A910</f>
        <v>1447180377.7</v>
      </c>
      <c r="B910" s="10" t="str">
        <f>OrderList!C910</f>
        <v>PORT04</v>
      </c>
      <c r="C910" s="10" t="str">
        <f>OrderList!D910</f>
        <v>V444_0</v>
      </c>
      <c r="D910" s="10" t="str">
        <f>OrderList!F910</f>
        <v>DTP</v>
      </c>
      <c r="E910" s="10" t="str">
        <f>OrderList!L910</f>
        <v>PORT09</v>
      </c>
      <c r="F910" s="10" t="str">
        <f>OrderList!K910</f>
        <v>PLANT12</v>
      </c>
      <c r="G910" s="10">
        <f>OrderList!J910</f>
        <v>1661119</v>
      </c>
      <c r="H910" s="10">
        <f>OrderList!M910</f>
        <v>366</v>
      </c>
      <c r="I910" s="10">
        <f>OrderList!N910</f>
        <v>7.2019289411526222</v>
      </c>
      <c r="O910" s="10">
        <f>COUNTIF(FreightRates!$A$2:$A$1541,C910)</f>
        <v>39</v>
      </c>
      <c r="Q910" s="10">
        <f>COUNTIFS(FreightRates!$A$2:$A$1541,C910,FreightRates!$B$2:$B$1541,B910,FreightRates!$C$2:$C$1541,E910)</f>
        <v>20</v>
      </c>
      <c r="T910">
        <f>COUNTIFS(FreightRates!$A$2:$A$1541,C910,FreightRates!$B$2:$B$1541,B910,FreightRates!$C$2:$C$1541,E910,FreightRates!$F$2:$F$1541,D910,FreightRates!$D$2:$D$1541,"&lt;="&amp;I910,FreightRates!$E$2:$E$1541,"&gt;="&amp;I910)</f>
        <v>2</v>
      </c>
    </row>
    <row r="911" spans="1:20" x14ac:dyDescent="0.25">
      <c r="A911" s="10">
        <f>OrderList!A911</f>
        <v>1447306339.7</v>
      </c>
      <c r="B911" s="10" t="str">
        <f>OrderList!C911</f>
        <v>PORT04</v>
      </c>
      <c r="C911" s="10" t="str">
        <f>OrderList!D911</f>
        <v>V444_0</v>
      </c>
      <c r="D911" s="10" t="str">
        <f>OrderList!F911</f>
        <v>DTP</v>
      </c>
      <c r="E911" s="10" t="str">
        <f>OrderList!L911</f>
        <v>PORT09</v>
      </c>
      <c r="F911" s="10" t="str">
        <f>OrderList!K911</f>
        <v>PLANT12</v>
      </c>
      <c r="G911" s="10">
        <f>OrderList!J911</f>
        <v>1661119</v>
      </c>
      <c r="H911" s="10">
        <f>OrderList!M911</f>
        <v>292</v>
      </c>
      <c r="I911" s="10">
        <f>OrderList!N911</f>
        <v>1.0288469915932317</v>
      </c>
      <c r="O911" s="10">
        <f>COUNTIF(FreightRates!$A$2:$A$1541,C911)</f>
        <v>39</v>
      </c>
      <c r="Q911" s="10">
        <f>COUNTIFS(FreightRates!$A$2:$A$1541,C911,FreightRates!$B$2:$B$1541,B911,FreightRates!$C$2:$C$1541,E911)</f>
        <v>20</v>
      </c>
      <c r="T911">
        <f>COUNTIFS(FreightRates!$A$2:$A$1541,C911,FreightRates!$B$2:$B$1541,B911,FreightRates!$C$2:$C$1541,E911,FreightRates!$F$2:$F$1541,D911,FreightRates!$D$2:$D$1541,"&lt;="&amp;I911,FreightRates!$E$2:$E$1541,"&gt;="&amp;I911)</f>
        <v>2</v>
      </c>
    </row>
    <row r="912" spans="1:20" x14ac:dyDescent="0.25">
      <c r="A912" s="10">
        <f>OrderList!A912</f>
        <v>1447226772.7</v>
      </c>
      <c r="B912" s="10" t="str">
        <f>OrderList!C912</f>
        <v>PORT04</v>
      </c>
      <c r="C912" s="10" t="str">
        <f>OrderList!D912</f>
        <v>V444_0</v>
      </c>
      <c r="D912" s="10" t="str">
        <f>OrderList!F912</f>
        <v>DTP</v>
      </c>
      <c r="E912" s="10" t="str">
        <f>OrderList!L912</f>
        <v>PORT09</v>
      </c>
      <c r="F912" s="10" t="str">
        <f>OrderList!K912</f>
        <v>PLANT12</v>
      </c>
      <c r="G912" s="10">
        <f>OrderList!J912</f>
        <v>1661119</v>
      </c>
      <c r="H912" s="10">
        <f>OrderList!M912</f>
        <v>265</v>
      </c>
      <c r="I912" s="10">
        <f>OrderList!N912</f>
        <v>2.0576939831864633</v>
      </c>
      <c r="O912" s="10">
        <f>COUNTIF(FreightRates!$A$2:$A$1541,C912)</f>
        <v>39</v>
      </c>
      <c r="Q912" s="10">
        <f>COUNTIFS(FreightRates!$A$2:$A$1541,C912,FreightRates!$B$2:$B$1541,B912,FreightRates!$C$2:$C$1541,E912)</f>
        <v>20</v>
      </c>
      <c r="T912">
        <f>COUNTIFS(FreightRates!$A$2:$A$1541,C912,FreightRates!$B$2:$B$1541,B912,FreightRates!$C$2:$C$1541,E912,FreightRates!$F$2:$F$1541,D912,FreightRates!$D$2:$D$1541,"&lt;="&amp;I912,FreightRates!$E$2:$E$1541,"&gt;="&amp;I912)</f>
        <v>2</v>
      </c>
    </row>
    <row r="913" spans="1:20" x14ac:dyDescent="0.25">
      <c r="A913" s="10">
        <f>OrderList!A913</f>
        <v>1447180375.7</v>
      </c>
      <c r="B913" s="10" t="str">
        <f>OrderList!C913</f>
        <v>PORT04</v>
      </c>
      <c r="C913" s="10" t="str">
        <f>OrderList!D913</f>
        <v>V444_0</v>
      </c>
      <c r="D913" s="10" t="str">
        <f>OrderList!F913</f>
        <v>DTP</v>
      </c>
      <c r="E913" s="10" t="str">
        <f>OrderList!L913</f>
        <v>PORT09</v>
      </c>
      <c r="F913" s="10" t="str">
        <f>OrderList!K913</f>
        <v>PLANT12</v>
      </c>
      <c r="G913" s="10">
        <f>OrderList!J913</f>
        <v>1661119</v>
      </c>
      <c r="H913" s="10">
        <f>OrderList!M913</f>
        <v>383</v>
      </c>
      <c r="I913" s="10">
        <f>OrderList!N913</f>
        <v>12.375010890712012</v>
      </c>
      <c r="O913" s="10">
        <f>COUNTIF(FreightRates!$A$2:$A$1541,C913)</f>
        <v>39</v>
      </c>
      <c r="Q913" s="10">
        <f>COUNTIFS(FreightRates!$A$2:$A$1541,C913,FreightRates!$B$2:$B$1541,B913,FreightRates!$C$2:$C$1541,E913)</f>
        <v>20</v>
      </c>
      <c r="T913">
        <f>COUNTIFS(FreightRates!$A$2:$A$1541,C913,FreightRates!$B$2:$B$1541,B913,FreightRates!$C$2:$C$1541,E913,FreightRates!$F$2:$F$1541,D913,FreightRates!$D$2:$D$1541,"&lt;="&amp;I913,FreightRates!$E$2:$E$1541,"&gt;="&amp;I913)</f>
        <v>2</v>
      </c>
    </row>
    <row r="914" spans="1:20" x14ac:dyDescent="0.25">
      <c r="A914" s="10">
        <f>OrderList!A914</f>
        <v>1447283487.7</v>
      </c>
      <c r="B914" s="10" t="str">
        <f>OrderList!C914</f>
        <v>PORT04</v>
      </c>
      <c r="C914" s="10" t="str">
        <f>OrderList!D914</f>
        <v>V444_0</v>
      </c>
      <c r="D914" s="10" t="str">
        <f>OrderList!F914</f>
        <v>DTP</v>
      </c>
      <c r="E914" s="10" t="str">
        <f>OrderList!L914</f>
        <v>PORT09</v>
      </c>
      <c r="F914" s="10" t="str">
        <f>OrderList!K914</f>
        <v>PLANT12</v>
      </c>
      <c r="G914" s="10">
        <f>OrderList!J914</f>
        <v>1661119</v>
      </c>
      <c r="H914" s="10">
        <f>OrderList!M914</f>
        <v>338</v>
      </c>
      <c r="I914" s="10">
        <f>OrderList!N914</f>
        <v>1.0288469915932317</v>
      </c>
      <c r="O914" s="10">
        <f>COUNTIF(FreightRates!$A$2:$A$1541,C914)</f>
        <v>39</v>
      </c>
      <c r="Q914" s="10">
        <f>COUNTIFS(FreightRates!$A$2:$A$1541,C914,FreightRates!$B$2:$B$1541,B914,FreightRates!$C$2:$C$1541,E914)</f>
        <v>20</v>
      </c>
      <c r="T914">
        <f>COUNTIFS(FreightRates!$A$2:$A$1541,C914,FreightRates!$B$2:$B$1541,B914,FreightRates!$C$2:$C$1541,E914,FreightRates!$F$2:$F$1541,D914,FreightRates!$D$2:$D$1541,"&lt;="&amp;I914,FreightRates!$E$2:$E$1541,"&gt;="&amp;I914)</f>
        <v>2</v>
      </c>
    </row>
    <row r="915" spans="1:20" x14ac:dyDescent="0.25">
      <c r="A915" s="10">
        <f>OrderList!A915</f>
        <v>1447149061.7</v>
      </c>
      <c r="B915" s="10" t="str">
        <f>OrderList!C915</f>
        <v>PORT04</v>
      </c>
      <c r="C915" s="10" t="str">
        <f>OrderList!D915</f>
        <v>V444_0</v>
      </c>
      <c r="D915" s="10" t="str">
        <f>OrderList!F915</f>
        <v>DTP</v>
      </c>
      <c r="E915" s="10" t="str">
        <f>OrderList!L915</f>
        <v>PORT09</v>
      </c>
      <c r="F915" s="10" t="str">
        <f>OrderList!K915</f>
        <v>PLANT12</v>
      </c>
      <c r="G915" s="10">
        <f>OrderList!J915</f>
        <v>1661119</v>
      </c>
      <c r="H915" s="10">
        <f>OrderList!M915</f>
        <v>321</v>
      </c>
      <c r="I915" s="10">
        <f>OrderList!N915</f>
        <v>2.0576939831864633</v>
      </c>
      <c r="O915" s="10">
        <f>COUNTIF(FreightRates!$A$2:$A$1541,C915)</f>
        <v>39</v>
      </c>
      <c r="Q915" s="10">
        <f>COUNTIFS(FreightRates!$A$2:$A$1541,C915,FreightRates!$B$2:$B$1541,B915,FreightRates!$C$2:$C$1541,E915)</f>
        <v>20</v>
      </c>
      <c r="T915">
        <f>COUNTIFS(FreightRates!$A$2:$A$1541,C915,FreightRates!$B$2:$B$1541,B915,FreightRates!$C$2:$C$1541,E915,FreightRates!$F$2:$F$1541,D915,FreightRates!$D$2:$D$1541,"&lt;="&amp;I915,FreightRates!$E$2:$E$1541,"&gt;="&amp;I915)</f>
        <v>2</v>
      </c>
    </row>
    <row r="916" spans="1:20" x14ac:dyDescent="0.25">
      <c r="A916" s="10">
        <f>OrderList!A916</f>
        <v>1447226774.7</v>
      </c>
      <c r="B916" s="10" t="str">
        <f>OrderList!C916</f>
        <v>PORT04</v>
      </c>
      <c r="C916" s="10" t="str">
        <f>OrderList!D916</f>
        <v>V444_0</v>
      </c>
      <c r="D916" s="10" t="str">
        <f>OrderList!F916</f>
        <v>DTP</v>
      </c>
      <c r="E916" s="10" t="str">
        <f>OrderList!L916</f>
        <v>PORT09</v>
      </c>
      <c r="F916" s="10" t="str">
        <f>OrderList!K916</f>
        <v>PLANT12</v>
      </c>
      <c r="G916" s="10">
        <f>OrderList!J916</f>
        <v>1674635</v>
      </c>
      <c r="H916" s="10">
        <f>OrderList!M916</f>
        <v>289</v>
      </c>
      <c r="I916" s="10">
        <f>OrderList!N916</f>
        <v>3.8605217082033318</v>
      </c>
      <c r="O916" s="10">
        <f>COUNTIF(FreightRates!$A$2:$A$1541,C916)</f>
        <v>39</v>
      </c>
      <c r="Q916" s="10">
        <f>COUNTIFS(FreightRates!$A$2:$A$1541,C916,FreightRates!$B$2:$B$1541,B916,FreightRates!$C$2:$C$1541,E916)</f>
        <v>20</v>
      </c>
      <c r="T916">
        <f>COUNTIFS(FreightRates!$A$2:$A$1541,C916,FreightRates!$B$2:$B$1541,B916,FreightRates!$C$2:$C$1541,E916,FreightRates!$F$2:$F$1541,D916,FreightRates!$D$2:$D$1541,"&lt;="&amp;I916,FreightRates!$E$2:$E$1541,"&gt;="&amp;I916)</f>
        <v>2</v>
      </c>
    </row>
    <row r="917" spans="1:20" x14ac:dyDescent="0.25">
      <c r="A917" s="10">
        <f>OrderList!A917</f>
        <v>1447211577.7</v>
      </c>
      <c r="B917" s="10" t="str">
        <f>OrderList!C917</f>
        <v>PORT04</v>
      </c>
      <c r="C917" s="10" t="str">
        <f>OrderList!D917</f>
        <v>V444_0</v>
      </c>
      <c r="D917" s="10" t="str">
        <f>OrderList!F917</f>
        <v>DTP</v>
      </c>
      <c r="E917" s="10" t="str">
        <f>OrderList!L917</f>
        <v>PORT09</v>
      </c>
      <c r="F917" s="10" t="str">
        <f>OrderList!K917</f>
        <v>PLANT12</v>
      </c>
      <c r="G917" s="10">
        <f>OrderList!J917</f>
        <v>1674635</v>
      </c>
      <c r="H917" s="10">
        <f>OrderList!M917</f>
        <v>332</v>
      </c>
      <c r="I917" s="10">
        <f>OrderList!N917</f>
        <v>15.442086832813327</v>
      </c>
      <c r="O917" s="10">
        <f>COUNTIF(FreightRates!$A$2:$A$1541,C917)</f>
        <v>39</v>
      </c>
      <c r="Q917" s="10">
        <f>COUNTIFS(FreightRates!$A$2:$A$1541,C917,FreightRates!$B$2:$B$1541,B917,FreightRates!$C$2:$C$1541,E917)</f>
        <v>20</v>
      </c>
      <c r="T917">
        <f>COUNTIFS(FreightRates!$A$2:$A$1541,C917,FreightRates!$B$2:$B$1541,B917,FreightRates!$C$2:$C$1541,E917,FreightRates!$F$2:$F$1541,D917,FreightRates!$D$2:$D$1541,"&lt;="&amp;I917,FreightRates!$E$2:$E$1541,"&gt;="&amp;I917)</f>
        <v>2</v>
      </c>
    </row>
    <row r="918" spans="1:20" x14ac:dyDescent="0.25">
      <c r="A918" s="10">
        <f>OrderList!A918</f>
        <v>1447248519.7</v>
      </c>
      <c r="B918" s="10" t="str">
        <f>OrderList!C918</f>
        <v>PORT04</v>
      </c>
      <c r="C918" s="10" t="str">
        <f>OrderList!D918</f>
        <v>V444_0</v>
      </c>
      <c r="D918" s="10" t="str">
        <f>OrderList!F918</f>
        <v>DTP</v>
      </c>
      <c r="E918" s="10" t="str">
        <f>OrderList!L918</f>
        <v>PORT09</v>
      </c>
      <c r="F918" s="10" t="str">
        <f>OrderList!K918</f>
        <v>PLANT12</v>
      </c>
      <c r="G918" s="10">
        <f>OrderList!J918</f>
        <v>1674635</v>
      </c>
      <c r="H918" s="10">
        <f>OrderList!M918</f>
        <v>330</v>
      </c>
      <c r="I918" s="10">
        <f>OrderList!N918</f>
        <v>3.8605217082033318</v>
      </c>
      <c r="O918" s="10">
        <f>COUNTIF(FreightRates!$A$2:$A$1541,C918)</f>
        <v>39</v>
      </c>
      <c r="Q918" s="10">
        <f>COUNTIFS(FreightRates!$A$2:$A$1541,C918,FreightRates!$B$2:$B$1541,B918,FreightRates!$C$2:$C$1541,E918)</f>
        <v>20</v>
      </c>
      <c r="T918">
        <f>COUNTIFS(FreightRates!$A$2:$A$1541,C918,FreightRates!$B$2:$B$1541,B918,FreightRates!$C$2:$C$1541,E918,FreightRates!$F$2:$F$1541,D918,FreightRates!$D$2:$D$1541,"&lt;="&amp;I918,FreightRates!$E$2:$E$1541,"&gt;="&amp;I918)</f>
        <v>2</v>
      </c>
    </row>
    <row r="919" spans="1:20" x14ac:dyDescent="0.25">
      <c r="A919" s="10">
        <f>OrderList!A919</f>
        <v>1447165172.7</v>
      </c>
      <c r="B919" s="10" t="str">
        <f>OrderList!C919</f>
        <v>PORT04</v>
      </c>
      <c r="C919" s="10" t="str">
        <f>OrderList!D919</f>
        <v>V444_0</v>
      </c>
      <c r="D919" s="10" t="str">
        <f>OrderList!F919</f>
        <v>DTP</v>
      </c>
      <c r="E919" s="10" t="str">
        <f>OrderList!L919</f>
        <v>PORT09</v>
      </c>
      <c r="F919" s="10" t="str">
        <f>OrderList!K919</f>
        <v>PLANT12</v>
      </c>
      <c r="G919" s="10">
        <f>OrderList!J919</f>
        <v>1674635</v>
      </c>
      <c r="H919" s="10">
        <f>OrderList!M919</f>
        <v>311</v>
      </c>
      <c r="I919" s="10">
        <f>OrderList!N919</f>
        <v>3.8605217082033318</v>
      </c>
      <c r="O919" s="10">
        <f>COUNTIF(FreightRates!$A$2:$A$1541,C919)</f>
        <v>39</v>
      </c>
      <c r="Q919" s="10">
        <f>COUNTIFS(FreightRates!$A$2:$A$1541,C919,FreightRates!$B$2:$B$1541,B919,FreightRates!$C$2:$C$1541,E919)</f>
        <v>20</v>
      </c>
      <c r="T919">
        <f>COUNTIFS(FreightRates!$A$2:$A$1541,C919,FreightRates!$B$2:$B$1541,B919,FreightRates!$C$2:$C$1541,E919,FreightRates!$F$2:$F$1541,D919,FreightRates!$D$2:$D$1541,"&lt;="&amp;I919,FreightRates!$E$2:$E$1541,"&gt;="&amp;I919)</f>
        <v>2</v>
      </c>
    </row>
    <row r="920" spans="1:20" x14ac:dyDescent="0.25">
      <c r="A920" s="10">
        <f>OrderList!A920</f>
        <v>1447266596.7</v>
      </c>
      <c r="B920" s="10" t="str">
        <f>OrderList!C920</f>
        <v>PORT04</v>
      </c>
      <c r="C920" s="10" t="str">
        <f>OrderList!D920</f>
        <v>V444_0</v>
      </c>
      <c r="D920" s="10" t="str">
        <f>OrderList!F920</f>
        <v>DTP</v>
      </c>
      <c r="E920" s="10" t="str">
        <f>OrderList!L920</f>
        <v>PORT09</v>
      </c>
      <c r="F920" s="10" t="str">
        <f>OrderList!K920</f>
        <v>PLANT12</v>
      </c>
      <c r="G920" s="10">
        <f>OrderList!J920</f>
        <v>1674635</v>
      </c>
      <c r="H920" s="10">
        <f>OrderList!M920</f>
        <v>295</v>
      </c>
      <c r="I920" s="10">
        <f>OrderList!N920</f>
        <v>3.8605217082033318</v>
      </c>
      <c r="O920" s="10">
        <f>COUNTIF(FreightRates!$A$2:$A$1541,C920)</f>
        <v>39</v>
      </c>
      <c r="Q920" s="10">
        <f>COUNTIFS(FreightRates!$A$2:$A$1541,C920,FreightRates!$B$2:$B$1541,B920,FreightRates!$C$2:$C$1541,E920)</f>
        <v>20</v>
      </c>
      <c r="T920">
        <f>COUNTIFS(FreightRates!$A$2:$A$1541,C920,FreightRates!$B$2:$B$1541,B920,FreightRates!$C$2:$C$1541,E920,FreightRates!$F$2:$F$1541,D920,FreightRates!$D$2:$D$1541,"&lt;="&amp;I920,FreightRates!$E$2:$E$1541,"&gt;="&amp;I920)</f>
        <v>2</v>
      </c>
    </row>
    <row r="921" spans="1:20" x14ac:dyDescent="0.25">
      <c r="A921" s="10">
        <f>OrderList!A921</f>
        <v>1447283486.7</v>
      </c>
      <c r="B921" s="10" t="str">
        <f>OrderList!C921</f>
        <v>PORT04</v>
      </c>
      <c r="C921" s="10" t="str">
        <f>OrderList!D921</f>
        <v>V444_0</v>
      </c>
      <c r="D921" s="10" t="str">
        <f>OrderList!F921</f>
        <v>DTP</v>
      </c>
      <c r="E921" s="10" t="str">
        <f>OrderList!L921</f>
        <v>PORT09</v>
      </c>
      <c r="F921" s="10" t="str">
        <f>OrderList!K921</f>
        <v>PLANT12</v>
      </c>
      <c r="G921" s="10">
        <f>OrderList!J921</f>
        <v>1674635</v>
      </c>
      <c r="H921" s="10">
        <f>OrderList!M921</f>
        <v>292</v>
      </c>
      <c r="I921" s="10">
        <f>OrderList!N921</f>
        <v>3.8605217082033318</v>
      </c>
      <c r="O921" s="10">
        <f>COUNTIF(FreightRates!$A$2:$A$1541,C921)</f>
        <v>39</v>
      </c>
      <c r="Q921" s="10">
        <f>COUNTIFS(FreightRates!$A$2:$A$1541,C921,FreightRates!$B$2:$B$1541,B921,FreightRates!$C$2:$C$1541,E921)</f>
        <v>20</v>
      </c>
      <c r="T921">
        <f>COUNTIFS(FreightRates!$A$2:$A$1541,C921,FreightRates!$B$2:$B$1541,B921,FreightRates!$C$2:$C$1541,E921,FreightRates!$F$2:$F$1541,D921,FreightRates!$D$2:$D$1541,"&lt;="&amp;I921,FreightRates!$E$2:$E$1541,"&gt;="&amp;I921)</f>
        <v>2</v>
      </c>
    </row>
    <row r="922" spans="1:20" x14ac:dyDescent="0.25">
      <c r="A922" s="10">
        <f>OrderList!A922</f>
        <v>1447165165.7</v>
      </c>
      <c r="B922" s="10" t="str">
        <f>OrderList!C922</f>
        <v>PORT04</v>
      </c>
      <c r="C922" s="10" t="str">
        <f>OrderList!D922</f>
        <v>V444_0</v>
      </c>
      <c r="D922" s="10" t="str">
        <f>OrderList!F922</f>
        <v>DTP</v>
      </c>
      <c r="E922" s="10" t="str">
        <f>OrderList!L922</f>
        <v>PORT09</v>
      </c>
      <c r="F922" s="10" t="str">
        <f>OrderList!K922</f>
        <v>PLANT12</v>
      </c>
      <c r="G922" s="10">
        <f>OrderList!J922</f>
        <v>1674635</v>
      </c>
      <c r="H922" s="10">
        <f>OrderList!M922</f>
        <v>273</v>
      </c>
      <c r="I922" s="10">
        <f>OrderList!N922</f>
        <v>3.8605217082033318</v>
      </c>
      <c r="O922" s="10">
        <f>COUNTIF(FreightRates!$A$2:$A$1541,C922)</f>
        <v>39</v>
      </c>
      <c r="Q922" s="10">
        <f>COUNTIFS(FreightRates!$A$2:$A$1541,C922,FreightRates!$B$2:$B$1541,B922,FreightRates!$C$2:$C$1541,E922)</f>
        <v>20</v>
      </c>
      <c r="T922">
        <f>COUNTIFS(FreightRates!$A$2:$A$1541,C922,FreightRates!$B$2:$B$1541,B922,FreightRates!$C$2:$C$1541,E922,FreightRates!$F$2:$F$1541,D922,FreightRates!$D$2:$D$1541,"&lt;="&amp;I922,FreightRates!$E$2:$E$1541,"&gt;="&amp;I922)</f>
        <v>2</v>
      </c>
    </row>
    <row r="923" spans="1:20" x14ac:dyDescent="0.25">
      <c r="A923" s="10">
        <f>OrderList!A923</f>
        <v>1447283488.7</v>
      </c>
      <c r="B923" s="10" t="str">
        <f>OrderList!C923</f>
        <v>PORT04</v>
      </c>
      <c r="C923" s="10" t="str">
        <f>OrderList!D923</f>
        <v>V444_0</v>
      </c>
      <c r="D923" s="10" t="str">
        <f>OrderList!F923</f>
        <v>DTP</v>
      </c>
      <c r="E923" s="10" t="str">
        <f>OrderList!L923</f>
        <v>PORT09</v>
      </c>
      <c r="F923" s="10" t="str">
        <f>OrderList!K923</f>
        <v>PLANT12</v>
      </c>
      <c r="G923" s="10">
        <f>OrderList!J923</f>
        <v>1674635</v>
      </c>
      <c r="H923" s="10">
        <f>OrderList!M923</f>
        <v>305</v>
      </c>
      <c r="I923" s="10">
        <f>OrderList!N923</f>
        <v>3.8605217082033318</v>
      </c>
      <c r="O923" s="10">
        <f>COUNTIF(FreightRates!$A$2:$A$1541,C923)</f>
        <v>39</v>
      </c>
      <c r="Q923" s="10">
        <f>COUNTIFS(FreightRates!$A$2:$A$1541,C923,FreightRates!$B$2:$B$1541,B923,FreightRates!$C$2:$C$1541,E923)</f>
        <v>20</v>
      </c>
      <c r="T923">
        <f>COUNTIFS(FreightRates!$A$2:$A$1541,C923,FreightRates!$B$2:$B$1541,B923,FreightRates!$C$2:$C$1541,E923,FreightRates!$F$2:$F$1541,D923,FreightRates!$D$2:$D$1541,"&lt;="&amp;I923,FreightRates!$E$2:$E$1541,"&gt;="&amp;I923)</f>
        <v>2</v>
      </c>
    </row>
    <row r="924" spans="1:20" x14ac:dyDescent="0.25">
      <c r="A924" s="10">
        <f>OrderList!A924</f>
        <v>1447226769.7</v>
      </c>
      <c r="B924" s="10" t="str">
        <f>OrderList!C924</f>
        <v>PORT04</v>
      </c>
      <c r="C924" s="10" t="str">
        <f>OrderList!D924</f>
        <v>V444_0</v>
      </c>
      <c r="D924" s="10" t="str">
        <f>OrderList!F924</f>
        <v>DTP</v>
      </c>
      <c r="E924" s="10" t="str">
        <f>OrderList!L924</f>
        <v>PORT09</v>
      </c>
      <c r="F924" s="10" t="str">
        <f>OrderList!K924</f>
        <v>PLANT12</v>
      </c>
      <c r="G924" s="10">
        <f>OrderList!J924</f>
        <v>1674635</v>
      </c>
      <c r="H924" s="10">
        <f>OrderList!M924</f>
        <v>286</v>
      </c>
      <c r="I924" s="10">
        <f>OrderList!N924</f>
        <v>3.8605217082033318</v>
      </c>
      <c r="O924" s="10">
        <f>COUNTIF(FreightRates!$A$2:$A$1541,C924)</f>
        <v>39</v>
      </c>
      <c r="Q924" s="10">
        <f>COUNTIFS(FreightRates!$A$2:$A$1541,C924,FreightRates!$B$2:$B$1541,B924,FreightRates!$C$2:$C$1541,E924)</f>
        <v>20</v>
      </c>
      <c r="T924">
        <f>COUNTIFS(FreightRates!$A$2:$A$1541,C924,FreightRates!$B$2:$B$1541,B924,FreightRates!$C$2:$C$1541,E924,FreightRates!$F$2:$F$1541,D924,FreightRates!$D$2:$D$1541,"&lt;="&amp;I924,FreightRates!$E$2:$E$1541,"&gt;="&amp;I924)</f>
        <v>2</v>
      </c>
    </row>
    <row r="925" spans="1:20" x14ac:dyDescent="0.25">
      <c r="A925" s="10">
        <f>OrderList!A925</f>
        <v>1447226768.7</v>
      </c>
      <c r="B925" s="10" t="str">
        <f>OrderList!C925</f>
        <v>PORT04</v>
      </c>
      <c r="C925" s="10" t="str">
        <f>OrderList!D925</f>
        <v>V444_0</v>
      </c>
      <c r="D925" s="10" t="str">
        <f>OrderList!F925</f>
        <v>DTP</v>
      </c>
      <c r="E925" s="10" t="str">
        <f>OrderList!L925</f>
        <v>PORT09</v>
      </c>
      <c r="F925" s="10" t="str">
        <f>OrderList!K925</f>
        <v>PLANT12</v>
      </c>
      <c r="G925" s="10">
        <f>OrderList!J925</f>
        <v>1674635</v>
      </c>
      <c r="H925" s="10">
        <f>OrderList!M925</f>
        <v>351</v>
      </c>
      <c r="I925" s="10">
        <f>OrderList!N925</f>
        <v>3.8605217082033318</v>
      </c>
      <c r="O925" s="10">
        <f>COUNTIF(FreightRates!$A$2:$A$1541,C925)</f>
        <v>39</v>
      </c>
      <c r="Q925" s="10">
        <f>COUNTIFS(FreightRates!$A$2:$A$1541,C925,FreightRates!$B$2:$B$1541,B925,FreightRates!$C$2:$C$1541,E925)</f>
        <v>20</v>
      </c>
      <c r="T925">
        <f>COUNTIFS(FreightRates!$A$2:$A$1541,C925,FreightRates!$B$2:$B$1541,B925,FreightRates!$C$2:$C$1541,E925,FreightRates!$F$2:$F$1541,D925,FreightRates!$D$2:$D$1541,"&lt;="&amp;I925,FreightRates!$E$2:$E$1541,"&gt;="&amp;I925)</f>
        <v>2</v>
      </c>
    </row>
    <row r="926" spans="1:20" x14ac:dyDescent="0.25">
      <c r="A926" s="10">
        <f>OrderList!A926</f>
        <v>1447165168.7</v>
      </c>
      <c r="B926" s="10" t="str">
        <f>OrderList!C926</f>
        <v>PORT04</v>
      </c>
      <c r="C926" s="10" t="str">
        <f>OrderList!D926</f>
        <v>V444_0</v>
      </c>
      <c r="D926" s="10" t="str">
        <f>OrderList!F926</f>
        <v>DTP</v>
      </c>
      <c r="E926" s="10" t="str">
        <f>OrderList!L926</f>
        <v>PORT09</v>
      </c>
      <c r="F926" s="10" t="str">
        <f>OrderList!K926</f>
        <v>PLANT12</v>
      </c>
      <c r="G926" s="10">
        <f>OrderList!J926</f>
        <v>1674635</v>
      </c>
      <c r="H926" s="10">
        <f>OrderList!M926</f>
        <v>443</v>
      </c>
      <c r="I926" s="10">
        <f>OrderList!N926</f>
        <v>25.163130249219989</v>
      </c>
      <c r="O926" s="10">
        <f>COUNTIF(FreightRates!$A$2:$A$1541,C926)</f>
        <v>39</v>
      </c>
      <c r="Q926" s="10">
        <f>COUNTIFS(FreightRates!$A$2:$A$1541,C926,FreightRates!$B$2:$B$1541,B926,FreightRates!$C$2:$C$1541,E926)</f>
        <v>20</v>
      </c>
      <c r="T926">
        <f>COUNTIFS(FreightRates!$A$2:$A$1541,C926,FreightRates!$B$2:$B$1541,B926,FreightRates!$C$2:$C$1541,E926,FreightRates!$F$2:$F$1541,D926,FreightRates!$D$2:$D$1541,"&lt;="&amp;I926,FreightRates!$E$2:$E$1541,"&gt;="&amp;I926)</f>
        <v>2</v>
      </c>
    </row>
    <row r="927" spans="1:20" x14ac:dyDescent="0.25">
      <c r="A927" s="10">
        <f>OrderList!A927</f>
        <v>1447149039.7</v>
      </c>
      <c r="B927" s="10" t="str">
        <f>OrderList!C927</f>
        <v>PORT04</v>
      </c>
      <c r="C927" s="10" t="str">
        <f>OrderList!D927</f>
        <v>V444_0</v>
      </c>
      <c r="D927" s="10" t="str">
        <f>OrderList!F927</f>
        <v>DTP</v>
      </c>
      <c r="E927" s="10" t="str">
        <f>OrderList!L927</f>
        <v>PORT09</v>
      </c>
      <c r="F927" s="10" t="str">
        <f>OrderList!K927</f>
        <v>PLANT12</v>
      </c>
      <c r="G927" s="10">
        <f>OrderList!J927</f>
        <v>1674635</v>
      </c>
      <c r="H927" s="10">
        <f>OrderList!M927</f>
        <v>416</v>
      </c>
      <c r="I927" s="10">
        <f>OrderList!N927</f>
        <v>27.884173665626655</v>
      </c>
      <c r="O927" s="10">
        <f>COUNTIF(FreightRates!$A$2:$A$1541,C927)</f>
        <v>39</v>
      </c>
      <c r="Q927" s="10">
        <f>COUNTIFS(FreightRates!$A$2:$A$1541,C927,FreightRates!$B$2:$B$1541,B927,FreightRates!$C$2:$C$1541,E927)</f>
        <v>20</v>
      </c>
      <c r="T927">
        <f>COUNTIFS(FreightRates!$A$2:$A$1541,C927,FreightRates!$B$2:$B$1541,B927,FreightRates!$C$2:$C$1541,E927,FreightRates!$F$2:$F$1541,D927,FreightRates!$D$2:$D$1541,"&lt;="&amp;I927,FreightRates!$E$2:$E$1541,"&gt;="&amp;I927)</f>
        <v>2</v>
      </c>
    </row>
    <row r="928" spans="1:20" x14ac:dyDescent="0.25">
      <c r="A928" s="10">
        <f>OrderList!A928</f>
        <v>1447226771.7</v>
      </c>
      <c r="B928" s="10" t="str">
        <f>OrderList!C928</f>
        <v>PORT04</v>
      </c>
      <c r="C928" s="10" t="str">
        <f>OrderList!D928</f>
        <v>V444_0</v>
      </c>
      <c r="D928" s="10" t="str">
        <f>OrderList!F928</f>
        <v>DTP</v>
      </c>
      <c r="E928" s="10" t="str">
        <f>OrderList!L928</f>
        <v>PORT09</v>
      </c>
      <c r="F928" s="10" t="str">
        <f>OrderList!K928</f>
        <v>PLANT12</v>
      </c>
      <c r="G928" s="10">
        <f>OrderList!J928</f>
        <v>1674635</v>
      </c>
      <c r="H928" s="10">
        <f>OrderList!M928</f>
        <v>319</v>
      </c>
      <c r="I928" s="10">
        <f>OrderList!N928</f>
        <v>3.8605217082033318</v>
      </c>
      <c r="O928" s="10">
        <f>COUNTIF(FreightRates!$A$2:$A$1541,C928)</f>
        <v>39</v>
      </c>
      <c r="Q928" s="10">
        <f>COUNTIFS(FreightRates!$A$2:$A$1541,C928,FreightRates!$B$2:$B$1541,B928,FreightRates!$C$2:$C$1541,E928)</f>
        <v>20</v>
      </c>
      <c r="T928">
        <f>COUNTIFS(FreightRates!$A$2:$A$1541,C928,FreightRates!$B$2:$B$1541,B928,FreightRates!$C$2:$C$1541,E928,FreightRates!$F$2:$F$1541,D928,FreightRates!$D$2:$D$1541,"&lt;="&amp;I928,FreightRates!$E$2:$E$1541,"&gt;="&amp;I928)</f>
        <v>2</v>
      </c>
    </row>
    <row r="929" spans="1:20" x14ac:dyDescent="0.25">
      <c r="A929" s="10">
        <f>OrderList!A929</f>
        <v>1447248540.7</v>
      </c>
      <c r="B929" s="10" t="str">
        <f>OrderList!C929</f>
        <v>PORT04</v>
      </c>
      <c r="C929" s="10" t="str">
        <f>OrderList!D929</f>
        <v>V444_0</v>
      </c>
      <c r="D929" s="10" t="str">
        <f>OrderList!F929</f>
        <v>DTP</v>
      </c>
      <c r="E929" s="10" t="str">
        <f>OrderList!L929</f>
        <v>PORT09</v>
      </c>
      <c r="F929" s="10" t="str">
        <f>OrderList!K929</f>
        <v>PLANT12</v>
      </c>
      <c r="G929" s="10">
        <f>OrderList!J929</f>
        <v>1674635</v>
      </c>
      <c r="H929" s="10">
        <f>OrderList!M929</f>
        <v>287</v>
      </c>
      <c r="I929" s="10">
        <f>OrderList!N929</f>
        <v>3.8605217082033318</v>
      </c>
      <c r="O929" s="10">
        <f>COUNTIF(FreightRates!$A$2:$A$1541,C929)</f>
        <v>39</v>
      </c>
      <c r="Q929" s="10">
        <f>COUNTIFS(FreightRates!$A$2:$A$1541,C929,FreightRates!$B$2:$B$1541,B929,FreightRates!$C$2:$C$1541,E929)</f>
        <v>20</v>
      </c>
      <c r="T929">
        <f>COUNTIFS(FreightRates!$A$2:$A$1541,C929,FreightRates!$B$2:$B$1541,B929,FreightRates!$C$2:$C$1541,E929,FreightRates!$F$2:$F$1541,D929,FreightRates!$D$2:$D$1541,"&lt;="&amp;I929,FreightRates!$E$2:$E$1541,"&gt;="&amp;I929)</f>
        <v>2</v>
      </c>
    </row>
    <row r="930" spans="1:20" x14ac:dyDescent="0.25">
      <c r="A930" s="10">
        <f>OrderList!A930</f>
        <v>1447306338.7</v>
      </c>
      <c r="B930" s="10" t="str">
        <f>OrderList!C930</f>
        <v>PORT04</v>
      </c>
      <c r="C930" s="10" t="str">
        <f>OrderList!D930</f>
        <v>V444_0</v>
      </c>
      <c r="D930" s="10" t="str">
        <f>OrderList!F930</f>
        <v>DTP</v>
      </c>
      <c r="E930" s="10" t="str">
        <f>OrderList!L930</f>
        <v>PORT09</v>
      </c>
      <c r="F930" s="10" t="str">
        <f>OrderList!K930</f>
        <v>PLANT12</v>
      </c>
      <c r="G930" s="10">
        <f>OrderList!J930</f>
        <v>1674635</v>
      </c>
      <c r="H930" s="10">
        <f>OrderList!M930</f>
        <v>337</v>
      </c>
      <c r="I930" s="10">
        <f>OrderList!N930</f>
        <v>3.8605217082033318</v>
      </c>
      <c r="O930" s="10">
        <f>COUNTIF(FreightRates!$A$2:$A$1541,C930)</f>
        <v>39</v>
      </c>
      <c r="Q930" s="10">
        <f>COUNTIFS(FreightRates!$A$2:$A$1541,C930,FreightRates!$B$2:$B$1541,B930,FreightRates!$C$2:$C$1541,E930)</f>
        <v>20</v>
      </c>
      <c r="T930">
        <f>COUNTIFS(FreightRates!$A$2:$A$1541,C930,FreightRates!$B$2:$B$1541,B930,FreightRates!$C$2:$C$1541,E930,FreightRates!$F$2:$F$1541,D930,FreightRates!$D$2:$D$1541,"&lt;="&amp;I930,FreightRates!$E$2:$E$1541,"&gt;="&amp;I930)</f>
        <v>2</v>
      </c>
    </row>
    <row r="931" spans="1:20" x14ac:dyDescent="0.25">
      <c r="A931" s="10">
        <f>OrderList!A931</f>
        <v>1447206030.7</v>
      </c>
      <c r="B931" s="10" t="str">
        <f>OrderList!C931</f>
        <v>PORT04</v>
      </c>
      <c r="C931" s="10" t="str">
        <f>OrderList!D931</f>
        <v>V444_0</v>
      </c>
      <c r="D931" s="10" t="str">
        <f>OrderList!F931</f>
        <v>DTP</v>
      </c>
      <c r="E931" s="10" t="str">
        <f>OrderList!L931</f>
        <v>PORT09</v>
      </c>
      <c r="F931" s="10" t="str">
        <f>OrderList!K931</f>
        <v>PLANT12</v>
      </c>
      <c r="G931" s="10">
        <f>OrderList!J931</f>
        <v>1674635</v>
      </c>
      <c r="H931" s="10">
        <f>OrderList!M931</f>
        <v>271</v>
      </c>
      <c r="I931" s="10">
        <f>OrderList!N931</f>
        <v>3.8605217082033318</v>
      </c>
      <c r="O931" s="10">
        <f>COUNTIF(FreightRates!$A$2:$A$1541,C931)</f>
        <v>39</v>
      </c>
      <c r="Q931" s="10">
        <f>COUNTIFS(FreightRates!$A$2:$A$1541,C931,FreightRates!$B$2:$B$1541,B931,FreightRates!$C$2:$C$1541,E931)</f>
        <v>20</v>
      </c>
      <c r="T931">
        <f>COUNTIFS(FreightRates!$A$2:$A$1541,C931,FreightRates!$B$2:$B$1541,B931,FreightRates!$C$2:$C$1541,E931,FreightRates!$F$2:$F$1541,D931,FreightRates!$D$2:$D$1541,"&lt;="&amp;I931,FreightRates!$E$2:$E$1541,"&gt;="&amp;I931)</f>
        <v>2</v>
      </c>
    </row>
    <row r="932" spans="1:20" x14ac:dyDescent="0.25">
      <c r="A932" s="10">
        <f>OrderList!A932</f>
        <v>1447149015.7</v>
      </c>
      <c r="B932" s="10" t="str">
        <f>OrderList!C932</f>
        <v>PORT04</v>
      </c>
      <c r="C932" s="10" t="str">
        <f>OrderList!D932</f>
        <v>V444_0</v>
      </c>
      <c r="D932" s="10" t="str">
        <f>OrderList!F932</f>
        <v>DTP</v>
      </c>
      <c r="E932" s="10" t="str">
        <f>OrderList!L932</f>
        <v>PORT09</v>
      </c>
      <c r="F932" s="10" t="str">
        <f>OrderList!K932</f>
        <v>PLANT12</v>
      </c>
      <c r="G932" s="10">
        <f>OrderList!J932</f>
        <v>1674635</v>
      </c>
      <c r="H932" s="10">
        <f>OrderList!M932</f>
        <v>311</v>
      </c>
      <c r="I932" s="10">
        <f>OrderList!N932</f>
        <v>3.8605217082033318</v>
      </c>
      <c r="O932" s="10">
        <f>COUNTIF(FreightRates!$A$2:$A$1541,C932)</f>
        <v>39</v>
      </c>
      <c r="Q932" s="10">
        <f>COUNTIFS(FreightRates!$A$2:$A$1541,C932,FreightRates!$B$2:$B$1541,B932,FreightRates!$C$2:$C$1541,E932)</f>
        <v>20</v>
      </c>
      <c r="T932">
        <f>COUNTIFS(FreightRates!$A$2:$A$1541,C932,FreightRates!$B$2:$B$1541,B932,FreightRates!$C$2:$C$1541,E932,FreightRates!$F$2:$F$1541,D932,FreightRates!$D$2:$D$1541,"&lt;="&amp;I932,FreightRates!$E$2:$E$1541,"&gt;="&amp;I932)</f>
        <v>2</v>
      </c>
    </row>
    <row r="933" spans="1:20" x14ac:dyDescent="0.25">
      <c r="A933" s="10">
        <f>OrderList!A933</f>
        <v>1447206033.7</v>
      </c>
      <c r="B933" s="10" t="str">
        <f>OrderList!C933</f>
        <v>PORT04</v>
      </c>
      <c r="C933" s="10" t="str">
        <f>OrderList!D933</f>
        <v>V444_0</v>
      </c>
      <c r="D933" s="10" t="str">
        <f>OrderList!F933</f>
        <v>DTP</v>
      </c>
      <c r="E933" s="10" t="str">
        <f>OrderList!L933</f>
        <v>PORT09</v>
      </c>
      <c r="F933" s="10" t="str">
        <f>OrderList!K933</f>
        <v>PLANT12</v>
      </c>
      <c r="G933" s="10">
        <f>OrderList!J933</f>
        <v>1674635</v>
      </c>
      <c r="H933" s="10">
        <f>OrderList!M933</f>
        <v>300</v>
      </c>
      <c r="I933" s="10">
        <f>OrderList!N933</f>
        <v>3.8605217082033318</v>
      </c>
      <c r="O933" s="10">
        <f>COUNTIF(FreightRates!$A$2:$A$1541,C933)</f>
        <v>39</v>
      </c>
      <c r="Q933" s="10">
        <f>COUNTIFS(FreightRates!$A$2:$A$1541,C933,FreightRates!$B$2:$B$1541,B933,FreightRates!$C$2:$C$1541,E933)</f>
        <v>20</v>
      </c>
      <c r="T933">
        <f>COUNTIFS(FreightRates!$A$2:$A$1541,C933,FreightRates!$B$2:$B$1541,B933,FreightRates!$C$2:$C$1541,E933,FreightRates!$F$2:$F$1541,D933,FreightRates!$D$2:$D$1541,"&lt;="&amp;I933,FreightRates!$E$2:$E$1541,"&gt;="&amp;I933)</f>
        <v>2</v>
      </c>
    </row>
    <row r="934" spans="1:20" x14ac:dyDescent="0.25">
      <c r="A934" s="10">
        <f>OrderList!A934</f>
        <v>1447183257.7</v>
      </c>
      <c r="B934" s="10" t="str">
        <f>OrderList!C934</f>
        <v>PORT04</v>
      </c>
      <c r="C934" s="10" t="str">
        <f>OrderList!D934</f>
        <v>V444_0</v>
      </c>
      <c r="D934" s="10" t="str">
        <f>OrderList!F934</f>
        <v>DTP</v>
      </c>
      <c r="E934" s="10" t="str">
        <f>OrderList!L934</f>
        <v>PORT09</v>
      </c>
      <c r="F934" s="10" t="str">
        <f>OrderList!K934</f>
        <v>PLANT12</v>
      </c>
      <c r="G934" s="10">
        <f>OrderList!J934</f>
        <v>1674635</v>
      </c>
      <c r="H934" s="10">
        <f>OrderList!M934</f>
        <v>330</v>
      </c>
      <c r="I934" s="10">
        <f>OrderList!N934</f>
        <v>3.8605217082033318</v>
      </c>
      <c r="O934" s="10">
        <f>COUNTIF(FreightRates!$A$2:$A$1541,C934)</f>
        <v>39</v>
      </c>
      <c r="Q934" s="10">
        <f>COUNTIFS(FreightRates!$A$2:$A$1541,C934,FreightRates!$B$2:$B$1541,B934,FreightRates!$C$2:$C$1541,E934)</f>
        <v>20</v>
      </c>
      <c r="T934">
        <f>COUNTIFS(FreightRates!$A$2:$A$1541,C934,FreightRates!$B$2:$B$1541,B934,FreightRates!$C$2:$C$1541,E934,FreightRates!$F$2:$F$1541,D934,FreightRates!$D$2:$D$1541,"&lt;="&amp;I934,FreightRates!$E$2:$E$1541,"&gt;="&amp;I934)</f>
        <v>2</v>
      </c>
    </row>
    <row r="935" spans="1:20" x14ac:dyDescent="0.25">
      <c r="A935" s="10">
        <f>OrderList!A935</f>
        <v>1447185557.7</v>
      </c>
      <c r="B935" s="10" t="str">
        <f>OrderList!C935</f>
        <v>PORT04</v>
      </c>
      <c r="C935" s="10" t="str">
        <f>OrderList!D935</f>
        <v>V444_0</v>
      </c>
      <c r="D935" s="10" t="str">
        <f>OrderList!F935</f>
        <v>DTP</v>
      </c>
      <c r="E935" s="10" t="str">
        <f>OrderList!L935</f>
        <v>PORT09</v>
      </c>
      <c r="F935" s="10" t="str">
        <f>OrderList!K935</f>
        <v>PLANT12</v>
      </c>
      <c r="G935" s="10">
        <f>OrderList!J935</f>
        <v>1674635</v>
      </c>
      <c r="H935" s="10">
        <f>OrderList!M935</f>
        <v>297</v>
      </c>
      <c r="I935" s="10">
        <f>OrderList!N935</f>
        <v>3.8605217082033318</v>
      </c>
      <c r="O935" s="10">
        <f>COUNTIF(FreightRates!$A$2:$A$1541,C935)</f>
        <v>39</v>
      </c>
      <c r="Q935" s="10">
        <f>COUNTIFS(FreightRates!$A$2:$A$1541,C935,FreightRates!$B$2:$B$1541,B935,FreightRates!$C$2:$C$1541,E935)</f>
        <v>20</v>
      </c>
      <c r="T935">
        <f>COUNTIFS(FreightRates!$A$2:$A$1541,C935,FreightRates!$B$2:$B$1541,B935,FreightRates!$C$2:$C$1541,E935,FreightRates!$F$2:$F$1541,D935,FreightRates!$D$2:$D$1541,"&lt;="&amp;I935,FreightRates!$E$2:$E$1541,"&gt;="&amp;I935)</f>
        <v>2</v>
      </c>
    </row>
    <row r="936" spans="1:20" x14ac:dyDescent="0.25">
      <c r="A936" s="10">
        <f>OrderList!A936</f>
        <v>1447149075.7</v>
      </c>
      <c r="B936" s="10" t="str">
        <f>OrderList!C936</f>
        <v>PORT04</v>
      </c>
      <c r="C936" s="10" t="str">
        <f>OrderList!D936</f>
        <v>V444_0</v>
      </c>
      <c r="D936" s="10" t="str">
        <f>OrderList!F936</f>
        <v>DTP</v>
      </c>
      <c r="E936" s="10" t="str">
        <f>OrderList!L936</f>
        <v>PORT09</v>
      </c>
      <c r="F936" s="10" t="str">
        <f>OrderList!K936</f>
        <v>PLANT12</v>
      </c>
      <c r="G936" s="10">
        <f>OrderList!J936</f>
        <v>1674635</v>
      </c>
      <c r="H936" s="10">
        <f>OrderList!M936</f>
        <v>301</v>
      </c>
      <c r="I936" s="10">
        <f>OrderList!N936</f>
        <v>3.8605217082033318</v>
      </c>
      <c r="O936" s="10">
        <f>COUNTIF(FreightRates!$A$2:$A$1541,C936)</f>
        <v>39</v>
      </c>
      <c r="Q936" s="10">
        <f>COUNTIFS(FreightRates!$A$2:$A$1541,C936,FreightRates!$B$2:$B$1541,B936,FreightRates!$C$2:$C$1541,E936)</f>
        <v>20</v>
      </c>
      <c r="T936">
        <f>COUNTIFS(FreightRates!$A$2:$A$1541,C936,FreightRates!$B$2:$B$1541,B936,FreightRates!$C$2:$C$1541,E936,FreightRates!$F$2:$F$1541,D936,FreightRates!$D$2:$D$1541,"&lt;="&amp;I936,FreightRates!$E$2:$E$1541,"&gt;="&amp;I936)</f>
        <v>2</v>
      </c>
    </row>
    <row r="937" spans="1:20" x14ac:dyDescent="0.25">
      <c r="A937" s="10">
        <f>OrderList!A937</f>
        <v>1447187812.7</v>
      </c>
      <c r="B937" s="10" t="str">
        <f>OrderList!C937</f>
        <v>PORT04</v>
      </c>
      <c r="C937" s="10" t="str">
        <f>OrderList!D937</f>
        <v>V444_0</v>
      </c>
      <c r="D937" s="10" t="str">
        <f>OrderList!F937</f>
        <v>DTP</v>
      </c>
      <c r="E937" s="10" t="str">
        <f>OrderList!L937</f>
        <v>PORT09</v>
      </c>
      <c r="F937" s="10" t="str">
        <f>OrderList!K937</f>
        <v>PLANT12</v>
      </c>
      <c r="G937" s="10">
        <f>OrderList!J937</f>
        <v>1674635</v>
      </c>
      <c r="H937" s="10">
        <f>OrderList!M937</f>
        <v>282</v>
      </c>
      <c r="I937" s="10">
        <f>OrderList!N937</f>
        <v>3.8605217082033318</v>
      </c>
      <c r="O937" s="10">
        <f>COUNTIF(FreightRates!$A$2:$A$1541,C937)</f>
        <v>39</v>
      </c>
      <c r="Q937" s="10">
        <f>COUNTIFS(FreightRates!$A$2:$A$1541,C937,FreightRates!$B$2:$B$1541,B937,FreightRates!$C$2:$C$1541,E937)</f>
        <v>20</v>
      </c>
      <c r="T937">
        <f>COUNTIFS(FreightRates!$A$2:$A$1541,C937,FreightRates!$B$2:$B$1541,B937,FreightRates!$C$2:$C$1541,E937,FreightRates!$F$2:$F$1541,D937,FreightRates!$D$2:$D$1541,"&lt;="&amp;I937,FreightRates!$E$2:$E$1541,"&gt;="&amp;I937)</f>
        <v>2</v>
      </c>
    </row>
    <row r="938" spans="1:20" x14ac:dyDescent="0.25">
      <c r="A938" s="10">
        <f>OrderList!A938</f>
        <v>1447323622.7</v>
      </c>
      <c r="B938" s="10" t="str">
        <f>OrderList!C938</f>
        <v>PORT04</v>
      </c>
      <c r="C938" s="10" t="str">
        <f>OrderList!D938</f>
        <v>V444_0</v>
      </c>
      <c r="D938" s="10" t="str">
        <f>OrderList!F938</f>
        <v>DTP</v>
      </c>
      <c r="E938" s="10" t="str">
        <f>OrderList!L938</f>
        <v>PORT09</v>
      </c>
      <c r="F938" s="10" t="str">
        <f>OrderList!K938</f>
        <v>PLANT12</v>
      </c>
      <c r="G938" s="10">
        <f>OrderList!J938</f>
        <v>1674635</v>
      </c>
      <c r="H938" s="10">
        <f>OrderList!M938</f>
        <v>346</v>
      </c>
      <c r="I938" s="10">
        <f>OrderList!N938</f>
        <v>7.7210434164066637</v>
      </c>
      <c r="O938" s="10">
        <f>COUNTIF(FreightRates!$A$2:$A$1541,C938)</f>
        <v>39</v>
      </c>
      <c r="Q938" s="10">
        <f>COUNTIFS(FreightRates!$A$2:$A$1541,C938,FreightRates!$B$2:$B$1541,B938,FreightRates!$C$2:$C$1541,E938)</f>
        <v>20</v>
      </c>
      <c r="T938">
        <f>COUNTIFS(FreightRates!$A$2:$A$1541,C938,FreightRates!$B$2:$B$1541,B938,FreightRates!$C$2:$C$1541,E938,FreightRates!$F$2:$F$1541,D938,FreightRates!$D$2:$D$1541,"&lt;="&amp;I938,FreightRates!$E$2:$E$1541,"&gt;="&amp;I938)</f>
        <v>2</v>
      </c>
    </row>
    <row r="939" spans="1:20" x14ac:dyDescent="0.25">
      <c r="A939" s="10">
        <f>OrderList!A939</f>
        <v>1447226776.7</v>
      </c>
      <c r="B939" s="10" t="str">
        <f>OrderList!C939</f>
        <v>PORT04</v>
      </c>
      <c r="C939" s="10" t="str">
        <f>OrderList!D939</f>
        <v>V444_0</v>
      </c>
      <c r="D939" s="10" t="str">
        <f>OrderList!F939</f>
        <v>DTP</v>
      </c>
      <c r="E939" s="10" t="str">
        <f>OrderList!L939</f>
        <v>PORT09</v>
      </c>
      <c r="F939" s="10" t="str">
        <f>OrderList!K939</f>
        <v>PLANT12</v>
      </c>
      <c r="G939" s="10">
        <f>OrderList!J939</f>
        <v>1674635</v>
      </c>
      <c r="H939" s="10">
        <f>OrderList!M939</f>
        <v>346</v>
      </c>
      <c r="I939" s="10">
        <f>OrderList!N939</f>
        <v>3.8605217082033318</v>
      </c>
      <c r="O939" s="10">
        <f>COUNTIF(FreightRates!$A$2:$A$1541,C939)</f>
        <v>39</v>
      </c>
      <c r="Q939" s="10">
        <f>COUNTIFS(FreightRates!$A$2:$A$1541,C939,FreightRates!$B$2:$B$1541,B939,FreightRates!$C$2:$C$1541,E939)</f>
        <v>20</v>
      </c>
      <c r="T939">
        <f>COUNTIFS(FreightRates!$A$2:$A$1541,C939,FreightRates!$B$2:$B$1541,B939,FreightRates!$C$2:$C$1541,E939,FreightRates!$F$2:$F$1541,D939,FreightRates!$D$2:$D$1541,"&lt;="&amp;I939,FreightRates!$E$2:$E$1541,"&gt;="&amp;I939)</f>
        <v>2</v>
      </c>
    </row>
    <row r="940" spans="1:20" x14ac:dyDescent="0.25">
      <c r="A940" s="10">
        <f>OrderList!A940</f>
        <v>1447306321.7</v>
      </c>
      <c r="B940" s="10" t="str">
        <f>OrderList!C940</f>
        <v>PORT04</v>
      </c>
      <c r="C940" s="10" t="str">
        <f>OrderList!D940</f>
        <v>V444_0</v>
      </c>
      <c r="D940" s="10" t="str">
        <f>OrderList!F940</f>
        <v>DTP</v>
      </c>
      <c r="E940" s="10" t="str">
        <f>OrderList!L940</f>
        <v>PORT09</v>
      </c>
      <c r="F940" s="10" t="str">
        <f>OrderList!K940</f>
        <v>PLANT12</v>
      </c>
      <c r="G940" s="10">
        <f>OrderList!J940</f>
        <v>1674635</v>
      </c>
      <c r="H940" s="10">
        <f>OrderList!M940</f>
        <v>322</v>
      </c>
      <c r="I940" s="10">
        <f>OrderList!N940</f>
        <v>3.8605217082033318</v>
      </c>
      <c r="O940" s="10">
        <f>COUNTIF(FreightRates!$A$2:$A$1541,C940)</f>
        <v>39</v>
      </c>
      <c r="Q940" s="10">
        <f>COUNTIFS(FreightRates!$A$2:$A$1541,C940,FreightRates!$B$2:$B$1541,B940,FreightRates!$C$2:$C$1541,E940)</f>
        <v>20</v>
      </c>
      <c r="T940">
        <f>COUNTIFS(FreightRates!$A$2:$A$1541,C940,FreightRates!$B$2:$B$1541,B940,FreightRates!$C$2:$C$1541,E940,FreightRates!$F$2:$F$1541,D940,FreightRates!$D$2:$D$1541,"&lt;="&amp;I940,FreightRates!$E$2:$E$1541,"&gt;="&amp;I940)</f>
        <v>2</v>
      </c>
    </row>
    <row r="941" spans="1:20" x14ac:dyDescent="0.25">
      <c r="A941" s="10">
        <f>OrderList!A941</f>
        <v>1447323623.7</v>
      </c>
      <c r="B941" s="10" t="str">
        <f>OrderList!C941</f>
        <v>PORT04</v>
      </c>
      <c r="C941" s="10" t="str">
        <f>OrderList!D941</f>
        <v>V444_0</v>
      </c>
      <c r="D941" s="10" t="str">
        <f>OrderList!F941</f>
        <v>DTP</v>
      </c>
      <c r="E941" s="10" t="str">
        <f>OrderList!L941</f>
        <v>PORT09</v>
      </c>
      <c r="F941" s="10" t="str">
        <f>OrderList!K941</f>
        <v>PLANT12</v>
      </c>
      <c r="G941" s="10">
        <f>OrderList!J941</f>
        <v>1675810</v>
      </c>
      <c r="H941" s="10">
        <f>OrderList!M941</f>
        <v>325</v>
      </c>
      <c r="I941" s="10">
        <f>OrderList!N941</f>
        <v>1.4968242423223732</v>
      </c>
      <c r="O941" s="10">
        <f>COUNTIF(FreightRates!$A$2:$A$1541,C941)</f>
        <v>39</v>
      </c>
      <c r="Q941" s="10">
        <f>COUNTIFS(FreightRates!$A$2:$A$1541,C941,FreightRates!$B$2:$B$1541,B941,FreightRates!$C$2:$C$1541,E941)</f>
        <v>20</v>
      </c>
      <c r="T941">
        <f>COUNTIFS(FreightRates!$A$2:$A$1541,C941,FreightRates!$B$2:$B$1541,B941,FreightRates!$C$2:$C$1541,E941,FreightRates!$F$2:$F$1541,D941,FreightRates!$D$2:$D$1541,"&lt;="&amp;I941,FreightRates!$E$2:$E$1541,"&gt;="&amp;I941)</f>
        <v>2</v>
      </c>
    </row>
    <row r="942" spans="1:20" x14ac:dyDescent="0.25">
      <c r="A942" s="10">
        <f>OrderList!A942</f>
        <v>1447206031.7</v>
      </c>
      <c r="B942" s="10" t="str">
        <f>OrderList!C942</f>
        <v>PORT04</v>
      </c>
      <c r="C942" s="10" t="str">
        <f>OrderList!D942</f>
        <v>V444_0</v>
      </c>
      <c r="D942" s="10" t="str">
        <f>OrderList!F942</f>
        <v>DTP</v>
      </c>
      <c r="E942" s="10" t="str">
        <f>OrderList!L942</f>
        <v>PORT09</v>
      </c>
      <c r="F942" s="10" t="str">
        <f>OrderList!K942</f>
        <v>PLANT12</v>
      </c>
      <c r="G942" s="10">
        <f>OrderList!J942</f>
        <v>1675810</v>
      </c>
      <c r="H942" s="10">
        <f>OrderList!M942</f>
        <v>290</v>
      </c>
      <c r="I942" s="10">
        <f>OrderList!N942</f>
        <v>1.4968242423223732</v>
      </c>
      <c r="O942" s="10">
        <f>COUNTIF(FreightRates!$A$2:$A$1541,C942)</f>
        <v>39</v>
      </c>
      <c r="Q942" s="10">
        <f>COUNTIFS(FreightRates!$A$2:$A$1541,C942,FreightRates!$B$2:$B$1541,B942,FreightRates!$C$2:$C$1541,E942)</f>
        <v>20</v>
      </c>
      <c r="T942">
        <f>COUNTIFS(FreightRates!$A$2:$A$1541,C942,FreightRates!$B$2:$B$1541,B942,FreightRates!$C$2:$C$1541,E942,FreightRates!$F$2:$F$1541,D942,FreightRates!$D$2:$D$1541,"&lt;="&amp;I942,FreightRates!$E$2:$E$1541,"&gt;="&amp;I942)</f>
        <v>2</v>
      </c>
    </row>
    <row r="943" spans="1:20" x14ac:dyDescent="0.25">
      <c r="A943" s="10">
        <f>OrderList!A943</f>
        <v>1447165169.7</v>
      </c>
      <c r="B943" s="10" t="str">
        <f>OrderList!C943</f>
        <v>PORT04</v>
      </c>
      <c r="C943" s="10" t="str">
        <f>OrderList!D943</f>
        <v>V444_0</v>
      </c>
      <c r="D943" s="10" t="str">
        <f>OrderList!F943</f>
        <v>DTP</v>
      </c>
      <c r="E943" s="10" t="str">
        <f>OrderList!L943</f>
        <v>PORT09</v>
      </c>
      <c r="F943" s="10" t="str">
        <f>OrderList!K943</f>
        <v>PLANT12</v>
      </c>
      <c r="G943" s="10">
        <f>OrderList!J943</f>
        <v>1675810</v>
      </c>
      <c r="H943" s="10">
        <f>OrderList!M943</f>
        <v>337</v>
      </c>
      <c r="I943" s="10">
        <f>OrderList!N943</f>
        <v>4.4904727269671199</v>
      </c>
      <c r="O943" s="10">
        <f>COUNTIF(FreightRates!$A$2:$A$1541,C943)</f>
        <v>39</v>
      </c>
      <c r="Q943" s="10">
        <f>COUNTIFS(FreightRates!$A$2:$A$1541,C943,FreightRates!$B$2:$B$1541,B943,FreightRates!$C$2:$C$1541,E943)</f>
        <v>20</v>
      </c>
      <c r="T943">
        <f>COUNTIFS(FreightRates!$A$2:$A$1541,C943,FreightRates!$B$2:$B$1541,B943,FreightRates!$C$2:$C$1541,E943,FreightRates!$F$2:$F$1541,D943,FreightRates!$D$2:$D$1541,"&lt;="&amp;I943,FreightRates!$E$2:$E$1541,"&gt;="&amp;I943)</f>
        <v>2</v>
      </c>
    </row>
    <row r="944" spans="1:20" x14ac:dyDescent="0.25">
      <c r="A944" s="10">
        <f>OrderList!A944</f>
        <v>1447149076.7</v>
      </c>
      <c r="B944" s="10" t="str">
        <f>OrderList!C944</f>
        <v>PORT04</v>
      </c>
      <c r="C944" s="10" t="str">
        <f>OrderList!D944</f>
        <v>V444_0</v>
      </c>
      <c r="D944" s="10" t="str">
        <f>OrderList!F944</f>
        <v>DTP</v>
      </c>
      <c r="E944" s="10" t="str">
        <f>OrderList!L944</f>
        <v>PORT09</v>
      </c>
      <c r="F944" s="10" t="str">
        <f>OrderList!K944</f>
        <v>PLANT12</v>
      </c>
      <c r="G944" s="10">
        <f>OrderList!J944</f>
        <v>1675810</v>
      </c>
      <c r="H944" s="10">
        <f>OrderList!M944</f>
        <v>285</v>
      </c>
      <c r="I944" s="10">
        <f>OrderList!N944</f>
        <v>2.9936484846447464</v>
      </c>
      <c r="O944" s="10">
        <f>COUNTIF(FreightRates!$A$2:$A$1541,C944)</f>
        <v>39</v>
      </c>
      <c r="Q944" s="10">
        <f>COUNTIFS(FreightRates!$A$2:$A$1541,C944,FreightRates!$B$2:$B$1541,B944,FreightRates!$C$2:$C$1541,E944)</f>
        <v>20</v>
      </c>
      <c r="T944">
        <f>COUNTIFS(FreightRates!$A$2:$A$1541,C944,FreightRates!$B$2:$B$1541,B944,FreightRates!$C$2:$C$1541,E944,FreightRates!$F$2:$F$1541,D944,FreightRates!$D$2:$D$1541,"&lt;="&amp;I944,FreightRates!$E$2:$E$1541,"&gt;="&amp;I944)</f>
        <v>2</v>
      </c>
    </row>
    <row r="945" spans="1:20" x14ac:dyDescent="0.25">
      <c r="A945" s="10">
        <f>OrderList!A945</f>
        <v>1447206023.7</v>
      </c>
      <c r="B945" s="10" t="str">
        <f>OrderList!C945</f>
        <v>PORT04</v>
      </c>
      <c r="C945" s="10" t="str">
        <f>OrderList!D945</f>
        <v>V444_0</v>
      </c>
      <c r="D945" s="10" t="str">
        <f>OrderList!F945</f>
        <v>DTP</v>
      </c>
      <c r="E945" s="10" t="str">
        <f>OrderList!L945</f>
        <v>PORT09</v>
      </c>
      <c r="F945" s="10" t="str">
        <f>OrderList!K945</f>
        <v>PLANT12</v>
      </c>
      <c r="G945" s="10">
        <f>OrderList!J945</f>
        <v>1675810</v>
      </c>
      <c r="H945" s="10">
        <f>OrderList!M945</f>
        <v>252</v>
      </c>
      <c r="I945" s="10">
        <f>OrderList!N945</f>
        <v>2.9936484846447464</v>
      </c>
      <c r="O945" s="10">
        <f>COUNTIF(FreightRates!$A$2:$A$1541,C945)</f>
        <v>39</v>
      </c>
      <c r="Q945" s="10">
        <f>COUNTIFS(FreightRates!$A$2:$A$1541,C945,FreightRates!$B$2:$B$1541,B945,FreightRates!$C$2:$C$1541,E945)</f>
        <v>20</v>
      </c>
      <c r="T945">
        <f>COUNTIFS(FreightRates!$A$2:$A$1541,C945,FreightRates!$B$2:$B$1541,B945,FreightRates!$C$2:$C$1541,E945,FreightRates!$F$2:$F$1541,D945,FreightRates!$D$2:$D$1541,"&lt;="&amp;I945,FreightRates!$E$2:$E$1541,"&gt;="&amp;I945)</f>
        <v>2</v>
      </c>
    </row>
    <row r="946" spans="1:20" x14ac:dyDescent="0.25">
      <c r="A946" s="10">
        <f>OrderList!A946</f>
        <v>1447224213.7</v>
      </c>
      <c r="B946" s="10" t="str">
        <f>OrderList!C946</f>
        <v>PORT04</v>
      </c>
      <c r="C946" s="10" t="str">
        <f>OrderList!D946</f>
        <v>V444_0</v>
      </c>
      <c r="D946" s="10" t="str">
        <f>OrderList!F946</f>
        <v>DTP</v>
      </c>
      <c r="E946" s="10" t="str">
        <f>OrderList!L946</f>
        <v>PORT09</v>
      </c>
      <c r="F946" s="10" t="str">
        <f>OrderList!K946</f>
        <v>PLANT12</v>
      </c>
      <c r="G946" s="10">
        <f>OrderList!J946</f>
        <v>1675810</v>
      </c>
      <c r="H946" s="10">
        <f>OrderList!M946</f>
        <v>305</v>
      </c>
      <c r="I946" s="10">
        <f>OrderList!N946</f>
        <v>4.4904727269671199</v>
      </c>
      <c r="O946" s="10">
        <f>COUNTIF(FreightRates!$A$2:$A$1541,C946)</f>
        <v>39</v>
      </c>
      <c r="Q946" s="10">
        <f>COUNTIFS(FreightRates!$A$2:$A$1541,C946,FreightRates!$B$2:$B$1541,B946,FreightRates!$C$2:$C$1541,E946)</f>
        <v>20</v>
      </c>
      <c r="T946">
        <f>COUNTIFS(FreightRates!$A$2:$A$1541,C946,FreightRates!$B$2:$B$1541,B946,FreightRates!$C$2:$C$1541,E946,FreightRates!$F$2:$F$1541,D946,FreightRates!$D$2:$D$1541,"&lt;="&amp;I946,FreightRates!$E$2:$E$1541,"&gt;="&amp;I946)</f>
        <v>2</v>
      </c>
    </row>
    <row r="947" spans="1:20" x14ac:dyDescent="0.25">
      <c r="A947" s="10">
        <f>OrderList!A947</f>
        <v>1447367720.7</v>
      </c>
      <c r="B947" s="10" t="str">
        <f>OrderList!C947</f>
        <v>PORT04</v>
      </c>
      <c r="C947" s="10" t="str">
        <f>OrderList!D947</f>
        <v>V444_0</v>
      </c>
      <c r="D947" s="10" t="str">
        <f>OrderList!F947</f>
        <v>DTP</v>
      </c>
      <c r="E947" s="10" t="str">
        <f>OrderList!L947</f>
        <v>PORT09</v>
      </c>
      <c r="F947" s="10" t="str">
        <f>OrderList!K947</f>
        <v>PLANT12</v>
      </c>
      <c r="G947" s="10">
        <f>OrderList!J947</f>
        <v>1675810</v>
      </c>
      <c r="H947" s="10">
        <f>OrderList!M947</f>
        <v>320</v>
      </c>
      <c r="I947" s="10">
        <f>OrderList!N947</f>
        <v>1.4968242423223732</v>
      </c>
      <c r="O947" s="10">
        <f>COUNTIF(FreightRates!$A$2:$A$1541,C947)</f>
        <v>39</v>
      </c>
      <c r="Q947" s="10">
        <f>COUNTIFS(FreightRates!$A$2:$A$1541,C947,FreightRates!$B$2:$B$1541,B947,FreightRates!$C$2:$C$1541,E947)</f>
        <v>20</v>
      </c>
      <c r="T947">
        <f>COUNTIFS(FreightRates!$A$2:$A$1541,C947,FreightRates!$B$2:$B$1541,B947,FreightRates!$C$2:$C$1541,E947,FreightRates!$F$2:$F$1541,D947,FreightRates!$D$2:$D$1541,"&lt;="&amp;I947,FreightRates!$E$2:$E$1541,"&gt;="&amp;I947)</f>
        <v>2</v>
      </c>
    </row>
    <row r="948" spans="1:20" x14ac:dyDescent="0.25">
      <c r="A948" s="10">
        <f>OrderList!A948</f>
        <v>1447306322.7</v>
      </c>
      <c r="B948" s="10" t="str">
        <f>OrderList!C948</f>
        <v>PORT04</v>
      </c>
      <c r="C948" s="10" t="str">
        <f>OrderList!D948</f>
        <v>V444_0</v>
      </c>
      <c r="D948" s="10" t="str">
        <f>OrderList!F948</f>
        <v>DTP</v>
      </c>
      <c r="E948" s="10" t="str">
        <f>OrderList!L948</f>
        <v>PORT09</v>
      </c>
      <c r="F948" s="10" t="str">
        <f>OrderList!K948</f>
        <v>PLANT12</v>
      </c>
      <c r="G948" s="10">
        <f>OrderList!J948</f>
        <v>1675810</v>
      </c>
      <c r="H948" s="10">
        <f>OrderList!M948</f>
        <v>328</v>
      </c>
      <c r="I948" s="10">
        <f>OrderList!N948</f>
        <v>1.4968242423223732</v>
      </c>
      <c r="O948" s="10">
        <f>COUNTIF(FreightRates!$A$2:$A$1541,C948)</f>
        <v>39</v>
      </c>
      <c r="Q948" s="10">
        <f>COUNTIFS(FreightRates!$A$2:$A$1541,C948,FreightRates!$B$2:$B$1541,B948,FreightRates!$C$2:$C$1541,E948)</f>
        <v>20</v>
      </c>
      <c r="T948">
        <f>COUNTIFS(FreightRates!$A$2:$A$1541,C948,FreightRates!$B$2:$B$1541,B948,FreightRates!$C$2:$C$1541,E948,FreightRates!$F$2:$F$1541,D948,FreightRates!$D$2:$D$1541,"&lt;="&amp;I948,FreightRates!$E$2:$E$1541,"&gt;="&amp;I948)</f>
        <v>2</v>
      </c>
    </row>
    <row r="949" spans="1:20" x14ac:dyDescent="0.25">
      <c r="A949" s="10">
        <f>OrderList!A949</f>
        <v>1447407246.7</v>
      </c>
      <c r="B949" s="10" t="str">
        <f>OrderList!C949</f>
        <v>PORT04</v>
      </c>
      <c r="C949" s="10" t="str">
        <f>OrderList!D949</f>
        <v>V444_0</v>
      </c>
      <c r="D949" s="10" t="str">
        <f>OrderList!F949</f>
        <v>DTP</v>
      </c>
      <c r="E949" s="10" t="str">
        <f>OrderList!L949</f>
        <v>PORT09</v>
      </c>
      <c r="F949" s="10" t="str">
        <f>OrderList!K949</f>
        <v>PLANT12</v>
      </c>
      <c r="G949" s="10">
        <f>OrderList!J949</f>
        <v>1675810</v>
      </c>
      <c r="H949" s="10">
        <f>OrderList!M949</f>
        <v>288</v>
      </c>
      <c r="I949" s="10">
        <f>OrderList!N949</f>
        <v>1.4968242423223732</v>
      </c>
      <c r="O949" s="10">
        <f>COUNTIF(FreightRates!$A$2:$A$1541,C949)</f>
        <v>39</v>
      </c>
      <c r="Q949" s="10">
        <f>COUNTIFS(FreightRates!$A$2:$A$1541,C949,FreightRates!$B$2:$B$1541,B949,FreightRates!$C$2:$C$1541,E949)</f>
        <v>20</v>
      </c>
      <c r="T949">
        <f>COUNTIFS(FreightRates!$A$2:$A$1541,C949,FreightRates!$B$2:$B$1541,B949,FreightRates!$C$2:$C$1541,E949,FreightRates!$F$2:$F$1541,D949,FreightRates!$D$2:$D$1541,"&lt;="&amp;I949,FreightRates!$E$2:$E$1541,"&gt;="&amp;I949)</f>
        <v>2</v>
      </c>
    </row>
    <row r="950" spans="1:20" x14ac:dyDescent="0.25">
      <c r="A950" s="10">
        <f>OrderList!A950</f>
        <v>1447248520.7</v>
      </c>
      <c r="B950" s="10" t="str">
        <f>OrderList!C950</f>
        <v>PORT04</v>
      </c>
      <c r="C950" s="10" t="str">
        <f>OrderList!D950</f>
        <v>V444_0</v>
      </c>
      <c r="D950" s="10" t="str">
        <f>OrderList!F950</f>
        <v>DTP</v>
      </c>
      <c r="E950" s="10" t="str">
        <f>OrderList!L950</f>
        <v>PORT09</v>
      </c>
      <c r="F950" s="10" t="str">
        <f>OrderList!K950</f>
        <v>PLANT12</v>
      </c>
      <c r="G950" s="10">
        <f>OrderList!J950</f>
        <v>1675810</v>
      </c>
      <c r="H950" s="10">
        <f>OrderList!M950</f>
        <v>308</v>
      </c>
      <c r="I950" s="10">
        <f>OrderList!N950</f>
        <v>10.974593938578986</v>
      </c>
      <c r="O950" s="10">
        <f>COUNTIF(FreightRates!$A$2:$A$1541,C950)</f>
        <v>39</v>
      </c>
      <c r="Q950" s="10">
        <f>COUNTIFS(FreightRates!$A$2:$A$1541,C950,FreightRates!$B$2:$B$1541,B950,FreightRates!$C$2:$C$1541,E950)</f>
        <v>20</v>
      </c>
      <c r="T950">
        <f>COUNTIFS(FreightRates!$A$2:$A$1541,C950,FreightRates!$B$2:$B$1541,B950,FreightRates!$C$2:$C$1541,E950,FreightRates!$F$2:$F$1541,D950,FreightRates!$D$2:$D$1541,"&lt;="&amp;I950,FreightRates!$E$2:$E$1541,"&gt;="&amp;I950)</f>
        <v>2</v>
      </c>
    </row>
    <row r="951" spans="1:20" x14ac:dyDescent="0.25">
      <c r="A951" s="10">
        <f>OrderList!A951</f>
        <v>1447165166.7</v>
      </c>
      <c r="B951" s="10" t="str">
        <f>OrderList!C951</f>
        <v>PORT04</v>
      </c>
      <c r="C951" s="10" t="str">
        <f>OrderList!D951</f>
        <v>V444_0</v>
      </c>
      <c r="D951" s="10" t="str">
        <f>OrderList!F951</f>
        <v>DTP</v>
      </c>
      <c r="E951" s="10" t="str">
        <f>OrderList!L951</f>
        <v>PORT09</v>
      </c>
      <c r="F951" s="10" t="str">
        <f>OrderList!K951</f>
        <v>PLANT12</v>
      </c>
      <c r="G951" s="10">
        <f>OrderList!J951</f>
        <v>1675810</v>
      </c>
      <c r="H951" s="10">
        <f>OrderList!M951</f>
        <v>299</v>
      </c>
      <c r="I951" s="10">
        <f>OrderList!N951</f>
        <v>1.4968242423223732</v>
      </c>
      <c r="O951" s="10">
        <f>COUNTIF(FreightRates!$A$2:$A$1541,C951)</f>
        <v>39</v>
      </c>
      <c r="Q951" s="10">
        <f>COUNTIFS(FreightRates!$A$2:$A$1541,C951,FreightRates!$B$2:$B$1541,B951,FreightRates!$C$2:$C$1541,E951)</f>
        <v>20</v>
      </c>
      <c r="T951">
        <f>COUNTIFS(FreightRates!$A$2:$A$1541,C951,FreightRates!$B$2:$B$1541,B951,FreightRates!$C$2:$C$1541,E951,FreightRates!$F$2:$F$1541,D951,FreightRates!$D$2:$D$1541,"&lt;="&amp;I951,FreightRates!$E$2:$E$1541,"&gt;="&amp;I951)</f>
        <v>2</v>
      </c>
    </row>
    <row r="952" spans="1:20" x14ac:dyDescent="0.25">
      <c r="A952" s="10">
        <f>OrderList!A952</f>
        <v>1447243894.7</v>
      </c>
      <c r="B952" s="10" t="str">
        <f>OrderList!C952</f>
        <v>PORT04</v>
      </c>
      <c r="C952" s="10" t="str">
        <f>OrderList!D952</f>
        <v>V444_0</v>
      </c>
      <c r="D952" s="10" t="str">
        <f>OrderList!F952</f>
        <v>DTP</v>
      </c>
      <c r="E952" s="10" t="str">
        <f>OrderList!L952</f>
        <v>PORT09</v>
      </c>
      <c r="F952" s="10" t="str">
        <f>OrderList!K952</f>
        <v>PLANT12</v>
      </c>
      <c r="G952" s="10">
        <f>OrderList!J952</f>
        <v>1675810</v>
      </c>
      <c r="H952" s="10">
        <f>OrderList!M952</f>
        <v>275</v>
      </c>
      <c r="I952" s="10">
        <f>OrderList!N952</f>
        <v>1.4968242423223732</v>
      </c>
      <c r="O952" s="10">
        <f>COUNTIF(FreightRates!$A$2:$A$1541,C952)</f>
        <v>39</v>
      </c>
      <c r="Q952" s="10">
        <f>COUNTIFS(FreightRates!$A$2:$A$1541,C952,FreightRates!$B$2:$B$1541,B952,FreightRates!$C$2:$C$1541,E952)</f>
        <v>20</v>
      </c>
      <c r="T952">
        <f>COUNTIFS(FreightRates!$A$2:$A$1541,C952,FreightRates!$B$2:$B$1541,B952,FreightRates!$C$2:$C$1541,E952,FreightRates!$F$2:$F$1541,D952,FreightRates!$D$2:$D$1541,"&lt;="&amp;I952,FreightRates!$E$2:$E$1541,"&gt;="&amp;I952)</f>
        <v>2</v>
      </c>
    </row>
    <row r="953" spans="1:20" x14ac:dyDescent="0.25">
      <c r="A953" s="10">
        <f>OrderList!A953</f>
        <v>1447280056.7</v>
      </c>
      <c r="B953" s="10" t="str">
        <f>OrderList!C953</f>
        <v>PORT04</v>
      </c>
      <c r="C953" s="10" t="str">
        <f>OrderList!D953</f>
        <v>V444_0</v>
      </c>
      <c r="D953" s="10" t="str">
        <f>OrderList!F953</f>
        <v>DTP</v>
      </c>
      <c r="E953" s="10" t="str">
        <f>OrderList!L953</f>
        <v>PORT09</v>
      </c>
      <c r="F953" s="10" t="str">
        <f>OrderList!K953</f>
        <v>PLANT12</v>
      </c>
      <c r="G953" s="10">
        <f>OrderList!J953</f>
        <v>1675810</v>
      </c>
      <c r="H953" s="10">
        <f>OrderList!M953</f>
        <v>312</v>
      </c>
      <c r="I953" s="10">
        <f>OrderList!N953</f>
        <v>1.4968242423223732</v>
      </c>
      <c r="O953" s="10">
        <f>COUNTIF(FreightRates!$A$2:$A$1541,C953)</f>
        <v>39</v>
      </c>
      <c r="Q953" s="10">
        <f>COUNTIFS(FreightRates!$A$2:$A$1541,C953,FreightRates!$B$2:$B$1541,B953,FreightRates!$C$2:$C$1541,E953)</f>
        <v>20</v>
      </c>
      <c r="T953">
        <f>COUNTIFS(FreightRates!$A$2:$A$1541,C953,FreightRates!$B$2:$B$1541,B953,FreightRates!$C$2:$C$1541,E953,FreightRates!$F$2:$F$1541,D953,FreightRates!$D$2:$D$1541,"&lt;="&amp;I953,FreightRates!$E$2:$E$1541,"&gt;="&amp;I953)</f>
        <v>2</v>
      </c>
    </row>
    <row r="954" spans="1:20" x14ac:dyDescent="0.25">
      <c r="A954" s="10">
        <f>OrderList!A954</f>
        <v>1447226777.7</v>
      </c>
      <c r="B954" s="10" t="str">
        <f>OrderList!C954</f>
        <v>PORT04</v>
      </c>
      <c r="C954" s="10" t="str">
        <f>OrderList!D954</f>
        <v>V444_0</v>
      </c>
      <c r="D954" s="10" t="str">
        <f>OrderList!F954</f>
        <v>DTP</v>
      </c>
      <c r="E954" s="10" t="str">
        <f>OrderList!L954</f>
        <v>PORT09</v>
      </c>
      <c r="F954" s="10" t="str">
        <f>OrderList!K954</f>
        <v>PLANT12</v>
      </c>
      <c r="G954" s="10">
        <f>OrderList!J954</f>
        <v>1675810</v>
      </c>
      <c r="H954" s="10">
        <f>OrderList!M954</f>
        <v>302</v>
      </c>
      <c r="I954" s="10">
        <f>OrderList!N954</f>
        <v>1.4968242423223732</v>
      </c>
      <c r="O954" s="10">
        <f>COUNTIF(FreightRates!$A$2:$A$1541,C954)</f>
        <v>39</v>
      </c>
      <c r="Q954" s="10">
        <f>COUNTIFS(FreightRates!$A$2:$A$1541,C954,FreightRates!$B$2:$B$1541,B954,FreightRates!$C$2:$C$1541,E954)</f>
        <v>20</v>
      </c>
      <c r="T954">
        <f>COUNTIFS(FreightRates!$A$2:$A$1541,C954,FreightRates!$B$2:$B$1541,B954,FreightRates!$C$2:$C$1541,E954,FreightRates!$F$2:$F$1541,D954,FreightRates!$D$2:$D$1541,"&lt;="&amp;I954,FreightRates!$E$2:$E$1541,"&gt;="&amp;I954)</f>
        <v>2</v>
      </c>
    </row>
    <row r="955" spans="1:20" x14ac:dyDescent="0.25">
      <c r="A955" s="10">
        <f>OrderList!A955</f>
        <v>1447274948.7</v>
      </c>
      <c r="B955" s="10" t="str">
        <f>OrderList!C955</f>
        <v>PORT04</v>
      </c>
      <c r="C955" s="10" t="str">
        <f>OrderList!D955</f>
        <v>V444_0</v>
      </c>
      <c r="D955" s="10" t="str">
        <f>OrderList!F955</f>
        <v>DTP</v>
      </c>
      <c r="E955" s="10" t="str">
        <f>OrderList!L955</f>
        <v>PORT09</v>
      </c>
      <c r="F955" s="10" t="str">
        <f>OrderList!K955</f>
        <v>PLANT12</v>
      </c>
      <c r="G955" s="10">
        <f>OrderList!J955</f>
        <v>1675810</v>
      </c>
      <c r="H955" s="10">
        <f>OrderList!M955</f>
        <v>328</v>
      </c>
      <c r="I955" s="10">
        <f>OrderList!N955</f>
        <v>1.4968242423223732</v>
      </c>
      <c r="O955" s="10">
        <f>COUNTIF(FreightRates!$A$2:$A$1541,C955)</f>
        <v>39</v>
      </c>
      <c r="Q955" s="10">
        <f>COUNTIFS(FreightRates!$A$2:$A$1541,C955,FreightRates!$B$2:$B$1541,B955,FreightRates!$C$2:$C$1541,E955)</f>
        <v>20</v>
      </c>
      <c r="T955">
        <f>COUNTIFS(FreightRates!$A$2:$A$1541,C955,FreightRates!$B$2:$B$1541,B955,FreightRates!$C$2:$C$1541,E955,FreightRates!$F$2:$F$1541,D955,FreightRates!$D$2:$D$1541,"&lt;="&amp;I955,FreightRates!$E$2:$E$1541,"&gt;="&amp;I955)</f>
        <v>2</v>
      </c>
    </row>
    <row r="956" spans="1:20" x14ac:dyDescent="0.25">
      <c r="A956" s="10">
        <f>OrderList!A956</f>
        <v>1447161480.7</v>
      </c>
      <c r="B956" s="10" t="str">
        <f>OrderList!C956</f>
        <v>PORT04</v>
      </c>
      <c r="C956" s="10" t="str">
        <f>OrderList!D956</f>
        <v>V444_0</v>
      </c>
      <c r="D956" s="10" t="str">
        <f>OrderList!F956</f>
        <v>DTP</v>
      </c>
      <c r="E956" s="10" t="str">
        <f>OrderList!L956</f>
        <v>PORT09</v>
      </c>
      <c r="F956" s="10" t="str">
        <f>OrderList!K956</f>
        <v>PLANT12</v>
      </c>
      <c r="G956" s="10">
        <f>OrderList!J956</f>
        <v>1682594</v>
      </c>
      <c r="H956" s="10">
        <f>OrderList!M956</f>
        <v>251</v>
      </c>
      <c r="I956" s="10">
        <f>OrderList!N956</f>
        <v>6.5741379310344827</v>
      </c>
      <c r="O956" s="10">
        <f>COUNTIF(FreightRates!$A$2:$A$1541,C956)</f>
        <v>39</v>
      </c>
      <c r="Q956" s="10">
        <f>COUNTIFS(FreightRates!$A$2:$A$1541,C956,FreightRates!$B$2:$B$1541,B956,FreightRates!$C$2:$C$1541,E956)</f>
        <v>20</v>
      </c>
      <c r="T956">
        <f>COUNTIFS(FreightRates!$A$2:$A$1541,C956,FreightRates!$B$2:$B$1541,B956,FreightRates!$C$2:$C$1541,E956,FreightRates!$F$2:$F$1541,D956,FreightRates!$D$2:$D$1541,"&lt;="&amp;I956,FreightRates!$E$2:$E$1541,"&gt;="&amp;I956)</f>
        <v>2</v>
      </c>
    </row>
    <row r="957" spans="1:20" x14ac:dyDescent="0.25">
      <c r="A957" s="10">
        <f>OrderList!A957</f>
        <v>1447201447.7</v>
      </c>
      <c r="B957" s="10" t="str">
        <f>OrderList!C957</f>
        <v>PORT04</v>
      </c>
      <c r="C957" s="10" t="str">
        <f>OrderList!D957</f>
        <v>V444_0</v>
      </c>
      <c r="D957" s="10" t="str">
        <f>OrderList!F957</f>
        <v>DTP</v>
      </c>
      <c r="E957" s="10" t="str">
        <f>OrderList!L957</f>
        <v>PORT09</v>
      </c>
      <c r="F957" s="10" t="str">
        <f>OrderList!K957</f>
        <v>PLANT12</v>
      </c>
      <c r="G957" s="10">
        <f>OrderList!J957</f>
        <v>1685329</v>
      </c>
      <c r="H957" s="10">
        <f>OrderList!M957</f>
        <v>271</v>
      </c>
      <c r="I957" s="10">
        <f>OrderList!N957</f>
        <v>1.2522727272727272</v>
      </c>
      <c r="O957" s="10">
        <f>COUNTIF(FreightRates!$A$2:$A$1541,C957)</f>
        <v>39</v>
      </c>
      <c r="Q957" s="10">
        <f>COUNTIFS(FreightRates!$A$2:$A$1541,C957,FreightRates!$B$2:$B$1541,B957,FreightRates!$C$2:$C$1541,E957)</f>
        <v>20</v>
      </c>
      <c r="T957">
        <f>COUNTIFS(FreightRates!$A$2:$A$1541,C957,FreightRates!$B$2:$B$1541,B957,FreightRates!$C$2:$C$1541,E957,FreightRates!$F$2:$F$1541,D957,FreightRates!$D$2:$D$1541,"&lt;="&amp;I957,FreightRates!$E$2:$E$1541,"&gt;="&amp;I957)</f>
        <v>2</v>
      </c>
    </row>
    <row r="958" spans="1:20" x14ac:dyDescent="0.25">
      <c r="A958" s="10">
        <f>OrderList!A958</f>
        <v>1447243154.7</v>
      </c>
      <c r="B958" s="10" t="str">
        <f>OrderList!C958</f>
        <v>PORT04</v>
      </c>
      <c r="C958" s="10" t="str">
        <f>OrderList!D958</f>
        <v>V444_0</v>
      </c>
      <c r="D958" s="10" t="str">
        <f>OrderList!F958</f>
        <v>DTP</v>
      </c>
      <c r="E958" s="10" t="str">
        <f>OrderList!L958</f>
        <v>PORT09</v>
      </c>
      <c r="F958" s="10" t="str">
        <f>OrderList!K958</f>
        <v>PLANT12</v>
      </c>
      <c r="G958" s="10">
        <f>OrderList!J958</f>
        <v>1685332</v>
      </c>
      <c r="H958" s="10">
        <f>OrderList!M958</f>
        <v>315</v>
      </c>
      <c r="I958" s="10">
        <f>OrderList!N958</f>
        <v>1.6</v>
      </c>
      <c r="O958" s="10">
        <f>COUNTIF(FreightRates!$A$2:$A$1541,C958)</f>
        <v>39</v>
      </c>
      <c r="Q958" s="10">
        <f>COUNTIFS(FreightRates!$A$2:$A$1541,C958,FreightRates!$B$2:$B$1541,B958,FreightRates!$C$2:$C$1541,E958)</f>
        <v>20</v>
      </c>
      <c r="T958">
        <f>COUNTIFS(FreightRates!$A$2:$A$1541,C958,FreightRates!$B$2:$B$1541,B958,FreightRates!$C$2:$C$1541,E958,FreightRates!$F$2:$F$1541,D958,FreightRates!$D$2:$D$1541,"&lt;="&amp;I958,FreightRates!$E$2:$E$1541,"&gt;="&amp;I958)</f>
        <v>2</v>
      </c>
    </row>
    <row r="959" spans="1:20" x14ac:dyDescent="0.25">
      <c r="A959" s="10">
        <f>OrderList!A959</f>
        <v>1447265487.7</v>
      </c>
      <c r="B959" s="10" t="str">
        <f>OrderList!C959</f>
        <v>PORT04</v>
      </c>
      <c r="C959" s="10" t="str">
        <f>OrderList!D959</f>
        <v>V444_0</v>
      </c>
      <c r="D959" s="10" t="str">
        <f>OrderList!F959</f>
        <v>DTP</v>
      </c>
      <c r="E959" s="10" t="str">
        <f>OrderList!L959</f>
        <v>PORT09</v>
      </c>
      <c r="F959" s="10" t="str">
        <f>OrderList!K959</f>
        <v>PLANT12</v>
      </c>
      <c r="G959" s="10">
        <f>OrderList!J959</f>
        <v>1621717</v>
      </c>
      <c r="H959" s="10">
        <f>OrderList!M959</f>
        <v>355</v>
      </c>
      <c r="I959" s="10">
        <f>OrderList!N959</f>
        <v>23.193181818181817</v>
      </c>
      <c r="O959" s="10">
        <f>COUNTIF(FreightRates!$A$2:$A$1541,C959)</f>
        <v>39</v>
      </c>
      <c r="Q959" s="10">
        <f>COUNTIFS(FreightRates!$A$2:$A$1541,C959,FreightRates!$B$2:$B$1541,B959,FreightRates!$C$2:$C$1541,E959)</f>
        <v>20</v>
      </c>
      <c r="T959">
        <f>COUNTIFS(FreightRates!$A$2:$A$1541,C959,FreightRates!$B$2:$B$1541,B959,FreightRates!$C$2:$C$1541,E959,FreightRates!$F$2:$F$1541,D959,FreightRates!$D$2:$D$1541,"&lt;="&amp;I959,FreightRates!$E$2:$E$1541,"&gt;="&amp;I959)</f>
        <v>2</v>
      </c>
    </row>
    <row r="960" spans="1:20" x14ac:dyDescent="0.25">
      <c r="A960" s="10">
        <f>OrderList!A960</f>
        <v>1447164688.7</v>
      </c>
      <c r="B960" s="10" t="str">
        <f>OrderList!C960</f>
        <v>PORT04</v>
      </c>
      <c r="C960" s="10" t="str">
        <f>OrderList!D960</f>
        <v>V444_0</v>
      </c>
      <c r="D960" s="10" t="str">
        <f>OrderList!F960</f>
        <v>DTP</v>
      </c>
      <c r="E960" s="10" t="str">
        <f>OrderList!L960</f>
        <v>PORT09</v>
      </c>
      <c r="F960" s="10" t="str">
        <f>OrderList!K960</f>
        <v>PLANT12</v>
      </c>
      <c r="G960" s="10">
        <f>OrderList!J960</f>
        <v>1680249</v>
      </c>
      <c r="H960" s="10">
        <f>OrderList!M960</f>
        <v>280</v>
      </c>
      <c r="I960" s="10">
        <f>OrderList!N960</f>
        <v>1.0821613744014777</v>
      </c>
      <c r="O960" s="10">
        <f>COUNTIF(FreightRates!$A$2:$A$1541,C960)</f>
        <v>39</v>
      </c>
      <c r="Q960" s="10">
        <f>COUNTIFS(FreightRates!$A$2:$A$1541,C960,FreightRates!$B$2:$B$1541,B960,FreightRates!$C$2:$C$1541,E960)</f>
        <v>20</v>
      </c>
      <c r="T960">
        <f>COUNTIFS(FreightRates!$A$2:$A$1541,C960,FreightRates!$B$2:$B$1541,B960,FreightRates!$C$2:$C$1541,E960,FreightRates!$F$2:$F$1541,D960,FreightRates!$D$2:$D$1541,"&lt;="&amp;I960,FreightRates!$E$2:$E$1541,"&gt;="&amp;I960)</f>
        <v>2</v>
      </c>
    </row>
    <row r="961" spans="1:20" x14ac:dyDescent="0.25">
      <c r="A961" s="10">
        <f>OrderList!A961</f>
        <v>1447305601.7</v>
      </c>
      <c r="B961" s="10" t="str">
        <f>OrderList!C961</f>
        <v>PORT04</v>
      </c>
      <c r="C961" s="10" t="str">
        <f>OrderList!D961</f>
        <v>V444_0</v>
      </c>
      <c r="D961" s="10" t="str">
        <f>OrderList!F961</f>
        <v>DTP</v>
      </c>
      <c r="E961" s="10" t="str">
        <f>OrderList!L961</f>
        <v>PORT09</v>
      </c>
      <c r="F961" s="10" t="str">
        <f>OrderList!K961</f>
        <v>PLANT12</v>
      </c>
      <c r="G961" s="10">
        <f>OrderList!J961</f>
        <v>1682594</v>
      </c>
      <c r="H961" s="10">
        <f>OrderList!M961</f>
        <v>692</v>
      </c>
      <c r="I961" s="10">
        <f>OrderList!N961</f>
        <v>282.9655172413793</v>
      </c>
      <c r="O961" s="10">
        <f>COUNTIF(FreightRates!$A$2:$A$1541,C961)</f>
        <v>39</v>
      </c>
      <c r="Q961" s="10">
        <f>COUNTIFS(FreightRates!$A$2:$A$1541,C961,FreightRates!$B$2:$B$1541,B961,FreightRates!$C$2:$C$1541,E961)</f>
        <v>20</v>
      </c>
      <c r="T961">
        <f>COUNTIFS(FreightRates!$A$2:$A$1541,C961,FreightRates!$B$2:$B$1541,B961,FreightRates!$C$2:$C$1541,E961,FreightRates!$F$2:$F$1541,D961,FreightRates!$D$2:$D$1541,"&lt;="&amp;I961,FreightRates!$E$2:$E$1541,"&gt;="&amp;I961)</f>
        <v>2</v>
      </c>
    </row>
    <row r="962" spans="1:20" x14ac:dyDescent="0.25">
      <c r="A962" s="10">
        <f>OrderList!A962</f>
        <v>1447149216.7</v>
      </c>
      <c r="B962" s="10" t="str">
        <f>OrderList!C962</f>
        <v>PORT04</v>
      </c>
      <c r="C962" s="10" t="str">
        <f>OrderList!D962</f>
        <v>V444_0</v>
      </c>
      <c r="D962" s="10" t="str">
        <f>OrderList!F962</f>
        <v>DTP</v>
      </c>
      <c r="E962" s="10" t="str">
        <f>OrderList!L962</f>
        <v>PORT09</v>
      </c>
      <c r="F962" s="10" t="str">
        <f>OrderList!K962</f>
        <v>PLANT12</v>
      </c>
      <c r="G962" s="10">
        <f>OrderList!J962</f>
        <v>1671247</v>
      </c>
      <c r="H962" s="10">
        <f>OrderList!M962</f>
        <v>295</v>
      </c>
      <c r="I962" s="10">
        <f>OrderList!N962</f>
        <v>1.6679243437050615</v>
      </c>
      <c r="O962" s="10">
        <f>COUNTIF(FreightRates!$A$2:$A$1541,C962)</f>
        <v>39</v>
      </c>
      <c r="Q962" s="10">
        <f>COUNTIFS(FreightRates!$A$2:$A$1541,C962,FreightRates!$B$2:$B$1541,B962,FreightRates!$C$2:$C$1541,E962)</f>
        <v>20</v>
      </c>
      <c r="T962">
        <f>COUNTIFS(FreightRates!$A$2:$A$1541,C962,FreightRates!$B$2:$B$1541,B962,FreightRates!$C$2:$C$1541,E962,FreightRates!$F$2:$F$1541,D962,FreightRates!$D$2:$D$1541,"&lt;="&amp;I962,FreightRates!$E$2:$E$1541,"&gt;="&amp;I962)</f>
        <v>2</v>
      </c>
    </row>
    <row r="963" spans="1:20" x14ac:dyDescent="0.25">
      <c r="A963" s="10">
        <f>OrderList!A963</f>
        <v>1447174176.7</v>
      </c>
      <c r="B963" s="10" t="str">
        <f>OrderList!C963</f>
        <v>PORT04</v>
      </c>
      <c r="C963" s="10" t="str">
        <f>OrderList!D963</f>
        <v>V444_0</v>
      </c>
      <c r="D963" s="10" t="str">
        <f>OrderList!F963</f>
        <v>DTP</v>
      </c>
      <c r="E963" s="10" t="str">
        <f>OrderList!L963</f>
        <v>PORT09</v>
      </c>
      <c r="F963" s="10" t="str">
        <f>OrderList!K963</f>
        <v>PLANT12</v>
      </c>
      <c r="G963" s="10">
        <f>OrderList!J963</f>
        <v>1685952</v>
      </c>
      <c r="H963" s="10">
        <f>OrderList!M963</f>
        <v>275</v>
      </c>
      <c r="I963" s="10">
        <f>OrderList!N963</f>
        <v>0.82857142857142851</v>
      </c>
      <c r="O963" s="10">
        <f>COUNTIF(FreightRates!$A$2:$A$1541,C963)</f>
        <v>39</v>
      </c>
      <c r="Q963" s="10">
        <f>COUNTIFS(FreightRates!$A$2:$A$1541,C963,FreightRates!$B$2:$B$1541,B963,FreightRates!$C$2:$C$1541,E963)</f>
        <v>20</v>
      </c>
      <c r="T963">
        <f>COUNTIFS(FreightRates!$A$2:$A$1541,C963,FreightRates!$B$2:$B$1541,B963,FreightRates!$C$2:$C$1541,E963,FreightRates!$F$2:$F$1541,D963,FreightRates!$D$2:$D$1541,"&lt;="&amp;I963,FreightRates!$E$2:$E$1541,"&gt;="&amp;I963)</f>
        <v>2</v>
      </c>
    </row>
    <row r="964" spans="1:20" x14ac:dyDescent="0.25">
      <c r="A964" s="10">
        <f>OrderList!A964</f>
        <v>1447189289.7</v>
      </c>
      <c r="B964" s="10" t="str">
        <f>OrderList!C964</f>
        <v>PORT04</v>
      </c>
      <c r="C964" s="10" t="str">
        <f>OrderList!D964</f>
        <v>V444_0</v>
      </c>
      <c r="D964" s="10" t="str">
        <f>OrderList!F964</f>
        <v>DTP</v>
      </c>
      <c r="E964" s="10" t="str">
        <f>OrderList!L964</f>
        <v>PORT09</v>
      </c>
      <c r="F964" s="10" t="str">
        <f>OrderList!K964</f>
        <v>PLANT12</v>
      </c>
      <c r="G964" s="10">
        <f>OrderList!J964</f>
        <v>1685952</v>
      </c>
      <c r="H964" s="10">
        <f>OrderList!M964</f>
        <v>321</v>
      </c>
      <c r="I964" s="10">
        <f>OrderList!N964</f>
        <v>1.6</v>
      </c>
      <c r="O964" s="10">
        <f>COUNTIF(FreightRates!$A$2:$A$1541,C964)</f>
        <v>39</v>
      </c>
      <c r="Q964" s="10">
        <f>COUNTIFS(FreightRates!$A$2:$A$1541,C964,FreightRates!$B$2:$B$1541,B964,FreightRates!$C$2:$C$1541,E964)</f>
        <v>20</v>
      </c>
      <c r="T964">
        <f>COUNTIFS(FreightRates!$A$2:$A$1541,C964,FreightRates!$B$2:$B$1541,B964,FreightRates!$C$2:$C$1541,E964,FreightRates!$F$2:$F$1541,D964,FreightRates!$D$2:$D$1541,"&lt;="&amp;I964,FreightRates!$E$2:$E$1541,"&gt;="&amp;I964)</f>
        <v>2</v>
      </c>
    </row>
    <row r="965" spans="1:20" x14ac:dyDescent="0.25">
      <c r="A965" s="10">
        <f>OrderList!A965</f>
        <v>1447191612.7</v>
      </c>
      <c r="B965" s="10" t="str">
        <f>OrderList!C965</f>
        <v>PORT04</v>
      </c>
      <c r="C965" s="10" t="str">
        <f>OrderList!D965</f>
        <v>V444_0</v>
      </c>
      <c r="D965" s="10" t="str">
        <f>OrderList!F965</f>
        <v>DTP</v>
      </c>
      <c r="E965" s="10" t="str">
        <f>OrderList!L965</f>
        <v>PORT09</v>
      </c>
      <c r="F965" s="10" t="str">
        <f>OrderList!K965</f>
        <v>PLANT12</v>
      </c>
      <c r="G965" s="10">
        <f>OrderList!J965</f>
        <v>1685963</v>
      </c>
      <c r="H965" s="10">
        <f>OrderList!M965</f>
        <v>353</v>
      </c>
      <c r="I965" s="10">
        <f>OrderList!N965</f>
        <v>8.24</v>
      </c>
      <c r="O965" s="10">
        <f>COUNTIF(FreightRates!$A$2:$A$1541,C965)</f>
        <v>39</v>
      </c>
      <c r="Q965" s="10">
        <f>COUNTIFS(FreightRates!$A$2:$A$1541,C965,FreightRates!$B$2:$B$1541,B965,FreightRates!$C$2:$C$1541,E965)</f>
        <v>20</v>
      </c>
      <c r="T965">
        <f>COUNTIFS(FreightRates!$A$2:$A$1541,C965,FreightRates!$B$2:$B$1541,B965,FreightRates!$C$2:$C$1541,E965,FreightRates!$F$2:$F$1541,D965,FreightRates!$D$2:$D$1541,"&lt;="&amp;I965,FreightRates!$E$2:$E$1541,"&gt;="&amp;I965)</f>
        <v>2</v>
      </c>
    </row>
    <row r="966" spans="1:20" x14ac:dyDescent="0.25">
      <c r="A966" s="10">
        <f>OrderList!A966</f>
        <v>1447305600.7</v>
      </c>
      <c r="B966" s="10" t="str">
        <f>OrderList!C966</f>
        <v>PORT04</v>
      </c>
      <c r="C966" s="10" t="str">
        <f>OrderList!D966</f>
        <v>V444_0</v>
      </c>
      <c r="D966" s="10" t="str">
        <f>OrderList!F966</f>
        <v>DTP</v>
      </c>
      <c r="E966" s="10" t="str">
        <f>OrderList!L966</f>
        <v>PORT09</v>
      </c>
      <c r="F966" s="10" t="str">
        <f>OrderList!K966</f>
        <v>PLANT12</v>
      </c>
      <c r="G966" s="10">
        <f>OrderList!J966</f>
        <v>1685963</v>
      </c>
      <c r="H966" s="10">
        <f>OrderList!M966</f>
        <v>301</v>
      </c>
      <c r="I966" s="10">
        <f>OrderList!N966</f>
        <v>1.9</v>
      </c>
      <c r="O966" s="10">
        <f>COUNTIF(FreightRates!$A$2:$A$1541,C966)</f>
        <v>39</v>
      </c>
      <c r="Q966" s="10">
        <f>COUNTIFS(FreightRates!$A$2:$A$1541,C966,FreightRates!$B$2:$B$1541,B966,FreightRates!$C$2:$C$1541,E966)</f>
        <v>20</v>
      </c>
      <c r="T966">
        <f>COUNTIFS(FreightRates!$A$2:$A$1541,C966,FreightRates!$B$2:$B$1541,B966,FreightRates!$C$2:$C$1541,E966,FreightRates!$F$2:$F$1541,D966,FreightRates!$D$2:$D$1541,"&lt;="&amp;I966,FreightRates!$E$2:$E$1541,"&gt;="&amp;I966)</f>
        <v>2</v>
      </c>
    </row>
    <row r="967" spans="1:20" x14ac:dyDescent="0.25">
      <c r="A967" s="10">
        <f>OrderList!A967</f>
        <v>1447183328.7</v>
      </c>
      <c r="B967" s="10" t="str">
        <f>OrderList!C967</f>
        <v>PORT04</v>
      </c>
      <c r="C967" s="10" t="str">
        <f>OrderList!D967</f>
        <v>V444_0</v>
      </c>
      <c r="D967" s="10" t="str">
        <f>OrderList!F967</f>
        <v>DTP</v>
      </c>
      <c r="E967" s="10" t="str">
        <f>OrderList!L967</f>
        <v>PORT09</v>
      </c>
      <c r="F967" s="10" t="str">
        <f>OrderList!K967</f>
        <v>PLANT12</v>
      </c>
      <c r="G967" s="10">
        <f>OrderList!J967</f>
        <v>1677229</v>
      </c>
      <c r="H967" s="10">
        <f>OrderList!M967</f>
        <v>324</v>
      </c>
      <c r="I967" s="10">
        <f>OrderList!N967</f>
        <v>3.0939393939393947</v>
      </c>
      <c r="O967" s="10">
        <f>COUNTIF(FreightRates!$A$2:$A$1541,C967)</f>
        <v>39</v>
      </c>
      <c r="Q967" s="10">
        <f>COUNTIFS(FreightRates!$A$2:$A$1541,C967,FreightRates!$B$2:$B$1541,B967,FreightRates!$C$2:$C$1541,E967)</f>
        <v>20</v>
      </c>
      <c r="T967">
        <f>COUNTIFS(FreightRates!$A$2:$A$1541,C967,FreightRates!$B$2:$B$1541,B967,FreightRates!$C$2:$C$1541,E967,FreightRates!$F$2:$F$1541,D967,FreightRates!$D$2:$D$1541,"&lt;="&amp;I967,FreightRates!$E$2:$E$1541,"&gt;="&amp;I967)</f>
        <v>2</v>
      </c>
    </row>
    <row r="968" spans="1:20" x14ac:dyDescent="0.25">
      <c r="A968" s="10">
        <f>OrderList!A968</f>
        <v>1447223074.7</v>
      </c>
      <c r="B968" s="10" t="str">
        <f>OrderList!C968</f>
        <v>PORT04</v>
      </c>
      <c r="C968" s="10" t="str">
        <f>OrderList!D968</f>
        <v>V444_0</v>
      </c>
      <c r="D968" s="10" t="str">
        <f>OrderList!F968</f>
        <v>DTP</v>
      </c>
      <c r="E968" s="10" t="str">
        <f>OrderList!L968</f>
        <v>PORT09</v>
      </c>
      <c r="F968" s="10" t="str">
        <f>OrderList!K968</f>
        <v>PLANT12</v>
      </c>
      <c r="G968" s="10">
        <f>OrderList!J968</f>
        <v>1650400</v>
      </c>
      <c r="H968" s="10">
        <f>OrderList!M968</f>
        <v>366</v>
      </c>
      <c r="I968" s="10">
        <f>OrderList!N968</f>
        <v>27.904761904761909</v>
      </c>
      <c r="O968" s="10">
        <f>COUNTIF(FreightRates!$A$2:$A$1541,C968)</f>
        <v>39</v>
      </c>
      <c r="Q968" s="10">
        <f>COUNTIFS(FreightRates!$A$2:$A$1541,C968,FreightRates!$B$2:$B$1541,B968,FreightRates!$C$2:$C$1541,E968)</f>
        <v>20</v>
      </c>
      <c r="T968">
        <f>COUNTIFS(FreightRates!$A$2:$A$1541,C968,FreightRates!$B$2:$B$1541,B968,FreightRates!$C$2:$C$1541,E968,FreightRates!$F$2:$F$1541,D968,FreightRates!$D$2:$D$1541,"&lt;="&amp;I968,FreightRates!$E$2:$E$1541,"&gt;="&amp;I968)</f>
        <v>2</v>
      </c>
    </row>
    <row r="969" spans="1:20" x14ac:dyDescent="0.25">
      <c r="A969" s="10">
        <f>OrderList!A969</f>
        <v>1447384224.7</v>
      </c>
      <c r="B969" s="10" t="str">
        <f>OrderList!C969</f>
        <v>PORT04</v>
      </c>
      <c r="C969" s="10" t="str">
        <f>OrderList!D969</f>
        <v>V444_0</v>
      </c>
      <c r="D969" s="10" t="str">
        <f>OrderList!F969</f>
        <v>DTP</v>
      </c>
      <c r="E969" s="10" t="str">
        <f>OrderList!L969</f>
        <v>PORT09</v>
      </c>
      <c r="F969" s="10" t="str">
        <f>OrderList!K969</f>
        <v>PLANT12</v>
      </c>
      <c r="G969" s="10">
        <f>OrderList!J969</f>
        <v>1650400</v>
      </c>
      <c r="H969" s="10">
        <f>OrderList!M969</f>
        <v>405</v>
      </c>
      <c r="I969" s="10">
        <f>OrderList!N969</f>
        <v>33</v>
      </c>
      <c r="O969" s="10">
        <f>COUNTIF(FreightRates!$A$2:$A$1541,C969)</f>
        <v>39</v>
      </c>
      <c r="Q969" s="10">
        <f>COUNTIFS(FreightRates!$A$2:$A$1541,C969,FreightRates!$B$2:$B$1541,B969,FreightRates!$C$2:$C$1541,E969)</f>
        <v>20</v>
      </c>
      <c r="T969">
        <f>COUNTIFS(FreightRates!$A$2:$A$1541,C969,FreightRates!$B$2:$B$1541,B969,FreightRates!$C$2:$C$1541,E969,FreightRates!$F$2:$F$1541,D969,FreightRates!$D$2:$D$1541,"&lt;="&amp;I969,FreightRates!$E$2:$E$1541,"&gt;="&amp;I969)</f>
        <v>2</v>
      </c>
    </row>
    <row r="970" spans="1:20" x14ac:dyDescent="0.25">
      <c r="A970" s="10">
        <f>OrderList!A970</f>
        <v>1447162330.7</v>
      </c>
      <c r="B970" s="10" t="str">
        <f>OrderList!C970</f>
        <v>PORT04</v>
      </c>
      <c r="C970" s="10" t="str">
        <f>OrderList!D970</f>
        <v>V444_0</v>
      </c>
      <c r="D970" s="10" t="str">
        <f>OrderList!F970</f>
        <v>DTP</v>
      </c>
      <c r="E970" s="10" t="str">
        <f>OrderList!L970</f>
        <v>PORT09</v>
      </c>
      <c r="F970" s="10" t="str">
        <f>OrderList!K970</f>
        <v>PLANT12</v>
      </c>
      <c r="G970" s="10">
        <f>OrderList!J970</f>
        <v>1655985</v>
      </c>
      <c r="H970" s="10">
        <f>OrderList!M970</f>
        <v>297</v>
      </c>
      <c r="I970" s="10">
        <f>OrderList!N970</f>
        <v>1.0445555671136264</v>
      </c>
      <c r="O970" s="10">
        <f>COUNTIF(FreightRates!$A$2:$A$1541,C970)</f>
        <v>39</v>
      </c>
      <c r="Q970" s="10">
        <f>COUNTIFS(FreightRates!$A$2:$A$1541,C970,FreightRates!$B$2:$B$1541,B970,FreightRates!$C$2:$C$1541,E970)</f>
        <v>20</v>
      </c>
      <c r="T970">
        <f>COUNTIFS(FreightRates!$A$2:$A$1541,C970,FreightRates!$B$2:$B$1541,B970,FreightRates!$C$2:$C$1541,E970,FreightRates!$F$2:$F$1541,D970,FreightRates!$D$2:$D$1541,"&lt;="&amp;I970,FreightRates!$E$2:$E$1541,"&gt;="&amp;I970)</f>
        <v>2</v>
      </c>
    </row>
    <row r="971" spans="1:20" x14ac:dyDescent="0.25">
      <c r="A971" s="10">
        <f>OrderList!A971</f>
        <v>1447280295.7</v>
      </c>
      <c r="B971" s="10" t="str">
        <f>OrderList!C971</f>
        <v>PORT04</v>
      </c>
      <c r="C971" s="10" t="str">
        <f>OrderList!D971</f>
        <v>V444_0</v>
      </c>
      <c r="D971" s="10" t="str">
        <f>OrderList!F971</f>
        <v>DTP</v>
      </c>
      <c r="E971" s="10" t="str">
        <f>OrderList!L971</f>
        <v>PORT09</v>
      </c>
      <c r="F971" s="10" t="str">
        <f>OrderList!K971</f>
        <v>PLANT12</v>
      </c>
      <c r="G971" s="10">
        <f>OrderList!J971</f>
        <v>1655985</v>
      </c>
      <c r="H971" s="10">
        <f>OrderList!M971</f>
        <v>261</v>
      </c>
      <c r="I971" s="10">
        <f>OrderList!N971</f>
        <v>0.5222777835568132</v>
      </c>
      <c r="O971" s="10">
        <f>COUNTIF(FreightRates!$A$2:$A$1541,C971)</f>
        <v>39</v>
      </c>
      <c r="Q971" s="10">
        <f>COUNTIFS(FreightRates!$A$2:$A$1541,C971,FreightRates!$B$2:$B$1541,B971,FreightRates!$C$2:$C$1541,E971)</f>
        <v>20</v>
      </c>
      <c r="T971">
        <f>COUNTIFS(FreightRates!$A$2:$A$1541,C971,FreightRates!$B$2:$B$1541,B971,FreightRates!$C$2:$C$1541,E971,FreightRates!$F$2:$F$1541,D971,FreightRates!$D$2:$D$1541,"&lt;="&amp;I971,FreightRates!$E$2:$E$1541,"&gt;="&amp;I971)</f>
        <v>2</v>
      </c>
    </row>
    <row r="972" spans="1:20" x14ac:dyDescent="0.25">
      <c r="A972" s="10">
        <f>OrderList!A972</f>
        <v>1447365217.7</v>
      </c>
      <c r="B972" s="10" t="str">
        <f>OrderList!C972</f>
        <v>PORT04</v>
      </c>
      <c r="C972" s="10" t="str">
        <f>OrderList!D972</f>
        <v>V444_0</v>
      </c>
      <c r="D972" s="10" t="str">
        <f>OrderList!F972</f>
        <v>DTP</v>
      </c>
      <c r="E972" s="10" t="str">
        <f>OrderList!L972</f>
        <v>PORT09</v>
      </c>
      <c r="F972" s="10" t="str">
        <f>OrderList!K972</f>
        <v>PLANT12</v>
      </c>
      <c r="G972" s="10">
        <f>OrderList!J972</f>
        <v>1685333</v>
      </c>
      <c r="H972" s="10">
        <f>OrderList!M972</f>
        <v>319</v>
      </c>
      <c r="I972" s="10">
        <f>OrderList!N972</f>
        <v>2.1</v>
      </c>
      <c r="O972" s="10">
        <f>COUNTIF(FreightRates!$A$2:$A$1541,C972)</f>
        <v>39</v>
      </c>
      <c r="Q972" s="10">
        <f>COUNTIFS(FreightRates!$A$2:$A$1541,C972,FreightRates!$B$2:$B$1541,B972,FreightRates!$C$2:$C$1541,E972)</f>
        <v>20</v>
      </c>
      <c r="T972">
        <f>COUNTIFS(FreightRates!$A$2:$A$1541,C972,FreightRates!$B$2:$B$1541,B972,FreightRates!$C$2:$C$1541,E972,FreightRates!$F$2:$F$1541,D972,FreightRates!$D$2:$D$1541,"&lt;="&amp;I972,FreightRates!$E$2:$E$1541,"&gt;="&amp;I972)</f>
        <v>2</v>
      </c>
    </row>
    <row r="973" spans="1:20" x14ac:dyDescent="0.25">
      <c r="A973" s="10">
        <f>OrderList!A973</f>
        <v>1447411403.7</v>
      </c>
      <c r="B973" s="10" t="str">
        <f>OrderList!C973</f>
        <v>PORT04</v>
      </c>
      <c r="C973" s="10" t="str">
        <f>OrderList!D973</f>
        <v>V444_0</v>
      </c>
      <c r="D973" s="10" t="str">
        <f>OrderList!F973</f>
        <v>DTP</v>
      </c>
      <c r="E973" s="10" t="str">
        <f>OrderList!L973</f>
        <v>PORT09</v>
      </c>
      <c r="F973" s="10" t="str">
        <f>OrderList!K973</f>
        <v>PLANT12</v>
      </c>
      <c r="G973" s="10">
        <f>OrderList!J973</f>
        <v>1685333</v>
      </c>
      <c r="H973" s="10">
        <f>OrderList!M973</f>
        <v>341</v>
      </c>
      <c r="I973" s="10">
        <f>OrderList!N973</f>
        <v>4.2</v>
      </c>
      <c r="O973" s="10">
        <f>COUNTIF(FreightRates!$A$2:$A$1541,C973)</f>
        <v>39</v>
      </c>
      <c r="Q973" s="10">
        <f>COUNTIFS(FreightRates!$A$2:$A$1541,C973,FreightRates!$B$2:$B$1541,B973,FreightRates!$C$2:$C$1541,E973)</f>
        <v>20</v>
      </c>
      <c r="T973">
        <f>COUNTIFS(FreightRates!$A$2:$A$1541,C973,FreightRates!$B$2:$B$1541,B973,FreightRates!$C$2:$C$1541,E973,FreightRates!$F$2:$F$1541,D973,FreightRates!$D$2:$D$1541,"&lt;="&amp;I973,FreightRates!$E$2:$E$1541,"&gt;="&amp;I973)</f>
        <v>2</v>
      </c>
    </row>
    <row r="974" spans="1:20" x14ac:dyDescent="0.25">
      <c r="A974" s="10">
        <f>OrderList!A974</f>
        <v>1447269361.7</v>
      </c>
      <c r="B974" s="10" t="str">
        <f>OrderList!C974</f>
        <v>PORT04</v>
      </c>
      <c r="C974" s="10" t="str">
        <f>OrderList!D974</f>
        <v>V444_0</v>
      </c>
      <c r="D974" s="10" t="str">
        <f>OrderList!F974</f>
        <v>DTP</v>
      </c>
      <c r="E974" s="10" t="str">
        <f>OrderList!L974</f>
        <v>PORT09</v>
      </c>
      <c r="F974" s="10" t="str">
        <f>OrderList!K974</f>
        <v>PLANT12</v>
      </c>
      <c r="G974" s="10">
        <f>OrderList!J974</f>
        <v>1617826</v>
      </c>
      <c r="H974" s="10">
        <f>OrderList!M974</f>
        <v>344</v>
      </c>
      <c r="I974" s="10">
        <f>OrderList!N974</f>
        <v>7.3951515151515155</v>
      </c>
      <c r="O974" s="10">
        <f>COUNTIF(FreightRates!$A$2:$A$1541,C974)</f>
        <v>39</v>
      </c>
      <c r="Q974" s="10">
        <f>COUNTIFS(FreightRates!$A$2:$A$1541,C974,FreightRates!$B$2:$B$1541,B974,FreightRates!$C$2:$C$1541,E974)</f>
        <v>20</v>
      </c>
      <c r="T974">
        <f>COUNTIFS(FreightRates!$A$2:$A$1541,C974,FreightRates!$B$2:$B$1541,B974,FreightRates!$C$2:$C$1541,E974,FreightRates!$F$2:$F$1541,D974,FreightRates!$D$2:$D$1541,"&lt;="&amp;I974,FreightRates!$E$2:$E$1541,"&gt;="&amp;I974)</f>
        <v>2</v>
      </c>
    </row>
    <row r="975" spans="1:20" x14ac:dyDescent="0.25">
      <c r="A975" s="10">
        <f>OrderList!A975</f>
        <v>1447174177.7</v>
      </c>
      <c r="B975" s="10" t="str">
        <f>OrderList!C975</f>
        <v>PORT04</v>
      </c>
      <c r="C975" s="10" t="str">
        <f>OrderList!D975</f>
        <v>V444_0</v>
      </c>
      <c r="D975" s="10" t="str">
        <f>OrderList!F975</f>
        <v>DTP</v>
      </c>
      <c r="E975" s="10" t="str">
        <f>OrderList!L975</f>
        <v>PORT09</v>
      </c>
      <c r="F975" s="10" t="str">
        <f>OrderList!K975</f>
        <v>PLANT12</v>
      </c>
      <c r="G975" s="10">
        <f>OrderList!J975</f>
        <v>1617826</v>
      </c>
      <c r="H975" s="10">
        <f>OrderList!M975</f>
        <v>264</v>
      </c>
      <c r="I975" s="10">
        <f>OrderList!N975</f>
        <v>3.6975757575757577</v>
      </c>
      <c r="O975" s="10">
        <f>COUNTIF(FreightRates!$A$2:$A$1541,C975)</f>
        <v>39</v>
      </c>
      <c r="Q975" s="10">
        <f>COUNTIFS(FreightRates!$A$2:$A$1541,C975,FreightRates!$B$2:$B$1541,B975,FreightRates!$C$2:$C$1541,E975)</f>
        <v>20</v>
      </c>
      <c r="T975">
        <f>COUNTIFS(FreightRates!$A$2:$A$1541,C975,FreightRates!$B$2:$B$1541,B975,FreightRates!$C$2:$C$1541,E975,FreightRates!$F$2:$F$1541,D975,FreightRates!$D$2:$D$1541,"&lt;="&amp;I975,FreightRates!$E$2:$E$1541,"&gt;="&amp;I975)</f>
        <v>2</v>
      </c>
    </row>
    <row r="976" spans="1:20" x14ac:dyDescent="0.25">
      <c r="A976" s="10">
        <f>OrderList!A976</f>
        <v>1447402011.7</v>
      </c>
      <c r="B976" s="10" t="str">
        <f>OrderList!C976</f>
        <v>PORT04</v>
      </c>
      <c r="C976" s="10" t="str">
        <f>OrderList!D976</f>
        <v>V444_0</v>
      </c>
      <c r="D976" s="10" t="str">
        <f>OrderList!F976</f>
        <v>DTP</v>
      </c>
      <c r="E976" s="10" t="str">
        <f>OrderList!L976</f>
        <v>PORT09</v>
      </c>
      <c r="F976" s="10" t="str">
        <f>OrderList!K976</f>
        <v>PLANT12</v>
      </c>
      <c r="G976" s="10">
        <f>OrderList!J976</f>
        <v>1617826</v>
      </c>
      <c r="H976" s="10">
        <f>OrderList!M976</f>
        <v>440</v>
      </c>
      <c r="I976" s="10">
        <f>OrderList!N976</f>
        <v>38.975757575757576</v>
      </c>
      <c r="O976" s="10">
        <f>COUNTIF(FreightRates!$A$2:$A$1541,C976)</f>
        <v>39</v>
      </c>
      <c r="Q976" s="10">
        <f>COUNTIFS(FreightRates!$A$2:$A$1541,C976,FreightRates!$B$2:$B$1541,B976,FreightRates!$C$2:$C$1541,E976)</f>
        <v>20</v>
      </c>
      <c r="T976">
        <f>COUNTIFS(FreightRates!$A$2:$A$1541,C976,FreightRates!$B$2:$B$1541,B976,FreightRates!$C$2:$C$1541,E976,FreightRates!$F$2:$F$1541,D976,FreightRates!$D$2:$D$1541,"&lt;="&amp;I976,FreightRates!$E$2:$E$1541,"&gt;="&amp;I976)</f>
        <v>2</v>
      </c>
    </row>
    <row r="977" spans="1:20" x14ac:dyDescent="0.25">
      <c r="A977" s="10">
        <f>OrderList!A977</f>
        <v>1447168780.7</v>
      </c>
      <c r="B977" s="10" t="str">
        <f>OrderList!C977</f>
        <v>PORT04</v>
      </c>
      <c r="C977" s="10" t="str">
        <f>OrderList!D977</f>
        <v>V444_0</v>
      </c>
      <c r="D977" s="10" t="str">
        <f>OrderList!F977</f>
        <v>DTP</v>
      </c>
      <c r="E977" s="10" t="str">
        <f>OrderList!L977</f>
        <v>PORT09</v>
      </c>
      <c r="F977" s="10" t="str">
        <f>OrderList!K977</f>
        <v>PLANT12</v>
      </c>
      <c r="G977" s="10">
        <f>OrderList!J977</f>
        <v>1617826</v>
      </c>
      <c r="H977" s="10">
        <f>OrderList!M977</f>
        <v>1321</v>
      </c>
      <c r="I977" s="10">
        <f>OrderList!N977</f>
        <v>170.8787878787879</v>
      </c>
      <c r="O977" s="10">
        <f>COUNTIF(FreightRates!$A$2:$A$1541,C977)</f>
        <v>39</v>
      </c>
      <c r="Q977" s="10">
        <f>COUNTIFS(FreightRates!$A$2:$A$1541,C977,FreightRates!$B$2:$B$1541,B977,FreightRates!$C$2:$C$1541,E977)</f>
        <v>20</v>
      </c>
      <c r="T977">
        <f>COUNTIFS(FreightRates!$A$2:$A$1541,C977,FreightRates!$B$2:$B$1541,B977,FreightRates!$C$2:$C$1541,E977,FreightRates!$F$2:$F$1541,D977,FreightRates!$D$2:$D$1541,"&lt;="&amp;I977,FreightRates!$E$2:$E$1541,"&gt;="&amp;I977)</f>
        <v>2</v>
      </c>
    </row>
    <row r="978" spans="1:20" x14ac:dyDescent="0.25">
      <c r="A978" s="10">
        <f>OrderList!A978</f>
        <v>1447419530.7</v>
      </c>
      <c r="B978" s="10" t="str">
        <f>OrderList!C978</f>
        <v>PORT04</v>
      </c>
      <c r="C978" s="10" t="str">
        <f>OrderList!D978</f>
        <v>V444_0</v>
      </c>
      <c r="D978" s="10" t="str">
        <f>OrderList!F978</f>
        <v>DTP</v>
      </c>
      <c r="E978" s="10" t="str">
        <f>OrderList!L978</f>
        <v>PORT09</v>
      </c>
      <c r="F978" s="10" t="str">
        <f>OrderList!K978</f>
        <v>PLANT12</v>
      </c>
      <c r="G978" s="10">
        <f>OrderList!J978</f>
        <v>1666958</v>
      </c>
      <c r="H978" s="10">
        <f>OrderList!M978</f>
        <v>301</v>
      </c>
      <c r="I978" s="10">
        <f>OrderList!N978</f>
        <v>5.0241697416974169</v>
      </c>
      <c r="O978" s="10">
        <f>COUNTIF(FreightRates!$A$2:$A$1541,C978)</f>
        <v>39</v>
      </c>
      <c r="Q978" s="10">
        <f>COUNTIFS(FreightRates!$A$2:$A$1541,C978,FreightRates!$B$2:$B$1541,B978,FreightRates!$C$2:$C$1541,E978)</f>
        <v>20</v>
      </c>
      <c r="T978">
        <f>COUNTIFS(FreightRates!$A$2:$A$1541,C978,FreightRates!$B$2:$B$1541,B978,FreightRates!$C$2:$C$1541,E978,FreightRates!$F$2:$F$1541,D978,FreightRates!$D$2:$D$1541,"&lt;="&amp;I978,FreightRates!$E$2:$E$1541,"&gt;="&amp;I978)</f>
        <v>2</v>
      </c>
    </row>
    <row r="979" spans="1:20" x14ac:dyDescent="0.25">
      <c r="A979" s="10">
        <f>OrderList!A979</f>
        <v>1447185060.7</v>
      </c>
      <c r="B979" s="10" t="str">
        <f>OrderList!C979</f>
        <v>PORT04</v>
      </c>
      <c r="C979" s="10" t="str">
        <f>OrderList!D979</f>
        <v>V444_0</v>
      </c>
      <c r="D979" s="10" t="str">
        <f>OrderList!F979</f>
        <v>DTP</v>
      </c>
      <c r="E979" s="10" t="str">
        <f>OrderList!L979</f>
        <v>PORT09</v>
      </c>
      <c r="F979" s="10" t="str">
        <f>OrderList!K979</f>
        <v>PLANT12</v>
      </c>
      <c r="G979" s="10">
        <f>OrderList!J979</f>
        <v>1689460</v>
      </c>
      <c r="H979" s="10">
        <f>OrderList!M979</f>
        <v>352</v>
      </c>
      <c r="I979" s="10">
        <f>OrderList!N979</f>
        <v>14</v>
      </c>
      <c r="O979" s="10">
        <f>COUNTIF(FreightRates!$A$2:$A$1541,C979)</f>
        <v>39</v>
      </c>
      <c r="Q979" s="10">
        <f>COUNTIFS(FreightRates!$A$2:$A$1541,C979,FreightRates!$B$2:$B$1541,B979,FreightRates!$C$2:$C$1541,E979)</f>
        <v>20</v>
      </c>
      <c r="T979">
        <f>COUNTIFS(FreightRates!$A$2:$A$1541,C979,FreightRates!$B$2:$B$1541,B979,FreightRates!$C$2:$C$1541,E979,FreightRates!$F$2:$F$1541,D979,FreightRates!$D$2:$D$1541,"&lt;="&amp;I979,FreightRates!$E$2:$E$1541,"&gt;="&amp;I979)</f>
        <v>2</v>
      </c>
    </row>
    <row r="980" spans="1:20" x14ac:dyDescent="0.25">
      <c r="A980" s="10">
        <f>OrderList!A980</f>
        <v>1447278345.7</v>
      </c>
      <c r="B980" s="10" t="str">
        <f>OrderList!C980</f>
        <v>PORT04</v>
      </c>
      <c r="C980" s="10" t="str">
        <f>OrderList!D980</f>
        <v>V444_0</v>
      </c>
      <c r="D980" s="10" t="str">
        <f>OrderList!F980</f>
        <v>DTP</v>
      </c>
      <c r="E980" s="10" t="str">
        <f>OrderList!L980</f>
        <v>PORT09</v>
      </c>
      <c r="F980" s="10" t="str">
        <f>OrderList!K980</f>
        <v>PLANT12</v>
      </c>
      <c r="G980" s="10">
        <f>OrderList!J980</f>
        <v>1682594</v>
      </c>
      <c r="H980" s="10">
        <f>OrderList!M980</f>
        <v>333</v>
      </c>
      <c r="I980" s="10">
        <f>OrderList!N980</f>
        <v>12.148275862068965</v>
      </c>
      <c r="O980" s="10">
        <f>COUNTIF(FreightRates!$A$2:$A$1541,C980)</f>
        <v>39</v>
      </c>
      <c r="Q980" s="10">
        <f>COUNTIFS(FreightRates!$A$2:$A$1541,C980,FreightRates!$B$2:$B$1541,B980,FreightRates!$C$2:$C$1541,E980)</f>
        <v>20</v>
      </c>
      <c r="T980">
        <f>COUNTIFS(FreightRates!$A$2:$A$1541,C980,FreightRates!$B$2:$B$1541,B980,FreightRates!$C$2:$C$1541,E980,FreightRates!$F$2:$F$1541,D980,FreightRates!$D$2:$D$1541,"&lt;="&amp;I980,FreightRates!$E$2:$E$1541,"&gt;="&amp;I980)</f>
        <v>2</v>
      </c>
    </row>
    <row r="981" spans="1:20" x14ac:dyDescent="0.25">
      <c r="A981" s="10">
        <f>OrderList!A981</f>
        <v>1447215295.7</v>
      </c>
      <c r="B981" s="10" t="str">
        <f>OrderList!C981</f>
        <v>PORT04</v>
      </c>
      <c r="C981" s="10" t="str">
        <f>OrderList!D981</f>
        <v>V444_0</v>
      </c>
      <c r="D981" s="10" t="str">
        <f>OrderList!F981</f>
        <v>DTP</v>
      </c>
      <c r="E981" s="10" t="str">
        <f>OrderList!L981</f>
        <v>PORT09</v>
      </c>
      <c r="F981" s="10" t="str">
        <f>OrderList!K981</f>
        <v>PLANT12</v>
      </c>
      <c r="G981" s="10">
        <f>OrderList!J981</f>
        <v>1656969</v>
      </c>
      <c r="H981" s="10">
        <f>OrderList!M981</f>
        <v>310</v>
      </c>
      <c r="I981" s="10">
        <f>OrderList!N981</f>
        <v>6.6517006087976771</v>
      </c>
      <c r="O981" s="10">
        <f>COUNTIF(FreightRates!$A$2:$A$1541,C981)</f>
        <v>39</v>
      </c>
      <c r="Q981" s="10">
        <f>COUNTIFS(FreightRates!$A$2:$A$1541,C981,FreightRates!$B$2:$B$1541,B981,FreightRates!$C$2:$C$1541,E981)</f>
        <v>20</v>
      </c>
      <c r="T981">
        <f>COUNTIFS(FreightRates!$A$2:$A$1541,C981,FreightRates!$B$2:$B$1541,B981,FreightRates!$C$2:$C$1541,E981,FreightRates!$F$2:$F$1541,D981,FreightRates!$D$2:$D$1541,"&lt;="&amp;I981,FreightRates!$E$2:$E$1541,"&gt;="&amp;I981)</f>
        <v>2</v>
      </c>
    </row>
    <row r="982" spans="1:20" x14ac:dyDescent="0.25">
      <c r="A982" s="10">
        <f>OrderList!A982</f>
        <v>1447378364.7</v>
      </c>
      <c r="B982" s="10" t="str">
        <f>OrderList!C982</f>
        <v>PORT04</v>
      </c>
      <c r="C982" s="10" t="str">
        <f>OrderList!D982</f>
        <v>V444_0</v>
      </c>
      <c r="D982" s="10" t="str">
        <f>OrderList!F982</f>
        <v>DTP</v>
      </c>
      <c r="E982" s="10" t="str">
        <f>OrderList!L982</f>
        <v>PORT09</v>
      </c>
      <c r="F982" s="10" t="str">
        <f>OrderList!K982</f>
        <v>PLANT12</v>
      </c>
      <c r="G982" s="10">
        <f>OrderList!J982</f>
        <v>1671248</v>
      </c>
      <c r="H982" s="10">
        <f>OrderList!M982</f>
        <v>329</v>
      </c>
      <c r="I982" s="10">
        <f>OrderList!N982</f>
        <v>1.6902572253872548</v>
      </c>
      <c r="O982" s="10">
        <f>COUNTIF(FreightRates!$A$2:$A$1541,C982)</f>
        <v>39</v>
      </c>
      <c r="Q982" s="10">
        <f>COUNTIFS(FreightRates!$A$2:$A$1541,C982,FreightRates!$B$2:$B$1541,B982,FreightRates!$C$2:$C$1541,E982)</f>
        <v>20</v>
      </c>
      <c r="T982">
        <f>COUNTIFS(FreightRates!$A$2:$A$1541,C982,FreightRates!$B$2:$B$1541,B982,FreightRates!$C$2:$C$1541,E982,FreightRates!$F$2:$F$1541,D982,FreightRates!$D$2:$D$1541,"&lt;="&amp;I982,FreightRates!$E$2:$E$1541,"&gt;="&amp;I982)</f>
        <v>2</v>
      </c>
    </row>
    <row r="983" spans="1:20" x14ac:dyDescent="0.25">
      <c r="A983" s="10">
        <f>OrderList!A983</f>
        <v>1447188339.7</v>
      </c>
      <c r="B983" s="10" t="str">
        <f>OrderList!C983</f>
        <v>PORT04</v>
      </c>
      <c r="C983" s="10" t="str">
        <f>OrderList!D983</f>
        <v>V444_0</v>
      </c>
      <c r="D983" s="10" t="str">
        <f>OrderList!F983</f>
        <v>DTP</v>
      </c>
      <c r="E983" s="10" t="str">
        <f>OrderList!L983</f>
        <v>PORT09</v>
      </c>
      <c r="F983" s="10" t="str">
        <f>OrderList!K983</f>
        <v>PLANT12</v>
      </c>
      <c r="G983" s="10">
        <f>OrderList!J983</f>
        <v>1671246</v>
      </c>
      <c r="H983" s="10">
        <f>OrderList!M983</f>
        <v>287</v>
      </c>
      <c r="I983" s="10">
        <f>OrderList!N983</f>
        <v>0.74444444444444446</v>
      </c>
      <c r="O983" s="10">
        <f>COUNTIF(FreightRates!$A$2:$A$1541,C983)</f>
        <v>39</v>
      </c>
      <c r="Q983" s="10">
        <f>COUNTIFS(FreightRates!$A$2:$A$1541,C983,FreightRates!$B$2:$B$1541,B983,FreightRates!$C$2:$C$1541,E983)</f>
        <v>20</v>
      </c>
      <c r="T983">
        <f>COUNTIFS(FreightRates!$A$2:$A$1541,C983,FreightRates!$B$2:$B$1541,B983,FreightRates!$C$2:$C$1541,E983,FreightRates!$F$2:$F$1541,D983,FreightRates!$D$2:$D$1541,"&lt;="&amp;I983,FreightRates!$E$2:$E$1541,"&gt;="&amp;I983)</f>
        <v>2</v>
      </c>
    </row>
    <row r="984" spans="1:20" x14ac:dyDescent="0.25">
      <c r="A984" s="10">
        <f>OrderList!A984</f>
        <v>1447356535.7</v>
      </c>
      <c r="B984" s="10" t="str">
        <f>OrderList!C984</f>
        <v>PORT04</v>
      </c>
      <c r="C984" s="10" t="str">
        <f>OrderList!D984</f>
        <v>V444_0</v>
      </c>
      <c r="D984" s="10" t="str">
        <f>OrderList!F984</f>
        <v>DTP</v>
      </c>
      <c r="E984" s="10" t="str">
        <f>OrderList!L984</f>
        <v>PORT09</v>
      </c>
      <c r="F984" s="10" t="str">
        <f>OrderList!K984</f>
        <v>PLANT12</v>
      </c>
      <c r="G984" s="10">
        <f>OrderList!J984</f>
        <v>1671246</v>
      </c>
      <c r="H984" s="10">
        <f>OrderList!M984</f>
        <v>289</v>
      </c>
      <c r="I984" s="10">
        <f>OrderList!N984</f>
        <v>5.4</v>
      </c>
      <c r="O984" s="10">
        <f>COUNTIF(FreightRates!$A$2:$A$1541,C984)</f>
        <v>39</v>
      </c>
      <c r="Q984" s="10">
        <f>COUNTIFS(FreightRates!$A$2:$A$1541,C984,FreightRates!$B$2:$B$1541,B984,FreightRates!$C$2:$C$1541,E984)</f>
        <v>20</v>
      </c>
      <c r="T984">
        <f>COUNTIFS(FreightRates!$A$2:$A$1541,C984,FreightRates!$B$2:$B$1541,B984,FreightRates!$C$2:$C$1541,E984,FreightRates!$F$2:$F$1541,D984,FreightRates!$D$2:$D$1541,"&lt;="&amp;I984,FreightRates!$E$2:$E$1541,"&gt;="&amp;I984)</f>
        <v>2</v>
      </c>
    </row>
    <row r="985" spans="1:20" x14ac:dyDescent="0.25">
      <c r="A985" s="10">
        <f>OrderList!A985</f>
        <v>1447340567.7</v>
      </c>
      <c r="B985" s="10" t="str">
        <f>OrderList!C985</f>
        <v>PORT04</v>
      </c>
      <c r="C985" s="10" t="str">
        <f>OrderList!D985</f>
        <v>V444_0</v>
      </c>
      <c r="D985" s="10" t="str">
        <f>OrderList!F985</f>
        <v>DTP</v>
      </c>
      <c r="E985" s="10" t="str">
        <f>OrderList!L985</f>
        <v>PORT09</v>
      </c>
      <c r="F985" s="10" t="str">
        <f>OrderList!K985</f>
        <v>PLANT12</v>
      </c>
      <c r="G985" s="10">
        <f>OrderList!J985</f>
        <v>1671247</v>
      </c>
      <c r="H985" s="10">
        <f>OrderList!M985</f>
        <v>327</v>
      </c>
      <c r="I985" s="10">
        <f>OrderList!N985</f>
        <v>3.335848687410123</v>
      </c>
      <c r="O985" s="10">
        <f>COUNTIF(FreightRates!$A$2:$A$1541,C985)</f>
        <v>39</v>
      </c>
      <c r="Q985" s="10">
        <f>COUNTIFS(FreightRates!$A$2:$A$1541,C985,FreightRates!$B$2:$B$1541,B985,FreightRates!$C$2:$C$1541,E985)</f>
        <v>20</v>
      </c>
      <c r="T985">
        <f>COUNTIFS(FreightRates!$A$2:$A$1541,C985,FreightRates!$B$2:$B$1541,B985,FreightRates!$C$2:$C$1541,E985,FreightRates!$F$2:$F$1541,D985,FreightRates!$D$2:$D$1541,"&lt;="&amp;I985,FreightRates!$E$2:$E$1541,"&gt;="&amp;I985)</f>
        <v>2</v>
      </c>
    </row>
    <row r="986" spans="1:20" x14ac:dyDescent="0.25">
      <c r="A986" s="10">
        <f>OrderList!A986</f>
        <v>1447266630.7</v>
      </c>
      <c r="B986" s="10" t="str">
        <f>OrderList!C986</f>
        <v>PORT04</v>
      </c>
      <c r="C986" s="10" t="str">
        <f>OrderList!D986</f>
        <v>V444_0</v>
      </c>
      <c r="D986" s="10" t="str">
        <f>OrderList!F986</f>
        <v>DTP</v>
      </c>
      <c r="E986" s="10" t="str">
        <f>OrderList!L986</f>
        <v>PORT09</v>
      </c>
      <c r="F986" s="10" t="str">
        <f>OrderList!K986</f>
        <v>PLANT12</v>
      </c>
      <c r="G986" s="10">
        <f>OrderList!J986</f>
        <v>1685952</v>
      </c>
      <c r="H986" s="10">
        <f>OrderList!M986</f>
        <v>332</v>
      </c>
      <c r="I986" s="10">
        <f>OrderList!N986</f>
        <v>2.5</v>
      </c>
      <c r="O986" s="10">
        <f>COUNTIF(FreightRates!$A$2:$A$1541,C986)</f>
        <v>39</v>
      </c>
      <c r="Q986" s="10">
        <f>COUNTIFS(FreightRates!$A$2:$A$1541,C986,FreightRates!$B$2:$B$1541,B986,FreightRates!$C$2:$C$1541,E986)</f>
        <v>20</v>
      </c>
      <c r="T986">
        <f>COUNTIFS(FreightRates!$A$2:$A$1541,C986,FreightRates!$B$2:$B$1541,B986,FreightRates!$C$2:$C$1541,E986,FreightRates!$F$2:$F$1541,D986,FreightRates!$D$2:$D$1541,"&lt;="&amp;I986,FreightRates!$E$2:$E$1541,"&gt;="&amp;I986)</f>
        <v>2</v>
      </c>
    </row>
    <row r="987" spans="1:20" x14ac:dyDescent="0.25">
      <c r="A987" s="10">
        <f>OrderList!A987</f>
        <v>1447180514.7</v>
      </c>
      <c r="B987" s="10" t="str">
        <f>OrderList!C987</f>
        <v>PORT04</v>
      </c>
      <c r="C987" s="10" t="str">
        <f>OrderList!D987</f>
        <v>V444_0</v>
      </c>
      <c r="D987" s="10" t="str">
        <f>OrderList!F987</f>
        <v>DTP</v>
      </c>
      <c r="E987" s="10" t="str">
        <f>OrderList!L987</f>
        <v>PORT09</v>
      </c>
      <c r="F987" s="10" t="str">
        <f>OrderList!K987</f>
        <v>PLANT12</v>
      </c>
      <c r="G987" s="10">
        <f>OrderList!J987</f>
        <v>1677229</v>
      </c>
      <c r="H987" s="10">
        <f>OrderList!M987</f>
        <v>310</v>
      </c>
      <c r="I987" s="10">
        <f>OrderList!N987</f>
        <v>4.3</v>
      </c>
      <c r="O987" s="10">
        <f>COUNTIF(FreightRates!$A$2:$A$1541,C987)</f>
        <v>39</v>
      </c>
      <c r="Q987" s="10">
        <f>COUNTIFS(FreightRates!$A$2:$A$1541,C987,FreightRates!$B$2:$B$1541,B987,FreightRates!$C$2:$C$1541,E987)</f>
        <v>20</v>
      </c>
      <c r="T987">
        <f>COUNTIFS(FreightRates!$A$2:$A$1541,C987,FreightRates!$B$2:$B$1541,B987,FreightRates!$C$2:$C$1541,E987,FreightRates!$F$2:$F$1541,D987,FreightRates!$D$2:$D$1541,"&lt;="&amp;I987,FreightRates!$E$2:$E$1541,"&gt;="&amp;I987)</f>
        <v>2</v>
      </c>
    </row>
    <row r="988" spans="1:20" x14ac:dyDescent="0.25">
      <c r="A988" s="10">
        <f>OrderList!A988</f>
        <v>1447170779.7</v>
      </c>
      <c r="B988" s="10" t="str">
        <f>OrderList!C988</f>
        <v>PORT04</v>
      </c>
      <c r="C988" s="10" t="str">
        <f>OrderList!D988</f>
        <v>V444_0</v>
      </c>
      <c r="D988" s="10" t="str">
        <f>OrderList!F988</f>
        <v>DTP</v>
      </c>
      <c r="E988" s="10" t="str">
        <f>OrderList!L988</f>
        <v>PORT09</v>
      </c>
      <c r="F988" s="10" t="str">
        <f>OrderList!K988</f>
        <v>PLANT12</v>
      </c>
      <c r="G988" s="10">
        <f>OrderList!J988</f>
        <v>1677229</v>
      </c>
      <c r="H988" s="10">
        <f>OrderList!M988</f>
        <v>253</v>
      </c>
      <c r="I988" s="10">
        <f>OrderList!N988</f>
        <v>4.2</v>
      </c>
      <c r="O988" s="10">
        <f>COUNTIF(FreightRates!$A$2:$A$1541,C988)</f>
        <v>39</v>
      </c>
      <c r="Q988" s="10">
        <f>COUNTIFS(FreightRates!$A$2:$A$1541,C988,FreightRates!$B$2:$B$1541,B988,FreightRates!$C$2:$C$1541,E988)</f>
        <v>20</v>
      </c>
      <c r="T988">
        <f>COUNTIFS(FreightRates!$A$2:$A$1541,C988,FreightRates!$B$2:$B$1541,B988,FreightRates!$C$2:$C$1541,E988,FreightRates!$F$2:$F$1541,D988,FreightRates!$D$2:$D$1541,"&lt;="&amp;I988,FreightRates!$E$2:$E$1541,"&gt;="&amp;I988)</f>
        <v>2</v>
      </c>
    </row>
    <row r="989" spans="1:20" x14ac:dyDescent="0.25">
      <c r="A989" s="10">
        <f>OrderList!A989</f>
        <v>1447305604.7</v>
      </c>
      <c r="B989" s="10" t="str">
        <f>OrderList!C989</f>
        <v>PORT04</v>
      </c>
      <c r="C989" s="10" t="str">
        <f>OrderList!D989</f>
        <v>V444_0</v>
      </c>
      <c r="D989" s="10" t="str">
        <f>OrderList!F989</f>
        <v>DTP</v>
      </c>
      <c r="E989" s="10" t="str">
        <f>OrderList!L989</f>
        <v>PORT09</v>
      </c>
      <c r="F989" s="10" t="str">
        <f>OrderList!K989</f>
        <v>PLANT12</v>
      </c>
      <c r="G989" s="10">
        <f>OrderList!J989</f>
        <v>1677229</v>
      </c>
      <c r="H989" s="10">
        <f>OrderList!M989</f>
        <v>352</v>
      </c>
      <c r="I989" s="10">
        <f>OrderList!N989</f>
        <v>8.4</v>
      </c>
      <c r="O989" s="10">
        <f>COUNTIF(FreightRates!$A$2:$A$1541,C989)</f>
        <v>39</v>
      </c>
      <c r="Q989" s="10">
        <f>COUNTIFS(FreightRates!$A$2:$A$1541,C989,FreightRates!$B$2:$B$1541,B989,FreightRates!$C$2:$C$1541,E989)</f>
        <v>20</v>
      </c>
      <c r="T989">
        <f>COUNTIFS(FreightRates!$A$2:$A$1541,C989,FreightRates!$B$2:$B$1541,B989,FreightRates!$C$2:$C$1541,E989,FreightRates!$F$2:$F$1541,D989,FreightRates!$D$2:$D$1541,"&lt;="&amp;I989,FreightRates!$E$2:$E$1541,"&gt;="&amp;I989)</f>
        <v>2</v>
      </c>
    </row>
    <row r="990" spans="1:20" x14ac:dyDescent="0.25">
      <c r="A990" s="10">
        <f>OrderList!A990</f>
        <v>1447362562.7</v>
      </c>
      <c r="B990" s="10" t="str">
        <f>OrderList!C990</f>
        <v>PORT04</v>
      </c>
      <c r="C990" s="10" t="str">
        <f>OrderList!D990</f>
        <v>V444_0</v>
      </c>
      <c r="D990" s="10" t="str">
        <f>OrderList!F990</f>
        <v>DTP</v>
      </c>
      <c r="E990" s="10" t="str">
        <f>OrderList!L990</f>
        <v>PORT09</v>
      </c>
      <c r="F990" s="10" t="str">
        <f>OrderList!K990</f>
        <v>PLANT12</v>
      </c>
      <c r="G990" s="10">
        <f>OrderList!J990</f>
        <v>1677229</v>
      </c>
      <c r="H990" s="10">
        <f>OrderList!M990</f>
        <v>343</v>
      </c>
      <c r="I990" s="10">
        <f>OrderList!N990</f>
        <v>23</v>
      </c>
      <c r="O990" s="10">
        <f>COUNTIF(FreightRates!$A$2:$A$1541,C990)</f>
        <v>39</v>
      </c>
      <c r="Q990" s="10">
        <f>COUNTIFS(FreightRates!$A$2:$A$1541,C990,FreightRates!$B$2:$B$1541,B990,FreightRates!$C$2:$C$1541,E990)</f>
        <v>20</v>
      </c>
      <c r="T990">
        <f>COUNTIFS(FreightRates!$A$2:$A$1541,C990,FreightRates!$B$2:$B$1541,B990,FreightRates!$C$2:$C$1541,E990,FreightRates!$F$2:$F$1541,D990,FreightRates!$D$2:$D$1541,"&lt;="&amp;I990,FreightRates!$E$2:$E$1541,"&gt;="&amp;I990)</f>
        <v>2</v>
      </c>
    </row>
    <row r="991" spans="1:20" x14ac:dyDescent="0.25">
      <c r="A991" s="10">
        <f>OrderList!A991</f>
        <v>1447356536.7</v>
      </c>
      <c r="B991" s="10" t="str">
        <f>OrderList!C991</f>
        <v>PORT04</v>
      </c>
      <c r="C991" s="10" t="str">
        <f>OrderList!D991</f>
        <v>V444_0</v>
      </c>
      <c r="D991" s="10" t="str">
        <f>OrderList!F991</f>
        <v>DTP</v>
      </c>
      <c r="E991" s="10" t="str">
        <f>OrderList!L991</f>
        <v>PORT09</v>
      </c>
      <c r="F991" s="10" t="str">
        <f>OrderList!K991</f>
        <v>PLANT12</v>
      </c>
      <c r="G991" s="10">
        <f>OrderList!J991</f>
        <v>1637055</v>
      </c>
      <c r="H991" s="10">
        <f>OrderList!M991</f>
        <v>240</v>
      </c>
      <c r="I991" s="10">
        <f>OrderList!N991</f>
        <v>1.752644177303778</v>
      </c>
      <c r="O991" s="10">
        <f>COUNTIF(FreightRates!$A$2:$A$1541,C991)</f>
        <v>39</v>
      </c>
      <c r="Q991" s="10">
        <f>COUNTIFS(FreightRates!$A$2:$A$1541,C991,FreightRates!$B$2:$B$1541,B991,FreightRates!$C$2:$C$1541,E991)</f>
        <v>20</v>
      </c>
      <c r="T991">
        <f>COUNTIFS(FreightRates!$A$2:$A$1541,C991,FreightRates!$B$2:$B$1541,B991,FreightRates!$C$2:$C$1541,E991,FreightRates!$F$2:$F$1541,D991,FreightRates!$D$2:$D$1541,"&lt;="&amp;I991,FreightRates!$E$2:$E$1541,"&gt;="&amp;I991)</f>
        <v>2</v>
      </c>
    </row>
    <row r="992" spans="1:20" x14ac:dyDescent="0.25">
      <c r="A992" s="10">
        <f>OrderList!A992</f>
        <v>1447340520.7</v>
      </c>
      <c r="B992" s="10" t="str">
        <f>OrderList!C992</f>
        <v>PORT04</v>
      </c>
      <c r="C992" s="10" t="str">
        <f>OrderList!D992</f>
        <v>V444_0</v>
      </c>
      <c r="D992" s="10" t="str">
        <f>OrderList!F992</f>
        <v>DTP</v>
      </c>
      <c r="E992" s="10" t="str">
        <f>OrderList!L992</f>
        <v>PORT09</v>
      </c>
      <c r="F992" s="10" t="str">
        <f>OrderList!K992</f>
        <v>PLANT12</v>
      </c>
      <c r="G992" s="10">
        <f>OrderList!J992</f>
        <v>1650404</v>
      </c>
      <c r="H992" s="10">
        <f>OrderList!M992</f>
        <v>295</v>
      </c>
      <c r="I992" s="10">
        <f>OrderList!N992</f>
        <v>0.96746363733750518</v>
      </c>
      <c r="O992" s="10">
        <f>COUNTIF(FreightRates!$A$2:$A$1541,C992)</f>
        <v>39</v>
      </c>
      <c r="Q992" s="10">
        <f>COUNTIFS(FreightRates!$A$2:$A$1541,C992,FreightRates!$B$2:$B$1541,B992,FreightRates!$C$2:$C$1541,E992)</f>
        <v>20</v>
      </c>
      <c r="T992">
        <f>COUNTIFS(FreightRates!$A$2:$A$1541,C992,FreightRates!$B$2:$B$1541,B992,FreightRates!$C$2:$C$1541,E992,FreightRates!$F$2:$F$1541,D992,FreightRates!$D$2:$D$1541,"&lt;="&amp;I992,FreightRates!$E$2:$E$1541,"&gt;="&amp;I992)</f>
        <v>2</v>
      </c>
    </row>
    <row r="993" spans="1:20" x14ac:dyDescent="0.25">
      <c r="A993" s="10">
        <f>OrderList!A993</f>
        <v>1447378362.7</v>
      </c>
      <c r="B993" s="10" t="str">
        <f>OrderList!C993</f>
        <v>PORT04</v>
      </c>
      <c r="C993" s="10" t="str">
        <f>OrderList!D993</f>
        <v>V444_0</v>
      </c>
      <c r="D993" s="10" t="str">
        <f>OrderList!F993</f>
        <v>DTP</v>
      </c>
      <c r="E993" s="10" t="str">
        <f>OrderList!L993</f>
        <v>PORT09</v>
      </c>
      <c r="F993" s="10" t="str">
        <f>OrderList!K993</f>
        <v>PLANT12</v>
      </c>
      <c r="G993" s="10">
        <f>OrderList!J993</f>
        <v>1650404</v>
      </c>
      <c r="H993" s="10">
        <f>OrderList!M993</f>
        <v>236</v>
      </c>
      <c r="I993" s="10">
        <f>OrderList!N993</f>
        <v>0.96746363733750518</v>
      </c>
      <c r="O993" s="10">
        <f>COUNTIF(FreightRates!$A$2:$A$1541,C993)</f>
        <v>39</v>
      </c>
      <c r="Q993" s="10">
        <f>COUNTIFS(FreightRates!$A$2:$A$1541,C993,FreightRates!$B$2:$B$1541,B993,FreightRates!$C$2:$C$1541,E993)</f>
        <v>20</v>
      </c>
      <c r="T993">
        <f>COUNTIFS(FreightRates!$A$2:$A$1541,C993,FreightRates!$B$2:$B$1541,B993,FreightRates!$C$2:$C$1541,E993,FreightRates!$F$2:$F$1541,D993,FreightRates!$D$2:$D$1541,"&lt;="&amp;I993,FreightRates!$E$2:$E$1541,"&gt;="&amp;I993)</f>
        <v>2</v>
      </c>
    </row>
    <row r="994" spans="1:20" x14ac:dyDescent="0.25">
      <c r="A994" s="10">
        <f>OrderList!A994</f>
        <v>1447291995.7</v>
      </c>
      <c r="B994" s="10" t="str">
        <f>OrderList!C994</f>
        <v>PORT04</v>
      </c>
      <c r="C994" s="10" t="str">
        <f>OrderList!D994</f>
        <v>V444_0</v>
      </c>
      <c r="D994" s="10" t="str">
        <f>OrderList!F994</f>
        <v>DTP</v>
      </c>
      <c r="E994" s="10" t="str">
        <f>OrderList!L994</f>
        <v>PORT09</v>
      </c>
      <c r="F994" s="10" t="str">
        <f>OrderList!K994</f>
        <v>PLANT12</v>
      </c>
      <c r="G994" s="10">
        <f>OrderList!J994</f>
        <v>1650404</v>
      </c>
      <c r="H994" s="10">
        <f>OrderList!M994</f>
        <v>317</v>
      </c>
      <c r="I994" s="10">
        <f>OrderList!N994</f>
        <v>2.9023909120125158</v>
      </c>
      <c r="O994" s="10">
        <f>COUNTIF(FreightRates!$A$2:$A$1541,C994)</f>
        <v>39</v>
      </c>
      <c r="Q994" s="10">
        <f>COUNTIFS(FreightRates!$A$2:$A$1541,C994,FreightRates!$B$2:$B$1541,B994,FreightRates!$C$2:$C$1541,E994)</f>
        <v>20</v>
      </c>
      <c r="T994">
        <f>COUNTIFS(FreightRates!$A$2:$A$1541,C994,FreightRates!$B$2:$B$1541,B994,FreightRates!$C$2:$C$1541,E994,FreightRates!$F$2:$F$1541,D994,FreightRates!$D$2:$D$1541,"&lt;="&amp;I994,FreightRates!$E$2:$E$1541,"&gt;="&amp;I994)</f>
        <v>2</v>
      </c>
    </row>
    <row r="995" spans="1:20" x14ac:dyDescent="0.25">
      <c r="A995" s="10">
        <f>OrderList!A995</f>
        <v>1447335260.7</v>
      </c>
      <c r="B995" s="10" t="str">
        <f>OrderList!C995</f>
        <v>PORT04</v>
      </c>
      <c r="C995" s="10" t="str">
        <f>OrderList!D995</f>
        <v>V444_0</v>
      </c>
      <c r="D995" s="10" t="str">
        <f>OrderList!F995</f>
        <v>DTP</v>
      </c>
      <c r="E995" s="10" t="str">
        <f>OrderList!L995</f>
        <v>PORT09</v>
      </c>
      <c r="F995" s="10" t="str">
        <f>OrderList!K995</f>
        <v>PLANT12</v>
      </c>
      <c r="G995" s="10">
        <f>OrderList!J995</f>
        <v>1686657</v>
      </c>
      <c r="H995" s="10">
        <f>OrderList!M995</f>
        <v>281</v>
      </c>
      <c r="I995" s="10">
        <f>OrderList!N995</f>
        <v>0.67978436657681929</v>
      </c>
      <c r="O995" s="10">
        <f>COUNTIF(FreightRates!$A$2:$A$1541,C995)</f>
        <v>39</v>
      </c>
      <c r="Q995" s="10">
        <f>COUNTIFS(FreightRates!$A$2:$A$1541,C995,FreightRates!$B$2:$B$1541,B995,FreightRates!$C$2:$C$1541,E995)</f>
        <v>20</v>
      </c>
      <c r="T995">
        <f>COUNTIFS(FreightRates!$A$2:$A$1541,C995,FreightRates!$B$2:$B$1541,B995,FreightRates!$C$2:$C$1541,E995,FreightRates!$F$2:$F$1541,D995,FreightRates!$D$2:$D$1541,"&lt;="&amp;I995,FreightRates!$E$2:$E$1541,"&gt;="&amp;I995)</f>
        <v>2</v>
      </c>
    </row>
    <row r="996" spans="1:20" x14ac:dyDescent="0.25">
      <c r="A996" s="10">
        <f>OrderList!A996</f>
        <v>1447289237.7</v>
      </c>
      <c r="B996" s="10" t="str">
        <f>OrderList!C996</f>
        <v>PORT04</v>
      </c>
      <c r="C996" s="10" t="str">
        <f>OrderList!D996</f>
        <v>V444_0</v>
      </c>
      <c r="D996" s="10" t="str">
        <f>OrderList!F996</f>
        <v>DTP</v>
      </c>
      <c r="E996" s="10" t="str">
        <f>OrderList!L996</f>
        <v>PORT09</v>
      </c>
      <c r="F996" s="10" t="str">
        <f>OrderList!K996</f>
        <v>PLANT12</v>
      </c>
      <c r="G996" s="10">
        <f>OrderList!J996</f>
        <v>1621717</v>
      </c>
      <c r="H996" s="10">
        <f>OrderList!M996</f>
        <v>386</v>
      </c>
      <c r="I996" s="10">
        <f>OrderList!N996</f>
        <v>31.59090909090909</v>
      </c>
      <c r="O996" s="10">
        <f>COUNTIF(FreightRates!$A$2:$A$1541,C996)</f>
        <v>39</v>
      </c>
      <c r="Q996" s="10">
        <f>COUNTIFS(FreightRates!$A$2:$A$1541,C996,FreightRates!$B$2:$B$1541,B996,FreightRates!$C$2:$C$1541,E996)</f>
        <v>20</v>
      </c>
      <c r="T996">
        <f>COUNTIFS(FreightRates!$A$2:$A$1541,C996,FreightRates!$B$2:$B$1541,B996,FreightRates!$C$2:$C$1541,E996,FreightRates!$F$2:$F$1541,D996,FreightRates!$D$2:$D$1541,"&lt;="&amp;I996,FreightRates!$E$2:$E$1541,"&gt;="&amp;I996)</f>
        <v>2</v>
      </c>
    </row>
    <row r="997" spans="1:20" x14ac:dyDescent="0.25">
      <c r="A997" s="10">
        <f>OrderList!A997</f>
        <v>1447215296.7</v>
      </c>
      <c r="B997" s="10" t="str">
        <f>OrderList!C997</f>
        <v>PORT04</v>
      </c>
      <c r="C997" s="10" t="str">
        <f>OrderList!D997</f>
        <v>V444_0</v>
      </c>
      <c r="D997" s="10" t="str">
        <f>OrderList!F997</f>
        <v>DTP</v>
      </c>
      <c r="E997" s="10" t="str">
        <f>OrderList!L997</f>
        <v>PORT09</v>
      </c>
      <c r="F997" s="10" t="str">
        <f>OrderList!K997</f>
        <v>PLANT12</v>
      </c>
      <c r="G997" s="10">
        <f>OrderList!J997</f>
        <v>1621717</v>
      </c>
      <c r="H997" s="10">
        <f>OrderList!M997</f>
        <v>317</v>
      </c>
      <c r="I997" s="10">
        <f>OrderList!N997</f>
        <v>11.599999999999998</v>
      </c>
      <c r="O997" s="10">
        <f>COUNTIF(FreightRates!$A$2:$A$1541,C997)</f>
        <v>39</v>
      </c>
      <c r="Q997" s="10">
        <f>COUNTIFS(FreightRates!$A$2:$A$1541,C997,FreightRates!$B$2:$B$1541,B997,FreightRates!$C$2:$C$1541,E997)</f>
        <v>20</v>
      </c>
      <c r="T997">
        <f>COUNTIFS(FreightRates!$A$2:$A$1541,C997,FreightRates!$B$2:$B$1541,B997,FreightRates!$C$2:$C$1541,E997,FreightRates!$F$2:$F$1541,D997,FreightRates!$D$2:$D$1541,"&lt;="&amp;I997,FreightRates!$E$2:$E$1541,"&gt;="&amp;I997)</f>
        <v>2</v>
      </c>
    </row>
    <row r="998" spans="1:20" x14ac:dyDescent="0.25">
      <c r="A998" s="10">
        <f>OrderList!A998</f>
        <v>1447266614.7</v>
      </c>
      <c r="B998" s="10" t="str">
        <f>OrderList!C998</f>
        <v>PORT04</v>
      </c>
      <c r="C998" s="10" t="str">
        <f>OrderList!D998</f>
        <v>V444_0</v>
      </c>
      <c r="D998" s="10" t="str">
        <f>OrderList!F998</f>
        <v>DTP</v>
      </c>
      <c r="E998" s="10" t="str">
        <f>OrderList!L998</f>
        <v>PORT09</v>
      </c>
      <c r="F998" s="10" t="str">
        <f>OrderList!K998</f>
        <v>PLANT12</v>
      </c>
      <c r="G998" s="10">
        <f>OrderList!J998</f>
        <v>1655985</v>
      </c>
      <c r="H998" s="10">
        <f>OrderList!M998</f>
        <v>348</v>
      </c>
      <c r="I998" s="10">
        <f>OrderList!N998</f>
        <v>1.7409259451893775</v>
      </c>
      <c r="O998" s="10">
        <f>COUNTIF(FreightRates!$A$2:$A$1541,C998)</f>
        <v>39</v>
      </c>
      <c r="Q998" s="10">
        <f>COUNTIFS(FreightRates!$A$2:$A$1541,C998,FreightRates!$B$2:$B$1541,B998,FreightRates!$C$2:$C$1541,E998)</f>
        <v>20</v>
      </c>
      <c r="T998">
        <f>COUNTIFS(FreightRates!$A$2:$A$1541,C998,FreightRates!$B$2:$B$1541,B998,FreightRates!$C$2:$C$1541,E998,FreightRates!$F$2:$F$1541,D998,FreightRates!$D$2:$D$1541,"&lt;="&amp;I998,FreightRates!$E$2:$E$1541,"&gt;="&amp;I998)</f>
        <v>2</v>
      </c>
    </row>
    <row r="999" spans="1:20" x14ac:dyDescent="0.25">
      <c r="A999" s="10">
        <f>OrderList!A999</f>
        <v>1447297884.7</v>
      </c>
      <c r="B999" s="10" t="str">
        <f>OrderList!C999</f>
        <v>PORT04</v>
      </c>
      <c r="C999" s="10" t="str">
        <f>OrderList!D999</f>
        <v>V444_0</v>
      </c>
      <c r="D999" s="10" t="str">
        <f>OrderList!F999</f>
        <v>DTP</v>
      </c>
      <c r="E999" s="10" t="str">
        <f>OrderList!L999</f>
        <v>PORT09</v>
      </c>
      <c r="F999" s="10" t="str">
        <f>OrderList!K999</f>
        <v>PLANT12</v>
      </c>
      <c r="G999" s="10">
        <f>OrderList!J999</f>
        <v>1655985</v>
      </c>
      <c r="H999" s="10">
        <f>OrderList!M999</f>
        <v>335</v>
      </c>
      <c r="I999" s="10">
        <f>OrderList!N999</f>
        <v>0.2611388917784066</v>
      </c>
      <c r="O999" s="10">
        <f>COUNTIF(FreightRates!$A$2:$A$1541,C999)</f>
        <v>39</v>
      </c>
      <c r="Q999" s="10">
        <f>COUNTIFS(FreightRates!$A$2:$A$1541,C999,FreightRates!$B$2:$B$1541,B999,FreightRates!$C$2:$C$1541,E999)</f>
        <v>20</v>
      </c>
      <c r="T999">
        <f>COUNTIFS(FreightRates!$A$2:$A$1541,C999,FreightRates!$B$2:$B$1541,B999,FreightRates!$C$2:$C$1541,E999,FreightRates!$F$2:$F$1541,D999,FreightRates!$D$2:$D$1541,"&lt;="&amp;I999,FreightRates!$E$2:$E$1541,"&gt;="&amp;I999)</f>
        <v>2</v>
      </c>
    </row>
    <row r="1000" spans="1:20" x14ac:dyDescent="0.25">
      <c r="A1000" s="10">
        <f>OrderList!A1000</f>
        <v>1447335259.7</v>
      </c>
      <c r="B1000" s="10" t="str">
        <f>OrderList!C1000</f>
        <v>PORT04</v>
      </c>
      <c r="C1000" s="10" t="str">
        <f>OrderList!D1000</f>
        <v>V444_0</v>
      </c>
      <c r="D1000" s="10" t="str">
        <f>OrderList!F1000</f>
        <v>DTP</v>
      </c>
      <c r="E1000" s="10" t="str">
        <f>OrderList!L1000</f>
        <v>PORT09</v>
      </c>
      <c r="F1000" s="10" t="str">
        <f>OrderList!K1000</f>
        <v>PLANT12</v>
      </c>
      <c r="G1000" s="10">
        <f>OrderList!J1000</f>
        <v>1685329</v>
      </c>
      <c r="H1000" s="10">
        <f>OrderList!M1000</f>
        <v>251</v>
      </c>
      <c r="I1000" s="10">
        <f>OrderList!N1000</f>
        <v>2.1</v>
      </c>
      <c r="O1000" s="10">
        <f>COUNTIF(FreightRates!$A$2:$A$1541,C1000)</f>
        <v>39</v>
      </c>
      <c r="Q1000" s="10">
        <f>COUNTIFS(FreightRates!$A$2:$A$1541,C1000,FreightRates!$B$2:$B$1541,B1000,FreightRates!$C$2:$C$1541,E1000)</f>
        <v>20</v>
      </c>
      <c r="T1000">
        <f>COUNTIFS(FreightRates!$A$2:$A$1541,C1000,FreightRates!$B$2:$B$1541,B1000,FreightRates!$C$2:$C$1541,E1000,FreightRates!$F$2:$F$1541,D1000,FreightRates!$D$2:$D$1541,"&lt;="&amp;I1000,FreightRates!$E$2:$E$1541,"&gt;="&amp;I1000)</f>
        <v>2</v>
      </c>
    </row>
    <row r="1001" spans="1:20" x14ac:dyDescent="0.25">
      <c r="A1001" s="10">
        <f>OrderList!A1001</f>
        <v>1447191264.7</v>
      </c>
      <c r="B1001" s="10" t="str">
        <f>OrderList!C1001</f>
        <v>PORT04</v>
      </c>
      <c r="C1001" s="10" t="str">
        <f>OrderList!D1001</f>
        <v>V444_0</v>
      </c>
      <c r="D1001" s="10" t="str">
        <f>OrderList!F1001</f>
        <v>DTP</v>
      </c>
      <c r="E1001" s="10" t="str">
        <f>OrderList!L1001</f>
        <v>PORT09</v>
      </c>
      <c r="F1001" s="10" t="str">
        <f>OrderList!K1001</f>
        <v>PLANT12</v>
      </c>
      <c r="G1001" s="10">
        <f>OrderList!J1001</f>
        <v>1617826</v>
      </c>
      <c r="H1001" s="10">
        <f>OrderList!M1001</f>
        <v>1289</v>
      </c>
      <c r="I1001" s="10">
        <f>OrderList!N1001</f>
        <v>184.8787878787879</v>
      </c>
      <c r="O1001" s="10">
        <f>COUNTIF(FreightRates!$A$2:$A$1541,C1001)</f>
        <v>39</v>
      </c>
      <c r="Q1001" s="10">
        <f>COUNTIFS(FreightRates!$A$2:$A$1541,C1001,FreightRates!$B$2:$B$1541,B1001,FreightRates!$C$2:$C$1541,E1001)</f>
        <v>20</v>
      </c>
      <c r="T1001">
        <f>COUNTIFS(FreightRates!$A$2:$A$1541,C1001,FreightRates!$B$2:$B$1541,B1001,FreightRates!$C$2:$C$1541,E1001,FreightRates!$F$2:$F$1541,D1001,FreightRates!$D$2:$D$1541,"&lt;="&amp;I1001,FreightRates!$E$2:$E$1541,"&gt;="&amp;I1001)</f>
        <v>2</v>
      </c>
    </row>
    <row r="1002" spans="1:20" x14ac:dyDescent="0.25">
      <c r="A1002" s="10">
        <f>OrderList!A1002</f>
        <v>1447373244.7</v>
      </c>
      <c r="B1002" s="10" t="str">
        <f>OrderList!C1002</f>
        <v>PORT04</v>
      </c>
      <c r="C1002" s="10" t="str">
        <f>OrderList!D1002</f>
        <v>V444_0</v>
      </c>
      <c r="D1002" s="10" t="str">
        <f>OrderList!F1002</f>
        <v>DTP</v>
      </c>
      <c r="E1002" s="10" t="str">
        <f>OrderList!L1002</f>
        <v>PORT09</v>
      </c>
      <c r="F1002" s="10" t="str">
        <f>OrderList!K1002</f>
        <v>PLANT12</v>
      </c>
      <c r="G1002" s="10">
        <f>OrderList!J1002</f>
        <v>1617826</v>
      </c>
      <c r="H1002" s="10">
        <f>OrderList!M1002</f>
        <v>1317</v>
      </c>
      <c r="I1002" s="10">
        <f>OrderList!N1002</f>
        <v>180.8787878787879</v>
      </c>
      <c r="O1002" s="10">
        <f>COUNTIF(FreightRates!$A$2:$A$1541,C1002)</f>
        <v>39</v>
      </c>
      <c r="Q1002" s="10">
        <f>COUNTIFS(FreightRates!$A$2:$A$1541,C1002,FreightRates!$B$2:$B$1541,B1002,FreightRates!$C$2:$C$1541,E1002)</f>
        <v>20</v>
      </c>
      <c r="T1002">
        <f>COUNTIFS(FreightRates!$A$2:$A$1541,C1002,FreightRates!$B$2:$B$1541,B1002,FreightRates!$C$2:$C$1541,E1002,FreightRates!$F$2:$F$1541,D1002,FreightRates!$D$2:$D$1541,"&lt;="&amp;I1002,FreightRates!$E$2:$E$1541,"&gt;="&amp;I1002)</f>
        <v>2</v>
      </c>
    </row>
    <row r="1003" spans="1:20" x14ac:dyDescent="0.25">
      <c r="A1003" s="10">
        <f>OrderList!A1003</f>
        <v>1447151467.7</v>
      </c>
      <c r="B1003" s="10" t="str">
        <f>OrderList!C1003</f>
        <v>PORT04</v>
      </c>
      <c r="C1003" s="10" t="str">
        <f>OrderList!D1003</f>
        <v>V444_0</v>
      </c>
      <c r="D1003" s="10" t="str">
        <f>OrderList!F1003</f>
        <v>DTP</v>
      </c>
      <c r="E1003" s="10" t="str">
        <f>OrderList!L1003</f>
        <v>PORT09</v>
      </c>
      <c r="F1003" s="10" t="str">
        <f>OrderList!K1003</f>
        <v>PLANT12</v>
      </c>
      <c r="G1003" s="10">
        <f>OrderList!J1003</f>
        <v>1666957</v>
      </c>
      <c r="H1003" s="10">
        <f>OrderList!M1003</f>
        <v>277</v>
      </c>
      <c r="I1003" s="10">
        <f>OrderList!N1003</f>
        <v>4.2</v>
      </c>
      <c r="O1003" s="10">
        <f>COUNTIF(FreightRates!$A$2:$A$1541,C1003)</f>
        <v>39</v>
      </c>
      <c r="Q1003" s="10">
        <f>COUNTIFS(FreightRates!$A$2:$A$1541,C1003,FreightRates!$B$2:$B$1541,B1003,FreightRates!$C$2:$C$1541,E1003)</f>
        <v>20</v>
      </c>
      <c r="T1003">
        <f>COUNTIFS(FreightRates!$A$2:$A$1541,C1003,FreightRates!$B$2:$B$1541,B1003,FreightRates!$C$2:$C$1541,E1003,FreightRates!$F$2:$F$1541,D1003,FreightRates!$D$2:$D$1541,"&lt;="&amp;I1003,FreightRates!$E$2:$E$1541,"&gt;="&amp;I1003)</f>
        <v>2</v>
      </c>
    </row>
    <row r="1004" spans="1:20" x14ac:dyDescent="0.25">
      <c r="A1004" s="10">
        <f>OrderList!A1004</f>
        <v>1447329779.7</v>
      </c>
      <c r="B1004" s="10" t="str">
        <f>OrderList!C1004</f>
        <v>PORT04</v>
      </c>
      <c r="C1004" s="10" t="str">
        <f>OrderList!D1004</f>
        <v>V444_0</v>
      </c>
      <c r="D1004" s="10" t="str">
        <f>OrderList!F1004</f>
        <v>DTP</v>
      </c>
      <c r="E1004" s="10" t="str">
        <f>OrderList!L1004</f>
        <v>PORT09</v>
      </c>
      <c r="F1004" s="10" t="str">
        <f>OrderList!K1004</f>
        <v>PLANT12</v>
      </c>
      <c r="G1004" s="10">
        <f>OrderList!J1004</f>
        <v>1666957</v>
      </c>
      <c r="H1004" s="10">
        <f>OrderList!M1004</f>
        <v>321</v>
      </c>
      <c r="I1004" s="10">
        <f>OrderList!N1004</f>
        <v>17.8</v>
      </c>
      <c r="O1004" s="10">
        <f>COUNTIF(FreightRates!$A$2:$A$1541,C1004)</f>
        <v>39</v>
      </c>
      <c r="Q1004" s="10">
        <f>COUNTIFS(FreightRates!$A$2:$A$1541,C1004,FreightRates!$B$2:$B$1541,B1004,FreightRates!$C$2:$C$1541,E1004)</f>
        <v>20</v>
      </c>
      <c r="T1004">
        <f>COUNTIFS(FreightRates!$A$2:$A$1541,C1004,FreightRates!$B$2:$B$1541,B1004,FreightRates!$C$2:$C$1541,E1004,FreightRates!$F$2:$F$1541,D1004,FreightRates!$D$2:$D$1541,"&lt;="&amp;I1004,FreightRates!$E$2:$E$1541,"&gt;="&amp;I1004)</f>
        <v>2</v>
      </c>
    </row>
    <row r="1005" spans="1:20" x14ac:dyDescent="0.25">
      <c r="A1005" s="10">
        <f>OrderList!A1005</f>
        <v>1447323092.7</v>
      </c>
      <c r="B1005" s="10" t="str">
        <f>OrderList!C1005</f>
        <v>PORT04</v>
      </c>
      <c r="C1005" s="10" t="str">
        <f>OrderList!D1005</f>
        <v>V444_0</v>
      </c>
      <c r="D1005" s="10" t="str">
        <f>OrderList!F1005</f>
        <v>DTP</v>
      </c>
      <c r="E1005" s="10" t="str">
        <f>OrderList!L1005</f>
        <v>PORT09</v>
      </c>
      <c r="F1005" s="10" t="str">
        <f>OrderList!K1005</f>
        <v>PLANT12</v>
      </c>
      <c r="G1005" s="10">
        <f>OrderList!J1005</f>
        <v>1666958</v>
      </c>
      <c r="H1005" s="10">
        <f>OrderList!M1005</f>
        <v>873</v>
      </c>
      <c r="I1005" s="10">
        <f>OrderList!N1005</f>
        <v>182.89428044280444</v>
      </c>
      <c r="O1005" s="10">
        <f>COUNTIF(FreightRates!$A$2:$A$1541,C1005)</f>
        <v>39</v>
      </c>
      <c r="Q1005" s="10">
        <f>COUNTIFS(FreightRates!$A$2:$A$1541,C1005,FreightRates!$B$2:$B$1541,B1005,FreightRates!$C$2:$C$1541,E1005)</f>
        <v>20</v>
      </c>
      <c r="T1005">
        <f>COUNTIFS(FreightRates!$A$2:$A$1541,C1005,FreightRates!$B$2:$B$1541,B1005,FreightRates!$C$2:$C$1541,E1005,FreightRates!$F$2:$F$1541,D1005,FreightRates!$D$2:$D$1541,"&lt;="&amp;I1005,FreightRates!$E$2:$E$1541,"&gt;="&amp;I1005)</f>
        <v>2</v>
      </c>
    </row>
    <row r="1006" spans="1:20" x14ac:dyDescent="0.25">
      <c r="A1006" s="10">
        <f>OrderList!A1006</f>
        <v>1447419526.7</v>
      </c>
      <c r="B1006" s="10" t="str">
        <f>OrderList!C1006</f>
        <v>PORT04</v>
      </c>
      <c r="C1006" s="10" t="str">
        <f>OrderList!D1006</f>
        <v>V444_0</v>
      </c>
      <c r="D1006" s="10" t="str">
        <f>OrderList!F1006</f>
        <v>DTP</v>
      </c>
      <c r="E1006" s="10" t="str">
        <f>OrderList!L1006</f>
        <v>PORT09</v>
      </c>
      <c r="F1006" s="10" t="str">
        <f>OrderList!K1006</f>
        <v>PLANT12</v>
      </c>
      <c r="G1006" s="10">
        <f>OrderList!J1006</f>
        <v>1666958</v>
      </c>
      <c r="H1006" s="10">
        <f>OrderList!M1006</f>
        <v>250</v>
      </c>
      <c r="I1006" s="10">
        <f>OrderList!N1006</f>
        <v>3.3494464944649449</v>
      </c>
      <c r="O1006" s="10">
        <f>COUNTIF(FreightRates!$A$2:$A$1541,C1006)</f>
        <v>39</v>
      </c>
      <c r="Q1006" s="10">
        <f>COUNTIFS(FreightRates!$A$2:$A$1541,C1006,FreightRates!$B$2:$B$1541,B1006,FreightRates!$C$2:$C$1541,E1006)</f>
        <v>20</v>
      </c>
      <c r="T1006">
        <f>COUNTIFS(FreightRates!$A$2:$A$1541,C1006,FreightRates!$B$2:$B$1541,B1006,FreightRates!$C$2:$C$1541,E1006,FreightRates!$F$2:$F$1541,D1006,FreightRates!$D$2:$D$1541,"&lt;="&amp;I1006,FreightRates!$E$2:$E$1541,"&gt;="&amp;I1006)</f>
        <v>2</v>
      </c>
    </row>
    <row r="1007" spans="1:20" x14ac:dyDescent="0.25">
      <c r="A1007" s="10">
        <f>OrderList!A1007</f>
        <v>1447387290.7</v>
      </c>
      <c r="B1007" s="10" t="str">
        <f>OrderList!C1007</f>
        <v>PORT04</v>
      </c>
      <c r="C1007" s="10" t="str">
        <f>OrderList!D1007</f>
        <v>V444_0</v>
      </c>
      <c r="D1007" s="10" t="str">
        <f>OrderList!F1007</f>
        <v>DTP</v>
      </c>
      <c r="E1007" s="10" t="str">
        <f>OrderList!L1007</f>
        <v>PORT09</v>
      </c>
      <c r="F1007" s="10" t="str">
        <f>OrderList!K1007</f>
        <v>PLANT12</v>
      </c>
      <c r="G1007" s="10">
        <f>OrderList!J1007</f>
        <v>1666958</v>
      </c>
      <c r="H1007" s="10">
        <f>OrderList!M1007</f>
        <v>340</v>
      </c>
      <c r="I1007" s="10">
        <f>OrderList!N1007</f>
        <v>14.39778597785978</v>
      </c>
      <c r="O1007" s="10">
        <f>COUNTIF(FreightRates!$A$2:$A$1541,C1007)</f>
        <v>39</v>
      </c>
      <c r="Q1007" s="10">
        <f>COUNTIFS(FreightRates!$A$2:$A$1541,C1007,FreightRates!$B$2:$B$1541,B1007,FreightRates!$C$2:$C$1541,E1007)</f>
        <v>20</v>
      </c>
      <c r="T1007">
        <f>COUNTIFS(FreightRates!$A$2:$A$1541,C1007,FreightRates!$B$2:$B$1541,B1007,FreightRates!$C$2:$C$1541,E1007,FreightRates!$F$2:$F$1541,D1007,FreightRates!$D$2:$D$1541,"&lt;="&amp;I1007,FreightRates!$E$2:$E$1541,"&gt;="&amp;I1007)</f>
        <v>2</v>
      </c>
    </row>
    <row r="1008" spans="1:20" x14ac:dyDescent="0.25">
      <c r="A1008" s="10">
        <f>OrderList!A1008</f>
        <v>1447368583.7</v>
      </c>
      <c r="B1008" s="10" t="str">
        <f>OrderList!C1008</f>
        <v>PORT04</v>
      </c>
      <c r="C1008" s="10" t="str">
        <f>OrderList!D1008</f>
        <v>V444_0</v>
      </c>
      <c r="D1008" s="10" t="str">
        <f>OrderList!F1008</f>
        <v>DTP</v>
      </c>
      <c r="E1008" s="10" t="str">
        <f>OrderList!L1008</f>
        <v>PORT09</v>
      </c>
      <c r="F1008" s="10" t="str">
        <f>OrderList!K1008</f>
        <v>PLANT12</v>
      </c>
      <c r="G1008" s="10">
        <f>OrderList!J1008</f>
        <v>1666958</v>
      </c>
      <c r="H1008" s="10">
        <f>OrderList!M1008</f>
        <v>654</v>
      </c>
      <c r="I1008" s="10">
        <f>OrderList!N1008</f>
        <v>144.9778597785978</v>
      </c>
      <c r="O1008" s="10">
        <f>COUNTIF(FreightRates!$A$2:$A$1541,C1008)</f>
        <v>39</v>
      </c>
      <c r="Q1008" s="10">
        <f>COUNTIFS(FreightRates!$A$2:$A$1541,C1008,FreightRates!$B$2:$B$1541,B1008,FreightRates!$C$2:$C$1541,E1008)</f>
        <v>20</v>
      </c>
      <c r="T1008">
        <f>COUNTIFS(FreightRates!$A$2:$A$1541,C1008,FreightRates!$B$2:$B$1541,B1008,FreightRates!$C$2:$C$1541,E1008,FreightRates!$F$2:$F$1541,D1008,FreightRates!$D$2:$D$1541,"&lt;="&amp;I1008,FreightRates!$E$2:$E$1541,"&gt;="&amp;I1008)</f>
        <v>2</v>
      </c>
    </row>
    <row r="1009" spans="1:20" x14ac:dyDescent="0.25">
      <c r="A1009" s="10">
        <f>OrderList!A1009</f>
        <v>1447391565.7</v>
      </c>
      <c r="B1009" s="10" t="str">
        <f>OrderList!C1009</f>
        <v>PORT04</v>
      </c>
      <c r="C1009" s="10" t="str">
        <f>OrderList!D1009</f>
        <v>V444_0</v>
      </c>
      <c r="D1009" s="10" t="str">
        <f>OrderList!F1009</f>
        <v>DTP</v>
      </c>
      <c r="E1009" s="10" t="str">
        <f>OrderList!L1009</f>
        <v>PORT09</v>
      </c>
      <c r="F1009" s="10" t="str">
        <f>OrderList!K1009</f>
        <v>PLANT12</v>
      </c>
      <c r="G1009" s="10">
        <f>OrderList!J1009</f>
        <v>1666958</v>
      </c>
      <c r="H1009" s="10">
        <f>OrderList!M1009</f>
        <v>310</v>
      </c>
      <c r="I1009" s="10">
        <f>OrderList!N1009</f>
        <v>1.6747232472324725</v>
      </c>
      <c r="O1009" s="10">
        <f>COUNTIF(FreightRates!$A$2:$A$1541,C1009)</f>
        <v>39</v>
      </c>
      <c r="Q1009" s="10">
        <f>COUNTIFS(FreightRates!$A$2:$A$1541,C1009,FreightRates!$B$2:$B$1541,B1009,FreightRates!$C$2:$C$1541,E1009)</f>
        <v>20</v>
      </c>
      <c r="T1009">
        <f>COUNTIFS(FreightRates!$A$2:$A$1541,C1009,FreightRates!$B$2:$B$1541,B1009,FreightRates!$C$2:$C$1541,E1009,FreightRates!$F$2:$F$1541,D1009,FreightRates!$D$2:$D$1541,"&lt;="&amp;I1009,FreightRates!$E$2:$E$1541,"&gt;="&amp;I1009)</f>
        <v>2</v>
      </c>
    </row>
    <row r="1010" spans="1:20" x14ac:dyDescent="0.25">
      <c r="A1010" s="10">
        <f>OrderList!A1010</f>
        <v>1447348677.7</v>
      </c>
      <c r="B1010" s="10" t="str">
        <f>OrderList!C1010</f>
        <v>PORT04</v>
      </c>
      <c r="C1010" s="10" t="str">
        <f>OrderList!D1010</f>
        <v>V444_0</v>
      </c>
      <c r="D1010" s="10" t="str">
        <f>OrderList!F1010</f>
        <v>DTP</v>
      </c>
      <c r="E1010" s="10" t="str">
        <f>OrderList!L1010</f>
        <v>PORT09</v>
      </c>
      <c r="F1010" s="10" t="str">
        <f>OrderList!K1010</f>
        <v>PLANT12</v>
      </c>
      <c r="G1010" s="10">
        <f>OrderList!J1010</f>
        <v>1666958</v>
      </c>
      <c r="H1010" s="10">
        <f>OrderList!M1010</f>
        <v>416</v>
      </c>
      <c r="I1010" s="10">
        <f>OrderList!N1010</f>
        <v>43.85</v>
      </c>
      <c r="O1010" s="10">
        <f>COUNTIF(FreightRates!$A$2:$A$1541,C1010)</f>
        <v>39</v>
      </c>
      <c r="Q1010" s="10">
        <f>COUNTIFS(FreightRates!$A$2:$A$1541,C1010,FreightRates!$B$2:$B$1541,B1010,FreightRates!$C$2:$C$1541,E1010)</f>
        <v>20</v>
      </c>
      <c r="T1010">
        <f>COUNTIFS(FreightRates!$A$2:$A$1541,C1010,FreightRates!$B$2:$B$1541,B1010,FreightRates!$C$2:$C$1541,E1010,FreightRates!$F$2:$F$1541,D1010,FreightRates!$D$2:$D$1541,"&lt;="&amp;I1010,FreightRates!$E$2:$E$1541,"&gt;="&amp;I1010)</f>
        <v>2</v>
      </c>
    </row>
    <row r="1011" spans="1:20" x14ac:dyDescent="0.25">
      <c r="A1011" s="10">
        <f>OrderList!A1011</f>
        <v>1447215297.7</v>
      </c>
      <c r="B1011" s="10" t="str">
        <f>OrderList!C1011</f>
        <v>PORT04</v>
      </c>
      <c r="C1011" s="10" t="str">
        <f>OrderList!D1011</f>
        <v>V444_0</v>
      </c>
      <c r="D1011" s="10" t="str">
        <f>OrderList!F1011</f>
        <v>DTP</v>
      </c>
      <c r="E1011" s="10" t="str">
        <f>OrderList!L1011</f>
        <v>PORT09</v>
      </c>
      <c r="F1011" s="10" t="str">
        <f>OrderList!K1011</f>
        <v>PLANT12</v>
      </c>
      <c r="G1011" s="10">
        <f>OrderList!J1011</f>
        <v>1666958</v>
      </c>
      <c r="H1011" s="10">
        <f>OrderList!M1011</f>
        <v>420</v>
      </c>
      <c r="I1011" s="10">
        <f>OrderList!N1011</f>
        <v>52.8</v>
      </c>
      <c r="O1011" s="10">
        <f>COUNTIF(FreightRates!$A$2:$A$1541,C1011)</f>
        <v>39</v>
      </c>
      <c r="Q1011" s="10">
        <f>COUNTIFS(FreightRates!$A$2:$A$1541,C1011,FreightRates!$B$2:$B$1541,B1011,FreightRates!$C$2:$C$1541,E1011)</f>
        <v>20</v>
      </c>
      <c r="T1011">
        <f>COUNTIFS(FreightRates!$A$2:$A$1541,C1011,FreightRates!$B$2:$B$1541,B1011,FreightRates!$C$2:$C$1541,E1011,FreightRates!$F$2:$F$1541,D1011,FreightRates!$D$2:$D$1541,"&lt;="&amp;I1011,FreightRates!$E$2:$E$1541,"&gt;="&amp;I1011)</f>
        <v>2</v>
      </c>
    </row>
    <row r="1012" spans="1:20" x14ac:dyDescent="0.25">
      <c r="A1012" s="10">
        <f>OrderList!A1012</f>
        <v>1447221456.7</v>
      </c>
      <c r="B1012" s="10" t="str">
        <f>OrderList!C1012</f>
        <v>PORT04</v>
      </c>
      <c r="C1012" s="10" t="str">
        <f>OrderList!D1012</f>
        <v>V444_0</v>
      </c>
      <c r="D1012" s="10" t="str">
        <f>OrderList!F1012</f>
        <v>DTP</v>
      </c>
      <c r="E1012" s="10" t="str">
        <f>OrderList!L1012</f>
        <v>PORT09</v>
      </c>
      <c r="F1012" s="10" t="str">
        <f>OrderList!K1012</f>
        <v>PLANT12</v>
      </c>
      <c r="G1012" s="10">
        <f>OrderList!J1012</f>
        <v>1689457</v>
      </c>
      <c r="H1012" s="10">
        <f>OrderList!M1012</f>
        <v>325</v>
      </c>
      <c r="I1012" s="10">
        <f>OrderList!N1012</f>
        <v>0.83559362480918642</v>
      </c>
      <c r="O1012" s="10">
        <f>COUNTIF(FreightRates!$A$2:$A$1541,C1012)</f>
        <v>39</v>
      </c>
      <c r="Q1012" s="10">
        <f>COUNTIFS(FreightRates!$A$2:$A$1541,C1012,FreightRates!$B$2:$B$1541,B1012,FreightRates!$C$2:$C$1541,E1012)</f>
        <v>20</v>
      </c>
      <c r="T1012">
        <f>COUNTIFS(FreightRates!$A$2:$A$1541,C1012,FreightRates!$B$2:$B$1541,B1012,FreightRates!$C$2:$C$1541,E1012,FreightRates!$F$2:$F$1541,D1012,FreightRates!$D$2:$D$1541,"&lt;="&amp;I1012,FreightRates!$E$2:$E$1541,"&gt;="&amp;I1012)</f>
        <v>2</v>
      </c>
    </row>
    <row r="1013" spans="1:20" x14ac:dyDescent="0.25">
      <c r="A1013" s="10">
        <f>OrderList!A1013</f>
        <v>1447168067.7</v>
      </c>
      <c r="B1013" s="10" t="str">
        <f>OrderList!C1013</f>
        <v>PORT04</v>
      </c>
      <c r="C1013" s="10" t="str">
        <f>OrderList!D1013</f>
        <v>V444_0</v>
      </c>
      <c r="D1013" s="10" t="str">
        <f>OrderList!F1013</f>
        <v>DTP</v>
      </c>
      <c r="E1013" s="10" t="str">
        <f>OrderList!L1013</f>
        <v>PORT09</v>
      </c>
      <c r="F1013" s="10" t="str">
        <f>OrderList!K1013</f>
        <v>PLANT12</v>
      </c>
      <c r="G1013" s="10">
        <f>OrderList!J1013</f>
        <v>1689457</v>
      </c>
      <c r="H1013" s="10">
        <f>OrderList!M1013</f>
        <v>309</v>
      </c>
      <c r="I1013" s="10">
        <f>OrderList!N1013</f>
        <v>0.83559362480918642</v>
      </c>
      <c r="O1013" s="10">
        <f>COUNTIF(FreightRates!$A$2:$A$1541,C1013)</f>
        <v>39</v>
      </c>
      <c r="Q1013" s="10">
        <f>COUNTIFS(FreightRates!$A$2:$A$1541,C1013,FreightRates!$B$2:$B$1541,B1013,FreightRates!$C$2:$C$1541,E1013)</f>
        <v>20</v>
      </c>
      <c r="T1013">
        <f>COUNTIFS(FreightRates!$A$2:$A$1541,C1013,FreightRates!$B$2:$B$1541,B1013,FreightRates!$C$2:$C$1541,E1013,FreightRates!$F$2:$F$1541,D1013,FreightRates!$D$2:$D$1541,"&lt;="&amp;I1013,FreightRates!$E$2:$E$1541,"&gt;="&amp;I1013)</f>
        <v>2</v>
      </c>
    </row>
    <row r="1014" spans="1:20" x14ac:dyDescent="0.25">
      <c r="A1014" s="10">
        <f>OrderList!A1014</f>
        <v>1447340519.7</v>
      </c>
      <c r="B1014" s="10" t="str">
        <f>OrderList!C1014</f>
        <v>PORT04</v>
      </c>
      <c r="C1014" s="10" t="str">
        <f>OrderList!D1014</f>
        <v>V444_0</v>
      </c>
      <c r="D1014" s="10" t="str">
        <f>OrderList!F1014</f>
        <v>DTP</v>
      </c>
      <c r="E1014" s="10" t="str">
        <f>OrderList!L1014</f>
        <v>PORT09</v>
      </c>
      <c r="F1014" s="10" t="str">
        <f>OrderList!K1014</f>
        <v>PLANT12</v>
      </c>
      <c r="G1014" s="10">
        <f>OrderList!J1014</f>
        <v>1689457</v>
      </c>
      <c r="H1014" s="10">
        <f>OrderList!M1014</f>
        <v>324</v>
      </c>
      <c r="I1014" s="10">
        <f>OrderList!N1014</f>
        <v>1.6</v>
      </c>
      <c r="O1014" s="10">
        <f>COUNTIF(FreightRates!$A$2:$A$1541,C1014)</f>
        <v>39</v>
      </c>
      <c r="Q1014" s="10">
        <f>COUNTIFS(FreightRates!$A$2:$A$1541,C1014,FreightRates!$B$2:$B$1541,B1014,FreightRates!$C$2:$C$1541,E1014)</f>
        <v>20</v>
      </c>
      <c r="T1014">
        <f>COUNTIFS(FreightRates!$A$2:$A$1541,C1014,FreightRates!$B$2:$B$1541,B1014,FreightRates!$C$2:$C$1541,E1014,FreightRates!$F$2:$F$1541,D1014,FreightRates!$D$2:$D$1541,"&lt;="&amp;I1014,FreightRates!$E$2:$E$1541,"&gt;="&amp;I1014)</f>
        <v>2</v>
      </c>
    </row>
    <row r="1015" spans="1:20" x14ac:dyDescent="0.25">
      <c r="A1015" s="10">
        <f>OrderList!A1015</f>
        <v>1447378365.7</v>
      </c>
      <c r="B1015" s="10" t="str">
        <f>OrderList!C1015</f>
        <v>PORT04</v>
      </c>
      <c r="C1015" s="10" t="str">
        <f>OrderList!D1015</f>
        <v>V444_0</v>
      </c>
      <c r="D1015" s="10" t="str">
        <f>OrderList!F1015</f>
        <v>DTP</v>
      </c>
      <c r="E1015" s="10" t="str">
        <f>OrderList!L1015</f>
        <v>PORT09</v>
      </c>
      <c r="F1015" s="10" t="str">
        <f>OrderList!K1015</f>
        <v>PLANT12</v>
      </c>
      <c r="G1015" s="10">
        <f>OrderList!J1015</f>
        <v>1689457</v>
      </c>
      <c r="H1015" s="10">
        <f>OrderList!M1015</f>
        <v>272</v>
      </c>
      <c r="I1015" s="10">
        <f>OrderList!N1015</f>
        <v>2.1</v>
      </c>
      <c r="O1015" s="10">
        <f>COUNTIF(FreightRates!$A$2:$A$1541,C1015)</f>
        <v>39</v>
      </c>
      <c r="Q1015" s="10">
        <f>COUNTIFS(FreightRates!$A$2:$A$1541,C1015,FreightRates!$B$2:$B$1541,B1015,FreightRates!$C$2:$C$1541,E1015)</f>
        <v>20</v>
      </c>
      <c r="T1015">
        <f>COUNTIFS(FreightRates!$A$2:$A$1541,C1015,FreightRates!$B$2:$B$1541,B1015,FreightRates!$C$2:$C$1541,E1015,FreightRates!$F$2:$F$1541,D1015,FreightRates!$D$2:$D$1541,"&lt;="&amp;I1015,FreightRates!$E$2:$E$1541,"&gt;="&amp;I1015)</f>
        <v>2</v>
      </c>
    </row>
    <row r="1016" spans="1:20" x14ac:dyDescent="0.25">
      <c r="A1016" s="10">
        <f>OrderList!A1016</f>
        <v>1447265428.7</v>
      </c>
      <c r="B1016" s="10" t="str">
        <f>OrderList!C1016</f>
        <v>PORT04</v>
      </c>
      <c r="C1016" s="10" t="str">
        <f>OrderList!D1016</f>
        <v>V444_0</v>
      </c>
      <c r="D1016" s="10" t="str">
        <f>OrderList!F1016</f>
        <v>DTP</v>
      </c>
      <c r="E1016" s="10" t="str">
        <f>OrderList!L1016</f>
        <v>PORT09</v>
      </c>
      <c r="F1016" s="10" t="str">
        <f>OrderList!K1016</f>
        <v>PLANT12</v>
      </c>
      <c r="G1016" s="10">
        <f>OrderList!J1016</f>
        <v>1689460</v>
      </c>
      <c r="H1016" s="10">
        <f>OrderList!M1016</f>
        <v>1140</v>
      </c>
      <c r="I1016" s="10">
        <f>OrderList!N1016</f>
        <v>278.14719271623676</v>
      </c>
      <c r="O1016" s="10">
        <f>COUNTIF(FreightRates!$A$2:$A$1541,C1016)</f>
        <v>39</v>
      </c>
      <c r="Q1016" s="10">
        <f>COUNTIFS(FreightRates!$A$2:$A$1541,C1016,FreightRates!$B$2:$B$1541,B1016,FreightRates!$C$2:$C$1541,E1016)</f>
        <v>20</v>
      </c>
      <c r="T1016">
        <f>COUNTIFS(FreightRates!$A$2:$A$1541,C1016,FreightRates!$B$2:$B$1541,B1016,FreightRates!$C$2:$C$1541,E1016,FreightRates!$F$2:$F$1541,D1016,FreightRates!$D$2:$D$1541,"&lt;="&amp;I1016,FreightRates!$E$2:$E$1541,"&gt;="&amp;I1016)</f>
        <v>2</v>
      </c>
    </row>
    <row r="1017" spans="1:20" x14ac:dyDescent="0.25">
      <c r="A1017" s="10">
        <f>OrderList!A1017</f>
        <v>1447201558.7</v>
      </c>
      <c r="B1017" s="10" t="str">
        <f>OrderList!C1017</f>
        <v>PORT04</v>
      </c>
      <c r="C1017" s="10" t="str">
        <f>OrderList!D1017</f>
        <v>V444_0</v>
      </c>
      <c r="D1017" s="10" t="str">
        <f>OrderList!F1017</f>
        <v>DTP</v>
      </c>
      <c r="E1017" s="10" t="str">
        <f>OrderList!L1017</f>
        <v>PORT09</v>
      </c>
      <c r="F1017" s="10" t="str">
        <f>OrderList!K1017</f>
        <v>PLANT12</v>
      </c>
      <c r="G1017" s="10">
        <f>OrderList!J1017</f>
        <v>1689460</v>
      </c>
      <c r="H1017" s="10">
        <f>OrderList!M1017</f>
        <v>834</v>
      </c>
      <c r="I1017" s="10">
        <f>OrderList!N1017</f>
        <v>191.76479514415783</v>
      </c>
      <c r="O1017" s="10">
        <f>COUNTIF(FreightRates!$A$2:$A$1541,C1017)</f>
        <v>39</v>
      </c>
      <c r="Q1017" s="10">
        <f>COUNTIFS(FreightRates!$A$2:$A$1541,C1017,FreightRates!$B$2:$B$1541,B1017,FreightRates!$C$2:$C$1541,E1017)</f>
        <v>20</v>
      </c>
      <c r="T1017">
        <f>COUNTIFS(FreightRates!$A$2:$A$1541,C1017,FreightRates!$B$2:$B$1541,B1017,FreightRates!$C$2:$C$1541,E1017,FreightRates!$F$2:$F$1541,D1017,FreightRates!$D$2:$D$1541,"&lt;="&amp;I1017,FreightRates!$E$2:$E$1541,"&gt;="&amp;I1017)</f>
        <v>2</v>
      </c>
    </row>
    <row r="1018" spans="1:20" x14ac:dyDescent="0.25">
      <c r="A1018" s="10">
        <f>OrderList!A1018</f>
        <v>1447248904.7</v>
      </c>
      <c r="B1018" s="10" t="str">
        <f>OrderList!C1018</f>
        <v>PORT04</v>
      </c>
      <c r="C1018" s="10" t="str">
        <f>OrderList!D1018</f>
        <v>V444_0</v>
      </c>
      <c r="D1018" s="10" t="str">
        <f>OrderList!F1018</f>
        <v>DTP</v>
      </c>
      <c r="E1018" s="10" t="str">
        <f>OrderList!L1018</f>
        <v>PORT09</v>
      </c>
      <c r="F1018" s="10" t="str">
        <f>OrderList!K1018</f>
        <v>PLANT12</v>
      </c>
      <c r="G1018" s="10">
        <f>OrderList!J1018</f>
        <v>1689460</v>
      </c>
      <c r="H1018" s="10">
        <f>OrderList!M1018</f>
        <v>728</v>
      </c>
      <c r="I1018" s="10">
        <f>OrderList!N1018</f>
        <v>117</v>
      </c>
      <c r="O1018" s="10">
        <f>COUNTIF(FreightRates!$A$2:$A$1541,C1018)</f>
        <v>39</v>
      </c>
      <c r="Q1018" s="10">
        <f>COUNTIFS(FreightRates!$A$2:$A$1541,C1018,FreightRates!$B$2:$B$1541,B1018,FreightRates!$C$2:$C$1541,E1018)</f>
        <v>20</v>
      </c>
      <c r="T1018">
        <f>COUNTIFS(FreightRates!$A$2:$A$1541,C1018,FreightRates!$B$2:$B$1541,B1018,FreightRates!$C$2:$C$1541,E1018,FreightRates!$F$2:$F$1541,D1018,FreightRates!$D$2:$D$1541,"&lt;="&amp;I1018,FreightRates!$E$2:$E$1541,"&gt;="&amp;I1018)</f>
        <v>2</v>
      </c>
    </row>
    <row r="1019" spans="1:20" x14ac:dyDescent="0.25">
      <c r="A1019" s="10">
        <f>OrderList!A1019</f>
        <v>1447151466.7</v>
      </c>
      <c r="B1019" s="10" t="str">
        <f>OrderList!C1019</f>
        <v>PORT04</v>
      </c>
      <c r="C1019" s="10" t="str">
        <f>OrderList!D1019</f>
        <v>V444_0</v>
      </c>
      <c r="D1019" s="10" t="str">
        <f>OrderList!F1019</f>
        <v>DTP</v>
      </c>
      <c r="E1019" s="10" t="str">
        <f>OrderList!L1019</f>
        <v>PORT09</v>
      </c>
      <c r="F1019" s="10" t="str">
        <f>OrderList!K1019</f>
        <v>PLANT12</v>
      </c>
      <c r="G1019" s="10">
        <f>OrderList!J1019</f>
        <v>1689460</v>
      </c>
      <c r="H1019" s="10">
        <f>OrderList!M1019</f>
        <v>762</v>
      </c>
      <c r="I1019" s="10">
        <f>OrderList!N1019</f>
        <v>137</v>
      </c>
      <c r="O1019" s="10">
        <f>COUNTIF(FreightRates!$A$2:$A$1541,C1019)</f>
        <v>39</v>
      </c>
      <c r="Q1019" s="10">
        <f>COUNTIFS(FreightRates!$A$2:$A$1541,C1019,FreightRates!$B$2:$B$1541,B1019,FreightRates!$C$2:$C$1541,E1019)</f>
        <v>20</v>
      </c>
      <c r="T1019">
        <f>COUNTIFS(FreightRates!$A$2:$A$1541,C1019,FreightRates!$B$2:$B$1541,B1019,FreightRates!$C$2:$C$1541,E1019,FreightRates!$F$2:$F$1541,D1019,FreightRates!$D$2:$D$1541,"&lt;="&amp;I1019,FreightRates!$E$2:$E$1541,"&gt;="&amp;I1019)</f>
        <v>2</v>
      </c>
    </row>
    <row r="1020" spans="1:20" x14ac:dyDescent="0.25">
      <c r="A1020" s="10">
        <f>OrderList!A1020</f>
        <v>1447243255.7</v>
      </c>
      <c r="B1020" s="10" t="str">
        <f>OrderList!C1020</f>
        <v>PORT04</v>
      </c>
      <c r="C1020" s="10" t="str">
        <f>OrderList!D1020</f>
        <v>V444_0</v>
      </c>
      <c r="D1020" s="10" t="str">
        <f>OrderList!F1020</f>
        <v>DTP</v>
      </c>
      <c r="E1020" s="10" t="str">
        <f>OrderList!L1020</f>
        <v>PORT09</v>
      </c>
      <c r="F1020" s="10" t="str">
        <f>OrderList!K1020</f>
        <v>PLANT12</v>
      </c>
      <c r="G1020" s="10">
        <f>OrderList!J1020</f>
        <v>1689460</v>
      </c>
      <c r="H1020" s="10">
        <f>OrderList!M1020</f>
        <v>667</v>
      </c>
      <c r="I1020" s="10">
        <f>OrderList!N1020</f>
        <v>102.5</v>
      </c>
      <c r="O1020" s="10">
        <f>COUNTIF(FreightRates!$A$2:$A$1541,C1020)</f>
        <v>39</v>
      </c>
      <c r="Q1020" s="10">
        <f>COUNTIFS(FreightRates!$A$2:$A$1541,C1020,FreightRates!$B$2:$B$1541,B1020,FreightRates!$C$2:$C$1541,E1020)</f>
        <v>20</v>
      </c>
      <c r="T1020">
        <f>COUNTIFS(FreightRates!$A$2:$A$1541,C1020,FreightRates!$B$2:$B$1541,B1020,FreightRates!$C$2:$C$1541,E1020,FreightRates!$F$2:$F$1541,D1020,FreightRates!$D$2:$D$1541,"&lt;="&amp;I1020,FreightRates!$E$2:$E$1541,"&gt;="&amp;I1020)</f>
        <v>2</v>
      </c>
    </row>
    <row r="1021" spans="1:20" x14ac:dyDescent="0.25">
      <c r="A1021" s="10">
        <f>OrderList!A1021</f>
        <v>1447225217.7</v>
      </c>
      <c r="B1021" s="10" t="str">
        <f>OrderList!C1021</f>
        <v>PORT04</v>
      </c>
      <c r="C1021" s="10" t="str">
        <f>OrderList!D1021</f>
        <v>V444_0</v>
      </c>
      <c r="D1021" s="10" t="str">
        <f>OrderList!F1021</f>
        <v>DTP</v>
      </c>
      <c r="E1021" s="10" t="str">
        <f>OrderList!L1021</f>
        <v>PORT09</v>
      </c>
      <c r="F1021" s="10" t="str">
        <f>OrderList!K1021</f>
        <v>PLANT12</v>
      </c>
      <c r="G1021" s="10">
        <f>OrderList!J1021</f>
        <v>1689460</v>
      </c>
      <c r="H1021" s="10">
        <f>OrderList!M1021</f>
        <v>761</v>
      </c>
      <c r="I1021" s="10">
        <f>OrderList!N1021</f>
        <v>138.4</v>
      </c>
      <c r="O1021" s="10">
        <f>COUNTIF(FreightRates!$A$2:$A$1541,C1021)</f>
        <v>39</v>
      </c>
      <c r="Q1021" s="10">
        <f>COUNTIFS(FreightRates!$A$2:$A$1541,C1021,FreightRates!$B$2:$B$1541,B1021,FreightRates!$C$2:$C$1541,E1021)</f>
        <v>20</v>
      </c>
      <c r="T1021">
        <f>COUNTIFS(FreightRates!$A$2:$A$1541,C1021,FreightRates!$B$2:$B$1541,B1021,FreightRates!$C$2:$C$1541,E1021,FreightRates!$F$2:$F$1541,D1021,FreightRates!$D$2:$D$1541,"&lt;="&amp;I1021,FreightRates!$E$2:$E$1541,"&gt;="&amp;I1021)</f>
        <v>2</v>
      </c>
    </row>
    <row r="1022" spans="1:20" x14ac:dyDescent="0.25">
      <c r="A1022" s="10">
        <f>OrderList!A1022</f>
        <v>1447266633.7</v>
      </c>
      <c r="B1022" s="10" t="str">
        <f>OrderList!C1022</f>
        <v>PORT04</v>
      </c>
      <c r="C1022" s="10" t="str">
        <f>OrderList!D1022</f>
        <v>V444_0</v>
      </c>
      <c r="D1022" s="10" t="str">
        <f>OrderList!F1022</f>
        <v>DTP</v>
      </c>
      <c r="E1022" s="10" t="str">
        <f>OrderList!L1022</f>
        <v>PORT09</v>
      </c>
      <c r="F1022" s="10" t="str">
        <f>OrderList!K1022</f>
        <v>PLANT12</v>
      </c>
      <c r="G1022" s="10">
        <f>OrderList!J1022</f>
        <v>1666959</v>
      </c>
      <c r="H1022" s="10">
        <f>OrderList!M1022</f>
        <v>305</v>
      </c>
      <c r="I1022" s="10">
        <f>OrderList!N1022</f>
        <v>11.2</v>
      </c>
      <c r="O1022" s="10">
        <f>COUNTIF(FreightRates!$A$2:$A$1541,C1022)</f>
        <v>39</v>
      </c>
      <c r="Q1022" s="10">
        <f>COUNTIFS(FreightRates!$A$2:$A$1541,C1022,FreightRates!$B$2:$B$1541,B1022,FreightRates!$C$2:$C$1541,E1022)</f>
        <v>20</v>
      </c>
      <c r="T1022">
        <f>COUNTIFS(FreightRates!$A$2:$A$1541,C1022,FreightRates!$B$2:$B$1541,B1022,FreightRates!$C$2:$C$1541,E1022,FreightRates!$F$2:$F$1541,D1022,FreightRates!$D$2:$D$1541,"&lt;="&amp;I1022,FreightRates!$E$2:$E$1541,"&gt;="&amp;I1022)</f>
        <v>2</v>
      </c>
    </row>
    <row r="1023" spans="1:20" x14ac:dyDescent="0.25">
      <c r="A1023" s="10">
        <f>OrderList!A1023</f>
        <v>1447168066.7</v>
      </c>
      <c r="B1023" s="10" t="str">
        <f>OrderList!C1023</f>
        <v>PORT04</v>
      </c>
      <c r="C1023" s="10" t="str">
        <f>OrderList!D1023</f>
        <v>V444_0</v>
      </c>
      <c r="D1023" s="10" t="str">
        <f>OrderList!F1023</f>
        <v>DTP</v>
      </c>
      <c r="E1023" s="10" t="str">
        <f>OrderList!L1023</f>
        <v>PORT09</v>
      </c>
      <c r="F1023" s="10" t="str">
        <f>OrderList!K1023</f>
        <v>PLANT12</v>
      </c>
      <c r="G1023" s="10">
        <f>OrderList!J1023</f>
        <v>1689461</v>
      </c>
      <c r="H1023" s="10">
        <f>OrderList!M1023</f>
        <v>265</v>
      </c>
      <c r="I1023" s="10">
        <f>OrderList!N1023</f>
        <v>1.08</v>
      </c>
      <c r="O1023" s="10">
        <f>COUNTIF(FreightRates!$A$2:$A$1541,C1023)</f>
        <v>39</v>
      </c>
      <c r="Q1023" s="10">
        <f>COUNTIFS(FreightRates!$A$2:$A$1541,C1023,FreightRates!$B$2:$B$1541,B1023,FreightRates!$C$2:$C$1541,E1023)</f>
        <v>20</v>
      </c>
      <c r="T1023">
        <f>COUNTIFS(FreightRates!$A$2:$A$1541,C1023,FreightRates!$B$2:$B$1541,B1023,FreightRates!$C$2:$C$1541,E1023,FreightRates!$F$2:$F$1541,D1023,FreightRates!$D$2:$D$1541,"&lt;="&amp;I1023,FreightRates!$E$2:$E$1541,"&gt;="&amp;I1023)</f>
        <v>2</v>
      </c>
    </row>
    <row r="1024" spans="1:20" x14ac:dyDescent="0.25">
      <c r="A1024" s="10">
        <f>OrderList!A1024</f>
        <v>1447221454.7</v>
      </c>
      <c r="B1024" s="10" t="str">
        <f>OrderList!C1024</f>
        <v>PORT04</v>
      </c>
      <c r="C1024" s="10" t="str">
        <f>OrderList!D1024</f>
        <v>V444_0</v>
      </c>
      <c r="D1024" s="10" t="str">
        <f>OrderList!F1024</f>
        <v>DTP</v>
      </c>
      <c r="E1024" s="10" t="str">
        <f>OrderList!L1024</f>
        <v>PORT09</v>
      </c>
      <c r="F1024" s="10" t="str">
        <f>OrderList!K1024</f>
        <v>PLANT12</v>
      </c>
      <c r="G1024" s="10">
        <f>OrderList!J1024</f>
        <v>1689461</v>
      </c>
      <c r="H1024" s="10">
        <f>OrderList!M1024</f>
        <v>311</v>
      </c>
      <c r="I1024" s="10">
        <f>OrderList!N1024</f>
        <v>2</v>
      </c>
      <c r="O1024" s="10">
        <f>COUNTIF(FreightRates!$A$2:$A$1541,C1024)</f>
        <v>39</v>
      </c>
      <c r="Q1024" s="10">
        <f>COUNTIFS(FreightRates!$A$2:$A$1541,C1024,FreightRates!$B$2:$B$1541,B1024,FreightRates!$C$2:$C$1541,E1024)</f>
        <v>20</v>
      </c>
      <c r="T1024">
        <f>COUNTIFS(FreightRates!$A$2:$A$1541,C1024,FreightRates!$B$2:$B$1541,B1024,FreightRates!$C$2:$C$1541,E1024,FreightRates!$F$2:$F$1541,D1024,FreightRates!$D$2:$D$1541,"&lt;="&amp;I1024,FreightRates!$E$2:$E$1541,"&gt;="&amp;I1024)</f>
        <v>2</v>
      </c>
    </row>
    <row r="1025" spans="1:20" x14ac:dyDescent="0.25">
      <c r="A1025" s="10">
        <f>OrderList!A1025</f>
        <v>1447188340.7</v>
      </c>
      <c r="B1025" s="10" t="str">
        <f>OrderList!C1025</f>
        <v>PORT04</v>
      </c>
      <c r="C1025" s="10" t="str">
        <f>OrderList!D1025</f>
        <v>V444_0</v>
      </c>
      <c r="D1025" s="10" t="str">
        <f>OrderList!F1025</f>
        <v>DTP</v>
      </c>
      <c r="E1025" s="10" t="str">
        <f>OrderList!L1025</f>
        <v>PORT09</v>
      </c>
      <c r="F1025" s="10" t="str">
        <f>OrderList!K1025</f>
        <v>PLANT12</v>
      </c>
      <c r="G1025" s="10">
        <f>OrderList!J1025</f>
        <v>1666992</v>
      </c>
      <c r="H1025" s="10">
        <f>OrderList!M1025</f>
        <v>333</v>
      </c>
      <c r="I1025" s="10">
        <f>OrderList!N1025</f>
        <v>0.62701010519851352</v>
      </c>
      <c r="O1025" s="10">
        <f>COUNTIF(FreightRates!$A$2:$A$1541,C1025)</f>
        <v>39</v>
      </c>
      <c r="Q1025" s="10">
        <f>COUNTIFS(FreightRates!$A$2:$A$1541,C1025,FreightRates!$B$2:$B$1541,B1025,FreightRates!$C$2:$C$1541,E1025)</f>
        <v>20</v>
      </c>
      <c r="T1025">
        <f>COUNTIFS(FreightRates!$A$2:$A$1541,C1025,FreightRates!$B$2:$B$1541,B1025,FreightRates!$C$2:$C$1541,E1025,FreightRates!$F$2:$F$1541,D1025,FreightRates!$D$2:$D$1541,"&lt;="&amp;I1025,FreightRates!$E$2:$E$1541,"&gt;="&amp;I1025)</f>
        <v>2</v>
      </c>
    </row>
    <row r="1026" spans="1:20" x14ac:dyDescent="0.25">
      <c r="A1026" s="10">
        <f>OrderList!A1026</f>
        <v>1447168065.7</v>
      </c>
      <c r="B1026" s="10" t="str">
        <f>OrderList!C1026</f>
        <v>PORT04</v>
      </c>
      <c r="C1026" s="10" t="str">
        <f>OrderList!D1026</f>
        <v>V444_0</v>
      </c>
      <c r="D1026" s="10" t="str">
        <f>OrderList!F1026</f>
        <v>DTP</v>
      </c>
      <c r="E1026" s="10" t="str">
        <f>OrderList!L1026</f>
        <v>PORT09</v>
      </c>
      <c r="F1026" s="10" t="str">
        <f>OrderList!K1026</f>
        <v>PLANT12</v>
      </c>
      <c r="G1026" s="10">
        <f>OrderList!J1026</f>
        <v>1666992</v>
      </c>
      <c r="H1026" s="10">
        <f>OrderList!M1026</f>
        <v>310</v>
      </c>
      <c r="I1026" s="10">
        <f>OrderList!N1026</f>
        <v>1.254020210397027</v>
      </c>
      <c r="O1026" s="10">
        <f>COUNTIF(FreightRates!$A$2:$A$1541,C1026)</f>
        <v>39</v>
      </c>
      <c r="Q1026" s="10">
        <f>COUNTIFS(FreightRates!$A$2:$A$1541,C1026,FreightRates!$B$2:$B$1541,B1026,FreightRates!$C$2:$C$1541,E1026)</f>
        <v>20</v>
      </c>
      <c r="T1026">
        <f>COUNTIFS(FreightRates!$A$2:$A$1541,C1026,FreightRates!$B$2:$B$1541,B1026,FreightRates!$C$2:$C$1541,E1026,FreightRates!$F$2:$F$1541,D1026,FreightRates!$D$2:$D$1541,"&lt;="&amp;I1026,FreightRates!$E$2:$E$1541,"&gt;="&amp;I1026)</f>
        <v>2</v>
      </c>
    </row>
    <row r="1027" spans="1:20" x14ac:dyDescent="0.25">
      <c r="A1027" s="10">
        <f>OrderList!A1027</f>
        <v>1447221455.7</v>
      </c>
      <c r="B1027" s="10" t="str">
        <f>OrderList!C1027</f>
        <v>PORT04</v>
      </c>
      <c r="C1027" s="10" t="str">
        <f>OrderList!D1027</f>
        <v>V444_0</v>
      </c>
      <c r="D1027" s="10" t="str">
        <f>OrderList!F1027</f>
        <v>DTP</v>
      </c>
      <c r="E1027" s="10" t="str">
        <f>OrderList!L1027</f>
        <v>PORT09</v>
      </c>
      <c r="F1027" s="10" t="str">
        <f>OrderList!K1027</f>
        <v>PLANT12</v>
      </c>
      <c r="G1027" s="10">
        <f>OrderList!J1027</f>
        <v>1666992</v>
      </c>
      <c r="H1027" s="10">
        <f>OrderList!M1027</f>
        <v>299</v>
      </c>
      <c r="I1027" s="10">
        <f>OrderList!N1027</f>
        <v>1.254020210397027</v>
      </c>
      <c r="O1027" s="10">
        <f>COUNTIF(FreightRates!$A$2:$A$1541,C1027)</f>
        <v>39</v>
      </c>
      <c r="Q1027" s="10">
        <f>COUNTIFS(FreightRates!$A$2:$A$1541,C1027,FreightRates!$B$2:$B$1541,B1027,FreightRates!$C$2:$C$1541,E1027)</f>
        <v>20</v>
      </c>
      <c r="T1027">
        <f>COUNTIFS(FreightRates!$A$2:$A$1541,C1027,FreightRates!$B$2:$B$1541,B1027,FreightRates!$C$2:$C$1541,E1027,FreightRates!$F$2:$F$1541,D1027,FreightRates!$D$2:$D$1541,"&lt;="&amp;I1027,FreightRates!$E$2:$E$1541,"&gt;="&amp;I1027)</f>
        <v>2</v>
      </c>
    </row>
    <row r="1028" spans="1:20" x14ac:dyDescent="0.25">
      <c r="A1028" s="10">
        <f>OrderList!A1028</f>
        <v>1447188342.7</v>
      </c>
      <c r="B1028" s="10" t="str">
        <f>OrderList!C1028</f>
        <v>PORT04</v>
      </c>
      <c r="C1028" s="10" t="str">
        <f>OrderList!D1028</f>
        <v>V444_0</v>
      </c>
      <c r="D1028" s="10" t="str">
        <f>OrderList!F1028</f>
        <v>DTP</v>
      </c>
      <c r="E1028" s="10" t="str">
        <f>OrderList!L1028</f>
        <v>PORT09</v>
      </c>
      <c r="F1028" s="10" t="str">
        <f>OrderList!K1028</f>
        <v>PLANT12</v>
      </c>
      <c r="G1028" s="10">
        <f>OrderList!J1028</f>
        <v>1666992</v>
      </c>
      <c r="H1028" s="10">
        <f>OrderList!M1028</f>
        <v>269</v>
      </c>
      <c r="I1028" s="10">
        <f>OrderList!N1028</f>
        <v>0.62701010519851352</v>
      </c>
      <c r="O1028" s="10">
        <f>COUNTIF(FreightRates!$A$2:$A$1541,C1028)</f>
        <v>39</v>
      </c>
      <c r="Q1028" s="10">
        <f>COUNTIFS(FreightRates!$A$2:$A$1541,C1028,FreightRates!$B$2:$B$1541,B1028,FreightRates!$C$2:$C$1541,E1028)</f>
        <v>20</v>
      </c>
      <c r="T1028">
        <f>COUNTIFS(FreightRates!$A$2:$A$1541,C1028,FreightRates!$B$2:$B$1541,B1028,FreightRates!$C$2:$C$1541,E1028,FreightRates!$F$2:$F$1541,D1028,FreightRates!$D$2:$D$1541,"&lt;="&amp;I1028,FreightRates!$E$2:$E$1541,"&gt;="&amp;I1028)</f>
        <v>2</v>
      </c>
    </row>
    <row r="1029" spans="1:20" x14ac:dyDescent="0.25">
      <c r="A1029" s="10">
        <f>OrderList!A1029</f>
        <v>1447378363.7</v>
      </c>
      <c r="B1029" s="10" t="str">
        <f>OrderList!C1029</f>
        <v>PORT04</v>
      </c>
      <c r="C1029" s="10" t="str">
        <f>OrderList!D1029</f>
        <v>V444_0</v>
      </c>
      <c r="D1029" s="10" t="str">
        <f>OrderList!F1029</f>
        <v>DTP</v>
      </c>
      <c r="E1029" s="10" t="str">
        <f>OrderList!L1029</f>
        <v>PORT09</v>
      </c>
      <c r="F1029" s="10" t="str">
        <f>OrderList!K1029</f>
        <v>PLANT12</v>
      </c>
      <c r="G1029" s="10">
        <f>OrderList!J1029</f>
        <v>1666992</v>
      </c>
      <c r="H1029" s="10">
        <f>OrderList!M1029</f>
        <v>296</v>
      </c>
      <c r="I1029" s="10">
        <f>OrderList!N1029</f>
        <v>2.5080404207940541</v>
      </c>
      <c r="O1029" s="10">
        <f>COUNTIF(FreightRates!$A$2:$A$1541,C1029)</f>
        <v>39</v>
      </c>
      <c r="Q1029" s="10">
        <f>COUNTIFS(FreightRates!$A$2:$A$1541,C1029,FreightRates!$B$2:$B$1541,B1029,FreightRates!$C$2:$C$1541,E1029)</f>
        <v>20</v>
      </c>
      <c r="T1029">
        <f>COUNTIFS(FreightRates!$A$2:$A$1541,C1029,FreightRates!$B$2:$B$1541,B1029,FreightRates!$C$2:$C$1541,E1029,FreightRates!$F$2:$F$1541,D1029,FreightRates!$D$2:$D$1541,"&lt;="&amp;I1029,FreightRates!$E$2:$E$1541,"&gt;="&amp;I1029)</f>
        <v>2</v>
      </c>
    </row>
    <row r="1030" spans="1:20" x14ac:dyDescent="0.25">
      <c r="A1030" s="10">
        <f>OrderList!A1030</f>
        <v>1447265473.7</v>
      </c>
      <c r="B1030" s="10" t="str">
        <f>OrderList!C1030</f>
        <v>PORT04</v>
      </c>
      <c r="C1030" s="10" t="str">
        <f>OrderList!D1030</f>
        <v>V444_0</v>
      </c>
      <c r="D1030" s="10" t="str">
        <f>OrderList!F1030</f>
        <v>DTP</v>
      </c>
      <c r="E1030" s="10" t="str">
        <f>OrderList!L1030</f>
        <v>PORT09</v>
      </c>
      <c r="F1030" s="10" t="str">
        <f>OrderList!K1030</f>
        <v>PLANT12</v>
      </c>
      <c r="G1030" s="10">
        <f>OrderList!J1030</f>
        <v>1666994</v>
      </c>
      <c r="H1030" s="10">
        <f>OrderList!M1030</f>
        <v>237</v>
      </c>
      <c r="I1030" s="10">
        <f>OrderList!N1030</f>
        <v>1.1095990951829953</v>
      </c>
      <c r="O1030" s="10">
        <f>COUNTIF(FreightRates!$A$2:$A$1541,C1030)</f>
        <v>39</v>
      </c>
      <c r="Q1030" s="10">
        <f>COUNTIFS(FreightRates!$A$2:$A$1541,C1030,FreightRates!$B$2:$B$1541,B1030,FreightRates!$C$2:$C$1541,E1030)</f>
        <v>20</v>
      </c>
      <c r="T1030">
        <f>COUNTIFS(FreightRates!$A$2:$A$1541,C1030,FreightRates!$B$2:$B$1541,B1030,FreightRates!$C$2:$C$1541,E1030,FreightRates!$F$2:$F$1541,D1030,FreightRates!$D$2:$D$1541,"&lt;="&amp;I1030,FreightRates!$E$2:$E$1541,"&gt;="&amp;I1030)</f>
        <v>2</v>
      </c>
    </row>
    <row r="1031" spans="1:20" x14ac:dyDescent="0.25">
      <c r="A1031" s="10">
        <f>OrderList!A1031</f>
        <v>1447305603.7</v>
      </c>
      <c r="B1031" s="10" t="str">
        <f>OrderList!C1031</f>
        <v>PORT04</v>
      </c>
      <c r="C1031" s="10" t="str">
        <f>OrderList!D1031</f>
        <v>V444_0</v>
      </c>
      <c r="D1031" s="10" t="str">
        <f>OrderList!F1031</f>
        <v>DTP</v>
      </c>
      <c r="E1031" s="10" t="str">
        <f>OrderList!L1031</f>
        <v>PORT09</v>
      </c>
      <c r="F1031" s="10" t="str">
        <f>OrderList!K1031</f>
        <v>PLANT12</v>
      </c>
      <c r="G1031" s="10">
        <f>OrderList!J1031</f>
        <v>1666994</v>
      </c>
      <c r="H1031" s="10">
        <f>OrderList!M1031</f>
        <v>432</v>
      </c>
      <c r="I1031" s="10">
        <f>OrderList!N1031</f>
        <v>75.904742996528697</v>
      </c>
      <c r="O1031" s="10">
        <f>COUNTIF(FreightRates!$A$2:$A$1541,C1031)</f>
        <v>39</v>
      </c>
      <c r="Q1031" s="10">
        <f>COUNTIFS(FreightRates!$A$2:$A$1541,C1031,FreightRates!$B$2:$B$1541,B1031,FreightRates!$C$2:$C$1541,E1031)</f>
        <v>20</v>
      </c>
      <c r="T1031">
        <f>COUNTIFS(FreightRates!$A$2:$A$1541,C1031,FreightRates!$B$2:$B$1541,B1031,FreightRates!$C$2:$C$1541,E1031,FreightRates!$F$2:$F$1541,D1031,FreightRates!$D$2:$D$1541,"&lt;="&amp;I1031,FreightRates!$E$2:$E$1541,"&gt;="&amp;I1031)</f>
        <v>2</v>
      </c>
    </row>
    <row r="1032" spans="1:20" x14ac:dyDescent="0.25">
      <c r="A1032" s="10">
        <f>OrderList!A1032</f>
        <v>1447225216.7</v>
      </c>
      <c r="B1032" s="10" t="str">
        <f>OrderList!C1032</f>
        <v>PORT04</v>
      </c>
      <c r="C1032" s="10" t="str">
        <f>OrderList!D1032</f>
        <v>V444_0</v>
      </c>
      <c r="D1032" s="10" t="str">
        <f>OrderList!F1032</f>
        <v>DTP</v>
      </c>
      <c r="E1032" s="10" t="str">
        <f>OrderList!L1032</f>
        <v>PORT09</v>
      </c>
      <c r="F1032" s="10" t="str">
        <f>OrderList!K1032</f>
        <v>PLANT12</v>
      </c>
      <c r="G1032" s="10">
        <f>OrderList!J1032</f>
        <v>1666994</v>
      </c>
      <c r="H1032" s="10">
        <f>OrderList!M1032</f>
        <v>517</v>
      </c>
      <c r="I1032" s="10">
        <f>OrderList!N1032</f>
        <v>119.95990951829953</v>
      </c>
      <c r="O1032" s="10">
        <f>COUNTIF(FreightRates!$A$2:$A$1541,C1032)</f>
        <v>39</v>
      </c>
      <c r="Q1032" s="10">
        <f>COUNTIFS(FreightRates!$A$2:$A$1541,C1032,FreightRates!$B$2:$B$1541,B1032,FreightRates!$C$2:$C$1541,E1032)</f>
        <v>20</v>
      </c>
      <c r="T1032">
        <f>COUNTIFS(FreightRates!$A$2:$A$1541,C1032,FreightRates!$B$2:$B$1541,B1032,FreightRates!$C$2:$C$1541,E1032,FreightRates!$F$2:$F$1541,D1032,FreightRates!$D$2:$D$1541,"&lt;="&amp;I1032,FreightRates!$E$2:$E$1541,"&gt;="&amp;I1032)</f>
        <v>2</v>
      </c>
    </row>
    <row r="1033" spans="1:20" x14ac:dyDescent="0.25">
      <c r="A1033" s="10">
        <f>OrderList!A1033</f>
        <v>1447323091.7</v>
      </c>
      <c r="B1033" s="10" t="str">
        <f>OrderList!C1033</f>
        <v>PORT04</v>
      </c>
      <c r="C1033" s="10" t="str">
        <f>OrderList!D1033</f>
        <v>V444_0</v>
      </c>
      <c r="D1033" s="10" t="str">
        <f>OrderList!F1033</f>
        <v>DTP</v>
      </c>
      <c r="E1033" s="10" t="str">
        <f>OrderList!L1033</f>
        <v>PORT09</v>
      </c>
      <c r="F1033" s="10" t="str">
        <f>OrderList!K1033</f>
        <v>PLANT12</v>
      </c>
      <c r="G1033" s="10">
        <f>OrderList!J1033</f>
        <v>1666994</v>
      </c>
      <c r="H1033" s="10">
        <f>OrderList!M1033</f>
        <v>947</v>
      </c>
      <c r="I1033" s="10">
        <f>OrderList!N1033</f>
        <v>325.95530729169894</v>
      </c>
      <c r="O1033" s="10">
        <f>COUNTIF(FreightRates!$A$2:$A$1541,C1033)</f>
        <v>39</v>
      </c>
      <c r="Q1033" s="10">
        <f>COUNTIFS(FreightRates!$A$2:$A$1541,C1033,FreightRates!$B$2:$B$1541,B1033,FreightRates!$C$2:$C$1541,E1033)</f>
        <v>20</v>
      </c>
      <c r="T1033">
        <f>COUNTIFS(FreightRates!$A$2:$A$1541,C1033,FreightRates!$B$2:$B$1541,B1033,FreightRates!$C$2:$C$1541,E1033,FreightRates!$F$2:$F$1541,D1033,FreightRates!$D$2:$D$1541,"&lt;="&amp;I1033,FreightRates!$E$2:$E$1541,"&gt;="&amp;I1033)</f>
        <v>2</v>
      </c>
    </row>
    <row r="1034" spans="1:20" x14ac:dyDescent="0.25">
      <c r="A1034" s="10">
        <f>OrderList!A1034</f>
        <v>1447297885.7</v>
      </c>
      <c r="B1034" s="10" t="str">
        <f>OrderList!C1034</f>
        <v>PORT04</v>
      </c>
      <c r="C1034" s="10" t="str">
        <f>OrderList!D1034</f>
        <v>V444_0</v>
      </c>
      <c r="D1034" s="10" t="str">
        <f>OrderList!F1034</f>
        <v>DTP</v>
      </c>
      <c r="E1034" s="10" t="str">
        <f>OrderList!L1034</f>
        <v>PORT09</v>
      </c>
      <c r="F1034" s="10" t="str">
        <f>OrderList!K1034</f>
        <v>PLANT12</v>
      </c>
      <c r="G1034" s="10">
        <f>OrderList!J1034</f>
        <v>1666994</v>
      </c>
      <c r="H1034" s="10">
        <f>OrderList!M1034</f>
        <v>347</v>
      </c>
      <c r="I1034" s="10">
        <f>OrderList!N1034</f>
        <v>39.061970593447349</v>
      </c>
      <c r="O1034" s="10">
        <f>COUNTIF(FreightRates!$A$2:$A$1541,C1034)</f>
        <v>39</v>
      </c>
      <c r="Q1034" s="10">
        <f>COUNTIFS(FreightRates!$A$2:$A$1541,C1034,FreightRates!$B$2:$B$1541,B1034,FreightRates!$C$2:$C$1541,E1034)</f>
        <v>20</v>
      </c>
      <c r="T1034">
        <f>COUNTIFS(FreightRates!$A$2:$A$1541,C1034,FreightRates!$B$2:$B$1541,B1034,FreightRates!$C$2:$C$1541,E1034,FreightRates!$F$2:$F$1541,D1034,FreightRates!$D$2:$D$1541,"&lt;="&amp;I1034,FreightRates!$E$2:$E$1541,"&gt;="&amp;I1034)</f>
        <v>2</v>
      </c>
    </row>
    <row r="1035" spans="1:20" x14ac:dyDescent="0.25">
      <c r="A1035" s="10">
        <f>OrderList!A1035</f>
        <v>1447407054.7</v>
      </c>
      <c r="B1035" s="10" t="str">
        <f>OrderList!C1035</f>
        <v>PORT04</v>
      </c>
      <c r="C1035" s="10" t="str">
        <f>OrderList!D1035</f>
        <v>V444_0</v>
      </c>
      <c r="D1035" s="10" t="str">
        <f>OrderList!F1035</f>
        <v>DTP</v>
      </c>
      <c r="E1035" s="10" t="str">
        <f>OrderList!L1035</f>
        <v>PORT09</v>
      </c>
      <c r="F1035" s="10" t="str">
        <f>OrderList!K1035</f>
        <v>PLANT12</v>
      </c>
      <c r="G1035" s="10">
        <f>OrderList!J1035</f>
        <v>1666994</v>
      </c>
      <c r="H1035" s="10">
        <f>OrderList!M1035</f>
        <v>766</v>
      </c>
      <c r="I1035" s="10">
        <f>OrderList!N1035</f>
        <v>259.39977379574884</v>
      </c>
      <c r="O1035" s="10">
        <f>COUNTIF(FreightRates!$A$2:$A$1541,C1035)</f>
        <v>39</v>
      </c>
      <c r="Q1035" s="10">
        <f>COUNTIFS(FreightRates!$A$2:$A$1541,C1035,FreightRates!$B$2:$B$1541,B1035,FreightRates!$C$2:$C$1541,E1035)</f>
        <v>20</v>
      </c>
      <c r="T1035">
        <f>COUNTIFS(FreightRates!$A$2:$A$1541,C1035,FreightRates!$B$2:$B$1541,B1035,FreightRates!$C$2:$C$1541,E1035,FreightRates!$F$2:$F$1541,D1035,FreightRates!$D$2:$D$1541,"&lt;="&amp;I1035,FreightRates!$E$2:$E$1541,"&gt;="&amp;I1035)</f>
        <v>2</v>
      </c>
    </row>
    <row r="1036" spans="1:20" x14ac:dyDescent="0.25">
      <c r="A1036" s="10">
        <f>OrderList!A1036</f>
        <v>1447151465.7</v>
      </c>
      <c r="B1036" s="10" t="str">
        <f>OrderList!C1036</f>
        <v>PORT04</v>
      </c>
      <c r="C1036" s="10" t="str">
        <f>OrderList!D1036</f>
        <v>V444_0</v>
      </c>
      <c r="D1036" s="10" t="str">
        <f>OrderList!F1036</f>
        <v>DTP</v>
      </c>
      <c r="E1036" s="10" t="str">
        <f>OrderList!L1036</f>
        <v>PORT09</v>
      </c>
      <c r="F1036" s="10" t="str">
        <f>OrderList!K1036</f>
        <v>PLANT12</v>
      </c>
      <c r="G1036" s="10">
        <f>OrderList!J1036</f>
        <v>1666994</v>
      </c>
      <c r="H1036" s="10">
        <f>OrderList!M1036</f>
        <v>742</v>
      </c>
      <c r="I1036" s="10">
        <f>OrderList!N1036</f>
        <v>268.53658917763789</v>
      </c>
      <c r="O1036" s="10">
        <f>COUNTIF(FreightRates!$A$2:$A$1541,C1036)</f>
        <v>39</v>
      </c>
      <c r="Q1036" s="10">
        <f>COUNTIFS(FreightRates!$A$2:$A$1541,C1036,FreightRates!$B$2:$B$1541,B1036,FreightRates!$C$2:$C$1541,E1036)</f>
        <v>20</v>
      </c>
      <c r="T1036">
        <f>COUNTIFS(FreightRates!$A$2:$A$1541,C1036,FreightRates!$B$2:$B$1541,B1036,FreightRates!$C$2:$C$1541,E1036,FreightRates!$F$2:$F$1541,D1036,FreightRates!$D$2:$D$1541,"&lt;="&amp;I1036,FreightRates!$E$2:$E$1541,"&gt;="&amp;I1036)</f>
        <v>2</v>
      </c>
    </row>
    <row r="1037" spans="1:20" x14ac:dyDescent="0.25">
      <c r="A1037" s="10">
        <f>OrderList!A1037</f>
        <v>1447265427.7</v>
      </c>
      <c r="B1037" s="10" t="str">
        <f>OrderList!C1037</f>
        <v>PORT04</v>
      </c>
      <c r="C1037" s="10" t="str">
        <f>OrderList!D1037</f>
        <v>V444_0</v>
      </c>
      <c r="D1037" s="10" t="str">
        <f>OrderList!F1037</f>
        <v>DTP</v>
      </c>
      <c r="E1037" s="10" t="str">
        <f>OrderList!L1037</f>
        <v>PORT09</v>
      </c>
      <c r="F1037" s="10" t="str">
        <f>OrderList!K1037</f>
        <v>PLANT12</v>
      </c>
      <c r="G1037" s="10">
        <f>OrderList!J1037</f>
        <v>1666994</v>
      </c>
      <c r="H1037" s="10">
        <f>OrderList!M1037</f>
        <v>560</v>
      </c>
      <c r="I1037" s="10">
        <f>OrderList!N1037</f>
        <v>175.43986427744929</v>
      </c>
      <c r="O1037" s="10">
        <f>COUNTIF(FreightRates!$A$2:$A$1541,C1037)</f>
        <v>39</v>
      </c>
      <c r="Q1037" s="10">
        <f>COUNTIFS(FreightRates!$A$2:$A$1541,C1037,FreightRates!$B$2:$B$1541,B1037,FreightRates!$C$2:$C$1541,E1037)</f>
        <v>20</v>
      </c>
      <c r="T1037">
        <f>COUNTIFS(FreightRates!$A$2:$A$1541,C1037,FreightRates!$B$2:$B$1541,B1037,FreightRates!$C$2:$C$1541,E1037,FreightRates!$F$2:$F$1541,D1037,FreightRates!$D$2:$D$1541,"&lt;="&amp;I1037,FreightRates!$E$2:$E$1541,"&gt;="&amp;I1037)</f>
        <v>2</v>
      </c>
    </row>
    <row r="1038" spans="1:20" x14ac:dyDescent="0.25">
      <c r="A1038" s="10">
        <f>OrderList!A1038</f>
        <v>1447265470.7</v>
      </c>
      <c r="B1038" s="10" t="str">
        <f>OrderList!C1038</f>
        <v>PORT04</v>
      </c>
      <c r="C1038" s="10" t="str">
        <f>OrderList!D1038</f>
        <v>V444_0</v>
      </c>
      <c r="D1038" s="10" t="str">
        <f>OrderList!F1038</f>
        <v>DTP</v>
      </c>
      <c r="E1038" s="10" t="str">
        <f>OrderList!L1038</f>
        <v>PORT09</v>
      </c>
      <c r="F1038" s="10" t="str">
        <f>OrderList!K1038</f>
        <v>PLANT12</v>
      </c>
      <c r="G1038" s="10">
        <f>OrderList!J1038</f>
        <v>1666994</v>
      </c>
      <c r="H1038" s="10">
        <f>OrderList!M1038</f>
        <v>250</v>
      </c>
      <c r="I1038" s="10">
        <f>OrderList!N1038</f>
        <v>2.7739977379574881</v>
      </c>
      <c r="O1038" s="10">
        <f>COUNTIF(FreightRates!$A$2:$A$1541,C1038)</f>
        <v>39</v>
      </c>
      <c r="Q1038" s="10">
        <f>COUNTIFS(FreightRates!$A$2:$A$1541,C1038,FreightRates!$B$2:$B$1541,B1038,FreightRates!$C$2:$C$1541,E1038)</f>
        <v>20</v>
      </c>
      <c r="T1038">
        <f>COUNTIFS(FreightRates!$A$2:$A$1541,C1038,FreightRates!$B$2:$B$1541,B1038,FreightRates!$C$2:$C$1541,E1038,FreightRates!$F$2:$F$1541,D1038,FreightRates!$D$2:$D$1541,"&lt;="&amp;I1038,FreightRates!$E$2:$E$1541,"&gt;="&amp;I1038)</f>
        <v>2</v>
      </c>
    </row>
    <row r="1039" spans="1:20" x14ac:dyDescent="0.25">
      <c r="A1039" s="10">
        <f>OrderList!A1039</f>
        <v>1447188341.7</v>
      </c>
      <c r="B1039" s="10" t="str">
        <f>OrderList!C1039</f>
        <v>PORT04</v>
      </c>
      <c r="C1039" s="10" t="str">
        <f>OrderList!D1039</f>
        <v>V444_0</v>
      </c>
      <c r="D1039" s="10" t="str">
        <f>OrderList!F1039</f>
        <v>DTP</v>
      </c>
      <c r="E1039" s="10" t="str">
        <f>OrderList!L1039</f>
        <v>PORT09</v>
      </c>
      <c r="F1039" s="10" t="str">
        <f>OrderList!K1039</f>
        <v>PLANT12</v>
      </c>
      <c r="G1039" s="10">
        <f>OrderList!J1039</f>
        <v>1666994</v>
      </c>
      <c r="H1039" s="10">
        <f>OrderList!M1039</f>
        <v>286</v>
      </c>
      <c r="I1039" s="10">
        <f>OrderList!N1039</f>
        <v>0.55479954759149763</v>
      </c>
      <c r="O1039" s="10">
        <f>COUNTIF(FreightRates!$A$2:$A$1541,C1039)</f>
        <v>39</v>
      </c>
      <c r="Q1039" s="10">
        <f>COUNTIFS(FreightRates!$A$2:$A$1541,C1039,FreightRates!$B$2:$B$1541,B1039,FreightRates!$C$2:$C$1541,E1039)</f>
        <v>20</v>
      </c>
      <c r="T1039">
        <f>COUNTIFS(FreightRates!$A$2:$A$1541,C1039,FreightRates!$B$2:$B$1541,B1039,FreightRates!$C$2:$C$1541,E1039,FreightRates!$F$2:$F$1541,D1039,FreightRates!$D$2:$D$1541,"&lt;="&amp;I1039,FreightRates!$E$2:$E$1541,"&gt;="&amp;I1039)</f>
        <v>2</v>
      </c>
    </row>
    <row r="1040" spans="1:20" x14ac:dyDescent="0.25">
      <c r="A1040" s="10">
        <f>OrderList!A1040</f>
        <v>1447354035.7</v>
      </c>
      <c r="B1040" s="10" t="str">
        <f>OrderList!C1040</f>
        <v>PORT04</v>
      </c>
      <c r="C1040" s="10" t="str">
        <f>OrderList!D1040</f>
        <v>V444_0</v>
      </c>
      <c r="D1040" s="10" t="str">
        <f>OrderList!F1040</f>
        <v>DTP</v>
      </c>
      <c r="E1040" s="10" t="str">
        <f>OrderList!L1040</f>
        <v>PORT09</v>
      </c>
      <c r="F1040" s="10" t="str">
        <f>OrderList!K1040</f>
        <v>PLANT12</v>
      </c>
      <c r="G1040" s="10">
        <f>OrderList!J1040</f>
        <v>1666994</v>
      </c>
      <c r="H1040" s="10">
        <f>OrderList!M1040</f>
        <v>606</v>
      </c>
      <c r="I1040" s="10">
        <f>OrderList!N1040</f>
        <v>181.43986427744929</v>
      </c>
      <c r="O1040" s="10">
        <f>COUNTIF(FreightRates!$A$2:$A$1541,C1040)</f>
        <v>39</v>
      </c>
      <c r="Q1040" s="10">
        <f>COUNTIFS(FreightRates!$A$2:$A$1541,C1040,FreightRates!$B$2:$B$1541,B1040,FreightRates!$C$2:$C$1541,E1040)</f>
        <v>20</v>
      </c>
      <c r="T1040">
        <f>COUNTIFS(FreightRates!$A$2:$A$1541,C1040,FreightRates!$B$2:$B$1541,B1040,FreightRates!$C$2:$C$1541,E1040,FreightRates!$F$2:$F$1541,D1040,FreightRates!$D$2:$D$1541,"&lt;="&amp;I1040,FreightRates!$E$2:$E$1541,"&gt;="&amp;I1040)</f>
        <v>2</v>
      </c>
    </row>
    <row r="1041" spans="1:20" x14ac:dyDescent="0.25">
      <c r="A1041" s="10">
        <f>OrderList!A1041</f>
        <v>1447325992.7</v>
      </c>
      <c r="B1041" s="10" t="str">
        <f>OrderList!C1041</f>
        <v>PORT04</v>
      </c>
      <c r="C1041" s="10" t="str">
        <f>OrderList!D1041</f>
        <v>V444_0</v>
      </c>
      <c r="D1041" s="10" t="str">
        <f>OrderList!F1041</f>
        <v>DTP</v>
      </c>
      <c r="E1041" s="10" t="str">
        <f>OrderList!L1041</f>
        <v>PORT09</v>
      </c>
      <c r="F1041" s="10" t="str">
        <f>OrderList!K1041</f>
        <v>PLANT12</v>
      </c>
      <c r="G1041" s="10">
        <f>OrderList!J1041</f>
        <v>1666994</v>
      </c>
      <c r="H1041" s="10">
        <f>OrderList!M1041</f>
        <v>785</v>
      </c>
      <c r="I1041" s="10">
        <f>OrderList!N1041</f>
        <v>259.32419505894842</v>
      </c>
      <c r="O1041" s="10">
        <f>COUNTIF(FreightRates!$A$2:$A$1541,C1041)</f>
        <v>39</v>
      </c>
      <c r="Q1041" s="10">
        <f>COUNTIFS(FreightRates!$A$2:$A$1541,C1041,FreightRates!$B$2:$B$1541,B1041,FreightRates!$C$2:$C$1541,E1041)</f>
        <v>20</v>
      </c>
      <c r="T1041">
        <f>COUNTIFS(FreightRates!$A$2:$A$1541,C1041,FreightRates!$B$2:$B$1541,B1041,FreightRates!$C$2:$C$1541,E1041,FreightRates!$F$2:$F$1541,D1041,FreightRates!$D$2:$D$1541,"&lt;="&amp;I1041,FreightRates!$E$2:$E$1541,"&gt;="&amp;I1041)</f>
        <v>2</v>
      </c>
    </row>
    <row r="1042" spans="1:20" x14ac:dyDescent="0.25">
      <c r="A1042" s="10">
        <f>OrderList!A1042</f>
        <v>1447291996.7</v>
      </c>
      <c r="B1042" s="10" t="str">
        <f>OrderList!C1042</f>
        <v>PORT04</v>
      </c>
      <c r="C1042" s="10" t="str">
        <f>OrderList!D1042</f>
        <v>V444_0</v>
      </c>
      <c r="D1042" s="10" t="str">
        <f>OrderList!F1042</f>
        <v>DTP</v>
      </c>
      <c r="E1042" s="10" t="str">
        <f>OrderList!L1042</f>
        <v>PORT09</v>
      </c>
      <c r="F1042" s="10" t="str">
        <f>OrderList!K1042</f>
        <v>PLANT12</v>
      </c>
      <c r="G1042" s="10">
        <f>OrderList!J1042</f>
        <v>1666994</v>
      </c>
      <c r="H1042" s="10">
        <f>OrderList!M1042</f>
        <v>260</v>
      </c>
      <c r="I1042" s="10">
        <f>OrderList!N1042</f>
        <v>0.55479954759149763</v>
      </c>
      <c r="O1042" s="10">
        <f>COUNTIF(FreightRates!$A$2:$A$1541,C1042)</f>
        <v>39</v>
      </c>
      <c r="Q1042" s="10">
        <f>COUNTIFS(FreightRates!$A$2:$A$1541,C1042,FreightRates!$B$2:$B$1541,B1042,FreightRates!$C$2:$C$1541,E1042)</f>
        <v>20</v>
      </c>
      <c r="T1042">
        <f>COUNTIFS(FreightRates!$A$2:$A$1541,C1042,FreightRates!$B$2:$B$1541,B1042,FreightRates!$C$2:$C$1541,E1042,FreightRates!$F$2:$F$1541,D1042,FreightRates!$D$2:$D$1541,"&lt;="&amp;I1042,FreightRates!$E$2:$E$1541,"&gt;="&amp;I1042)</f>
        <v>2</v>
      </c>
    </row>
    <row r="1043" spans="1:20" x14ac:dyDescent="0.25">
      <c r="A1043" s="10">
        <f>OrderList!A1043</f>
        <v>1447180538.7</v>
      </c>
      <c r="B1043" s="10" t="str">
        <f>OrderList!C1043</f>
        <v>PORT04</v>
      </c>
      <c r="C1043" s="10" t="str">
        <f>OrderList!D1043</f>
        <v>V444_0</v>
      </c>
      <c r="D1043" s="10" t="str">
        <f>OrderList!F1043</f>
        <v>DTP</v>
      </c>
      <c r="E1043" s="10" t="str">
        <f>OrderList!L1043</f>
        <v>PORT09</v>
      </c>
      <c r="F1043" s="10" t="str">
        <f>OrderList!K1043</f>
        <v>PLANT12</v>
      </c>
      <c r="G1043" s="10">
        <f>OrderList!J1043</f>
        <v>1656944</v>
      </c>
      <c r="H1043" s="10">
        <f>OrderList!M1043</f>
        <v>251</v>
      </c>
      <c r="I1043" s="10">
        <f>OrderList!N1043</f>
        <v>1.9</v>
      </c>
      <c r="O1043" s="10">
        <f>COUNTIF(FreightRates!$A$2:$A$1541,C1043)</f>
        <v>39</v>
      </c>
      <c r="Q1043" s="10">
        <f>COUNTIFS(FreightRates!$A$2:$A$1541,C1043,FreightRates!$B$2:$B$1541,B1043,FreightRates!$C$2:$C$1541,E1043)</f>
        <v>20</v>
      </c>
      <c r="T1043">
        <f>COUNTIFS(FreightRates!$A$2:$A$1541,C1043,FreightRates!$B$2:$B$1541,B1043,FreightRates!$C$2:$C$1541,E1043,FreightRates!$F$2:$F$1541,D1043,FreightRates!$D$2:$D$1541,"&lt;="&amp;I1043,FreightRates!$E$2:$E$1541,"&gt;="&amp;I1043)</f>
        <v>2</v>
      </c>
    </row>
    <row r="1044" spans="1:20" x14ac:dyDescent="0.25">
      <c r="A1044" s="10">
        <f>OrderList!A1044</f>
        <v>1447162301.7</v>
      </c>
      <c r="B1044" s="10" t="str">
        <f>OrderList!C1044</f>
        <v>PORT04</v>
      </c>
      <c r="C1044" s="10" t="str">
        <f>OrderList!D1044</f>
        <v>V444_0</v>
      </c>
      <c r="D1044" s="10" t="str">
        <f>OrderList!F1044</f>
        <v>DTP</v>
      </c>
      <c r="E1044" s="10" t="str">
        <f>OrderList!L1044</f>
        <v>PORT09</v>
      </c>
      <c r="F1044" s="10" t="str">
        <f>OrderList!K1044</f>
        <v>PLANT12</v>
      </c>
      <c r="G1044" s="10">
        <f>OrderList!J1044</f>
        <v>1621719</v>
      </c>
      <c r="H1044" s="10">
        <f>OrderList!M1044</f>
        <v>319</v>
      </c>
      <c r="I1044" s="10">
        <f>OrderList!N1044</f>
        <v>4.7</v>
      </c>
      <c r="O1044" s="10">
        <f>COUNTIF(FreightRates!$A$2:$A$1541,C1044)</f>
        <v>39</v>
      </c>
      <c r="Q1044" s="10">
        <f>COUNTIFS(FreightRates!$A$2:$A$1541,C1044,FreightRates!$B$2:$B$1541,B1044,FreightRates!$C$2:$C$1541,E1044)</f>
        <v>20</v>
      </c>
      <c r="T1044">
        <f>COUNTIFS(FreightRates!$A$2:$A$1541,C1044,FreightRates!$B$2:$B$1541,B1044,FreightRates!$C$2:$C$1541,E1044,FreightRates!$F$2:$F$1541,D1044,FreightRates!$D$2:$D$1541,"&lt;="&amp;I1044,FreightRates!$E$2:$E$1541,"&gt;="&amp;I1044)</f>
        <v>2</v>
      </c>
    </row>
    <row r="1045" spans="1:20" x14ac:dyDescent="0.25">
      <c r="A1045" s="10">
        <f>OrderList!A1045</f>
        <v>1447162298.7</v>
      </c>
      <c r="B1045" s="10" t="str">
        <f>OrderList!C1045</f>
        <v>PORT04</v>
      </c>
      <c r="C1045" s="10" t="str">
        <f>OrderList!D1045</f>
        <v>V444_0</v>
      </c>
      <c r="D1045" s="10" t="str">
        <f>OrderList!F1045</f>
        <v>DTP</v>
      </c>
      <c r="E1045" s="10" t="str">
        <f>OrderList!L1045</f>
        <v>PORT09</v>
      </c>
      <c r="F1045" s="10" t="str">
        <f>OrderList!K1045</f>
        <v>PLANT12</v>
      </c>
      <c r="G1045" s="10">
        <f>OrderList!J1045</f>
        <v>1617714</v>
      </c>
      <c r="H1045" s="10">
        <f>OrderList!M1045</f>
        <v>374</v>
      </c>
      <c r="I1045" s="10">
        <f>OrderList!N1045</f>
        <v>13.066666666666668</v>
      </c>
      <c r="O1045" s="10">
        <f>COUNTIF(FreightRates!$A$2:$A$1541,C1045)</f>
        <v>39</v>
      </c>
      <c r="Q1045" s="10">
        <f>COUNTIFS(FreightRates!$A$2:$A$1541,C1045,FreightRates!$B$2:$B$1541,B1045,FreightRates!$C$2:$C$1541,E1045)</f>
        <v>20</v>
      </c>
      <c r="T1045">
        <f>COUNTIFS(FreightRates!$A$2:$A$1541,C1045,FreightRates!$B$2:$B$1541,B1045,FreightRates!$C$2:$C$1541,E1045,FreightRates!$F$2:$F$1541,D1045,FreightRates!$D$2:$D$1541,"&lt;="&amp;I1045,FreightRates!$E$2:$E$1541,"&gt;="&amp;I1045)</f>
        <v>2</v>
      </c>
    </row>
    <row r="1046" spans="1:20" x14ac:dyDescent="0.25">
      <c r="A1046" s="10">
        <f>OrderList!A1046</f>
        <v>1447293336.7</v>
      </c>
      <c r="B1046" s="10" t="str">
        <f>OrderList!C1046</f>
        <v>PORT04</v>
      </c>
      <c r="C1046" s="10" t="str">
        <f>OrderList!D1046</f>
        <v>V444_0</v>
      </c>
      <c r="D1046" s="10" t="str">
        <f>OrderList!F1046</f>
        <v>DTP</v>
      </c>
      <c r="E1046" s="10" t="str">
        <f>OrderList!L1046</f>
        <v>PORT09</v>
      </c>
      <c r="F1046" s="10" t="str">
        <f>OrderList!K1046</f>
        <v>PLANT12</v>
      </c>
      <c r="G1046" s="10">
        <f>OrderList!J1046</f>
        <v>1617714</v>
      </c>
      <c r="H1046" s="10">
        <f>OrderList!M1046</f>
        <v>327</v>
      </c>
      <c r="I1046" s="10">
        <f>OrderList!N1046</f>
        <v>6.4</v>
      </c>
      <c r="O1046" s="10">
        <f>COUNTIF(FreightRates!$A$2:$A$1541,C1046)</f>
        <v>39</v>
      </c>
      <c r="Q1046" s="10">
        <f>COUNTIFS(FreightRates!$A$2:$A$1541,C1046,FreightRates!$B$2:$B$1541,B1046,FreightRates!$C$2:$C$1541,E1046)</f>
        <v>20</v>
      </c>
      <c r="T1046">
        <f>COUNTIFS(FreightRates!$A$2:$A$1541,C1046,FreightRates!$B$2:$B$1541,B1046,FreightRates!$C$2:$C$1541,E1046,FreightRates!$F$2:$F$1541,D1046,FreightRates!$D$2:$D$1541,"&lt;="&amp;I1046,FreightRates!$E$2:$E$1541,"&gt;="&amp;I1046)</f>
        <v>2</v>
      </c>
    </row>
    <row r="1047" spans="1:20" x14ac:dyDescent="0.25">
      <c r="A1047" s="10">
        <f>OrderList!A1047</f>
        <v>1447402010.7</v>
      </c>
      <c r="B1047" s="10" t="str">
        <f>OrderList!C1047</f>
        <v>PORT04</v>
      </c>
      <c r="C1047" s="10" t="str">
        <f>OrderList!D1047</f>
        <v>V444_0</v>
      </c>
      <c r="D1047" s="10" t="str">
        <f>OrderList!F1047</f>
        <v>DTP</v>
      </c>
      <c r="E1047" s="10" t="str">
        <f>OrderList!L1047</f>
        <v>PORT09</v>
      </c>
      <c r="F1047" s="10" t="str">
        <f>OrderList!K1047</f>
        <v>PLANT12</v>
      </c>
      <c r="G1047" s="10">
        <f>OrderList!J1047</f>
        <v>1617826</v>
      </c>
      <c r="H1047" s="10">
        <f>OrderList!M1047</f>
        <v>271</v>
      </c>
      <c r="I1047" s="10">
        <f>OrderList!N1047</f>
        <v>3.6975757575757577</v>
      </c>
      <c r="O1047" s="10">
        <f>COUNTIF(FreightRates!$A$2:$A$1541,C1047)</f>
        <v>39</v>
      </c>
      <c r="Q1047" s="10">
        <f>COUNTIFS(FreightRates!$A$2:$A$1541,C1047,FreightRates!$B$2:$B$1541,B1047,FreightRates!$C$2:$C$1541,E1047)</f>
        <v>20</v>
      </c>
      <c r="T1047">
        <f>COUNTIFS(FreightRates!$A$2:$A$1541,C1047,FreightRates!$B$2:$B$1541,B1047,FreightRates!$C$2:$C$1541,E1047,FreightRates!$F$2:$F$1541,D1047,FreightRates!$D$2:$D$1541,"&lt;="&amp;I1047,FreightRates!$E$2:$E$1541,"&gt;="&amp;I1047)</f>
        <v>2</v>
      </c>
    </row>
    <row r="1048" spans="1:20" x14ac:dyDescent="0.25">
      <c r="A1048" s="10">
        <f>OrderList!A1048</f>
        <v>1447327862.7</v>
      </c>
      <c r="B1048" s="10" t="str">
        <f>OrderList!C1048</f>
        <v>PORT04</v>
      </c>
      <c r="C1048" s="10" t="str">
        <f>OrderList!D1048</f>
        <v>V444_0</v>
      </c>
      <c r="D1048" s="10" t="str">
        <f>OrderList!F1048</f>
        <v>DTP</v>
      </c>
      <c r="E1048" s="10" t="str">
        <f>OrderList!L1048</f>
        <v>PORT09</v>
      </c>
      <c r="F1048" s="10" t="str">
        <f>OrderList!K1048</f>
        <v>PLANT12</v>
      </c>
      <c r="G1048" s="10">
        <f>OrderList!J1048</f>
        <v>1617826</v>
      </c>
      <c r="H1048" s="10">
        <f>OrderList!M1048</f>
        <v>289</v>
      </c>
      <c r="I1048" s="10">
        <f>OrderList!N1048</f>
        <v>3.3</v>
      </c>
      <c r="O1048" s="10">
        <f>COUNTIF(FreightRates!$A$2:$A$1541,C1048)</f>
        <v>39</v>
      </c>
      <c r="Q1048" s="10">
        <f>COUNTIFS(FreightRates!$A$2:$A$1541,C1048,FreightRates!$B$2:$B$1541,B1048,FreightRates!$C$2:$C$1541,E1048)</f>
        <v>20</v>
      </c>
      <c r="T1048">
        <f>COUNTIFS(FreightRates!$A$2:$A$1541,C1048,FreightRates!$B$2:$B$1541,B1048,FreightRates!$C$2:$C$1541,E1048,FreightRates!$F$2:$F$1541,D1048,FreightRates!$D$2:$D$1541,"&lt;="&amp;I1048,FreightRates!$E$2:$E$1541,"&gt;="&amp;I1048)</f>
        <v>2</v>
      </c>
    </row>
    <row r="1049" spans="1:20" x14ac:dyDescent="0.25">
      <c r="A1049" s="10">
        <f>OrderList!A1049</f>
        <v>1447206053.7</v>
      </c>
      <c r="B1049" s="10" t="str">
        <f>OrderList!C1049</f>
        <v>PORT04</v>
      </c>
      <c r="C1049" s="10" t="str">
        <f>OrderList!D1049</f>
        <v>V444_0</v>
      </c>
      <c r="D1049" s="10" t="str">
        <f>OrderList!F1049</f>
        <v>DTP</v>
      </c>
      <c r="E1049" s="10" t="str">
        <f>OrderList!L1049</f>
        <v>PORT09</v>
      </c>
      <c r="F1049" s="10" t="str">
        <f>OrderList!K1049</f>
        <v>PLANT12</v>
      </c>
      <c r="G1049" s="10">
        <f>OrderList!J1049</f>
        <v>1687353</v>
      </c>
      <c r="H1049" s="10">
        <f>OrderList!M1049</f>
        <v>312</v>
      </c>
      <c r="I1049" s="10">
        <f>OrderList!N1049</f>
        <v>5.4862318840579718</v>
      </c>
      <c r="O1049" s="10">
        <f>COUNTIF(FreightRates!$A$2:$A$1541,C1049)</f>
        <v>39</v>
      </c>
      <c r="Q1049" s="10">
        <f>COUNTIFS(FreightRates!$A$2:$A$1541,C1049,FreightRates!$B$2:$B$1541,B1049,FreightRates!$C$2:$C$1541,E1049)</f>
        <v>20</v>
      </c>
      <c r="T1049">
        <f>COUNTIFS(FreightRates!$A$2:$A$1541,C1049,FreightRates!$B$2:$B$1541,B1049,FreightRates!$C$2:$C$1541,E1049,FreightRates!$F$2:$F$1541,D1049,FreightRates!$D$2:$D$1541,"&lt;="&amp;I1049,FreightRates!$E$2:$E$1541,"&gt;="&amp;I1049)</f>
        <v>2</v>
      </c>
    </row>
    <row r="1050" spans="1:20" x14ac:dyDescent="0.25">
      <c r="A1050" s="10">
        <f>OrderList!A1050</f>
        <v>1447306313.7</v>
      </c>
      <c r="B1050" s="10" t="str">
        <f>OrderList!C1050</f>
        <v>PORT04</v>
      </c>
      <c r="C1050" s="10" t="str">
        <f>OrderList!D1050</f>
        <v>V444_0</v>
      </c>
      <c r="D1050" s="10" t="str">
        <f>OrderList!F1050</f>
        <v>DTP</v>
      </c>
      <c r="E1050" s="10" t="str">
        <f>OrderList!L1050</f>
        <v>PORT09</v>
      </c>
      <c r="F1050" s="10" t="str">
        <f>OrderList!K1050</f>
        <v>PLANT12</v>
      </c>
      <c r="G1050" s="10">
        <f>OrderList!J1050</f>
        <v>1687353</v>
      </c>
      <c r="H1050" s="10">
        <f>OrderList!M1050</f>
        <v>397</v>
      </c>
      <c r="I1050" s="10">
        <f>OrderList!N1050</f>
        <v>20.944927536231887</v>
      </c>
      <c r="O1050" s="10">
        <f>COUNTIF(FreightRates!$A$2:$A$1541,C1050)</f>
        <v>39</v>
      </c>
      <c r="Q1050" s="10">
        <f>COUNTIFS(FreightRates!$A$2:$A$1541,C1050,FreightRates!$B$2:$B$1541,B1050,FreightRates!$C$2:$C$1541,E1050)</f>
        <v>20</v>
      </c>
      <c r="T1050">
        <f>COUNTIFS(FreightRates!$A$2:$A$1541,C1050,FreightRates!$B$2:$B$1541,B1050,FreightRates!$C$2:$C$1541,E1050,FreightRates!$F$2:$F$1541,D1050,FreightRates!$D$2:$D$1541,"&lt;="&amp;I1050,FreightRates!$E$2:$E$1541,"&gt;="&amp;I1050)</f>
        <v>2</v>
      </c>
    </row>
    <row r="1051" spans="1:20" x14ac:dyDescent="0.25">
      <c r="A1051" s="10">
        <f>OrderList!A1051</f>
        <v>1447165207.7</v>
      </c>
      <c r="B1051" s="10" t="str">
        <f>OrderList!C1051</f>
        <v>PORT04</v>
      </c>
      <c r="C1051" s="10" t="str">
        <f>OrderList!D1051</f>
        <v>V444_0</v>
      </c>
      <c r="D1051" s="10" t="str">
        <f>OrderList!F1051</f>
        <v>DTP</v>
      </c>
      <c r="E1051" s="10" t="str">
        <f>OrderList!L1051</f>
        <v>PORT09</v>
      </c>
      <c r="F1051" s="10" t="str">
        <f>OrderList!K1051</f>
        <v>PLANT12</v>
      </c>
      <c r="G1051" s="10">
        <f>OrderList!J1051</f>
        <v>1687353</v>
      </c>
      <c r="H1051" s="10">
        <f>OrderList!M1051</f>
        <v>353</v>
      </c>
      <c r="I1051" s="10">
        <f>OrderList!N1051</f>
        <v>5.4862318840579718</v>
      </c>
      <c r="O1051" s="10">
        <f>COUNTIF(FreightRates!$A$2:$A$1541,C1051)</f>
        <v>39</v>
      </c>
      <c r="Q1051" s="10">
        <f>COUNTIFS(FreightRates!$A$2:$A$1541,C1051,FreightRates!$B$2:$B$1541,B1051,FreightRates!$C$2:$C$1541,E1051)</f>
        <v>20</v>
      </c>
      <c r="T1051">
        <f>COUNTIFS(FreightRates!$A$2:$A$1541,C1051,FreightRates!$B$2:$B$1541,B1051,FreightRates!$C$2:$C$1541,E1051,FreightRates!$F$2:$F$1541,D1051,FreightRates!$D$2:$D$1541,"&lt;="&amp;I1051,FreightRates!$E$2:$E$1541,"&gt;="&amp;I1051)</f>
        <v>2</v>
      </c>
    </row>
    <row r="1052" spans="1:20" x14ac:dyDescent="0.25">
      <c r="A1052" s="10">
        <f>OrderList!A1052</f>
        <v>1447226799.7</v>
      </c>
      <c r="B1052" s="10" t="str">
        <f>OrderList!C1052</f>
        <v>PORT04</v>
      </c>
      <c r="C1052" s="10" t="str">
        <f>OrderList!D1052</f>
        <v>V444_0</v>
      </c>
      <c r="D1052" s="10" t="str">
        <f>OrderList!F1052</f>
        <v>DTP</v>
      </c>
      <c r="E1052" s="10" t="str">
        <f>OrderList!L1052</f>
        <v>PORT09</v>
      </c>
      <c r="F1052" s="10" t="str">
        <f>OrderList!K1052</f>
        <v>PLANT12</v>
      </c>
      <c r="G1052" s="10">
        <f>OrderList!J1052</f>
        <v>1687353</v>
      </c>
      <c r="H1052" s="10">
        <f>OrderList!M1052</f>
        <v>323</v>
      </c>
      <c r="I1052" s="10">
        <f>OrderList!N1052</f>
        <v>11.972463768115944</v>
      </c>
      <c r="O1052" s="10">
        <f>COUNTIF(FreightRates!$A$2:$A$1541,C1052)</f>
        <v>39</v>
      </c>
      <c r="Q1052" s="10">
        <f>COUNTIFS(FreightRates!$A$2:$A$1541,C1052,FreightRates!$B$2:$B$1541,B1052,FreightRates!$C$2:$C$1541,E1052)</f>
        <v>20</v>
      </c>
      <c r="T1052">
        <f>COUNTIFS(FreightRates!$A$2:$A$1541,C1052,FreightRates!$B$2:$B$1541,B1052,FreightRates!$C$2:$C$1541,E1052,FreightRates!$F$2:$F$1541,D1052,FreightRates!$D$2:$D$1541,"&lt;="&amp;I1052,FreightRates!$E$2:$E$1541,"&gt;="&amp;I1052)</f>
        <v>2</v>
      </c>
    </row>
    <row r="1053" spans="1:20" x14ac:dyDescent="0.25">
      <c r="A1053" s="10">
        <f>OrderList!A1053</f>
        <v>1447174175.7</v>
      </c>
      <c r="B1053" s="10" t="str">
        <f>OrderList!C1053</f>
        <v>PORT04</v>
      </c>
      <c r="C1053" s="10" t="str">
        <f>OrderList!D1053</f>
        <v>V444_0</v>
      </c>
      <c r="D1053" s="10" t="str">
        <f>OrderList!F1053</f>
        <v>DTP</v>
      </c>
      <c r="E1053" s="10" t="str">
        <f>OrderList!L1053</f>
        <v>PORT09</v>
      </c>
      <c r="F1053" s="10" t="str">
        <f>OrderList!K1053</f>
        <v>PLANT12</v>
      </c>
      <c r="G1053" s="10">
        <f>OrderList!J1053</f>
        <v>1687353</v>
      </c>
      <c r="H1053" s="10">
        <f>OrderList!M1053</f>
        <v>405</v>
      </c>
      <c r="I1053" s="10">
        <f>OrderList!N1053</f>
        <v>35.403623188405803</v>
      </c>
      <c r="O1053" s="10">
        <f>COUNTIF(FreightRates!$A$2:$A$1541,C1053)</f>
        <v>39</v>
      </c>
      <c r="Q1053" s="10">
        <f>COUNTIFS(FreightRates!$A$2:$A$1541,C1053,FreightRates!$B$2:$B$1541,B1053,FreightRates!$C$2:$C$1541,E1053)</f>
        <v>20</v>
      </c>
      <c r="T1053">
        <f>COUNTIFS(FreightRates!$A$2:$A$1541,C1053,FreightRates!$B$2:$B$1541,B1053,FreightRates!$C$2:$C$1541,E1053,FreightRates!$F$2:$F$1541,D1053,FreightRates!$D$2:$D$1541,"&lt;="&amp;I1053,FreightRates!$E$2:$E$1541,"&gt;="&amp;I1053)</f>
        <v>2</v>
      </c>
    </row>
    <row r="1054" spans="1:20" x14ac:dyDescent="0.25">
      <c r="A1054" s="10">
        <f>OrderList!A1054</f>
        <v>1447206059.7</v>
      </c>
      <c r="B1054" s="10" t="str">
        <f>OrderList!C1054</f>
        <v>PORT04</v>
      </c>
      <c r="C1054" s="10" t="str">
        <f>OrderList!D1054</f>
        <v>V444_0</v>
      </c>
      <c r="D1054" s="10" t="str">
        <f>OrderList!F1054</f>
        <v>DTP</v>
      </c>
      <c r="E1054" s="10" t="str">
        <f>OrderList!L1054</f>
        <v>PORT09</v>
      </c>
      <c r="F1054" s="10" t="str">
        <f>OrderList!K1054</f>
        <v>PLANT12</v>
      </c>
      <c r="G1054" s="10">
        <f>OrderList!J1054</f>
        <v>1687353</v>
      </c>
      <c r="H1054" s="10">
        <f>OrderList!M1054</f>
        <v>536</v>
      </c>
      <c r="I1054" s="10">
        <f>OrderList!N1054</f>
        <v>56.34855072463769</v>
      </c>
      <c r="O1054" s="10">
        <f>COUNTIF(FreightRates!$A$2:$A$1541,C1054)</f>
        <v>39</v>
      </c>
      <c r="Q1054" s="10">
        <f>COUNTIFS(FreightRates!$A$2:$A$1541,C1054,FreightRates!$B$2:$B$1541,B1054,FreightRates!$C$2:$C$1541,E1054)</f>
        <v>20</v>
      </c>
      <c r="T1054">
        <f>COUNTIFS(FreightRates!$A$2:$A$1541,C1054,FreightRates!$B$2:$B$1541,B1054,FreightRates!$C$2:$C$1541,E1054,FreightRates!$F$2:$F$1541,D1054,FreightRates!$D$2:$D$1541,"&lt;="&amp;I1054,FreightRates!$E$2:$E$1541,"&gt;="&amp;I1054)</f>
        <v>2</v>
      </c>
    </row>
    <row r="1055" spans="1:20" x14ac:dyDescent="0.25">
      <c r="A1055" s="10">
        <f>OrderList!A1055</f>
        <v>1447206052.7</v>
      </c>
      <c r="B1055" s="10" t="str">
        <f>OrderList!C1055</f>
        <v>PORT04</v>
      </c>
      <c r="C1055" s="10" t="str">
        <f>OrderList!D1055</f>
        <v>V444_0</v>
      </c>
      <c r="D1055" s="10" t="str">
        <f>OrderList!F1055</f>
        <v>DTP</v>
      </c>
      <c r="E1055" s="10" t="str">
        <f>OrderList!L1055</f>
        <v>PORT09</v>
      </c>
      <c r="F1055" s="10" t="str">
        <f>OrderList!K1055</f>
        <v>PLANT12</v>
      </c>
      <c r="G1055" s="10">
        <f>OrderList!J1055</f>
        <v>1687353</v>
      </c>
      <c r="H1055" s="10">
        <f>OrderList!M1055</f>
        <v>278</v>
      </c>
      <c r="I1055" s="10">
        <f>OrderList!N1055</f>
        <v>5.4862318840579718</v>
      </c>
      <c r="O1055" s="10">
        <f>COUNTIF(FreightRates!$A$2:$A$1541,C1055)</f>
        <v>39</v>
      </c>
      <c r="Q1055" s="10">
        <f>COUNTIFS(FreightRates!$A$2:$A$1541,C1055,FreightRates!$B$2:$B$1541,B1055,FreightRates!$C$2:$C$1541,E1055)</f>
        <v>20</v>
      </c>
      <c r="T1055">
        <f>COUNTIFS(FreightRates!$A$2:$A$1541,C1055,FreightRates!$B$2:$B$1541,B1055,FreightRates!$C$2:$C$1541,E1055,FreightRates!$F$2:$F$1541,D1055,FreightRates!$D$2:$D$1541,"&lt;="&amp;I1055,FreightRates!$E$2:$E$1541,"&gt;="&amp;I1055)</f>
        <v>2</v>
      </c>
    </row>
    <row r="1056" spans="1:20" x14ac:dyDescent="0.25">
      <c r="A1056" s="10">
        <f>OrderList!A1056</f>
        <v>1447149229.7</v>
      </c>
      <c r="B1056" s="10" t="str">
        <f>OrderList!C1056</f>
        <v>PORT04</v>
      </c>
      <c r="C1056" s="10" t="str">
        <f>OrderList!D1056</f>
        <v>V444_0</v>
      </c>
      <c r="D1056" s="10" t="str">
        <f>OrderList!F1056</f>
        <v>DTP</v>
      </c>
      <c r="E1056" s="10" t="str">
        <f>OrderList!L1056</f>
        <v>PORT09</v>
      </c>
      <c r="F1056" s="10" t="str">
        <f>OrderList!K1056</f>
        <v>PLANT12</v>
      </c>
      <c r="G1056" s="10">
        <f>OrderList!J1056</f>
        <v>1687353</v>
      </c>
      <c r="H1056" s="10">
        <f>OrderList!M1056</f>
        <v>377</v>
      </c>
      <c r="I1056" s="10">
        <f>OrderList!N1056</f>
        <v>22.944927536231887</v>
      </c>
      <c r="O1056" s="10">
        <f>COUNTIF(FreightRates!$A$2:$A$1541,C1056)</f>
        <v>39</v>
      </c>
      <c r="Q1056" s="10">
        <f>COUNTIFS(FreightRates!$A$2:$A$1541,C1056,FreightRates!$B$2:$B$1541,B1056,FreightRates!$C$2:$C$1541,E1056)</f>
        <v>20</v>
      </c>
      <c r="T1056">
        <f>COUNTIFS(FreightRates!$A$2:$A$1541,C1056,FreightRates!$B$2:$B$1541,B1056,FreightRates!$C$2:$C$1541,E1056,FreightRates!$F$2:$F$1541,D1056,FreightRates!$D$2:$D$1541,"&lt;="&amp;I1056,FreightRates!$E$2:$E$1541,"&gt;="&amp;I1056)</f>
        <v>2</v>
      </c>
    </row>
    <row r="1057" spans="1:20" x14ac:dyDescent="0.25">
      <c r="A1057" s="10">
        <f>OrderList!A1057</f>
        <v>1447149103.7</v>
      </c>
      <c r="B1057" s="10" t="str">
        <f>OrderList!C1057</f>
        <v>PORT04</v>
      </c>
      <c r="C1057" s="10" t="str">
        <f>OrderList!D1057</f>
        <v>V444_0</v>
      </c>
      <c r="D1057" s="10" t="str">
        <f>OrderList!F1057</f>
        <v>DTP</v>
      </c>
      <c r="E1057" s="10" t="str">
        <f>OrderList!L1057</f>
        <v>PORT09</v>
      </c>
      <c r="F1057" s="10" t="str">
        <f>OrderList!K1057</f>
        <v>PLANT12</v>
      </c>
      <c r="G1057" s="10">
        <f>OrderList!J1057</f>
        <v>1687353</v>
      </c>
      <c r="H1057" s="10">
        <f>OrderList!M1057</f>
        <v>309</v>
      </c>
      <c r="I1057" s="10">
        <f>OrderList!N1057</f>
        <v>9.9724637681159436</v>
      </c>
      <c r="O1057" s="10">
        <f>COUNTIF(FreightRates!$A$2:$A$1541,C1057)</f>
        <v>39</v>
      </c>
      <c r="Q1057" s="10">
        <f>COUNTIFS(FreightRates!$A$2:$A$1541,C1057,FreightRates!$B$2:$B$1541,B1057,FreightRates!$C$2:$C$1541,E1057)</f>
        <v>20</v>
      </c>
      <c r="T1057">
        <f>COUNTIFS(FreightRates!$A$2:$A$1541,C1057,FreightRates!$B$2:$B$1541,B1057,FreightRates!$C$2:$C$1541,E1057,FreightRates!$F$2:$F$1541,D1057,FreightRates!$D$2:$D$1541,"&lt;="&amp;I1057,FreightRates!$E$2:$E$1541,"&gt;="&amp;I1057)</f>
        <v>2</v>
      </c>
    </row>
    <row r="1058" spans="1:20" x14ac:dyDescent="0.25">
      <c r="A1058" s="10">
        <f>OrderList!A1058</f>
        <v>1447206055.7</v>
      </c>
      <c r="B1058" s="10" t="str">
        <f>OrderList!C1058</f>
        <v>PORT04</v>
      </c>
      <c r="C1058" s="10" t="str">
        <f>OrderList!D1058</f>
        <v>V444_0</v>
      </c>
      <c r="D1058" s="10" t="str">
        <f>OrderList!F1058</f>
        <v>DTP</v>
      </c>
      <c r="E1058" s="10" t="str">
        <f>OrderList!L1058</f>
        <v>PORT09</v>
      </c>
      <c r="F1058" s="10" t="str">
        <f>OrderList!K1058</f>
        <v>PLANT12</v>
      </c>
      <c r="G1058" s="10">
        <f>OrderList!J1058</f>
        <v>1687353</v>
      </c>
      <c r="H1058" s="10">
        <f>OrderList!M1058</f>
        <v>298</v>
      </c>
      <c r="I1058" s="10">
        <f>OrderList!N1058</f>
        <v>5.4862318840579718</v>
      </c>
      <c r="O1058" s="10">
        <f>COUNTIF(FreightRates!$A$2:$A$1541,C1058)</f>
        <v>39</v>
      </c>
      <c r="Q1058" s="10">
        <f>COUNTIFS(FreightRates!$A$2:$A$1541,C1058,FreightRates!$B$2:$B$1541,B1058,FreightRates!$C$2:$C$1541,E1058)</f>
        <v>20</v>
      </c>
      <c r="T1058">
        <f>COUNTIFS(FreightRates!$A$2:$A$1541,C1058,FreightRates!$B$2:$B$1541,B1058,FreightRates!$C$2:$C$1541,E1058,FreightRates!$F$2:$F$1541,D1058,FreightRates!$D$2:$D$1541,"&lt;="&amp;I1058,FreightRates!$E$2:$E$1541,"&gt;="&amp;I1058)</f>
        <v>2</v>
      </c>
    </row>
    <row r="1059" spans="1:20" x14ac:dyDescent="0.25">
      <c r="A1059" s="10">
        <f>OrderList!A1059</f>
        <v>1447226801.7</v>
      </c>
      <c r="B1059" s="10" t="str">
        <f>OrderList!C1059</f>
        <v>PORT04</v>
      </c>
      <c r="C1059" s="10" t="str">
        <f>OrderList!D1059</f>
        <v>V444_0</v>
      </c>
      <c r="D1059" s="10" t="str">
        <f>OrderList!F1059</f>
        <v>DTP</v>
      </c>
      <c r="E1059" s="10" t="str">
        <f>OrderList!L1059</f>
        <v>PORT09</v>
      </c>
      <c r="F1059" s="10" t="str">
        <f>OrderList!K1059</f>
        <v>PLANT12</v>
      </c>
      <c r="G1059" s="10">
        <f>OrderList!J1059</f>
        <v>1687353</v>
      </c>
      <c r="H1059" s="10">
        <f>OrderList!M1059</f>
        <v>334</v>
      </c>
      <c r="I1059" s="10">
        <f>OrderList!N1059</f>
        <v>5.4862318840579718</v>
      </c>
      <c r="O1059" s="10">
        <f>COUNTIF(FreightRates!$A$2:$A$1541,C1059)</f>
        <v>39</v>
      </c>
      <c r="Q1059" s="10">
        <f>COUNTIFS(FreightRates!$A$2:$A$1541,C1059,FreightRates!$B$2:$B$1541,B1059,FreightRates!$C$2:$C$1541,E1059)</f>
        <v>20</v>
      </c>
      <c r="T1059">
        <f>COUNTIFS(FreightRates!$A$2:$A$1541,C1059,FreightRates!$B$2:$B$1541,B1059,FreightRates!$C$2:$C$1541,E1059,FreightRates!$F$2:$F$1541,D1059,FreightRates!$D$2:$D$1541,"&lt;="&amp;I1059,FreightRates!$E$2:$E$1541,"&gt;="&amp;I1059)</f>
        <v>2</v>
      </c>
    </row>
    <row r="1060" spans="1:20" x14ac:dyDescent="0.25">
      <c r="A1060" s="10">
        <f>OrderList!A1060</f>
        <v>1447226785.7</v>
      </c>
      <c r="B1060" s="10" t="str">
        <f>OrderList!C1060</f>
        <v>PORT04</v>
      </c>
      <c r="C1060" s="10" t="str">
        <f>OrderList!D1060</f>
        <v>V444_0</v>
      </c>
      <c r="D1060" s="10" t="str">
        <f>OrderList!F1060</f>
        <v>DTP</v>
      </c>
      <c r="E1060" s="10" t="str">
        <f>OrderList!L1060</f>
        <v>PORT09</v>
      </c>
      <c r="F1060" s="10" t="str">
        <f>OrderList!K1060</f>
        <v>PLANT12</v>
      </c>
      <c r="G1060" s="10">
        <f>OrderList!J1060</f>
        <v>1687353</v>
      </c>
      <c r="H1060" s="10">
        <f>OrderList!M1060</f>
        <v>262</v>
      </c>
      <c r="I1060" s="10">
        <f>OrderList!N1060</f>
        <v>5.4862318840579718</v>
      </c>
      <c r="O1060" s="10">
        <f>COUNTIF(FreightRates!$A$2:$A$1541,C1060)</f>
        <v>39</v>
      </c>
      <c r="Q1060" s="10">
        <f>COUNTIFS(FreightRates!$A$2:$A$1541,C1060,FreightRates!$B$2:$B$1541,B1060,FreightRates!$C$2:$C$1541,E1060)</f>
        <v>20</v>
      </c>
      <c r="T1060">
        <f>COUNTIFS(FreightRates!$A$2:$A$1541,C1060,FreightRates!$B$2:$B$1541,B1060,FreightRates!$C$2:$C$1541,E1060,FreightRates!$F$2:$F$1541,D1060,FreightRates!$D$2:$D$1541,"&lt;="&amp;I1060,FreightRates!$E$2:$E$1541,"&gt;="&amp;I1060)</f>
        <v>2</v>
      </c>
    </row>
    <row r="1061" spans="1:20" x14ac:dyDescent="0.25">
      <c r="A1061" s="10">
        <f>OrderList!A1061</f>
        <v>1447226800.7</v>
      </c>
      <c r="B1061" s="10" t="str">
        <f>OrderList!C1061</f>
        <v>PORT04</v>
      </c>
      <c r="C1061" s="10" t="str">
        <f>OrderList!D1061</f>
        <v>V444_0</v>
      </c>
      <c r="D1061" s="10" t="str">
        <f>OrderList!F1061</f>
        <v>DTP</v>
      </c>
      <c r="E1061" s="10" t="str">
        <f>OrderList!L1061</f>
        <v>PORT09</v>
      </c>
      <c r="F1061" s="10" t="str">
        <f>OrderList!K1061</f>
        <v>PLANT12</v>
      </c>
      <c r="G1061" s="10">
        <f>OrderList!J1061</f>
        <v>1687353</v>
      </c>
      <c r="H1061" s="10">
        <f>OrderList!M1061</f>
        <v>327</v>
      </c>
      <c r="I1061" s="10">
        <f>OrderList!N1061</f>
        <v>11.972463768115944</v>
      </c>
      <c r="O1061" s="10">
        <f>COUNTIF(FreightRates!$A$2:$A$1541,C1061)</f>
        <v>39</v>
      </c>
      <c r="Q1061" s="10">
        <f>COUNTIFS(FreightRates!$A$2:$A$1541,C1061,FreightRates!$B$2:$B$1541,B1061,FreightRates!$C$2:$C$1541,E1061)</f>
        <v>20</v>
      </c>
      <c r="T1061">
        <f>COUNTIFS(FreightRates!$A$2:$A$1541,C1061,FreightRates!$B$2:$B$1541,B1061,FreightRates!$C$2:$C$1541,E1061,FreightRates!$F$2:$F$1541,D1061,FreightRates!$D$2:$D$1541,"&lt;="&amp;I1061,FreightRates!$E$2:$E$1541,"&gt;="&amp;I1061)</f>
        <v>2</v>
      </c>
    </row>
    <row r="1062" spans="1:20" x14ac:dyDescent="0.25">
      <c r="A1062" s="10">
        <f>OrderList!A1062</f>
        <v>1447206054.7</v>
      </c>
      <c r="B1062" s="10" t="str">
        <f>OrderList!C1062</f>
        <v>PORT04</v>
      </c>
      <c r="C1062" s="10" t="str">
        <f>OrderList!D1062</f>
        <v>V444_0</v>
      </c>
      <c r="D1062" s="10" t="str">
        <f>OrderList!F1062</f>
        <v>DTP</v>
      </c>
      <c r="E1062" s="10" t="str">
        <f>OrderList!L1062</f>
        <v>PORT09</v>
      </c>
      <c r="F1062" s="10" t="str">
        <f>OrderList!K1062</f>
        <v>PLANT12</v>
      </c>
      <c r="G1062" s="10">
        <f>OrderList!J1062</f>
        <v>1687353</v>
      </c>
      <c r="H1062" s="10">
        <f>OrderList!M1062</f>
        <v>315</v>
      </c>
      <c r="I1062" s="10">
        <f>OrderList!N1062</f>
        <v>5.4862318840579718</v>
      </c>
      <c r="O1062" s="10">
        <f>COUNTIF(FreightRates!$A$2:$A$1541,C1062)</f>
        <v>39</v>
      </c>
      <c r="Q1062" s="10">
        <f>COUNTIFS(FreightRates!$A$2:$A$1541,C1062,FreightRates!$B$2:$B$1541,B1062,FreightRates!$C$2:$C$1541,E1062)</f>
        <v>20</v>
      </c>
      <c r="T1062">
        <f>COUNTIFS(FreightRates!$A$2:$A$1541,C1062,FreightRates!$B$2:$B$1541,B1062,FreightRates!$C$2:$C$1541,E1062,FreightRates!$F$2:$F$1541,D1062,FreightRates!$D$2:$D$1541,"&lt;="&amp;I1062,FreightRates!$E$2:$E$1541,"&gt;="&amp;I1062)</f>
        <v>2</v>
      </c>
    </row>
    <row r="1063" spans="1:20" x14ac:dyDescent="0.25">
      <c r="A1063" s="10">
        <f>OrderList!A1063</f>
        <v>1447306316.7</v>
      </c>
      <c r="B1063" s="10" t="str">
        <f>OrderList!C1063</f>
        <v>PORT04</v>
      </c>
      <c r="C1063" s="10" t="str">
        <f>OrderList!D1063</f>
        <v>V444_0</v>
      </c>
      <c r="D1063" s="10" t="str">
        <f>OrderList!F1063</f>
        <v>DTP</v>
      </c>
      <c r="E1063" s="10" t="str">
        <f>OrderList!L1063</f>
        <v>PORT09</v>
      </c>
      <c r="F1063" s="10" t="str">
        <f>OrderList!K1063</f>
        <v>PLANT12</v>
      </c>
      <c r="G1063" s="10">
        <f>OrderList!J1063</f>
        <v>1687353</v>
      </c>
      <c r="H1063" s="10">
        <f>OrderList!M1063</f>
        <v>386</v>
      </c>
      <c r="I1063" s="10">
        <f>OrderList!N1063</f>
        <v>22.6</v>
      </c>
      <c r="O1063" s="10">
        <f>COUNTIF(FreightRates!$A$2:$A$1541,C1063)</f>
        <v>39</v>
      </c>
      <c r="Q1063" s="10">
        <f>COUNTIFS(FreightRates!$A$2:$A$1541,C1063,FreightRates!$B$2:$B$1541,B1063,FreightRates!$C$2:$C$1541,E1063)</f>
        <v>20</v>
      </c>
      <c r="T1063">
        <f>COUNTIFS(FreightRates!$A$2:$A$1541,C1063,FreightRates!$B$2:$B$1541,B1063,FreightRates!$C$2:$C$1541,E1063,FreightRates!$F$2:$F$1541,D1063,FreightRates!$D$2:$D$1541,"&lt;="&amp;I1063,FreightRates!$E$2:$E$1541,"&gt;="&amp;I1063)</f>
        <v>2</v>
      </c>
    </row>
    <row r="1064" spans="1:20" x14ac:dyDescent="0.25">
      <c r="A1064" s="10">
        <f>OrderList!A1064</f>
        <v>1447306312.7</v>
      </c>
      <c r="B1064" s="10" t="str">
        <f>OrderList!C1064</f>
        <v>PORT04</v>
      </c>
      <c r="C1064" s="10" t="str">
        <f>OrderList!D1064</f>
        <v>V444_0</v>
      </c>
      <c r="D1064" s="10" t="str">
        <f>OrderList!F1064</f>
        <v>DTP</v>
      </c>
      <c r="E1064" s="10" t="str">
        <f>OrderList!L1064</f>
        <v>PORT09</v>
      </c>
      <c r="F1064" s="10" t="str">
        <f>OrderList!K1064</f>
        <v>PLANT12</v>
      </c>
      <c r="G1064" s="10">
        <f>OrderList!J1064</f>
        <v>1687353</v>
      </c>
      <c r="H1064" s="10">
        <f>OrderList!M1064</f>
        <v>371</v>
      </c>
      <c r="I1064" s="10">
        <f>OrderList!N1064</f>
        <v>20.6</v>
      </c>
      <c r="O1064" s="10">
        <f>COUNTIF(FreightRates!$A$2:$A$1541,C1064)</f>
        <v>39</v>
      </c>
      <c r="Q1064" s="10">
        <f>COUNTIFS(FreightRates!$A$2:$A$1541,C1064,FreightRates!$B$2:$B$1541,B1064,FreightRates!$C$2:$C$1541,E1064)</f>
        <v>20</v>
      </c>
      <c r="T1064">
        <f>COUNTIFS(FreightRates!$A$2:$A$1541,C1064,FreightRates!$B$2:$B$1541,B1064,FreightRates!$C$2:$C$1541,E1064,FreightRates!$F$2:$F$1541,D1064,FreightRates!$D$2:$D$1541,"&lt;="&amp;I1064,FreightRates!$E$2:$E$1541,"&gt;="&amp;I1064)</f>
        <v>2</v>
      </c>
    </row>
    <row r="1065" spans="1:20" x14ac:dyDescent="0.25">
      <c r="A1065" s="10">
        <f>OrderList!A1065</f>
        <v>1447306315.7</v>
      </c>
      <c r="B1065" s="10" t="str">
        <f>OrderList!C1065</f>
        <v>PORT04</v>
      </c>
      <c r="C1065" s="10" t="str">
        <f>OrderList!D1065</f>
        <v>V444_0</v>
      </c>
      <c r="D1065" s="10" t="str">
        <f>OrderList!F1065</f>
        <v>DTP</v>
      </c>
      <c r="E1065" s="10" t="str">
        <f>OrderList!L1065</f>
        <v>PORT09</v>
      </c>
      <c r="F1065" s="10" t="str">
        <f>OrderList!K1065</f>
        <v>PLANT12</v>
      </c>
      <c r="G1065" s="10">
        <f>OrderList!J1065</f>
        <v>1687353</v>
      </c>
      <c r="H1065" s="10">
        <f>OrderList!M1065</f>
        <v>317</v>
      </c>
      <c r="I1065" s="10">
        <f>OrderList!N1065</f>
        <v>21.6</v>
      </c>
      <c r="O1065" s="10">
        <f>COUNTIF(FreightRates!$A$2:$A$1541,C1065)</f>
        <v>39</v>
      </c>
      <c r="Q1065" s="10">
        <f>COUNTIFS(FreightRates!$A$2:$A$1541,C1065,FreightRates!$B$2:$B$1541,B1065,FreightRates!$C$2:$C$1541,E1065)</f>
        <v>20</v>
      </c>
      <c r="T1065">
        <f>COUNTIFS(FreightRates!$A$2:$A$1541,C1065,FreightRates!$B$2:$B$1541,B1065,FreightRates!$C$2:$C$1541,E1065,FreightRates!$F$2:$F$1541,D1065,FreightRates!$D$2:$D$1541,"&lt;="&amp;I1065,FreightRates!$E$2:$E$1541,"&gt;="&amp;I1065)</f>
        <v>2</v>
      </c>
    </row>
    <row r="1066" spans="1:20" x14ac:dyDescent="0.25">
      <c r="A1066" s="10">
        <f>OrderList!A1066</f>
        <v>1447306314.7</v>
      </c>
      <c r="B1066" s="10" t="str">
        <f>OrderList!C1066</f>
        <v>PORT04</v>
      </c>
      <c r="C1066" s="10" t="str">
        <f>OrderList!D1066</f>
        <v>V444_0</v>
      </c>
      <c r="D1066" s="10" t="str">
        <f>OrderList!F1066</f>
        <v>DTP</v>
      </c>
      <c r="E1066" s="10" t="str">
        <f>OrderList!L1066</f>
        <v>PORT09</v>
      </c>
      <c r="F1066" s="10" t="str">
        <f>OrderList!K1066</f>
        <v>PLANT12</v>
      </c>
      <c r="G1066" s="10">
        <f>OrderList!J1066</f>
        <v>1687353</v>
      </c>
      <c r="H1066" s="10">
        <f>OrderList!M1066</f>
        <v>349</v>
      </c>
      <c r="I1066" s="10">
        <f>OrderList!N1066</f>
        <v>20.6</v>
      </c>
      <c r="O1066" s="10">
        <f>COUNTIF(FreightRates!$A$2:$A$1541,C1066)</f>
        <v>39</v>
      </c>
      <c r="Q1066" s="10">
        <f>COUNTIFS(FreightRates!$A$2:$A$1541,C1066,FreightRates!$B$2:$B$1541,B1066,FreightRates!$C$2:$C$1541,E1066)</f>
        <v>20</v>
      </c>
      <c r="T1066">
        <f>COUNTIFS(FreightRates!$A$2:$A$1541,C1066,FreightRates!$B$2:$B$1541,B1066,FreightRates!$C$2:$C$1541,E1066,FreightRates!$F$2:$F$1541,D1066,FreightRates!$D$2:$D$1541,"&lt;="&amp;I1066,FreightRates!$E$2:$E$1541,"&gt;="&amp;I1066)</f>
        <v>2</v>
      </c>
    </row>
    <row r="1067" spans="1:20" x14ac:dyDescent="0.25">
      <c r="A1067" s="10">
        <f>OrderList!A1067</f>
        <v>1447183286.7</v>
      </c>
      <c r="B1067" s="10" t="str">
        <f>OrderList!C1067</f>
        <v>PORT04</v>
      </c>
      <c r="C1067" s="10" t="str">
        <f>OrderList!D1067</f>
        <v>V444_0</v>
      </c>
      <c r="D1067" s="10" t="str">
        <f>OrderList!F1067</f>
        <v>DTP</v>
      </c>
      <c r="E1067" s="10" t="str">
        <f>OrderList!L1067</f>
        <v>PORT09</v>
      </c>
      <c r="F1067" s="10" t="str">
        <f>OrderList!K1067</f>
        <v>PLANT12</v>
      </c>
      <c r="G1067" s="10">
        <f>OrderList!J1067</f>
        <v>1687354</v>
      </c>
      <c r="H1067" s="10">
        <f>OrderList!M1067</f>
        <v>320</v>
      </c>
      <c r="I1067" s="10">
        <f>OrderList!N1067</f>
        <v>25.195454545454549</v>
      </c>
      <c r="O1067" s="10">
        <f>COUNTIF(FreightRates!$A$2:$A$1541,C1067)</f>
        <v>39</v>
      </c>
      <c r="Q1067" s="10">
        <f>COUNTIFS(FreightRates!$A$2:$A$1541,C1067,FreightRates!$B$2:$B$1541,B1067,FreightRates!$C$2:$C$1541,E1067)</f>
        <v>20</v>
      </c>
      <c r="T1067">
        <f>COUNTIFS(FreightRates!$A$2:$A$1541,C1067,FreightRates!$B$2:$B$1541,B1067,FreightRates!$C$2:$C$1541,E1067,FreightRates!$F$2:$F$1541,D1067,FreightRates!$D$2:$D$1541,"&lt;="&amp;I1067,FreightRates!$E$2:$E$1541,"&gt;="&amp;I1067)</f>
        <v>2</v>
      </c>
    </row>
    <row r="1068" spans="1:20" x14ac:dyDescent="0.25">
      <c r="A1068" s="10">
        <f>OrderList!A1068</f>
        <v>1447183284.7</v>
      </c>
      <c r="B1068" s="10" t="str">
        <f>OrderList!C1068</f>
        <v>PORT04</v>
      </c>
      <c r="C1068" s="10" t="str">
        <f>OrderList!D1068</f>
        <v>V444_0</v>
      </c>
      <c r="D1068" s="10" t="str">
        <f>OrderList!F1068</f>
        <v>DTP</v>
      </c>
      <c r="E1068" s="10" t="str">
        <f>OrderList!L1068</f>
        <v>PORT09</v>
      </c>
      <c r="F1068" s="10" t="str">
        <f>OrderList!K1068</f>
        <v>PLANT12</v>
      </c>
      <c r="G1068" s="10">
        <f>OrderList!J1068</f>
        <v>1687354</v>
      </c>
      <c r="H1068" s="10">
        <f>OrderList!M1068</f>
        <v>378</v>
      </c>
      <c r="I1068" s="10">
        <f>OrderList!N1068</f>
        <v>27.195454545454549</v>
      </c>
      <c r="O1068" s="10">
        <f>COUNTIF(FreightRates!$A$2:$A$1541,C1068)</f>
        <v>39</v>
      </c>
      <c r="Q1068" s="10">
        <f>COUNTIFS(FreightRates!$A$2:$A$1541,C1068,FreightRates!$B$2:$B$1541,B1068,FreightRates!$C$2:$C$1541,E1068)</f>
        <v>20</v>
      </c>
      <c r="T1068">
        <f>COUNTIFS(FreightRates!$A$2:$A$1541,C1068,FreightRates!$B$2:$B$1541,B1068,FreightRates!$C$2:$C$1541,E1068,FreightRates!$F$2:$F$1541,D1068,FreightRates!$D$2:$D$1541,"&lt;="&amp;I1068,FreightRates!$E$2:$E$1541,"&gt;="&amp;I1068)</f>
        <v>2</v>
      </c>
    </row>
    <row r="1069" spans="1:20" x14ac:dyDescent="0.25">
      <c r="A1069" s="10">
        <f>OrderList!A1069</f>
        <v>1447183283.7</v>
      </c>
      <c r="B1069" s="10" t="str">
        <f>OrderList!C1069</f>
        <v>PORT04</v>
      </c>
      <c r="C1069" s="10" t="str">
        <f>OrderList!D1069</f>
        <v>V444_0</v>
      </c>
      <c r="D1069" s="10" t="str">
        <f>OrderList!F1069</f>
        <v>DTP</v>
      </c>
      <c r="E1069" s="10" t="str">
        <f>OrderList!L1069</f>
        <v>PORT09</v>
      </c>
      <c r="F1069" s="10" t="str">
        <f>OrderList!K1069</f>
        <v>PLANT12</v>
      </c>
      <c r="G1069" s="10">
        <f>OrderList!J1069</f>
        <v>1687354</v>
      </c>
      <c r="H1069" s="10">
        <f>OrderList!M1069</f>
        <v>326</v>
      </c>
      <c r="I1069" s="10">
        <f>OrderList!N1069</f>
        <v>27.195454545454549</v>
      </c>
      <c r="O1069" s="10">
        <f>COUNTIF(FreightRates!$A$2:$A$1541,C1069)</f>
        <v>39</v>
      </c>
      <c r="Q1069" s="10">
        <f>COUNTIFS(FreightRates!$A$2:$A$1541,C1069,FreightRates!$B$2:$B$1541,B1069,FreightRates!$C$2:$C$1541,E1069)</f>
        <v>20</v>
      </c>
      <c r="T1069">
        <f>COUNTIFS(FreightRates!$A$2:$A$1541,C1069,FreightRates!$B$2:$B$1541,B1069,FreightRates!$C$2:$C$1541,E1069,FreightRates!$F$2:$F$1541,D1069,FreightRates!$D$2:$D$1541,"&lt;="&amp;I1069,FreightRates!$E$2:$E$1541,"&gt;="&amp;I1069)</f>
        <v>2</v>
      </c>
    </row>
    <row r="1070" spans="1:20" x14ac:dyDescent="0.25">
      <c r="A1070" s="10">
        <f>OrderList!A1070</f>
        <v>1447171025.7</v>
      </c>
      <c r="B1070" s="10" t="str">
        <f>OrderList!C1070</f>
        <v>PORT04</v>
      </c>
      <c r="C1070" s="10" t="str">
        <f>OrderList!D1070</f>
        <v>V444_0</v>
      </c>
      <c r="D1070" s="10" t="str">
        <f>OrderList!F1070</f>
        <v>DTP</v>
      </c>
      <c r="E1070" s="10" t="str">
        <f>OrderList!L1070</f>
        <v>PORT09</v>
      </c>
      <c r="F1070" s="10" t="str">
        <f>OrderList!K1070</f>
        <v>PLANT12</v>
      </c>
      <c r="G1070" s="10">
        <f>OrderList!J1070</f>
        <v>1687354</v>
      </c>
      <c r="H1070" s="10">
        <f>OrderList!M1070</f>
        <v>292</v>
      </c>
      <c r="I1070" s="10">
        <f>OrderList!N1070</f>
        <v>11.4</v>
      </c>
      <c r="O1070" s="10">
        <f>COUNTIF(FreightRates!$A$2:$A$1541,C1070)</f>
        <v>39</v>
      </c>
      <c r="Q1070" s="10">
        <f>COUNTIFS(FreightRates!$A$2:$A$1541,C1070,FreightRates!$B$2:$B$1541,B1070,FreightRates!$C$2:$C$1541,E1070)</f>
        <v>20</v>
      </c>
      <c r="T1070">
        <f>COUNTIFS(FreightRates!$A$2:$A$1541,C1070,FreightRates!$B$2:$B$1541,B1070,FreightRates!$C$2:$C$1541,E1070,FreightRates!$F$2:$F$1541,D1070,FreightRates!$D$2:$D$1541,"&lt;="&amp;I1070,FreightRates!$E$2:$E$1541,"&gt;="&amp;I1070)</f>
        <v>2</v>
      </c>
    </row>
    <row r="1071" spans="1:20" x14ac:dyDescent="0.25">
      <c r="A1071" s="10">
        <f>OrderList!A1071</f>
        <v>1447183285.7</v>
      </c>
      <c r="B1071" s="10" t="str">
        <f>OrderList!C1071</f>
        <v>PORT04</v>
      </c>
      <c r="C1071" s="10" t="str">
        <f>OrderList!D1071</f>
        <v>V444_0</v>
      </c>
      <c r="D1071" s="10" t="str">
        <f>OrderList!F1071</f>
        <v>DTP</v>
      </c>
      <c r="E1071" s="10" t="str">
        <f>OrderList!L1071</f>
        <v>PORT09</v>
      </c>
      <c r="F1071" s="10" t="str">
        <f>OrderList!K1071</f>
        <v>PLANT12</v>
      </c>
      <c r="G1071" s="10">
        <f>OrderList!J1071</f>
        <v>1687354</v>
      </c>
      <c r="H1071" s="10">
        <f>OrderList!M1071</f>
        <v>339</v>
      </c>
      <c r="I1071" s="10">
        <f>OrderList!N1071</f>
        <v>24.8</v>
      </c>
      <c r="O1071" s="10">
        <f>COUNTIF(FreightRates!$A$2:$A$1541,C1071)</f>
        <v>39</v>
      </c>
      <c r="Q1071" s="10">
        <f>COUNTIFS(FreightRates!$A$2:$A$1541,C1071,FreightRates!$B$2:$B$1541,B1071,FreightRates!$C$2:$C$1541,E1071)</f>
        <v>20</v>
      </c>
      <c r="T1071">
        <f>COUNTIFS(FreightRates!$A$2:$A$1541,C1071,FreightRates!$B$2:$B$1541,B1071,FreightRates!$C$2:$C$1541,E1071,FreightRates!$F$2:$F$1541,D1071,FreightRates!$D$2:$D$1541,"&lt;="&amp;I1071,FreightRates!$E$2:$E$1541,"&gt;="&amp;I1071)</f>
        <v>2</v>
      </c>
    </row>
    <row r="1072" spans="1:20" x14ac:dyDescent="0.25">
      <c r="A1072" s="10">
        <f>OrderList!A1072</f>
        <v>1447180395.7</v>
      </c>
      <c r="B1072" s="10" t="str">
        <f>OrderList!C1072</f>
        <v>PORT04</v>
      </c>
      <c r="C1072" s="10" t="str">
        <f>OrderList!D1072</f>
        <v>V444_0</v>
      </c>
      <c r="D1072" s="10" t="str">
        <f>OrderList!F1072</f>
        <v>DTP</v>
      </c>
      <c r="E1072" s="10" t="str">
        <f>OrderList!L1072</f>
        <v>PORT09</v>
      </c>
      <c r="F1072" s="10" t="str">
        <f>OrderList!K1072</f>
        <v>PLANT12</v>
      </c>
      <c r="G1072" s="10">
        <f>OrderList!J1072</f>
        <v>1687354</v>
      </c>
      <c r="H1072" s="10">
        <f>OrderList!M1072</f>
        <v>300</v>
      </c>
      <c r="I1072" s="10">
        <f>OrderList!N1072</f>
        <v>6.2</v>
      </c>
      <c r="O1072" s="10">
        <f>COUNTIF(FreightRates!$A$2:$A$1541,C1072)</f>
        <v>39</v>
      </c>
      <c r="Q1072" s="10">
        <f>COUNTIFS(FreightRates!$A$2:$A$1541,C1072,FreightRates!$B$2:$B$1541,B1072,FreightRates!$C$2:$C$1541,E1072)</f>
        <v>20</v>
      </c>
      <c r="T1072">
        <f>COUNTIFS(FreightRates!$A$2:$A$1541,C1072,FreightRates!$B$2:$B$1541,B1072,FreightRates!$C$2:$C$1541,E1072,FreightRates!$F$2:$F$1541,D1072,FreightRates!$D$2:$D$1541,"&lt;="&amp;I1072,FreightRates!$E$2:$E$1541,"&gt;="&amp;I1072)</f>
        <v>2</v>
      </c>
    </row>
    <row r="1073" spans="1:20" x14ac:dyDescent="0.25">
      <c r="A1073" s="10">
        <f>OrderList!A1073</f>
        <v>1447183282.7</v>
      </c>
      <c r="B1073" s="10" t="str">
        <f>OrderList!C1073</f>
        <v>PORT04</v>
      </c>
      <c r="C1073" s="10" t="str">
        <f>OrderList!D1073</f>
        <v>V444_0</v>
      </c>
      <c r="D1073" s="10" t="str">
        <f>OrderList!F1073</f>
        <v>DTP</v>
      </c>
      <c r="E1073" s="10" t="str">
        <f>OrderList!L1073</f>
        <v>PORT09</v>
      </c>
      <c r="F1073" s="10" t="str">
        <f>OrderList!K1073</f>
        <v>PLANT12</v>
      </c>
      <c r="G1073" s="10">
        <f>OrderList!J1073</f>
        <v>1687354</v>
      </c>
      <c r="H1073" s="10">
        <f>OrderList!M1073</f>
        <v>334</v>
      </c>
      <c r="I1073" s="10">
        <f>OrderList!N1073</f>
        <v>24.4</v>
      </c>
      <c r="O1073" s="10">
        <f>COUNTIF(FreightRates!$A$2:$A$1541,C1073)</f>
        <v>39</v>
      </c>
      <c r="Q1073" s="10">
        <f>COUNTIFS(FreightRates!$A$2:$A$1541,C1073,FreightRates!$B$2:$B$1541,B1073,FreightRates!$C$2:$C$1541,E1073)</f>
        <v>20</v>
      </c>
      <c r="T1073">
        <f>COUNTIFS(FreightRates!$A$2:$A$1541,C1073,FreightRates!$B$2:$B$1541,B1073,FreightRates!$C$2:$C$1541,E1073,FreightRates!$F$2:$F$1541,D1073,FreightRates!$D$2:$D$1541,"&lt;="&amp;I1073,FreightRates!$E$2:$E$1541,"&gt;="&amp;I1073)</f>
        <v>2</v>
      </c>
    </row>
    <row r="1074" spans="1:20" x14ac:dyDescent="0.25">
      <c r="A1074" s="10">
        <f>OrderList!A1074</f>
        <v>1447171026.7</v>
      </c>
      <c r="B1074" s="10" t="str">
        <f>OrderList!C1074</f>
        <v>PORT04</v>
      </c>
      <c r="C1074" s="10" t="str">
        <f>OrderList!D1074</f>
        <v>V444_0</v>
      </c>
      <c r="D1074" s="10" t="str">
        <f>OrderList!F1074</f>
        <v>DTP</v>
      </c>
      <c r="E1074" s="10" t="str">
        <f>OrderList!L1074</f>
        <v>PORT09</v>
      </c>
      <c r="F1074" s="10" t="str">
        <f>OrderList!K1074</f>
        <v>PLANT12</v>
      </c>
      <c r="G1074" s="10">
        <f>OrderList!J1074</f>
        <v>1687354</v>
      </c>
      <c r="H1074" s="10">
        <f>OrderList!M1074</f>
        <v>336</v>
      </c>
      <c r="I1074" s="10">
        <f>OrderList!N1074</f>
        <v>6.1</v>
      </c>
      <c r="O1074" s="10">
        <f>COUNTIF(FreightRates!$A$2:$A$1541,C1074)</f>
        <v>39</v>
      </c>
      <c r="Q1074" s="10">
        <f>COUNTIFS(FreightRates!$A$2:$A$1541,C1074,FreightRates!$B$2:$B$1541,B1074,FreightRates!$C$2:$C$1541,E1074)</f>
        <v>20</v>
      </c>
      <c r="T1074">
        <f>COUNTIFS(FreightRates!$A$2:$A$1541,C1074,FreightRates!$B$2:$B$1541,B1074,FreightRates!$C$2:$C$1541,E1074,FreightRates!$F$2:$F$1541,D1074,FreightRates!$D$2:$D$1541,"&lt;="&amp;I1074,FreightRates!$E$2:$E$1541,"&gt;="&amp;I1074)</f>
        <v>2</v>
      </c>
    </row>
    <row r="1075" spans="1:20" x14ac:dyDescent="0.25">
      <c r="A1075" s="10">
        <f>OrderList!A1075</f>
        <v>1447171024.7</v>
      </c>
      <c r="B1075" s="10" t="str">
        <f>OrderList!C1075</f>
        <v>PORT04</v>
      </c>
      <c r="C1075" s="10" t="str">
        <f>OrderList!D1075</f>
        <v>V444_0</v>
      </c>
      <c r="D1075" s="10" t="str">
        <f>OrderList!F1075</f>
        <v>DTP</v>
      </c>
      <c r="E1075" s="10" t="str">
        <f>OrderList!L1075</f>
        <v>PORT09</v>
      </c>
      <c r="F1075" s="10" t="str">
        <f>OrderList!K1075</f>
        <v>PLANT12</v>
      </c>
      <c r="G1075" s="10">
        <f>OrderList!J1075</f>
        <v>1687354</v>
      </c>
      <c r="H1075" s="10">
        <f>OrderList!M1075</f>
        <v>318</v>
      </c>
      <c r="I1075" s="10">
        <f>OrderList!N1075</f>
        <v>6.1</v>
      </c>
      <c r="O1075" s="10">
        <f>COUNTIF(FreightRates!$A$2:$A$1541,C1075)</f>
        <v>39</v>
      </c>
      <c r="Q1075" s="10">
        <f>COUNTIFS(FreightRates!$A$2:$A$1541,C1075,FreightRates!$B$2:$B$1541,B1075,FreightRates!$C$2:$C$1541,E1075)</f>
        <v>20</v>
      </c>
      <c r="T1075">
        <f>COUNTIFS(FreightRates!$A$2:$A$1541,C1075,FreightRates!$B$2:$B$1541,B1075,FreightRates!$C$2:$C$1541,E1075,FreightRates!$F$2:$F$1541,D1075,FreightRates!$D$2:$D$1541,"&lt;="&amp;I1075,FreightRates!$E$2:$E$1541,"&gt;="&amp;I1075)</f>
        <v>2</v>
      </c>
    </row>
    <row r="1076" spans="1:20" x14ac:dyDescent="0.25">
      <c r="A1076" s="10">
        <f>OrderList!A1076</f>
        <v>1447149102.7</v>
      </c>
      <c r="B1076" s="10" t="str">
        <f>OrderList!C1076</f>
        <v>PORT04</v>
      </c>
      <c r="C1076" s="10" t="str">
        <f>OrderList!D1076</f>
        <v>V444_0</v>
      </c>
      <c r="D1076" s="10" t="str">
        <f>OrderList!F1076</f>
        <v>DTP</v>
      </c>
      <c r="E1076" s="10" t="str">
        <f>OrderList!L1076</f>
        <v>PORT09</v>
      </c>
      <c r="F1076" s="10" t="str">
        <f>OrderList!K1076</f>
        <v>PLANT12</v>
      </c>
      <c r="G1076" s="10">
        <f>OrderList!J1076</f>
        <v>1687354</v>
      </c>
      <c r="H1076" s="10">
        <f>OrderList!M1076</f>
        <v>335</v>
      </c>
      <c r="I1076" s="10">
        <f>OrderList!N1076</f>
        <v>6</v>
      </c>
      <c r="O1076" s="10">
        <f>COUNTIF(FreightRates!$A$2:$A$1541,C1076)</f>
        <v>39</v>
      </c>
      <c r="Q1076" s="10">
        <f>COUNTIFS(FreightRates!$A$2:$A$1541,C1076,FreightRates!$B$2:$B$1541,B1076,FreightRates!$C$2:$C$1541,E1076)</f>
        <v>20</v>
      </c>
      <c r="T1076">
        <f>COUNTIFS(FreightRates!$A$2:$A$1541,C1076,FreightRates!$B$2:$B$1541,B1076,FreightRates!$C$2:$C$1541,E1076,FreightRates!$F$2:$F$1541,D1076,FreightRates!$D$2:$D$1541,"&lt;="&amp;I1076,FreightRates!$E$2:$E$1541,"&gt;="&amp;I1076)</f>
        <v>2</v>
      </c>
    </row>
    <row r="1077" spans="1:20" x14ac:dyDescent="0.25">
      <c r="A1077" s="10">
        <f>OrderList!A1077</f>
        <v>1447161334.7</v>
      </c>
      <c r="B1077" s="10" t="str">
        <f>OrderList!C1077</f>
        <v>PORT04</v>
      </c>
      <c r="C1077" s="10" t="str">
        <f>OrderList!D1077</f>
        <v>V444_0</v>
      </c>
      <c r="D1077" s="10" t="str">
        <f>OrderList!F1077</f>
        <v>DTP</v>
      </c>
      <c r="E1077" s="10" t="str">
        <f>OrderList!L1077</f>
        <v>PORT09</v>
      </c>
      <c r="F1077" s="10" t="str">
        <f>OrderList!K1077</f>
        <v>PLANT09</v>
      </c>
      <c r="G1077" s="10">
        <f>OrderList!J1077</f>
        <v>1695862</v>
      </c>
      <c r="H1077" s="10">
        <f>OrderList!M1077</f>
        <v>14293</v>
      </c>
      <c r="I1077" s="10">
        <f>OrderList!N1077</f>
        <v>12.5685653925279</v>
      </c>
      <c r="O1077" s="10">
        <f>COUNTIF(FreightRates!$A$2:$A$1541,C1077)</f>
        <v>39</v>
      </c>
      <c r="Q1077" s="10">
        <f>COUNTIFS(FreightRates!$A$2:$A$1541,C1077,FreightRates!$B$2:$B$1541,B1077,FreightRates!$C$2:$C$1541,E1077)</f>
        <v>20</v>
      </c>
      <c r="T1077">
        <f>COUNTIFS(FreightRates!$A$2:$A$1541,C1077,FreightRates!$B$2:$B$1541,B1077,FreightRates!$C$2:$C$1541,E1077,FreightRates!$F$2:$F$1541,D1077,FreightRates!$D$2:$D$1541,"&lt;="&amp;I1077,FreightRates!$E$2:$E$1541,"&gt;="&amp;I1077)</f>
        <v>2</v>
      </c>
    </row>
    <row r="1078" spans="1:20" x14ac:dyDescent="0.25">
      <c r="A1078" s="10">
        <f>OrderList!A1078</f>
        <v>1447419066.7</v>
      </c>
      <c r="B1078" s="10" t="str">
        <f>OrderList!C1078</f>
        <v>PORT04</v>
      </c>
      <c r="C1078" s="10" t="str">
        <f>OrderList!D1078</f>
        <v>V444_0</v>
      </c>
      <c r="D1078" s="10" t="str">
        <f>OrderList!F1078</f>
        <v>DTP</v>
      </c>
      <c r="E1078" s="10" t="str">
        <f>OrderList!L1078</f>
        <v>PORT09</v>
      </c>
      <c r="F1078" s="10" t="str">
        <f>OrderList!K1078</f>
        <v>PLANT09</v>
      </c>
      <c r="G1078" s="10">
        <f>OrderList!J1078</f>
        <v>1699369</v>
      </c>
      <c r="H1078" s="10">
        <f>OrderList!M1078</f>
        <v>3301</v>
      </c>
      <c r="I1078" s="10">
        <f>OrderList!N1078</f>
        <v>8.0183671162151189</v>
      </c>
      <c r="O1078" s="10">
        <f>COUNTIF(FreightRates!$A$2:$A$1541,C1078)</f>
        <v>39</v>
      </c>
      <c r="Q1078" s="10">
        <f>COUNTIFS(FreightRates!$A$2:$A$1541,C1078,FreightRates!$B$2:$B$1541,B1078,FreightRates!$C$2:$C$1541,E1078)</f>
        <v>20</v>
      </c>
      <c r="T1078">
        <f>COUNTIFS(FreightRates!$A$2:$A$1541,C1078,FreightRates!$B$2:$B$1541,B1078,FreightRates!$C$2:$C$1541,E1078,FreightRates!$F$2:$F$1541,D1078,FreightRates!$D$2:$D$1541,"&lt;="&amp;I1078,FreightRates!$E$2:$E$1541,"&gt;="&amp;I1078)</f>
        <v>2</v>
      </c>
    </row>
    <row r="1079" spans="1:20" x14ac:dyDescent="0.25">
      <c r="A1079" s="10">
        <f>OrderList!A1079</f>
        <v>1447419065.7</v>
      </c>
      <c r="B1079" s="10" t="str">
        <f>OrderList!C1079</f>
        <v>PORT04</v>
      </c>
      <c r="C1079" s="10" t="str">
        <f>OrderList!D1079</f>
        <v>V444_0</v>
      </c>
      <c r="D1079" s="10" t="str">
        <f>OrderList!F1079</f>
        <v>DTP</v>
      </c>
      <c r="E1079" s="10" t="str">
        <f>OrderList!L1079</f>
        <v>PORT09</v>
      </c>
      <c r="F1079" s="10" t="str">
        <f>OrderList!K1079</f>
        <v>PLANT09</v>
      </c>
      <c r="G1079" s="10">
        <f>OrderList!J1079</f>
        <v>1699369</v>
      </c>
      <c r="H1079" s="10">
        <f>OrderList!M1079</f>
        <v>2301</v>
      </c>
      <c r="I1079" s="10">
        <f>OrderList!N1079</f>
        <v>5.3455780774767456</v>
      </c>
      <c r="O1079" s="10">
        <f>COUNTIF(FreightRates!$A$2:$A$1541,C1079)</f>
        <v>39</v>
      </c>
      <c r="Q1079" s="10">
        <f>COUNTIFS(FreightRates!$A$2:$A$1541,C1079,FreightRates!$B$2:$B$1541,B1079,FreightRates!$C$2:$C$1541,E1079)</f>
        <v>20</v>
      </c>
      <c r="T1079">
        <f>COUNTIFS(FreightRates!$A$2:$A$1541,C1079,FreightRates!$B$2:$B$1541,B1079,FreightRates!$C$2:$C$1541,E1079,FreightRates!$F$2:$F$1541,D1079,FreightRates!$D$2:$D$1541,"&lt;="&amp;I1079,FreightRates!$E$2:$E$1541,"&gt;="&amp;I1079)</f>
        <v>2</v>
      </c>
    </row>
    <row r="1080" spans="1:20" x14ac:dyDescent="0.25">
      <c r="A1080" s="10">
        <f>OrderList!A1080</f>
        <v>1447419064.7</v>
      </c>
      <c r="B1080" s="10" t="str">
        <f>OrderList!C1080</f>
        <v>PORT04</v>
      </c>
      <c r="C1080" s="10" t="str">
        <f>OrderList!D1080</f>
        <v>V444_0</v>
      </c>
      <c r="D1080" s="10" t="str">
        <f>OrderList!F1080</f>
        <v>DTP</v>
      </c>
      <c r="E1080" s="10" t="str">
        <f>OrderList!L1080</f>
        <v>PORT09</v>
      </c>
      <c r="F1080" s="10" t="str">
        <f>OrderList!K1080</f>
        <v>PLANT09</v>
      </c>
      <c r="G1080" s="10">
        <f>OrderList!J1080</f>
        <v>1699369</v>
      </c>
      <c r="H1080" s="10">
        <f>OrderList!M1080</f>
        <v>4263</v>
      </c>
      <c r="I1080" s="10">
        <f>OrderList!N1080</f>
        <v>10.691156154953491</v>
      </c>
      <c r="O1080" s="10">
        <f>COUNTIF(FreightRates!$A$2:$A$1541,C1080)</f>
        <v>39</v>
      </c>
      <c r="Q1080" s="10">
        <f>COUNTIFS(FreightRates!$A$2:$A$1541,C1080,FreightRates!$B$2:$B$1541,B1080,FreightRates!$C$2:$C$1541,E1080)</f>
        <v>20</v>
      </c>
      <c r="T1080">
        <f>COUNTIFS(FreightRates!$A$2:$A$1541,C1080,FreightRates!$B$2:$B$1541,B1080,FreightRates!$C$2:$C$1541,E1080,FreightRates!$F$2:$F$1541,D1080,FreightRates!$D$2:$D$1541,"&lt;="&amp;I1080,FreightRates!$E$2:$E$1541,"&gt;="&amp;I1080)</f>
        <v>2</v>
      </c>
    </row>
    <row r="1081" spans="1:20" x14ac:dyDescent="0.25">
      <c r="A1081" s="10">
        <f>OrderList!A1081</f>
        <v>1447289868.7</v>
      </c>
      <c r="B1081" s="10" t="str">
        <f>OrderList!C1081</f>
        <v>PORT04</v>
      </c>
      <c r="C1081" s="10" t="str">
        <f>OrderList!D1081</f>
        <v>V444_0</v>
      </c>
      <c r="D1081" s="10" t="str">
        <f>OrderList!F1081</f>
        <v>DTP</v>
      </c>
      <c r="E1081" s="10" t="str">
        <f>OrderList!L1081</f>
        <v>PORT09</v>
      </c>
      <c r="F1081" s="10" t="str">
        <f>OrderList!K1081</f>
        <v>PLANT09</v>
      </c>
      <c r="G1081" s="10">
        <f>OrderList!J1081</f>
        <v>1699369</v>
      </c>
      <c r="H1081" s="10">
        <f>OrderList!M1081</f>
        <v>3329</v>
      </c>
      <c r="I1081" s="10">
        <f>OrderList!N1081</f>
        <v>8.0183671162151189</v>
      </c>
      <c r="O1081" s="10">
        <f>COUNTIF(FreightRates!$A$2:$A$1541,C1081)</f>
        <v>39</v>
      </c>
      <c r="Q1081" s="10">
        <f>COUNTIFS(FreightRates!$A$2:$A$1541,C1081,FreightRates!$B$2:$B$1541,B1081,FreightRates!$C$2:$C$1541,E1081)</f>
        <v>20</v>
      </c>
      <c r="T1081">
        <f>COUNTIFS(FreightRates!$A$2:$A$1541,C1081,FreightRates!$B$2:$B$1541,B1081,FreightRates!$C$2:$C$1541,E1081,FreightRates!$F$2:$F$1541,D1081,FreightRates!$D$2:$D$1541,"&lt;="&amp;I1081,FreightRates!$E$2:$E$1541,"&gt;="&amp;I1081)</f>
        <v>2</v>
      </c>
    </row>
    <row r="1082" spans="1:20" x14ac:dyDescent="0.25">
      <c r="A1082" s="10">
        <f>OrderList!A1082</f>
        <v>1447423388.7</v>
      </c>
      <c r="B1082" s="10" t="str">
        <f>OrderList!C1082</f>
        <v>PORT04</v>
      </c>
      <c r="C1082" s="10" t="str">
        <f>OrderList!D1082</f>
        <v>V444_0</v>
      </c>
      <c r="D1082" s="10" t="str">
        <f>OrderList!F1082</f>
        <v>DTP</v>
      </c>
      <c r="E1082" s="10" t="str">
        <f>OrderList!L1082</f>
        <v>PORT09</v>
      </c>
      <c r="F1082" s="10" t="str">
        <f>OrderList!K1082</f>
        <v>PLANT09</v>
      </c>
      <c r="G1082" s="10">
        <f>OrderList!J1082</f>
        <v>1699670</v>
      </c>
      <c r="H1082" s="10">
        <f>OrderList!M1082</f>
        <v>5727</v>
      </c>
      <c r="I1082" s="10">
        <f>OrderList!N1082</f>
        <v>16.143400264003418</v>
      </c>
      <c r="O1082" s="10">
        <f>COUNTIF(FreightRates!$A$2:$A$1541,C1082)</f>
        <v>39</v>
      </c>
      <c r="Q1082" s="10">
        <f>COUNTIFS(FreightRates!$A$2:$A$1541,C1082,FreightRates!$B$2:$B$1541,B1082,FreightRates!$C$2:$C$1541,E1082)</f>
        <v>20</v>
      </c>
      <c r="T1082">
        <f>COUNTIFS(FreightRates!$A$2:$A$1541,C1082,FreightRates!$B$2:$B$1541,B1082,FreightRates!$C$2:$C$1541,E1082,FreightRates!$F$2:$F$1541,D1082,FreightRates!$D$2:$D$1541,"&lt;="&amp;I1082,FreightRates!$E$2:$E$1541,"&gt;="&amp;I1082)</f>
        <v>2</v>
      </c>
    </row>
    <row r="1083" spans="1:20" x14ac:dyDescent="0.25">
      <c r="A1083" s="10">
        <f>OrderList!A1083</f>
        <v>1447423384.7</v>
      </c>
      <c r="B1083" s="10" t="str">
        <f>OrderList!C1083</f>
        <v>PORT04</v>
      </c>
      <c r="C1083" s="10" t="str">
        <f>OrderList!D1083</f>
        <v>V444_0</v>
      </c>
      <c r="D1083" s="10" t="str">
        <f>OrderList!F1083</f>
        <v>DTP</v>
      </c>
      <c r="E1083" s="10" t="str">
        <f>OrderList!L1083</f>
        <v>PORT09</v>
      </c>
      <c r="F1083" s="10" t="str">
        <f>OrderList!K1083</f>
        <v>PLANT09</v>
      </c>
      <c r="G1083" s="10">
        <f>OrderList!J1083</f>
        <v>1699670</v>
      </c>
      <c r="H1083" s="10">
        <f>OrderList!M1083</f>
        <v>3858</v>
      </c>
      <c r="I1083" s="10">
        <f>OrderList!N1083</f>
        <v>9.0956001760022769</v>
      </c>
      <c r="O1083" s="10">
        <f>COUNTIF(FreightRates!$A$2:$A$1541,C1083)</f>
        <v>39</v>
      </c>
      <c r="Q1083" s="10">
        <f>COUNTIFS(FreightRates!$A$2:$A$1541,C1083,FreightRates!$B$2:$B$1541,B1083,FreightRates!$C$2:$C$1541,E1083)</f>
        <v>20</v>
      </c>
      <c r="T1083">
        <f>COUNTIFS(FreightRates!$A$2:$A$1541,C1083,FreightRates!$B$2:$B$1541,B1083,FreightRates!$C$2:$C$1541,E1083,FreightRates!$F$2:$F$1541,D1083,FreightRates!$D$2:$D$1541,"&lt;="&amp;I1083,FreightRates!$E$2:$E$1541,"&gt;="&amp;I1083)</f>
        <v>2</v>
      </c>
    </row>
    <row r="1084" spans="1:20" x14ac:dyDescent="0.25">
      <c r="A1084" s="10">
        <f>OrderList!A1084</f>
        <v>1447423389.7</v>
      </c>
      <c r="B1084" s="10" t="str">
        <f>OrderList!C1084</f>
        <v>PORT04</v>
      </c>
      <c r="C1084" s="10" t="str">
        <f>OrderList!D1084</f>
        <v>V444_0</v>
      </c>
      <c r="D1084" s="10" t="str">
        <f>OrderList!F1084</f>
        <v>DTP</v>
      </c>
      <c r="E1084" s="10" t="str">
        <f>OrderList!L1084</f>
        <v>PORT09</v>
      </c>
      <c r="F1084" s="10" t="str">
        <f>OrderList!K1084</f>
        <v>PLANT09</v>
      </c>
      <c r="G1084" s="10">
        <f>OrderList!J1084</f>
        <v>1699670</v>
      </c>
      <c r="H1084" s="10">
        <f>OrderList!M1084</f>
        <v>3898</v>
      </c>
      <c r="I1084" s="10">
        <f>OrderList!N1084</f>
        <v>11.095600176002277</v>
      </c>
      <c r="O1084" s="10">
        <f>COUNTIF(FreightRates!$A$2:$A$1541,C1084)</f>
        <v>39</v>
      </c>
      <c r="Q1084" s="10">
        <f>COUNTIFS(FreightRates!$A$2:$A$1541,C1084,FreightRates!$B$2:$B$1541,B1084,FreightRates!$C$2:$C$1541,E1084)</f>
        <v>20</v>
      </c>
      <c r="T1084">
        <f>COUNTIFS(FreightRates!$A$2:$A$1541,C1084,FreightRates!$B$2:$B$1541,B1084,FreightRates!$C$2:$C$1541,E1084,FreightRates!$F$2:$F$1541,D1084,FreightRates!$D$2:$D$1541,"&lt;="&amp;I1084,FreightRates!$E$2:$E$1541,"&gt;="&amp;I1084)</f>
        <v>2</v>
      </c>
    </row>
    <row r="1085" spans="1:20" x14ac:dyDescent="0.25">
      <c r="A1085" s="10">
        <f>OrderList!A1085</f>
        <v>1447423386.7</v>
      </c>
      <c r="B1085" s="10" t="str">
        <f>OrderList!C1085</f>
        <v>PORT04</v>
      </c>
      <c r="C1085" s="10" t="str">
        <f>OrderList!D1085</f>
        <v>V444_0</v>
      </c>
      <c r="D1085" s="10" t="str">
        <f>OrderList!F1085</f>
        <v>DTP</v>
      </c>
      <c r="E1085" s="10" t="str">
        <f>OrderList!L1085</f>
        <v>PORT09</v>
      </c>
      <c r="F1085" s="10" t="str">
        <f>OrderList!K1085</f>
        <v>PLANT09</v>
      </c>
      <c r="G1085" s="10">
        <f>OrderList!J1085</f>
        <v>1699670</v>
      </c>
      <c r="H1085" s="10">
        <f>OrderList!M1085</f>
        <v>9264</v>
      </c>
      <c r="I1085" s="10">
        <f>OrderList!N1085</f>
        <v>26.239000440005693</v>
      </c>
      <c r="O1085" s="10">
        <f>COUNTIF(FreightRates!$A$2:$A$1541,C1085)</f>
        <v>39</v>
      </c>
      <c r="Q1085" s="10">
        <f>COUNTIFS(FreightRates!$A$2:$A$1541,C1085,FreightRates!$B$2:$B$1541,B1085,FreightRates!$C$2:$C$1541,E1085)</f>
        <v>20</v>
      </c>
      <c r="T1085">
        <f>COUNTIFS(FreightRates!$A$2:$A$1541,C1085,FreightRates!$B$2:$B$1541,B1085,FreightRates!$C$2:$C$1541,E1085,FreightRates!$F$2:$F$1541,D1085,FreightRates!$D$2:$D$1541,"&lt;="&amp;I1085,FreightRates!$E$2:$E$1541,"&gt;="&amp;I1085)</f>
        <v>2</v>
      </c>
    </row>
    <row r="1086" spans="1:20" x14ac:dyDescent="0.25">
      <c r="A1086" s="10">
        <f>OrderList!A1086</f>
        <v>1447423383.7</v>
      </c>
      <c r="B1086" s="10" t="str">
        <f>OrderList!C1086</f>
        <v>PORT04</v>
      </c>
      <c r="C1086" s="10" t="str">
        <f>OrderList!D1086</f>
        <v>V444_0</v>
      </c>
      <c r="D1086" s="10" t="str">
        <f>OrderList!F1086</f>
        <v>DTP</v>
      </c>
      <c r="E1086" s="10" t="str">
        <f>OrderList!L1086</f>
        <v>PORT09</v>
      </c>
      <c r="F1086" s="10" t="str">
        <f>OrderList!K1086</f>
        <v>PLANT09</v>
      </c>
      <c r="G1086" s="10">
        <f>OrderList!J1086</f>
        <v>1699540</v>
      </c>
      <c r="H1086" s="10">
        <f>OrderList!M1086</f>
        <v>29043</v>
      </c>
      <c r="I1086" s="10">
        <f>OrderList!N1086</f>
        <v>52.691485604044502</v>
      </c>
      <c r="O1086" s="10">
        <f>COUNTIF(FreightRates!$A$2:$A$1541,C1086)</f>
        <v>39</v>
      </c>
      <c r="Q1086" s="10">
        <f>COUNTIFS(FreightRates!$A$2:$A$1541,C1086,FreightRates!$B$2:$B$1541,B1086,FreightRates!$C$2:$C$1541,E1086)</f>
        <v>20</v>
      </c>
      <c r="T1086">
        <f>COUNTIFS(FreightRates!$A$2:$A$1541,C1086,FreightRates!$B$2:$B$1541,B1086,FreightRates!$C$2:$C$1541,E1086,FreightRates!$F$2:$F$1541,D1086,FreightRates!$D$2:$D$1541,"&lt;="&amp;I1086,FreightRates!$E$2:$E$1541,"&gt;="&amp;I1086)</f>
        <v>2</v>
      </c>
    </row>
    <row r="1087" spans="1:20" x14ac:dyDescent="0.25">
      <c r="A1087" s="10">
        <f>OrderList!A1087</f>
        <v>1447423387.7</v>
      </c>
      <c r="B1087" s="10" t="str">
        <f>OrderList!C1087</f>
        <v>PORT04</v>
      </c>
      <c r="C1087" s="10" t="str">
        <f>OrderList!D1087</f>
        <v>V444_0</v>
      </c>
      <c r="D1087" s="10" t="str">
        <f>OrderList!F1087</f>
        <v>DTP</v>
      </c>
      <c r="E1087" s="10" t="str">
        <f>OrderList!L1087</f>
        <v>PORT09</v>
      </c>
      <c r="F1087" s="10" t="str">
        <f>OrderList!K1087</f>
        <v>PLANT09</v>
      </c>
      <c r="G1087" s="10">
        <f>OrderList!J1087</f>
        <v>1699540</v>
      </c>
      <c r="H1087" s="10">
        <f>OrderList!M1087</f>
        <v>101069</v>
      </c>
      <c r="I1087" s="10">
        <f>OrderList!N1087</f>
        <v>171.92019961415576</v>
      </c>
      <c r="O1087" s="10">
        <f>COUNTIF(FreightRates!$A$2:$A$1541,C1087)</f>
        <v>39</v>
      </c>
      <c r="Q1087" s="10">
        <f>COUNTIFS(FreightRates!$A$2:$A$1541,C1087,FreightRates!$B$2:$B$1541,B1087,FreightRates!$C$2:$C$1541,E1087)</f>
        <v>20</v>
      </c>
      <c r="T1087">
        <f>COUNTIFS(FreightRates!$A$2:$A$1541,C1087,FreightRates!$B$2:$B$1541,B1087,FreightRates!$C$2:$C$1541,E1087,FreightRates!$F$2:$F$1541,D1087,FreightRates!$D$2:$D$1541,"&lt;="&amp;I1087,FreightRates!$E$2:$E$1541,"&gt;="&amp;I1087)</f>
        <v>2</v>
      </c>
    </row>
    <row r="1088" spans="1:20" x14ac:dyDescent="0.25">
      <c r="A1088" s="10">
        <f>OrderList!A1088</f>
        <v>1447423385.7</v>
      </c>
      <c r="B1088" s="10" t="str">
        <f>OrderList!C1088</f>
        <v>PORT04</v>
      </c>
      <c r="C1088" s="10" t="str">
        <f>OrderList!D1088</f>
        <v>V444_0</v>
      </c>
      <c r="D1088" s="10" t="str">
        <f>OrderList!F1088</f>
        <v>DTP</v>
      </c>
      <c r="E1088" s="10" t="str">
        <f>OrderList!L1088</f>
        <v>PORT09</v>
      </c>
      <c r="F1088" s="10" t="str">
        <f>OrderList!K1088</f>
        <v>PLANT09</v>
      </c>
      <c r="G1088" s="10">
        <f>OrderList!J1088</f>
        <v>1699540</v>
      </c>
      <c r="H1088" s="10">
        <f>OrderList!M1088</f>
        <v>43484</v>
      </c>
      <c r="I1088" s="10">
        <f>OrderList!N1088</f>
        <v>74.53722840606676</v>
      </c>
      <c r="O1088" s="10">
        <f>COUNTIF(FreightRates!$A$2:$A$1541,C1088)</f>
        <v>39</v>
      </c>
      <c r="Q1088" s="10">
        <f>COUNTIFS(FreightRates!$A$2:$A$1541,C1088,FreightRates!$B$2:$B$1541,B1088,FreightRates!$C$2:$C$1541,E1088)</f>
        <v>20</v>
      </c>
      <c r="T1088">
        <f>COUNTIFS(FreightRates!$A$2:$A$1541,C1088,FreightRates!$B$2:$B$1541,B1088,FreightRates!$C$2:$C$1541,E1088,FreightRates!$F$2:$F$1541,D1088,FreightRates!$D$2:$D$1541,"&lt;="&amp;I1088,FreightRates!$E$2:$E$1541,"&gt;="&amp;I1088)</f>
        <v>2</v>
      </c>
    </row>
    <row r="1089" spans="1:20" x14ac:dyDescent="0.25">
      <c r="A1089" s="10">
        <f>OrderList!A1089</f>
        <v>1447330514.7</v>
      </c>
      <c r="B1089" s="10" t="str">
        <f>OrderList!C1089</f>
        <v>PORT04</v>
      </c>
      <c r="C1089" s="10" t="str">
        <f>OrderList!D1089</f>
        <v>V444_0</v>
      </c>
      <c r="D1089" s="10" t="str">
        <f>OrderList!F1089</f>
        <v>DTP</v>
      </c>
      <c r="E1089" s="10" t="str">
        <f>OrderList!L1089</f>
        <v>PORT09</v>
      </c>
      <c r="F1089" s="10" t="str">
        <f>OrderList!K1089</f>
        <v>PLANT03</v>
      </c>
      <c r="G1089" s="10">
        <f>OrderList!J1089</f>
        <v>1689779</v>
      </c>
      <c r="H1089" s="10">
        <f>OrderList!M1089</f>
        <v>337</v>
      </c>
      <c r="I1089" s="10">
        <f>OrderList!N1089</f>
        <v>2.1900301943799745</v>
      </c>
      <c r="O1089" s="10">
        <f>COUNTIF(FreightRates!$A$2:$A$1541,C1089)</f>
        <v>39</v>
      </c>
      <c r="Q1089" s="10">
        <f>COUNTIFS(FreightRates!$A$2:$A$1541,C1089,FreightRates!$B$2:$B$1541,B1089,FreightRates!$C$2:$C$1541,E1089)</f>
        <v>20</v>
      </c>
      <c r="T1089">
        <f>COUNTIFS(FreightRates!$A$2:$A$1541,C1089,FreightRates!$B$2:$B$1541,B1089,FreightRates!$C$2:$C$1541,E1089,FreightRates!$F$2:$F$1541,D1089,FreightRates!$D$2:$D$1541,"&lt;="&amp;I1089,FreightRates!$E$2:$E$1541,"&gt;="&amp;I1089)</f>
        <v>2</v>
      </c>
    </row>
    <row r="1090" spans="1:20" x14ac:dyDescent="0.25">
      <c r="A1090" s="10">
        <f>OrderList!A1090</f>
        <v>1447330516.7</v>
      </c>
      <c r="B1090" s="10" t="str">
        <f>OrderList!C1090</f>
        <v>PORT04</v>
      </c>
      <c r="C1090" s="10" t="str">
        <f>OrderList!D1090</f>
        <v>V444_0</v>
      </c>
      <c r="D1090" s="10" t="str">
        <f>OrderList!F1090</f>
        <v>DTP</v>
      </c>
      <c r="E1090" s="10" t="str">
        <f>OrderList!L1090</f>
        <v>PORT09</v>
      </c>
      <c r="F1090" s="10" t="str">
        <f>OrderList!K1090</f>
        <v>PLANT03</v>
      </c>
      <c r="G1090" s="10">
        <f>OrderList!J1090</f>
        <v>1689784</v>
      </c>
      <c r="H1090" s="10">
        <f>OrderList!M1090</f>
        <v>286</v>
      </c>
      <c r="I1090" s="10">
        <f>OrderList!N1090</f>
        <v>2.7436123348017616</v>
      </c>
      <c r="O1090" s="10">
        <f>COUNTIF(FreightRates!$A$2:$A$1541,C1090)</f>
        <v>39</v>
      </c>
      <c r="Q1090" s="10">
        <f>COUNTIFS(FreightRates!$A$2:$A$1541,C1090,FreightRates!$B$2:$B$1541,B1090,FreightRates!$C$2:$C$1541,E1090)</f>
        <v>20</v>
      </c>
      <c r="T1090">
        <f>COUNTIFS(FreightRates!$A$2:$A$1541,C1090,FreightRates!$B$2:$B$1541,B1090,FreightRates!$C$2:$C$1541,E1090,FreightRates!$F$2:$F$1541,D1090,FreightRates!$D$2:$D$1541,"&lt;="&amp;I1090,FreightRates!$E$2:$E$1541,"&gt;="&amp;I1090)</f>
        <v>2</v>
      </c>
    </row>
    <row r="1091" spans="1:20" x14ac:dyDescent="0.25">
      <c r="A1091" s="10">
        <f>OrderList!A1091</f>
        <v>1447168423.7</v>
      </c>
      <c r="B1091" s="10" t="str">
        <f>OrderList!C1091</f>
        <v>PORT04</v>
      </c>
      <c r="C1091" s="10" t="str">
        <f>OrderList!D1091</f>
        <v>V444_0</v>
      </c>
      <c r="D1091" s="10" t="str">
        <f>OrderList!F1091</f>
        <v>DTP</v>
      </c>
      <c r="E1091" s="10" t="str">
        <f>OrderList!L1091</f>
        <v>PORT09</v>
      </c>
      <c r="F1091" s="10" t="str">
        <f>OrderList!K1091</f>
        <v>PLANT03</v>
      </c>
      <c r="G1091" s="10">
        <f>OrderList!J1091</f>
        <v>1689782</v>
      </c>
      <c r="H1091" s="10">
        <f>OrderList!M1091</f>
        <v>317</v>
      </c>
      <c r="I1091" s="10">
        <f>OrderList!N1091</f>
        <v>5.7323369553162813</v>
      </c>
      <c r="O1091" s="10">
        <f>COUNTIF(FreightRates!$A$2:$A$1541,C1091)</f>
        <v>39</v>
      </c>
      <c r="Q1091" s="10">
        <f>COUNTIFS(FreightRates!$A$2:$A$1541,C1091,FreightRates!$B$2:$B$1541,B1091,FreightRates!$C$2:$C$1541,E1091)</f>
        <v>20</v>
      </c>
      <c r="T1091">
        <f>COUNTIFS(FreightRates!$A$2:$A$1541,C1091,FreightRates!$B$2:$B$1541,B1091,FreightRates!$C$2:$C$1541,E1091,FreightRates!$F$2:$F$1541,D1091,FreightRates!$D$2:$D$1541,"&lt;="&amp;I1091,FreightRates!$E$2:$E$1541,"&gt;="&amp;I1091)</f>
        <v>2</v>
      </c>
    </row>
    <row r="1092" spans="1:20" x14ac:dyDescent="0.25">
      <c r="A1092" s="10">
        <f>OrderList!A1092</f>
        <v>1447330513.7</v>
      </c>
      <c r="B1092" s="10" t="str">
        <f>OrderList!C1092</f>
        <v>PORT04</v>
      </c>
      <c r="C1092" s="10" t="str">
        <f>OrderList!D1092</f>
        <v>V444_0</v>
      </c>
      <c r="D1092" s="10" t="str">
        <f>OrderList!F1092</f>
        <v>DTP</v>
      </c>
      <c r="E1092" s="10" t="str">
        <f>OrderList!L1092</f>
        <v>PORT09</v>
      </c>
      <c r="F1092" s="10" t="str">
        <f>OrderList!K1092</f>
        <v>PLANT03</v>
      </c>
      <c r="G1092" s="10">
        <f>OrderList!J1092</f>
        <v>1688621</v>
      </c>
      <c r="H1092" s="10">
        <f>OrderList!M1092</f>
        <v>262</v>
      </c>
      <c r="I1092" s="10">
        <f>OrderList!N1092</f>
        <v>2.2114255584457849</v>
      </c>
      <c r="O1092" s="10">
        <f>COUNTIF(FreightRates!$A$2:$A$1541,C1092)</f>
        <v>39</v>
      </c>
      <c r="Q1092" s="10">
        <f>COUNTIFS(FreightRates!$A$2:$A$1541,C1092,FreightRates!$B$2:$B$1541,B1092,FreightRates!$C$2:$C$1541,E1092)</f>
        <v>20</v>
      </c>
      <c r="T1092">
        <f>COUNTIFS(FreightRates!$A$2:$A$1541,C1092,FreightRates!$B$2:$B$1541,B1092,FreightRates!$C$2:$C$1541,E1092,FreightRates!$F$2:$F$1541,D1092,FreightRates!$D$2:$D$1541,"&lt;="&amp;I1092,FreightRates!$E$2:$E$1541,"&gt;="&amp;I1092)</f>
        <v>2</v>
      </c>
    </row>
    <row r="1093" spans="1:20" x14ac:dyDescent="0.25">
      <c r="A1093" s="10">
        <f>OrderList!A1093</f>
        <v>1447365952.7</v>
      </c>
      <c r="B1093" s="10" t="str">
        <f>OrderList!C1093</f>
        <v>PORT04</v>
      </c>
      <c r="C1093" s="10" t="str">
        <f>OrderList!D1093</f>
        <v>V444_0</v>
      </c>
      <c r="D1093" s="10" t="str">
        <f>OrderList!F1093</f>
        <v>DTP</v>
      </c>
      <c r="E1093" s="10" t="str">
        <f>OrderList!L1093</f>
        <v>PORT09</v>
      </c>
      <c r="F1093" s="10" t="str">
        <f>OrderList!K1093</f>
        <v>PLANT03</v>
      </c>
      <c r="G1093" s="10">
        <f>OrderList!J1093</f>
        <v>1689544</v>
      </c>
      <c r="H1093" s="10">
        <f>OrderList!M1093</f>
        <v>346</v>
      </c>
      <c r="I1093" s="10">
        <f>OrderList!N1093</f>
        <v>9.7262157735775041</v>
      </c>
      <c r="O1093" s="10">
        <f>COUNTIF(FreightRates!$A$2:$A$1541,C1093)</f>
        <v>39</v>
      </c>
      <c r="Q1093" s="10">
        <f>COUNTIFS(FreightRates!$A$2:$A$1541,C1093,FreightRates!$B$2:$B$1541,B1093,FreightRates!$C$2:$C$1541,E1093)</f>
        <v>20</v>
      </c>
      <c r="T1093">
        <f>COUNTIFS(FreightRates!$A$2:$A$1541,C1093,FreightRates!$B$2:$B$1541,B1093,FreightRates!$C$2:$C$1541,E1093,FreightRates!$F$2:$F$1541,D1093,FreightRates!$D$2:$D$1541,"&lt;="&amp;I1093,FreightRates!$E$2:$E$1541,"&gt;="&amp;I1093)</f>
        <v>2</v>
      </c>
    </row>
    <row r="1094" spans="1:20" x14ac:dyDescent="0.25">
      <c r="A1094" s="10">
        <f>OrderList!A1094</f>
        <v>1447304503.7</v>
      </c>
      <c r="B1094" s="10" t="str">
        <f>OrderList!C1094</f>
        <v>PORT04</v>
      </c>
      <c r="C1094" s="10" t="str">
        <f>OrderList!D1094</f>
        <v>V444_0</v>
      </c>
      <c r="D1094" s="10" t="str">
        <f>OrderList!F1094</f>
        <v>DTP</v>
      </c>
      <c r="E1094" s="10" t="str">
        <f>OrderList!L1094</f>
        <v>PORT09</v>
      </c>
      <c r="F1094" s="10" t="str">
        <f>OrderList!K1094</f>
        <v>PLANT03</v>
      </c>
      <c r="G1094" s="10">
        <f>OrderList!J1094</f>
        <v>1689544</v>
      </c>
      <c r="H1094" s="10">
        <f>OrderList!M1094</f>
        <v>366</v>
      </c>
      <c r="I1094" s="10">
        <f>OrderList!N1094</f>
        <v>5.3631078867887521</v>
      </c>
      <c r="O1094" s="10">
        <f>COUNTIF(FreightRates!$A$2:$A$1541,C1094)</f>
        <v>39</v>
      </c>
      <c r="Q1094" s="10">
        <f>COUNTIFS(FreightRates!$A$2:$A$1541,C1094,FreightRates!$B$2:$B$1541,B1094,FreightRates!$C$2:$C$1541,E1094)</f>
        <v>20</v>
      </c>
      <c r="T1094">
        <f>COUNTIFS(FreightRates!$A$2:$A$1541,C1094,FreightRates!$B$2:$B$1541,B1094,FreightRates!$C$2:$C$1541,E1094,FreightRates!$F$2:$F$1541,D1094,FreightRates!$D$2:$D$1541,"&lt;="&amp;I1094,FreightRates!$E$2:$E$1541,"&gt;="&amp;I1094)</f>
        <v>2</v>
      </c>
    </row>
    <row r="1095" spans="1:20" x14ac:dyDescent="0.25">
      <c r="A1095" s="10">
        <f>OrderList!A1095</f>
        <v>1447348313.7</v>
      </c>
      <c r="B1095" s="10" t="str">
        <f>OrderList!C1095</f>
        <v>PORT04</v>
      </c>
      <c r="C1095" s="10" t="str">
        <f>OrderList!D1095</f>
        <v>V444_0</v>
      </c>
      <c r="D1095" s="10" t="str">
        <f>OrderList!F1095</f>
        <v>DTP</v>
      </c>
      <c r="E1095" s="10" t="str">
        <f>OrderList!L1095</f>
        <v>PORT09</v>
      </c>
      <c r="F1095" s="10" t="str">
        <f>OrderList!K1095</f>
        <v>PLANT03</v>
      </c>
      <c r="G1095" s="10">
        <f>OrderList!J1095</f>
        <v>1689544</v>
      </c>
      <c r="H1095" s="10">
        <f>OrderList!M1095</f>
        <v>378</v>
      </c>
      <c r="I1095" s="10">
        <f>OrderList!N1095</f>
        <v>10.726215773577504</v>
      </c>
      <c r="O1095" s="10">
        <f>COUNTIF(FreightRates!$A$2:$A$1541,C1095)</f>
        <v>39</v>
      </c>
      <c r="Q1095" s="10">
        <f>COUNTIFS(FreightRates!$A$2:$A$1541,C1095,FreightRates!$B$2:$B$1541,B1095,FreightRates!$C$2:$C$1541,E1095)</f>
        <v>20</v>
      </c>
      <c r="T1095">
        <f>COUNTIFS(FreightRates!$A$2:$A$1541,C1095,FreightRates!$B$2:$B$1541,B1095,FreightRates!$C$2:$C$1541,E1095,FreightRates!$F$2:$F$1541,D1095,FreightRates!$D$2:$D$1541,"&lt;="&amp;I1095,FreightRates!$E$2:$E$1541,"&gt;="&amp;I1095)</f>
        <v>2</v>
      </c>
    </row>
    <row r="1096" spans="1:20" x14ac:dyDescent="0.25">
      <c r="A1096" s="10">
        <f>OrderList!A1096</f>
        <v>1447373183.7</v>
      </c>
      <c r="B1096" s="10" t="str">
        <f>OrderList!C1096</f>
        <v>PORT04</v>
      </c>
      <c r="C1096" s="10" t="str">
        <f>OrderList!D1096</f>
        <v>V444_0</v>
      </c>
      <c r="D1096" s="10" t="str">
        <f>OrderList!F1096</f>
        <v>DTP</v>
      </c>
      <c r="E1096" s="10" t="str">
        <f>OrderList!L1096</f>
        <v>PORT09</v>
      </c>
      <c r="F1096" s="10" t="str">
        <f>OrderList!K1096</f>
        <v>PLANT03</v>
      </c>
      <c r="G1096" s="10">
        <f>OrderList!J1096</f>
        <v>1689544</v>
      </c>
      <c r="H1096" s="10">
        <f>OrderList!M1096</f>
        <v>290</v>
      </c>
      <c r="I1096" s="10">
        <f>OrderList!N1096</f>
        <v>5.3631078867887521</v>
      </c>
      <c r="O1096" s="10">
        <f>COUNTIF(FreightRates!$A$2:$A$1541,C1096)</f>
        <v>39</v>
      </c>
      <c r="Q1096" s="10">
        <f>COUNTIFS(FreightRates!$A$2:$A$1541,C1096,FreightRates!$B$2:$B$1541,B1096,FreightRates!$C$2:$C$1541,E1096)</f>
        <v>20</v>
      </c>
      <c r="T1096">
        <f>COUNTIFS(FreightRates!$A$2:$A$1541,C1096,FreightRates!$B$2:$B$1541,B1096,FreightRates!$C$2:$C$1541,E1096,FreightRates!$F$2:$F$1541,D1096,FreightRates!$D$2:$D$1541,"&lt;="&amp;I1096,FreightRates!$E$2:$E$1541,"&gt;="&amp;I1096)</f>
        <v>2</v>
      </c>
    </row>
    <row r="1097" spans="1:20" x14ac:dyDescent="0.25">
      <c r="A1097" s="10">
        <f>OrderList!A1097</f>
        <v>1447365955.7</v>
      </c>
      <c r="B1097" s="10" t="str">
        <f>OrderList!C1097</f>
        <v>PORT04</v>
      </c>
      <c r="C1097" s="10" t="str">
        <f>OrderList!D1097</f>
        <v>V444_0</v>
      </c>
      <c r="D1097" s="10" t="str">
        <f>OrderList!F1097</f>
        <v>DTP</v>
      </c>
      <c r="E1097" s="10" t="str">
        <f>OrderList!L1097</f>
        <v>PORT09</v>
      </c>
      <c r="F1097" s="10" t="str">
        <f>OrderList!K1097</f>
        <v>PLANT03</v>
      </c>
      <c r="G1097" s="10">
        <f>OrderList!J1097</f>
        <v>1689544</v>
      </c>
      <c r="H1097" s="10">
        <f>OrderList!M1097</f>
        <v>358</v>
      </c>
      <c r="I1097" s="10">
        <f>OrderList!N1097</f>
        <v>11.726215773577504</v>
      </c>
      <c r="O1097" s="10">
        <f>COUNTIF(FreightRates!$A$2:$A$1541,C1097)</f>
        <v>39</v>
      </c>
      <c r="Q1097" s="10">
        <f>COUNTIFS(FreightRates!$A$2:$A$1541,C1097,FreightRates!$B$2:$B$1541,B1097,FreightRates!$C$2:$C$1541,E1097)</f>
        <v>20</v>
      </c>
      <c r="T1097">
        <f>COUNTIFS(FreightRates!$A$2:$A$1541,C1097,FreightRates!$B$2:$B$1541,B1097,FreightRates!$C$2:$C$1541,E1097,FreightRates!$F$2:$F$1541,D1097,FreightRates!$D$2:$D$1541,"&lt;="&amp;I1097,FreightRates!$E$2:$E$1541,"&gt;="&amp;I1097)</f>
        <v>2</v>
      </c>
    </row>
    <row r="1098" spans="1:20" x14ac:dyDescent="0.25">
      <c r="A1098" s="10">
        <f>OrderList!A1098</f>
        <v>1447373182.7</v>
      </c>
      <c r="B1098" s="10" t="str">
        <f>OrderList!C1098</f>
        <v>PORT04</v>
      </c>
      <c r="C1098" s="10" t="str">
        <f>OrderList!D1098</f>
        <v>V444_0</v>
      </c>
      <c r="D1098" s="10" t="str">
        <f>OrderList!F1098</f>
        <v>DTP</v>
      </c>
      <c r="E1098" s="10" t="str">
        <f>OrderList!L1098</f>
        <v>PORT09</v>
      </c>
      <c r="F1098" s="10" t="str">
        <f>OrderList!K1098</f>
        <v>PLANT03</v>
      </c>
      <c r="G1098" s="10">
        <f>OrderList!J1098</f>
        <v>1689544</v>
      </c>
      <c r="H1098" s="10">
        <f>OrderList!M1098</f>
        <v>297</v>
      </c>
      <c r="I1098" s="10">
        <f>OrderList!N1098</f>
        <v>5.3631078867887521</v>
      </c>
      <c r="O1098" s="10">
        <f>COUNTIF(FreightRates!$A$2:$A$1541,C1098)</f>
        <v>39</v>
      </c>
      <c r="Q1098" s="10">
        <f>COUNTIFS(FreightRates!$A$2:$A$1541,C1098,FreightRates!$B$2:$B$1541,B1098,FreightRates!$C$2:$C$1541,E1098)</f>
        <v>20</v>
      </c>
      <c r="T1098">
        <f>COUNTIFS(FreightRates!$A$2:$A$1541,C1098,FreightRates!$B$2:$B$1541,B1098,FreightRates!$C$2:$C$1541,E1098,FreightRates!$F$2:$F$1541,D1098,FreightRates!$D$2:$D$1541,"&lt;="&amp;I1098,FreightRates!$E$2:$E$1541,"&gt;="&amp;I1098)</f>
        <v>2</v>
      </c>
    </row>
    <row r="1099" spans="1:20" x14ac:dyDescent="0.25">
      <c r="A1099" s="10">
        <f>OrderList!A1099</f>
        <v>1447348312.7</v>
      </c>
      <c r="B1099" s="10" t="str">
        <f>OrderList!C1099</f>
        <v>PORT04</v>
      </c>
      <c r="C1099" s="10" t="str">
        <f>OrderList!D1099</f>
        <v>V444_0</v>
      </c>
      <c r="D1099" s="10" t="str">
        <f>OrderList!F1099</f>
        <v>DTP</v>
      </c>
      <c r="E1099" s="10" t="str">
        <f>OrderList!L1099</f>
        <v>PORT09</v>
      </c>
      <c r="F1099" s="10" t="str">
        <f>OrderList!K1099</f>
        <v>PLANT03</v>
      </c>
      <c r="G1099" s="10">
        <f>OrderList!J1099</f>
        <v>1689544</v>
      </c>
      <c r="H1099" s="10">
        <f>OrderList!M1099</f>
        <v>365</v>
      </c>
      <c r="I1099" s="10">
        <f>OrderList!N1099</f>
        <v>10.726215773577504</v>
      </c>
      <c r="O1099" s="10">
        <f>COUNTIF(FreightRates!$A$2:$A$1541,C1099)</f>
        <v>39</v>
      </c>
      <c r="Q1099" s="10">
        <f>COUNTIFS(FreightRates!$A$2:$A$1541,C1099,FreightRates!$B$2:$B$1541,B1099,FreightRates!$C$2:$C$1541,E1099)</f>
        <v>20</v>
      </c>
      <c r="T1099">
        <f>COUNTIFS(FreightRates!$A$2:$A$1541,C1099,FreightRates!$B$2:$B$1541,B1099,FreightRates!$C$2:$C$1541,E1099,FreightRates!$F$2:$F$1541,D1099,FreightRates!$D$2:$D$1541,"&lt;="&amp;I1099,FreightRates!$E$2:$E$1541,"&gt;="&amp;I1099)</f>
        <v>2</v>
      </c>
    </row>
    <row r="1100" spans="1:20" x14ac:dyDescent="0.25">
      <c r="A1100" s="10">
        <f>OrderList!A1100</f>
        <v>1447334858.7</v>
      </c>
      <c r="B1100" s="10" t="str">
        <f>OrderList!C1100</f>
        <v>PORT04</v>
      </c>
      <c r="C1100" s="10" t="str">
        <f>OrderList!D1100</f>
        <v>V444_0</v>
      </c>
      <c r="D1100" s="10" t="str">
        <f>OrderList!F1100</f>
        <v>DTP</v>
      </c>
      <c r="E1100" s="10" t="str">
        <f>OrderList!L1100</f>
        <v>PORT09</v>
      </c>
      <c r="F1100" s="10" t="str">
        <f>OrderList!K1100</f>
        <v>PLANT03</v>
      </c>
      <c r="G1100" s="10">
        <f>OrderList!J1100</f>
        <v>1689544</v>
      </c>
      <c r="H1100" s="10">
        <f>OrderList!M1100</f>
        <v>317</v>
      </c>
      <c r="I1100" s="10">
        <f>OrderList!N1100</f>
        <v>5.3631078867887521</v>
      </c>
      <c r="O1100" s="10">
        <f>COUNTIF(FreightRates!$A$2:$A$1541,C1100)</f>
        <v>39</v>
      </c>
      <c r="Q1100" s="10">
        <f>COUNTIFS(FreightRates!$A$2:$A$1541,C1100,FreightRates!$B$2:$B$1541,B1100,FreightRates!$C$2:$C$1541,E1100)</f>
        <v>20</v>
      </c>
      <c r="T1100">
        <f>COUNTIFS(FreightRates!$A$2:$A$1541,C1100,FreightRates!$B$2:$B$1541,B1100,FreightRates!$C$2:$C$1541,E1100,FreightRates!$F$2:$F$1541,D1100,FreightRates!$D$2:$D$1541,"&lt;="&amp;I1100,FreightRates!$E$2:$E$1541,"&gt;="&amp;I1100)</f>
        <v>2</v>
      </c>
    </row>
    <row r="1101" spans="1:20" x14ac:dyDescent="0.25">
      <c r="A1101" s="10">
        <f>OrderList!A1101</f>
        <v>1447388155.7</v>
      </c>
      <c r="B1101" s="10" t="str">
        <f>OrderList!C1101</f>
        <v>PORT04</v>
      </c>
      <c r="C1101" s="10" t="str">
        <f>OrderList!D1101</f>
        <v>V444_0</v>
      </c>
      <c r="D1101" s="10" t="str">
        <f>OrderList!F1101</f>
        <v>DTP</v>
      </c>
      <c r="E1101" s="10" t="str">
        <f>OrderList!L1101</f>
        <v>PORT09</v>
      </c>
      <c r="F1101" s="10" t="str">
        <f>OrderList!K1101</f>
        <v>PLANT03</v>
      </c>
      <c r="G1101" s="10">
        <f>OrderList!J1101</f>
        <v>1689544</v>
      </c>
      <c r="H1101" s="10">
        <f>OrderList!M1101</f>
        <v>262</v>
      </c>
      <c r="I1101" s="10">
        <f>OrderList!N1101</f>
        <v>0.53631078867887527</v>
      </c>
      <c r="O1101" s="10">
        <f>COUNTIF(FreightRates!$A$2:$A$1541,C1101)</f>
        <v>39</v>
      </c>
      <c r="Q1101" s="10">
        <f>COUNTIFS(FreightRates!$A$2:$A$1541,C1101,FreightRates!$B$2:$B$1541,B1101,FreightRates!$C$2:$C$1541,E1101)</f>
        <v>20</v>
      </c>
      <c r="T1101">
        <f>COUNTIFS(FreightRates!$A$2:$A$1541,C1101,FreightRates!$B$2:$B$1541,B1101,FreightRates!$C$2:$C$1541,E1101,FreightRates!$F$2:$F$1541,D1101,FreightRates!$D$2:$D$1541,"&lt;="&amp;I1101,FreightRates!$E$2:$E$1541,"&gt;="&amp;I1101)</f>
        <v>2</v>
      </c>
    </row>
    <row r="1102" spans="1:20" x14ac:dyDescent="0.25">
      <c r="A1102" s="10">
        <f>OrderList!A1102</f>
        <v>1447304502.7</v>
      </c>
      <c r="B1102" s="10" t="str">
        <f>OrderList!C1102</f>
        <v>PORT04</v>
      </c>
      <c r="C1102" s="10" t="str">
        <f>OrderList!D1102</f>
        <v>V444_0</v>
      </c>
      <c r="D1102" s="10" t="str">
        <f>OrderList!F1102</f>
        <v>DTP</v>
      </c>
      <c r="E1102" s="10" t="str">
        <f>OrderList!L1102</f>
        <v>PORT09</v>
      </c>
      <c r="F1102" s="10" t="str">
        <f>OrderList!K1102</f>
        <v>PLANT03</v>
      </c>
      <c r="G1102" s="10">
        <f>OrderList!J1102</f>
        <v>1689544</v>
      </c>
      <c r="H1102" s="10">
        <f>OrderList!M1102</f>
        <v>296</v>
      </c>
      <c r="I1102" s="10">
        <f>OrderList!N1102</f>
        <v>5.3631078867887521</v>
      </c>
      <c r="O1102" s="10">
        <f>COUNTIF(FreightRates!$A$2:$A$1541,C1102)</f>
        <v>39</v>
      </c>
      <c r="Q1102" s="10">
        <f>COUNTIFS(FreightRates!$A$2:$A$1541,C1102,FreightRates!$B$2:$B$1541,B1102,FreightRates!$C$2:$C$1541,E1102)</f>
        <v>20</v>
      </c>
      <c r="T1102">
        <f>COUNTIFS(FreightRates!$A$2:$A$1541,C1102,FreightRates!$B$2:$B$1541,B1102,FreightRates!$C$2:$C$1541,E1102,FreightRates!$F$2:$F$1541,D1102,FreightRates!$D$2:$D$1541,"&lt;="&amp;I1102,FreightRates!$E$2:$E$1541,"&gt;="&amp;I1102)</f>
        <v>2</v>
      </c>
    </row>
    <row r="1103" spans="1:20" x14ac:dyDescent="0.25">
      <c r="A1103" s="10">
        <f>OrderList!A1103</f>
        <v>1447365954.7</v>
      </c>
      <c r="B1103" s="10" t="str">
        <f>OrderList!C1103</f>
        <v>PORT04</v>
      </c>
      <c r="C1103" s="10" t="str">
        <f>OrderList!D1103</f>
        <v>V444_0</v>
      </c>
      <c r="D1103" s="10" t="str">
        <f>OrderList!F1103</f>
        <v>DTP</v>
      </c>
      <c r="E1103" s="10" t="str">
        <f>OrderList!L1103</f>
        <v>PORT09</v>
      </c>
      <c r="F1103" s="10" t="str">
        <f>OrderList!K1103</f>
        <v>PLANT03</v>
      </c>
      <c r="G1103" s="10">
        <f>OrderList!J1103</f>
        <v>1689544</v>
      </c>
      <c r="H1103" s="10">
        <f>OrderList!M1103</f>
        <v>374</v>
      </c>
      <c r="I1103" s="10">
        <f>OrderList!N1103</f>
        <v>10.726215773577504</v>
      </c>
      <c r="O1103" s="10">
        <f>COUNTIF(FreightRates!$A$2:$A$1541,C1103)</f>
        <v>39</v>
      </c>
      <c r="Q1103" s="10">
        <f>COUNTIFS(FreightRates!$A$2:$A$1541,C1103,FreightRates!$B$2:$B$1541,B1103,FreightRates!$C$2:$C$1541,E1103)</f>
        <v>20</v>
      </c>
      <c r="T1103">
        <f>COUNTIFS(FreightRates!$A$2:$A$1541,C1103,FreightRates!$B$2:$B$1541,B1103,FreightRates!$C$2:$C$1541,E1103,FreightRates!$F$2:$F$1541,D1103,FreightRates!$D$2:$D$1541,"&lt;="&amp;I1103,FreightRates!$E$2:$E$1541,"&gt;="&amp;I1103)</f>
        <v>2</v>
      </c>
    </row>
    <row r="1104" spans="1:20" x14ac:dyDescent="0.25">
      <c r="A1104" s="10">
        <f>OrderList!A1104</f>
        <v>1447373181.7</v>
      </c>
      <c r="B1104" s="10" t="str">
        <f>OrderList!C1104</f>
        <v>PORT04</v>
      </c>
      <c r="C1104" s="10" t="str">
        <f>OrderList!D1104</f>
        <v>V444_0</v>
      </c>
      <c r="D1104" s="10" t="str">
        <f>OrderList!F1104</f>
        <v>DTP</v>
      </c>
      <c r="E1104" s="10" t="str">
        <f>OrderList!L1104</f>
        <v>PORT09</v>
      </c>
      <c r="F1104" s="10" t="str">
        <f>OrderList!K1104</f>
        <v>PLANT03</v>
      </c>
      <c r="G1104" s="10">
        <f>OrderList!J1104</f>
        <v>1689544</v>
      </c>
      <c r="H1104" s="10">
        <f>OrderList!M1104</f>
        <v>375</v>
      </c>
      <c r="I1104" s="10">
        <f>OrderList!N1104</f>
        <v>5.3631078867887521</v>
      </c>
      <c r="O1104" s="10">
        <f>COUNTIF(FreightRates!$A$2:$A$1541,C1104)</f>
        <v>39</v>
      </c>
      <c r="Q1104" s="10">
        <f>COUNTIFS(FreightRates!$A$2:$A$1541,C1104,FreightRates!$B$2:$B$1541,B1104,FreightRates!$C$2:$C$1541,E1104)</f>
        <v>20</v>
      </c>
      <c r="T1104">
        <f>COUNTIFS(FreightRates!$A$2:$A$1541,C1104,FreightRates!$B$2:$B$1541,B1104,FreightRates!$C$2:$C$1541,E1104,FreightRates!$F$2:$F$1541,D1104,FreightRates!$D$2:$D$1541,"&lt;="&amp;I1104,FreightRates!$E$2:$E$1541,"&gt;="&amp;I1104)</f>
        <v>2</v>
      </c>
    </row>
    <row r="1105" spans="1:20" x14ac:dyDescent="0.25">
      <c r="A1105" s="10">
        <f>OrderList!A1105</f>
        <v>1447348311.7</v>
      </c>
      <c r="B1105" s="10" t="str">
        <f>OrderList!C1105</f>
        <v>PORT04</v>
      </c>
      <c r="C1105" s="10" t="str">
        <f>OrderList!D1105</f>
        <v>V444_0</v>
      </c>
      <c r="D1105" s="10" t="str">
        <f>OrderList!F1105</f>
        <v>DTP</v>
      </c>
      <c r="E1105" s="10" t="str">
        <f>OrderList!L1105</f>
        <v>PORT09</v>
      </c>
      <c r="F1105" s="10" t="str">
        <f>OrderList!K1105</f>
        <v>PLANT03</v>
      </c>
      <c r="G1105" s="10">
        <f>OrderList!J1105</f>
        <v>1689544</v>
      </c>
      <c r="H1105" s="10">
        <f>OrderList!M1105</f>
        <v>361</v>
      </c>
      <c r="I1105" s="10">
        <f>OrderList!N1105</f>
        <v>10.726215773577504</v>
      </c>
      <c r="O1105" s="10">
        <f>COUNTIF(FreightRates!$A$2:$A$1541,C1105)</f>
        <v>39</v>
      </c>
      <c r="Q1105" s="10">
        <f>COUNTIFS(FreightRates!$A$2:$A$1541,C1105,FreightRates!$B$2:$B$1541,B1105,FreightRates!$C$2:$C$1541,E1105)</f>
        <v>20</v>
      </c>
      <c r="T1105">
        <f>COUNTIFS(FreightRates!$A$2:$A$1541,C1105,FreightRates!$B$2:$B$1541,B1105,FreightRates!$C$2:$C$1541,E1105,FreightRates!$F$2:$F$1541,D1105,FreightRates!$D$2:$D$1541,"&lt;="&amp;I1105,FreightRates!$E$2:$E$1541,"&gt;="&amp;I1105)</f>
        <v>2</v>
      </c>
    </row>
    <row r="1106" spans="1:20" x14ac:dyDescent="0.25">
      <c r="A1106" s="10">
        <f>OrderList!A1106</f>
        <v>1447334857.7</v>
      </c>
      <c r="B1106" s="10" t="str">
        <f>OrderList!C1106</f>
        <v>PORT04</v>
      </c>
      <c r="C1106" s="10" t="str">
        <f>OrderList!D1106</f>
        <v>V444_0</v>
      </c>
      <c r="D1106" s="10" t="str">
        <f>OrderList!F1106</f>
        <v>DTP</v>
      </c>
      <c r="E1106" s="10" t="str">
        <f>OrderList!L1106</f>
        <v>PORT09</v>
      </c>
      <c r="F1106" s="10" t="str">
        <f>OrderList!K1106</f>
        <v>PLANT03</v>
      </c>
      <c r="G1106" s="10">
        <f>OrderList!J1106</f>
        <v>1689544</v>
      </c>
      <c r="H1106" s="10">
        <f>OrderList!M1106</f>
        <v>375</v>
      </c>
      <c r="I1106" s="10">
        <f>OrderList!N1106</f>
        <v>5.3631078867887521</v>
      </c>
      <c r="O1106" s="10">
        <f>COUNTIF(FreightRates!$A$2:$A$1541,C1106)</f>
        <v>39</v>
      </c>
      <c r="Q1106" s="10">
        <f>COUNTIFS(FreightRates!$A$2:$A$1541,C1106,FreightRates!$B$2:$B$1541,B1106,FreightRates!$C$2:$C$1541,E1106)</f>
        <v>20</v>
      </c>
      <c r="T1106">
        <f>COUNTIFS(FreightRates!$A$2:$A$1541,C1106,FreightRates!$B$2:$B$1541,B1106,FreightRates!$C$2:$C$1541,E1106,FreightRates!$F$2:$F$1541,D1106,FreightRates!$D$2:$D$1541,"&lt;="&amp;I1106,FreightRates!$E$2:$E$1541,"&gt;="&amp;I1106)</f>
        <v>2</v>
      </c>
    </row>
    <row r="1107" spans="1:20" x14ac:dyDescent="0.25">
      <c r="A1107" s="10">
        <f>OrderList!A1107</f>
        <v>1447365953.7</v>
      </c>
      <c r="B1107" s="10" t="str">
        <f>OrderList!C1107</f>
        <v>PORT04</v>
      </c>
      <c r="C1107" s="10" t="str">
        <f>OrderList!D1107</f>
        <v>V444_0</v>
      </c>
      <c r="D1107" s="10" t="str">
        <f>OrderList!F1107</f>
        <v>DTP</v>
      </c>
      <c r="E1107" s="10" t="str">
        <f>OrderList!L1107</f>
        <v>PORT09</v>
      </c>
      <c r="F1107" s="10" t="str">
        <f>OrderList!K1107</f>
        <v>PLANT03</v>
      </c>
      <c r="G1107" s="10">
        <f>OrderList!J1107</f>
        <v>1689544</v>
      </c>
      <c r="H1107" s="10">
        <f>OrderList!M1107</f>
        <v>408</v>
      </c>
      <c r="I1107" s="10">
        <f>OrderList!N1107</f>
        <v>10.726215773577504</v>
      </c>
      <c r="O1107" s="10">
        <f>COUNTIF(FreightRates!$A$2:$A$1541,C1107)</f>
        <v>39</v>
      </c>
      <c r="Q1107" s="10">
        <f>COUNTIFS(FreightRates!$A$2:$A$1541,C1107,FreightRates!$B$2:$B$1541,B1107,FreightRates!$C$2:$C$1541,E1107)</f>
        <v>20</v>
      </c>
      <c r="T1107">
        <f>COUNTIFS(FreightRates!$A$2:$A$1541,C1107,FreightRates!$B$2:$B$1541,B1107,FreightRates!$C$2:$C$1541,E1107,FreightRates!$F$2:$F$1541,D1107,FreightRates!$D$2:$D$1541,"&lt;="&amp;I1107,FreightRates!$E$2:$E$1541,"&gt;="&amp;I1107)</f>
        <v>2</v>
      </c>
    </row>
    <row r="1108" spans="1:20" x14ac:dyDescent="0.25">
      <c r="A1108" s="10">
        <f>OrderList!A1108</f>
        <v>1447348310.7</v>
      </c>
      <c r="B1108" s="10" t="str">
        <f>OrderList!C1108</f>
        <v>PORT04</v>
      </c>
      <c r="C1108" s="10" t="str">
        <f>OrderList!D1108</f>
        <v>V444_0</v>
      </c>
      <c r="D1108" s="10" t="str">
        <f>OrderList!F1108</f>
        <v>DTP</v>
      </c>
      <c r="E1108" s="10" t="str">
        <f>OrderList!L1108</f>
        <v>PORT09</v>
      </c>
      <c r="F1108" s="10" t="str">
        <f>OrderList!K1108</f>
        <v>PLANT03</v>
      </c>
      <c r="G1108" s="10">
        <f>OrderList!J1108</f>
        <v>1689544</v>
      </c>
      <c r="H1108" s="10">
        <f>OrderList!M1108</f>
        <v>348</v>
      </c>
      <c r="I1108" s="10">
        <f>OrderList!N1108</f>
        <v>9.7262157735775041</v>
      </c>
      <c r="O1108" s="10">
        <f>COUNTIF(FreightRates!$A$2:$A$1541,C1108)</f>
        <v>39</v>
      </c>
      <c r="Q1108" s="10">
        <f>COUNTIFS(FreightRates!$A$2:$A$1541,C1108,FreightRates!$B$2:$B$1541,B1108,FreightRates!$C$2:$C$1541,E1108)</f>
        <v>20</v>
      </c>
      <c r="T1108">
        <f>COUNTIFS(FreightRates!$A$2:$A$1541,C1108,FreightRates!$B$2:$B$1541,B1108,FreightRates!$C$2:$C$1541,E1108,FreightRates!$F$2:$F$1541,D1108,FreightRates!$D$2:$D$1541,"&lt;="&amp;I1108,FreightRates!$E$2:$E$1541,"&gt;="&amp;I1108)</f>
        <v>2</v>
      </c>
    </row>
    <row r="1109" spans="1:20" x14ac:dyDescent="0.25">
      <c r="A1109" s="10">
        <f>OrderList!A1109</f>
        <v>1447373180.7</v>
      </c>
      <c r="B1109" s="10" t="str">
        <f>OrderList!C1109</f>
        <v>PORT04</v>
      </c>
      <c r="C1109" s="10" t="str">
        <f>OrderList!D1109</f>
        <v>V444_0</v>
      </c>
      <c r="D1109" s="10" t="str">
        <f>OrderList!F1109</f>
        <v>DTP</v>
      </c>
      <c r="E1109" s="10" t="str">
        <f>OrderList!L1109</f>
        <v>PORT09</v>
      </c>
      <c r="F1109" s="10" t="str">
        <f>OrderList!K1109</f>
        <v>PLANT03</v>
      </c>
      <c r="G1109" s="10">
        <f>OrderList!J1109</f>
        <v>1689544</v>
      </c>
      <c r="H1109" s="10">
        <f>OrderList!M1109</f>
        <v>296</v>
      </c>
      <c r="I1109" s="10">
        <f>OrderList!N1109</f>
        <v>5.3631078867887521</v>
      </c>
      <c r="O1109" s="10">
        <f>COUNTIF(FreightRates!$A$2:$A$1541,C1109)</f>
        <v>39</v>
      </c>
      <c r="Q1109" s="10">
        <f>COUNTIFS(FreightRates!$A$2:$A$1541,C1109,FreightRates!$B$2:$B$1541,B1109,FreightRates!$C$2:$C$1541,E1109)</f>
        <v>20</v>
      </c>
      <c r="T1109">
        <f>COUNTIFS(FreightRates!$A$2:$A$1541,C1109,FreightRates!$B$2:$B$1541,B1109,FreightRates!$C$2:$C$1541,E1109,FreightRates!$F$2:$F$1541,D1109,FreightRates!$D$2:$D$1541,"&lt;="&amp;I1109,FreightRates!$E$2:$E$1541,"&gt;="&amp;I1109)</f>
        <v>2</v>
      </c>
    </row>
    <row r="1110" spans="1:20" x14ac:dyDescent="0.25">
      <c r="A1110" s="10">
        <f>OrderList!A1110</f>
        <v>1447388154.7</v>
      </c>
      <c r="B1110" s="10" t="str">
        <f>OrderList!C1110</f>
        <v>PORT04</v>
      </c>
      <c r="C1110" s="10" t="str">
        <f>OrderList!D1110</f>
        <v>V444_0</v>
      </c>
      <c r="D1110" s="10" t="str">
        <f>OrderList!F1110</f>
        <v>DTP</v>
      </c>
      <c r="E1110" s="10" t="str">
        <f>OrderList!L1110</f>
        <v>PORT09</v>
      </c>
      <c r="F1110" s="10" t="str">
        <f>OrderList!K1110</f>
        <v>PLANT03</v>
      </c>
      <c r="G1110" s="10">
        <f>OrderList!J1110</f>
        <v>1689544</v>
      </c>
      <c r="H1110" s="10">
        <f>OrderList!M1110</f>
        <v>404</v>
      </c>
      <c r="I1110" s="10">
        <f>OrderList!N1110</f>
        <v>11.726215773577504</v>
      </c>
      <c r="O1110" s="10">
        <f>COUNTIF(FreightRates!$A$2:$A$1541,C1110)</f>
        <v>39</v>
      </c>
      <c r="Q1110" s="10">
        <f>COUNTIFS(FreightRates!$A$2:$A$1541,C1110,FreightRates!$B$2:$B$1541,B1110,FreightRates!$C$2:$C$1541,E1110)</f>
        <v>20</v>
      </c>
      <c r="T1110">
        <f>COUNTIFS(FreightRates!$A$2:$A$1541,C1110,FreightRates!$B$2:$B$1541,B1110,FreightRates!$C$2:$C$1541,E1110,FreightRates!$F$2:$F$1541,D1110,FreightRates!$D$2:$D$1541,"&lt;="&amp;I1110,FreightRates!$E$2:$E$1541,"&gt;="&amp;I1110)</f>
        <v>2</v>
      </c>
    </row>
    <row r="1111" spans="1:20" x14ac:dyDescent="0.25">
      <c r="A1111" s="10">
        <f>OrderList!A1111</f>
        <v>1447388153.7</v>
      </c>
      <c r="B1111" s="10" t="str">
        <f>OrderList!C1111</f>
        <v>PORT04</v>
      </c>
      <c r="C1111" s="10" t="str">
        <f>OrderList!D1111</f>
        <v>V444_0</v>
      </c>
      <c r="D1111" s="10" t="str">
        <f>OrderList!F1111</f>
        <v>DTP</v>
      </c>
      <c r="E1111" s="10" t="str">
        <f>OrderList!L1111</f>
        <v>PORT09</v>
      </c>
      <c r="F1111" s="10" t="str">
        <f>OrderList!K1111</f>
        <v>PLANT03</v>
      </c>
      <c r="G1111" s="10">
        <f>OrderList!J1111</f>
        <v>1689544</v>
      </c>
      <c r="H1111" s="10">
        <f>OrderList!M1111</f>
        <v>371</v>
      </c>
      <c r="I1111" s="10">
        <f>OrderList!N1111</f>
        <v>11.726215773577504</v>
      </c>
      <c r="O1111" s="10">
        <f>COUNTIF(FreightRates!$A$2:$A$1541,C1111)</f>
        <v>39</v>
      </c>
      <c r="Q1111" s="10">
        <f>COUNTIFS(FreightRates!$A$2:$A$1541,C1111,FreightRates!$B$2:$B$1541,B1111,FreightRates!$C$2:$C$1541,E1111)</f>
        <v>20</v>
      </c>
      <c r="T1111">
        <f>COUNTIFS(FreightRates!$A$2:$A$1541,C1111,FreightRates!$B$2:$B$1541,B1111,FreightRates!$C$2:$C$1541,E1111,FreightRates!$F$2:$F$1541,D1111,FreightRates!$D$2:$D$1541,"&lt;="&amp;I1111,FreightRates!$E$2:$E$1541,"&gt;="&amp;I1111)</f>
        <v>2</v>
      </c>
    </row>
    <row r="1112" spans="1:20" x14ac:dyDescent="0.25">
      <c r="A1112" s="10">
        <f>OrderList!A1112</f>
        <v>1447348314.7</v>
      </c>
      <c r="B1112" s="10" t="str">
        <f>OrderList!C1112</f>
        <v>PORT04</v>
      </c>
      <c r="C1112" s="10" t="str">
        <f>OrderList!D1112</f>
        <v>V444_0</v>
      </c>
      <c r="D1112" s="10" t="str">
        <f>OrderList!F1112</f>
        <v>DTP</v>
      </c>
      <c r="E1112" s="10" t="str">
        <f>OrderList!L1112</f>
        <v>PORT09</v>
      </c>
      <c r="F1112" s="10" t="str">
        <f>OrderList!K1112</f>
        <v>PLANT03</v>
      </c>
      <c r="G1112" s="10">
        <f>OrderList!J1112</f>
        <v>1689544</v>
      </c>
      <c r="H1112" s="10">
        <f>OrderList!M1112</f>
        <v>334</v>
      </c>
      <c r="I1112" s="10">
        <f>OrderList!N1112</f>
        <v>11.726215773577504</v>
      </c>
      <c r="O1112" s="10">
        <f>COUNTIF(FreightRates!$A$2:$A$1541,C1112)</f>
        <v>39</v>
      </c>
      <c r="Q1112" s="10">
        <f>COUNTIFS(FreightRates!$A$2:$A$1541,C1112,FreightRates!$B$2:$B$1541,B1112,FreightRates!$C$2:$C$1541,E1112)</f>
        <v>20</v>
      </c>
      <c r="T1112">
        <f>COUNTIFS(FreightRates!$A$2:$A$1541,C1112,FreightRates!$B$2:$B$1541,B1112,FreightRates!$C$2:$C$1541,E1112,FreightRates!$F$2:$F$1541,D1112,FreightRates!$D$2:$D$1541,"&lt;="&amp;I1112,FreightRates!$E$2:$E$1541,"&gt;="&amp;I1112)</f>
        <v>2</v>
      </c>
    </row>
    <row r="1113" spans="1:20" x14ac:dyDescent="0.25">
      <c r="A1113" s="10">
        <f>OrderList!A1113</f>
        <v>1447365956.7</v>
      </c>
      <c r="B1113" s="10" t="str">
        <f>OrderList!C1113</f>
        <v>PORT04</v>
      </c>
      <c r="C1113" s="10" t="str">
        <f>OrderList!D1113</f>
        <v>V444_0</v>
      </c>
      <c r="D1113" s="10" t="str">
        <f>OrderList!F1113</f>
        <v>DTP</v>
      </c>
      <c r="E1113" s="10" t="str">
        <f>OrderList!L1113</f>
        <v>PORT09</v>
      </c>
      <c r="F1113" s="10" t="str">
        <f>OrderList!K1113</f>
        <v>PLANT03</v>
      </c>
      <c r="G1113" s="10">
        <f>OrderList!J1113</f>
        <v>1689544</v>
      </c>
      <c r="H1113" s="10">
        <f>OrderList!M1113</f>
        <v>418</v>
      </c>
      <c r="I1113" s="10">
        <f>OrderList!N1113</f>
        <v>10.726215773577504</v>
      </c>
      <c r="O1113" s="10">
        <f>COUNTIF(FreightRates!$A$2:$A$1541,C1113)</f>
        <v>39</v>
      </c>
      <c r="Q1113" s="10">
        <f>COUNTIFS(FreightRates!$A$2:$A$1541,C1113,FreightRates!$B$2:$B$1541,B1113,FreightRates!$C$2:$C$1541,E1113)</f>
        <v>20</v>
      </c>
      <c r="T1113">
        <f>COUNTIFS(FreightRates!$A$2:$A$1541,C1113,FreightRates!$B$2:$B$1541,B1113,FreightRates!$C$2:$C$1541,E1113,FreightRates!$F$2:$F$1541,D1113,FreightRates!$D$2:$D$1541,"&lt;="&amp;I1113,FreightRates!$E$2:$E$1541,"&gt;="&amp;I1113)</f>
        <v>2</v>
      </c>
    </row>
    <row r="1114" spans="1:20" x14ac:dyDescent="0.25">
      <c r="A1114" s="10">
        <f>OrderList!A1114</f>
        <v>1447330515.7</v>
      </c>
      <c r="B1114" s="10" t="str">
        <f>OrderList!C1114</f>
        <v>PORT04</v>
      </c>
      <c r="C1114" s="10" t="str">
        <f>OrderList!D1114</f>
        <v>V444_0</v>
      </c>
      <c r="D1114" s="10" t="str">
        <f>OrderList!F1114</f>
        <v>DTP</v>
      </c>
      <c r="E1114" s="10" t="str">
        <f>OrderList!L1114</f>
        <v>PORT09</v>
      </c>
      <c r="F1114" s="10" t="str">
        <f>OrderList!K1114</f>
        <v>PLANT03</v>
      </c>
      <c r="G1114" s="10">
        <f>OrderList!J1114</f>
        <v>1689780</v>
      </c>
      <c r="H1114" s="10">
        <f>OrderList!M1114</f>
        <v>404</v>
      </c>
      <c r="I1114" s="10">
        <f>OrderList!N1114</f>
        <v>16.33530127222992</v>
      </c>
      <c r="O1114" s="10">
        <f>COUNTIF(FreightRates!$A$2:$A$1541,C1114)</f>
        <v>39</v>
      </c>
      <c r="Q1114" s="10">
        <f>COUNTIFS(FreightRates!$A$2:$A$1541,C1114,FreightRates!$B$2:$B$1541,B1114,FreightRates!$C$2:$C$1541,E1114)</f>
        <v>20</v>
      </c>
      <c r="T1114">
        <f>COUNTIFS(FreightRates!$A$2:$A$1541,C1114,FreightRates!$B$2:$B$1541,B1114,FreightRates!$C$2:$C$1541,E1114,FreightRates!$F$2:$F$1541,D1114,FreightRates!$D$2:$D$1541,"&lt;="&amp;I1114,FreightRates!$E$2:$E$1541,"&gt;="&amp;I1114)</f>
        <v>2</v>
      </c>
    </row>
    <row r="1115" spans="1:20" x14ac:dyDescent="0.25">
      <c r="A1115" s="10">
        <f>OrderList!A1115</f>
        <v>1447327240.7</v>
      </c>
      <c r="B1115" s="10" t="str">
        <f>OrderList!C1115</f>
        <v>PORT04</v>
      </c>
      <c r="C1115" s="10" t="str">
        <f>OrderList!D1115</f>
        <v>V444_0</v>
      </c>
      <c r="D1115" s="10" t="str">
        <f>OrderList!F1115</f>
        <v>DTP</v>
      </c>
      <c r="E1115" s="10" t="str">
        <f>OrderList!L1115</f>
        <v>PORT09</v>
      </c>
      <c r="F1115" s="10" t="str">
        <f>OrderList!K1115</f>
        <v>PLANT03</v>
      </c>
      <c r="G1115" s="10">
        <f>OrderList!J1115</f>
        <v>1688589</v>
      </c>
      <c r="H1115" s="10">
        <f>OrderList!M1115</f>
        <v>345</v>
      </c>
      <c r="I1115" s="10">
        <f>OrderList!N1115</f>
        <v>4.5675511041509482</v>
      </c>
      <c r="O1115" s="10">
        <f>COUNTIF(FreightRates!$A$2:$A$1541,C1115)</f>
        <v>39</v>
      </c>
      <c r="Q1115" s="10">
        <f>COUNTIFS(FreightRates!$A$2:$A$1541,C1115,FreightRates!$B$2:$B$1541,B1115,FreightRates!$C$2:$C$1541,E1115)</f>
        <v>20</v>
      </c>
      <c r="T1115">
        <f>COUNTIFS(FreightRates!$A$2:$A$1541,C1115,FreightRates!$B$2:$B$1541,B1115,FreightRates!$C$2:$C$1541,E1115,FreightRates!$F$2:$F$1541,D1115,FreightRates!$D$2:$D$1541,"&lt;="&amp;I1115,FreightRates!$E$2:$E$1541,"&gt;="&amp;I1115)</f>
        <v>2</v>
      </c>
    </row>
    <row r="1116" spans="1:20" x14ac:dyDescent="0.25">
      <c r="A1116" s="10">
        <f>OrderList!A1116</f>
        <v>1447339221.7</v>
      </c>
      <c r="B1116" s="10" t="str">
        <f>OrderList!C1116</f>
        <v>PORT04</v>
      </c>
      <c r="C1116" s="10" t="str">
        <f>OrderList!D1116</f>
        <v>V444_0</v>
      </c>
      <c r="D1116" s="10" t="str">
        <f>OrderList!F1116</f>
        <v>DTP</v>
      </c>
      <c r="E1116" s="10" t="str">
        <f>OrderList!L1116</f>
        <v>PORT09</v>
      </c>
      <c r="F1116" s="10" t="str">
        <f>OrderList!K1116</f>
        <v>PLANT03</v>
      </c>
      <c r="G1116" s="10">
        <f>OrderList!J1116</f>
        <v>1688589</v>
      </c>
      <c r="H1116" s="10">
        <f>OrderList!M1116</f>
        <v>321</v>
      </c>
      <c r="I1116" s="10">
        <f>OrderList!N1116</f>
        <v>4.5675511041509482</v>
      </c>
      <c r="O1116" s="10">
        <f>COUNTIF(FreightRates!$A$2:$A$1541,C1116)</f>
        <v>39</v>
      </c>
      <c r="Q1116" s="10">
        <f>COUNTIFS(FreightRates!$A$2:$A$1541,C1116,FreightRates!$B$2:$B$1541,B1116,FreightRates!$C$2:$C$1541,E1116)</f>
        <v>20</v>
      </c>
      <c r="T1116">
        <f>COUNTIFS(FreightRates!$A$2:$A$1541,C1116,FreightRates!$B$2:$B$1541,B1116,FreightRates!$C$2:$C$1541,E1116,FreightRates!$F$2:$F$1541,D1116,FreightRates!$D$2:$D$1541,"&lt;="&amp;I1116,FreightRates!$E$2:$E$1541,"&gt;="&amp;I1116)</f>
        <v>2</v>
      </c>
    </row>
    <row r="1117" spans="1:20" x14ac:dyDescent="0.25">
      <c r="A1117" s="10">
        <f>OrderList!A1117</f>
        <v>1447288499.7</v>
      </c>
      <c r="B1117" s="10" t="str">
        <f>OrderList!C1117</f>
        <v>PORT04</v>
      </c>
      <c r="C1117" s="10" t="str">
        <f>OrderList!D1117</f>
        <v>V444_0</v>
      </c>
      <c r="D1117" s="10" t="str">
        <f>OrderList!F1117</f>
        <v>DTP</v>
      </c>
      <c r="E1117" s="10" t="str">
        <f>OrderList!L1117</f>
        <v>PORT09</v>
      </c>
      <c r="F1117" s="10" t="str">
        <f>OrderList!K1117</f>
        <v>PLANT03</v>
      </c>
      <c r="G1117" s="10">
        <f>OrderList!J1117</f>
        <v>1688589</v>
      </c>
      <c r="H1117" s="10">
        <f>OrderList!M1117</f>
        <v>335</v>
      </c>
      <c r="I1117" s="10">
        <f>OrderList!N1117</f>
        <v>4.5675511041509482</v>
      </c>
      <c r="O1117" s="10">
        <f>COUNTIF(FreightRates!$A$2:$A$1541,C1117)</f>
        <v>39</v>
      </c>
      <c r="Q1117" s="10">
        <f>COUNTIFS(FreightRates!$A$2:$A$1541,C1117,FreightRates!$B$2:$B$1541,B1117,FreightRates!$C$2:$C$1541,E1117)</f>
        <v>20</v>
      </c>
      <c r="T1117">
        <f>COUNTIFS(FreightRates!$A$2:$A$1541,C1117,FreightRates!$B$2:$B$1541,B1117,FreightRates!$C$2:$C$1541,E1117,FreightRates!$F$2:$F$1541,D1117,FreightRates!$D$2:$D$1541,"&lt;="&amp;I1117,FreightRates!$E$2:$E$1541,"&gt;="&amp;I1117)</f>
        <v>2</v>
      </c>
    </row>
    <row r="1118" spans="1:20" x14ac:dyDescent="0.25">
      <c r="A1118" s="10">
        <f>OrderList!A1118</f>
        <v>1447288502.7</v>
      </c>
      <c r="B1118" s="10" t="str">
        <f>OrderList!C1118</f>
        <v>PORT04</v>
      </c>
      <c r="C1118" s="10" t="str">
        <f>OrderList!D1118</f>
        <v>V444_0</v>
      </c>
      <c r="D1118" s="10" t="str">
        <f>OrderList!F1118</f>
        <v>DTP</v>
      </c>
      <c r="E1118" s="10" t="str">
        <f>OrderList!L1118</f>
        <v>PORT09</v>
      </c>
      <c r="F1118" s="10" t="str">
        <f>OrderList!K1118</f>
        <v>PLANT03</v>
      </c>
      <c r="G1118" s="10">
        <f>OrderList!J1118</f>
        <v>1688589</v>
      </c>
      <c r="H1118" s="10">
        <f>OrderList!M1118</f>
        <v>375</v>
      </c>
      <c r="I1118" s="10">
        <f>OrderList!N1118</f>
        <v>4.5675511041509482</v>
      </c>
      <c r="O1118" s="10">
        <f>COUNTIF(FreightRates!$A$2:$A$1541,C1118)</f>
        <v>39</v>
      </c>
      <c r="Q1118" s="10">
        <f>COUNTIFS(FreightRates!$A$2:$A$1541,C1118,FreightRates!$B$2:$B$1541,B1118,FreightRates!$C$2:$C$1541,E1118)</f>
        <v>20</v>
      </c>
      <c r="T1118">
        <f>COUNTIFS(FreightRates!$A$2:$A$1541,C1118,FreightRates!$B$2:$B$1541,B1118,FreightRates!$C$2:$C$1541,E1118,FreightRates!$F$2:$F$1541,D1118,FreightRates!$D$2:$D$1541,"&lt;="&amp;I1118,FreightRates!$E$2:$E$1541,"&gt;="&amp;I1118)</f>
        <v>2</v>
      </c>
    </row>
    <row r="1119" spans="1:20" x14ac:dyDescent="0.25">
      <c r="A1119" s="10">
        <f>OrderList!A1119</f>
        <v>1447360754.7</v>
      </c>
      <c r="B1119" s="10" t="str">
        <f>OrderList!C1119</f>
        <v>PORT04</v>
      </c>
      <c r="C1119" s="10" t="str">
        <f>OrderList!D1119</f>
        <v>V444_0</v>
      </c>
      <c r="D1119" s="10" t="str">
        <f>OrderList!F1119</f>
        <v>DTP</v>
      </c>
      <c r="E1119" s="10" t="str">
        <f>OrderList!L1119</f>
        <v>PORT09</v>
      </c>
      <c r="F1119" s="10" t="str">
        <f>OrderList!K1119</f>
        <v>PLANT03</v>
      </c>
      <c r="G1119" s="10">
        <f>OrderList!J1119</f>
        <v>1688589</v>
      </c>
      <c r="H1119" s="10">
        <f>OrderList!M1119</f>
        <v>349</v>
      </c>
      <c r="I1119" s="10">
        <f>OrderList!N1119</f>
        <v>4.5675511041509482</v>
      </c>
      <c r="O1119" s="10">
        <f>COUNTIF(FreightRates!$A$2:$A$1541,C1119)</f>
        <v>39</v>
      </c>
      <c r="Q1119" s="10">
        <f>COUNTIFS(FreightRates!$A$2:$A$1541,C1119,FreightRates!$B$2:$B$1541,B1119,FreightRates!$C$2:$C$1541,E1119)</f>
        <v>20</v>
      </c>
      <c r="T1119">
        <f>COUNTIFS(FreightRates!$A$2:$A$1541,C1119,FreightRates!$B$2:$B$1541,B1119,FreightRates!$C$2:$C$1541,E1119,FreightRates!$F$2:$F$1541,D1119,FreightRates!$D$2:$D$1541,"&lt;="&amp;I1119,FreightRates!$E$2:$E$1541,"&gt;="&amp;I1119)</f>
        <v>2</v>
      </c>
    </row>
    <row r="1120" spans="1:20" x14ac:dyDescent="0.25">
      <c r="A1120" s="10">
        <f>OrderList!A1120</f>
        <v>1447282655.7</v>
      </c>
      <c r="B1120" s="10" t="str">
        <f>OrderList!C1120</f>
        <v>PORT04</v>
      </c>
      <c r="C1120" s="10" t="str">
        <f>OrderList!D1120</f>
        <v>V444_0</v>
      </c>
      <c r="D1120" s="10" t="str">
        <f>OrderList!F1120</f>
        <v>DTP</v>
      </c>
      <c r="E1120" s="10" t="str">
        <f>OrderList!L1120</f>
        <v>PORT09</v>
      </c>
      <c r="F1120" s="10" t="str">
        <f>OrderList!K1120</f>
        <v>PLANT03</v>
      </c>
      <c r="G1120" s="10">
        <f>OrderList!J1120</f>
        <v>1688589</v>
      </c>
      <c r="H1120" s="10">
        <f>OrderList!M1120</f>
        <v>295</v>
      </c>
      <c r="I1120" s="10">
        <f>OrderList!N1120</f>
        <v>4.5675511041509482</v>
      </c>
      <c r="O1120" s="10">
        <f>COUNTIF(FreightRates!$A$2:$A$1541,C1120)</f>
        <v>39</v>
      </c>
      <c r="Q1120" s="10">
        <f>COUNTIFS(FreightRates!$A$2:$A$1541,C1120,FreightRates!$B$2:$B$1541,B1120,FreightRates!$C$2:$C$1541,E1120)</f>
        <v>20</v>
      </c>
      <c r="T1120">
        <f>COUNTIFS(FreightRates!$A$2:$A$1541,C1120,FreightRates!$B$2:$B$1541,B1120,FreightRates!$C$2:$C$1541,E1120,FreightRates!$F$2:$F$1541,D1120,FreightRates!$D$2:$D$1541,"&lt;="&amp;I1120,FreightRates!$E$2:$E$1541,"&gt;="&amp;I1120)</f>
        <v>2</v>
      </c>
    </row>
    <row r="1121" spans="1:20" x14ac:dyDescent="0.25">
      <c r="A1121" s="10">
        <f>OrderList!A1121</f>
        <v>1447339224.7</v>
      </c>
      <c r="B1121" s="10" t="str">
        <f>OrderList!C1121</f>
        <v>PORT04</v>
      </c>
      <c r="C1121" s="10" t="str">
        <f>OrderList!D1121</f>
        <v>V444_0</v>
      </c>
      <c r="D1121" s="10" t="str">
        <f>OrderList!F1121</f>
        <v>DTP</v>
      </c>
      <c r="E1121" s="10" t="str">
        <f>OrderList!L1121</f>
        <v>PORT09</v>
      </c>
      <c r="F1121" s="10" t="str">
        <f>OrderList!K1121</f>
        <v>PLANT03</v>
      </c>
      <c r="G1121" s="10">
        <f>OrderList!J1121</f>
        <v>1688589</v>
      </c>
      <c r="H1121" s="10">
        <f>OrderList!M1121</f>
        <v>312</v>
      </c>
      <c r="I1121" s="10">
        <f>OrderList!N1121</f>
        <v>4.5675511041509482</v>
      </c>
      <c r="O1121" s="10">
        <f>COUNTIF(FreightRates!$A$2:$A$1541,C1121)</f>
        <v>39</v>
      </c>
      <c r="Q1121" s="10">
        <f>COUNTIFS(FreightRates!$A$2:$A$1541,C1121,FreightRates!$B$2:$B$1541,B1121,FreightRates!$C$2:$C$1541,E1121)</f>
        <v>20</v>
      </c>
      <c r="T1121">
        <f>COUNTIFS(FreightRates!$A$2:$A$1541,C1121,FreightRates!$B$2:$B$1541,B1121,FreightRates!$C$2:$C$1541,E1121,FreightRates!$F$2:$F$1541,D1121,FreightRates!$D$2:$D$1541,"&lt;="&amp;I1121,FreightRates!$E$2:$E$1541,"&gt;="&amp;I1121)</f>
        <v>2</v>
      </c>
    </row>
    <row r="1122" spans="1:20" x14ac:dyDescent="0.25">
      <c r="A1122" s="10">
        <f>OrderList!A1122</f>
        <v>1447327239.7</v>
      </c>
      <c r="B1122" s="10" t="str">
        <f>OrderList!C1122</f>
        <v>PORT04</v>
      </c>
      <c r="C1122" s="10" t="str">
        <f>OrderList!D1122</f>
        <v>V444_0</v>
      </c>
      <c r="D1122" s="10" t="str">
        <f>OrderList!F1122</f>
        <v>DTP</v>
      </c>
      <c r="E1122" s="10" t="str">
        <f>OrderList!L1122</f>
        <v>PORT09</v>
      </c>
      <c r="F1122" s="10" t="str">
        <f>OrderList!K1122</f>
        <v>PLANT03</v>
      </c>
      <c r="G1122" s="10">
        <f>OrderList!J1122</f>
        <v>1688589</v>
      </c>
      <c r="H1122" s="10">
        <f>OrderList!M1122</f>
        <v>356</v>
      </c>
      <c r="I1122" s="10">
        <f>OrderList!N1122</f>
        <v>4.5675511041509482</v>
      </c>
      <c r="O1122" s="10">
        <f>COUNTIF(FreightRates!$A$2:$A$1541,C1122)</f>
        <v>39</v>
      </c>
      <c r="Q1122" s="10">
        <f>COUNTIFS(FreightRates!$A$2:$A$1541,C1122,FreightRates!$B$2:$B$1541,B1122,FreightRates!$C$2:$C$1541,E1122)</f>
        <v>20</v>
      </c>
      <c r="T1122">
        <f>COUNTIFS(FreightRates!$A$2:$A$1541,C1122,FreightRates!$B$2:$B$1541,B1122,FreightRates!$C$2:$C$1541,E1122,FreightRates!$F$2:$F$1541,D1122,FreightRates!$D$2:$D$1541,"&lt;="&amp;I1122,FreightRates!$E$2:$E$1541,"&gt;="&amp;I1122)</f>
        <v>2</v>
      </c>
    </row>
    <row r="1123" spans="1:20" x14ac:dyDescent="0.25">
      <c r="A1123" s="10">
        <f>OrderList!A1123</f>
        <v>1447339220.7</v>
      </c>
      <c r="B1123" s="10" t="str">
        <f>OrderList!C1123</f>
        <v>PORT04</v>
      </c>
      <c r="C1123" s="10" t="str">
        <f>OrderList!D1123</f>
        <v>V444_0</v>
      </c>
      <c r="D1123" s="10" t="str">
        <f>OrderList!F1123</f>
        <v>DTP</v>
      </c>
      <c r="E1123" s="10" t="str">
        <f>OrderList!L1123</f>
        <v>PORT09</v>
      </c>
      <c r="F1123" s="10" t="str">
        <f>OrderList!K1123</f>
        <v>PLANT03</v>
      </c>
      <c r="G1123" s="10">
        <f>OrderList!J1123</f>
        <v>1688589</v>
      </c>
      <c r="H1123" s="10">
        <f>OrderList!M1123</f>
        <v>319</v>
      </c>
      <c r="I1123" s="10">
        <f>OrderList!N1123</f>
        <v>4.5675511041509482</v>
      </c>
      <c r="O1123" s="10">
        <f>COUNTIF(FreightRates!$A$2:$A$1541,C1123)</f>
        <v>39</v>
      </c>
      <c r="Q1123" s="10">
        <f>COUNTIFS(FreightRates!$A$2:$A$1541,C1123,FreightRates!$B$2:$B$1541,B1123,FreightRates!$C$2:$C$1541,E1123)</f>
        <v>20</v>
      </c>
      <c r="T1123">
        <f>COUNTIFS(FreightRates!$A$2:$A$1541,C1123,FreightRates!$B$2:$B$1541,B1123,FreightRates!$C$2:$C$1541,E1123,FreightRates!$F$2:$F$1541,D1123,FreightRates!$D$2:$D$1541,"&lt;="&amp;I1123,FreightRates!$E$2:$E$1541,"&gt;="&amp;I1123)</f>
        <v>2</v>
      </c>
    </row>
    <row r="1124" spans="1:20" x14ac:dyDescent="0.25">
      <c r="A1124" s="10">
        <f>OrderList!A1124</f>
        <v>1447360783.7</v>
      </c>
      <c r="B1124" s="10" t="str">
        <f>OrderList!C1124</f>
        <v>PORT04</v>
      </c>
      <c r="C1124" s="10" t="str">
        <f>OrderList!D1124</f>
        <v>V444_0</v>
      </c>
      <c r="D1124" s="10" t="str">
        <f>OrderList!F1124</f>
        <v>DTP</v>
      </c>
      <c r="E1124" s="10" t="str">
        <f>OrderList!L1124</f>
        <v>PORT09</v>
      </c>
      <c r="F1124" s="10" t="str">
        <f>OrderList!K1124</f>
        <v>PLANT03</v>
      </c>
      <c r="G1124" s="10">
        <f>OrderList!J1124</f>
        <v>1688589</v>
      </c>
      <c r="H1124" s="10">
        <f>OrderList!M1124</f>
        <v>311</v>
      </c>
      <c r="I1124" s="10">
        <f>OrderList!N1124</f>
        <v>4.5675511041509482</v>
      </c>
      <c r="O1124" s="10">
        <f>COUNTIF(FreightRates!$A$2:$A$1541,C1124)</f>
        <v>39</v>
      </c>
      <c r="Q1124" s="10">
        <f>COUNTIFS(FreightRates!$A$2:$A$1541,C1124,FreightRates!$B$2:$B$1541,B1124,FreightRates!$C$2:$C$1541,E1124)</f>
        <v>20</v>
      </c>
      <c r="T1124">
        <f>COUNTIFS(FreightRates!$A$2:$A$1541,C1124,FreightRates!$B$2:$B$1541,B1124,FreightRates!$C$2:$C$1541,E1124,FreightRates!$F$2:$F$1541,D1124,FreightRates!$D$2:$D$1541,"&lt;="&amp;I1124,FreightRates!$E$2:$E$1541,"&gt;="&amp;I1124)</f>
        <v>2</v>
      </c>
    </row>
    <row r="1125" spans="1:20" x14ac:dyDescent="0.25">
      <c r="A1125" s="10">
        <f>OrderList!A1125</f>
        <v>1447339219.7</v>
      </c>
      <c r="B1125" s="10" t="str">
        <f>OrderList!C1125</f>
        <v>PORT04</v>
      </c>
      <c r="C1125" s="10" t="str">
        <f>OrderList!D1125</f>
        <v>V444_0</v>
      </c>
      <c r="D1125" s="10" t="str">
        <f>OrderList!F1125</f>
        <v>DTP</v>
      </c>
      <c r="E1125" s="10" t="str">
        <f>OrderList!L1125</f>
        <v>PORT09</v>
      </c>
      <c r="F1125" s="10" t="str">
        <f>OrderList!K1125</f>
        <v>PLANT03</v>
      </c>
      <c r="G1125" s="10">
        <f>OrderList!J1125</f>
        <v>1688589</v>
      </c>
      <c r="H1125" s="10">
        <f>OrderList!M1125</f>
        <v>410</v>
      </c>
      <c r="I1125" s="10">
        <f>OrderList!N1125</f>
        <v>9.1351022083018965</v>
      </c>
      <c r="O1125" s="10">
        <f>COUNTIF(FreightRates!$A$2:$A$1541,C1125)</f>
        <v>39</v>
      </c>
      <c r="Q1125" s="10">
        <f>COUNTIFS(FreightRates!$A$2:$A$1541,C1125,FreightRates!$B$2:$B$1541,B1125,FreightRates!$C$2:$C$1541,E1125)</f>
        <v>20</v>
      </c>
      <c r="T1125">
        <f>COUNTIFS(FreightRates!$A$2:$A$1541,C1125,FreightRates!$B$2:$B$1541,B1125,FreightRates!$C$2:$C$1541,E1125,FreightRates!$F$2:$F$1541,D1125,FreightRates!$D$2:$D$1541,"&lt;="&amp;I1125,FreightRates!$E$2:$E$1541,"&gt;="&amp;I1125)</f>
        <v>2</v>
      </c>
    </row>
    <row r="1126" spans="1:20" x14ac:dyDescent="0.25">
      <c r="A1126" s="10">
        <f>OrderList!A1126</f>
        <v>1447339223.7</v>
      </c>
      <c r="B1126" s="10" t="str">
        <f>OrderList!C1126</f>
        <v>PORT04</v>
      </c>
      <c r="C1126" s="10" t="str">
        <f>OrderList!D1126</f>
        <v>V444_0</v>
      </c>
      <c r="D1126" s="10" t="str">
        <f>OrderList!F1126</f>
        <v>DTP</v>
      </c>
      <c r="E1126" s="10" t="str">
        <f>OrderList!L1126</f>
        <v>PORT09</v>
      </c>
      <c r="F1126" s="10" t="str">
        <f>OrderList!K1126</f>
        <v>PLANT03</v>
      </c>
      <c r="G1126" s="10">
        <f>OrderList!J1126</f>
        <v>1688589</v>
      </c>
      <c r="H1126" s="10">
        <f>OrderList!M1126</f>
        <v>315</v>
      </c>
      <c r="I1126" s="10">
        <f>OrderList!N1126</f>
        <v>4.5675511041509482</v>
      </c>
      <c r="O1126" s="10">
        <f>COUNTIF(FreightRates!$A$2:$A$1541,C1126)</f>
        <v>39</v>
      </c>
      <c r="Q1126" s="10">
        <f>COUNTIFS(FreightRates!$A$2:$A$1541,C1126,FreightRates!$B$2:$B$1541,B1126,FreightRates!$C$2:$C$1541,E1126)</f>
        <v>20</v>
      </c>
      <c r="T1126">
        <f>COUNTIFS(FreightRates!$A$2:$A$1541,C1126,FreightRates!$B$2:$B$1541,B1126,FreightRates!$C$2:$C$1541,E1126,FreightRates!$F$2:$F$1541,D1126,FreightRates!$D$2:$D$1541,"&lt;="&amp;I1126,FreightRates!$E$2:$E$1541,"&gt;="&amp;I1126)</f>
        <v>2</v>
      </c>
    </row>
    <row r="1127" spans="1:20" x14ac:dyDescent="0.25">
      <c r="A1127" s="10">
        <f>OrderList!A1127</f>
        <v>1447360774.7</v>
      </c>
      <c r="B1127" s="10" t="str">
        <f>OrderList!C1127</f>
        <v>PORT04</v>
      </c>
      <c r="C1127" s="10" t="str">
        <f>OrderList!D1127</f>
        <v>V444_0</v>
      </c>
      <c r="D1127" s="10" t="str">
        <f>OrderList!F1127</f>
        <v>DTP</v>
      </c>
      <c r="E1127" s="10" t="str">
        <f>OrderList!L1127</f>
        <v>PORT09</v>
      </c>
      <c r="F1127" s="10" t="str">
        <f>OrderList!K1127</f>
        <v>PLANT03</v>
      </c>
      <c r="G1127" s="10">
        <f>OrderList!J1127</f>
        <v>1688589</v>
      </c>
      <c r="H1127" s="10">
        <f>OrderList!M1127</f>
        <v>318</v>
      </c>
      <c r="I1127" s="10">
        <f>OrderList!N1127</f>
        <v>4.5675511041509482</v>
      </c>
      <c r="O1127" s="10">
        <f>COUNTIF(FreightRates!$A$2:$A$1541,C1127)</f>
        <v>39</v>
      </c>
      <c r="Q1127" s="10">
        <f>COUNTIFS(FreightRates!$A$2:$A$1541,C1127,FreightRates!$B$2:$B$1541,B1127,FreightRates!$C$2:$C$1541,E1127)</f>
        <v>20</v>
      </c>
      <c r="T1127">
        <f>COUNTIFS(FreightRates!$A$2:$A$1541,C1127,FreightRates!$B$2:$B$1541,B1127,FreightRates!$C$2:$C$1541,E1127,FreightRates!$F$2:$F$1541,D1127,FreightRates!$D$2:$D$1541,"&lt;="&amp;I1127,FreightRates!$E$2:$E$1541,"&gt;="&amp;I1127)</f>
        <v>2</v>
      </c>
    </row>
    <row r="1128" spans="1:20" x14ac:dyDescent="0.25">
      <c r="A1128" s="10">
        <f>OrderList!A1128</f>
        <v>1447327238.7</v>
      </c>
      <c r="B1128" s="10" t="str">
        <f>OrderList!C1128</f>
        <v>PORT04</v>
      </c>
      <c r="C1128" s="10" t="str">
        <f>OrderList!D1128</f>
        <v>V444_0</v>
      </c>
      <c r="D1128" s="10" t="str">
        <f>OrderList!F1128</f>
        <v>DTP</v>
      </c>
      <c r="E1128" s="10" t="str">
        <f>OrderList!L1128</f>
        <v>PORT09</v>
      </c>
      <c r="F1128" s="10" t="str">
        <f>OrderList!K1128</f>
        <v>PLANT03</v>
      </c>
      <c r="G1128" s="10">
        <f>OrderList!J1128</f>
        <v>1688589</v>
      </c>
      <c r="H1128" s="10">
        <f>OrderList!M1128</f>
        <v>289</v>
      </c>
      <c r="I1128" s="10">
        <f>OrderList!N1128</f>
        <v>4.5675511041509482</v>
      </c>
      <c r="O1128" s="10">
        <f>COUNTIF(FreightRates!$A$2:$A$1541,C1128)</f>
        <v>39</v>
      </c>
      <c r="Q1128" s="10">
        <f>COUNTIFS(FreightRates!$A$2:$A$1541,C1128,FreightRates!$B$2:$B$1541,B1128,FreightRates!$C$2:$C$1541,E1128)</f>
        <v>20</v>
      </c>
      <c r="T1128">
        <f>COUNTIFS(FreightRates!$A$2:$A$1541,C1128,FreightRates!$B$2:$B$1541,B1128,FreightRates!$C$2:$C$1541,E1128,FreightRates!$F$2:$F$1541,D1128,FreightRates!$D$2:$D$1541,"&lt;="&amp;I1128,FreightRates!$E$2:$E$1541,"&gt;="&amp;I1128)</f>
        <v>2</v>
      </c>
    </row>
    <row r="1129" spans="1:20" x14ac:dyDescent="0.25">
      <c r="A1129" s="10">
        <f>OrderList!A1129</f>
        <v>1447288501.7</v>
      </c>
      <c r="B1129" s="10" t="str">
        <f>OrderList!C1129</f>
        <v>PORT04</v>
      </c>
      <c r="C1129" s="10" t="str">
        <f>OrderList!D1129</f>
        <v>V444_0</v>
      </c>
      <c r="D1129" s="10" t="str">
        <f>OrderList!F1129</f>
        <v>DTP</v>
      </c>
      <c r="E1129" s="10" t="str">
        <f>OrderList!L1129</f>
        <v>PORT09</v>
      </c>
      <c r="F1129" s="10" t="str">
        <f>OrderList!K1129</f>
        <v>PLANT03</v>
      </c>
      <c r="G1129" s="10">
        <f>OrderList!J1129</f>
        <v>1688589</v>
      </c>
      <c r="H1129" s="10">
        <f>OrderList!M1129</f>
        <v>313</v>
      </c>
      <c r="I1129" s="10">
        <f>OrderList!N1129</f>
        <v>4.5675511041509482</v>
      </c>
      <c r="O1129" s="10">
        <f>COUNTIF(FreightRates!$A$2:$A$1541,C1129)</f>
        <v>39</v>
      </c>
      <c r="Q1129" s="10">
        <f>COUNTIFS(FreightRates!$A$2:$A$1541,C1129,FreightRates!$B$2:$B$1541,B1129,FreightRates!$C$2:$C$1541,E1129)</f>
        <v>20</v>
      </c>
      <c r="T1129">
        <f>COUNTIFS(FreightRates!$A$2:$A$1541,C1129,FreightRates!$B$2:$B$1541,B1129,FreightRates!$C$2:$C$1541,E1129,FreightRates!$F$2:$F$1541,D1129,FreightRates!$D$2:$D$1541,"&lt;="&amp;I1129,FreightRates!$E$2:$E$1541,"&gt;="&amp;I1129)</f>
        <v>2</v>
      </c>
    </row>
    <row r="1130" spans="1:20" x14ac:dyDescent="0.25">
      <c r="A1130" s="10">
        <f>OrderList!A1130</f>
        <v>1447214230.7</v>
      </c>
      <c r="B1130" s="10" t="str">
        <f>OrderList!C1130</f>
        <v>PORT04</v>
      </c>
      <c r="C1130" s="10" t="str">
        <f>OrderList!D1130</f>
        <v>V444_0</v>
      </c>
      <c r="D1130" s="10" t="str">
        <f>OrderList!F1130</f>
        <v>DTP</v>
      </c>
      <c r="E1130" s="10" t="str">
        <f>OrderList!L1130</f>
        <v>PORT09</v>
      </c>
      <c r="F1130" s="10" t="str">
        <f>OrderList!K1130</f>
        <v>PLANT03</v>
      </c>
      <c r="G1130" s="10">
        <f>OrderList!J1130</f>
        <v>1688589</v>
      </c>
      <c r="H1130" s="10">
        <f>OrderList!M1130</f>
        <v>380</v>
      </c>
      <c r="I1130" s="10">
        <f>OrderList!N1130</f>
        <v>4.5675511041509482</v>
      </c>
      <c r="O1130" s="10">
        <f>COUNTIF(FreightRates!$A$2:$A$1541,C1130)</f>
        <v>39</v>
      </c>
      <c r="Q1130" s="10">
        <f>COUNTIFS(FreightRates!$A$2:$A$1541,C1130,FreightRates!$B$2:$B$1541,B1130,FreightRates!$C$2:$C$1541,E1130)</f>
        <v>20</v>
      </c>
      <c r="T1130">
        <f>COUNTIFS(FreightRates!$A$2:$A$1541,C1130,FreightRates!$B$2:$B$1541,B1130,FreightRates!$C$2:$C$1541,E1130,FreightRates!$F$2:$F$1541,D1130,FreightRates!$D$2:$D$1541,"&lt;="&amp;I1130,FreightRates!$E$2:$E$1541,"&gt;="&amp;I1130)</f>
        <v>2</v>
      </c>
    </row>
    <row r="1131" spans="1:20" x14ac:dyDescent="0.25">
      <c r="A1131" s="10">
        <f>OrderList!A1131</f>
        <v>1447288504.7</v>
      </c>
      <c r="B1131" s="10" t="str">
        <f>OrderList!C1131</f>
        <v>PORT04</v>
      </c>
      <c r="C1131" s="10" t="str">
        <f>OrderList!D1131</f>
        <v>V444_0</v>
      </c>
      <c r="D1131" s="10" t="str">
        <f>OrderList!F1131</f>
        <v>DTP</v>
      </c>
      <c r="E1131" s="10" t="str">
        <f>OrderList!L1131</f>
        <v>PORT09</v>
      </c>
      <c r="F1131" s="10" t="str">
        <f>OrderList!K1131</f>
        <v>PLANT03</v>
      </c>
      <c r="G1131" s="10">
        <f>OrderList!J1131</f>
        <v>1688589</v>
      </c>
      <c r="H1131" s="10">
        <f>OrderList!M1131</f>
        <v>366</v>
      </c>
      <c r="I1131" s="10">
        <f>OrderList!N1131</f>
        <v>4.5675511041509482</v>
      </c>
      <c r="O1131" s="10">
        <f>COUNTIF(FreightRates!$A$2:$A$1541,C1131)</f>
        <v>39</v>
      </c>
      <c r="Q1131" s="10">
        <f>COUNTIFS(FreightRates!$A$2:$A$1541,C1131,FreightRates!$B$2:$B$1541,B1131,FreightRates!$C$2:$C$1541,E1131)</f>
        <v>20</v>
      </c>
      <c r="T1131">
        <f>COUNTIFS(FreightRates!$A$2:$A$1541,C1131,FreightRates!$B$2:$B$1541,B1131,FreightRates!$C$2:$C$1541,E1131,FreightRates!$F$2:$F$1541,D1131,FreightRates!$D$2:$D$1541,"&lt;="&amp;I1131,FreightRates!$E$2:$E$1541,"&gt;="&amp;I1131)</f>
        <v>2</v>
      </c>
    </row>
    <row r="1132" spans="1:20" x14ac:dyDescent="0.25">
      <c r="A1132" s="10">
        <f>OrderList!A1132</f>
        <v>1447282652.7</v>
      </c>
      <c r="B1132" s="10" t="str">
        <f>OrderList!C1132</f>
        <v>PORT04</v>
      </c>
      <c r="C1132" s="10" t="str">
        <f>OrderList!D1132</f>
        <v>V444_0</v>
      </c>
      <c r="D1132" s="10" t="str">
        <f>OrderList!F1132</f>
        <v>DTP</v>
      </c>
      <c r="E1132" s="10" t="str">
        <f>OrderList!L1132</f>
        <v>PORT09</v>
      </c>
      <c r="F1132" s="10" t="str">
        <f>OrderList!K1132</f>
        <v>PLANT03</v>
      </c>
      <c r="G1132" s="10">
        <f>OrderList!J1132</f>
        <v>1688589</v>
      </c>
      <c r="H1132" s="10">
        <f>OrderList!M1132</f>
        <v>369</v>
      </c>
      <c r="I1132" s="10">
        <f>OrderList!N1132</f>
        <v>4.5675511041509482</v>
      </c>
      <c r="O1132" s="10">
        <f>COUNTIF(FreightRates!$A$2:$A$1541,C1132)</f>
        <v>39</v>
      </c>
      <c r="Q1132" s="10">
        <f>COUNTIFS(FreightRates!$A$2:$A$1541,C1132,FreightRates!$B$2:$B$1541,B1132,FreightRates!$C$2:$C$1541,E1132)</f>
        <v>20</v>
      </c>
      <c r="T1132">
        <f>COUNTIFS(FreightRates!$A$2:$A$1541,C1132,FreightRates!$B$2:$B$1541,B1132,FreightRates!$C$2:$C$1541,E1132,FreightRates!$F$2:$F$1541,D1132,FreightRates!$D$2:$D$1541,"&lt;="&amp;I1132,FreightRates!$E$2:$E$1541,"&gt;="&amp;I1132)</f>
        <v>2</v>
      </c>
    </row>
    <row r="1133" spans="1:20" x14ac:dyDescent="0.25">
      <c r="A1133" s="10">
        <f>OrderList!A1133</f>
        <v>1447214236.7</v>
      </c>
      <c r="B1133" s="10" t="str">
        <f>OrderList!C1133</f>
        <v>PORT04</v>
      </c>
      <c r="C1133" s="10" t="str">
        <f>OrderList!D1133</f>
        <v>V444_0</v>
      </c>
      <c r="D1133" s="10" t="str">
        <f>OrderList!F1133</f>
        <v>DTP</v>
      </c>
      <c r="E1133" s="10" t="str">
        <f>OrderList!L1133</f>
        <v>PORT09</v>
      </c>
      <c r="F1133" s="10" t="str">
        <f>OrderList!K1133</f>
        <v>PLANT03</v>
      </c>
      <c r="G1133" s="10">
        <f>OrderList!J1133</f>
        <v>1688589</v>
      </c>
      <c r="H1133" s="10">
        <f>OrderList!M1133</f>
        <v>312</v>
      </c>
      <c r="I1133" s="10">
        <f>OrderList!N1133</f>
        <v>4.5675511041509482</v>
      </c>
      <c r="O1133" s="10">
        <f>COUNTIF(FreightRates!$A$2:$A$1541,C1133)</f>
        <v>39</v>
      </c>
      <c r="Q1133" s="10">
        <f>COUNTIFS(FreightRates!$A$2:$A$1541,C1133,FreightRates!$B$2:$B$1541,B1133,FreightRates!$C$2:$C$1541,E1133)</f>
        <v>20</v>
      </c>
      <c r="T1133">
        <f>COUNTIFS(FreightRates!$A$2:$A$1541,C1133,FreightRates!$B$2:$B$1541,B1133,FreightRates!$C$2:$C$1541,E1133,FreightRates!$F$2:$F$1541,D1133,FreightRates!$D$2:$D$1541,"&lt;="&amp;I1133,FreightRates!$E$2:$E$1541,"&gt;="&amp;I1133)</f>
        <v>2</v>
      </c>
    </row>
    <row r="1134" spans="1:20" x14ac:dyDescent="0.25">
      <c r="A1134" s="10">
        <f>OrderList!A1134</f>
        <v>1447288506.7</v>
      </c>
      <c r="B1134" s="10" t="str">
        <f>OrderList!C1134</f>
        <v>PORT04</v>
      </c>
      <c r="C1134" s="10" t="str">
        <f>OrderList!D1134</f>
        <v>V444_0</v>
      </c>
      <c r="D1134" s="10" t="str">
        <f>OrderList!F1134</f>
        <v>DTP</v>
      </c>
      <c r="E1134" s="10" t="str">
        <f>OrderList!L1134</f>
        <v>PORT09</v>
      </c>
      <c r="F1134" s="10" t="str">
        <f>OrderList!K1134</f>
        <v>PLANT03</v>
      </c>
      <c r="G1134" s="10">
        <f>OrderList!J1134</f>
        <v>1688589</v>
      </c>
      <c r="H1134" s="10">
        <f>OrderList!M1134</f>
        <v>353</v>
      </c>
      <c r="I1134" s="10">
        <f>OrderList!N1134</f>
        <v>4.5675511041509482</v>
      </c>
      <c r="O1134" s="10">
        <f>COUNTIF(FreightRates!$A$2:$A$1541,C1134)</f>
        <v>39</v>
      </c>
      <c r="Q1134" s="10">
        <f>COUNTIFS(FreightRates!$A$2:$A$1541,C1134,FreightRates!$B$2:$B$1541,B1134,FreightRates!$C$2:$C$1541,E1134)</f>
        <v>20</v>
      </c>
      <c r="T1134">
        <f>COUNTIFS(FreightRates!$A$2:$A$1541,C1134,FreightRates!$B$2:$B$1541,B1134,FreightRates!$C$2:$C$1541,E1134,FreightRates!$F$2:$F$1541,D1134,FreightRates!$D$2:$D$1541,"&lt;="&amp;I1134,FreightRates!$E$2:$E$1541,"&gt;="&amp;I1134)</f>
        <v>2</v>
      </c>
    </row>
    <row r="1135" spans="1:20" x14ac:dyDescent="0.25">
      <c r="A1135" s="10">
        <f>OrderList!A1135</f>
        <v>1447282656.7</v>
      </c>
      <c r="B1135" s="10" t="str">
        <f>OrderList!C1135</f>
        <v>PORT04</v>
      </c>
      <c r="C1135" s="10" t="str">
        <f>OrderList!D1135</f>
        <v>V444_0</v>
      </c>
      <c r="D1135" s="10" t="str">
        <f>OrderList!F1135</f>
        <v>DTP</v>
      </c>
      <c r="E1135" s="10" t="str">
        <f>OrderList!L1135</f>
        <v>PORT09</v>
      </c>
      <c r="F1135" s="10" t="str">
        <f>OrderList!K1135</f>
        <v>PLANT03</v>
      </c>
      <c r="G1135" s="10">
        <f>OrderList!J1135</f>
        <v>1688589</v>
      </c>
      <c r="H1135" s="10">
        <f>OrderList!M1135</f>
        <v>376</v>
      </c>
      <c r="I1135" s="10">
        <f>OrderList!N1135</f>
        <v>4.5675511041509482</v>
      </c>
      <c r="O1135" s="10">
        <f>COUNTIF(FreightRates!$A$2:$A$1541,C1135)</f>
        <v>39</v>
      </c>
      <c r="Q1135" s="10">
        <f>COUNTIFS(FreightRates!$A$2:$A$1541,C1135,FreightRates!$B$2:$B$1541,B1135,FreightRates!$C$2:$C$1541,E1135)</f>
        <v>20</v>
      </c>
      <c r="T1135">
        <f>COUNTIFS(FreightRates!$A$2:$A$1541,C1135,FreightRates!$B$2:$B$1541,B1135,FreightRates!$C$2:$C$1541,E1135,FreightRates!$F$2:$F$1541,D1135,FreightRates!$D$2:$D$1541,"&lt;="&amp;I1135,FreightRates!$E$2:$E$1541,"&gt;="&amp;I1135)</f>
        <v>2</v>
      </c>
    </row>
    <row r="1136" spans="1:20" x14ac:dyDescent="0.25">
      <c r="A1136" s="10">
        <f>OrderList!A1136</f>
        <v>1447327241.7</v>
      </c>
      <c r="B1136" s="10" t="str">
        <f>OrderList!C1136</f>
        <v>PORT04</v>
      </c>
      <c r="C1136" s="10" t="str">
        <f>OrderList!D1136</f>
        <v>V444_0</v>
      </c>
      <c r="D1136" s="10" t="str">
        <f>OrderList!F1136</f>
        <v>DTP</v>
      </c>
      <c r="E1136" s="10" t="str">
        <f>OrderList!L1136</f>
        <v>PORT09</v>
      </c>
      <c r="F1136" s="10" t="str">
        <f>OrderList!K1136</f>
        <v>PLANT03</v>
      </c>
      <c r="G1136" s="10">
        <f>OrderList!J1136</f>
        <v>1688589</v>
      </c>
      <c r="H1136" s="10">
        <f>OrderList!M1136</f>
        <v>357</v>
      </c>
      <c r="I1136" s="10">
        <f>OrderList!N1136</f>
        <v>4.5675511041509482</v>
      </c>
      <c r="O1136" s="10">
        <f>COUNTIF(FreightRates!$A$2:$A$1541,C1136)</f>
        <v>39</v>
      </c>
      <c r="Q1136" s="10">
        <f>COUNTIFS(FreightRates!$A$2:$A$1541,C1136,FreightRates!$B$2:$B$1541,B1136,FreightRates!$C$2:$C$1541,E1136)</f>
        <v>20</v>
      </c>
      <c r="T1136">
        <f>COUNTIFS(FreightRates!$A$2:$A$1541,C1136,FreightRates!$B$2:$B$1541,B1136,FreightRates!$C$2:$C$1541,E1136,FreightRates!$F$2:$F$1541,D1136,FreightRates!$D$2:$D$1541,"&lt;="&amp;I1136,FreightRates!$E$2:$E$1541,"&gt;="&amp;I1136)</f>
        <v>2</v>
      </c>
    </row>
    <row r="1137" spans="1:20" x14ac:dyDescent="0.25">
      <c r="A1137" s="10">
        <f>OrderList!A1137</f>
        <v>1447288503.7</v>
      </c>
      <c r="B1137" s="10" t="str">
        <f>OrderList!C1137</f>
        <v>PORT04</v>
      </c>
      <c r="C1137" s="10" t="str">
        <f>OrderList!D1137</f>
        <v>V444_0</v>
      </c>
      <c r="D1137" s="10" t="str">
        <f>OrderList!F1137</f>
        <v>DTP</v>
      </c>
      <c r="E1137" s="10" t="str">
        <f>OrderList!L1137</f>
        <v>PORT09</v>
      </c>
      <c r="F1137" s="10" t="str">
        <f>OrderList!K1137</f>
        <v>PLANT03</v>
      </c>
      <c r="G1137" s="10">
        <f>OrderList!J1137</f>
        <v>1688589</v>
      </c>
      <c r="H1137" s="10">
        <f>OrderList!M1137</f>
        <v>364</v>
      </c>
      <c r="I1137" s="10">
        <f>OrderList!N1137</f>
        <v>4.5675511041509482</v>
      </c>
      <c r="O1137" s="10">
        <f>COUNTIF(FreightRates!$A$2:$A$1541,C1137)</f>
        <v>39</v>
      </c>
      <c r="Q1137" s="10">
        <f>COUNTIFS(FreightRates!$A$2:$A$1541,C1137,FreightRates!$B$2:$B$1541,B1137,FreightRates!$C$2:$C$1541,E1137)</f>
        <v>20</v>
      </c>
      <c r="T1137">
        <f>COUNTIFS(FreightRates!$A$2:$A$1541,C1137,FreightRates!$B$2:$B$1541,B1137,FreightRates!$C$2:$C$1541,E1137,FreightRates!$F$2:$F$1541,D1137,FreightRates!$D$2:$D$1541,"&lt;="&amp;I1137,FreightRates!$E$2:$E$1541,"&gt;="&amp;I1137)</f>
        <v>2</v>
      </c>
    </row>
    <row r="1138" spans="1:20" x14ac:dyDescent="0.25">
      <c r="A1138" s="10">
        <f>OrderList!A1138</f>
        <v>1447339225.7</v>
      </c>
      <c r="B1138" s="10" t="str">
        <f>OrderList!C1138</f>
        <v>PORT04</v>
      </c>
      <c r="C1138" s="10" t="str">
        <f>OrderList!D1138</f>
        <v>V444_0</v>
      </c>
      <c r="D1138" s="10" t="str">
        <f>OrderList!F1138</f>
        <v>DTP</v>
      </c>
      <c r="E1138" s="10" t="str">
        <f>OrderList!L1138</f>
        <v>PORT09</v>
      </c>
      <c r="F1138" s="10" t="str">
        <f>OrderList!K1138</f>
        <v>PLANT03</v>
      </c>
      <c r="G1138" s="10">
        <f>OrderList!J1138</f>
        <v>1688589</v>
      </c>
      <c r="H1138" s="10">
        <f>OrderList!M1138</f>
        <v>287</v>
      </c>
      <c r="I1138" s="10">
        <f>OrderList!N1138</f>
        <v>4.5675511041509482</v>
      </c>
      <c r="O1138" s="10">
        <f>COUNTIF(FreightRates!$A$2:$A$1541,C1138)</f>
        <v>39</v>
      </c>
      <c r="Q1138" s="10">
        <f>COUNTIFS(FreightRates!$A$2:$A$1541,C1138,FreightRates!$B$2:$B$1541,B1138,FreightRates!$C$2:$C$1541,E1138)</f>
        <v>20</v>
      </c>
      <c r="T1138">
        <f>COUNTIFS(FreightRates!$A$2:$A$1541,C1138,FreightRates!$B$2:$B$1541,B1138,FreightRates!$C$2:$C$1541,E1138,FreightRates!$F$2:$F$1541,D1138,FreightRates!$D$2:$D$1541,"&lt;="&amp;I1138,FreightRates!$E$2:$E$1541,"&gt;="&amp;I1138)</f>
        <v>2</v>
      </c>
    </row>
    <row r="1139" spans="1:20" x14ac:dyDescent="0.25">
      <c r="A1139" s="10">
        <f>OrderList!A1139</f>
        <v>1447214237.7</v>
      </c>
      <c r="B1139" s="10" t="str">
        <f>OrderList!C1139</f>
        <v>PORT04</v>
      </c>
      <c r="C1139" s="10" t="str">
        <f>OrderList!D1139</f>
        <v>V444_0</v>
      </c>
      <c r="D1139" s="10" t="str">
        <f>OrderList!F1139</f>
        <v>DTP</v>
      </c>
      <c r="E1139" s="10" t="str">
        <f>OrderList!L1139</f>
        <v>PORT09</v>
      </c>
      <c r="F1139" s="10" t="str">
        <f>OrderList!K1139</f>
        <v>PLANT03</v>
      </c>
      <c r="G1139" s="10">
        <f>OrderList!J1139</f>
        <v>1688589</v>
      </c>
      <c r="H1139" s="10">
        <f>OrderList!M1139</f>
        <v>312</v>
      </c>
      <c r="I1139" s="10">
        <f>OrderList!N1139</f>
        <v>4.5675511041509482</v>
      </c>
      <c r="O1139" s="10">
        <f>COUNTIF(FreightRates!$A$2:$A$1541,C1139)</f>
        <v>39</v>
      </c>
      <c r="Q1139" s="10">
        <f>COUNTIFS(FreightRates!$A$2:$A$1541,C1139,FreightRates!$B$2:$B$1541,B1139,FreightRates!$C$2:$C$1541,E1139)</f>
        <v>20</v>
      </c>
      <c r="T1139">
        <f>COUNTIFS(FreightRates!$A$2:$A$1541,C1139,FreightRates!$B$2:$B$1541,B1139,FreightRates!$C$2:$C$1541,E1139,FreightRates!$F$2:$F$1541,D1139,FreightRates!$D$2:$D$1541,"&lt;="&amp;I1139,FreightRates!$E$2:$E$1541,"&gt;="&amp;I1139)</f>
        <v>2</v>
      </c>
    </row>
    <row r="1140" spans="1:20" x14ac:dyDescent="0.25">
      <c r="A1140" s="10">
        <f>OrderList!A1140</f>
        <v>1447288507.7</v>
      </c>
      <c r="B1140" s="10" t="str">
        <f>OrderList!C1140</f>
        <v>PORT04</v>
      </c>
      <c r="C1140" s="10" t="str">
        <f>OrderList!D1140</f>
        <v>V444_0</v>
      </c>
      <c r="D1140" s="10" t="str">
        <f>OrderList!F1140</f>
        <v>DTP</v>
      </c>
      <c r="E1140" s="10" t="str">
        <f>OrderList!L1140</f>
        <v>PORT09</v>
      </c>
      <c r="F1140" s="10" t="str">
        <f>OrderList!K1140</f>
        <v>PLANT03</v>
      </c>
      <c r="G1140" s="10">
        <f>OrderList!J1140</f>
        <v>1688589</v>
      </c>
      <c r="H1140" s="10">
        <f>OrderList!M1140</f>
        <v>294</v>
      </c>
      <c r="I1140" s="10">
        <f>OrderList!N1140</f>
        <v>4.5675511041509482</v>
      </c>
      <c r="O1140" s="10">
        <f>COUNTIF(FreightRates!$A$2:$A$1541,C1140)</f>
        <v>39</v>
      </c>
      <c r="Q1140" s="10">
        <f>COUNTIFS(FreightRates!$A$2:$A$1541,C1140,FreightRates!$B$2:$B$1541,B1140,FreightRates!$C$2:$C$1541,E1140)</f>
        <v>20</v>
      </c>
      <c r="T1140">
        <f>COUNTIFS(FreightRates!$A$2:$A$1541,C1140,FreightRates!$B$2:$B$1541,B1140,FreightRates!$C$2:$C$1541,E1140,FreightRates!$F$2:$F$1541,D1140,FreightRates!$D$2:$D$1541,"&lt;="&amp;I1140,FreightRates!$E$2:$E$1541,"&gt;="&amp;I1140)</f>
        <v>2</v>
      </c>
    </row>
    <row r="1141" spans="1:20" x14ac:dyDescent="0.25">
      <c r="A1141" s="10">
        <f>OrderList!A1141</f>
        <v>1447288500.7</v>
      </c>
      <c r="B1141" s="10" t="str">
        <f>OrderList!C1141</f>
        <v>PORT04</v>
      </c>
      <c r="C1141" s="10" t="str">
        <f>OrderList!D1141</f>
        <v>V444_0</v>
      </c>
      <c r="D1141" s="10" t="str">
        <f>OrderList!F1141</f>
        <v>DTP</v>
      </c>
      <c r="E1141" s="10" t="str">
        <f>OrderList!L1141</f>
        <v>PORT09</v>
      </c>
      <c r="F1141" s="10" t="str">
        <f>OrderList!K1141</f>
        <v>PLANT03</v>
      </c>
      <c r="G1141" s="10">
        <f>OrderList!J1141</f>
        <v>1688589</v>
      </c>
      <c r="H1141" s="10">
        <f>OrderList!M1141</f>
        <v>323</v>
      </c>
      <c r="I1141" s="10">
        <f>OrderList!N1141</f>
        <v>4.5675511041509482</v>
      </c>
      <c r="O1141" s="10">
        <f>COUNTIF(FreightRates!$A$2:$A$1541,C1141)</f>
        <v>39</v>
      </c>
      <c r="Q1141" s="10">
        <f>COUNTIFS(FreightRates!$A$2:$A$1541,C1141,FreightRates!$B$2:$B$1541,B1141,FreightRates!$C$2:$C$1541,E1141)</f>
        <v>20</v>
      </c>
      <c r="T1141">
        <f>COUNTIFS(FreightRates!$A$2:$A$1541,C1141,FreightRates!$B$2:$B$1541,B1141,FreightRates!$C$2:$C$1541,E1141,FreightRates!$F$2:$F$1541,D1141,FreightRates!$D$2:$D$1541,"&lt;="&amp;I1141,FreightRates!$E$2:$E$1541,"&gt;="&amp;I1141)</f>
        <v>2</v>
      </c>
    </row>
    <row r="1142" spans="1:20" x14ac:dyDescent="0.25">
      <c r="A1142" s="10">
        <f>OrderList!A1142</f>
        <v>1447214235.7</v>
      </c>
      <c r="B1142" s="10" t="str">
        <f>OrderList!C1142</f>
        <v>PORT04</v>
      </c>
      <c r="C1142" s="10" t="str">
        <f>OrderList!D1142</f>
        <v>V444_0</v>
      </c>
      <c r="D1142" s="10" t="str">
        <f>OrderList!F1142</f>
        <v>DTP</v>
      </c>
      <c r="E1142" s="10" t="str">
        <f>OrderList!L1142</f>
        <v>PORT09</v>
      </c>
      <c r="F1142" s="10" t="str">
        <f>OrderList!K1142</f>
        <v>PLANT03</v>
      </c>
      <c r="G1142" s="10">
        <f>OrderList!J1142</f>
        <v>1688589</v>
      </c>
      <c r="H1142" s="10">
        <f>OrderList!M1142</f>
        <v>331</v>
      </c>
      <c r="I1142" s="10">
        <f>OrderList!N1142</f>
        <v>4.5675511041509482</v>
      </c>
      <c r="O1142" s="10">
        <f>COUNTIF(FreightRates!$A$2:$A$1541,C1142)</f>
        <v>39</v>
      </c>
      <c r="Q1142" s="10">
        <f>COUNTIFS(FreightRates!$A$2:$A$1541,C1142,FreightRates!$B$2:$B$1541,B1142,FreightRates!$C$2:$C$1541,E1142)</f>
        <v>20</v>
      </c>
      <c r="T1142">
        <f>COUNTIFS(FreightRates!$A$2:$A$1541,C1142,FreightRates!$B$2:$B$1541,B1142,FreightRates!$C$2:$C$1541,E1142,FreightRates!$F$2:$F$1541,D1142,FreightRates!$D$2:$D$1541,"&lt;="&amp;I1142,FreightRates!$E$2:$E$1541,"&gt;="&amp;I1142)</f>
        <v>2</v>
      </c>
    </row>
    <row r="1143" spans="1:20" x14ac:dyDescent="0.25">
      <c r="A1143" s="10">
        <f>OrderList!A1143</f>
        <v>1447360749.7</v>
      </c>
      <c r="B1143" s="10" t="str">
        <f>OrderList!C1143</f>
        <v>PORT04</v>
      </c>
      <c r="C1143" s="10" t="str">
        <f>OrderList!D1143</f>
        <v>V444_0</v>
      </c>
      <c r="D1143" s="10" t="str">
        <f>OrderList!F1143</f>
        <v>DTP</v>
      </c>
      <c r="E1143" s="10" t="str">
        <f>OrderList!L1143</f>
        <v>PORT09</v>
      </c>
      <c r="F1143" s="10" t="str">
        <f>OrderList!K1143</f>
        <v>PLANT03</v>
      </c>
      <c r="G1143" s="10">
        <f>OrderList!J1143</f>
        <v>1688589</v>
      </c>
      <c r="H1143" s="10">
        <f>OrderList!M1143</f>
        <v>296</v>
      </c>
      <c r="I1143" s="10">
        <f>OrderList!N1143</f>
        <v>4.5675511041509482</v>
      </c>
      <c r="O1143" s="10">
        <f>COUNTIF(FreightRates!$A$2:$A$1541,C1143)</f>
        <v>39</v>
      </c>
      <c r="Q1143" s="10">
        <f>COUNTIFS(FreightRates!$A$2:$A$1541,C1143,FreightRates!$B$2:$B$1541,B1143,FreightRates!$C$2:$C$1541,E1143)</f>
        <v>20</v>
      </c>
      <c r="T1143">
        <f>COUNTIFS(FreightRates!$A$2:$A$1541,C1143,FreightRates!$B$2:$B$1541,B1143,FreightRates!$C$2:$C$1541,E1143,FreightRates!$F$2:$F$1541,D1143,FreightRates!$D$2:$D$1541,"&lt;="&amp;I1143,FreightRates!$E$2:$E$1541,"&gt;="&amp;I1143)</f>
        <v>2</v>
      </c>
    </row>
    <row r="1144" spans="1:20" x14ac:dyDescent="0.25">
      <c r="A1144" s="10">
        <f>OrderList!A1144</f>
        <v>1447339222.7</v>
      </c>
      <c r="B1144" s="10" t="str">
        <f>OrderList!C1144</f>
        <v>PORT04</v>
      </c>
      <c r="C1144" s="10" t="str">
        <f>OrderList!D1144</f>
        <v>V444_0</v>
      </c>
      <c r="D1144" s="10" t="str">
        <f>OrderList!F1144</f>
        <v>DTP</v>
      </c>
      <c r="E1144" s="10" t="str">
        <f>OrderList!L1144</f>
        <v>PORT09</v>
      </c>
      <c r="F1144" s="10" t="str">
        <f>OrderList!K1144</f>
        <v>PLANT03</v>
      </c>
      <c r="G1144" s="10">
        <f>OrderList!J1144</f>
        <v>1688589</v>
      </c>
      <c r="H1144" s="10">
        <f>OrderList!M1144</f>
        <v>382</v>
      </c>
      <c r="I1144" s="10">
        <f>OrderList!N1144</f>
        <v>4.5675511041509482</v>
      </c>
      <c r="O1144" s="10">
        <f>COUNTIF(FreightRates!$A$2:$A$1541,C1144)</f>
        <v>39</v>
      </c>
      <c r="Q1144" s="10">
        <f>COUNTIFS(FreightRates!$A$2:$A$1541,C1144,FreightRates!$B$2:$B$1541,B1144,FreightRates!$C$2:$C$1541,E1144)</f>
        <v>20</v>
      </c>
      <c r="T1144">
        <f>COUNTIFS(FreightRates!$A$2:$A$1541,C1144,FreightRates!$B$2:$B$1541,B1144,FreightRates!$C$2:$C$1541,E1144,FreightRates!$F$2:$F$1541,D1144,FreightRates!$D$2:$D$1541,"&lt;="&amp;I1144,FreightRates!$E$2:$E$1541,"&gt;="&amp;I1144)</f>
        <v>2</v>
      </c>
    </row>
    <row r="1145" spans="1:20" x14ac:dyDescent="0.25">
      <c r="A1145" s="10">
        <f>OrderList!A1145</f>
        <v>1447282657.7</v>
      </c>
      <c r="B1145" s="10" t="str">
        <f>OrderList!C1145</f>
        <v>PORT04</v>
      </c>
      <c r="C1145" s="10" t="str">
        <f>OrderList!D1145</f>
        <v>V444_0</v>
      </c>
      <c r="D1145" s="10" t="str">
        <f>OrderList!F1145</f>
        <v>DTP</v>
      </c>
      <c r="E1145" s="10" t="str">
        <f>OrderList!L1145</f>
        <v>PORT09</v>
      </c>
      <c r="F1145" s="10" t="str">
        <f>OrderList!K1145</f>
        <v>PLANT03</v>
      </c>
      <c r="G1145" s="10">
        <f>OrderList!J1145</f>
        <v>1688589</v>
      </c>
      <c r="H1145" s="10">
        <f>OrderList!M1145</f>
        <v>364</v>
      </c>
      <c r="I1145" s="10">
        <f>OrderList!N1145</f>
        <v>4.5675511041509482</v>
      </c>
      <c r="O1145" s="10">
        <f>COUNTIF(FreightRates!$A$2:$A$1541,C1145)</f>
        <v>39</v>
      </c>
      <c r="Q1145" s="10">
        <f>COUNTIFS(FreightRates!$A$2:$A$1541,C1145,FreightRates!$B$2:$B$1541,B1145,FreightRates!$C$2:$C$1541,E1145)</f>
        <v>20</v>
      </c>
      <c r="T1145">
        <f>COUNTIFS(FreightRates!$A$2:$A$1541,C1145,FreightRates!$B$2:$B$1541,B1145,FreightRates!$C$2:$C$1541,E1145,FreightRates!$F$2:$F$1541,D1145,FreightRates!$D$2:$D$1541,"&lt;="&amp;I1145,FreightRates!$E$2:$E$1541,"&gt;="&amp;I1145)</f>
        <v>2</v>
      </c>
    </row>
    <row r="1146" spans="1:20" x14ac:dyDescent="0.25">
      <c r="A1146" s="10">
        <f>OrderList!A1146</f>
        <v>1447360742.7</v>
      </c>
      <c r="B1146" s="10" t="str">
        <f>OrderList!C1146</f>
        <v>PORT04</v>
      </c>
      <c r="C1146" s="10" t="str">
        <f>OrderList!D1146</f>
        <v>V444_0</v>
      </c>
      <c r="D1146" s="10" t="str">
        <f>OrderList!F1146</f>
        <v>DTP</v>
      </c>
      <c r="E1146" s="10" t="str">
        <f>OrderList!L1146</f>
        <v>PORT09</v>
      </c>
      <c r="F1146" s="10" t="str">
        <f>OrderList!K1146</f>
        <v>PLANT03</v>
      </c>
      <c r="G1146" s="10">
        <f>OrderList!J1146</f>
        <v>1688587</v>
      </c>
      <c r="H1146" s="10">
        <f>OrderList!M1146</f>
        <v>378</v>
      </c>
      <c r="I1146" s="10">
        <f>OrderList!N1146</f>
        <v>4.5603814470156507</v>
      </c>
      <c r="O1146" s="10">
        <f>COUNTIF(FreightRates!$A$2:$A$1541,C1146)</f>
        <v>39</v>
      </c>
      <c r="Q1146" s="10">
        <f>COUNTIFS(FreightRates!$A$2:$A$1541,C1146,FreightRates!$B$2:$B$1541,B1146,FreightRates!$C$2:$C$1541,E1146)</f>
        <v>20</v>
      </c>
      <c r="T1146">
        <f>COUNTIFS(FreightRates!$A$2:$A$1541,C1146,FreightRates!$B$2:$B$1541,B1146,FreightRates!$C$2:$C$1541,E1146,FreightRates!$F$2:$F$1541,D1146,FreightRates!$D$2:$D$1541,"&lt;="&amp;I1146,FreightRates!$E$2:$E$1541,"&gt;="&amp;I1146)</f>
        <v>2</v>
      </c>
    </row>
    <row r="1147" spans="1:20" x14ac:dyDescent="0.25">
      <c r="A1147" s="10">
        <f>OrderList!A1147</f>
        <v>1447308856.7</v>
      </c>
      <c r="B1147" s="10" t="str">
        <f>OrderList!C1147</f>
        <v>PORT04</v>
      </c>
      <c r="C1147" s="10" t="str">
        <f>OrderList!D1147</f>
        <v>V444_0</v>
      </c>
      <c r="D1147" s="10" t="str">
        <f>OrderList!F1147</f>
        <v>DTP</v>
      </c>
      <c r="E1147" s="10" t="str">
        <f>OrderList!L1147</f>
        <v>PORT09</v>
      </c>
      <c r="F1147" s="10" t="str">
        <f>OrderList!K1147</f>
        <v>PLANT03</v>
      </c>
      <c r="G1147" s="10">
        <f>OrderList!J1147</f>
        <v>1688587</v>
      </c>
      <c r="H1147" s="10">
        <f>OrderList!M1147</f>
        <v>349</v>
      </c>
      <c r="I1147" s="10">
        <f>OrderList!N1147</f>
        <v>4.5603814470156507</v>
      </c>
      <c r="O1147" s="10">
        <f>COUNTIF(FreightRates!$A$2:$A$1541,C1147)</f>
        <v>39</v>
      </c>
      <c r="Q1147" s="10">
        <f>COUNTIFS(FreightRates!$A$2:$A$1541,C1147,FreightRates!$B$2:$B$1541,B1147,FreightRates!$C$2:$C$1541,E1147)</f>
        <v>20</v>
      </c>
      <c r="T1147">
        <f>COUNTIFS(FreightRates!$A$2:$A$1541,C1147,FreightRates!$B$2:$B$1541,B1147,FreightRates!$C$2:$C$1541,E1147,FreightRates!$F$2:$F$1541,D1147,FreightRates!$D$2:$D$1541,"&lt;="&amp;I1147,FreightRates!$E$2:$E$1541,"&gt;="&amp;I1147)</f>
        <v>2</v>
      </c>
    </row>
    <row r="1148" spans="1:20" x14ac:dyDescent="0.25">
      <c r="A1148" s="10">
        <f>OrderList!A1148</f>
        <v>1447308860.7</v>
      </c>
      <c r="B1148" s="10" t="str">
        <f>OrderList!C1148</f>
        <v>PORT04</v>
      </c>
      <c r="C1148" s="10" t="str">
        <f>OrderList!D1148</f>
        <v>V444_0</v>
      </c>
      <c r="D1148" s="10" t="str">
        <f>OrderList!F1148</f>
        <v>DTP</v>
      </c>
      <c r="E1148" s="10" t="str">
        <f>OrderList!L1148</f>
        <v>PORT09</v>
      </c>
      <c r="F1148" s="10" t="str">
        <f>OrderList!K1148</f>
        <v>PLANT03</v>
      </c>
      <c r="G1148" s="10">
        <f>OrderList!J1148</f>
        <v>1688587</v>
      </c>
      <c r="H1148" s="10">
        <f>OrderList!M1148</f>
        <v>296</v>
      </c>
      <c r="I1148" s="10">
        <f>OrderList!N1148</f>
        <v>4.5603814470156507</v>
      </c>
      <c r="O1148" s="10">
        <f>COUNTIF(FreightRates!$A$2:$A$1541,C1148)</f>
        <v>39</v>
      </c>
      <c r="Q1148" s="10">
        <f>COUNTIFS(FreightRates!$A$2:$A$1541,C1148,FreightRates!$B$2:$B$1541,B1148,FreightRates!$C$2:$C$1541,E1148)</f>
        <v>20</v>
      </c>
      <c r="T1148">
        <f>COUNTIFS(FreightRates!$A$2:$A$1541,C1148,FreightRates!$B$2:$B$1541,B1148,FreightRates!$C$2:$C$1541,E1148,FreightRates!$F$2:$F$1541,D1148,FreightRates!$D$2:$D$1541,"&lt;="&amp;I1148,FreightRates!$E$2:$E$1541,"&gt;="&amp;I1148)</f>
        <v>2</v>
      </c>
    </row>
    <row r="1149" spans="1:20" x14ac:dyDescent="0.25">
      <c r="A1149" s="10">
        <f>OrderList!A1149</f>
        <v>1447308857.7</v>
      </c>
      <c r="B1149" s="10" t="str">
        <f>OrderList!C1149</f>
        <v>PORT04</v>
      </c>
      <c r="C1149" s="10" t="str">
        <f>OrderList!D1149</f>
        <v>V444_0</v>
      </c>
      <c r="D1149" s="10" t="str">
        <f>OrderList!F1149</f>
        <v>DTP</v>
      </c>
      <c r="E1149" s="10" t="str">
        <f>OrderList!L1149</f>
        <v>PORT09</v>
      </c>
      <c r="F1149" s="10" t="str">
        <f>OrderList!K1149</f>
        <v>PLANT03</v>
      </c>
      <c r="G1149" s="10">
        <f>OrderList!J1149</f>
        <v>1688587</v>
      </c>
      <c r="H1149" s="10">
        <f>OrderList!M1149</f>
        <v>293</v>
      </c>
      <c r="I1149" s="10">
        <f>OrderList!N1149</f>
        <v>4.5603814470156507</v>
      </c>
      <c r="O1149" s="10">
        <f>COUNTIF(FreightRates!$A$2:$A$1541,C1149)</f>
        <v>39</v>
      </c>
      <c r="Q1149" s="10">
        <f>COUNTIFS(FreightRates!$A$2:$A$1541,C1149,FreightRates!$B$2:$B$1541,B1149,FreightRates!$C$2:$C$1541,E1149)</f>
        <v>20</v>
      </c>
      <c r="T1149">
        <f>COUNTIFS(FreightRates!$A$2:$A$1541,C1149,FreightRates!$B$2:$B$1541,B1149,FreightRates!$C$2:$C$1541,E1149,FreightRates!$F$2:$F$1541,D1149,FreightRates!$D$2:$D$1541,"&lt;="&amp;I1149,FreightRates!$E$2:$E$1541,"&gt;="&amp;I1149)</f>
        <v>2</v>
      </c>
    </row>
    <row r="1150" spans="1:20" x14ac:dyDescent="0.25">
      <c r="A1150" s="10">
        <f>OrderList!A1150</f>
        <v>1447308855.7</v>
      </c>
      <c r="B1150" s="10" t="str">
        <f>OrderList!C1150</f>
        <v>PORT04</v>
      </c>
      <c r="C1150" s="10" t="str">
        <f>OrderList!D1150</f>
        <v>V444_0</v>
      </c>
      <c r="D1150" s="10" t="str">
        <f>OrderList!F1150</f>
        <v>DTP</v>
      </c>
      <c r="E1150" s="10" t="str">
        <f>OrderList!L1150</f>
        <v>PORT09</v>
      </c>
      <c r="F1150" s="10" t="str">
        <f>OrderList!K1150</f>
        <v>PLANT03</v>
      </c>
      <c r="G1150" s="10">
        <f>OrderList!J1150</f>
        <v>1688587</v>
      </c>
      <c r="H1150" s="10">
        <f>OrderList!M1150</f>
        <v>357</v>
      </c>
      <c r="I1150" s="10">
        <f>OrderList!N1150</f>
        <v>4.5603814470156507</v>
      </c>
      <c r="O1150" s="10">
        <f>COUNTIF(FreightRates!$A$2:$A$1541,C1150)</f>
        <v>39</v>
      </c>
      <c r="Q1150" s="10">
        <f>COUNTIFS(FreightRates!$A$2:$A$1541,C1150,FreightRates!$B$2:$B$1541,B1150,FreightRates!$C$2:$C$1541,E1150)</f>
        <v>20</v>
      </c>
      <c r="T1150">
        <f>COUNTIFS(FreightRates!$A$2:$A$1541,C1150,FreightRates!$B$2:$B$1541,B1150,FreightRates!$C$2:$C$1541,E1150,FreightRates!$F$2:$F$1541,D1150,FreightRates!$D$2:$D$1541,"&lt;="&amp;I1150,FreightRates!$E$2:$E$1541,"&gt;="&amp;I1150)</f>
        <v>2</v>
      </c>
    </row>
    <row r="1151" spans="1:20" x14ac:dyDescent="0.25">
      <c r="A1151" s="10">
        <f>OrderList!A1151</f>
        <v>1447308859.7</v>
      </c>
      <c r="B1151" s="10" t="str">
        <f>OrderList!C1151</f>
        <v>PORT04</v>
      </c>
      <c r="C1151" s="10" t="str">
        <f>OrderList!D1151</f>
        <v>V444_0</v>
      </c>
      <c r="D1151" s="10" t="str">
        <f>OrderList!F1151</f>
        <v>DTP</v>
      </c>
      <c r="E1151" s="10" t="str">
        <f>OrderList!L1151</f>
        <v>PORT09</v>
      </c>
      <c r="F1151" s="10" t="str">
        <f>OrderList!K1151</f>
        <v>PLANT03</v>
      </c>
      <c r="G1151" s="10">
        <f>OrderList!J1151</f>
        <v>1688587</v>
      </c>
      <c r="H1151" s="10">
        <f>OrderList!M1151</f>
        <v>342</v>
      </c>
      <c r="I1151" s="10">
        <f>OrderList!N1151</f>
        <v>4.5603814470156507</v>
      </c>
      <c r="O1151" s="10">
        <f>COUNTIF(FreightRates!$A$2:$A$1541,C1151)</f>
        <v>39</v>
      </c>
      <c r="Q1151" s="10">
        <f>COUNTIFS(FreightRates!$A$2:$A$1541,C1151,FreightRates!$B$2:$B$1541,B1151,FreightRates!$C$2:$C$1541,E1151)</f>
        <v>20</v>
      </c>
      <c r="T1151">
        <f>COUNTIFS(FreightRates!$A$2:$A$1541,C1151,FreightRates!$B$2:$B$1541,B1151,FreightRates!$C$2:$C$1541,E1151,FreightRates!$F$2:$F$1541,D1151,FreightRates!$D$2:$D$1541,"&lt;="&amp;I1151,FreightRates!$E$2:$E$1541,"&gt;="&amp;I1151)</f>
        <v>2</v>
      </c>
    </row>
    <row r="1152" spans="1:20" x14ac:dyDescent="0.25">
      <c r="A1152" s="10">
        <f>OrderList!A1152</f>
        <v>1447308858.7</v>
      </c>
      <c r="B1152" s="10" t="str">
        <f>OrderList!C1152</f>
        <v>PORT04</v>
      </c>
      <c r="C1152" s="10" t="str">
        <f>OrderList!D1152</f>
        <v>V444_0</v>
      </c>
      <c r="D1152" s="10" t="str">
        <f>OrderList!F1152</f>
        <v>DTP</v>
      </c>
      <c r="E1152" s="10" t="str">
        <f>OrderList!L1152</f>
        <v>PORT09</v>
      </c>
      <c r="F1152" s="10" t="str">
        <f>OrderList!K1152</f>
        <v>PLANT03</v>
      </c>
      <c r="G1152" s="10">
        <f>OrderList!J1152</f>
        <v>1688587</v>
      </c>
      <c r="H1152" s="10">
        <f>OrderList!M1152</f>
        <v>373</v>
      </c>
      <c r="I1152" s="10">
        <f>OrderList!N1152</f>
        <v>4.5603814470156507</v>
      </c>
      <c r="O1152" s="10">
        <f>COUNTIF(FreightRates!$A$2:$A$1541,C1152)</f>
        <v>39</v>
      </c>
      <c r="Q1152" s="10">
        <f>COUNTIFS(FreightRates!$A$2:$A$1541,C1152,FreightRates!$B$2:$B$1541,B1152,FreightRates!$C$2:$C$1541,E1152)</f>
        <v>20</v>
      </c>
      <c r="T1152">
        <f>COUNTIFS(FreightRates!$A$2:$A$1541,C1152,FreightRates!$B$2:$B$1541,B1152,FreightRates!$C$2:$C$1541,E1152,FreightRates!$F$2:$F$1541,D1152,FreightRates!$D$2:$D$1541,"&lt;="&amp;I1152,FreightRates!$E$2:$E$1541,"&gt;="&amp;I1152)</f>
        <v>2</v>
      </c>
    </row>
    <row r="1153" spans="1:20" x14ac:dyDescent="0.25">
      <c r="A1153" s="10">
        <f>OrderList!A1153</f>
        <v>1447200757.7</v>
      </c>
      <c r="B1153" s="10" t="str">
        <f>OrderList!C1153</f>
        <v>PORT04</v>
      </c>
      <c r="C1153" s="10" t="str">
        <f>OrderList!D1153</f>
        <v>V444_0</v>
      </c>
      <c r="D1153" s="10" t="str">
        <f>OrderList!F1153</f>
        <v>DTP</v>
      </c>
      <c r="E1153" s="10" t="str">
        <f>OrderList!L1153</f>
        <v>PORT09</v>
      </c>
      <c r="F1153" s="10" t="str">
        <f>OrderList!K1153</f>
        <v>PLANT03</v>
      </c>
      <c r="G1153" s="10">
        <f>OrderList!J1153</f>
        <v>1688575</v>
      </c>
      <c r="H1153" s="10">
        <f>OrderList!M1153</f>
        <v>367</v>
      </c>
      <c r="I1153" s="10">
        <f>OrderList!N1153</f>
        <v>4.5217046430923231</v>
      </c>
      <c r="O1153" s="10">
        <f>COUNTIF(FreightRates!$A$2:$A$1541,C1153)</f>
        <v>39</v>
      </c>
      <c r="Q1153" s="10">
        <f>COUNTIFS(FreightRates!$A$2:$A$1541,C1153,FreightRates!$B$2:$B$1541,B1153,FreightRates!$C$2:$C$1541,E1153)</f>
        <v>20</v>
      </c>
      <c r="T1153">
        <f>COUNTIFS(FreightRates!$A$2:$A$1541,C1153,FreightRates!$B$2:$B$1541,B1153,FreightRates!$C$2:$C$1541,E1153,FreightRates!$F$2:$F$1541,D1153,FreightRates!$D$2:$D$1541,"&lt;="&amp;I1153,FreightRates!$E$2:$E$1541,"&gt;="&amp;I1153)</f>
        <v>2</v>
      </c>
    </row>
    <row r="1154" spans="1:20" x14ac:dyDescent="0.25">
      <c r="A1154" s="10">
        <f>OrderList!A1154</f>
        <v>1447381348.7</v>
      </c>
      <c r="B1154" s="10" t="str">
        <f>OrderList!C1154</f>
        <v>PORT04</v>
      </c>
      <c r="C1154" s="10" t="str">
        <f>OrderList!D1154</f>
        <v>V444_0</v>
      </c>
      <c r="D1154" s="10" t="str">
        <f>OrderList!F1154</f>
        <v>DTP</v>
      </c>
      <c r="E1154" s="10" t="str">
        <f>OrderList!L1154</f>
        <v>PORT09</v>
      </c>
      <c r="F1154" s="10" t="str">
        <f>OrderList!K1154</f>
        <v>PLANT03</v>
      </c>
      <c r="G1154" s="10">
        <f>OrderList!J1154</f>
        <v>1688575</v>
      </c>
      <c r="H1154" s="10">
        <f>OrderList!M1154</f>
        <v>389</v>
      </c>
      <c r="I1154" s="10">
        <f>OrderList!N1154</f>
        <v>9.0434092861846462</v>
      </c>
      <c r="O1154" s="10">
        <f>COUNTIF(FreightRates!$A$2:$A$1541,C1154)</f>
        <v>39</v>
      </c>
      <c r="Q1154" s="10">
        <f>COUNTIFS(FreightRates!$A$2:$A$1541,C1154,FreightRates!$B$2:$B$1541,B1154,FreightRates!$C$2:$C$1541,E1154)</f>
        <v>20</v>
      </c>
      <c r="T1154">
        <f>COUNTIFS(FreightRates!$A$2:$A$1541,C1154,FreightRates!$B$2:$B$1541,B1154,FreightRates!$C$2:$C$1541,E1154,FreightRates!$F$2:$F$1541,D1154,FreightRates!$D$2:$D$1541,"&lt;="&amp;I1154,FreightRates!$E$2:$E$1541,"&gt;="&amp;I1154)</f>
        <v>2</v>
      </c>
    </row>
    <row r="1155" spans="1:20" x14ac:dyDescent="0.25">
      <c r="A1155" s="10">
        <f>OrderList!A1155</f>
        <v>1447200755.7</v>
      </c>
      <c r="B1155" s="10" t="str">
        <f>OrderList!C1155</f>
        <v>PORT04</v>
      </c>
      <c r="C1155" s="10" t="str">
        <f>OrderList!D1155</f>
        <v>V444_0</v>
      </c>
      <c r="D1155" s="10" t="str">
        <f>OrderList!F1155</f>
        <v>DTP</v>
      </c>
      <c r="E1155" s="10" t="str">
        <f>OrderList!L1155</f>
        <v>PORT09</v>
      </c>
      <c r="F1155" s="10" t="str">
        <f>OrderList!K1155</f>
        <v>PLANT03</v>
      </c>
      <c r="G1155" s="10">
        <f>OrderList!J1155</f>
        <v>1688575</v>
      </c>
      <c r="H1155" s="10">
        <f>OrderList!M1155</f>
        <v>361</v>
      </c>
      <c r="I1155" s="10">
        <f>OrderList!N1155</f>
        <v>4.5217046430923231</v>
      </c>
      <c r="O1155" s="10">
        <f>COUNTIF(FreightRates!$A$2:$A$1541,C1155)</f>
        <v>39</v>
      </c>
      <c r="Q1155" s="10">
        <f>COUNTIFS(FreightRates!$A$2:$A$1541,C1155,FreightRates!$B$2:$B$1541,B1155,FreightRates!$C$2:$C$1541,E1155)</f>
        <v>20</v>
      </c>
      <c r="T1155">
        <f>COUNTIFS(FreightRates!$A$2:$A$1541,C1155,FreightRates!$B$2:$B$1541,B1155,FreightRates!$C$2:$C$1541,E1155,FreightRates!$F$2:$F$1541,D1155,FreightRates!$D$2:$D$1541,"&lt;="&amp;I1155,FreightRates!$E$2:$E$1541,"&gt;="&amp;I1155)</f>
        <v>2</v>
      </c>
    </row>
    <row r="1156" spans="1:20" x14ac:dyDescent="0.25">
      <c r="A1156" s="10">
        <f>OrderList!A1156</f>
        <v>1447381352.7</v>
      </c>
      <c r="B1156" s="10" t="str">
        <f>OrderList!C1156</f>
        <v>PORT04</v>
      </c>
      <c r="C1156" s="10" t="str">
        <f>OrderList!D1156</f>
        <v>V444_0</v>
      </c>
      <c r="D1156" s="10" t="str">
        <f>OrderList!F1156</f>
        <v>DTP</v>
      </c>
      <c r="E1156" s="10" t="str">
        <f>OrderList!L1156</f>
        <v>PORT09</v>
      </c>
      <c r="F1156" s="10" t="str">
        <f>OrderList!K1156</f>
        <v>PLANT03</v>
      </c>
      <c r="G1156" s="10">
        <f>OrderList!J1156</f>
        <v>1688575</v>
      </c>
      <c r="H1156" s="10">
        <f>OrderList!M1156</f>
        <v>347</v>
      </c>
      <c r="I1156" s="10">
        <f>OrderList!N1156</f>
        <v>9.0434092861846462</v>
      </c>
      <c r="O1156" s="10">
        <f>COUNTIF(FreightRates!$A$2:$A$1541,C1156)</f>
        <v>39</v>
      </c>
      <c r="Q1156" s="10">
        <f>COUNTIFS(FreightRates!$A$2:$A$1541,C1156,FreightRates!$B$2:$B$1541,B1156,FreightRates!$C$2:$C$1541,E1156)</f>
        <v>20</v>
      </c>
      <c r="T1156">
        <f>COUNTIFS(FreightRates!$A$2:$A$1541,C1156,FreightRates!$B$2:$B$1541,B1156,FreightRates!$C$2:$C$1541,E1156,FreightRates!$F$2:$F$1541,D1156,FreightRates!$D$2:$D$1541,"&lt;="&amp;I1156,FreightRates!$E$2:$E$1541,"&gt;="&amp;I1156)</f>
        <v>2</v>
      </c>
    </row>
    <row r="1157" spans="1:20" x14ac:dyDescent="0.25">
      <c r="A1157" s="10">
        <f>OrderList!A1157</f>
        <v>1447282659.7</v>
      </c>
      <c r="B1157" s="10" t="str">
        <f>OrderList!C1157</f>
        <v>PORT04</v>
      </c>
      <c r="C1157" s="10" t="str">
        <f>OrderList!D1157</f>
        <v>V444_0</v>
      </c>
      <c r="D1157" s="10" t="str">
        <f>OrderList!F1157</f>
        <v>DTP</v>
      </c>
      <c r="E1157" s="10" t="str">
        <f>OrderList!L1157</f>
        <v>PORT09</v>
      </c>
      <c r="F1157" s="10" t="str">
        <f>OrderList!K1157</f>
        <v>PLANT03</v>
      </c>
      <c r="G1157" s="10">
        <f>OrderList!J1157</f>
        <v>1688575</v>
      </c>
      <c r="H1157" s="10">
        <f>OrderList!M1157</f>
        <v>325</v>
      </c>
      <c r="I1157" s="10">
        <f>OrderList!N1157</f>
        <v>4.5217046430923231</v>
      </c>
      <c r="O1157" s="10">
        <f>COUNTIF(FreightRates!$A$2:$A$1541,C1157)</f>
        <v>39</v>
      </c>
      <c r="Q1157" s="10">
        <f>COUNTIFS(FreightRates!$A$2:$A$1541,C1157,FreightRates!$B$2:$B$1541,B1157,FreightRates!$C$2:$C$1541,E1157)</f>
        <v>20</v>
      </c>
      <c r="T1157">
        <f>COUNTIFS(FreightRates!$A$2:$A$1541,C1157,FreightRates!$B$2:$B$1541,B1157,FreightRates!$C$2:$C$1541,E1157,FreightRates!$F$2:$F$1541,D1157,FreightRates!$D$2:$D$1541,"&lt;="&amp;I1157,FreightRates!$E$2:$E$1541,"&gt;="&amp;I1157)</f>
        <v>2</v>
      </c>
    </row>
    <row r="1158" spans="1:20" x14ac:dyDescent="0.25">
      <c r="A1158" s="10">
        <f>OrderList!A1158</f>
        <v>1447327245.7</v>
      </c>
      <c r="B1158" s="10" t="str">
        <f>OrderList!C1158</f>
        <v>PORT04</v>
      </c>
      <c r="C1158" s="10" t="str">
        <f>OrderList!D1158</f>
        <v>V444_0</v>
      </c>
      <c r="D1158" s="10" t="str">
        <f>OrderList!F1158</f>
        <v>DTP</v>
      </c>
      <c r="E1158" s="10" t="str">
        <f>OrderList!L1158</f>
        <v>PORT09</v>
      </c>
      <c r="F1158" s="10" t="str">
        <f>OrderList!K1158</f>
        <v>PLANT03</v>
      </c>
      <c r="G1158" s="10">
        <f>OrderList!J1158</f>
        <v>1688575</v>
      </c>
      <c r="H1158" s="10">
        <f>OrderList!M1158</f>
        <v>369</v>
      </c>
      <c r="I1158" s="10">
        <f>OrderList!N1158</f>
        <v>4.5217046430923231</v>
      </c>
      <c r="O1158" s="10">
        <f>COUNTIF(FreightRates!$A$2:$A$1541,C1158)</f>
        <v>39</v>
      </c>
      <c r="Q1158" s="10">
        <f>COUNTIFS(FreightRates!$A$2:$A$1541,C1158,FreightRates!$B$2:$B$1541,B1158,FreightRates!$C$2:$C$1541,E1158)</f>
        <v>20</v>
      </c>
      <c r="T1158">
        <f>COUNTIFS(FreightRates!$A$2:$A$1541,C1158,FreightRates!$B$2:$B$1541,B1158,FreightRates!$C$2:$C$1541,E1158,FreightRates!$F$2:$F$1541,D1158,FreightRates!$D$2:$D$1541,"&lt;="&amp;I1158,FreightRates!$E$2:$E$1541,"&gt;="&amp;I1158)</f>
        <v>2</v>
      </c>
    </row>
    <row r="1159" spans="1:20" x14ac:dyDescent="0.25">
      <c r="A1159" s="10">
        <f>OrderList!A1159</f>
        <v>1447381355.7</v>
      </c>
      <c r="B1159" s="10" t="str">
        <f>OrderList!C1159</f>
        <v>PORT04</v>
      </c>
      <c r="C1159" s="10" t="str">
        <f>OrderList!D1159</f>
        <v>V444_0</v>
      </c>
      <c r="D1159" s="10" t="str">
        <f>OrderList!F1159</f>
        <v>DTP</v>
      </c>
      <c r="E1159" s="10" t="str">
        <f>OrderList!L1159</f>
        <v>PORT09</v>
      </c>
      <c r="F1159" s="10" t="str">
        <f>OrderList!K1159</f>
        <v>PLANT03</v>
      </c>
      <c r="G1159" s="10">
        <f>OrderList!J1159</f>
        <v>1688575</v>
      </c>
      <c r="H1159" s="10">
        <f>OrderList!M1159</f>
        <v>406</v>
      </c>
      <c r="I1159" s="10">
        <f>OrderList!N1159</f>
        <v>9.0434092861846462</v>
      </c>
      <c r="O1159" s="10">
        <f>COUNTIF(FreightRates!$A$2:$A$1541,C1159)</f>
        <v>39</v>
      </c>
      <c r="Q1159" s="10">
        <f>COUNTIFS(FreightRates!$A$2:$A$1541,C1159,FreightRates!$B$2:$B$1541,B1159,FreightRates!$C$2:$C$1541,E1159)</f>
        <v>20</v>
      </c>
      <c r="T1159">
        <f>COUNTIFS(FreightRates!$A$2:$A$1541,C1159,FreightRates!$B$2:$B$1541,B1159,FreightRates!$C$2:$C$1541,E1159,FreightRates!$F$2:$F$1541,D1159,FreightRates!$D$2:$D$1541,"&lt;="&amp;I1159,FreightRates!$E$2:$E$1541,"&gt;="&amp;I1159)</f>
        <v>2</v>
      </c>
    </row>
    <row r="1160" spans="1:20" x14ac:dyDescent="0.25">
      <c r="A1160" s="10">
        <f>OrderList!A1160</f>
        <v>1447327252.7</v>
      </c>
      <c r="B1160" s="10" t="str">
        <f>OrderList!C1160</f>
        <v>PORT04</v>
      </c>
      <c r="C1160" s="10" t="str">
        <f>OrderList!D1160</f>
        <v>V444_0</v>
      </c>
      <c r="D1160" s="10" t="str">
        <f>OrderList!F1160</f>
        <v>DTP</v>
      </c>
      <c r="E1160" s="10" t="str">
        <f>OrderList!L1160</f>
        <v>PORT09</v>
      </c>
      <c r="F1160" s="10" t="str">
        <f>OrderList!K1160</f>
        <v>PLANT03</v>
      </c>
      <c r="G1160" s="10">
        <f>OrderList!J1160</f>
        <v>1688575</v>
      </c>
      <c r="H1160" s="10">
        <f>OrderList!M1160</f>
        <v>333</v>
      </c>
      <c r="I1160" s="10">
        <f>OrderList!N1160</f>
        <v>4.5217046430923231</v>
      </c>
      <c r="O1160" s="10">
        <f>COUNTIF(FreightRates!$A$2:$A$1541,C1160)</f>
        <v>39</v>
      </c>
      <c r="Q1160" s="10">
        <f>COUNTIFS(FreightRates!$A$2:$A$1541,C1160,FreightRates!$B$2:$B$1541,B1160,FreightRates!$C$2:$C$1541,E1160)</f>
        <v>20</v>
      </c>
      <c r="T1160">
        <f>COUNTIFS(FreightRates!$A$2:$A$1541,C1160,FreightRates!$B$2:$B$1541,B1160,FreightRates!$C$2:$C$1541,E1160,FreightRates!$F$2:$F$1541,D1160,FreightRates!$D$2:$D$1541,"&lt;="&amp;I1160,FreightRates!$E$2:$E$1541,"&gt;="&amp;I1160)</f>
        <v>2</v>
      </c>
    </row>
    <row r="1161" spans="1:20" x14ac:dyDescent="0.25">
      <c r="A1161" s="10">
        <f>OrderList!A1161</f>
        <v>1447327249.7</v>
      </c>
      <c r="B1161" s="10" t="str">
        <f>OrderList!C1161</f>
        <v>PORT04</v>
      </c>
      <c r="C1161" s="10" t="str">
        <f>OrderList!D1161</f>
        <v>V444_0</v>
      </c>
      <c r="D1161" s="10" t="str">
        <f>OrderList!F1161</f>
        <v>DTP</v>
      </c>
      <c r="E1161" s="10" t="str">
        <f>OrderList!L1161</f>
        <v>PORT09</v>
      </c>
      <c r="F1161" s="10" t="str">
        <f>OrderList!K1161</f>
        <v>PLANT03</v>
      </c>
      <c r="G1161" s="10">
        <f>OrderList!J1161</f>
        <v>1688575</v>
      </c>
      <c r="H1161" s="10">
        <f>OrderList!M1161</f>
        <v>289</v>
      </c>
      <c r="I1161" s="10">
        <f>OrderList!N1161</f>
        <v>4.5217046430923231</v>
      </c>
      <c r="O1161" s="10">
        <f>COUNTIF(FreightRates!$A$2:$A$1541,C1161)</f>
        <v>39</v>
      </c>
      <c r="Q1161" s="10">
        <f>COUNTIFS(FreightRates!$A$2:$A$1541,C1161,FreightRates!$B$2:$B$1541,B1161,FreightRates!$C$2:$C$1541,E1161)</f>
        <v>20</v>
      </c>
      <c r="T1161">
        <f>COUNTIFS(FreightRates!$A$2:$A$1541,C1161,FreightRates!$B$2:$B$1541,B1161,FreightRates!$C$2:$C$1541,E1161,FreightRates!$F$2:$F$1541,D1161,FreightRates!$D$2:$D$1541,"&lt;="&amp;I1161,FreightRates!$E$2:$E$1541,"&gt;="&amp;I1161)</f>
        <v>2</v>
      </c>
    </row>
    <row r="1162" spans="1:20" x14ac:dyDescent="0.25">
      <c r="A1162" s="10">
        <f>OrderList!A1162</f>
        <v>1447327256.7</v>
      </c>
      <c r="B1162" s="10" t="str">
        <f>OrderList!C1162</f>
        <v>PORT04</v>
      </c>
      <c r="C1162" s="10" t="str">
        <f>OrderList!D1162</f>
        <v>V444_0</v>
      </c>
      <c r="D1162" s="10" t="str">
        <f>OrderList!F1162</f>
        <v>DTP</v>
      </c>
      <c r="E1162" s="10" t="str">
        <f>OrderList!L1162</f>
        <v>PORT09</v>
      </c>
      <c r="F1162" s="10" t="str">
        <f>OrderList!K1162</f>
        <v>PLANT03</v>
      </c>
      <c r="G1162" s="10">
        <f>OrderList!J1162</f>
        <v>1688575</v>
      </c>
      <c r="H1162" s="10">
        <f>OrderList!M1162</f>
        <v>379</v>
      </c>
      <c r="I1162" s="10">
        <f>OrderList!N1162</f>
        <v>4.5217046430923231</v>
      </c>
      <c r="O1162" s="10">
        <f>COUNTIF(FreightRates!$A$2:$A$1541,C1162)</f>
        <v>39</v>
      </c>
      <c r="Q1162" s="10">
        <f>COUNTIFS(FreightRates!$A$2:$A$1541,C1162,FreightRates!$B$2:$B$1541,B1162,FreightRates!$C$2:$C$1541,E1162)</f>
        <v>20</v>
      </c>
      <c r="T1162">
        <f>COUNTIFS(FreightRates!$A$2:$A$1541,C1162,FreightRates!$B$2:$B$1541,B1162,FreightRates!$C$2:$C$1541,E1162,FreightRates!$F$2:$F$1541,D1162,FreightRates!$D$2:$D$1541,"&lt;="&amp;I1162,FreightRates!$E$2:$E$1541,"&gt;="&amp;I1162)</f>
        <v>2</v>
      </c>
    </row>
    <row r="1163" spans="1:20" x14ac:dyDescent="0.25">
      <c r="A1163" s="10">
        <f>OrderList!A1163</f>
        <v>1447282658.7</v>
      </c>
      <c r="B1163" s="10" t="str">
        <f>OrderList!C1163</f>
        <v>PORT04</v>
      </c>
      <c r="C1163" s="10" t="str">
        <f>OrderList!D1163</f>
        <v>V444_0</v>
      </c>
      <c r="D1163" s="10" t="str">
        <f>OrderList!F1163</f>
        <v>DTP</v>
      </c>
      <c r="E1163" s="10" t="str">
        <f>OrderList!L1163</f>
        <v>PORT09</v>
      </c>
      <c r="F1163" s="10" t="str">
        <f>OrderList!K1163</f>
        <v>PLANT03</v>
      </c>
      <c r="G1163" s="10">
        <f>OrderList!J1163</f>
        <v>1688575</v>
      </c>
      <c r="H1163" s="10">
        <f>OrderList!M1163</f>
        <v>368</v>
      </c>
      <c r="I1163" s="10">
        <f>OrderList!N1163</f>
        <v>4.5217046430923231</v>
      </c>
      <c r="O1163" s="10">
        <f>COUNTIF(FreightRates!$A$2:$A$1541,C1163)</f>
        <v>39</v>
      </c>
      <c r="Q1163" s="10">
        <f>COUNTIFS(FreightRates!$A$2:$A$1541,C1163,FreightRates!$B$2:$B$1541,B1163,FreightRates!$C$2:$C$1541,E1163)</f>
        <v>20</v>
      </c>
      <c r="T1163">
        <f>COUNTIFS(FreightRates!$A$2:$A$1541,C1163,FreightRates!$B$2:$B$1541,B1163,FreightRates!$C$2:$C$1541,E1163,FreightRates!$F$2:$F$1541,D1163,FreightRates!$D$2:$D$1541,"&lt;="&amp;I1163,FreightRates!$E$2:$E$1541,"&gt;="&amp;I1163)</f>
        <v>2</v>
      </c>
    </row>
    <row r="1164" spans="1:20" x14ac:dyDescent="0.25">
      <c r="A1164" s="10">
        <f>OrderList!A1164</f>
        <v>1447381347.7</v>
      </c>
      <c r="B1164" s="10" t="str">
        <f>OrderList!C1164</f>
        <v>PORT04</v>
      </c>
      <c r="C1164" s="10" t="str">
        <f>OrderList!D1164</f>
        <v>V444_0</v>
      </c>
      <c r="D1164" s="10" t="str">
        <f>OrderList!F1164</f>
        <v>DTP</v>
      </c>
      <c r="E1164" s="10" t="str">
        <f>OrderList!L1164</f>
        <v>PORT09</v>
      </c>
      <c r="F1164" s="10" t="str">
        <f>OrderList!K1164</f>
        <v>PLANT03</v>
      </c>
      <c r="G1164" s="10">
        <f>OrderList!J1164</f>
        <v>1688575</v>
      </c>
      <c r="H1164" s="10">
        <f>OrderList!M1164</f>
        <v>382</v>
      </c>
      <c r="I1164" s="10">
        <f>OrderList!N1164</f>
        <v>9.0434092861846462</v>
      </c>
      <c r="O1164" s="10">
        <f>COUNTIF(FreightRates!$A$2:$A$1541,C1164)</f>
        <v>39</v>
      </c>
      <c r="Q1164" s="10">
        <f>COUNTIFS(FreightRates!$A$2:$A$1541,C1164,FreightRates!$B$2:$B$1541,B1164,FreightRates!$C$2:$C$1541,E1164)</f>
        <v>20</v>
      </c>
      <c r="T1164">
        <f>COUNTIFS(FreightRates!$A$2:$A$1541,C1164,FreightRates!$B$2:$B$1541,B1164,FreightRates!$C$2:$C$1541,E1164,FreightRates!$F$2:$F$1541,D1164,FreightRates!$D$2:$D$1541,"&lt;="&amp;I1164,FreightRates!$E$2:$E$1541,"&gt;="&amp;I1164)</f>
        <v>2</v>
      </c>
    </row>
    <row r="1165" spans="1:20" x14ac:dyDescent="0.25">
      <c r="A1165" s="10">
        <f>OrderList!A1165</f>
        <v>1447200754.7</v>
      </c>
      <c r="B1165" s="10" t="str">
        <f>OrderList!C1165</f>
        <v>PORT04</v>
      </c>
      <c r="C1165" s="10" t="str">
        <f>OrderList!D1165</f>
        <v>V444_0</v>
      </c>
      <c r="D1165" s="10" t="str">
        <f>OrderList!F1165</f>
        <v>DTP</v>
      </c>
      <c r="E1165" s="10" t="str">
        <f>OrderList!L1165</f>
        <v>PORT09</v>
      </c>
      <c r="F1165" s="10" t="str">
        <f>OrderList!K1165</f>
        <v>PLANT03</v>
      </c>
      <c r="G1165" s="10">
        <f>OrderList!J1165</f>
        <v>1688575</v>
      </c>
      <c r="H1165" s="10">
        <f>OrderList!M1165</f>
        <v>296</v>
      </c>
      <c r="I1165" s="10">
        <f>OrderList!N1165</f>
        <v>4.5217046430923231</v>
      </c>
      <c r="O1165" s="10">
        <f>COUNTIF(FreightRates!$A$2:$A$1541,C1165)</f>
        <v>39</v>
      </c>
      <c r="Q1165" s="10">
        <f>COUNTIFS(FreightRates!$A$2:$A$1541,C1165,FreightRates!$B$2:$B$1541,B1165,FreightRates!$C$2:$C$1541,E1165)</f>
        <v>20</v>
      </c>
      <c r="T1165">
        <f>COUNTIFS(FreightRates!$A$2:$A$1541,C1165,FreightRates!$B$2:$B$1541,B1165,FreightRates!$C$2:$C$1541,E1165,FreightRates!$F$2:$F$1541,D1165,FreightRates!$D$2:$D$1541,"&lt;="&amp;I1165,FreightRates!$E$2:$E$1541,"&gt;="&amp;I1165)</f>
        <v>2</v>
      </c>
    </row>
    <row r="1166" spans="1:20" x14ac:dyDescent="0.25">
      <c r="A1166" s="10">
        <f>OrderList!A1166</f>
        <v>1447327244.7</v>
      </c>
      <c r="B1166" s="10" t="str">
        <f>OrderList!C1166</f>
        <v>PORT04</v>
      </c>
      <c r="C1166" s="10" t="str">
        <f>OrderList!D1166</f>
        <v>V444_0</v>
      </c>
      <c r="D1166" s="10" t="str">
        <f>OrderList!F1166</f>
        <v>DTP</v>
      </c>
      <c r="E1166" s="10" t="str">
        <f>OrderList!L1166</f>
        <v>PORT09</v>
      </c>
      <c r="F1166" s="10" t="str">
        <f>OrderList!K1166</f>
        <v>PLANT03</v>
      </c>
      <c r="G1166" s="10">
        <f>OrderList!J1166</f>
        <v>1688575</v>
      </c>
      <c r="H1166" s="10">
        <f>OrderList!M1166</f>
        <v>367</v>
      </c>
      <c r="I1166" s="10">
        <f>OrderList!N1166</f>
        <v>4.5217046430923231</v>
      </c>
      <c r="O1166" s="10">
        <f>COUNTIF(FreightRates!$A$2:$A$1541,C1166)</f>
        <v>39</v>
      </c>
      <c r="Q1166" s="10">
        <f>COUNTIFS(FreightRates!$A$2:$A$1541,C1166,FreightRates!$B$2:$B$1541,B1166,FreightRates!$C$2:$C$1541,E1166)</f>
        <v>20</v>
      </c>
      <c r="T1166">
        <f>COUNTIFS(FreightRates!$A$2:$A$1541,C1166,FreightRates!$B$2:$B$1541,B1166,FreightRates!$C$2:$C$1541,E1166,FreightRates!$F$2:$F$1541,D1166,FreightRates!$D$2:$D$1541,"&lt;="&amp;I1166,FreightRates!$E$2:$E$1541,"&gt;="&amp;I1166)</f>
        <v>2</v>
      </c>
    </row>
    <row r="1167" spans="1:20" x14ac:dyDescent="0.25">
      <c r="A1167" s="10">
        <f>OrderList!A1167</f>
        <v>1447327257.7</v>
      </c>
      <c r="B1167" s="10" t="str">
        <f>OrderList!C1167</f>
        <v>PORT04</v>
      </c>
      <c r="C1167" s="10" t="str">
        <f>OrderList!D1167</f>
        <v>V444_0</v>
      </c>
      <c r="D1167" s="10" t="str">
        <f>OrderList!F1167</f>
        <v>DTP</v>
      </c>
      <c r="E1167" s="10" t="str">
        <f>OrderList!L1167</f>
        <v>PORT09</v>
      </c>
      <c r="F1167" s="10" t="str">
        <f>OrderList!K1167</f>
        <v>PLANT03</v>
      </c>
      <c r="G1167" s="10">
        <f>OrderList!J1167</f>
        <v>1688575</v>
      </c>
      <c r="H1167" s="10">
        <f>OrderList!M1167</f>
        <v>377</v>
      </c>
      <c r="I1167" s="10">
        <f>OrderList!N1167</f>
        <v>4.5217046430923231</v>
      </c>
      <c r="O1167" s="10">
        <f>COUNTIF(FreightRates!$A$2:$A$1541,C1167)</f>
        <v>39</v>
      </c>
      <c r="Q1167" s="10">
        <f>COUNTIFS(FreightRates!$A$2:$A$1541,C1167,FreightRates!$B$2:$B$1541,B1167,FreightRates!$C$2:$C$1541,E1167)</f>
        <v>20</v>
      </c>
      <c r="T1167">
        <f>COUNTIFS(FreightRates!$A$2:$A$1541,C1167,FreightRates!$B$2:$B$1541,B1167,FreightRates!$C$2:$C$1541,E1167,FreightRates!$F$2:$F$1541,D1167,FreightRates!$D$2:$D$1541,"&lt;="&amp;I1167,FreightRates!$E$2:$E$1541,"&gt;="&amp;I1167)</f>
        <v>2</v>
      </c>
    </row>
    <row r="1168" spans="1:20" x14ac:dyDescent="0.25">
      <c r="A1168" s="10">
        <f>OrderList!A1168</f>
        <v>1447381351.7</v>
      </c>
      <c r="B1168" s="10" t="str">
        <f>OrderList!C1168</f>
        <v>PORT04</v>
      </c>
      <c r="C1168" s="10" t="str">
        <f>OrderList!D1168</f>
        <v>V444_0</v>
      </c>
      <c r="D1168" s="10" t="str">
        <f>OrderList!F1168</f>
        <v>DTP</v>
      </c>
      <c r="E1168" s="10" t="str">
        <f>OrderList!L1168</f>
        <v>PORT09</v>
      </c>
      <c r="F1168" s="10" t="str">
        <f>OrderList!K1168</f>
        <v>PLANT03</v>
      </c>
      <c r="G1168" s="10">
        <f>OrderList!J1168</f>
        <v>1688575</v>
      </c>
      <c r="H1168" s="10">
        <f>OrderList!M1168</f>
        <v>404</v>
      </c>
      <c r="I1168" s="10">
        <f>OrderList!N1168</f>
        <v>9.0434092861846462</v>
      </c>
      <c r="O1168" s="10">
        <f>COUNTIF(FreightRates!$A$2:$A$1541,C1168)</f>
        <v>39</v>
      </c>
      <c r="Q1168" s="10">
        <f>COUNTIFS(FreightRates!$A$2:$A$1541,C1168,FreightRates!$B$2:$B$1541,B1168,FreightRates!$C$2:$C$1541,E1168)</f>
        <v>20</v>
      </c>
      <c r="T1168">
        <f>COUNTIFS(FreightRates!$A$2:$A$1541,C1168,FreightRates!$B$2:$B$1541,B1168,FreightRates!$C$2:$C$1541,E1168,FreightRates!$F$2:$F$1541,D1168,FreightRates!$D$2:$D$1541,"&lt;="&amp;I1168,FreightRates!$E$2:$E$1541,"&gt;="&amp;I1168)</f>
        <v>2</v>
      </c>
    </row>
    <row r="1169" spans="1:20" x14ac:dyDescent="0.25">
      <c r="A1169" s="10">
        <f>OrderList!A1169</f>
        <v>1447327255.7</v>
      </c>
      <c r="B1169" s="10" t="str">
        <f>OrderList!C1169</f>
        <v>PORT04</v>
      </c>
      <c r="C1169" s="10" t="str">
        <f>OrderList!D1169</f>
        <v>V444_0</v>
      </c>
      <c r="D1169" s="10" t="str">
        <f>OrderList!F1169</f>
        <v>DTP</v>
      </c>
      <c r="E1169" s="10" t="str">
        <f>OrderList!L1169</f>
        <v>PORT09</v>
      </c>
      <c r="F1169" s="10" t="str">
        <f>OrderList!K1169</f>
        <v>PLANT03</v>
      </c>
      <c r="G1169" s="10">
        <f>OrderList!J1169</f>
        <v>1688575</v>
      </c>
      <c r="H1169" s="10">
        <f>OrderList!M1169</f>
        <v>372</v>
      </c>
      <c r="I1169" s="10">
        <f>OrderList!N1169</f>
        <v>4.5217046430923231</v>
      </c>
      <c r="O1169" s="10">
        <f>COUNTIF(FreightRates!$A$2:$A$1541,C1169)</f>
        <v>39</v>
      </c>
      <c r="Q1169" s="10">
        <f>COUNTIFS(FreightRates!$A$2:$A$1541,C1169,FreightRates!$B$2:$B$1541,B1169,FreightRates!$C$2:$C$1541,E1169)</f>
        <v>20</v>
      </c>
      <c r="T1169">
        <f>COUNTIFS(FreightRates!$A$2:$A$1541,C1169,FreightRates!$B$2:$B$1541,B1169,FreightRates!$C$2:$C$1541,E1169,FreightRates!$F$2:$F$1541,D1169,FreightRates!$D$2:$D$1541,"&lt;="&amp;I1169,FreightRates!$E$2:$E$1541,"&gt;="&amp;I1169)</f>
        <v>2</v>
      </c>
    </row>
    <row r="1170" spans="1:20" x14ac:dyDescent="0.25">
      <c r="A1170" s="10">
        <f>OrderList!A1170</f>
        <v>1447308847.7</v>
      </c>
      <c r="B1170" s="10" t="str">
        <f>OrderList!C1170</f>
        <v>PORT04</v>
      </c>
      <c r="C1170" s="10" t="str">
        <f>OrderList!D1170</f>
        <v>V444_0</v>
      </c>
      <c r="D1170" s="10" t="str">
        <f>OrderList!F1170</f>
        <v>DTP</v>
      </c>
      <c r="E1170" s="10" t="str">
        <f>OrderList!L1170</f>
        <v>PORT09</v>
      </c>
      <c r="F1170" s="10" t="str">
        <f>OrderList!K1170</f>
        <v>PLANT03</v>
      </c>
      <c r="G1170" s="10">
        <f>OrderList!J1170</f>
        <v>1688575</v>
      </c>
      <c r="H1170" s="10">
        <f>OrderList!M1170</f>
        <v>361</v>
      </c>
      <c r="I1170" s="10">
        <f>OrderList!N1170</f>
        <v>4.5217046430923231</v>
      </c>
      <c r="O1170" s="10">
        <f>COUNTIF(FreightRates!$A$2:$A$1541,C1170)</f>
        <v>39</v>
      </c>
      <c r="Q1170" s="10">
        <f>COUNTIFS(FreightRates!$A$2:$A$1541,C1170,FreightRates!$B$2:$B$1541,B1170,FreightRates!$C$2:$C$1541,E1170)</f>
        <v>20</v>
      </c>
      <c r="T1170">
        <f>COUNTIFS(FreightRates!$A$2:$A$1541,C1170,FreightRates!$B$2:$B$1541,B1170,FreightRates!$C$2:$C$1541,E1170,FreightRates!$F$2:$F$1541,D1170,FreightRates!$D$2:$D$1541,"&lt;="&amp;I1170,FreightRates!$E$2:$E$1541,"&gt;="&amp;I1170)</f>
        <v>2</v>
      </c>
    </row>
    <row r="1171" spans="1:20" x14ac:dyDescent="0.25">
      <c r="A1171" s="10">
        <f>OrderList!A1171</f>
        <v>1447327248.7</v>
      </c>
      <c r="B1171" s="10" t="str">
        <f>OrderList!C1171</f>
        <v>PORT04</v>
      </c>
      <c r="C1171" s="10" t="str">
        <f>OrderList!D1171</f>
        <v>V444_0</v>
      </c>
      <c r="D1171" s="10" t="str">
        <f>OrderList!F1171</f>
        <v>DTP</v>
      </c>
      <c r="E1171" s="10" t="str">
        <f>OrderList!L1171</f>
        <v>PORT09</v>
      </c>
      <c r="F1171" s="10" t="str">
        <f>OrderList!K1171</f>
        <v>PLANT03</v>
      </c>
      <c r="G1171" s="10">
        <f>OrderList!J1171</f>
        <v>1688575</v>
      </c>
      <c r="H1171" s="10">
        <f>OrderList!M1171</f>
        <v>338</v>
      </c>
      <c r="I1171" s="10">
        <f>OrderList!N1171</f>
        <v>4.5217046430923231</v>
      </c>
      <c r="O1171" s="10">
        <f>COUNTIF(FreightRates!$A$2:$A$1541,C1171)</f>
        <v>39</v>
      </c>
      <c r="Q1171" s="10">
        <f>COUNTIFS(FreightRates!$A$2:$A$1541,C1171,FreightRates!$B$2:$B$1541,B1171,FreightRates!$C$2:$C$1541,E1171)</f>
        <v>20</v>
      </c>
      <c r="T1171">
        <f>COUNTIFS(FreightRates!$A$2:$A$1541,C1171,FreightRates!$B$2:$B$1541,B1171,FreightRates!$C$2:$C$1541,E1171,FreightRates!$F$2:$F$1541,D1171,FreightRates!$D$2:$D$1541,"&lt;="&amp;I1171,FreightRates!$E$2:$E$1541,"&gt;="&amp;I1171)</f>
        <v>2</v>
      </c>
    </row>
    <row r="1172" spans="1:20" x14ac:dyDescent="0.25">
      <c r="A1172" s="10">
        <f>OrderList!A1172</f>
        <v>1447327254.7</v>
      </c>
      <c r="B1172" s="10" t="str">
        <f>OrderList!C1172</f>
        <v>PORT04</v>
      </c>
      <c r="C1172" s="10" t="str">
        <f>OrderList!D1172</f>
        <v>V444_0</v>
      </c>
      <c r="D1172" s="10" t="str">
        <f>OrderList!F1172</f>
        <v>DTP</v>
      </c>
      <c r="E1172" s="10" t="str">
        <f>OrderList!L1172</f>
        <v>PORT09</v>
      </c>
      <c r="F1172" s="10" t="str">
        <f>OrderList!K1172</f>
        <v>PLANT03</v>
      </c>
      <c r="G1172" s="10">
        <f>OrderList!J1172</f>
        <v>1688575</v>
      </c>
      <c r="H1172" s="10">
        <f>OrderList!M1172</f>
        <v>314</v>
      </c>
      <c r="I1172" s="10">
        <f>OrderList!N1172</f>
        <v>4.5217046430923231</v>
      </c>
      <c r="O1172" s="10">
        <f>COUNTIF(FreightRates!$A$2:$A$1541,C1172)</f>
        <v>39</v>
      </c>
      <c r="Q1172" s="10">
        <f>COUNTIFS(FreightRates!$A$2:$A$1541,C1172,FreightRates!$B$2:$B$1541,B1172,FreightRates!$C$2:$C$1541,E1172)</f>
        <v>20</v>
      </c>
      <c r="T1172">
        <f>COUNTIFS(FreightRates!$A$2:$A$1541,C1172,FreightRates!$B$2:$B$1541,B1172,FreightRates!$C$2:$C$1541,E1172,FreightRates!$F$2:$F$1541,D1172,FreightRates!$D$2:$D$1541,"&lt;="&amp;I1172,FreightRates!$E$2:$E$1541,"&gt;="&amp;I1172)</f>
        <v>2</v>
      </c>
    </row>
    <row r="1173" spans="1:20" x14ac:dyDescent="0.25">
      <c r="A1173" s="10">
        <f>OrderList!A1173</f>
        <v>1447308850.7</v>
      </c>
      <c r="B1173" s="10" t="str">
        <f>OrderList!C1173</f>
        <v>PORT04</v>
      </c>
      <c r="C1173" s="10" t="str">
        <f>OrderList!D1173</f>
        <v>V444_0</v>
      </c>
      <c r="D1173" s="10" t="str">
        <f>OrderList!F1173</f>
        <v>DTP</v>
      </c>
      <c r="E1173" s="10" t="str">
        <f>OrderList!L1173</f>
        <v>PORT09</v>
      </c>
      <c r="F1173" s="10" t="str">
        <f>OrderList!K1173</f>
        <v>PLANT03</v>
      </c>
      <c r="G1173" s="10">
        <f>OrderList!J1173</f>
        <v>1688575</v>
      </c>
      <c r="H1173" s="10">
        <f>OrderList!M1173</f>
        <v>363</v>
      </c>
      <c r="I1173" s="10">
        <f>OrderList!N1173</f>
        <v>4.5217046430923231</v>
      </c>
      <c r="O1173" s="10">
        <f>COUNTIF(FreightRates!$A$2:$A$1541,C1173)</f>
        <v>39</v>
      </c>
      <c r="Q1173" s="10">
        <f>COUNTIFS(FreightRates!$A$2:$A$1541,C1173,FreightRates!$B$2:$B$1541,B1173,FreightRates!$C$2:$C$1541,E1173)</f>
        <v>20</v>
      </c>
      <c r="T1173">
        <f>COUNTIFS(FreightRates!$A$2:$A$1541,C1173,FreightRates!$B$2:$B$1541,B1173,FreightRates!$C$2:$C$1541,E1173,FreightRates!$F$2:$F$1541,D1173,FreightRates!$D$2:$D$1541,"&lt;="&amp;I1173,FreightRates!$E$2:$E$1541,"&gt;="&amp;I1173)</f>
        <v>2</v>
      </c>
    </row>
    <row r="1174" spans="1:20" x14ac:dyDescent="0.25">
      <c r="A1174" s="10">
        <f>OrderList!A1174</f>
        <v>1447381346.7</v>
      </c>
      <c r="B1174" s="10" t="str">
        <f>OrderList!C1174</f>
        <v>PORT04</v>
      </c>
      <c r="C1174" s="10" t="str">
        <f>OrderList!D1174</f>
        <v>V444_0</v>
      </c>
      <c r="D1174" s="10" t="str">
        <f>OrderList!F1174</f>
        <v>DTP</v>
      </c>
      <c r="E1174" s="10" t="str">
        <f>OrderList!L1174</f>
        <v>PORT09</v>
      </c>
      <c r="F1174" s="10" t="str">
        <f>OrderList!K1174</f>
        <v>PLANT03</v>
      </c>
      <c r="G1174" s="10">
        <f>OrderList!J1174</f>
        <v>1688575</v>
      </c>
      <c r="H1174" s="10">
        <f>OrderList!M1174</f>
        <v>335</v>
      </c>
      <c r="I1174" s="10">
        <f>OrderList!N1174</f>
        <v>9.0434092861846462</v>
      </c>
      <c r="O1174" s="10">
        <f>COUNTIF(FreightRates!$A$2:$A$1541,C1174)</f>
        <v>39</v>
      </c>
      <c r="Q1174" s="10">
        <f>COUNTIFS(FreightRates!$A$2:$A$1541,C1174,FreightRates!$B$2:$B$1541,B1174,FreightRates!$C$2:$C$1541,E1174)</f>
        <v>20</v>
      </c>
      <c r="T1174">
        <f>COUNTIFS(FreightRates!$A$2:$A$1541,C1174,FreightRates!$B$2:$B$1541,B1174,FreightRates!$C$2:$C$1541,E1174,FreightRates!$F$2:$F$1541,D1174,FreightRates!$D$2:$D$1541,"&lt;="&amp;I1174,FreightRates!$E$2:$E$1541,"&gt;="&amp;I1174)</f>
        <v>2</v>
      </c>
    </row>
    <row r="1175" spans="1:20" x14ac:dyDescent="0.25">
      <c r="A1175" s="10">
        <f>OrderList!A1175</f>
        <v>1447381354.7</v>
      </c>
      <c r="B1175" s="10" t="str">
        <f>OrderList!C1175</f>
        <v>PORT04</v>
      </c>
      <c r="C1175" s="10" t="str">
        <f>OrderList!D1175</f>
        <v>V444_0</v>
      </c>
      <c r="D1175" s="10" t="str">
        <f>OrderList!F1175</f>
        <v>DTP</v>
      </c>
      <c r="E1175" s="10" t="str">
        <f>OrderList!L1175</f>
        <v>PORT09</v>
      </c>
      <c r="F1175" s="10" t="str">
        <f>OrderList!K1175</f>
        <v>PLANT03</v>
      </c>
      <c r="G1175" s="10">
        <f>OrderList!J1175</f>
        <v>1688575</v>
      </c>
      <c r="H1175" s="10">
        <f>OrderList!M1175</f>
        <v>334</v>
      </c>
      <c r="I1175" s="10">
        <f>OrderList!N1175</f>
        <v>9.0434092861846462</v>
      </c>
      <c r="O1175" s="10">
        <f>COUNTIF(FreightRates!$A$2:$A$1541,C1175)</f>
        <v>39</v>
      </c>
      <c r="Q1175" s="10">
        <f>COUNTIFS(FreightRates!$A$2:$A$1541,C1175,FreightRates!$B$2:$B$1541,B1175,FreightRates!$C$2:$C$1541,E1175)</f>
        <v>20</v>
      </c>
      <c r="T1175">
        <f>COUNTIFS(FreightRates!$A$2:$A$1541,C1175,FreightRates!$B$2:$B$1541,B1175,FreightRates!$C$2:$C$1541,E1175,FreightRates!$F$2:$F$1541,D1175,FreightRates!$D$2:$D$1541,"&lt;="&amp;I1175,FreightRates!$E$2:$E$1541,"&gt;="&amp;I1175)</f>
        <v>2</v>
      </c>
    </row>
    <row r="1176" spans="1:20" x14ac:dyDescent="0.25">
      <c r="A1176" s="10">
        <f>OrderList!A1176</f>
        <v>1447327243.7</v>
      </c>
      <c r="B1176" s="10" t="str">
        <f>OrderList!C1176</f>
        <v>PORT04</v>
      </c>
      <c r="C1176" s="10" t="str">
        <f>OrderList!D1176</f>
        <v>V444_0</v>
      </c>
      <c r="D1176" s="10" t="str">
        <f>OrderList!F1176</f>
        <v>DTP</v>
      </c>
      <c r="E1176" s="10" t="str">
        <f>OrderList!L1176</f>
        <v>PORT09</v>
      </c>
      <c r="F1176" s="10" t="str">
        <f>OrderList!K1176</f>
        <v>PLANT03</v>
      </c>
      <c r="G1176" s="10">
        <f>OrderList!J1176</f>
        <v>1688575</v>
      </c>
      <c r="H1176" s="10">
        <f>OrderList!M1176</f>
        <v>309</v>
      </c>
      <c r="I1176" s="10">
        <f>OrderList!N1176</f>
        <v>4.5217046430923231</v>
      </c>
      <c r="O1176" s="10">
        <f>COUNTIF(FreightRates!$A$2:$A$1541,C1176)</f>
        <v>39</v>
      </c>
      <c r="Q1176" s="10">
        <f>COUNTIFS(FreightRates!$A$2:$A$1541,C1176,FreightRates!$B$2:$B$1541,B1176,FreightRates!$C$2:$C$1541,E1176)</f>
        <v>20</v>
      </c>
      <c r="T1176">
        <f>COUNTIFS(FreightRates!$A$2:$A$1541,C1176,FreightRates!$B$2:$B$1541,B1176,FreightRates!$C$2:$C$1541,E1176,FreightRates!$F$2:$F$1541,D1176,FreightRates!$D$2:$D$1541,"&lt;="&amp;I1176,FreightRates!$E$2:$E$1541,"&gt;="&amp;I1176)</f>
        <v>2</v>
      </c>
    </row>
    <row r="1177" spans="1:20" x14ac:dyDescent="0.25">
      <c r="A1177" s="10">
        <f>OrderList!A1177</f>
        <v>1447381350.7</v>
      </c>
      <c r="B1177" s="10" t="str">
        <f>OrderList!C1177</f>
        <v>PORT04</v>
      </c>
      <c r="C1177" s="10" t="str">
        <f>OrderList!D1177</f>
        <v>V444_0</v>
      </c>
      <c r="D1177" s="10" t="str">
        <f>OrderList!F1177</f>
        <v>DTP</v>
      </c>
      <c r="E1177" s="10" t="str">
        <f>OrderList!L1177</f>
        <v>PORT09</v>
      </c>
      <c r="F1177" s="10" t="str">
        <f>OrderList!K1177</f>
        <v>PLANT03</v>
      </c>
      <c r="G1177" s="10">
        <f>OrderList!J1177</f>
        <v>1688575</v>
      </c>
      <c r="H1177" s="10">
        <f>OrderList!M1177</f>
        <v>397</v>
      </c>
      <c r="I1177" s="10">
        <f>OrderList!N1177</f>
        <v>9.0434092861846462</v>
      </c>
      <c r="O1177" s="10">
        <f>COUNTIF(FreightRates!$A$2:$A$1541,C1177)</f>
        <v>39</v>
      </c>
      <c r="Q1177" s="10">
        <f>COUNTIFS(FreightRates!$A$2:$A$1541,C1177,FreightRates!$B$2:$B$1541,B1177,FreightRates!$C$2:$C$1541,E1177)</f>
        <v>20</v>
      </c>
      <c r="T1177">
        <f>COUNTIFS(FreightRates!$A$2:$A$1541,C1177,FreightRates!$B$2:$B$1541,B1177,FreightRates!$C$2:$C$1541,E1177,FreightRates!$F$2:$F$1541,D1177,FreightRates!$D$2:$D$1541,"&lt;="&amp;I1177,FreightRates!$E$2:$E$1541,"&gt;="&amp;I1177)</f>
        <v>2</v>
      </c>
    </row>
    <row r="1178" spans="1:20" x14ac:dyDescent="0.25">
      <c r="A1178" s="10">
        <f>OrderList!A1178</f>
        <v>1447327251.7</v>
      </c>
      <c r="B1178" s="10" t="str">
        <f>OrderList!C1178</f>
        <v>PORT04</v>
      </c>
      <c r="C1178" s="10" t="str">
        <f>OrderList!D1178</f>
        <v>V444_0</v>
      </c>
      <c r="D1178" s="10" t="str">
        <f>OrderList!F1178</f>
        <v>DTP</v>
      </c>
      <c r="E1178" s="10" t="str">
        <f>OrderList!L1178</f>
        <v>PORT09</v>
      </c>
      <c r="F1178" s="10" t="str">
        <f>OrderList!K1178</f>
        <v>PLANT03</v>
      </c>
      <c r="G1178" s="10">
        <f>OrderList!J1178</f>
        <v>1688575</v>
      </c>
      <c r="H1178" s="10">
        <f>OrderList!M1178</f>
        <v>330</v>
      </c>
      <c r="I1178" s="10">
        <f>OrderList!N1178</f>
        <v>4.5217046430923231</v>
      </c>
      <c r="O1178" s="10">
        <f>COUNTIF(FreightRates!$A$2:$A$1541,C1178)</f>
        <v>39</v>
      </c>
      <c r="Q1178" s="10">
        <f>COUNTIFS(FreightRates!$A$2:$A$1541,C1178,FreightRates!$B$2:$B$1541,B1178,FreightRates!$C$2:$C$1541,E1178)</f>
        <v>20</v>
      </c>
      <c r="T1178">
        <f>COUNTIFS(FreightRates!$A$2:$A$1541,C1178,FreightRates!$B$2:$B$1541,B1178,FreightRates!$C$2:$C$1541,E1178,FreightRates!$F$2:$F$1541,D1178,FreightRates!$D$2:$D$1541,"&lt;="&amp;I1178,FreightRates!$E$2:$E$1541,"&gt;="&amp;I1178)</f>
        <v>2</v>
      </c>
    </row>
    <row r="1179" spans="1:20" x14ac:dyDescent="0.25">
      <c r="A1179" s="10">
        <f>OrderList!A1179</f>
        <v>1447327247.7</v>
      </c>
      <c r="B1179" s="10" t="str">
        <f>OrderList!C1179</f>
        <v>PORT04</v>
      </c>
      <c r="C1179" s="10" t="str">
        <f>OrderList!D1179</f>
        <v>V444_0</v>
      </c>
      <c r="D1179" s="10" t="str">
        <f>OrderList!F1179</f>
        <v>DTP</v>
      </c>
      <c r="E1179" s="10" t="str">
        <f>OrderList!L1179</f>
        <v>PORT09</v>
      </c>
      <c r="F1179" s="10" t="str">
        <f>OrderList!K1179</f>
        <v>PLANT03</v>
      </c>
      <c r="G1179" s="10">
        <f>OrderList!J1179</f>
        <v>1688575</v>
      </c>
      <c r="H1179" s="10">
        <f>OrderList!M1179</f>
        <v>313</v>
      </c>
      <c r="I1179" s="10">
        <f>OrderList!N1179</f>
        <v>4.5217046430923231</v>
      </c>
      <c r="O1179" s="10">
        <f>COUNTIF(FreightRates!$A$2:$A$1541,C1179)</f>
        <v>39</v>
      </c>
      <c r="Q1179" s="10">
        <f>COUNTIFS(FreightRates!$A$2:$A$1541,C1179,FreightRates!$B$2:$B$1541,B1179,FreightRates!$C$2:$C$1541,E1179)</f>
        <v>20</v>
      </c>
      <c r="T1179">
        <f>COUNTIFS(FreightRates!$A$2:$A$1541,C1179,FreightRates!$B$2:$B$1541,B1179,FreightRates!$C$2:$C$1541,E1179,FreightRates!$F$2:$F$1541,D1179,FreightRates!$D$2:$D$1541,"&lt;="&amp;I1179,FreightRates!$E$2:$E$1541,"&gt;="&amp;I1179)</f>
        <v>2</v>
      </c>
    </row>
    <row r="1180" spans="1:20" x14ac:dyDescent="0.25">
      <c r="A1180" s="10">
        <f>OrderList!A1180</f>
        <v>1447381353.7</v>
      </c>
      <c r="B1180" s="10" t="str">
        <f>OrderList!C1180</f>
        <v>PORT04</v>
      </c>
      <c r="C1180" s="10" t="str">
        <f>OrderList!D1180</f>
        <v>V444_0</v>
      </c>
      <c r="D1180" s="10" t="str">
        <f>OrderList!F1180</f>
        <v>DTP</v>
      </c>
      <c r="E1180" s="10" t="str">
        <f>OrderList!L1180</f>
        <v>PORT09</v>
      </c>
      <c r="F1180" s="10" t="str">
        <f>OrderList!K1180</f>
        <v>PLANT03</v>
      </c>
      <c r="G1180" s="10">
        <f>OrderList!J1180</f>
        <v>1688575</v>
      </c>
      <c r="H1180" s="10">
        <f>OrderList!M1180</f>
        <v>359</v>
      </c>
      <c r="I1180" s="10">
        <f>OrderList!N1180</f>
        <v>9.0434092861846462</v>
      </c>
      <c r="O1180" s="10">
        <f>COUNTIF(FreightRates!$A$2:$A$1541,C1180)</f>
        <v>39</v>
      </c>
      <c r="Q1180" s="10">
        <f>COUNTIFS(FreightRates!$A$2:$A$1541,C1180,FreightRates!$B$2:$B$1541,B1180,FreightRates!$C$2:$C$1541,E1180)</f>
        <v>20</v>
      </c>
      <c r="T1180">
        <f>COUNTIFS(FreightRates!$A$2:$A$1541,C1180,FreightRates!$B$2:$B$1541,B1180,FreightRates!$C$2:$C$1541,E1180,FreightRates!$F$2:$F$1541,D1180,FreightRates!$D$2:$D$1541,"&lt;="&amp;I1180,FreightRates!$E$2:$E$1541,"&gt;="&amp;I1180)</f>
        <v>2</v>
      </c>
    </row>
    <row r="1181" spans="1:20" x14ac:dyDescent="0.25">
      <c r="A1181" s="10">
        <f>OrderList!A1181</f>
        <v>1447308849.7</v>
      </c>
      <c r="B1181" s="10" t="str">
        <f>OrderList!C1181</f>
        <v>PORT04</v>
      </c>
      <c r="C1181" s="10" t="str">
        <f>OrderList!D1181</f>
        <v>V444_0</v>
      </c>
      <c r="D1181" s="10" t="str">
        <f>OrderList!F1181</f>
        <v>DTP</v>
      </c>
      <c r="E1181" s="10" t="str">
        <f>OrderList!L1181</f>
        <v>PORT09</v>
      </c>
      <c r="F1181" s="10" t="str">
        <f>OrderList!K1181</f>
        <v>PLANT03</v>
      </c>
      <c r="G1181" s="10">
        <f>OrderList!J1181</f>
        <v>1688575</v>
      </c>
      <c r="H1181" s="10">
        <f>OrderList!M1181</f>
        <v>339</v>
      </c>
      <c r="I1181" s="10">
        <f>OrderList!N1181</f>
        <v>4.5217046430923231</v>
      </c>
      <c r="O1181" s="10">
        <f>COUNTIF(FreightRates!$A$2:$A$1541,C1181)</f>
        <v>39</v>
      </c>
      <c r="Q1181" s="10">
        <f>COUNTIFS(FreightRates!$A$2:$A$1541,C1181,FreightRates!$B$2:$B$1541,B1181,FreightRates!$C$2:$C$1541,E1181)</f>
        <v>20</v>
      </c>
      <c r="T1181">
        <f>COUNTIFS(FreightRates!$A$2:$A$1541,C1181,FreightRates!$B$2:$B$1541,B1181,FreightRates!$C$2:$C$1541,E1181,FreightRates!$F$2:$F$1541,D1181,FreightRates!$D$2:$D$1541,"&lt;="&amp;I1181,FreightRates!$E$2:$E$1541,"&gt;="&amp;I1181)</f>
        <v>2</v>
      </c>
    </row>
    <row r="1182" spans="1:20" x14ac:dyDescent="0.25">
      <c r="A1182" s="10">
        <f>OrderList!A1182</f>
        <v>1447327242.7</v>
      </c>
      <c r="B1182" s="10" t="str">
        <f>OrderList!C1182</f>
        <v>PORT04</v>
      </c>
      <c r="C1182" s="10" t="str">
        <f>OrderList!D1182</f>
        <v>V444_0</v>
      </c>
      <c r="D1182" s="10" t="str">
        <f>OrderList!F1182</f>
        <v>DTP</v>
      </c>
      <c r="E1182" s="10" t="str">
        <f>OrderList!L1182</f>
        <v>PORT09</v>
      </c>
      <c r="F1182" s="10" t="str">
        <f>OrderList!K1182</f>
        <v>PLANT03</v>
      </c>
      <c r="G1182" s="10">
        <f>OrderList!J1182</f>
        <v>1688575</v>
      </c>
      <c r="H1182" s="10">
        <f>OrderList!M1182</f>
        <v>295</v>
      </c>
      <c r="I1182" s="10">
        <f>OrderList!N1182</f>
        <v>4.5217046430923231</v>
      </c>
      <c r="O1182" s="10">
        <f>COUNTIF(FreightRates!$A$2:$A$1541,C1182)</f>
        <v>39</v>
      </c>
      <c r="Q1182" s="10">
        <f>COUNTIFS(FreightRates!$A$2:$A$1541,C1182,FreightRates!$B$2:$B$1541,B1182,FreightRates!$C$2:$C$1541,E1182)</f>
        <v>20</v>
      </c>
      <c r="T1182">
        <f>COUNTIFS(FreightRates!$A$2:$A$1541,C1182,FreightRates!$B$2:$B$1541,B1182,FreightRates!$C$2:$C$1541,E1182,FreightRates!$F$2:$F$1541,D1182,FreightRates!$D$2:$D$1541,"&lt;="&amp;I1182,FreightRates!$E$2:$E$1541,"&gt;="&amp;I1182)</f>
        <v>2</v>
      </c>
    </row>
    <row r="1183" spans="1:20" x14ac:dyDescent="0.25">
      <c r="A1183" s="10">
        <f>OrderList!A1183</f>
        <v>1447200756.7</v>
      </c>
      <c r="B1183" s="10" t="str">
        <f>OrderList!C1183</f>
        <v>PORT04</v>
      </c>
      <c r="C1183" s="10" t="str">
        <f>OrderList!D1183</f>
        <v>V444_0</v>
      </c>
      <c r="D1183" s="10" t="str">
        <f>OrderList!F1183</f>
        <v>DTP</v>
      </c>
      <c r="E1183" s="10" t="str">
        <f>OrderList!L1183</f>
        <v>PORT09</v>
      </c>
      <c r="F1183" s="10" t="str">
        <f>OrderList!K1183</f>
        <v>PLANT03</v>
      </c>
      <c r="G1183" s="10">
        <f>OrderList!J1183</f>
        <v>1688575</v>
      </c>
      <c r="H1183" s="10">
        <f>OrderList!M1183</f>
        <v>298</v>
      </c>
      <c r="I1183" s="10">
        <f>OrderList!N1183</f>
        <v>4.5217046430923231</v>
      </c>
      <c r="O1183" s="10">
        <f>COUNTIF(FreightRates!$A$2:$A$1541,C1183)</f>
        <v>39</v>
      </c>
      <c r="Q1183" s="10">
        <f>COUNTIFS(FreightRates!$A$2:$A$1541,C1183,FreightRates!$B$2:$B$1541,B1183,FreightRates!$C$2:$C$1541,E1183)</f>
        <v>20</v>
      </c>
      <c r="T1183">
        <f>COUNTIFS(FreightRates!$A$2:$A$1541,C1183,FreightRates!$B$2:$B$1541,B1183,FreightRates!$C$2:$C$1541,E1183,FreightRates!$F$2:$F$1541,D1183,FreightRates!$D$2:$D$1541,"&lt;="&amp;I1183,FreightRates!$E$2:$E$1541,"&gt;="&amp;I1183)</f>
        <v>2</v>
      </c>
    </row>
    <row r="1184" spans="1:20" x14ac:dyDescent="0.25">
      <c r="A1184" s="10">
        <f>OrderList!A1184</f>
        <v>1447381349.7</v>
      </c>
      <c r="B1184" s="10" t="str">
        <f>OrderList!C1184</f>
        <v>PORT04</v>
      </c>
      <c r="C1184" s="10" t="str">
        <f>OrderList!D1184</f>
        <v>V444_0</v>
      </c>
      <c r="D1184" s="10" t="str">
        <f>OrderList!F1184</f>
        <v>DTP</v>
      </c>
      <c r="E1184" s="10" t="str">
        <f>OrderList!L1184</f>
        <v>PORT09</v>
      </c>
      <c r="F1184" s="10" t="str">
        <f>OrderList!K1184</f>
        <v>PLANT03</v>
      </c>
      <c r="G1184" s="10">
        <f>OrderList!J1184</f>
        <v>1688575</v>
      </c>
      <c r="H1184" s="10">
        <f>OrderList!M1184</f>
        <v>401</v>
      </c>
      <c r="I1184" s="10">
        <f>OrderList!N1184</f>
        <v>9.0434092861846462</v>
      </c>
      <c r="O1184" s="10">
        <f>COUNTIF(FreightRates!$A$2:$A$1541,C1184)</f>
        <v>39</v>
      </c>
      <c r="Q1184" s="10">
        <f>COUNTIFS(FreightRates!$A$2:$A$1541,C1184,FreightRates!$B$2:$B$1541,B1184,FreightRates!$C$2:$C$1541,E1184)</f>
        <v>20</v>
      </c>
      <c r="T1184">
        <f>COUNTIFS(FreightRates!$A$2:$A$1541,C1184,FreightRates!$B$2:$B$1541,B1184,FreightRates!$C$2:$C$1541,E1184,FreightRates!$F$2:$F$1541,D1184,FreightRates!$D$2:$D$1541,"&lt;="&amp;I1184,FreightRates!$E$2:$E$1541,"&gt;="&amp;I1184)</f>
        <v>2</v>
      </c>
    </row>
    <row r="1185" spans="1:20" x14ac:dyDescent="0.25">
      <c r="A1185" s="10">
        <f>OrderList!A1185</f>
        <v>1447327253.7</v>
      </c>
      <c r="B1185" s="10" t="str">
        <f>OrderList!C1185</f>
        <v>PORT04</v>
      </c>
      <c r="C1185" s="10" t="str">
        <f>OrderList!D1185</f>
        <v>V444_0</v>
      </c>
      <c r="D1185" s="10" t="str">
        <f>OrderList!F1185</f>
        <v>DTP</v>
      </c>
      <c r="E1185" s="10" t="str">
        <f>OrderList!L1185</f>
        <v>PORT09</v>
      </c>
      <c r="F1185" s="10" t="str">
        <f>OrderList!K1185</f>
        <v>PLANT03</v>
      </c>
      <c r="G1185" s="10">
        <f>OrderList!J1185</f>
        <v>1688575</v>
      </c>
      <c r="H1185" s="10">
        <f>OrderList!M1185</f>
        <v>375</v>
      </c>
      <c r="I1185" s="10">
        <f>OrderList!N1185</f>
        <v>4.5217046430923231</v>
      </c>
      <c r="O1185" s="10">
        <f>COUNTIF(FreightRates!$A$2:$A$1541,C1185)</f>
        <v>39</v>
      </c>
      <c r="Q1185" s="10">
        <f>COUNTIFS(FreightRates!$A$2:$A$1541,C1185,FreightRates!$B$2:$B$1541,B1185,FreightRates!$C$2:$C$1541,E1185)</f>
        <v>20</v>
      </c>
      <c r="T1185">
        <f>COUNTIFS(FreightRates!$A$2:$A$1541,C1185,FreightRates!$B$2:$B$1541,B1185,FreightRates!$C$2:$C$1541,E1185,FreightRates!$F$2:$F$1541,D1185,FreightRates!$D$2:$D$1541,"&lt;="&amp;I1185,FreightRates!$E$2:$E$1541,"&gt;="&amp;I1185)</f>
        <v>2</v>
      </c>
    </row>
    <row r="1186" spans="1:20" x14ac:dyDescent="0.25">
      <c r="A1186" s="10">
        <f>OrderList!A1186</f>
        <v>1447327246.7</v>
      </c>
      <c r="B1186" s="10" t="str">
        <f>OrderList!C1186</f>
        <v>PORT04</v>
      </c>
      <c r="C1186" s="10" t="str">
        <f>OrderList!D1186</f>
        <v>V444_0</v>
      </c>
      <c r="D1186" s="10" t="str">
        <f>OrderList!F1186</f>
        <v>DTP</v>
      </c>
      <c r="E1186" s="10" t="str">
        <f>OrderList!L1186</f>
        <v>PORT09</v>
      </c>
      <c r="F1186" s="10" t="str">
        <f>OrderList!K1186</f>
        <v>PLANT03</v>
      </c>
      <c r="G1186" s="10">
        <f>OrderList!J1186</f>
        <v>1688575</v>
      </c>
      <c r="H1186" s="10">
        <f>OrderList!M1186</f>
        <v>327</v>
      </c>
      <c r="I1186" s="10">
        <f>OrderList!N1186</f>
        <v>4.5217046430923231</v>
      </c>
      <c r="O1186" s="10">
        <f>COUNTIF(FreightRates!$A$2:$A$1541,C1186)</f>
        <v>39</v>
      </c>
      <c r="Q1186" s="10">
        <f>COUNTIFS(FreightRates!$A$2:$A$1541,C1186,FreightRates!$B$2:$B$1541,B1186,FreightRates!$C$2:$C$1541,E1186)</f>
        <v>20</v>
      </c>
      <c r="T1186">
        <f>COUNTIFS(FreightRates!$A$2:$A$1541,C1186,FreightRates!$B$2:$B$1541,B1186,FreightRates!$C$2:$C$1541,E1186,FreightRates!$F$2:$F$1541,D1186,FreightRates!$D$2:$D$1541,"&lt;="&amp;I1186,FreightRates!$E$2:$E$1541,"&gt;="&amp;I1186)</f>
        <v>2</v>
      </c>
    </row>
    <row r="1187" spans="1:20" x14ac:dyDescent="0.25">
      <c r="A1187" s="10">
        <f>OrderList!A1187</f>
        <v>1447327250.7</v>
      </c>
      <c r="B1187" s="10" t="str">
        <f>OrderList!C1187</f>
        <v>PORT04</v>
      </c>
      <c r="C1187" s="10" t="str">
        <f>OrderList!D1187</f>
        <v>V444_0</v>
      </c>
      <c r="D1187" s="10" t="str">
        <f>OrderList!F1187</f>
        <v>DTP</v>
      </c>
      <c r="E1187" s="10" t="str">
        <f>OrderList!L1187</f>
        <v>PORT09</v>
      </c>
      <c r="F1187" s="10" t="str">
        <f>OrderList!K1187</f>
        <v>PLANT03</v>
      </c>
      <c r="G1187" s="10">
        <f>OrderList!J1187</f>
        <v>1688575</v>
      </c>
      <c r="H1187" s="10">
        <f>OrderList!M1187</f>
        <v>351</v>
      </c>
      <c r="I1187" s="10">
        <f>OrderList!N1187</f>
        <v>4.5217046430923231</v>
      </c>
      <c r="O1187" s="10">
        <f>COUNTIF(FreightRates!$A$2:$A$1541,C1187)</f>
        <v>39</v>
      </c>
      <c r="Q1187" s="10">
        <f>COUNTIFS(FreightRates!$A$2:$A$1541,C1187,FreightRates!$B$2:$B$1541,B1187,FreightRates!$C$2:$C$1541,E1187)</f>
        <v>20</v>
      </c>
      <c r="T1187">
        <f>COUNTIFS(FreightRates!$A$2:$A$1541,C1187,FreightRates!$B$2:$B$1541,B1187,FreightRates!$C$2:$C$1541,E1187,FreightRates!$F$2:$F$1541,D1187,FreightRates!$D$2:$D$1541,"&lt;="&amp;I1187,FreightRates!$E$2:$E$1541,"&gt;="&amp;I1187)</f>
        <v>2</v>
      </c>
    </row>
    <row r="1188" spans="1:20" x14ac:dyDescent="0.25">
      <c r="A1188" s="10">
        <f>OrderList!A1188</f>
        <v>1447282653.7</v>
      </c>
      <c r="B1188" s="10" t="str">
        <f>OrderList!C1188</f>
        <v>PORT04</v>
      </c>
      <c r="C1188" s="10" t="str">
        <f>OrderList!D1188</f>
        <v>V444_0</v>
      </c>
      <c r="D1188" s="10" t="str">
        <f>OrderList!F1188</f>
        <v>DTP</v>
      </c>
      <c r="E1188" s="10" t="str">
        <f>OrderList!L1188</f>
        <v>PORT09</v>
      </c>
      <c r="F1188" s="10" t="str">
        <f>OrderList!K1188</f>
        <v>PLANT03</v>
      </c>
      <c r="G1188" s="10">
        <f>OrderList!J1188</f>
        <v>1688575</v>
      </c>
      <c r="H1188" s="10">
        <f>OrderList!M1188</f>
        <v>317</v>
      </c>
      <c r="I1188" s="10">
        <f>OrderList!N1188</f>
        <v>4.5217046430923231</v>
      </c>
      <c r="O1188" s="10">
        <f>COUNTIF(FreightRates!$A$2:$A$1541,C1188)</f>
        <v>39</v>
      </c>
      <c r="Q1188" s="10">
        <f>COUNTIFS(FreightRates!$A$2:$A$1541,C1188,FreightRates!$B$2:$B$1541,B1188,FreightRates!$C$2:$C$1541,E1188)</f>
        <v>20</v>
      </c>
      <c r="T1188">
        <f>COUNTIFS(FreightRates!$A$2:$A$1541,C1188,FreightRates!$B$2:$B$1541,B1188,FreightRates!$C$2:$C$1541,E1188,FreightRates!$F$2:$F$1541,D1188,FreightRates!$D$2:$D$1541,"&lt;="&amp;I1188,FreightRates!$E$2:$E$1541,"&gt;="&amp;I1188)</f>
        <v>2</v>
      </c>
    </row>
    <row r="1189" spans="1:20" x14ac:dyDescent="0.25">
      <c r="A1189" s="10">
        <f>OrderList!A1189</f>
        <v>1447308848.7</v>
      </c>
      <c r="B1189" s="10" t="str">
        <f>OrderList!C1189</f>
        <v>PORT04</v>
      </c>
      <c r="C1189" s="10" t="str">
        <f>OrderList!D1189</f>
        <v>V444_0</v>
      </c>
      <c r="D1189" s="10" t="str">
        <f>OrderList!F1189</f>
        <v>DTP</v>
      </c>
      <c r="E1189" s="10" t="str">
        <f>OrderList!L1189</f>
        <v>PORT09</v>
      </c>
      <c r="F1189" s="10" t="str">
        <f>OrderList!K1189</f>
        <v>PLANT03</v>
      </c>
      <c r="G1189" s="10">
        <f>OrderList!J1189</f>
        <v>1688575</v>
      </c>
      <c r="H1189" s="10">
        <f>OrderList!M1189</f>
        <v>300</v>
      </c>
      <c r="I1189" s="10">
        <f>OrderList!N1189</f>
        <v>4.5217046430923231</v>
      </c>
      <c r="O1189" s="10">
        <f>COUNTIF(FreightRates!$A$2:$A$1541,C1189)</f>
        <v>39</v>
      </c>
      <c r="Q1189" s="10">
        <f>COUNTIFS(FreightRates!$A$2:$A$1541,C1189,FreightRates!$B$2:$B$1541,B1189,FreightRates!$C$2:$C$1541,E1189)</f>
        <v>20</v>
      </c>
      <c r="T1189">
        <f>COUNTIFS(FreightRates!$A$2:$A$1541,C1189,FreightRates!$B$2:$B$1541,B1189,FreightRates!$C$2:$C$1541,E1189,FreightRates!$F$2:$F$1541,D1189,FreightRates!$D$2:$D$1541,"&lt;="&amp;I1189,FreightRates!$E$2:$E$1541,"&gt;="&amp;I1189)</f>
        <v>2</v>
      </c>
    </row>
    <row r="1190" spans="1:20" x14ac:dyDescent="0.25">
      <c r="A1190" s="10">
        <f>OrderList!A1190</f>
        <v>1447356164.7</v>
      </c>
      <c r="B1190" s="10" t="str">
        <f>OrderList!C1190</f>
        <v>PORT04</v>
      </c>
      <c r="C1190" s="10" t="str">
        <f>OrderList!D1190</f>
        <v>V444_0</v>
      </c>
      <c r="D1190" s="10" t="str">
        <f>OrderList!F1190</f>
        <v>DTP</v>
      </c>
      <c r="E1190" s="10" t="str">
        <f>OrderList!L1190</f>
        <v>PORT09</v>
      </c>
      <c r="F1190" s="10" t="str">
        <f>OrderList!K1190</f>
        <v>PLANT03</v>
      </c>
      <c r="G1190" s="10">
        <f>OrderList!J1190</f>
        <v>1688629</v>
      </c>
      <c r="H1190" s="10">
        <f>OrderList!M1190</f>
        <v>523</v>
      </c>
      <c r="I1190" s="10">
        <f>OrderList!N1190</f>
        <v>16.936531067828096</v>
      </c>
      <c r="O1190" s="10">
        <f>COUNTIF(FreightRates!$A$2:$A$1541,C1190)</f>
        <v>39</v>
      </c>
      <c r="Q1190" s="10">
        <f>COUNTIFS(FreightRates!$A$2:$A$1541,C1190,FreightRates!$B$2:$B$1541,B1190,FreightRates!$C$2:$C$1541,E1190)</f>
        <v>20</v>
      </c>
      <c r="T1190">
        <f>COUNTIFS(FreightRates!$A$2:$A$1541,C1190,FreightRates!$B$2:$B$1541,B1190,FreightRates!$C$2:$C$1541,E1190,FreightRates!$F$2:$F$1541,D1190,FreightRates!$D$2:$D$1541,"&lt;="&amp;I1190,FreightRates!$E$2:$E$1541,"&gt;="&amp;I1190)</f>
        <v>2</v>
      </c>
    </row>
    <row r="1191" spans="1:20" x14ac:dyDescent="0.25">
      <c r="A1191" s="10">
        <f>OrderList!A1191</f>
        <v>1447288498.7</v>
      </c>
      <c r="B1191" s="10" t="str">
        <f>OrderList!C1191</f>
        <v>PORT04</v>
      </c>
      <c r="C1191" s="10" t="str">
        <f>OrderList!D1191</f>
        <v>V444_0</v>
      </c>
      <c r="D1191" s="10" t="str">
        <f>OrderList!F1191</f>
        <v>DTP</v>
      </c>
      <c r="E1191" s="10" t="str">
        <f>OrderList!L1191</f>
        <v>PORT09</v>
      </c>
      <c r="F1191" s="10" t="str">
        <f>OrderList!K1191</f>
        <v>PLANT03</v>
      </c>
      <c r="G1191" s="10">
        <f>OrderList!J1191</f>
        <v>1688629</v>
      </c>
      <c r="H1191" s="10">
        <f>OrderList!M1191</f>
        <v>704</v>
      </c>
      <c r="I1191" s="10">
        <f>OrderList!N1191</f>
        <v>33.873062135656191</v>
      </c>
      <c r="O1191" s="10">
        <f>COUNTIF(FreightRates!$A$2:$A$1541,C1191)</f>
        <v>39</v>
      </c>
      <c r="Q1191" s="10">
        <f>COUNTIFS(FreightRates!$A$2:$A$1541,C1191,FreightRates!$B$2:$B$1541,B1191,FreightRates!$C$2:$C$1541,E1191)</f>
        <v>20</v>
      </c>
      <c r="T1191">
        <f>COUNTIFS(FreightRates!$A$2:$A$1541,C1191,FreightRates!$B$2:$B$1541,B1191,FreightRates!$C$2:$C$1541,E1191,FreightRates!$F$2:$F$1541,D1191,FreightRates!$D$2:$D$1541,"&lt;="&amp;I1191,FreightRates!$E$2:$E$1541,"&gt;="&amp;I1191)</f>
        <v>2</v>
      </c>
    </row>
    <row r="1192" spans="1:20" x14ac:dyDescent="0.25">
      <c r="A1192" s="10">
        <f>OrderList!A1192</f>
        <v>1447282651.7</v>
      </c>
      <c r="B1192" s="10" t="str">
        <f>OrderList!C1192</f>
        <v>PORT04</v>
      </c>
      <c r="C1192" s="10" t="str">
        <f>OrderList!D1192</f>
        <v>V444_0</v>
      </c>
      <c r="D1192" s="10" t="str">
        <f>OrderList!F1192</f>
        <v>DTP</v>
      </c>
      <c r="E1192" s="10" t="str">
        <f>OrderList!L1192</f>
        <v>PORT09</v>
      </c>
      <c r="F1192" s="10" t="str">
        <f>OrderList!K1192</f>
        <v>PLANT03</v>
      </c>
      <c r="G1192" s="10">
        <f>OrderList!J1192</f>
        <v>1688629</v>
      </c>
      <c r="H1192" s="10">
        <f>OrderList!M1192</f>
        <v>520</v>
      </c>
      <c r="I1192" s="10">
        <f>OrderList!N1192</f>
        <v>16.936531067828096</v>
      </c>
      <c r="O1192" s="10">
        <f>COUNTIF(FreightRates!$A$2:$A$1541,C1192)</f>
        <v>39</v>
      </c>
      <c r="Q1192" s="10">
        <f>COUNTIFS(FreightRates!$A$2:$A$1541,C1192,FreightRates!$B$2:$B$1541,B1192,FreightRates!$C$2:$C$1541,E1192)</f>
        <v>20</v>
      </c>
      <c r="T1192">
        <f>COUNTIFS(FreightRates!$A$2:$A$1541,C1192,FreightRates!$B$2:$B$1541,B1192,FreightRates!$C$2:$C$1541,E1192,FreightRates!$F$2:$F$1541,D1192,FreightRates!$D$2:$D$1541,"&lt;="&amp;I1192,FreightRates!$E$2:$E$1541,"&gt;="&amp;I1192)</f>
        <v>2</v>
      </c>
    </row>
    <row r="1193" spans="1:20" x14ac:dyDescent="0.25">
      <c r="A1193" s="10">
        <f>OrderList!A1193</f>
        <v>1447295791.7</v>
      </c>
      <c r="B1193" s="10" t="str">
        <f>OrderList!C1193</f>
        <v>PORT04</v>
      </c>
      <c r="C1193" s="10" t="str">
        <f>OrderList!D1193</f>
        <v>V444_0</v>
      </c>
      <c r="D1193" s="10" t="str">
        <f>OrderList!F1193</f>
        <v>DTP</v>
      </c>
      <c r="E1193" s="10" t="str">
        <f>OrderList!L1193</f>
        <v>PORT09</v>
      </c>
      <c r="F1193" s="10" t="str">
        <f>OrderList!K1193</f>
        <v>PLANT03</v>
      </c>
      <c r="G1193" s="10">
        <f>OrderList!J1193</f>
        <v>1688629</v>
      </c>
      <c r="H1193" s="10">
        <f>OrderList!M1193</f>
        <v>471</v>
      </c>
      <c r="I1193" s="10">
        <f>OrderList!N1193</f>
        <v>12.452398300871073</v>
      </c>
      <c r="O1193" s="10">
        <f>COUNTIF(FreightRates!$A$2:$A$1541,C1193)</f>
        <v>39</v>
      </c>
      <c r="Q1193" s="10">
        <f>COUNTIFS(FreightRates!$A$2:$A$1541,C1193,FreightRates!$B$2:$B$1541,B1193,FreightRates!$C$2:$C$1541,E1193)</f>
        <v>20</v>
      </c>
      <c r="T1193">
        <f>COUNTIFS(FreightRates!$A$2:$A$1541,C1193,FreightRates!$B$2:$B$1541,B1193,FreightRates!$C$2:$C$1541,E1193,FreightRates!$F$2:$F$1541,D1193,FreightRates!$D$2:$D$1541,"&lt;="&amp;I1193,FreightRates!$E$2:$E$1541,"&gt;="&amp;I1193)</f>
        <v>2</v>
      </c>
    </row>
    <row r="1194" spans="1:20" x14ac:dyDescent="0.25">
      <c r="A1194" s="10">
        <f>OrderList!A1194</f>
        <v>1447214229.7</v>
      </c>
      <c r="B1194" s="10" t="str">
        <f>OrderList!C1194</f>
        <v>PORT04</v>
      </c>
      <c r="C1194" s="10" t="str">
        <f>OrderList!D1194</f>
        <v>V444_0</v>
      </c>
      <c r="D1194" s="10" t="str">
        <f>OrderList!F1194</f>
        <v>DTP</v>
      </c>
      <c r="E1194" s="10" t="str">
        <f>OrderList!L1194</f>
        <v>PORT09</v>
      </c>
      <c r="F1194" s="10" t="str">
        <f>OrderList!K1194</f>
        <v>PLANT03</v>
      </c>
      <c r="G1194" s="10">
        <f>OrderList!J1194</f>
        <v>1688629</v>
      </c>
      <c r="H1194" s="10">
        <f>OrderList!M1194</f>
        <v>529</v>
      </c>
      <c r="I1194" s="10">
        <f>OrderList!N1194</f>
        <v>17.936531067828096</v>
      </c>
      <c r="O1194" s="10">
        <f>COUNTIF(FreightRates!$A$2:$A$1541,C1194)</f>
        <v>39</v>
      </c>
      <c r="Q1194" s="10">
        <f>COUNTIFS(FreightRates!$A$2:$A$1541,C1194,FreightRates!$B$2:$B$1541,B1194,FreightRates!$C$2:$C$1541,E1194)</f>
        <v>20</v>
      </c>
      <c r="T1194">
        <f>COUNTIFS(FreightRates!$A$2:$A$1541,C1194,FreightRates!$B$2:$B$1541,B1194,FreightRates!$C$2:$C$1541,E1194,FreightRates!$F$2:$F$1541,D1194,FreightRates!$D$2:$D$1541,"&lt;="&amp;I1194,FreightRates!$E$2:$E$1541,"&gt;="&amp;I1194)</f>
        <v>2</v>
      </c>
    </row>
    <row r="1195" spans="1:20" x14ac:dyDescent="0.25">
      <c r="A1195" s="10">
        <f>OrderList!A1195</f>
        <v>1447327237.7</v>
      </c>
      <c r="B1195" s="10" t="str">
        <f>OrderList!C1195</f>
        <v>PORT04</v>
      </c>
      <c r="C1195" s="10" t="str">
        <f>OrderList!D1195</f>
        <v>V444_0</v>
      </c>
      <c r="D1195" s="10" t="str">
        <f>OrderList!F1195</f>
        <v>DTP</v>
      </c>
      <c r="E1195" s="10" t="str">
        <f>OrderList!L1195</f>
        <v>PORT09</v>
      </c>
      <c r="F1195" s="10" t="str">
        <f>OrderList!K1195</f>
        <v>PLANT03</v>
      </c>
      <c r="G1195" s="10">
        <f>OrderList!J1195</f>
        <v>1688629</v>
      </c>
      <c r="H1195" s="10">
        <f>OrderList!M1195</f>
        <v>1807</v>
      </c>
      <c r="I1195" s="10">
        <f>OrderList!N1195</f>
        <v>134.52398300871073</v>
      </c>
      <c r="O1195" s="10">
        <f>COUNTIF(FreightRates!$A$2:$A$1541,C1195)</f>
        <v>39</v>
      </c>
      <c r="Q1195" s="10">
        <f>COUNTIFS(FreightRates!$A$2:$A$1541,C1195,FreightRates!$B$2:$B$1541,B1195,FreightRates!$C$2:$C$1541,E1195)</f>
        <v>20</v>
      </c>
      <c r="T1195">
        <f>COUNTIFS(FreightRates!$A$2:$A$1541,C1195,FreightRates!$B$2:$B$1541,B1195,FreightRates!$C$2:$C$1541,E1195,FreightRates!$F$2:$F$1541,D1195,FreightRates!$D$2:$D$1541,"&lt;="&amp;I1195,FreightRates!$E$2:$E$1541,"&gt;="&amp;I1195)</f>
        <v>2</v>
      </c>
    </row>
    <row r="1196" spans="1:20" x14ac:dyDescent="0.25">
      <c r="A1196" s="10">
        <f>OrderList!A1196</f>
        <v>1447236172.7</v>
      </c>
      <c r="B1196" s="10" t="str">
        <f>OrderList!C1196</f>
        <v>PORT04</v>
      </c>
      <c r="C1196" s="10" t="str">
        <f>OrderList!D1196</f>
        <v>V444_0</v>
      </c>
      <c r="D1196" s="10" t="str">
        <f>OrderList!F1196</f>
        <v>DTP</v>
      </c>
      <c r="E1196" s="10" t="str">
        <f>OrderList!L1196</f>
        <v>PORT09</v>
      </c>
      <c r="F1196" s="10" t="str">
        <f>OrderList!K1196</f>
        <v>PLANT03</v>
      </c>
      <c r="G1196" s="10">
        <f>OrderList!J1196</f>
        <v>1688571</v>
      </c>
      <c r="H1196" s="10">
        <f>OrderList!M1196</f>
        <v>343</v>
      </c>
      <c r="I1196" s="10">
        <f>OrderList!N1196</f>
        <v>4.4044924675570503</v>
      </c>
      <c r="O1196" s="10">
        <f>COUNTIF(FreightRates!$A$2:$A$1541,C1196)</f>
        <v>39</v>
      </c>
      <c r="Q1196" s="10">
        <f>COUNTIFS(FreightRates!$A$2:$A$1541,C1196,FreightRates!$B$2:$B$1541,B1196,FreightRates!$C$2:$C$1541,E1196)</f>
        <v>20</v>
      </c>
      <c r="T1196">
        <f>COUNTIFS(FreightRates!$A$2:$A$1541,C1196,FreightRates!$B$2:$B$1541,B1196,FreightRates!$C$2:$C$1541,E1196,FreightRates!$F$2:$F$1541,D1196,FreightRates!$D$2:$D$1541,"&lt;="&amp;I1196,FreightRates!$E$2:$E$1541,"&gt;="&amp;I1196)</f>
        <v>2</v>
      </c>
    </row>
    <row r="1197" spans="1:20" x14ac:dyDescent="0.25">
      <c r="A1197" s="10">
        <f>OrderList!A1197</f>
        <v>1447236168.7</v>
      </c>
      <c r="B1197" s="10" t="str">
        <f>OrderList!C1197</f>
        <v>PORT04</v>
      </c>
      <c r="C1197" s="10" t="str">
        <f>OrderList!D1197</f>
        <v>V444_0</v>
      </c>
      <c r="D1197" s="10" t="str">
        <f>OrderList!F1197</f>
        <v>DTP</v>
      </c>
      <c r="E1197" s="10" t="str">
        <f>OrderList!L1197</f>
        <v>PORT09</v>
      </c>
      <c r="F1197" s="10" t="str">
        <f>OrderList!K1197</f>
        <v>PLANT03</v>
      </c>
      <c r="G1197" s="10">
        <f>OrderList!J1197</f>
        <v>1688571</v>
      </c>
      <c r="H1197" s="10">
        <f>OrderList!M1197</f>
        <v>294</v>
      </c>
      <c r="I1197" s="10">
        <f>OrderList!N1197</f>
        <v>4.4044924675570503</v>
      </c>
      <c r="O1197" s="10">
        <f>COUNTIF(FreightRates!$A$2:$A$1541,C1197)</f>
        <v>39</v>
      </c>
      <c r="Q1197" s="10">
        <f>COUNTIFS(FreightRates!$A$2:$A$1541,C1197,FreightRates!$B$2:$B$1541,B1197,FreightRates!$C$2:$C$1541,E1197)</f>
        <v>20</v>
      </c>
      <c r="T1197">
        <f>COUNTIFS(FreightRates!$A$2:$A$1541,C1197,FreightRates!$B$2:$B$1541,B1197,FreightRates!$C$2:$C$1541,E1197,FreightRates!$F$2:$F$1541,D1197,FreightRates!$D$2:$D$1541,"&lt;="&amp;I1197,FreightRates!$E$2:$E$1541,"&gt;="&amp;I1197)</f>
        <v>2</v>
      </c>
    </row>
    <row r="1198" spans="1:20" x14ac:dyDescent="0.25">
      <c r="A1198" s="10">
        <f>OrderList!A1198</f>
        <v>1447282664.7</v>
      </c>
      <c r="B1198" s="10" t="str">
        <f>OrderList!C1198</f>
        <v>PORT04</v>
      </c>
      <c r="C1198" s="10" t="str">
        <f>OrderList!D1198</f>
        <v>V444_0</v>
      </c>
      <c r="D1198" s="10" t="str">
        <f>OrderList!F1198</f>
        <v>DTP</v>
      </c>
      <c r="E1198" s="10" t="str">
        <f>OrderList!L1198</f>
        <v>PORT09</v>
      </c>
      <c r="F1198" s="10" t="str">
        <f>OrderList!K1198</f>
        <v>PLANT03</v>
      </c>
      <c r="G1198" s="10">
        <f>OrderList!J1198</f>
        <v>1688571</v>
      </c>
      <c r="H1198" s="10">
        <f>OrderList!M1198</f>
        <v>289</v>
      </c>
      <c r="I1198" s="10">
        <f>OrderList!N1198</f>
        <v>4.4044924675570503</v>
      </c>
      <c r="O1198" s="10">
        <f>COUNTIF(FreightRates!$A$2:$A$1541,C1198)</f>
        <v>39</v>
      </c>
      <c r="Q1198" s="10">
        <f>COUNTIFS(FreightRates!$A$2:$A$1541,C1198,FreightRates!$B$2:$B$1541,B1198,FreightRates!$C$2:$C$1541,E1198)</f>
        <v>20</v>
      </c>
      <c r="T1198">
        <f>COUNTIFS(FreightRates!$A$2:$A$1541,C1198,FreightRates!$B$2:$B$1541,B1198,FreightRates!$C$2:$C$1541,E1198,FreightRates!$F$2:$F$1541,D1198,FreightRates!$D$2:$D$1541,"&lt;="&amp;I1198,FreightRates!$E$2:$E$1541,"&gt;="&amp;I1198)</f>
        <v>2</v>
      </c>
    </row>
    <row r="1199" spans="1:20" x14ac:dyDescent="0.25">
      <c r="A1199" s="10">
        <f>OrderList!A1199</f>
        <v>1447327259.7</v>
      </c>
      <c r="B1199" s="10" t="str">
        <f>OrderList!C1199</f>
        <v>PORT04</v>
      </c>
      <c r="C1199" s="10" t="str">
        <f>OrderList!D1199</f>
        <v>V444_0</v>
      </c>
      <c r="D1199" s="10" t="str">
        <f>OrderList!F1199</f>
        <v>DTP</v>
      </c>
      <c r="E1199" s="10" t="str">
        <f>OrderList!L1199</f>
        <v>PORT09</v>
      </c>
      <c r="F1199" s="10" t="str">
        <f>OrderList!K1199</f>
        <v>PLANT03</v>
      </c>
      <c r="G1199" s="10">
        <f>OrderList!J1199</f>
        <v>1688571</v>
      </c>
      <c r="H1199" s="10">
        <f>OrderList!M1199</f>
        <v>305</v>
      </c>
      <c r="I1199" s="10">
        <f>OrderList!N1199</f>
        <v>4.4044924675570503</v>
      </c>
      <c r="O1199" s="10">
        <f>COUNTIF(FreightRates!$A$2:$A$1541,C1199)</f>
        <v>39</v>
      </c>
      <c r="Q1199" s="10">
        <f>COUNTIFS(FreightRates!$A$2:$A$1541,C1199,FreightRates!$B$2:$B$1541,B1199,FreightRates!$C$2:$C$1541,E1199)</f>
        <v>20</v>
      </c>
      <c r="T1199">
        <f>COUNTIFS(FreightRates!$A$2:$A$1541,C1199,FreightRates!$B$2:$B$1541,B1199,FreightRates!$C$2:$C$1541,E1199,FreightRates!$F$2:$F$1541,D1199,FreightRates!$D$2:$D$1541,"&lt;="&amp;I1199,FreightRates!$E$2:$E$1541,"&gt;="&amp;I1199)</f>
        <v>2</v>
      </c>
    </row>
    <row r="1200" spans="1:20" x14ac:dyDescent="0.25">
      <c r="A1200" s="10">
        <f>OrderList!A1200</f>
        <v>1447236166.7</v>
      </c>
      <c r="B1200" s="10" t="str">
        <f>OrderList!C1200</f>
        <v>PORT04</v>
      </c>
      <c r="C1200" s="10" t="str">
        <f>OrderList!D1200</f>
        <v>V444_0</v>
      </c>
      <c r="D1200" s="10" t="str">
        <f>OrderList!F1200</f>
        <v>DTP</v>
      </c>
      <c r="E1200" s="10" t="str">
        <f>OrderList!L1200</f>
        <v>PORT09</v>
      </c>
      <c r="F1200" s="10" t="str">
        <f>OrderList!K1200</f>
        <v>PLANT03</v>
      </c>
      <c r="G1200" s="10">
        <f>OrderList!J1200</f>
        <v>1688571</v>
      </c>
      <c r="H1200" s="10">
        <f>OrderList!M1200</f>
        <v>365</v>
      </c>
      <c r="I1200" s="10">
        <f>OrderList!N1200</f>
        <v>4.4044924675570503</v>
      </c>
      <c r="O1200" s="10">
        <f>COUNTIF(FreightRates!$A$2:$A$1541,C1200)</f>
        <v>39</v>
      </c>
      <c r="Q1200" s="10">
        <f>COUNTIFS(FreightRates!$A$2:$A$1541,C1200,FreightRates!$B$2:$B$1541,B1200,FreightRates!$C$2:$C$1541,E1200)</f>
        <v>20</v>
      </c>
      <c r="T1200">
        <f>COUNTIFS(FreightRates!$A$2:$A$1541,C1200,FreightRates!$B$2:$B$1541,B1200,FreightRates!$C$2:$C$1541,E1200,FreightRates!$F$2:$F$1541,D1200,FreightRates!$D$2:$D$1541,"&lt;="&amp;I1200,FreightRates!$E$2:$E$1541,"&gt;="&amp;I1200)</f>
        <v>2</v>
      </c>
    </row>
    <row r="1201" spans="1:20" x14ac:dyDescent="0.25">
      <c r="A1201" s="10">
        <f>OrderList!A1201</f>
        <v>1447334885.7</v>
      </c>
      <c r="B1201" s="10" t="str">
        <f>OrderList!C1201</f>
        <v>PORT04</v>
      </c>
      <c r="C1201" s="10" t="str">
        <f>OrderList!D1201</f>
        <v>V444_0</v>
      </c>
      <c r="D1201" s="10" t="str">
        <f>OrderList!F1201</f>
        <v>DTP</v>
      </c>
      <c r="E1201" s="10" t="str">
        <f>OrderList!L1201</f>
        <v>PORT09</v>
      </c>
      <c r="F1201" s="10" t="str">
        <f>OrderList!K1201</f>
        <v>PLANT03</v>
      </c>
      <c r="G1201" s="10">
        <f>OrderList!J1201</f>
        <v>1688571</v>
      </c>
      <c r="H1201" s="10">
        <f>OrderList!M1201</f>
        <v>320</v>
      </c>
      <c r="I1201" s="10">
        <f>OrderList!N1201</f>
        <v>4.4044924675570503</v>
      </c>
      <c r="O1201" s="10">
        <f>COUNTIF(FreightRates!$A$2:$A$1541,C1201)</f>
        <v>39</v>
      </c>
      <c r="Q1201" s="10">
        <f>COUNTIFS(FreightRates!$A$2:$A$1541,C1201,FreightRates!$B$2:$B$1541,B1201,FreightRates!$C$2:$C$1541,E1201)</f>
        <v>20</v>
      </c>
      <c r="T1201">
        <f>COUNTIFS(FreightRates!$A$2:$A$1541,C1201,FreightRates!$B$2:$B$1541,B1201,FreightRates!$C$2:$C$1541,E1201,FreightRates!$F$2:$F$1541,D1201,FreightRates!$D$2:$D$1541,"&lt;="&amp;I1201,FreightRates!$E$2:$E$1541,"&gt;="&amp;I1201)</f>
        <v>2</v>
      </c>
    </row>
    <row r="1202" spans="1:20" x14ac:dyDescent="0.25">
      <c r="A1202" s="10">
        <f>OrderList!A1202</f>
        <v>1447214231.7</v>
      </c>
      <c r="B1202" s="10" t="str">
        <f>OrderList!C1202</f>
        <v>PORT04</v>
      </c>
      <c r="C1202" s="10" t="str">
        <f>OrderList!D1202</f>
        <v>V444_0</v>
      </c>
      <c r="D1202" s="10" t="str">
        <f>OrderList!F1202</f>
        <v>DTP</v>
      </c>
      <c r="E1202" s="10" t="str">
        <f>OrderList!L1202</f>
        <v>PORT09</v>
      </c>
      <c r="F1202" s="10" t="str">
        <f>OrderList!K1202</f>
        <v>PLANT03</v>
      </c>
      <c r="G1202" s="10">
        <f>OrderList!J1202</f>
        <v>1688571</v>
      </c>
      <c r="H1202" s="10">
        <f>OrderList!M1202</f>
        <v>295</v>
      </c>
      <c r="I1202" s="10">
        <f>OrderList!N1202</f>
        <v>4.4044924675570503</v>
      </c>
      <c r="O1202" s="10">
        <f>COUNTIF(FreightRates!$A$2:$A$1541,C1202)</f>
        <v>39</v>
      </c>
      <c r="Q1202" s="10">
        <f>COUNTIFS(FreightRates!$A$2:$A$1541,C1202,FreightRates!$B$2:$B$1541,B1202,FreightRates!$C$2:$C$1541,E1202)</f>
        <v>20</v>
      </c>
      <c r="T1202">
        <f>COUNTIFS(FreightRates!$A$2:$A$1541,C1202,FreightRates!$B$2:$B$1541,B1202,FreightRates!$C$2:$C$1541,E1202,FreightRates!$F$2:$F$1541,D1202,FreightRates!$D$2:$D$1541,"&lt;="&amp;I1202,FreightRates!$E$2:$E$1541,"&gt;="&amp;I1202)</f>
        <v>2</v>
      </c>
    </row>
    <row r="1203" spans="1:20" x14ac:dyDescent="0.25">
      <c r="A1203" s="10">
        <f>OrderList!A1203</f>
        <v>1447334861.7</v>
      </c>
      <c r="B1203" s="10" t="str">
        <f>OrderList!C1203</f>
        <v>PORT04</v>
      </c>
      <c r="C1203" s="10" t="str">
        <f>OrderList!D1203</f>
        <v>V444_0</v>
      </c>
      <c r="D1203" s="10" t="str">
        <f>OrderList!F1203</f>
        <v>DTP</v>
      </c>
      <c r="E1203" s="10" t="str">
        <f>OrderList!L1203</f>
        <v>PORT09</v>
      </c>
      <c r="F1203" s="10" t="str">
        <f>OrderList!K1203</f>
        <v>PLANT03</v>
      </c>
      <c r="G1203" s="10">
        <f>OrderList!J1203</f>
        <v>1688571</v>
      </c>
      <c r="H1203" s="10">
        <f>OrderList!M1203</f>
        <v>458</v>
      </c>
      <c r="I1203" s="10">
        <f>OrderList!N1203</f>
        <v>17.617969870228201</v>
      </c>
      <c r="O1203" s="10">
        <f>COUNTIF(FreightRates!$A$2:$A$1541,C1203)</f>
        <v>39</v>
      </c>
      <c r="Q1203" s="10">
        <f>COUNTIFS(FreightRates!$A$2:$A$1541,C1203,FreightRates!$B$2:$B$1541,B1203,FreightRates!$C$2:$C$1541,E1203)</f>
        <v>20</v>
      </c>
      <c r="T1203">
        <f>COUNTIFS(FreightRates!$A$2:$A$1541,C1203,FreightRates!$B$2:$B$1541,B1203,FreightRates!$C$2:$C$1541,E1203,FreightRates!$F$2:$F$1541,D1203,FreightRates!$D$2:$D$1541,"&lt;="&amp;I1203,FreightRates!$E$2:$E$1541,"&gt;="&amp;I1203)</f>
        <v>2</v>
      </c>
    </row>
    <row r="1204" spans="1:20" x14ac:dyDescent="0.25">
      <c r="A1204" s="10">
        <f>OrderList!A1204</f>
        <v>1447334860.7</v>
      </c>
      <c r="B1204" s="10" t="str">
        <f>OrderList!C1204</f>
        <v>PORT04</v>
      </c>
      <c r="C1204" s="10" t="str">
        <f>OrderList!D1204</f>
        <v>V444_0</v>
      </c>
      <c r="D1204" s="10" t="str">
        <f>OrderList!F1204</f>
        <v>DTP</v>
      </c>
      <c r="E1204" s="10" t="str">
        <f>OrderList!L1204</f>
        <v>PORT09</v>
      </c>
      <c r="F1204" s="10" t="str">
        <f>OrderList!K1204</f>
        <v>PLANT03</v>
      </c>
      <c r="G1204" s="10">
        <f>OrderList!J1204</f>
        <v>1688571</v>
      </c>
      <c r="H1204" s="10">
        <f>OrderList!M1204</f>
        <v>528</v>
      </c>
      <c r="I1204" s="10">
        <f>OrderList!N1204</f>
        <v>16.617969870228201</v>
      </c>
      <c r="O1204" s="10">
        <f>COUNTIF(FreightRates!$A$2:$A$1541,C1204)</f>
        <v>39</v>
      </c>
      <c r="Q1204" s="10">
        <f>COUNTIFS(FreightRates!$A$2:$A$1541,C1204,FreightRates!$B$2:$B$1541,B1204,FreightRates!$C$2:$C$1541,E1204)</f>
        <v>20</v>
      </c>
      <c r="T1204">
        <f>COUNTIFS(FreightRates!$A$2:$A$1541,C1204,FreightRates!$B$2:$B$1541,B1204,FreightRates!$C$2:$C$1541,E1204,FreightRates!$F$2:$F$1541,D1204,FreightRates!$D$2:$D$1541,"&lt;="&amp;I1204,FreightRates!$E$2:$E$1541,"&gt;="&amp;I1204)</f>
        <v>2</v>
      </c>
    </row>
    <row r="1205" spans="1:20" x14ac:dyDescent="0.25">
      <c r="A1205" s="10">
        <f>OrderList!A1205</f>
        <v>1447308852.7</v>
      </c>
      <c r="B1205" s="10" t="str">
        <f>OrderList!C1205</f>
        <v>PORT04</v>
      </c>
      <c r="C1205" s="10" t="str">
        <f>OrderList!D1205</f>
        <v>V444_0</v>
      </c>
      <c r="D1205" s="10" t="str">
        <f>OrderList!F1205</f>
        <v>DTP</v>
      </c>
      <c r="E1205" s="10" t="str">
        <f>OrderList!L1205</f>
        <v>PORT09</v>
      </c>
      <c r="F1205" s="10" t="str">
        <f>OrderList!K1205</f>
        <v>PLANT03</v>
      </c>
      <c r="G1205" s="10">
        <f>OrderList!J1205</f>
        <v>1688571</v>
      </c>
      <c r="H1205" s="10">
        <f>OrderList!M1205</f>
        <v>310</v>
      </c>
      <c r="I1205" s="10">
        <f>OrderList!N1205</f>
        <v>4.4044924675570503</v>
      </c>
      <c r="O1205" s="10">
        <f>COUNTIF(FreightRates!$A$2:$A$1541,C1205)</f>
        <v>39</v>
      </c>
      <c r="Q1205" s="10">
        <f>COUNTIFS(FreightRates!$A$2:$A$1541,C1205,FreightRates!$B$2:$B$1541,B1205,FreightRates!$C$2:$C$1541,E1205)</f>
        <v>20</v>
      </c>
      <c r="T1205">
        <f>COUNTIFS(FreightRates!$A$2:$A$1541,C1205,FreightRates!$B$2:$B$1541,B1205,FreightRates!$C$2:$C$1541,E1205,FreightRates!$F$2:$F$1541,D1205,FreightRates!$D$2:$D$1541,"&lt;="&amp;I1205,FreightRates!$E$2:$E$1541,"&gt;="&amp;I1205)</f>
        <v>2</v>
      </c>
    </row>
    <row r="1206" spans="1:20" x14ac:dyDescent="0.25">
      <c r="A1206" s="10">
        <f>OrderList!A1206</f>
        <v>1447214241.7</v>
      </c>
      <c r="B1206" s="10" t="str">
        <f>OrderList!C1206</f>
        <v>PORT04</v>
      </c>
      <c r="C1206" s="10" t="str">
        <f>OrderList!D1206</f>
        <v>V444_0</v>
      </c>
      <c r="D1206" s="10" t="str">
        <f>OrderList!F1206</f>
        <v>DTP</v>
      </c>
      <c r="E1206" s="10" t="str">
        <f>OrderList!L1206</f>
        <v>PORT09</v>
      </c>
      <c r="F1206" s="10" t="str">
        <f>OrderList!K1206</f>
        <v>PLANT03</v>
      </c>
      <c r="G1206" s="10">
        <f>OrderList!J1206</f>
        <v>1688571</v>
      </c>
      <c r="H1206" s="10">
        <f>OrderList!M1206</f>
        <v>320</v>
      </c>
      <c r="I1206" s="10">
        <f>OrderList!N1206</f>
        <v>4.4044924675570503</v>
      </c>
      <c r="O1206" s="10">
        <f>COUNTIF(FreightRates!$A$2:$A$1541,C1206)</f>
        <v>39</v>
      </c>
      <c r="Q1206" s="10">
        <f>COUNTIFS(FreightRates!$A$2:$A$1541,C1206,FreightRates!$B$2:$B$1541,B1206,FreightRates!$C$2:$C$1541,E1206)</f>
        <v>20</v>
      </c>
      <c r="T1206">
        <f>COUNTIFS(FreightRates!$A$2:$A$1541,C1206,FreightRates!$B$2:$B$1541,B1206,FreightRates!$C$2:$C$1541,E1206,FreightRates!$F$2:$F$1541,D1206,FreightRates!$D$2:$D$1541,"&lt;="&amp;I1206,FreightRates!$E$2:$E$1541,"&gt;="&amp;I1206)</f>
        <v>2</v>
      </c>
    </row>
    <row r="1207" spans="1:20" x14ac:dyDescent="0.25">
      <c r="A1207" s="10">
        <f>OrderList!A1207</f>
        <v>1447236174.7</v>
      </c>
      <c r="B1207" s="10" t="str">
        <f>OrderList!C1207</f>
        <v>PORT04</v>
      </c>
      <c r="C1207" s="10" t="str">
        <f>OrderList!D1207</f>
        <v>V444_0</v>
      </c>
      <c r="D1207" s="10" t="str">
        <f>OrderList!F1207</f>
        <v>DTP</v>
      </c>
      <c r="E1207" s="10" t="str">
        <f>OrderList!L1207</f>
        <v>PORT09</v>
      </c>
      <c r="F1207" s="10" t="str">
        <f>OrderList!K1207</f>
        <v>PLANT03</v>
      </c>
      <c r="G1207" s="10">
        <f>OrderList!J1207</f>
        <v>1688571</v>
      </c>
      <c r="H1207" s="10">
        <f>OrderList!M1207</f>
        <v>330</v>
      </c>
      <c r="I1207" s="10">
        <f>OrderList!N1207</f>
        <v>4.4044924675570503</v>
      </c>
      <c r="O1207" s="10">
        <f>COUNTIF(FreightRates!$A$2:$A$1541,C1207)</f>
        <v>39</v>
      </c>
      <c r="Q1207" s="10">
        <f>COUNTIFS(FreightRates!$A$2:$A$1541,C1207,FreightRates!$B$2:$B$1541,B1207,FreightRates!$C$2:$C$1541,E1207)</f>
        <v>20</v>
      </c>
      <c r="T1207">
        <f>COUNTIFS(FreightRates!$A$2:$A$1541,C1207,FreightRates!$B$2:$B$1541,B1207,FreightRates!$C$2:$C$1541,E1207,FreightRates!$F$2:$F$1541,D1207,FreightRates!$D$2:$D$1541,"&lt;="&amp;I1207,FreightRates!$E$2:$E$1541,"&gt;="&amp;I1207)</f>
        <v>2</v>
      </c>
    </row>
    <row r="1208" spans="1:20" x14ac:dyDescent="0.25">
      <c r="A1208" s="10">
        <f>OrderList!A1208</f>
        <v>1447236167.7</v>
      </c>
      <c r="B1208" s="10" t="str">
        <f>OrderList!C1208</f>
        <v>PORT04</v>
      </c>
      <c r="C1208" s="10" t="str">
        <f>OrderList!D1208</f>
        <v>V444_0</v>
      </c>
      <c r="D1208" s="10" t="str">
        <f>OrderList!F1208</f>
        <v>DTP</v>
      </c>
      <c r="E1208" s="10" t="str">
        <f>OrderList!L1208</f>
        <v>PORT09</v>
      </c>
      <c r="F1208" s="10" t="str">
        <f>OrderList!K1208</f>
        <v>PLANT03</v>
      </c>
      <c r="G1208" s="10">
        <f>OrderList!J1208</f>
        <v>1688571</v>
      </c>
      <c r="H1208" s="10">
        <f>OrderList!M1208</f>
        <v>288</v>
      </c>
      <c r="I1208" s="10">
        <f>OrderList!N1208</f>
        <v>4.4044924675570503</v>
      </c>
      <c r="O1208" s="10">
        <f>COUNTIF(FreightRates!$A$2:$A$1541,C1208)</f>
        <v>39</v>
      </c>
      <c r="Q1208" s="10">
        <f>COUNTIFS(FreightRates!$A$2:$A$1541,C1208,FreightRates!$B$2:$B$1541,B1208,FreightRates!$C$2:$C$1541,E1208)</f>
        <v>20</v>
      </c>
      <c r="T1208">
        <f>COUNTIFS(FreightRates!$A$2:$A$1541,C1208,FreightRates!$B$2:$B$1541,B1208,FreightRates!$C$2:$C$1541,E1208,FreightRates!$F$2:$F$1541,D1208,FreightRates!$D$2:$D$1541,"&lt;="&amp;I1208,FreightRates!$E$2:$E$1541,"&gt;="&amp;I1208)</f>
        <v>2</v>
      </c>
    </row>
    <row r="1209" spans="1:20" x14ac:dyDescent="0.25">
      <c r="A1209" s="10">
        <f>OrderList!A1209</f>
        <v>1447334864.7</v>
      </c>
      <c r="B1209" s="10" t="str">
        <f>OrderList!C1209</f>
        <v>PORT04</v>
      </c>
      <c r="C1209" s="10" t="str">
        <f>OrderList!D1209</f>
        <v>V444_0</v>
      </c>
      <c r="D1209" s="10" t="str">
        <f>OrderList!F1209</f>
        <v>DTP</v>
      </c>
      <c r="E1209" s="10" t="str">
        <f>OrderList!L1209</f>
        <v>PORT09</v>
      </c>
      <c r="F1209" s="10" t="str">
        <f>OrderList!K1209</f>
        <v>PLANT03</v>
      </c>
      <c r="G1209" s="10">
        <f>OrderList!J1209</f>
        <v>1688571</v>
      </c>
      <c r="H1209" s="10">
        <f>OrderList!M1209</f>
        <v>325</v>
      </c>
      <c r="I1209" s="10">
        <f>OrderList!N1209</f>
        <v>4.4044924675570503</v>
      </c>
      <c r="O1209" s="10">
        <f>COUNTIF(FreightRates!$A$2:$A$1541,C1209)</f>
        <v>39</v>
      </c>
      <c r="Q1209" s="10">
        <f>COUNTIFS(FreightRates!$A$2:$A$1541,C1209,FreightRates!$B$2:$B$1541,B1209,FreightRates!$C$2:$C$1541,E1209)</f>
        <v>20</v>
      </c>
      <c r="T1209">
        <f>COUNTIFS(FreightRates!$A$2:$A$1541,C1209,FreightRates!$B$2:$B$1541,B1209,FreightRates!$C$2:$C$1541,E1209,FreightRates!$F$2:$F$1541,D1209,FreightRates!$D$2:$D$1541,"&lt;="&amp;I1209,FreightRates!$E$2:$E$1541,"&gt;="&amp;I1209)</f>
        <v>2</v>
      </c>
    </row>
    <row r="1210" spans="1:20" x14ac:dyDescent="0.25">
      <c r="A1210" s="10">
        <f>OrderList!A1210</f>
        <v>1447236171.7</v>
      </c>
      <c r="B1210" s="10" t="str">
        <f>OrderList!C1210</f>
        <v>PORT04</v>
      </c>
      <c r="C1210" s="10" t="str">
        <f>OrderList!D1210</f>
        <v>V444_0</v>
      </c>
      <c r="D1210" s="10" t="str">
        <f>OrderList!F1210</f>
        <v>DTP</v>
      </c>
      <c r="E1210" s="10" t="str">
        <f>OrderList!L1210</f>
        <v>PORT09</v>
      </c>
      <c r="F1210" s="10" t="str">
        <f>OrderList!K1210</f>
        <v>PLANT03</v>
      </c>
      <c r="G1210" s="10">
        <f>OrderList!J1210</f>
        <v>1688571</v>
      </c>
      <c r="H1210" s="10">
        <f>OrderList!M1210</f>
        <v>290</v>
      </c>
      <c r="I1210" s="10">
        <f>OrderList!N1210</f>
        <v>4.4044924675570503</v>
      </c>
      <c r="O1210" s="10">
        <f>COUNTIF(FreightRates!$A$2:$A$1541,C1210)</f>
        <v>39</v>
      </c>
      <c r="Q1210" s="10">
        <f>COUNTIFS(FreightRates!$A$2:$A$1541,C1210,FreightRates!$B$2:$B$1541,B1210,FreightRates!$C$2:$C$1541,E1210)</f>
        <v>20</v>
      </c>
      <c r="T1210">
        <f>COUNTIFS(FreightRates!$A$2:$A$1541,C1210,FreightRates!$B$2:$B$1541,B1210,FreightRates!$C$2:$C$1541,E1210,FreightRates!$F$2:$F$1541,D1210,FreightRates!$D$2:$D$1541,"&lt;="&amp;I1210,FreightRates!$E$2:$E$1541,"&gt;="&amp;I1210)</f>
        <v>2</v>
      </c>
    </row>
    <row r="1211" spans="1:20" x14ac:dyDescent="0.25">
      <c r="A1211" s="10">
        <f>OrderList!A1211</f>
        <v>1447236165.7</v>
      </c>
      <c r="B1211" s="10" t="str">
        <f>OrderList!C1211</f>
        <v>PORT04</v>
      </c>
      <c r="C1211" s="10" t="str">
        <f>OrderList!D1211</f>
        <v>V444_0</v>
      </c>
      <c r="D1211" s="10" t="str">
        <f>OrderList!F1211</f>
        <v>DTP</v>
      </c>
      <c r="E1211" s="10" t="str">
        <f>OrderList!L1211</f>
        <v>PORT09</v>
      </c>
      <c r="F1211" s="10" t="str">
        <f>OrderList!K1211</f>
        <v>PLANT03</v>
      </c>
      <c r="G1211" s="10">
        <f>OrderList!J1211</f>
        <v>1688571</v>
      </c>
      <c r="H1211" s="10">
        <f>OrderList!M1211</f>
        <v>341</v>
      </c>
      <c r="I1211" s="10">
        <f>OrderList!N1211</f>
        <v>4.4044924675570503</v>
      </c>
      <c r="O1211" s="10">
        <f>COUNTIF(FreightRates!$A$2:$A$1541,C1211)</f>
        <v>39</v>
      </c>
      <c r="Q1211" s="10">
        <f>COUNTIFS(FreightRates!$A$2:$A$1541,C1211,FreightRates!$B$2:$B$1541,B1211,FreightRates!$C$2:$C$1541,E1211)</f>
        <v>20</v>
      </c>
      <c r="T1211">
        <f>COUNTIFS(FreightRates!$A$2:$A$1541,C1211,FreightRates!$B$2:$B$1541,B1211,FreightRates!$C$2:$C$1541,E1211,FreightRates!$F$2:$F$1541,D1211,FreightRates!$D$2:$D$1541,"&lt;="&amp;I1211,FreightRates!$E$2:$E$1541,"&gt;="&amp;I1211)</f>
        <v>2</v>
      </c>
    </row>
    <row r="1212" spans="1:20" x14ac:dyDescent="0.25">
      <c r="A1212" s="10">
        <f>OrderList!A1212</f>
        <v>1447327258.7</v>
      </c>
      <c r="B1212" s="10" t="str">
        <f>OrderList!C1212</f>
        <v>PORT04</v>
      </c>
      <c r="C1212" s="10" t="str">
        <f>OrderList!D1212</f>
        <v>V444_0</v>
      </c>
      <c r="D1212" s="10" t="str">
        <f>OrderList!F1212</f>
        <v>DTP</v>
      </c>
      <c r="E1212" s="10" t="str">
        <f>OrderList!L1212</f>
        <v>PORT09</v>
      </c>
      <c r="F1212" s="10" t="str">
        <f>OrderList!K1212</f>
        <v>PLANT03</v>
      </c>
      <c r="G1212" s="10">
        <f>OrderList!J1212</f>
        <v>1688571</v>
      </c>
      <c r="H1212" s="10">
        <f>OrderList!M1212</f>
        <v>296</v>
      </c>
      <c r="I1212" s="10">
        <f>OrderList!N1212</f>
        <v>4.4044924675570503</v>
      </c>
      <c r="O1212" s="10">
        <f>COUNTIF(FreightRates!$A$2:$A$1541,C1212)</f>
        <v>39</v>
      </c>
      <c r="Q1212" s="10">
        <f>COUNTIFS(FreightRates!$A$2:$A$1541,C1212,FreightRates!$B$2:$B$1541,B1212,FreightRates!$C$2:$C$1541,E1212)</f>
        <v>20</v>
      </c>
      <c r="T1212">
        <f>COUNTIFS(FreightRates!$A$2:$A$1541,C1212,FreightRates!$B$2:$B$1541,B1212,FreightRates!$C$2:$C$1541,E1212,FreightRates!$F$2:$F$1541,D1212,FreightRates!$D$2:$D$1541,"&lt;="&amp;I1212,FreightRates!$E$2:$E$1541,"&gt;="&amp;I1212)</f>
        <v>2</v>
      </c>
    </row>
    <row r="1213" spans="1:20" x14ac:dyDescent="0.25">
      <c r="A1213" s="10">
        <f>OrderList!A1213</f>
        <v>1447288535.7</v>
      </c>
      <c r="B1213" s="10" t="str">
        <f>OrderList!C1213</f>
        <v>PORT04</v>
      </c>
      <c r="C1213" s="10" t="str">
        <f>OrderList!D1213</f>
        <v>V444_0</v>
      </c>
      <c r="D1213" s="10" t="str">
        <f>OrderList!F1213</f>
        <v>DTP</v>
      </c>
      <c r="E1213" s="10" t="str">
        <f>OrderList!L1213</f>
        <v>PORT09</v>
      </c>
      <c r="F1213" s="10" t="str">
        <f>OrderList!K1213</f>
        <v>PLANT03</v>
      </c>
      <c r="G1213" s="10">
        <f>OrderList!J1213</f>
        <v>1688571</v>
      </c>
      <c r="H1213" s="10">
        <f>OrderList!M1213</f>
        <v>299</v>
      </c>
      <c r="I1213" s="10">
        <f>OrderList!N1213</f>
        <v>4.4044924675570503</v>
      </c>
      <c r="O1213" s="10">
        <f>COUNTIF(FreightRates!$A$2:$A$1541,C1213)</f>
        <v>39</v>
      </c>
      <c r="Q1213" s="10">
        <f>COUNTIFS(FreightRates!$A$2:$A$1541,C1213,FreightRates!$B$2:$B$1541,B1213,FreightRates!$C$2:$C$1541,E1213)</f>
        <v>20</v>
      </c>
      <c r="T1213">
        <f>COUNTIFS(FreightRates!$A$2:$A$1541,C1213,FreightRates!$B$2:$B$1541,B1213,FreightRates!$C$2:$C$1541,E1213,FreightRates!$F$2:$F$1541,D1213,FreightRates!$D$2:$D$1541,"&lt;="&amp;I1213,FreightRates!$E$2:$E$1541,"&gt;="&amp;I1213)</f>
        <v>2</v>
      </c>
    </row>
    <row r="1214" spans="1:20" x14ac:dyDescent="0.25">
      <c r="A1214" s="10">
        <f>OrderList!A1214</f>
        <v>1447214238.7</v>
      </c>
      <c r="B1214" s="10" t="str">
        <f>OrderList!C1214</f>
        <v>PORT04</v>
      </c>
      <c r="C1214" s="10" t="str">
        <f>OrderList!D1214</f>
        <v>V444_0</v>
      </c>
      <c r="D1214" s="10" t="str">
        <f>OrderList!F1214</f>
        <v>DTP</v>
      </c>
      <c r="E1214" s="10" t="str">
        <f>OrderList!L1214</f>
        <v>PORT09</v>
      </c>
      <c r="F1214" s="10" t="str">
        <f>OrderList!K1214</f>
        <v>PLANT03</v>
      </c>
      <c r="G1214" s="10">
        <f>OrderList!J1214</f>
        <v>1688571</v>
      </c>
      <c r="H1214" s="10">
        <f>OrderList!M1214</f>
        <v>350</v>
      </c>
      <c r="I1214" s="10">
        <f>OrderList!N1214</f>
        <v>4.4044924675570503</v>
      </c>
      <c r="O1214" s="10">
        <f>COUNTIF(FreightRates!$A$2:$A$1541,C1214)</f>
        <v>39</v>
      </c>
      <c r="Q1214" s="10">
        <f>COUNTIFS(FreightRates!$A$2:$A$1541,C1214,FreightRates!$B$2:$B$1541,B1214,FreightRates!$C$2:$C$1541,E1214)</f>
        <v>20</v>
      </c>
      <c r="T1214">
        <f>COUNTIFS(FreightRates!$A$2:$A$1541,C1214,FreightRates!$B$2:$B$1541,B1214,FreightRates!$C$2:$C$1541,E1214,FreightRates!$F$2:$F$1541,D1214,FreightRates!$D$2:$D$1541,"&lt;="&amp;I1214,FreightRates!$E$2:$E$1541,"&gt;="&amp;I1214)</f>
        <v>2</v>
      </c>
    </row>
    <row r="1215" spans="1:20" x14ac:dyDescent="0.25">
      <c r="A1215" s="10">
        <f>OrderList!A1215</f>
        <v>1447282663.7</v>
      </c>
      <c r="B1215" s="10" t="str">
        <f>OrderList!C1215</f>
        <v>PORT04</v>
      </c>
      <c r="C1215" s="10" t="str">
        <f>OrderList!D1215</f>
        <v>V444_0</v>
      </c>
      <c r="D1215" s="10" t="str">
        <f>OrderList!F1215</f>
        <v>DTP</v>
      </c>
      <c r="E1215" s="10" t="str">
        <f>OrderList!L1215</f>
        <v>PORT09</v>
      </c>
      <c r="F1215" s="10" t="str">
        <f>OrderList!K1215</f>
        <v>PLANT03</v>
      </c>
      <c r="G1215" s="10">
        <f>OrderList!J1215</f>
        <v>1688571</v>
      </c>
      <c r="H1215" s="10">
        <f>OrderList!M1215</f>
        <v>319</v>
      </c>
      <c r="I1215" s="10">
        <f>OrderList!N1215</f>
        <v>4.4044924675570503</v>
      </c>
      <c r="O1215" s="10">
        <f>COUNTIF(FreightRates!$A$2:$A$1541,C1215)</f>
        <v>39</v>
      </c>
      <c r="Q1215" s="10">
        <f>COUNTIFS(FreightRates!$A$2:$A$1541,C1215,FreightRates!$B$2:$B$1541,B1215,FreightRates!$C$2:$C$1541,E1215)</f>
        <v>20</v>
      </c>
      <c r="T1215">
        <f>COUNTIFS(FreightRates!$A$2:$A$1541,C1215,FreightRates!$B$2:$B$1541,B1215,FreightRates!$C$2:$C$1541,E1215,FreightRates!$F$2:$F$1541,D1215,FreightRates!$D$2:$D$1541,"&lt;="&amp;I1215,FreightRates!$E$2:$E$1541,"&gt;="&amp;I1215)</f>
        <v>2</v>
      </c>
    </row>
    <row r="1216" spans="1:20" x14ac:dyDescent="0.25">
      <c r="A1216" s="10">
        <f>OrderList!A1216</f>
        <v>1447288577.7</v>
      </c>
      <c r="B1216" s="10" t="str">
        <f>OrderList!C1216</f>
        <v>PORT04</v>
      </c>
      <c r="C1216" s="10" t="str">
        <f>OrderList!D1216</f>
        <v>V444_0</v>
      </c>
      <c r="D1216" s="10" t="str">
        <f>OrderList!F1216</f>
        <v>DTP</v>
      </c>
      <c r="E1216" s="10" t="str">
        <f>OrderList!L1216</f>
        <v>PORT09</v>
      </c>
      <c r="F1216" s="10" t="str">
        <f>OrderList!K1216</f>
        <v>PLANT03</v>
      </c>
      <c r="G1216" s="10">
        <f>OrderList!J1216</f>
        <v>1688571</v>
      </c>
      <c r="H1216" s="10">
        <f>OrderList!M1216</f>
        <v>368</v>
      </c>
      <c r="I1216" s="10">
        <f>OrderList!N1216</f>
        <v>4.4044924675570503</v>
      </c>
      <c r="O1216" s="10">
        <f>COUNTIF(FreightRates!$A$2:$A$1541,C1216)</f>
        <v>39</v>
      </c>
      <c r="Q1216" s="10">
        <f>COUNTIFS(FreightRates!$A$2:$A$1541,C1216,FreightRates!$B$2:$B$1541,B1216,FreightRates!$C$2:$C$1541,E1216)</f>
        <v>20</v>
      </c>
      <c r="T1216">
        <f>COUNTIFS(FreightRates!$A$2:$A$1541,C1216,FreightRates!$B$2:$B$1541,B1216,FreightRates!$C$2:$C$1541,E1216,FreightRates!$F$2:$F$1541,D1216,FreightRates!$D$2:$D$1541,"&lt;="&amp;I1216,FreightRates!$E$2:$E$1541,"&gt;="&amp;I1216)</f>
        <v>2</v>
      </c>
    </row>
    <row r="1217" spans="1:20" x14ac:dyDescent="0.25">
      <c r="A1217" s="10">
        <f>OrderList!A1217</f>
        <v>1447327261.7</v>
      </c>
      <c r="B1217" s="10" t="str">
        <f>OrderList!C1217</f>
        <v>PORT04</v>
      </c>
      <c r="C1217" s="10" t="str">
        <f>OrderList!D1217</f>
        <v>V444_0</v>
      </c>
      <c r="D1217" s="10" t="str">
        <f>OrderList!F1217</f>
        <v>DTP</v>
      </c>
      <c r="E1217" s="10" t="str">
        <f>OrderList!L1217</f>
        <v>PORT09</v>
      </c>
      <c r="F1217" s="10" t="str">
        <f>OrderList!K1217</f>
        <v>PLANT03</v>
      </c>
      <c r="G1217" s="10">
        <f>OrderList!J1217</f>
        <v>1688571</v>
      </c>
      <c r="H1217" s="10">
        <f>OrderList!M1217</f>
        <v>301</v>
      </c>
      <c r="I1217" s="10">
        <f>OrderList!N1217</f>
        <v>4.4044924675570503</v>
      </c>
      <c r="O1217" s="10">
        <f>COUNTIF(FreightRates!$A$2:$A$1541,C1217)</f>
        <v>39</v>
      </c>
      <c r="Q1217" s="10">
        <f>COUNTIFS(FreightRates!$A$2:$A$1541,C1217,FreightRates!$B$2:$B$1541,B1217,FreightRates!$C$2:$C$1541,E1217)</f>
        <v>20</v>
      </c>
      <c r="T1217">
        <f>COUNTIFS(FreightRates!$A$2:$A$1541,C1217,FreightRates!$B$2:$B$1541,B1217,FreightRates!$C$2:$C$1541,E1217,FreightRates!$F$2:$F$1541,D1217,FreightRates!$D$2:$D$1541,"&lt;="&amp;I1217,FreightRates!$E$2:$E$1541,"&gt;="&amp;I1217)</f>
        <v>2</v>
      </c>
    </row>
    <row r="1218" spans="1:20" x14ac:dyDescent="0.25">
      <c r="A1218" s="10">
        <f>OrderList!A1218</f>
        <v>1447334877.7</v>
      </c>
      <c r="B1218" s="10" t="str">
        <f>OrderList!C1218</f>
        <v>PORT04</v>
      </c>
      <c r="C1218" s="10" t="str">
        <f>OrderList!D1218</f>
        <v>V444_0</v>
      </c>
      <c r="D1218" s="10" t="str">
        <f>OrderList!F1218</f>
        <v>DTP</v>
      </c>
      <c r="E1218" s="10" t="str">
        <f>OrderList!L1218</f>
        <v>PORT09</v>
      </c>
      <c r="F1218" s="10" t="str">
        <f>OrderList!K1218</f>
        <v>PLANT03</v>
      </c>
      <c r="G1218" s="10">
        <f>OrderList!J1218</f>
        <v>1688571</v>
      </c>
      <c r="H1218" s="10">
        <f>OrderList!M1218</f>
        <v>332</v>
      </c>
      <c r="I1218" s="10">
        <f>OrderList!N1218</f>
        <v>4.4044924675570503</v>
      </c>
      <c r="O1218" s="10">
        <f>COUNTIF(FreightRates!$A$2:$A$1541,C1218)</f>
        <v>39</v>
      </c>
      <c r="Q1218" s="10">
        <f>COUNTIFS(FreightRates!$A$2:$A$1541,C1218,FreightRates!$B$2:$B$1541,B1218,FreightRates!$C$2:$C$1541,E1218)</f>
        <v>20</v>
      </c>
      <c r="T1218">
        <f>COUNTIFS(FreightRates!$A$2:$A$1541,C1218,FreightRates!$B$2:$B$1541,B1218,FreightRates!$C$2:$C$1541,E1218,FreightRates!$F$2:$F$1541,D1218,FreightRates!$D$2:$D$1541,"&lt;="&amp;I1218,FreightRates!$E$2:$E$1541,"&gt;="&amp;I1218)</f>
        <v>2</v>
      </c>
    </row>
    <row r="1219" spans="1:20" x14ac:dyDescent="0.25">
      <c r="A1219" s="10">
        <f>OrderList!A1219</f>
        <v>1447236170.7</v>
      </c>
      <c r="B1219" s="10" t="str">
        <f>OrderList!C1219</f>
        <v>PORT04</v>
      </c>
      <c r="C1219" s="10" t="str">
        <f>OrderList!D1219</f>
        <v>V444_0</v>
      </c>
      <c r="D1219" s="10" t="str">
        <f>OrderList!F1219</f>
        <v>DTP</v>
      </c>
      <c r="E1219" s="10" t="str">
        <f>OrderList!L1219</f>
        <v>PORT09</v>
      </c>
      <c r="F1219" s="10" t="str">
        <f>OrderList!K1219</f>
        <v>PLANT03</v>
      </c>
      <c r="G1219" s="10">
        <f>OrderList!J1219</f>
        <v>1688571</v>
      </c>
      <c r="H1219" s="10">
        <f>OrderList!M1219</f>
        <v>355</v>
      </c>
      <c r="I1219" s="10">
        <f>OrderList!N1219</f>
        <v>4.4044924675570503</v>
      </c>
      <c r="O1219" s="10">
        <f>COUNTIF(FreightRates!$A$2:$A$1541,C1219)</f>
        <v>39</v>
      </c>
      <c r="Q1219" s="10">
        <f>COUNTIFS(FreightRates!$A$2:$A$1541,C1219,FreightRates!$B$2:$B$1541,B1219,FreightRates!$C$2:$C$1541,E1219)</f>
        <v>20</v>
      </c>
      <c r="T1219">
        <f>COUNTIFS(FreightRates!$A$2:$A$1541,C1219,FreightRates!$B$2:$B$1541,B1219,FreightRates!$C$2:$C$1541,E1219,FreightRates!$F$2:$F$1541,D1219,FreightRates!$D$2:$D$1541,"&lt;="&amp;I1219,FreightRates!$E$2:$E$1541,"&gt;="&amp;I1219)</f>
        <v>2</v>
      </c>
    </row>
    <row r="1220" spans="1:20" x14ac:dyDescent="0.25">
      <c r="A1220" s="10">
        <f>OrderList!A1220</f>
        <v>1447308851.7</v>
      </c>
      <c r="B1220" s="10" t="str">
        <f>OrderList!C1220</f>
        <v>PORT04</v>
      </c>
      <c r="C1220" s="10" t="str">
        <f>OrderList!D1220</f>
        <v>V444_0</v>
      </c>
      <c r="D1220" s="10" t="str">
        <f>OrderList!F1220</f>
        <v>DTP</v>
      </c>
      <c r="E1220" s="10" t="str">
        <f>OrderList!L1220</f>
        <v>PORT09</v>
      </c>
      <c r="F1220" s="10" t="str">
        <f>OrderList!K1220</f>
        <v>PLANT03</v>
      </c>
      <c r="G1220" s="10">
        <f>OrderList!J1220</f>
        <v>1688571</v>
      </c>
      <c r="H1220" s="10">
        <f>OrderList!M1220</f>
        <v>374</v>
      </c>
      <c r="I1220" s="10">
        <f>OrderList!N1220</f>
        <v>4.4044924675570503</v>
      </c>
      <c r="O1220" s="10">
        <f>COUNTIF(FreightRates!$A$2:$A$1541,C1220)</f>
        <v>39</v>
      </c>
      <c r="Q1220" s="10">
        <f>COUNTIFS(FreightRates!$A$2:$A$1541,C1220,FreightRates!$B$2:$B$1541,B1220,FreightRates!$C$2:$C$1541,E1220)</f>
        <v>20</v>
      </c>
      <c r="T1220">
        <f>COUNTIFS(FreightRates!$A$2:$A$1541,C1220,FreightRates!$B$2:$B$1541,B1220,FreightRates!$C$2:$C$1541,E1220,FreightRates!$F$2:$F$1541,D1220,FreightRates!$D$2:$D$1541,"&lt;="&amp;I1220,FreightRates!$E$2:$E$1541,"&gt;="&amp;I1220)</f>
        <v>2</v>
      </c>
    </row>
    <row r="1221" spans="1:20" x14ac:dyDescent="0.25">
      <c r="A1221" s="10">
        <f>OrderList!A1221</f>
        <v>1447214239.7</v>
      </c>
      <c r="B1221" s="10" t="str">
        <f>OrderList!C1221</f>
        <v>PORT04</v>
      </c>
      <c r="C1221" s="10" t="str">
        <f>OrderList!D1221</f>
        <v>V444_0</v>
      </c>
      <c r="D1221" s="10" t="str">
        <f>OrderList!F1221</f>
        <v>DTP</v>
      </c>
      <c r="E1221" s="10" t="str">
        <f>OrderList!L1221</f>
        <v>PORT09</v>
      </c>
      <c r="F1221" s="10" t="str">
        <f>OrderList!K1221</f>
        <v>PLANT03</v>
      </c>
      <c r="G1221" s="10">
        <f>OrderList!J1221</f>
        <v>1688571</v>
      </c>
      <c r="H1221" s="10">
        <f>OrderList!M1221</f>
        <v>342</v>
      </c>
      <c r="I1221" s="10">
        <f>OrderList!N1221</f>
        <v>4.4044924675570503</v>
      </c>
      <c r="O1221" s="10">
        <f>COUNTIF(FreightRates!$A$2:$A$1541,C1221)</f>
        <v>39</v>
      </c>
      <c r="Q1221" s="10">
        <f>COUNTIFS(FreightRates!$A$2:$A$1541,C1221,FreightRates!$B$2:$B$1541,B1221,FreightRates!$C$2:$C$1541,E1221)</f>
        <v>20</v>
      </c>
      <c r="T1221">
        <f>COUNTIFS(FreightRates!$A$2:$A$1541,C1221,FreightRates!$B$2:$B$1541,B1221,FreightRates!$C$2:$C$1541,E1221,FreightRates!$F$2:$F$1541,D1221,FreightRates!$D$2:$D$1541,"&lt;="&amp;I1221,FreightRates!$E$2:$E$1541,"&gt;="&amp;I1221)</f>
        <v>2</v>
      </c>
    </row>
    <row r="1222" spans="1:20" x14ac:dyDescent="0.25">
      <c r="A1222" s="10">
        <f>OrderList!A1222</f>
        <v>1447334863.7</v>
      </c>
      <c r="B1222" s="10" t="str">
        <f>OrderList!C1222</f>
        <v>PORT04</v>
      </c>
      <c r="C1222" s="10" t="str">
        <f>OrderList!D1222</f>
        <v>V444_0</v>
      </c>
      <c r="D1222" s="10" t="str">
        <f>OrderList!F1222</f>
        <v>DTP</v>
      </c>
      <c r="E1222" s="10" t="str">
        <f>OrderList!L1222</f>
        <v>PORT09</v>
      </c>
      <c r="F1222" s="10" t="str">
        <f>OrderList!K1222</f>
        <v>PLANT03</v>
      </c>
      <c r="G1222" s="10">
        <f>OrderList!J1222</f>
        <v>1688571</v>
      </c>
      <c r="H1222" s="10">
        <f>OrderList!M1222</f>
        <v>528</v>
      </c>
      <c r="I1222" s="10">
        <f>OrderList!N1222</f>
        <v>17.617969870228201</v>
      </c>
      <c r="O1222" s="10">
        <f>COUNTIF(FreightRates!$A$2:$A$1541,C1222)</f>
        <v>39</v>
      </c>
      <c r="Q1222" s="10">
        <f>COUNTIFS(FreightRates!$A$2:$A$1541,C1222,FreightRates!$B$2:$B$1541,B1222,FreightRates!$C$2:$C$1541,E1222)</f>
        <v>20</v>
      </c>
      <c r="T1222">
        <f>COUNTIFS(FreightRates!$A$2:$A$1541,C1222,FreightRates!$B$2:$B$1541,B1222,FreightRates!$C$2:$C$1541,E1222,FreightRates!$F$2:$F$1541,D1222,FreightRates!$D$2:$D$1541,"&lt;="&amp;I1222,FreightRates!$E$2:$E$1541,"&gt;="&amp;I1222)</f>
        <v>2</v>
      </c>
    </row>
    <row r="1223" spans="1:20" x14ac:dyDescent="0.25">
      <c r="A1223" s="10">
        <f>OrderList!A1223</f>
        <v>1447288534.7</v>
      </c>
      <c r="B1223" s="10" t="str">
        <f>OrderList!C1223</f>
        <v>PORT04</v>
      </c>
      <c r="C1223" s="10" t="str">
        <f>OrderList!D1223</f>
        <v>V444_0</v>
      </c>
      <c r="D1223" s="10" t="str">
        <f>OrderList!F1223</f>
        <v>DTP</v>
      </c>
      <c r="E1223" s="10" t="str">
        <f>OrderList!L1223</f>
        <v>PORT09</v>
      </c>
      <c r="F1223" s="10" t="str">
        <f>OrderList!K1223</f>
        <v>PLANT03</v>
      </c>
      <c r="G1223" s="10">
        <f>OrderList!J1223</f>
        <v>1688571</v>
      </c>
      <c r="H1223" s="10">
        <f>OrderList!M1223</f>
        <v>381</v>
      </c>
      <c r="I1223" s="10">
        <f>OrderList!N1223</f>
        <v>4.4044924675570503</v>
      </c>
      <c r="O1223" s="10">
        <f>COUNTIF(FreightRates!$A$2:$A$1541,C1223)</f>
        <v>39</v>
      </c>
      <c r="Q1223" s="10">
        <f>COUNTIFS(FreightRates!$A$2:$A$1541,C1223,FreightRates!$B$2:$B$1541,B1223,FreightRates!$C$2:$C$1541,E1223)</f>
        <v>20</v>
      </c>
      <c r="T1223">
        <f>COUNTIFS(FreightRates!$A$2:$A$1541,C1223,FreightRates!$B$2:$B$1541,B1223,FreightRates!$C$2:$C$1541,E1223,FreightRates!$F$2:$F$1541,D1223,FreightRates!$D$2:$D$1541,"&lt;="&amp;I1223,FreightRates!$E$2:$E$1541,"&gt;="&amp;I1223)</f>
        <v>2</v>
      </c>
    </row>
    <row r="1224" spans="1:20" x14ac:dyDescent="0.25">
      <c r="A1224" s="10">
        <f>OrderList!A1224</f>
        <v>1447334879.7</v>
      </c>
      <c r="B1224" s="10" t="str">
        <f>OrderList!C1224</f>
        <v>PORT04</v>
      </c>
      <c r="C1224" s="10" t="str">
        <f>OrderList!D1224</f>
        <v>V444_0</v>
      </c>
      <c r="D1224" s="10" t="str">
        <f>OrderList!F1224</f>
        <v>DTP</v>
      </c>
      <c r="E1224" s="10" t="str">
        <f>OrderList!L1224</f>
        <v>PORT09</v>
      </c>
      <c r="F1224" s="10" t="str">
        <f>OrderList!K1224</f>
        <v>PLANT03</v>
      </c>
      <c r="G1224" s="10">
        <f>OrderList!J1224</f>
        <v>1688571</v>
      </c>
      <c r="H1224" s="10">
        <f>OrderList!M1224</f>
        <v>295</v>
      </c>
      <c r="I1224" s="10">
        <f>OrderList!N1224</f>
        <v>4.4044924675570503</v>
      </c>
      <c r="O1224" s="10">
        <f>COUNTIF(FreightRates!$A$2:$A$1541,C1224)</f>
        <v>39</v>
      </c>
      <c r="Q1224" s="10">
        <f>COUNTIFS(FreightRates!$A$2:$A$1541,C1224,FreightRates!$B$2:$B$1541,B1224,FreightRates!$C$2:$C$1541,E1224)</f>
        <v>20</v>
      </c>
      <c r="T1224">
        <f>COUNTIFS(FreightRates!$A$2:$A$1541,C1224,FreightRates!$B$2:$B$1541,B1224,FreightRates!$C$2:$C$1541,E1224,FreightRates!$F$2:$F$1541,D1224,FreightRates!$D$2:$D$1541,"&lt;="&amp;I1224,FreightRates!$E$2:$E$1541,"&gt;="&amp;I1224)</f>
        <v>2</v>
      </c>
    </row>
    <row r="1225" spans="1:20" x14ac:dyDescent="0.25">
      <c r="A1225" s="10">
        <f>OrderList!A1225</f>
        <v>1447308854.7</v>
      </c>
      <c r="B1225" s="10" t="str">
        <f>OrderList!C1225</f>
        <v>PORT04</v>
      </c>
      <c r="C1225" s="10" t="str">
        <f>OrderList!D1225</f>
        <v>V444_0</v>
      </c>
      <c r="D1225" s="10" t="str">
        <f>OrderList!F1225</f>
        <v>DTP</v>
      </c>
      <c r="E1225" s="10" t="str">
        <f>OrderList!L1225</f>
        <v>PORT09</v>
      </c>
      <c r="F1225" s="10" t="str">
        <f>OrderList!K1225</f>
        <v>PLANT03</v>
      </c>
      <c r="G1225" s="10">
        <f>OrderList!J1225</f>
        <v>1688571</v>
      </c>
      <c r="H1225" s="10">
        <f>OrderList!M1225</f>
        <v>285</v>
      </c>
      <c r="I1225" s="10">
        <f>OrderList!N1225</f>
        <v>4.4044924675570503</v>
      </c>
      <c r="O1225" s="10">
        <f>COUNTIF(FreightRates!$A$2:$A$1541,C1225)</f>
        <v>39</v>
      </c>
      <c r="Q1225" s="10">
        <f>COUNTIFS(FreightRates!$A$2:$A$1541,C1225,FreightRates!$B$2:$B$1541,B1225,FreightRates!$C$2:$C$1541,E1225)</f>
        <v>20</v>
      </c>
      <c r="T1225">
        <f>COUNTIFS(FreightRates!$A$2:$A$1541,C1225,FreightRates!$B$2:$B$1541,B1225,FreightRates!$C$2:$C$1541,E1225,FreightRates!$F$2:$F$1541,D1225,FreightRates!$D$2:$D$1541,"&lt;="&amp;I1225,FreightRates!$E$2:$E$1541,"&gt;="&amp;I1225)</f>
        <v>2</v>
      </c>
    </row>
    <row r="1226" spans="1:20" x14ac:dyDescent="0.25">
      <c r="A1226" s="10">
        <f>OrderList!A1226</f>
        <v>1447282662.7</v>
      </c>
      <c r="B1226" s="10" t="str">
        <f>OrderList!C1226</f>
        <v>PORT04</v>
      </c>
      <c r="C1226" s="10" t="str">
        <f>OrderList!D1226</f>
        <v>V444_0</v>
      </c>
      <c r="D1226" s="10" t="str">
        <f>OrderList!F1226</f>
        <v>DTP</v>
      </c>
      <c r="E1226" s="10" t="str">
        <f>OrderList!L1226</f>
        <v>PORT09</v>
      </c>
      <c r="F1226" s="10" t="str">
        <f>OrderList!K1226</f>
        <v>PLANT03</v>
      </c>
      <c r="G1226" s="10">
        <f>OrderList!J1226</f>
        <v>1688571</v>
      </c>
      <c r="H1226" s="10">
        <f>OrderList!M1226</f>
        <v>321</v>
      </c>
      <c r="I1226" s="10">
        <f>OrderList!N1226</f>
        <v>4.4044924675570503</v>
      </c>
      <c r="O1226" s="10">
        <f>COUNTIF(FreightRates!$A$2:$A$1541,C1226)</f>
        <v>39</v>
      </c>
      <c r="Q1226" s="10">
        <f>COUNTIFS(FreightRates!$A$2:$A$1541,C1226,FreightRates!$B$2:$B$1541,B1226,FreightRates!$C$2:$C$1541,E1226)</f>
        <v>20</v>
      </c>
      <c r="T1226">
        <f>COUNTIFS(FreightRates!$A$2:$A$1541,C1226,FreightRates!$B$2:$B$1541,B1226,FreightRates!$C$2:$C$1541,E1226,FreightRates!$F$2:$F$1541,D1226,FreightRates!$D$2:$D$1541,"&lt;="&amp;I1226,FreightRates!$E$2:$E$1541,"&gt;="&amp;I1226)</f>
        <v>2</v>
      </c>
    </row>
    <row r="1227" spans="1:20" x14ac:dyDescent="0.25">
      <c r="A1227" s="10">
        <f>OrderList!A1227</f>
        <v>1447334867.7</v>
      </c>
      <c r="B1227" s="10" t="str">
        <f>OrderList!C1227</f>
        <v>PORT04</v>
      </c>
      <c r="C1227" s="10" t="str">
        <f>OrderList!D1227</f>
        <v>V444_0</v>
      </c>
      <c r="D1227" s="10" t="str">
        <f>OrderList!F1227</f>
        <v>DTP</v>
      </c>
      <c r="E1227" s="10" t="str">
        <f>OrderList!L1227</f>
        <v>PORT09</v>
      </c>
      <c r="F1227" s="10" t="str">
        <f>OrderList!K1227</f>
        <v>PLANT03</v>
      </c>
      <c r="G1227" s="10">
        <f>OrderList!J1227</f>
        <v>1688571</v>
      </c>
      <c r="H1227" s="10">
        <f>OrderList!M1227</f>
        <v>348</v>
      </c>
      <c r="I1227" s="10">
        <f>OrderList!N1227</f>
        <v>4.4044924675570503</v>
      </c>
      <c r="O1227" s="10">
        <f>COUNTIF(FreightRates!$A$2:$A$1541,C1227)</f>
        <v>39</v>
      </c>
      <c r="Q1227" s="10">
        <f>COUNTIFS(FreightRates!$A$2:$A$1541,C1227,FreightRates!$B$2:$B$1541,B1227,FreightRates!$C$2:$C$1541,E1227)</f>
        <v>20</v>
      </c>
      <c r="T1227">
        <f>COUNTIFS(FreightRates!$A$2:$A$1541,C1227,FreightRates!$B$2:$B$1541,B1227,FreightRates!$C$2:$C$1541,E1227,FreightRates!$F$2:$F$1541,D1227,FreightRates!$D$2:$D$1541,"&lt;="&amp;I1227,FreightRates!$E$2:$E$1541,"&gt;="&amp;I1227)</f>
        <v>2</v>
      </c>
    </row>
    <row r="1228" spans="1:20" x14ac:dyDescent="0.25">
      <c r="A1228" s="10">
        <f>OrderList!A1228</f>
        <v>1447334866.7</v>
      </c>
      <c r="B1228" s="10" t="str">
        <f>OrderList!C1228</f>
        <v>PORT04</v>
      </c>
      <c r="C1228" s="10" t="str">
        <f>OrderList!D1228</f>
        <v>V444_0</v>
      </c>
      <c r="D1228" s="10" t="str">
        <f>OrderList!F1228</f>
        <v>DTP</v>
      </c>
      <c r="E1228" s="10" t="str">
        <f>OrderList!L1228</f>
        <v>PORT09</v>
      </c>
      <c r="F1228" s="10" t="str">
        <f>OrderList!K1228</f>
        <v>PLANT03</v>
      </c>
      <c r="G1228" s="10">
        <f>OrderList!J1228</f>
        <v>1688571</v>
      </c>
      <c r="H1228" s="10">
        <f>OrderList!M1228</f>
        <v>344</v>
      </c>
      <c r="I1228" s="10">
        <f>OrderList!N1228</f>
        <v>4.4044924675570503</v>
      </c>
      <c r="O1228" s="10">
        <f>COUNTIF(FreightRates!$A$2:$A$1541,C1228)</f>
        <v>39</v>
      </c>
      <c r="Q1228" s="10">
        <f>COUNTIFS(FreightRates!$A$2:$A$1541,C1228,FreightRates!$B$2:$B$1541,B1228,FreightRates!$C$2:$C$1541,E1228)</f>
        <v>20</v>
      </c>
      <c r="T1228">
        <f>COUNTIFS(FreightRates!$A$2:$A$1541,C1228,FreightRates!$B$2:$B$1541,B1228,FreightRates!$C$2:$C$1541,E1228,FreightRates!$F$2:$F$1541,D1228,FreightRates!$D$2:$D$1541,"&lt;="&amp;I1228,FreightRates!$E$2:$E$1541,"&gt;="&amp;I1228)</f>
        <v>2</v>
      </c>
    </row>
    <row r="1229" spans="1:20" x14ac:dyDescent="0.25">
      <c r="A1229" s="10">
        <f>OrderList!A1229</f>
        <v>1447334886.7</v>
      </c>
      <c r="B1229" s="10" t="str">
        <f>OrderList!C1229</f>
        <v>PORT04</v>
      </c>
      <c r="C1229" s="10" t="str">
        <f>OrderList!D1229</f>
        <v>V444_0</v>
      </c>
      <c r="D1229" s="10" t="str">
        <f>OrderList!F1229</f>
        <v>DTP</v>
      </c>
      <c r="E1229" s="10" t="str">
        <f>OrderList!L1229</f>
        <v>PORT09</v>
      </c>
      <c r="F1229" s="10" t="str">
        <f>OrderList!K1229</f>
        <v>PLANT03</v>
      </c>
      <c r="G1229" s="10">
        <f>OrderList!J1229</f>
        <v>1688571</v>
      </c>
      <c r="H1229" s="10">
        <f>OrderList!M1229</f>
        <v>290</v>
      </c>
      <c r="I1229" s="10">
        <f>OrderList!N1229</f>
        <v>4.4044924675570503</v>
      </c>
      <c r="O1229" s="10">
        <f>COUNTIF(FreightRates!$A$2:$A$1541,C1229)</f>
        <v>39</v>
      </c>
      <c r="Q1229" s="10">
        <f>COUNTIFS(FreightRates!$A$2:$A$1541,C1229,FreightRates!$B$2:$B$1541,B1229,FreightRates!$C$2:$C$1541,E1229)</f>
        <v>20</v>
      </c>
      <c r="T1229">
        <f>COUNTIFS(FreightRates!$A$2:$A$1541,C1229,FreightRates!$B$2:$B$1541,B1229,FreightRates!$C$2:$C$1541,E1229,FreightRates!$F$2:$F$1541,D1229,FreightRates!$D$2:$D$1541,"&lt;="&amp;I1229,FreightRates!$E$2:$E$1541,"&gt;="&amp;I1229)</f>
        <v>2</v>
      </c>
    </row>
    <row r="1230" spans="1:20" x14ac:dyDescent="0.25">
      <c r="A1230" s="10">
        <f>OrderList!A1230</f>
        <v>1447236169.7</v>
      </c>
      <c r="B1230" s="10" t="str">
        <f>OrderList!C1230</f>
        <v>PORT04</v>
      </c>
      <c r="C1230" s="10" t="str">
        <f>OrderList!D1230</f>
        <v>V444_0</v>
      </c>
      <c r="D1230" s="10" t="str">
        <f>OrderList!F1230</f>
        <v>DTP</v>
      </c>
      <c r="E1230" s="10" t="str">
        <f>OrderList!L1230</f>
        <v>PORT09</v>
      </c>
      <c r="F1230" s="10" t="str">
        <f>OrderList!K1230</f>
        <v>PLANT03</v>
      </c>
      <c r="G1230" s="10">
        <f>OrderList!J1230</f>
        <v>1688571</v>
      </c>
      <c r="H1230" s="10">
        <f>OrderList!M1230</f>
        <v>327</v>
      </c>
      <c r="I1230" s="10">
        <f>OrderList!N1230</f>
        <v>4.4044924675570503</v>
      </c>
      <c r="O1230" s="10">
        <f>COUNTIF(FreightRates!$A$2:$A$1541,C1230)</f>
        <v>39</v>
      </c>
      <c r="Q1230" s="10">
        <f>COUNTIFS(FreightRates!$A$2:$A$1541,C1230,FreightRates!$B$2:$B$1541,B1230,FreightRates!$C$2:$C$1541,E1230)</f>
        <v>20</v>
      </c>
      <c r="T1230">
        <f>COUNTIFS(FreightRates!$A$2:$A$1541,C1230,FreightRates!$B$2:$B$1541,B1230,FreightRates!$C$2:$C$1541,E1230,FreightRates!$F$2:$F$1541,D1230,FreightRates!$D$2:$D$1541,"&lt;="&amp;I1230,FreightRates!$E$2:$E$1541,"&gt;="&amp;I1230)</f>
        <v>2</v>
      </c>
    </row>
    <row r="1231" spans="1:20" x14ac:dyDescent="0.25">
      <c r="A1231" s="10">
        <f>OrderList!A1231</f>
        <v>1447282654.7</v>
      </c>
      <c r="B1231" s="10" t="str">
        <f>OrderList!C1231</f>
        <v>PORT04</v>
      </c>
      <c r="C1231" s="10" t="str">
        <f>OrderList!D1231</f>
        <v>V444_0</v>
      </c>
      <c r="D1231" s="10" t="str">
        <f>OrderList!F1231</f>
        <v>DTP</v>
      </c>
      <c r="E1231" s="10" t="str">
        <f>OrderList!L1231</f>
        <v>PORT09</v>
      </c>
      <c r="F1231" s="10" t="str">
        <f>OrderList!K1231</f>
        <v>PLANT03</v>
      </c>
      <c r="G1231" s="10">
        <f>OrderList!J1231</f>
        <v>1688571</v>
      </c>
      <c r="H1231" s="10">
        <f>OrderList!M1231</f>
        <v>303</v>
      </c>
      <c r="I1231" s="10">
        <f>OrderList!N1231</f>
        <v>4.4044924675570503</v>
      </c>
      <c r="O1231" s="10">
        <f>COUNTIF(FreightRates!$A$2:$A$1541,C1231)</f>
        <v>39</v>
      </c>
      <c r="Q1231" s="10">
        <f>COUNTIFS(FreightRates!$A$2:$A$1541,C1231,FreightRates!$B$2:$B$1541,B1231,FreightRates!$C$2:$C$1541,E1231)</f>
        <v>20</v>
      </c>
      <c r="T1231">
        <f>COUNTIFS(FreightRates!$A$2:$A$1541,C1231,FreightRates!$B$2:$B$1541,B1231,FreightRates!$C$2:$C$1541,E1231,FreightRates!$F$2:$F$1541,D1231,FreightRates!$D$2:$D$1541,"&lt;="&amp;I1231,FreightRates!$E$2:$E$1541,"&gt;="&amp;I1231)</f>
        <v>2</v>
      </c>
    </row>
    <row r="1232" spans="1:20" x14ac:dyDescent="0.25">
      <c r="A1232" s="10">
        <f>OrderList!A1232</f>
        <v>1447334862.7</v>
      </c>
      <c r="B1232" s="10" t="str">
        <f>OrderList!C1232</f>
        <v>PORT04</v>
      </c>
      <c r="C1232" s="10" t="str">
        <f>OrderList!D1232</f>
        <v>V444_0</v>
      </c>
      <c r="D1232" s="10" t="str">
        <f>OrderList!F1232</f>
        <v>DTP</v>
      </c>
      <c r="E1232" s="10" t="str">
        <f>OrderList!L1232</f>
        <v>PORT09</v>
      </c>
      <c r="F1232" s="10" t="str">
        <f>OrderList!K1232</f>
        <v>PLANT03</v>
      </c>
      <c r="G1232" s="10">
        <f>OrderList!J1232</f>
        <v>1688571</v>
      </c>
      <c r="H1232" s="10">
        <f>OrderList!M1232</f>
        <v>448</v>
      </c>
      <c r="I1232" s="10">
        <f>OrderList!N1232</f>
        <v>17.617969870228201</v>
      </c>
      <c r="O1232" s="10">
        <f>COUNTIF(FreightRates!$A$2:$A$1541,C1232)</f>
        <v>39</v>
      </c>
      <c r="Q1232" s="10">
        <f>COUNTIFS(FreightRates!$A$2:$A$1541,C1232,FreightRates!$B$2:$B$1541,B1232,FreightRates!$C$2:$C$1541,E1232)</f>
        <v>20</v>
      </c>
      <c r="T1232">
        <f>COUNTIFS(FreightRates!$A$2:$A$1541,C1232,FreightRates!$B$2:$B$1541,B1232,FreightRates!$C$2:$C$1541,E1232,FreightRates!$F$2:$F$1541,D1232,FreightRates!$D$2:$D$1541,"&lt;="&amp;I1232,FreightRates!$E$2:$E$1541,"&gt;="&amp;I1232)</f>
        <v>2</v>
      </c>
    </row>
    <row r="1233" spans="1:20" x14ac:dyDescent="0.25">
      <c r="A1233" s="10">
        <f>OrderList!A1233</f>
        <v>1447327260.7</v>
      </c>
      <c r="B1233" s="10" t="str">
        <f>OrderList!C1233</f>
        <v>PORT04</v>
      </c>
      <c r="C1233" s="10" t="str">
        <f>OrderList!D1233</f>
        <v>V444_0</v>
      </c>
      <c r="D1233" s="10" t="str">
        <f>OrderList!F1233</f>
        <v>DTP</v>
      </c>
      <c r="E1233" s="10" t="str">
        <f>OrderList!L1233</f>
        <v>PORT09</v>
      </c>
      <c r="F1233" s="10" t="str">
        <f>OrderList!K1233</f>
        <v>PLANT03</v>
      </c>
      <c r="G1233" s="10">
        <f>OrderList!J1233</f>
        <v>1688571</v>
      </c>
      <c r="H1233" s="10">
        <f>OrderList!M1233</f>
        <v>353</v>
      </c>
      <c r="I1233" s="10">
        <f>OrderList!N1233</f>
        <v>4.4044924675570503</v>
      </c>
      <c r="O1233" s="10">
        <f>COUNTIF(FreightRates!$A$2:$A$1541,C1233)</f>
        <v>39</v>
      </c>
      <c r="Q1233" s="10">
        <f>COUNTIFS(FreightRates!$A$2:$A$1541,C1233,FreightRates!$B$2:$B$1541,B1233,FreightRates!$C$2:$C$1541,E1233)</f>
        <v>20</v>
      </c>
      <c r="T1233">
        <f>COUNTIFS(FreightRates!$A$2:$A$1541,C1233,FreightRates!$B$2:$B$1541,B1233,FreightRates!$C$2:$C$1541,E1233,FreightRates!$F$2:$F$1541,D1233,FreightRates!$D$2:$D$1541,"&lt;="&amp;I1233,FreightRates!$E$2:$E$1541,"&gt;="&amp;I1233)</f>
        <v>2</v>
      </c>
    </row>
    <row r="1234" spans="1:20" x14ac:dyDescent="0.25">
      <c r="A1234" s="10">
        <f>OrderList!A1234</f>
        <v>1447282661.7</v>
      </c>
      <c r="B1234" s="10" t="str">
        <f>OrderList!C1234</f>
        <v>PORT04</v>
      </c>
      <c r="C1234" s="10" t="str">
        <f>OrderList!D1234</f>
        <v>V444_0</v>
      </c>
      <c r="D1234" s="10" t="str">
        <f>OrderList!F1234</f>
        <v>DTP</v>
      </c>
      <c r="E1234" s="10" t="str">
        <f>OrderList!L1234</f>
        <v>PORT09</v>
      </c>
      <c r="F1234" s="10" t="str">
        <f>OrderList!K1234</f>
        <v>PLANT03</v>
      </c>
      <c r="G1234" s="10">
        <f>OrderList!J1234</f>
        <v>1688571</v>
      </c>
      <c r="H1234" s="10">
        <f>OrderList!M1234</f>
        <v>378</v>
      </c>
      <c r="I1234" s="10">
        <f>OrderList!N1234</f>
        <v>4.4044924675570503</v>
      </c>
      <c r="O1234" s="10">
        <f>COUNTIF(FreightRates!$A$2:$A$1541,C1234)</f>
        <v>39</v>
      </c>
      <c r="Q1234" s="10">
        <f>COUNTIFS(FreightRates!$A$2:$A$1541,C1234,FreightRates!$B$2:$B$1541,B1234,FreightRates!$C$2:$C$1541,E1234)</f>
        <v>20</v>
      </c>
      <c r="T1234">
        <f>COUNTIFS(FreightRates!$A$2:$A$1541,C1234,FreightRates!$B$2:$B$1541,B1234,FreightRates!$C$2:$C$1541,E1234,FreightRates!$F$2:$F$1541,D1234,FreightRates!$D$2:$D$1541,"&lt;="&amp;I1234,FreightRates!$E$2:$E$1541,"&gt;="&amp;I1234)</f>
        <v>2</v>
      </c>
    </row>
    <row r="1235" spans="1:20" x14ac:dyDescent="0.25">
      <c r="A1235" s="10">
        <f>OrderList!A1235</f>
        <v>1447334865.7</v>
      </c>
      <c r="B1235" s="10" t="str">
        <f>OrderList!C1235</f>
        <v>PORT04</v>
      </c>
      <c r="C1235" s="10" t="str">
        <f>OrderList!D1235</f>
        <v>V444_0</v>
      </c>
      <c r="D1235" s="10" t="str">
        <f>OrderList!F1235</f>
        <v>DTP</v>
      </c>
      <c r="E1235" s="10" t="str">
        <f>OrderList!L1235</f>
        <v>PORT09</v>
      </c>
      <c r="F1235" s="10" t="str">
        <f>OrderList!K1235</f>
        <v>PLANT03</v>
      </c>
      <c r="G1235" s="10">
        <f>OrderList!J1235</f>
        <v>1688571</v>
      </c>
      <c r="H1235" s="10">
        <f>OrderList!M1235</f>
        <v>298</v>
      </c>
      <c r="I1235" s="10">
        <f>OrderList!N1235</f>
        <v>4.4044924675570503</v>
      </c>
      <c r="O1235" s="10">
        <f>COUNTIF(FreightRates!$A$2:$A$1541,C1235)</f>
        <v>39</v>
      </c>
      <c r="Q1235" s="10">
        <f>COUNTIFS(FreightRates!$A$2:$A$1541,C1235,FreightRates!$B$2:$B$1541,B1235,FreightRates!$C$2:$C$1541,E1235)</f>
        <v>20</v>
      </c>
      <c r="T1235">
        <f>COUNTIFS(FreightRates!$A$2:$A$1541,C1235,FreightRates!$B$2:$B$1541,B1235,FreightRates!$C$2:$C$1541,E1235,FreightRates!$F$2:$F$1541,D1235,FreightRates!$D$2:$D$1541,"&lt;="&amp;I1235,FreightRates!$E$2:$E$1541,"&gt;="&amp;I1235)</f>
        <v>2</v>
      </c>
    </row>
    <row r="1236" spans="1:20" x14ac:dyDescent="0.25">
      <c r="A1236" s="10">
        <f>OrderList!A1236</f>
        <v>1447288536.7</v>
      </c>
      <c r="B1236" s="10" t="str">
        <f>OrderList!C1236</f>
        <v>PORT04</v>
      </c>
      <c r="C1236" s="10" t="str">
        <f>OrderList!D1236</f>
        <v>V444_0</v>
      </c>
      <c r="D1236" s="10" t="str">
        <f>OrderList!F1236</f>
        <v>DTP</v>
      </c>
      <c r="E1236" s="10" t="str">
        <f>OrderList!L1236</f>
        <v>PORT09</v>
      </c>
      <c r="F1236" s="10" t="str">
        <f>OrderList!K1236</f>
        <v>PLANT03</v>
      </c>
      <c r="G1236" s="10">
        <f>OrderList!J1236</f>
        <v>1688571</v>
      </c>
      <c r="H1236" s="10">
        <f>OrderList!M1236</f>
        <v>310</v>
      </c>
      <c r="I1236" s="10">
        <f>OrderList!N1236</f>
        <v>4.4044924675570503</v>
      </c>
      <c r="O1236" s="10">
        <f>COUNTIF(FreightRates!$A$2:$A$1541,C1236)</f>
        <v>39</v>
      </c>
      <c r="Q1236" s="10">
        <f>COUNTIFS(FreightRates!$A$2:$A$1541,C1236,FreightRates!$B$2:$B$1541,B1236,FreightRates!$C$2:$C$1541,E1236)</f>
        <v>20</v>
      </c>
      <c r="T1236">
        <f>COUNTIFS(FreightRates!$A$2:$A$1541,C1236,FreightRates!$B$2:$B$1541,B1236,FreightRates!$C$2:$C$1541,E1236,FreightRates!$F$2:$F$1541,D1236,FreightRates!$D$2:$D$1541,"&lt;="&amp;I1236,FreightRates!$E$2:$E$1541,"&gt;="&amp;I1236)</f>
        <v>2</v>
      </c>
    </row>
    <row r="1237" spans="1:20" x14ac:dyDescent="0.25">
      <c r="A1237" s="10">
        <f>OrderList!A1237</f>
        <v>1447236173.7</v>
      </c>
      <c r="B1237" s="10" t="str">
        <f>OrderList!C1237</f>
        <v>PORT04</v>
      </c>
      <c r="C1237" s="10" t="str">
        <f>OrderList!D1237</f>
        <v>V444_0</v>
      </c>
      <c r="D1237" s="10" t="str">
        <f>OrderList!F1237</f>
        <v>DTP</v>
      </c>
      <c r="E1237" s="10" t="str">
        <f>OrderList!L1237</f>
        <v>PORT09</v>
      </c>
      <c r="F1237" s="10" t="str">
        <f>OrderList!K1237</f>
        <v>PLANT03</v>
      </c>
      <c r="G1237" s="10">
        <f>OrderList!J1237</f>
        <v>1688571</v>
      </c>
      <c r="H1237" s="10">
        <f>OrderList!M1237</f>
        <v>303</v>
      </c>
      <c r="I1237" s="10">
        <f>OrderList!N1237</f>
        <v>4.4044924675570503</v>
      </c>
      <c r="O1237" s="10">
        <f>COUNTIF(FreightRates!$A$2:$A$1541,C1237)</f>
        <v>39</v>
      </c>
      <c r="Q1237" s="10">
        <f>COUNTIFS(FreightRates!$A$2:$A$1541,C1237,FreightRates!$B$2:$B$1541,B1237,FreightRates!$C$2:$C$1541,E1237)</f>
        <v>20</v>
      </c>
      <c r="T1237">
        <f>COUNTIFS(FreightRates!$A$2:$A$1541,C1237,FreightRates!$B$2:$B$1541,B1237,FreightRates!$C$2:$C$1541,E1237,FreightRates!$F$2:$F$1541,D1237,FreightRates!$D$2:$D$1541,"&lt;="&amp;I1237,FreightRates!$E$2:$E$1541,"&gt;="&amp;I1237)</f>
        <v>2</v>
      </c>
    </row>
    <row r="1238" spans="1:20" x14ac:dyDescent="0.25">
      <c r="A1238" s="10">
        <f>OrderList!A1238</f>
        <v>1447282660.7</v>
      </c>
      <c r="B1238" s="10" t="str">
        <f>OrderList!C1238</f>
        <v>PORT04</v>
      </c>
      <c r="C1238" s="10" t="str">
        <f>OrderList!D1238</f>
        <v>V444_0</v>
      </c>
      <c r="D1238" s="10" t="str">
        <f>OrderList!F1238</f>
        <v>DTP</v>
      </c>
      <c r="E1238" s="10" t="str">
        <f>OrderList!L1238</f>
        <v>PORT09</v>
      </c>
      <c r="F1238" s="10" t="str">
        <f>OrderList!K1238</f>
        <v>PLANT03</v>
      </c>
      <c r="G1238" s="10">
        <f>OrderList!J1238</f>
        <v>1688571</v>
      </c>
      <c r="H1238" s="10">
        <f>OrderList!M1238</f>
        <v>378</v>
      </c>
      <c r="I1238" s="10">
        <f>OrderList!N1238</f>
        <v>4.4044924675570503</v>
      </c>
      <c r="O1238" s="10">
        <f>COUNTIF(FreightRates!$A$2:$A$1541,C1238)</f>
        <v>39</v>
      </c>
      <c r="Q1238" s="10">
        <f>COUNTIFS(FreightRates!$A$2:$A$1541,C1238,FreightRates!$B$2:$B$1541,B1238,FreightRates!$C$2:$C$1541,E1238)</f>
        <v>20</v>
      </c>
      <c r="T1238">
        <f>COUNTIFS(FreightRates!$A$2:$A$1541,C1238,FreightRates!$B$2:$B$1541,B1238,FreightRates!$C$2:$C$1541,E1238,FreightRates!$F$2:$F$1541,D1238,FreightRates!$D$2:$D$1541,"&lt;="&amp;I1238,FreightRates!$E$2:$E$1541,"&gt;="&amp;I1238)</f>
        <v>2</v>
      </c>
    </row>
    <row r="1239" spans="1:20" x14ac:dyDescent="0.25">
      <c r="A1239" s="10">
        <f>OrderList!A1239</f>
        <v>1447308853.7</v>
      </c>
      <c r="B1239" s="10" t="str">
        <f>OrderList!C1239</f>
        <v>PORT04</v>
      </c>
      <c r="C1239" s="10" t="str">
        <f>OrderList!D1239</f>
        <v>V444_0</v>
      </c>
      <c r="D1239" s="10" t="str">
        <f>OrderList!F1239</f>
        <v>DTP</v>
      </c>
      <c r="E1239" s="10" t="str">
        <f>OrderList!L1239</f>
        <v>PORT09</v>
      </c>
      <c r="F1239" s="10" t="str">
        <f>OrderList!K1239</f>
        <v>PLANT03</v>
      </c>
      <c r="G1239" s="10">
        <f>OrderList!J1239</f>
        <v>1688571</v>
      </c>
      <c r="H1239" s="10">
        <f>OrderList!M1239</f>
        <v>342</v>
      </c>
      <c r="I1239" s="10">
        <f>OrderList!N1239</f>
        <v>4.4044924675570503</v>
      </c>
      <c r="O1239" s="10">
        <f>COUNTIF(FreightRates!$A$2:$A$1541,C1239)</f>
        <v>39</v>
      </c>
      <c r="Q1239" s="10">
        <f>COUNTIFS(FreightRates!$A$2:$A$1541,C1239,FreightRates!$B$2:$B$1541,B1239,FreightRates!$C$2:$C$1541,E1239)</f>
        <v>20</v>
      </c>
      <c r="T1239">
        <f>COUNTIFS(FreightRates!$A$2:$A$1541,C1239,FreightRates!$B$2:$B$1541,B1239,FreightRates!$C$2:$C$1541,E1239,FreightRates!$F$2:$F$1541,D1239,FreightRates!$D$2:$D$1541,"&lt;="&amp;I1239,FreightRates!$E$2:$E$1541,"&gt;="&amp;I1239)</f>
        <v>2</v>
      </c>
    </row>
    <row r="1240" spans="1:20" x14ac:dyDescent="0.25">
      <c r="A1240" s="10">
        <f>OrderList!A1240</f>
        <v>1447330517.7</v>
      </c>
      <c r="B1240" s="10" t="str">
        <f>OrderList!C1240</f>
        <v>PORT04</v>
      </c>
      <c r="C1240" s="10" t="str">
        <f>OrderList!D1240</f>
        <v>V444_0</v>
      </c>
      <c r="D1240" s="10" t="str">
        <f>OrderList!F1240</f>
        <v>DTP</v>
      </c>
      <c r="E1240" s="10" t="str">
        <f>OrderList!L1240</f>
        <v>PORT09</v>
      </c>
      <c r="F1240" s="10" t="str">
        <f>OrderList!K1240</f>
        <v>PLANT03</v>
      </c>
      <c r="G1240" s="10">
        <f>OrderList!J1240</f>
        <v>1689785</v>
      </c>
      <c r="H1240" s="10">
        <f>OrderList!M1240</f>
        <v>400</v>
      </c>
      <c r="I1240" s="10">
        <f>OrderList!N1240</f>
        <v>8.189049584927039</v>
      </c>
      <c r="O1240" s="10">
        <f>COUNTIF(FreightRates!$A$2:$A$1541,C1240)</f>
        <v>39</v>
      </c>
      <c r="Q1240" s="10">
        <f>COUNTIFS(FreightRates!$A$2:$A$1541,C1240,FreightRates!$B$2:$B$1541,B1240,FreightRates!$C$2:$C$1541,E1240)</f>
        <v>20</v>
      </c>
      <c r="T1240">
        <f>COUNTIFS(FreightRates!$A$2:$A$1541,C1240,FreightRates!$B$2:$B$1541,B1240,FreightRates!$C$2:$C$1541,E1240,FreightRates!$F$2:$F$1541,D1240,FreightRates!$D$2:$D$1541,"&lt;="&amp;I1240,FreightRates!$E$2:$E$1541,"&gt;="&amp;I1240)</f>
        <v>2</v>
      </c>
    </row>
    <row r="1241" spans="1:20" x14ac:dyDescent="0.25">
      <c r="A1241" s="10">
        <f>OrderList!A1241</f>
        <v>1447187806.7</v>
      </c>
      <c r="B1241" s="10" t="str">
        <f>OrderList!C1241</f>
        <v>PORT04</v>
      </c>
      <c r="C1241" s="10" t="str">
        <f>OrderList!D1241</f>
        <v>V444_0</v>
      </c>
      <c r="D1241" s="10" t="str">
        <f>OrderList!F1241</f>
        <v>DTP</v>
      </c>
      <c r="E1241" s="10" t="str">
        <f>OrderList!L1241</f>
        <v>PORT09</v>
      </c>
      <c r="F1241" s="10" t="str">
        <f>OrderList!K1241</f>
        <v>PLANT03</v>
      </c>
      <c r="G1241" s="10">
        <f>OrderList!J1241</f>
        <v>1689548</v>
      </c>
      <c r="H1241" s="10">
        <f>OrderList!M1241</f>
        <v>384</v>
      </c>
      <c r="I1241" s="10">
        <f>OrderList!N1241</f>
        <v>7.4479787631021672</v>
      </c>
      <c r="O1241" s="10">
        <f>COUNTIF(FreightRates!$A$2:$A$1541,C1241)</f>
        <v>39</v>
      </c>
      <c r="Q1241" s="10">
        <f>COUNTIFS(FreightRates!$A$2:$A$1541,C1241,FreightRates!$B$2:$B$1541,B1241,FreightRates!$C$2:$C$1541,E1241)</f>
        <v>20</v>
      </c>
      <c r="T1241">
        <f>COUNTIFS(FreightRates!$A$2:$A$1541,C1241,FreightRates!$B$2:$B$1541,B1241,FreightRates!$C$2:$C$1541,E1241,FreightRates!$F$2:$F$1541,D1241,FreightRates!$D$2:$D$1541,"&lt;="&amp;I1241,FreightRates!$E$2:$E$1541,"&gt;="&amp;I1241)</f>
        <v>2</v>
      </c>
    </row>
    <row r="1242" spans="1:20" x14ac:dyDescent="0.25">
      <c r="A1242" s="10">
        <f>OrderList!A1242</f>
        <v>1447187805.7</v>
      </c>
      <c r="B1242" s="10" t="str">
        <f>OrderList!C1242</f>
        <v>PORT04</v>
      </c>
      <c r="C1242" s="10" t="str">
        <f>OrderList!D1242</f>
        <v>V444_0</v>
      </c>
      <c r="D1242" s="10" t="str">
        <f>OrderList!F1242</f>
        <v>DTP</v>
      </c>
      <c r="E1242" s="10" t="str">
        <f>OrderList!L1242</f>
        <v>PORT09</v>
      </c>
      <c r="F1242" s="10" t="str">
        <f>OrderList!K1242</f>
        <v>PLANT03</v>
      </c>
      <c r="G1242" s="10">
        <f>OrderList!J1242</f>
        <v>1689548</v>
      </c>
      <c r="H1242" s="10">
        <f>OrderList!M1242</f>
        <v>430</v>
      </c>
      <c r="I1242" s="10">
        <f>OrderList!N1242</f>
        <v>7.4479787631021672</v>
      </c>
      <c r="O1242" s="10">
        <f>COUNTIF(FreightRates!$A$2:$A$1541,C1242)</f>
        <v>39</v>
      </c>
      <c r="Q1242" s="10">
        <f>COUNTIFS(FreightRates!$A$2:$A$1541,C1242,FreightRates!$B$2:$B$1541,B1242,FreightRates!$C$2:$C$1541,E1242)</f>
        <v>20</v>
      </c>
      <c r="T1242">
        <f>COUNTIFS(FreightRates!$A$2:$A$1541,C1242,FreightRates!$B$2:$B$1541,B1242,FreightRates!$C$2:$C$1541,E1242,FreightRates!$F$2:$F$1541,D1242,FreightRates!$D$2:$D$1541,"&lt;="&amp;I1242,FreightRates!$E$2:$E$1541,"&gt;="&amp;I1242)</f>
        <v>2</v>
      </c>
    </row>
    <row r="1243" spans="1:20" x14ac:dyDescent="0.25">
      <c r="A1243" s="10">
        <f>OrderList!A1243</f>
        <v>1447214227.7</v>
      </c>
      <c r="B1243" s="10" t="str">
        <f>OrderList!C1243</f>
        <v>PORT04</v>
      </c>
      <c r="C1243" s="10" t="str">
        <f>OrderList!D1243</f>
        <v>V444_0</v>
      </c>
      <c r="D1243" s="10" t="str">
        <f>OrderList!F1243</f>
        <v>DTP</v>
      </c>
      <c r="E1243" s="10" t="str">
        <f>OrderList!L1243</f>
        <v>PORT09</v>
      </c>
      <c r="F1243" s="10" t="str">
        <f>OrderList!K1243</f>
        <v>PLANT03</v>
      </c>
      <c r="G1243" s="10">
        <f>OrderList!J1243</f>
        <v>1689548</v>
      </c>
      <c r="H1243" s="10">
        <f>OrderList!M1243</f>
        <v>438</v>
      </c>
      <c r="I1243" s="10">
        <f>OrderList!N1243</f>
        <v>15.895957526204334</v>
      </c>
      <c r="O1243" s="10">
        <f>COUNTIF(FreightRates!$A$2:$A$1541,C1243)</f>
        <v>39</v>
      </c>
      <c r="Q1243" s="10">
        <f>COUNTIFS(FreightRates!$A$2:$A$1541,C1243,FreightRates!$B$2:$B$1541,B1243,FreightRates!$C$2:$C$1541,E1243)</f>
        <v>20</v>
      </c>
      <c r="T1243">
        <f>COUNTIFS(FreightRates!$A$2:$A$1541,C1243,FreightRates!$B$2:$B$1541,B1243,FreightRates!$C$2:$C$1541,E1243,FreightRates!$F$2:$F$1541,D1243,FreightRates!$D$2:$D$1541,"&lt;="&amp;I1243,FreightRates!$E$2:$E$1541,"&gt;="&amp;I1243)</f>
        <v>2</v>
      </c>
    </row>
    <row r="1244" spans="1:20" x14ac:dyDescent="0.25">
      <c r="A1244" s="10">
        <f>OrderList!A1244</f>
        <v>1447282649.7</v>
      </c>
      <c r="B1244" s="10" t="str">
        <f>OrderList!C1244</f>
        <v>PORT04</v>
      </c>
      <c r="C1244" s="10" t="str">
        <f>OrderList!D1244</f>
        <v>V444_0</v>
      </c>
      <c r="D1244" s="10" t="str">
        <f>OrderList!F1244</f>
        <v>DTP</v>
      </c>
      <c r="E1244" s="10" t="str">
        <f>OrderList!L1244</f>
        <v>PORT09</v>
      </c>
      <c r="F1244" s="10" t="str">
        <f>OrderList!K1244</f>
        <v>PLANT03</v>
      </c>
      <c r="G1244" s="10">
        <f>OrderList!J1244</f>
        <v>1689548</v>
      </c>
      <c r="H1244" s="10">
        <f>OrderList!M1244</f>
        <v>563</v>
      </c>
      <c r="I1244" s="10">
        <f>OrderList!N1244</f>
        <v>24.343936289306502</v>
      </c>
      <c r="O1244" s="10">
        <f>COUNTIF(FreightRates!$A$2:$A$1541,C1244)</f>
        <v>39</v>
      </c>
      <c r="Q1244" s="10">
        <f>COUNTIFS(FreightRates!$A$2:$A$1541,C1244,FreightRates!$B$2:$B$1541,B1244,FreightRates!$C$2:$C$1541,E1244)</f>
        <v>20</v>
      </c>
      <c r="T1244">
        <f>COUNTIFS(FreightRates!$A$2:$A$1541,C1244,FreightRates!$B$2:$B$1541,B1244,FreightRates!$C$2:$C$1541,E1244,FreightRates!$F$2:$F$1541,D1244,FreightRates!$D$2:$D$1541,"&lt;="&amp;I1244,FreightRates!$E$2:$E$1541,"&gt;="&amp;I1244)</f>
        <v>2</v>
      </c>
    </row>
    <row r="1245" spans="1:20" x14ac:dyDescent="0.25">
      <c r="A1245" s="10">
        <f>OrderList!A1245</f>
        <v>1447288532.7</v>
      </c>
      <c r="B1245" s="10" t="str">
        <f>OrderList!C1245</f>
        <v>PORT04</v>
      </c>
      <c r="C1245" s="10" t="str">
        <f>OrderList!D1245</f>
        <v>V444_0</v>
      </c>
      <c r="D1245" s="10" t="str">
        <f>OrderList!F1245</f>
        <v>DTP</v>
      </c>
      <c r="E1245" s="10" t="str">
        <f>OrderList!L1245</f>
        <v>PORT09</v>
      </c>
      <c r="F1245" s="10" t="str">
        <f>OrderList!K1245</f>
        <v>PLANT03</v>
      </c>
      <c r="G1245" s="10">
        <f>OrderList!J1245</f>
        <v>1689548</v>
      </c>
      <c r="H1245" s="10">
        <f>OrderList!M1245</f>
        <v>618</v>
      </c>
      <c r="I1245" s="10">
        <f>OrderList!N1245</f>
        <v>22.343936289306502</v>
      </c>
      <c r="O1245" s="10">
        <f>COUNTIF(FreightRates!$A$2:$A$1541,C1245)</f>
        <v>39</v>
      </c>
      <c r="Q1245" s="10">
        <f>COUNTIFS(FreightRates!$A$2:$A$1541,C1245,FreightRates!$B$2:$B$1541,B1245,FreightRates!$C$2:$C$1541,E1245)</f>
        <v>20</v>
      </c>
      <c r="T1245">
        <f>COUNTIFS(FreightRates!$A$2:$A$1541,C1245,FreightRates!$B$2:$B$1541,B1245,FreightRates!$C$2:$C$1541,E1245,FreightRates!$F$2:$F$1541,D1245,FreightRates!$D$2:$D$1541,"&lt;="&amp;I1245,FreightRates!$E$2:$E$1541,"&gt;="&amp;I1245)</f>
        <v>2</v>
      </c>
    </row>
    <row r="1246" spans="1:20" x14ac:dyDescent="0.25">
      <c r="A1246" s="10">
        <f>OrderList!A1246</f>
        <v>1447339218.7</v>
      </c>
      <c r="B1246" s="10" t="str">
        <f>OrderList!C1246</f>
        <v>PORT04</v>
      </c>
      <c r="C1246" s="10" t="str">
        <f>OrderList!D1246</f>
        <v>V444_0</v>
      </c>
      <c r="D1246" s="10" t="str">
        <f>OrderList!F1246</f>
        <v>DTP</v>
      </c>
      <c r="E1246" s="10" t="str">
        <f>OrderList!L1246</f>
        <v>PORT09</v>
      </c>
      <c r="F1246" s="10" t="str">
        <f>OrderList!K1246</f>
        <v>PLANT03</v>
      </c>
      <c r="G1246" s="10">
        <f>OrderList!J1246</f>
        <v>1689547</v>
      </c>
      <c r="H1246" s="10">
        <f>OrderList!M1246</f>
        <v>650</v>
      </c>
      <c r="I1246" s="10">
        <f>OrderList!N1246</f>
        <v>29.794508749255311</v>
      </c>
      <c r="O1246" s="10">
        <f>COUNTIF(FreightRates!$A$2:$A$1541,C1246)</f>
        <v>39</v>
      </c>
      <c r="Q1246" s="10">
        <f>COUNTIFS(FreightRates!$A$2:$A$1541,C1246,FreightRates!$B$2:$B$1541,B1246,FreightRates!$C$2:$C$1541,E1246)</f>
        <v>20</v>
      </c>
      <c r="T1246">
        <f>COUNTIFS(FreightRates!$A$2:$A$1541,C1246,FreightRates!$B$2:$B$1541,B1246,FreightRates!$C$2:$C$1541,E1246,FreightRates!$F$2:$F$1541,D1246,FreightRates!$D$2:$D$1541,"&lt;="&amp;I1246,FreightRates!$E$2:$E$1541,"&gt;="&amp;I1246)</f>
        <v>2</v>
      </c>
    </row>
    <row r="1247" spans="1:20" x14ac:dyDescent="0.25">
      <c r="A1247" s="10">
        <f>OrderList!A1247</f>
        <v>1447214228.7</v>
      </c>
      <c r="B1247" s="10" t="str">
        <f>OrderList!C1247</f>
        <v>PORT04</v>
      </c>
      <c r="C1247" s="10" t="str">
        <f>OrderList!D1247</f>
        <v>V444_0</v>
      </c>
      <c r="D1247" s="10" t="str">
        <f>OrderList!F1247</f>
        <v>DTP</v>
      </c>
      <c r="E1247" s="10" t="str">
        <f>OrderList!L1247</f>
        <v>PORT09</v>
      </c>
      <c r="F1247" s="10" t="str">
        <f>OrderList!K1247</f>
        <v>PLANT03</v>
      </c>
      <c r="G1247" s="10">
        <f>OrderList!J1247</f>
        <v>1689547</v>
      </c>
      <c r="H1247" s="10">
        <f>OrderList!M1247</f>
        <v>933</v>
      </c>
      <c r="I1247" s="10">
        <f>OrderList!N1247</f>
        <v>41.191763123882964</v>
      </c>
      <c r="O1247" s="10">
        <f>COUNTIF(FreightRates!$A$2:$A$1541,C1247)</f>
        <v>39</v>
      </c>
      <c r="Q1247" s="10">
        <f>COUNTIFS(FreightRates!$A$2:$A$1541,C1247,FreightRates!$B$2:$B$1541,B1247,FreightRates!$C$2:$C$1541,E1247)</f>
        <v>20</v>
      </c>
      <c r="T1247">
        <f>COUNTIFS(FreightRates!$A$2:$A$1541,C1247,FreightRates!$B$2:$B$1541,B1247,FreightRates!$C$2:$C$1541,E1247,FreightRates!$F$2:$F$1541,D1247,FreightRates!$D$2:$D$1541,"&lt;="&amp;I1247,FreightRates!$E$2:$E$1541,"&gt;="&amp;I1247)</f>
        <v>2</v>
      </c>
    </row>
    <row r="1248" spans="1:20" x14ac:dyDescent="0.25">
      <c r="A1248" s="10">
        <f>OrderList!A1248</f>
        <v>1447282650.7</v>
      </c>
      <c r="B1248" s="10" t="str">
        <f>OrderList!C1248</f>
        <v>PORT04</v>
      </c>
      <c r="C1248" s="10" t="str">
        <f>OrderList!D1248</f>
        <v>V444_0</v>
      </c>
      <c r="D1248" s="10" t="str">
        <f>OrderList!F1248</f>
        <v>DTP</v>
      </c>
      <c r="E1248" s="10" t="str">
        <f>OrderList!L1248</f>
        <v>PORT09</v>
      </c>
      <c r="F1248" s="10" t="str">
        <f>OrderList!K1248</f>
        <v>PLANT03</v>
      </c>
      <c r="G1248" s="10">
        <f>OrderList!J1248</f>
        <v>1689547</v>
      </c>
      <c r="H1248" s="10">
        <f>OrderList!M1248</f>
        <v>546</v>
      </c>
      <c r="I1248" s="10">
        <f>OrderList!N1248</f>
        <v>22.595881561941482</v>
      </c>
      <c r="O1248" s="10">
        <f>COUNTIF(FreightRates!$A$2:$A$1541,C1248)</f>
        <v>39</v>
      </c>
      <c r="Q1248" s="10">
        <f>COUNTIFS(FreightRates!$A$2:$A$1541,C1248,FreightRates!$B$2:$B$1541,B1248,FreightRates!$C$2:$C$1541,E1248)</f>
        <v>20</v>
      </c>
      <c r="T1248">
        <f>COUNTIFS(FreightRates!$A$2:$A$1541,C1248,FreightRates!$B$2:$B$1541,B1248,FreightRates!$C$2:$C$1541,E1248,FreightRates!$F$2:$F$1541,D1248,FreightRates!$D$2:$D$1541,"&lt;="&amp;I1248,FreightRates!$E$2:$E$1541,"&gt;="&amp;I1248)</f>
        <v>2</v>
      </c>
    </row>
    <row r="1249" spans="1:20" x14ac:dyDescent="0.25">
      <c r="A1249" s="10">
        <f>OrderList!A1249</f>
        <v>1447356163.7</v>
      </c>
      <c r="B1249" s="10" t="str">
        <f>OrderList!C1249</f>
        <v>PORT04</v>
      </c>
      <c r="C1249" s="10" t="str">
        <f>OrderList!D1249</f>
        <v>V444_0</v>
      </c>
      <c r="D1249" s="10" t="str">
        <f>OrderList!F1249</f>
        <v>DTP</v>
      </c>
      <c r="E1249" s="10" t="str">
        <f>OrderList!L1249</f>
        <v>PORT09</v>
      </c>
      <c r="F1249" s="10" t="str">
        <f>OrderList!K1249</f>
        <v>PLANT03</v>
      </c>
      <c r="G1249" s="10">
        <f>OrderList!J1249</f>
        <v>1689547</v>
      </c>
      <c r="H1249" s="10">
        <f>OrderList!M1249</f>
        <v>886</v>
      </c>
      <c r="I1249" s="10">
        <f>OrderList!N1249</f>
        <v>42.191763123882964</v>
      </c>
      <c r="O1249" s="10">
        <f>COUNTIF(FreightRates!$A$2:$A$1541,C1249)</f>
        <v>39</v>
      </c>
      <c r="Q1249" s="10">
        <f>COUNTIFS(FreightRates!$A$2:$A$1541,C1249,FreightRates!$B$2:$B$1541,B1249,FreightRates!$C$2:$C$1541,E1249)</f>
        <v>20</v>
      </c>
      <c r="T1249">
        <f>COUNTIFS(FreightRates!$A$2:$A$1541,C1249,FreightRates!$B$2:$B$1541,B1249,FreightRates!$C$2:$C$1541,E1249,FreightRates!$F$2:$F$1541,D1249,FreightRates!$D$2:$D$1541,"&lt;="&amp;I1249,FreightRates!$E$2:$E$1541,"&gt;="&amp;I1249)</f>
        <v>2</v>
      </c>
    </row>
    <row r="1250" spans="1:20" x14ac:dyDescent="0.25">
      <c r="A1250" s="10">
        <f>OrderList!A1250</f>
        <v>1447388152.7</v>
      </c>
      <c r="B1250" s="10" t="str">
        <f>OrderList!C1250</f>
        <v>PORT04</v>
      </c>
      <c r="C1250" s="10" t="str">
        <f>OrderList!D1250</f>
        <v>V444_0</v>
      </c>
      <c r="D1250" s="10" t="str">
        <f>OrderList!F1250</f>
        <v>DTP</v>
      </c>
      <c r="E1250" s="10" t="str">
        <f>OrderList!L1250</f>
        <v>PORT09</v>
      </c>
      <c r="F1250" s="10" t="str">
        <f>OrderList!K1250</f>
        <v>PLANT03</v>
      </c>
      <c r="G1250" s="10">
        <f>OrderList!J1250</f>
        <v>1689547</v>
      </c>
      <c r="H1250" s="10">
        <f>OrderList!M1250</f>
        <v>785</v>
      </c>
      <c r="I1250" s="10">
        <f>OrderList!N1250</f>
        <v>36.993135936569139</v>
      </c>
      <c r="O1250" s="10">
        <f>COUNTIF(FreightRates!$A$2:$A$1541,C1250)</f>
        <v>39</v>
      </c>
      <c r="Q1250" s="10">
        <f>COUNTIFS(FreightRates!$A$2:$A$1541,C1250,FreightRates!$B$2:$B$1541,B1250,FreightRates!$C$2:$C$1541,E1250)</f>
        <v>20</v>
      </c>
      <c r="T1250">
        <f>COUNTIFS(FreightRates!$A$2:$A$1541,C1250,FreightRates!$B$2:$B$1541,B1250,FreightRates!$C$2:$C$1541,E1250,FreightRates!$F$2:$F$1541,D1250,FreightRates!$D$2:$D$1541,"&lt;="&amp;I1250,FreightRates!$E$2:$E$1541,"&gt;="&amp;I1250)</f>
        <v>2</v>
      </c>
    </row>
    <row r="1251" spans="1:20" x14ac:dyDescent="0.25">
      <c r="A1251" s="10">
        <f>OrderList!A1251</f>
        <v>1447301481.7</v>
      </c>
      <c r="B1251" s="10" t="str">
        <f>OrderList!C1251</f>
        <v>PORT04</v>
      </c>
      <c r="C1251" s="10" t="str">
        <f>OrderList!D1251</f>
        <v>V444_0</v>
      </c>
      <c r="D1251" s="10" t="str">
        <f>OrderList!F1251</f>
        <v>DTP</v>
      </c>
      <c r="E1251" s="10" t="str">
        <f>OrderList!L1251</f>
        <v>PORT09</v>
      </c>
      <c r="F1251" s="10" t="str">
        <f>OrderList!K1251</f>
        <v>PLANT03</v>
      </c>
      <c r="G1251" s="10">
        <f>OrderList!J1251</f>
        <v>1689547</v>
      </c>
      <c r="H1251" s="10">
        <f>OrderList!M1251</f>
        <v>653</v>
      </c>
      <c r="I1251" s="10">
        <f>OrderList!N1251</f>
        <v>28.794508749255311</v>
      </c>
      <c r="O1251" s="10">
        <f>COUNTIF(FreightRates!$A$2:$A$1541,C1251)</f>
        <v>39</v>
      </c>
      <c r="Q1251" s="10">
        <f>COUNTIFS(FreightRates!$A$2:$A$1541,C1251,FreightRates!$B$2:$B$1541,B1251,FreightRates!$C$2:$C$1541,E1251)</f>
        <v>20</v>
      </c>
      <c r="T1251">
        <f>COUNTIFS(FreightRates!$A$2:$A$1541,C1251,FreightRates!$B$2:$B$1541,B1251,FreightRates!$C$2:$C$1541,E1251,FreightRates!$F$2:$F$1541,D1251,FreightRates!$D$2:$D$1541,"&lt;="&amp;I1251,FreightRates!$E$2:$E$1541,"&gt;="&amp;I1251)</f>
        <v>2</v>
      </c>
    </row>
    <row r="1252" spans="1:20" x14ac:dyDescent="0.25">
      <c r="A1252" s="10">
        <f>OrderList!A1252</f>
        <v>1447327236.7</v>
      </c>
      <c r="B1252" s="10" t="str">
        <f>OrderList!C1252</f>
        <v>PORT04</v>
      </c>
      <c r="C1252" s="10" t="str">
        <f>OrderList!D1252</f>
        <v>V444_0</v>
      </c>
      <c r="D1252" s="10" t="str">
        <f>OrderList!F1252</f>
        <v>DTP</v>
      </c>
      <c r="E1252" s="10" t="str">
        <f>OrderList!L1252</f>
        <v>PORT09</v>
      </c>
      <c r="F1252" s="10" t="str">
        <f>OrderList!K1252</f>
        <v>PLANT03</v>
      </c>
      <c r="G1252" s="10">
        <f>OrderList!J1252</f>
        <v>1689547</v>
      </c>
      <c r="H1252" s="10">
        <f>OrderList!M1252</f>
        <v>1253</v>
      </c>
      <c r="I1252" s="10">
        <f>OrderList!N1252</f>
        <v>77.986271873138278</v>
      </c>
      <c r="O1252" s="10">
        <f>COUNTIF(FreightRates!$A$2:$A$1541,C1252)</f>
        <v>39</v>
      </c>
      <c r="Q1252" s="10">
        <f>COUNTIFS(FreightRates!$A$2:$A$1541,C1252,FreightRates!$B$2:$B$1541,B1252,FreightRates!$C$2:$C$1541,E1252)</f>
        <v>20</v>
      </c>
      <c r="T1252">
        <f>COUNTIFS(FreightRates!$A$2:$A$1541,C1252,FreightRates!$B$2:$B$1541,B1252,FreightRates!$C$2:$C$1541,E1252,FreightRates!$F$2:$F$1541,D1252,FreightRates!$D$2:$D$1541,"&lt;="&amp;I1252,FreightRates!$E$2:$E$1541,"&gt;="&amp;I1252)</f>
        <v>2</v>
      </c>
    </row>
    <row r="1253" spans="1:20" x14ac:dyDescent="0.25">
      <c r="A1253" s="10">
        <f>OrderList!A1253</f>
        <v>1447288533.7</v>
      </c>
      <c r="B1253" s="10" t="str">
        <f>OrderList!C1253</f>
        <v>PORT04</v>
      </c>
      <c r="C1253" s="10" t="str">
        <f>OrderList!D1253</f>
        <v>V444_0</v>
      </c>
      <c r="D1253" s="10" t="str">
        <f>OrderList!F1253</f>
        <v>DTP</v>
      </c>
      <c r="E1253" s="10" t="str">
        <f>OrderList!L1253</f>
        <v>PORT09</v>
      </c>
      <c r="F1253" s="10" t="str">
        <f>OrderList!K1253</f>
        <v>PLANT03</v>
      </c>
      <c r="G1253" s="10">
        <f>OrderList!J1253</f>
        <v>1689547</v>
      </c>
      <c r="H1253" s="10">
        <f>OrderList!M1253</f>
        <v>611</v>
      </c>
      <c r="I1253" s="10">
        <f>OrderList!N1253</f>
        <v>23.595881561941482</v>
      </c>
      <c r="O1253" s="10">
        <f>COUNTIF(FreightRates!$A$2:$A$1541,C1253)</f>
        <v>39</v>
      </c>
      <c r="Q1253" s="10">
        <f>COUNTIFS(FreightRates!$A$2:$A$1541,C1253,FreightRates!$B$2:$B$1541,B1253,FreightRates!$C$2:$C$1541,E1253)</f>
        <v>20</v>
      </c>
      <c r="T1253">
        <f>COUNTIFS(FreightRates!$A$2:$A$1541,C1253,FreightRates!$B$2:$B$1541,B1253,FreightRates!$C$2:$C$1541,E1253,FreightRates!$F$2:$F$1541,D1253,FreightRates!$D$2:$D$1541,"&lt;="&amp;I1253,FreightRates!$E$2:$E$1541,"&gt;="&amp;I1253)</f>
        <v>2</v>
      </c>
    </row>
    <row r="1254" spans="1:20" x14ac:dyDescent="0.25">
      <c r="A1254" s="10">
        <f>OrderList!A1254</f>
        <v>1447194702.7</v>
      </c>
      <c r="B1254" s="10" t="str">
        <f>OrderList!C1254</f>
        <v>PORT04</v>
      </c>
      <c r="C1254" s="10" t="str">
        <f>OrderList!D1254</f>
        <v>V444_0</v>
      </c>
      <c r="D1254" s="10" t="str">
        <f>OrderList!F1254</f>
        <v>DTP</v>
      </c>
      <c r="E1254" s="10" t="str">
        <f>OrderList!L1254</f>
        <v>PORT09</v>
      </c>
      <c r="F1254" s="10" t="str">
        <f>OrderList!K1254</f>
        <v>PLANT03</v>
      </c>
      <c r="G1254" s="10">
        <f>OrderList!J1254</f>
        <v>1689547</v>
      </c>
      <c r="H1254" s="10">
        <f>OrderList!M1254</f>
        <v>831</v>
      </c>
      <c r="I1254" s="10">
        <f>OrderList!N1254</f>
        <v>36.993135936569139</v>
      </c>
      <c r="O1254" s="10">
        <f>COUNTIF(FreightRates!$A$2:$A$1541,C1254)</f>
        <v>39</v>
      </c>
      <c r="Q1254" s="10">
        <f>COUNTIFS(FreightRates!$A$2:$A$1541,C1254,FreightRates!$B$2:$B$1541,B1254,FreightRates!$C$2:$C$1541,E1254)</f>
        <v>20</v>
      </c>
      <c r="T1254">
        <f>COUNTIFS(FreightRates!$A$2:$A$1541,C1254,FreightRates!$B$2:$B$1541,B1254,FreightRates!$C$2:$C$1541,E1254,FreightRates!$F$2:$F$1541,D1254,FreightRates!$D$2:$D$1541,"&lt;="&amp;I1254,FreightRates!$E$2:$E$1541,"&gt;="&amp;I1254)</f>
        <v>2</v>
      </c>
    </row>
    <row r="1255" spans="1:20" x14ac:dyDescent="0.25">
      <c r="A1255" s="10">
        <f>OrderList!A1255</f>
        <v>1447282665.7</v>
      </c>
      <c r="B1255" s="10" t="str">
        <f>OrderList!C1255</f>
        <v>PORT04</v>
      </c>
      <c r="C1255" s="10" t="str">
        <f>OrderList!D1255</f>
        <v>V444_0</v>
      </c>
      <c r="D1255" s="10" t="str">
        <f>OrderList!F1255</f>
        <v>DTP</v>
      </c>
      <c r="E1255" s="10" t="str">
        <f>OrderList!L1255</f>
        <v>PORT09</v>
      </c>
      <c r="F1255" s="10" t="str">
        <f>OrderList!K1255</f>
        <v>PLANT03</v>
      </c>
      <c r="G1255" s="10">
        <f>OrderList!J1255</f>
        <v>1691548</v>
      </c>
      <c r="H1255" s="10">
        <f>OrderList!M1255</f>
        <v>408</v>
      </c>
      <c r="I1255" s="10">
        <f>OrderList!N1255</f>
        <v>6.999875724826139</v>
      </c>
      <c r="O1255" s="10">
        <f>COUNTIF(FreightRates!$A$2:$A$1541,C1255)</f>
        <v>39</v>
      </c>
      <c r="Q1255" s="10">
        <f>COUNTIFS(FreightRates!$A$2:$A$1541,C1255,FreightRates!$B$2:$B$1541,B1255,FreightRates!$C$2:$C$1541,E1255)</f>
        <v>20</v>
      </c>
      <c r="T1255">
        <f>COUNTIFS(FreightRates!$A$2:$A$1541,C1255,FreightRates!$B$2:$B$1541,B1255,FreightRates!$C$2:$C$1541,E1255,FreightRates!$F$2:$F$1541,D1255,FreightRates!$D$2:$D$1541,"&lt;="&amp;I1255,FreightRates!$E$2:$E$1541,"&gt;="&amp;I1255)</f>
        <v>2</v>
      </c>
    </row>
    <row r="1256" spans="1:20" x14ac:dyDescent="0.25">
      <c r="A1256" s="10">
        <f>OrderList!A1256</f>
        <v>1447388156.7</v>
      </c>
      <c r="B1256" s="10" t="str">
        <f>OrderList!C1256</f>
        <v>PORT04</v>
      </c>
      <c r="C1256" s="10" t="str">
        <f>OrderList!D1256</f>
        <v>V444_0</v>
      </c>
      <c r="D1256" s="10" t="str">
        <f>OrderList!F1256</f>
        <v>DTP</v>
      </c>
      <c r="E1256" s="10" t="str">
        <f>OrderList!L1256</f>
        <v>PORT09</v>
      </c>
      <c r="F1256" s="10" t="str">
        <f>OrderList!K1256</f>
        <v>PLANT03</v>
      </c>
      <c r="G1256" s="10">
        <f>OrderList!J1256</f>
        <v>1690621</v>
      </c>
      <c r="H1256" s="10">
        <f>OrderList!M1256</f>
        <v>372</v>
      </c>
      <c r="I1256" s="10">
        <f>OrderList!N1256</f>
        <v>5.723080955896898</v>
      </c>
      <c r="O1256" s="10">
        <f>COUNTIF(FreightRates!$A$2:$A$1541,C1256)</f>
        <v>39</v>
      </c>
      <c r="Q1256" s="10">
        <f>COUNTIFS(FreightRates!$A$2:$A$1541,C1256,FreightRates!$B$2:$B$1541,B1256,FreightRates!$C$2:$C$1541,E1256)</f>
        <v>20</v>
      </c>
      <c r="T1256">
        <f>COUNTIFS(FreightRates!$A$2:$A$1541,C1256,FreightRates!$B$2:$B$1541,B1256,FreightRates!$C$2:$C$1541,E1256,FreightRates!$F$2:$F$1541,D1256,FreightRates!$D$2:$D$1541,"&lt;="&amp;I1256,FreightRates!$E$2:$E$1541,"&gt;="&amp;I1256)</f>
        <v>2</v>
      </c>
    </row>
    <row r="1257" spans="1:20" x14ac:dyDescent="0.25">
      <c r="A1257" s="10">
        <f>OrderList!A1257</f>
        <v>1447282666.7</v>
      </c>
      <c r="B1257" s="10" t="str">
        <f>OrderList!C1257</f>
        <v>PORT04</v>
      </c>
      <c r="C1257" s="10" t="str">
        <f>OrderList!D1257</f>
        <v>V444_0</v>
      </c>
      <c r="D1257" s="10" t="str">
        <f>OrderList!F1257</f>
        <v>DTP</v>
      </c>
      <c r="E1257" s="10" t="str">
        <f>OrderList!L1257</f>
        <v>PORT09</v>
      </c>
      <c r="F1257" s="10" t="str">
        <f>OrderList!K1257</f>
        <v>PLANT03</v>
      </c>
      <c r="G1257" s="10">
        <f>OrderList!J1257</f>
        <v>1690621</v>
      </c>
      <c r="H1257" s="10">
        <f>OrderList!M1257</f>
        <v>403</v>
      </c>
      <c r="I1257" s="10">
        <f>OrderList!N1257</f>
        <v>5.723080955896898</v>
      </c>
      <c r="O1257" s="10">
        <f>COUNTIF(FreightRates!$A$2:$A$1541,C1257)</f>
        <v>39</v>
      </c>
      <c r="Q1257" s="10">
        <f>COUNTIFS(FreightRates!$A$2:$A$1541,C1257,FreightRates!$B$2:$B$1541,B1257,FreightRates!$C$2:$C$1541,E1257)</f>
        <v>20</v>
      </c>
      <c r="T1257">
        <f>COUNTIFS(FreightRates!$A$2:$A$1541,C1257,FreightRates!$B$2:$B$1541,B1257,FreightRates!$C$2:$C$1541,E1257,FreightRates!$F$2:$F$1541,D1257,FreightRates!$D$2:$D$1541,"&lt;="&amp;I1257,FreightRates!$E$2:$E$1541,"&gt;="&amp;I1257)</f>
        <v>2</v>
      </c>
    </row>
    <row r="1258" spans="1:20" x14ac:dyDescent="0.25">
      <c r="A1258" s="10">
        <f>OrderList!A1258</f>
        <v>1447219838.7</v>
      </c>
      <c r="B1258" s="10" t="str">
        <f>OrderList!C1258</f>
        <v>PORT04</v>
      </c>
      <c r="C1258" s="10" t="str">
        <f>OrderList!D1258</f>
        <v>V444_0</v>
      </c>
      <c r="D1258" s="10" t="str">
        <f>OrderList!F1258</f>
        <v>DTP</v>
      </c>
      <c r="E1258" s="10" t="str">
        <f>OrderList!L1258</f>
        <v>PORT09</v>
      </c>
      <c r="F1258" s="10" t="str">
        <f>OrderList!K1258</f>
        <v>PLANT03</v>
      </c>
      <c r="G1258" s="10">
        <f>OrderList!J1258</f>
        <v>1672721</v>
      </c>
      <c r="H1258" s="10">
        <f>OrderList!M1258</f>
        <v>433</v>
      </c>
      <c r="I1258" s="10">
        <f>OrderList!N1258</f>
        <v>7.9823677581863972</v>
      </c>
      <c r="O1258" s="10">
        <f>COUNTIF(FreightRates!$A$2:$A$1541,C1258)</f>
        <v>39</v>
      </c>
      <c r="Q1258" s="10">
        <f>COUNTIFS(FreightRates!$A$2:$A$1541,C1258,FreightRates!$B$2:$B$1541,B1258,FreightRates!$C$2:$C$1541,E1258)</f>
        <v>20</v>
      </c>
      <c r="T1258">
        <f>COUNTIFS(FreightRates!$A$2:$A$1541,C1258,FreightRates!$B$2:$B$1541,B1258,FreightRates!$C$2:$C$1541,E1258,FreightRates!$F$2:$F$1541,D1258,FreightRates!$D$2:$D$1541,"&lt;="&amp;I1258,FreightRates!$E$2:$E$1541,"&gt;="&amp;I1258)</f>
        <v>2</v>
      </c>
    </row>
    <row r="1259" spans="1:20" x14ac:dyDescent="0.25">
      <c r="A1259" s="10">
        <f>OrderList!A1259</f>
        <v>1447327264.7</v>
      </c>
      <c r="B1259" s="10" t="str">
        <f>OrderList!C1259</f>
        <v>PORT04</v>
      </c>
      <c r="C1259" s="10" t="str">
        <f>OrderList!D1259</f>
        <v>V444_0</v>
      </c>
      <c r="D1259" s="10" t="str">
        <f>OrderList!F1259</f>
        <v>DTP</v>
      </c>
      <c r="E1259" s="10" t="str">
        <f>OrderList!L1259</f>
        <v>PORT09</v>
      </c>
      <c r="F1259" s="10" t="str">
        <f>OrderList!K1259</f>
        <v>PLANT03</v>
      </c>
      <c r="G1259" s="10">
        <f>OrderList!J1259</f>
        <v>1682853</v>
      </c>
      <c r="H1259" s="10">
        <f>OrderList!M1259</f>
        <v>330</v>
      </c>
      <c r="I1259" s="10">
        <f>OrderList!N1259</f>
        <v>5.1655376356803648</v>
      </c>
      <c r="O1259" s="10">
        <f>COUNTIF(FreightRates!$A$2:$A$1541,C1259)</f>
        <v>39</v>
      </c>
      <c r="Q1259" s="10">
        <f>COUNTIFS(FreightRates!$A$2:$A$1541,C1259,FreightRates!$B$2:$B$1541,B1259,FreightRates!$C$2:$C$1541,E1259)</f>
        <v>20</v>
      </c>
      <c r="T1259">
        <f>COUNTIFS(FreightRates!$A$2:$A$1541,C1259,FreightRates!$B$2:$B$1541,B1259,FreightRates!$C$2:$C$1541,E1259,FreightRates!$F$2:$F$1541,D1259,FreightRates!$D$2:$D$1541,"&lt;="&amp;I1259,FreightRates!$E$2:$E$1541,"&gt;="&amp;I1259)</f>
        <v>2</v>
      </c>
    </row>
    <row r="1260" spans="1:20" x14ac:dyDescent="0.25">
      <c r="A1260" s="10">
        <f>OrderList!A1260</f>
        <v>1447167622.7</v>
      </c>
      <c r="B1260" s="10" t="str">
        <f>OrderList!C1260</f>
        <v>PORT04</v>
      </c>
      <c r="C1260" s="10" t="str">
        <f>OrderList!D1260</f>
        <v>V444_0</v>
      </c>
      <c r="D1260" s="10" t="str">
        <f>OrderList!F1260</f>
        <v>DTP</v>
      </c>
      <c r="E1260" s="10" t="str">
        <f>OrderList!L1260</f>
        <v>PORT09</v>
      </c>
      <c r="F1260" s="10" t="str">
        <f>OrderList!K1260</f>
        <v>PLANT03</v>
      </c>
      <c r="G1260" s="10">
        <f>OrderList!J1260</f>
        <v>1682853</v>
      </c>
      <c r="H1260" s="10">
        <f>OrderList!M1260</f>
        <v>332</v>
      </c>
      <c r="I1260" s="10">
        <f>OrderList!N1260</f>
        <v>5.1655376356803648</v>
      </c>
      <c r="O1260" s="10">
        <f>COUNTIF(FreightRates!$A$2:$A$1541,C1260)</f>
        <v>39</v>
      </c>
      <c r="Q1260" s="10">
        <f>COUNTIFS(FreightRates!$A$2:$A$1541,C1260,FreightRates!$B$2:$B$1541,B1260,FreightRates!$C$2:$C$1541,E1260)</f>
        <v>20</v>
      </c>
      <c r="T1260">
        <f>COUNTIFS(FreightRates!$A$2:$A$1541,C1260,FreightRates!$B$2:$B$1541,B1260,FreightRates!$C$2:$C$1541,E1260,FreightRates!$F$2:$F$1541,D1260,FreightRates!$D$2:$D$1541,"&lt;="&amp;I1260,FreightRates!$E$2:$E$1541,"&gt;="&amp;I1260)</f>
        <v>2</v>
      </c>
    </row>
    <row r="1261" spans="1:20" x14ac:dyDescent="0.25">
      <c r="A1261" s="10">
        <f>OrderList!A1261</f>
        <v>1447327263.7</v>
      </c>
      <c r="B1261" s="10" t="str">
        <f>OrderList!C1261</f>
        <v>PORT04</v>
      </c>
      <c r="C1261" s="10" t="str">
        <f>OrderList!D1261</f>
        <v>V444_0</v>
      </c>
      <c r="D1261" s="10" t="str">
        <f>OrderList!F1261</f>
        <v>DTP</v>
      </c>
      <c r="E1261" s="10" t="str">
        <f>OrderList!L1261</f>
        <v>PORT09</v>
      </c>
      <c r="F1261" s="10" t="str">
        <f>OrderList!K1261</f>
        <v>PLANT03</v>
      </c>
      <c r="G1261" s="10">
        <f>OrderList!J1261</f>
        <v>1682853</v>
      </c>
      <c r="H1261" s="10">
        <f>OrderList!M1261</f>
        <v>304</v>
      </c>
      <c r="I1261" s="10">
        <f>OrderList!N1261</f>
        <v>5.1655376356803648</v>
      </c>
      <c r="O1261" s="10">
        <f>COUNTIF(FreightRates!$A$2:$A$1541,C1261)</f>
        <v>39</v>
      </c>
      <c r="Q1261" s="10">
        <f>COUNTIFS(FreightRates!$A$2:$A$1541,C1261,FreightRates!$B$2:$B$1541,B1261,FreightRates!$C$2:$C$1541,E1261)</f>
        <v>20</v>
      </c>
      <c r="T1261">
        <f>COUNTIFS(FreightRates!$A$2:$A$1541,C1261,FreightRates!$B$2:$B$1541,B1261,FreightRates!$C$2:$C$1541,E1261,FreightRates!$F$2:$F$1541,D1261,FreightRates!$D$2:$D$1541,"&lt;="&amp;I1261,FreightRates!$E$2:$E$1541,"&gt;="&amp;I1261)</f>
        <v>2</v>
      </c>
    </row>
    <row r="1262" spans="1:20" x14ac:dyDescent="0.25">
      <c r="A1262" s="10">
        <f>OrderList!A1262</f>
        <v>1447327262.7</v>
      </c>
      <c r="B1262" s="10" t="str">
        <f>OrderList!C1262</f>
        <v>PORT04</v>
      </c>
      <c r="C1262" s="10" t="str">
        <f>OrderList!D1262</f>
        <v>V444_0</v>
      </c>
      <c r="D1262" s="10" t="str">
        <f>OrderList!F1262</f>
        <v>DTP</v>
      </c>
      <c r="E1262" s="10" t="str">
        <f>OrderList!L1262</f>
        <v>PORT09</v>
      </c>
      <c r="F1262" s="10" t="str">
        <f>OrderList!K1262</f>
        <v>PLANT03</v>
      </c>
      <c r="G1262" s="10">
        <f>OrderList!J1262</f>
        <v>1682853</v>
      </c>
      <c r="H1262" s="10">
        <f>OrderList!M1262</f>
        <v>326</v>
      </c>
      <c r="I1262" s="10">
        <f>OrderList!N1262</f>
        <v>5.1655376356803648</v>
      </c>
      <c r="O1262" s="10">
        <f>COUNTIF(FreightRates!$A$2:$A$1541,C1262)</f>
        <v>39</v>
      </c>
      <c r="Q1262" s="10">
        <f>COUNTIFS(FreightRates!$A$2:$A$1541,C1262,FreightRates!$B$2:$B$1541,B1262,FreightRates!$C$2:$C$1541,E1262)</f>
        <v>20</v>
      </c>
      <c r="T1262">
        <f>COUNTIFS(FreightRates!$A$2:$A$1541,C1262,FreightRates!$B$2:$B$1541,B1262,FreightRates!$C$2:$C$1541,E1262,FreightRates!$F$2:$F$1541,D1262,FreightRates!$D$2:$D$1541,"&lt;="&amp;I1262,FreightRates!$E$2:$E$1541,"&gt;="&amp;I1262)</f>
        <v>2</v>
      </c>
    </row>
    <row r="1263" spans="1:20" x14ac:dyDescent="0.25">
      <c r="A1263" s="10">
        <f>OrderList!A1263</f>
        <v>1447167623.7</v>
      </c>
      <c r="B1263" s="10" t="str">
        <f>OrderList!C1263</f>
        <v>PORT04</v>
      </c>
      <c r="C1263" s="10" t="str">
        <f>OrderList!D1263</f>
        <v>V444_0</v>
      </c>
      <c r="D1263" s="10" t="str">
        <f>OrderList!F1263</f>
        <v>DTP</v>
      </c>
      <c r="E1263" s="10" t="str">
        <f>OrderList!L1263</f>
        <v>PORT09</v>
      </c>
      <c r="F1263" s="10" t="str">
        <f>OrderList!K1263</f>
        <v>PLANT03</v>
      </c>
      <c r="G1263" s="10">
        <f>OrderList!J1263</f>
        <v>1682853</v>
      </c>
      <c r="H1263" s="10">
        <f>OrderList!M1263</f>
        <v>360</v>
      </c>
      <c r="I1263" s="10">
        <f>OrderList!N1263</f>
        <v>4.6489838721123284</v>
      </c>
      <c r="O1263" s="10">
        <f>COUNTIF(FreightRates!$A$2:$A$1541,C1263)</f>
        <v>39</v>
      </c>
      <c r="Q1263" s="10">
        <f>COUNTIFS(FreightRates!$A$2:$A$1541,C1263,FreightRates!$B$2:$B$1541,B1263,FreightRates!$C$2:$C$1541,E1263)</f>
        <v>20</v>
      </c>
      <c r="T1263">
        <f>COUNTIFS(FreightRates!$A$2:$A$1541,C1263,FreightRates!$B$2:$B$1541,B1263,FreightRates!$C$2:$C$1541,E1263,FreightRates!$F$2:$F$1541,D1263,FreightRates!$D$2:$D$1541,"&lt;="&amp;I1263,FreightRates!$E$2:$E$1541,"&gt;="&amp;I1263)</f>
        <v>2</v>
      </c>
    </row>
    <row r="1264" spans="1:20" x14ac:dyDescent="0.25">
      <c r="A1264" s="10">
        <f>OrderList!A1264</f>
        <v>1447327265.7</v>
      </c>
      <c r="B1264" s="10" t="str">
        <f>OrderList!C1264</f>
        <v>PORT04</v>
      </c>
      <c r="C1264" s="10" t="str">
        <f>OrderList!D1264</f>
        <v>V444_0</v>
      </c>
      <c r="D1264" s="10" t="str">
        <f>OrderList!F1264</f>
        <v>DTP</v>
      </c>
      <c r="E1264" s="10" t="str">
        <f>OrderList!L1264</f>
        <v>PORT09</v>
      </c>
      <c r="F1264" s="10" t="str">
        <f>OrderList!K1264</f>
        <v>PLANT03</v>
      </c>
      <c r="G1264" s="10">
        <f>OrderList!J1264</f>
        <v>1682853</v>
      </c>
      <c r="H1264" s="10">
        <f>OrderList!M1264</f>
        <v>328</v>
      </c>
      <c r="I1264" s="10">
        <f>OrderList!N1264</f>
        <v>5.1655376356803648</v>
      </c>
      <c r="O1264" s="10">
        <f>COUNTIF(FreightRates!$A$2:$A$1541,C1264)</f>
        <v>39</v>
      </c>
      <c r="Q1264" s="10">
        <f>COUNTIFS(FreightRates!$A$2:$A$1541,C1264,FreightRates!$B$2:$B$1541,B1264,FreightRates!$C$2:$C$1541,E1264)</f>
        <v>20</v>
      </c>
      <c r="T1264">
        <f>COUNTIFS(FreightRates!$A$2:$A$1541,C1264,FreightRates!$B$2:$B$1541,B1264,FreightRates!$C$2:$C$1541,E1264,FreightRates!$F$2:$F$1541,D1264,FreightRates!$D$2:$D$1541,"&lt;="&amp;I1264,FreightRates!$E$2:$E$1541,"&gt;="&amp;I1264)</f>
        <v>2</v>
      </c>
    </row>
    <row r="1265" spans="1:20" x14ac:dyDescent="0.25">
      <c r="A1265" s="10">
        <f>OrderList!A1265</f>
        <v>1447339226.7</v>
      </c>
      <c r="B1265" s="10" t="str">
        <f>OrderList!C1265</f>
        <v>PORT04</v>
      </c>
      <c r="C1265" s="10" t="str">
        <f>OrderList!D1265</f>
        <v>V444_0</v>
      </c>
      <c r="D1265" s="10" t="str">
        <f>OrderList!F1265</f>
        <v>DTP</v>
      </c>
      <c r="E1265" s="10" t="str">
        <f>OrderList!L1265</f>
        <v>PORT09</v>
      </c>
      <c r="F1265" s="10" t="str">
        <f>OrderList!K1265</f>
        <v>PLANT03</v>
      </c>
      <c r="G1265" s="10">
        <f>OrderList!J1265</f>
        <v>1682769</v>
      </c>
      <c r="H1265" s="10">
        <f>OrderList!M1265</f>
        <v>259</v>
      </c>
      <c r="I1265" s="10">
        <f>OrderList!N1265</f>
        <v>1.8410715634611585</v>
      </c>
      <c r="O1265" s="10">
        <f>COUNTIF(FreightRates!$A$2:$A$1541,C1265)</f>
        <v>39</v>
      </c>
      <c r="Q1265" s="10">
        <f>COUNTIFS(FreightRates!$A$2:$A$1541,C1265,FreightRates!$B$2:$B$1541,B1265,FreightRates!$C$2:$C$1541,E1265)</f>
        <v>20</v>
      </c>
      <c r="T1265">
        <f>COUNTIFS(FreightRates!$A$2:$A$1541,C1265,FreightRates!$B$2:$B$1541,B1265,FreightRates!$C$2:$C$1541,E1265,FreightRates!$F$2:$F$1541,D1265,FreightRates!$D$2:$D$1541,"&lt;="&amp;I1265,FreightRates!$E$2:$E$1541,"&gt;="&amp;I1265)</f>
        <v>2</v>
      </c>
    </row>
    <row r="1266" spans="1:20" x14ac:dyDescent="0.25">
      <c r="A1266" s="10">
        <f>OrderList!A1266</f>
        <v>1447339228.7</v>
      </c>
      <c r="B1266" s="10" t="str">
        <f>OrderList!C1266</f>
        <v>PORT04</v>
      </c>
      <c r="C1266" s="10" t="str">
        <f>OrderList!D1266</f>
        <v>V444_0</v>
      </c>
      <c r="D1266" s="10" t="str">
        <f>OrderList!F1266</f>
        <v>DTP</v>
      </c>
      <c r="E1266" s="10" t="str">
        <f>OrderList!L1266</f>
        <v>PORT09</v>
      </c>
      <c r="F1266" s="10" t="str">
        <f>OrderList!K1266</f>
        <v>PLANT03</v>
      </c>
      <c r="G1266" s="10">
        <f>OrderList!J1266</f>
        <v>1682769</v>
      </c>
      <c r="H1266" s="10">
        <f>OrderList!M1266</f>
        <v>297</v>
      </c>
      <c r="I1266" s="10">
        <f>OrderList!N1266</f>
        <v>1.8410715634611585</v>
      </c>
      <c r="O1266" s="10">
        <f>COUNTIF(FreightRates!$A$2:$A$1541,C1266)</f>
        <v>39</v>
      </c>
      <c r="Q1266" s="10">
        <f>COUNTIFS(FreightRates!$A$2:$A$1541,C1266,FreightRates!$B$2:$B$1541,B1266,FreightRates!$C$2:$C$1541,E1266)</f>
        <v>20</v>
      </c>
      <c r="T1266">
        <f>COUNTIFS(FreightRates!$A$2:$A$1541,C1266,FreightRates!$B$2:$B$1541,B1266,FreightRates!$C$2:$C$1541,E1266,FreightRates!$F$2:$F$1541,D1266,FreightRates!$D$2:$D$1541,"&lt;="&amp;I1266,FreightRates!$E$2:$E$1541,"&gt;="&amp;I1266)</f>
        <v>2</v>
      </c>
    </row>
    <row r="1267" spans="1:20" x14ac:dyDescent="0.25">
      <c r="A1267" s="10">
        <f>OrderList!A1267</f>
        <v>1447339227.7</v>
      </c>
      <c r="B1267" s="10" t="str">
        <f>OrderList!C1267</f>
        <v>PORT04</v>
      </c>
      <c r="C1267" s="10" t="str">
        <f>OrderList!D1267</f>
        <v>V444_0</v>
      </c>
      <c r="D1267" s="10" t="str">
        <f>OrderList!F1267</f>
        <v>DTP</v>
      </c>
      <c r="E1267" s="10" t="str">
        <f>OrderList!L1267</f>
        <v>PORT09</v>
      </c>
      <c r="F1267" s="10" t="str">
        <f>OrderList!K1267</f>
        <v>PLANT03</v>
      </c>
      <c r="G1267" s="10">
        <f>OrderList!J1267</f>
        <v>1682769</v>
      </c>
      <c r="H1267" s="10">
        <f>OrderList!M1267</f>
        <v>254</v>
      </c>
      <c r="I1267" s="10">
        <f>OrderList!N1267</f>
        <v>1.8410715634611585</v>
      </c>
      <c r="O1267" s="10">
        <f>COUNTIF(FreightRates!$A$2:$A$1541,C1267)</f>
        <v>39</v>
      </c>
      <c r="Q1267" s="10">
        <f>COUNTIFS(FreightRates!$A$2:$A$1541,C1267,FreightRates!$B$2:$B$1541,B1267,FreightRates!$C$2:$C$1541,E1267)</f>
        <v>20</v>
      </c>
      <c r="T1267">
        <f>COUNTIFS(FreightRates!$A$2:$A$1541,C1267,FreightRates!$B$2:$B$1541,B1267,FreightRates!$C$2:$C$1541,E1267,FreightRates!$F$2:$F$1541,D1267,FreightRates!$D$2:$D$1541,"&lt;="&amp;I1267,FreightRates!$E$2:$E$1541,"&gt;="&amp;I1267)</f>
        <v>2</v>
      </c>
    </row>
    <row r="1268" spans="1:20" x14ac:dyDescent="0.25">
      <c r="A1268" s="10">
        <f>OrderList!A1268</f>
        <v>1447339230.7</v>
      </c>
      <c r="B1268" s="10" t="str">
        <f>OrderList!C1268</f>
        <v>PORT04</v>
      </c>
      <c r="C1268" s="10" t="str">
        <f>OrderList!D1268</f>
        <v>V444_0</v>
      </c>
      <c r="D1268" s="10" t="str">
        <f>OrderList!F1268</f>
        <v>DTP</v>
      </c>
      <c r="E1268" s="10" t="str">
        <f>OrderList!L1268</f>
        <v>PORT09</v>
      </c>
      <c r="F1268" s="10" t="str">
        <f>OrderList!K1268</f>
        <v>PLANT03</v>
      </c>
      <c r="G1268" s="10">
        <f>OrderList!J1268</f>
        <v>1682769</v>
      </c>
      <c r="H1268" s="10">
        <f>OrderList!M1268</f>
        <v>337</v>
      </c>
      <c r="I1268" s="10">
        <f>OrderList!N1268</f>
        <v>1.8410715634611585</v>
      </c>
      <c r="O1268" s="10">
        <f>COUNTIF(FreightRates!$A$2:$A$1541,C1268)</f>
        <v>39</v>
      </c>
      <c r="Q1268" s="10">
        <f>COUNTIFS(FreightRates!$A$2:$A$1541,C1268,FreightRates!$B$2:$B$1541,B1268,FreightRates!$C$2:$C$1541,E1268)</f>
        <v>20</v>
      </c>
      <c r="T1268">
        <f>COUNTIFS(FreightRates!$A$2:$A$1541,C1268,FreightRates!$B$2:$B$1541,B1268,FreightRates!$C$2:$C$1541,E1268,FreightRates!$F$2:$F$1541,D1268,FreightRates!$D$2:$D$1541,"&lt;="&amp;I1268,FreightRates!$E$2:$E$1541,"&gt;="&amp;I1268)</f>
        <v>2</v>
      </c>
    </row>
    <row r="1269" spans="1:20" x14ac:dyDescent="0.25">
      <c r="A1269" s="10">
        <f>OrderList!A1269</f>
        <v>1447214232.7</v>
      </c>
      <c r="B1269" s="10" t="str">
        <f>OrderList!C1269</f>
        <v>PORT04</v>
      </c>
      <c r="C1269" s="10" t="str">
        <f>OrderList!D1269</f>
        <v>V444_0</v>
      </c>
      <c r="D1269" s="10" t="str">
        <f>OrderList!F1269</f>
        <v>DTP</v>
      </c>
      <c r="E1269" s="10" t="str">
        <f>OrderList!L1269</f>
        <v>PORT09</v>
      </c>
      <c r="F1269" s="10" t="str">
        <f>OrderList!K1269</f>
        <v>PLANT03</v>
      </c>
      <c r="G1269" s="10">
        <f>OrderList!J1269</f>
        <v>1682769</v>
      </c>
      <c r="H1269" s="10">
        <f>OrderList!M1269</f>
        <v>321</v>
      </c>
      <c r="I1269" s="10">
        <f>OrderList!N1269</f>
        <v>4.6026789086528961</v>
      </c>
      <c r="O1269" s="10">
        <f>COUNTIF(FreightRates!$A$2:$A$1541,C1269)</f>
        <v>39</v>
      </c>
      <c r="Q1269" s="10">
        <f>COUNTIFS(FreightRates!$A$2:$A$1541,C1269,FreightRates!$B$2:$B$1541,B1269,FreightRates!$C$2:$C$1541,E1269)</f>
        <v>20</v>
      </c>
      <c r="T1269">
        <f>COUNTIFS(FreightRates!$A$2:$A$1541,C1269,FreightRates!$B$2:$B$1541,B1269,FreightRates!$C$2:$C$1541,E1269,FreightRates!$F$2:$F$1541,D1269,FreightRates!$D$2:$D$1541,"&lt;="&amp;I1269,FreightRates!$E$2:$E$1541,"&gt;="&amp;I1269)</f>
        <v>2</v>
      </c>
    </row>
    <row r="1270" spans="1:20" x14ac:dyDescent="0.25">
      <c r="A1270" s="10">
        <f>OrderList!A1270</f>
        <v>1447214240.7</v>
      </c>
      <c r="B1270" s="10" t="str">
        <f>OrderList!C1270</f>
        <v>PORT04</v>
      </c>
      <c r="C1270" s="10" t="str">
        <f>OrderList!D1270</f>
        <v>V444_0</v>
      </c>
      <c r="D1270" s="10" t="str">
        <f>OrderList!F1270</f>
        <v>DTP</v>
      </c>
      <c r="E1270" s="10" t="str">
        <f>OrderList!L1270</f>
        <v>PORT09</v>
      </c>
      <c r="F1270" s="10" t="str">
        <f>OrderList!K1270</f>
        <v>PLANT03</v>
      </c>
      <c r="G1270" s="10">
        <f>OrderList!J1270</f>
        <v>1682769</v>
      </c>
      <c r="H1270" s="10">
        <f>OrderList!M1270</f>
        <v>309</v>
      </c>
      <c r="I1270" s="10">
        <f>OrderList!N1270</f>
        <v>4.6026789086528961</v>
      </c>
      <c r="O1270" s="10">
        <f>COUNTIF(FreightRates!$A$2:$A$1541,C1270)</f>
        <v>39</v>
      </c>
      <c r="Q1270" s="10">
        <f>COUNTIFS(FreightRates!$A$2:$A$1541,C1270,FreightRates!$B$2:$B$1541,B1270,FreightRates!$C$2:$C$1541,E1270)</f>
        <v>20</v>
      </c>
      <c r="T1270">
        <f>COUNTIFS(FreightRates!$A$2:$A$1541,C1270,FreightRates!$B$2:$B$1541,B1270,FreightRates!$C$2:$C$1541,E1270,FreightRates!$F$2:$F$1541,D1270,FreightRates!$D$2:$D$1541,"&lt;="&amp;I1270,FreightRates!$E$2:$E$1541,"&gt;="&amp;I1270)</f>
        <v>2</v>
      </c>
    </row>
    <row r="1271" spans="1:20" x14ac:dyDescent="0.25">
      <c r="A1271" s="10">
        <f>OrderList!A1271</f>
        <v>1447339229.7</v>
      </c>
      <c r="B1271" s="10" t="str">
        <f>OrderList!C1271</f>
        <v>PORT04</v>
      </c>
      <c r="C1271" s="10" t="str">
        <f>OrderList!D1271</f>
        <v>V444_0</v>
      </c>
      <c r="D1271" s="10" t="str">
        <f>OrderList!F1271</f>
        <v>DTP</v>
      </c>
      <c r="E1271" s="10" t="str">
        <f>OrderList!L1271</f>
        <v>PORT09</v>
      </c>
      <c r="F1271" s="10" t="str">
        <f>OrderList!K1271</f>
        <v>PLANT03</v>
      </c>
      <c r="G1271" s="10">
        <f>OrderList!J1271</f>
        <v>1682769</v>
      </c>
      <c r="H1271" s="10">
        <f>OrderList!M1271</f>
        <v>291</v>
      </c>
      <c r="I1271" s="10">
        <f>OrderList!N1271</f>
        <v>1.8410715634611585</v>
      </c>
      <c r="O1271" s="10">
        <f>COUNTIF(FreightRates!$A$2:$A$1541,C1271)</f>
        <v>39</v>
      </c>
      <c r="Q1271" s="10">
        <f>COUNTIFS(FreightRates!$A$2:$A$1541,C1271,FreightRates!$B$2:$B$1541,B1271,FreightRates!$C$2:$C$1541,E1271)</f>
        <v>20</v>
      </c>
      <c r="T1271">
        <f>COUNTIFS(FreightRates!$A$2:$A$1541,C1271,FreightRates!$B$2:$B$1541,B1271,FreightRates!$C$2:$C$1541,E1271,FreightRates!$F$2:$F$1541,D1271,FreightRates!$D$2:$D$1541,"&lt;="&amp;I1271,FreightRates!$E$2:$E$1541,"&gt;="&amp;I1271)</f>
        <v>2</v>
      </c>
    </row>
    <row r="1272" spans="1:20" x14ac:dyDescent="0.25">
      <c r="A1272" s="10">
        <f>OrderList!A1272</f>
        <v>1447388151.7</v>
      </c>
      <c r="B1272" s="10" t="str">
        <f>OrderList!C1272</f>
        <v>PORT04</v>
      </c>
      <c r="C1272" s="10" t="str">
        <f>OrderList!D1272</f>
        <v>V444_0</v>
      </c>
      <c r="D1272" s="10" t="str">
        <f>OrderList!F1272</f>
        <v>DTP</v>
      </c>
      <c r="E1272" s="10" t="str">
        <f>OrderList!L1272</f>
        <v>PORT09</v>
      </c>
      <c r="F1272" s="10" t="str">
        <f>OrderList!K1272</f>
        <v>PLANT03</v>
      </c>
      <c r="G1272" s="10">
        <f>OrderList!J1272</f>
        <v>1682805</v>
      </c>
      <c r="H1272" s="10">
        <f>OrderList!M1272</f>
        <v>563</v>
      </c>
      <c r="I1272" s="10">
        <f>OrderList!N1272</f>
        <v>25.774492439869725</v>
      </c>
      <c r="O1272" s="10">
        <f>COUNTIF(FreightRates!$A$2:$A$1541,C1272)</f>
        <v>39</v>
      </c>
      <c r="Q1272" s="10">
        <f>COUNTIFS(FreightRates!$A$2:$A$1541,C1272,FreightRates!$B$2:$B$1541,B1272,FreightRates!$C$2:$C$1541,E1272)</f>
        <v>20</v>
      </c>
      <c r="T1272">
        <f>COUNTIFS(FreightRates!$A$2:$A$1541,C1272,FreightRates!$B$2:$B$1541,B1272,FreightRates!$C$2:$C$1541,E1272,FreightRates!$F$2:$F$1541,D1272,FreightRates!$D$2:$D$1541,"&lt;="&amp;I1272,FreightRates!$E$2:$E$1541,"&gt;="&amp;I1272)</f>
        <v>2</v>
      </c>
    </row>
    <row r="1273" spans="1:20" x14ac:dyDescent="0.25">
      <c r="A1273" s="10">
        <f>OrderList!A1273</f>
        <v>1447282648.7</v>
      </c>
      <c r="B1273" s="10" t="str">
        <f>OrderList!C1273</f>
        <v>PORT04</v>
      </c>
      <c r="C1273" s="10" t="str">
        <f>OrderList!D1273</f>
        <v>V444_0</v>
      </c>
      <c r="D1273" s="10" t="str">
        <f>OrderList!F1273</f>
        <v>DTP</v>
      </c>
      <c r="E1273" s="10" t="str">
        <f>OrderList!L1273</f>
        <v>PORT09</v>
      </c>
      <c r="F1273" s="10" t="str">
        <f>OrderList!K1273</f>
        <v>PLANT03</v>
      </c>
      <c r="G1273" s="10">
        <f>OrderList!J1273</f>
        <v>1682805</v>
      </c>
      <c r="H1273" s="10">
        <f>OrderList!M1273</f>
        <v>284</v>
      </c>
      <c r="I1273" s="10">
        <f>OrderList!N1273</f>
        <v>2.4056192943878409</v>
      </c>
      <c r="O1273" s="10">
        <f>COUNTIF(FreightRates!$A$2:$A$1541,C1273)</f>
        <v>39</v>
      </c>
      <c r="Q1273" s="10">
        <f>COUNTIFS(FreightRates!$A$2:$A$1541,C1273,FreightRates!$B$2:$B$1541,B1273,FreightRates!$C$2:$C$1541,E1273)</f>
        <v>20</v>
      </c>
      <c r="T1273">
        <f>COUNTIFS(FreightRates!$A$2:$A$1541,C1273,FreightRates!$B$2:$B$1541,B1273,FreightRates!$C$2:$C$1541,E1273,FreightRates!$F$2:$F$1541,D1273,FreightRates!$D$2:$D$1541,"&lt;="&amp;I1273,FreightRates!$E$2:$E$1541,"&gt;="&amp;I1273)</f>
        <v>2</v>
      </c>
    </row>
    <row r="1274" spans="1:20" x14ac:dyDescent="0.25">
      <c r="A1274" s="10">
        <f>OrderList!A1274</f>
        <v>1447308839.7</v>
      </c>
      <c r="B1274" s="10" t="str">
        <f>OrderList!C1274</f>
        <v>PORT04</v>
      </c>
      <c r="C1274" s="10" t="str">
        <f>OrderList!D1274</f>
        <v>V444_0</v>
      </c>
      <c r="D1274" s="10" t="str">
        <f>OrderList!F1274</f>
        <v>DTP</v>
      </c>
      <c r="E1274" s="10" t="str">
        <f>OrderList!L1274</f>
        <v>PORT09</v>
      </c>
      <c r="F1274" s="10" t="str">
        <f>OrderList!K1274</f>
        <v>PLANT03</v>
      </c>
      <c r="G1274" s="10">
        <f>OrderList!J1274</f>
        <v>1682760</v>
      </c>
      <c r="H1274" s="10">
        <f>OrderList!M1274</f>
        <v>328</v>
      </c>
      <c r="I1274" s="10">
        <f>OrderList!N1274</f>
        <v>4.2701211340017595</v>
      </c>
      <c r="O1274" s="10">
        <f>COUNTIF(FreightRates!$A$2:$A$1541,C1274)</f>
        <v>39</v>
      </c>
      <c r="Q1274" s="10">
        <f>COUNTIFS(FreightRates!$A$2:$A$1541,C1274,FreightRates!$B$2:$B$1541,B1274,FreightRates!$C$2:$C$1541,E1274)</f>
        <v>20</v>
      </c>
      <c r="T1274">
        <f>COUNTIFS(FreightRates!$A$2:$A$1541,C1274,FreightRates!$B$2:$B$1541,B1274,FreightRates!$C$2:$C$1541,E1274,FreightRates!$F$2:$F$1541,D1274,FreightRates!$D$2:$D$1541,"&lt;="&amp;I1274,FreightRates!$E$2:$E$1541,"&gt;="&amp;I1274)</f>
        <v>2</v>
      </c>
    </row>
    <row r="1275" spans="1:20" x14ac:dyDescent="0.25">
      <c r="A1275" s="10">
        <f>OrderList!A1275</f>
        <v>1447327235.7</v>
      </c>
      <c r="B1275" s="10" t="str">
        <f>OrderList!C1275</f>
        <v>PORT04</v>
      </c>
      <c r="C1275" s="10" t="str">
        <f>OrderList!D1275</f>
        <v>V444_0</v>
      </c>
      <c r="D1275" s="10" t="str">
        <f>OrderList!F1275</f>
        <v>DTP</v>
      </c>
      <c r="E1275" s="10" t="str">
        <f>OrderList!L1275</f>
        <v>PORT09</v>
      </c>
      <c r="F1275" s="10" t="str">
        <f>OrderList!K1275</f>
        <v>PLANT03</v>
      </c>
      <c r="G1275" s="10">
        <f>OrderList!J1275</f>
        <v>1682760</v>
      </c>
      <c r="H1275" s="10">
        <f>OrderList!M1275</f>
        <v>355</v>
      </c>
      <c r="I1275" s="10">
        <f>OrderList!N1275</f>
        <v>4.2701211340017595</v>
      </c>
      <c r="O1275" s="10">
        <f>COUNTIF(FreightRates!$A$2:$A$1541,C1275)</f>
        <v>39</v>
      </c>
      <c r="Q1275" s="10">
        <f>COUNTIFS(FreightRates!$A$2:$A$1541,C1275,FreightRates!$B$2:$B$1541,B1275,FreightRates!$C$2:$C$1541,E1275)</f>
        <v>20</v>
      </c>
      <c r="T1275">
        <f>COUNTIFS(FreightRates!$A$2:$A$1541,C1275,FreightRates!$B$2:$B$1541,B1275,FreightRates!$C$2:$C$1541,E1275,FreightRates!$F$2:$F$1541,D1275,FreightRates!$D$2:$D$1541,"&lt;="&amp;I1275,FreightRates!$E$2:$E$1541,"&gt;="&amp;I1275)</f>
        <v>2</v>
      </c>
    </row>
    <row r="1276" spans="1:20" x14ac:dyDescent="0.25">
      <c r="A1276" s="10">
        <f>OrderList!A1276</f>
        <v>1447214234.7</v>
      </c>
      <c r="B1276" s="10" t="str">
        <f>OrderList!C1276</f>
        <v>PORT04</v>
      </c>
      <c r="C1276" s="10" t="str">
        <f>OrderList!D1276</f>
        <v>V444_0</v>
      </c>
      <c r="D1276" s="10" t="str">
        <f>OrderList!F1276</f>
        <v>DTP</v>
      </c>
      <c r="E1276" s="10" t="str">
        <f>OrderList!L1276</f>
        <v>PORT09</v>
      </c>
      <c r="F1276" s="10" t="str">
        <f>OrderList!K1276</f>
        <v>PLANT03</v>
      </c>
      <c r="G1276" s="10">
        <f>OrderList!J1276</f>
        <v>1682760</v>
      </c>
      <c r="H1276" s="10">
        <f>OrderList!M1276</f>
        <v>305</v>
      </c>
      <c r="I1276" s="10">
        <f>OrderList!N1276</f>
        <v>4.2701211340017595</v>
      </c>
      <c r="O1276" s="10">
        <f>COUNTIF(FreightRates!$A$2:$A$1541,C1276)</f>
        <v>39</v>
      </c>
      <c r="Q1276" s="10">
        <f>COUNTIFS(FreightRates!$A$2:$A$1541,C1276,FreightRates!$B$2:$B$1541,B1276,FreightRates!$C$2:$C$1541,E1276)</f>
        <v>20</v>
      </c>
      <c r="T1276">
        <f>COUNTIFS(FreightRates!$A$2:$A$1541,C1276,FreightRates!$B$2:$B$1541,B1276,FreightRates!$C$2:$C$1541,E1276,FreightRates!$F$2:$F$1541,D1276,FreightRates!$D$2:$D$1541,"&lt;="&amp;I1276,FreightRates!$E$2:$E$1541,"&gt;="&amp;I1276)</f>
        <v>2</v>
      </c>
    </row>
    <row r="1277" spans="1:20" x14ac:dyDescent="0.25">
      <c r="A1277" s="10">
        <f>OrderList!A1277</f>
        <v>1447308842.7</v>
      </c>
      <c r="B1277" s="10" t="str">
        <f>OrderList!C1277</f>
        <v>PORT04</v>
      </c>
      <c r="C1277" s="10" t="str">
        <f>OrderList!D1277</f>
        <v>V444_0</v>
      </c>
      <c r="D1277" s="10" t="str">
        <f>OrderList!F1277</f>
        <v>DTP</v>
      </c>
      <c r="E1277" s="10" t="str">
        <f>OrderList!L1277</f>
        <v>PORT09</v>
      </c>
      <c r="F1277" s="10" t="str">
        <f>OrderList!K1277</f>
        <v>PLANT03</v>
      </c>
      <c r="G1277" s="10">
        <f>OrderList!J1277</f>
        <v>1682760</v>
      </c>
      <c r="H1277" s="10">
        <f>OrderList!M1277</f>
        <v>294</v>
      </c>
      <c r="I1277" s="10">
        <f>OrderList!N1277</f>
        <v>4.2701211340017595</v>
      </c>
      <c r="O1277" s="10">
        <f>COUNTIF(FreightRates!$A$2:$A$1541,C1277)</f>
        <v>39</v>
      </c>
      <c r="Q1277" s="10">
        <f>COUNTIFS(FreightRates!$A$2:$A$1541,C1277,FreightRates!$B$2:$B$1541,B1277,FreightRates!$C$2:$C$1541,E1277)</f>
        <v>20</v>
      </c>
      <c r="T1277">
        <f>COUNTIFS(FreightRates!$A$2:$A$1541,C1277,FreightRates!$B$2:$B$1541,B1277,FreightRates!$C$2:$C$1541,E1277,FreightRates!$F$2:$F$1541,D1277,FreightRates!$D$2:$D$1541,"&lt;="&amp;I1277,FreightRates!$E$2:$E$1541,"&gt;="&amp;I1277)</f>
        <v>2</v>
      </c>
    </row>
    <row r="1278" spans="1:20" x14ac:dyDescent="0.25">
      <c r="A1278" s="10">
        <f>OrderList!A1278</f>
        <v>1447214226.7</v>
      </c>
      <c r="B1278" s="10" t="str">
        <f>OrderList!C1278</f>
        <v>PORT04</v>
      </c>
      <c r="C1278" s="10" t="str">
        <f>OrderList!D1278</f>
        <v>V444_0</v>
      </c>
      <c r="D1278" s="10" t="str">
        <f>OrderList!F1278</f>
        <v>DTP</v>
      </c>
      <c r="E1278" s="10" t="str">
        <f>OrderList!L1278</f>
        <v>PORT09</v>
      </c>
      <c r="F1278" s="10" t="str">
        <f>OrderList!K1278</f>
        <v>PLANT03</v>
      </c>
      <c r="G1278" s="10">
        <f>OrderList!J1278</f>
        <v>1682760</v>
      </c>
      <c r="H1278" s="10">
        <f>OrderList!M1278</f>
        <v>379</v>
      </c>
      <c r="I1278" s="10">
        <f>OrderList!N1278</f>
        <v>4.2701211340017595</v>
      </c>
      <c r="O1278" s="10">
        <f>COUNTIF(FreightRates!$A$2:$A$1541,C1278)</f>
        <v>39</v>
      </c>
      <c r="Q1278" s="10">
        <f>COUNTIFS(FreightRates!$A$2:$A$1541,C1278,FreightRates!$B$2:$B$1541,B1278,FreightRates!$C$2:$C$1541,E1278)</f>
        <v>20</v>
      </c>
      <c r="T1278">
        <f>COUNTIFS(FreightRates!$A$2:$A$1541,C1278,FreightRates!$B$2:$B$1541,B1278,FreightRates!$C$2:$C$1541,E1278,FreightRates!$F$2:$F$1541,D1278,FreightRates!$D$2:$D$1541,"&lt;="&amp;I1278,FreightRates!$E$2:$E$1541,"&gt;="&amp;I1278)</f>
        <v>2</v>
      </c>
    </row>
    <row r="1279" spans="1:20" x14ac:dyDescent="0.25">
      <c r="A1279" s="10">
        <f>OrderList!A1279</f>
        <v>1447327234.7</v>
      </c>
      <c r="B1279" s="10" t="str">
        <f>OrderList!C1279</f>
        <v>PORT04</v>
      </c>
      <c r="C1279" s="10" t="str">
        <f>OrderList!D1279</f>
        <v>V444_0</v>
      </c>
      <c r="D1279" s="10" t="str">
        <f>OrderList!F1279</f>
        <v>DTP</v>
      </c>
      <c r="E1279" s="10" t="str">
        <f>OrderList!L1279</f>
        <v>PORT09</v>
      </c>
      <c r="F1279" s="10" t="str">
        <f>OrderList!K1279</f>
        <v>PLANT03</v>
      </c>
      <c r="G1279" s="10">
        <f>OrderList!J1279</f>
        <v>1682760</v>
      </c>
      <c r="H1279" s="10">
        <f>OrderList!M1279</f>
        <v>310</v>
      </c>
      <c r="I1279" s="10">
        <f>OrderList!N1279</f>
        <v>4.2701211340017595</v>
      </c>
      <c r="O1279" s="10">
        <f>COUNTIF(FreightRates!$A$2:$A$1541,C1279)</f>
        <v>39</v>
      </c>
      <c r="Q1279" s="10">
        <f>COUNTIFS(FreightRates!$A$2:$A$1541,C1279,FreightRates!$B$2:$B$1541,B1279,FreightRates!$C$2:$C$1541,E1279)</f>
        <v>20</v>
      </c>
      <c r="T1279">
        <f>COUNTIFS(FreightRates!$A$2:$A$1541,C1279,FreightRates!$B$2:$B$1541,B1279,FreightRates!$C$2:$C$1541,E1279,FreightRates!$F$2:$F$1541,D1279,FreightRates!$D$2:$D$1541,"&lt;="&amp;I1279,FreightRates!$E$2:$E$1541,"&gt;="&amp;I1279)</f>
        <v>2</v>
      </c>
    </row>
    <row r="1280" spans="1:20" x14ac:dyDescent="0.25">
      <c r="A1280" s="10">
        <f>OrderList!A1280</f>
        <v>1447308841.7</v>
      </c>
      <c r="B1280" s="10" t="str">
        <f>OrderList!C1280</f>
        <v>PORT04</v>
      </c>
      <c r="C1280" s="10" t="str">
        <f>OrderList!D1280</f>
        <v>V444_0</v>
      </c>
      <c r="D1280" s="10" t="str">
        <f>OrderList!F1280</f>
        <v>DTP</v>
      </c>
      <c r="E1280" s="10" t="str">
        <f>OrderList!L1280</f>
        <v>PORT09</v>
      </c>
      <c r="F1280" s="10" t="str">
        <f>OrderList!K1280</f>
        <v>PLANT03</v>
      </c>
      <c r="G1280" s="10">
        <f>OrderList!J1280</f>
        <v>1682760</v>
      </c>
      <c r="H1280" s="10">
        <f>OrderList!M1280</f>
        <v>364</v>
      </c>
      <c r="I1280" s="10">
        <f>OrderList!N1280</f>
        <v>4.2701211340017595</v>
      </c>
      <c r="O1280" s="10">
        <f>COUNTIF(FreightRates!$A$2:$A$1541,C1280)</f>
        <v>39</v>
      </c>
      <c r="Q1280" s="10">
        <f>COUNTIFS(FreightRates!$A$2:$A$1541,C1280,FreightRates!$B$2:$B$1541,B1280,FreightRates!$C$2:$C$1541,E1280)</f>
        <v>20</v>
      </c>
      <c r="T1280">
        <f>COUNTIFS(FreightRates!$A$2:$A$1541,C1280,FreightRates!$B$2:$B$1541,B1280,FreightRates!$C$2:$C$1541,E1280,FreightRates!$F$2:$F$1541,D1280,FreightRates!$D$2:$D$1541,"&lt;="&amp;I1280,FreightRates!$E$2:$E$1541,"&gt;="&amp;I1280)</f>
        <v>2</v>
      </c>
    </row>
    <row r="1281" spans="1:20" x14ac:dyDescent="0.25">
      <c r="A1281" s="10">
        <f>OrderList!A1281</f>
        <v>1447214233.7</v>
      </c>
      <c r="B1281" s="10" t="str">
        <f>OrderList!C1281</f>
        <v>PORT04</v>
      </c>
      <c r="C1281" s="10" t="str">
        <f>OrderList!D1281</f>
        <v>V444_0</v>
      </c>
      <c r="D1281" s="10" t="str">
        <f>OrderList!F1281</f>
        <v>DTP</v>
      </c>
      <c r="E1281" s="10" t="str">
        <f>OrderList!L1281</f>
        <v>PORT09</v>
      </c>
      <c r="F1281" s="10" t="str">
        <f>OrderList!K1281</f>
        <v>PLANT03</v>
      </c>
      <c r="G1281" s="10">
        <f>OrderList!J1281</f>
        <v>1682760</v>
      </c>
      <c r="H1281" s="10">
        <f>OrderList!M1281</f>
        <v>305</v>
      </c>
      <c r="I1281" s="10">
        <f>OrderList!N1281</f>
        <v>4.2701211340017595</v>
      </c>
      <c r="O1281" s="10">
        <f>COUNTIF(FreightRates!$A$2:$A$1541,C1281)</f>
        <v>39</v>
      </c>
      <c r="Q1281" s="10">
        <f>COUNTIFS(FreightRates!$A$2:$A$1541,C1281,FreightRates!$B$2:$B$1541,B1281,FreightRates!$C$2:$C$1541,E1281)</f>
        <v>20</v>
      </c>
      <c r="T1281">
        <f>COUNTIFS(FreightRates!$A$2:$A$1541,C1281,FreightRates!$B$2:$B$1541,B1281,FreightRates!$C$2:$C$1541,E1281,FreightRates!$F$2:$F$1541,D1281,FreightRates!$D$2:$D$1541,"&lt;="&amp;I1281,FreightRates!$E$2:$E$1541,"&gt;="&amp;I1281)</f>
        <v>2</v>
      </c>
    </row>
    <row r="1282" spans="1:20" x14ac:dyDescent="0.25">
      <c r="A1282" s="10">
        <f>OrderList!A1282</f>
        <v>1447327233.7</v>
      </c>
      <c r="B1282" s="10" t="str">
        <f>OrderList!C1282</f>
        <v>PORT04</v>
      </c>
      <c r="C1282" s="10" t="str">
        <f>OrderList!D1282</f>
        <v>V444_0</v>
      </c>
      <c r="D1282" s="10" t="str">
        <f>OrderList!F1282</f>
        <v>DTP</v>
      </c>
      <c r="E1282" s="10" t="str">
        <f>OrderList!L1282</f>
        <v>PORT09</v>
      </c>
      <c r="F1282" s="10" t="str">
        <f>OrderList!K1282</f>
        <v>PLANT03</v>
      </c>
      <c r="G1282" s="10">
        <f>OrderList!J1282</f>
        <v>1682760</v>
      </c>
      <c r="H1282" s="10">
        <f>OrderList!M1282</f>
        <v>345</v>
      </c>
      <c r="I1282" s="10">
        <f>OrderList!N1282</f>
        <v>4.2701211340017595</v>
      </c>
      <c r="O1282" s="10">
        <f>COUNTIF(FreightRates!$A$2:$A$1541,C1282)</f>
        <v>39</v>
      </c>
      <c r="Q1282" s="10">
        <f>COUNTIFS(FreightRates!$A$2:$A$1541,C1282,FreightRates!$B$2:$B$1541,B1282,FreightRates!$C$2:$C$1541,E1282)</f>
        <v>20</v>
      </c>
      <c r="T1282">
        <f>COUNTIFS(FreightRates!$A$2:$A$1541,C1282,FreightRates!$B$2:$B$1541,B1282,FreightRates!$C$2:$C$1541,E1282,FreightRates!$F$2:$F$1541,D1282,FreightRates!$D$2:$D$1541,"&lt;="&amp;I1282,FreightRates!$E$2:$E$1541,"&gt;="&amp;I1282)</f>
        <v>2</v>
      </c>
    </row>
    <row r="1283" spans="1:20" x14ac:dyDescent="0.25">
      <c r="A1283" s="10">
        <f>OrderList!A1283</f>
        <v>1447308840.7</v>
      </c>
      <c r="B1283" s="10" t="str">
        <f>OrderList!C1283</f>
        <v>PORT04</v>
      </c>
      <c r="C1283" s="10" t="str">
        <f>OrderList!D1283</f>
        <v>V444_0</v>
      </c>
      <c r="D1283" s="10" t="str">
        <f>OrderList!F1283</f>
        <v>DTP</v>
      </c>
      <c r="E1283" s="10" t="str">
        <f>OrderList!L1283</f>
        <v>PORT09</v>
      </c>
      <c r="F1283" s="10" t="str">
        <f>OrderList!K1283</f>
        <v>PLANT03</v>
      </c>
      <c r="G1283" s="10">
        <f>OrderList!J1283</f>
        <v>1682760</v>
      </c>
      <c r="H1283" s="10">
        <f>OrderList!M1283</f>
        <v>340</v>
      </c>
      <c r="I1283" s="10">
        <f>OrderList!N1283</f>
        <v>4.2701211340017595</v>
      </c>
      <c r="O1283" s="10">
        <f>COUNTIF(FreightRates!$A$2:$A$1541,C1283)</f>
        <v>39</v>
      </c>
      <c r="Q1283" s="10">
        <f>COUNTIFS(FreightRates!$A$2:$A$1541,C1283,FreightRates!$B$2:$B$1541,B1283,FreightRates!$C$2:$C$1541,E1283)</f>
        <v>20</v>
      </c>
      <c r="T1283">
        <f>COUNTIFS(FreightRates!$A$2:$A$1541,C1283,FreightRates!$B$2:$B$1541,B1283,FreightRates!$C$2:$C$1541,E1283,FreightRates!$F$2:$F$1541,D1283,FreightRates!$D$2:$D$1541,"&lt;="&amp;I1283,FreightRates!$E$2:$E$1541,"&gt;="&amp;I1283)</f>
        <v>2</v>
      </c>
    </row>
    <row r="1284" spans="1:20" x14ac:dyDescent="0.25">
      <c r="A1284" s="10">
        <f>OrderList!A1284</f>
        <v>1447308844.7</v>
      </c>
      <c r="B1284" s="10" t="str">
        <f>OrderList!C1284</f>
        <v>PORT04</v>
      </c>
      <c r="C1284" s="10" t="str">
        <f>OrderList!D1284</f>
        <v>V444_0</v>
      </c>
      <c r="D1284" s="10" t="str">
        <f>OrderList!F1284</f>
        <v>DTP</v>
      </c>
      <c r="E1284" s="10" t="str">
        <f>OrderList!L1284</f>
        <v>PORT09</v>
      </c>
      <c r="F1284" s="10" t="str">
        <f>OrderList!K1284</f>
        <v>PLANT03</v>
      </c>
      <c r="G1284" s="10">
        <f>OrderList!J1284</f>
        <v>1682757</v>
      </c>
      <c r="H1284" s="10">
        <f>OrderList!M1284</f>
        <v>360</v>
      </c>
      <c r="I1284" s="10">
        <f>OrderList!N1284</f>
        <v>4.1762279259344961</v>
      </c>
      <c r="O1284" s="10">
        <f>COUNTIF(FreightRates!$A$2:$A$1541,C1284)</f>
        <v>39</v>
      </c>
      <c r="Q1284" s="10">
        <f>COUNTIFS(FreightRates!$A$2:$A$1541,C1284,FreightRates!$B$2:$B$1541,B1284,FreightRates!$C$2:$C$1541,E1284)</f>
        <v>20</v>
      </c>
      <c r="T1284">
        <f>COUNTIFS(FreightRates!$A$2:$A$1541,C1284,FreightRates!$B$2:$B$1541,B1284,FreightRates!$C$2:$C$1541,E1284,FreightRates!$F$2:$F$1541,D1284,FreightRates!$D$2:$D$1541,"&lt;="&amp;I1284,FreightRates!$E$2:$E$1541,"&gt;="&amp;I1284)</f>
        <v>2</v>
      </c>
    </row>
    <row r="1285" spans="1:20" x14ac:dyDescent="0.25">
      <c r="A1285" s="10">
        <f>OrderList!A1285</f>
        <v>1447288523.7</v>
      </c>
      <c r="B1285" s="10" t="str">
        <f>OrderList!C1285</f>
        <v>PORT04</v>
      </c>
      <c r="C1285" s="10" t="str">
        <f>OrderList!D1285</f>
        <v>V444_0</v>
      </c>
      <c r="D1285" s="10" t="str">
        <f>OrderList!F1285</f>
        <v>DTP</v>
      </c>
      <c r="E1285" s="10" t="str">
        <f>OrderList!L1285</f>
        <v>PORT09</v>
      </c>
      <c r="F1285" s="10" t="str">
        <f>OrderList!K1285</f>
        <v>PLANT03</v>
      </c>
      <c r="G1285" s="10">
        <f>OrderList!J1285</f>
        <v>1682757</v>
      </c>
      <c r="H1285" s="10">
        <f>OrderList!M1285</f>
        <v>325</v>
      </c>
      <c r="I1285" s="10">
        <f>OrderList!N1285</f>
        <v>4.1762279259344961</v>
      </c>
      <c r="O1285" s="10">
        <f>COUNTIF(FreightRates!$A$2:$A$1541,C1285)</f>
        <v>39</v>
      </c>
      <c r="Q1285" s="10">
        <f>COUNTIFS(FreightRates!$A$2:$A$1541,C1285,FreightRates!$B$2:$B$1541,B1285,FreightRates!$C$2:$C$1541,E1285)</f>
        <v>20</v>
      </c>
      <c r="T1285">
        <f>COUNTIFS(FreightRates!$A$2:$A$1541,C1285,FreightRates!$B$2:$B$1541,B1285,FreightRates!$C$2:$C$1541,E1285,FreightRates!$F$2:$F$1541,D1285,FreightRates!$D$2:$D$1541,"&lt;="&amp;I1285,FreightRates!$E$2:$E$1541,"&gt;="&amp;I1285)</f>
        <v>2</v>
      </c>
    </row>
    <row r="1286" spans="1:20" x14ac:dyDescent="0.25">
      <c r="A1286" s="10">
        <f>OrderList!A1286</f>
        <v>1447308843.7</v>
      </c>
      <c r="B1286" s="10" t="str">
        <f>OrderList!C1286</f>
        <v>PORT04</v>
      </c>
      <c r="C1286" s="10" t="str">
        <f>OrderList!D1286</f>
        <v>V444_0</v>
      </c>
      <c r="D1286" s="10" t="str">
        <f>OrderList!F1286</f>
        <v>DTP</v>
      </c>
      <c r="E1286" s="10" t="str">
        <f>OrderList!L1286</f>
        <v>PORT09</v>
      </c>
      <c r="F1286" s="10" t="str">
        <f>OrderList!K1286</f>
        <v>PLANT03</v>
      </c>
      <c r="G1286" s="10">
        <f>OrderList!J1286</f>
        <v>1682757</v>
      </c>
      <c r="H1286" s="10">
        <f>OrderList!M1286</f>
        <v>338</v>
      </c>
      <c r="I1286" s="10">
        <f>OrderList!N1286</f>
        <v>4.1762279259344961</v>
      </c>
      <c r="O1286" s="10">
        <f>COUNTIF(FreightRates!$A$2:$A$1541,C1286)</f>
        <v>39</v>
      </c>
      <c r="Q1286" s="10">
        <f>COUNTIFS(FreightRates!$A$2:$A$1541,C1286,FreightRates!$B$2:$B$1541,B1286,FreightRates!$C$2:$C$1541,E1286)</f>
        <v>20</v>
      </c>
      <c r="T1286">
        <f>COUNTIFS(FreightRates!$A$2:$A$1541,C1286,FreightRates!$B$2:$B$1541,B1286,FreightRates!$C$2:$C$1541,E1286,FreightRates!$F$2:$F$1541,D1286,FreightRates!$D$2:$D$1541,"&lt;="&amp;I1286,FreightRates!$E$2:$E$1541,"&gt;="&amp;I1286)</f>
        <v>2</v>
      </c>
    </row>
    <row r="1287" spans="1:20" x14ac:dyDescent="0.25">
      <c r="A1287" s="10">
        <f>OrderList!A1287</f>
        <v>1447288510.7</v>
      </c>
      <c r="B1287" s="10" t="str">
        <f>OrderList!C1287</f>
        <v>PORT04</v>
      </c>
      <c r="C1287" s="10" t="str">
        <f>OrderList!D1287</f>
        <v>V444_0</v>
      </c>
      <c r="D1287" s="10" t="str">
        <f>OrderList!F1287</f>
        <v>DTP</v>
      </c>
      <c r="E1287" s="10" t="str">
        <f>OrderList!L1287</f>
        <v>PORT09</v>
      </c>
      <c r="F1287" s="10" t="str">
        <f>OrderList!K1287</f>
        <v>PLANT03</v>
      </c>
      <c r="G1287" s="10">
        <f>OrderList!J1287</f>
        <v>1682757</v>
      </c>
      <c r="H1287" s="10">
        <f>OrderList!M1287</f>
        <v>334</v>
      </c>
      <c r="I1287" s="10">
        <f>OrderList!N1287</f>
        <v>4.1762279259344961</v>
      </c>
      <c r="O1287" s="10">
        <f>COUNTIF(FreightRates!$A$2:$A$1541,C1287)</f>
        <v>39</v>
      </c>
      <c r="Q1287" s="10">
        <f>COUNTIFS(FreightRates!$A$2:$A$1541,C1287,FreightRates!$B$2:$B$1541,B1287,FreightRates!$C$2:$C$1541,E1287)</f>
        <v>20</v>
      </c>
      <c r="T1287">
        <f>COUNTIFS(FreightRates!$A$2:$A$1541,C1287,FreightRates!$B$2:$B$1541,B1287,FreightRates!$C$2:$C$1541,E1287,FreightRates!$F$2:$F$1541,D1287,FreightRates!$D$2:$D$1541,"&lt;="&amp;I1287,FreightRates!$E$2:$E$1541,"&gt;="&amp;I1287)</f>
        <v>2</v>
      </c>
    </row>
    <row r="1288" spans="1:20" x14ac:dyDescent="0.25">
      <c r="A1288" s="10">
        <f>OrderList!A1288</f>
        <v>1447308846.7</v>
      </c>
      <c r="B1288" s="10" t="str">
        <f>OrderList!C1288</f>
        <v>PORT04</v>
      </c>
      <c r="C1288" s="10" t="str">
        <f>OrderList!D1288</f>
        <v>V444_0</v>
      </c>
      <c r="D1288" s="10" t="str">
        <f>OrderList!F1288</f>
        <v>DTP</v>
      </c>
      <c r="E1288" s="10" t="str">
        <f>OrderList!L1288</f>
        <v>PORT09</v>
      </c>
      <c r="F1288" s="10" t="str">
        <f>OrderList!K1288</f>
        <v>PLANT03</v>
      </c>
      <c r="G1288" s="10">
        <f>OrderList!J1288</f>
        <v>1682757</v>
      </c>
      <c r="H1288" s="10">
        <f>OrderList!M1288</f>
        <v>327</v>
      </c>
      <c r="I1288" s="10">
        <f>OrderList!N1288</f>
        <v>4.1762279259344961</v>
      </c>
      <c r="O1288" s="10">
        <f>COUNTIF(FreightRates!$A$2:$A$1541,C1288)</f>
        <v>39</v>
      </c>
      <c r="Q1288" s="10">
        <f>COUNTIFS(FreightRates!$A$2:$A$1541,C1288,FreightRates!$B$2:$B$1541,B1288,FreightRates!$C$2:$C$1541,E1288)</f>
        <v>20</v>
      </c>
      <c r="T1288">
        <f>COUNTIFS(FreightRates!$A$2:$A$1541,C1288,FreightRates!$B$2:$B$1541,B1288,FreightRates!$C$2:$C$1541,E1288,FreightRates!$F$2:$F$1541,D1288,FreightRates!$D$2:$D$1541,"&lt;="&amp;I1288,FreightRates!$E$2:$E$1541,"&gt;="&amp;I1288)</f>
        <v>2</v>
      </c>
    </row>
    <row r="1289" spans="1:20" x14ac:dyDescent="0.25">
      <c r="A1289" s="10">
        <f>OrderList!A1289</f>
        <v>1447288515.7</v>
      </c>
      <c r="B1289" s="10" t="str">
        <f>OrderList!C1289</f>
        <v>PORT04</v>
      </c>
      <c r="C1289" s="10" t="str">
        <f>OrderList!D1289</f>
        <v>V444_0</v>
      </c>
      <c r="D1289" s="10" t="str">
        <f>OrderList!F1289</f>
        <v>DTP</v>
      </c>
      <c r="E1289" s="10" t="str">
        <f>OrderList!L1289</f>
        <v>PORT09</v>
      </c>
      <c r="F1289" s="10" t="str">
        <f>OrderList!K1289</f>
        <v>PLANT03</v>
      </c>
      <c r="G1289" s="10">
        <f>OrderList!J1289</f>
        <v>1682757</v>
      </c>
      <c r="H1289" s="10">
        <f>OrderList!M1289</f>
        <v>339</v>
      </c>
      <c r="I1289" s="10">
        <f>OrderList!N1289</f>
        <v>4.1762279259344961</v>
      </c>
      <c r="O1289" s="10">
        <f>COUNTIF(FreightRates!$A$2:$A$1541,C1289)</f>
        <v>39</v>
      </c>
      <c r="Q1289" s="10">
        <f>COUNTIFS(FreightRates!$A$2:$A$1541,C1289,FreightRates!$B$2:$B$1541,B1289,FreightRates!$C$2:$C$1541,E1289)</f>
        <v>20</v>
      </c>
      <c r="T1289">
        <f>COUNTIFS(FreightRates!$A$2:$A$1541,C1289,FreightRates!$B$2:$B$1541,B1289,FreightRates!$C$2:$C$1541,E1289,FreightRates!$F$2:$F$1541,D1289,FreightRates!$D$2:$D$1541,"&lt;="&amp;I1289,FreightRates!$E$2:$E$1541,"&gt;="&amp;I1289)</f>
        <v>2</v>
      </c>
    </row>
    <row r="1290" spans="1:20" x14ac:dyDescent="0.25">
      <c r="A1290" s="10">
        <f>OrderList!A1290</f>
        <v>1447308845.7</v>
      </c>
      <c r="B1290" s="10" t="str">
        <f>OrderList!C1290</f>
        <v>PORT04</v>
      </c>
      <c r="C1290" s="10" t="str">
        <f>OrderList!D1290</f>
        <v>V444_0</v>
      </c>
      <c r="D1290" s="10" t="str">
        <f>OrderList!F1290</f>
        <v>DTP</v>
      </c>
      <c r="E1290" s="10" t="str">
        <f>OrderList!L1290</f>
        <v>PORT09</v>
      </c>
      <c r="F1290" s="10" t="str">
        <f>OrderList!K1290</f>
        <v>PLANT03</v>
      </c>
      <c r="G1290" s="10">
        <f>OrderList!J1290</f>
        <v>1682757</v>
      </c>
      <c r="H1290" s="10">
        <f>OrderList!M1290</f>
        <v>308</v>
      </c>
      <c r="I1290" s="10">
        <f>OrderList!N1290</f>
        <v>4.1762279259344961</v>
      </c>
      <c r="O1290" s="10">
        <f>COUNTIF(FreightRates!$A$2:$A$1541,C1290)</f>
        <v>39</v>
      </c>
      <c r="Q1290" s="10">
        <f>COUNTIFS(FreightRates!$A$2:$A$1541,C1290,FreightRates!$B$2:$B$1541,B1290,FreightRates!$C$2:$C$1541,E1290)</f>
        <v>20</v>
      </c>
      <c r="T1290">
        <f>COUNTIFS(FreightRates!$A$2:$A$1541,C1290,FreightRates!$B$2:$B$1541,B1290,FreightRates!$C$2:$C$1541,E1290,FreightRates!$F$2:$F$1541,D1290,FreightRates!$D$2:$D$1541,"&lt;="&amp;I1290,FreightRates!$E$2:$E$1541,"&gt;="&amp;I1290)</f>
        <v>2</v>
      </c>
    </row>
    <row r="1291" spans="1:20" x14ac:dyDescent="0.25">
      <c r="A1291" s="10">
        <f>OrderList!A1291</f>
        <v>1447168421.7</v>
      </c>
      <c r="B1291" s="10" t="str">
        <f>OrderList!C1291</f>
        <v>PORT04</v>
      </c>
      <c r="C1291" s="10" t="str">
        <f>OrderList!D1291</f>
        <v>V444_0</v>
      </c>
      <c r="D1291" s="10" t="str">
        <f>OrderList!F1291</f>
        <v>DTP</v>
      </c>
      <c r="E1291" s="10" t="str">
        <f>OrderList!L1291</f>
        <v>PORT09</v>
      </c>
      <c r="F1291" s="10" t="str">
        <f>OrderList!K1291</f>
        <v>PLANT03</v>
      </c>
      <c r="G1291" s="10">
        <f>OrderList!J1291</f>
        <v>1682814</v>
      </c>
      <c r="H1291" s="10">
        <f>OrderList!M1291</f>
        <v>373</v>
      </c>
      <c r="I1291" s="10">
        <f>OrderList!N1291</f>
        <v>7.9343338066817921</v>
      </c>
      <c r="O1291" s="10">
        <f>COUNTIF(FreightRates!$A$2:$A$1541,C1291)</f>
        <v>39</v>
      </c>
      <c r="Q1291" s="10">
        <f>COUNTIFS(FreightRates!$A$2:$A$1541,C1291,FreightRates!$B$2:$B$1541,B1291,FreightRates!$C$2:$C$1541,E1291)</f>
        <v>20</v>
      </c>
      <c r="T1291">
        <f>COUNTIFS(FreightRates!$A$2:$A$1541,C1291,FreightRates!$B$2:$B$1541,B1291,FreightRates!$C$2:$C$1541,E1291,FreightRates!$F$2:$F$1541,D1291,FreightRates!$D$2:$D$1541,"&lt;="&amp;I1291,FreightRates!$E$2:$E$1541,"&gt;="&amp;I1291)</f>
        <v>2</v>
      </c>
    </row>
    <row r="1292" spans="1:20" x14ac:dyDescent="0.25">
      <c r="A1292" s="10">
        <f>OrderList!A1292</f>
        <v>1447356161.7</v>
      </c>
      <c r="B1292" s="10" t="str">
        <f>OrderList!C1292</f>
        <v>PORT04</v>
      </c>
      <c r="C1292" s="10" t="str">
        <f>OrderList!D1292</f>
        <v>V444_0</v>
      </c>
      <c r="D1292" s="10" t="str">
        <f>OrderList!F1292</f>
        <v>DTP</v>
      </c>
      <c r="E1292" s="10" t="str">
        <f>OrderList!L1292</f>
        <v>PORT09</v>
      </c>
      <c r="F1292" s="10" t="str">
        <f>OrderList!K1292</f>
        <v>PLANT03</v>
      </c>
      <c r="G1292" s="10">
        <f>OrderList!J1292</f>
        <v>1682802</v>
      </c>
      <c r="H1292" s="10">
        <f>OrderList!M1292</f>
        <v>299</v>
      </c>
      <c r="I1292" s="10">
        <f>OrderList!N1292</f>
        <v>3.8243086691180261</v>
      </c>
      <c r="O1292" s="10">
        <f>COUNTIF(FreightRates!$A$2:$A$1541,C1292)</f>
        <v>39</v>
      </c>
      <c r="Q1292" s="10">
        <f>COUNTIFS(FreightRates!$A$2:$A$1541,C1292,FreightRates!$B$2:$B$1541,B1292,FreightRates!$C$2:$C$1541,E1292)</f>
        <v>20</v>
      </c>
      <c r="T1292">
        <f>COUNTIFS(FreightRates!$A$2:$A$1541,C1292,FreightRates!$B$2:$B$1541,B1292,FreightRates!$C$2:$C$1541,E1292,FreightRates!$F$2:$F$1541,D1292,FreightRates!$D$2:$D$1541,"&lt;="&amp;I1292,FreightRates!$E$2:$E$1541,"&gt;="&amp;I1292)</f>
        <v>2</v>
      </c>
    </row>
    <row r="1293" spans="1:20" x14ac:dyDescent="0.25">
      <c r="A1293" s="10">
        <f>OrderList!A1293</f>
        <v>1447187803.7</v>
      </c>
      <c r="B1293" s="10" t="str">
        <f>OrderList!C1293</f>
        <v>PORT04</v>
      </c>
      <c r="C1293" s="10" t="str">
        <f>OrderList!D1293</f>
        <v>V444_0</v>
      </c>
      <c r="D1293" s="10" t="str">
        <f>OrderList!F1293</f>
        <v>DTP</v>
      </c>
      <c r="E1293" s="10" t="str">
        <f>OrderList!L1293</f>
        <v>PORT09</v>
      </c>
      <c r="F1293" s="10" t="str">
        <f>OrderList!K1293</f>
        <v>PLANT03</v>
      </c>
      <c r="G1293" s="10">
        <f>OrderList!J1293</f>
        <v>1682802</v>
      </c>
      <c r="H1293" s="10">
        <f>OrderList!M1293</f>
        <v>274</v>
      </c>
      <c r="I1293" s="10">
        <f>OrderList!N1293</f>
        <v>1.5297234676472105</v>
      </c>
      <c r="O1293" s="10">
        <f>COUNTIF(FreightRates!$A$2:$A$1541,C1293)</f>
        <v>39</v>
      </c>
      <c r="Q1293" s="10">
        <f>COUNTIFS(FreightRates!$A$2:$A$1541,C1293,FreightRates!$B$2:$B$1541,B1293,FreightRates!$C$2:$C$1541,E1293)</f>
        <v>20</v>
      </c>
      <c r="T1293">
        <f>COUNTIFS(FreightRates!$A$2:$A$1541,C1293,FreightRates!$B$2:$B$1541,B1293,FreightRates!$C$2:$C$1541,E1293,FreightRates!$F$2:$F$1541,D1293,FreightRates!$D$2:$D$1541,"&lt;="&amp;I1293,FreightRates!$E$2:$E$1541,"&gt;="&amp;I1293)</f>
        <v>2</v>
      </c>
    </row>
    <row r="1294" spans="1:20" x14ac:dyDescent="0.25">
      <c r="A1294" s="10">
        <f>OrderList!A1294</f>
        <v>1447295790.7</v>
      </c>
      <c r="B1294" s="10" t="str">
        <f>OrderList!C1294</f>
        <v>PORT04</v>
      </c>
      <c r="C1294" s="10" t="str">
        <f>OrderList!D1294</f>
        <v>V444_0</v>
      </c>
      <c r="D1294" s="10" t="str">
        <f>OrderList!F1294</f>
        <v>DTP</v>
      </c>
      <c r="E1294" s="10" t="str">
        <f>OrderList!L1294</f>
        <v>PORT09</v>
      </c>
      <c r="F1294" s="10" t="str">
        <f>OrderList!K1294</f>
        <v>PLANT03</v>
      </c>
      <c r="G1294" s="10">
        <f>OrderList!J1294</f>
        <v>1682802</v>
      </c>
      <c r="H1294" s="10">
        <f>OrderList!M1294</f>
        <v>314</v>
      </c>
      <c r="I1294" s="10">
        <f>OrderList!N1294</f>
        <v>2.2945852014708157</v>
      </c>
      <c r="O1294" s="10">
        <f>COUNTIF(FreightRates!$A$2:$A$1541,C1294)</f>
        <v>39</v>
      </c>
      <c r="Q1294" s="10">
        <f>COUNTIFS(FreightRates!$A$2:$A$1541,C1294,FreightRates!$B$2:$B$1541,B1294,FreightRates!$C$2:$C$1541,E1294)</f>
        <v>20</v>
      </c>
      <c r="T1294">
        <f>COUNTIFS(FreightRates!$A$2:$A$1541,C1294,FreightRates!$B$2:$B$1541,B1294,FreightRates!$C$2:$C$1541,E1294,FreightRates!$F$2:$F$1541,D1294,FreightRates!$D$2:$D$1541,"&lt;="&amp;I1294,FreightRates!$E$2:$E$1541,"&gt;="&amp;I1294)</f>
        <v>2</v>
      </c>
    </row>
    <row r="1295" spans="1:20" x14ac:dyDescent="0.25">
      <c r="A1295" s="10">
        <f>OrderList!A1295</f>
        <v>1447339216.7</v>
      </c>
      <c r="B1295" s="10" t="str">
        <f>OrderList!C1295</f>
        <v>PORT04</v>
      </c>
      <c r="C1295" s="10" t="str">
        <f>OrderList!D1295</f>
        <v>V444_0</v>
      </c>
      <c r="D1295" s="10" t="str">
        <f>OrderList!F1295</f>
        <v>DTP</v>
      </c>
      <c r="E1295" s="10" t="str">
        <f>OrderList!L1295</f>
        <v>PORT09</v>
      </c>
      <c r="F1295" s="10" t="str">
        <f>OrderList!K1295</f>
        <v>PLANT03</v>
      </c>
      <c r="G1295" s="10">
        <f>OrderList!J1295</f>
        <v>1682802</v>
      </c>
      <c r="H1295" s="10">
        <f>OrderList!M1295</f>
        <v>295</v>
      </c>
      <c r="I1295" s="10">
        <f>OrderList!N1295</f>
        <v>3.8243086691180261</v>
      </c>
      <c r="O1295" s="10">
        <f>COUNTIF(FreightRates!$A$2:$A$1541,C1295)</f>
        <v>39</v>
      </c>
      <c r="Q1295" s="10">
        <f>COUNTIFS(FreightRates!$A$2:$A$1541,C1295,FreightRates!$B$2:$B$1541,B1295,FreightRates!$C$2:$C$1541,E1295)</f>
        <v>20</v>
      </c>
      <c r="T1295">
        <f>COUNTIFS(FreightRates!$A$2:$A$1541,C1295,FreightRates!$B$2:$B$1541,B1295,FreightRates!$C$2:$C$1541,E1295,FreightRates!$F$2:$F$1541,D1295,FreightRates!$D$2:$D$1541,"&lt;="&amp;I1295,FreightRates!$E$2:$E$1541,"&gt;="&amp;I1295)</f>
        <v>2</v>
      </c>
    </row>
    <row r="1296" spans="1:20" x14ac:dyDescent="0.25">
      <c r="A1296" s="10">
        <f>OrderList!A1296</f>
        <v>1447187802.7</v>
      </c>
      <c r="B1296" s="10" t="str">
        <f>OrderList!C1296</f>
        <v>PORT04</v>
      </c>
      <c r="C1296" s="10" t="str">
        <f>OrderList!D1296</f>
        <v>V444_0</v>
      </c>
      <c r="D1296" s="10" t="str">
        <f>OrderList!F1296</f>
        <v>DTP</v>
      </c>
      <c r="E1296" s="10" t="str">
        <f>OrderList!L1296</f>
        <v>PORT09</v>
      </c>
      <c r="F1296" s="10" t="str">
        <f>OrderList!K1296</f>
        <v>PLANT03</v>
      </c>
      <c r="G1296" s="10">
        <f>OrderList!J1296</f>
        <v>1682802</v>
      </c>
      <c r="H1296" s="10">
        <f>OrderList!M1296</f>
        <v>287</v>
      </c>
      <c r="I1296" s="10">
        <f>OrderList!N1296</f>
        <v>1.5297234676472105</v>
      </c>
      <c r="O1296" s="10">
        <f>COUNTIF(FreightRates!$A$2:$A$1541,C1296)</f>
        <v>39</v>
      </c>
      <c r="Q1296" s="10">
        <f>COUNTIFS(FreightRates!$A$2:$A$1541,C1296,FreightRates!$B$2:$B$1541,B1296,FreightRates!$C$2:$C$1541,E1296)</f>
        <v>20</v>
      </c>
      <c r="T1296">
        <f>COUNTIFS(FreightRates!$A$2:$A$1541,C1296,FreightRates!$B$2:$B$1541,B1296,FreightRates!$C$2:$C$1541,E1296,FreightRates!$F$2:$F$1541,D1296,FreightRates!$D$2:$D$1541,"&lt;="&amp;I1296,FreightRates!$E$2:$E$1541,"&gt;="&amp;I1296)</f>
        <v>2</v>
      </c>
    </row>
    <row r="1297" spans="1:20" x14ac:dyDescent="0.25">
      <c r="A1297" s="10">
        <f>OrderList!A1297</f>
        <v>1447339217.7</v>
      </c>
      <c r="B1297" s="10" t="str">
        <f>OrderList!C1297</f>
        <v>PORT04</v>
      </c>
      <c r="C1297" s="10" t="str">
        <f>OrderList!D1297</f>
        <v>V444_0</v>
      </c>
      <c r="D1297" s="10" t="str">
        <f>OrderList!F1297</f>
        <v>DTP</v>
      </c>
      <c r="E1297" s="10" t="str">
        <f>OrderList!L1297</f>
        <v>PORT09</v>
      </c>
      <c r="F1297" s="10" t="str">
        <f>OrderList!K1297</f>
        <v>PLANT03</v>
      </c>
      <c r="G1297" s="10">
        <f>OrderList!J1297</f>
        <v>1682802</v>
      </c>
      <c r="H1297" s="10">
        <f>OrderList!M1297</f>
        <v>353</v>
      </c>
      <c r="I1297" s="10">
        <f>OrderList!N1297</f>
        <v>3.8243086691180261</v>
      </c>
      <c r="O1297" s="10">
        <f>COUNTIF(FreightRates!$A$2:$A$1541,C1297)</f>
        <v>39</v>
      </c>
      <c r="Q1297" s="10">
        <f>COUNTIFS(FreightRates!$A$2:$A$1541,C1297,FreightRates!$B$2:$B$1541,B1297,FreightRates!$C$2:$C$1541,E1297)</f>
        <v>20</v>
      </c>
      <c r="T1297">
        <f>COUNTIFS(FreightRates!$A$2:$A$1541,C1297,FreightRates!$B$2:$B$1541,B1297,FreightRates!$C$2:$C$1541,E1297,FreightRates!$F$2:$F$1541,D1297,FreightRates!$D$2:$D$1541,"&lt;="&amp;I1297,FreightRates!$E$2:$E$1541,"&gt;="&amp;I1297)</f>
        <v>2</v>
      </c>
    </row>
    <row r="1298" spans="1:20" x14ac:dyDescent="0.25">
      <c r="A1298" s="10">
        <f>OrderList!A1298</f>
        <v>1447295789.7</v>
      </c>
      <c r="B1298" s="10" t="str">
        <f>OrderList!C1298</f>
        <v>PORT04</v>
      </c>
      <c r="C1298" s="10" t="str">
        <f>OrderList!D1298</f>
        <v>V444_0</v>
      </c>
      <c r="D1298" s="10" t="str">
        <f>OrderList!F1298</f>
        <v>DTP</v>
      </c>
      <c r="E1298" s="10" t="str">
        <f>OrderList!L1298</f>
        <v>PORT09</v>
      </c>
      <c r="F1298" s="10" t="str">
        <f>OrderList!K1298</f>
        <v>PLANT03</v>
      </c>
      <c r="G1298" s="10">
        <f>OrderList!J1298</f>
        <v>1682802</v>
      </c>
      <c r="H1298" s="10">
        <f>OrderList!M1298</f>
        <v>313</v>
      </c>
      <c r="I1298" s="10">
        <f>OrderList!N1298</f>
        <v>1.5297234676472105</v>
      </c>
      <c r="O1298" s="10">
        <f>COUNTIF(FreightRates!$A$2:$A$1541,C1298)</f>
        <v>39</v>
      </c>
      <c r="Q1298" s="10">
        <f>COUNTIFS(FreightRates!$A$2:$A$1541,C1298,FreightRates!$B$2:$B$1541,B1298,FreightRates!$C$2:$C$1541,E1298)</f>
        <v>20</v>
      </c>
      <c r="T1298">
        <f>COUNTIFS(FreightRates!$A$2:$A$1541,C1298,FreightRates!$B$2:$B$1541,B1298,FreightRates!$C$2:$C$1541,E1298,FreightRates!$F$2:$F$1541,D1298,FreightRates!$D$2:$D$1541,"&lt;="&amp;I1298,FreightRates!$E$2:$E$1541,"&gt;="&amp;I1298)</f>
        <v>2</v>
      </c>
    </row>
    <row r="1299" spans="1:20" x14ac:dyDescent="0.25">
      <c r="A1299" s="10">
        <f>OrderList!A1299</f>
        <v>1447295788.7</v>
      </c>
      <c r="B1299" s="10" t="str">
        <f>OrderList!C1299</f>
        <v>PORT04</v>
      </c>
      <c r="C1299" s="10" t="str">
        <f>OrderList!D1299</f>
        <v>V444_0</v>
      </c>
      <c r="D1299" s="10" t="str">
        <f>OrderList!F1299</f>
        <v>DTP</v>
      </c>
      <c r="E1299" s="10" t="str">
        <f>OrderList!L1299</f>
        <v>PORT09</v>
      </c>
      <c r="F1299" s="10" t="str">
        <f>OrderList!K1299</f>
        <v>PLANT03</v>
      </c>
      <c r="G1299" s="10">
        <f>OrderList!J1299</f>
        <v>1682802</v>
      </c>
      <c r="H1299" s="10">
        <f>OrderList!M1299</f>
        <v>312</v>
      </c>
      <c r="I1299" s="10">
        <f>OrderList!N1299</f>
        <v>2.2945852014708157</v>
      </c>
      <c r="O1299" s="10">
        <f>COUNTIF(FreightRates!$A$2:$A$1541,C1299)</f>
        <v>39</v>
      </c>
      <c r="Q1299" s="10">
        <f>COUNTIFS(FreightRates!$A$2:$A$1541,C1299,FreightRates!$B$2:$B$1541,B1299,FreightRates!$C$2:$C$1541,E1299)</f>
        <v>20</v>
      </c>
      <c r="T1299">
        <f>COUNTIFS(FreightRates!$A$2:$A$1541,C1299,FreightRates!$B$2:$B$1541,B1299,FreightRates!$C$2:$C$1541,E1299,FreightRates!$F$2:$F$1541,D1299,FreightRates!$D$2:$D$1541,"&lt;="&amp;I1299,FreightRates!$E$2:$E$1541,"&gt;="&amp;I1299)</f>
        <v>2</v>
      </c>
    </row>
    <row r="1300" spans="1:20" x14ac:dyDescent="0.25">
      <c r="A1300" s="10">
        <f>OrderList!A1300</f>
        <v>1447187801.7</v>
      </c>
      <c r="B1300" s="10" t="str">
        <f>OrderList!C1300</f>
        <v>PORT04</v>
      </c>
      <c r="C1300" s="10" t="str">
        <f>OrderList!D1300</f>
        <v>V444_0</v>
      </c>
      <c r="D1300" s="10" t="str">
        <f>OrderList!F1300</f>
        <v>DTP</v>
      </c>
      <c r="E1300" s="10" t="str">
        <f>OrderList!L1300</f>
        <v>PORT09</v>
      </c>
      <c r="F1300" s="10" t="str">
        <f>OrderList!K1300</f>
        <v>PLANT03</v>
      </c>
      <c r="G1300" s="10">
        <f>OrderList!J1300</f>
        <v>1682802</v>
      </c>
      <c r="H1300" s="10">
        <f>OrderList!M1300</f>
        <v>311</v>
      </c>
      <c r="I1300" s="10">
        <f>OrderList!N1300</f>
        <v>1.5297234676472105</v>
      </c>
      <c r="O1300" s="10">
        <f>COUNTIF(FreightRates!$A$2:$A$1541,C1300)</f>
        <v>39</v>
      </c>
      <c r="Q1300" s="10">
        <f>COUNTIFS(FreightRates!$A$2:$A$1541,C1300,FreightRates!$B$2:$B$1541,B1300,FreightRates!$C$2:$C$1541,E1300)</f>
        <v>20</v>
      </c>
      <c r="T1300">
        <f>COUNTIFS(FreightRates!$A$2:$A$1541,C1300,FreightRates!$B$2:$B$1541,B1300,FreightRates!$C$2:$C$1541,E1300,FreightRates!$F$2:$F$1541,D1300,FreightRates!$D$2:$D$1541,"&lt;="&amp;I1300,FreightRates!$E$2:$E$1541,"&gt;="&amp;I1300)</f>
        <v>2</v>
      </c>
    </row>
    <row r="1301" spans="1:20" x14ac:dyDescent="0.25">
      <c r="A1301" s="10">
        <f>OrderList!A1301</f>
        <v>1447356162.7</v>
      </c>
      <c r="B1301" s="10" t="str">
        <f>OrderList!C1301</f>
        <v>PORT04</v>
      </c>
      <c r="C1301" s="10" t="str">
        <f>OrderList!D1301</f>
        <v>V444_0</v>
      </c>
      <c r="D1301" s="10" t="str">
        <f>OrderList!F1301</f>
        <v>DTP</v>
      </c>
      <c r="E1301" s="10" t="str">
        <f>OrderList!L1301</f>
        <v>PORT09</v>
      </c>
      <c r="F1301" s="10" t="str">
        <f>OrderList!K1301</f>
        <v>PLANT03</v>
      </c>
      <c r="G1301" s="10">
        <f>OrderList!J1301</f>
        <v>1682802</v>
      </c>
      <c r="H1301" s="10">
        <f>OrderList!M1301</f>
        <v>289</v>
      </c>
      <c r="I1301" s="10">
        <f>OrderList!N1301</f>
        <v>3.8243086691180261</v>
      </c>
      <c r="O1301" s="10">
        <f>COUNTIF(FreightRates!$A$2:$A$1541,C1301)</f>
        <v>39</v>
      </c>
      <c r="Q1301" s="10">
        <f>COUNTIFS(FreightRates!$A$2:$A$1541,C1301,FreightRates!$B$2:$B$1541,B1301,FreightRates!$C$2:$C$1541,E1301)</f>
        <v>20</v>
      </c>
      <c r="T1301">
        <f>COUNTIFS(FreightRates!$A$2:$A$1541,C1301,FreightRates!$B$2:$B$1541,B1301,FreightRates!$C$2:$C$1541,E1301,FreightRates!$F$2:$F$1541,D1301,FreightRates!$D$2:$D$1541,"&lt;="&amp;I1301,FreightRates!$E$2:$E$1541,"&gt;="&amp;I1301)</f>
        <v>2</v>
      </c>
    </row>
    <row r="1302" spans="1:20" x14ac:dyDescent="0.25">
      <c r="A1302" s="10">
        <f>OrderList!A1302</f>
        <v>1447187798.7</v>
      </c>
      <c r="B1302" s="10" t="str">
        <f>OrderList!C1302</f>
        <v>PORT04</v>
      </c>
      <c r="C1302" s="10" t="str">
        <f>OrderList!D1302</f>
        <v>V444_0</v>
      </c>
      <c r="D1302" s="10" t="str">
        <f>OrderList!F1302</f>
        <v>DTP</v>
      </c>
      <c r="E1302" s="10" t="str">
        <f>OrderList!L1302</f>
        <v>PORT09</v>
      </c>
      <c r="F1302" s="10" t="str">
        <f>OrderList!K1302</f>
        <v>PLANT03</v>
      </c>
      <c r="G1302" s="10">
        <f>OrderList!J1302</f>
        <v>1682802</v>
      </c>
      <c r="H1302" s="10">
        <f>OrderList!M1302</f>
        <v>292</v>
      </c>
      <c r="I1302" s="10">
        <f>OrderList!N1302</f>
        <v>1.5297234676472105</v>
      </c>
      <c r="O1302" s="10">
        <f>COUNTIF(FreightRates!$A$2:$A$1541,C1302)</f>
        <v>39</v>
      </c>
      <c r="Q1302" s="10">
        <f>COUNTIFS(FreightRates!$A$2:$A$1541,C1302,FreightRates!$B$2:$B$1541,B1302,FreightRates!$C$2:$C$1541,E1302)</f>
        <v>20</v>
      </c>
      <c r="T1302">
        <f>COUNTIFS(FreightRates!$A$2:$A$1541,C1302,FreightRates!$B$2:$B$1541,B1302,FreightRates!$C$2:$C$1541,E1302,FreightRates!$F$2:$F$1541,D1302,FreightRates!$D$2:$D$1541,"&lt;="&amp;I1302,FreightRates!$E$2:$E$1541,"&gt;="&amp;I1302)</f>
        <v>2</v>
      </c>
    </row>
    <row r="1303" spans="1:20" x14ac:dyDescent="0.25">
      <c r="A1303" s="10">
        <f>OrderList!A1303</f>
        <v>1447295787.7</v>
      </c>
      <c r="B1303" s="10" t="str">
        <f>OrderList!C1303</f>
        <v>PORT04</v>
      </c>
      <c r="C1303" s="10" t="str">
        <f>OrderList!D1303</f>
        <v>V444_0</v>
      </c>
      <c r="D1303" s="10" t="str">
        <f>OrderList!F1303</f>
        <v>DTP</v>
      </c>
      <c r="E1303" s="10" t="str">
        <f>OrderList!L1303</f>
        <v>PORT09</v>
      </c>
      <c r="F1303" s="10" t="str">
        <f>OrderList!K1303</f>
        <v>PLANT03</v>
      </c>
      <c r="G1303" s="10">
        <f>OrderList!J1303</f>
        <v>1682802</v>
      </c>
      <c r="H1303" s="10">
        <f>OrderList!M1303</f>
        <v>258</v>
      </c>
      <c r="I1303" s="10">
        <f>OrderList!N1303</f>
        <v>1.5297234676472105</v>
      </c>
      <c r="O1303" s="10">
        <f>COUNTIF(FreightRates!$A$2:$A$1541,C1303)</f>
        <v>39</v>
      </c>
      <c r="Q1303" s="10">
        <f>COUNTIFS(FreightRates!$A$2:$A$1541,C1303,FreightRates!$B$2:$B$1541,B1303,FreightRates!$C$2:$C$1541,E1303)</f>
        <v>20</v>
      </c>
      <c r="T1303">
        <f>COUNTIFS(FreightRates!$A$2:$A$1541,C1303,FreightRates!$B$2:$B$1541,B1303,FreightRates!$C$2:$C$1541,E1303,FreightRates!$F$2:$F$1541,D1303,FreightRates!$D$2:$D$1541,"&lt;="&amp;I1303,FreightRates!$E$2:$E$1541,"&gt;="&amp;I1303)</f>
        <v>2</v>
      </c>
    </row>
    <row r="1304" spans="1:20" x14ac:dyDescent="0.25">
      <c r="A1304" s="10">
        <f>OrderList!A1304</f>
        <v>1447187800.7</v>
      </c>
      <c r="B1304" s="10" t="str">
        <f>OrderList!C1304</f>
        <v>PORT04</v>
      </c>
      <c r="C1304" s="10" t="str">
        <f>OrderList!D1304</f>
        <v>V444_0</v>
      </c>
      <c r="D1304" s="10" t="str">
        <f>OrderList!F1304</f>
        <v>DTP</v>
      </c>
      <c r="E1304" s="10" t="str">
        <f>OrderList!L1304</f>
        <v>PORT09</v>
      </c>
      <c r="F1304" s="10" t="str">
        <f>OrderList!K1304</f>
        <v>PLANT03</v>
      </c>
      <c r="G1304" s="10">
        <f>OrderList!J1304</f>
        <v>1682802</v>
      </c>
      <c r="H1304" s="10">
        <f>OrderList!M1304</f>
        <v>318</v>
      </c>
      <c r="I1304" s="10">
        <f>OrderList!N1304</f>
        <v>1.5297234676472105</v>
      </c>
      <c r="O1304" s="10">
        <f>COUNTIF(FreightRates!$A$2:$A$1541,C1304)</f>
        <v>39</v>
      </c>
      <c r="Q1304" s="10">
        <f>COUNTIFS(FreightRates!$A$2:$A$1541,C1304,FreightRates!$B$2:$B$1541,B1304,FreightRates!$C$2:$C$1541,E1304)</f>
        <v>20</v>
      </c>
      <c r="T1304">
        <f>COUNTIFS(FreightRates!$A$2:$A$1541,C1304,FreightRates!$B$2:$B$1541,B1304,FreightRates!$C$2:$C$1541,E1304,FreightRates!$F$2:$F$1541,D1304,FreightRates!$D$2:$D$1541,"&lt;="&amp;I1304,FreightRates!$E$2:$E$1541,"&gt;="&amp;I1304)</f>
        <v>2</v>
      </c>
    </row>
    <row r="1305" spans="1:20" x14ac:dyDescent="0.25">
      <c r="A1305" s="10">
        <f>OrderList!A1305</f>
        <v>1447356193.7</v>
      </c>
      <c r="B1305" s="10" t="str">
        <f>OrderList!C1305</f>
        <v>PORT04</v>
      </c>
      <c r="C1305" s="10" t="str">
        <f>OrderList!D1305</f>
        <v>V444_0</v>
      </c>
      <c r="D1305" s="10" t="str">
        <f>OrderList!F1305</f>
        <v>DTP</v>
      </c>
      <c r="E1305" s="10" t="str">
        <f>OrderList!L1305</f>
        <v>PORT09</v>
      </c>
      <c r="F1305" s="10" t="str">
        <f>OrderList!K1305</f>
        <v>PLANT03</v>
      </c>
      <c r="G1305" s="10">
        <f>OrderList!J1305</f>
        <v>1699993</v>
      </c>
      <c r="H1305" s="10">
        <f>OrderList!M1305</f>
        <v>403</v>
      </c>
      <c r="I1305" s="10">
        <f>OrderList!N1305</f>
        <v>3.9361288440386453</v>
      </c>
      <c r="O1305" s="10">
        <f>COUNTIF(FreightRates!$A$2:$A$1541,C1305)</f>
        <v>39</v>
      </c>
      <c r="Q1305" s="10">
        <f>COUNTIFS(FreightRates!$A$2:$A$1541,C1305,FreightRates!$B$2:$B$1541,B1305,FreightRates!$C$2:$C$1541,E1305)</f>
        <v>20</v>
      </c>
      <c r="T1305">
        <f>COUNTIFS(FreightRates!$A$2:$A$1541,C1305,FreightRates!$B$2:$B$1541,B1305,FreightRates!$C$2:$C$1541,E1305,FreightRates!$F$2:$F$1541,D1305,FreightRates!$D$2:$D$1541,"&lt;="&amp;I1305,FreightRates!$E$2:$E$1541,"&gt;="&amp;I1305)</f>
        <v>2</v>
      </c>
    </row>
    <row r="1306" spans="1:20" x14ac:dyDescent="0.25">
      <c r="A1306" s="10">
        <f>OrderList!A1306</f>
        <v>1447208341.7</v>
      </c>
      <c r="B1306" s="10" t="str">
        <f>OrderList!C1306</f>
        <v>PORT04</v>
      </c>
      <c r="C1306" s="10" t="str">
        <f>OrderList!D1306</f>
        <v>V444_0</v>
      </c>
      <c r="D1306" s="10" t="str">
        <f>OrderList!F1306</f>
        <v>DTP</v>
      </c>
      <c r="E1306" s="10" t="str">
        <f>OrderList!L1306</f>
        <v>PORT09</v>
      </c>
      <c r="F1306" s="10" t="str">
        <f>OrderList!K1306</f>
        <v>PLANT03</v>
      </c>
      <c r="G1306" s="10">
        <f>OrderList!J1306</f>
        <v>1699951</v>
      </c>
      <c r="H1306" s="10">
        <f>OrderList!M1306</f>
        <v>1250</v>
      </c>
      <c r="I1306" s="10">
        <f>OrderList!N1306</f>
        <v>40.831978757202783</v>
      </c>
      <c r="O1306" s="10">
        <f>COUNTIF(FreightRates!$A$2:$A$1541,C1306)</f>
        <v>39</v>
      </c>
      <c r="Q1306" s="10">
        <f>COUNTIFS(FreightRates!$A$2:$A$1541,C1306,FreightRates!$B$2:$B$1541,B1306,FreightRates!$C$2:$C$1541,E1306)</f>
        <v>20</v>
      </c>
      <c r="T1306">
        <f>COUNTIFS(FreightRates!$A$2:$A$1541,C1306,FreightRates!$B$2:$B$1541,B1306,FreightRates!$C$2:$C$1541,E1306,FreightRates!$F$2:$F$1541,D1306,FreightRates!$D$2:$D$1541,"&lt;="&amp;I1306,FreightRates!$E$2:$E$1541,"&gt;="&amp;I1306)</f>
        <v>2</v>
      </c>
    </row>
    <row r="1307" spans="1:20" x14ac:dyDescent="0.25">
      <c r="A1307" s="10">
        <f>OrderList!A1307</f>
        <v>1447200253.7</v>
      </c>
      <c r="B1307" s="10" t="str">
        <f>OrderList!C1307</f>
        <v>PORT04</v>
      </c>
      <c r="C1307" s="10" t="str">
        <f>OrderList!D1307</f>
        <v>V444_0</v>
      </c>
      <c r="D1307" s="10" t="str">
        <f>OrderList!F1307</f>
        <v>DTP</v>
      </c>
      <c r="E1307" s="10" t="str">
        <f>OrderList!L1307</f>
        <v>PORT09</v>
      </c>
      <c r="F1307" s="10" t="str">
        <f>OrderList!K1307</f>
        <v>PLANT03</v>
      </c>
      <c r="G1307" s="10">
        <f>OrderList!J1307</f>
        <v>1699952</v>
      </c>
      <c r="H1307" s="10">
        <f>OrderList!M1307</f>
        <v>5266</v>
      </c>
      <c r="I1307" s="10">
        <f>OrderList!N1307</f>
        <v>196.400295080104</v>
      </c>
      <c r="O1307" s="10">
        <f>COUNTIF(FreightRates!$A$2:$A$1541,C1307)</f>
        <v>39</v>
      </c>
      <c r="Q1307" s="10">
        <f>COUNTIFS(FreightRates!$A$2:$A$1541,C1307,FreightRates!$B$2:$B$1541,B1307,FreightRates!$C$2:$C$1541,E1307)</f>
        <v>20</v>
      </c>
      <c r="T1307">
        <f>COUNTIFS(FreightRates!$A$2:$A$1541,C1307,FreightRates!$B$2:$B$1541,B1307,FreightRates!$C$2:$C$1541,E1307,FreightRates!$F$2:$F$1541,D1307,FreightRates!$D$2:$D$1541,"&lt;="&amp;I1307,FreightRates!$E$2:$E$1541,"&gt;="&amp;I1307)</f>
        <v>2</v>
      </c>
    </row>
    <row r="1308" spans="1:20" x14ac:dyDescent="0.25">
      <c r="A1308" s="10">
        <f>OrderList!A1308</f>
        <v>1447211350.7</v>
      </c>
      <c r="B1308" s="10" t="str">
        <f>OrderList!C1308</f>
        <v>PORT04</v>
      </c>
      <c r="C1308" s="10" t="str">
        <f>OrderList!D1308</f>
        <v>V444_0</v>
      </c>
      <c r="D1308" s="10" t="str">
        <f>OrderList!F1308</f>
        <v>DTP</v>
      </c>
      <c r="E1308" s="10" t="str">
        <f>OrderList!L1308</f>
        <v>PORT09</v>
      </c>
      <c r="F1308" s="10" t="str">
        <f>OrderList!K1308</f>
        <v>PLANT03</v>
      </c>
      <c r="G1308" s="10">
        <f>OrderList!J1308</f>
        <v>1699952</v>
      </c>
      <c r="H1308" s="10">
        <f>OrderList!M1308</f>
        <v>372</v>
      </c>
      <c r="I1308" s="10">
        <f>OrderList!N1308</f>
        <v>1.84400295080104</v>
      </c>
      <c r="O1308" s="10">
        <f>COUNTIF(FreightRates!$A$2:$A$1541,C1308)</f>
        <v>39</v>
      </c>
      <c r="Q1308" s="10">
        <f>COUNTIFS(FreightRates!$A$2:$A$1541,C1308,FreightRates!$B$2:$B$1541,B1308,FreightRates!$C$2:$C$1541,E1308)</f>
        <v>20</v>
      </c>
      <c r="T1308">
        <f>COUNTIFS(FreightRates!$A$2:$A$1541,C1308,FreightRates!$B$2:$B$1541,B1308,FreightRates!$C$2:$C$1541,E1308,FreightRates!$F$2:$F$1541,D1308,FreightRates!$D$2:$D$1541,"&lt;="&amp;I1308,FreightRates!$E$2:$E$1541,"&gt;="&amp;I1308)</f>
        <v>2</v>
      </c>
    </row>
    <row r="1309" spans="1:20" x14ac:dyDescent="0.25">
      <c r="A1309" s="10">
        <f>OrderList!A1309</f>
        <v>1447191372.7</v>
      </c>
      <c r="B1309" s="10" t="str">
        <f>OrderList!C1309</f>
        <v>PORT04</v>
      </c>
      <c r="C1309" s="10" t="str">
        <f>OrderList!D1309</f>
        <v>V444_0</v>
      </c>
      <c r="D1309" s="10" t="str">
        <f>OrderList!F1309</f>
        <v>DTP</v>
      </c>
      <c r="E1309" s="10" t="str">
        <f>OrderList!L1309</f>
        <v>PORT09</v>
      </c>
      <c r="F1309" s="10" t="str">
        <f>OrderList!K1309</f>
        <v>PLANT03</v>
      </c>
      <c r="G1309" s="10">
        <f>OrderList!J1309</f>
        <v>1699952</v>
      </c>
      <c r="H1309" s="10">
        <f>OrderList!M1309</f>
        <v>10328</v>
      </c>
      <c r="I1309" s="10">
        <f>OrderList!N1309</f>
        <v>347.800590160208</v>
      </c>
      <c r="O1309" s="10">
        <f>COUNTIF(FreightRates!$A$2:$A$1541,C1309)</f>
        <v>39</v>
      </c>
      <c r="Q1309" s="10">
        <f>COUNTIFS(FreightRates!$A$2:$A$1541,C1309,FreightRates!$B$2:$B$1541,B1309,FreightRates!$C$2:$C$1541,E1309)</f>
        <v>20</v>
      </c>
      <c r="T1309">
        <f>COUNTIFS(FreightRates!$A$2:$A$1541,C1309,FreightRates!$B$2:$B$1541,B1309,FreightRates!$C$2:$C$1541,E1309,FreightRates!$F$2:$F$1541,D1309,FreightRates!$D$2:$D$1541,"&lt;="&amp;I1309,FreightRates!$E$2:$E$1541,"&gt;="&amp;I1309)</f>
        <v>2</v>
      </c>
    </row>
    <row r="1310" spans="1:20" x14ac:dyDescent="0.25">
      <c r="A1310" s="10">
        <f>OrderList!A1310</f>
        <v>1447208339.7</v>
      </c>
      <c r="B1310" s="10" t="str">
        <f>OrderList!C1310</f>
        <v>PORT04</v>
      </c>
      <c r="C1310" s="10" t="str">
        <f>OrderList!D1310</f>
        <v>V444_0</v>
      </c>
      <c r="D1310" s="10" t="str">
        <f>OrderList!F1310</f>
        <v>DTP</v>
      </c>
      <c r="E1310" s="10" t="str">
        <f>OrderList!L1310</f>
        <v>PORT09</v>
      </c>
      <c r="F1310" s="10" t="str">
        <f>OrderList!K1310</f>
        <v>PLANT03</v>
      </c>
      <c r="G1310" s="10">
        <f>OrderList!J1310</f>
        <v>1699948</v>
      </c>
      <c r="H1310" s="10">
        <f>OrderList!M1310</f>
        <v>2258</v>
      </c>
      <c r="I1310" s="10">
        <f>OrderList!N1310</f>
        <v>61.985255802724382</v>
      </c>
      <c r="O1310" s="10">
        <f>COUNTIF(FreightRates!$A$2:$A$1541,C1310)</f>
        <v>39</v>
      </c>
      <c r="Q1310" s="10">
        <f>COUNTIFS(FreightRates!$A$2:$A$1541,C1310,FreightRates!$B$2:$B$1541,B1310,FreightRates!$C$2:$C$1541,E1310)</f>
        <v>20</v>
      </c>
      <c r="T1310">
        <f>COUNTIFS(FreightRates!$A$2:$A$1541,C1310,FreightRates!$B$2:$B$1541,B1310,FreightRates!$C$2:$C$1541,E1310,FreightRates!$F$2:$F$1541,D1310,FreightRates!$D$2:$D$1541,"&lt;="&amp;I1310,FreightRates!$E$2:$E$1541,"&gt;="&amp;I1310)</f>
        <v>2</v>
      </c>
    </row>
    <row r="1311" spans="1:20" x14ac:dyDescent="0.25">
      <c r="A1311" s="10">
        <f>OrderList!A1311</f>
        <v>1447208340.7</v>
      </c>
      <c r="B1311" s="10" t="str">
        <f>OrderList!C1311</f>
        <v>PORT04</v>
      </c>
      <c r="C1311" s="10" t="str">
        <f>OrderList!D1311</f>
        <v>V444_0</v>
      </c>
      <c r="D1311" s="10" t="str">
        <f>OrderList!F1311</f>
        <v>DTP</v>
      </c>
      <c r="E1311" s="10" t="str">
        <f>OrderList!L1311</f>
        <v>PORT09</v>
      </c>
      <c r="F1311" s="10" t="str">
        <f>OrderList!K1311</f>
        <v>PLANT03</v>
      </c>
      <c r="G1311" s="10">
        <f>OrderList!J1311</f>
        <v>1699950</v>
      </c>
      <c r="H1311" s="10">
        <f>OrderList!M1311</f>
        <v>1259</v>
      </c>
      <c r="I1311" s="10">
        <f>OrderList!N1311</f>
        <v>17.039315605116979</v>
      </c>
      <c r="O1311" s="10">
        <f>COUNTIF(FreightRates!$A$2:$A$1541,C1311)</f>
        <v>39</v>
      </c>
      <c r="Q1311" s="10">
        <f>COUNTIFS(FreightRates!$A$2:$A$1541,C1311,FreightRates!$B$2:$B$1541,B1311,FreightRates!$C$2:$C$1541,E1311)</f>
        <v>20</v>
      </c>
      <c r="T1311">
        <f>COUNTIFS(FreightRates!$A$2:$A$1541,C1311,FreightRates!$B$2:$B$1541,B1311,FreightRates!$C$2:$C$1541,E1311,FreightRates!$F$2:$F$1541,D1311,FreightRates!$D$2:$D$1541,"&lt;="&amp;I1311,FreightRates!$E$2:$E$1541,"&gt;="&amp;I1311)</f>
        <v>2</v>
      </c>
    </row>
    <row r="1312" spans="1:20" x14ac:dyDescent="0.25">
      <c r="A1312" s="10">
        <f>OrderList!A1312</f>
        <v>1447164799.7</v>
      </c>
      <c r="B1312" s="10" t="str">
        <f>OrderList!C1312</f>
        <v>PORT04</v>
      </c>
      <c r="C1312" s="10" t="str">
        <f>OrderList!D1312</f>
        <v>V444_0</v>
      </c>
      <c r="D1312" s="10" t="str">
        <f>OrderList!F1312</f>
        <v>DTP</v>
      </c>
      <c r="E1312" s="10" t="str">
        <f>OrderList!L1312</f>
        <v>PORT09</v>
      </c>
      <c r="F1312" s="10" t="str">
        <f>OrderList!K1312</f>
        <v>PLANT03</v>
      </c>
      <c r="G1312" s="10">
        <f>OrderList!J1312</f>
        <v>1658528</v>
      </c>
      <c r="H1312" s="10">
        <f>OrderList!M1312</f>
        <v>423</v>
      </c>
      <c r="I1312" s="10">
        <f>OrderList!N1312</f>
        <v>1.2755340691416579</v>
      </c>
      <c r="O1312" s="10">
        <f>COUNTIF(FreightRates!$A$2:$A$1541,C1312)</f>
        <v>39</v>
      </c>
      <c r="Q1312" s="10">
        <f>COUNTIFS(FreightRates!$A$2:$A$1541,C1312,FreightRates!$B$2:$B$1541,B1312,FreightRates!$C$2:$C$1541,E1312)</f>
        <v>20</v>
      </c>
      <c r="T1312">
        <f>COUNTIFS(FreightRates!$A$2:$A$1541,C1312,FreightRates!$B$2:$B$1541,B1312,FreightRates!$C$2:$C$1541,E1312,FreightRates!$F$2:$F$1541,D1312,FreightRates!$D$2:$D$1541,"&lt;="&amp;I1312,FreightRates!$E$2:$E$1541,"&gt;="&amp;I1312)</f>
        <v>2</v>
      </c>
    </row>
    <row r="1313" spans="1:20" x14ac:dyDescent="0.25">
      <c r="A1313" s="10">
        <f>OrderList!A1313</f>
        <v>1447262026.7</v>
      </c>
      <c r="B1313" s="10" t="str">
        <f>OrderList!C1313</f>
        <v>PORT04</v>
      </c>
      <c r="C1313" s="10" t="str">
        <f>OrderList!D1313</f>
        <v>V444_0</v>
      </c>
      <c r="D1313" s="10" t="str">
        <f>OrderList!F1313</f>
        <v>DTP</v>
      </c>
      <c r="E1313" s="10" t="str">
        <f>OrderList!L1313</f>
        <v>PORT09</v>
      </c>
      <c r="F1313" s="10" t="str">
        <f>OrderList!K1313</f>
        <v>PLANT03</v>
      </c>
      <c r="G1313" s="10">
        <f>OrderList!J1313</f>
        <v>1658528</v>
      </c>
      <c r="H1313" s="10">
        <f>OrderList!M1313</f>
        <v>459</v>
      </c>
      <c r="I1313" s="10">
        <f>OrderList!N1313</f>
        <v>2.350422329654291</v>
      </c>
      <c r="O1313" s="10">
        <f>COUNTIF(FreightRates!$A$2:$A$1541,C1313)</f>
        <v>39</v>
      </c>
      <c r="Q1313" s="10">
        <f>COUNTIFS(FreightRates!$A$2:$A$1541,C1313,FreightRates!$B$2:$B$1541,B1313,FreightRates!$C$2:$C$1541,E1313)</f>
        <v>20</v>
      </c>
      <c r="T1313">
        <f>COUNTIFS(FreightRates!$A$2:$A$1541,C1313,FreightRates!$B$2:$B$1541,B1313,FreightRates!$C$2:$C$1541,E1313,FreightRates!$F$2:$F$1541,D1313,FreightRates!$D$2:$D$1541,"&lt;="&amp;I1313,FreightRates!$E$2:$E$1541,"&gt;="&amp;I1313)</f>
        <v>2</v>
      </c>
    </row>
    <row r="1314" spans="1:20" x14ac:dyDescent="0.25">
      <c r="A1314" s="10">
        <f>OrderList!A1314</f>
        <v>1447336146.7</v>
      </c>
      <c r="B1314" s="10" t="str">
        <f>OrderList!C1314</f>
        <v>PORT04</v>
      </c>
      <c r="C1314" s="10" t="str">
        <f>OrderList!D1314</f>
        <v>V444_0</v>
      </c>
      <c r="D1314" s="10" t="str">
        <f>OrderList!F1314</f>
        <v>DTP</v>
      </c>
      <c r="E1314" s="10" t="str">
        <f>OrderList!L1314</f>
        <v>PORT09</v>
      </c>
      <c r="F1314" s="10" t="str">
        <f>OrderList!K1314</f>
        <v>PLANT03</v>
      </c>
      <c r="G1314" s="10">
        <f>OrderList!J1314</f>
        <v>1658528</v>
      </c>
      <c r="H1314" s="10">
        <f>OrderList!M1314</f>
        <v>329</v>
      </c>
      <c r="I1314" s="10">
        <f>OrderList!N1314</f>
        <v>1.1608793213536437</v>
      </c>
      <c r="O1314" s="10">
        <f>COUNTIF(FreightRates!$A$2:$A$1541,C1314)</f>
        <v>39</v>
      </c>
      <c r="Q1314" s="10">
        <f>COUNTIFS(FreightRates!$A$2:$A$1541,C1314,FreightRates!$B$2:$B$1541,B1314,FreightRates!$C$2:$C$1541,E1314)</f>
        <v>20</v>
      </c>
      <c r="T1314">
        <f>COUNTIFS(FreightRates!$A$2:$A$1541,C1314,FreightRates!$B$2:$B$1541,B1314,FreightRates!$C$2:$C$1541,E1314,FreightRates!$F$2:$F$1541,D1314,FreightRates!$D$2:$D$1541,"&lt;="&amp;I1314,FreightRates!$E$2:$E$1541,"&gt;="&amp;I1314)</f>
        <v>2</v>
      </c>
    </row>
    <row r="1315" spans="1:20" x14ac:dyDescent="0.25">
      <c r="A1315" s="10">
        <f>OrderList!A1315</f>
        <v>1447336185.7</v>
      </c>
      <c r="B1315" s="10" t="str">
        <f>OrderList!C1315</f>
        <v>PORT04</v>
      </c>
      <c r="C1315" s="10" t="str">
        <f>OrderList!D1315</f>
        <v>V444_0</v>
      </c>
      <c r="D1315" s="10" t="str">
        <f>OrderList!F1315</f>
        <v>DTP</v>
      </c>
      <c r="E1315" s="10" t="str">
        <f>OrderList!L1315</f>
        <v>PORT09</v>
      </c>
      <c r="F1315" s="10" t="str">
        <f>OrderList!K1315</f>
        <v>PLANT03</v>
      </c>
      <c r="G1315" s="10">
        <f>OrderList!J1315</f>
        <v>1658528</v>
      </c>
      <c r="H1315" s="10">
        <f>OrderList!M1315</f>
        <v>388</v>
      </c>
      <c r="I1315" s="10">
        <f>OrderList!N1315</f>
        <v>1.3615251299826685</v>
      </c>
      <c r="O1315" s="10">
        <f>COUNTIF(FreightRates!$A$2:$A$1541,C1315)</f>
        <v>39</v>
      </c>
      <c r="Q1315" s="10">
        <f>COUNTIFS(FreightRates!$A$2:$A$1541,C1315,FreightRates!$B$2:$B$1541,B1315,FreightRates!$C$2:$C$1541,E1315)</f>
        <v>20</v>
      </c>
      <c r="T1315">
        <f>COUNTIFS(FreightRates!$A$2:$A$1541,C1315,FreightRates!$B$2:$B$1541,B1315,FreightRates!$C$2:$C$1541,E1315,FreightRates!$F$2:$F$1541,D1315,FreightRates!$D$2:$D$1541,"&lt;="&amp;I1315,FreightRates!$E$2:$E$1541,"&gt;="&amp;I1315)</f>
        <v>2</v>
      </c>
    </row>
    <row r="1316" spans="1:20" x14ac:dyDescent="0.25">
      <c r="A1316" s="10">
        <f>OrderList!A1316</f>
        <v>1447399701.7</v>
      </c>
      <c r="B1316" s="10" t="str">
        <f>OrderList!C1316</f>
        <v>PORT04</v>
      </c>
      <c r="C1316" s="10" t="str">
        <f>OrderList!D1316</f>
        <v>V444_0</v>
      </c>
      <c r="D1316" s="10" t="str">
        <f>OrderList!F1316</f>
        <v>DTP</v>
      </c>
      <c r="E1316" s="10" t="str">
        <f>OrderList!L1316</f>
        <v>PORT09</v>
      </c>
      <c r="F1316" s="10" t="str">
        <f>OrderList!K1316</f>
        <v>PLANT03</v>
      </c>
      <c r="G1316" s="10">
        <f>OrderList!J1316</f>
        <v>1658528</v>
      </c>
      <c r="H1316" s="10">
        <f>OrderList!M1316</f>
        <v>581</v>
      </c>
      <c r="I1316" s="10">
        <f>OrderList!N1316</f>
        <v>3.68</v>
      </c>
      <c r="O1316" s="10">
        <f>COUNTIF(FreightRates!$A$2:$A$1541,C1316)</f>
        <v>39</v>
      </c>
      <c r="Q1316" s="10">
        <f>COUNTIFS(FreightRates!$A$2:$A$1541,C1316,FreightRates!$B$2:$B$1541,B1316,FreightRates!$C$2:$C$1541,E1316)</f>
        <v>20</v>
      </c>
      <c r="T1316">
        <f>COUNTIFS(FreightRates!$A$2:$A$1541,C1316,FreightRates!$B$2:$B$1541,B1316,FreightRates!$C$2:$C$1541,E1316,FreightRates!$F$2:$F$1541,D1316,FreightRates!$D$2:$D$1541,"&lt;="&amp;I1316,FreightRates!$E$2:$E$1541,"&gt;="&amp;I1316)</f>
        <v>2</v>
      </c>
    </row>
    <row r="1317" spans="1:20" x14ac:dyDescent="0.25">
      <c r="A1317" s="10">
        <f>OrderList!A1317</f>
        <v>1447336148.7</v>
      </c>
      <c r="B1317" s="10" t="str">
        <f>OrderList!C1317</f>
        <v>PORT04</v>
      </c>
      <c r="C1317" s="10" t="str">
        <f>OrderList!D1317</f>
        <v>V444_0</v>
      </c>
      <c r="D1317" s="10" t="str">
        <f>OrderList!F1317</f>
        <v>DTP</v>
      </c>
      <c r="E1317" s="10" t="str">
        <f>OrderList!L1317</f>
        <v>PORT09</v>
      </c>
      <c r="F1317" s="10" t="str">
        <f>OrderList!K1317</f>
        <v>PLANT03</v>
      </c>
      <c r="G1317" s="10">
        <f>OrderList!J1317</f>
        <v>1658528</v>
      </c>
      <c r="H1317" s="10">
        <f>OrderList!M1317</f>
        <v>610</v>
      </c>
      <c r="I1317" s="10">
        <f>OrderList!N1317</f>
        <v>3.62</v>
      </c>
      <c r="O1317" s="10">
        <f>COUNTIF(FreightRates!$A$2:$A$1541,C1317)</f>
        <v>39</v>
      </c>
      <c r="Q1317" s="10">
        <f>COUNTIFS(FreightRates!$A$2:$A$1541,C1317,FreightRates!$B$2:$B$1541,B1317,FreightRates!$C$2:$C$1541,E1317)</f>
        <v>20</v>
      </c>
      <c r="T1317">
        <f>COUNTIFS(FreightRates!$A$2:$A$1541,C1317,FreightRates!$B$2:$B$1541,B1317,FreightRates!$C$2:$C$1541,E1317,FreightRates!$F$2:$F$1541,D1317,FreightRates!$D$2:$D$1541,"&lt;="&amp;I1317,FreightRates!$E$2:$E$1541,"&gt;="&amp;I1317)</f>
        <v>2</v>
      </c>
    </row>
    <row r="1318" spans="1:20" x14ac:dyDescent="0.25">
      <c r="A1318" s="10">
        <f>OrderList!A1318</f>
        <v>1447399705.7</v>
      </c>
      <c r="B1318" s="10" t="str">
        <f>OrderList!C1318</f>
        <v>PORT04</v>
      </c>
      <c r="C1318" s="10" t="str">
        <f>OrderList!D1318</f>
        <v>V444_0</v>
      </c>
      <c r="D1318" s="10" t="str">
        <f>OrderList!F1318</f>
        <v>DTP</v>
      </c>
      <c r="E1318" s="10" t="str">
        <f>OrderList!L1318</f>
        <v>PORT09</v>
      </c>
      <c r="F1318" s="10" t="str">
        <f>OrderList!K1318</f>
        <v>PLANT03</v>
      </c>
      <c r="G1318" s="10">
        <f>OrderList!J1318</f>
        <v>1658528</v>
      </c>
      <c r="H1318" s="10">
        <f>OrderList!M1318</f>
        <v>2737</v>
      </c>
      <c r="I1318" s="10">
        <f>OrderList!N1318</f>
        <v>22.66</v>
      </c>
      <c r="O1318" s="10">
        <f>COUNTIF(FreightRates!$A$2:$A$1541,C1318)</f>
        <v>39</v>
      </c>
      <c r="Q1318" s="10">
        <f>COUNTIFS(FreightRates!$A$2:$A$1541,C1318,FreightRates!$B$2:$B$1541,B1318,FreightRates!$C$2:$C$1541,E1318)</f>
        <v>20</v>
      </c>
      <c r="T1318">
        <f>COUNTIFS(FreightRates!$A$2:$A$1541,C1318,FreightRates!$B$2:$B$1541,B1318,FreightRates!$C$2:$C$1541,E1318,FreightRates!$F$2:$F$1541,D1318,FreightRates!$D$2:$D$1541,"&lt;="&amp;I1318,FreightRates!$E$2:$E$1541,"&gt;="&amp;I1318)</f>
        <v>2</v>
      </c>
    </row>
    <row r="1319" spans="1:20" x14ac:dyDescent="0.25">
      <c r="A1319" s="10">
        <f>OrderList!A1319</f>
        <v>1447167522.7</v>
      </c>
      <c r="B1319" s="10" t="str">
        <f>OrderList!C1319</f>
        <v>PORT04</v>
      </c>
      <c r="C1319" s="10" t="str">
        <f>OrderList!D1319</f>
        <v>V444_0</v>
      </c>
      <c r="D1319" s="10" t="str">
        <f>OrderList!F1319</f>
        <v>DTP</v>
      </c>
      <c r="E1319" s="10" t="str">
        <f>OrderList!L1319</f>
        <v>PORT09</v>
      </c>
      <c r="F1319" s="10" t="str">
        <f>OrderList!K1319</f>
        <v>PLANT03</v>
      </c>
      <c r="G1319" s="10">
        <f>OrderList!J1319</f>
        <v>1658528</v>
      </c>
      <c r="H1319" s="10">
        <f>OrderList!M1319</f>
        <v>1914</v>
      </c>
      <c r="I1319" s="10">
        <f>OrderList!N1319</f>
        <v>12.22</v>
      </c>
      <c r="O1319" s="10">
        <f>COUNTIF(FreightRates!$A$2:$A$1541,C1319)</f>
        <v>39</v>
      </c>
      <c r="Q1319" s="10">
        <f>COUNTIFS(FreightRates!$A$2:$A$1541,C1319,FreightRates!$B$2:$B$1541,B1319,FreightRates!$C$2:$C$1541,E1319)</f>
        <v>20</v>
      </c>
      <c r="T1319">
        <f>COUNTIFS(FreightRates!$A$2:$A$1541,C1319,FreightRates!$B$2:$B$1541,B1319,FreightRates!$C$2:$C$1541,E1319,FreightRates!$F$2:$F$1541,D1319,FreightRates!$D$2:$D$1541,"&lt;="&amp;I1319,FreightRates!$E$2:$E$1541,"&gt;="&amp;I1319)</f>
        <v>2</v>
      </c>
    </row>
    <row r="1320" spans="1:20" x14ac:dyDescent="0.25">
      <c r="A1320" s="10">
        <f>OrderList!A1320</f>
        <v>1447343636.7</v>
      </c>
      <c r="B1320" s="10" t="str">
        <f>OrderList!C1320</f>
        <v>PORT04</v>
      </c>
      <c r="C1320" s="10" t="str">
        <f>OrderList!D1320</f>
        <v>V444_0</v>
      </c>
      <c r="D1320" s="10" t="str">
        <f>OrderList!F1320</f>
        <v>DTP</v>
      </c>
      <c r="E1320" s="10" t="str">
        <f>OrderList!L1320</f>
        <v>PORT09</v>
      </c>
      <c r="F1320" s="10" t="str">
        <f>OrderList!K1320</f>
        <v>PLANT03</v>
      </c>
      <c r="G1320" s="10">
        <f>OrderList!J1320</f>
        <v>1658528</v>
      </c>
      <c r="H1320" s="10">
        <f>OrderList!M1320</f>
        <v>2851</v>
      </c>
      <c r="I1320" s="10">
        <f>OrderList!N1320</f>
        <v>19.46</v>
      </c>
      <c r="O1320" s="10">
        <f>COUNTIF(FreightRates!$A$2:$A$1541,C1320)</f>
        <v>39</v>
      </c>
      <c r="Q1320" s="10">
        <f>COUNTIFS(FreightRates!$A$2:$A$1541,C1320,FreightRates!$B$2:$B$1541,B1320,FreightRates!$C$2:$C$1541,E1320)</f>
        <v>20</v>
      </c>
      <c r="T1320">
        <f>COUNTIFS(FreightRates!$A$2:$A$1541,C1320,FreightRates!$B$2:$B$1541,B1320,FreightRates!$C$2:$C$1541,E1320,FreightRates!$F$2:$F$1541,D1320,FreightRates!$D$2:$D$1541,"&lt;="&amp;I1320,FreightRates!$E$2:$E$1541,"&gt;="&amp;I1320)</f>
        <v>2</v>
      </c>
    </row>
    <row r="1321" spans="1:20" x14ac:dyDescent="0.25">
      <c r="A1321" s="10">
        <f>OrderList!A1321</f>
        <v>1447261852.7</v>
      </c>
      <c r="B1321" s="10" t="str">
        <f>OrderList!C1321</f>
        <v>PORT04</v>
      </c>
      <c r="C1321" s="10" t="str">
        <f>OrderList!D1321</f>
        <v>V444_0</v>
      </c>
      <c r="D1321" s="10" t="str">
        <f>OrderList!F1321</f>
        <v>DTP</v>
      </c>
      <c r="E1321" s="10" t="str">
        <f>OrderList!L1321</f>
        <v>PORT09</v>
      </c>
      <c r="F1321" s="10" t="str">
        <f>OrderList!K1321</f>
        <v>PLANT03</v>
      </c>
      <c r="G1321" s="10">
        <f>OrderList!J1321</f>
        <v>1658528</v>
      </c>
      <c r="H1321" s="10">
        <f>OrderList!M1321</f>
        <v>2802</v>
      </c>
      <c r="I1321" s="10">
        <f>OrderList!N1321</f>
        <v>19.66</v>
      </c>
      <c r="O1321" s="10">
        <f>COUNTIF(FreightRates!$A$2:$A$1541,C1321)</f>
        <v>39</v>
      </c>
      <c r="Q1321" s="10">
        <f>COUNTIFS(FreightRates!$A$2:$A$1541,C1321,FreightRates!$B$2:$B$1541,B1321,FreightRates!$C$2:$C$1541,E1321)</f>
        <v>20</v>
      </c>
      <c r="T1321">
        <f>COUNTIFS(FreightRates!$A$2:$A$1541,C1321,FreightRates!$B$2:$B$1541,B1321,FreightRates!$C$2:$C$1541,E1321,FreightRates!$F$2:$F$1541,D1321,FreightRates!$D$2:$D$1541,"&lt;="&amp;I1321,FreightRates!$E$2:$E$1541,"&gt;="&amp;I1321)</f>
        <v>2</v>
      </c>
    </row>
    <row r="1322" spans="1:20" x14ac:dyDescent="0.25">
      <c r="A1322" s="10">
        <f>OrderList!A1322</f>
        <v>1447383113.7</v>
      </c>
      <c r="B1322" s="10" t="str">
        <f>OrderList!C1322</f>
        <v>PORT04</v>
      </c>
      <c r="C1322" s="10" t="str">
        <f>OrderList!D1322</f>
        <v>V444_0</v>
      </c>
      <c r="D1322" s="10" t="str">
        <f>OrderList!F1322</f>
        <v>DTP</v>
      </c>
      <c r="E1322" s="10" t="str">
        <f>OrderList!L1322</f>
        <v>PORT09</v>
      </c>
      <c r="F1322" s="10" t="str">
        <f>OrderList!K1322</f>
        <v>PLANT03</v>
      </c>
      <c r="G1322" s="10">
        <f>OrderList!J1322</f>
        <v>1699425</v>
      </c>
      <c r="H1322" s="10">
        <f>OrderList!M1322</f>
        <v>854</v>
      </c>
      <c r="I1322" s="10">
        <f>OrderList!N1322</f>
        <v>70.680000000000007</v>
      </c>
      <c r="O1322" s="10">
        <f>COUNTIF(FreightRates!$A$2:$A$1541,C1322)</f>
        <v>39</v>
      </c>
      <c r="Q1322" s="10">
        <f>COUNTIFS(FreightRates!$A$2:$A$1541,C1322,FreightRates!$B$2:$B$1541,B1322,FreightRates!$C$2:$C$1541,E1322)</f>
        <v>20</v>
      </c>
      <c r="T1322">
        <f>COUNTIFS(FreightRates!$A$2:$A$1541,C1322,FreightRates!$B$2:$B$1541,B1322,FreightRates!$C$2:$C$1541,E1322,FreightRates!$F$2:$F$1541,D1322,FreightRates!$D$2:$D$1541,"&lt;="&amp;I1322,FreightRates!$E$2:$E$1541,"&gt;="&amp;I1322)</f>
        <v>2</v>
      </c>
    </row>
    <row r="1323" spans="1:20" x14ac:dyDescent="0.25">
      <c r="A1323" s="10">
        <f>OrderList!A1323</f>
        <v>1447257481.7</v>
      </c>
      <c r="B1323" s="10" t="str">
        <f>OrderList!C1323</f>
        <v>PORT04</v>
      </c>
      <c r="C1323" s="10" t="str">
        <f>OrderList!D1323</f>
        <v>V444_0</v>
      </c>
      <c r="D1323" s="10" t="str">
        <f>OrderList!F1323</f>
        <v>DTP</v>
      </c>
      <c r="E1323" s="10" t="str">
        <f>OrderList!L1323</f>
        <v>PORT09</v>
      </c>
      <c r="F1323" s="10" t="str">
        <f>OrderList!K1323</f>
        <v>PLANT03</v>
      </c>
      <c r="G1323" s="10">
        <f>OrderList!J1323</f>
        <v>1699425</v>
      </c>
      <c r="H1323" s="10">
        <f>OrderList!M1323</f>
        <v>641</v>
      </c>
      <c r="I1323" s="10">
        <f>OrderList!N1323</f>
        <v>57.22</v>
      </c>
      <c r="O1323" s="10">
        <f>COUNTIF(FreightRates!$A$2:$A$1541,C1323)</f>
        <v>39</v>
      </c>
      <c r="Q1323" s="10">
        <f>COUNTIFS(FreightRates!$A$2:$A$1541,C1323,FreightRates!$B$2:$B$1541,B1323,FreightRates!$C$2:$C$1541,E1323)</f>
        <v>20</v>
      </c>
      <c r="T1323">
        <f>COUNTIFS(FreightRates!$A$2:$A$1541,C1323,FreightRates!$B$2:$B$1541,B1323,FreightRates!$C$2:$C$1541,E1323,FreightRates!$F$2:$F$1541,D1323,FreightRates!$D$2:$D$1541,"&lt;="&amp;I1323,FreightRates!$E$2:$E$1541,"&gt;="&amp;I1323)</f>
        <v>2</v>
      </c>
    </row>
    <row r="1324" spans="1:20" x14ac:dyDescent="0.25">
      <c r="A1324" s="10">
        <f>OrderList!A1324</f>
        <v>1447156744.7</v>
      </c>
      <c r="B1324" s="10" t="str">
        <f>OrderList!C1324</f>
        <v>PORT04</v>
      </c>
      <c r="C1324" s="10" t="str">
        <f>OrderList!D1324</f>
        <v>V444_0</v>
      </c>
      <c r="D1324" s="10" t="str">
        <f>OrderList!F1324</f>
        <v>DTP</v>
      </c>
      <c r="E1324" s="10" t="str">
        <f>OrderList!L1324</f>
        <v>PORT09</v>
      </c>
      <c r="F1324" s="10" t="str">
        <f>OrderList!K1324</f>
        <v>PLANT03</v>
      </c>
      <c r="G1324" s="10">
        <f>OrderList!J1324</f>
        <v>1675615</v>
      </c>
      <c r="H1324" s="10">
        <f>OrderList!M1324</f>
        <v>2257</v>
      </c>
      <c r="I1324" s="10">
        <f>OrderList!N1324</f>
        <v>15.079999999999998</v>
      </c>
      <c r="O1324" s="10">
        <f>COUNTIF(FreightRates!$A$2:$A$1541,C1324)</f>
        <v>39</v>
      </c>
      <c r="Q1324" s="10">
        <f>COUNTIFS(FreightRates!$A$2:$A$1541,C1324,FreightRates!$B$2:$B$1541,B1324,FreightRates!$C$2:$C$1541,E1324)</f>
        <v>20</v>
      </c>
      <c r="T1324">
        <f>COUNTIFS(FreightRates!$A$2:$A$1541,C1324,FreightRates!$B$2:$B$1541,B1324,FreightRates!$C$2:$C$1541,E1324,FreightRates!$F$2:$F$1541,D1324,FreightRates!$D$2:$D$1541,"&lt;="&amp;I1324,FreightRates!$E$2:$E$1541,"&gt;="&amp;I1324)</f>
        <v>2</v>
      </c>
    </row>
    <row r="1325" spans="1:20" x14ac:dyDescent="0.25">
      <c r="A1325" s="10">
        <f>OrderList!A1325</f>
        <v>1447230393.7</v>
      </c>
      <c r="B1325" s="10" t="str">
        <f>OrderList!C1325</f>
        <v>PORT04</v>
      </c>
      <c r="C1325" s="10" t="str">
        <f>OrderList!D1325</f>
        <v>V444_0</v>
      </c>
      <c r="D1325" s="10" t="str">
        <f>OrderList!F1325</f>
        <v>DTP</v>
      </c>
      <c r="E1325" s="10" t="str">
        <f>OrderList!L1325</f>
        <v>PORT09</v>
      </c>
      <c r="F1325" s="10" t="str">
        <f>OrderList!K1325</f>
        <v>PLANT03</v>
      </c>
      <c r="G1325" s="10">
        <f>OrderList!J1325</f>
        <v>1675655</v>
      </c>
      <c r="H1325" s="10">
        <f>OrderList!M1325</f>
        <v>829</v>
      </c>
      <c r="I1325" s="10">
        <f>OrderList!N1325</f>
        <v>4.4800000000000004</v>
      </c>
      <c r="O1325" s="10">
        <f>COUNTIF(FreightRates!$A$2:$A$1541,C1325)</f>
        <v>39</v>
      </c>
      <c r="Q1325" s="10">
        <f>COUNTIFS(FreightRates!$A$2:$A$1541,C1325,FreightRates!$B$2:$B$1541,B1325,FreightRates!$C$2:$C$1541,E1325)</f>
        <v>20</v>
      </c>
      <c r="T1325">
        <f>COUNTIFS(FreightRates!$A$2:$A$1541,C1325,FreightRates!$B$2:$B$1541,B1325,FreightRates!$C$2:$C$1541,E1325,FreightRates!$F$2:$F$1541,D1325,FreightRates!$D$2:$D$1541,"&lt;="&amp;I1325,FreightRates!$E$2:$E$1541,"&gt;="&amp;I1325)</f>
        <v>2</v>
      </c>
    </row>
    <row r="1326" spans="1:20" x14ac:dyDescent="0.25">
      <c r="A1326" s="10">
        <f>OrderList!A1326</f>
        <v>1447370723.7</v>
      </c>
      <c r="B1326" s="10" t="str">
        <f>OrderList!C1326</f>
        <v>PORT04</v>
      </c>
      <c r="C1326" s="10" t="str">
        <f>OrderList!D1326</f>
        <v>V444_0</v>
      </c>
      <c r="D1326" s="10" t="str">
        <f>OrderList!F1326</f>
        <v>DTP</v>
      </c>
      <c r="E1326" s="10" t="str">
        <f>OrderList!L1326</f>
        <v>PORT09</v>
      </c>
      <c r="F1326" s="10" t="str">
        <f>OrderList!K1326</f>
        <v>PLANT03</v>
      </c>
      <c r="G1326" s="10">
        <f>OrderList!J1326</f>
        <v>1655818</v>
      </c>
      <c r="H1326" s="10">
        <f>OrderList!M1326</f>
        <v>419</v>
      </c>
      <c r="I1326" s="10">
        <f>OrderList!N1326</f>
        <v>0.32193112676939789</v>
      </c>
      <c r="O1326" s="10">
        <f>COUNTIF(FreightRates!$A$2:$A$1541,C1326)</f>
        <v>39</v>
      </c>
      <c r="Q1326" s="10">
        <f>COUNTIFS(FreightRates!$A$2:$A$1541,C1326,FreightRates!$B$2:$B$1541,B1326,FreightRates!$C$2:$C$1541,E1326)</f>
        <v>20</v>
      </c>
      <c r="T1326">
        <f>COUNTIFS(FreightRates!$A$2:$A$1541,C1326,FreightRates!$B$2:$B$1541,B1326,FreightRates!$C$2:$C$1541,E1326,FreightRates!$F$2:$F$1541,D1326,FreightRates!$D$2:$D$1541,"&lt;="&amp;I1326,FreightRates!$E$2:$E$1541,"&gt;="&amp;I1326)</f>
        <v>2</v>
      </c>
    </row>
    <row r="1327" spans="1:20" x14ac:dyDescent="0.25">
      <c r="A1327" s="10">
        <f>OrderList!A1327</f>
        <v>1447156709.7</v>
      </c>
      <c r="B1327" s="10" t="str">
        <f>OrderList!C1327</f>
        <v>PORT04</v>
      </c>
      <c r="C1327" s="10" t="str">
        <f>OrderList!D1327</f>
        <v>V444_0</v>
      </c>
      <c r="D1327" s="10" t="str">
        <f>OrderList!F1327</f>
        <v>DTP</v>
      </c>
      <c r="E1327" s="10" t="str">
        <f>OrderList!L1327</f>
        <v>PORT09</v>
      </c>
      <c r="F1327" s="10" t="str">
        <f>OrderList!K1327</f>
        <v>PLANT03</v>
      </c>
      <c r="G1327" s="10">
        <f>OrderList!J1327</f>
        <v>1655818</v>
      </c>
      <c r="H1327" s="10">
        <f>OrderList!M1327</f>
        <v>20282</v>
      </c>
      <c r="I1327" s="10">
        <f>OrderList!N1327</f>
        <v>48.42</v>
      </c>
      <c r="O1327" s="10">
        <f>COUNTIF(FreightRates!$A$2:$A$1541,C1327)</f>
        <v>39</v>
      </c>
      <c r="Q1327" s="10">
        <f>COUNTIFS(FreightRates!$A$2:$A$1541,C1327,FreightRates!$B$2:$B$1541,B1327,FreightRates!$C$2:$C$1541,E1327)</f>
        <v>20</v>
      </c>
      <c r="T1327">
        <f>COUNTIFS(FreightRates!$A$2:$A$1541,C1327,FreightRates!$B$2:$B$1541,B1327,FreightRates!$C$2:$C$1541,E1327,FreightRates!$F$2:$F$1541,D1327,FreightRates!$D$2:$D$1541,"&lt;="&amp;I1327,FreightRates!$E$2:$E$1541,"&gt;="&amp;I1327)</f>
        <v>2</v>
      </c>
    </row>
    <row r="1328" spans="1:20" x14ac:dyDescent="0.25">
      <c r="A1328" s="10">
        <f>OrderList!A1328</f>
        <v>1447300225.7</v>
      </c>
      <c r="B1328" s="10" t="str">
        <f>OrderList!C1328</f>
        <v>PORT04</v>
      </c>
      <c r="C1328" s="10" t="str">
        <f>OrderList!D1328</f>
        <v>V444_0</v>
      </c>
      <c r="D1328" s="10" t="str">
        <f>OrderList!F1328</f>
        <v>DTP</v>
      </c>
      <c r="E1328" s="10" t="str">
        <f>OrderList!L1328</f>
        <v>PORT09</v>
      </c>
      <c r="F1328" s="10" t="str">
        <f>OrderList!K1328</f>
        <v>PLANT03</v>
      </c>
      <c r="G1328" s="10">
        <f>OrderList!J1328</f>
        <v>1655818</v>
      </c>
      <c r="H1328" s="10">
        <f>OrderList!M1328</f>
        <v>20322</v>
      </c>
      <c r="I1328" s="10">
        <f>OrderList!N1328</f>
        <v>49.34</v>
      </c>
      <c r="O1328" s="10">
        <f>COUNTIF(FreightRates!$A$2:$A$1541,C1328)</f>
        <v>39</v>
      </c>
      <c r="Q1328" s="10">
        <f>COUNTIFS(FreightRates!$A$2:$A$1541,C1328,FreightRates!$B$2:$B$1541,B1328,FreightRates!$C$2:$C$1541,E1328)</f>
        <v>20</v>
      </c>
      <c r="T1328">
        <f>COUNTIFS(FreightRates!$A$2:$A$1541,C1328,FreightRates!$B$2:$B$1541,B1328,FreightRates!$C$2:$C$1541,E1328,FreightRates!$F$2:$F$1541,D1328,FreightRates!$D$2:$D$1541,"&lt;="&amp;I1328,FreightRates!$E$2:$E$1541,"&gt;="&amp;I1328)</f>
        <v>2</v>
      </c>
    </row>
    <row r="1329" spans="1:20" x14ac:dyDescent="0.25">
      <c r="A1329" s="10">
        <f>OrderList!A1329</f>
        <v>1447164385.7</v>
      </c>
      <c r="B1329" s="10" t="str">
        <f>OrderList!C1329</f>
        <v>PORT04</v>
      </c>
      <c r="C1329" s="10" t="str">
        <f>OrderList!D1329</f>
        <v>V444_0</v>
      </c>
      <c r="D1329" s="10" t="str">
        <f>OrderList!F1329</f>
        <v>DTP</v>
      </c>
      <c r="E1329" s="10" t="str">
        <f>OrderList!L1329</f>
        <v>PORT09</v>
      </c>
      <c r="F1329" s="10" t="str">
        <f>OrderList!K1329</f>
        <v>PLANT03</v>
      </c>
      <c r="G1329" s="10">
        <f>OrderList!J1329</f>
        <v>1700094</v>
      </c>
      <c r="H1329" s="10">
        <f>OrderList!M1329</f>
        <v>328</v>
      </c>
      <c r="I1329" s="10">
        <f>OrderList!N1329</f>
        <v>0.25206762028608587</v>
      </c>
      <c r="O1329" s="10">
        <f>COUNTIF(FreightRates!$A$2:$A$1541,C1329)</f>
        <v>39</v>
      </c>
      <c r="Q1329" s="10">
        <f>COUNTIFS(FreightRates!$A$2:$A$1541,C1329,FreightRates!$B$2:$B$1541,B1329,FreightRates!$C$2:$C$1541,E1329)</f>
        <v>20</v>
      </c>
      <c r="T1329">
        <f>COUNTIFS(FreightRates!$A$2:$A$1541,C1329,FreightRates!$B$2:$B$1541,B1329,FreightRates!$C$2:$C$1541,E1329,FreightRates!$F$2:$F$1541,D1329,FreightRates!$D$2:$D$1541,"&lt;="&amp;I1329,FreightRates!$E$2:$E$1541,"&gt;="&amp;I1329)</f>
        <v>2</v>
      </c>
    </row>
    <row r="1330" spans="1:20" x14ac:dyDescent="0.25">
      <c r="A1330" s="10">
        <f>OrderList!A1330</f>
        <v>1447373222.7</v>
      </c>
      <c r="B1330" s="10" t="str">
        <f>OrderList!C1330</f>
        <v>PORT04</v>
      </c>
      <c r="C1330" s="10" t="str">
        <f>OrderList!D1330</f>
        <v>V444_0</v>
      </c>
      <c r="D1330" s="10" t="str">
        <f>OrderList!F1330</f>
        <v>DTP</v>
      </c>
      <c r="E1330" s="10" t="str">
        <f>OrderList!L1330</f>
        <v>PORT09</v>
      </c>
      <c r="F1330" s="10" t="str">
        <f>OrderList!K1330</f>
        <v>PLANT03</v>
      </c>
      <c r="G1330" s="10">
        <f>OrderList!J1330</f>
        <v>1700097</v>
      </c>
      <c r="H1330" s="10">
        <f>OrderList!M1330</f>
        <v>280</v>
      </c>
      <c r="I1330" s="10">
        <f>OrderList!N1330</f>
        <v>8.9360967184801382E-2</v>
      </c>
      <c r="O1330" s="10">
        <f>COUNTIF(FreightRates!$A$2:$A$1541,C1330)</f>
        <v>39</v>
      </c>
      <c r="Q1330" s="10">
        <f>COUNTIFS(FreightRates!$A$2:$A$1541,C1330,FreightRates!$B$2:$B$1541,B1330,FreightRates!$C$2:$C$1541,E1330)</f>
        <v>20</v>
      </c>
      <c r="T1330">
        <f>COUNTIFS(FreightRates!$A$2:$A$1541,C1330,FreightRates!$B$2:$B$1541,B1330,FreightRates!$C$2:$C$1541,E1330,FreightRates!$F$2:$F$1541,D1330,FreightRates!$D$2:$D$1541,"&lt;="&amp;I1330,FreightRates!$E$2:$E$1541,"&gt;="&amp;I1330)</f>
        <v>2</v>
      </c>
    </row>
    <row r="1331" spans="1:20" x14ac:dyDescent="0.25">
      <c r="A1331" s="10">
        <f>OrderList!A1331</f>
        <v>1447165553.7</v>
      </c>
      <c r="B1331" s="10" t="str">
        <f>OrderList!C1331</f>
        <v>PORT04</v>
      </c>
      <c r="C1331" s="10" t="str">
        <f>OrderList!D1331</f>
        <v>V444_0</v>
      </c>
      <c r="D1331" s="10" t="str">
        <f>OrderList!F1331</f>
        <v>DTP</v>
      </c>
      <c r="E1331" s="10" t="str">
        <f>OrderList!L1331</f>
        <v>PORT09</v>
      </c>
      <c r="F1331" s="10" t="str">
        <f>OrderList!K1331</f>
        <v>PLANT03</v>
      </c>
      <c r="G1331" s="10">
        <f>OrderList!J1331</f>
        <v>1651302</v>
      </c>
      <c r="H1331" s="10">
        <f>OrderList!M1331</f>
        <v>474</v>
      </c>
      <c r="I1331" s="10">
        <f>OrderList!N1331</f>
        <v>1.2017683961916008</v>
      </c>
      <c r="O1331" s="10">
        <f>COUNTIF(FreightRates!$A$2:$A$1541,C1331)</f>
        <v>39</v>
      </c>
      <c r="Q1331" s="10">
        <f>COUNTIFS(FreightRates!$A$2:$A$1541,C1331,FreightRates!$B$2:$B$1541,B1331,FreightRates!$C$2:$C$1541,E1331)</f>
        <v>20</v>
      </c>
      <c r="T1331">
        <f>COUNTIFS(FreightRates!$A$2:$A$1541,C1331,FreightRates!$B$2:$B$1541,B1331,FreightRates!$C$2:$C$1541,E1331,FreightRates!$F$2:$F$1541,D1331,FreightRates!$D$2:$D$1541,"&lt;="&amp;I1331,FreightRates!$E$2:$E$1541,"&gt;="&amp;I1331)</f>
        <v>2</v>
      </c>
    </row>
    <row r="1332" spans="1:20" x14ac:dyDescent="0.25">
      <c r="A1332" s="10">
        <f>OrderList!A1332</f>
        <v>1447219465.7</v>
      </c>
      <c r="B1332" s="10" t="str">
        <f>OrderList!C1332</f>
        <v>PORT04</v>
      </c>
      <c r="C1332" s="10" t="str">
        <f>OrderList!D1332</f>
        <v>V444_0</v>
      </c>
      <c r="D1332" s="10" t="str">
        <f>OrderList!F1332</f>
        <v>DTP</v>
      </c>
      <c r="E1332" s="10" t="str">
        <f>OrderList!L1332</f>
        <v>PORT09</v>
      </c>
      <c r="F1332" s="10" t="str">
        <f>OrderList!K1332</f>
        <v>PLANT03</v>
      </c>
      <c r="G1332" s="10">
        <f>OrderList!J1332</f>
        <v>1651302</v>
      </c>
      <c r="H1332" s="10">
        <f>OrderList!M1332</f>
        <v>569</v>
      </c>
      <c r="I1332" s="10">
        <f>OrderList!N1332</f>
        <v>1.991881319654587</v>
      </c>
      <c r="O1332" s="10">
        <f>COUNTIF(FreightRates!$A$2:$A$1541,C1332)</f>
        <v>39</v>
      </c>
      <c r="Q1332" s="10">
        <f>COUNTIFS(FreightRates!$A$2:$A$1541,C1332,FreightRates!$B$2:$B$1541,B1332,FreightRates!$C$2:$C$1541,E1332)</f>
        <v>20</v>
      </c>
      <c r="T1332">
        <f>COUNTIFS(FreightRates!$A$2:$A$1541,C1332,FreightRates!$B$2:$B$1541,B1332,FreightRates!$C$2:$C$1541,E1332,FreightRates!$F$2:$F$1541,D1332,FreightRates!$D$2:$D$1541,"&lt;="&amp;I1332,FreightRates!$E$2:$E$1541,"&gt;="&amp;I1332)</f>
        <v>2</v>
      </c>
    </row>
    <row r="1333" spans="1:20" x14ac:dyDescent="0.25">
      <c r="A1333" s="10">
        <f>OrderList!A1333</f>
        <v>1447179682.7</v>
      </c>
      <c r="B1333" s="10" t="str">
        <f>OrderList!C1333</f>
        <v>PORT04</v>
      </c>
      <c r="C1333" s="10" t="str">
        <f>OrderList!D1333</f>
        <v>V444_0</v>
      </c>
      <c r="D1333" s="10" t="str">
        <f>OrderList!F1333</f>
        <v>DTP</v>
      </c>
      <c r="E1333" s="10" t="str">
        <f>OrderList!L1333</f>
        <v>PORT09</v>
      </c>
      <c r="F1333" s="10" t="str">
        <f>OrderList!K1333</f>
        <v>PLANT03</v>
      </c>
      <c r="G1333" s="10">
        <f>OrderList!J1333</f>
        <v>1688589</v>
      </c>
      <c r="H1333" s="10">
        <f>OrderList!M1333</f>
        <v>584</v>
      </c>
      <c r="I1333" s="10">
        <f>OrderList!N1333</f>
        <v>24.837755520754744</v>
      </c>
      <c r="O1333" s="10">
        <f>COUNTIF(FreightRates!$A$2:$A$1541,C1333)</f>
        <v>39</v>
      </c>
      <c r="Q1333" s="10">
        <f>COUNTIFS(FreightRates!$A$2:$A$1541,C1333,FreightRates!$B$2:$B$1541,B1333,FreightRates!$C$2:$C$1541,E1333)</f>
        <v>20</v>
      </c>
      <c r="T1333">
        <f>COUNTIFS(FreightRates!$A$2:$A$1541,C1333,FreightRates!$B$2:$B$1541,B1333,FreightRates!$C$2:$C$1541,E1333,FreightRates!$F$2:$F$1541,D1333,FreightRates!$D$2:$D$1541,"&lt;="&amp;I1333,FreightRates!$E$2:$E$1541,"&gt;="&amp;I1333)</f>
        <v>2</v>
      </c>
    </row>
    <row r="1334" spans="1:20" x14ac:dyDescent="0.25">
      <c r="A1334" s="10">
        <f>OrderList!A1334</f>
        <v>1447241525.7</v>
      </c>
      <c r="B1334" s="10" t="str">
        <f>OrderList!C1334</f>
        <v>PORT04</v>
      </c>
      <c r="C1334" s="10" t="str">
        <f>OrderList!D1334</f>
        <v>V444_0</v>
      </c>
      <c r="D1334" s="10" t="str">
        <f>OrderList!F1334</f>
        <v>DTP</v>
      </c>
      <c r="E1334" s="10" t="str">
        <f>OrderList!L1334</f>
        <v>PORT09</v>
      </c>
      <c r="F1334" s="10" t="str">
        <f>OrderList!K1334</f>
        <v>PLANT03</v>
      </c>
      <c r="G1334" s="10">
        <f>OrderList!J1334</f>
        <v>1629341</v>
      </c>
      <c r="H1334" s="10">
        <f>OrderList!M1334</f>
        <v>647</v>
      </c>
      <c r="I1334" s="10">
        <f>OrderList!N1334</f>
        <v>5.7754545454545454</v>
      </c>
      <c r="O1334" s="10">
        <f>COUNTIF(FreightRates!$A$2:$A$1541,C1334)</f>
        <v>39</v>
      </c>
      <c r="Q1334" s="10">
        <f>COUNTIFS(FreightRates!$A$2:$A$1541,C1334,FreightRates!$B$2:$B$1541,B1334,FreightRates!$C$2:$C$1541,E1334)</f>
        <v>20</v>
      </c>
      <c r="T1334">
        <f>COUNTIFS(FreightRates!$A$2:$A$1541,C1334,FreightRates!$B$2:$B$1541,B1334,FreightRates!$C$2:$C$1541,E1334,FreightRates!$F$2:$F$1541,D1334,FreightRates!$D$2:$D$1541,"&lt;="&amp;I1334,FreightRates!$E$2:$E$1541,"&gt;="&amp;I1334)</f>
        <v>2</v>
      </c>
    </row>
    <row r="1335" spans="1:20" x14ac:dyDescent="0.25">
      <c r="A1335" s="10">
        <f>OrderList!A1335</f>
        <v>1447230391.7</v>
      </c>
      <c r="B1335" s="10" t="str">
        <f>OrderList!C1335</f>
        <v>PORT04</v>
      </c>
      <c r="C1335" s="10" t="str">
        <f>OrderList!D1335</f>
        <v>V444_0</v>
      </c>
      <c r="D1335" s="10" t="str">
        <f>OrderList!F1335</f>
        <v>DTP</v>
      </c>
      <c r="E1335" s="10" t="str">
        <f>OrderList!L1335</f>
        <v>PORT09</v>
      </c>
      <c r="F1335" s="10" t="str">
        <f>OrderList!K1335</f>
        <v>PLANT03</v>
      </c>
      <c r="G1335" s="10">
        <f>OrderList!J1335</f>
        <v>1656246</v>
      </c>
      <c r="H1335" s="10">
        <f>OrderList!M1335</f>
        <v>2265</v>
      </c>
      <c r="I1335" s="10">
        <f>OrderList!N1335</f>
        <v>8.1926114649681541</v>
      </c>
      <c r="O1335" s="10">
        <f>COUNTIF(FreightRates!$A$2:$A$1541,C1335)</f>
        <v>39</v>
      </c>
      <c r="Q1335" s="10">
        <f>COUNTIFS(FreightRates!$A$2:$A$1541,C1335,FreightRates!$B$2:$B$1541,B1335,FreightRates!$C$2:$C$1541,E1335)</f>
        <v>20</v>
      </c>
      <c r="T1335">
        <f>COUNTIFS(FreightRates!$A$2:$A$1541,C1335,FreightRates!$B$2:$B$1541,B1335,FreightRates!$C$2:$C$1541,E1335,FreightRates!$F$2:$F$1541,D1335,FreightRates!$D$2:$D$1541,"&lt;="&amp;I1335,FreightRates!$E$2:$E$1541,"&gt;="&amp;I1335)</f>
        <v>2</v>
      </c>
    </row>
    <row r="1336" spans="1:20" x14ac:dyDescent="0.25">
      <c r="A1336" s="10">
        <f>OrderList!A1336</f>
        <v>1447399726.7</v>
      </c>
      <c r="B1336" s="10" t="str">
        <f>OrderList!C1336</f>
        <v>PORT04</v>
      </c>
      <c r="C1336" s="10" t="str">
        <f>OrderList!D1336</f>
        <v>V444_0</v>
      </c>
      <c r="D1336" s="10" t="str">
        <f>OrderList!F1336</f>
        <v>DTP</v>
      </c>
      <c r="E1336" s="10" t="str">
        <f>OrderList!L1336</f>
        <v>PORT09</v>
      </c>
      <c r="F1336" s="10" t="str">
        <f>OrderList!K1336</f>
        <v>PLANT03</v>
      </c>
      <c r="G1336" s="10">
        <f>OrderList!J1336</f>
        <v>1656246</v>
      </c>
      <c r="H1336" s="10">
        <f>OrderList!M1336</f>
        <v>2265</v>
      </c>
      <c r="I1336" s="10">
        <f>OrderList!N1336</f>
        <v>8.1926114649681541</v>
      </c>
      <c r="O1336" s="10">
        <f>COUNTIF(FreightRates!$A$2:$A$1541,C1336)</f>
        <v>39</v>
      </c>
      <c r="Q1336" s="10">
        <f>COUNTIFS(FreightRates!$A$2:$A$1541,C1336,FreightRates!$B$2:$B$1541,B1336,FreightRates!$C$2:$C$1541,E1336)</f>
        <v>20</v>
      </c>
      <c r="T1336">
        <f>COUNTIFS(FreightRates!$A$2:$A$1541,C1336,FreightRates!$B$2:$B$1541,B1336,FreightRates!$C$2:$C$1541,E1336,FreightRates!$F$2:$F$1541,D1336,FreightRates!$D$2:$D$1541,"&lt;="&amp;I1336,FreightRates!$E$2:$E$1541,"&gt;="&amp;I1336)</f>
        <v>2</v>
      </c>
    </row>
    <row r="1337" spans="1:20" x14ac:dyDescent="0.25">
      <c r="A1337" s="10">
        <f>OrderList!A1337</f>
        <v>1447192326.7</v>
      </c>
      <c r="B1337" s="10" t="str">
        <f>OrderList!C1337</f>
        <v>PORT04</v>
      </c>
      <c r="C1337" s="10" t="str">
        <f>OrderList!D1337</f>
        <v>V444_0</v>
      </c>
      <c r="D1337" s="10" t="str">
        <f>OrderList!F1337</f>
        <v>DTP</v>
      </c>
      <c r="E1337" s="10" t="str">
        <f>OrderList!L1337</f>
        <v>PORT09</v>
      </c>
      <c r="F1337" s="10" t="str">
        <f>OrderList!K1337</f>
        <v>PLANT03</v>
      </c>
      <c r="G1337" s="10">
        <f>OrderList!J1337</f>
        <v>1672706</v>
      </c>
      <c r="H1337" s="10">
        <f>OrderList!M1337</f>
        <v>316</v>
      </c>
      <c r="I1337" s="10">
        <f>OrderList!N1337</f>
        <v>4.7093517534537721</v>
      </c>
      <c r="O1337" s="10">
        <f>COUNTIF(FreightRates!$A$2:$A$1541,C1337)</f>
        <v>39</v>
      </c>
      <c r="Q1337" s="10">
        <f>COUNTIFS(FreightRates!$A$2:$A$1541,C1337,FreightRates!$B$2:$B$1541,B1337,FreightRates!$C$2:$C$1541,E1337)</f>
        <v>20</v>
      </c>
      <c r="T1337">
        <f>COUNTIFS(FreightRates!$A$2:$A$1541,C1337,FreightRates!$B$2:$B$1541,B1337,FreightRates!$C$2:$C$1541,E1337,FreightRates!$F$2:$F$1541,D1337,FreightRates!$D$2:$D$1541,"&lt;="&amp;I1337,FreightRates!$E$2:$E$1541,"&gt;="&amp;I1337)</f>
        <v>2</v>
      </c>
    </row>
    <row r="1338" spans="1:20" x14ac:dyDescent="0.25">
      <c r="A1338" s="10">
        <f>OrderList!A1338</f>
        <v>1447382562.7</v>
      </c>
      <c r="B1338" s="10" t="str">
        <f>OrderList!C1338</f>
        <v>PORT04</v>
      </c>
      <c r="C1338" s="10" t="str">
        <f>OrderList!D1338</f>
        <v>V444_0</v>
      </c>
      <c r="D1338" s="10" t="str">
        <f>OrderList!F1338</f>
        <v>DTP</v>
      </c>
      <c r="E1338" s="10" t="str">
        <f>OrderList!L1338</f>
        <v>PORT09</v>
      </c>
      <c r="F1338" s="10" t="str">
        <f>OrderList!K1338</f>
        <v>PLANT03</v>
      </c>
      <c r="G1338" s="10">
        <f>OrderList!J1338</f>
        <v>1672706</v>
      </c>
      <c r="H1338" s="10">
        <f>OrderList!M1338</f>
        <v>354</v>
      </c>
      <c r="I1338" s="10">
        <f>OrderList!N1338</f>
        <v>4.7093517534537721</v>
      </c>
      <c r="O1338" s="10">
        <f>COUNTIF(FreightRates!$A$2:$A$1541,C1338)</f>
        <v>39</v>
      </c>
      <c r="Q1338" s="10">
        <f>COUNTIFS(FreightRates!$A$2:$A$1541,C1338,FreightRates!$B$2:$B$1541,B1338,FreightRates!$C$2:$C$1541,E1338)</f>
        <v>20</v>
      </c>
      <c r="T1338">
        <f>COUNTIFS(FreightRates!$A$2:$A$1541,C1338,FreightRates!$B$2:$B$1541,B1338,FreightRates!$C$2:$C$1541,E1338,FreightRates!$F$2:$F$1541,D1338,FreightRates!$D$2:$D$1541,"&lt;="&amp;I1338,FreightRates!$E$2:$E$1541,"&gt;="&amp;I1338)</f>
        <v>2</v>
      </c>
    </row>
    <row r="1339" spans="1:20" x14ac:dyDescent="0.25">
      <c r="A1339" s="10">
        <f>OrderList!A1339</f>
        <v>1447313155.7</v>
      </c>
      <c r="B1339" s="10" t="str">
        <f>OrderList!C1339</f>
        <v>PORT04</v>
      </c>
      <c r="C1339" s="10" t="str">
        <f>OrderList!D1339</f>
        <v>V444_0</v>
      </c>
      <c r="D1339" s="10" t="str">
        <f>OrderList!F1339</f>
        <v>DTP</v>
      </c>
      <c r="E1339" s="10" t="str">
        <f>OrderList!L1339</f>
        <v>PORT09</v>
      </c>
      <c r="F1339" s="10" t="str">
        <f>OrderList!K1339</f>
        <v>PLANT03</v>
      </c>
      <c r="G1339" s="10">
        <f>OrderList!J1339</f>
        <v>1672706</v>
      </c>
      <c r="H1339" s="10">
        <f>OrderList!M1339</f>
        <v>350</v>
      </c>
      <c r="I1339" s="10">
        <f>OrderList!N1339</f>
        <v>4.7093517534537721</v>
      </c>
      <c r="O1339" s="10">
        <f>COUNTIF(FreightRates!$A$2:$A$1541,C1339)</f>
        <v>39</v>
      </c>
      <c r="Q1339" s="10">
        <f>COUNTIFS(FreightRates!$A$2:$A$1541,C1339,FreightRates!$B$2:$B$1541,B1339,FreightRates!$C$2:$C$1541,E1339)</f>
        <v>20</v>
      </c>
      <c r="T1339">
        <f>COUNTIFS(FreightRates!$A$2:$A$1541,C1339,FreightRates!$B$2:$B$1541,B1339,FreightRates!$C$2:$C$1541,E1339,FreightRates!$F$2:$F$1541,D1339,FreightRates!$D$2:$D$1541,"&lt;="&amp;I1339,FreightRates!$E$2:$E$1541,"&gt;="&amp;I1339)</f>
        <v>2</v>
      </c>
    </row>
    <row r="1340" spans="1:20" x14ac:dyDescent="0.25">
      <c r="A1340" s="10">
        <f>OrderList!A1340</f>
        <v>1447156764.7</v>
      </c>
      <c r="B1340" s="10" t="str">
        <f>OrderList!C1340</f>
        <v>PORT04</v>
      </c>
      <c r="C1340" s="10" t="str">
        <f>OrderList!D1340</f>
        <v>V444_0</v>
      </c>
      <c r="D1340" s="10" t="str">
        <f>OrderList!F1340</f>
        <v>DTP</v>
      </c>
      <c r="E1340" s="10" t="str">
        <f>OrderList!L1340</f>
        <v>PORT09</v>
      </c>
      <c r="F1340" s="10" t="str">
        <f>OrderList!K1340</f>
        <v>PLANT03</v>
      </c>
      <c r="G1340" s="10">
        <f>OrderList!J1340</f>
        <v>1672706</v>
      </c>
      <c r="H1340" s="10">
        <f>OrderList!M1340</f>
        <v>396</v>
      </c>
      <c r="I1340" s="10">
        <f>OrderList!N1340</f>
        <v>8.0399999999999991</v>
      </c>
      <c r="O1340" s="10">
        <f>COUNTIF(FreightRates!$A$2:$A$1541,C1340)</f>
        <v>39</v>
      </c>
      <c r="Q1340" s="10">
        <f>COUNTIFS(FreightRates!$A$2:$A$1541,C1340,FreightRates!$B$2:$B$1541,B1340,FreightRates!$C$2:$C$1541,E1340)</f>
        <v>20</v>
      </c>
      <c r="T1340">
        <f>COUNTIFS(FreightRates!$A$2:$A$1541,C1340,FreightRates!$B$2:$B$1541,B1340,FreightRates!$C$2:$C$1541,E1340,FreightRates!$F$2:$F$1541,D1340,FreightRates!$D$2:$D$1541,"&lt;="&amp;I1340,FreightRates!$E$2:$E$1541,"&gt;="&amp;I1340)</f>
        <v>2</v>
      </c>
    </row>
    <row r="1341" spans="1:20" x14ac:dyDescent="0.25">
      <c r="A1341" s="10">
        <f>OrderList!A1341</f>
        <v>1447323746.7</v>
      </c>
      <c r="B1341" s="10" t="str">
        <f>OrderList!C1341</f>
        <v>PORT04</v>
      </c>
      <c r="C1341" s="10" t="str">
        <f>OrderList!D1341</f>
        <v>V444_0</v>
      </c>
      <c r="D1341" s="10" t="str">
        <f>OrderList!F1341</f>
        <v>DTP</v>
      </c>
      <c r="E1341" s="10" t="str">
        <f>OrderList!L1341</f>
        <v>PORT09</v>
      </c>
      <c r="F1341" s="10" t="str">
        <f>OrderList!K1341</f>
        <v>PLANT03</v>
      </c>
      <c r="G1341" s="10">
        <f>OrderList!J1341</f>
        <v>1674120</v>
      </c>
      <c r="H1341" s="10">
        <f>OrderList!M1341</f>
        <v>812</v>
      </c>
      <c r="I1341" s="10">
        <f>OrderList!N1341</f>
        <v>39.512736773350753</v>
      </c>
      <c r="O1341" s="10">
        <f>COUNTIF(FreightRates!$A$2:$A$1541,C1341)</f>
        <v>39</v>
      </c>
      <c r="Q1341" s="10">
        <f>COUNTIFS(FreightRates!$A$2:$A$1541,C1341,FreightRates!$B$2:$B$1541,B1341,FreightRates!$C$2:$C$1541,E1341)</f>
        <v>20</v>
      </c>
      <c r="T1341">
        <f>COUNTIFS(FreightRates!$A$2:$A$1541,C1341,FreightRates!$B$2:$B$1541,B1341,FreightRates!$C$2:$C$1541,E1341,FreightRates!$F$2:$F$1541,D1341,FreightRates!$D$2:$D$1541,"&lt;="&amp;I1341,FreightRates!$E$2:$E$1541,"&gt;="&amp;I1341)</f>
        <v>2</v>
      </c>
    </row>
    <row r="1342" spans="1:20" x14ac:dyDescent="0.25">
      <c r="A1342" s="10">
        <f>OrderList!A1342</f>
        <v>1447317935.7</v>
      </c>
      <c r="B1342" s="10" t="str">
        <f>OrderList!C1342</f>
        <v>PORT04</v>
      </c>
      <c r="C1342" s="10" t="str">
        <f>OrderList!D1342</f>
        <v>V444_0</v>
      </c>
      <c r="D1342" s="10" t="str">
        <f>OrderList!F1342</f>
        <v>DTP</v>
      </c>
      <c r="E1342" s="10" t="str">
        <f>OrderList!L1342</f>
        <v>PORT09</v>
      </c>
      <c r="F1342" s="10" t="str">
        <f>OrderList!K1342</f>
        <v>PLANT03</v>
      </c>
      <c r="G1342" s="10">
        <f>OrderList!J1342</f>
        <v>1674120</v>
      </c>
      <c r="H1342" s="10">
        <f>OrderList!M1342</f>
        <v>441</v>
      </c>
      <c r="I1342" s="10">
        <f>OrderList!N1342</f>
        <v>15.0050947093403</v>
      </c>
      <c r="O1342" s="10">
        <f>COUNTIF(FreightRates!$A$2:$A$1541,C1342)</f>
        <v>39</v>
      </c>
      <c r="Q1342" s="10">
        <f>COUNTIFS(FreightRates!$A$2:$A$1541,C1342,FreightRates!$B$2:$B$1541,B1342,FreightRates!$C$2:$C$1541,E1342)</f>
        <v>20</v>
      </c>
      <c r="T1342">
        <f>COUNTIFS(FreightRates!$A$2:$A$1541,C1342,FreightRates!$B$2:$B$1541,B1342,FreightRates!$C$2:$C$1541,E1342,FreightRates!$F$2:$F$1541,D1342,FreightRates!$D$2:$D$1541,"&lt;="&amp;I1342,FreightRates!$E$2:$E$1541,"&gt;="&amp;I1342)</f>
        <v>2</v>
      </c>
    </row>
    <row r="1343" spans="1:20" x14ac:dyDescent="0.25">
      <c r="A1343" s="10">
        <f>OrderList!A1343</f>
        <v>1447302709.7</v>
      </c>
      <c r="B1343" s="10" t="str">
        <f>OrderList!C1343</f>
        <v>PORT04</v>
      </c>
      <c r="C1343" s="10" t="str">
        <f>OrderList!D1343</f>
        <v>V444_0</v>
      </c>
      <c r="D1343" s="10" t="str">
        <f>OrderList!F1343</f>
        <v>DTP</v>
      </c>
      <c r="E1343" s="10" t="str">
        <f>OrderList!L1343</f>
        <v>PORT09</v>
      </c>
      <c r="F1343" s="10" t="str">
        <f>OrderList!K1343</f>
        <v>PLANT03</v>
      </c>
      <c r="G1343" s="10">
        <f>OrderList!J1343</f>
        <v>1674120</v>
      </c>
      <c r="H1343" s="10">
        <f>OrderList!M1343</f>
        <v>801</v>
      </c>
      <c r="I1343" s="10">
        <f>OrderList!N1343</f>
        <v>37.512736773350753</v>
      </c>
      <c r="O1343" s="10">
        <f>COUNTIF(FreightRates!$A$2:$A$1541,C1343)</f>
        <v>39</v>
      </c>
      <c r="Q1343" s="10">
        <f>COUNTIFS(FreightRates!$A$2:$A$1541,C1343,FreightRates!$B$2:$B$1541,B1343,FreightRates!$C$2:$C$1541,E1343)</f>
        <v>20</v>
      </c>
      <c r="T1343">
        <f>COUNTIFS(FreightRates!$A$2:$A$1541,C1343,FreightRates!$B$2:$B$1541,B1343,FreightRates!$C$2:$C$1541,E1343,FreightRates!$F$2:$F$1541,D1343,FreightRates!$D$2:$D$1541,"&lt;="&amp;I1343,FreightRates!$E$2:$E$1541,"&gt;="&amp;I1343)</f>
        <v>2</v>
      </c>
    </row>
    <row r="1344" spans="1:20" x14ac:dyDescent="0.25">
      <c r="A1344" s="10">
        <f>OrderList!A1344</f>
        <v>1447346429.7</v>
      </c>
      <c r="B1344" s="10" t="str">
        <f>OrderList!C1344</f>
        <v>PORT04</v>
      </c>
      <c r="C1344" s="10" t="str">
        <f>OrderList!D1344</f>
        <v>V444_0</v>
      </c>
      <c r="D1344" s="10" t="str">
        <f>OrderList!F1344</f>
        <v>DTP</v>
      </c>
      <c r="E1344" s="10" t="str">
        <f>OrderList!L1344</f>
        <v>PORT09</v>
      </c>
      <c r="F1344" s="10" t="str">
        <f>OrderList!K1344</f>
        <v>PLANT03</v>
      </c>
      <c r="G1344" s="10">
        <f>OrderList!J1344</f>
        <v>1674120</v>
      </c>
      <c r="H1344" s="10">
        <f>OrderList!M1344</f>
        <v>696</v>
      </c>
      <c r="I1344" s="10">
        <f>OrderList!N1344</f>
        <v>33.010189418680596</v>
      </c>
      <c r="O1344" s="10">
        <f>COUNTIF(FreightRates!$A$2:$A$1541,C1344)</f>
        <v>39</v>
      </c>
      <c r="Q1344" s="10">
        <f>COUNTIFS(FreightRates!$A$2:$A$1541,C1344,FreightRates!$B$2:$B$1541,B1344,FreightRates!$C$2:$C$1541,E1344)</f>
        <v>20</v>
      </c>
      <c r="T1344">
        <f>COUNTIFS(FreightRates!$A$2:$A$1541,C1344,FreightRates!$B$2:$B$1541,B1344,FreightRates!$C$2:$C$1541,E1344,FreightRates!$F$2:$F$1541,D1344,FreightRates!$D$2:$D$1541,"&lt;="&amp;I1344,FreightRates!$E$2:$E$1541,"&gt;="&amp;I1344)</f>
        <v>2</v>
      </c>
    </row>
    <row r="1345" spans="1:20" x14ac:dyDescent="0.25">
      <c r="A1345" s="10">
        <f>OrderList!A1345</f>
        <v>1447367896.7</v>
      </c>
      <c r="B1345" s="10" t="str">
        <f>OrderList!C1345</f>
        <v>PORT04</v>
      </c>
      <c r="C1345" s="10" t="str">
        <f>OrderList!D1345</f>
        <v>V444_0</v>
      </c>
      <c r="D1345" s="10" t="str">
        <f>OrderList!F1345</f>
        <v>DTP</v>
      </c>
      <c r="E1345" s="10" t="str">
        <f>OrderList!L1345</f>
        <v>PORT09</v>
      </c>
      <c r="F1345" s="10" t="str">
        <f>OrderList!K1345</f>
        <v>PLANT03</v>
      </c>
      <c r="G1345" s="10">
        <f>OrderList!J1345</f>
        <v>1674120</v>
      </c>
      <c r="H1345" s="10">
        <f>OrderList!M1345</f>
        <v>692</v>
      </c>
      <c r="I1345" s="10">
        <f>OrderList!N1345</f>
        <v>33</v>
      </c>
      <c r="O1345" s="10">
        <f>COUNTIF(FreightRates!$A$2:$A$1541,C1345)</f>
        <v>39</v>
      </c>
      <c r="Q1345" s="10">
        <f>COUNTIFS(FreightRates!$A$2:$A$1541,C1345,FreightRates!$B$2:$B$1541,B1345,FreightRates!$C$2:$C$1541,E1345)</f>
        <v>20</v>
      </c>
      <c r="T1345">
        <f>COUNTIFS(FreightRates!$A$2:$A$1541,C1345,FreightRates!$B$2:$B$1541,B1345,FreightRates!$C$2:$C$1541,E1345,FreightRates!$F$2:$F$1541,D1345,FreightRates!$D$2:$D$1541,"&lt;="&amp;I1345,FreightRates!$E$2:$E$1541,"&gt;="&amp;I1345)</f>
        <v>2</v>
      </c>
    </row>
    <row r="1346" spans="1:20" x14ac:dyDescent="0.25">
      <c r="A1346" s="10">
        <f>OrderList!A1346</f>
        <v>1447133242.7</v>
      </c>
      <c r="B1346" s="10" t="str">
        <f>OrderList!C1346</f>
        <v>PORT04</v>
      </c>
      <c r="C1346" s="10" t="str">
        <f>OrderList!D1346</f>
        <v>V444_0</v>
      </c>
      <c r="D1346" s="10" t="str">
        <f>OrderList!F1346</f>
        <v>DTP</v>
      </c>
      <c r="E1346" s="10" t="str">
        <f>OrderList!L1346</f>
        <v>PORT09</v>
      </c>
      <c r="F1346" s="10" t="str">
        <f>OrderList!K1346</f>
        <v>PLANT03</v>
      </c>
      <c r="G1346" s="10">
        <f>OrderList!J1346</f>
        <v>1674120</v>
      </c>
      <c r="H1346" s="10">
        <f>OrderList!M1346</f>
        <v>885</v>
      </c>
      <c r="I1346" s="10">
        <f>OrderList!N1346</f>
        <v>49.28</v>
      </c>
      <c r="O1346" s="10">
        <f>COUNTIF(FreightRates!$A$2:$A$1541,C1346)</f>
        <v>39</v>
      </c>
      <c r="Q1346" s="10">
        <f>COUNTIFS(FreightRates!$A$2:$A$1541,C1346,FreightRates!$B$2:$B$1541,B1346,FreightRates!$C$2:$C$1541,E1346)</f>
        <v>20</v>
      </c>
      <c r="T1346">
        <f>COUNTIFS(FreightRates!$A$2:$A$1541,C1346,FreightRates!$B$2:$B$1541,B1346,FreightRates!$C$2:$C$1541,E1346,FreightRates!$F$2:$F$1541,D1346,FreightRates!$D$2:$D$1541,"&lt;="&amp;I1346,FreightRates!$E$2:$E$1541,"&gt;="&amp;I1346)</f>
        <v>2</v>
      </c>
    </row>
    <row r="1347" spans="1:20" x14ac:dyDescent="0.25">
      <c r="A1347" s="10">
        <f>OrderList!A1347</f>
        <v>1447409771.7</v>
      </c>
      <c r="B1347" s="10" t="str">
        <f>OrderList!C1347</f>
        <v>PORT04</v>
      </c>
      <c r="C1347" s="10" t="str">
        <f>OrderList!D1347</f>
        <v>V444_0</v>
      </c>
      <c r="D1347" s="10" t="str">
        <f>OrderList!F1347</f>
        <v>DTP</v>
      </c>
      <c r="E1347" s="10" t="str">
        <f>OrderList!L1347</f>
        <v>PORT09</v>
      </c>
      <c r="F1347" s="10" t="str">
        <f>OrderList!K1347</f>
        <v>PLANT03</v>
      </c>
      <c r="G1347" s="10">
        <f>OrderList!J1347</f>
        <v>1674120</v>
      </c>
      <c r="H1347" s="10">
        <f>OrderList!M1347</f>
        <v>777</v>
      </c>
      <c r="I1347" s="10">
        <f>OrderList!N1347</f>
        <v>38.08</v>
      </c>
      <c r="O1347" s="10">
        <f>COUNTIF(FreightRates!$A$2:$A$1541,C1347)</f>
        <v>39</v>
      </c>
      <c r="Q1347" s="10">
        <f>COUNTIFS(FreightRates!$A$2:$A$1541,C1347,FreightRates!$B$2:$B$1541,B1347,FreightRates!$C$2:$C$1541,E1347)</f>
        <v>20</v>
      </c>
      <c r="T1347">
        <f>COUNTIFS(FreightRates!$A$2:$A$1541,C1347,FreightRates!$B$2:$B$1541,B1347,FreightRates!$C$2:$C$1541,E1347,FreightRates!$F$2:$F$1541,D1347,FreightRates!$D$2:$D$1541,"&lt;="&amp;I1347,FreightRates!$E$2:$E$1541,"&gt;="&amp;I1347)</f>
        <v>2</v>
      </c>
    </row>
    <row r="1348" spans="1:20" x14ac:dyDescent="0.25">
      <c r="A1348" s="10">
        <f>OrderList!A1348</f>
        <v>1447266853.7</v>
      </c>
      <c r="B1348" s="10" t="str">
        <f>OrderList!C1348</f>
        <v>PORT04</v>
      </c>
      <c r="C1348" s="10" t="str">
        <f>OrderList!D1348</f>
        <v>V444_0</v>
      </c>
      <c r="D1348" s="10" t="str">
        <f>OrderList!F1348</f>
        <v>DTP</v>
      </c>
      <c r="E1348" s="10" t="str">
        <f>OrderList!L1348</f>
        <v>PORT09</v>
      </c>
      <c r="F1348" s="10" t="str">
        <f>OrderList!K1348</f>
        <v>PLANT03</v>
      </c>
      <c r="G1348" s="10">
        <f>OrderList!J1348</f>
        <v>1674120</v>
      </c>
      <c r="H1348" s="10">
        <f>OrderList!M1348</f>
        <v>750</v>
      </c>
      <c r="I1348" s="10">
        <f>OrderList!N1348</f>
        <v>39.979999999999997</v>
      </c>
      <c r="O1348" s="10">
        <f>COUNTIF(FreightRates!$A$2:$A$1541,C1348)</f>
        <v>39</v>
      </c>
      <c r="Q1348" s="10">
        <f>COUNTIFS(FreightRates!$A$2:$A$1541,C1348,FreightRates!$B$2:$B$1541,B1348,FreightRates!$C$2:$C$1541,E1348)</f>
        <v>20</v>
      </c>
      <c r="T1348">
        <f>COUNTIFS(FreightRates!$A$2:$A$1541,C1348,FreightRates!$B$2:$B$1541,B1348,FreightRates!$C$2:$C$1541,E1348,FreightRates!$F$2:$F$1541,D1348,FreightRates!$D$2:$D$1541,"&lt;="&amp;I1348,FreightRates!$E$2:$E$1541,"&gt;="&amp;I1348)</f>
        <v>2</v>
      </c>
    </row>
    <row r="1349" spans="1:20" x14ac:dyDescent="0.25">
      <c r="A1349" s="10">
        <f>OrderList!A1349</f>
        <v>1447144366.7</v>
      </c>
      <c r="B1349" s="10" t="str">
        <f>OrderList!C1349</f>
        <v>PORT04</v>
      </c>
      <c r="C1349" s="10" t="str">
        <f>OrderList!D1349</f>
        <v>V444_0</v>
      </c>
      <c r="D1349" s="10" t="str">
        <f>OrderList!F1349</f>
        <v>DTP</v>
      </c>
      <c r="E1349" s="10" t="str">
        <f>OrderList!L1349</f>
        <v>PORT09</v>
      </c>
      <c r="F1349" s="10" t="str">
        <f>OrderList!K1349</f>
        <v>PLANT03</v>
      </c>
      <c r="G1349" s="10">
        <f>OrderList!J1349</f>
        <v>1674120</v>
      </c>
      <c r="H1349" s="10">
        <f>OrderList!M1349</f>
        <v>802</v>
      </c>
      <c r="I1349" s="10">
        <f>OrderList!N1349</f>
        <v>39.96</v>
      </c>
      <c r="O1349" s="10">
        <f>COUNTIF(FreightRates!$A$2:$A$1541,C1349)</f>
        <v>39</v>
      </c>
      <c r="Q1349" s="10">
        <f>COUNTIFS(FreightRates!$A$2:$A$1541,C1349,FreightRates!$B$2:$B$1541,B1349,FreightRates!$C$2:$C$1541,E1349)</f>
        <v>20</v>
      </c>
      <c r="T1349">
        <f>COUNTIFS(FreightRates!$A$2:$A$1541,C1349,FreightRates!$B$2:$B$1541,B1349,FreightRates!$C$2:$C$1541,E1349,FreightRates!$F$2:$F$1541,D1349,FreightRates!$D$2:$D$1541,"&lt;="&amp;I1349,FreightRates!$E$2:$E$1541,"&gt;="&amp;I1349)</f>
        <v>2</v>
      </c>
    </row>
    <row r="1350" spans="1:20" x14ac:dyDescent="0.25">
      <c r="A1350" s="10">
        <f>OrderList!A1350</f>
        <v>1447283685.7</v>
      </c>
      <c r="B1350" s="10" t="str">
        <f>OrderList!C1350</f>
        <v>PORT04</v>
      </c>
      <c r="C1350" s="10" t="str">
        <f>OrderList!D1350</f>
        <v>V444_0</v>
      </c>
      <c r="D1350" s="10" t="str">
        <f>OrderList!F1350</f>
        <v>DTP</v>
      </c>
      <c r="E1350" s="10" t="str">
        <f>OrderList!L1350</f>
        <v>PORT09</v>
      </c>
      <c r="F1350" s="10" t="str">
        <f>OrderList!K1350</f>
        <v>PLANT03</v>
      </c>
      <c r="G1350" s="10">
        <f>OrderList!J1350</f>
        <v>1674120</v>
      </c>
      <c r="H1350" s="10">
        <f>OrderList!M1350</f>
        <v>762</v>
      </c>
      <c r="I1350" s="10">
        <f>OrderList!N1350</f>
        <v>38.94</v>
      </c>
      <c r="O1350" s="10">
        <f>COUNTIF(FreightRates!$A$2:$A$1541,C1350)</f>
        <v>39</v>
      </c>
      <c r="Q1350" s="10">
        <f>COUNTIFS(FreightRates!$A$2:$A$1541,C1350,FreightRates!$B$2:$B$1541,B1350,FreightRates!$C$2:$C$1541,E1350)</f>
        <v>20</v>
      </c>
      <c r="T1350">
        <f>COUNTIFS(FreightRates!$A$2:$A$1541,C1350,FreightRates!$B$2:$B$1541,B1350,FreightRates!$C$2:$C$1541,E1350,FreightRates!$F$2:$F$1541,D1350,FreightRates!$D$2:$D$1541,"&lt;="&amp;I1350,FreightRates!$E$2:$E$1541,"&gt;="&amp;I1350)</f>
        <v>2</v>
      </c>
    </row>
    <row r="1351" spans="1:20" x14ac:dyDescent="0.25">
      <c r="A1351" s="10">
        <f>OrderList!A1351</f>
        <v>1447257475.7</v>
      </c>
      <c r="B1351" s="10" t="str">
        <f>OrderList!C1351</f>
        <v>PORT04</v>
      </c>
      <c r="C1351" s="10" t="str">
        <f>OrderList!D1351</f>
        <v>V444_0</v>
      </c>
      <c r="D1351" s="10" t="str">
        <f>OrderList!F1351</f>
        <v>DTP</v>
      </c>
      <c r="E1351" s="10" t="str">
        <f>OrderList!L1351</f>
        <v>PORT09</v>
      </c>
      <c r="F1351" s="10" t="str">
        <f>OrderList!K1351</f>
        <v>PLANT03</v>
      </c>
      <c r="G1351" s="10">
        <f>OrderList!J1351</f>
        <v>1674120</v>
      </c>
      <c r="H1351" s="10">
        <f>OrderList!M1351</f>
        <v>734</v>
      </c>
      <c r="I1351" s="10">
        <f>OrderList!N1351</f>
        <v>39.92</v>
      </c>
      <c r="O1351" s="10">
        <f>COUNTIF(FreightRates!$A$2:$A$1541,C1351)</f>
        <v>39</v>
      </c>
      <c r="Q1351" s="10">
        <f>COUNTIFS(FreightRates!$A$2:$A$1541,C1351,FreightRates!$B$2:$B$1541,B1351,FreightRates!$C$2:$C$1541,E1351)</f>
        <v>20</v>
      </c>
      <c r="T1351">
        <f>COUNTIFS(FreightRates!$A$2:$A$1541,C1351,FreightRates!$B$2:$B$1541,B1351,FreightRates!$C$2:$C$1541,E1351,FreightRates!$F$2:$F$1541,D1351,FreightRates!$D$2:$D$1541,"&lt;="&amp;I1351,FreightRates!$E$2:$E$1541,"&gt;="&amp;I1351)</f>
        <v>2</v>
      </c>
    </row>
    <row r="1352" spans="1:20" x14ac:dyDescent="0.25">
      <c r="A1352" s="10">
        <f>OrderList!A1352</f>
        <v>1447206320.7</v>
      </c>
      <c r="B1352" s="10" t="str">
        <f>OrderList!C1352</f>
        <v>PORT04</v>
      </c>
      <c r="C1352" s="10" t="str">
        <f>OrderList!D1352</f>
        <v>V444_0</v>
      </c>
      <c r="D1352" s="10" t="str">
        <f>OrderList!F1352</f>
        <v>DTP</v>
      </c>
      <c r="E1352" s="10" t="str">
        <f>OrderList!L1352</f>
        <v>PORT09</v>
      </c>
      <c r="F1352" s="10" t="str">
        <f>OrderList!K1352</f>
        <v>PLANT03</v>
      </c>
      <c r="G1352" s="10">
        <f>OrderList!J1352</f>
        <v>1674120</v>
      </c>
      <c r="H1352" s="10">
        <f>OrderList!M1352</f>
        <v>805</v>
      </c>
      <c r="I1352" s="10">
        <f>OrderList!N1352</f>
        <v>37.92</v>
      </c>
      <c r="O1352" s="10">
        <f>COUNTIF(FreightRates!$A$2:$A$1541,C1352)</f>
        <v>39</v>
      </c>
      <c r="Q1352" s="10">
        <f>COUNTIFS(FreightRates!$A$2:$A$1541,C1352,FreightRates!$B$2:$B$1541,B1352,FreightRates!$C$2:$C$1541,E1352)</f>
        <v>20</v>
      </c>
      <c r="T1352">
        <f>COUNTIFS(FreightRates!$A$2:$A$1541,C1352,FreightRates!$B$2:$B$1541,B1352,FreightRates!$C$2:$C$1541,E1352,FreightRates!$F$2:$F$1541,D1352,FreightRates!$D$2:$D$1541,"&lt;="&amp;I1352,FreightRates!$E$2:$E$1541,"&gt;="&amp;I1352)</f>
        <v>2</v>
      </c>
    </row>
    <row r="1353" spans="1:20" x14ac:dyDescent="0.25">
      <c r="A1353" s="10">
        <f>OrderList!A1353</f>
        <v>1447227085.7</v>
      </c>
      <c r="B1353" s="10" t="str">
        <f>OrderList!C1353</f>
        <v>PORT04</v>
      </c>
      <c r="C1353" s="10" t="str">
        <f>OrderList!D1353</f>
        <v>V444_0</v>
      </c>
      <c r="D1353" s="10" t="str">
        <f>OrderList!F1353</f>
        <v>DTP</v>
      </c>
      <c r="E1353" s="10" t="str">
        <f>OrderList!L1353</f>
        <v>PORT09</v>
      </c>
      <c r="F1353" s="10" t="str">
        <f>OrderList!K1353</f>
        <v>PLANT03</v>
      </c>
      <c r="G1353" s="10">
        <f>OrderList!J1353</f>
        <v>1674120</v>
      </c>
      <c r="H1353" s="10">
        <f>OrderList!M1353</f>
        <v>883</v>
      </c>
      <c r="I1353" s="10">
        <f>OrderList!N1353</f>
        <v>40.520000000000003</v>
      </c>
      <c r="O1353" s="10">
        <f>COUNTIF(FreightRates!$A$2:$A$1541,C1353)</f>
        <v>39</v>
      </c>
      <c r="Q1353" s="10">
        <f>COUNTIFS(FreightRates!$A$2:$A$1541,C1353,FreightRates!$B$2:$B$1541,B1353,FreightRates!$C$2:$C$1541,E1353)</f>
        <v>20</v>
      </c>
      <c r="T1353">
        <f>COUNTIFS(FreightRates!$A$2:$A$1541,C1353,FreightRates!$B$2:$B$1541,B1353,FreightRates!$C$2:$C$1541,E1353,FreightRates!$F$2:$F$1541,D1353,FreightRates!$D$2:$D$1541,"&lt;="&amp;I1353,FreightRates!$E$2:$E$1541,"&gt;="&amp;I1353)</f>
        <v>2</v>
      </c>
    </row>
    <row r="1354" spans="1:20" x14ac:dyDescent="0.25">
      <c r="A1354" s="10">
        <f>OrderList!A1354</f>
        <v>1447165380.7</v>
      </c>
      <c r="B1354" s="10" t="str">
        <f>OrderList!C1354</f>
        <v>PORT04</v>
      </c>
      <c r="C1354" s="10" t="str">
        <f>OrderList!D1354</f>
        <v>V444_0</v>
      </c>
      <c r="D1354" s="10" t="str">
        <f>OrderList!F1354</f>
        <v>DTP</v>
      </c>
      <c r="E1354" s="10" t="str">
        <f>OrderList!L1354</f>
        <v>PORT09</v>
      </c>
      <c r="F1354" s="10" t="str">
        <f>OrderList!K1354</f>
        <v>PLANT03</v>
      </c>
      <c r="G1354" s="10">
        <f>OrderList!J1354</f>
        <v>1674120</v>
      </c>
      <c r="H1354" s="10">
        <f>OrderList!M1354</f>
        <v>844</v>
      </c>
      <c r="I1354" s="10">
        <f>OrderList!N1354</f>
        <v>37.44</v>
      </c>
      <c r="O1354" s="10">
        <f>COUNTIF(FreightRates!$A$2:$A$1541,C1354)</f>
        <v>39</v>
      </c>
      <c r="Q1354" s="10">
        <f>COUNTIFS(FreightRates!$A$2:$A$1541,C1354,FreightRates!$B$2:$B$1541,B1354,FreightRates!$C$2:$C$1541,E1354)</f>
        <v>20</v>
      </c>
      <c r="T1354">
        <f>COUNTIFS(FreightRates!$A$2:$A$1541,C1354,FreightRates!$B$2:$B$1541,B1354,FreightRates!$C$2:$C$1541,E1354,FreightRates!$F$2:$F$1541,D1354,FreightRates!$D$2:$D$1541,"&lt;="&amp;I1354,FreightRates!$E$2:$E$1541,"&gt;="&amp;I1354)</f>
        <v>2</v>
      </c>
    </row>
    <row r="1355" spans="1:20" x14ac:dyDescent="0.25">
      <c r="A1355" s="10">
        <f>OrderList!A1355</f>
        <v>1447156542.7</v>
      </c>
      <c r="B1355" s="10" t="str">
        <f>OrderList!C1355</f>
        <v>PORT04</v>
      </c>
      <c r="C1355" s="10" t="str">
        <f>OrderList!D1355</f>
        <v>V444_0</v>
      </c>
      <c r="D1355" s="10" t="str">
        <f>OrderList!F1355</f>
        <v>DTP</v>
      </c>
      <c r="E1355" s="10" t="str">
        <f>OrderList!L1355</f>
        <v>PORT09</v>
      </c>
      <c r="F1355" s="10" t="str">
        <f>OrderList!K1355</f>
        <v>PLANT03</v>
      </c>
      <c r="G1355" s="10">
        <f>OrderList!J1355</f>
        <v>1674120</v>
      </c>
      <c r="H1355" s="10">
        <f>OrderList!M1355</f>
        <v>687</v>
      </c>
      <c r="I1355" s="10">
        <f>OrderList!N1355</f>
        <v>32.04</v>
      </c>
      <c r="O1355" s="10">
        <f>COUNTIF(FreightRates!$A$2:$A$1541,C1355)</f>
        <v>39</v>
      </c>
      <c r="Q1355" s="10">
        <f>COUNTIFS(FreightRates!$A$2:$A$1541,C1355,FreightRates!$B$2:$B$1541,B1355,FreightRates!$C$2:$C$1541,E1355)</f>
        <v>20</v>
      </c>
      <c r="T1355">
        <f>COUNTIFS(FreightRates!$A$2:$A$1541,C1355,FreightRates!$B$2:$B$1541,B1355,FreightRates!$C$2:$C$1541,E1355,FreightRates!$F$2:$F$1541,D1355,FreightRates!$D$2:$D$1541,"&lt;="&amp;I1355,FreightRates!$E$2:$E$1541,"&gt;="&amp;I1355)</f>
        <v>2</v>
      </c>
    </row>
    <row r="1356" spans="1:20" x14ac:dyDescent="0.25">
      <c r="A1356" s="10">
        <f>OrderList!A1356</f>
        <v>1447185731.7</v>
      </c>
      <c r="B1356" s="10" t="str">
        <f>OrderList!C1356</f>
        <v>PORT04</v>
      </c>
      <c r="C1356" s="10" t="str">
        <f>OrderList!D1356</f>
        <v>V444_0</v>
      </c>
      <c r="D1356" s="10" t="str">
        <f>OrderList!F1356</f>
        <v>DTP</v>
      </c>
      <c r="E1356" s="10" t="str">
        <f>OrderList!L1356</f>
        <v>PORT09</v>
      </c>
      <c r="F1356" s="10" t="str">
        <f>OrderList!K1356</f>
        <v>PLANT03</v>
      </c>
      <c r="G1356" s="10">
        <f>OrderList!J1356</f>
        <v>1674120</v>
      </c>
      <c r="H1356" s="10">
        <f>OrderList!M1356</f>
        <v>760</v>
      </c>
      <c r="I1356" s="10">
        <f>OrderList!N1356</f>
        <v>31.96</v>
      </c>
      <c r="O1356" s="10">
        <f>COUNTIF(FreightRates!$A$2:$A$1541,C1356)</f>
        <v>39</v>
      </c>
      <c r="Q1356" s="10">
        <f>COUNTIFS(FreightRates!$A$2:$A$1541,C1356,FreightRates!$B$2:$B$1541,B1356,FreightRates!$C$2:$C$1541,E1356)</f>
        <v>20</v>
      </c>
      <c r="T1356">
        <f>COUNTIFS(FreightRates!$A$2:$A$1541,C1356,FreightRates!$B$2:$B$1541,B1356,FreightRates!$C$2:$C$1541,E1356,FreightRates!$F$2:$F$1541,D1356,FreightRates!$D$2:$D$1541,"&lt;="&amp;I1356,FreightRates!$E$2:$E$1541,"&gt;="&amp;I1356)</f>
        <v>2</v>
      </c>
    </row>
    <row r="1357" spans="1:20" x14ac:dyDescent="0.25">
      <c r="A1357" s="10">
        <f>OrderList!A1357</f>
        <v>1447267051.7</v>
      </c>
      <c r="B1357" s="10" t="str">
        <f>OrderList!C1357</f>
        <v>PORT04</v>
      </c>
      <c r="C1357" s="10" t="str">
        <f>OrderList!D1357</f>
        <v>V444_0</v>
      </c>
      <c r="D1357" s="10" t="str">
        <f>OrderList!F1357</f>
        <v>DTP</v>
      </c>
      <c r="E1357" s="10" t="str">
        <f>OrderList!L1357</f>
        <v>PORT09</v>
      </c>
      <c r="F1357" s="10" t="str">
        <f>OrderList!K1357</f>
        <v>PLANT03</v>
      </c>
      <c r="G1357" s="10">
        <f>OrderList!J1357</f>
        <v>1660579</v>
      </c>
      <c r="H1357" s="10">
        <f>OrderList!M1357</f>
        <v>1796</v>
      </c>
      <c r="I1357" s="10">
        <f>OrderList!N1357</f>
        <v>146.58599898746445</v>
      </c>
      <c r="O1357" s="10">
        <f>COUNTIF(FreightRates!$A$2:$A$1541,C1357)</f>
        <v>39</v>
      </c>
      <c r="Q1357" s="10">
        <f>COUNTIFS(FreightRates!$A$2:$A$1541,C1357,FreightRates!$B$2:$B$1541,B1357,FreightRates!$C$2:$C$1541,E1357)</f>
        <v>20</v>
      </c>
      <c r="T1357">
        <f>COUNTIFS(FreightRates!$A$2:$A$1541,C1357,FreightRates!$B$2:$B$1541,B1357,FreightRates!$C$2:$C$1541,E1357,FreightRates!$F$2:$F$1541,D1357,FreightRates!$D$2:$D$1541,"&lt;="&amp;I1357,FreightRates!$E$2:$E$1541,"&gt;="&amp;I1357)</f>
        <v>2</v>
      </c>
    </row>
    <row r="1358" spans="1:20" x14ac:dyDescent="0.25">
      <c r="A1358" s="10">
        <f>OrderList!A1358</f>
        <v>1447361746.7</v>
      </c>
      <c r="B1358" s="10" t="str">
        <f>OrderList!C1358</f>
        <v>PORT04</v>
      </c>
      <c r="C1358" s="10" t="str">
        <f>OrderList!D1358</f>
        <v>V444_0</v>
      </c>
      <c r="D1358" s="10" t="str">
        <f>OrderList!F1358</f>
        <v>DTP</v>
      </c>
      <c r="E1358" s="10" t="str">
        <f>OrderList!L1358</f>
        <v>PORT09</v>
      </c>
      <c r="F1358" s="10" t="str">
        <f>OrderList!K1358</f>
        <v>PLANT03</v>
      </c>
      <c r="G1358" s="10">
        <f>OrderList!J1358</f>
        <v>1660579</v>
      </c>
      <c r="H1358" s="10">
        <f>OrderList!M1358</f>
        <v>1735</v>
      </c>
      <c r="I1358" s="10">
        <f>OrderList!N1358</f>
        <v>133.58599898746445</v>
      </c>
      <c r="O1358" s="10">
        <f>COUNTIF(FreightRates!$A$2:$A$1541,C1358)</f>
        <v>39</v>
      </c>
      <c r="Q1358" s="10">
        <f>COUNTIFS(FreightRates!$A$2:$A$1541,C1358,FreightRates!$B$2:$B$1541,B1358,FreightRates!$C$2:$C$1541,E1358)</f>
        <v>20</v>
      </c>
      <c r="T1358">
        <f>COUNTIFS(FreightRates!$A$2:$A$1541,C1358,FreightRates!$B$2:$B$1541,B1358,FreightRates!$C$2:$C$1541,E1358,FreightRates!$F$2:$F$1541,D1358,FreightRates!$D$2:$D$1541,"&lt;="&amp;I1358,FreightRates!$E$2:$E$1541,"&gt;="&amp;I1358)</f>
        <v>2</v>
      </c>
    </row>
    <row r="1359" spans="1:20" x14ac:dyDescent="0.25">
      <c r="A1359" s="10">
        <f>OrderList!A1359</f>
        <v>1447293732.7</v>
      </c>
      <c r="B1359" s="10" t="str">
        <f>OrderList!C1359</f>
        <v>PORT04</v>
      </c>
      <c r="C1359" s="10" t="str">
        <f>OrderList!D1359</f>
        <v>V444_0</v>
      </c>
      <c r="D1359" s="10" t="str">
        <f>OrderList!F1359</f>
        <v>DTP</v>
      </c>
      <c r="E1359" s="10" t="str">
        <f>OrderList!L1359</f>
        <v>PORT09</v>
      </c>
      <c r="F1359" s="10" t="str">
        <f>OrderList!K1359</f>
        <v>PLANT03</v>
      </c>
      <c r="G1359" s="10">
        <f>OrderList!J1359</f>
        <v>1660579</v>
      </c>
      <c r="H1359" s="10">
        <f>OrderList!M1359</f>
        <v>1832</v>
      </c>
      <c r="I1359" s="10">
        <f>OrderList!N1359</f>
        <v>123.58599898746445</v>
      </c>
      <c r="O1359" s="10">
        <f>COUNTIF(FreightRates!$A$2:$A$1541,C1359)</f>
        <v>39</v>
      </c>
      <c r="Q1359" s="10">
        <f>COUNTIFS(FreightRates!$A$2:$A$1541,C1359,FreightRates!$B$2:$B$1541,B1359,FreightRates!$C$2:$C$1541,E1359)</f>
        <v>20</v>
      </c>
      <c r="T1359">
        <f>COUNTIFS(FreightRates!$A$2:$A$1541,C1359,FreightRates!$B$2:$B$1541,B1359,FreightRates!$C$2:$C$1541,E1359,FreightRates!$F$2:$F$1541,D1359,FreightRates!$D$2:$D$1541,"&lt;="&amp;I1359,FreightRates!$E$2:$E$1541,"&gt;="&amp;I1359)</f>
        <v>2</v>
      </c>
    </row>
    <row r="1360" spans="1:20" x14ac:dyDescent="0.25">
      <c r="A1360" s="10">
        <f>OrderList!A1360</f>
        <v>1447212592.7</v>
      </c>
      <c r="B1360" s="10" t="str">
        <f>OrderList!C1360</f>
        <v>PORT04</v>
      </c>
      <c r="C1360" s="10" t="str">
        <f>OrderList!D1360</f>
        <v>V444_0</v>
      </c>
      <c r="D1360" s="10" t="str">
        <f>OrderList!F1360</f>
        <v>DTP</v>
      </c>
      <c r="E1360" s="10" t="str">
        <f>OrderList!L1360</f>
        <v>PORT09</v>
      </c>
      <c r="F1360" s="10" t="str">
        <f>OrderList!K1360</f>
        <v>PLANT03</v>
      </c>
      <c r="G1360" s="10">
        <f>OrderList!J1360</f>
        <v>1660579</v>
      </c>
      <c r="H1360" s="10">
        <f>OrderList!M1360</f>
        <v>750</v>
      </c>
      <c r="I1360" s="10">
        <f>OrderList!N1360</f>
        <v>49.195332995821488</v>
      </c>
      <c r="O1360" s="10">
        <f>COUNTIF(FreightRates!$A$2:$A$1541,C1360)</f>
        <v>39</v>
      </c>
      <c r="Q1360" s="10">
        <f>COUNTIFS(FreightRates!$A$2:$A$1541,C1360,FreightRates!$B$2:$B$1541,B1360,FreightRates!$C$2:$C$1541,E1360)</f>
        <v>20</v>
      </c>
      <c r="T1360">
        <f>COUNTIFS(FreightRates!$A$2:$A$1541,C1360,FreightRates!$B$2:$B$1541,B1360,FreightRates!$C$2:$C$1541,E1360,FreightRates!$F$2:$F$1541,D1360,FreightRates!$D$2:$D$1541,"&lt;="&amp;I1360,FreightRates!$E$2:$E$1541,"&gt;="&amp;I1360)</f>
        <v>2</v>
      </c>
    </row>
    <row r="1361" spans="1:20" x14ac:dyDescent="0.25">
      <c r="A1361" s="10">
        <f>OrderList!A1361</f>
        <v>1447156707.7</v>
      </c>
      <c r="B1361" s="10" t="str">
        <f>OrderList!C1361</f>
        <v>PORT04</v>
      </c>
      <c r="C1361" s="10" t="str">
        <f>OrderList!D1361</f>
        <v>V444_0</v>
      </c>
      <c r="D1361" s="10" t="str">
        <f>OrderList!F1361</f>
        <v>DTP</v>
      </c>
      <c r="E1361" s="10" t="str">
        <f>OrderList!L1361</f>
        <v>PORT09</v>
      </c>
      <c r="F1361" s="10" t="str">
        <f>OrderList!K1361</f>
        <v>PLANT03</v>
      </c>
      <c r="G1361" s="10">
        <f>OrderList!J1361</f>
        <v>1660579</v>
      </c>
      <c r="H1361" s="10">
        <f>OrderList!M1361</f>
        <v>2284</v>
      </c>
      <c r="I1361" s="10">
        <f>OrderList!N1361</f>
        <v>170.78133198328595</v>
      </c>
      <c r="O1361" s="10">
        <f>COUNTIF(FreightRates!$A$2:$A$1541,C1361)</f>
        <v>39</v>
      </c>
      <c r="Q1361" s="10">
        <f>COUNTIFS(FreightRates!$A$2:$A$1541,C1361,FreightRates!$B$2:$B$1541,B1361,FreightRates!$C$2:$C$1541,E1361)</f>
        <v>20</v>
      </c>
      <c r="T1361">
        <f>COUNTIFS(FreightRates!$A$2:$A$1541,C1361,FreightRates!$B$2:$B$1541,B1361,FreightRates!$C$2:$C$1541,E1361,FreightRates!$F$2:$F$1541,D1361,FreightRates!$D$2:$D$1541,"&lt;="&amp;I1361,FreightRates!$E$2:$E$1541,"&gt;="&amp;I1361)</f>
        <v>2</v>
      </c>
    </row>
    <row r="1362" spans="1:20" x14ac:dyDescent="0.25">
      <c r="A1362" s="10">
        <f>OrderList!A1362</f>
        <v>1447227163.7</v>
      </c>
      <c r="B1362" s="10" t="str">
        <f>OrderList!C1362</f>
        <v>PORT04</v>
      </c>
      <c r="C1362" s="10" t="str">
        <f>OrderList!D1362</f>
        <v>V444_0</v>
      </c>
      <c r="D1362" s="10" t="str">
        <f>OrderList!F1362</f>
        <v>DTP</v>
      </c>
      <c r="E1362" s="10" t="str">
        <f>OrderList!L1362</f>
        <v>PORT09</v>
      </c>
      <c r="F1362" s="10" t="str">
        <f>OrderList!K1362</f>
        <v>PLANT03</v>
      </c>
      <c r="G1362" s="10">
        <f>OrderList!J1362</f>
        <v>1660579</v>
      </c>
      <c r="H1362" s="10">
        <f>OrderList!M1362</f>
        <v>1812</v>
      </c>
      <c r="I1362" s="10">
        <f>OrderList!N1362</f>
        <v>126.58599898746445</v>
      </c>
      <c r="O1362" s="10">
        <f>COUNTIF(FreightRates!$A$2:$A$1541,C1362)</f>
        <v>39</v>
      </c>
      <c r="Q1362" s="10">
        <f>COUNTIFS(FreightRates!$A$2:$A$1541,C1362,FreightRates!$B$2:$B$1541,B1362,FreightRates!$C$2:$C$1541,E1362)</f>
        <v>20</v>
      </c>
      <c r="T1362">
        <f>COUNTIFS(FreightRates!$A$2:$A$1541,C1362,FreightRates!$B$2:$B$1541,B1362,FreightRates!$C$2:$C$1541,E1362,FreightRates!$F$2:$F$1541,D1362,FreightRates!$D$2:$D$1541,"&lt;="&amp;I1362,FreightRates!$E$2:$E$1541,"&gt;="&amp;I1362)</f>
        <v>2</v>
      </c>
    </row>
    <row r="1363" spans="1:20" x14ac:dyDescent="0.25">
      <c r="A1363" s="10">
        <f>OrderList!A1363</f>
        <v>1447288659.7</v>
      </c>
      <c r="B1363" s="10" t="str">
        <f>OrderList!C1363</f>
        <v>PORT04</v>
      </c>
      <c r="C1363" s="10" t="str">
        <f>OrderList!D1363</f>
        <v>V444_0</v>
      </c>
      <c r="D1363" s="10" t="str">
        <f>OrderList!F1363</f>
        <v>DTP</v>
      </c>
      <c r="E1363" s="10" t="str">
        <f>OrderList!L1363</f>
        <v>PORT09</v>
      </c>
      <c r="F1363" s="10" t="str">
        <f>OrderList!K1363</f>
        <v>PLANT03</v>
      </c>
      <c r="G1363" s="10">
        <f>OrderList!J1363</f>
        <v>1660579</v>
      </c>
      <c r="H1363" s="10">
        <f>OrderList!M1363</f>
        <v>795</v>
      </c>
      <c r="I1363" s="10">
        <f>OrderList!N1363</f>
        <v>41.195332995821488</v>
      </c>
      <c r="O1363" s="10">
        <f>COUNTIF(FreightRates!$A$2:$A$1541,C1363)</f>
        <v>39</v>
      </c>
      <c r="Q1363" s="10">
        <f>COUNTIFS(FreightRates!$A$2:$A$1541,C1363,FreightRates!$B$2:$B$1541,B1363,FreightRates!$C$2:$C$1541,E1363)</f>
        <v>20</v>
      </c>
      <c r="T1363">
        <f>COUNTIFS(FreightRates!$A$2:$A$1541,C1363,FreightRates!$B$2:$B$1541,B1363,FreightRates!$C$2:$C$1541,E1363,FreightRates!$F$2:$F$1541,D1363,FreightRates!$D$2:$D$1541,"&lt;="&amp;I1363,FreightRates!$E$2:$E$1541,"&gt;="&amp;I1363)</f>
        <v>2</v>
      </c>
    </row>
    <row r="1364" spans="1:20" x14ac:dyDescent="0.25">
      <c r="A1364" s="10">
        <f>OrderList!A1364</f>
        <v>1447293783.7</v>
      </c>
      <c r="B1364" s="10" t="str">
        <f>OrderList!C1364</f>
        <v>PORT04</v>
      </c>
      <c r="C1364" s="10" t="str">
        <f>OrderList!D1364</f>
        <v>V444_0</v>
      </c>
      <c r="D1364" s="10" t="str">
        <f>OrderList!F1364</f>
        <v>DTP</v>
      </c>
      <c r="E1364" s="10" t="str">
        <f>OrderList!L1364</f>
        <v>PORT09</v>
      </c>
      <c r="F1364" s="10" t="str">
        <f>OrderList!K1364</f>
        <v>PLANT03</v>
      </c>
      <c r="G1364" s="10">
        <f>OrderList!J1364</f>
        <v>1660579</v>
      </c>
      <c r="H1364" s="10">
        <f>OrderList!M1364</f>
        <v>1241</v>
      </c>
      <c r="I1364" s="10">
        <f>OrderList!N1364</f>
        <v>84.390665991642976</v>
      </c>
      <c r="O1364" s="10">
        <f>COUNTIF(FreightRates!$A$2:$A$1541,C1364)</f>
        <v>39</v>
      </c>
      <c r="Q1364" s="10">
        <f>COUNTIFS(FreightRates!$A$2:$A$1541,C1364,FreightRates!$B$2:$B$1541,B1364,FreightRates!$C$2:$C$1541,E1364)</f>
        <v>20</v>
      </c>
      <c r="T1364">
        <f>COUNTIFS(FreightRates!$A$2:$A$1541,C1364,FreightRates!$B$2:$B$1541,B1364,FreightRates!$C$2:$C$1541,E1364,FreightRates!$F$2:$F$1541,D1364,FreightRates!$D$2:$D$1541,"&lt;="&amp;I1364,FreightRates!$E$2:$E$1541,"&gt;="&amp;I1364)</f>
        <v>2</v>
      </c>
    </row>
    <row r="1365" spans="1:20" x14ac:dyDescent="0.25">
      <c r="A1365" s="10">
        <f>OrderList!A1365</f>
        <v>1447216086.7</v>
      </c>
      <c r="B1365" s="10" t="str">
        <f>OrderList!C1365</f>
        <v>PORT04</v>
      </c>
      <c r="C1365" s="10" t="str">
        <f>OrderList!D1365</f>
        <v>V444_0</v>
      </c>
      <c r="D1365" s="10" t="str">
        <f>OrderList!F1365</f>
        <v>DTP</v>
      </c>
      <c r="E1365" s="10" t="str">
        <f>OrderList!L1365</f>
        <v>PORT09</v>
      </c>
      <c r="F1365" s="10" t="str">
        <f>OrderList!K1365</f>
        <v>PLANT03</v>
      </c>
      <c r="G1365" s="10">
        <f>OrderList!J1365</f>
        <v>1660579</v>
      </c>
      <c r="H1365" s="10">
        <f>OrderList!M1365</f>
        <v>1288</v>
      </c>
      <c r="I1365" s="10">
        <f>OrderList!N1365</f>
        <v>83.390665991642976</v>
      </c>
      <c r="O1365" s="10">
        <f>COUNTIF(FreightRates!$A$2:$A$1541,C1365)</f>
        <v>39</v>
      </c>
      <c r="Q1365" s="10">
        <f>COUNTIFS(FreightRates!$A$2:$A$1541,C1365,FreightRates!$B$2:$B$1541,B1365,FreightRates!$C$2:$C$1541,E1365)</f>
        <v>20</v>
      </c>
      <c r="T1365">
        <f>COUNTIFS(FreightRates!$A$2:$A$1541,C1365,FreightRates!$B$2:$B$1541,B1365,FreightRates!$C$2:$C$1541,E1365,FreightRates!$F$2:$F$1541,D1365,FreightRates!$D$2:$D$1541,"&lt;="&amp;I1365,FreightRates!$E$2:$E$1541,"&gt;="&amp;I1365)</f>
        <v>2</v>
      </c>
    </row>
    <row r="1366" spans="1:20" x14ac:dyDescent="0.25">
      <c r="A1366" s="10">
        <f>OrderList!A1366</f>
        <v>1447171211.7</v>
      </c>
      <c r="B1366" s="10" t="str">
        <f>OrderList!C1366</f>
        <v>PORT04</v>
      </c>
      <c r="C1366" s="10" t="str">
        <f>OrderList!D1366</f>
        <v>V444_0</v>
      </c>
      <c r="D1366" s="10" t="str">
        <f>OrderList!F1366</f>
        <v>DTP</v>
      </c>
      <c r="E1366" s="10" t="str">
        <f>OrderList!L1366</f>
        <v>PORT09</v>
      </c>
      <c r="F1366" s="10" t="str">
        <f>OrderList!K1366</f>
        <v>PLANT03</v>
      </c>
      <c r="G1366" s="10">
        <f>OrderList!J1366</f>
        <v>1660579</v>
      </c>
      <c r="H1366" s="10">
        <f>OrderList!M1366</f>
        <v>829</v>
      </c>
      <c r="I1366" s="10">
        <f>OrderList!N1366</f>
        <v>48.195332995821488</v>
      </c>
      <c r="O1366" s="10">
        <f>COUNTIF(FreightRates!$A$2:$A$1541,C1366)</f>
        <v>39</v>
      </c>
      <c r="Q1366" s="10">
        <f>COUNTIFS(FreightRates!$A$2:$A$1541,C1366,FreightRates!$B$2:$B$1541,B1366,FreightRates!$C$2:$C$1541,E1366)</f>
        <v>20</v>
      </c>
      <c r="T1366">
        <f>COUNTIFS(FreightRates!$A$2:$A$1541,C1366,FreightRates!$B$2:$B$1541,B1366,FreightRates!$C$2:$C$1541,E1366,FreightRates!$F$2:$F$1541,D1366,FreightRates!$D$2:$D$1541,"&lt;="&amp;I1366,FreightRates!$E$2:$E$1541,"&gt;="&amp;I1366)</f>
        <v>2</v>
      </c>
    </row>
    <row r="1367" spans="1:20" x14ac:dyDescent="0.25">
      <c r="A1367" s="10">
        <f>OrderList!A1367</f>
        <v>1447288819.7</v>
      </c>
      <c r="B1367" s="10" t="str">
        <f>OrderList!C1367</f>
        <v>PORT04</v>
      </c>
      <c r="C1367" s="10" t="str">
        <f>OrderList!D1367</f>
        <v>V444_0</v>
      </c>
      <c r="D1367" s="10" t="str">
        <f>OrderList!F1367</f>
        <v>DTP</v>
      </c>
      <c r="E1367" s="10" t="str">
        <f>OrderList!L1367</f>
        <v>PORT09</v>
      </c>
      <c r="F1367" s="10" t="str">
        <f>OrderList!K1367</f>
        <v>PLANT03</v>
      </c>
      <c r="G1367" s="10">
        <f>OrderList!J1367</f>
        <v>1660579</v>
      </c>
      <c r="H1367" s="10">
        <f>OrderList!M1367</f>
        <v>1818</v>
      </c>
      <c r="I1367" s="10">
        <f>OrderList!N1367</f>
        <v>123.58599898746445</v>
      </c>
      <c r="O1367" s="10">
        <f>COUNTIF(FreightRates!$A$2:$A$1541,C1367)</f>
        <v>39</v>
      </c>
      <c r="Q1367" s="10">
        <f>COUNTIFS(FreightRates!$A$2:$A$1541,C1367,FreightRates!$B$2:$B$1541,B1367,FreightRates!$C$2:$C$1541,E1367)</f>
        <v>20</v>
      </c>
      <c r="T1367">
        <f>COUNTIFS(FreightRates!$A$2:$A$1541,C1367,FreightRates!$B$2:$B$1541,B1367,FreightRates!$C$2:$C$1541,E1367,FreightRates!$F$2:$F$1541,D1367,FreightRates!$D$2:$D$1541,"&lt;="&amp;I1367,FreightRates!$E$2:$E$1541,"&gt;="&amp;I1367)</f>
        <v>2</v>
      </c>
    </row>
    <row r="1368" spans="1:20" x14ac:dyDescent="0.25">
      <c r="A1368" s="10">
        <f>OrderList!A1368</f>
        <v>1447354716.7</v>
      </c>
      <c r="B1368" s="10" t="str">
        <f>OrderList!C1368</f>
        <v>PORT04</v>
      </c>
      <c r="C1368" s="10" t="str">
        <f>OrderList!D1368</f>
        <v>V444_0</v>
      </c>
      <c r="D1368" s="10" t="str">
        <f>OrderList!F1368</f>
        <v>DTP</v>
      </c>
      <c r="E1368" s="10" t="str">
        <f>OrderList!L1368</f>
        <v>PORT09</v>
      </c>
      <c r="F1368" s="10" t="str">
        <f>OrderList!K1368</f>
        <v>PLANT03</v>
      </c>
      <c r="G1368" s="10">
        <f>OrderList!J1368</f>
        <v>1687346</v>
      </c>
      <c r="H1368" s="10">
        <f>OrderList!M1368</f>
        <v>442</v>
      </c>
      <c r="I1368" s="10">
        <f>OrderList!N1368</f>
        <v>4.1742754420720498</v>
      </c>
      <c r="O1368" s="10">
        <f>COUNTIF(FreightRates!$A$2:$A$1541,C1368)</f>
        <v>39</v>
      </c>
      <c r="Q1368" s="10">
        <f>COUNTIFS(FreightRates!$A$2:$A$1541,C1368,FreightRates!$B$2:$B$1541,B1368,FreightRates!$C$2:$C$1541,E1368)</f>
        <v>20</v>
      </c>
      <c r="T1368">
        <f>COUNTIFS(FreightRates!$A$2:$A$1541,C1368,FreightRates!$B$2:$B$1541,B1368,FreightRates!$C$2:$C$1541,E1368,FreightRates!$F$2:$F$1541,D1368,FreightRates!$D$2:$D$1541,"&lt;="&amp;I1368,FreightRates!$E$2:$E$1541,"&gt;="&amp;I1368)</f>
        <v>2</v>
      </c>
    </row>
    <row r="1369" spans="1:20" x14ac:dyDescent="0.25">
      <c r="A1369" s="10">
        <f>OrderList!A1369</f>
        <v>1447240227.7</v>
      </c>
      <c r="B1369" s="10" t="str">
        <f>OrderList!C1369</f>
        <v>PORT04</v>
      </c>
      <c r="C1369" s="10" t="str">
        <f>OrderList!D1369</f>
        <v>V444_0</v>
      </c>
      <c r="D1369" s="10" t="str">
        <f>OrderList!F1369</f>
        <v>DTP</v>
      </c>
      <c r="E1369" s="10" t="str">
        <f>OrderList!L1369</f>
        <v>PORT09</v>
      </c>
      <c r="F1369" s="10" t="str">
        <f>OrderList!K1369</f>
        <v>PLANT03</v>
      </c>
      <c r="G1369" s="10">
        <f>OrderList!J1369</f>
        <v>1652538</v>
      </c>
      <c r="H1369" s="10">
        <f>OrderList!M1369</f>
        <v>340</v>
      </c>
      <c r="I1369" s="10">
        <f>OrderList!N1369</f>
        <v>3.26</v>
      </c>
      <c r="O1369" s="10">
        <f>COUNTIF(FreightRates!$A$2:$A$1541,C1369)</f>
        <v>39</v>
      </c>
      <c r="Q1369" s="10">
        <f>COUNTIFS(FreightRates!$A$2:$A$1541,C1369,FreightRates!$B$2:$B$1541,B1369,FreightRates!$C$2:$C$1541,E1369)</f>
        <v>20</v>
      </c>
      <c r="T1369">
        <f>COUNTIFS(FreightRates!$A$2:$A$1541,C1369,FreightRates!$B$2:$B$1541,B1369,FreightRates!$C$2:$C$1541,E1369,FreightRates!$F$2:$F$1541,D1369,FreightRates!$D$2:$D$1541,"&lt;="&amp;I1369,FreightRates!$E$2:$E$1541,"&gt;="&amp;I1369)</f>
        <v>2</v>
      </c>
    </row>
    <row r="1370" spans="1:20" x14ac:dyDescent="0.25">
      <c r="A1370" s="10">
        <f>OrderList!A1370</f>
        <v>1447394616.7</v>
      </c>
      <c r="B1370" s="10" t="str">
        <f>OrderList!C1370</f>
        <v>PORT04</v>
      </c>
      <c r="C1370" s="10" t="str">
        <f>OrderList!D1370</f>
        <v>V444_0</v>
      </c>
      <c r="D1370" s="10" t="str">
        <f>OrderList!F1370</f>
        <v>DTP</v>
      </c>
      <c r="E1370" s="10" t="str">
        <f>OrderList!L1370</f>
        <v>PORT09</v>
      </c>
      <c r="F1370" s="10" t="str">
        <f>OrderList!K1370</f>
        <v>PLANT03</v>
      </c>
      <c r="G1370" s="10">
        <f>OrderList!J1370</f>
        <v>1660885</v>
      </c>
      <c r="H1370" s="10">
        <f>OrderList!M1370</f>
        <v>5329</v>
      </c>
      <c r="I1370" s="10">
        <f>OrderList!N1370</f>
        <v>41.2</v>
      </c>
      <c r="O1370" s="10">
        <f>COUNTIF(FreightRates!$A$2:$A$1541,C1370)</f>
        <v>39</v>
      </c>
      <c r="Q1370" s="10">
        <f>COUNTIFS(FreightRates!$A$2:$A$1541,C1370,FreightRates!$B$2:$B$1541,B1370,FreightRates!$C$2:$C$1541,E1370)</f>
        <v>20</v>
      </c>
      <c r="T1370">
        <f>COUNTIFS(FreightRates!$A$2:$A$1541,C1370,FreightRates!$B$2:$B$1541,B1370,FreightRates!$C$2:$C$1541,E1370,FreightRates!$F$2:$F$1541,D1370,FreightRates!$D$2:$D$1541,"&lt;="&amp;I1370,FreightRates!$E$2:$E$1541,"&gt;="&amp;I1370)</f>
        <v>2</v>
      </c>
    </row>
    <row r="1371" spans="1:20" x14ac:dyDescent="0.25">
      <c r="A1371" s="10">
        <f>OrderList!A1371</f>
        <v>1447353038.7</v>
      </c>
      <c r="B1371" s="10" t="str">
        <f>OrderList!C1371</f>
        <v>PORT04</v>
      </c>
      <c r="C1371" s="10" t="str">
        <f>OrderList!D1371</f>
        <v>V444_0</v>
      </c>
      <c r="D1371" s="10" t="str">
        <f>OrderList!F1371</f>
        <v>DTP</v>
      </c>
      <c r="E1371" s="10" t="str">
        <f>OrderList!L1371</f>
        <v>PORT09</v>
      </c>
      <c r="F1371" s="10" t="str">
        <f>OrderList!K1371</f>
        <v>PLANT03</v>
      </c>
      <c r="G1371" s="10">
        <f>OrderList!J1371</f>
        <v>1660885</v>
      </c>
      <c r="H1371" s="10">
        <f>OrderList!M1371</f>
        <v>3291</v>
      </c>
      <c r="I1371" s="10">
        <f>OrderList!N1371</f>
        <v>21.68</v>
      </c>
      <c r="O1371" s="10">
        <f>COUNTIF(FreightRates!$A$2:$A$1541,C1371)</f>
        <v>39</v>
      </c>
      <c r="Q1371" s="10">
        <f>COUNTIFS(FreightRates!$A$2:$A$1541,C1371,FreightRates!$B$2:$B$1541,B1371,FreightRates!$C$2:$C$1541,E1371)</f>
        <v>20</v>
      </c>
      <c r="T1371">
        <f>COUNTIFS(FreightRates!$A$2:$A$1541,C1371,FreightRates!$B$2:$B$1541,B1371,FreightRates!$C$2:$C$1541,E1371,FreightRates!$F$2:$F$1541,D1371,FreightRates!$D$2:$D$1541,"&lt;="&amp;I1371,FreightRates!$E$2:$E$1541,"&gt;="&amp;I1371)</f>
        <v>2</v>
      </c>
    </row>
    <row r="1372" spans="1:20" x14ac:dyDescent="0.25">
      <c r="A1372" s="10">
        <f>OrderList!A1372</f>
        <v>1447230394.7</v>
      </c>
      <c r="B1372" s="10" t="str">
        <f>OrderList!C1372</f>
        <v>PORT04</v>
      </c>
      <c r="C1372" s="10" t="str">
        <f>OrderList!D1372</f>
        <v>V444_0</v>
      </c>
      <c r="D1372" s="10" t="str">
        <f>OrderList!F1372</f>
        <v>DTP</v>
      </c>
      <c r="E1372" s="10" t="str">
        <f>OrderList!L1372</f>
        <v>PORT09</v>
      </c>
      <c r="F1372" s="10" t="str">
        <f>OrderList!K1372</f>
        <v>PLANT03</v>
      </c>
      <c r="G1372" s="10">
        <f>OrderList!J1372</f>
        <v>1660885</v>
      </c>
      <c r="H1372" s="10">
        <f>OrderList!M1372</f>
        <v>3317</v>
      </c>
      <c r="I1372" s="10">
        <f>OrderList!N1372</f>
        <v>21.36</v>
      </c>
      <c r="O1372" s="10">
        <f>COUNTIF(FreightRates!$A$2:$A$1541,C1372)</f>
        <v>39</v>
      </c>
      <c r="Q1372" s="10">
        <f>COUNTIFS(FreightRates!$A$2:$A$1541,C1372,FreightRates!$B$2:$B$1541,B1372,FreightRates!$C$2:$C$1541,E1372)</f>
        <v>20</v>
      </c>
      <c r="T1372">
        <f>COUNTIFS(FreightRates!$A$2:$A$1541,C1372,FreightRates!$B$2:$B$1541,B1372,FreightRates!$C$2:$C$1541,E1372,FreightRates!$F$2:$F$1541,D1372,FreightRates!$D$2:$D$1541,"&lt;="&amp;I1372,FreightRates!$E$2:$E$1541,"&gt;="&amp;I1372)</f>
        <v>2</v>
      </c>
    </row>
    <row r="1373" spans="1:20" x14ac:dyDescent="0.25">
      <c r="A1373" s="10">
        <f>OrderList!A1373</f>
        <v>1447265704.7</v>
      </c>
      <c r="B1373" s="10" t="str">
        <f>OrderList!C1373</f>
        <v>PORT04</v>
      </c>
      <c r="C1373" s="10" t="str">
        <f>OrderList!D1373</f>
        <v>V444_0</v>
      </c>
      <c r="D1373" s="10" t="str">
        <f>OrderList!F1373</f>
        <v>DTP</v>
      </c>
      <c r="E1373" s="10" t="str">
        <f>OrderList!L1373</f>
        <v>PORT09</v>
      </c>
      <c r="F1373" s="10" t="str">
        <f>OrderList!K1373</f>
        <v>PLANT03</v>
      </c>
      <c r="G1373" s="10">
        <f>OrderList!J1373</f>
        <v>1668550</v>
      </c>
      <c r="H1373" s="10">
        <f>OrderList!M1373</f>
        <v>248</v>
      </c>
      <c r="I1373" s="10">
        <f>OrderList!N1373</f>
        <v>0.12862877429741804</v>
      </c>
      <c r="O1373" s="10">
        <f>COUNTIF(FreightRates!$A$2:$A$1541,C1373)</f>
        <v>39</v>
      </c>
      <c r="Q1373" s="10">
        <f>COUNTIFS(FreightRates!$A$2:$A$1541,C1373,FreightRates!$B$2:$B$1541,B1373,FreightRates!$C$2:$C$1541,E1373)</f>
        <v>20</v>
      </c>
      <c r="T1373">
        <f>COUNTIFS(FreightRates!$A$2:$A$1541,C1373,FreightRates!$B$2:$B$1541,B1373,FreightRates!$C$2:$C$1541,E1373,FreightRates!$F$2:$F$1541,D1373,FreightRates!$D$2:$D$1541,"&lt;="&amp;I1373,FreightRates!$E$2:$E$1541,"&gt;="&amp;I1373)</f>
        <v>2</v>
      </c>
    </row>
    <row r="1374" spans="1:20" x14ac:dyDescent="0.25">
      <c r="A1374" s="10">
        <f>OrderList!A1374</f>
        <v>1447188576.7</v>
      </c>
      <c r="B1374" s="10" t="str">
        <f>OrderList!C1374</f>
        <v>PORT04</v>
      </c>
      <c r="C1374" s="10" t="str">
        <f>OrderList!D1374</f>
        <v>V444_0</v>
      </c>
      <c r="D1374" s="10" t="str">
        <f>OrderList!F1374</f>
        <v>DTP</v>
      </c>
      <c r="E1374" s="10" t="str">
        <f>OrderList!L1374</f>
        <v>PORT09</v>
      </c>
      <c r="F1374" s="10" t="str">
        <f>OrderList!K1374</f>
        <v>PLANT03</v>
      </c>
      <c r="G1374" s="10">
        <f>OrderList!J1374</f>
        <v>1668545</v>
      </c>
      <c r="H1374" s="10">
        <f>OrderList!M1374</f>
        <v>257</v>
      </c>
      <c r="I1374" s="10">
        <f>OrderList!N1374</f>
        <v>0.21131606703386852</v>
      </c>
      <c r="O1374" s="10">
        <f>COUNTIF(FreightRates!$A$2:$A$1541,C1374)</f>
        <v>39</v>
      </c>
      <c r="Q1374" s="10">
        <f>COUNTIFS(FreightRates!$A$2:$A$1541,C1374,FreightRates!$B$2:$B$1541,B1374,FreightRates!$C$2:$C$1541,E1374)</f>
        <v>20</v>
      </c>
      <c r="T1374">
        <f>COUNTIFS(FreightRates!$A$2:$A$1541,C1374,FreightRates!$B$2:$B$1541,B1374,FreightRates!$C$2:$C$1541,E1374,FreightRates!$F$2:$F$1541,D1374,FreightRates!$D$2:$D$1541,"&lt;="&amp;I1374,FreightRates!$E$2:$E$1541,"&gt;="&amp;I1374)</f>
        <v>2</v>
      </c>
    </row>
    <row r="1375" spans="1:20" x14ac:dyDescent="0.25">
      <c r="A1375" s="10">
        <f>OrderList!A1375</f>
        <v>1447188579.7</v>
      </c>
      <c r="B1375" s="10" t="str">
        <f>OrderList!C1375</f>
        <v>PORT04</v>
      </c>
      <c r="C1375" s="10" t="str">
        <f>OrderList!D1375</f>
        <v>V444_0</v>
      </c>
      <c r="D1375" s="10" t="str">
        <f>OrderList!F1375</f>
        <v>DTP</v>
      </c>
      <c r="E1375" s="10" t="str">
        <f>OrderList!L1375</f>
        <v>PORT09</v>
      </c>
      <c r="F1375" s="10" t="str">
        <f>OrderList!K1375</f>
        <v>PLANT03</v>
      </c>
      <c r="G1375" s="10">
        <f>OrderList!J1375</f>
        <v>1668545</v>
      </c>
      <c r="H1375" s="10">
        <f>OrderList!M1375</f>
        <v>335</v>
      </c>
      <c r="I1375" s="10">
        <f>OrderList!N1375</f>
        <v>0.63394820110160555</v>
      </c>
      <c r="O1375" s="10">
        <f>COUNTIF(FreightRates!$A$2:$A$1541,C1375)</f>
        <v>39</v>
      </c>
      <c r="Q1375" s="10">
        <f>COUNTIFS(FreightRates!$A$2:$A$1541,C1375,FreightRates!$B$2:$B$1541,B1375,FreightRates!$C$2:$C$1541,E1375)</f>
        <v>20</v>
      </c>
      <c r="T1375">
        <f>COUNTIFS(FreightRates!$A$2:$A$1541,C1375,FreightRates!$B$2:$B$1541,B1375,FreightRates!$C$2:$C$1541,E1375,FreightRates!$F$2:$F$1541,D1375,FreightRates!$D$2:$D$1541,"&lt;="&amp;I1375,FreightRates!$E$2:$E$1541,"&gt;="&amp;I1375)</f>
        <v>2</v>
      </c>
    </row>
    <row r="1376" spans="1:20" x14ac:dyDescent="0.25">
      <c r="A1376" s="10">
        <f>OrderList!A1376</f>
        <v>1447192328.7</v>
      </c>
      <c r="B1376" s="10" t="str">
        <f>OrderList!C1376</f>
        <v>PORT04</v>
      </c>
      <c r="C1376" s="10" t="str">
        <f>OrderList!D1376</f>
        <v>V444_0</v>
      </c>
      <c r="D1376" s="10" t="str">
        <f>OrderList!F1376</f>
        <v>DTP</v>
      </c>
      <c r="E1376" s="10" t="str">
        <f>OrderList!L1376</f>
        <v>PORT09</v>
      </c>
      <c r="F1376" s="10" t="str">
        <f>OrderList!K1376</f>
        <v>PLANT03</v>
      </c>
      <c r="G1376" s="10">
        <f>OrderList!J1376</f>
        <v>1668547</v>
      </c>
      <c r="H1376" s="10">
        <f>OrderList!M1376</f>
        <v>365</v>
      </c>
      <c r="I1376" s="10">
        <f>OrderList!N1376</f>
        <v>0.39832154347883331</v>
      </c>
      <c r="O1376" s="10">
        <f>COUNTIF(FreightRates!$A$2:$A$1541,C1376)</f>
        <v>39</v>
      </c>
      <c r="Q1376" s="10">
        <f>COUNTIFS(FreightRates!$A$2:$A$1541,C1376,FreightRates!$B$2:$B$1541,B1376,FreightRates!$C$2:$C$1541,E1376)</f>
        <v>20</v>
      </c>
      <c r="T1376">
        <f>COUNTIFS(FreightRates!$A$2:$A$1541,C1376,FreightRates!$B$2:$B$1541,B1376,FreightRates!$C$2:$C$1541,E1376,FreightRates!$F$2:$F$1541,D1376,FreightRates!$D$2:$D$1541,"&lt;="&amp;I1376,FreightRates!$E$2:$E$1541,"&gt;="&amp;I1376)</f>
        <v>2</v>
      </c>
    </row>
    <row r="1377" spans="1:20" x14ac:dyDescent="0.25">
      <c r="A1377" s="10">
        <f>OrderList!A1377</f>
        <v>1447339823.7</v>
      </c>
      <c r="B1377" s="10" t="str">
        <f>OrderList!C1377</f>
        <v>PORT04</v>
      </c>
      <c r="C1377" s="10" t="str">
        <f>OrderList!D1377</f>
        <v>V444_0</v>
      </c>
      <c r="D1377" s="10" t="str">
        <f>OrderList!F1377</f>
        <v>DTP</v>
      </c>
      <c r="E1377" s="10" t="str">
        <f>OrderList!L1377</f>
        <v>PORT09</v>
      </c>
      <c r="F1377" s="10" t="str">
        <f>OrderList!K1377</f>
        <v>PLANT03</v>
      </c>
      <c r="G1377" s="10">
        <f>OrderList!J1377</f>
        <v>1668547</v>
      </c>
      <c r="H1377" s="10">
        <f>OrderList!M1377</f>
        <v>286</v>
      </c>
      <c r="I1377" s="10">
        <f>OrderList!N1377</f>
        <v>0.15136218652195665</v>
      </c>
      <c r="O1377" s="10">
        <f>COUNTIF(FreightRates!$A$2:$A$1541,C1377)</f>
        <v>39</v>
      </c>
      <c r="Q1377" s="10">
        <f>COUNTIFS(FreightRates!$A$2:$A$1541,C1377,FreightRates!$B$2:$B$1541,B1377,FreightRates!$C$2:$C$1541,E1377)</f>
        <v>20</v>
      </c>
      <c r="T1377">
        <f>COUNTIFS(FreightRates!$A$2:$A$1541,C1377,FreightRates!$B$2:$B$1541,B1377,FreightRates!$C$2:$C$1541,E1377,FreightRates!$F$2:$F$1541,D1377,FreightRates!$D$2:$D$1541,"&lt;="&amp;I1377,FreightRates!$E$2:$E$1541,"&gt;="&amp;I1377)</f>
        <v>2</v>
      </c>
    </row>
    <row r="1378" spans="1:20" x14ac:dyDescent="0.25">
      <c r="A1378" s="10">
        <f>OrderList!A1378</f>
        <v>1447251054.7</v>
      </c>
      <c r="B1378" s="10" t="str">
        <f>OrderList!C1378</f>
        <v>PORT04</v>
      </c>
      <c r="C1378" s="10" t="str">
        <f>OrderList!D1378</f>
        <v>V444_0</v>
      </c>
      <c r="D1378" s="10" t="str">
        <f>OrderList!F1378</f>
        <v>DTP</v>
      </c>
      <c r="E1378" s="10" t="str">
        <f>OrderList!L1378</f>
        <v>PORT09</v>
      </c>
      <c r="F1378" s="10" t="str">
        <f>OrderList!K1378</f>
        <v>PLANT03</v>
      </c>
      <c r="G1378" s="10">
        <f>OrderList!J1378</f>
        <v>1668547</v>
      </c>
      <c r="H1378" s="10">
        <f>OrderList!M1378</f>
        <v>264</v>
      </c>
      <c r="I1378" s="10">
        <f>OrderList!N1378</f>
        <v>7.9664308695766656E-2</v>
      </c>
      <c r="O1378" s="10">
        <f>COUNTIF(FreightRates!$A$2:$A$1541,C1378)</f>
        <v>39</v>
      </c>
      <c r="Q1378" s="10">
        <f>COUNTIFS(FreightRates!$A$2:$A$1541,C1378,FreightRates!$B$2:$B$1541,B1378,FreightRates!$C$2:$C$1541,E1378)</f>
        <v>20</v>
      </c>
      <c r="T1378">
        <f>COUNTIFS(FreightRates!$A$2:$A$1541,C1378,FreightRates!$B$2:$B$1541,B1378,FreightRates!$C$2:$C$1541,E1378,FreightRates!$F$2:$F$1541,D1378,FreightRates!$D$2:$D$1541,"&lt;="&amp;I1378,FreightRates!$E$2:$E$1541,"&gt;="&amp;I1378)</f>
        <v>2</v>
      </c>
    </row>
    <row r="1379" spans="1:20" x14ac:dyDescent="0.25">
      <c r="A1379" s="10">
        <f>OrderList!A1379</f>
        <v>1447330600.7</v>
      </c>
      <c r="B1379" s="10" t="str">
        <f>OrderList!C1379</f>
        <v>PORT04</v>
      </c>
      <c r="C1379" s="10" t="str">
        <f>OrderList!D1379</f>
        <v>V444_0</v>
      </c>
      <c r="D1379" s="10" t="str">
        <f>OrderList!F1379</f>
        <v>DTP</v>
      </c>
      <c r="E1379" s="10" t="str">
        <f>OrderList!L1379</f>
        <v>PORT09</v>
      </c>
      <c r="F1379" s="10" t="str">
        <f>OrderList!K1379</f>
        <v>PLANT03</v>
      </c>
      <c r="G1379" s="10">
        <f>OrderList!J1379</f>
        <v>1668547</v>
      </c>
      <c r="H1379" s="10">
        <f>OrderList!M1379</f>
        <v>413</v>
      </c>
      <c r="I1379" s="10">
        <f>OrderList!N1379</f>
        <v>0.71697877826189993</v>
      </c>
      <c r="O1379" s="10">
        <f>COUNTIF(FreightRates!$A$2:$A$1541,C1379)</f>
        <v>39</v>
      </c>
      <c r="Q1379" s="10">
        <f>COUNTIFS(FreightRates!$A$2:$A$1541,C1379,FreightRates!$B$2:$B$1541,B1379,FreightRates!$C$2:$C$1541,E1379)</f>
        <v>20</v>
      </c>
      <c r="T1379">
        <f>COUNTIFS(FreightRates!$A$2:$A$1541,C1379,FreightRates!$B$2:$B$1541,B1379,FreightRates!$C$2:$C$1541,E1379,FreightRates!$F$2:$F$1541,D1379,FreightRates!$D$2:$D$1541,"&lt;="&amp;I1379,FreightRates!$E$2:$E$1541,"&gt;="&amp;I1379)</f>
        <v>2</v>
      </c>
    </row>
    <row r="1380" spans="1:20" x14ac:dyDescent="0.25">
      <c r="A1380" s="10">
        <f>OrderList!A1380</f>
        <v>1447188580.7</v>
      </c>
      <c r="B1380" s="10" t="str">
        <f>OrderList!C1380</f>
        <v>PORT04</v>
      </c>
      <c r="C1380" s="10" t="str">
        <f>OrderList!D1380</f>
        <v>V444_0</v>
      </c>
      <c r="D1380" s="10" t="str">
        <f>OrderList!F1380</f>
        <v>DTP</v>
      </c>
      <c r="E1380" s="10" t="str">
        <f>OrderList!L1380</f>
        <v>PORT09</v>
      </c>
      <c r="F1380" s="10" t="str">
        <f>OrderList!K1380</f>
        <v>PLANT03</v>
      </c>
      <c r="G1380" s="10">
        <f>OrderList!J1380</f>
        <v>1668547</v>
      </c>
      <c r="H1380" s="10">
        <f>OrderList!M1380</f>
        <v>327</v>
      </c>
      <c r="I1380" s="10">
        <f>OrderList!N1380</f>
        <v>0.15932861739153331</v>
      </c>
      <c r="O1380" s="10">
        <f>COUNTIF(FreightRates!$A$2:$A$1541,C1380)</f>
        <v>39</v>
      </c>
      <c r="Q1380" s="10">
        <f>COUNTIFS(FreightRates!$A$2:$A$1541,C1380,FreightRates!$B$2:$B$1541,B1380,FreightRates!$C$2:$C$1541,E1380)</f>
        <v>20</v>
      </c>
      <c r="T1380">
        <f>COUNTIFS(FreightRates!$A$2:$A$1541,C1380,FreightRates!$B$2:$B$1541,B1380,FreightRates!$C$2:$C$1541,E1380,FreightRates!$F$2:$F$1541,D1380,FreightRates!$D$2:$D$1541,"&lt;="&amp;I1380,FreightRates!$E$2:$E$1541,"&gt;="&amp;I1380)</f>
        <v>2</v>
      </c>
    </row>
    <row r="1381" spans="1:20" x14ac:dyDescent="0.25">
      <c r="A1381" s="10">
        <f>OrderList!A1381</f>
        <v>1447199987.7</v>
      </c>
      <c r="B1381" s="10" t="str">
        <f>OrderList!C1381</f>
        <v>PORT04</v>
      </c>
      <c r="C1381" s="10" t="str">
        <f>OrderList!D1381</f>
        <v>V444_0</v>
      </c>
      <c r="D1381" s="10" t="str">
        <f>OrderList!F1381</f>
        <v>DTP</v>
      </c>
      <c r="E1381" s="10" t="str">
        <f>OrderList!L1381</f>
        <v>PORT09</v>
      </c>
      <c r="F1381" s="10" t="str">
        <f>OrderList!K1381</f>
        <v>PLANT03</v>
      </c>
      <c r="G1381" s="10">
        <f>OrderList!J1381</f>
        <v>1668547</v>
      </c>
      <c r="H1381" s="10">
        <f>OrderList!M1381</f>
        <v>485</v>
      </c>
      <c r="I1381" s="10">
        <f>OrderList!N1381</f>
        <v>1.5136218652195665</v>
      </c>
      <c r="O1381" s="10">
        <f>COUNTIF(FreightRates!$A$2:$A$1541,C1381)</f>
        <v>39</v>
      </c>
      <c r="Q1381" s="10">
        <f>COUNTIFS(FreightRates!$A$2:$A$1541,C1381,FreightRates!$B$2:$B$1541,B1381,FreightRates!$C$2:$C$1541,E1381)</f>
        <v>20</v>
      </c>
      <c r="T1381">
        <f>COUNTIFS(FreightRates!$A$2:$A$1541,C1381,FreightRates!$B$2:$B$1541,B1381,FreightRates!$C$2:$C$1541,E1381,FreightRates!$F$2:$F$1541,D1381,FreightRates!$D$2:$D$1541,"&lt;="&amp;I1381,FreightRates!$E$2:$E$1541,"&gt;="&amp;I1381)</f>
        <v>2</v>
      </c>
    </row>
    <row r="1382" spans="1:20" x14ac:dyDescent="0.25">
      <c r="A1382" s="10">
        <f>OrderList!A1382</f>
        <v>1447164846.7</v>
      </c>
      <c r="B1382" s="10" t="str">
        <f>OrderList!C1382</f>
        <v>PORT04</v>
      </c>
      <c r="C1382" s="10" t="str">
        <f>OrderList!D1382</f>
        <v>V444_0</v>
      </c>
      <c r="D1382" s="10" t="str">
        <f>OrderList!F1382</f>
        <v>DTP</v>
      </c>
      <c r="E1382" s="10" t="str">
        <f>OrderList!L1382</f>
        <v>PORT09</v>
      </c>
      <c r="F1382" s="10" t="str">
        <f>OrderList!K1382</f>
        <v>PLANT03</v>
      </c>
      <c r="G1382" s="10">
        <f>OrderList!J1382</f>
        <v>1668547</v>
      </c>
      <c r="H1382" s="10">
        <f>OrderList!M1382</f>
        <v>337</v>
      </c>
      <c r="I1382" s="10">
        <f>OrderList!N1382</f>
        <v>0.35052295826137331</v>
      </c>
      <c r="O1382" s="10">
        <f>COUNTIF(FreightRates!$A$2:$A$1541,C1382)</f>
        <v>39</v>
      </c>
      <c r="Q1382" s="10">
        <f>COUNTIFS(FreightRates!$A$2:$A$1541,C1382,FreightRates!$B$2:$B$1541,B1382,FreightRates!$C$2:$C$1541,E1382)</f>
        <v>20</v>
      </c>
      <c r="T1382">
        <f>COUNTIFS(FreightRates!$A$2:$A$1541,C1382,FreightRates!$B$2:$B$1541,B1382,FreightRates!$C$2:$C$1541,E1382,FreightRates!$F$2:$F$1541,D1382,FreightRates!$D$2:$D$1541,"&lt;="&amp;I1382,FreightRates!$E$2:$E$1541,"&gt;="&amp;I1382)</f>
        <v>2</v>
      </c>
    </row>
    <row r="1383" spans="1:20" x14ac:dyDescent="0.25">
      <c r="A1383" s="10">
        <f>OrderList!A1383</f>
        <v>1447269582.7</v>
      </c>
      <c r="B1383" s="10" t="str">
        <f>OrderList!C1383</f>
        <v>PORT04</v>
      </c>
      <c r="C1383" s="10" t="str">
        <f>OrderList!D1383</f>
        <v>V444_0</v>
      </c>
      <c r="D1383" s="10" t="str">
        <f>OrderList!F1383</f>
        <v>DTP</v>
      </c>
      <c r="E1383" s="10" t="str">
        <f>OrderList!L1383</f>
        <v>PORT09</v>
      </c>
      <c r="F1383" s="10" t="str">
        <f>OrderList!K1383</f>
        <v>PLANT03</v>
      </c>
      <c r="G1383" s="10">
        <f>OrderList!J1383</f>
        <v>1683203</v>
      </c>
      <c r="H1383" s="10">
        <f>OrderList!M1383</f>
        <v>604</v>
      </c>
      <c r="I1383" s="10">
        <f>OrderList!N1383</f>
        <v>7.7285826412339143</v>
      </c>
      <c r="O1383" s="10">
        <f>COUNTIF(FreightRates!$A$2:$A$1541,C1383)</f>
        <v>39</v>
      </c>
      <c r="Q1383" s="10">
        <f>COUNTIFS(FreightRates!$A$2:$A$1541,C1383,FreightRates!$B$2:$B$1541,B1383,FreightRates!$C$2:$C$1541,E1383)</f>
        <v>20</v>
      </c>
      <c r="T1383">
        <f>COUNTIFS(FreightRates!$A$2:$A$1541,C1383,FreightRates!$B$2:$B$1541,B1383,FreightRates!$C$2:$C$1541,E1383,FreightRates!$F$2:$F$1541,D1383,FreightRates!$D$2:$D$1541,"&lt;="&amp;I1383,FreightRates!$E$2:$E$1541,"&gt;="&amp;I1383)</f>
        <v>2</v>
      </c>
    </row>
    <row r="1384" spans="1:20" x14ac:dyDescent="0.25">
      <c r="A1384" s="10">
        <f>OrderList!A1384</f>
        <v>1447165554.7</v>
      </c>
      <c r="B1384" s="10" t="str">
        <f>OrderList!C1384</f>
        <v>PORT04</v>
      </c>
      <c r="C1384" s="10" t="str">
        <f>OrderList!D1384</f>
        <v>V444_0</v>
      </c>
      <c r="D1384" s="10" t="str">
        <f>OrderList!F1384</f>
        <v>DTP</v>
      </c>
      <c r="E1384" s="10" t="str">
        <f>OrderList!L1384</f>
        <v>PORT09</v>
      </c>
      <c r="F1384" s="10" t="str">
        <f>OrderList!K1384</f>
        <v>PLANT03</v>
      </c>
      <c r="G1384" s="10">
        <f>OrderList!J1384</f>
        <v>1654621</v>
      </c>
      <c r="H1384" s="10">
        <f>OrderList!M1384</f>
        <v>558</v>
      </c>
      <c r="I1384" s="10">
        <f>OrderList!N1384</f>
        <v>3.6012956419316846</v>
      </c>
      <c r="O1384" s="10">
        <f>COUNTIF(FreightRates!$A$2:$A$1541,C1384)</f>
        <v>39</v>
      </c>
      <c r="Q1384" s="10">
        <f>COUNTIFS(FreightRates!$A$2:$A$1541,C1384,FreightRates!$B$2:$B$1541,B1384,FreightRates!$C$2:$C$1541,E1384)</f>
        <v>20</v>
      </c>
      <c r="T1384">
        <f>COUNTIFS(FreightRates!$A$2:$A$1541,C1384,FreightRates!$B$2:$B$1541,B1384,FreightRates!$C$2:$C$1541,E1384,FreightRates!$F$2:$F$1541,D1384,FreightRates!$D$2:$D$1541,"&lt;="&amp;I1384,FreightRates!$E$2:$E$1541,"&gt;="&amp;I1384)</f>
        <v>2</v>
      </c>
    </row>
    <row r="1385" spans="1:20" x14ac:dyDescent="0.25">
      <c r="A1385" s="10">
        <f>OrderList!A1385</f>
        <v>1447156516.7</v>
      </c>
      <c r="B1385" s="10" t="str">
        <f>OrderList!C1385</f>
        <v>PORT04</v>
      </c>
      <c r="C1385" s="10" t="str">
        <f>OrderList!D1385</f>
        <v>V444_0</v>
      </c>
      <c r="D1385" s="10" t="str">
        <f>OrderList!F1385</f>
        <v>DTP</v>
      </c>
      <c r="E1385" s="10" t="str">
        <f>OrderList!L1385</f>
        <v>PORT09</v>
      </c>
      <c r="F1385" s="10" t="str">
        <f>OrderList!K1385</f>
        <v>PLANT03</v>
      </c>
      <c r="G1385" s="10">
        <f>OrderList!J1385</f>
        <v>1677889</v>
      </c>
      <c r="H1385" s="10">
        <f>OrderList!M1385</f>
        <v>276</v>
      </c>
      <c r="I1385" s="10">
        <f>OrderList!N1385</f>
        <v>0.23132078264946088</v>
      </c>
      <c r="O1385" s="10">
        <f>COUNTIF(FreightRates!$A$2:$A$1541,C1385)</f>
        <v>39</v>
      </c>
      <c r="Q1385" s="10">
        <f>COUNTIFS(FreightRates!$A$2:$A$1541,C1385,FreightRates!$B$2:$B$1541,B1385,FreightRates!$C$2:$C$1541,E1385)</f>
        <v>20</v>
      </c>
      <c r="T1385">
        <f>COUNTIFS(FreightRates!$A$2:$A$1541,C1385,FreightRates!$B$2:$B$1541,B1385,FreightRates!$C$2:$C$1541,E1385,FreightRates!$F$2:$F$1541,D1385,FreightRates!$D$2:$D$1541,"&lt;="&amp;I1385,FreightRates!$E$2:$E$1541,"&gt;="&amp;I1385)</f>
        <v>2</v>
      </c>
    </row>
    <row r="1386" spans="1:20" x14ac:dyDescent="0.25">
      <c r="A1386" s="10">
        <f>OrderList!A1386</f>
        <v>1447296438.7</v>
      </c>
      <c r="B1386" s="10" t="str">
        <f>OrderList!C1386</f>
        <v>PORT04</v>
      </c>
      <c r="C1386" s="10" t="str">
        <f>OrderList!D1386</f>
        <v>V444_0</v>
      </c>
      <c r="D1386" s="10" t="str">
        <f>OrderList!F1386</f>
        <v>DTP</v>
      </c>
      <c r="E1386" s="10" t="str">
        <f>OrderList!L1386</f>
        <v>PORT09</v>
      </c>
      <c r="F1386" s="10" t="str">
        <f>OrderList!K1386</f>
        <v>PLANT03</v>
      </c>
      <c r="G1386" s="10">
        <f>OrderList!J1386</f>
        <v>1677889</v>
      </c>
      <c r="H1386" s="10">
        <f>OrderList!M1386</f>
        <v>296</v>
      </c>
      <c r="I1386" s="10">
        <f>OrderList!N1386</f>
        <v>0.20240568481827825</v>
      </c>
      <c r="O1386" s="10">
        <f>COUNTIF(FreightRates!$A$2:$A$1541,C1386)</f>
        <v>39</v>
      </c>
      <c r="Q1386" s="10">
        <f>COUNTIFS(FreightRates!$A$2:$A$1541,C1386,FreightRates!$B$2:$B$1541,B1386,FreightRates!$C$2:$C$1541,E1386)</f>
        <v>20</v>
      </c>
      <c r="T1386">
        <f>COUNTIFS(FreightRates!$A$2:$A$1541,C1386,FreightRates!$B$2:$B$1541,B1386,FreightRates!$C$2:$C$1541,E1386,FreightRates!$F$2:$F$1541,D1386,FreightRates!$D$2:$D$1541,"&lt;="&amp;I1386,FreightRates!$E$2:$E$1541,"&gt;="&amp;I1386)</f>
        <v>2</v>
      </c>
    </row>
    <row r="1387" spans="1:20" x14ac:dyDescent="0.25">
      <c r="A1387" s="10">
        <f>OrderList!A1387</f>
        <v>1447307973.7</v>
      </c>
      <c r="B1387" s="10" t="str">
        <f>OrderList!C1387</f>
        <v>PORT04</v>
      </c>
      <c r="C1387" s="10" t="str">
        <f>OrderList!D1387</f>
        <v>V444_0</v>
      </c>
      <c r="D1387" s="10" t="str">
        <f>OrderList!F1387</f>
        <v>DTP</v>
      </c>
      <c r="E1387" s="10" t="str">
        <f>OrderList!L1387</f>
        <v>PORT09</v>
      </c>
      <c r="F1387" s="10" t="str">
        <f>OrderList!K1387</f>
        <v>PLANT03</v>
      </c>
      <c r="G1387" s="10">
        <f>OrderList!J1387</f>
        <v>1666295</v>
      </c>
      <c r="H1387" s="10">
        <f>OrderList!M1387</f>
        <v>410</v>
      </c>
      <c r="I1387" s="10">
        <f>OrderList!N1387</f>
        <v>1.8117786058347725</v>
      </c>
      <c r="O1387" s="10">
        <f>COUNTIF(FreightRates!$A$2:$A$1541,C1387)</f>
        <v>39</v>
      </c>
      <c r="Q1387" s="10">
        <f>COUNTIFS(FreightRates!$A$2:$A$1541,C1387,FreightRates!$B$2:$B$1541,B1387,FreightRates!$C$2:$C$1541,E1387)</f>
        <v>20</v>
      </c>
      <c r="T1387">
        <f>COUNTIFS(FreightRates!$A$2:$A$1541,C1387,FreightRates!$B$2:$B$1541,B1387,FreightRates!$C$2:$C$1541,E1387,FreightRates!$F$2:$F$1541,D1387,FreightRates!$D$2:$D$1541,"&lt;="&amp;I1387,FreightRates!$E$2:$E$1541,"&gt;="&amp;I1387)</f>
        <v>2</v>
      </c>
    </row>
    <row r="1388" spans="1:20" x14ac:dyDescent="0.25">
      <c r="A1388" s="10">
        <f>OrderList!A1388</f>
        <v>1447323795.7</v>
      </c>
      <c r="B1388" s="10" t="str">
        <f>OrderList!C1388</f>
        <v>PORT04</v>
      </c>
      <c r="C1388" s="10" t="str">
        <f>OrderList!D1388</f>
        <v>V444_0</v>
      </c>
      <c r="D1388" s="10" t="str">
        <f>OrderList!F1388</f>
        <v>DTP</v>
      </c>
      <c r="E1388" s="10" t="str">
        <f>OrderList!L1388</f>
        <v>PORT09</v>
      </c>
      <c r="F1388" s="10" t="str">
        <f>OrderList!K1388</f>
        <v>PLANT03</v>
      </c>
      <c r="G1388" s="10">
        <f>OrderList!J1388</f>
        <v>1666295</v>
      </c>
      <c r="H1388" s="10">
        <f>OrderList!M1388</f>
        <v>1117</v>
      </c>
      <c r="I1388" s="10">
        <f>OrderList!N1388</f>
        <v>9.6145051349631938</v>
      </c>
      <c r="O1388" s="10">
        <f>COUNTIF(FreightRates!$A$2:$A$1541,C1388)</f>
        <v>39</v>
      </c>
      <c r="Q1388" s="10">
        <f>COUNTIFS(FreightRates!$A$2:$A$1541,C1388,FreightRates!$B$2:$B$1541,B1388,FreightRates!$C$2:$C$1541,E1388)</f>
        <v>20</v>
      </c>
      <c r="T1388">
        <f>COUNTIFS(FreightRates!$A$2:$A$1541,C1388,FreightRates!$B$2:$B$1541,B1388,FreightRates!$C$2:$C$1541,E1388,FreightRates!$F$2:$F$1541,D1388,FreightRates!$D$2:$D$1541,"&lt;="&amp;I1388,FreightRates!$E$2:$E$1541,"&gt;="&amp;I1388)</f>
        <v>2</v>
      </c>
    </row>
    <row r="1389" spans="1:20" x14ac:dyDescent="0.25">
      <c r="A1389" s="10">
        <f>OrderList!A1389</f>
        <v>1447171210.7</v>
      </c>
      <c r="B1389" s="10" t="str">
        <f>OrderList!C1389</f>
        <v>PORT04</v>
      </c>
      <c r="C1389" s="10" t="str">
        <f>OrderList!D1389</f>
        <v>V444_0</v>
      </c>
      <c r="D1389" s="10" t="str">
        <f>OrderList!F1389</f>
        <v>DTP</v>
      </c>
      <c r="E1389" s="10" t="str">
        <f>OrderList!L1389</f>
        <v>PORT09</v>
      </c>
      <c r="F1389" s="10" t="str">
        <f>OrderList!K1389</f>
        <v>PLANT03</v>
      </c>
      <c r="G1389" s="10">
        <f>OrderList!J1389</f>
        <v>1666295</v>
      </c>
      <c r="H1389" s="10">
        <f>OrderList!M1389</f>
        <v>316</v>
      </c>
      <c r="I1389" s="10">
        <f>OrderList!N1389</f>
        <v>0.33819867308915752</v>
      </c>
      <c r="O1389" s="10">
        <f>COUNTIF(FreightRates!$A$2:$A$1541,C1389)</f>
        <v>39</v>
      </c>
      <c r="Q1389" s="10">
        <f>COUNTIFS(FreightRates!$A$2:$A$1541,C1389,FreightRates!$B$2:$B$1541,B1389,FreightRates!$C$2:$C$1541,E1389)</f>
        <v>20</v>
      </c>
      <c r="T1389">
        <f>COUNTIFS(FreightRates!$A$2:$A$1541,C1389,FreightRates!$B$2:$B$1541,B1389,FreightRates!$C$2:$C$1541,E1389,FreightRates!$F$2:$F$1541,D1389,FreightRates!$D$2:$D$1541,"&lt;="&amp;I1389,FreightRates!$E$2:$E$1541,"&gt;="&amp;I1389)</f>
        <v>2</v>
      </c>
    </row>
    <row r="1390" spans="1:20" x14ac:dyDescent="0.25">
      <c r="A1390" s="10">
        <f>OrderList!A1390</f>
        <v>1447309589.7</v>
      </c>
      <c r="B1390" s="10" t="str">
        <f>OrderList!C1390</f>
        <v>PORT04</v>
      </c>
      <c r="C1390" s="10" t="str">
        <f>OrderList!D1390</f>
        <v>V444_0</v>
      </c>
      <c r="D1390" s="10" t="str">
        <f>OrderList!F1390</f>
        <v>DTP</v>
      </c>
      <c r="E1390" s="10" t="str">
        <f>OrderList!L1390</f>
        <v>PORT09</v>
      </c>
      <c r="F1390" s="10" t="str">
        <f>OrderList!K1390</f>
        <v>PLANT03</v>
      </c>
      <c r="G1390" s="10">
        <f>OrderList!J1390</f>
        <v>1666295</v>
      </c>
      <c r="H1390" s="10">
        <f>OrderList!M1390</f>
        <v>616</v>
      </c>
      <c r="I1390" s="10">
        <f>OrderList!N1390</f>
        <v>3.6235572116695449</v>
      </c>
      <c r="O1390" s="10">
        <f>COUNTIF(FreightRates!$A$2:$A$1541,C1390)</f>
        <v>39</v>
      </c>
      <c r="Q1390" s="10">
        <f>COUNTIFS(FreightRates!$A$2:$A$1541,C1390,FreightRates!$B$2:$B$1541,B1390,FreightRates!$C$2:$C$1541,E1390)</f>
        <v>20</v>
      </c>
      <c r="T1390">
        <f>COUNTIFS(FreightRates!$A$2:$A$1541,C1390,FreightRates!$B$2:$B$1541,B1390,FreightRates!$C$2:$C$1541,E1390,FreightRates!$F$2:$F$1541,D1390,FreightRates!$D$2:$D$1541,"&lt;="&amp;I1390,FreightRates!$E$2:$E$1541,"&gt;="&amp;I1390)</f>
        <v>2</v>
      </c>
    </row>
    <row r="1391" spans="1:20" x14ac:dyDescent="0.25">
      <c r="A1391" s="10">
        <f>OrderList!A1391</f>
        <v>1447323888.7</v>
      </c>
      <c r="B1391" s="10" t="str">
        <f>OrderList!C1391</f>
        <v>PORT04</v>
      </c>
      <c r="C1391" s="10" t="str">
        <f>OrderList!D1391</f>
        <v>V444_0</v>
      </c>
      <c r="D1391" s="10" t="str">
        <f>OrderList!F1391</f>
        <v>DTP</v>
      </c>
      <c r="E1391" s="10" t="str">
        <f>OrderList!L1391</f>
        <v>PORT09</v>
      </c>
      <c r="F1391" s="10" t="str">
        <f>OrderList!K1391</f>
        <v>PLANT03</v>
      </c>
      <c r="G1391" s="10">
        <f>OrderList!J1391</f>
        <v>1666295</v>
      </c>
      <c r="H1391" s="10">
        <f>OrderList!M1391</f>
        <v>496</v>
      </c>
      <c r="I1391" s="10">
        <f>OrderList!N1391</f>
        <v>2.4640189039352904</v>
      </c>
      <c r="O1391" s="10">
        <f>COUNTIF(FreightRates!$A$2:$A$1541,C1391)</f>
        <v>39</v>
      </c>
      <c r="Q1391" s="10">
        <f>COUNTIFS(FreightRates!$A$2:$A$1541,C1391,FreightRates!$B$2:$B$1541,B1391,FreightRates!$C$2:$C$1541,E1391)</f>
        <v>20</v>
      </c>
      <c r="T1391">
        <f>COUNTIFS(FreightRates!$A$2:$A$1541,C1391,FreightRates!$B$2:$B$1541,B1391,FreightRates!$C$2:$C$1541,E1391,FreightRates!$F$2:$F$1541,D1391,FreightRates!$D$2:$D$1541,"&lt;="&amp;I1391,FreightRates!$E$2:$E$1541,"&gt;="&amp;I1391)</f>
        <v>2</v>
      </c>
    </row>
    <row r="1392" spans="1:20" x14ac:dyDescent="0.25">
      <c r="A1392" s="10">
        <f>OrderList!A1392</f>
        <v>1447227095.7</v>
      </c>
      <c r="B1392" s="10" t="str">
        <f>OrderList!C1392</f>
        <v>PORT04</v>
      </c>
      <c r="C1392" s="10" t="str">
        <f>OrderList!D1392</f>
        <v>V444_0</v>
      </c>
      <c r="D1392" s="10" t="str">
        <f>OrderList!F1392</f>
        <v>DTP</v>
      </c>
      <c r="E1392" s="10" t="str">
        <f>OrderList!L1392</f>
        <v>PORT09</v>
      </c>
      <c r="F1392" s="10" t="str">
        <f>OrderList!K1392</f>
        <v>PLANT03</v>
      </c>
      <c r="G1392" s="10">
        <f>OrderList!J1392</f>
        <v>1666295</v>
      </c>
      <c r="H1392" s="10">
        <f>OrderList!M1392</f>
        <v>618</v>
      </c>
      <c r="I1392" s="10">
        <f>OrderList!N1392</f>
        <v>3.68</v>
      </c>
      <c r="O1392" s="10">
        <f>COUNTIF(FreightRates!$A$2:$A$1541,C1392)</f>
        <v>39</v>
      </c>
      <c r="Q1392" s="10">
        <f>COUNTIFS(FreightRates!$A$2:$A$1541,C1392,FreightRates!$B$2:$B$1541,B1392,FreightRates!$C$2:$C$1541,E1392)</f>
        <v>20</v>
      </c>
      <c r="T1392">
        <f>COUNTIFS(FreightRates!$A$2:$A$1541,C1392,FreightRates!$B$2:$B$1541,B1392,FreightRates!$C$2:$C$1541,E1392,FreightRates!$F$2:$F$1541,D1392,FreightRates!$D$2:$D$1541,"&lt;="&amp;I1392,FreightRates!$E$2:$E$1541,"&gt;="&amp;I1392)</f>
        <v>2</v>
      </c>
    </row>
    <row r="1393" spans="1:20" x14ac:dyDescent="0.25">
      <c r="A1393" s="10">
        <f>OrderList!A1393</f>
        <v>1447323152.7</v>
      </c>
      <c r="B1393" s="10" t="str">
        <f>OrderList!C1393</f>
        <v>PORT04</v>
      </c>
      <c r="C1393" s="10" t="str">
        <f>OrderList!D1393</f>
        <v>V444_0</v>
      </c>
      <c r="D1393" s="10" t="str">
        <f>OrderList!F1393</f>
        <v>DTP</v>
      </c>
      <c r="E1393" s="10" t="str">
        <f>OrderList!L1393</f>
        <v>PORT09</v>
      </c>
      <c r="F1393" s="10" t="str">
        <f>OrderList!K1393</f>
        <v>PLANT03</v>
      </c>
      <c r="G1393" s="10">
        <f>OrderList!J1393</f>
        <v>1666295</v>
      </c>
      <c r="H1393" s="10">
        <f>OrderList!M1393</f>
        <v>1314</v>
      </c>
      <c r="I1393" s="10">
        <f>OrderList!N1393</f>
        <v>11.44</v>
      </c>
      <c r="O1393" s="10">
        <f>COUNTIF(FreightRates!$A$2:$A$1541,C1393)</f>
        <v>39</v>
      </c>
      <c r="Q1393" s="10">
        <f>COUNTIFS(FreightRates!$A$2:$A$1541,C1393,FreightRates!$B$2:$B$1541,B1393,FreightRates!$C$2:$C$1541,E1393)</f>
        <v>20</v>
      </c>
      <c r="T1393">
        <f>COUNTIFS(FreightRates!$A$2:$A$1541,C1393,FreightRates!$B$2:$B$1541,B1393,FreightRates!$C$2:$C$1541,E1393,FreightRates!$F$2:$F$1541,D1393,FreightRates!$D$2:$D$1541,"&lt;="&amp;I1393,FreightRates!$E$2:$E$1541,"&gt;="&amp;I1393)</f>
        <v>2</v>
      </c>
    </row>
    <row r="1394" spans="1:20" x14ac:dyDescent="0.25">
      <c r="A1394" s="10">
        <f>OrderList!A1394</f>
        <v>1447346487.7</v>
      </c>
      <c r="B1394" s="10" t="str">
        <f>OrderList!C1394</f>
        <v>PORT04</v>
      </c>
      <c r="C1394" s="10" t="str">
        <f>OrderList!D1394</f>
        <v>V444_0</v>
      </c>
      <c r="D1394" s="10" t="str">
        <f>OrderList!F1394</f>
        <v>DTP</v>
      </c>
      <c r="E1394" s="10" t="str">
        <f>OrderList!L1394</f>
        <v>PORT09</v>
      </c>
      <c r="F1394" s="10" t="str">
        <f>OrderList!K1394</f>
        <v>PLANT03</v>
      </c>
      <c r="G1394" s="10">
        <f>OrderList!J1394</f>
        <v>1666295</v>
      </c>
      <c r="H1394" s="10">
        <f>OrderList!M1394</f>
        <v>1301</v>
      </c>
      <c r="I1394" s="10">
        <f>OrderList!N1394</f>
        <v>9.7799999999999994</v>
      </c>
      <c r="O1394" s="10">
        <f>COUNTIF(FreightRates!$A$2:$A$1541,C1394)</f>
        <v>39</v>
      </c>
      <c r="Q1394" s="10">
        <f>COUNTIFS(FreightRates!$A$2:$A$1541,C1394,FreightRates!$B$2:$B$1541,B1394,FreightRates!$C$2:$C$1541,E1394)</f>
        <v>20</v>
      </c>
      <c r="T1394">
        <f>COUNTIFS(FreightRates!$A$2:$A$1541,C1394,FreightRates!$B$2:$B$1541,B1394,FreightRates!$C$2:$C$1541,E1394,FreightRates!$F$2:$F$1541,D1394,FreightRates!$D$2:$D$1541,"&lt;="&amp;I1394,FreightRates!$E$2:$E$1541,"&gt;="&amp;I1394)</f>
        <v>2</v>
      </c>
    </row>
    <row r="1395" spans="1:20" x14ac:dyDescent="0.25">
      <c r="A1395" s="10">
        <f>OrderList!A1395</f>
        <v>1447185728.7</v>
      </c>
      <c r="B1395" s="10" t="str">
        <f>OrderList!C1395</f>
        <v>PORT04</v>
      </c>
      <c r="C1395" s="10" t="str">
        <f>OrderList!D1395</f>
        <v>V444_0</v>
      </c>
      <c r="D1395" s="10" t="str">
        <f>OrderList!F1395</f>
        <v>DTP</v>
      </c>
      <c r="E1395" s="10" t="str">
        <f>OrderList!L1395</f>
        <v>PORT09</v>
      </c>
      <c r="F1395" s="10" t="str">
        <f>OrderList!K1395</f>
        <v>PLANT03</v>
      </c>
      <c r="G1395" s="10">
        <f>OrderList!J1395</f>
        <v>1666295</v>
      </c>
      <c r="H1395" s="10">
        <f>OrderList!M1395</f>
        <v>1241</v>
      </c>
      <c r="I1395" s="10">
        <f>OrderList!N1395</f>
        <v>9.64</v>
      </c>
      <c r="O1395" s="10">
        <f>COUNTIF(FreightRates!$A$2:$A$1541,C1395)</f>
        <v>39</v>
      </c>
      <c r="Q1395" s="10">
        <f>COUNTIFS(FreightRates!$A$2:$A$1541,C1395,FreightRates!$B$2:$B$1541,B1395,FreightRates!$C$2:$C$1541,E1395)</f>
        <v>20</v>
      </c>
      <c r="T1395">
        <f>COUNTIFS(FreightRates!$A$2:$A$1541,C1395,FreightRates!$B$2:$B$1541,B1395,FreightRates!$C$2:$C$1541,E1395,FreightRates!$F$2:$F$1541,D1395,FreightRates!$D$2:$D$1541,"&lt;="&amp;I1395,FreightRates!$E$2:$E$1541,"&gt;="&amp;I1395)</f>
        <v>2</v>
      </c>
    </row>
    <row r="1396" spans="1:20" x14ac:dyDescent="0.25">
      <c r="A1396" s="10">
        <f>OrderList!A1396</f>
        <v>1447307847.7</v>
      </c>
      <c r="B1396" s="10" t="str">
        <f>OrderList!C1396</f>
        <v>PORT04</v>
      </c>
      <c r="C1396" s="10" t="str">
        <f>OrderList!D1396</f>
        <v>V444_0</v>
      </c>
      <c r="D1396" s="10" t="str">
        <f>OrderList!F1396</f>
        <v>DTP</v>
      </c>
      <c r="E1396" s="10" t="str">
        <f>OrderList!L1396</f>
        <v>PORT09</v>
      </c>
      <c r="F1396" s="10" t="str">
        <f>OrderList!K1396</f>
        <v>PLANT03</v>
      </c>
      <c r="G1396" s="10">
        <f>OrderList!J1396</f>
        <v>1666295</v>
      </c>
      <c r="H1396" s="10">
        <f>OrderList!M1396</f>
        <v>1257</v>
      </c>
      <c r="I1396" s="10">
        <f>OrderList!N1396</f>
        <v>9.64</v>
      </c>
      <c r="O1396" s="10">
        <f>COUNTIF(FreightRates!$A$2:$A$1541,C1396)</f>
        <v>39</v>
      </c>
      <c r="Q1396" s="10">
        <f>COUNTIFS(FreightRates!$A$2:$A$1541,C1396,FreightRates!$B$2:$B$1541,B1396,FreightRates!$C$2:$C$1541,E1396)</f>
        <v>20</v>
      </c>
      <c r="T1396">
        <f>COUNTIFS(FreightRates!$A$2:$A$1541,C1396,FreightRates!$B$2:$B$1541,B1396,FreightRates!$C$2:$C$1541,E1396,FreightRates!$F$2:$F$1541,D1396,FreightRates!$D$2:$D$1541,"&lt;="&amp;I1396,FreightRates!$E$2:$E$1541,"&gt;="&amp;I1396)</f>
        <v>2</v>
      </c>
    </row>
    <row r="1397" spans="1:20" x14ac:dyDescent="0.25">
      <c r="A1397" s="10">
        <f>OrderList!A1397</f>
        <v>1447206236.7</v>
      </c>
      <c r="B1397" s="10" t="str">
        <f>OrderList!C1397</f>
        <v>PORT04</v>
      </c>
      <c r="C1397" s="10" t="str">
        <f>OrderList!D1397</f>
        <v>V444_0</v>
      </c>
      <c r="D1397" s="10" t="str">
        <f>OrderList!F1397</f>
        <v>DTP</v>
      </c>
      <c r="E1397" s="10" t="str">
        <f>OrderList!L1397</f>
        <v>PORT09</v>
      </c>
      <c r="F1397" s="10" t="str">
        <f>OrderList!K1397</f>
        <v>PLANT03</v>
      </c>
      <c r="G1397" s="10">
        <f>OrderList!J1397</f>
        <v>1666295</v>
      </c>
      <c r="H1397" s="10">
        <f>OrderList!M1397</f>
        <v>1284</v>
      </c>
      <c r="I1397" s="10">
        <f>OrderList!N1397</f>
        <v>9.6199999999999992</v>
      </c>
      <c r="O1397" s="10">
        <f>COUNTIF(FreightRates!$A$2:$A$1541,C1397)</f>
        <v>39</v>
      </c>
      <c r="Q1397" s="10">
        <f>COUNTIFS(FreightRates!$A$2:$A$1541,C1397,FreightRates!$B$2:$B$1541,B1397,FreightRates!$C$2:$C$1541,E1397)</f>
        <v>20</v>
      </c>
      <c r="T1397">
        <f>COUNTIFS(FreightRates!$A$2:$A$1541,C1397,FreightRates!$B$2:$B$1541,B1397,FreightRates!$C$2:$C$1541,E1397,FreightRates!$F$2:$F$1541,D1397,FreightRates!$D$2:$D$1541,"&lt;="&amp;I1397,FreightRates!$E$2:$E$1541,"&gt;="&amp;I1397)</f>
        <v>2</v>
      </c>
    </row>
    <row r="1398" spans="1:20" x14ac:dyDescent="0.25">
      <c r="A1398" s="10">
        <f>OrderList!A1398</f>
        <v>1447156465.7</v>
      </c>
      <c r="B1398" s="10" t="str">
        <f>OrderList!C1398</f>
        <v>PORT04</v>
      </c>
      <c r="C1398" s="10" t="str">
        <f>OrderList!D1398</f>
        <v>V444_0</v>
      </c>
      <c r="D1398" s="10" t="str">
        <f>OrderList!F1398</f>
        <v>DTP</v>
      </c>
      <c r="E1398" s="10" t="str">
        <f>OrderList!L1398</f>
        <v>PORT09</v>
      </c>
      <c r="F1398" s="10" t="str">
        <f>OrderList!K1398</f>
        <v>PLANT03</v>
      </c>
      <c r="G1398" s="10">
        <f>OrderList!J1398</f>
        <v>1666295</v>
      </c>
      <c r="H1398" s="10">
        <f>OrderList!M1398</f>
        <v>1237</v>
      </c>
      <c r="I1398" s="10">
        <f>OrderList!N1398</f>
        <v>9.6</v>
      </c>
      <c r="O1398" s="10">
        <f>COUNTIF(FreightRates!$A$2:$A$1541,C1398)</f>
        <v>39</v>
      </c>
      <c r="Q1398" s="10">
        <f>COUNTIFS(FreightRates!$A$2:$A$1541,C1398,FreightRates!$B$2:$B$1541,B1398,FreightRates!$C$2:$C$1541,E1398)</f>
        <v>20</v>
      </c>
      <c r="T1398">
        <f>COUNTIFS(FreightRates!$A$2:$A$1541,C1398,FreightRates!$B$2:$B$1541,B1398,FreightRates!$C$2:$C$1541,E1398,FreightRates!$F$2:$F$1541,D1398,FreightRates!$D$2:$D$1541,"&lt;="&amp;I1398,FreightRates!$E$2:$E$1541,"&gt;="&amp;I1398)</f>
        <v>2</v>
      </c>
    </row>
    <row r="1399" spans="1:20" x14ac:dyDescent="0.25">
      <c r="A1399" s="10">
        <f>OrderList!A1399</f>
        <v>1447165362.7</v>
      </c>
      <c r="B1399" s="10" t="str">
        <f>OrderList!C1399</f>
        <v>PORT04</v>
      </c>
      <c r="C1399" s="10" t="str">
        <f>OrderList!D1399</f>
        <v>V444_0</v>
      </c>
      <c r="D1399" s="10" t="str">
        <f>OrderList!F1399</f>
        <v>DTP</v>
      </c>
      <c r="E1399" s="10" t="str">
        <f>OrderList!L1399</f>
        <v>PORT09</v>
      </c>
      <c r="F1399" s="10" t="str">
        <f>OrderList!K1399</f>
        <v>PLANT03</v>
      </c>
      <c r="G1399" s="10">
        <f>OrderList!J1399</f>
        <v>1666295</v>
      </c>
      <c r="H1399" s="10">
        <f>OrderList!M1399</f>
        <v>1245</v>
      </c>
      <c r="I1399" s="10">
        <f>OrderList!N1399</f>
        <v>9.56</v>
      </c>
      <c r="O1399" s="10">
        <f>COUNTIF(FreightRates!$A$2:$A$1541,C1399)</f>
        <v>39</v>
      </c>
      <c r="Q1399" s="10">
        <f>COUNTIFS(FreightRates!$A$2:$A$1541,C1399,FreightRates!$B$2:$B$1541,B1399,FreightRates!$C$2:$C$1541,E1399)</f>
        <v>20</v>
      </c>
      <c r="T1399">
        <f>COUNTIFS(FreightRates!$A$2:$A$1541,C1399,FreightRates!$B$2:$B$1541,B1399,FreightRates!$C$2:$C$1541,E1399,FreightRates!$F$2:$F$1541,D1399,FreightRates!$D$2:$D$1541,"&lt;="&amp;I1399,FreightRates!$E$2:$E$1541,"&gt;="&amp;I1399)</f>
        <v>2</v>
      </c>
    </row>
    <row r="1400" spans="1:20" x14ac:dyDescent="0.25">
      <c r="A1400" s="10">
        <f>OrderList!A1400</f>
        <v>1447227081.7</v>
      </c>
      <c r="B1400" s="10" t="str">
        <f>OrderList!C1400</f>
        <v>PORT04</v>
      </c>
      <c r="C1400" s="10" t="str">
        <f>OrderList!D1400</f>
        <v>V444_0</v>
      </c>
      <c r="D1400" s="10" t="str">
        <f>OrderList!F1400</f>
        <v>DTP</v>
      </c>
      <c r="E1400" s="10" t="str">
        <f>OrderList!L1400</f>
        <v>PORT09</v>
      </c>
      <c r="F1400" s="10" t="str">
        <f>OrderList!K1400</f>
        <v>PLANT03</v>
      </c>
      <c r="G1400" s="10">
        <f>OrderList!J1400</f>
        <v>1666295</v>
      </c>
      <c r="H1400" s="10">
        <f>OrderList!M1400</f>
        <v>1010</v>
      </c>
      <c r="I1400" s="10">
        <f>OrderList!N1400</f>
        <v>5.9999999999999991</v>
      </c>
      <c r="O1400" s="10">
        <f>COUNTIF(FreightRates!$A$2:$A$1541,C1400)</f>
        <v>39</v>
      </c>
      <c r="Q1400" s="10">
        <f>COUNTIFS(FreightRates!$A$2:$A$1541,C1400,FreightRates!$B$2:$B$1541,B1400,FreightRates!$C$2:$C$1541,E1400)</f>
        <v>20</v>
      </c>
      <c r="T1400">
        <f>COUNTIFS(FreightRates!$A$2:$A$1541,C1400,FreightRates!$B$2:$B$1541,B1400,FreightRates!$C$2:$C$1541,E1400,FreightRates!$F$2:$F$1541,D1400,FreightRates!$D$2:$D$1541,"&lt;="&amp;I1400,FreightRates!$E$2:$E$1541,"&gt;="&amp;I1400)</f>
        <v>2</v>
      </c>
    </row>
    <row r="1401" spans="1:20" x14ac:dyDescent="0.25">
      <c r="A1401" s="10">
        <f>OrderList!A1401</f>
        <v>1447346464.7</v>
      </c>
      <c r="B1401" s="10" t="str">
        <f>OrderList!C1401</f>
        <v>PORT04</v>
      </c>
      <c r="C1401" s="10" t="str">
        <f>OrderList!D1401</f>
        <v>V444_0</v>
      </c>
      <c r="D1401" s="10" t="str">
        <f>OrderList!F1401</f>
        <v>DTP</v>
      </c>
      <c r="E1401" s="10" t="str">
        <f>OrderList!L1401</f>
        <v>PORT09</v>
      </c>
      <c r="F1401" s="10" t="str">
        <f>OrderList!K1401</f>
        <v>PLANT03</v>
      </c>
      <c r="G1401" s="10">
        <f>OrderList!J1401</f>
        <v>1668346</v>
      </c>
      <c r="H1401" s="10">
        <f>OrderList!M1401</f>
        <v>293</v>
      </c>
      <c r="I1401" s="10">
        <f>OrderList!N1401</f>
        <v>2.58</v>
      </c>
      <c r="O1401" s="10">
        <f>COUNTIF(FreightRates!$A$2:$A$1541,C1401)</f>
        <v>39</v>
      </c>
      <c r="Q1401" s="10">
        <f>COUNTIFS(FreightRates!$A$2:$A$1541,C1401,FreightRates!$B$2:$B$1541,B1401,FreightRates!$C$2:$C$1541,E1401)</f>
        <v>20</v>
      </c>
      <c r="T1401">
        <f>COUNTIFS(FreightRates!$A$2:$A$1541,C1401,FreightRates!$B$2:$B$1541,B1401,FreightRates!$C$2:$C$1541,E1401,FreightRates!$F$2:$F$1541,D1401,FreightRates!$D$2:$D$1541,"&lt;="&amp;I1401,FreightRates!$E$2:$E$1541,"&gt;="&amp;I1401)</f>
        <v>2</v>
      </c>
    </row>
    <row r="1402" spans="1:20" x14ac:dyDescent="0.25">
      <c r="A1402" s="10">
        <f>OrderList!A1402</f>
        <v>1447302754.7</v>
      </c>
      <c r="B1402" s="10" t="str">
        <f>OrderList!C1402</f>
        <v>PORT04</v>
      </c>
      <c r="C1402" s="10" t="str">
        <f>OrderList!D1402</f>
        <v>V444_0</v>
      </c>
      <c r="D1402" s="10" t="str">
        <f>OrderList!F1402</f>
        <v>DTP</v>
      </c>
      <c r="E1402" s="10" t="str">
        <f>OrderList!L1402</f>
        <v>PORT09</v>
      </c>
      <c r="F1402" s="10" t="str">
        <f>OrderList!K1402</f>
        <v>PLANT03</v>
      </c>
      <c r="G1402" s="10">
        <f>OrderList!J1402</f>
        <v>1668346</v>
      </c>
      <c r="H1402" s="10">
        <f>OrderList!M1402</f>
        <v>285</v>
      </c>
      <c r="I1402" s="10">
        <f>OrderList!N1402</f>
        <v>2.5</v>
      </c>
      <c r="O1402" s="10">
        <f>COUNTIF(FreightRates!$A$2:$A$1541,C1402)</f>
        <v>39</v>
      </c>
      <c r="Q1402" s="10">
        <f>COUNTIFS(FreightRates!$A$2:$A$1541,C1402,FreightRates!$B$2:$B$1541,B1402,FreightRates!$C$2:$C$1541,E1402)</f>
        <v>20</v>
      </c>
      <c r="T1402">
        <f>COUNTIFS(FreightRates!$A$2:$A$1541,C1402,FreightRates!$B$2:$B$1541,B1402,FreightRates!$C$2:$C$1541,E1402,FreightRates!$F$2:$F$1541,D1402,FreightRates!$D$2:$D$1541,"&lt;="&amp;I1402,FreightRates!$E$2:$E$1541,"&gt;="&amp;I1402)</f>
        <v>2</v>
      </c>
    </row>
    <row r="1403" spans="1:20" x14ac:dyDescent="0.25">
      <c r="A1403" s="10">
        <f>OrderList!A1403</f>
        <v>1447302781.7</v>
      </c>
      <c r="B1403" s="10" t="str">
        <f>OrderList!C1403</f>
        <v>PORT04</v>
      </c>
      <c r="C1403" s="10" t="str">
        <f>OrderList!D1403</f>
        <v>V444_0</v>
      </c>
      <c r="D1403" s="10" t="str">
        <f>OrderList!F1403</f>
        <v>DTP</v>
      </c>
      <c r="E1403" s="10" t="str">
        <f>OrderList!L1403</f>
        <v>PORT09</v>
      </c>
      <c r="F1403" s="10" t="str">
        <f>OrderList!K1403</f>
        <v>PLANT03</v>
      </c>
      <c r="G1403" s="10">
        <f>OrderList!J1403</f>
        <v>1668346</v>
      </c>
      <c r="H1403" s="10">
        <f>OrderList!M1403</f>
        <v>333</v>
      </c>
      <c r="I1403" s="10">
        <f>OrderList!N1403</f>
        <v>4.04</v>
      </c>
      <c r="O1403" s="10">
        <f>COUNTIF(FreightRates!$A$2:$A$1541,C1403)</f>
        <v>39</v>
      </c>
      <c r="Q1403" s="10">
        <f>COUNTIFS(FreightRates!$A$2:$A$1541,C1403,FreightRates!$B$2:$B$1541,B1403,FreightRates!$C$2:$C$1541,E1403)</f>
        <v>20</v>
      </c>
      <c r="T1403">
        <f>COUNTIFS(FreightRates!$A$2:$A$1541,C1403,FreightRates!$B$2:$B$1541,B1403,FreightRates!$C$2:$C$1541,E1403,FreightRates!$F$2:$F$1541,D1403,FreightRates!$D$2:$D$1541,"&lt;="&amp;I1403,FreightRates!$E$2:$E$1541,"&gt;="&amp;I1403)</f>
        <v>2</v>
      </c>
    </row>
    <row r="1404" spans="1:20" x14ac:dyDescent="0.25">
      <c r="A1404" s="10">
        <f>OrderList!A1404</f>
        <v>1447323771.7</v>
      </c>
      <c r="B1404" s="10" t="str">
        <f>OrderList!C1404</f>
        <v>PORT04</v>
      </c>
      <c r="C1404" s="10" t="str">
        <f>OrderList!D1404</f>
        <v>V444_0</v>
      </c>
      <c r="D1404" s="10" t="str">
        <f>OrderList!F1404</f>
        <v>DTP</v>
      </c>
      <c r="E1404" s="10" t="str">
        <f>OrderList!L1404</f>
        <v>PORT09</v>
      </c>
      <c r="F1404" s="10" t="str">
        <f>OrderList!K1404</f>
        <v>PLANT03</v>
      </c>
      <c r="G1404" s="10">
        <f>OrderList!J1404</f>
        <v>1668346</v>
      </c>
      <c r="H1404" s="10">
        <f>OrderList!M1404</f>
        <v>339</v>
      </c>
      <c r="I1404" s="10">
        <f>OrderList!N1404</f>
        <v>4.0199999999999996</v>
      </c>
      <c r="O1404" s="10">
        <f>COUNTIF(FreightRates!$A$2:$A$1541,C1404)</f>
        <v>39</v>
      </c>
      <c r="Q1404" s="10">
        <f>COUNTIFS(FreightRates!$A$2:$A$1541,C1404,FreightRates!$B$2:$B$1541,B1404,FreightRates!$C$2:$C$1541,E1404)</f>
        <v>20</v>
      </c>
      <c r="T1404">
        <f>COUNTIFS(FreightRates!$A$2:$A$1541,C1404,FreightRates!$B$2:$B$1541,B1404,FreightRates!$C$2:$C$1541,E1404,FreightRates!$F$2:$F$1541,D1404,FreightRates!$D$2:$D$1541,"&lt;="&amp;I1404,FreightRates!$E$2:$E$1541,"&gt;="&amp;I1404)</f>
        <v>2</v>
      </c>
    </row>
    <row r="1405" spans="1:20" x14ac:dyDescent="0.25">
      <c r="A1405" s="10">
        <f>OrderList!A1405</f>
        <v>1447165274.7</v>
      </c>
      <c r="B1405" s="10" t="str">
        <f>OrderList!C1405</f>
        <v>PORT04</v>
      </c>
      <c r="C1405" s="10" t="str">
        <f>OrderList!D1405</f>
        <v>V444_0</v>
      </c>
      <c r="D1405" s="10" t="str">
        <f>OrderList!F1405</f>
        <v>DTP</v>
      </c>
      <c r="E1405" s="10" t="str">
        <f>OrderList!L1405</f>
        <v>PORT09</v>
      </c>
      <c r="F1405" s="10" t="str">
        <f>OrderList!K1405</f>
        <v>PLANT03</v>
      </c>
      <c r="G1405" s="10">
        <f>OrderList!J1405</f>
        <v>1668346</v>
      </c>
      <c r="H1405" s="10">
        <f>OrderList!M1405</f>
        <v>351</v>
      </c>
      <c r="I1405" s="10">
        <f>OrderList!N1405</f>
        <v>3.94</v>
      </c>
      <c r="O1405" s="10">
        <f>COUNTIF(FreightRates!$A$2:$A$1541,C1405)</f>
        <v>39</v>
      </c>
      <c r="Q1405" s="10">
        <f>COUNTIFS(FreightRates!$A$2:$A$1541,C1405,FreightRates!$B$2:$B$1541,B1405,FreightRates!$C$2:$C$1541,E1405)</f>
        <v>20</v>
      </c>
      <c r="T1405">
        <f>COUNTIFS(FreightRates!$A$2:$A$1541,C1405,FreightRates!$B$2:$B$1541,B1405,FreightRates!$C$2:$C$1541,E1405,FreightRates!$F$2:$F$1541,D1405,FreightRates!$D$2:$D$1541,"&lt;="&amp;I1405,FreightRates!$E$2:$E$1541,"&gt;="&amp;I1405)</f>
        <v>2</v>
      </c>
    </row>
    <row r="1406" spans="1:20" x14ac:dyDescent="0.25">
      <c r="A1406" s="10">
        <f>OrderList!A1406</f>
        <v>1447302769.7</v>
      </c>
      <c r="B1406" s="10" t="str">
        <f>OrderList!C1406</f>
        <v>PORT04</v>
      </c>
      <c r="C1406" s="10" t="str">
        <f>OrderList!D1406</f>
        <v>V444_0</v>
      </c>
      <c r="D1406" s="10" t="str">
        <f>OrderList!F1406</f>
        <v>DTP</v>
      </c>
      <c r="E1406" s="10" t="str">
        <f>OrderList!L1406</f>
        <v>PORT09</v>
      </c>
      <c r="F1406" s="10" t="str">
        <f>OrderList!K1406</f>
        <v>PLANT03</v>
      </c>
      <c r="G1406" s="10">
        <f>OrderList!J1406</f>
        <v>1668346</v>
      </c>
      <c r="H1406" s="10">
        <f>OrderList!M1406</f>
        <v>372</v>
      </c>
      <c r="I1406" s="10">
        <f>OrderList!N1406</f>
        <v>5.5</v>
      </c>
      <c r="O1406" s="10">
        <f>COUNTIF(FreightRates!$A$2:$A$1541,C1406)</f>
        <v>39</v>
      </c>
      <c r="Q1406" s="10">
        <f>COUNTIFS(FreightRates!$A$2:$A$1541,C1406,FreightRates!$B$2:$B$1541,B1406,FreightRates!$C$2:$C$1541,E1406)</f>
        <v>20</v>
      </c>
      <c r="T1406">
        <f>COUNTIFS(FreightRates!$A$2:$A$1541,C1406,FreightRates!$B$2:$B$1541,B1406,FreightRates!$C$2:$C$1541,E1406,FreightRates!$F$2:$F$1541,D1406,FreightRates!$D$2:$D$1541,"&lt;="&amp;I1406,FreightRates!$E$2:$E$1541,"&gt;="&amp;I1406)</f>
        <v>2</v>
      </c>
    </row>
    <row r="1407" spans="1:20" x14ac:dyDescent="0.25">
      <c r="A1407" s="10">
        <f>OrderList!A1407</f>
        <v>1447156302.7</v>
      </c>
      <c r="B1407" s="10" t="str">
        <f>OrderList!C1407</f>
        <v>PORT04</v>
      </c>
      <c r="C1407" s="10" t="str">
        <f>OrderList!D1407</f>
        <v>V444_0</v>
      </c>
      <c r="D1407" s="10" t="str">
        <f>OrderList!F1407</f>
        <v>DTP</v>
      </c>
      <c r="E1407" s="10" t="str">
        <f>OrderList!L1407</f>
        <v>PORT09</v>
      </c>
      <c r="F1407" s="10" t="str">
        <f>OrderList!K1407</f>
        <v>PLANT03</v>
      </c>
      <c r="G1407" s="10">
        <f>OrderList!J1407</f>
        <v>1668347</v>
      </c>
      <c r="H1407" s="10">
        <f>OrderList!M1407</f>
        <v>475</v>
      </c>
      <c r="I1407" s="10">
        <f>OrderList!N1407</f>
        <v>26.94</v>
      </c>
      <c r="O1407" s="10">
        <f>COUNTIF(FreightRates!$A$2:$A$1541,C1407)</f>
        <v>39</v>
      </c>
      <c r="Q1407" s="10">
        <f>COUNTIFS(FreightRates!$A$2:$A$1541,C1407,FreightRates!$B$2:$B$1541,B1407,FreightRates!$C$2:$C$1541,E1407)</f>
        <v>20</v>
      </c>
      <c r="T1407">
        <f>COUNTIFS(FreightRates!$A$2:$A$1541,C1407,FreightRates!$B$2:$B$1541,B1407,FreightRates!$C$2:$C$1541,E1407,FreightRates!$F$2:$F$1541,D1407,FreightRates!$D$2:$D$1541,"&lt;="&amp;I1407,FreightRates!$E$2:$E$1541,"&gt;="&amp;I1407)</f>
        <v>2</v>
      </c>
    </row>
    <row r="1408" spans="1:20" x14ac:dyDescent="0.25">
      <c r="A1408" s="10">
        <f>OrderList!A1408</f>
        <v>1447206161.7</v>
      </c>
      <c r="B1408" s="10" t="str">
        <f>OrderList!C1408</f>
        <v>PORT04</v>
      </c>
      <c r="C1408" s="10" t="str">
        <f>OrderList!D1408</f>
        <v>V444_0</v>
      </c>
      <c r="D1408" s="10" t="str">
        <f>OrderList!F1408</f>
        <v>DTP</v>
      </c>
      <c r="E1408" s="10" t="str">
        <f>OrderList!L1408</f>
        <v>PORT09</v>
      </c>
      <c r="F1408" s="10" t="str">
        <f>OrderList!K1408</f>
        <v>PLANT03</v>
      </c>
      <c r="G1408" s="10">
        <f>OrderList!J1408</f>
        <v>1668346</v>
      </c>
      <c r="H1408" s="10">
        <f>OrderList!M1408</f>
        <v>459</v>
      </c>
      <c r="I1408" s="10">
        <f>OrderList!N1408</f>
        <v>15.38</v>
      </c>
      <c r="O1408" s="10">
        <f>COUNTIF(FreightRates!$A$2:$A$1541,C1408)</f>
        <v>39</v>
      </c>
      <c r="Q1408" s="10">
        <f>COUNTIFS(FreightRates!$A$2:$A$1541,C1408,FreightRates!$B$2:$B$1541,B1408,FreightRates!$C$2:$C$1541,E1408)</f>
        <v>20</v>
      </c>
      <c r="T1408">
        <f>COUNTIFS(FreightRates!$A$2:$A$1541,C1408,FreightRates!$B$2:$B$1541,B1408,FreightRates!$C$2:$C$1541,E1408,FreightRates!$F$2:$F$1541,D1408,FreightRates!$D$2:$D$1541,"&lt;="&amp;I1408,FreightRates!$E$2:$E$1541,"&gt;="&amp;I1408)</f>
        <v>2</v>
      </c>
    </row>
    <row r="1409" spans="1:20" x14ac:dyDescent="0.25">
      <c r="A1409" s="10">
        <f>OrderList!A1409</f>
        <v>1447185656.7</v>
      </c>
      <c r="B1409" s="10" t="str">
        <f>OrderList!C1409</f>
        <v>PORT04</v>
      </c>
      <c r="C1409" s="10" t="str">
        <f>OrderList!D1409</f>
        <v>V444_0</v>
      </c>
      <c r="D1409" s="10" t="str">
        <f>OrderList!F1409</f>
        <v>DTP</v>
      </c>
      <c r="E1409" s="10" t="str">
        <f>OrderList!L1409</f>
        <v>PORT09</v>
      </c>
      <c r="F1409" s="10" t="str">
        <f>OrderList!K1409</f>
        <v>PLANT03</v>
      </c>
      <c r="G1409" s="10">
        <f>OrderList!J1409</f>
        <v>1668346</v>
      </c>
      <c r="H1409" s="10">
        <f>OrderList!M1409</f>
        <v>443</v>
      </c>
      <c r="I1409" s="10">
        <f>OrderList!N1409</f>
        <v>14.3</v>
      </c>
      <c r="O1409" s="10">
        <f>COUNTIF(FreightRates!$A$2:$A$1541,C1409)</f>
        <v>39</v>
      </c>
      <c r="Q1409" s="10">
        <f>COUNTIFS(FreightRates!$A$2:$A$1541,C1409,FreightRates!$B$2:$B$1541,B1409,FreightRates!$C$2:$C$1541,E1409)</f>
        <v>20</v>
      </c>
      <c r="T1409">
        <f>COUNTIFS(FreightRates!$A$2:$A$1541,C1409,FreightRates!$B$2:$B$1541,B1409,FreightRates!$C$2:$C$1541,E1409,FreightRates!$F$2:$F$1541,D1409,FreightRates!$D$2:$D$1541,"&lt;="&amp;I1409,FreightRates!$E$2:$E$1541,"&gt;="&amp;I1409)</f>
        <v>2</v>
      </c>
    </row>
    <row r="1410" spans="1:20" x14ac:dyDescent="0.25">
      <c r="A1410" s="10">
        <f>OrderList!A1410</f>
        <v>1447302739.7</v>
      </c>
      <c r="B1410" s="10" t="str">
        <f>OrderList!C1410</f>
        <v>PORT04</v>
      </c>
      <c r="C1410" s="10" t="str">
        <f>OrderList!D1410</f>
        <v>V444_0</v>
      </c>
      <c r="D1410" s="10" t="str">
        <f>OrderList!F1410</f>
        <v>DTP</v>
      </c>
      <c r="E1410" s="10" t="str">
        <f>OrderList!L1410</f>
        <v>PORT09</v>
      </c>
      <c r="F1410" s="10" t="str">
        <f>OrderList!K1410</f>
        <v>PLANT03</v>
      </c>
      <c r="G1410" s="10">
        <f>OrderList!J1410</f>
        <v>1668346</v>
      </c>
      <c r="H1410" s="10">
        <f>OrderList!M1410</f>
        <v>363</v>
      </c>
      <c r="I1410" s="10">
        <f>OrderList!N1410</f>
        <v>9.18</v>
      </c>
      <c r="O1410" s="10">
        <f>COUNTIF(FreightRates!$A$2:$A$1541,C1410)</f>
        <v>39</v>
      </c>
      <c r="Q1410" s="10">
        <f>COUNTIFS(FreightRates!$A$2:$A$1541,C1410,FreightRates!$B$2:$B$1541,B1410,FreightRates!$C$2:$C$1541,E1410)</f>
        <v>20</v>
      </c>
      <c r="T1410">
        <f>COUNTIFS(FreightRates!$A$2:$A$1541,C1410,FreightRates!$B$2:$B$1541,B1410,FreightRates!$C$2:$C$1541,E1410,FreightRates!$F$2:$F$1541,D1410,FreightRates!$D$2:$D$1541,"&lt;="&amp;I1410,FreightRates!$E$2:$E$1541,"&gt;="&amp;I1410)</f>
        <v>2</v>
      </c>
    </row>
    <row r="1411" spans="1:20" x14ac:dyDescent="0.25">
      <c r="A1411" s="10">
        <f>OrderList!A1411</f>
        <v>1447156240.7</v>
      </c>
      <c r="B1411" s="10" t="str">
        <f>OrderList!C1411</f>
        <v>PORT04</v>
      </c>
      <c r="C1411" s="10" t="str">
        <f>OrderList!D1411</f>
        <v>V444_0</v>
      </c>
      <c r="D1411" s="10" t="str">
        <f>OrderList!F1411</f>
        <v>DTP</v>
      </c>
      <c r="E1411" s="10" t="str">
        <f>OrderList!L1411</f>
        <v>PORT09</v>
      </c>
      <c r="F1411" s="10" t="str">
        <f>OrderList!K1411</f>
        <v>PLANT03</v>
      </c>
      <c r="G1411" s="10">
        <f>OrderList!J1411</f>
        <v>1668346</v>
      </c>
      <c r="H1411" s="10">
        <f>OrderList!M1411</f>
        <v>485</v>
      </c>
      <c r="I1411" s="10">
        <f>OrderList!N1411</f>
        <v>21.6</v>
      </c>
      <c r="O1411" s="10">
        <f>COUNTIF(FreightRates!$A$2:$A$1541,C1411)</f>
        <v>39</v>
      </c>
      <c r="Q1411" s="10">
        <f>COUNTIFS(FreightRates!$A$2:$A$1541,C1411,FreightRates!$B$2:$B$1541,B1411,FreightRates!$C$2:$C$1541,E1411)</f>
        <v>20</v>
      </c>
      <c r="T1411">
        <f>COUNTIFS(FreightRates!$A$2:$A$1541,C1411,FreightRates!$B$2:$B$1541,B1411,FreightRates!$C$2:$C$1541,E1411,FreightRates!$F$2:$F$1541,D1411,FreightRates!$D$2:$D$1541,"&lt;="&amp;I1411,FreightRates!$E$2:$E$1541,"&gt;="&amp;I1411)</f>
        <v>2</v>
      </c>
    </row>
    <row r="1412" spans="1:20" x14ac:dyDescent="0.25">
      <c r="A1412" s="10">
        <f>OrderList!A1412</f>
        <v>1447409847.7</v>
      </c>
      <c r="B1412" s="10" t="str">
        <f>OrderList!C1412</f>
        <v>PORT04</v>
      </c>
      <c r="C1412" s="10" t="str">
        <f>OrderList!D1412</f>
        <v>V444_0</v>
      </c>
      <c r="D1412" s="10" t="str">
        <f>OrderList!F1412</f>
        <v>DTP</v>
      </c>
      <c r="E1412" s="10" t="str">
        <f>OrderList!L1412</f>
        <v>PORT09</v>
      </c>
      <c r="F1412" s="10" t="str">
        <f>OrderList!K1412</f>
        <v>PLANT03</v>
      </c>
      <c r="G1412" s="10">
        <f>OrderList!J1412</f>
        <v>1668346</v>
      </c>
      <c r="H1412" s="10">
        <f>OrderList!M1412</f>
        <v>500</v>
      </c>
      <c r="I1412" s="10">
        <f>OrderList!N1412</f>
        <v>23.98</v>
      </c>
      <c r="O1412" s="10">
        <f>COUNTIF(FreightRates!$A$2:$A$1541,C1412)</f>
        <v>39</v>
      </c>
      <c r="Q1412" s="10">
        <f>COUNTIFS(FreightRates!$A$2:$A$1541,C1412,FreightRates!$B$2:$B$1541,B1412,FreightRates!$C$2:$C$1541,E1412)</f>
        <v>20</v>
      </c>
      <c r="T1412">
        <f>COUNTIFS(FreightRates!$A$2:$A$1541,C1412,FreightRates!$B$2:$B$1541,B1412,FreightRates!$C$2:$C$1541,E1412,FreightRates!$F$2:$F$1541,D1412,FreightRates!$D$2:$D$1541,"&lt;="&amp;I1412,FreightRates!$E$2:$E$1541,"&gt;="&amp;I1412)</f>
        <v>2</v>
      </c>
    </row>
    <row r="1413" spans="1:20" x14ac:dyDescent="0.25">
      <c r="A1413" s="10">
        <f>OrderList!A1413</f>
        <v>1447278135.7</v>
      </c>
      <c r="B1413" s="10" t="str">
        <f>OrderList!C1413</f>
        <v>PORT04</v>
      </c>
      <c r="C1413" s="10" t="str">
        <f>OrderList!D1413</f>
        <v>V444_0</v>
      </c>
      <c r="D1413" s="10" t="str">
        <f>OrderList!F1413</f>
        <v>DTP</v>
      </c>
      <c r="E1413" s="10" t="str">
        <f>OrderList!L1413</f>
        <v>PORT09</v>
      </c>
      <c r="F1413" s="10" t="str">
        <f>OrderList!K1413</f>
        <v>PLANT03</v>
      </c>
      <c r="G1413" s="10">
        <f>OrderList!J1413</f>
        <v>1668343</v>
      </c>
      <c r="H1413" s="10">
        <f>OrderList!M1413</f>
        <v>668</v>
      </c>
      <c r="I1413" s="10">
        <f>OrderList!N1413</f>
        <v>40.74</v>
      </c>
      <c r="O1413" s="10">
        <f>COUNTIF(FreightRates!$A$2:$A$1541,C1413)</f>
        <v>39</v>
      </c>
      <c r="Q1413" s="10">
        <f>COUNTIFS(FreightRates!$A$2:$A$1541,C1413,FreightRates!$B$2:$B$1541,B1413,FreightRates!$C$2:$C$1541,E1413)</f>
        <v>20</v>
      </c>
      <c r="T1413">
        <f>COUNTIFS(FreightRates!$A$2:$A$1541,C1413,FreightRates!$B$2:$B$1541,B1413,FreightRates!$C$2:$C$1541,E1413,FreightRates!$F$2:$F$1541,D1413,FreightRates!$D$2:$D$1541,"&lt;="&amp;I1413,FreightRates!$E$2:$E$1541,"&gt;="&amp;I1413)</f>
        <v>2</v>
      </c>
    </row>
    <row r="1414" spans="1:20" x14ac:dyDescent="0.25">
      <c r="A1414" s="10">
        <f>OrderList!A1414</f>
        <v>1447310547.7</v>
      </c>
      <c r="B1414" s="10" t="str">
        <f>OrderList!C1414</f>
        <v>PORT04</v>
      </c>
      <c r="C1414" s="10" t="str">
        <f>OrderList!D1414</f>
        <v>V444_0</v>
      </c>
      <c r="D1414" s="10" t="str">
        <f>OrderList!F1414</f>
        <v>DTP</v>
      </c>
      <c r="E1414" s="10" t="str">
        <f>OrderList!L1414</f>
        <v>PORT09</v>
      </c>
      <c r="F1414" s="10" t="str">
        <f>OrderList!K1414</f>
        <v>PLANT03</v>
      </c>
      <c r="G1414" s="10">
        <f>OrderList!J1414</f>
        <v>1693618</v>
      </c>
      <c r="H1414" s="10">
        <f>OrderList!M1414</f>
        <v>504</v>
      </c>
      <c r="I1414" s="10">
        <f>OrderList!N1414</f>
        <v>2.3066797270978987</v>
      </c>
      <c r="O1414" s="10">
        <f>COUNTIF(FreightRates!$A$2:$A$1541,C1414)</f>
        <v>39</v>
      </c>
      <c r="Q1414" s="10">
        <f>COUNTIFS(FreightRates!$A$2:$A$1541,C1414,FreightRates!$B$2:$B$1541,B1414,FreightRates!$C$2:$C$1541,E1414)</f>
        <v>20</v>
      </c>
      <c r="T1414">
        <f>COUNTIFS(FreightRates!$A$2:$A$1541,C1414,FreightRates!$B$2:$B$1541,B1414,FreightRates!$C$2:$C$1541,E1414,FreightRates!$F$2:$F$1541,D1414,FreightRates!$D$2:$D$1541,"&lt;="&amp;I1414,FreightRates!$E$2:$E$1541,"&gt;="&amp;I1414)</f>
        <v>2</v>
      </c>
    </row>
    <row r="1415" spans="1:20" x14ac:dyDescent="0.25">
      <c r="A1415" s="10">
        <f>OrderList!A1415</f>
        <v>1447172299.7</v>
      </c>
      <c r="B1415" s="10" t="str">
        <f>OrderList!C1415</f>
        <v>PORT04</v>
      </c>
      <c r="C1415" s="10" t="str">
        <f>OrderList!D1415</f>
        <v>V444_0</v>
      </c>
      <c r="D1415" s="10" t="str">
        <f>OrderList!F1415</f>
        <v>DTP</v>
      </c>
      <c r="E1415" s="10" t="str">
        <f>OrderList!L1415</f>
        <v>PORT09</v>
      </c>
      <c r="F1415" s="10" t="str">
        <f>OrderList!K1415</f>
        <v>PLANT03</v>
      </c>
      <c r="G1415" s="10">
        <f>OrderList!J1415</f>
        <v>1693618</v>
      </c>
      <c r="H1415" s="10">
        <f>OrderList!M1415</f>
        <v>692</v>
      </c>
      <c r="I1415" s="10">
        <f>OrderList!N1415</f>
        <v>4.2481351640719636</v>
      </c>
      <c r="O1415" s="10">
        <f>COUNTIF(FreightRates!$A$2:$A$1541,C1415)</f>
        <v>39</v>
      </c>
      <c r="Q1415" s="10">
        <f>COUNTIFS(FreightRates!$A$2:$A$1541,C1415,FreightRates!$B$2:$B$1541,B1415,FreightRates!$C$2:$C$1541,E1415)</f>
        <v>20</v>
      </c>
      <c r="T1415">
        <f>COUNTIFS(FreightRates!$A$2:$A$1541,C1415,FreightRates!$B$2:$B$1541,B1415,FreightRates!$C$2:$C$1541,E1415,FreightRates!$F$2:$F$1541,D1415,FreightRates!$D$2:$D$1541,"&lt;="&amp;I1415,FreightRates!$E$2:$E$1541,"&gt;="&amp;I1415)</f>
        <v>2</v>
      </c>
    </row>
    <row r="1416" spans="1:20" x14ac:dyDescent="0.25">
      <c r="A1416" s="10">
        <f>OrderList!A1416</f>
        <v>1447332276.7</v>
      </c>
      <c r="B1416" s="10" t="str">
        <f>OrderList!C1416</f>
        <v>PORT04</v>
      </c>
      <c r="C1416" s="10" t="str">
        <f>OrderList!D1416</f>
        <v>V444_0</v>
      </c>
      <c r="D1416" s="10" t="str">
        <f>OrderList!F1416</f>
        <v>DTP</v>
      </c>
      <c r="E1416" s="10" t="str">
        <f>OrderList!L1416</f>
        <v>PORT09</v>
      </c>
      <c r="F1416" s="10" t="str">
        <f>OrderList!K1416</f>
        <v>PLANT03</v>
      </c>
      <c r="G1416" s="10">
        <f>OrderList!J1416</f>
        <v>1693618</v>
      </c>
      <c r="H1416" s="10">
        <f>OrderList!M1416</f>
        <v>663</v>
      </c>
      <c r="I1416" s="10">
        <f>OrderList!N1416</f>
        <v>3.4600195906468483</v>
      </c>
      <c r="O1416" s="10">
        <f>COUNTIF(FreightRates!$A$2:$A$1541,C1416)</f>
        <v>39</v>
      </c>
      <c r="Q1416" s="10">
        <f>COUNTIFS(FreightRates!$A$2:$A$1541,C1416,FreightRates!$B$2:$B$1541,B1416,FreightRates!$C$2:$C$1541,E1416)</f>
        <v>20</v>
      </c>
      <c r="T1416">
        <f>COUNTIFS(FreightRates!$A$2:$A$1541,C1416,FreightRates!$B$2:$B$1541,B1416,FreightRates!$C$2:$C$1541,E1416,FreightRates!$F$2:$F$1541,D1416,FreightRates!$D$2:$D$1541,"&lt;="&amp;I1416,FreightRates!$E$2:$E$1541,"&gt;="&amp;I1416)</f>
        <v>2</v>
      </c>
    </row>
    <row r="1417" spans="1:20" x14ac:dyDescent="0.25">
      <c r="A1417" s="10">
        <f>OrderList!A1417</f>
        <v>1447156708.7</v>
      </c>
      <c r="B1417" s="10" t="str">
        <f>OrderList!C1417</f>
        <v>PORT04</v>
      </c>
      <c r="C1417" s="10" t="str">
        <f>OrderList!D1417</f>
        <v>V444_0</v>
      </c>
      <c r="D1417" s="10" t="str">
        <f>OrderList!F1417</f>
        <v>DTP</v>
      </c>
      <c r="E1417" s="10" t="str">
        <f>OrderList!L1417</f>
        <v>PORT09</v>
      </c>
      <c r="F1417" s="10" t="str">
        <f>OrderList!K1417</f>
        <v>PLANT03</v>
      </c>
      <c r="G1417" s="10">
        <f>OrderList!J1417</f>
        <v>1693618</v>
      </c>
      <c r="H1417" s="10">
        <f>OrderList!M1417</f>
        <v>829</v>
      </c>
      <c r="I1417" s="10">
        <f>OrderList!N1417</f>
        <v>5.1708070549111227</v>
      </c>
      <c r="O1417" s="10">
        <f>COUNTIF(FreightRates!$A$2:$A$1541,C1417)</f>
        <v>39</v>
      </c>
      <c r="Q1417" s="10">
        <f>COUNTIFS(FreightRates!$A$2:$A$1541,C1417,FreightRates!$B$2:$B$1541,B1417,FreightRates!$C$2:$C$1541,E1417)</f>
        <v>20</v>
      </c>
      <c r="T1417">
        <f>COUNTIFS(FreightRates!$A$2:$A$1541,C1417,FreightRates!$B$2:$B$1541,B1417,FreightRates!$C$2:$C$1541,E1417,FreightRates!$F$2:$F$1541,D1417,FreightRates!$D$2:$D$1541,"&lt;="&amp;I1417,FreightRates!$E$2:$E$1541,"&gt;="&amp;I1417)</f>
        <v>2</v>
      </c>
    </row>
    <row r="1418" spans="1:20" x14ac:dyDescent="0.25">
      <c r="A1418" s="10">
        <f>OrderList!A1418</f>
        <v>1447331115.7</v>
      </c>
      <c r="B1418" s="10" t="str">
        <f>OrderList!C1418</f>
        <v>PORT04</v>
      </c>
      <c r="C1418" s="10" t="str">
        <f>OrderList!D1418</f>
        <v>V444_0</v>
      </c>
      <c r="D1418" s="10" t="str">
        <f>OrderList!F1418</f>
        <v>DTP</v>
      </c>
      <c r="E1418" s="10" t="str">
        <f>OrderList!L1418</f>
        <v>PORT09</v>
      </c>
      <c r="F1418" s="10" t="str">
        <f>OrderList!K1418</f>
        <v>PLANT03</v>
      </c>
      <c r="G1418" s="10">
        <f>OrderList!J1418</f>
        <v>1699540</v>
      </c>
      <c r="H1418" s="10">
        <f>OrderList!M1418</f>
        <v>1835</v>
      </c>
      <c r="I1418" s="10">
        <f>OrderList!N1418</f>
        <v>2.8717492002246945</v>
      </c>
      <c r="O1418" s="10">
        <f>COUNTIF(FreightRates!$A$2:$A$1541,C1418)</f>
        <v>39</v>
      </c>
      <c r="Q1418" s="10">
        <f>COUNTIFS(FreightRates!$A$2:$A$1541,C1418,FreightRates!$B$2:$B$1541,B1418,FreightRates!$C$2:$C$1541,E1418)</f>
        <v>20</v>
      </c>
      <c r="T1418">
        <f>COUNTIFS(FreightRates!$A$2:$A$1541,C1418,FreightRates!$B$2:$B$1541,B1418,FreightRates!$C$2:$C$1541,E1418,FreightRates!$F$2:$F$1541,D1418,FreightRates!$D$2:$D$1541,"&lt;="&amp;I1418,FreightRates!$E$2:$E$1541,"&gt;="&amp;I1418)</f>
        <v>2</v>
      </c>
    </row>
    <row r="1419" spans="1:20" x14ac:dyDescent="0.25">
      <c r="A1419" s="10">
        <f>OrderList!A1419</f>
        <v>1447309051.7</v>
      </c>
      <c r="B1419" s="10" t="str">
        <f>OrderList!C1419</f>
        <v>PORT04</v>
      </c>
      <c r="C1419" s="10" t="str">
        <f>OrderList!D1419</f>
        <v>V444_0</v>
      </c>
      <c r="D1419" s="10" t="str">
        <f>OrderList!F1419</f>
        <v>DTP</v>
      </c>
      <c r="E1419" s="10" t="str">
        <f>OrderList!L1419</f>
        <v>PORT09</v>
      </c>
      <c r="F1419" s="10" t="str">
        <f>OrderList!K1419</f>
        <v>PLANT03</v>
      </c>
      <c r="G1419" s="10">
        <f>OrderList!J1419</f>
        <v>1692997</v>
      </c>
      <c r="H1419" s="10">
        <f>OrderList!M1419</f>
        <v>495</v>
      </c>
      <c r="I1419" s="10">
        <f>OrderList!N1419</f>
        <v>4.6079887641969712</v>
      </c>
      <c r="O1419" s="10">
        <f>COUNTIF(FreightRates!$A$2:$A$1541,C1419)</f>
        <v>39</v>
      </c>
      <c r="Q1419" s="10">
        <f>COUNTIFS(FreightRates!$A$2:$A$1541,C1419,FreightRates!$B$2:$B$1541,B1419,FreightRates!$C$2:$C$1541,E1419)</f>
        <v>20</v>
      </c>
      <c r="T1419">
        <f>COUNTIFS(FreightRates!$A$2:$A$1541,C1419,FreightRates!$B$2:$B$1541,B1419,FreightRates!$C$2:$C$1541,E1419,FreightRates!$F$2:$F$1541,D1419,FreightRates!$D$2:$D$1541,"&lt;="&amp;I1419,FreightRates!$E$2:$E$1541,"&gt;="&amp;I1419)</f>
        <v>2</v>
      </c>
    </row>
    <row r="1420" spans="1:20" x14ac:dyDescent="0.25">
      <c r="A1420" s="10">
        <f>OrderList!A1420</f>
        <v>1447313841.7</v>
      </c>
      <c r="B1420" s="10" t="str">
        <f>OrderList!C1420</f>
        <v>PORT04</v>
      </c>
      <c r="C1420" s="10" t="str">
        <f>OrderList!D1420</f>
        <v>V444_0</v>
      </c>
      <c r="D1420" s="10" t="str">
        <f>OrderList!F1420</f>
        <v>DTP</v>
      </c>
      <c r="E1420" s="10" t="str">
        <f>OrderList!L1420</f>
        <v>PORT09</v>
      </c>
      <c r="F1420" s="10" t="str">
        <f>OrderList!K1420</f>
        <v>PLANT03</v>
      </c>
      <c r="G1420" s="10">
        <f>OrderList!J1420</f>
        <v>1692997</v>
      </c>
      <c r="H1420" s="10">
        <f>OrderList!M1420</f>
        <v>472</v>
      </c>
      <c r="I1420" s="10">
        <f>OrderList!N1420</f>
        <v>4.6079887641969712</v>
      </c>
      <c r="O1420" s="10">
        <f>COUNTIF(FreightRates!$A$2:$A$1541,C1420)</f>
        <v>39</v>
      </c>
      <c r="Q1420" s="10">
        <f>COUNTIFS(FreightRates!$A$2:$A$1541,C1420,FreightRates!$B$2:$B$1541,B1420,FreightRates!$C$2:$C$1541,E1420)</f>
        <v>20</v>
      </c>
      <c r="T1420">
        <f>COUNTIFS(FreightRates!$A$2:$A$1541,C1420,FreightRates!$B$2:$B$1541,B1420,FreightRates!$C$2:$C$1541,E1420,FreightRates!$F$2:$F$1541,D1420,FreightRates!$D$2:$D$1541,"&lt;="&amp;I1420,FreightRates!$E$2:$E$1541,"&gt;="&amp;I1420)</f>
        <v>2</v>
      </c>
    </row>
    <row r="1421" spans="1:20" x14ac:dyDescent="0.25">
      <c r="A1421" s="10">
        <f>OrderList!A1421</f>
        <v>1447227096.7</v>
      </c>
      <c r="B1421" s="10" t="str">
        <f>OrderList!C1421</f>
        <v>PORT04</v>
      </c>
      <c r="C1421" s="10" t="str">
        <f>OrderList!D1421</f>
        <v>V444_0</v>
      </c>
      <c r="D1421" s="10" t="str">
        <f>OrderList!F1421</f>
        <v>DTP</v>
      </c>
      <c r="E1421" s="10" t="str">
        <f>OrderList!L1421</f>
        <v>PORT09</v>
      </c>
      <c r="F1421" s="10" t="str">
        <f>OrderList!K1421</f>
        <v>PLANT03</v>
      </c>
      <c r="G1421" s="10">
        <f>OrderList!J1421</f>
        <v>1692997</v>
      </c>
      <c r="H1421" s="10">
        <f>OrderList!M1421</f>
        <v>446</v>
      </c>
      <c r="I1421" s="10">
        <f>OrderList!N1421</f>
        <v>4.6079887641969712</v>
      </c>
      <c r="O1421" s="10">
        <f>COUNTIF(FreightRates!$A$2:$A$1541,C1421)</f>
        <v>39</v>
      </c>
      <c r="Q1421" s="10">
        <f>COUNTIFS(FreightRates!$A$2:$A$1541,C1421,FreightRates!$B$2:$B$1541,B1421,FreightRates!$C$2:$C$1541,E1421)</f>
        <v>20</v>
      </c>
      <c r="T1421">
        <f>COUNTIFS(FreightRates!$A$2:$A$1541,C1421,FreightRates!$B$2:$B$1541,B1421,FreightRates!$C$2:$C$1541,E1421,FreightRates!$F$2:$F$1541,D1421,FreightRates!$D$2:$D$1541,"&lt;="&amp;I1421,FreightRates!$E$2:$E$1541,"&gt;="&amp;I1421)</f>
        <v>2</v>
      </c>
    </row>
    <row r="1422" spans="1:20" x14ac:dyDescent="0.25">
      <c r="A1422" s="10">
        <f>OrderList!A1422</f>
        <v>1447289371.7</v>
      </c>
      <c r="B1422" s="10" t="str">
        <f>OrderList!C1422</f>
        <v>PORT04</v>
      </c>
      <c r="C1422" s="10" t="str">
        <f>OrderList!D1422</f>
        <v>V444_0</v>
      </c>
      <c r="D1422" s="10" t="str">
        <f>OrderList!F1422</f>
        <v>DTP</v>
      </c>
      <c r="E1422" s="10" t="str">
        <f>OrderList!L1422</f>
        <v>PORT09</v>
      </c>
      <c r="F1422" s="10" t="str">
        <f>OrderList!K1422</f>
        <v>PLANT03</v>
      </c>
      <c r="G1422" s="10">
        <f>OrderList!J1422</f>
        <v>1692997</v>
      </c>
      <c r="H1422" s="10">
        <f>OrderList!M1422</f>
        <v>423</v>
      </c>
      <c r="I1422" s="10">
        <f>OrderList!N1422</f>
        <v>4.6079887641969712</v>
      </c>
      <c r="O1422" s="10">
        <f>COUNTIF(FreightRates!$A$2:$A$1541,C1422)</f>
        <v>39</v>
      </c>
      <c r="Q1422" s="10">
        <f>COUNTIFS(FreightRates!$A$2:$A$1541,C1422,FreightRates!$B$2:$B$1541,B1422,FreightRates!$C$2:$C$1541,E1422)</f>
        <v>20</v>
      </c>
      <c r="T1422">
        <f>COUNTIFS(FreightRates!$A$2:$A$1541,C1422,FreightRates!$B$2:$B$1541,B1422,FreightRates!$C$2:$C$1541,E1422,FreightRates!$F$2:$F$1541,D1422,FreightRates!$D$2:$D$1541,"&lt;="&amp;I1422,FreightRates!$E$2:$E$1541,"&gt;="&amp;I1422)</f>
        <v>2</v>
      </c>
    </row>
    <row r="1423" spans="1:20" x14ac:dyDescent="0.25">
      <c r="A1423" s="10">
        <f>OrderList!A1423</f>
        <v>1447226838.7</v>
      </c>
      <c r="B1423" s="10" t="str">
        <f>OrderList!C1423</f>
        <v>PORT04</v>
      </c>
      <c r="C1423" s="10" t="str">
        <f>OrderList!D1423</f>
        <v>V444_0</v>
      </c>
      <c r="D1423" s="10" t="str">
        <f>OrderList!F1423</f>
        <v>DTP</v>
      </c>
      <c r="E1423" s="10" t="str">
        <f>OrderList!L1423</f>
        <v>PORT09</v>
      </c>
      <c r="F1423" s="10" t="str">
        <f>OrderList!K1423</f>
        <v>PLANT03</v>
      </c>
      <c r="G1423" s="10">
        <f>OrderList!J1423</f>
        <v>1692997</v>
      </c>
      <c r="H1423" s="10">
        <f>OrderList!M1423</f>
        <v>401</v>
      </c>
      <c r="I1423" s="10">
        <f>OrderList!N1423</f>
        <v>2.3039943820984856</v>
      </c>
      <c r="O1423" s="10">
        <f>COUNTIF(FreightRates!$A$2:$A$1541,C1423)</f>
        <v>39</v>
      </c>
      <c r="Q1423" s="10">
        <f>COUNTIFS(FreightRates!$A$2:$A$1541,C1423,FreightRates!$B$2:$B$1541,B1423,FreightRates!$C$2:$C$1541,E1423)</f>
        <v>20</v>
      </c>
      <c r="T1423">
        <f>COUNTIFS(FreightRates!$A$2:$A$1541,C1423,FreightRates!$B$2:$B$1541,B1423,FreightRates!$C$2:$C$1541,E1423,FreightRates!$F$2:$F$1541,D1423,FreightRates!$D$2:$D$1541,"&lt;="&amp;I1423,FreightRates!$E$2:$E$1541,"&gt;="&amp;I1423)</f>
        <v>2</v>
      </c>
    </row>
    <row r="1424" spans="1:20" x14ac:dyDescent="0.25">
      <c r="A1424" s="10">
        <f>OrderList!A1424</f>
        <v>1447357413.7</v>
      </c>
      <c r="B1424" s="10" t="str">
        <f>OrderList!C1424</f>
        <v>PORT04</v>
      </c>
      <c r="C1424" s="10" t="str">
        <f>OrderList!D1424</f>
        <v>V444_0</v>
      </c>
      <c r="D1424" s="10" t="str">
        <f>OrderList!F1424</f>
        <v>DTP</v>
      </c>
      <c r="E1424" s="10" t="str">
        <f>OrderList!L1424</f>
        <v>PORT09</v>
      </c>
      <c r="F1424" s="10" t="str">
        <f>OrderList!K1424</f>
        <v>PLANT03</v>
      </c>
      <c r="G1424" s="10">
        <f>OrderList!J1424</f>
        <v>1692997</v>
      </c>
      <c r="H1424" s="10">
        <f>OrderList!M1424</f>
        <v>484</v>
      </c>
      <c r="I1424" s="10">
        <f>OrderList!N1424</f>
        <v>4.6079887641969712</v>
      </c>
      <c r="O1424" s="10">
        <f>COUNTIF(FreightRates!$A$2:$A$1541,C1424)</f>
        <v>39</v>
      </c>
      <c r="Q1424" s="10">
        <f>COUNTIFS(FreightRates!$A$2:$A$1541,C1424,FreightRates!$B$2:$B$1541,B1424,FreightRates!$C$2:$C$1541,E1424)</f>
        <v>20</v>
      </c>
      <c r="T1424">
        <f>COUNTIFS(FreightRates!$A$2:$A$1541,C1424,FreightRates!$B$2:$B$1541,B1424,FreightRates!$C$2:$C$1541,E1424,FreightRates!$F$2:$F$1541,D1424,FreightRates!$D$2:$D$1541,"&lt;="&amp;I1424,FreightRates!$E$2:$E$1541,"&gt;="&amp;I1424)</f>
        <v>2</v>
      </c>
    </row>
    <row r="1425" spans="1:20" x14ac:dyDescent="0.25">
      <c r="A1425" s="10">
        <f>OrderList!A1425</f>
        <v>1447289356.7</v>
      </c>
      <c r="B1425" s="10" t="str">
        <f>OrderList!C1425</f>
        <v>PORT04</v>
      </c>
      <c r="C1425" s="10" t="str">
        <f>OrderList!D1425</f>
        <v>V444_0</v>
      </c>
      <c r="D1425" s="10" t="str">
        <f>OrderList!F1425</f>
        <v>DTP</v>
      </c>
      <c r="E1425" s="10" t="str">
        <f>OrderList!L1425</f>
        <v>PORT09</v>
      </c>
      <c r="F1425" s="10" t="str">
        <f>OrderList!K1425</f>
        <v>PLANT03</v>
      </c>
      <c r="G1425" s="10">
        <f>OrderList!J1425</f>
        <v>1692997</v>
      </c>
      <c r="H1425" s="10">
        <f>OrderList!M1425</f>
        <v>613</v>
      </c>
      <c r="I1425" s="10">
        <f>OrderList!N1425</f>
        <v>9.2159775283939425</v>
      </c>
      <c r="O1425" s="10">
        <f>COUNTIF(FreightRates!$A$2:$A$1541,C1425)</f>
        <v>39</v>
      </c>
      <c r="Q1425" s="10">
        <f>COUNTIFS(FreightRates!$A$2:$A$1541,C1425,FreightRates!$B$2:$B$1541,B1425,FreightRates!$C$2:$C$1541,E1425)</f>
        <v>20</v>
      </c>
      <c r="T1425">
        <f>COUNTIFS(FreightRates!$A$2:$A$1541,C1425,FreightRates!$B$2:$B$1541,B1425,FreightRates!$C$2:$C$1541,E1425,FreightRates!$F$2:$F$1541,D1425,FreightRates!$D$2:$D$1541,"&lt;="&amp;I1425,FreightRates!$E$2:$E$1541,"&gt;="&amp;I1425)</f>
        <v>2</v>
      </c>
    </row>
    <row r="1426" spans="1:20" x14ac:dyDescent="0.25">
      <c r="A1426" s="10">
        <f>OrderList!A1426</f>
        <v>1447346093.7</v>
      </c>
      <c r="B1426" s="10" t="str">
        <f>OrderList!C1426</f>
        <v>PORT04</v>
      </c>
      <c r="C1426" s="10" t="str">
        <f>OrderList!D1426</f>
        <v>V444_0</v>
      </c>
      <c r="D1426" s="10" t="str">
        <f>OrderList!F1426</f>
        <v>DTP</v>
      </c>
      <c r="E1426" s="10" t="str">
        <f>OrderList!L1426</f>
        <v>PORT09</v>
      </c>
      <c r="F1426" s="10" t="str">
        <f>OrderList!K1426</f>
        <v>PLANT03</v>
      </c>
      <c r="G1426" s="10">
        <f>OrderList!J1426</f>
        <v>1692997</v>
      </c>
      <c r="H1426" s="10">
        <f>OrderList!M1426</f>
        <v>434</v>
      </c>
      <c r="I1426" s="10">
        <f>OrderList!N1426</f>
        <v>4.6079887641969712</v>
      </c>
      <c r="O1426" s="10">
        <f>COUNTIF(FreightRates!$A$2:$A$1541,C1426)</f>
        <v>39</v>
      </c>
      <c r="Q1426" s="10">
        <f>COUNTIFS(FreightRates!$A$2:$A$1541,C1426,FreightRates!$B$2:$B$1541,B1426,FreightRates!$C$2:$C$1541,E1426)</f>
        <v>20</v>
      </c>
      <c r="T1426">
        <f>COUNTIFS(FreightRates!$A$2:$A$1541,C1426,FreightRates!$B$2:$B$1541,B1426,FreightRates!$C$2:$C$1541,E1426,FreightRates!$F$2:$F$1541,D1426,FreightRates!$D$2:$D$1541,"&lt;="&amp;I1426,FreightRates!$E$2:$E$1541,"&gt;="&amp;I1426)</f>
        <v>2</v>
      </c>
    </row>
    <row r="1427" spans="1:20" x14ac:dyDescent="0.25">
      <c r="A1427" s="10">
        <f>OrderList!A1427</f>
        <v>1447234662.7</v>
      </c>
      <c r="B1427" s="10" t="str">
        <f>OrderList!C1427</f>
        <v>PORT04</v>
      </c>
      <c r="C1427" s="10" t="str">
        <f>OrderList!D1427</f>
        <v>V444_0</v>
      </c>
      <c r="D1427" s="10" t="str">
        <f>OrderList!F1427</f>
        <v>DTP</v>
      </c>
      <c r="E1427" s="10" t="str">
        <f>OrderList!L1427</f>
        <v>PORT09</v>
      </c>
      <c r="F1427" s="10" t="str">
        <f>OrderList!K1427</f>
        <v>PLANT03</v>
      </c>
      <c r="G1427" s="10">
        <f>OrderList!J1427</f>
        <v>1692997</v>
      </c>
      <c r="H1427" s="10">
        <f>OrderList!M1427</f>
        <v>584</v>
      </c>
      <c r="I1427" s="10">
        <f>OrderList!N1427</f>
        <v>6.9119831462954568</v>
      </c>
      <c r="O1427" s="10">
        <f>COUNTIF(FreightRates!$A$2:$A$1541,C1427)</f>
        <v>39</v>
      </c>
      <c r="Q1427" s="10">
        <f>COUNTIFS(FreightRates!$A$2:$A$1541,C1427,FreightRates!$B$2:$B$1541,B1427,FreightRates!$C$2:$C$1541,E1427)</f>
        <v>20</v>
      </c>
      <c r="T1427">
        <f>COUNTIFS(FreightRates!$A$2:$A$1541,C1427,FreightRates!$B$2:$B$1541,B1427,FreightRates!$C$2:$C$1541,E1427,FreightRates!$F$2:$F$1541,D1427,FreightRates!$D$2:$D$1541,"&lt;="&amp;I1427,FreightRates!$E$2:$E$1541,"&gt;="&amp;I1427)</f>
        <v>2</v>
      </c>
    </row>
    <row r="1428" spans="1:20" x14ac:dyDescent="0.25">
      <c r="A1428" s="10">
        <f>OrderList!A1428</f>
        <v>1447248523.7</v>
      </c>
      <c r="B1428" s="10" t="str">
        <f>OrderList!C1428</f>
        <v>PORT04</v>
      </c>
      <c r="C1428" s="10" t="str">
        <f>OrderList!D1428</f>
        <v>V444_0</v>
      </c>
      <c r="D1428" s="10" t="str">
        <f>OrderList!F1428</f>
        <v>DTP</v>
      </c>
      <c r="E1428" s="10" t="str">
        <f>OrderList!L1428</f>
        <v>PORT09</v>
      </c>
      <c r="F1428" s="10" t="str">
        <f>OrderList!K1428</f>
        <v>PLANT03</v>
      </c>
      <c r="G1428" s="10">
        <f>OrderList!J1428</f>
        <v>1692997</v>
      </c>
      <c r="H1428" s="10">
        <f>OrderList!M1428</f>
        <v>444</v>
      </c>
      <c r="I1428" s="10">
        <f>OrderList!N1428</f>
        <v>4.6079887641969712</v>
      </c>
      <c r="O1428" s="10">
        <f>COUNTIF(FreightRates!$A$2:$A$1541,C1428)</f>
        <v>39</v>
      </c>
      <c r="Q1428" s="10">
        <f>COUNTIFS(FreightRates!$A$2:$A$1541,C1428,FreightRates!$B$2:$B$1541,B1428,FreightRates!$C$2:$C$1541,E1428)</f>
        <v>20</v>
      </c>
      <c r="T1428">
        <f>COUNTIFS(FreightRates!$A$2:$A$1541,C1428,FreightRates!$B$2:$B$1541,B1428,FreightRates!$C$2:$C$1541,E1428,FreightRates!$F$2:$F$1541,D1428,FreightRates!$D$2:$D$1541,"&lt;="&amp;I1428,FreightRates!$E$2:$E$1541,"&gt;="&amp;I1428)</f>
        <v>2</v>
      </c>
    </row>
    <row r="1429" spans="1:20" x14ac:dyDescent="0.25">
      <c r="A1429" s="10">
        <f>OrderList!A1429</f>
        <v>1447227005.7</v>
      </c>
      <c r="B1429" s="10" t="str">
        <f>OrderList!C1429</f>
        <v>PORT04</v>
      </c>
      <c r="C1429" s="10" t="str">
        <f>OrderList!D1429</f>
        <v>V444_0</v>
      </c>
      <c r="D1429" s="10" t="str">
        <f>OrderList!F1429</f>
        <v>DTP</v>
      </c>
      <c r="E1429" s="10" t="str">
        <f>OrderList!L1429</f>
        <v>PORT09</v>
      </c>
      <c r="F1429" s="10" t="str">
        <f>OrderList!K1429</f>
        <v>PLANT03</v>
      </c>
      <c r="G1429" s="10">
        <f>OrderList!J1429</f>
        <v>1692997</v>
      </c>
      <c r="H1429" s="10">
        <f>OrderList!M1429</f>
        <v>372</v>
      </c>
      <c r="I1429" s="10">
        <f>OrderList!N1429</f>
        <v>2.3039943820984856</v>
      </c>
      <c r="O1429" s="10">
        <f>COUNTIF(FreightRates!$A$2:$A$1541,C1429)</f>
        <v>39</v>
      </c>
      <c r="Q1429" s="10">
        <f>COUNTIFS(FreightRates!$A$2:$A$1541,C1429,FreightRates!$B$2:$B$1541,B1429,FreightRates!$C$2:$C$1541,E1429)</f>
        <v>20</v>
      </c>
      <c r="T1429">
        <f>COUNTIFS(FreightRates!$A$2:$A$1541,C1429,FreightRates!$B$2:$B$1541,B1429,FreightRates!$C$2:$C$1541,E1429,FreightRates!$F$2:$F$1541,D1429,FreightRates!$D$2:$D$1541,"&lt;="&amp;I1429,FreightRates!$E$2:$E$1541,"&gt;="&amp;I1429)</f>
        <v>2</v>
      </c>
    </row>
    <row r="1430" spans="1:20" x14ac:dyDescent="0.25">
      <c r="A1430" s="10">
        <f>OrderList!A1430</f>
        <v>1447149210.7</v>
      </c>
      <c r="B1430" s="10" t="str">
        <f>OrderList!C1430</f>
        <v>PORT04</v>
      </c>
      <c r="C1430" s="10" t="str">
        <f>OrderList!D1430</f>
        <v>V444_0</v>
      </c>
      <c r="D1430" s="10" t="str">
        <f>OrderList!F1430</f>
        <v>DTP</v>
      </c>
      <c r="E1430" s="10" t="str">
        <f>OrderList!L1430</f>
        <v>PORT09</v>
      </c>
      <c r="F1430" s="10" t="str">
        <f>OrderList!K1430</f>
        <v>PLANT03</v>
      </c>
      <c r="G1430" s="10">
        <f>OrderList!J1430</f>
        <v>1692997</v>
      </c>
      <c r="H1430" s="10">
        <f>OrderList!M1430</f>
        <v>404</v>
      </c>
      <c r="I1430" s="10">
        <f>OrderList!N1430</f>
        <v>4.6079887641969712</v>
      </c>
      <c r="O1430" s="10">
        <f>COUNTIF(FreightRates!$A$2:$A$1541,C1430)</f>
        <v>39</v>
      </c>
      <c r="Q1430" s="10">
        <f>COUNTIFS(FreightRates!$A$2:$A$1541,C1430,FreightRates!$B$2:$B$1541,B1430,FreightRates!$C$2:$C$1541,E1430)</f>
        <v>20</v>
      </c>
      <c r="T1430">
        <f>COUNTIFS(FreightRates!$A$2:$A$1541,C1430,FreightRates!$B$2:$B$1541,B1430,FreightRates!$C$2:$C$1541,E1430,FreightRates!$F$2:$F$1541,D1430,FreightRates!$D$2:$D$1541,"&lt;="&amp;I1430,FreightRates!$E$2:$E$1541,"&gt;="&amp;I1430)</f>
        <v>2</v>
      </c>
    </row>
    <row r="1431" spans="1:20" x14ac:dyDescent="0.25">
      <c r="A1431" s="10">
        <f>OrderList!A1431</f>
        <v>1447310293.7</v>
      </c>
      <c r="B1431" s="10" t="str">
        <f>OrderList!C1431</f>
        <v>PORT04</v>
      </c>
      <c r="C1431" s="10" t="str">
        <f>OrderList!D1431</f>
        <v>V444_0</v>
      </c>
      <c r="D1431" s="10" t="str">
        <f>OrderList!F1431</f>
        <v>DTP</v>
      </c>
      <c r="E1431" s="10" t="str">
        <f>OrderList!L1431</f>
        <v>PORT09</v>
      </c>
      <c r="F1431" s="10" t="str">
        <f>OrderList!K1431</f>
        <v>PLANT03</v>
      </c>
      <c r="G1431" s="10">
        <f>OrderList!J1431</f>
        <v>1693019</v>
      </c>
      <c r="H1431" s="10">
        <f>OrderList!M1431</f>
        <v>471</v>
      </c>
      <c r="I1431" s="10">
        <f>OrderList!N1431</f>
        <v>11.895</v>
      </c>
      <c r="O1431" s="10">
        <f>COUNTIF(FreightRates!$A$2:$A$1541,C1431)</f>
        <v>39</v>
      </c>
      <c r="Q1431" s="10">
        <f>COUNTIFS(FreightRates!$A$2:$A$1541,C1431,FreightRates!$B$2:$B$1541,B1431,FreightRates!$C$2:$C$1541,E1431)</f>
        <v>20</v>
      </c>
      <c r="T1431">
        <f>COUNTIFS(FreightRates!$A$2:$A$1541,C1431,FreightRates!$B$2:$B$1541,B1431,FreightRates!$C$2:$C$1541,E1431,FreightRates!$F$2:$F$1541,D1431,FreightRates!$D$2:$D$1541,"&lt;="&amp;I1431,FreightRates!$E$2:$E$1541,"&gt;="&amp;I1431)</f>
        <v>2</v>
      </c>
    </row>
    <row r="1432" spans="1:20" x14ac:dyDescent="0.25">
      <c r="A1432" s="10">
        <f>OrderList!A1432</f>
        <v>1447310313.7</v>
      </c>
      <c r="B1432" s="10" t="str">
        <f>OrderList!C1432</f>
        <v>PORT04</v>
      </c>
      <c r="C1432" s="10" t="str">
        <f>OrderList!D1432</f>
        <v>V444_0</v>
      </c>
      <c r="D1432" s="10" t="str">
        <f>OrderList!F1432</f>
        <v>DTP</v>
      </c>
      <c r="E1432" s="10" t="str">
        <f>OrderList!L1432</f>
        <v>PORT09</v>
      </c>
      <c r="F1432" s="10" t="str">
        <f>OrderList!K1432</f>
        <v>PLANT03</v>
      </c>
      <c r="G1432" s="10">
        <f>OrderList!J1432</f>
        <v>1693019</v>
      </c>
      <c r="H1432" s="10">
        <f>OrderList!M1432</f>
        <v>421</v>
      </c>
      <c r="I1432" s="10">
        <f>OrderList!N1432</f>
        <v>12.895</v>
      </c>
      <c r="O1432" s="10">
        <f>COUNTIF(FreightRates!$A$2:$A$1541,C1432)</f>
        <v>39</v>
      </c>
      <c r="Q1432" s="10">
        <f>COUNTIFS(FreightRates!$A$2:$A$1541,C1432,FreightRates!$B$2:$B$1541,B1432,FreightRates!$C$2:$C$1541,E1432)</f>
        <v>20</v>
      </c>
      <c r="T1432">
        <f>COUNTIFS(FreightRates!$A$2:$A$1541,C1432,FreightRates!$B$2:$B$1541,B1432,FreightRates!$C$2:$C$1541,E1432,FreightRates!$F$2:$F$1541,D1432,FreightRates!$D$2:$D$1541,"&lt;="&amp;I1432,FreightRates!$E$2:$E$1541,"&gt;="&amp;I1432)</f>
        <v>2</v>
      </c>
    </row>
    <row r="1433" spans="1:20" x14ac:dyDescent="0.25">
      <c r="A1433" s="10">
        <f>OrderList!A1433</f>
        <v>1447310314.7</v>
      </c>
      <c r="B1433" s="10" t="str">
        <f>OrderList!C1433</f>
        <v>PORT04</v>
      </c>
      <c r="C1433" s="10" t="str">
        <f>OrderList!D1433</f>
        <v>V444_0</v>
      </c>
      <c r="D1433" s="10" t="str">
        <f>OrderList!F1433</f>
        <v>DTP</v>
      </c>
      <c r="E1433" s="10" t="str">
        <f>OrderList!L1433</f>
        <v>PORT09</v>
      </c>
      <c r="F1433" s="10" t="str">
        <f>OrderList!K1433</f>
        <v>PLANT03</v>
      </c>
      <c r="G1433" s="10">
        <f>OrderList!J1433</f>
        <v>1693019</v>
      </c>
      <c r="H1433" s="10">
        <f>OrderList!M1433</f>
        <v>412</v>
      </c>
      <c r="I1433" s="10">
        <f>OrderList!N1433</f>
        <v>6.44</v>
      </c>
      <c r="O1433" s="10">
        <f>COUNTIF(FreightRates!$A$2:$A$1541,C1433)</f>
        <v>39</v>
      </c>
      <c r="Q1433" s="10">
        <f>COUNTIFS(FreightRates!$A$2:$A$1541,C1433,FreightRates!$B$2:$B$1541,B1433,FreightRates!$C$2:$C$1541,E1433)</f>
        <v>20</v>
      </c>
      <c r="T1433">
        <f>COUNTIFS(FreightRates!$A$2:$A$1541,C1433,FreightRates!$B$2:$B$1541,B1433,FreightRates!$C$2:$C$1541,E1433,FreightRates!$F$2:$F$1541,D1433,FreightRates!$D$2:$D$1541,"&lt;="&amp;I1433,FreightRates!$E$2:$E$1541,"&gt;="&amp;I1433)</f>
        <v>2</v>
      </c>
    </row>
    <row r="1434" spans="1:20" x14ac:dyDescent="0.25">
      <c r="A1434" s="10">
        <f>OrderList!A1434</f>
        <v>1447310312.7</v>
      </c>
      <c r="B1434" s="10" t="str">
        <f>OrderList!C1434</f>
        <v>PORT04</v>
      </c>
      <c r="C1434" s="10" t="str">
        <f>OrderList!D1434</f>
        <v>V444_0</v>
      </c>
      <c r="D1434" s="10" t="str">
        <f>OrderList!F1434</f>
        <v>DTP</v>
      </c>
      <c r="E1434" s="10" t="str">
        <f>OrderList!L1434</f>
        <v>PORT09</v>
      </c>
      <c r="F1434" s="10" t="str">
        <f>OrderList!K1434</f>
        <v>PLANT03</v>
      </c>
      <c r="G1434" s="10">
        <f>OrderList!J1434</f>
        <v>1693019</v>
      </c>
      <c r="H1434" s="10">
        <f>OrderList!M1434</f>
        <v>412</v>
      </c>
      <c r="I1434" s="10">
        <f>OrderList!N1434</f>
        <v>11.88</v>
      </c>
      <c r="O1434" s="10">
        <f>COUNTIF(FreightRates!$A$2:$A$1541,C1434)</f>
        <v>39</v>
      </c>
      <c r="Q1434" s="10">
        <f>COUNTIFS(FreightRates!$A$2:$A$1541,C1434,FreightRates!$B$2:$B$1541,B1434,FreightRates!$C$2:$C$1541,E1434)</f>
        <v>20</v>
      </c>
      <c r="T1434">
        <f>COUNTIFS(FreightRates!$A$2:$A$1541,C1434,FreightRates!$B$2:$B$1541,B1434,FreightRates!$C$2:$C$1541,E1434,FreightRates!$F$2:$F$1541,D1434,FreightRates!$D$2:$D$1541,"&lt;="&amp;I1434,FreightRates!$E$2:$E$1541,"&gt;="&amp;I1434)</f>
        <v>2</v>
      </c>
    </row>
    <row r="1435" spans="1:20" x14ac:dyDescent="0.25">
      <c r="A1435" s="10">
        <f>OrderList!A1435</f>
        <v>1447238131.7</v>
      </c>
      <c r="B1435" s="10" t="str">
        <f>OrderList!C1435</f>
        <v>PORT04</v>
      </c>
      <c r="C1435" s="10" t="str">
        <f>OrderList!D1435</f>
        <v>V444_0</v>
      </c>
      <c r="D1435" s="10" t="str">
        <f>OrderList!F1435</f>
        <v>DTP</v>
      </c>
      <c r="E1435" s="10" t="str">
        <f>OrderList!L1435</f>
        <v>PORT09</v>
      </c>
      <c r="F1435" s="10" t="str">
        <f>OrderList!K1435</f>
        <v>PLANT03</v>
      </c>
      <c r="G1435" s="10">
        <f>OrderList!J1435</f>
        <v>1650586</v>
      </c>
      <c r="H1435" s="10">
        <f>OrderList!M1435</f>
        <v>1288</v>
      </c>
      <c r="I1435" s="10">
        <f>OrderList!N1435</f>
        <v>12.350588235294119</v>
      </c>
      <c r="O1435" s="10">
        <f>COUNTIF(FreightRates!$A$2:$A$1541,C1435)</f>
        <v>39</v>
      </c>
      <c r="Q1435" s="10">
        <f>COUNTIFS(FreightRates!$A$2:$A$1541,C1435,FreightRates!$B$2:$B$1541,B1435,FreightRates!$C$2:$C$1541,E1435)</f>
        <v>20</v>
      </c>
      <c r="T1435">
        <f>COUNTIFS(FreightRates!$A$2:$A$1541,C1435,FreightRates!$B$2:$B$1541,B1435,FreightRates!$C$2:$C$1541,E1435,FreightRates!$F$2:$F$1541,D1435,FreightRates!$D$2:$D$1541,"&lt;="&amp;I1435,FreightRates!$E$2:$E$1541,"&gt;="&amp;I1435)</f>
        <v>2</v>
      </c>
    </row>
    <row r="1436" spans="1:20" x14ac:dyDescent="0.25">
      <c r="A1436" s="10">
        <f>OrderList!A1436</f>
        <v>1447336246.7</v>
      </c>
      <c r="B1436" s="10" t="str">
        <f>OrderList!C1436</f>
        <v>PORT04</v>
      </c>
      <c r="C1436" s="10" t="str">
        <f>OrderList!D1436</f>
        <v>V444_0</v>
      </c>
      <c r="D1436" s="10" t="str">
        <f>OrderList!F1436</f>
        <v>DTP</v>
      </c>
      <c r="E1436" s="10" t="str">
        <f>OrderList!L1436</f>
        <v>PORT09</v>
      </c>
      <c r="F1436" s="10" t="str">
        <f>OrderList!K1436</f>
        <v>PLANT03</v>
      </c>
      <c r="G1436" s="10">
        <f>OrderList!J1436</f>
        <v>1675655</v>
      </c>
      <c r="H1436" s="10">
        <f>OrderList!M1436</f>
        <v>819</v>
      </c>
      <c r="I1436" s="10">
        <f>OrderList!N1436</f>
        <v>4.5999999999999996</v>
      </c>
      <c r="O1436" s="10">
        <f>COUNTIF(FreightRates!$A$2:$A$1541,C1436)</f>
        <v>39</v>
      </c>
      <c r="Q1436" s="10">
        <f>COUNTIFS(FreightRates!$A$2:$A$1541,C1436,FreightRates!$B$2:$B$1541,B1436,FreightRates!$C$2:$C$1541,E1436)</f>
        <v>20</v>
      </c>
      <c r="T1436">
        <f>COUNTIFS(FreightRates!$A$2:$A$1541,C1436,FreightRates!$B$2:$B$1541,B1436,FreightRates!$C$2:$C$1541,E1436,FreightRates!$F$2:$F$1541,D1436,FreightRates!$D$2:$D$1541,"&lt;="&amp;I1436,FreightRates!$E$2:$E$1541,"&gt;="&amp;I1436)</f>
        <v>2</v>
      </c>
    </row>
    <row r="1437" spans="1:20" x14ac:dyDescent="0.25">
      <c r="A1437" s="10">
        <f>OrderList!A1437</f>
        <v>1447411084.7</v>
      </c>
      <c r="B1437" s="10" t="str">
        <f>OrderList!C1437</f>
        <v>PORT04</v>
      </c>
      <c r="C1437" s="10" t="str">
        <f>OrderList!D1437</f>
        <v>V444_0</v>
      </c>
      <c r="D1437" s="10" t="str">
        <f>OrderList!F1437</f>
        <v>DTP</v>
      </c>
      <c r="E1437" s="10" t="str">
        <f>OrderList!L1437</f>
        <v>PORT09</v>
      </c>
      <c r="F1437" s="10" t="str">
        <f>OrderList!K1437</f>
        <v>PLANT03</v>
      </c>
      <c r="G1437" s="10">
        <f>OrderList!J1437</f>
        <v>1660673</v>
      </c>
      <c r="H1437" s="10">
        <f>OrderList!M1437</f>
        <v>298</v>
      </c>
      <c r="I1437" s="10">
        <f>OrderList!N1437</f>
        <v>0.38428186106846041</v>
      </c>
      <c r="O1437" s="10">
        <f>COUNTIF(FreightRates!$A$2:$A$1541,C1437)</f>
        <v>39</v>
      </c>
      <c r="Q1437" s="10">
        <f>COUNTIFS(FreightRates!$A$2:$A$1541,C1437,FreightRates!$B$2:$B$1541,B1437,FreightRates!$C$2:$C$1541,E1437)</f>
        <v>20</v>
      </c>
      <c r="T1437">
        <f>COUNTIFS(FreightRates!$A$2:$A$1541,C1437,FreightRates!$B$2:$B$1541,B1437,FreightRates!$C$2:$C$1541,E1437,FreightRates!$F$2:$F$1541,D1437,FreightRates!$D$2:$D$1541,"&lt;="&amp;I1437,FreightRates!$E$2:$E$1541,"&gt;="&amp;I1437)</f>
        <v>2</v>
      </c>
    </row>
    <row r="1438" spans="1:20" x14ac:dyDescent="0.25">
      <c r="A1438" s="10">
        <f>OrderList!A1438</f>
        <v>1447139286.7</v>
      </c>
      <c r="B1438" s="10" t="str">
        <f>OrderList!C1438</f>
        <v>PORT04</v>
      </c>
      <c r="C1438" s="10" t="str">
        <f>OrderList!D1438</f>
        <v>V444_0</v>
      </c>
      <c r="D1438" s="10" t="str">
        <f>OrderList!F1438</f>
        <v>DTP</v>
      </c>
      <c r="E1438" s="10" t="str">
        <f>OrderList!L1438</f>
        <v>PORT09</v>
      </c>
      <c r="F1438" s="10" t="str">
        <f>OrderList!K1438</f>
        <v>PLANT03</v>
      </c>
      <c r="G1438" s="10">
        <f>OrderList!J1438</f>
        <v>1660673</v>
      </c>
      <c r="H1438" s="10">
        <f>OrderList!M1438</f>
        <v>348</v>
      </c>
      <c r="I1438" s="10">
        <f>OrderList!N1438</f>
        <v>1.0979481744813155</v>
      </c>
      <c r="O1438" s="10">
        <f>COUNTIF(FreightRates!$A$2:$A$1541,C1438)</f>
        <v>39</v>
      </c>
      <c r="Q1438" s="10">
        <f>COUNTIFS(FreightRates!$A$2:$A$1541,C1438,FreightRates!$B$2:$B$1541,B1438,FreightRates!$C$2:$C$1541,E1438)</f>
        <v>20</v>
      </c>
      <c r="T1438">
        <f>COUNTIFS(FreightRates!$A$2:$A$1541,C1438,FreightRates!$B$2:$B$1541,B1438,FreightRates!$C$2:$C$1541,E1438,FreightRates!$F$2:$F$1541,D1438,FreightRates!$D$2:$D$1541,"&lt;="&amp;I1438,FreightRates!$E$2:$E$1541,"&gt;="&amp;I1438)</f>
        <v>2</v>
      </c>
    </row>
    <row r="1439" spans="1:20" x14ac:dyDescent="0.25">
      <c r="A1439" s="10">
        <f>OrderList!A1439</f>
        <v>1447313996.7</v>
      </c>
      <c r="B1439" s="10" t="str">
        <f>OrderList!C1439</f>
        <v>PORT04</v>
      </c>
      <c r="C1439" s="10" t="str">
        <f>OrderList!D1439</f>
        <v>V444_0</v>
      </c>
      <c r="D1439" s="10" t="str">
        <f>OrderList!F1439</f>
        <v>DTP</v>
      </c>
      <c r="E1439" s="10" t="str">
        <f>OrderList!L1439</f>
        <v>PORT09</v>
      </c>
      <c r="F1439" s="10" t="str">
        <f>OrderList!K1439</f>
        <v>PLANT03</v>
      </c>
      <c r="G1439" s="10">
        <f>OrderList!J1439</f>
        <v>1660673</v>
      </c>
      <c r="H1439" s="10">
        <f>OrderList!M1439</f>
        <v>266</v>
      </c>
      <c r="I1439" s="10">
        <f>OrderList!N1439</f>
        <v>0.54897408724065777</v>
      </c>
      <c r="O1439" s="10">
        <f>COUNTIF(FreightRates!$A$2:$A$1541,C1439)</f>
        <v>39</v>
      </c>
      <c r="Q1439" s="10">
        <f>COUNTIFS(FreightRates!$A$2:$A$1541,C1439,FreightRates!$B$2:$B$1541,B1439,FreightRates!$C$2:$C$1541,E1439)</f>
        <v>20</v>
      </c>
      <c r="T1439">
        <f>COUNTIFS(FreightRates!$A$2:$A$1541,C1439,FreightRates!$B$2:$B$1541,B1439,FreightRates!$C$2:$C$1541,E1439,FreightRates!$F$2:$F$1541,D1439,FreightRates!$D$2:$D$1541,"&lt;="&amp;I1439,FreightRates!$E$2:$E$1541,"&gt;="&amp;I1439)</f>
        <v>2</v>
      </c>
    </row>
    <row r="1440" spans="1:20" x14ac:dyDescent="0.25">
      <c r="A1440" s="10">
        <f>OrderList!A1440</f>
        <v>1447183502.7</v>
      </c>
      <c r="B1440" s="10" t="str">
        <f>OrderList!C1440</f>
        <v>PORT04</v>
      </c>
      <c r="C1440" s="10" t="str">
        <f>OrderList!D1440</f>
        <v>V444_0</v>
      </c>
      <c r="D1440" s="10" t="str">
        <f>OrderList!F1440</f>
        <v>DTP</v>
      </c>
      <c r="E1440" s="10" t="str">
        <f>OrderList!L1440</f>
        <v>PORT09</v>
      </c>
      <c r="F1440" s="10" t="str">
        <f>OrderList!K1440</f>
        <v>PLANT03</v>
      </c>
      <c r="G1440" s="10">
        <f>OrderList!J1440</f>
        <v>1650685</v>
      </c>
      <c r="H1440" s="10">
        <f>OrderList!M1440</f>
        <v>739</v>
      </c>
      <c r="I1440" s="10">
        <f>OrderList!N1440</f>
        <v>3.7388762585254955</v>
      </c>
      <c r="O1440" s="10">
        <f>COUNTIF(FreightRates!$A$2:$A$1541,C1440)</f>
        <v>39</v>
      </c>
      <c r="Q1440" s="10">
        <f>COUNTIFS(FreightRates!$A$2:$A$1541,C1440,FreightRates!$B$2:$B$1541,B1440,FreightRates!$C$2:$C$1541,E1440)</f>
        <v>20</v>
      </c>
      <c r="T1440">
        <f>COUNTIFS(FreightRates!$A$2:$A$1541,C1440,FreightRates!$B$2:$B$1541,B1440,FreightRates!$C$2:$C$1541,E1440,FreightRates!$F$2:$F$1541,D1440,FreightRates!$D$2:$D$1541,"&lt;="&amp;I1440,FreightRates!$E$2:$E$1541,"&gt;="&amp;I1440)</f>
        <v>2</v>
      </c>
    </row>
    <row r="1441" spans="1:20" x14ac:dyDescent="0.25">
      <c r="A1441" s="10">
        <f>OrderList!A1441</f>
        <v>1447183386.7</v>
      </c>
      <c r="B1441" s="10" t="str">
        <f>OrderList!C1441</f>
        <v>PORT04</v>
      </c>
      <c r="C1441" s="10" t="str">
        <f>OrderList!D1441</f>
        <v>V444_0</v>
      </c>
      <c r="D1441" s="10" t="str">
        <f>OrderList!F1441</f>
        <v>DTP</v>
      </c>
      <c r="E1441" s="10" t="str">
        <f>OrderList!L1441</f>
        <v>PORT09</v>
      </c>
      <c r="F1441" s="10" t="str">
        <f>OrderList!K1441</f>
        <v>PLANT03</v>
      </c>
      <c r="G1441" s="10">
        <f>OrderList!J1441</f>
        <v>1650685</v>
      </c>
      <c r="H1441" s="10">
        <f>OrderList!M1441</f>
        <v>799</v>
      </c>
      <c r="I1441" s="10">
        <f>OrderList!N1441</f>
        <v>3.8884313088665157</v>
      </c>
      <c r="O1441" s="10">
        <f>COUNTIF(FreightRates!$A$2:$A$1541,C1441)</f>
        <v>39</v>
      </c>
      <c r="Q1441" s="10">
        <f>COUNTIFS(FreightRates!$A$2:$A$1541,C1441,FreightRates!$B$2:$B$1541,B1441,FreightRates!$C$2:$C$1541,E1441)</f>
        <v>20</v>
      </c>
      <c r="T1441">
        <f>COUNTIFS(FreightRates!$A$2:$A$1541,C1441,FreightRates!$B$2:$B$1541,B1441,FreightRates!$C$2:$C$1541,E1441,FreightRates!$F$2:$F$1541,D1441,FreightRates!$D$2:$D$1541,"&lt;="&amp;I1441,FreightRates!$E$2:$E$1541,"&gt;="&amp;I1441)</f>
        <v>2</v>
      </c>
    </row>
    <row r="1442" spans="1:20" x14ac:dyDescent="0.25">
      <c r="A1442" s="10">
        <f>OrderList!A1442</f>
        <v>1447183385.7</v>
      </c>
      <c r="B1442" s="10" t="str">
        <f>OrderList!C1442</f>
        <v>PORT04</v>
      </c>
      <c r="C1442" s="10" t="str">
        <f>OrderList!D1442</f>
        <v>V444_0</v>
      </c>
      <c r="D1442" s="10" t="str">
        <f>OrderList!F1442</f>
        <v>DTP</v>
      </c>
      <c r="E1442" s="10" t="str">
        <f>OrderList!L1442</f>
        <v>PORT09</v>
      </c>
      <c r="F1442" s="10" t="str">
        <f>OrderList!K1442</f>
        <v>PLANT03</v>
      </c>
      <c r="G1442" s="10">
        <f>OrderList!J1442</f>
        <v>1650685</v>
      </c>
      <c r="H1442" s="10">
        <f>OrderList!M1442</f>
        <v>757</v>
      </c>
      <c r="I1442" s="10">
        <f>OrderList!N1442</f>
        <v>3.7014874959402406</v>
      </c>
      <c r="O1442" s="10">
        <f>COUNTIF(FreightRates!$A$2:$A$1541,C1442)</f>
        <v>39</v>
      </c>
      <c r="Q1442" s="10">
        <f>COUNTIFS(FreightRates!$A$2:$A$1541,C1442,FreightRates!$B$2:$B$1541,B1442,FreightRates!$C$2:$C$1541,E1442)</f>
        <v>20</v>
      </c>
      <c r="T1442">
        <f>COUNTIFS(FreightRates!$A$2:$A$1541,C1442,FreightRates!$B$2:$B$1541,B1442,FreightRates!$C$2:$C$1541,E1442,FreightRates!$F$2:$F$1541,D1442,FreightRates!$D$2:$D$1541,"&lt;="&amp;I1442,FreightRates!$E$2:$E$1541,"&gt;="&amp;I1442)</f>
        <v>2</v>
      </c>
    </row>
    <row r="1443" spans="1:20" x14ac:dyDescent="0.25">
      <c r="A1443" s="10">
        <f>OrderList!A1443</f>
        <v>1447411615.7</v>
      </c>
      <c r="B1443" s="10" t="str">
        <f>OrderList!C1443</f>
        <v>PORT04</v>
      </c>
      <c r="C1443" s="10" t="str">
        <f>OrderList!D1443</f>
        <v>V444_0</v>
      </c>
      <c r="D1443" s="10" t="str">
        <f>OrderList!F1443</f>
        <v>DTP</v>
      </c>
      <c r="E1443" s="10" t="str">
        <f>OrderList!L1443</f>
        <v>PORT09</v>
      </c>
      <c r="F1443" s="10" t="str">
        <f>OrderList!K1443</f>
        <v>PLANT03</v>
      </c>
      <c r="G1443" s="10">
        <f>OrderList!J1443</f>
        <v>1651302</v>
      </c>
      <c r="H1443" s="10">
        <f>OrderList!M1443</f>
        <v>1264</v>
      </c>
      <c r="I1443" s="10">
        <f>OrderList!N1443</f>
        <v>4.12</v>
      </c>
      <c r="O1443" s="10">
        <f>COUNTIF(FreightRates!$A$2:$A$1541,C1443)</f>
        <v>39</v>
      </c>
      <c r="Q1443" s="10">
        <f>COUNTIFS(FreightRates!$A$2:$A$1541,C1443,FreightRates!$B$2:$B$1541,B1443,FreightRates!$C$2:$C$1541,E1443)</f>
        <v>20</v>
      </c>
      <c r="T1443">
        <f>COUNTIFS(FreightRates!$A$2:$A$1541,C1443,FreightRates!$B$2:$B$1541,B1443,FreightRates!$C$2:$C$1541,E1443,FreightRates!$F$2:$F$1541,D1443,FreightRates!$D$2:$D$1541,"&lt;="&amp;I1443,FreightRates!$E$2:$E$1541,"&gt;="&amp;I1443)</f>
        <v>2</v>
      </c>
    </row>
    <row r="1444" spans="1:20" x14ac:dyDescent="0.25">
      <c r="A1444" s="10">
        <f>OrderList!A1444</f>
        <v>1447411581.7</v>
      </c>
      <c r="B1444" s="10" t="str">
        <f>OrderList!C1444</f>
        <v>PORT04</v>
      </c>
      <c r="C1444" s="10" t="str">
        <f>OrderList!D1444</f>
        <v>V444_0</v>
      </c>
      <c r="D1444" s="10" t="str">
        <f>OrderList!F1444</f>
        <v>DTP</v>
      </c>
      <c r="E1444" s="10" t="str">
        <f>OrderList!L1444</f>
        <v>PORT09</v>
      </c>
      <c r="F1444" s="10" t="str">
        <f>OrderList!K1444</f>
        <v>PLANT03</v>
      </c>
      <c r="G1444" s="10">
        <f>OrderList!J1444</f>
        <v>1651302</v>
      </c>
      <c r="H1444" s="10">
        <f>OrderList!M1444</f>
        <v>1363</v>
      </c>
      <c r="I1444" s="10">
        <f>OrderList!N1444</f>
        <v>4.5199999999999996</v>
      </c>
      <c r="O1444" s="10">
        <f>COUNTIF(FreightRates!$A$2:$A$1541,C1444)</f>
        <v>39</v>
      </c>
      <c r="Q1444" s="10">
        <f>COUNTIFS(FreightRates!$A$2:$A$1541,C1444,FreightRates!$B$2:$B$1541,B1444,FreightRates!$C$2:$C$1541,E1444)</f>
        <v>20</v>
      </c>
      <c r="T1444">
        <f>COUNTIFS(FreightRates!$A$2:$A$1541,C1444,FreightRates!$B$2:$B$1541,B1444,FreightRates!$C$2:$C$1541,E1444,FreightRates!$F$2:$F$1541,D1444,FreightRates!$D$2:$D$1541,"&lt;="&amp;I1444,FreightRates!$E$2:$E$1541,"&gt;="&amp;I1444)</f>
        <v>2</v>
      </c>
    </row>
    <row r="1445" spans="1:20" x14ac:dyDescent="0.25">
      <c r="A1445" s="10">
        <f>OrderList!A1445</f>
        <v>1447227197.7</v>
      </c>
      <c r="B1445" s="10" t="str">
        <f>OrderList!C1445</f>
        <v>PORT04</v>
      </c>
      <c r="C1445" s="10" t="str">
        <f>OrderList!D1445</f>
        <v>V444_0</v>
      </c>
      <c r="D1445" s="10" t="str">
        <f>OrderList!F1445</f>
        <v>DTP</v>
      </c>
      <c r="E1445" s="10" t="str">
        <f>OrderList!L1445</f>
        <v>PORT09</v>
      </c>
      <c r="F1445" s="10" t="str">
        <f>OrderList!K1445</f>
        <v>PLANT03</v>
      </c>
      <c r="G1445" s="10">
        <f>OrderList!J1445</f>
        <v>1651299</v>
      </c>
      <c r="H1445" s="10">
        <f>OrderList!M1445</f>
        <v>792</v>
      </c>
      <c r="I1445" s="10">
        <f>OrderList!N1445</f>
        <v>1.5211460963469858</v>
      </c>
      <c r="O1445" s="10">
        <f>COUNTIF(FreightRates!$A$2:$A$1541,C1445)</f>
        <v>39</v>
      </c>
      <c r="Q1445" s="10">
        <f>COUNTIFS(FreightRates!$A$2:$A$1541,C1445,FreightRates!$B$2:$B$1541,B1445,FreightRates!$C$2:$C$1541,E1445)</f>
        <v>20</v>
      </c>
      <c r="T1445">
        <f>COUNTIFS(FreightRates!$A$2:$A$1541,C1445,FreightRates!$B$2:$B$1541,B1445,FreightRates!$C$2:$C$1541,E1445,FreightRates!$F$2:$F$1541,D1445,FreightRates!$D$2:$D$1541,"&lt;="&amp;I1445,FreightRates!$E$2:$E$1541,"&gt;="&amp;I1445)</f>
        <v>2</v>
      </c>
    </row>
    <row r="1446" spans="1:20" x14ac:dyDescent="0.25">
      <c r="A1446" s="10">
        <f>OrderList!A1446</f>
        <v>1447168926.7</v>
      </c>
      <c r="B1446" s="10" t="str">
        <f>OrderList!C1446</f>
        <v>PORT04</v>
      </c>
      <c r="C1446" s="10" t="str">
        <f>OrderList!D1446</f>
        <v>V444_0</v>
      </c>
      <c r="D1446" s="10" t="str">
        <f>OrderList!F1446</f>
        <v>DTP</v>
      </c>
      <c r="E1446" s="10" t="str">
        <f>OrderList!L1446</f>
        <v>PORT09</v>
      </c>
      <c r="F1446" s="10" t="str">
        <f>OrderList!K1446</f>
        <v>PLANT03</v>
      </c>
      <c r="G1446" s="10">
        <f>OrderList!J1446</f>
        <v>1651299</v>
      </c>
      <c r="H1446" s="10">
        <f>OrderList!M1446</f>
        <v>4327</v>
      </c>
      <c r="I1446" s="10">
        <f>OrderList!N1446</f>
        <v>11.62</v>
      </c>
      <c r="O1446" s="10">
        <f>COUNTIF(FreightRates!$A$2:$A$1541,C1446)</f>
        <v>39</v>
      </c>
      <c r="Q1446" s="10">
        <f>COUNTIFS(FreightRates!$A$2:$A$1541,C1446,FreightRates!$B$2:$B$1541,B1446,FreightRates!$C$2:$C$1541,E1446)</f>
        <v>20</v>
      </c>
      <c r="T1446">
        <f>COUNTIFS(FreightRates!$A$2:$A$1541,C1446,FreightRates!$B$2:$B$1541,B1446,FreightRates!$C$2:$C$1541,E1446,FreightRates!$F$2:$F$1541,D1446,FreightRates!$D$2:$D$1541,"&lt;="&amp;I1446,FreightRates!$E$2:$E$1541,"&gt;="&amp;I1446)</f>
        <v>2</v>
      </c>
    </row>
    <row r="1447" spans="1:20" x14ac:dyDescent="0.25">
      <c r="A1447" s="10">
        <f>OrderList!A1447</f>
        <v>1447336248.7</v>
      </c>
      <c r="B1447" s="10" t="str">
        <f>OrderList!C1447</f>
        <v>PORT04</v>
      </c>
      <c r="C1447" s="10" t="str">
        <f>OrderList!D1447</f>
        <v>V444_0</v>
      </c>
      <c r="D1447" s="10" t="str">
        <f>OrderList!F1447</f>
        <v>DTP</v>
      </c>
      <c r="E1447" s="10" t="str">
        <f>OrderList!L1447</f>
        <v>PORT09</v>
      </c>
      <c r="F1447" s="10" t="str">
        <f>OrderList!K1447</f>
        <v>PLANT03</v>
      </c>
      <c r="G1447" s="10">
        <f>OrderList!J1447</f>
        <v>1656246</v>
      </c>
      <c r="H1447" s="10">
        <f>OrderList!M1447</f>
        <v>1276</v>
      </c>
      <c r="I1447" s="10">
        <f>OrderList!N1447</f>
        <v>4.096305732484077</v>
      </c>
      <c r="O1447" s="10">
        <f>COUNTIF(FreightRates!$A$2:$A$1541,C1447)</f>
        <v>39</v>
      </c>
      <c r="Q1447" s="10">
        <f>COUNTIFS(FreightRates!$A$2:$A$1541,C1447,FreightRates!$B$2:$B$1541,B1447,FreightRates!$C$2:$C$1541,E1447)</f>
        <v>20</v>
      </c>
      <c r="T1447">
        <f>COUNTIFS(FreightRates!$A$2:$A$1541,C1447,FreightRates!$B$2:$B$1541,B1447,FreightRates!$C$2:$C$1541,E1447,FreightRates!$F$2:$F$1541,D1447,FreightRates!$D$2:$D$1541,"&lt;="&amp;I1447,FreightRates!$E$2:$E$1541,"&gt;="&amp;I1447)</f>
        <v>2</v>
      </c>
    </row>
    <row r="1448" spans="1:20" x14ac:dyDescent="0.25">
      <c r="A1448" s="10">
        <f>OrderList!A1448</f>
        <v>1447199010.7</v>
      </c>
      <c r="B1448" s="10" t="str">
        <f>OrderList!C1448</f>
        <v>PORT04</v>
      </c>
      <c r="C1448" s="10" t="str">
        <f>OrderList!D1448</f>
        <v>V444_0</v>
      </c>
      <c r="D1448" s="10" t="str">
        <f>OrderList!F1448</f>
        <v>DTP</v>
      </c>
      <c r="E1448" s="10" t="str">
        <f>OrderList!L1448</f>
        <v>PORT09</v>
      </c>
      <c r="F1448" s="10" t="str">
        <f>OrderList!K1448</f>
        <v>PLANT03</v>
      </c>
      <c r="G1448" s="10">
        <f>OrderList!J1448</f>
        <v>1689012</v>
      </c>
      <c r="H1448" s="10">
        <f>OrderList!M1448</f>
        <v>367</v>
      </c>
      <c r="I1448" s="10">
        <f>OrderList!N1448</f>
        <v>0.29968000342573692</v>
      </c>
      <c r="O1448" s="10">
        <f>COUNTIF(FreightRates!$A$2:$A$1541,C1448)</f>
        <v>39</v>
      </c>
      <c r="Q1448" s="10">
        <f>COUNTIFS(FreightRates!$A$2:$A$1541,C1448,FreightRates!$B$2:$B$1541,B1448,FreightRates!$C$2:$C$1541,E1448)</f>
        <v>20</v>
      </c>
      <c r="T1448">
        <f>COUNTIFS(FreightRates!$A$2:$A$1541,C1448,FreightRates!$B$2:$B$1541,B1448,FreightRates!$C$2:$C$1541,E1448,FreightRates!$F$2:$F$1541,D1448,FreightRates!$D$2:$D$1541,"&lt;="&amp;I1448,FreightRates!$E$2:$E$1541,"&gt;="&amp;I1448)</f>
        <v>2</v>
      </c>
    </row>
    <row r="1449" spans="1:20" x14ac:dyDescent="0.25">
      <c r="A1449" s="10">
        <f>OrderList!A1449</f>
        <v>1447152751.7</v>
      </c>
      <c r="B1449" s="10" t="str">
        <f>OrderList!C1449</f>
        <v>PORT04</v>
      </c>
      <c r="C1449" s="10" t="str">
        <f>OrderList!D1449</f>
        <v>V444_0</v>
      </c>
      <c r="D1449" s="10" t="str">
        <f>OrderList!F1449</f>
        <v>DTP</v>
      </c>
      <c r="E1449" s="10" t="str">
        <f>OrderList!L1449</f>
        <v>PORT09</v>
      </c>
      <c r="F1449" s="10" t="str">
        <f>OrderList!K1449</f>
        <v>PLANT03</v>
      </c>
      <c r="G1449" s="10">
        <f>OrderList!J1449</f>
        <v>1669702</v>
      </c>
      <c r="H1449" s="10">
        <f>OrderList!M1449</f>
        <v>277</v>
      </c>
      <c r="I1449" s="10">
        <f>OrderList!N1449</f>
        <v>0.48406943396226426</v>
      </c>
      <c r="O1449" s="10">
        <f>COUNTIF(FreightRates!$A$2:$A$1541,C1449)</f>
        <v>39</v>
      </c>
      <c r="Q1449" s="10">
        <f>COUNTIFS(FreightRates!$A$2:$A$1541,C1449,FreightRates!$B$2:$B$1541,B1449,FreightRates!$C$2:$C$1541,E1449)</f>
        <v>20</v>
      </c>
      <c r="T1449">
        <f>COUNTIFS(FreightRates!$A$2:$A$1541,C1449,FreightRates!$B$2:$B$1541,B1449,FreightRates!$C$2:$C$1541,E1449,FreightRates!$F$2:$F$1541,D1449,FreightRates!$D$2:$D$1541,"&lt;="&amp;I1449,FreightRates!$E$2:$E$1541,"&gt;="&amp;I1449)</f>
        <v>2</v>
      </c>
    </row>
    <row r="1450" spans="1:20" x14ac:dyDescent="0.25">
      <c r="A1450" s="10">
        <f>OrderList!A1450</f>
        <v>1447373751.7</v>
      </c>
      <c r="B1450" s="10" t="str">
        <f>OrderList!C1450</f>
        <v>PORT04</v>
      </c>
      <c r="C1450" s="10" t="str">
        <f>OrderList!D1450</f>
        <v>V444_0</v>
      </c>
      <c r="D1450" s="10" t="str">
        <f>OrderList!F1450</f>
        <v>DTP</v>
      </c>
      <c r="E1450" s="10" t="str">
        <f>OrderList!L1450</f>
        <v>PORT09</v>
      </c>
      <c r="F1450" s="10" t="str">
        <f>OrderList!K1450</f>
        <v>PLANT03</v>
      </c>
      <c r="G1450" s="10">
        <f>OrderList!J1450</f>
        <v>1656347</v>
      </c>
      <c r="H1450" s="10">
        <f>OrderList!M1450</f>
        <v>258</v>
      </c>
      <c r="I1450" s="10">
        <f>OrderList!N1450</f>
        <v>3.1000000000000005</v>
      </c>
      <c r="O1450" s="10">
        <f>COUNTIF(FreightRates!$A$2:$A$1541,C1450)</f>
        <v>39</v>
      </c>
      <c r="Q1450" s="10">
        <f>COUNTIFS(FreightRates!$A$2:$A$1541,C1450,FreightRates!$B$2:$B$1541,B1450,FreightRates!$C$2:$C$1541,E1450)</f>
        <v>20</v>
      </c>
      <c r="T1450">
        <f>COUNTIFS(FreightRates!$A$2:$A$1541,C1450,FreightRates!$B$2:$B$1541,B1450,FreightRates!$C$2:$C$1541,E1450,FreightRates!$F$2:$F$1541,D1450,FreightRates!$D$2:$D$1541,"&lt;="&amp;I1450,FreightRates!$E$2:$E$1541,"&gt;="&amp;I1450)</f>
        <v>2</v>
      </c>
    </row>
    <row r="1451" spans="1:20" x14ac:dyDescent="0.25">
      <c r="A1451" s="10">
        <f>OrderList!A1451</f>
        <v>1447162961.7</v>
      </c>
      <c r="B1451" s="10" t="str">
        <f>OrderList!C1451</f>
        <v>PORT04</v>
      </c>
      <c r="C1451" s="10" t="str">
        <f>OrderList!D1451</f>
        <v>V444_0</v>
      </c>
      <c r="D1451" s="10" t="str">
        <f>OrderList!F1451</f>
        <v>DTP</v>
      </c>
      <c r="E1451" s="10" t="str">
        <f>OrderList!L1451</f>
        <v>PORT09</v>
      </c>
      <c r="F1451" s="10" t="str">
        <f>OrderList!K1451</f>
        <v>PLANT03</v>
      </c>
      <c r="G1451" s="10">
        <f>OrderList!J1451</f>
        <v>1644050</v>
      </c>
      <c r="H1451" s="10">
        <f>OrderList!M1451</f>
        <v>253</v>
      </c>
      <c r="I1451" s="10">
        <f>OrderList!N1451</f>
        <v>0.71732494963937643</v>
      </c>
      <c r="O1451" s="10">
        <f>COUNTIF(FreightRates!$A$2:$A$1541,C1451)</f>
        <v>39</v>
      </c>
      <c r="Q1451" s="10">
        <f>COUNTIFS(FreightRates!$A$2:$A$1541,C1451,FreightRates!$B$2:$B$1541,B1451,FreightRates!$C$2:$C$1541,E1451)</f>
        <v>20</v>
      </c>
      <c r="T1451">
        <f>COUNTIFS(FreightRates!$A$2:$A$1541,C1451,FreightRates!$B$2:$B$1541,B1451,FreightRates!$C$2:$C$1541,E1451,FreightRates!$F$2:$F$1541,D1451,FreightRates!$D$2:$D$1541,"&lt;="&amp;I1451,FreightRates!$E$2:$E$1541,"&gt;="&amp;I1451)</f>
        <v>2</v>
      </c>
    </row>
    <row r="1452" spans="1:20" x14ac:dyDescent="0.25">
      <c r="A1452" s="10">
        <f>OrderList!A1452</f>
        <v>1447149295.7</v>
      </c>
      <c r="B1452" s="10" t="str">
        <f>OrderList!C1452</f>
        <v>PORT04</v>
      </c>
      <c r="C1452" s="10" t="str">
        <f>OrderList!D1452</f>
        <v>V444_0</v>
      </c>
      <c r="D1452" s="10" t="str">
        <f>OrderList!F1452</f>
        <v>DTP</v>
      </c>
      <c r="E1452" s="10" t="str">
        <f>OrderList!L1452</f>
        <v>PORT09</v>
      </c>
      <c r="F1452" s="10" t="str">
        <f>OrderList!K1452</f>
        <v>PLANT03</v>
      </c>
      <c r="G1452" s="10">
        <f>OrderList!J1452</f>
        <v>1668128</v>
      </c>
      <c r="H1452" s="10">
        <f>OrderList!M1452</f>
        <v>368</v>
      </c>
      <c r="I1452" s="10">
        <f>OrderList!N1452</f>
        <v>11.582655957944274</v>
      </c>
      <c r="O1452" s="10">
        <f>COUNTIF(FreightRates!$A$2:$A$1541,C1452)</f>
        <v>39</v>
      </c>
      <c r="Q1452" s="10">
        <f>COUNTIFS(FreightRates!$A$2:$A$1541,C1452,FreightRates!$B$2:$B$1541,B1452,FreightRates!$C$2:$C$1541,E1452)</f>
        <v>20</v>
      </c>
      <c r="T1452">
        <f>COUNTIFS(FreightRates!$A$2:$A$1541,C1452,FreightRates!$B$2:$B$1541,B1452,FreightRates!$C$2:$C$1541,E1452,FreightRates!$F$2:$F$1541,D1452,FreightRates!$D$2:$D$1541,"&lt;="&amp;I1452,FreightRates!$E$2:$E$1541,"&gt;="&amp;I1452)</f>
        <v>2</v>
      </c>
    </row>
    <row r="1453" spans="1:20" x14ac:dyDescent="0.25">
      <c r="A1453" s="10">
        <f>OrderList!A1453</f>
        <v>1447149301.7</v>
      </c>
      <c r="B1453" s="10" t="str">
        <f>OrderList!C1453</f>
        <v>PORT04</v>
      </c>
      <c r="C1453" s="10" t="str">
        <f>OrderList!D1453</f>
        <v>V444_0</v>
      </c>
      <c r="D1453" s="10" t="str">
        <f>OrderList!F1453</f>
        <v>DTP</v>
      </c>
      <c r="E1453" s="10" t="str">
        <f>OrderList!L1453</f>
        <v>PORT09</v>
      </c>
      <c r="F1453" s="10" t="str">
        <f>OrderList!K1453</f>
        <v>PLANT03</v>
      </c>
      <c r="G1453" s="10">
        <f>OrderList!J1453</f>
        <v>1668128</v>
      </c>
      <c r="H1453" s="10">
        <f>OrderList!M1453</f>
        <v>289</v>
      </c>
      <c r="I1453" s="10">
        <f>OrderList!N1453</f>
        <v>4.6330623831777098</v>
      </c>
      <c r="O1453" s="10">
        <f>COUNTIF(FreightRates!$A$2:$A$1541,C1453)</f>
        <v>39</v>
      </c>
      <c r="Q1453" s="10">
        <f>COUNTIFS(FreightRates!$A$2:$A$1541,C1453,FreightRates!$B$2:$B$1541,B1453,FreightRates!$C$2:$C$1541,E1453)</f>
        <v>20</v>
      </c>
      <c r="T1453">
        <f>COUNTIFS(FreightRates!$A$2:$A$1541,C1453,FreightRates!$B$2:$B$1541,B1453,FreightRates!$C$2:$C$1541,E1453,FreightRates!$F$2:$F$1541,D1453,FreightRates!$D$2:$D$1541,"&lt;="&amp;I1453,FreightRates!$E$2:$E$1541,"&gt;="&amp;I1453)</f>
        <v>2</v>
      </c>
    </row>
    <row r="1454" spans="1:20" x14ac:dyDescent="0.25">
      <c r="A1454" s="10">
        <f>OrderList!A1454</f>
        <v>1447224456.7</v>
      </c>
      <c r="B1454" s="10" t="str">
        <f>OrderList!C1454</f>
        <v>PORT04</v>
      </c>
      <c r="C1454" s="10" t="str">
        <f>OrderList!D1454</f>
        <v>V444_0</v>
      </c>
      <c r="D1454" s="10" t="str">
        <f>OrderList!F1454</f>
        <v>DTP</v>
      </c>
      <c r="E1454" s="10" t="str">
        <f>OrderList!L1454</f>
        <v>PORT09</v>
      </c>
      <c r="F1454" s="10" t="str">
        <f>OrderList!K1454</f>
        <v>PLANT03</v>
      </c>
      <c r="G1454" s="10">
        <f>OrderList!J1454</f>
        <v>1687346</v>
      </c>
      <c r="H1454" s="10">
        <f>OrderList!M1454</f>
        <v>317</v>
      </c>
      <c r="I1454" s="10">
        <f>OrderList!N1454</f>
        <v>1.1270543693594535</v>
      </c>
      <c r="O1454" s="10">
        <f>COUNTIF(FreightRates!$A$2:$A$1541,C1454)</f>
        <v>39</v>
      </c>
      <c r="Q1454" s="10">
        <f>COUNTIFS(FreightRates!$A$2:$A$1541,C1454,FreightRates!$B$2:$B$1541,B1454,FreightRates!$C$2:$C$1541,E1454)</f>
        <v>20</v>
      </c>
      <c r="T1454">
        <f>COUNTIFS(FreightRates!$A$2:$A$1541,C1454,FreightRates!$B$2:$B$1541,B1454,FreightRates!$C$2:$C$1541,E1454,FreightRates!$F$2:$F$1541,D1454,FreightRates!$D$2:$D$1541,"&lt;="&amp;I1454,FreightRates!$E$2:$E$1541,"&gt;="&amp;I1454)</f>
        <v>2</v>
      </c>
    </row>
    <row r="1455" spans="1:20" x14ac:dyDescent="0.25">
      <c r="A1455" s="10">
        <f>OrderList!A1455</f>
        <v>1447227367.7</v>
      </c>
      <c r="B1455" s="10" t="str">
        <f>OrderList!C1455</f>
        <v>PORT04</v>
      </c>
      <c r="C1455" s="10" t="str">
        <f>OrderList!D1455</f>
        <v>V444_0</v>
      </c>
      <c r="D1455" s="10" t="str">
        <f>OrderList!F1455</f>
        <v>DTP</v>
      </c>
      <c r="E1455" s="10" t="str">
        <f>OrderList!L1455</f>
        <v>PORT09</v>
      </c>
      <c r="F1455" s="10" t="str">
        <f>OrderList!K1455</f>
        <v>PLANT03</v>
      </c>
      <c r="G1455" s="10">
        <f>OrderList!J1455</f>
        <v>1687346</v>
      </c>
      <c r="H1455" s="10">
        <f>OrderList!M1455</f>
        <v>419</v>
      </c>
      <c r="I1455" s="10">
        <f>OrderList!N1455</f>
        <v>1.8784239489324226</v>
      </c>
      <c r="O1455" s="10">
        <f>COUNTIF(FreightRates!$A$2:$A$1541,C1455)</f>
        <v>39</v>
      </c>
      <c r="Q1455" s="10">
        <f>COUNTIFS(FreightRates!$A$2:$A$1541,C1455,FreightRates!$B$2:$B$1541,B1455,FreightRates!$C$2:$C$1541,E1455)</f>
        <v>20</v>
      </c>
      <c r="T1455">
        <f>COUNTIFS(FreightRates!$A$2:$A$1541,C1455,FreightRates!$B$2:$B$1541,B1455,FreightRates!$C$2:$C$1541,E1455,FreightRates!$F$2:$F$1541,D1455,FreightRates!$D$2:$D$1541,"&lt;="&amp;I1455,FreightRates!$E$2:$E$1541,"&gt;="&amp;I1455)</f>
        <v>2</v>
      </c>
    </row>
    <row r="1456" spans="1:20" x14ac:dyDescent="0.25">
      <c r="A1456" s="10">
        <f>OrderList!A1456</f>
        <v>1447195895.7</v>
      </c>
      <c r="B1456" s="10" t="str">
        <f>OrderList!C1456</f>
        <v>PORT04</v>
      </c>
      <c r="C1456" s="10" t="str">
        <f>OrderList!D1456</f>
        <v>V444_0</v>
      </c>
      <c r="D1456" s="10" t="str">
        <f>OrderList!F1456</f>
        <v>DTP</v>
      </c>
      <c r="E1456" s="10" t="str">
        <f>OrderList!L1456</f>
        <v>PORT09</v>
      </c>
      <c r="F1456" s="10" t="str">
        <f>OrderList!K1456</f>
        <v>PLANT03</v>
      </c>
      <c r="G1456" s="10">
        <f>OrderList!J1456</f>
        <v>1687346</v>
      </c>
      <c r="H1456" s="10">
        <f>OrderList!M1456</f>
        <v>852</v>
      </c>
      <c r="I1456" s="10">
        <f>OrderList!N1456</f>
        <v>9.26</v>
      </c>
      <c r="O1456" s="10">
        <f>COUNTIF(FreightRates!$A$2:$A$1541,C1456)</f>
        <v>39</v>
      </c>
      <c r="Q1456" s="10">
        <f>COUNTIFS(FreightRates!$A$2:$A$1541,C1456,FreightRates!$B$2:$B$1541,B1456,FreightRates!$C$2:$C$1541,E1456)</f>
        <v>20</v>
      </c>
      <c r="T1456">
        <f>COUNTIFS(FreightRates!$A$2:$A$1541,C1456,FreightRates!$B$2:$B$1541,B1456,FreightRates!$C$2:$C$1541,E1456,FreightRates!$F$2:$F$1541,D1456,FreightRates!$D$2:$D$1541,"&lt;="&amp;I1456,FreightRates!$E$2:$E$1541,"&gt;="&amp;I1456)</f>
        <v>2</v>
      </c>
    </row>
    <row r="1457" spans="1:20" x14ac:dyDescent="0.25">
      <c r="A1457" s="10">
        <f>OrderList!A1457</f>
        <v>1447265562.7</v>
      </c>
      <c r="B1457" s="10" t="str">
        <f>OrderList!C1457</f>
        <v>PORT04</v>
      </c>
      <c r="C1457" s="10" t="str">
        <f>OrderList!D1457</f>
        <v>V444_0</v>
      </c>
      <c r="D1457" s="10" t="str">
        <f>OrderList!F1457</f>
        <v>DTP</v>
      </c>
      <c r="E1457" s="10" t="str">
        <f>OrderList!L1457</f>
        <v>PORT09</v>
      </c>
      <c r="F1457" s="10" t="str">
        <f>OrderList!K1457</f>
        <v>PLANT03</v>
      </c>
      <c r="G1457" s="10">
        <f>OrderList!J1457</f>
        <v>1677891</v>
      </c>
      <c r="H1457" s="10">
        <f>OrderList!M1457</f>
        <v>721</v>
      </c>
      <c r="I1457" s="10">
        <f>OrderList!N1457</f>
        <v>1.3228507614213196</v>
      </c>
      <c r="O1457" s="10">
        <f>COUNTIF(FreightRates!$A$2:$A$1541,C1457)</f>
        <v>39</v>
      </c>
      <c r="Q1457" s="10">
        <f>COUNTIFS(FreightRates!$A$2:$A$1541,C1457,FreightRates!$B$2:$B$1541,B1457,FreightRates!$C$2:$C$1541,E1457)</f>
        <v>20</v>
      </c>
      <c r="T1457">
        <f>COUNTIFS(FreightRates!$A$2:$A$1541,C1457,FreightRates!$B$2:$B$1541,B1457,FreightRates!$C$2:$C$1541,E1457,FreightRates!$F$2:$F$1541,D1457,FreightRates!$D$2:$D$1541,"&lt;="&amp;I1457,FreightRates!$E$2:$E$1541,"&gt;="&amp;I1457)</f>
        <v>2</v>
      </c>
    </row>
    <row r="1458" spans="1:20" x14ac:dyDescent="0.25">
      <c r="A1458" s="10">
        <f>OrderList!A1458</f>
        <v>1447334758.7</v>
      </c>
      <c r="B1458" s="10" t="str">
        <f>OrderList!C1458</f>
        <v>PORT04</v>
      </c>
      <c r="C1458" s="10" t="str">
        <f>OrderList!D1458</f>
        <v>V444_0</v>
      </c>
      <c r="D1458" s="10" t="str">
        <f>OrderList!F1458</f>
        <v>DTP</v>
      </c>
      <c r="E1458" s="10" t="str">
        <f>OrderList!L1458</f>
        <v>PORT09</v>
      </c>
      <c r="F1458" s="10" t="str">
        <f>OrderList!K1458</f>
        <v>PLANT03</v>
      </c>
      <c r="G1458" s="10">
        <f>OrderList!J1458</f>
        <v>1677891</v>
      </c>
      <c r="H1458" s="10">
        <f>OrderList!M1458</f>
        <v>276</v>
      </c>
      <c r="I1458" s="10">
        <f>OrderList!N1458</f>
        <v>6.6142538071065987E-2</v>
      </c>
      <c r="O1458" s="10">
        <f>COUNTIF(FreightRates!$A$2:$A$1541,C1458)</f>
        <v>39</v>
      </c>
      <c r="Q1458" s="10">
        <f>COUNTIFS(FreightRates!$A$2:$A$1541,C1458,FreightRates!$B$2:$B$1541,B1458,FreightRates!$C$2:$C$1541,E1458)</f>
        <v>20</v>
      </c>
      <c r="T1458">
        <f>COUNTIFS(FreightRates!$A$2:$A$1541,C1458,FreightRates!$B$2:$B$1541,B1458,FreightRates!$C$2:$C$1541,E1458,FreightRates!$F$2:$F$1541,D1458,FreightRates!$D$2:$D$1541,"&lt;="&amp;I1458,FreightRates!$E$2:$E$1541,"&gt;="&amp;I1458)</f>
        <v>2</v>
      </c>
    </row>
    <row r="1459" spans="1:20" x14ac:dyDescent="0.25">
      <c r="A1459" s="10">
        <f>OrderList!A1459</f>
        <v>1447352528.7</v>
      </c>
      <c r="B1459" s="10" t="str">
        <f>OrderList!C1459</f>
        <v>PORT04</v>
      </c>
      <c r="C1459" s="10" t="str">
        <f>OrderList!D1459</f>
        <v>V444_0</v>
      </c>
      <c r="D1459" s="10" t="str">
        <f>OrderList!F1459</f>
        <v>DTP</v>
      </c>
      <c r="E1459" s="10" t="str">
        <f>OrderList!L1459</f>
        <v>PORT09</v>
      </c>
      <c r="F1459" s="10" t="str">
        <f>OrderList!K1459</f>
        <v>PLANT03</v>
      </c>
      <c r="G1459" s="10">
        <f>OrderList!J1459</f>
        <v>1690092</v>
      </c>
      <c r="H1459" s="10">
        <f>OrderList!M1459</f>
        <v>406</v>
      </c>
      <c r="I1459" s="10">
        <f>OrderList!N1459</f>
        <v>1.4633333333333332</v>
      </c>
      <c r="O1459" s="10">
        <f>COUNTIF(FreightRates!$A$2:$A$1541,C1459)</f>
        <v>39</v>
      </c>
      <c r="Q1459" s="10">
        <f>COUNTIFS(FreightRates!$A$2:$A$1541,C1459,FreightRates!$B$2:$B$1541,B1459,FreightRates!$C$2:$C$1541,E1459)</f>
        <v>20</v>
      </c>
      <c r="T1459">
        <f>COUNTIFS(FreightRates!$A$2:$A$1541,C1459,FreightRates!$B$2:$B$1541,B1459,FreightRates!$C$2:$C$1541,E1459,FreightRates!$F$2:$F$1541,D1459,FreightRates!$D$2:$D$1541,"&lt;="&amp;I1459,FreightRates!$E$2:$E$1541,"&gt;="&amp;I1459)</f>
        <v>2</v>
      </c>
    </row>
    <row r="1460" spans="1:20" x14ac:dyDescent="0.25">
      <c r="A1460" s="10">
        <f>OrderList!A1460</f>
        <v>1447411086.7</v>
      </c>
      <c r="B1460" s="10" t="str">
        <f>OrderList!C1460</f>
        <v>PORT04</v>
      </c>
      <c r="C1460" s="10" t="str">
        <f>OrderList!D1460</f>
        <v>V444_0</v>
      </c>
      <c r="D1460" s="10" t="str">
        <f>OrderList!F1460</f>
        <v>DTP</v>
      </c>
      <c r="E1460" s="10" t="str">
        <f>OrderList!L1460</f>
        <v>PORT09</v>
      </c>
      <c r="F1460" s="10" t="str">
        <f>OrderList!K1460</f>
        <v>PLANT03</v>
      </c>
      <c r="G1460" s="10">
        <f>OrderList!J1460</f>
        <v>1688824</v>
      </c>
      <c r="H1460" s="10">
        <f>OrderList!M1460</f>
        <v>440</v>
      </c>
      <c r="I1460" s="10">
        <f>OrderList!N1460</f>
        <v>3.2490322580645161</v>
      </c>
      <c r="O1460" s="10">
        <f>COUNTIF(FreightRates!$A$2:$A$1541,C1460)</f>
        <v>39</v>
      </c>
      <c r="Q1460" s="10">
        <f>COUNTIFS(FreightRates!$A$2:$A$1541,C1460,FreightRates!$B$2:$B$1541,B1460,FreightRates!$C$2:$C$1541,E1460)</f>
        <v>20</v>
      </c>
      <c r="T1460">
        <f>COUNTIFS(FreightRates!$A$2:$A$1541,C1460,FreightRates!$B$2:$B$1541,B1460,FreightRates!$C$2:$C$1541,E1460,FreightRates!$F$2:$F$1541,D1460,FreightRates!$D$2:$D$1541,"&lt;="&amp;I1460,FreightRates!$E$2:$E$1541,"&gt;="&amp;I1460)</f>
        <v>2</v>
      </c>
    </row>
    <row r="1461" spans="1:20" x14ac:dyDescent="0.25">
      <c r="A1461" s="10">
        <f>OrderList!A1461</f>
        <v>1447411087.7</v>
      </c>
      <c r="B1461" s="10" t="str">
        <f>OrderList!C1461</f>
        <v>PORT04</v>
      </c>
      <c r="C1461" s="10" t="str">
        <f>OrderList!D1461</f>
        <v>V444_0</v>
      </c>
      <c r="D1461" s="10" t="str">
        <f>OrderList!F1461</f>
        <v>DTP</v>
      </c>
      <c r="E1461" s="10" t="str">
        <f>OrderList!L1461</f>
        <v>PORT09</v>
      </c>
      <c r="F1461" s="10" t="str">
        <f>OrderList!K1461</f>
        <v>PLANT03</v>
      </c>
      <c r="G1461" s="10">
        <f>OrderList!J1461</f>
        <v>1688824</v>
      </c>
      <c r="H1461" s="10">
        <f>OrderList!M1461</f>
        <v>498</v>
      </c>
      <c r="I1461" s="10">
        <f>OrderList!N1461</f>
        <v>3.2490322580645161</v>
      </c>
      <c r="O1461" s="10">
        <f>COUNTIF(FreightRates!$A$2:$A$1541,C1461)</f>
        <v>39</v>
      </c>
      <c r="Q1461" s="10">
        <f>COUNTIFS(FreightRates!$A$2:$A$1541,C1461,FreightRates!$B$2:$B$1541,B1461,FreightRates!$C$2:$C$1541,E1461)</f>
        <v>20</v>
      </c>
      <c r="T1461">
        <f>COUNTIFS(FreightRates!$A$2:$A$1541,C1461,FreightRates!$B$2:$B$1541,B1461,FreightRates!$C$2:$C$1541,E1461,FreightRates!$F$2:$F$1541,D1461,FreightRates!$D$2:$D$1541,"&lt;="&amp;I1461,FreightRates!$E$2:$E$1541,"&gt;="&amp;I1461)</f>
        <v>2</v>
      </c>
    </row>
    <row r="1462" spans="1:20" x14ac:dyDescent="0.25">
      <c r="A1462" s="10">
        <f>OrderList!A1462</f>
        <v>1447149446.7</v>
      </c>
      <c r="B1462" s="10" t="str">
        <f>OrderList!C1462</f>
        <v>PORT04</v>
      </c>
      <c r="C1462" s="10" t="str">
        <f>OrderList!D1462</f>
        <v>V444_0</v>
      </c>
      <c r="D1462" s="10" t="str">
        <f>OrderList!F1462</f>
        <v>DTP</v>
      </c>
      <c r="E1462" s="10" t="str">
        <f>OrderList!L1462</f>
        <v>PORT09</v>
      </c>
      <c r="F1462" s="10" t="str">
        <f>OrderList!K1462</f>
        <v>PLANT03</v>
      </c>
      <c r="G1462" s="10">
        <f>OrderList!J1462</f>
        <v>1688824</v>
      </c>
      <c r="H1462" s="10">
        <f>OrderList!M1462</f>
        <v>499</v>
      </c>
      <c r="I1462" s="10">
        <f>OrderList!N1462</f>
        <v>3.2400000000000007</v>
      </c>
      <c r="O1462" s="10">
        <f>COUNTIF(FreightRates!$A$2:$A$1541,C1462)</f>
        <v>39</v>
      </c>
      <c r="Q1462" s="10">
        <f>COUNTIFS(FreightRates!$A$2:$A$1541,C1462,FreightRates!$B$2:$B$1541,B1462,FreightRates!$C$2:$C$1541,E1462)</f>
        <v>20</v>
      </c>
      <c r="T1462">
        <f>COUNTIFS(FreightRates!$A$2:$A$1541,C1462,FreightRates!$B$2:$B$1541,B1462,FreightRates!$C$2:$C$1541,E1462,FreightRates!$F$2:$F$1541,D1462,FreightRates!$D$2:$D$1541,"&lt;="&amp;I1462,FreightRates!$E$2:$E$1541,"&gt;="&amp;I1462)</f>
        <v>2</v>
      </c>
    </row>
    <row r="1463" spans="1:20" x14ac:dyDescent="0.25">
      <c r="A1463" s="10">
        <f>OrderList!A1463</f>
        <v>1447149356.7</v>
      </c>
      <c r="B1463" s="10" t="str">
        <f>OrderList!C1463</f>
        <v>PORT04</v>
      </c>
      <c r="C1463" s="10" t="str">
        <f>OrderList!D1463</f>
        <v>V444_0</v>
      </c>
      <c r="D1463" s="10" t="str">
        <f>OrderList!F1463</f>
        <v>DTP</v>
      </c>
      <c r="E1463" s="10" t="str">
        <f>OrderList!L1463</f>
        <v>PORT09</v>
      </c>
      <c r="F1463" s="10" t="str">
        <f>OrderList!K1463</f>
        <v>PLANT03</v>
      </c>
      <c r="G1463" s="10">
        <f>OrderList!J1463</f>
        <v>1688824</v>
      </c>
      <c r="H1463" s="10">
        <f>OrderList!M1463</f>
        <v>587</v>
      </c>
      <c r="I1463" s="10">
        <f>OrderList!N1463</f>
        <v>3.8</v>
      </c>
      <c r="O1463" s="10">
        <f>COUNTIF(FreightRates!$A$2:$A$1541,C1463)</f>
        <v>39</v>
      </c>
      <c r="Q1463" s="10">
        <f>COUNTIFS(FreightRates!$A$2:$A$1541,C1463,FreightRates!$B$2:$B$1541,B1463,FreightRates!$C$2:$C$1541,E1463)</f>
        <v>20</v>
      </c>
      <c r="T1463">
        <f>COUNTIFS(FreightRates!$A$2:$A$1541,C1463,FreightRates!$B$2:$B$1541,B1463,FreightRates!$C$2:$C$1541,E1463,FreightRates!$F$2:$F$1541,D1463,FreightRates!$D$2:$D$1541,"&lt;="&amp;I1463,FreightRates!$E$2:$E$1541,"&gt;="&amp;I1463)</f>
        <v>2</v>
      </c>
    </row>
    <row r="1464" spans="1:20" x14ac:dyDescent="0.25">
      <c r="A1464" s="10">
        <f>OrderList!A1464</f>
        <v>1447149445.7</v>
      </c>
      <c r="B1464" s="10" t="str">
        <f>OrderList!C1464</f>
        <v>PORT04</v>
      </c>
      <c r="C1464" s="10" t="str">
        <f>OrderList!D1464</f>
        <v>V444_0</v>
      </c>
      <c r="D1464" s="10" t="str">
        <f>OrderList!F1464</f>
        <v>DTP</v>
      </c>
      <c r="E1464" s="10" t="str">
        <f>OrderList!L1464</f>
        <v>PORT09</v>
      </c>
      <c r="F1464" s="10" t="str">
        <f>OrderList!K1464</f>
        <v>PLANT03</v>
      </c>
      <c r="G1464" s="10">
        <f>OrderList!J1464</f>
        <v>1688824</v>
      </c>
      <c r="H1464" s="10">
        <f>OrderList!M1464</f>
        <v>717</v>
      </c>
      <c r="I1464" s="10">
        <f>OrderList!N1464</f>
        <v>4.5999999999999996</v>
      </c>
      <c r="O1464" s="10">
        <f>COUNTIF(FreightRates!$A$2:$A$1541,C1464)</f>
        <v>39</v>
      </c>
      <c r="Q1464" s="10">
        <f>COUNTIFS(FreightRates!$A$2:$A$1541,C1464,FreightRates!$B$2:$B$1541,B1464,FreightRates!$C$2:$C$1541,E1464)</f>
        <v>20</v>
      </c>
      <c r="T1464">
        <f>COUNTIFS(FreightRates!$A$2:$A$1541,C1464,FreightRates!$B$2:$B$1541,B1464,FreightRates!$C$2:$C$1541,E1464,FreightRates!$F$2:$F$1541,D1464,FreightRates!$D$2:$D$1541,"&lt;="&amp;I1464,FreightRates!$E$2:$E$1541,"&gt;="&amp;I1464)</f>
        <v>2</v>
      </c>
    </row>
    <row r="1465" spans="1:20" x14ac:dyDescent="0.25">
      <c r="A1465" s="10">
        <f>OrderList!A1465</f>
        <v>1447323934.7</v>
      </c>
      <c r="B1465" s="10" t="str">
        <f>OrderList!C1465</f>
        <v>PORT04</v>
      </c>
      <c r="C1465" s="10" t="str">
        <f>OrderList!D1465</f>
        <v>V444_0</v>
      </c>
      <c r="D1465" s="10" t="str">
        <f>OrderList!F1465</f>
        <v>DTP</v>
      </c>
      <c r="E1465" s="10" t="str">
        <f>OrderList!L1465</f>
        <v>PORT09</v>
      </c>
      <c r="F1465" s="10" t="str">
        <f>OrderList!K1465</f>
        <v>PLANT03</v>
      </c>
      <c r="G1465" s="10">
        <f>OrderList!J1465</f>
        <v>1660885</v>
      </c>
      <c r="H1465" s="10">
        <f>OrderList!M1465</f>
        <v>798</v>
      </c>
      <c r="I1465" s="10">
        <f>OrderList!N1465</f>
        <v>4.4126518713243357</v>
      </c>
      <c r="O1465" s="10">
        <f>COUNTIF(FreightRates!$A$2:$A$1541,C1465)</f>
        <v>39</v>
      </c>
      <c r="Q1465" s="10">
        <f>COUNTIFS(FreightRates!$A$2:$A$1541,C1465,FreightRates!$B$2:$B$1541,B1465,FreightRates!$C$2:$C$1541,E1465)</f>
        <v>20</v>
      </c>
      <c r="T1465">
        <f>COUNTIFS(FreightRates!$A$2:$A$1541,C1465,FreightRates!$B$2:$B$1541,B1465,FreightRates!$C$2:$C$1541,E1465,FreightRates!$F$2:$F$1541,D1465,FreightRates!$D$2:$D$1541,"&lt;="&amp;I1465,FreightRates!$E$2:$E$1541,"&gt;="&amp;I1465)</f>
        <v>2</v>
      </c>
    </row>
    <row r="1466" spans="1:20" x14ac:dyDescent="0.25">
      <c r="A1466" s="10">
        <f>OrderList!A1466</f>
        <v>1447400440.7</v>
      </c>
      <c r="B1466" s="10" t="str">
        <f>OrderList!C1466</f>
        <v>PORT04</v>
      </c>
      <c r="C1466" s="10" t="str">
        <f>OrderList!D1466</f>
        <v>V444_0</v>
      </c>
      <c r="D1466" s="10" t="str">
        <f>OrderList!F1466</f>
        <v>DTP</v>
      </c>
      <c r="E1466" s="10" t="str">
        <f>OrderList!L1466</f>
        <v>PORT09</v>
      </c>
      <c r="F1466" s="10" t="str">
        <f>OrderList!K1466</f>
        <v>PLANT03</v>
      </c>
      <c r="G1466" s="10">
        <f>OrderList!J1466</f>
        <v>1696954</v>
      </c>
      <c r="H1466" s="10">
        <f>OrderList!M1466</f>
        <v>357</v>
      </c>
      <c r="I1466" s="10">
        <f>OrderList!N1466</f>
        <v>0.39127562203112376</v>
      </c>
      <c r="O1466" s="10">
        <f>COUNTIF(FreightRates!$A$2:$A$1541,C1466)</f>
        <v>39</v>
      </c>
      <c r="Q1466" s="10">
        <f>COUNTIFS(FreightRates!$A$2:$A$1541,C1466,FreightRates!$B$2:$B$1541,B1466,FreightRates!$C$2:$C$1541,E1466)</f>
        <v>20</v>
      </c>
      <c r="T1466">
        <f>COUNTIFS(FreightRates!$A$2:$A$1541,C1466,FreightRates!$B$2:$B$1541,B1466,FreightRates!$C$2:$C$1541,E1466,FreightRates!$F$2:$F$1541,D1466,FreightRates!$D$2:$D$1541,"&lt;="&amp;I1466,FreightRates!$E$2:$E$1541,"&gt;="&amp;I1466)</f>
        <v>2</v>
      </c>
    </row>
    <row r="1467" spans="1:20" x14ac:dyDescent="0.25">
      <c r="A1467" s="10">
        <f>OrderList!A1467</f>
        <v>1447369899.7</v>
      </c>
      <c r="B1467" s="10" t="str">
        <f>OrderList!C1467</f>
        <v>PORT04</v>
      </c>
      <c r="C1467" s="10" t="str">
        <f>OrderList!D1467</f>
        <v>V444_0</v>
      </c>
      <c r="D1467" s="10" t="str">
        <f>OrderList!F1467</f>
        <v>DTP</v>
      </c>
      <c r="E1467" s="10" t="str">
        <f>OrderList!L1467</f>
        <v>PORT09</v>
      </c>
      <c r="F1467" s="10" t="str">
        <f>OrderList!K1467</f>
        <v>PLANT03</v>
      </c>
      <c r="G1467" s="10">
        <f>OrderList!J1467</f>
        <v>1696954</v>
      </c>
      <c r="H1467" s="10">
        <f>OrderList!M1467</f>
        <v>473</v>
      </c>
      <c r="I1467" s="10">
        <f>OrderList!N1467</f>
        <v>2.1650584419055514</v>
      </c>
      <c r="O1467" s="10">
        <f>COUNTIF(FreightRates!$A$2:$A$1541,C1467)</f>
        <v>39</v>
      </c>
      <c r="Q1467" s="10">
        <f>COUNTIFS(FreightRates!$A$2:$A$1541,C1467,FreightRates!$B$2:$B$1541,B1467,FreightRates!$C$2:$C$1541,E1467)</f>
        <v>20</v>
      </c>
      <c r="T1467">
        <f>COUNTIFS(FreightRates!$A$2:$A$1541,C1467,FreightRates!$B$2:$B$1541,B1467,FreightRates!$C$2:$C$1541,E1467,FreightRates!$F$2:$F$1541,D1467,FreightRates!$D$2:$D$1541,"&lt;="&amp;I1467,FreightRates!$E$2:$E$1541,"&gt;="&amp;I1467)</f>
        <v>2</v>
      </c>
    </row>
    <row r="1468" spans="1:20" x14ac:dyDescent="0.25">
      <c r="A1468" s="10">
        <f>OrderList!A1468</f>
        <v>1447369904.7</v>
      </c>
      <c r="B1468" s="10" t="str">
        <f>OrderList!C1468</f>
        <v>PORT04</v>
      </c>
      <c r="C1468" s="10" t="str">
        <f>OrderList!D1468</f>
        <v>V444_0</v>
      </c>
      <c r="D1468" s="10" t="str">
        <f>OrderList!F1468</f>
        <v>DTP</v>
      </c>
      <c r="E1468" s="10" t="str">
        <f>OrderList!L1468</f>
        <v>PORT09</v>
      </c>
      <c r="F1468" s="10" t="str">
        <f>OrderList!K1468</f>
        <v>PLANT03</v>
      </c>
      <c r="G1468" s="10">
        <f>OrderList!J1468</f>
        <v>1696954</v>
      </c>
      <c r="H1468" s="10">
        <f>OrderList!M1468</f>
        <v>290</v>
      </c>
      <c r="I1468" s="10">
        <f>OrderList!N1468</f>
        <v>0.71733864039039352</v>
      </c>
      <c r="O1468" s="10">
        <f>COUNTIF(FreightRates!$A$2:$A$1541,C1468)</f>
        <v>39</v>
      </c>
      <c r="Q1468" s="10">
        <f>COUNTIFS(FreightRates!$A$2:$A$1541,C1468,FreightRates!$B$2:$B$1541,B1468,FreightRates!$C$2:$C$1541,E1468)</f>
        <v>20</v>
      </c>
      <c r="T1468">
        <f>COUNTIFS(FreightRates!$A$2:$A$1541,C1468,FreightRates!$B$2:$B$1541,B1468,FreightRates!$C$2:$C$1541,E1468,FreightRates!$F$2:$F$1541,D1468,FreightRates!$D$2:$D$1541,"&lt;="&amp;I1468,FreightRates!$E$2:$E$1541,"&gt;="&amp;I1468)</f>
        <v>2</v>
      </c>
    </row>
    <row r="1469" spans="1:20" x14ac:dyDescent="0.25">
      <c r="A1469" s="10">
        <f>OrderList!A1469</f>
        <v>1447400428.7</v>
      </c>
      <c r="B1469" s="10" t="str">
        <f>OrderList!C1469</f>
        <v>PORT04</v>
      </c>
      <c r="C1469" s="10" t="str">
        <f>OrderList!D1469</f>
        <v>V444_0</v>
      </c>
      <c r="D1469" s="10" t="str">
        <f>OrderList!F1469</f>
        <v>DTP</v>
      </c>
      <c r="E1469" s="10" t="str">
        <f>OrderList!L1469</f>
        <v>PORT09</v>
      </c>
      <c r="F1469" s="10" t="str">
        <f>OrderList!K1469</f>
        <v>PLANT03</v>
      </c>
      <c r="G1469" s="10">
        <f>OrderList!J1469</f>
        <v>1696954</v>
      </c>
      <c r="H1469" s="10">
        <f>OrderList!M1469</f>
        <v>621</v>
      </c>
      <c r="I1469" s="10">
        <f>OrderList!N1469</f>
        <v>2.2999999999999998</v>
      </c>
      <c r="O1469" s="10">
        <f>COUNTIF(FreightRates!$A$2:$A$1541,C1469)</f>
        <v>39</v>
      </c>
      <c r="Q1469" s="10">
        <f>COUNTIFS(FreightRates!$A$2:$A$1541,C1469,FreightRates!$B$2:$B$1541,B1469,FreightRates!$C$2:$C$1541,E1469)</f>
        <v>20</v>
      </c>
      <c r="T1469">
        <f>COUNTIFS(FreightRates!$A$2:$A$1541,C1469,FreightRates!$B$2:$B$1541,B1469,FreightRates!$C$2:$C$1541,E1469,FreightRates!$F$2:$F$1541,D1469,FreightRates!$D$2:$D$1541,"&lt;="&amp;I1469,FreightRates!$E$2:$E$1541,"&gt;="&amp;I1469)</f>
        <v>2</v>
      </c>
    </row>
    <row r="1470" spans="1:20" x14ac:dyDescent="0.25">
      <c r="A1470" s="10">
        <f>OrderList!A1470</f>
        <v>1447267003.7</v>
      </c>
      <c r="B1470" s="10" t="str">
        <f>OrderList!C1470</f>
        <v>PORT04</v>
      </c>
      <c r="C1470" s="10" t="str">
        <f>OrderList!D1470</f>
        <v>V444_0</v>
      </c>
      <c r="D1470" s="10" t="str">
        <f>OrderList!F1470</f>
        <v>DTP</v>
      </c>
      <c r="E1470" s="10" t="str">
        <f>OrderList!L1470</f>
        <v>PORT09</v>
      </c>
      <c r="F1470" s="10" t="str">
        <f>OrderList!K1470</f>
        <v>PLANT03</v>
      </c>
      <c r="G1470" s="10">
        <f>OrderList!J1470</f>
        <v>1671416</v>
      </c>
      <c r="H1470" s="10">
        <f>OrderList!M1470</f>
        <v>619</v>
      </c>
      <c r="I1470" s="10">
        <f>OrderList!N1470</f>
        <v>0.6224519869549463</v>
      </c>
      <c r="O1470" s="10">
        <f>COUNTIF(FreightRates!$A$2:$A$1541,C1470)</f>
        <v>39</v>
      </c>
      <c r="Q1470" s="10">
        <f>COUNTIFS(FreightRates!$A$2:$A$1541,C1470,FreightRates!$B$2:$B$1541,B1470,FreightRates!$C$2:$C$1541,E1470)</f>
        <v>20</v>
      </c>
      <c r="T1470">
        <f>COUNTIFS(FreightRates!$A$2:$A$1541,C1470,FreightRates!$B$2:$B$1541,B1470,FreightRates!$C$2:$C$1541,E1470,FreightRates!$F$2:$F$1541,D1470,FreightRates!$D$2:$D$1541,"&lt;="&amp;I1470,FreightRates!$E$2:$E$1541,"&gt;="&amp;I1470)</f>
        <v>2</v>
      </c>
    </row>
    <row r="1471" spans="1:20" x14ac:dyDescent="0.25">
      <c r="A1471" s="10">
        <f>OrderList!A1471</f>
        <v>1447167595.7</v>
      </c>
      <c r="B1471" s="10" t="str">
        <f>OrderList!C1471</f>
        <v>PORT04</v>
      </c>
      <c r="C1471" s="10" t="str">
        <f>OrderList!D1471</f>
        <v>V444_0</v>
      </c>
      <c r="D1471" s="10" t="str">
        <f>OrderList!F1471</f>
        <v>DTP</v>
      </c>
      <c r="E1471" s="10" t="str">
        <f>OrderList!L1471</f>
        <v>PORT09</v>
      </c>
      <c r="F1471" s="10" t="str">
        <f>OrderList!K1471</f>
        <v>PLANT03</v>
      </c>
      <c r="G1471" s="10">
        <f>OrderList!J1471</f>
        <v>1671416</v>
      </c>
      <c r="H1471" s="10">
        <f>OrderList!M1471</f>
        <v>524</v>
      </c>
      <c r="I1471" s="10">
        <f>OrderList!N1471</f>
        <v>0.36427587872931516</v>
      </c>
      <c r="O1471" s="10">
        <f>COUNTIF(FreightRates!$A$2:$A$1541,C1471)</f>
        <v>39</v>
      </c>
      <c r="Q1471" s="10">
        <f>COUNTIFS(FreightRates!$A$2:$A$1541,C1471,FreightRates!$B$2:$B$1541,B1471,FreightRates!$C$2:$C$1541,E1471)</f>
        <v>20</v>
      </c>
      <c r="T1471">
        <f>COUNTIFS(FreightRates!$A$2:$A$1541,C1471,FreightRates!$B$2:$B$1541,B1471,FreightRates!$C$2:$C$1541,E1471,FreightRates!$F$2:$F$1541,D1471,FreightRates!$D$2:$D$1541,"&lt;="&amp;I1471,FreightRates!$E$2:$E$1541,"&gt;="&amp;I1471)</f>
        <v>2</v>
      </c>
    </row>
    <row r="1472" spans="1:20" x14ac:dyDescent="0.25">
      <c r="A1472" s="10">
        <f>OrderList!A1472</f>
        <v>1447353781.7</v>
      </c>
      <c r="B1472" s="10" t="str">
        <f>OrderList!C1472</f>
        <v>PORT04</v>
      </c>
      <c r="C1472" s="10" t="str">
        <f>OrderList!D1472</f>
        <v>V444_0</v>
      </c>
      <c r="D1472" s="10" t="str">
        <f>OrderList!F1472</f>
        <v>DTP</v>
      </c>
      <c r="E1472" s="10" t="str">
        <f>OrderList!L1472</f>
        <v>PORT09</v>
      </c>
      <c r="F1472" s="10" t="str">
        <f>OrderList!K1472</f>
        <v>PLANT03</v>
      </c>
      <c r="G1472" s="10">
        <f>OrderList!J1472</f>
        <v>1668545</v>
      </c>
      <c r="H1472" s="10">
        <f>OrderList!M1472</f>
        <v>363</v>
      </c>
      <c r="I1472" s="10">
        <f>OrderList!N1472</f>
        <v>0.84526426813547406</v>
      </c>
      <c r="O1472" s="10">
        <f>COUNTIF(FreightRates!$A$2:$A$1541,C1472)</f>
        <v>39</v>
      </c>
      <c r="Q1472" s="10">
        <f>COUNTIFS(FreightRates!$A$2:$A$1541,C1472,FreightRates!$B$2:$B$1541,B1472,FreightRates!$C$2:$C$1541,E1472)</f>
        <v>20</v>
      </c>
      <c r="T1472">
        <f>COUNTIFS(FreightRates!$A$2:$A$1541,C1472,FreightRates!$B$2:$B$1541,B1472,FreightRates!$C$2:$C$1541,E1472,FreightRates!$F$2:$F$1541,D1472,FreightRates!$D$2:$D$1541,"&lt;="&amp;I1472,FreightRates!$E$2:$E$1541,"&gt;="&amp;I1472)</f>
        <v>2</v>
      </c>
    </row>
    <row r="1473" spans="1:20" x14ac:dyDescent="0.25">
      <c r="A1473" s="10">
        <f>OrderList!A1473</f>
        <v>1447255617.7</v>
      </c>
      <c r="B1473" s="10" t="str">
        <f>OrderList!C1473</f>
        <v>PORT04</v>
      </c>
      <c r="C1473" s="10" t="str">
        <f>OrderList!D1473</f>
        <v>V444_0</v>
      </c>
      <c r="D1473" s="10" t="str">
        <f>OrderList!F1473</f>
        <v>DTP</v>
      </c>
      <c r="E1473" s="10" t="str">
        <f>OrderList!L1473</f>
        <v>PORT09</v>
      </c>
      <c r="F1473" s="10" t="str">
        <f>OrderList!K1473</f>
        <v>PLANT03</v>
      </c>
      <c r="G1473" s="10">
        <f>OrderList!J1473</f>
        <v>1668545</v>
      </c>
      <c r="H1473" s="10">
        <f>OrderList!M1473</f>
        <v>310</v>
      </c>
      <c r="I1473" s="10">
        <f>OrderList!N1473</f>
        <v>0.21131606703386852</v>
      </c>
      <c r="O1473" s="10">
        <f>COUNTIF(FreightRates!$A$2:$A$1541,C1473)</f>
        <v>39</v>
      </c>
      <c r="Q1473" s="10">
        <f>COUNTIFS(FreightRates!$A$2:$A$1541,C1473,FreightRates!$B$2:$B$1541,B1473,FreightRates!$C$2:$C$1541,E1473)</f>
        <v>20</v>
      </c>
      <c r="T1473">
        <f>COUNTIFS(FreightRates!$A$2:$A$1541,C1473,FreightRates!$B$2:$B$1541,B1473,FreightRates!$C$2:$C$1541,E1473,FreightRates!$F$2:$F$1541,D1473,FreightRates!$D$2:$D$1541,"&lt;="&amp;I1473,FreightRates!$E$2:$E$1541,"&gt;="&amp;I1473)</f>
        <v>2</v>
      </c>
    </row>
    <row r="1474" spans="1:20" x14ac:dyDescent="0.25">
      <c r="A1474" s="10">
        <f>OrderList!A1474</f>
        <v>1447238354.7</v>
      </c>
      <c r="B1474" s="10" t="str">
        <f>OrderList!C1474</f>
        <v>PORT04</v>
      </c>
      <c r="C1474" s="10" t="str">
        <f>OrderList!D1474</f>
        <v>V444_0</v>
      </c>
      <c r="D1474" s="10" t="str">
        <f>OrderList!F1474</f>
        <v>DTP</v>
      </c>
      <c r="E1474" s="10" t="str">
        <f>OrderList!L1474</f>
        <v>PORT09</v>
      </c>
      <c r="F1474" s="10" t="str">
        <f>OrderList!K1474</f>
        <v>PLANT03</v>
      </c>
      <c r="G1474" s="10">
        <f>OrderList!J1474</f>
        <v>1693104</v>
      </c>
      <c r="H1474" s="10">
        <f>OrderList!M1474</f>
        <v>365</v>
      </c>
      <c r="I1474" s="10">
        <f>OrderList!N1474</f>
        <v>2.5306732605078182</v>
      </c>
      <c r="O1474" s="10">
        <f>COUNTIF(FreightRates!$A$2:$A$1541,C1474)</f>
        <v>39</v>
      </c>
      <c r="Q1474" s="10">
        <f>COUNTIFS(FreightRates!$A$2:$A$1541,C1474,FreightRates!$B$2:$B$1541,B1474,FreightRates!$C$2:$C$1541,E1474)</f>
        <v>20</v>
      </c>
      <c r="T1474">
        <f>COUNTIFS(FreightRates!$A$2:$A$1541,C1474,FreightRates!$B$2:$B$1541,B1474,FreightRates!$C$2:$C$1541,E1474,FreightRates!$F$2:$F$1541,D1474,FreightRates!$D$2:$D$1541,"&lt;="&amp;I1474,FreightRates!$E$2:$E$1541,"&gt;="&amp;I1474)</f>
        <v>2</v>
      </c>
    </row>
    <row r="1475" spans="1:20" x14ac:dyDescent="0.25">
      <c r="A1475" s="10">
        <f>OrderList!A1475</f>
        <v>1447365183.7</v>
      </c>
      <c r="B1475" s="10" t="str">
        <f>OrderList!C1475</f>
        <v>PORT04</v>
      </c>
      <c r="C1475" s="10" t="str">
        <f>OrderList!D1475</f>
        <v>V444_0</v>
      </c>
      <c r="D1475" s="10" t="str">
        <f>OrderList!F1475</f>
        <v>DTP</v>
      </c>
      <c r="E1475" s="10" t="str">
        <f>OrderList!L1475</f>
        <v>PORT09</v>
      </c>
      <c r="F1475" s="10" t="str">
        <f>OrderList!K1475</f>
        <v>PLANT03</v>
      </c>
      <c r="G1475" s="10">
        <f>OrderList!J1475</f>
        <v>1693101</v>
      </c>
      <c r="H1475" s="10">
        <f>OrderList!M1475</f>
        <v>359</v>
      </c>
      <c r="I1475" s="10">
        <f>OrderList!N1475</f>
        <v>2.2744793982059086</v>
      </c>
      <c r="O1475" s="10">
        <f>COUNTIF(FreightRates!$A$2:$A$1541,C1475)</f>
        <v>39</v>
      </c>
      <c r="Q1475" s="10">
        <f>COUNTIFS(FreightRates!$A$2:$A$1541,C1475,FreightRates!$B$2:$B$1541,B1475,FreightRates!$C$2:$C$1541,E1475)</f>
        <v>20</v>
      </c>
      <c r="T1475">
        <f>COUNTIFS(FreightRates!$A$2:$A$1541,C1475,FreightRates!$B$2:$B$1541,B1475,FreightRates!$C$2:$C$1541,E1475,FreightRates!$F$2:$F$1541,D1475,FreightRates!$D$2:$D$1541,"&lt;="&amp;I1475,FreightRates!$E$2:$E$1541,"&gt;="&amp;I1475)</f>
        <v>2</v>
      </c>
    </row>
    <row r="1476" spans="1:20" x14ac:dyDescent="0.25">
      <c r="A1476" s="10">
        <f>OrderList!A1476</f>
        <v>1447230417.7</v>
      </c>
      <c r="B1476" s="10" t="str">
        <f>OrderList!C1476</f>
        <v>PORT04</v>
      </c>
      <c r="C1476" s="10" t="str">
        <f>OrderList!D1476</f>
        <v>V444_0</v>
      </c>
      <c r="D1476" s="10" t="str">
        <f>OrderList!F1476</f>
        <v>DTP</v>
      </c>
      <c r="E1476" s="10" t="str">
        <f>OrderList!L1476</f>
        <v>PORT09</v>
      </c>
      <c r="F1476" s="10" t="str">
        <f>OrderList!K1476</f>
        <v>PLANT03</v>
      </c>
      <c r="G1476" s="10">
        <f>OrderList!J1476</f>
        <v>1683203</v>
      </c>
      <c r="H1476" s="10">
        <f>OrderList!M1476</f>
        <v>244</v>
      </c>
      <c r="I1476" s="10">
        <f>OrderList!N1476</f>
        <v>0.21468285114538649</v>
      </c>
      <c r="O1476" s="10">
        <f>COUNTIF(FreightRates!$A$2:$A$1541,C1476)</f>
        <v>39</v>
      </c>
      <c r="Q1476" s="10">
        <f>COUNTIFS(FreightRates!$A$2:$A$1541,C1476,FreightRates!$B$2:$B$1541,B1476,FreightRates!$C$2:$C$1541,E1476)</f>
        <v>20</v>
      </c>
      <c r="T1476">
        <f>COUNTIFS(FreightRates!$A$2:$A$1541,C1476,FreightRates!$B$2:$B$1541,B1476,FreightRates!$C$2:$C$1541,E1476,FreightRates!$F$2:$F$1541,D1476,FreightRates!$D$2:$D$1541,"&lt;="&amp;I1476,FreightRates!$E$2:$E$1541,"&gt;="&amp;I1476)</f>
        <v>2</v>
      </c>
    </row>
    <row r="1477" spans="1:20" x14ac:dyDescent="0.25">
      <c r="A1477" s="10">
        <f>OrderList!A1477</f>
        <v>1447226354.7</v>
      </c>
      <c r="B1477" s="10" t="str">
        <f>OrderList!C1477</f>
        <v>PORT04</v>
      </c>
      <c r="C1477" s="10" t="str">
        <f>OrderList!D1477</f>
        <v>V444_0</v>
      </c>
      <c r="D1477" s="10" t="str">
        <f>OrderList!F1477</f>
        <v>DTP</v>
      </c>
      <c r="E1477" s="10" t="str">
        <f>OrderList!L1477</f>
        <v>PORT09</v>
      </c>
      <c r="F1477" s="10" t="str">
        <f>OrderList!K1477</f>
        <v>PLANT03</v>
      </c>
      <c r="G1477" s="10">
        <f>OrderList!J1477</f>
        <v>1662238</v>
      </c>
      <c r="H1477" s="10">
        <f>OrderList!M1477</f>
        <v>261</v>
      </c>
      <c r="I1477" s="10">
        <f>OrderList!N1477</f>
        <v>0.20876190476190473</v>
      </c>
      <c r="O1477" s="10">
        <f>COUNTIF(FreightRates!$A$2:$A$1541,C1477)</f>
        <v>39</v>
      </c>
      <c r="Q1477" s="10">
        <f>COUNTIFS(FreightRates!$A$2:$A$1541,C1477,FreightRates!$B$2:$B$1541,B1477,FreightRates!$C$2:$C$1541,E1477)</f>
        <v>20</v>
      </c>
      <c r="T1477">
        <f>COUNTIFS(FreightRates!$A$2:$A$1541,C1477,FreightRates!$B$2:$B$1541,B1477,FreightRates!$C$2:$C$1541,E1477,FreightRates!$F$2:$F$1541,D1477,FreightRates!$D$2:$D$1541,"&lt;="&amp;I1477,FreightRates!$E$2:$E$1541,"&gt;="&amp;I1477)</f>
        <v>2</v>
      </c>
    </row>
    <row r="1478" spans="1:20" x14ac:dyDescent="0.25">
      <c r="A1478" s="10">
        <f>OrderList!A1478</f>
        <v>1447201747.7</v>
      </c>
      <c r="B1478" s="10" t="str">
        <f>OrderList!C1478</f>
        <v>PORT04</v>
      </c>
      <c r="C1478" s="10" t="str">
        <f>OrderList!D1478</f>
        <v>V444_0</v>
      </c>
      <c r="D1478" s="10" t="str">
        <f>OrderList!F1478</f>
        <v>DTP</v>
      </c>
      <c r="E1478" s="10" t="str">
        <f>OrderList!L1478</f>
        <v>PORT09</v>
      </c>
      <c r="F1478" s="10" t="str">
        <f>OrderList!K1478</f>
        <v>PLANT03</v>
      </c>
      <c r="G1478" s="10">
        <f>OrderList!J1478</f>
        <v>1662274</v>
      </c>
      <c r="H1478" s="10">
        <f>OrderList!M1478</f>
        <v>321</v>
      </c>
      <c r="I1478" s="10">
        <f>OrderList!N1478</f>
        <v>8.3063063063063047E-2</v>
      </c>
      <c r="O1478" s="10">
        <f>COUNTIF(FreightRates!$A$2:$A$1541,C1478)</f>
        <v>39</v>
      </c>
      <c r="Q1478" s="10">
        <f>COUNTIFS(FreightRates!$A$2:$A$1541,C1478,FreightRates!$B$2:$B$1541,B1478,FreightRates!$C$2:$C$1541,E1478)</f>
        <v>20</v>
      </c>
      <c r="T1478">
        <f>COUNTIFS(FreightRates!$A$2:$A$1541,C1478,FreightRates!$B$2:$B$1541,B1478,FreightRates!$C$2:$C$1541,E1478,FreightRates!$F$2:$F$1541,D1478,FreightRates!$D$2:$D$1541,"&lt;="&amp;I1478,FreightRates!$E$2:$E$1541,"&gt;="&amp;I1478)</f>
        <v>2</v>
      </c>
    </row>
    <row r="1479" spans="1:20" x14ac:dyDescent="0.25">
      <c r="A1479" s="10">
        <f>OrderList!A1479</f>
        <v>1447157752.7</v>
      </c>
      <c r="B1479" s="10" t="str">
        <f>OrderList!C1479</f>
        <v>PORT04</v>
      </c>
      <c r="C1479" s="10" t="str">
        <f>OrderList!D1479</f>
        <v>V444_0</v>
      </c>
      <c r="D1479" s="10" t="str">
        <f>OrderList!F1479</f>
        <v>DTP</v>
      </c>
      <c r="E1479" s="10" t="str">
        <f>OrderList!L1479</f>
        <v>PORT09</v>
      </c>
      <c r="F1479" s="10" t="str">
        <f>OrderList!K1479</f>
        <v>PLANT03</v>
      </c>
      <c r="G1479" s="10">
        <f>OrderList!J1479</f>
        <v>1663347</v>
      </c>
      <c r="H1479" s="10">
        <f>OrderList!M1479</f>
        <v>351</v>
      </c>
      <c r="I1479" s="10">
        <f>OrderList!N1479</f>
        <v>4.9210396367003204</v>
      </c>
      <c r="O1479" s="10">
        <f>COUNTIF(FreightRates!$A$2:$A$1541,C1479)</f>
        <v>39</v>
      </c>
      <c r="Q1479" s="10">
        <f>COUNTIFS(FreightRates!$A$2:$A$1541,C1479,FreightRates!$B$2:$B$1541,B1479,FreightRates!$C$2:$C$1541,E1479)</f>
        <v>20</v>
      </c>
      <c r="T1479">
        <f>COUNTIFS(FreightRates!$A$2:$A$1541,C1479,FreightRates!$B$2:$B$1541,B1479,FreightRates!$C$2:$C$1541,E1479,FreightRates!$F$2:$F$1541,D1479,FreightRates!$D$2:$D$1541,"&lt;="&amp;I1479,FreightRates!$E$2:$E$1541,"&gt;="&amp;I1479)</f>
        <v>2</v>
      </c>
    </row>
    <row r="1480" spans="1:20" x14ac:dyDescent="0.25">
      <c r="A1480" s="10">
        <f>OrderList!A1480</f>
        <v>1447400429.7</v>
      </c>
      <c r="B1480" s="10" t="str">
        <f>OrderList!C1480</f>
        <v>PORT04</v>
      </c>
      <c r="C1480" s="10" t="str">
        <f>OrderList!D1480</f>
        <v>V444_0</v>
      </c>
      <c r="D1480" s="10" t="str">
        <f>OrderList!F1480</f>
        <v>DTP</v>
      </c>
      <c r="E1480" s="10" t="str">
        <f>OrderList!L1480</f>
        <v>PORT09</v>
      </c>
      <c r="F1480" s="10" t="str">
        <f>OrderList!K1480</f>
        <v>PLANT03</v>
      </c>
      <c r="G1480" s="10">
        <f>OrderList!J1480</f>
        <v>1654622</v>
      </c>
      <c r="H1480" s="10">
        <f>OrderList!M1480</f>
        <v>368</v>
      </c>
      <c r="I1480" s="10">
        <f>OrderList!N1480</f>
        <v>1.4054225212744906</v>
      </c>
      <c r="O1480" s="10">
        <f>COUNTIF(FreightRates!$A$2:$A$1541,C1480)</f>
        <v>39</v>
      </c>
      <c r="Q1480" s="10">
        <f>COUNTIFS(FreightRates!$A$2:$A$1541,C1480,FreightRates!$B$2:$B$1541,B1480,FreightRates!$C$2:$C$1541,E1480)</f>
        <v>20</v>
      </c>
      <c r="T1480">
        <f>COUNTIFS(FreightRates!$A$2:$A$1541,C1480,FreightRates!$B$2:$B$1541,B1480,FreightRates!$C$2:$C$1541,E1480,FreightRates!$F$2:$F$1541,D1480,FreightRates!$D$2:$D$1541,"&lt;="&amp;I1480,FreightRates!$E$2:$E$1541,"&gt;="&amp;I1480)</f>
        <v>2</v>
      </c>
    </row>
    <row r="1481" spans="1:20" x14ac:dyDescent="0.25">
      <c r="A1481" s="10">
        <f>OrderList!A1481</f>
        <v>1447314023.7</v>
      </c>
      <c r="B1481" s="10" t="str">
        <f>OrderList!C1481</f>
        <v>PORT04</v>
      </c>
      <c r="C1481" s="10" t="str">
        <f>OrderList!D1481</f>
        <v>V444_0</v>
      </c>
      <c r="D1481" s="10" t="str">
        <f>OrderList!F1481</f>
        <v>DTP</v>
      </c>
      <c r="E1481" s="10" t="str">
        <f>OrderList!L1481</f>
        <v>PORT09</v>
      </c>
      <c r="F1481" s="10" t="str">
        <f>OrderList!K1481</f>
        <v>PLANT03</v>
      </c>
      <c r="G1481" s="10">
        <f>OrderList!J1481</f>
        <v>1654622</v>
      </c>
      <c r="H1481" s="10">
        <f>OrderList!M1481</f>
        <v>532</v>
      </c>
      <c r="I1481" s="10">
        <f>OrderList!N1481</f>
        <v>2.3189471601029092</v>
      </c>
      <c r="O1481" s="10">
        <f>COUNTIF(FreightRates!$A$2:$A$1541,C1481)</f>
        <v>39</v>
      </c>
      <c r="Q1481" s="10">
        <f>COUNTIFS(FreightRates!$A$2:$A$1541,C1481,FreightRates!$B$2:$B$1541,B1481,FreightRates!$C$2:$C$1541,E1481)</f>
        <v>20</v>
      </c>
      <c r="T1481">
        <f>COUNTIFS(FreightRates!$A$2:$A$1541,C1481,FreightRates!$B$2:$B$1541,B1481,FreightRates!$C$2:$C$1541,E1481,FreightRates!$F$2:$F$1541,D1481,FreightRates!$D$2:$D$1541,"&lt;="&amp;I1481,FreightRates!$E$2:$E$1541,"&gt;="&amp;I1481)</f>
        <v>2</v>
      </c>
    </row>
    <row r="1482" spans="1:20" x14ac:dyDescent="0.25">
      <c r="A1482" s="10">
        <f>OrderList!A1482</f>
        <v>1447296258.7</v>
      </c>
      <c r="B1482" s="10" t="str">
        <f>OrderList!C1482</f>
        <v>PORT04</v>
      </c>
      <c r="C1482" s="10" t="str">
        <f>OrderList!D1482</f>
        <v>V444_0</v>
      </c>
      <c r="D1482" s="10" t="str">
        <f>OrderList!F1482</f>
        <v>DTP</v>
      </c>
      <c r="E1482" s="10" t="str">
        <f>OrderList!L1482</f>
        <v>PORT09</v>
      </c>
      <c r="F1482" s="10" t="str">
        <f>OrderList!K1482</f>
        <v>PLANT03</v>
      </c>
      <c r="G1482" s="10">
        <f>OrderList!J1482</f>
        <v>1693865</v>
      </c>
      <c r="H1482" s="10">
        <f>OrderList!M1482</f>
        <v>349</v>
      </c>
      <c r="I1482" s="10">
        <f>OrderList!N1482</f>
        <v>0.36389011820164585</v>
      </c>
      <c r="O1482" s="10">
        <f>COUNTIF(FreightRates!$A$2:$A$1541,C1482)</f>
        <v>39</v>
      </c>
      <c r="Q1482" s="10">
        <f>COUNTIFS(FreightRates!$A$2:$A$1541,C1482,FreightRates!$B$2:$B$1541,B1482,FreightRates!$C$2:$C$1541,E1482)</f>
        <v>20</v>
      </c>
      <c r="T1482">
        <f>COUNTIFS(FreightRates!$A$2:$A$1541,C1482,FreightRates!$B$2:$B$1541,B1482,FreightRates!$C$2:$C$1541,E1482,FreightRates!$F$2:$F$1541,D1482,FreightRates!$D$2:$D$1541,"&lt;="&amp;I1482,FreightRates!$E$2:$E$1541,"&gt;="&amp;I1482)</f>
        <v>2</v>
      </c>
    </row>
    <row r="1483" spans="1:20" x14ac:dyDescent="0.25">
      <c r="A1483" s="10">
        <f>OrderList!A1483</f>
        <v>1447346612.7</v>
      </c>
      <c r="B1483" s="10" t="str">
        <f>OrderList!C1483</f>
        <v>PORT04</v>
      </c>
      <c r="C1483" s="10" t="str">
        <f>OrderList!D1483</f>
        <v>V444_0</v>
      </c>
      <c r="D1483" s="10" t="str">
        <f>OrderList!F1483</f>
        <v>DTP</v>
      </c>
      <c r="E1483" s="10" t="str">
        <f>OrderList!L1483</f>
        <v>PORT09</v>
      </c>
      <c r="F1483" s="10" t="str">
        <f>OrderList!K1483</f>
        <v>PLANT03</v>
      </c>
      <c r="G1483" s="10">
        <f>OrderList!J1483</f>
        <v>1693865</v>
      </c>
      <c r="H1483" s="10">
        <f>OrderList!M1483</f>
        <v>336</v>
      </c>
      <c r="I1483" s="10">
        <f>OrderList!N1483</f>
        <v>0.36389011820164585</v>
      </c>
      <c r="O1483" s="10">
        <f>COUNTIF(FreightRates!$A$2:$A$1541,C1483)</f>
        <v>39</v>
      </c>
      <c r="Q1483" s="10">
        <f>COUNTIFS(FreightRates!$A$2:$A$1541,C1483,FreightRates!$B$2:$B$1541,B1483,FreightRates!$C$2:$C$1541,E1483)</f>
        <v>20</v>
      </c>
      <c r="T1483">
        <f>COUNTIFS(FreightRates!$A$2:$A$1541,C1483,FreightRates!$B$2:$B$1541,B1483,FreightRates!$C$2:$C$1541,E1483,FreightRates!$F$2:$F$1541,D1483,FreightRates!$D$2:$D$1541,"&lt;="&amp;I1483,FreightRates!$E$2:$E$1541,"&gt;="&amp;I1483)</f>
        <v>2</v>
      </c>
    </row>
    <row r="1484" spans="1:20" x14ac:dyDescent="0.25">
      <c r="A1484" s="10">
        <f>OrderList!A1484</f>
        <v>1447410379.7</v>
      </c>
      <c r="B1484" s="10" t="str">
        <f>OrderList!C1484</f>
        <v>PORT04</v>
      </c>
      <c r="C1484" s="10" t="str">
        <f>OrderList!D1484</f>
        <v>V444_0</v>
      </c>
      <c r="D1484" s="10" t="str">
        <f>OrderList!F1484</f>
        <v>DTP</v>
      </c>
      <c r="E1484" s="10" t="str">
        <f>OrderList!L1484</f>
        <v>PORT09</v>
      </c>
      <c r="F1484" s="10" t="str">
        <f>OrderList!K1484</f>
        <v>PLANT03</v>
      </c>
      <c r="G1484" s="10">
        <f>OrderList!J1484</f>
        <v>1677884</v>
      </c>
      <c r="H1484" s="10">
        <f>OrderList!M1484</f>
        <v>454</v>
      </c>
      <c r="I1484" s="10">
        <f>OrderList!N1484</f>
        <v>1.7684988705592444</v>
      </c>
      <c r="O1484" s="10">
        <f>COUNTIF(FreightRates!$A$2:$A$1541,C1484)</f>
        <v>39</v>
      </c>
      <c r="Q1484" s="10">
        <f>COUNTIFS(FreightRates!$A$2:$A$1541,C1484,FreightRates!$B$2:$B$1541,B1484,FreightRates!$C$2:$C$1541,E1484)</f>
        <v>20</v>
      </c>
      <c r="T1484">
        <f>COUNTIFS(FreightRates!$A$2:$A$1541,C1484,FreightRates!$B$2:$B$1541,B1484,FreightRates!$C$2:$C$1541,E1484,FreightRates!$F$2:$F$1541,D1484,FreightRates!$D$2:$D$1541,"&lt;="&amp;I1484,FreightRates!$E$2:$E$1541,"&gt;="&amp;I1484)</f>
        <v>2</v>
      </c>
    </row>
    <row r="1485" spans="1:20" x14ac:dyDescent="0.25">
      <c r="A1485" s="10">
        <f>OrderList!A1485</f>
        <v>1447313995.7</v>
      </c>
      <c r="B1485" s="10" t="str">
        <f>OrderList!C1485</f>
        <v>PORT04</v>
      </c>
      <c r="C1485" s="10" t="str">
        <f>OrderList!D1485</f>
        <v>V444_0</v>
      </c>
      <c r="D1485" s="10" t="str">
        <f>OrderList!F1485</f>
        <v>DTP</v>
      </c>
      <c r="E1485" s="10" t="str">
        <f>OrderList!L1485</f>
        <v>PORT09</v>
      </c>
      <c r="F1485" s="10" t="str">
        <f>OrderList!K1485</f>
        <v>PLANT03</v>
      </c>
      <c r="G1485" s="10">
        <f>OrderList!J1485</f>
        <v>1677889</v>
      </c>
      <c r="H1485" s="10">
        <f>OrderList!M1485</f>
        <v>415</v>
      </c>
      <c r="I1485" s="10">
        <f>OrderList!N1485</f>
        <v>0.93684916973031651</v>
      </c>
      <c r="O1485" s="10">
        <f>COUNTIF(FreightRates!$A$2:$A$1541,C1485)</f>
        <v>39</v>
      </c>
      <c r="Q1485" s="10">
        <f>COUNTIFS(FreightRates!$A$2:$A$1541,C1485,FreightRates!$B$2:$B$1541,B1485,FreightRates!$C$2:$C$1541,E1485)</f>
        <v>20</v>
      </c>
      <c r="T1485">
        <f>COUNTIFS(FreightRates!$A$2:$A$1541,C1485,FreightRates!$B$2:$B$1541,B1485,FreightRates!$C$2:$C$1541,E1485,FreightRates!$F$2:$F$1541,D1485,FreightRates!$D$2:$D$1541,"&lt;="&amp;I1485,FreightRates!$E$2:$E$1541,"&gt;="&amp;I1485)</f>
        <v>2</v>
      </c>
    </row>
    <row r="1486" spans="1:20" x14ac:dyDescent="0.25">
      <c r="A1486" s="10">
        <f>OrderList!A1486</f>
        <v>1447308429.7</v>
      </c>
      <c r="B1486" s="10" t="str">
        <f>OrderList!C1486</f>
        <v>PORT04</v>
      </c>
      <c r="C1486" s="10" t="str">
        <f>OrderList!D1486</f>
        <v>V444_0</v>
      </c>
      <c r="D1486" s="10" t="str">
        <f>OrderList!F1486</f>
        <v>DTP</v>
      </c>
      <c r="E1486" s="10" t="str">
        <f>OrderList!L1486</f>
        <v>PORT09</v>
      </c>
      <c r="F1486" s="10" t="str">
        <f>OrderList!K1486</f>
        <v>PLANT03</v>
      </c>
      <c r="G1486" s="10">
        <f>OrderList!J1486</f>
        <v>1677889</v>
      </c>
      <c r="H1486" s="10">
        <f>OrderList!M1486</f>
        <v>836</v>
      </c>
      <c r="I1486" s="10">
        <f>OrderList!N1486</f>
        <v>3.446679661476967</v>
      </c>
      <c r="O1486" s="10">
        <f>COUNTIF(FreightRates!$A$2:$A$1541,C1486)</f>
        <v>39</v>
      </c>
      <c r="Q1486" s="10">
        <f>COUNTIFS(FreightRates!$A$2:$A$1541,C1486,FreightRates!$B$2:$B$1541,B1486,FreightRates!$C$2:$C$1541,E1486)</f>
        <v>20</v>
      </c>
      <c r="T1486">
        <f>COUNTIFS(FreightRates!$A$2:$A$1541,C1486,FreightRates!$B$2:$B$1541,B1486,FreightRates!$C$2:$C$1541,E1486,FreightRates!$F$2:$F$1541,D1486,FreightRates!$D$2:$D$1541,"&lt;="&amp;I1486,FreightRates!$E$2:$E$1541,"&gt;="&amp;I1486)</f>
        <v>2</v>
      </c>
    </row>
    <row r="1487" spans="1:20" x14ac:dyDescent="0.25">
      <c r="A1487" s="10">
        <f>OrderList!A1487</f>
        <v>1447146833.7</v>
      </c>
      <c r="B1487" s="10" t="str">
        <f>OrderList!C1487</f>
        <v>PORT04</v>
      </c>
      <c r="C1487" s="10" t="str">
        <f>OrderList!D1487</f>
        <v>V444_0</v>
      </c>
      <c r="D1487" s="10" t="str">
        <f>OrderList!F1487</f>
        <v>DTP</v>
      </c>
      <c r="E1487" s="10" t="str">
        <f>OrderList!L1487</f>
        <v>PORT09</v>
      </c>
      <c r="F1487" s="10" t="str">
        <f>OrderList!K1487</f>
        <v>PLANT03</v>
      </c>
      <c r="G1487" s="10">
        <f>OrderList!J1487</f>
        <v>1677889</v>
      </c>
      <c r="H1487" s="10">
        <f>OrderList!M1487</f>
        <v>507</v>
      </c>
      <c r="I1487" s="10">
        <f>OrderList!N1487</f>
        <v>1.3821416763305288</v>
      </c>
      <c r="O1487" s="10">
        <f>COUNTIF(FreightRates!$A$2:$A$1541,C1487)</f>
        <v>39</v>
      </c>
      <c r="Q1487" s="10">
        <f>COUNTIFS(FreightRates!$A$2:$A$1541,C1487,FreightRates!$B$2:$B$1541,B1487,FreightRates!$C$2:$C$1541,E1487)</f>
        <v>20</v>
      </c>
      <c r="T1487">
        <f>COUNTIFS(FreightRates!$A$2:$A$1541,C1487,FreightRates!$B$2:$B$1541,B1487,FreightRates!$C$2:$C$1541,E1487,FreightRates!$F$2:$F$1541,D1487,FreightRates!$D$2:$D$1541,"&lt;="&amp;I1487,FreightRates!$E$2:$E$1541,"&gt;="&amp;I1487)</f>
        <v>2</v>
      </c>
    </row>
    <row r="1488" spans="1:20" x14ac:dyDescent="0.25">
      <c r="A1488" s="10">
        <f>OrderList!A1488</f>
        <v>1447146832.7</v>
      </c>
      <c r="B1488" s="10" t="str">
        <f>OrderList!C1488</f>
        <v>PORT04</v>
      </c>
      <c r="C1488" s="10" t="str">
        <f>OrderList!D1488</f>
        <v>V444_0</v>
      </c>
      <c r="D1488" s="10" t="str">
        <f>OrderList!F1488</f>
        <v>DTP</v>
      </c>
      <c r="E1488" s="10" t="str">
        <f>OrderList!L1488</f>
        <v>PORT09</v>
      </c>
      <c r="F1488" s="10" t="str">
        <f>OrderList!K1488</f>
        <v>PLANT03</v>
      </c>
      <c r="G1488" s="10">
        <f>OrderList!J1488</f>
        <v>1677889</v>
      </c>
      <c r="H1488" s="10">
        <f>OrderList!M1488</f>
        <v>423</v>
      </c>
      <c r="I1488" s="10">
        <f>OrderList!N1488</f>
        <v>1.0467265414888105</v>
      </c>
      <c r="O1488" s="10">
        <f>COUNTIF(FreightRates!$A$2:$A$1541,C1488)</f>
        <v>39</v>
      </c>
      <c r="Q1488" s="10">
        <f>COUNTIFS(FreightRates!$A$2:$A$1541,C1488,FreightRates!$B$2:$B$1541,B1488,FreightRates!$C$2:$C$1541,E1488)</f>
        <v>20</v>
      </c>
      <c r="T1488">
        <f>COUNTIFS(FreightRates!$A$2:$A$1541,C1488,FreightRates!$B$2:$B$1541,B1488,FreightRates!$C$2:$C$1541,E1488,FreightRates!$F$2:$F$1541,D1488,FreightRates!$D$2:$D$1541,"&lt;="&amp;I1488,FreightRates!$E$2:$E$1541,"&gt;="&amp;I1488)</f>
        <v>2</v>
      </c>
    </row>
    <row r="1489" spans="1:20" x14ac:dyDescent="0.25">
      <c r="A1489" s="10">
        <f>OrderList!A1489</f>
        <v>1447308430.7</v>
      </c>
      <c r="B1489" s="10" t="str">
        <f>OrderList!C1489</f>
        <v>PORT04</v>
      </c>
      <c r="C1489" s="10" t="str">
        <f>OrderList!D1489</f>
        <v>V444_0</v>
      </c>
      <c r="D1489" s="10" t="str">
        <f>OrderList!F1489</f>
        <v>DTP</v>
      </c>
      <c r="E1489" s="10" t="str">
        <f>OrderList!L1489</f>
        <v>PORT09</v>
      </c>
      <c r="F1489" s="10" t="str">
        <f>OrderList!K1489</f>
        <v>PLANT03</v>
      </c>
      <c r="G1489" s="10">
        <f>OrderList!J1489</f>
        <v>1677889</v>
      </c>
      <c r="H1489" s="10">
        <f>OrderList!M1489</f>
        <v>487</v>
      </c>
      <c r="I1489" s="10">
        <f>OrderList!N1489</f>
        <v>1.4399718719928938</v>
      </c>
      <c r="O1489" s="10">
        <f>COUNTIF(FreightRates!$A$2:$A$1541,C1489)</f>
        <v>39</v>
      </c>
      <c r="Q1489" s="10">
        <f>COUNTIFS(FreightRates!$A$2:$A$1541,C1489,FreightRates!$B$2:$B$1541,B1489,FreightRates!$C$2:$C$1541,E1489)</f>
        <v>20</v>
      </c>
      <c r="T1489">
        <f>COUNTIFS(FreightRates!$A$2:$A$1541,C1489,FreightRates!$B$2:$B$1541,B1489,FreightRates!$C$2:$C$1541,E1489,FreightRates!$F$2:$F$1541,D1489,FreightRates!$D$2:$D$1541,"&lt;="&amp;I1489,FreightRates!$E$2:$E$1541,"&gt;="&amp;I1489)</f>
        <v>2</v>
      </c>
    </row>
    <row r="1490" spans="1:20" x14ac:dyDescent="0.25">
      <c r="A1490" s="10">
        <f>OrderList!A1490</f>
        <v>1447289408.7</v>
      </c>
      <c r="B1490" s="10" t="str">
        <f>OrderList!C1490</f>
        <v>PORT04</v>
      </c>
      <c r="C1490" s="10" t="str">
        <f>OrderList!D1490</f>
        <v>V444_0</v>
      </c>
      <c r="D1490" s="10" t="str">
        <f>OrderList!F1490</f>
        <v>DTP</v>
      </c>
      <c r="E1490" s="10" t="str">
        <f>OrderList!L1490</f>
        <v>PORT09</v>
      </c>
      <c r="F1490" s="10" t="str">
        <f>OrderList!K1490</f>
        <v>PLANT03</v>
      </c>
      <c r="G1490" s="10">
        <f>OrderList!J1490</f>
        <v>1677889</v>
      </c>
      <c r="H1490" s="10">
        <f>OrderList!M1490</f>
        <v>768</v>
      </c>
      <c r="I1490" s="10">
        <f>OrderList!N1490</f>
        <v>2.5618776678427793</v>
      </c>
      <c r="O1490" s="10">
        <f>COUNTIF(FreightRates!$A$2:$A$1541,C1490)</f>
        <v>39</v>
      </c>
      <c r="Q1490" s="10">
        <f>COUNTIFS(FreightRates!$A$2:$A$1541,C1490,FreightRates!$B$2:$B$1541,B1490,FreightRates!$C$2:$C$1541,E1490)</f>
        <v>20</v>
      </c>
      <c r="T1490">
        <f>COUNTIFS(FreightRates!$A$2:$A$1541,C1490,FreightRates!$B$2:$B$1541,B1490,FreightRates!$C$2:$C$1541,E1490,FreightRates!$F$2:$F$1541,D1490,FreightRates!$D$2:$D$1541,"&lt;="&amp;I1490,FreightRates!$E$2:$E$1541,"&gt;="&amp;I1490)</f>
        <v>2</v>
      </c>
    </row>
    <row r="1491" spans="1:20" x14ac:dyDescent="0.25">
      <c r="A1491" s="10">
        <f>OrderList!A1491</f>
        <v>1447200214.7</v>
      </c>
      <c r="B1491" s="10" t="str">
        <f>OrderList!C1491</f>
        <v>PORT04</v>
      </c>
      <c r="C1491" s="10" t="str">
        <f>OrderList!D1491</f>
        <v>V444_0</v>
      </c>
      <c r="D1491" s="10" t="str">
        <f>OrderList!F1491</f>
        <v>DTP</v>
      </c>
      <c r="E1491" s="10" t="str">
        <f>OrderList!L1491</f>
        <v>PORT09</v>
      </c>
      <c r="F1491" s="10" t="str">
        <f>OrderList!K1491</f>
        <v>PLANT03</v>
      </c>
      <c r="G1491" s="10">
        <f>OrderList!J1491</f>
        <v>1677889</v>
      </c>
      <c r="H1491" s="10">
        <f>OrderList!M1491</f>
        <v>884</v>
      </c>
      <c r="I1491" s="10">
        <f>OrderList!N1491</f>
        <v>3.203792839695033</v>
      </c>
      <c r="O1491" s="10">
        <f>COUNTIF(FreightRates!$A$2:$A$1541,C1491)</f>
        <v>39</v>
      </c>
      <c r="Q1491" s="10">
        <f>COUNTIFS(FreightRates!$A$2:$A$1541,C1491,FreightRates!$B$2:$B$1541,B1491,FreightRates!$C$2:$C$1541,E1491)</f>
        <v>20</v>
      </c>
      <c r="T1491">
        <f>COUNTIFS(FreightRates!$A$2:$A$1541,C1491,FreightRates!$B$2:$B$1541,B1491,FreightRates!$C$2:$C$1541,E1491,FreightRates!$F$2:$F$1541,D1491,FreightRates!$D$2:$D$1541,"&lt;="&amp;I1491,FreightRates!$E$2:$E$1541,"&gt;="&amp;I1491)</f>
        <v>2</v>
      </c>
    </row>
    <row r="1492" spans="1:20" x14ac:dyDescent="0.25">
      <c r="A1492" s="10">
        <f>OrderList!A1492</f>
        <v>1447174497.7</v>
      </c>
      <c r="B1492" s="10" t="str">
        <f>OrderList!C1492</f>
        <v>PORT04</v>
      </c>
      <c r="C1492" s="10" t="str">
        <f>OrderList!D1492</f>
        <v>V444_0</v>
      </c>
      <c r="D1492" s="10" t="str">
        <f>OrderList!F1492</f>
        <v>DTP</v>
      </c>
      <c r="E1492" s="10" t="str">
        <f>OrderList!L1492</f>
        <v>PORT09</v>
      </c>
      <c r="F1492" s="10" t="str">
        <f>OrderList!K1492</f>
        <v>PLANT03</v>
      </c>
      <c r="G1492" s="10">
        <f>OrderList!J1492</f>
        <v>1677889</v>
      </c>
      <c r="H1492" s="10">
        <f>OrderList!M1492</f>
        <v>564</v>
      </c>
      <c r="I1492" s="10">
        <f>OrderList!N1492</f>
        <v>1.6481605763774085</v>
      </c>
      <c r="O1492" s="10">
        <f>COUNTIF(FreightRates!$A$2:$A$1541,C1492)</f>
        <v>39</v>
      </c>
      <c r="Q1492" s="10">
        <f>COUNTIFS(FreightRates!$A$2:$A$1541,C1492,FreightRates!$B$2:$B$1541,B1492,FreightRates!$C$2:$C$1541,E1492)</f>
        <v>20</v>
      </c>
      <c r="T1492">
        <f>COUNTIFS(FreightRates!$A$2:$A$1541,C1492,FreightRates!$B$2:$B$1541,B1492,FreightRates!$C$2:$C$1541,E1492,FreightRates!$F$2:$F$1541,D1492,FreightRates!$D$2:$D$1541,"&lt;="&amp;I1492,FreightRates!$E$2:$E$1541,"&gt;="&amp;I1492)</f>
        <v>2</v>
      </c>
    </row>
    <row r="1493" spans="1:20" x14ac:dyDescent="0.25">
      <c r="A1493" s="10">
        <f>OrderList!A1493</f>
        <v>1447369910.7</v>
      </c>
      <c r="B1493" s="10" t="str">
        <f>OrderList!C1493</f>
        <v>PORT04</v>
      </c>
      <c r="C1493" s="10" t="str">
        <f>OrderList!D1493</f>
        <v>V444_0</v>
      </c>
      <c r="D1493" s="10" t="str">
        <f>OrderList!F1493</f>
        <v>DTP</v>
      </c>
      <c r="E1493" s="10" t="str">
        <f>OrderList!L1493</f>
        <v>PORT09</v>
      </c>
      <c r="F1493" s="10" t="str">
        <f>OrderList!K1493</f>
        <v>PLANT03</v>
      </c>
      <c r="G1493" s="10">
        <f>OrderList!J1493</f>
        <v>1677889</v>
      </c>
      <c r="H1493" s="10">
        <f>OrderList!M1493</f>
        <v>978</v>
      </c>
      <c r="I1493" s="10">
        <f>OrderList!N1493</f>
        <v>3.54</v>
      </c>
      <c r="O1493" s="10">
        <f>COUNTIF(FreightRates!$A$2:$A$1541,C1493)</f>
        <v>39</v>
      </c>
      <c r="Q1493" s="10">
        <f>COUNTIFS(FreightRates!$A$2:$A$1541,C1493,FreightRates!$B$2:$B$1541,B1493,FreightRates!$C$2:$C$1541,E1493)</f>
        <v>20</v>
      </c>
      <c r="T1493">
        <f>COUNTIFS(FreightRates!$A$2:$A$1541,C1493,FreightRates!$B$2:$B$1541,B1493,FreightRates!$C$2:$C$1541,E1493,FreightRates!$F$2:$F$1541,D1493,FreightRates!$D$2:$D$1541,"&lt;="&amp;I1493,FreightRates!$E$2:$E$1541,"&gt;="&amp;I1493)</f>
        <v>2</v>
      </c>
    </row>
    <row r="1494" spans="1:20" x14ac:dyDescent="0.25">
      <c r="A1494" s="10">
        <f>OrderList!A1494</f>
        <v>1447146831.7</v>
      </c>
      <c r="B1494" s="10" t="str">
        <f>OrderList!C1494</f>
        <v>PORT04</v>
      </c>
      <c r="C1494" s="10" t="str">
        <f>OrderList!D1494</f>
        <v>V444_0</v>
      </c>
      <c r="D1494" s="10" t="str">
        <f>OrderList!F1494</f>
        <v>DTP</v>
      </c>
      <c r="E1494" s="10" t="str">
        <f>OrderList!L1494</f>
        <v>PORT09</v>
      </c>
      <c r="F1494" s="10" t="str">
        <f>OrderList!K1494</f>
        <v>PLANT03</v>
      </c>
      <c r="G1494" s="10">
        <f>OrderList!J1494</f>
        <v>1677878</v>
      </c>
      <c r="H1494" s="10">
        <f>OrderList!M1494</f>
        <v>723</v>
      </c>
      <c r="I1494" s="10">
        <f>OrderList!N1494</f>
        <v>1.7847020707141807</v>
      </c>
      <c r="O1494" s="10">
        <f>COUNTIF(FreightRates!$A$2:$A$1541,C1494)</f>
        <v>39</v>
      </c>
      <c r="Q1494" s="10">
        <f>COUNTIFS(FreightRates!$A$2:$A$1541,C1494,FreightRates!$B$2:$B$1541,B1494,FreightRates!$C$2:$C$1541,E1494)</f>
        <v>20</v>
      </c>
      <c r="T1494">
        <f>COUNTIFS(FreightRates!$A$2:$A$1541,C1494,FreightRates!$B$2:$B$1541,B1494,FreightRates!$C$2:$C$1541,E1494,FreightRates!$F$2:$F$1541,D1494,FreightRates!$D$2:$D$1541,"&lt;="&amp;I1494,FreightRates!$E$2:$E$1541,"&gt;="&amp;I1494)</f>
        <v>2</v>
      </c>
    </row>
    <row r="1495" spans="1:20" x14ac:dyDescent="0.25">
      <c r="A1495" s="10">
        <f>OrderList!A1495</f>
        <v>1447369898.7</v>
      </c>
      <c r="B1495" s="10" t="str">
        <f>OrderList!C1495</f>
        <v>PORT04</v>
      </c>
      <c r="C1495" s="10" t="str">
        <f>OrderList!D1495</f>
        <v>V444_0</v>
      </c>
      <c r="D1495" s="10" t="str">
        <f>OrderList!F1495</f>
        <v>DTP</v>
      </c>
      <c r="E1495" s="10" t="str">
        <f>OrderList!L1495</f>
        <v>PORT09</v>
      </c>
      <c r="F1495" s="10" t="str">
        <f>OrderList!K1495</f>
        <v>PLANT03</v>
      </c>
      <c r="G1495" s="10">
        <f>OrderList!J1495</f>
        <v>1677878</v>
      </c>
      <c r="H1495" s="10">
        <f>OrderList!M1495</f>
        <v>578</v>
      </c>
      <c r="I1495" s="10">
        <f>OrderList!N1495</f>
        <v>0.98158613889279944</v>
      </c>
      <c r="O1495" s="10">
        <f>COUNTIF(FreightRates!$A$2:$A$1541,C1495)</f>
        <v>39</v>
      </c>
      <c r="Q1495" s="10">
        <f>COUNTIFS(FreightRates!$A$2:$A$1541,C1495,FreightRates!$B$2:$B$1541,B1495,FreightRates!$C$2:$C$1541,E1495)</f>
        <v>20</v>
      </c>
      <c r="T1495">
        <f>COUNTIFS(FreightRates!$A$2:$A$1541,C1495,FreightRates!$B$2:$B$1541,B1495,FreightRates!$C$2:$C$1541,E1495,FreightRates!$F$2:$F$1541,D1495,FreightRates!$D$2:$D$1541,"&lt;="&amp;I1495,FreightRates!$E$2:$E$1541,"&gt;="&amp;I1495)</f>
        <v>2</v>
      </c>
    </row>
    <row r="1496" spans="1:20" x14ac:dyDescent="0.25">
      <c r="A1496" s="10">
        <f>OrderList!A1496</f>
        <v>1447146830.7</v>
      </c>
      <c r="B1496" s="10" t="str">
        <f>OrderList!C1496</f>
        <v>PORT04</v>
      </c>
      <c r="C1496" s="10" t="str">
        <f>OrderList!D1496</f>
        <v>V444_0</v>
      </c>
      <c r="D1496" s="10" t="str">
        <f>OrderList!F1496</f>
        <v>DTP</v>
      </c>
      <c r="E1496" s="10" t="str">
        <f>OrderList!L1496</f>
        <v>PORT09</v>
      </c>
      <c r="F1496" s="10" t="str">
        <f>OrderList!K1496</f>
        <v>PLANT03</v>
      </c>
      <c r="G1496" s="10">
        <f>OrderList!J1496</f>
        <v>1677878</v>
      </c>
      <c r="H1496" s="10">
        <f>OrderList!M1496</f>
        <v>603</v>
      </c>
      <c r="I1496" s="10">
        <f>OrderList!N1496</f>
        <v>1.3385265530356356</v>
      </c>
      <c r="O1496" s="10">
        <f>COUNTIF(FreightRates!$A$2:$A$1541,C1496)</f>
        <v>39</v>
      </c>
      <c r="Q1496" s="10">
        <f>COUNTIFS(FreightRates!$A$2:$A$1541,C1496,FreightRates!$B$2:$B$1541,B1496,FreightRates!$C$2:$C$1541,E1496)</f>
        <v>20</v>
      </c>
      <c r="T1496">
        <f>COUNTIFS(FreightRates!$A$2:$A$1541,C1496,FreightRates!$B$2:$B$1541,B1496,FreightRates!$C$2:$C$1541,E1496,FreightRates!$F$2:$F$1541,D1496,FreightRates!$D$2:$D$1541,"&lt;="&amp;I1496,FreightRates!$E$2:$E$1541,"&gt;="&amp;I1496)</f>
        <v>2</v>
      </c>
    </row>
    <row r="1497" spans="1:20" x14ac:dyDescent="0.25">
      <c r="A1497" s="10">
        <f>OrderList!A1497</f>
        <v>1447320768.7</v>
      </c>
      <c r="B1497" s="10" t="str">
        <f>OrderList!C1497</f>
        <v>PORT04</v>
      </c>
      <c r="C1497" s="10" t="str">
        <f>OrderList!D1497</f>
        <v>V444_0</v>
      </c>
      <c r="D1497" s="10" t="str">
        <f>OrderList!F1497</f>
        <v>DTP</v>
      </c>
      <c r="E1497" s="10" t="str">
        <f>OrderList!L1497</f>
        <v>PORT09</v>
      </c>
      <c r="F1497" s="10" t="str">
        <f>OrderList!K1497</f>
        <v>PLANT03</v>
      </c>
      <c r="G1497" s="10">
        <f>OrderList!J1497</f>
        <v>1677878</v>
      </c>
      <c r="H1497" s="10">
        <f>OrderList!M1497</f>
        <v>674</v>
      </c>
      <c r="I1497" s="10">
        <f>OrderList!N1497</f>
        <v>1.3757078461755143</v>
      </c>
      <c r="O1497" s="10">
        <f>COUNTIF(FreightRates!$A$2:$A$1541,C1497)</f>
        <v>39</v>
      </c>
      <c r="Q1497" s="10">
        <f>COUNTIFS(FreightRates!$A$2:$A$1541,C1497,FreightRates!$B$2:$B$1541,B1497,FreightRates!$C$2:$C$1541,E1497)</f>
        <v>20</v>
      </c>
      <c r="T1497">
        <f>COUNTIFS(FreightRates!$A$2:$A$1541,C1497,FreightRates!$B$2:$B$1541,B1497,FreightRates!$C$2:$C$1541,E1497,FreightRates!$F$2:$F$1541,D1497,FreightRates!$D$2:$D$1541,"&lt;="&amp;I1497,FreightRates!$E$2:$E$1541,"&gt;="&amp;I1497)</f>
        <v>2</v>
      </c>
    </row>
    <row r="1498" spans="1:20" x14ac:dyDescent="0.25">
      <c r="A1498" s="10">
        <f>OrderList!A1498</f>
        <v>1447149385.7</v>
      </c>
      <c r="B1498" s="10" t="str">
        <f>OrderList!C1498</f>
        <v>PORT04</v>
      </c>
      <c r="C1498" s="10" t="str">
        <f>OrderList!D1498</f>
        <v>V444_0</v>
      </c>
      <c r="D1498" s="10" t="str">
        <f>OrderList!F1498</f>
        <v>DTP</v>
      </c>
      <c r="E1498" s="10" t="str">
        <f>OrderList!L1498</f>
        <v>PORT09</v>
      </c>
      <c r="F1498" s="10" t="str">
        <f>OrderList!K1498</f>
        <v>PLANT03</v>
      </c>
      <c r="G1498" s="10">
        <f>OrderList!J1498</f>
        <v>1677878</v>
      </c>
      <c r="H1498" s="10">
        <f>OrderList!M1498</f>
        <v>395</v>
      </c>
      <c r="I1498" s="10">
        <f>OrderList!N1498</f>
        <v>0.35694041414283617</v>
      </c>
      <c r="O1498" s="10">
        <f>COUNTIF(FreightRates!$A$2:$A$1541,C1498)</f>
        <v>39</v>
      </c>
      <c r="Q1498" s="10">
        <f>COUNTIFS(FreightRates!$A$2:$A$1541,C1498,FreightRates!$B$2:$B$1541,B1498,FreightRates!$C$2:$C$1541,E1498)</f>
        <v>20</v>
      </c>
      <c r="T1498">
        <f>COUNTIFS(FreightRates!$A$2:$A$1541,C1498,FreightRates!$B$2:$B$1541,B1498,FreightRates!$C$2:$C$1541,E1498,FreightRates!$F$2:$F$1541,D1498,FreightRates!$D$2:$D$1541,"&lt;="&amp;I1498,FreightRates!$E$2:$E$1541,"&gt;="&amp;I1498)</f>
        <v>2</v>
      </c>
    </row>
    <row r="1499" spans="1:20" x14ac:dyDescent="0.25">
      <c r="A1499" s="10">
        <f>OrderList!A1499</f>
        <v>1447369896.7</v>
      </c>
      <c r="B1499" s="10" t="str">
        <f>OrderList!C1499</f>
        <v>PORT04</v>
      </c>
      <c r="C1499" s="10" t="str">
        <f>OrderList!D1499</f>
        <v>V444_0</v>
      </c>
      <c r="D1499" s="10" t="str">
        <f>OrderList!F1499</f>
        <v>DTP</v>
      </c>
      <c r="E1499" s="10" t="str">
        <f>OrderList!L1499</f>
        <v>PORT09</v>
      </c>
      <c r="F1499" s="10" t="str">
        <f>OrderList!K1499</f>
        <v>PLANT03</v>
      </c>
      <c r="G1499" s="10">
        <f>OrderList!J1499</f>
        <v>1677878</v>
      </c>
      <c r="H1499" s="10">
        <f>OrderList!M1499</f>
        <v>2245</v>
      </c>
      <c r="I1499" s="10">
        <f>OrderList!N1499</f>
        <v>6</v>
      </c>
      <c r="O1499" s="10">
        <f>COUNTIF(FreightRates!$A$2:$A$1541,C1499)</f>
        <v>39</v>
      </c>
      <c r="Q1499" s="10">
        <f>COUNTIFS(FreightRates!$A$2:$A$1541,C1499,FreightRates!$B$2:$B$1541,B1499,FreightRates!$C$2:$C$1541,E1499)</f>
        <v>20</v>
      </c>
      <c r="T1499">
        <f>COUNTIFS(FreightRates!$A$2:$A$1541,C1499,FreightRates!$B$2:$B$1541,B1499,FreightRates!$C$2:$C$1541,E1499,FreightRates!$F$2:$F$1541,D1499,FreightRates!$D$2:$D$1541,"&lt;="&amp;I1499,FreightRates!$E$2:$E$1541,"&gt;="&amp;I1499)</f>
        <v>2</v>
      </c>
    </row>
    <row r="1500" spans="1:20" x14ac:dyDescent="0.25">
      <c r="A1500" s="10">
        <f>OrderList!A1500</f>
        <v>1447149444.7</v>
      </c>
      <c r="B1500" s="10" t="str">
        <f>OrderList!C1500</f>
        <v>PORT04</v>
      </c>
      <c r="C1500" s="10" t="str">
        <f>OrderList!D1500</f>
        <v>V444_0</v>
      </c>
      <c r="D1500" s="10" t="str">
        <f>OrderList!F1500</f>
        <v>DTP</v>
      </c>
      <c r="E1500" s="10" t="str">
        <f>OrderList!L1500</f>
        <v>PORT09</v>
      </c>
      <c r="F1500" s="10" t="str">
        <f>OrderList!K1500</f>
        <v>PLANT03</v>
      </c>
      <c r="G1500" s="10">
        <f>OrderList!J1500</f>
        <v>1692974</v>
      </c>
      <c r="H1500" s="10">
        <f>OrderList!M1500</f>
        <v>315</v>
      </c>
      <c r="I1500" s="10">
        <f>OrderList!N1500</f>
        <v>8.0233902542372892E-2</v>
      </c>
      <c r="O1500" s="10">
        <f>COUNTIF(FreightRates!$A$2:$A$1541,C1500)</f>
        <v>39</v>
      </c>
      <c r="Q1500" s="10">
        <f>COUNTIFS(FreightRates!$A$2:$A$1541,C1500,FreightRates!$B$2:$B$1541,B1500,FreightRates!$C$2:$C$1541,E1500)</f>
        <v>20</v>
      </c>
      <c r="T1500">
        <f>COUNTIFS(FreightRates!$A$2:$A$1541,C1500,FreightRates!$B$2:$B$1541,B1500,FreightRates!$C$2:$C$1541,E1500,FreightRates!$F$2:$F$1541,D1500,FreightRates!$D$2:$D$1541,"&lt;="&amp;I1500,FreightRates!$E$2:$E$1541,"&gt;="&amp;I1500)</f>
        <v>2</v>
      </c>
    </row>
    <row r="1501" spans="1:20" x14ac:dyDescent="0.25">
      <c r="A1501" s="10">
        <f>OrderList!A1501</f>
        <v>1447367084.7</v>
      </c>
      <c r="B1501" s="10" t="str">
        <f>OrderList!C1501</f>
        <v>PORT04</v>
      </c>
      <c r="C1501" s="10" t="str">
        <f>OrderList!D1501</f>
        <v>V444_0</v>
      </c>
      <c r="D1501" s="10" t="str">
        <f>OrderList!F1501</f>
        <v>DTP</v>
      </c>
      <c r="E1501" s="10" t="str">
        <f>OrderList!L1501</f>
        <v>PORT09</v>
      </c>
      <c r="F1501" s="10" t="str">
        <f>OrderList!K1501</f>
        <v>PLANT03</v>
      </c>
      <c r="G1501" s="10">
        <f>OrderList!J1501</f>
        <v>1692974</v>
      </c>
      <c r="H1501" s="10">
        <f>OrderList!M1501</f>
        <v>355</v>
      </c>
      <c r="I1501" s="10">
        <f>OrderList!N1501</f>
        <v>3.3698239067796614</v>
      </c>
      <c r="O1501" s="10">
        <f>COUNTIF(FreightRates!$A$2:$A$1541,C1501)</f>
        <v>39</v>
      </c>
      <c r="Q1501" s="10">
        <f>COUNTIFS(FreightRates!$A$2:$A$1541,C1501,FreightRates!$B$2:$B$1541,B1501,FreightRates!$C$2:$C$1541,E1501)</f>
        <v>20</v>
      </c>
      <c r="T1501">
        <f>COUNTIFS(FreightRates!$A$2:$A$1541,C1501,FreightRates!$B$2:$B$1541,B1501,FreightRates!$C$2:$C$1541,E1501,FreightRates!$F$2:$F$1541,D1501,FreightRates!$D$2:$D$1541,"&lt;="&amp;I1501,FreightRates!$E$2:$E$1541,"&gt;="&amp;I1501)</f>
        <v>2</v>
      </c>
    </row>
    <row r="1502" spans="1:20" x14ac:dyDescent="0.25">
      <c r="A1502" s="10">
        <f>OrderList!A1502</f>
        <v>1447224280.7</v>
      </c>
      <c r="B1502" s="10" t="str">
        <f>OrderList!C1502</f>
        <v>PORT04</v>
      </c>
      <c r="C1502" s="10" t="str">
        <f>OrderList!D1502</f>
        <v>V444_0</v>
      </c>
      <c r="D1502" s="10" t="str">
        <f>OrderList!F1502</f>
        <v>DTP</v>
      </c>
      <c r="E1502" s="10" t="str">
        <f>OrderList!L1502</f>
        <v>PORT09</v>
      </c>
      <c r="F1502" s="10" t="str">
        <f>OrderList!K1502</f>
        <v>PLANT03</v>
      </c>
      <c r="G1502" s="10">
        <f>OrderList!J1502</f>
        <v>1666954</v>
      </c>
      <c r="H1502" s="10">
        <f>OrderList!M1502</f>
        <v>1317</v>
      </c>
      <c r="I1502" s="10">
        <f>OrderList!N1502</f>
        <v>12.02</v>
      </c>
      <c r="O1502" s="10">
        <f>COUNTIF(FreightRates!$A$2:$A$1541,C1502)</f>
        <v>39</v>
      </c>
      <c r="Q1502" s="10">
        <f>COUNTIFS(FreightRates!$A$2:$A$1541,C1502,FreightRates!$B$2:$B$1541,B1502,FreightRates!$C$2:$C$1541,E1502)</f>
        <v>20</v>
      </c>
      <c r="T1502">
        <f>COUNTIFS(FreightRates!$A$2:$A$1541,C1502,FreightRates!$B$2:$B$1541,B1502,FreightRates!$C$2:$C$1541,E1502,FreightRates!$F$2:$F$1541,D1502,FreightRates!$D$2:$D$1541,"&lt;="&amp;I1502,FreightRates!$E$2:$E$1541,"&gt;="&amp;I1502)</f>
        <v>2</v>
      </c>
    </row>
    <row r="1503" spans="1:20" x14ac:dyDescent="0.25">
      <c r="A1503" s="10">
        <f>OrderList!A1503</f>
        <v>1447302766.7</v>
      </c>
      <c r="B1503" s="10" t="str">
        <f>OrderList!C1503</f>
        <v>PORT04</v>
      </c>
      <c r="C1503" s="10" t="str">
        <f>OrderList!D1503</f>
        <v>V444_0</v>
      </c>
      <c r="D1503" s="10" t="str">
        <f>OrderList!F1503</f>
        <v>DTP</v>
      </c>
      <c r="E1503" s="10" t="str">
        <f>OrderList!L1503</f>
        <v>PORT09</v>
      </c>
      <c r="F1503" s="10" t="str">
        <f>OrderList!K1503</f>
        <v>PLANT03</v>
      </c>
      <c r="G1503" s="10">
        <f>OrderList!J1503</f>
        <v>1666954</v>
      </c>
      <c r="H1503" s="10">
        <f>OrderList!M1503</f>
        <v>1288</v>
      </c>
      <c r="I1503" s="10">
        <f>OrderList!N1503</f>
        <v>9.92</v>
      </c>
      <c r="O1503" s="10">
        <f>COUNTIF(FreightRates!$A$2:$A$1541,C1503)</f>
        <v>39</v>
      </c>
      <c r="Q1503" s="10">
        <f>COUNTIFS(FreightRates!$A$2:$A$1541,C1503,FreightRates!$B$2:$B$1541,B1503,FreightRates!$C$2:$C$1541,E1503)</f>
        <v>20</v>
      </c>
      <c r="T1503">
        <f>COUNTIFS(FreightRates!$A$2:$A$1541,C1503,FreightRates!$B$2:$B$1541,B1503,FreightRates!$C$2:$C$1541,E1503,FreightRates!$F$2:$F$1541,D1503,FreightRates!$D$2:$D$1541,"&lt;="&amp;I1503,FreightRates!$E$2:$E$1541,"&gt;="&amp;I1503)</f>
        <v>2</v>
      </c>
    </row>
    <row r="1504" spans="1:20" x14ac:dyDescent="0.25">
      <c r="A1504" s="10">
        <f>OrderList!A1504</f>
        <v>1447343708.7</v>
      </c>
      <c r="B1504" s="10" t="str">
        <f>OrderList!C1504</f>
        <v>PORT04</v>
      </c>
      <c r="C1504" s="10" t="str">
        <f>OrderList!D1504</f>
        <v>V444_0</v>
      </c>
      <c r="D1504" s="10" t="str">
        <f>OrderList!F1504</f>
        <v>DTP</v>
      </c>
      <c r="E1504" s="10" t="str">
        <f>OrderList!L1504</f>
        <v>PORT09</v>
      </c>
      <c r="F1504" s="10" t="str">
        <f>OrderList!K1504</f>
        <v>PLANT03</v>
      </c>
      <c r="G1504" s="10">
        <f>OrderList!J1504</f>
        <v>1689601</v>
      </c>
      <c r="H1504" s="10">
        <f>OrderList!M1504</f>
        <v>376</v>
      </c>
      <c r="I1504" s="10">
        <f>OrderList!N1504</f>
        <v>3.3685714285714288</v>
      </c>
      <c r="O1504" s="10">
        <f>COUNTIF(FreightRates!$A$2:$A$1541,C1504)</f>
        <v>39</v>
      </c>
      <c r="Q1504" s="10">
        <f>COUNTIFS(FreightRates!$A$2:$A$1541,C1504,FreightRates!$B$2:$B$1541,B1504,FreightRates!$C$2:$C$1541,E1504)</f>
        <v>20</v>
      </c>
      <c r="T1504">
        <f>COUNTIFS(FreightRates!$A$2:$A$1541,C1504,FreightRates!$B$2:$B$1541,B1504,FreightRates!$C$2:$C$1541,E1504,FreightRates!$F$2:$F$1541,D1504,FreightRates!$D$2:$D$1541,"&lt;="&amp;I1504,FreightRates!$E$2:$E$1541,"&gt;="&amp;I1504)</f>
        <v>2</v>
      </c>
    </row>
    <row r="1505" spans="1:20" x14ac:dyDescent="0.25">
      <c r="A1505" s="10">
        <f>OrderList!A1505</f>
        <v>1447352529.7</v>
      </c>
      <c r="B1505" s="10" t="str">
        <f>OrderList!C1505</f>
        <v>PORT04</v>
      </c>
      <c r="C1505" s="10" t="str">
        <f>OrderList!D1505</f>
        <v>V444_0</v>
      </c>
      <c r="D1505" s="10" t="str">
        <f>OrderList!F1505</f>
        <v>DTP</v>
      </c>
      <c r="E1505" s="10" t="str">
        <f>OrderList!L1505</f>
        <v>PORT09</v>
      </c>
      <c r="F1505" s="10" t="str">
        <f>OrderList!K1505</f>
        <v>PLANT03</v>
      </c>
      <c r="G1505" s="10">
        <f>OrderList!J1505</f>
        <v>1689553</v>
      </c>
      <c r="H1505" s="10">
        <f>OrderList!M1505</f>
        <v>321</v>
      </c>
      <c r="I1505" s="10">
        <f>OrderList!N1505</f>
        <v>2.46</v>
      </c>
      <c r="O1505" s="10">
        <f>COUNTIF(FreightRates!$A$2:$A$1541,C1505)</f>
        <v>39</v>
      </c>
      <c r="Q1505" s="10">
        <f>COUNTIFS(FreightRates!$A$2:$A$1541,C1505,FreightRates!$B$2:$B$1541,B1505,FreightRates!$C$2:$C$1541,E1505)</f>
        <v>20</v>
      </c>
      <c r="T1505">
        <f>COUNTIFS(FreightRates!$A$2:$A$1541,C1505,FreightRates!$B$2:$B$1541,B1505,FreightRates!$C$2:$C$1541,E1505,FreightRates!$F$2:$F$1541,D1505,FreightRates!$D$2:$D$1541,"&lt;="&amp;I1505,FreightRates!$E$2:$E$1541,"&gt;="&amp;I1505)</f>
        <v>2</v>
      </c>
    </row>
    <row r="1506" spans="1:20" x14ac:dyDescent="0.25">
      <c r="A1506" s="10">
        <f>OrderList!A1506</f>
        <v>1447149443.7</v>
      </c>
      <c r="B1506" s="10" t="str">
        <f>OrderList!C1506</f>
        <v>PORT04</v>
      </c>
      <c r="C1506" s="10" t="str">
        <f>OrderList!D1506</f>
        <v>V444_0</v>
      </c>
      <c r="D1506" s="10" t="str">
        <f>OrderList!F1506</f>
        <v>DTP</v>
      </c>
      <c r="E1506" s="10" t="str">
        <f>OrderList!L1506</f>
        <v>PORT09</v>
      </c>
      <c r="F1506" s="10" t="str">
        <f>OrderList!K1506</f>
        <v>PLANT03</v>
      </c>
      <c r="G1506" s="10">
        <f>OrderList!J1506</f>
        <v>1689556</v>
      </c>
      <c r="H1506" s="10">
        <f>OrderList!M1506</f>
        <v>358</v>
      </c>
      <c r="I1506" s="10">
        <f>OrderList!N1506</f>
        <v>1.7349999999999997</v>
      </c>
      <c r="O1506" s="10">
        <f>COUNTIF(FreightRates!$A$2:$A$1541,C1506)</f>
        <v>39</v>
      </c>
      <c r="Q1506" s="10">
        <f>COUNTIFS(FreightRates!$A$2:$A$1541,C1506,FreightRates!$B$2:$B$1541,B1506,FreightRates!$C$2:$C$1541,E1506)</f>
        <v>20</v>
      </c>
      <c r="T1506">
        <f>COUNTIFS(FreightRates!$A$2:$A$1541,C1506,FreightRates!$B$2:$B$1541,B1506,FreightRates!$C$2:$C$1541,E1506,FreightRates!$F$2:$F$1541,D1506,FreightRates!$D$2:$D$1541,"&lt;="&amp;I1506,FreightRates!$E$2:$E$1541,"&gt;="&amp;I1506)</f>
        <v>2</v>
      </c>
    </row>
    <row r="1507" spans="1:20" x14ac:dyDescent="0.25">
      <c r="A1507" s="10">
        <f>OrderList!A1507</f>
        <v>1447206043.7</v>
      </c>
      <c r="B1507" s="10" t="str">
        <f>OrderList!C1507</f>
        <v>PORT04</v>
      </c>
      <c r="C1507" s="10" t="str">
        <f>OrderList!D1507</f>
        <v>V444_0</v>
      </c>
      <c r="D1507" s="10" t="str">
        <f>OrderList!F1507</f>
        <v>DTP</v>
      </c>
      <c r="E1507" s="10" t="str">
        <f>OrderList!L1507</f>
        <v>PORT09</v>
      </c>
      <c r="F1507" s="10" t="str">
        <f>OrderList!K1507</f>
        <v>PLANT03</v>
      </c>
      <c r="G1507" s="10">
        <f>OrderList!J1507</f>
        <v>1689554</v>
      </c>
      <c r="H1507" s="10">
        <f>OrderList!M1507</f>
        <v>774</v>
      </c>
      <c r="I1507" s="10">
        <f>OrderList!N1507</f>
        <v>8.7397743300423141</v>
      </c>
      <c r="O1507" s="10">
        <f>COUNTIF(FreightRates!$A$2:$A$1541,C1507)</f>
        <v>39</v>
      </c>
      <c r="Q1507" s="10">
        <f>COUNTIFS(FreightRates!$A$2:$A$1541,C1507,FreightRates!$B$2:$B$1541,B1507,FreightRates!$C$2:$C$1541,E1507)</f>
        <v>20</v>
      </c>
      <c r="T1507">
        <f>COUNTIFS(FreightRates!$A$2:$A$1541,C1507,FreightRates!$B$2:$B$1541,B1507,FreightRates!$C$2:$C$1541,E1507,FreightRates!$F$2:$F$1541,D1507,FreightRates!$D$2:$D$1541,"&lt;="&amp;I1507,FreightRates!$E$2:$E$1541,"&gt;="&amp;I1507)</f>
        <v>2</v>
      </c>
    </row>
    <row r="1508" spans="1:20" x14ac:dyDescent="0.25">
      <c r="A1508" s="10">
        <f>OrderList!A1508</f>
        <v>1447312973.7</v>
      </c>
      <c r="B1508" s="10" t="str">
        <f>OrderList!C1508</f>
        <v>PORT04</v>
      </c>
      <c r="C1508" s="10" t="str">
        <f>OrderList!D1508</f>
        <v>V444_0</v>
      </c>
      <c r="D1508" s="10" t="str">
        <f>OrderList!F1508</f>
        <v>DTP</v>
      </c>
      <c r="E1508" s="10" t="str">
        <f>OrderList!L1508</f>
        <v>PORT09</v>
      </c>
      <c r="F1508" s="10" t="str">
        <f>OrderList!K1508</f>
        <v>PLANT03</v>
      </c>
      <c r="G1508" s="10">
        <f>OrderList!J1508</f>
        <v>1689554</v>
      </c>
      <c r="H1508" s="10">
        <f>OrderList!M1508</f>
        <v>307</v>
      </c>
      <c r="I1508" s="10">
        <f>OrderList!N1508</f>
        <v>0.16184767277856138</v>
      </c>
      <c r="O1508" s="10">
        <f>COUNTIF(FreightRates!$A$2:$A$1541,C1508)</f>
        <v>39</v>
      </c>
      <c r="Q1508" s="10">
        <f>COUNTIFS(FreightRates!$A$2:$A$1541,C1508,FreightRates!$B$2:$B$1541,B1508,FreightRates!$C$2:$C$1541,E1508)</f>
        <v>20</v>
      </c>
      <c r="T1508">
        <f>COUNTIFS(FreightRates!$A$2:$A$1541,C1508,FreightRates!$B$2:$B$1541,B1508,FreightRates!$C$2:$C$1541,E1508,FreightRates!$F$2:$F$1541,D1508,FreightRates!$D$2:$D$1541,"&lt;="&amp;I1508,FreightRates!$E$2:$E$1541,"&gt;="&amp;I1508)</f>
        <v>2</v>
      </c>
    </row>
    <row r="1509" spans="1:20" x14ac:dyDescent="0.25">
      <c r="A1509" s="10">
        <f>OrderList!A1509</f>
        <v>1447206039.7</v>
      </c>
      <c r="B1509" s="10" t="str">
        <f>OrderList!C1509</f>
        <v>PORT04</v>
      </c>
      <c r="C1509" s="10" t="str">
        <f>OrderList!D1509</f>
        <v>V444_0</v>
      </c>
      <c r="D1509" s="10" t="str">
        <f>OrderList!F1509</f>
        <v>DTP</v>
      </c>
      <c r="E1509" s="10" t="str">
        <f>OrderList!L1509</f>
        <v>PORT09</v>
      </c>
      <c r="F1509" s="10" t="str">
        <f>OrderList!K1509</f>
        <v>PLANT03</v>
      </c>
      <c r="G1509" s="10">
        <f>OrderList!J1509</f>
        <v>1689554</v>
      </c>
      <c r="H1509" s="10">
        <f>OrderList!M1509</f>
        <v>519</v>
      </c>
      <c r="I1509" s="10">
        <f>OrderList!N1509</f>
        <v>4.2080394922425954</v>
      </c>
      <c r="O1509" s="10">
        <f>COUNTIF(FreightRates!$A$2:$A$1541,C1509)</f>
        <v>39</v>
      </c>
      <c r="Q1509" s="10">
        <f>COUNTIFS(FreightRates!$A$2:$A$1541,C1509,FreightRates!$B$2:$B$1541,B1509,FreightRates!$C$2:$C$1541,E1509)</f>
        <v>20</v>
      </c>
      <c r="T1509">
        <f>COUNTIFS(FreightRates!$A$2:$A$1541,C1509,FreightRates!$B$2:$B$1541,B1509,FreightRates!$C$2:$C$1541,E1509,FreightRates!$F$2:$F$1541,D1509,FreightRates!$D$2:$D$1541,"&lt;="&amp;I1509,FreightRates!$E$2:$E$1541,"&gt;="&amp;I1509)</f>
        <v>2</v>
      </c>
    </row>
    <row r="1510" spans="1:20" x14ac:dyDescent="0.25">
      <c r="A1510" s="10">
        <f>OrderList!A1510</f>
        <v>1447206044.7</v>
      </c>
      <c r="B1510" s="10" t="str">
        <f>OrderList!C1510</f>
        <v>PORT04</v>
      </c>
      <c r="C1510" s="10" t="str">
        <f>OrderList!D1510</f>
        <v>V444_0</v>
      </c>
      <c r="D1510" s="10" t="str">
        <f>OrderList!F1510</f>
        <v>DTP</v>
      </c>
      <c r="E1510" s="10" t="str">
        <f>OrderList!L1510</f>
        <v>PORT09</v>
      </c>
      <c r="F1510" s="10" t="str">
        <f>OrderList!K1510</f>
        <v>PLANT03</v>
      </c>
      <c r="G1510" s="10">
        <f>OrderList!J1510</f>
        <v>1689554</v>
      </c>
      <c r="H1510" s="10">
        <f>OrderList!M1510</f>
        <v>869</v>
      </c>
      <c r="I1510" s="10">
        <f>OrderList!N1510</f>
        <v>8.7397743300423141</v>
      </c>
      <c r="O1510" s="10">
        <f>COUNTIF(FreightRates!$A$2:$A$1541,C1510)</f>
        <v>39</v>
      </c>
      <c r="Q1510" s="10">
        <f>COUNTIFS(FreightRates!$A$2:$A$1541,C1510,FreightRates!$B$2:$B$1541,B1510,FreightRates!$C$2:$C$1541,E1510)</f>
        <v>20</v>
      </c>
      <c r="T1510">
        <f>COUNTIFS(FreightRates!$A$2:$A$1541,C1510,FreightRates!$B$2:$B$1541,B1510,FreightRates!$C$2:$C$1541,E1510,FreightRates!$F$2:$F$1541,D1510,FreightRates!$D$2:$D$1541,"&lt;="&amp;I1510,FreightRates!$E$2:$E$1541,"&gt;="&amp;I1510)</f>
        <v>2</v>
      </c>
    </row>
    <row r="1511" spans="1:20" x14ac:dyDescent="0.25">
      <c r="A1511" s="10">
        <f>OrderList!A1511</f>
        <v>1447206104.7</v>
      </c>
      <c r="B1511" s="10" t="str">
        <f>OrderList!C1511</f>
        <v>PORT04</v>
      </c>
      <c r="C1511" s="10" t="str">
        <f>OrderList!D1511</f>
        <v>V444_0</v>
      </c>
      <c r="D1511" s="10" t="str">
        <f>OrderList!F1511</f>
        <v>DTP</v>
      </c>
      <c r="E1511" s="10" t="str">
        <f>OrderList!L1511</f>
        <v>PORT09</v>
      </c>
      <c r="F1511" s="10" t="str">
        <f>OrderList!K1511</f>
        <v>PLANT03</v>
      </c>
      <c r="G1511" s="10">
        <f>OrderList!J1511</f>
        <v>1689554</v>
      </c>
      <c r="H1511" s="10">
        <f>OrderList!M1511</f>
        <v>372</v>
      </c>
      <c r="I1511" s="10">
        <f>OrderList!N1511</f>
        <v>1.9421720733427363</v>
      </c>
      <c r="O1511" s="10">
        <f>COUNTIF(FreightRates!$A$2:$A$1541,C1511)</f>
        <v>39</v>
      </c>
      <c r="Q1511" s="10">
        <f>COUNTIFS(FreightRates!$A$2:$A$1541,C1511,FreightRates!$B$2:$B$1541,B1511,FreightRates!$C$2:$C$1541,E1511)</f>
        <v>20</v>
      </c>
      <c r="T1511">
        <f>COUNTIFS(FreightRates!$A$2:$A$1541,C1511,FreightRates!$B$2:$B$1541,B1511,FreightRates!$C$2:$C$1541,E1511,FreightRates!$F$2:$F$1541,D1511,FreightRates!$D$2:$D$1541,"&lt;="&amp;I1511,FreightRates!$E$2:$E$1541,"&gt;="&amp;I1511)</f>
        <v>2</v>
      </c>
    </row>
    <row r="1512" spans="1:20" x14ac:dyDescent="0.25">
      <c r="A1512" s="10">
        <f>OrderList!A1512</f>
        <v>1447234962.7</v>
      </c>
      <c r="B1512" s="10" t="str">
        <f>OrderList!C1512</f>
        <v>PORT04</v>
      </c>
      <c r="C1512" s="10" t="str">
        <f>OrderList!D1512</f>
        <v>V444_0</v>
      </c>
      <c r="D1512" s="10" t="str">
        <f>OrderList!F1512</f>
        <v>DTP</v>
      </c>
      <c r="E1512" s="10" t="str">
        <f>OrderList!L1512</f>
        <v>PORT09</v>
      </c>
      <c r="F1512" s="10" t="str">
        <f>OrderList!K1512</f>
        <v>PLANT03</v>
      </c>
      <c r="G1512" s="10">
        <f>OrderList!J1512</f>
        <v>1689556</v>
      </c>
      <c r="H1512" s="10">
        <f>OrderList!M1512</f>
        <v>1003</v>
      </c>
      <c r="I1512" s="10">
        <f>OrderList!N1512</f>
        <v>10</v>
      </c>
      <c r="O1512" s="10">
        <f>COUNTIF(FreightRates!$A$2:$A$1541,C1512)</f>
        <v>39</v>
      </c>
      <c r="Q1512" s="10">
        <f>COUNTIFS(FreightRates!$A$2:$A$1541,C1512,FreightRates!$B$2:$B$1541,B1512,FreightRates!$C$2:$C$1541,E1512)</f>
        <v>20</v>
      </c>
      <c r="T1512">
        <f>COUNTIFS(FreightRates!$A$2:$A$1541,C1512,FreightRates!$B$2:$B$1541,B1512,FreightRates!$C$2:$C$1541,E1512,FreightRates!$F$2:$F$1541,D1512,FreightRates!$D$2:$D$1541,"&lt;="&amp;I1512,FreightRates!$E$2:$E$1541,"&gt;="&amp;I1512)</f>
        <v>2</v>
      </c>
    </row>
    <row r="1513" spans="1:20" x14ac:dyDescent="0.25">
      <c r="A1513" s="10">
        <f>OrderList!A1513</f>
        <v>1447312974.7</v>
      </c>
      <c r="B1513" s="10" t="str">
        <f>OrderList!C1513</f>
        <v>PORT04</v>
      </c>
      <c r="C1513" s="10" t="str">
        <f>OrderList!D1513</f>
        <v>V444_0</v>
      </c>
      <c r="D1513" s="10" t="str">
        <f>OrderList!F1513</f>
        <v>DTP</v>
      </c>
      <c r="E1513" s="10" t="str">
        <f>OrderList!L1513</f>
        <v>PORT09</v>
      </c>
      <c r="F1513" s="10" t="str">
        <f>OrderList!K1513</f>
        <v>PLANT03</v>
      </c>
      <c r="G1513" s="10">
        <f>OrderList!J1513</f>
        <v>1689554</v>
      </c>
      <c r="H1513" s="10">
        <f>OrderList!M1513</f>
        <v>976</v>
      </c>
      <c r="I1513" s="10">
        <f>OrderList!N1513</f>
        <v>11.26</v>
      </c>
      <c r="O1513" s="10">
        <f>COUNTIF(FreightRates!$A$2:$A$1541,C1513)</f>
        <v>39</v>
      </c>
      <c r="Q1513" s="10">
        <f>COUNTIFS(FreightRates!$A$2:$A$1541,C1513,FreightRates!$B$2:$B$1541,B1513,FreightRates!$C$2:$C$1541,E1513)</f>
        <v>20</v>
      </c>
      <c r="T1513">
        <f>COUNTIFS(FreightRates!$A$2:$A$1541,C1513,FreightRates!$B$2:$B$1541,B1513,FreightRates!$C$2:$C$1541,E1513,FreightRates!$F$2:$F$1541,D1513,FreightRates!$D$2:$D$1541,"&lt;="&amp;I1513,FreightRates!$E$2:$E$1541,"&gt;="&amp;I1513)</f>
        <v>2</v>
      </c>
    </row>
    <row r="1514" spans="1:20" x14ac:dyDescent="0.25">
      <c r="A1514" s="10">
        <f>OrderList!A1514</f>
        <v>1447206105.7</v>
      </c>
      <c r="B1514" s="10" t="str">
        <f>OrderList!C1514</f>
        <v>PORT04</v>
      </c>
      <c r="C1514" s="10" t="str">
        <f>OrderList!D1514</f>
        <v>V444_0</v>
      </c>
      <c r="D1514" s="10" t="str">
        <f>OrderList!F1514</f>
        <v>DTP</v>
      </c>
      <c r="E1514" s="10" t="str">
        <f>OrderList!L1514</f>
        <v>PORT09</v>
      </c>
      <c r="F1514" s="10" t="str">
        <f>OrderList!K1514</f>
        <v>PLANT03</v>
      </c>
      <c r="G1514" s="10">
        <f>OrderList!J1514</f>
        <v>1689554</v>
      </c>
      <c r="H1514" s="10">
        <f>OrderList!M1514</f>
        <v>816</v>
      </c>
      <c r="I1514" s="10">
        <f>OrderList!N1514</f>
        <v>7.3</v>
      </c>
      <c r="O1514" s="10">
        <f>COUNTIF(FreightRates!$A$2:$A$1541,C1514)</f>
        <v>39</v>
      </c>
      <c r="Q1514" s="10">
        <f>COUNTIFS(FreightRates!$A$2:$A$1541,C1514,FreightRates!$B$2:$B$1541,B1514,FreightRates!$C$2:$C$1541,E1514)</f>
        <v>20</v>
      </c>
      <c r="T1514">
        <f>COUNTIFS(FreightRates!$A$2:$A$1541,C1514,FreightRates!$B$2:$B$1541,B1514,FreightRates!$C$2:$C$1541,E1514,FreightRates!$F$2:$F$1541,D1514,FreightRates!$D$2:$D$1541,"&lt;="&amp;I1514,FreightRates!$E$2:$E$1541,"&gt;="&amp;I1514)</f>
        <v>2</v>
      </c>
    </row>
    <row r="1515" spans="1:20" x14ac:dyDescent="0.25">
      <c r="A1515" s="10">
        <f>OrderList!A1515</f>
        <v>1447275625.7</v>
      </c>
      <c r="B1515" s="10" t="str">
        <f>OrderList!C1515</f>
        <v>PORT04</v>
      </c>
      <c r="C1515" s="10" t="str">
        <f>OrderList!D1515</f>
        <v>V444_0</v>
      </c>
      <c r="D1515" s="10" t="str">
        <f>OrderList!F1515</f>
        <v>DTP</v>
      </c>
      <c r="E1515" s="10" t="str">
        <f>OrderList!L1515</f>
        <v>PORT09</v>
      </c>
      <c r="F1515" s="10" t="str">
        <f>OrderList!K1515</f>
        <v>PLANT03</v>
      </c>
      <c r="G1515" s="10">
        <f>OrderList!J1515</f>
        <v>1689554</v>
      </c>
      <c r="H1515" s="10">
        <f>OrderList!M1515</f>
        <v>1277</v>
      </c>
      <c r="I1515" s="10">
        <f>OrderList!N1515</f>
        <v>14.68</v>
      </c>
      <c r="O1515" s="10">
        <f>COUNTIF(FreightRates!$A$2:$A$1541,C1515)</f>
        <v>39</v>
      </c>
      <c r="Q1515" s="10">
        <f>COUNTIFS(FreightRates!$A$2:$A$1541,C1515,FreightRates!$B$2:$B$1541,B1515,FreightRates!$C$2:$C$1541,E1515)</f>
        <v>20</v>
      </c>
      <c r="T1515">
        <f>COUNTIFS(FreightRates!$A$2:$A$1541,C1515,FreightRates!$B$2:$B$1541,B1515,FreightRates!$C$2:$C$1541,E1515,FreightRates!$F$2:$F$1541,D1515,FreightRates!$D$2:$D$1541,"&lt;="&amp;I1515,FreightRates!$E$2:$E$1541,"&gt;="&amp;I1515)</f>
        <v>2</v>
      </c>
    </row>
    <row r="1516" spans="1:20" x14ac:dyDescent="0.25">
      <c r="A1516" s="10">
        <f>OrderList!A1516</f>
        <v>1447275624.7</v>
      </c>
      <c r="B1516" s="10" t="str">
        <f>OrderList!C1516</f>
        <v>PORT04</v>
      </c>
      <c r="C1516" s="10" t="str">
        <f>OrderList!D1516</f>
        <v>V444_0</v>
      </c>
      <c r="D1516" s="10" t="str">
        <f>OrderList!F1516</f>
        <v>DTP</v>
      </c>
      <c r="E1516" s="10" t="str">
        <f>OrderList!L1516</f>
        <v>PORT09</v>
      </c>
      <c r="F1516" s="10" t="str">
        <f>OrderList!K1516</f>
        <v>PLANT03</v>
      </c>
      <c r="G1516" s="10">
        <f>OrderList!J1516</f>
        <v>1689554</v>
      </c>
      <c r="H1516" s="10">
        <f>OrderList!M1516</f>
        <v>1289</v>
      </c>
      <c r="I1516" s="10">
        <f>OrderList!N1516</f>
        <v>13.66</v>
      </c>
      <c r="O1516" s="10">
        <f>COUNTIF(FreightRates!$A$2:$A$1541,C1516)</f>
        <v>39</v>
      </c>
      <c r="Q1516" s="10">
        <f>COUNTIFS(FreightRates!$A$2:$A$1541,C1516,FreightRates!$B$2:$B$1541,B1516,FreightRates!$C$2:$C$1541,E1516)</f>
        <v>20</v>
      </c>
      <c r="T1516">
        <f>COUNTIFS(FreightRates!$A$2:$A$1541,C1516,FreightRates!$B$2:$B$1541,B1516,FreightRates!$C$2:$C$1541,E1516,FreightRates!$F$2:$F$1541,D1516,FreightRates!$D$2:$D$1541,"&lt;="&amp;I1516,FreightRates!$E$2:$E$1541,"&gt;="&amp;I1516)</f>
        <v>2</v>
      </c>
    </row>
    <row r="1517" spans="1:20" x14ac:dyDescent="0.25">
      <c r="A1517" s="10">
        <f>OrderList!A1517</f>
        <v>1447275626.7</v>
      </c>
      <c r="B1517" s="10" t="str">
        <f>OrderList!C1517</f>
        <v>PORT04</v>
      </c>
      <c r="C1517" s="10" t="str">
        <f>OrderList!D1517</f>
        <v>V444_0</v>
      </c>
      <c r="D1517" s="10" t="str">
        <f>OrderList!F1517</f>
        <v>DTP</v>
      </c>
      <c r="E1517" s="10" t="str">
        <f>OrderList!L1517</f>
        <v>PORT09</v>
      </c>
      <c r="F1517" s="10" t="str">
        <f>OrderList!K1517</f>
        <v>PLANT03</v>
      </c>
      <c r="G1517" s="10">
        <f>OrderList!J1517</f>
        <v>1689554</v>
      </c>
      <c r="H1517" s="10">
        <f>OrderList!M1517</f>
        <v>1284</v>
      </c>
      <c r="I1517" s="10">
        <f>OrderList!N1517</f>
        <v>14.64</v>
      </c>
      <c r="O1517" s="10">
        <f>COUNTIF(FreightRates!$A$2:$A$1541,C1517)</f>
        <v>39</v>
      </c>
      <c r="Q1517" s="10">
        <f>COUNTIFS(FreightRates!$A$2:$A$1541,C1517,FreightRates!$B$2:$B$1541,B1517,FreightRates!$C$2:$C$1541,E1517)</f>
        <v>20</v>
      </c>
      <c r="T1517">
        <f>COUNTIFS(FreightRates!$A$2:$A$1541,C1517,FreightRates!$B$2:$B$1541,B1517,FreightRates!$C$2:$C$1541,E1517,FreightRates!$F$2:$F$1541,D1517,FreightRates!$D$2:$D$1541,"&lt;="&amp;I1517,FreightRates!$E$2:$E$1541,"&gt;="&amp;I1517)</f>
        <v>2</v>
      </c>
    </row>
    <row r="1518" spans="1:20" x14ac:dyDescent="0.25">
      <c r="A1518" s="10">
        <f>OrderList!A1518</f>
        <v>1447149342.7</v>
      </c>
      <c r="B1518" s="10" t="str">
        <f>OrderList!C1518</f>
        <v>PORT04</v>
      </c>
      <c r="C1518" s="10" t="str">
        <f>OrderList!D1518</f>
        <v>V444_0</v>
      </c>
      <c r="D1518" s="10" t="str">
        <f>OrderList!F1518</f>
        <v>DTP</v>
      </c>
      <c r="E1518" s="10" t="str">
        <f>OrderList!L1518</f>
        <v>PORT09</v>
      </c>
      <c r="F1518" s="10" t="str">
        <f>OrderList!K1518</f>
        <v>PLANT03</v>
      </c>
      <c r="G1518" s="10">
        <f>OrderList!J1518</f>
        <v>1689553</v>
      </c>
      <c r="H1518" s="10">
        <f>OrderList!M1518</f>
        <v>1311</v>
      </c>
      <c r="I1518" s="10">
        <f>OrderList!N1518</f>
        <v>15.28</v>
      </c>
      <c r="O1518" s="10">
        <f>COUNTIF(FreightRates!$A$2:$A$1541,C1518)</f>
        <v>39</v>
      </c>
      <c r="Q1518" s="10">
        <f>COUNTIFS(FreightRates!$A$2:$A$1541,C1518,FreightRates!$B$2:$B$1541,B1518,FreightRates!$C$2:$C$1541,E1518)</f>
        <v>20</v>
      </c>
      <c r="T1518">
        <f>COUNTIFS(FreightRates!$A$2:$A$1541,C1518,FreightRates!$B$2:$B$1541,B1518,FreightRates!$C$2:$C$1541,E1518,FreightRates!$F$2:$F$1541,D1518,FreightRates!$D$2:$D$1541,"&lt;="&amp;I1518,FreightRates!$E$2:$E$1541,"&gt;="&amp;I1518)</f>
        <v>2</v>
      </c>
    </row>
    <row r="1519" spans="1:20" x14ac:dyDescent="0.25">
      <c r="A1519" s="10">
        <f>OrderList!A1519</f>
        <v>1447389307.7</v>
      </c>
      <c r="B1519" s="10" t="str">
        <f>OrderList!C1519</f>
        <v>PORT04</v>
      </c>
      <c r="C1519" s="10" t="str">
        <f>OrderList!D1519</f>
        <v>V444_0</v>
      </c>
      <c r="D1519" s="10" t="str">
        <f>OrderList!F1519</f>
        <v>DTP</v>
      </c>
      <c r="E1519" s="10" t="str">
        <f>OrderList!L1519</f>
        <v>PORT09</v>
      </c>
      <c r="F1519" s="10" t="str">
        <f>OrderList!K1519</f>
        <v>PLANT03</v>
      </c>
      <c r="G1519" s="10">
        <f>OrderList!J1519</f>
        <v>1693117</v>
      </c>
      <c r="H1519" s="10">
        <f>OrderList!M1519</f>
        <v>320</v>
      </c>
      <c r="I1519" s="10">
        <f>OrderList!N1519</f>
        <v>1.0064516129032257</v>
      </c>
      <c r="O1519" s="10">
        <f>COUNTIF(FreightRates!$A$2:$A$1541,C1519)</f>
        <v>39</v>
      </c>
      <c r="Q1519" s="10">
        <f>COUNTIFS(FreightRates!$A$2:$A$1541,C1519,FreightRates!$B$2:$B$1541,B1519,FreightRates!$C$2:$C$1541,E1519)</f>
        <v>20</v>
      </c>
      <c r="T1519">
        <f>COUNTIFS(FreightRates!$A$2:$A$1541,C1519,FreightRates!$B$2:$B$1541,B1519,FreightRates!$C$2:$C$1541,E1519,FreightRates!$F$2:$F$1541,D1519,FreightRates!$D$2:$D$1541,"&lt;="&amp;I1519,FreightRates!$E$2:$E$1541,"&gt;="&amp;I1519)</f>
        <v>2</v>
      </c>
    </row>
    <row r="1520" spans="1:20" x14ac:dyDescent="0.25">
      <c r="A1520" s="10">
        <f>OrderList!A1520</f>
        <v>1447406488.7</v>
      </c>
      <c r="B1520" s="10" t="str">
        <f>OrderList!C1520</f>
        <v>PORT04</v>
      </c>
      <c r="C1520" s="10" t="str">
        <f>OrderList!D1520</f>
        <v>V444_0</v>
      </c>
      <c r="D1520" s="10" t="str">
        <f>OrderList!F1520</f>
        <v>DTP</v>
      </c>
      <c r="E1520" s="10" t="str">
        <f>OrderList!L1520</f>
        <v>PORT09</v>
      </c>
      <c r="F1520" s="10" t="str">
        <f>OrderList!K1520</f>
        <v>PLANT03</v>
      </c>
      <c r="G1520" s="10">
        <f>OrderList!J1520</f>
        <v>1676566</v>
      </c>
      <c r="H1520" s="10">
        <f>OrderList!M1520</f>
        <v>490</v>
      </c>
      <c r="I1520" s="10">
        <f>OrderList!N1520</f>
        <v>2.5188903104715519</v>
      </c>
      <c r="O1520" s="10">
        <f>COUNTIF(FreightRates!$A$2:$A$1541,C1520)</f>
        <v>39</v>
      </c>
      <c r="Q1520" s="10">
        <f>COUNTIFS(FreightRates!$A$2:$A$1541,C1520,FreightRates!$B$2:$B$1541,B1520,FreightRates!$C$2:$C$1541,E1520)</f>
        <v>20</v>
      </c>
      <c r="T1520">
        <f>COUNTIFS(FreightRates!$A$2:$A$1541,C1520,FreightRates!$B$2:$B$1541,B1520,FreightRates!$C$2:$C$1541,E1520,FreightRates!$F$2:$F$1541,D1520,FreightRates!$D$2:$D$1541,"&lt;="&amp;I1520,FreightRates!$E$2:$E$1541,"&gt;="&amp;I1520)</f>
        <v>2</v>
      </c>
    </row>
    <row r="1521" spans="1:20" x14ac:dyDescent="0.25">
      <c r="A1521" s="10">
        <f>OrderList!A1521</f>
        <v>1447175747.7</v>
      </c>
      <c r="B1521" s="10" t="str">
        <f>OrderList!C1521</f>
        <v>PORT04</v>
      </c>
      <c r="C1521" s="10" t="str">
        <f>OrderList!D1521</f>
        <v>V444_0</v>
      </c>
      <c r="D1521" s="10" t="str">
        <f>OrderList!F1521</f>
        <v>DTP</v>
      </c>
      <c r="E1521" s="10" t="str">
        <f>OrderList!L1521</f>
        <v>PORT09</v>
      </c>
      <c r="F1521" s="10" t="str">
        <f>OrderList!K1521</f>
        <v>PLANT03</v>
      </c>
      <c r="G1521" s="10">
        <f>OrderList!J1521</f>
        <v>1676566</v>
      </c>
      <c r="H1521" s="10">
        <f>OrderList!M1521</f>
        <v>535</v>
      </c>
      <c r="I1521" s="10">
        <f>OrderList!N1521</f>
        <v>2.5188903104715519</v>
      </c>
      <c r="O1521" s="10">
        <f>COUNTIF(FreightRates!$A$2:$A$1541,C1521)</f>
        <v>39</v>
      </c>
      <c r="Q1521" s="10">
        <f>COUNTIFS(FreightRates!$A$2:$A$1541,C1521,FreightRates!$B$2:$B$1541,B1521,FreightRates!$C$2:$C$1541,E1521)</f>
        <v>20</v>
      </c>
      <c r="T1521">
        <f>COUNTIFS(FreightRates!$A$2:$A$1541,C1521,FreightRates!$B$2:$B$1541,B1521,FreightRates!$C$2:$C$1541,E1521,FreightRates!$F$2:$F$1541,D1521,FreightRates!$D$2:$D$1541,"&lt;="&amp;I1521,FreightRates!$E$2:$E$1541,"&gt;="&amp;I1521)</f>
        <v>2</v>
      </c>
    </row>
    <row r="1522" spans="1:20" x14ac:dyDescent="0.25">
      <c r="A1522" s="10">
        <f>OrderList!A1522</f>
        <v>1447313956.7</v>
      </c>
      <c r="B1522" s="10" t="str">
        <f>OrderList!C1522</f>
        <v>PORT04</v>
      </c>
      <c r="C1522" s="10" t="str">
        <f>OrderList!D1522</f>
        <v>V444_0</v>
      </c>
      <c r="D1522" s="10" t="str">
        <f>OrderList!F1522</f>
        <v>DTP</v>
      </c>
      <c r="E1522" s="10" t="str">
        <f>OrderList!L1522</f>
        <v>PORT09</v>
      </c>
      <c r="F1522" s="10" t="str">
        <f>OrderList!K1522</f>
        <v>PLANT03</v>
      </c>
      <c r="G1522" s="10">
        <f>OrderList!J1522</f>
        <v>1676566</v>
      </c>
      <c r="H1522" s="10">
        <f>OrderList!M1522</f>
        <v>1756</v>
      </c>
      <c r="I1522" s="10">
        <f>OrderList!N1522</f>
        <v>16.113341862829309</v>
      </c>
      <c r="O1522" s="10">
        <f>COUNTIF(FreightRates!$A$2:$A$1541,C1522)</f>
        <v>39</v>
      </c>
      <c r="Q1522" s="10">
        <f>COUNTIFS(FreightRates!$A$2:$A$1541,C1522,FreightRates!$B$2:$B$1541,B1522,FreightRates!$C$2:$C$1541,E1522)</f>
        <v>20</v>
      </c>
      <c r="T1522">
        <f>COUNTIFS(FreightRates!$A$2:$A$1541,C1522,FreightRates!$B$2:$B$1541,B1522,FreightRates!$C$2:$C$1541,E1522,FreightRates!$F$2:$F$1541,D1522,FreightRates!$D$2:$D$1541,"&lt;="&amp;I1522,FreightRates!$E$2:$E$1541,"&gt;="&amp;I1522)</f>
        <v>2</v>
      </c>
    </row>
    <row r="1523" spans="1:20" x14ac:dyDescent="0.25">
      <c r="A1523" s="10">
        <f>OrderList!A1523</f>
        <v>1447193153.7</v>
      </c>
      <c r="B1523" s="10" t="str">
        <f>OrderList!C1523</f>
        <v>PORT04</v>
      </c>
      <c r="C1523" s="10" t="str">
        <f>OrderList!D1523</f>
        <v>V444_0</v>
      </c>
      <c r="D1523" s="10" t="str">
        <f>OrderList!F1523</f>
        <v>DTP</v>
      </c>
      <c r="E1523" s="10" t="str">
        <f>OrderList!L1523</f>
        <v>PORT09</v>
      </c>
      <c r="F1523" s="10" t="str">
        <f>OrderList!K1523</f>
        <v>PLANT03</v>
      </c>
      <c r="G1523" s="10">
        <f>OrderList!J1523</f>
        <v>1676566</v>
      </c>
      <c r="H1523" s="10">
        <f>OrderList!M1523</f>
        <v>474</v>
      </c>
      <c r="I1523" s="10">
        <f>OrderList!N1523</f>
        <v>2.5188903104715519</v>
      </c>
      <c r="O1523" s="10">
        <f>COUNTIF(FreightRates!$A$2:$A$1541,C1523)</f>
        <v>39</v>
      </c>
      <c r="Q1523" s="10">
        <f>COUNTIFS(FreightRates!$A$2:$A$1541,C1523,FreightRates!$B$2:$B$1541,B1523,FreightRates!$C$2:$C$1541,E1523)</f>
        <v>20</v>
      </c>
      <c r="T1523">
        <f>COUNTIFS(FreightRates!$A$2:$A$1541,C1523,FreightRates!$B$2:$B$1541,B1523,FreightRates!$C$2:$C$1541,E1523,FreightRates!$F$2:$F$1541,D1523,FreightRates!$D$2:$D$1541,"&lt;="&amp;I1523,FreightRates!$E$2:$E$1541,"&gt;="&amp;I1523)</f>
        <v>2</v>
      </c>
    </row>
    <row r="1524" spans="1:20" x14ac:dyDescent="0.25">
      <c r="A1524" s="10">
        <f>OrderList!A1524</f>
        <v>1447400349.7</v>
      </c>
      <c r="B1524" s="10" t="str">
        <f>OrderList!C1524</f>
        <v>PORT04</v>
      </c>
      <c r="C1524" s="10" t="str">
        <f>OrderList!D1524</f>
        <v>V444_0</v>
      </c>
      <c r="D1524" s="10" t="str">
        <f>OrderList!F1524</f>
        <v>DTP</v>
      </c>
      <c r="E1524" s="10" t="str">
        <f>OrderList!L1524</f>
        <v>PORT09</v>
      </c>
      <c r="F1524" s="10" t="str">
        <f>OrderList!K1524</f>
        <v>PLANT03</v>
      </c>
      <c r="G1524" s="10">
        <f>OrderList!J1524</f>
        <v>1676566</v>
      </c>
      <c r="H1524" s="10">
        <f>OrderList!M1524</f>
        <v>520</v>
      </c>
      <c r="I1524" s="10">
        <f>OrderList!N1524</f>
        <v>2.256505903130765</v>
      </c>
      <c r="O1524" s="10">
        <f>COUNTIF(FreightRates!$A$2:$A$1541,C1524)</f>
        <v>39</v>
      </c>
      <c r="Q1524" s="10">
        <f>COUNTIFS(FreightRates!$A$2:$A$1541,C1524,FreightRates!$B$2:$B$1541,B1524,FreightRates!$C$2:$C$1541,E1524)</f>
        <v>20</v>
      </c>
      <c r="T1524">
        <f>COUNTIFS(FreightRates!$A$2:$A$1541,C1524,FreightRates!$B$2:$B$1541,B1524,FreightRates!$C$2:$C$1541,E1524,FreightRates!$F$2:$F$1541,D1524,FreightRates!$D$2:$D$1541,"&lt;="&amp;I1524,FreightRates!$E$2:$E$1541,"&gt;="&amp;I1524)</f>
        <v>2</v>
      </c>
    </row>
    <row r="1525" spans="1:20" x14ac:dyDescent="0.25">
      <c r="A1525" s="10">
        <f>OrderList!A1525</f>
        <v>1447406565.7</v>
      </c>
      <c r="B1525" s="10" t="str">
        <f>OrderList!C1525</f>
        <v>PORT04</v>
      </c>
      <c r="C1525" s="10" t="str">
        <f>OrderList!D1525</f>
        <v>V444_0</v>
      </c>
      <c r="D1525" s="10" t="str">
        <f>OrderList!F1525</f>
        <v>DTP</v>
      </c>
      <c r="E1525" s="10" t="str">
        <f>OrderList!L1525</f>
        <v>PORT09</v>
      </c>
      <c r="F1525" s="10" t="str">
        <f>OrderList!K1525</f>
        <v>PLANT03</v>
      </c>
      <c r="G1525" s="10">
        <f>OrderList!J1525</f>
        <v>1676566</v>
      </c>
      <c r="H1525" s="10">
        <f>OrderList!M1525</f>
        <v>490</v>
      </c>
      <c r="I1525" s="10">
        <f>OrderList!N1525</f>
        <v>2.5188903104715519</v>
      </c>
      <c r="O1525" s="10">
        <f>COUNTIF(FreightRates!$A$2:$A$1541,C1525)</f>
        <v>39</v>
      </c>
      <c r="Q1525" s="10">
        <f>COUNTIFS(FreightRates!$A$2:$A$1541,C1525,FreightRates!$B$2:$B$1541,B1525,FreightRates!$C$2:$C$1541,E1525)</f>
        <v>20</v>
      </c>
      <c r="T1525">
        <f>COUNTIFS(FreightRates!$A$2:$A$1541,C1525,FreightRates!$B$2:$B$1541,B1525,FreightRates!$C$2:$C$1541,E1525,FreightRates!$F$2:$F$1541,D1525,FreightRates!$D$2:$D$1541,"&lt;="&amp;I1525,FreightRates!$E$2:$E$1541,"&gt;="&amp;I1525)</f>
        <v>2</v>
      </c>
    </row>
    <row r="1526" spans="1:20" x14ac:dyDescent="0.25">
      <c r="A1526" s="10">
        <f>OrderList!A1526</f>
        <v>1447175715.7</v>
      </c>
      <c r="B1526" s="10" t="str">
        <f>OrderList!C1526</f>
        <v>PORT04</v>
      </c>
      <c r="C1526" s="10" t="str">
        <f>OrderList!D1526</f>
        <v>V444_0</v>
      </c>
      <c r="D1526" s="10" t="str">
        <f>OrderList!F1526</f>
        <v>DTP</v>
      </c>
      <c r="E1526" s="10" t="str">
        <f>OrderList!L1526</f>
        <v>PORT09</v>
      </c>
      <c r="F1526" s="10" t="str">
        <f>OrderList!K1526</f>
        <v>PLANT03</v>
      </c>
      <c r="G1526" s="10">
        <f>OrderList!J1526</f>
        <v>1676566</v>
      </c>
      <c r="H1526" s="10">
        <f>OrderList!M1526</f>
        <v>497</v>
      </c>
      <c r="I1526" s="10">
        <f>OrderList!N1526</f>
        <v>2.5188903104715519</v>
      </c>
      <c r="O1526" s="10">
        <f>COUNTIF(FreightRates!$A$2:$A$1541,C1526)</f>
        <v>39</v>
      </c>
      <c r="Q1526" s="10">
        <f>COUNTIFS(FreightRates!$A$2:$A$1541,C1526,FreightRates!$B$2:$B$1541,B1526,FreightRates!$C$2:$C$1541,E1526)</f>
        <v>20</v>
      </c>
      <c r="T1526">
        <f>COUNTIFS(FreightRates!$A$2:$A$1541,C1526,FreightRates!$B$2:$B$1541,B1526,FreightRates!$C$2:$C$1541,E1526,FreightRates!$F$2:$F$1541,D1526,FreightRates!$D$2:$D$1541,"&lt;="&amp;I1526,FreightRates!$E$2:$E$1541,"&gt;="&amp;I1526)</f>
        <v>2</v>
      </c>
    </row>
    <row r="1527" spans="1:20" x14ac:dyDescent="0.25">
      <c r="A1527" s="10">
        <f>OrderList!A1527</f>
        <v>1447400348.7</v>
      </c>
      <c r="B1527" s="10" t="str">
        <f>OrderList!C1527</f>
        <v>PORT04</v>
      </c>
      <c r="C1527" s="10" t="str">
        <f>OrderList!D1527</f>
        <v>V444_0</v>
      </c>
      <c r="D1527" s="10" t="str">
        <f>OrderList!F1527</f>
        <v>DTP</v>
      </c>
      <c r="E1527" s="10" t="str">
        <f>OrderList!L1527</f>
        <v>PORT09</v>
      </c>
      <c r="F1527" s="10" t="str">
        <f>OrderList!K1527</f>
        <v>PLANT03</v>
      </c>
      <c r="G1527" s="10">
        <f>OrderList!J1527</f>
        <v>1676566</v>
      </c>
      <c r="H1527" s="10">
        <f>OrderList!M1527</f>
        <v>311</v>
      </c>
      <c r="I1527" s="10">
        <f>OrderList!N1527</f>
        <v>0.26238440734078661</v>
      </c>
      <c r="O1527" s="10">
        <f>COUNTIF(FreightRates!$A$2:$A$1541,C1527)</f>
        <v>39</v>
      </c>
      <c r="Q1527" s="10">
        <f>COUNTIFS(FreightRates!$A$2:$A$1541,C1527,FreightRates!$B$2:$B$1541,B1527,FreightRates!$C$2:$C$1541,E1527)</f>
        <v>20</v>
      </c>
      <c r="T1527">
        <f>COUNTIFS(FreightRates!$A$2:$A$1541,C1527,FreightRates!$B$2:$B$1541,B1527,FreightRates!$C$2:$C$1541,E1527,FreightRates!$F$2:$F$1541,D1527,FreightRates!$D$2:$D$1541,"&lt;="&amp;I1527,FreightRates!$E$2:$E$1541,"&gt;="&amp;I1527)</f>
        <v>2</v>
      </c>
    </row>
    <row r="1528" spans="1:20" x14ac:dyDescent="0.25">
      <c r="A1528" s="10">
        <f>OrderList!A1528</f>
        <v>1447234957.7</v>
      </c>
      <c r="B1528" s="10" t="str">
        <f>OrderList!C1528</f>
        <v>PORT04</v>
      </c>
      <c r="C1528" s="10" t="str">
        <f>OrderList!D1528</f>
        <v>V444_0</v>
      </c>
      <c r="D1528" s="10" t="str">
        <f>OrderList!F1528</f>
        <v>DTP</v>
      </c>
      <c r="E1528" s="10" t="str">
        <f>OrderList!L1528</f>
        <v>PORT09</v>
      </c>
      <c r="F1528" s="10" t="str">
        <f>OrderList!K1528</f>
        <v>PLANT03</v>
      </c>
      <c r="G1528" s="10">
        <f>OrderList!J1528</f>
        <v>1676566</v>
      </c>
      <c r="H1528" s="10">
        <f>OrderList!M1528</f>
        <v>746</v>
      </c>
      <c r="I1528" s="10">
        <f>OrderList!N1528</f>
        <v>5.0377806209431037</v>
      </c>
      <c r="O1528" s="10">
        <f>COUNTIF(FreightRates!$A$2:$A$1541,C1528)</f>
        <v>39</v>
      </c>
      <c r="Q1528" s="10">
        <f>COUNTIFS(FreightRates!$A$2:$A$1541,C1528,FreightRates!$B$2:$B$1541,B1528,FreightRates!$C$2:$C$1541,E1528)</f>
        <v>20</v>
      </c>
      <c r="T1528">
        <f>COUNTIFS(FreightRates!$A$2:$A$1541,C1528,FreightRates!$B$2:$B$1541,B1528,FreightRates!$C$2:$C$1541,E1528,FreightRates!$F$2:$F$1541,D1528,FreightRates!$D$2:$D$1541,"&lt;="&amp;I1528,FreightRates!$E$2:$E$1541,"&gt;="&amp;I1528)</f>
        <v>2</v>
      </c>
    </row>
    <row r="1529" spans="1:20" x14ac:dyDescent="0.25">
      <c r="A1529" s="10">
        <f>OrderList!A1529</f>
        <v>1447286521.7</v>
      </c>
      <c r="B1529" s="10" t="str">
        <f>OrderList!C1529</f>
        <v>PORT04</v>
      </c>
      <c r="C1529" s="10" t="str">
        <f>OrderList!D1529</f>
        <v>V444_0</v>
      </c>
      <c r="D1529" s="10" t="str">
        <f>OrderList!F1529</f>
        <v>DTP</v>
      </c>
      <c r="E1529" s="10" t="str">
        <f>OrderList!L1529</f>
        <v>PORT09</v>
      </c>
      <c r="F1529" s="10" t="str">
        <f>OrderList!K1529</f>
        <v>PLANT03</v>
      </c>
      <c r="G1529" s="10">
        <f>OrderList!J1529</f>
        <v>1676566</v>
      </c>
      <c r="H1529" s="10">
        <f>OrderList!M1529</f>
        <v>786</v>
      </c>
      <c r="I1529" s="10">
        <f>OrderList!N1529</f>
        <v>5.0377806209431037</v>
      </c>
      <c r="O1529" s="10">
        <f>COUNTIF(FreightRates!$A$2:$A$1541,C1529)</f>
        <v>39</v>
      </c>
      <c r="Q1529" s="10">
        <f>COUNTIFS(FreightRates!$A$2:$A$1541,C1529,FreightRates!$B$2:$B$1541,B1529,FreightRates!$C$2:$C$1541,E1529)</f>
        <v>20</v>
      </c>
      <c r="T1529">
        <f>COUNTIFS(FreightRates!$A$2:$A$1541,C1529,FreightRates!$B$2:$B$1541,B1529,FreightRates!$C$2:$C$1541,E1529,FreightRates!$F$2:$F$1541,D1529,FreightRates!$D$2:$D$1541,"&lt;="&amp;I1529,FreightRates!$E$2:$E$1541,"&gt;="&amp;I1529)</f>
        <v>2</v>
      </c>
    </row>
    <row r="1530" spans="1:20" x14ac:dyDescent="0.25">
      <c r="A1530" s="10">
        <f>OrderList!A1530</f>
        <v>1447269481.7</v>
      </c>
      <c r="B1530" s="10" t="str">
        <f>OrderList!C1530</f>
        <v>PORT04</v>
      </c>
      <c r="C1530" s="10" t="str">
        <f>OrderList!D1530</f>
        <v>V444_0</v>
      </c>
      <c r="D1530" s="10" t="str">
        <f>OrderList!F1530</f>
        <v>DTP</v>
      </c>
      <c r="E1530" s="10" t="str">
        <f>OrderList!L1530</f>
        <v>PORT09</v>
      </c>
      <c r="F1530" s="10" t="str">
        <f>OrderList!K1530</f>
        <v>PLANT03</v>
      </c>
      <c r="G1530" s="10">
        <f>OrderList!J1530</f>
        <v>1676566</v>
      </c>
      <c r="H1530" s="10">
        <f>OrderList!M1530</f>
        <v>520</v>
      </c>
      <c r="I1530" s="10">
        <f>OrderList!N1530</f>
        <v>2.5188903104715519</v>
      </c>
      <c r="O1530" s="10">
        <f>COUNTIF(FreightRates!$A$2:$A$1541,C1530)</f>
        <v>39</v>
      </c>
      <c r="Q1530" s="10">
        <f>COUNTIFS(FreightRates!$A$2:$A$1541,C1530,FreightRates!$B$2:$B$1541,B1530,FreightRates!$C$2:$C$1541,E1530)</f>
        <v>20</v>
      </c>
      <c r="T1530">
        <f>COUNTIFS(FreightRates!$A$2:$A$1541,C1530,FreightRates!$B$2:$B$1541,B1530,FreightRates!$C$2:$C$1541,E1530,FreightRates!$F$2:$F$1541,D1530,FreightRates!$D$2:$D$1541,"&lt;="&amp;I1530,FreightRates!$E$2:$E$1541,"&gt;="&amp;I1530)</f>
        <v>2</v>
      </c>
    </row>
    <row r="1531" spans="1:20" x14ac:dyDescent="0.25">
      <c r="A1531" s="10">
        <f>OrderList!A1531</f>
        <v>1447234897.7</v>
      </c>
      <c r="B1531" s="10" t="str">
        <f>OrderList!C1531</f>
        <v>PORT04</v>
      </c>
      <c r="C1531" s="10" t="str">
        <f>OrderList!D1531</f>
        <v>V444_0</v>
      </c>
      <c r="D1531" s="10" t="str">
        <f>OrderList!F1531</f>
        <v>DTP</v>
      </c>
      <c r="E1531" s="10" t="str">
        <f>OrderList!L1531</f>
        <v>PORT09</v>
      </c>
      <c r="F1531" s="10" t="str">
        <f>OrderList!K1531</f>
        <v>PLANT03</v>
      </c>
      <c r="G1531" s="10">
        <f>OrderList!J1531</f>
        <v>1676566</v>
      </c>
      <c r="H1531" s="10">
        <f>OrderList!M1531</f>
        <v>532</v>
      </c>
      <c r="I1531" s="10">
        <f>OrderList!N1531</f>
        <v>2.5188903104715519</v>
      </c>
      <c r="O1531" s="10">
        <f>COUNTIF(FreightRates!$A$2:$A$1541,C1531)</f>
        <v>39</v>
      </c>
      <c r="Q1531" s="10">
        <f>COUNTIFS(FreightRates!$A$2:$A$1541,C1531,FreightRates!$B$2:$B$1541,B1531,FreightRates!$C$2:$C$1541,E1531)</f>
        <v>20</v>
      </c>
      <c r="T1531">
        <f>COUNTIFS(FreightRates!$A$2:$A$1541,C1531,FreightRates!$B$2:$B$1541,B1531,FreightRates!$C$2:$C$1541,E1531,FreightRates!$F$2:$F$1541,D1531,FreightRates!$D$2:$D$1541,"&lt;="&amp;I1531,FreightRates!$E$2:$E$1541,"&gt;="&amp;I1531)</f>
        <v>2</v>
      </c>
    </row>
    <row r="1532" spans="1:20" x14ac:dyDescent="0.25">
      <c r="A1532" s="10">
        <f>OrderList!A1532</f>
        <v>1447175787.7</v>
      </c>
      <c r="B1532" s="10" t="str">
        <f>OrderList!C1532</f>
        <v>PORT04</v>
      </c>
      <c r="C1532" s="10" t="str">
        <f>OrderList!D1532</f>
        <v>V444_0</v>
      </c>
      <c r="D1532" s="10" t="str">
        <f>OrderList!F1532</f>
        <v>DTP</v>
      </c>
      <c r="E1532" s="10" t="str">
        <f>OrderList!L1532</f>
        <v>PORT09</v>
      </c>
      <c r="F1532" s="10" t="str">
        <f>OrderList!K1532</f>
        <v>PLANT03</v>
      </c>
      <c r="G1532" s="10">
        <f>OrderList!J1532</f>
        <v>1676566</v>
      </c>
      <c r="H1532" s="10">
        <f>OrderList!M1532</f>
        <v>526</v>
      </c>
      <c r="I1532" s="10">
        <f>OrderList!N1532</f>
        <v>2.5188903104715519</v>
      </c>
      <c r="O1532" s="10">
        <f>COUNTIF(FreightRates!$A$2:$A$1541,C1532)</f>
        <v>39</v>
      </c>
      <c r="Q1532" s="10">
        <f>COUNTIFS(FreightRates!$A$2:$A$1541,C1532,FreightRates!$B$2:$B$1541,B1532,FreightRates!$C$2:$C$1541,E1532)</f>
        <v>20</v>
      </c>
      <c r="T1532">
        <f>COUNTIFS(FreightRates!$A$2:$A$1541,C1532,FreightRates!$B$2:$B$1541,B1532,FreightRates!$C$2:$C$1541,E1532,FreightRates!$F$2:$F$1541,D1532,FreightRates!$D$2:$D$1541,"&lt;="&amp;I1532,FreightRates!$E$2:$E$1541,"&gt;="&amp;I1532)</f>
        <v>2</v>
      </c>
    </row>
    <row r="1533" spans="1:20" x14ac:dyDescent="0.25">
      <c r="A1533" s="10">
        <f>OrderList!A1533</f>
        <v>1447295477.7</v>
      </c>
      <c r="B1533" s="10" t="str">
        <f>OrderList!C1533</f>
        <v>PORT04</v>
      </c>
      <c r="C1533" s="10" t="str">
        <f>OrderList!D1533</f>
        <v>V444_0</v>
      </c>
      <c r="D1533" s="10" t="str">
        <f>OrderList!F1533</f>
        <v>DTP</v>
      </c>
      <c r="E1533" s="10" t="str">
        <f>OrderList!L1533</f>
        <v>PORT09</v>
      </c>
      <c r="F1533" s="10" t="str">
        <f>OrderList!K1533</f>
        <v>PLANT03</v>
      </c>
      <c r="G1533" s="10">
        <f>OrderList!J1533</f>
        <v>1683636</v>
      </c>
      <c r="H1533" s="10">
        <f>OrderList!M1533</f>
        <v>351</v>
      </c>
      <c r="I1533" s="10">
        <f>OrderList!N1533</f>
        <v>1.4936383159435416</v>
      </c>
      <c r="O1533" s="10">
        <f>COUNTIF(FreightRates!$A$2:$A$1541,C1533)</f>
        <v>39</v>
      </c>
      <c r="Q1533" s="10">
        <f>COUNTIFS(FreightRates!$A$2:$A$1541,C1533,FreightRates!$B$2:$B$1541,B1533,FreightRates!$C$2:$C$1541,E1533)</f>
        <v>20</v>
      </c>
      <c r="T1533">
        <f>COUNTIFS(FreightRates!$A$2:$A$1541,C1533,FreightRates!$B$2:$B$1541,B1533,FreightRates!$C$2:$C$1541,E1533,FreightRates!$F$2:$F$1541,D1533,FreightRates!$D$2:$D$1541,"&lt;="&amp;I1533,FreightRates!$E$2:$E$1541,"&gt;="&amp;I1533)</f>
        <v>2</v>
      </c>
    </row>
    <row r="1534" spans="1:20" x14ac:dyDescent="0.25">
      <c r="A1534" s="10">
        <f>OrderList!A1534</f>
        <v>1447269517.7</v>
      </c>
      <c r="B1534" s="10" t="str">
        <f>OrderList!C1534</f>
        <v>PORT04</v>
      </c>
      <c r="C1534" s="10" t="str">
        <f>OrderList!D1534</f>
        <v>V444_0</v>
      </c>
      <c r="D1534" s="10" t="str">
        <f>OrderList!F1534</f>
        <v>DTP</v>
      </c>
      <c r="E1534" s="10" t="str">
        <f>OrderList!L1534</f>
        <v>PORT09</v>
      </c>
      <c r="F1534" s="10" t="str">
        <f>OrderList!K1534</f>
        <v>PLANT03</v>
      </c>
      <c r="G1534" s="10">
        <f>OrderList!J1534</f>
        <v>1683636</v>
      </c>
      <c r="H1534" s="10">
        <f>OrderList!M1534</f>
        <v>339</v>
      </c>
      <c r="I1534" s="10">
        <f>OrderList!N1534</f>
        <v>1.908537848150081</v>
      </c>
      <c r="O1534" s="10">
        <f>COUNTIF(FreightRates!$A$2:$A$1541,C1534)</f>
        <v>39</v>
      </c>
      <c r="Q1534" s="10">
        <f>COUNTIFS(FreightRates!$A$2:$A$1541,C1534,FreightRates!$B$2:$B$1541,B1534,FreightRates!$C$2:$C$1541,E1534)</f>
        <v>20</v>
      </c>
      <c r="T1534">
        <f>COUNTIFS(FreightRates!$A$2:$A$1541,C1534,FreightRates!$B$2:$B$1541,B1534,FreightRates!$C$2:$C$1541,E1534,FreightRates!$F$2:$F$1541,D1534,FreightRates!$D$2:$D$1541,"&lt;="&amp;I1534,FreightRates!$E$2:$E$1541,"&gt;="&amp;I1534)</f>
        <v>2</v>
      </c>
    </row>
    <row r="1535" spans="1:20" x14ac:dyDescent="0.25">
      <c r="A1535" s="10">
        <f>OrderList!A1535</f>
        <v>1447238195.7</v>
      </c>
      <c r="B1535" s="10" t="str">
        <f>OrderList!C1535</f>
        <v>PORT04</v>
      </c>
      <c r="C1535" s="10" t="str">
        <f>OrderList!D1535</f>
        <v>V444_0</v>
      </c>
      <c r="D1535" s="10" t="str">
        <f>OrderList!F1535</f>
        <v>DTP</v>
      </c>
      <c r="E1535" s="10" t="str">
        <f>OrderList!L1535</f>
        <v>PORT09</v>
      </c>
      <c r="F1535" s="10" t="str">
        <f>OrderList!K1535</f>
        <v>PLANT03</v>
      </c>
      <c r="G1535" s="10">
        <f>OrderList!J1535</f>
        <v>1683636</v>
      </c>
      <c r="H1535" s="10">
        <f>OrderList!M1535</f>
        <v>326</v>
      </c>
      <c r="I1535" s="10">
        <f>OrderList!N1535</f>
        <v>1.3000185342471566</v>
      </c>
      <c r="O1535" s="10">
        <f>COUNTIF(FreightRates!$A$2:$A$1541,C1535)</f>
        <v>39</v>
      </c>
      <c r="Q1535" s="10">
        <f>COUNTIFS(FreightRates!$A$2:$A$1541,C1535,FreightRates!$B$2:$B$1541,B1535,FreightRates!$C$2:$C$1541,E1535)</f>
        <v>20</v>
      </c>
      <c r="T1535">
        <f>COUNTIFS(FreightRates!$A$2:$A$1541,C1535,FreightRates!$B$2:$B$1541,B1535,FreightRates!$C$2:$C$1541,E1535,FreightRates!$F$2:$F$1541,D1535,FreightRates!$D$2:$D$1541,"&lt;="&amp;I1535,FreightRates!$E$2:$E$1541,"&gt;="&amp;I1535)</f>
        <v>2</v>
      </c>
    </row>
    <row r="1536" spans="1:20" x14ac:dyDescent="0.25">
      <c r="A1536" s="10">
        <f>OrderList!A1536</f>
        <v>1447234966.7</v>
      </c>
      <c r="B1536" s="10" t="str">
        <f>OrderList!C1536</f>
        <v>PORT04</v>
      </c>
      <c r="C1536" s="10" t="str">
        <f>OrderList!D1536</f>
        <v>V444_0</v>
      </c>
      <c r="D1536" s="10" t="str">
        <f>OrderList!F1536</f>
        <v>DTP</v>
      </c>
      <c r="E1536" s="10" t="str">
        <f>OrderList!L1536</f>
        <v>PORT09</v>
      </c>
      <c r="F1536" s="10" t="str">
        <f>OrderList!K1536</f>
        <v>PLANT03</v>
      </c>
      <c r="G1536" s="10">
        <f>OrderList!J1536</f>
        <v>1683636</v>
      </c>
      <c r="H1536" s="10">
        <f>OrderList!M1536</f>
        <v>322</v>
      </c>
      <c r="I1536" s="10">
        <f>OrderList!N1536</f>
        <v>1.7425780352674651</v>
      </c>
      <c r="O1536" s="10">
        <f>COUNTIF(FreightRates!$A$2:$A$1541,C1536)</f>
        <v>39</v>
      </c>
      <c r="Q1536" s="10">
        <f>COUNTIFS(FreightRates!$A$2:$A$1541,C1536,FreightRates!$B$2:$B$1541,B1536,FreightRates!$C$2:$C$1541,E1536)</f>
        <v>20</v>
      </c>
      <c r="T1536">
        <f>COUNTIFS(FreightRates!$A$2:$A$1541,C1536,FreightRates!$B$2:$B$1541,B1536,FreightRates!$C$2:$C$1541,E1536,FreightRates!$F$2:$F$1541,D1536,FreightRates!$D$2:$D$1541,"&lt;="&amp;I1536,FreightRates!$E$2:$E$1541,"&gt;="&amp;I1536)</f>
        <v>2</v>
      </c>
    </row>
    <row r="1537" spans="1:20" x14ac:dyDescent="0.25">
      <c r="A1537" s="10">
        <f>OrderList!A1537</f>
        <v>1447371367.7</v>
      </c>
      <c r="B1537" s="10" t="str">
        <f>OrderList!C1537</f>
        <v>PORT04</v>
      </c>
      <c r="C1537" s="10" t="str">
        <f>OrderList!D1537</f>
        <v>V444_0</v>
      </c>
      <c r="D1537" s="10" t="str">
        <f>OrderList!F1537</f>
        <v>DTP</v>
      </c>
      <c r="E1537" s="10" t="str">
        <f>OrderList!L1537</f>
        <v>PORT09</v>
      </c>
      <c r="F1537" s="10" t="str">
        <f>OrderList!K1537</f>
        <v>PLANT03</v>
      </c>
      <c r="G1537" s="10">
        <f>OrderList!J1537</f>
        <v>1683636</v>
      </c>
      <c r="H1537" s="10">
        <f>OrderList!M1537</f>
        <v>329</v>
      </c>
      <c r="I1537" s="10">
        <f>OrderList!N1537</f>
        <v>2.1574775674740043</v>
      </c>
      <c r="O1537" s="10">
        <f>COUNTIF(FreightRates!$A$2:$A$1541,C1537)</f>
        <v>39</v>
      </c>
      <c r="Q1537" s="10">
        <f>COUNTIFS(FreightRates!$A$2:$A$1541,C1537,FreightRates!$B$2:$B$1541,B1537,FreightRates!$C$2:$C$1541,E1537)</f>
        <v>20</v>
      </c>
      <c r="T1537">
        <f>COUNTIFS(FreightRates!$A$2:$A$1541,C1537,FreightRates!$B$2:$B$1541,B1537,FreightRates!$C$2:$C$1541,E1537,FreightRates!$F$2:$F$1541,D1537,FreightRates!$D$2:$D$1541,"&lt;="&amp;I1537,FreightRates!$E$2:$E$1541,"&gt;="&amp;I1537)</f>
        <v>2</v>
      </c>
    </row>
    <row r="1538" spans="1:20" x14ac:dyDescent="0.25">
      <c r="A1538" s="10">
        <f>OrderList!A1538</f>
        <v>1447327940.7</v>
      </c>
      <c r="B1538" s="10" t="str">
        <f>OrderList!C1538</f>
        <v>PORT04</v>
      </c>
      <c r="C1538" s="10" t="str">
        <f>OrderList!D1538</f>
        <v>V444_0</v>
      </c>
      <c r="D1538" s="10" t="str">
        <f>OrderList!F1538</f>
        <v>DTP</v>
      </c>
      <c r="E1538" s="10" t="str">
        <f>OrderList!L1538</f>
        <v>PORT09</v>
      </c>
      <c r="F1538" s="10" t="str">
        <f>OrderList!K1538</f>
        <v>PLANT03</v>
      </c>
      <c r="G1538" s="10">
        <f>OrderList!J1538</f>
        <v>1683636</v>
      </c>
      <c r="H1538" s="10">
        <f>OrderList!M1538</f>
        <v>328</v>
      </c>
      <c r="I1538" s="10">
        <f>OrderList!N1538</f>
        <v>2.5447171308667746</v>
      </c>
      <c r="O1538" s="10">
        <f>COUNTIF(FreightRates!$A$2:$A$1541,C1538)</f>
        <v>39</v>
      </c>
      <c r="Q1538" s="10">
        <f>COUNTIFS(FreightRates!$A$2:$A$1541,C1538,FreightRates!$B$2:$B$1541,B1538,FreightRates!$C$2:$C$1541,E1538)</f>
        <v>20</v>
      </c>
      <c r="T1538">
        <f>COUNTIFS(FreightRates!$A$2:$A$1541,C1538,FreightRates!$B$2:$B$1541,B1538,FreightRates!$C$2:$C$1541,E1538,FreightRates!$F$2:$F$1541,D1538,FreightRates!$D$2:$D$1541,"&lt;="&amp;I1538,FreightRates!$E$2:$E$1541,"&gt;="&amp;I1538)</f>
        <v>2</v>
      </c>
    </row>
    <row r="1539" spans="1:20" x14ac:dyDescent="0.25">
      <c r="A1539" s="10">
        <f>OrderList!A1539</f>
        <v>1447238137.7</v>
      </c>
      <c r="B1539" s="10" t="str">
        <f>OrderList!C1539</f>
        <v>PORT04</v>
      </c>
      <c r="C1539" s="10" t="str">
        <f>OrderList!D1539</f>
        <v>V444_0</v>
      </c>
      <c r="D1539" s="10" t="str">
        <f>OrderList!F1539</f>
        <v>DTP</v>
      </c>
      <c r="E1539" s="10" t="str">
        <f>OrderList!L1539</f>
        <v>PORT09</v>
      </c>
      <c r="F1539" s="10" t="str">
        <f>OrderList!K1539</f>
        <v>PLANT03</v>
      </c>
      <c r="G1539" s="10">
        <f>OrderList!J1539</f>
        <v>1683636</v>
      </c>
      <c r="H1539" s="10">
        <f>OrderList!M1539</f>
        <v>279</v>
      </c>
      <c r="I1539" s="10">
        <f>OrderList!N1539</f>
        <v>5.5319937627538576E-2</v>
      </c>
      <c r="O1539" s="10">
        <f>COUNTIF(FreightRates!$A$2:$A$1541,C1539)</f>
        <v>39</v>
      </c>
      <c r="Q1539" s="10">
        <f>COUNTIFS(FreightRates!$A$2:$A$1541,C1539,FreightRates!$B$2:$B$1541,B1539,FreightRates!$C$2:$C$1541,E1539)</f>
        <v>20</v>
      </c>
      <c r="T1539">
        <f>COUNTIFS(FreightRates!$A$2:$A$1541,C1539,FreightRates!$B$2:$B$1541,B1539,FreightRates!$C$2:$C$1541,E1539,FreightRates!$F$2:$F$1541,D1539,FreightRates!$D$2:$D$1541,"&lt;="&amp;I1539,FreightRates!$E$2:$E$1541,"&gt;="&amp;I1539)</f>
        <v>2</v>
      </c>
    </row>
    <row r="1540" spans="1:20" x14ac:dyDescent="0.25">
      <c r="A1540" s="10">
        <f>OrderList!A1540</f>
        <v>1447367888.7</v>
      </c>
      <c r="B1540" s="10" t="str">
        <f>OrderList!C1540</f>
        <v>PORT04</v>
      </c>
      <c r="C1540" s="10" t="str">
        <f>OrderList!D1540</f>
        <v>V444_0</v>
      </c>
      <c r="D1540" s="10" t="str">
        <f>OrderList!F1540</f>
        <v>DTP</v>
      </c>
      <c r="E1540" s="10" t="str">
        <f>OrderList!L1540</f>
        <v>PORT09</v>
      </c>
      <c r="F1540" s="10" t="str">
        <f>OrderList!K1540</f>
        <v>PLANT03</v>
      </c>
      <c r="G1540" s="10">
        <f>OrderList!J1540</f>
        <v>1697872</v>
      </c>
      <c r="H1540" s="10">
        <f>OrderList!M1540</f>
        <v>360</v>
      </c>
      <c r="I1540" s="10">
        <f>OrderList!N1540</f>
        <v>0.96759067258113229</v>
      </c>
      <c r="O1540" s="10">
        <f>COUNTIF(FreightRates!$A$2:$A$1541,C1540)</f>
        <v>39</v>
      </c>
      <c r="Q1540" s="10">
        <f>COUNTIFS(FreightRates!$A$2:$A$1541,C1540,FreightRates!$B$2:$B$1541,B1540,FreightRates!$C$2:$C$1541,E1540)</f>
        <v>20</v>
      </c>
      <c r="T1540">
        <f>COUNTIFS(FreightRates!$A$2:$A$1541,C1540,FreightRates!$B$2:$B$1541,B1540,FreightRates!$C$2:$C$1541,E1540,FreightRates!$F$2:$F$1541,D1540,FreightRates!$D$2:$D$1541,"&lt;="&amp;I1540,FreightRates!$E$2:$E$1541,"&gt;="&amp;I1540)</f>
        <v>2</v>
      </c>
    </row>
    <row r="1541" spans="1:20" x14ac:dyDescent="0.25">
      <c r="A1541" s="10">
        <f>OrderList!A1541</f>
        <v>1447299593.7</v>
      </c>
      <c r="B1541" s="10" t="str">
        <f>OrderList!C1541</f>
        <v>PORT04</v>
      </c>
      <c r="C1541" s="10" t="str">
        <f>OrderList!D1541</f>
        <v>V444_0</v>
      </c>
      <c r="D1541" s="10" t="str">
        <f>OrderList!F1541</f>
        <v>DTP</v>
      </c>
      <c r="E1541" s="10" t="str">
        <f>OrderList!L1541</f>
        <v>PORT09</v>
      </c>
      <c r="F1541" s="10" t="str">
        <f>OrderList!K1541</f>
        <v>PLANT03</v>
      </c>
      <c r="G1541" s="10">
        <f>OrderList!J1541</f>
        <v>1697872</v>
      </c>
      <c r="H1541" s="10">
        <f>OrderList!M1541</f>
        <v>349</v>
      </c>
      <c r="I1541" s="10">
        <f>OrderList!N1541</f>
        <v>0.39965701693568512</v>
      </c>
      <c r="O1541" s="10">
        <f>COUNTIF(FreightRates!$A$2:$A$1541,C1541)</f>
        <v>39</v>
      </c>
      <c r="Q1541" s="10">
        <f>COUNTIFS(FreightRates!$A$2:$A$1541,C1541,FreightRates!$B$2:$B$1541,B1541,FreightRates!$C$2:$C$1541,E1541)</f>
        <v>20</v>
      </c>
      <c r="T1541">
        <f>COUNTIFS(FreightRates!$A$2:$A$1541,C1541,FreightRates!$B$2:$B$1541,B1541,FreightRates!$C$2:$C$1541,E1541,FreightRates!$F$2:$F$1541,D1541,FreightRates!$D$2:$D$1541,"&lt;="&amp;I1541,FreightRates!$E$2:$E$1541,"&gt;="&amp;I1541)</f>
        <v>2</v>
      </c>
    </row>
    <row r="1542" spans="1:20" x14ac:dyDescent="0.25">
      <c r="A1542" s="10">
        <f>OrderList!A1542</f>
        <v>1447165435.7</v>
      </c>
      <c r="B1542" s="10" t="str">
        <f>OrderList!C1542</f>
        <v>PORT04</v>
      </c>
      <c r="C1542" s="10" t="str">
        <f>OrderList!D1542</f>
        <v>V444_0</v>
      </c>
      <c r="D1542" s="10" t="str">
        <f>OrderList!F1542</f>
        <v>DTP</v>
      </c>
      <c r="E1542" s="10" t="str">
        <f>OrderList!L1542</f>
        <v>PORT09</v>
      </c>
      <c r="F1542" s="10" t="str">
        <f>OrderList!K1542</f>
        <v>PLANT03</v>
      </c>
      <c r="G1542" s="10">
        <f>OrderList!J1542</f>
        <v>1697872</v>
      </c>
      <c r="H1542" s="10">
        <f>OrderList!M1542</f>
        <v>248</v>
      </c>
      <c r="I1542" s="10">
        <f>OrderList!N1542</f>
        <v>2.1034579838720268E-2</v>
      </c>
      <c r="O1542" s="10">
        <f>COUNTIF(FreightRates!$A$2:$A$1541,C1542)</f>
        <v>39</v>
      </c>
      <c r="Q1542" s="10">
        <f>COUNTIFS(FreightRates!$A$2:$A$1541,C1542,FreightRates!$B$2:$B$1541,B1542,FreightRates!$C$2:$C$1541,E1542)</f>
        <v>20</v>
      </c>
      <c r="T1542">
        <f>COUNTIFS(FreightRates!$A$2:$A$1541,C1542,FreightRates!$B$2:$B$1541,B1542,FreightRates!$C$2:$C$1541,E1542,FreightRates!$F$2:$F$1541,D1542,FreightRates!$D$2:$D$1541,"&lt;="&amp;I1542,FreightRates!$E$2:$E$1541,"&gt;="&amp;I1542)</f>
        <v>2</v>
      </c>
    </row>
    <row r="1543" spans="1:20" x14ac:dyDescent="0.25">
      <c r="A1543" s="10">
        <f>OrderList!A1543</f>
        <v>1447389094.7</v>
      </c>
      <c r="B1543" s="10" t="str">
        <f>OrderList!C1543</f>
        <v>PORT04</v>
      </c>
      <c r="C1543" s="10" t="str">
        <f>OrderList!D1543</f>
        <v>V444_0</v>
      </c>
      <c r="D1543" s="10" t="str">
        <f>OrderList!F1543</f>
        <v>DTP</v>
      </c>
      <c r="E1543" s="10" t="str">
        <f>OrderList!L1543</f>
        <v>PORT09</v>
      </c>
      <c r="F1543" s="10" t="str">
        <f>OrderList!K1543</f>
        <v>PLANT03</v>
      </c>
      <c r="G1543" s="10">
        <f>OrderList!J1543</f>
        <v>1697872</v>
      </c>
      <c r="H1543" s="10">
        <f>OrderList!M1543</f>
        <v>504</v>
      </c>
      <c r="I1543" s="10">
        <f>OrderList!N1543</f>
        <v>4.0176047491955709</v>
      </c>
      <c r="O1543" s="10">
        <f>COUNTIF(FreightRates!$A$2:$A$1541,C1543)</f>
        <v>39</v>
      </c>
      <c r="Q1543" s="10">
        <f>COUNTIFS(FreightRates!$A$2:$A$1541,C1543,FreightRates!$B$2:$B$1541,B1543,FreightRates!$C$2:$C$1541,E1543)</f>
        <v>20</v>
      </c>
      <c r="T1543">
        <f>COUNTIFS(FreightRates!$A$2:$A$1541,C1543,FreightRates!$B$2:$B$1541,B1543,FreightRates!$C$2:$C$1541,E1543,FreightRates!$F$2:$F$1541,D1543,FreightRates!$D$2:$D$1541,"&lt;="&amp;I1543,FreightRates!$E$2:$E$1541,"&gt;="&amp;I1543)</f>
        <v>2</v>
      </c>
    </row>
    <row r="1544" spans="1:20" x14ac:dyDescent="0.25">
      <c r="A1544" s="10">
        <f>OrderList!A1544</f>
        <v>1447162421.7</v>
      </c>
      <c r="B1544" s="10" t="str">
        <f>OrderList!C1544</f>
        <v>PORT04</v>
      </c>
      <c r="C1544" s="10" t="str">
        <f>OrderList!D1544</f>
        <v>V444_0</v>
      </c>
      <c r="D1544" s="10" t="str">
        <f>OrderList!F1544</f>
        <v>DTP</v>
      </c>
      <c r="E1544" s="10" t="str">
        <f>OrderList!L1544</f>
        <v>PORT09</v>
      </c>
      <c r="F1544" s="10" t="str">
        <f>OrderList!K1544</f>
        <v>PLANT03</v>
      </c>
      <c r="G1544" s="10">
        <f>OrderList!J1544</f>
        <v>1697872</v>
      </c>
      <c r="H1544" s="10">
        <f>OrderList!M1544</f>
        <v>349</v>
      </c>
      <c r="I1544" s="10">
        <f>OrderList!N1544</f>
        <v>1.2410402104844958</v>
      </c>
      <c r="O1544" s="10">
        <f>COUNTIF(FreightRates!$A$2:$A$1541,C1544)</f>
        <v>39</v>
      </c>
      <c r="Q1544" s="10">
        <f>COUNTIFS(FreightRates!$A$2:$A$1541,C1544,FreightRates!$B$2:$B$1541,B1544,FreightRates!$C$2:$C$1541,E1544)</f>
        <v>20</v>
      </c>
      <c r="T1544">
        <f>COUNTIFS(FreightRates!$A$2:$A$1541,C1544,FreightRates!$B$2:$B$1541,B1544,FreightRates!$C$2:$C$1541,E1544,FreightRates!$F$2:$F$1541,D1544,FreightRates!$D$2:$D$1541,"&lt;="&amp;I1544,FreightRates!$E$2:$E$1541,"&gt;="&amp;I1544)</f>
        <v>2</v>
      </c>
    </row>
    <row r="1545" spans="1:20" x14ac:dyDescent="0.25">
      <c r="A1545" s="10">
        <f>OrderList!A1545</f>
        <v>1447390286.7</v>
      </c>
      <c r="B1545" s="10" t="str">
        <f>OrderList!C1545</f>
        <v>PORT04</v>
      </c>
      <c r="C1545" s="10" t="str">
        <f>OrderList!D1545</f>
        <v>V444_0</v>
      </c>
      <c r="D1545" s="10" t="str">
        <f>OrderList!F1545</f>
        <v>DTP</v>
      </c>
      <c r="E1545" s="10" t="str">
        <f>OrderList!L1545</f>
        <v>PORT09</v>
      </c>
      <c r="F1545" s="10" t="str">
        <f>OrderList!K1545</f>
        <v>PLANT03</v>
      </c>
      <c r="G1545" s="10">
        <f>OrderList!J1545</f>
        <v>1697872</v>
      </c>
      <c r="H1545" s="10">
        <f>OrderList!M1545</f>
        <v>379</v>
      </c>
      <c r="I1545" s="10">
        <f>OrderList!N1545</f>
        <v>2.8817374379046767</v>
      </c>
      <c r="O1545" s="10">
        <f>COUNTIF(FreightRates!$A$2:$A$1541,C1545)</f>
        <v>39</v>
      </c>
      <c r="Q1545" s="10">
        <f>COUNTIFS(FreightRates!$A$2:$A$1541,C1545,FreightRates!$B$2:$B$1541,B1545,FreightRates!$C$2:$C$1541,E1545)</f>
        <v>20</v>
      </c>
      <c r="T1545">
        <f>COUNTIFS(FreightRates!$A$2:$A$1541,C1545,FreightRates!$B$2:$B$1541,B1545,FreightRates!$C$2:$C$1541,E1545,FreightRates!$F$2:$F$1541,D1545,FreightRates!$D$2:$D$1541,"&lt;="&amp;I1545,FreightRates!$E$2:$E$1541,"&gt;="&amp;I1545)</f>
        <v>2</v>
      </c>
    </row>
    <row r="1546" spans="1:20" x14ac:dyDescent="0.25">
      <c r="A1546" s="10">
        <f>OrderList!A1546</f>
        <v>1447346478.7</v>
      </c>
      <c r="B1546" s="10" t="str">
        <f>OrderList!C1546</f>
        <v>PORT04</v>
      </c>
      <c r="C1546" s="10" t="str">
        <f>OrderList!D1546</f>
        <v>V444_0</v>
      </c>
      <c r="D1546" s="10" t="str">
        <f>OrderList!F1546</f>
        <v>DTP</v>
      </c>
      <c r="E1546" s="10" t="str">
        <f>OrderList!L1546</f>
        <v>PORT09</v>
      </c>
      <c r="F1546" s="10" t="str">
        <f>OrderList!K1546</f>
        <v>PLANT03</v>
      </c>
      <c r="G1546" s="10">
        <f>OrderList!J1546</f>
        <v>1697872</v>
      </c>
      <c r="H1546" s="10">
        <f>OrderList!M1546</f>
        <v>643</v>
      </c>
      <c r="I1546" s="10">
        <f>OrderList!N1546</f>
        <v>6.7941692879066462</v>
      </c>
      <c r="O1546" s="10">
        <f>COUNTIF(FreightRates!$A$2:$A$1541,C1546)</f>
        <v>39</v>
      </c>
      <c r="Q1546" s="10">
        <f>COUNTIFS(FreightRates!$A$2:$A$1541,C1546,FreightRates!$B$2:$B$1541,B1546,FreightRates!$C$2:$C$1541,E1546)</f>
        <v>20</v>
      </c>
      <c r="T1546">
        <f>COUNTIFS(FreightRates!$A$2:$A$1541,C1546,FreightRates!$B$2:$B$1541,B1546,FreightRates!$C$2:$C$1541,E1546,FreightRates!$F$2:$F$1541,D1546,FreightRates!$D$2:$D$1541,"&lt;="&amp;I1546,FreightRates!$E$2:$E$1541,"&gt;="&amp;I1546)</f>
        <v>2</v>
      </c>
    </row>
    <row r="1547" spans="1:20" x14ac:dyDescent="0.25">
      <c r="A1547" s="10">
        <f>OrderList!A1547</f>
        <v>1447357421.7</v>
      </c>
      <c r="B1547" s="10" t="str">
        <f>OrderList!C1547</f>
        <v>PORT04</v>
      </c>
      <c r="C1547" s="10" t="str">
        <f>OrderList!D1547</f>
        <v>V444_0</v>
      </c>
      <c r="D1547" s="10" t="str">
        <f>OrderList!F1547</f>
        <v>DTP</v>
      </c>
      <c r="E1547" s="10" t="str">
        <f>OrderList!L1547</f>
        <v>PORT09</v>
      </c>
      <c r="F1547" s="10" t="str">
        <f>OrderList!K1547</f>
        <v>PLANT03</v>
      </c>
      <c r="G1547" s="10">
        <f>OrderList!J1547</f>
        <v>1697872</v>
      </c>
      <c r="H1547" s="10">
        <f>OrderList!M1547</f>
        <v>312</v>
      </c>
      <c r="I1547" s="10">
        <f>OrderList!N1547</f>
        <v>1.1358673112908946</v>
      </c>
      <c r="O1547" s="10">
        <f>COUNTIF(FreightRates!$A$2:$A$1541,C1547)</f>
        <v>39</v>
      </c>
      <c r="Q1547" s="10">
        <f>COUNTIFS(FreightRates!$A$2:$A$1541,C1547,FreightRates!$B$2:$B$1541,B1547,FreightRates!$C$2:$C$1541,E1547)</f>
        <v>20</v>
      </c>
      <c r="T1547">
        <f>COUNTIFS(FreightRates!$A$2:$A$1541,C1547,FreightRates!$B$2:$B$1541,B1547,FreightRates!$C$2:$C$1541,E1547,FreightRates!$F$2:$F$1541,D1547,FreightRates!$D$2:$D$1541,"&lt;="&amp;I1547,FreightRates!$E$2:$E$1541,"&gt;="&amp;I1547)</f>
        <v>2</v>
      </c>
    </row>
    <row r="1548" spans="1:20" x14ac:dyDescent="0.25">
      <c r="A1548" s="10">
        <f>OrderList!A1548</f>
        <v>1447300025.7</v>
      </c>
      <c r="B1548" s="10" t="str">
        <f>OrderList!C1548</f>
        <v>PORT04</v>
      </c>
      <c r="C1548" s="10" t="str">
        <f>OrderList!D1548</f>
        <v>V444_0</v>
      </c>
      <c r="D1548" s="10" t="str">
        <f>OrderList!F1548</f>
        <v>DTP</v>
      </c>
      <c r="E1548" s="10" t="str">
        <f>OrderList!L1548</f>
        <v>PORT09</v>
      </c>
      <c r="F1548" s="10" t="str">
        <f>OrderList!K1548</f>
        <v>PLANT03</v>
      </c>
      <c r="G1548" s="10">
        <f>OrderList!J1548</f>
        <v>1697872</v>
      </c>
      <c r="H1548" s="10">
        <f>OrderList!M1548</f>
        <v>357</v>
      </c>
      <c r="I1548" s="10">
        <f>OrderList!N1548</f>
        <v>1.1358673112908946</v>
      </c>
      <c r="O1548" s="10">
        <f>COUNTIF(FreightRates!$A$2:$A$1541,C1548)</f>
        <v>39</v>
      </c>
      <c r="Q1548" s="10">
        <f>COUNTIFS(FreightRates!$A$2:$A$1541,C1548,FreightRates!$B$2:$B$1541,B1548,FreightRates!$C$2:$C$1541,E1548)</f>
        <v>20</v>
      </c>
      <c r="T1548">
        <f>COUNTIFS(FreightRates!$A$2:$A$1541,C1548,FreightRates!$B$2:$B$1541,B1548,FreightRates!$C$2:$C$1541,E1548,FreightRates!$F$2:$F$1541,D1548,FreightRates!$D$2:$D$1541,"&lt;="&amp;I1548,FreightRates!$E$2:$E$1541,"&gt;="&amp;I1548)</f>
        <v>2</v>
      </c>
    </row>
    <row r="1549" spans="1:20" x14ac:dyDescent="0.25">
      <c r="A1549" s="10">
        <f>OrderList!A1549</f>
        <v>1447224385.7</v>
      </c>
      <c r="B1549" s="10" t="str">
        <f>OrderList!C1549</f>
        <v>PORT04</v>
      </c>
      <c r="C1549" s="10" t="str">
        <f>OrderList!D1549</f>
        <v>V444_0</v>
      </c>
      <c r="D1549" s="10" t="str">
        <f>OrderList!F1549</f>
        <v>DTP</v>
      </c>
      <c r="E1549" s="10" t="str">
        <f>OrderList!L1549</f>
        <v>PORT09</v>
      </c>
      <c r="F1549" s="10" t="str">
        <f>OrderList!K1549</f>
        <v>PLANT03</v>
      </c>
      <c r="G1549" s="10">
        <f>OrderList!J1549</f>
        <v>1697872</v>
      </c>
      <c r="H1549" s="10">
        <f>OrderList!M1549</f>
        <v>448</v>
      </c>
      <c r="I1549" s="10">
        <f>OrderList!N1549</f>
        <v>4.2069159677440533</v>
      </c>
      <c r="O1549" s="10">
        <f>COUNTIF(FreightRates!$A$2:$A$1541,C1549)</f>
        <v>39</v>
      </c>
      <c r="Q1549" s="10">
        <f>COUNTIFS(FreightRates!$A$2:$A$1541,C1549,FreightRates!$B$2:$B$1541,B1549,FreightRates!$C$2:$C$1541,E1549)</f>
        <v>20</v>
      </c>
      <c r="T1549">
        <f>COUNTIFS(FreightRates!$A$2:$A$1541,C1549,FreightRates!$B$2:$B$1541,B1549,FreightRates!$C$2:$C$1541,E1549,FreightRates!$F$2:$F$1541,D1549,FreightRates!$D$2:$D$1541,"&lt;="&amp;I1549,FreightRates!$E$2:$E$1541,"&gt;="&amp;I1549)</f>
        <v>2</v>
      </c>
    </row>
    <row r="1550" spans="1:20" x14ac:dyDescent="0.25">
      <c r="A1550" s="10">
        <f>OrderList!A1550</f>
        <v>1447346477.7</v>
      </c>
      <c r="B1550" s="10" t="str">
        <f>OrderList!C1550</f>
        <v>PORT04</v>
      </c>
      <c r="C1550" s="10" t="str">
        <f>OrderList!D1550</f>
        <v>V444_0</v>
      </c>
      <c r="D1550" s="10" t="str">
        <f>OrderList!F1550</f>
        <v>DTP</v>
      </c>
      <c r="E1550" s="10" t="str">
        <f>OrderList!L1550</f>
        <v>PORT09</v>
      </c>
      <c r="F1550" s="10" t="str">
        <f>OrderList!K1550</f>
        <v>PLANT03</v>
      </c>
      <c r="G1550" s="10">
        <f>OrderList!J1550</f>
        <v>1697872</v>
      </c>
      <c r="H1550" s="10">
        <f>OrderList!M1550</f>
        <v>404</v>
      </c>
      <c r="I1550" s="10">
        <f>OrderList!N1550</f>
        <v>2.1034579838720266</v>
      </c>
      <c r="O1550" s="10">
        <f>COUNTIF(FreightRates!$A$2:$A$1541,C1550)</f>
        <v>39</v>
      </c>
      <c r="Q1550" s="10">
        <f>COUNTIFS(FreightRates!$A$2:$A$1541,C1550,FreightRates!$B$2:$B$1541,B1550,FreightRates!$C$2:$C$1541,E1550)</f>
        <v>20</v>
      </c>
      <c r="T1550">
        <f>COUNTIFS(FreightRates!$A$2:$A$1541,C1550,FreightRates!$B$2:$B$1541,B1550,FreightRates!$C$2:$C$1541,E1550,FreightRates!$F$2:$F$1541,D1550,FreightRates!$D$2:$D$1541,"&lt;="&amp;I1550,FreightRates!$E$2:$E$1541,"&gt;="&amp;I1550)</f>
        <v>2</v>
      </c>
    </row>
    <row r="1551" spans="1:20" x14ac:dyDescent="0.25">
      <c r="A1551" s="10">
        <f>OrderList!A1551</f>
        <v>1447265605.7</v>
      </c>
      <c r="B1551" s="10" t="str">
        <f>OrderList!C1551</f>
        <v>PORT04</v>
      </c>
      <c r="C1551" s="10" t="str">
        <f>OrderList!D1551</f>
        <v>V444_0</v>
      </c>
      <c r="D1551" s="10" t="str">
        <f>OrderList!F1551</f>
        <v>DTP</v>
      </c>
      <c r="E1551" s="10" t="str">
        <f>OrderList!L1551</f>
        <v>PORT09</v>
      </c>
      <c r="F1551" s="10" t="str">
        <f>OrderList!K1551</f>
        <v>PLANT03</v>
      </c>
      <c r="G1551" s="10">
        <f>OrderList!J1551</f>
        <v>1697872</v>
      </c>
      <c r="H1551" s="10">
        <f>OrderList!M1551</f>
        <v>360</v>
      </c>
      <c r="I1551" s="10">
        <f>OrderList!N1551</f>
        <v>2.1034579838720266</v>
      </c>
      <c r="O1551" s="10">
        <f>COUNTIF(FreightRates!$A$2:$A$1541,C1551)</f>
        <v>39</v>
      </c>
      <c r="Q1551" s="10">
        <f>COUNTIFS(FreightRates!$A$2:$A$1541,C1551,FreightRates!$B$2:$B$1541,B1551,FreightRates!$C$2:$C$1541,E1551)</f>
        <v>20</v>
      </c>
      <c r="T1551">
        <f>COUNTIFS(FreightRates!$A$2:$A$1541,C1551,FreightRates!$B$2:$B$1541,B1551,FreightRates!$C$2:$C$1541,E1551,FreightRates!$F$2:$F$1541,D1551,FreightRates!$D$2:$D$1541,"&lt;="&amp;I1551,FreightRates!$E$2:$E$1541,"&gt;="&amp;I1551)</f>
        <v>2</v>
      </c>
    </row>
    <row r="1552" spans="1:20" x14ac:dyDescent="0.25">
      <c r="A1552" s="10">
        <f>OrderList!A1552</f>
        <v>1447367887.7</v>
      </c>
      <c r="B1552" s="10" t="str">
        <f>OrderList!C1552</f>
        <v>PORT04</v>
      </c>
      <c r="C1552" s="10" t="str">
        <f>OrderList!D1552</f>
        <v>V444_0</v>
      </c>
      <c r="D1552" s="10" t="str">
        <f>OrderList!F1552</f>
        <v>DTP</v>
      </c>
      <c r="E1552" s="10" t="str">
        <f>OrderList!L1552</f>
        <v>PORT09</v>
      </c>
      <c r="F1552" s="10" t="str">
        <f>OrderList!K1552</f>
        <v>PLANT03</v>
      </c>
      <c r="G1552" s="10">
        <f>OrderList!J1552</f>
        <v>1697872</v>
      </c>
      <c r="H1552" s="10">
        <f>OrderList!M1552</f>
        <v>254</v>
      </c>
      <c r="I1552" s="10">
        <f>OrderList!N1552</f>
        <v>0.23138037822592294</v>
      </c>
      <c r="O1552" s="10">
        <f>COUNTIF(FreightRates!$A$2:$A$1541,C1552)</f>
        <v>39</v>
      </c>
      <c r="Q1552" s="10">
        <f>COUNTIFS(FreightRates!$A$2:$A$1541,C1552,FreightRates!$B$2:$B$1541,B1552,FreightRates!$C$2:$C$1541,E1552)</f>
        <v>20</v>
      </c>
      <c r="T1552">
        <f>COUNTIFS(FreightRates!$A$2:$A$1541,C1552,FreightRates!$B$2:$B$1541,B1552,FreightRates!$C$2:$C$1541,E1552,FreightRates!$F$2:$F$1541,D1552,FreightRates!$D$2:$D$1541,"&lt;="&amp;I1552,FreightRates!$E$2:$E$1541,"&gt;="&amp;I1552)</f>
        <v>2</v>
      </c>
    </row>
    <row r="1553" spans="1:20" x14ac:dyDescent="0.25">
      <c r="A1553" s="10">
        <f>OrderList!A1553</f>
        <v>1447265606.7</v>
      </c>
      <c r="B1553" s="10" t="str">
        <f>OrderList!C1553</f>
        <v>PORT04</v>
      </c>
      <c r="C1553" s="10" t="str">
        <f>OrderList!D1553</f>
        <v>V444_0</v>
      </c>
      <c r="D1553" s="10" t="str">
        <f>OrderList!F1553</f>
        <v>DTP</v>
      </c>
      <c r="E1553" s="10" t="str">
        <f>OrderList!L1553</f>
        <v>PORT09</v>
      </c>
      <c r="F1553" s="10" t="str">
        <f>OrderList!K1553</f>
        <v>PLANT03</v>
      </c>
      <c r="G1553" s="10">
        <f>OrderList!J1553</f>
        <v>1697872</v>
      </c>
      <c r="H1553" s="10">
        <f>OrderList!M1553</f>
        <v>329</v>
      </c>
      <c r="I1553" s="10">
        <f>OrderList!N1553</f>
        <v>1.1148327314521742</v>
      </c>
      <c r="O1553" s="10">
        <f>COUNTIF(FreightRates!$A$2:$A$1541,C1553)</f>
        <v>39</v>
      </c>
      <c r="Q1553" s="10">
        <f>COUNTIFS(FreightRates!$A$2:$A$1541,C1553,FreightRates!$B$2:$B$1541,B1553,FreightRates!$C$2:$C$1541,E1553)</f>
        <v>20</v>
      </c>
      <c r="T1553">
        <f>COUNTIFS(FreightRates!$A$2:$A$1541,C1553,FreightRates!$B$2:$B$1541,B1553,FreightRates!$C$2:$C$1541,E1553,FreightRates!$F$2:$F$1541,D1553,FreightRates!$D$2:$D$1541,"&lt;="&amp;I1553,FreightRates!$E$2:$E$1541,"&gt;="&amp;I1553)</f>
        <v>2</v>
      </c>
    </row>
    <row r="1554" spans="1:20" x14ac:dyDescent="0.25">
      <c r="A1554" s="10">
        <f>OrderList!A1554</f>
        <v>1447230967.7</v>
      </c>
      <c r="B1554" s="10" t="str">
        <f>OrderList!C1554</f>
        <v>PORT04</v>
      </c>
      <c r="C1554" s="10" t="str">
        <f>OrderList!D1554</f>
        <v>V444_0</v>
      </c>
      <c r="D1554" s="10" t="str">
        <f>OrderList!F1554</f>
        <v>DTP</v>
      </c>
      <c r="E1554" s="10" t="str">
        <f>OrderList!L1554</f>
        <v>PORT09</v>
      </c>
      <c r="F1554" s="10" t="str">
        <f>OrderList!K1554</f>
        <v>PLANT03</v>
      </c>
      <c r="G1554" s="10">
        <f>OrderList!J1554</f>
        <v>1697872</v>
      </c>
      <c r="H1554" s="10">
        <f>OrderList!M1554</f>
        <v>729</v>
      </c>
      <c r="I1554" s="10">
        <f>OrderList!N1554</f>
        <v>11.096598322585729</v>
      </c>
      <c r="O1554" s="10">
        <f>COUNTIF(FreightRates!$A$2:$A$1541,C1554)</f>
        <v>39</v>
      </c>
      <c r="Q1554" s="10">
        <f>COUNTIFS(FreightRates!$A$2:$A$1541,C1554,FreightRates!$B$2:$B$1541,B1554,FreightRates!$C$2:$C$1541,E1554)</f>
        <v>20</v>
      </c>
      <c r="T1554">
        <f>COUNTIFS(FreightRates!$A$2:$A$1541,C1554,FreightRates!$B$2:$B$1541,B1554,FreightRates!$C$2:$C$1541,E1554,FreightRates!$F$2:$F$1541,D1554,FreightRates!$D$2:$D$1541,"&lt;="&amp;I1554,FreightRates!$E$2:$E$1541,"&gt;="&amp;I1554)</f>
        <v>2</v>
      </c>
    </row>
    <row r="1555" spans="1:20" x14ac:dyDescent="0.25">
      <c r="A1555" s="10">
        <f>OrderList!A1555</f>
        <v>1447189419.7</v>
      </c>
      <c r="B1555" s="10" t="str">
        <f>OrderList!C1555</f>
        <v>PORT04</v>
      </c>
      <c r="C1555" s="10" t="str">
        <f>OrderList!D1555</f>
        <v>V444_0</v>
      </c>
      <c r="D1555" s="10" t="str">
        <f>OrderList!F1555</f>
        <v>DTP</v>
      </c>
      <c r="E1555" s="10" t="str">
        <f>OrderList!L1555</f>
        <v>PORT09</v>
      </c>
      <c r="F1555" s="10" t="str">
        <f>OrderList!K1555</f>
        <v>PLANT03</v>
      </c>
      <c r="G1555" s="10">
        <f>OrderList!J1555</f>
        <v>1697872</v>
      </c>
      <c r="H1555" s="10">
        <f>OrderList!M1555</f>
        <v>320</v>
      </c>
      <c r="I1555" s="10">
        <f>OrderList!N1555</f>
        <v>1.2200056306457756</v>
      </c>
      <c r="O1555" s="10">
        <f>COUNTIF(FreightRates!$A$2:$A$1541,C1555)</f>
        <v>39</v>
      </c>
      <c r="Q1555" s="10">
        <f>COUNTIFS(FreightRates!$A$2:$A$1541,C1555,FreightRates!$B$2:$B$1541,B1555,FreightRates!$C$2:$C$1541,E1555)</f>
        <v>20</v>
      </c>
      <c r="T1555">
        <f>COUNTIFS(FreightRates!$A$2:$A$1541,C1555,FreightRates!$B$2:$B$1541,B1555,FreightRates!$C$2:$C$1541,E1555,FreightRates!$F$2:$F$1541,D1555,FreightRates!$D$2:$D$1541,"&lt;="&amp;I1555,FreightRates!$E$2:$E$1541,"&gt;="&amp;I1555)</f>
        <v>2</v>
      </c>
    </row>
    <row r="1556" spans="1:20" x14ac:dyDescent="0.25">
      <c r="A1556" s="10">
        <f>OrderList!A1556</f>
        <v>1447386034.7</v>
      </c>
      <c r="B1556" s="10" t="str">
        <f>OrderList!C1556</f>
        <v>PORT04</v>
      </c>
      <c r="C1556" s="10" t="str">
        <f>OrderList!D1556</f>
        <v>V444_0</v>
      </c>
      <c r="D1556" s="10" t="str">
        <f>OrderList!F1556</f>
        <v>DTP</v>
      </c>
      <c r="E1556" s="10" t="str">
        <f>OrderList!L1556</f>
        <v>PORT09</v>
      </c>
      <c r="F1556" s="10" t="str">
        <f>OrderList!K1556</f>
        <v>PLANT03</v>
      </c>
      <c r="G1556" s="10">
        <f>OrderList!J1556</f>
        <v>1697874</v>
      </c>
      <c r="H1556" s="10">
        <f>OrderList!M1556</f>
        <v>948</v>
      </c>
      <c r="I1556" s="10">
        <f>OrderList!N1556</f>
        <v>11.900467124904184</v>
      </c>
      <c r="O1556" s="10">
        <f>COUNTIF(FreightRates!$A$2:$A$1541,C1556)</f>
        <v>39</v>
      </c>
      <c r="Q1556" s="10">
        <f>COUNTIFS(FreightRates!$A$2:$A$1541,C1556,FreightRates!$B$2:$B$1541,B1556,FreightRates!$C$2:$C$1541,E1556)</f>
        <v>20</v>
      </c>
      <c r="T1556">
        <f>COUNTIFS(FreightRates!$A$2:$A$1541,C1556,FreightRates!$B$2:$B$1541,B1556,FreightRates!$C$2:$C$1541,E1556,FreightRates!$F$2:$F$1541,D1556,FreightRates!$D$2:$D$1541,"&lt;="&amp;I1556,FreightRates!$E$2:$E$1541,"&gt;="&amp;I1556)</f>
        <v>2</v>
      </c>
    </row>
    <row r="1557" spans="1:20" x14ac:dyDescent="0.25">
      <c r="A1557" s="10">
        <f>OrderList!A1557</f>
        <v>1447360367.7</v>
      </c>
      <c r="B1557" s="10" t="str">
        <f>OrderList!C1557</f>
        <v>PORT04</v>
      </c>
      <c r="C1557" s="10" t="str">
        <f>OrderList!D1557</f>
        <v>V444_0</v>
      </c>
      <c r="D1557" s="10" t="str">
        <f>OrderList!F1557</f>
        <v>DTP</v>
      </c>
      <c r="E1557" s="10" t="str">
        <f>OrderList!L1557</f>
        <v>PORT09</v>
      </c>
      <c r="F1557" s="10" t="str">
        <f>OrderList!K1557</f>
        <v>PLANT03</v>
      </c>
      <c r="G1557" s="10">
        <f>OrderList!J1557</f>
        <v>1697874</v>
      </c>
      <c r="H1557" s="10">
        <f>OrderList!M1557</f>
        <v>530</v>
      </c>
      <c r="I1557" s="10">
        <f>OrderList!N1557</f>
        <v>4.4258711568836215</v>
      </c>
      <c r="O1557" s="10">
        <f>COUNTIF(FreightRates!$A$2:$A$1541,C1557)</f>
        <v>39</v>
      </c>
      <c r="Q1557" s="10">
        <f>COUNTIFS(FreightRates!$A$2:$A$1541,C1557,FreightRates!$B$2:$B$1541,B1557,FreightRates!$C$2:$C$1541,E1557)</f>
        <v>20</v>
      </c>
      <c r="T1557">
        <f>COUNTIFS(FreightRates!$A$2:$A$1541,C1557,FreightRates!$B$2:$B$1541,B1557,FreightRates!$C$2:$C$1541,E1557,FreightRates!$F$2:$F$1541,D1557,FreightRates!$D$2:$D$1541,"&lt;="&amp;I1557,FreightRates!$E$2:$E$1541,"&gt;="&amp;I1557)</f>
        <v>2</v>
      </c>
    </row>
    <row r="1558" spans="1:20" x14ac:dyDescent="0.25">
      <c r="A1558" s="10">
        <f>OrderList!A1558</f>
        <v>1447395057.7</v>
      </c>
      <c r="B1558" s="10" t="str">
        <f>OrderList!C1558</f>
        <v>PORT04</v>
      </c>
      <c r="C1558" s="10" t="str">
        <f>OrderList!D1558</f>
        <v>V444_0</v>
      </c>
      <c r="D1558" s="10" t="str">
        <f>OrderList!F1558</f>
        <v>DTP</v>
      </c>
      <c r="E1558" s="10" t="str">
        <f>OrderList!L1558</f>
        <v>PORT09</v>
      </c>
      <c r="F1558" s="10" t="str">
        <f>OrderList!K1558</f>
        <v>PLANT03</v>
      </c>
      <c r="G1558" s="10">
        <f>OrderList!J1558</f>
        <v>1683197</v>
      </c>
      <c r="H1558" s="10">
        <f>OrderList!M1558</f>
        <v>303</v>
      </c>
      <c r="I1558" s="10">
        <f>OrderList!N1558</f>
        <v>0.52159044646492059</v>
      </c>
      <c r="O1558" s="10">
        <f>COUNTIF(FreightRates!$A$2:$A$1541,C1558)</f>
        <v>39</v>
      </c>
      <c r="Q1558" s="10">
        <f>COUNTIFS(FreightRates!$A$2:$A$1541,C1558,FreightRates!$B$2:$B$1541,B1558,FreightRates!$C$2:$C$1541,E1558)</f>
        <v>20</v>
      </c>
      <c r="T1558">
        <f>COUNTIFS(FreightRates!$A$2:$A$1541,C1558,FreightRates!$B$2:$B$1541,B1558,FreightRates!$C$2:$C$1541,E1558,FreightRates!$F$2:$F$1541,D1558,FreightRates!$D$2:$D$1541,"&lt;="&amp;I1558,FreightRates!$E$2:$E$1541,"&gt;="&amp;I1558)</f>
        <v>2</v>
      </c>
    </row>
    <row r="1559" spans="1:20" x14ac:dyDescent="0.25">
      <c r="A1559" s="10">
        <f>OrderList!A1559</f>
        <v>1447389092.7</v>
      </c>
      <c r="B1559" s="10" t="str">
        <f>OrderList!C1559</f>
        <v>PORT04</v>
      </c>
      <c r="C1559" s="10" t="str">
        <f>OrderList!D1559</f>
        <v>V444_0</v>
      </c>
      <c r="D1559" s="10" t="str">
        <f>OrderList!F1559</f>
        <v>DTP</v>
      </c>
      <c r="E1559" s="10" t="str">
        <f>OrderList!L1559</f>
        <v>PORT09</v>
      </c>
      <c r="F1559" s="10" t="str">
        <f>OrderList!K1559</f>
        <v>PLANT03</v>
      </c>
      <c r="G1559" s="10">
        <f>OrderList!J1559</f>
        <v>1683197</v>
      </c>
      <c r="H1559" s="10">
        <f>OrderList!M1559</f>
        <v>379</v>
      </c>
      <c r="I1559" s="10">
        <f>OrderList!N1559</f>
        <v>2.8687474555570631</v>
      </c>
      <c r="O1559" s="10">
        <f>COUNTIF(FreightRates!$A$2:$A$1541,C1559)</f>
        <v>39</v>
      </c>
      <c r="Q1559" s="10">
        <f>COUNTIFS(FreightRates!$A$2:$A$1541,C1559,FreightRates!$B$2:$B$1541,B1559,FreightRates!$C$2:$C$1541,E1559)</f>
        <v>20</v>
      </c>
      <c r="T1559">
        <f>COUNTIFS(FreightRates!$A$2:$A$1541,C1559,FreightRates!$B$2:$B$1541,B1559,FreightRates!$C$2:$C$1541,E1559,FreightRates!$F$2:$F$1541,D1559,FreightRates!$D$2:$D$1541,"&lt;="&amp;I1559,FreightRates!$E$2:$E$1541,"&gt;="&amp;I1559)</f>
        <v>2</v>
      </c>
    </row>
    <row r="1560" spans="1:20" x14ac:dyDescent="0.25">
      <c r="A1560" s="10">
        <f>OrderList!A1560</f>
        <v>1447142677.7</v>
      </c>
      <c r="B1560" s="10" t="str">
        <f>OrderList!C1560</f>
        <v>PORT04</v>
      </c>
      <c r="C1560" s="10" t="str">
        <f>OrderList!D1560</f>
        <v>V444_0</v>
      </c>
      <c r="D1560" s="10" t="str">
        <f>OrderList!F1560</f>
        <v>DTP</v>
      </c>
      <c r="E1560" s="10" t="str">
        <f>OrderList!L1560</f>
        <v>PORT09</v>
      </c>
      <c r="F1560" s="10" t="str">
        <f>OrderList!K1560</f>
        <v>PLANT03</v>
      </c>
      <c r="G1560" s="10">
        <f>OrderList!J1560</f>
        <v>1683197</v>
      </c>
      <c r="H1560" s="10">
        <f>OrderList!M1560</f>
        <v>370</v>
      </c>
      <c r="I1560" s="10">
        <f>OrderList!N1560</f>
        <v>3.1817017234360154</v>
      </c>
      <c r="O1560" s="10">
        <f>COUNTIF(FreightRates!$A$2:$A$1541,C1560)</f>
        <v>39</v>
      </c>
      <c r="Q1560" s="10">
        <f>COUNTIFS(FreightRates!$A$2:$A$1541,C1560,FreightRates!$B$2:$B$1541,B1560,FreightRates!$C$2:$C$1541,E1560)</f>
        <v>20</v>
      </c>
      <c r="T1560">
        <f>COUNTIFS(FreightRates!$A$2:$A$1541,C1560,FreightRates!$B$2:$B$1541,B1560,FreightRates!$C$2:$C$1541,E1560,FreightRates!$F$2:$F$1541,D1560,FreightRates!$D$2:$D$1541,"&lt;="&amp;I1560,FreightRates!$E$2:$E$1541,"&gt;="&amp;I1560)</f>
        <v>2</v>
      </c>
    </row>
    <row r="1561" spans="1:20" x14ac:dyDescent="0.25">
      <c r="A1561" s="10">
        <f>OrderList!A1561</f>
        <v>1447389126.7</v>
      </c>
      <c r="B1561" s="10" t="str">
        <f>OrderList!C1561</f>
        <v>PORT04</v>
      </c>
      <c r="C1561" s="10" t="str">
        <f>OrderList!D1561</f>
        <v>V444_0</v>
      </c>
      <c r="D1561" s="10" t="str">
        <f>OrderList!F1561</f>
        <v>DTP</v>
      </c>
      <c r="E1561" s="10" t="str">
        <f>OrderList!L1561</f>
        <v>PORT09</v>
      </c>
      <c r="F1561" s="10" t="str">
        <f>OrderList!K1561</f>
        <v>PLANT03</v>
      </c>
      <c r="G1561" s="10">
        <f>OrderList!J1561</f>
        <v>1683197</v>
      </c>
      <c r="H1561" s="10">
        <f>OrderList!M1561</f>
        <v>321</v>
      </c>
      <c r="I1561" s="10">
        <f>OrderList!N1561</f>
        <v>1.2778965938390554</v>
      </c>
      <c r="O1561" s="10">
        <f>COUNTIF(FreightRates!$A$2:$A$1541,C1561)</f>
        <v>39</v>
      </c>
      <c r="Q1561" s="10">
        <f>COUNTIFS(FreightRates!$A$2:$A$1541,C1561,FreightRates!$B$2:$B$1541,B1561,FreightRates!$C$2:$C$1541,E1561)</f>
        <v>20</v>
      </c>
      <c r="T1561">
        <f>COUNTIFS(FreightRates!$A$2:$A$1541,C1561,FreightRates!$B$2:$B$1541,B1561,FreightRates!$C$2:$C$1541,E1561,FreightRates!$F$2:$F$1541,D1561,FreightRates!$D$2:$D$1541,"&lt;="&amp;I1561,FreightRates!$E$2:$E$1541,"&gt;="&amp;I1561)</f>
        <v>2</v>
      </c>
    </row>
    <row r="1562" spans="1:20" x14ac:dyDescent="0.25">
      <c r="A1562" s="10">
        <f>OrderList!A1562</f>
        <v>1447395056.7</v>
      </c>
      <c r="B1562" s="10" t="str">
        <f>OrderList!C1562</f>
        <v>PORT04</v>
      </c>
      <c r="C1562" s="10" t="str">
        <f>OrderList!D1562</f>
        <v>V444_0</v>
      </c>
      <c r="D1562" s="10" t="str">
        <f>OrderList!F1562</f>
        <v>DTP</v>
      </c>
      <c r="E1562" s="10" t="str">
        <f>OrderList!L1562</f>
        <v>PORT09</v>
      </c>
      <c r="F1562" s="10" t="str">
        <f>OrderList!K1562</f>
        <v>PLANT03</v>
      </c>
      <c r="G1562" s="10">
        <f>OrderList!J1562</f>
        <v>1683197</v>
      </c>
      <c r="H1562" s="10">
        <f>OrderList!M1562</f>
        <v>391</v>
      </c>
      <c r="I1562" s="10">
        <f>OrderList!N1562</f>
        <v>2.790508888587325</v>
      </c>
      <c r="O1562" s="10">
        <f>COUNTIF(FreightRates!$A$2:$A$1541,C1562)</f>
        <v>39</v>
      </c>
      <c r="Q1562" s="10">
        <f>COUNTIFS(FreightRates!$A$2:$A$1541,C1562,FreightRates!$B$2:$B$1541,B1562,FreightRates!$C$2:$C$1541,E1562)</f>
        <v>20</v>
      </c>
      <c r="T1562">
        <f>COUNTIFS(FreightRates!$A$2:$A$1541,C1562,FreightRates!$B$2:$B$1541,B1562,FreightRates!$C$2:$C$1541,E1562,FreightRates!$F$2:$F$1541,D1562,FreightRates!$D$2:$D$1541,"&lt;="&amp;I1562,FreightRates!$E$2:$E$1541,"&gt;="&amp;I1562)</f>
        <v>2</v>
      </c>
    </row>
    <row r="1563" spans="1:20" x14ac:dyDescent="0.25">
      <c r="A1563" s="10">
        <f>OrderList!A1563</f>
        <v>1447323696.7</v>
      </c>
      <c r="B1563" s="10" t="str">
        <f>OrderList!C1563</f>
        <v>PORT04</v>
      </c>
      <c r="C1563" s="10" t="str">
        <f>OrderList!D1563</f>
        <v>V444_0</v>
      </c>
      <c r="D1563" s="10" t="str">
        <f>OrderList!F1563</f>
        <v>DTP</v>
      </c>
      <c r="E1563" s="10" t="str">
        <f>OrderList!L1563</f>
        <v>PORT09</v>
      </c>
      <c r="F1563" s="10" t="str">
        <f>OrderList!K1563</f>
        <v>PLANT03</v>
      </c>
      <c r="G1563" s="10">
        <f>OrderList!J1563</f>
        <v>1683197</v>
      </c>
      <c r="H1563" s="10">
        <f>OrderList!M1563</f>
        <v>431</v>
      </c>
      <c r="I1563" s="10">
        <f>OrderList!N1563</f>
        <v>3.7554512145474281</v>
      </c>
      <c r="O1563" s="10">
        <f>COUNTIF(FreightRates!$A$2:$A$1541,C1563)</f>
        <v>39</v>
      </c>
      <c r="Q1563" s="10">
        <f>COUNTIFS(FreightRates!$A$2:$A$1541,C1563,FreightRates!$B$2:$B$1541,B1563,FreightRates!$C$2:$C$1541,E1563)</f>
        <v>20</v>
      </c>
      <c r="T1563">
        <f>COUNTIFS(FreightRates!$A$2:$A$1541,C1563,FreightRates!$B$2:$B$1541,B1563,FreightRates!$C$2:$C$1541,E1563,FreightRates!$F$2:$F$1541,D1563,FreightRates!$D$2:$D$1541,"&lt;="&amp;I1563,FreightRates!$E$2:$E$1541,"&gt;="&amp;I1563)</f>
        <v>2</v>
      </c>
    </row>
    <row r="1564" spans="1:20" x14ac:dyDescent="0.25">
      <c r="A1564" s="10">
        <f>OrderList!A1564</f>
        <v>1447389105.7</v>
      </c>
      <c r="B1564" s="10" t="str">
        <f>OrderList!C1564</f>
        <v>PORT04</v>
      </c>
      <c r="C1564" s="10" t="str">
        <f>OrderList!D1564</f>
        <v>V444_0</v>
      </c>
      <c r="D1564" s="10" t="str">
        <f>OrderList!F1564</f>
        <v>DTP</v>
      </c>
      <c r="E1564" s="10" t="str">
        <f>OrderList!L1564</f>
        <v>PORT09</v>
      </c>
      <c r="F1564" s="10" t="str">
        <f>OrderList!K1564</f>
        <v>PLANT03</v>
      </c>
      <c r="G1564" s="10">
        <f>OrderList!J1564</f>
        <v>1683197</v>
      </c>
      <c r="H1564" s="10">
        <f>OrderList!M1564</f>
        <v>408</v>
      </c>
      <c r="I1564" s="10">
        <f>OrderList!N1564</f>
        <v>2.0602822635364362</v>
      </c>
      <c r="O1564" s="10">
        <f>COUNTIF(FreightRates!$A$2:$A$1541,C1564)</f>
        <v>39</v>
      </c>
      <c r="Q1564" s="10">
        <f>COUNTIFS(FreightRates!$A$2:$A$1541,C1564,FreightRates!$B$2:$B$1541,B1564,FreightRates!$C$2:$C$1541,E1564)</f>
        <v>20</v>
      </c>
      <c r="T1564">
        <f>COUNTIFS(FreightRates!$A$2:$A$1541,C1564,FreightRates!$B$2:$B$1541,B1564,FreightRates!$C$2:$C$1541,E1564,FreightRates!$F$2:$F$1541,D1564,FreightRates!$D$2:$D$1541,"&lt;="&amp;I1564,FreightRates!$E$2:$E$1541,"&gt;="&amp;I1564)</f>
        <v>2</v>
      </c>
    </row>
    <row r="1565" spans="1:20" x14ac:dyDescent="0.25">
      <c r="A1565" s="10">
        <f>OrderList!A1565</f>
        <v>1447396911.7</v>
      </c>
      <c r="B1565" s="10" t="str">
        <f>OrderList!C1565</f>
        <v>PORT04</v>
      </c>
      <c r="C1565" s="10" t="str">
        <f>OrderList!D1565</f>
        <v>V444_0</v>
      </c>
      <c r="D1565" s="10" t="str">
        <f>OrderList!F1565</f>
        <v>DTP</v>
      </c>
      <c r="E1565" s="10" t="str">
        <f>OrderList!L1565</f>
        <v>PORT09</v>
      </c>
      <c r="F1565" s="10" t="str">
        <f>OrderList!K1565</f>
        <v>PLANT03</v>
      </c>
      <c r="G1565" s="10">
        <f>OrderList!J1565</f>
        <v>1683197</v>
      </c>
      <c r="H1565" s="10">
        <f>OrderList!M1565</f>
        <v>310</v>
      </c>
      <c r="I1565" s="10">
        <f>OrderList!N1565</f>
        <v>1.8777256072737141</v>
      </c>
      <c r="O1565" s="10">
        <f>COUNTIF(FreightRates!$A$2:$A$1541,C1565)</f>
        <v>39</v>
      </c>
      <c r="Q1565" s="10">
        <f>COUNTIFS(FreightRates!$A$2:$A$1541,C1565,FreightRates!$B$2:$B$1541,B1565,FreightRates!$C$2:$C$1541,E1565)</f>
        <v>20</v>
      </c>
      <c r="T1565">
        <f>COUNTIFS(FreightRates!$A$2:$A$1541,C1565,FreightRates!$B$2:$B$1541,B1565,FreightRates!$C$2:$C$1541,E1565,FreightRates!$F$2:$F$1541,D1565,FreightRates!$D$2:$D$1541,"&lt;="&amp;I1565,FreightRates!$E$2:$E$1541,"&gt;="&amp;I1565)</f>
        <v>2</v>
      </c>
    </row>
    <row r="1566" spans="1:20" x14ac:dyDescent="0.25">
      <c r="A1566" s="10">
        <f>OrderList!A1566</f>
        <v>1447224451.7</v>
      </c>
      <c r="B1566" s="10" t="str">
        <f>OrderList!C1566</f>
        <v>PORT04</v>
      </c>
      <c r="C1566" s="10" t="str">
        <f>OrderList!D1566</f>
        <v>V444_0</v>
      </c>
      <c r="D1566" s="10" t="str">
        <f>OrderList!F1566</f>
        <v>DTP</v>
      </c>
      <c r="E1566" s="10" t="str">
        <f>OrderList!L1566</f>
        <v>PORT09</v>
      </c>
      <c r="F1566" s="10" t="str">
        <f>OrderList!K1566</f>
        <v>PLANT03</v>
      </c>
      <c r="G1566" s="10">
        <f>OrderList!J1566</f>
        <v>1683200</v>
      </c>
      <c r="H1566" s="10">
        <f>OrderList!M1566</f>
        <v>290</v>
      </c>
      <c r="I1566" s="10">
        <f>OrderList!N1566</f>
        <v>0.74459545855379172</v>
      </c>
      <c r="O1566" s="10">
        <f>COUNTIF(FreightRates!$A$2:$A$1541,C1566)</f>
        <v>39</v>
      </c>
      <c r="Q1566" s="10">
        <f>COUNTIFS(FreightRates!$A$2:$A$1541,C1566,FreightRates!$B$2:$B$1541,B1566,FreightRates!$C$2:$C$1541,E1566)</f>
        <v>20</v>
      </c>
      <c r="T1566">
        <f>COUNTIFS(FreightRates!$A$2:$A$1541,C1566,FreightRates!$B$2:$B$1541,B1566,FreightRates!$C$2:$C$1541,E1566,FreightRates!$F$2:$F$1541,D1566,FreightRates!$D$2:$D$1541,"&lt;="&amp;I1566,FreightRates!$E$2:$E$1541,"&gt;="&amp;I1566)</f>
        <v>2</v>
      </c>
    </row>
    <row r="1567" spans="1:20" x14ac:dyDescent="0.25">
      <c r="A1567" s="10">
        <f>OrderList!A1567</f>
        <v>1447389227.7</v>
      </c>
      <c r="B1567" s="10" t="str">
        <f>OrderList!C1567</f>
        <v>PORT04</v>
      </c>
      <c r="C1567" s="10" t="str">
        <f>OrderList!D1567</f>
        <v>V444_0</v>
      </c>
      <c r="D1567" s="10" t="str">
        <f>OrderList!F1567</f>
        <v>DTP</v>
      </c>
      <c r="E1567" s="10" t="str">
        <f>OrderList!L1567</f>
        <v>PORT09</v>
      </c>
      <c r="F1567" s="10" t="str">
        <f>OrderList!K1567</f>
        <v>PLANT03</v>
      </c>
      <c r="G1567" s="10">
        <f>OrderList!J1567</f>
        <v>1683200</v>
      </c>
      <c r="H1567" s="10">
        <f>OrderList!M1567</f>
        <v>407</v>
      </c>
      <c r="I1567" s="10">
        <f>OrderList!N1567</f>
        <v>3.8770315255731913</v>
      </c>
      <c r="O1567" s="10">
        <f>COUNTIF(FreightRates!$A$2:$A$1541,C1567)</f>
        <v>39</v>
      </c>
      <c r="Q1567" s="10">
        <f>COUNTIFS(FreightRates!$A$2:$A$1541,C1567,FreightRates!$B$2:$B$1541,B1567,FreightRates!$C$2:$C$1541,E1567)</f>
        <v>20</v>
      </c>
      <c r="T1567">
        <f>COUNTIFS(FreightRates!$A$2:$A$1541,C1567,FreightRates!$B$2:$B$1541,B1567,FreightRates!$C$2:$C$1541,E1567,FreightRates!$F$2:$F$1541,D1567,FreightRates!$D$2:$D$1541,"&lt;="&amp;I1567,FreightRates!$E$2:$E$1541,"&gt;="&amp;I1567)</f>
        <v>2</v>
      </c>
    </row>
    <row r="1568" spans="1:20" x14ac:dyDescent="0.25">
      <c r="A1568" s="10">
        <f>OrderList!A1568</f>
        <v>1447273180.7</v>
      </c>
      <c r="B1568" s="10" t="str">
        <f>OrderList!C1568</f>
        <v>PORT04</v>
      </c>
      <c r="C1568" s="10" t="str">
        <f>OrderList!D1568</f>
        <v>V444_0</v>
      </c>
      <c r="D1568" s="10" t="str">
        <f>OrderList!F1568</f>
        <v>DTP</v>
      </c>
      <c r="E1568" s="10" t="str">
        <f>OrderList!L1568</f>
        <v>PORT09</v>
      </c>
      <c r="F1568" s="10" t="str">
        <f>OrderList!K1568</f>
        <v>PLANT03</v>
      </c>
      <c r="G1568" s="10">
        <f>OrderList!J1568</f>
        <v>1683200</v>
      </c>
      <c r="H1568" s="10">
        <f>OrderList!M1568</f>
        <v>390</v>
      </c>
      <c r="I1568" s="10">
        <f>OrderList!N1568</f>
        <v>3.4918959435626094</v>
      </c>
      <c r="O1568" s="10">
        <f>COUNTIF(FreightRates!$A$2:$A$1541,C1568)</f>
        <v>39</v>
      </c>
      <c r="Q1568" s="10">
        <f>COUNTIFS(FreightRates!$A$2:$A$1541,C1568,FreightRates!$B$2:$B$1541,B1568,FreightRates!$C$2:$C$1541,E1568)</f>
        <v>20</v>
      </c>
      <c r="T1568">
        <f>COUNTIFS(FreightRates!$A$2:$A$1541,C1568,FreightRates!$B$2:$B$1541,B1568,FreightRates!$C$2:$C$1541,E1568,FreightRates!$F$2:$F$1541,D1568,FreightRates!$D$2:$D$1541,"&lt;="&amp;I1568,FreightRates!$E$2:$E$1541,"&gt;="&amp;I1568)</f>
        <v>2</v>
      </c>
    </row>
    <row r="1569" spans="1:20" x14ac:dyDescent="0.25">
      <c r="A1569" s="10">
        <f>OrderList!A1569</f>
        <v>1447400480.7</v>
      </c>
      <c r="B1569" s="10" t="str">
        <f>OrderList!C1569</f>
        <v>PORT04</v>
      </c>
      <c r="C1569" s="10" t="str">
        <f>OrderList!D1569</f>
        <v>V444_0</v>
      </c>
      <c r="D1569" s="10" t="str">
        <f>OrderList!F1569</f>
        <v>DTP</v>
      </c>
      <c r="E1569" s="10" t="str">
        <f>OrderList!L1569</f>
        <v>PORT09</v>
      </c>
      <c r="F1569" s="10" t="str">
        <f>OrderList!K1569</f>
        <v>PLANT03</v>
      </c>
      <c r="G1569" s="10">
        <f>OrderList!J1569</f>
        <v>1683200</v>
      </c>
      <c r="H1569" s="10">
        <f>OrderList!M1569</f>
        <v>381</v>
      </c>
      <c r="I1569" s="10">
        <f>OrderList!N1569</f>
        <v>2.5675705467372127</v>
      </c>
      <c r="O1569" s="10">
        <f>COUNTIF(FreightRates!$A$2:$A$1541,C1569)</f>
        <v>39</v>
      </c>
      <c r="Q1569" s="10">
        <f>COUNTIFS(FreightRates!$A$2:$A$1541,C1569,FreightRates!$B$2:$B$1541,B1569,FreightRates!$C$2:$C$1541,E1569)</f>
        <v>20</v>
      </c>
      <c r="T1569">
        <f>COUNTIFS(FreightRates!$A$2:$A$1541,C1569,FreightRates!$B$2:$B$1541,B1569,FreightRates!$C$2:$C$1541,E1569,FreightRates!$F$2:$F$1541,D1569,FreightRates!$D$2:$D$1541,"&lt;="&amp;I1569,FreightRates!$E$2:$E$1541,"&gt;="&amp;I1569)</f>
        <v>2</v>
      </c>
    </row>
    <row r="1570" spans="1:20" x14ac:dyDescent="0.25">
      <c r="A1570" s="10">
        <f>OrderList!A1570</f>
        <v>1447367886.7</v>
      </c>
      <c r="B1570" s="10" t="str">
        <f>OrderList!C1570</f>
        <v>PORT04</v>
      </c>
      <c r="C1570" s="10" t="str">
        <f>OrderList!D1570</f>
        <v>V444_0</v>
      </c>
      <c r="D1570" s="10" t="str">
        <f>OrderList!F1570</f>
        <v>DTP</v>
      </c>
      <c r="E1570" s="10" t="str">
        <f>OrderList!L1570</f>
        <v>PORT09</v>
      </c>
      <c r="F1570" s="10" t="str">
        <f>OrderList!K1570</f>
        <v>PLANT03</v>
      </c>
      <c r="G1570" s="10">
        <f>OrderList!J1570</f>
        <v>1683200</v>
      </c>
      <c r="H1570" s="10">
        <f>OrderList!M1570</f>
        <v>473</v>
      </c>
      <c r="I1570" s="10">
        <f>OrderList!N1570</f>
        <v>4.2108156966490284</v>
      </c>
      <c r="O1570" s="10">
        <f>COUNTIF(FreightRates!$A$2:$A$1541,C1570)</f>
        <v>39</v>
      </c>
      <c r="Q1570" s="10">
        <f>COUNTIFS(FreightRates!$A$2:$A$1541,C1570,FreightRates!$B$2:$B$1541,B1570,FreightRates!$C$2:$C$1541,E1570)</f>
        <v>20</v>
      </c>
      <c r="T1570">
        <f>COUNTIFS(FreightRates!$A$2:$A$1541,C1570,FreightRates!$B$2:$B$1541,B1570,FreightRates!$C$2:$C$1541,E1570,FreightRates!$F$2:$F$1541,D1570,FreightRates!$D$2:$D$1541,"&lt;="&amp;I1570,FreightRates!$E$2:$E$1541,"&gt;="&amp;I1570)</f>
        <v>2</v>
      </c>
    </row>
    <row r="1571" spans="1:20" x14ac:dyDescent="0.25">
      <c r="A1571" s="10">
        <f>OrderList!A1571</f>
        <v>1447149300.7</v>
      </c>
      <c r="B1571" s="10" t="str">
        <f>OrderList!C1571</f>
        <v>PORT04</v>
      </c>
      <c r="C1571" s="10" t="str">
        <f>OrderList!D1571</f>
        <v>V444_0</v>
      </c>
      <c r="D1571" s="10" t="str">
        <f>OrderList!F1571</f>
        <v>DTP</v>
      </c>
      <c r="E1571" s="10" t="str">
        <f>OrderList!L1571</f>
        <v>PORT09</v>
      </c>
      <c r="F1571" s="10" t="str">
        <f>OrderList!K1571</f>
        <v>PLANT03</v>
      </c>
      <c r="G1571" s="10">
        <f>OrderList!J1571</f>
        <v>1683200</v>
      </c>
      <c r="H1571" s="10">
        <f>OrderList!M1571</f>
        <v>595</v>
      </c>
      <c r="I1571" s="10">
        <f>OrderList!N1571</f>
        <v>8.3959556878306856</v>
      </c>
      <c r="O1571" s="10">
        <f>COUNTIF(FreightRates!$A$2:$A$1541,C1571)</f>
        <v>39</v>
      </c>
      <c r="Q1571" s="10">
        <f>COUNTIFS(FreightRates!$A$2:$A$1541,C1571,FreightRates!$B$2:$B$1541,B1571,FreightRates!$C$2:$C$1541,E1571)</f>
        <v>20</v>
      </c>
      <c r="T1571">
        <f>COUNTIFS(FreightRates!$A$2:$A$1541,C1571,FreightRates!$B$2:$B$1541,B1571,FreightRates!$C$2:$C$1541,E1571,FreightRates!$F$2:$F$1541,D1571,FreightRates!$D$2:$D$1541,"&lt;="&amp;I1571,FreightRates!$E$2:$E$1541,"&gt;="&amp;I1571)</f>
        <v>2</v>
      </c>
    </row>
    <row r="1572" spans="1:20" x14ac:dyDescent="0.25">
      <c r="A1572" s="10">
        <f>OrderList!A1572</f>
        <v>1447389085.7</v>
      </c>
      <c r="B1572" s="10" t="str">
        <f>OrderList!C1572</f>
        <v>PORT04</v>
      </c>
      <c r="C1572" s="10" t="str">
        <f>OrderList!D1572</f>
        <v>V444_0</v>
      </c>
      <c r="D1572" s="10" t="str">
        <f>OrderList!F1572</f>
        <v>DTP</v>
      </c>
      <c r="E1572" s="10" t="str">
        <f>OrderList!L1572</f>
        <v>PORT09</v>
      </c>
      <c r="F1572" s="10" t="str">
        <f>OrderList!K1572</f>
        <v>PLANT03</v>
      </c>
      <c r="G1572" s="10">
        <f>OrderList!J1572</f>
        <v>1683200</v>
      </c>
      <c r="H1572" s="10">
        <f>OrderList!M1572</f>
        <v>241</v>
      </c>
      <c r="I1572" s="10">
        <f>OrderList!N1572</f>
        <v>0.15405423280423275</v>
      </c>
      <c r="O1572" s="10">
        <f>COUNTIF(FreightRates!$A$2:$A$1541,C1572)</f>
        <v>39</v>
      </c>
      <c r="Q1572" s="10">
        <f>COUNTIFS(FreightRates!$A$2:$A$1541,C1572,FreightRates!$B$2:$B$1541,B1572,FreightRates!$C$2:$C$1541,E1572)</f>
        <v>20</v>
      </c>
      <c r="T1572">
        <f>COUNTIFS(FreightRates!$A$2:$A$1541,C1572,FreightRates!$B$2:$B$1541,B1572,FreightRates!$C$2:$C$1541,E1572,FreightRates!$F$2:$F$1541,D1572,FreightRates!$D$2:$D$1541,"&lt;="&amp;I1572,FreightRates!$E$2:$E$1541,"&gt;="&amp;I1572)</f>
        <v>2</v>
      </c>
    </row>
    <row r="1573" spans="1:20" x14ac:dyDescent="0.25">
      <c r="A1573" s="10">
        <f>OrderList!A1573</f>
        <v>1447389084.7</v>
      </c>
      <c r="B1573" s="10" t="str">
        <f>OrderList!C1573</f>
        <v>PORT04</v>
      </c>
      <c r="C1573" s="10" t="str">
        <f>OrderList!D1573</f>
        <v>V444_0</v>
      </c>
      <c r="D1573" s="10" t="str">
        <f>OrderList!F1573</f>
        <v>DTP</v>
      </c>
      <c r="E1573" s="10" t="str">
        <f>OrderList!L1573</f>
        <v>PORT09</v>
      </c>
      <c r="F1573" s="10" t="str">
        <f>OrderList!K1573</f>
        <v>PLANT03</v>
      </c>
      <c r="G1573" s="10">
        <f>OrderList!J1573</f>
        <v>1683200</v>
      </c>
      <c r="H1573" s="10">
        <f>OrderList!M1573</f>
        <v>403</v>
      </c>
      <c r="I1573" s="10">
        <f>OrderList!N1573</f>
        <v>1.7972993827160488</v>
      </c>
      <c r="O1573" s="10">
        <f>COUNTIF(FreightRates!$A$2:$A$1541,C1573)</f>
        <v>39</v>
      </c>
      <c r="Q1573" s="10">
        <f>COUNTIFS(FreightRates!$A$2:$A$1541,C1573,FreightRates!$B$2:$B$1541,B1573,FreightRates!$C$2:$C$1541,E1573)</f>
        <v>20</v>
      </c>
      <c r="T1573">
        <f>COUNTIFS(FreightRates!$A$2:$A$1541,C1573,FreightRates!$B$2:$B$1541,B1573,FreightRates!$C$2:$C$1541,E1573,FreightRates!$F$2:$F$1541,D1573,FreightRates!$D$2:$D$1541,"&lt;="&amp;I1573,FreightRates!$E$2:$E$1541,"&gt;="&amp;I1573)</f>
        <v>2</v>
      </c>
    </row>
    <row r="1574" spans="1:20" x14ac:dyDescent="0.25">
      <c r="A1574" s="10">
        <f>OrderList!A1574</f>
        <v>1447389091.7</v>
      </c>
      <c r="B1574" s="10" t="str">
        <f>OrderList!C1574</f>
        <v>PORT04</v>
      </c>
      <c r="C1574" s="10" t="str">
        <f>OrderList!D1574</f>
        <v>V444_0</v>
      </c>
      <c r="D1574" s="10" t="str">
        <f>OrderList!F1574</f>
        <v>DTP</v>
      </c>
      <c r="E1574" s="10" t="str">
        <f>OrderList!L1574</f>
        <v>PORT09</v>
      </c>
      <c r="F1574" s="10" t="str">
        <f>OrderList!K1574</f>
        <v>PLANT03</v>
      </c>
      <c r="G1574" s="10">
        <f>OrderList!J1574</f>
        <v>1683200</v>
      </c>
      <c r="H1574" s="10">
        <f>OrderList!M1574</f>
        <v>775</v>
      </c>
      <c r="I1574" s="10">
        <f>OrderList!N1574</f>
        <v>12.222988315696645</v>
      </c>
      <c r="O1574" s="10">
        <f>COUNTIF(FreightRates!$A$2:$A$1541,C1574)</f>
        <v>39</v>
      </c>
      <c r="Q1574" s="10">
        <f>COUNTIFS(FreightRates!$A$2:$A$1541,C1574,FreightRates!$B$2:$B$1541,B1574,FreightRates!$C$2:$C$1541,E1574)</f>
        <v>20</v>
      </c>
      <c r="T1574">
        <f>COUNTIFS(FreightRates!$A$2:$A$1541,C1574,FreightRates!$B$2:$B$1541,B1574,FreightRates!$C$2:$C$1541,E1574,FreightRates!$F$2:$F$1541,D1574,FreightRates!$D$2:$D$1541,"&lt;="&amp;I1574,FreightRates!$E$2:$E$1541,"&gt;="&amp;I1574)</f>
        <v>2</v>
      </c>
    </row>
    <row r="1575" spans="1:20" x14ac:dyDescent="0.25">
      <c r="A1575" s="10">
        <f>OrderList!A1575</f>
        <v>1447283725.7</v>
      </c>
      <c r="B1575" s="10" t="str">
        <f>OrderList!C1575</f>
        <v>PORT04</v>
      </c>
      <c r="C1575" s="10" t="str">
        <f>OrderList!D1575</f>
        <v>V444_0</v>
      </c>
      <c r="D1575" s="10" t="str">
        <f>OrderList!F1575</f>
        <v>DTP</v>
      </c>
      <c r="E1575" s="10" t="str">
        <f>OrderList!L1575</f>
        <v>PORT09</v>
      </c>
      <c r="F1575" s="10" t="str">
        <f>OrderList!K1575</f>
        <v>PLANT03</v>
      </c>
      <c r="G1575" s="10">
        <f>OrderList!J1575</f>
        <v>1683200</v>
      </c>
      <c r="H1575" s="10">
        <f>OrderList!M1575</f>
        <v>432</v>
      </c>
      <c r="I1575" s="10">
        <f>OrderList!N1575</f>
        <v>3.645950176366842</v>
      </c>
      <c r="O1575" s="10">
        <f>COUNTIF(FreightRates!$A$2:$A$1541,C1575)</f>
        <v>39</v>
      </c>
      <c r="Q1575" s="10">
        <f>COUNTIFS(FreightRates!$A$2:$A$1541,C1575,FreightRates!$B$2:$B$1541,B1575,FreightRates!$C$2:$C$1541,E1575)</f>
        <v>20</v>
      </c>
      <c r="T1575">
        <f>COUNTIFS(FreightRates!$A$2:$A$1541,C1575,FreightRates!$B$2:$B$1541,B1575,FreightRates!$C$2:$C$1541,E1575,FreightRates!$F$2:$F$1541,D1575,FreightRates!$D$2:$D$1541,"&lt;="&amp;I1575,FreightRates!$E$2:$E$1541,"&gt;="&amp;I1575)</f>
        <v>2</v>
      </c>
    </row>
    <row r="1576" spans="1:20" x14ac:dyDescent="0.25">
      <c r="A1576" s="10">
        <f>OrderList!A1576</f>
        <v>1447389090.7</v>
      </c>
      <c r="B1576" s="10" t="str">
        <f>OrderList!C1576</f>
        <v>PORT04</v>
      </c>
      <c r="C1576" s="10" t="str">
        <f>OrderList!D1576</f>
        <v>V444_0</v>
      </c>
      <c r="D1576" s="10" t="str">
        <f>OrderList!F1576</f>
        <v>DTP</v>
      </c>
      <c r="E1576" s="10" t="str">
        <f>OrderList!L1576</f>
        <v>PORT09</v>
      </c>
      <c r="F1576" s="10" t="str">
        <f>OrderList!K1576</f>
        <v>PLANT03</v>
      </c>
      <c r="G1576" s="10">
        <f>OrderList!J1576</f>
        <v>1683200</v>
      </c>
      <c r="H1576" s="10">
        <f>OrderList!M1576</f>
        <v>321</v>
      </c>
      <c r="I1576" s="10">
        <f>OrderList!N1576</f>
        <v>1.7972993827160488</v>
      </c>
      <c r="O1576" s="10">
        <f>COUNTIF(FreightRates!$A$2:$A$1541,C1576)</f>
        <v>39</v>
      </c>
      <c r="Q1576" s="10">
        <f>COUNTIFS(FreightRates!$A$2:$A$1541,C1576,FreightRates!$B$2:$B$1541,B1576,FreightRates!$C$2:$C$1541,E1576)</f>
        <v>20</v>
      </c>
      <c r="T1576">
        <f>COUNTIFS(FreightRates!$A$2:$A$1541,C1576,FreightRates!$B$2:$B$1541,B1576,FreightRates!$C$2:$C$1541,E1576,FreightRates!$F$2:$F$1541,D1576,FreightRates!$D$2:$D$1541,"&lt;="&amp;I1576,FreightRates!$E$2:$E$1541,"&gt;="&amp;I1576)</f>
        <v>2</v>
      </c>
    </row>
    <row r="1577" spans="1:20" x14ac:dyDescent="0.25">
      <c r="A1577" s="10">
        <f>OrderList!A1577</f>
        <v>1447421012.7</v>
      </c>
      <c r="B1577" s="10" t="str">
        <f>OrderList!C1577</f>
        <v>PORT04</v>
      </c>
      <c r="C1577" s="10" t="str">
        <f>OrderList!D1577</f>
        <v>V444_0</v>
      </c>
      <c r="D1577" s="10" t="str">
        <f>OrderList!F1577</f>
        <v>DTP</v>
      </c>
      <c r="E1577" s="10" t="str">
        <f>OrderList!L1577</f>
        <v>PORT09</v>
      </c>
      <c r="F1577" s="10" t="str">
        <f>OrderList!K1577</f>
        <v>PLANT03</v>
      </c>
      <c r="G1577" s="10">
        <f>OrderList!J1577</f>
        <v>1683200</v>
      </c>
      <c r="H1577" s="10">
        <f>OrderList!M1577</f>
        <v>313</v>
      </c>
      <c r="I1577" s="10">
        <f>OrderList!N1577</f>
        <v>1.8486507936507932</v>
      </c>
      <c r="O1577" s="10">
        <f>COUNTIF(FreightRates!$A$2:$A$1541,C1577)</f>
        <v>39</v>
      </c>
      <c r="Q1577" s="10">
        <f>COUNTIFS(FreightRates!$A$2:$A$1541,C1577,FreightRates!$B$2:$B$1541,B1577,FreightRates!$C$2:$C$1541,E1577)</f>
        <v>20</v>
      </c>
      <c r="T1577">
        <f>COUNTIFS(FreightRates!$A$2:$A$1541,C1577,FreightRates!$B$2:$B$1541,B1577,FreightRates!$C$2:$C$1541,E1577,FreightRates!$F$2:$F$1541,D1577,FreightRates!$D$2:$D$1541,"&lt;="&amp;I1577,FreightRates!$E$2:$E$1541,"&gt;="&amp;I1577)</f>
        <v>2</v>
      </c>
    </row>
    <row r="1578" spans="1:20" x14ac:dyDescent="0.25">
      <c r="A1578" s="10">
        <f>OrderList!A1578</f>
        <v>1447357415.7</v>
      </c>
      <c r="B1578" s="10" t="str">
        <f>OrderList!C1578</f>
        <v>PORT04</v>
      </c>
      <c r="C1578" s="10" t="str">
        <f>OrderList!D1578</f>
        <v>V444_0</v>
      </c>
      <c r="D1578" s="10" t="str">
        <f>OrderList!F1578</f>
        <v>DTP</v>
      </c>
      <c r="E1578" s="10" t="str">
        <f>OrderList!L1578</f>
        <v>PORT09</v>
      </c>
      <c r="F1578" s="10" t="str">
        <f>OrderList!K1578</f>
        <v>PLANT03</v>
      </c>
      <c r="G1578" s="10">
        <f>OrderList!J1578</f>
        <v>1683200</v>
      </c>
      <c r="H1578" s="10">
        <f>OrderList!M1578</f>
        <v>320</v>
      </c>
      <c r="I1578" s="10">
        <f>OrderList!N1578</f>
        <v>1.7972993827160488</v>
      </c>
      <c r="O1578" s="10">
        <f>COUNTIF(FreightRates!$A$2:$A$1541,C1578)</f>
        <v>39</v>
      </c>
      <c r="Q1578" s="10">
        <f>COUNTIFS(FreightRates!$A$2:$A$1541,C1578,FreightRates!$B$2:$B$1541,B1578,FreightRates!$C$2:$C$1541,E1578)</f>
        <v>20</v>
      </c>
      <c r="T1578">
        <f>COUNTIFS(FreightRates!$A$2:$A$1541,C1578,FreightRates!$B$2:$B$1541,B1578,FreightRates!$C$2:$C$1541,E1578,FreightRates!$F$2:$F$1541,D1578,FreightRates!$D$2:$D$1541,"&lt;="&amp;I1578,FreightRates!$E$2:$E$1541,"&gt;="&amp;I1578)</f>
        <v>2</v>
      </c>
    </row>
    <row r="1579" spans="1:20" x14ac:dyDescent="0.25">
      <c r="A1579" s="10">
        <f>OrderList!A1579</f>
        <v>1447375137.7</v>
      </c>
      <c r="B1579" s="10" t="str">
        <f>OrderList!C1579</f>
        <v>PORT04</v>
      </c>
      <c r="C1579" s="10" t="str">
        <f>OrderList!D1579</f>
        <v>V444_0</v>
      </c>
      <c r="D1579" s="10" t="str">
        <f>OrderList!F1579</f>
        <v>DTP</v>
      </c>
      <c r="E1579" s="10" t="str">
        <f>OrderList!L1579</f>
        <v>PORT09</v>
      </c>
      <c r="F1579" s="10" t="str">
        <f>OrderList!K1579</f>
        <v>PLANT03</v>
      </c>
      <c r="G1579" s="10">
        <f>OrderList!J1579</f>
        <v>1683200</v>
      </c>
      <c r="H1579" s="10">
        <f>OrderList!M1579</f>
        <v>398</v>
      </c>
      <c r="I1579" s="10">
        <f>OrderList!N1579</f>
        <v>1.7972993827160488</v>
      </c>
      <c r="O1579" s="10">
        <f>COUNTIF(FreightRates!$A$2:$A$1541,C1579)</f>
        <v>39</v>
      </c>
      <c r="Q1579" s="10">
        <f>COUNTIFS(FreightRates!$A$2:$A$1541,C1579,FreightRates!$B$2:$B$1541,B1579,FreightRates!$C$2:$C$1541,E1579)</f>
        <v>20</v>
      </c>
      <c r="T1579">
        <f>COUNTIFS(FreightRates!$A$2:$A$1541,C1579,FreightRates!$B$2:$B$1541,B1579,FreightRates!$C$2:$C$1541,E1579,FreightRates!$F$2:$F$1541,D1579,FreightRates!$D$2:$D$1541,"&lt;="&amp;I1579,FreightRates!$E$2:$E$1541,"&gt;="&amp;I1579)</f>
        <v>2</v>
      </c>
    </row>
    <row r="1580" spans="1:20" x14ac:dyDescent="0.25">
      <c r="A1580" s="10">
        <f>OrderList!A1580</f>
        <v>1447390305.7</v>
      </c>
      <c r="B1580" s="10" t="str">
        <f>OrderList!C1580</f>
        <v>PORT04</v>
      </c>
      <c r="C1580" s="10" t="str">
        <f>OrderList!D1580</f>
        <v>V444_0</v>
      </c>
      <c r="D1580" s="10" t="str">
        <f>OrderList!F1580</f>
        <v>DTP</v>
      </c>
      <c r="E1580" s="10" t="str">
        <f>OrderList!L1580</f>
        <v>PORT09</v>
      </c>
      <c r="F1580" s="10" t="str">
        <f>OrderList!K1580</f>
        <v>PLANT03</v>
      </c>
      <c r="G1580" s="10">
        <f>OrderList!J1580</f>
        <v>1683200</v>
      </c>
      <c r="H1580" s="10">
        <f>OrderList!M1580</f>
        <v>1041</v>
      </c>
      <c r="I1580" s="10">
        <f>OrderList!N1580</f>
        <v>18.239999999999998</v>
      </c>
      <c r="O1580" s="10">
        <f>COUNTIF(FreightRates!$A$2:$A$1541,C1580)</f>
        <v>39</v>
      </c>
      <c r="Q1580" s="10">
        <f>COUNTIFS(FreightRates!$A$2:$A$1541,C1580,FreightRates!$B$2:$B$1541,B1580,FreightRates!$C$2:$C$1541,E1580)</f>
        <v>20</v>
      </c>
      <c r="T1580">
        <f>COUNTIFS(FreightRates!$A$2:$A$1541,C1580,FreightRates!$B$2:$B$1541,B1580,FreightRates!$C$2:$C$1541,E1580,FreightRates!$F$2:$F$1541,D1580,FreightRates!$D$2:$D$1541,"&lt;="&amp;I1580,FreightRates!$E$2:$E$1541,"&gt;="&amp;I1580)</f>
        <v>2</v>
      </c>
    </row>
    <row r="1581" spans="1:20" x14ac:dyDescent="0.25">
      <c r="A1581" s="10">
        <f>OrderList!A1581</f>
        <v>1447413935.7</v>
      </c>
      <c r="B1581" s="10" t="str">
        <f>OrderList!C1581</f>
        <v>PORT04</v>
      </c>
      <c r="C1581" s="10" t="str">
        <f>OrderList!D1581</f>
        <v>V444_0</v>
      </c>
      <c r="D1581" s="10" t="str">
        <f>OrderList!F1581</f>
        <v>DTP</v>
      </c>
      <c r="E1581" s="10" t="str">
        <f>OrderList!L1581</f>
        <v>PORT09</v>
      </c>
      <c r="F1581" s="10" t="str">
        <f>OrderList!K1581</f>
        <v>PLANT03</v>
      </c>
      <c r="G1581" s="10">
        <f>OrderList!J1581</f>
        <v>1683200</v>
      </c>
      <c r="H1581" s="10">
        <f>OrderList!M1581</f>
        <v>475</v>
      </c>
      <c r="I1581" s="10">
        <f>OrderList!N1581</f>
        <v>4.6399999999999997</v>
      </c>
      <c r="O1581" s="10">
        <f>COUNTIF(FreightRates!$A$2:$A$1541,C1581)</f>
        <v>39</v>
      </c>
      <c r="Q1581" s="10">
        <f>COUNTIFS(FreightRates!$A$2:$A$1541,C1581,FreightRates!$B$2:$B$1541,B1581,FreightRates!$C$2:$C$1541,E1581)</f>
        <v>20</v>
      </c>
      <c r="T1581">
        <f>COUNTIFS(FreightRates!$A$2:$A$1541,C1581,FreightRates!$B$2:$B$1541,B1581,FreightRates!$C$2:$C$1541,E1581,FreightRates!$F$2:$F$1541,D1581,FreightRates!$D$2:$D$1541,"&lt;="&amp;I1581,FreightRates!$E$2:$E$1541,"&gt;="&amp;I1581)</f>
        <v>2</v>
      </c>
    </row>
    <row r="1582" spans="1:20" x14ac:dyDescent="0.25">
      <c r="A1582" s="10">
        <f>OrderList!A1582</f>
        <v>1447395058.7</v>
      </c>
      <c r="B1582" s="10" t="str">
        <f>OrderList!C1582</f>
        <v>PORT04</v>
      </c>
      <c r="C1582" s="10" t="str">
        <f>OrderList!D1582</f>
        <v>V444_0</v>
      </c>
      <c r="D1582" s="10" t="str">
        <f>OrderList!F1582</f>
        <v>DTP</v>
      </c>
      <c r="E1582" s="10" t="str">
        <f>OrderList!L1582</f>
        <v>PORT09</v>
      </c>
      <c r="F1582" s="10" t="str">
        <f>OrderList!K1582</f>
        <v>PLANT03</v>
      </c>
      <c r="G1582" s="10">
        <f>OrderList!J1582</f>
        <v>1683197</v>
      </c>
      <c r="H1582" s="10">
        <f>OrderList!M1582</f>
        <v>437</v>
      </c>
      <c r="I1582" s="10">
        <f>OrderList!N1582</f>
        <v>4.66</v>
      </c>
      <c r="O1582" s="10">
        <f>COUNTIF(FreightRates!$A$2:$A$1541,C1582)</f>
        <v>39</v>
      </c>
      <c r="Q1582" s="10">
        <f>COUNTIFS(FreightRates!$A$2:$A$1541,C1582,FreightRates!$B$2:$B$1541,B1582,FreightRates!$C$2:$C$1541,E1582)</f>
        <v>20</v>
      </c>
      <c r="T1582">
        <f>COUNTIFS(FreightRates!$A$2:$A$1541,C1582,FreightRates!$B$2:$B$1541,B1582,FreightRates!$C$2:$C$1541,E1582,FreightRates!$F$2:$F$1541,D1582,FreightRates!$D$2:$D$1541,"&lt;="&amp;I1582,FreightRates!$E$2:$E$1541,"&gt;="&amp;I1582)</f>
        <v>2</v>
      </c>
    </row>
    <row r="1583" spans="1:20" x14ac:dyDescent="0.25">
      <c r="A1583" s="10">
        <f>OrderList!A1583</f>
        <v>1447313858.7</v>
      </c>
      <c r="B1583" s="10" t="str">
        <f>OrderList!C1583</f>
        <v>PORT04</v>
      </c>
      <c r="C1583" s="10" t="str">
        <f>OrderList!D1583</f>
        <v>V444_0</v>
      </c>
      <c r="D1583" s="10" t="str">
        <f>OrderList!F1583</f>
        <v>DTP</v>
      </c>
      <c r="E1583" s="10" t="str">
        <f>OrderList!L1583</f>
        <v>PORT09</v>
      </c>
      <c r="F1583" s="10" t="str">
        <f>OrderList!K1583</f>
        <v>PLANT03</v>
      </c>
      <c r="G1583" s="10">
        <f>OrderList!J1583</f>
        <v>1683197</v>
      </c>
      <c r="H1583" s="10">
        <f>OrderList!M1583</f>
        <v>542</v>
      </c>
      <c r="I1583" s="10">
        <f>OrderList!N1583</f>
        <v>6.58</v>
      </c>
      <c r="O1583" s="10">
        <f>COUNTIF(FreightRates!$A$2:$A$1541,C1583)</f>
        <v>39</v>
      </c>
      <c r="Q1583" s="10">
        <f>COUNTIFS(FreightRates!$A$2:$A$1541,C1583,FreightRates!$B$2:$B$1541,B1583,FreightRates!$C$2:$C$1541,E1583)</f>
        <v>20</v>
      </c>
      <c r="T1583">
        <f>COUNTIFS(FreightRates!$A$2:$A$1541,C1583,FreightRates!$B$2:$B$1541,B1583,FreightRates!$C$2:$C$1541,E1583,FreightRates!$F$2:$F$1541,D1583,FreightRates!$D$2:$D$1541,"&lt;="&amp;I1583,FreightRates!$E$2:$E$1541,"&gt;="&amp;I1583)</f>
        <v>2</v>
      </c>
    </row>
    <row r="1584" spans="1:20" x14ac:dyDescent="0.25">
      <c r="A1584" s="10">
        <f>OrderList!A1584</f>
        <v>1447227098.7</v>
      </c>
      <c r="B1584" s="10" t="str">
        <f>OrderList!C1584</f>
        <v>PORT04</v>
      </c>
      <c r="C1584" s="10" t="str">
        <f>OrderList!D1584</f>
        <v>V444_0</v>
      </c>
      <c r="D1584" s="10" t="str">
        <f>OrderList!F1584</f>
        <v>DTP</v>
      </c>
      <c r="E1584" s="10" t="str">
        <f>OrderList!L1584</f>
        <v>PORT09</v>
      </c>
      <c r="F1584" s="10" t="str">
        <f>OrderList!K1584</f>
        <v>PLANT03</v>
      </c>
      <c r="G1584" s="10">
        <f>OrderList!J1584</f>
        <v>1683200</v>
      </c>
      <c r="H1584" s="10">
        <f>OrderList!M1584</f>
        <v>480</v>
      </c>
      <c r="I1584" s="10">
        <f>OrderList!N1584</f>
        <v>4.72</v>
      </c>
      <c r="O1584" s="10">
        <f>COUNTIF(FreightRates!$A$2:$A$1541,C1584)</f>
        <v>39</v>
      </c>
      <c r="Q1584" s="10">
        <f>COUNTIFS(FreightRates!$A$2:$A$1541,C1584,FreightRates!$B$2:$B$1541,B1584,FreightRates!$C$2:$C$1541,E1584)</f>
        <v>20</v>
      </c>
      <c r="T1584">
        <f>COUNTIFS(FreightRates!$A$2:$A$1541,C1584,FreightRates!$B$2:$B$1541,B1584,FreightRates!$C$2:$C$1541,E1584,FreightRates!$F$2:$F$1541,D1584,FreightRates!$D$2:$D$1541,"&lt;="&amp;I1584,FreightRates!$E$2:$E$1541,"&gt;="&amp;I1584)</f>
        <v>2</v>
      </c>
    </row>
    <row r="1585" spans="1:20" x14ac:dyDescent="0.25">
      <c r="A1585" s="10">
        <f>OrderList!A1585</f>
        <v>1447400483.7</v>
      </c>
      <c r="B1585" s="10" t="str">
        <f>OrderList!C1585</f>
        <v>PORT04</v>
      </c>
      <c r="C1585" s="10" t="str">
        <f>OrderList!D1585</f>
        <v>V444_0</v>
      </c>
      <c r="D1585" s="10" t="str">
        <f>OrderList!F1585</f>
        <v>DTP</v>
      </c>
      <c r="E1585" s="10" t="str">
        <f>OrderList!L1585</f>
        <v>PORT09</v>
      </c>
      <c r="F1585" s="10" t="str">
        <f>OrderList!K1585</f>
        <v>PLANT03</v>
      </c>
      <c r="G1585" s="10">
        <f>OrderList!J1585</f>
        <v>1683197</v>
      </c>
      <c r="H1585" s="10">
        <f>OrderList!M1585</f>
        <v>659</v>
      </c>
      <c r="I1585" s="10">
        <f>OrderList!N1585</f>
        <v>7.4400000000000013</v>
      </c>
      <c r="O1585" s="10">
        <f>COUNTIF(FreightRates!$A$2:$A$1541,C1585)</f>
        <v>39</v>
      </c>
      <c r="Q1585" s="10">
        <f>COUNTIFS(FreightRates!$A$2:$A$1541,C1585,FreightRates!$B$2:$B$1541,B1585,FreightRates!$C$2:$C$1541,E1585)</f>
        <v>20</v>
      </c>
      <c r="T1585">
        <f>COUNTIFS(FreightRates!$A$2:$A$1541,C1585,FreightRates!$B$2:$B$1541,B1585,FreightRates!$C$2:$C$1541,E1585,FreightRates!$F$2:$F$1541,D1585,FreightRates!$D$2:$D$1541,"&lt;="&amp;I1585,FreightRates!$E$2:$E$1541,"&gt;="&amp;I1585)</f>
        <v>2</v>
      </c>
    </row>
    <row r="1586" spans="1:20" x14ac:dyDescent="0.25">
      <c r="A1586" s="10">
        <f>OrderList!A1586</f>
        <v>1447313869.7</v>
      </c>
      <c r="B1586" s="10" t="str">
        <f>OrderList!C1586</f>
        <v>PORT04</v>
      </c>
      <c r="C1586" s="10" t="str">
        <f>OrderList!D1586</f>
        <v>V444_0</v>
      </c>
      <c r="D1586" s="10" t="str">
        <f>OrderList!F1586</f>
        <v>DTP</v>
      </c>
      <c r="E1586" s="10" t="str">
        <f>OrderList!L1586</f>
        <v>PORT09</v>
      </c>
      <c r="F1586" s="10" t="str">
        <f>OrderList!K1586</f>
        <v>PLANT03</v>
      </c>
      <c r="G1586" s="10">
        <f>OrderList!J1586</f>
        <v>1683197</v>
      </c>
      <c r="H1586" s="10">
        <f>OrderList!M1586</f>
        <v>453</v>
      </c>
      <c r="I1586" s="10">
        <f>OrderList!N1586</f>
        <v>4.88</v>
      </c>
      <c r="O1586" s="10">
        <f>COUNTIF(FreightRates!$A$2:$A$1541,C1586)</f>
        <v>39</v>
      </c>
      <c r="Q1586" s="10">
        <f>COUNTIFS(FreightRates!$A$2:$A$1541,C1586,FreightRates!$B$2:$B$1541,B1586,FreightRates!$C$2:$C$1541,E1586)</f>
        <v>20</v>
      </c>
      <c r="T1586">
        <f>COUNTIFS(FreightRates!$A$2:$A$1541,C1586,FreightRates!$B$2:$B$1541,B1586,FreightRates!$C$2:$C$1541,E1586,FreightRates!$F$2:$F$1541,D1586,FreightRates!$D$2:$D$1541,"&lt;="&amp;I1586,FreightRates!$E$2:$E$1541,"&gt;="&amp;I1586)</f>
        <v>2</v>
      </c>
    </row>
    <row r="1587" spans="1:20" x14ac:dyDescent="0.25">
      <c r="A1587" s="10">
        <f>OrderList!A1587</f>
        <v>1447227097.7</v>
      </c>
      <c r="B1587" s="10" t="str">
        <f>OrderList!C1587</f>
        <v>PORT04</v>
      </c>
      <c r="C1587" s="10" t="str">
        <f>OrderList!D1587</f>
        <v>V444_0</v>
      </c>
      <c r="D1587" s="10" t="str">
        <f>OrderList!F1587</f>
        <v>DTP</v>
      </c>
      <c r="E1587" s="10" t="str">
        <f>OrderList!L1587</f>
        <v>PORT09</v>
      </c>
      <c r="F1587" s="10" t="str">
        <f>OrderList!K1587</f>
        <v>PLANT03</v>
      </c>
      <c r="G1587" s="10">
        <f>OrderList!J1587</f>
        <v>1683200</v>
      </c>
      <c r="H1587" s="10">
        <f>OrderList!M1587</f>
        <v>579</v>
      </c>
      <c r="I1587" s="10">
        <f>OrderList!N1587</f>
        <v>7.46</v>
      </c>
      <c r="O1587" s="10">
        <f>COUNTIF(FreightRates!$A$2:$A$1541,C1587)</f>
        <v>39</v>
      </c>
      <c r="Q1587" s="10">
        <f>COUNTIFS(FreightRates!$A$2:$A$1541,C1587,FreightRates!$B$2:$B$1541,B1587,FreightRates!$C$2:$C$1541,E1587)</f>
        <v>20</v>
      </c>
      <c r="T1587">
        <f>COUNTIFS(FreightRates!$A$2:$A$1541,C1587,FreightRates!$B$2:$B$1541,B1587,FreightRates!$C$2:$C$1541,E1587,FreightRates!$F$2:$F$1541,D1587,FreightRates!$D$2:$D$1541,"&lt;="&amp;I1587,FreightRates!$E$2:$E$1541,"&gt;="&amp;I1587)</f>
        <v>2</v>
      </c>
    </row>
    <row r="1588" spans="1:20" x14ac:dyDescent="0.25">
      <c r="A1588" s="10">
        <f>OrderList!A1588</f>
        <v>1447149281.7</v>
      </c>
      <c r="B1588" s="10" t="str">
        <f>OrderList!C1588</f>
        <v>PORT04</v>
      </c>
      <c r="C1588" s="10" t="str">
        <f>OrderList!D1588</f>
        <v>V444_0</v>
      </c>
      <c r="D1588" s="10" t="str">
        <f>OrderList!F1588</f>
        <v>DTP</v>
      </c>
      <c r="E1588" s="10" t="str">
        <f>OrderList!L1588</f>
        <v>PORT09</v>
      </c>
      <c r="F1588" s="10" t="str">
        <f>OrderList!K1588</f>
        <v>PLANT03</v>
      </c>
      <c r="G1588" s="10">
        <f>OrderList!J1588</f>
        <v>1683197</v>
      </c>
      <c r="H1588" s="10">
        <f>OrderList!M1588</f>
        <v>463</v>
      </c>
      <c r="I1588" s="10">
        <f>OrderList!N1588</f>
        <v>4.78</v>
      </c>
      <c r="O1588" s="10">
        <f>COUNTIF(FreightRates!$A$2:$A$1541,C1588)</f>
        <v>39</v>
      </c>
      <c r="Q1588" s="10">
        <f>COUNTIFS(FreightRates!$A$2:$A$1541,C1588,FreightRates!$B$2:$B$1541,B1588,FreightRates!$C$2:$C$1541,E1588)</f>
        <v>20</v>
      </c>
      <c r="T1588">
        <f>COUNTIFS(FreightRates!$A$2:$A$1541,C1588,FreightRates!$B$2:$B$1541,B1588,FreightRates!$C$2:$C$1541,E1588,FreightRates!$F$2:$F$1541,D1588,FreightRates!$D$2:$D$1541,"&lt;="&amp;I1588,FreightRates!$E$2:$E$1541,"&gt;="&amp;I1588)</f>
        <v>2</v>
      </c>
    </row>
    <row r="1589" spans="1:20" x14ac:dyDescent="0.25">
      <c r="A1589" s="10">
        <f>OrderList!A1589</f>
        <v>1447224450.7</v>
      </c>
      <c r="B1589" s="10" t="str">
        <f>OrderList!C1589</f>
        <v>PORT04</v>
      </c>
      <c r="C1589" s="10" t="str">
        <f>OrderList!D1589</f>
        <v>V444_0</v>
      </c>
      <c r="D1589" s="10" t="str">
        <f>OrderList!F1589</f>
        <v>DTP</v>
      </c>
      <c r="E1589" s="10" t="str">
        <f>OrderList!L1589</f>
        <v>PORT09</v>
      </c>
      <c r="F1589" s="10" t="str">
        <f>OrderList!K1589</f>
        <v>PLANT03</v>
      </c>
      <c r="G1589" s="10">
        <f>OrderList!J1589</f>
        <v>1683200</v>
      </c>
      <c r="H1589" s="10">
        <f>OrderList!M1589</f>
        <v>519</v>
      </c>
      <c r="I1589" s="10">
        <f>OrderList!N1589</f>
        <v>5.24</v>
      </c>
      <c r="O1589" s="10">
        <f>COUNTIF(FreightRates!$A$2:$A$1541,C1589)</f>
        <v>39</v>
      </c>
      <c r="Q1589" s="10">
        <f>COUNTIFS(FreightRates!$A$2:$A$1541,C1589,FreightRates!$B$2:$B$1541,B1589,FreightRates!$C$2:$C$1541,E1589)</f>
        <v>20</v>
      </c>
      <c r="T1589">
        <f>COUNTIFS(FreightRates!$A$2:$A$1541,C1589,FreightRates!$B$2:$B$1541,B1589,FreightRates!$C$2:$C$1541,E1589,FreightRates!$F$2:$F$1541,D1589,FreightRates!$D$2:$D$1541,"&lt;="&amp;I1589,FreightRates!$E$2:$E$1541,"&gt;="&amp;I1589)</f>
        <v>2</v>
      </c>
    </row>
    <row r="1590" spans="1:20" x14ac:dyDescent="0.25">
      <c r="A1590" s="10">
        <f>OrderList!A1590</f>
        <v>1447396912.7</v>
      </c>
      <c r="B1590" s="10" t="str">
        <f>OrderList!C1590</f>
        <v>PORT04</v>
      </c>
      <c r="C1590" s="10" t="str">
        <f>OrderList!D1590</f>
        <v>V444_0</v>
      </c>
      <c r="D1590" s="10" t="str">
        <f>OrderList!F1590</f>
        <v>DTP</v>
      </c>
      <c r="E1590" s="10" t="str">
        <f>OrderList!L1590</f>
        <v>PORT09</v>
      </c>
      <c r="F1590" s="10" t="str">
        <f>OrderList!K1590</f>
        <v>PLANT03</v>
      </c>
      <c r="G1590" s="10">
        <f>OrderList!J1590</f>
        <v>1683197</v>
      </c>
      <c r="H1590" s="10">
        <f>OrderList!M1590</f>
        <v>642</v>
      </c>
      <c r="I1590" s="10">
        <f>OrderList!N1590</f>
        <v>7.68</v>
      </c>
      <c r="O1590" s="10">
        <f>COUNTIF(FreightRates!$A$2:$A$1541,C1590)</f>
        <v>39</v>
      </c>
      <c r="Q1590" s="10">
        <f>COUNTIFS(FreightRates!$A$2:$A$1541,C1590,FreightRates!$B$2:$B$1541,B1590,FreightRates!$C$2:$C$1541,E1590)</f>
        <v>20</v>
      </c>
      <c r="T1590">
        <f>COUNTIFS(FreightRates!$A$2:$A$1541,C1590,FreightRates!$B$2:$B$1541,B1590,FreightRates!$C$2:$C$1541,E1590,FreightRates!$F$2:$F$1541,D1590,FreightRates!$D$2:$D$1541,"&lt;="&amp;I1590,FreightRates!$E$2:$E$1541,"&gt;="&amp;I1590)</f>
        <v>2</v>
      </c>
    </row>
    <row r="1591" spans="1:20" x14ac:dyDescent="0.25">
      <c r="A1591" s="10">
        <f>OrderList!A1591</f>
        <v>1447375138.7</v>
      </c>
      <c r="B1591" s="10" t="str">
        <f>OrderList!C1591</f>
        <v>PORT04</v>
      </c>
      <c r="C1591" s="10" t="str">
        <f>OrderList!D1591</f>
        <v>V444_0</v>
      </c>
      <c r="D1591" s="10" t="str">
        <f>OrderList!F1591</f>
        <v>DTP</v>
      </c>
      <c r="E1591" s="10" t="str">
        <f>OrderList!L1591</f>
        <v>PORT09</v>
      </c>
      <c r="F1591" s="10" t="str">
        <f>OrderList!K1591</f>
        <v>PLANT03</v>
      </c>
      <c r="G1591" s="10">
        <f>OrderList!J1591</f>
        <v>1683200</v>
      </c>
      <c r="H1591" s="10">
        <f>OrderList!M1591</f>
        <v>513</v>
      </c>
      <c r="I1591" s="10">
        <f>OrderList!N1591</f>
        <v>5.46</v>
      </c>
      <c r="O1591" s="10">
        <f>COUNTIF(FreightRates!$A$2:$A$1541,C1591)</f>
        <v>39</v>
      </c>
      <c r="Q1591" s="10">
        <f>COUNTIFS(FreightRates!$A$2:$A$1541,C1591,FreightRates!$B$2:$B$1541,B1591,FreightRates!$C$2:$C$1541,E1591)</f>
        <v>20</v>
      </c>
      <c r="T1591">
        <f>COUNTIFS(FreightRates!$A$2:$A$1541,C1591,FreightRates!$B$2:$B$1541,B1591,FreightRates!$C$2:$C$1541,E1591,FreightRates!$F$2:$F$1541,D1591,FreightRates!$D$2:$D$1541,"&lt;="&amp;I1591,FreightRates!$E$2:$E$1541,"&gt;="&amp;I1591)</f>
        <v>2</v>
      </c>
    </row>
    <row r="1592" spans="1:20" x14ac:dyDescent="0.25">
      <c r="A1592" s="10">
        <f>OrderList!A1592</f>
        <v>1447357416.7</v>
      </c>
      <c r="B1592" s="10" t="str">
        <f>OrderList!C1592</f>
        <v>PORT04</v>
      </c>
      <c r="C1592" s="10" t="str">
        <f>OrderList!D1592</f>
        <v>V444_0</v>
      </c>
      <c r="D1592" s="10" t="str">
        <f>OrderList!F1592</f>
        <v>DTP</v>
      </c>
      <c r="E1592" s="10" t="str">
        <f>OrderList!L1592</f>
        <v>PORT09</v>
      </c>
      <c r="F1592" s="10" t="str">
        <f>OrderList!K1592</f>
        <v>PLANT03</v>
      </c>
      <c r="G1592" s="10">
        <f>OrderList!J1592</f>
        <v>1683200</v>
      </c>
      <c r="H1592" s="10">
        <f>OrderList!M1592</f>
        <v>691</v>
      </c>
      <c r="I1592" s="10">
        <f>OrderList!N1592</f>
        <v>7.9</v>
      </c>
      <c r="O1592" s="10">
        <f>COUNTIF(FreightRates!$A$2:$A$1541,C1592)</f>
        <v>39</v>
      </c>
      <c r="Q1592" s="10">
        <f>COUNTIFS(FreightRates!$A$2:$A$1541,C1592,FreightRates!$B$2:$B$1541,B1592,FreightRates!$C$2:$C$1541,E1592)</f>
        <v>20</v>
      </c>
      <c r="T1592">
        <f>COUNTIFS(FreightRates!$A$2:$A$1541,C1592,FreightRates!$B$2:$B$1541,B1592,FreightRates!$C$2:$C$1541,E1592,FreightRates!$F$2:$F$1541,D1592,FreightRates!$D$2:$D$1541,"&lt;="&amp;I1592,FreightRates!$E$2:$E$1541,"&gt;="&amp;I1592)</f>
        <v>2</v>
      </c>
    </row>
    <row r="1593" spans="1:20" x14ac:dyDescent="0.25">
      <c r="A1593" s="10">
        <f>OrderList!A1593</f>
        <v>1447228697.7</v>
      </c>
      <c r="B1593" s="10" t="str">
        <f>OrderList!C1593</f>
        <v>PORT04</v>
      </c>
      <c r="C1593" s="10" t="str">
        <f>OrderList!D1593</f>
        <v>V444_0</v>
      </c>
      <c r="D1593" s="10" t="str">
        <f>OrderList!F1593</f>
        <v>DTP</v>
      </c>
      <c r="E1593" s="10" t="str">
        <f>OrderList!L1593</f>
        <v>PORT09</v>
      </c>
      <c r="F1593" s="10" t="str">
        <f>OrderList!K1593</f>
        <v>PLANT03</v>
      </c>
      <c r="G1593" s="10">
        <f>OrderList!J1593</f>
        <v>1683200</v>
      </c>
      <c r="H1593" s="10">
        <f>OrderList!M1593</f>
        <v>638</v>
      </c>
      <c r="I1593" s="10">
        <f>OrderList!N1593</f>
        <v>8.26</v>
      </c>
      <c r="O1593" s="10">
        <f>COUNTIF(FreightRates!$A$2:$A$1541,C1593)</f>
        <v>39</v>
      </c>
      <c r="Q1593" s="10">
        <f>COUNTIFS(FreightRates!$A$2:$A$1541,C1593,FreightRates!$B$2:$B$1541,B1593,FreightRates!$C$2:$C$1541,E1593)</f>
        <v>20</v>
      </c>
      <c r="T1593">
        <f>COUNTIFS(FreightRates!$A$2:$A$1541,C1593,FreightRates!$B$2:$B$1541,B1593,FreightRates!$C$2:$C$1541,E1593,FreightRates!$F$2:$F$1541,D1593,FreightRates!$D$2:$D$1541,"&lt;="&amp;I1593,FreightRates!$E$2:$E$1541,"&gt;="&amp;I1593)</f>
        <v>2</v>
      </c>
    </row>
    <row r="1594" spans="1:20" x14ac:dyDescent="0.25">
      <c r="A1594" s="10">
        <f>OrderList!A1594</f>
        <v>1447390304.7</v>
      </c>
      <c r="B1594" s="10" t="str">
        <f>OrderList!C1594</f>
        <v>PORT04</v>
      </c>
      <c r="C1594" s="10" t="str">
        <f>OrderList!D1594</f>
        <v>V444_0</v>
      </c>
      <c r="D1594" s="10" t="str">
        <f>OrderList!F1594</f>
        <v>DTP</v>
      </c>
      <c r="E1594" s="10" t="str">
        <f>OrderList!L1594</f>
        <v>PORT09</v>
      </c>
      <c r="F1594" s="10" t="str">
        <f>OrderList!K1594</f>
        <v>PLANT03</v>
      </c>
      <c r="G1594" s="10">
        <f>OrderList!J1594</f>
        <v>1683200</v>
      </c>
      <c r="H1594" s="10">
        <f>OrderList!M1594</f>
        <v>593</v>
      </c>
      <c r="I1594" s="10">
        <f>OrderList!N1594</f>
        <v>5.52</v>
      </c>
      <c r="O1594" s="10">
        <f>COUNTIF(FreightRates!$A$2:$A$1541,C1594)</f>
        <v>39</v>
      </c>
      <c r="Q1594" s="10">
        <f>COUNTIFS(FreightRates!$A$2:$A$1541,C1594,FreightRates!$B$2:$B$1541,B1594,FreightRates!$C$2:$C$1541,E1594)</f>
        <v>20</v>
      </c>
      <c r="T1594">
        <f>COUNTIFS(FreightRates!$A$2:$A$1541,C1594,FreightRates!$B$2:$B$1541,B1594,FreightRates!$C$2:$C$1541,E1594,FreightRates!$F$2:$F$1541,D1594,FreightRates!$D$2:$D$1541,"&lt;="&amp;I1594,FreightRates!$E$2:$E$1541,"&gt;="&amp;I1594)</f>
        <v>2</v>
      </c>
    </row>
    <row r="1595" spans="1:20" x14ac:dyDescent="0.25">
      <c r="A1595" s="10">
        <f>OrderList!A1595</f>
        <v>1447389087.7</v>
      </c>
      <c r="B1595" s="10" t="str">
        <f>OrderList!C1595</f>
        <v>PORT04</v>
      </c>
      <c r="C1595" s="10" t="str">
        <f>OrderList!D1595</f>
        <v>V444_0</v>
      </c>
      <c r="D1595" s="10" t="str">
        <f>OrderList!F1595</f>
        <v>DTP</v>
      </c>
      <c r="E1595" s="10" t="str">
        <f>OrderList!L1595</f>
        <v>PORT09</v>
      </c>
      <c r="F1595" s="10" t="str">
        <f>OrderList!K1595</f>
        <v>PLANT03</v>
      </c>
      <c r="G1595" s="10">
        <f>OrderList!J1595</f>
        <v>1683200</v>
      </c>
      <c r="H1595" s="10">
        <f>OrderList!M1595</f>
        <v>632</v>
      </c>
      <c r="I1595" s="10">
        <f>OrderList!N1595</f>
        <v>8</v>
      </c>
      <c r="O1595" s="10">
        <f>COUNTIF(FreightRates!$A$2:$A$1541,C1595)</f>
        <v>39</v>
      </c>
      <c r="Q1595" s="10">
        <f>COUNTIFS(FreightRates!$A$2:$A$1541,C1595,FreightRates!$B$2:$B$1541,B1595,FreightRates!$C$2:$C$1541,E1595)</f>
        <v>20</v>
      </c>
      <c r="T1595">
        <f>COUNTIFS(FreightRates!$A$2:$A$1541,C1595,FreightRates!$B$2:$B$1541,B1595,FreightRates!$C$2:$C$1541,E1595,FreightRates!$F$2:$F$1541,D1595,FreightRates!$D$2:$D$1541,"&lt;="&amp;I1595,FreightRates!$E$2:$E$1541,"&gt;="&amp;I1595)</f>
        <v>2</v>
      </c>
    </row>
    <row r="1596" spans="1:20" x14ac:dyDescent="0.25">
      <c r="A1596" s="10">
        <f>OrderList!A1596</f>
        <v>1447395107.7</v>
      </c>
      <c r="B1596" s="10" t="str">
        <f>OrderList!C1596</f>
        <v>PORT04</v>
      </c>
      <c r="C1596" s="10" t="str">
        <f>OrderList!D1596</f>
        <v>V444_0</v>
      </c>
      <c r="D1596" s="10" t="str">
        <f>OrderList!F1596</f>
        <v>DTP</v>
      </c>
      <c r="E1596" s="10" t="str">
        <f>OrderList!L1596</f>
        <v>PORT09</v>
      </c>
      <c r="F1596" s="10" t="str">
        <f>OrderList!K1596</f>
        <v>PLANT03</v>
      </c>
      <c r="G1596" s="10">
        <f>OrderList!J1596</f>
        <v>1683200</v>
      </c>
      <c r="H1596" s="10">
        <f>OrderList!M1596</f>
        <v>565</v>
      </c>
      <c r="I1596" s="10">
        <f>OrderList!N1596</f>
        <v>5.5</v>
      </c>
      <c r="O1596" s="10">
        <f>COUNTIF(FreightRates!$A$2:$A$1541,C1596)</f>
        <v>39</v>
      </c>
      <c r="Q1596" s="10">
        <f>COUNTIFS(FreightRates!$A$2:$A$1541,C1596,FreightRates!$B$2:$B$1541,B1596,FreightRates!$C$2:$C$1541,E1596)</f>
        <v>20</v>
      </c>
      <c r="T1596">
        <f>COUNTIFS(FreightRates!$A$2:$A$1541,C1596,FreightRates!$B$2:$B$1541,B1596,FreightRates!$C$2:$C$1541,E1596,FreightRates!$F$2:$F$1541,D1596,FreightRates!$D$2:$D$1541,"&lt;="&amp;I1596,FreightRates!$E$2:$E$1541,"&gt;="&amp;I1596)</f>
        <v>2</v>
      </c>
    </row>
    <row r="1597" spans="1:20" x14ac:dyDescent="0.25">
      <c r="A1597" s="10">
        <f>OrderList!A1597</f>
        <v>1447336059.7</v>
      </c>
      <c r="B1597" s="10" t="str">
        <f>OrderList!C1597</f>
        <v>PORT04</v>
      </c>
      <c r="C1597" s="10" t="str">
        <f>OrderList!D1597</f>
        <v>V444_0</v>
      </c>
      <c r="D1597" s="10" t="str">
        <f>OrderList!F1597</f>
        <v>DTP</v>
      </c>
      <c r="E1597" s="10" t="str">
        <f>OrderList!L1597</f>
        <v>PORT09</v>
      </c>
      <c r="F1597" s="10" t="str">
        <f>OrderList!K1597</f>
        <v>PLANT03</v>
      </c>
      <c r="G1597" s="10">
        <f>OrderList!J1597</f>
        <v>1683200</v>
      </c>
      <c r="H1597" s="10">
        <f>OrderList!M1597</f>
        <v>892</v>
      </c>
      <c r="I1597" s="10">
        <f>OrderList!N1597</f>
        <v>13.5</v>
      </c>
      <c r="O1597" s="10">
        <f>COUNTIF(FreightRates!$A$2:$A$1541,C1597)</f>
        <v>39</v>
      </c>
      <c r="Q1597" s="10">
        <f>COUNTIFS(FreightRates!$A$2:$A$1541,C1597,FreightRates!$B$2:$B$1541,B1597,FreightRates!$C$2:$C$1541,E1597)</f>
        <v>20</v>
      </c>
      <c r="T1597">
        <f>COUNTIFS(FreightRates!$A$2:$A$1541,C1597,FreightRates!$B$2:$B$1541,B1597,FreightRates!$C$2:$C$1541,E1597,FreightRates!$F$2:$F$1541,D1597,FreightRates!$D$2:$D$1541,"&lt;="&amp;I1597,FreightRates!$E$2:$E$1541,"&gt;="&amp;I1597)</f>
        <v>2</v>
      </c>
    </row>
    <row r="1598" spans="1:20" x14ac:dyDescent="0.25">
      <c r="A1598" s="10">
        <f>OrderList!A1598</f>
        <v>1447146640.7</v>
      </c>
      <c r="B1598" s="10" t="str">
        <f>OrderList!C1598</f>
        <v>PORT04</v>
      </c>
      <c r="C1598" s="10" t="str">
        <f>OrderList!D1598</f>
        <v>V444_0</v>
      </c>
      <c r="D1598" s="10" t="str">
        <f>OrderList!F1598</f>
        <v>DTP</v>
      </c>
      <c r="E1598" s="10" t="str">
        <f>OrderList!L1598</f>
        <v>PORT09</v>
      </c>
      <c r="F1598" s="10" t="str">
        <f>OrderList!K1598</f>
        <v>PLANT03</v>
      </c>
      <c r="G1598" s="10">
        <f>OrderList!J1598</f>
        <v>1683197</v>
      </c>
      <c r="H1598" s="10">
        <f>OrderList!M1598</f>
        <v>602</v>
      </c>
      <c r="I1598" s="10">
        <f>OrderList!N1598</f>
        <v>5.82</v>
      </c>
      <c r="O1598" s="10">
        <f>COUNTIF(FreightRates!$A$2:$A$1541,C1598)</f>
        <v>39</v>
      </c>
      <c r="Q1598" s="10">
        <f>COUNTIFS(FreightRates!$A$2:$A$1541,C1598,FreightRates!$B$2:$B$1541,B1598,FreightRates!$C$2:$C$1541,E1598)</f>
        <v>20</v>
      </c>
      <c r="T1598">
        <f>COUNTIFS(FreightRates!$A$2:$A$1541,C1598,FreightRates!$B$2:$B$1541,B1598,FreightRates!$C$2:$C$1541,E1598,FreightRates!$F$2:$F$1541,D1598,FreightRates!$D$2:$D$1541,"&lt;="&amp;I1598,FreightRates!$E$2:$E$1541,"&gt;="&amp;I1598)</f>
        <v>2</v>
      </c>
    </row>
    <row r="1599" spans="1:20" x14ac:dyDescent="0.25">
      <c r="A1599" s="10">
        <f>OrderList!A1599</f>
        <v>1447172251.7</v>
      </c>
      <c r="B1599" s="10" t="str">
        <f>OrderList!C1599</f>
        <v>PORT04</v>
      </c>
      <c r="C1599" s="10" t="str">
        <f>OrderList!D1599</f>
        <v>V444_0</v>
      </c>
      <c r="D1599" s="10" t="str">
        <f>OrderList!F1599</f>
        <v>DTP</v>
      </c>
      <c r="E1599" s="10" t="str">
        <f>OrderList!L1599</f>
        <v>PORT09</v>
      </c>
      <c r="F1599" s="10" t="str">
        <f>OrderList!K1599</f>
        <v>PLANT03</v>
      </c>
      <c r="G1599" s="10">
        <f>OrderList!J1599</f>
        <v>1683197</v>
      </c>
      <c r="H1599" s="10">
        <f>OrderList!M1599</f>
        <v>532</v>
      </c>
      <c r="I1599" s="10">
        <f>OrderList!N1599</f>
        <v>5.86</v>
      </c>
      <c r="O1599" s="10">
        <f>COUNTIF(FreightRates!$A$2:$A$1541,C1599)</f>
        <v>39</v>
      </c>
      <c r="Q1599" s="10">
        <f>COUNTIFS(FreightRates!$A$2:$A$1541,C1599,FreightRates!$B$2:$B$1541,B1599,FreightRates!$C$2:$C$1541,E1599)</f>
        <v>20</v>
      </c>
      <c r="T1599">
        <f>COUNTIFS(FreightRates!$A$2:$A$1541,C1599,FreightRates!$B$2:$B$1541,B1599,FreightRates!$C$2:$C$1541,E1599,FreightRates!$F$2:$F$1541,D1599,FreightRates!$D$2:$D$1541,"&lt;="&amp;I1599,FreightRates!$E$2:$E$1541,"&gt;="&amp;I1599)</f>
        <v>2</v>
      </c>
    </row>
    <row r="1600" spans="1:20" x14ac:dyDescent="0.25">
      <c r="A1600" s="10">
        <f>OrderList!A1600</f>
        <v>1447400482.7</v>
      </c>
      <c r="B1600" s="10" t="str">
        <f>OrderList!C1600</f>
        <v>PORT04</v>
      </c>
      <c r="C1600" s="10" t="str">
        <f>OrderList!D1600</f>
        <v>V444_0</v>
      </c>
      <c r="D1600" s="10" t="str">
        <f>OrderList!F1600</f>
        <v>DTP</v>
      </c>
      <c r="E1600" s="10" t="str">
        <f>OrderList!L1600</f>
        <v>PORT09</v>
      </c>
      <c r="F1600" s="10" t="str">
        <f>OrderList!K1600</f>
        <v>PLANT03</v>
      </c>
      <c r="G1600" s="10">
        <f>OrderList!J1600</f>
        <v>1683200</v>
      </c>
      <c r="H1600" s="10">
        <f>OrderList!M1600</f>
        <v>1053</v>
      </c>
      <c r="I1600" s="10">
        <f>OrderList!N1600</f>
        <v>16.740000000000002</v>
      </c>
      <c r="O1600" s="10">
        <f>COUNTIF(FreightRates!$A$2:$A$1541,C1600)</f>
        <v>39</v>
      </c>
      <c r="Q1600" s="10">
        <f>COUNTIFS(FreightRates!$A$2:$A$1541,C1600,FreightRates!$B$2:$B$1541,B1600,FreightRates!$C$2:$C$1541,E1600)</f>
        <v>20</v>
      </c>
      <c r="T1600">
        <f>COUNTIFS(FreightRates!$A$2:$A$1541,C1600,FreightRates!$B$2:$B$1541,B1600,FreightRates!$C$2:$C$1541,E1600,FreightRates!$F$2:$F$1541,D1600,FreightRates!$D$2:$D$1541,"&lt;="&amp;I1600,FreightRates!$E$2:$E$1541,"&gt;="&amp;I1600)</f>
        <v>2</v>
      </c>
    </row>
    <row r="1601" spans="1:20" x14ac:dyDescent="0.25">
      <c r="A1601" s="10">
        <f>OrderList!A1601</f>
        <v>1447275638.7</v>
      </c>
      <c r="B1601" s="10" t="str">
        <f>OrderList!C1601</f>
        <v>PORT04</v>
      </c>
      <c r="C1601" s="10" t="str">
        <f>OrderList!D1601</f>
        <v>V444_0</v>
      </c>
      <c r="D1601" s="10" t="str">
        <f>OrderList!F1601</f>
        <v>DTP</v>
      </c>
      <c r="E1601" s="10" t="str">
        <f>OrderList!L1601</f>
        <v>PORT09</v>
      </c>
      <c r="F1601" s="10" t="str">
        <f>OrderList!K1601</f>
        <v>PLANT03</v>
      </c>
      <c r="G1601" s="10">
        <f>OrderList!J1601</f>
        <v>1683200</v>
      </c>
      <c r="H1601" s="10">
        <f>OrderList!M1601</f>
        <v>1172</v>
      </c>
      <c r="I1601" s="10">
        <f>OrderList!N1601</f>
        <v>18.059999999999999</v>
      </c>
      <c r="O1601" s="10">
        <f>COUNTIF(FreightRates!$A$2:$A$1541,C1601)</f>
        <v>39</v>
      </c>
      <c r="Q1601" s="10">
        <f>COUNTIFS(FreightRates!$A$2:$A$1541,C1601,FreightRates!$B$2:$B$1541,B1601,FreightRates!$C$2:$C$1541,E1601)</f>
        <v>20</v>
      </c>
      <c r="T1601">
        <f>COUNTIFS(FreightRates!$A$2:$A$1541,C1601,FreightRates!$B$2:$B$1541,B1601,FreightRates!$C$2:$C$1541,E1601,FreightRates!$F$2:$F$1541,D1601,FreightRates!$D$2:$D$1541,"&lt;="&amp;I1601,FreightRates!$E$2:$E$1541,"&gt;="&amp;I1601)</f>
        <v>2</v>
      </c>
    </row>
    <row r="1602" spans="1:20" x14ac:dyDescent="0.25">
      <c r="A1602" s="10">
        <f>OrderList!A1602</f>
        <v>1447146724.7</v>
      </c>
      <c r="B1602" s="10" t="str">
        <f>OrderList!C1602</f>
        <v>PORT04</v>
      </c>
      <c r="C1602" s="10" t="str">
        <f>OrderList!D1602</f>
        <v>V444_0</v>
      </c>
      <c r="D1602" s="10" t="str">
        <f>OrderList!F1602</f>
        <v>DTP</v>
      </c>
      <c r="E1602" s="10" t="str">
        <f>OrderList!L1602</f>
        <v>PORT09</v>
      </c>
      <c r="F1602" s="10" t="str">
        <f>OrderList!K1602</f>
        <v>PLANT03</v>
      </c>
      <c r="G1602" s="10">
        <f>OrderList!J1602</f>
        <v>1683200</v>
      </c>
      <c r="H1602" s="10">
        <f>OrderList!M1602</f>
        <v>2912</v>
      </c>
      <c r="I1602" s="10">
        <f>OrderList!N1602</f>
        <v>51.06</v>
      </c>
      <c r="O1602" s="10">
        <f>COUNTIF(FreightRates!$A$2:$A$1541,C1602)</f>
        <v>39</v>
      </c>
      <c r="Q1602" s="10">
        <f>COUNTIFS(FreightRates!$A$2:$A$1541,C1602,FreightRates!$B$2:$B$1541,B1602,FreightRates!$C$2:$C$1541,E1602)</f>
        <v>20</v>
      </c>
      <c r="T1602">
        <f>COUNTIFS(FreightRates!$A$2:$A$1541,C1602,FreightRates!$B$2:$B$1541,B1602,FreightRates!$C$2:$C$1541,E1602,FreightRates!$F$2:$F$1541,D1602,FreightRates!$D$2:$D$1541,"&lt;="&amp;I1602,FreightRates!$E$2:$E$1541,"&gt;="&amp;I1602)</f>
        <v>2</v>
      </c>
    </row>
    <row r="1603" spans="1:20" x14ac:dyDescent="0.25">
      <c r="A1603" s="10">
        <f>OrderList!A1603</f>
        <v>1447196646.7</v>
      </c>
      <c r="B1603" s="10" t="str">
        <f>OrderList!C1603</f>
        <v>PORT04</v>
      </c>
      <c r="C1603" s="10" t="str">
        <f>OrderList!D1603</f>
        <v>V444_0</v>
      </c>
      <c r="D1603" s="10" t="str">
        <f>OrderList!F1603</f>
        <v>DTP</v>
      </c>
      <c r="E1603" s="10" t="str">
        <f>OrderList!L1603</f>
        <v>PORT09</v>
      </c>
      <c r="F1603" s="10" t="str">
        <f>OrderList!K1603</f>
        <v>PLANT03</v>
      </c>
      <c r="G1603" s="10">
        <f>OrderList!J1603</f>
        <v>1683200</v>
      </c>
      <c r="H1603" s="10">
        <f>OrderList!M1603</f>
        <v>1048</v>
      </c>
      <c r="I1603" s="10">
        <f>OrderList!N1603</f>
        <v>16.439999999999998</v>
      </c>
      <c r="O1603" s="10">
        <f>COUNTIF(FreightRates!$A$2:$A$1541,C1603)</f>
        <v>39</v>
      </c>
      <c r="Q1603" s="10">
        <f>COUNTIFS(FreightRates!$A$2:$A$1541,C1603,FreightRates!$B$2:$B$1541,B1603,FreightRates!$C$2:$C$1541,E1603)</f>
        <v>20</v>
      </c>
      <c r="T1603">
        <f>COUNTIFS(FreightRates!$A$2:$A$1541,C1603,FreightRates!$B$2:$B$1541,B1603,FreightRates!$C$2:$C$1541,E1603,FreightRates!$F$2:$F$1541,D1603,FreightRates!$D$2:$D$1541,"&lt;="&amp;I1603,FreightRates!$E$2:$E$1541,"&gt;="&amp;I1603)</f>
        <v>2</v>
      </c>
    </row>
    <row r="1604" spans="1:20" x14ac:dyDescent="0.25">
      <c r="A1604" s="10">
        <f>OrderList!A1604</f>
        <v>1447258756.7</v>
      </c>
      <c r="B1604" s="10" t="str">
        <f>OrderList!C1604</f>
        <v>PORT04</v>
      </c>
      <c r="C1604" s="10" t="str">
        <f>OrderList!D1604</f>
        <v>V444_0</v>
      </c>
      <c r="D1604" s="10" t="str">
        <f>OrderList!F1604</f>
        <v>DTP</v>
      </c>
      <c r="E1604" s="10" t="str">
        <f>OrderList!L1604</f>
        <v>PORT09</v>
      </c>
      <c r="F1604" s="10" t="str">
        <f>OrderList!K1604</f>
        <v>PLANT03</v>
      </c>
      <c r="G1604" s="10">
        <f>OrderList!J1604</f>
        <v>1683200</v>
      </c>
      <c r="H1604" s="10">
        <f>OrderList!M1604</f>
        <v>844</v>
      </c>
      <c r="I1604" s="10">
        <f>OrderList!N1604</f>
        <v>11.32</v>
      </c>
      <c r="O1604" s="10">
        <f>COUNTIF(FreightRates!$A$2:$A$1541,C1604)</f>
        <v>39</v>
      </c>
      <c r="Q1604" s="10">
        <f>COUNTIFS(FreightRates!$A$2:$A$1541,C1604,FreightRates!$B$2:$B$1541,B1604,FreightRates!$C$2:$C$1541,E1604)</f>
        <v>20</v>
      </c>
      <c r="T1604">
        <f>COUNTIFS(FreightRates!$A$2:$A$1541,C1604,FreightRates!$B$2:$B$1541,B1604,FreightRates!$C$2:$C$1541,E1604,FreightRates!$F$2:$F$1541,D1604,FreightRates!$D$2:$D$1541,"&lt;="&amp;I1604,FreightRates!$E$2:$E$1541,"&gt;="&amp;I1604)</f>
        <v>2</v>
      </c>
    </row>
    <row r="1605" spans="1:20" x14ac:dyDescent="0.25">
      <c r="A1605" s="10">
        <f>OrderList!A1605</f>
        <v>1447421013.7</v>
      </c>
      <c r="B1605" s="10" t="str">
        <f>OrderList!C1605</f>
        <v>PORT04</v>
      </c>
      <c r="C1605" s="10" t="str">
        <f>OrderList!D1605</f>
        <v>V444_0</v>
      </c>
      <c r="D1605" s="10" t="str">
        <f>OrderList!F1605</f>
        <v>DTP</v>
      </c>
      <c r="E1605" s="10" t="str">
        <f>OrderList!L1605</f>
        <v>PORT09</v>
      </c>
      <c r="F1605" s="10" t="str">
        <f>OrderList!K1605</f>
        <v>PLANT03</v>
      </c>
      <c r="G1605" s="10">
        <f>OrderList!J1605</f>
        <v>1683200</v>
      </c>
      <c r="H1605" s="10">
        <f>OrderList!M1605</f>
        <v>1183</v>
      </c>
      <c r="I1605" s="10">
        <f>OrderList!N1605</f>
        <v>15.7</v>
      </c>
      <c r="O1605" s="10">
        <f>COUNTIF(FreightRates!$A$2:$A$1541,C1605)</f>
        <v>39</v>
      </c>
      <c r="Q1605" s="10">
        <f>COUNTIFS(FreightRates!$A$2:$A$1541,C1605,FreightRates!$B$2:$B$1541,B1605,FreightRates!$C$2:$C$1541,E1605)</f>
        <v>20</v>
      </c>
      <c r="T1605">
        <f>COUNTIFS(FreightRates!$A$2:$A$1541,C1605,FreightRates!$B$2:$B$1541,B1605,FreightRates!$C$2:$C$1541,E1605,FreightRates!$F$2:$F$1541,D1605,FreightRates!$D$2:$D$1541,"&lt;="&amp;I1605,FreightRates!$E$2:$E$1541,"&gt;="&amp;I1605)</f>
        <v>2</v>
      </c>
    </row>
    <row r="1606" spans="1:20" x14ac:dyDescent="0.25">
      <c r="A1606" s="10">
        <f>OrderList!A1606</f>
        <v>1447231066.7</v>
      </c>
      <c r="B1606" s="10" t="str">
        <f>OrderList!C1606</f>
        <v>PORT04</v>
      </c>
      <c r="C1606" s="10" t="str">
        <f>OrderList!D1606</f>
        <v>V444_0</v>
      </c>
      <c r="D1606" s="10" t="str">
        <f>OrderList!F1606</f>
        <v>DTP</v>
      </c>
      <c r="E1606" s="10" t="str">
        <f>OrderList!L1606</f>
        <v>PORT09</v>
      </c>
      <c r="F1606" s="10" t="str">
        <f>OrderList!K1606</f>
        <v>PLANT03</v>
      </c>
      <c r="G1606" s="10">
        <f>OrderList!J1606</f>
        <v>1683200</v>
      </c>
      <c r="H1606" s="10">
        <f>OrderList!M1606</f>
        <v>1618</v>
      </c>
      <c r="I1606" s="10">
        <f>OrderList!N1606</f>
        <v>25.92</v>
      </c>
      <c r="O1606" s="10">
        <f>COUNTIF(FreightRates!$A$2:$A$1541,C1606)</f>
        <v>39</v>
      </c>
      <c r="Q1606" s="10">
        <f>COUNTIFS(FreightRates!$A$2:$A$1541,C1606,FreightRates!$B$2:$B$1541,B1606,FreightRates!$C$2:$C$1541,E1606)</f>
        <v>20</v>
      </c>
      <c r="T1606">
        <f>COUNTIFS(FreightRates!$A$2:$A$1541,C1606,FreightRates!$B$2:$B$1541,B1606,FreightRates!$C$2:$C$1541,E1606,FreightRates!$F$2:$F$1541,D1606,FreightRates!$D$2:$D$1541,"&lt;="&amp;I1606,FreightRates!$E$2:$E$1541,"&gt;="&amp;I1606)</f>
        <v>2</v>
      </c>
    </row>
    <row r="1607" spans="1:20" x14ac:dyDescent="0.25">
      <c r="A1607" s="10">
        <f>OrderList!A1607</f>
        <v>1447221630.7</v>
      </c>
      <c r="B1607" s="10" t="str">
        <f>OrderList!C1607</f>
        <v>PORT04</v>
      </c>
      <c r="C1607" s="10" t="str">
        <f>OrderList!D1607</f>
        <v>V444_0</v>
      </c>
      <c r="D1607" s="10" t="str">
        <f>OrderList!F1607</f>
        <v>DTP</v>
      </c>
      <c r="E1607" s="10" t="str">
        <f>OrderList!L1607</f>
        <v>PORT09</v>
      </c>
      <c r="F1607" s="10" t="str">
        <f>OrderList!K1607</f>
        <v>PLANT03</v>
      </c>
      <c r="G1607" s="10">
        <f>OrderList!J1607</f>
        <v>1683200</v>
      </c>
      <c r="H1607" s="10">
        <f>OrderList!M1607</f>
        <v>1678</v>
      </c>
      <c r="I1607" s="10">
        <f>OrderList!N1607</f>
        <v>24.14</v>
      </c>
      <c r="O1607" s="10">
        <f>COUNTIF(FreightRates!$A$2:$A$1541,C1607)</f>
        <v>39</v>
      </c>
      <c r="Q1607" s="10">
        <f>COUNTIFS(FreightRates!$A$2:$A$1541,C1607,FreightRates!$B$2:$B$1541,B1607,FreightRates!$C$2:$C$1541,E1607)</f>
        <v>20</v>
      </c>
      <c r="T1607">
        <f>COUNTIFS(FreightRates!$A$2:$A$1541,C1607,FreightRates!$B$2:$B$1541,B1607,FreightRates!$C$2:$C$1541,E1607,FreightRates!$F$2:$F$1541,D1607,FreightRates!$D$2:$D$1541,"&lt;="&amp;I1607,FreightRates!$E$2:$E$1541,"&gt;="&amp;I1607)</f>
        <v>2</v>
      </c>
    </row>
    <row r="1608" spans="1:20" x14ac:dyDescent="0.25">
      <c r="A1608" s="10">
        <f>OrderList!A1608</f>
        <v>1447401805.7</v>
      </c>
      <c r="B1608" s="10" t="str">
        <f>OrderList!C1608</f>
        <v>PORT04</v>
      </c>
      <c r="C1608" s="10" t="str">
        <f>OrderList!D1608</f>
        <v>V444_0</v>
      </c>
      <c r="D1608" s="10" t="str">
        <f>OrderList!F1608</f>
        <v>DTP</v>
      </c>
      <c r="E1608" s="10" t="str">
        <f>OrderList!L1608</f>
        <v>PORT09</v>
      </c>
      <c r="F1608" s="10" t="str">
        <f>OrderList!K1608</f>
        <v>PLANT03</v>
      </c>
      <c r="G1608" s="10">
        <f>OrderList!J1608</f>
        <v>1683199</v>
      </c>
      <c r="H1608" s="10">
        <f>OrderList!M1608</f>
        <v>2473</v>
      </c>
      <c r="I1608" s="10">
        <f>OrderList!N1608</f>
        <v>40.175813554450336</v>
      </c>
      <c r="O1608" s="10">
        <f>COUNTIF(FreightRates!$A$2:$A$1541,C1608)</f>
        <v>39</v>
      </c>
      <c r="Q1608" s="10">
        <f>COUNTIFS(FreightRates!$A$2:$A$1541,C1608,FreightRates!$B$2:$B$1541,B1608,FreightRates!$C$2:$C$1541,E1608)</f>
        <v>20</v>
      </c>
      <c r="T1608">
        <f>COUNTIFS(FreightRates!$A$2:$A$1541,C1608,FreightRates!$B$2:$B$1541,B1608,FreightRates!$C$2:$C$1541,E1608,FreightRates!$F$2:$F$1541,D1608,FreightRates!$D$2:$D$1541,"&lt;="&amp;I1608,FreightRates!$E$2:$E$1541,"&gt;="&amp;I1608)</f>
        <v>2</v>
      </c>
    </row>
    <row r="1609" spans="1:20" x14ac:dyDescent="0.25">
      <c r="A1609" s="10">
        <f>OrderList!A1609</f>
        <v>1447367913.7</v>
      </c>
      <c r="B1609" s="10" t="str">
        <f>OrderList!C1609</f>
        <v>PORT04</v>
      </c>
      <c r="C1609" s="10" t="str">
        <f>OrderList!D1609</f>
        <v>V444_0</v>
      </c>
      <c r="D1609" s="10" t="str">
        <f>OrderList!F1609</f>
        <v>DTP</v>
      </c>
      <c r="E1609" s="10" t="str">
        <f>OrderList!L1609</f>
        <v>PORT09</v>
      </c>
      <c r="F1609" s="10" t="str">
        <f>OrderList!K1609</f>
        <v>PLANT03</v>
      </c>
      <c r="G1609" s="10">
        <f>OrderList!J1609</f>
        <v>1683199</v>
      </c>
      <c r="H1609" s="10">
        <f>OrderList!M1609</f>
        <v>1781</v>
      </c>
      <c r="I1609" s="10">
        <f>OrderList!N1609</f>
        <v>28.121555868900284</v>
      </c>
      <c r="O1609" s="10">
        <f>COUNTIF(FreightRates!$A$2:$A$1541,C1609)</f>
        <v>39</v>
      </c>
      <c r="Q1609" s="10">
        <f>COUNTIFS(FreightRates!$A$2:$A$1541,C1609,FreightRates!$B$2:$B$1541,B1609,FreightRates!$C$2:$C$1541,E1609)</f>
        <v>20</v>
      </c>
      <c r="T1609">
        <f>COUNTIFS(FreightRates!$A$2:$A$1541,C1609,FreightRates!$B$2:$B$1541,B1609,FreightRates!$C$2:$C$1541,E1609,FreightRates!$F$2:$F$1541,D1609,FreightRates!$D$2:$D$1541,"&lt;="&amp;I1609,FreightRates!$E$2:$E$1541,"&gt;="&amp;I1609)</f>
        <v>2</v>
      </c>
    </row>
    <row r="1610" spans="1:20" x14ac:dyDescent="0.25">
      <c r="A1610" s="10">
        <f>OrderList!A1610</f>
        <v>1447238185.7</v>
      </c>
      <c r="B1610" s="10" t="str">
        <f>OrderList!C1610</f>
        <v>PORT04</v>
      </c>
      <c r="C1610" s="10" t="str">
        <f>OrderList!D1610</f>
        <v>V444_0</v>
      </c>
      <c r="D1610" s="10" t="str">
        <f>OrderList!F1610</f>
        <v>DTP</v>
      </c>
      <c r="E1610" s="10" t="str">
        <f>OrderList!L1610</f>
        <v>PORT09</v>
      </c>
      <c r="F1610" s="10" t="str">
        <f>OrderList!K1610</f>
        <v>PLANT03</v>
      </c>
      <c r="G1610" s="10">
        <f>OrderList!J1610</f>
        <v>1683199</v>
      </c>
      <c r="H1610" s="10">
        <f>OrderList!M1610</f>
        <v>1645</v>
      </c>
      <c r="I1610" s="10">
        <f>OrderList!N1610</f>
        <v>23.390476109087174</v>
      </c>
      <c r="O1610" s="10">
        <f>COUNTIF(FreightRates!$A$2:$A$1541,C1610)</f>
        <v>39</v>
      </c>
      <c r="Q1610" s="10">
        <f>COUNTIFS(FreightRates!$A$2:$A$1541,C1610,FreightRates!$B$2:$B$1541,B1610,FreightRates!$C$2:$C$1541,E1610)</f>
        <v>20</v>
      </c>
      <c r="T1610">
        <f>COUNTIFS(FreightRates!$A$2:$A$1541,C1610,FreightRates!$B$2:$B$1541,B1610,FreightRates!$C$2:$C$1541,E1610,FreightRates!$F$2:$F$1541,D1610,FreightRates!$D$2:$D$1541,"&lt;="&amp;I1610,FreightRates!$E$2:$E$1541,"&gt;="&amp;I1610)</f>
        <v>2</v>
      </c>
    </row>
    <row r="1611" spans="1:20" x14ac:dyDescent="0.25">
      <c r="A1611" s="10">
        <f>OrderList!A1611</f>
        <v>1447258758.7</v>
      </c>
      <c r="B1611" s="10" t="str">
        <f>OrderList!C1611</f>
        <v>PORT04</v>
      </c>
      <c r="C1611" s="10" t="str">
        <f>OrderList!D1611</f>
        <v>V444_0</v>
      </c>
      <c r="D1611" s="10" t="str">
        <f>OrderList!F1611</f>
        <v>DTP</v>
      </c>
      <c r="E1611" s="10" t="str">
        <f>OrderList!L1611</f>
        <v>PORT09</v>
      </c>
      <c r="F1611" s="10" t="str">
        <f>OrderList!K1611</f>
        <v>PLANT03</v>
      </c>
      <c r="G1611" s="10">
        <f>OrderList!J1611</f>
        <v>1683199</v>
      </c>
      <c r="H1611" s="10">
        <f>OrderList!M1611</f>
        <v>2002</v>
      </c>
      <c r="I1611" s="10">
        <f>OrderList!N1611</f>
        <v>34.560584095959989</v>
      </c>
      <c r="O1611" s="10">
        <f>COUNTIF(FreightRates!$A$2:$A$1541,C1611)</f>
        <v>39</v>
      </c>
      <c r="Q1611" s="10">
        <f>COUNTIFS(FreightRates!$A$2:$A$1541,C1611,FreightRates!$B$2:$B$1541,B1611,FreightRates!$C$2:$C$1541,E1611)</f>
        <v>20</v>
      </c>
      <c r="T1611">
        <f>COUNTIFS(FreightRates!$A$2:$A$1541,C1611,FreightRates!$B$2:$B$1541,B1611,FreightRates!$C$2:$C$1541,E1611,FreightRates!$F$2:$F$1541,D1611,FreightRates!$D$2:$D$1541,"&lt;="&amp;I1611,FreightRates!$E$2:$E$1541,"&gt;="&amp;I1611)</f>
        <v>2</v>
      </c>
    </row>
    <row r="1612" spans="1:20" x14ac:dyDescent="0.25">
      <c r="A1612" s="10">
        <f>OrderList!A1612</f>
        <v>1447266858.7</v>
      </c>
      <c r="B1612" s="10" t="str">
        <f>OrderList!C1612</f>
        <v>PORT04</v>
      </c>
      <c r="C1612" s="10" t="str">
        <f>OrderList!D1612</f>
        <v>V444_0</v>
      </c>
      <c r="D1612" s="10" t="str">
        <f>OrderList!F1612</f>
        <v>DTP</v>
      </c>
      <c r="E1612" s="10" t="str">
        <f>OrderList!L1612</f>
        <v>PORT09</v>
      </c>
      <c r="F1612" s="10" t="str">
        <f>OrderList!K1612</f>
        <v>PLANT03</v>
      </c>
      <c r="G1612" s="10">
        <f>OrderList!J1612</f>
        <v>1683199</v>
      </c>
      <c r="H1612" s="10">
        <f>OrderList!M1612</f>
        <v>1931</v>
      </c>
      <c r="I1612" s="10">
        <f>OrderList!N1612</f>
        <v>33.819413541380534</v>
      </c>
      <c r="O1612" s="10">
        <f>COUNTIF(FreightRates!$A$2:$A$1541,C1612)</f>
        <v>39</v>
      </c>
      <c r="Q1612" s="10">
        <f>COUNTIFS(FreightRates!$A$2:$A$1541,C1612,FreightRates!$B$2:$B$1541,B1612,FreightRates!$C$2:$C$1541,E1612)</f>
        <v>20</v>
      </c>
      <c r="T1612">
        <f>COUNTIFS(FreightRates!$A$2:$A$1541,C1612,FreightRates!$B$2:$B$1541,B1612,FreightRates!$C$2:$C$1541,E1612,FreightRates!$F$2:$F$1541,D1612,FreightRates!$D$2:$D$1541,"&lt;="&amp;I1612,FreightRates!$E$2:$E$1541,"&gt;="&amp;I1612)</f>
        <v>2</v>
      </c>
    </row>
    <row r="1613" spans="1:20" x14ac:dyDescent="0.25">
      <c r="A1613" s="10">
        <f>OrderList!A1613</f>
        <v>1447172254.7</v>
      </c>
      <c r="B1613" s="10" t="str">
        <f>OrderList!C1613</f>
        <v>PORT04</v>
      </c>
      <c r="C1613" s="10" t="str">
        <f>OrderList!D1613</f>
        <v>V444_0</v>
      </c>
      <c r="D1613" s="10" t="str">
        <f>OrderList!F1613</f>
        <v>DTP</v>
      </c>
      <c r="E1613" s="10" t="str">
        <f>OrderList!L1613</f>
        <v>PORT09</v>
      </c>
      <c r="F1613" s="10" t="str">
        <f>OrderList!K1613</f>
        <v>PLANT03</v>
      </c>
      <c r="G1613" s="10">
        <f>OrderList!J1613</f>
        <v>1683199</v>
      </c>
      <c r="H1613" s="10">
        <f>OrderList!M1613</f>
        <v>752</v>
      </c>
      <c r="I1613" s="10">
        <f>OrderList!N1613</f>
        <v>8.571916576391148</v>
      </c>
      <c r="O1613" s="10">
        <f>COUNTIF(FreightRates!$A$2:$A$1541,C1613)</f>
        <v>39</v>
      </c>
      <c r="Q1613" s="10">
        <f>COUNTIFS(FreightRates!$A$2:$A$1541,C1613,FreightRates!$B$2:$B$1541,B1613,FreightRates!$C$2:$C$1541,E1613)</f>
        <v>20</v>
      </c>
      <c r="T1613">
        <f>COUNTIFS(FreightRates!$A$2:$A$1541,C1613,FreightRates!$B$2:$B$1541,B1613,FreightRates!$C$2:$C$1541,E1613,FreightRates!$F$2:$F$1541,D1613,FreightRates!$D$2:$D$1541,"&lt;="&amp;I1613,FreightRates!$E$2:$E$1541,"&gt;="&amp;I1613)</f>
        <v>2</v>
      </c>
    </row>
    <row r="1614" spans="1:20" x14ac:dyDescent="0.25">
      <c r="A1614" s="10">
        <f>OrderList!A1614</f>
        <v>1447336097.7</v>
      </c>
      <c r="B1614" s="10" t="str">
        <f>OrderList!C1614</f>
        <v>PORT04</v>
      </c>
      <c r="C1614" s="10" t="str">
        <f>OrderList!D1614</f>
        <v>V444_0</v>
      </c>
      <c r="D1614" s="10" t="str">
        <f>OrderList!F1614</f>
        <v>DTP</v>
      </c>
      <c r="E1614" s="10" t="str">
        <f>OrderList!L1614</f>
        <v>PORT09</v>
      </c>
      <c r="F1614" s="10" t="str">
        <f>OrderList!K1614</f>
        <v>PLANT03</v>
      </c>
      <c r="G1614" s="10">
        <f>OrderList!J1614</f>
        <v>1683199</v>
      </c>
      <c r="H1614" s="10">
        <f>OrderList!M1614</f>
        <v>2093</v>
      </c>
      <c r="I1614" s="10">
        <f>OrderList!N1614</f>
        <v>32.306800047922607</v>
      </c>
      <c r="O1614" s="10">
        <f>COUNTIF(FreightRates!$A$2:$A$1541,C1614)</f>
        <v>39</v>
      </c>
      <c r="Q1614" s="10">
        <f>COUNTIFS(FreightRates!$A$2:$A$1541,C1614,FreightRates!$B$2:$B$1541,B1614,FreightRates!$C$2:$C$1541,E1614)</f>
        <v>20</v>
      </c>
      <c r="T1614">
        <f>COUNTIFS(FreightRates!$A$2:$A$1541,C1614,FreightRates!$B$2:$B$1541,B1614,FreightRates!$C$2:$C$1541,E1614,FreightRates!$F$2:$F$1541,D1614,FreightRates!$D$2:$D$1541,"&lt;="&amp;I1614,FreightRates!$E$2:$E$1541,"&gt;="&amp;I1614)</f>
        <v>2</v>
      </c>
    </row>
    <row r="1615" spans="1:20" x14ac:dyDescent="0.25">
      <c r="A1615" s="10">
        <f>OrderList!A1615</f>
        <v>1447310441.7</v>
      </c>
      <c r="B1615" s="10" t="str">
        <f>OrderList!C1615</f>
        <v>PORT04</v>
      </c>
      <c r="C1615" s="10" t="str">
        <f>OrderList!D1615</f>
        <v>V444_0</v>
      </c>
      <c r="D1615" s="10" t="str">
        <f>OrderList!F1615</f>
        <v>DTP</v>
      </c>
      <c r="E1615" s="10" t="str">
        <f>OrderList!L1615</f>
        <v>PORT09</v>
      </c>
      <c r="F1615" s="10" t="str">
        <f>OrderList!K1615</f>
        <v>PLANT03</v>
      </c>
      <c r="G1615" s="10">
        <f>OrderList!J1615</f>
        <v>1683199</v>
      </c>
      <c r="H1615" s="10">
        <f>OrderList!M1615</f>
        <v>1191</v>
      </c>
      <c r="I1615" s="10">
        <f>OrderList!N1615</f>
        <v>17.608088366757851</v>
      </c>
      <c r="O1615" s="10">
        <f>COUNTIF(FreightRates!$A$2:$A$1541,C1615)</f>
        <v>39</v>
      </c>
      <c r="Q1615" s="10">
        <f>COUNTIFS(FreightRates!$A$2:$A$1541,C1615,FreightRates!$B$2:$B$1541,B1615,FreightRates!$C$2:$C$1541,E1615)</f>
        <v>20</v>
      </c>
      <c r="T1615">
        <f>COUNTIFS(FreightRates!$A$2:$A$1541,C1615,FreightRates!$B$2:$B$1541,B1615,FreightRates!$C$2:$C$1541,E1615,FreightRates!$F$2:$F$1541,D1615,FreightRates!$D$2:$D$1541,"&lt;="&amp;I1615,FreightRates!$E$2:$E$1541,"&gt;="&amp;I1615)</f>
        <v>2</v>
      </c>
    </row>
    <row r="1616" spans="1:20" x14ac:dyDescent="0.25">
      <c r="A1616" s="10">
        <f>OrderList!A1616</f>
        <v>1447234870.7</v>
      </c>
      <c r="B1616" s="10" t="str">
        <f>OrderList!C1616</f>
        <v>PORT04</v>
      </c>
      <c r="C1616" s="10" t="str">
        <f>OrderList!D1616</f>
        <v>V444_0</v>
      </c>
      <c r="D1616" s="10" t="str">
        <f>OrderList!F1616</f>
        <v>DTP</v>
      </c>
      <c r="E1616" s="10" t="str">
        <f>OrderList!L1616</f>
        <v>PORT09</v>
      </c>
      <c r="F1616" s="10" t="str">
        <f>OrderList!K1616</f>
        <v>PLANT03</v>
      </c>
      <c r="G1616" s="10">
        <f>OrderList!J1616</f>
        <v>1683199</v>
      </c>
      <c r="H1616" s="10">
        <f>OrderList!M1616</f>
        <v>1124</v>
      </c>
      <c r="I1616" s="10">
        <f>OrderList!N1616</f>
        <v>16.249592659338717</v>
      </c>
      <c r="O1616" s="10">
        <f>COUNTIF(FreightRates!$A$2:$A$1541,C1616)</f>
        <v>39</v>
      </c>
      <c r="Q1616" s="10">
        <f>COUNTIFS(FreightRates!$A$2:$A$1541,C1616,FreightRates!$B$2:$B$1541,B1616,FreightRates!$C$2:$C$1541,E1616)</f>
        <v>20</v>
      </c>
      <c r="T1616">
        <f>COUNTIFS(FreightRates!$A$2:$A$1541,C1616,FreightRates!$B$2:$B$1541,B1616,FreightRates!$C$2:$C$1541,E1616,FreightRates!$F$2:$F$1541,D1616,FreightRates!$D$2:$D$1541,"&lt;="&amp;I1616,FreightRates!$E$2:$E$1541,"&gt;="&amp;I1616)</f>
        <v>2</v>
      </c>
    </row>
    <row r="1617" spans="1:20" x14ac:dyDescent="0.25">
      <c r="A1617" s="10">
        <f>OrderList!A1617</f>
        <v>1447313943.7</v>
      </c>
      <c r="B1617" s="10" t="str">
        <f>OrderList!C1617</f>
        <v>PORT04</v>
      </c>
      <c r="C1617" s="10" t="str">
        <f>OrderList!D1617</f>
        <v>V444_0</v>
      </c>
      <c r="D1617" s="10" t="str">
        <f>OrderList!F1617</f>
        <v>DTP</v>
      </c>
      <c r="E1617" s="10" t="str">
        <f>OrderList!L1617</f>
        <v>PORT09</v>
      </c>
      <c r="F1617" s="10" t="str">
        <f>OrderList!K1617</f>
        <v>PLANT03</v>
      </c>
      <c r="G1617" s="10">
        <f>OrderList!J1617</f>
        <v>1683199</v>
      </c>
      <c r="H1617" s="10">
        <f>OrderList!M1617</f>
        <v>1943</v>
      </c>
      <c r="I1617" s="10">
        <f>OrderList!N1617</f>
        <v>33.742878571948467</v>
      </c>
      <c r="O1617" s="10">
        <f>COUNTIF(FreightRates!$A$2:$A$1541,C1617)</f>
        <v>39</v>
      </c>
      <c r="Q1617" s="10">
        <f>COUNTIFS(FreightRates!$A$2:$A$1541,C1617,FreightRates!$B$2:$B$1541,B1617,FreightRates!$C$2:$C$1541,E1617)</f>
        <v>20</v>
      </c>
      <c r="T1617">
        <f>COUNTIFS(FreightRates!$A$2:$A$1541,C1617,FreightRates!$B$2:$B$1541,B1617,FreightRates!$C$2:$C$1541,E1617,FreightRates!$F$2:$F$1541,D1617,FreightRates!$D$2:$D$1541,"&lt;="&amp;I1617,FreightRates!$E$2:$E$1541,"&gt;="&amp;I1617)</f>
        <v>2</v>
      </c>
    </row>
    <row r="1618" spans="1:20" x14ac:dyDescent="0.25">
      <c r="A1618" s="10">
        <f>OrderList!A1618</f>
        <v>1447401806.7</v>
      </c>
      <c r="B1618" s="10" t="str">
        <f>OrderList!C1618</f>
        <v>PORT04</v>
      </c>
      <c r="C1618" s="10" t="str">
        <f>OrderList!D1618</f>
        <v>V444_0</v>
      </c>
      <c r="D1618" s="10" t="str">
        <f>OrderList!F1618</f>
        <v>DTP</v>
      </c>
      <c r="E1618" s="10" t="str">
        <f>OrderList!L1618</f>
        <v>PORT09</v>
      </c>
      <c r="F1618" s="10" t="str">
        <f>OrderList!K1618</f>
        <v>PLANT03</v>
      </c>
      <c r="G1618" s="10">
        <f>OrderList!J1618</f>
        <v>1683199</v>
      </c>
      <c r="H1618" s="10">
        <f>OrderList!M1618</f>
        <v>677</v>
      </c>
      <c r="I1618" s="10">
        <f>OrderList!N1618</f>
        <v>8.2466429563048766</v>
      </c>
      <c r="O1618" s="10">
        <f>COUNTIF(FreightRates!$A$2:$A$1541,C1618)</f>
        <v>39</v>
      </c>
      <c r="Q1618" s="10">
        <f>COUNTIFS(FreightRates!$A$2:$A$1541,C1618,FreightRates!$B$2:$B$1541,B1618,FreightRates!$C$2:$C$1541,E1618)</f>
        <v>20</v>
      </c>
      <c r="T1618">
        <f>COUNTIFS(FreightRates!$A$2:$A$1541,C1618,FreightRates!$B$2:$B$1541,B1618,FreightRates!$C$2:$C$1541,E1618,FreightRates!$F$2:$F$1541,D1618,FreightRates!$D$2:$D$1541,"&lt;="&amp;I1618,FreightRates!$E$2:$E$1541,"&gt;="&amp;I1618)</f>
        <v>2</v>
      </c>
    </row>
    <row r="1619" spans="1:20" x14ac:dyDescent="0.25">
      <c r="A1619" s="10">
        <f>OrderList!A1619</f>
        <v>1447357418.7</v>
      </c>
      <c r="B1619" s="10" t="str">
        <f>OrderList!C1619</f>
        <v>PORT04</v>
      </c>
      <c r="C1619" s="10" t="str">
        <f>OrderList!D1619</f>
        <v>V444_0</v>
      </c>
      <c r="D1619" s="10" t="str">
        <f>OrderList!F1619</f>
        <v>DTP</v>
      </c>
      <c r="E1619" s="10" t="str">
        <f>OrderList!L1619</f>
        <v>PORT09</v>
      </c>
      <c r="F1619" s="10" t="str">
        <f>OrderList!K1619</f>
        <v>PLANT03</v>
      </c>
      <c r="G1619" s="10">
        <f>OrderList!J1619</f>
        <v>1683199</v>
      </c>
      <c r="H1619" s="10">
        <f>OrderList!M1619</f>
        <v>2055</v>
      </c>
      <c r="I1619" s="10">
        <f>OrderList!N1619</f>
        <v>34.579717838318004</v>
      </c>
      <c r="O1619" s="10">
        <f>COUNTIF(FreightRates!$A$2:$A$1541,C1619)</f>
        <v>39</v>
      </c>
      <c r="Q1619" s="10">
        <f>COUNTIFS(FreightRates!$A$2:$A$1541,C1619,FreightRates!$B$2:$B$1541,B1619,FreightRates!$C$2:$C$1541,E1619)</f>
        <v>20</v>
      </c>
      <c r="T1619">
        <f>COUNTIFS(FreightRates!$A$2:$A$1541,C1619,FreightRates!$B$2:$B$1541,B1619,FreightRates!$C$2:$C$1541,E1619,FreightRates!$F$2:$F$1541,D1619,FreightRates!$D$2:$D$1541,"&lt;="&amp;I1619,FreightRates!$E$2:$E$1541,"&gt;="&amp;I1619)</f>
        <v>2</v>
      </c>
    </row>
    <row r="1620" spans="1:20" x14ac:dyDescent="0.25">
      <c r="A1620" s="10">
        <f>OrderList!A1620</f>
        <v>1447313942.7</v>
      </c>
      <c r="B1620" s="10" t="str">
        <f>OrderList!C1620</f>
        <v>PORT04</v>
      </c>
      <c r="C1620" s="10" t="str">
        <f>OrderList!D1620</f>
        <v>V444_0</v>
      </c>
      <c r="D1620" s="10" t="str">
        <f>OrderList!F1620</f>
        <v>DTP</v>
      </c>
      <c r="E1620" s="10" t="str">
        <f>OrderList!L1620</f>
        <v>PORT09</v>
      </c>
      <c r="F1620" s="10" t="str">
        <f>OrderList!K1620</f>
        <v>PLANT03</v>
      </c>
      <c r="G1620" s="10">
        <f>OrderList!J1620</f>
        <v>1683199</v>
      </c>
      <c r="H1620" s="10">
        <f>OrderList!M1620</f>
        <v>381</v>
      </c>
      <c r="I1620" s="10">
        <f>OrderList!N1620</f>
        <v>2.104711659381755</v>
      </c>
      <c r="O1620" s="10">
        <f>COUNTIF(FreightRates!$A$2:$A$1541,C1620)</f>
        <v>39</v>
      </c>
      <c r="Q1620" s="10">
        <f>COUNTIFS(FreightRates!$A$2:$A$1541,C1620,FreightRates!$B$2:$B$1541,B1620,FreightRates!$C$2:$C$1541,E1620)</f>
        <v>20</v>
      </c>
      <c r="T1620">
        <f>COUNTIFS(FreightRates!$A$2:$A$1541,C1620,FreightRates!$B$2:$B$1541,B1620,FreightRates!$C$2:$C$1541,E1620,FreightRates!$F$2:$F$1541,D1620,FreightRates!$D$2:$D$1541,"&lt;="&amp;I1620,FreightRates!$E$2:$E$1541,"&gt;="&amp;I1620)</f>
        <v>2</v>
      </c>
    </row>
    <row r="1621" spans="1:20" x14ac:dyDescent="0.25">
      <c r="A1621" s="10">
        <f>OrderList!A1621</f>
        <v>1447145159.7</v>
      </c>
      <c r="B1621" s="10" t="str">
        <f>OrderList!C1621</f>
        <v>PORT04</v>
      </c>
      <c r="C1621" s="10" t="str">
        <f>OrderList!D1621</f>
        <v>V444_0</v>
      </c>
      <c r="D1621" s="10" t="str">
        <f>OrderList!F1621</f>
        <v>DTP</v>
      </c>
      <c r="E1621" s="10" t="str">
        <f>OrderList!L1621</f>
        <v>PORT09</v>
      </c>
      <c r="F1621" s="10" t="str">
        <f>OrderList!K1621</f>
        <v>PLANT03</v>
      </c>
      <c r="G1621" s="10">
        <f>OrderList!J1621</f>
        <v>1683199</v>
      </c>
      <c r="H1621" s="10">
        <f>OrderList!M1621</f>
        <v>1159</v>
      </c>
      <c r="I1621" s="10">
        <f>OrderList!N1621</f>
        <v>17.665489593831897</v>
      </c>
      <c r="O1621" s="10">
        <f>COUNTIF(FreightRates!$A$2:$A$1541,C1621)</f>
        <v>39</v>
      </c>
      <c r="Q1621" s="10">
        <f>COUNTIFS(FreightRates!$A$2:$A$1541,C1621,FreightRates!$B$2:$B$1541,B1621,FreightRates!$C$2:$C$1541,E1621)</f>
        <v>20</v>
      </c>
      <c r="T1621">
        <f>COUNTIFS(FreightRates!$A$2:$A$1541,C1621,FreightRates!$B$2:$B$1541,B1621,FreightRates!$C$2:$C$1541,E1621,FreightRates!$F$2:$F$1541,D1621,FreightRates!$D$2:$D$1541,"&lt;="&amp;I1621,FreightRates!$E$2:$E$1541,"&gt;="&amp;I1621)</f>
        <v>2</v>
      </c>
    </row>
    <row r="1622" spans="1:20" x14ac:dyDescent="0.25">
      <c r="A1622" s="10">
        <f>OrderList!A1622</f>
        <v>1447213220.7</v>
      </c>
      <c r="B1622" s="10" t="str">
        <f>OrderList!C1622</f>
        <v>PORT04</v>
      </c>
      <c r="C1622" s="10" t="str">
        <f>OrderList!D1622</f>
        <v>V444_0</v>
      </c>
      <c r="D1622" s="10" t="str">
        <f>OrderList!F1622</f>
        <v>DTP</v>
      </c>
      <c r="E1622" s="10" t="str">
        <f>OrderList!L1622</f>
        <v>PORT09</v>
      </c>
      <c r="F1622" s="10" t="str">
        <f>OrderList!K1622</f>
        <v>PLANT03</v>
      </c>
      <c r="G1622" s="10">
        <f>OrderList!J1622</f>
        <v>1683199</v>
      </c>
      <c r="H1622" s="10">
        <f>OrderList!M1622</f>
        <v>1591</v>
      </c>
      <c r="I1622" s="10">
        <f>OrderList!N1622</f>
        <v>27.849685925679555</v>
      </c>
      <c r="O1622" s="10">
        <f>COUNTIF(FreightRates!$A$2:$A$1541,C1622)</f>
        <v>39</v>
      </c>
      <c r="Q1622" s="10">
        <f>COUNTIFS(FreightRates!$A$2:$A$1541,C1622,FreightRates!$B$2:$B$1541,B1622,FreightRates!$C$2:$C$1541,E1622)</f>
        <v>20</v>
      </c>
      <c r="T1622">
        <f>COUNTIFS(FreightRates!$A$2:$A$1541,C1622,FreightRates!$B$2:$B$1541,B1622,FreightRates!$C$2:$C$1541,E1622,FreightRates!$F$2:$F$1541,D1622,FreightRates!$D$2:$D$1541,"&lt;="&amp;I1622,FreightRates!$E$2:$E$1541,"&gt;="&amp;I1622)</f>
        <v>2</v>
      </c>
    </row>
    <row r="1623" spans="1:20" x14ac:dyDescent="0.25">
      <c r="A1623" s="10">
        <f>OrderList!A1623</f>
        <v>1447156492.7</v>
      </c>
      <c r="B1623" s="10" t="str">
        <f>OrderList!C1623</f>
        <v>PORT04</v>
      </c>
      <c r="C1623" s="10" t="str">
        <f>OrderList!D1623</f>
        <v>V444_0</v>
      </c>
      <c r="D1623" s="10" t="str">
        <f>OrderList!F1623</f>
        <v>DTP</v>
      </c>
      <c r="E1623" s="10" t="str">
        <f>OrderList!L1623</f>
        <v>PORT09</v>
      </c>
      <c r="F1623" s="10" t="str">
        <f>OrderList!K1623</f>
        <v>PLANT03</v>
      </c>
      <c r="G1623" s="10">
        <f>OrderList!J1623</f>
        <v>1683199</v>
      </c>
      <c r="H1623" s="10">
        <f>OrderList!M1623</f>
        <v>3278</v>
      </c>
      <c r="I1623" s="10">
        <f>OrderList!N1623</f>
        <v>56.61169823998604</v>
      </c>
      <c r="O1623" s="10">
        <f>COUNTIF(FreightRates!$A$2:$A$1541,C1623)</f>
        <v>39</v>
      </c>
      <c r="Q1623" s="10">
        <f>COUNTIFS(FreightRates!$A$2:$A$1541,C1623,FreightRates!$B$2:$B$1541,B1623,FreightRates!$C$2:$C$1541,E1623)</f>
        <v>20</v>
      </c>
      <c r="T1623">
        <f>COUNTIFS(FreightRates!$A$2:$A$1541,C1623,FreightRates!$B$2:$B$1541,B1623,FreightRates!$C$2:$C$1541,E1623,FreightRates!$F$2:$F$1541,D1623,FreightRates!$D$2:$D$1541,"&lt;="&amp;I1623,FreightRates!$E$2:$E$1541,"&gt;="&amp;I1623)</f>
        <v>2</v>
      </c>
    </row>
    <row r="1624" spans="1:20" x14ac:dyDescent="0.25">
      <c r="A1624" s="10">
        <f>OrderList!A1624</f>
        <v>1447275605.7</v>
      </c>
      <c r="B1624" s="10" t="str">
        <f>OrderList!C1624</f>
        <v>PORT04</v>
      </c>
      <c r="C1624" s="10" t="str">
        <f>OrderList!D1624</f>
        <v>V444_0</v>
      </c>
      <c r="D1624" s="10" t="str">
        <f>OrderList!F1624</f>
        <v>DTP</v>
      </c>
      <c r="E1624" s="10" t="str">
        <f>OrderList!L1624</f>
        <v>PORT09</v>
      </c>
      <c r="F1624" s="10" t="str">
        <f>OrderList!K1624</f>
        <v>PLANT03</v>
      </c>
      <c r="G1624" s="10">
        <f>OrderList!J1624</f>
        <v>1683199</v>
      </c>
      <c r="H1624" s="10">
        <f>OrderList!M1624</f>
        <v>2039</v>
      </c>
      <c r="I1624" s="10">
        <f>OrderList!N1624</f>
        <v>33.560584095959989</v>
      </c>
      <c r="O1624" s="10">
        <f>COUNTIF(FreightRates!$A$2:$A$1541,C1624)</f>
        <v>39</v>
      </c>
      <c r="Q1624" s="10">
        <f>COUNTIFS(FreightRates!$A$2:$A$1541,C1624,FreightRates!$B$2:$B$1541,B1624,FreightRates!$C$2:$C$1541,E1624)</f>
        <v>20</v>
      </c>
      <c r="T1624">
        <f>COUNTIFS(FreightRates!$A$2:$A$1541,C1624,FreightRates!$B$2:$B$1541,B1624,FreightRates!$C$2:$C$1541,E1624,FreightRates!$F$2:$F$1541,D1624,FreightRates!$D$2:$D$1541,"&lt;="&amp;I1624,FreightRates!$E$2:$E$1541,"&gt;="&amp;I1624)</f>
        <v>2</v>
      </c>
    </row>
    <row r="1625" spans="1:20" x14ac:dyDescent="0.25">
      <c r="A1625" s="10">
        <f>OrderList!A1625</f>
        <v>1447357417.7</v>
      </c>
      <c r="B1625" s="10" t="str">
        <f>OrderList!C1625</f>
        <v>PORT04</v>
      </c>
      <c r="C1625" s="10" t="str">
        <f>OrderList!D1625</f>
        <v>V444_0</v>
      </c>
      <c r="D1625" s="10" t="str">
        <f>OrderList!F1625</f>
        <v>DTP</v>
      </c>
      <c r="E1625" s="10" t="str">
        <f>OrderList!L1625</f>
        <v>PORT09</v>
      </c>
      <c r="F1625" s="10" t="str">
        <f>OrderList!K1625</f>
        <v>PLANT03</v>
      </c>
      <c r="G1625" s="10">
        <f>OrderList!J1625</f>
        <v>1683199</v>
      </c>
      <c r="H1625" s="10">
        <f>OrderList!M1625</f>
        <v>390</v>
      </c>
      <c r="I1625" s="10">
        <f>OrderList!N1625</f>
        <v>2.104711659381755</v>
      </c>
      <c r="O1625" s="10">
        <f>COUNTIF(FreightRates!$A$2:$A$1541,C1625)</f>
        <v>39</v>
      </c>
      <c r="Q1625" s="10">
        <f>COUNTIFS(FreightRates!$A$2:$A$1541,C1625,FreightRates!$B$2:$B$1541,B1625,FreightRates!$C$2:$C$1541,E1625)</f>
        <v>20</v>
      </c>
      <c r="T1625">
        <f>COUNTIFS(FreightRates!$A$2:$A$1541,C1625,FreightRates!$B$2:$B$1541,B1625,FreightRates!$C$2:$C$1541,E1625,FreightRates!$F$2:$F$1541,D1625,FreightRates!$D$2:$D$1541,"&lt;="&amp;I1625,FreightRates!$E$2:$E$1541,"&gt;="&amp;I1625)</f>
        <v>2</v>
      </c>
    </row>
    <row r="1626" spans="1:20" x14ac:dyDescent="0.25">
      <c r="A1626" s="10">
        <f>OrderList!A1626</f>
        <v>1447400484.7</v>
      </c>
      <c r="B1626" s="10" t="str">
        <f>OrderList!C1626</f>
        <v>PORT04</v>
      </c>
      <c r="C1626" s="10" t="str">
        <f>OrderList!D1626</f>
        <v>V444_0</v>
      </c>
      <c r="D1626" s="10" t="str">
        <f>OrderList!F1626</f>
        <v>DTP</v>
      </c>
      <c r="E1626" s="10" t="str">
        <f>OrderList!L1626</f>
        <v>PORT09</v>
      </c>
      <c r="F1626" s="10" t="str">
        <f>OrderList!K1626</f>
        <v>PLANT03</v>
      </c>
      <c r="G1626" s="10">
        <f>OrderList!J1626</f>
        <v>1683199</v>
      </c>
      <c r="H1626" s="10">
        <f>OrderList!M1626</f>
        <v>588</v>
      </c>
      <c r="I1626" s="10">
        <f>OrderList!N1626</f>
        <v>6.6968098253055848</v>
      </c>
      <c r="O1626" s="10">
        <f>COUNTIF(FreightRates!$A$2:$A$1541,C1626)</f>
        <v>39</v>
      </c>
      <c r="Q1626" s="10">
        <f>COUNTIFS(FreightRates!$A$2:$A$1541,C1626,FreightRates!$B$2:$B$1541,B1626,FreightRates!$C$2:$C$1541,E1626)</f>
        <v>20</v>
      </c>
      <c r="T1626">
        <f>COUNTIFS(FreightRates!$A$2:$A$1541,C1626,FreightRates!$B$2:$B$1541,B1626,FreightRates!$C$2:$C$1541,E1626,FreightRates!$F$2:$F$1541,D1626,FreightRates!$D$2:$D$1541,"&lt;="&amp;I1626,FreightRates!$E$2:$E$1541,"&gt;="&amp;I1626)</f>
        <v>2</v>
      </c>
    </row>
    <row r="1627" spans="1:20" x14ac:dyDescent="0.25">
      <c r="A1627" s="10">
        <f>OrderList!A1627</f>
        <v>1447193129.7</v>
      </c>
      <c r="B1627" s="10" t="str">
        <f>OrderList!C1627</f>
        <v>PORT04</v>
      </c>
      <c r="C1627" s="10" t="str">
        <f>OrderList!D1627</f>
        <v>V444_0</v>
      </c>
      <c r="D1627" s="10" t="str">
        <f>OrderList!F1627</f>
        <v>DTP</v>
      </c>
      <c r="E1627" s="10" t="str">
        <f>OrderList!L1627</f>
        <v>PORT09</v>
      </c>
      <c r="F1627" s="10" t="str">
        <f>OrderList!K1627</f>
        <v>PLANT03</v>
      </c>
      <c r="G1627" s="10">
        <f>OrderList!J1627</f>
        <v>1683199</v>
      </c>
      <c r="H1627" s="10">
        <f>OrderList!M1627</f>
        <v>1218</v>
      </c>
      <c r="I1627" s="10">
        <f>OrderList!N1627</f>
        <v>18.143833152782296</v>
      </c>
      <c r="O1627" s="10">
        <f>COUNTIF(FreightRates!$A$2:$A$1541,C1627)</f>
        <v>39</v>
      </c>
      <c r="Q1627" s="10">
        <f>COUNTIFS(FreightRates!$A$2:$A$1541,C1627,FreightRates!$B$2:$B$1541,B1627,FreightRates!$C$2:$C$1541,E1627)</f>
        <v>20</v>
      </c>
      <c r="T1627">
        <f>COUNTIFS(FreightRates!$A$2:$A$1541,C1627,FreightRates!$B$2:$B$1541,B1627,FreightRates!$C$2:$C$1541,E1627,FreightRates!$F$2:$F$1541,D1627,FreightRates!$D$2:$D$1541,"&lt;="&amp;I1627,FreightRates!$E$2:$E$1541,"&gt;="&amp;I1627)</f>
        <v>2</v>
      </c>
    </row>
    <row r="1628" spans="1:20" x14ac:dyDescent="0.25">
      <c r="A1628" s="10">
        <f>OrderList!A1628</f>
        <v>1447336096.7</v>
      </c>
      <c r="B1628" s="10" t="str">
        <f>OrderList!C1628</f>
        <v>PORT04</v>
      </c>
      <c r="C1628" s="10" t="str">
        <f>OrderList!D1628</f>
        <v>V444_0</v>
      </c>
      <c r="D1628" s="10" t="str">
        <f>OrderList!F1628</f>
        <v>DTP</v>
      </c>
      <c r="E1628" s="10" t="str">
        <f>OrderList!L1628</f>
        <v>PORT09</v>
      </c>
      <c r="F1628" s="10" t="str">
        <f>OrderList!K1628</f>
        <v>PLANT03</v>
      </c>
      <c r="G1628" s="10">
        <f>OrderList!J1628</f>
        <v>1683199</v>
      </c>
      <c r="H1628" s="10">
        <f>OrderList!M1628</f>
        <v>442</v>
      </c>
      <c r="I1628" s="10">
        <f>OrderList!N1628</f>
        <v>2.104711659381755</v>
      </c>
      <c r="O1628" s="10">
        <f>COUNTIF(FreightRates!$A$2:$A$1541,C1628)</f>
        <v>39</v>
      </c>
      <c r="Q1628" s="10">
        <f>COUNTIFS(FreightRates!$A$2:$A$1541,C1628,FreightRates!$B$2:$B$1541,B1628,FreightRates!$C$2:$C$1541,E1628)</f>
        <v>20</v>
      </c>
      <c r="T1628">
        <f>COUNTIFS(FreightRates!$A$2:$A$1541,C1628,FreightRates!$B$2:$B$1541,B1628,FreightRates!$C$2:$C$1541,E1628,FreightRates!$F$2:$F$1541,D1628,FreightRates!$D$2:$D$1541,"&lt;="&amp;I1628,FreightRates!$E$2:$E$1541,"&gt;="&amp;I1628)</f>
        <v>2</v>
      </c>
    </row>
    <row r="1629" spans="1:20" x14ac:dyDescent="0.25">
      <c r="A1629" s="10">
        <f>OrderList!A1629</f>
        <v>1447227190.7</v>
      </c>
      <c r="B1629" s="10" t="str">
        <f>OrderList!C1629</f>
        <v>PORT04</v>
      </c>
      <c r="C1629" s="10" t="str">
        <f>OrderList!D1629</f>
        <v>V444_0</v>
      </c>
      <c r="D1629" s="10" t="str">
        <f>OrderList!F1629</f>
        <v>DTP</v>
      </c>
      <c r="E1629" s="10" t="str">
        <f>OrderList!L1629</f>
        <v>PORT09</v>
      </c>
      <c r="F1629" s="10" t="str">
        <f>OrderList!K1629</f>
        <v>PLANT03</v>
      </c>
      <c r="G1629" s="10">
        <f>OrderList!J1629</f>
        <v>1688610</v>
      </c>
      <c r="H1629" s="10">
        <f>OrderList!M1629</f>
        <v>317</v>
      </c>
      <c r="I1629" s="10">
        <f>OrderList!N1629</f>
        <v>0.61939926217752972</v>
      </c>
      <c r="O1629" s="10">
        <f>COUNTIF(FreightRates!$A$2:$A$1541,C1629)</f>
        <v>39</v>
      </c>
      <c r="Q1629" s="10">
        <f>COUNTIFS(FreightRates!$A$2:$A$1541,C1629,FreightRates!$B$2:$B$1541,B1629,FreightRates!$C$2:$C$1541,E1629)</f>
        <v>20</v>
      </c>
      <c r="T1629">
        <f>COUNTIFS(FreightRates!$A$2:$A$1541,C1629,FreightRates!$B$2:$B$1541,B1629,FreightRates!$C$2:$C$1541,E1629,FreightRates!$F$2:$F$1541,D1629,FreightRates!$D$2:$D$1541,"&lt;="&amp;I1629,FreightRates!$E$2:$E$1541,"&gt;="&amp;I1629)</f>
        <v>2</v>
      </c>
    </row>
    <row r="1630" spans="1:20" x14ac:dyDescent="0.25">
      <c r="A1630" s="10">
        <f>OrderList!A1630</f>
        <v>1447227502.7</v>
      </c>
      <c r="B1630" s="10" t="str">
        <f>OrderList!C1630</f>
        <v>PORT04</v>
      </c>
      <c r="C1630" s="10" t="str">
        <f>OrderList!D1630</f>
        <v>V444_0</v>
      </c>
      <c r="D1630" s="10" t="str">
        <f>OrderList!F1630</f>
        <v>DTP</v>
      </c>
      <c r="E1630" s="10" t="str">
        <f>OrderList!L1630</f>
        <v>PORT09</v>
      </c>
      <c r="F1630" s="10" t="str">
        <f>OrderList!K1630</f>
        <v>PLANT03</v>
      </c>
      <c r="G1630" s="10">
        <f>OrderList!J1630</f>
        <v>1688610</v>
      </c>
      <c r="H1630" s="10">
        <f>OrderList!M1630</f>
        <v>243</v>
      </c>
      <c r="I1630" s="10">
        <f>OrderList!N1630</f>
        <v>0.37163955730651788</v>
      </c>
      <c r="O1630" s="10">
        <f>COUNTIF(FreightRates!$A$2:$A$1541,C1630)</f>
        <v>39</v>
      </c>
      <c r="Q1630" s="10">
        <f>COUNTIFS(FreightRates!$A$2:$A$1541,C1630,FreightRates!$B$2:$B$1541,B1630,FreightRates!$C$2:$C$1541,E1630)</f>
        <v>20</v>
      </c>
      <c r="T1630">
        <f>COUNTIFS(FreightRates!$A$2:$A$1541,C1630,FreightRates!$B$2:$B$1541,B1630,FreightRates!$C$2:$C$1541,E1630,FreightRates!$F$2:$F$1541,D1630,FreightRates!$D$2:$D$1541,"&lt;="&amp;I1630,FreightRates!$E$2:$E$1541,"&gt;="&amp;I1630)</f>
        <v>2</v>
      </c>
    </row>
    <row r="1631" spans="1:20" x14ac:dyDescent="0.25">
      <c r="A1631" s="10">
        <f>OrderList!A1631</f>
        <v>1447229518.7</v>
      </c>
      <c r="B1631" s="10" t="str">
        <f>OrderList!C1631</f>
        <v>PORT04</v>
      </c>
      <c r="C1631" s="10" t="str">
        <f>OrderList!D1631</f>
        <v>V444_0</v>
      </c>
      <c r="D1631" s="10" t="str">
        <f>OrderList!F1631</f>
        <v>DTP</v>
      </c>
      <c r="E1631" s="10" t="str">
        <f>OrderList!L1631</f>
        <v>PORT09</v>
      </c>
      <c r="F1631" s="10" t="str">
        <f>OrderList!K1631</f>
        <v>PLANT03</v>
      </c>
      <c r="G1631" s="10">
        <f>OrderList!J1631</f>
        <v>1689543</v>
      </c>
      <c r="H1631" s="10">
        <f>OrderList!M1631</f>
        <v>281</v>
      </c>
      <c r="I1631" s="10">
        <f>OrderList!N1631</f>
        <v>0.49011471313765559</v>
      </c>
      <c r="O1631" s="10">
        <f>COUNTIF(FreightRates!$A$2:$A$1541,C1631)</f>
        <v>39</v>
      </c>
      <c r="Q1631" s="10">
        <f>COUNTIFS(FreightRates!$A$2:$A$1541,C1631,FreightRates!$B$2:$B$1541,B1631,FreightRates!$C$2:$C$1541,E1631)</f>
        <v>20</v>
      </c>
      <c r="T1631">
        <f>COUNTIFS(FreightRates!$A$2:$A$1541,C1631,FreightRates!$B$2:$B$1541,B1631,FreightRates!$C$2:$C$1541,E1631,FreightRates!$F$2:$F$1541,D1631,FreightRates!$D$2:$D$1541,"&lt;="&amp;I1631,FreightRates!$E$2:$E$1541,"&gt;="&amp;I1631)</f>
        <v>2</v>
      </c>
    </row>
    <row r="1632" spans="1:20" x14ac:dyDescent="0.25">
      <c r="A1632" s="10">
        <f>OrderList!A1632</f>
        <v>1447187886.7</v>
      </c>
      <c r="B1632" s="10" t="str">
        <f>OrderList!C1632</f>
        <v>PORT04</v>
      </c>
      <c r="C1632" s="10" t="str">
        <f>OrderList!D1632</f>
        <v>V444_0</v>
      </c>
      <c r="D1632" s="10" t="str">
        <f>OrderList!F1632</f>
        <v>DTP</v>
      </c>
      <c r="E1632" s="10" t="str">
        <f>OrderList!L1632</f>
        <v>PORT09</v>
      </c>
      <c r="F1632" s="10" t="str">
        <f>OrderList!K1632</f>
        <v>PLANT03</v>
      </c>
      <c r="G1632" s="10">
        <f>OrderList!J1632</f>
        <v>1689543</v>
      </c>
      <c r="H1632" s="10">
        <f>OrderList!M1632</f>
        <v>245</v>
      </c>
      <c r="I1632" s="10">
        <f>OrderList!N1632</f>
        <v>0.24505735656882779</v>
      </c>
      <c r="O1632" s="10">
        <f>COUNTIF(FreightRates!$A$2:$A$1541,C1632)</f>
        <v>39</v>
      </c>
      <c r="Q1632" s="10">
        <f>COUNTIFS(FreightRates!$A$2:$A$1541,C1632,FreightRates!$B$2:$B$1541,B1632,FreightRates!$C$2:$C$1541,E1632)</f>
        <v>20</v>
      </c>
      <c r="T1632">
        <f>COUNTIFS(FreightRates!$A$2:$A$1541,C1632,FreightRates!$B$2:$B$1541,B1632,FreightRates!$C$2:$C$1541,E1632,FreightRates!$F$2:$F$1541,D1632,FreightRates!$D$2:$D$1541,"&lt;="&amp;I1632,FreightRates!$E$2:$E$1541,"&gt;="&amp;I1632)</f>
        <v>2</v>
      </c>
    </row>
    <row r="1633" spans="1:20" x14ac:dyDescent="0.25">
      <c r="A1633" s="10">
        <f>OrderList!A1633</f>
        <v>1447258885.7</v>
      </c>
      <c r="B1633" s="10" t="str">
        <f>OrderList!C1633</f>
        <v>PORT04</v>
      </c>
      <c r="C1633" s="10" t="str">
        <f>OrderList!D1633</f>
        <v>V444_0</v>
      </c>
      <c r="D1633" s="10" t="str">
        <f>OrderList!F1633</f>
        <v>DTP</v>
      </c>
      <c r="E1633" s="10" t="str">
        <f>OrderList!L1633</f>
        <v>PORT09</v>
      </c>
      <c r="F1633" s="10" t="str">
        <f>OrderList!K1633</f>
        <v>PLANT03</v>
      </c>
      <c r="G1633" s="10">
        <f>OrderList!J1633</f>
        <v>1689543</v>
      </c>
      <c r="H1633" s="10">
        <f>OrderList!M1633</f>
        <v>251</v>
      </c>
      <c r="I1633" s="10">
        <f>OrderList!N1633</f>
        <v>0.98022942627531118</v>
      </c>
      <c r="O1633" s="10">
        <f>COUNTIF(FreightRates!$A$2:$A$1541,C1633)</f>
        <v>39</v>
      </c>
      <c r="Q1633" s="10">
        <f>COUNTIFS(FreightRates!$A$2:$A$1541,C1633,FreightRates!$B$2:$B$1541,B1633,FreightRates!$C$2:$C$1541,E1633)</f>
        <v>20</v>
      </c>
      <c r="T1633">
        <f>COUNTIFS(FreightRates!$A$2:$A$1541,C1633,FreightRates!$B$2:$B$1541,B1633,FreightRates!$C$2:$C$1541,E1633,FreightRates!$F$2:$F$1541,D1633,FreightRates!$D$2:$D$1541,"&lt;="&amp;I1633,FreightRates!$E$2:$E$1541,"&gt;="&amp;I1633)</f>
        <v>2</v>
      </c>
    </row>
    <row r="1634" spans="1:20" x14ac:dyDescent="0.25">
      <c r="A1634" s="10">
        <f>OrderList!A1634</f>
        <v>1447202849.7</v>
      </c>
      <c r="B1634" s="10" t="str">
        <f>OrderList!C1634</f>
        <v>PORT04</v>
      </c>
      <c r="C1634" s="10" t="str">
        <f>OrderList!D1634</f>
        <v>V444_0</v>
      </c>
      <c r="D1634" s="10" t="str">
        <f>OrderList!F1634</f>
        <v>DTP</v>
      </c>
      <c r="E1634" s="10" t="str">
        <f>OrderList!L1634</f>
        <v>PORT09</v>
      </c>
      <c r="F1634" s="10" t="str">
        <f>OrderList!K1634</f>
        <v>PLANT03</v>
      </c>
      <c r="G1634" s="10">
        <f>OrderList!J1634</f>
        <v>1689543</v>
      </c>
      <c r="H1634" s="10">
        <f>OrderList!M1634</f>
        <v>318</v>
      </c>
      <c r="I1634" s="10">
        <f>OrderList!N1634</f>
        <v>0.49011471313765559</v>
      </c>
      <c r="O1634" s="10">
        <f>COUNTIF(FreightRates!$A$2:$A$1541,C1634)</f>
        <v>39</v>
      </c>
      <c r="Q1634" s="10">
        <f>COUNTIFS(FreightRates!$A$2:$A$1541,C1634,FreightRates!$B$2:$B$1541,B1634,FreightRates!$C$2:$C$1541,E1634)</f>
        <v>20</v>
      </c>
      <c r="T1634">
        <f>COUNTIFS(FreightRates!$A$2:$A$1541,C1634,FreightRates!$B$2:$B$1541,B1634,FreightRates!$C$2:$C$1541,E1634,FreightRates!$F$2:$F$1541,D1634,FreightRates!$D$2:$D$1541,"&lt;="&amp;I1634,FreightRates!$E$2:$E$1541,"&gt;="&amp;I1634)</f>
        <v>2</v>
      </c>
    </row>
    <row r="1635" spans="1:20" x14ac:dyDescent="0.25">
      <c r="A1635" s="10">
        <f>OrderList!A1635</f>
        <v>1447396993.7</v>
      </c>
      <c r="B1635" s="10" t="str">
        <f>OrderList!C1635</f>
        <v>PORT04</v>
      </c>
      <c r="C1635" s="10" t="str">
        <f>OrderList!D1635</f>
        <v>V444_0</v>
      </c>
      <c r="D1635" s="10" t="str">
        <f>OrderList!F1635</f>
        <v>DTP</v>
      </c>
      <c r="E1635" s="10" t="str">
        <f>OrderList!L1635</f>
        <v>PORT09</v>
      </c>
      <c r="F1635" s="10" t="str">
        <f>OrderList!K1635</f>
        <v>PLANT03</v>
      </c>
      <c r="G1635" s="10">
        <f>OrderList!J1635</f>
        <v>1689543</v>
      </c>
      <c r="H1635" s="10">
        <f>OrderList!M1635</f>
        <v>259</v>
      </c>
      <c r="I1635" s="10">
        <f>OrderList!N1635</f>
        <v>0.49011471313765559</v>
      </c>
      <c r="O1635" s="10">
        <f>COUNTIF(FreightRates!$A$2:$A$1541,C1635)</f>
        <v>39</v>
      </c>
      <c r="Q1635" s="10">
        <f>COUNTIFS(FreightRates!$A$2:$A$1541,C1635,FreightRates!$B$2:$B$1541,B1635,FreightRates!$C$2:$C$1541,E1635)</f>
        <v>20</v>
      </c>
      <c r="T1635">
        <f>COUNTIFS(FreightRates!$A$2:$A$1541,C1635,FreightRates!$B$2:$B$1541,B1635,FreightRates!$C$2:$C$1541,E1635,FreightRates!$F$2:$F$1541,D1635,FreightRates!$D$2:$D$1541,"&lt;="&amp;I1635,FreightRates!$E$2:$E$1541,"&gt;="&amp;I1635)</f>
        <v>2</v>
      </c>
    </row>
    <row r="1636" spans="1:20" x14ac:dyDescent="0.25">
      <c r="A1636" s="10">
        <f>OrderList!A1636</f>
        <v>1447308361.7</v>
      </c>
      <c r="B1636" s="10" t="str">
        <f>OrderList!C1636</f>
        <v>PORT04</v>
      </c>
      <c r="C1636" s="10" t="str">
        <f>OrderList!D1636</f>
        <v>V444_0</v>
      </c>
      <c r="D1636" s="10" t="str">
        <f>OrderList!F1636</f>
        <v>DTP</v>
      </c>
      <c r="E1636" s="10" t="str">
        <f>OrderList!L1636</f>
        <v>PORT09</v>
      </c>
      <c r="F1636" s="10" t="str">
        <f>OrderList!K1636</f>
        <v>PLANT03</v>
      </c>
      <c r="G1636" s="10">
        <f>OrderList!J1636</f>
        <v>1689543</v>
      </c>
      <c r="H1636" s="10">
        <f>OrderList!M1636</f>
        <v>315</v>
      </c>
      <c r="I1636" s="10">
        <f>OrderList!N1636</f>
        <v>1.4703441394129668</v>
      </c>
      <c r="O1636" s="10">
        <f>COUNTIF(FreightRates!$A$2:$A$1541,C1636)</f>
        <v>39</v>
      </c>
      <c r="Q1636" s="10">
        <f>COUNTIFS(FreightRates!$A$2:$A$1541,C1636,FreightRates!$B$2:$B$1541,B1636,FreightRates!$C$2:$C$1541,E1636)</f>
        <v>20</v>
      </c>
      <c r="T1636">
        <f>COUNTIFS(FreightRates!$A$2:$A$1541,C1636,FreightRates!$B$2:$B$1541,B1636,FreightRates!$C$2:$C$1541,E1636,FreightRates!$F$2:$F$1541,D1636,FreightRates!$D$2:$D$1541,"&lt;="&amp;I1636,FreightRates!$E$2:$E$1541,"&gt;="&amp;I1636)</f>
        <v>2</v>
      </c>
    </row>
    <row r="1637" spans="1:20" x14ac:dyDescent="0.25">
      <c r="A1637" s="10">
        <f>OrderList!A1637</f>
        <v>1447319055.7</v>
      </c>
      <c r="B1637" s="10" t="str">
        <f>OrderList!C1637</f>
        <v>PORT04</v>
      </c>
      <c r="C1637" s="10" t="str">
        <f>OrderList!D1637</f>
        <v>V444_0</v>
      </c>
      <c r="D1637" s="10" t="str">
        <f>OrderList!F1637</f>
        <v>DTP</v>
      </c>
      <c r="E1637" s="10" t="str">
        <f>OrderList!L1637</f>
        <v>PORT09</v>
      </c>
      <c r="F1637" s="10" t="str">
        <f>OrderList!K1637</f>
        <v>PLANT03</v>
      </c>
      <c r="G1637" s="10">
        <f>OrderList!J1637</f>
        <v>1689543</v>
      </c>
      <c r="H1637" s="10">
        <f>OrderList!M1637</f>
        <v>284</v>
      </c>
      <c r="I1637" s="10">
        <f>OrderList!N1637</f>
        <v>0.24505735656882779</v>
      </c>
      <c r="O1637" s="10">
        <f>COUNTIF(FreightRates!$A$2:$A$1541,C1637)</f>
        <v>39</v>
      </c>
      <c r="Q1637" s="10">
        <f>COUNTIFS(FreightRates!$A$2:$A$1541,C1637,FreightRates!$B$2:$B$1541,B1637,FreightRates!$C$2:$C$1541,E1637)</f>
        <v>20</v>
      </c>
      <c r="T1637">
        <f>COUNTIFS(FreightRates!$A$2:$A$1541,C1637,FreightRates!$B$2:$B$1541,B1637,FreightRates!$C$2:$C$1541,E1637,FreightRates!$F$2:$F$1541,D1637,FreightRates!$D$2:$D$1541,"&lt;="&amp;I1637,FreightRates!$E$2:$E$1541,"&gt;="&amp;I1637)</f>
        <v>2</v>
      </c>
    </row>
    <row r="1638" spans="1:20" x14ac:dyDescent="0.25">
      <c r="A1638" s="10">
        <f>OrderList!A1638</f>
        <v>1447394306.7</v>
      </c>
      <c r="B1638" s="10" t="str">
        <f>OrderList!C1638</f>
        <v>PORT04</v>
      </c>
      <c r="C1638" s="10" t="str">
        <f>OrderList!D1638</f>
        <v>V444_0</v>
      </c>
      <c r="D1638" s="10" t="str">
        <f>OrderList!F1638</f>
        <v>DTP</v>
      </c>
      <c r="E1638" s="10" t="str">
        <f>OrderList!L1638</f>
        <v>PORT09</v>
      </c>
      <c r="F1638" s="10" t="str">
        <f>OrderList!K1638</f>
        <v>PLANT03</v>
      </c>
      <c r="G1638" s="10">
        <f>OrderList!J1638</f>
        <v>1689543</v>
      </c>
      <c r="H1638" s="10">
        <f>OrderList!M1638</f>
        <v>264</v>
      </c>
      <c r="I1638" s="10">
        <f>OrderList!N1638</f>
        <v>2.20551620911945</v>
      </c>
      <c r="O1638" s="10">
        <f>COUNTIF(FreightRates!$A$2:$A$1541,C1638)</f>
        <v>39</v>
      </c>
      <c r="Q1638" s="10">
        <f>COUNTIFS(FreightRates!$A$2:$A$1541,C1638,FreightRates!$B$2:$B$1541,B1638,FreightRates!$C$2:$C$1541,E1638)</f>
        <v>20</v>
      </c>
      <c r="T1638">
        <f>COUNTIFS(FreightRates!$A$2:$A$1541,C1638,FreightRates!$B$2:$B$1541,B1638,FreightRates!$C$2:$C$1541,E1638,FreightRates!$F$2:$F$1541,D1638,FreightRates!$D$2:$D$1541,"&lt;="&amp;I1638,FreightRates!$E$2:$E$1541,"&gt;="&amp;I1638)</f>
        <v>2</v>
      </c>
    </row>
    <row r="1639" spans="1:20" x14ac:dyDescent="0.25">
      <c r="A1639" s="10">
        <f>OrderList!A1639</f>
        <v>1447372976.7</v>
      </c>
      <c r="B1639" s="10" t="str">
        <f>OrderList!C1639</f>
        <v>PORT04</v>
      </c>
      <c r="C1639" s="10" t="str">
        <f>OrderList!D1639</f>
        <v>V444_0</v>
      </c>
      <c r="D1639" s="10" t="str">
        <f>OrderList!F1639</f>
        <v>DTP</v>
      </c>
      <c r="E1639" s="10" t="str">
        <f>OrderList!L1639</f>
        <v>PORT09</v>
      </c>
      <c r="F1639" s="10" t="str">
        <f>OrderList!K1639</f>
        <v>PLANT03</v>
      </c>
      <c r="G1639" s="10">
        <f>OrderList!J1639</f>
        <v>1689543</v>
      </c>
      <c r="H1639" s="10">
        <f>OrderList!M1639</f>
        <v>327</v>
      </c>
      <c r="I1639" s="10">
        <f>OrderList!N1639</f>
        <v>0.24505735656882779</v>
      </c>
      <c r="O1639" s="10">
        <f>COUNTIF(FreightRates!$A$2:$A$1541,C1639)</f>
        <v>39</v>
      </c>
      <c r="Q1639" s="10">
        <f>COUNTIFS(FreightRates!$A$2:$A$1541,C1639,FreightRates!$B$2:$B$1541,B1639,FreightRates!$C$2:$C$1541,E1639)</f>
        <v>20</v>
      </c>
      <c r="T1639">
        <f>COUNTIFS(FreightRates!$A$2:$A$1541,C1639,FreightRates!$B$2:$B$1541,B1639,FreightRates!$C$2:$C$1541,E1639,FreightRates!$F$2:$F$1541,D1639,FreightRates!$D$2:$D$1541,"&lt;="&amp;I1639,FreightRates!$E$2:$E$1541,"&gt;="&amp;I1639)</f>
        <v>2</v>
      </c>
    </row>
    <row r="1640" spans="1:20" x14ac:dyDescent="0.25">
      <c r="A1640" s="10">
        <f>OrderList!A1640</f>
        <v>1447182260.7</v>
      </c>
      <c r="B1640" s="10" t="str">
        <f>OrderList!C1640</f>
        <v>PORT04</v>
      </c>
      <c r="C1640" s="10" t="str">
        <f>OrderList!D1640</f>
        <v>V444_0</v>
      </c>
      <c r="D1640" s="10" t="str">
        <f>OrderList!F1640</f>
        <v>DTP</v>
      </c>
      <c r="E1640" s="10" t="str">
        <f>OrderList!L1640</f>
        <v>PORT09</v>
      </c>
      <c r="F1640" s="10" t="str">
        <f>OrderList!K1640</f>
        <v>PLANT03</v>
      </c>
      <c r="G1640" s="10">
        <f>OrderList!J1640</f>
        <v>1689543</v>
      </c>
      <c r="H1640" s="10">
        <f>OrderList!M1640</f>
        <v>245</v>
      </c>
      <c r="I1640" s="10">
        <f>OrderList!N1640</f>
        <v>0.98022942627531118</v>
      </c>
      <c r="O1640" s="10">
        <f>COUNTIF(FreightRates!$A$2:$A$1541,C1640)</f>
        <v>39</v>
      </c>
      <c r="Q1640" s="10">
        <f>COUNTIFS(FreightRates!$A$2:$A$1541,C1640,FreightRates!$B$2:$B$1541,B1640,FreightRates!$C$2:$C$1541,E1640)</f>
        <v>20</v>
      </c>
      <c r="T1640">
        <f>COUNTIFS(FreightRates!$A$2:$A$1541,C1640,FreightRates!$B$2:$B$1541,B1640,FreightRates!$C$2:$C$1541,E1640,FreightRates!$F$2:$F$1541,D1640,FreightRates!$D$2:$D$1541,"&lt;="&amp;I1640,FreightRates!$E$2:$E$1541,"&gt;="&amp;I1640)</f>
        <v>2</v>
      </c>
    </row>
    <row r="1641" spans="1:20" x14ac:dyDescent="0.25">
      <c r="A1641" s="10">
        <f>OrderList!A1641</f>
        <v>1447147916.7</v>
      </c>
      <c r="B1641" s="10" t="str">
        <f>OrderList!C1641</f>
        <v>PORT04</v>
      </c>
      <c r="C1641" s="10" t="str">
        <f>OrderList!D1641</f>
        <v>V444_0</v>
      </c>
      <c r="D1641" s="10" t="str">
        <f>OrderList!F1641</f>
        <v>DTP</v>
      </c>
      <c r="E1641" s="10" t="str">
        <f>OrderList!L1641</f>
        <v>PORT09</v>
      </c>
      <c r="F1641" s="10" t="str">
        <f>OrderList!K1641</f>
        <v>PLANT03</v>
      </c>
      <c r="G1641" s="10">
        <f>OrderList!J1641</f>
        <v>1689543</v>
      </c>
      <c r="H1641" s="10">
        <f>OrderList!M1641</f>
        <v>281</v>
      </c>
      <c r="I1641" s="10">
        <f>OrderList!N1641</f>
        <v>0.73517206970648341</v>
      </c>
      <c r="O1641" s="10">
        <f>COUNTIF(FreightRates!$A$2:$A$1541,C1641)</f>
        <v>39</v>
      </c>
      <c r="Q1641" s="10">
        <f>COUNTIFS(FreightRates!$A$2:$A$1541,C1641,FreightRates!$B$2:$B$1541,B1641,FreightRates!$C$2:$C$1541,E1641)</f>
        <v>20</v>
      </c>
      <c r="T1641">
        <f>COUNTIFS(FreightRates!$A$2:$A$1541,C1641,FreightRates!$B$2:$B$1541,B1641,FreightRates!$C$2:$C$1541,E1641,FreightRates!$F$2:$F$1541,D1641,FreightRates!$D$2:$D$1541,"&lt;="&amp;I1641,FreightRates!$E$2:$E$1541,"&gt;="&amp;I1641)</f>
        <v>2</v>
      </c>
    </row>
    <row r="1642" spans="1:20" x14ac:dyDescent="0.25">
      <c r="A1642" s="10">
        <f>OrderList!A1642</f>
        <v>1447391114.7</v>
      </c>
      <c r="B1642" s="10" t="str">
        <f>OrderList!C1642</f>
        <v>PORT04</v>
      </c>
      <c r="C1642" s="10" t="str">
        <f>OrderList!D1642</f>
        <v>V444_0</v>
      </c>
      <c r="D1642" s="10" t="str">
        <f>OrderList!F1642</f>
        <v>DTP</v>
      </c>
      <c r="E1642" s="10" t="str">
        <f>OrderList!L1642</f>
        <v>PORT09</v>
      </c>
      <c r="F1642" s="10" t="str">
        <f>OrderList!K1642</f>
        <v>PLANT03</v>
      </c>
      <c r="G1642" s="10">
        <f>OrderList!J1642</f>
        <v>1689543</v>
      </c>
      <c r="H1642" s="10">
        <f>OrderList!M1642</f>
        <v>331</v>
      </c>
      <c r="I1642" s="10">
        <f>OrderList!N1642</f>
        <v>0.24505735656882779</v>
      </c>
      <c r="O1642" s="10">
        <f>COUNTIF(FreightRates!$A$2:$A$1541,C1642)</f>
        <v>39</v>
      </c>
      <c r="Q1642" s="10">
        <f>COUNTIFS(FreightRates!$A$2:$A$1541,C1642,FreightRates!$B$2:$B$1541,B1642,FreightRates!$C$2:$C$1541,E1642)</f>
        <v>20</v>
      </c>
      <c r="T1642">
        <f>COUNTIFS(FreightRates!$A$2:$A$1541,C1642,FreightRates!$B$2:$B$1541,B1642,FreightRates!$C$2:$C$1541,E1642,FreightRates!$F$2:$F$1541,D1642,FreightRates!$D$2:$D$1541,"&lt;="&amp;I1642,FreightRates!$E$2:$E$1541,"&gt;="&amp;I1642)</f>
        <v>2</v>
      </c>
    </row>
    <row r="1643" spans="1:20" x14ac:dyDescent="0.25">
      <c r="A1643" s="10">
        <f>OrderList!A1643</f>
        <v>1447197255.7</v>
      </c>
      <c r="B1643" s="10" t="str">
        <f>OrderList!C1643</f>
        <v>PORT04</v>
      </c>
      <c r="C1643" s="10" t="str">
        <f>OrderList!D1643</f>
        <v>V444_0</v>
      </c>
      <c r="D1643" s="10" t="str">
        <f>OrderList!F1643</f>
        <v>DTP</v>
      </c>
      <c r="E1643" s="10" t="str">
        <f>OrderList!L1643</f>
        <v>PORT09</v>
      </c>
      <c r="F1643" s="10" t="str">
        <f>OrderList!K1643</f>
        <v>PLANT03</v>
      </c>
      <c r="G1643" s="10">
        <f>OrderList!J1643</f>
        <v>1689543</v>
      </c>
      <c r="H1643" s="10">
        <f>OrderList!M1643</f>
        <v>280</v>
      </c>
      <c r="I1643" s="10">
        <f>OrderList!N1643</f>
        <v>0.73517206970648341</v>
      </c>
      <c r="O1643" s="10">
        <f>COUNTIF(FreightRates!$A$2:$A$1541,C1643)</f>
        <v>39</v>
      </c>
      <c r="Q1643" s="10">
        <f>COUNTIFS(FreightRates!$A$2:$A$1541,C1643,FreightRates!$B$2:$B$1541,B1643,FreightRates!$C$2:$C$1541,E1643)</f>
        <v>20</v>
      </c>
      <c r="T1643">
        <f>COUNTIFS(FreightRates!$A$2:$A$1541,C1643,FreightRates!$B$2:$B$1541,B1643,FreightRates!$C$2:$C$1541,E1643,FreightRates!$F$2:$F$1541,D1643,FreightRates!$D$2:$D$1541,"&lt;="&amp;I1643,FreightRates!$E$2:$E$1541,"&gt;="&amp;I1643)</f>
        <v>2</v>
      </c>
    </row>
    <row r="1644" spans="1:20" x14ac:dyDescent="0.25">
      <c r="A1644" s="10">
        <f>OrderList!A1644</f>
        <v>1447194636.7</v>
      </c>
      <c r="B1644" s="10" t="str">
        <f>OrderList!C1644</f>
        <v>PORT04</v>
      </c>
      <c r="C1644" s="10" t="str">
        <f>OrderList!D1644</f>
        <v>V444_0</v>
      </c>
      <c r="D1644" s="10" t="str">
        <f>OrderList!F1644</f>
        <v>DTP</v>
      </c>
      <c r="E1644" s="10" t="str">
        <f>OrderList!L1644</f>
        <v>PORT09</v>
      </c>
      <c r="F1644" s="10" t="str">
        <f>OrderList!K1644</f>
        <v>PLANT03</v>
      </c>
      <c r="G1644" s="10">
        <f>OrderList!J1644</f>
        <v>1689543</v>
      </c>
      <c r="H1644" s="10">
        <f>OrderList!M1644</f>
        <v>274</v>
      </c>
      <c r="I1644" s="10">
        <f>OrderList!N1644</f>
        <v>2.4505735656882779</v>
      </c>
      <c r="O1644" s="10">
        <f>COUNTIF(FreightRates!$A$2:$A$1541,C1644)</f>
        <v>39</v>
      </c>
      <c r="Q1644" s="10">
        <f>COUNTIFS(FreightRates!$A$2:$A$1541,C1644,FreightRates!$B$2:$B$1541,B1644,FreightRates!$C$2:$C$1541,E1644)</f>
        <v>20</v>
      </c>
      <c r="T1644">
        <f>COUNTIFS(FreightRates!$A$2:$A$1541,C1644,FreightRates!$B$2:$B$1541,B1644,FreightRates!$C$2:$C$1541,E1644,FreightRates!$F$2:$F$1541,D1644,FreightRates!$D$2:$D$1541,"&lt;="&amp;I1644,FreightRates!$E$2:$E$1541,"&gt;="&amp;I1644)</f>
        <v>2</v>
      </c>
    </row>
    <row r="1645" spans="1:20" x14ac:dyDescent="0.25">
      <c r="A1645" s="10">
        <f>OrderList!A1645</f>
        <v>1447221840.7</v>
      </c>
      <c r="B1645" s="10" t="str">
        <f>OrderList!C1645</f>
        <v>PORT04</v>
      </c>
      <c r="C1645" s="10" t="str">
        <f>OrderList!D1645</f>
        <v>V444_0</v>
      </c>
      <c r="D1645" s="10" t="str">
        <f>OrderList!F1645</f>
        <v>DTP</v>
      </c>
      <c r="E1645" s="10" t="str">
        <f>OrderList!L1645</f>
        <v>PORT09</v>
      </c>
      <c r="F1645" s="10" t="str">
        <f>OrderList!K1645</f>
        <v>PLANT03</v>
      </c>
      <c r="G1645" s="10">
        <f>OrderList!J1645</f>
        <v>1689543</v>
      </c>
      <c r="H1645" s="10">
        <f>OrderList!M1645</f>
        <v>315</v>
      </c>
      <c r="I1645" s="10">
        <f>OrderList!N1645</f>
        <v>0.24505735656882779</v>
      </c>
      <c r="O1645" s="10">
        <f>COUNTIF(FreightRates!$A$2:$A$1541,C1645)</f>
        <v>39</v>
      </c>
      <c r="Q1645" s="10">
        <f>COUNTIFS(FreightRates!$A$2:$A$1541,C1645,FreightRates!$B$2:$B$1541,B1645,FreightRates!$C$2:$C$1541,E1645)</f>
        <v>20</v>
      </c>
      <c r="T1645">
        <f>COUNTIFS(FreightRates!$A$2:$A$1541,C1645,FreightRates!$B$2:$B$1541,B1645,FreightRates!$C$2:$C$1541,E1645,FreightRates!$F$2:$F$1541,D1645,FreightRates!$D$2:$D$1541,"&lt;="&amp;I1645,FreightRates!$E$2:$E$1541,"&gt;="&amp;I1645)</f>
        <v>2</v>
      </c>
    </row>
    <row r="1646" spans="1:20" x14ac:dyDescent="0.25">
      <c r="A1646" s="10">
        <f>OrderList!A1646</f>
        <v>1447243915.7</v>
      </c>
      <c r="B1646" s="10" t="str">
        <f>OrderList!C1646</f>
        <v>PORT04</v>
      </c>
      <c r="C1646" s="10" t="str">
        <f>OrderList!D1646</f>
        <v>V444_0</v>
      </c>
      <c r="D1646" s="10" t="str">
        <f>OrderList!F1646</f>
        <v>DTP</v>
      </c>
      <c r="E1646" s="10" t="str">
        <f>OrderList!L1646</f>
        <v>PORT09</v>
      </c>
      <c r="F1646" s="10" t="str">
        <f>OrderList!K1646</f>
        <v>PLANT03</v>
      </c>
      <c r="G1646" s="10">
        <f>OrderList!J1646</f>
        <v>1689543</v>
      </c>
      <c r="H1646" s="10">
        <f>OrderList!M1646</f>
        <v>267</v>
      </c>
      <c r="I1646" s="10">
        <f>OrderList!N1646</f>
        <v>0.98022942627531118</v>
      </c>
      <c r="O1646" s="10">
        <f>COUNTIF(FreightRates!$A$2:$A$1541,C1646)</f>
        <v>39</v>
      </c>
      <c r="Q1646" s="10">
        <f>COUNTIFS(FreightRates!$A$2:$A$1541,C1646,FreightRates!$B$2:$B$1541,B1646,FreightRates!$C$2:$C$1541,E1646)</f>
        <v>20</v>
      </c>
      <c r="T1646">
        <f>COUNTIFS(FreightRates!$A$2:$A$1541,C1646,FreightRates!$B$2:$B$1541,B1646,FreightRates!$C$2:$C$1541,E1646,FreightRates!$F$2:$F$1541,D1646,FreightRates!$D$2:$D$1541,"&lt;="&amp;I1646,FreightRates!$E$2:$E$1541,"&gt;="&amp;I1646)</f>
        <v>2</v>
      </c>
    </row>
    <row r="1647" spans="1:20" x14ac:dyDescent="0.25">
      <c r="A1647" s="10">
        <f>OrderList!A1647</f>
        <v>1447304369.7</v>
      </c>
      <c r="B1647" s="10" t="str">
        <f>OrderList!C1647</f>
        <v>PORT04</v>
      </c>
      <c r="C1647" s="10" t="str">
        <f>OrderList!D1647</f>
        <v>V444_0</v>
      </c>
      <c r="D1647" s="10" t="str">
        <f>OrderList!F1647</f>
        <v>DTP</v>
      </c>
      <c r="E1647" s="10" t="str">
        <f>OrderList!L1647</f>
        <v>PORT09</v>
      </c>
      <c r="F1647" s="10" t="str">
        <f>OrderList!K1647</f>
        <v>PLANT03</v>
      </c>
      <c r="G1647" s="10">
        <f>OrderList!J1647</f>
        <v>1689543</v>
      </c>
      <c r="H1647" s="10">
        <f>OrderList!M1647</f>
        <v>273</v>
      </c>
      <c r="I1647" s="10">
        <f>OrderList!N1647</f>
        <v>0.49011471313765559</v>
      </c>
      <c r="O1647" s="10">
        <f>COUNTIF(FreightRates!$A$2:$A$1541,C1647)</f>
        <v>39</v>
      </c>
      <c r="Q1647" s="10">
        <f>COUNTIFS(FreightRates!$A$2:$A$1541,C1647,FreightRates!$B$2:$B$1541,B1647,FreightRates!$C$2:$C$1541,E1647)</f>
        <v>20</v>
      </c>
      <c r="T1647">
        <f>COUNTIFS(FreightRates!$A$2:$A$1541,C1647,FreightRates!$B$2:$B$1541,B1647,FreightRates!$C$2:$C$1541,E1647,FreightRates!$F$2:$F$1541,D1647,FreightRates!$D$2:$D$1541,"&lt;="&amp;I1647,FreightRates!$E$2:$E$1541,"&gt;="&amp;I1647)</f>
        <v>2</v>
      </c>
    </row>
    <row r="1648" spans="1:20" x14ac:dyDescent="0.25">
      <c r="A1648" s="10">
        <f>OrderList!A1648</f>
        <v>1447364448.7</v>
      </c>
      <c r="B1648" s="10" t="str">
        <f>OrderList!C1648</f>
        <v>PORT04</v>
      </c>
      <c r="C1648" s="10" t="str">
        <f>OrderList!D1648</f>
        <v>V444_0</v>
      </c>
      <c r="D1648" s="10" t="str">
        <f>OrderList!F1648</f>
        <v>DTP</v>
      </c>
      <c r="E1648" s="10" t="str">
        <f>OrderList!L1648</f>
        <v>PORT09</v>
      </c>
      <c r="F1648" s="10" t="str">
        <f>OrderList!K1648</f>
        <v>PLANT03</v>
      </c>
      <c r="G1648" s="10">
        <f>OrderList!J1648</f>
        <v>1689543</v>
      </c>
      <c r="H1648" s="10">
        <f>OrderList!M1648</f>
        <v>270</v>
      </c>
      <c r="I1648" s="10">
        <f>OrderList!N1648</f>
        <v>1.9604588525506224</v>
      </c>
      <c r="O1648" s="10">
        <f>COUNTIF(FreightRates!$A$2:$A$1541,C1648)</f>
        <v>39</v>
      </c>
      <c r="Q1648" s="10">
        <f>COUNTIFS(FreightRates!$A$2:$A$1541,C1648,FreightRates!$B$2:$B$1541,B1648,FreightRates!$C$2:$C$1541,E1648)</f>
        <v>20</v>
      </c>
      <c r="T1648">
        <f>COUNTIFS(FreightRates!$A$2:$A$1541,C1648,FreightRates!$B$2:$B$1541,B1648,FreightRates!$C$2:$C$1541,E1648,FreightRates!$F$2:$F$1541,D1648,FreightRates!$D$2:$D$1541,"&lt;="&amp;I1648,FreightRates!$E$2:$E$1541,"&gt;="&amp;I1648)</f>
        <v>2</v>
      </c>
    </row>
    <row r="1649" spans="1:20" x14ac:dyDescent="0.25">
      <c r="A1649" s="10">
        <f>OrderList!A1649</f>
        <v>1447288321.7</v>
      </c>
      <c r="B1649" s="10" t="str">
        <f>OrderList!C1649</f>
        <v>PORT04</v>
      </c>
      <c r="C1649" s="10" t="str">
        <f>OrderList!D1649</f>
        <v>V444_0</v>
      </c>
      <c r="D1649" s="10" t="str">
        <f>OrderList!F1649</f>
        <v>DTP</v>
      </c>
      <c r="E1649" s="10" t="str">
        <f>OrderList!L1649</f>
        <v>PORT09</v>
      </c>
      <c r="F1649" s="10" t="str">
        <f>OrderList!K1649</f>
        <v>PLANT03</v>
      </c>
      <c r="G1649" s="10">
        <f>OrderList!J1649</f>
        <v>1689543</v>
      </c>
      <c r="H1649" s="10">
        <f>OrderList!M1649</f>
        <v>322</v>
      </c>
      <c r="I1649" s="10">
        <f>OrderList!N1649</f>
        <v>0.49011471313765559</v>
      </c>
      <c r="O1649" s="10">
        <f>COUNTIF(FreightRates!$A$2:$A$1541,C1649)</f>
        <v>39</v>
      </c>
      <c r="Q1649" s="10">
        <f>COUNTIFS(FreightRates!$A$2:$A$1541,C1649,FreightRates!$B$2:$B$1541,B1649,FreightRates!$C$2:$C$1541,E1649)</f>
        <v>20</v>
      </c>
      <c r="T1649">
        <f>COUNTIFS(FreightRates!$A$2:$A$1541,C1649,FreightRates!$B$2:$B$1541,B1649,FreightRates!$C$2:$C$1541,E1649,FreightRates!$F$2:$F$1541,D1649,FreightRates!$D$2:$D$1541,"&lt;="&amp;I1649,FreightRates!$E$2:$E$1541,"&gt;="&amp;I1649)</f>
        <v>2</v>
      </c>
    </row>
    <row r="1650" spans="1:20" x14ac:dyDescent="0.25">
      <c r="A1650" s="10">
        <f>OrderList!A1650</f>
        <v>1447232391.7</v>
      </c>
      <c r="B1650" s="10" t="str">
        <f>OrderList!C1650</f>
        <v>PORT04</v>
      </c>
      <c r="C1650" s="10" t="str">
        <f>OrderList!D1650</f>
        <v>V444_0</v>
      </c>
      <c r="D1650" s="10" t="str">
        <f>OrderList!F1650</f>
        <v>DTP</v>
      </c>
      <c r="E1650" s="10" t="str">
        <f>OrderList!L1650</f>
        <v>PORT09</v>
      </c>
      <c r="F1650" s="10" t="str">
        <f>OrderList!K1650</f>
        <v>PLANT03</v>
      </c>
      <c r="G1650" s="10">
        <f>OrderList!J1650</f>
        <v>1689543</v>
      </c>
      <c r="H1650" s="10">
        <f>OrderList!M1650</f>
        <v>299</v>
      </c>
      <c r="I1650" s="10">
        <f>OrderList!N1650</f>
        <v>1.7154014959817945</v>
      </c>
      <c r="O1650" s="10">
        <f>COUNTIF(FreightRates!$A$2:$A$1541,C1650)</f>
        <v>39</v>
      </c>
      <c r="Q1650" s="10">
        <f>COUNTIFS(FreightRates!$A$2:$A$1541,C1650,FreightRates!$B$2:$B$1541,B1650,FreightRates!$C$2:$C$1541,E1650)</f>
        <v>20</v>
      </c>
      <c r="T1650">
        <f>COUNTIFS(FreightRates!$A$2:$A$1541,C1650,FreightRates!$B$2:$B$1541,B1650,FreightRates!$C$2:$C$1541,E1650,FreightRates!$F$2:$F$1541,D1650,FreightRates!$D$2:$D$1541,"&lt;="&amp;I1650,FreightRates!$E$2:$E$1541,"&gt;="&amp;I1650)</f>
        <v>2</v>
      </c>
    </row>
    <row r="1651" spans="1:20" x14ac:dyDescent="0.25">
      <c r="A1651" s="10">
        <f>OrderList!A1651</f>
        <v>1447279014.7</v>
      </c>
      <c r="B1651" s="10" t="str">
        <f>OrderList!C1651</f>
        <v>PORT04</v>
      </c>
      <c r="C1651" s="10" t="str">
        <f>OrderList!D1651</f>
        <v>V444_0</v>
      </c>
      <c r="D1651" s="10" t="str">
        <f>OrderList!F1651</f>
        <v>DTP</v>
      </c>
      <c r="E1651" s="10" t="str">
        <f>OrderList!L1651</f>
        <v>PORT09</v>
      </c>
      <c r="F1651" s="10" t="str">
        <f>OrderList!K1651</f>
        <v>PLANT03</v>
      </c>
      <c r="G1651" s="10">
        <f>OrderList!J1651</f>
        <v>1689543</v>
      </c>
      <c r="H1651" s="10">
        <f>OrderList!M1651</f>
        <v>277</v>
      </c>
      <c r="I1651" s="10">
        <f>OrderList!N1651</f>
        <v>0.24505735656882779</v>
      </c>
      <c r="O1651" s="10">
        <f>COUNTIF(FreightRates!$A$2:$A$1541,C1651)</f>
        <v>39</v>
      </c>
      <c r="Q1651" s="10">
        <f>COUNTIFS(FreightRates!$A$2:$A$1541,C1651,FreightRates!$B$2:$B$1541,B1651,FreightRates!$C$2:$C$1541,E1651)</f>
        <v>20</v>
      </c>
      <c r="T1651">
        <f>COUNTIFS(FreightRates!$A$2:$A$1541,C1651,FreightRates!$B$2:$B$1541,B1651,FreightRates!$C$2:$C$1541,E1651,FreightRates!$F$2:$F$1541,D1651,FreightRates!$D$2:$D$1541,"&lt;="&amp;I1651,FreightRates!$E$2:$E$1541,"&gt;="&amp;I1651)</f>
        <v>2</v>
      </c>
    </row>
    <row r="1652" spans="1:20" x14ac:dyDescent="0.25">
      <c r="A1652" s="10">
        <f>OrderList!A1652</f>
        <v>1447302864.7</v>
      </c>
      <c r="B1652" s="10" t="str">
        <f>OrderList!C1652</f>
        <v>PORT04</v>
      </c>
      <c r="C1652" s="10" t="str">
        <f>OrderList!D1652</f>
        <v>V444_0</v>
      </c>
      <c r="D1652" s="10" t="str">
        <f>OrderList!F1652</f>
        <v>DTP</v>
      </c>
      <c r="E1652" s="10" t="str">
        <f>OrderList!L1652</f>
        <v>PORT09</v>
      </c>
      <c r="F1652" s="10" t="str">
        <f>OrderList!K1652</f>
        <v>PLANT03</v>
      </c>
      <c r="G1652" s="10">
        <f>OrderList!J1652</f>
        <v>1688294</v>
      </c>
      <c r="H1652" s="10">
        <f>OrderList!M1652</f>
        <v>282</v>
      </c>
      <c r="I1652" s="10">
        <f>OrderList!N1652</f>
        <v>0.11444659118349265</v>
      </c>
      <c r="O1652" s="10">
        <f>COUNTIF(FreightRates!$A$2:$A$1541,C1652)</f>
        <v>39</v>
      </c>
      <c r="Q1652" s="10">
        <f>COUNTIFS(FreightRates!$A$2:$A$1541,C1652,FreightRates!$B$2:$B$1541,B1652,FreightRates!$C$2:$C$1541,E1652)</f>
        <v>20</v>
      </c>
      <c r="T1652">
        <f>COUNTIFS(FreightRates!$A$2:$A$1541,C1652,FreightRates!$B$2:$B$1541,B1652,FreightRates!$C$2:$C$1541,E1652,FreightRates!$F$2:$F$1541,D1652,FreightRates!$D$2:$D$1541,"&lt;="&amp;I1652,FreightRates!$E$2:$E$1541,"&gt;="&amp;I1652)</f>
        <v>2</v>
      </c>
    </row>
    <row r="1653" spans="1:20" x14ac:dyDescent="0.25">
      <c r="A1653" s="10">
        <f>OrderList!A1653</f>
        <v>1447299179.7</v>
      </c>
      <c r="B1653" s="10" t="str">
        <f>OrderList!C1653</f>
        <v>PORT04</v>
      </c>
      <c r="C1653" s="10" t="str">
        <f>OrderList!D1653</f>
        <v>V444_0</v>
      </c>
      <c r="D1653" s="10" t="str">
        <f>OrderList!F1653</f>
        <v>DTP</v>
      </c>
      <c r="E1653" s="10" t="str">
        <f>OrderList!L1653</f>
        <v>PORT09</v>
      </c>
      <c r="F1653" s="10" t="str">
        <f>OrderList!K1653</f>
        <v>PLANT03</v>
      </c>
      <c r="G1653" s="10">
        <f>OrderList!J1653</f>
        <v>1688294</v>
      </c>
      <c r="H1653" s="10">
        <f>OrderList!M1653</f>
        <v>319</v>
      </c>
      <c r="I1653" s="10">
        <f>OrderList!N1653</f>
        <v>0.2288931823669853</v>
      </c>
      <c r="O1653" s="10">
        <f>COUNTIF(FreightRates!$A$2:$A$1541,C1653)</f>
        <v>39</v>
      </c>
      <c r="Q1653" s="10">
        <f>COUNTIFS(FreightRates!$A$2:$A$1541,C1653,FreightRates!$B$2:$B$1541,B1653,FreightRates!$C$2:$C$1541,E1653)</f>
        <v>20</v>
      </c>
      <c r="T1653">
        <f>COUNTIFS(FreightRates!$A$2:$A$1541,C1653,FreightRates!$B$2:$B$1541,B1653,FreightRates!$C$2:$C$1541,E1653,FreightRates!$F$2:$F$1541,D1653,FreightRates!$D$2:$D$1541,"&lt;="&amp;I1653,FreightRates!$E$2:$E$1541,"&gt;="&amp;I1653)</f>
        <v>2</v>
      </c>
    </row>
    <row r="1654" spans="1:20" x14ac:dyDescent="0.25">
      <c r="A1654" s="10">
        <f>OrderList!A1654</f>
        <v>1447351797.7</v>
      </c>
      <c r="B1654" s="10" t="str">
        <f>OrderList!C1654</f>
        <v>PORT04</v>
      </c>
      <c r="C1654" s="10" t="str">
        <f>OrderList!D1654</f>
        <v>V444_0</v>
      </c>
      <c r="D1654" s="10" t="str">
        <f>OrderList!F1654</f>
        <v>DTP</v>
      </c>
      <c r="E1654" s="10" t="str">
        <f>OrderList!L1654</f>
        <v>PORT09</v>
      </c>
      <c r="F1654" s="10" t="str">
        <f>OrderList!K1654</f>
        <v>PLANT03</v>
      </c>
      <c r="G1654" s="10">
        <f>OrderList!J1654</f>
        <v>1688294</v>
      </c>
      <c r="H1654" s="10">
        <f>OrderList!M1654</f>
        <v>301</v>
      </c>
      <c r="I1654" s="10">
        <f>OrderList!N1654</f>
        <v>0.11444659118349265</v>
      </c>
      <c r="O1654" s="10">
        <f>COUNTIF(FreightRates!$A$2:$A$1541,C1654)</f>
        <v>39</v>
      </c>
      <c r="Q1654" s="10">
        <f>COUNTIFS(FreightRates!$A$2:$A$1541,C1654,FreightRates!$B$2:$B$1541,B1654,FreightRates!$C$2:$C$1541,E1654)</f>
        <v>20</v>
      </c>
      <c r="T1654">
        <f>COUNTIFS(FreightRates!$A$2:$A$1541,C1654,FreightRates!$B$2:$B$1541,B1654,FreightRates!$C$2:$C$1541,E1654,FreightRates!$F$2:$F$1541,D1654,FreightRates!$D$2:$D$1541,"&lt;="&amp;I1654,FreightRates!$E$2:$E$1541,"&gt;="&amp;I1654)</f>
        <v>2</v>
      </c>
    </row>
    <row r="1655" spans="1:20" x14ac:dyDescent="0.25">
      <c r="A1655" s="10">
        <f>OrderList!A1655</f>
        <v>1447300853.7</v>
      </c>
      <c r="B1655" s="10" t="str">
        <f>OrderList!C1655</f>
        <v>PORT04</v>
      </c>
      <c r="C1655" s="10" t="str">
        <f>OrderList!D1655</f>
        <v>V444_0</v>
      </c>
      <c r="D1655" s="10" t="str">
        <f>OrderList!F1655</f>
        <v>DTP</v>
      </c>
      <c r="E1655" s="10" t="str">
        <f>OrderList!L1655</f>
        <v>PORT09</v>
      </c>
      <c r="F1655" s="10" t="str">
        <f>OrderList!K1655</f>
        <v>PLANT03</v>
      </c>
      <c r="G1655" s="10">
        <f>OrderList!J1655</f>
        <v>1688294</v>
      </c>
      <c r="H1655" s="10">
        <f>OrderList!M1655</f>
        <v>298</v>
      </c>
      <c r="I1655" s="10">
        <f>OrderList!N1655</f>
        <v>2.6322715972203312</v>
      </c>
      <c r="O1655" s="10">
        <f>COUNTIF(FreightRates!$A$2:$A$1541,C1655)</f>
        <v>39</v>
      </c>
      <c r="Q1655" s="10">
        <f>COUNTIFS(FreightRates!$A$2:$A$1541,C1655,FreightRates!$B$2:$B$1541,B1655,FreightRates!$C$2:$C$1541,E1655)</f>
        <v>20</v>
      </c>
      <c r="T1655">
        <f>COUNTIFS(FreightRates!$A$2:$A$1541,C1655,FreightRates!$B$2:$B$1541,B1655,FreightRates!$C$2:$C$1541,E1655,FreightRates!$F$2:$F$1541,D1655,FreightRates!$D$2:$D$1541,"&lt;="&amp;I1655,FreightRates!$E$2:$E$1541,"&gt;="&amp;I1655)</f>
        <v>2</v>
      </c>
    </row>
    <row r="1656" spans="1:20" x14ac:dyDescent="0.25">
      <c r="A1656" s="10">
        <f>OrderList!A1656</f>
        <v>1447304367.7</v>
      </c>
      <c r="B1656" s="10" t="str">
        <f>OrderList!C1656</f>
        <v>PORT04</v>
      </c>
      <c r="C1656" s="10" t="str">
        <f>OrderList!D1656</f>
        <v>V444_0</v>
      </c>
      <c r="D1656" s="10" t="str">
        <f>OrderList!F1656</f>
        <v>DTP</v>
      </c>
      <c r="E1656" s="10" t="str">
        <f>OrderList!L1656</f>
        <v>PORT09</v>
      </c>
      <c r="F1656" s="10" t="str">
        <f>OrderList!K1656</f>
        <v>PLANT03</v>
      </c>
      <c r="G1656" s="10">
        <f>OrderList!J1656</f>
        <v>1688294</v>
      </c>
      <c r="H1656" s="10">
        <f>OrderList!M1656</f>
        <v>324</v>
      </c>
      <c r="I1656" s="10">
        <f>OrderList!N1656</f>
        <v>0.45778636473397061</v>
      </c>
      <c r="O1656" s="10">
        <f>COUNTIF(FreightRates!$A$2:$A$1541,C1656)</f>
        <v>39</v>
      </c>
      <c r="Q1656" s="10">
        <f>COUNTIFS(FreightRates!$A$2:$A$1541,C1656,FreightRates!$B$2:$B$1541,B1656,FreightRates!$C$2:$C$1541,E1656)</f>
        <v>20</v>
      </c>
      <c r="T1656">
        <f>COUNTIFS(FreightRates!$A$2:$A$1541,C1656,FreightRates!$B$2:$B$1541,B1656,FreightRates!$C$2:$C$1541,E1656,FreightRates!$F$2:$F$1541,D1656,FreightRates!$D$2:$D$1541,"&lt;="&amp;I1656,FreightRates!$E$2:$E$1541,"&gt;="&amp;I1656)</f>
        <v>2</v>
      </c>
    </row>
    <row r="1657" spans="1:20" x14ac:dyDescent="0.25">
      <c r="A1657" s="10">
        <f>OrderList!A1657</f>
        <v>1447366019.7</v>
      </c>
      <c r="B1657" s="10" t="str">
        <f>OrderList!C1657</f>
        <v>PORT04</v>
      </c>
      <c r="C1657" s="10" t="str">
        <f>OrderList!D1657</f>
        <v>V444_0</v>
      </c>
      <c r="D1657" s="10" t="str">
        <f>OrderList!F1657</f>
        <v>DTP</v>
      </c>
      <c r="E1657" s="10" t="str">
        <f>OrderList!L1657</f>
        <v>PORT09</v>
      </c>
      <c r="F1657" s="10" t="str">
        <f>OrderList!K1657</f>
        <v>PLANT03</v>
      </c>
      <c r="G1657" s="10">
        <f>OrderList!J1657</f>
        <v>1688294</v>
      </c>
      <c r="H1657" s="10">
        <f>OrderList!M1657</f>
        <v>268</v>
      </c>
      <c r="I1657" s="10">
        <f>OrderList!N1657</f>
        <v>0.91557272946794122</v>
      </c>
      <c r="O1657" s="10">
        <f>COUNTIF(FreightRates!$A$2:$A$1541,C1657)</f>
        <v>39</v>
      </c>
      <c r="Q1657" s="10">
        <f>COUNTIFS(FreightRates!$A$2:$A$1541,C1657,FreightRates!$B$2:$B$1541,B1657,FreightRates!$C$2:$C$1541,E1657)</f>
        <v>20</v>
      </c>
      <c r="T1657">
        <f>COUNTIFS(FreightRates!$A$2:$A$1541,C1657,FreightRates!$B$2:$B$1541,B1657,FreightRates!$C$2:$C$1541,E1657,FreightRates!$F$2:$F$1541,D1657,FreightRates!$D$2:$D$1541,"&lt;="&amp;I1657,FreightRates!$E$2:$E$1541,"&gt;="&amp;I1657)</f>
        <v>2</v>
      </c>
    </row>
    <row r="1658" spans="1:20" x14ac:dyDescent="0.25">
      <c r="A1658" s="10">
        <f>OrderList!A1658</f>
        <v>1447321877.7</v>
      </c>
      <c r="B1658" s="10" t="str">
        <f>OrderList!C1658</f>
        <v>PORT04</v>
      </c>
      <c r="C1658" s="10" t="str">
        <f>OrderList!D1658</f>
        <v>V444_0</v>
      </c>
      <c r="D1658" s="10" t="str">
        <f>OrderList!F1658</f>
        <v>DTP</v>
      </c>
      <c r="E1658" s="10" t="str">
        <f>OrderList!L1658</f>
        <v>PORT09</v>
      </c>
      <c r="F1658" s="10" t="str">
        <f>OrderList!K1658</f>
        <v>PLANT03</v>
      </c>
      <c r="G1658" s="10">
        <f>OrderList!J1658</f>
        <v>1690617</v>
      </c>
      <c r="H1658" s="10">
        <f>OrderList!M1658</f>
        <v>307</v>
      </c>
      <c r="I1658" s="10">
        <f>OrderList!N1658</f>
        <v>0.68466958866752758</v>
      </c>
      <c r="O1658" s="10">
        <f>COUNTIF(FreightRates!$A$2:$A$1541,C1658)</f>
        <v>39</v>
      </c>
      <c r="Q1658" s="10">
        <f>COUNTIFS(FreightRates!$A$2:$A$1541,C1658,FreightRates!$B$2:$B$1541,B1658,FreightRates!$C$2:$C$1541,E1658)</f>
        <v>20</v>
      </c>
      <c r="T1658">
        <f>COUNTIFS(FreightRates!$A$2:$A$1541,C1658,FreightRates!$B$2:$B$1541,B1658,FreightRates!$C$2:$C$1541,E1658,FreightRates!$F$2:$F$1541,D1658,FreightRates!$D$2:$D$1541,"&lt;="&amp;I1658,FreightRates!$E$2:$E$1541,"&gt;="&amp;I1658)</f>
        <v>2</v>
      </c>
    </row>
    <row r="1659" spans="1:20" x14ac:dyDescent="0.25">
      <c r="A1659" s="10">
        <f>OrderList!A1659</f>
        <v>1447384425.7</v>
      </c>
      <c r="B1659" s="10" t="str">
        <f>OrderList!C1659</f>
        <v>PORT04</v>
      </c>
      <c r="C1659" s="10" t="str">
        <f>OrderList!D1659</f>
        <v>V444_0</v>
      </c>
      <c r="D1659" s="10" t="str">
        <f>OrderList!F1659</f>
        <v>DTP</v>
      </c>
      <c r="E1659" s="10" t="str">
        <f>OrderList!L1659</f>
        <v>PORT09</v>
      </c>
      <c r="F1659" s="10" t="str">
        <f>OrderList!K1659</f>
        <v>PLANT03</v>
      </c>
      <c r="G1659" s="10">
        <f>OrderList!J1659</f>
        <v>1688292</v>
      </c>
      <c r="H1659" s="10">
        <f>OrderList!M1659</f>
        <v>258</v>
      </c>
      <c r="I1659" s="10">
        <f>OrderList!N1659</f>
        <v>0.43840747167994859</v>
      </c>
      <c r="O1659" s="10">
        <f>COUNTIF(FreightRates!$A$2:$A$1541,C1659)</f>
        <v>39</v>
      </c>
      <c r="Q1659" s="10">
        <f>COUNTIFS(FreightRates!$A$2:$A$1541,C1659,FreightRates!$B$2:$B$1541,B1659,FreightRates!$C$2:$C$1541,E1659)</f>
        <v>20</v>
      </c>
      <c r="T1659">
        <f>COUNTIFS(FreightRates!$A$2:$A$1541,C1659,FreightRates!$B$2:$B$1541,B1659,FreightRates!$C$2:$C$1541,E1659,FreightRates!$F$2:$F$1541,D1659,FreightRates!$D$2:$D$1541,"&lt;="&amp;I1659,FreightRates!$E$2:$E$1541,"&gt;="&amp;I1659)</f>
        <v>2</v>
      </c>
    </row>
    <row r="1660" spans="1:20" x14ac:dyDescent="0.25">
      <c r="A1660" s="10">
        <f>OrderList!A1660</f>
        <v>1447404680.7</v>
      </c>
      <c r="B1660" s="10" t="str">
        <f>OrderList!C1660</f>
        <v>PORT04</v>
      </c>
      <c r="C1660" s="10" t="str">
        <f>OrderList!D1660</f>
        <v>V444_0</v>
      </c>
      <c r="D1660" s="10" t="str">
        <f>OrderList!F1660</f>
        <v>DTP</v>
      </c>
      <c r="E1660" s="10" t="str">
        <f>OrderList!L1660</f>
        <v>PORT09</v>
      </c>
      <c r="F1660" s="10" t="str">
        <f>OrderList!K1660</f>
        <v>PLANT03</v>
      </c>
      <c r="G1660" s="10">
        <f>OrderList!J1660</f>
        <v>1688292</v>
      </c>
      <c r="H1660" s="10">
        <f>OrderList!M1660</f>
        <v>338</v>
      </c>
      <c r="I1660" s="10">
        <f>OrderList!N1660</f>
        <v>0.65761120751992286</v>
      </c>
      <c r="O1660" s="10">
        <f>COUNTIF(FreightRates!$A$2:$A$1541,C1660)</f>
        <v>39</v>
      </c>
      <c r="Q1660" s="10">
        <f>COUNTIFS(FreightRates!$A$2:$A$1541,C1660,FreightRates!$B$2:$B$1541,B1660,FreightRates!$C$2:$C$1541,E1660)</f>
        <v>20</v>
      </c>
      <c r="T1660">
        <f>COUNTIFS(FreightRates!$A$2:$A$1541,C1660,FreightRates!$B$2:$B$1541,B1660,FreightRates!$C$2:$C$1541,E1660,FreightRates!$F$2:$F$1541,D1660,FreightRates!$D$2:$D$1541,"&lt;="&amp;I1660,FreightRates!$E$2:$E$1541,"&gt;="&amp;I1660)</f>
        <v>2</v>
      </c>
    </row>
    <row r="1661" spans="1:20" x14ac:dyDescent="0.25">
      <c r="A1661" s="10">
        <f>OrderList!A1661</f>
        <v>1447300851.7</v>
      </c>
      <c r="B1661" s="10" t="str">
        <f>OrderList!C1661</f>
        <v>PORT04</v>
      </c>
      <c r="C1661" s="10" t="str">
        <f>OrderList!D1661</f>
        <v>V444_0</v>
      </c>
      <c r="D1661" s="10" t="str">
        <f>OrderList!F1661</f>
        <v>DTP</v>
      </c>
      <c r="E1661" s="10" t="str">
        <f>OrderList!L1661</f>
        <v>PORT09</v>
      </c>
      <c r="F1661" s="10" t="str">
        <f>OrderList!K1661</f>
        <v>PLANT03</v>
      </c>
      <c r="G1661" s="10">
        <f>OrderList!J1661</f>
        <v>1688292</v>
      </c>
      <c r="H1661" s="10">
        <f>OrderList!M1661</f>
        <v>293</v>
      </c>
      <c r="I1661" s="10">
        <f>OrderList!N1661</f>
        <v>0.65761120751992286</v>
      </c>
      <c r="O1661" s="10">
        <f>COUNTIF(FreightRates!$A$2:$A$1541,C1661)</f>
        <v>39</v>
      </c>
      <c r="Q1661" s="10">
        <f>COUNTIFS(FreightRates!$A$2:$A$1541,C1661,FreightRates!$B$2:$B$1541,B1661,FreightRates!$C$2:$C$1541,E1661)</f>
        <v>20</v>
      </c>
      <c r="T1661">
        <f>COUNTIFS(FreightRates!$A$2:$A$1541,C1661,FreightRates!$B$2:$B$1541,B1661,FreightRates!$C$2:$C$1541,E1661,FreightRates!$F$2:$F$1541,D1661,FreightRates!$D$2:$D$1541,"&lt;="&amp;I1661,FreightRates!$E$2:$E$1541,"&gt;="&amp;I1661)</f>
        <v>2</v>
      </c>
    </row>
    <row r="1662" spans="1:20" x14ac:dyDescent="0.25">
      <c r="A1662" s="10">
        <f>OrderList!A1662</f>
        <v>1447347896.7</v>
      </c>
      <c r="B1662" s="10" t="str">
        <f>OrderList!C1662</f>
        <v>PORT04</v>
      </c>
      <c r="C1662" s="10" t="str">
        <f>OrderList!D1662</f>
        <v>V444_0</v>
      </c>
      <c r="D1662" s="10" t="str">
        <f>OrderList!F1662</f>
        <v>DTP</v>
      </c>
      <c r="E1662" s="10" t="str">
        <f>OrderList!L1662</f>
        <v>PORT09</v>
      </c>
      <c r="F1662" s="10" t="str">
        <f>OrderList!K1662</f>
        <v>PLANT03</v>
      </c>
      <c r="G1662" s="10">
        <f>OrderList!J1662</f>
        <v>1688292</v>
      </c>
      <c r="H1662" s="10">
        <f>OrderList!M1662</f>
        <v>335</v>
      </c>
      <c r="I1662" s="10">
        <f>OrderList!N1662</f>
        <v>3.0688523017596401</v>
      </c>
      <c r="O1662" s="10">
        <f>COUNTIF(FreightRates!$A$2:$A$1541,C1662)</f>
        <v>39</v>
      </c>
      <c r="Q1662" s="10">
        <f>COUNTIFS(FreightRates!$A$2:$A$1541,C1662,FreightRates!$B$2:$B$1541,B1662,FreightRates!$C$2:$C$1541,E1662)</f>
        <v>20</v>
      </c>
      <c r="T1662">
        <f>COUNTIFS(FreightRates!$A$2:$A$1541,C1662,FreightRates!$B$2:$B$1541,B1662,FreightRates!$C$2:$C$1541,E1662,FreightRates!$F$2:$F$1541,D1662,FreightRates!$D$2:$D$1541,"&lt;="&amp;I1662,FreightRates!$E$2:$E$1541,"&gt;="&amp;I1662)</f>
        <v>2</v>
      </c>
    </row>
    <row r="1663" spans="1:20" x14ac:dyDescent="0.25">
      <c r="A1663" s="10">
        <f>OrderList!A1663</f>
        <v>1447145766.7</v>
      </c>
      <c r="B1663" s="10" t="str">
        <f>OrderList!C1663</f>
        <v>PORT04</v>
      </c>
      <c r="C1663" s="10" t="str">
        <f>OrderList!D1663</f>
        <v>V444_0</v>
      </c>
      <c r="D1663" s="10" t="str">
        <f>OrderList!F1663</f>
        <v>DTP</v>
      </c>
      <c r="E1663" s="10" t="str">
        <f>OrderList!L1663</f>
        <v>PORT09</v>
      </c>
      <c r="F1663" s="10" t="str">
        <f>OrderList!K1663</f>
        <v>PLANT03</v>
      </c>
      <c r="G1663" s="10">
        <f>OrderList!J1663</f>
        <v>1688292</v>
      </c>
      <c r="H1663" s="10">
        <f>OrderList!M1663</f>
        <v>316</v>
      </c>
      <c r="I1663" s="10">
        <f>OrderList!N1663</f>
        <v>0.10960186791998715</v>
      </c>
      <c r="O1663" s="10">
        <f>COUNTIF(FreightRates!$A$2:$A$1541,C1663)</f>
        <v>39</v>
      </c>
      <c r="Q1663" s="10">
        <f>COUNTIFS(FreightRates!$A$2:$A$1541,C1663,FreightRates!$B$2:$B$1541,B1663,FreightRates!$C$2:$C$1541,E1663)</f>
        <v>20</v>
      </c>
      <c r="T1663">
        <f>COUNTIFS(FreightRates!$A$2:$A$1541,C1663,FreightRates!$B$2:$B$1541,B1663,FreightRates!$C$2:$C$1541,E1663,FreightRates!$F$2:$F$1541,D1663,FreightRates!$D$2:$D$1541,"&lt;="&amp;I1663,FreightRates!$E$2:$E$1541,"&gt;="&amp;I1663)</f>
        <v>2</v>
      </c>
    </row>
    <row r="1664" spans="1:20" x14ac:dyDescent="0.25">
      <c r="A1664" s="10">
        <f>OrderList!A1664</f>
        <v>1447351800.7</v>
      </c>
      <c r="B1664" s="10" t="str">
        <f>OrderList!C1664</f>
        <v>PORT04</v>
      </c>
      <c r="C1664" s="10" t="str">
        <f>OrderList!D1664</f>
        <v>V444_0</v>
      </c>
      <c r="D1664" s="10" t="str">
        <f>OrderList!F1664</f>
        <v>DTP</v>
      </c>
      <c r="E1664" s="10" t="str">
        <f>OrderList!L1664</f>
        <v>PORT09</v>
      </c>
      <c r="F1664" s="10" t="str">
        <f>OrderList!K1664</f>
        <v>PLANT03</v>
      </c>
      <c r="G1664" s="10">
        <f>OrderList!J1664</f>
        <v>1688292</v>
      </c>
      <c r="H1664" s="10">
        <f>OrderList!M1664</f>
        <v>278</v>
      </c>
      <c r="I1664" s="10">
        <f>OrderList!N1664</f>
        <v>1.9728336225597687</v>
      </c>
      <c r="O1664" s="10">
        <f>COUNTIF(FreightRates!$A$2:$A$1541,C1664)</f>
        <v>39</v>
      </c>
      <c r="Q1664" s="10">
        <f>COUNTIFS(FreightRates!$A$2:$A$1541,C1664,FreightRates!$B$2:$B$1541,B1664,FreightRates!$C$2:$C$1541,E1664)</f>
        <v>20</v>
      </c>
      <c r="T1664">
        <f>COUNTIFS(FreightRates!$A$2:$A$1541,C1664,FreightRates!$B$2:$B$1541,B1664,FreightRates!$C$2:$C$1541,E1664,FreightRates!$F$2:$F$1541,D1664,FreightRates!$D$2:$D$1541,"&lt;="&amp;I1664,FreightRates!$E$2:$E$1541,"&gt;="&amp;I1664)</f>
        <v>2</v>
      </c>
    </row>
    <row r="1665" spans="1:20" x14ac:dyDescent="0.25">
      <c r="A1665" s="10">
        <f>OrderList!A1665</f>
        <v>1447322795.7</v>
      </c>
      <c r="B1665" s="10" t="str">
        <f>OrderList!C1665</f>
        <v>PORT04</v>
      </c>
      <c r="C1665" s="10" t="str">
        <f>OrderList!D1665</f>
        <v>V444_0</v>
      </c>
      <c r="D1665" s="10" t="str">
        <f>OrderList!F1665</f>
        <v>DTP</v>
      </c>
      <c r="E1665" s="10" t="str">
        <f>OrderList!L1665</f>
        <v>PORT09</v>
      </c>
      <c r="F1665" s="10" t="str">
        <f>OrderList!K1665</f>
        <v>PLANT03</v>
      </c>
      <c r="G1665" s="10">
        <f>OrderList!J1665</f>
        <v>1688292</v>
      </c>
      <c r="H1665" s="10">
        <f>OrderList!M1665</f>
        <v>335</v>
      </c>
      <c r="I1665" s="10">
        <f>OrderList!N1665</f>
        <v>0.65761120751992286</v>
      </c>
      <c r="O1665" s="10">
        <f>COUNTIF(FreightRates!$A$2:$A$1541,C1665)</f>
        <v>39</v>
      </c>
      <c r="Q1665" s="10">
        <f>COUNTIFS(FreightRates!$A$2:$A$1541,C1665,FreightRates!$B$2:$B$1541,B1665,FreightRates!$C$2:$C$1541,E1665)</f>
        <v>20</v>
      </c>
      <c r="T1665">
        <f>COUNTIFS(FreightRates!$A$2:$A$1541,C1665,FreightRates!$B$2:$B$1541,B1665,FreightRates!$C$2:$C$1541,E1665,FreightRates!$F$2:$F$1541,D1665,FreightRates!$D$2:$D$1541,"&lt;="&amp;I1665,FreightRates!$E$2:$E$1541,"&gt;="&amp;I1665)</f>
        <v>2</v>
      </c>
    </row>
    <row r="1666" spans="1:20" x14ac:dyDescent="0.25">
      <c r="A1666" s="10">
        <f>OrderList!A1666</f>
        <v>1447391112.7</v>
      </c>
      <c r="B1666" s="10" t="str">
        <f>OrderList!C1666</f>
        <v>PORT04</v>
      </c>
      <c r="C1666" s="10" t="str">
        <f>OrderList!D1666</f>
        <v>V444_0</v>
      </c>
      <c r="D1666" s="10" t="str">
        <f>OrderList!F1666</f>
        <v>DTP</v>
      </c>
      <c r="E1666" s="10" t="str">
        <f>OrderList!L1666</f>
        <v>PORT09</v>
      </c>
      <c r="F1666" s="10" t="str">
        <f>OrderList!K1666</f>
        <v>PLANT03</v>
      </c>
      <c r="G1666" s="10">
        <f>OrderList!J1666</f>
        <v>1688292</v>
      </c>
      <c r="H1666" s="10">
        <f>OrderList!M1666</f>
        <v>315</v>
      </c>
      <c r="I1666" s="10">
        <f>OrderList!N1666</f>
        <v>0.2192037358399743</v>
      </c>
      <c r="O1666" s="10">
        <f>COUNTIF(FreightRates!$A$2:$A$1541,C1666)</f>
        <v>39</v>
      </c>
      <c r="Q1666" s="10">
        <f>COUNTIFS(FreightRates!$A$2:$A$1541,C1666,FreightRates!$B$2:$B$1541,B1666,FreightRates!$C$2:$C$1541,E1666)</f>
        <v>20</v>
      </c>
      <c r="T1666">
        <f>COUNTIFS(FreightRates!$A$2:$A$1541,C1666,FreightRates!$B$2:$B$1541,B1666,FreightRates!$C$2:$C$1541,E1666,FreightRates!$F$2:$F$1541,D1666,FreightRates!$D$2:$D$1541,"&lt;="&amp;I1666,FreightRates!$E$2:$E$1541,"&gt;="&amp;I1666)</f>
        <v>2</v>
      </c>
    </row>
    <row r="1667" spans="1:20" x14ac:dyDescent="0.25">
      <c r="A1667" s="10">
        <f>OrderList!A1667</f>
        <v>1447418044.7</v>
      </c>
      <c r="B1667" s="10" t="str">
        <f>OrderList!C1667</f>
        <v>PORT04</v>
      </c>
      <c r="C1667" s="10" t="str">
        <f>OrderList!D1667</f>
        <v>V444_0</v>
      </c>
      <c r="D1667" s="10" t="str">
        <f>OrderList!F1667</f>
        <v>DTP</v>
      </c>
      <c r="E1667" s="10" t="str">
        <f>OrderList!L1667</f>
        <v>PORT09</v>
      </c>
      <c r="F1667" s="10" t="str">
        <f>OrderList!K1667</f>
        <v>PLANT03</v>
      </c>
      <c r="G1667" s="10">
        <f>OrderList!J1667</f>
        <v>1688292</v>
      </c>
      <c r="H1667" s="10">
        <f>OrderList!M1667</f>
        <v>256</v>
      </c>
      <c r="I1667" s="10">
        <f>OrderList!N1667</f>
        <v>1.0960186791998714</v>
      </c>
      <c r="O1667" s="10">
        <f>COUNTIF(FreightRates!$A$2:$A$1541,C1667)</f>
        <v>39</v>
      </c>
      <c r="Q1667" s="10">
        <f>COUNTIFS(FreightRates!$A$2:$A$1541,C1667,FreightRates!$B$2:$B$1541,B1667,FreightRates!$C$2:$C$1541,E1667)</f>
        <v>20</v>
      </c>
      <c r="T1667">
        <f>COUNTIFS(FreightRates!$A$2:$A$1541,C1667,FreightRates!$B$2:$B$1541,B1667,FreightRates!$C$2:$C$1541,E1667,FreightRates!$F$2:$F$1541,D1667,FreightRates!$D$2:$D$1541,"&lt;="&amp;I1667,FreightRates!$E$2:$E$1541,"&gt;="&amp;I1667)</f>
        <v>2</v>
      </c>
    </row>
    <row r="1668" spans="1:20" x14ac:dyDescent="0.25">
      <c r="A1668" s="10">
        <f>OrderList!A1668</f>
        <v>1447280063.7</v>
      </c>
      <c r="B1668" s="10" t="str">
        <f>OrderList!C1668</f>
        <v>PORT04</v>
      </c>
      <c r="C1668" s="10" t="str">
        <f>OrderList!D1668</f>
        <v>V444_0</v>
      </c>
      <c r="D1668" s="10" t="str">
        <f>OrderList!F1668</f>
        <v>DTP</v>
      </c>
      <c r="E1668" s="10" t="str">
        <f>OrderList!L1668</f>
        <v>PORT09</v>
      </c>
      <c r="F1668" s="10" t="str">
        <f>OrderList!K1668</f>
        <v>PLANT03</v>
      </c>
      <c r="G1668" s="10">
        <f>OrderList!J1668</f>
        <v>1688292</v>
      </c>
      <c r="H1668" s="10">
        <f>OrderList!M1668</f>
        <v>243</v>
      </c>
      <c r="I1668" s="10">
        <f>OrderList!N1668</f>
        <v>0.43840747167994859</v>
      </c>
      <c r="O1668" s="10">
        <f>COUNTIF(FreightRates!$A$2:$A$1541,C1668)</f>
        <v>39</v>
      </c>
      <c r="Q1668" s="10">
        <f>COUNTIFS(FreightRates!$A$2:$A$1541,C1668,FreightRates!$B$2:$B$1541,B1668,FreightRates!$C$2:$C$1541,E1668)</f>
        <v>20</v>
      </c>
      <c r="T1668">
        <f>COUNTIFS(FreightRates!$A$2:$A$1541,C1668,FreightRates!$B$2:$B$1541,B1668,FreightRates!$C$2:$C$1541,E1668,FreightRates!$F$2:$F$1541,D1668,FreightRates!$D$2:$D$1541,"&lt;="&amp;I1668,FreightRates!$E$2:$E$1541,"&gt;="&amp;I1668)</f>
        <v>2</v>
      </c>
    </row>
    <row r="1669" spans="1:20" x14ac:dyDescent="0.25">
      <c r="A1669" s="10">
        <f>OrderList!A1669</f>
        <v>1447322714.7</v>
      </c>
      <c r="B1669" s="10" t="str">
        <f>OrderList!C1669</f>
        <v>PORT04</v>
      </c>
      <c r="C1669" s="10" t="str">
        <f>OrderList!D1669</f>
        <v>V444_0</v>
      </c>
      <c r="D1669" s="10" t="str">
        <f>OrderList!F1669</f>
        <v>DTP</v>
      </c>
      <c r="E1669" s="10" t="str">
        <f>OrderList!L1669</f>
        <v>PORT09</v>
      </c>
      <c r="F1669" s="10" t="str">
        <f>OrderList!K1669</f>
        <v>PLANT03</v>
      </c>
      <c r="G1669" s="10">
        <f>OrderList!J1669</f>
        <v>1688292</v>
      </c>
      <c r="H1669" s="10">
        <f>OrderList!M1669</f>
        <v>296</v>
      </c>
      <c r="I1669" s="10">
        <f>OrderList!N1669</f>
        <v>4.3840747167994856</v>
      </c>
      <c r="O1669" s="10">
        <f>COUNTIF(FreightRates!$A$2:$A$1541,C1669)</f>
        <v>39</v>
      </c>
      <c r="Q1669" s="10">
        <f>COUNTIFS(FreightRates!$A$2:$A$1541,C1669,FreightRates!$B$2:$B$1541,B1669,FreightRates!$C$2:$C$1541,E1669)</f>
        <v>20</v>
      </c>
      <c r="T1669">
        <f>COUNTIFS(FreightRates!$A$2:$A$1541,C1669,FreightRates!$B$2:$B$1541,B1669,FreightRates!$C$2:$C$1541,E1669,FreightRates!$F$2:$F$1541,D1669,FreightRates!$D$2:$D$1541,"&lt;="&amp;I1669,FreightRates!$E$2:$E$1541,"&gt;="&amp;I1669)</f>
        <v>2</v>
      </c>
    </row>
    <row r="1670" spans="1:20" x14ac:dyDescent="0.25">
      <c r="A1670" s="10">
        <f>OrderList!A1670</f>
        <v>1447299062.7</v>
      </c>
      <c r="B1670" s="10" t="str">
        <f>OrderList!C1670</f>
        <v>PORT04</v>
      </c>
      <c r="C1670" s="10" t="str">
        <f>OrderList!D1670</f>
        <v>V444_0</v>
      </c>
      <c r="D1670" s="10" t="str">
        <f>OrderList!F1670</f>
        <v>DTP</v>
      </c>
      <c r="E1670" s="10" t="str">
        <f>OrderList!L1670</f>
        <v>PORT09</v>
      </c>
      <c r="F1670" s="10" t="str">
        <f>OrderList!K1670</f>
        <v>PLANT03</v>
      </c>
      <c r="G1670" s="10">
        <f>OrderList!J1670</f>
        <v>1689544</v>
      </c>
      <c r="H1670" s="10">
        <f>OrderList!M1670</f>
        <v>318</v>
      </c>
      <c r="I1670" s="10">
        <f>OrderList!N1670</f>
        <v>0.10726215773577505</v>
      </c>
      <c r="O1670" s="10">
        <f>COUNTIF(FreightRates!$A$2:$A$1541,C1670)</f>
        <v>39</v>
      </c>
      <c r="Q1670" s="10">
        <f>COUNTIFS(FreightRates!$A$2:$A$1541,C1670,FreightRates!$B$2:$B$1541,B1670,FreightRates!$C$2:$C$1541,E1670)</f>
        <v>20</v>
      </c>
      <c r="T1670">
        <f>COUNTIFS(FreightRates!$A$2:$A$1541,C1670,FreightRates!$B$2:$B$1541,B1670,FreightRates!$C$2:$C$1541,E1670,FreightRates!$F$2:$F$1541,D1670,FreightRates!$D$2:$D$1541,"&lt;="&amp;I1670,FreightRates!$E$2:$E$1541,"&gt;="&amp;I1670)</f>
        <v>2</v>
      </c>
    </row>
    <row r="1671" spans="1:20" x14ac:dyDescent="0.25">
      <c r="A1671" s="10">
        <f>OrderList!A1671</f>
        <v>1447203023.7</v>
      </c>
      <c r="B1671" s="10" t="str">
        <f>OrderList!C1671</f>
        <v>PORT04</v>
      </c>
      <c r="C1671" s="10" t="str">
        <f>OrderList!D1671</f>
        <v>V444_0</v>
      </c>
      <c r="D1671" s="10" t="str">
        <f>OrderList!F1671</f>
        <v>DTP</v>
      </c>
      <c r="E1671" s="10" t="str">
        <f>OrderList!L1671</f>
        <v>PORT09</v>
      </c>
      <c r="F1671" s="10" t="str">
        <f>OrderList!K1671</f>
        <v>PLANT03</v>
      </c>
      <c r="G1671" s="10">
        <f>OrderList!J1671</f>
        <v>1689544</v>
      </c>
      <c r="H1671" s="10">
        <f>OrderList!M1671</f>
        <v>297</v>
      </c>
      <c r="I1671" s="10">
        <f>OrderList!N1671</f>
        <v>0.4290486309431002</v>
      </c>
      <c r="O1671" s="10">
        <f>COUNTIF(FreightRates!$A$2:$A$1541,C1671)</f>
        <v>39</v>
      </c>
      <c r="Q1671" s="10">
        <f>COUNTIFS(FreightRates!$A$2:$A$1541,C1671,FreightRates!$B$2:$B$1541,B1671,FreightRates!$C$2:$C$1541,E1671)</f>
        <v>20</v>
      </c>
      <c r="T1671">
        <f>COUNTIFS(FreightRates!$A$2:$A$1541,C1671,FreightRates!$B$2:$B$1541,B1671,FreightRates!$C$2:$C$1541,E1671,FreightRates!$F$2:$F$1541,D1671,FreightRates!$D$2:$D$1541,"&lt;="&amp;I1671,FreightRates!$E$2:$E$1541,"&gt;="&amp;I1671)</f>
        <v>2</v>
      </c>
    </row>
    <row r="1672" spans="1:20" x14ac:dyDescent="0.25">
      <c r="A1672" s="10">
        <f>OrderList!A1672</f>
        <v>1447202686.7</v>
      </c>
      <c r="B1672" s="10" t="str">
        <f>OrderList!C1672</f>
        <v>PORT04</v>
      </c>
      <c r="C1672" s="10" t="str">
        <f>OrderList!D1672</f>
        <v>V444_0</v>
      </c>
      <c r="D1672" s="10" t="str">
        <f>OrderList!F1672</f>
        <v>DTP</v>
      </c>
      <c r="E1672" s="10" t="str">
        <f>OrderList!L1672</f>
        <v>PORT09</v>
      </c>
      <c r="F1672" s="10" t="str">
        <f>OrderList!K1672</f>
        <v>PLANT03</v>
      </c>
      <c r="G1672" s="10">
        <f>OrderList!J1672</f>
        <v>1689544</v>
      </c>
      <c r="H1672" s="10">
        <f>OrderList!M1672</f>
        <v>319</v>
      </c>
      <c r="I1672" s="10">
        <f>OrderList!N1672</f>
        <v>2.4670296279228263</v>
      </c>
      <c r="O1672" s="10">
        <f>COUNTIF(FreightRates!$A$2:$A$1541,C1672)</f>
        <v>39</v>
      </c>
      <c r="Q1672" s="10">
        <f>COUNTIFS(FreightRates!$A$2:$A$1541,C1672,FreightRates!$B$2:$B$1541,B1672,FreightRates!$C$2:$C$1541,E1672)</f>
        <v>20</v>
      </c>
      <c r="T1672">
        <f>COUNTIFS(FreightRates!$A$2:$A$1541,C1672,FreightRates!$B$2:$B$1541,B1672,FreightRates!$C$2:$C$1541,E1672,FreightRates!$F$2:$F$1541,D1672,FreightRates!$D$2:$D$1541,"&lt;="&amp;I1672,FreightRates!$E$2:$E$1541,"&gt;="&amp;I1672)</f>
        <v>2</v>
      </c>
    </row>
    <row r="1673" spans="1:20" x14ac:dyDescent="0.25">
      <c r="A1673" s="10">
        <f>OrderList!A1673</f>
        <v>1447236401.7</v>
      </c>
      <c r="B1673" s="10" t="str">
        <f>OrderList!C1673</f>
        <v>PORT04</v>
      </c>
      <c r="C1673" s="10" t="str">
        <f>OrderList!D1673</f>
        <v>V444_0</v>
      </c>
      <c r="D1673" s="10" t="str">
        <f>OrderList!F1673</f>
        <v>DTP</v>
      </c>
      <c r="E1673" s="10" t="str">
        <f>OrderList!L1673</f>
        <v>PORT09</v>
      </c>
      <c r="F1673" s="10" t="str">
        <f>OrderList!K1673</f>
        <v>PLANT03</v>
      </c>
      <c r="G1673" s="10">
        <f>OrderList!J1673</f>
        <v>1689544</v>
      </c>
      <c r="H1673" s="10">
        <f>OrderList!M1673</f>
        <v>300</v>
      </c>
      <c r="I1673" s="10">
        <f>OrderList!N1673</f>
        <v>0.64357294641465024</v>
      </c>
      <c r="O1673" s="10">
        <f>COUNTIF(FreightRates!$A$2:$A$1541,C1673)</f>
        <v>39</v>
      </c>
      <c r="Q1673" s="10">
        <f>COUNTIFS(FreightRates!$A$2:$A$1541,C1673,FreightRates!$B$2:$B$1541,B1673,FreightRates!$C$2:$C$1541,E1673)</f>
        <v>20</v>
      </c>
      <c r="T1673">
        <f>COUNTIFS(FreightRates!$A$2:$A$1541,C1673,FreightRates!$B$2:$B$1541,B1673,FreightRates!$C$2:$C$1541,E1673,FreightRates!$F$2:$F$1541,D1673,FreightRates!$D$2:$D$1541,"&lt;="&amp;I1673,FreightRates!$E$2:$E$1541,"&gt;="&amp;I1673)</f>
        <v>2</v>
      </c>
    </row>
    <row r="1674" spans="1:20" x14ac:dyDescent="0.25">
      <c r="A1674" s="10">
        <f>OrderList!A1674</f>
        <v>1447207537.7</v>
      </c>
      <c r="B1674" s="10" t="str">
        <f>OrderList!C1674</f>
        <v>PORT04</v>
      </c>
      <c r="C1674" s="10" t="str">
        <f>OrderList!D1674</f>
        <v>V444_0</v>
      </c>
      <c r="D1674" s="10" t="str">
        <f>OrderList!F1674</f>
        <v>DTP</v>
      </c>
      <c r="E1674" s="10" t="str">
        <f>OrderList!L1674</f>
        <v>PORT09</v>
      </c>
      <c r="F1674" s="10" t="str">
        <f>OrderList!K1674</f>
        <v>PLANT03</v>
      </c>
      <c r="G1674" s="10">
        <f>OrderList!J1674</f>
        <v>1689544</v>
      </c>
      <c r="H1674" s="10">
        <f>OrderList!M1674</f>
        <v>254</v>
      </c>
      <c r="I1674" s="10">
        <f>OrderList!N1674</f>
        <v>0.85809726188620039</v>
      </c>
      <c r="O1674" s="10">
        <f>COUNTIF(FreightRates!$A$2:$A$1541,C1674)</f>
        <v>39</v>
      </c>
      <c r="Q1674" s="10">
        <f>COUNTIFS(FreightRates!$A$2:$A$1541,C1674,FreightRates!$B$2:$B$1541,B1674,FreightRates!$C$2:$C$1541,E1674)</f>
        <v>20</v>
      </c>
      <c r="T1674">
        <f>COUNTIFS(FreightRates!$A$2:$A$1541,C1674,FreightRates!$B$2:$B$1541,B1674,FreightRates!$C$2:$C$1541,E1674,FreightRates!$F$2:$F$1541,D1674,FreightRates!$D$2:$D$1541,"&lt;="&amp;I1674,FreightRates!$E$2:$E$1541,"&gt;="&amp;I1674)</f>
        <v>2</v>
      </c>
    </row>
    <row r="1675" spans="1:20" x14ac:dyDescent="0.25">
      <c r="A1675" s="10">
        <f>OrderList!A1675</f>
        <v>1447299180.7</v>
      </c>
      <c r="B1675" s="10" t="str">
        <f>OrderList!C1675</f>
        <v>PORT04</v>
      </c>
      <c r="C1675" s="10" t="str">
        <f>OrderList!D1675</f>
        <v>V444_0</v>
      </c>
      <c r="D1675" s="10" t="str">
        <f>OrderList!F1675</f>
        <v>DTP</v>
      </c>
      <c r="E1675" s="10" t="str">
        <f>OrderList!L1675</f>
        <v>PORT09</v>
      </c>
      <c r="F1675" s="10" t="str">
        <f>OrderList!K1675</f>
        <v>PLANT03</v>
      </c>
      <c r="G1675" s="10">
        <f>OrderList!J1675</f>
        <v>1689544</v>
      </c>
      <c r="H1675" s="10">
        <f>OrderList!M1675</f>
        <v>272</v>
      </c>
      <c r="I1675" s="10">
        <f>OrderList!N1675</f>
        <v>0.4290486309431002</v>
      </c>
      <c r="O1675" s="10">
        <f>COUNTIF(FreightRates!$A$2:$A$1541,C1675)</f>
        <v>39</v>
      </c>
      <c r="Q1675" s="10">
        <f>COUNTIFS(FreightRates!$A$2:$A$1541,C1675,FreightRates!$B$2:$B$1541,B1675,FreightRates!$C$2:$C$1541,E1675)</f>
        <v>20</v>
      </c>
      <c r="T1675">
        <f>COUNTIFS(FreightRates!$A$2:$A$1541,C1675,FreightRates!$B$2:$B$1541,B1675,FreightRates!$C$2:$C$1541,E1675,FreightRates!$F$2:$F$1541,D1675,FreightRates!$D$2:$D$1541,"&lt;="&amp;I1675,FreightRates!$E$2:$E$1541,"&gt;="&amp;I1675)</f>
        <v>2</v>
      </c>
    </row>
    <row r="1676" spans="1:20" x14ac:dyDescent="0.25">
      <c r="A1676" s="10">
        <f>OrderList!A1676</f>
        <v>1447304365.7</v>
      </c>
      <c r="B1676" s="10" t="str">
        <f>OrderList!C1676</f>
        <v>PORT04</v>
      </c>
      <c r="C1676" s="10" t="str">
        <f>OrderList!D1676</f>
        <v>V444_0</v>
      </c>
      <c r="D1676" s="10" t="str">
        <f>OrderList!F1676</f>
        <v>DTP</v>
      </c>
      <c r="E1676" s="10" t="str">
        <f>OrderList!L1676</f>
        <v>PORT09</v>
      </c>
      <c r="F1676" s="10" t="str">
        <f>OrderList!K1676</f>
        <v>PLANT03</v>
      </c>
      <c r="G1676" s="10">
        <f>OrderList!J1676</f>
        <v>1689544</v>
      </c>
      <c r="H1676" s="10">
        <f>OrderList!M1676</f>
        <v>240</v>
      </c>
      <c r="I1676" s="10">
        <f>OrderList!N1676</f>
        <v>0.64357294641465024</v>
      </c>
      <c r="O1676" s="10">
        <f>COUNTIF(FreightRates!$A$2:$A$1541,C1676)</f>
        <v>39</v>
      </c>
      <c r="Q1676" s="10">
        <f>COUNTIFS(FreightRates!$A$2:$A$1541,C1676,FreightRates!$B$2:$B$1541,B1676,FreightRates!$C$2:$C$1541,E1676)</f>
        <v>20</v>
      </c>
      <c r="T1676">
        <f>COUNTIFS(FreightRates!$A$2:$A$1541,C1676,FreightRates!$B$2:$B$1541,B1676,FreightRates!$C$2:$C$1541,E1676,FreightRates!$F$2:$F$1541,D1676,FreightRates!$D$2:$D$1541,"&lt;="&amp;I1676,FreightRates!$E$2:$E$1541,"&gt;="&amp;I1676)</f>
        <v>2</v>
      </c>
    </row>
    <row r="1677" spans="1:20" x14ac:dyDescent="0.25">
      <c r="A1677" s="10">
        <f>OrderList!A1677</f>
        <v>1447155220.7</v>
      </c>
      <c r="B1677" s="10" t="str">
        <f>OrderList!C1677</f>
        <v>PORT04</v>
      </c>
      <c r="C1677" s="10" t="str">
        <f>OrderList!D1677</f>
        <v>V444_0</v>
      </c>
      <c r="D1677" s="10" t="str">
        <f>OrderList!F1677</f>
        <v>DTP</v>
      </c>
      <c r="E1677" s="10" t="str">
        <f>OrderList!L1677</f>
        <v>PORT09</v>
      </c>
      <c r="F1677" s="10" t="str">
        <f>OrderList!K1677</f>
        <v>PLANT03</v>
      </c>
      <c r="G1677" s="10">
        <f>OrderList!J1677</f>
        <v>1689544</v>
      </c>
      <c r="H1677" s="10">
        <f>OrderList!M1677</f>
        <v>331</v>
      </c>
      <c r="I1677" s="10">
        <f>OrderList!N1677</f>
        <v>0.10726215773577505</v>
      </c>
      <c r="O1677" s="10">
        <f>COUNTIF(FreightRates!$A$2:$A$1541,C1677)</f>
        <v>39</v>
      </c>
      <c r="Q1677" s="10">
        <f>COUNTIFS(FreightRates!$A$2:$A$1541,C1677,FreightRates!$B$2:$B$1541,B1677,FreightRates!$C$2:$C$1541,E1677)</f>
        <v>20</v>
      </c>
      <c r="T1677">
        <f>COUNTIFS(FreightRates!$A$2:$A$1541,C1677,FreightRates!$B$2:$B$1541,B1677,FreightRates!$C$2:$C$1541,E1677,FreightRates!$F$2:$F$1541,D1677,FreightRates!$D$2:$D$1541,"&lt;="&amp;I1677,FreightRates!$E$2:$E$1541,"&gt;="&amp;I1677)</f>
        <v>2</v>
      </c>
    </row>
    <row r="1678" spans="1:20" x14ac:dyDescent="0.25">
      <c r="A1678" s="10">
        <f>OrderList!A1678</f>
        <v>1447409173.7</v>
      </c>
      <c r="B1678" s="10" t="str">
        <f>OrderList!C1678</f>
        <v>PORT04</v>
      </c>
      <c r="C1678" s="10" t="str">
        <f>OrderList!D1678</f>
        <v>V444_0</v>
      </c>
      <c r="D1678" s="10" t="str">
        <f>OrderList!F1678</f>
        <v>DTP</v>
      </c>
      <c r="E1678" s="10" t="str">
        <f>OrderList!L1678</f>
        <v>PORT09</v>
      </c>
      <c r="F1678" s="10" t="str">
        <f>OrderList!K1678</f>
        <v>PLANT03</v>
      </c>
      <c r="G1678" s="10">
        <f>OrderList!J1678</f>
        <v>1689544</v>
      </c>
      <c r="H1678" s="10">
        <f>OrderList!M1678</f>
        <v>274</v>
      </c>
      <c r="I1678" s="10">
        <f>OrderList!N1678</f>
        <v>0.32178647320732512</v>
      </c>
      <c r="O1678" s="10">
        <f>COUNTIF(FreightRates!$A$2:$A$1541,C1678)</f>
        <v>39</v>
      </c>
      <c r="Q1678" s="10">
        <f>COUNTIFS(FreightRates!$A$2:$A$1541,C1678,FreightRates!$B$2:$B$1541,B1678,FreightRates!$C$2:$C$1541,E1678)</f>
        <v>20</v>
      </c>
      <c r="T1678">
        <f>COUNTIFS(FreightRates!$A$2:$A$1541,C1678,FreightRates!$B$2:$B$1541,B1678,FreightRates!$C$2:$C$1541,E1678,FreightRates!$F$2:$F$1541,D1678,FreightRates!$D$2:$D$1541,"&lt;="&amp;I1678,FreightRates!$E$2:$E$1541,"&gt;="&amp;I1678)</f>
        <v>2</v>
      </c>
    </row>
    <row r="1679" spans="1:20" x14ac:dyDescent="0.25">
      <c r="A1679" s="10">
        <f>OrderList!A1679</f>
        <v>1447351879.7</v>
      </c>
      <c r="B1679" s="10" t="str">
        <f>OrderList!C1679</f>
        <v>PORT04</v>
      </c>
      <c r="C1679" s="10" t="str">
        <f>OrderList!D1679</f>
        <v>V444_0</v>
      </c>
      <c r="D1679" s="10" t="str">
        <f>OrderList!F1679</f>
        <v>DTP</v>
      </c>
      <c r="E1679" s="10" t="str">
        <f>OrderList!L1679</f>
        <v>PORT09</v>
      </c>
      <c r="F1679" s="10" t="str">
        <f>OrderList!K1679</f>
        <v>PLANT03</v>
      </c>
      <c r="G1679" s="10">
        <f>OrderList!J1679</f>
        <v>1689544</v>
      </c>
      <c r="H1679" s="10">
        <f>OrderList!M1679</f>
        <v>262</v>
      </c>
      <c r="I1679" s="10">
        <f>OrderList!N1679</f>
        <v>1.7161945237724008</v>
      </c>
      <c r="O1679" s="10">
        <f>COUNTIF(FreightRates!$A$2:$A$1541,C1679)</f>
        <v>39</v>
      </c>
      <c r="Q1679" s="10">
        <f>COUNTIFS(FreightRates!$A$2:$A$1541,C1679,FreightRates!$B$2:$B$1541,B1679,FreightRates!$C$2:$C$1541,E1679)</f>
        <v>20</v>
      </c>
      <c r="T1679">
        <f>COUNTIFS(FreightRates!$A$2:$A$1541,C1679,FreightRates!$B$2:$B$1541,B1679,FreightRates!$C$2:$C$1541,E1679,FreightRates!$F$2:$F$1541,D1679,FreightRates!$D$2:$D$1541,"&lt;="&amp;I1679,FreightRates!$E$2:$E$1541,"&gt;="&amp;I1679)</f>
        <v>2</v>
      </c>
    </row>
    <row r="1680" spans="1:20" x14ac:dyDescent="0.25">
      <c r="A1680" s="10">
        <f>OrderList!A1680</f>
        <v>1447342389.7</v>
      </c>
      <c r="B1680" s="10" t="str">
        <f>OrderList!C1680</f>
        <v>PORT04</v>
      </c>
      <c r="C1680" s="10" t="str">
        <f>OrderList!D1680</f>
        <v>V444_0</v>
      </c>
      <c r="D1680" s="10" t="str">
        <f>OrderList!F1680</f>
        <v>DTP</v>
      </c>
      <c r="E1680" s="10" t="str">
        <f>OrderList!L1680</f>
        <v>PORT09</v>
      </c>
      <c r="F1680" s="10" t="str">
        <f>OrderList!K1680</f>
        <v>PLANT03</v>
      </c>
      <c r="G1680" s="10">
        <f>OrderList!J1680</f>
        <v>1689544</v>
      </c>
      <c r="H1680" s="10">
        <f>OrderList!M1680</f>
        <v>333</v>
      </c>
      <c r="I1680" s="10">
        <f>OrderList!N1680</f>
        <v>0.2145243154715501</v>
      </c>
      <c r="O1680" s="10">
        <f>COUNTIF(FreightRates!$A$2:$A$1541,C1680)</f>
        <v>39</v>
      </c>
      <c r="Q1680" s="10">
        <f>COUNTIFS(FreightRates!$A$2:$A$1541,C1680,FreightRates!$B$2:$B$1541,B1680,FreightRates!$C$2:$C$1541,E1680)</f>
        <v>20</v>
      </c>
      <c r="T1680">
        <f>COUNTIFS(FreightRates!$A$2:$A$1541,C1680,FreightRates!$B$2:$B$1541,B1680,FreightRates!$C$2:$C$1541,E1680,FreightRates!$F$2:$F$1541,D1680,FreightRates!$D$2:$D$1541,"&lt;="&amp;I1680,FreightRates!$E$2:$E$1541,"&gt;="&amp;I1680)</f>
        <v>2</v>
      </c>
    </row>
    <row r="1681" spans="1:20" x14ac:dyDescent="0.25">
      <c r="A1681" s="10">
        <f>OrderList!A1681</f>
        <v>1447312018.7</v>
      </c>
      <c r="B1681" s="10" t="str">
        <f>OrderList!C1681</f>
        <v>PORT04</v>
      </c>
      <c r="C1681" s="10" t="str">
        <f>OrderList!D1681</f>
        <v>V444_0</v>
      </c>
      <c r="D1681" s="10" t="str">
        <f>OrderList!F1681</f>
        <v>DTP</v>
      </c>
      <c r="E1681" s="10" t="str">
        <f>OrderList!L1681</f>
        <v>PORT09</v>
      </c>
      <c r="F1681" s="10" t="str">
        <f>OrderList!K1681</f>
        <v>PLANT03</v>
      </c>
      <c r="G1681" s="10">
        <f>OrderList!J1681</f>
        <v>1689544</v>
      </c>
      <c r="H1681" s="10">
        <f>OrderList!M1681</f>
        <v>313</v>
      </c>
      <c r="I1681" s="10">
        <f>OrderList!N1681</f>
        <v>0.4290486309431002</v>
      </c>
      <c r="O1681" s="10">
        <f>COUNTIF(FreightRates!$A$2:$A$1541,C1681)</f>
        <v>39</v>
      </c>
      <c r="Q1681" s="10">
        <f>COUNTIFS(FreightRates!$A$2:$A$1541,C1681,FreightRates!$B$2:$B$1541,B1681,FreightRates!$C$2:$C$1541,E1681)</f>
        <v>20</v>
      </c>
      <c r="T1681">
        <f>COUNTIFS(FreightRates!$A$2:$A$1541,C1681,FreightRates!$B$2:$B$1541,B1681,FreightRates!$C$2:$C$1541,E1681,FreightRates!$F$2:$F$1541,D1681,FreightRates!$D$2:$D$1541,"&lt;="&amp;I1681,FreightRates!$E$2:$E$1541,"&gt;="&amp;I1681)</f>
        <v>2</v>
      </c>
    </row>
    <row r="1682" spans="1:20" x14ac:dyDescent="0.25">
      <c r="A1682" s="10">
        <f>OrderList!A1682</f>
        <v>1447258883.7</v>
      </c>
      <c r="B1682" s="10" t="str">
        <f>OrderList!C1682</f>
        <v>PORT04</v>
      </c>
      <c r="C1682" s="10" t="str">
        <f>OrderList!D1682</f>
        <v>V444_0</v>
      </c>
      <c r="D1682" s="10" t="str">
        <f>OrderList!F1682</f>
        <v>DTP</v>
      </c>
      <c r="E1682" s="10" t="str">
        <f>OrderList!L1682</f>
        <v>PORT09</v>
      </c>
      <c r="F1682" s="10" t="str">
        <f>OrderList!K1682</f>
        <v>PLANT03</v>
      </c>
      <c r="G1682" s="10">
        <f>OrderList!J1682</f>
        <v>1689544</v>
      </c>
      <c r="H1682" s="10">
        <f>OrderList!M1682</f>
        <v>313</v>
      </c>
      <c r="I1682" s="10">
        <f>OrderList!N1682</f>
        <v>0.64357294641465024</v>
      </c>
      <c r="O1682" s="10">
        <f>COUNTIF(FreightRates!$A$2:$A$1541,C1682)</f>
        <v>39</v>
      </c>
      <c r="Q1682" s="10">
        <f>COUNTIFS(FreightRates!$A$2:$A$1541,C1682,FreightRates!$B$2:$B$1541,B1682,FreightRates!$C$2:$C$1541,E1682)</f>
        <v>20</v>
      </c>
      <c r="T1682">
        <f>COUNTIFS(FreightRates!$A$2:$A$1541,C1682,FreightRates!$B$2:$B$1541,B1682,FreightRates!$C$2:$C$1541,E1682,FreightRates!$F$2:$F$1541,D1682,FreightRates!$D$2:$D$1541,"&lt;="&amp;I1682,FreightRates!$E$2:$E$1541,"&gt;="&amp;I1682)</f>
        <v>2</v>
      </c>
    </row>
    <row r="1683" spans="1:20" x14ac:dyDescent="0.25">
      <c r="A1683" s="10">
        <f>OrderList!A1683</f>
        <v>1447340936.7</v>
      </c>
      <c r="B1683" s="10" t="str">
        <f>OrderList!C1683</f>
        <v>PORT04</v>
      </c>
      <c r="C1683" s="10" t="str">
        <f>OrderList!D1683</f>
        <v>V444_0</v>
      </c>
      <c r="D1683" s="10" t="str">
        <f>OrderList!F1683</f>
        <v>DTP</v>
      </c>
      <c r="E1683" s="10" t="str">
        <f>OrderList!L1683</f>
        <v>PORT09</v>
      </c>
      <c r="F1683" s="10" t="str">
        <f>OrderList!K1683</f>
        <v>PLANT03</v>
      </c>
      <c r="G1683" s="10">
        <f>OrderList!J1683</f>
        <v>1689544</v>
      </c>
      <c r="H1683" s="10">
        <f>OrderList!M1683</f>
        <v>283</v>
      </c>
      <c r="I1683" s="10">
        <f>OrderList!N1683</f>
        <v>0.4290486309431002</v>
      </c>
      <c r="O1683" s="10">
        <f>COUNTIF(FreightRates!$A$2:$A$1541,C1683)</f>
        <v>39</v>
      </c>
      <c r="Q1683" s="10">
        <f>COUNTIFS(FreightRates!$A$2:$A$1541,C1683,FreightRates!$B$2:$B$1541,B1683,FreightRates!$C$2:$C$1541,E1683)</f>
        <v>20</v>
      </c>
      <c r="T1683">
        <f>COUNTIFS(FreightRates!$A$2:$A$1541,C1683,FreightRates!$B$2:$B$1541,B1683,FreightRates!$C$2:$C$1541,E1683,FreightRates!$F$2:$F$1541,D1683,FreightRates!$D$2:$D$1541,"&lt;="&amp;I1683,FreightRates!$E$2:$E$1541,"&gt;="&amp;I1683)</f>
        <v>2</v>
      </c>
    </row>
    <row r="1684" spans="1:20" x14ac:dyDescent="0.25">
      <c r="A1684" s="10">
        <f>OrderList!A1684</f>
        <v>1447326107.7</v>
      </c>
      <c r="B1684" s="10" t="str">
        <f>OrderList!C1684</f>
        <v>PORT04</v>
      </c>
      <c r="C1684" s="10" t="str">
        <f>OrderList!D1684</f>
        <v>V444_0</v>
      </c>
      <c r="D1684" s="10" t="str">
        <f>OrderList!F1684</f>
        <v>DTP</v>
      </c>
      <c r="E1684" s="10" t="str">
        <f>OrderList!L1684</f>
        <v>PORT09</v>
      </c>
      <c r="F1684" s="10" t="str">
        <f>OrderList!K1684</f>
        <v>PLANT03</v>
      </c>
      <c r="G1684" s="10">
        <f>OrderList!J1684</f>
        <v>1689544</v>
      </c>
      <c r="H1684" s="10">
        <f>OrderList!M1684</f>
        <v>293</v>
      </c>
      <c r="I1684" s="10">
        <f>OrderList!N1684</f>
        <v>0.2145243154715501</v>
      </c>
      <c r="O1684" s="10">
        <f>COUNTIF(FreightRates!$A$2:$A$1541,C1684)</f>
        <v>39</v>
      </c>
      <c r="Q1684" s="10">
        <f>COUNTIFS(FreightRates!$A$2:$A$1541,C1684,FreightRates!$B$2:$B$1541,B1684,FreightRates!$C$2:$C$1541,E1684)</f>
        <v>20</v>
      </c>
      <c r="T1684">
        <f>COUNTIFS(FreightRates!$A$2:$A$1541,C1684,FreightRates!$B$2:$B$1541,B1684,FreightRates!$C$2:$C$1541,E1684,FreightRates!$F$2:$F$1541,D1684,FreightRates!$D$2:$D$1541,"&lt;="&amp;I1684,FreightRates!$E$2:$E$1541,"&gt;="&amp;I1684)</f>
        <v>2</v>
      </c>
    </row>
    <row r="1685" spans="1:20" x14ac:dyDescent="0.25">
      <c r="A1685" s="10">
        <f>OrderList!A1685</f>
        <v>1447300854.7</v>
      </c>
      <c r="B1685" s="10" t="str">
        <f>OrderList!C1685</f>
        <v>PORT04</v>
      </c>
      <c r="C1685" s="10" t="str">
        <f>OrderList!D1685</f>
        <v>V444_0</v>
      </c>
      <c r="D1685" s="10" t="str">
        <f>OrderList!F1685</f>
        <v>DTP</v>
      </c>
      <c r="E1685" s="10" t="str">
        <f>OrderList!L1685</f>
        <v>PORT09</v>
      </c>
      <c r="F1685" s="10" t="str">
        <f>OrderList!K1685</f>
        <v>PLANT03</v>
      </c>
      <c r="G1685" s="10">
        <f>OrderList!J1685</f>
        <v>1689544</v>
      </c>
      <c r="H1685" s="10">
        <f>OrderList!M1685</f>
        <v>310</v>
      </c>
      <c r="I1685" s="10">
        <f>OrderList!N1685</f>
        <v>0.4290486309431002</v>
      </c>
      <c r="O1685" s="10">
        <f>COUNTIF(FreightRates!$A$2:$A$1541,C1685)</f>
        <v>39</v>
      </c>
      <c r="Q1685" s="10">
        <f>COUNTIFS(FreightRates!$A$2:$A$1541,C1685,FreightRates!$B$2:$B$1541,B1685,FreightRates!$C$2:$C$1541,E1685)</f>
        <v>20</v>
      </c>
      <c r="T1685">
        <f>COUNTIFS(FreightRates!$A$2:$A$1541,C1685,FreightRates!$B$2:$B$1541,B1685,FreightRates!$C$2:$C$1541,E1685,FreightRates!$F$2:$F$1541,D1685,FreightRates!$D$2:$D$1541,"&lt;="&amp;I1685,FreightRates!$E$2:$E$1541,"&gt;="&amp;I1685)</f>
        <v>2</v>
      </c>
    </row>
    <row r="1686" spans="1:20" x14ac:dyDescent="0.25">
      <c r="A1686" s="10">
        <f>OrderList!A1686</f>
        <v>1447211457.7</v>
      </c>
      <c r="B1686" s="10" t="str">
        <f>OrderList!C1686</f>
        <v>PORT04</v>
      </c>
      <c r="C1686" s="10" t="str">
        <f>OrderList!D1686</f>
        <v>V444_0</v>
      </c>
      <c r="D1686" s="10" t="str">
        <f>OrderList!F1686</f>
        <v>DTP</v>
      </c>
      <c r="E1686" s="10" t="str">
        <f>OrderList!L1686</f>
        <v>PORT09</v>
      </c>
      <c r="F1686" s="10" t="str">
        <f>OrderList!K1686</f>
        <v>PLANT03</v>
      </c>
      <c r="G1686" s="10">
        <f>OrderList!J1686</f>
        <v>1689544</v>
      </c>
      <c r="H1686" s="10">
        <f>OrderList!M1686</f>
        <v>321</v>
      </c>
      <c r="I1686" s="10">
        <f>OrderList!N1686</f>
        <v>0.85809726188620039</v>
      </c>
      <c r="O1686" s="10">
        <f>COUNTIF(FreightRates!$A$2:$A$1541,C1686)</f>
        <v>39</v>
      </c>
      <c r="Q1686" s="10">
        <f>COUNTIFS(FreightRates!$A$2:$A$1541,C1686,FreightRates!$B$2:$B$1541,B1686,FreightRates!$C$2:$C$1541,E1686)</f>
        <v>20</v>
      </c>
      <c r="T1686">
        <f>COUNTIFS(FreightRates!$A$2:$A$1541,C1686,FreightRates!$B$2:$B$1541,B1686,FreightRates!$C$2:$C$1541,E1686,FreightRates!$F$2:$F$1541,D1686,FreightRates!$D$2:$D$1541,"&lt;="&amp;I1686,FreightRates!$E$2:$E$1541,"&gt;="&amp;I1686)</f>
        <v>2</v>
      </c>
    </row>
    <row r="1687" spans="1:20" x14ac:dyDescent="0.25">
      <c r="A1687" s="10">
        <f>OrderList!A1687</f>
        <v>1447222990.7</v>
      </c>
      <c r="B1687" s="10" t="str">
        <f>OrderList!C1687</f>
        <v>PORT04</v>
      </c>
      <c r="C1687" s="10" t="str">
        <f>OrderList!D1687</f>
        <v>V444_0</v>
      </c>
      <c r="D1687" s="10" t="str">
        <f>OrderList!F1687</f>
        <v>DTP</v>
      </c>
      <c r="E1687" s="10" t="str">
        <f>OrderList!L1687</f>
        <v>PORT09</v>
      </c>
      <c r="F1687" s="10" t="str">
        <f>OrderList!K1687</f>
        <v>PLANT03</v>
      </c>
      <c r="G1687" s="10">
        <f>OrderList!J1687</f>
        <v>1689544</v>
      </c>
      <c r="H1687" s="10">
        <f>OrderList!M1687</f>
        <v>316</v>
      </c>
      <c r="I1687" s="10">
        <f>OrderList!N1687</f>
        <v>0.64357294641465024</v>
      </c>
      <c r="O1687" s="10">
        <f>COUNTIF(FreightRates!$A$2:$A$1541,C1687)</f>
        <v>39</v>
      </c>
      <c r="Q1687" s="10">
        <f>COUNTIFS(FreightRates!$A$2:$A$1541,C1687,FreightRates!$B$2:$B$1541,B1687,FreightRates!$C$2:$C$1541,E1687)</f>
        <v>20</v>
      </c>
      <c r="T1687">
        <f>COUNTIFS(FreightRates!$A$2:$A$1541,C1687,FreightRates!$B$2:$B$1541,B1687,FreightRates!$C$2:$C$1541,E1687,FreightRates!$F$2:$F$1541,D1687,FreightRates!$D$2:$D$1541,"&lt;="&amp;I1687,FreightRates!$E$2:$E$1541,"&gt;="&amp;I1687)</f>
        <v>2</v>
      </c>
    </row>
    <row r="1688" spans="1:20" x14ac:dyDescent="0.25">
      <c r="A1688" s="10">
        <f>OrderList!A1688</f>
        <v>1447409161.7</v>
      </c>
      <c r="B1688" s="10" t="str">
        <f>OrderList!C1688</f>
        <v>PORT04</v>
      </c>
      <c r="C1688" s="10" t="str">
        <f>OrderList!D1688</f>
        <v>V444_0</v>
      </c>
      <c r="D1688" s="10" t="str">
        <f>OrderList!F1688</f>
        <v>DTP</v>
      </c>
      <c r="E1688" s="10" t="str">
        <f>OrderList!L1688</f>
        <v>PORT09</v>
      </c>
      <c r="F1688" s="10" t="str">
        <f>OrderList!K1688</f>
        <v>PLANT03</v>
      </c>
      <c r="G1688" s="10">
        <f>OrderList!J1688</f>
        <v>1689544</v>
      </c>
      <c r="H1688" s="10">
        <f>OrderList!M1688</f>
        <v>361</v>
      </c>
      <c r="I1688" s="10">
        <f>OrderList!N1688</f>
        <v>9.3318077230124299</v>
      </c>
      <c r="O1688" s="10">
        <f>COUNTIF(FreightRates!$A$2:$A$1541,C1688)</f>
        <v>39</v>
      </c>
      <c r="Q1688" s="10">
        <f>COUNTIFS(FreightRates!$A$2:$A$1541,C1688,FreightRates!$B$2:$B$1541,B1688,FreightRates!$C$2:$C$1541,E1688)</f>
        <v>20</v>
      </c>
      <c r="T1688">
        <f>COUNTIFS(FreightRates!$A$2:$A$1541,C1688,FreightRates!$B$2:$B$1541,B1688,FreightRates!$C$2:$C$1541,E1688,FreightRates!$F$2:$F$1541,D1688,FreightRates!$D$2:$D$1541,"&lt;="&amp;I1688,FreightRates!$E$2:$E$1541,"&gt;="&amp;I1688)</f>
        <v>2</v>
      </c>
    </row>
    <row r="1689" spans="1:20" x14ac:dyDescent="0.25">
      <c r="A1689" s="10">
        <f>OrderList!A1689</f>
        <v>1447320210.7</v>
      </c>
      <c r="B1689" s="10" t="str">
        <f>OrderList!C1689</f>
        <v>PORT04</v>
      </c>
      <c r="C1689" s="10" t="str">
        <f>OrderList!D1689</f>
        <v>V444_0</v>
      </c>
      <c r="D1689" s="10" t="str">
        <f>OrderList!F1689</f>
        <v>DTP</v>
      </c>
      <c r="E1689" s="10" t="str">
        <f>OrderList!L1689</f>
        <v>PORT09</v>
      </c>
      <c r="F1689" s="10" t="str">
        <f>OrderList!K1689</f>
        <v>PLANT03</v>
      </c>
      <c r="G1689" s="10">
        <f>OrderList!J1689</f>
        <v>1689544</v>
      </c>
      <c r="H1689" s="10">
        <f>OrderList!M1689</f>
        <v>269</v>
      </c>
      <c r="I1689" s="10">
        <f>OrderList!N1689</f>
        <v>0.85809726188620039</v>
      </c>
      <c r="O1689" s="10">
        <f>COUNTIF(FreightRates!$A$2:$A$1541,C1689)</f>
        <v>39</v>
      </c>
      <c r="Q1689" s="10">
        <f>COUNTIFS(FreightRates!$A$2:$A$1541,C1689,FreightRates!$B$2:$B$1541,B1689,FreightRates!$C$2:$C$1541,E1689)</f>
        <v>20</v>
      </c>
      <c r="T1689">
        <f>COUNTIFS(FreightRates!$A$2:$A$1541,C1689,FreightRates!$B$2:$B$1541,B1689,FreightRates!$C$2:$C$1541,E1689,FreightRates!$F$2:$F$1541,D1689,FreightRates!$D$2:$D$1541,"&lt;="&amp;I1689,FreightRates!$E$2:$E$1541,"&gt;="&amp;I1689)</f>
        <v>2</v>
      </c>
    </row>
    <row r="1690" spans="1:20" x14ac:dyDescent="0.25">
      <c r="A1690" s="10">
        <f>OrderList!A1690</f>
        <v>1447225275.7</v>
      </c>
      <c r="B1690" s="10" t="str">
        <f>OrderList!C1690</f>
        <v>PORT04</v>
      </c>
      <c r="C1690" s="10" t="str">
        <f>OrderList!D1690</f>
        <v>V444_0</v>
      </c>
      <c r="D1690" s="10" t="str">
        <f>OrderList!F1690</f>
        <v>DTP</v>
      </c>
      <c r="E1690" s="10" t="str">
        <f>OrderList!L1690</f>
        <v>PORT09</v>
      </c>
      <c r="F1690" s="10" t="str">
        <f>OrderList!K1690</f>
        <v>PLANT03</v>
      </c>
      <c r="G1690" s="10">
        <f>OrderList!J1690</f>
        <v>1689544</v>
      </c>
      <c r="H1690" s="10">
        <f>OrderList!M1690</f>
        <v>264</v>
      </c>
      <c r="I1690" s="10">
        <f>OrderList!N1690</f>
        <v>1.7161945237724008</v>
      </c>
      <c r="O1690" s="10">
        <f>COUNTIF(FreightRates!$A$2:$A$1541,C1690)</f>
        <v>39</v>
      </c>
      <c r="Q1690" s="10">
        <f>COUNTIFS(FreightRates!$A$2:$A$1541,C1690,FreightRates!$B$2:$B$1541,B1690,FreightRates!$C$2:$C$1541,E1690)</f>
        <v>20</v>
      </c>
      <c r="T1690">
        <f>COUNTIFS(FreightRates!$A$2:$A$1541,C1690,FreightRates!$B$2:$B$1541,B1690,FreightRates!$C$2:$C$1541,E1690,FreightRates!$F$2:$F$1541,D1690,FreightRates!$D$2:$D$1541,"&lt;="&amp;I1690,FreightRates!$E$2:$E$1541,"&gt;="&amp;I1690)</f>
        <v>2</v>
      </c>
    </row>
    <row r="1691" spans="1:20" x14ac:dyDescent="0.25">
      <c r="A1691" s="10">
        <f>OrderList!A1691</f>
        <v>1447258857.7</v>
      </c>
      <c r="B1691" s="10" t="str">
        <f>OrderList!C1691</f>
        <v>PORT04</v>
      </c>
      <c r="C1691" s="10" t="str">
        <f>OrderList!D1691</f>
        <v>V444_0</v>
      </c>
      <c r="D1691" s="10" t="str">
        <f>OrderList!F1691</f>
        <v>DTP</v>
      </c>
      <c r="E1691" s="10" t="str">
        <f>OrderList!L1691</f>
        <v>PORT09</v>
      </c>
      <c r="F1691" s="10" t="str">
        <f>OrderList!K1691</f>
        <v>PLANT03</v>
      </c>
      <c r="G1691" s="10">
        <f>OrderList!J1691</f>
        <v>1689544</v>
      </c>
      <c r="H1691" s="10">
        <f>OrderList!M1691</f>
        <v>300</v>
      </c>
      <c r="I1691" s="10">
        <f>OrderList!N1691</f>
        <v>0.2145243154715501</v>
      </c>
      <c r="O1691" s="10">
        <f>COUNTIF(FreightRates!$A$2:$A$1541,C1691)</f>
        <v>39</v>
      </c>
      <c r="Q1691" s="10">
        <f>COUNTIFS(FreightRates!$A$2:$A$1541,C1691,FreightRates!$B$2:$B$1541,B1691,FreightRates!$C$2:$C$1541,E1691)</f>
        <v>20</v>
      </c>
      <c r="T1691">
        <f>COUNTIFS(FreightRates!$A$2:$A$1541,C1691,FreightRates!$B$2:$B$1541,B1691,FreightRates!$C$2:$C$1541,E1691,FreightRates!$F$2:$F$1541,D1691,FreightRates!$D$2:$D$1541,"&lt;="&amp;I1691,FreightRates!$E$2:$E$1541,"&gt;="&amp;I1691)</f>
        <v>2</v>
      </c>
    </row>
    <row r="1692" spans="1:20" x14ac:dyDescent="0.25">
      <c r="A1692" s="10">
        <f>OrderList!A1692</f>
        <v>1447319051.7</v>
      </c>
      <c r="B1692" s="10" t="str">
        <f>OrderList!C1692</f>
        <v>PORT04</v>
      </c>
      <c r="C1692" s="10" t="str">
        <f>OrderList!D1692</f>
        <v>V444_0</v>
      </c>
      <c r="D1692" s="10" t="str">
        <f>OrderList!F1692</f>
        <v>DTP</v>
      </c>
      <c r="E1692" s="10" t="str">
        <f>OrderList!L1692</f>
        <v>PORT09</v>
      </c>
      <c r="F1692" s="10" t="str">
        <f>OrderList!K1692</f>
        <v>PLANT03</v>
      </c>
      <c r="G1692" s="10">
        <f>OrderList!J1692</f>
        <v>1689544</v>
      </c>
      <c r="H1692" s="10">
        <f>OrderList!M1692</f>
        <v>303</v>
      </c>
      <c r="I1692" s="10">
        <f>OrderList!N1692</f>
        <v>0.4290486309431002</v>
      </c>
      <c r="O1692" s="10">
        <f>COUNTIF(FreightRates!$A$2:$A$1541,C1692)</f>
        <v>39</v>
      </c>
      <c r="Q1692" s="10">
        <f>COUNTIFS(FreightRates!$A$2:$A$1541,C1692,FreightRates!$B$2:$B$1541,B1692,FreightRates!$C$2:$C$1541,E1692)</f>
        <v>20</v>
      </c>
      <c r="T1692">
        <f>COUNTIFS(FreightRates!$A$2:$A$1541,C1692,FreightRates!$B$2:$B$1541,B1692,FreightRates!$C$2:$C$1541,E1692,FreightRates!$F$2:$F$1541,D1692,FreightRates!$D$2:$D$1541,"&lt;="&amp;I1692,FreightRates!$E$2:$E$1541,"&gt;="&amp;I1692)</f>
        <v>2</v>
      </c>
    </row>
    <row r="1693" spans="1:20" x14ac:dyDescent="0.25">
      <c r="A1693" s="10">
        <f>OrderList!A1693</f>
        <v>1447308356.7</v>
      </c>
      <c r="B1693" s="10" t="str">
        <f>OrderList!C1693</f>
        <v>PORT04</v>
      </c>
      <c r="C1693" s="10" t="str">
        <f>OrderList!D1693</f>
        <v>V444_0</v>
      </c>
      <c r="D1693" s="10" t="str">
        <f>OrderList!F1693</f>
        <v>DTP</v>
      </c>
      <c r="E1693" s="10" t="str">
        <f>OrderList!L1693</f>
        <v>PORT09</v>
      </c>
      <c r="F1693" s="10" t="str">
        <f>OrderList!K1693</f>
        <v>PLANT03</v>
      </c>
      <c r="G1693" s="10">
        <f>OrderList!J1693</f>
        <v>1689544</v>
      </c>
      <c r="H1693" s="10">
        <f>OrderList!M1693</f>
        <v>257</v>
      </c>
      <c r="I1693" s="10">
        <f>OrderList!N1693</f>
        <v>0.4290486309431002</v>
      </c>
      <c r="O1693" s="10">
        <f>COUNTIF(FreightRates!$A$2:$A$1541,C1693)</f>
        <v>39</v>
      </c>
      <c r="Q1693" s="10">
        <f>COUNTIFS(FreightRates!$A$2:$A$1541,C1693,FreightRates!$B$2:$B$1541,B1693,FreightRates!$C$2:$C$1541,E1693)</f>
        <v>20</v>
      </c>
      <c r="T1693">
        <f>COUNTIFS(FreightRates!$A$2:$A$1541,C1693,FreightRates!$B$2:$B$1541,B1693,FreightRates!$C$2:$C$1541,E1693,FreightRates!$F$2:$F$1541,D1693,FreightRates!$D$2:$D$1541,"&lt;="&amp;I1693,FreightRates!$E$2:$E$1541,"&gt;="&amp;I1693)</f>
        <v>2</v>
      </c>
    </row>
    <row r="1694" spans="1:20" x14ac:dyDescent="0.25">
      <c r="A1694" s="10">
        <f>OrderList!A1694</f>
        <v>1447334706.7</v>
      </c>
      <c r="B1694" s="10" t="str">
        <f>OrderList!C1694</f>
        <v>PORT04</v>
      </c>
      <c r="C1694" s="10" t="str">
        <f>OrderList!D1694</f>
        <v>V444_0</v>
      </c>
      <c r="D1694" s="10" t="str">
        <f>OrderList!F1694</f>
        <v>DTP</v>
      </c>
      <c r="E1694" s="10" t="str">
        <f>OrderList!L1694</f>
        <v>PORT09</v>
      </c>
      <c r="F1694" s="10" t="str">
        <f>OrderList!K1694</f>
        <v>PLANT03</v>
      </c>
      <c r="G1694" s="10">
        <f>OrderList!J1694</f>
        <v>1689544</v>
      </c>
      <c r="H1694" s="10">
        <f>OrderList!M1694</f>
        <v>331</v>
      </c>
      <c r="I1694" s="10">
        <f>OrderList!N1694</f>
        <v>1.7161945237724008</v>
      </c>
      <c r="O1694" s="10">
        <f>COUNTIF(FreightRates!$A$2:$A$1541,C1694)</f>
        <v>39</v>
      </c>
      <c r="Q1694" s="10">
        <f>COUNTIFS(FreightRates!$A$2:$A$1541,C1694,FreightRates!$B$2:$B$1541,B1694,FreightRates!$C$2:$C$1541,E1694)</f>
        <v>20</v>
      </c>
      <c r="T1694">
        <f>COUNTIFS(FreightRates!$A$2:$A$1541,C1694,FreightRates!$B$2:$B$1541,B1694,FreightRates!$C$2:$C$1541,E1694,FreightRates!$F$2:$F$1541,D1694,FreightRates!$D$2:$D$1541,"&lt;="&amp;I1694,FreightRates!$E$2:$E$1541,"&gt;="&amp;I1694)</f>
        <v>2</v>
      </c>
    </row>
    <row r="1695" spans="1:20" x14ac:dyDescent="0.25">
      <c r="A1695" s="10">
        <f>OrderList!A1695</f>
        <v>1447244613.7</v>
      </c>
      <c r="B1695" s="10" t="str">
        <f>OrderList!C1695</f>
        <v>PORT04</v>
      </c>
      <c r="C1695" s="10" t="str">
        <f>OrderList!D1695</f>
        <v>V444_0</v>
      </c>
      <c r="D1695" s="10" t="str">
        <f>OrderList!F1695</f>
        <v>DTP</v>
      </c>
      <c r="E1695" s="10" t="str">
        <f>OrderList!L1695</f>
        <v>PORT09</v>
      </c>
      <c r="F1695" s="10" t="str">
        <f>OrderList!K1695</f>
        <v>PLANT03</v>
      </c>
      <c r="G1695" s="10">
        <f>OrderList!J1695</f>
        <v>1689544</v>
      </c>
      <c r="H1695" s="10">
        <f>OrderList!M1695</f>
        <v>251</v>
      </c>
      <c r="I1695" s="10">
        <f>OrderList!N1695</f>
        <v>0.4290486309431002</v>
      </c>
      <c r="O1695" s="10">
        <f>COUNTIF(FreightRates!$A$2:$A$1541,C1695)</f>
        <v>39</v>
      </c>
      <c r="Q1695" s="10">
        <f>COUNTIFS(FreightRates!$A$2:$A$1541,C1695,FreightRates!$B$2:$B$1541,B1695,FreightRates!$C$2:$C$1541,E1695)</f>
        <v>20</v>
      </c>
      <c r="T1695">
        <f>COUNTIFS(FreightRates!$A$2:$A$1541,C1695,FreightRates!$B$2:$B$1541,B1695,FreightRates!$C$2:$C$1541,E1695,FreightRates!$F$2:$F$1541,D1695,FreightRates!$D$2:$D$1541,"&lt;="&amp;I1695,FreightRates!$E$2:$E$1541,"&gt;="&amp;I1695)</f>
        <v>2</v>
      </c>
    </row>
    <row r="1696" spans="1:20" x14ac:dyDescent="0.25">
      <c r="A1696" s="10">
        <f>OrderList!A1696</f>
        <v>1447292033.7</v>
      </c>
      <c r="B1696" s="10" t="str">
        <f>OrderList!C1696</f>
        <v>PORT04</v>
      </c>
      <c r="C1696" s="10" t="str">
        <f>OrderList!D1696</f>
        <v>V444_0</v>
      </c>
      <c r="D1696" s="10" t="str">
        <f>OrderList!F1696</f>
        <v>DTP</v>
      </c>
      <c r="E1696" s="10" t="str">
        <f>OrderList!L1696</f>
        <v>PORT09</v>
      </c>
      <c r="F1696" s="10" t="str">
        <f>OrderList!K1696</f>
        <v>PLANT03</v>
      </c>
      <c r="G1696" s="10">
        <f>OrderList!J1696</f>
        <v>1689544</v>
      </c>
      <c r="H1696" s="10">
        <f>OrderList!M1696</f>
        <v>278</v>
      </c>
      <c r="I1696" s="10">
        <f>OrderList!N1696</f>
        <v>0.10726215773577505</v>
      </c>
      <c r="O1696" s="10">
        <f>COUNTIF(FreightRates!$A$2:$A$1541,C1696)</f>
        <v>39</v>
      </c>
      <c r="Q1696" s="10">
        <f>COUNTIFS(FreightRates!$A$2:$A$1541,C1696,FreightRates!$B$2:$B$1541,B1696,FreightRates!$C$2:$C$1541,E1696)</f>
        <v>20</v>
      </c>
      <c r="T1696">
        <f>COUNTIFS(FreightRates!$A$2:$A$1541,C1696,FreightRates!$B$2:$B$1541,B1696,FreightRates!$C$2:$C$1541,E1696,FreightRates!$F$2:$F$1541,D1696,FreightRates!$D$2:$D$1541,"&lt;="&amp;I1696,FreightRates!$E$2:$E$1541,"&gt;="&amp;I1696)</f>
        <v>2</v>
      </c>
    </row>
    <row r="1697" spans="1:24" x14ac:dyDescent="0.25">
      <c r="A1697" s="10">
        <f>OrderList!A1697</f>
        <v>1447236402.7</v>
      </c>
      <c r="B1697" s="10" t="str">
        <f>OrderList!C1697</f>
        <v>PORT04</v>
      </c>
      <c r="C1697" s="10" t="str">
        <f>OrderList!D1697</f>
        <v>V444_0</v>
      </c>
      <c r="D1697" s="10" t="str">
        <f>OrderList!F1697</f>
        <v>DTP</v>
      </c>
      <c r="E1697" s="10" t="str">
        <f>OrderList!L1697</f>
        <v>PORT09</v>
      </c>
      <c r="F1697" s="10" t="str">
        <f>OrderList!K1697</f>
        <v>PLANT03</v>
      </c>
      <c r="G1697" s="10">
        <f>OrderList!J1697</f>
        <v>1688288</v>
      </c>
      <c r="H1697" s="10">
        <f>OrderList!M1697</f>
        <v>293</v>
      </c>
      <c r="I1697" s="10">
        <f>OrderList!N1697</f>
        <v>1.9188388443015318</v>
      </c>
      <c r="O1697" s="10">
        <f>COUNTIF(FreightRates!$A$2:$A$1541,C1697)</f>
        <v>39</v>
      </c>
      <c r="Q1697" s="10">
        <f>COUNTIFS(FreightRates!$A$2:$A$1541,C1697,FreightRates!$B$2:$B$1541,B1697,FreightRates!$C$2:$C$1541,E1697)</f>
        <v>20</v>
      </c>
      <c r="T1697">
        <f>COUNTIFS(FreightRates!$A$2:$A$1541,C1697,FreightRates!$B$2:$B$1541,B1697,FreightRates!$C$2:$C$1541,E1697,FreightRates!$F$2:$F$1541,D1697,FreightRates!$D$2:$D$1541,"&lt;="&amp;I1697,FreightRates!$E$2:$E$1541,"&gt;="&amp;I1697)</f>
        <v>2</v>
      </c>
    </row>
    <row r="1698" spans="1:24" x14ac:dyDescent="0.25">
      <c r="A1698" s="10">
        <f>OrderList!A1698</f>
        <v>1447346631.7</v>
      </c>
      <c r="B1698" s="10" t="str">
        <f>OrderList!C1698</f>
        <v>PORT04</v>
      </c>
      <c r="C1698" s="10" t="str">
        <f>OrderList!D1698</f>
        <v>V444_0</v>
      </c>
      <c r="D1698" s="10" t="str">
        <f>OrderList!F1698</f>
        <v>DTP</v>
      </c>
      <c r="E1698" s="10" t="str">
        <f>OrderList!L1698</f>
        <v>PORT09</v>
      </c>
      <c r="F1698" s="10" t="str">
        <f>OrderList!K1698</f>
        <v>PLANT03</v>
      </c>
      <c r="G1698" s="10">
        <f>OrderList!J1698</f>
        <v>1688288</v>
      </c>
      <c r="H1698" s="10">
        <f>OrderList!M1698</f>
        <v>264</v>
      </c>
      <c r="I1698" s="10">
        <f>OrderList!N1698</f>
        <v>0.85281726413401415</v>
      </c>
      <c r="O1698" s="10">
        <f>COUNTIF(FreightRates!$A$2:$A$1541,C1698)</f>
        <v>39</v>
      </c>
      <c r="Q1698" s="10">
        <f>COUNTIFS(FreightRates!$A$2:$A$1541,C1698,FreightRates!$B$2:$B$1541,B1698,FreightRates!$C$2:$C$1541,E1698)</f>
        <v>20</v>
      </c>
      <c r="T1698">
        <f>COUNTIFS(FreightRates!$A$2:$A$1541,C1698,FreightRates!$B$2:$B$1541,B1698,FreightRates!$C$2:$C$1541,E1698,FreightRates!$F$2:$F$1541,D1698,FreightRates!$D$2:$D$1541,"&lt;="&amp;I1698,FreightRates!$E$2:$E$1541,"&gt;="&amp;I1698)</f>
        <v>2</v>
      </c>
    </row>
    <row r="1699" spans="1:24" x14ac:dyDescent="0.25">
      <c r="A1699" s="10">
        <f>OrderList!A1699</f>
        <v>1447207542.7</v>
      </c>
      <c r="B1699" s="10" t="str">
        <f>OrderList!C1699</f>
        <v>PORT04</v>
      </c>
      <c r="C1699" s="10" t="str">
        <f>OrderList!D1699</f>
        <v>V444_0</v>
      </c>
      <c r="D1699" s="10" t="str">
        <f>OrderList!F1699</f>
        <v>DTP</v>
      </c>
      <c r="E1699" s="10" t="str">
        <f>OrderList!L1699</f>
        <v>PORT09</v>
      </c>
      <c r="F1699" s="10" t="str">
        <f>OrderList!K1699</f>
        <v>PLANT03</v>
      </c>
      <c r="G1699" s="10">
        <f>OrderList!J1699</f>
        <v>1688288</v>
      </c>
      <c r="H1699" s="10">
        <f>OrderList!M1699</f>
        <v>267</v>
      </c>
      <c r="I1699" s="10">
        <f>OrderList!N1699</f>
        <v>0.42640863206700708</v>
      </c>
      <c r="O1699" s="10">
        <f>COUNTIF(FreightRates!$A$2:$A$1541,C1699)</f>
        <v>39</v>
      </c>
      <c r="Q1699" s="10">
        <f>COUNTIFS(FreightRates!$A$2:$A$1541,C1699,FreightRates!$B$2:$B$1541,B1699,FreightRates!$C$2:$C$1541,E1699)</f>
        <v>20</v>
      </c>
      <c r="T1699">
        <f>COUNTIFS(FreightRates!$A$2:$A$1541,C1699,FreightRates!$B$2:$B$1541,B1699,FreightRates!$C$2:$C$1541,E1699,FreightRates!$F$2:$F$1541,D1699,FreightRates!$D$2:$D$1541,"&lt;="&amp;I1699,FreightRates!$E$2:$E$1541,"&gt;="&amp;I1699)</f>
        <v>2</v>
      </c>
    </row>
    <row r="1700" spans="1:24" x14ac:dyDescent="0.25">
      <c r="A1700" s="10">
        <f>OrderList!A1700</f>
        <v>1447318990.7</v>
      </c>
      <c r="B1700" s="10" t="str">
        <f>OrderList!C1700</f>
        <v>PORT04</v>
      </c>
      <c r="C1700" s="10" t="str">
        <f>OrderList!D1700</f>
        <v>V444_0</v>
      </c>
      <c r="D1700" s="10" t="str">
        <f>OrderList!F1700</f>
        <v>DTP</v>
      </c>
      <c r="E1700" s="10" t="str">
        <f>OrderList!L1700</f>
        <v>PORT09</v>
      </c>
      <c r="F1700" s="10" t="str">
        <f>OrderList!K1700</f>
        <v>PLANT03</v>
      </c>
      <c r="G1700" s="10">
        <f>OrderList!J1700</f>
        <v>1688288</v>
      </c>
      <c r="H1700" s="10">
        <f>OrderList!M1700</f>
        <v>299</v>
      </c>
      <c r="I1700" s="10">
        <f>OrderList!N1700</f>
        <v>0.85281726413401415</v>
      </c>
      <c r="O1700" s="10">
        <f>COUNTIF(FreightRates!$A$2:$A$1541,C1700)</f>
        <v>39</v>
      </c>
      <c r="Q1700" s="10">
        <f>COUNTIFS(FreightRates!$A$2:$A$1541,C1700,FreightRates!$B$2:$B$1541,B1700,FreightRates!$C$2:$C$1541,E1700)</f>
        <v>20</v>
      </c>
      <c r="T1700">
        <f>COUNTIFS(FreightRates!$A$2:$A$1541,C1700,FreightRates!$B$2:$B$1541,B1700,FreightRates!$C$2:$C$1541,E1700,FreightRates!$F$2:$F$1541,D1700,FreightRates!$D$2:$D$1541,"&lt;="&amp;I1700,FreightRates!$E$2:$E$1541,"&gt;="&amp;I1700)</f>
        <v>2</v>
      </c>
    </row>
    <row r="1701" spans="1:24" x14ac:dyDescent="0.25">
      <c r="A1701" s="10">
        <f>OrderList!A1701</f>
        <v>1447222992.7</v>
      </c>
      <c r="B1701" s="10" t="str">
        <f>OrderList!C1701</f>
        <v>PORT04</v>
      </c>
      <c r="C1701" s="10" t="str">
        <f>OrderList!D1701</f>
        <v>V444_0</v>
      </c>
      <c r="D1701" s="10" t="str">
        <f>OrderList!F1701</f>
        <v>DTP</v>
      </c>
      <c r="E1701" s="10" t="str">
        <f>OrderList!L1701</f>
        <v>PORT09</v>
      </c>
      <c r="F1701" s="10" t="str">
        <f>OrderList!K1701</f>
        <v>PLANT03</v>
      </c>
      <c r="G1701" s="10">
        <f>OrderList!J1701</f>
        <v>1688288</v>
      </c>
      <c r="H1701" s="10">
        <f>OrderList!M1701</f>
        <v>265</v>
      </c>
      <c r="I1701" s="10">
        <f>OrderList!N1701</f>
        <v>2.5584517924020425</v>
      </c>
      <c r="O1701" s="10">
        <f>COUNTIF(FreightRates!$A$2:$A$1541,C1701)</f>
        <v>39</v>
      </c>
      <c r="Q1701" s="10">
        <f>COUNTIFS(FreightRates!$A$2:$A$1541,C1701,FreightRates!$B$2:$B$1541,B1701,FreightRates!$C$2:$C$1541,E1701)</f>
        <v>20</v>
      </c>
      <c r="T1701">
        <f>COUNTIFS(FreightRates!$A$2:$A$1541,C1701,FreightRates!$B$2:$B$1541,B1701,FreightRates!$C$2:$C$1541,E1701,FreightRates!$F$2:$F$1541,D1701,FreightRates!$D$2:$D$1541,"&lt;="&amp;I1701,FreightRates!$E$2:$E$1541,"&gt;="&amp;I1701)</f>
        <v>2</v>
      </c>
    </row>
    <row r="1702" spans="1:24" x14ac:dyDescent="0.25">
      <c r="A1702" s="10">
        <f>OrderList!A1702</f>
        <v>1447147910.7</v>
      </c>
      <c r="B1702" s="10" t="str">
        <f>OrderList!C1702</f>
        <v>PORT04</v>
      </c>
      <c r="C1702" s="10" t="str">
        <f>OrderList!D1702</f>
        <v>V444_0</v>
      </c>
      <c r="D1702" s="10" t="str">
        <f>OrderList!F1702</f>
        <v>DTP</v>
      </c>
      <c r="E1702" s="10" t="str">
        <f>OrderList!L1702</f>
        <v>PORT09</v>
      </c>
      <c r="F1702" s="10" t="str">
        <f>OrderList!K1702</f>
        <v>PLANT03</v>
      </c>
      <c r="G1702" s="10">
        <f>OrderList!J1702</f>
        <v>1688288</v>
      </c>
      <c r="H1702" s="10">
        <f>OrderList!M1702</f>
        <v>313</v>
      </c>
      <c r="I1702" s="10">
        <f>OrderList!N1702</f>
        <v>0.42640863206700708</v>
      </c>
      <c r="O1702" s="10">
        <f>COUNTIF(FreightRates!$A$2:$A$1541,C1702)</f>
        <v>39</v>
      </c>
      <c r="Q1702" s="10">
        <f>COUNTIFS(FreightRates!$A$2:$A$1541,C1702,FreightRates!$B$2:$B$1541,B1702,FreightRates!$C$2:$C$1541,E1702)</f>
        <v>20</v>
      </c>
      <c r="T1702">
        <f>COUNTIFS(FreightRates!$A$2:$A$1541,C1702,FreightRates!$B$2:$B$1541,B1702,FreightRates!$C$2:$C$1541,E1702,FreightRates!$F$2:$F$1541,D1702,FreightRates!$D$2:$D$1541,"&lt;="&amp;I1702,FreightRates!$E$2:$E$1541,"&gt;="&amp;I1702)</f>
        <v>2</v>
      </c>
    </row>
    <row r="1703" spans="1:24" x14ac:dyDescent="0.25">
      <c r="A1703" s="10">
        <f>OrderList!A1703</f>
        <v>1447246442.7</v>
      </c>
      <c r="B1703" s="10" t="str">
        <f>OrderList!C1703</f>
        <v>PORT04</v>
      </c>
      <c r="C1703" s="10" t="str">
        <f>OrderList!D1703</f>
        <v>V444_0</v>
      </c>
      <c r="D1703" s="10" t="str">
        <f>OrderList!F1703</f>
        <v>DTP</v>
      </c>
      <c r="E1703" s="10" t="str">
        <f>OrderList!L1703</f>
        <v>PORT09</v>
      </c>
      <c r="F1703" s="10" t="str">
        <f>OrderList!K1703</f>
        <v>PLANT03</v>
      </c>
      <c r="G1703" s="10">
        <f>OrderList!J1703</f>
        <v>1688288</v>
      </c>
      <c r="H1703" s="10">
        <f>OrderList!M1703</f>
        <v>328</v>
      </c>
      <c r="I1703" s="10">
        <f>OrderList!N1703</f>
        <v>0.63961294810051061</v>
      </c>
      <c r="O1703" s="10">
        <f>COUNTIF(FreightRates!$A$2:$A$1541,C1703)</f>
        <v>39</v>
      </c>
      <c r="Q1703" s="10">
        <f>COUNTIFS(FreightRates!$A$2:$A$1541,C1703,FreightRates!$B$2:$B$1541,B1703,FreightRates!$C$2:$C$1541,E1703)</f>
        <v>20</v>
      </c>
      <c r="T1703">
        <f>COUNTIFS(FreightRates!$A$2:$A$1541,C1703,FreightRates!$B$2:$B$1541,B1703,FreightRates!$C$2:$C$1541,E1703,FreightRates!$F$2:$F$1541,D1703,FreightRates!$D$2:$D$1541,"&lt;="&amp;I1703,FreightRates!$E$2:$E$1541,"&gt;="&amp;I1703)</f>
        <v>2</v>
      </c>
    </row>
    <row r="1704" spans="1:24" x14ac:dyDescent="0.25">
      <c r="A1704" s="10">
        <f>OrderList!A1704</f>
        <v>1447206413.7</v>
      </c>
      <c r="B1704" s="10" t="str">
        <f>OrderList!C1704</f>
        <v>PORT04</v>
      </c>
      <c r="C1704" s="10" t="str">
        <f>OrderList!D1704</f>
        <v>V444_0</v>
      </c>
      <c r="D1704" s="10" t="str">
        <f>OrderList!F1704</f>
        <v>DTP</v>
      </c>
      <c r="E1704" s="10" t="str">
        <f>OrderList!L1704</f>
        <v>PORT09</v>
      </c>
      <c r="F1704" s="10" t="str">
        <f>OrderList!K1704</f>
        <v>PLANT03</v>
      </c>
      <c r="G1704" s="10">
        <f>OrderList!J1704</f>
        <v>1688288</v>
      </c>
      <c r="H1704" s="10">
        <f>OrderList!M1704</f>
        <v>334</v>
      </c>
      <c r="I1704" s="10">
        <f>OrderList!N1704</f>
        <v>0.85281726413401415</v>
      </c>
      <c r="O1704" s="10">
        <f>COUNTIF(FreightRates!$A$2:$A$1541,C1704)</f>
        <v>39</v>
      </c>
      <c r="Q1704" s="10">
        <f>COUNTIFS(FreightRates!$A$2:$A$1541,C1704,FreightRates!$B$2:$B$1541,B1704,FreightRates!$C$2:$C$1541,E1704)</f>
        <v>20</v>
      </c>
      <c r="T1704">
        <f>COUNTIFS(FreightRates!$A$2:$A$1541,C1704,FreightRates!$B$2:$B$1541,B1704,FreightRates!$C$2:$C$1541,E1704,FreightRates!$F$2:$F$1541,D1704,FreightRates!$D$2:$D$1541,"&lt;="&amp;I1704,FreightRates!$E$2:$E$1541,"&gt;="&amp;I1704)</f>
        <v>2</v>
      </c>
    </row>
    <row r="1705" spans="1:24" x14ac:dyDescent="0.25">
      <c r="A1705" s="10">
        <f>OrderList!A1705</f>
        <v>1447274826.7</v>
      </c>
      <c r="B1705" s="10" t="str">
        <f>OrderList!C1705</f>
        <v>PORT04</v>
      </c>
      <c r="C1705" s="10" t="str">
        <f>OrderList!D1705</f>
        <v>V444_0</v>
      </c>
      <c r="D1705" s="10" t="str">
        <f>OrderList!F1705</f>
        <v>DTP</v>
      </c>
      <c r="E1705" s="10" t="str">
        <f>OrderList!L1705</f>
        <v>PORT09</v>
      </c>
      <c r="F1705" s="10" t="str">
        <f>OrderList!K1705</f>
        <v>PLANT03</v>
      </c>
      <c r="G1705" s="10">
        <f>OrderList!J1705</f>
        <v>1688288</v>
      </c>
      <c r="H1705" s="10">
        <f>OrderList!M1705</f>
        <v>333</v>
      </c>
      <c r="I1705" s="10">
        <f>OrderList!N1705</f>
        <v>0.85281726413401415</v>
      </c>
      <c r="O1705" s="10">
        <f>COUNTIF(FreightRates!$A$2:$A$1541,C1705)</f>
        <v>39</v>
      </c>
      <c r="Q1705" s="10">
        <f>COUNTIFS(FreightRates!$A$2:$A$1541,C1705,FreightRates!$B$2:$B$1541,B1705,FreightRates!$C$2:$C$1541,E1705)</f>
        <v>20</v>
      </c>
      <c r="T1705">
        <f>COUNTIFS(FreightRates!$A$2:$A$1541,C1705,FreightRates!$B$2:$B$1541,B1705,FreightRates!$C$2:$C$1541,E1705,FreightRates!$F$2:$F$1541,D1705,FreightRates!$D$2:$D$1541,"&lt;="&amp;I1705,FreightRates!$E$2:$E$1541,"&gt;="&amp;I1705)</f>
        <v>2</v>
      </c>
    </row>
    <row r="1706" spans="1:24" x14ac:dyDescent="0.25">
      <c r="A1706" s="10">
        <f>OrderList!A1706</f>
        <v>1447334707.7</v>
      </c>
      <c r="B1706" s="10" t="str">
        <f>OrderList!C1706</f>
        <v>PORT04</v>
      </c>
      <c r="C1706" s="10" t="str">
        <f>OrderList!D1706</f>
        <v>V444_0</v>
      </c>
      <c r="D1706" s="10" t="str">
        <f>OrderList!F1706</f>
        <v>DTP</v>
      </c>
      <c r="E1706" s="10" t="str">
        <f>OrderList!L1706</f>
        <v>PORT09</v>
      </c>
      <c r="F1706" s="10" t="str">
        <f>OrderList!K1706</f>
        <v>PLANT03</v>
      </c>
      <c r="G1706" s="10">
        <f>OrderList!J1706</f>
        <v>1688288</v>
      </c>
      <c r="H1706" s="10">
        <f>OrderList!M1706</f>
        <v>303</v>
      </c>
      <c r="I1706" s="10">
        <f>OrderList!N1706</f>
        <v>1.2792258962010212</v>
      </c>
      <c r="O1706" s="10">
        <f>COUNTIF(FreightRates!$A$2:$A$1541,C1706)</f>
        <v>39</v>
      </c>
      <c r="Q1706" s="10">
        <f>COUNTIFS(FreightRates!$A$2:$A$1541,C1706,FreightRates!$B$2:$B$1541,B1706,FreightRates!$C$2:$C$1541,E1706)</f>
        <v>20</v>
      </c>
      <c r="T1706">
        <f>COUNTIFS(FreightRates!$A$2:$A$1541,C1706,FreightRates!$B$2:$B$1541,B1706,FreightRates!$C$2:$C$1541,E1706,FreightRates!$F$2:$F$1541,D1706,FreightRates!$D$2:$D$1541,"&lt;="&amp;I1706,FreightRates!$E$2:$E$1541,"&gt;="&amp;I1706)</f>
        <v>2</v>
      </c>
    </row>
    <row r="1707" spans="1:24" x14ac:dyDescent="0.25">
      <c r="A1707" s="10">
        <f>OrderList!A1707</f>
        <v>1447404682.7</v>
      </c>
      <c r="B1707" s="10" t="str">
        <f>OrderList!C1707</f>
        <v>PORT04</v>
      </c>
      <c r="C1707" s="10" t="str">
        <f>OrderList!D1707</f>
        <v>V444_0</v>
      </c>
      <c r="D1707" s="10" t="str">
        <f>OrderList!F1707</f>
        <v>DTP</v>
      </c>
      <c r="E1707" s="10" t="str">
        <f>OrderList!L1707</f>
        <v>PORT09</v>
      </c>
      <c r="F1707" s="10" t="str">
        <f>OrderList!K1707</f>
        <v>PLANT03</v>
      </c>
      <c r="G1707" s="10">
        <f>OrderList!J1707</f>
        <v>1688288</v>
      </c>
      <c r="H1707" s="10">
        <f>OrderList!M1707</f>
        <v>325</v>
      </c>
      <c r="I1707" s="10">
        <f>OrderList!N1707</f>
        <v>0.21320431603350354</v>
      </c>
      <c r="O1707" s="10">
        <f>COUNTIF(FreightRates!$A$2:$A$1541,C1707)</f>
        <v>39</v>
      </c>
      <c r="Q1707" s="10">
        <f>COUNTIFS(FreightRates!$A$2:$A$1541,C1707,FreightRates!$B$2:$B$1541,B1707,FreightRates!$C$2:$C$1541,E1707)</f>
        <v>20</v>
      </c>
      <c r="T1707">
        <f>COUNTIFS(FreightRates!$A$2:$A$1541,C1707,FreightRates!$B$2:$B$1541,B1707,FreightRates!$C$2:$C$1541,E1707,FreightRates!$F$2:$F$1541,D1707,FreightRates!$D$2:$D$1541,"&lt;="&amp;I1707,FreightRates!$E$2:$E$1541,"&gt;="&amp;I1707)</f>
        <v>2</v>
      </c>
    </row>
    <row r="1708" spans="1:24" x14ac:dyDescent="0.25">
      <c r="A1708" s="10">
        <f>OrderList!A1708</f>
        <v>1447351881.7</v>
      </c>
      <c r="B1708" s="10" t="str">
        <f>OrderList!C1708</f>
        <v>PORT04</v>
      </c>
      <c r="C1708" s="10" t="str">
        <f>OrderList!D1708</f>
        <v>V444_0</v>
      </c>
      <c r="D1708" s="10" t="str">
        <f>OrderList!F1708</f>
        <v>DTP</v>
      </c>
      <c r="E1708" s="10" t="str">
        <f>OrderList!L1708</f>
        <v>PORT09</v>
      </c>
      <c r="F1708" s="10" t="str">
        <f>OrderList!K1708</f>
        <v>PLANT03</v>
      </c>
      <c r="G1708" s="10">
        <f>OrderList!J1708</f>
        <v>1688288</v>
      </c>
      <c r="H1708" s="10">
        <f>OrderList!M1708</f>
        <v>324</v>
      </c>
      <c r="I1708" s="10">
        <f>OrderList!N1708</f>
        <v>2.9848604244690495</v>
      </c>
      <c r="O1708" s="10">
        <f>COUNTIF(FreightRates!$A$2:$A$1541,C1708)</f>
        <v>39</v>
      </c>
      <c r="Q1708" s="10">
        <f>COUNTIFS(FreightRates!$A$2:$A$1541,C1708,FreightRates!$B$2:$B$1541,B1708,FreightRates!$C$2:$C$1541,E1708)</f>
        <v>20</v>
      </c>
      <c r="T1708">
        <f>COUNTIFS(FreightRates!$A$2:$A$1541,C1708,FreightRates!$B$2:$B$1541,B1708,FreightRates!$C$2:$C$1541,E1708,FreightRates!$F$2:$F$1541,D1708,FreightRates!$D$2:$D$1541,"&lt;="&amp;I1708,FreightRates!$E$2:$E$1541,"&gt;="&amp;I1708)</f>
        <v>2</v>
      </c>
    </row>
    <row r="1709" spans="1:24" x14ac:dyDescent="0.25">
      <c r="A1709" s="10">
        <f>OrderList!A1709</f>
        <v>1447312024.7</v>
      </c>
      <c r="B1709" s="10" t="str">
        <f>OrderList!C1709</f>
        <v>PORT04</v>
      </c>
      <c r="C1709" s="10" t="str">
        <f>OrderList!D1709</f>
        <v>V444_0</v>
      </c>
      <c r="D1709" s="10" t="str">
        <f>OrderList!F1709</f>
        <v>DTP</v>
      </c>
      <c r="E1709" s="10" t="str">
        <f>OrderList!L1709</f>
        <v>PORT09</v>
      </c>
      <c r="F1709" s="10" t="str">
        <f>OrderList!K1709</f>
        <v>PLANT03</v>
      </c>
      <c r="G1709" s="10">
        <f>OrderList!J1709</f>
        <v>1688288</v>
      </c>
      <c r="H1709" s="10">
        <f>OrderList!M1709</f>
        <v>278</v>
      </c>
      <c r="I1709" s="10">
        <f>OrderList!N1709</f>
        <v>0.85281726413401415</v>
      </c>
      <c r="O1709" s="10">
        <f>COUNTIF(FreightRates!$A$2:$A$1541,C1709)</f>
        <v>39</v>
      </c>
      <c r="Q1709" s="10">
        <f>COUNTIFS(FreightRates!$A$2:$A$1541,C1709,FreightRates!$B$2:$B$1541,B1709,FreightRates!$C$2:$C$1541,E1709)</f>
        <v>20</v>
      </c>
      <c r="T1709">
        <f>COUNTIFS(FreightRates!$A$2:$A$1541,C1709,FreightRates!$B$2:$B$1541,B1709,FreightRates!$C$2:$C$1541,E1709,FreightRates!$F$2:$F$1541,D1709,FreightRates!$D$2:$D$1541,"&lt;="&amp;I1709,FreightRates!$E$2:$E$1541,"&gt;="&amp;I1709)</f>
        <v>2</v>
      </c>
    </row>
    <row r="1710" spans="1:24" x14ac:dyDescent="0.25">
      <c r="A1710" s="10">
        <f>OrderList!A1710</f>
        <v>1447372975.7</v>
      </c>
      <c r="B1710" s="10" t="str">
        <f>OrderList!C1710</f>
        <v>PORT04</v>
      </c>
      <c r="C1710" s="10" t="str">
        <f>OrderList!D1710</f>
        <v>V444_0</v>
      </c>
      <c r="D1710" s="10" t="str">
        <f>OrderList!F1710</f>
        <v>DTP</v>
      </c>
      <c r="E1710" s="10" t="str">
        <f>OrderList!L1710</f>
        <v>PORT09</v>
      </c>
      <c r="F1710" s="10" t="str">
        <f>OrderList!K1710</f>
        <v>PLANT03</v>
      </c>
      <c r="G1710" s="10">
        <f>OrderList!J1710</f>
        <v>1688288</v>
      </c>
      <c r="H1710" s="10">
        <f>OrderList!M1710</f>
        <v>276</v>
      </c>
      <c r="I1710" s="10">
        <f>OrderList!N1710</f>
        <v>1.7056345282680283</v>
      </c>
      <c r="O1710" s="10">
        <f>COUNTIF(FreightRates!$A$2:$A$1541,C1710)</f>
        <v>39</v>
      </c>
      <c r="Q1710" s="10">
        <f>COUNTIFS(FreightRates!$A$2:$A$1541,C1710,FreightRates!$B$2:$B$1541,B1710,FreightRates!$C$2:$C$1541,E1710)</f>
        <v>20</v>
      </c>
      <c r="T1710">
        <f>COUNTIFS(FreightRates!$A$2:$A$1541,C1710,FreightRates!$B$2:$B$1541,B1710,FreightRates!$C$2:$C$1541,E1710,FreightRates!$F$2:$F$1541,D1710,FreightRates!$D$2:$D$1541,"&lt;="&amp;I1710,FreightRates!$E$2:$E$1541,"&gt;="&amp;I1710)</f>
        <v>2</v>
      </c>
      <c r="U1710">
        <f>COUNTIF(T2:T9216,"&gt;0")</f>
        <v>6991</v>
      </c>
      <c r="V1710">
        <f>COUNTIFS(FreightRates!$A$2:$A$1541,C1710,FreightRates!$B$2:$B$1541,B1710,FreightRates!$C$2:$C$1541,E1710)</f>
        <v>20</v>
      </c>
      <c r="W1710">
        <f>COUNTIFS(FreightRates!$A$2:$A$1541,C1710,FreightRates!$B$2:$B$1541,B1710,FreightRates!$C$2:$C$1541,E1710,FreightRates!$F$2:$F$1541,D1710)</f>
        <v>10</v>
      </c>
      <c r="X1710">
        <f>COUNTIFS(FreightRates!$A$2:$A$1541,C1710,FreightRates!$B$2:$B$1541,B1710,FreightRates!$C$2:$C$1541,E1710,FreightRates!$F$2:$F$1541,D1710,FreightRates!$D$2:$D$1541,"&lt;="&amp;I1710,FreightRates!$E$2:$E$1541,"&gt;="&amp;I1710)</f>
        <v>2</v>
      </c>
    </row>
    <row r="1711" spans="1:24" x14ac:dyDescent="0.25">
      <c r="A1711" s="10">
        <f>OrderList!A1711</f>
        <v>1447321876.7</v>
      </c>
      <c r="B1711" s="10" t="str">
        <f>OrderList!C1711</f>
        <v>PORT04</v>
      </c>
      <c r="C1711" s="10" t="str">
        <f>OrderList!D1711</f>
        <v>V444_0</v>
      </c>
      <c r="D1711" s="10" t="str">
        <f>OrderList!F1711</f>
        <v>DTP</v>
      </c>
      <c r="E1711" s="10" t="str">
        <f>OrderList!L1711</f>
        <v>PORT09</v>
      </c>
      <c r="F1711" s="10" t="str">
        <f>OrderList!K1711</f>
        <v>PLANT03</v>
      </c>
      <c r="G1711" s="10">
        <f>OrderList!J1711</f>
        <v>1688288</v>
      </c>
      <c r="H1711" s="10">
        <f>OrderList!M1711</f>
        <v>284</v>
      </c>
      <c r="I1711" s="10">
        <f>OrderList!N1711</f>
        <v>1.7056345282680283</v>
      </c>
      <c r="O1711" s="10">
        <f>COUNTIF(FreightRates!$A$2:$A$1541,C1711)</f>
        <v>39</v>
      </c>
      <c r="Q1711" s="10">
        <f>COUNTIFS(FreightRates!$A$2:$A$1541,C1711,FreightRates!$B$2:$B$1541,B1711,FreightRates!$C$2:$C$1541,E1711)</f>
        <v>20</v>
      </c>
      <c r="T1711">
        <f>COUNTIFS(FreightRates!$A$2:$A$1541,C1711,FreightRates!$B$2:$B$1541,B1711,FreightRates!$C$2:$C$1541,E1711,FreightRates!$F$2:$F$1541,D1711,FreightRates!$D$2:$D$1541,"&lt;="&amp;I1711,FreightRates!$E$2:$E$1541,"&gt;="&amp;I1711)</f>
        <v>2</v>
      </c>
    </row>
    <row r="1712" spans="1:24" x14ac:dyDescent="0.25">
      <c r="A1712" s="10">
        <f>OrderList!A1712</f>
        <v>1447329588.7</v>
      </c>
      <c r="B1712" s="10" t="str">
        <f>OrderList!C1712</f>
        <v>PORT04</v>
      </c>
      <c r="C1712" s="10" t="str">
        <f>OrderList!D1712</f>
        <v>V444_0</v>
      </c>
      <c r="D1712" s="10" t="str">
        <f>OrderList!F1712</f>
        <v>DTP</v>
      </c>
      <c r="E1712" s="10" t="str">
        <f>OrderList!L1712</f>
        <v>PORT09</v>
      </c>
      <c r="F1712" s="10" t="str">
        <f>OrderList!K1712</f>
        <v>PLANT03</v>
      </c>
      <c r="G1712" s="10">
        <f>OrderList!J1712</f>
        <v>1688288</v>
      </c>
      <c r="H1712" s="10">
        <f>OrderList!M1712</f>
        <v>277</v>
      </c>
      <c r="I1712" s="10">
        <f>OrderList!N1712</f>
        <v>0.42640863206700708</v>
      </c>
      <c r="O1712" s="10">
        <f>COUNTIF(FreightRates!$A$2:$A$1541,C1712)</f>
        <v>39</v>
      </c>
      <c r="Q1712" s="10">
        <f>COUNTIFS(FreightRates!$A$2:$A$1541,C1712,FreightRates!$B$2:$B$1541,B1712,FreightRates!$C$2:$C$1541,E1712)</f>
        <v>20</v>
      </c>
      <c r="T1712">
        <f>COUNTIFS(FreightRates!$A$2:$A$1541,C1712,FreightRates!$B$2:$B$1541,B1712,FreightRates!$C$2:$C$1541,E1712,FreightRates!$F$2:$F$1541,D1712,FreightRates!$D$2:$D$1541,"&lt;="&amp;I1712,FreightRates!$E$2:$E$1541,"&gt;="&amp;I1712)</f>
        <v>2</v>
      </c>
    </row>
    <row r="1713" spans="1:20" x14ac:dyDescent="0.25">
      <c r="A1713" s="10">
        <f>OrderList!A1713</f>
        <v>1447385488.7</v>
      </c>
      <c r="B1713" s="10" t="str">
        <f>OrderList!C1713</f>
        <v>PORT04</v>
      </c>
      <c r="C1713" s="10" t="str">
        <f>OrderList!D1713</f>
        <v>V444_0</v>
      </c>
      <c r="D1713" s="10" t="str">
        <f>OrderList!F1713</f>
        <v>DTP</v>
      </c>
      <c r="E1713" s="10" t="str">
        <f>OrderList!L1713</f>
        <v>PORT09</v>
      </c>
      <c r="F1713" s="10" t="str">
        <f>OrderList!K1713</f>
        <v>PLANT03</v>
      </c>
      <c r="G1713" s="10">
        <f>OrderList!J1713</f>
        <v>1688288</v>
      </c>
      <c r="H1713" s="10">
        <f>OrderList!M1713</f>
        <v>286</v>
      </c>
      <c r="I1713" s="10">
        <f>OrderList!N1713</f>
        <v>0.21320431603350354</v>
      </c>
      <c r="O1713" s="10">
        <f>COUNTIF(FreightRates!$A$2:$A$1541,C1713)</f>
        <v>39</v>
      </c>
      <c r="Q1713" s="10">
        <f>COUNTIFS(FreightRates!$A$2:$A$1541,C1713,FreightRates!$B$2:$B$1541,B1713,FreightRates!$C$2:$C$1541,E1713)</f>
        <v>20</v>
      </c>
      <c r="T1713">
        <f>COUNTIFS(FreightRates!$A$2:$A$1541,C1713,FreightRates!$B$2:$B$1541,B1713,FreightRates!$C$2:$C$1541,E1713,FreightRates!$F$2:$F$1541,D1713,FreightRates!$D$2:$D$1541,"&lt;="&amp;I1713,FreightRates!$E$2:$E$1541,"&gt;="&amp;I1713)</f>
        <v>2</v>
      </c>
    </row>
    <row r="1714" spans="1:20" x14ac:dyDescent="0.25">
      <c r="A1714" s="10">
        <f>OrderList!A1714</f>
        <v>1447221839.7</v>
      </c>
      <c r="B1714" s="10" t="str">
        <f>OrderList!C1714</f>
        <v>PORT04</v>
      </c>
      <c r="C1714" s="10" t="str">
        <f>OrderList!D1714</f>
        <v>V444_0</v>
      </c>
      <c r="D1714" s="10" t="str">
        <f>OrderList!F1714</f>
        <v>DTP</v>
      </c>
      <c r="E1714" s="10" t="str">
        <f>OrderList!L1714</f>
        <v>PORT09</v>
      </c>
      <c r="F1714" s="10" t="str">
        <f>OrderList!K1714</f>
        <v>PLANT03</v>
      </c>
      <c r="G1714" s="10">
        <f>OrderList!J1714</f>
        <v>1688288</v>
      </c>
      <c r="H1714" s="10">
        <f>OrderList!M1714</f>
        <v>387</v>
      </c>
      <c r="I1714" s="10">
        <f>OrderList!N1714</f>
        <v>6.8225381130721132</v>
      </c>
      <c r="O1714" s="10">
        <f>COUNTIF(FreightRates!$A$2:$A$1541,C1714)</f>
        <v>39</v>
      </c>
      <c r="Q1714" s="10">
        <f>COUNTIFS(FreightRates!$A$2:$A$1541,C1714,FreightRates!$B$2:$B$1541,B1714,FreightRates!$C$2:$C$1541,E1714)</f>
        <v>20</v>
      </c>
      <c r="T1714">
        <f>COUNTIFS(FreightRates!$A$2:$A$1541,C1714,FreightRates!$B$2:$B$1541,B1714,FreightRates!$C$2:$C$1541,E1714,FreightRates!$F$2:$F$1541,D1714,FreightRates!$D$2:$D$1541,"&lt;="&amp;I1714,FreightRates!$E$2:$E$1541,"&gt;="&amp;I1714)</f>
        <v>2</v>
      </c>
    </row>
    <row r="1715" spans="1:20" x14ac:dyDescent="0.25">
      <c r="A1715" s="10">
        <f>OrderList!A1715</f>
        <v>1447386863.7</v>
      </c>
      <c r="B1715" s="10" t="str">
        <f>OrderList!C1715</f>
        <v>PORT04</v>
      </c>
      <c r="C1715" s="10" t="str">
        <f>OrderList!D1715</f>
        <v>V444_0</v>
      </c>
      <c r="D1715" s="10" t="str">
        <f>OrderList!F1715</f>
        <v>DTP</v>
      </c>
      <c r="E1715" s="10" t="str">
        <f>OrderList!L1715</f>
        <v>PORT09</v>
      </c>
      <c r="F1715" s="10" t="str">
        <f>OrderList!K1715</f>
        <v>PLANT03</v>
      </c>
      <c r="G1715" s="10">
        <f>OrderList!J1715</f>
        <v>1688288</v>
      </c>
      <c r="H1715" s="10">
        <f>OrderList!M1715</f>
        <v>275</v>
      </c>
      <c r="I1715" s="10">
        <f>OrderList!N1715</f>
        <v>1.8122366862847801</v>
      </c>
      <c r="O1715" s="10">
        <f>COUNTIF(FreightRates!$A$2:$A$1541,C1715)</f>
        <v>39</v>
      </c>
      <c r="Q1715" s="10">
        <f>COUNTIFS(FreightRates!$A$2:$A$1541,C1715,FreightRates!$B$2:$B$1541,B1715,FreightRates!$C$2:$C$1541,E1715)</f>
        <v>20</v>
      </c>
      <c r="T1715">
        <f>COUNTIFS(FreightRates!$A$2:$A$1541,C1715,FreightRates!$B$2:$B$1541,B1715,FreightRates!$C$2:$C$1541,E1715,FreightRates!$F$2:$F$1541,D1715,FreightRates!$D$2:$D$1541,"&lt;="&amp;I1715,FreightRates!$E$2:$E$1541,"&gt;="&amp;I1715)</f>
        <v>2</v>
      </c>
    </row>
    <row r="1716" spans="1:20" x14ac:dyDescent="0.25">
      <c r="A1716" s="10">
        <f>OrderList!A1716</f>
        <v>1447184384.7</v>
      </c>
      <c r="B1716" s="10" t="str">
        <f>OrderList!C1716</f>
        <v>PORT04</v>
      </c>
      <c r="C1716" s="10" t="str">
        <f>OrderList!D1716</f>
        <v>V444_0</v>
      </c>
      <c r="D1716" s="10" t="str">
        <f>OrderList!F1716</f>
        <v>DTP</v>
      </c>
      <c r="E1716" s="10" t="str">
        <f>OrderList!L1716</f>
        <v>PORT09</v>
      </c>
      <c r="F1716" s="10" t="str">
        <f>OrderList!K1716</f>
        <v>PLANT03</v>
      </c>
      <c r="G1716" s="10">
        <f>OrderList!J1716</f>
        <v>1688288</v>
      </c>
      <c r="H1716" s="10">
        <f>OrderList!M1716</f>
        <v>290</v>
      </c>
      <c r="I1716" s="10">
        <f>OrderList!N1716</f>
        <v>3.4112690565360566</v>
      </c>
      <c r="O1716" s="10">
        <f>COUNTIF(FreightRates!$A$2:$A$1541,C1716)</f>
        <v>39</v>
      </c>
      <c r="Q1716" s="10">
        <f>COUNTIFS(FreightRates!$A$2:$A$1541,C1716,FreightRates!$B$2:$B$1541,B1716,FreightRates!$C$2:$C$1541,E1716)</f>
        <v>20</v>
      </c>
      <c r="T1716">
        <f>COUNTIFS(FreightRates!$A$2:$A$1541,C1716,FreightRates!$B$2:$B$1541,B1716,FreightRates!$C$2:$C$1541,E1716,FreightRates!$F$2:$F$1541,D1716,FreightRates!$D$2:$D$1541,"&lt;="&amp;I1716,FreightRates!$E$2:$E$1541,"&gt;="&amp;I1716)</f>
        <v>2</v>
      </c>
    </row>
    <row r="1717" spans="1:20" x14ac:dyDescent="0.25">
      <c r="A1717" s="10">
        <f>OrderList!A1717</f>
        <v>1447394305.7</v>
      </c>
      <c r="B1717" s="10" t="str">
        <f>OrderList!C1717</f>
        <v>PORT04</v>
      </c>
      <c r="C1717" s="10" t="str">
        <f>OrderList!D1717</f>
        <v>V444_0</v>
      </c>
      <c r="D1717" s="10" t="str">
        <f>OrderList!F1717</f>
        <v>DTP</v>
      </c>
      <c r="E1717" s="10" t="str">
        <f>OrderList!L1717</f>
        <v>PORT09</v>
      </c>
      <c r="F1717" s="10" t="str">
        <f>OrderList!K1717</f>
        <v>PLANT03</v>
      </c>
      <c r="G1717" s="10">
        <f>OrderList!J1717</f>
        <v>1688288</v>
      </c>
      <c r="H1717" s="10">
        <f>OrderList!M1717</f>
        <v>294</v>
      </c>
      <c r="I1717" s="10">
        <f>OrderList!N1717</f>
        <v>1.0660215801675177</v>
      </c>
      <c r="O1717" s="10">
        <f>COUNTIF(FreightRates!$A$2:$A$1541,C1717)</f>
        <v>39</v>
      </c>
      <c r="Q1717" s="10">
        <f>COUNTIFS(FreightRates!$A$2:$A$1541,C1717,FreightRates!$B$2:$B$1541,B1717,FreightRates!$C$2:$C$1541,E1717)</f>
        <v>20</v>
      </c>
      <c r="T1717">
        <f>COUNTIFS(FreightRates!$A$2:$A$1541,C1717,FreightRates!$B$2:$B$1541,B1717,FreightRates!$C$2:$C$1541,E1717,FreightRates!$F$2:$F$1541,D1717,FreightRates!$D$2:$D$1541,"&lt;="&amp;I1717,FreightRates!$E$2:$E$1541,"&gt;="&amp;I1717)</f>
        <v>2</v>
      </c>
    </row>
    <row r="1718" spans="1:20" x14ac:dyDescent="0.25">
      <c r="A1718" s="10">
        <f>OrderList!A1718</f>
        <v>1447326108.7</v>
      </c>
      <c r="B1718" s="10" t="str">
        <f>OrderList!C1718</f>
        <v>PORT04</v>
      </c>
      <c r="C1718" s="10" t="str">
        <f>OrderList!D1718</f>
        <v>V444_0</v>
      </c>
      <c r="D1718" s="10" t="str">
        <f>OrderList!F1718</f>
        <v>DTP</v>
      </c>
      <c r="E1718" s="10" t="str">
        <f>OrderList!L1718</f>
        <v>PORT09</v>
      </c>
      <c r="F1718" s="10" t="str">
        <f>OrderList!K1718</f>
        <v>PLANT03</v>
      </c>
      <c r="G1718" s="10">
        <f>OrderList!J1718</f>
        <v>1688288</v>
      </c>
      <c r="H1718" s="10">
        <f>OrderList!M1718</f>
        <v>265</v>
      </c>
      <c r="I1718" s="10">
        <f>OrderList!N1718</f>
        <v>0.42640863206700708</v>
      </c>
      <c r="O1718" s="10">
        <f>COUNTIF(FreightRates!$A$2:$A$1541,C1718)</f>
        <v>39</v>
      </c>
      <c r="Q1718" s="10">
        <f>COUNTIFS(FreightRates!$A$2:$A$1541,C1718,FreightRates!$B$2:$B$1541,B1718,FreightRates!$C$2:$C$1541,E1718)</f>
        <v>20</v>
      </c>
      <c r="T1718">
        <f>COUNTIFS(FreightRates!$A$2:$A$1541,C1718,FreightRates!$B$2:$B$1541,B1718,FreightRates!$C$2:$C$1541,E1718,FreightRates!$F$2:$F$1541,D1718,FreightRates!$D$2:$D$1541,"&lt;="&amp;I1718,FreightRates!$E$2:$E$1541,"&gt;="&amp;I1718)</f>
        <v>2</v>
      </c>
    </row>
    <row r="1719" spans="1:20" x14ac:dyDescent="0.25">
      <c r="A1719" s="10">
        <f>OrderList!A1719</f>
        <v>1447308358.7</v>
      </c>
      <c r="B1719" s="10" t="str">
        <f>OrderList!C1719</f>
        <v>PORT04</v>
      </c>
      <c r="C1719" s="10" t="str">
        <f>OrderList!D1719</f>
        <v>V444_0</v>
      </c>
      <c r="D1719" s="10" t="str">
        <f>OrderList!F1719</f>
        <v>DTP</v>
      </c>
      <c r="E1719" s="10" t="str">
        <f>OrderList!L1719</f>
        <v>PORT09</v>
      </c>
      <c r="F1719" s="10" t="str">
        <f>OrderList!K1719</f>
        <v>PLANT03</v>
      </c>
      <c r="G1719" s="10">
        <f>OrderList!J1719</f>
        <v>1688288</v>
      </c>
      <c r="H1719" s="10">
        <f>OrderList!M1719</f>
        <v>366</v>
      </c>
      <c r="I1719" s="10">
        <f>OrderList!N1719</f>
        <v>7.6753553772061274</v>
      </c>
      <c r="O1719" s="10">
        <f>COUNTIF(FreightRates!$A$2:$A$1541,C1719)</f>
        <v>39</v>
      </c>
      <c r="Q1719" s="10">
        <f>COUNTIFS(FreightRates!$A$2:$A$1541,C1719,FreightRates!$B$2:$B$1541,B1719,FreightRates!$C$2:$C$1541,E1719)</f>
        <v>20</v>
      </c>
      <c r="T1719">
        <f>COUNTIFS(FreightRates!$A$2:$A$1541,C1719,FreightRates!$B$2:$B$1541,B1719,FreightRates!$C$2:$C$1541,E1719,FreightRates!$F$2:$F$1541,D1719,FreightRates!$D$2:$D$1541,"&lt;="&amp;I1719,FreightRates!$E$2:$E$1541,"&gt;="&amp;I1719)</f>
        <v>2</v>
      </c>
    </row>
    <row r="1720" spans="1:20" x14ac:dyDescent="0.25">
      <c r="A1720" s="10">
        <f>OrderList!A1720</f>
        <v>1447292034.7</v>
      </c>
      <c r="B1720" s="10" t="str">
        <f>OrderList!C1720</f>
        <v>PORT04</v>
      </c>
      <c r="C1720" s="10" t="str">
        <f>OrderList!D1720</f>
        <v>V444_0</v>
      </c>
      <c r="D1720" s="10" t="str">
        <f>OrderList!F1720</f>
        <v>DTP</v>
      </c>
      <c r="E1720" s="10" t="str">
        <f>OrderList!L1720</f>
        <v>PORT09</v>
      </c>
      <c r="F1720" s="10" t="str">
        <f>OrderList!K1720</f>
        <v>PLANT03</v>
      </c>
      <c r="G1720" s="10">
        <f>OrderList!J1720</f>
        <v>1688288</v>
      </c>
      <c r="H1720" s="10">
        <f>OrderList!M1720</f>
        <v>269</v>
      </c>
      <c r="I1720" s="10">
        <f>OrderList!N1720</f>
        <v>0.10660215801675177</v>
      </c>
      <c r="O1720" s="10">
        <f>COUNTIF(FreightRates!$A$2:$A$1541,C1720)</f>
        <v>39</v>
      </c>
      <c r="Q1720" s="10">
        <f>COUNTIFS(FreightRates!$A$2:$A$1541,C1720,FreightRates!$B$2:$B$1541,B1720,FreightRates!$C$2:$C$1541,E1720)</f>
        <v>20</v>
      </c>
      <c r="T1720">
        <f>COUNTIFS(FreightRates!$A$2:$A$1541,C1720,FreightRates!$B$2:$B$1541,B1720,FreightRates!$C$2:$C$1541,E1720,FreightRates!$F$2:$F$1541,D1720,FreightRates!$D$2:$D$1541,"&lt;="&amp;I1720,FreightRates!$E$2:$E$1541,"&gt;="&amp;I1720)</f>
        <v>2</v>
      </c>
    </row>
    <row r="1721" spans="1:20" x14ac:dyDescent="0.25">
      <c r="A1721" s="10">
        <f>OrderList!A1721</f>
        <v>1447391113.7</v>
      </c>
      <c r="B1721" s="10" t="str">
        <f>OrderList!C1721</f>
        <v>PORT04</v>
      </c>
      <c r="C1721" s="10" t="str">
        <f>OrderList!D1721</f>
        <v>V444_0</v>
      </c>
      <c r="D1721" s="10" t="str">
        <f>OrderList!F1721</f>
        <v>DTP</v>
      </c>
      <c r="E1721" s="10" t="str">
        <f>OrderList!L1721</f>
        <v>PORT09</v>
      </c>
      <c r="F1721" s="10" t="str">
        <f>OrderList!K1721</f>
        <v>PLANT03</v>
      </c>
      <c r="G1721" s="10">
        <f>OrderList!J1721</f>
        <v>1688288</v>
      </c>
      <c r="H1721" s="10">
        <f>OrderList!M1721</f>
        <v>256</v>
      </c>
      <c r="I1721" s="10">
        <f>OrderList!N1721</f>
        <v>0.21320431603350354</v>
      </c>
      <c r="O1721" s="10">
        <f>COUNTIF(FreightRates!$A$2:$A$1541,C1721)</f>
        <v>39</v>
      </c>
      <c r="Q1721" s="10">
        <f>COUNTIFS(FreightRates!$A$2:$A$1541,C1721,FreightRates!$B$2:$B$1541,B1721,FreightRates!$C$2:$C$1541,E1721)</f>
        <v>20</v>
      </c>
      <c r="T1721">
        <f>COUNTIFS(FreightRates!$A$2:$A$1541,C1721,FreightRates!$B$2:$B$1541,B1721,FreightRates!$C$2:$C$1541,E1721,FreightRates!$F$2:$F$1541,D1721,FreightRates!$D$2:$D$1541,"&lt;="&amp;I1721,FreightRates!$E$2:$E$1541,"&gt;="&amp;I1721)</f>
        <v>2</v>
      </c>
    </row>
    <row r="1722" spans="1:20" x14ac:dyDescent="0.25">
      <c r="A1722" s="10">
        <f>OrderList!A1722</f>
        <v>1447211459.7</v>
      </c>
      <c r="B1722" s="10" t="str">
        <f>OrderList!C1722</f>
        <v>PORT04</v>
      </c>
      <c r="C1722" s="10" t="str">
        <f>OrderList!D1722</f>
        <v>V444_0</v>
      </c>
      <c r="D1722" s="10" t="str">
        <f>OrderList!F1722</f>
        <v>DTP</v>
      </c>
      <c r="E1722" s="10" t="str">
        <f>OrderList!L1722</f>
        <v>PORT09</v>
      </c>
      <c r="F1722" s="10" t="str">
        <f>OrderList!K1722</f>
        <v>PLANT03</v>
      </c>
      <c r="G1722" s="10">
        <f>OrderList!J1722</f>
        <v>1688288</v>
      </c>
      <c r="H1722" s="10">
        <f>OrderList!M1722</f>
        <v>271</v>
      </c>
      <c r="I1722" s="10">
        <f>OrderList!N1722</f>
        <v>0.21320431603350354</v>
      </c>
      <c r="O1722" s="10">
        <f>COUNTIF(FreightRates!$A$2:$A$1541,C1722)</f>
        <v>39</v>
      </c>
      <c r="Q1722" s="10">
        <f>COUNTIFS(FreightRates!$A$2:$A$1541,C1722,FreightRates!$B$2:$B$1541,B1722,FreightRates!$C$2:$C$1541,E1722)</f>
        <v>20</v>
      </c>
      <c r="T1722">
        <f>COUNTIFS(FreightRates!$A$2:$A$1541,C1722,FreightRates!$B$2:$B$1541,B1722,FreightRates!$C$2:$C$1541,E1722,FreightRates!$F$2:$F$1541,D1722,FreightRates!$D$2:$D$1541,"&lt;="&amp;I1722,FreightRates!$E$2:$E$1541,"&gt;="&amp;I1722)</f>
        <v>2</v>
      </c>
    </row>
    <row r="1723" spans="1:20" x14ac:dyDescent="0.25">
      <c r="A1723" s="10">
        <f>OrderList!A1723</f>
        <v>1447225249.7</v>
      </c>
      <c r="B1723" s="10" t="str">
        <f>OrderList!C1723</f>
        <v>PORT04</v>
      </c>
      <c r="C1723" s="10" t="str">
        <f>OrderList!D1723</f>
        <v>V444_0</v>
      </c>
      <c r="D1723" s="10" t="str">
        <f>OrderList!F1723</f>
        <v>DTP</v>
      </c>
      <c r="E1723" s="10" t="str">
        <f>OrderList!L1723</f>
        <v>PORT09</v>
      </c>
      <c r="F1723" s="10" t="str">
        <f>OrderList!K1723</f>
        <v>PLANT03</v>
      </c>
      <c r="G1723" s="10">
        <f>OrderList!J1723</f>
        <v>1688288</v>
      </c>
      <c r="H1723" s="10">
        <f>OrderList!M1723</f>
        <v>308</v>
      </c>
      <c r="I1723" s="10">
        <f>OrderList!N1723</f>
        <v>0.85281726413401415</v>
      </c>
      <c r="O1723" s="10">
        <f>COUNTIF(FreightRates!$A$2:$A$1541,C1723)</f>
        <v>39</v>
      </c>
      <c r="Q1723" s="10">
        <f>COUNTIFS(FreightRates!$A$2:$A$1541,C1723,FreightRates!$B$2:$B$1541,B1723,FreightRates!$C$2:$C$1541,E1723)</f>
        <v>20</v>
      </c>
      <c r="T1723">
        <f>COUNTIFS(FreightRates!$A$2:$A$1541,C1723,FreightRates!$B$2:$B$1541,B1723,FreightRates!$C$2:$C$1541,E1723,FreightRates!$F$2:$F$1541,D1723,FreightRates!$D$2:$D$1541,"&lt;="&amp;I1723,FreightRates!$E$2:$E$1541,"&gt;="&amp;I1723)</f>
        <v>2</v>
      </c>
    </row>
    <row r="1724" spans="1:20" x14ac:dyDescent="0.25">
      <c r="A1724" s="10">
        <f>OrderList!A1724</f>
        <v>1447262386.7</v>
      </c>
      <c r="B1724" s="10" t="str">
        <f>OrderList!C1724</f>
        <v>PORT04</v>
      </c>
      <c r="C1724" s="10" t="str">
        <f>OrderList!D1724</f>
        <v>V444_0</v>
      </c>
      <c r="D1724" s="10" t="str">
        <f>OrderList!F1724</f>
        <v>DTP</v>
      </c>
      <c r="E1724" s="10" t="str">
        <f>OrderList!L1724</f>
        <v>PORT09</v>
      </c>
      <c r="F1724" s="10" t="str">
        <f>OrderList!K1724</f>
        <v>PLANT03</v>
      </c>
      <c r="G1724" s="10">
        <f>OrderList!J1724</f>
        <v>1688288</v>
      </c>
      <c r="H1724" s="10">
        <f>OrderList!M1724</f>
        <v>266</v>
      </c>
      <c r="I1724" s="10">
        <f>OrderList!N1724</f>
        <v>0.42640863206700708</v>
      </c>
      <c r="O1724" s="10">
        <f>COUNTIF(FreightRates!$A$2:$A$1541,C1724)</f>
        <v>39</v>
      </c>
      <c r="Q1724" s="10">
        <f>COUNTIFS(FreightRates!$A$2:$A$1541,C1724,FreightRates!$B$2:$B$1541,B1724,FreightRates!$C$2:$C$1541,E1724)</f>
        <v>20</v>
      </c>
      <c r="T1724">
        <f>COUNTIFS(FreightRates!$A$2:$A$1541,C1724,FreightRates!$B$2:$B$1541,B1724,FreightRates!$C$2:$C$1541,E1724,FreightRates!$F$2:$F$1541,D1724,FreightRates!$D$2:$D$1541,"&lt;="&amp;I1724,FreightRates!$E$2:$E$1541,"&gt;="&amp;I1724)</f>
        <v>2</v>
      </c>
    </row>
    <row r="1725" spans="1:20" x14ac:dyDescent="0.25">
      <c r="A1725" s="10">
        <f>OrderList!A1725</f>
        <v>1447273264.7</v>
      </c>
      <c r="B1725" s="10" t="str">
        <f>OrderList!C1725</f>
        <v>PORT04</v>
      </c>
      <c r="C1725" s="10" t="str">
        <f>OrderList!D1725</f>
        <v>V444_0</v>
      </c>
      <c r="D1725" s="10" t="str">
        <f>OrderList!F1725</f>
        <v>DTP</v>
      </c>
      <c r="E1725" s="10" t="str">
        <f>OrderList!L1725</f>
        <v>PORT09</v>
      </c>
      <c r="F1725" s="10" t="str">
        <f>OrderList!K1725</f>
        <v>PLANT03</v>
      </c>
      <c r="G1725" s="10">
        <f>OrderList!J1725</f>
        <v>1688288</v>
      </c>
      <c r="H1725" s="10">
        <f>OrderList!M1725</f>
        <v>272</v>
      </c>
      <c r="I1725" s="10">
        <f>OrderList!N1725</f>
        <v>0.21320431603350354</v>
      </c>
      <c r="O1725" s="10">
        <f>COUNTIF(FreightRates!$A$2:$A$1541,C1725)</f>
        <v>39</v>
      </c>
      <c r="Q1725" s="10">
        <f>COUNTIFS(FreightRates!$A$2:$A$1541,C1725,FreightRates!$B$2:$B$1541,B1725,FreightRates!$C$2:$C$1541,E1725)</f>
        <v>20</v>
      </c>
      <c r="T1725">
        <f>COUNTIFS(FreightRates!$A$2:$A$1541,C1725,FreightRates!$B$2:$B$1541,B1725,FreightRates!$C$2:$C$1541,E1725,FreightRates!$F$2:$F$1541,D1725,FreightRates!$D$2:$D$1541,"&lt;="&amp;I1725,FreightRates!$E$2:$E$1541,"&gt;="&amp;I1725)</f>
        <v>2</v>
      </c>
    </row>
    <row r="1726" spans="1:20" x14ac:dyDescent="0.25">
      <c r="A1726" s="10">
        <f>OrderList!A1726</f>
        <v>1447145767.7</v>
      </c>
      <c r="B1726" s="10" t="str">
        <f>OrderList!C1726</f>
        <v>PORT04</v>
      </c>
      <c r="C1726" s="10" t="str">
        <f>OrderList!D1726</f>
        <v>V444_0</v>
      </c>
      <c r="D1726" s="10" t="str">
        <f>OrderList!F1726</f>
        <v>DTP</v>
      </c>
      <c r="E1726" s="10" t="str">
        <f>OrderList!L1726</f>
        <v>PORT09</v>
      </c>
      <c r="F1726" s="10" t="str">
        <f>OrderList!K1726</f>
        <v>PLANT03</v>
      </c>
      <c r="G1726" s="10">
        <f>OrderList!J1726</f>
        <v>1688288</v>
      </c>
      <c r="H1726" s="10">
        <f>OrderList!M1726</f>
        <v>273</v>
      </c>
      <c r="I1726" s="10">
        <f>OrderList!N1726</f>
        <v>0.42640863206700708</v>
      </c>
      <c r="O1726" s="10">
        <f>COUNTIF(FreightRates!$A$2:$A$1541,C1726)</f>
        <v>39</v>
      </c>
      <c r="Q1726" s="10">
        <f>COUNTIFS(FreightRates!$A$2:$A$1541,C1726,FreightRates!$B$2:$B$1541,B1726,FreightRates!$C$2:$C$1541,E1726)</f>
        <v>20</v>
      </c>
      <c r="T1726">
        <f>COUNTIFS(FreightRates!$A$2:$A$1541,C1726,FreightRates!$B$2:$B$1541,B1726,FreightRates!$C$2:$C$1541,E1726,FreightRates!$F$2:$F$1541,D1726,FreightRates!$D$2:$D$1541,"&lt;="&amp;I1726,FreightRates!$E$2:$E$1541,"&gt;="&amp;I1726)</f>
        <v>2</v>
      </c>
    </row>
    <row r="1727" spans="1:20" x14ac:dyDescent="0.25">
      <c r="A1727" s="10">
        <f>OrderList!A1727</f>
        <v>1447229519.7</v>
      </c>
      <c r="B1727" s="10" t="str">
        <f>OrderList!C1727</f>
        <v>PORT04</v>
      </c>
      <c r="C1727" s="10" t="str">
        <f>OrderList!D1727</f>
        <v>V444_0</v>
      </c>
      <c r="D1727" s="10" t="str">
        <f>OrderList!F1727</f>
        <v>DTP</v>
      </c>
      <c r="E1727" s="10" t="str">
        <f>OrderList!L1727</f>
        <v>PORT09</v>
      </c>
      <c r="F1727" s="10" t="str">
        <f>OrderList!K1727</f>
        <v>PLANT03</v>
      </c>
      <c r="G1727" s="10">
        <f>OrderList!J1727</f>
        <v>1688288</v>
      </c>
      <c r="H1727" s="10">
        <f>OrderList!M1727</f>
        <v>294</v>
      </c>
      <c r="I1727" s="10">
        <f>OrderList!N1727</f>
        <v>0.21320431603350354</v>
      </c>
      <c r="O1727" s="10">
        <f>COUNTIF(FreightRates!$A$2:$A$1541,C1727)</f>
        <v>39</v>
      </c>
      <c r="Q1727" s="10">
        <f>COUNTIFS(FreightRates!$A$2:$A$1541,C1727,FreightRates!$B$2:$B$1541,B1727,FreightRates!$C$2:$C$1541,E1727)</f>
        <v>20</v>
      </c>
      <c r="T1727">
        <f>COUNTIFS(FreightRates!$A$2:$A$1541,C1727,FreightRates!$B$2:$B$1541,B1727,FreightRates!$C$2:$C$1541,E1727,FreightRates!$F$2:$F$1541,D1727,FreightRates!$D$2:$D$1541,"&lt;="&amp;I1727,FreightRates!$E$2:$E$1541,"&gt;="&amp;I1727)</f>
        <v>2</v>
      </c>
    </row>
    <row r="1728" spans="1:20" x14ac:dyDescent="0.25">
      <c r="A1728" s="10">
        <f>OrderList!A1728</f>
        <v>1447227191.7</v>
      </c>
      <c r="B1728" s="10" t="str">
        <f>OrderList!C1728</f>
        <v>PORT04</v>
      </c>
      <c r="C1728" s="10" t="str">
        <f>OrderList!D1728</f>
        <v>V444_0</v>
      </c>
      <c r="D1728" s="10" t="str">
        <f>OrderList!F1728</f>
        <v>DTP</v>
      </c>
      <c r="E1728" s="10" t="str">
        <f>OrderList!L1728</f>
        <v>PORT09</v>
      </c>
      <c r="F1728" s="10" t="str">
        <f>OrderList!K1728</f>
        <v>PLANT03</v>
      </c>
      <c r="G1728" s="10">
        <f>OrderList!J1728</f>
        <v>1688288</v>
      </c>
      <c r="H1728" s="10">
        <f>OrderList!M1728</f>
        <v>292</v>
      </c>
      <c r="I1728" s="10">
        <f>OrderList!N1728</f>
        <v>0.21320431603350354</v>
      </c>
      <c r="O1728" s="10">
        <f>COUNTIF(FreightRates!$A$2:$A$1541,C1728)</f>
        <v>39</v>
      </c>
      <c r="Q1728" s="10">
        <f>COUNTIFS(FreightRates!$A$2:$A$1541,C1728,FreightRates!$B$2:$B$1541,B1728,FreightRates!$C$2:$C$1541,E1728)</f>
        <v>20</v>
      </c>
      <c r="T1728">
        <f>COUNTIFS(FreightRates!$A$2:$A$1541,C1728,FreightRates!$B$2:$B$1541,B1728,FreightRates!$C$2:$C$1541,E1728,FreightRates!$F$2:$F$1541,D1728,FreightRates!$D$2:$D$1541,"&lt;="&amp;I1728,FreightRates!$E$2:$E$1541,"&gt;="&amp;I1728)</f>
        <v>2</v>
      </c>
    </row>
    <row r="1729" spans="1:20" x14ac:dyDescent="0.25">
      <c r="A1729" s="10">
        <f>OrderList!A1729</f>
        <v>1447184068.7</v>
      </c>
      <c r="B1729" s="10" t="str">
        <f>OrderList!C1729</f>
        <v>PORT04</v>
      </c>
      <c r="C1729" s="10" t="str">
        <f>OrderList!D1729</f>
        <v>V444_0</v>
      </c>
      <c r="D1729" s="10" t="str">
        <f>OrderList!F1729</f>
        <v>DTP</v>
      </c>
      <c r="E1729" s="10" t="str">
        <f>OrderList!L1729</f>
        <v>PORT09</v>
      </c>
      <c r="F1729" s="10" t="str">
        <f>OrderList!K1729</f>
        <v>PLANT03</v>
      </c>
      <c r="G1729" s="10">
        <f>OrderList!J1729</f>
        <v>1689550</v>
      </c>
      <c r="H1729" s="10">
        <f>OrderList!M1729</f>
        <v>241</v>
      </c>
      <c r="I1729" s="10">
        <f>OrderList!N1729</f>
        <v>0.40889826147889957</v>
      </c>
      <c r="O1729" s="10">
        <f>COUNTIF(FreightRates!$A$2:$A$1541,C1729)</f>
        <v>39</v>
      </c>
      <c r="Q1729" s="10">
        <f>COUNTIFS(FreightRates!$A$2:$A$1541,C1729,FreightRates!$B$2:$B$1541,B1729,FreightRates!$C$2:$C$1541,E1729)</f>
        <v>20</v>
      </c>
      <c r="T1729">
        <f>COUNTIFS(FreightRates!$A$2:$A$1541,C1729,FreightRates!$B$2:$B$1541,B1729,FreightRates!$C$2:$C$1541,E1729,FreightRates!$F$2:$F$1541,D1729,FreightRates!$D$2:$D$1541,"&lt;="&amp;I1729,FreightRates!$E$2:$E$1541,"&gt;="&amp;I1729)</f>
        <v>2</v>
      </c>
    </row>
    <row r="1730" spans="1:20" x14ac:dyDescent="0.25">
      <c r="A1730" s="10">
        <f>OrderList!A1730</f>
        <v>1447191297.7</v>
      </c>
      <c r="B1730" s="10" t="str">
        <f>OrderList!C1730</f>
        <v>PORT04</v>
      </c>
      <c r="C1730" s="10" t="str">
        <f>OrderList!D1730</f>
        <v>V444_0</v>
      </c>
      <c r="D1730" s="10" t="str">
        <f>OrderList!F1730</f>
        <v>DTP</v>
      </c>
      <c r="E1730" s="10" t="str">
        <f>OrderList!L1730</f>
        <v>PORT09</v>
      </c>
      <c r="F1730" s="10" t="str">
        <f>OrderList!K1730</f>
        <v>PLANT03</v>
      </c>
      <c r="G1730" s="10">
        <f>OrderList!J1730</f>
        <v>1689550</v>
      </c>
      <c r="H1730" s="10">
        <f>OrderList!M1730</f>
        <v>250</v>
      </c>
      <c r="I1730" s="10">
        <f>OrderList!N1730</f>
        <v>0.10222456536972489</v>
      </c>
      <c r="O1730" s="10">
        <f>COUNTIF(FreightRates!$A$2:$A$1541,C1730)</f>
        <v>39</v>
      </c>
      <c r="Q1730" s="10">
        <f>COUNTIFS(FreightRates!$A$2:$A$1541,C1730,FreightRates!$B$2:$B$1541,B1730,FreightRates!$C$2:$C$1541,E1730)</f>
        <v>20</v>
      </c>
      <c r="T1730">
        <f>COUNTIFS(FreightRates!$A$2:$A$1541,C1730,FreightRates!$B$2:$B$1541,B1730,FreightRates!$C$2:$C$1541,E1730,FreightRates!$F$2:$F$1541,D1730,FreightRates!$D$2:$D$1541,"&lt;="&amp;I1730,FreightRates!$E$2:$E$1541,"&gt;="&amp;I1730)</f>
        <v>2</v>
      </c>
    </row>
    <row r="1731" spans="1:20" x14ac:dyDescent="0.25">
      <c r="A1731" s="10">
        <f>OrderList!A1731</f>
        <v>1447385490.7</v>
      </c>
      <c r="B1731" s="10" t="str">
        <f>OrderList!C1731</f>
        <v>PORT04</v>
      </c>
      <c r="C1731" s="10" t="str">
        <f>OrderList!D1731</f>
        <v>V444_0</v>
      </c>
      <c r="D1731" s="10" t="str">
        <f>OrderList!F1731</f>
        <v>DTP</v>
      </c>
      <c r="E1731" s="10" t="str">
        <f>OrderList!L1731</f>
        <v>PORT09</v>
      </c>
      <c r="F1731" s="10" t="str">
        <f>OrderList!K1731</f>
        <v>PLANT03</v>
      </c>
      <c r="G1731" s="10">
        <f>OrderList!J1731</f>
        <v>1689550</v>
      </c>
      <c r="H1731" s="10">
        <f>OrderList!M1731</f>
        <v>305</v>
      </c>
      <c r="I1731" s="10">
        <f>OrderList!N1731</f>
        <v>0.20444913073944979</v>
      </c>
      <c r="O1731" s="10">
        <f>COUNTIF(FreightRates!$A$2:$A$1541,C1731)</f>
        <v>39</v>
      </c>
      <c r="Q1731" s="10">
        <f>COUNTIFS(FreightRates!$A$2:$A$1541,C1731,FreightRates!$B$2:$B$1541,B1731,FreightRates!$C$2:$C$1541,E1731)</f>
        <v>20</v>
      </c>
      <c r="T1731">
        <f>COUNTIFS(FreightRates!$A$2:$A$1541,C1731,FreightRates!$B$2:$B$1541,B1731,FreightRates!$C$2:$C$1541,E1731,FreightRates!$F$2:$F$1541,D1731,FreightRates!$D$2:$D$1541,"&lt;="&amp;I1731,FreightRates!$E$2:$E$1541,"&gt;="&amp;I1731)</f>
        <v>2</v>
      </c>
    </row>
    <row r="1732" spans="1:20" x14ac:dyDescent="0.25">
      <c r="A1732" s="10">
        <f>OrderList!A1732</f>
        <v>1447221842.7</v>
      </c>
      <c r="B1732" s="10" t="str">
        <f>OrderList!C1732</f>
        <v>PORT04</v>
      </c>
      <c r="C1732" s="10" t="str">
        <f>OrderList!D1732</f>
        <v>V444_0</v>
      </c>
      <c r="D1732" s="10" t="str">
        <f>OrderList!F1732</f>
        <v>DTP</v>
      </c>
      <c r="E1732" s="10" t="str">
        <f>OrderList!L1732</f>
        <v>PORT09</v>
      </c>
      <c r="F1732" s="10" t="str">
        <f>OrderList!K1732</f>
        <v>PLANT03</v>
      </c>
      <c r="G1732" s="10">
        <f>OrderList!J1732</f>
        <v>1689550</v>
      </c>
      <c r="H1732" s="10">
        <f>OrderList!M1732</f>
        <v>338</v>
      </c>
      <c r="I1732" s="10">
        <f>OrderList!N1732</f>
        <v>0.61334739221834933</v>
      </c>
      <c r="O1732" s="10">
        <f>COUNTIF(FreightRates!$A$2:$A$1541,C1732)</f>
        <v>39</v>
      </c>
      <c r="Q1732" s="10">
        <f>COUNTIFS(FreightRates!$A$2:$A$1541,C1732,FreightRates!$B$2:$B$1541,B1732,FreightRates!$C$2:$C$1541,E1732)</f>
        <v>20</v>
      </c>
      <c r="T1732">
        <f>COUNTIFS(FreightRates!$A$2:$A$1541,C1732,FreightRates!$B$2:$B$1541,B1732,FreightRates!$C$2:$C$1541,E1732,FreightRates!$F$2:$F$1541,D1732,FreightRates!$D$2:$D$1541,"&lt;="&amp;I1732,FreightRates!$E$2:$E$1541,"&gt;="&amp;I1732)</f>
        <v>2</v>
      </c>
    </row>
    <row r="1733" spans="1:20" x14ac:dyDescent="0.25">
      <c r="A1733" s="10">
        <f>OrderList!A1733</f>
        <v>1447246603.7</v>
      </c>
      <c r="B1733" s="10" t="str">
        <f>OrderList!C1733</f>
        <v>PORT04</v>
      </c>
      <c r="C1733" s="10" t="str">
        <f>OrderList!D1733</f>
        <v>V444_0</v>
      </c>
      <c r="D1733" s="10" t="str">
        <f>OrderList!F1733</f>
        <v>DTP</v>
      </c>
      <c r="E1733" s="10" t="str">
        <f>OrderList!L1733</f>
        <v>PORT09</v>
      </c>
      <c r="F1733" s="10" t="str">
        <f>OrderList!K1733</f>
        <v>PLANT03</v>
      </c>
      <c r="G1733" s="10">
        <f>OrderList!J1733</f>
        <v>1689550</v>
      </c>
      <c r="H1733" s="10">
        <f>OrderList!M1733</f>
        <v>311</v>
      </c>
      <c r="I1733" s="10">
        <f>OrderList!N1733</f>
        <v>0.61334739221834933</v>
      </c>
      <c r="O1733" s="10">
        <f>COUNTIF(FreightRates!$A$2:$A$1541,C1733)</f>
        <v>39</v>
      </c>
      <c r="Q1733" s="10">
        <f>COUNTIFS(FreightRates!$A$2:$A$1541,C1733,FreightRates!$B$2:$B$1541,B1733,FreightRates!$C$2:$C$1541,E1733)</f>
        <v>20</v>
      </c>
      <c r="T1733">
        <f>COUNTIFS(FreightRates!$A$2:$A$1541,C1733,FreightRates!$B$2:$B$1541,B1733,FreightRates!$C$2:$C$1541,E1733,FreightRates!$F$2:$F$1541,D1733,FreightRates!$D$2:$D$1541,"&lt;="&amp;I1733,FreightRates!$E$2:$E$1541,"&gt;="&amp;I1733)</f>
        <v>2</v>
      </c>
    </row>
    <row r="1734" spans="1:20" x14ac:dyDescent="0.25">
      <c r="A1734" s="10">
        <f>OrderList!A1734</f>
        <v>1447366021.7</v>
      </c>
      <c r="B1734" s="10" t="str">
        <f>OrderList!C1734</f>
        <v>PORT04</v>
      </c>
      <c r="C1734" s="10" t="str">
        <f>OrderList!D1734</f>
        <v>V444_0</v>
      </c>
      <c r="D1734" s="10" t="str">
        <f>OrderList!F1734</f>
        <v>DTP</v>
      </c>
      <c r="E1734" s="10" t="str">
        <f>OrderList!L1734</f>
        <v>PORT09</v>
      </c>
      <c r="F1734" s="10" t="str">
        <f>OrderList!K1734</f>
        <v>PLANT03</v>
      </c>
      <c r="G1734" s="10">
        <f>OrderList!J1734</f>
        <v>1689550</v>
      </c>
      <c r="H1734" s="10">
        <f>OrderList!M1734</f>
        <v>330</v>
      </c>
      <c r="I1734" s="10">
        <f>OrderList!N1734</f>
        <v>0.51112282684862442</v>
      </c>
      <c r="O1734" s="10">
        <f>COUNTIF(FreightRates!$A$2:$A$1541,C1734)</f>
        <v>39</v>
      </c>
      <c r="Q1734" s="10">
        <f>COUNTIFS(FreightRates!$A$2:$A$1541,C1734,FreightRates!$B$2:$B$1541,B1734,FreightRates!$C$2:$C$1541,E1734)</f>
        <v>20</v>
      </c>
      <c r="T1734">
        <f>COUNTIFS(FreightRates!$A$2:$A$1541,C1734,FreightRates!$B$2:$B$1541,B1734,FreightRates!$C$2:$C$1541,E1734,FreightRates!$F$2:$F$1541,D1734,FreightRates!$D$2:$D$1541,"&lt;="&amp;I1734,FreightRates!$E$2:$E$1541,"&gt;="&amp;I1734)</f>
        <v>2</v>
      </c>
    </row>
    <row r="1735" spans="1:20" x14ac:dyDescent="0.25">
      <c r="A1735" s="10">
        <f>OrderList!A1735</f>
        <v>1447355456.7</v>
      </c>
      <c r="B1735" s="10" t="str">
        <f>OrderList!C1735</f>
        <v>PORT04</v>
      </c>
      <c r="C1735" s="10" t="str">
        <f>OrderList!D1735</f>
        <v>V444_0</v>
      </c>
      <c r="D1735" s="10" t="str">
        <f>OrderList!F1735</f>
        <v>DTP</v>
      </c>
      <c r="E1735" s="10" t="str">
        <f>OrderList!L1735</f>
        <v>PORT09</v>
      </c>
      <c r="F1735" s="10" t="str">
        <f>OrderList!K1735</f>
        <v>PLANT03</v>
      </c>
      <c r="G1735" s="10">
        <f>OrderList!J1735</f>
        <v>1688290</v>
      </c>
      <c r="H1735" s="10">
        <f>OrderList!M1735</f>
        <v>339</v>
      </c>
      <c r="I1735" s="10">
        <f>OrderList!N1735</f>
        <v>0.8955336103398408</v>
      </c>
      <c r="O1735" s="10">
        <f>COUNTIF(FreightRates!$A$2:$A$1541,C1735)</f>
        <v>39</v>
      </c>
      <c r="Q1735" s="10">
        <f>COUNTIFS(FreightRates!$A$2:$A$1541,C1735,FreightRates!$B$2:$B$1541,B1735,FreightRates!$C$2:$C$1541,E1735)</f>
        <v>20</v>
      </c>
      <c r="T1735">
        <f>COUNTIFS(FreightRates!$A$2:$A$1541,C1735,FreightRates!$B$2:$B$1541,B1735,FreightRates!$C$2:$C$1541,E1735,FreightRates!$F$2:$F$1541,D1735,FreightRates!$D$2:$D$1541,"&lt;="&amp;I1735,FreightRates!$E$2:$E$1541,"&gt;="&amp;I1735)</f>
        <v>2</v>
      </c>
    </row>
    <row r="1736" spans="1:20" x14ac:dyDescent="0.25">
      <c r="A1736" s="10">
        <f>OrderList!A1736</f>
        <v>1447203021.7</v>
      </c>
      <c r="B1736" s="10" t="str">
        <f>OrderList!C1736</f>
        <v>PORT04</v>
      </c>
      <c r="C1736" s="10" t="str">
        <f>OrderList!D1736</f>
        <v>V444_0</v>
      </c>
      <c r="D1736" s="10" t="str">
        <f>OrderList!F1736</f>
        <v>DTP</v>
      </c>
      <c r="E1736" s="10" t="str">
        <f>OrderList!L1736</f>
        <v>PORT09</v>
      </c>
      <c r="F1736" s="10" t="str">
        <f>OrderList!K1736</f>
        <v>PLANT03</v>
      </c>
      <c r="G1736" s="10">
        <f>OrderList!J1736</f>
        <v>1688290</v>
      </c>
      <c r="H1736" s="10">
        <f>OrderList!M1736</f>
        <v>326</v>
      </c>
      <c r="I1736" s="10">
        <f>OrderList!N1736</f>
        <v>0.8955336103398408</v>
      </c>
      <c r="O1736" s="10">
        <f>COUNTIF(FreightRates!$A$2:$A$1541,C1736)</f>
        <v>39</v>
      </c>
      <c r="Q1736" s="10">
        <f>COUNTIFS(FreightRates!$A$2:$A$1541,C1736,FreightRates!$B$2:$B$1541,B1736,FreightRates!$C$2:$C$1541,E1736)</f>
        <v>20</v>
      </c>
      <c r="T1736">
        <f>COUNTIFS(FreightRates!$A$2:$A$1541,C1736,FreightRates!$B$2:$B$1541,B1736,FreightRates!$C$2:$C$1541,E1736,FreightRates!$F$2:$F$1541,D1736,FreightRates!$D$2:$D$1541,"&lt;="&amp;I1736,FreightRates!$E$2:$E$1541,"&gt;="&amp;I1736)</f>
        <v>2</v>
      </c>
    </row>
    <row r="1737" spans="1:20" x14ac:dyDescent="0.25">
      <c r="A1737" s="10">
        <f>OrderList!A1737</f>
        <v>1447185901.7</v>
      </c>
      <c r="B1737" s="10" t="str">
        <f>OrderList!C1737</f>
        <v>PORT04</v>
      </c>
      <c r="C1737" s="10" t="str">
        <f>OrderList!D1737</f>
        <v>V444_0</v>
      </c>
      <c r="D1737" s="10" t="str">
        <f>OrderList!F1737</f>
        <v>DTP</v>
      </c>
      <c r="E1737" s="10" t="str">
        <f>OrderList!L1737</f>
        <v>PORT09</v>
      </c>
      <c r="F1737" s="10" t="str">
        <f>OrderList!K1737</f>
        <v>PLANT03</v>
      </c>
      <c r="G1737" s="10">
        <f>OrderList!J1737</f>
        <v>1688290</v>
      </c>
      <c r="H1737" s="10">
        <f>OrderList!M1737</f>
        <v>330</v>
      </c>
      <c r="I1737" s="10">
        <f>OrderList!N1737</f>
        <v>0.39801493792881815</v>
      </c>
      <c r="O1737" s="10">
        <f>COUNTIF(FreightRates!$A$2:$A$1541,C1737)</f>
        <v>39</v>
      </c>
      <c r="Q1737" s="10">
        <f>COUNTIFS(FreightRates!$A$2:$A$1541,C1737,FreightRates!$B$2:$B$1541,B1737,FreightRates!$C$2:$C$1541,E1737)</f>
        <v>20</v>
      </c>
      <c r="T1737">
        <f>COUNTIFS(FreightRates!$A$2:$A$1541,C1737,FreightRates!$B$2:$B$1541,B1737,FreightRates!$C$2:$C$1541,E1737,FreightRates!$F$2:$F$1541,D1737,FreightRates!$D$2:$D$1541,"&lt;="&amp;I1737,FreightRates!$E$2:$E$1541,"&gt;="&amp;I1737)</f>
        <v>2</v>
      </c>
    </row>
    <row r="1738" spans="1:20" x14ac:dyDescent="0.25">
      <c r="A1738" s="10">
        <f>OrderList!A1738</f>
        <v>1447151664.7</v>
      </c>
      <c r="B1738" s="10" t="str">
        <f>OrderList!C1738</f>
        <v>PORT04</v>
      </c>
      <c r="C1738" s="10" t="str">
        <f>OrderList!D1738</f>
        <v>V444_0</v>
      </c>
      <c r="D1738" s="10" t="str">
        <f>OrderList!F1738</f>
        <v>DTP</v>
      </c>
      <c r="E1738" s="10" t="str">
        <f>OrderList!L1738</f>
        <v>PORT09</v>
      </c>
      <c r="F1738" s="10" t="str">
        <f>OrderList!K1738</f>
        <v>PLANT03</v>
      </c>
      <c r="G1738" s="10">
        <f>OrderList!J1738</f>
        <v>1688290</v>
      </c>
      <c r="H1738" s="10">
        <f>OrderList!M1738</f>
        <v>281</v>
      </c>
      <c r="I1738" s="10">
        <f>OrderList!N1738</f>
        <v>0.39801493792881815</v>
      </c>
      <c r="O1738" s="10">
        <f>COUNTIF(FreightRates!$A$2:$A$1541,C1738)</f>
        <v>39</v>
      </c>
      <c r="Q1738" s="10">
        <f>COUNTIFS(FreightRates!$A$2:$A$1541,C1738,FreightRates!$B$2:$B$1541,B1738,FreightRates!$C$2:$C$1541,E1738)</f>
        <v>20</v>
      </c>
      <c r="T1738">
        <f>COUNTIFS(FreightRates!$A$2:$A$1541,C1738,FreightRates!$B$2:$B$1541,B1738,FreightRates!$C$2:$C$1541,E1738,FreightRates!$F$2:$F$1541,D1738,FreightRates!$D$2:$D$1541,"&lt;="&amp;I1738,FreightRates!$E$2:$E$1541,"&gt;="&amp;I1738)</f>
        <v>2</v>
      </c>
    </row>
    <row r="1739" spans="1:20" x14ac:dyDescent="0.25">
      <c r="A1739" s="10">
        <f>OrderList!A1739</f>
        <v>1447258856.7</v>
      </c>
      <c r="B1739" s="10" t="str">
        <f>OrderList!C1739</f>
        <v>PORT04</v>
      </c>
      <c r="C1739" s="10" t="str">
        <f>OrderList!D1739</f>
        <v>V444_0</v>
      </c>
      <c r="D1739" s="10" t="str">
        <f>OrderList!F1739</f>
        <v>DTP</v>
      </c>
      <c r="E1739" s="10" t="str">
        <f>OrderList!L1739</f>
        <v>PORT09</v>
      </c>
      <c r="F1739" s="10" t="str">
        <f>OrderList!K1739</f>
        <v>PLANT03</v>
      </c>
      <c r="G1739" s="10">
        <f>OrderList!J1739</f>
        <v>1688290</v>
      </c>
      <c r="H1739" s="10">
        <f>OrderList!M1739</f>
        <v>256</v>
      </c>
      <c r="I1739" s="10">
        <f>OrderList!N1739</f>
        <v>1.1940448137864546</v>
      </c>
      <c r="O1739" s="10">
        <f>COUNTIF(FreightRates!$A$2:$A$1541,C1739)</f>
        <v>39</v>
      </c>
      <c r="Q1739" s="10">
        <f>COUNTIFS(FreightRates!$A$2:$A$1541,C1739,FreightRates!$B$2:$B$1541,B1739,FreightRates!$C$2:$C$1541,E1739)</f>
        <v>20</v>
      </c>
      <c r="T1739">
        <f>COUNTIFS(FreightRates!$A$2:$A$1541,C1739,FreightRates!$B$2:$B$1541,B1739,FreightRates!$C$2:$C$1541,E1739,FreightRates!$F$2:$F$1541,D1739,FreightRates!$D$2:$D$1541,"&lt;="&amp;I1739,FreightRates!$E$2:$E$1541,"&gt;="&amp;I1739)</f>
        <v>2</v>
      </c>
    </row>
    <row r="1740" spans="1:20" x14ac:dyDescent="0.25">
      <c r="A1740" s="10">
        <f>OrderList!A1740</f>
        <v>1447282074.7</v>
      </c>
      <c r="B1740" s="10" t="str">
        <f>OrderList!C1740</f>
        <v>PORT04</v>
      </c>
      <c r="C1740" s="10" t="str">
        <f>OrderList!D1740</f>
        <v>V444_0</v>
      </c>
      <c r="D1740" s="10" t="str">
        <f>OrderList!F1740</f>
        <v>DTP</v>
      </c>
      <c r="E1740" s="10" t="str">
        <f>OrderList!L1740</f>
        <v>PORT09</v>
      </c>
      <c r="F1740" s="10" t="str">
        <f>OrderList!K1740</f>
        <v>PLANT03</v>
      </c>
      <c r="G1740" s="10">
        <f>OrderList!J1740</f>
        <v>1688290</v>
      </c>
      <c r="H1740" s="10">
        <f>OrderList!M1740</f>
        <v>318</v>
      </c>
      <c r="I1740" s="10">
        <f>OrderList!N1740</f>
        <v>1.9900746896440906</v>
      </c>
      <c r="O1740" s="10">
        <f>COUNTIF(FreightRates!$A$2:$A$1541,C1740)</f>
        <v>39</v>
      </c>
      <c r="Q1740" s="10">
        <f>COUNTIFS(FreightRates!$A$2:$A$1541,C1740,FreightRates!$B$2:$B$1541,B1740,FreightRates!$C$2:$C$1541,E1740)</f>
        <v>20</v>
      </c>
      <c r="T1740">
        <f>COUNTIFS(FreightRates!$A$2:$A$1541,C1740,FreightRates!$B$2:$B$1541,B1740,FreightRates!$C$2:$C$1541,E1740,FreightRates!$F$2:$F$1541,D1740,FreightRates!$D$2:$D$1541,"&lt;="&amp;I1740,FreightRates!$E$2:$E$1541,"&gt;="&amp;I1740)</f>
        <v>2</v>
      </c>
    </row>
    <row r="1741" spans="1:20" x14ac:dyDescent="0.25">
      <c r="A1741" s="10">
        <f>OrderList!A1741</f>
        <v>1447250464.7</v>
      </c>
      <c r="B1741" s="10" t="str">
        <f>OrderList!C1741</f>
        <v>PORT04</v>
      </c>
      <c r="C1741" s="10" t="str">
        <f>OrderList!D1741</f>
        <v>V444_0</v>
      </c>
      <c r="D1741" s="10" t="str">
        <f>OrderList!F1741</f>
        <v>DTP</v>
      </c>
      <c r="E1741" s="10" t="str">
        <f>OrderList!L1741</f>
        <v>PORT09</v>
      </c>
      <c r="F1741" s="10" t="str">
        <f>OrderList!K1741</f>
        <v>PLANT03</v>
      </c>
      <c r="G1741" s="10">
        <f>OrderList!J1741</f>
        <v>1688290</v>
      </c>
      <c r="H1741" s="10">
        <f>OrderList!M1741</f>
        <v>298</v>
      </c>
      <c r="I1741" s="10">
        <f>OrderList!N1741</f>
        <v>0.39801493792881815</v>
      </c>
      <c r="O1741" s="10">
        <f>COUNTIF(FreightRates!$A$2:$A$1541,C1741)</f>
        <v>39</v>
      </c>
      <c r="Q1741" s="10">
        <f>COUNTIFS(FreightRates!$A$2:$A$1541,C1741,FreightRates!$B$2:$B$1541,B1741,FreightRates!$C$2:$C$1541,E1741)</f>
        <v>20</v>
      </c>
      <c r="T1741">
        <f>COUNTIFS(FreightRates!$A$2:$A$1541,C1741,FreightRates!$B$2:$B$1541,B1741,FreightRates!$C$2:$C$1541,E1741,FreightRates!$F$2:$F$1541,D1741,FreightRates!$D$2:$D$1541,"&lt;="&amp;I1741,FreightRates!$E$2:$E$1541,"&gt;="&amp;I1741)</f>
        <v>2</v>
      </c>
    </row>
    <row r="1742" spans="1:20" x14ac:dyDescent="0.25">
      <c r="A1742" s="10">
        <f>OrderList!A1742</f>
        <v>1447299065.7</v>
      </c>
      <c r="B1742" s="10" t="str">
        <f>OrderList!C1742</f>
        <v>PORT04</v>
      </c>
      <c r="C1742" s="10" t="str">
        <f>OrderList!D1742</f>
        <v>V444_0</v>
      </c>
      <c r="D1742" s="10" t="str">
        <f>OrderList!F1742</f>
        <v>DTP</v>
      </c>
      <c r="E1742" s="10" t="str">
        <f>OrderList!L1742</f>
        <v>PORT09</v>
      </c>
      <c r="F1742" s="10" t="str">
        <f>OrderList!K1742</f>
        <v>PLANT03</v>
      </c>
      <c r="G1742" s="10">
        <f>OrderList!J1742</f>
        <v>1688290</v>
      </c>
      <c r="H1742" s="10">
        <f>OrderList!M1742</f>
        <v>273</v>
      </c>
      <c r="I1742" s="10">
        <f>OrderList!N1742</f>
        <v>0.59702240689322728</v>
      </c>
      <c r="O1742" s="10">
        <f>COUNTIF(FreightRates!$A$2:$A$1541,C1742)</f>
        <v>39</v>
      </c>
      <c r="Q1742" s="10">
        <f>COUNTIFS(FreightRates!$A$2:$A$1541,C1742,FreightRates!$B$2:$B$1541,B1742,FreightRates!$C$2:$C$1541,E1742)</f>
        <v>20</v>
      </c>
      <c r="T1742">
        <f>COUNTIFS(FreightRates!$A$2:$A$1541,C1742,FreightRates!$B$2:$B$1541,B1742,FreightRates!$C$2:$C$1541,E1742,FreightRates!$F$2:$F$1541,D1742,FreightRates!$D$2:$D$1541,"&lt;="&amp;I1742,FreightRates!$E$2:$E$1541,"&gt;="&amp;I1742)</f>
        <v>2</v>
      </c>
    </row>
    <row r="1743" spans="1:20" x14ac:dyDescent="0.25">
      <c r="A1743" s="10">
        <f>OrderList!A1743</f>
        <v>1447312015.7</v>
      </c>
      <c r="B1743" s="10" t="str">
        <f>OrderList!C1743</f>
        <v>PORT04</v>
      </c>
      <c r="C1743" s="10" t="str">
        <f>OrderList!D1743</f>
        <v>V444_0</v>
      </c>
      <c r="D1743" s="10" t="str">
        <f>OrderList!F1743</f>
        <v>DTP</v>
      </c>
      <c r="E1743" s="10" t="str">
        <f>OrderList!L1743</f>
        <v>PORT09</v>
      </c>
      <c r="F1743" s="10" t="str">
        <f>OrderList!K1743</f>
        <v>PLANT03</v>
      </c>
      <c r="G1743" s="10">
        <f>OrderList!J1743</f>
        <v>1688290</v>
      </c>
      <c r="H1743" s="10">
        <f>OrderList!M1743</f>
        <v>265</v>
      </c>
      <c r="I1743" s="10">
        <f>OrderList!N1743</f>
        <v>0.19900746896440907</v>
      </c>
      <c r="O1743" s="10">
        <f>COUNTIF(FreightRates!$A$2:$A$1541,C1743)</f>
        <v>39</v>
      </c>
      <c r="Q1743" s="10">
        <f>COUNTIFS(FreightRates!$A$2:$A$1541,C1743,FreightRates!$B$2:$B$1541,B1743,FreightRates!$C$2:$C$1541,E1743)</f>
        <v>20</v>
      </c>
      <c r="T1743">
        <f>COUNTIFS(FreightRates!$A$2:$A$1541,C1743,FreightRates!$B$2:$B$1541,B1743,FreightRates!$C$2:$C$1541,E1743,FreightRates!$F$2:$F$1541,D1743,FreightRates!$D$2:$D$1541,"&lt;="&amp;I1743,FreightRates!$E$2:$E$1541,"&gt;="&amp;I1743)</f>
        <v>2</v>
      </c>
    </row>
    <row r="1744" spans="1:20" x14ac:dyDescent="0.25">
      <c r="A1744" s="10">
        <f>OrderList!A1744</f>
        <v>1447304363.7</v>
      </c>
      <c r="B1744" s="10" t="str">
        <f>OrderList!C1744</f>
        <v>PORT04</v>
      </c>
      <c r="C1744" s="10" t="str">
        <f>OrderList!D1744</f>
        <v>V444_0</v>
      </c>
      <c r="D1744" s="10" t="str">
        <f>OrderList!F1744</f>
        <v>DTP</v>
      </c>
      <c r="E1744" s="10" t="str">
        <f>OrderList!L1744</f>
        <v>PORT09</v>
      </c>
      <c r="F1744" s="10" t="str">
        <f>OrderList!K1744</f>
        <v>PLANT03</v>
      </c>
      <c r="G1744" s="10">
        <f>OrderList!J1744</f>
        <v>1688290</v>
      </c>
      <c r="H1744" s="10">
        <f>OrderList!M1744</f>
        <v>312</v>
      </c>
      <c r="I1744" s="10">
        <f>OrderList!N1744</f>
        <v>1.9900746896440906</v>
      </c>
      <c r="O1744" s="10">
        <f>COUNTIF(FreightRates!$A$2:$A$1541,C1744)</f>
        <v>39</v>
      </c>
      <c r="Q1744" s="10">
        <f>COUNTIFS(FreightRates!$A$2:$A$1541,C1744,FreightRates!$B$2:$B$1541,B1744,FreightRates!$C$2:$C$1541,E1744)</f>
        <v>20</v>
      </c>
      <c r="T1744">
        <f>COUNTIFS(FreightRates!$A$2:$A$1541,C1744,FreightRates!$B$2:$B$1541,B1744,FreightRates!$C$2:$C$1541,E1744,FreightRates!$F$2:$F$1541,D1744,FreightRates!$D$2:$D$1541,"&lt;="&amp;I1744,FreightRates!$E$2:$E$1541,"&gt;="&amp;I1744)</f>
        <v>2</v>
      </c>
    </row>
    <row r="1745" spans="1:20" x14ac:dyDescent="0.25">
      <c r="A1745" s="10">
        <f>OrderList!A1745</f>
        <v>1447191294.7</v>
      </c>
      <c r="B1745" s="10" t="str">
        <f>OrderList!C1745</f>
        <v>PORT04</v>
      </c>
      <c r="C1745" s="10" t="str">
        <f>OrderList!D1745</f>
        <v>V444_0</v>
      </c>
      <c r="D1745" s="10" t="str">
        <f>OrderList!F1745</f>
        <v>DTP</v>
      </c>
      <c r="E1745" s="10" t="str">
        <f>OrderList!L1745</f>
        <v>PORT09</v>
      </c>
      <c r="F1745" s="10" t="str">
        <f>OrderList!K1745</f>
        <v>PLANT03</v>
      </c>
      <c r="G1745" s="10">
        <f>OrderList!J1745</f>
        <v>1688290</v>
      </c>
      <c r="H1745" s="10">
        <f>OrderList!M1745</f>
        <v>294</v>
      </c>
      <c r="I1745" s="10">
        <f>OrderList!N1745</f>
        <v>1.1940448137864546</v>
      </c>
      <c r="O1745" s="10">
        <f>COUNTIF(FreightRates!$A$2:$A$1541,C1745)</f>
        <v>39</v>
      </c>
      <c r="Q1745" s="10">
        <f>COUNTIFS(FreightRates!$A$2:$A$1541,C1745,FreightRates!$B$2:$B$1541,B1745,FreightRates!$C$2:$C$1541,E1745)</f>
        <v>20</v>
      </c>
      <c r="T1745">
        <f>COUNTIFS(FreightRates!$A$2:$A$1541,C1745,FreightRates!$B$2:$B$1541,B1745,FreightRates!$C$2:$C$1541,E1745,FreightRates!$F$2:$F$1541,D1745,FreightRates!$D$2:$D$1541,"&lt;="&amp;I1745,FreightRates!$E$2:$E$1541,"&gt;="&amp;I1745)</f>
        <v>2</v>
      </c>
    </row>
    <row r="1746" spans="1:20" x14ac:dyDescent="0.25">
      <c r="A1746" s="10">
        <f>OrderList!A1746</f>
        <v>1447377052.7</v>
      </c>
      <c r="B1746" s="10" t="str">
        <f>OrderList!C1746</f>
        <v>PORT04</v>
      </c>
      <c r="C1746" s="10" t="str">
        <f>OrderList!D1746</f>
        <v>V444_0</v>
      </c>
      <c r="D1746" s="10" t="str">
        <f>OrderList!F1746</f>
        <v>DTP</v>
      </c>
      <c r="E1746" s="10" t="str">
        <f>OrderList!L1746</f>
        <v>PORT09</v>
      </c>
      <c r="F1746" s="10" t="str">
        <f>OrderList!K1746</f>
        <v>PLANT03</v>
      </c>
      <c r="G1746" s="10">
        <f>OrderList!J1746</f>
        <v>1688290</v>
      </c>
      <c r="H1746" s="10">
        <f>OrderList!M1746</f>
        <v>341</v>
      </c>
      <c r="I1746" s="10">
        <f>OrderList!N1746</f>
        <v>4.5771717861814087</v>
      </c>
      <c r="O1746" s="10">
        <f>COUNTIF(FreightRates!$A$2:$A$1541,C1746)</f>
        <v>39</v>
      </c>
      <c r="Q1746" s="10">
        <f>COUNTIFS(FreightRates!$A$2:$A$1541,C1746,FreightRates!$B$2:$B$1541,B1746,FreightRates!$C$2:$C$1541,E1746)</f>
        <v>20</v>
      </c>
      <c r="T1746">
        <f>COUNTIFS(FreightRates!$A$2:$A$1541,C1746,FreightRates!$B$2:$B$1541,B1746,FreightRates!$C$2:$C$1541,E1746,FreightRates!$F$2:$F$1541,D1746,FreightRates!$D$2:$D$1541,"&lt;="&amp;I1746,FreightRates!$E$2:$E$1541,"&gt;="&amp;I1746)</f>
        <v>2</v>
      </c>
    </row>
    <row r="1747" spans="1:20" x14ac:dyDescent="0.25">
      <c r="A1747" s="10">
        <f>OrderList!A1747</f>
        <v>1447284615.7</v>
      </c>
      <c r="B1747" s="10" t="str">
        <f>OrderList!C1747</f>
        <v>PORT04</v>
      </c>
      <c r="C1747" s="10" t="str">
        <f>OrderList!D1747</f>
        <v>V444_0</v>
      </c>
      <c r="D1747" s="10" t="str">
        <f>OrderList!F1747</f>
        <v>DTP</v>
      </c>
      <c r="E1747" s="10" t="str">
        <f>OrderList!L1747</f>
        <v>PORT09</v>
      </c>
      <c r="F1747" s="10" t="str">
        <f>OrderList!K1747</f>
        <v>PLANT03</v>
      </c>
      <c r="G1747" s="10">
        <f>OrderList!J1747</f>
        <v>1688290</v>
      </c>
      <c r="H1747" s="10">
        <f>OrderList!M1747</f>
        <v>316</v>
      </c>
      <c r="I1747" s="10">
        <f>OrderList!N1747</f>
        <v>1.9900746896440906</v>
      </c>
      <c r="O1747" s="10">
        <f>COUNTIF(FreightRates!$A$2:$A$1541,C1747)</f>
        <v>39</v>
      </c>
      <c r="Q1747" s="10">
        <f>COUNTIFS(FreightRates!$A$2:$A$1541,C1747,FreightRates!$B$2:$B$1541,B1747,FreightRates!$C$2:$C$1541,E1747)</f>
        <v>20</v>
      </c>
      <c r="T1747">
        <f>COUNTIFS(FreightRates!$A$2:$A$1541,C1747,FreightRates!$B$2:$B$1541,B1747,FreightRates!$C$2:$C$1541,E1747,FreightRates!$F$2:$F$1541,D1747,FreightRates!$D$2:$D$1541,"&lt;="&amp;I1747,FreightRates!$E$2:$E$1541,"&gt;="&amp;I1747)</f>
        <v>2</v>
      </c>
    </row>
    <row r="1748" spans="1:20" x14ac:dyDescent="0.25">
      <c r="A1748" s="10">
        <f>OrderList!A1748</f>
        <v>1447173874.7</v>
      </c>
      <c r="B1748" s="10" t="str">
        <f>OrderList!C1748</f>
        <v>PORT04</v>
      </c>
      <c r="C1748" s="10" t="str">
        <f>OrderList!D1748</f>
        <v>V444_0</v>
      </c>
      <c r="D1748" s="10" t="str">
        <f>OrderList!F1748</f>
        <v>DTP</v>
      </c>
      <c r="E1748" s="10" t="str">
        <f>OrderList!L1748</f>
        <v>PORT09</v>
      </c>
      <c r="F1748" s="10" t="str">
        <f>OrderList!K1748</f>
        <v>PLANT03</v>
      </c>
      <c r="G1748" s="10">
        <f>OrderList!J1748</f>
        <v>1688290</v>
      </c>
      <c r="H1748" s="10">
        <f>OrderList!M1748</f>
        <v>315</v>
      </c>
      <c r="I1748" s="10">
        <f>OrderList!N1748</f>
        <v>9.9503734482204537E-2</v>
      </c>
      <c r="O1748" s="10">
        <f>COUNTIF(FreightRates!$A$2:$A$1541,C1748)</f>
        <v>39</v>
      </c>
      <c r="Q1748" s="10">
        <f>COUNTIFS(FreightRates!$A$2:$A$1541,C1748,FreightRates!$B$2:$B$1541,B1748,FreightRates!$C$2:$C$1541,E1748)</f>
        <v>20</v>
      </c>
      <c r="T1748">
        <f>COUNTIFS(FreightRates!$A$2:$A$1541,C1748,FreightRates!$B$2:$B$1541,B1748,FreightRates!$C$2:$C$1541,E1748,FreightRates!$F$2:$F$1541,D1748,FreightRates!$D$2:$D$1541,"&lt;="&amp;I1748,FreightRates!$E$2:$E$1541,"&gt;="&amp;I1748)</f>
        <v>2</v>
      </c>
    </row>
    <row r="1749" spans="1:20" x14ac:dyDescent="0.25">
      <c r="A1749" s="10">
        <f>OrderList!A1749</f>
        <v>1447385485.7</v>
      </c>
      <c r="B1749" s="10" t="str">
        <f>OrderList!C1749</f>
        <v>PORT04</v>
      </c>
      <c r="C1749" s="10" t="str">
        <f>OrderList!D1749</f>
        <v>V444_0</v>
      </c>
      <c r="D1749" s="10" t="str">
        <f>OrderList!F1749</f>
        <v>DTP</v>
      </c>
      <c r="E1749" s="10" t="str">
        <f>OrderList!L1749</f>
        <v>PORT09</v>
      </c>
      <c r="F1749" s="10" t="str">
        <f>OrderList!K1749</f>
        <v>PLANT03</v>
      </c>
      <c r="G1749" s="10">
        <f>OrderList!J1749</f>
        <v>1688290</v>
      </c>
      <c r="H1749" s="10">
        <f>OrderList!M1749</f>
        <v>239</v>
      </c>
      <c r="I1749" s="10">
        <f>OrderList!N1749</f>
        <v>0.39801493792881815</v>
      </c>
      <c r="O1749" s="10">
        <f>COUNTIF(FreightRates!$A$2:$A$1541,C1749)</f>
        <v>39</v>
      </c>
      <c r="Q1749" s="10">
        <f>COUNTIFS(FreightRates!$A$2:$A$1541,C1749,FreightRates!$B$2:$B$1541,B1749,FreightRates!$C$2:$C$1541,E1749)</f>
        <v>20</v>
      </c>
      <c r="T1749">
        <f>COUNTIFS(FreightRates!$A$2:$A$1541,C1749,FreightRates!$B$2:$B$1541,B1749,FreightRates!$C$2:$C$1541,E1749,FreightRates!$F$2:$F$1541,D1749,FreightRates!$D$2:$D$1541,"&lt;="&amp;I1749,FreightRates!$E$2:$E$1541,"&gt;="&amp;I1749)</f>
        <v>2</v>
      </c>
    </row>
    <row r="1750" spans="1:20" x14ac:dyDescent="0.25">
      <c r="A1750" s="10">
        <f>OrderList!A1750</f>
        <v>1447222830.7</v>
      </c>
      <c r="B1750" s="10" t="str">
        <f>OrderList!C1750</f>
        <v>PORT04</v>
      </c>
      <c r="C1750" s="10" t="str">
        <f>OrderList!D1750</f>
        <v>V444_0</v>
      </c>
      <c r="D1750" s="10" t="str">
        <f>OrderList!F1750</f>
        <v>DTP</v>
      </c>
      <c r="E1750" s="10" t="str">
        <f>OrderList!L1750</f>
        <v>PORT09</v>
      </c>
      <c r="F1750" s="10" t="str">
        <f>OrderList!K1750</f>
        <v>PLANT03</v>
      </c>
      <c r="G1750" s="10">
        <f>OrderList!J1750</f>
        <v>1688290</v>
      </c>
      <c r="H1750" s="10">
        <f>OrderList!M1750</f>
        <v>299</v>
      </c>
      <c r="I1750" s="10">
        <f>OrderList!N1750</f>
        <v>0.49751867241102266</v>
      </c>
      <c r="O1750" s="10">
        <f>COUNTIF(FreightRates!$A$2:$A$1541,C1750)</f>
        <v>39</v>
      </c>
      <c r="Q1750" s="10">
        <f>COUNTIFS(FreightRates!$A$2:$A$1541,C1750,FreightRates!$B$2:$B$1541,B1750,FreightRates!$C$2:$C$1541,E1750)</f>
        <v>20</v>
      </c>
      <c r="T1750">
        <f>COUNTIFS(FreightRates!$A$2:$A$1541,C1750,FreightRates!$B$2:$B$1541,B1750,FreightRates!$C$2:$C$1541,E1750,FreightRates!$F$2:$F$1541,D1750,FreightRates!$D$2:$D$1541,"&lt;="&amp;I1750,FreightRates!$E$2:$E$1541,"&gt;="&amp;I1750)</f>
        <v>2</v>
      </c>
    </row>
    <row r="1751" spans="1:20" x14ac:dyDescent="0.25">
      <c r="A1751" s="10">
        <f>OrderList!A1751</f>
        <v>1447187181.7</v>
      </c>
      <c r="B1751" s="10" t="str">
        <f>OrderList!C1751</f>
        <v>PORT04</v>
      </c>
      <c r="C1751" s="10" t="str">
        <f>OrderList!D1751</f>
        <v>V444_0</v>
      </c>
      <c r="D1751" s="10" t="str">
        <f>OrderList!F1751</f>
        <v>DTP</v>
      </c>
      <c r="E1751" s="10" t="str">
        <f>OrderList!L1751</f>
        <v>PORT09</v>
      </c>
      <c r="F1751" s="10" t="str">
        <f>OrderList!K1751</f>
        <v>PLANT03</v>
      </c>
      <c r="G1751" s="10">
        <f>OrderList!J1751</f>
        <v>1688290</v>
      </c>
      <c r="H1751" s="10">
        <f>OrderList!M1751</f>
        <v>289</v>
      </c>
      <c r="I1751" s="10">
        <f>OrderList!N1751</f>
        <v>1.1940448137864546</v>
      </c>
      <c r="O1751" s="10">
        <f>COUNTIF(FreightRates!$A$2:$A$1541,C1751)</f>
        <v>39</v>
      </c>
      <c r="Q1751" s="10">
        <f>COUNTIFS(FreightRates!$A$2:$A$1541,C1751,FreightRates!$B$2:$B$1541,B1751,FreightRates!$C$2:$C$1541,E1751)</f>
        <v>20</v>
      </c>
      <c r="T1751">
        <f>COUNTIFS(FreightRates!$A$2:$A$1541,C1751,FreightRates!$B$2:$B$1541,B1751,FreightRates!$C$2:$C$1541,E1751,FreightRates!$F$2:$F$1541,D1751,FreightRates!$D$2:$D$1541,"&lt;="&amp;I1751,FreightRates!$E$2:$E$1541,"&gt;="&amp;I1751)</f>
        <v>2</v>
      </c>
    </row>
    <row r="1752" spans="1:20" x14ac:dyDescent="0.25">
      <c r="A1752" s="10">
        <f>OrderList!A1752</f>
        <v>1447185907.7</v>
      </c>
      <c r="B1752" s="10" t="str">
        <f>OrderList!C1752</f>
        <v>PORT04</v>
      </c>
      <c r="C1752" s="10" t="str">
        <f>OrderList!D1752</f>
        <v>V444_0</v>
      </c>
      <c r="D1752" s="10" t="str">
        <f>OrderList!F1752</f>
        <v>DTP</v>
      </c>
      <c r="E1752" s="10" t="str">
        <f>OrderList!L1752</f>
        <v>PORT09</v>
      </c>
      <c r="F1752" s="10" t="str">
        <f>OrderList!K1752</f>
        <v>PLANT03</v>
      </c>
      <c r="G1752" s="10">
        <f>OrderList!J1752</f>
        <v>1688290</v>
      </c>
      <c r="H1752" s="10">
        <f>OrderList!M1752</f>
        <v>356</v>
      </c>
      <c r="I1752" s="10">
        <f>OrderList!N1752</f>
        <v>3.5821344413593632</v>
      </c>
      <c r="O1752" s="10">
        <f>COUNTIF(FreightRates!$A$2:$A$1541,C1752)</f>
        <v>39</v>
      </c>
      <c r="Q1752" s="10">
        <f>COUNTIFS(FreightRates!$A$2:$A$1541,C1752,FreightRates!$B$2:$B$1541,B1752,FreightRates!$C$2:$C$1541,E1752)</f>
        <v>20</v>
      </c>
      <c r="T1752">
        <f>COUNTIFS(FreightRates!$A$2:$A$1541,C1752,FreightRates!$B$2:$B$1541,B1752,FreightRates!$C$2:$C$1541,E1752,FreightRates!$F$2:$F$1541,D1752,FreightRates!$D$2:$D$1541,"&lt;="&amp;I1752,FreightRates!$E$2:$E$1541,"&gt;="&amp;I1752)</f>
        <v>2</v>
      </c>
    </row>
    <row r="1753" spans="1:20" x14ac:dyDescent="0.25">
      <c r="A1753" s="10">
        <f>OrderList!A1753</f>
        <v>1447384424.7</v>
      </c>
      <c r="B1753" s="10" t="str">
        <f>OrderList!C1753</f>
        <v>PORT04</v>
      </c>
      <c r="C1753" s="10" t="str">
        <f>OrderList!D1753</f>
        <v>V444_0</v>
      </c>
      <c r="D1753" s="10" t="str">
        <f>OrderList!F1753</f>
        <v>DTP</v>
      </c>
      <c r="E1753" s="10" t="str">
        <f>OrderList!L1753</f>
        <v>PORT09</v>
      </c>
      <c r="F1753" s="10" t="str">
        <f>OrderList!K1753</f>
        <v>PLANT03</v>
      </c>
      <c r="G1753" s="10">
        <f>OrderList!J1753</f>
        <v>1688290</v>
      </c>
      <c r="H1753" s="10">
        <f>OrderList!M1753</f>
        <v>332</v>
      </c>
      <c r="I1753" s="10">
        <f>OrderList!N1753</f>
        <v>2.7861045655017271</v>
      </c>
      <c r="O1753" s="10">
        <f>COUNTIF(FreightRates!$A$2:$A$1541,C1753)</f>
        <v>39</v>
      </c>
      <c r="Q1753" s="10">
        <f>COUNTIFS(FreightRates!$A$2:$A$1541,C1753,FreightRates!$B$2:$B$1541,B1753,FreightRates!$C$2:$C$1541,E1753)</f>
        <v>20</v>
      </c>
      <c r="T1753">
        <f>COUNTIFS(FreightRates!$A$2:$A$1541,C1753,FreightRates!$B$2:$B$1541,B1753,FreightRates!$C$2:$C$1541,E1753,FreightRates!$F$2:$F$1541,D1753,FreightRates!$D$2:$D$1541,"&lt;="&amp;I1753,FreightRates!$E$2:$E$1541,"&gt;="&amp;I1753)</f>
        <v>2</v>
      </c>
    </row>
    <row r="1754" spans="1:20" x14ac:dyDescent="0.25">
      <c r="A1754" s="10">
        <f>OrderList!A1754</f>
        <v>1447232385.7</v>
      </c>
      <c r="B1754" s="10" t="str">
        <f>OrderList!C1754</f>
        <v>PORT04</v>
      </c>
      <c r="C1754" s="10" t="str">
        <f>OrderList!D1754</f>
        <v>V444_0</v>
      </c>
      <c r="D1754" s="10" t="str">
        <f>OrderList!F1754</f>
        <v>DTP</v>
      </c>
      <c r="E1754" s="10" t="str">
        <f>OrderList!L1754</f>
        <v>PORT09</v>
      </c>
      <c r="F1754" s="10" t="str">
        <f>OrderList!K1754</f>
        <v>PLANT03</v>
      </c>
      <c r="G1754" s="10">
        <f>OrderList!J1754</f>
        <v>1688290</v>
      </c>
      <c r="H1754" s="10">
        <f>OrderList!M1754</f>
        <v>240</v>
      </c>
      <c r="I1754" s="10">
        <f>OrderList!N1754</f>
        <v>0.19900746896440907</v>
      </c>
      <c r="O1754" s="10">
        <f>COUNTIF(FreightRates!$A$2:$A$1541,C1754)</f>
        <v>39</v>
      </c>
      <c r="Q1754" s="10">
        <f>COUNTIFS(FreightRates!$A$2:$A$1541,C1754,FreightRates!$B$2:$B$1541,B1754,FreightRates!$C$2:$C$1541,E1754)</f>
        <v>20</v>
      </c>
      <c r="T1754">
        <f>COUNTIFS(FreightRates!$A$2:$A$1541,C1754,FreightRates!$B$2:$B$1541,B1754,FreightRates!$C$2:$C$1541,E1754,FreightRates!$F$2:$F$1541,D1754,FreightRates!$D$2:$D$1541,"&lt;="&amp;I1754,FreightRates!$E$2:$E$1541,"&gt;="&amp;I1754)</f>
        <v>2</v>
      </c>
    </row>
    <row r="1755" spans="1:20" x14ac:dyDescent="0.25">
      <c r="A1755" s="10">
        <f>OrderList!A1755</f>
        <v>1447410492.7</v>
      </c>
      <c r="B1755" s="10" t="str">
        <f>OrderList!C1755</f>
        <v>PORT04</v>
      </c>
      <c r="C1755" s="10" t="str">
        <f>OrderList!D1755</f>
        <v>V444_0</v>
      </c>
      <c r="D1755" s="10" t="str">
        <f>OrderList!F1755</f>
        <v>DTP</v>
      </c>
      <c r="E1755" s="10" t="str">
        <f>OrderList!L1755</f>
        <v>PORT09</v>
      </c>
      <c r="F1755" s="10" t="str">
        <f>OrderList!K1755</f>
        <v>PLANT03</v>
      </c>
      <c r="G1755" s="10">
        <f>OrderList!J1755</f>
        <v>1688290</v>
      </c>
      <c r="H1755" s="10">
        <f>OrderList!M1755</f>
        <v>254</v>
      </c>
      <c r="I1755" s="10">
        <f>OrderList!N1755</f>
        <v>0.19900746896440907</v>
      </c>
      <c r="O1755" s="10">
        <f>COUNTIF(FreightRates!$A$2:$A$1541,C1755)</f>
        <v>39</v>
      </c>
      <c r="Q1755" s="10">
        <f>COUNTIFS(FreightRates!$A$2:$A$1541,C1755,FreightRates!$B$2:$B$1541,B1755,FreightRates!$C$2:$C$1541,E1755)</f>
        <v>20</v>
      </c>
      <c r="T1755">
        <f>COUNTIFS(FreightRates!$A$2:$A$1541,C1755,FreightRates!$B$2:$B$1541,B1755,FreightRates!$C$2:$C$1541,E1755,FreightRates!$F$2:$F$1541,D1755,FreightRates!$D$2:$D$1541,"&lt;="&amp;I1755,FreightRates!$E$2:$E$1541,"&gt;="&amp;I1755)</f>
        <v>2</v>
      </c>
    </row>
    <row r="1756" spans="1:20" x14ac:dyDescent="0.25">
      <c r="A1756" s="10">
        <f>OrderList!A1756</f>
        <v>1447206411.7</v>
      </c>
      <c r="B1756" s="10" t="str">
        <f>OrderList!C1756</f>
        <v>PORT04</v>
      </c>
      <c r="C1756" s="10" t="str">
        <f>OrderList!D1756</f>
        <v>V444_0</v>
      </c>
      <c r="D1756" s="10" t="str">
        <f>OrderList!F1756</f>
        <v>DTP</v>
      </c>
      <c r="E1756" s="10" t="str">
        <f>OrderList!L1756</f>
        <v>PORT09</v>
      </c>
      <c r="F1756" s="10" t="str">
        <f>OrderList!K1756</f>
        <v>PLANT03</v>
      </c>
      <c r="G1756" s="10">
        <f>OrderList!J1756</f>
        <v>1688290</v>
      </c>
      <c r="H1756" s="10">
        <f>OrderList!M1756</f>
        <v>341</v>
      </c>
      <c r="I1756" s="10">
        <f>OrderList!N1756</f>
        <v>0.8955336103398408</v>
      </c>
      <c r="O1756" s="10">
        <f>COUNTIF(FreightRates!$A$2:$A$1541,C1756)</f>
        <v>39</v>
      </c>
      <c r="Q1756" s="10">
        <f>COUNTIFS(FreightRates!$A$2:$A$1541,C1756,FreightRates!$B$2:$B$1541,B1756,FreightRates!$C$2:$C$1541,E1756)</f>
        <v>20</v>
      </c>
      <c r="T1756">
        <f>COUNTIFS(FreightRates!$A$2:$A$1541,C1756,FreightRates!$B$2:$B$1541,B1756,FreightRates!$C$2:$C$1541,E1756,FreightRates!$F$2:$F$1541,D1756,FreightRates!$D$2:$D$1541,"&lt;="&amp;I1756,FreightRates!$E$2:$E$1541,"&gt;="&amp;I1756)</f>
        <v>2</v>
      </c>
    </row>
    <row r="1757" spans="1:20" x14ac:dyDescent="0.25">
      <c r="A1757" s="10">
        <f>OrderList!A1757</f>
        <v>1447407391.7</v>
      </c>
      <c r="B1757" s="10" t="str">
        <f>OrderList!C1757</f>
        <v>PORT04</v>
      </c>
      <c r="C1757" s="10" t="str">
        <f>OrderList!D1757</f>
        <v>V444_0</v>
      </c>
      <c r="D1757" s="10" t="str">
        <f>OrderList!F1757</f>
        <v>DTP</v>
      </c>
      <c r="E1757" s="10" t="str">
        <f>OrderList!L1757</f>
        <v>PORT09</v>
      </c>
      <c r="F1757" s="10" t="str">
        <f>OrderList!K1757</f>
        <v>PLANT03</v>
      </c>
      <c r="G1757" s="10">
        <f>OrderList!J1757</f>
        <v>1688290</v>
      </c>
      <c r="H1757" s="10">
        <f>OrderList!M1757</f>
        <v>415</v>
      </c>
      <c r="I1757" s="10">
        <f>OrderList!N1757</f>
        <v>11.741440668900136</v>
      </c>
      <c r="O1757" s="10">
        <f>COUNTIF(FreightRates!$A$2:$A$1541,C1757)</f>
        <v>39</v>
      </c>
      <c r="Q1757" s="10">
        <f>COUNTIFS(FreightRates!$A$2:$A$1541,C1757,FreightRates!$B$2:$B$1541,B1757,FreightRates!$C$2:$C$1541,E1757)</f>
        <v>20</v>
      </c>
      <c r="T1757">
        <f>COUNTIFS(FreightRates!$A$2:$A$1541,C1757,FreightRates!$B$2:$B$1541,B1757,FreightRates!$C$2:$C$1541,E1757,FreightRates!$F$2:$F$1541,D1757,FreightRates!$D$2:$D$1541,"&lt;="&amp;I1757,FreightRates!$E$2:$E$1541,"&gt;="&amp;I1757)</f>
        <v>2</v>
      </c>
    </row>
    <row r="1758" spans="1:20" x14ac:dyDescent="0.25">
      <c r="A1758" s="10">
        <f>OrderList!A1758</f>
        <v>1447211458.7</v>
      </c>
      <c r="B1758" s="10" t="str">
        <f>OrderList!C1758</f>
        <v>PORT04</v>
      </c>
      <c r="C1758" s="10" t="str">
        <f>OrderList!D1758</f>
        <v>V444_0</v>
      </c>
      <c r="D1758" s="10" t="str">
        <f>OrderList!F1758</f>
        <v>DTP</v>
      </c>
      <c r="E1758" s="10" t="str">
        <f>OrderList!L1758</f>
        <v>PORT09</v>
      </c>
      <c r="F1758" s="10" t="str">
        <f>OrderList!K1758</f>
        <v>PLANT03</v>
      </c>
      <c r="G1758" s="10">
        <f>OrderList!J1758</f>
        <v>1688290</v>
      </c>
      <c r="H1758" s="10">
        <f>OrderList!M1758</f>
        <v>287</v>
      </c>
      <c r="I1758" s="10">
        <f>OrderList!N1758</f>
        <v>0.99503734482204531</v>
      </c>
      <c r="O1758" s="10">
        <f>COUNTIF(FreightRates!$A$2:$A$1541,C1758)</f>
        <v>39</v>
      </c>
      <c r="Q1758" s="10">
        <f>COUNTIFS(FreightRates!$A$2:$A$1541,C1758,FreightRates!$B$2:$B$1541,B1758,FreightRates!$C$2:$C$1541,E1758)</f>
        <v>20</v>
      </c>
      <c r="T1758">
        <f>COUNTIFS(FreightRates!$A$2:$A$1541,C1758,FreightRates!$B$2:$B$1541,B1758,FreightRates!$C$2:$C$1541,E1758,FreightRates!$F$2:$F$1541,D1758,FreightRates!$D$2:$D$1541,"&lt;="&amp;I1758,FreightRates!$E$2:$E$1541,"&gt;="&amp;I1758)</f>
        <v>2</v>
      </c>
    </row>
    <row r="1759" spans="1:20" x14ac:dyDescent="0.25">
      <c r="A1759" s="10">
        <f>OrderList!A1759</f>
        <v>1447407048.7</v>
      </c>
      <c r="B1759" s="10" t="str">
        <f>OrderList!C1759</f>
        <v>PORT04</v>
      </c>
      <c r="C1759" s="10" t="str">
        <f>OrderList!D1759</f>
        <v>V444_0</v>
      </c>
      <c r="D1759" s="10" t="str">
        <f>OrderList!F1759</f>
        <v>DTP</v>
      </c>
      <c r="E1759" s="10" t="str">
        <f>OrderList!L1759</f>
        <v>PORT09</v>
      </c>
      <c r="F1759" s="10" t="str">
        <f>OrderList!K1759</f>
        <v>PLANT03</v>
      </c>
      <c r="G1759" s="10">
        <f>OrderList!J1759</f>
        <v>1688290</v>
      </c>
      <c r="H1759" s="10">
        <f>OrderList!M1759</f>
        <v>240</v>
      </c>
      <c r="I1759" s="10">
        <f>OrderList!N1759</f>
        <v>0.59702240689322728</v>
      </c>
      <c r="O1759" s="10">
        <f>COUNTIF(FreightRates!$A$2:$A$1541,C1759)</f>
        <v>39</v>
      </c>
      <c r="Q1759" s="10">
        <f>COUNTIFS(FreightRates!$A$2:$A$1541,C1759,FreightRates!$B$2:$B$1541,B1759,FreightRates!$C$2:$C$1541,E1759)</f>
        <v>20</v>
      </c>
      <c r="T1759">
        <f>COUNTIFS(FreightRates!$A$2:$A$1541,C1759,FreightRates!$B$2:$B$1541,B1759,FreightRates!$C$2:$C$1541,E1759,FreightRates!$F$2:$F$1541,D1759,FreightRates!$D$2:$D$1541,"&lt;="&amp;I1759,FreightRates!$E$2:$E$1541,"&gt;="&amp;I1759)</f>
        <v>2</v>
      </c>
    </row>
    <row r="1760" spans="1:20" x14ac:dyDescent="0.25">
      <c r="A1760" s="10">
        <f>OrderList!A1760</f>
        <v>1447147908.7</v>
      </c>
      <c r="B1760" s="10" t="str">
        <f>OrderList!C1760</f>
        <v>PORT04</v>
      </c>
      <c r="C1760" s="10" t="str">
        <f>OrderList!D1760</f>
        <v>V444_0</v>
      </c>
      <c r="D1760" s="10" t="str">
        <f>OrderList!F1760</f>
        <v>DTP</v>
      </c>
      <c r="E1760" s="10" t="str">
        <f>OrderList!L1760</f>
        <v>PORT09</v>
      </c>
      <c r="F1760" s="10" t="str">
        <f>OrderList!K1760</f>
        <v>PLANT03</v>
      </c>
      <c r="G1760" s="10">
        <f>OrderList!J1760</f>
        <v>1688290</v>
      </c>
      <c r="H1760" s="10">
        <f>OrderList!M1760</f>
        <v>341</v>
      </c>
      <c r="I1760" s="10">
        <f>OrderList!N1760</f>
        <v>4.9751867241102268</v>
      </c>
      <c r="O1760" s="10">
        <f>COUNTIF(FreightRates!$A$2:$A$1541,C1760)</f>
        <v>39</v>
      </c>
      <c r="Q1760" s="10">
        <f>COUNTIFS(FreightRates!$A$2:$A$1541,C1760,FreightRates!$B$2:$B$1541,B1760,FreightRates!$C$2:$C$1541,E1760)</f>
        <v>20</v>
      </c>
      <c r="T1760">
        <f>COUNTIFS(FreightRates!$A$2:$A$1541,C1760,FreightRates!$B$2:$B$1541,B1760,FreightRates!$C$2:$C$1541,E1760,FreightRates!$F$2:$F$1541,D1760,FreightRates!$D$2:$D$1541,"&lt;="&amp;I1760,FreightRates!$E$2:$E$1541,"&gt;="&amp;I1760)</f>
        <v>2</v>
      </c>
    </row>
    <row r="1761" spans="1:20" x14ac:dyDescent="0.25">
      <c r="A1761" s="10">
        <f>OrderList!A1761</f>
        <v>1447187883.7</v>
      </c>
      <c r="B1761" s="10" t="str">
        <f>OrderList!C1761</f>
        <v>PORT04</v>
      </c>
      <c r="C1761" s="10" t="str">
        <f>OrderList!D1761</f>
        <v>V444_0</v>
      </c>
      <c r="D1761" s="10" t="str">
        <f>OrderList!F1761</f>
        <v>DTP</v>
      </c>
      <c r="E1761" s="10" t="str">
        <f>OrderList!L1761</f>
        <v>PORT09</v>
      </c>
      <c r="F1761" s="10" t="str">
        <f>OrderList!K1761</f>
        <v>PLANT03</v>
      </c>
      <c r="G1761" s="10">
        <f>OrderList!J1761</f>
        <v>1688290</v>
      </c>
      <c r="H1761" s="10">
        <f>OrderList!M1761</f>
        <v>373</v>
      </c>
      <c r="I1761" s="10">
        <f>OrderList!N1761</f>
        <v>5.3732016620390448</v>
      </c>
      <c r="O1761" s="10">
        <f>COUNTIF(FreightRates!$A$2:$A$1541,C1761)</f>
        <v>39</v>
      </c>
      <c r="Q1761" s="10">
        <f>COUNTIFS(FreightRates!$A$2:$A$1541,C1761,FreightRates!$B$2:$B$1541,B1761,FreightRates!$C$2:$C$1541,E1761)</f>
        <v>20</v>
      </c>
      <c r="T1761">
        <f>COUNTIFS(FreightRates!$A$2:$A$1541,C1761,FreightRates!$B$2:$B$1541,B1761,FreightRates!$C$2:$C$1541,E1761,FreightRates!$F$2:$F$1541,D1761,FreightRates!$D$2:$D$1541,"&lt;="&amp;I1761,FreightRates!$E$2:$E$1541,"&gt;="&amp;I1761)</f>
        <v>2</v>
      </c>
    </row>
    <row r="1762" spans="1:20" x14ac:dyDescent="0.25">
      <c r="A1762" s="10">
        <f>OrderList!A1762</f>
        <v>1447300850.7</v>
      </c>
      <c r="B1762" s="10" t="str">
        <f>OrderList!C1762</f>
        <v>PORT04</v>
      </c>
      <c r="C1762" s="10" t="str">
        <f>OrderList!D1762</f>
        <v>V444_0</v>
      </c>
      <c r="D1762" s="10" t="str">
        <f>OrderList!F1762</f>
        <v>DTP</v>
      </c>
      <c r="E1762" s="10" t="str">
        <f>OrderList!L1762</f>
        <v>PORT09</v>
      </c>
      <c r="F1762" s="10" t="str">
        <f>OrderList!K1762</f>
        <v>PLANT03</v>
      </c>
      <c r="G1762" s="10">
        <f>OrderList!J1762</f>
        <v>1688290</v>
      </c>
      <c r="H1762" s="10">
        <f>OrderList!M1762</f>
        <v>258</v>
      </c>
      <c r="I1762" s="10">
        <f>OrderList!N1762</f>
        <v>0.39801493792881815</v>
      </c>
      <c r="O1762" s="10">
        <f>COUNTIF(FreightRates!$A$2:$A$1541,C1762)</f>
        <v>39</v>
      </c>
      <c r="Q1762" s="10">
        <f>COUNTIFS(FreightRates!$A$2:$A$1541,C1762,FreightRates!$B$2:$B$1541,B1762,FreightRates!$C$2:$C$1541,E1762)</f>
        <v>20</v>
      </c>
      <c r="T1762">
        <f>COUNTIFS(FreightRates!$A$2:$A$1541,C1762,FreightRates!$B$2:$B$1541,B1762,FreightRates!$C$2:$C$1541,E1762,FreightRates!$F$2:$F$1541,D1762,FreightRates!$D$2:$D$1541,"&lt;="&amp;I1762,FreightRates!$E$2:$E$1541,"&gt;="&amp;I1762)</f>
        <v>2</v>
      </c>
    </row>
    <row r="1763" spans="1:20" x14ac:dyDescent="0.25">
      <c r="A1763" s="10">
        <f>OrderList!A1763</f>
        <v>1447404674.7</v>
      </c>
      <c r="B1763" s="10" t="str">
        <f>OrderList!C1763</f>
        <v>PORT04</v>
      </c>
      <c r="C1763" s="10" t="str">
        <f>OrderList!D1763</f>
        <v>V444_0</v>
      </c>
      <c r="D1763" s="10" t="str">
        <f>OrderList!F1763</f>
        <v>DTP</v>
      </c>
      <c r="E1763" s="10" t="str">
        <f>OrderList!L1763</f>
        <v>PORT09</v>
      </c>
      <c r="F1763" s="10" t="str">
        <f>OrderList!K1763</f>
        <v>PLANT03</v>
      </c>
      <c r="G1763" s="10">
        <f>OrderList!J1763</f>
        <v>1688290</v>
      </c>
      <c r="H1763" s="10">
        <f>OrderList!M1763</f>
        <v>366</v>
      </c>
      <c r="I1763" s="10">
        <f>OrderList!N1763</f>
        <v>5.3732016620390448</v>
      </c>
      <c r="O1763" s="10">
        <f>COUNTIF(FreightRates!$A$2:$A$1541,C1763)</f>
        <v>39</v>
      </c>
      <c r="Q1763" s="10">
        <f>COUNTIFS(FreightRates!$A$2:$A$1541,C1763,FreightRates!$B$2:$B$1541,B1763,FreightRates!$C$2:$C$1541,E1763)</f>
        <v>20</v>
      </c>
      <c r="T1763">
        <f>COUNTIFS(FreightRates!$A$2:$A$1541,C1763,FreightRates!$B$2:$B$1541,B1763,FreightRates!$C$2:$C$1541,E1763,FreightRates!$F$2:$F$1541,D1763,FreightRates!$D$2:$D$1541,"&lt;="&amp;I1763,FreightRates!$E$2:$E$1541,"&gt;="&amp;I1763)</f>
        <v>2</v>
      </c>
    </row>
    <row r="1764" spans="1:20" x14ac:dyDescent="0.25">
      <c r="A1764" s="10">
        <f>OrderList!A1764</f>
        <v>1447299178.7</v>
      </c>
      <c r="B1764" s="10" t="str">
        <f>OrderList!C1764</f>
        <v>PORT04</v>
      </c>
      <c r="C1764" s="10" t="str">
        <f>OrderList!D1764</f>
        <v>V444_0</v>
      </c>
      <c r="D1764" s="10" t="str">
        <f>OrderList!F1764</f>
        <v>DTP</v>
      </c>
      <c r="E1764" s="10" t="str">
        <f>OrderList!L1764</f>
        <v>PORT09</v>
      </c>
      <c r="F1764" s="10" t="str">
        <f>OrderList!K1764</f>
        <v>PLANT03</v>
      </c>
      <c r="G1764" s="10">
        <f>OrderList!J1764</f>
        <v>1688290</v>
      </c>
      <c r="H1764" s="10">
        <f>OrderList!M1764</f>
        <v>299</v>
      </c>
      <c r="I1764" s="10">
        <f>OrderList!N1764</f>
        <v>0.19900746896440907</v>
      </c>
      <c r="O1764" s="10">
        <f>COUNTIF(FreightRates!$A$2:$A$1541,C1764)</f>
        <v>39</v>
      </c>
      <c r="Q1764" s="10">
        <f>COUNTIFS(FreightRates!$A$2:$A$1541,C1764,FreightRates!$B$2:$B$1541,B1764,FreightRates!$C$2:$C$1541,E1764)</f>
        <v>20</v>
      </c>
      <c r="T1764">
        <f>COUNTIFS(FreightRates!$A$2:$A$1541,C1764,FreightRates!$B$2:$B$1541,B1764,FreightRates!$C$2:$C$1541,E1764,FreightRates!$F$2:$F$1541,D1764,FreightRates!$D$2:$D$1541,"&lt;="&amp;I1764,FreightRates!$E$2:$E$1541,"&gt;="&amp;I1764)</f>
        <v>2</v>
      </c>
    </row>
    <row r="1765" spans="1:20" x14ac:dyDescent="0.25">
      <c r="A1765" s="10">
        <f>OrderList!A1765</f>
        <v>1447246440.7</v>
      </c>
      <c r="B1765" s="10" t="str">
        <f>OrderList!C1765</f>
        <v>PORT04</v>
      </c>
      <c r="C1765" s="10" t="str">
        <f>OrderList!D1765</f>
        <v>V444_0</v>
      </c>
      <c r="D1765" s="10" t="str">
        <f>OrderList!F1765</f>
        <v>DTP</v>
      </c>
      <c r="E1765" s="10" t="str">
        <f>OrderList!L1765</f>
        <v>PORT09</v>
      </c>
      <c r="F1765" s="10" t="str">
        <f>OrderList!K1765</f>
        <v>PLANT03</v>
      </c>
      <c r="G1765" s="10">
        <f>OrderList!J1765</f>
        <v>1688290</v>
      </c>
      <c r="H1765" s="10">
        <f>OrderList!M1765</f>
        <v>239</v>
      </c>
      <c r="I1765" s="10">
        <f>OrderList!N1765</f>
        <v>0.19900746896440907</v>
      </c>
      <c r="O1765" s="10">
        <f>COUNTIF(FreightRates!$A$2:$A$1541,C1765)</f>
        <v>39</v>
      </c>
      <c r="Q1765" s="10">
        <f>COUNTIFS(FreightRates!$A$2:$A$1541,C1765,FreightRates!$B$2:$B$1541,B1765,FreightRates!$C$2:$C$1541,E1765)</f>
        <v>20</v>
      </c>
      <c r="T1765">
        <f>COUNTIFS(FreightRates!$A$2:$A$1541,C1765,FreightRates!$B$2:$B$1541,B1765,FreightRates!$C$2:$C$1541,E1765,FreightRates!$F$2:$F$1541,D1765,FreightRates!$D$2:$D$1541,"&lt;="&amp;I1765,FreightRates!$E$2:$E$1541,"&gt;="&amp;I1765)</f>
        <v>2</v>
      </c>
    </row>
    <row r="1766" spans="1:20" x14ac:dyDescent="0.25">
      <c r="A1766" s="10">
        <f>OrderList!A1766</f>
        <v>1447147912.7</v>
      </c>
      <c r="B1766" s="10" t="str">
        <f>OrderList!C1766</f>
        <v>PORT04</v>
      </c>
      <c r="C1766" s="10" t="str">
        <f>OrderList!D1766</f>
        <v>V444_0</v>
      </c>
      <c r="D1766" s="10" t="str">
        <f>OrderList!F1766</f>
        <v>DTP</v>
      </c>
      <c r="E1766" s="10" t="str">
        <f>OrderList!L1766</f>
        <v>PORT09</v>
      </c>
      <c r="F1766" s="10" t="str">
        <f>OrderList!K1766</f>
        <v>PLANT03</v>
      </c>
      <c r="G1766" s="10">
        <f>OrderList!J1766</f>
        <v>1688290</v>
      </c>
      <c r="H1766" s="10">
        <f>OrderList!M1766</f>
        <v>292</v>
      </c>
      <c r="I1766" s="10">
        <f>OrderList!N1766</f>
        <v>0.39801493792881815</v>
      </c>
      <c r="O1766" s="10">
        <f>COUNTIF(FreightRates!$A$2:$A$1541,C1766)</f>
        <v>39</v>
      </c>
      <c r="Q1766" s="10">
        <f>COUNTIFS(FreightRates!$A$2:$A$1541,C1766,FreightRates!$B$2:$B$1541,B1766,FreightRates!$C$2:$C$1541,E1766)</f>
        <v>20</v>
      </c>
      <c r="T1766">
        <f>COUNTIFS(FreightRates!$A$2:$A$1541,C1766,FreightRates!$B$2:$B$1541,B1766,FreightRates!$C$2:$C$1541,E1766,FreightRates!$F$2:$F$1541,D1766,FreightRates!$D$2:$D$1541,"&lt;="&amp;I1766,FreightRates!$E$2:$E$1541,"&gt;="&amp;I1766)</f>
        <v>2</v>
      </c>
    </row>
    <row r="1767" spans="1:20" x14ac:dyDescent="0.25">
      <c r="A1767" s="10">
        <f>OrderList!A1767</f>
        <v>1447221838.7</v>
      </c>
      <c r="B1767" s="10" t="str">
        <f>OrderList!C1767</f>
        <v>PORT04</v>
      </c>
      <c r="C1767" s="10" t="str">
        <f>OrderList!D1767</f>
        <v>V444_0</v>
      </c>
      <c r="D1767" s="10" t="str">
        <f>OrderList!F1767</f>
        <v>DTP</v>
      </c>
      <c r="E1767" s="10" t="str">
        <f>OrderList!L1767</f>
        <v>PORT09</v>
      </c>
      <c r="F1767" s="10" t="str">
        <f>OrderList!K1767</f>
        <v>PLANT03</v>
      </c>
      <c r="G1767" s="10">
        <f>OrderList!J1767</f>
        <v>1688290</v>
      </c>
      <c r="H1767" s="10">
        <f>OrderList!M1767</f>
        <v>319</v>
      </c>
      <c r="I1767" s="10">
        <f>OrderList!N1767</f>
        <v>0.8955336103398408</v>
      </c>
      <c r="O1767" s="10">
        <f>COUNTIF(FreightRates!$A$2:$A$1541,C1767)</f>
        <v>39</v>
      </c>
      <c r="Q1767" s="10">
        <f>COUNTIFS(FreightRates!$A$2:$A$1541,C1767,FreightRates!$B$2:$B$1541,B1767,FreightRates!$C$2:$C$1541,E1767)</f>
        <v>20</v>
      </c>
      <c r="T1767">
        <f>COUNTIFS(FreightRates!$A$2:$A$1541,C1767,FreightRates!$B$2:$B$1541,B1767,FreightRates!$C$2:$C$1541,E1767,FreightRates!$F$2:$F$1541,D1767,FreightRates!$D$2:$D$1541,"&lt;="&amp;I1767,FreightRates!$E$2:$E$1541,"&gt;="&amp;I1767)</f>
        <v>2</v>
      </c>
    </row>
    <row r="1768" spans="1:20" x14ac:dyDescent="0.25">
      <c r="A1768" s="10">
        <f>OrderList!A1768</f>
        <v>1447386861.7</v>
      </c>
      <c r="B1768" s="10" t="str">
        <f>OrderList!C1768</f>
        <v>PORT04</v>
      </c>
      <c r="C1768" s="10" t="str">
        <f>OrderList!D1768</f>
        <v>V444_0</v>
      </c>
      <c r="D1768" s="10" t="str">
        <f>OrderList!F1768</f>
        <v>DTP</v>
      </c>
      <c r="E1768" s="10" t="str">
        <f>OrderList!L1768</f>
        <v>PORT09</v>
      </c>
      <c r="F1768" s="10" t="str">
        <f>OrderList!K1768</f>
        <v>PLANT03</v>
      </c>
      <c r="G1768" s="10">
        <f>OrderList!J1768</f>
        <v>1688290</v>
      </c>
      <c r="H1768" s="10">
        <f>OrderList!M1768</f>
        <v>274</v>
      </c>
      <c r="I1768" s="10">
        <f>OrderList!N1768</f>
        <v>0.79602987585763629</v>
      </c>
      <c r="O1768" s="10">
        <f>COUNTIF(FreightRates!$A$2:$A$1541,C1768)</f>
        <v>39</v>
      </c>
      <c r="Q1768" s="10">
        <f>COUNTIFS(FreightRates!$A$2:$A$1541,C1768,FreightRates!$B$2:$B$1541,B1768,FreightRates!$C$2:$C$1541,E1768)</f>
        <v>20</v>
      </c>
      <c r="T1768">
        <f>COUNTIFS(FreightRates!$A$2:$A$1541,C1768,FreightRates!$B$2:$B$1541,B1768,FreightRates!$C$2:$C$1541,E1768,FreightRates!$F$2:$F$1541,D1768,FreightRates!$D$2:$D$1541,"&lt;="&amp;I1768,FreightRates!$E$2:$E$1541,"&gt;="&amp;I1768)</f>
        <v>2</v>
      </c>
    </row>
    <row r="1769" spans="1:20" x14ac:dyDescent="0.25">
      <c r="A1769" s="10">
        <f>OrderList!A1769</f>
        <v>1447222988.7</v>
      </c>
      <c r="B1769" s="10" t="str">
        <f>OrderList!C1769</f>
        <v>PORT04</v>
      </c>
      <c r="C1769" s="10" t="str">
        <f>OrderList!D1769</f>
        <v>V444_0</v>
      </c>
      <c r="D1769" s="10" t="str">
        <f>OrderList!F1769</f>
        <v>DTP</v>
      </c>
      <c r="E1769" s="10" t="str">
        <f>OrderList!L1769</f>
        <v>PORT09</v>
      </c>
      <c r="F1769" s="10" t="str">
        <f>OrderList!K1769</f>
        <v>PLANT03</v>
      </c>
      <c r="G1769" s="10">
        <f>OrderList!J1769</f>
        <v>1688290</v>
      </c>
      <c r="H1769" s="10">
        <f>OrderList!M1769</f>
        <v>272</v>
      </c>
      <c r="I1769" s="10">
        <f>OrderList!N1769</f>
        <v>0.19900746896440907</v>
      </c>
      <c r="O1769" s="10">
        <f>COUNTIF(FreightRates!$A$2:$A$1541,C1769)</f>
        <v>39</v>
      </c>
      <c r="Q1769" s="10">
        <f>COUNTIFS(FreightRates!$A$2:$A$1541,C1769,FreightRates!$B$2:$B$1541,B1769,FreightRates!$C$2:$C$1541,E1769)</f>
        <v>20</v>
      </c>
      <c r="T1769">
        <f>COUNTIFS(FreightRates!$A$2:$A$1541,C1769,FreightRates!$B$2:$B$1541,B1769,FreightRates!$C$2:$C$1541,E1769,FreightRates!$F$2:$F$1541,D1769,FreightRates!$D$2:$D$1541,"&lt;="&amp;I1769,FreightRates!$E$2:$E$1541,"&gt;="&amp;I1769)</f>
        <v>2</v>
      </c>
    </row>
    <row r="1770" spans="1:20" x14ac:dyDescent="0.25">
      <c r="A1770" s="10">
        <f>OrderList!A1770</f>
        <v>1447319049.7</v>
      </c>
      <c r="B1770" s="10" t="str">
        <f>OrderList!C1770</f>
        <v>PORT04</v>
      </c>
      <c r="C1770" s="10" t="str">
        <f>OrderList!D1770</f>
        <v>V444_0</v>
      </c>
      <c r="D1770" s="10" t="str">
        <f>OrderList!F1770</f>
        <v>DTP</v>
      </c>
      <c r="E1770" s="10" t="str">
        <f>OrderList!L1770</f>
        <v>PORT09</v>
      </c>
      <c r="F1770" s="10" t="str">
        <f>OrderList!K1770</f>
        <v>PLANT03</v>
      </c>
      <c r="G1770" s="10">
        <f>OrderList!J1770</f>
        <v>1688290</v>
      </c>
      <c r="H1770" s="10">
        <f>OrderList!M1770</f>
        <v>290</v>
      </c>
      <c r="I1770" s="10">
        <f>OrderList!N1770</f>
        <v>0.59702240689322728</v>
      </c>
      <c r="O1770" s="10">
        <f>COUNTIF(FreightRates!$A$2:$A$1541,C1770)</f>
        <v>39</v>
      </c>
      <c r="Q1770" s="10">
        <f>COUNTIFS(FreightRates!$A$2:$A$1541,C1770,FreightRates!$B$2:$B$1541,B1770,FreightRates!$C$2:$C$1541,E1770)</f>
        <v>20</v>
      </c>
      <c r="T1770">
        <f>COUNTIFS(FreightRates!$A$2:$A$1541,C1770,FreightRates!$B$2:$B$1541,B1770,FreightRates!$C$2:$C$1541,E1770,FreightRates!$F$2:$F$1541,D1770,FreightRates!$D$2:$D$1541,"&lt;="&amp;I1770,FreightRates!$E$2:$E$1541,"&gt;="&amp;I1770)</f>
        <v>2</v>
      </c>
    </row>
    <row r="1771" spans="1:20" x14ac:dyDescent="0.25">
      <c r="A1771" s="10">
        <f>OrderList!A1771</f>
        <v>1447319056.7</v>
      </c>
      <c r="B1771" s="10" t="str">
        <f>OrderList!C1771</f>
        <v>PORT04</v>
      </c>
      <c r="C1771" s="10" t="str">
        <f>OrderList!D1771</f>
        <v>V444_0</v>
      </c>
      <c r="D1771" s="10" t="str">
        <f>OrderList!F1771</f>
        <v>DTP</v>
      </c>
      <c r="E1771" s="10" t="str">
        <f>OrderList!L1771</f>
        <v>PORT09</v>
      </c>
      <c r="F1771" s="10" t="str">
        <f>OrderList!K1771</f>
        <v>PLANT03</v>
      </c>
      <c r="G1771" s="10">
        <f>OrderList!J1771</f>
        <v>1688285</v>
      </c>
      <c r="H1771" s="10">
        <f>OrderList!M1771</f>
        <v>296</v>
      </c>
      <c r="I1771" s="10">
        <f>OrderList!N1771</f>
        <v>0.97718305818793427</v>
      </c>
      <c r="O1771" s="10">
        <f>COUNTIF(FreightRates!$A$2:$A$1541,C1771)</f>
        <v>39</v>
      </c>
      <c r="Q1771" s="10">
        <f>COUNTIFS(FreightRates!$A$2:$A$1541,C1771,FreightRates!$B$2:$B$1541,B1771,FreightRates!$C$2:$C$1541,E1771)</f>
        <v>20</v>
      </c>
      <c r="T1771">
        <f>COUNTIFS(FreightRates!$A$2:$A$1541,C1771,FreightRates!$B$2:$B$1541,B1771,FreightRates!$C$2:$C$1541,E1771,FreightRates!$F$2:$F$1541,D1771,FreightRates!$D$2:$D$1541,"&lt;="&amp;I1771,FreightRates!$E$2:$E$1541,"&gt;="&amp;I1771)</f>
        <v>2</v>
      </c>
    </row>
    <row r="1772" spans="1:20" x14ac:dyDescent="0.25">
      <c r="A1772" s="10">
        <f>OrderList!A1772</f>
        <v>1447300857.7</v>
      </c>
      <c r="B1772" s="10" t="str">
        <f>OrderList!C1772</f>
        <v>PORT04</v>
      </c>
      <c r="C1772" s="10" t="str">
        <f>OrderList!D1772</f>
        <v>V444_0</v>
      </c>
      <c r="D1772" s="10" t="str">
        <f>OrderList!F1772</f>
        <v>DTP</v>
      </c>
      <c r="E1772" s="10" t="str">
        <f>OrderList!L1772</f>
        <v>PORT09</v>
      </c>
      <c r="F1772" s="10" t="str">
        <f>OrderList!K1772</f>
        <v>PLANT03</v>
      </c>
      <c r="G1772" s="10">
        <f>OrderList!J1772</f>
        <v>1688285</v>
      </c>
      <c r="H1772" s="10">
        <f>OrderList!M1772</f>
        <v>269</v>
      </c>
      <c r="I1772" s="10">
        <f>OrderList!N1772</f>
        <v>9.7718305818793427E-2</v>
      </c>
      <c r="O1772" s="10">
        <f>COUNTIF(FreightRates!$A$2:$A$1541,C1772)</f>
        <v>39</v>
      </c>
      <c r="Q1772" s="10">
        <f>COUNTIFS(FreightRates!$A$2:$A$1541,C1772,FreightRates!$B$2:$B$1541,B1772,FreightRates!$C$2:$C$1541,E1772)</f>
        <v>20</v>
      </c>
      <c r="T1772">
        <f>COUNTIFS(FreightRates!$A$2:$A$1541,C1772,FreightRates!$B$2:$B$1541,B1772,FreightRates!$C$2:$C$1541,E1772,FreightRates!$F$2:$F$1541,D1772,FreightRates!$D$2:$D$1541,"&lt;="&amp;I1772,FreightRates!$E$2:$E$1541,"&gt;="&amp;I1772)</f>
        <v>2</v>
      </c>
    </row>
    <row r="1773" spans="1:20" x14ac:dyDescent="0.25">
      <c r="A1773" s="10">
        <f>OrderList!A1773</f>
        <v>1447340935.7</v>
      </c>
      <c r="B1773" s="10" t="str">
        <f>OrderList!C1773</f>
        <v>PORT04</v>
      </c>
      <c r="C1773" s="10" t="str">
        <f>OrderList!D1773</f>
        <v>V444_0</v>
      </c>
      <c r="D1773" s="10" t="str">
        <f>OrderList!F1773</f>
        <v>DTP</v>
      </c>
      <c r="E1773" s="10" t="str">
        <f>OrderList!L1773</f>
        <v>PORT09</v>
      </c>
      <c r="F1773" s="10" t="str">
        <f>OrderList!K1773</f>
        <v>PLANT03</v>
      </c>
      <c r="G1773" s="10">
        <f>OrderList!J1773</f>
        <v>1688285</v>
      </c>
      <c r="H1773" s="10">
        <f>OrderList!M1773</f>
        <v>330</v>
      </c>
      <c r="I1773" s="10">
        <f>OrderList!N1773</f>
        <v>0.19543661163758685</v>
      </c>
      <c r="O1773" s="10">
        <f>COUNTIF(FreightRates!$A$2:$A$1541,C1773)</f>
        <v>39</v>
      </c>
      <c r="Q1773" s="10">
        <f>COUNTIFS(FreightRates!$A$2:$A$1541,C1773,FreightRates!$B$2:$B$1541,B1773,FreightRates!$C$2:$C$1541,E1773)</f>
        <v>20</v>
      </c>
      <c r="T1773">
        <f>COUNTIFS(FreightRates!$A$2:$A$1541,C1773,FreightRates!$B$2:$B$1541,B1773,FreightRates!$C$2:$C$1541,E1773,FreightRates!$F$2:$F$1541,D1773,FreightRates!$D$2:$D$1541,"&lt;="&amp;I1773,FreightRates!$E$2:$E$1541,"&gt;="&amp;I1773)</f>
        <v>2</v>
      </c>
    </row>
    <row r="1774" spans="1:20" x14ac:dyDescent="0.25">
      <c r="A1774" s="10">
        <f>OrderList!A1774</f>
        <v>1447244617.7</v>
      </c>
      <c r="B1774" s="10" t="str">
        <f>OrderList!C1774</f>
        <v>PORT04</v>
      </c>
      <c r="C1774" s="10" t="str">
        <f>OrderList!D1774</f>
        <v>V444_0</v>
      </c>
      <c r="D1774" s="10" t="str">
        <f>OrderList!F1774</f>
        <v>DTP</v>
      </c>
      <c r="E1774" s="10" t="str">
        <f>OrderList!L1774</f>
        <v>PORT09</v>
      </c>
      <c r="F1774" s="10" t="str">
        <f>OrderList!K1774</f>
        <v>PLANT03</v>
      </c>
      <c r="G1774" s="10">
        <f>OrderList!J1774</f>
        <v>1688285</v>
      </c>
      <c r="H1774" s="10">
        <f>OrderList!M1774</f>
        <v>282</v>
      </c>
      <c r="I1774" s="10">
        <f>OrderList!N1774</f>
        <v>4.2018871502081172</v>
      </c>
      <c r="O1774" s="10">
        <f>COUNTIF(FreightRates!$A$2:$A$1541,C1774)</f>
        <v>39</v>
      </c>
      <c r="Q1774" s="10">
        <f>COUNTIFS(FreightRates!$A$2:$A$1541,C1774,FreightRates!$B$2:$B$1541,B1774,FreightRates!$C$2:$C$1541,E1774)</f>
        <v>20</v>
      </c>
      <c r="T1774">
        <f>COUNTIFS(FreightRates!$A$2:$A$1541,C1774,FreightRates!$B$2:$B$1541,B1774,FreightRates!$C$2:$C$1541,E1774,FreightRates!$F$2:$F$1541,D1774,FreightRates!$D$2:$D$1541,"&lt;="&amp;I1774,FreightRates!$E$2:$E$1541,"&gt;="&amp;I1774)</f>
        <v>2</v>
      </c>
    </row>
    <row r="1775" spans="1:20" x14ac:dyDescent="0.25">
      <c r="A1775" s="10">
        <f>OrderList!A1775</f>
        <v>1447279017.7</v>
      </c>
      <c r="B1775" s="10" t="str">
        <f>OrderList!C1775</f>
        <v>PORT04</v>
      </c>
      <c r="C1775" s="10" t="str">
        <f>OrderList!D1775</f>
        <v>V444_0</v>
      </c>
      <c r="D1775" s="10" t="str">
        <f>OrderList!F1775</f>
        <v>DTP</v>
      </c>
      <c r="E1775" s="10" t="str">
        <f>OrderList!L1775</f>
        <v>PORT09</v>
      </c>
      <c r="F1775" s="10" t="str">
        <f>OrderList!K1775</f>
        <v>PLANT03</v>
      </c>
      <c r="G1775" s="10">
        <f>OrderList!J1775</f>
        <v>1688285</v>
      </c>
      <c r="H1775" s="10">
        <f>OrderList!M1775</f>
        <v>322</v>
      </c>
      <c r="I1775" s="10">
        <f>OrderList!N1775</f>
        <v>0.19543661163758685</v>
      </c>
      <c r="O1775" s="10">
        <f>COUNTIF(FreightRates!$A$2:$A$1541,C1775)</f>
        <v>39</v>
      </c>
      <c r="Q1775" s="10">
        <f>COUNTIFS(FreightRates!$A$2:$A$1541,C1775,FreightRates!$B$2:$B$1541,B1775,FreightRates!$C$2:$C$1541,E1775)</f>
        <v>20</v>
      </c>
      <c r="T1775">
        <f>COUNTIFS(FreightRates!$A$2:$A$1541,C1775,FreightRates!$B$2:$B$1541,B1775,FreightRates!$C$2:$C$1541,E1775,FreightRates!$F$2:$F$1541,D1775,FreightRates!$D$2:$D$1541,"&lt;="&amp;I1775,FreightRates!$E$2:$E$1541,"&gt;="&amp;I1775)</f>
        <v>2</v>
      </c>
    </row>
    <row r="1776" spans="1:20" x14ac:dyDescent="0.25">
      <c r="A1776" s="10">
        <f>OrderList!A1776</f>
        <v>1447221847.7</v>
      </c>
      <c r="B1776" s="10" t="str">
        <f>OrderList!C1776</f>
        <v>PORT04</v>
      </c>
      <c r="C1776" s="10" t="str">
        <f>OrderList!D1776</f>
        <v>V444_0</v>
      </c>
      <c r="D1776" s="10" t="str">
        <f>OrderList!F1776</f>
        <v>DTP</v>
      </c>
      <c r="E1776" s="10" t="str">
        <f>OrderList!L1776</f>
        <v>PORT09</v>
      </c>
      <c r="F1776" s="10" t="str">
        <f>OrderList!K1776</f>
        <v>PLANT03</v>
      </c>
      <c r="G1776" s="10">
        <f>OrderList!J1776</f>
        <v>1688285</v>
      </c>
      <c r="H1776" s="10">
        <f>OrderList!M1776</f>
        <v>363</v>
      </c>
      <c r="I1776" s="10">
        <f>OrderList!N1776</f>
        <v>4.3973237618457039</v>
      </c>
      <c r="O1776" s="10">
        <f>COUNTIF(FreightRates!$A$2:$A$1541,C1776)</f>
        <v>39</v>
      </c>
      <c r="Q1776" s="10">
        <f>COUNTIFS(FreightRates!$A$2:$A$1541,C1776,FreightRates!$B$2:$B$1541,B1776,FreightRates!$C$2:$C$1541,E1776)</f>
        <v>20</v>
      </c>
      <c r="T1776">
        <f>COUNTIFS(FreightRates!$A$2:$A$1541,C1776,FreightRates!$B$2:$B$1541,B1776,FreightRates!$C$2:$C$1541,E1776,FreightRates!$F$2:$F$1541,D1776,FreightRates!$D$2:$D$1541,"&lt;="&amp;I1776,FreightRates!$E$2:$E$1541,"&gt;="&amp;I1776)</f>
        <v>2</v>
      </c>
    </row>
    <row r="1777" spans="1:20" x14ac:dyDescent="0.25">
      <c r="A1777" s="10">
        <f>OrderList!A1777</f>
        <v>1447163979.7</v>
      </c>
      <c r="B1777" s="10" t="str">
        <f>OrderList!C1777</f>
        <v>PORT04</v>
      </c>
      <c r="C1777" s="10" t="str">
        <f>OrderList!D1777</f>
        <v>V444_0</v>
      </c>
      <c r="D1777" s="10" t="str">
        <f>OrderList!F1777</f>
        <v>DTP</v>
      </c>
      <c r="E1777" s="10" t="str">
        <f>OrderList!L1777</f>
        <v>PORT09</v>
      </c>
      <c r="F1777" s="10" t="str">
        <f>OrderList!K1777</f>
        <v>PLANT03</v>
      </c>
      <c r="G1777" s="10">
        <f>OrderList!J1777</f>
        <v>1688285</v>
      </c>
      <c r="H1777" s="10">
        <f>OrderList!M1777</f>
        <v>343</v>
      </c>
      <c r="I1777" s="10">
        <f>OrderList!N1777</f>
        <v>1.6612111989194882</v>
      </c>
      <c r="O1777" s="10">
        <f>COUNTIF(FreightRates!$A$2:$A$1541,C1777)</f>
        <v>39</v>
      </c>
      <c r="Q1777" s="10">
        <f>COUNTIFS(FreightRates!$A$2:$A$1541,C1777,FreightRates!$B$2:$B$1541,B1777,FreightRates!$C$2:$C$1541,E1777)</f>
        <v>20</v>
      </c>
      <c r="T1777">
        <f>COUNTIFS(FreightRates!$A$2:$A$1541,C1777,FreightRates!$B$2:$B$1541,B1777,FreightRates!$C$2:$C$1541,E1777,FreightRates!$F$2:$F$1541,D1777,FreightRates!$D$2:$D$1541,"&lt;="&amp;I1777,FreightRates!$E$2:$E$1541,"&gt;="&amp;I1777)</f>
        <v>2</v>
      </c>
    </row>
    <row r="1778" spans="1:20" x14ac:dyDescent="0.25">
      <c r="A1778" s="10">
        <f>OrderList!A1778</f>
        <v>1447351886.7</v>
      </c>
      <c r="B1778" s="10" t="str">
        <f>OrderList!C1778</f>
        <v>PORT04</v>
      </c>
      <c r="C1778" s="10" t="str">
        <f>OrderList!D1778</f>
        <v>V444_0</v>
      </c>
      <c r="D1778" s="10" t="str">
        <f>OrderList!F1778</f>
        <v>DTP</v>
      </c>
      <c r="E1778" s="10" t="str">
        <f>OrderList!L1778</f>
        <v>PORT09</v>
      </c>
      <c r="F1778" s="10" t="str">
        <f>OrderList!K1778</f>
        <v>PLANT03</v>
      </c>
      <c r="G1778" s="10">
        <f>OrderList!J1778</f>
        <v>1688285</v>
      </c>
      <c r="H1778" s="10">
        <f>OrderList!M1778</f>
        <v>292</v>
      </c>
      <c r="I1778" s="10">
        <f>OrderList!N1778</f>
        <v>0.19543661163758685</v>
      </c>
      <c r="O1778" s="10">
        <f>COUNTIF(FreightRates!$A$2:$A$1541,C1778)</f>
        <v>39</v>
      </c>
      <c r="Q1778" s="10">
        <f>COUNTIFS(FreightRates!$A$2:$A$1541,C1778,FreightRates!$B$2:$B$1541,B1778,FreightRates!$C$2:$C$1541,E1778)</f>
        <v>20</v>
      </c>
      <c r="T1778">
        <f>COUNTIFS(FreightRates!$A$2:$A$1541,C1778,FreightRates!$B$2:$B$1541,B1778,FreightRates!$C$2:$C$1541,E1778,FreightRates!$F$2:$F$1541,D1778,FreightRates!$D$2:$D$1541,"&lt;="&amp;I1778,FreightRates!$E$2:$E$1541,"&gt;="&amp;I1778)</f>
        <v>2</v>
      </c>
    </row>
    <row r="1779" spans="1:20" x14ac:dyDescent="0.25">
      <c r="A1779" s="10">
        <f>OrderList!A1779</f>
        <v>1447329591.7</v>
      </c>
      <c r="B1779" s="10" t="str">
        <f>OrderList!C1779</f>
        <v>PORT04</v>
      </c>
      <c r="C1779" s="10" t="str">
        <f>OrderList!D1779</f>
        <v>V444_0</v>
      </c>
      <c r="D1779" s="10" t="str">
        <f>OrderList!F1779</f>
        <v>DTP</v>
      </c>
      <c r="E1779" s="10" t="str">
        <f>OrderList!L1779</f>
        <v>PORT09</v>
      </c>
      <c r="F1779" s="10" t="str">
        <f>OrderList!K1779</f>
        <v>PLANT03</v>
      </c>
      <c r="G1779" s="10">
        <f>OrderList!J1779</f>
        <v>1688285</v>
      </c>
      <c r="H1779" s="10">
        <f>OrderList!M1779</f>
        <v>330</v>
      </c>
      <c r="I1779" s="10">
        <f>OrderList!N1779</f>
        <v>0.97718305818793427</v>
      </c>
      <c r="O1779" s="10">
        <f>COUNTIF(FreightRates!$A$2:$A$1541,C1779)</f>
        <v>39</v>
      </c>
      <c r="Q1779" s="10">
        <f>COUNTIFS(FreightRates!$A$2:$A$1541,C1779,FreightRates!$B$2:$B$1541,B1779,FreightRates!$C$2:$C$1541,E1779)</f>
        <v>20</v>
      </c>
      <c r="T1779">
        <f>COUNTIFS(FreightRates!$A$2:$A$1541,C1779,FreightRates!$B$2:$B$1541,B1779,FreightRates!$C$2:$C$1541,E1779,FreightRates!$F$2:$F$1541,D1779,FreightRates!$D$2:$D$1541,"&lt;="&amp;I1779,FreightRates!$E$2:$E$1541,"&gt;="&amp;I1779)</f>
        <v>2</v>
      </c>
    </row>
    <row r="1780" spans="1:20" x14ac:dyDescent="0.25">
      <c r="A1780" s="10">
        <f>OrderList!A1780</f>
        <v>1447355457.7</v>
      </c>
      <c r="B1780" s="10" t="str">
        <f>OrderList!C1780</f>
        <v>PORT04</v>
      </c>
      <c r="C1780" s="10" t="str">
        <f>OrderList!D1780</f>
        <v>V444_0</v>
      </c>
      <c r="D1780" s="10" t="str">
        <f>OrderList!F1780</f>
        <v>DTP</v>
      </c>
      <c r="E1780" s="10" t="str">
        <f>OrderList!L1780</f>
        <v>PORT09</v>
      </c>
      <c r="F1780" s="10" t="str">
        <f>OrderList!K1780</f>
        <v>PLANT03</v>
      </c>
      <c r="G1780" s="10">
        <f>OrderList!J1780</f>
        <v>1688285</v>
      </c>
      <c r="H1780" s="10">
        <f>OrderList!M1780</f>
        <v>398</v>
      </c>
      <c r="I1780" s="10">
        <f>OrderList!N1780</f>
        <v>16.439492319369361</v>
      </c>
      <c r="O1780" s="10">
        <f>COUNTIF(FreightRates!$A$2:$A$1541,C1780)</f>
        <v>39</v>
      </c>
      <c r="Q1780" s="10">
        <f>COUNTIFS(FreightRates!$A$2:$A$1541,C1780,FreightRates!$B$2:$B$1541,B1780,FreightRates!$C$2:$C$1541,E1780)</f>
        <v>20</v>
      </c>
      <c r="T1780">
        <f>COUNTIFS(FreightRates!$A$2:$A$1541,C1780,FreightRates!$B$2:$B$1541,B1780,FreightRates!$C$2:$C$1541,E1780,FreightRates!$F$2:$F$1541,D1780,FreightRates!$D$2:$D$1541,"&lt;="&amp;I1780,FreightRates!$E$2:$E$1541,"&gt;="&amp;I1780)</f>
        <v>2</v>
      </c>
    </row>
    <row r="1781" spans="1:20" x14ac:dyDescent="0.25">
      <c r="A1781" s="10">
        <f>OrderList!A1781</f>
        <v>1447221881.7</v>
      </c>
      <c r="B1781" s="10" t="str">
        <f>OrderList!C1781</f>
        <v>PORT04</v>
      </c>
      <c r="C1781" s="10" t="str">
        <f>OrderList!D1781</f>
        <v>V444_0</v>
      </c>
      <c r="D1781" s="10" t="str">
        <f>OrderList!F1781</f>
        <v>DTP</v>
      </c>
      <c r="E1781" s="10" t="str">
        <f>OrderList!L1781</f>
        <v>PORT09</v>
      </c>
      <c r="F1781" s="10" t="str">
        <f>OrderList!K1781</f>
        <v>PLANT03</v>
      </c>
      <c r="G1781" s="10">
        <f>OrderList!J1781</f>
        <v>1688285</v>
      </c>
      <c r="H1781" s="10">
        <f>OrderList!M1781</f>
        <v>268</v>
      </c>
      <c r="I1781" s="10">
        <f>OrderList!N1781</f>
        <v>0.87946475236914079</v>
      </c>
      <c r="O1781" s="10">
        <f>COUNTIF(FreightRates!$A$2:$A$1541,C1781)</f>
        <v>39</v>
      </c>
      <c r="Q1781" s="10">
        <f>COUNTIFS(FreightRates!$A$2:$A$1541,C1781,FreightRates!$B$2:$B$1541,B1781,FreightRates!$C$2:$C$1541,E1781)</f>
        <v>20</v>
      </c>
      <c r="T1781">
        <f>COUNTIFS(FreightRates!$A$2:$A$1541,C1781,FreightRates!$B$2:$B$1541,B1781,FreightRates!$C$2:$C$1541,E1781,FreightRates!$F$2:$F$1541,D1781,FreightRates!$D$2:$D$1541,"&lt;="&amp;I1781,FreightRates!$E$2:$E$1541,"&gt;="&amp;I1781)</f>
        <v>2</v>
      </c>
    </row>
    <row r="1782" spans="1:20" x14ac:dyDescent="0.25">
      <c r="A1782" s="10">
        <f>OrderList!A1782</f>
        <v>1447334705.7</v>
      </c>
      <c r="B1782" s="10" t="str">
        <f>OrderList!C1782</f>
        <v>PORT04</v>
      </c>
      <c r="C1782" s="10" t="str">
        <f>OrderList!D1782</f>
        <v>V444_0</v>
      </c>
      <c r="D1782" s="10" t="str">
        <f>OrderList!F1782</f>
        <v>DTP</v>
      </c>
      <c r="E1782" s="10" t="str">
        <f>OrderList!L1782</f>
        <v>PORT09</v>
      </c>
      <c r="F1782" s="10" t="str">
        <f>OrderList!K1782</f>
        <v>PLANT03</v>
      </c>
      <c r="G1782" s="10">
        <f>OrderList!J1782</f>
        <v>1688285</v>
      </c>
      <c r="H1782" s="10">
        <f>OrderList!M1782</f>
        <v>321</v>
      </c>
      <c r="I1782" s="10">
        <f>OrderList!N1782</f>
        <v>0.39087322327517371</v>
      </c>
      <c r="O1782" s="10">
        <f>COUNTIF(FreightRates!$A$2:$A$1541,C1782)</f>
        <v>39</v>
      </c>
      <c r="Q1782" s="10">
        <f>COUNTIFS(FreightRates!$A$2:$A$1541,C1782,FreightRates!$B$2:$B$1541,B1782,FreightRates!$C$2:$C$1541,E1782)</f>
        <v>20</v>
      </c>
      <c r="T1782">
        <f>COUNTIFS(FreightRates!$A$2:$A$1541,C1782,FreightRates!$B$2:$B$1541,B1782,FreightRates!$C$2:$C$1541,E1782,FreightRates!$F$2:$F$1541,D1782,FreightRates!$D$2:$D$1541,"&lt;="&amp;I1782,FreightRates!$E$2:$E$1541,"&gt;="&amp;I1782)</f>
        <v>2</v>
      </c>
    </row>
    <row r="1783" spans="1:20" x14ac:dyDescent="0.25">
      <c r="A1783" s="10">
        <f>OrderList!A1783</f>
        <v>1447225248.7</v>
      </c>
      <c r="B1783" s="10" t="str">
        <f>OrderList!C1783</f>
        <v>PORT04</v>
      </c>
      <c r="C1783" s="10" t="str">
        <f>OrderList!D1783</f>
        <v>V444_0</v>
      </c>
      <c r="D1783" s="10" t="str">
        <f>OrderList!F1783</f>
        <v>DTP</v>
      </c>
      <c r="E1783" s="10" t="str">
        <f>OrderList!L1783</f>
        <v>PORT09</v>
      </c>
      <c r="F1783" s="10" t="str">
        <f>OrderList!K1783</f>
        <v>PLANT03</v>
      </c>
      <c r="G1783" s="10">
        <f>OrderList!J1783</f>
        <v>1688285</v>
      </c>
      <c r="H1783" s="10">
        <f>OrderList!M1783</f>
        <v>313</v>
      </c>
      <c r="I1783" s="10">
        <f>OrderList!N1783</f>
        <v>1.1726196698255211</v>
      </c>
      <c r="O1783" s="10">
        <f>COUNTIF(FreightRates!$A$2:$A$1541,C1783)</f>
        <v>39</v>
      </c>
      <c r="Q1783" s="10">
        <f>COUNTIFS(FreightRates!$A$2:$A$1541,C1783,FreightRates!$B$2:$B$1541,B1783,FreightRates!$C$2:$C$1541,E1783)</f>
        <v>20</v>
      </c>
      <c r="T1783">
        <f>COUNTIFS(FreightRates!$A$2:$A$1541,C1783,FreightRates!$B$2:$B$1541,B1783,FreightRates!$C$2:$C$1541,E1783,FreightRates!$F$2:$F$1541,D1783,FreightRates!$D$2:$D$1541,"&lt;="&amp;I1783,FreightRates!$E$2:$E$1541,"&gt;="&amp;I1783)</f>
        <v>2</v>
      </c>
    </row>
    <row r="1784" spans="1:20" x14ac:dyDescent="0.25">
      <c r="A1784" s="10">
        <f>OrderList!A1784</f>
        <v>1447384428.7</v>
      </c>
      <c r="B1784" s="10" t="str">
        <f>OrderList!C1784</f>
        <v>PORT04</v>
      </c>
      <c r="C1784" s="10" t="str">
        <f>OrderList!D1784</f>
        <v>V444_0</v>
      </c>
      <c r="D1784" s="10" t="str">
        <f>OrderList!F1784</f>
        <v>DTP</v>
      </c>
      <c r="E1784" s="10" t="str">
        <f>OrderList!L1784</f>
        <v>PORT09</v>
      </c>
      <c r="F1784" s="10" t="str">
        <f>OrderList!K1784</f>
        <v>PLANT03</v>
      </c>
      <c r="G1784" s="10">
        <f>OrderList!J1784</f>
        <v>1688285</v>
      </c>
      <c r="H1784" s="10">
        <f>OrderList!M1784</f>
        <v>314</v>
      </c>
      <c r="I1784" s="10">
        <f>OrderList!N1784</f>
        <v>2.540675951288629</v>
      </c>
      <c r="O1784" s="10">
        <f>COUNTIF(FreightRates!$A$2:$A$1541,C1784)</f>
        <v>39</v>
      </c>
      <c r="Q1784" s="10">
        <f>COUNTIFS(FreightRates!$A$2:$A$1541,C1784,FreightRates!$B$2:$B$1541,B1784,FreightRates!$C$2:$C$1541,E1784)</f>
        <v>20</v>
      </c>
      <c r="T1784">
        <f>COUNTIFS(FreightRates!$A$2:$A$1541,C1784,FreightRates!$B$2:$B$1541,B1784,FreightRates!$C$2:$C$1541,E1784,FreightRates!$F$2:$F$1541,D1784,FreightRates!$D$2:$D$1541,"&lt;="&amp;I1784,FreightRates!$E$2:$E$1541,"&gt;="&amp;I1784)</f>
        <v>2</v>
      </c>
    </row>
    <row r="1785" spans="1:20" x14ac:dyDescent="0.25">
      <c r="A1785" s="10">
        <f>OrderList!A1785</f>
        <v>1447384423.7</v>
      </c>
      <c r="B1785" s="10" t="str">
        <f>OrderList!C1785</f>
        <v>PORT04</v>
      </c>
      <c r="C1785" s="10" t="str">
        <f>OrderList!D1785</f>
        <v>V444_0</v>
      </c>
      <c r="D1785" s="10" t="str">
        <f>OrderList!F1785</f>
        <v>DTP</v>
      </c>
      <c r="E1785" s="10" t="str">
        <f>OrderList!L1785</f>
        <v>PORT09</v>
      </c>
      <c r="F1785" s="10" t="str">
        <f>OrderList!K1785</f>
        <v>PLANT03</v>
      </c>
      <c r="G1785" s="10">
        <f>OrderList!J1785</f>
        <v>1688285</v>
      </c>
      <c r="H1785" s="10">
        <f>OrderList!M1785</f>
        <v>344</v>
      </c>
      <c r="I1785" s="10">
        <f>OrderList!N1785</f>
        <v>5.4722251258524324</v>
      </c>
      <c r="O1785" s="10">
        <f>COUNTIF(FreightRates!$A$2:$A$1541,C1785)</f>
        <v>39</v>
      </c>
      <c r="Q1785" s="10">
        <f>COUNTIFS(FreightRates!$A$2:$A$1541,C1785,FreightRates!$B$2:$B$1541,B1785,FreightRates!$C$2:$C$1541,E1785)</f>
        <v>20</v>
      </c>
      <c r="T1785">
        <f>COUNTIFS(FreightRates!$A$2:$A$1541,C1785,FreightRates!$B$2:$B$1541,B1785,FreightRates!$C$2:$C$1541,E1785,FreightRates!$F$2:$F$1541,D1785,FreightRates!$D$2:$D$1541,"&lt;="&amp;I1785,FreightRates!$E$2:$E$1541,"&gt;="&amp;I1785)</f>
        <v>2</v>
      </c>
    </row>
    <row r="1786" spans="1:20" x14ac:dyDescent="0.25">
      <c r="A1786" s="10">
        <f>OrderList!A1786</f>
        <v>1447250084.7</v>
      </c>
      <c r="B1786" s="10" t="str">
        <f>OrderList!C1786</f>
        <v>PORT04</v>
      </c>
      <c r="C1786" s="10" t="str">
        <f>OrderList!D1786</f>
        <v>V444_0</v>
      </c>
      <c r="D1786" s="10" t="str">
        <f>OrderList!F1786</f>
        <v>DTP</v>
      </c>
      <c r="E1786" s="10" t="str">
        <f>OrderList!L1786</f>
        <v>PORT09</v>
      </c>
      <c r="F1786" s="10" t="str">
        <f>OrderList!K1786</f>
        <v>PLANT03</v>
      </c>
      <c r="G1786" s="10">
        <f>OrderList!J1786</f>
        <v>1688285</v>
      </c>
      <c r="H1786" s="10">
        <f>OrderList!M1786</f>
        <v>235</v>
      </c>
      <c r="I1786" s="10">
        <f>OrderList!N1786</f>
        <v>9.7718305818793427E-2</v>
      </c>
      <c r="O1786" s="10">
        <f>COUNTIF(FreightRates!$A$2:$A$1541,C1786)</f>
        <v>39</v>
      </c>
      <c r="Q1786" s="10">
        <f>COUNTIFS(FreightRates!$A$2:$A$1541,C1786,FreightRates!$B$2:$B$1541,B1786,FreightRates!$C$2:$C$1541,E1786)</f>
        <v>20</v>
      </c>
      <c r="T1786">
        <f>COUNTIFS(FreightRates!$A$2:$A$1541,C1786,FreightRates!$B$2:$B$1541,B1786,FreightRates!$C$2:$C$1541,E1786,FreightRates!$F$2:$F$1541,D1786,FreightRates!$D$2:$D$1541,"&lt;="&amp;I1786,FreightRates!$E$2:$E$1541,"&gt;="&amp;I1786)</f>
        <v>2</v>
      </c>
    </row>
    <row r="1787" spans="1:20" x14ac:dyDescent="0.25">
      <c r="A1787" s="10">
        <f>OrderList!A1787</f>
        <v>1447394310.7</v>
      </c>
      <c r="B1787" s="10" t="str">
        <f>OrderList!C1787</f>
        <v>PORT04</v>
      </c>
      <c r="C1787" s="10" t="str">
        <f>OrderList!D1787</f>
        <v>V444_0</v>
      </c>
      <c r="D1787" s="10" t="str">
        <f>OrderList!F1787</f>
        <v>DTP</v>
      </c>
      <c r="E1787" s="10" t="str">
        <f>OrderList!L1787</f>
        <v>PORT09</v>
      </c>
      <c r="F1787" s="10" t="str">
        <f>OrderList!K1787</f>
        <v>PLANT03</v>
      </c>
      <c r="G1787" s="10">
        <f>OrderList!J1787</f>
        <v>1688285</v>
      </c>
      <c r="H1787" s="10">
        <f>OrderList!M1787</f>
        <v>304</v>
      </c>
      <c r="I1787" s="10">
        <f>OrderList!N1787</f>
        <v>6.4494081840403661</v>
      </c>
      <c r="O1787" s="10">
        <f>COUNTIF(FreightRates!$A$2:$A$1541,C1787)</f>
        <v>39</v>
      </c>
      <c r="Q1787" s="10">
        <f>COUNTIFS(FreightRates!$A$2:$A$1541,C1787,FreightRates!$B$2:$B$1541,B1787,FreightRates!$C$2:$C$1541,E1787)</f>
        <v>20</v>
      </c>
      <c r="T1787">
        <f>COUNTIFS(FreightRates!$A$2:$A$1541,C1787,FreightRates!$B$2:$B$1541,B1787,FreightRates!$C$2:$C$1541,E1787,FreightRates!$F$2:$F$1541,D1787,FreightRates!$D$2:$D$1541,"&lt;="&amp;I1787,FreightRates!$E$2:$E$1541,"&gt;="&amp;I1787)</f>
        <v>2</v>
      </c>
    </row>
    <row r="1788" spans="1:20" x14ac:dyDescent="0.25">
      <c r="A1788" s="10">
        <f>OrderList!A1788</f>
        <v>1447283823.7</v>
      </c>
      <c r="B1788" s="10" t="str">
        <f>OrderList!C1788</f>
        <v>PORT04</v>
      </c>
      <c r="C1788" s="10" t="str">
        <f>OrderList!D1788</f>
        <v>V444_0</v>
      </c>
      <c r="D1788" s="10" t="str">
        <f>OrderList!F1788</f>
        <v>DTP</v>
      </c>
      <c r="E1788" s="10" t="str">
        <f>OrderList!L1788</f>
        <v>PORT09</v>
      </c>
      <c r="F1788" s="10" t="str">
        <f>OrderList!K1788</f>
        <v>PLANT03</v>
      </c>
      <c r="G1788" s="10">
        <f>OrderList!J1788</f>
        <v>1688285</v>
      </c>
      <c r="H1788" s="10">
        <f>OrderList!M1788</f>
        <v>317</v>
      </c>
      <c r="I1788" s="10">
        <f>OrderList!N1788</f>
        <v>1.1726196698255211</v>
      </c>
      <c r="O1788" s="10">
        <f>COUNTIF(FreightRates!$A$2:$A$1541,C1788)</f>
        <v>39</v>
      </c>
      <c r="Q1788" s="10">
        <f>COUNTIFS(FreightRates!$A$2:$A$1541,C1788,FreightRates!$B$2:$B$1541,B1788,FreightRates!$C$2:$C$1541,E1788)</f>
        <v>20</v>
      </c>
      <c r="T1788">
        <f>COUNTIFS(FreightRates!$A$2:$A$1541,C1788,FreightRates!$B$2:$B$1541,B1788,FreightRates!$C$2:$C$1541,E1788,FreightRates!$F$2:$F$1541,D1788,FreightRates!$D$2:$D$1541,"&lt;="&amp;I1788,FreightRates!$E$2:$E$1541,"&gt;="&amp;I1788)</f>
        <v>2</v>
      </c>
    </row>
    <row r="1789" spans="1:20" x14ac:dyDescent="0.25">
      <c r="A1789" s="10">
        <f>OrderList!A1789</f>
        <v>1447258890.7</v>
      </c>
      <c r="B1789" s="10" t="str">
        <f>OrderList!C1789</f>
        <v>PORT04</v>
      </c>
      <c r="C1789" s="10" t="str">
        <f>OrderList!D1789</f>
        <v>V444_0</v>
      </c>
      <c r="D1789" s="10" t="str">
        <f>OrderList!F1789</f>
        <v>DTP</v>
      </c>
      <c r="E1789" s="10" t="str">
        <f>OrderList!L1789</f>
        <v>PORT09</v>
      </c>
      <c r="F1789" s="10" t="str">
        <f>OrderList!K1789</f>
        <v>PLANT03</v>
      </c>
      <c r="G1789" s="10">
        <f>OrderList!J1789</f>
        <v>1688285</v>
      </c>
      <c r="H1789" s="10">
        <f>OrderList!M1789</f>
        <v>315</v>
      </c>
      <c r="I1789" s="10">
        <f>OrderList!N1789</f>
        <v>9.7718305818793427E-2</v>
      </c>
      <c r="O1789" s="10">
        <f>COUNTIF(FreightRates!$A$2:$A$1541,C1789)</f>
        <v>39</v>
      </c>
      <c r="Q1789" s="10">
        <f>COUNTIFS(FreightRates!$A$2:$A$1541,C1789,FreightRates!$B$2:$B$1541,B1789,FreightRates!$C$2:$C$1541,E1789)</f>
        <v>20</v>
      </c>
      <c r="T1789">
        <f>COUNTIFS(FreightRates!$A$2:$A$1541,C1789,FreightRates!$B$2:$B$1541,B1789,FreightRates!$C$2:$C$1541,E1789,FreightRates!$F$2:$F$1541,D1789,FreightRates!$D$2:$D$1541,"&lt;="&amp;I1789,FreightRates!$E$2:$E$1541,"&gt;="&amp;I1789)</f>
        <v>2</v>
      </c>
    </row>
    <row r="1790" spans="1:20" x14ac:dyDescent="0.25">
      <c r="A1790" s="10">
        <f>OrderList!A1790</f>
        <v>1447363164.7</v>
      </c>
      <c r="B1790" s="10" t="str">
        <f>OrderList!C1790</f>
        <v>PORT04</v>
      </c>
      <c r="C1790" s="10" t="str">
        <f>OrderList!D1790</f>
        <v>V444_0</v>
      </c>
      <c r="D1790" s="10" t="str">
        <f>OrderList!F1790</f>
        <v>DTP</v>
      </c>
      <c r="E1790" s="10" t="str">
        <f>OrderList!L1790</f>
        <v>PORT09</v>
      </c>
      <c r="F1790" s="10" t="str">
        <f>OrderList!K1790</f>
        <v>PLANT03</v>
      </c>
      <c r="G1790" s="10">
        <f>OrderList!J1790</f>
        <v>1688285</v>
      </c>
      <c r="H1790" s="10">
        <f>OrderList!M1790</f>
        <v>337</v>
      </c>
      <c r="I1790" s="10">
        <f>OrderList!N1790</f>
        <v>1.3680562814631081</v>
      </c>
      <c r="O1790" s="10">
        <f>COUNTIF(FreightRates!$A$2:$A$1541,C1790)</f>
        <v>39</v>
      </c>
      <c r="Q1790" s="10">
        <f>COUNTIFS(FreightRates!$A$2:$A$1541,C1790,FreightRates!$B$2:$B$1541,B1790,FreightRates!$C$2:$C$1541,E1790)</f>
        <v>20</v>
      </c>
      <c r="T1790">
        <f>COUNTIFS(FreightRates!$A$2:$A$1541,C1790,FreightRates!$B$2:$B$1541,B1790,FreightRates!$C$2:$C$1541,E1790,FreightRates!$F$2:$F$1541,D1790,FreightRates!$D$2:$D$1541,"&lt;="&amp;I1790,FreightRates!$E$2:$E$1541,"&gt;="&amp;I1790)</f>
        <v>2</v>
      </c>
    </row>
    <row r="1791" spans="1:20" x14ac:dyDescent="0.25">
      <c r="A1791" s="10">
        <f>OrderList!A1791</f>
        <v>1447229524.7</v>
      </c>
      <c r="B1791" s="10" t="str">
        <f>OrderList!C1791</f>
        <v>PORT04</v>
      </c>
      <c r="C1791" s="10" t="str">
        <f>OrderList!D1791</f>
        <v>V444_0</v>
      </c>
      <c r="D1791" s="10" t="str">
        <f>OrderList!F1791</f>
        <v>DTP</v>
      </c>
      <c r="E1791" s="10" t="str">
        <f>OrderList!L1791</f>
        <v>PORT09</v>
      </c>
      <c r="F1791" s="10" t="str">
        <f>OrderList!K1791</f>
        <v>PLANT03</v>
      </c>
      <c r="G1791" s="10">
        <f>OrderList!J1791</f>
        <v>1688285</v>
      </c>
      <c r="H1791" s="10">
        <f>OrderList!M1791</f>
        <v>266</v>
      </c>
      <c r="I1791" s="10">
        <f>OrderList!N1791</f>
        <v>2.1498027280134555</v>
      </c>
      <c r="O1791" s="10">
        <f>COUNTIF(FreightRates!$A$2:$A$1541,C1791)</f>
        <v>39</v>
      </c>
      <c r="Q1791" s="10">
        <f>COUNTIFS(FreightRates!$A$2:$A$1541,C1791,FreightRates!$B$2:$B$1541,B1791,FreightRates!$C$2:$C$1541,E1791)</f>
        <v>20</v>
      </c>
      <c r="T1791">
        <f>COUNTIFS(FreightRates!$A$2:$A$1541,C1791,FreightRates!$B$2:$B$1541,B1791,FreightRates!$C$2:$C$1541,E1791,FreightRates!$F$2:$F$1541,D1791,FreightRates!$D$2:$D$1541,"&lt;="&amp;I1791,FreightRates!$E$2:$E$1541,"&gt;="&amp;I1791)</f>
        <v>2</v>
      </c>
    </row>
    <row r="1792" spans="1:20" x14ac:dyDescent="0.25">
      <c r="A1792" s="10">
        <f>OrderList!A1792</f>
        <v>1447308362.7</v>
      </c>
      <c r="B1792" s="10" t="str">
        <f>OrderList!C1792</f>
        <v>PORT04</v>
      </c>
      <c r="C1792" s="10" t="str">
        <f>OrderList!D1792</f>
        <v>V444_0</v>
      </c>
      <c r="D1792" s="10" t="str">
        <f>OrderList!F1792</f>
        <v>DTP</v>
      </c>
      <c r="E1792" s="10" t="str">
        <f>OrderList!L1792</f>
        <v>PORT09</v>
      </c>
      <c r="F1792" s="10" t="str">
        <f>OrderList!K1792</f>
        <v>PLANT03</v>
      </c>
      <c r="G1792" s="10">
        <f>OrderList!J1792</f>
        <v>1688285</v>
      </c>
      <c r="H1792" s="10">
        <f>OrderList!M1792</f>
        <v>284</v>
      </c>
      <c r="I1792" s="10">
        <f>OrderList!N1792</f>
        <v>0.87946475236914079</v>
      </c>
      <c r="O1792" s="10">
        <f>COUNTIF(FreightRates!$A$2:$A$1541,C1792)</f>
        <v>39</v>
      </c>
      <c r="Q1792" s="10">
        <f>COUNTIFS(FreightRates!$A$2:$A$1541,C1792,FreightRates!$B$2:$B$1541,B1792,FreightRates!$C$2:$C$1541,E1792)</f>
        <v>20</v>
      </c>
      <c r="T1792">
        <f>COUNTIFS(FreightRates!$A$2:$A$1541,C1792,FreightRates!$B$2:$B$1541,B1792,FreightRates!$C$2:$C$1541,E1792,FreightRates!$F$2:$F$1541,D1792,FreightRates!$D$2:$D$1541,"&lt;="&amp;I1792,FreightRates!$E$2:$E$1541,"&gt;="&amp;I1792)</f>
        <v>2</v>
      </c>
    </row>
    <row r="1793" spans="1:20" x14ac:dyDescent="0.25">
      <c r="A1793" s="10">
        <f>OrderList!A1793</f>
        <v>1447407630.7</v>
      </c>
      <c r="B1793" s="10" t="str">
        <f>OrderList!C1793</f>
        <v>PORT04</v>
      </c>
      <c r="C1793" s="10" t="str">
        <f>OrderList!D1793</f>
        <v>V444_0</v>
      </c>
      <c r="D1793" s="10" t="str">
        <f>OrderList!F1793</f>
        <v>DTP</v>
      </c>
      <c r="E1793" s="10" t="str">
        <f>OrderList!L1793</f>
        <v>PORT09</v>
      </c>
      <c r="F1793" s="10" t="str">
        <f>OrderList!K1793</f>
        <v>PLANT03</v>
      </c>
      <c r="G1793" s="10">
        <f>OrderList!J1793</f>
        <v>1688285</v>
      </c>
      <c r="H1793" s="10">
        <f>OrderList!M1793</f>
        <v>280</v>
      </c>
      <c r="I1793" s="10">
        <f>OrderList!N1793</f>
        <v>1.1726196698255211</v>
      </c>
      <c r="O1793" s="10">
        <f>COUNTIF(FreightRates!$A$2:$A$1541,C1793)</f>
        <v>39</v>
      </c>
      <c r="Q1793" s="10">
        <f>COUNTIFS(FreightRates!$A$2:$A$1541,C1793,FreightRates!$B$2:$B$1541,B1793,FreightRates!$C$2:$C$1541,E1793)</f>
        <v>20</v>
      </c>
      <c r="T1793">
        <f>COUNTIFS(FreightRates!$A$2:$A$1541,C1793,FreightRates!$B$2:$B$1541,B1793,FreightRates!$C$2:$C$1541,E1793,FreightRates!$F$2:$F$1541,D1793,FreightRates!$D$2:$D$1541,"&lt;="&amp;I1793,FreightRates!$E$2:$E$1541,"&gt;="&amp;I1793)</f>
        <v>2</v>
      </c>
    </row>
    <row r="1794" spans="1:20" x14ac:dyDescent="0.25">
      <c r="A1794" s="10">
        <f>OrderList!A1794</f>
        <v>1447404686.7</v>
      </c>
      <c r="B1794" s="10" t="str">
        <f>OrderList!C1794</f>
        <v>PORT04</v>
      </c>
      <c r="C1794" s="10" t="str">
        <f>OrderList!D1794</f>
        <v>V444_0</v>
      </c>
      <c r="D1794" s="10" t="str">
        <f>OrderList!F1794</f>
        <v>DTP</v>
      </c>
      <c r="E1794" s="10" t="str">
        <f>OrderList!L1794</f>
        <v>PORT09</v>
      </c>
      <c r="F1794" s="10" t="str">
        <f>OrderList!K1794</f>
        <v>PLANT03</v>
      </c>
      <c r="G1794" s="10">
        <f>OrderList!J1794</f>
        <v>1688285</v>
      </c>
      <c r="H1794" s="10">
        <f>OrderList!M1794</f>
        <v>260</v>
      </c>
      <c r="I1794" s="10">
        <f>OrderList!N1794</f>
        <v>0.39087322327517371</v>
      </c>
      <c r="O1794" s="10">
        <f>COUNTIF(FreightRates!$A$2:$A$1541,C1794)</f>
        <v>39</v>
      </c>
      <c r="Q1794" s="10">
        <f>COUNTIFS(FreightRates!$A$2:$A$1541,C1794,FreightRates!$B$2:$B$1541,B1794,FreightRates!$C$2:$C$1541,E1794)</f>
        <v>20</v>
      </c>
      <c r="T1794">
        <f>COUNTIFS(FreightRates!$A$2:$A$1541,C1794,FreightRates!$B$2:$B$1541,B1794,FreightRates!$C$2:$C$1541,E1794,FreightRates!$F$2:$F$1541,D1794,FreightRates!$D$2:$D$1541,"&lt;="&amp;I1794,FreightRates!$E$2:$E$1541,"&gt;="&amp;I1794)</f>
        <v>2</v>
      </c>
    </row>
    <row r="1795" spans="1:20" x14ac:dyDescent="0.25">
      <c r="A1795" s="10">
        <f>OrderList!A1795</f>
        <v>1447312021.7</v>
      </c>
      <c r="B1795" s="10" t="str">
        <f>OrderList!C1795</f>
        <v>PORT04</v>
      </c>
      <c r="C1795" s="10" t="str">
        <f>OrderList!D1795</f>
        <v>V444_0</v>
      </c>
      <c r="D1795" s="10" t="str">
        <f>OrderList!F1795</f>
        <v>DTP</v>
      </c>
      <c r="E1795" s="10" t="str">
        <f>OrderList!L1795</f>
        <v>PORT09</v>
      </c>
      <c r="F1795" s="10" t="str">
        <f>OrderList!K1795</f>
        <v>PLANT03</v>
      </c>
      <c r="G1795" s="10">
        <f>OrderList!J1795</f>
        <v>1689549</v>
      </c>
      <c r="H1795" s="10">
        <f>OrderList!M1795</f>
        <v>274</v>
      </c>
      <c r="I1795" s="10">
        <f>OrderList!N1795</f>
        <v>0.38337417562091336</v>
      </c>
      <c r="O1795" s="10">
        <f>COUNTIF(FreightRates!$A$2:$A$1541,C1795)</f>
        <v>39</v>
      </c>
      <c r="Q1795" s="10">
        <f>COUNTIFS(FreightRates!$A$2:$A$1541,C1795,FreightRates!$B$2:$B$1541,B1795,FreightRates!$C$2:$C$1541,E1795)</f>
        <v>20</v>
      </c>
      <c r="T1795">
        <f>COUNTIFS(FreightRates!$A$2:$A$1541,C1795,FreightRates!$B$2:$B$1541,B1795,FreightRates!$C$2:$C$1541,E1795,FreightRates!$F$2:$F$1541,D1795,FreightRates!$D$2:$D$1541,"&lt;="&amp;I1795,FreightRates!$E$2:$E$1541,"&gt;="&amp;I1795)</f>
        <v>2</v>
      </c>
    </row>
    <row r="1796" spans="1:20" x14ac:dyDescent="0.25">
      <c r="A1796" s="10">
        <f>OrderList!A1796</f>
        <v>1447344561.7</v>
      </c>
      <c r="B1796" s="10" t="str">
        <f>OrderList!C1796</f>
        <v>PORT04</v>
      </c>
      <c r="C1796" s="10" t="str">
        <f>OrderList!D1796</f>
        <v>V444_0</v>
      </c>
      <c r="D1796" s="10" t="str">
        <f>OrderList!F1796</f>
        <v>DTP</v>
      </c>
      <c r="E1796" s="10" t="str">
        <f>OrderList!L1796</f>
        <v>PORT09</v>
      </c>
      <c r="F1796" s="10" t="str">
        <f>OrderList!K1796</f>
        <v>PLANT03</v>
      </c>
      <c r="G1796" s="10">
        <f>OrderList!J1796</f>
        <v>1689549</v>
      </c>
      <c r="H1796" s="10">
        <f>OrderList!M1796</f>
        <v>271</v>
      </c>
      <c r="I1796" s="10">
        <f>OrderList!N1796</f>
        <v>0.5750612634313701</v>
      </c>
      <c r="O1796" s="10">
        <f>COUNTIF(FreightRates!$A$2:$A$1541,C1796)</f>
        <v>39</v>
      </c>
      <c r="Q1796" s="10">
        <f>COUNTIFS(FreightRates!$A$2:$A$1541,C1796,FreightRates!$B$2:$B$1541,B1796,FreightRates!$C$2:$C$1541,E1796)</f>
        <v>20</v>
      </c>
      <c r="T1796">
        <f>COUNTIFS(FreightRates!$A$2:$A$1541,C1796,FreightRates!$B$2:$B$1541,B1796,FreightRates!$C$2:$C$1541,E1796,FreightRates!$F$2:$F$1541,D1796,FreightRates!$D$2:$D$1541,"&lt;="&amp;I1796,FreightRates!$E$2:$E$1541,"&gt;="&amp;I1796)</f>
        <v>2</v>
      </c>
    </row>
    <row r="1797" spans="1:20" x14ac:dyDescent="0.25">
      <c r="A1797" s="10">
        <f>OrderList!A1797</f>
        <v>1447155226.7</v>
      </c>
      <c r="B1797" s="10" t="str">
        <f>OrderList!C1797</f>
        <v>PORT04</v>
      </c>
      <c r="C1797" s="10" t="str">
        <f>OrderList!D1797</f>
        <v>V444_0</v>
      </c>
      <c r="D1797" s="10" t="str">
        <f>OrderList!F1797</f>
        <v>DTP</v>
      </c>
      <c r="E1797" s="10" t="str">
        <f>OrderList!L1797</f>
        <v>PORT09</v>
      </c>
      <c r="F1797" s="10" t="str">
        <f>OrderList!K1797</f>
        <v>PLANT03</v>
      </c>
      <c r="G1797" s="10">
        <f>OrderList!J1797</f>
        <v>1689549</v>
      </c>
      <c r="H1797" s="10">
        <f>OrderList!M1797</f>
        <v>320</v>
      </c>
      <c r="I1797" s="10">
        <f>OrderList!N1797</f>
        <v>0.19168708781045668</v>
      </c>
      <c r="O1797" s="10">
        <f>COUNTIF(FreightRates!$A$2:$A$1541,C1797)</f>
        <v>39</v>
      </c>
      <c r="Q1797" s="10">
        <f>COUNTIFS(FreightRates!$A$2:$A$1541,C1797,FreightRates!$B$2:$B$1541,B1797,FreightRates!$C$2:$C$1541,E1797)</f>
        <v>20</v>
      </c>
      <c r="T1797">
        <f>COUNTIFS(FreightRates!$A$2:$A$1541,C1797,FreightRates!$B$2:$B$1541,B1797,FreightRates!$C$2:$C$1541,E1797,FreightRates!$F$2:$F$1541,D1797,FreightRates!$D$2:$D$1541,"&lt;="&amp;I1797,FreightRates!$E$2:$E$1541,"&gt;="&amp;I1797)</f>
        <v>2</v>
      </c>
    </row>
    <row r="1798" spans="1:20" x14ac:dyDescent="0.25">
      <c r="A1798" s="10">
        <f>OrderList!A1798</f>
        <v>1447147911.7</v>
      </c>
      <c r="B1798" s="10" t="str">
        <f>OrderList!C1798</f>
        <v>PORT04</v>
      </c>
      <c r="C1798" s="10" t="str">
        <f>OrderList!D1798</f>
        <v>V444_0</v>
      </c>
      <c r="D1798" s="10" t="str">
        <f>OrderList!F1798</f>
        <v>DTP</v>
      </c>
      <c r="E1798" s="10" t="str">
        <f>OrderList!L1798</f>
        <v>PORT09</v>
      </c>
      <c r="F1798" s="10" t="str">
        <f>OrderList!K1798</f>
        <v>PLANT03</v>
      </c>
      <c r="G1798" s="10">
        <f>OrderList!J1798</f>
        <v>1689549</v>
      </c>
      <c r="H1798" s="10">
        <f>OrderList!M1798</f>
        <v>296</v>
      </c>
      <c r="I1798" s="10">
        <f>OrderList!N1798</f>
        <v>0.28753063171568505</v>
      </c>
      <c r="O1798" s="10">
        <f>COUNTIF(FreightRates!$A$2:$A$1541,C1798)</f>
        <v>39</v>
      </c>
      <c r="Q1798" s="10">
        <f>COUNTIFS(FreightRates!$A$2:$A$1541,C1798,FreightRates!$B$2:$B$1541,B1798,FreightRates!$C$2:$C$1541,E1798)</f>
        <v>20</v>
      </c>
      <c r="T1798">
        <f>COUNTIFS(FreightRates!$A$2:$A$1541,C1798,FreightRates!$B$2:$B$1541,B1798,FreightRates!$C$2:$C$1541,E1798,FreightRates!$F$2:$F$1541,D1798,FreightRates!$D$2:$D$1541,"&lt;="&amp;I1798,FreightRates!$E$2:$E$1541,"&gt;="&amp;I1798)</f>
        <v>2</v>
      </c>
    </row>
    <row r="1799" spans="1:20" x14ac:dyDescent="0.25">
      <c r="A1799" s="10">
        <f>OrderList!A1799</f>
        <v>1447304370.7</v>
      </c>
      <c r="B1799" s="10" t="str">
        <f>OrderList!C1799</f>
        <v>PORT04</v>
      </c>
      <c r="C1799" s="10" t="str">
        <f>OrderList!D1799</f>
        <v>V444_0</v>
      </c>
      <c r="D1799" s="10" t="str">
        <f>OrderList!F1799</f>
        <v>DTP</v>
      </c>
      <c r="E1799" s="10" t="str">
        <f>OrderList!L1799</f>
        <v>PORT09</v>
      </c>
      <c r="F1799" s="10" t="str">
        <f>OrderList!K1799</f>
        <v>PLANT03</v>
      </c>
      <c r="G1799" s="10">
        <f>OrderList!J1799</f>
        <v>1689549</v>
      </c>
      <c r="H1799" s="10">
        <f>OrderList!M1799</f>
        <v>262</v>
      </c>
      <c r="I1799" s="10">
        <f>OrderList!N1799</f>
        <v>0.76674835124182672</v>
      </c>
      <c r="O1799" s="10">
        <f>COUNTIF(FreightRates!$A$2:$A$1541,C1799)</f>
        <v>39</v>
      </c>
      <c r="Q1799" s="10">
        <f>COUNTIFS(FreightRates!$A$2:$A$1541,C1799,FreightRates!$B$2:$B$1541,B1799,FreightRates!$C$2:$C$1541,E1799)</f>
        <v>20</v>
      </c>
      <c r="T1799">
        <f>COUNTIFS(FreightRates!$A$2:$A$1541,C1799,FreightRates!$B$2:$B$1541,B1799,FreightRates!$C$2:$C$1541,E1799,FreightRates!$F$2:$F$1541,D1799,FreightRates!$D$2:$D$1541,"&lt;="&amp;I1799,FreightRates!$E$2:$E$1541,"&gt;="&amp;I1799)</f>
        <v>2</v>
      </c>
    </row>
    <row r="1800" spans="1:20" x14ac:dyDescent="0.25">
      <c r="A1800" s="10">
        <f>OrderList!A1800</f>
        <v>1447232390.7</v>
      </c>
      <c r="B1800" s="10" t="str">
        <f>OrderList!C1800</f>
        <v>PORT04</v>
      </c>
      <c r="C1800" s="10" t="str">
        <f>OrderList!D1800</f>
        <v>V444_0</v>
      </c>
      <c r="D1800" s="10" t="str">
        <f>OrderList!F1800</f>
        <v>DTP</v>
      </c>
      <c r="E1800" s="10" t="str">
        <f>OrderList!L1800</f>
        <v>PORT09</v>
      </c>
      <c r="F1800" s="10" t="str">
        <f>OrderList!K1800</f>
        <v>PLANT03</v>
      </c>
      <c r="G1800" s="10">
        <f>OrderList!J1800</f>
        <v>1689549</v>
      </c>
      <c r="H1800" s="10">
        <f>OrderList!M1800</f>
        <v>294</v>
      </c>
      <c r="I1800" s="10">
        <f>OrderList!N1800</f>
        <v>9.584354390522834E-2</v>
      </c>
      <c r="O1800" s="10">
        <f>COUNTIF(FreightRates!$A$2:$A$1541,C1800)</f>
        <v>39</v>
      </c>
      <c r="Q1800" s="10">
        <f>COUNTIFS(FreightRates!$A$2:$A$1541,C1800,FreightRates!$B$2:$B$1541,B1800,FreightRates!$C$2:$C$1541,E1800)</f>
        <v>20</v>
      </c>
      <c r="T1800">
        <f>COUNTIFS(FreightRates!$A$2:$A$1541,C1800,FreightRates!$B$2:$B$1541,B1800,FreightRates!$C$2:$C$1541,E1800,FreightRates!$F$2:$F$1541,D1800,FreightRates!$D$2:$D$1541,"&lt;="&amp;I1800,FreightRates!$E$2:$E$1541,"&gt;="&amp;I1800)</f>
        <v>2</v>
      </c>
    </row>
    <row r="1801" spans="1:20" x14ac:dyDescent="0.25">
      <c r="A1801" s="10">
        <f>OrderList!A1801</f>
        <v>1447243912.7</v>
      </c>
      <c r="B1801" s="10" t="str">
        <f>OrderList!C1801</f>
        <v>PORT04</v>
      </c>
      <c r="C1801" s="10" t="str">
        <f>OrderList!D1801</f>
        <v>V444_0</v>
      </c>
      <c r="D1801" s="10" t="str">
        <f>OrderList!F1801</f>
        <v>DTP</v>
      </c>
      <c r="E1801" s="10" t="str">
        <f>OrderList!L1801</f>
        <v>PORT09</v>
      </c>
      <c r="F1801" s="10" t="str">
        <f>OrderList!K1801</f>
        <v>PLANT03</v>
      </c>
      <c r="G1801" s="10">
        <f>OrderList!J1801</f>
        <v>1689549</v>
      </c>
      <c r="H1801" s="10">
        <f>OrderList!M1801</f>
        <v>241</v>
      </c>
      <c r="I1801" s="10">
        <f>OrderList!N1801</f>
        <v>9.584354390522834E-2</v>
      </c>
      <c r="O1801" s="10">
        <f>COUNTIF(FreightRates!$A$2:$A$1541,C1801)</f>
        <v>39</v>
      </c>
      <c r="Q1801" s="10">
        <f>COUNTIFS(FreightRates!$A$2:$A$1541,C1801,FreightRates!$B$2:$B$1541,B1801,FreightRates!$C$2:$C$1541,E1801)</f>
        <v>20</v>
      </c>
      <c r="T1801">
        <f>COUNTIFS(FreightRates!$A$2:$A$1541,C1801,FreightRates!$B$2:$B$1541,B1801,FreightRates!$C$2:$C$1541,E1801,FreightRates!$F$2:$F$1541,D1801,FreightRates!$D$2:$D$1541,"&lt;="&amp;I1801,FreightRates!$E$2:$E$1541,"&gt;="&amp;I1801)</f>
        <v>2</v>
      </c>
    </row>
    <row r="1802" spans="1:20" x14ac:dyDescent="0.25">
      <c r="A1802" s="10">
        <f>OrderList!A1802</f>
        <v>1447258887.7</v>
      </c>
      <c r="B1802" s="10" t="str">
        <f>OrderList!C1802</f>
        <v>PORT04</v>
      </c>
      <c r="C1802" s="10" t="str">
        <f>OrderList!D1802</f>
        <v>V444_0</v>
      </c>
      <c r="D1802" s="10" t="str">
        <f>OrderList!F1802</f>
        <v>DTP</v>
      </c>
      <c r="E1802" s="10" t="str">
        <f>OrderList!L1802</f>
        <v>PORT09</v>
      </c>
      <c r="F1802" s="10" t="str">
        <f>OrderList!K1802</f>
        <v>PLANT03</v>
      </c>
      <c r="G1802" s="10">
        <f>OrderList!J1802</f>
        <v>1689549</v>
      </c>
      <c r="H1802" s="10">
        <f>OrderList!M1802</f>
        <v>305</v>
      </c>
      <c r="I1802" s="10">
        <f>OrderList!N1802</f>
        <v>9.584354390522834E-2</v>
      </c>
      <c r="O1802" s="10">
        <f>COUNTIF(FreightRates!$A$2:$A$1541,C1802)</f>
        <v>39</v>
      </c>
      <c r="Q1802" s="10">
        <f>COUNTIFS(FreightRates!$A$2:$A$1541,C1802,FreightRates!$B$2:$B$1541,B1802,FreightRates!$C$2:$C$1541,E1802)</f>
        <v>20</v>
      </c>
      <c r="T1802">
        <f>COUNTIFS(FreightRates!$A$2:$A$1541,C1802,FreightRates!$B$2:$B$1541,B1802,FreightRates!$C$2:$C$1541,E1802,FreightRates!$F$2:$F$1541,D1802,FreightRates!$D$2:$D$1541,"&lt;="&amp;I1802,FreightRates!$E$2:$E$1541,"&gt;="&amp;I1802)</f>
        <v>2</v>
      </c>
    </row>
    <row r="1803" spans="1:20" x14ac:dyDescent="0.25">
      <c r="A1803" s="10">
        <f>OrderList!A1803</f>
        <v>1447202688.7</v>
      </c>
      <c r="B1803" s="10" t="str">
        <f>OrderList!C1803</f>
        <v>PORT04</v>
      </c>
      <c r="C1803" s="10" t="str">
        <f>OrderList!D1803</f>
        <v>V444_0</v>
      </c>
      <c r="D1803" s="10" t="str">
        <f>OrderList!F1803</f>
        <v>DTP</v>
      </c>
      <c r="E1803" s="10" t="str">
        <f>OrderList!L1803</f>
        <v>PORT09</v>
      </c>
      <c r="F1803" s="10" t="str">
        <f>OrderList!K1803</f>
        <v>PLANT03</v>
      </c>
      <c r="G1803" s="10">
        <f>OrderList!J1803</f>
        <v>1689549</v>
      </c>
      <c r="H1803" s="10">
        <f>OrderList!M1803</f>
        <v>281</v>
      </c>
      <c r="I1803" s="10">
        <f>OrderList!N1803</f>
        <v>0.38337417562091336</v>
      </c>
      <c r="O1803" s="10">
        <f>COUNTIF(FreightRates!$A$2:$A$1541,C1803)</f>
        <v>39</v>
      </c>
      <c r="Q1803" s="10">
        <f>COUNTIFS(FreightRates!$A$2:$A$1541,C1803,FreightRates!$B$2:$B$1541,B1803,FreightRates!$C$2:$C$1541,E1803)</f>
        <v>20</v>
      </c>
      <c r="T1803">
        <f>COUNTIFS(FreightRates!$A$2:$A$1541,C1803,FreightRates!$B$2:$B$1541,B1803,FreightRates!$C$2:$C$1541,E1803,FreightRates!$F$2:$F$1541,D1803,FreightRates!$D$2:$D$1541,"&lt;="&amp;I1803,FreightRates!$E$2:$E$1541,"&gt;="&amp;I1803)</f>
        <v>2</v>
      </c>
    </row>
    <row r="1804" spans="1:20" x14ac:dyDescent="0.25">
      <c r="A1804" s="10">
        <f>OrderList!A1804</f>
        <v>1447344560.7</v>
      </c>
      <c r="B1804" s="10" t="str">
        <f>OrderList!C1804</f>
        <v>PORT04</v>
      </c>
      <c r="C1804" s="10" t="str">
        <f>OrderList!D1804</f>
        <v>V444_0</v>
      </c>
      <c r="D1804" s="10" t="str">
        <f>OrderList!F1804</f>
        <v>DTP</v>
      </c>
      <c r="E1804" s="10" t="str">
        <f>OrderList!L1804</f>
        <v>PORT09</v>
      </c>
      <c r="F1804" s="10" t="str">
        <f>OrderList!K1804</f>
        <v>PLANT03</v>
      </c>
      <c r="G1804" s="10">
        <f>OrderList!J1804</f>
        <v>1689549</v>
      </c>
      <c r="H1804" s="10">
        <f>OrderList!M1804</f>
        <v>342</v>
      </c>
      <c r="I1804" s="10">
        <f>OrderList!N1804</f>
        <v>3.3545240366829918</v>
      </c>
      <c r="O1804" s="10">
        <f>COUNTIF(FreightRates!$A$2:$A$1541,C1804)</f>
        <v>39</v>
      </c>
      <c r="Q1804" s="10">
        <f>COUNTIFS(FreightRates!$A$2:$A$1541,C1804,FreightRates!$B$2:$B$1541,B1804,FreightRates!$C$2:$C$1541,E1804)</f>
        <v>20</v>
      </c>
      <c r="T1804">
        <f>COUNTIFS(FreightRates!$A$2:$A$1541,C1804,FreightRates!$B$2:$B$1541,B1804,FreightRates!$C$2:$C$1541,E1804,FreightRates!$F$2:$F$1541,D1804,FreightRates!$D$2:$D$1541,"&lt;="&amp;I1804,FreightRates!$E$2:$E$1541,"&gt;="&amp;I1804)</f>
        <v>2</v>
      </c>
    </row>
    <row r="1805" spans="1:20" x14ac:dyDescent="0.25">
      <c r="A1805" s="10">
        <f>OrderList!A1805</f>
        <v>1447246604.7</v>
      </c>
      <c r="B1805" s="10" t="str">
        <f>OrderList!C1805</f>
        <v>PORT04</v>
      </c>
      <c r="C1805" s="10" t="str">
        <f>OrderList!D1805</f>
        <v>V444_0</v>
      </c>
      <c r="D1805" s="10" t="str">
        <f>OrderList!F1805</f>
        <v>DTP</v>
      </c>
      <c r="E1805" s="10" t="str">
        <f>OrderList!L1805</f>
        <v>PORT09</v>
      </c>
      <c r="F1805" s="10" t="str">
        <f>OrderList!K1805</f>
        <v>PLANT03</v>
      </c>
      <c r="G1805" s="10">
        <f>OrderList!J1805</f>
        <v>1689549</v>
      </c>
      <c r="H1805" s="10">
        <f>OrderList!M1805</f>
        <v>331</v>
      </c>
      <c r="I1805" s="10">
        <f>OrderList!N1805</f>
        <v>0.19168708781045668</v>
      </c>
      <c r="O1805" s="10">
        <f>COUNTIF(FreightRates!$A$2:$A$1541,C1805)</f>
        <v>39</v>
      </c>
      <c r="Q1805" s="10">
        <f>COUNTIFS(FreightRates!$A$2:$A$1541,C1805,FreightRates!$B$2:$B$1541,B1805,FreightRates!$C$2:$C$1541,E1805)</f>
        <v>20</v>
      </c>
      <c r="T1805">
        <f>COUNTIFS(FreightRates!$A$2:$A$1541,C1805,FreightRates!$B$2:$B$1541,B1805,FreightRates!$C$2:$C$1541,E1805,FreightRates!$F$2:$F$1541,D1805,FreightRates!$D$2:$D$1541,"&lt;="&amp;I1805,FreightRates!$E$2:$E$1541,"&gt;="&amp;I1805)</f>
        <v>2</v>
      </c>
    </row>
    <row r="1806" spans="1:20" x14ac:dyDescent="0.25">
      <c r="A1806" s="10">
        <f>OrderList!A1806</f>
        <v>1447207539.7</v>
      </c>
      <c r="B1806" s="10" t="str">
        <f>OrderList!C1806</f>
        <v>PORT04</v>
      </c>
      <c r="C1806" s="10" t="str">
        <f>OrderList!D1806</f>
        <v>V444_0</v>
      </c>
      <c r="D1806" s="10" t="str">
        <f>OrderList!F1806</f>
        <v>DTP</v>
      </c>
      <c r="E1806" s="10" t="str">
        <f>OrderList!L1806</f>
        <v>PORT09</v>
      </c>
      <c r="F1806" s="10" t="str">
        <f>OrderList!K1806</f>
        <v>PLANT03</v>
      </c>
      <c r="G1806" s="10">
        <f>OrderList!J1806</f>
        <v>1689549</v>
      </c>
      <c r="H1806" s="10">
        <f>OrderList!M1806</f>
        <v>254</v>
      </c>
      <c r="I1806" s="10">
        <f>OrderList!N1806</f>
        <v>0.38337417562091336</v>
      </c>
      <c r="O1806" s="10">
        <f>COUNTIF(FreightRates!$A$2:$A$1541,C1806)</f>
        <v>39</v>
      </c>
      <c r="Q1806" s="10">
        <f>COUNTIFS(FreightRates!$A$2:$A$1541,C1806,FreightRates!$B$2:$B$1541,B1806,FreightRates!$C$2:$C$1541,E1806)</f>
        <v>20</v>
      </c>
      <c r="T1806">
        <f>COUNTIFS(FreightRates!$A$2:$A$1541,C1806,FreightRates!$B$2:$B$1541,B1806,FreightRates!$C$2:$C$1541,E1806,FreightRates!$F$2:$F$1541,D1806,FreightRates!$D$2:$D$1541,"&lt;="&amp;I1806,FreightRates!$E$2:$E$1541,"&gt;="&amp;I1806)</f>
        <v>2</v>
      </c>
    </row>
    <row r="1807" spans="1:20" x14ac:dyDescent="0.25">
      <c r="A1807" s="10">
        <f>OrderList!A1807</f>
        <v>1447366432.7</v>
      </c>
      <c r="B1807" s="10" t="str">
        <f>OrderList!C1807</f>
        <v>PORT04</v>
      </c>
      <c r="C1807" s="10" t="str">
        <f>OrderList!D1807</f>
        <v>V444_0</v>
      </c>
      <c r="D1807" s="10" t="str">
        <f>OrderList!F1807</f>
        <v>DTP</v>
      </c>
      <c r="E1807" s="10" t="str">
        <f>OrderList!L1807</f>
        <v>PORT09</v>
      </c>
      <c r="F1807" s="10" t="str">
        <f>OrderList!K1807</f>
        <v>PLANT03</v>
      </c>
      <c r="G1807" s="10">
        <f>OrderList!J1807</f>
        <v>1689549</v>
      </c>
      <c r="H1807" s="10">
        <f>OrderList!M1807</f>
        <v>271</v>
      </c>
      <c r="I1807" s="10">
        <f>OrderList!N1807</f>
        <v>2.7794627732516219</v>
      </c>
      <c r="O1807" s="10">
        <f>COUNTIF(FreightRates!$A$2:$A$1541,C1807)</f>
        <v>39</v>
      </c>
      <c r="Q1807" s="10">
        <f>COUNTIFS(FreightRates!$A$2:$A$1541,C1807,FreightRates!$B$2:$B$1541,B1807,FreightRates!$C$2:$C$1541,E1807)</f>
        <v>20</v>
      </c>
      <c r="T1807">
        <f>COUNTIFS(FreightRates!$A$2:$A$1541,C1807,FreightRates!$B$2:$B$1541,B1807,FreightRates!$C$2:$C$1541,E1807,FreightRates!$F$2:$F$1541,D1807,FreightRates!$D$2:$D$1541,"&lt;="&amp;I1807,FreightRates!$E$2:$E$1541,"&gt;="&amp;I1807)</f>
        <v>2</v>
      </c>
    </row>
    <row r="1808" spans="1:20" x14ac:dyDescent="0.25">
      <c r="A1808" s="10">
        <f>OrderList!A1808</f>
        <v>1447163974.7</v>
      </c>
      <c r="B1808" s="10" t="str">
        <f>OrderList!C1808</f>
        <v>PORT04</v>
      </c>
      <c r="C1808" s="10" t="str">
        <f>OrderList!D1808</f>
        <v>V444_0</v>
      </c>
      <c r="D1808" s="10" t="str">
        <f>OrderList!F1808</f>
        <v>DTP</v>
      </c>
      <c r="E1808" s="10" t="str">
        <f>OrderList!L1808</f>
        <v>PORT09</v>
      </c>
      <c r="F1808" s="10" t="str">
        <f>OrderList!K1808</f>
        <v>PLANT03</v>
      </c>
      <c r="G1808" s="10">
        <f>OrderList!J1808</f>
        <v>1689549</v>
      </c>
      <c r="H1808" s="10">
        <f>OrderList!M1808</f>
        <v>316</v>
      </c>
      <c r="I1808" s="10">
        <f>OrderList!N1808</f>
        <v>0.86259189514705503</v>
      </c>
      <c r="O1808" s="10">
        <f>COUNTIF(FreightRates!$A$2:$A$1541,C1808)</f>
        <v>39</v>
      </c>
      <c r="Q1808" s="10">
        <f>COUNTIFS(FreightRates!$A$2:$A$1541,C1808,FreightRates!$B$2:$B$1541,B1808,FreightRates!$C$2:$C$1541,E1808)</f>
        <v>20</v>
      </c>
      <c r="T1808">
        <f>COUNTIFS(FreightRates!$A$2:$A$1541,C1808,FreightRates!$B$2:$B$1541,B1808,FreightRates!$C$2:$C$1541,E1808,FreightRates!$F$2:$F$1541,D1808,FreightRates!$D$2:$D$1541,"&lt;="&amp;I1808,FreightRates!$E$2:$E$1541,"&gt;="&amp;I1808)</f>
        <v>2</v>
      </c>
    </row>
    <row r="1809" spans="1:20" x14ac:dyDescent="0.25">
      <c r="A1809" s="10">
        <f>OrderList!A1809</f>
        <v>1447334708.7</v>
      </c>
      <c r="B1809" s="10" t="str">
        <f>OrderList!C1809</f>
        <v>PORT04</v>
      </c>
      <c r="C1809" s="10" t="str">
        <f>OrderList!D1809</f>
        <v>V444_0</v>
      </c>
      <c r="D1809" s="10" t="str">
        <f>OrderList!F1809</f>
        <v>DTP</v>
      </c>
      <c r="E1809" s="10" t="str">
        <f>OrderList!L1809</f>
        <v>PORT09</v>
      </c>
      <c r="F1809" s="10" t="str">
        <f>OrderList!K1809</f>
        <v>PLANT03</v>
      </c>
      <c r="G1809" s="10">
        <f>OrderList!J1809</f>
        <v>1689549</v>
      </c>
      <c r="H1809" s="10">
        <f>OrderList!M1809</f>
        <v>371</v>
      </c>
      <c r="I1809" s="10">
        <f>OrderList!N1809</f>
        <v>6.7090480733659836</v>
      </c>
      <c r="O1809" s="10">
        <f>COUNTIF(FreightRates!$A$2:$A$1541,C1809)</f>
        <v>39</v>
      </c>
      <c r="Q1809" s="10">
        <f>COUNTIFS(FreightRates!$A$2:$A$1541,C1809,FreightRates!$B$2:$B$1541,B1809,FreightRates!$C$2:$C$1541,E1809)</f>
        <v>20</v>
      </c>
      <c r="T1809">
        <f>COUNTIFS(FreightRates!$A$2:$A$1541,C1809,FreightRates!$B$2:$B$1541,B1809,FreightRates!$C$2:$C$1541,E1809,FreightRates!$F$2:$F$1541,D1809,FreightRates!$D$2:$D$1541,"&lt;="&amp;I1809,FreightRates!$E$2:$E$1541,"&gt;="&amp;I1809)</f>
        <v>2</v>
      </c>
    </row>
    <row r="1810" spans="1:20" x14ac:dyDescent="0.25">
      <c r="A1810" s="10">
        <f>OrderList!A1810</f>
        <v>1447360532.7</v>
      </c>
      <c r="B1810" s="10" t="str">
        <f>OrderList!C1810</f>
        <v>PORT04</v>
      </c>
      <c r="C1810" s="10" t="str">
        <f>OrderList!D1810</f>
        <v>V444_0</v>
      </c>
      <c r="D1810" s="10" t="str">
        <f>OrderList!F1810</f>
        <v>DTP</v>
      </c>
      <c r="E1810" s="10" t="str">
        <f>OrderList!L1810</f>
        <v>PORT09</v>
      </c>
      <c r="F1810" s="10" t="str">
        <f>OrderList!K1810</f>
        <v>PLANT03</v>
      </c>
      <c r="G1810" s="10">
        <f>OrderList!J1810</f>
        <v>1689549</v>
      </c>
      <c r="H1810" s="10">
        <f>OrderList!M1810</f>
        <v>299</v>
      </c>
      <c r="I1810" s="10">
        <f>OrderList!N1810</f>
        <v>2.1085579659150233</v>
      </c>
      <c r="O1810" s="10">
        <f>COUNTIF(FreightRates!$A$2:$A$1541,C1810)</f>
        <v>39</v>
      </c>
      <c r="Q1810" s="10">
        <f>COUNTIFS(FreightRates!$A$2:$A$1541,C1810,FreightRates!$B$2:$B$1541,B1810,FreightRates!$C$2:$C$1541,E1810)</f>
        <v>20</v>
      </c>
      <c r="T1810">
        <f>COUNTIFS(FreightRates!$A$2:$A$1541,C1810,FreightRates!$B$2:$B$1541,B1810,FreightRates!$C$2:$C$1541,E1810,FreightRates!$F$2:$F$1541,D1810,FreightRates!$D$2:$D$1541,"&lt;="&amp;I1810,FreightRates!$E$2:$E$1541,"&gt;="&amp;I1810)</f>
        <v>2</v>
      </c>
    </row>
    <row r="1811" spans="1:20" x14ac:dyDescent="0.25">
      <c r="A1811" s="10">
        <f>OrderList!A1811</f>
        <v>1447299185.7</v>
      </c>
      <c r="B1811" s="10" t="str">
        <f>OrderList!C1811</f>
        <v>PORT04</v>
      </c>
      <c r="C1811" s="10" t="str">
        <f>OrderList!D1811</f>
        <v>V444_0</v>
      </c>
      <c r="D1811" s="10" t="str">
        <f>OrderList!F1811</f>
        <v>DTP</v>
      </c>
      <c r="E1811" s="10" t="str">
        <f>OrderList!L1811</f>
        <v>PORT09</v>
      </c>
      <c r="F1811" s="10" t="str">
        <f>OrderList!K1811</f>
        <v>PLANT03</v>
      </c>
      <c r="G1811" s="10">
        <f>OrderList!J1811</f>
        <v>1689549</v>
      </c>
      <c r="H1811" s="10">
        <f>OrderList!M1811</f>
        <v>251</v>
      </c>
      <c r="I1811" s="10">
        <f>OrderList!N1811</f>
        <v>9.584354390522834E-2</v>
      </c>
      <c r="O1811" s="10">
        <f>COUNTIF(FreightRates!$A$2:$A$1541,C1811)</f>
        <v>39</v>
      </c>
      <c r="Q1811" s="10">
        <f>COUNTIFS(FreightRates!$A$2:$A$1541,C1811,FreightRates!$B$2:$B$1541,B1811,FreightRates!$C$2:$C$1541,E1811)</f>
        <v>20</v>
      </c>
      <c r="T1811">
        <f>COUNTIFS(FreightRates!$A$2:$A$1541,C1811,FreightRates!$B$2:$B$1541,B1811,FreightRates!$C$2:$C$1541,E1811,FreightRates!$F$2:$F$1541,D1811,FreightRates!$D$2:$D$1541,"&lt;="&amp;I1811,FreightRates!$E$2:$E$1541,"&gt;="&amp;I1811)</f>
        <v>2</v>
      </c>
    </row>
    <row r="1812" spans="1:20" x14ac:dyDescent="0.25">
      <c r="A1812" s="10">
        <f>OrderList!A1812</f>
        <v>1447236399.7</v>
      </c>
      <c r="B1812" s="10" t="str">
        <f>OrderList!C1812</f>
        <v>PORT04</v>
      </c>
      <c r="C1812" s="10" t="str">
        <f>OrderList!D1812</f>
        <v>V444_0</v>
      </c>
      <c r="D1812" s="10" t="str">
        <f>OrderList!F1812</f>
        <v>DTP</v>
      </c>
      <c r="E1812" s="10" t="str">
        <f>OrderList!L1812</f>
        <v>PORT09</v>
      </c>
      <c r="F1812" s="10" t="str">
        <f>OrderList!K1812</f>
        <v>PLANT03</v>
      </c>
      <c r="G1812" s="10">
        <f>OrderList!J1812</f>
        <v>1689549</v>
      </c>
      <c r="H1812" s="10">
        <f>OrderList!M1812</f>
        <v>313</v>
      </c>
      <c r="I1812" s="10">
        <f>OrderList!N1812</f>
        <v>9.584354390522834E-2</v>
      </c>
      <c r="O1812" s="10">
        <f>COUNTIF(FreightRates!$A$2:$A$1541,C1812)</f>
        <v>39</v>
      </c>
      <c r="Q1812" s="10">
        <f>COUNTIFS(FreightRates!$A$2:$A$1541,C1812,FreightRates!$B$2:$B$1541,B1812,FreightRates!$C$2:$C$1541,E1812)</f>
        <v>20</v>
      </c>
      <c r="T1812">
        <f>COUNTIFS(FreightRates!$A$2:$A$1541,C1812,FreightRates!$B$2:$B$1541,B1812,FreightRates!$C$2:$C$1541,E1812,FreightRates!$F$2:$F$1541,D1812,FreightRates!$D$2:$D$1541,"&lt;="&amp;I1812,FreightRates!$E$2:$E$1541,"&gt;="&amp;I1812)</f>
        <v>2</v>
      </c>
    </row>
    <row r="1813" spans="1:20" x14ac:dyDescent="0.25">
      <c r="A1813" s="10">
        <f>OrderList!A1813</f>
        <v>1447194634.7</v>
      </c>
      <c r="B1813" s="10" t="str">
        <f>OrderList!C1813</f>
        <v>PORT04</v>
      </c>
      <c r="C1813" s="10" t="str">
        <f>OrderList!D1813</f>
        <v>V444_0</v>
      </c>
      <c r="D1813" s="10" t="str">
        <f>OrderList!F1813</f>
        <v>DTP</v>
      </c>
      <c r="E1813" s="10" t="str">
        <f>OrderList!L1813</f>
        <v>PORT09</v>
      </c>
      <c r="F1813" s="10" t="str">
        <f>OrderList!K1813</f>
        <v>PLANT03</v>
      </c>
      <c r="G1813" s="10">
        <f>OrderList!J1813</f>
        <v>1689549</v>
      </c>
      <c r="H1813" s="10">
        <f>OrderList!M1813</f>
        <v>282</v>
      </c>
      <c r="I1813" s="10">
        <f>OrderList!N1813</f>
        <v>9.584354390522834E-2</v>
      </c>
      <c r="O1813" s="10">
        <f>COUNTIF(FreightRates!$A$2:$A$1541,C1813)</f>
        <v>39</v>
      </c>
      <c r="Q1813" s="10">
        <f>COUNTIFS(FreightRates!$A$2:$A$1541,C1813,FreightRates!$B$2:$B$1541,B1813,FreightRates!$C$2:$C$1541,E1813)</f>
        <v>20</v>
      </c>
      <c r="T1813">
        <f>COUNTIFS(FreightRates!$A$2:$A$1541,C1813,FreightRates!$B$2:$B$1541,B1813,FreightRates!$C$2:$C$1541,E1813,FreightRates!$F$2:$F$1541,D1813,FreightRates!$D$2:$D$1541,"&lt;="&amp;I1813,FreightRates!$E$2:$E$1541,"&gt;="&amp;I1813)</f>
        <v>2</v>
      </c>
    </row>
    <row r="1814" spans="1:20" x14ac:dyDescent="0.25">
      <c r="A1814" s="10">
        <f>OrderList!A1814</f>
        <v>1447282080.7</v>
      </c>
      <c r="B1814" s="10" t="str">
        <f>OrderList!C1814</f>
        <v>PORT04</v>
      </c>
      <c r="C1814" s="10" t="str">
        <f>OrderList!D1814</f>
        <v>V444_0</v>
      </c>
      <c r="D1814" s="10" t="str">
        <f>OrderList!F1814</f>
        <v>DTP</v>
      </c>
      <c r="E1814" s="10" t="str">
        <f>OrderList!L1814</f>
        <v>PORT09</v>
      </c>
      <c r="F1814" s="10" t="str">
        <f>OrderList!K1814</f>
        <v>PLANT03</v>
      </c>
      <c r="G1814" s="10">
        <f>OrderList!J1814</f>
        <v>1689549</v>
      </c>
      <c r="H1814" s="10">
        <f>OrderList!M1814</f>
        <v>333</v>
      </c>
      <c r="I1814" s="10">
        <f>OrderList!N1814</f>
        <v>0.5750612634313701</v>
      </c>
      <c r="O1814" s="10">
        <f>COUNTIF(FreightRates!$A$2:$A$1541,C1814)</f>
        <v>39</v>
      </c>
      <c r="Q1814" s="10">
        <f>COUNTIFS(FreightRates!$A$2:$A$1541,C1814,FreightRates!$B$2:$B$1541,B1814,FreightRates!$C$2:$C$1541,E1814)</f>
        <v>20</v>
      </c>
      <c r="T1814">
        <f>COUNTIFS(FreightRates!$A$2:$A$1541,C1814,FreightRates!$B$2:$B$1541,B1814,FreightRates!$C$2:$C$1541,E1814,FreightRates!$F$2:$F$1541,D1814,FreightRates!$D$2:$D$1541,"&lt;="&amp;I1814,FreightRates!$E$2:$E$1541,"&gt;="&amp;I1814)</f>
        <v>2</v>
      </c>
    </row>
    <row r="1815" spans="1:20" x14ac:dyDescent="0.25">
      <c r="A1815" s="10">
        <f>OrderList!A1815</f>
        <v>1447151668.7</v>
      </c>
      <c r="B1815" s="10" t="str">
        <f>OrderList!C1815</f>
        <v>PORT04</v>
      </c>
      <c r="C1815" s="10" t="str">
        <f>OrderList!D1815</f>
        <v>V444_0</v>
      </c>
      <c r="D1815" s="10" t="str">
        <f>OrderList!F1815</f>
        <v>DTP</v>
      </c>
      <c r="E1815" s="10" t="str">
        <f>OrderList!L1815</f>
        <v>PORT09</v>
      </c>
      <c r="F1815" s="10" t="str">
        <f>OrderList!K1815</f>
        <v>PLANT03</v>
      </c>
      <c r="G1815" s="10">
        <f>OrderList!J1815</f>
        <v>1689549</v>
      </c>
      <c r="H1815" s="10">
        <f>OrderList!M1815</f>
        <v>316</v>
      </c>
      <c r="I1815" s="10">
        <f>OrderList!N1815</f>
        <v>9.584354390522834E-2</v>
      </c>
      <c r="O1815" s="10">
        <f>COUNTIF(FreightRates!$A$2:$A$1541,C1815)</f>
        <v>39</v>
      </c>
      <c r="Q1815" s="10">
        <f>COUNTIFS(FreightRates!$A$2:$A$1541,C1815,FreightRates!$B$2:$B$1541,B1815,FreightRates!$C$2:$C$1541,E1815)</f>
        <v>20</v>
      </c>
      <c r="T1815">
        <f>COUNTIFS(FreightRates!$A$2:$A$1541,C1815,FreightRates!$B$2:$B$1541,B1815,FreightRates!$C$2:$C$1541,E1815,FreightRates!$F$2:$F$1541,D1815,FreightRates!$D$2:$D$1541,"&lt;="&amp;I1815,FreightRates!$E$2:$E$1541,"&gt;="&amp;I1815)</f>
        <v>2</v>
      </c>
    </row>
    <row r="1816" spans="1:20" x14ac:dyDescent="0.25">
      <c r="A1816" s="10">
        <f>OrderList!A1816</f>
        <v>1447407051.7</v>
      </c>
      <c r="B1816" s="10" t="str">
        <f>OrderList!C1816</f>
        <v>PORT04</v>
      </c>
      <c r="C1816" s="10" t="str">
        <f>OrderList!D1816</f>
        <v>V444_0</v>
      </c>
      <c r="D1816" s="10" t="str">
        <f>OrderList!F1816</f>
        <v>DTP</v>
      </c>
      <c r="E1816" s="10" t="str">
        <f>OrderList!L1816</f>
        <v>PORT09</v>
      </c>
      <c r="F1816" s="10" t="str">
        <f>OrderList!K1816</f>
        <v>PLANT03</v>
      </c>
      <c r="G1816" s="10">
        <f>OrderList!J1816</f>
        <v>1689549</v>
      </c>
      <c r="H1816" s="10">
        <f>OrderList!M1816</f>
        <v>355</v>
      </c>
      <c r="I1816" s="10">
        <f>OrderList!N1816</f>
        <v>3.3545240366829918</v>
      </c>
      <c r="O1816" s="10">
        <f>COUNTIF(FreightRates!$A$2:$A$1541,C1816)</f>
        <v>39</v>
      </c>
      <c r="Q1816" s="10">
        <f>COUNTIFS(FreightRates!$A$2:$A$1541,C1816,FreightRates!$B$2:$B$1541,B1816,FreightRates!$C$2:$C$1541,E1816)</f>
        <v>20</v>
      </c>
      <c r="T1816">
        <f>COUNTIFS(FreightRates!$A$2:$A$1541,C1816,FreightRates!$B$2:$B$1541,B1816,FreightRates!$C$2:$C$1541,E1816,FreightRates!$F$2:$F$1541,D1816,FreightRates!$D$2:$D$1541,"&lt;="&amp;I1816,FreightRates!$E$2:$E$1541,"&gt;="&amp;I1816)</f>
        <v>2</v>
      </c>
    </row>
    <row r="1817" spans="1:20" x14ac:dyDescent="0.25">
      <c r="A1817" s="10">
        <f>OrderList!A1817</f>
        <v>1447420946.7</v>
      </c>
      <c r="B1817" s="10" t="str">
        <f>OrderList!C1817</f>
        <v>PORT04</v>
      </c>
      <c r="C1817" s="10" t="str">
        <f>OrderList!D1817</f>
        <v>V444_0</v>
      </c>
      <c r="D1817" s="10" t="str">
        <f>OrderList!F1817</f>
        <v>DTP</v>
      </c>
      <c r="E1817" s="10" t="str">
        <f>OrderList!L1817</f>
        <v>PORT09</v>
      </c>
      <c r="F1817" s="10" t="str">
        <f>OrderList!K1817</f>
        <v>PLANT03</v>
      </c>
      <c r="G1817" s="10">
        <f>OrderList!J1817</f>
        <v>1689549</v>
      </c>
      <c r="H1817" s="10">
        <f>OrderList!M1817</f>
        <v>319</v>
      </c>
      <c r="I1817" s="10">
        <f>OrderList!N1817</f>
        <v>0.38337417562091336</v>
      </c>
      <c r="O1817" s="10">
        <f>COUNTIF(FreightRates!$A$2:$A$1541,C1817)</f>
        <v>39</v>
      </c>
      <c r="Q1817" s="10">
        <f>COUNTIFS(FreightRates!$A$2:$A$1541,C1817,FreightRates!$B$2:$B$1541,B1817,FreightRates!$C$2:$C$1541,E1817)</f>
        <v>20</v>
      </c>
      <c r="T1817">
        <f>COUNTIFS(FreightRates!$A$2:$A$1541,C1817,FreightRates!$B$2:$B$1541,B1817,FreightRates!$C$2:$C$1541,E1817,FreightRates!$F$2:$F$1541,D1817,FreightRates!$D$2:$D$1541,"&lt;="&amp;I1817,FreightRates!$E$2:$E$1541,"&gt;="&amp;I1817)</f>
        <v>2</v>
      </c>
    </row>
    <row r="1818" spans="1:20" x14ac:dyDescent="0.25">
      <c r="A1818" s="10">
        <f>OrderList!A1818</f>
        <v>1447280068.7</v>
      </c>
      <c r="B1818" s="10" t="str">
        <f>OrderList!C1818</f>
        <v>PORT04</v>
      </c>
      <c r="C1818" s="10" t="str">
        <f>OrderList!D1818</f>
        <v>V444_0</v>
      </c>
      <c r="D1818" s="10" t="str">
        <f>OrderList!F1818</f>
        <v>DTP</v>
      </c>
      <c r="E1818" s="10" t="str">
        <f>OrderList!L1818</f>
        <v>PORT09</v>
      </c>
      <c r="F1818" s="10" t="str">
        <f>OrderList!K1818</f>
        <v>PLANT03</v>
      </c>
      <c r="G1818" s="10">
        <f>OrderList!J1818</f>
        <v>1689549</v>
      </c>
      <c r="H1818" s="10">
        <f>OrderList!M1818</f>
        <v>305</v>
      </c>
      <c r="I1818" s="10">
        <f>OrderList!N1818</f>
        <v>0.5750612634313701</v>
      </c>
      <c r="O1818" s="10">
        <f>COUNTIF(FreightRates!$A$2:$A$1541,C1818)</f>
        <v>39</v>
      </c>
      <c r="Q1818" s="10">
        <f>COUNTIFS(FreightRates!$A$2:$A$1541,C1818,FreightRates!$B$2:$B$1541,B1818,FreightRates!$C$2:$C$1541,E1818)</f>
        <v>20</v>
      </c>
      <c r="T1818">
        <f>COUNTIFS(FreightRates!$A$2:$A$1541,C1818,FreightRates!$B$2:$B$1541,B1818,FreightRates!$C$2:$C$1541,E1818,FreightRates!$F$2:$F$1541,D1818,FreightRates!$D$2:$D$1541,"&lt;="&amp;I1818,FreightRates!$E$2:$E$1541,"&gt;="&amp;I1818)</f>
        <v>2</v>
      </c>
    </row>
    <row r="1819" spans="1:20" x14ac:dyDescent="0.25">
      <c r="A1819" s="10">
        <f>OrderList!A1819</f>
        <v>1447334938.7</v>
      </c>
      <c r="B1819" s="10" t="str">
        <f>OrderList!C1819</f>
        <v>PORT04</v>
      </c>
      <c r="C1819" s="10" t="str">
        <f>OrderList!D1819</f>
        <v>V444_0</v>
      </c>
      <c r="D1819" s="10" t="str">
        <f>OrderList!F1819</f>
        <v>DTP</v>
      </c>
      <c r="E1819" s="10" t="str">
        <f>OrderList!L1819</f>
        <v>PORT09</v>
      </c>
      <c r="F1819" s="10" t="str">
        <f>OrderList!K1819</f>
        <v>PLANT03</v>
      </c>
      <c r="G1819" s="10">
        <f>OrderList!J1819</f>
        <v>1689549</v>
      </c>
      <c r="H1819" s="10">
        <f>OrderList!M1819</f>
        <v>310</v>
      </c>
      <c r="I1819" s="10">
        <f>OrderList!N1819</f>
        <v>3.3545240366829918</v>
      </c>
      <c r="O1819" s="10">
        <f>COUNTIF(FreightRates!$A$2:$A$1541,C1819)</f>
        <v>39</v>
      </c>
      <c r="Q1819" s="10">
        <f>COUNTIFS(FreightRates!$A$2:$A$1541,C1819,FreightRates!$B$2:$B$1541,B1819,FreightRates!$C$2:$C$1541,E1819)</f>
        <v>20</v>
      </c>
      <c r="T1819">
        <f>COUNTIFS(FreightRates!$A$2:$A$1541,C1819,FreightRates!$B$2:$B$1541,B1819,FreightRates!$C$2:$C$1541,E1819,FreightRates!$F$2:$F$1541,D1819,FreightRates!$D$2:$D$1541,"&lt;="&amp;I1819,FreightRates!$E$2:$E$1541,"&gt;="&amp;I1819)</f>
        <v>2</v>
      </c>
    </row>
    <row r="1820" spans="1:20" x14ac:dyDescent="0.25">
      <c r="A1820" s="10">
        <f>OrderList!A1820</f>
        <v>1447147836.7</v>
      </c>
      <c r="B1820" s="10" t="str">
        <f>OrderList!C1820</f>
        <v>PORT04</v>
      </c>
      <c r="C1820" s="10" t="str">
        <f>OrderList!D1820</f>
        <v>V444_0</v>
      </c>
      <c r="D1820" s="10" t="str">
        <f>OrderList!F1820</f>
        <v>DTP</v>
      </c>
      <c r="E1820" s="10" t="str">
        <f>OrderList!L1820</f>
        <v>PORT09</v>
      </c>
      <c r="F1820" s="10" t="str">
        <f>OrderList!K1820</f>
        <v>PLANT03</v>
      </c>
      <c r="G1820" s="10">
        <f>OrderList!J1820</f>
        <v>1689549</v>
      </c>
      <c r="H1820" s="10">
        <f>OrderList!M1820</f>
        <v>245</v>
      </c>
      <c r="I1820" s="10">
        <f>OrderList!N1820</f>
        <v>0.19168708781045668</v>
      </c>
      <c r="O1820" s="10">
        <f>COUNTIF(FreightRates!$A$2:$A$1541,C1820)</f>
        <v>39</v>
      </c>
      <c r="Q1820" s="10">
        <f>COUNTIFS(FreightRates!$A$2:$A$1541,C1820,FreightRates!$B$2:$B$1541,B1820,FreightRates!$C$2:$C$1541,E1820)</f>
        <v>20</v>
      </c>
      <c r="T1820">
        <f>COUNTIFS(FreightRates!$A$2:$A$1541,C1820,FreightRates!$B$2:$B$1541,B1820,FreightRates!$C$2:$C$1541,E1820,FreightRates!$F$2:$F$1541,D1820,FreightRates!$D$2:$D$1541,"&lt;="&amp;I1820,FreightRates!$E$2:$E$1541,"&gt;="&amp;I1820)</f>
        <v>2</v>
      </c>
    </row>
    <row r="1821" spans="1:20" x14ac:dyDescent="0.25">
      <c r="A1821" s="10">
        <f>OrderList!A1821</f>
        <v>1447274828.7</v>
      </c>
      <c r="B1821" s="10" t="str">
        <f>OrderList!C1821</f>
        <v>PORT04</v>
      </c>
      <c r="C1821" s="10" t="str">
        <f>OrderList!D1821</f>
        <v>V444_0</v>
      </c>
      <c r="D1821" s="10" t="str">
        <f>OrderList!F1821</f>
        <v>DTP</v>
      </c>
      <c r="E1821" s="10" t="str">
        <f>OrderList!L1821</f>
        <v>PORT09</v>
      </c>
      <c r="F1821" s="10" t="str">
        <f>OrderList!K1821</f>
        <v>PLANT03</v>
      </c>
      <c r="G1821" s="10">
        <f>OrderList!J1821</f>
        <v>1689549</v>
      </c>
      <c r="H1821" s="10">
        <f>OrderList!M1821</f>
        <v>291</v>
      </c>
      <c r="I1821" s="10">
        <f>OrderList!N1821</f>
        <v>0.28753063171568505</v>
      </c>
      <c r="O1821" s="10">
        <f>COUNTIF(FreightRates!$A$2:$A$1541,C1821)</f>
        <v>39</v>
      </c>
      <c r="Q1821" s="10">
        <f>COUNTIFS(FreightRates!$A$2:$A$1541,C1821,FreightRates!$B$2:$B$1541,B1821,FreightRates!$C$2:$C$1541,E1821)</f>
        <v>20</v>
      </c>
      <c r="T1821">
        <f>COUNTIFS(FreightRates!$A$2:$A$1541,C1821,FreightRates!$B$2:$B$1541,B1821,FreightRates!$C$2:$C$1541,E1821,FreightRates!$F$2:$F$1541,D1821,FreightRates!$D$2:$D$1541,"&lt;="&amp;I1821,FreightRates!$E$2:$E$1541,"&gt;="&amp;I1821)</f>
        <v>2</v>
      </c>
    </row>
    <row r="1822" spans="1:20" x14ac:dyDescent="0.25">
      <c r="A1822" s="10">
        <f>OrderList!A1822</f>
        <v>1447206415.7</v>
      </c>
      <c r="B1822" s="10" t="str">
        <f>OrderList!C1822</f>
        <v>PORT04</v>
      </c>
      <c r="C1822" s="10" t="str">
        <f>OrderList!D1822</f>
        <v>V444_0</v>
      </c>
      <c r="D1822" s="10" t="str">
        <f>OrderList!F1822</f>
        <v>DTP</v>
      </c>
      <c r="E1822" s="10" t="str">
        <f>OrderList!L1822</f>
        <v>PORT09</v>
      </c>
      <c r="F1822" s="10" t="str">
        <f>OrderList!K1822</f>
        <v>PLANT03</v>
      </c>
      <c r="G1822" s="10">
        <f>OrderList!J1822</f>
        <v>1689549</v>
      </c>
      <c r="H1822" s="10">
        <f>OrderList!M1822</f>
        <v>289</v>
      </c>
      <c r="I1822" s="10">
        <f>OrderList!N1822</f>
        <v>0.19168708781045668</v>
      </c>
      <c r="O1822" s="10">
        <f>COUNTIF(FreightRates!$A$2:$A$1541,C1822)</f>
        <v>39</v>
      </c>
      <c r="Q1822" s="10">
        <f>COUNTIFS(FreightRates!$A$2:$A$1541,C1822,FreightRates!$B$2:$B$1541,B1822,FreightRates!$C$2:$C$1541,E1822)</f>
        <v>20</v>
      </c>
      <c r="T1822">
        <f>COUNTIFS(FreightRates!$A$2:$A$1541,C1822,FreightRates!$B$2:$B$1541,B1822,FreightRates!$C$2:$C$1541,E1822,FreightRates!$F$2:$F$1541,D1822,FreightRates!$D$2:$D$1541,"&lt;="&amp;I1822,FreightRates!$E$2:$E$1541,"&gt;="&amp;I1822)</f>
        <v>2</v>
      </c>
    </row>
    <row r="1823" spans="1:20" x14ac:dyDescent="0.25">
      <c r="A1823" s="10">
        <f>OrderList!A1823</f>
        <v>1447222994.7</v>
      </c>
      <c r="B1823" s="10" t="str">
        <f>OrderList!C1823</f>
        <v>PORT04</v>
      </c>
      <c r="C1823" s="10" t="str">
        <f>OrderList!D1823</f>
        <v>V444_0</v>
      </c>
      <c r="D1823" s="10" t="str">
        <f>OrderList!F1823</f>
        <v>DTP</v>
      </c>
      <c r="E1823" s="10" t="str">
        <f>OrderList!L1823</f>
        <v>PORT09</v>
      </c>
      <c r="F1823" s="10" t="str">
        <f>OrderList!K1823</f>
        <v>PLANT03</v>
      </c>
      <c r="G1823" s="10">
        <f>OrderList!J1823</f>
        <v>1689549</v>
      </c>
      <c r="H1823" s="10">
        <f>OrderList!M1823</f>
        <v>338</v>
      </c>
      <c r="I1823" s="10">
        <f>OrderList!N1823</f>
        <v>0.38337417562091336</v>
      </c>
      <c r="O1823" s="10">
        <f>COUNTIF(FreightRates!$A$2:$A$1541,C1823)</f>
        <v>39</v>
      </c>
      <c r="Q1823" s="10">
        <f>COUNTIFS(FreightRates!$A$2:$A$1541,C1823,FreightRates!$B$2:$B$1541,B1823,FreightRates!$C$2:$C$1541,E1823)</f>
        <v>20</v>
      </c>
      <c r="T1823">
        <f>COUNTIFS(FreightRates!$A$2:$A$1541,C1823,FreightRates!$B$2:$B$1541,B1823,FreightRates!$C$2:$C$1541,E1823,FreightRates!$F$2:$F$1541,D1823,FreightRates!$D$2:$D$1541,"&lt;="&amp;I1823,FreightRates!$E$2:$E$1541,"&gt;="&amp;I1823)</f>
        <v>2</v>
      </c>
    </row>
    <row r="1824" spans="1:20" x14ac:dyDescent="0.25">
      <c r="A1824" s="10">
        <f>OrderList!A1824</f>
        <v>1447147913.7</v>
      </c>
      <c r="B1824" s="10" t="str">
        <f>OrderList!C1824</f>
        <v>PORT04</v>
      </c>
      <c r="C1824" s="10" t="str">
        <f>OrderList!D1824</f>
        <v>V444_0</v>
      </c>
      <c r="D1824" s="10" t="str">
        <f>OrderList!F1824</f>
        <v>DTP</v>
      </c>
      <c r="E1824" s="10" t="str">
        <f>OrderList!L1824</f>
        <v>PORT09</v>
      </c>
      <c r="F1824" s="10" t="str">
        <f>OrderList!K1824</f>
        <v>PLANT03</v>
      </c>
      <c r="G1824" s="10">
        <f>OrderList!J1824</f>
        <v>1689549</v>
      </c>
      <c r="H1824" s="10">
        <f>OrderList!M1824</f>
        <v>286</v>
      </c>
      <c r="I1824" s="10">
        <f>OrderList!N1824</f>
        <v>0.95843543905228334</v>
      </c>
      <c r="O1824" s="10">
        <f>COUNTIF(FreightRates!$A$2:$A$1541,C1824)</f>
        <v>39</v>
      </c>
      <c r="Q1824" s="10">
        <f>COUNTIFS(FreightRates!$A$2:$A$1541,C1824,FreightRates!$B$2:$B$1541,B1824,FreightRates!$C$2:$C$1541,E1824)</f>
        <v>20</v>
      </c>
      <c r="T1824">
        <f>COUNTIFS(FreightRates!$A$2:$A$1541,C1824,FreightRates!$B$2:$B$1541,B1824,FreightRates!$C$2:$C$1541,E1824,FreightRates!$F$2:$F$1541,D1824,FreightRates!$D$2:$D$1541,"&lt;="&amp;I1824,FreightRates!$E$2:$E$1541,"&gt;="&amp;I1824)</f>
        <v>2</v>
      </c>
    </row>
    <row r="1825" spans="1:20" x14ac:dyDescent="0.25">
      <c r="A1825" s="10">
        <f>OrderList!A1825</f>
        <v>1447342181.7</v>
      </c>
      <c r="B1825" s="10" t="str">
        <f>OrderList!C1825</f>
        <v>PORT04</v>
      </c>
      <c r="C1825" s="10" t="str">
        <f>OrderList!D1825</f>
        <v>V444_0</v>
      </c>
      <c r="D1825" s="10" t="str">
        <f>OrderList!F1825</f>
        <v>DTP</v>
      </c>
      <c r="E1825" s="10" t="str">
        <f>OrderList!L1825</f>
        <v>PORT09</v>
      </c>
      <c r="F1825" s="10" t="str">
        <f>OrderList!K1825</f>
        <v>PLANT03</v>
      </c>
      <c r="G1825" s="10">
        <f>OrderList!J1825</f>
        <v>1689549</v>
      </c>
      <c r="H1825" s="10">
        <f>OrderList!M1825</f>
        <v>262</v>
      </c>
      <c r="I1825" s="10">
        <f>OrderList!N1825</f>
        <v>9.584354390522834E-2</v>
      </c>
      <c r="O1825" s="10">
        <f>COUNTIF(FreightRates!$A$2:$A$1541,C1825)</f>
        <v>39</v>
      </c>
      <c r="Q1825" s="10">
        <f>COUNTIFS(FreightRates!$A$2:$A$1541,C1825,FreightRates!$B$2:$B$1541,B1825,FreightRates!$C$2:$C$1541,E1825)</f>
        <v>20</v>
      </c>
      <c r="T1825">
        <f>COUNTIFS(FreightRates!$A$2:$A$1541,C1825,FreightRates!$B$2:$B$1541,B1825,FreightRates!$C$2:$C$1541,E1825,FreightRates!$F$2:$F$1541,D1825,FreightRates!$D$2:$D$1541,"&lt;="&amp;I1825,FreightRates!$E$2:$E$1541,"&gt;="&amp;I1825)</f>
        <v>2</v>
      </c>
    </row>
    <row r="1826" spans="1:20" x14ac:dyDescent="0.25">
      <c r="A1826" s="10">
        <f>OrderList!A1826</f>
        <v>1447407434.7</v>
      </c>
      <c r="B1826" s="10" t="str">
        <f>OrderList!C1826</f>
        <v>PORT04</v>
      </c>
      <c r="C1826" s="10" t="str">
        <f>OrderList!D1826</f>
        <v>V444_0</v>
      </c>
      <c r="D1826" s="10" t="str">
        <f>OrderList!F1826</f>
        <v>DTP</v>
      </c>
      <c r="E1826" s="10" t="str">
        <f>OrderList!L1826</f>
        <v>PORT09</v>
      </c>
      <c r="F1826" s="10" t="str">
        <f>OrderList!K1826</f>
        <v>PLANT03</v>
      </c>
      <c r="G1826" s="10">
        <f>OrderList!J1826</f>
        <v>1689549</v>
      </c>
      <c r="H1826" s="10">
        <f>OrderList!M1826</f>
        <v>323</v>
      </c>
      <c r="I1826" s="10">
        <f>OrderList!N1826</f>
        <v>7.8591706002287243</v>
      </c>
      <c r="O1826" s="10">
        <f>COUNTIF(FreightRates!$A$2:$A$1541,C1826)</f>
        <v>39</v>
      </c>
      <c r="Q1826" s="10">
        <f>COUNTIFS(FreightRates!$A$2:$A$1541,C1826,FreightRates!$B$2:$B$1541,B1826,FreightRates!$C$2:$C$1541,E1826)</f>
        <v>20</v>
      </c>
      <c r="T1826">
        <f>COUNTIFS(FreightRates!$A$2:$A$1541,C1826,FreightRates!$B$2:$B$1541,B1826,FreightRates!$C$2:$C$1541,E1826,FreightRates!$F$2:$F$1541,D1826,FreightRates!$D$2:$D$1541,"&lt;="&amp;I1826,FreightRates!$E$2:$E$1541,"&gt;="&amp;I1826)</f>
        <v>2</v>
      </c>
    </row>
    <row r="1827" spans="1:20" x14ac:dyDescent="0.25">
      <c r="A1827" s="10">
        <f>OrderList!A1827</f>
        <v>1447299187.7</v>
      </c>
      <c r="B1827" s="10" t="str">
        <f>OrderList!C1827</f>
        <v>PORT04</v>
      </c>
      <c r="C1827" s="10" t="str">
        <f>OrderList!D1827</f>
        <v>V444_0</v>
      </c>
      <c r="D1827" s="10" t="str">
        <f>OrderList!F1827</f>
        <v>DTP</v>
      </c>
      <c r="E1827" s="10" t="str">
        <f>OrderList!L1827</f>
        <v>PORT09</v>
      </c>
      <c r="F1827" s="10" t="str">
        <f>OrderList!K1827</f>
        <v>PLANT03</v>
      </c>
      <c r="G1827" s="10">
        <f>OrderList!J1827</f>
        <v>1688633</v>
      </c>
      <c r="H1827" s="10">
        <f>OrderList!M1827</f>
        <v>292</v>
      </c>
      <c r="I1827" s="10">
        <f>OrderList!N1827</f>
        <v>0.55670584473866924</v>
      </c>
      <c r="O1827" s="10">
        <f>COUNTIF(FreightRates!$A$2:$A$1541,C1827)</f>
        <v>39</v>
      </c>
      <c r="Q1827" s="10">
        <f>COUNTIFS(FreightRates!$A$2:$A$1541,C1827,FreightRates!$B$2:$B$1541,B1827,FreightRates!$C$2:$C$1541,E1827)</f>
        <v>20</v>
      </c>
      <c r="T1827">
        <f>COUNTIFS(FreightRates!$A$2:$A$1541,C1827,FreightRates!$B$2:$B$1541,B1827,FreightRates!$C$2:$C$1541,E1827,FreightRates!$F$2:$F$1541,D1827,FreightRates!$D$2:$D$1541,"&lt;="&amp;I1827,FreightRates!$E$2:$E$1541,"&gt;="&amp;I1827)</f>
        <v>2</v>
      </c>
    </row>
    <row r="1828" spans="1:20" x14ac:dyDescent="0.25">
      <c r="A1828" s="10">
        <f>OrderList!A1828</f>
        <v>1447377050.7</v>
      </c>
      <c r="B1828" s="10" t="str">
        <f>OrderList!C1828</f>
        <v>PORT04</v>
      </c>
      <c r="C1828" s="10" t="str">
        <f>OrderList!D1828</f>
        <v>V444_0</v>
      </c>
      <c r="D1828" s="10" t="str">
        <f>OrderList!F1828</f>
        <v>DTP</v>
      </c>
      <c r="E1828" s="10" t="str">
        <f>OrderList!L1828</f>
        <v>PORT09</v>
      </c>
      <c r="F1828" s="10" t="str">
        <f>OrderList!K1828</f>
        <v>PLANT03</v>
      </c>
      <c r="G1828" s="10">
        <f>OrderList!J1828</f>
        <v>1688633</v>
      </c>
      <c r="H1828" s="10">
        <f>OrderList!M1828</f>
        <v>283</v>
      </c>
      <c r="I1828" s="10">
        <f>OrderList!N1828</f>
        <v>1.0206273820208935</v>
      </c>
      <c r="O1828" s="10">
        <f>COUNTIF(FreightRates!$A$2:$A$1541,C1828)</f>
        <v>39</v>
      </c>
      <c r="Q1828" s="10">
        <f>COUNTIFS(FreightRates!$A$2:$A$1541,C1828,FreightRates!$B$2:$B$1541,B1828,FreightRates!$C$2:$C$1541,E1828)</f>
        <v>20</v>
      </c>
      <c r="T1828">
        <f>COUNTIFS(FreightRates!$A$2:$A$1541,C1828,FreightRates!$B$2:$B$1541,B1828,FreightRates!$C$2:$C$1541,E1828,FreightRates!$F$2:$F$1541,D1828,FreightRates!$D$2:$D$1541,"&lt;="&amp;I1828,FreightRates!$E$2:$E$1541,"&gt;="&amp;I1828)</f>
        <v>2</v>
      </c>
    </row>
    <row r="1829" spans="1:20" x14ac:dyDescent="0.25">
      <c r="A1829" s="10">
        <f>OrderList!A1829</f>
        <v>1447384422.7</v>
      </c>
      <c r="B1829" s="10" t="str">
        <f>OrderList!C1829</f>
        <v>PORT04</v>
      </c>
      <c r="C1829" s="10" t="str">
        <f>OrderList!D1829</f>
        <v>V444_0</v>
      </c>
      <c r="D1829" s="10" t="str">
        <f>OrderList!F1829</f>
        <v>DTP</v>
      </c>
      <c r="E1829" s="10" t="str">
        <f>OrderList!L1829</f>
        <v>PORT09</v>
      </c>
      <c r="F1829" s="10" t="str">
        <f>OrderList!K1829</f>
        <v>PLANT03</v>
      </c>
      <c r="G1829" s="10">
        <f>OrderList!J1829</f>
        <v>1688633</v>
      </c>
      <c r="H1829" s="10">
        <f>OrderList!M1829</f>
        <v>304</v>
      </c>
      <c r="I1829" s="10">
        <f>OrderList!N1829</f>
        <v>0.74227445965155892</v>
      </c>
      <c r="O1829" s="10">
        <f>COUNTIF(FreightRates!$A$2:$A$1541,C1829)</f>
        <v>39</v>
      </c>
      <c r="Q1829" s="10">
        <f>COUNTIFS(FreightRates!$A$2:$A$1541,C1829,FreightRates!$B$2:$B$1541,B1829,FreightRates!$C$2:$C$1541,E1829)</f>
        <v>20</v>
      </c>
      <c r="T1829">
        <f>COUNTIFS(FreightRates!$A$2:$A$1541,C1829,FreightRates!$B$2:$B$1541,B1829,FreightRates!$C$2:$C$1541,E1829,FreightRates!$F$2:$F$1541,D1829,FreightRates!$D$2:$D$1541,"&lt;="&amp;I1829,FreightRates!$E$2:$E$1541,"&gt;="&amp;I1829)</f>
        <v>2</v>
      </c>
    </row>
    <row r="1830" spans="1:20" x14ac:dyDescent="0.25">
      <c r="A1830" s="10">
        <f>OrderList!A1830</f>
        <v>1447366022.7</v>
      </c>
      <c r="B1830" s="10" t="str">
        <f>OrderList!C1830</f>
        <v>PORT04</v>
      </c>
      <c r="C1830" s="10" t="str">
        <f>OrderList!D1830</f>
        <v>V444_0</v>
      </c>
      <c r="D1830" s="10" t="str">
        <f>OrderList!F1830</f>
        <v>DTP</v>
      </c>
      <c r="E1830" s="10" t="str">
        <f>OrderList!L1830</f>
        <v>PORT09</v>
      </c>
      <c r="F1830" s="10" t="str">
        <f>OrderList!K1830</f>
        <v>PLANT03</v>
      </c>
      <c r="G1830" s="10">
        <f>OrderList!J1830</f>
        <v>1688633</v>
      </c>
      <c r="H1830" s="10">
        <f>OrderList!M1830</f>
        <v>332</v>
      </c>
      <c r="I1830" s="10">
        <f>OrderList!N1830</f>
        <v>3.1546664535191256</v>
      </c>
      <c r="O1830" s="10">
        <f>COUNTIF(FreightRates!$A$2:$A$1541,C1830)</f>
        <v>39</v>
      </c>
      <c r="Q1830" s="10">
        <f>COUNTIFS(FreightRates!$A$2:$A$1541,C1830,FreightRates!$B$2:$B$1541,B1830,FreightRates!$C$2:$C$1541,E1830)</f>
        <v>20</v>
      </c>
      <c r="T1830">
        <f>COUNTIFS(FreightRates!$A$2:$A$1541,C1830,FreightRates!$B$2:$B$1541,B1830,FreightRates!$C$2:$C$1541,E1830,FreightRates!$F$2:$F$1541,D1830,FreightRates!$D$2:$D$1541,"&lt;="&amp;I1830,FreightRates!$E$2:$E$1541,"&gt;="&amp;I1830)</f>
        <v>2</v>
      </c>
    </row>
    <row r="1831" spans="1:20" x14ac:dyDescent="0.25">
      <c r="A1831" s="10">
        <f>OrderList!A1831</f>
        <v>1447182263.7</v>
      </c>
      <c r="B1831" s="10" t="str">
        <f>OrderList!C1831</f>
        <v>PORT04</v>
      </c>
      <c r="C1831" s="10" t="str">
        <f>OrderList!D1831</f>
        <v>V444_0</v>
      </c>
      <c r="D1831" s="10" t="str">
        <f>OrderList!F1831</f>
        <v>DTP</v>
      </c>
      <c r="E1831" s="10" t="str">
        <f>OrderList!L1831</f>
        <v>PORT09</v>
      </c>
      <c r="F1831" s="10" t="str">
        <f>OrderList!K1831</f>
        <v>PLANT03</v>
      </c>
      <c r="G1831" s="10">
        <f>OrderList!J1831</f>
        <v>1688633</v>
      </c>
      <c r="H1831" s="10">
        <f>OrderList!M1831</f>
        <v>245</v>
      </c>
      <c r="I1831" s="10">
        <f>OrderList!N1831</f>
        <v>0.64949015219511408</v>
      </c>
      <c r="O1831" s="10">
        <f>COUNTIF(FreightRates!$A$2:$A$1541,C1831)</f>
        <v>39</v>
      </c>
      <c r="Q1831" s="10">
        <f>COUNTIFS(FreightRates!$A$2:$A$1541,C1831,FreightRates!$B$2:$B$1541,B1831,FreightRates!$C$2:$C$1541,E1831)</f>
        <v>20</v>
      </c>
      <c r="T1831">
        <f>COUNTIFS(FreightRates!$A$2:$A$1541,C1831,FreightRates!$B$2:$B$1541,B1831,FreightRates!$C$2:$C$1541,E1831,FreightRates!$F$2:$F$1541,D1831,FreightRates!$D$2:$D$1541,"&lt;="&amp;I1831,FreightRates!$E$2:$E$1541,"&gt;="&amp;I1831)</f>
        <v>2</v>
      </c>
    </row>
    <row r="1832" spans="1:20" x14ac:dyDescent="0.25">
      <c r="A1832" s="10">
        <f>OrderList!A1832</f>
        <v>1447299067.7</v>
      </c>
      <c r="B1832" s="10" t="str">
        <f>OrderList!C1832</f>
        <v>PORT04</v>
      </c>
      <c r="C1832" s="10" t="str">
        <f>OrderList!D1832</f>
        <v>V444_0</v>
      </c>
      <c r="D1832" s="10" t="str">
        <f>OrderList!F1832</f>
        <v>DTP</v>
      </c>
      <c r="E1832" s="10" t="str">
        <f>OrderList!L1832</f>
        <v>PORT09</v>
      </c>
      <c r="F1832" s="10" t="str">
        <f>OrderList!K1832</f>
        <v>PLANT03</v>
      </c>
      <c r="G1832" s="10">
        <f>OrderList!J1832</f>
        <v>1688633</v>
      </c>
      <c r="H1832" s="10">
        <f>OrderList!M1832</f>
        <v>279</v>
      </c>
      <c r="I1832" s="10">
        <f>OrderList!N1832</f>
        <v>0.92784307456444859</v>
      </c>
      <c r="O1832" s="10">
        <f>COUNTIF(FreightRates!$A$2:$A$1541,C1832)</f>
        <v>39</v>
      </c>
      <c r="Q1832" s="10">
        <f>COUNTIFS(FreightRates!$A$2:$A$1541,C1832,FreightRates!$B$2:$B$1541,B1832,FreightRates!$C$2:$C$1541,E1832)</f>
        <v>20</v>
      </c>
      <c r="T1832">
        <f>COUNTIFS(FreightRates!$A$2:$A$1541,C1832,FreightRates!$B$2:$B$1541,B1832,FreightRates!$C$2:$C$1541,E1832,FreightRates!$F$2:$F$1541,D1832,FreightRates!$D$2:$D$1541,"&lt;="&amp;I1832,FreightRates!$E$2:$E$1541,"&gt;="&amp;I1832)</f>
        <v>2</v>
      </c>
    </row>
    <row r="1833" spans="1:20" x14ac:dyDescent="0.25">
      <c r="A1833" s="10">
        <f>OrderList!A1833</f>
        <v>1447206416.7</v>
      </c>
      <c r="B1833" s="10" t="str">
        <f>OrderList!C1833</f>
        <v>PORT04</v>
      </c>
      <c r="C1833" s="10" t="str">
        <f>OrderList!D1833</f>
        <v>V444_0</v>
      </c>
      <c r="D1833" s="10" t="str">
        <f>OrderList!F1833</f>
        <v>DTP</v>
      </c>
      <c r="E1833" s="10" t="str">
        <f>OrderList!L1833</f>
        <v>PORT09</v>
      </c>
      <c r="F1833" s="10" t="str">
        <f>OrderList!K1833</f>
        <v>PLANT03</v>
      </c>
      <c r="G1833" s="10">
        <f>OrderList!J1833</f>
        <v>1688633</v>
      </c>
      <c r="H1833" s="10">
        <f>OrderList!M1833</f>
        <v>244</v>
      </c>
      <c r="I1833" s="10">
        <f>OrderList!N1833</f>
        <v>0.37113722982577946</v>
      </c>
      <c r="O1833" s="10">
        <f>COUNTIF(FreightRates!$A$2:$A$1541,C1833)</f>
        <v>39</v>
      </c>
      <c r="Q1833" s="10">
        <f>COUNTIFS(FreightRates!$A$2:$A$1541,C1833,FreightRates!$B$2:$B$1541,B1833,FreightRates!$C$2:$C$1541,E1833)</f>
        <v>20</v>
      </c>
      <c r="T1833">
        <f>COUNTIFS(FreightRates!$A$2:$A$1541,C1833,FreightRates!$B$2:$B$1541,B1833,FreightRates!$C$2:$C$1541,E1833,FreightRates!$F$2:$F$1541,D1833,FreightRates!$D$2:$D$1541,"&lt;="&amp;I1833,FreightRates!$E$2:$E$1541,"&gt;="&amp;I1833)</f>
        <v>2</v>
      </c>
    </row>
    <row r="1834" spans="1:20" x14ac:dyDescent="0.25">
      <c r="A1834" s="10">
        <f>OrderList!A1834</f>
        <v>1447394308.7</v>
      </c>
      <c r="B1834" s="10" t="str">
        <f>OrderList!C1834</f>
        <v>PORT04</v>
      </c>
      <c r="C1834" s="10" t="str">
        <f>OrderList!D1834</f>
        <v>V444_0</v>
      </c>
      <c r="D1834" s="10" t="str">
        <f>OrderList!F1834</f>
        <v>DTP</v>
      </c>
      <c r="E1834" s="10" t="str">
        <f>OrderList!L1834</f>
        <v>PORT09</v>
      </c>
      <c r="F1834" s="10" t="str">
        <f>OrderList!K1834</f>
        <v>PLANT03</v>
      </c>
      <c r="G1834" s="10">
        <f>OrderList!J1834</f>
        <v>1688633</v>
      </c>
      <c r="H1834" s="10">
        <f>OrderList!M1834</f>
        <v>322</v>
      </c>
      <c r="I1834" s="10">
        <f>OrderList!N1834</f>
        <v>1.2061959969337832</v>
      </c>
      <c r="O1834" s="10">
        <f>COUNTIF(FreightRates!$A$2:$A$1541,C1834)</f>
        <v>39</v>
      </c>
      <c r="Q1834" s="10">
        <f>COUNTIFS(FreightRates!$A$2:$A$1541,C1834,FreightRates!$B$2:$B$1541,B1834,FreightRates!$C$2:$C$1541,E1834)</f>
        <v>20</v>
      </c>
      <c r="T1834">
        <f>COUNTIFS(FreightRates!$A$2:$A$1541,C1834,FreightRates!$B$2:$B$1541,B1834,FreightRates!$C$2:$C$1541,E1834,FreightRates!$F$2:$F$1541,D1834,FreightRates!$D$2:$D$1541,"&lt;="&amp;I1834,FreightRates!$E$2:$E$1541,"&gt;="&amp;I1834)</f>
        <v>2</v>
      </c>
    </row>
    <row r="1835" spans="1:20" x14ac:dyDescent="0.25">
      <c r="A1835" s="10">
        <f>OrderList!A1835</f>
        <v>1447250469.7</v>
      </c>
      <c r="B1835" s="10" t="str">
        <f>OrderList!C1835</f>
        <v>PORT04</v>
      </c>
      <c r="C1835" s="10" t="str">
        <f>OrderList!D1835</f>
        <v>V444_0</v>
      </c>
      <c r="D1835" s="10" t="str">
        <f>OrderList!F1835</f>
        <v>DTP</v>
      </c>
      <c r="E1835" s="10" t="str">
        <f>OrderList!L1835</f>
        <v>PORT09</v>
      </c>
      <c r="F1835" s="10" t="str">
        <f>OrderList!K1835</f>
        <v>PLANT03</v>
      </c>
      <c r="G1835" s="10">
        <f>OrderList!J1835</f>
        <v>1688633</v>
      </c>
      <c r="H1835" s="10">
        <f>OrderList!M1835</f>
        <v>279</v>
      </c>
      <c r="I1835" s="10">
        <f>OrderList!N1835</f>
        <v>0.18556861491288973</v>
      </c>
      <c r="O1835" s="10">
        <f>COUNTIF(FreightRates!$A$2:$A$1541,C1835)</f>
        <v>39</v>
      </c>
      <c r="Q1835" s="10">
        <f>COUNTIFS(FreightRates!$A$2:$A$1541,C1835,FreightRates!$B$2:$B$1541,B1835,FreightRates!$C$2:$C$1541,E1835)</f>
        <v>20</v>
      </c>
      <c r="T1835">
        <f>COUNTIFS(FreightRates!$A$2:$A$1541,C1835,FreightRates!$B$2:$B$1541,B1835,FreightRates!$C$2:$C$1541,E1835,FreightRates!$F$2:$F$1541,D1835,FreightRates!$D$2:$D$1541,"&lt;="&amp;I1835,FreightRates!$E$2:$E$1541,"&gt;="&amp;I1835)</f>
        <v>2</v>
      </c>
    </row>
    <row r="1836" spans="1:20" x14ac:dyDescent="0.25">
      <c r="A1836" s="10">
        <f>OrderList!A1836</f>
        <v>1447170840.7</v>
      </c>
      <c r="B1836" s="10" t="str">
        <f>OrderList!C1836</f>
        <v>PORT04</v>
      </c>
      <c r="C1836" s="10" t="str">
        <f>OrderList!D1836</f>
        <v>V444_0</v>
      </c>
      <c r="D1836" s="10" t="str">
        <f>OrderList!F1836</f>
        <v>DTP</v>
      </c>
      <c r="E1836" s="10" t="str">
        <f>OrderList!L1836</f>
        <v>PORT09</v>
      </c>
      <c r="F1836" s="10" t="str">
        <f>OrderList!K1836</f>
        <v>PLANT03</v>
      </c>
      <c r="G1836" s="10">
        <f>OrderList!J1836</f>
        <v>1688633</v>
      </c>
      <c r="H1836" s="10">
        <f>OrderList!M1836</f>
        <v>263</v>
      </c>
      <c r="I1836" s="10">
        <f>OrderList!N1836</f>
        <v>1.6701175342160075</v>
      </c>
      <c r="O1836" s="10">
        <f>COUNTIF(FreightRates!$A$2:$A$1541,C1836)</f>
        <v>39</v>
      </c>
      <c r="Q1836" s="10">
        <f>COUNTIFS(FreightRates!$A$2:$A$1541,C1836,FreightRates!$B$2:$B$1541,B1836,FreightRates!$C$2:$C$1541,E1836)</f>
        <v>20</v>
      </c>
      <c r="T1836">
        <f>COUNTIFS(FreightRates!$A$2:$A$1541,C1836,FreightRates!$B$2:$B$1541,B1836,FreightRates!$C$2:$C$1541,E1836,FreightRates!$F$2:$F$1541,D1836,FreightRates!$D$2:$D$1541,"&lt;="&amp;I1836,FreightRates!$E$2:$E$1541,"&gt;="&amp;I1836)</f>
        <v>2</v>
      </c>
    </row>
    <row r="1837" spans="1:20" x14ac:dyDescent="0.25">
      <c r="A1837" s="10">
        <f>OrderList!A1837</f>
        <v>1447163976.7</v>
      </c>
      <c r="B1837" s="10" t="str">
        <f>OrderList!C1837</f>
        <v>PORT04</v>
      </c>
      <c r="C1837" s="10" t="str">
        <f>OrderList!D1837</f>
        <v>V444_0</v>
      </c>
      <c r="D1837" s="10" t="str">
        <f>OrderList!F1837</f>
        <v>DTP</v>
      </c>
      <c r="E1837" s="10" t="str">
        <f>OrderList!L1837</f>
        <v>PORT09</v>
      </c>
      <c r="F1837" s="10" t="str">
        <f>OrderList!K1837</f>
        <v>PLANT03</v>
      </c>
      <c r="G1837" s="10">
        <f>OrderList!J1837</f>
        <v>1688633</v>
      </c>
      <c r="H1837" s="10">
        <f>OrderList!M1837</f>
        <v>318</v>
      </c>
      <c r="I1837" s="10">
        <f>OrderList!N1837</f>
        <v>0.37113722982577946</v>
      </c>
      <c r="O1837" s="10">
        <f>COUNTIF(FreightRates!$A$2:$A$1541,C1837)</f>
        <v>39</v>
      </c>
      <c r="Q1837" s="10">
        <f>COUNTIFS(FreightRates!$A$2:$A$1541,C1837,FreightRates!$B$2:$B$1541,B1837,FreightRates!$C$2:$C$1541,E1837)</f>
        <v>20</v>
      </c>
      <c r="T1837">
        <f>COUNTIFS(FreightRates!$A$2:$A$1541,C1837,FreightRates!$B$2:$B$1541,B1837,FreightRates!$C$2:$C$1541,E1837,FreightRates!$F$2:$F$1541,D1837,FreightRates!$D$2:$D$1541,"&lt;="&amp;I1837,FreightRates!$E$2:$E$1541,"&gt;="&amp;I1837)</f>
        <v>2</v>
      </c>
    </row>
    <row r="1838" spans="1:20" x14ac:dyDescent="0.25">
      <c r="A1838" s="10">
        <f>OrderList!A1838</f>
        <v>1447288320.7</v>
      </c>
      <c r="B1838" s="10" t="str">
        <f>OrderList!C1838</f>
        <v>PORT04</v>
      </c>
      <c r="C1838" s="10" t="str">
        <f>OrderList!D1838</f>
        <v>V444_0</v>
      </c>
      <c r="D1838" s="10" t="str">
        <f>OrderList!F1838</f>
        <v>DTP</v>
      </c>
      <c r="E1838" s="10" t="str">
        <f>OrderList!L1838</f>
        <v>PORT09</v>
      </c>
      <c r="F1838" s="10" t="str">
        <f>OrderList!K1838</f>
        <v>PLANT03</v>
      </c>
      <c r="G1838" s="10">
        <f>OrderList!J1838</f>
        <v>1688633</v>
      </c>
      <c r="H1838" s="10">
        <f>OrderList!M1838</f>
        <v>279</v>
      </c>
      <c r="I1838" s="10">
        <f>OrderList!N1838</f>
        <v>0.55670584473866924</v>
      </c>
      <c r="O1838" s="10">
        <f>COUNTIF(FreightRates!$A$2:$A$1541,C1838)</f>
        <v>39</v>
      </c>
      <c r="Q1838" s="10">
        <f>COUNTIFS(FreightRates!$A$2:$A$1541,C1838,FreightRates!$B$2:$B$1541,B1838,FreightRates!$C$2:$C$1541,E1838)</f>
        <v>20</v>
      </c>
      <c r="T1838">
        <f>COUNTIFS(FreightRates!$A$2:$A$1541,C1838,FreightRates!$B$2:$B$1541,B1838,FreightRates!$C$2:$C$1541,E1838,FreightRates!$F$2:$F$1541,D1838,FreightRates!$D$2:$D$1541,"&lt;="&amp;I1838,FreightRates!$E$2:$E$1541,"&gt;="&amp;I1838)</f>
        <v>2</v>
      </c>
    </row>
    <row r="1839" spans="1:20" x14ac:dyDescent="0.25">
      <c r="A1839" s="10">
        <f>OrderList!A1839</f>
        <v>1447304371.7</v>
      </c>
      <c r="B1839" s="10" t="str">
        <f>OrderList!C1839</f>
        <v>PORT04</v>
      </c>
      <c r="C1839" s="10" t="str">
        <f>OrderList!D1839</f>
        <v>V444_0</v>
      </c>
      <c r="D1839" s="10" t="str">
        <f>OrderList!F1839</f>
        <v>DTP</v>
      </c>
      <c r="E1839" s="10" t="str">
        <f>OrderList!L1839</f>
        <v>PORT09</v>
      </c>
      <c r="F1839" s="10" t="str">
        <f>OrderList!K1839</f>
        <v>PLANT03</v>
      </c>
      <c r="G1839" s="10">
        <f>OrderList!J1839</f>
        <v>1688633</v>
      </c>
      <c r="H1839" s="10">
        <f>OrderList!M1839</f>
        <v>310</v>
      </c>
      <c r="I1839" s="10">
        <f>OrderList!N1839</f>
        <v>0.18556861491288973</v>
      </c>
      <c r="O1839" s="10">
        <f>COUNTIF(FreightRates!$A$2:$A$1541,C1839)</f>
        <v>39</v>
      </c>
      <c r="Q1839" s="10">
        <f>COUNTIFS(FreightRates!$A$2:$A$1541,C1839,FreightRates!$B$2:$B$1541,B1839,FreightRates!$C$2:$C$1541,E1839)</f>
        <v>20</v>
      </c>
      <c r="T1839">
        <f>COUNTIFS(FreightRates!$A$2:$A$1541,C1839,FreightRates!$B$2:$B$1541,B1839,FreightRates!$C$2:$C$1541,E1839,FreightRates!$F$2:$F$1541,D1839,FreightRates!$D$2:$D$1541,"&lt;="&amp;I1839,FreightRates!$E$2:$E$1541,"&gt;="&amp;I1839)</f>
        <v>2</v>
      </c>
    </row>
    <row r="1840" spans="1:20" x14ac:dyDescent="0.25">
      <c r="A1840" s="10">
        <f>OrderList!A1840</f>
        <v>1447385492.7</v>
      </c>
      <c r="B1840" s="10" t="str">
        <f>OrderList!C1840</f>
        <v>PORT04</v>
      </c>
      <c r="C1840" s="10" t="str">
        <f>OrderList!D1840</f>
        <v>V444_0</v>
      </c>
      <c r="D1840" s="10" t="str">
        <f>OrderList!F1840</f>
        <v>DTP</v>
      </c>
      <c r="E1840" s="10" t="str">
        <f>OrderList!L1840</f>
        <v>PORT09</v>
      </c>
      <c r="F1840" s="10" t="str">
        <f>OrderList!K1840</f>
        <v>PLANT03</v>
      </c>
      <c r="G1840" s="10">
        <f>OrderList!J1840</f>
        <v>1688633</v>
      </c>
      <c r="H1840" s="10">
        <f>OrderList!M1840</f>
        <v>320</v>
      </c>
      <c r="I1840" s="10">
        <f>OrderList!N1840</f>
        <v>4.1752938355400193</v>
      </c>
      <c r="O1840" s="10">
        <f>COUNTIF(FreightRates!$A$2:$A$1541,C1840)</f>
        <v>39</v>
      </c>
      <c r="Q1840" s="10">
        <f>COUNTIFS(FreightRates!$A$2:$A$1541,C1840,FreightRates!$B$2:$B$1541,B1840,FreightRates!$C$2:$C$1541,E1840)</f>
        <v>20</v>
      </c>
      <c r="T1840">
        <f>COUNTIFS(FreightRates!$A$2:$A$1541,C1840,FreightRates!$B$2:$B$1541,B1840,FreightRates!$C$2:$C$1541,E1840,FreightRates!$F$2:$F$1541,D1840,FreightRates!$D$2:$D$1541,"&lt;="&amp;I1840,FreightRates!$E$2:$E$1541,"&gt;="&amp;I1840)</f>
        <v>2</v>
      </c>
    </row>
    <row r="1841" spans="1:20" x14ac:dyDescent="0.25">
      <c r="A1841" s="10">
        <f>OrderList!A1841</f>
        <v>1447202689.7</v>
      </c>
      <c r="B1841" s="10" t="str">
        <f>OrderList!C1841</f>
        <v>PORT04</v>
      </c>
      <c r="C1841" s="10" t="str">
        <f>OrderList!D1841</f>
        <v>V444_0</v>
      </c>
      <c r="D1841" s="10" t="str">
        <f>OrderList!F1841</f>
        <v>DTP</v>
      </c>
      <c r="E1841" s="10" t="str">
        <f>OrderList!L1841</f>
        <v>PORT09</v>
      </c>
      <c r="F1841" s="10" t="str">
        <f>OrderList!K1841</f>
        <v>PLANT03</v>
      </c>
      <c r="G1841" s="10">
        <f>OrderList!J1841</f>
        <v>1688633</v>
      </c>
      <c r="H1841" s="10">
        <f>OrderList!M1841</f>
        <v>294</v>
      </c>
      <c r="I1841" s="10">
        <f>OrderList!N1841</f>
        <v>9.2784307456444864E-2</v>
      </c>
      <c r="O1841" s="10">
        <f>COUNTIF(FreightRates!$A$2:$A$1541,C1841)</f>
        <v>39</v>
      </c>
      <c r="Q1841" s="10">
        <f>COUNTIFS(FreightRates!$A$2:$A$1541,C1841,FreightRates!$B$2:$B$1541,B1841,FreightRates!$C$2:$C$1541,E1841)</f>
        <v>20</v>
      </c>
      <c r="T1841">
        <f>COUNTIFS(FreightRates!$A$2:$A$1541,C1841,FreightRates!$B$2:$B$1541,B1841,FreightRates!$C$2:$C$1541,E1841,FreightRates!$F$2:$F$1541,D1841,FreightRates!$D$2:$D$1541,"&lt;="&amp;I1841,FreightRates!$E$2:$E$1541,"&gt;="&amp;I1841)</f>
        <v>2</v>
      </c>
    </row>
    <row r="1842" spans="1:20" x14ac:dyDescent="0.25">
      <c r="A1842" s="10">
        <f>OrderList!A1842</f>
        <v>1447211487.7</v>
      </c>
      <c r="B1842" s="10" t="str">
        <f>OrderList!C1842</f>
        <v>PORT04</v>
      </c>
      <c r="C1842" s="10" t="str">
        <f>OrderList!D1842</f>
        <v>V444_0</v>
      </c>
      <c r="D1842" s="10" t="str">
        <f>OrderList!F1842</f>
        <v>DTP</v>
      </c>
      <c r="E1842" s="10" t="str">
        <f>OrderList!L1842</f>
        <v>PORT09</v>
      </c>
      <c r="F1842" s="10" t="str">
        <f>OrderList!K1842</f>
        <v>PLANT03</v>
      </c>
      <c r="G1842" s="10">
        <f>OrderList!J1842</f>
        <v>1688633</v>
      </c>
      <c r="H1842" s="10">
        <f>OrderList!M1842</f>
        <v>335</v>
      </c>
      <c r="I1842" s="10">
        <f>OrderList!N1842</f>
        <v>0.18556861491288973</v>
      </c>
      <c r="O1842" s="10">
        <f>COUNTIF(FreightRates!$A$2:$A$1541,C1842)</f>
        <v>39</v>
      </c>
      <c r="Q1842" s="10">
        <f>COUNTIFS(FreightRates!$A$2:$A$1541,C1842,FreightRates!$B$2:$B$1541,B1842,FreightRates!$C$2:$C$1541,E1842)</f>
        <v>20</v>
      </c>
      <c r="T1842">
        <f>COUNTIFS(FreightRates!$A$2:$A$1541,C1842,FreightRates!$B$2:$B$1541,B1842,FreightRates!$C$2:$C$1541,E1842,FreightRates!$F$2:$F$1541,D1842,FreightRates!$D$2:$D$1541,"&lt;="&amp;I1842,FreightRates!$E$2:$E$1541,"&gt;="&amp;I1842)</f>
        <v>2</v>
      </c>
    </row>
    <row r="1843" spans="1:20" x14ac:dyDescent="0.25">
      <c r="A1843" s="10">
        <f>OrderList!A1843</f>
        <v>1447191298.7</v>
      </c>
      <c r="B1843" s="10" t="str">
        <f>OrderList!C1843</f>
        <v>PORT04</v>
      </c>
      <c r="C1843" s="10" t="str">
        <f>OrderList!D1843</f>
        <v>V444_0</v>
      </c>
      <c r="D1843" s="10" t="str">
        <f>OrderList!F1843</f>
        <v>DTP</v>
      </c>
      <c r="E1843" s="10" t="str">
        <f>OrderList!L1843</f>
        <v>PORT09</v>
      </c>
      <c r="F1843" s="10" t="str">
        <f>OrderList!K1843</f>
        <v>PLANT03</v>
      </c>
      <c r="G1843" s="10">
        <f>OrderList!J1843</f>
        <v>1688633</v>
      </c>
      <c r="H1843" s="10">
        <f>OrderList!M1843</f>
        <v>258</v>
      </c>
      <c r="I1843" s="10">
        <f>OrderList!N1843</f>
        <v>0.37113722982577946</v>
      </c>
      <c r="O1843" s="10">
        <f>COUNTIF(FreightRates!$A$2:$A$1541,C1843)</f>
        <v>39</v>
      </c>
      <c r="Q1843" s="10">
        <f>COUNTIFS(FreightRates!$A$2:$A$1541,C1843,FreightRates!$B$2:$B$1541,B1843,FreightRates!$C$2:$C$1541,E1843)</f>
        <v>20</v>
      </c>
      <c r="T1843">
        <f>COUNTIFS(FreightRates!$A$2:$A$1541,C1843,FreightRates!$B$2:$B$1541,B1843,FreightRates!$C$2:$C$1541,E1843,FreightRates!$F$2:$F$1541,D1843,FreightRates!$D$2:$D$1541,"&lt;="&amp;I1843,FreightRates!$E$2:$E$1541,"&gt;="&amp;I1843)</f>
        <v>2</v>
      </c>
    </row>
    <row r="1844" spans="1:20" x14ac:dyDescent="0.25">
      <c r="A1844" s="10">
        <f>OrderList!A1844</f>
        <v>1447187889.7</v>
      </c>
      <c r="B1844" s="10" t="str">
        <f>OrderList!C1844</f>
        <v>PORT04</v>
      </c>
      <c r="C1844" s="10" t="str">
        <f>OrderList!D1844</f>
        <v>V444_0</v>
      </c>
      <c r="D1844" s="10" t="str">
        <f>OrderList!F1844</f>
        <v>DTP</v>
      </c>
      <c r="E1844" s="10" t="str">
        <f>OrderList!L1844</f>
        <v>PORT09</v>
      </c>
      <c r="F1844" s="10" t="str">
        <f>OrderList!K1844</f>
        <v>PLANT03</v>
      </c>
      <c r="G1844" s="10">
        <f>OrderList!J1844</f>
        <v>1688633</v>
      </c>
      <c r="H1844" s="10">
        <f>OrderList!M1844</f>
        <v>272</v>
      </c>
      <c r="I1844" s="10">
        <f>OrderList!N1844</f>
        <v>0.27835292236933462</v>
      </c>
      <c r="O1844" s="10">
        <f>COUNTIF(FreightRates!$A$2:$A$1541,C1844)</f>
        <v>39</v>
      </c>
      <c r="Q1844" s="10">
        <f>COUNTIFS(FreightRates!$A$2:$A$1541,C1844,FreightRates!$B$2:$B$1541,B1844,FreightRates!$C$2:$C$1541,E1844)</f>
        <v>20</v>
      </c>
      <c r="T1844">
        <f>COUNTIFS(FreightRates!$A$2:$A$1541,C1844,FreightRates!$B$2:$B$1541,B1844,FreightRates!$C$2:$C$1541,E1844,FreightRates!$F$2:$F$1541,D1844,FreightRates!$D$2:$D$1541,"&lt;="&amp;I1844,FreightRates!$E$2:$E$1541,"&gt;="&amp;I1844)</f>
        <v>2</v>
      </c>
    </row>
    <row r="1845" spans="1:20" x14ac:dyDescent="0.25">
      <c r="A1845" s="10">
        <f>OrderList!A1845</f>
        <v>1447229520.7</v>
      </c>
      <c r="B1845" s="10" t="str">
        <f>OrderList!C1845</f>
        <v>PORT04</v>
      </c>
      <c r="C1845" s="10" t="str">
        <f>OrderList!D1845</f>
        <v>V444_0</v>
      </c>
      <c r="D1845" s="10" t="str">
        <f>OrderList!F1845</f>
        <v>DTP</v>
      </c>
      <c r="E1845" s="10" t="str">
        <f>OrderList!L1845</f>
        <v>PORT09</v>
      </c>
      <c r="F1845" s="10" t="str">
        <f>OrderList!K1845</f>
        <v>PLANT03</v>
      </c>
      <c r="G1845" s="10">
        <f>OrderList!J1845</f>
        <v>1688633</v>
      </c>
      <c r="H1845" s="10">
        <f>OrderList!M1845</f>
        <v>297</v>
      </c>
      <c r="I1845" s="10">
        <f>OrderList!N1845</f>
        <v>9.2784307456444864E-2</v>
      </c>
      <c r="O1845" s="10">
        <f>COUNTIF(FreightRates!$A$2:$A$1541,C1845)</f>
        <v>39</v>
      </c>
      <c r="Q1845" s="10">
        <f>COUNTIFS(FreightRates!$A$2:$A$1541,C1845,FreightRates!$B$2:$B$1541,B1845,FreightRates!$C$2:$C$1541,E1845)</f>
        <v>20</v>
      </c>
      <c r="T1845">
        <f>COUNTIFS(FreightRates!$A$2:$A$1541,C1845,FreightRates!$B$2:$B$1541,B1845,FreightRates!$C$2:$C$1541,E1845,FreightRates!$F$2:$F$1541,D1845,FreightRates!$D$2:$D$1541,"&lt;="&amp;I1845,FreightRates!$E$2:$E$1541,"&gt;="&amp;I1845)</f>
        <v>2</v>
      </c>
    </row>
    <row r="1846" spans="1:20" x14ac:dyDescent="0.25">
      <c r="A1846" s="10">
        <f>OrderList!A1846</f>
        <v>1447262389.7</v>
      </c>
      <c r="B1846" s="10" t="str">
        <f>OrderList!C1846</f>
        <v>PORT04</v>
      </c>
      <c r="C1846" s="10" t="str">
        <f>OrderList!D1846</f>
        <v>V444_0</v>
      </c>
      <c r="D1846" s="10" t="str">
        <f>OrderList!F1846</f>
        <v>DTP</v>
      </c>
      <c r="E1846" s="10" t="str">
        <f>OrderList!L1846</f>
        <v>PORT09</v>
      </c>
      <c r="F1846" s="10" t="str">
        <f>OrderList!K1846</f>
        <v>PLANT03</v>
      </c>
      <c r="G1846" s="10">
        <f>OrderList!J1846</f>
        <v>1688633</v>
      </c>
      <c r="H1846" s="10">
        <f>OrderList!M1846</f>
        <v>302</v>
      </c>
      <c r="I1846" s="10">
        <f>OrderList!N1846</f>
        <v>1.1134116894773385</v>
      </c>
      <c r="O1846" s="10">
        <f>COUNTIF(FreightRates!$A$2:$A$1541,C1846)</f>
        <v>39</v>
      </c>
      <c r="Q1846" s="10">
        <f>COUNTIFS(FreightRates!$A$2:$A$1541,C1846,FreightRates!$B$2:$B$1541,B1846,FreightRates!$C$2:$C$1541,E1846)</f>
        <v>20</v>
      </c>
      <c r="T1846">
        <f>COUNTIFS(FreightRates!$A$2:$A$1541,C1846,FreightRates!$B$2:$B$1541,B1846,FreightRates!$C$2:$C$1541,E1846,FreightRates!$F$2:$F$1541,D1846,FreightRates!$D$2:$D$1541,"&lt;="&amp;I1846,FreightRates!$E$2:$E$1541,"&gt;="&amp;I1846)</f>
        <v>2</v>
      </c>
    </row>
    <row r="1847" spans="1:20" x14ac:dyDescent="0.25">
      <c r="A1847" s="10">
        <f>OrderList!A1847</f>
        <v>1447221845.7</v>
      </c>
      <c r="B1847" s="10" t="str">
        <f>OrderList!C1847</f>
        <v>PORT04</v>
      </c>
      <c r="C1847" s="10" t="str">
        <f>OrderList!D1847</f>
        <v>V444_0</v>
      </c>
      <c r="D1847" s="10" t="str">
        <f>OrderList!F1847</f>
        <v>DTP</v>
      </c>
      <c r="E1847" s="10" t="str">
        <f>OrderList!L1847</f>
        <v>PORT09</v>
      </c>
      <c r="F1847" s="10" t="str">
        <f>OrderList!K1847</f>
        <v>PLANT03</v>
      </c>
      <c r="G1847" s="10">
        <f>OrderList!J1847</f>
        <v>1688633</v>
      </c>
      <c r="H1847" s="10">
        <f>OrderList!M1847</f>
        <v>351</v>
      </c>
      <c r="I1847" s="10">
        <f>OrderList!N1847</f>
        <v>1.5773332267595628</v>
      </c>
      <c r="O1847" s="10">
        <f>COUNTIF(FreightRates!$A$2:$A$1541,C1847)</f>
        <v>39</v>
      </c>
      <c r="Q1847" s="10">
        <f>COUNTIFS(FreightRates!$A$2:$A$1541,C1847,FreightRates!$B$2:$B$1541,B1847,FreightRates!$C$2:$C$1541,E1847)</f>
        <v>20</v>
      </c>
      <c r="T1847">
        <f>COUNTIFS(FreightRates!$A$2:$A$1541,C1847,FreightRates!$B$2:$B$1541,B1847,FreightRates!$C$2:$C$1541,E1847,FreightRates!$F$2:$F$1541,D1847,FreightRates!$D$2:$D$1541,"&lt;="&amp;I1847,FreightRates!$E$2:$E$1541,"&gt;="&amp;I1847)</f>
        <v>2</v>
      </c>
    </row>
    <row r="1848" spans="1:20" x14ac:dyDescent="0.25">
      <c r="A1848" s="10">
        <f>OrderList!A1848</f>
        <v>1447364451.7</v>
      </c>
      <c r="B1848" s="10" t="str">
        <f>OrderList!C1848</f>
        <v>PORT04</v>
      </c>
      <c r="C1848" s="10" t="str">
        <f>OrderList!D1848</f>
        <v>V444_0</v>
      </c>
      <c r="D1848" s="10" t="str">
        <f>OrderList!F1848</f>
        <v>DTP</v>
      </c>
      <c r="E1848" s="10" t="str">
        <f>OrderList!L1848</f>
        <v>PORT09</v>
      </c>
      <c r="F1848" s="10" t="str">
        <f>OrderList!K1848</f>
        <v>PLANT03</v>
      </c>
      <c r="G1848" s="10">
        <f>OrderList!J1848</f>
        <v>1688633</v>
      </c>
      <c r="H1848" s="10">
        <f>OrderList!M1848</f>
        <v>265</v>
      </c>
      <c r="I1848" s="10">
        <f>OrderList!N1848</f>
        <v>0.18556861491288973</v>
      </c>
      <c r="O1848" s="10">
        <f>COUNTIF(FreightRates!$A$2:$A$1541,C1848)</f>
        <v>39</v>
      </c>
      <c r="Q1848" s="10">
        <f>COUNTIFS(FreightRates!$A$2:$A$1541,C1848,FreightRates!$B$2:$B$1541,B1848,FreightRates!$C$2:$C$1541,E1848)</f>
        <v>20</v>
      </c>
      <c r="T1848">
        <f>COUNTIFS(FreightRates!$A$2:$A$1541,C1848,FreightRates!$B$2:$B$1541,B1848,FreightRates!$C$2:$C$1541,E1848,FreightRates!$F$2:$F$1541,D1848,FreightRates!$D$2:$D$1541,"&lt;="&amp;I1848,FreightRates!$E$2:$E$1541,"&gt;="&amp;I1848)</f>
        <v>2</v>
      </c>
    </row>
    <row r="1849" spans="1:20" x14ac:dyDescent="0.25">
      <c r="A1849" s="10">
        <f>OrderList!A1849</f>
        <v>1447145768.7</v>
      </c>
      <c r="B1849" s="10" t="str">
        <f>OrderList!C1849</f>
        <v>PORT04</v>
      </c>
      <c r="C1849" s="10" t="str">
        <f>OrderList!D1849</f>
        <v>V444_0</v>
      </c>
      <c r="D1849" s="10" t="str">
        <f>OrderList!F1849</f>
        <v>DTP</v>
      </c>
      <c r="E1849" s="10" t="str">
        <f>OrderList!L1849</f>
        <v>PORT09</v>
      </c>
      <c r="F1849" s="10" t="str">
        <f>OrderList!K1849</f>
        <v>PLANT03</v>
      </c>
      <c r="G1849" s="10">
        <f>OrderList!J1849</f>
        <v>1688633</v>
      </c>
      <c r="H1849" s="10">
        <f>OrderList!M1849</f>
        <v>259</v>
      </c>
      <c r="I1849" s="10">
        <f>OrderList!N1849</f>
        <v>9.2784307456444864E-2</v>
      </c>
      <c r="O1849" s="10">
        <f>COUNTIF(FreightRates!$A$2:$A$1541,C1849)</f>
        <v>39</v>
      </c>
      <c r="Q1849" s="10">
        <f>COUNTIFS(FreightRates!$A$2:$A$1541,C1849,FreightRates!$B$2:$B$1541,B1849,FreightRates!$C$2:$C$1541,E1849)</f>
        <v>20</v>
      </c>
      <c r="T1849">
        <f>COUNTIFS(FreightRates!$A$2:$A$1541,C1849,FreightRates!$B$2:$B$1541,B1849,FreightRates!$C$2:$C$1541,E1849,FreightRates!$F$2:$F$1541,D1849,FreightRates!$D$2:$D$1541,"&lt;="&amp;I1849,FreightRates!$E$2:$E$1541,"&gt;="&amp;I1849)</f>
        <v>2</v>
      </c>
    </row>
    <row r="1850" spans="1:20" x14ac:dyDescent="0.25">
      <c r="A1850" s="10">
        <f>OrderList!A1850</f>
        <v>1447246605.7</v>
      </c>
      <c r="B1850" s="10" t="str">
        <f>OrderList!C1850</f>
        <v>PORT04</v>
      </c>
      <c r="C1850" s="10" t="str">
        <f>OrderList!D1850</f>
        <v>V444_0</v>
      </c>
      <c r="D1850" s="10" t="str">
        <f>OrderList!F1850</f>
        <v>DTP</v>
      </c>
      <c r="E1850" s="10" t="str">
        <f>OrderList!L1850</f>
        <v>PORT09</v>
      </c>
      <c r="F1850" s="10" t="str">
        <f>OrderList!K1850</f>
        <v>PLANT03</v>
      </c>
      <c r="G1850" s="10">
        <f>OrderList!J1850</f>
        <v>1688633</v>
      </c>
      <c r="H1850" s="10">
        <f>OrderList!M1850</f>
        <v>276</v>
      </c>
      <c r="I1850" s="10">
        <f>OrderList!N1850</f>
        <v>0.55670584473866924</v>
      </c>
      <c r="O1850" s="10">
        <f>COUNTIF(FreightRates!$A$2:$A$1541,C1850)</f>
        <v>39</v>
      </c>
      <c r="Q1850" s="10">
        <f>COUNTIFS(FreightRates!$A$2:$A$1541,C1850,FreightRates!$B$2:$B$1541,B1850,FreightRates!$C$2:$C$1541,E1850)</f>
        <v>20</v>
      </c>
      <c r="T1850">
        <f>COUNTIFS(FreightRates!$A$2:$A$1541,C1850,FreightRates!$B$2:$B$1541,B1850,FreightRates!$C$2:$C$1541,E1850,FreightRates!$F$2:$F$1541,D1850,FreightRates!$D$2:$D$1541,"&lt;="&amp;I1850,FreightRates!$E$2:$E$1541,"&gt;="&amp;I1850)</f>
        <v>2</v>
      </c>
    </row>
    <row r="1851" spans="1:20" x14ac:dyDescent="0.25">
      <c r="A1851" s="10">
        <f>OrderList!A1851</f>
        <v>1447207540.7</v>
      </c>
      <c r="B1851" s="10" t="str">
        <f>OrderList!C1851</f>
        <v>PORT04</v>
      </c>
      <c r="C1851" s="10" t="str">
        <f>OrderList!D1851</f>
        <v>V444_0</v>
      </c>
      <c r="D1851" s="10" t="str">
        <f>OrderList!F1851</f>
        <v>DTP</v>
      </c>
      <c r="E1851" s="10" t="str">
        <f>OrderList!L1851</f>
        <v>PORT09</v>
      </c>
      <c r="F1851" s="10" t="str">
        <f>OrderList!K1851</f>
        <v>PLANT03</v>
      </c>
      <c r="G1851" s="10">
        <f>OrderList!J1851</f>
        <v>1688633</v>
      </c>
      <c r="H1851" s="10">
        <f>OrderList!M1851</f>
        <v>303</v>
      </c>
      <c r="I1851" s="10">
        <f>OrderList!N1851</f>
        <v>9.2784307456444864E-2</v>
      </c>
      <c r="O1851" s="10">
        <f>COUNTIF(FreightRates!$A$2:$A$1541,C1851)</f>
        <v>39</v>
      </c>
      <c r="Q1851" s="10">
        <f>COUNTIFS(FreightRates!$A$2:$A$1541,C1851,FreightRates!$B$2:$B$1541,B1851,FreightRates!$C$2:$C$1541,E1851)</f>
        <v>20</v>
      </c>
      <c r="T1851">
        <f>COUNTIFS(FreightRates!$A$2:$A$1541,C1851,FreightRates!$B$2:$B$1541,B1851,FreightRates!$C$2:$C$1541,E1851,FreightRates!$F$2:$F$1541,D1851,FreightRates!$D$2:$D$1541,"&lt;="&amp;I1851,FreightRates!$E$2:$E$1541,"&gt;="&amp;I1851)</f>
        <v>2</v>
      </c>
    </row>
    <row r="1852" spans="1:20" x14ac:dyDescent="0.25">
      <c r="A1852" s="10">
        <f>OrderList!A1852</f>
        <v>1447232394.7</v>
      </c>
      <c r="B1852" s="10" t="str">
        <f>OrderList!C1852</f>
        <v>PORT04</v>
      </c>
      <c r="C1852" s="10" t="str">
        <f>OrderList!D1852</f>
        <v>V444_0</v>
      </c>
      <c r="D1852" s="10" t="str">
        <f>OrderList!F1852</f>
        <v>DTP</v>
      </c>
      <c r="E1852" s="10" t="str">
        <f>OrderList!L1852</f>
        <v>PORT09</v>
      </c>
      <c r="F1852" s="10" t="str">
        <f>OrderList!K1852</f>
        <v>PLANT03</v>
      </c>
      <c r="G1852" s="10">
        <f>OrderList!J1852</f>
        <v>1688633</v>
      </c>
      <c r="H1852" s="10">
        <f>OrderList!M1852</f>
        <v>273</v>
      </c>
      <c r="I1852" s="10">
        <f>OrderList!N1852</f>
        <v>1.2989803043902282</v>
      </c>
      <c r="O1852" s="10">
        <f>COUNTIF(FreightRates!$A$2:$A$1541,C1852)</f>
        <v>39</v>
      </c>
      <c r="Q1852" s="10">
        <f>COUNTIFS(FreightRates!$A$2:$A$1541,C1852,FreightRates!$B$2:$B$1541,B1852,FreightRates!$C$2:$C$1541,E1852)</f>
        <v>20</v>
      </c>
      <c r="T1852">
        <f>COUNTIFS(FreightRates!$A$2:$A$1541,C1852,FreightRates!$B$2:$B$1541,B1852,FreightRates!$C$2:$C$1541,E1852,FreightRates!$F$2:$F$1541,D1852,FreightRates!$D$2:$D$1541,"&lt;="&amp;I1852,FreightRates!$E$2:$E$1541,"&gt;="&amp;I1852)</f>
        <v>2</v>
      </c>
    </row>
    <row r="1853" spans="1:20" x14ac:dyDescent="0.25">
      <c r="A1853" s="10">
        <f>OrderList!A1853</f>
        <v>1447308359.7</v>
      </c>
      <c r="B1853" s="10" t="str">
        <f>OrderList!C1853</f>
        <v>PORT04</v>
      </c>
      <c r="C1853" s="10" t="str">
        <f>OrderList!D1853</f>
        <v>V444_0</v>
      </c>
      <c r="D1853" s="10" t="str">
        <f>OrderList!F1853</f>
        <v>DTP</v>
      </c>
      <c r="E1853" s="10" t="str">
        <f>OrderList!L1853</f>
        <v>PORT09</v>
      </c>
      <c r="F1853" s="10" t="str">
        <f>OrderList!K1853</f>
        <v>PLANT03</v>
      </c>
      <c r="G1853" s="10">
        <f>OrderList!J1853</f>
        <v>1688633</v>
      </c>
      <c r="H1853" s="10">
        <f>OrderList!M1853</f>
        <v>304</v>
      </c>
      <c r="I1853" s="10">
        <f>OrderList!N1853</f>
        <v>0.18556861491288973</v>
      </c>
      <c r="O1853" s="10">
        <f>COUNTIF(FreightRates!$A$2:$A$1541,C1853)</f>
        <v>39</v>
      </c>
      <c r="Q1853" s="10">
        <f>COUNTIFS(FreightRates!$A$2:$A$1541,C1853,FreightRates!$B$2:$B$1541,B1853,FreightRates!$C$2:$C$1541,E1853)</f>
        <v>20</v>
      </c>
      <c r="T1853">
        <f>COUNTIFS(FreightRates!$A$2:$A$1541,C1853,FreightRates!$B$2:$B$1541,B1853,FreightRates!$C$2:$C$1541,E1853,FreightRates!$F$2:$F$1541,D1853,FreightRates!$D$2:$D$1541,"&lt;="&amp;I1853,FreightRates!$E$2:$E$1541,"&gt;="&amp;I1853)</f>
        <v>2</v>
      </c>
    </row>
    <row r="1854" spans="1:20" x14ac:dyDescent="0.25">
      <c r="A1854" s="10">
        <f>OrderList!A1854</f>
        <v>1447292068.7</v>
      </c>
      <c r="B1854" s="10" t="str">
        <f>OrderList!C1854</f>
        <v>PORT04</v>
      </c>
      <c r="C1854" s="10" t="str">
        <f>OrderList!D1854</f>
        <v>V444_0</v>
      </c>
      <c r="D1854" s="10" t="str">
        <f>OrderList!F1854</f>
        <v>DTP</v>
      </c>
      <c r="E1854" s="10" t="str">
        <f>OrderList!L1854</f>
        <v>PORT09</v>
      </c>
      <c r="F1854" s="10" t="str">
        <f>OrderList!K1854</f>
        <v>PLANT03</v>
      </c>
      <c r="G1854" s="10">
        <f>OrderList!J1854</f>
        <v>1688633</v>
      </c>
      <c r="H1854" s="10">
        <f>OrderList!M1854</f>
        <v>336</v>
      </c>
      <c r="I1854" s="10">
        <f>OrderList!N1854</f>
        <v>0.37113722982577946</v>
      </c>
      <c r="O1854" s="10">
        <f>COUNTIF(FreightRates!$A$2:$A$1541,C1854)</f>
        <v>39</v>
      </c>
      <c r="Q1854" s="10">
        <f>COUNTIFS(FreightRates!$A$2:$A$1541,C1854,FreightRates!$B$2:$B$1541,B1854,FreightRates!$C$2:$C$1541,E1854)</f>
        <v>20</v>
      </c>
      <c r="T1854">
        <f>COUNTIFS(FreightRates!$A$2:$A$1541,C1854,FreightRates!$B$2:$B$1541,B1854,FreightRates!$C$2:$C$1541,E1854,FreightRates!$F$2:$F$1541,D1854,FreightRates!$D$2:$D$1541,"&lt;="&amp;I1854,FreightRates!$E$2:$E$1541,"&gt;="&amp;I1854)</f>
        <v>2</v>
      </c>
    </row>
    <row r="1855" spans="1:20" x14ac:dyDescent="0.25">
      <c r="A1855" s="10">
        <f>OrderList!A1855</f>
        <v>1447203026.7</v>
      </c>
      <c r="B1855" s="10" t="str">
        <f>OrderList!C1855</f>
        <v>PORT04</v>
      </c>
      <c r="C1855" s="10" t="str">
        <f>OrderList!D1855</f>
        <v>V444_0</v>
      </c>
      <c r="D1855" s="10" t="str">
        <f>OrderList!F1855</f>
        <v>DTP</v>
      </c>
      <c r="E1855" s="10" t="str">
        <f>OrderList!L1855</f>
        <v>PORT09</v>
      </c>
      <c r="F1855" s="10" t="str">
        <f>OrderList!K1855</f>
        <v>PLANT03</v>
      </c>
      <c r="G1855" s="10">
        <f>OrderList!J1855</f>
        <v>1688633</v>
      </c>
      <c r="H1855" s="10">
        <f>OrderList!M1855</f>
        <v>245</v>
      </c>
      <c r="I1855" s="10">
        <f>OrderList!N1855</f>
        <v>0.18556861491288973</v>
      </c>
      <c r="O1855" s="10">
        <f>COUNTIF(FreightRates!$A$2:$A$1541,C1855)</f>
        <v>39</v>
      </c>
      <c r="Q1855" s="10">
        <f>COUNTIFS(FreightRates!$A$2:$A$1541,C1855,FreightRates!$B$2:$B$1541,B1855,FreightRates!$C$2:$C$1541,E1855)</f>
        <v>20</v>
      </c>
      <c r="T1855">
        <f>COUNTIFS(FreightRates!$A$2:$A$1541,C1855,FreightRates!$B$2:$B$1541,B1855,FreightRates!$C$2:$C$1541,E1855,FreightRates!$F$2:$F$1541,D1855,FreightRates!$D$2:$D$1541,"&lt;="&amp;I1855,FreightRates!$E$2:$E$1541,"&gt;="&amp;I1855)</f>
        <v>2</v>
      </c>
    </row>
    <row r="1856" spans="1:20" x14ac:dyDescent="0.25">
      <c r="A1856" s="10">
        <f>OrderList!A1856</f>
        <v>1447147837.7</v>
      </c>
      <c r="B1856" s="10" t="str">
        <f>OrderList!C1856</f>
        <v>PORT04</v>
      </c>
      <c r="C1856" s="10" t="str">
        <f>OrderList!D1856</f>
        <v>V444_0</v>
      </c>
      <c r="D1856" s="10" t="str">
        <f>OrderList!F1856</f>
        <v>DTP</v>
      </c>
      <c r="E1856" s="10" t="str">
        <f>OrderList!L1856</f>
        <v>PORT09</v>
      </c>
      <c r="F1856" s="10" t="str">
        <f>OrderList!K1856</f>
        <v>PLANT03</v>
      </c>
      <c r="G1856" s="10">
        <f>OrderList!J1856</f>
        <v>1688633</v>
      </c>
      <c r="H1856" s="10">
        <f>OrderList!M1856</f>
        <v>302</v>
      </c>
      <c r="I1856" s="10">
        <f>OrderList!N1856</f>
        <v>0.18556861491288973</v>
      </c>
      <c r="O1856" s="10">
        <f>COUNTIF(FreightRates!$A$2:$A$1541,C1856)</f>
        <v>39</v>
      </c>
      <c r="Q1856" s="10">
        <f>COUNTIFS(FreightRates!$A$2:$A$1541,C1856,FreightRates!$B$2:$B$1541,B1856,FreightRates!$C$2:$C$1541,E1856)</f>
        <v>20</v>
      </c>
      <c r="T1856">
        <f>COUNTIFS(FreightRates!$A$2:$A$1541,C1856,FreightRates!$B$2:$B$1541,B1856,FreightRates!$C$2:$C$1541,E1856,FreightRates!$F$2:$F$1541,D1856,FreightRates!$D$2:$D$1541,"&lt;="&amp;I1856,FreightRates!$E$2:$E$1541,"&gt;="&amp;I1856)</f>
        <v>2</v>
      </c>
    </row>
    <row r="1857" spans="1:20" x14ac:dyDescent="0.25">
      <c r="A1857" s="10">
        <f>OrderList!A1857</f>
        <v>1447225278.7</v>
      </c>
      <c r="B1857" s="10" t="str">
        <f>OrderList!C1857</f>
        <v>PORT04</v>
      </c>
      <c r="C1857" s="10" t="str">
        <f>OrderList!D1857</f>
        <v>V444_0</v>
      </c>
      <c r="D1857" s="10" t="str">
        <f>OrderList!F1857</f>
        <v>DTP</v>
      </c>
      <c r="E1857" s="10" t="str">
        <f>OrderList!L1857</f>
        <v>PORT09</v>
      </c>
      <c r="F1857" s="10" t="str">
        <f>OrderList!K1857</f>
        <v>PLANT03</v>
      </c>
      <c r="G1857" s="10">
        <f>OrderList!J1857</f>
        <v>1688633</v>
      </c>
      <c r="H1857" s="10">
        <f>OrderList!M1857</f>
        <v>309</v>
      </c>
      <c r="I1857" s="10">
        <f>OrderList!N1857</f>
        <v>9.2784307456444864E-2</v>
      </c>
      <c r="O1857" s="10">
        <f>COUNTIF(FreightRates!$A$2:$A$1541,C1857)</f>
        <v>39</v>
      </c>
      <c r="Q1857" s="10">
        <f>COUNTIFS(FreightRates!$A$2:$A$1541,C1857,FreightRates!$B$2:$B$1541,B1857,FreightRates!$C$2:$C$1541,E1857)</f>
        <v>20</v>
      </c>
      <c r="T1857">
        <f>COUNTIFS(FreightRates!$A$2:$A$1541,C1857,FreightRates!$B$2:$B$1541,B1857,FreightRates!$C$2:$C$1541,E1857,FreightRates!$F$2:$F$1541,D1857,FreightRates!$D$2:$D$1541,"&lt;="&amp;I1857,FreightRates!$E$2:$E$1541,"&gt;="&amp;I1857)</f>
        <v>2</v>
      </c>
    </row>
    <row r="1858" spans="1:20" x14ac:dyDescent="0.25">
      <c r="A1858" s="10">
        <f>OrderList!A1858</f>
        <v>1447386865.7</v>
      </c>
      <c r="B1858" s="10" t="str">
        <f>OrderList!C1858</f>
        <v>PORT04</v>
      </c>
      <c r="C1858" s="10" t="str">
        <f>OrderList!D1858</f>
        <v>V444_0</v>
      </c>
      <c r="D1858" s="10" t="str">
        <f>OrderList!F1858</f>
        <v>DTP</v>
      </c>
      <c r="E1858" s="10" t="str">
        <f>OrderList!L1858</f>
        <v>PORT09</v>
      </c>
      <c r="F1858" s="10" t="str">
        <f>OrderList!K1858</f>
        <v>PLANT03</v>
      </c>
      <c r="G1858" s="10">
        <f>OrderList!J1858</f>
        <v>1688633</v>
      </c>
      <c r="H1858" s="10">
        <f>OrderList!M1858</f>
        <v>240</v>
      </c>
      <c r="I1858" s="10">
        <f>OrderList!N1858</f>
        <v>0.55670584473866924</v>
      </c>
      <c r="O1858" s="10">
        <f>COUNTIF(FreightRates!$A$2:$A$1541,C1858)</f>
        <v>39</v>
      </c>
      <c r="Q1858" s="10">
        <f>COUNTIFS(FreightRates!$A$2:$A$1541,C1858,FreightRates!$B$2:$B$1541,B1858,FreightRates!$C$2:$C$1541,E1858)</f>
        <v>20</v>
      </c>
      <c r="T1858">
        <f>COUNTIFS(FreightRates!$A$2:$A$1541,C1858,FreightRates!$B$2:$B$1541,B1858,FreightRates!$C$2:$C$1541,E1858,FreightRates!$F$2:$F$1541,D1858,FreightRates!$D$2:$D$1541,"&lt;="&amp;I1858,FreightRates!$E$2:$E$1541,"&gt;="&amp;I1858)</f>
        <v>2</v>
      </c>
    </row>
    <row r="1859" spans="1:20" x14ac:dyDescent="0.25">
      <c r="A1859" s="10">
        <f>OrderList!A1859</f>
        <v>1447284627.7</v>
      </c>
      <c r="B1859" s="10" t="str">
        <f>OrderList!C1859</f>
        <v>PORT04</v>
      </c>
      <c r="C1859" s="10" t="str">
        <f>OrderList!D1859</f>
        <v>V444_0</v>
      </c>
      <c r="D1859" s="10" t="str">
        <f>OrderList!F1859</f>
        <v>DTP</v>
      </c>
      <c r="E1859" s="10" t="str">
        <f>OrderList!L1859</f>
        <v>PORT09</v>
      </c>
      <c r="F1859" s="10" t="str">
        <f>OrderList!K1859</f>
        <v>PLANT03</v>
      </c>
      <c r="G1859" s="10">
        <f>OrderList!J1859</f>
        <v>1688633</v>
      </c>
      <c r="H1859" s="10">
        <f>OrderList!M1859</f>
        <v>303</v>
      </c>
      <c r="I1859" s="10">
        <f>OrderList!N1859</f>
        <v>0.18556861491288973</v>
      </c>
      <c r="O1859" s="10">
        <f>COUNTIF(FreightRates!$A$2:$A$1541,C1859)</f>
        <v>39</v>
      </c>
      <c r="Q1859" s="10">
        <f>COUNTIFS(FreightRates!$A$2:$A$1541,C1859,FreightRates!$B$2:$B$1541,B1859,FreightRates!$C$2:$C$1541,E1859)</f>
        <v>20</v>
      </c>
      <c r="T1859">
        <f>COUNTIFS(FreightRates!$A$2:$A$1541,C1859,FreightRates!$B$2:$B$1541,B1859,FreightRates!$C$2:$C$1541,E1859,FreightRates!$F$2:$F$1541,D1859,FreightRates!$D$2:$D$1541,"&lt;="&amp;I1859,FreightRates!$E$2:$E$1541,"&gt;="&amp;I1859)</f>
        <v>2</v>
      </c>
    </row>
    <row r="1860" spans="1:20" x14ac:dyDescent="0.25">
      <c r="A1860" s="10">
        <f>OrderList!A1860</f>
        <v>1447407052.7</v>
      </c>
      <c r="B1860" s="10" t="str">
        <f>OrderList!C1860</f>
        <v>PORT04</v>
      </c>
      <c r="C1860" s="10" t="str">
        <f>OrderList!D1860</f>
        <v>V444_0</v>
      </c>
      <c r="D1860" s="10" t="str">
        <f>OrderList!F1860</f>
        <v>DTP</v>
      </c>
      <c r="E1860" s="10" t="str">
        <f>OrderList!L1860</f>
        <v>PORT09</v>
      </c>
      <c r="F1860" s="10" t="str">
        <f>OrderList!K1860</f>
        <v>PLANT03</v>
      </c>
      <c r="G1860" s="10">
        <f>OrderList!J1860</f>
        <v>1688633</v>
      </c>
      <c r="H1860" s="10">
        <f>OrderList!M1860</f>
        <v>250</v>
      </c>
      <c r="I1860" s="10">
        <f>OrderList!N1860</f>
        <v>0.46392153728222429</v>
      </c>
      <c r="O1860" s="10">
        <f>COUNTIF(FreightRates!$A$2:$A$1541,C1860)</f>
        <v>39</v>
      </c>
      <c r="Q1860" s="10">
        <f>COUNTIFS(FreightRates!$A$2:$A$1541,C1860,FreightRates!$B$2:$B$1541,B1860,FreightRates!$C$2:$C$1541,E1860)</f>
        <v>20</v>
      </c>
      <c r="T1860">
        <f>COUNTIFS(FreightRates!$A$2:$A$1541,C1860,FreightRates!$B$2:$B$1541,B1860,FreightRates!$C$2:$C$1541,E1860,FreightRates!$F$2:$F$1541,D1860,FreightRates!$D$2:$D$1541,"&lt;="&amp;I1860,FreightRates!$E$2:$E$1541,"&gt;="&amp;I1860)</f>
        <v>2</v>
      </c>
    </row>
    <row r="1861" spans="1:20" x14ac:dyDescent="0.25">
      <c r="A1861" s="10">
        <f>OrderList!A1861</f>
        <v>1447322718.7</v>
      </c>
      <c r="B1861" s="10" t="str">
        <f>OrderList!C1861</f>
        <v>PORT04</v>
      </c>
      <c r="C1861" s="10" t="str">
        <f>OrderList!D1861</f>
        <v>V444_0</v>
      </c>
      <c r="D1861" s="10" t="str">
        <f>OrderList!F1861</f>
        <v>DTP</v>
      </c>
      <c r="E1861" s="10" t="str">
        <f>OrderList!L1861</f>
        <v>PORT09</v>
      </c>
      <c r="F1861" s="10" t="str">
        <f>OrderList!K1861</f>
        <v>PLANT03</v>
      </c>
      <c r="G1861" s="10">
        <f>OrderList!J1861</f>
        <v>1688633</v>
      </c>
      <c r="H1861" s="10">
        <f>OrderList!M1861</f>
        <v>293</v>
      </c>
      <c r="I1861" s="10">
        <f>OrderList!N1861</f>
        <v>9.2784307456444864E-2</v>
      </c>
      <c r="O1861" s="10">
        <f>COUNTIF(FreightRates!$A$2:$A$1541,C1861)</f>
        <v>39</v>
      </c>
      <c r="Q1861" s="10">
        <f>COUNTIFS(FreightRates!$A$2:$A$1541,C1861,FreightRates!$B$2:$B$1541,B1861,FreightRates!$C$2:$C$1541,E1861)</f>
        <v>20</v>
      </c>
      <c r="T1861">
        <f>COUNTIFS(FreightRates!$A$2:$A$1541,C1861,FreightRates!$B$2:$B$1541,B1861,FreightRates!$C$2:$C$1541,E1861,FreightRates!$F$2:$F$1541,D1861,FreightRates!$D$2:$D$1541,"&lt;="&amp;I1861,FreightRates!$E$2:$E$1541,"&gt;="&amp;I1861)</f>
        <v>2</v>
      </c>
    </row>
    <row r="1862" spans="1:20" x14ac:dyDescent="0.25">
      <c r="A1862" s="10">
        <f>OrderList!A1862</f>
        <v>1447181236.7</v>
      </c>
      <c r="B1862" s="10" t="str">
        <f>OrderList!C1862</f>
        <v>PORT04</v>
      </c>
      <c r="C1862" s="10" t="str">
        <f>OrderList!D1862</f>
        <v>V444_0</v>
      </c>
      <c r="D1862" s="10" t="str">
        <f>OrderList!F1862</f>
        <v>DTP</v>
      </c>
      <c r="E1862" s="10" t="str">
        <f>OrderList!L1862</f>
        <v>PORT09</v>
      </c>
      <c r="F1862" s="10" t="str">
        <f>OrderList!K1862</f>
        <v>PLANT03</v>
      </c>
      <c r="G1862" s="10">
        <f>OrderList!J1862</f>
        <v>1688633</v>
      </c>
      <c r="H1862" s="10">
        <f>OrderList!M1862</f>
        <v>291</v>
      </c>
      <c r="I1862" s="10">
        <f>OrderList!N1862</f>
        <v>0.18556861491288973</v>
      </c>
      <c r="O1862" s="10">
        <f>COUNTIF(FreightRates!$A$2:$A$1541,C1862)</f>
        <v>39</v>
      </c>
      <c r="Q1862" s="10">
        <f>COUNTIFS(FreightRates!$A$2:$A$1541,C1862,FreightRates!$B$2:$B$1541,B1862,FreightRates!$C$2:$C$1541,E1862)</f>
        <v>20</v>
      </c>
      <c r="T1862">
        <f>COUNTIFS(FreightRates!$A$2:$A$1541,C1862,FreightRates!$B$2:$B$1541,B1862,FreightRates!$C$2:$C$1541,E1862,FreightRates!$F$2:$F$1541,D1862,FreightRates!$D$2:$D$1541,"&lt;="&amp;I1862,FreightRates!$E$2:$E$1541,"&gt;="&amp;I1862)</f>
        <v>2</v>
      </c>
    </row>
    <row r="1863" spans="1:20" x14ac:dyDescent="0.25">
      <c r="A1863" s="10">
        <f>OrderList!A1863</f>
        <v>1447355454.7</v>
      </c>
      <c r="B1863" s="10" t="str">
        <f>OrderList!C1863</f>
        <v>PORT04</v>
      </c>
      <c r="C1863" s="10" t="str">
        <f>OrderList!D1863</f>
        <v>V444_0</v>
      </c>
      <c r="D1863" s="10" t="str">
        <f>OrderList!F1863</f>
        <v>DTP</v>
      </c>
      <c r="E1863" s="10" t="str">
        <f>OrderList!L1863</f>
        <v>PORT09</v>
      </c>
      <c r="F1863" s="10" t="str">
        <f>OrderList!K1863</f>
        <v>PLANT03</v>
      </c>
      <c r="G1863" s="10">
        <f>OrderList!J1863</f>
        <v>1688589</v>
      </c>
      <c r="H1863" s="10">
        <f>OrderList!M1863</f>
        <v>264</v>
      </c>
      <c r="I1863" s="10">
        <f>OrderList!N1863</f>
        <v>0.18270204416603794</v>
      </c>
      <c r="O1863" s="10">
        <f>COUNTIF(FreightRates!$A$2:$A$1541,C1863)</f>
        <v>39</v>
      </c>
      <c r="Q1863" s="10">
        <f>COUNTIFS(FreightRates!$A$2:$A$1541,C1863,FreightRates!$B$2:$B$1541,B1863,FreightRates!$C$2:$C$1541,E1863)</f>
        <v>20</v>
      </c>
      <c r="T1863">
        <f>COUNTIFS(FreightRates!$A$2:$A$1541,C1863,FreightRates!$B$2:$B$1541,B1863,FreightRates!$C$2:$C$1541,E1863,FreightRates!$F$2:$F$1541,D1863,FreightRates!$D$2:$D$1541,"&lt;="&amp;I1863,FreightRates!$E$2:$E$1541,"&gt;="&amp;I1863)</f>
        <v>2</v>
      </c>
    </row>
    <row r="1864" spans="1:20" x14ac:dyDescent="0.25">
      <c r="A1864" s="10">
        <f>OrderList!A1864</f>
        <v>1447250465.7</v>
      </c>
      <c r="B1864" s="10" t="str">
        <f>OrderList!C1864</f>
        <v>PORT04</v>
      </c>
      <c r="C1864" s="10" t="str">
        <f>OrderList!D1864</f>
        <v>V444_0</v>
      </c>
      <c r="D1864" s="10" t="str">
        <f>OrderList!F1864</f>
        <v>DTP</v>
      </c>
      <c r="E1864" s="10" t="str">
        <f>OrderList!L1864</f>
        <v>PORT09</v>
      </c>
      <c r="F1864" s="10" t="str">
        <f>OrderList!K1864</f>
        <v>PLANT03</v>
      </c>
      <c r="G1864" s="10">
        <f>OrderList!J1864</f>
        <v>1688589</v>
      </c>
      <c r="H1864" s="10">
        <f>OrderList!M1864</f>
        <v>292</v>
      </c>
      <c r="I1864" s="10">
        <f>OrderList!N1864</f>
        <v>0.5481061324981138</v>
      </c>
      <c r="O1864" s="10">
        <f>COUNTIF(FreightRates!$A$2:$A$1541,C1864)</f>
        <v>39</v>
      </c>
      <c r="Q1864" s="10">
        <f>COUNTIFS(FreightRates!$A$2:$A$1541,C1864,FreightRates!$B$2:$B$1541,B1864,FreightRates!$C$2:$C$1541,E1864)</f>
        <v>20</v>
      </c>
      <c r="T1864">
        <f>COUNTIFS(FreightRates!$A$2:$A$1541,C1864,FreightRates!$B$2:$B$1541,B1864,FreightRates!$C$2:$C$1541,E1864,FreightRates!$F$2:$F$1541,D1864,FreightRates!$D$2:$D$1541,"&lt;="&amp;I1864,FreightRates!$E$2:$E$1541,"&gt;="&amp;I1864)</f>
        <v>2</v>
      </c>
    </row>
    <row r="1865" spans="1:20" x14ac:dyDescent="0.25">
      <c r="A1865" s="10">
        <f>OrderList!A1865</f>
        <v>1447364447.7</v>
      </c>
      <c r="B1865" s="10" t="str">
        <f>OrderList!C1865</f>
        <v>PORT04</v>
      </c>
      <c r="C1865" s="10" t="str">
        <f>OrderList!D1865</f>
        <v>V444_0</v>
      </c>
      <c r="D1865" s="10" t="str">
        <f>OrderList!F1865</f>
        <v>DTP</v>
      </c>
      <c r="E1865" s="10" t="str">
        <f>OrderList!L1865</f>
        <v>PORT09</v>
      </c>
      <c r="F1865" s="10" t="str">
        <f>OrderList!K1865</f>
        <v>PLANT03</v>
      </c>
      <c r="G1865" s="10">
        <f>OrderList!J1865</f>
        <v>1688589</v>
      </c>
      <c r="H1865" s="10">
        <f>OrderList!M1865</f>
        <v>258</v>
      </c>
      <c r="I1865" s="10">
        <f>OrderList!N1865</f>
        <v>0.36540408833207588</v>
      </c>
      <c r="O1865" s="10">
        <f>COUNTIF(FreightRates!$A$2:$A$1541,C1865)</f>
        <v>39</v>
      </c>
      <c r="Q1865" s="10">
        <f>COUNTIFS(FreightRates!$A$2:$A$1541,C1865,FreightRates!$B$2:$B$1541,B1865,FreightRates!$C$2:$C$1541,E1865)</f>
        <v>20</v>
      </c>
      <c r="T1865">
        <f>COUNTIFS(FreightRates!$A$2:$A$1541,C1865,FreightRates!$B$2:$B$1541,B1865,FreightRates!$C$2:$C$1541,E1865,FreightRates!$F$2:$F$1541,D1865,FreightRates!$D$2:$D$1541,"&lt;="&amp;I1865,FreightRates!$E$2:$E$1541,"&gt;="&amp;I1865)</f>
        <v>2</v>
      </c>
    </row>
    <row r="1866" spans="1:20" x14ac:dyDescent="0.25">
      <c r="A1866" s="10">
        <f>OrderList!A1866</f>
        <v>1447284616.7</v>
      </c>
      <c r="B1866" s="10" t="str">
        <f>OrderList!C1866</f>
        <v>PORT04</v>
      </c>
      <c r="C1866" s="10" t="str">
        <f>OrderList!D1866</f>
        <v>V444_0</v>
      </c>
      <c r="D1866" s="10" t="str">
        <f>OrderList!F1866</f>
        <v>DTP</v>
      </c>
      <c r="E1866" s="10" t="str">
        <f>OrderList!L1866</f>
        <v>PORT09</v>
      </c>
      <c r="F1866" s="10" t="str">
        <f>OrderList!K1866</f>
        <v>PLANT03</v>
      </c>
      <c r="G1866" s="10">
        <f>OrderList!J1866</f>
        <v>1688589</v>
      </c>
      <c r="H1866" s="10">
        <f>OrderList!M1866</f>
        <v>335</v>
      </c>
      <c r="I1866" s="10">
        <f>OrderList!N1866</f>
        <v>1.0962122649962276</v>
      </c>
      <c r="O1866" s="10">
        <f>COUNTIF(FreightRates!$A$2:$A$1541,C1866)</f>
        <v>39</v>
      </c>
      <c r="Q1866" s="10">
        <f>COUNTIFS(FreightRates!$A$2:$A$1541,C1866,FreightRates!$B$2:$B$1541,B1866,FreightRates!$C$2:$C$1541,E1866)</f>
        <v>20</v>
      </c>
      <c r="T1866">
        <f>COUNTIFS(FreightRates!$A$2:$A$1541,C1866,FreightRates!$B$2:$B$1541,B1866,FreightRates!$C$2:$C$1541,E1866,FreightRates!$F$2:$F$1541,D1866,FreightRates!$D$2:$D$1541,"&lt;="&amp;I1866,FreightRates!$E$2:$E$1541,"&gt;="&amp;I1866)</f>
        <v>2</v>
      </c>
    </row>
    <row r="1867" spans="1:20" x14ac:dyDescent="0.25">
      <c r="A1867" s="10">
        <f>OrderList!A1867</f>
        <v>1447407050.7</v>
      </c>
      <c r="B1867" s="10" t="str">
        <f>OrderList!C1867</f>
        <v>PORT04</v>
      </c>
      <c r="C1867" s="10" t="str">
        <f>OrderList!D1867</f>
        <v>V444_0</v>
      </c>
      <c r="D1867" s="10" t="str">
        <f>OrderList!F1867</f>
        <v>DTP</v>
      </c>
      <c r="E1867" s="10" t="str">
        <f>OrderList!L1867</f>
        <v>PORT09</v>
      </c>
      <c r="F1867" s="10" t="str">
        <f>OrderList!K1867</f>
        <v>PLANT03</v>
      </c>
      <c r="G1867" s="10">
        <f>OrderList!J1867</f>
        <v>1688589</v>
      </c>
      <c r="H1867" s="10">
        <f>OrderList!M1867</f>
        <v>319</v>
      </c>
      <c r="I1867" s="10">
        <f>OrderList!N1867</f>
        <v>0.73080817666415177</v>
      </c>
      <c r="O1867" s="10">
        <f>COUNTIF(FreightRates!$A$2:$A$1541,C1867)</f>
        <v>39</v>
      </c>
      <c r="Q1867" s="10">
        <f>COUNTIFS(FreightRates!$A$2:$A$1541,C1867,FreightRates!$B$2:$B$1541,B1867,FreightRates!$C$2:$C$1541,E1867)</f>
        <v>20</v>
      </c>
      <c r="T1867">
        <f>COUNTIFS(FreightRates!$A$2:$A$1541,C1867,FreightRates!$B$2:$B$1541,B1867,FreightRates!$C$2:$C$1541,E1867,FreightRates!$F$2:$F$1541,D1867,FreightRates!$D$2:$D$1541,"&lt;="&amp;I1867,FreightRates!$E$2:$E$1541,"&gt;="&amp;I1867)</f>
        <v>2</v>
      </c>
    </row>
    <row r="1868" spans="1:20" x14ac:dyDescent="0.25">
      <c r="A1868" s="10">
        <f>OrderList!A1868</f>
        <v>1447262385.7</v>
      </c>
      <c r="B1868" s="10" t="str">
        <f>OrderList!C1868</f>
        <v>PORT04</v>
      </c>
      <c r="C1868" s="10" t="str">
        <f>OrderList!D1868</f>
        <v>V444_0</v>
      </c>
      <c r="D1868" s="10" t="str">
        <f>OrderList!F1868</f>
        <v>DTP</v>
      </c>
      <c r="E1868" s="10" t="str">
        <f>OrderList!L1868</f>
        <v>PORT09</v>
      </c>
      <c r="F1868" s="10" t="str">
        <f>OrderList!K1868</f>
        <v>PLANT03</v>
      </c>
      <c r="G1868" s="10">
        <f>OrderList!J1868</f>
        <v>1688589</v>
      </c>
      <c r="H1868" s="10">
        <f>OrderList!M1868</f>
        <v>264</v>
      </c>
      <c r="I1868" s="10">
        <f>OrderList!N1868</f>
        <v>0.36540408833207588</v>
      </c>
      <c r="O1868" s="10">
        <f>COUNTIF(FreightRates!$A$2:$A$1541,C1868)</f>
        <v>39</v>
      </c>
      <c r="Q1868" s="10">
        <f>COUNTIFS(FreightRates!$A$2:$A$1541,C1868,FreightRates!$B$2:$B$1541,B1868,FreightRates!$C$2:$C$1541,E1868)</f>
        <v>20</v>
      </c>
      <c r="T1868">
        <f>COUNTIFS(FreightRates!$A$2:$A$1541,C1868,FreightRates!$B$2:$B$1541,B1868,FreightRates!$C$2:$C$1541,E1868,FreightRates!$F$2:$F$1541,D1868,FreightRates!$D$2:$D$1541,"&lt;="&amp;I1868,FreightRates!$E$2:$E$1541,"&gt;="&amp;I1868)</f>
        <v>2</v>
      </c>
    </row>
    <row r="1869" spans="1:20" x14ac:dyDescent="0.25">
      <c r="A1869" s="10">
        <f>OrderList!A1869</f>
        <v>1447299061.7</v>
      </c>
      <c r="B1869" s="10" t="str">
        <f>OrderList!C1869</f>
        <v>PORT04</v>
      </c>
      <c r="C1869" s="10" t="str">
        <f>OrderList!D1869</f>
        <v>V444_0</v>
      </c>
      <c r="D1869" s="10" t="str">
        <f>OrderList!F1869</f>
        <v>DTP</v>
      </c>
      <c r="E1869" s="10" t="str">
        <f>OrderList!L1869</f>
        <v>PORT09</v>
      </c>
      <c r="F1869" s="10" t="str">
        <f>OrderList!K1869</f>
        <v>PLANT03</v>
      </c>
      <c r="G1869" s="10">
        <f>OrderList!J1869</f>
        <v>1688589</v>
      </c>
      <c r="H1869" s="10">
        <f>OrderList!M1869</f>
        <v>293</v>
      </c>
      <c r="I1869" s="10">
        <f>OrderList!N1869</f>
        <v>0.18270204416603794</v>
      </c>
      <c r="O1869" s="10">
        <f>COUNTIF(FreightRates!$A$2:$A$1541,C1869)</f>
        <v>39</v>
      </c>
      <c r="Q1869" s="10">
        <f>COUNTIFS(FreightRates!$A$2:$A$1541,C1869,FreightRates!$B$2:$B$1541,B1869,FreightRates!$C$2:$C$1541,E1869)</f>
        <v>20</v>
      </c>
      <c r="T1869">
        <f>COUNTIFS(FreightRates!$A$2:$A$1541,C1869,FreightRates!$B$2:$B$1541,B1869,FreightRates!$C$2:$C$1541,E1869,FreightRates!$F$2:$F$1541,D1869,FreightRates!$D$2:$D$1541,"&lt;="&amp;I1869,FreightRates!$E$2:$E$1541,"&gt;="&amp;I1869)</f>
        <v>2</v>
      </c>
    </row>
    <row r="1870" spans="1:20" x14ac:dyDescent="0.25">
      <c r="A1870" s="10">
        <f>OrderList!A1870</f>
        <v>1447288318.7</v>
      </c>
      <c r="B1870" s="10" t="str">
        <f>OrderList!C1870</f>
        <v>PORT04</v>
      </c>
      <c r="C1870" s="10" t="str">
        <f>OrderList!D1870</f>
        <v>V444_0</v>
      </c>
      <c r="D1870" s="10" t="str">
        <f>OrderList!F1870</f>
        <v>DTP</v>
      </c>
      <c r="E1870" s="10" t="str">
        <f>OrderList!L1870</f>
        <v>PORT09</v>
      </c>
      <c r="F1870" s="10" t="str">
        <f>OrderList!K1870</f>
        <v>PLANT03</v>
      </c>
      <c r="G1870" s="10">
        <f>OrderList!J1870</f>
        <v>1688589</v>
      </c>
      <c r="H1870" s="10">
        <f>OrderList!M1870</f>
        <v>325</v>
      </c>
      <c r="I1870" s="10">
        <f>OrderList!N1870</f>
        <v>2.7405306624905692</v>
      </c>
      <c r="O1870" s="10">
        <f>COUNTIF(FreightRates!$A$2:$A$1541,C1870)</f>
        <v>39</v>
      </c>
      <c r="Q1870" s="10">
        <f>COUNTIFS(FreightRates!$A$2:$A$1541,C1870,FreightRates!$B$2:$B$1541,B1870,FreightRates!$C$2:$C$1541,E1870)</f>
        <v>20</v>
      </c>
      <c r="T1870">
        <f>COUNTIFS(FreightRates!$A$2:$A$1541,C1870,FreightRates!$B$2:$B$1541,B1870,FreightRates!$C$2:$C$1541,E1870,FreightRates!$F$2:$F$1541,D1870,FreightRates!$D$2:$D$1541,"&lt;="&amp;I1870,FreightRates!$E$2:$E$1541,"&gt;="&amp;I1870)</f>
        <v>2</v>
      </c>
    </row>
    <row r="1871" spans="1:20" x14ac:dyDescent="0.25">
      <c r="A1871" s="10">
        <f>OrderList!A1871</f>
        <v>1447351799.7</v>
      </c>
      <c r="B1871" s="10" t="str">
        <f>OrderList!C1871</f>
        <v>PORT04</v>
      </c>
      <c r="C1871" s="10" t="str">
        <f>OrderList!D1871</f>
        <v>V444_0</v>
      </c>
      <c r="D1871" s="10" t="str">
        <f>OrderList!F1871</f>
        <v>DTP</v>
      </c>
      <c r="E1871" s="10" t="str">
        <f>OrderList!L1871</f>
        <v>PORT09</v>
      </c>
      <c r="F1871" s="10" t="str">
        <f>OrderList!K1871</f>
        <v>PLANT03</v>
      </c>
      <c r="G1871" s="10">
        <f>OrderList!J1871</f>
        <v>1688589</v>
      </c>
      <c r="H1871" s="10">
        <f>OrderList!M1871</f>
        <v>328</v>
      </c>
      <c r="I1871" s="10">
        <f>OrderList!N1871</f>
        <v>0.36540408833207588</v>
      </c>
      <c r="O1871" s="10">
        <f>COUNTIF(FreightRates!$A$2:$A$1541,C1871)</f>
        <v>39</v>
      </c>
      <c r="Q1871" s="10">
        <f>COUNTIFS(FreightRates!$A$2:$A$1541,C1871,FreightRates!$B$2:$B$1541,B1871,FreightRates!$C$2:$C$1541,E1871)</f>
        <v>20</v>
      </c>
      <c r="T1871">
        <f>COUNTIFS(FreightRates!$A$2:$A$1541,C1871,FreightRates!$B$2:$B$1541,B1871,FreightRates!$C$2:$C$1541,E1871,FreightRates!$F$2:$F$1541,D1871,FreightRates!$D$2:$D$1541,"&lt;="&amp;I1871,FreightRates!$E$2:$E$1541,"&gt;="&amp;I1871)</f>
        <v>2</v>
      </c>
    </row>
    <row r="1872" spans="1:20" x14ac:dyDescent="0.25">
      <c r="A1872" s="10">
        <f>OrderList!A1872</f>
        <v>1447203022.7</v>
      </c>
      <c r="B1872" s="10" t="str">
        <f>OrderList!C1872</f>
        <v>PORT04</v>
      </c>
      <c r="C1872" s="10" t="str">
        <f>OrderList!D1872</f>
        <v>V444_0</v>
      </c>
      <c r="D1872" s="10" t="str">
        <f>OrderList!F1872</f>
        <v>DTP</v>
      </c>
      <c r="E1872" s="10" t="str">
        <f>OrderList!L1872</f>
        <v>PORT09</v>
      </c>
      <c r="F1872" s="10" t="str">
        <f>OrderList!K1872</f>
        <v>PLANT03</v>
      </c>
      <c r="G1872" s="10">
        <f>OrderList!J1872</f>
        <v>1688589</v>
      </c>
      <c r="H1872" s="10">
        <f>OrderList!M1872</f>
        <v>314</v>
      </c>
      <c r="I1872" s="10">
        <f>OrderList!N1872</f>
        <v>1.0962122649962276</v>
      </c>
      <c r="O1872" s="10">
        <f>COUNTIF(FreightRates!$A$2:$A$1541,C1872)</f>
        <v>39</v>
      </c>
      <c r="Q1872" s="10">
        <f>COUNTIFS(FreightRates!$A$2:$A$1541,C1872,FreightRates!$B$2:$B$1541,B1872,FreightRates!$C$2:$C$1541,E1872)</f>
        <v>20</v>
      </c>
      <c r="T1872">
        <f>COUNTIFS(FreightRates!$A$2:$A$1541,C1872,FreightRates!$B$2:$B$1541,B1872,FreightRates!$C$2:$C$1541,E1872,FreightRates!$F$2:$F$1541,D1872,FreightRates!$D$2:$D$1541,"&lt;="&amp;I1872,FreightRates!$E$2:$E$1541,"&gt;="&amp;I1872)</f>
        <v>2</v>
      </c>
    </row>
    <row r="1873" spans="1:20" x14ac:dyDescent="0.25">
      <c r="A1873" s="10">
        <f>OrderList!A1873</f>
        <v>1447273262.7</v>
      </c>
      <c r="B1873" s="10" t="str">
        <f>OrderList!C1873</f>
        <v>PORT04</v>
      </c>
      <c r="C1873" s="10" t="str">
        <f>OrderList!D1873</f>
        <v>V444_0</v>
      </c>
      <c r="D1873" s="10" t="str">
        <f>OrderList!F1873</f>
        <v>DTP</v>
      </c>
      <c r="E1873" s="10" t="str">
        <f>OrderList!L1873</f>
        <v>PORT09</v>
      </c>
      <c r="F1873" s="10" t="str">
        <f>OrderList!K1873</f>
        <v>PLANT03</v>
      </c>
      <c r="G1873" s="10">
        <f>OrderList!J1873</f>
        <v>1688589</v>
      </c>
      <c r="H1873" s="10">
        <f>OrderList!M1873</f>
        <v>326</v>
      </c>
      <c r="I1873" s="10">
        <f>OrderList!N1873</f>
        <v>0.73080817666415177</v>
      </c>
      <c r="O1873" s="10">
        <f>COUNTIF(FreightRates!$A$2:$A$1541,C1873)</f>
        <v>39</v>
      </c>
      <c r="Q1873" s="10">
        <f>COUNTIFS(FreightRates!$A$2:$A$1541,C1873,FreightRates!$B$2:$B$1541,B1873,FreightRates!$C$2:$C$1541,E1873)</f>
        <v>20</v>
      </c>
      <c r="T1873">
        <f>COUNTIFS(FreightRates!$A$2:$A$1541,C1873,FreightRates!$B$2:$B$1541,B1873,FreightRates!$C$2:$C$1541,E1873,FreightRates!$F$2:$F$1541,D1873,FreightRates!$D$2:$D$1541,"&lt;="&amp;I1873,FreightRates!$E$2:$E$1541,"&gt;="&amp;I1873)</f>
        <v>2</v>
      </c>
    </row>
    <row r="1874" spans="1:20" x14ac:dyDescent="0.25">
      <c r="A1874" s="10">
        <f>OrderList!A1874</f>
        <v>1447334702.7</v>
      </c>
      <c r="B1874" s="10" t="str">
        <f>OrderList!C1874</f>
        <v>PORT04</v>
      </c>
      <c r="C1874" s="10" t="str">
        <f>OrderList!D1874</f>
        <v>V444_0</v>
      </c>
      <c r="D1874" s="10" t="str">
        <f>OrderList!F1874</f>
        <v>DTP</v>
      </c>
      <c r="E1874" s="10" t="str">
        <f>OrderList!L1874</f>
        <v>PORT09</v>
      </c>
      <c r="F1874" s="10" t="str">
        <f>OrderList!K1874</f>
        <v>PLANT03</v>
      </c>
      <c r="G1874" s="10">
        <f>OrderList!J1874</f>
        <v>1688589</v>
      </c>
      <c r="H1874" s="10">
        <f>OrderList!M1874</f>
        <v>330</v>
      </c>
      <c r="I1874" s="10">
        <f>OrderList!N1874</f>
        <v>0.18270204416603794</v>
      </c>
      <c r="O1874" s="10">
        <f>COUNTIF(FreightRates!$A$2:$A$1541,C1874)</f>
        <v>39</v>
      </c>
      <c r="Q1874" s="10">
        <f>COUNTIFS(FreightRates!$A$2:$A$1541,C1874,FreightRates!$B$2:$B$1541,B1874,FreightRates!$C$2:$C$1541,E1874)</f>
        <v>20</v>
      </c>
      <c r="T1874">
        <f>COUNTIFS(FreightRates!$A$2:$A$1541,C1874,FreightRates!$B$2:$B$1541,B1874,FreightRates!$C$2:$C$1541,E1874,FreightRates!$F$2:$F$1541,D1874,FreightRates!$D$2:$D$1541,"&lt;="&amp;I1874,FreightRates!$E$2:$E$1541,"&gt;="&amp;I1874)</f>
        <v>2</v>
      </c>
    </row>
    <row r="1875" spans="1:20" x14ac:dyDescent="0.25">
      <c r="A1875" s="10">
        <f>OrderList!A1875</f>
        <v>1447312019.7</v>
      </c>
      <c r="B1875" s="10" t="str">
        <f>OrderList!C1875</f>
        <v>PORT04</v>
      </c>
      <c r="C1875" s="10" t="str">
        <f>OrderList!D1875</f>
        <v>V444_0</v>
      </c>
      <c r="D1875" s="10" t="str">
        <f>OrderList!F1875</f>
        <v>DTP</v>
      </c>
      <c r="E1875" s="10" t="str">
        <f>OrderList!L1875</f>
        <v>PORT09</v>
      </c>
      <c r="F1875" s="10" t="str">
        <f>OrderList!K1875</f>
        <v>PLANT03</v>
      </c>
      <c r="G1875" s="10">
        <f>OrderList!J1875</f>
        <v>1688589</v>
      </c>
      <c r="H1875" s="10">
        <f>OrderList!M1875</f>
        <v>310</v>
      </c>
      <c r="I1875" s="10">
        <f>OrderList!N1875</f>
        <v>0.18270204416603794</v>
      </c>
      <c r="O1875" s="10">
        <f>COUNTIF(FreightRates!$A$2:$A$1541,C1875)</f>
        <v>39</v>
      </c>
      <c r="Q1875" s="10">
        <f>COUNTIFS(FreightRates!$A$2:$A$1541,C1875,FreightRates!$B$2:$B$1541,B1875,FreightRates!$C$2:$C$1541,E1875)</f>
        <v>20</v>
      </c>
      <c r="T1875">
        <f>COUNTIFS(FreightRates!$A$2:$A$1541,C1875,FreightRates!$B$2:$B$1541,B1875,FreightRates!$C$2:$C$1541,E1875,FreightRates!$F$2:$F$1541,D1875,FreightRates!$D$2:$D$1541,"&lt;="&amp;I1875,FreightRates!$E$2:$E$1541,"&gt;="&amp;I1875)</f>
        <v>2</v>
      </c>
    </row>
    <row r="1876" spans="1:20" x14ac:dyDescent="0.25">
      <c r="A1876" s="10">
        <f>OrderList!A1876</f>
        <v>1447202690.7</v>
      </c>
      <c r="B1876" s="10" t="str">
        <f>OrderList!C1876</f>
        <v>PORT04</v>
      </c>
      <c r="C1876" s="10" t="str">
        <f>OrderList!D1876</f>
        <v>V444_0</v>
      </c>
      <c r="D1876" s="10" t="str">
        <f>OrderList!F1876</f>
        <v>DTP</v>
      </c>
      <c r="E1876" s="10" t="str">
        <f>OrderList!L1876</f>
        <v>PORT09</v>
      </c>
      <c r="F1876" s="10" t="str">
        <f>OrderList!K1876</f>
        <v>PLANT03</v>
      </c>
      <c r="G1876" s="10">
        <f>OrderList!J1876</f>
        <v>1688589</v>
      </c>
      <c r="H1876" s="10">
        <f>OrderList!M1876</f>
        <v>273</v>
      </c>
      <c r="I1876" s="10">
        <f>OrderList!N1876</f>
        <v>0.18270204416603794</v>
      </c>
      <c r="O1876" s="10">
        <f>COUNTIF(FreightRates!$A$2:$A$1541,C1876)</f>
        <v>39</v>
      </c>
      <c r="Q1876" s="10">
        <f>COUNTIFS(FreightRates!$A$2:$A$1541,C1876,FreightRates!$B$2:$B$1541,B1876,FreightRates!$C$2:$C$1541,E1876)</f>
        <v>20</v>
      </c>
      <c r="T1876">
        <f>COUNTIFS(FreightRates!$A$2:$A$1541,C1876,FreightRates!$B$2:$B$1541,B1876,FreightRates!$C$2:$C$1541,E1876,FreightRates!$F$2:$F$1541,D1876,FreightRates!$D$2:$D$1541,"&lt;="&amp;I1876,FreightRates!$E$2:$E$1541,"&gt;="&amp;I1876)</f>
        <v>2</v>
      </c>
    </row>
    <row r="1877" spans="1:20" x14ac:dyDescent="0.25">
      <c r="A1877" s="10">
        <f>OrderList!A1877</f>
        <v>1447342388.7</v>
      </c>
      <c r="B1877" s="10" t="str">
        <f>OrderList!C1877</f>
        <v>PORT04</v>
      </c>
      <c r="C1877" s="10" t="str">
        <f>OrderList!D1877</f>
        <v>V444_0</v>
      </c>
      <c r="D1877" s="10" t="str">
        <f>OrderList!F1877</f>
        <v>DTP</v>
      </c>
      <c r="E1877" s="10" t="str">
        <f>OrderList!L1877</f>
        <v>PORT09</v>
      </c>
      <c r="F1877" s="10" t="str">
        <f>OrderList!K1877</f>
        <v>PLANT03</v>
      </c>
      <c r="G1877" s="10">
        <f>OrderList!J1877</f>
        <v>1688589</v>
      </c>
      <c r="H1877" s="10">
        <f>OrderList!M1877</f>
        <v>338</v>
      </c>
      <c r="I1877" s="10">
        <f>OrderList!N1877</f>
        <v>0.36540408833207588</v>
      </c>
      <c r="O1877" s="10">
        <f>COUNTIF(FreightRates!$A$2:$A$1541,C1877)</f>
        <v>39</v>
      </c>
      <c r="Q1877" s="10">
        <f>COUNTIFS(FreightRates!$A$2:$A$1541,C1877,FreightRates!$B$2:$B$1541,B1877,FreightRates!$C$2:$C$1541,E1877)</f>
        <v>20</v>
      </c>
      <c r="T1877">
        <f>COUNTIFS(FreightRates!$A$2:$A$1541,C1877,FreightRates!$B$2:$B$1541,B1877,FreightRates!$C$2:$C$1541,E1877,FreightRates!$F$2:$F$1541,D1877,FreightRates!$D$2:$D$1541,"&lt;="&amp;I1877,FreightRates!$E$2:$E$1541,"&gt;="&amp;I1877)</f>
        <v>2</v>
      </c>
    </row>
    <row r="1878" spans="1:20" x14ac:dyDescent="0.25">
      <c r="A1878" s="10">
        <f>OrderList!A1878</f>
        <v>1447386862.7</v>
      </c>
      <c r="B1878" s="10" t="str">
        <f>OrderList!C1878</f>
        <v>PORT04</v>
      </c>
      <c r="C1878" s="10" t="str">
        <f>OrderList!D1878</f>
        <v>V444_0</v>
      </c>
      <c r="D1878" s="10" t="str">
        <f>OrderList!F1878</f>
        <v>DTP</v>
      </c>
      <c r="E1878" s="10" t="str">
        <f>OrderList!L1878</f>
        <v>PORT09</v>
      </c>
      <c r="F1878" s="10" t="str">
        <f>OrderList!K1878</f>
        <v>PLANT03</v>
      </c>
      <c r="G1878" s="10">
        <f>OrderList!J1878</f>
        <v>1688589</v>
      </c>
      <c r="H1878" s="10">
        <f>OrderList!M1878</f>
        <v>285</v>
      </c>
      <c r="I1878" s="10">
        <f>OrderList!N1878</f>
        <v>1.8270204416603795</v>
      </c>
      <c r="O1878" s="10">
        <f>COUNTIF(FreightRates!$A$2:$A$1541,C1878)</f>
        <v>39</v>
      </c>
      <c r="Q1878" s="10">
        <f>COUNTIFS(FreightRates!$A$2:$A$1541,C1878,FreightRates!$B$2:$B$1541,B1878,FreightRates!$C$2:$C$1541,E1878)</f>
        <v>20</v>
      </c>
      <c r="T1878">
        <f>COUNTIFS(FreightRates!$A$2:$A$1541,C1878,FreightRates!$B$2:$B$1541,B1878,FreightRates!$C$2:$C$1541,E1878,FreightRates!$F$2:$F$1541,D1878,FreightRates!$D$2:$D$1541,"&lt;="&amp;I1878,FreightRates!$E$2:$E$1541,"&gt;="&amp;I1878)</f>
        <v>2</v>
      </c>
    </row>
    <row r="1879" spans="1:20" x14ac:dyDescent="0.25">
      <c r="A1879" s="10">
        <f>OrderList!A1879</f>
        <v>1447319054.7</v>
      </c>
      <c r="B1879" s="10" t="str">
        <f>OrderList!C1879</f>
        <v>PORT04</v>
      </c>
      <c r="C1879" s="10" t="str">
        <f>OrderList!D1879</f>
        <v>V444_0</v>
      </c>
      <c r="D1879" s="10" t="str">
        <f>OrderList!F1879</f>
        <v>DTP</v>
      </c>
      <c r="E1879" s="10" t="str">
        <f>OrderList!L1879</f>
        <v>PORT09</v>
      </c>
      <c r="F1879" s="10" t="str">
        <f>OrderList!K1879</f>
        <v>PLANT03</v>
      </c>
      <c r="G1879" s="10">
        <f>OrderList!J1879</f>
        <v>1688589</v>
      </c>
      <c r="H1879" s="10">
        <f>OrderList!M1879</f>
        <v>245</v>
      </c>
      <c r="I1879" s="10">
        <f>OrderList!N1879</f>
        <v>0.18270204416603794</v>
      </c>
      <c r="O1879" s="10">
        <f>COUNTIF(FreightRates!$A$2:$A$1541,C1879)</f>
        <v>39</v>
      </c>
      <c r="Q1879" s="10">
        <f>COUNTIFS(FreightRates!$A$2:$A$1541,C1879,FreightRates!$B$2:$B$1541,B1879,FreightRates!$C$2:$C$1541,E1879)</f>
        <v>20</v>
      </c>
      <c r="T1879">
        <f>COUNTIFS(FreightRates!$A$2:$A$1541,C1879,FreightRates!$B$2:$B$1541,B1879,FreightRates!$C$2:$C$1541,E1879,FreightRates!$F$2:$F$1541,D1879,FreightRates!$D$2:$D$1541,"&lt;="&amp;I1879,FreightRates!$E$2:$E$1541,"&gt;="&amp;I1879)</f>
        <v>2</v>
      </c>
    </row>
    <row r="1880" spans="1:20" x14ac:dyDescent="0.25">
      <c r="A1880" s="10">
        <f>OrderList!A1880</f>
        <v>1447385487.7</v>
      </c>
      <c r="B1880" s="10" t="str">
        <f>OrderList!C1880</f>
        <v>PORT04</v>
      </c>
      <c r="C1880" s="10" t="str">
        <f>OrderList!D1880</f>
        <v>V444_0</v>
      </c>
      <c r="D1880" s="10" t="str">
        <f>OrderList!F1880</f>
        <v>DTP</v>
      </c>
      <c r="E1880" s="10" t="str">
        <f>OrderList!L1880</f>
        <v>PORT09</v>
      </c>
      <c r="F1880" s="10" t="str">
        <f>OrderList!K1880</f>
        <v>PLANT03</v>
      </c>
      <c r="G1880" s="10">
        <f>OrderList!J1880</f>
        <v>1688589</v>
      </c>
      <c r="H1880" s="10">
        <f>OrderList!M1880</f>
        <v>334</v>
      </c>
      <c r="I1880" s="10">
        <f>OrderList!N1880</f>
        <v>0.91351022083018973</v>
      </c>
      <c r="O1880" s="10">
        <f>COUNTIF(FreightRates!$A$2:$A$1541,C1880)</f>
        <v>39</v>
      </c>
      <c r="Q1880" s="10">
        <f>COUNTIFS(FreightRates!$A$2:$A$1541,C1880,FreightRates!$B$2:$B$1541,B1880,FreightRates!$C$2:$C$1541,E1880)</f>
        <v>20</v>
      </c>
      <c r="T1880">
        <f>COUNTIFS(FreightRates!$A$2:$A$1541,C1880,FreightRates!$B$2:$B$1541,B1880,FreightRates!$C$2:$C$1541,E1880,FreightRates!$F$2:$F$1541,D1880,FreightRates!$D$2:$D$1541,"&lt;="&amp;I1880,FreightRates!$E$2:$E$1541,"&gt;="&amp;I1880)</f>
        <v>2</v>
      </c>
    </row>
    <row r="1881" spans="1:20" x14ac:dyDescent="0.25">
      <c r="A1881" s="10">
        <f>OrderList!A1881</f>
        <v>1447254366.7</v>
      </c>
      <c r="B1881" s="10" t="str">
        <f>OrderList!C1881</f>
        <v>PORT04</v>
      </c>
      <c r="C1881" s="10" t="str">
        <f>OrderList!D1881</f>
        <v>V444_0</v>
      </c>
      <c r="D1881" s="10" t="str">
        <f>OrderList!F1881</f>
        <v>DTP</v>
      </c>
      <c r="E1881" s="10" t="str">
        <f>OrderList!L1881</f>
        <v>PORT09</v>
      </c>
      <c r="F1881" s="10" t="str">
        <f>OrderList!K1881</f>
        <v>PLANT03</v>
      </c>
      <c r="G1881" s="10">
        <f>OrderList!J1881</f>
        <v>1688589</v>
      </c>
      <c r="H1881" s="10">
        <f>OrderList!M1881</f>
        <v>308</v>
      </c>
      <c r="I1881" s="10">
        <f>OrderList!N1881</f>
        <v>4.0194449716528347</v>
      </c>
      <c r="O1881" s="10">
        <f>COUNTIF(FreightRates!$A$2:$A$1541,C1881)</f>
        <v>39</v>
      </c>
      <c r="Q1881" s="10">
        <f>COUNTIFS(FreightRates!$A$2:$A$1541,C1881,FreightRates!$B$2:$B$1541,B1881,FreightRates!$C$2:$C$1541,E1881)</f>
        <v>20</v>
      </c>
      <c r="T1881">
        <f>COUNTIFS(FreightRates!$A$2:$A$1541,C1881,FreightRates!$B$2:$B$1541,B1881,FreightRates!$C$2:$C$1541,E1881,FreightRates!$F$2:$F$1541,D1881,FreightRates!$D$2:$D$1541,"&lt;="&amp;I1881,FreightRates!$E$2:$E$1541,"&gt;="&amp;I1881)</f>
        <v>2</v>
      </c>
    </row>
    <row r="1882" spans="1:20" x14ac:dyDescent="0.25">
      <c r="A1882" s="10">
        <f>OrderList!A1882</f>
        <v>1447377053.7</v>
      </c>
      <c r="B1882" s="10" t="str">
        <f>OrderList!C1882</f>
        <v>PORT04</v>
      </c>
      <c r="C1882" s="10" t="str">
        <f>OrderList!D1882</f>
        <v>V444_0</v>
      </c>
      <c r="D1882" s="10" t="str">
        <f>OrderList!F1882</f>
        <v>DTP</v>
      </c>
      <c r="E1882" s="10" t="str">
        <f>OrderList!L1882</f>
        <v>PORT09</v>
      </c>
      <c r="F1882" s="10" t="str">
        <f>OrderList!K1882</f>
        <v>PLANT03</v>
      </c>
      <c r="G1882" s="10">
        <f>OrderList!J1882</f>
        <v>1688589</v>
      </c>
      <c r="H1882" s="10">
        <f>OrderList!M1882</f>
        <v>347</v>
      </c>
      <c r="I1882" s="10">
        <f>OrderList!N1882</f>
        <v>1.6443183974943414</v>
      </c>
      <c r="O1882" s="10">
        <f>COUNTIF(FreightRates!$A$2:$A$1541,C1882)</f>
        <v>39</v>
      </c>
      <c r="Q1882" s="10">
        <f>COUNTIFS(FreightRates!$A$2:$A$1541,C1882,FreightRates!$B$2:$B$1541,B1882,FreightRates!$C$2:$C$1541,E1882)</f>
        <v>20</v>
      </c>
      <c r="T1882">
        <f>COUNTIFS(FreightRates!$A$2:$A$1541,C1882,FreightRates!$B$2:$B$1541,B1882,FreightRates!$C$2:$C$1541,E1882,FreightRates!$F$2:$F$1541,D1882,FreightRates!$D$2:$D$1541,"&lt;="&amp;I1882,FreightRates!$E$2:$E$1541,"&gt;="&amp;I1882)</f>
        <v>2</v>
      </c>
    </row>
    <row r="1883" spans="1:20" x14ac:dyDescent="0.25">
      <c r="A1883" s="10">
        <f>OrderList!A1883</f>
        <v>1447372974.7</v>
      </c>
      <c r="B1883" s="10" t="str">
        <f>OrderList!C1883</f>
        <v>PORT04</v>
      </c>
      <c r="C1883" s="10" t="str">
        <f>OrderList!D1883</f>
        <v>V444_0</v>
      </c>
      <c r="D1883" s="10" t="str">
        <f>OrderList!F1883</f>
        <v>DTP</v>
      </c>
      <c r="E1883" s="10" t="str">
        <f>OrderList!L1883</f>
        <v>PORT09</v>
      </c>
      <c r="F1883" s="10" t="str">
        <f>OrderList!K1883</f>
        <v>PLANT03</v>
      </c>
      <c r="G1883" s="10">
        <f>OrderList!J1883</f>
        <v>1688589</v>
      </c>
      <c r="H1883" s="10">
        <f>OrderList!M1883</f>
        <v>280</v>
      </c>
      <c r="I1883" s="10">
        <f>OrderList!N1883</f>
        <v>1.0962122649962276</v>
      </c>
      <c r="O1883" s="10">
        <f>COUNTIF(FreightRates!$A$2:$A$1541,C1883)</f>
        <v>39</v>
      </c>
      <c r="Q1883" s="10">
        <f>COUNTIFS(FreightRates!$A$2:$A$1541,C1883,FreightRates!$B$2:$B$1541,B1883,FreightRates!$C$2:$C$1541,E1883)</f>
        <v>20</v>
      </c>
      <c r="T1883">
        <f>COUNTIFS(FreightRates!$A$2:$A$1541,C1883,FreightRates!$B$2:$B$1541,B1883,FreightRates!$C$2:$C$1541,E1883,FreightRates!$F$2:$F$1541,D1883,FreightRates!$D$2:$D$1541,"&lt;="&amp;I1883,FreightRates!$E$2:$E$1541,"&gt;="&amp;I1883)</f>
        <v>2</v>
      </c>
    </row>
    <row r="1884" spans="1:20" x14ac:dyDescent="0.25">
      <c r="A1884" s="10">
        <f>OrderList!A1884</f>
        <v>1447221836.7</v>
      </c>
      <c r="B1884" s="10" t="str">
        <f>OrderList!C1884</f>
        <v>PORT04</v>
      </c>
      <c r="C1884" s="10" t="str">
        <f>OrderList!D1884</f>
        <v>V444_0</v>
      </c>
      <c r="D1884" s="10" t="str">
        <f>OrderList!F1884</f>
        <v>DTP</v>
      </c>
      <c r="E1884" s="10" t="str">
        <f>OrderList!L1884</f>
        <v>PORT09</v>
      </c>
      <c r="F1884" s="10" t="str">
        <f>OrderList!K1884</f>
        <v>PLANT03</v>
      </c>
      <c r="G1884" s="10">
        <f>OrderList!J1884</f>
        <v>1688589</v>
      </c>
      <c r="H1884" s="10">
        <f>OrderList!M1884</f>
        <v>243</v>
      </c>
      <c r="I1884" s="10">
        <f>OrderList!N1884</f>
        <v>0.36540408833207588</v>
      </c>
      <c r="O1884" s="10">
        <f>COUNTIF(FreightRates!$A$2:$A$1541,C1884)</f>
        <v>39</v>
      </c>
      <c r="Q1884" s="10">
        <f>COUNTIFS(FreightRates!$A$2:$A$1541,C1884,FreightRates!$B$2:$B$1541,B1884,FreightRates!$C$2:$C$1541,E1884)</f>
        <v>20</v>
      </c>
      <c r="T1884">
        <f>COUNTIFS(FreightRates!$A$2:$A$1541,C1884,FreightRates!$B$2:$B$1541,B1884,FreightRates!$C$2:$C$1541,E1884,FreightRates!$F$2:$F$1541,D1884,FreightRates!$D$2:$D$1541,"&lt;="&amp;I1884,FreightRates!$E$2:$E$1541,"&gt;="&amp;I1884)</f>
        <v>2</v>
      </c>
    </row>
    <row r="1885" spans="1:20" x14ac:dyDescent="0.25">
      <c r="A1885" s="10">
        <f>OrderList!A1885</f>
        <v>1447280065.7</v>
      </c>
      <c r="B1885" s="10" t="str">
        <f>OrderList!C1885</f>
        <v>PORT04</v>
      </c>
      <c r="C1885" s="10" t="str">
        <f>OrderList!D1885</f>
        <v>V444_0</v>
      </c>
      <c r="D1885" s="10" t="str">
        <f>OrderList!F1885</f>
        <v>DTP</v>
      </c>
      <c r="E1885" s="10" t="str">
        <f>OrderList!L1885</f>
        <v>PORT09</v>
      </c>
      <c r="F1885" s="10" t="str">
        <f>OrderList!K1885</f>
        <v>PLANT03</v>
      </c>
      <c r="G1885" s="10">
        <f>OrderList!J1885</f>
        <v>1688589</v>
      </c>
      <c r="H1885" s="10">
        <f>OrderList!M1885</f>
        <v>275</v>
      </c>
      <c r="I1885" s="10">
        <f>OrderList!N1885</f>
        <v>0.73080817666415177</v>
      </c>
      <c r="O1885" s="10">
        <f>COUNTIF(FreightRates!$A$2:$A$1541,C1885)</f>
        <v>39</v>
      </c>
      <c r="Q1885" s="10">
        <f>COUNTIFS(FreightRates!$A$2:$A$1541,C1885,FreightRates!$B$2:$B$1541,B1885,FreightRates!$C$2:$C$1541,E1885)</f>
        <v>20</v>
      </c>
      <c r="T1885">
        <f>COUNTIFS(FreightRates!$A$2:$A$1541,C1885,FreightRates!$B$2:$B$1541,B1885,FreightRates!$C$2:$C$1541,E1885,FreightRates!$F$2:$F$1541,D1885,FreightRates!$D$2:$D$1541,"&lt;="&amp;I1885,FreightRates!$E$2:$E$1541,"&gt;="&amp;I1885)</f>
        <v>2</v>
      </c>
    </row>
    <row r="1886" spans="1:20" x14ac:dyDescent="0.25">
      <c r="A1886" s="10">
        <f>OrderList!A1886</f>
        <v>1447229515.7</v>
      </c>
      <c r="B1886" s="10" t="str">
        <f>OrderList!C1886</f>
        <v>PORT04</v>
      </c>
      <c r="C1886" s="10" t="str">
        <f>OrderList!D1886</f>
        <v>V444_0</v>
      </c>
      <c r="D1886" s="10" t="str">
        <f>OrderList!F1886</f>
        <v>DTP</v>
      </c>
      <c r="E1886" s="10" t="str">
        <f>OrderList!L1886</f>
        <v>PORT09</v>
      </c>
      <c r="F1886" s="10" t="str">
        <f>OrderList!K1886</f>
        <v>PLANT03</v>
      </c>
      <c r="G1886" s="10">
        <f>OrderList!J1886</f>
        <v>1688589</v>
      </c>
      <c r="H1886" s="10">
        <f>OrderList!M1886</f>
        <v>309</v>
      </c>
      <c r="I1886" s="10">
        <f>OrderList!N1886</f>
        <v>0.18270204416603794</v>
      </c>
      <c r="O1886" s="10">
        <f>COUNTIF(FreightRates!$A$2:$A$1541,C1886)</f>
        <v>39</v>
      </c>
      <c r="Q1886" s="10">
        <f>COUNTIFS(FreightRates!$A$2:$A$1541,C1886,FreightRates!$B$2:$B$1541,B1886,FreightRates!$C$2:$C$1541,E1886)</f>
        <v>20</v>
      </c>
      <c r="T1886">
        <f>COUNTIFS(FreightRates!$A$2:$A$1541,C1886,FreightRates!$B$2:$B$1541,B1886,FreightRates!$C$2:$C$1541,E1886,FreightRates!$F$2:$F$1541,D1886,FreightRates!$D$2:$D$1541,"&lt;="&amp;I1886,FreightRates!$E$2:$E$1541,"&gt;="&amp;I1886)</f>
        <v>2</v>
      </c>
    </row>
    <row r="1887" spans="1:20" x14ac:dyDescent="0.25">
      <c r="A1887" s="10">
        <f>OrderList!A1887</f>
        <v>1447282076.7</v>
      </c>
      <c r="B1887" s="10" t="str">
        <f>OrderList!C1887</f>
        <v>PORT04</v>
      </c>
      <c r="C1887" s="10" t="str">
        <f>OrderList!D1887</f>
        <v>V444_0</v>
      </c>
      <c r="D1887" s="10" t="str">
        <f>OrderList!F1887</f>
        <v>DTP</v>
      </c>
      <c r="E1887" s="10" t="str">
        <f>OrderList!L1887</f>
        <v>PORT09</v>
      </c>
      <c r="F1887" s="10" t="str">
        <f>OrderList!K1887</f>
        <v>PLANT03</v>
      </c>
      <c r="G1887" s="10">
        <f>OrderList!J1887</f>
        <v>1688589</v>
      </c>
      <c r="H1887" s="10">
        <f>OrderList!M1887</f>
        <v>301</v>
      </c>
      <c r="I1887" s="10">
        <f>OrderList!N1887</f>
        <v>3.4713388391547211</v>
      </c>
      <c r="O1887" s="10">
        <f>COUNTIF(FreightRates!$A$2:$A$1541,C1887)</f>
        <v>39</v>
      </c>
      <c r="Q1887" s="10">
        <f>COUNTIFS(FreightRates!$A$2:$A$1541,C1887,FreightRates!$B$2:$B$1541,B1887,FreightRates!$C$2:$C$1541,E1887)</f>
        <v>20</v>
      </c>
      <c r="T1887">
        <f>COUNTIFS(FreightRates!$A$2:$A$1541,C1887,FreightRates!$B$2:$B$1541,B1887,FreightRates!$C$2:$C$1541,E1887,FreightRates!$F$2:$F$1541,D1887,FreightRates!$D$2:$D$1541,"&lt;="&amp;I1887,FreightRates!$E$2:$E$1541,"&gt;="&amp;I1887)</f>
        <v>2</v>
      </c>
    </row>
    <row r="1888" spans="1:20" x14ac:dyDescent="0.25">
      <c r="A1888" s="10">
        <f>OrderList!A1888</f>
        <v>1447394304.7</v>
      </c>
      <c r="B1888" s="10" t="str">
        <f>OrderList!C1888</f>
        <v>PORT04</v>
      </c>
      <c r="C1888" s="10" t="str">
        <f>OrderList!D1888</f>
        <v>V444_0</v>
      </c>
      <c r="D1888" s="10" t="str">
        <f>OrderList!F1888</f>
        <v>DTP</v>
      </c>
      <c r="E1888" s="10" t="str">
        <f>OrderList!L1888</f>
        <v>PORT09</v>
      </c>
      <c r="F1888" s="10" t="str">
        <f>OrderList!K1888</f>
        <v>PLANT03</v>
      </c>
      <c r="G1888" s="10">
        <f>OrderList!J1888</f>
        <v>1688589</v>
      </c>
      <c r="H1888" s="10">
        <f>OrderList!M1888</f>
        <v>317</v>
      </c>
      <c r="I1888" s="10">
        <f>OrderList!N1888</f>
        <v>2.8318816845735881</v>
      </c>
      <c r="O1888" s="10">
        <f>COUNTIF(FreightRates!$A$2:$A$1541,C1888)</f>
        <v>39</v>
      </c>
      <c r="Q1888" s="10">
        <f>COUNTIFS(FreightRates!$A$2:$A$1541,C1888,FreightRates!$B$2:$B$1541,B1888,FreightRates!$C$2:$C$1541,E1888)</f>
        <v>20</v>
      </c>
      <c r="T1888">
        <f>COUNTIFS(FreightRates!$A$2:$A$1541,C1888,FreightRates!$B$2:$B$1541,B1888,FreightRates!$C$2:$C$1541,E1888,FreightRates!$F$2:$F$1541,D1888,FreightRates!$D$2:$D$1541,"&lt;="&amp;I1888,FreightRates!$E$2:$E$1541,"&gt;="&amp;I1888)</f>
        <v>2</v>
      </c>
    </row>
    <row r="1889" spans="1:20" x14ac:dyDescent="0.25">
      <c r="A1889" s="10">
        <f>OrderList!A1889</f>
        <v>1447299063.7</v>
      </c>
      <c r="B1889" s="10" t="str">
        <f>OrderList!C1889</f>
        <v>PORT04</v>
      </c>
      <c r="C1889" s="10" t="str">
        <f>OrderList!D1889</f>
        <v>V444_0</v>
      </c>
      <c r="D1889" s="10" t="str">
        <f>OrderList!F1889</f>
        <v>DTP</v>
      </c>
      <c r="E1889" s="10" t="str">
        <f>OrderList!L1889</f>
        <v>PORT09</v>
      </c>
      <c r="F1889" s="10" t="str">
        <f>OrderList!K1889</f>
        <v>PLANT03</v>
      </c>
      <c r="G1889" s="10">
        <f>OrderList!J1889</f>
        <v>1688587</v>
      </c>
      <c r="H1889" s="10">
        <f>OrderList!M1889</f>
        <v>275</v>
      </c>
      <c r="I1889" s="10">
        <f>OrderList!N1889</f>
        <v>1.0944915472837562</v>
      </c>
      <c r="O1889" s="10">
        <f>COUNTIF(FreightRates!$A$2:$A$1541,C1889)</f>
        <v>39</v>
      </c>
      <c r="Q1889" s="10">
        <f>COUNTIFS(FreightRates!$A$2:$A$1541,C1889,FreightRates!$B$2:$B$1541,B1889,FreightRates!$C$2:$C$1541,E1889)</f>
        <v>20</v>
      </c>
      <c r="T1889">
        <f>COUNTIFS(FreightRates!$A$2:$A$1541,C1889,FreightRates!$B$2:$B$1541,B1889,FreightRates!$C$2:$C$1541,E1889,FreightRates!$F$2:$F$1541,D1889,FreightRates!$D$2:$D$1541,"&lt;="&amp;I1889,FreightRates!$E$2:$E$1541,"&gt;="&amp;I1889)</f>
        <v>2</v>
      </c>
    </row>
    <row r="1890" spans="1:20" x14ac:dyDescent="0.25">
      <c r="A1890" s="10">
        <f>OrderList!A1890</f>
        <v>1447304366.7</v>
      </c>
      <c r="B1890" s="10" t="str">
        <f>OrderList!C1890</f>
        <v>PORT04</v>
      </c>
      <c r="C1890" s="10" t="str">
        <f>OrderList!D1890</f>
        <v>V444_0</v>
      </c>
      <c r="D1890" s="10" t="str">
        <f>OrderList!F1890</f>
        <v>DTP</v>
      </c>
      <c r="E1890" s="10" t="str">
        <f>OrderList!L1890</f>
        <v>PORT09</v>
      </c>
      <c r="F1890" s="10" t="str">
        <f>OrderList!K1890</f>
        <v>PLANT03</v>
      </c>
      <c r="G1890" s="10">
        <f>OrderList!J1890</f>
        <v>1688587</v>
      </c>
      <c r="H1890" s="10">
        <f>OrderList!M1890</f>
        <v>343</v>
      </c>
      <c r="I1890" s="10">
        <f>OrderList!N1890</f>
        <v>4.5603814470156507</v>
      </c>
      <c r="O1890" s="10">
        <f>COUNTIF(FreightRates!$A$2:$A$1541,C1890)</f>
        <v>39</v>
      </c>
      <c r="Q1890" s="10">
        <f>COUNTIFS(FreightRates!$A$2:$A$1541,C1890,FreightRates!$B$2:$B$1541,B1890,FreightRates!$C$2:$C$1541,E1890)</f>
        <v>20</v>
      </c>
      <c r="T1890">
        <f>COUNTIFS(FreightRates!$A$2:$A$1541,C1890,FreightRates!$B$2:$B$1541,B1890,FreightRates!$C$2:$C$1541,E1890,FreightRates!$F$2:$F$1541,D1890,FreightRates!$D$2:$D$1541,"&lt;="&amp;I1890,FreightRates!$E$2:$E$1541,"&gt;="&amp;I1890)</f>
        <v>2</v>
      </c>
    </row>
    <row r="1891" spans="1:20" x14ac:dyDescent="0.25">
      <c r="A1891" s="10">
        <f>OrderList!A1891</f>
        <v>1447151665.7</v>
      </c>
      <c r="B1891" s="10" t="str">
        <f>OrderList!C1891</f>
        <v>PORT04</v>
      </c>
      <c r="C1891" s="10" t="str">
        <f>OrderList!D1891</f>
        <v>V444_0</v>
      </c>
      <c r="D1891" s="10" t="str">
        <f>OrderList!F1891</f>
        <v>DTP</v>
      </c>
      <c r="E1891" s="10" t="str">
        <f>OrderList!L1891</f>
        <v>PORT09</v>
      </c>
      <c r="F1891" s="10" t="str">
        <f>OrderList!K1891</f>
        <v>PLANT03</v>
      </c>
      <c r="G1891" s="10">
        <f>OrderList!J1891</f>
        <v>1688587</v>
      </c>
      <c r="H1891" s="10">
        <f>OrderList!M1891</f>
        <v>429</v>
      </c>
      <c r="I1891" s="10">
        <f>OrderList!N1891</f>
        <v>11.313029906942258</v>
      </c>
      <c r="O1891" s="10">
        <f>COUNTIF(FreightRates!$A$2:$A$1541,C1891)</f>
        <v>39</v>
      </c>
      <c r="Q1891" s="10">
        <f>COUNTIFS(FreightRates!$A$2:$A$1541,C1891,FreightRates!$B$2:$B$1541,B1891,FreightRates!$C$2:$C$1541,E1891)</f>
        <v>20</v>
      </c>
      <c r="T1891">
        <f>COUNTIFS(FreightRates!$A$2:$A$1541,C1891,FreightRates!$B$2:$B$1541,B1891,FreightRates!$C$2:$C$1541,E1891,FreightRates!$F$2:$F$1541,D1891,FreightRates!$D$2:$D$1541,"&lt;="&amp;I1891,FreightRates!$E$2:$E$1541,"&gt;="&amp;I1891)</f>
        <v>2</v>
      </c>
    </row>
    <row r="1892" spans="1:20" x14ac:dyDescent="0.25">
      <c r="A1892" s="10">
        <f>OrderList!A1892</f>
        <v>1447155221.7</v>
      </c>
      <c r="B1892" s="10" t="str">
        <f>OrderList!C1892</f>
        <v>PORT04</v>
      </c>
      <c r="C1892" s="10" t="str">
        <f>OrderList!D1892</f>
        <v>V444_0</v>
      </c>
      <c r="D1892" s="10" t="str">
        <f>OrderList!F1892</f>
        <v>DTP</v>
      </c>
      <c r="E1892" s="10" t="str">
        <f>OrderList!L1892</f>
        <v>PORT09</v>
      </c>
      <c r="F1892" s="10" t="str">
        <f>OrderList!K1892</f>
        <v>PLANT03</v>
      </c>
      <c r="G1892" s="10">
        <f>OrderList!J1892</f>
        <v>1688587</v>
      </c>
      <c r="H1892" s="10">
        <f>OrderList!M1892</f>
        <v>296</v>
      </c>
      <c r="I1892" s="10">
        <f>OrderList!N1892</f>
        <v>2.0065678366868864</v>
      </c>
      <c r="O1892" s="10">
        <f>COUNTIF(FreightRates!$A$2:$A$1541,C1892)</f>
        <v>39</v>
      </c>
      <c r="Q1892" s="10">
        <f>COUNTIFS(FreightRates!$A$2:$A$1541,C1892,FreightRates!$B$2:$B$1541,B1892,FreightRates!$C$2:$C$1541,E1892)</f>
        <v>20</v>
      </c>
      <c r="T1892">
        <f>COUNTIFS(FreightRates!$A$2:$A$1541,C1892,FreightRates!$B$2:$B$1541,B1892,FreightRates!$C$2:$C$1541,E1892,FreightRates!$F$2:$F$1541,D1892,FreightRates!$D$2:$D$1541,"&lt;="&amp;I1892,FreightRates!$E$2:$E$1541,"&gt;="&amp;I1892)</f>
        <v>2</v>
      </c>
    </row>
    <row r="1893" spans="1:20" x14ac:dyDescent="0.25">
      <c r="A1893" s="10">
        <f>OrderList!A1893</f>
        <v>1447221837.7</v>
      </c>
      <c r="B1893" s="10" t="str">
        <f>OrderList!C1893</f>
        <v>PORT04</v>
      </c>
      <c r="C1893" s="10" t="str">
        <f>OrderList!D1893</f>
        <v>V444_0</v>
      </c>
      <c r="D1893" s="10" t="str">
        <f>OrderList!F1893</f>
        <v>DTP</v>
      </c>
      <c r="E1893" s="10" t="str">
        <f>OrderList!L1893</f>
        <v>PORT09</v>
      </c>
      <c r="F1893" s="10" t="str">
        <f>OrderList!K1893</f>
        <v>PLANT03</v>
      </c>
      <c r="G1893" s="10">
        <f>OrderList!J1893</f>
        <v>1688587</v>
      </c>
      <c r="H1893" s="10">
        <f>OrderList!M1893</f>
        <v>264</v>
      </c>
      <c r="I1893" s="10">
        <f>OrderList!N1893</f>
        <v>9.1207628940313021E-2</v>
      </c>
      <c r="O1893" s="10">
        <f>COUNTIF(FreightRates!$A$2:$A$1541,C1893)</f>
        <v>39</v>
      </c>
      <c r="Q1893" s="10">
        <f>COUNTIFS(FreightRates!$A$2:$A$1541,C1893,FreightRates!$B$2:$B$1541,B1893,FreightRates!$C$2:$C$1541,E1893)</f>
        <v>20</v>
      </c>
      <c r="T1893">
        <f>COUNTIFS(FreightRates!$A$2:$A$1541,C1893,FreightRates!$B$2:$B$1541,B1893,FreightRates!$C$2:$C$1541,E1893,FreightRates!$F$2:$F$1541,D1893,FreightRates!$D$2:$D$1541,"&lt;="&amp;I1893,FreightRates!$E$2:$E$1541,"&gt;="&amp;I1893)</f>
        <v>2</v>
      </c>
    </row>
    <row r="1894" spans="1:20" x14ac:dyDescent="0.25">
      <c r="A1894" s="10">
        <f>OrderList!A1894</f>
        <v>1447299181.7</v>
      </c>
      <c r="B1894" s="10" t="str">
        <f>OrderList!C1894</f>
        <v>PORT04</v>
      </c>
      <c r="C1894" s="10" t="str">
        <f>OrderList!D1894</f>
        <v>V444_0</v>
      </c>
      <c r="D1894" s="10" t="str">
        <f>OrderList!F1894</f>
        <v>DTP</v>
      </c>
      <c r="E1894" s="10" t="str">
        <f>OrderList!L1894</f>
        <v>PORT09</v>
      </c>
      <c r="F1894" s="10" t="str">
        <f>OrderList!K1894</f>
        <v>PLANT03</v>
      </c>
      <c r="G1894" s="10">
        <f>OrderList!J1894</f>
        <v>1688587</v>
      </c>
      <c r="H1894" s="10">
        <f>OrderList!M1894</f>
        <v>244</v>
      </c>
      <c r="I1894" s="10">
        <f>OrderList!N1894</f>
        <v>0.5472457736418781</v>
      </c>
      <c r="O1894" s="10">
        <f>COUNTIF(FreightRates!$A$2:$A$1541,C1894)</f>
        <v>39</v>
      </c>
      <c r="Q1894" s="10">
        <f>COUNTIFS(FreightRates!$A$2:$A$1541,C1894,FreightRates!$B$2:$B$1541,B1894,FreightRates!$C$2:$C$1541,E1894)</f>
        <v>20</v>
      </c>
      <c r="T1894">
        <f>COUNTIFS(FreightRates!$A$2:$A$1541,C1894,FreightRates!$B$2:$B$1541,B1894,FreightRates!$C$2:$C$1541,E1894,FreightRates!$F$2:$F$1541,D1894,FreightRates!$D$2:$D$1541,"&lt;="&amp;I1894,FreightRates!$E$2:$E$1541,"&gt;="&amp;I1894)</f>
        <v>2</v>
      </c>
    </row>
    <row r="1895" spans="1:20" x14ac:dyDescent="0.25">
      <c r="A1895" s="10">
        <f>OrderList!A1895</f>
        <v>1447326105.7</v>
      </c>
      <c r="B1895" s="10" t="str">
        <f>OrderList!C1895</f>
        <v>PORT04</v>
      </c>
      <c r="C1895" s="10" t="str">
        <f>OrderList!D1895</f>
        <v>V444_0</v>
      </c>
      <c r="D1895" s="10" t="str">
        <f>OrderList!F1895</f>
        <v>DTP</v>
      </c>
      <c r="E1895" s="10" t="str">
        <f>OrderList!L1895</f>
        <v>PORT09</v>
      </c>
      <c r="F1895" s="10" t="str">
        <f>OrderList!K1895</f>
        <v>PLANT03</v>
      </c>
      <c r="G1895" s="10">
        <f>OrderList!J1895</f>
        <v>1688587</v>
      </c>
      <c r="H1895" s="10">
        <f>OrderList!M1895</f>
        <v>332</v>
      </c>
      <c r="I1895" s="10">
        <f>OrderList!N1895</f>
        <v>6.3845340258219112</v>
      </c>
      <c r="O1895" s="10">
        <f>COUNTIF(FreightRates!$A$2:$A$1541,C1895)</f>
        <v>39</v>
      </c>
      <c r="Q1895" s="10">
        <f>COUNTIFS(FreightRates!$A$2:$A$1541,C1895,FreightRates!$B$2:$B$1541,B1895,FreightRates!$C$2:$C$1541,E1895)</f>
        <v>20</v>
      </c>
      <c r="T1895">
        <f>COUNTIFS(FreightRates!$A$2:$A$1541,C1895,FreightRates!$B$2:$B$1541,B1895,FreightRates!$C$2:$C$1541,E1895,FreightRates!$F$2:$F$1541,D1895,FreightRates!$D$2:$D$1541,"&lt;="&amp;I1895,FreightRates!$E$2:$E$1541,"&gt;="&amp;I1895)</f>
        <v>2</v>
      </c>
    </row>
    <row r="1896" spans="1:20" x14ac:dyDescent="0.25">
      <c r="A1896" s="10">
        <f>OrderList!A1896</f>
        <v>1447181235.7</v>
      </c>
      <c r="B1896" s="10" t="str">
        <f>OrderList!C1896</f>
        <v>PORT04</v>
      </c>
      <c r="C1896" s="10" t="str">
        <f>OrderList!D1896</f>
        <v>V444_0</v>
      </c>
      <c r="D1896" s="10" t="str">
        <f>OrderList!F1896</f>
        <v>DTP</v>
      </c>
      <c r="E1896" s="10" t="str">
        <f>OrderList!L1896</f>
        <v>PORT09</v>
      </c>
      <c r="F1896" s="10" t="str">
        <f>OrderList!K1896</f>
        <v>PLANT03</v>
      </c>
      <c r="G1896" s="10">
        <f>OrderList!J1896</f>
        <v>1688587</v>
      </c>
      <c r="H1896" s="10">
        <f>OrderList!M1896</f>
        <v>255</v>
      </c>
      <c r="I1896" s="10">
        <f>OrderList!N1896</f>
        <v>0.18241525788062604</v>
      </c>
      <c r="O1896" s="10">
        <f>COUNTIF(FreightRates!$A$2:$A$1541,C1896)</f>
        <v>39</v>
      </c>
      <c r="Q1896" s="10">
        <f>COUNTIFS(FreightRates!$A$2:$A$1541,C1896,FreightRates!$B$2:$B$1541,B1896,FreightRates!$C$2:$C$1541,E1896)</f>
        <v>20</v>
      </c>
      <c r="T1896">
        <f>COUNTIFS(FreightRates!$A$2:$A$1541,C1896,FreightRates!$B$2:$B$1541,B1896,FreightRates!$C$2:$C$1541,E1896,FreightRates!$F$2:$F$1541,D1896,FreightRates!$D$2:$D$1541,"&lt;="&amp;I1896,FreightRates!$E$2:$E$1541,"&gt;="&amp;I1896)</f>
        <v>2</v>
      </c>
    </row>
    <row r="1897" spans="1:20" x14ac:dyDescent="0.25">
      <c r="A1897" s="10">
        <f>OrderList!A1897</f>
        <v>1447288319.7</v>
      </c>
      <c r="B1897" s="10" t="str">
        <f>OrderList!C1897</f>
        <v>PORT04</v>
      </c>
      <c r="C1897" s="10" t="str">
        <f>OrderList!D1897</f>
        <v>V444_0</v>
      </c>
      <c r="D1897" s="10" t="str">
        <f>OrderList!F1897</f>
        <v>DTP</v>
      </c>
      <c r="E1897" s="10" t="str">
        <f>OrderList!L1897</f>
        <v>PORT09</v>
      </c>
      <c r="F1897" s="10" t="str">
        <f>OrderList!K1897</f>
        <v>PLANT03</v>
      </c>
      <c r="G1897" s="10">
        <f>OrderList!J1897</f>
        <v>1688587</v>
      </c>
      <c r="H1897" s="10">
        <f>OrderList!M1897</f>
        <v>274</v>
      </c>
      <c r="I1897" s="10">
        <f>OrderList!N1897</f>
        <v>3.2834746418512686</v>
      </c>
      <c r="O1897" s="10">
        <f>COUNTIF(FreightRates!$A$2:$A$1541,C1897)</f>
        <v>39</v>
      </c>
      <c r="Q1897" s="10">
        <f>COUNTIFS(FreightRates!$A$2:$A$1541,C1897,FreightRates!$B$2:$B$1541,B1897,FreightRates!$C$2:$C$1541,E1897)</f>
        <v>20</v>
      </c>
      <c r="T1897">
        <f>COUNTIFS(FreightRates!$A$2:$A$1541,C1897,FreightRates!$B$2:$B$1541,B1897,FreightRates!$C$2:$C$1541,E1897,FreightRates!$F$2:$F$1541,D1897,FreightRates!$D$2:$D$1541,"&lt;="&amp;I1897,FreightRates!$E$2:$E$1541,"&gt;="&amp;I1897)</f>
        <v>2</v>
      </c>
    </row>
    <row r="1898" spans="1:20" x14ac:dyDescent="0.25">
      <c r="A1898" s="10">
        <f>OrderList!A1898</f>
        <v>1447282077.7</v>
      </c>
      <c r="B1898" s="10" t="str">
        <f>OrderList!C1898</f>
        <v>PORT04</v>
      </c>
      <c r="C1898" s="10" t="str">
        <f>OrderList!D1898</f>
        <v>V444_0</v>
      </c>
      <c r="D1898" s="10" t="str">
        <f>OrderList!F1898</f>
        <v>DTP</v>
      </c>
      <c r="E1898" s="10" t="str">
        <f>OrderList!L1898</f>
        <v>PORT09</v>
      </c>
      <c r="F1898" s="10" t="str">
        <f>OrderList!K1898</f>
        <v>PLANT03</v>
      </c>
      <c r="G1898" s="10">
        <f>OrderList!J1898</f>
        <v>1688587</v>
      </c>
      <c r="H1898" s="10">
        <f>OrderList!M1898</f>
        <v>254</v>
      </c>
      <c r="I1898" s="10">
        <f>OrderList!N1898</f>
        <v>0.36483051576125208</v>
      </c>
      <c r="O1898" s="10">
        <f>COUNTIF(FreightRates!$A$2:$A$1541,C1898)</f>
        <v>39</v>
      </c>
      <c r="Q1898" s="10">
        <f>COUNTIFS(FreightRates!$A$2:$A$1541,C1898,FreightRates!$B$2:$B$1541,B1898,FreightRates!$C$2:$C$1541,E1898)</f>
        <v>20</v>
      </c>
      <c r="T1898">
        <f>COUNTIFS(FreightRates!$A$2:$A$1541,C1898,FreightRates!$B$2:$B$1541,B1898,FreightRates!$C$2:$C$1541,E1898,FreightRates!$F$2:$F$1541,D1898,FreightRates!$D$2:$D$1541,"&lt;="&amp;I1898,FreightRates!$E$2:$E$1541,"&gt;="&amp;I1898)</f>
        <v>2</v>
      </c>
    </row>
    <row r="1899" spans="1:20" x14ac:dyDescent="0.25">
      <c r="A1899" s="10">
        <f>OrderList!A1899</f>
        <v>1447329587.7</v>
      </c>
      <c r="B1899" s="10" t="str">
        <f>OrderList!C1899</f>
        <v>PORT04</v>
      </c>
      <c r="C1899" s="10" t="str">
        <f>OrderList!D1899</f>
        <v>V444_0</v>
      </c>
      <c r="D1899" s="10" t="str">
        <f>OrderList!F1899</f>
        <v>DTP</v>
      </c>
      <c r="E1899" s="10" t="str">
        <f>OrderList!L1899</f>
        <v>PORT09</v>
      </c>
      <c r="F1899" s="10" t="str">
        <f>OrderList!K1899</f>
        <v>PLANT03</v>
      </c>
      <c r="G1899" s="10">
        <f>OrderList!J1899</f>
        <v>1688587</v>
      </c>
      <c r="H1899" s="10">
        <f>OrderList!M1899</f>
        <v>315</v>
      </c>
      <c r="I1899" s="10">
        <f>OrderList!N1899</f>
        <v>5.8372882521800333</v>
      </c>
      <c r="O1899" s="10">
        <f>COUNTIF(FreightRates!$A$2:$A$1541,C1899)</f>
        <v>39</v>
      </c>
      <c r="Q1899" s="10">
        <f>COUNTIFS(FreightRates!$A$2:$A$1541,C1899,FreightRates!$B$2:$B$1541,B1899,FreightRates!$C$2:$C$1541,E1899)</f>
        <v>20</v>
      </c>
      <c r="T1899">
        <f>COUNTIFS(FreightRates!$A$2:$A$1541,C1899,FreightRates!$B$2:$B$1541,B1899,FreightRates!$C$2:$C$1541,E1899,FreightRates!$F$2:$F$1541,D1899,FreightRates!$D$2:$D$1541,"&lt;="&amp;I1899,FreightRates!$E$2:$E$1541,"&gt;="&amp;I1899)</f>
        <v>2</v>
      </c>
    </row>
    <row r="1900" spans="1:20" x14ac:dyDescent="0.25">
      <c r="A1900" s="10">
        <f>OrderList!A1900</f>
        <v>1447163842.7</v>
      </c>
      <c r="B1900" s="10" t="str">
        <f>OrderList!C1900</f>
        <v>PORT04</v>
      </c>
      <c r="C1900" s="10" t="str">
        <f>OrderList!D1900</f>
        <v>V444_0</v>
      </c>
      <c r="D1900" s="10" t="str">
        <f>OrderList!F1900</f>
        <v>DTP</v>
      </c>
      <c r="E1900" s="10" t="str">
        <f>OrderList!L1900</f>
        <v>PORT09</v>
      </c>
      <c r="F1900" s="10" t="str">
        <f>OrderList!K1900</f>
        <v>PLANT03</v>
      </c>
      <c r="G1900" s="10">
        <f>OrderList!J1900</f>
        <v>1688587</v>
      </c>
      <c r="H1900" s="10">
        <f>OrderList!M1900</f>
        <v>281</v>
      </c>
      <c r="I1900" s="10">
        <f>OrderList!N1900</f>
        <v>0.91207628940313024</v>
      </c>
      <c r="O1900" s="10">
        <f>COUNTIF(FreightRates!$A$2:$A$1541,C1900)</f>
        <v>39</v>
      </c>
      <c r="Q1900" s="10">
        <f>COUNTIFS(FreightRates!$A$2:$A$1541,C1900,FreightRates!$B$2:$B$1541,B1900,FreightRates!$C$2:$C$1541,E1900)</f>
        <v>20</v>
      </c>
      <c r="T1900">
        <f>COUNTIFS(FreightRates!$A$2:$A$1541,C1900,FreightRates!$B$2:$B$1541,B1900,FreightRates!$C$2:$C$1541,E1900,FreightRates!$F$2:$F$1541,D1900,FreightRates!$D$2:$D$1541,"&lt;="&amp;I1900,FreightRates!$E$2:$E$1541,"&gt;="&amp;I1900)</f>
        <v>2</v>
      </c>
    </row>
    <row r="1901" spans="1:20" x14ac:dyDescent="0.25">
      <c r="A1901" s="10">
        <f>OrderList!A1901</f>
        <v>1447273263.7</v>
      </c>
      <c r="B1901" s="10" t="str">
        <f>OrderList!C1901</f>
        <v>PORT04</v>
      </c>
      <c r="C1901" s="10" t="str">
        <f>OrderList!D1901</f>
        <v>V444_0</v>
      </c>
      <c r="D1901" s="10" t="str">
        <f>OrderList!F1901</f>
        <v>DTP</v>
      </c>
      <c r="E1901" s="10" t="str">
        <f>OrderList!L1901</f>
        <v>PORT09</v>
      </c>
      <c r="F1901" s="10" t="str">
        <f>OrderList!K1901</f>
        <v>PLANT03</v>
      </c>
      <c r="G1901" s="10">
        <f>OrderList!J1901</f>
        <v>1688587</v>
      </c>
      <c r="H1901" s="10">
        <f>OrderList!M1901</f>
        <v>342</v>
      </c>
      <c r="I1901" s="10">
        <f>OrderList!N1901</f>
        <v>0.72966103152250417</v>
      </c>
      <c r="O1901" s="10">
        <f>COUNTIF(FreightRates!$A$2:$A$1541,C1901)</f>
        <v>39</v>
      </c>
      <c r="Q1901" s="10">
        <f>COUNTIFS(FreightRates!$A$2:$A$1541,C1901,FreightRates!$B$2:$B$1541,B1901,FreightRates!$C$2:$C$1541,E1901)</f>
        <v>20</v>
      </c>
      <c r="T1901">
        <f>COUNTIFS(FreightRates!$A$2:$A$1541,C1901,FreightRates!$B$2:$B$1541,B1901,FreightRates!$C$2:$C$1541,E1901,FreightRates!$F$2:$F$1541,D1901,FreightRates!$D$2:$D$1541,"&lt;="&amp;I1901,FreightRates!$E$2:$E$1541,"&gt;="&amp;I1901)</f>
        <v>2</v>
      </c>
    </row>
    <row r="1902" spans="1:20" x14ac:dyDescent="0.25">
      <c r="A1902" s="10">
        <f>OrderList!A1902</f>
        <v>1447163972.7</v>
      </c>
      <c r="B1902" s="10" t="str">
        <f>OrderList!C1902</f>
        <v>PORT04</v>
      </c>
      <c r="C1902" s="10" t="str">
        <f>OrderList!D1902</f>
        <v>V444_0</v>
      </c>
      <c r="D1902" s="10" t="str">
        <f>OrderList!F1902</f>
        <v>DTP</v>
      </c>
      <c r="E1902" s="10" t="str">
        <f>OrderList!L1902</f>
        <v>PORT09</v>
      </c>
      <c r="F1902" s="10" t="str">
        <f>OrderList!K1902</f>
        <v>PLANT03</v>
      </c>
      <c r="G1902" s="10">
        <f>OrderList!J1902</f>
        <v>1688587</v>
      </c>
      <c r="H1902" s="10">
        <f>OrderList!M1902</f>
        <v>335</v>
      </c>
      <c r="I1902" s="10">
        <f>OrderList!N1902</f>
        <v>0.36483051576125208</v>
      </c>
      <c r="O1902" s="10">
        <f>COUNTIF(FreightRates!$A$2:$A$1541,C1902)</f>
        <v>39</v>
      </c>
      <c r="Q1902" s="10">
        <f>COUNTIFS(FreightRates!$A$2:$A$1541,C1902,FreightRates!$B$2:$B$1541,B1902,FreightRates!$C$2:$C$1541,E1902)</f>
        <v>20</v>
      </c>
      <c r="T1902">
        <f>COUNTIFS(FreightRates!$A$2:$A$1541,C1902,FreightRates!$B$2:$B$1541,B1902,FreightRates!$C$2:$C$1541,E1902,FreightRates!$F$2:$F$1541,D1902,FreightRates!$D$2:$D$1541,"&lt;="&amp;I1902,FreightRates!$E$2:$E$1541,"&gt;="&amp;I1902)</f>
        <v>2</v>
      </c>
    </row>
    <row r="1903" spans="1:20" x14ac:dyDescent="0.25">
      <c r="A1903" s="10">
        <f>OrderList!A1903</f>
        <v>1447372972.7</v>
      </c>
      <c r="B1903" s="10" t="str">
        <f>OrderList!C1903</f>
        <v>PORT04</v>
      </c>
      <c r="C1903" s="10" t="str">
        <f>OrderList!D1903</f>
        <v>V444_0</v>
      </c>
      <c r="D1903" s="10" t="str">
        <f>OrderList!F1903</f>
        <v>DTP</v>
      </c>
      <c r="E1903" s="10" t="str">
        <f>OrderList!L1903</f>
        <v>PORT09</v>
      </c>
      <c r="F1903" s="10" t="str">
        <f>OrderList!K1903</f>
        <v>PLANT03</v>
      </c>
      <c r="G1903" s="10">
        <f>OrderList!J1903</f>
        <v>1688587</v>
      </c>
      <c r="H1903" s="10">
        <f>OrderList!M1903</f>
        <v>521</v>
      </c>
      <c r="I1903" s="10">
        <f>OrderList!N1903</f>
        <v>16.511864756540099</v>
      </c>
      <c r="O1903" s="10">
        <f>COUNTIF(FreightRates!$A$2:$A$1541,C1903)</f>
        <v>39</v>
      </c>
      <c r="Q1903" s="10">
        <f>COUNTIFS(FreightRates!$A$2:$A$1541,C1903,FreightRates!$B$2:$B$1541,B1903,FreightRates!$C$2:$C$1541,E1903)</f>
        <v>20</v>
      </c>
      <c r="T1903">
        <f>COUNTIFS(FreightRates!$A$2:$A$1541,C1903,FreightRates!$B$2:$B$1541,B1903,FreightRates!$C$2:$C$1541,E1903,FreightRates!$F$2:$F$1541,D1903,FreightRates!$D$2:$D$1541,"&lt;="&amp;I1903,FreightRates!$E$2:$E$1541,"&gt;="&amp;I1903)</f>
        <v>2</v>
      </c>
    </row>
    <row r="1904" spans="1:20" x14ac:dyDescent="0.25">
      <c r="A1904" s="10">
        <f>OrderList!A1904</f>
        <v>1447222991.7</v>
      </c>
      <c r="B1904" s="10" t="str">
        <f>OrderList!C1904</f>
        <v>PORT04</v>
      </c>
      <c r="C1904" s="10" t="str">
        <f>OrderList!D1904</f>
        <v>V444_0</v>
      </c>
      <c r="D1904" s="10" t="str">
        <f>OrderList!F1904</f>
        <v>DTP</v>
      </c>
      <c r="E1904" s="10" t="str">
        <f>OrderList!L1904</f>
        <v>PORT09</v>
      </c>
      <c r="F1904" s="10" t="str">
        <f>OrderList!K1904</f>
        <v>PLANT03</v>
      </c>
      <c r="G1904" s="10">
        <f>OrderList!J1904</f>
        <v>1688587</v>
      </c>
      <c r="H1904" s="10">
        <f>OrderList!M1904</f>
        <v>308</v>
      </c>
      <c r="I1904" s="10">
        <f>OrderList!N1904</f>
        <v>4.1955509312543988</v>
      </c>
      <c r="O1904" s="10">
        <f>COUNTIF(FreightRates!$A$2:$A$1541,C1904)</f>
        <v>39</v>
      </c>
      <c r="Q1904" s="10">
        <f>COUNTIFS(FreightRates!$A$2:$A$1541,C1904,FreightRates!$B$2:$B$1541,B1904,FreightRates!$C$2:$C$1541,E1904)</f>
        <v>20</v>
      </c>
      <c r="T1904">
        <f>COUNTIFS(FreightRates!$A$2:$A$1541,C1904,FreightRates!$B$2:$B$1541,B1904,FreightRates!$C$2:$C$1541,E1904,FreightRates!$F$2:$F$1541,D1904,FreightRates!$D$2:$D$1541,"&lt;="&amp;I1904,FreightRates!$E$2:$E$1541,"&gt;="&amp;I1904)</f>
        <v>2</v>
      </c>
    </row>
    <row r="1905" spans="1:20" x14ac:dyDescent="0.25">
      <c r="A1905" s="10">
        <f>OrderList!A1905</f>
        <v>1447232383.7</v>
      </c>
      <c r="B1905" s="10" t="str">
        <f>OrderList!C1905</f>
        <v>PORT04</v>
      </c>
      <c r="C1905" s="10" t="str">
        <f>OrderList!D1905</f>
        <v>V444_0</v>
      </c>
      <c r="D1905" s="10" t="str">
        <f>OrderList!F1905</f>
        <v>DTP</v>
      </c>
      <c r="E1905" s="10" t="str">
        <f>OrderList!L1905</f>
        <v>PORT09</v>
      </c>
      <c r="F1905" s="10" t="str">
        <f>OrderList!K1905</f>
        <v>PLANT03</v>
      </c>
      <c r="G1905" s="10">
        <f>OrderList!J1905</f>
        <v>1688587</v>
      </c>
      <c r="H1905" s="10">
        <f>OrderList!M1905</f>
        <v>292</v>
      </c>
      <c r="I1905" s="10">
        <f>OrderList!N1905</f>
        <v>2.5538136103287647</v>
      </c>
      <c r="O1905" s="10">
        <f>COUNTIF(FreightRates!$A$2:$A$1541,C1905)</f>
        <v>39</v>
      </c>
      <c r="Q1905" s="10">
        <f>COUNTIFS(FreightRates!$A$2:$A$1541,C1905,FreightRates!$B$2:$B$1541,B1905,FreightRates!$C$2:$C$1541,E1905)</f>
        <v>20</v>
      </c>
      <c r="T1905">
        <f>COUNTIFS(FreightRates!$A$2:$A$1541,C1905,FreightRates!$B$2:$B$1541,B1905,FreightRates!$C$2:$C$1541,E1905,FreightRates!$F$2:$F$1541,D1905,FreightRates!$D$2:$D$1541,"&lt;="&amp;I1905,FreightRates!$E$2:$E$1541,"&gt;="&amp;I1905)</f>
        <v>2</v>
      </c>
    </row>
    <row r="1906" spans="1:20" x14ac:dyDescent="0.25">
      <c r="A1906" s="10">
        <f>OrderList!A1906</f>
        <v>1447407394.7</v>
      </c>
      <c r="B1906" s="10" t="str">
        <f>OrderList!C1906</f>
        <v>PORT04</v>
      </c>
      <c r="C1906" s="10" t="str">
        <f>OrderList!D1906</f>
        <v>V444_0</v>
      </c>
      <c r="D1906" s="10" t="str">
        <f>OrderList!F1906</f>
        <v>DTP</v>
      </c>
      <c r="E1906" s="10" t="str">
        <f>OrderList!L1906</f>
        <v>PORT09</v>
      </c>
      <c r="F1906" s="10" t="str">
        <f>OrderList!K1906</f>
        <v>PLANT03</v>
      </c>
      <c r="G1906" s="10">
        <f>OrderList!J1906</f>
        <v>1688587</v>
      </c>
      <c r="H1906" s="10">
        <f>OrderList!M1906</f>
        <v>268</v>
      </c>
      <c r="I1906" s="10">
        <f>OrderList!N1906</f>
        <v>0.63845340258219119</v>
      </c>
      <c r="O1906" s="10">
        <f>COUNTIF(FreightRates!$A$2:$A$1541,C1906)</f>
        <v>39</v>
      </c>
      <c r="Q1906" s="10">
        <f>COUNTIFS(FreightRates!$A$2:$A$1541,C1906,FreightRates!$B$2:$B$1541,B1906,FreightRates!$C$2:$C$1541,E1906)</f>
        <v>20</v>
      </c>
      <c r="T1906">
        <f>COUNTIFS(FreightRates!$A$2:$A$1541,C1906,FreightRates!$B$2:$B$1541,B1906,FreightRates!$C$2:$C$1541,E1906,FreightRates!$F$2:$F$1541,D1906,FreightRates!$D$2:$D$1541,"&lt;="&amp;I1906,FreightRates!$E$2:$E$1541,"&gt;="&amp;I1906)</f>
        <v>2</v>
      </c>
    </row>
    <row r="1907" spans="1:20" x14ac:dyDescent="0.25">
      <c r="A1907" s="10">
        <f>OrderList!A1907</f>
        <v>1447322715.7</v>
      </c>
      <c r="B1907" s="10" t="str">
        <f>OrderList!C1907</f>
        <v>PORT04</v>
      </c>
      <c r="C1907" s="10" t="str">
        <f>OrderList!D1907</f>
        <v>V444_0</v>
      </c>
      <c r="D1907" s="10" t="str">
        <f>OrderList!F1907</f>
        <v>DTP</v>
      </c>
      <c r="E1907" s="10" t="str">
        <f>OrderList!L1907</f>
        <v>PORT09</v>
      </c>
      <c r="F1907" s="10" t="str">
        <f>OrderList!K1907</f>
        <v>PLANT03</v>
      </c>
      <c r="G1907" s="10">
        <f>OrderList!J1907</f>
        <v>1688587</v>
      </c>
      <c r="H1907" s="10">
        <f>OrderList!M1907</f>
        <v>279</v>
      </c>
      <c r="I1907" s="10">
        <f>OrderList!N1907</f>
        <v>1.2769068051643824</v>
      </c>
      <c r="O1907" s="10">
        <f>COUNTIF(FreightRates!$A$2:$A$1541,C1907)</f>
        <v>39</v>
      </c>
      <c r="Q1907" s="10">
        <f>COUNTIFS(FreightRates!$A$2:$A$1541,C1907,FreightRates!$B$2:$B$1541,B1907,FreightRates!$C$2:$C$1541,E1907)</f>
        <v>20</v>
      </c>
      <c r="T1907">
        <f>COUNTIFS(FreightRates!$A$2:$A$1541,C1907,FreightRates!$B$2:$B$1541,B1907,FreightRates!$C$2:$C$1541,E1907,FreightRates!$F$2:$F$1541,D1907,FreightRates!$D$2:$D$1541,"&lt;="&amp;I1907,FreightRates!$E$2:$E$1541,"&gt;="&amp;I1907)</f>
        <v>2</v>
      </c>
    </row>
    <row r="1908" spans="1:20" x14ac:dyDescent="0.25">
      <c r="A1908" s="10">
        <f>OrderList!A1908</f>
        <v>1447167253.7</v>
      </c>
      <c r="B1908" s="10" t="str">
        <f>OrderList!C1908</f>
        <v>PORT04</v>
      </c>
      <c r="C1908" s="10" t="str">
        <f>OrderList!D1908</f>
        <v>V444_0</v>
      </c>
      <c r="D1908" s="10" t="str">
        <f>OrderList!F1908</f>
        <v>DTP</v>
      </c>
      <c r="E1908" s="10" t="str">
        <f>OrderList!L1908</f>
        <v>PORT09</v>
      </c>
      <c r="F1908" s="10" t="str">
        <f>OrderList!K1908</f>
        <v>PLANT03</v>
      </c>
      <c r="G1908" s="10">
        <f>OrderList!J1908</f>
        <v>1688587</v>
      </c>
      <c r="H1908" s="10">
        <f>OrderList!M1908</f>
        <v>329</v>
      </c>
      <c r="I1908" s="10">
        <f>OrderList!N1908</f>
        <v>2.3713983524481383</v>
      </c>
      <c r="O1908" s="10">
        <f>COUNTIF(FreightRates!$A$2:$A$1541,C1908)</f>
        <v>39</v>
      </c>
      <c r="Q1908" s="10">
        <f>COUNTIFS(FreightRates!$A$2:$A$1541,C1908,FreightRates!$B$2:$B$1541,B1908,FreightRates!$C$2:$C$1541,E1908)</f>
        <v>20</v>
      </c>
      <c r="T1908">
        <f>COUNTIFS(FreightRates!$A$2:$A$1541,C1908,FreightRates!$B$2:$B$1541,B1908,FreightRates!$C$2:$C$1541,E1908,FreightRates!$F$2:$F$1541,D1908,FreightRates!$D$2:$D$1541,"&lt;="&amp;I1908,FreightRates!$E$2:$E$1541,"&gt;="&amp;I1908)</f>
        <v>2</v>
      </c>
    </row>
    <row r="1909" spans="1:20" x14ac:dyDescent="0.25">
      <c r="A1909" s="10">
        <f>OrderList!A1909</f>
        <v>1447320211.7</v>
      </c>
      <c r="B1909" s="10" t="str">
        <f>OrderList!C1909</f>
        <v>PORT04</v>
      </c>
      <c r="C1909" s="10" t="str">
        <f>OrderList!D1909</f>
        <v>V444_0</v>
      </c>
      <c r="D1909" s="10" t="str">
        <f>OrderList!F1909</f>
        <v>DTP</v>
      </c>
      <c r="E1909" s="10" t="str">
        <f>OrderList!L1909</f>
        <v>PORT09</v>
      </c>
      <c r="F1909" s="10" t="str">
        <f>OrderList!K1909</f>
        <v>PLANT03</v>
      </c>
      <c r="G1909" s="10">
        <f>OrderList!J1909</f>
        <v>1688587</v>
      </c>
      <c r="H1909" s="10">
        <f>OrderList!M1909</f>
        <v>254</v>
      </c>
      <c r="I1909" s="10">
        <f>OrderList!N1909</f>
        <v>0.36483051576125208</v>
      </c>
      <c r="O1909" s="10">
        <f>COUNTIF(FreightRates!$A$2:$A$1541,C1909)</f>
        <v>39</v>
      </c>
      <c r="Q1909" s="10">
        <f>COUNTIFS(FreightRates!$A$2:$A$1541,C1909,FreightRates!$B$2:$B$1541,B1909,FreightRates!$C$2:$C$1541,E1909)</f>
        <v>20</v>
      </c>
      <c r="T1909">
        <f>COUNTIFS(FreightRates!$A$2:$A$1541,C1909,FreightRates!$B$2:$B$1541,B1909,FreightRates!$C$2:$C$1541,E1909,FreightRates!$F$2:$F$1541,D1909,FreightRates!$D$2:$D$1541,"&lt;="&amp;I1909,FreightRates!$E$2:$E$1541,"&gt;="&amp;I1909)</f>
        <v>2</v>
      </c>
    </row>
    <row r="1910" spans="1:20" x14ac:dyDescent="0.25">
      <c r="A1910" s="10">
        <f>OrderList!A1910</f>
        <v>1447284617.7</v>
      </c>
      <c r="B1910" s="10" t="str">
        <f>OrderList!C1910</f>
        <v>PORT04</v>
      </c>
      <c r="C1910" s="10" t="str">
        <f>OrderList!D1910</f>
        <v>V444_0</v>
      </c>
      <c r="D1910" s="10" t="str">
        <f>OrderList!F1910</f>
        <v>DTP</v>
      </c>
      <c r="E1910" s="10" t="str">
        <f>OrderList!L1910</f>
        <v>PORT09</v>
      </c>
      <c r="F1910" s="10" t="str">
        <f>OrderList!K1910</f>
        <v>PLANT03</v>
      </c>
      <c r="G1910" s="10">
        <f>OrderList!J1910</f>
        <v>1688587</v>
      </c>
      <c r="H1910" s="10">
        <f>OrderList!M1910</f>
        <v>293</v>
      </c>
      <c r="I1910" s="10">
        <f>OrderList!N1910</f>
        <v>1.8241525788062605</v>
      </c>
      <c r="O1910" s="10">
        <f>COUNTIF(FreightRates!$A$2:$A$1541,C1910)</f>
        <v>39</v>
      </c>
      <c r="Q1910" s="10">
        <f>COUNTIFS(FreightRates!$A$2:$A$1541,C1910,FreightRates!$B$2:$B$1541,B1910,FreightRates!$C$2:$C$1541,E1910)</f>
        <v>20</v>
      </c>
      <c r="T1910">
        <f>COUNTIFS(FreightRates!$A$2:$A$1541,C1910,FreightRates!$B$2:$B$1541,B1910,FreightRates!$C$2:$C$1541,E1910,FreightRates!$F$2:$F$1541,D1910,FreightRates!$D$2:$D$1541,"&lt;="&amp;I1910,FreightRates!$E$2:$E$1541,"&gt;="&amp;I1910)</f>
        <v>2</v>
      </c>
    </row>
    <row r="1911" spans="1:20" x14ac:dyDescent="0.25">
      <c r="A1911" s="10">
        <f>OrderList!A1911</f>
        <v>1447279012.7</v>
      </c>
      <c r="B1911" s="10" t="str">
        <f>OrderList!C1911</f>
        <v>PORT04</v>
      </c>
      <c r="C1911" s="10" t="str">
        <f>OrderList!D1911</f>
        <v>V444_0</v>
      </c>
      <c r="D1911" s="10" t="str">
        <f>OrderList!F1911</f>
        <v>DTP</v>
      </c>
      <c r="E1911" s="10" t="str">
        <f>OrderList!L1911</f>
        <v>PORT09</v>
      </c>
      <c r="F1911" s="10" t="str">
        <f>OrderList!K1911</f>
        <v>PLANT03</v>
      </c>
      <c r="G1911" s="10">
        <f>OrderList!J1911</f>
        <v>1688587</v>
      </c>
      <c r="H1911" s="10">
        <f>OrderList!M1911</f>
        <v>327</v>
      </c>
      <c r="I1911" s="10">
        <f>OrderList!N1911</f>
        <v>0.18241525788062604</v>
      </c>
      <c r="O1911" s="10">
        <f>COUNTIF(FreightRates!$A$2:$A$1541,C1911)</f>
        <v>39</v>
      </c>
      <c r="Q1911" s="10">
        <f>COUNTIFS(FreightRates!$A$2:$A$1541,C1911,FreightRates!$B$2:$B$1541,B1911,FreightRates!$C$2:$C$1541,E1911)</f>
        <v>20</v>
      </c>
      <c r="T1911">
        <f>COUNTIFS(FreightRates!$A$2:$A$1541,C1911,FreightRates!$B$2:$B$1541,B1911,FreightRates!$C$2:$C$1541,E1911,FreightRates!$F$2:$F$1541,D1911,FreightRates!$D$2:$D$1541,"&lt;="&amp;I1911,FreightRates!$E$2:$E$1541,"&gt;="&amp;I1911)</f>
        <v>2</v>
      </c>
    </row>
    <row r="1912" spans="1:20" x14ac:dyDescent="0.25">
      <c r="A1912" s="10">
        <f>OrderList!A1912</f>
        <v>1447243914.7</v>
      </c>
      <c r="B1912" s="10" t="str">
        <f>OrderList!C1912</f>
        <v>PORT04</v>
      </c>
      <c r="C1912" s="10" t="str">
        <f>OrderList!D1912</f>
        <v>V444_0</v>
      </c>
      <c r="D1912" s="10" t="str">
        <f>OrderList!F1912</f>
        <v>DTP</v>
      </c>
      <c r="E1912" s="10" t="str">
        <f>OrderList!L1912</f>
        <v>PORT09</v>
      </c>
      <c r="F1912" s="10" t="str">
        <f>OrderList!K1912</f>
        <v>PLANT03</v>
      </c>
      <c r="G1912" s="10">
        <f>OrderList!J1912</f>
        <v>1688587</v>
      </c>
      <c r="H1912" s="10">
        <f>OrderList!M1912</f>
        <v>306</v>
      </c>
      <c r="I1912" s="10">
        <f>OrderList!N1912</f>
        <v>1.0944915472837562</v>
      </c>
      <c r="O1912" s="10">
        <f>COUNTIF(FreightRates!$A$2:$A$1541,C1912)</f>
        <v>39</v>
      </c>
      <c r="Q1912" s="10">
        <f>COUNTIFS(FreightRates!$A$2:$A$1541,C1912,FreightRates!$B$2:$B$1541,B1912,FreightRates!$C$2:$C$1541,E1912)</f>
        <v>20</v>
      </c>
      <c r="T1912">
        <f>COUNTIFS(FreightRates!$A$2:$A$1541,C1912,FreightRates!$B$2:$B$1541,B1912,FreightRates!$C$2:$C$1541,E1912,FreightRates!$F$2:$F$1541,D1912,FreightRates!$D$2:$D$1541,"&lt;="&amp;I1912,FreightRates!$E$2:$E$1541,"&gt;="&amp;I1912)</f>
        <v>2</v>
      </c>
    </row>
    <row r="1913" spans="1:20" x14ac:dyDescent="0.25">
      <c r="A1913" s="10">
        <f>OrderList!A1913</f>
        <v>1447246441.7</v>
      </c>
      <c r="B1913" s="10" t="str">
        <f>OrderList!C1913</f>
        <v>PORT04</v>
      </c>
      <c r="C1913" s="10" t="str">
        <f>OrderList!D1913</f>
        <v>V444_0</v>
      </c>
      <c r="D1913" s="10" t="str">
        <f>OrderList!F1913</f>
        <v>DTP</v>
      </c>
      <c r="E1913" s="10" t="str">
        <f>OrderList!L1913</f>
        <v>PORT09</v>
      </c>
      <c r="F1913" s="10" t="str">
        <f>OrderList!K1913</f>
        <v>PLANT03</v>
      </c>
      <c r="G1913" s="10">
        <f>OrderList!J1913</f>
        <v>1688587</v>
      </c>
      <c r="H1913" s="10">
        <f>OrderList!M1913</f>
        <v>293</v>
      </c>
      <c r="I1913" s="10">
        <f>OrderList!N1913</f>
        <v>5.1076272206575295</v>
      </c>
      <c r="O1913" s="10">
        <f>COUNTIF(FreightRates!$A$2:$A$1541,C1913)</f>
        <v>39</v>
      </c>
      <c r="Q1913" s="10">
        <f>COUNTIFS(FreightRates!$A$2:$A$1541,C1913,FreightRates!$B$2:$B$1541,B1913,FreightRates!$C$2:$C$1541,E1913)</f>
        <v>20</v>
      </c>
      <c r="T1913">
        <f>COUNTIFS(FreightRates!$A$2:$A$1541,C1913,FreightRates!$B$2:$B$1541,B1913,FreightRates!$C$2:$C$1541,E1913,FreightRates!$F$2:$F$1541,D1913,FreightRates!$D$2:$D$1541,"&lt;="&amp;I1913,FreightRates!$E$2:$E$1541,"&gt;="&amp;I1913)</f>
        <v>2</v>
      </c>
    </row>
    <row r="1914" spans="1:20" x14ac:dyDescent="0.25">
      <c r="A1914" s="10">
        <f>OrderList!A1914</f>
        <v>1447274825.7</v>
      </c>
      <c r="B1914" s="10" t="str">
        <f>OrderList!C1914</f>
        <v>PORT04</v>
      </c>
      <c r="C1914" s="10" t="str">
        <f>OrderList!D1914</f>
        <v>V444_0</v>
      </c>
      <c r="D1914" s="10" t="str">
        <f>OrderList!F1914</f>
        <v>DTP</v>
      </c>
      <c r="E1914" s="10" t="str">
        <f>OrderList!L1914</f>
        <v>PORT09</v>
      </c>
      <c r="F1914" s="10" t="str">
        <f>OrderList!K1914</f>
        <v>PLANT03</v>
      </c>
      <c r="G1914" s="10">
        <f>OrderList!J1914</f>
        <v>1688587</v>
      </c>
      <c r="H1914" s="10">
        <f>OrderList!M1914</f>
        <v>500</v>
      </c>
      <c r="I1914" s="10">
        <f>OrderList!N1914</f>
        <v>22.889830945675126</v>
      </c>
      <c r="O1914" s="10">
        <f>COUNTIF(FreightRates!$A$2:$A$1541,C1914)</f>
        <v>39</v>
      </c>
      <c r="Q1914" s="10">
        <f>COUNTIFS(FreightRates!$A$2:$A$1541,C1914,FreightRates!$B$2:$B$1541,B1914,FreightRates!$C$2:$C$1541,E1914)</f>
        <v>20</v>
      </c>
      <c r="T1914">
        <f>COUNTIFS(FreightRates!$A$2:$A$1541,C1914,FreightRates!$B$2:$B$1541,B1914,FreightRates!$C$2:$C$1541,E1914,FreightRates!$F$2:$F$1541,D1914,FreightRates!$D$2:$D$1541,"&lt;="&amp;I1914,FreightRates!$E$2:$E$1541,"&gt;="&amp;I1914)</f>
        <v>2</v>
      </c>
    </row>
    <row r="1915" spans="1:20" x14ac:dyDescent="0.25">
      <c r="A1915" s="10">
        <f>OrderList!A1915</f>
        <v>1447225276.7</v>
      </c>
      <c r="B1915" s="10" t="str">
        <f>OrderList!C1915</f>
        <v>PORT04</v>
      </c>
      <c r="C1915" s="10" t="str">
        <f>OrderList!D1915</f>
        <v>V444_0</v>
      </c>
      <c r="D1915" s="10" t="str">
        <f>OrderList!F1915</f>
        <v>DTP</v>
      </c>
      <c r="E1915" s="10" t="str">
        <f>OrderList!L1915</f>
        <v>PORT09</v>
      </c>
      <c r="F1915" s="10" t="str">
        <f>OrderList!K1915</f>
        <v>PLANT03</v>
      </c>
      <c r="G1915" s="10">
        <f>OrderList!J1915</f>
        <v>1688587</v>
      </c>
      <c r="H1915" s="10">
        <f>OrderList!M1915</f>
        <v>254</v>
      </c>
      <c r="I1915" s="10">
        <f>OrderList!N1915</f>
        <v>0.36483051576125208</v>
      </c>
      <c r="O1915" s="10">
        <f>COUNTIF(FreightRates!$A$2:$A$1541,C1915)</f>
        <v>39</v>
      </c>
      <c r="Q1915" s="10">
        <f>COUNTIFS(FreightRates!$A$2:$A$1541,C1915,FreightRates!$B$2:$B$1541,B1915,FreightRates!$C$2:$C$1541,E1915)</f>
        <v>20</v>
      </c>
      <c r="T1915">
        <f>COUNTIFS(FreightRates!$A$2:$A$1541,C1915,FreightRates!$B$2:$B$1541,B1915,FreightRates!$C$2:$C$1541,E1915,FreightRates!$F$2:$F$1541,D1915,FreightRates!$D$2:$D$1541,"&lt;="&amp;I1915,FreightRates!$E$2:$E$1541,"&gt;="&amp;I1915)</f>
        <v>2</v>
      </c>
    </row>
    <row r="1916" spans="1:20" x14ac:dyDescent="0.25">
      <c r="A1916" s="10">
        <f>OrderList!A1916</f>
        <v>1447229516.7</v>
      </c>
      <c r="B1916" s="10" t="str">
        <f>OrderList!C1916</f>
        <v>PORT04</v>
      </c>
      <c r="C1916" s="10" t="str">
        <f>OrderList!D1916</f>
        <v>V444_0</v>
      </c>
      <c r="D1916" s="10" t="str">
        <f>OrderList!F1916</f>
        <v>DTP</v>
      </c>
      <c r="E1916" s="10" t="str">
        <f>OrderList!L1916</f>
        <v>PORT09</v>
      </c>
      <c r="F1916" s="10" t="str">
        <f>OrderList!K1916</f>
        <v>PLANT03</v>
      </c>
      <c r="G1916" s="10">
        <f>OrderList!J1916</f>
        <v>1688587</v>
      </c>
      <c r="H1916" s="10">
        <f>OrderList!M1916</f>
        <v>282</v>
      </c>
      <c r="I1916" s="10">
        <f>OrderList!N1916</f>
        <v>1.0944915472837562</v>
      </c>
      <c r="O1916" s="10">
        <f>COUNTIF(FreightRates!$A$2:$A$1541,C1916)</f>
        <v>39</v>
      </c>
      <c r="Q1916" s="10">
        <f>COUNTIFS(FreightRates!$A$2:$A$1541,C1916,FreightRates!$B$2:$B$1541,B1916,FreightRates!$C$2:$C$1541,E1916)</f>
        <v>20</v>
      </c>
      <c r="T1916">
        <f>COUNTIFS(FreightRates!$A$2:$A$1541,C1916,FreightRates!$B$2:$B$1541,B1916,FreightRates!$C$2:$C$1541,E1916,FreightRates!$F$2:$F$1541,D1916,FreightRates!$D$2:$D$1541,"&lt;="&amp;I1916,FreightRates!$E$2:$E$1541,"&gt;="&amp;I1916)</f>
        <v>2</v>
      </c>
    </row>
    <row r="1917" spans="1:20" x14ac:dyDescent="0.25">
      <c r="A1917" s="10">
        <f>OrderList!A1917</f>
        <v>1447250466.7</v>
      </c>
      <c r="B1917" s="10" t="str">
        <f>OrderList!C1917</f>
        <v>PORT04</v>
      </c>
      <c r="C1917" s="10" t="str">
        <f>OrderList!D1917</f>
        <v>V444_0</v>
      </c>
      <c r="D1917" s="10" t="str">
        <f>OrderList!F1917</f>
        <v>DTP</v>
      </c>
      <c r="E1917" s="10" t="str">
        <f>OrderList!L1917</f>
        <v>PORT09</v>
      </c>
      <c r="F1917" s="10" t="str">
        <f>OrderList!K1917</f>
        <v>PLANT03</v>
      </c>
      <c r="G1917" s="10">
        <f>OrderList!J1917</f>
        <v>1688587</v>
      </c>
      <c r="H1917" s="10">
        <f>OrderList!M1917</f>
        <v>296</v>
      </c>
      <c r="I1917" s="10">
        <f>OrderList!N1917</f>
        <v>0.36483051576125208</v>
      </c>
      <c r="O1917" s="10">
        <f>COUNTIF(FreightRates!$A$2:$A$1541,C1917)</f>
        <v>39</v>
      </c>
      <c r="Q1917" s="10">
        <f>COUNTIFS(FreightRates!$A$2:$A$1541,C1917,FreightRates!$B$2:$B$1541,B1917,FreightRates!$C$2:$C$1541,E1917)</f>
        <v>20</v>
      </c>
      <c r="T1917">
        <f>COUNTIFS(FreightRates!$A$2:$A$1541,C1917,FreightRates!$B$2:$B$1541,B1917,FreightRates!$C$2:$C$1541,E1917,FreightRates!$F$2:$F$1541,D1917,FreightRates!$D$2:$D$1541,"&lt;="&amp;I1917,FreightRates!$E$2:$E$1541,"&gt;="&amp;I1917)</f>
        <v>2</v>
      </c>
    </row>
    <row r="1918" spans="1:20" x14ac:dyDescent="0.25">
      <c r="A1918" s="10">
        <f>OrderList!A1918</f>
        <v>1447173870.7</v>
      </c>
      <c r="B1918" s="10" t="str">
        <f>OrderList!C1918</f>
        <v>PORT04</v>
      </c>
      <c r="C1918" s="10" t="str">
        <f>OrderList!D1918</f>
        <v>V444_0</v>
      </c>
      <c r="D1918" s="10" t="str">
        <f>OrderList!F1918</f>
        <v>DTP</v>
      </c>
      <c r="E1918" s="10" t="str">
        <f>OrderList!L1918</f>
        <v>PORT09</v>
      </c>
      <c r="F1918" s="10" t="str">
        <f>OrderList!K1918</f>
        <v>PLANT03</v>
      </c>
      <c r="G1918" s="10">
        <f>OrderList!J1918</f>
        <v>1688587</v>
      </c>
      <c r="H1918" s="10">
        <f>OrderList!M1918</f>
        <v>294</v>
      </c>
      <c r="I1918" s="10">
        <f>OrderList!N1918</f>
        <v>1.4593220630450083</v>
      </c>
      <c r="O1918" s="10">
        <f>COUNTIF(FreightRates!$A$2:$A$1541,C1918)</f>
        <v>39</v>
      </c>
      <c r="Q1918" s="10">
        <f>COUNTIFS(FreightRates!$A$2:$A$1541,C1918,FreightRates!$B$2:$B$1541,B1918,FreightRates!$C$2:$C$1541,E1918)</f>
        <v>20</v>
      </c>
      <c r="T1918">
        <f>COUNTIFS(FreightRates!$A$2:$A$1541,C1918,FreightRates!$B$2:$B$1541,B1918,FreightRates!$C$2:$C$1541,E1918,FreightRates!$F$2:$F$1541,D1918,FreightRates!$D$2:$D$1541,"&lt;="&amp;I1918,FreightRates!$E$2:$E$1541,"&gt;="&amp;I1918)</f>
        <v>2</v>
      </c>
    </row>
    <row r="1919" spans="1:20" x14ac:dyDescent="0.25">
      <c r="A1919" s="10">
        <f>OrderList!A1919</f>
        <v>1447182259.7</v>
      </c>
      <c r="B1919" s="10" t="str">
        <f>OrderList!C1919</f>
        <v>PORT04</v>
      </c>
      <c r="C1919" s="10" t="str">
        <f>OrderList!D1919</f>
        <v>V444_0</v>
      </c>
      <c r="D1919" s="10" t="str">
        <f>OrderList!F1919</f>
        <v>DTP</v>
      </c>
      <c r="E1919" s="10" t="str">
        <f>OrderList!L1919</f>
        <v>PORT09</v>
      </c>
      <c r="F1919" s="10" t="str">
        <f>OrderList!K1919</f>
        <v>PLANT03</v>
      </c>
      <c r="G1919" s="10">
        <f>OrderList!J1919</f>
        <v>1688587</v>
      </c>
      <c r="H1919" s="10">
        <f>OrderList!M1919</f>
        <v>410</v>
      </c>
      <c r="I1919" s="10">
        <f>OrderList!N1919</f>
        <v>7.2966103152250419</v>
      </c>
      <c r="O1919" s="10">
        <f>COUNTIF(FreightRates!$A$2:$A$1541,C1919)</f>
        <v>39</v>
      </c>
      <c r="Q1919" s="10">
        <f>COUNTIFS(FreightRates!$A$2:$A$1541,C1919,FreightRates!$B$2:$B$1541,B1919,FreightRates!$C$2:$C$1541,E1919)</f>
        <v>20</v>
      </c>
      <c r="T1919">
        <f>COUNTIFS(FreightRates!$A$2:$A$1541,C1919,FreightRates!$B$2:$B$1541,B1919,FreightRates!$C$2:$C$1541,E1919,FreightRates!$F$2:$F$1541,D1919,FreightRates!$D$2:$D$1541,"&lt;="&amp;I1919,FreightRates!$E$2:$E$1541,"&gt;="&amp;I1919)</f>
        <v>2</v>
      </c>
    </row>
    <row r="1920" spans="1:20" x14ac:dyDescent="0.25">
      <c r="A1920" s="10">
        <f>OrderList!A1920</f>
        <v>1447258858.7</v>
      </c>
      <c r="B1920" s="10" t="str">
        <f>OrderList!C1920</f>
        <v>PORT04</v>
      </c>
      <c r="C1920" s="10" t="str">
        <f>OrderList!D1920</f>
        <v>V444_0</v>
      </c>
      <c r="D1920" s="10" t="str">
        <f>OrderList!F1920</f>
        <v>DTP</v>
      </c>
      <c r="E1920" s="10" t="str">
        <f>OrderList!L1920</f>
        <v>PORT09</v>
      </c>
      <c r="F1920" s="10" t="str">
        <f>OrderList!K1920</f>
        <v>PLANT03</v>
      </c>
      <c r="G1920" s="10">
        <f>OrderList!J1920</f>
        <v>1688587</v>
      </c>
      <c r="H1920" s="10">
        <f>OrderList!M1920</f>
        <v>356</v>
      </c>
      <c r="I1920" s="10">
        <f>OrderList!N1920</f>
        <v>4.0131356733737729</v>
      </c>
      <c r="O1920" s="10">
        <f>COUNTIF(FreightRates!$A$2:$A$1541,C1920)</f>
        <v>39</v>
      </c>
      <c r="Q1920" s="10">
        <f>COUNTIFS(FreightRates!$A$2:$A$1541,C1920,FreightRates!$B$2:$B$1541,B1920,FreightRates!$C$2:$C$1541,E1920)</f>
        <v>20</v>
      </c>
      <c r="T1920">
        <f>COUNTIFS(FreightRates!$A$2:$A$1541,C1920,FreightRates!$B$2:$B$1541,B1920,FreightRates!$C$2:$C$1541,E1920,FreightRates!$F$2:$F$1541,D1920,FreightRates!$D$2:$D$1541,"&lt;="&amp;I1920,FreightRates!$E$2:$E$1541,"&gt;="&amp;I1920)</f>
        <v>2</v>
      </c>
    </row>
    <row r="1921" spans="1:20" x14ac:dyDescent="0.25">
      <c r="A1921" s="10">
        <f>OrderList!A1921</f>
        <v>1447312017.7</v>
      </c>
      <c r="B1921" s="10" t="str">
        <f>OrderList!C1921</f>
        <v>PORT04</v>
      </c>
      <c r="C1921" s="10" t="str">
        <f>OrderList!D1921</f>
        <v>V444_0</v>
      </c>
      <c r="D1921" s="10" t="str">
        <f>OrderList!F1921</f>
        <v>DTP</v>
      </c>
      <c r="E1921" s="10" t="str">
        <f>OrderList!L1921</f>
        <v>PORT09</v>
      </c>
      <c r="F1921" s="10" t="str">
        <f>OrderList!K1921</f>
        <v>PLANT03</v>
      </c>
      <c r="G1921" s="10">
        <f>OrderList!J1921</f>
        <v>1688575</v>
      </c>
      <c r="H1921" s="10">
        <f>OrderList!M1921</f>
        <v>256</v>
      </c>
      <c r="I1921" s="10">
        <f>OrderList!N1921</f>
        <v>0.18086818572369293</v>
      </c>
      <c r="O1921" s="10">
        <f>COUNTIF(FreightRates!$A$2:$A$1541,C1921)</f>
        <v>39</v>
      </c>
      <c r="Q1921" s="10">
        <f>COUNTIFS(FreightRates!$A$2:$A$1541,C1921,FreightRates!$B$2:$B$1541,B1921,FreightRates!$C$2:$C$1541,E1921)</f>
        <v>20</v>
      </c>
      <c r="T1921">
        <f>COUNTIFS(FreightRates!$A$2:$A$1541,C1921,FreightRates!$B$2:$B$1541,B1921,FreightRates!$C$2:$C$1541,E1921,FreightRates!$F$2:$F$1541,D1921,FreightRates!$D$2:$D$1541,"&lt;="&amp;I1921,FreightRates!$E$2:$E$1541,"&gt;="&amp;I1921)</f>
        <v>2</v>
      </c>
    </row>
    <row r="1922" spans="1:20" x14ac:dyDescent="0.25">
      <c r="A1922" s="10">
        <f>OrderList!A1922</f>
        <v>1447194632.7</v>
      </c>
      <c r="B1922" s="10" t="str">
        <f>OrderList!C1922</f>
        <v>PORT04</v>
      </c>
      <c r="C1922" s="10" t="str">
        <f>OrderList!D1922</f>
        <v>V444_0</v>
      </c>
      <c r="D1922" s="10" t="str">
        <f>OrderList!F1922</f>
        <v>DTP</v>
      </c>
      <c r="E1922" s="10" t="str">
        <f>OrderList!L1922</f>
        <v>PORT09</v>
      </c>
      <c r="F1922" s="10" t="str">
        <f>OrderList!K1922</f>
        <v>PLANT03</v>
      </c>
      <c r="G1922" s="10">
        <f>OrderList!J1922</f>
        <v>1688575</v>
      </c>
      <c r="H1922" s="10">
        <f>OrderList!M1922</f>
        <v>277</v>
      </c>
      <c r="I1922" s="10">
        <f>OrderList!N1922</f>
        <v>0.7234727428947717</v>
      </c>
      <c r="O1922" s="10">
        <f>COUNTIF(FreightRates!$A$2:$A$1541,C1922)</f>
        <v>39</v>
      </c>
      <c r="Q1922" s="10">
        <f>COUNTIFS(FreightRates!$A$2:$A$1541,C1922,FreightRates!$B$2:$B$1541,B1922,FreightRates!$C$2:$C$1541,E1922)</f>
        <v>20</v>
      </c>
      <c r="T1922">
        <f>COUNTIFS(FreightRates!$A$2:$A$1541,C1922,FreightRates!$B$2:$B$1541,B1922,FreightRates!$C$2:$C$1541,E1922,FreightRates!$F$2:$F$1541,D1922,FreightRates!$D$2:$D$1541,"&lt;="&amp;I1922,FreightRates!$E$2:$E$1541,"&gt;="&amp;I1922)</f>
        <v>2</v>
      </c>
    </row>
    <row r="1923" spans="1:20" x14ac:dyDescent="0.25">
      <c r="A1923" s="10">
        <f>OrderList!A1923</f>
        <v>1447147909.7</v>
      </c>
      <c r="B1923" s="10" t="str">
        <f>OrderList!C1923</f>
        <v>PORT04</v>
      </c>
      <c r="C1923" s="10" t="str">
        <f>OrderList!D1923</f>
        <v>V444_0</v>
      </c>
      <c r="D1923" s="10" t="str">
        <f>OrderList!F1923</f>
        <v>DTP</v>
      </c>
      <c r="E1923" s="10" t="str">
        <f>OrderList!L1923</f>
        <v>PORT09</v>
      </c>
      <c r="F1923" s="10" t="str">
        <f>OrderList!K1923</f>
        <v>PLANT03</v>
      </c>
      <c r="G1923" s="10">
        <f>OrderList!J1923</f>
        <v>1688575</v>
      </c>
      <c r="H1923" s="10">
        <f>OrderList!M1923</f>
        <v>317</v>
      </c>
      <c r="I1923" s="10">
        <f>OrderList!N1923</f>
        <v>1.9895500429606221</v>
      </c>
      <c r="O1923" s="10">
        <f>COUNTIF(FreightRates!$A$2:$A$1541,C1923)</f>
        <v>39</v>
      </c>
      <c r="Q1923" s="10">
        <f>COUNTIFS(FreightRates!$A$2:$A$1541,C1923,FreightRates!$B$2:$B$1541,B1923,FreightRates!$C$2:$C$1541,E1923)</f>
        <v>20</v>
      </c>
      <c r="T1923">
        <f>COUNTIFS(FreightRates!$A$2:$A$1541,C1923,FreightRates!$B$2:$B$1541,B1923,FreightRates!$C$2:$C$1541,E1923,FreightRates!$F$2:$F$1541,D1923,FreightRates!$D$2:$D$1541,"&lt;="&amp;I1923,FreightRates!$E$2:$E$1541,"&gt;="&amp;I1923)</f>
        <v>2</v>
      </c>
    </row>
    <row r="1924" spans="1:20" x14ac:dyDescent="0.25">
      <c r="A1924" s="10">
        <f>OrderList!A1924</f>
        <v>1447206412.7</v>
      </c>
      <c r="B1924" s="10" t="str">
        <f>OrderList!C1924</f>
        <v>PORT04</v>
      </c>
      <c r="C1924" s="10" t="str">
        <f>OrderList!D1924</f>
        <v>V444_0</v>
      </c>
      <c r="D1924" s="10" t="str">
        <f>OrderList!F1924</f>
        <v>DTP</v>
      </c>
      <c r="E1924" s="10" t="str">
        <f>OrderList!L1924</f>
        <v>PORT09</v>
      </c>
      <c r="F1924" s="10" t="str">
        <f>OrderList!K1924</f>
        <v>PLANT03</v>
      </c>
      <c r="G1924" s="10">
        <f>OrderList!J1924</f>
        <v>1688575</v>
      </c>
      <c r="H1924" s="10">
        <f>OrderList!M1924</f>
        <v>328</v>
      </c>
      <c r="I1924" s="10">
        <f>OrderList!N1924</f>
        <v>0.54260455717107881</v>
      </c>
      <c r="O1924" s="10">
        <f>COUNTIF(FreightRates!$A$2:$A$1541,C1924)</f>
        <v>39</v>
      </c>
      <c r="Q1924" s="10">
        <f>COUNTIFS(FreightRates!$A$2:$A$1541,C1924,FreightRates!$B$2:$B$1541,B1924,FreightRates!$C$2:$C$1541,E1924)</f>
        <v>20</v>
      </c>
      <c r="T1924">
        <f>COUNTIFS(FreightRates!$A$2:$A$1541,C1924,FreightRates!$B$2:$B$1541,B1924,FreightRates!$C$2:$C$1541,E1924,FreightRates!$F$2:$F$1541,D1924,FreightRates!$D$2:$D$1541,"&lt;="&amp;I1924,FreightRates!$E$2:$E$1541,"&gt;="&amp;I1924)</f>
        <v>2</v>
      </c>
    </row>
    <row r="1925" spans="1:20" x14ac:dyDescent="0.25">
      <c r="A1925" s="10">
        <f>OrderList!A1925</f>
        <v>1447163841.7</v>
      </c>
      <c r="B1925" s="10" t="str">
        <f>OrderList!C1925</f>
        <v>PORT04</v>
      </c>
      <c r="C1925" s="10" t="str">
        <f>OrderList!D1925</f>
        <v>V444_0</v>
      </c>
      <c r="D1925" s="10" t="str">
        <f>OrderList!F1925</f>
        <v>DTP</v>
      </c>
      <c r="E1925" s="10" t="str">
        <f>OrderList!L1925</f>
        <v>PORT09</v>
      </c>
      <c r="F1925" s="10" t="str">
        <f>OrderList!K1925</f>
        <v>PLANT03</v>
      </c>
      <c r="G1925" s="10">
        <f>OrderList!J1925</f>
        <v>1688575</v>
      </c>
      <c r="H1925" s="10">
        <f>OrderList!M1925</f>
        <v>281</v>
      </c>
      <c r="I1925" s="10">
        <f>OrderList!N1925</f>
        <v>2.1704182286843152</v>
      </c>
      <c r="O1925" s="10">
        <f>COUNTIF(FreightRates!$A$2:$A$1541,C1925)</f>
        <v>39</v>
      </c>
      <c r="Q1925" s="10">
        <f>COUNTIFS(FreightRates!$A$2:$A$1541,C1925,FreightRates!$B$2:$B$1541,B1925,FreightRates!$C$2:$C$1541,E1925)</f>
        <v>20</v>
      </c>
      <c r="T1925">
        <f>COUNTIFS(FreightRates!$A$2:$A$1541,C1925,FreightRates!$B$2:$B$1541,B1925,FreightRates!$C$2:$C$1541,E1925,FreightRates!$F$2:$F$1541,D1925,FreightRates!$D$2:$D$1541,"&lt;="&amp;I1925,FreightRates!$E$2:$E$1541,"&gt;="&amp;I1925)</f>
        <v>2</v>
      </c>
    </row>
    <row r="1926" spans="1:20" x14ac:dyDescent="0.25">
      <c r="A1926" s="10">
        <f>OrderList!A1926</f>
        <v>1447292032.7</v>
      </c>
      <c r="B1926" s="10" t="str">
        <f>OrderList!C1926</f>
        <v>PORT04</v>
      </c>
      <c r="C1926" s="10" t="str">
        <f>OrderList!D1926</f>
        <v>V444_0</v>
      </c>
      <c r="D1926" s="10" t="str">
        <f>OrderList!F1926</f>
        <v>DTP</v>
      </c>
      <c r="E1926" s="10" t="str">
        <f>OrderList!L1926</f>
        <v>PORT09</v>
      </c>
      <c r="F1926" s="10" t="str">
        <f>OrderList!K1926</f>
        <v>PLANT03</v>
      </c>
      <c r="G1926" s="10">
        <f>OrderList!J1926</f>
        <v>1688575</v>
      </c>
      <c r="H1926" s="10">
        <f>OrderList!M1926</f>
        <v>279</v>
      </c>
      <c r="I1926" s="10">
        <f>OrderList!N1926</f>
        <v>1.4469454857895434</v>
      </c>
      <c r="O1926" s="10">
        <f>COUNTIF(FreightRates!$A$2:$A$1541,C1926)</f>
        <v>39</v>
      </c>
      <c r="Q1926" s="10">
        <f>COUNTIFS(FreightRates!$A$2:$A$1541,C1926,FreightRates!$B$2:$B$1541,B1926,FreightRates!$C$2:$C$1541,E1926)</f>
        <v>20</v>
      </c>
      <c r="T1926">
        <f>COUNTIFS(FreightRates!$A$2:$A$1541,C1926,FreightRates!$B$2:$B$1541,B1926,FreightRates!$C$2:$C$1541,E1926,FreightRates!$F$2:$F$1541,D1926,FreightRates!$D$2:$D$1541,"&lt;="&amp;I1926,FreightRates!$E$2:$E$1541,"&gt;="&amp;I1926)</f>
        <v>2</v>
      </c>
    </row>
    <row r="1927" spans="1:20" x14ac:dyDescent="0.25">
      <c r="A1927" s="10">
        <f>OrderList!A1927</f>
        <v>1447384426.7</v>
      </c>
      <c r="B1927" s="10" t="str">
        <f>OrderList!C1927</f>
        <v>PORT04</v>
      </c>
      <c r="C1927" s="10" t="str">
        <f>OrderList!D1927</f>
        <v>V444_0</v>
      </c>
      <c r="D1927" s="10" t="str">
        <f>OrderList!F1927</f>
        <v>DTP</v>
      </c>
      <c r="E1927" s="10" t="str">
        <f>OrderList!L1927</f>
        <v>PORT09</v>
      </c>
      <c r="F1927" s="10" t="str">
        <f>OrderList!K1927</f>
        <v>PLANT03</v>
      </c>
      <c r="G1927" s="10">
        <f>OrderList!J1927</f>
        <v>1688575</v>
      </c>
      <c r="H1927" s="10">
        <f>OrderList!M1927</f>
        <v>318</v>
      </c>
      <c r="I1927" s="10">
        <f>OrderList!N1927</f>
        <v>1.4469454857895434</v>
      </c>
      <c r="O1927" s="10">
        <f>COUNTIF(FreightRates!$A$2:$A$1541,C1927)</f>
        <v>39</v>
      </c>
      <c r="Q1927" s="10">
        <f>COUNTIFS(FreightRates!$A$2:$A$1541,C1927,FreightRates!$B$2:$B$1541,B1927,FreightRates!$C$2:$C$1541,E1927)</f>
        <v>20</v>
      </c>
      <c r="T1927">
        <f>COUNTIFS(FreightRates!$A$2:$A$1541,C1927,FreightRates!$B$2:$B$1541,B1927,FreightRates!$C$2:$C$1541,E1927,FreightRates!$F$2:$F$1541,D1927,FreightRates!$D$2:$D$1541,"&lt;="&amp;I1927,FreightRates!$E$2:$E$1541,"&gt;="&amp;I1927)</f>
        <v>2</v>
      </c>
    </row>
    <row r="1928" spans="1:20" x14ac:dyDescent="0.25">
      <c r="A1928" s="10">
        <f>OrderList!A1928</f>
        <v>1447163971.7</v>
      </c>
      <c r="B1928" s="10" t="str">
        <f>OrderList!C1928</f>
        <v>PORT04</v>
      </c>
      <c r="C1928" s="10" t="str">
        <f>OrderList!D1928</f>
        <v>V444_0</v>
      </c>
      <c r="D1928" s="10" t="str">
        <f>OrderList!F1928</f>
        <v>DTP</v>
      </c>
      <c r="E1928" s="10" t="str">
        <f>OrderList!L1928</f>
        <v>PORT09</v>
      </c>
      <c r="F1928" s="10" t="str">
        <f>OrderList!K1928</f>
        <v>PLANT03</v>
      </c>
      <c r="G1928" s="10">
        <f>OrderList!J1928</f>
        <v>1688575</v>
      </c>
      <c r="H1928" s="10">
        <f>OrderList!M1928</f>
        <v>247</v>
      </c>
      <c r="I1928" s="10">
        <f>OrderList!N1928</f>
        <v>0.18086818572369293</v>
      </c>
      <c r="O1928" s="10">
        <f>COUNTIF(FreightRates!$A$2:$A$1541,C1928)</f>
        <v>39</v>
      </c>
      <c r="Q1928" s="10">
        <f>COUNTIFS(FreightRates!$A$2:$A$1541,C1928,FreightRates!$B$2:$B$1541,B1928,FreightRates!$C$2:$C$1541,E1928)</f>
        <v>20</v>
      </c>
      <c r="T1928">
        <f>COUNTIFS(FreightRates!$A$2:$A$1541,C1928,FreightRates!$B$2:$B$1541,B1928,FreightRates!$C$2:$C$1541,E1928,FreightRates!$F$2:$F$1541,D1928,FreightRates!$D$2:$D$1541,"&lt;="&amp;I1928,FreightRates!$E$2:$E$1541,"&gt;="&amp;I1928)</f>
        <v>2</v>
      </c>
    </row>
    <row r="1929" spans="1:20" x14ac:dyDescent="0.25">
      <c r="A1929" s="10">
        <f>OrderList!A1929</f>
        <v>1447407049.7</v>
      </c>
      <c r="B1929" s="10" t="str">
        <f>OrderList!C1929</f>
        <v>PORT04</v>
      </c>
      <c r="C1929" s="10" t="str">
        <f>OrderList!D1929</f>
        <v>V444_0</v>
      </c>
      <c r="D1929" s="10" t="str">
        <f>OrderList!F1929</f>
        <v>DTP</v>
      </c>
      <c r="E1929" s="10" t="str">
        <f>OrderList!L1929</f>
        <v>PORT09</v>
      </c>
      <c r="F1929" s="10" t="str">
        <f>OrderList!K1929</f>
        <v>PLANT03</v>
      </c>
      <c r="G1929" s="10">
        <f>OrderList!J1929</f>
        <v>1688575</v>
      </c>
      <c r="H1929" s="10">
        <f>OrderList!M1929</f>
        <v>351</v>
      </c>
      <c r="I1929" s="10">
        <f>OrderList!N1929</f>
        <v>3.6173637144738584</v>
      </c>
      <c r="O1929" s="10">
        <f>COUNTIF(FreightRates!$A$2:$A$1541,C1929)</f>
        <v>39</v>
      </c>
      <c r="Q1929" s="10">
        <f>COUNTIFS(FreightRates!$A$2:$A$1541,C1929,FreightRates!$B$2:$B$1541,B1929,FreightRates!$C$2:$C$1541,E1929)</f>
        <v>20</v>
      </c>
      <c r="T1929">
        <f>COUNTIFS(FreightRates!$A$2:$A$1541,C1929,FreightRates!$B$2:$B$1541,B1929,FreightRates!$C$2:$C$1541,E1929,FreightRates!$F$2:$F$1541,D1929,FreightRates!$D$2:$D$1541,"&lt;="&amp;I1929,FreightRates!$E$2:$E$1541,"&gt;="&amp;I1929)</f>
        <v>2</v>
      </c>
    </row>
    <row r="1930" spans="1:20" x14ac:dyDescent="0.25">
      <c r="A1930" s="10">
        <f>OrderList!A1930</f>
        <v>1447187884.7</v>
      </c>
      <c r="B1930" s="10" t="str">
        <f>OrderList!C1930</f>
        <v>PORT04</v>
      </c>
      <c r="C1930" s="10" t="str">
        <f>OrderList!D1930</f>
        <v>V444_0</v>
      </c>
      <c r="D1930" s="10" t="str">
        <f>OrderList!F1930</f>
        <v>DTP</v>
      </c>
      <c r="E1930" s="10" t="str">
        <f>OrderList!L1930</f>
        <v>PORT09</v>
      </c>
      <c r="F1930" s="10" t="str">
        <f>OrderList!K1930</f>
        <v>PLANT03</v>
      </c>
      <c r="G1930" s="10">
        <f>OrderList!J1930</f>
        <v>1688575</v>
      </c>
      <c r="H1930" s="10">
        <f>OrderList!M1930</f>
        <v>264</v>
      </c>
      <c r="I1930" s="10">
        <f>OrderList!N1930</f>
        <v>0.54260455717107881</v>
      </c>
      <c r="O1930" s="10">
        <f>COUNTIF(FreightRates!$A$2:$A$1541,C1930)</f>
        <v>39</v>
      </c>
      <c r="Q1930" s="10">
        <f>COUNTIFS(FreightRates!$A$2:$A$1541,C1930,FreightRates!$B$2:$B$1541,B1930,FreightRates!$C$2:$C$1541,E1930)</f>
        <v>20</v>
      </c>
      <c r="T1930">
        <f>COUNTIFS(FreightRates!$A$2:$A$1541,C1930,FreightRates!$B$2:$B$1541,B1930,FreightRates!$C$2:$C$1541,E1930,FreightRates!$F$2:$F$1541,D1930,FreightRates!$D$2:$D$1541,"&lt;="&amp;I1930,FreightRates!$E$2:$E$1541,"&gt;="&amp;I1930)</f>
        <v>2</v>
      </c>
    </row>
    <row r="1931" spans="1:20" x14ac:dyDescent="0.25">
      <c r="A1931" s="10">
        <f>OrderList!A1931</f>
        <v>1447170838.7</v>
      </c>
      <c r="B1931" s="10" t="str">
        <f>OrderList!C1931</f>
        <v>PORT04</v>
      </c>
      <c r="C1931" s="10" t="str">
        <f>OrderList!D1931</f>
        <v>V444_0</v>
      </c>
      <c r="D1931" s="10" t="str">
        <f>OrderList!F1931</f>
        <v>DTP</v>
      </c>
      <c r="E1931" s="10" t="str">
        <f>OrderList!L1931</f>
        <v>PORT09</v>
      </c>
      <c r="F1931" s="10" t="str">
        <f>OrderList!K1931</f>
        <v>PLANT03</v>
      </c>
      <c r="G1931" s="10">
        <f>OrderList!J1931</f>
        <v>1688575</v>
      </c>
      <c r="H1931" s="10">
        <f>OrderList!M1931</f>
        <v>265</v>
      </c>
      <c r="I1931" s="10">
        <f>OrderList!N1931</f>
        <v>0.18086818572369293</v>
      </c>
      <c r="O1931" s="10">
        <f>COUNTIF(FreightRates!$A$2:$A$1541,C1931)</f>
        <v>39</v>
      </c>
      <c r="Q1931" s="10">
        <f>COUNTIFS(FreightRates!$A$2:$A$1541,C1931,FreightRates!$B$2:$B$1541,B1931,FreightRates!$C$2:$C$1541,E1931)</f>
        <v>20</v>
      </c>
      <c r="T1931">
        <f>COUNTIFS(FreightRates!$A$2:$A$1541,C1931,FreightRates!$B$2:$B$1541,B1931,FreightRates!$C$2:$C$1541,E1931,FreightRates!$F$2:$F$1541,D1931,FreightRates!$D$2:$D$1541,"&lt;="&amp;I1931,FreightRates!$E$2:$E$1541,"&gt;="&amp;I1931)</f>
        <v>2</v>
      </c>
    </row>
    <row r="1932" spans="1:20" x14ac:dyDescent="0.25">
      <c r="A1932" s="10">
        <f>OrderList!A1932</f>
        <v>1447236400.7</v>
      </c>
      <c r="B1932" s="10" t="str">
        <f>OrderList!C1932</f>
        <v>PORT04</v>
      </c>
      <c r="C1932" s="10" t="str">
        <f>OrderList!D1932</f>
        <v>V444_0</v>
      </c>
      <c r="D1932" s="10" t="str">
        <f>OrderList!F1932</f>
        <v>DTP</v>
      </c>
      <c r="E1932" s="10" t="str">
        <f>OrderList!L1932</f>
        <v>PORT09</v>
      </c>
      <c r="F1932" s="10" t="str">
        <f>OrderList!K1932</f>
        <v>PLANT03</v>
      </c>
      <c r="G1932" s="10">
        <f>OrderList!J1932</f>
        <v>1688575</v>
      </c>
      <c r="H1932" s="10">
        <f>OrderList!M1932</f>
        <v>280</v>
      </c>
      <c r="I1932" s="10">
        <f>OrderList!N1932</f>
        <v>1.2660773000658505</v>
      </c>
      <c r="O1932" s="10">
        <f>COUNTIF(FreightRates!$A$2:$A$1541,C1932)</f>
        <v>39</v>
      </c>
      <c r="Q1932" s="10">
        <f>COUNTIFS(FreightRates!$A$2:$A$1541,C1932,FreightRates!$B$2:$B$1541,B1932,FreightRates!$C$2:$C$1541,E1932)</f>
        <v>20</v>
      </c>
      <c r="T1932">
        <f>COUNTIFS(FreightRates!$A$2:$A$1541,C1932,FreightRates!$B$2:$B$1541,B1932,FreightRates!$C$2:$C$1541,E1932,FreightRates!$F$2:$F$1541,D1932,FreightRates!$D$2:$D$1541,"&lt;="&amp;I1932,FreightRates!$E$2:$E$1541,"&gt;="&amp;I1932)</f>
        <v>2</v>
      </c>
    </row>
    <row r="1933" spans="1:20" x14ac:dyDescent="0.25">
      <c r="A1933" s="10">
        <f>OrderList!A1933</f>
        <v>1447389294.7</v>
      </c>
      <c r="B1933" s="10" t="str">
        <f>OrderList!C1933</f>
        <v>PORT04</v>
      </c>
      <c r="C1933" s="10" t="str">
        <f>OrderList!D1933</f>
        <v>V444_0</v>
      </c>
      <c r="D1933" s="10" t="str">
        <f>OrderList!F1933</f>
        <v>DTP</v>
      </c>
      <c r="E1933" s="10" t="str">
        <f>OrderList!L1933</f>
        <v>PORT09</v>
      </c>
      <c r="F1933" s="10" t="str">
        <f>OrderList!K1933</f>
        <v>PLANT03</v>
      </c>
      <c r="G1933" s="10">
        <f>OrderList!J1933</f>
        <v>1688575</v>
      </c>
      <c r="H1933" s="10">
        <f>OrderList!M1933</f>
        <v>256</v>
      </c>
      <c r="I1933" s="10">
        <f>OrderList!N1933</f>
        <v>0.18086818572369293</v>
      </c>
      <c r="O1933" s="10">
        <f>COUNTIF(FreightRates!$A$2:$A$1541,C1933)</f>
        <v>39</v>
      </c>
      <c r="Q1933" s="10">
        <f>COUNTIFS(FreightRates!$A$2:$A$1541,C1933,FreightRates!$B$2:$B$1541,B1933,FreightRates!$C$2:$C$1541,E1933)</f>
        <v>20</v>
      </c>
      <c r="T1933">
        <f>COUNTIFS(FreightRates!$A$2:$A$1541,C1933,FreightRates!$B$2:$B$1541,B1933,FreightRates!$C$2:$C$1541,E1933,FreightRates!$F$2:$F$1541,D1933,FreightRates!$D$2:$D$1541,"&lt;="&amp;I1933,FreightRates!$E$2:$E$1541,"&gt;="&amp;I1933)</f>
        <v>2</v>
      </c>
    </row>
    <row r="1934" spans="1:20" x14ac:dyDescent="0.25">
      <c r="A1934" s="10">
        <f>OrderList!A1934</f>
        <v>1447232386.7</v>
      </c>
      <c r="B1934" s="10" t="str">
        <f>OrderList!C1934</f>
        <v>PORT04</v>
      </c>
      <c r="C1934" s="10" t="str">
        <f>OrderList!D1934</f>
        <v>V444_0</v>
      </c>
      <c r="D1934" s="10" t="str">
        <f>OrderList!F1934</f>
        <v>DTP</v>
      </c>
      <c r="E1934" s="10" t="str">
        <f>OrderList!L1934</f>
        <v>PORT09</v>
      </c>
      <c r="F1934" s="10" t="str">
        <f>OrderList!K1934</f>
        <v>PLANT03</v>
      </c>
      <c r="G1934" s="10">
        <f>OrderList!J1934</f>
        <v>1688575</v>
      </c>
      <c r="H1934" s="10">
        <f>OrderList!M1934</f>
        <v>267</v>
      </c>
      <c r="I1934" s="10">
        <f>OrderList!N1934</f>
        <v>1.0852091143421576</v>
      </c>
      <c r="O1934" s="10">
        <f>COUNTIF(FreightRates!$A$2:$A$1541,C1934)</f>
        <v>39</v>
      </c>
      <c r="Q1934" s="10">
        <f>COUNTIFS(FreightRates!$A$2:$A$1541,C1934,FreightRates!$B$2:$B$1541,B1934,FreightRates!$C$2:$C$1541,E1934)</f>
        <v>20</v>
      </c>
      <c r="T1934">
        <f>COUNTIFS(FreightRates!$A$2:$A$1541,C1934,FreightRates!$B$2:$B$1541,B1934,FreightRates!$C$2:$C$1541,E1934,FreightRates!$F$2:$F$1541,D1934,FreightRates!$D$2:$D$1541,"&lt;="&amp;I1934,FreightRates!$E$2:$E$1541,"&gt;="&amp;I1934)</f>
        <v>2</v>
      </c>
    </row>
    <row r="1935" spans="1:20" x14ac:dyDescent="0.25">
      <c r="A1935" s="10">
        <f>OrderList!A1935</f>
        <v>1447351798.7</v>
      </c>
      <c r="B1935" s="10" t="str">
        <f>OrderList!C1935</f>
        <v>PORT04</v>
      </c>
      <c r="C1935" s="10" t="str">
        <f>OrderList!D1935</f>
        <v>V444_0</v>
      </c>
      <c r="D1935" s="10" t="str">
        <f>OrderList!F1935</f>
        <v>DTP</v>
      </c>
      <c r="E1935" s="10" t="str">
        <f>OrderList!L1935</f>
        <v>PORT09</v>
      </c>
      <c r="F1935" s="10" t="str">
        <f>OrderList!K1935</f>
        <v>PLANT03</v>
      </c>
      <c r="G1935" s="10">
        <f>OrderList!J1935</f>
        <v>1688575</v>
      </c>
      <c r="H1935" s="10">
        <f>OrderList!M1935</f>
        <v>304</v>
      </c>
      <c r="I1935" s="10">
        <f>OrderList!N1935</f>
        <v>9.0434092861846463E-2</v>
      </c>
      <c r="O1935" s="10">
        <f>COUNTIF(FreightRates!$A$2:$A$1541,C1935)</f>
        <v>39</v>
      </c>
      <c r="Q1935" s="10">
        <f>COUNTIFS(FreightRates!$A$2:$A$1541,C1935,FreightRates!$B$2:$B$1541,B1935,FreightRates!$C$2:$C$1541,E1935)</f>
        <v>20</v>
      </c>
      <c r="T1935">
        <f>COUNTIFS(FreightRates!$A$2:$A$1541,C1935,FreightRates!$B$2:$B$1541,B1935,FreightRates!$C$2:$C$1541,E1935,FreightRates!$F$2:$F$1541,D1935,FreightRates!$D$2:$D$1541,"&lt;="&amp;I1935,FreightRates!$E$2:$E$1541,"&gt;="&amp;I1935)</f>
        <v>2</v>
      </c>
    </row>
    <row r="1936" spans="1:20" x14ac:dyDescent="0.25">
      <c r="A1936" s="10">
        <f>OrderList!A1936</f>
        <v>1447319050.7</v>
      </c>
      <c r="B1936" s="10" t="str">
        <f>OrderList!C1936</f>
        <v>PORT04</v>
      </c>
      <c r="C1936" s="10" t="str">
        <f>OrderList!D1936</f>
        <v>V444_0</v>
      </c>
      <c r="D1936" s="10" t="str">
        <f>OrderList!F1936</f>
        <v>DTP</v>
      </c>
      <c r="E1936" s="10" t="str">
        <f>OrderList!L1936</f>
        <v>PORT09</v>
      </c>
      <c r="F1936" s="10" t="str">
        <f>OrderList!K1936</f>
        <v>PLANT03</v>
      </c>
      <c r="G1936" s="10">
        <f>OrderList!J1936</f>
        <v>1688575</v>
      </c>
      <c r="H1936" s="10">
        <f>OrderList!M1936</f>
        <v>325</v>
      </c>
      <c r="I1936" s="10">
        <f>OrderList!N1936</f>
        <v>0.18086818572369293</v>
      </c>
      <c r="O1936" s="10">
        <f>COUNTIF(FreightRates!$A$2:$A$1541,C1936)</f>
        <v>39</v>
      </c>
      <c r="Q1936" s="10">
        <f>COUNTIFS(FreightRates!$A$2:$A$1541,C1936,FreightRates!$B$2:$B$1541,B1936,FreightRates!$C$2:$C$1541,E1936)</f>
        <v>20</v>
      </c>
      <c r="T1936">
        <f>COUNTIFS(FreightRates!$A$2:$A$1541,C1936,FreightRates!$B$2:$B$1541,B1936,FreightRates!$C$2:$C$1541,E1936,FreightRates!$F$2:$F$1541,D1936,FreightRates!$D$2:$D$1541,"&lt;="&amp;I1936,FreightRates!$E$2:$E$1541,"&gt;="&amp;I1936)</f>
        <v>2</v>
      </c>
    </row>
    <row r="1937" spans="1:20" x14ac:dyDescent="0.25">
      <c r="A1937" s="10">
        <f>OrderList!A1937</f>
        <v>1447182258.7</v>
      </c>
      <c r="B1937" s="10" t="str">
        <f>OrderList!C1937</f>
        <v>PORT04</v>
      </c>
      <c r="C1937" s="10" t="str">
        <f>OrderList!D1937</f>
        <v>V444_0</v>
      </c>
      <c r="D1937" s="10" t="str">
        <f>OrderList!F1937</f>
        <v>DTP</v>
      </c>
      <c r="E1937" s="10" t="str">
        <f>OrderList!L1937</f>
        <v>PORT09</v>
      </c>
      <c r="F1937" s="10" t="str">
        <f>OrderList!K1937</f>
        <v>PLANT03</v>
      </c>
      <c r="G1937" s="10">
        <f>OrderList!J1937</f>
        <v>1688575</v>
      </c>
      <c r="H1937" s="10">
        <f>OrderList!M1937</f>
        <v>327</v>
      </c>
      <c r="I1937" s="10">
        <f>OrderList!N1937</f>
        <v>0.7234727428947717</v>
      </c>
      <c r="O1937" s="10">
        <f>COUNTIF(FreightRates!$A$2:$A$1541,C1937)</f>
        <v>39</v>
      </c>
      <c r="Q1937" s="10">
        <f>COUNTIFS(FreightRates!$A$2:$A$1541,C1937,FreightRates!$B$2:$B$1541,B1937,FreightRates!$C$2:$C$1541,E1937)</f>
        <v>20</v>
      </c>
      <c r="T1937">
        <f>COUNTIFS(FreightRates!$A$2:$A$1541,C1937,FreightRates!$B$2:$B$1541,B1937,FreightRates!$C$2:$C$1541,E1937,FreightRates!$F$2:$F$1541,D1937,FreightRates!$D$2:$D$1541,"&lt;="&amp;I1937,FreightRates!$E$2:$E$1541,"&gt;="&amp;I1937)</f>
        <v>2</v>
      </c>
    </row>
    <row r="1938" spans="1:20" x14ac:dyDescent="0.25">
      <c r="A1938" s="10">
        <f>OrderList!A1938</f>
        <v>1447191295.7</v>
      </c>
      <c r="B1938" s="10" t="str">
        <f>OrderList!C1938</f>
        <v>PORT04</v>
      </c>
      <c r="C1938" s="10" t="str">
        <f>OrderList!D1938</f>
        <v>V444_0</v>
      </c>
      <c r="D1938" s="10" t="str">
        <f>OrderList!F1938</f>
        <v>DTP</v>
      </c>
      <c r="E1938" s="10" t="str">
        <f>OrderList!L1938</f>
        <v>PORT09</v>
      </c>
      <c r="F1938" s="10" t="str">
        <f>OrderList!K1938</f>
        <v>PLANT03</v>
      </c>
      <c r="G1938" s="10">
        <f>OrderList!J1938</f>
        <v>1688575</v>
      </c>
      <c r="H1938" s="10">
        <f>OrderList!M1938</f>
        <v>308</v>
      </c>
      <c r="I1938" s="10">
        <f>OrderList!N1938</f>
        <v>0.7234727428947717</v>
      </c>
      <c r="O1938" s="10">
        <f>COUNTIF(FreightRates!$A$2:$A$1541,C1938)</f>
        <v>39</v>
      </c>
      <c r="Q1938" s="10">
        <f>COUNTIFS(FreightRates!$A$2:$A$1541,C1938,FreightRates!$B$2:$B$1541,B1938,FreightRates!$C$2:$C$1541,E1938)</f>
        <v>20</v>
      </c>
      <c r="T1938">
        <f>COUNTIFS(FreightRates!$A$2:$A$1541,C1938,FreightRates!$B$2:$B$1541,B1938,FreightRates!$C$2:$C$1541,E1938,FreightRates!$F$2:$F$1541,D1938,FreightRates!$D$2:$D$1541,"&lt;="&amp;I1938,FreightRates!$E$2:$E$1541,"&gt;="&amp;I1938)</f>
        <v>2</v>
      </c>
    </row>
    <row r="1939" spans="1:20" x14ac:dyDescent="0.25">
      <c r="A1939" s="10">
        <f>OrderList!A1939</f>
        <v>1447202685.7</v>
      </c>
      <c r="B1939" s="10" t="str">
        <f>OrderList!C1939</f>
        <v>PORT04</v>
      </c>
      <c r="C1939" s="10" t="str">
        <f>OrderList!D1939</f>
        <v>V444_0</v>
      </c>
      <c r="D1939" s="10" t="str">
        <f>OrderList!F1939</f>
        <v>DTP</v>
      </c>
      <c r="E1939" s="10" t="str">
        <f>OrderList!L1939</f>
        <v>PORT09</v>
      </c>
      <c r="F1939" s="10" t="str">
        <f>OrderList!K1939</f>
        <v>PLANT03</v>
      </c>
      <c r="G1939" s="10">
        <f>OrderList!J1939</f>
        <v>1688575</v>
      </c>
      <c r="H1939" s="10">
        <f>OrderList!M1939</f>
        <v>319</v>
      </c>
      <c r="I1939" s="10">
        <f>OrderList!N1939</f>
        <v>0.54260455717107881</v>
      </c>
      <c r="O1939" s="10">
        <f>COUNTIF(FreightRates!$A$2:$A$1541,C1939)</f>
        <v>39</v>
      </c>
      <c r="Q1939" s="10">
        <f>COUNTIFS(FreightRates!$A$2:$A$1541,C1939,FreightRates!$B$2:$B$1541,B1939,FreightRates!$C$2:$C$1541,E1939)</f>
        <v>20</v>
      </c>
      <c r="T1939">
        <f>COUNTIFS(FreightRates!$A$2:$A$1541,C1939,FreightRates!$B$2:$B$1541,B1939,FreightRates!$C$2:$C$1541,E1939,FreightRates!$F$2:$F$1541,D1939,FreightRates!$D$2:$D$1541,"&lt;="&amp;I1939,FreightRates!$E$2:$E$1541,"&gt;="&amp;I1939)</f>
        <v>2</v>
      </c>
    </row>
    <row r="1940" spans="1:20" x14ac:dyDescent="0.25">
      <c r="A1940" s="10">
        <f>OrderList!A1940</f>
        <v>1447407393.7</v>
      </c>
      <c r="B1940" s="10" t="str">
        <f>OrderList!C1940</f>
        <v>PORT04</v>
      </c>
      <c r="C1940" s="10" t="str">
        <f>OrderList!D1940</f>
        <v>V444_0</v>
      </c>
      <c r="D1940" s="10" t="str">
        <f>OrderList!F1940</f>
        <v>DTP</v>
      </c>
      <c r="E1940" s="10" t="str">
        <f>OrderList!L1940</f>
        <v>PORT09</v>
      </c>
      <c r="F1940" s="10" t="str">
        <f>OrderList!K1940</f>
        <v>PLANT03</v>
      </c>
      <c r="G1940" s="10">
        <f>OrderList!J1940</f>
        <v>1688575</v>
      </c>
      <c r="H1940" s="10">
        <f>OrderList!M1940</f>
        <v>336</v>
      </c>
      <c r="I1940" s="10">
        <f>OrderList!N1940</f>
        <v>0.36173637144738585</v>
      </c>
      <c r="O1940" s="10">
        <f>COUNTIF(FreightRates!$A$2:$A$1541,C1940)</f>
        <v>39</v>
      </c>
      <c r="Q1940" s="10">
        <f>COUNTIFS(FreightRates!$A$2:$A$1541,C1940,FreightRates!$B$2:$B$1541,B1940,FreightRates!$C$2:$C$1541,E1940)</f>
        <v>20</v>
      </c>
      <c r="T1940">
        <f>COUNTIFS(FreightRates!$A$2:$A$1541,C1940,FreightRates!$B$2:$B$1541,B1940,FreightRates!$C$2:$C$1541,E1940,FreightRates!$F$2:$F$1541,D1940,FreightRates!$D$2:$D$1541,"&lt;="&amp;I1940,FreightRates!$E$2:$E$1541,"&gt;="&amp;I1940)</f>
        <v>2</v>
      </c>
    </row>
    <row r="1941" spans="1:20" x14ac:dyDescent="0.25">
      <c r="A1941" s="10">
        <f>OrderList!A1941</f>
        <v>1447372973.7</v>
      </c>
      <c r="B1941" s="10" t="str">
        <f>OrderList!C1941</f>
        <v>PORT04</v>
      </c>
      <c r="C1941" s="10" t="str">
        <f>OrderList!D1941</f>
        <v>V444_0</v>
      </c>
      <c r="D1941" s="10" t="str">
        <f>OrderList!F1941</f>
        <v>DTP</v>
      </c>
      <c r="E1941" s="10" t="str">
        <f>OrderList!L1941</f>
        <v>PORT09</v>
      </c>
      <c r="F1941" s="10" t="str">
        <f>OrderList!K1941</f>
        <v>PLANT03</v>
      </c>
      <c r="G1941" s="10">
        <f>OrderList!J1941</f>
        <v>1688575</v>
      </c>
      <c r="H1941" s="10">
        <f>OrderList!M1941</f>
        <v>275</v>
      </c>
      <c r="I1941" s="10">
        <f>OrderList!N1941</f>
        <v>1.9895500429606221</v>
      </c>
      <c r="O1941" s="10">
        <f>COUNTIF(FreightRates!$A$2:$A$1541,C1941)</f>
        <v>39</v>
      </c>
      <c r="Q1941" s="10">
        <f>COUNTIFS(FreightRates!$A$2:$A$1541,C1941,FreightRates!$B$2:$B$1541,B1941,FreightRates!$C$2:$C$1541,E1941)</f>
        <v>20</v>
      </c>
      <c r="T1941">
        <f>COUNTIFS(FreightRates!$A$2:$A$1541,C1941,FreightRates!$B$2:$B$1541,B1941,FreightRates!$C$2:$C$1541,E1941,FreightRates!$F$2:$F$1541,D1941,FreightRates!$D$2:$D$1541,"&lt;="&amp;I1941,FreightRates!$E$2:$E$1541,"&gt;="&amp;I1941)</f>
        <v>2</v>
      </c>
    </row>
    <row r="1942" spans="1:20" x14ac:dyDescent="0.25">
      <c r="A1942" s="10">
        <f>OrderList!A1942</f>
        <v>1447207541.7</v>
      </c>
      <c r="B1942" s="10" t="str">
        <f>OrderList!C1942</f>
        <v>PORT04</v>
      </c>
      <c r="C1942" s="10" t="str">
        <f>OrderList!D1942</f>
        <v>V444_0</v>
      </c>
      <c r="D1942" s="10" t="str">
        <f>OrderList!F1942</f>
        <v>DTP</v>
      </c>
      <c r="E1942" s="10" t="str">
        <f>OrderList!L1942</f>
        <v>PORT09</v>
      </c>
      <c r="F1942" s="10" t="str">
        <f>OrderList!K1942</f>
        <v>PLANT03</v>
      </c>
      <c r="G1942" s="10">
        <f>OrderList!J1942</f>
        <v>1688575</v>
      </c>
      <c r="H1942" s="10">
        <f>OrderList!M1942</f>
        <v>291</v>
      </c>
      <c r="I1942" s="10">
        <f>OrderList!N1942</f>
        <v>0.18086818572369293</v>
      </c>
      <c r="O1942" s="10">
        <f>COUNTIF(FreightRates!$A$2:$A$1541,C1942)</f>
        <v>39</v>
      </c>
      <c r="Q1942" s="10">
        <f>COUNTIFS(FreightRates!$A$2:$A$1541,C1942,FreightRates!$B$2:$B$1541,B1942,FreightRates!$C$2:$C$1541,E1942)</f>
        <v>20</v>
      </c>
      <c r="T1942">
        <f>COUNTIFS(FreightRates!$A$2:$A$1541,C1942,FreightRates!$B$2:$B$1541,B1942,FreightRates!$C$2:$C$1541,E1942,FreightRates!$F$2:$F$1541,D1942,FreightRates!$D$2:$D$1541,"&lt;="&amp;I1942,FreightRates!$E$2:$E$1541,"&gt;="&amp;I1942)</f>
        <v>2</v>
      </c>
    </row>
    <row r="1943" spans="1:20" x14ac:dyDescent="0.25">
      <c r="A1943" s="10">
        <f>OrderList!A1943</f>
        <v>1447394303.7</v>
      </c>
      <c r="B1943" s="10" t="str">
        <f>OrderList!C1943</f>
        <v>PORT04</v>
      </c>
      <c r="C1943" s="10" t="str">
        <f>OrderList!D1943</f>
        <v>V444_0</v>
      </c>
      <c r="D1943" s="10" t="str">
        <f>OrderList!F1943</f>
        <v>DTP</v>
      </c>
      <c r="E1943" s="10" t="str">
        <f>OrderList!L1943</f>
        <v>PORT09</v>
      </c>
      <c r="F1943" s="10" t="str">
        <f>OrderList!K1943</f>
        <v>PLANT03</v>
      </c>
      <c r="G1943" s="10">
        <f>OrderList!J1943</f>
        <v>1688575</v>
      </c>
      <c r="H1943" s="10">
        <f>OrderList!M1943</f>
        <v>287</v>
      </c>
      <c r="I1943" s="10">
        <f>OrderList!N1943</f>
        <v>0.9043409286184646</v>
      </c>
      <c r="O1943" s="10">
        <f>COUNTIF(FreightRates!$A$2:$A$1541,C1943)</f>
        <v>39</v>
      </c>
      <c r="Q1943" s="10">
        <f>COUNTIFS(FreightRates!$A$2:$A$1541,C1943,FreightRates!$B$2:$B$1541,B1943,FreightRates!$C$2:$C$1541,E1943)</f>
        <v>20</v>
      </c>
      <c r="T1943">
        <f>COUNTIFS(FreightRates!$A$2:$A$1541,C1943,FreightRates!$B$2:$B$1541,B1943,FreightRates!$C$2:$C$1541,E1943,FreightRates!$F$2:$F$1541,D1943,FreightRates!$D$2:$D$1541,"&lt;="&amp;I1943,FreightRates!$E$2:$E$1541,"&gt;="&amp;I1943)</f>
        <v>2</v>
      </c>
    </row>
    <row r="1944" spans="1:20" x14ac:dyDescent="0.25">
      <c r="A1944" s="10">
        <f>OrderList!A1944</f>
        <v>1447404681.7</v>
      </c>
      <c r="B1944" s="10" t="str">
        <f>OrderList!C1944</f>
        <v>PORT04</v>
      </c>
      <c r="C1944" s="10" t="str">
        <f>OrderList!D1944</f>
        <v>V444_0</v>
      </c>
      <c r="D1944" s="10" t="str">
        <f>OrderList!F1944</f>
        <v>DTP</v>
      </c>
      <c r="E1944" s="10" t="str">
        <f>OrderList!L1944</f>
        <v>PORT09</v>
      </c>
      <c r="F1944" s="10" t="str">
        <f>OrderList!K1944</f>
        <v>PLANT03</v>
      </c>
      <c r="G1944" s="10">
        <f>OrderList!J1944</f>
        <v>1688575</v>
      </c>
      <c r="H1944" s="10">
        <f>OrderList!M1944</f>
        <v>247</v>
      </c>
      <c r="I1944" s="10">
        <f>OrderList!N1944</f>
        <v>0.18086818572369293</v>
      </c>
      <c r="O1944" s="10">
        <f>COUNTIF(FreightRates!$A$2:$A$1541,C1944)</f>
        <v>39</v>
      </c>
      <c r="Q1944" s="10">
        <f>COUNTIFS(FreightRates!$A$2:$A$1541,C1944,FreightRates!$B$2:$B$1541,B1944,FreightRates!$C$2:$C$1541,E1944)</f>
        <v>20</v>
      </c>
      <c r="T1944">
        <f>COUNTIFS(FreightRates!$A$2:$A$1541,C1944,FreightRates!$B$2:$B$1541,B1944,FreightRates!$C$2:$C$1541,E1944,FreightRates!$F$2:$F$1541,D1944,FreightRates!$D$2:$D$1541,"&lt;="&amp;I1944,FreightRates!$E$2:$E$1541,"&gt;="&amp;I1944)</f>
        <v>2</v>
      </c>
    </row>
    <row r="1945" spans="1:20" x14ac:dyDescent="0.25">
      <c r="A1945" s="10">
        <f>OrderList!A1945</f>
        <v>1447364446.7</v>
      </c>
      <c r="B1945" s="10" t="str">
        <f>OrderList!C1945</f>
        <v>PORT04</v>
      </c>
      <c r="C1945" s="10" t="str">
        <f>OrderList!D1945</f>
        <v>V444_0</v>
      </c>
      <c r="D1945" s="10" t="str">
        <f>OrderList!F1945</f>
        <v>DTP</v>
      </c>
      <c r="E1945" s="10" t="str">
        <f>OrderList!L1945</f>
        <v>PORT09</v>
      </c>
      <c r="F1945" s="10" t="str">
        <f>OrderList!K1945</f>
        <v>PLANT03</v>
      </c>
      <c r="G1945" s="10">
        <f>OrderList!J1945</f>
        <v>1688575</v>
      </c>
      <c r="H1945" s="10">
        <f>OrderList!M1945</f>
        <v>275</v>
      </c>
      <c r="I1945" s="10">
        <f>OrderList!N1945</f>
        <v>1.9895500429606221</v>
      </c>
      <c r="O1945" s="10">
        <f>COUNTIF(FreightRates!$A$2:$A$1541,C1945)</f>
        <v>39</v>
      </c>
      <c r="Q1945" s="10">
        <f>COUNTIFS(FreightRates!$A$2:$A$1541,C1945,FreightRates!$B$2:$B$1541,B1945,FreightRates!$C$2:$C$1541,E1945)</f>
        <v>20</v>
      </c>
      <c r="T1945">
        <f>COUNTIFS(FreightRates!$A$2:$A$1541,C1945,FreightRates!$B$2:$B$1541,B1945,FreightRates!$C$2:$C$1541,E1945,FreightRates!$F$2:$F$1541,D1945,FreightRates!$D$2:$D$1541,"&lt;="&amp;I1945,FreightRates!$E$2:$E$1541,"&gt;="&amp;I1945)</f>
        <v>2</v>
      </c>
    </row>
    <row r="1946" spans="1:20" x14ac:dyDescent="0.25">
      <c r="A1946" s="10">
        <f>OrderList!A1946</f>
        <v>1447308355.7</v>
      </c>
      <c r="B1946" s="10" t="str">
        <f>OrderList!C1946</f>
        <v>PORT04</v>
      </c>
      <c r="C1946" s="10" t="str">
        <f>OrderList!D1946</f>
        <v>V444_0</v>
      </c>
      <c r="D1946" s="10" t="str">
        <f>OrderList!F1946</f>
        <v>DTP</v>
      </c>
      <c r="E1946" s="10" t="str">
        <f>OrderList!L1946</f>
        <v>PORT09</v>
      </c>
      <c r="F1946" s="10" t="str">
        <f>OrderList!K1946</f>
        <v>PLANT03</v>
      </c>
      <c r="G1946" s="10">
        <f>OrderList!J1946</f>
        <v>1688575</v>
      </c>
      <c r="H1946" s="10">
        <f>OrderList!M1946</f>
        <v>314</v>
      </c>
      <c r="I1946" s="10">
        <f>OrderList!N1946</f>
        <v>1.0852091143421576</v>
      </c>
      <c r="O1946" s="10">
        <f>COUNTIF(FreightRates!$A$2:$A$1541,C1946)</f>
        <v>39</v>
      </c>
      <c r="Q1946" s="10">
        <f>COUNTIFS(FreightRates!$A$2:$A$1541,C1946,FreightRates!$B$2:$B$1541,B1946,FreightRates!$C$2:$C$1541,E1946)</f>
        <v>20</v>
      </c>
      <c r="T1946">
        <f>COUNTIFS(FreightRates!$A$2:$A$1541,C1946,FreightRates!$B$2:$B$1541,B1946,FreightRates!$C$2:$C$1541,E1946,FreightRates!$F$2:$F$1541,D1946,FreightRates!$D$2:$D$1541,"&lt;="&amp;I1946,FreightRates!$E$2:$E$1541,"&gt;="&amp;I1946)</f>
        <v>2</v>
      </c>
    </row>
    <row r="1947" spans="1:20" x14ac:dyDescent="0.25">
      <c r="A1947" s="10">
        <f>OrderList!A1947</f>
        <v>1447202848.7</v>
      </c>
      <c r="B1947" s="10" t="str">
        <f>OrderList!C1947</f>
        <v>PORT04</v>
      </c>
      <c r="C1947" s="10" t="str">
        <f>OrderList!D1947</f>
        <v>V444_0</v>
      </c>
      <c r="D1947" s="10" t="str">
        <f>OrderList!F1947</f>
        <v>DTP</v>
      </c>
      <c r="E1947" s="10" t="str">
        <f>OrderList!L1947</f>
        <v>PORT09</v>
      </c>
      <c r="F1947" s="10" t="str">
        <f>OrderList!K1947</f>
        <v>PLANT03</v>
      </c>
      <c r="G1947" s="10">
        <f>OrderList!J1947</f>
        <v>1688575</v>
      </c>
      <c r="H1947" s="10">
        <f>OrderList!M1947</f>
        <v>349</v>
      </c>
      <c r="I1947" s="10">
        <f>OrderList!N1947</f>
        <v>4.7025728288160158</v>
      </c>
      <c r="O1947" s="10">
        <f>COUNTIF(FreightRates!$A$2:$A$1541,C1947)</f>
        <v>39</v>
      </c>
      <c r="Q1947" s="10">
        <f>COUNTIFS(FreightRates!$A$2:$A$1541,C1947,FreightRates!$B$2:$B$1541,B1947,FreightRates!$C$2:$C$1541,E1947)</f>
        <v>20</v>
      </c>
      <c r="T1947">
        <f>COUNTIFS(FreightRates!$A$2:$A$1541,C1947,FreightRates!$B$2:$B$1541,B1947,FreightRates!$C$2:$C$1541,E1947,FreightRates!$F$2:$F$1541,D1947,FreightRates!$D$2:$D$1541,"&lt;="&amp;I1947,FreightRates!$E$2:$E$1541,"&gt;="&amp;I1947)</f>
        <v>2</v>
      </c>
    </row>
    <row r="1948" spans="1:20" x14ac:dyDescent="0.25">
      <c r="A1948" s="10">
        <f>OrderList!A1948</f>
        <v>1447377051.7</v>
      </c>
      <c r="B1948" s="10" t="str">
        <f>OrderList!C1948</f>
        <v>PORT04</v>
      </c>
      <c r="C1948" s="10" t="str">
        <f>OrderList!D1948</f>
        <v>V444_0</v>
      </c>
      <c r="D1948" s="10" t="str">
        <f>OrderList!F1948</f>
        <v>DTP</v>
      </c>
      <c r="E1948" s="10" t="str">
        <f>OrderList!L1948</f>
        <v>PORT09</v>
      </c>
      <c r="F1948" s="10" t="str">
        <f>OrderList!K1948</f>
        <v>PLANT03</v>
      </c>
      <c r="G1948" s="10">
        <f>OrderList!J1948</f>
        <v>1688629</v>
      </c>
      <c r="H1948" s="10">
        <f>OrderList!M1948</f>
        <v>288</v>
      </c>
      <c r="I1948" s="10">
        <f>OrderList!N1948</f>
        <v>0.44841327669570241</v>
      </c>
      <c r="O1948" s="10">
        <f>COUNTIF(FreightRates!$A$2:$A$1541,C1948)</f>
        <v>39</v>
      </c>
      <c r="Q1948" s="10">
        <f>COUNTIFS(FreightRates!$A$2:$A$1541,C1948,FreightRates!$B$2:$B$1541,B1948,FreightRates!$C$2:$C$1541,E1948)</f>
        <v>20</v>
      </c>
      <c r="T1948">
        <f>COUNTIFS(FreightRates!$A$2:$A$1541,C1948,FreightRates!$B$2:$B$1541,B1948,FreightRates!$C$2:$C$1541,E1948,FreightRates!$F$2:$F$1541,D1948,FreightRates!$D$2:$D$1541,"&lt;="&amp;I1948,FreightRates!$E$2:$E$1541,"&gt;="&amp;I1948)</f>
        <v>2</v>
      </c>
    </row>
    <row r="1949" spans="1:20" x14ac:dyDescent="0.25">
      <c r="A1949" s="10">
        <f>OrderList!A1949</f>
        <v>1447319053.7</v>
      </c>
      <c r="B1949" s="10" t="str">
        <f>OrderList!C1949</f>
        <v>PORT04</v>
      </c>
      <c r="C1949" s="10" t="str">
        <f>OrderList!D1949</f>
        <v>V444_0</v>
      </c>
      <c r="D1949" s="10" t="str">
        <f>OrderList!F1949</f>
        <v>DTP</v>
      </c>
      <c r="E1949" s="10" t="str">
        <f>OrderList!L1949</f>
        <v>PORT09</v>
      </c>
      <c r="F1949" s="10" t="str">
        <f>OrderList!K1949</f>
        <v>PLANT03</v>
      </c>
      <c r="G1949" s="10">
        <f>OrderList!J1949</f>
        <v>1688629</v>
      </c>
      <c r="H1949" s="10">
        <f>OrderList!M1949</f>
        <v>280</v>
      </c>
      <c r="I1949" s="10">
        <f>OrderList!N1949</f>
        <v>0.17936531067828096</v>
      </c>
      <c r="O1949" s="10">
        <f>COUNTIF(FreightRates!$A$2:$A$1541,C1949)</f>
        <v>39</v>
      </c>
      <c r="Q1949" s="10">
        <f>COUNTIFS(FreightRates!$A$2:$A$1541,C1949,FreightRates!$B$2:$B$1541,B1949,FreightRates!$C$2:$C$1541,E1949)</f>
        <v>20</v>
      </c>
      <c r="T1949">
        <f>COUNTIFS(FreightRates!$A$2:$A$1541,C1949,FreightRates!$B$2:$B$1541,B1949,FreightRates!$C$2:$C$1541,E1949,FreightRates!$F$2:$F$1541,D1949,FreightRates!$D$2:$D$1541,"&lt;="&amp;I1949,FreightRates!$E$2:$E$1541,"&gt;="&amp;I1949)</f>
        <v>2</v>
      </c>
    </row>
    <row r="1950" spans="1:20" x14ac:dyDescent="0.25">
      <c r="A1950" s="10">
        <f>OrderList!A1950</f>
        <v>1447299068.7</v>
      </c>
      <c r="B1950" s="10" t="str">
        <f>OrderList!C1950</f>
        <v>PORT04</v>
      </c>
      <c r="C1950" s="10" t="str">
        <f>OrderList!D1950</f>
        <v>V444_0</v>
      </c>
      <c r="D1950" s="10" t="str">
        <f>OrderList!F1950</f>
        <v>DTP</v>
      </c>
      <c r="E1950" s="10" t="str">
        <f>OrderList!L1950</f>
        <v>PORT09</v>
      </c>
      <c r="F1950" s="10" t="str">
        <f>OrderList!K1950</f>
        <v>PLANT03</v>
      </c>
      <c r="G1950" s="10">
        <f>OrderList!J1950</f>
        <v>1688629</v>
      </c>
      <c r="H1950" s="10">
        <f>OrderList!M1950</f>
        <v>242</v>
      </c>
      <c r="I1950" s="10">
        <f>OrderList!N1950</f>
        <v>0.71746124271312384</v>
      </c>
      <c r="O1950" s="10">
        <f>COUNTIF(FreightRates!$A$2:$A$1541,C1950)</f>
        <v>39</v>
      </c>
      <c r="Q1950" s="10">
        <f>COUNTIFS(FreightRates!$A$2:$A$1541,C1950,FreightRates!$B$2:$B$1541,B1950,FreightRates!$C$2:$C$1541,E1950)</f>
        <v>20</v>
      </c>
      <c r="T1950">
        <f>COUNTIFS(FreightRates!$A$2:$A$1541,C1950,FreightRates!$B$2:$B$1541,B1950,FreightRates!$C$2:$C$1541,E1950,FreightRates!$F$2:$F$1541,D1950,FreightRates!$D$2:$D$1541,"&lt;="&amp;I1950,FreightRates!$E$2:$E$1541,"&gt;="&amp;I1950)</f>
        <v>2</v>
      </c>
    </row>
    <row r="1951" spans="1:20" x14ac:dyDescent="0.25">
      <c r="A1951" s="10">
        <f>OrderList!A1951</f>
        <v>1447203027.7</v>
      </c>
      <c r="B1951" s="10" t="str">
        <f>OrderList!C1951</f>
        <v>PORT04</v>
      </c>
      <c r="C1951" s="10" t="str">
        <f>OrderList!D1951</f>
        <v>V444_0</v>
      </c>
      <c r="D1951" s="10" t="str">
        <f>OrderList!F1951</f>
        <v>DTP</v>
      </c>
      <c r="E1951" s="10" t="str">
        <f>OrderList!L1951</f>
        <v>PORT09</v>
      </c>
      <c r="F1951" s="10" t="str">
        <f>OrderList!K1951</f>
        <v>PLANT03</v>
      </c>
      <c r="G1951" s="10">
        <f>OrderList!J1951</f>
        <v>1688629</v>
      </c>
      <c r="H1951" s="10">
        <f>OrderList!M1951</f>
        <v>337</v>
      </c>
      <c r="I1951" s="10">
        <f>OrderList!N1951</f>
        <v>2.7801623155133548</v>
      </c>
      <c r="O1951" s="10">
        <f>COUNTIF(FreightRates!$A$2:$A$1541,C1951)</f>
        <v>39</v>
      </c>
      <c r="Q1951" s="10">
        <f>COUNTIFS(FreightRates!$A$2:$A$1541,C1951,FreightRates!$B$2:$B$1541,B1951,FreightRates!$C$2:$C$1541,E1951)</f>
        <v>20</v>
      </c>
      <c r="T1951">
        <f>COUNTIFS(FreightRates!$A$2:$A$1541,C1951,FreightRates!$B$2:$B$1541,B1951,FreightRates!$C$2:$C$1541,E1951,FreightRates!$F$2:$F$1541,D1951,FreightRates!$D$2:$D$1541,"&lt;="&amp;I1951,FreightRates!$E$2:$E$1541,"&gt;="&amp;I1951)</f>
        <v>2</v>
      </c>
    </row>
    <row r="1952" spans="1:20" x14ac:dyDescent="0.25">
      <c r="A1952" s="10">
        <f>OrderList!A1952</f>
        <v>1447351885.7</v>
      </c>
      <c r="B1952" s="10" t="str">
        <f>OrderList!C1952</f>
        <v>PORT04</v>
      </c>
      <c r="C1952" s="10" t="str">
        <f>OrderList!D1952</f>
        <v>V444_0</v>
      </c>
      <c r="D1952" s="10" t="str">
        <f>OrderList!F1952</f>
        <v>DTP</v>
      </c>
      <c r="E1952" s="10" t="str">
        <f>OrderList!L1952</f>
        <v>PORT09</v>
      </c>
      <c r="F1952" s="10" t="str">
        <f>OrderList!K1952</f>
        <v>PLANT03</v>
      </c>
      <c r="G1952" s="10">
        <f>OrderList!J1952</f>
        <v>1688629</v>
      </c>
      <c r="H1952" s="10">
        <f>OrderList!M1952</f>
        <v>315</v>
      </c>
      <c r="I1952" s="10">
        <f>OrderList!N1952</f>
        <v>0.17936531067828096</v>
      </c>
      <c r="O1952" s="10">
        <f>COUNTIF(FreightRates!$A$2:$A$1541,C1952)</f>
        <v>39</v>
      </c>
      <c r="Q1952" s="10">
        <f>COUNTIFS(FreightRates!$A$2:$A$1541,C1952,FreightRates!$B$2:$B$1541,B1952,FreightRates!$C$2:$C$1541,E1952)</f>
        <v>20</v>
      </c>
      <c r="T1952">
        <f>COUNTIFS(FreightRates!$A$2:$A$1541,C1952,FreightRates!$B$2:$B$1541,B1952,FreightRates!$C$2:$C$1541,E1952,FreightRates!$F$2:$F$1541,D1952,FreightRates!$D$2:$D$1541,"&lt;="&amp;I1952,FreightRates!$E$2:$E$1541,"&gt;="&amp;I1952)</f>
        <v>2</v>
      </c>
    </row>
    <row r="1953" spans="1:20" x14ac:dyDescent="0.25">
      <c r="A1953" s="10">
        <f>OrderList!A1953</f>
        <v>1447182264.7</v>
      </c>
      <c r="B1953" s="10" t="str">
        <f>OrderList!C1953</f>
        <v>PORT04</v>
      </c>
      <c r="C1953" s="10" t="str">
        <f>OrderList!D1953</f>
        <v>V444_0</v>
      </c>
      <c r="D1953" s="10" t="str">
        <f>OrderList!F1953</f>
        <v>DTP</v>
      </c>
      <c r="E1953" s="10" t="str">
        <f>OrderList!L1953</f>
        <v>PORT09</v>
      </c>
      <c r="F1953" s="10" t="str">
        <f>OrderList!K1953</f>
        <v>PLANT03</v>
      </c>
      <c r="G1953" s="10">
        <f>OrderList!J1953</f>
        <v>1688629</v>
      </c>
      <c r="H1953" s="10">
        <f>OrderList!M1953</f>
        <v>265</v>
      </c>
      <c r="I1953" s="10">
        <f>OrderList!N1953</f>
        <v>0.35873062135656192</v>
      </c>
      <c r="O1953" s="10">
        <f>COUNTIF(FreightRates!$A$2:$A$1541,C1953)</f>
        <v>39</v>
      </c>
      <c r="Q1953" s="10">
        <f>COUNTIFS(FreightRates!$A$2:$A$1541,C1953,FreightRates!$B$2:$B$1541,B1953,FreightRates!$C$2:$C$1541,E1953)</f>
        <v>20</v>
      </c>
      <c r="T1953">
        <f>COUNTIFS(FreightRates!$A$2:$A$1541,C1953,FreightRates!$B$2:$B$1541,B1953,FreightRates!$C$2:$C$1541,E1953,FreightRates!$F$2:$F$1541,D1953,FreightRates!$D$2:$D$1541,"&lt;="&amp;I1953,FreightRates!$E$2:$E$1541,"&gt;="&amp;I1953)</f>
        <v>2</v>
      </c>
    </row>
    <row r="1954" spans="1:20" x14ac:dyDescent="0.25">
      <c r="A1954" s="10">
        <f>OrderList!A1954</f>
        <v>1447280069.7</v>
      </c>
      <c r="B1954" s="10" t="str">
        <f>OrderList!C1954</f>
        <v>PORT04</v>
      </c>
      <c r="C1954" s="10" t="str">
        <f>OrderList!D1954</f>
        <v>V444_0</v>
      </c>
      <c r="D1954" s="10" t="str">
        <f>OrderList!F1954</f>
        <v>DTP</v>
      </c>
      <c r="E1954" s="10" t="str">
        <f>OrderList!L1954</f>
        <v>PORT09</v>
      </c>
      <c r="F1954" s="10" t="str">
        <f>OrderList!K1954</f>
        <v>PLANT03</v>
      </c>
      <c r="G1954" s="10">
        <f>OrderList!J1954</f>
        <v>1688629</v>
      </c>
      <c r="H1954" s="10">
        <f>OrderList!M1954</f>
        <v>242</v>
      </c>
      <c r="I1954" s="10">
        <f>OrderList!N1954</f>
        <v>0.53809593203484285</v>
      </c>
      <c r="O1954" s="10">
        <f>COUNTIF(FreightRates!$A$2:$A$1541,C1954)</f>
        <v>39</v>
      </c>
      <c r="Q1954" s="10">
        <f>COUNTIFS(FreightRates!$A$2:$A$1541,C1954,FreightRates!$B$2:$B$1541,B1954,FreightRates!$C$2:$C$1541,E1954)</f>
        <v>20</v>
      </c>
      <c r="T1954">
        <f>COUNTIFS(FreightRates!$A$2:$A$1541,C1954,FreightRates!$B$2:$B$1541,B1954,FreightRates!$C$2:$C$1541,E1954,FreightRates!$F$2:$F$1541,D1954,FreightRates!$D$2:$D$1541,"&lt;="&amp;I1954,FreightRates!$E$2:$E$1541,"&gt;="&amp;I1954)</f>
        <v>2</v>
      </c>
    </row>
    <row r="1955" spans="1:20" x14ac:dyDescent="0.25">
      <c r="A1955" s="10">
        <f>OrderList!A1955</f>
        <v>1447372978.7</v>
      </c>
      <c r="B1955" s="10" t="str">
        <f>OrderList!C1955</f>
        <v>PORT04</v>
      </c>
      <c r="C1955" s="10" t="str">
        <f>OrderList!D1955</f>
        <v>V444_0</v>
      </c>
      <c r="D1955" s="10" t="str">
        <f>OrderList!F1955</f>
        <v>DTP</v>
      </c>
      <c r="E1955" s="10" t="str">
        <f>OrderList!L1955</f>
        <v>PORT09</v>
      </c>
      <c r="F1955" s="10" t="str">
        <f>OrderList!K1955</f>
        <v>PLANT03</v>
      </c>
      <c r="G1955" s="10">
        <f>OrderList!J1955</f>
        <v>1688629</v>
      </c>
      <c r="H1955" s="10">
        <f>OrderList!M1955</f>
        <v>278</v>
      </c>
      <c r="I1955" s="10">
        <f>OrderList!N1955</f>
        <v>1.9730184174610905</v>
      </c>
      <c r="O1955" s="10">
        <f>COUNTIF(FreightRates!$A$2:$A$1541,C1955)</f>
        <v>39</v>
      </c>
      <c r="Q1955" s="10">
        <f>COUNTIFS(FreightRates!$A$2:$A$1541,C1955,FreightRates!$B$2:$B$1541,B1955,FreightRates!$C$2:$C$1541,E1955)</f>
        <v>20</v>
      </c>
      <c r="T1955">
        <f>COUNTIFS(FreightRates!$A$2:$A$1541,C1955,FreightRates!$B$2:$B$1541,B1955,FreightRates!$C$2:$C$1541,E1955,FreightRates!$F$2:$F$1541,D1955,FreightRates!$D$2:$D$1541,"&lt;="&amp;I1955,FreightRates!$E$2:$E$1541,"&gt;="&amp;I1955)</f>
        <v>2</v>
      </c>
    </row>
    <row r="1956" spans="1:20" x14ac:dyDescent="0.25">
      <c r="A1956" s="10">
        <f>OrderList!A1956</f>
        <v>1447155223.7</v>
      </c>
      <c r="B1956" s="10" t="str">
        <f>OrderList!C1956</f>
        <v>PORT04</v>
      </c>
      <c r="C1956" s="10" t="str">
        <f>OrderList!D1956</f>
        <v>V444_0</v>
      </c>
      <c r="D1956" s="10" t="str">
        <f>OrderList!F1956</f>
        <v>DTP</v>
      </c>
      <c r="E1956" s="10" t="str">
        <f>OrderList!L1956</f>
        <v>PORT09</v>
      </c>
      <c r="F1956" s="10" t="str">
        <f>OrderList!K1956</f>
        <v>PLANT03</v>
      </c>
      <c r="G1956" s="10">
        <f>OrderList!J1956</f>
        <v>1688629</v>
      </c>
      <c r="H1956" s="10">
        <f>OrderList!M1956</f>
        <v>272</v>
      </c>
      <c r="I1956" s="10">
        <f>OrderList!N1956</f>
        <v>0.35873062135656192</v>
      </c>
      <c r="O1956" s="10">
        <f>COUNTIF(FreightRates!$A$2:$A$1541,C1956)</f>
        <v>39</v>
      </c>
      <c r="Q1956" s="10">
        <f>COUNTIFS(FreightRates!$A$2:$A$1541,C1956,FreightRates!$B$2:$B$1541,B1956,FreightRates!$C$2:$C$1541,E1956)</f>
        <v>20</v>
      </c>
      <c r="T1956">
        <f>COUNTIFS(FreightRates!$A$2:$A$1541,C1956,FreightRates!$B$2:$B$1541,B1956,FreightRates!$C$2:$C$1541,E1956,FreightRates!$F$2:$F$1541,D1956,FreightRates!$D$2:$D$1541,"&lt;="&amp;I1956,FreightRates!$E$2:$E$1541,"&gt;="&amp;I1956)</f>
        <v>2</v>
      </c>
    </row>
    <row r="1957" spans="1:20" x14ac:dyDescent="0.25">
      <c r="A1957" s="10">
        <f>OrderList!A1957</f>
        <v>1447194635.7</v>
      </c>
      <c r="B1957" s="10" t="str">
        <f>OrderList!C1957</f>
        <v>PORT04</v>
      </c>
      <c r="C1957" s="10" t="str">
        <f>OrderList!D1957</f>
        <v>V444_0</v>
      </c>
      <c r="D1957" s="10" t="str">
        <f>OrderList!F1957</f>
        <v>DTP</v>
      </c>
      <c r="E1957" s="10" t="str">
        <f>OrderList!L1957</f>
        <v>PORT09</v>
      </c>
      <c r="F1957" s="10" t="str">
        <f>OrderList!K1957</f>
        <v>PLANT03</v>
      </c>
      <c r="G1957" s="10">
        <f>OrderList!J1957</f>
        <v>1688629</v>
      </c>
      <c r="H1957" s="10">
        <f>OrderList!M1957</f>
        <v>298</v>
      </c>
      <c r="I1957" s="10">
        <f>OrderList!N1957</f>
        <v>0.71746124271312384</v>
      </c>
      <c r="O1957" s="10">
        <f>COUNTIF(FreightRates!$A$2:$A$1541,C1957)</f>
        <v>39</v>
      </c>
      <c r="Q1957" s="10">
        <f>COUNTIFS(FreightRates!$A$2:$A$1541,C1957,FreightRates!$B$2:$B$1541,B1957,FreightRates!$C$2:$C$1541,E1957)</f>
        <v>20</v>
      </c>
      <c r="T1957">
        <f>COUNTIFS(FreightRates!$A$2:$A$1541,C1957,FreightRates!$B$2:$B$1541,B1957,FreightRates!$C$2:$C$1541,E1957,FreightRates!$F$2:$F$1541,D1957,FreightRates!$D$2:$D$1541,"&lt;="&amp;I1957,FreightRates!$E$2:$E$1541,"&gt;="&amp;I1957)</f>
        <v>2</v>
      </c>
    </row>
    <row r="1958" spans="1:20" x14ac:dyDescent="0.25">
      <c r="A1958" s="10">
        <f>OrderList!A1958</f>
        <v>1447187890.7</v>
      </c>
      <c r="B1958" s="10" t="str">
        <f>OrderList!C1958</f>
        <v>PORT04</v>
      </c>
      <c r="C1958" s="10" t="str">
        <f>OrderList!D1958</f>
        <v>V444_0</v>
      </c>
      <c r="D1958" s="10" t="str">
        <f>OrderList!F1958</f>
        <v>DTP</v>
      </c>
      <c r="E1958" s="10" t="str">
        <f>OrderList!L1958</f>
        <v>PORT09</v>
      </c>
      <c r="F1958" s="10" t="str">
        <f>OrderList!K1958</f>
        <v>PLANT03</v>
      </c>
      <c r="G1958" s="10">
        <f>OrderList!J1958</f>
        <v>1688629</v>
      </c>
      <c r="H1958" s="10">
        <f>OrderList!M1958</f>
        <v>279</v>
      </c>
      <c r="I1958" s="10">
        <f>OrderList!N1958</f>
        <v>0.17936531067828096</v>
      </c>
      <c r="O1958" s="10">
        <f>COUNTIF(FreightRates!$A$2:$A$1541,C1958)</f>
        <v>39</v>
      </c>
      <c r="Q1958" s="10">
        <f>COUNTIFS(FreightRates!$A$2:$A$1541,C1958,FreightRates!$B$2:$B$1541,B1958,FreightRates!$C$2:$C$1541,E1958)</f>
        <v>20</v>
      </c>
      <c r="T1958">
        <f>COUNTIFS(FreightRates!$A$2:$A$1541,C1958,FreightRates!$B$2:$B$1541,B1958,FreightRates!$C$2:$C$1541,E1958,FreightRates!$F$2:$F$1541,D1958,FreightRates!$D$2:$D$1541,"&lt;="&amp;I1958,FreightRates!$E$2:$E$1541,"&gt;="&amp;I1958)</f>
        <v>2</v>
      </c>
    </row>
    <row r="1959" spans="1:20" x14ac:dyDescent="0.25">
      <c r="A1959" s="10">
        <f>OrderList!A1959</f>
        <v>1447312023.7</v>
      </c>
      <c r="B1959" s="10" t="str">
        <f>OrderList!C1959</f>
        <v>PORT04</v>
      </c>
      <c r="C1959" s="10" t="str">
        <f>OrderList!D1959</f>
        <v>V444_0</v>
      </c>
      <c r="D1959" s="10" t="str">
        <f>OrderList!F1959</f>
        <v>DTP</v>
      </c>
      <c r="E1959" s="10" t="str">
        <f>OrderList!L1959</f>
        <v>PORT09</v>
      </c>
      <c r="F1959" s="10" t="str">
        <f>OrderList!K1959</f>
        <v>PLANT03</v>
      </c>
      <c r="G1959" s="10">
        <f>OrderList!J1959</f>
        <v>1688629</v>
      </c>
      <c r="H1959" s="10">
        <f>OrderList!M1959</f>
        <v>289</v>
      </c>
      <c r="I1959" s="10">
        <f>OrderList!N1959</f>
        <v>0.71746124271312384</v>
      </c>
      <c r="O1959" s="10">
        <f>COUNTIF(FreightRates!$A$2:$A$1541,C1959)</f>
        <v>39</v>
      </c>
      <c r="Q1959" s="10">
        <f>COUNTIFS(FreightRates!$A$2:$A$1541,C1959,FreightRates!$B$2:$B$1541,B1959,FreightRates!$C$2:$C$1541,E1959)</f>
        <v>20</v>
      </c>
      <c r="T1959">
        <f>COUNTIFS(FreightRates!$A$2:$A$1541,C1959,FreightRates!$B$2:$B$1541,B1959,FreightRates!$C$2:$C$1541,E1959,FreightRates!$F$2:$F$1541,D1959,FreightRates!$D$2:$D$1541,"&lt;="&amp;I1959,FreightRates!$E$2:$E$1541,"&gt;="&amp;I1959)</f>
        <v>2</v>
      </c>
    </row>
    <row r="1960" spans="1:20" x14ac:dyDescent="0.25">
      <c r="A1960" s="10">
        <f>OrderList!A1960</f>
        <v>1447394309.7</v>
      </c>
      <c r="B1960" s="10" t="str">
        <f>OrderList!C1960</f>
        <v>PORT04</v>
      </c>
      <c r="C1960" s="10" t="str">
        <f>OrderList!D1960</f>
        <v>V444_0</v>
      </c>
      <c r="D1960" s="10" t="str">
        <f>OrderList!F1960</f>
        <v>DTP</v>
      </c>
      <c r="E1960" s="10" t="str">
        <f>OrderList!L1960</f>
        <v>PORT09</v>
      </c>
      <c r="F1960" s="10" t="str">
        <f>OrderList!K1960</f>
        <v>PLANT03</v>
      </c>
      <c r="G1960" s="10">
        <f>OrderList!J1960</f>
        <v>1688629</v>
      </c>
      <c r="H1960" s="10">
        <f>OrderList!M1960</f>
        <v>271</v>
      </c>
      <c r="I1960" s="10">
        <f>OrderList!N1960</f>
        <v>0.17936531067828096</v>
      </c>
      <c r="O1960" s="10">
        <f>COUNTIF(FreightRates!$A$2:$A$1541,C1960)</f>
        <v>39</v>
      </c>
      <c r="Q1960" s="10">
        <f>COUNTIFS(FreightRates!$A$2:$A$1541,C1960,FreightRates!$B$2:$B$1541,B1960,FreightRates!$C$2:$C$1541,E1960)</f>
        <v>20</v>
      </c>
      <c r="T1960">
        <f>COUNTIFS(FreightRates!$A$2:$A$1541,C1960,FreightRates!$B$2:$B$1541,B1960,FreightRates!$C$2:$C$1541,E1960,FreightRates!$F$2:$F$1541,D1960,FreightRates!$D$2:$D$1541,"&lt;="&amp;I1960,FreightRates!$E$2:$E$1541,"&gt;="&amp;I1960)</f>
        <v>2</v>
      </c>
    </row>
    <row r="1961" spans="1:20" x14ac:dyDescent="0.25">
      <c r="A1961" s="10">
        <f>OrderList!A1961</f>
        <v>1447308360.7</v>
      </c>
      <c r="B1961" s="10" t="str">
        <f>OrderList!C1961</f>
        <v>PORT04</v>
      </c>
      <c r="C1961" s="10" t="str">
        <f>OrderList!D1961</f>
        <v>V444_0</v>
      </c>
      <c r="D1961" s="10" t="str">
        <f>OrderList!F1961</f>
        <v>DTP</v>
      </c>
      <c r="E1961" s="10" t="str">
        <f>OrderList!L1961</f>
        <v>PORT09</v>
      </c>
      <c r="F1961" s="10" t="str">
        <f>OrderList!K1961</f>
        <v>PLANT03</v>
      </c>
      <c r="G1961" s="10">
        <f>OrderList!J1961</f>
        <v>1688629</v>
      </c>
      <c r="H1961" s="10">
        <f>OrderList!M1961</f>
        <v>294</v>
      </c>
      <c r="I1961" s="10">
        <f>OrderList!N1961</f>
        <v>0.17936531067828096</v>
      </c>
      <c r="O1961" s="10">
        <f>COUNTIF(FreightRates!$A$2:$A$1541,C1961)</f>
        <v>39</v>
      </c>
      <c r="Q1961" s="10">
        <f>COUNTIFS(FreightRates!$A$2:$A$1541,C1961,FreightRates!$B$2:$B$1541,B1961,FreightRates!$C$2:$C$1541,E1961)</f>
        <v>20</v>
      </c>
      <c r="T1961">
        <f>COUNTIFS(FreightRates!$A$2:$A$1541,C1961,FreightRates!$B$2:$B$1541,B1961,FreightRates!$C$2:$C$1541,E1961,FreightRates!$F$2:$F$1541,D1961,FreightRates!$D$2:$D$1541,"&lt;="&amp;I1961,FreightRates!$E$2:$E$1541,"&gt;="&amp;I1961)</f>
        <v>2</v>
      </c>
    </row>
    <row r="1962" spans="1:20" x14ac:dyDescent="0.25">
      <c r="A1962" s="10">
        <f>OrderList!A1962</f>
        <v>1447181237.7</v>
      </c>
      <c r="B1962" s="10" t="str">
        <f>OrderList!C1962</f>
        <v>PORT04</v>
      </c>
      <c r="C1962" s="10" t="str">
        <f>OrderList!D1962</f>
        <v>V444_0</v>
      </c>
      <c r="D1962" s="10" t="str">
        <f>OrderList!F1962</f>
        <v>DTP</v>
      </c>
      <c r="E1962" s="10" t="str">
        <f>OrderList!L1962</f>
        <v>PORT09</v>
      </c>
      <c r="F1962" s="10" t="str">
        <f>OrderList!K1962</f>
        <v>PLANT03</v>
      </c>
      <c r="G1962" s="10">
        <f>OrderList!J1962</f>
        <v>1688629</v>
      </c>
      <c r="H1962" s="10">
        <f>OrderList!M1962</f>
        <v>341</v>
      </c>
      <c r="I1962" s="10">
        <f>OrderList!N1962</f>
        <v>0.71746124271312384</v>
      </c>
      <c r="O1962" s="10">
        <f>COUNTIF(FreightRates!$A$2:$A$1541,C1962)</f>
        <v>39</v>
      </c>
      <c r="Q1962" s="10">
        <f>COUNTIFS(FreightRates!$A$2:$A$1541,C1962,FreightRates!$B$2:$B$1541,B1962,FreightRates!$C$2:$C$1541,E1962)</f>
        <v>20</v>
      </c>
      <c r="T1962">
        <f>COUNTIFS(FreightRates!$A$2:$A$1541,C1962,FreightRates!$B$2:$B$1541,B1962,FreightRates!$C$2:$C$1541,E1962,FreightRates!$F$2:$F$1541,D1962,FreightRates!$D$2:$D$1541,"&lt;="&amp;I1962,FreightRates!$E$2:$E$1541,"&gt;="&amp;I1962)</f>
        <v>2</v>
      </c>
    </row>
    <row r="1963" spans="1:20" x14ac:dyDescent="0.25">
      <c r="A1963" s="10">
        <f>OrderList!A1963</f>
        <v>1447163977.7</v>
      </c>
      <c r="B1963" s="10" t="str">
        <f>OrderList!C1963</f>
        <v>PORT04</v>
      </c>
      <c r="C1963" s="10" t="str">
        <f>OrderList!D1963</f>
        <v>V444_0</v>
      </c>
      <c r="D1963" s="10" t="str">
        <f>OrderList!F1963</f>
        <v>DTP</v>
      </c>
      <c r="E1963" s="10" t="str">
        <f>OrderList!L1963</f>
        <v>PORT09</v>
      </c>
      <c r="F1963" s="10" t="str">
        <f>OrderList!K1963</f>
        <v>PLANT03</v>
      </c>
      <c r="G1963" s="10">
        <f>OrderList!J1963</f>
        <v>1688629</v>
      </c>
      <c r="H1963" s="10">
        <f>OrderList!M1963</f>
        <v>275</v>
      </c>
      <c r="I1963" s="10">
        <f>OrderList!N1963</f>
        <v>1.7936531067828096</v>
      </c>
      <c r="O1963" s="10">
        <f>COUNTIF(FreightRates!$A$2:$A$1541,C1963)</f>
        <v>39</v>
      </c>
      <c r="Q1963" s="10">
        <f>COUNTIFS(FreightRates!$A$2:$A$1541,C1963,FreightRates!$B$2:$B$1541,B1963,FreightRates!$C$2:$C$1541,E1963)</f>
        <v>20</v>
      </c>
      <c r="T1963">
        <f>COUNTIFS(FreightRates!$A$2:$A$1541,C1963,FreightRates!$B$2:$B$1541,B1963,FreightRates!$C$2:$C$1541,E1963,FreightRates!$F$2:$F$1541,D1963,FreightRates!$D$2:$D$1541,"&lt;="&amp;I1963,FreightRates!$E$2:$E$1541,"&gt;="&amp;I1963)</f>
        <v>2</v>
      </c>
    </row>
    <row r="1964" spans="1:20" x14ac:dyDescent="0.25">
      <c r="A1964" s="10">
        <f>OrderList!A1964</f>
        <v>1447211488.7</v>
      </c>
      <c r="B1964" s="10" t="str">
        <f>OrderList!C1964</f>
        <v>PORT04</v>
      </c>
      <c r="C1964" s="10" t="str">
        <f>OrderList!D1964</f>
        <v>V444_0</v>
      </c>
      <c r="D1964" s="10" t="str">
        <f>OrderList!F1964</f>
        <v>DTP</v>
      </c>
      <c r="E1964" s="10" t="str">
        <f>OrderList!L1964</f>
        <v>PORT09</v>
      </c>
      <c r="F1964" s="10" t="str">
        <f>OrderList!K1964</f>
        <v>PLANT03</v>
      </c>
      <c r="G1964" s="10">
        <f>OrderList!J1964</f>
        <v>1688629</v>
      </c>
      <c r="H1964" s="10">
        <f>OrderList!M1964</f>
        <v>324</v>
      </c>
      <c r="I1964" s="10">
        <f>OrderList!N1964</f>
        <v>0.89682655339140482</v>
      </c>
      <c r="O1964" s="10">
        <f>COUNTIF(FreightRates!$A$2:$A$1541,C1964)</f>
        <v>39</v>
      </c>
      <c r="Q1964" s="10">
        <f>COUNTIFS(FreightRates!$A$2:$A$1541,C1964,FreightRates!$B$2:$B$1541,B1964,FreightRates!$C$2:$C$1541,E1964)</f>
        <v>20</v>
      </c>
      <c r="T1964">
        <f>COUNTIFS(FreightRates!$A$2:$A$1541,C1964,FreightRates!$B$2:$B$1541,B1964,FreightRates!$C$2:$C$1541,E1964,FreightRates!$F$2:$F$1541,D1964,FreightRates!$D$2:$D$1541,"&lt;="&amp;I1964,FreightRates!$E$2:$E$1541,"&gt;="&amp;I1964)</f>
        <v>2</v>
      </c>
    </row>
    <row r="1965" spans="1:20" x14ac:dyDescent="0.25">
      <c r="A1965" s="10">
        <f>OrderList!A1965</f>
        <v>1447246606.7</v>
      </c>
      <c r="B1965" s="10" t="str">
        <f>OrderList!C1965</f>
        <v>PORT04</v>
      </c>
      <c r="C1965" s="10" t="str">
        <f>OrderList!D1965</f>
        <v>V444_0</v>
      </c>
      <c r="D1965" s="10" t="str">
        <f>OrderList!F1965</f>
        <v>DTP</v>
      </c>
      <c r="E1965" s="10" t="str">
        <f>OrderList!L1965</f>
        <v>PORT09</v>
      </c>
      <c r="F1965" s="10" t="str">
        <f>OrderList!K1965</f>
        <v>PLANT03</v>
      </c>
      <c r="G1965" s="10">
        <f>OrderList!J1965</f>
        <v>1688629</v>
      </c>
      <c r="H1965" s="10">
        <f>OrderList!M1965</f>
        <v>303</v>
      </c>
      <c r="I1965" s="10">
        <f>OrderList!N1965</f>
        <v>1.1658745194088262</v>
      </c>
      <c r="O1965" s="10">
        <f>COUNTIF(FreightRates!$A$2:$A$1541,C1965)</f>
        <v>39</v>
      </c>
      <c r="Q1965" s="10">
        <f>COUNTIFS(FreightRates!$A$2:$A$1541,C1965,FreightRates!$B$2:$B$1541,B1965,FreightRates!$C$2:$C$1541,E1965)</f>
        <v>20</v>
      </c>
      <c r="T1965">
        <f>COUNTIFS(FreightRates!$A$2:$A$1541,C1965,FreightRates!$B$2:$B$1541,B1965,FreightRates!$C$2:$C$1541,E1965,FreightRates!$F$2:$F$1541,D1965,FreightRates!$D$2:$D$1541,"&lt;="&amp;I1965,FreightRates!$E$2:$E$1541,"&gt;="&amp;I1965)</f>
        <v>2</v>
      </c>
    </row>
    <row r="1966" spans="1:20" x14ac:dyDescent="0.25">
      <c r="A1966" s="10">
        <f>OrderList!A1966</f>
        <v>1447385493.7</v>
      </c>
      <c r="B1966" s="10" t="str">
        <f>OrderList!C1966</f>
        <v>PORT04</v>
      </c>
      <c r="C1966" s="10" t="str">
        <f>OrderList!D1966</f>
        <v>V444_0</v>
      </c>
      <c r="D1966" s="10" t="str">
        <f>OrderList!F1966</f>
        <v>DTP</v>
      </c>
      <c r="E1966" s="10" t="str">
        <f>OrderList!L1966</f>
        <v>PORT09</v>
      </c>
      <c r="F1966" s="10" t="str">
        <f>OrderList!K1966</f>
        <v>PLANT03</v>
      </c>
      <c r="G1966" s="10">
        <f>OrderList!J1966</f>
        <v>1688629</v>
      </c>
      <c r="H1966" s="10">
        <f>OrderList!M1966</f>
        <v>368</v>
      </c>
      <c r="I1966" s="10">
        <f>OrderList!N1966</f>
        <v>3.2285755922090571</v>
      </c>
      <c r="O1966" s="10">
        <f>COUNTIF(FreightRates!$A$2:$A$1541,C1966)</f>
        <v>39</v>
      </c>
      <c r="Q1966" s="10">
        <f>COUNTIFS(FreightRates!$A$2:$A$1541,C1966,FreightRates!$B$2:$B$1541,B1966,FreightRates!$C$2:$C$1541,E1966)</f>
        <v>20</v>
      </c>
      <c r="T1966">
        <f>COUNTIFS(FreightRates!$A$2:$A$1541,C1966,FreightRates!$B$2:$B$1541,B1966,FreightRates!$C$2:$C$1541,E1966,FreightRates!$F$2:$F$1541,D1966,FreightRates!$D$2:$D$1541,"&lt;="&amp;I1966,FreightRates!$E$2:$E$1541,"&gt;="&amp;I1966)</f>
        <v>2</v>
      </c>
    </row>
    <row r="1967" spans="1:20" x14ac:dyDescent="0.25">
      <c r="A1967" s="10">
        <f>OrderList!A1967</f>
        <v>1447229521.7</v>
      </c>
      <c r="B1967" s="10" t="str">
        <f>OrderList!C1967</f>
        <v>PORT04</v>
      </c>
      <c r="C1967" s="10" t="str">
        <f>OrderList!D1967</f>
        <v>V444_0</v>
      </c>
      <c r="D1967" s="10" t="str">
        <f>OrderList!F1967</f>
        <v>DTP</v>
      </c>
      <c r="E1967" s="10" t="str">
        <f>OrderList!L1967</f>
        <v>PORT09</v>
      </c>
      <c r="F1967" s="10" t="str">
        <f>OrderList!K1967</f>
        <v>PLANT03</v>
      </c>
      <c r="G1967" s="10">
        <f>OrderList!J1967</f>
        <v>1688629</v>
      </c>
      <c r="H1967" s="10">
        <f>OrderList!M1967</f>
        <v>249</v>
      </c>
      <c r="I1967" s="10">
        <f>OrderList!N1967</f>
        <v>0.35873062135656192</v>
      </c>
      <c r="O1967" s="10">
        <f>COUNTIF(FreightRates!$A$2:$A$1541,C1967)</f>
        <v>39</v>
      </c>
      <c r="Q1967" s="10">
        <f>COUNTIFS(FreightRates!$A$2:$A$1541,C1967,FreightRates!$B$2:$B$1541,B1967,FreightRates!$C$2:$C$1541,E1967)</f>
        <v>20</v>
      </c>
      <c r="T1967">
        <f>COUNTIFS(FreightRates!$A$2:$A$1541,C1967,FreightRates!$B$2:$B$1541,B1967,FreightRates!$C$2:$C$1541,E1967,FreightRates!$F$2:$F$1541,D1967,FreightRates!$D$2:$D$1541,"&lt;="&amp;I1967,FreightRates!$E$2:$E$1541,"&gt;="&amp;I1967)</f>
        <v>2</v>
      </c>
    </row>
    <row r="1968" spans="1:20" x14ac:dyDescent="0.25">
      <c r="A1968" s="10">
        <f>OrderList!A1968</f>
        <v>1447364452.7</v>
      </c>
      <c r="B1968" s="10" t="str">
        <f>OrderList!C1968</f>
        <v>PORT04</v>
      </c>
      <c r="C1968" s="10" t="str">
        <f>OrderList!D1968</f>
        <v>V444_0</v>
      </c>
      <c r="D1968" s="10" t="str">
        <f>OrderList!F1968</f>
        <v>DTP</v>
      </c>
      <c r="E1968" s="10" t="str">
        <f>OrderList!L1968</f>
        <v>PORT09</v>
      </c>
      <c r="F1968" s="10" t="str">
        <f>OrderList!K1968</f>
        <v>PLANT03</v>
      </c>
      <c r="G1968" s="10">
        <f>OrderList!J1968</f>
        <v>1688629</v>
      </c>
      <c r="H1968" s="10">
        <f>OrderList!M1968</f>
        <v>301</v>
      </c>
      <c r="I1968" s="10">
        <f>OrderList!N1968</f>
        <v>1.2555571747479668</v>
      </c>
      <c r="O1968" s="10">
        <f>COUNTIF(FreightRates!$A$2:$A$1541,C1968)</f>
        <v>39</v>
      </c>
      <c r="Q1968" s="10">
        <f>COUNTIFS(FreightRates!$A$2:$A$1541,C1968,FreightRates!$B$2:$B$1541,B1968,FreightRates!$C$2:$C$1541,E1968)</f>
        <v>20</v>
      </c>
      <c r="T1968">
        <f>COUNTIFS(FreightRates!$A$2:$A$1541,C1968,FreightRates!$B$2:$B$1541,B1968,FreightRates!$C$2:$C$1541,E1968,FreightRates!$F$2:$F$1541,D1968,FreightRates!$D$2:$D$1541,"&lt;="&amp;I1968,FreightRates!$E$2:$E$1541,"&gt;="&amp;I1968)</f>
        <v>2</v>
      </c>
    </row>
    <row r="1969" spans="1:20" x14ac:dyDescent="0.25">
      <c r="A1969" s="10">
        <f>OrderList!A1969</f>
        <v>1447151667.7</v>
      </c>
      <c r="B1969" s="10" t="str">
        <f>OrderList!C1969</f>
        <v>PORT04</v>
      </c>
      <c r="C1969" s="10" t="str">
        <f>OrderList!D1969</f>
        <v>V444_0</v>
      </c>
      <c r="D1969" s="10" t="str">
        <f>OrderList!F1969</f>
        <v>DTP</v>
      </c>
      <c r="E1969" s="10" t="str">
        <f>OrderList!L1969</f>
        <v>PORT09</v>
      </c>
      <c r="F1969" s="10" t="str">
        <f>OrderList!K1969</f>
        <v>PLANT03</v>
      </c>
      <c r="G1969" s="10">
        <f>OrderList!J1969</f>
        <v>1688629</v>
      </c>
      <c r="H1969" s="10">
        <f>OrderList!M1969</f>
        <v>316</v>
      </c>
      <c r="I1969" s="10">
        <f>OrderList!N1969</f>
        <v>3.4079409028873382</v>
      </c>
      <c r="O1969" s="10">
        <f>COUNTIF(FreightRates!$A$2:$A$1541,C1969)</f>
        <v>39</v>
      </c>
      <c r="Q1969" s="10">
        <f>COUNTIFS(FreightRates!$A$2:$A$1541,C1969,FreightRates!$B$2:$B$1541,B1969,FreightRates!$C$2:$C$1541,E1969)</f>
        <v>20</v>
      </c>
      <c r="T1969">
        <f>COUNTIFS(FreightRates!$A$2:$A$1541,C1969,FreightRates!$B$2:$B$1541,B1969,FreightRates!$C$2:$C$1541,E1969,FreightRates!$F$2:$F$1541,D1969,FreightRates!$D$2:$D$1541,"&lt;="&amp;I1969,FreightRates!$E$2:$E$1541,"&gt;="&amp;I1969)</f>
        <v>2</v>
      </c>
    </row>
    <row r="1970" spans="1:20" x14ac:dyDescent="0.25">
      <c r="A1970" s="10">
        <f>OrderList!A1970</f>
        <v>1447191299.7</v>
      </c>
      <c r="B1970" s="10" t="str">
        <f>OrderList!C1970</f>
        <v>PORT04</v>
      </c>
      <c r="C1970" s="10" t="str">
        <f>OrderList!D1970</f>
        <v>V444_0</v>
      </c>
      <c r="D1970" s="10" t="str">
        <f>OrderList!F1970</f>
        <v>DTP</v>
      </c>
      <c r="E1970" s="10" t="str">
        <f>OrderList!L1970</f>
        <v>PORT09</v>
      </c>
      <c r="F1970" s="10" t="str">
        <f>OrderList!K1970</f>
        <v>PLANT03</v>
      </c>
      <c r="G1970" s="10">
        <f>OrderList!J1970</f>
        <v>1688629</v>
      </c>
      <c r="H1970" s="10">
        <f>OrderList!M1970</f>
        <v>330</v>
      </c>
      <c r="I1970" s="10">
        <f>OrderList!N1970</f>
        <v>0.71746124271312384</v>
      </c>
      <c r="O1970" s="10">
        <f>COUNTIF(FreightRates!$A$2:$A$1541,C1970)</f>
        <v>39</v>
      </c>
      <c r="Q1970" s="10">
        <f>COUNTIFS(FreightRates!$A$2:$A$1541,C1970,FreightRates!$B$2:$B$1541,B1970,FreightRates!$C$2:$C$1541,E1970)</f>
        <v>20</v>
      </c>
      <c r="T1970">
        <f>COUNTIFS(FreightRates!$A$2:$A$1541,C1970,FreightRates!$B$2:$B$1541,B1970,FreightRates!$C$2:$C$1541,E1970,FreightRates!$F$2:$F$1541,D1970,FreightRates!$D$2:$D$1541,"&lt;="&amp;I1970,FreightRates!$E$2:$E$1541,"&gt;="&amp;I1970)</f>
        <v>2</v>
      </c>
    </row>
    <row r="1971" spans="1:20" x14ac:dyDescent="0.25">
      <c r="A1971" s="10">
        <f>OrderList!A1971</f>
        <v>1447221846.7</v>
      </c>
      <c r="B1971" s="10" t="str">
        <f>OrderList!C1971</f>
        <v>PORT04</v>
      </c>
      <c r="C1971" s="10" t="str">
        <f>OrderList!D1971</f>
        <v>V444_0</v>
      </c>
      <c r="D1971" s="10" t="str">
        <f>OrderList!F1971</f>
        <v>DTP</v>
      </c>
      <c r="E1971" s="10" t="str">
        <f>OrderList!L1971</f>
        <v>PORT09</v>
      </c>
      <c r="F1971" s="10" t="str">
        <f>OrderList!K1971</f>
        <v>PLANT03</v>
      </c>
      <c r="G1971" s="10">
        <f>OrderList!J1971</f>
        <v>1688629</v>
      </c>
      <c r="H1971" s="10">
        <f>OrderList!M1971</f>
        <v>375</v>
      </c>
      <c r="I1971" s="10">
        <f>OrderList!N1971</f>
        <v>6.8158818057746764</v>
      </c>
      <c r="O1971" s="10">
        <f>COUNTIF(FreightRates!$A$2:$A$1541,C1971)</f>
        <v>39</v>
      </c>
      <c r="Q1971" s="10">
        <f>COUNTIFS(FreightRates!$A$2:$A$1541,C1971,FreightRates!$B$2:$B$1541,B1971,FreightRates!$C$2:$C$1541,E1971)</f>
        <v>20</v>
      </c>
      <c r="T1971">
        <f>COUNTIFS(FreightRates!$A$2:$A$1541,C1971,FreightRates!$B$2:$B$1541,B1971,FreightRates!$C$2:$C$1541,E1971,FreightRates!$F$2:$F$1541,D1971,FreightRates!$D$2:$D$1541,"&lt;="&amp;I1971,FreightRates!$E$2:$E$1541,"&gt;="&amp;I1971)</f>
        <v>2</v>
      </c>
    </row>
    <row r="1972" spans="1:20" x14ac:dyDescent="0.25">
      <c r="A1972" s="10">
        <f>OrderList!A1972</f>
        <v>1447184069.7</v>
      </c>
      <c r="B1972" s="10" t="str">
        <f>OrderList!C1972</f>
        <v>PORT04</v>
      </c>
      <c r="C1972" s="10" t="str">
        <f>OrderList!D1972</f>
        <v>V444_0</v>
      </c>
      <c r="D1972" s="10" t="str">
        <f>OrderList!F1972</f>
        <v>DTP</v>
      </c>
      <c r="E1972" s="10" t="str">
        <f>OrderList!L1972</f>
        <v>PORT09</v>
      </c>
      <c r="F1972" s="10" t="str">
        <f>OrderList!K1972</f>
        <v>PLANT03</v>
      </c>
      <c r="G1972" s="10">
        <f>OrderList!J1972</f>
        <v>1688629</v>
      </c>
      <c r="H1972" s="10">
        <f>OrderList!M1972</f>
        <v>332</v>
      </c>
      <c r="I1972" s="10">
        <f>OrderList!N1972</f>
        <v>8.968265533914048E-2</v>
      </c>
      <c r="O1972" s="10">
        <f>COUNTIF(FreightRates!$A$2:$A$1541,C1972)</f>
        <v>39</v>
      </c>
      <c r="Q1972" s="10">
        <f>COUNTIFS(FreightRates!$A$2:$A$1541,C1972,FreightRates!$B$2:$B$1541,B1972,FreightRates!$C$2:$C$1541,E1972)</f>
        <v>20</v>
      </c>
      <c r="T1972">
        <f>COUNTIFS(FreightRates!$A$2:$A$1541,C1972,FreightRates!$B$2:$B$1541,B1972,FreightRates!$C$2:$C$1541,E1972,FreightRates!$F$2:$F$1541,D1972,FreightRates!$D$2:$D$1541,"&lt;="&amp;I1972,FreightRates!$E$2:$E$1541,"&gt;="&amp;I1972)</f>
        <v>2</v>
      </c>
    </row>
    <row r="1973" spans="1:20" x14ac:dyDescent="0.25">
      <c r="A1973" s="10">
        <f>OrderList!A1973</f>
        <v>1447206417.7</v>
      </c>
      <c r="B1973" s="10" t="str">
        <f>OrderList!C1973</f>
        <v>PORT04</v>
      </c>
      <c r="C1973" s="10" t="str">
        <f>OrderList!D1973</f>
        <v>V444_0</v>
      </c>
      <c r="D1973" s="10" t="str">
        <f>OrderList!F1973</f>
        <v>DTP</v>
      </c>
      <c r="E1973" s="10" t="str">
        <f>OrderList!L1973</f>
        <v>PORT09</v>
      </c>
      <c r="F1973" s="10" t="str">
        <f>OrderList!K1973</f>
        <v>PLANT03</v>
      </c>
      <c r="G1973" s="10">
        <f>OrderList!J1973</f>
        <v>1688629</v>
      </c>
      <c r="H1973" s="10">
        <f>OrderList!M1973</f>
        <v>253</v>
      </c>
      <c r="I1973" s="10">
        <f>OrderList!N1973</f>
        <v>1.3452398300871071</v>
      </c>
      <c r="O1973" s="10">
        <f>COUNTIF(FreightRates!$A$2:$A$1541,C1973)</f>
        <v>39</v>
      </c>
      <c r="Q1973" s="10">
        <f>COUNTIFS(FreightRates!$A$2:$A$1541,C1973,FreightRates!$B$2:$B$1541,B1973,FreightRates!$C$2:$C$1541,E1973)</f>
        <v>20</v>
      </c>
      <c r="T1973">
        <f>COUNTIFS(FreightRates!$A$2:$A$1541,C1973,FreightRates!$B$2:$B$1541,B1973,FreightRates!$C$2:$C$1541,E1973,FreightRates!$F$2:$F$1541,D1973,FreightRates!$D$2:$D$1541,"&lt;="&amp;I1973,FreightRates!$E$2:$E$1541,"&gt;="&amp;I1973)</f>
        <v>2</v>
      </c>
    </row>
    <row r="1974" spans="1:20" x14ac:dyDescent="0.25">
      <c r="A1974" s="10">
        <f>OrderList!A1974</f>
        <v>1447232395.7</v>
      </c>
      <c r="B1974" s="10" t="str">
        <f>OrderList!C1974</f>
        <v>PORT04</v>
      </c>
      <c r="C1974" s="10" t="str">
        <f>OrderList!D1974</f>
        <v>V444_0</v>
      </c>
      <c r="D1974" s="10" t="str">
        <f>OrderList!F1974</f>
        <v>DTP</v>
      </c>
      <c r="E1974" s="10" t="str">
        <f>OrderList!L1974</f>
        <v>PORT09</v>
      </c>
      <c r="F1974" s="10" t="str">
        <f>OrderList!K1974</f>
        <v>PLANT03</v>
      </c>
      <c r="G1974" s="10">
        <f>OrderList!J1974</f>
        <v>1688629</v>
      </c>
      <c r="H1974" s="10">
        <f>OrderList!M1974</f>
        <v>257</v>
      </c>
      <c r="I1974" s="10">
        <f>OrderList!N1974</f>
        <v>0.17936531067828096</v>
      </c>
      <c r="O1974" s="10">
        <f>COUNTIF(FreightRates!$A$2:$A$1541,C1974)</f>
        <v>39</v>
      </c>
      <c r="Q1974" s="10">
        <f>COUNTIFS(FreightRates!$A$2:$A$1541,C1974,FreightRates!$B$2:$B$1541,B1974,FreightRates!$C$2:$C$1541,E1974)</f>
        <v>20</v>
      </c>
      <c r="T1974">
        <f>COUNTIFS(FreightRates!$A$2:$A$1541,C1974,FreightRates!$B$2:$B$1541,B1974,FreightRates!$C$2:$C$1541,E1974,FreightRates!$F$2:$F$1541,D1974,FreightRates!$D$2:$D$1541,"&lt;="&amp;I1974,FreightRates!$E$2:$E$1541,"&gt;="&amp;I1974)</f>
        <v>2</v>
      </c>
    </row>
    <row r="1975" spans="1:20" x14ac:dyDescent="0.25">
      <c r="A1975" s="10">
        <f>OrderList!A1975</f>
        <v>1447292069.7</v>
      </c>
      <c r="B1975" s="10" t="str">
        <f>OrderList!C1975</f>
        <v>PORT04</v>
      </c>
      <c r="C1975" s="10" t="str">
        <f>OrderList!D1975</f>
        <v>V444_0</v>
      </c>
      <c r="D1975" s="10" t="str">
        <f>OrderList!F1975</f>
        <v>DTP</v>
      </c>
      <c r="E1975" s="10" t="str">
        <f>OrderList!L1975</f>
        <v>PORT09</v>
      </c>
      <c r="F1975" s="10" t="str">
        <f>OrderList!K1975</f>
        <v>PLANT03</v>
      </c>
      <c r="G1975" s="10">
        <f>OrderList!J1975</f>
        <v>1688629</v>
      </c>
      <c r="H1975" s="10">
        <f>OrderList!M1975</f>
        <v>259</v>
      </c>
      <c r="I1975" s="10">
        <f>OrderList!N1975</f>
        <v>1.4349224854262477</v>
      </c>
      <c r="O1975" s="10">
        <f>COUNTIF(FreightRates!$A$2:$A$1541,C1975)</f>
        <v>39</v>
      </c>
      <c r="Q1975" s="10">
        <f>COUNTIFS(FreightRates!$A$2:$A$1541,C1975,FreightRates!$B$2:$B$1541,B1975,FreightRates!$C$2:$C$1541,E1975)</f>
        <v>20</v>
      </c>
      <c r="T1975">
        <f>COUNTIFS(FreightRates!$A$2:$A$1541,C1975,FreightRates!$B$2:$B$1541,B1975,FreightRates!$C$2:$C$1541,E1975,FreightRates!$F$2:$F$1541,D1975,FreightRates!$D$2:$D$1541,"&lt;="&amp;I1975,FreightRates!$E$2:$E$1541,"&gt;="&amp;I1975)</f>
        <v>2</v>
      </c>
    </row>
    <row r="1976" spans="1:20" x14ac:dyDescent="0.25">
      <c r="A1976" s="10">
        <f>OrderList!A1976</f>
        <v>1447173872.7</v>
      </c>
      <c r="B1976" s="10" t="str">
        <f>OrderList!C1976</f>
        <v>PORT04</v>
      </c>
      <c r="C1976" s="10" t="str">
        <f>OrderList!D1976</f>
        <v>V444_0</v>
      </c>
      <c r="D1976" s="10" t="str">
        <f>OrderList!F1976</f>
        <v>DTP</v>
      </c>
      <c r="E1976" s="10" t="str">
        <f>OrderList!L1976</f>
        <v>PORT09</v>
      </c>
      <c r="F1976" s="10" t="str">
        <f>OrderList!K1976</f>
        <v>PLANT03</v>
      </c>
      <c r="G1976" s="10">
        <f>OrderList!J1976</f>
        <v>1688629</v>
      </c>
      <c r="H1976" s="10">
        <f>OrderList!M1976</f>
        <v>352</v>
      </c>
      <c r="I1976" s="10">
        <f>OrderList!N1976</f>
        <v>2.1523837281393714</v>
      </c>
      <c r="O1976" s="10">
        <f>COUNTIF(FreightRates!$A$2:$A$1541,C1976)</f>
        <v>39</v>
      </c>
      <c r="Q1976" s="10">
        <f>COUNTIFS(FreightRates!$A$2:$A$1541,C1976,FreightRates!$B$2:$B$1541,B1976,FreightRates!$C$2:$C$1541,E1976)</f>
        <v>20</v>
      </c>
      <c r="T1976">
        <f>COUNTIFS(FreightRates!$A$2:$A$1541,C1976,FreightRates!$B$2:$B$1541,B1976,FreightRates!$C$2:$C$1541,E1976,FreightRates!$F$2:$F$1541,D1976,FreightRates!$D$2:$D$1541,"&lt;="&amp;I1976,FreightRates!$E$2:$E$1541,"&gt;="&amp;I1976)</f>
        <v>2</v>
      </c>
    </row>
    <row r="1977" spans="1:20" x14ac:dyDescent="0.25">
      <c r="A1977" s="10">
        <f>OrderList!A1977</f>
        <v>1447222996.7</v>
      </c>
      <c r="B1977" s="10" t="str">
        <f>OrderList!C1977</f>
        <v>PORT04</v>
      </c>
      <c r="C1977" s="10" t="str">
        <f>OrderList!D1977</f>
        <v>V444_0</v>
      </c>
      <c r="D1977" s="10" t="str">
        <f>OrderList!F1977</f>
        <v>DTP</v>
      </c>
      <c r="E1977" s="10" t="str">
        <f>OrderList!L1977</f>
        <v>PORT09</v>
      </c>
      <c r="F1977" s="10" t="str">
        <f>OrderList!K1977</f>
        <v>PLANT03</v>
      </c>
      <c r="G1977" s="10">
        <f>OrderList!J1977</f>
        <v>1688629</v>
      </c>
      <c r="H1977" s="10">
        <f>OrderList!M1977</f>
        <v>264</v>
      </c>
      <c r="I1977" s="10">
        <f>OrderList!N1977</f>
        <v>0.44841327669570241</v>
      </c>
      <c r="O1977" s="10">
        <f>COUNTIF(FreightRates!$A$2:$A$1541,C1977)</f>
        <v>39</v>
      </c>
      <c r="Q1977" s="10">
        <f>COUNTIFS(FreightRates!$A$2:$A$1541,C1977,FreightRates!$B$2:$B$1541,B1977,FreightRates!$C$2:$C$1541,E1977)</f>
        <v>20</v>
      </c>
      <c r="T1977">
        <f>COUNTIFS(FreightRates!$A$2:$A$1541,C1977,FreightRates!$B$2:$B$1541,B1977,FreightRates!$C$2:$C$1541,E1977,FreightRates!$F$2:$F$1541,D1977,FreightRates!$D$2:$D$1541,"&lt;="&amp;I1977,FreightRates!$E$2:$E$1541,"&gt;="&amp;I1977)</f>
        <v>2</v>
      </c>
    </row>
    <row r="1978" spans="1:20" x14ac:dyDescent="0.25">
      <c r="A1978" s="10">
        <f>OrderList!A1978</f>
        <v>1447320214.7</v>
      </c>
      <c r="B1978" s="10" t="str">
        <f>OrderList!C1978</f>
        <v>PORT04</v>
      </c>
      <c r="C1978" s="10" t="str">
        <f>OrderList!D1978</f>
        <v>V444_0</v>
      </c>
      <c r="D1978" s="10" t="str">
        <f>OrderList!F1978</f>
        <v>DTP</v>
      </c>
      <c r="E1978" s="10" t="str">
        <f>OrderList!L1978</f>
        <v>PORT09</v>
      </c>
      <c r="F1978" s="10" t="str">
        <f>OrderList!K1978</f>
        <v>PLANT03</v>
      </c>
      <c r="G1978" s="10">
        <f>OrderList!J1978</f>
        <v>1688629</v>
      </c>
      <c r="H1978" s="10">
        <f>OrderList!M1978</f>
        <v>340</v>
      </c>
      <c r="I1978" s="10">
        <f>OrderList!N1978</f>
        <v>1.7936531067828096</v>
      </c>
      <c r="O1978" s="10">
        <f>COUNTIF(FreightRates!$A$2:$A$1541,C1978)</f>
        <v>39</v>
      </c>
      <c r="Q1978" s="10">
        <f>COUNTIFS(FreightRates!$A$2:$A$1541,C1978,FreightRates!$B$2:$B$1541,B1978,FreightRates!$C$2:$C$1541,E1978)</f>
        <v>20</v>
      </c>
      <c r="T1978">
        <f>COUNTIFS(FreightRates!$A$2:$A$1541,C1978,FreightRates!$B$2:$B$1541,B1978,FreightRates!$C$2:$C$1541,E1978,FreightRates!$F$2:$F$1541,D1978,FreightRates!$D$2:$D$1541,"&lt;="&amp;I1978,FreightRates!$E$2:$E$1541,"&gt;="&amp;I1978)</f>
        <v>2</v>
      </c>
    </row>
    <row r="1979" spans="1:20" x14ac:dyDescent="0.25">
      <c r="A1979" s="10">
        <f>OrderList!A1979</f>
        <v>1447258888.7</v>
      </c>
      <c r="B1979" s="10" t="str">
        <f>OrderList!C1979</f>
        <v>PORT04</v>
      </c>
      <c r="C1979" s="10" t="str">
        <f>OrderList!D1979</f>
        <v>V444_0</v>
      </c>
      <c r="D1979" s="10" t="str">
        <f>OrderList!F1979</f>
        <v>DTP</v>
      </c>
      <c r="E1979" s="10" t="str">
        <f>OrderList!L1979</f>
        <v>PORT09</v>
      </c>
      <c r="F1979" s="10" t="str">
        <f>OrderList!K1979</f>
        <v>PLANT03</v>
      </c>
      <c r="G1979" s="10">
        <f>OrderList!J1979</f>
        <v>1688629</v>
      </c>
      <c r="H1979" s="10">
        <f>OrderList!M1979</f>
        <v>250</v>
      </c>
      <c r="I1979" s="10">
        <f>OrderList!N1979</f>
        <v>0.35873062135656192</v>
      </c>
      <c r="O1979" s="10">
        <f>COUNTIF(FreightRates!$A$2:$A$1541,C1979)</f>
        <v>39</v>
      </c>
      <c r="Q1979" s="10">
        <f>COUNTIFS(FreightRates!$A$2:$A$1541,C1979,FreightRates!$B$2:$B$1541,B1979,FreightRates!$C$2:$C$1541,E1979)</f>
        <v>20</v>
      </c>
      <c r="T1979">
        <f>COUNTIFS(FreightRates!$A$2:$A$1541,C1979,FreightRates!$B$2:$B$1541,B1979,FreightRates!$C$2:$C$1541,E1979,FreightRates!$F$2:$F$1541,D1979,FreightRates!$D$2:$D$1541,"&lt;="&amp;I1979,FreightRates!$E$2:$E$1541,"&gt;="&amp;I1979)</f>
        <v>2</v>
      </c>
    </row>
    <row r="1980" spans="1:20" x14ac:dyDescent="0.25">
      <c r="A1980" s="10">
        <f>OrderList!A1980</f>
        <v>1447279016.7</v>
      </c>
      <c r="B1980" s="10" t="str">
        <f>OrderList!C1980</f>
        <v>PORT04</v>
      </c>
      <c r="C1980" s="10" t="str">
        <f>OrderList!D1980</f>
        <v>V444_0</v>
      </c>
      <c r="D1980" s="10" t="str">
        <f>OrderList!F1980</f>
        <v>DTP</v>
      </c>
      <c r="E1980" s="10" t="str">
        <f>OrderList!L1980</f>
        <v>PORT09</v>
      </c>
      <c r="F1980" s="10" t="str">
        <f>OrderList!K1980</f>
        <v>PLANT03</v>
      </c>
      <c r="G1980" s="10">
        <f>OrderList!J1980</f>
        <v>1688629</v>
      </c>
      <c r="H1980" s="10">
        <f>OrderList!M1980</f>
        <v>334</v>
      </c>
      <c r="I1980" s="10">
        <f>OrderList!N1980</f>
        <v>1.0761918640696857</v>
      </c>
      <c r="O1980" s="10">
        <f>COUNTIF(FreightRates!$A$2:$A$1541,C1980)</f>
        <v>39</v>
      </c>
      <c r="Q1980" s="10">
        <f>COUNTIFS(FreightRates!$A$2:$A$1541,C1980,FreightRates!$B$2:$B$1541,B1980,FreightRates!$C$2:$C$1541,E1980)</f>
        <v>20</v>
      </c>
      <c r="T1980">
        <f>COUNTIFS(FreightRates!$A$2:$A$1541,C1980,FreightRates!$B$2:$B$1541,B1980,FreightRates!$C$2:$C$1541,E1980,FreightRates!$F$2:$F$1541,D1980,FreightRates!$D$2:$D$1541,"&lt;="&amp;I1980,FreightRates!$E$2:$E$1541,"&gt;="&amp;I1980)</f>
        <v>2</v>
      </c>
    </row>
    <row r="1981" spans="1:20" x14ac:dyDescent="0.25">
      <c r="A1981" s="10">
        <f>OrderList!A1981</f>
        <v>1447284628.7</v>
      </c>
      <c r="B1981" s="10" t="str">
        <f>OrderList!C1981</f>
        <v>PORT04</v>
      </c>
      <c r="C1981" s="10" t="str">
        <f>OrderList!D1981</f>
        <v>V444_0</v>
      </c>
      <c r="D1981" s="10" t="str">
        <f>OrderList!F1981</f>
        <v>DTP</v>
      </c>
      <c r="E1981" s="10" t="str">
        <f>OrderList!L1981</f>
        <v>PORT09</v>
      </c>
      <c r="F1981" s="10" t="str">
        <f>OrderList!K1981</f>
        <v>PLANT03</v>
      </c>
      <c r="G1981" s="10">
        <f>OrderList!J1981</f>
        <v>1688629</v>
      </c>
      <c r="H1981" s="10">
        <f>OrderList!M1981</f>
        <v>302</v>
      </c>
      <c r="I1981" s="10">
        <f>OrderList!N1981</f>
        <v>0.17936531067828096</v>
      </c>
      <c r="O1981" s="10">
        <f>COUNTIF(FreightRates!$A$2:$A$1541,C1981)</f>
        <v>39</v>
      </c>
      <c r="Q1981" s="10">
        <f>COUNTIFS(FreightRates!$A$2:$A$1541,C1981,FreightRates!$B$2:$B$1541,B1981,FreightRates!$C$2:$C$1541,E1981)</f>
        <v>20</v>
      </c>
      <c r="T1981">
        <f>COUNTIFS(FreightRates!$A$2:$A$1541,C1981,FreightRates!$B$2:$B$1541,B1981,FreightRates!$C$2:$C$1541,E1981,FreightRates!$F$2:$F$1541,D1981,FreightRates!$D$2:$D$1541,"&lt;="&amp;I1981,FreightRates!$E$2:$E$1541,"&gt;="&amp;I1981)</f>
        <v>2</v>
      </c>
    </row>
    <row r="1982" spans="1:20" x14ac:dyDescent="0.25">
      <c r="A1982" s="10">
        <f>OrderList!A1982</f>
        <v>1447369419.7</v>
      </c>
      <c r="B1982" s="10" t="str">
        <f>OrderList!C1982</f>
        <v>PORT04</v>
      </c>
      <c r="C1982" s="10" t="str">
        <f>OrderList!D1982</f>
        <v>V444_0</v>
      </c>
      <c r="D1982" s="10" t="str">
        <f>OrderList!F1982</f>
        <v>DTP</v>
      </c>
      <c r="E1982" s="10" t="str">
        <f>OrderList!L1982</f>
        <v>PORT09</v>
      </c>
      <c r="F1982" s="10" t="str">
        <f>OrderList!K1982</f>
        <v>PLANT03</v>
      </c>
      <c r="G1982" s="10">
        <f>OrderList!J1982</f>
        <v>1688629</v>
      </c>
      <c r="H1982" s="10">
        <f>OrderList!M1982</f>
        <v>373</v>
      </c>
      <c r="I1982" s="10">
        <f>OrderList!N1982</f>
        <v>3.7666715242438999</v>
      </c>
      <c r="O1982" s="10">
        <f>COUNTIF(FreightRates!$A$2:$A$1541,C1982)</f>
        <v>39</v>
      </c>
      <c r="Q1982" s="10">
        <f>COUNTIFS(FreightRates!$A$2:$A$1541,C1982,FreightRates!$B$2:$B$1541,B1982,FreightRates!$C$2:$C$1541,E1982)</f>
        <v>20</v>
      </c>
      <c r="T1982">
        <f>COUNTIFS(FreightRates!$A$2:$A$1541,C1982,FreightRates!$B$2:$B$1541,B1982,FreightRates!$C$2:$C$1541,E1982,FreightRates!$F$2:$F$1541,D1982,FreightRates!$D$2:$D$1541,"&lt;="&amp;I1982,FreightRates!$E$2:$E$1541,"&gt;="&amp;I1982)</f>
        <v>2</v>
      </c>
    </row>
    <row r="1983" spans="1:20" x14ac:dyDescent="0.25">
      <c r="A1983" s="10">
        <f>OrderList!A1983</f>
        <v>1447385486.7</v>
      </c>
      <c r="B1983" s="10" t="str">
        <f>OrderList!C1983</f>
        <v>PORT04</v>
      </c>
      <c r="C1983" s="10" t="str">
        <f>OrderList!D1983</f>
        <v>V444_0</v>
      </c>
      <c r="D1983" s="10" t="str">
        <f>OrderList!F1983</f>
        <v>DTP</v>
      </c>
      <c r="E1983" s="10" t="str">
        <f>OrderList!L1983</f>
        <v>PORT09</v>
      </c>
      <c r="F1983" s="10" t="str">
        <f>OrderList!K1983</f>
        <v>PLANT03</v>
      </c>
      <c r="G1983" s="10">
        <f>OrderList!J1983</f>
        <v>1688571</v>
      </c>
      <c r="H1983" s="10">
        <f>OrderList!M1983</f>
        <v>270</v>
      </c>
      <c r="I1983" s="10">
        <f>OrderList!N1983</f>
        <v>0.70471879480912802</v>
      </c>
      <c r="O1983" s="10">
        <f>COUNTIF(FreightRates!$A$2:$A$1541,C1983)</f>
        <v>39</v>
      </c>
      <c r="Q1983" s="10">
        <f>COUNTIFS(FreightRates!$A$2:$A$1541,C1983,FreightRates!$B$2:$B$1541,B1983,FreightRates!$C$2:$C$1541,E1983)</f>
        <v>20</v>
      </c>
      <c r="T1983">
        <f>COUNTIFS(FreightRates!$A$2:$A$1541,C1983,FreightRates!$B$2:$B$1541,B1983,FreightRates!$C$2:$C$1541,E1983,FreightRates!$F$2:$F$1541,D1983,FreightRates!$D$2:$D$1541,"&lt;="&amp;I1983,FreightRates!$E$2:$E$1541,"&gt;="&amp;I1983)</f>
        <v>2</v>
      </c>
    </row>
    <row r="1984" spans="1:20" x14ac:dyDescent="0.25">
      <c r="A1984" s="10">
        <f>OrderList!A1984</f>
        <v>1447312016.7</v>
      </c>
      <c r="B1984" s="10" t="str">
        <f>OrderList!C1984</f>
        <v>PORT04</v>
      </c>
      <c r="C1984" s="10" t="str">
        <f>OrderList!D1984</f>
        <v>V444_0</v>
      </c>
      <c r="D1984" s="10" t="str">
        <f>OrderList!F1984</f>
        <v>DTP</v>
      </c>
      <c r="E1984" s="10" t="str">
        <f>OrderList!L1984</f>
        <v>PORT09</v>
      </c>
      <c r="F1984" s="10" t="str">
        <f>OrderList!K1984</f>
        <v>PLANT03</v>
      </c>
      <c r="G1984" s="10">
        <f>OrderList!J1984</f>
        <v>1688571</v>
      </c>
      <c r="H1984" s="10">
        <f>OrderList!M1984</f>
        <v>270</v>
      </c>
      <c r="I1984" s="10">
        <f>OrderList!N1984</f>
        <v>0.35235939740456401</v>
      </c>
      <c r="O1984" s="10">
        <f>COUNTIF(FreightRates!$A$2:$A$1541,C1984)</f>
        <v>39</v>
      </c>
      <c r="Q1984" s="10">
        <f>COUNTIFS(FreightRates!$A$2:$A$1541,C1984,FreightRates!$B$2:$B$1541,B1984,FreightRates!$C$2:$C$1541,E1984)</f>
        <v>20</v>
      </c>
      <c r="T1984">
        <f>COUNTIFS(FreightRates!$A$2:$A$1541,C1984,FreightRates!$B$2:$B$1541,B1984,FreightRates!$C$2:$C$1541,E1984,FreightRates!$F$2:$F$1541,D1984,FreightRates!$D$2:$D$1541,"&lt;="&amp;I1984,FreightRates!$E$2:$E$1541,"&gt;="&amp;I1984)</f>
        <v>2</v>
      </c>
    </row>
    <row r="1985" spans="1:20" x14ac:dyDescent="0.25">
      <c r="A1985" s="10">
        <f>OrderList!A1985</f>
        <v>1447304364.7</v>
      </c>
      <c r="B1985" s="10" t="str">
        <f>OrderList!C1985</f>
        <v>PORT04</v>
      </c>
      <c r="C1985" s="10" t="str">
        <f>OrderList!D1985</f>
        <v>V444_0</v>
      </c>
      <c r="D1985" s="10" t="str">
        <f>OrderList!F1985</f>
        <v>DTP</v>
      </c>
      <c r="E1985" s="10" t="str">
        <f>OrderList!L1985</f>
        <v>PORT09</v>
      </c>
      <c r="F1985" s="10" t="str">
        <f>OrderList!K1985</f>
        <v>PLANT03</v>
      </c>
      <c r="G1985" s="10">
        <f>OrderList!J1985</f>
        <v>1688571</v>
      </c>
      <c r="H1985" s="10">
        <f>OrderList!M1985</f>
        <v>290</v>
      </c>
      <c r="I1985" s="10">
        <f>OrderList!N1985</f>
        <v>8.8089849351141003E-2</v>
      </c>
      <c r="O1985" s="10">
        <f>COUNTIF(FreightRates!$A$2:$A$1541,C1985)</f>
        <v>39</v>
      </c>
      <c r="Q1985" s="10">
        <f>COUNTIFS(FreightRates!$A$2:$A$1541,C1985,FreightRates!$B$2:$B$1541,B1985,FreightRates!$C$2:$C$1541,E1985)</f>
        <v>20</v>
      </c>
      <c r="T1985">
        <f>COUNTIFS(FreightRates!$A$2:$A$1541,C1985,FreightRates!$B$2:$B$1541,B1985,FreightRates!$C$2:$C$1541,E1985,FreightRates!$F$2:$F$1541,D1985,FreightRates!$D$2:$D$1541,"&lt;="&amp;I1985,FreightRates!$E$2:$E$1541,"&gt;="&amp;I1985)</f>
        <v>2</v>
      </c>
    </row>
    <row r="1986" spans="1:20" x14ac:dyDescent="0.25">
      <c r="A1986" s="10">
        <f>OrderList!A1986</f>
        <v>1447300852.7</v>
      </c>
      <c r="B1986" s="10" t="str">
        <f>OrderList!C1986</f>
        <v>PORT04</v>
      </c>
      <c r="C1986" s="10" t="str">
        <f>OrderList!D1986</f>
        <v>V444_0</v>
      </c>
      <c r="D1986" s="10" t="str">
        <f>OrderList!F1986</f>
        <v>DTP</v>
      </c>
      <c r="E1986" s="10" t="str">
        <f>OrderList!L1986</f>
        <v>PORT09</v>
      </c>
      <c r="F1986" s="10" t="str">
        <f>OrderList!K1986</f>
        <v>PLANT03</v>
      </c>
      <c r="G1986" s="10">
        <f>OrderList!J1986</f>
        <v>1688571</v>
      </c>
      <c r="H1986" s="10">
        <f>OrderList!M1986</f>
        <v>297</v>
      </c>
      <c r="I1986" s="10">
        <f>OrderList!N1986</f>
        <v>0.52853909610684602</v>
      </c>
      <c r="O1986" s="10">
        <f>COUNTIF(FreightRates!$A$2:$A$1541,C1986)</f>
        <v>39</v>
      </c>
      <c r="Q1986" s="10">
        <f>COUNTIFS(FreightRates!$A$2:$A$1541,C1986,FreightRates!$B$2:$B$1541,B1986,FreightRates!$C$2:$C$1541,E1986)</f>
        <v>20</v>
      </c>
      <c r="T1986">
        <f>COUNTIFS(FreightRates!$A$2:$A$1541,C1986,FreightRates!$B$2:$B$1541,B1986,FreightRates!$C$2:$C$1541,E1986,FreightRates!$F$2:$F$1541,D1986,FreightRates!$D$2:$D$1541,"&lt;="&amp;I1986,FreightRates!$E$2:$E$1541,"&gt;="&amp;I1986)</f>
        <v>2</v>
      </c>
    </row>
    <row r="1987" spans="1:20" x14ac:dyDescent="0.25">
      <c r="A1987" s="10">
        <f>OrderList!A1987</f>
        <v>1447377047.7</v>
      </c>
      <c r="B1987" s="10" t="str">
        <f>OrderList!C1987</f>
        <v>PORT04</v>
      </c>
      <c r="C1987" s="10" t="str">
        <f>OrderList!D1987</f>
        <v>V444_0</v>
      </c>
      <c r="D1987" s="10" t="str">
        <f>OrderList!F1987</f>
        <v>DTP</v>
      </c>
      <c r="E1987" s="10" t="str">
        <f>OrderList!L1987</f>
        <v>PORT09</v>
      </c>
      <c r="F1987" s="10" t="str">
        <f>OrderList!K1987</f>
        <v>PLANT03</v>
      </c>
      <c r="G1987" s="10">
        <f>OrderList!J1987</f>
        <v>1688571</v>
      </c>
      <c r="H1987" s="10">
        <f>OrderList!M1987</f>
        <v>287</v>
      </c>
      <c r="I1987" s="10">
        <f>OrderList!N1987</f>
        <v>1.2332578909159739</v>
      </c>
      <c r="O1987" s="10">
        <f>COUNTIF(FreightRates!$A$2:$A$1541,C1987)</f>
        <v>39</v>
      </c>
      <c r="Q1987" s="10">
        <f>COUNTIFS(FreightRates!$A$2:$A$1541,C1987,FreightRates!$B$2:$B$1541,B1987,FreightRates!$C$2:$C$1541,E1987)</f>
        <v>20</v>
      </c>
      <c r="T1987">
        <f>COUNTIFS(FreightRates!$A$2:$A$1541,C1987,FreightRates!$B$2:$B$1541,B1987,FreightRates!$C$2:$C$1541,E1987,FreightRates!$F$2:$F$1541,D1987,FreightRates!$D$2:$D$1541,"&lt;="&amp;I1987,FreightRates!$E$2:$E$1541,"&gt;="&amp;I1987)</f>
        <v>2</v>
      </c>
    </row>
    <row r="1988" spans="1:20" x14ac:dyDescent="0.25">
      <c r="A1988" s="10">
        <f>OrderList!A1988</f>
        <v>1447232382.7</v>
      </c>
      <c r="B1988" s="10" t="str">
        <f>OrderList!C1988</f>
        <v>PORT04</v>
      </c>
      <c r="C1988" s="10" t="str">
        <f>OrderList!D1988</f>
        <v>V444_0</v>
      </c>
      <c r="D1988" s="10" t="str">
        <f>OrderList!F1988</f>
        <v>DTP</v>
      </c>
      <c r="E1988" s="10" t="str">
        <f>OrderList!L1988</f>
        <v>PORT09</v>
      </c>
      <c r="F1988" s="10" t="str">
        <f>OrderList!K1988</f>
        <v>PLANT03</v>
      </c>
      <c r="G1988" s="10">
        <f>OrderList!J1988</f>
        <v>1688571</v>
      </c>
      <c r="H1988" s="10">
        <f>OrderList!M1988</f>
        <v>261</v>
      </c>
      <c r="I1988" s="10">
        <f>OrderList!N1988</f>
        <v>0.35235939740456401</v>
      </c>
      <c r="O1988" s="10">
        <f>COUNTIF(FreightRates!$A$2:$A$1541,C1988)</f>
        <v>39</v>
      </c>
      <c r="Q1988" s="10">
        <f>COUNTIFS(FreightRates!$A$2:$A$1541,C1988,FreightRates!$B$2:$B$1541,B1988,FreightRates!$C$2:$C$1541,E1988)</f>
        <v>20</v>
      </c>
      <c r="T1988">
        <f>COUNTIFS(FreightRates!$A$2:$A$1541,C1988,FreightRates!$B$2:$B$1541,B1988,FreightRates!$C$2:$C$1541,E1988,FreightRates!$F$2:$F$1541,D1988,FreightRates!$D$2:$D$1541,"&lt;="&amp;I1988,FreightRates!$E$2:$E$1541,"&gt;="&amp;I1988)</f>
        <v>2</v>
      </c>
    </row>
    <row r="1989" spans="1:20" x14ac:dyDescent="0.25">
      <c r="A1989" s="10">
        <f>OrderList!A1989</f>
        <v>1447394302.7</v>
      </c>
      <c r="B1989" s="10" t="str">
        <f>OrderList!C1989</f>
        <v>PORT04</v>
      </c>
      <c r="C1989" s="10" t="str">
        <f>OrderList!D1989</f>
        <v>V444_0</v>
      </c>
      <c r="D1989" s="10" t="str">
        <f>OrderList!F1989</f>
        <v>DTP</v>
      </c>
      <c r="E1989" s="10" t="str">
        <f>OrderList!L1989</f>
        <v>PORT09</v>
      </c>
      <c r="F1989" s="10" t="str">
        <f>OrderList!K1989</f>
        <v>PLANT03</v>
      </c>
      <c r="G1989" s="10">
        <f>OrderList!J1989</f>
        <v>1688571</v>
      </c>
      <c r="H1989" s="10">
        <f>OrderList!M1989</f>
        <v>337</v>
      </c>
      <c r="I1989" s="10">
        <f>OrderList!N1989</f>
        <v>0.52853909610684602</v>
      </c>
      <c r="O1989" s="10">
        <f>COUNTIF(FreightRates!$A$2:$A$1541,C1989)</f>
        <v>39</v>
      </c>
      <c r="Q1989" s="10">
        <f>COUNTIFS(FreightRates!$A$2:$A$1541,C1989,FreightRates!$B$2:$B$1541,B1989,FreightRates!$C$2:$C$1541,E1989)</f>
        <v>20</v>
      </c>
      <c r="T1989">
        <f>COUNTIFS(FreightRates!$A$2:$A$1541,C1989,FreightRates!$B$2:$B$1541,B1989,FreightRates!$C$2:$C$1541,E1989,FreightRates!$F$2:$F$1541,D1989,FreightRates!$D$2:$D$1541,"&lt;="&amp;I1989,FreightRates!$E$2:$E$1541,"&gt;="&amp;I1989)</f>
        <v>2</v>
      </c>
    </row>
    <row r="1990" spans="1:20" x14ac:dyDescent="0.25">
      <c r="A1990" s="10">
        <f>OrderList!A1990</f>
        <v>1447308354.7</v>
      </c>
      <c r="B1990" s="10" t="str">
        <f>OrderList!C1990</f>
        <v>PORT04</v>
      </c>
      <c r="C1990" s="10" t="str">
        <f>OrderList!D1990</f>
        <v>V444_0</v>
      </c>
      <c r="D1990" s="10" t="str">
        <f>OrderList!F1990</f>
        <v>DTP</v>
      </c>
      <c r="E1990" s="10" t="str">
        <f>OrderList!L1990</f>
        <v>PORT09</v>
      </c>
      <c r="F1990" s="10" t="str">
        <f>OrderList!K1990</f>
        <v>PLANT03</v>
      </c>
      <c r="G1990" s="10">
        <f>OrderList!J1990</f>
        <v>1688571</v>
      </c>
      <c r="H1990" s="10">
        <f>OrderList!M1990</f>
        <v>275</v>
      </c>
      <c r="I1990" s="10">
        <f>OrderList!N1990</f>
        <v>0.88089849351141003</v>
      </c>
      <c r="O1990" s="10">
        <f>COUNTIF(FreightRates!$A$2:$A$1541,C1990)</f>
        <v>39</v>
      </c>
      <c r="Q1990" s="10">
        <f>COUNTIFS(FreightRates!$A$2:$A$1541,C1990,FreightRates!$B$2:$B$1541,B1990,FreightRates!$C$2:$C$1541,E1990)</f>
        <v>20</v>
      </c>
      <c r="T1990">
        <f>COUNTIFS(FreightRates!$A$2:$A$1541,C1990,FreightRates!$B$2:$B$1541,B1990,FreightRates!$C$2:$C$1541,E1990,FreightRates!$F$2:$F$1541,D1990,FreightRates!$D$2:$D$1541,"&lt;="&amp;I1990,FreightRates!$E$2:$E$1541,"&gt;="&amp;I1990)</f>
        <v>2</v>
      </c>
    </row>
    <row r="1991" spans="1:20" x14ac:dyDescent="0.25">
      <c r="A1991" s="10">
        <f>OrderList!A1991</f>
        <v>1447407392.7</v>
      </c>
      <c r="B1991" s="10" t="str">
        <f>OrderList!C1991</f>
        <v>PORT04</v>
      </c>
      <c r="C1991" s="10" t="str">
        <f>OrderList!D1991</f>
        <v>V444_0</v>
      </c>
      <c r="D1991" s="10" t="str">
        <f>OrderList!F1991</f>
        <v>DTP</v>
      </c>
      <c r="E1991" s="10" t="str">
        <f>OrderList!L1991</f>
        <v>PORT09</v>
      </c>
      <c r="F1991" s="10" t="str">
        <f>OrderList!K1991</f>
        <v>PLANT03</v>
      </c>
      <c r="G1991" s="10">
        <f>OrderList!J1991</f>
        <v>1688571</v>
      </c>
      <c r="H1991" s="10">
        <f>OrderList!M1991</f>
        <v>325</v>
      </c>
      <c r="I1991" s="10">
        <f>OrderList!N1991</f>
        <v>1.409437589618256</v>
      </c>
      <c r="O1991" s="10">
        <f>COUNTIF(FreightRates!$A$2:$A$1541,C1991)</f>
        <v>39</v>
      </c>
      <c r="Q1991" s="10">
        <f>COUNTIFS(FreightRates!$A$2:$A$1541,C1991,FreightRates!$B$2:$B$1541,B1991,FreightRates!$C$2:$C$1541,E1991)</f>
        <v>20</v>
      </c>
      <c r="T1991">
        <f>COUNTIFS(FreightRates!$A$2:$A$1541,C1991,FreightRates!$B$2:$B$1541,B1991,FreightRates!$C$2:$C$1541,E1991,FreightRates!$F$2:$F$1541,D1991,FreightRates!$D$2:$D$1541,"&lt;="&amp;I1991,FreightRates!$E$2:$E$1541,"&gt;="&amp;I1991)</f>
        <v>2</v>
      </c>
    </row>
    <row r="1992" spans="1:20" x14ac:dyDescent="0.25">
      <c r="A1992" s="10">
        <f>OrderList!A1992</f>
        <v>1447292031.7</v>
      </c>
      <c r="B1992" s="10" t="str">
        <f>OrderList!C1992</f>
        <v>PORT04</v>
      </c>
      <c r="C1992" s="10" t="str">
        <f>OrderList!D1992</f>
        <v>V444_0</v>
      </c>
      <c r="D1992" s="10" t="str">
        <f>OrderList!F1992</f>
        <v>DTP</v>
      </c>
      <c r="E1992" s="10" t="str">
        <f>OrderList!L1992</f>
        <v>PORT09</v>
      </c>
      <c r="F1992" s="10" t="str">
        <f>OrderList!K1992</f>
        <v>PLANT03</v>
      </c>
      <c r="G1992" s="10">
        <f>OrderList!J1992</f>
        <v>1688571</v>
      </c>
      <c r="H1992" s="10">
        <f>OrderList!M1992</f>
        <v>268</v>
      </c>
      <c r="I1992" s="10">
        <f>OrderList!N1992</f>
        <v>1.409437589618256</v>
      </c>
      <c r="O1992" s="10">
        <f>COUNTIF(FreightRates!$A$2:$A$1541,C1992)</f>
        <v>39</v>
      </c>
      <c r="Q1992" s="10">
        <f>COUNTIFS(FreightRates!$A$2:$A$1541,C1992,FreightRates!$B$2:$B$1541,B1992,FreightRates!$C$2:$C$1541,E1992)</f>
        <v>20</v>
      </c>
      <c r="T1992">
        <f>COUNTIFS(FreightRates!$A$2:$A$1541,C1992,FreightRates!$B$2:$B$1541,B1992,FreightRates!$C$2:$C$1541,E1992,FreightRates!$F$2:$F$1541,D1992,FreightRates!$D$2:$D$1541,"&lt;="&amp;I1992,FreightRates!$E$2:$E$1541,"&gt;="&amp;I1992)</f>
        <v>2</v>
      </c>
    </row>
    <row r="1993" spans="1:20" x14ac:dyDescent="0.25">
      <c r="A1993" s="10">
        <f>OrderList!A1993</f>
        <v>1447351801.7</v>
      </c>
      <c r="B1993" s="10" t="str">
        <f>OrderList!C1993</f>
        <v>PORT04</v>
      </c>
      <c r="C1993" s="10" t="str">
        <f>OrderList!D1993</f>
        <v>V444_0</v>
      </c>
      <c r="D1993" s="10" t="str">
        <f>OrderList!F1993</f>
        <v>DTP</v>
      </c>
      <c r="E1993" s="10" t="str">
        <f>OrderList!L1993</f>
        <v>PORT09</v>
      </c>
      <c r="F1993" s="10" t="str">
        <f>OrderList!K1993</f>
        <v>PLANT03</v>
      </c>
      <c r="G1993" s="10">
        <f>OrderList!J1993</f>
        <v>1688571</v>
      </c>
      <c r="H1993" s="10">
        <f>OrderList!M1993</f>
        <v>254</v>
      </c>
      <c r="I1993" s="10">
        <f>OrderList!N1993</f>
        <v>0.61662894545798697</v>
      </c>
      <c r="O1993" s="10">
        <f>COUNTIF(FreightRates!$A$2:$A$1541,C1993)</f>
        <v>39</v>
      </c>
      <c r="Q1993" s="10">
        <f>COUNTIFS(FreightRates!$A$2:$A$1541,C1993,FreightRates!$B$2:$B$1541,B1993,FreightRates!$C$2:$C$1541,E1993)</f>
        <v>20</v>
      </c>
      <c r="T1993">
        <f>COUNTIFS(FreightRates!$A$2:$A$1541,C1993,FreightRates!$B$2:$B$1541,B1993,FreightRates!$C$2:$C$1541,E1993,FreightRates!$F$2:$F$1541,D1993,FreightRates!$D$2:$D$1541,"&lt;="&amp;I1993,FreightRates!$E$2:$E$1541,"&gt;="&amp;I1993)</f>
        <v>2</v>
      </c>
    </row>
    <row r="1994" spans="1:20" x14ac:dyDescent="0.25">
      <c r="A1994" s="10">
        <f>OrderList!A1994</f>
        <v>1447274824.7</v>
      </c>
      <c r="B1994" s="10" t="str">
        <f>OrderList!C1994</f>
        <v>PORT04</v>
      </c>
      <c r="C1994" s="10" t="str">
        <f>OrderList!D1994</f>
        <v>V444_0</v>
      </c>
      <c r="D1994" s="10" t="str">
        <f>OrderList!F1994</f>
        <v>DTP</v>
      </c>
      <c r="E1994" s="10" t="str">
        <f>OrderList!L1994</f>
        <v>PORT09</v>
      </c>
      <c r="F1994" s="10" t="str">
        <f>OrderList!K1994</f>
        <v>PLANT03</v>
      </c>
      <c r="G1994" s="10">
        <f>OrderList!J1994</f>
        <v>1688571</v>
      </c>
      <c r="H1994" s="10">
        <f>OrderList!M1994</f>
        <v>329</v>
      </c>
      <c r="I1994" s="10">
        <f>OrderList!N1994</f>
        <v>0.17617969870228201</v>
      </c>
      <c r="O1994" s="10">
        <f>COUNTIF(FreightRates!$A$2:$A$1541,C1994)</f>
        <v>39</v>
      </c>
      <c r="Q1994" s="10">
        <f>COUNTIFS(FreightRates!$A$2:$A$1541,C1994,FreightRates!$B$2:$B$1541,B1994,FreightRates!$C$2:$C$1541,E1994)</f>
        <v>20</v>
      </c>
      <c r="T1994">
        <f>COUNTIFS(FreightRates!$A$2:$A$1541,C1994,FreightRates!$B$2:$B$1541,B1994,FreightRates!$C$2:$C$1541,E1994,FreightRates!$F$2:$F$1541,D1994,FreightRates!$D$2:$D$1541,"&lt;="&amp;I1994,FreightRates!$E$2:$E$1541,"&gt;="&amp;I1994)</f>
        <v>2</v>
      </c>
    </row>
    <row r="1995" spans="1:20" x14ac:dyDescent="0.25">
      <c r="A1995" s="10">
        <f>OrderList!A1995</f>
        <v>1447322796.7</v>
      </c>
      <c r="B1995" s="10" t="str">
        <f>OrderList!C1995</f>
        <v>PORT04</v>
      </c>
      <c r="C1995" s="10" t="str">
        <f>OrderList!D1995</f>
        <v>V444_0</v>
      </c>
      <c r="D1995" s="10" t="str">
        <f>OrderList!F1995</f>
        <v>DTP</v>
      </c>
      <c r="E1995" s="10" t="str">
        <f>OrderList!L1995</f>
        <v>PORT09</v>
      </c>
      <c r="F1995" s="10" t="str">
        <f>OrderList!K1995</f>
        <v>PLANT03</v>
      </c>
      <c r="G1995" s="10">
        <f>OrderList!J1995</f>
        <v>1688571</v>
      </c>
      <c r="H1995" s="10">
        <f>OrderList!M1995</f>
        <v>343</v>
      </c>
      <c r="I1995" s="10">
        <f>OrderList!N1995</f>
        <v>7.2233676467935624</v>
      </c>
      <c r="O1995" s="10">
        <f>COUNTIF(FreightRates!$A$2:$A$1541,C1995)</f>
        <v>39</v>
      </c>
      <c r="Q1995" s="10">
        <f>COUNTIFS(FreightRates!$A$2:$A$1541,C1995,FreightRates!$B$2:$B$1541,B1995,FreightRates!$C$2:$C$1541,E1995)</f>
        <v>20</v>
      </c>
      <c r="T1995">
        <f>COUNTIFS(FreightRates!$A$2:$A$1541,C1995,FreightRates!$B$2:$B$1541,B1995,FreightRates!$C$2:$C$1541,E1995,FreightRates!$F$2:$F$1541,D1995,FreightRates!$D$2:$D$1541,"&lt;="&amp;I1995,FreightRates!$E$2:$E$1541,"&gt;="&amp;I1995)</f>
        <v>2</v>
      </c>
    </row>
    <row r="1996" spans="1:20" x14ac:dyDescent="0.25">
      <c r="A1996" s="10">
        <f>OrderList!A1996</f>
        <v>1447384419.7</v>
      </c>
      <c r="B1996" s="10" t="str">
        <f>OrderList!C1996</f>
        <v>PORT04</v>
      </c>
      <c r="C1996" s="10" t="str">
        <f>OrderList!D1996</f>
        <v>V444_0</v>
      </c>
      <c r="D1996" s="10" t="str">
        <f>OrderList!F1996</f>
        <v>DTP</v>
      </c>
      <c r="E1996" s="10" t="str">
        <f>OrderList!L1996</f>
        <v>PORT09</v>
      </c>
      <c r="F1996" s="10" t="str">
        <f>OrderList!K1996</f>
        <v>PLANT03</v>
      </c>
      <c r="G1996" s="10">
        <f>OrderList!J1996</f>
        <v>1688571</v>
      </c>
      <c r="H1996" s="10">
        <f>OrderList!M1996</f>
        <v>279</v>
      </c>
      <c r="I1996" s="10">
        <f>OrderList!N1996</f>
        <v>0.52853909610684602</v>
      </c>
      <c r="O1996" s="10">
        <f>COUNTIF(FreightRates!$A$2:$A$1541,C1996)</f>
        <v>39</v>
      </c>
      <c r="Q1996" s="10">
        <f>COUNTIFS(FreightRates!$A$2:$A$1541,C1996,FreightRates!$B$2:$B$1541,B1996,FreightRates!$C$2:$C$1541,E1996)</f>
        <v>20</v>
      </c>
      <c r="T1996">
        <f>COUNTIFS(FreightRates!$A$2:$A$1541,C1996,FreightRates!$B$2:$B$1541,B1996,FreightRates!$C$2:$C$1541,E1996,FreightRates!$F$2:$F$1541,D1996,FreightRates!$D$2:$D$1541,"&lt;="&amp;I1996,FreightRates!$E$2:$E$1541,"&gt;="&amp;I1996)</f>
        <v>2</v>
      </c>
    </row>
    <row r="1997" spans="1:20" x14ac:dyDescent="0.25">
      <c r="A1997" s="10">
        <f>OrderList!A1997</f>
        <v>1447258882.7</v>
      </c>
      <c r="B1997" s="10" t="str">
        <f>OrderList!C1997</f>
        <v>PORT04</v>
      </c>
      <c r="C1997" s="10" t="str">
        <f>OrderList!D1997</f>
        <v>V444_0</v>
      </c>
      <c r="D1997" s="10" t="str">
        <f>OrderList!F1997</f>
        <v>DTP</v>
      </c>
      <c r="E1997" s="10" t="str">
        <f>OrderList!L1997</f>
        <v>PORT09</v>
      </c>
      <c r="F1997" s="10" t="str">
        <f>OrderList!K1997</f>
        <v>PLANT03</v>
      </c>
      <c r="G1997" s="10">
        <f>OrderList!J1997</f>
        <v>1688571</v>
      </c>
      <c r="H1997" s="10">
        <f>OrderList!M1997</f>
        <v>339</v>
      </c>
      <c r="I1997" s="10">
        <f>OrderList!N1997</f>
        <v>0.96898834286255098</v>
      </c>
      <c r="O1997" s="10">
        <f>COUNTIF(FreightRates!$A$2:$A$1541,C1997)</f>
        <v>39</v>
      </c>
      <c r="Q1997" s="10">
        <f>COUNTIFS(FreightRates!$A$2:$A$1541,C1997,FreightRates!$B$2:$B$1541,B1997,FreightRates!$C$2:$C$1541,E1997)</f>
        <v>20</v>
      </c>
      <c r="T1997">
        <f>COUNTIFS(FreightRates!$A$2:$A$1541,C1997,FreightRates!$B$2:$B$1541,B1997,FreightRates!$C$2:$C$1541,E1997,FreightRates!$F$2:$F$1541,D1997,FreightRates!$D$2:$D$1541,"&lt;="&amp;I1997,FreightRates!$E$2:$E$1541,"&gt;="&amp;I1997)</f>
        <v>2</v>
      </c>
    </row>
    <row r="1998" spans="1:20" x14ac:dyDescent="0.25">
      <c r="A1998" s="10">
        <f>OrderList!A1998</f>
        <v>1447322797.7</v>
      </c>
      <c r="B1998" s="10" t="str">
        <f>OrderList!C1998</f>
        <v>PORT04</v>
      </c>
      <c r="C1998" s="10" t="str">
        <f>OrderList!D1998</f>
        <v>V444_0</v>
      </c>
      <c r="D1998" s="10" t="str">
        <f>OrderList!F1998</f>
        <v>DTP</v>
      </c>
      <c r="E1998" s="10" t="str">
        <f>OrderList!L1998</f>
        <v>PORT09</v>
      </c>
      <c r="F1998" s="10" t="str">
        <f>OrderList!K1998</f>
        <v>PLANT03</v>
      </c>
      <c r="G1998" s="10">
        <f>OrderList!J1998</f>
        <v>1688571</v>
      </c>
      <c r="H1998" s="10">
        <f>OrderList!M1998</f>
        <v>277</v>
      </c>
      <c r="I1998" s="10">
        <f>OrderList!N1998</f>
        <v>0.52853909610684602</v>
      </c>
      <c r="O1998" s="10">
        <f>COUNTIF(FreightRates!$A$2:$A$1541,C1998)</f>
        <v>39</v>
      </c>
      <c r="Q1998" s="10">
        <f>COUNTIFS(FreightRates!$A$2:$A$1541,C1998,FreightRates!$B$2:$B$1541,B1998,FreightRates!$C$2:$C$1541,E1998)</f>
        <v>20</v>
      </c>
      <c r="T1998">
        <f>COUNTIFS(FreightRates!$A$2:$A$1541,C1998,FreightRates!$B$2:$B$1541,B1998,FreightRates!$C$2:$C$1541,E1998,FreightRates!$F$2:$F$1541,D1998,FreightRates!$D$2:$D$1541,"&lt;="&amp;I1998,FreightRates!$E$2:$E$1541,"&gt;="&amp;I1998)</f>
        <v>2</v>
      </c>
    </row>
    <row r="1999" spans="1:20" x14ac:dyDescent="0.25">
      <c r="A1999" s="10">
        <f>OrderList!A1999</f>
        <v>1447236398.7</v>
      </c>
      <c r="B1999" s="10" t="str">
        <f>OrderList!C1999</f>
        <v>PORT04</v>
      </c>
      <c r="C1999" s="10" t="str">
        <f>OrderList!D1999</f>
        <v>V444_0</v>
      </c>
      <c r="D1999" s="10" t="str">
        <f>OrderList!F1999</f>
        <v>DTP</v>
      </c>
      <c r="E1999" s="10" t="str">
        <f>OrderList!L1999</f>
        <v>PORT09</v>
      </c>
      <c r="F1999" s="10" t="str">
        <f>OrderList!K1999</f>
        <v>PLANT03</v>
      </c>
      <c r="G1999" s="10">
        <f>OrderList!J1999</f>
        <v>1688571</v>
      </c>
      <c r="H1999" s="10">
        <f>OrderList!M1999</f>
        <v>312</v>
      </c>
      <c r="I1999" s="10">
        <f>OrderList!N1999</f>
        <v>0.52853909610684602</v>
      </c>
      <c r="O1999" s="10">
        <f>COUNTIF(FreightRates!$A$2:$A$1541,C1999)</f>
        <v>39</v>
      </c>
      <c r="Q1999" s="10">
        <f>COUNTIFS(FreightRates!$A$2:$A$1541,C1999,FreightRates!$B$2:$B$1541,B1999,FreightRates!$C$2:$C$1541,E1999)</f>
        <v>20</v>
      </c>
      <c r="T1999">
        <f>COUNTIFS(FreightRates!$A$2:$A$1541,C1999,FreightRates!$B$2:$B$1541,B1999,FreightRates!$C$2:$C$1541,E1999,FreightRates!$F$2:$F$1541,D1999,FreightRates!$D$2:$D$1541,"&lt;="&amp;I1999,FreightRates!$E$2:$E$1541,"&gt;="&amp;I1999)</f>
        <v>2</v>
      </c>
    </row>
    <row r="2000" spans="1:20" x14ac:dyDescent="0.25">
      <c r="A2000" s="10">
        <f>OrderList!A2000</f>
        <v>1447222989.7</v>
      </c>
      <c r="B2000" s="10" t="str">
        <f>OrderList!C2000</f>
        <v>PORT04</v>
      </c>
      <c r="C2000" s="10" t="str">
        <f>OrderList!D2000</f>
        <v>V444_0</v>
      </c>
      <c r="D2000" s="10" t="str">
        <f>OrderList!F2000</f>
        <v>DTP</v>
      </c>
      <c r="E2000" s="10" t="str">
        <f>OrderList!L2000</f>
        <v>PORT09</v>
      </c>
      <c r="F2000" s="10" t="str">
        <f>OrderList!K2000</f>
        <v>PLANT03</v>
      </c>
      <c r="G2000" s="10">
        <f>OrderList!J2000</f>
        <v>1688571</v>
      </c>
      <c r="H2000" s="10">
        <f>OrderList!M2000</f>
        <v>319</v>
      </c>
      <c r="I2000" s="10">
        <f>OrderList!N2000</f>
        <v>0.17617969870228201</v>
      </c>
      <c r="O2000" s="10">
        <f>COUNTIF(FreightRates!$A$2:$A$1541,C2000)</f>
        <v>39</v>
      </c>
      <c r="Q2000" s="10">
        <f>COUNTIFS(FreightRates!$A$2:$A$1541,C2000,FreightRates!$B$2:$B$1541,B2000,FreightRates!$C$2:$C$1541,E2000)</f>
        <v>20</v>
      </c>
      <c r="T2000">
        <f>COUNTIFS(FreightRates!$A$2:$A$1541,C2000,FreightRates!$B$2:$B$1541,B2000,FreightRates!$C$2:$C$1541,E2000,FreightRates!$F$2:$F$1541,D2000,FreightRates!$D$2:$D$1541,"&lt;="&amp;I2000,FreightRates!$E$2:$E$1541,"&gt;="&amp;I2000)</f>
        <v>2</v>
      </c>
    </row>
    <row r="2001" spans="1:20" x14ac:dyDescent="0.25">
      <c r="A2001" s="10">
        <f>OrderList!A2001</f>
        <v>1447347899.7</v>
      </c>
      <c r="B2001" s="10" t="str">
        <f>OrderList!C2001</f>
        <v>PORT04</v>
      </c>
      <c r="C2001" s="10" t="str">
        <f>OrderList!D2001</f>
        <v>V444_0</v>
      </c>
      <c r="D2001" s="10" t="str">
        <f>OrderList!F2001</f>
        <v>DTP</v>
      </c>
      <c r="E2001" s="10" t="str">
        <f>OrderList!L2001</f>
        <v>PORT09</v>
      </c>
      <c r="F2001" s="10" t="str">
        <f>OrderList!K2001</f>
        <v>PLANT03</v>
      </c>
      <c r="G2001" s="10">
        <f>OrderList!J2001</f>
        <v>1688571</v>
      </c>
      <c r="H2001" s="10">
        <f>OrderList!M2001</f>
        <v>298</v>
      </c>
      <c r="I2001" s="10">
        <f>OrderList!N2001</f>
        <v>4.052133070152486</v>
      </c>
      <c r="O2001" s="10">
        <f>COUNTIF(FreightRates!$A$2:$A$1541,C2001)</f>
        <v>39</v>
      </c>
      <c r="Q2001" s="10">
        <f>COUNTIFS(FreightRates!$A$2:$A$1541,C2001,FreightRates!$B$2:$B$1541,B2001,FreightRates!$C$2:$C$1541,E2001)</f>
        <v>20</v>
      </c>
      <c r="T2001">
        <f>COUNTIFS(FreightRates!$A$2:$A$1541,C2001,FreightRates!$B$2:$B$1541,B2001,FreightRates!$C$2:$C$1541,E2001,FreightRates!$F$2:$F$1541,D2001,FreightRates!$D$2:$D$1541,"&lt;="&amp;I2001,FreightRates!$E$2:$E$1541,"&gt;="&amp;I2001)</f>
        <v>2</v>
      </c>
    </row>
    <row r="2002" spans="1:20" x14ac:dyDescent="0.25">
      <c r="A2002" s="10">
        <f>OrderList!A2002</f>
        <v>1447288317.7</v>
      </c>
      <c r="B2002" s="10" t="str">
        <f>OrderList!C2002</f>
        <v>PORT04</v>
      </c>
      <c r="C2002" s="10" t="str">
        <f>OrderList!D2002</f>
        <v>V444_0</v>
      </c>
      <c r="D2002" s="10" t="str">
        <f>OrderList!F2002</f>
        <v>DTP</v>
      </c>
      <c r="E2002" s="10" t="str">
        <f>OrderList!L2002</f>
        <v>PORT09</v>
      </c>
      <c r="F2002" s="10" t="str">
        <f>OrderList!K2002</f>
        <v>PLANT03</v>
      </c>
      <c r="G2002" s="10">
        <f>OrderList!J2002</f>
        <v>1688571</v>
      </c>
      <c r="H2002" s="10">
        <f>OrderList!M2002</f>
        <v>285</v>
      </c>
      <c r="I2002" s="10">
        <f>OrderList!N2002</f>
        <v>1.057078192213692</v>
      </c>
      <c r="O2002" s="10">
        <f>COUNTIF(FreightRates!$A$2:$A$1541,C2002)</f>
        <v>39</v>
      </c>
      <c r="Q2002" s="10">
        <f>COUNTIFS(FreightRates!$A$2:$A$1541,C2002,FreightRates!$B$2:$B$1541,B2002,FreightRates!$C$2:$C$1541,E2002)</f>
        <v>20</v>
      </c>
      <c r="T2002">
        <f>COUNTIFS(FreightRates!$A$2:$A$1541,C2002,FreightRates!$B$2:$B$1541,B2002,FreightRates!$C$2:$C$1541,E2002,FreightRates!$F$2:$F$1541,D2002,FreightRates!$D$2:$D$1541,"&lt;="&amp;I2002,FreightRates!$E$2:$E$1541,"&gt;="&amp;I2002)</f>
        <v>2</v>
      </c>
    </row>
    <row r="2003" spans="1:20" x14ac:dyDescent="0.25">
      <c r="A2003" s="10">
        <f>OrderList!A2003</f>
        <v>1447221835.7</v>
      </c>
      <c r="B2003" s="10" t="str">
        <f>OrderList!C2003</f>
        <v>PORT04</v>
      </c>
      <c r="C2003" s="10" t="str">
        <f>OrderList!D2003</f>
        <v>V444_0</v>
      </c>
      <c r="D2003" s="10" t="str">
        <f>OrderList!F2003</f>
        <v>DTP</v>
      </c>
      <c r="E2003" s="10" t="str">
        <f>OrderList!L2003</f>
        <v>PORT09</v>
      </c>
      <c r="F2003" s="10" t="str">
        <f>OrderList!K2003</f>
        <v>PLANT03</v>
      </c>
      <c r="G2003" s="10">
        <f>OrderList!J2003</f>
        <v>1688571</v>
      </c>
      <c r="H2003" s="10">
        <f>OrderList!M2003</f>
        <v>263</v>
      </c>
      <c r="I2003" s="10">
        <f>OrderList!N2003</f>
        <v>0.44044924675570502</v>
      </c>
      <c r="O2003" s="10">
        <f>COUNTIF(FreightRates!$A$2:$A$1541,C2003)</f>
        <v>39</v>
      </c>
      <c r="Q2003" s="10">
        <f>COUNTIFS(FreightRates!$A$2:$A$1541,C2003,FreightRates!$B$2:$B$1541,B2003,FreightRates!$C$2:$C$1541,E2003)</f>
        <v>20</v>
      </c>
      <c r="T2003">
        <f>COUNTIFS(FreightRates!$A$2:$A$1541,C2003,FreightRates!$B$2:$B$1541,B2003,FreightRates!$C$2:$C$1541,E2003,FreightRates!$F$2:$F$1541,D2003,FreightRates!$D$2:$D$1541,"&lt;="&amp;I2003,FreightRates!$E$2:$E$1541,"&gt;="&amp;I2003)</f>
        <v>2</v>
      </c>
    </row>
    <row r="2004" spans="1:20" x14ac:dyDescent="0.25">
      <c r="A2004" s="10">
        <f>OrderList!A2004</f>
        <v>1447280064.7</v>
      </c>
      <c r="B2004" s="10" t="str">
        <f>OrderList!C2004</f>
        <v>PORT04</v>
      </c>
      <c r="C2004" s="10" t="str">
        <f>OrderList!D2004</f>
        <v>V444_0</v>
      </c>
      <c r="D2004" s="10" t="str">
        <f>OrderList!F2004</f>
        <v>DTP</v>
      </c>
      <c r="E2004" s="10" t="str">
        <f>OrderList!L2004</f>
        <v>PORT09</v>
      </c>
      <c r="F2004" s="10" t="str">
        <f>OrderList!K2004</f>
        <v>PLANT03</v>
      </c>
      <c r="G2004" s="10">
        <f>OrderList!J2004</f>
        <v>1688571</v>
      </c>
      <c r="H2004" s="10">
        <f>OrderList!M2004</f>
        <v>309</v>
      </c>
      <c r="I2004" s="10">
        <f>OrderList!N2004</f>
        <v>0.17617969870228201</v>
      </c>
      <c r="O2004" s="10">
        <f>COUNTIF(FreightRates!$A$2:$A$1541,C2004)</f>
        <v>39</v>
      </c>
      <c r="Q2004" s="10">
        <f>COUNTIFS(FreightRates!$A$2:$A$1541,C2004,FreightRates!$B$2:$B$1541,B2004,FreightRates!$C$2:$C$1541,E2004)</f>
        <v>20</v>
      </c>
      <c r="T2004">
        <f>COUNTIFS(FreightRates!$A$2:$A$1541,C2004,FreightRates!$B$2:$B$1541,B2004,FreightRates!$C$2:$C$1541,E2004,FreightRates!$F$2:$F$1541,D2004,FreightRates!$D$2:$D$1541,"&lt;="&amp;I2004,FreightRates!$E$2:$E$1541,"&gt;="&amp;I2004)</f>
        <v>2</v>
      </c>
    </row>
    <row r="2005" spans="1:20" x14ac:dyDescent="0.25">
      <c r="A2005" s="10">
        <f>OrderList!A2005</f>
        <v>1447372971.7</v>
      </c>
      <c r="B2005" s="10" t="str">
        <f>OrderList!C2005</f>
        <v>PORT04</v>
      </c>
      <c r="C2005" s="10" t="str">
        <f>OrderList!D2005</f>
        <v>V444_0</v>
      </c>
      <c r="D2005" s="10" t="str">
        <f>OrderList!F2005</f>
        <v>DTP</v>
      </c>
      <c r="E2005" s="10" t="str">
        <f>OrderList!L2005</f>
        <v>PORT09</v>
      </c>
      <c r="F2005" s="10" t="str">
        <f>OrderList!K2005</f>
        <v>PLANT03</v>
      </c>
      <c r="G2005" s="10">
        <f>OrderList!J2005</f>
        <v>1688571</v>
      </c>
      <c r="H2005" s="10">
        <f>OrderList!M2005</f>
        <v>260</v>
      </c>
      <c r="I2005" s="10">
        <f>OrderList!N2005</f>
        <v>0.26426954805342301</v>
      </c>
      <c r="O2005" s="10">
        <f>COUNTIF(FreightRates!$A$2:$A$1541,C2005)</f>
        <v>39</v>
      </c>
      <c r="Q2005" s="10">
        <f>COUNTIFS(FreightRates!$A$2:$A$1541,C2005,FreightRates!$B$2:$B$1541,B2005,FreightRates!$C$2:$C$1541,E2005)</f>
        <v>20</v>
      </c>
      <c r="T2005">
        <f>COUNTIFS(FreightRates!$A$2:$A$1541,C2005,FreightRates!$B$2:$B$1541,B2005,FreightRates!$C$2:$C$1541,E2005,FreightRates!$F$2:$F$1541,D2005,FreightRates!$D$2:$D$1541,"&lt;="&amp;I2005,FreightRates!$E$2:$E$1541,"&gt;="&amp;I2005)</f>
        <v>2</v>
      </c>
    </row>
    <row r="2006" spans="1:20" x14ac:dyDescent="0.25">
      <c r="A2006" s="10">
        <f>OrderList!A2006</f>
        <v>1447282075.7</v>
      </c>
      <c r="B2006" s="10" t="str">
        <f>OrderList!C2006</f>
        <v>PORT04</v>
      </c>
      <c r="C2006" s="10" t="str">
        <f>OrderList!D2006</f>
        <v>V444_0</v>
      </c>
      <c r="D2006" s="10" t="str">
        <f>OrderList!F2006</f>
        <v>DTP</v>
      </c>
      <c r="E2006" s="10" t="str">
        <f>OrderList!L2006</f>
        <v>PORT09</v>
      </c>
      <c r="F2006" s="10" t="str">
        <f>OrderList!K2006</f>
        <v>PLANT03</v>
      </c>
      <c r="G2006" s="10">
        <f>OrderList!J2006</f>
        <v>1688571</v>
      </c>
      <c r="H2006" s="10">
        <f>OrderList!M2006</f>
        <v>308</v>
      </c>
      <c r="I2006" s="10">
        <f>OrderList!N2006</f>
        <v>1.409437589618256</v>
      </c>
      <c r="O2006" s="10">
        <f>COUNTIF(FreightRates!$A$2:$A$1541,C2006)</f>
        <v>39</v>
      </c>
      <c r="Q2006" s="10">
        <f>COUNTIFS(FreightRates!$A$2:$A$1541,C2006,FreightRates!$B$2:$B$1541,B2006,FreightRates!$C$2:$C$1541,E2006)</f>
        <v>20</v>
      </c>
      <c r="T2006">
        <f>COUNTIFS(FreightRates!$A$2:$A$1541,C2006,FreightRates!$B$2:$B$1541,B2006,FreightRates!$C$2:$C$1541,E2006,FreightRates!$F$2:$F$1541,D2006,FreightRates!$D$2:$D$1541,"&lt;="&amp;I2006,FreightRates!$E$2:$E$1541,"&gt;="&amp;I2006)</f>
        <v>2</v>
      </c>
    </row>
    <row r="2007" spans="1:20" x14ac:dyDescent="0.25">
      <c r="A2007" s="10">
        <f>OrderList!A2007</f>
        <v>1447232384.7</v>
      </c>
      <c r="B2007" s="10" t="str">
        <f>OrderList!C2007</f>
        <v>PORT04</v>
      </c>
      <c r="C2007" s="10" t="str">
        <f>OrderList!D2007</f>
        <v>V444_0</v>
      </c>
      <c r="D2007" s="10" t="str">
        <f>OrderList!F2007</f>
        <v>DTP</v>
      </c>
      <c r="E2007" s="10" t="str">
        <f>OrderList!L2007</f>
        <v>PORT09</v>
      </c>
      <c r="F2007" s="10" t="str">
        <f>OrderList!K2007</f>
        <v>PLANT03</v>
      </c>
      <c r="G2007" s="10">
        <f>OrderList!J2007</f>
        <v>1688598</v>
      </c>
      <c r="H2007" s="10">
        <f>OrderList!M2007</f>
        <v>275</v>
      </c>
      <c r="I2007" s="10">
        <f>OrderList!N2007</f>
        <v>0.40288913531523329</v>
      </c>
      <c r="O2007" s="10">
        <f>COUNTIF(FreightRates!$A$2:$A$1541,C2007)</f>
        <v>39</v>
      </c>
      <c r="Q2007" s="10">
        <f>COUNTIFS(FreightRates!$A$2:$A$1541,C2007,FreightRates!$B$2:$B$1541,B2007,FreightRates!$C$2:$C$1541,E2007)</f>
        <v>20</v>
      </c>
      <c r="T2007">
        <f>COUNTIFS(FreightRates!$A$2:$A$1541,C2007,FreightRates!$B$2:$B$1541,B2007,FreightRates!$C$2:$C$1541,E2007,FreightRates!$F$2:$F$1541,D2007,FreightRates!$D$2:$D$1541,"&lt;="&amp;I2007,FreightRates!$E$2:$E$1541,"&gt;="&amp;I2007)</f>
        <v>2</v>
      </c>
    </row>
    <row r="2008" spans="1:20" x14ac:dyDescent="0.25">
      <c r="A2008" s="10">
        <f>OrderList!A2008</f>
        <v>1447377054.7</v>
      </c>
      <c r="B2008" s="10" t="str">
        <f>OrderList!C2008</f>
        <v>PORT04</v>
      </c>
      <c r="C2008" s="10" t="str">
        <f>OrderList!D2008</f>
        <v>V444_0</v>
      </c>
      <c r="D2008" s="10" t="str">
        <f>OrderList!F2008</f>
        <v>DTP</v>
      </c>
      <c r="E2008" s="10" t="str">
        <f>OrderList!L2008</f>
        <v>PORT09</v>
      </c>
      <c r="F2008" s="10" t="str">
        <f>OrderList!K2008</f>
        <v>PLANT03</v>
      </c>
      <c r="G2008" s="10">
        <f>OrderList!J2008</f>
        <v>1689546</v>
      </c>
      <c r="H2008" s="10">
        <f>OrderList!M2008</f>
        <v>270</v>
      </c>
      <c r="I2008" s="10">
        <f>OrderList!N2008</f>
        <v>0.15325088328602954</v>
      </c>
      <c r="O2008" s="10">
        <f>COUNTIF(FreightRates!$A$2:$A$1541,C2008)</f>
        <v>39</v>
      </c>
      <c r="Q2008" s="10">
        <f>COUNTIFS(FreightRates!$A$2:$A$1541,C2008,FreightRates!$B$2:$B$1541,B2008,FreightRates!$C$2:$C$1541,E2008)</f>
        <v>20</v>
      </c>
      <c r="T2008">
        <f>COUNTIFS(FreightRates!$A$2:$A$1541,C2008,FreightRates!$B$2:$B$1541,B2008,FreightRates!$C$2:$C$1541,E2008,FreightRates!$F$2:$F$1541,D2008,FreightRates!$D$2:$D$1541,"&lt;="&amp;I2008,FreightRates!$E$2:$E$1541,"&gt;="&amp;I2008)</f>
        <v>2</v>
      </c>
    </row>
    <row r="2009" spans="1:20" x14ac:dyDescent="0.25">
      <c r="A2009" s="10">
        <f>OrderList!A2009</f>
        <v>1447299064.7</v>
      </c>
      <c r="B2009" s="10" t="str">
        <f>OrderList!C2009</f>
        <v>PORT04</v>
      </c>
      <c r="C2009" s="10" t="str">
        <f>OrderList!D2009</f>
        <v>V444_0</v>
      </c>
      <c r="D2009" s="10" t="str">
        <f>OrderList!F2009</f>
        <v>DTP</v>
      </c>
      <c r="E2009" s="10" t="str">
        <f>OrderList!L2009</f>
        <v>PORT09</v>
      </c>
      <c r="F2009" s="10" t="str">
        <f>OrderList!K2009</f>
        <v>PLANT03</v>
      </c>
      <c r="G2009" s="10">
        <f>OrderList!J2009</f>
        <v>1689546</v>
      </c>
      <c r="H2009" s="10">
        <f>OrderList!M2009</f>
        <v>333</v>
      </c>
      <c r="I2009" s="10">
        <f>OrderList!N2009</f>
        <v>7.6625441643014769E-2</v>
      </c>
      <c r="O2009" s="10">
        <f>COUNTIF(FreightRates!$A$2:$A$1541,C2009)</f>
        <v>39</v>
      </c>
      <c r="Q2009" s="10">
        <f>COUNTIFS(FreightRates!$A$2:$A$1541,C2009,FreightRates!$B$2:$B$1541,B2009,FreightRates!$C$2:$C$1541,E2009)</f>
        <v>20</v>
      </c>
      <c r="T2009">
        <f>COUNTIFS(FreightRates!$A$2:$A$1541,C2009,FreightRates!$B$2:$B$1541,B2009,FreightRates!$C$2:$C$1541,E2009,FreightRates!$F$2:$F$1541,D2009,FreightRates!$D$2:$D$1541,"&lt;="&amp;I2009,FreightRates!$E$2:$E$1541,"&gt;="&amp;I2009)</f>
        <v>2</v>
      </c>
    </row>
    <row r="2010" spans="1:20" x14ac:dyDescent="0.25">
      <c r="A2010" s="10">
        <f>OrderList!A2010</f>
        <v>1447151666.7</v>
      </c>
      <c r="B2010" s="10" t="str">
        <f>OrderList!C2010</f>
        <v>PORT04</v>
      </c>
      <c r="C2010" s="10" t="str">
        <f>OrderList!D2010</f>
        <v>V444_0</v>
      </c>
      <c r="D2010" s="10" t="str">
        <f>OrderList!F2010</f>
        <v>DTP</v>
      </c>
      <c r="E2010" s="10" t="str">
        <f>OrderList!L2010</f>
        <v>PORT09</v>
      </c>
      <c r="F2010" s="10" t="str">
        <f>OrderList!K2010</f>
        <v>PLANT03</v>
      </c>
      <c r="G2010" s="10">
        <f>OrderList!J2010</f>
        <v>1689546</v>
      </c>
      <c r="H2010" s="10">
        <f>OrderList!M2010</f>
        <v>337</v>
      </c>
      <c r="I2010" s="10">
        <f>OrderList!N2010</f>
        <v>1.3026325079312511</v>
      </c>
      <c r="O2010" s="10">
        <f>COUNTIF(FreightRates!$A$2:$A$1541,C2010)</f>
        <v>39</v>
      </c>
      <c r="Q2010" s="10">
        <f>COUNTIFS(FreightRates!$A$2:$A$1541,C2010,FreightRates!$B$2:$B$1541,B2010,FreightRates!$C$2:$C$1541,E2010)</f>
        <v>20</v>
      </c>
      <c r="T2010">
        <f>COUNTIFS(FreightRates!$A$2:$A$1541,C2010,FreightRates!$B$2:$B$1541,B2010,FreightRates!$C$2:$C$1541,E2010,FreightRates!$F$2:$F$1541,D2010,FreightRates!$D$2:$D$1541,"&lt;="&amp;I2010,FreightRates!$E$2:$E$1541,"&gt;="&amp;I2010)</f>
        <v>2</v>
      </c>
    </row>
    <row r="2011" spans="1:20" x14ac:dyDescent="0.25">
      <c r="A2011" s="10">
        <f>OrderList!A2011</f>
        <v>1447244614.7</v>
      </c>
      <c r="B2011" s="10" t="str">
        <f>OrderList!C2011</f>
        <v>PORT04</v>
      </c>
      <c r="C2011" s="10" t="str">
        <f>OrderList!D2011</f>
        <v>V444_0</v>
      </c>
      <c r="D2011" s="10" t="str">
        <f>OrderList!F2011</f>
        <v>DTP</v>
      </c>
      <c r="E2011" s="10" t="str">
        <f>OrderList!L2011</f>
        <v>PORT09</v>
      </c>
      <c r="F2011" s="10" t="str">
        <f>OrderList!K2011</f>
        <v>PLANT03</v>
      </c>
      <c r="G2011" s="10">
        <f>OrderList!J2011</f>
        <v>1689546</v>
      </c>
      <c r="H2011" s="10">
        <f>OrderList!M2011</f>
        <v>246</v>
      </c>
      <c r="I2011" s="10">
        <f>OrderList!N2011</f>
        <v>0.15325088328602954</v>
      </c>
      <c r="O2011" s="10">
        <f>COUNTIF(FreightRates!$A$2:$A$1541,C2011)</f>
        <v>39</v>
      </c>
      <c r="Q2011" s="10">
        <f>COUNTIFS(FreightRates!$A$2:$A$1541,C2011,FreightRates!$B$2:$B$1541,B2011,FreightRates!$C$2:$C$1541,E2011)</f>
        <v>20</v>
      </c>
      <c r="T2011">
        <f>COUNTIFS(FreightRates!$A$2:$A$1541,C2011,FreightRates!$B$2:$B$1541,B2011,FreightRates!$C$2:$C$1541,E2011,FreightRates!$F$2:$F$1541,D2011,FreightRates!$D$2:$D$1541,"&lt;="&amp;I2011,FreightRates!$E$2:$E$1541,"&gt;="&amp;I2011)</f>
        <v>2</v>
      </c>
    </row>
    <row r="2012" spans="1:20" x14ac:dyDescent="0.25">
      <c r="A2012" s="10">
        <f>OrderList!A2012</f>
        <v>1447299182.7</v>
      </c>
      <c r="B2012" s="10" t="str">
        <f>OrderList!C2012</f>
        <v>PORT04</v>
      </c>
      <c r="C2012" s="10" t="str">
        <f>OrderList!D2012</f>
        <v>V444_0</v>
      </c>
      <c r="D2012" s="10" t="str">
        <f>OrderList!F2012</f>
        <v>DTP</v>
      </c>
      <c r="E2012" s="10" t="str">
        <f>OrderList!L2012</f>
        <v>PORT09</v>
      </c>
      <c r="F2012" s="10" t="str">
        <f>OrderList!K2012</f>
        <v>PLANT03</v>
      </c>
      <c r="G2012" s="10">
        <f>OrderList!J2012</f>
        <v>1689546</v>
      </c>
      <c r="H2012" s="10">
        <f>OrderList!M2012</f>
        <v>294</v>
      </c>
      <c r="I2012" s="10">
        <f>OrderList!N2012</f>
        <v>0.76625441643014769</v>
      </c>
      <c r="O2012" s="10">
        <f>COUNTIF(FreightRates!$A$2:$A$1541,C2012)</f>
        <v>39</v>
      </c>
      <c r="Q2012" s="10">
        <f>COUNTIFS(FreightRates!$A$2:$A$1541,C2012,FreightRates!$B$2:$B$1541,B2012,FreightRates!$C$2:$C$1541,E2012)</f>
        <v>20</v>
      </c>
      <c r="T2012">
        <f>COUNTIFS(FreightRates!$A$2:$A$1541,C2012,FreightRates!$B$2:$B$1541,B2012,FreightRates!$C$2:$C$1541,E2012,FreightRates!$F$2:$F$1541,D2012,FreightRates!$D$2:$D$1541,"&lt;="&amp;I2012,FreightRates!$E$2:$E$1541,"&gt;="&amp;I2012)</f>
        <v>2</v>
      </c>
    </row>
    <row r="2013" spans="1:20" x14ac:dyDescent="0.25">
      <c r="A2013" s="10">
        <f>OrderList!A2013</f>
        <v>1447340932.7</v>
      </c>
      <c r="B2013" s="10" t="str">
        <f>OrderList!C2013</f>
        <v>PORT04</v>
      </c>
      <c r="C2013" s="10" t="str">
        <f>OrderList!D2013</f>
        <v>V444_0</v>
      </c>
      <c r="D2013" s="10" t="str">
        <f>OrderList!F2013</f>
        <v>DTP</v>
      </c>
      <c r="E2013" s="10" t="str">
        <f>OrderList!L2013</f>
        <v>PORT09</v>
      </c>
      <c r="F2013" s="10" t="str">
        <f>OrderList!K2013</f>
        <v>PLANT03</v>
      </c>
      <c r="G2013" s="10">
        <f>OrderList!J2013</f>
        <v>1689546</v>
      </c>
      <c r="H2013" s="10">
        <f>OrderList!M2013</f>
        <v>340</v>
      </c>
      <c r="I2013" s="10">
        <f>OrderList!N2013</f>
        <v>0.53637809150110338</v>
      </c>
      <c r="O2013" s="10">
        <f>COUNTIF(FreightRates!$A$2:$A$1541,C2013)</f>
        <v>39</v>
      </c>
      <c r="Q2013" s="10">
        <f>COUNTIFS(FreightRates!$A$2:$A$1541,C2013,FreightRates!$B$2:$B$1541,B2013,FreightRates!$C$2:$C$1541,E2013)</f>
        <v>20</v>
      </c>
      <c r="T2013">
        <f>COUNTIFS(FreightRates!$A$2:$A$1541,C2013,FreightRates!$B$2:$B$1541,B2013,FreightRates!$C$2:$C$1541,E2013,FreightRates!$F$2:$F$1541,D2013,FreightRates!$D$2:$D$1541,"&lt;="&amp;I2013,FreightRates!$E$2:$E$1541,"&gt;="&amp;I2013)</f>
        <v>2</v>
      </c>
    </row>
    <row r="2014" spans="1:20" x14ac:dyDescent="0.25">
      <c r="A2014" s="10">
        <f>OrderList!A2014</f>
        <v>1447155222.7</v>
      </c>
      <c r="B2014" s="10" t="str">
        <f>OrderList!C2014</f>
        <v>PORT04</v>
      </c>
      <c r="C2014" s="10" t="str">
        <f>OrderList!D2014</f>
        <v>V444_0</v>
      </c>
      <c r="D2014" s="10" t="str">
        <f>OrderList!F2014</f>
        <v>DTP</v>
      </c>
      <c r="E2014" s="10" t="str">
        <f>OrderList!L2014</f>
        <v>PORT09</v>
      </c>
      <c r="F2014" s="10" t="str">
        <f>OrderList!K2014</f>
        <v>PLANT03</v>
      </c>
      <c r="G2014" s="10">
        <f>OrderList!J2014</f>
        <v>1689546</v>
      </c>
      <c r="H2014" s="10">
        <f>OrderList!M2014</f>
        <v>244</v>
      </c>
      <c r="I2014" s="10">
        <f>OrderList!N2014</f>
        <v>0.30650176657205908</v>
      </c>
      <c r="O2014" s="10">
        <f>COUNTIF(FreightRates!$A$2:$A$1541,C2014)</f>
        <v>39</v>
      </c>
      <c r="Q2014" s="10">
        <f>COUNTIFS(FreightRates!$A$2:$A$1541,C2014,FreightRates!$B$2:$B$1541,B2014,FreightRates!$C$2:$C$1541,E2014)</f>
        <v>20</v>
      </c>
      <c r="T2014">
        <f>COUNTIFS(FreightRates!$A$2:$A$1541,C2014,FreightRates!$B$2:$B$1541,B2014,FreightRates!$C$2:$C$1541,E2014,FreightRates!$F$2:$F$1541,D2014,FreightRates!$D$2:$D$1541,"&lt;="&amp;I2014,FreightRates!$E$2:$E$1541,"&gt;="&amp;I2014)</f>
        <v>2</v>
      </c>
    </row>
    <row r="2015" spans="1:20" x14ac:dyDescent="0.25">
      <c r="A2015" s="10">
        <f>OrderList!A2015</f>
        <v>1447282078.7</v>
      </c>
      <c r="B2015" s="10" t="str">
        <f>OrderList!C2015</f>
        <v>PORT04</v>
      </c>
      <c r="C2015" s="10" t="str">
        <f>OrderList!D2015</f>
        <v>V444_0</v>
      </c>
      <c r="D2015" s="10" t="str">
        <f>OrderList!F2015</f>
        <v>DTP</v>
      </c>
      <c r="E2015" s="10" t="str">
        <f>OrderList!L2015</f>
        <v>PORT09</v>
      </c>
      <c r="F2015" s="10" t="str">
        <f>OrderList!K2015</f>
        <v>PLANT03</v>
      </c>
      <c r="G2015" s="10">
        <f>OrderList!J2015</f>
        <v>1689546</v>
      </c>
      <c r="H2015" s="10">
        <f>OrderList!M2015</f>
        <v>300</v>
      </c>
      <c r="I2015" s="10">
        <f>OrderList!N2015</f>
        <v>0.30650176657205908</v>
      </c>
      <c r="O2015" s="10">
        <f>COUNTIF(FreightRates!$A$2:$A$1541,C2015)</f>
        <v>39</v>
      </c>
      <c r="Q2015" s="10">
        <f>COUNTIFS(FreightRates!$A$2:$A$1541,C2015,FreightRates!$B$2:$B$1541,B2015,FreightRates!$C$2:$C$1541,E2015)</f>
        <v>20</v>
      </c>
      <c r="T2015">
        <f>COUNTIFS(FreightRates!$A$2:$A$1541,C2015,FreightRates!$B$2:$B$1541,B2015,FreightRates!$C$2:$C$1541,E2015,FreightRates!$F$2:$F$1541,D2015,FreightRates!$D$2:$D$1541,"&lt;="&amp;I2015,FreightRates!$E$2:$E$1541,"&gt;="&amp;I2015)</f>
        <v>2</v>
      </c>
    </row>
    <row r="2016" spans="1:20" x14ac:dyDescent="0.25">
      <c r="A2016" s="10">
        <f>OrderList!A2016</f>
        <v>1447355455.7</v>
      </c>
      <c r="B2016" s="10" t="str">
        <f>OrderList!C2016</f>
        <v>PORT04</v>
      </c>
      <c r="C2016" s="10" t="str">
        <f>OrderList!D2016</f>
        <v>V444_0</v>
      </c>
      <c r="D2016" s="10" t="str">
        <f>OrderList!F2016</f>
        <v>DTP</v>
      </c>
      <c r="E2016" s="10" t="str">
        <f>OrderList!L2016</f>
        <v>PORT09</v>
      </c>
      <c r="F2016" s="10" t="str">
        <f>OrderList!K2016</f>
        <v>PLANT03</v>
      </c>
      <c r="G2016" s="10">
        <f>OrderList!J2016</f>
        <v>1689546</v>
      </c>
      <c r="H2016" s="10">
        <f>OrderList!M2016</f>
        <v>323</v>
      </c>
      <c r="I2016" s="10">
        <f>OrderList!N2016</f>
        <v>0.38312720821507384</v>
      </c>
      <c r="O2016" s="10">
        <f>COUNTIF(FreightRates!$A$2:$A$1541,C2016)</f>
        <v>39</v>
      </c>
      <c r="Q2016" s="10">
        <f>COUNTIFS(FreightRates!$A$2:$A$1541,C2016,FreightRates!$B$2:$B$1541,B2016,FreightRates!$C$2:$C$1541,E2016)</f>
        <v>20</v>
      </c>
      <c r="T2016">
        <f>COUNTIFS(FreightRates!$A$2:$A$1541,C2016,FreightRates!$B$2:$B$1541,B2016,FreightRates!$C$2:$C$1541,E2016,FreightRates!$F$2:$F$1541,D2016,FreightRates!$D$2:$D$1541,"&lt;="&amp;I2016,FreightRates!$E$2:$E$1541,"&gt;="&amp;I2016)</f>
        <v>2</v>
      </c>
    </row>
    <row r="2017" spans="1:20" x14ac:dyDescent="0.25">
      <c r="A2017" s="10">
        <f>OrderList!A2017</f>
        <v>1447319052.7</v>
      </c>
      <c r="B2017" s="10" t="str">
        <f>OrderList!C2017</f>
        <v>PORT04</v>
      </c>
      <c r="C2017" s="10" t="str">
        <f>OrderList!D2017</f>
        <v>V444_0</v>
      </c>
      <c r="D2017" s="10" t="str">
        <f>OrderList!F2017</f>
        <v>DTP</v>
      </c>
      <c r="E2017" s="10" t="str">
        <f>OrderList!L2017</f>
        <v>PORT09</v>
      </c>
      <c r="F2017" s="10" t="str">
        <f>OrderList!K2017</f>
        <v>PLANT03</v>
      </c>
      <c r="G2017" s="10">
        <f>OrderList!J2017</f>
        <v>1689546</v>
      </c>
      <c r="H2017" s="10">
        <f>OrderList!M2017</f>
        <v>267</v>
      </c>
      <c r="I2017" s="10">
        <f>OrderList!N2017</f>
        <v>7.6625441643014769E-2</v>
      </c>
      <c r="O2017" s="10">
        <f>COUNTIF(FreightRates!$A$2:$A$1541,C2017)</f>
        <v>39</v>
      </c>
      <c r="Q2017" s="10">
        <f>COUNTIFS(FreightRates!$A$2:$A$1541,C2017,FreightRates!$B$2:$B$1541,B2017,FreightRates!$C$2:$C$1541,E2017)</f>
        <v>20</v>
      </c>
      <c r="T2017">
        <f>COUNTIFS(FreightRates!$A$2:$A$1541,C2017,FreightRates!$B$2:$B$1541,B2017,FreightRates!$C$2:$C$1541,E2017,FreightRates!$F$2:$F$1541,D2017,FreightRates!$D$2:$D$1541,"&lt;="&amp;I2017,FreightRates!$E$2:$E$1541,"&gt;="&amp;I2017)</f>
        <v>2</v>
      </c>
    </row>
    <row r="2018" spans="1:20" x14ac:dyDescent="0.25">
      <c r="A2018" s="10">
        <f>OrderList!A2018</f>
        <v>1447372979.7</v>
      </c>
      <c r="B2018" s="10" t="str">
        <f>OrderList!C2018</f>
        <v>PORT04</v>
      </c>
      <c r="C2018" s="10" t="str">
        <f>OrderList!D2018</f>
        <v>V444_0</v>
      </c>
      <c r="D2018" s="10" t="str">
        <f>OrderList!F2018</f>
        <v>DTP</v>
      </c>
      <c r="E2018" s="10" t="str">
        <f>OrderList!L2018</f>
        <v>PORT09</v>
      </c>
      <c r="F2018" s="10" t="str">
        <f>OrderList!K2018</f>
        <v>PLANT03</v>
      </c>
      <c r="G2018" s="10">
        <f>OrderList!J2018</f>
        <v>1689546</v>
      </c>
      <c r="H2018" s="10">
        <f>OrderList!M2018</f>
        <v>450</v>
      </c>
      <c r="I2018" s="10">
        <f>OrderList!N2018</f>
        <v>9.1184275555187568</v>
      </c>
      <c r="O2018" s="10">
        <f>COUNTIF(FreightRates!$A$2:$A$1541,C2018)</f>
        <v>39</v>
      </c>
      <c r="Q2018" s="10">
        <f>COUNTIFS(FreightRates!$A$2:$A$1541,C2018,FreightRates!$B$2:$B$1541,B2018,FreightRates!$C$2:$C$1541,E2018)</f>
        <v>20</v>
      </c>
      <c r="T2018">
        <f>COUNTIFS(FreightRates!$A$2:$A$1541,C2018,FreightRates!$B$2:$B$1541,B2018,FreightRates!$C$2:$C$1541,E2018,FreightRates!$F$2:$F$1541,D2018,FreightRates!$D$2:$D$1541,"&lt;="&amp;I2018,FreightRates!$E$2:$E$1541,"&gt;="&amp;I2018)</f>
        <v>2</v>
      </c>
    </row>
    <row r="2019" spans="1:20" x14ac:dyDescent="0.25">
      <c r="A2019" s="10">
        <f>OrderList!A2019</f>
        <v>1447163973.7</v>
      </c>
      <c r="B2019" s="10" t="str">
        <f>OrderList!C2019</f>
        <v>PORT04</v>
      </c>
      <c r="C2019" s="10" t="str">
        <f>OrderList!D2019</f>
        <v>V444_0</v>
      </c>
      <c r="D2019" s="10" t="str">
        <f>OrderList!F2019</f>
        <v>DTP</v>
      </c>
      <c r="E2019" s="10" t="str">
        <f>OrderList!L2019</f>
        <v>PORT09</v>
      </c>
      <c r="F2019" s="10" t="str">
        <f>OrderList!K2019</f>
        <v>PLANT03</v>
      </c>
      <c r="G2019" s="10">
        <f>OrderList!J2019</f>
        <v>1689546</v>
      </c>
      <c r="H2019" s="10">
        <f>OrderList!M2019</f>
        <v>329</v>
      </c>
      <c r="I2019" s="10">
        <f>OrderList!N2019</f>
        <v>0.68962897478713292</v>
      </c>
      <c r="O2019" s="10">
        <f>COUNTIF(FreightRates!$A$2:$A$1541,C2019)</f>
        <v>39</v>
      </c>
      <c r="Q2019" s="10">
        <f>COUNTIFS(FreightRates!$A$2:$A$1541,C2019,FreightRates!$B$2:$B$1541,B2019,FreightRates!$C$2:$C$1541,E2019)</f>
        <v>20</v>
      </c>
      <c r="T2019">
        <f>COUNTIFS(FreightRates!$A$2:$A$1541,C2019,FreightRates!$B$2:$B$1541,B2019,FreightRates!$C$2:$C$1541,E2019,FreightRates!$F$2:$F$1541,D2019,FreightRates!$D$2:$D$1541,"&lt;="&amp;I2019,FreightRates!$E$2:$E$1541,"&gt;="&amp;I2019)</f>
        <v>2</v>
      </c>
    </row>
    <row r="2020" spans="1:20" x14ac:dyDescent="0.25">
      <c r="A2020" s="10">
        <f>OrderList!A2020</f>
        <v>1447304368.7</v>
      </c>
      <c r="B2020" s="10" t="str">
        <f>OrderList!C2020</f>
        <v>PORT04</v>
      </c>
      <c r="C2020" s="10" t="str">
        <f>OrderList!D2020</f>
        <v>V444_0</v>
      </c>
      <c r="D2020" s="10" t="str">
        <f>OrderList!F2020</f>
        <v>DTP</v>
      </c>
      <c r="E2020" s="10" t="str">
        <f>OrderList!L2020</f>
        <v>PORT09</v>
      </c>
      <c r="F2020" s="10" t="str">
        <f>OrderList!K2020</f>
        <v>PLANT03</v>
      </c>
      <c r="G2020" s="10">
        <f>OrderList!J2020</f>
        <v>1689546</v>
      </c>
      <c r="H2020" s="10">
        <f>OrderList!M2020</f>
        <v>242</v>
      </c>
      <c r="I2020" s="10">
        <f>OrderList!N2020</f>
        <v>0.61300353314411815</v>
      </c>
      <c r="O2020" s="10">
        <f>COUNTIF(FreightRates!$A$2:$A$1541,C2020)</f>
        <v>39</v>
      </c>
      <c r="Q2020" s="10">
        <f>COUNTIFS(FreightRates!$A$2:$A$1541,C2020,FreightRates!$B$2:$B$1541,B2020,FreightRates!$C$2:$C$1541,E2020)</f>
        <v>20</v>
      </c>
      <c r="T2020">
        <f>COUNTIFS(FreightRates!$A$2:$A$1541,C2020,FreightRates!$B$2:$B$1541,B2020,FreightRates!$C$2:$C$1541,E2020,FreightRates!$F$2:$F$1541,D2020,FreightRates!$D$2:$D$1541,"&lt;="&amp;I2020,FreightRates!$E$2:$E$1541,"&gt;="&amp;I2020)</f>
        <v>2</v>
      </c>
    </row>
    <row r="2021" spans="1:20" x14ac:dyDescent="0.25">
      <c r="A2021" s="10">
        <f>OrderList!A2021</f>
        <v>1447246443.7</v>
      </c>
      <c r="B2021" s="10" t="str">
        <f>OrderList!C2021</f>
        <v>PORT04</v>
      </c>
      <c r="C2021" s="10" t="str">
        <f>OrderList!D2021</f>
        <v>V444_0</v>
      </c>
      <c r="D2021" s="10" t="str">
        <f>OrderList!F2021</f>
        <v>DTP</v>
      </c>
      <c r="E2021" s="10" t="str">
        <f>OrderList!L2021</f>
        <v>PORT09</v>
      </c>
      <c r="F2021" s="10" t="str">
        <f>OrderList!K2021</f>
        <v>PLANT03</v>
      </c>
      <c r="G2021" s="10">
        <f>OrderList!J2021</f>
        <v>1689546</v>
      </c>
      <c r="H2021" s="10">
        <f>OrderList!M2021</f>
        <v>259</v>
      </c>
      <c r="I2021" s="10">
        <f>OrderList!N2021</f>
        <v>0.30650176657205908</v>
      </c>
      <c r="O2021" s="10">
        <f>COUNTIF(FreightRates!$A$2:$A$1541,C2021)</f>
        <v>39</v>
      </c>
      <c r="Q2021" s="10">
        <f>COUNTIFS(FreightRates!$A$2:$A$1541,C2021,FreightRates!$B$2:$B$1541,B2021,FreightRates!$C$2:$C$1541,E2021)</f>
        <v>20</v>
      </c>
      <c r="T2021">
        <f>COUNTIFS(FreightRates!$A$2:$A$1541,C2021,FreightRates!$B$2:$B$1541,B2021,FreightRates!$C$2:$C$1541,E2021,FreightRates!$F$2:$F$1541,D2021,FreightRates!$D$2:$D$1541,"&lt;="&amp;I2021,FreightRates!$E$2:$E$1541,"&gt;="&amp;I2021)</f>
        <v>2</v>
      </c>
    </row>
    <row r="2022" spans="1:20" x14ac:dyDescent="0.25">
      <c r="A2022" s="10">
        <f>OrderList!A2022</f>
        <v>1447322716.7</v>
      </c>
      <c r="B2022" s="10" t="str">
        <f>OrderList!C2022</f>
        <v>PORT04</v>
      </c>
      <c r="C2022" s="10" t="str">
        <f>OrderList!D2022</f>
        <v>V444_0</v>
      </c>
      <c r="D2022" s="10" t="str">
        <f>OrderList!F2022</f>
        <v>DTP</v>
      </c>
      <c r="E2022" s="10" t="str">
        <f>OrderList!L2022</f>
        <v>PORT09</v>
      </c>
      <c r="F2022" s="10" t="str">
        <f>OrderList!K2022</f>
        <v>PLANT03</v>
      </c>
      <c r="G2022" s="10">
        <f>OrderList!J2022</f>
        <v>1689546</v>
      </c>
      <c r="H2022" s="10">
        <f>OrderList!M2022</f>
        <v>282</v>
      </c>
      <c r="I2022" s="10">
        <f>OrderList!N2022</f>
        <v>1.0727561830022068</v>
      </c>
      <c r="O2022" s="10">
        <f>COUNTIF(FreightRates!$A$2:$A$1541,C2022)</f>
        <v>39</v>
      </c>
      <c r="Q2022" s="10">
        <f>COUNTIFS(FreightRates!$A$2:$A$1541,C2022,FreightRates!$B$2:$B$1541,B2022,FreightRates!$C$2:$C$1541,E2022)</f>
        <v>20</v>
      </c>
      <c r="T2022">
        <f>COUNTIFS(FreightRates!$A$2:$A$1541,C2022,FreightRates!$B$2:$B$1541,B2022,FreightRates!$C$2:$C$1541,E2022,FreightRates!$F$2:$F$1541,D2022,FreightRates!$D$2:$D$1541,"&lt;="&amp;I2022,FreightRates!$E$2:$E$1541,"&gt;="&amp;I2022)</f>
        <v>2</v>
      </c>
    </row>
    <row r="2023" spans="1:20" x14ac:dyDescent="0.25">
      <c r="A2023" s="10">
        <f>OrderList!A2023</f>
        <v>1447292066.7</v>
      </c>
      <c r="B2023" s="10" t="str">
        <f>OrderList!C2023</f>
        <v>PORT04</v>
      </c>
      <c r="C2023" s="10" t="str">
        <f>OrderList!D2023</f>
        <v>V444_0</v>
      </c>
      <c r="D2023" s="10" t="str">
        <f>OrderList!F2023</f>
        <v>DTP</v>
      </c>
      <c r="E2023" s="10" t="str">
        <f>OrderList!L2023</f>
        <v>PORT09</v>
      </c>
      <c r="F2023" s="10" t="str">
        <f>OrderList!K2023</f>
        <v>PLANT03</v>
      </c>
      <c r="G2023" s="10">
        <f>OrderList!J2023</f>
        <v>1689546</v>
      </c>
      <c r="H2023" s="10">
        <f>OrderList!M2023</f>
        <v>298</v>
      </c>
      <c r="I2023" s="10">
        <f>OrderList!N2023</f>
        <v>0.22987632492904431</v>
      </c>
      <c r="O2023" s="10">
        <f>COUNTIF(FreightRates!$A$2:$A$1541,C2023)</f>
        <v>39</v>
      </c>
      <c r="Q2023" s="10">
        <f>COUNTIFS(FreightRates!$A$2:$A$1541,C2023,FreightRates!$B$2:$B$1541,B2023,FreightRates!$C$2:$C$1541,E2023)</f>
        <v>20</v>
      </c>
      <c r="T2023">
        <f>COUNTIFS(FreightRates!$A$2:$A$1541,C2023,FreightRates!$B$2:$B$1541,B2023,FreightRates!$C$2:$C$1541,E2023,FreightRates!$F$2:$F$1541,D2023,FreightRates!$D$2:$D$1541,"&lt;="&amp;I2023,FreightRates!$E$2:$E$1541,"&gt;="&amp;I2023)</f>
        <v>2</v>
      </c>
    </row>
    <row r="2024" spans="1:20" x14ac:dyDescent="0.25">
      <c r="A2024" s="10">
        <f>OrderList!A2024</f>
        <v>1447334703.7</v>
      </c>
      <c r="B2024" s="10" t="str">
        <f>OrderList!C2024</f>
        <v>PORT04</v>
      </c>
      <c r="C2024" s="10" t="str">
        <f>OrderList!D2024</f>
        <v>V444_0</v>
      </c>
      <c r="D2024" s="10" t="str">
        <f>OrderList!F2024</f>
        <v>DTP</v>
      </c>
      <c r="E2024" s="10" t="str">
        <f>OrderList!L2024</f>
        <v>PORT09</v>
      </c>
      <c r="F2024" s="10" t="str">
        <f>OrderList!K2024</f>
        <v>PLANT03</v>
      </c>
      <c r="G2024" s="10">
        <f>OrderList!J2024</f>
        <v>1689546</v>
      </c>
      <c r="H2024" s="10">
        <f>OrderList!M2024</f>
        <v>337</v>
      </c>
      <c r="I2024" s="10">
        <f>OrderList!N2024</f>
        <v>0.30650176657205908</v>
      </c>
      <c r="O2024" s="10">
        <f>COUNTIF(FreightRates!$A$2:$A$1541,C2024)</f>
        <v>39</v>
      </c>
      <c r="Q2024" s="10">
        <f>COUNTIFS(FreightRates!$A$2:$A$1541,C2024,FreightRates!$B$2:$B$1541,B2024,FreightRates!$C$2:$C$1541,E2024)</f>
        <v>20</v>
      </c>
      <c r="T2024">
        <f>COUNTIFS(FreightRates!$A$2:$A$1541,C2024,FreightRates!$B$2:$B$1541,B2024,FreightRates!$C$2:$C$1541,E2024,FreightRates!$F$2:$F$1541,D2024,FreightRates!$D$2:$D$1541,"&lt;="&amp;I2024,FreightRates!$E$2:$E$1541,"&gt;="&amp;I2024)</f>
        <v>2</v>
      </c>
    </row>
    <row r="2025" spans="1:20" x14ac:dyDescent="0.25">
      <c r="A2025" s="10">
        <f>OrderList!A2025</f>
        <v>1447250467.7</v>
      </c>
      <c r="B2025" s="10" t="str">
        <f>OrderList!C2025</f>
        <v>PORT04</v>
      </c>
      <c r="C2025" s="10" t="str">
        <f>OrderList!D2025</f>
        <v>V444_0</v>
      </c>
      <c r="D2025" s="10" t="str">
        <f>OrderList!F2025</f>
        <v>DTP</v>
      </c>
      <c r="E2025" s="10" t="str">
        <f>OrderList!L2025</f>
        <v>PORT09</v>
      </c>
      <c r="F2025" s="10" t="str">
        <f>OrderList!K2025</f>
        <v>PLANT03</v>
      </c>
      <c r="G2025" s="10">
        <f>OrderList!J2025</f>
        <v>1689546</v>
      </c>
      <c r="H2025" s="10">
        <f>OrderList!M2025</f>
        <v>339</v>
      </c>
      <c r="I2025" s="10">
        <f>OrderList!N2025</f>
        <v>0.61300353314411815</v>
      </c>
      <c r="O2025" s="10">
        <f>COUNTIF(FreightRates!$A$2:$A$1541,C2025)</f>
        <v>39</v>
      </c>
      <c r="Q2025" s="10">
        <f>COUNTIFS(FreightRates!$A$2:$A$1541,C2025,FreightRates!$B$2:$B$1541,B2025,FreightRates!$C$2:$C$1541,E2025)</f>
        <v>20</v>
      </c>
      <c r="T2025">
        <f>COUNTIFS(FreightRates!$A$2:$A$1541,C2025,FreightRates!$B$2:$B$1541,B2025,FreightRates!$C$2:$C$1541,E2025,FreightRates!$F$2:$F$1541,D2025,FreightRates!$D$2:$D$1541,"&lt;="&amp;I2025,FreightRates!$E$2:$E$1541,"&gt;="&amp;I2025)</f>
        <v>2</v>
      </c>
    </row>
    <row r="2026" spans="1:20" x14ac:dyDescent="0.25">
      <c r="A2026" s="10">
        <f>OrderList!A2026</f>
        <v>1447312020.7</v>
      </c>
      <c r="B2026" s="10" t="str">
        <f>OrderList!C2026</f>
        <v>PORT04</v>
      </c>
      <c r="C2026" s="10" t="str">
        <f>OrderList!D2026</f>
        <v>V444_0</v>
      </c>
      <c r="D2026" s="10" t="str">
        <f>OrderList!F2026</f>
        <v>DTP</v>
      </c>
      <c r="E2026" s="10" t="str">
        <f>OrderList!L2026</f>
        <v>PORT09</v>
      </c>
      <c r="F2026" s="10" t="str">
        <f>OrderList!K2026</f>
        <v>PLANT03</v>
      </c>
      <c r="G2026" s="10">
        <f>OrderList!J2026</f>
        <v>1689546</v>
      </c>
      <c r="H2026" s="10">
        <f>OrderList!M2026</f>
        <v>248</v>
      </c>
      <c r="I2026" s="10">
        <f>OrderList!N2026</f>
        <v>0.38312720821507384</v>
      </c>
      <c r="O2026" s="10">
        <f>COUNTIF(FreightRates!$A$2:$A$1541,C2026)</f>
        <v>39</v>
      </c>
      <c r="Q2026" s="10">
        <f>COUNTIFS(FreightRates!$A$2:$A$1541,C2026,FreightRates!$B$2:$B$1541,B2026,FreightRates!$C$2:$C$1541,E2026)</f>
        <v>20</v>
      </c>
      <c r="T2026">
        <f>COUNTIFS(FreightRates!$A$2:$A$1541,C2026,FreightRates!$B$2:$B$1541,B2026,FreightRates!$C$2:$C$1541,E2026,FreightRates!$F$2:$F$1541,D2026,FreightRates!$D$2:$D$1541,"&lt;="&amp;I2026,FreightRates!$E$2:$E$1541,"&gt;="&amp;I2026)</f>
        <v>2</v>
      </c>
    </row>
    <row r="2027" spans="1:20" x14ac:dyDescent="0.25">
      <c r="A2027" s="10">
        <f>OrderList!A2027</f>
        <v>1447167254.7</v>
      </c>
      <c r="B2027" s="10" t="str">
        <f>OrderList!C2027</f>
        <v>PORT04</v>
      </c>
      <c r="C2027" s="10" t="str">
        <f>OrderList!D2027</f>
        <v>V444_0</v>
      </c>
      <c r="D2027" s="10" t="str">
        <f>OrderList!F2027</f>
        <v>DTP</v>
      </c>
      <c r="E2027" s="10" t="str">
        <f>OrderList!L2027</f>
        <v>PORT09</v>
      </c>
      <c r="F2027" s="10" t="str">
        <f>OrderList!K2027</f>
        <v>PLANT03</v>
      </c>
      <c r="G2027" s="10">
        <f>OrderList!J2027</f>
        <v>1689546</v>
      </c>
      <c r="H2027" s="10">
        <f>OrderList!M2027</f>
        <v>236</v>
      </c>
      <c r="I2027" s="10">
        <f>OrderList!N2027</f>
        <v>7.6625441643014769E-2</v>
      </c>
      <c r="O2027" s="10">
        <f>COUNTIF(FreightRates!$A$2:$A$1541,C2027)</f>
        <v>39</v>
      </c>
      <c r="Q2027" s="10">
        <f>COUNTIFS(FreightRates!$A$2:$A$1541,C2027,FreightRates!$B$2:$B$1541,B2027,FreightRates!$C$2:$C$1541,E2027)</f>
        <v>20</v>
      </c>
      <c r="T2027">
        <f>COUNTIFS(FreightRates!$A$2:$A$1541,C2027,FreightRates!$B$2:$B$1541,B2027,FreightRates!$C$2:$C$1541,E2027,FreightRates!$F$2:$F$1541,D2027,FreightRates!$D$2:$D$1541,"&lt;="&amp;I2027,FreightRates!$E$2:$E$1541,"&gt;="&amp;I2027)</f>
        <v>2</v>
      </c>
    </row>
    <row r="2028" spans="1:20" x14ac:dyDescent="0.25">
      <c r="A2028" s="10">
        <f>OrderList!A2028</f>
        <v>1447221843.7</v>
      </c>
      <c r="B2028" s="10" t="str">
        <f>OrderList!C2028</f>
        <v>PORT04</v>
      </c>
      <c r="C2028" s="10" t="str">
        <f>OrderList!D2028</f>
        <v>V444_0</v>
      </c>
      <c r="D2028" s="10" t="str">
        <f>OrderList!F2028</f>
        <v>DTP</v>
      </c>
      <c r="E2028" s="10" t="str">
        <f>OrderList!L2028</f>
        <v>PORT09</v>
      </c>
      <c r="F2028" s="10" t="str">
        <f>OrderList!K2028</f>
        <v>PLANT03</v>
      </c>
      <c r="G2028" s="10">
        <f>OrderList!J2028</f>
        <v>1689546</v>
      </c>
      <c r="H2028" s="10">
        <f>OrderList!M2028</f>
        <v>281</v>
      </c>
      <c r="I2028" s="10">
        <f>OrderList!N2028</f>
        <v>0.30650176657205908</v>
      </c>
      <c r="O2028" s="10">
        <f>COUNTIF(FreightRates!$A$2:$A$1541,C2028)</f>
        <v>39</v>
      </c>
      <c r="Q2028" s="10">
        <f>COUNTIFS(FreightRates!$A$2:$A$1541,C2028,FreightRates!$B$2:$B$1541,B2028,FreightRates!$C$2:$C$1541,E2028)</f>
        <v>20</v>
      </c>
      <c r="T2028">
        <f>COUNTIFS(FreightRates!$A$2:$A$1541,C2028,FreightRates!$B$2:$B$1541,B2028,FreightRates!$C$2:$C$1541,E2028,FreightRates!$F$2:$F$1541,D2028,FreightRates!$D$2:$D$1541,"&lt;="&amp;I2028,FreightRates!$E$2:$E$1541,"&gt;="&amp;I2028)</f>
        <v>2</v>
      </c>
    </row>
    <row r="2029" spans="1:20" x14ac:dyDescent="0.25">
      <c r="A2029" s="10">
        <f>OrderList!A2029</f>
        <v>1447279013.7</v>
      </c>
      <c r="B2029" s="10" t="str">
        <f>OrderList!C2029</f>
        <v>PORT04</v>
      </c>
      <c r="C2029" s="10" t="str">
        <f>OrderList!D2029</f>
        <v>V444_0</v>
      </c>
      <c r="D2029" s="10" t="str">
        <f>OrderList!F2029</f>
        <v>DTP</v>
      </c>
      <c r="E2029" s="10" t="str">
        <f>OrderList!L2029</f>
        <v>PORT09</v>
      </c>
      <c r="F2029" s="10" t="str">
        <f>OrderList!K2029</f>
        <v>PLANT03</v>
      </c>
      <c r="G2029" s="10">
        <f>OrderList!J2029</f>
        <v>1689546</v>
      </c>
      <c r="H2029" s="10">
        <f>OrderList!M2029</f>
        <v>306</v>
      </c>
      <c r="I2029" s="10">
        <f>OrderList!N2029</f>
        <v>7.6625441643014769E-2</v>
      </c>
      <c r="O2029" s="10">
        <f>COUNTIF(FreightRates!$A$2:$A$1541,C2029)</f>
        <v>39</v>
      </c>
      <c r="Q2029" s="10">
        <f>COUNTIFS(FreightRates!$A$2:$A$1541,C2029,FreightRates!$B$2:$B$1541,B2029,FreightRates!$C$2:$C$1541,E2029)</f>
        <v>20</v>
      </c>
      <c r="T2029">
        <f>COUNTIFS(FreightRates!$A$2:$A$1541,C2029,FreightRates!$B$2:$B$1541,B2029,FreightRates!$C$2:$C$1541,E2029,FreightRates!$F$2:$F$1541,D2029,FreightRates!$D$2:$D$1541,"&lt;="&amp;I2029,FreightRates!$E$2:$E$1541,"&gt;="&amp;I2029)</f>
        <v>2</v>
      </c>
    </row>
    <row r="2030" spans="1:20" x14ac:dyDescent="0.25">
      <c r="A2030" s="10">
        <f>OrderList!A2030</f>
        <v>1447149782.7</v>
      </c>
      <c r="B2030" s="10" t="str">
        <f>OrderList!C2030</f>
        <v>PORT04</v>
      </c>
      <c r="C2030" s="10" t="str">
        <f>OrderList!D2030</f>
        <v>V444_0</v>
      </c>
      <c r="D2030" s="10" t="str">
        <f>OrderList!F2030</f>
        <v>DTP</v>
      </c>
      <c r="E2030" s="10" t="str">
        <f>OrderList!L2030</f>
        <v>PORT09</v>
      </c>
      <c r="F2030" s="10" t="str">
        <f>OrderList!K2030</f>
        <v>PLANT03</v>
      </c>
      <c r="G2030" s="10">
        <f>OrderList!J2030</f>
        <v>1689546</v>
      </c>
      <c r="H2030" s="10">
        <f>OrderList!M2030</f>
        <v>322</v>
      </c>
      <c r="I2030" s="10">
        <f>OrderList!N2030</f>
        <v>1.0727561830022068</v>
      </c>
      <c r="O2030" s="10">
        <f>COUNTIF(FreightRates!$A$2:$A$1541,C2030)</f>
        <v>39</v>
      </c>
      <c r="Q2030" s="10">
        <f>COUNTIFS(FreightRates!$A$2:$A$1541,C2030,FreightRates!$B$2:$B$1541,B2030,FreightRates!$C$2:$C$1541,E2030)</f>
        <v>20</v>
      </c>
      <c r="T2030">
        <f>COUNTIFS(FreightRates!$A$2:$A$1541,C2030,FreightRates!$B$2:$B$1541,B2030,FreightRates!$C$2:$C$1541,E2030,FreightRates!$F$2:$F$1541,D2030,FreightRates!$D$2:$D$1541,"&lt;="&amp;I2030,FreightRates!$E$2:$E$1541,"&gt;="&amp;I2030)</f>
        <v>2</v>
      </c>
    </row>
    <row r="2031" spans="1:20" x14ac:dyDescent="0.25">
      <c r="A2031" s="10">
        <f>OrderList!A2031</f>
        <v>1447262387.7</v>
      </c>
      <c r="B2031" s="10" t="str">
        <f>OrderList!C2031</f>
        <v>PORT04</v>
      </c>
      <c r="C2031" s="10" t="str">
        <f>OrderList!D2031</f>
        <v>V444_0</v>
      </c>
      <c r="D2031" s="10" t="str">
        <f>OrderList!F2031</f>
        <v>DTP</v>
      </c>
      <c r="E2031" s="10" t="str">
        <f>OrderList!L2031</f>
        <v>PORT09</v>
      </c>
      <c r="F2031" s="10" t="str">
        <f>OrderList!K2031</f>
        <v>PLANT03</v>
      </c>
      <c r="G2031" s="10">
        <f>OrderList!J2031</f>
        <v>1689546</v>
      </c>
      <c r="H2031" s="10">
        <f>OrderList!M2031</f>
        <v>297</v>
      </c>
      <c r="I2031" s="10">
        <f>OrderList!N2031</f>
        <v>0.30650176657205908</v>
      </c>
      <c r="O2031" s="10">
        <f>COUNTIF(FreightRates!$A$2:$A$1541,C2031)</f>
        <v>39</v>
      </c>
      <c r="Q2031" s="10">
        <f>COUNTIFS(FreightRates!$A$2:$A$1541,C2031,FreightRates!$B$2:$B$1541,B2031,FreightRates!$C$2:$C$1541,E2031)</f>
        <v>20</v>
      </c>
      <c r="T2031">
        <f>COUNTIFS(FreightRates!$A$2:$A$1541,C2031,FreightRates!$B$2:$B$1541,B2031,FreightRates!$C$2:$C$1541,E2031,FreightRates!$F$2:$F$1541,D2031,FreightRates!$D$2:$D$1541,"&lt;="&amp;I2031,FreightRates!$E$2:$E$1541,"&gt;="&amp;I2031)</f>
        <v>2</v>
      </c>
    </row>
    <row r="2032" spans="1:20" x14ac:dyDescent="0.25">
      <c r="A2032" s="10">
        <f>OrderList!A2032</f>
        <v>1447232389.7</v>
      </c>
      <c r="B2032" s="10" t="str">
        <f>OrderList!C2032</f>
        <v>PORT04</v>
      </c>
      <c r="C2032" s="10" t="str">
        <f>OrderList!D2032</f>
        <v>V444_0</v>
      </c>
      <c r="D2032" s="10" t="str">
        <f>OrderList!F2032</f>
        <v>DTP</v>
      </c>
      <c r="E2032" s="10" t="str">
        <f>OrderList!L2032</f>
        <v>PORT09</v>
      </c>
      <c r="F2032" s="10" t="str">
        <f>OrderList!K2032</f>
        <v>PLANT03</v>
      </c>
      <c r="G2032" s="10">
        <f>OrderList!J2032</f>
        <v>1689546</v>
      </c>
      <c r="H2032" s="10">
        <f>OrderList!M2032</f>
        <v>323</v>
      </c>
      <c r="I2032" s="10">
        <f>OrderList!N2032</f>
        <v>1.6857597161463249</v>
      </c>
      <c r="O2032" s="10">
        <f>COUNTIF(FreightRates!$A$2:$A$1541,C2032)</f>
        <v>39</v>
      </c>
      <c r="Q2032" s="10">
        <f>COUNTIFS(FreightRates!$A$2:$A$1541,C2032,FreightRates!$B$2:$B$1541,B2032,FreightRates!$C$2:$C$1541,E2032)</f>
        <v>20</v>
      </c>
      <c r="T2032">
        <f>COUNTIFS(FreightRates!$A$2:$A$1541,C2032,FreightRates!$B$2:$B$1541,B2032,FreightRates!$C$2:$C$1541,E2032,FreightRates!$F$2:$F$1541,D2032,FreightRates!$D$2:$D$1541,"&lt;="&amp;I2032,FreightRates!$E$2:$E$1541,"&gt;="&amp;I2032)</f>
        <v>2</v>
      </c>
    </row>
    <row r="2033" spans="1:20" x14ac:dyDescent="0.25">
      <c r="A2033" s="10">
        <f>OrderList!A2033</f>
        <v>1447284618.7</v>
      </c>
      <c r="B2033" s="10" t="str">
        <f>OrderList!C2033</f>
        <v>PORT04</v>
      </c>
      <c r="C2033" s="10" t="str">
        <f>OrderList!D2033</f>
        <v>V444_0</v>
      </c>
      <c r="D2033" s="10" t="str">
        <f>OrderList!F2033</f>
        <v>DTP</v>
      </c>
      <c r="E2033" s="10" t="str">
        <f>OrderList!L2033</f>
        <v>PORT09</v>
      </c>
      <c r="F2033" s="10" t="str">
        <f>OrderList!K2033</f>
        <v>PLANT03</v>
      </c>
      <c r="G2033" s="10">
        <f>OrderList!J2033</f>
        <v>1689546</v>
      </c>
      <c r="H2033" s="10">
        <f>OrderList!M2033</f>
        <v>299</v>
      </c>
      <c r="I2033" s="10">
        <f>OrderList!N2033</f>
        <v>0.45975264985808861</v>
      </c>
      <c r="O2033" s="10">
        <f>COUNTIF(FreightRates!$A$2:$A$1541,C2033)</f>
        <v>39</v>
      </c>
      <c r="Q2033" s="10">
        <f>COUNTIFS(FreightRates!$A$2:$A$1541,C2033,FreightRates!$B$2:$B$1541,B2033,FreightRates!$C$2:$C$1541,E2033)</f>
        <v>20</v>
      </c>
      <c r="T2033">
        <f>COUNTIFS(FreightRates!$A$2:$A$1541,C2033,FreightRates!$B$2:$B$1541,B2033,FreightRates!$C$2:$C$1541,E2033,FreightRates!$F$2:$F$1541,D2033,FreightRates!$D$2:$D$1541,"&lt;="&amp;I2033,FreightRates!$E$2:$E$1541,"&gt;="&amp;I2033)</f>
        <v>2</v>
      </c>
    </row>
    <row r="2034" spans="1:20" x14ac:dyDescent="0.25">
      <c r="A2034" s="10">
        <f>OrderList!A2034</f>
        <v>1447229517.7</v>
      </c>
      <c r="B2034" s="10" t="str">
        <f>OrderList!C2034</f>
        <v>PORT04</v>
      </c>
      <c r="C2034" s="10" t="str">
        <f>OrderList!D2034</f>
        <v>V444_0</v>
      </c>
      <c r="D2034" s="10" t="str">
        <f>OrderList!F2034</f>
        <v>DTP</v>
      </c>
      <c r="E2034" s="10" t="str">
        <f>OrderList!L2034</f>
        <v>PORT09</v>
      </c>
      <c r="F2034" s="10" t="str">
        <f>OrderList!K2034</f>
        <v>PLANT03</v>
      </c>
      <c r="G2034" s="10">
        <f>OrderList!J2034</f>
        <v>1689546</v>
      </c>
      <c r="H2034" s="10">
        <f>OrderList!M2034</f>
        <v>257</v>
      </c>
      <c r="I2034" s="10">
        <f>OrderList!N2034</f>
        <v>0.30650176657205908</v>
      </c>
      <c r="O2034" s="10">
        <f>COUNTIF(FreightRates!$A$2:$A$1541,C2034)</f>
        <v>39</v>
      </c>
      <c r="Q2034" s="10">
        <f>COUNTIFS(FreightRates!$A$2:$A$1541,C2034,FreightRates!$B$2:$B$1541,B2034,FreightRates!$C$2:$C$1541,E2034)</f>
        <v>20</v>
      </c>
      <c r="T2034">
        <f>COUNTIFS(FreightRates!$A$2:$A$1541,C2034,FreightRates!$B$2:$B$1541,B2034,FreightRates!$C$2:$C$1541,E2034,FreightRates!$F$2:$F$1541,D2034,FreightRates!$D$2:$D$1541,"&lt;="&amp;I2034,FreightRates!$E$2:$E$1541,"&gt;="&amp;I2034)</f>
        <v>2</v>
      </c>
    </row>
    <row r="2035" spans="1:20" x14ac:dyDescent="0.25">
      <c r="A2035" s="10">
        <f>OrderList!A2035</f>
        <v>1447187885.7</v>
      </c>
      <c r="B2035" s="10" t="str">
        <f>OrderList!C2035</f>
        <v>PORT04</v>
      </c>
      <c r="C2035" s="10" t="str">
        <f>OrderList!D2035</f>
        <v>V444_0</v>
      </c>
      <c r="D2035" s="10" t="str">
        <f>OrderList!F2035</f>
        <v>DTP</v>
      </c>
      <c r="E2035" s="10" t="str">
        <f>OrderList!L2035</f>
        <v>PORT09</v>
      </c>
      <c r="F2035" s="10" t="str">
        <f>OrderList!K2035</f>
        <v>PLANT03</v>
      </c>
      <c r="G2035" s="10">
        <f>OrderList!J2035</f>
        <v>1689546</v>
      </c>
      <c r="H2035" s="10">
        <f>OrderList!M2035</f>
        <v>313</v>
      </c>
      <c r="I2035" s="10">
        <f>OrderList!N2035</f>
        <v>0.76625441643014769</v>
      </c>
      <c r="O2035" s="10">
        <f>COUNTIF(FreightRates!$A$2:$A$1541,C2035)</f>
        <v>39</v>
      </c>
      <c r="Q2035" s="10">
        <f>COUNTIFS(FreightRates!$A$2:$A$1541,C2035,FreightRates!$B$2:$B$1541,B2035,FreightRates!$C$2:$C$1541,E2035)</f>
        <v>20</v>
      </c>
      <c r="T2035">
        <f>COUNTIFS(FreightRates!$A$2:$A$1541,C2035,FreightRates!$B$2:$B$1541,B2035,FreightRates!$C$2:$C$1541,E2035,FreightRates!$F$2:$F$1541,D2035,FreightRates!$D$2:$D$1541,"&lt;="&amp;I2035,FreightRates!$E$2:$E$1541,"&gt;="&amp;I2035)</f>
        <v>2</v>
      </c>
    </row>
    <row r="2036" spans="1:20" x14ac:dyDescent="0.25">
      <c r="A2036" s="10">
        <f>OrderList!A2036</f>
        <v>1447258884.7</v>
      </c>
      <c r="B2036" s="10" t="str">
        <f>OrderList!C2036</f>
        <v>PORT04</v>
      </c>
      <c r="C2036" s="10" t="str">
        <f>OrderList!D2036</f>
        <v>V444_0</v>
      </c>
      <c r="D2036" s="10" t="str">
        <f>OrderList!F2036</f>
        <v>DTP</v>
      </c>
      <c r="E2036" s="10" t="str">
        <f>OrderList!L2036</f>
        <v>PORT09</v>
      </c>
      <c r="F2036" s="10" t="str">
        <f>OrderList!K2036</f>
        <v>PLANT03</v>
      </c>
      <c r="G2036" s="10">
        <f>OrderList!J2036</f>
        <v>1689546</v>
      </c>
      <c r="H2036" s="10">
        <f>OrderList!M2036</f>
        <v>258</v>
      </c>
      <c r="I2036" s="10">
        <f>OrderList!N2036</f>
        <v>0.30650176657205908</v>
      </c>
      <c r="O2036" s="10">
        <f>COUNTIF(FreightRates!$A$2:$A$1541,C2036)</f>
        <v>39</v>
      </c>
      <c r="Q2036" s="10">
        <f>COUNTIFS(FreightRates!$A$2:$A$1541,C2036,FreightRates!$B$2:$B$1541,B2036,FreightRates!$C$2:$C$1541,E2036)</f>
        <v>20</v>
      </c>
      <c r="T2036">
        <f>COUNTIFS(FreightRates!$A$2:$A$1541,C2036,FreightRates!$B$2:$B$1541,B2036,FreightRates!$C$2:$C$1541,E2036,FreightRates!$F$2:$F$1541,D2036,FreightRates!$D$2:$D$1541,"&lt;="&amp;I2036,FreightRates!$E$2:$E$1541,"&gt;="&amp;I2036)</f>
        <v>2</v>
      </c>
    </row>
    <row r="2037" spans="1:20" x14ac:dyDescent="0.25">
      <c r="A2037" s="10">
        <f>OrderList!A2037</f>
        <v>1447225277.7</v>
      </c>
      <c r="B2037" s="10" t="str">
        <f>OrderList!C2037</f>
        <v>PORT04</v>
      </c>
      <c r="C2037" s="10" t="str">
        <f>OrderList!D2037</f>
        <v>V444_0</v>
      </c>
      <c r="D2037" s="10" t="str">
        <f>OrderList!F2037</f>
        <v>DTP</v>
      </c>
      <c r="E2037" s="10" t="str">
        <f>OrderList!L2037</f>
        <v>PORT09</v>
      </c>
      <c r="F2037" s="10" t="str">
        <f>OrderList!K2037</f>
        <v>PLANT03</v>
      </c>
      <c r="G2037" s="10">
        <f>OrderList!J2037</f>
        <v>1689546</v>
      </c>
      <c r="H2037" s="10">
        <f>OrderList!M2037</f>
        <v>278</v>
      </c>
      <c r="I2037" s="10">
        <f>OrderList!N2037</f>
        <v>0.76625441643014769</v>
      </c>
      <c r="O2037" s="10">
        <f>COUNTIF(FreightRates!$A$2:$A$1541,C2037)</f>
        <v>39</v>
      </c>
      <c r="Q2037" s="10">
        <f>COUNTIFS(FreightRates!$A$2:$A$1541,C2037,FreightRates!$B$2:$B$1541,B2037,FreightRates!$C$2:$C$1541,E2037)</f>
        <v>20</v>
      </c>
      <c r="T2037">
        <f>COUNTIFS(FreightRates!$A$2:$A$1541,C2037,FreightRates!$B$2:$B$1541,B2037,FreightRates!$C$2:$C$1541,E2037,FreightRates!$F$2:$F$1541,D2037,FreightRates!$D$2:$D$1541,"&lt;="&amp;I2037,FreightRates!$E$2:$E$1541,"&gt;="&amp;I2037)</f>
        <v>2</v>
      </c>
    </row>
    <row r="2038" spans="1:20" x14ac:dyDescent="0.25">
      <c r="A2038" s="10">
        <f>OrderList!A2038</f>
        <v>1447280066.7</v>
      </c>
      <c r="B2038" s="10" t="str">
        <f>OrderList!C2038</f>
        <v>PORT04</v>
      </c>
      <c r="C2038" s="10" t="str">
        <f>OrderList!D2038</f>
        <v>V444_0</v>
      </c>
      <c r="D2038" s="10" t="str">
        <f>OrderList!F2038</f>
        <v>DTP</v>
      </c>
      <c r="E2038" s="10" t="str">
        <f>OrderList!L2038</f>
        <v>PORT09</v>
      </c>
      <c r="F2038" s="10" t="str">
        <f>OrderList!K2038</f>
        <v>PLANT03</v>
      </c>
      <c r="G2038" s="10">
        <f>OrderList!J2038</f>
        <v>1689546</v>
      </c>
      <c r="H2038" s="10">
        <f>OrderList!M2038</f>
        <v>263</v>
      </c>
      <c r="I2038" s="10">
        <f>OrderList!N2038</f>
        <v>0.15325088328602954</v>
      </c>
      <c r="O2038" s="10">
        <f>COUNTIF(FreightRates!$A$2:$A$1541,C2038)</f>
        <v>39</v>
      </c>
      <c r="Q2038" s="10">
        <f>COUNTIFS(FreightRates!$A$2:$A$1541,C2038,FreightRates!$B$2:$B$1541,B2038,FreightRates!$C$2:$C$1541,E2038)</f>
        <v>20</v>
      </c>
      <c r="T2038">
        <f>COUNTIFS(FreightRates!$A$2:$A$1541,C2038,FreightRates!$B$2:$B$1541,B2038,FreightRates!$C$2:$C$1541,E2038,FreightRates!$F$2:$F$1541,D2038,FreightRates!$D$2:$D$1541,"&lt;="&amp;I2038,FreightRates!$E$2:$E$1541,"&gt;="&amp;I2038)</f>
        <v>2</v>
      </c>
    </row>
    <row r="2039" spans="1:20" x14ac:dyDescent="0.25">
      <c r="A2039" s="10">
        <f>OrderList!A2039</f>
        <v>1447320212.7</v>
      </c>
      <c r="B2039" s="10" t="str">
        <f>OrderList!C2039</f>
        <v>PORT04</v>
      </c>
      <c r="C2039" s="10" t="str">
        <f>OrderList!D2039</f>
        <v>V444_0</v>
      </c>
      <c r="D2039" s="10" t="str">
        <f>OrderList!F2039</f>
        <v>DTP</v>
      </c>
      <c r="E2039" s="10" t="str">
        <f>OrderList!L2039</f>
        <v>PORT09</v>
      </c>
      <c r="F2039" s="10" t="str">
        <f>OrderList!K2039</f>
        <v>PLANT03</v>
      </c>
      <c r="G2039" s="10">
        <f>OrderList!J2039</f>
        <v>1689546</v>
      </c>
      <c r="H2039" s="10">
        <f>OrderList!M2039</f>
        <v>272</v>
      </c>
      <c r="I2039" s="10">
        <f>OrderList!N2039</f>
        <v>0.15325088328602954</v>
      </c>
      <c r="O2039" s="10">
        <f>COUNTIF(FreightRates!$A$2:$A$1541,C2039)</f>
        <v>39</v>
      </c>
      <c r="Q2039" s="10">
        <f>COUNTIFS(FreightRates!$A$2:$A$1541,C2039,FreightRates!$B$2:$B$1541,B2039,FreightRates!$C$2:$C$1541,E2039)</f>
        <v>20</v>
      </c>
      <c r="T2039">
        <f>COUNTIFS(FreightRates!$A$2:$A$1541,C2039,FreightRates!$B$2:$B$1541,B2039,FreightRates!$C$2:$C$1541,E2039,FreightRates!$F$2:$F$1541,D2039,FreightRates!$D$2:$D$1541,"&lt;="&amp;I2039,FreightRates!$E$2:$E$1541,"&gt;="&amp;I2039)</f>
        <v>2</v>
      </c>
    </row>
    <row r="2040" spans="1:20" x14ac:dyDescent="0.25">
      <c r="A2040" s="10">
        <f>OrderList!A2040</f>
        <v>1447351880.7</v>
      </c>
      <c r="B2040" s="10" t="str">
        <f>OrderList!C2040</f>
        <v>PORT04</v>
      </c>
      <c r="C2040" s="10" t="str">
        <f>OrderList!D2040</f>
        <v>V444_0</v>
      </c>
      <c r="D2040" s="10" t="str">
        <f>OrderList!F2040</f>
        <v>DTP</v>
      </c>
      <c r="E2040" s="10" t="str">
        <f>OrderList!L2040</f>
        <v>PORT09</v>
      </c>
      <c r="F2040" s="10" t="str">
        <f>OrderList!K2040</f>
        <v>PLANT03</v>
      </c>
      <c r="G2040" s="10">
        <f>OrderList!J2040</f>
        <v>1689546</v>
      </c>
      <c r="H2040" s="10">
        <f>OrderList!M2040</f>
        <v>259</v>
      </c>
      <c r="I2040" s="10">
        <f>OrderList!N2040</f>
        <v>0.53637809150110338</v>
      </c>
      <c r="O2040" s="10">
        <f>COUNTIF(FreightRates!$A$2:$A$1541,C2040)</f>
        <v>39</v>
      </c>
      <c r="Q2040" s="10">
        <f>COUNTIFS(FreightRates!$A$2:$A$1541,C2040,FreightRates!$B$2:$B$1541,B2040,FreightRates!$C$2:$C$1541,E2040)</f>
        <v>20</v>
      </c>
      <c r="T2040">
        <f>COUNTIFS(FreightRates!$A$2:$A$1541,C2040,FreightRates!$B$2:$B$1541,B2040,FreightRates!$C$2:$C$1541,E2040,FreightRates!$F$2:$F$1541,D2040,FreightRates!$D$2:$D$1541,"&lt;="&amp;I2040,FreightRates!$E$2:$E$1541,"&gt;="&amp;I2040)</f>
        <v>2</v>
      </c>
    </row>
    <row r="2041" spans="1:20" x14ac:dyDescent="0.25">
      <c r="A2041" s="10">
        <f>OrderList!A2041</f>
        <v>1447300855.7</v>
      </c>
      <c r="B2041" s="10" t="str">
        <f>OrderList!C2041</f>
        <v>PORT04</v>
      </c>
      <c r="C2041" s="10" t="str">
        <f>OrderList!D2041</f>
        <v>V444_0</v>
      </c>
      <c r="D2041" s="10" t="str">
        <f>OrderList!F2041</f>
        <v>DTP</v>
      </c>
      <c r="E2041" s="10" t="str">
        <f>OrderList!L2041</f>
        <v>PORT09</v>
      </c>
      <c r="F2041" s="10" t="str">
        <f>OrderList!K2041</f>
        <v>PLANT03</v>
      </c>
      <c r="G2041" s="10">
        <f>OrderList!J2041</f>
        <v>1689546</v>
      </c>
      <c r="H2041" s="10">
        <f>OrderList!M2041</f>
        <v>295</v>
      </c>
      <c r="I2041" s="10">
        <f>OrderList!N2041</f>
        <v>0.45975264985808861</v>
      </c>
      <c r="O2041" s="10">
        <f>COUNTIF(FreightRates!$A$2:$A$1541,C2041)</f>
        <v>39</v>
      </c>
      <c r="Q2041" s="10">
        <f>COUNTIFS(FreightRates!$A$2:$A$1541,C2041,FreightRates!$B$2:$B$1541,B2041,FreightRates!$C$2:$C$1541,E2041)</f>
        <v>20</v>
      </c>
      <c r="T2041">
        <f>COUNTIFS(FreightRates!$A$2:$A$1541,C2041,FreightRates!$B$2:$B$1541,B2041,FreightRates!$C$2:$C$1541,E2041,FreightRates!$F$2:$F$1541,D2041,FreightRates!$D$2:$D$1541,"&lt;="&amp;I2041,FreightRates!$E$2:$E$1541,"&gt;="&amp;I2041)</f>
        <v>2</v>
      </c>
    </row>
    <row r="2042" spans="1:20" x14ac:dyDescent="0.25">
      <c r="A2042" s="10">
        <f>OrderList!A2042</f>
        <v>1447274827.7</v>
      </c>
      <c r="B2042" s="10" t="str">
        <f>OrderList!C2042</f>
        <v>PORT04</v>
      </c>
      <c r="C2042" s="10" t="str">
        <f>OrderList!D2042</f>
        <v>V444_0</v>
      </c>
      <c r="D2042" s="10" t="str">
        <f>OrderList!F2042</f>
        <v>DTP</v>
      </c>
      <c r="E2042" s="10" t="str">
        <f>OrderList!L2042</f>
        <v>PORT09</v>
      </c>
      <c r="F2042" s="10" t="str">
        <f>OrderList!K2042</f>
        <v>PLANT03</v>
      </c>
      <c r="G2042" s="10">
        <f>OrderList!J2042</f>
        <v>1689546</v>
      </c>
      <c r="H2042" s="10">
        <f>OrderList!M2042</f>
        <v>316</v>
      </c>
      <c r="I2042" s="10">
        <f>OrderList!N2042</f>
        <v>0.45975264985808861</v>
      </c>
      <c r="O2042" s="10">
        <f>COUNTIF(FreightRates!$A$2:$A$1541,C2042)</f>
        <v>39</v>
      </c>
      <c r="Q2042" s="10">
        <f>COUNTIFS(FreightRates!$A$2:$A$1541,C2042,FreightRates!$B$2:$B$1541,B2042,FreightRates!$C$2:$C$1541,E2042)</f>
        <v>20</v>
      </c>
      <c r="T2042">
        <f>COUNTIFS(FreightRates!$A$2:$A$1541,C2042,FreightRates!$B$2:$B$1541,B2042,FreightRates!$C$2:$C$1541,E2042,FreightRates!$F$2:$F$1541,D2042,FreightRates!$D$2:$D$1541,"&lt;="&amp;I2042,FreightRates!$E$2:$E$1541,"&gt;="&amp;I2042)</f>
        <v>2</v>
      </c>
    </row>
    <row r="2043" spans="1:20" x14ac:dyDescent="0.25">
      <c r="A2043" s="10">
        <f>OrderList!A2043</f>
        <v>1447308357.7</v>
      </c>
      <c r="B2043" s="10" t="str">
        <f>OrderList!C2043</f>
        <v>PORT04</v>
      </c>
      <c r="C2043" s="10" t="str">
        <f>OrderList!D2043</f>
        <v>V444_0</v>
      </c>
      <c r="D2043" s="10" t="str">
        <f>OrderList!F2043</f>
        <v>DTP</v>
      </c>
      <c r="E2043" s="10" t="str">
        <f>OrderList!L2043</f>
        <v>PORT09</v>
      </c>
      <c r="F2043" s="10" t="str">
        <f>OrderList!K2043</f>
        <v>PLANT03</v>
      </c>
      <c r="G2043" s="10">
        <f>OrderList!J2043</f>
        <v>1689546</v>
      </c>
      <c r="H2043" s="10">
        <f>OrderList!M2043</f>
        <v>282</v>
      </c>
      <c r="I2043" s="10">
        <f>OrderList!N2043</f>
        <v>0.30650176657205908</v>
      </c>
      <c r="O2043" s="10">
        <f>COUNTIF(FreightRates!$A$2:$A$1541,C2043)</f>
        <v>39</v>
      </c>
      <c r="Q2043" s="10">
        <f>COUNTIFS(FreightRates!$A$2:$A$1541,C2043,FreightRates!$B$2:$B$1541,B2043,FreightRates!$C$2:$C$1541,E2043)</f>
        <v>20</v>
      </c>
      <c r="T2043">
        <f>COUNTIFS(FreightRates!$A$2:$A$1541,C2043,FreightRates!$B$2:$B$1541,B2043,FreightRates!$C$2:$C$1541,E2043,FreightRates!$F$2:$F$1541,D2043,FreightRates!$D$2:$D$1541,"&lt;="&amp;I2043,FreightRates!$E$2:$E$1541,"&gt;="&amp;I2043)</f>
        <v>2</v>
      </c>
    </row>
    <row r="2044" spans="1:20" x14ac:dyDescent="0.25">
      <c r="A2044" s="10">
        <f>OrderList!A2044</f>
        <v>1447202687.7</v>
      </c>
      <c r="B2044" s="10" t="str">
        <f>OrderList!C2044</f>
        <v>PORT04</v>
      </c>
      <c r="C2044" s="10" t="str">
        <f>OrderList!D2044</f>
        <v>V444_0</v>
      </c>
      <c r="D2044" s="10" t="str">
        <f>OrderList!F2044</f>
        <v>DTP</v>
      </c>
      <c r="E2044" s="10" t="str">
        <f>OrderList!L2044</f>
        <v>PORT09</v>
      </c>
      <c r="F2044" s="10" t="str">
        <f>OrderList!K2044</f>
        <v>PLANT03</v>
      </c>
      <c r="G2044" s="10">
        <f>OrderList!J2044</f>
        <v>1689546</v>
      </c>
      <c r="H2044" s="10">
        <f>OrderList!M2044</f>
        <v>294</v>
      </c>
      <c r="I2044" s="10">
        <f>OrderList!N2044</f>
        <v>0.61300353314411815</v>
      </c>
      <c r="O2044" s="10">
        <f>COUNTIF(FreightRates!$A$2:$A$1541,C2044)</f>
        <v>39</v>
      </c>
      <c r="Q2044" s="10">
        <f>COUNTIFS(FreightRates!$A$2:$A$1541,C2044,FreightRates!$B$2:$B$1541,B2044,FreightRates!$C$2:$C$1541,E2044)</f>
        <v>20</v>
      </c>
      <c r="T2044">
        <f>COUNTIFS(FreightRates!$A$2:$A$1541,C2044,FreightRates!$B$2:$B$1541,B2044,FreightRates!$C$2:$C$1541,E2044,FreightRates!$F$2:$F$1541,D2044,FreightRates!$D$2:$D$1541,"&lt;="&amp;I2044,FreightRates!$E$2:$E$1541,"&gt;="&amp;I2044)</f>
        <v>2</v>
      </c>
    </row>
    <row r="2045" spans="1:20" x14ac:dyDescent="0.25">
      <c r="A2045" s="10">
        <f>OrderList!A2045</f>
        <v>1447243911.7</v>
      </c>
      <c r="B2045" s="10" t="str">
        <f>OrderList!C2045</f>
        <v>PORT04</v>
      </c>
      <c r="C2045" s="10" t="str">
        <f>OrderList!D2045</f>
        <v>V444_0</v>
      </c>
      <c r="D2045" s="10" t="str">
        <f>OrderList!F2045</f>
        <v>DTP</v>
      </c>
      <c r="E2045" s="10" t="str">
        <f>OrderList!L2045</f>
        <v>PORT09</v>
      </c>
      <c r="F2045" s="10" t="str">
        <f>OrderList!K2045</f>
        <v>PLANT03</v>
      </c>
      <c r="G2045" s="10">
        <f>OrderList!J2045</f>
        <v>1689546</v>
      </c>
      <c r="H2045" s="10">
        <f>OrderList!M2045</f>
        <v>336</v>
      </c>
      <c r="I2045" s="10">
        <f>OrderList!N2045</f>
        <v>0.15325088328602954</v>
      </c>
      <c r="O2045" s="10">
        <f>COUNTIF(FreightRates!$A$2:$A$1541,C2045)</f>
        <v>39</v>
      </c>
      <c r="Q2045" s="10">
        <f>COUNTIFS(FreightRates!$A$2:$A$1541,C2045,FreightRates!$B$2:$B$1541,B2045,FreightRates!$C$2:$C$1541,E2045)</f>
        <v>20</v>
      </c>
      <c r="T2045">
        <f>COUNTIFS(FreightRates!$A$2:$A$1541,C2045,FreightRates!$B$2:$B$1541,B2045,FreightRates!$C$2:$C$1541,E2045,FreightRates!$F$2:$F$1541,D2045,FreightRates!$D$2:$D$1541,"&lt;="&amp;I2045,FreightRates!$E$2:$E$1541,"&gt;="&amp;I2045)</f>
        <v>2</v>
      </c>
    </row>
    <row r="2046" spans="1:20" x14ac:dyDescent="0.25">
      <c r="A2046" s="10">
        <f>OrderList!A2046</f>
        <v>1447149934.7</v>
      </c>
      <c r="B2046" s="10" t="str">
        <f>OrderList!C2046</f>
        <v>PORT04</v>
      </c>
      <c r="C2046" s="10" t="str">
        <f>OrderList!D2046</f>
        <v>V444_0</v>
      </c>
      <c r="D2046" s="10" t="str">
        <f>OrderList!F2046</f>
        <v>DTP</v>
      </c>
      <c r="E2046" s="10" t="str">
        <f>OrderList!L2046</f>
        <v>PORT09</v>
      </c>
      <c r="F2046" s="10" t="str">
        <f>OrderList!K2046</f>
        <v>PLANT03</v>
      </c>
      <c r="G2046" s="10">
        <f>OrderList!J2046</f>
        <v>1689546</v>
      </c>
      <c r="H2046" s="10">
        <f>OrderList!M2046</f>
        <v>300</v>
      </c>
      <c r="I2046" s="10">
        <f>OrderList!N2046</f>
        <v>0.38312720821507384</v>
      </c>
      <c r="O2046" s="10">
        <f>COUNTIF(FreightRates!$A$2:$A$1541,C2046)</f>
        <v>39</v>
      </c>
      <c r="Q2046" s="10">
        <f>COUNTIFS(FreightRates!$A$2:$A$1541,C2046,FreightRates!$B$2:$B$1541,B2046,FreightRates!$C$2:$C$1541,E2046)</f>
        <v>20</v>
      </c>
      <c r="T2046">
        <f>COUNTIFS(FreightRates!$A$2:$A$1541,C2046,FreightRates!$B$2:$B$1541,B2046,FreightRates!$C$2:$C$1541,E2046,FreightRates!$F$2:$F$1541,D2046,FreightRates!$D$2:$D$1541,"&lt;="&amp;I2046,FreightRates!$E$2:$E$1541,"&gt;="&amp;I2046)</f>
        <v>2</v>
      </c>
    </row>
    <row r="2047" spans="1:20" x14ac:dyDescent="0.25">
      <c r="A2047" s="10">
        <f>OrderList!A2047</f>
        <v>1447211489.7</v>
      </c>
      <c r="B2047" s="10" t="str">
        <f>OrderList!C2047</f>
        <v>PORT04</v>
      </c>
      <c r="C2047" s="10" t="str">
        <f>OrderList!D2047</f>
        <v>V444_0</v>
      </c>
      <c r="D2047" s="10" t="str">
        <f>OrderList!F2047</f>
        <v>DTP</v>
      </c>
      <c r="E2047" s="10" t="str">
        <f>OrderList!L2047</f>
        <v>PORT09</v>
      </c>
      <c r="F2047" s="10" t="str">
        <f>OrderList!K2047</f>
        <v>PLANT03</v>
      </c>
      <c r="G2047" s="10">
        <f>OrderList!J2047</f>
        <v>1689546</v>
      </c>
      <c r="H2047" s="10">
        <f>OrderList!M2047</f>
        <v>275</v>
      </c>
      <c r="I2047" s="10">
        <f>OrderList!N2047</f>
        <v>7.6625441643014769E-2</v>
      </c>
      <c r="O2047" s="10">
        <f>COUNTIF(FreightRates!$A$2:$A$1541,C2047)</f>
        <v>39</v>
      </c>
      <c r="Q2047" s="10">
        <f>COUNTIFS(FreightRates!$A$2:$A$1541,C2047,FreightRates!$B$2:$B$1541,B2047,FreightRates!$C$2:$C$1541,E2047)</f>
        <v>20</v>
      </c>
      <c r="T2047">
        <f>COUNTIFS(FreightRates!$A$2:$A$1541,C2047,FreightRates!$B$2:$B$1541,B2047,FreightRates!$C$2:$C$1541,E2047,FreightRates!$F$2:$F$1541,D2047,FreightRates!$D$2:$D$1541,"&lt;="&amp;I2047,FreightRates!$E$2:$E$1541,"&gt;="&amp;I2047)</f>
        <v>2</v>
      </c>
    </row>
    <row r="2048" spans="1:20" x14ac:dyDescent="0.25">
      <c r="A2048" s="10">
        <f>OrderList!A2048</f>
        <v>1447279015.7</v>
      </c>
      <c r="B2048" s="10" t="str">
        <f>OrderList!C2048</f>
        <v>PORT04</v>
      </c>
      <c r="C2048" s="10" t="str">
        <f>OrderList!D2048</f>
        <v>V444_0</v>
      </c>
      <c r="D2048" s="10" t="str">
        <f>OrderList!F2048</f>
        <v>DTP</v>
      </c>
      <c r="E2048" s="10" t="str">
        <f>OrderList!L2048</f>
        <v>PORT09</v>
      </c>
      <c r="F2048" s="10" t="str">
        <f>OrderList!K2048</f>
        <v>PLANT03</v>
      </c>
      <c r="G2048" s="10">
        <f>OrderList!J2048</f>
        <v>1689548</v>
      </c>
      <c r="H2048" s="10">
        <f>OrderList!M2048</f>
        <v>315</v>
      </c>
      <c r="I2048" s="10">
        <f>OrderList!N2048</f>
        <v>0.29791915052408668</v>
      </c>
      <c r="O2048" s="10">
        <f>COUNTIF(FreightRates!$A$2:$A$1541,C2048)</f>
        <v>39</v>
      </c>
      <c r="Q2048" s="10">
        <f>COUNTIFS(FreightRates!$A$2:$A$1541,C2048,FreightRates!$B$2:$B$1541,B2048,FreightRates!$C$2:$C$1541,E2048)</f>
        <v>20</v>
      </c>
      <c r="T2048">
        <f>COUNTIFS(FreightRates!$A$2:$A$1541,C2048,FreightRates!$B$2:$B$1541,B2048,FreightRates!$C$2:$C$1541,E2048,FreightRates!$F$2:$F$1541,D2048,FreightRates!$D$2:$D$1541,"&lt;="&amp;I2048,FreightRates!$E$2:$E$1541,"&gt;="&amp;I2048)</f>
        <v>2</v>
      </c>
    </row>
    <row r="2049" spans="1:20" x14ac:dyDescent="0.25">
      <c r="A2049" s="10">
        <f>OrderList!A2049</f>
        <v>1447394307.7</v>
      </c>
      <c r="B2049" s="10" t="str">
        <f>OrderList!C2049</f>
        <v>PORT04</v>
      </c>
      <c r="C2049" s="10" t="str">
        <f>OrderList!D2049</f>
        <v>V444_0</v>
      </c>
      <c r="D2049" s="10" t="str">
        <f>OrderList!F2049</f>
        <v>DTP</v>
      </c>
      <c r="E2049" s="10" t="str">
        <f>OrderList!L2049</f>
        <v>PORT09</v>
      </c>
      <c r="F2049" s="10" t="str">
        <f>OrderList!K2049</f>
        <v>PLANT03</v>
      </c>
      <c r="G2049" s="10">
        <f>OrderList!J2049</f>
        <v>1689548</v>
      </c>
      <c r="H2049" s="10">
        <f>OrderList!M2049</f>
        <v>298</v>
      </c>
      <c r="I2049" s="10">
        <f>OrderList!N2049</f>
        <v>1.8619946907755418</v>
      </c>
      <c r="O2049" s="10">
        <f>COUNTIF(FreightRates!$A$2:$A$1541,C2049)</f>
        <v>39</v>
      </c>
      <c r="Q2049" s="10">
        <f>COUNTIFS(FreightRates!$A$2:$A$1541,C2049,FreightRates!$B$2:$B$1541,B2049,FreightRates!$C$2:$C$1541,E2049)</f>
        <v>20</v>
      </c>
      <c r="T2049">
        <f>COUNTIFS(FreightRates!$A$2:$A$1541,C2049,FreightRates!$B$2:$B$1541,B2049,FreightRates!$C$2:$C$1541,E2049,FreightRates!$F$2:$F$1541,D2049,FreightRates!$D$2:$D$1541,"&lt;="&amp;I2049,FreightRates!$E$2:$E$1541,"&gt;="&amp;I2049)</f>
        <v>2</v>
      </c>
    </row>
    <row r="2050" spans="1:20" x14ac:dyDescent="0.25">
      <c r="A2050" s="10">
        <f>OrderList!A2050</f>
        <v>1447163975.7</v>
      </c>
      <c r="B2050" s="10" t="str">
        <f>OrderList!C2050</f>
        <v>PORT04</v>
      </c>
      <c r="C2050" s="10" t="str">
        <f>OrderList!D2050</f>
        <v>V444_0</v>
      </c>
      <c r="D2050" s="10" t="str">
        <f>OrderList!F2050</f>
        <v>DTP</v>
      </c>
      <c r="E2050" s="10" t="str">
        <f>OrderList!L2050</f>
        <v>PORT09</v>
      </c>
      <c r="F2050" s="10" t="str">
        <f>OrderList!K2050</f>
        <v>PLANT03</v>
      </c>
      <c r="G2050" s="10">
        <f>OrderList!J2050</f>
        <v>1689548</v>
      </c>
      <c r="H2050" s="10">
        <f>OrderList!M2050</f>
        <v>304</v>
      </c>
      <c r="I2050" s="10">
        <f>OrderList!N2050</f>
        <v>0.14895957526204334</v>
      </c>
      <c r="O2050" s="10">
        <f>COUNTIF(FreightRates!$A$2:$A$1541,C2050)</f>
        <v>39</v>
      </c>
      <c r="Q2050" s="10">
        <f>COUNTIFS(FreightRates!$A$2:$A$1541,C2050,FreightRates!$B$2:$B$1541,B2050,FreightRates!$C$2:$C$1541,E2050)</f>
        <v>20</v>
      </c>
      <c r="T2050">
        <f>COUNTIFS(FreightRates!$A$2:$A$1541,C2050,FreightRates!$B$2:$B$1541,B2050,FreightRates!$C$2:$C$1541,E2050,FreightRates!$F$2:$F$1541,D2050,FreightRates!$D$2:$D$1541,"&lt;="&amp;I2050,FreightRates!$E$2:$E$1541,"&gt;="&amp;I2050)</f>
        <v>2</v>
      </c>
    </row>
    <row r="2051" spans="1:20" x14ac:dyDescent="0.25">
      <c r="A2051" s="10">
        <f>OrderList!A2051</f>
        <v>1447170839.7</v>
      </c>
      <c r="B2051" s="10" t="str">
        <f>OrderList!C2051</f>
        <v>PORT04</v>
      </c>
      <c r="C2051" s="10" t="str">
        <f>OrderList!D2051</f>
        <v>V444_0</v>
      </c>
      <c r="D2051" s="10" t="str">
        <f>OrderList!F2051</f>
        <v>DTP</v>
      </c>
      <c r="E2051" s="10" t="str">
        <f>OrderList!L2051</f>
        <v>PORT09</v>
      </c>
      <c r="F2051" s="10" t="str">
        <f>OrderList!K2051</f>
        <v>PLANT03</v>
      </c>
      <c r="G2051" s="10">
        <f>OrderList!J2051</f>
        <v>1689548</v>
      </c>
      <c r="H2051" s="10">
        <f>OrderList!M2051</f>
        <v>297</v>
      </c>
      <c r="I2051" s="10">
        <f>OrderList!N2051</f>
        <v>0.22343936289306501</v>
      </c>
      <c r="O2051" s="10">
        <f>COUNTIF(FreightRates!$A$2:$A$1541,C2051)</f>
        <v>39</v>
      </c>
      <c r="Q2051" s="10">
        <f>COUNTIFS(FreightRates!$A$2:$A$1541,C2051,FreightRates!$B$2:$B$1541,B2051,FreightRates!$C$2:$C$1541,E2051)</f>
        <v>20</v>
      </c>
      <c r="T2051">
        <f>COUNTIFS(FreightRates!$A$2:$A$1541,C2051,FreightRates!$B$2:$B$1541,B2051,FreightRates!$C$2:$C$1541,E2051,FreightRates!$F$2:$F$1541,D2051,FreightRates!$D$2:$D$1541,"&lt;="&amp;I2051,FreightRates!$E$2:$E$1541,"&gt;="&amp;I2051)</f>
        <v>2</v>
      </c>
    </row>
    <row r="2052" spans="1:20" x14ac:dyDescent="0.25">
      <c r="A2052" s="10">
        <f>OrderList!A2052</f>
        <v>1447404684.7</v>
      </c>
      <c r="B2052" s="10" t="str">
        <f>OrderList!C2052</f>
        <v>PORT04</v>
      </c>
      <c r="C2052" s="10" t="str">
        <f>OrderList!D2052</f>
        <v>V444_0</v>
      </c>
      <c r="D2052" s="10" t="str">
        <f>OrderList!F2052</f>
        <v>DTP</v>
      </c>
      <c r="E2052" s="10" t="str">
        <f>OrderList!L2052</f>
        <v>PORT09</v>
      </c>
      <c r="F2052" s="10" t="str">
        <f>OrderList!K2052</f>
        <v>PLANT03</v>
      </c>
      <c r="G2052" s="10">
        <f>OrderList!J2052</f>
        <v>1689548</v>
      </c>
      <c r="H2052" s="10">
        <f>OrderList!M2052</f>
        <v>259</v>
      </c>
      <c r="I2052" s="10">
        <f>OrderList!N2052</f>
        <v>0.37239893815510838</v>
      </c>
      <c r="O2052" s="10">
        <f>COUNTIF(FreightRates!$A$2:$A$1541,C2052)</f>
        <v>39</v>
      </c>
      <c r="Q2052" s="10">
        <f>COUNTIFS(FreightRates!$A$2:$A$1541,C2052,FreightRates!$B$2:$B$1541,B2052,FreightRates!$C$2:$C$1541,E2052)</f>
        <v>20</v>
      </c>
      <c r="T2052">
        <f>COUNTIFS(FreightRates!$A$2:$A$1541,C2052,FreightRates!$B$2:$B$1541,B2052,FreightRates!$C$2:$C$1541,E2052,FreightRates!$F$2:$F$1541,D2052,FreightRates!$D$2:$D$1541,"&lt;="&amp;I2052,FreightRates!$E$2:$E$1541,"&gt;="&amp;I2052)</f>
        <v>2</v>
      </c>
    </row>
    <row r="2053" spans="1:20" x14ac:dyDescent="0.25">
      <c r="A2053" s="10">
        <f>OrderList!A2053</f>
        <v>1447232396.7</v>
      </c>
      <c r="B2053" s="10" t="str">
        <f>OrderList!C2053</f>
        <v>PORT04</v>
      </c>
      <c r="C2053" s="10" t="str">
        <f>OrderList!D2053</f>
        <v>V444_0</v>
      </c>
      <c r="D2053" s="10" t="str">
        <f>OrderList!F2053</f>
        <v>DTP</v>
      </c>
      <c r="E2053" s="10" t="str">
        <f>OrderList!L2053</f>
        <v>PORT09</v>
      </c>
      <c r="F2053" s="10" t="str">
        <f>OrderList!K2053</f>
        <v>PLANT03</v>
      </c>
      <c r="G2053" s="10">
        <f>OrderList!J2053</f>
        <v>1689548</v>
      </c>
      <c r="H2053" s="10">
        <f>OrderList!M2053</f>
        <v>254</v>
      </c>
      <c r="I2053" s="10">
        <f>OrderList!N2053</f>
        <v>7.4479787631021671E-2</v>
      </c>
      <c r="O2053" s="10">
        <f>COUNTIF(FreightRates!$A$2:$A$1541,C2053)</f>
        <v>39</v>
      </c>
      <c r="Q2053" s="10">
        <f>COUNTIFS(FreightRates!$A$2:$A$1541,C2053,FreightRates!$B$2:$B$1541,B2053,FreightRates!$C$2:$C$1541,E2053)</f>
        <v>20</v>
      </c>
      <c r="T2053">
        <f>COUNTIFS(FreightRates!$A$2:$A$1541,C2053,FreightRates!$B$2:$B$1541,B2053,FreightRates!$C$2:$C$1541,E2053,FreightRates!$F$2:$F$1541,D2053,FreightRates!$D$2:$D$1541,"&lt;="&amp;I2053,FreightRates!$E$2:$E$1541,"&gt;="&amp;I2053)</f>
        <v>2</v>
      </c>
    </row>
    <row r="2054" spans="1:20" x14ac:dyDescent="0.25">
      <c r="A2054" s="10">
        <f>OrderList!A2054</f>
        <v>1447284626.7</v>
      </c>
      <c r="B2054" s="10" t="str">
        <f>OrderList!C2054</f>
        <v>PORT04</v>
      </c>
      <c r="C2054" s="10" t="str">
        <f>OrderList!D2054</f>
        <v>V444_0</v>
      </c>
      <c r="D2054" s="10" t="str">
        <f>OrderList!F2054</f>
        <v>DTP</v>
      </c>
      <c r="E2054" s="10" t="str">
        <f>OrderList!L2054</f>
        <v>PORT09</v>
      </c>
      <c r="F2054" s="10" t="str">
        <f>OrderList!K2054</f>
        <v>PLANT03</v>
      </c>
      <c r="G2054" s="10">
        <f>OrderList!J2054</f>
        <v>1689548</v>
      </c>
      <c r="H2054" s="10">
        <f>OrderList!M2054</f>
        <v>293</v>
      </c>
      <c r="I2054" s="10">
        <f>OrderList!N2054</f>
        <v>0.74479787631021677</v>
      </c>
      <c r="O2054" s="10">
        <f>COUNTIF(FreightRates!$A$2:$A$1541,C2054)</f>
        <v>39</v>
      </c>
      <c r="Q2054" s="10">
        <f>COUNTIFS(FreightRates!$A$2:$A$1541,C2054,FreightRates!$B$2:$B$1541,B2054,FreightRates!$C$2:$C$1541,E2054)</f>
        <v>20</v>
      </c>
      <c r="T2054">
        <f>COUNTIFS(FreightRates!$A$2:$A$1541,C2054,FreightRates!$B$2:$B$1541,B2054,FreightRates!$C$2:$C$1541,E2054,FreightRates!$F$2:$F$1541,D2054,FreightRates!$D$2:$D$1541,"&lt;="&amp;I2054,FreightRates!$E$2:$E$1541,"&gt;="&amp;I2054)</f>
        <v>2</v>
      </c>
    </row>
    <row r="2055" spans="1:20" x14ac:dyDescent="0.25">
      <c r="A2055" s="10">
        <f>OrderList!A2055</f>
        <v>1447187888.7</v>
      </c>
      <c r="B2055" s="10" t="str">
        <f>OrderList!C2055</f>
        <v>PORT04</v>
      </c>
      <c r="C2055" s="10" t="str">
        <f>OrderList!D2055</f>
        <v>V444_0</v>
      </c>
      <c r="D2055" s="10" t="str">
        <f>OrderList!F2055</f>
        <v>DTP</v>
      </c>
      <c r="E2055" s="10" t="str">
        <f>OrderList!L2055</f>
        <v>PORT09</v>
      </c>
      <c r="F2055" s="10" t="str">
        <f>OrderList!K2055</f>
        <v>PLANT03</v>
      </c>
      <c r="G2055" s="10">
        <f>OrderList!J2055</f>
        <v>1689548</v>
      </c>
      <c r="H2055" s="10">
        <f>OrderList!M2055</f>
        <v>281</v>
      </c>
      <c r="I2055" s="10">
        <f>OrderList!N2055</f>
        <v>0.14895957526204334</v>
      </c>
      <c r="O2055" s="10">
        <f>COUNTIF(FreightRates!$A$2:$A$1541,C2055)</f>
        <v>39</v>
      </c>
      <c r="Q2055" s="10">
        <f>COUNTIFS(FreightRates!$A$2:$A$1541,C2055,FreightRates!$B$2:$B$1541,B2055,FreightRates!$C$2:$C$1541,E2055)</f>
        <v>20</v>
      </c>
      <c r="T2055">
        <f>COUNTIFS(FreightRates!$A$2:$A$1541,C2055,FreightRates!$B$2:$B$1541,B2055,FreightRates!$C$2:$C$1541,E2055,FreightRates!$F$2:$F$1541,D2055,FreightRates!$D$2:$D$1541,"&lt;="&amp;I2055,FreightRates!$E$2:$E$1541,"&gt;="&amp;I2055)</f>
        <v>2</v>
      </c>
    </row>
    <row r="2056" spans="1:20" x14ac:dyDescent="0.25">
      <c r="A2056" s="10">
        <f>OrderList!A2056</f>
        <v>1447404675.7</v>
      </c>
      <c r="B2056" s="10" t="str">
        <f>OrderList!C2056</f>
        <v>PORT04</v>
      </c>
      <c r="C2056" s="10" t="str">
        <f>OrderList!D2056</f>
        <v>V444_0</v>
      </c>
      <c r="D2056" s="10" t="str">
        <f>OrderList!F2056</f>
        <v>DTP</v>
      </c>
      <c r="E2056" s="10" t="str">
        <f>OrderList!L2056</f>
        <v>PORT09</v>
      </c>
      <c r="F2056" s="10" t="str">
        <f>OrderList!K2056</f>
        <v>PLANT03</v>
      </c>
      <c r="G2056" s="10">
        <f>OrderList!J2056</f>
        <v>1689548</v>
      </c>
      <c r="H2056" s="10">
        <f>OrderList!M2056</f>
        <v>319</v>
      </c>
      <c r="I2056" s="10">
        <f>OrderList!N2056</f>
        <v>0.29791915052408668</v>
      </c>
      <c r="O2056" s="10">
        <f>COUNTIF(FreightRates!$A$2:$A$1541,C2056)</f>
        <v>39</v>
      </c>
      <c r="Q2056" s="10">
        <f>COUNTIFS(FreightRates!$A$2:$A$1541,C2056,FreightRates!$B$2:$B$1541,B2056,FreightRates!$C$2:$C$1541,E2056)</f>
        <v>20</v>
      </c>
      <c r="T2056">
        <f>COUNTIFS(FreightRates!$A$2:$A$1541,C2056,FreightRates!$B$2:$B$1541,B2056,FreightRates!$C$2:$C$1541,E2056,FreightRates!$F$2:$F$1541,D2056,FreightRates!$D$2:$D$1541,"&lt;="&amp;I2056,FreightRates!$E$2:$E$1541,"&gt;="&amp;I2056)</f>
        <v>2</v>
      </c>
    </row>
    <row r="2057" spans="1:20" x14ac:dyDescent="0.25">
      <c r="A2057" s="10">
        <f>OrderList!A2057</f>
        <v>1447167255.7</v>
      </c>
      <c r="B2057" s="10" t="str">
        <f>OrderList!C2057</f>
        <v>PORT04</v>
      </c>
      <c r="C2057" s="10" t="str">
        <f>OrderList!D2057</f>
        <v>V444_0</v>
      </c>
      <c r="D2057" s="10" t="str">
        <f>OrderList!F2057</f>
        <v>DTP</v>
      </c>
      <c r="E2057" s="10" t="str">
        <f>OrderList!L2057</f>
        <v>PORT09</v>
      </c>
      <c r="F2057" s="10" t="str">
        <f>OrderList!K2057</f>
        <v>PLANT03</v>
      </c>
      <c r="G2057" s="10">
        <f>OrderList!J2057</f>
        <v>1689548</v>
      </c>
      <c r="H2057" s="10">
        <f>OrderList!M2057</f>
        <v>241</v>
      </c>
      <c r="I2057" s="10">
        <f>OrderList!N2057</f>
        <v>0.14895957526204334</v>
      </c>
      <c r="O2057" s="10">
        <f>COUNTIF(FreightRates!$A$2:$A$1541,C2057)</f>
        <v>39</v>
      </c>
      <c r="Q2057" s="10">
        <f>COUNTIFS(FreightRates!$A$2:$A$1541,C2057,FreightRates!$B$2:$B$1541,B2057,FreightRates!$C$2:$C$1541,E2057)</f>
        <v>20</v>
      </c>
      <c r="T2057">
        <f>COUNTIFS(FreightRates!$A$2:$A$1541,C2057,FreightRates!$B$2:$B$1541,B2057,FreightRates!$C$2:$C$1541,E2057,FreightRates!$F$2:$F$1541,D2057,FreightRates!$D$2:$D$1541,"&lt;="&amp;I2057,FreightRates!$E$2:$E$1541,"&gt;="&amp;I2057)</f>
        <v>2</v>
      </c>
    </row>
    <row r="2058" spans="1:20" x14ac:dyDescent="0.25">
      <c r="A2058" s="10">
        <f>OrderList!A2058</f>
        <v>1447385491.7</v>
      </c>
      <c r="B2058" s="10" t="str">
        <f>OrderList!C2058</f>
        <v>PORT04</v>
      </c>
      <c r="C2058" s="10" t="str">
        <f>OrderList!D2058</f>
        <v>V444_0</v>
      </c>
      <c r="D2058" s="10" t="str">
        <f>OrderList!F2058</f>
        <v>DTP</v>
      </c>
      <c r="E2058" s="10" t="str">
        <f>OrderList!L2058</f>
        <v>PORT09</v>
      </c>
      <c r="F2058" s="10" t="str">
        <f>OrderList!K2058</f>
        <v>PLANT03</v>
      </c>
      <c r="G2058" s="10">
        <f>OrderList!J2058</f>
        <v>1689548</v>
      </c>
      <c r="H2058" s="10">
        <f>OrderList!M2058</f>
        <v>363</v>
      </c>
      <c r="I2058" s="10">
        <f>OrderList!N2058</f>
        <v>2.3833532041926935</v>
      </c>
      <c r="O2058" s="10">
        <f>COUNTIF(FreightRates!$A$2:$A$1541,C2058)</f>
        <v>39</v>
      </c>
      <c r="Q2058" s="10">
        <f>COUNTIFS(FreightRates!$A$2:$A$1541,C2058,FreightRates!$B$2:$B$1541,B2058,FreightRates!$C$2:$C$1541,E2058)</f>
        <v>20</v>
      </c>
      <c r="T2058">
        <f>COUNTIFS(FreightRates!$A$2:$A$1541,C2058,FreightRates!$B$2:$B$1541,B2058,FreightRates!$C$2:$C$1541,E2058,FreightRates!$F$2:$F$1541,D2058,FreightRates!$D$2:$D$1541,"&lt;="&amp;I2058,FreightRates!$E$2:$E$1541,"&gt;="&amp;I2058)</f>
        <v>2</v>
      </c>
    </row>
    <row r="2059" spans="1:20" x14ac:dyDescent="0.25">
      <c r="A2059" s="10">
        <f>OrderList!A2059</f>
        <v>1447340933.7</v>
      </c>
      <c r="B2059" s="10" t="str">
        <f>OrderList!C2059</f>
        <v>PORT04</v>
      </c>
      <c r="C2059" s="10" t="str">
        <f>OrderList!D2059</f>
        <v>V444_0</v>
      </c>
      <c r="D2059" s="10" t="str">
        <f>OrderList!F2059</f>
        <v>DTP</v>
      </c>
      <c r="E2059" s="10" t="str">
        <f>OrderList!L2059</f>
        <v>PORT09</v>
      </c>
      <c r="F2059" s="10" t="str">
        <f>OrderList!K2059</f>
        <v>PLANT03</v>
      </c>
      <c r="G2059" s="10">
        <f>OrderList!J2059</f>
        <v>1689548</v>
      </c>
      <c r="H2059" s="10">
        <f>OrderList!M2059</f>
        <v>272</v>
      </c>
      <c r="I2059" s="10">
        <f>OrderList!N2059</f>
        <v>0.29791915052408668</v>
      </c>
      <c r="O2059" s="10">
        <f>COUNTIF(FreightRates!$A$2:$A$1541,C2059)</f>
        <v>39</v>
      </c>
      <c r="Q2059" s="10">
        <f>COUNTIFS(FreightRates!$A$2:$A$1541,C2059,FreightRates!$B$2:$B$1541,B2059,FreightRates!$C$2:$C$1541,E2059)</f>
        <v>20</v>
      </c>
      <c r="T2059">
        <f>COUNTIFS(FreightRates!$A$2:$A$1541,C2059,FreightRates!$B$2:$B$1541,B2059,FreightRates!$C$2:$C$1541,E2059,FreightRates!$F$2:$F$1541,D2059,FreightRates!$D$2:$D$1541,"&lt;="&amp;I2059,FreightRates!$E$2:$E$1541,"&gt;="&amp;I2059)</f>
        <v>2</v>
      </c>
    </row>
    <row r="2060" spans="1:20" x14ac:dyDescent="0.25">
      <c r="A2060" s="10">
        <f>OrderList!A2060</f>
        <v>1447320213.7</v>
      </c>
      <c r="B2060" s="10" t="str">
        <f>OrderList!C2060</f>
        <v>PORT04</v>
      </c>
      <c r="C2060" s="10" t="str">
        <f>OrderList!D2060</f>
        <v>V444_0</v>
      </c>
      <c r="D2060" s="10" t="str">
        <f>OrderList!F2060</f>
        <v>DTP</v>
      </c>
      <c r="E2060" s="10" t="str">
        <f>OrderList!L2060</f>
        <v>PORT09</v>
      </c>
      <c r="F2060" s="10" t="str">
        <f>OrderList!K2060</f>
        <v>PLANT03</v>
      </c>
      <c r="G2060" s="10">
        <f>OrderList!J2060</f>
        <v>1689548</v>
      </c>
      <c r="H2060" s="10">
        <f>OrderList!M2060</f>
        <v>330</v>
      </c>
      <c r="I2060" s="10">
        <f>OrderList!N2060</f>
        <v>1.6385553278824767</v>
      </c>
      <c r="O2060" s="10">
        <f>COUNTIF(FreightRates!$A$2:$A$1541,C2060)</f>
        <v>39</v>
      </c>
      <c r="Q2060" s="10">
        <f>COUNTIFS(FreightRates!$A$2:$A$1541,C2060,FreightRates!$B$2:$B$1541,B2060,FreightRates!$C$2:$C$1541,E2060)</f>
        <v>20</v>
      </c>
      <c r="T2060">
        <f>COUNTIFS(FreightRates!$A$2:$A$1541,C2060,FreightRates!$B$2:$B$1541,B2060,FreightRates!$C$2:$C$1541,E2060,FreightRates!$F$2:$F$1541,D2060,FreightRates!$D$2:$D$1541,"&lt;="&amp;I2060,FreightRates!$E$2:$E$1541,"&gt;="&amp;I2060)</f>
        <v>2</v>
      </c>
    </row>
    <row r="2061" spans="1:20" x14ac:dyDescent="0.25">
      <c r="A2061" s="10">
        <f>OrderList!A2061</f>
        <v>1447299186.7</v>
      </c>
      <c r="B2061" s="10" t="str">
        <f>OrderList!C2061</f>
        <v>PORT04</v>
      </c>
      <c r="C2061" s="10" t="str">
        <f>OrderList!D2061</f>
        <v>V444_0</v>
      </c>
      <c r="D2061" s="10" t="str">
        <f>OrderList!F2061</f>
        <v>DTP</v>
      </c>
      <c r="E2061" s="10" t="str">
        <f>OrderList!L2061</f>
        <v>PORT09</v>
      </c>
      <c r="F2061" s="10" t="str">
        <f>OrderList!K2061</f>
        <v>PLANT03</v>
      </c>
      <c r="G2061" s="10">
        <f>OrderList!J2061</f>
        <v>1689548</v>
      </c>
      <c r="H2061" s="10">
        <f>OrderList!M2061</f>
        <v>311</v>
      </c>
      <c r="I2061" s="10">
        <f>OrderList!N2061</f>
        <v>0.22343936289306501</v>
      </c>
      <c r="O2061" s="10">
        <f>COUNTIF(FreightRates!$A$2:$A$1541,C2061)</f>
        <v>39</v>
      </c>
      <c r="Q2061" s="10">
        <f>COUNTIFS(FreightRates!$A$2:$A$1541,C2061,FreightRates!$B$2:$B$1541,B2061,FreightRates!$C$2:$C$1541,E2061)</f>
        <v>20</v>
      </c>
      <c r="T2061">
        <f>COUNTIFS(FreightRates!$A$2:$A$1541,C2061,FreightRates!$B$2:$B$1541,B2061,FreightRates!$C$2:$C$1541,E2061,FreightRates!$F$2:$F$1541,D2061,FreightRates!$D$2:$D$1541,"&lt;="&amp;I2061,FreightRates!$E$2:$E$1541,"&gt;="&amp;I2061)</f>
        <v>2</v>
      </c>
    </row>
    <row r="2062" spans="1:20" x14ac:dyDescent="0.25">
      <c r="A2062" s="10">
        <f>OrderList!A2062</f>
        <v>1447173871.7</v>
      </c>
      <c r="B2062" s="10" t="str">
        <f>OrderList!C2062</f>
        <v>PORT04</v>
      </c>
      <c r="C2062" s="10" t="str">
        <f>OrderList!D2062</f>
        <v>V444_0</v>
      </c>
      <c r="D2062" s="10" t="str">
        <f>OrderList!F2062</f>
        <v>DTP</v>
      </c>
      <c r="E2062" s="10" t="str">
        <f>OrderList!L2062</f>
        <v>PORT09</v>
      </c>
      <c r="F2062" s="10" t="str">
        <f>OrderList!K2062</f>
        <v>PLANT03</v>
      </c>
      <c r="G2062" s="10">
        <f>OrderList!J2062</f>
        <v>1689548</v>
      </c>
      <c r="H2062" s="10">
        <f>OrderList!M2062</f>
        <v>303</v>
      </c>
      <c r="I2062" s="10">
        <f>OrderList!N2062</f>
        <v>1.1916766020963467</v>
      </c>
      <c r="O2062" s="10">
        <f>COUNTIF(FreightRates!$A$2:$A$1541,C2062)</f>
        <v>39</v>
      </c>
      <c r="Q2062" s="10">
        <f>COUNTIFS(FreightRates!$A$2:$A$1541,C2062,FreightRates!$B$2:$B$1541,B2062,FreightRates!$C$2:$C$1541,E2062)</f>
        <v>20</v>
      </c>
      <c r="T2062">
        <f>COUNTIFS(FreightRates!$A$2:$A$1541,C2062,FreightRates!$B$2:$B$1541,B2062,FreightRates!$C$2:$C$1541,E2062,FreightRates!$F$2:$F$1541,D2062,FreightRates!$D$2:$D$1541,"&lt;="&amp;I2062,FreightRates!$E$2:$E$1541,"&gt;="&amp;I2062)</f>
        <v>2</v>
      </c>
    </row>
    <row r="2063" spans="1:20" x14ac:dyDescent="0.25">
      <c r="A2063" s="10">
        <f>OrderList!A2063</f>
        <v>1447221844.7</v>
      </c>
      <c r="B2063" s="10" t="str">
        <f>OrderList!C2063</f>
        <v>PORT04</v>
      </c>
      <c r="C2063" s="10" t="str">
        <f>OrderList!D2063</f>
        <v>V444_0</v>
      </c>
      <c r="D2063" s="10" t="str">
        <f>OrderList!F2063</f>
        <v>DTP</v>
      </c>
      <c r="E2063" s="10" t="str">
        <f>OrderList!L2063</f>
        <v>PORT09</v>
      </c>
      <c r="F2063" s="10" t="str">
        <f>OrderList!K2063</f>
        <v>PLANT03</v>
      </c>
      <c r="G2063" s="10">
        <f>OrderList!J2063</f>
        <v>1689548</v>
      </c>
      <c r="H2063" s="10">
        <f>OrderList!M2063</f>
        <v>254</v>
      </c>
      <c r="I2063" s="10">
        <f>OrderList!N2063</f>
        <v>1.2661563897273684</v>
      </c>
      <c r="O2063" s="10">
        <f>COUNTIF(FreightRates!$A$2:$A$1541,C2063)</f>
        <v>39</v>
      </c>
      <c r="Q2063" s="10">
        <f>COUNTIFS(FreightRates!$A$2:$A$1541,C2063,FreightRates!$B$2:$B$1541,B2063,FreightRates!$C$2:$C$1541,E2063)</f>
        <v>20</v>
      </c>
      <c r="T2063">
        <f>COUNTIFS(FreightRates!$A$2:$A$1541,C2063,FreightRates!$B$2:$B$1541,B2063,FreightRates!$C$2:$C$1541,E2063,FreightRates!$F$2:$F$1541,D2063,FreightRates!$D$2:$D$1541,"&lt;="&amp;I2063,FreightRates!$E$2:$E$1541,"&gt;="&amp;I2063)</f>
        <v>2</v>
      </c>
    </row>
    <row r="2064" spans="1:20" x14ac:dyDescent="0.25">
      <c r="A2064" s="10">
        <f>OrderList!A2064</f>
        <v>1447282081.7</v>
      </c>
      <c r="B2064" s="10" t="str">
        <f>OrderList!C2064</f>
        <v>PORT04</v>
      </c>
      <c r="C2064" s="10" t="str">
        <f>OrderList!D2064</f>
        <v>V444_0</v>
      </c>
      <c r="D2064" s="10" t="str">
        <f>OrderList!F2064</f>
        <v>DTP</v>
      </c>
      <c r="E2064" s="10" t="str">
        <f>OrderList!L2064</f>
        <v>PORT09</v>
      </c>
      <c r="F2064" s="10" t="str">
        <f>OrderList!K2064</f>
        <v>PLANT03</v>
      </c>
      <c r="G2064" s="10">
        <f>OrderList!J2064</f>
        <v>1689548</v>
      </c>
      <c r="H2064" s="10">
        <f>OrderList!M2064</f>
        <v>259</v>
      </c>
      <c r="I2064" s="10">
        <f>OrderList!N2064</f>
        <v>0.14895957526204334</v>
      </c>
      <c r="O2064" s="10">
        <f>COUNTIF(FreightRates!$A$2:$A$1541,C2064)</f>
        <v>39</v>
      </c>
      <c r="Q2064" s="10">
        <f>COUNTIFS(FreightRates!$A$2:$A$1541,C2064,FreightRates!$B$2:$B$1541,B2064,FreightRates!$C$2:$C$1541,E2064)</f>
        <v>20</v>
      </c>
      <c r="T2064">
        <f>COUNTIFS(FreightRates!$A$2:$A$1541,C2064,FreightRates!$B$2:$B$1541,B2064,FreightRates!$C$2:$C$1541,E2064,FreightRates!$F$2:$F$1541,D2064,FreightRates!$D$2:$D$1541,"&lt;="&amp;I2064,FreightRates!$E$2:$E$1541,"&gt;="&amp;I2064)</f>
        <v>2</v>
      </c>
    </row>
    <row r="2065" spans="1:20" x14ac:dyDescent="0.25">
      <c r="A2065" s="10">
        <f>OrderList!A2065</f>
        <v>1447413938.7</v>
      </c>
      <c r="B2065" s="10" t="str">
        <f>OrderList!C2065</f>
        <v>PORT04</v>
      </c>
      <c r="C2065" s="10" t="str">
        <f>OrderList!D2065</f>
        <v>V444_0</v>
      </c>
      <c r="D2065" s="10" t="str">
        <f>OrderList!F2065</f>
        <v>DTP</v>
      </c>
      <c r="E2065" s="10" t="str">
        <f>OrderList!L2065</f>
        <v>PORT09</v>
      </c>
      <c r="F2065" s="10" t="str">
        <f>OrderList!K2065</f>
        <v>PLANT03</v>
      </c>
      <c r="G2065" s="10">
        <f>OrderList!J2065</f>
        <v>1689548</v>
      </c>
      <c r="H2065" s="10">
        <f>OrderList!M2065</f>
        <v>360</v>
      </c>
      <c r="I2065" s="10">
        <f>OrderList!N2065</f>
        <v>5.2135851341715167</v>
      </c>
      <c r="O2065" s="10">
        <f>COUNTIF(FreightRates!$A$2:$A$1541,C2065)</f>
        <v>39</v>
      </c>
      <c r="Q2065" s="10">
        <f>COUNTIFS(FreightRates!$A$2:$A$1541,C2065,FreightRates!$B$2:$B$1541,B2065,FreightRates!$C$2:$C$1541,E2065)</f>
        <v>20</v>
      </c>
      <c r="T2065">
        <f>COUNTIFS(FreightRates!$A$2:$A$1541,C2065,FreightRates!$B$2:$B$1541,B2065,FreightRates!$C$2:$C$1541,E2065,FreightRates!$F$2:$F$1541,D2065,FreightRates!$D$2:$D$1541,"&lt;="&amp;I2065,FreightRates!$E$2:$E$1541,"&gt;="&amp;I2065)</f>
        <v>2</v>
      </c>
    </row>
    <row r="2066" spans="1:20" x14ac:dyDescent="0.25">
      <c r="A2066" s="10">
        <f>OrderList!A2066</f>
        <v>1447299066.7</v>
      </c>
      <c r="B2066" s="10" t="str">
        <f>OrderList!C2066</f>
        <v>PORT04</v>
      </c>
      <c r="C2066" s="10" t="str">
        <f>OrderList!D2066</f>
        <v>V444_0</v>
      </c>
      <c r="D2066" s="10" t="str">
        <f>OrderList!F2066</f>
        <v>DTP</v>
      </c>
      <c r="E2066" s="10" t="str">
        <f>OrderList!L2066</f>
        <v>PORT09</v>
      </c>
      <c r="F2066" s="10" t="str">
        <f>OrderList!K2066</f>
        <v>PLANT03</v>
      </c>
      <c r="G2066" s="10">
        <f>OrderList!J2066</f>
        <v>1689548</v>
      </c>
      <c r="H2066" s="10">
        <f>OrderList!M2066</f>
        <v>272</v>
      </c>
      <c r="I2066" s="10">
        <f>OrderList!N2066</f>
        <v>0.52135851341715167</v>
      </c>
      <c r="O2066" s="10">
        <f>COUNTIF(FreightRates!$A$2:$A$1541,C2066)</f>
        <v>39</v>
      </c>
      <c r="Q2066" s="10">
        <f>COUNTIFS(FreightRates!$A$2:$A$1541,C2066,FreightRates!$B$2:$B$1541,B2066,FreightRates!$C$2:$C$1541,E2066)</f>
        <v>20</v>
      </c>
      <c r="T2066">
        <f>COUNTIFS(FreightRates!$A$2:$A$1541,C2066,FreightRates!$B$2:$B$1541,B2066,FreightRates!$C$2:$C$1541,E2066,FreightRates!$F$2:$F$1541,D2066,FreightRates!$D$2:$D$1541,"&lt;="&amp;I2066,FreightRates!$E$2:$E$1541,"&gt;="&amp;I2066)</f>
        <v>2</v>
      </c>
    </row>
    <row r="2067" spans="1:20" x14ac:dyDescent="0.25">
      <c r="A2067" s="10">
        <f>OrderList!A2067</f>
        <v>1447334704.7</v>
      </c>
      <c r="B2067" s="10" t="str">
        <f>OrderList!C2067</f>
        <v>PORT04</v>
      </c>
      <c r="C2067" s="10" t="str">
        <f>OrderList!D2067</f>
        <v>V444_0</v>
      </c>
      <c r="D2067" s="10" t="str">
        <f>OrderList!F2067</f>
        <v>DTP</v>
      </c>
      <c r="E2067" s="10" t="str">
        <f>OrderList!L2067</f>
        <v>PORT09</v>
      </c>
      <c r="F2067" s="10" t="str">
        <f>OrderList!K2067</f>
        <v>PLANT03</v>
      </c>
      <c r="G2067" s="10">
        <f>OrderList!J2067</f>
        <v>1689548</v>
      </c>
      <c r="H2067" s="10">
        <f>OrderList!M2067</f>
        <v>268</v>
      </c>
      <c r="I2067" s="10">
        <f>OrderList!N2067</f>
        <v>0.37239893815510838</v>
      </c>
      <c r="O2067" s="10">
        <f>COUNTIF(FreightRates!$A$2:$A$1541,C2067)</f>
        <v>39</v>
      </c>
      <c r="Q2067" s="10">
        <f>COUNTIFS(FreightRates!$A$2:$A$1541,C2067,FreightRates!$B$2:$B$1541,B2067,FreightRates!$C$2:$C$1541,E2067)</f>
        <v>20</v>
      </c>
      <c r="T2067">
        <f>COUNTIFS(FreightRates!$A$2:$A$1541,C2067,FreightRates!$B$2:$B$1541,B2067,FreightRates!$C$2:$C$1541,E2067,FreightRates!$F$2:$F$1541,D2067,FreightRates!$D$2:$D$1541,"&lt;="&amp;I2067,FreightRates!$E$2:$E$1541,"&gt;="&amp;I2067)</f>
        <v>2</v>
      </c>
    </row>
    <row r="2068" spans="1:20" x14ac:dyDescent="0.25">
      <c r="A2068" s="10">
        <f>OrderList!A2068</f>
        <v>1447347898.7</v>
      </c>
      <c r="B2068" s="10" t="str">
        <f>OrderList!C2068</f>
        <v>PORT04</v>
      </c>
      <c r="C2068" s="10" t="str">
        <f>OrderList!D2068</f>
        <v>V444_0</v>
      </c>
      <c r="D2068" s="10" t="str">
        <f>OrderList!F2068</f>
        <v>DTP</v>
      </c>
      <c r="E2068" s="10" t="str">
        <f>OrderList!L2068</f>
        <v>PORT09</v>
      </c>
      <c r="F2068" s="10" t="str">
        <f>OrderList!K2068</f>
        <v>PLANT03</v>
      </c>
      <c r="G2068" s="10">
        <f>OrderList!J2068</f>
        <v>1689548</v>
      </c>
      <c r="H2068" s="10">
        <f>OrderList!M2068</f>
        <v>310</v>
      </c>
      <c r="I2068" s="10">
        <f>OrderList!N2068</f>
        <v>0.29791915052408668</v>
      </c>
      <c r="O2068" s="10">
        <f>COUNTIF(FreightRates!$A$2:$A$1541,C2068)</f>
        <v>39</v>
      </c>
      <c r="Q2068" s="10">
        <f>COUNTIFS(FreightRates!$A$2:$A$1541,C2068,FreightRates!$B$2:$B$1541,B2068,FreightRates!$C$2:$C$1541,E2068)</f>
        <v>20</v>
      </c>
      <c r="T2068">
        <f>COUNTIFS(FreightRates!$A$2:$A$1541,C2068,FreightRates!$B$2:$B$1541,B2068,FreightRates!$C$2:$C$1541,E2068,FreightRates!$F$2:$F$1541,D2068,FreightRates!$D$2:$D$1541,"&lt;="&amp;I2068,FreightRates!$E$2:$E$1541,"&gt;="&amp;I2068)</f>
        <v>2</v>
      </c>
    </row>
    <row r="2069" spans="1:20" x14ac:dyDescent="0.25">
      <c r="A2069" s="10">
        <f>OrderList!A2069</f>
        <v>1447369418.7</v>
      </c>
      <c r="B2069" s="10" t="str">
        <f>OrderList!C2069</f>
        <v>PORT04</v>
      </c>
      <c r="C2069" s="10" t="str">
        <f>OrderList!D2069</f>
        <v>V444_0</v>
      </c>
      <c r="D2069" s="10" t="str">
        <f>OrderList!F2069</f>
        <v>DTP</v>
      </c>
      <c r="E2069" s="10" t="str">
        <f>OrderList!L2069</f>
        <v>PORT09</v>
      </c>
      <c r="F2069" s="10" t="str">
        <f>OrderList!K2069</f>
        <v>PLANT03</v>
      </c>
      <c r="G2069" s="10">
        <f>OrderList!J2069</f>
        <v>1689548</v>
      </c>
      <c r="H2069" s="10">
        <f>OrderList!M2069</f>
        <v>334</v>
      </c>
      <c r="I2069" s="10">
        <f>OrderList!N2069</f>
        <v>2.1599138412996286</v>
      </c>
      <c r="O2069" s="10">
        <f>COUNTIF(FreightRates!$A$2:$A$1541,C2069)</f>
        <v>39</v>
      </c>
      <c r="Q2069" s="10">
        <f>COUNTIFS(FreightRates!$A$2:$A$1541,C2069,FreightRates!$B$2:$B$1541,B2069,FreightRates!$C$2:$C$1541,E2069)</f>
        <v>20</v>
      </c>
      <c r="T2069">
        <f>COUNTIFS(FreightRates!$A$2:$A$1541,C2069,FreightRates!$B$2:$B$1541,B2069,FreightRates!$C$2:$C$1541,E2069,FreightRates!$F$2:$F$1541,D2069,FreightRates!$D$2:$D$1541,"&lt;="&amp;I2069,FreightRates!$E$2:$E$1541,"&gt;="&amp;I2069)</f>
        <v>2</v>
      </c>
    </row>
    <row r="2070" spans="1:20" x14ac:dyDescent="0.25">
      <c r="A2070" s="10">
        <f>OrderList!A2070</f>
        <v>1447149390.7</v>
      </c>
      <c r="B2070" s="10" t="str">
        <f>OrderList!C2070</f>
        <v>PORT04</v>
      </c>
      <c r="C2070" s="10" t="str">
        <f>OrderList!D2070</f>
        <v>V444_0</v>
      </c>
      <c r="D2070" s="10" t="str">
        <f>OrderList!F2070</f>
        <v>DTP</v>
      </c>
      <c r="E2070" s="10" t="str">
        <f>OrderList!L2070</f>
        <v>PORT09</v>
      </c>
      <c r="F2070" s="10" t="str">
        <f>OrderList!K2070</f>
        <v>PLANT03</v>
      </c>
      <c r="G2070" s="10">
        <f>OrderList!J2070</f>
        <v>1689548</v>
      </c>
      <c r="H2070" s="10">
        <f>OrderList!M2070</f>
        <v>352</v>
      </c>
      <c r="I2070" s="10">
        <f>OrderList!N2070</f>
        <v>1.564075540251455</v>
      </c>
      <c r="O2070" s="10">
        <f>COUNTIF(FreightRates!$A$2:$A$1541,C2070)</f>
        <v>39</v>
      </c>
      <c r="Q2070" s="10">
        <f>COUNTIFS(FreightRates!$A$2:$A$1541,C2070,FreightRates!$B$2:$B$1541,B2070,FreightRates!$C$2:$C$1541,E2070)</f>
        <v>20</v>
      </c>
      <c r="T2070">
        <f>COUNTIFS(FreightRates!$A$2:$A$1541,C2070,FreightRates!$B$2:$B$1541,B2070,FreightRates!$C$2:$C$1541,E2070,FreightRates!$F$2:$F$1541,D2070,FreightRates!$D$2:$D$1541,"&lt;="&amp;I2070,FreightRates!$E$2:$E$1541,"&gt;="&amp;I2070)</f>
        <v>2</v>
      </c>
    </row>
    <row r="2071" spans="1:20" x14ac:dyDescent="0.25">
      <c r="A2071" s="10">
        <f>OrderList!A2071</f>
        <v>1447203025.7</v>
      </c>
      <c r="B2071" s="10" t="str">
        <f>OrderList!C2071</f>
        <v>PORT04</v>
      </c>
      <c r="C2071" s="10" t="str">
        <f>OrderList!D2071</f>
        <v>V444_0</v>
      </c>
      <c r="D2071" s="10" t="str">
        <f>OrderList!F2071</f>
        <v>DTP</v>
      </c>
      <c r="E2071" s="10" t="str">
        <f>OrderList!L2071</f>
        <v>PORT09</v>
      </c>
      <c r="F2071" s="10" t="str">
        <f>OrderList!K2071</f>
        <v>PLANT03</v>
      </c>
      <c r="G2071" s="10">
        <f>OrderList!J2071</f>
        <v>1689548</v>
      </c>
      <c r="H2071" s="10">
        <f>OrderList!M2071</f>
        <v>336</v>
      </c>
      <c r="I2071" s="10">
        <f>OrderList!N2071</f>
        <v>1.4895957526204335</v>
      </c>
      <c r="O2071" s="10">
        <f>COUNTIF(FreightRates!$A$2:$A$1541,C2071)</f>
        <v>39</v>
      </c>
      <c r="Q2071" s="10">
        <f>COUNTIFS(FreightRates!$A$2:$A$1541,C2071,FreightRates!$B$2:$B$1541,B2071,FreightRates!$C$2:$C$1541,E2071)</f>
        <v>20</v>
      </c>
      <c r="T2071">
        <f>COUNTIFS(FreightRates!$A$2:$A$1541,C2071,FreightRates!$B$2:$B$1541,B2071,FreightRates!$C$2:$C$1541,E2071,FreightRates!$F$2:$F$1541,D2071,FreightRates!$D$2:$D$1541,"&lt;="&amp;I2071,FreightRates!$E$2:$E$1541,"&gt;="&amp;I2071)</f>
        <v>2</v>
      </c>
    </row>
    <row r="2072" spans="1:20" x14ac:dyDescent="0.25">
      <c r="A2072" s="10">
        <f>OrderList!A2072</f>
        <v>1447386864.7</v>
      </c>
      <c r="B2072" s="10" t="str">
        <f>OrderList!C2072</f>
        <v>PORT04</v>
      </c>
      <c r="C2072" s="10" t="str">
        <f>OrderList!D2072</f>
        <v>V444_0</v>
      </c>
      <c r="D2072" s="10" t="str">
        <f>OrderList!F2072</f>
        <v>DTP</v>
      </c>
      <c r="E2072" s="10" t="str">
        <f>OrderList!L2072</f>
        <v>PORT09</v>
      </c>
      <c r="F2072" s="10" t="str">
        <f>OrderList!K2072</f>
        <v>PLANT03</v>
      </c>
      <c r="G2072" s="10">
        <f>OrderList!J2072</f>
        <v>1689548</v>
      </c>
      <c r="H2072" s="10">
        <f>OrderList!M2072</f>
        <v>284</v>
      </c>
      <c r="I2072" s="10">
        <f>OrderList!N2072</f>
        <v>0.22343936289306501</v>
      </c>
      <c r="O2072" s="10">
        <f>COUNTIF(FreightRates!$A$2:$A$1541,C2072)</f>
        <v>39</v>
      </c>
      <c r="Q2072" s="10">
        <f>COUNTIFS(FreightRates!$A$2:$A$1541,C2072,FreightRates!$B$2:$B$1541,B2072,FreightRates!$C$2:$C$1541,E2072)</f>
        <v>20</v>
      </c>
      <c r="T2072">
        <f>COUNTIFS(FreightRates!$A$2:$A$1541,C2072,FreightRates!$B$2:$B$1541,B2072,FreightRates!$C$2:$C$1541,E2072,FreightRates!$F$2:$F$1541,D2072,FreightRates!$D$2:$D$1541,"&lt;="&amp;I2072,FreightRates!$E$2:$E$1541,"&gt;="&amp;I2072)</f>
        <v>2</v>
      </c>
    </row>
    <row r="2073" spans="1:20" x14ac:dyDescent="0.25">
      <c r="A2073" s="10">
        <f>OrderList!A2073</f>
        <v>1447292067.7</v>
      </c>
      <c r="B2073" s="10" t="str">
        <f>OrderList!C2073</f>
        <v>PORT04</v>
      </c>
      <c r="C2073" s="10" t="str">
        <f>OrderList!D2073</f>
        <v>V444_0</v>
      </c>
      <c r="D2073" s="10" t="str">
        <f>OrderList!F2073</f>
        <v>DTP</v>
      </c>
      <c r="E2073" s="10" t="str">
        <f>OrderList!L2073</f>
        <v>PORT09</v>
      </c>
      <c r="F2073" s="10" t="str">
        <f>OrderList!K2073</f>
        <v>PLANT03</v>
      </c>
      <c r="G2073" s="10">
        <f>OrderList!J2073</f>
        <v>1689548</v>
      </c>
      <c r="H2073" s="10">
        <f>OrderList!M2073</f>
        <v>278</v>
      </c>
      <c r="I2073" s="10">
        <f>OrderList!N2073</f>
        <v>0.59583830104817337</v>
      </c>
      <c r="O2073" s="10">
        <f>COUNTIF(FreightRates!$A$2:$A$1541,C2073)</f>
        <v>39</v>
      </c>
      <c r="Q2073" s="10">
        <f>COUNTIFS(FreightRates!$A$2:$A$1541,C2073,FreightRates!$B$2:$B$1541,B2073,FreightRates!$C$2:$C$1541,E2073)</f>
        <v>20</v>
      </c>
      <c r="T2073">
        <f>COUNTIFS(FreightRates!$A$2:$A$1541,C2073,FreightRates!$B$2:$B$1541,B2073,FreightRates!$C$2:$C$1541,E2073,FreightRates!$F$2:$F$1541,D2073,FreightRates!$D$2:$D$1541,"&lt;="&amp;I2073,FreightRates!$E$2:$E$1541,"&gt;="&amp;I2073)</f>
        <v>2</v>
      </c>
    </row>
    <row r="2074" spans="1:20" x14ac:dyDescent="0.25">
      <c r="A2074" s="10">
        <f>OrderList!A2074</f>
        <v>1447364450.7</v>
      </c>
      <c r="B2074" s="10" t="str">
        <f>OrderList!C2074</f>
        <v>PORT04</v>
      </c>
      <c r="C2074" s="10" t="str">
        <f>OrderList!D2074</f>
        <v>V444_0</v>
      </c>
      <c r="D2074" s="10" t="str">
        <f>OrderList!F2074</f>
        <v>DTP</v>
      </c>
      <c r="E2074" s="10" t="str">
        <f>OrderList!L2074</f>
        <v>PORT09</v>
      </c>
      <c r="F2074" s="10" t="str">
        <f>OrderList!K2074</f>
        <v>PLANT03</v>
      </c>
      <c r="G2074" s="10">
        <f>OrderList!J2074</f>
        <v>1689548</v>
      </c>
      <c r="H2074" s="10">
        <f>OrderList!M2074</f>
        <v>305</v>
      </c>
      <c r="I2074" s="10">
        <f>OrderList!N2074</f>
        <v>3.12815108050291</v>
      </c>
      <c r="O2074" s="10">
        <f>COUNTIF(FreightRates!$A$2:$A$1541,C2074)</f>
        <v>39</v>
      </c>
      <c r="Q2074" s="10">
        <f>COUNTIFS(FreightRates!$A$2:$A$1541,C2074,FreightRates!$B$2:$B$1541,B2074,FreightRates!$C$2:$C$1541,E2074)</f>
        <v>20</v>
      </c>
      <c r="T2074">
        <f>COUNTIFS(FreightRates!$A$2:$A$1541,C2074,FreightRates!$B$2:$B$1541,B2074,FreightRates!$C$2:$C$1541,E2074,FreightRates!$F$2:$F$1541,D2074,FreightRates!$D$2:$D$1541,"&lt;="&amp;I2074,FreightRates!$E$2:$E$1541,"&gt;="&amp;I2074)</f>
        <v>2</v>
      </c>
    </row>
    <row r="2075" spans="1:20" x14ac:dyDescent="0.25">
      <c r="A2075" s="10">
        <f>OrderList!A2075</f>
        <v>1447391115.7</v>
      </c>
      <c r="B2075" s="10" t="str">
        <f>OrderList!C2075</f>
        <v>PORT04</v>
      </c>
      <c r="C2075" s="10" t="str">
        <f>OrderList!D2075</f>
        <v>V444_0</v>
      </c>
      <c r="D2075" s="10" t="str">
        <f>OrderList!F2075</f>
        <v>DTP</v>
      </c>
      <c r="E2075" s="10" t="str">
        <f>OrderList!L2075</f>
        <v>PORT09</v>
      </c>
      <c r="F2075" s="10" t="str">
        <f>OrderList!K2075</f>
        <v>PLANT03</v>
      </c>
      <c r="G2075" s="10">
        <f>OrderList!J2075</f>
        <v>1689548</v>
      </c>
      <c r="H2075" s="10">
        <f>OrderList!M2075</f>
        <v>313</v>
      </c>
      <c r="I2075" s="10">
        <f>OrderList!N2075</f>
        <v>0.29791915052408668</v>
      </c>
      <c r="O2075" s="10">
        <f>COUNTIF(FreightRates!$A$2:$A$1541,C2075)</f>
        <v>39</v>
      </c>
      <c r="Q2075" s="10">
        <f>COUNTIFS(FreightRates!$A$2:$A$1541,C2075,FreightRates!$B$2:$B$1541,B2075,FreightRates!$C$2:$C$1541,E2075)</f>
        <v>20</v>
      </c>
      <c r="T2075">
        <f>COUNTIFS(FreightRates!$A$2:$A$1541,C2075,FreightRates!$B$2:$B$1541,B2075,FreightRates!$C$2:$C$1541,E2075,FreightRates!$F$2:$F$1541,D2075,FreightRates!$D$2:$D$1541,"&lt;="&amp;I2075,FreightRates!$E$2:$E$1541,"&gt;="&amp;I2075)</f>
        <v>2</v>
      </c>
    </row>
    <row r="2076" spans="1:20" x14ac:dyDescent="0.25">
      <c r="A2076" s="10">
        <f>OrderList!A2076</f>
        <v>1447149382.7</v>
      </c>
      <c r="B2076" s="10" t="str">
        <f>OrderList!C2076</f>
        <v>PORT04</v>
      </c>
      <c r="C2076" s="10" t="str">
        <f>OrderList!D2076</f>
        <v>V444_0</v>
      </c>
      <c r="D2076" s="10" t="str">
        <f>OrderList!F2076</f>
        <v>DTP</v>
      </c>
      <c r="E2076" s="10" t="str">
        <f>OrderList!L2076</f>
        <v>PORT09</v>
      </c>
      <c r="F2076" s="10" t="str">
        <f>OrderList!K2076</f>
        <v>PLANT03</v>
      </c>
      <c r="G2076" s="10">
        <f>OrderList!J2076</f>
        <v>1689548</v>
      </c>
      <c r="H2076" s="10">
        <f>OrderList!M2076</f>
        <v>328</v>
      </c>
      <c r="I2076" s="10">
        <f>OrderList!N2076</f>
        <v>7.4479787631021671E-2</v>
      </c>
      <c r="O2076" s="10">
        <f>COUNTIF(FreightRates!$A$2:$A$1541,C2076)</f>
        <v>39</v>
      </c>
      <c r="Q2076" s="10">
        <f>COUNTIFS(FreightRates!$A$2:$A$1541,C2076,FreightRates!$B$2:$B$1541,B2076,FreightRates!$C$2:$C$1541,E2076)</f>
        <v>20</v>
      </c>
      <c r="T2076">
        <f>COUNTIFS(FreightRates!$A$2:$A$1541,C2076,FreightRates!$B$2:$B$1541,B2076,FreightRates!$C$2:$C$1541,E2076,FreightRates!$F$2:$F$1541,D2076,FreightRates!$D$2:$D$1541,"&lt;="&amp;I2076,FreightRates!$E$2:$E$1541,"&gt;="&amp;I2076)</f>
        <v>2</v>
      </c>
    </row>
    <row r="2077" spans="1:20" x14ac:dyDescent="0.25">
      <c r="A2077" s="10">
        <f>OrderList!A2077</f>
        <v>1447149421.7</v>
      </c>
      <c r="B2077" s="10" t="str">
        <f>OrderList!C2077</f>
        <v>PORT04</v>
      </c>
      <c r="C2077" s="10" t="str">
        <f>OrderList!D2077</f>
        <v>V444_0</v>
      </c>
      <c r="D2077" s="10" t="str">
        <f>OrderList!F2077</f>
        <v>DTP</v>
      </c>
      <c r="E2077" s="10" t="str">
        <f>OrderList!L2077</f>
        <v>PORT09</v>
      </c>
      <c r="F2077" s="10" t="str">
        <f>OrderList!K2077</f>
        <v>PLANT03</v>
      </c>
      <c r="G2077" s="10">
        <f>OrderList!J2077</f>
        <v>1689548</v>
      </c>
      <c r="H2077" s="10">
        <f>OrderList!M2077</f>
        <v>268</v>
      </c>
      <c r="I2077" s="10">
        <f>OrderList!N2077</f>
        <v>0.14895957526204334</v>
      </c>
      <c r="O2077" s="10">
        <f>COUNTIF(FreightRates!$A$2:$A$1541,C2077)</f>
        <v>39</v>
      </c>
      <c r="Q2077" s="10">
        <f>COUNTIFS(FreightRates!$A$2:$A$1541,C2077,FreightRates!$B$2:$B$1541,B2077,FreightRates!$C$2:$C$1541,E2077)</f>
        <v>20</v>
      </c>
      <c r="T2077">
        <f>COUNTIFS(FreightRates!$A$2:$A$1541,C2077,FreightRates!$B$2:$B$1541,B2077,FreightRates!$C$2:$C$1541,E2077,FreightRates!$F$2:$F$1541,D2077,FreightRates!$D$2:$D$1541,"&lt;="&amp;I2077,FreightRates!$E$2:$E$1541,"&gt;="&amp;I2077)</f>
        <v>2</v>
      </c>
    </row>
    <row r="2078" spans="1:20" x14ac:dyDescent="0.25">
      <c r="A2078" s="10">
        <f>OrderList!A2078</f>
        <v>1447274829.7</v>
      </c>
      <c r="B2078" s="10" t="str">
        <f>OrderList!C2078</f>
        <v>PORT04</v>
      </c>
      <c r="C2078" s="10" t="str">
        <f>OrderList!D2078</f>
        <v>V444_0</v>
      </c>
      <c r="D2078" s="10" t="str">
        <f>OrderList!F2078</f>
        <v>DTP</v>
      </c>
      <c r="E2078" s="10" t="str">
        <f>OrderList!L2078</f>
        <v>PORT09</v>
      </c>
      <c r="F2078" s="10" t="str">
        <f>OrderList!K2078</f>
        <v>PLANT03</v>
      </c>
      <c r="G2078" s="10">
        <f>OrderList!J2078</f>
        <v>1689548</v>
      </c>
      <c r="H2078" s="10">
        <f>OrderList!M2078</f>
        <v>336</v>
      </c>
      <c r="I2078" s="10">
        <f>OrderList!N2078</f>
        <v>0.67031808867919507</v>
      </c>
      <c r="O2078" s="10">
        <f>COUNTIF(FreightRates!$A$2:$A$1541,C2078)</f>
        <v>39</v>
      </c>
      <c r="Q2078" s="10">
        <f>COUNTIFS(FreightRates!$A$2:$A$1541,C2078,FreightRates!$B$2:$B$1541,B2078,FreightRates!$C$2:$C$1541,E2078)</f>
        <v>20</v>
      </c>
      <c r="T2078">
        <f>COUNTIFS(FreightRates!$A$2:$A$1541,C2078,FreightRates!$B$2:$B$1541,B2078,FreightRates!$C$2:$C$1541,E2078,FreightRates!$F$2:$F$1541,D2078,FreightRates!$D$2:$D$1541,"&lt;="&amp;I2078,FreightRates!$E$2:$E$1541,"&gt;="&amp;I2078)</f>
        <v>2</v>
      </c>
    </row>
    <row r="2079" spans="1:20" x14ac:dyDescent="0.25">
      <c r="A2079" s="10">
        <f>OrderList!A2079</f>
        <v>1447407628.7</v>
      </c>
      <c r="B2079" s="10" t="str">
        <f>OrderList!C2079</f>
        <v>PORT04</v>
      </c>
      <c r="C2079" s="10" t="str">
        <f>OrderList!D2079</f>
        <v>V444_0</v>
      </c>
      <c r="D2079" s="10" t="str">
        <f>OrderList!F2079</f>
        <v>DTP</v>
      </c>
      <c r="E2079" s="10" t="str">
        <f>OrderList!L2079</f>
        <v>PORT09</v>
      </c>
      <c r="F2079" s="10" t="str">
        <f>OrderList!K2079</f>
        <v>PLANT03</v>
      </c>
      <c r="G2079" s="10">
        <f>OrderList!J2079</f>
        <v>1689548</v>
      </c>
      <c r="H2079" s="10">
        <f>OrderList!M2079</f>
        <v>251</v>
      </c>
      <c r="I2079" s="10">
        <f>OrderList!N2079</f>
        <v>0.89375745157226005</v>
      </c>
      <c r="O2079" s="10">
        <f>COUNTIF(FreightRates!$A$2:$A$1541,C2079)</f>
        <v>39</v>
      </c>
      <c r="Q2079" s="10">
        <f>COUNTIFS(FreightRates!$A$2:$A$1541,C2079,FreightRates!$B$2:$B$1541,B2079,FreightRates!$C$2:$C$1541,E2079)</f>
        <v>20</v>
      </c>
      <c r="T2079">
        <f>COUNTIFS(FreightRates!$A$2:$A$1541,C2079,FreightRates!$B$2:$B$1541,B2079,FreightRates!$C$2:$C$1541,E2079,FreightRates!$F$2:$F$1541,D2079,FreightRates!$D$2:$D$1541,"&lt;="&amp;I2079,FreightRates!$E$2:$E$1541,"&gt;="&amp;I2079)</f>
        <v>2</v>
      </c>
    </row>
    <row r="2080" spans="1:20" x14ac:dyDescent="0.25">
      <c r="A2080" s="10">
        <f>OrderList!A2080</f>
        <v>1447322717.7</v>
      </c>
      <c r="B2080" s="10" t="str">
        <f>OrderList!C2080</f>
        <v>PORT04</v>
      </c>
      <c r="C2080" s="10" t="str">
        <f>OrderList!D2080</f>
        <v>V444_0</v>
      </c>
      <c r="D2080" s="10" t="str">
        <f>OrderList!F2080</f>
        <v>DTP</v>
      </c>
      <c r="E2080" s="10" t="str">
        <f>OrderList!L2080</f>
        <v>PORT09</v>
      </c>
      <c r="F2080" s="10" t="str">
        <f>OrderList!K2080</f>
        <v>PLANT03</v>
      </c>
      <c r="G2080" s="10">
        <f>OrderList!J2080</f>
        <v>1689548</v>
      </c>
      <c r="H2080" s="10">
        <f>OrderList!M2080</f>
        <v>240</v>
      </c>
      <c r="I2080" s="10">
        <f>OrderList!N2080</f>
        <v>0.37239893815510838</v>
      </c>
      <c r="O2080" s="10">
        <f>COUNTIF(FreightRates!$A$2:$A$1541,C2080)</f>
        <v>39</v>
      </c>
      <c r="Q2080" s="10">
        <f>COUNTIFS(FreightRates!$A$2:$A$1541,C2080,FreightRates!$B$2:$B$1541,B2080,FreightRates!$C$2:$C$1541,E2080)</f>
        <v>20</v>
      </c>
      <c r="T2080">
        <f>COUNTIFS(FreightRates!$A$2:$A$1541,C2080,FreightRates!$B$2:$B$1541,B2080,FreightRates!$C$2:$C$1541,E2080,FreightRates!$F$2:$F$1541,D2080,FreightRates!$D$2:$D$1541,"&lt;="&amp;I2080,FreightRates!$E$2:$E$1541,"&gt;="&amp;I2080)</f>
        <v>2</v>
      </c>
    </row>
    <row r="2081" spans="1:20" x14ac:dyDescent="0.25">
      <c r="A2081" s="10">
        <f>OrderList!A2081</f>
        <v>1447351884.7</v>
      </c>
      <c r="B2081" s="10" t="str">
        <f>OrderList!C2081</f>
        <v>PORT04</v>
      </c>
      <c r="C2081" s="10" t="str">
        <f>OrderList!D2081</f>
        <v>V444_0</v>
      </c>
      <c r="D2081" s="10" t="str">
        <f>OrderList!F2081</f>
        <v>DTP</v>
      </c>
      <c r="E2081" s="10" t="str">
        <f>OrderList!L2081</f>
        <v>PORT09</v>
      </c>
      <c r="F2081" s="10" t="str">
        <f>OrderList!K2081</f>
        <v>PLANT03</v>
      </c>
      <c r="G2081" s="10">
        <f>OrderList!J2081</f>
        <v>1689548</v>
      </c>
      <c r="H2081" s="10">
        <f>OrderList!M2081</f>
        <v>296</v>
      </c>
      <c r="I2081" s="10">
        <f>OrderList!N2081</f>
        <v>0.81927766394123835</v>
      </c>
      <c r="O2081" s="10">
        <f>COUNTIF(FreightRates!$A$2:$A$1541,C2081)</f>
        <v>39</v>
      </c>
      <c r="Q2081" s="10">
        <f>COUNTIFS(FreightRates!$A$2:$A$1541,C2081,FreightRates!$B$2:$B$1541,B2081,FreightRates!$C$2:$C$1541,E2081)</f>
        <v>20</v>
      </c>
      <c r="T2081">
        <f>COUNTIFS(FreightRates!$A$2:$A$1541,C2081,FreightRates!$B$2:$B$1541,B2081,FreightRates!$C$2:$C$1541,E2081,FreightRates!$F$2:$F$1541,D2081,FreightRates!$D$2:$D$1541,"&lt;="&amp;I2081,FreightRates!$E$2:$E$1541,"&gt;="&amp;I2081)</f>
        <v>2</v>
      </c>
    </row>
    <row r="2082" spans="1:20" x14ac:dyDescent="0.25">
      <c r="A2082" s="10">
        <f>OrderList!A2082</f>
        <v>1447222995.7</v>
      </c>
      <c r="B2082" s="10" t="str">
        <f>OrderList!C2082</f>
        <v>PORT04</v>
      </c>
      <c r="C2082" s="10" t="str">
        <f>OrderList!D2082</f>
        <v>V444_0</v>
      </c>
      <c r="D2082" s="10" t="str">
        <f>OrderList!F2082</f>
        <v>DTP</v>
      </c>
      <c r="E2082" s="10" t="str">
        <f>OrderList!L2082</f>
        <v>PORT09</v>
      </c>
      <c r="F2082" s="10" t="str">
        <f>OrderList!K2082</f>
        <v>PLANT03</v>
      </c>
      <c r="G2082" s="10">
        <f>OrderList!J2082</f>
        <v>1689548</v>
      </c>
      <c r="H2082" s="10">
        <f>OrderList!M2082</f>
        <v>289</v>
      </c>
      <c r="I2082" s="10">
        <f>OrderList!N2082</f>
        <v>0.14895957526204334</v>
      </c>
      <c r="O2082" s="10">
        <f>COUNTIF(FreightRates!$A$2:$A$1541,C2082)</f>
        <v>39</v>
      </c>
      <c r="Q2082" s="10">
        <f>COUNTIFS(FreightRates!$A$2:$A$1541,C2082,FreightRates!$B$2:$B$1541,B2082,FreightRates!$C$2:$C$1541,E2082)</f>
        <v>20</v>
      </c>
      <c r="T2082">
        <f>COUNTIFS(FreightRates!$A$2:$A$1541,C2082,FreightRates!$B$2:$B$1541,B2082,FreightRates!$C$2:$C$1541,E2082,FreightRates!$F$2:$F$1541,D2082,FreightRates!$D$2:$D$1541,"&lt;="&amp;I2082,FreightRates!$E$2:$E$1541,"&gt;="&amp;I2082)</f>
        <v>2</v>
      </c>
    </row>
    <row r="2083" spans="1:20" x14ac:dyDescent="0.25">
      <c r="A2083" s="10">
        <f>OrderList!A2083</f>
        <v>1447418045.7</v>
      </c>
      <c r="B2083" s="10" t="str">
        <f>OrderList!C2083</f>
        <v>PORT04</v>
      </c>
      <c r="C2083" s="10" t="str">
        <f>OrderList!D2083</f>
        <v>V444_0</v>
      </c>
      <c r="D2083" s="10" t="str">
        <f>OrderList!F2083</f>
        <v>DTP</v>
      </c>
      <c r="E2083" s="10" t="str">
        <f>OrderList!L2083</f>
        <v>PORT09</v>
      </c>
      <c r="F2083" s="10" t="str">
        <f>OrderList!K2083</f>
        <v>PLANT03</v>
      </c>
      <c r="G2083" s="10">
        <f>OrderList!J2083</f>
        <v>1689548</v>
      </c>
      <c r="H2083" s="10">
        <f>OrderList!M2083</f>
        <v>279</v>
      </c>
      <c r="I2083" s="10">
        <f>OrderList!N2083</f>
        <v>0.29791915052408668</v>
      </c>
      <c r="O2083" s="10">
        <f>COUNTIF(FreightRates!$A$2:$A$1541,C2083)</f>
        <v>39</v>
      </c>
      <c r="Q2083" s="10">
        <f>COUNTIFS(FreightRates!$A$2:$A$1541,C2083,FreightRates!$B$2:$B$1541,B2083,FreightRates!$C$2:$C$1541,E2083)</f>
        <v>20</v>
      </c>
      <c r="T2083">
        <f>COUNTIFS(FreightRates!$A$2:$A$1541,C2083,FreightRates!$B$2:$B$1541,B2083,FreightRates!$C$2:$C$1541,E2083,FreightRates!$F$2:$F$1541,D2083,FreightRates!$D$2:$D$1541,"&lt;="&amp;I2083,FreightRates!$E$2:$E$1541,"&gt;="&amp;I2083)</f>
        <v>2</v>
      </c>
    </row>
    <row r="2084" spans="1:20" x14ac:dyDescent="0.25">
      <c r="A2084" s="10">
        <f>OrderList!A2084</f>
        <v>1447182262.7</v>
      </c>
      <c r="B2084" s="10" t="str">
        <f>OrderList!C2084</f>
        <v>PORT04</v>
      </c>
      <c r="C2084" s="10" t="str">
        <f>OrderList!D2084</f>
        <v>V444_0</v>
      </c>
      <c r="D2084" s="10" t="str">
        <f>OrderList!F2084</f>
        <v>DTP</v>
      </c>
      <c r="E2084" s="10" t="str">
        <f>OrderList!L2084</f>
        <v>PORT09</v>
      </c>
      <c r="F2084" s="10" t="str">
        <f>OrderList!K2084</f>
        <v>PLANT03</v>
      </c>
      <c r="G2084" s="10">
        <f>OrderList!J2084</f>
        <v>1689548</v>
      </c>
      <c r="H2084" s="10">
        <f>OrderList!M2084</f>
        <v>261</v>
      </c>
      <c r="I2084" s="10">
        <f>OrderList!N2084</f>
        <v>0.67031808867919507</v>
      </c>
      <c r="O2084" s="10">
        <f>COUNTIF(FreightRates!$A$2:$A$1541,C2084)</f>
        <v>39</v>
      </c>
      <c r="Q2084" s="10">
        <f>COUNTIFS(FreightRates!$A$2:$A$1541,C2084,FreightRates!$B$2:$B$1541,B2084,FreightRates!$C$2:$C$1541,E2084)</f>
        <v>20</v>
      </c>
      <c r="T2084">
        <f>COUNTIFS(FreightRates!$A$2:$A$1541,C2084,FreightRates!$B$2:$B$1541,B2084,FreightRates!$C$2:$C$1541,E2084,FreightRates!$F$2:$F$1541,D2084,FreightRates!$D$2:$D$1541,"&lt;="&amp;I2084,FreightRates!$E$2:$E$1541,"&gt;="&amp;I2084)</f>
        <v>2</v>
      </c>
    </row>
    <row r="2085" spans="1:20" x14ac:dyDescent="0.25">
      <c r="A2085" s="10">
        <f>OrderList!A2085</f>
        <v>1447312022.7</v>
      </c>
      <c r="B2085" s="10" t="str">
        <f>OrderList!C2085</f>
        <v>PORT04</v>
      </c>
      <c r="C2085" s="10" t="str">
        <f>OrderList!D2085</f>
        <v>V444_0</v>
      </c>
      <c r="D2085" s="10" t="str">
        <f>OrderList!F2085</f>
        <v>DTP</v>
      </c>
      <c r="E2085" s="10" t="str">
        <f>OrderList!L2085</f>
        <v>PORT09</v>
      </c>
      <c r="F2085" s="10" t="str">
        <f>OrderList!K2085</f>
        <v>PLANT03</v>
      </c>
      <c r="G2085" s="10">
        <f>OrderList!J2085</f>
        <v>1689548</v>
      </c>
      <c r="H2085" s="10">
        <f>OrderList!M2085</f>
        <v>314</v>
      </c>
      <c r="I2085" s="10">
        <f>OrderList!N2085</f>
        <v>7.4479787631021671E-2</v>
      </c>
      <c r="O2085" s="10">
        <f>COUNTIF(FreightRates!$A$2:$A$1541,C2085)</f>
        <v>39</v>
      </c>
      <c r="Q2085" s="10">
        <f>COUNTIFS(FreightRates!$A$2:$A$1541,C2085,FreightRates!$B$2:$B$1541,B2085,FreightRates!$C$2:$C$1541,E2085)</f>
        <v>20</v>
      </c>
      <c r="T2085">
        <f>COUNTIFS(FreightRates!$A$2:$A$1541,C2085,FreightRates!$B$2:$B$1541,B2085,FreightRates!$C$2:$C$1541,E2085,FreightRates!$F$2:$F$1541,D2085,FreightRates!$D$2:$D$1541,"&lt;="&amp;I2085,FreightRates!$E$2:$E$1541,"&gt;="&amp;I2085)</f>
        <v>2</v>
      </c>
    </row>
    <row r="2086" spans="1:20" x14ac:dyDescent="0.25">
      <c r="A2086" s="10">
        <f>OrderList!A2086</f>
        <v>1447384421.7</v>
      </c>
      <c r="B2086" s="10" t="str">
        <f>OrderList!C2086</f>
        <v>PORT04</v>
      </c>
      <c r="C2086" s="10" t="str">
        <f>OrderList!D2086</f>
        <v>V444_0</v>
      </c>
      <c r="D2086" s="10" t="str">
        <f>OrderList!F2086</f>
        <v>DTP</v>
      </c>
      <c r="E2086" s="10" t="str">
        <f>OrderList!L2086</f>
        <v>PORT09</v>
      </c>
      <c r="F2086" s="10" t="str">
        <f>OrderList!K2086</f>
        <v>PLANT03</v>
      </c>
      <c r="G2086" s="10">
        <f>OrderList!J2086</f>
        <v>1689548</v>
      </c>
      <c r="H2086" s="10">
        <f>OrderList!M2086</f>
        <v>295</v>
      </c>
      <c r="I2086" s="10">
        <f>OrderList!N2086</f>
        <v>1.117196814465325</v>
      </c>
      <c r="O2086" s="10">
        <f>COUNTIF(FreightRates!$A$2:$A$1541,C2086)</f>
        <v>39</v>
      </c>
      <c r="Q2086" s="10">
        <f>COUNTIFS(FreightRates!$A$2:$A$1541,C2086,FreightRates!$B$2:$B$1541,B2086,FreightRates!$C$2:$C$1541,E2086)</f>
        <v>20</v>
      </c>
      <c r="T2086">
        <f>COUNTIFS(FreightRates!$A$2:$A$1541,C2086,FreightRates!$B$2:$B$1541,B2086,FreightRates!$C$2:$C$1541,E2086,FreightRates!$F$2:$F$1541,D2086,FreightRates!$D$2:$D$1541,"&lt;="&amp;I2086,FreightRates!$E$2:$E$1541,"&gt;="&amp;I2086)</f>
        <v>2</v>
      </c>
    </row>
    <row r="2087" spans="1:20" x14ac:dyDescent="0.25">
      <c r="A2087" s="10">
        <f>OrderList!A2087</f>
        <v>1447377049.7</v>
      </c>
      <c r="B2087" s="10" t="str">
        <f>OrderList!C2087</f>
        <v>PORT04</v>
      </c>
      <c r="C2087" s="10" t="str">
        <f>OrderList!D2087</f>
        <v>V444_0</v>
      </c>
      <c r="D2087" s="10" t="str">
        <f>OrderList!F2087</f>
        <v>DTP</v>
      </c>
      <c r="E2087" s="10" t="str">
        <f>OrderList!L2087</f>
        <v>PORT09</v>
      </c>
      <c r="F2087" s="10" t="str">
        <f>OrderList!K2087</f>
        <v>PLANT03</v>
      </c>
      <c r="G2087" s="10">
        <f>OrderList!J2087</f>
        <v>1689548</v>
      </c>
      <c r="H2087" s="10">
        <f>OrderList!M2087</f>
        <v>301</v>
      </c>
      <c r="I2087" s="10">
        <f>OrderList!N2087</f>
        <v>2.8302319299788237</v>
      </c>
      <c r="O2087" s="10">
        <f>COUNTIF(FreightRates!$A$2:$A$1541,C2087)</f>
        <v>39</v>
      </c>
      <c r="Q2087" s="10">
        <f>COUNTIFS(FreightRates!$A$2:$A$1541,C2087,FreightRates!$B$2:$B$1541,B2087,FreightRates!$C$2:$C$1541,E2087)</f>
        <v>20</v>
      </c>
      <c r="T2087">
        <f>COUNTIFS(FreightRates!$A$2:$A$1541,C2087,FreightRates!$B$2:$B$1541,B2087,FreightRates!$C$2:$C$1541,E2087,FreightRates!$F$2:$F$1541,D2087,FreightRates!$D$2:$D$1541,"&lt;="&amp;I2087,FreightRates!$E$2:$E$1541,"&gt;="&amp;I2087)</f>
        <v>2</v>
      </c>
    </row>
    <row r="2088" spans="1:20" x14ac:dyDescent="0.25">
      <c r="A2088" s="10">
        <f>OrderList!A2088</f>
        <v>1447229523.7</v>
      </c>
      <c r="B2088" s="10" t="str">
        <f>OrderList!C2088</f>
        <v>PORT04</v>
      </c>
      <c r="C2088" s="10" t="str">
        <f>OrderList!D2088</f>
        <v>V444_0</v>
      </c>
      <c r="D2088" s="10" t="str">
        <f>OrderList!F2088</f>
        <v>DTP</v>
      </c>
      <c r="E2088" s="10" t="str">
        <f>OrderList!L2088</f>
        <v>PORT09</v>
      </c>
      <c r="F2088" s="10" t="str">
        <f>OrderList!K2088</f>
        <v>PLANT03</v>
      </c>
      <c r="G2088" s="10">
        <f>OrderList!J2088</f>
        <v>1689548</v>
      </c>
      <c r="H2088" s="10">
        <f>OrderList!M2088</f>
        <v>342</v>
      </c>
      <c r="I2088" s="10">
        <f>OrderList!N2088</f>
        <v>1.0427170268343033</v>
      </c>
      <c r="O2088" s="10">
        <f>COUNTIF(FreightRates!$A$2:$A$1541,C2088)</f>
        <v>39</v>
      </c>
      <c r="Q2088" s="10">
        <f>COUNTIFS(FreightRates!$A$2:$A$1541,C2088,FreightRates!$B$2:$B$1541,B2088,FreightRates!$C$2:$C$1541,E2088)</f>
        <v>20</v>
      </c>
      <c r="T2088">
        <f>COUNTIFS(FreightRates!$A$2:$A$1541,C2088,FreightRates!$B$2:$B$1541,B2088,FreightRates!$C$2:$C$1541,E2088,FreightRates!$F$2:$F$1541,D2088,FreightRates!$D$2:$D$1541,"&lt;="&amp;I2088,FreightRates!$E$2:$E$1541,"&gt;="&amp;I2088)</f>
        <v>2</v>
      </c>
    </row>
    <row r="2089" spans="1:20" x14ac:dyDescent="0.25">
      <c r="A2089" s="10">
        <f>OrderList!A2089</f>
        <v>1447194637.7</v>
      </c>
      <c r="B2089" s="10" t="str">
        <f>OrderList!C2089</f>
        <v>PORT04</v>
      </c>
      <c r="C2089" s="10" t="str">
        <f>OrderList!D2089</f>
        <v>V444_0</v>
      </c>
      <c r="D2089" s="10" t="str">
        <f>OrderList!F2089</f>
        <v>DTP</v>
      </c>
      <c r="E2089" s="10" t="str">
        <f>OrderList!L2089</f>
        <v>PORT09</v>
      </c>
      <c r="F2089" s="10" t="str">
        <f>OrderList!K2089</f>
        <v>PLANT03</v>
      </c>
      <c r="G2089" s="10">
        <f>OrderList!J2089</f>
        <v>1689548</v>
      </c>
      <c r="H2089" s="10">
        <f>OrderList!M2089</f>
        <v>263</v>
      </c>
      <c r="I2089" s="10">
        <f>OrderList!N2089</f>
        <v>1.7130351155134984</v>
      </c>
      <c r="O2089" s="10">
        <f>COUNTIF(FreightRates!$A$2:$A$1541,C2089)</f>
        <v>39</v>
      </c>
      <c r="Q2089" s="10">
        <f>COUNTIFS(FreightRates!$A$2:$A$1541,C2089,FreightRates!$B$2:$B$1541,B2089,FreightRates!$C$2:$C$1541,E2089)</f>
        <v>20</v>
      </c>
      <c r="T2089">
        <f>COUNTIFS(FreightRates!$A$2:$A$1541,C2089,FreightRates!$B$2:$B$1541,B2089,FreightRates!$C$2:$C$1541,E2089,FreightRates!$F$2:$F$1541,D2089,FreightRates!$D$2:$D$1541,"&lt;="&amp;I2089,FreightRates!$E$2:$E$1541,"&gt;="&amp;I2089)</f>
        <v>2</v>
      </c>
    </row>
    <row r="2090" spans="1:20" x14ac:dyDescent="0.25">
      <c r="A2090" s="10">
        <f>OrderList!A2090</f>
        <v>1447280067.7</v>
      </c>
      <c r="B2090" s="10" t="str">
        <f>OrderList!C2090</f>
        <v>PORT04</v>
      </c>
      <c r="C2090" s="10" t="str">
        <f>OrderList!D2090</f>
        <v>V444_0</v>
      </c>
      <c r="D2090" s="10" t="str">
        <f>OrderList!F2090</f>
        <v>DTP</v>
      </c>
      <c r="E2090" s="10" t="str">
        <f>OrderList!L2090</f>
        <v>PORT09</v>
      </c>
      <c r="F2090" s="10" t="str">
        <f>OrderList!K2090</f>
        <v>PLANT03</v>
      </c>
      <c r="G2090" s="10">
        <f>OrderList!J2090</f>
        <v>1689547</v>
      </c>
      <c r="H2090" s="10">
        <f>OrderList!M2090</f>
        <v>283</v>
      </c>
      <c r="I2090" s="10">
        <f>OrderList!N2090</f>
        <v>0.5758901749851062</v>
      </c>
      <c r="O2090" s="10">
        <f>COUNTIF(FreightRates!$A$2:$A$1541,C2090)</f>
        <v>39</v>
      </c>
      <c r="Q2090" s="10">
        <f>COUNTIFS(FreightRates!$A$2:$A$1541,C2090,FreightRates!$B$2:$B$1541,B2090,FreightRates!$C$2:$C$1541,E2090)</f>
        <v>20</v>
      </c>
      <c r="T2090">
        <f>COUNTIFS(FreightRates!$A$2:$A$1541,C2090,FreightRates!$B$2:$B$1541,B2090,FreightRates!$C$2:$C$1541,E2090,FreightRates!$F$2:$F$1541,D2090,FreightRates!$D$2:$D$1541,"&lt;="&amp;I2090,FreightRates!$E$2:$E$1541,"&gt;="&amp;I2090)</f>
        <v>2</v>
      </c>
    </row>
    <row r="2091" spans="1:20" x14ac:dyDescent="0.25">
      <c r="A2091" s="10">
        <f>OrderList!A2091</f>
        <v>1447368077.7</v>
      </c>
      <c r="B2091" s="10" t="str">
        <f>OrderList!C2091</f>
        <v>PORT04</v>
      </c>
      <c r="C2091" s="10" t="str">
        <f>OrderList!D2091</f>
        <v>V444_0</v>
      </c>
      <c r="D2091" s="10" t="str">
        <f>OrderList!F2091</f>
        <v>DTP</v>
      </c>
      <c r="E2091" s="10" t="str">
        <f>OrderList!L2091</f>
        <v>PORT09</v>
      </c>
      <c r="F2091" s="10" t="str">
        <f>OrderList!K2091</f>
        <v>PLANT03</v>
      </c>
      <c r="G2091" s="10">
        <f>OrderList!J2091</f>
        <v>1689547</v>
      </c>
      <c r="H2091" s="10">
        <f>OrderList!M2091</f>
        <v>254</v>
      </c>
      <c r="I2091" s="10">
        <f>OrderList!N2091</f>
        <v>1.0078078062239357</v>
      </c>
      <c r="O2091" s="10">
        <f>COUNTIF(FreightRates!$A$2:$A$1541,C2091)</f>
        <v>39</v>
      </c>
      <c r="Q2091" s="10">
        <f>COUNTIFS(FreightRates!$A$2:$A$1541,C2091,FreightRates!$B$2:$B$1541,B2091,FreightRates!$C$2:$C$1541,E2091)</f>
        <v>20</v>
      </c>
      <c r="T2091">
        <f>COUNTIFS(FreightRates!$A$2:$A$1541,C2091,FreightRates!$B$2:$B$1541,B2091,FreightRates!$C$2:$C$1541,E2091,FreightRates!$F$2:$F$1541,D2091,FreightRates!$D$2:$D$1541,"&lt;="&amp;I2091,FreightRates!$E$2:$E$1541,"&gt;="&amp;I2091)</f>
        <v>2</v>
      </c>
    </row>
    <row r="2092" spans="1:20" x14ac:dyDescent="0.25">
      <c r="A2092" s="10">
        <f>OrderList!A2092</f>
        <v>1447384420.7</v>
      </c>
      <c r="B2092" s="10" t="str">
        <f>OrderList!C2092</f>
        <v>PORT04</v>
      </c>
      <c r="C2092" s="10" t="str">
        <f>OrderList!D2092</f>
        <v>V444_0</v>
      </c>
      <c r="D2092" s="10" t="str">
        <f>OrderList!F2092</f>
        <v>DTP</v>
      </c>
      <c r="E2092" s="10" t="str">
        <f>OrderList!L2092</f>
        <v>PORT09</v>
      </c>
      <c r="F2092" s="10" t="str">
        <f>OrderList!K2092</f>
        <v>PLANT03</v>
      </c>
      <c r="G2092" s="10">
        <f>OrderList!J2092</f>
        <v>1689547</v>
      </c>
      <c r="H2092" s="10">
        <f>OrderList!M2092</f>
        <v>314</v>
      </c>
      <c r="I2092" s="10">
        <f>OrderList!N2092</f>
        <v>7.1986271873138274E-2</v>
      </c>
      <c r="O2092" s="10">
        <f>COUNTIF(FreightRates!$A$2:$A$1541,C2092)</f>
        <v>39</v>
      </c>
      <c r="Q2092" s="10">
        <f>COUNTIFS(FreightRates!$A$2:$A$1541,C2092,FreightRates!$B$2:$B$1541,B2092,FreightRates!$C$2:$C$1541,E2092)</f>
        <v>20</v>
      </c>
      <c r="T2092">
        <f>COUNTIFS(FreightRates!$A$2:$A$1541,C2092,FreightRates!$B$2:$B$1541,B2092,FreightRates!$C$2:$C$1541,E2092,FreightRates!$F$2:$F$1541,D2092,FreightRates!$D$2:$D$1541,"&lt;="&amp;I2092,FreightRates!$E$2:$E$1541,"&gt;="&amp;I2092)</f>
        <v>2</v>
      </c>
    </row>
    <row r="2093" spans="1:20" x14ac:dyDescent="0.25">
      <c r="A2093" s="10">
        <f>OrderList!A2093</f>
        <v>1447377048.7</v>
      </c>
      <c r="B2093" s="10" t="str">
        <f>OrderList!C2093</f>
        <v>PORT04</v>
      </c>
      <c r="C2093" s="10" t="str">
        <f>OrderList!D2093</f>
        <v>V444_0</v>
      </c>
      <c r="D2093" s="10" t="str">
        <f>OrderList!F2093</f>
        <v>DTP</v>
      </c>
      <c r="E2093" s="10" t="str">
        <f>OrderList!L2093</f>
        <v>PORT09</v>
      </c>
      <c r="F2093" s="10" t="str">
        <f>OrderList!K2093</f>
        <v>PLANT03</v>
      </c>
      <c r="G2093" s="10">
        <f>OrderList!J2093</f>
        <v>1689547</v>
      </c>
      <c r="H2093" s="10">
        <f>OrderList!M2093</f>
        <v>286</v>
      </c>
      <c r="I2093" s="10">
        <f>OrderList!N2093</f>
        <v>0.71986271873138274</v>
      </c>
      <c r="O2093" s="10">
        <f>COUNTIF(FreightRates!$A$2:$A$1541,C2093)</f>
        <v>39</v>
      </c>
      <c r="Q2093" s="10">
        <f>COUNTIFS(FreightRates!$A$2:$A$1541,C2093,FreightRates!$B$2:$B$1541,B2093,FreightRates!$C$2:$C$1541,E2093)</f>
        <v>20</v>
      </c>
      <c r="T2093">
        <f>COUNTIFS(FreightRates!$A$2:$A$1541,C2093,FreightRates!$B$2:$B$1541,B2093,FreightRates!$C$2:$C$1541,E2093,FreightRates!$F$2:$F$1541,D2093,FreightRates!$D$2:$D$1541,"&lt;="&amp;I2093,FreightRates!$E$2:$E$1541,"&gt;="&amp;I2093)</f>
        <v>2</v>
      </c>
    </row>
    <row r="2094" spans="1:20" x14ac:dyDescent="0.25">
      <c r="A2094" s="10">
        <f>OrderList!A2094</f>
        <v>1447250468.7</v>
      </c>
      <c r="B2094" s="10" t="str">
        <f>OrderList!C2094</f>
        <v>PORT04</v>
      </c>
      <c r="C2094" s="10" t="str">
        <f>OrderList!D2094</f>
        <v>V444_0</v>
      </c>
      <c r="D2094" s="10" t="str">
        <f>OrderList!F2094</f>
        <v>DTP</v>
      </c>
      <c r="E2094" s="10" t="str">
        <f>OrderList!L2094</f>
        <v>PORT09</v>
      </c>
      <c r="F2094" s="10" t="str">
        <f>OrderList!K2094</f>
        <v>PLANT03</v>
      </c>
      <c r="G2094" s="10">
        <f>OrderList!J2094</f>
        <v>1689547</v>
      </c>
      <c r="H2094" s="10">
        <f>OrderList!M2094</f>
        <v>242</v>
      </c>
      <c r="I2094" s="10">
        <f>OrderList!N2094</f>
        <v>0.43191763123882965</v>
      </c>
      <c r="O2094" s="10">
        <f>COUNTIF(FreightRates!$A$2:$A$1541,C2094)</f>
        <v>39</v>
      </c>
      <c r="Q2094" s="10">
        <f>COUNTIFS(FreightRates!$A$2:$A$1541,C2094,FreightRates!$B$2:$B$1541,B2094,FreightRates!$C$2:$C$1541,E2094)</f>
        <v>20</v>
      </c>
      <c r="T2094">
        <f>COUNTIFS(FreightRates!$A$2:$A$1541,C2094,FreightRates!$B$2:$B$1541,B2094,FreightRates!$C$2:$C$1541,E2094,FreightRates!$F$2:$F$1541,D2094,FreightRates!$D$2:$D$1541,"&lt;="&amp;I2094,FreightRates!$E$2:$E$1541,"&gt;="&amp;I2094)</f>
        <v>2</v>
      </c>
    </row>
    <row r="2095" spans="1:20" x14ac:dyDescent="0.25">
      <c r="A2095" s="10">
        <f>OrderList!A2095</f>
        <v>1447232392.7</v>
      </c>
      <c r="B2095" s="10" t="str">
        <f>OrderList!C2095</f>
        <v>PORT04</v>
      </c>
      <c r="C2095" s="10" t="str">
        <f>OrderList!D2095</f>
        <v>V444_0</v>
      </c>
      <c r="D2095" s="10" t="str">
        <f>OrderList!F2095</f>
        <v>DTP</v>
      </c>
      <c r="E2095" s="10" t="str">
        <f>OrderList!L2095</f>
        <v>PORT09</v>
      </c>
      <c r="F2095" s="10" t="str">
        <f>OrderList!K2095</f>
        <v>PLANT03</v>
      </c>
      <c r="G2095" s="10">
        <f>OrderList!J2095</f>
        <v>1689547</v>
      </c>
      <c r="H2095" s="10">
        <f>OrderList!M2095</f>
        <v>287</v>
      </c>
      <c r="I2095" s="10">
        <f>OrderList!N2095</f>
        <v>0.14397254374627655</v>
      </c>
      <c r="O2095" s="10">
        <f>COUNTIF(FreightRates!$A$2:$A$1541,C2095)</f>
        <v>39</v>
      </c>
      <c r="Q2095" s="10">
        <f>COUNTIFS(FreightRates!$A$2:$A$1541,C2095,FreightRates!$B$2:$B$1541,B2095,FreightRates!$C$2:$C$1541,E2095)</f>
        <v>20</v>
      </c>
      <c r="T2095">
        <f>COUNTIFS(FreightRates!$A$2:$A$1541,C2095,FreightRates!$B$2:$B$1541,B2095,FreightRates!$C$2:$C$1541,E2095,FreightRates!$F$2:$F$1541,D2095,FreightRates!$D$2:$D$1541,"&lt;="&amp;I2095,FreightRates!$E$2:$E$1541,"&gt;="&amp;I2095)</f>
        <v>2</v>
      </c>
    </row>
    <row r="2096" spans="1:20" x14ac:dyDescent="0.25">
      <c r="A2096" s="10">
        <f>OrderList!A2096</f>
        <v>1447246444.7</v>
      </c>
      <c r="B2096" s="10" t="str">
        <f>OrderList!C2096</f>
        <v>PORT04</v>
      </c>
      <c r="C2096" s="10" t="str">
        <f>OrderList!D2096</f>
        <v>V444_0</v>
      </c>
      <c r="D2096" s="10" t="str">
        <f>OrderList!F2096</f>
        <v>DTP</v>
      </c>
      <c r="E2096" s="10" t="str">
        <f>OrderList!L2096</f>
        <v>PORT09</v>
      </c>
      <c r="F2096" s="10" t="str">
        <f>OrderList!K2096</f>
        <v>PLANT03</v>
      </c>
      <c r="G2096" s="10">
        <f>OrderList!J2096</f>
        <v>1689547</v>
      </c>
      <c r="H2096" s="10">
        <f>OrderList!M2096</f>
        <v>323</v>
      </c>
      <c r="I2096" s="10">
        <f>OrderList!N2096</f>
        <v>1.4397254374627655</v>
      </c>
      <c r="O2096" s="10">
        <f>COUNTIF(FreightRates!$A$2:$A$1541,C2096)</f>
        <v>39</v>
      </c>
      <c r="Q2096" s="10">
        <f>COUNTIFS(FreightRates!$A$2:$A$1541,C2096,FreightRates!$B$2:$B$1541,B2096,FreightRates!$C$2:$C$1541,E2096)</f>
        <v>20</v>
      </c>
      <c r="T2096">
        <f>COUNTIFS(FreightRates!$A$2:$A$1541,C2096,FreightRates!$B$2:$B$1541,B2096,FreightRates!$C$2:$C$1541,E2096,FreightRates!$F$2:$F$1541,D2096,FreightRates!$D$2:$D$1541,"&lt;="&amp;I2096,FreightRates!$E$2:$E$1541,"&gt;="&amp;I2096)</f>
        <v>2</v>
      </c>
    </row>
    <row r="2097" spans="1:20" x14ac:dyDescent="0.25">
      <c r="A2097" s="10">
        <f>OrderList!A2097</f>
        <v>1447191296.7</v>
      </c>
      <c r="B2097" s="10" t="str">
        <f>OrderList!C2097</f>
        <v>PORT04</v>
      </c>
      <c r="C2097" s="10" t="str">
        <f>OrderList!D2097</f>
        <v>V444_0</v>
      </c>
      <c r="D2097" s="10" t="str">
        <f>OrderList!F2097</f>
        <v>DTP</v>
      </c>
      <c r="E2097" s="10" t="str">
        <f>OrderList!L2097</f>
        <v>PORT09</v>
      </c>
      <c r="F2097" s="10" t="str">
        <f>OrderList!K2097</f>
        <v>PLANT03</v>
      </c>
      <c r="G2097" s="10">
        <f>OrderList!J2097</f>
        <v>1689547</v>
      </c>
      <c r="H2097" s="10">
        <f>OrderList!M2097</f>
        <v>272</v>
      </c>
      <c r="I2097" s="10">
        <f>OrderList!N2097</f>
        <v>0.71986271873138274</v>
      </c>
      <c r="O2097" s="10">
        <f>COUNTIF(FreightRates!$A$2:$A$1541,C2097)</f>
        <v>39</v>
      </c>
      <c r="Q2097" s="10">
        <f>COUNTIFS(FreightRates!$A$2:$A$1541,C2097,FreightRates!$B$2:$B$1541,B2097,FreightRates!$C$2:$C$1541,E2097)</f>
        <v>20</v>
      </c>
      <c r="T2097">
        <f>COUNTIFS(FreightRates!$A$2:$A$1541,C2097,FreightRates!$B$2:$B$1541,B2097,FreightRates!$C$2:$C$1541,E2097,FreightRates!$F$2:$F$1541,D2097,FreightRates!$D$2:$D$1541,"&lt;="&amp;I2097,FreightRates!$E$2:$E$1541,"&gt;="&amp;I2097)</f>
        <v>2</v>
      </c>
    </row>
    <row r="2098" spans="1:20" x14ac:dyDescent="0.25">
      <c r="A2098" s="10">
        <f>OrderList!A2098</f>
        <v>1447258886.7</v>
      </c>
      <c r="B2098" s="10" t="str">
        <f>OrderList!C2098</f>
        <v>PORT04</v>
      </c>
      <c r="C2098" s="10" t="str">
        <f>OrderList!D2098</f>
        <v>V444_0</v>
      </c>
      <c r="D2098" s="10" t="str">
        <f>OrderList!F2098</f>
        <v>DTP</v>
      </c>
      <c r="E2098" s="10" t="str">
        <f>OrderList!L2098</f>
        <v>PORT09</v>
      </c>
      <c r="F2098" s="10" t="str">
        <f>OrderList!K2098</f>
        <v>PLANT03</v>
      </c>
      <c r="G2098" s="10">
        <f>OrderList!J2098</f>
        <v>1689547</v>
      </c>
      <c r="H2098" s="10">
        <f>OrderList!M2098</f>
        <v>323</v>
      </c>
      <c r="I2098" s="10">
        <f>OrderList!N2098</f>
        <v>0.93582153435079762</v>
      </c>
      <c r="O2098" s="10">
        <f>COUNTIF(FreightRates!$A$2:$A$1541,C2098)</f>
        <v>39</v>
      </c>
      <c r="Q2098" s="10">
        <f>COUNTIFS(FreightRates!$A$2:$A$1541,C2098,FreightRates!$B$2:$B$1541,B2098,FreightRates!$C$2:$C$1541,E2098)</f>
        <v>20</v>
      </c>
      <c r="T2098">
        <f>COUNTIFS(FreightRates!$A$2:$A$1541,C2098,FreightRates!$B$2:$B$1541,B2098,FreightRates!$C$2:$C$1541,E2098,FreightRates!$F$2:$F$1541,D2098,FreightRates!$D$2:$D$1541,"&lt;="&amp;I2098,FreightRates!$E$2:$E$1541,"&gt;="&amp;I2098)</f>
        <v>2</v>
      </c>
    </row>
    <row r="2099" spans="1:20" x14ac:dyDescent="0.25">
      <c r="A2099" s="10">
        <f>OrderList!A2099</f>
        <v>1447236403.7</v>
      </c>
      <c r="B2099" s="10" t="str">
        <f>OrderList!C2099</f>
        <v>PORT04</v>
      </c>
      <c r="C2099" s="10" t="str">
        <f>OrderList!D2099</f>
        <v>V444_0</v>
      </c>
      <c r="D2099" s="10" t="str">
        <f>OrderList!F2099</f>
        <v>DTP</v>
      </c>
      <c r="E2099" s="10" t="str">
        <f>OrderList!L2099</f>
        <v>PORT09</v>
      </c>
      <c r="F2099" s="10" t="str">
        <f>OrderList!K2099</f>
        <v>PLANT03</v>
      </c>
      <c r="G2099" s="10">
        <f>OrderList!J2099</f>
        <v>1689547</v>
      </c>
      <c r="H2099" s="10">
        <f>OrderList!M2099</f>
        <v>272</v>
      </c>
      <c r="I2099" s="10">
        <f>OrderList!N2099</f>
        <v>0.5758901749851062</v>
      </c>
      <c r="O2099" s="10">
        <f>COUNTIF(FreightRates!$A$2:$A$1541,C2099)</f>
        <v>39</v>
      </c>
      <c r="Q2099" s="10">
        <f>COUNTIFS(FreightRates!$A$2:$A$1541,C2099,FreightRates!$B$2:$B$1541,B2099,FreightRates!$C$2:$C$1541,E2099)</f>
        <v>20</v>
      </c>
      <c r="T2099">
        <f>COUNTIFS(FreightRates!$A$2:$A$1541,C2099,FreightRates!$B$2:$B$1541,B2099,FreightRates!$C$2:$C$1541,E2099,FreightRates!$F$2:$F$1541,D2099,FreightRates!$D$2:$D$1541,"&lt;="&amp;I2099,FreightRates!$E$2:$E$1541,"&gt;="&amp;I2099)</f>
        <v>2</v>
      </c>
    </row>
    <row r="2100" spans="1:20" x14ac:dyDescent="0.25">
      <c r="A2100" s="10">
        <f>OrderList!A2100</f>
        <v>1447274830.7</v>
      </c>
      <c r="B2100" s="10" t="str">
        <f>OrderList!C2100</f>
        <v>PORT04</v>
      </c>
      <c r="C2100" s="10" t="str">
        <f>OrderList!D2100</f>
        <v>V444_0</v>
      </c>
      <c r="D2100" s="10" t="str">
        <f>OrderList!F2100</f>
        <v>DTP</v>
      </c>
      <c r="E2100" s="10" t="str">
        <f>OrderList!L2100</f>
        <v>PORT09</v>
      </c>
      <c r="F2100" s="10" t="str">
        <f>OrderList!K2100</f>
        <v>PLANT03</v>
      </c>
      <c r="G2100" s="10">
        <f>OrderList!J2100</f>
        <v>1689547</v>
      </c>
      <c r="H2100" s="10">
        <f>OrderList!M2100</f>
        <v>286</v>
      </c>
      <c r="I2100" s="10">
        <f>OrderList!N2100</f>
        <v>2.08760188432101</v>
      </c>
      <c r="O2100" s="10">
        <f>COUNTIF(FreightRates!$A$2:$A$1541,C2100)</f>
        <v>39</v>
      </c>
      <c r="Q2100" s="10">
        <f>COUNTIFS(FreightRates!$A$2:$A$1541,C2100,FreightRates!$B$2:$B$1541,B2100,FreightRates!$C$2:$C$1541,E2100)</f>
        <v>20</v>
      </c>
      <c r="T2100">
        <f>COUNTIFS(FreightRates!$A$2:$A$1541,C2100,FreightRates!$B$2:$B$1541,B2100,FreightRates!$C$2:$C$1541,E2100,FreightRates!$F$2:$F$1541,D2100,FreightRates!$D$2:$D$1541,"&lt;="&amp;I2100,FreightRates!$E$2:$E$1541,"&gt;="&amp;I2100)</f>
        <v>2</v>
      </c>
    </row>
    <row r="2101" spans="1:20" x14ac:dyDescent="0.25">
      <c r="A2101" s="10">
        <f>OrderList!A2101</f>
        <v>1447229522.7</v>
      </c>
      <c r="B2101" s="10" t="str">
        <f>OrderList!C2101</f>
        <v>PORT04</v>
      </c>
      <c r="C2101" s="10" t="str">
        <f>OrderList!D2101</f>
        <v>V444_0</v>
      </c>
      <c r="D2101" s="10" t="str">
        <f>OrderList!F2101</f>
        <v>DTP</v>
      </c>
      <c r="E2101" s="10" t="str">
        <f>OrderList!L2101</f>
        <v>PORT09</v>
      </c>
      <c r="F2101" s="10" t="str">
        <f>OrderList!K2101</f>
        <v>PLANT03</v>
      </c>
      <c r="G2101" s="10">
        <f>OrderList!J2101</f>
        <v>1689547</v>
      </c>
      <c r="H2101" s="10">
        <f>OrderList!M2101</f>
        <v>367</v>
      </c>
      <c r="I2101" s="10">
        <f>OrderList!N2101</f>
        <v>2.5915057874329781</v>
      </c>
      <c r="O2101" s="10">
        <f>COUNTIF(FreightRates!$A$2:$A$1541,C2101)</f>
        <v>39</v>
      </c>
      <c r="Q2101" s="10">
        <f>COUNTIFS(FreightRates!$A$2:$A$1541,C2101,FreightRates!$B$2:$B$1541,B2101,FreightRates!$C$2:$C$1541,E2101)</f>
        <v>20</v>
      </c>
      <c r="T2101">
        <f>COUNTIFS(FreightRates!$A$2:$A$1541,C2101,FreightRates!$B$2:$B$1541,B2101,FreightRates!$C$2:$C$1541,E2101,FreightRates!$F$2:$F$1541,D2101,FreightRates!$D$2:$D$1541,"&lt;="&amp;I2101,FreightRates!$E$2:$E$1541,"&gt;="&amp;I2101)</f>
        <v>2</v>
      </c>
    </row>
    <row r="2102" spans="1:20" x14ac:dyDescent="0.25">
      <c r="A2102" s="10">
        <f>OrderList!A2102</f>
        <v>1447366020.7</v>
      </c>
      <c r="B2102" s="10" t="str">
        <f>OrderList!C2102</f>
        <v>PORT04</v>
      </c>
      <c r="C2102" s="10" t="str">
        <f>OrderList!D2102</f>
        <v>V444_0</v>
      </c>
      <c r="D2102" s="10" t="str">
        <f>OrderList!F2102</f>
        <v>DTP</v>
      </c>
      <c r="E2102" s="10" t="str">
        <f>OrderList!L2102</f>
        <v>PORT09</v>
      </c>
      <c r="F2102" s="10" t="str">
        <f>OrderList!K2102</f>
        <v>PLANT03</v>
      </c>
      <c r="G2102" s="10">
        <f>OrderList!J2102</f>
        <v>1689547</v>
      </c>
      <c r="H2102" s="10">
        <f>OrderList!M2102</f>
        <v>276</v>
      </c>
      <c r="I2102" s="10">
        <f>OrderList!N2102</f>
        <v>0.14397254374627655</v>
      </c>
      <c r="O2102" s="10">
        <f>COUNTIF(FreightRates!$A$2:$A$1541,C2102)</f>
        <v>39</v>
      </c>
      <c r="Q2102" s="10">
        <f>COUNTIFS(FreightRates!$A$2:$A$1541,C2102,FreightRates!$B$2:$B$1541,B2102,FreightRates!$C$2:$C$1541,E2102)</f>
        <v>20</v>
      </c>
      <c r="T2102">
        <f>COUNTIFS(FreightRates!$A$2:$A$1541,C2102,FreightRates!$B$2:$B$1541,B2102,FreightRates!$C$2:$C$1541,E2102,FreightRates!$F$2:$F$1541,D2102,FreightRates!$D$2:$D$1541,"&lt;="&amp;I2102,FreightRates!$E$2:$E$1541,"&gt;="&amp;I2102)</f>
        <v>2</v>
      </c>
    </row>
    <row r="2103" spans="1:20" x14ac:dyDescent="0.25">
      <c r="A2103" s="10">
        <f>OrderList!A2103</f>
        <v>1447165542.7</v>
      </c>
      <c r="B2103" s="10" t="str">
        <f>OrderList!C2103</f>
        <v>PORT04</v>
      </c>
      <c r="C2103" s="10" t="str">
        <f>OrderList!D2103</f>
        <v>V444_0</v>
      </c>
      <c r="D2103" s="10" t="str">
        <f>OrderList!F2103</f>
        <v>DTP</v>
      </c>
      <c r="E2103" s="10" t="str">
        <f>OrderList!L2103</f>
        <v>PORT09</v>
      </c>
      <c r="F2103" s="10" t="str">
        <f>OrderList!K2103</f>
        <v>PLANT03</v>
      </c>
      <c r="G2103" s="10">
        <f>OrderList!J2103</f>
        <v>1689547</v>
      </c>
      <c r="H2103" s="10">
        <f>OrderList!M2103</f>
        <v>289</v>
      </c>
      <c r="I2103" s="10">
        <f>OrderList!N2103</f>
        <v>0.79184899060452096</v>
      </c>
      <c r="O2103" s="10">
        <f>COUNTIF(FreightRates!$A$2:$A$1541,C2103)</f>
        <v>39</v>
      </c>
      <c r="Q2103" s="10">
        <f>COUNTIFS(FreightRates!$A$2:$A$1541,C2103,FreightRates!$B$2:$B$1541,B2103,FreightRates!$C$2:$C$1541,E2103)</f>
        <v>20</v>
      </c>
      <c r="T2103">
        <f>COUNTIFS(FreightRates!$A$2:$A$1541,C2103,FreightRates!$B$2:$B$1541,B2103,FreightRates!$C$2:$C$1541,E2103,FreightRates!$F$2:$F$1541,D2103,FreightRates!$D$2:$D$1541,"&lt;="&amp;I2103,FreightRates!$E$2:$E$1541,"&gt;="&amp;I2103)</f>
        <v>2</v>
      </c>
    </row>
    <row r="2104" spans="1:20" x14ac:dyDescent="0.25">
      <c r="A2104" s="10">
        <f>OrderList!A2104</f>
        <v>1447408990.7</v>
      </c>
      <c r="B2104" s="10" t="str">
        <f>OrderList!C2104</f>
        <v>PORT04</v>
      </c>
      <c r="C2104" s="10" t="str">
        <f>OrderList!D2104</f>
        <v>V444_0</v>
      </c>
      <c r="D2104" s="10" t="str">
        <f>OrderList!F2104</f>
        <v>DTP</v>
      </c>
      <c r="E2104" s="10" t="str">
        <f>OrderList!L2104</f>
        <v>PORT09</v>
      </c>
      <c r="F2104" s="10" t="str">
        <f>OrderList!K2104</f>
        <v>PLANT03</v>
      </c>
      <c r="G2104" s="10">
        <f>OrderList!J2104</f>
        <v>1689547</v>
      </c>
      <c r="H2104" s="10">
        <f>OrderList!M2104</f>
        <v>269</v>
      </c>
      <c r="I2104" s="10">
        <f>OrderList!N2104</f>
        <v>1.7276705249553186</v>
      </c>
      <c r="O2104" s="10">
        <f>COUNTIF(FreightRates!$A$2:$A$1541,C2104)</f>
        <v>39</v>
      </c>
      <c r="Q2104" s="10">
        <f>COUNTIFS(FreightRates!$A$2:$A$1541,C2104,FreightRates!$B$2:$B$1541,B2104,FreightRates!$C$2:$C$1541,E2104)</f>
        <v>20</v>
      </c>
      <c r="T2104">
        <f>COUNTIFS(FreightRates!$A$2:$A$1541,C2104,FreightRates!$B$2:$B$1541,B2104,FreightRates!$C$2:$C$1541,E2104,FreightRates!$F$2:$F$1541,D2104,FreightRates!$D$2:$D$1541,"&lt;="&amp;I2104,FreightRates!$E$2:$E$1541,"&gt;="&amp;I2104)</f>
        <v>2</v>
      </c>
    </row>
    <row r="2105" spans="1:20" x14ac:dyDescent="0.25">
      <c r="A2105" s="10">
        <f>OrderList!A2105</f>
        <v>1447203024.7</v>
      </c>
      <c r="B2105" s="10" t="str">
        <f>OrderList!C2105</f>
        <v>PORT04</v>
      </c>
      <c r="C2105" s="10" t="str">
        <f>OrderList!D2105</f>
        <v>V444_0</v>
      </c>
      <c r="D2105" s="10" t="str">
        <f>OrderList!F2105</f>
        <v>DTP</v>
      </c>
      <c r="E2105" s="10" t="str">
        <f>OrderList!L2105</f>
        <v>PORT09</v>
      </c>
      <c r="F2105" s="10" t="str">
        <f>OrderList!K2105</f>
        <v>PLANT03</v>
      </c>
      <c r="G2105" s="10">
        <f>OrderList!J2105</f>
        <v>1689547</v>
      </c>
      <c r="H2105" s="10">
        <f>OrderList!M2105</f>
        <v>292</v>
      </c>
      <c r="I2105" s="10">
        <f>OrderList!N2105</f>
        <v>0.14397254374627655</v>
      </c>
      <c r="O2105" s="10">
        <f>COUNTIF(FreightRates!$A$2:$A$1541,C2105)</f>
        <v>39</v>
      </c>
      <c r="Q2105" s="10">
        <f>COUNTIFS(FreightRates!$A$2:$A$1541,C2105,FreightRates!$B$2:$B$1541,B2105,FreightRates!$C$2:$C$1541,E2105)</f>
        <v>20</v>
      </c>
      <c r="T2105">
        <f>COUNTIFS(FreightRates!$A$2:$A$1541,C2105,FreightRates!$B$2:$B$1541,B2105,FreightRates!$C$2:$C$1541,E2105,FreightRates!$F$2:$F$1541,D2105,FreightRates!$D$2:$D$1541,"&lt;="&amp;I2105,FreightRates!$E$2:$E$1541,"&gt;="&amp;I2105)</f>
        <v>2</v>
      </c>
    </row>
    <row r="2106" spans="1:20" x14ac:dyDescent="0.25">
      <c r="A2106" s="10">
        <f>OrderList!A2106</f>
        <v>1447222993.7</v>
      </c>
      <c r="B2106" s="10" t="str">
        <f>OrderList!C2106</f>
        <v>PORT04</v>
      </c>
      <c r="C2106" s="10" t="str">
        <f>OrderList!D2106</f>
        <v>V444_0</v>
      </c>
      <c r="D2106" s="10" t="str">
        <f>OrderList!F2106</f>
        <v>DTP</v>
      </c>
      <c r="E2106" s="10" t="str">
        <f>OrderList!L2106</f>
        <v>PORT09</v>
      </c>
      <c r="F2106" s="10" t="str">
        <f>OrderList!K2106</f>
        <v>PLANT03</v>
      </c>
      <c r="G2106" s="10">
        <f>OrderList!J2106</f>
        <v>1689547</v>
      </c>
      <c r="H2106" s="10">
        <f>OrderList!M2106</f>
        <v>330</v>
      </c>
      <c r="I2106" s="10">
        <f>OrderList!N2106</f>
        <v>3.6712998655300519</v>
      </c>
      <c r="O2106" s="10">
        <f>COUNTIF(FreightRates!$A$2:$A$1541,C2106)</f>
        <v>39</v>
      </c>
      <c r="Q2106" s="10">
        <f>COUNTIFS(FreightRates!$A$2:$A$1541,C2106,FreightRates!$B$2:$B$1541,B2106,FreightRates!$C$2:$C$1541,E2106)</f>
        <v>20</v>
      </c>
      <c r="T2106">
        <f>COUNTIFS(FreightRates!$A$2:$A$1541,C2106,FreightRates!$B$2:$B$1541,B2106,FreightRates!$C$2:$C$1541,E2106,FreightRates!$F$2:$F$1541,D2106,FreightRates!$D$2:$D$1541,"&lt;="&amp;I2106,FreightRates!$E$2:$E$1541,"&gt;="&amp;I2106)</f>
        <v>2</v>
      </c>
    </row>
    <row r="2107" spans="1:20" x14ac:dyDescent="0.25">
      <c r="A2107" s="10">
        <f>OrderList!A2107</f>
        <v>1447340937.7</v>
      </c>
      <c r="B2107" s="10" t="str">
        <f>OrderList!C2107</f>
        <v>PORT04</v>
      </c>
      <c r="C2107" s="10" t="str">
        <f>OrderList!D2107</f>
        <v>V444_0</v>
      </c>
      <c r="D2107" s="10" t="str">
        <f>OrderList!F2107</f>
        <v>DTP</v>
      </c>
      <c r="E2107" s="10" t="str">
        <f>OrderList!L2107</f>
        <v>PORT09</v>
      </c>
      <c r="F2107" s="10" t="str">
        <f>OrderList!K2107</f>
        <v>PLANT03</v>
      </c>
      <c r="G2107" s="10">
        <f>OrderList!J2107</f>
        <v>1689547</v>
      </c>
      <c r="H2107" s="10">
        <f>OrderList!M2107</f>
        <v>321</v>
      </c>
      <c r="I2107" s="10">
        <f>OrderList!N2107</f>
        <v>0.14397254374627655</v>
      </c>
      <c r="O2107" s="10">
        <f>COUNTIF(FreightRates!$A$2:$A$1541,C2107)</f>
        <v>39</v>
      </c>
      <c r="Q2107" s="10">
        <f>COUNTIFS(FreightRates!$A$2:$A$1541,C2107,FreightRates!$B$2:$B$1541,B2107,FreightRates!$C$2:$C$1541,E2107)</f>
        <v>20</v>
      </c>
      <c r="T2107">
        <f>COUNTIFS(FreightRates!$A$2:$A$1541,C2107,FreightRates!$B$2:$B$1541,B2107,FreightRates!$C$2:$C$1541,E2107,FreightRates!$F$2:$F$1541,D2107,FreightRates!$D$2:$D$1541,"&lt;="&amp;I2107,FreightRates!$E$2:$E$1541,"&gt;="&amp;I2107)</f>
        <v>2</v>
      </c>
    </row>
    <row r="2108" spans="1:20" x14ac:dyDescent="0.25">
      <c r="A2108" s="10">
        <f>OrderList!A2108</f>
        <v>1447262388.7</v>
      </c>
      <c r="B2108" s="10" t="str">
        <f>OrderList!C2108</f>
        <v>PORT04</v>
      </c>
      <c r="C2108" s="10" t="str">
        <f>OrderList!D2108</f>
        <v>V444_0</v>
      </c>
      <c r="D2108" s="10" t="str">
        <f>OrderList!F2108</f>
        <v>DTP</v>
      </c>
      <c r="E2108" s="10" t="str">
        <f>OrderList!L2108</f>
        <v>PORT09</v>
      </c>
      <c r="F2108" s="10" t="str">
        <f>OrderList!K2108</f>
        <v>PLANT03</v>
      </c>
      <c r="G2108" s="10">
        <f>OrderList!J2108</f>
        <v>1689547</v>
      </c>
      <c r="H2108" s="10">
        <f>OrderList!M2108</f>
        <v>236</v>
      </c>
      <c r="I2108" s="10">
        <f>OrderList!N2108</f>
        <v>0.14397254374627655</v>
      </c>
      <c r="O2108" s="10">
        <f>COUNTIF(FreightRates!$A$2:$A$1541,C2108)</f>
        <v>39</v>
      </c>
      <c r="Q2108" s="10">
        <f>COUNTIFS(FreightRates!$A$2:$A$1541,C2108,FreightRates!$B$2:$B$1541,B2108,FreightRates!$C$2:$C$1541,E2108)</f>
        <v>20</v>
      </c>
      <c r="T2108">
        <f>COUNTIFS(FreightRates!$A$2:$A$1541,C2108,FreightRates!$B$2:$B$1541,B2108,FreightRates!$C$2:$C$1541,E2108,FreightRates!$F$2:$F$1541,D2108,FreightRates!$D$2:$D$1541,"&lt;="&amp;I2108,FreightRates!$E$2:$E$1541,"&gt;="&amp;I2108)</f>
        <v>2</v>
      </c>
    </row>
    <row r="2109" spans="1:20" x14ac:dyDescent="0.25">
      <c r="A2109" s="10">
        <f>OrderList!A2109</f>
        <v>1447181239.7</v>
      </c>
      <c r="B2109" s="10" t="str">
        <f>OrderList!C2109</f>
        <v>PORT04</v>
      </c>
      <c r="C2109" s="10" t="str">
        <f>OrderList!D2109</f>
        <v>V444_0</v>
      </c>
      <c r="D2109" s="10" t="str">
        <f>OrderList!F2109</f>
        <v>DTP</v>
      </c>
      <c r="E2109" s="10" t="str">
        <f>OrderList!L2109</f>
        <v>PORT09</v>
      </c>
      <c r="F2109" s="10" t="str">
        <f>OrderList!K2109</f>
        <v>PLANT03</v>
      </c>
      <c r="G2109" s="10">
        <f>OrderList!J2109</f>
        <v>1689547</v>
      </c>
      <c r="H2109" s="10">
        <f>OrderList!M2109</f>
        <v>317</v>
      </c>
      <c r="I2109" s="10">
        <f>OrderList!N2109</f>
        <v>0.35993135936569137</v>
      </c>
      <c r="O2109" s="10">
        <f>COUNTIF(FreightRates!$A$2:$A$1541,C2109)</f>
        <v>39</v>
      </c>
      <c r="Q2109" s="10">
        <f>COUNTIFS(FreightRates!$A$2:$A$1541,C2109,FreightRates!$B$2:$B$1541,B2109,FreightRates!$C$2:$C$1541,E2109)</f>
        <v>20</v>
      </c>
      <c r="T2109">
        <f>COUNTIFS(FreightRates!$A$2:$A$1541,C2109,FreightRates!$B$2:$B$1541,B2109,FreightRates!$C$2:$C$1541,E2109,FreightRates!$F$2:$F$1541,D2109,FreightRates!$D$2:$D$1541,"&lt;="&amp;I2109,FreightRates!$E$2:$E$1541,"&gt;="&amp;I2109)</f>
        <v>2</v>
      </c>
    </row>
    <row r="2110" spans="1:20" x14ac:dyDescent="0.25">
      <c r="A2110" s="10">
        <f>OrderList!A2110</f>
        <v>1447408949.7</v>
      </c>
      <c r="B2110" s="10" t="str">
        <f>OrderList!C2110</f>
        <v>PORT04</v>
      </c>
      <c r="C2110" s="10" t="str">
        <f>OrderList!D2110</f>
        <v>V444_0</v>
      </c>
      <c r="D2110" s="10" t="str">
        <f>OrderList!F2110</f>
        <v>DTP</v>
      </c>
      <c r="E2110" s="10" t="str">
        <f>OrderList!L2110</f>
        <v>PORT09</v>
      </c>
      <c r="F2110" s="10" t="str">
        <f>OrderList!K2110</f>
        <v>PLANT03</v>
      </c>
      <c r="G2110" s="10">
        <f>OrderList!J2110</f>
        <v>1689547</v>
      </c>
      <c r="H2110" s="10">
        <f>OrderList!M2110</f>
        <v>319</v>
      </c>
      <c r="I2110" s="10">
        <f>OrderList!N2110</f>
        <v>0.14397254374627655</v>
      </c>
      <c r="O2110" s="10">
        <f>COUNTIF(FreightRates!$A$2:$A$1541,C2110)</f>
        <v>39</v>
      </c>
      <c r="Q2110" s="10">
        <f>COUNTIFS(FreightRates!$A$2:$A$1541,C2110,FreightRates!$B$2:$B$1541,B2110,FreightRates!$C$2:$C$1541,E2110)</f>
        <v>20</v>
      </c>
      <c r="T2110">
        <f>COUNTIFS(FreightRates!$A$2:$A$1541,C2110,FreightRates!$B$2:$B$1541,B2110,FreightRates!$C$2:$C$1541,E2110,FreightRates!$F$2:$F$1541,D2110,FreightRates!$D$2:$D$1541,"&lt;="&amp;I2110,FreightRates!$E$2:$E$1541,"&gt;="&amp;I2110)</f>
        <v>2</v>
      </c>
    </row>
    <row r="2111" spans="1:20" x14ac:dyDescent="0.25">
      <c r="A2111" s="10">
        <f>OrderList!A2111</f>
        <v>1447408978.7</v>
      </c>
      <c r="B2111" s="10" t="str">
        <f>OrderList!C2111</f>
        <v>PORT04</v>
      </c>
      <c r="C2111" s="10" t="str">
        <f>OrderList!D2111</f>
        <v>V444_0</v>
      </c>
      <c r="D2111" s="10" t="str">
        <f>OrderList!F2111</f>
        <v>DTP</v>
      </c>
      <c r="E2111" s="10" t="str">
        <f>OrderList!L2111</f>
        <v>PORT09</v>
      </c>
      <c r="F2111" s="10" t="str">
        <f>OrderList!K2111</f>
        <v>PLANT03</v>
      </c>
      <c r="G2111" s="10">
        <f>OrderList!J2111</f>
        <v>1689547</v>
      </c>
      <c r="H2111" s="10">
        <f>OrderList!M2111</f>
        <v>335</v>
      </c>
      <c r="I2111" s="10">
        <f>OrderList!N2111</f>
        <v>0.43191763123882965</v>
      </c>
      <c r="O2111" s="10">
        <f>COUNTIF(FreightRates!$A$2:$A$1541,C2111)</f>
        <v>39</v>
      </c>
      <c r="Q2111" s="10">
        <f>COUNTIFS(FreightRates!$A$2:$A$1541,C2111,FreightRates!$B$2:$B$1541,B2111,FreightRates!$C$2:$C$1541,E2111)</f>
        <v>20</v>
      </c>
      <c r="T2111">
        <f>COUNTIFS(FreightRates!$A$2:$A$1541,C2111,FreightRates!$B$2:$B$1541,B2111,FreightRates!$C$2:$C$1541,E2111,FreightRates!$F$2:$F$1541,D2111,FreightRates!$D$2:$D$1541,"&lt;="&amp;I2111,FreightRates!$E$2:$E$1541,"&gt;="&amp;I2111)</f>
        <v>2</v>
      </c>
    </row>
    <row r="2112" spans="1:20" x14ac:dyDescent="0.25">
      <c r="A2112" s="10">
        <f>OrderList!A2112</f>
        <v>1447206414.7</v>
      </c>
      <c r="B2112" s="10" t="str">
        <f>OrderList!C2112</f>
        <v>PORT04</v>
      </c>
      <c r="C2112" s="10" t="str">
        <f>OrderList!D2112</f>
        <v>V444_0</v>
      </c>
      <c r="D2112" s="10" t="str">
        <f>OrderList!F2112</f>
        <v>DTP</v>
      </c>
      <c r="E2112" s="10" t="str">
        <f>OrderList!L2112</f>
        <v>PORT09</v>
      </c>
      <c r="F2112" s="10" t="str">
        <f>OrderList!K2112</f>
        <v>PLANT03</v>
      </c>
      <c r="G2112" s="10">
        <f>OrderList!J2112</f>
        <v>1689547</v>
      </c>
      <c r="H2112" s="10">
        <f>OrderList!M2112</f>
        <v>241</v>
      </c>
      <c r="I2112" s="10">
        <f>OrderList!N2112</f>
        <v>0.2879450874925531</v>
      </c>
      <c r="O2112" s="10">
        <f>COUNTIF(FreightRates!$A$2:$A$1541,C2112)</f>
        <v>39</v>
      </c>
      <c r="Q2112" s="10">
        <f>COUNTIFS(FreightRates!$A$2:$A$1541,C2112,FreightRates!$B$2:$B$1541,B2112,FreightRates!$C$2:$C$1541,E2112)</f>
        <v>20</v>
      </c>
      <c r="T2112">
        <f>COUNTIFS(FreightRates!$A$2:$A$1541,C2112,FreightRates!$B$2:$B$1541,B2112,FreightRates!$C$2:$C$1541,E2112,FreightRates!$F$2:$F$1541,D2112,FreightRates!$D$2:$D$1541,"&lt;="&amp;I2112,FreightRates!$E$2:$E$1541,"&gt;="&amp;I2112)</f>
        <v>2</v>
      </c>
    </row>
    <row r="2113" spans="1:20" x14ac:dyDescent="0.25">
      <c r="A2113" s="10">
        <f>OrderList!A2113</f>
        <v>1447351882.7</v>
      </c>
      <c r="B2113" s="10" t="str">
        <f>OrderList!C2113</f>
        <v>PORT04</v>
      </c>
      <c r="C2113" s="10" t="str">
        <f>OrderList!D2113</f>
        <v>V444_0</v>
      </c>
      <c r="D2113" s="10" t="str">
        <f>OrderList!F2113</f>
        <v>DTP</v>
      </c>
      <c r="E2113" s="10" t="str">
        <f>OrderList!L2113</f>
        <v>PORT09</v>
      </c>
      <c r="F2113" s="10" t="str">
        <f>OrderList!K2113</f>
        <v>PLANT03</v>
      </c>
      <c r="G2113" s="10">
        <f>OrderList!J2113</f>
        <v>1689547</v>
      </c>
      <c r="H2113" s="10">
        <f>OrderList!M2113</f>
        <v>289</v>
      </c>
      <c r="I2113" s="10">
        <f>OrderList!N2113</f>
        <v>1.0078078062239357</v>
      </c>
      <c r="O2113" s="10">
        <f>COUNTIF(FreightRates!$A$2:$A$1541,C2113)</f>
        <v>39</v>
      </c>
      <c r="Q2113" s="10">
        <f>COUNTIFS(FreightRates!$A$2:$A$1541,C2113,FreightRates!$B$2:$B$1541,B2113,FreightRates!$C$2:$C$1541,E2113)</f>
        <v>20</v>
      </c>
      <c r="T2113">
        <f>COUNTIFS(FreightRates!$A$2:$A$1541,C2113,FreightRates!$B$2:$B$1541,B2113,FreightRates!$C$2:$C$1541,E2113,FreightRates!$F$2:$F$1541,D2113,FreightRates!$D$2:$D$1541,"&lt;="&amp;I2113,FreightRates!$E$2:$E$1541,"&gt;="&amp;I2113)</f>
        <v>2</v>
      </c>
    </row>
    <row r="2114" spans="1:20" x14ac:dyDescent="0.25">
      <c r="A2114" s="10">
        <f>OrderList!A2114</f>
        <v>1447304372.7</v>
      </c>
      <c r="B2114" s="10" t="str">
        <f>OrderList!C2114</f>
        <v>PORT04</v>
      </c>
      <c r="C2114" s="10" t="str">
        <f>OrderList!D2114</f>
        <v>V444_0</v>
      </c>
      <c r="D2114" s="10" t="str">
        <f>OrderList!F2114</f>
        <v>DTP</v>
      </c>
      <c r="E2114" s="10" t="str">
        <f>OrderList!L2114</f>
        <v>PORT09</v>
      </c>
      <c r="F2114" s="10" t="str">
        <f>OrderList!K2114</f>
        <v>PLANT03</v>
      </c>
      <c r="G2114" s="10">
        <f>OrderList!J2114</f>
        <v>1689547</v>
      </c>
      <c r="H2114" s="10">
        <f>OrderList!M2114</f>
        <v>330</v>
      </c>
      <c r="I2114" s="10">
        <f>OrderList!N2114</f>
        <v>1.0797940780970741</v>
      </c>
      <c r="O2114" s="10">
        <f>COUNTIF(FreightRates!$A$2:$A$1541,C2114)</f>
        <v>39</v>
      </c>
      <c r="Q2114" s="10">
        <f>COUNTIFS(FreightRates!$A$2:$A$1541,C2114,FreightRates!$B$2:$B$1541,B2114,FreightRates!$C$2:$C$1541,E2114)</f>
        <v>20</v>
      </c>
      <c r="T2114">
        <f>COUNTIFS(FreightRates!$A$2:$A$1541,C2114,FreightRates!$B$2:$B$1541,B2114,FreightRates!$C$2:$C$1541,E2114,FreightRates!$F$2:$F$1541,D2114,FreightRates!$D$2:$D$1541,"&lt;="&amp;I2114,FreightRates!$E$2:$E$1541,"&gt;="&amp;I2114)</f>
        <v>2</v>
      </c>
    </row>
    <row r="2115" spans="1:20" x14ac:dyDescent="0.25">
      <c r="A2115" s="10">
        <f>OrderList!A2115</f>
        <v>1447300856.7</v>
      </c>
      <c r="B2115" s="10" t="str">
        <f>OrderList!C2115</f>
        <v>PORT04</v>
      </c>
      <c r="C2115" s="10" t="str">
        <f>OrderList!D2115</f>
        <v>V444_0</v>
      </c>
      <c r="D2115" s="10" t="str">
        <f>OrderList!F2115</f>
        <v>DTP</v>
      </c>
      <c r="E2115" s="10" t="str">
        <f>OrderList!L2115</f>
        <v>PORT09</v>
      </c>
      <c r="F2115" s="10" t="str">
        <f>OrderList!K2115</f>
        <v>PLANT03</v>
      </c>
      <c r="G2115" s="10">
        <f>OrderList!J2115</f>
        <v>1689547</v>
      </c>
      <c r="H2115" s="10">
        <f>OrderList!M2115</f>
        <v>321</v>
      </c>
      <c r="I2115" s="10">
        <f>OrderList!N2115</f>
        <v>0.50390390311196787</v>
      </c>
      <c r="O2115" s="10">
        <f>COUNTIF(FreightRates!$A$2:$A$1541,C2115)</f>
        <v>39</v>
      </c>
      <c r="Q2115" s="10">
        <f>COUNTIFS(FreightRates!$A$2:$A$1541,C2115,FreightRates!$B$2:$B$1541,B2115,FreightRates!$C$2:$C$1541,E2115)</f>
        <v>20</v>
      </c>
      <c r="T2115">
        <f>COUNTIFS(FreightRates!$A$2:$A$1541,C2115,FreightRates!$B$2:$B$1541,B2115,FreightRates!$C$2:$C$1541,E2115,FreightRates!$F$2:$F$1541,D2115,FreightRates!$D$2:$D$1541,"&lt;="&amp;I2115,FreightRates!$E$2:$E$1541,"&gt;="&amp;I2115)</f>
        <v>2</v>
      </c>
    </row>
    <row r="2116" spans="1:20" x14ac:dyDescent="0.25">
      <c r="A2116" s="10">
        <f>OrderList!A2116</f>
        <v>1447299069.7</v>
      </c>
      <c r="B2116" s="10" t="str">
        <f>OrderList!C2116</f>
        <v>PORT04</v>
      </c>
      <c r="C2116" s="10" t="str">
        <f>OrderList!D2116</f>
        <v>V444_0</v>
      </c>
      <c r="D2116" s="10" t="str">
        <f>OrderList!F2116</f>
        <v>DTP</v>
      </c>
      <c r="E2116" s="10" t="str">
        <f>OrderList!L2116</f>
        <v>PORT09</v>
      </c>
      <c r="F2116" s="10" t="str">
        <f>OrderList!K2116</f>
        <v>PLANT03</v>
      </c>
      <c r="G2116" s="10">
        <f>OrderList!J2116</f>
        <v>1689547</v>
      </c>
      <c r="H2116" s="10">
        <f>OrderList!M2116</f>
        <v>332</v>
      </c>
      <c r="I2116" s="10">
        <f>OrderList!N2116</f>
        <v>1.0797940780970741</v>
      </c>
      <c r="O2116" s="10">
        <f>COUNTIF(FreightRates!$A$2:$A$1541,C2116)</f>
        <v>39</v>
      </c>
      <c r="Q2116" s="10">
        <f>COUNTIFS(FreightRates!$A$2:$A$1541,C2116,FreightRates!$B$2:$B$1541,B2116,FreightRates!$C$2:$C$1541,E2116)</f>
        <v>20</v>
      </c>
      <c r="T2116">
        <f>COUNTIFS(FreightRates!$A$2:$A$1541,C2116,FreightRates!$B$2:$B$1541,B2116,FreightRates!$C$2:$C$1541,E2116,FreightRates!$F$2:$F$1541,D2116,FreightRates!$D$2:$D$1541,"&lt;="&amp;I2116,FreightRates!$E$2:$E$1541,"&gt;="&amp;I2116)</f>
        <v>2</v>
      </c>
    </row>
    <row r="2117" spans="1:20" x14ac:dyDescent="0.25">
      <c r="A2117" s="10">
        <f>OrderList!A2117</f>
        <v>1447187887.7</v>
      </c>
      <c r="B2117" s="10" t="str">
        <f>OrderList!C2117</f>
        <v>PORT04</v>
      </c>
      <c r="C2117" s="10" t="str">
        <f>OrderList!D2117</f>
        <v>V444_0</v>
      </c>
      <c r="D2117" s="10" t="str">
        <f>OrderList!F2117</f>
        <v>DTP</v>
      </c>
      <c r="E2117" s="10" t="str">
        <f>OrderList!L2117</f>
        <v>PORT09</v>
      </c>
      <c r="F2117" s="10" t="str">
        <f>OrderList!K2117</f>
        <v>PLANT03</v>
      </c>
      <c r="G2117" s="10">
        <f>OrderList!J2117</f>
        <v>1689547</v>
      </c>
      <c r="H2117" s="10">
        <f>OrderList!M2117</f>
        <v>308</v>
      </c>
      <c r="I2117" s="10">
        <f>OrderList!N2117</f>
        <v>0.93582153435079762</v>
      </c>
      <c r="O2117" s="10">
        <f>COUNTIF(FreightRates!$A$2:$A$1541,C2117)</f>
        <v>39</v>
      </c>
      <c r="Q2117" s="10">
        <f>COUNTIFS(FreightRates!$A$2:$A$1541,C2117,FreightRates!$B$2:$B$1541,B2117,FreightRates!$C$2:$C$1541,E2117)</f>
        <v>20</v>
      </c>
      <c r="T2117">
        <f>COUNTIFS(FreightRates!$A$2:$A$1541,C2117,FreightRates!$B$2:$B$1541,B2117,FreightRates!$C$2:$C$1541,E2117,FreightRates!$F$2:$F$1541,D2117,FreightRates!$D$2:$D$1541,"&lt;="&amp;I2117,FreightRates!$E$2:$E$1541,"&gt;="&amp;I2117)</f>
        <v>2</v>
      </c>
    </row>
    <row r="2118" spans="1:20" x14ac:dyDescent="0.25">
      <c r="A2118" s="10">
        <f>OrderList!A2118</f>
        <v>1447182261.7</v>
      </c>
      <c r="B2118" s="10" t="str">
        <f>OrderList!C2118</f>
        <v>PORT04</v>
      </c>
      <c r="C2118" s="10" t="str">
        <f>OrderList!D2118</f>
        <v>V444_0</v>
      </c>
      <c r="D2118" s="10" t="str">
        <f>OrderList!F2118</f>
        <v>DTP</v>
      </c>
      <c r="E2118" s="10" t="str">
        <f>OrderList!L2118</f>
        <v>PORT09</v>
      </c>
      <c r="F2118" s="10" t="str">
        <f>OrderList!K2118</f>
        <v>PLANT03</v>
      </c>
      <c r="G2118" s="10">
        <f>OrderList!J2118</f>
        <v>1689547</v>
      </c>
      <c r="H2118" s="10">
        <f>OrderList!M2118</f>
        <v>259</v>
      </c>
      <c r="I2118" s="10">
        <f>OrderList!N2118</f>
        <v>1.0078078062239357</v>
      </c>
      <c r="O2118" s="10">
        <f>COUNTIF(FreightRates!$A$2:$A$1541,C2118)</f>
        <v>39</v>
      </c>
      <c r="Q2118" s="10">
        <f>COUNTIFS(FreightRates!$A$2:$A$1541,C2118,FreightRates!$B$2:$B$1541,B2118,FreightRates!$C$2:$C$1541,E2118)</f>
        <v>20</v>
      </c>
      <c r="T2118">
        <f>COUNTIFS(FreightRates!$A$2:$A$1541,C2118,FreightRates!$B$2:$B$1541,B2118,FreightRates!$C$2:$C$1541,E2118,FreightRates!$F$2:$F$1541,D2118,FreightRates!$D$2:$D$1541,"&lt;="&amp;I2118,FreightRates!$E$2:$E$1541,"&gt;="&amp;I2118)</f>
        <v>2</v>
      </c>
    </row>
    <row r="2119" spans="1:20" x14ac:dyDescent="0.25">
      <c r="A2119" s="10">
        <f>OrderList!A2119</f>
        <v>1447284625.7</v>
      </c>
      <c r="B2119" s="10" t="str">
        <f>OrderList!C2119</f>
        <v>PORT04</v>
      </c>
      <c r="C2119" s="10" t="str">
        <f>OrderList!D2119</f>
        <v>V444_0</v>
      </c>
      <c r="D2119" s="10" t="str">
        <f>OrderList!F2119</f>
        <v>DTP</v>
      </c>
      <c r="E2119" s="10" t="str">
        <f>OrderList!L2119</f>
        <v>PORT09</v>
      </c>
      <c r="F2119" s="10" t="str">
        <f>OrderList!K2119</f>
        <v>PLANT03</v>
      </c>
      <c r="G2119" s="10">
        <f>OrderList!J2119</f>
        <v>1689547</v>
      </c>
      <c r="H2119" s="10">
        <f>OrderList!M2119</f>
        <v>256</v>
      </c>
      <c r="I2119" s="10">
        <f>OrderList!N2119</f>
        <v>0.21595881561941482</v>
      </c>
      <c r="O2119" s="10">
        <f>COUNTIF(FreightRates!$A$2:$A$1541,C2119)</f>
        <v>39</v>
      </c>
      <c r="Q2119" s="10">
        <f>COUNTIFS(FreightRates!$A$2:$A$1541,C2119,FreightRates!$B$2:$B$1541,B2119,FreightRates!$C$2:$C$1541,E2119)</f>
        <v>20</v>
      </c>
      <c r="T2119">
        <f>COUNTIFS(FreightRates!$A$2:$A$1541,C2119,FreightRates!$B$2:$B$1541,B2119,FreightRates!$C$2:$C$1541,E2119,FreightRates!$F$2:$F$1541,D2119,FreightRates!$D$2:$D$1541,"&lt;="&amp;I2119,FreightRates!$E$2:$E$1541,"&gt;="&amp;I2119)</f>
        <v>2</v>
      </c>
    </row>
    <row r="2120" spans="1:20" x14ac:dyDescent="0.25">
      <c r="A2120" s="10">
        <f>OrderList!A2120</f>
        <v>1447170842.7</v>
      </c>
      <c r="B2120" s="10" t="str">
        <f>OrderList!C2120</f>
        <v>PORT04</v>
      </c>
      <c r="C2120" s="10" t="str">
        <f>OrderList!D2120</f>
        <v>V444_0</v>
      </c>
      <c r="D2120" s="10" t="str">
        <f>OrderList!F2120</f>
        <v>DTP</v>
      </c>
      <c r="E2120" s="10" t="str">
        <f>OrderList!L2120</f>
        <v>PORT09</v>
      </c>
      <c r="F2120" s="10" t="str">
        <f>OrderList!K2120</f>
        <v>PLANT03</v>
      </c>
      <c r="G2120" s="10">
        <f>OrderList!J2120</f>
        <v>1689547</v>
      </c>
      <c r="H2120" s="10">
        <f>OrderList!M2120</f>
        <v>260</v>
      </c>
      <c r="I2120" s="10">
        <f>OrderList!N2120</f>
        <v>0.21595881561941482</v>
      </c>
      <c r="O2120" s="10">
        <f>COUNTIF(FreightRates!$A$2:$A$1541,C2120)</f>
        <v>39</v>
      </c>
      <c r="Q2120" s="10">
        <f>COUNTIFS(FreightRates!$A$2:$A$1541,C2120,FreightRates!$B$2:$B$1541,B2120,FreightRates!$C$2:$C$1541,E2120)</f>
        <v>20</v>
      </c>
      <c r="T2120">
        <f>COUNTIFS(FreightRates!$A$2:$A$1541,C2120,FreightRates!$B$2:$B$1541,B2120,FreightRates!$C$2:$C$1541,E2120,FreightRates!$F$2:$F$1541,D2120,FreightRates!$D$2:$D$1541,"&lt;="&amp;I2120,FreightRates!$E$2:$E$1541,"&gt;="&amp;I2120)</f>
        <v>2</v>
      </c>
    </row>
    <row r="2121" spans="1:20" x14ac:dyDescent="0.25">
      <c r="A2121" s="10">
        <f>OrderList!A2121</f>
        <v>1447149768.7</v>
      </c>
      <c r="B2121" s="10" t="str">
        <f>OrderList!C2121</f>
        <v>PORT04</v>
      </c>
      <c r="C2121" s="10" t="str">
        <f>OrderList!D2121</f>
        <v>V444_0</v>
      </c>
      <c r="D2121" s="10" t="str">
        <f>OrderList!F2121</f>
        <v>DTP</v>
      </c>
      <c r="E2121" s="10" t="str">
        <f>OrderList!L2121</f>
        <v>PORT09</v>
      </c>
      <c r="F2121" s="10" t="str">
        <f>OrderList!K2121</f>
        <v>PLANT03</v>
      </c>
      <c r="G2121" s="10">
        <f>OrderList!J2121</f>
        <v>1689547</v>
      </c>
      <c r="H2121" s="10">
        <f>OrderList!M2121</f>
        <v>299</v>
      </c>
      <c r="I2121" s="10">
        <f>OrderList!N2121</f>
        <v>0.14397254374627655</v>
      </c>
      <c r="O2121" s="10">
        <f>COUNTIF(FreightRates!$A$2:$A$1541,C2121)</f>
        <v>39</v>
      </c>
      <c r="Q2121" s="10">
        <f>COUNTIFS(FreightRates!$A$2:$A$1541,C2121,FreightRates!$B$2:$B$1541,B2121,FreightRates!$C$2:$C$1541,E2121)</f>
        <v>20</v>
      </c>
      <c r="T2121">
        <f>COUNTIFS(FreightRates!$A$2:$A$1541,C2121,FreightRates!$B$2:$B$1541,B2121,FreightRates!$C$2:$C$1541,E2121,FreightRates!$F$2:$F$1541,D2121,FreightRates!$D$2:$D$1541,"&lt;="&amp;I2121,FreightRates!$E$2:$E$1541,"&gt;="&amp;I2121)</f>
        <v>2</v>
      </c>
    </row>
    <row r="2122" spans="1:20" x14ac:dyDescent="0.25">
      <c r="A2122" s="10">
        <f>OrderList!A2122</f>
        <v>1447385489.7</v>
      </c>
      <c r="B2122" s="10" t="str">
        <f>OrderList!C2122</f>
        <v>PORT04</v>
      </c>
      <c r="C2122" s="10" t="str">
        <f>OrderList!D2122</f>
        <v>V444_0</v>
      </c>
      <c r="D2122" s="10" t="str">
        <f>OrderList!F2122</f>
        <v>DTP</v>
      </c>
      <c r="E2122" s="10" t="str">
        <f>OrderList!L2122</f>
        <v>PORT09</v>
      </c>
      <c r="F2122" s="10" t="str">
        <f>OrderList!K2122</f>
        <v>PLANT03</v>
      </c>
      <c r="G2122" s="10">
        <f>OrderList!J2122</f>
        <v>1689547</v>
      </c>
      <c r="H2122" s="10">
        <f>OrderList!M2122</f>
        <v>267</v>
      </c>
      <c r="I2122" s="10">
        <f>OrderList!N2122</f>
        <v>0.86383526247765929</v>
      </c>
      <c r="O2122" s="10">
        <f>COUNTIF(FreightRates!$A$2:$A$1541,C2122)</f>
        <v>39</v>
      </c>
      <c r="Q2122" s="10">
        <f>COUNTIFS(FreightRates!$A$2:$A$1541,C2122,FreightRates!$B$2:$B$1541,B2122,FreightRates!$C$2:$C$1541,E2122)</f>
        <v>20</v>
      </c>
      <c r="T2122">
        <f>COUNTIFS(FreightRates!$A$2:$A$1541,C2122,FreightRates!$B$2:$B$1541,B2122,FreightRates!$C$2:$C$1541,E2122,FreightRates!$F$2:$F$1541,D2122,FreightRates!$D$2:$D$1541,"&lt;="&amp;I2122,FreightRates!$E$2:$E$1541,"&gt;="&amp;I2122)</f>
        <v>2</v>
      </c>
    </row>
    <row r="2123" spans="1:20" x14ac:dyDescent="0.25">
      <c r="A2123" s="10">
        <f>OrderList!A2123</f>
        <v>1447329589.7</v>
      </c>
      <c r="B2123" s="10" t="str">
        <f>OrderList!C2123</f>
        <v>PORT04</v>
      </c>
      <c r="C2123" s="10" t="str">
        <f>OrderList!D2123</f>
        <v>V444_0</v>
      </c>
      <c r="D2123" s="10" t="str">
        <f>OrderList!F2123</f>
        <v>DTP</v>
      </c>
      <c r="E2123" s="10" t="str">
        <f>OrderList!L2123</f>
        <v>PORT09</v>
      </c>
      <c r="F2123" s="10" t="str">
        <f>OrderList!K2123</f>
        <v>PLANT03</v>
      </c>
      <c r="G2123" s="10">
        <f>OrderList!J2123</f>
        <v>1689547</v>
      </c>
      <c r="H2123" s="10">
        <f>OrderList!M2123</f>
        <v>358</v>
      </c>
      <c r="I2123" s="10">
        <f>OrderList!N2123</f>
        <v>4.1032174967688819</v>
      </c>
      <c r="O2123" s="10">
        <f>COUNTIF(FreightRates!$A$2:$A$1541,C2123)</f>
        <v>39</v>
      </c>
      <c r="Q2123" s="10">
        <f>COUNTIFS(FreightRates!$A$2:$A$1541,C2123,FreightRates!$B$2:$B$1541,B2123,FreightRates!$C$2:$C$1541,E2123)</f>
        <v>20</v>
      </c>
      <c r="T2123">
        <f>COUNTIFS(FreightRates!$A$2:$A$1541,C2123,FreightRates!$B$2:$B$1541,B2123,FreightRates!$C$2:$C$1541,E2123,FreightRates!$F$2:$F$1541,D2123,FreightRates!$D$2:$D$1541,"&lt;="&amp;I2123,FreightRates!$E$2:$E$1541,"&gt;="&amp;I2123)</f>
        <v>2</v>
      </c>
    </row>
    <row r="2124" spans="1:20" x14ac:dyDescent="0.25">
      <c r="A2124" s="10">
        <f>OrderList!A2124</f>
        <v>1447410493.7</v>
      </c>
      <c r="B2124" s="10" t="str">
        <f>OrderList!C2124</f>
        <v>PORT04</v>
      </c>
      <c r="C2124" s="10" t="str">
        <f>OrderList!D2124</f>
        <v>V444_0</v>
      </c>
      <c r="D2124" s="10" t="str">
        <f>OrderList!F2124</f>
        <v>DTP</v>
      </c>
      <c r="E2124" s="10" t="str">
        <f>OrderList!L2124</f>
        <v>PORT09</v>
      </c>
      <c r="F2124" s="10" t="str">
        <f>OrderList!K2124</f>
        <v>PLANT03</v>
      </c>
      <c r="G2124" s="10">
        <f>OrderList!J2124</f>
        <v>1689547</v>
      </c>
      <c r="H2124" s="10">
        <f>OrderList!M2124</f>
        <v>309</v>
      </c>
      <c r="I2124" s="10">
        <f>OrderList!N2124</f>
        <v>1.4397254374627655</v>
      </c>
      <c r="O2124" s="10">
        <f>COUNTIF(FreightRates!$A$2:$A$1541,C2124)</f>
        <v>39</v>
      </c>
      <c r="Q2124" s="10">
        <f>COUNTIFS(FreightRates!$A$2:$A$1541,C2124,FreightRates!$B$2:$B$1541,B2124,FreightRates!$C$2:$C$1541,E2124)</f>
        <v>20</v>
      </c>
      <c r="T2124">
        <f>COUNTIFS(FreightRates!$A$2:$A$1541,C2124,FreightRates!$B$2:$B$1541,B2124,FreightRates!$C$2:$C$1541,E2124,FreightRates!$F$2:$F$1541,D2124,FreightRates!$D$2:$D$1541,"&lt;="&amp;I2124,FreightRates!$E$2:$E$1541,"&gt;="&amp;I2124)</f>
        <v>2</v>
      </c>
    </row>
    <row r="2125" spans="1:20" x14ac:dyDescent="0.25">
      <c r="A2125" s="10">
        <f>OrderList!A2125</f>
        <v>1447156870.7</v>
      </c>
      <c r="B2125" s="10" t="str">
        <f>OrderList!C2125</f>
        <v>PORT04</v>
      </c>
      <c r="C2125" s="10" t="str">
        <f>OrderList!D2125</f>
        <v>V444_0</v>
      </c>
      <c r="D2125" s="10" t="str">
        <f>OrderList!F2125</f>
        <v>DTP</v>
      </c>
      <c r="E2125" s="10" t="str">
        <f>OrderList!L2125</f>
        <v>PORT09</v>
      </c>
      <c r="F2125" s="10" t="str">
        <f>OrderList!K2125</f>
        <v>PLANT03</v>
      </c>
      <c r="G2125" s="10">
        <f>OrderList!J2125</f>
        <v>1689547</v>
      </c>
      <c r="H2125" s="10">
        <f>OrderList!M2125</f>
        <v>254</v>
      </c>
      <c r="I2125" s="10">
        <f>OrderList!N2125</f>
        <v>0.64787644685824453</v>
      </c>
      <c r="O2125" s="10">
        <f>COUNTIF(FreightRates!$A$2:$A$1541,C2125)</f>
        <v>39</v>
      </c>
      <c r="Q2125" s="10">
        <f>COUNTIFS(FreightRates!$A$2:$A$1541,C2125,FreightRates!$B$2:$B$1541,B2125,FreightRates!$C$2:$C$1541,E2125)</f>
        <v>20</v>
      </c>
      <c r="T2125">
        <f>COUNTIFS(FreightRates!$A$2:$A$1541,C2125,FreightRates!$B$2:$B$1541,B2125,FreightRates!$C$2:$C$1541,E2125,FreightRates!$F$2:$F$1541,D2125,FreightRates!$D$2:$D$1541,"&lt;="&amp;I2125,FreightRates!$E$2:$E$1541,"&gt;="&amp;I2125)</f>
        <v>2</v>
      </c>
    </row>
    <row r="2126" spans="1:20" x14ac:dyDescent="0.25">
      <c r="A2126" s="10">
        <f>OrderList!A2126</f>
        <v>1447194633.7</v>
      </c>
      <c r="B2126" s="10" t="str">
        <f>OrderList!C2126</f>
        <v>PORT04</v>
      </c>
      <c r="C2126" s="10" t="str">
        <f>OrderList!D2126</f>
        <v>V444_0</v>
      </c>
      <c r="D2126" s="10" t="str">
        <f>OrderList!F2126</f>
        <v>DTP</v>
      </c>
      <c r="E2126" s="10" t="str">
        <f>OrderList!L2126</f>
        <v>PORT09</v>
      </c>
      <c r="F2126" s="10" t="str">
        <f>OrderList!K2126</f>
        <v>PLANT03</v>
      </c>
      <c r="G2126" s="10">
        <f>OrderList!J2126</f>
        <v>1689547</v>
      </c>
      <c r="H2126" s="10">
        <f>OrderList!M2126</f>
        <v>314</v>
      </c>
      <c r="I2126" s="10">
        <f>OrderList!N2126</f>
        <v>0.14397254374627655</v>
      </c>
      <c r="O2126" s="10">
        <f>COUNTIF(FreightRates!$A$2:$A$1541,C2126)</f>
        <v>39</v>
      </c>
      <c r="Q2126" s="10">
        <f>COUNTIFS(FreightRates!$A$2:$A$1541,C2126,FreightRates!$B$2:$B$1541,B2126,FreightRates!$C$2:$C$1541,E2126)</f>
        <v>20</v>
      </c>
      <c r="T2126">
        <f>COUNTIFS(FreightRates!$A$2:$A$1541,C2126,FreightRates!$B$2:$B$1541,B2126,FreightRates!$C$2:$C$1541,E2126,FreightRates!$F$2:$F$1541,D2126,FreightRates!$D$2:$D$1541,"&lt;="&amp;I2126,FreightRates!$E$2:$E$1541,"&gt;="&amp;I2126)</f>
        <v>2</v>
      </c>
    </row>
    <row r="2127" spans="1:20" x14ac:dyDescent="0.25">
      <c r="A2127" s="10">
        <f>OrderList!A2127</f>
        <v>1447211486.7</v>
      </c>
      <c r="B2127" s="10" t="str">
        <f>OrderList!C2127</f>
        <v>PORT04</v>
      </c>
      <c r="C2127" s="10" t="str">
        <f>OrderList!D2127</f>
        <v>V444_0</v>
      </c>
      <c r="D2127" s="10" t="str">
        <f>OrderList!F2127</f>
        <v>DTP</v>
      </c>
      <c r="E2127" s="10" t="str">
        <f>OrderList!L2127</f>
        <v>PORT09</v>
      </c>
      <c r="F2127" s="10" t="str">
        <f>OrderList!K2127</f>
        <v>PLANT03</v>
      </c>
      <c r="G2127" s="10">
        <f>OrderList!J2127</f>
        <v>1689547</v>
      </c>
      <c r="H2127" s="10">
        <f>OrderList!M2127</f>
        <v>247</v>
      </c>
      <c r="I2127" s="10">
        <f>OrderList!N2127</f>
        <v>0.14397254374627655</v>
      </c>
      <c r="O2127" s="10">
        <f>COUNTIF(FreightRates!$A$2:$A$1541,C2127)</f>
        <v>39</v>
      </c>
      <c r="Q2127" s="10">
        <f>COUNTIFS(FreightRates!$A$2:$A$1541,C2127,FreightRates!$B$2:$B$1541,B2127,FreightRates!$C$2:$C$1541,E2127)</f>
        <v>20</v>
      </c>
      <c r="T2127">
        <f>COUNTIFS(FreightRates!$A$2:$A$1541,C2127,FreightRates!$B$2:$B$1541,B2127,FreightRates!$C$2:$C$1541,E2127,FreightRates!$F$2:$F$1541,D2127,FreightRates!$D$2:$D$1541,"&lt;="&amp;I2127,FreightRates!$E$2:$E$1541,"&gt;="&amp;I2127)</f>
        <v>2</v>
      </c>
    </row>
    <row r="2128" spans="1:20" x14ac:dyDescent="0.25">
      <c r="A2128" s="10">
        <f>OrderList!A2128</f>
        <v>1447363163.7</v>
      </c>
      <c r="B2128" s="10" t="str">
        <f>OrderList!C2128</f>
        <v>PORT04</v>
      </c>
      <c r="C2128" s="10" t="str">
        <f>OrderList!D2128</f>
        <v>V444_0</v>
      </c>
      <c r="D2128" s="10" t="str">
        <f>OrderList!F2128</f>
        <v>DTP</v>
      </c>
      <c r="E2128" s="10" t="str">
        <f>OrderList!L2128</f>
        <v>PORT09</v>
      </c>
      <c r="F2128" s="10" t="str">
        <f>OrderList!K2128</f>
        <v>PLANT03</v>
      </c>
      <c r="G2128" s="10">
        <f>OrderList!J2128</f>
        <v>1689547</v>
      </c>
      <c r="H2128" s="10">
        <f>OrderList!M2128</f>
        <v>295</v>
      </c>
      <c r="I2128" s="10">
        <f>OrderList!N2128</f>
        <v>1.1517803499702124</v>
      </c>
      <c r="O2128" s="10">
        <f>COUNTIF(FreightRates!$A$2:$A$1541,C2128)</f>
        <v>39</v>
      </c>
      <c r="Q2128" s="10">
        <f>COUNTIFS(FreightRates!$A$2:$A$1541,C2128,FreightRates!$B$2:$B$1541,B2128,FreightRates!$C$2:$C$1541,E2128)</f>
        <v>20</v>
      </c>
      <c r="T2128">
        <f>COUNTIFS(FreightRates!$A$2:$A$1541,C2128,FreightRates!$B$2:$B$1541,B2128,FreightRates!$C$2:$C$1541,E2128,FreightRates!$F$2:$F$1541,D2128,FreightRates!$D$2:$D$1541,"&lt;="&amp;I2128,FreightRates!$E$2:$E$1541,"&gt;="&amp;I2128)</f>
        <v>2</v>
      </c>
    </row>
    <row r="2129" spans="1:20" x14ac:dyDescent="0.25">
      <c r="A2129" s="10">
        <f>OrderList!A2129</f>
        <v>1447207538.7</v>
      </c>
      <c r="B2129" s="10" t="str">
        <f>OrderList!C2129</f>
        <v>PORT04</v>
      </c>
      <c r="C2129" s="10" t="str">
        <f>OrderList!D2129</f>
        <v>V444_0</v>
      </c>
      <c r="D2129" s="10" t="str">
        <f>OrderList!F2129</f>
        <v>DTP</v>
      </c>
      <c r="E2129" s="10" t="str">
        <f>OrderList!L2129</f>
        <v>PORT09</v>
      </c>
      <c r="F2129" s="10" t="str">
        <f>OrderList!K2129</f>
        <v>PLANT03</v>
      </c>
      <c r="G2129" s="10">
        <f>OrderList!J2129</f>
        <v>1689547</v>
      </c>
      <c r="H2129" s="10">
        <f>OrderList!M2129</f>
        <v>341</v>
      </c>
      <c r="I2129" s="10">
        <f>OrderList!N2129</f>
        <v>1.0078078062239357</v>
      </c>
      <c r="O2129" s="10">
        <f>COUNTIF(FreightRates!$A$2:$A$1541,C2129)</f>
        <v>39</v>
      </c>
      <c r="Q2129" s="10">
        <f>COUNTIFS(FreightRates!$A$2:$A$1541,C2129,FreightRates!$B$2:$B$1541,B2129,FreightRates!$C$2:$C$1541,E2129)</f>
        <v>20</v>
      </c>
      <c r="T2129">
        <f>COUNTIFS(FreightRates!$A$2:$A$1541,C2129,FreightRates!$B$2:$B$1541,B2129,FreightRates!$C$2:$C$1541,E2129,FreightRates!$F$2:$F$1541,D2129,FreightRates!$D$2:$D$1541,"&lt;="&amp;I2129,FreightRates!$E$2:$E$1541,"&gt;="&amp;I2129)</f>
        <v>2</v>
      </c>
    </row>
    <row r="2130" spans="1:20" x14ac:dyDescent="0.25">
      <c r="A2130" s="10">
        <f>OrderList!A2130</f>
        <v>1447372977.7</v>
      </c>
      <c r="B2130" s="10" t="str">
        <f>OrderList!C2130</f>
        <v>PORT04</v>
      </c>
      <c r="C2130" s="10" t="str">
        <f>OrderList!D2130</f>
        <v>V444_0</v>
      </c>
      <c r="D2130" s="10" t="str">
        <f>OrderList!F2130</f>
        <v>DTP</v>
      </c>
      <c r="E2130" s="10" t="str">
        <f>OrderList!L2130</f>
        <v>PORT09</v>
      </c>
      <c r="F2130" s="10" t="str">
        <f>OrderList!K2130</f>
        <v>PLANT03</v>
      </c>
      <c r="G2130" s="10">
        <f>OrderList!J2130</f>
        <v>1689547</v>
      </c>
      <c r="H2130" s="10">
        <f>OrderList!M2130</f>
        <v>303</v>
      </c>
      <c r="I2130" s="10">
        <f>OrderList!N2130</f>
        <v>0.21595881561941482</v>
      </c>
      <c r="O2130" s="10">
        <f>COUNTIF(FreightRates!$A$2:$A$1541,C2130)</f>
        <v>39</v>
      </c>
      <c r="Q2130" s="10">
        <f>COUNTIFS(FreightRates!$A$2:$A$1541,C2130,FreightRates!$B$2:$B$1541,B2130,FreightRates!$C$2:$C$1541,E2130)</f>
        <v>20</v>
      </c>
      <c r="T2130">
        <f>COUNTIFS(FreightRates!$A$2:$A$1541,C2130,FreightRates!$B$2:$B$1541,B2130,FreightRates!$C$2:$C$1541,E2130,FreightRates!$F$2:$F$1541,D2130,FreightRates!$D$2:$D$1541,"&lt;="&amp;I2130,FreightRates!$E$2:$E$1541,"&gt;="&amp;I2130)</f>
        <v>2</v>
      </c>
    </row>
    <row r="2131" spans="1:20" x14ac:dyDescent="0.25">
      <c r="A2131" s="10">
        <f>OrderList!A2131</f>
        <v>1447243916.7</v>
      </c>
      <c r="B2131" s="10" t="str">
        <f>OrderList!C2131</f>
        <v>PORT04</v>
      </c>
      <c r="C2131" s="10" t="str">
        <f>OrderList!D2131</f>
        <v>V444_0</v>
      </c>
      <c r="D2131" s="10" t="str">
        <f>OrderList!F2131</f>
        <v>DTP</v>
      </c>
      <c r="E2131" s="10" t="str">
        <f>OrderList!L2131</f>
        <v>PORT09</v>
      </c>
      <c r="F2131" s="10" t="str">
        <f>OrderList!K2131</f>
        <v>PLANT03</v>
      </c>
      <c r="G2131" s="10">
        <f>OrderList!J2131</f>
        <v>1689547</v>
      </c>
      <c r="H2131" s="10">
        <f>OrderList!M2131</f>
        <v>240</v>
      </c>
      <c r="I2131" s="10">
        <f>OrderList!N2131</f>
        <v>0.14397254374627655</v>
      </c>
      <c r="O2131" s="10">
        <f>COUNTIF(FreightRates!$A$2:$A$1541,C2131)</f>
        <v>39</v>
      </c>
      <c r="Q2131" s="10">
        <f>COUNTIFS(FreightRates!$A$2:$A$1541,C2131,FreightRates!$B$2:$B$1541,B2131,FreightRates!$C$2:$C$1541,E2131)</f>
        <v>20</v>
      </c>
      <c r="T2131">
        <f>COUNTIFS(FreightRates!$A$2:$A$1541,C2131,FreightRates!$B$2:$B$1541,B2131,FreightRates!$C$2:$C$1541,E2131,FreightRates!$F$2:$F$1541,D2131,FreightRates!$D$2:$D$1541,"&lt;="&amp;I2131,FreightRates!$E$2:$E$1541,"&gt;="&amp;I2131)</f>
        <v>2</v>
      </c>
    </row>
    <row r="2132" spans="1:20" x14ac:dyDescent="0.25">
      <c r="A2132" s="10">
        <f>OrderList!A2132</f>
        <v>1447149771.7</v>
      </c>
      <c r="B2132" s="10" t="str">
        <f>OrderList!C2132</f>
        <v>PORT04</v>
      </c>
      <c r="C2132" s="10" t="str">
        <f>OrderList!D2132</f>
        <v>V444_0</v>
      </c>
      <c r="D2132" s="10" t="str">
        <f>OrderList!F2132</f>
        <v>DTP</v>
      </c>
      <c r="E2132" s="10" t="str">
        <f>OrderList!L2132</f>
        <v>PORT09</v>
      </c>
      <c r="F2132" s="10" t="str">
        <f>OrderList!K2132</f>
        <v>PLANT03</v>
      </c>
      <c r="G2132" s="10">
        <f>OrderList!J2132</f>
        <v>1689547</v>
      </c>
      <c r="H2132" s="10">
        <f>OrderList!M2132</f>
        <v>252</v>
      </c>
      <c r="I2132" s="10">
        <f>OrderList!N2132</f>
        <v>1.0797940780970741</v>
      </c>
      <c r="O2132" s="10">
        <f>COUNTIF(FreightRates!$A$2:$A$1541,C2132)</f>
        <v>39</v>
      </c>
      <c r="Q2132" s="10">
        <f>COUNTIFS(FreightRates!$A$2:$A$1541,C2132,FreightRates!$B$2:$B$1541,B2132,FreightRates!$C$2:$C$1541,E2132)</f>
        <v>20</v>
      </c>
      <c r="T2132">
        <f>COUNTIFS(FreightRates!$A$2:$A$1541,C2132,FreightRates!$B$2:$B$1541,B2132,FreightRates!$C$2:$C$1541,E2132,FreightRates!$F$2:$F$1541,D2132,FreightRates!$D$2:$D$1541,"&lt;="&amp;I2132,FreightRates!$E$2:$E$1541,"&gt;="&amp;I2132)</f>
        <v>2</v>
      </c>
    </row>
    <row r="2133" spans="1:20" x14ac:dyDescent="0.25">
      <c r="A2133" s="10">
        <f>OrderList!A2133</f>
        <v>1447221841.7</v>
      </c>
      <c r="B2133" s="10" t="str">
        <f>OrderList!C2133</f>
        <v>PORT04</v>
      </c>
      <c r="C2133" s="10" t="str">
        <f>OrderList!D2133</f>
        <v>V444_0</v>
      </c>
      <c r="D2133" s="10" t="str">
        <f>OrderList!F2133</f>
        <v>DTP</v>
      </c>
      <c r="E2133" s="10" t="str">
        <f>OrderList!L2133</f>
        <v>PORT09</v>
      </c>
      <c r="F2133" s="10" t="str">
        <f>OrderList!K2133</f>
        <v>PLANT03</v>
      </c>
      <c r="G2133" s="10">
        <f>OrderList!J2133</f>
        <v>1689547</v>
      </c>
      <c r="H2133" s="10">
        <f>OrderList!M2133</f>
        <v>300</v>
      </c>
      <c r="I2133" s="10">
        <f>OrderList!N2133</f>
        <v>0.64787644685824453</v>
      </c>
      <c r="O2133" s="10">
        <f>COUNTIF(FreightRates!$A$2:$A$1541,C2133)</f>
        <v>39</v>
      </c>
      <c r="Q2133" s="10">
        <f>COUNTIFS(FreightRates!$A$2:$A$1541,C2133,FreightRates!$B$2:$B$1541,B2133,FreightRates!$C$2:$C$1541,E2133)</f>
        <v>20</v>
      </c>
      <c r="T2133">
        <f>COUNTIFS(FreightRates!$A$2:$A$1541,C2133,FreightRates!$B$2:$B$1541,B2133,FreightRates!$C$2:$C$1541,E2133,FreightRates!$F$2:$F$1541,D2133,FreightRates!$D$2:$D$1541,"&lt;="&amp;I2133,FreightRates!$E$2:$E$1541,"&gt;="&amp;I2133)</f>
        <v>2</v>
      </c>
    </row>
    <row r="2134" spans="1:20" x14ac:dyDescent="0.25">
      <c r="A2134" s="10">
        <f>OrderList!A2134</f>
        <v>1447299184.7</v>
      </c>
      <c r="B2134" s="10" t="str">
        <f>OrderList!C2134</f>
        <v>PORT04</v>
      </c>
      <c r="C2134" s="10" t="str">
        <f>OrderList!D2134</f>
        <v>V444_0</v>
      </c>
      <c r="D2134" s="10" t="str">
        <f>OrderList!F2134</f>
        <v>DTP</v>
      </c>
      <c r="E2134" s="10" t="str">
        <f>OrderList!L2134</f>
        <v>PORT09</v>
      </c>
      <c r="F2134" s="10" t="str">
        <f>OrderList!K2134</f>
        <v>PLANT03</v>
      </c>
      <c r="G2134" s="10">
        <f>OrderList!J2134</f>
        <v>1689547</v>
      </c>
      <c r="H2134" s="10">
        <f>OrderList!M2134</f>
        <v>249</v>
      </c>
      <c r="I2134" s="10">
        <f>OrderList!N2134</f>
        <v>0.35993135936569137</v>
      </c>
      <c r="O2134" s="10">
        <f>COUNTIF(FreightRates!$A$2:$A$1541,C2134)</f>
        <v>39</v>
      </c>
      <c r="Q2134" s="10">
        <f>COUNTIFS(FreightRates!$A$2:$A$1541,C2134,FreightRates!$B$2:$B$1541,B2134,FreightRates!$C$2:$C$1541,E2134)</f>
        <v>20</v>
      </c>
      <c r="T2134">
        <f>COUNTIFS(FreightRates!$A$2:$A$1541,C2134,FreightRates!$B$2:$B$1541,B2134,FreightRates!$C$2:$C$1541,E2134,FreightRates!$F$2:$F$1541,D2134,FreightRates!$D$2:$D$1541,"&lt;="&amp;I2134,FreightRates!$E$2:$E$1541,"&gt;="&amp;I2134)</f>
        <v>2</v>
      </c>
    </row>
    <row r="2135" spans="1:20" x14ac:dyDescent="0.25">
      <c r="A2135" s="10">
        <f>OrderList!A2135</f>
        <v>1447347897.7</v>
      </c>
      <c r="B2135" s="10" t="str">
        <f>OrderList!C2135</f>
        <v>PORT04</v>
      </c>
      <c r="C2135" s="10" t="str">
        <f>OrderList!D2135</f>
        <v>V444_0</v>
      </c>
      <c r="D2135" s="10" t="str">
        <f>OrderList!F2135</f>
        <v>DTP</v>
      </c>
      <c r="E2135" s="10" t="str">
        <f>OrderList!L2135</f>
        <v>PORT09</v>
      </c>
      <c r="F2135" s="10" t="str">
        <f>OrderList!K2135</f>
        <v>PLANT03</v>
      </c>
      <c r="G2135" s="10">
        <f>OrderList!J2135</f>
        <v>1689547</v>
      </c>
      <c r="H2135" s="10">
        <f>OrderList!M2135</f>
        <v>316</v>
      </c>
      <c r="I2135" s="10">
        <f>OrderList!N2135</f>
        <v>0.14397254374627655</v>
      </c>
      <c r="O2135" s="10">
        <f>COUNTIF(FreightRates!$A$2:$A$1541,C2135)</f>
        <v>39</v>
      </c>
      <c r="Q2135" s="10">
        <f>COUNTIFS(FreightRates!$A$2:$A$1541,C2135,FreightRates!$B$2:$B$1541,B2135,FreightRates!$C$2:$C$1541,E2135)</f>
        <v>20</v>
      </c>
      <c r="T2135">
        <f>COUNTIFS(FreightRates!$A$2:$A$1541,C2135,FreightRates!$B$2:$B$1541,B2135,FreightRates!$C$2:$C$1541,E2135,FreightRates!$F$2:$F$1541,D2135,FreightRates!$D$2:$D$1541,"&lt;="&amp;I2135,FreightRates!$E$2:$E$1541,"&gt;="&amp;I2135)</f>
        <v>2</v>
      </c>
    </row>
    <row r="2136" spans="1:20" x14ac:dyDescent="0.25">
      <c r="A2136" s="10">
        <f>OrderList!A2136</f>
        <v>1447202691.7</v>
      </c>
      <c r="B2136" s="10" t="str">
        <f>OrderList!C2136</f>
        <v>PORT04</v>
      </c>
      <c r="C2136" s="10" t="str">
        <f>OrderList!D2136</f>
        <v>V444_0</v>
      </c>
      <c r="D2136" s="10" t="str">
        <f>OrderList!F2136</f>
        <v>DTP</v>
      </c>
      <c r="E2136" s="10" t="str">
        <f>OrderList!L2136</f>
        <v>PORT09</v>
      </c>
      <c r="F2136" s="10" t="str">
        <f>OrderList!K2136</f>
        <v>PLANT03</v>
      </c>
      <c r="G2136" s="10">
        <f>OrderList!J2136</f>
        <v>1689547</v>
      </c>
      <c r="H2136" s="10">
        <f>OrderList!M2136</f>
        <v>302</v>
      </c>
      <c r="I2136" s="10">
        <f>OrderList!N2136</f>
        <v>0.71986271873138274</v>
      </c>
      <c r="O2136" s="10">
        <f>COUNTIF(FreightRates!$A$2:$A$1541,C2136)</f>
        <v>39</v>
      </c>
      <c r="Q2136" s="10">
        <f>COUNTIFS(FreightRates!$A$2:$A$1541,C2136,FreightRates!$B$2:$B$1541,B2136,FreightRates!$C$2:$C$1541,E2136)</f>
        <v>20</v>
      </c>
      <c r="T2136">
        <f>COUNTIFS(FreightRates!$A$2:$A$1541,C2136,FreightRates!$B$2:$B$1541,B2136,FreightRates!$C$2:$C$1541,E2136,FreightRates!$F$2:$F$1541,D2136,FreightRates!$D$2:$D$1541,"&lt;="&amp;I2136,FreightRates!$E$2:$E$1541,"&gt;="&amp;I2136)</f>
        <v>2</v>
      </c>
    </row>
    <row r="2137" spans="1:20" x14ac:dyDescent="0.25">
      <c r="A2137" s="10">
        <f>OrderList!A2137</f>
        <v>1447364449.7</v>
      </c>
      <c r="B2137" s="10" t="str">
        <f>OrderList!C2137</f>
        <v>PORT04</v>
      </c>
      <c r="C2137" s="10" t="str">
        <f>OrderList!D2137</f>
        <v>V444_0</v>
      </c>
      <c r="D2137" s="10" t="str">
        <f>OrderList!F2137</f>
        <v>DTP</v>
      </c>
      <c r="E2137" s="10" t="str">
        <f>OrderList!L2137</f>
        <v>PORT09</v>
      </c>
      <c r="F2137" s="10" t="str">
        <f>OrderList!K2137</f>
        <v>PLANT03</v>
      </c>
      <c r="G2137" s="10">
        <f>OrderList!J2137</f>
        <v>1689547</v>
      </c>
      <c r="H2137" s="10">
        <f>OrderList!M2137</f>
        <v>315</v>
      </c>
      <c r="I2137" s="10">
        <f>OrderList!N2137</f>
        <v>3.7432861374031905</v>
      </c>
      <c r="O2137" s="10">
        <f>COUNTIF(FreightRates!$A$2:$A$1541,C2137)</f>
        <v>39</v>
      </c>
      <c r="Q2137" s="10">
        <f>COUNTIFS(FreightRates!$A$2:$A$1541,C2137,FreightRates!$B$2:$B$1541,B2137,FreightRates!$C$2:$C$1541,E2137)</f>
        <v>20</v>
      </c>
      <c r="T2137">
        <f>COUNTIFS(FreightRates!$A$2:$A$1541,C2137,FreightRates!$B$2:$B$1541,B2137,FreightRates!$C$2:$C$1541,E2137,FreightRates!$F$2:$F$1541,D2137,FreightRates!$D$2:$D$1541,"&lt;="&amp;I2137,FreightRates!$E$2:$E$1541,"&gt;="&amp;I2137)</f>
        <v>2</v>
      </c>
    </row>
    <row r="2138" spans="1:20" x14ac:dyDescent="0.25">
      <c r="A2138" s="10">
        <f>OrderList!A2138</f>
        <v>1447282079.7</v>
      </c>
      <c r="B2138" s="10" t="str">
        <f>OrderList!C2138</f>
        <v>PORT04</v>
      </c>
      <c r="C2138" s="10" t="str">
        <f>OrderList!D2138</f>
        <v>V444_0</v>
      </c>
      <c r="D2138" s="10" t="str">
        <f>OrderList!F2138</f>
        <v>DTP</v>
      </c>
      <c r="E2138" s="10" t="str">
        <f>OrderList!L2138</f>
        <v>PORT09</v>
      </c>
      <c r="F2138" s="10" t="str">
        <f>OrderList!K2138</f>
        <v>PLANT03</v>
      </c>
      <c r="G2138" s="10">
        <f>OrderList!J2138</f>
        <v>1689547</v>
      </c>
      <c r="H2138" s="10">
        <f>OrderList!M2138</f>
        <v>273</v>
      </c>
      <c r="I2138" s="10">
        <f>OrderList!N2138</f>
        <v>0.43191763123882965</v>
      </c>
      <c r="O2138" s="10">
        <f>COUNTIF(FreightRates!$A$2:$A$1541,C2138)</f>
        <v>39</v>
      </c>
      <c r="Q2138" s="10">
        <f>COUNTIFS(FreightRates!$A$2:$A$1541,C2138,FreightRates!$B$2:$B$1541,B2138,FreightRates!$C$2:$C$1541,E2138)</f>
        <v>20</v>
      </c>
      <c r="T2138">
        <f>COUNTIFS(FreightRates!$A$2:$A$1541,C2138,FreightRates!$B$2:$B$1541,B2138,FreightRates!$C$2:$C$1541,E2138,FreightRates!$F$2:$F$1541,D2138,FreightRates!$D$2:$D$1541,"&lt;="&amp;I2138,FreightRates!$E$2:$E$1541,"&gt;="&amp;I2138)</f>
        <v>2</v>
      </c>
    </row>
    <row r="2139" spans="1:20" x14ac:dyDescent="0.25">
      <c r="A2139" s="10">
        <f>OrderList!A2139</f>
        <v>1447414112.7</v>
      </c>
      <c r="B2139" s="10" t="str">
        <f>OrderList!C2139</f>
        <v>PORT04</v>
      </c>
      <c r="C2139" s="10" t="str">
        <f>OrderList!D2139</f>
        <v>V444_0</v>
      </c>
      <c r="D2139" s="10" t="str">
        <f>OrderList!F2139</f>
        <v>DTP</v>
      </c>
      <c r="E2139" s="10" t="str">
        <f>OrderList!L2139</f>
        <v>PORT09</v>
      </c>
      <c r="F2139" s="10" t="str">
        <f>OrderList!K2139</f>
        <v>PLANT03</v>
      </c>
      <c r="G2139" s="10">
        <f>OrderList!J2139</f>
        <v>1689547</v>
      </c>
      <c r="H2139" s="10">
        <f>OrderList!M2139</f>
        <v>338</v>
      </c>
      <c r="I2139" s="10">
        <f>OrderList!N2139</f>
        <v>0.2879450874925531</v>
      </c>
      <c r="O2139" s="10">
        <f>COUNTIF(FreightRates!$A$2:$A$1541,C2139)</f>
        <v>39</v>
      </c>
      <c r="Q2139" s="10">
        <f>COUNTIFS(FreightRates!$A$2:$A$1541,C2139,FreightRates!$B$2:$B$1541,B2139,FreightRates!$C$2:$C$1541,E2139)</f>
        <v>20</v>
      </c>
      <c r="T2139">
        <f>COUNTIFS(FreightRates!$A$2:$A$1541,C2139,FreightRates!$B$2:$B$1541,B2139,FreightRates!$C$2:$C$1541,E2139,FreightRates!$F$2:$F$1541,D2139,FreightRates!$D$2:$D$1541,"&lt;="&amp;I2139,FreightRates!$E$2:$E$1541,"&gt;="&amp;I2139)</f>
        <v>2</v>
      </c>
    </row>
    <row r="2140" spans="1:20" x14ac:dyDescent="0.25">
      <c r="A2140" s="10">
        <f>OrderList!A2140</f>
        <v>1447244615.7</v>
      </c>
      <c r="B2140" s="10" t="str">
        <f>OrderList!C2140</f>
        <v>PORT04</v>
      </c>
      <c r="C2140" s="10" t="str">
        <f>OrderList!D2140</f>
        <v>V444_0</v>
      </c>
      <c r="D2140" s="10" t="str">
        <f>OrderList!F2140</f>
        <v>DTP</v>
      </c>
      <c r="E2140" s="10" t="str">
        <f>OrderList!L2140</f>
        <v>PORT09</v>
      </c>
      <c r="F2140" s="10" t="str">
        <f>OrderList!K2140</f>
        <v>PLANT03</v>
      </c>
      <c r="G2140" s="10">
        <f>OrderList!J2140</f>
        <v>1689547</v>
      </c>
      <c r="H2140" s="10">
        <f>OrderList!M2140</f>
        <v>308</v>
      </c>
      <c r="I2140" s="10">
        <f>OrderList!N2140</f>
        <v>1.7276705249553186</v>
      </c>
      <c r="O2140" s="10">
        <f>COUNTIF(FreightRates!$A$2:$A$1541,C2140)</f>
        <v>39</v>
      </c>
      <c r="Q2140" s="10">
        <f>COUNTIFS(FreightRates!$A$2:$A$1541,C2140,FreightRates!$B$2:$B$1541,B2140,FreightRates!$C$2:$C$1541,E2140)</f>
        <v>20</v>
      </c>
      <c r="T2140">
        <f>COUNTIFS(FreightRates!$A$2:$A$1541,C2140,FreightRates!$B$2:$B$1541,B2140,FreightRates!$C$2:$C$1541,E2140,FreightRates!$F$2:$F$1541,D2140,FreightRates!$D$2:$D$1541,"&lt;="&amp;I2140,FreightRates!$E$2:$E$1541,"&gt;="&amp;I2140)</f>
        <v>2</v>
      </c>
    </row>
    <row r="2141" spans="1:20" x14ac:dyDescent="0.25">
      <c r="A2141" s="10">
        <f>OrderList!A2141</f>
        <v>1447173875.7</v>
      </c>
      <c r="B2141" s="10" t="str">
        <f>OrderList!C2141</f>
        <v>PORT04</v>
      </c>
      <c r="C2141" s="10" t="str">
        <f>OrderList!D2141</f>
        <v>V444_0</v>
      </c>
      <c r="D2141" s="10" t="str">
        <f>OrderList!F2141</f>
        <v>DTP</v>
      </c>
      <c r="E2141" s="10" t="str">
        <f>OrderList!L2141</f>
        <v>PORT09</v>
      </c>
      <c r="F2141" s="10" t="str">
        <f>OrderList!K2141</f>
        <v>PLANT03</v>
      </c>
      <c r="G2141" s="10">
        <f>OrderList!J2141</f>
        <v>1689547</v>
      </c>
      <c r="H2141" s="10">
        <f>OrderList!M2141</f>
        <v>289</v>
      </c>
      <c r="I2141" s="10">
        <f>OrderList!N2141</f>
        <v>0.14397254374627655</v>
      </c>
      <c r="O2141" s="10">
        <f>COUNTIF(FreightRates!$A$2:$A$1541,C2141)</f>
        <v>39</v>
      </c>
      <c r="Q2141" s="10">
        <f>COUNTIFS(FreightRates!$A$2:$A$1541,C2141,FreightRates!$B$2:$B$1541,B2141,FreightRates!$C$2:$C$1541,E2141)</f>
        <v>20</v>
      </c>
      <c r="T2141">
        <f>COUNTIFS(FreightRates!$A$2:$A$1541,C2141,FreightRates!$B$2:$B$1541,B2141,FreightRates!$C$2:$C$1541,E2141,FreightRates!$F$2:$F$1541,D2141,FreightRates!$D$2:$D$1541,"&lt;="&amp;I2141,FreightRates!$E$2:$E$1541,"&gt;="&amp;I2141)</f>
        <v>2</v>
      </c>
    </row>
    <row r="2142" spans="1:20" x14ac:dyDescent="0.25">
      <c r="A2142" s="10">
        <f>OrderList!A2142</f>
        <v>1447342390.7</v>
      </c>
      <c r="B2142" s="10" t="str">
        <f>OrderList!C2142</f>
        <v>PORT04</v>
      </c>
      <c r="C2142" s="10" t="str">
        <f>OrderList!D2142</f>
        <v>V444_0</v>
      </c>
      <c r="D2142" s="10" t="str">
        <f>OrderList!F2142</f>
        <v>DTP</v>
      </c>
      <c r="E2142" s="10" t="str">
        <f>OrderList!L2142</f>
        <v>PORT09</v>
      </c>
      <c r="F2142" s="10" t="str">
        <f>OrderList!K2142</f>
        <v>PLANT03</v>
      </c>
      <c r="G2142" s="10">
        <f>OrderList!J2142</f>
        <v>1689547</v>
      </c>
      <c r="H2142" s="10">
        <f>OrderList!M2142</f>
        <v>246</v>
      </c>
      <c r="I2142" s="10">
        <f>OrderList!N2142</f>
        <v>0.14397254374627655</v>
      </c>
      <c r="O2142" s="10">
        <f>COUNTIF(FreightRates!$A$2:$A$1541,C2142)</f>
        <v>39</v>
      </c>
      <c r="Q2142" s="10">
        <f>COUNTIFS(FreightRates!$A$2:$A$1541,C2142,FreightRates!$B$2:$B$1541,B2142,FreightRates!$C$2:$C$1541,E2142)</f>
        <v>20</v>
      </c>
      <c r="T2142">
        <f>COUNTIFS(FreightRates!$A$2:$A$1541,C2142,FreightRates!$B$2:$B$1541,B2142,FreightRates!$C$2:$C$1541,E2142,FreightRates!$F$2:$F$1541,D2142,FreightRates!$D$2:$D$1541,"&lt;="&amp;I2142,FreightRates!$E$2:$E$1541,"&gt;="&amp;I2142)</f>
        <v>2</v>
      </c>
    </row>
    <row r="2143" spans="1:20" x14ac:dyDescent="0.25">
      <c r="A2143" s="10">
        <f>OrderList!A2143</f>
        <v>1447384427.7</v>
      </c>
      <c r="B2143" s="10" t="str">
        <f>OrderList!C2143</f>
        <v>PORT04</v>
      </c>
      <c r="C2143" s="10" t="str">
        <f>OrderList!D2143</f>
        <v>V444_0</v>
      </c>
      <c r="D2143" s="10" t="str">
        <f>OrderList!F2143</f>
        <v>DTP</v>
      </c>
      <c r="E2143" s="10" t="str">
        <f>OrderList!L2143</f>
        <v>PORT09</v>
      </c>
      <c r="F2143" s="10" t="str">
        <f>OrderList!K2143</f>
        <v>PLANT03</v>
      </c>
      <c r="G2143" s="10">
        <f>OrderList!J2143</f>
        <v>1689547</v>
      </c>
      <c r="H2143" s="10">
        <f>OrderList!M2143</f>
        <v>254</v>
      </c>
      <c r="I2143" s="10">
        <f>OrderList!N2143</f>
        <v>1.2237666218433507</v>
      </c>
      <c r="O2143" s="10">
        <f>COUNTIF(FreightRates!$A$2:$A$1541,C2143)</f>
        <v>39</v>
      </c>
      <c r="Q2143" s="10">
        <f>COUNTIFS(FreightRates!$A$2:$A$1541,C2143,FreightRates!$B$2:$B$1541,B2143,FreightRates!$C$2:$C$1541,E2143)</f>
        <v>20</v>
      </c>
      <c r="T2143">
        <f>COUNTIFS(FreightRates!$A$2:$A$1541,C2143,FreightRates!$B$2:$B$1541,B2143,FreightRates!$C$2:$C$1541,E2143,FreightRates!$F$2:$F$1541,D2143,FreightRates!$D$2:$D$1541,"&lt;="&amp;I2143,FreightRates!$E$2:$E$1541,"&gt;="&amp;I2143)</f>
        <v>2</v>
      </c>
    </row>
    <row r="2144" spans="1:20" x14ac:dyDescent="0.25">
      <c r="A2144" s="10">
        <f>OrderList!A2144</f>
        <v>1447221953.7</v>
      </c>
      <c r="B2144" s="10" t="str">
        <f>OrderList!C2144</f>
        <v>PORT04</v>
      </c>
      <c r="C2144" s="10" t="str">
        <f>OrderList!D2144</f>
        <v>V444_0</v>
      </c>
      <c r="D2144" s="10" t="str">
        <f>OrderList!F2144</f>
        <v>DTP</v>
      </c>
      <c r="E2144" s="10" t="str">
        <f>OrderList!L2144</f>
        <v>PORT09</v>
      </c>
      <c r="F2144" s="10" t="str">
        <f>OrderList!K2144</f>
        <v>PLANT03</v>
      </c>
      <c r="G2144" s="10">
        <f>OrderList!J2144</f>
        <v>1683635</v>
      </c>
      <c r="H2144" s="10">
        <f>OrderList!M2144</f>
        <v>548</v>
      </c>
      <c r="I2144" s="10">
        <f>OrderList!N2144</f>
        <v>6.2805110539818259</v>
      </c>
      <c r="O2144" s="10">
        <f>COUNTIF(FreightRates!$A$2:$A$1541,C2144)</f>
        <v>39</v>
      </c>
      <c r="Q2144" s="10">
        <f>COUNTIFS(FreightRates!$A$2:$A$1541,C2144,FreightRates!$B$2:$B$1541,B2144,FreightRates!$C$2:$C$1541,E2144)</f>
        <v>20</v>
      </c>
      <c r="T2144">
        <f>COUNTIFS(FreightRates!$A$2:$A$1541,C2144,FreightRates!$B$2:$B$1541,B2144,FreightRates!$C$2:$C$1541,E2144,FreightRates!$F$2:$F$1541,D2144,FreightRates!$D$2:$D$1541,"&lt;="&amp;I2144,FreightRates!$E$2:$E$1541,"&gt;="&amp;I2144)</f>
        <v>2</v>
      </c>
    </row>
    <row r="2145" spans="1:20" x14ac:dyDescent="0.25">
      <c r="A2145" s="10">
        <f>OrderList!A2145</f>
        <v>1447197307.7</v>
      </c>
      <c r="B2145" s="10" t="str">
        <f>OrderList!C2145</f>
        <v>PORT04</v>
      </c>
      <c r="C2145" s="10" t="str">
        <f>OrderList!D2145</f>
        <v>V444_0</v>
      </c>
      <c r="D2145" s="10" t="str">
        <f>OrderList!F2145</f>
        <v>DTP</v>
      </c>
      <c r="E2145" s="10" t="str">
        <f>OrderList!L2145</f>
        <v>PORT09</v>
      </c>
      <c r="F2145" s="10" t="str">
        <f>OrderList!K2145</f>
        <v>PLANT03</v>
      </c>
      <c r="G2145" s="10">
        <f>OrderList!J2145</f>
        <v>1697872</v>
      </c>
      <c r="H2145" s="10">
        <f>OrderList!M2145</f>
        <v>396</v>
      </c>
      <c r="I2145" s="10">
        <f>OrderList!N2145</f>
        <v>1.5144897483878592</v>
      </c>
      <c r="O2145" s="10">
        <f>COUNTIF(FreightRates!$A$2:$A$1541,C2145)</f>
        <v>39</v>
      </c>
      <c r="Q2145" s="10">
        <f>COUNTIFS(FreightRates!$A$2:$A$1541,C2145,FreightRates!$B$2:$B$1541,B2145,FreightRates!$C$2:$C$1541,E2145)</f>
        <v>20</v>
      </c>
      <c r="T2145">
        <f>COUNTIFS(FreightRates!$A$2:$A$1541,C2145,FreightRates!$B$2:$B$1541,B2145,FreightRates!$C$2:$C$1541,E2145,FreightRates!$F$2:$F$1541,D2145,FreightRates!$D$2:$D$1541,"&lt;="&amp;I2145,FreightRates!$E$2:$E$1541,"&gt;="&amp;I2145)</f>
        <v>2</v>
      </c>
    </row>
    <row r="2146" spans="1:20" x14ac:dyDescent="0.25">
      <c r="A2146" s="10">
        <f>OrderList!A2146</f>
        <v>1447321282.7</v>
      </c>
      <c r="B2146" s="10" t="str">
        <f>OrderList!C2146</f>
        <v>PORT04</v>
      </c>
      <c r="C2146" s="10" t="str">
        <f>OrderList!D2146</f>
        <v>V444_0</v>
      </c>
      <c r="D2146" s="10" t="str">
        <f>OrderList!F2146</f>
        <v>DTP</v>
      </c>
      <c r="E2146" s="10" t="str">
        <f>OrderList!L2146</f>
        <v>PORT09</v>
      </c>
      <c r="F2146" s="10" t="str">
        <f>OrderList!K2146</f>
        <v>PLANT03</v>
      </c>
      <c r="G2146" s="10">
        <f>OrderList!J2146</f>
        <v>1697874</v>
      </c>
      <c r="H2146" s="10">
        <f>OrderList!M2146</f>
        <v>339</v>
      </c>
      <c r="I2146" s="10">
        <f>OrderList!N2146</f>
        <v>0.70376043130658295</v>
      </c>
      <c r="O2146" s="10">
        <f>COUNTIF(FreightRates!$A$2:$A$1541,C2146)</f>
        <v>39</v>
      </c>
      <c r="Q2146" s="10">
        <f>COUNTIFS(FreightRates!$A$2:$A$1541,C2146,FreightRates!$B$2:$B$1541,B2146,FreightRates!$C$2:$C$1541,E2146)</f>
        <v>20</v>
      </c>
      <c r="T2146">
        <f>COUNTIFS(FreightRates!$A$2:$A$1541,C2146,FreightRates!$B$2:$B$1541,B2146,FreightRates!$C$2:$C$1541,E2146,FreightRates!$F$2:$F$1541,D2146,FreightRates!$D$2:$D$1541,"&lt;="&amp;I2146,FreightRates!$E$2:$E$1541,"&gt;="&amp;I2146)</f>
        <v>2</v>
      </c>
    </row>
    <row r="2147" spans="1:20" x14ac:dyDescent="0.25">
      <c r="A2147" s="10">
        <f>OrderList!A2147</f>
        <v>1447387443.7</v>
      </c>
      <c r="B2147" s="10" t="str">
        <f>OrderList!C2147</f>
        <v>PORT04</v>
      </c>
      <c r="C2147" s="10" t="str">
        <f>OrderList!D2147</f>
        <v>V444_0</v>
      </c>
      <c r="D2147" s="10" t="str">
        <f>OrderList!F2147</f>
        <v>DTP</v>
      </c>
      <c r="E2147" s="10" t="str">
        <f>OrderList!L2147</f>
        <v>PORT09</v>
      </c>
      <c r="F2147" s="10" t="str">
        <f>OrderList!K2147</f>
        <v>PLANT03</v>
      </c>
      <c r="G2147" s="10">
        <f>OrderList!J2147</f>
        <v>1683424</v>
      </c>
      <c r="H2147" s="10">
        <f>OrderList!M2147</f>
        <v>281</v>
      </c>
      <c r="I2147" s="10">
        <f>OrderList!N2147</f>
        <v>0.70315355543218405</v>
      </c>
      <c r="O2147" s="10">
        <f>COUNTIF(FreightRates!$A$2:$A$1541,C2147)</f>
        <v>39</v>
      </c>
      <c r="Q2147" s="10">
        <f>COUNTIFS(FreightRates!$A$2:$A$1541,C2147,FreightRates!$B$2:$B$1541,B2147,FreightRates!$C$2:$C$1541,E2147)</f>
        <v>20</v>
      </c>
      <c r="T2147">
        <f>COUNTIFS(FreightRates!$A$2:$A$1541,C2147,FreightRates!$B$2:$B$1541,B2147,FreightRates!$C$2:$C$1541,E2147,FreightRates!$F$2:$F$1541,D2147,FreightRates!$D$2:$D$1541,"&lt;="&amp;I2147,FreightRates!$E$2:$E$1541,"&gt;="&amp;I2147)</f>
        <v>2</v>
      </c>
    </row>
    <row r="2148" spans="1:20" x14ac:dyDescent="0.25">
      <c r="A2148" s="10">
        <f>OrderList!A2148</f>
        <v>1447342391.7</v>
      </c>
      <c r="B2148" s="10" t="str">
        <f>OrderList!C2148</f>
        <v>PORT04</v>
      </c>
      <c r="C2148" s="10" t="str">
        <f>OrderList!D2148</f>
        <v>V444_0</v>
      </c>
      <c r="D2148" s="10" t="str">
        <f>OrderList!F2148</f>
        <v>DTP</v>
      </c>
      <c r="E2148" s="10" t="str">
        <f>OrderList!L2148</f>
        <v>PORT09</v>
      </c>
      <c r="F2148" s="10" t="str">
        <f>OrderList!K2148</f>
        <v>PLANT03</v>
      </c>
      <c r="G2148" s="10">
        <f>OrderList!J2148</f>
        <v>1683405</v>
      </c>
      <c r="H2148" s="10">
        <f>OrderList!M2148</f>
        <v>307</v>
      </c>
      <c r="I2148" s="10">
        <f>OrderList!N2148</f>
        <v>0.16373684210526318</v>
      </c>
      <c r="O2148" s="10">
        <f>COUNTIF(FreightRates!$A$2:$A$1541,C2148)</f>
        <v>39</v>
      </c>
      <c r="Q2148" s="10">
        <f>COUNTIFS(FreightRates!$A$2:$A$1541,C2148,FreightRates!$B$2:$B$1541,B2148,FreightRates!$C$2:$C$1541,E2148)</f>
        <v>20</v>
      </c>
      <c r="T2148">
        <f>COUNTIFS(FreightRates!$A$2:$A$1541,C2148,FreightRates!$B$2:$B$1541,B2148,FreightRates!$C$2:$C$1541,E2148,FreightRates!$F$2:$F$1541,D2148,FreightRates!$D$2:$D$1541,"&lt;="&amp;I2148,FreightRates!$E$2:$E$1541,"&gt;="&amp;I2148)</f>
        <v>2</v>
      </c>
    </row>
    <row r="2149" spans="1:20" x14ac:dyDescent="0.25">
      <c r="A2149" s="10">
        <f>OrderList!A2149</f>
        <v>1447181238.7</v>
      </c>
      <c r="B2149" s="10" t="str">
        <f>OrderList!C2149</f>
        <v>PORT04</v>
      </c>
      <c r="C2149" s="10" t="str">
        <f>OrderList!D2149</f>
        <v>V444_0</v>
      </c>
      <c r="D2149" s="10" t="str">
        <f>OrderList!F2149</f>
        <v>DTP</v>
      </c>
      <c r="E2149" s="10" t="str">
        <f>OrderList!L2149</f>
        <v>PORT09</v>
      </c>
      <c r="F2149" s="10" t="str">
        <f>OrderList!K2149</f>
        <v>PLANT03</v>
      </c>
      <c r="G2149" s="10">
        <f>OrderList!J2149</f>
        <v>1683405</v>
      </c>
      <c r="H2149" s="10">
        <f>OrderList!M2149</f>
        <v>245</v>
      </c>
      <c r="I2149" s="10">
        <f>OrderList!N2149</f>
        <v>0.65494736842105272</v>
      </c>
      <c r="O2149" s="10">
        <f>COUNTIF(FreightRates!$A$2:$A$1541,C2149)</f>
        <v>39</v>
      </c>
      <c r="Q2149" s="10">
        <f>COUNTIFS(FreightRates!$A$2:$A$1541,C2149,FreightRates!$B$2:$B$1541,B2149,FreightRates!$C$2:$C$1541,E2149)</f>
        <v>20</v>
      </c>
      <c r="T2149">
        <f>COUNTIFS(FreightRates!$A$2:$A$1541,C2149,FreightRates!$B$2:$B$1541,B2149,FreightRates!$C$2:$C$1541,E2149,FreightRates!$F$2:$F$1541,D2149,FreightRates!$D$2:$D$1541,"&lt;="&amp;I2149,FreightRates!$E$2:$E$1541,"&gt;="&amp;I2149)</f>
        <v>2</v>
      </c>
    </row>
    <row r="2150" spans="1:20" x14ac:dyDescent="0.25">
      <c r="A2150" s="10">
        <f>OrderList!A2150</f>
        <v>1447145770.7</v>
      </c>
      <c r="B2150" s="10" t="str">
        <f>OrderList!C2150</f>
        <v>PORT04</v>
      </c>
      <c r="C2150" s="10" t="str">
        <f>OrderList!D2150</f>
        <v>V444_0</v>
      </c>
      <c r="D2150" s="10" t="str">
        <f>OrderList!F2150</f>
        <v>DTP</v>
      </c>
      <c r="E2150" s="10" t="str">
        <f>OrderList!L2150</f>
        <v>PORT09</v>
      </c>
      <c r="F2150" s="10" t="str">
        <f>OrderList!K2150</f>
        <v>PLANT03</v>
      </c>
      <c r="G2150" s="10">
        <f>OrderList!J2150</f>
        <v>1683405</v>
      </c>
      <c r="H2150" s="10">
        <f>OrderList!M2150</f>
        <v>248</v>
      </c>
      <c r="I2150" s="10">
        <f>OrderList!N2150</f>
        <v>0.32747368421052636</v>
      </c>
      <c r="O2150" s="10">
        <f>COUNTIF(FreightRates!$A$2:$A$1541,C2150)</f>
        <v>39</v>
      </c>
      <c r="Q2150" s="10">
        <f>COUNTIFS(FreightRates!$A$2:$A$1541,C2150,FreightRates!$B$2:$B$1541,B2150,FreightRates!$C$2:$C$1541,E2150)</f>
        <v>20</v>
      </c>
      <c r="T2150">
        <f>COUNTIFS(FreightRates!$A$2:$A$1541,C2150,FreightRates!$B$2:$B$1541,B2150,FreightRates!$C$2:$C$1541,E2150,FreightRates!$F$2:$F$1541,D2150,FreightRates!$D$2:$D$1541,"&lt;="&amp;I2150,FreightRates!$E$2:$E$1541,"&gt;="&amp;I2150)</f>
        <v>2</v>
      </c>
    </row>
    <row r="2151" spans="1:20" x14ac:dyDescent="0.25">
      <c r="A2151" s="10">
        <f>OrderList!A2151</f>
        <v>1447258889.7</v>
      </c>
      <c r="B2151" s="10" t="str">
        <f>OrderList!C2151</f>
        <v>PORT04</v>
      </c>
      <c r="C2151" s="10" t="str">
        <f>OrderList!D2151</f>
        <v>V444_0</v>
      </c>
      <c r="D2151" s="10" t="str">
        <f>OrderList!F2151</f>
        <v>DTP</v>
      </c>
      <c r="E2151" s="10" t="str">
        <f>OrderList!L2151</f>
        <v>PORT09</v>
      </c>
      <c r="F2151" s="10" t="str">
        <f>OrderList!K2151</f>
        <v>PLANT03</v>
      </c>
      <c r="G2151" s="10">
        <f>OrderList!J2151</f>
        <v>1683405</v>
      </c>
      <c r="H2151" s="10">
        <f>OrderList!M2151</f>
        <v>262</v>
      </c>
      <c r="I2151" s="10">
        <f>OrderList!N2151</f>
        <v>1.1461578947368423</v>
      </c>
      <c r="O2151" s="10">
        <f>COUNTIF(FreightRates!$A$2:$A$1541,C2151)</f>
        <v>39</v>
      </c>
      <c r="Q2151" s="10">
        <f>COUNTIFS(FreightRates!$A$2:$A$1541,C2151,FreightRates!$B$2:$B$1541,B2151,FreightRates!$C$2:$C$1541,E2151)</f>
        <v>20</v>
      </c>
      <c r="T2151">
        <f>COUNTIFS(FreightRates!$A$2:$A$1541,C2151,FreightRates!$B$2:$B$1541,B2151,FreightRates!$C$2:$C$1541,E2151,FreightRates!$F$2:$F$1541,D2151,FreightRates!$D$2:$D$1541,"&lt;="&amp;I2151,FreightRates!$E$2:$E$1541,"&gt;="&amp;I2151)</f>
        <v>2</v>
      </c>
    </row>
    <row r="2152" spans="1:20" x14ac:dyDescent="0.25">
      <c r="A2152" s="10">
        <f>OrderList!A2152</f>
        <v>1447326106.7</v>
      </c>
      <c r="B2152" s="10" t="str">
        <f>OrderList!C2152</f>
        <v>PORT04</v>
      </c>
      <c r="C2152" s="10" t="str">
        <f>OrderList!D2152</f>
        <v>V444_0</v>
      </c>
      <c r="D2152" s="10" t="str">
        <f>OrderList!F2152</f>
        <v>DTP</v>
      </c>
      <c r="E2152" s="10" t="str">
        <f>OrderList!L2152</f>
        <v>PORT09</v>
      </c>
      <c r="F2152" s="10" t="str">
        <f>OrderList!K2152</f>
        <v>PLANT03</v>
      </c>
      <c r="G2152" s="10">
        <f>OrderList!J2152</f>
        <v>1683405</v>
      </c>
      <c r="H2152" s="10">
        <f>OrderList!M2152</f>
        <v>274</v>
      </c>
      <c r="I2152" s="10">
        <f>OrderList!N2152</f>
        <v>0.16373684210526318</v>
      </c>
      <c r="O2152" s="10">
        <f>COUNTIF(FreightRates!$A$2:$A$1541,C2152)</f>
        <v>39</v>
      </c>
      <c r="Q2152" s="10">
        <f>COUNTIFS(FreightRates!$A$2:$A$1541,C2152,FreightRates!$B$2:$B$1541,B2152,FreightRates!$C$2:$C$1541,E2152)</f>
        <v>20</v>
      </c>
      <c r="T2152">
        <f>COUNTIFS(FreightRates!$A$2:$A$1541,C2152,FreightRates!$B$2:$B$1541,B2152,FreightRates!$C$2:$C$1541,E2152,FreightRates!$F$2:$F$1541,D2152,FreightRates!$D$2:$D$1541,"&lt;="&amp;I2152,FreightRates!$E$2:$E$1541,"&gt;="&amp;I2152)</f>
        <v>2</v>
      </c>
    </row>
    <row r="2153" spans="1:20" x14ac:dyDescent="0.25">
      <c r="A2153" s="10">
        <f>OrderList!A2153</f>
        <v>1447326503.7</v>
      </c>
      <c r="B2153" s="10" t="str">
        <f>OrderList!C2153</f>
        <v>PORT04</v>
      </c>
      <c r="C2153" s="10" t="str">
        <f>OrderList!D2153</f>
        <v>V444_0</v>
      </c>
      <c r="D2153" s="10" t="str">
        <f>OrderList!F2153</f>
        <v>DTP</v>
      </c>
      <c r="E2153" s="10" t="str">
        <f>OrderList!L2153</f>
        <v>PORT09</v>
      </c>
      <c r="F2153" s="10" t="str">
        <f>OrderList!K2153</f>
        <v>PLANT03</v>
      </c>
      <c r="G2153" s="10">
        <f>OrderList!J2153</f>
        <v>1683403</v>
      </c>
      <c r="H2153" s="10">
        <f>OrderList!M2153</f>
        <v>286</v>
      </c>
      <c r="I2153" s="10">
        <f>OrderList!N2153</f>
        <v>1.0293211915673106</v>
      </c>
      <c r="O2153" s="10">
        <f>COUNTIF(FreightRates!$A$2:$A$1541,C2153)</f>
        <v>39</v>
      </c>
      <c r="Q2153" s="10">
        <f>COUNTIFS(FreightRates!$A$2:$A$1541,C2153,FreightRates!$B$2:$B$1541,B2153,FreightRates!$C$2:$C$1541,E2153)</f>
        <v>20</v>
      </c>
      <c r="T2153">
        <f>COUNTIFS(FreightRates!$A$2:$A$1541,C2153,FreightRates!$B$2:$B$1541,B2153,FreightRates!$C$2:$C$1541,E2153,FreightRates!$F$2:$F$1541,D2153,FreightRates!$D$2:$D$1541,"&lt;="&amp;I2153,FreightRates!$E$2:$E$1541,"&gt;="&amp;I2153)</f>
        <v>2</v>
      </c>
    </row>
    <row r="2154" spans="1:20" x14ac:dyDescent="0.25">
      <c r="A2154" s="10">
        <f>OrderList!A2154</f>
        <v>1447320215.7</v>
      </c>
      <c r="B2154" s="10" t="str">
        <f>OrderList!C2154</f>
        <v>PORT04</v>
      </c>
      <c r="C2154" s="10" t="str">
        <f>OrderList!D2154</f>
        <v>V444_0</v>
      </c>
      <c r="D2154" s="10" t="str">
        <f>OrderList!F2154</f>
        <v>DTP</v>
      </c>
      <c r="E2154" s="10" t="str">
        <f>OrderList!L2154</f>
        <v>PORT09</v>
      </c>
      <c r="F2154" s="10" t="str">
        <f>OrderList!K2154</f>
        <v>PLANT03</v>
      </c>
      <c r="G2154" s="10">
        <f>OrderList!J2154</f>
        <v>1683403</v>
      </c>
      <c r="H2154" s="10">
        <f>OrderList!M2154</f>
        <v>332</v>
      </c>
      <c r="I2154" s="10">
        <f>OrderList!N2154</f>
        <v>0.7719908936754829</v>
      </c>
      <c r="O2154" s="10">
        <f>COUNTIF(FreightRates!$A$2:$A$1541,C2154)</f>
        <v>39</v>
      </c>
      <c r="Q2154" s="10">
        <f>COUNTIFS(FreightRates!$A$2:$A$1541,C2154,FreightRates!$B$2:$B$1541,B2154,FreightRates!$C$2:$C$1541,E2154)</f>
        <v>20</v>
      </c>
      <c r="T2154">
        <f>COUNTIFS(FreightRates!$A$2:$A$1541,C2154,FreightRates!$B$2:$B$1541,B2154,FreightRates!$C$2:$C$1541,E2154,FreightRates!$F$2:$F$1541,D2154,FreightRates!$D$2:$D$1541,"&lt;="&amp;I2154,FreightRates!$E$2:$E$1541,"&gt;="&amp;I2154)</f>
        <v>2</v>
      </c>
    </row>
    <row r="2155" spans="1:20" x14ac:dyDescent="0.25">
      <c r="A2155" s="10">
        <f>OrderList!A2155</f>
        <v>1447326110.7</v>
      </c>
      <c r="B2155" s="10" t="str">
        <f>OrderList!C2155</f>
        <v>PORT04</v>
      </c>
      <c r="C2155" s="10" t="str">
        <f>OrderList!D2155</f>
        <v>V444_0</v>
      </c>
      <c r="D2155" s="10" t="str">
        <f>OrderList!F2155</f>
        <v>DTP</v>
      </c>
      <c r="E2155" s="10" t="str">
        <f>OrderList!L2155</f>
        <v>PORT09</v>
      </c>
      <c r="F2155" s="10" t="str">
        <f>OrderList!K2155</f>
        <v>PLANT03</v>
      </c>
      <c r="G2155" s="10">
        <f>OrderList!J2155</f>
        <v>1683403</v>
      </c>
      <c r="H2155" s="10">
        <f>OrderList!M2155</f>
        <v>254</v>
      </c>
      <c r="I2155" s="10">
        <f>OrderList!N2155</f>
        <v>0.64332574472956916</v>
      </c>
      <c r="O2155" s="10">
        <f>COUNTIF(FreightRates!$A$2:$A$1541,C2155)</f>
        <v>39</v>
      </c>
      <c r="Q2155" s="10">
        <f>COUNTIFS(FreightRates!$A$2:$A$1541,C2155,FreightRates!$B$2:$B$1541,B2155,FreightRates!$C$2:$C$1541,E2155)</f>
        <v>20</v>
      </c>
      <c r="T2155">
        <f>COUNTIFS(FreightRates!$A$2:$A$1541,C2155,FreightRates!$B$2:$B$1541,B2155,FreightRates!$C$2:$C$1541,E2155,FreightRates!$F$2:$F$1541,D2155,FreightRates!$D$2:$D$1541,"&lt;="&amp;I2155,FreightRates!$E$2:$E$1541,"&gt;="&amp;I2155)</f>
        <v>2</v>
      </c>
    </row>
    <row r="2156" spans="1:20" x14ac:dyDescent="0.25">
      <c r="A2156" s="10">
        <f>OrderList!A2156</f>
        <v>1447321878.7</v>
      </c>
      <c r="B2156" s="10" t="str">
        <f>OrderList!C2156</f>
        <v>PORT04</v>
      </c>
      <c r="C2156" s="10" t="str">
        <f>OrderList!D2156</f>
        <v>V444_0</v>
      </c>
      <c r="D2156" s="10" t="str">
        <f>OrderList!F2156</f>
        <v>DTP</v>
      </c>
      <c r="E2156" s="10" t="str">
        <f>OrderList!L2156</f>
        <v>PORT09</v>
      </c>
      <c r="F2156" s="10" t="str">
        <f>OrderList!K2156</f>
        <v>PLANT03</v>
      </c>
      <c r="G2156" s="10">
        <f>OrderList!J2156</f>
        <v>1683403</v>
      </c>
      <c r="H2156" s="10">
        <f>OrderList!M2156</f>
        <v>255</v>
      </c>
      <c r="I2156" s="10">
        <f>OrderList!N2156</f>
        <v>0.38599544683774145</v>
      </c>
      <c r="O2156" s="10">
        <f>COUNTIF(FreightRates!$A$2:$A$1541,C2156)</f>
        <v>39</v>
      </c>
      <c r="Q2156" s="10">
        <f>COUNTIFS(FreightRates!$A$2:$A$1541,C2156,FreightRates!$B$2:$B$1541,B2156,FreightRates!$C$2:$C$1541,E2156)</f>
        <v>20</v>
      </c>
      <c r="T2156">
        <f>COUNTIFS(FreightRates!$A$2:$A$1541,C2156,FreightRates!$B$2:$B$1541,B2156,FreightRates!$C$2:$C$1541,E2156,FreightRates!$F$2:$F$1541,D2156,FreightRates!$D$2:$D$1541,"&lt;="&amp;I2156,FreightRates!$E$2:$E$1541,"&gt;="&amp;I2156)</f>
        <v>2</v>
      </c>
    </row>
    <row r="2157" spans="1:20" x14ac:dyDescent="0.25">
      <c r="A2157" s="10">
        <f>OrderList!A2157</f>
        <v>1447341038.7</v>
      </c>
      <c r="B2157" s="10" t="str">
        <f>OrderList!C2157</f>
        <v>PORT04</v>
      </c>
      <c r="C2157" s="10" t="str">
        <f>OrderList!D2157</f>
        <v>V444_0</v>
      </c>
      <c r="D2157" s="10" t="str">
        <f>OrderList!F2157</f>
        <v>DTP</v>
      </c>
      <c r="E2157" s="10" t="str">
        <f>OrderList!L2157</f>
        <v>PORT09</v>
      </c>
      <c r="F2157" s="10" t="str">
        <f>OrderList!K2157</f>
        <v>PLANT03</v>
      </c>
      <c r="G2157" s="10">
        <f>OrderList!J2157</f>
        <v>1683403</v>
      </c>
      <c r="H2157" s="10">
        <f>OrderList!M2157</f>
        <v>287</v>
      </c>
      <c r="I2157" s="10">
        <f>OrderList!N2157</f>
        <v>0.25733029789182765</v>
      </c>
      <c r="O2157" s="10">
        <f>COUNTIF(FreightRates!$A$2:$A$1541,C2157)</f>
        <v>39</v>
      </c>
      <c r="Q2157" s="10">
        <f>COUNTIFS(FreightRates!$A$2:$A$1541,C2157,FreightRates!$B$2:$B$1541,B2157,FreightRates!$C$2:$C$1541,E2157)</f>
        <v>20</v>
      </c>
      <c r="T2157">
        <f>COUNTIFS(FreightRates!$A$2:$A$1541,C2157,FreightRates!$B$2:$B$1541,B2157,FreightRates!$C$2:$C$1541,E2157,FreightRates!$F$2:$F$1541,D2157,FreightRates!$D$2:$D$1541,"&lt;="&amp;I2157,FreightRates!$E$2:$E$1541,"&gt;="&amp;I2157)</f>
        <v>2</v>
      </c>
    </row>
    <row r="2158" spans="1:20" x14ac:dyDescent="0.25">
      <c r="A2158" s="10">
        <f>OrderList!A2158</f>
        <v>1447340934.7</v>
      </c>
      <c r="B2158" s="10" t="str">
        <f>OrderList!C2158</f>
        <v>PORT04</v>
      </c>
      <c r="C2158" s="10" t="str">
        <f>OrderList!D2158</f>
        <v>V444_0</v>
      </c>
      <c r="D2158" s="10" t="str">
        <f>OrderList!F2158</f>
        <v>DTP</v>
      </c>
      <c r="E2158" s="10" t="str">
        <f>OrderList!L2158</f>
        <v>PORT09</v>
      </c>
      <c r="F2158" s="10" t="str">
        <f>OrderList!K2158</f>
        <v>PLANT03</v>
      </c>
      <c r="G2158" s="10">
        <f>OrderList!J2158</f>
        <v>1682859</v>
      </c>
      <c r="H2158" s="10">
        <f>OrderList!M2158</f>
        <v>309</v>
      </c>
      <c r="I2158" s="10">
        <f>OrderList!N2158</f>
        <v>0.34984794863995333</v>
      </c>
      <c r="O2158" s="10">
        <f>COUNTIF(FreightRates!$A$2:$A$1541,C2158)</f>
        <v>39</v>
      </c>
      <c r="Q2158" s="10">
        <f>COUNTIFS(FreightRates!$A$2:$A$1541,C2158,FreightRates!$B$2:$B$1541,B2158,FreightRates!$C$2:$C$1541,E2158)</f>
        <v>20</v>
      </c>
      <c r="T2158">
        <f>COUNTIFS(FreightRates!$A$2:$A$1541,C2158,FreightRates!$B$2:$B$1541,B2158,FreightRates!$C$2:$C$1541,E2158,FreightRates!$F$2:$F$1541,D2158,FreightRates!$D$2:$D$1541,"&lt;="&amp;I2158,FreightRates!$E$2:$E$1541,"&gt;="&amp;I2158)</f>
        <v>2</v>
      </c>
    </row>
    <row r="2159" spans="1:20" x14ac:dyDescent="0.25">
      <c r="A2159" s="10">
        <f>OrderList!A2159</f>
        <v>1447166818.7</v>
      </c>
      <c r="B2159" s="10" t="str">
        <f>OrderList!C2159</f>
        <v>PORT04</v>
      </c>
      <c r="C2159" s="10" t="str">
        <f>OrderList!D2159</f>
        <v>V444_0</v>
      </c>
      <c r="D2159" s="10" t="str">
        <f>OrderList!F2159</f>
        <v>DTP</v>
      </c>
      <c r="E2159" s="10" t="str">
        <f>OrderList!L2159</f>
        <v>PORT09</v>
      </c>
      <c r="F2159" s="10" t="str">
        <f>OrderList!K2159</f>
        <v>PLANT03</v>
      </c>
      <c r="G2159" s="10">
        <f>OrderList!J2159</f>
        <v>1682859</v>
      </c>
      <c r="H2159" s="10">
        <f>OrderList!M2159</f>
        <v>268</v>
      </c>
      <c r="I2159" s="10">
        <f>OrderList!N2159</f>
        <v>0.11661598287998444</v>
      </c>
      <c r="O2159" s="10">
        <f>COUNTIF(FreightRates!$A$2:$A$1541,C2159)</f>
        <v>39</v>
      </c>
      <c r="Q2159" s="10">
        <f>COUNTIFS(FreightRates!$A$2:$A$1541,C2159,FreightRates!$B$2:$B$1541,B2159,FreightRates!$C$2:$C$1541,E2159)</f>
        <v>20</v>
      </c>
      <c r="T2159">
        <f>COUNTIFS(FreightRates!$A$2:$A$1541,C2159,FreightRates!$B$2:$B$1541,B2159,FreightRates!$C$2:$C$1541,E2159,FreightRates!$F$2:$F$1541,D2159,FreightRates!$D$2:$D$1541,"&lt;="&amp;I2159,FreightRates!$E$2:$E$1541,"&gt;="&amp;I2159)</f>
        <v>2</v>
      </c>
    </row>
    <row r="2160" spans="1:20" x14ac:dyDescent="0.25">
      <c r="A2160" s="10">
        <f>OrderList!A2160</f>
        <v>1447250083.7</v>
      </c>
      <c r="B2160" s="10" t="str">
        <f>OrderList!C2160</f>
        <v>PORT04</v>
      </c>
      <c r="C2160" s="10" t="str">
        <f>OrderList!D2160</f>
        <v>V444_0</v>
      </c>
      <c r="D2160" s="10" t="str">
        <f>OrderList!F2160</f>
        <v>DTP</v>
      </c>
      <c r="E2160" s="10" t="str">
        <f>OrderList!L2160</f>
        <v>PORT09</v>
      </c>
      <c r="F2160" s="10" t="str">
        <f>OrderList!K2160</f>
        <v>PLANT03</v>
      </c>
      <c r="G2160" s="10">
        <f>OrderList!J2160</f>
        <v>1682859</v>
      </c>
      <c r="H2160" s="10">
        <f>OrderList!M2160</f>
        <v>265</v>
      </c>
      <c r="I2160" s="10">
        <f>OrderList!N2160</f>
        <v>1.1661598287998445</v>
      </c>
      <c r="O2160" s="10">
        <f>COUNTIF(FreightRates!$A$2:$A$1541,C2160)</f>
        <v>39</v>
      </c>
      <c r="Q2160" s="10">
        <f>COUNTIFS(FreightRates!$A$2:$A$1541,C2160,FreightRates!$B$2:$B$1541,B2160,FreightRates!$C$2:$C$1541,E2160)</f>
        <v>20</v>
      </c>
      <c r="T2160">
        <f>COUNTIFS(FreightRates!$A$2:$A$1541,C2160,FreightRates!$B$2:$B$1541,B2160,FreightRates!$C$2:$C$1541,E2160,FreightRates!$F$2:$F$1541,D2160,FreightRates!$D$2:$D$1541,"&lt;="&amp;I2160,FreightRates!$E$2:$E$1541,"&gt;="&amp;I2160)</f>
        <v>2</v>
      </c>
    </row>
    <row r="2161" spans="1:20" x14ac:dyDescent="0.25">
      <c r="A2161" s="10">
        <f>OrderList!A2161</f>
        <v>1447244616.7</v>
      </c>
      <c r="B2161" s="10" t="str">
        <f>OrderList!C2161</f>
        <v>PORT04</v>
      </c>
      <c r="C2161" s="10" t="str">
        <f>OrderList!D2161</f>
        <v>V444_0</v>
      </c>
      <c r="D2161" s="10" t="str">
        <f>OrderList!F2161</f>
        <v>DTP</v>
      </c>
      <c r="E2161" s="10" t="str">
        <f>OrderList!L2161</f>
        <v>PORT09</v>
      </c>
      <c r="F2161" s="10" t="str">
        <f>OrderList!K2161</f>
        <v>PLANT03</v>
      </c>
      <c r="G2161" s="10">
        <f>OrderList!J2161</f>
        <v>1682859</v>
      </c>
      <c r="H2161" s="10">
        <f>OrderList!M2161</f>
        <v>329</v>
      </c>
      <c r="I2161" s="10">
        <f>OrderList!N2161</f>
        <v>0.23323196575996888</v>
      </c>
      <c r="O2161" s="10">
        <f>COUNTIF(FreightRates!$A$2:$A$1541,C2161)</f>
        <v>39</v>
      </c>
      <c r="Q2161" s="10">
        <f>COUNTIFS(FreightRates!$A$2:$A$1541,C2161,FreightRates!$B$2:$B$1541,B2161,FreightRates!$C$2:$C$1541,E2161)</f>
        <v>20</v>
      </c>
      <c r="T2161">
        <f>COUNTIFS(FreightRates!$A$2:$A$1541,C2161,FreightRates!$B$2:$B$1541,B2161,FreightRates!$C$2:$C$1541,E2161,FreightRates!$F$2:$F$1541,D2161,FreightRates!$D$2:$D$1541,"&lt;="&amp;I2161,FreightRates!$E$2:$E$1541,"&gt;="&amp;I2161)</f>
        <v>2</v>
      </c>
    </row>
    <row r="2162" spans="1:20" x14ac:dyDescent="0.25">
      <c r="A2162" s="10">
        <f>OrderList!A2162</f>
        <v>1447353945.7</v>
      </c>
      <c r="B2162" s="10" t="str">
        <f>OrderList!C2162</f>
        <v>PORT04</v>
      </c>
      <c r="C2162" s="10" t="str">
        <f>OrderList!D2162</f>
        <v>V444_0</v>
      </c>
      <c r="D2162" s="10" t="str">
        <f>OrderList!F2162</f>
        <v>DTP</v>
      </c>
      <c r="E2162" s="10" t="str">
        <f>OrderList!L2162</f>
        <v>PORT09</v>
      </c>
      <c r="F2162" s="10" t="str">
        <f>OrderList!K2162</f>
        <v>PLANT03</v>
      </c>
      <c r="G2162" s="10">
        <f>OrderList!J2162</f>
        <v>1682859</v>
      </c>
      <c r="H2162" s="10">
        <f>OrderList!M2162</f>
        <v>283</v>
      </c>
      <c r="I2162" s="10">
        <f>OrderList!N2162</f>
        <v>0.46646393151993776</v>
      </c>
      <c r="O2162" s="10">
        <f>COUNTIF(FreightRates!$A$2:$A$1541,C2162)</f>
        <v>39</v>
      </c>
      <c r="Q2162" s="10">
        <f>COUNTIFS(FreightRates!$A$2:$A$1541,C2162,FreightRates!$B$2:$B$1541,B2162,FreightRates!$C$2:$C$1541,E2162)</f>
        <v>20</v>
      </c>
      <c r="T2162">
        <f>COUNTIFS(FreightRates!$A$2:$A$1541,C2162,FreightRates!$B$2:$B$1541,B2162,FreightRates!$C$2:$C$1541,E2162,FreightRates!$F$2:$F$1541,D2162,FreightRates!$D$2:$D$1541,"&lt;="&amp;I2162,FreightRates!$E$2:$E$1541,"&gt;="&amp;I2162)</f>
        <v>2</v>
      </c>
    </row>
    <row r="2163" spans="1:20" x14ac:dyDescent="0.25">
      <c r="A2163" s="10">
        <f>OrderList!A2163</f>
        <v>1447409777.7</v>
      </c>
      <c r="B2163" s="10" t="str">
        <f>OrderList!C2163</f>
        <v>PORT04</v>
      </c>
      <c r="C2163" s="10" t="str">
        <f>OrderList!D2163</f>
        <v>V444_0</v>
      </c>
      <c r="D2163" s="10" t="str">
        <f>OrderList!F2163</f>
        <v>DTP</v>
      </c>
      <c r="E2163" s="10" t="str">
        <f>OrderList!L2163</f>
        <v>PORT09</v>
      </c>
      <c r="F2163" s="10" t="str">
        <f>OrderList!K2163</f>
        <v>PLANT03</v>
      </c>
      <c r="G2163" s="10">
        <f>OrderList!J2163</f>
        <v>1683426</v>
      </c>
      <c r="H2163" s="10">
        <f>OrderList!M2163</f>
        <v>286</v>
      </c>
      <c r="I2163" s="10">
        <f>OrderList!N2163</f>
        <v>3.2741339249097883</v>
      </c>
      <c r="O2163" s="10">
        <f>COUNTIF(FreightRates!$A$2:$A$1541,C2163)</f>
        <v>39</v>
      </c>
      <c r="Q2163" s="10">
        <f>COUNTIFS(FreightRates!$A$2:$A$1541,C2163,FreightRates!$B$2:$B$1541,B2163,FreightRates!$C$2:$C$1541,E2163)</f>
        <v>20</v>
      </c>
      <c r="T2163">
        <f>COUNTIFS(FreightRates!$A$2:$A$1541,C2163,FreightRates!$B$2:$B$1541,B2163,FreightRates!$C$2:$C$1541,E2163,FreightRates!$F$2:$F$1541,D2163,FreightRates!$D$2:$D$1541,"&lt;="&amp;I2163,FreightRates!$E$2:$E$1541,"&gt;="&amp;I2163)</f>
        <v>2</v>
      </c>
    </row>
    <row r="2164" spans="1:20" x14ac:dyDescent="0.25">
      <c r="A2164" s="10">
        <f>OrderList!A2164</f>
        <v>1447325296.7</v>
      </c>
      <c r="B2164" s="10" t="str">
        <f>OrderList!C2164</f>
        <v>PORT04</v>
      </c>
      <c r="C2164" s="10" t="str">
        <f>OrderList!D2164</f>
        <v>V444_0</v>
      </c>
      <c r="D2164" s="10" t="str">
        <f>OrderList!F2164</f>
        <v>DTP</v>
      </c>
      <c r="E2164" s="10" t="str">
        <f>OrderList!L2164</f>
        <v>PORT09</v>
      </c>
      <c r="F2164" s="10" t="str">
        <f>OrderList!K2164</f>
        <v>PLANT03</v>
      </c>
      <c r="G2164" s="10">
        <f>OrderList!J2164</f>
        <v>1682651</v>
      </c>
      <c r="H2164" s="10">
        <f>OrderList!M2164</f>
        <v>299</v>
      </c>
      <c r="I2164" s="10">
        <f>OrderList!N2164</f>
        <v>0.10331098513945161</v>
      </c>
      <c r="O2164" s="10">
        <f>COUNTIF(FreightRates!$A$2:$A$1541,C2164)</f>
        <v>39</v>
      </c>
      <c r="Q2164" s="10">
        <f>COUNTIFS(FreightRates!$A$2:$A$1541,C2164,FreightRates!$B$2:$B$1541,B2164,FreightRates!$C$2:$C$1541,E2164)</f>
        <v>20</v>
      </c>
      <c r="T2164">
        <f>COUNTIFS(FreightRates!$A$2:$A$1541,C2164,FreightRates!$B$2:$B$1541,B2164,FreightRates!$C$2:$C$1541,E2164,FreightRates!$F$2:$F$1541,D2164,FreightRates!$D$2:$D$1541,"&lt;="&amp;I2164,FreightRates!$E$2:$E$1541,"&gt;="&amp;I2164)</f>
        <v>2</v>
      </c>
    </row>
    <row r="2165" spans="1:20" x14ac:dyDescent="0.25">
      <c r="A2165" s="10">
        <f>OrderList!A2165</f>
        <v>1447329590.7</v>
      </c>
      <c r="B2165" s="10" t="str">
        <f>OrderList!C2165</f>
        <v>PORT04</v>
      </c>
      <c r="C2165" s="10" t="str">
        <f>OrderList!D2165</f>
        <v>V444_0</v>
      </c>
      <c r="D2165" s="10" t="str">
        <f>OrderList!F2165</f>
        <v>DTP</v>
      </c>
      <c r="E2165" s="10" t="str">
        <f>OrderList!L2165</f>
        <v>PORT09</v>
      </c>
      <c r="F2165" s="10" t="str">
        <f>OrderList!K2165</f>
        <v>PLANT03</v>
      </c>
      <c r="G2165" s="10">
        <f>OrderList!J2165</f>
        <v>1682772</v>
      </c>
      <c r="H2165" s="10">
        <f>OrderList!M2165</f>
        <v>307</v>
      </c>
      <c r="I2165" s="10">
        <f>OrderList!N2165</f>
        <v>0.48508663366336646</v>
      </c>
      <c r="O2165" s="10">
        <f>COUNTIF(FreightRates!$A$2:$A$1541,C2165)</f>
        <v>39</v>
      </c>
      <c r="Q2165" s="10">
        <f>COUNTIFS(FreightRates!$A$2:$A$1541,C2165,FreightRates!$B$2:$B$1541,B2165,FreightRates!$C$2:$C$1541,E2165)</f>
        <v>20</v>
      </c>
      <c r="T2165">
        <f>COUNTIFS(FreightRates!$A$2:$A$1541,C2165,FreightRates!$B$2:$B$1541,B2165,FreightRates!$C$2:$C$1541,E2165,FreightRates!$F$2:$F$1541,D2165,FreightRates!$D$2:$D$1541,"&lt;="&amp;I2165,FreightRates!$E$2:$E$1541,"&gt;="&amp;I2165)</f>
        <v>2</v>
      </c>
    </row>
    <row r="2166" spans="1:20" x14ac:dyDescent="0.25">
      <c r="A2166" s="10">
        <f>OrderList!A2166</f>
        <v>1447322719.7</v>
      </c>
      <c r="B2166" s="10" t="str">
        <f>OrderList!C2166</f>
        <v>PORT04</v>
      </c>
      <c r="C2166" s="10" t="str">
        <f>OrderList!D2166</f>
        <v>V444_0</v>
      </c>
      <c r="D2166" s="10" t="str">
        <f>OrderList!F2166</f>
        <v>DTP</v>
      </c>
      <c r="E2166" s="10" t="str">
        <f>OrderList!L2166</f>
        <v>PORT09</v>
      </c>
      <c r="F2166" s="10" t="str">
        <f>OrderList!K2166</f>
        <v>PLANT03</v>
      </c>
      <c r="G2166" s="10">
        <f>OrderList!J2166</f>
        <v>1682772</v>
      </c>
      <c r="H2166" s="10">
        <f>OrderList!M2166</f>
        <v>330</v>
      </c>
      <c r="I2166" s="10">
        <f>OrderList!N2166</f>
        <v>0.77613861386138638</v>
      </c>
      <c r="O2166" s="10">
        <f>COUNTIF(FreightRates!$A$2:$A$1541,C2166)</f>
        <v>39</v>
      </c>
      <c r="Q2166" s="10">
        <f>COUNTIFS(FreightRates!$A$2:$A$1541,C2166,FreightRates!$B$2:$B$1541,B2166,FreightRates!$C$2:$C$1541,E2166)</f>
        <v>20</v>
      </c>
      <c r="T2166">
        <f>COUNTIFS(FreightRates!$A$2:$A$1541,C2166,FreightRates!$B$2:$B$1541,B2166,FreightRates!$C$2:$C$1541,E2166,FreightRates!$F$2:$F$1541,D2166,FreightRates!$D$2:$D$1541,"&lt;="&amp;I2166,FreightRates!$E$2:$E$1541,"&gt;="&amp;I2166)</f>
        <v>2</v>
      </c>
    </row>
    <row r="2167" spans="1:20" x14ac:dyDescent="0.25">
      <c r="A2167" s="10">
        <f>OrderList!A2167</f>
        <v>1447364454.7</v>
      </c>
      <c r="B2167" s="10" t="str">
        <f>OrderList!C2167</f>
        <v>PORT04</v>
      </c>
      <c r="C2167" s="10" t="str">
        <f>OrderList!D2167</f>
        <v>V444_0</v>
      </c>
      <c r="D2167" s="10" t="str">
        <f>OrderList!F2167</f>
        <v>DTP</v>
      </c>
      <c r="E2167" s="10" t="str">
        <f>OrderList!L2167</f>
        <v>PORT09</v>
      </c>
      <c r="F2167" s="10" t="str">
        <f>OrderList!K2167</f>
        <v>PLANT03</v>
      </c>
      <c r="G2167" s="10">
        <f>OrderList!J2167</f>
        <v>1682772</v>
      </c>
      <c r="H2167" s="10">
        <f>OrderList!M2167</f>
        <v>329</v>
      </c>
      <c r="I2167" s="10">
        <f>OrderList!N2167</f>
        <v>0.1940346534653466</v>
      </c>
      <c r="O2167" s="10">
        <f>COUNTIF(FreightRates!$A$2:$A$1541,C2167)</f>
        <v>39</v>
      </c>
      <c r="Q2167" s="10">
        <f>COUNTIFS(FreightRates!$A$2:$A$1541,C2167,FreightRates!$B$2:$B$1541,B2167,FreightRates!$C$2:$C$1541,E2167)</f>
        <v>20</v>
      </c>
      <c r="T2167">
        <f>COUNTIFS(FreightRates!$A$2:$A$1541,C2167,FreightRates!$B$2:$B$1541,B2167,FreightRates!$C$2:$C$1541,E2167,FreightRates!$F$2:$F$1541,D2167,FreightRates!$D$2:$D$1541,"&lt;="&amp;I2167,FreightRates!$E$2:$E$1541,"&gt;="&amp;I2167)</f>
        <v>2</v>
      </c>
    </row>
    <row r="2168" spans="1:20" x14ac:dyDescent="0.25">
      <c r="A2168" s="10">
        <f>OrderList!A2168</f>
        <v>1447407629.7</v>
      </c>
      <c r="B2168" s="10" t="str">
        <f>OrderList!C2168</f>
        <v>PORT04</v>
      </c>
      <c r="C2168" s="10" t="str">
        <f>OrderList!D2168</f>
        <v>V444_0</v>
      </c>
      <c r="D2168" s="10" t="str">
        <f>OrderList!F2168</f>
        <v>DTP</v>
      </c>
      <c r="E2168" s="10" t="str">
        <f>OrderList!L2168</f>
        <v>PORT09</v>
      </c>
      <c r="F2168" s="10" t="str">
        <f>OrderList!K2168</f>
        <v>PLANT03</v>
      </c>
      <c r="G2168" s="10">
        <f>OrderList!J2168</f>
        <v>1682772</v>
      </c>
      <c r="H2168" s="10">
        <f>OrderList!M2168</f>
        <v>334</v>
      </c>
      <c r="I2168" s="10">
        <f>OrderList!N2168</f>
        <v>2.910519801980199</v>
      </c>
      <c r="O2168" s="10">
        <f>COUNTIF(FreightRates!$A$2:$A$1541,C2168)</f>
        <v>39</v>
      </c>
      <c r="Q2168" s="10">
        <f>COUNTIFS(FreightRates!$A$2:$A$1541,C2168,FreightRates!$B$2:$B$1541,B2168,FreightRates!$C$2:$C$1541,E2168)</f>
        <v>20</v>
      </c>
      <c r="T2168">
        <f>COUNTIFS(FreightRates!$A$2:$A$1541,C2168,FreightRates!$B$2:$B$1541,B2168,FreightRates!$C$2:$C$1541,E2168,FreightRates!$F$2:$F$1541,D2168,FreightRates!$D$2:$D$1541,"&lt;="&amp;I2168,FreightRates!$E$2:$E$1541,"&gt;="&amp;I2168)</f>
        <v>2</v>
      </c>
    </row>
    <row r="2169" spans="1:20" x14ac:dyDescent="0.25">
      <c r="A2169" s="10">
        <f>OrderList!A2169</f>
        <v>1447292070.7</v>
      </c>
      <c r="B2169" s="10" t="str">
        <f>OrderList!C2169</f>
        <v>PORT04</v>
      </c>
      <c r="C2169" s="10" t="str">
        <f>OrderList!D2169</f>
        <v>V444_0</v>
      </c>
      <c r="D2169" s="10" t="str">
        <f>OrderList!F2169</f>
        <v>DTP</v>
      </c>
      <c r="E2169" s="10" t="str">
        <f>OrderList!L2169</f>
        <v>PORT09</v>
      </c>
      <c r="F2169" s="10" t="str">
        <f>OrderList!K2169</f>
        <v>PLANT03</v>
      </c>
      <c r="G2169" s="10">
        <f>OrderList!J2169</f>
        <v>1682709</v>
      </c>
      <c r="H2169" s="10">
        <f>OrderList!M2169</f>
        <v>292</v>
      </c>
      <c r="I2169" s="10">
        <f>OrderList!N2169</f>
        <v>9.677257858180445E-2</v>
      </c>
      <c r="O2169" s="10">
        <f>COUNTIF(FreightRates!$A$2:$A$1541,C2169)</f>
        <v>39</v>
      </c>
      <c r="Q2169" s="10">
        <f>COUNTIFS(FreightRates!$A$2:$A$1541,C2169,FreightRates!$B$2:$B$1541,B2169,FreightRates!$C$2:$C$1541,E2169)</f>
        <v>20</v>
      </c>
      <c r="T2169">
        <f>COUNTIFS(FreightRates!$A$2:$A$1541,C2169,FreightRates!$B$2:$B$1541,B2169,FreightRates!$C$2:$C$1541,E2169,FreightRates!$F$2:$F$1541,D2169,FreightRates!$D$2:$D$1541,"&lt;="&amp;I2169,FreightRates!$E$2:$E$1541,"&gt;="&amp;I2169)</f>
        <v>2</v>
      </c>
    </row>
    <row r="2170" spans="1:20" x14ac:dyDescent="0.25">
      <c r="A2170" s="10">
        <f>OrderList!A2170</f>
        <v>1447274831.7</v>
      </c>
      <c r="B2170" s="10" t="str">
        <f>OrderList!C2170</f>
        <v>PORT04</v>
      </c>
      <c r="C2170" s="10" t="str">
        <f>OrderList!D2170</f>
        <v>V444_0</v>
      </c>
      <c r="D2170" s="10" t="str">
        <f>OrderList!F2170</f>
        <v>DTP</v>
      </c>
      <c r="E2170" s="10" t="str">
        <f>OrderList!L2170</f>
        <v>PORT09</v>
      </c>
      <c r="F2170" s="10" t="str">
        <f>OrderList!K2170</f>
        <v>PLANT03</v>
      </c>
      <c r="G2170" s="10">
        <f>OrderList!J2170</f>
        <v>1682709</v>
      </c>
      <c r="H2170" s="10">
        <f>OrderList!M2170</f>
        <v>264</v>
      </c>
      <c r="I2170" s="10">
        <f>OrderList!N2170</f>
        <v>1.5483612573088712</v>
      </c>
      <c r="O2170" s="10">
        <f>COUNTIF(FreightRates!$A$2:$A$1541,C2170)</f>
        <v>39</v>
      </c>
      <c r="Q2170" s="10">
        <f>COUNTIFS(FreightRates!$A$2:$A$1541,C2170,FreightRates!$B$2:$B$1541,B2170,FreightRates!$C$2:$C$1541,E2170)</f>
        <v>20</v>
      </c>
      <c r="T2170">
        <f>COUNTIFS(FreightRates!$A$2:$A$1541,C2170,FreightRates!$B$2:$B$1541,B2170,FreightRates!$C$2:$C$1541,E2170,FreightRates!$F$2:$F$1541,D2170,FreightRates!$D$2:$D$1541,"&lt;="&amp;I2170,FreightRates!$E$2:$E$1541,"&gt;="&amp;I2170)</f>
        <v>2</v>
      </c>
    </row>
    <row r="2171" spans="1:20" x14ac:dyDescent="0.25">
      <c r="A2171" s="10">
        <f>OrderList!A2171</f>
        <v>1447292289.7</v>
      </c>
      <c r="B2171" s="10" t="str">
        <f>OrderList!C2171</f>
        <v>PORT04</v>
      </c>
      <c r="C2171" s="10" t="str">
        <f>OrderList!D2171</f>
        <v>V444_0</v>
      </c>
      <c r="D2171" s="10" t="str">
        <f>OrderList!F2171</f>
        <v>DTP</v>
      </c>
      <c r="E2171" s="10" t="str">
        <f>OrderList!L2171</f>
        <v>PORT09</v>
      </c>
      <c r="F2171" s="10" t="str">
        <f>OrderList!K2171</f>
        <v>PLANT03</v>
      </c>
      <c r="G2171" s="10">
        <f>OrderList!J2171</f>
        <v>1682709</v>
      </c>
      <c r="H2171" s="10">
        <f>OrderList!M2171</f>
        <v>785</v>
      </c>
      <c r="I2171" s="10">
        <f>OrderList!N2171</f>
        <v>40.41861356904824</v>
      </c>
      <c r="O2171" s="10">
        <f>COUNTIF(FreightRates!$A$2:$A$1541,C2171)</f>
        <v>39</v>
      </c>
      <c r="Q2171" s="10">
        <f>COUNTIFS(FreightRates!$A$2:$A$1541,C2171,FreightRates!$B$2:$B$1541,B2171,FreightRates!$C$2:$C$1541,E2171)</f>
        <v>20</v>
      </c>
      <c r="T2171">
        <f>COUNTIFS(FreightRates!$A$2:$A$1541,C2171,FreightRates!$B$2:$B$1541,B2171,FreightRates!$C$2:$C$1541,E2171,FreightRates!$F$2:$F$1541,D2171,FreightRates!$D$2:$D$1541,"&lt;="&amp;I2171,FreightRates!$E$2:$E$1541,"&gt;="&amp;I2171)</f>
        <v>2</v>
      </c>
    </row>
    <row r="2172" spans="1:20" x14ac:dyDescent="0.25">
      <c r="A2172" s="10">
        <f>OrderList!A2172</f>
        <v>1447326502.7</v>
      </c>
      <c r="B2172" s="10" t="str">
        <f>OrderList!C2172</f>
        <v>PORT04</v>
      </c>
      <c r="C2172" s="10" t="str">
        <f>OrderList!D2172</f>
        <v>V444_0</v>
      </c>
      <c r="D2172" s="10" t="str">
        <f>OrderList!F2172</f>
        <v>DTP</v>
      </c>
      <c r="E2172" s="10" t="str">
        <f>OrderList!L2172</f>
        <v>PORT09</v>
      </c>
      <c r="F2172" s="10" t="str">
        <f>OrderList!K2172</f>
        <v>PLANT03</v>
      </c>
      <c r="G2172" s="10">
        <f>OrderList!J2172</f>
        <v>1682709</v>
      </c>
      <c r="H2172" s="10">
        <f>OrderList!M2172</f>
        <v>316</v>
      </c>
      <c r="I2172" s="10">
        <f>OrderList!N2172</f>
        <v>0.7741806286544356</v>
      </c>
      <c r="O2172" s="10">
        <f>COUNTIF(FreightRates!$A$2:$A$1541,C2172)</f>
        <v>39</v>
      </c>
      <c r="Q2172" s="10">
        <f>COUNTIFS(FreightRates!$A$2:$A$1541,C2172,FreightRates!$B$2:$B$1541,B2172,FreightRates!$C$2:$C$1541,E2172)</f>
        <v>20</v>
      </c>
      <c r="T2172">
        <f>COUNTIFS(FreightRates!$A$2:$A$1541,C2172,FreightRates!$B$2:$B$1541,B2172,FreightRates!$C$2:$C$1541,E2172,FreightRates!$F$2:$F$1541,D2172,FreightRates!$D$2:$D$1541,"&lt;="&amp;I2172,FreightRates!$E$2:$E$1541,"&gt;="&amp;I2172)</f>
        <v>2</v>
      </c>
    </row>
    <row r="2173" spans="1:20" x14ac:dyDescent="0.25">
      <c r="A2173" s="10">
        <f>OrderList!A2173</f>
        <v>1447302829.7</v>
      </c>
      <c r="B2173" s="10" t="str">
        <f>OrderList!C2173</f>
        <v>PORT04</v>
      </c>
      <c r="C2173" s="10" t="str">
        <f>OrderList!D2173</f>
        <v>V444_0</v>
      </c>
      <c r="D2173" s="10" t="str">
        <f>OrderList!F2173</f>
        <v>DTP</v>
      </c>
      <c r="E2173" s="10" t="str">
        <f>OrderList!L2173</f>
        <v>PORT09</v>
      </c>
      <c r="F2173" s="10" t="str">
        <f>OrderList!K2173</f>
        <v>PLANT03</v>
      </c>
      <c r="G2173" s="10">
        <f>OrderList!J2173</f>
        <v>1682709</v>
      </c>
      <c r="H2173" s="10">
        <f>OrderList!M2173</f>
        <v>265</v>
      </c>
      <c r="I2173" s="10">
        <f>OrderList!N2173</f>
        <v>9.677257858180445E-2</v>
      </c>
      <c r="O2173" s="10">
        <f>COUNTIF(FreightRates!$A$2:$A$1541,C2173)</f>
        <v>39</v>
      </c>
      <c r="Q2173" s="10">
        <f>COUNTIFS(FreightRates!$A$2:$A$1541,C2173,FreightRates!$B$2:$B$1541,B2173,FreightRates!$C$2:$C$1541,E2173)</f>
        <v>20</v>
      </c>
      <c r="T2173">
        <f>COUNTIFS(FreightRates!$A$2:$A$1541,C2173,FreightRates!$B$2:$B$1541,B2173,FreightRates!$C$2:$C$1541,E2173,FreightRates!$F$2:$F$1541,D2173,FreightRates!$D$2:$D$1541,"&lt;="&amp;I2173,FreightRates!$E$2:$E$1541,"&gt;="&amp;I2173)</f>
        <v>2</v>
      </c>
    </row>
    <row r="2174" spans="1:20" x14ac:dyDescent="0.25">
      <c r="A2174" s="10">
        <f>OrderList!A2174</f>
        <v>1447332418.7</v>
      </c>
      <c r="B2174" s="10" t="str">
        <f>OrderList!C2174</f>
        <v>PORT04</v>
      </c>
      <c r="C2174" s="10" t="str">
        <f>OrderList!D2174</f>
        <v>V444_0</v>
      </c>
      <c r="D2174" s="10" t="str">
        <f>OrderList!F2174</f>
        <v>DTP</v>
      </c>
      <c r="E2174" s="10" t="str">
        <f>OrderList!L2174</f>
        <v>PORT09</v>
      </c>
      <c r="F2174" s="10" t="str">
        <f>OrderList!K2174</f>
        <v>PLANT03</v>
      </c>
      <c r="G2174" s="10">
        <f>OrderList!J2174</f>
        <v>1682709</v>
      </c>
      <c r="H2174" s="10">
        <f>OrderList!M2174</f>
        <v>270</v>
      </c>
      <c r="I2174" s="10">
        <f>OrderList!N2174</f>
        <v>0.7741806286544356</v>
      </c>
      <c r="O2174" s="10">
        <f>COUNTIF(FreightRates!$A$2:$A$1541,C2174)</f>
        <v>39</v>
      </c>
      <c r="Q2174" s="10">
        <f>COUNTIFS(FreightRates!$A$2:$A$1541,C2174,FreightRates!$B$2:$B$1541,B2174,FreightRates!$C$2:$C$1541,E2174)</f>
        <v>20</v>
      </c>
      <c r="T2174">
        <f>COUNTIFS(FreightRates!$A$2:$A$1541,C2174,FreightRates!$B$2:$B$1541,B2174,FreightRates!$C$2:$C$1541,E2174,FreightRates!$F$2:$F$1541,D2174,FreightRates!$D$2:$D$1541,"&lt;="&amp;I2174,FreightRates!$E$2:$E$1541,"&gt;="&amp;I2174)</f>
        <v>2</v>
      </c>
    </row>
    <row r="2175" spans="1:20" x14ac:dyDescent="0.25">
      <c r="A2175" s="10">
        <f>OrderList!A2175</f>
        <v>1447304373.7</v>
      </c>
      <c r="B2175" s="10" t="str">
        <f>OrderList!C2175</f>
        <v>PORT04</v>
      </c>
      <c r="C2175" s="10" t="str">
        <f>OrderList!D2175</f>
        <v>V444_0</v>
      </c>
      <c r="D2175" s="10" t="str">
        <f>OrderList!F2175</f>
        <v>DTP</v>
      </c>
      <c r="E2175" s="10" t="str">
        <f>OrderList!L2175</f>
        <v>PORT09</v>
      </c>
      <c r="F2175" s="10" t="str">
        <f>OrderList!K2175</f>
        <v>PLANT03</v>
      </c>
      <c r="G2175" s="10">
        <f>OrderList!J2175</f>
        <v>1682709</v>
      </c>
      <c r="H2175" s="10">
        <f>OrderList!M2175</f>
        <v>295</v>
      </c>
      <c r="I2175" s="10">
        <f>OrderList!N2175</f>
        <v>9.677257858180445E-2</v>
      </c>
      <c r="O2175" s="10">
        <f>COUNTIF(FreightRates!$A$2:$A$1541,C2175)</f>
        <v>39</v>
      </c>
      <c r="Q2175" s="10">
        <f>COUNTIFS(FreightRates!$A$2:$A$1541,C2175,FreightRates!$B$2:$B$1541,B2175,FreightRates!$C$2:$C$1541,E2175)</f>
        <v>20</v>
      </c>
      <c r="T2175">
        <f>COUNTIFS(FreightRates!$A$2:$A$1541,C2175,FreightRates!$B$2:$B$1541,B2175,FreightRates!$C$2:$C$1541,E2175,FreightRates!$F$2:$F$1541,D2175,FreightRates!$D$2:$D$1541,"&lt;="&amp;I2175,FreightRates!$E$2:$E$1541,"&gt;="&amp;I2175)</f>
        <v>2</v>
      </c>
    </row>
    <row r="2176" spans="1:20" x14ac:dyDescent="0.25">
      <c r="A2176" s="10">
        <f>OrderList!A2176</f>
        <v>1447351887.7</v>
      </c>
      <c r="B2176" s="10" t="str">
        <f>OrderList!C2176</f>
        <v>PORT04</v>
      </c>
      <c r="C2176" s="10" t="str">
        <f>OrderList!D2176</f>
        <v>V444_0</v>
      </c>
      <c r="D2176" s="10" t="str">
        <f>OrderList!F2176</f>
        <v>DTP</v>
      </c>
      <c r="E2176" s="10" t="str">
        <f>OrderList!L2176</f>
        <v>PORT09</v>
      </c>
      <c r="F2176" s="10" t="str">
        <f>OrderList!K2176</f>
        <v>PLANT03</v>
      </c>
      <c r="G2176" s="10">
        <f>OrderList!J2176</f>
        <v>1682709</v>
      </c>
      <c r="H2176" s="10">
        <f>OrderList!M2176</f>
        <v>313</v>
      </c>
      <c r="I2176" s="10">
        <f>OrderList!N2176</f>
        <v>0.7741806286544356</v>
      </c>
      <c r="O2176" s="10">
        <f>COUNTIF(FreightRates!$A$2:$A$1541,C2176)</f>
        <v>39</v>
      </c>
      <c r="Q2176" s="10">
        <f>COUNTIFS(FreightRates!$A$2:$A$1541,C2176,FreightRates!$B$2:$B$1541,B2176,FreightRates!$C$2:$C$1541,E2176)</f>
        <v>20</v>
      </c>
      <c r="T2176">
        <f>COUNTIFS(FreightRates!$A$2:$A$1541,C2176,FreightRates!$B$2:$B$1541,B2176,FreightRates!$C$2:$C$1541,E2176,FreightRates!$F$2:$F$1541,D2176,FreightRates!$D$2:$D$1541,"&lt;="&amp;I2176,FreightRates!$E$2:$E$1541,"&gt;="&amp;I2176)</f>
        <v>2</v>
      </c>
    </row>
    <row r="2177" spans="1:20" x14ac:dyDescent="0.25">
      <c r="A2177" s="10">
        <f>OrderList!A2177</f>
        <v>1447353944.7</v>
      </c>
      <c r="B2177" s="10" t="str">
        <f>OrderList!C2177</f>
        <v>PORT04</v>
      </c>
      <c r="C2177" s="10" t="str">
        <f>OrderList!D2177</f>
        <v>V444_0</v>
      </c>
      <c r="D2177" s="10" t="str">
        <f>OrderList!F2177</f>
        <v>DTP</v>
      </c>
      <c r="E2177" s="10" t="str">
        <f>OrderList!L2177</f>
        <v>PORT09</v>
      </c>
      <c r="F2177" s="10" t="str">
        <f>OrderList!K2177</f>
        <v>PLANT03</v>
      </c>
      <c r="G2177" s="10">
        <f>OrderList!J2177</f>
        <v>1682709</v>
      </c>
      <c r="H2177" s="10">
        <f>OrderList!M2177</f>
        <v>283</v>
      </c>
      <c r="I2177" s="10">
        <f>OrderList!N2177</f>
        <v>3.5805854075267645</v>
      </c>
      <c r="O2177" s="10">
        <f>COUNTIF(FreightRates!$A$2:$A$1541,C2177)</f>
        <v>39</v>
      </c>
      <c r="Q2177" s="10">
        <f>COUNTIFS(FreightRates!$A$2:$A$1541,C2177,FreightRates!$B$2:$B$1541,B2177,FreightRates!$C$2:$C$1541,E2177)</f>
        <v>20</v>
      </c>
      <c r="T2177">
        <f>COUNTIFS(FreightRates!$A$2:$A$1541,C2177,FreightRates!$B$2:$B$1541,B2177,FreightRates!$C$2:$C$1541,E2177,FreightRates!$F$2:$F$1541,D2177,FreightRates!$D$2:$D$1541,"&lt;="&amp;I2177,FreightRates!$E$2:$E$1541,"&gt;="&amp;I2177)</f>
        <v>2</v>
      </c>
    </row>
    <row r="2178" spans="1:20" x14ac:dyDescent="0.25">
      <c r="A2178" s="10">
        <f>OrderList!A2178</f>
        <v>1447288930.7</v>
      </c>
      <c r="B2178" s="10" t="str">
        <f>OrderList!C2178</f>
        <v>PORT04</v>
      </c>
      <c r="C2178" s="10" t="str">
        <f>OrderList!D2178</f>
        <v>V444_0</v>
      </c>
      <c r="D2178" s="10" t="str">
        <f>OrderList!F2178</f>
        <v>DTP</v>
      </c>
      <c r="E2178" s="10" t="str">
        <f>OrderList!L2178</f>
        <v>PORT09</v>
      </c>
      <c r="F2178" s="10" t="str">
        <f>OrderList!K2178</f>
        <v>PLANT03</v>
      </c>
      <c r="G2178" s="10">
        <f>OrderList!J2178</f>
        <v>1682709</v>
      </c>
      <c r="H2178" s="10">
        <f>OrderList!M2178</f>
        <v>284</v>
      </c>
      <c r="I2178" s="10">
        <f>OrderList!N2178</f>
        <v>0.7741806286544356</v>
      </c>
      <c r="O2178" s="10">
        <f>COUNTIF(FreightRates!$A$2:$A$1541,C2178)</f>
        <v>39</v>
      </c>
      <c r="Q2178" s="10">
        <f>COUNTIFS(FreightRates!$A$2:$A$1541,C2178,FreightRates!$B$2:$B$1541,B2178,FreightRates!$C$2:$C$1541,E2178)</f>
        <v>20</v>
      </c>
      <c r="T2178">
        <f>COUNTIFS(FreightRates!$A$2:$A$1541,C2178,FreightRates!$B$2:$B$1541,B2178,FreightRates!$C$2:$C$1541,E2178,FreightRates!$F$2:$F$1541,D2178,FreightRates!$D$2:$D$1541,"&lt;="&amp;I2178,FreightRates!$E$2:$E$1541,"&gt;="&amp;I2178)</f>
        <v>2</v>
      </c>
    </row>
    <row r="2179" spans="1:20" x14ac:dyDescent="0.25">
      <c r="A2179" s="10">
        <f>OrderList!A2179</f>
        <v>1447326109.7</v>
      </c>
      <c r="B2179" s="10" t="str">
        <f>OrderList!C2179</f>
        <v>PORT04</v>
      </c>
      <c r="C2179" s="10" t="str">
        <f>OrderList!D2179</f>
        <v>V444_0</v>
      </c>
      <c r="D2179" s="10" t="str">
        <f>OrderList!F2179</f>
        <v>DTP</v>
      </c>
      <c r="E2179" s="10" t="str">
        <f>OrderList!L2179</f>
        <v>PORT09</v>
      </c>
      <c r="F2179" s="10" t="str">
        <f>OrderList!K2179</f>
        <v>PLANT03</v>
      </c>
      <c r="G2179" s="10">
        <f>OrderList!J2179</f>
        <v>1682709</v>
      </c>
      <c r="H2179" s="10">
        <f>OrderList!M2179</f>
        <v>341</v>
      </c>
      <c r="I2179" s="10">
        <f>OrderList!N2179</f>
        <v>0.7741806286544356</v>
      </c>
      <c r="O2179" s="10">
        <f>COUNTIF(FreightRates!$A$2:$A$1541,C2179)</f>
        <v>39</v>
      </c>
      <c r="Q2179" s="10">
        <f>COUNTIFS(FreightRates!$A$2:$A$1541,C2179,FreightRates!$B$2:$B$1541,B2179,FreightRates!$C$2:$C$1541,E2179)</f>
        <v>20</v>
      </c>
      <c r="T2179">
        <f>COUNTIFS(FreightRates!$A$2:$A$1541,C2179,FreightRates!$B$2:$B$1541,B2179,FreightRates!$C$2:$C$1541,E2179,FreightRates!$F$2:$F$1541,D2179,FreightRates!$D$2:$D$1541,"&lt;="&amp;I2179,FreightRates!$E$2:$E$1541,"&gt;="&amp;I2179)</f>
        <v>2</v>
      </c>
    </row>
    <row r="2180" spans="1:20" x14ac:dyDescent="0.25">
      <c r="A2180" s="10">
        <f>OrderList!A2180</f>
        <v>1447279850.7</v>
      </c>
      <c r="B2180" s="10" t="str">
        <f>OrderList!C2180</f>
        <v>PORT04</v>
      </c>
      <c r="C2180" s="10" t="str">
        <f>OrderList!D2180</f>
        <v>V444_0</v>
      </c>
      <c r="D2180" s="10" t="str">
        <f>OrderList!F2180</f>
        <v>DTP</v>
      </c>
      <c r="E2180" s="10" t="str">
        <f>OrderList!L2180</f>
        <v>PORT09</v>
      </c>
      <c r="F2180" s="10" t="str">
        <f>OrderList!K2180</f>
        <v>PLANT03</v>
      </c>
      <c r="G2180" s="10">
        <f>OrderList!J2180</f>
        <v>1682709</v>
      </c>
      <c r="H2180" s="10">
        <f>OrderList!M2180</f>
        <v>517</v>
      </c>
      <c r="I2180" s="10">
        <f>OrderList!N2180</f>
        <v>19.322241502178933</v>
      </c>
      <c r="O2180" s="10">
        <f>COUNTIF(FreightRates!$A$2:$A$1541,C2180)</f>
        <v>39</v>
      </c>
      <c r="Q2180" s="10">
        <f>COUNTIFS(FreightRates!$A$2:$A$1541,C2180,FreightRates!$B$2:$B$1541,B2180,FreightRates!$C$2:$C$1541,E2180)</f>
        <v>20</v>
      </c>
      <c r="T2180">
        <f>COUNTIFS(FreightRates!$A$2:$A$1541,C2180,FreightRates!$B$2:$B$1541,B2180,FreightRates!$C$2:$C$1541,E2180,FreightRates!$F$2:$F$1541,D2180,FreightRates!$D$2:$D$1541,"&lt;="&amp;I2180,FreightRates!$E$2:$E$1541,"&gt;="&amp;I2180)</f>
        <v>2</v>
      </c>
    </row>
    <row r="2181" spans="1:20" x14ac:dyDescent="0.25">
      <c r="A2181" s="10">
        <f>OrderList!A2181</f>
        <v>1447292290.7</v>
      </c>
      <c r="B2181" s="10" t="str">
        <f>OrderList!C2181</f>
        <v>PORT04</v>
      </c>
      <c r="C2181" s="10" t="str">
        <f>OrderList!D2181</f>
        <v>V444_0</v>
      </c>
      <c r="D2181" s="10" t="str">
        <f>OrderList!F2181</f>
        <v>DTP</v>
      </c>
      <c r="E2181" s="10" t="str">
        <f>OrderList!L2181</f>
        <v>PORT09</v>
      </c>
      <c r="F2181" s="10" t="str">
        <f>OrderList!K2181</f>
        <v>PLANT03</v>
      </c>
      <c r="G2181" s="10">
        <f>OrderList!J2181</f>
        <v>1682709</v>
      </c>
      <c r="H2181" s="10">
        <f>OrderList!M2181</f>
        <v>277</v>
      </c>
      <c r="I2181" s="10">
        <f>OrderList!N2181</f>
        <v>4.064448300435787</v>
      </c>
      <c r="O2181" s="10">
        <f>COUNTIF(FreightRates!$A$2:$A$1541,C2181)</f>
        <v>39</v>
      </c>
      <c r="Q2181" s="10">
        <f>COUNTIFS(FreightRates!$A$2:$A$1541,C2181,FreightRates!$B$2:$B$1541,B2181,FreightRates!$C$2:$C$1541,E2181)</f>
        <v>20</v>
      </c>
      <c r="T2181">
        <f>COUNTIFS(FreightRates!$A$2:$A$1541,C2181,FreightRates!$B$2:$B$1541,B2181,FreightRates!$C$2:$C$1541,E2181,FreightRates!$F$2:$F$1541,D2181,FreightRates!$D$2:$D$1541,"&lt;="&amp;I2181,FreightRates!$E$2:$E$1541,"&gt;="&amp;I2181)</f>
        <v>2</v>
      </c>
    </row>
    <row r="2182" spans="1:20" x14ac:dyDescent="0.25">
      <c r="A2182" s="10">
        <f>OrderList!A2182</f>
        <v>1447310640.7</v>
      </c>
      <c r="B2182" s="10" t="str">
        <f>OrderList!C2182</f>
        <v>PORT04</v>
      </c>
      <c r="C2182" s="10" t="str">
        <f>OrderList!D2182</f>
        <v>V444_0</v>
      </c>
      <c r="D2182" s="10" t="str">
        <f>OrderList!F2182</f>
        <v>DTP</v>
      </c>
      <c r="E2182" s="10" t="str">
        <f>OrderList!L2182</f>
        <v>PORT09</v>
      </c>
      <c r="F2182" s="10" t="str">
        <f>OrderList!K2182</f>
        <v>PLANT03</v>
      </c>
      <c r="G2182" s="10">
        <f>OrderList!J2182</f>
        <v>1682709</v>
      </c>
      <c r="H2182" s="10">
        <f>OrderList!M2182</f>
        <v>311</v>
      </c>
      <c r="I2182" s="10">
        <f>OrderList!N2182</f>
        <v>0.67740805007263116</v>
      </c>
      <c r="O2182" s="10">
        <f>COUNTIF(FreightRates!$A$2:$A$1541,C2182)</f>
        <v>39</v>
      </c>
      <c r="Q2182" s="10">
        <f>COUNTIFS(FreightRates!$A$2:$A$1541,C2182,FreightRates!$B$2:$B$1541,B2182,FreightRates!$C$2:$C$1541,E2182)</f>
        <v>20</v>
      </c>
      <c r="T2182">
        <f>COUNTIFS(FreightRates!$A$2:$A$1541,C2182,FreightRates!$B$2:$B$1541,B2182,FreightRates!$C$2:$C$1541,E2182,FreightRates!$F$2:$F$1541,D2182,FreightRates!$D$2:$D$1541,"&lt;="&amp;I2182,FreightRates!$E$2:$E$1541,"&gt;="&amp;I2182)</f>
        <v>2</v>
      </c>
    </row>
    <row r="2183" spans="1:20" x14ac:dyDescent="0.25">
      <c r="A2183" s="10">
        <f>OrderList!A2183</f>
        <v>1447288322.7</v>
      </c>
      <c r="B2183" s="10" t="str">
        <f>OrderList!C2183</f>
        <v>PORT04</v>
      </c>
      <c r="C2183" s="10" t="str">
        <f>OrderList!D2183</f>
        <v>V444_0</v>
      </c>
      <c r="D2183" s="10" t="str">
        <f>OrderList!F2183</f>
        <v>DTP</v>
      </c>
      <c r="E2183" s="10" t="str">
        <f>OrderList!L2183</f>
        <v>PORT09</v>
      </c>
      <c r="F2183" s="10" t="str">
        <f>OrderList!K2183</f>
        <v>PLANT03</v>
      </c>
      <c r="G2183" s="10">
        <f>OrderList!J2183</f>
        <v>1682709</v>
      </c>
      <c r="H2183" s="10">
        <f>OrderList!M2183</f>
        <v>355</v>
      </c>
      <c r="I2183" s="10">
        <f>OrderList!N2183</f>
        <v>4.8386289290902225</v>
      </c>
      <c r="O2183" s="10">
        <f>COUNTIF(FreightRates!$A$2:$A$1541,C2183)</f>
        <v>39</v>
      </c>
      <c r="Q2183" s="10">
        <f>COUNTIFS(FreightRates!$A$2:$A$1541,C2183,FreightRates!$B$2:$B$1541,B2183,FreightRates!$C$2:$C$1541,E2183)</f>
        <v>20</v>
      </c>
      <c r="T2183">
        <f>COUNTIFS(FreightRates!$A$2:$A$1541,C2183,FreightRates!$B$2:$B$1541,B2183,FreightRates!$C$2:$C$1541,E2183,FreightRates!$F$2:$F$1541,D2183,FreightRates!$D$2:$D$1541,"&lt;="&amp;I2183,FreightRates!$E$2:$E$1541,"&gt;="&amp;I2183)</f>
        <v>2</v>
      </c>
    </row>
    <row r="2184" spans="1:20" x14ac:dyDescent="0.25">
      <c r="A2184" s="10">
        <f>OrderList!A2184</f>
        <v>1447292291.7</v>
      </c>
      <c r="B2184" s="10" t="str">
        <f>OrderList!C2184</f>
        <v>PORT04</v>
      </c>
      <c r="C2184" s="10" t="str">
        <f>OrderList!D2184</f>
        <v>V444_0</v>
      </c>
      <c r="D2184" s="10" t="str">
        <f>OrderList!F2184</f>
        <v>DTP</v>
      </c>
      <c r="E2184" s="10" t="str">
        <f>OrderList!L2184</f>
        <v>PORT09</v>
      </c>
      <c r="F2184" s="10" t="str">
        <f>OrderList!K2184</f>
        <v>PLANT03</v>
      </c>
      <c r="G2184" s="10">
        <f>OrderList!J2184</f>
        <v>1682709</v>
      </c>
      <c r="H2184" s="10">
        <f>OrderList!M2184</f>
        <v>258</v>
      </c>
      <c r="I2184" s="10">
        <f>OrderList!N2184</f>
        <v>1.5483612573088712</v>
      </c>
      <c r="O2184" s="10">
        <f>COUNTIF(FreightRates!$A$2:$A$1541,C2184)</f>
        <v>39</v>
      </c>
      <c r="Q2184" s="10">
        <f>COUNTIFS(FreightRates!$A$2:$A$1541,C2184,FreightRates!$B$2:$B$1541,B2184,FreightRates!$C$2:$C$1541,E2184)</f>
        <v>20</v>
      </c>
      <c r="T2184">
        <f>COUNTIFS(FreightRates!$A$2:$A$1541,C2184,FreightRates!$B$2:$B$1541,B2184,FreightRates!$C$2:$C$1541,E2184,FreightRates!$F$2:$F$1541,D2184,FreightRates!$D$2:$D$1541,"&lt;="&amp;I2184,FreightRates!$E$2:$E$1541,"&gt;="&amp;I2184)</f>
        <v>2</v>
      </c>
    </row>
    <row r="2185" spans="1:20" x14ac:dyDescent="0.25">
      <c r="A2185" s="10">
        <f>OrderList!A2185</f>
        <v>1447360533.7</v>
      </c>
      <c r="B2185" s="10" t="str">
        <f>OrderList!C2185</f>
        <v>PORT04</v>
      </c>
      <c r="C2185" s="10" t="str">
        <f>OrderList!D2185</f>
        <v>V444_0</v>
      </c>
      <c r="D2185" s="10" t="str">
        <f>OrderList!F2185</f>
        <v>DTP</v>
      </c>
      <c r="E2185" s="10" t="str">
        <f>OrderList!L2185</f>
        <v>PORT09</v>
      </c>
      <c r="F2185" s="10" t="str">
        <f>OrderList!K2185</f>
        <v>PLANT03</v>
      </c>
      <c r="G2185" s="10">
        <f>OrderList!J2185</f>
        <v>1682709</v>
      </c>
      <c r="H2185" s="10">
        <f>OrderList!M2185</f>
        <v>303</v>
      </c>
      <c r="I2185" s="10">
        <f>OrderList!N2185</f>
        <v>2.9031773574541333</v>
      </c>
      <c r="O2185" s="10">
        <f>COUNTIF(FreightRates!$A$2:$A$1541,C2185)</f>
        <v>39</v>
      </c>
      <c r="Q2185" s="10">
        <f>COUNTIFS(FreightRates!$A$2:$A$1541,C2185,FreightRates!$B$2:$B$1541,B2185,FreightRates!$C$2:$C$1541,E2185)</f>
        <v>20</v>
      </c>
      <c r="T2185">
        <f>COUNTIFS(FreightRates!$A$2:$A$1541,C2185,FreightRates!$B$2:$B$1541,B2185,FreightRates!$C$2:$C$1541,E2185,FreightRates!$F$2:$F$1541,D2185,FreightRates!$D$2:$D$1541,"&lt;="&amp;I2185,FreightRates!$E$2:$E$1541,"&gt;="&amp;I2185)</f>
        <v>2</v>
      </c>
    </row>
    <row r="2186" spans="1:20" x14ac:dyDescent="0.25">
      <c r="A2186" s="10">
        <f>OrderList!A2186</f>
        <v>1447328365.7</v>
      </c>
      <c r="B2186" s="10" t="str">
        <f>OrderList!C2186</f>
        <v>PORT04</v>
      </c>
      <c r="C2186" s="10" t="str">
        <f>OrderList!D2186</f>
        <v>V444_0</v>
      </c>
      <c r="D2186" s="10" t="str">
        <f>OrderList!F2186</f>
        <v>DTP</v>
      </c>
      <c r="E2186" s="10" t="str">
        <f>OrderList!L2186</f>
        <v>PORT09</v>
      </c>
      <c r="F2186" s="10" t="str">
        <f>OrderList!K2186</f>
        <v>PLANT03</v>
      </c>
      <c r="G2186" s="10">
        <f>OrderList!J2186</f>
        <v>1682709</v>
      </c>
      <c r="H2186" s="10">
        <f>OrderList!M2186</f>
        <v>323</v>
      </c>
      <c r="I2186" s="10">
        <f>OrderList!N2186</f>
        <v>0.7741806286544356</v>
      </c>
      <c r="O2186" s="10">
        <f>COUNTIF(FreightRates!$A$2:$A$1541,C2186)</f>
        <v>39</v>
      </c>
      <c r="Q2186" s="10">
        <f>COUNTIFS(FreightRates!$A$2:$A$1541,C2186,FreightRates!$B$2:$B$1541,B2186,FreightRates!$C$2:$C$1541,E2186)</f>
        <v>20</v>
      </c>
      <c r="T2186">
        <f>COUNTIFS(FreightRates!$A$2:$A$1541,C2186,FreightRates!$B$2:$B$1541,B2186,FreightRates!$C$2:$C$1541,E2186,FreightRates!$F$2:$F$1541,D2186,FreightRates!$D$2:$D$1541,"&lt;="&amp;I2186,FreightRates!$E$2:$E$1541,"&gt;="&amp;I2186)</f>
        <v>2</v>
      </c>
    </row>
    <row r="2187" spans="1:20" x14ac:dyDescent="0.25">
      <c r="A2187" s="10">
        <f>OrderList!A2187</f>
        <v>1447279008.7</v>
      </c>
      <c r="B2187" s="10" t="str">
        <f>OrderList!C2187</f>
        <v>PORT04</v>
      </c>
      <c r="C2187" s="10" t="str">
        <f>OrderList!D2187</f>
        <v>V444_0</v>
      </c>
      <c r="D2187" s="10" t="str">
        <f>OrderList!F2187</f>
        <v>DTP</v>
      </c>
      <c r="E2187" s="10" t="str">
        <f>OrderList!L2187</f>
        <v>PORT09</v>
      </c>
      <c r="F2187" s="10" t="str">
        <f>OrderList!K2187</f>
        <v>PLANT03</v>
      </c>
      <c r="G2187" s="10">
        <f>OrderList!J2187</f>
        <v>1682709</v>
      </c>
      <c r="H2187" s="10">
        <f>OrderList!M2187</f>
        <v>298</v>
      </c>
      <c r="I2187" s="10">
        <f>OrderList!N2187</f>
        <v>2.5160870431269156</v>
      </c>
      <c r="O2187" s="10">
        <f>COUNTIF(FreightRates!$A$2:$A$1541,C2187)</f>
        <v>39</v>
      </c>
      <c r="Q2187" s="10">
        <f>COUNTIFS(FreightRates!$A$2:$A$1541,C2187,FreightRates!$B$2:$B$1541,B2187,FreightRates!$C$2:$C$1541,E2187)</f>
        <v>20</v>
      </c>
      <c r="T2187">
        <f>COUNTIFS(FreightRates!$A$2:$A$1541,C2187,FreightRates!$B$2:$B$1541,B2187,FreightRates!$C$2:$C$1541,E2187,FreightRates!$F$2:$F$1541,D2187,FreightRates!$D$2:$D$1541,"&lt;="&amp;I2187,FreightRates!$E$2:$E$1541,"&gt;="&amp;I2187)</f>
        <v>2</v>
      </c>
    </row>
    <row r="2188" spans="1:20" x14ac:dyDescent="0.25">
      <c r="A2188" s="10">
        <f>OrderList!A2188</f>
        <v>1447310710.7</v>
      </c>
      <c r="B2188" s="10" t="str">
        <f>OrderList!C2188</f>
        <v>PORT04</v>
      </c>
      <c r="C2188" s="10" t="str">
        <f>OrderList!D2188</f>
        <v>V444_0</v>
      </c>
      <c r="D2188" s="10" t="str">
        <f>OrderList!F2188</f>
        <v>DTP</v>
      </c>
      <c r="E2188" s="10" t="str">
        <f>OrderList!L2188</f>
        <v>PORT09</v>
      </c>
      <c r="F2188" s="10" t="str">
        <f>OrderList!K2188</f>
        <v>PLANT03</v>
      </c>
      <c r="G2188" s="10">
        <f>OrderList!J2188</f>
        <v>1682709</v>
      </c>
      <c r="H2188" s="10">
        <f>OrderList!M2188</f>
        <v>340</v>
      </c>
      <c r="I2188" s="10">
        <f>OrderList!N2188</f>
        <v>2.3225418859633069</v>
      </c>
      <c r="O2188" s="10">
        <f>COUNTIF(FreightRates!$A$2:$A$1541,C2188)</f>
        <v>39</v>
      </c>
      <c r="Q2188" s="10">
        <f>COUNTIFS(FreightRates!$A$2:$A$1541,C2188,FreightRates!$B$2:$B$1541,B2188,FreightRates!$C$2:$C$1541,E2188)</f>
        <v>20</v>
      </c>
      <c r="T2188">
        <f>COUNTIFS(FreightRates!$A$2:$A$1541,C2188,FreightRates!$B$2:$B$1541,B2188,FreightRates!$C$2:$C$1541,E2188,FreightRates!$F$2:$F$1541,D2188,FreightRates!$D$2:$D$1541,"&lt;="&amp;I2188,FreightRates!$E$2:$E$1541,"&gt;="&amp;I2188)</f>
        <v>2</v>
      </c>
    </row>
    <row r="2189" spans="1:20" x14ac:dyDescent="0.25">
      <c r="A2189" s="10">
        <f>OrderList!A2189</f>
        <v>1447228699.7</v>
      </c>
      <c r="B2189" s="10" t="str">
        <f>OrderList!C2189</f>
        <v>PORT04</v>
      </c>
      <c r="C2189" s="10" t="str">
        <f>OrderList!D2189</f>
        <v>V444_0</v>
      </c>
      <c r="D2189" s="10" t="str">
        <f>OrderList!F2189</f>
        <v>DTP</v>
      </c>
      <c r="E2189" s="10" t="str">
        <f>OrderList!L2189</f>
        <v>PORT09</v>
      </c>
      <c r="F2189" s="10" t="str">
        <f>OrderList!K2189</f>
        <v>PLANT03</v>
      </c>
      <c r="G2189" s="10">
        <f>OrderList!J2189</f>
        <v>1683409</v>
      </c>
      <c r="H2189" s="10">
        <f>OrderList!M2189</f>
        <v>255</v>
      </c>
      <c r="I2189" s="10">
        <f>OrderList!N2189</f>
        <v>0.37529784814318051</v>
      </c>
      <c r="O2189" s="10">
        <f>COUNTIF(FreightRates!$A$2:$A$1541,C2189)</f>
        <v>39</v>
      </c>
      <c r="Q2189" s="10">
        <f>COUNTIFS(FreightRates!$A$2:$A$1541,C2189,FreightRates!$B$2:$B$1541,B2189,FreightRates!$C$2:$C$1541,E2189)</f>
        <v>20</v>
      </c>
      <c r="T2189">
        <f>COUNTIFS(FreightRates!$A$2:$A$1541,C2189,FreightRates!$B$2:$B$1541,B2189,FreightRates!$C$2:$C$1541,E2189,FreightRates!$F$2:$F$1541,D2189,FreightRates!$D$2:$D$1541,"&lt;="&amp;I2189,FreightRates!$E$2:$E$1541,"&gt;="&amp;I2189)</f>
        <v>2</v>
      </c>
    </row>
    <row r="2190" spans="1:20" x14ac:dyDescent="0.25">
      <c r="A2190" s="10">
        <f>OrderList!A2190</f>
        <v>1447418238.7</v>
      </c>
      <c r="B2190" s="10" t="str">
        <f>OrderList!C2190</f>
        <v>PORT04</v>
      </c>
      <c r="C2190" s="10" t="str">
        <f>OrderList!D2190</f>
        <v>V444_0</v>
      </c>
      <c r="D2190" s="10" t="str">
        <f>OrderList!F2190</f>
        <v>DTP</v>
      </c>
      <c r="E2190" s="10" t="str">
        <f>OrderList!L2190</f>
        <v>PORT09</v>
      </c>
      <c r="F2190" s="10" t="str">
        <f>OrderList!K2190</f>
        <v>PLANT03</v>
      </c>
      <c r="G2190" s="10">
        <f>OrderList!J2190</f>
        <v>1683419</v>
      </c>
      <c r="H2190" s="10">
        <f>OrderList!M2190</f>
        <v>355</v>
      </c>
      <c r="I2190" s="10">
        <f>OrderList!N2190</f>
        <v>9.2747754915744007</v>
      </c>
      <c r="O2190" s="10">
        <f>COUNTIF(FreightRates!$A$2:$A$1541,C2190)</f>
        <v>39</v>
      </c>
      <c r="Q2190" s="10">
        <f>COUNTIFS(FreightRates!$A$2:$A$1541,C2190,FreightRates!$B$2:$B$1541,B2190,FreightRates!$C$2:$C$1541,E2190)</f>
        <v>20</v>
      </c>
      <c r="T2190">
        <f>COUNTIFS(FreightRates!$A$2:$A$1541,C2190,FreightRates!$B$2:$B$1541,B2190,FreightRates!$C$2:$C$1541,E2190,FreightRates!$F$2:$F$1541,D2190,FreightRates!$D$2:$D$1541,"&lt;="&amp;I2190,FreightRates!$E$2:$E$1541,"&gt;="&amp;I2190)</f>
        <v>2</v>
      </c>
    </row>
    <row r="2191" spans="1:20" x14ac:dyDescent="0.25">
      <c r="A2191" s="10">
        <f>OrderList!A2191</f>
        <v>1447377351.7</v>
      </c>
      <c r="B2191" s="10" t="str">
        <f>OrderList!C2191</f>
        <v>PORT04</v>
      </c>
      <c r="C2191" s="10" t="str">
        <f>OrderList!D2191</f>
        <v>V444_0</v>
      </c>
      <c r="D2191" s="10" t="str">
        <f>OrderList!F2191</f>
        <v>DTP</v>
      </c>
      <c r="E2191" s="10" t="str">
        <f>OrderList!L2191</f>
        <v>PORT09</v>
      </c>
      <c r="F2191" s="10" t="str">
        <f>OrderList!K2191</f>
        <v>PLANT03</v>
      </c>
      <c r="G2191" s="10">
        <f>OrderList!J2191</f>
        <v>1683419</v>
      </c>
      <c r="H2191" s="10">
        <f>OrderList!M2191</f>
        <v>334</v>
      </c>
      <c r="I2191" s="10">
        <f>OrderList!N2191</f>
        <v>1.3912163237361601</v>
      </c>
      <c r="O2191" s="10">
        <f>COUNTIF(FreightRates!$A$2:$A$1541,C2191)</f>
        <v>39</v>
      </c>
      <c r="Q2191" s="10">
        <f>COUNTIFS(FreightRates!$A$2:$A$1541,C2191,FreightRates!$B$2:$B$1541,B2191,FreightRates!$C$2:$C$1541,E2191)</f>
        <v>20</v>
      </c>
      <c r="T2191">
        <f>COUNTIFS(FreightRates!$A$2:$A$1541,C2191,FreightRates!$B$2:$B$1541,B2191,FreightRates!$C$2:$C$1541,E2191,FreightRates!$F$2:$F$1541,D2191,FreightRates!$D$2:$D$1541,"&lt;="&amp;I2191,FreightRates!$E$2:$E$1541,"&gt;="&amp;I2191)</f>
        <v>2</v>
      </c>
    </row>
    <row r="2192" spans="1:20" x14ac:dyDescent="0.25">
      <c r="A2192" s="10">
        <f>OrderList!A2192</f>
        <v>1447367119.7</v>
      </c>
      <c r="B2192" s="10" t="str">
        <f>OrderList!C2192</f>
        <v>PORT04</v>
      </c>
      <c r="C2192" s="10" t="str">
        <f>OrderList!D2192</f>
        <v>V444_0</v>
      </c>
      <c r="D2192" s="10" t="str">
        <f>OrderList!F2192</f>
        <v>DTP</v>
      </c>
      <c r="E2192" s="10" t="str">
        <f>OrderList!L2192</f>
        <v>PORT09</v>
      </c>
      <c r="F2192" s="10" t="str">
        <f>OrderList!K2192</f>
        <v>PLANT03</v>
      </c>
      <c r="G2192" s="10">
        <f>OrderList!J2192</f>
        <v>1683419</v>
      </c>
      <c r="H2192" s="10">
        <f>OrderList!M2192</f>
        <v>258</v>
      </c>
      <c r="I2192" s="10">
        <f>OrderList!N2192</f>
        <v>0.27824326474723204</v>
      </c>
      <c r="O2192" s="10">
        <f>COUNTIF(FreightRates!$A$2:$A$1541,C2192)</f>
        <v>39</v>
      </c>
      <c r="Q2192" s="10">
        <f>COUNTIFS(FreightRates!$A$2:$A$1541,C2192,FreightRates!$B$2:$B$1541,B2192,FreightRates!$C$2:$C$1541,E2192)</f>
        <v>20</v>
      </c>
      <c r="T2192">
        <f>COUNTIFS(FreightRates!$A$2:$A$1541,C2192,FreightRates!$B$2:$B$1541,B2192,FreightRates!$C$2:$C$1541,E2192,FreightRates!$F$2:$F$1541,D2192,FreightRates!$D$2:$D$1541,"&lt;="&amp;I2192,FreightRates!$E$2:$E$1541,"&gt;="&amp;I2192)</f>
        <v>2</v>
      </c>
    </row>
    <row r="2193" spans="1:20" x14ac:dyDescent="0.25">
      <c r="A2193" s="10">
        <f>OrderList!A2193</f>
        <v>1447372981.7</v>
      </c>
      <c r="B2193" s="10" t="str">
        <f>OrderList!C2193</f>
        <v>PORT04</v>
      </c>
      <c r="C2193" s="10" t="str">
        <f>OrderList!D2193</f>
        <v>V444_0</v>
      </c>
      <c r="D2193" s="10" t="str">
        <f>OrderList!F2193</f>
        <v>DTP</v>
      </c>
      <c r="E2193" s="10" t="str">
        <f>OrderList!L2193</f>
        <v>PORT09</v>
      </c>
      <c r="F2193" s="10" t="str">
        <f>OrderList!K2193</f>
        <v>PLANT03</v>
      </c>
      <c r="G2193" s="10">
        <f>OrderList!J2193</f>
        <v>1683419</v>
      </c>
      <c r="H2193" s="10">
        <f>OrderList!M2193</f>
        <v>305</v>
      </c>
      <c r="I2193" s="10">
        <f>OrderList!N2193</f>
        <v>1.5767118335676482</v>
      </c>
      <c r="O2193" s="10">
        <f>COUNTIF(FreightRates!$A$2:$A$1541,C2193)</f>
        <v>39</v>
      </c>
      <c r="Q2193" s="10">
        <f>COUNTIFS(FreightRates!$A$2:$A$1541,C2193,FreightRates!$B$2:$B$1541,B2193,FreightRates!$C$2:$C$1541,E2193)</f>
        <v>20</v>
      </c>
      <c r="T2193">
        <f>COUNTIFS(FreightRates!$A$2:$A$1541,C2193,FreightRates!$B$2:$B$1541,B2193,FreightRates!$C$2:$C$1541,E2193,FreightRates!$F$2:$F$1541,D2193,FreightRates!$D$2:$D$1541,"&lt;="&amp;I2193,FreightRates!$E$2:$E$1541,"&gt;="&amp;I2193)</f>
        <v>2</v>
      </c>
    </row>
    <row r="2194" spans="1:20" x14ac:dyDescent="0.25">
      <c r="A2194" s="10">
        <f>OrderList!A2194</f>
        <v>1447145769.7</v>
      </c>
      <c r="B2194" s="10" t="str">
        <f>OrderList!C2194</f>
        <v>PORT04</v>
      </c>
      <c r="C2194" s="10" t="str">
        <f>OrderList!D2194</f>
        <v>V444_0</v>
      </c>
      <c r="D2194" s="10" t="str">
        <f>OrderList!F2194</f>
        <v>DTP</v>
      </c>
      <c r="E2194" s="10" t="str">
        <f>OrderList!L2194</f>
        <v>PORT09</v>
      </c>
      <c r="F2194" s="10" t="str">
        <f>OrderList!K2194</f>
        <v>PLANT03</v>
      </c>
      <c r="G2194" s="10">
        <f>OrderList!J2194</f>
        <v>1683419</v>
      </c>
      <c r="H2194" s="10">
        <f>OrderList!M2194</f>
        <v>245</v>
      </c>
      <c r="I2194" s="10">
        <f>OrderList!N2194</f>
        <v>0.27824326474723204</v>
      </c>
      <c r="O2194" s="10">
        <f>COUNTIF(FreightRates!$A$2:$A$1541,C2194)</f>
        <v>39</v>
      </c>
      <c r="Q2194" s="10">
        <f>COUNTIFS(FreightRates!$A$2:$A$1541,C2194,FreightRates!$B$2:$B$1541,B2194,FreightRates!$C$2:$C$1541,E2194)</f>
        <v>20</v>
      </c>
      <c r="T2194">
        <f>COUNTIFS(FreightRates!$A$2:$A$1541,C2194,FreightRates!$B$2:$B$1541,B2194,FreightRates!$C$2:$C$1541,E2194,FreightRates!$F$2:$F$1541,D2194,FreightRates!$D$2:$D$1541,"&lt;="&amp;I2194,FreightRates!$E$2:$E$1541,"&gt;="&amp;I2194)</f>
        <v>2</v>
      </c>
    </row>
    <row r="2195" spans="1:20" x14ac:dyDescent="0.25">
      <c r="A2195" s="10">
        <f>OrderList!A2195</f>
        <v>1447377350.7</v>
      </c>
      <c r="B2195" s="10" t="str">
        <f>OrderList!C2195</f>
        <v>PORT04</v>
      </c>
      <c r="C2195" s="10" t="str">
        <f>OrderList!D2195</f>
        <v>V444_0</v>
      </c>
      <c r="D2195" s="10" t="str">
        <f>OrderList!F2195</f>
        <v>DTP</v>
      </c>
      <c r="E2195" s="10" t="str">
        <f>OrderList!L2195</f>
        <v>PORT09</v>
      </c>
      <c r="F2195" s="10" t="str">
        <f>OrderList!K2195</f>
        <v>PLANT03</v>
      </c>
      <c r="G2195" s="10">
        <f>OrderList!J2195</f>
        <v>1683419</v>
      </c>
      <c r="H2195" s="10">
        <f>OrderList!M2195</f>
        <v>285</v>
      </c>
      <c r="I2195" s="10">
        <f>OrderList!N2195</f>
        <v>3.7099101966297603</v>
      </c>
      <c r="O2195" s="10">
        <f>COUNTIF(FreightRates!$A$2:$A$1541,C2195)</f>
        <v>39</v>
      </c>
      <c r="Q2195" s="10">
        <f>COUNTIFS(FreightRates!$A$2:$A$1541,C2195,FreightRates!$B$2:$B$1541,B2195,FreightRates!$C$2:$C$1541,E2195)</f>
        <v>20</v>
      </c>
      <c r="T2195">
        <f>COUNTIFS(FreightRates!$A$2:$A$1541,C2195,FreightRates!$B$2:$B$1541,B2195,FreightRates!$C$2:$C$1541,E2195,FreightRates!$F$2:$F$1541,D2195,FreightRates!$D$2:$D$1541,"&lt;="&amp;I2195,FreightRates!$E$2:$E$1541,"&gt;="&amp;I2195)</f>
        <v>2</v>
      </c>
    </row>
    <row r="2196" spans="1:20" x14ac:dyDescent="0.25">
      <c r="A2196" s="10">
        <f>OrderList!A2196</f>
        <v>1447418239.7</v>
      </c>
      <c r="B2196" s="10" t="str">
        <f>OrderList!C2196</f>
        <v>PORT04</v>
      </c>
      <c r="C2196" s="10" t="str">
        <f>OrderList!D2196</f>
        <v>V444_0</v>
      </c>
      <c r="D2196" s="10" t="str">
        <f>OrderList!F2196</f>
        <v>DTP</v>
      </c>
      <c r="E2196" s="10" t="str">
        <f>OrderList!L2196</f>
        <v>PORT09</v>
      </c>
      <c r="F2196" s="10" t="str">
        <f>OrderList!K2196</f>
        <v>PLANT03</v>
      </c>
      <c r="G2196" s="10">
        <f>OrderList!J2196</f>
        <v>1683419</v>
      </c>
      <c r="H2196" s="10">
        <f>OrderList!M2196</f>
        <v>322</v>
      </c>
      <c r="I2196" s="10">
        <f>OrderList!N2196</f>
        <v>1.8549550983148801</v>
      </c>
      <c r="O2196" s="10">
        <f>COUNTIF(FreightRates!$A$2:$A$1541,C2196)</f>
        <v>39</v>
      </c>
      <c r="Q2196" s="10">
        <f>COUNTIFS(FreightRates!$A$2:$A$1541,C2196,FreightRates!$B$2:$B$1541,B2196,FreightRates!$C$2:$C$1541,E2196)</f>
        <v>20</v>
      </c>
      <c r="T2196">
        <f>COUNTIFS(FreightRates!$A$2:$A$1541,C2196,FreightRates!$B$2:$B$1541,B2196,FreightRates!$C$2:$C$1541,E2196,FreightRates!$F$2:$F$1541,D2196,FreightRates!$D$2:$D$1541,"&lt;="&amp;I2196,FreightRates!$E$2:$E$1541,"&gt;="&amp;I2196)</f>
        <v>2</v>
      </c>
    </row>
    <row r="2197" spans="1:20" x14ac:dyDescent="0.25">
      <c r="A2197" s="10">
        <f>OrderList!A2197</f>
        <v>1447410672.7</v>
      </c>
      <c r="B2197" s="10" t="str">
        <f>OrderList!C2197</f>
        <v>PORT04</v>
      </c>
      <c r="C2197" s="10" t="str">
        <f>OrderList!D2197</f>
        <v>V444_0</v>
      </c>
      <c r="D2197" s="10" t="str">
        <f>OrderList!F2197</f>
        <v>DTP</v>
      </c>
      <c r="E2197" s="10" t="str">
        <f>OrderList!L2197</f>
        <v>PORT09</v>
      </c>
      <c r="F2197" s="10" t="str">
        <f>OrderList!K2197</f>
        <v>PLANT03</v>
      </c>
      <c r="G2197" s="10">
        <f>OrderList!J2197</f>
        <v>1683419</v>
      </c>
      <c r="H2197" s="10">
        <f>OrderList!M2197</f>
        <v>255</v>
      </c>
      <c r="I2197" s="10">
        <f>OrderList!N2197</f>
        <v>1.4839640786519042</v>
      </c>
      <c r="O2197" s="10">
        <f>COUNTIF(FreightRates!$A$2:$A$1541,C2197)</f>
        <v>39</v>
      </c>
      <c r="Q2197" s="10">
        <f>COUNTIFS(FreightRates!$A$2:$A$1541,C2197,FreightRates!$B$2:$B$1541,B2197,FreightRates!$C$2:$C$1541,E2197)</f>
        <v>20</v>
      </c>
      <c r="T2197">
        <f>COUNTIFS(FreightRates!$A$2:$A$1541,C2197,FreightRates!$B$2:$B$1541,B2197,FreightRates!$C$2:$C$1541,E2197,FreightRates!$F$2:$F$1541,D2197,FreightRates!$D$2:$D$1541,"&lt;="&amp;I2197,FreightRates!$E$2:$E$1541,"&gt;="&amp;I2197)</f>
        <v>2</v>
      </c>
    </row>
    <row r="2198" spans="1:20" x14ac:dyDescent="0.25">
      <c r="A2198" s="10">
        <f>OrderList!A2198</f>
        <v>1447157471.7</v>
      </c>
      <c r="B2198" s="10" t="str">
        <f>OrderList!C2198</f>
        <v>PORT04</v>
      </c>
      <c r="C2198" s="10" t="str">
        <f>OrderList!D2198</f>
        <v>V444_0</v>
      </c>
      <c r="D2198" s="10" t="str">
        <f>OrderList!F2198</f>
        <v>DTP</v>
      </c>
      <c r="E2198" s="10" t="str">
        <f>OrderList!L2198</f>
        <v>PORT09</v>
      </c>
      <c r="F2198" s="10" t="str">
        <f>OrderList!K2198</f>
        <v>PLANT03</v>
      </c>
      <c r="G2198" s="10">
        <f>OrderList!J2198</f>
        <v>1682769</v>
      </c>
      <c r="H2198" s="10">
        <f>OrderList!M2198</f>
        <v>340</v>
      </c>
      <c r="I2198" s="10">
        <f>OrderList!N2198</f>
        <v>6.9960719411524028</v>
      </c>
      <c r="O2198" s="10">
        <f>COUNTIF(FreightRates!$A$2:$A$1541,C2198)</f>
        <v>39</v>
      </c>
      <c r="Q2198" s="10">
        <f>COUNTIFS(FreightRates!$A$2:$A$1541,C2198,FreightRates!$B$2:$B$1541,B2198,FreightRates!$C$2:$C$1541,E2198)</f>
        <v>20</v>
      </c>
      <c r="T2198">
        <f>COUNTIFS(FreightRates!$A$2:$A$1541,C2198,FreightRates!$B$2:$B$1541,B2198,FreightRates!$C$2:$C$1541,E2198,FreightRates!$F$2:$F$1541,D2198,FreightRates!$D$2:$D$1541,"&lt;="&amp;I2198,FreightRates!$E$2:$E$1541,"&gt;="&amp;I2198)</f>
        <v>2</v>
      </c>
    </row>
    <row r="2199" spans="1:20" x14ac:dyDescent="0.25">
      <c r="A2199" s="10">
        <f>OrderList!A2199</f>
        <v>1447167432.7</v>
      </c>
      <c r="B2199" s="10" t="str">
        <f>OrderList!C2199</f>
        <v>PORT04</v>
      </c>
      <c r="C2199" s="10" t="str">
        <f>OrderList!D2199</f>
        <v>V444_0</v>
      </c>
      <c r="D2199" s="10" t="str">
        <f>OrderList!F2199</f>
        <v>DTP</v>
      </c>
      <c r="E2199" s="10" t="str">
        <f>OrderList!L2199</f>
        <v>PORT09</v>
      </c>
      <c r="F2199" s="10" t="str">
        <f>OrderList!K2199</f>
        <v>PLANT03</v>
      </c>
      <c r="G2199" s="10">
        <f>OrderList!J2199</f>
        <v>1682769</v>
      </c>
      <c r="H2199" s="10">
        <f>OrderList!M2199</f>
        <v>306</v>
      </c>
      <c r="I2199" s="10">
        <f>OrderList!N2199</f>
        <v>1.288750094422811</v>
      </c>
      <c r="O2199" s="10">
        <f>COUNTIF(FreightRates!$A$2:$A$1541,C2199)</f>
        <v>39</v>
      </c>
      <c r="Q2199" s="10">
        <f>COUNTIFS(FreightRates!$A$2:$A$1541,C2199,FreightRates!$B$2:$B$1541,B2199,FreightRates!$C$2:$C$1541,E2199)</f>
        <v>20</v>
      </c>
      <c r="T2199">
        <f>COUNTIFS(FreightRates!$A$2:$A$1541,C2199,FreightRates!$B$2:$B$1541,B2199,FreightRates!$C$2:$C$1541,E2199,FreightRates!$F$2:$F$1541,D2199,FreightRates!$D$2:$D$1541,"&lt;="&amp;I2199,FreightRates!$E$2:$E$1541,"&gt;="&amp;I2199)</f>
        <v>2</v>
      </c>
    </row>
    <row r="2200" spans="1:20" x14ac:dyDescent="0.25">
      <c r="A2200" s="10">
        <f>OrderList!A2200</f>
        <v>1447408991.7</v>
      </c>
      <c r="B2200" s="10" t="str">
        <f>OrderList!C2200</f>
        <v>PORT04</v>
      </c>
      <c r="C2200" s="10" t="str">
        <f>OrderList!D2200</f>
        <v>V444_0</v>
      </c>
      <c r="D2200" s="10" t="str">
        <f>OrderList!F2200</f>
        <v>DTP</v>
      </c>
      <c r="E2200" s="10" t="str">
        <f>OrderList!L2200</f>
        <v>PORT09</v>
      </c>
      <c r="F2200" s="10" t="str">
        <f>OrderList!K2200</f>
        <v>PLANT03</v>
      </c>
      <c r="G2200" s="10">
        <f>OrderList!J2200</f>
        <v>1682769</v>
      </c>
      <c r="H2200" s="10">
        <f>OrderList!M2200</f>
        <v>293</v>
      </c>
      <c r="I2200" s="10">
        <f>OrderList!N2200</f>
        <v>5.3391075340373595</v>
      </c>
      <c r="O2200" s="10">
        <f>COUNTIF(FreightRates!$A$2:$A$1541,C2200)</f>
        <v>39</v>
      </c>
      <c r="Q2200" s="10">
        <f>COUNTIFS(FreightRates!$A$2:$A$1541,C2200,FreightRates!$B$2:$B$1541,B2200,FreightRates!$C$2:$C$1541,E2200)</f>
        <v>20</v>
      </c>
      <c r="T2200">
        <f>COUNTIFS(FreightRates!$A$2:$A$1541,C2200,FreightRates!$B$2:$B$1541,B2200,FreightRates!$C$2:$C$1541,E2200,FreightRates!$F$2:$F$1541,D2200,FreightRates!$D$2:$D$1541,"&lt;="&amp;I2200,FreightRates!$E$2:$E$1541,"&gt;="&amp;I2200)</f>
        <v>2</v>
      </c>
    </row>
    <row r="2201" spans="1:20" x14ac:dyDescent="0.25">
      <c r="A2201" s="10">
        <f>OrderList!A2201</f>
        <v>1447215317.7</v>
      </c>
      <c r="B2201" s="10" t="str">
        <f>OrderList!C2201</f>
        <v>PORT04</v>
      </c>
      <c r="C2201" s="10" t="str">
        <f>OrderList!D2201</f>
        <v>V444_0</v>
      </c>
      <c r="D2201" s="10" t="str">
        <f>OrderList!F2201</f>
        <v>DTP</v>
      </c>
      <c r="E2201" s="10" t="str">
        <f>OrderList!L2201</f>
        <v>PORT09</v>
      </c>
      <c r="F2201" s="10" t="str">
        <f>OrderList!K2201</f>
        <v>PLANT03</v>
      </c>
      <c r="G2201" s="10">
        <f>OrderList!J2201</f>
        <v>1683392</v>
      </c>
      <c r="H2201" s="10">
        <f>OrderList!M2201</f>
        <v>359</v>
      </c>
      <c r="I2201" s="10">
        <f>OrderList!N2201</f>
        <v>7.5448799967555606</v>
      </c>
      <c r="O2201" s="10">
        <f>COUNTIF(FreightRates!$A$2:$A$1541,C2201)</f>
        <v>39</v>
      </c>
      <c r="Q2201" s="10">
        <f>COUNTIFS(FreightRates!$A$2:$A$1541,C2201,FreightRates!$B$2:$B$1541,B2201,FreightRates!$C$2:$C$1541,E2201)</f>
        <v>20</v>
      </c>
      <c r="T2201">
        <f>COUNTIFS(FreightRates!$A$2:$A$1541,C2201,FreightRates!$B$2:$B$1541,B2201,FreightRates!$C$2:$C$1541,E2201,FreightRates!$F$2:$F$1541,D2201,FreightRates!$D$2:$D$1541,"&lt;="&amp;I2201,FreightRates!$E$2:$E$1541,"&gt;="&amp;I2201)</f>
        <v>2</v>
      </c>
    </row>
    <row r="2202" spans="1:20" x14ac:dyDescent="0.25">
      <c r="A2202" s="10">
        <f>OrderList!A2202</f>
        <v>1447243692.7</v>
      </c>
      <c r="B2202" s="10" t="str">
        <f>OrderList!C2202</f>
        <v>PORT04</v>
      </c>
      <c r="C2202" s="10" t="str">
        <f>OrderList!D2202</f>
        <v>V444_0</v>
      </c>
      <c r="D2202" s="10" t="str">
        <f>OrderList!F2202</f>
        <v>DTP</v>
      </c>
      <c r="E2202" s="10" t="str">
        <f>OrderList!L2202</f>
        <v>PORT09</v>
      </c>
      <c r="F2202" s="10" t="str">
        <f>OrderList!K2202</f>
        <v>PLANT03</v>
      </c>
      <c r="G2202" s="10">
        <f>OrderList!J2202</f>
        <v>1683392</v>
      </c>
      <c r="H2202" s="10">
        <f>OrderList!M2202</f>
        <v>268</v>
      </c>
      <c r="I2202" s="10">
        <f>OrderList!N2202</f>
        <v>1.4371199993820116</v>
      </c>
      <c r="O2202" s="10">
        <f>COUNTIF(FreightRates!$A$2:$A$1541,C2202)</f>
        <v>39</v>
      </c>
      <c r="Q2202" s="10">
        <f>COUNTIFS(FreightRates!$A$2:$A$1541,C2202,FreightRates!$B$2:$B$1541,B2202,FreightRates!$C$2:$C$1541,E2202)</f>
        <v>20</v>
      </c>
      <c r="T2202">
        <f>COUNTIFS(FreightRates!$A$2:$A$1541,C2202,FreightRates!$B$2:$B$1541,B2202,FreightRates!$C$2:$C$1541,E2202,FreightRates!$F$2:$F$1541,D2202,FreightRates!$D$2:$D$1541,"&lt;="&amp;I2202,FreightRates!$E$2:$E$1541,"&gt;="&amp;I2202)</f>
        <v>2</v>
      </c>
    </row>
    <row r="2203" spans="1:20" x14ac:dyDescent="0.25">
      <c r="A2203" s="10">
        <f>OrderList!A2203</f>
        <v>1447243913.7</v>
      </c>
      <c r="B2203" s="10" t="str">
        <f>OrderList!C2203</f>
        <v>PORT04</v>
      </c>
      <c r="C2203" s="10" t="str">
        <f>OrderList!D2203</f>
        <v>V444_0</v>
      </c>
      <c r="D2203" s="10" t="str">
        <f>OrderList!F2203</f>
        <v>DTP</v>
      </c>
      <c r="E2203" s="10" t="str">
        <f>OrderList!L2203</f>
        <v>PORT09</v>
      </c>
      <c r="F2203" s="10" t="str">
        <f>OrderList!K2203</f>
        <v>PLANT03</v>
      </c>
      <c r="G2203" s="10">
        <f>OrderList!J2203</f>
        <v>1683392</v>
      </c>
      <c r="H2203" s="10">
        <f>OrderList!M2203</f>
        <v>333</v>
      </c>
      <c r="I2203" s="10">
        <f>OrderList!N2203</f>
        <v>0.71855999969100581</v>
      </c>
      <c r="O2203" s="10">
        <f>COUNTIF(FreightRates!$A$2:$A$1541,C2203)</f>
        <v>39</v>
      </c>
      <c r="Q2203" s="10">
        <f>COUNTIFS(FreightRates!$A$2:$A$1541,C2203,FreightRates!$B$2:$B$1541,B2203,FreightRates!$C$2:$C$1541,E2203)</f>
        <v>20</v>
      </c>
      <c r="T2203">
        <f>COUNTIFS(FreightRates!$A$2:$A$1541,C2203,FreightRates!$B$2:$B$1541,B2203,FreightRates!$C$2:$C$1541,E2203,FreightRates!$F$2:$F$1541,D2203,FreightRates!$D$2:$D$1541,"&lt;="&amp;I2203,FreightRates!$E$2:$E$1541,"&gt;="&amp;I2203)</f>
        <v>2</v>
      </c>
    </row>
    <row r="2204" spans="1:20" x14ac:dyDescent="0.25">
      <c r="A2204" s="10">
        <f>OrderList!A2204</f>
        <v>1447284630.7</v>
      </c>
      <c r="B2204" s="10" t="str">
        <f>OrderList!C2204</f>
        <v>PORT04</v>
      </c>
      <c r="C2204" s="10" t="str">
        <f>OrderList!D2204</f>
        <v>V444_0</v>
      </c>
      <c r="D2204" s="10" t="str">
        <f>OrderList!F2204</f>
        <v>DTP</v>
      </c>
      <c r="E2204" s="10" t="str">
        <f>OrderList!L2204</f>
        <v>PORT09</v>
      </c>
      <c r="F2204" s="10" t="str">
        <f>OrderList!K2204</f>
        <v>PLANT03</v>
      </c>
      <c r="G2204" s="10">
        <f>OrderList!J2204</f>
        <v>1682736</v>
      </c>
      <c r="H2204" s="10">
        <f>OrderList!M2204</f>
        <v>303</v>
      </c>
      <c r="I2204" s="10">
        <f>OrderList!N2204</f>
        <v>4.0136029411764707</v>
      </c>
      <c r="O2204" s="10">
        <f>COUNTIF(FreightRates!$A$2:$A$1541,C2204)</f>
        <v>39</v>
      </c>
      <c r="Q2204" s="10">
        <f>COUNTIFS(FreightRates!$A$2:$A$1541,C2204,FreightRates!$B$2:$B$1541,B2204,FreightRates!$C$2:$C$1541,E2204)</f>
        <v>20</v>
      </c>
      <c r="T2204">
        <f>COUNTIFS(FreightRates!$A$2:$A$1541,C2204,FreightRates!$B$2:$B$1541,B2204,FreightRates!$C$2:$C$1541,E2204,FreightRates!$F$2:$F$1541,D2204,FreightRates!$D$2:$D$1541,"&lt;="&amp;I2204,FreightRates!$E$2:$E$1541,"&gt;="&amp;I2204)</f>
        <v>2</v>
      </c>
    </row>
    <row r="2205" spans="1:20" x14ac:dyDescent="0.25">
      <c r="A2205" s="10">
        <f>OrderList!A2205</f>
        <v>1447404676.7</v>
      </c>
      <c r="B2205" s="10" t="str">
        <f>OrderList!C2205</f>
        <v>PORT04</v>
      </c>
      <c r="C2205" s="10" t="str">
        <f>OrderList!D2205</f>
        <v>V444_0</v>
      </c>
      <c r="D2205" s="10" t="str">
        <f>OrderList!F2205</f>
        <v>DTP</v>
      </c>
      <c r="E2205" s="10" t="str">
        <f>OrderList!L2205</f>
        <v>PORT09</v>
      </c>
      <c r="F2205" s="10" t="str">
        <f>OrderList!K2205</f>
        <v>PLANT03</v>
      </c>
      <c r="G2205" s="10">
        <f>OrderList!J2205</f>
        <v>1682736</v>
      </c>
      <c r="H2205" s="10">
        <f>OrderList!M2205</f>
        <v>239</v>
      </c>
      <c r="I2205" s="10">
        <f>OrderList!N2205</f>
        <v>8.9191176470588246E-2</v>
      </c>
      <c r="O2205" s="10">
        <f>COUNTIF(FreightRates!$A$2:$A$1541,C2205)</f>
        <v>39</v>
      </c>
      <c r="Q2205" s="10">
        <f>COUNTIFS(FreightRates!$A$2:$A$1541,C2205,FreightRates!$B$2:$B$1541,B2205,FreightRates!$C$2:$C$1541,E2205)</f>
        <v>20</v>
      </c>
      <c r="T2205">
        <f>COUNTIFS(FreightRates!$A$2:$A$1541,C2205,FreightRates!$B$2:$B$1541,B2205,FreightRates!$C$2:$C$1541,E2205,FreightRates!$F$2:$F$1541,D2205,FreightRates!$D$2:$D$1541,"&lt;="&amp;I2205,FreightRates!$E$2:$E$1541,"&gt;="&amp;I2205)</f>
        <v>2</v>
      </c>
    </row>
    <row r="2206" spans="1:20" x14ac:dyDescent="0.25">
      <c r="A2206" s="10">
        <f>OrderList!A2206</f>
        <v>1447377055.7</v>
      </c>
      <c r="B2206" s="10" t="str">
        <f>OrderList!C2206</f>
        <v>PORT04</v>
      </c>
      <c r="C2206" s="10" t="str">
        <f>OrderList!D2206</f>
        <v>V444_0</v>
      </c>
      <c r="D2206" s="10" t="str">
        <f>OrderList!F2206</f>
        <v>DTP</v>
      </c>
      <c r="E2206" s="10" t="str">
        <f>OrderList!L2206</f>
        <v>PORT09</v>
      </c>
      <c r="F2206" s="10" t="str">
        <f>OrderList!K2206</f>
        <v>PLANT03</v>
      </c>
      <c r="G2206" s="10">
        <f>OrderList!J2206</f>
        <v>1682736</v>
      </c>
      <c r="H2206" s="10">
        <f>OrderList!M2206</f>
        <v>329</v>
      </c>
      <c r="I2206" s="10">
        <f>OrderList!N2206</f>
        <v>3.3000735294117649</v>
      </c>
      <c r="O2206" s="10">
        <f>COUNTIF(FreightRates!$A$2:$A$1541,C2206)</f>
        <v>39</v>
      </c>
      <c r="Q2206" s="10">
        <f>COUNTIFS(FreightRates!$A$2:$A$1541,C2206,FreightRates!$B$2:$B$1541,B2206,FreightRates!$C$2:$C$1541,E2206)</f>
        <v>20</v>
      </c>
      <c r="T2206">
        <f>COUNTIFS(FreightRates!$A$2:$A$1541,C2206,FreightRates!$B$2:$B$1541,B2206,FreightRates!$C$2:$C$1541,E2206,FreightRates!$F$2:$F$1541,D2206,FreightRates!$D$2:$D$1541,"&lt;="&amp;I2206,FreightRates!$E$2:$E$1541,"&gt;="&amp;I2206)</f>
        <v>2</v>
      </c>
    </row>
    <row r="2207" spans="1:20" x14ac:dyDescent="0.25">
      <c r="A2207" s="10">
        <f>OrderList!A2207</f>
        <v>1447299070.7</v>
      </c>
      <c r="B2207" s="10" t="str">
        <f>OrderList!C2207</f>
        <v>PORT04</v>
      </c>
      <c r="C2207" s="10" t="str">
        <f>OrderList!D2207</f>
        <v>V444_0</v>
      </c>
      <c r="D2207" s="10" t="str">
        <f>OrderList!F2207</f>
        <v>DTP</v>
      </c>
      <c r="E2207" s="10" t="str">
        <f>OrderList!L2207</f>
        <v>PORT09</v>
      </c>
      <c r="F2207" s="10" t="str">
        <f>OrderList!K2207</f>
        <v>PLANT03</v>
      </c>
      <c r="G2207" s="10">
        <f>OrderList!J2207</f>
        <v>1682736</v>
      </c>
      <c r="H2207" s="10">
        <f>OrderList!M2207</f>
        <v>306</v>
      </c>
      <c r="I2207" s="10">
        <f>OrderList!N2207</f>
        <v>1.3378676470588238</v>
      </c>
      <c r="O2207" s="10">
        <f>COUNTIF(FreightRates!$A$2:$A$1541,C2207)</f>
        <v>39</v>
      </c>
      <c r="Q2207" s="10">
        <f>COUNTIFS(FreightRates!$A$2:$A$1541,C2207,FreightRates!$B$2:$B$1541,B2207,FreightRates!$C$2:$C$1541,E2207)</f>
        <v>20</v>
      </c>
      <c r="T2207">
        <f>COUNTIFS(FreightRates!$A$2:$A$1541,C2207,FreightRates!$B$2:$B$1541,B2207,FreightRates!$C$2:$C$1541,E2207,FreightRates!$F$2:$F$1541,D2207,FreightRates!$D$2:$D$1541,"&lt;="&amp;I2207,FreightRates!$E$2:$E$1541,"&gt;="&amp;I2207)</f>
        <v>2</v>
      </c>
    </row>
    <row r="2208" spans="1:20" x14ac:dyDescent="0.25">
      <c r="A2208" s="10">
        <f>OrderList!A2208</f>
        <v>1447284629.7</v>
      </c>
      <c r="B2208" s="10" t="str">
        <f>OrderList!C2208</f>
        <v>PORT04</v>
      </c>
      <c r="C2208" s="10" t="str">
        <f>OrderList!D2208</f>
        <v>V444_0</v>
      </c>
      <c r="D2208" s="10" t="str">
        <f>OrderList!F2208</f>
        <v>DTP</v>
      </c>
      <c r="E2208" s="10" t="str">
        <f>OrderList!L2208</f>
        <v>PORT09</v>
      </c>
      <c r="F2208" s="10" t="str">
        <f>OrderList!K2208</f>
        <v>PLANT03</v>
      </c>
      <c r="G2208" s="10">
        <f>OrderList!J2208</f>
        <v>1682648</v>
      </c>
      <c r="H2208" s="10">
        <f>OrderList!M2208</f>
        <v>239</v>
      </c>
      <c r="I2208" s="10">
        <f>OrderList!N2208</f>
        <v>8.9027460665038402E-2</v>
      </c>
      <c r="O2208" s="10">
        <f>COUNTIF(FreightRates!$A$2:$A$1541,C2208)</f>
        <v>39</v>
      </c>
      <c r="Q2208" s="10">
        <f>COUNTIFS(FreightRates!$A$2:$A$1541,C2208,FreightRates!$B$2:$B$1541,B2208,FreightRates!$C$2:$C$1541,E2208)</f>
        <v>20</v>
      </c>
      <c r="T2208">
        <f>COUNTIFS(FreightRates!$A$2:$A$1541,C2208,FreightRates!$B$2:$B$1541,B2208,FreightRates!$C$2:$C$1541,E2208,FreightRates!$F$2:$F$1541,D2208,FreightRates!$D$2:$D$1541,"&lt;="&amp;I2208,FreightRates!$E$2:$E$1541,"&gt;="&amp;I2208)</f>
        <v>2</v>
      </c>
    </row>
    <row r="2209" spans="1:20" x14ac:dyDescent="0.25">
      <c r="A2209" s="10">
        <f>OrderList!A2209</f>
        <v>1447366363.7</v>
      </c>
      <c r="B2209" s="10" t="str">
        <f>OrderList!C2209</f>
        <v>PORT04</v>
      </c>
      <c r="C2209" s="10" t="str">
        <f>OrderList!D2209</f>
        <v>V444_0</v>
      </c>
      <c r="D2209" s="10" t="str">
        <f>OrderList!F2209</f>
        <v>DTP</v>
      </c>
      <c r="E2209" s="10" t="str">
        <f>OrderList!L2209</f>
        <v>PORT09</v>
      </c>
      <c r="F2209" s="10" t="str">
        <f>OrderList!K2209</f>
        <v>PLANT03</v>
      </c>
      <c r="G2209" s="10">
        <f>OrderList!J2209</f>
        <v>1682648</v>
      </c>
      <c r="H2209" s="10">
        <f>OrderList!M2209</f>
        <v>287</v>
      </c>
      <c r="I2209" s="10">
        <f>OrderList!N2209</f>
        <v>0.1780549213300768</v>
      </c>
      <c r="O2209" s="10">
        <f>COUNTIF(FreightRates!$A$2:$A$1541,C2209)</f>
        <v>39</v>
      </c>
      <c r="Q2209" s="10">
        <f>COUNTIFS(FreightRates!$A$2:$A$1541,C2209,FreightRates!$B$2:$B$1541,B2209,FreightRates!$C$2:$C$1541,E2209)</f>
        <v>20</v>
      </c>
      <c r="T2209">
        <f>COUNTIFS(FreightRates!$A$2:$A$1541,C2209,FreightRates!$B$2:$B$1541,B2209,FreightRates!$C$2:$C$1541,E2209,FreightRates!$F$2:$F$1541,D2209,FreightRates!$D$2:$D$1541,"&lt;="&amp;I2209,FreightRates!$E$2:$E$1541,"&gt;="&amp;I2209)</f>
        <v>2</v>
      </c>
    </row>
    <row r="2210" spans="1:20" x14ac:dyDescent="0.25">
      <c r="A2210" s="10">
        <f>OrderList!A2210</f>
        <v>1447372980.7</v>
      </c>
      <c r="B2210" s="10" t="str">
        <f>OrderList!C2210</f>
        <v>PORT04</v>
      </c>
      <c r="C2210" s="10" t="str">
        <f>OrderList!D2210</f>
        <v>V444_0</v>
      </c>
      <c r="D2210" s="10" t="str">
        <f>OrderList!F2210</f>
        <v>DTP</v>
      </c>
      <c r="E2210" s="10" t="str">
        <f>OrderList!L2210</f>
        <v>PORT09</v>
      </c>
      <c r="F2210" s="10" t="str">
        <f>OrderList!K2210</f>
        <v>PLANT03</v>
      </c>
      <c r="G2210" s="10">
        <f>OrderList!J2210</f>
        <v>1682648</v>
      </c>
      <c r="H2210" s="10">
        <f>OrderList!M2210</f>
        <v>244</v>
      </c>
      <c r="I2210" s="10">
        <f>OrderList!N2210</f>
        <v>0.35610984266015361</v>
      </c>
      <c r="O2210" s="10">
        <f>COUNTIF(FreightRates!$A$2:$A$1541,C2210)</f>
        <v>39</v>
      </c>
      <c r="Q2210" s="10">
        <f>COUNTIFS(FreightRates!$A$2:$A$1541,C2210,FreightRates!$B$2:$B$1541,B2210,FreightRates!$C$2:$C$1541,E2210)</f>
        <v>20</v>
      </c>
      <c r="T2210">
        <f>COUNTIFS(FreightRates!$A$2:$A$1541,C2210,FreightRates!$B$2:$B$1541,B2210,FreightRates!$C$2:$C$1541,E2210,FreightRates!$F$2:$F$1541,D2210,FreightRates!$D$2:$D$1541,"&lt;="&amp;I2210,FreightRates!$E$2:$E$1541,"&gt;="&amp;I2210)</f>
        <v>2</v>
      </c>
    </row>
    <row r="2211" spans="1:20" x14ac:dyDescent="0.25">
      <c r="A2211" s="10">
        <f>OrderList!A2211</f>
        <v>1447385494.7</v>
      </c>
      <c r="B2211" s="10" t="str">
        <f>OrderList!C2211</f>
        <v>PORT04</v>
      </c>
      <c r="C2211" s="10" t="str">
        <f>OrderList!D2211</f>
        <v>V444_0</v>
      </c>
      <c r="D2211" s="10" t="str">
        <f>OrderList!F2211</f>
        <v>DTP</v>
      </c>
      <c r="E2211" s="10" t="str">
        <f>OrderList!L2211</f>
        <v>PORT09</v>
      </c>
      <c r="F2211" s="10" t="str">
        <f>OrderList!K2211</f>
        <v>PLANT03</v>
      </c>
      <c r="G2211" s="10">
        <f>OrderList!J2211</f>
        <v>1682648</v>
      </c>
      <c r="H2211" s="10">
        <f>OrderList!M2211</f>
        <v>284</v>
      </c>
      <c r="I2211" s="10">
        <f>OrderList!N2211</f>
        <v>0.53416476399023038</v>
      </c>
      <c r="O2211" s="10">
        <f>COUNTIF(FreightRates!$A$2:$A$1541,C2211)</f>
        <v>39</v>
      </c>
      <c r="Q2211" s="10">
        <f>COUNTIFS(FreightRates!$A$2:$A$1541,C2211,FreightRates!$B$2:$B$1541,B2211,FreightRates!$C$2:$C$1541,E2211)</f>
        <v>20</v>
      </c>
      <c r="T2211">
        <f>COUNTIFS(FreightRates!$A$2:$A$1541,C2211,FreightRates!$B$2:$B$1541,B2211,FreightRates!$C$2:$C$1541,E2211,FreightRates!$F$2:$F$1541,D2211,FreightRates!$D$2:$D$1541,"&lt;="&amp;I2211,FreightRates!$E$2:$E$1541,"&gt;="&amp;I2211)</f>
        <v>2</v>
      </c>
    </row>
    <row r="2212" spans="1:20" x14ac:dyDescent="0.25">
      <c r="A2212" s="10">
        <f>OrderList!A2212</f>
        <v>1447155224.7</v>
      </c>
      <c r="B2212" s="10" t="str">
        <f>OrderList!C2212</f>
        <v>PORT04</v>
      </c>
      <c r="C2212" s="10" t="str">
        <f>OrderList!D2212</f>
        <v>V444_0</v>
      </c>
      <c r="D2212" s="10" t="str">
        <f>OrderList!F2212</f>
        <v>DTP</v>
      </c>
      <c r="E2212" s="10" t="str">
        <f>OrderList!L2212</f>
        <v>PORT09</v>
      </c>
      <c r="F2212" s="10" t="str">
        <f>OrderList!K2212</f>
        <v>PLANT03</v>
      </c>
      <c r="G2212" s="10">
        <f>OrderList!J2212</f>
        <v>1682648</v>
      </c>
      <c r="H2212" s="10">
        <f>OrderList!M2212</f>
        <v>243</v>
      </c>
      <c r="I2212" s="10">
        <f>OrderList!N2212</f>
        <v>0.1780549213300768</v>
      </c>
      <c r="O2212" s="10">
        <f>COUNTIF(FreightRates!$A$2:$A$1541,C2212)</f>
        <v>39</v>
      </c>
      <c r="Q2212" s="10">
        <f>COUNTIFS(FreightRates!$A$2:$A$1541,C2212,FreightRates!$B$2:$B$1541,B2212,FreightRates!$C$2:$C$1541,E2212)</f>
        <v>20</v>
      </c>
      <c r="T2212">
        <f>COUNTIFS(FreightRates!$A$2:$A$1541,C2212,FreightRates!$B$2:$B$1541,B2212,FreightRates!$C$2:$C$1541,E2212,FreightRates!$F$2:$F$1541,D2212,FreightRates!$D$2:$D$1541,"&lt;="&amp;I2212,FreightRates!$E$2:$E$1541,"&gt;="&amp;I2212)</f>
        <v>2</v>
      </c>
    </row>
    <row r="2213" spans="1:20" x14ac:dyDescent="0.25">
      <c r="A2213" s="10">
        <f>OrderList!A2213</f>
        <v>1447355998.7</v>
      </c>
      <c r="B2213" s="10" t="str">
        <f>OrderList!C2213</f>
        <v>PORT04</v>
      </c>
      <c r="C2213" s="10" t="str">
        <f>OrderList!D2213</f>
        <v>V444_0</v>
      </c>
      <c r="D2213" s="10" t="str">
        <f>OrderList!F2213</f>
        <v>DTP</v>
      </c>
      <c r="E2213" s="10" t="str">
        <f>OrderList!L2213</f>
        <v>PORT09</v>
      </c>
      <c r="F2213" s="10" t="str">
        <f>OrderList!K2213</f>
        <v>PLANT03</v>
      </c>
      <c r="G2213" s="10">
        <f>OrderList!J2213</f>
        <v>1682648</v>
      </c>
      <c r="H2213" s="10">
        <f>OrderList!M2213</f>
        <v>298</v>
      </c>
      <c r="I2213" s="10">
        <f>OrderList!N2213</f>
        <v>1.0683295279804608</v>
      </c>
      <c r="O2213" s="10">
        <f>COUNTIF(FreightRates!$A$2:$A$1541,C2213)</f>
        <v>39</v>
      </c>
      <c r="Q2213" s="10">
        <f>COUNTIFS(FreightRates!$A$2:$A$1541,C2213,FreightRates!$B$2:$B$1541,B2213,FreightRates!$C$2:$C$1541,E2213)</f>
        <v>20</v>
      </c>
      <c r="T2213">
        <f>COUNTIFS(FreightRates!$A$2:$A$1541,C2213,FreightRates!$B$2:$B$1541,B2213,FreightRates!$C$2:$C$1541,E2213,FreightRates!$F$2:$F$1541,D2213,FreightRates!$D$2:$D$1541,"&lt;="&amp;I2213,FreightRates!$E$2:$E$1541,"&gt;="&amp;I2213)</f>
        <v>2</v>
      </c>
    </row>
    <row r="2214" spans="1:20" x14ac:dyDescent="0.25">
      <c r="A2214" s="10">
        <f>OrderList!A2214</f>
        <v>1447244523.7</v>
      </c>
      <c r="B2214" s="10" t="str">
        <f>OrderList!C2214</f>
        <v>PORT04</v>
      </c>
      <c r="C2214" s="10" t="str">
        <f>OrderList!D2214</f>
        <v>V444_0</v>
      </c>
      <c r="D2214" s="10" t="str">
        <f>OrderList!F2214</f>
        <v>DTP</v>
      </c>
      <c r="E2214" s="10" t="str">
        <f>OrderList!L2214</f>
        <v>PORT09</v>
      </c>
      <c r="F2214" s="10" t="str">
        <f>OrderList!K2214</f>
        <v>PLANT03</v>
      </c>
      <c r="G2214" s="10">
        <f>OrderList!J2214</f>
        <v>1682805</v>
      </c>
      <c r="H2214" s="10">
        <f>OrderList!M2214</f>
        <v>366</v>
      </c>
      <c r="I2214" s="10">
        <f>OrderList!N2214</f>
        <v>6.0140482359696028</v>
      </c>
      <c r="O2214" s="10">
        <f>COUNTIF(FreightRates!$A$2:$A$1541,C2214)</f>
        <v>39</v>
      </c>
      <c r="Q2214" s="10">
        <f>COUNTIFS(FreightRates!$A$2:$A$1541,C2214,FreightRates!$B$2:$B$1541,B2214,FreightRates!$C$2:$C$1541,E2214)</f>
        <v>20</v>
      </c>
      <c r="T2214">
        <f>COUNTIFS(FreightRates!$A$2:$A$1541,C2214,FreightRates!$B$2:$B$1541,B2214,FreightRates!$C$2:$C$1541,E2214,FreightRates!$F$2:$F$1541,D2214,FreightRates!$D$2:$D$1541,"&lt;="&amp;I2214,FreightRates!$E$2:$E$1541,"&gt;="&amp;I2214)</f>
        <v>2</v>
      </c>
    </row>
    <row r="2215" spans="1:20" x14ac:dyDescent="0.25">
      <c r="A2215" s="10">
        <f>OrderList!A2215</f>
        <v>1447211490.7</v>
      </c>
      <c r="B2215" s="10" t="str">
        <f>OrderList!C2215</f>
        <v>PORT04</v>
      </c>
      <c r="C2215" s="10" t="str">
        <f>OrderList!D2215</f>
        <v>V444_0</v>
      </c>
      <c r="D2215" s="10" t="str">
        <f>OrderList!F2215</f>
        <v>DTP</v>
      </c>
      <c r="E2215" s="10" t="str">
        <f>OrderList!L2215</f>
        <v>PORT09</v>
      </c>
      <c r="F2215" s="10" t="str">
        <f>OrderList!K2215</f>
        <v>PLANT03</v>
      </c>
      <c r="G2215" s="10">
        <f>OrderList!J2215</f>
        <v>1682805</v>
      </c>
      <c r="H2215" s="10">
        <f>OrderList!M2215</f>
        <v>535</v>
      </c>
      <c r="I2215" s="10">
        <f>OrderList!N2215</f>
        <v>19.674529229100557</v>
      </c>
      <c r="O2215" s="10">
        <f>COUNTIF(FreightRates!$A$2:$A$1541,C2215)</f>
        <v>39</v>
      </c>
      <c r="Q2215" s="10">
        <f>COUNTIFS(FreightRates!$A$2:$A$1541,C2215,FreightRates!$B$2:$B$1541,B2215,FreightRates!$C$2:$C$1541,E2215)</f>
        <v>20</v>
      </c>
      <c r="T2215">
        <f>COUNTIFS(FreightRates!$A$2:$A$1541,C2215,FreightRates!$B$2:$B$1541,B2215,FreightRates!$C$2:$C$1541,E2215,FreightRates!$F$2:$F$1541,D2215,FreightRates!$D$2:$D$1541,"&lt;="&amp;I2215,FreightRates!$E$2:$E$1541,"&gt;="&amp;I2215)</f>
        <v>2</v>
      </c>
    </row>
    <row r="2216" spans="1:20" x14ac:dyDescent="0.25">
      <c r="A2216" s="10">
        <f>OrderList!A2216</f>
        <v>1447170841.7</v>
      </c>
      <c r="B2216" s="10" t="str">
        <f>OrderList!C2216</f>
        <v>PORT04</v>
      </c>
      <c r="C2216" s="10" t="str">
        <f>OrderList!D2216</f>
        <v>V444_0</v>
      </c>
      <c r="D2216" s="10" t="str">
        <f>OrderList!F2216</f>
        <v>DTP</v>
      </c>
      <c r="E2216" s="10" t="str">
        <f>OrderList!L2216</f>
        <v>PORT09</v>
      </c>
      <c r="F2216" s="10" t="str">
        <f>OrderList!K2216</f>
        <v>PLANT03</v>
      </c>
      <c r="G2216" s="10">
        <f>OrderList!J2216</f>
        <v>1682805</v>
      </c>
      <c r="H2216" s="10">
        <f>OrderList!M2216</f>
        <v>302</v>
      </c>
      <c r="I2216" s="10">
        <f>OrderList!N2216</f>
        <v>8.5914974799565752E-2</v>
      </c>
      <c r="O2216" s="10">
        <f>COUNTIF(FreightRates!$A$2:$A$1541,C2216)</f>
        <v>39</v>
      </c>
      <c r="Q2216" s="10">
        <f>COUNTIFS(FreightRates!$A$2:$A$1541,C2216,FreightRates!$B$2:$B$1541,B2216,FreightRates!$C$2:$C$1541,E2216)</f>
        <v>20</v>
      </c>
      <c r="T2216">
        <f>COUNTIFS(FreightRates!$A$2:$A$1541,C2216,FreightRates!$B$2:$B$1541,B2216,FreightRates!$C$2:$C$1541,E2216,FreightRates!$F$2:$F$1541,D2216,FreightRates!$D$2:$D$1541,"&lt;="&amp;I2216,FreightRates!$E$2:$E$1541,"&gt;="&amp;I2216)</f>
        <v>2</v>
      </c>
    </row>
    <row r="2217" spans="1:20" x14ac:dyDescent="0.25">
      <c r="A2217" s="10">
        <f>OrderList!A2217</f>
        <v>1447155225.7</v>
      </c>
      <c r="B2217" s="10" t="str">
        <f>OrderList!C2217</f>
        <v>PORT04</v>
      </c>
      <c r="C2217" s="10" t="str">
        <f>OrderList!D2217</f>
        <v>V444_0</v>
      </c>
      <c r="D2217" s="10" t="str">
        <f>OrderList!F2217</f>
        <v>DTP</v>
      </c>
      <c r="E2217" s="10" t="str">
        <f>OrderList!L2217</f>
        <v>PORT09</v>
      </c>
      <c r="F2217" s="10" t="str">
        <f>OrderList!K2217</f>
        <v>PLANT03</v>
      </c>
      <c r="G2217" s="10">
        <f>OrderList!J2217</f>
        <v>1682805</v>
      </c>
      <c r="H2217" s="10">
        <f>OrderList!M2217</f>
        <v>320</v>
      </c>
      <c r="I2217" s="10">
        <f>OrderList!N2217</f>
        <v>1.7182994959913152</v>
      </c>
      <c r="O2217" s="10">
        <f>COUNTIF(FreightRates!$A$2:$A$1541,C2217)</f>
        <v>39</v>
      </c>
      <c r="Q2217" s="10">
        <f>COUNTIFS(FreightRates!$A$2:$A$1541,C2217,FreightRates!$B$2:$B$1541,B2217,FreightRates!$C$2:$C$1541,E2217)</f>
        <v>20</v>
      </c>
      <c r="T2217">
        <f>COUNTIFS(FreightRates!$A$2:$A$1541,C2217,FreightRates!$B$2:$B$1541,B2217,FreightRates!$C$2:$C$1541,E2217,FreightRates!$F$2:$F$1541,D2217,FreightRates!$D$2:$D$1541,"&lt;="&amp;I2217,FreightRates!$E$2:$E$1541,"&gt;="&amp;I2217)</f>
        <v>2</v>
      </c>
    </row>
    <row r="2218" spans="1:20" x14ac:dyDescent="0.25">
      <c r="A2218" s="10">
        <f>OrderList!A2218</f>
        <v>1447228700.7</v>
      </c>
      <c r="B2218" s="10" t="str">
        <f>OrderList!C2218</f>
        <v>PORT04</v>
      </c>
      <c r="C2218" s="10" t="str">
        <f>OrderList!D2218</f>
        <v>V444_0</v>
      </c>
      <c r="D2218" s="10" t="str">
        <f>OrderList!F2218</f>
        <v>DTP</v>
      </c>
      <c r="E2218" s="10" t="str">
        <f>OrderList!L2218</f>
        <v>PORT09</v>
      </c>
      <c r="F2218" s="10" t="str">
        <f>OrderList!K2218</f>
        <v>PLANT03</v>
      </c>
      <c r="G2218" s="10">
        <f>OrderList!J2218</f>
        <v>1682805</v>
      </c>
      <c r="H2218" s="10">
        <f>OrderList!M2218</f>
        <v>264</v>
      </c>
      <c r="I2218" s="10">
        <f>OrderList!N2218</f>
        <v>0.60140482359696024</v>
      </c>
      <c r="O2218" s="10">
        <f>COUNTIF(FreightRates!$A$2:$A$1541,C2218)</f>
        <v>39</v>
      </c>
      <c r="Q2218" s="10">
        <f>COUNTIFS(FreightRates!$A$2:$A$1541,C2218,FreightRates!$B$2:$B$1541,B2218,FreightRates!$C$2:$C$1541,E2218)</f>
        <v>20</v>
      </c>
      <c r="T2218">
        <f>COUNTIFS(FreightRates!$A$2:$A$1541,C2218,FreightRates!$B$2:$B$1541,B2218,FreightRates!$C$2:$C$1541,E2218,FreightRates!$F$2:$F$1541,D2218,FreightRates!$D$2:$D$1541,"&lt;="&amp;I2218,FreightRates!$E$2:$E$1541,"&gt;="&amp;I2218)</f>
        <v>2</v>
      </c>
    </row>
    <row r="2219" spans="1:20" x14ac:dyDescent="0.25">
      <c r="A2219" s="10">
        <f>OrderList!A2219</f>
        <v>1447187891.7</v>
      </c>
      <c r="B2219" s="10" t="str">
        <f>OrderList!C2219</f>
        <v>PORT04</v>
      </c>
      <c r="C2219" s="10" t="str">
        <f>OrderList!D2219</f>
        <v>V444_0</v>
      </c>
      <c r="D2219" s="10" t="str">
        <f>OrderList!F2219</f>
        <v>DTP</v>
      </c>
      <c r="E2219" s="10" t="str">
        <f>OrderList!L2219</f>
        <v>PORT09</v>
      </c>
      <c r="F2219" s="10" t="str">
        <f>OrderList!K2219</f>
        <v>PLANT03</v>
      </c>
      <c r="G2219" s="10">
        <f>OrderList!J2219</f>
        <v>1682805</v>
      </c>
      <c r="H2219" s="10">
        <f>OrderList!M2219</f>
        <v>281</v>
      </c>
      <c r="I2219" s="10">
        <f>OrderList!N2219</f>
        <v>0.1718299495991315</v>
      </c>
      <c r="O2219" s="10">
        <f>COUNTIF(FreightRates!$A$2:$A$1541,C2219)</f>
        <v>39</v>
      </c>
      <c r="Q2219" s="10">
        <f>COUNTIFS(FreightRates!$A$2:$A$1541,C2219,FreightRates!$B$2:$B$1541,B2219,FreightRates!$C$2:$C$1541,E2219)</f>
        <v>20</v>
      </c>
      <c r="T2219">
        <f>COUNTIFS(FreightRates!$A$2:$A$1541,C2219,FreightRates!$B$2:$B$1541,B2219,FreightRates!$C$2:$C$1541,E2219,FreightRates!$F$2:$F$1541,D2219,FreightRates!$D$2:$D$1541,"&lt;="&amp;I2219,FreightRates!$E$2:$E$1541,"&gt;="&amp;I2219)</f>
        <v>2</v>
      </c>
    </row>
    <row r="2220" spans="1:20" x14ac:dyDescent="0.25">
      <c r="A2220" s="10">
        <f>OrderList!A2220</f>
        <v>1447191300.7</v>
      </c>
      <c r="B2220" s="10" t="str">
        <f>OrderList!C2220</f>
        <v>PORT04</v>
      </c>
      <c r="C2220" s="10" t="str">
        <f>OrderList!D2220</f>
        <v>V444_0</v>
      </c>
      <c r="D2220" s="10" t="str">
        <f>OrderList!F2220</f>
        <v>DTP</v>
      </c>
      <c r="E2220" s="10" t="str">
        <f>OrderList!L2220</f>
        <v>PORT09</v>
      </c>
      <c r="F2220" s="10" t="str">
        <f>OrderList!K2220</f>
        <v>PLANT03</v>
      </c>
      <c r="G2220" s="10">
        <f>OrderList!J2220</f>
        <v>1682805</v>
      </c>
      <c r="H2220" s="10">
        <f>OrderList!M2220</f>
        <v>325</v>
      </c>
      <c r="I2220" s="10">
        <f>OrderList!N2220</f>
        <v>0.51548984879739446</v>
      </c>
      <c r="O2220" s="10">
        <f>COUNTIF(FreightRates!$A$2:$A$1541,C2220)</f>
        <v>39</v>
      </c>
      <c r="Q2220" s="10">
        <f>COUNTIFS(FreightRates!$A$2:$A$1541,C2220,FreightRates!$B$2:$B$1541,B2220,FreightRates!$C$2:$C$1541,E2220)</f>
        <v>20</v>
      </c>
      <c r="T2220">
        <f>COUNTIFS(FreightRates!$A$2:$A$1541,C2220,FreightRates!$B$2:$B$1541,B2220,FreightRates!$C$2:$C$1541,E2220,FreightRates!$F$2:$F$1541,D2220,FreightRates!$D$2:$D$1541,"&lt;="&amp;I2220,FreightRates!$E$2:$E$1541,"&gt;="&amp;I2220)</f>
        <v>2</v>
      </c>
    </row>
    <row r="2221" spans="1:20" x14ac:dyDescent="0.25">
      <c r="A2221" s="10">
        <f>OrderList!A2221</f>
        <v>1447227192.7</v>
      </c>
      <c r="B2221" s="10" t="str">
        <f>OrderList!C2221</f>
        <v>PORT04</v>
      </c>
      <c r="C2221" s="10" t="str">
        <f>OrderList!D2221</f>
        <v>V444_0</v>
      </c>
      <c r="D2221" s="10" t="str">
        <f>OrderList!F2221</f>
        <v>DTP</v>
      </c>
      <c r="E2221" s="10" t="str">
        <f>OrderList!L2221</f>
        <v>PORT09</v>
      </c>
      <c r="F2221" s="10" t="str">
        <f>OrderList!K2221</f>
        <v>PLANT03</v>
      </c>
      <c r="G2221" s="10">
        <f>OrderList!J2221</f>
        <v>1682805</v>
      </c>
      <c r="H2221" s="10">
        <f>OrderList!M2221</f>
        <v>449</v>
      </c>
      <c r="I2221" s="10">
        <f>OrderList!N2221</f>
        <v>10.739371849945719</v>
      </c>
      <c r="O2221" s="10">
        <f>COUNTIF(FreightRates!$A$2:$A$1541,C2221)</f>
        <v>39</v>
      </c>
      <c r="Q2221" s="10">
        <f>COUNTIFS(FreightRates!$A$2:$A$1541,C2221,FreightRates!$B$2:$B$1541,B2221,FreightRates!$C$2:$C$1541,E2221)</f>
        <v>20</v>
      </c>
      <c r="T2221">
        <f>COUNTIFS(FreightRates!$A$2:$A$1541,C2221,FreightRates!$B$2:$B$1541,B2221,FreightRates!$C$2:$C$1541,E2221,FreightRates!$F$2:$F$1541,D2221,FreightRates!$D$2:$D$1541,"&lt;="&amp;I2221,FreightRates!$E$2:$E$1541,"&gt;="&amp;I2221)</f>
        <v>2</v>
      </c>
    </row>
    <row r="2222" spans="1:20" x14ac:dyDescent="0.25">
      <c r="A2222" s="10">
        <f>OrderList!A2222</f>
        <v>1447147914.7</v>
      </c>
      <c r="B2222" s="10" t="str">
        <f>OrderList!C2222</f>
        <v>PORT04</v>
      </c>
      <c r="C2222" s="10" t="str">
        <f>OrderList!D2222</f>
        <v>V444_0</v>
      </c>
      <c r="D2222" s="10" t="str">
        <f>OrderList!F2222</f>
        <v>DTP</v>
      </c>
      <c r="E2222" s="10" t="str">
        <f>OrderList!L2222</f>
        <v>PORT09</v>
      </c>
      <c r="F2222" s="10" t="str">
        <f>OrderList!K2222</f>
        <v>PLANT03</v>
      </c>
      <c r="G2222" s="10">
        <f>OrderList!J2222</f>
        <v>1682805</v>
      </c>
      <c r="H2222" s="10">
        <f>OrderList!M2222</f>
        <v>295</v>
      </c>
      <c r="I2222" s="10">
        <f>OrderList!N2222</f>
        <v>0.60140482359696024</v>
      </c>
      <c r="O2222" s="10">
        <f>COUNTIF(FreightRates!$A$2:$A$1541,C2222)</f>
        <v>39</v>
      </c>
      <c r="Q2222" s="10">
        <f>COUNTIFS(FreightRates!$A$2:$A$1541,C2222,FreightRates!$B$2:$B$1541,B2222,FreightRates!$C$2:$C$1541,E2222)</f>
        <v>20</v>
      </c>
      <c r="T2222">
        <f>COUNTIFS(FreightRates!$A$2:$A$1541,C2222,FreightRates!$B$2:$B$1541,B2222,FreightRates!$C$2:$C$1541,E2222,FreightRates!$F$2:$F$1541,D2222,FreightRates!$D$2:$D$1541,"&lt;="&amp;I2222,FreightRates!$E$2:$E$1541,"&gt;="&amp;I2222)</f>
        <v>2</v>
      </c>
    </row>
    <row r="2223" spans="1:20" x14ac:dyDescent="0.25">
      <c r="A2223" s="10">
        <f>OrderList!A2223</f>
        <v>1447173873.7</v>
      </c>
      <c r="B2223" s="10" t="str">
        <f>OrderList!C2223</f>
        <v>PORT04</v>
      </c>
      <c r="C2223" s="10" t="str">
        <f>OrderList!D2223</f>
        <v>V444_0</v>
      </c>
      <c r="D2223" s="10" t="str">
        <f>OrderList!F2223</f>
        <v>DTP</v>
      </c>
      <c r="E2223" s="10" t="str">
        <f>OrderList!L2223</f>
        <v>PORT09</v>
      </c>
      <c r="F2223" s="10" t="str">
        <f>OrderList!K2223</f>
        <v>PLANT03</v>
      </c>
      <c r="G2223" s="10">
        <f>OrderList!J2223</f>
        <v>1682805</v>
      </c>
      <c r="H2223" s="10">
        <f>OrderList!M2223</f>
        <v>283</v>
      </c>
      <c r="I2223" s="10">
        <f>OrderList!N2223</f>
        <v>0.85914974799565758</v>
      </c>
      <c r="O2223" s="10">
        <f>COUNTIF(FreightRates!$A$2:$A$1541,C2223)</f>
        <v>39</v>
      </c>
      <c r="Q2223" s="10">
        <f>COUNTIFS(FreightRates!$A$2:$A$1541,C2223,FreightRates!$B$2:$B$1541,B2223,FreightRates!$C$2:$C$1541,E2223)</f>
        <v>20</v>
      </c>
      <c r="T2223">
        <f>COUNTIFS(FreightRates!$A$2:$A$1541,C2223,FreightRates!$B$2:$B$1541,B2223,FreightRates!$C$2:$C$1541,E2223,FreightRates!$F$2:$F$1541,D2223,FreightRates!$D$2:$D$1541,"&lt;="&amp;I2223,FreightRates!$E$2:$E$1541,"&gt;="&amp;I2223)</f>
        <v>2</v>
      </c>
    </row>
    <row r="2224" spans="1:20" x14ac:dyDescent="0.25">
      <c r="A2224" s="10">
        <f>OrderList!A2224</f>
        <v>1447163978.7</v>
      </c>
      <c r="B2224" s="10" t="str">
        <f>OrderList!C2224</f>
        <v>PORT04</v>
      </c>
      <c r="C2224" s="10" t="str">
        <f>OrderList!D2224</f>
        <v>V444_0</v>
      </c>
      <c r="D2224" s="10" t="str">
        <f>OrderList!F2224</f>
        <v>DTP</v>
      </c>
      <c r="E2224" s="10" t="str">
        <f>OrderList!L2224</f>
        <v>PORT09</v>
      </c>
      <c r="F2224" s="10" t="str">
        <f>OrderList!K2224</f>
        <v>PLANT03</v>
      </c>
      <c r="G2224" s="10">
        <f>OrderList!J2224</f>
        <v>1682805</v>
      </c>
      <c r="H2224" s="10">
        <f>OrderList!M2224</f>
        <v>284</v>
      </c>
      <c r="I2224" s="10">
        <f>OrderList!N2224</f>
        <v>3.6943439163813272</v>
      </c>
      <c r="O2224" s="10">
        <f>COUNTIF(FreightRates!$A$2:$A$1541,C2224)</f>
        <v>39</v>
      </c>
      <c r="Q2224" s="10">
        <f>COUNTIFS(FreightRates!$A$2:$A$1541,C2224,FreightRates!$B$2:$B$1541,B2224,FreightRates!$C$2:$C$1541,E2224)</f>
        <v>20</v>
      </c>
      <c r="T2224">
        <f>COUNTIFS(FreightRates!$A$2:$A$1541,C2224,FreightRates!$B$2:$B$1541,B2224,FreightRates!$C$2:$C$1541,E2224,FreightRates!$F$2:$F$1541,D2224,FreightRates!$D$2:$D$1541,"&lt;="&amp;I2224,FreightRates!$E$2:$E$1541,"&gt;="&amp;I2224)</f>
        <v>2</v>
      </c>
    </row>
    <row r="2225" spans="1:20" x14ac:dyDescent="0.25">
      <c r="A2225" s="10">
        <f>OrderList!A2225</f>
        <v>1447206418.7</v>
      </c>
      <c r="B2225" s="10" t="str">
        <f>OrderList!C2225</f>
        <v>PORT04</v>
      </c>
      <c r="C2225" s="10" t="str">
        <f>OrderList!D2225</f>
        <v>V444_0</v>
      </c>
      <c r="D2225" s="10" t="str">
        <f>OrderList!F2225</f>
        <v>DTP</v>
      </c>
      <c r="E2225" s="10" t="str">
        <f>OrderList!L2225</f>
        <v>PORT09</v>
      </c>
      <c r="F2225" s="10" t="str">
        <f>OrderList!K2225</f>
        <v>PLANT03</v>
      </c>
      <c r="G2225" s="10">
        <f>OrderList!J2225</f>
        <v>1682805</v>
      </c>
      <c r="H2225" s="10">
        <f>OrderList!M2225</f>
        <v>256</v>
      </c>
      <c r="I2225" s="10">
        <f>OrderList!N2225</f>
        <v>0.85914974799565758</v>
      </c>
      <c r="O2225" s="10">
        <f>COUNTIF(FreightRates!$A$2:$A$1541,C2225)</f>
        <v>39</v>
      </c>
      <c r="Q2225" s="10">
        <f>COUNTIFS(FreightRates!$A$2:$A$1541,C2225,FreightRates!$B$2:$B$1541,B2225,FreightRates!$C$2:$C$1541,E2225)</f>
        <v>20</v>
      </c>
      <c r="T2225">
        <f>COUNTIFS(FreightRates!$A$2:$A$1541,C2225,FreightRates!$B$2:$B$1541,B2225,FreightRates!$C$2:$C$1541,E2225,FreightRates!$F$2:$F$1541,D2225,FreightRates!$D$2:$D$1541,"&lt;="&amp;I2225,FreightRates!$E$2:$E$1541,"&gt;="&amp;I2225)</f>
        <v>2</v>
      </c>
    </row>
    <row r="2226" spans="1:20" x14ac:dyDescent="0.25">
      <c r="A2226" s="10">
        <f>OrderList!A2226</f>
        <v>1447167256.7</v>
      </c>
      <c r="B2226" s="10" t="str">
        <f>OrderList!C2226</f>
        <v>PORT04</v>
      </c>
      <c r="C2226" s="10" t="str">
        <f>OrderList!D2226</f>
        <v>V444_0</v>
      </c>
      <c r="D2226" s="10" t="str">
        <f>OrderList!F2226</f>
        <v>DTP</v>
      </c>
      <c r="E2226" s="10" t="str">
        <f>OrderList!L2226</f>
        <v>PORT09</v>
      </c>
      <c r="F2226" s="10" t="str">
        <f>OrderList!K2226</f>
        <v>PLANT03</v>
      </c>
      <c r="G2226" s="10">
        <f>OrderList!J2226</f>
        <v>1682805</v>
      </c>
      <c r="H2226" s="10">
        <f>OrderList!M2226</f>
        <v>254</v>
      </c>
      <c r="I2226" s="10">
        <f>OrderList!N2226</f>
        <v>0.51548984879739446</v>
      </c>
      <c r="O2226" s="10">
        <f>COUNTIF(FreightRates!$A$2:$A$1541,C2226)</f>
        <v>39</v>
      </c>
      <c r="Q2226" s="10">
        <f>COUNTIFS(FreightRates!$A$2:$A$1541,C2226,FreightRates!$B$2:$B$1541,B2226,FreightRates!$C$2:$C$1541,E2226)</f>
        <v>20</v>
      </c>
      <c r="T2226">
        <f>COUNTIFS(FreightRates!$A$2:$A$1541,C2226,FreightRates!$B$2:$B$1541,B2226,FreightRates!$C$2:$C$1541,E2226,FreightRates!$F$2:$F$1541,D2226,FreightRates!$D$2:$D$1541,"&lt;="&amp;I2226,FreightRates!$E$2:$E$1541,"&gt;="&amp;I2226)</f>
        <v>2</v>
      </c>
    </row>
    <row r="2227" spans="1:20" x14ac:dyDescent="0.25">
      <c r="A2227" s="10">
        <f>OrderList!A2227</f>
        <v>1447221859.7</v>
      </c>
      <c r="B2227" s="10" t="str">
        <f>OrderList!C2227</f>
        <v>PORT04</v>
      </c>
      <c r="C2227" s="10" t="str">
        <f>OrderList!D2227</f>
        <v>V444_0</v>
      </c>
      <c r="D2227" s="10" t="str">
        <f>OrderList!F2227</f>
        <v>DTP</v>
      </c>
      <c r="E2227" s="10" t="str">
        <f>OrderList!L2227</f>
        <v>PORT09</v>
      </c>
      <c r="F2227" s="10" t="str">
        <f>OrderList!K2227</f>
        <v>PLANT03</v>
      </c>
      <c r="G2227" s="10">
        <f>OrderList!J2227</f>
        <v>1682805</v>
      </c>
      <c r="H2227" s="10">
        <f>OrderList!M2227</f>
        <v>336</v>
      </c>
      <c r="I2227" s="10">
        <f>OrderList!N2227</f>
        <v>3.780258891180893</v>
      </c>
      <c r="O2227" s="10">
        <f>COUNTIF(FreightRates!$A$2:$A$1541,C2227)</f>
        <v>39</v>
      </c>
      <c r="Q2227" s="10">
        <f>COUNTIFS(FreightRates!$A$2:$A$1541,C2227,FreightRates!$B$2:$B$1541,B2227,FreightRates!$C$2:$C$1541,E2227)</f>
        <v>20</v>
      </c>
      <c r="T2227">
        <f>COUNTIFS(FreightRates!$A$2:$A$1541,C2227,FreightRates!$B$2:$B$1541,B2227,FreightRates!$C$2:$C$1541,E2227,FreightRates!$F$2:$F$1541,D2227,FreightRates!$D$2:$D$1541,"&lt;="&amp;I2227,FreightRates!$E$2:$E$1541,"&gt;="&amp;I2227)</f>
        <v>2</v>
      </c>
    </row>
    <row r="2228" spans="1:20" x14ac:dyDescent="0.25">
      <c r="A2228" s="10">
        <f>OrderList!A2228</f>
        <v>1447182265.7</v>
      </c>
      <c r="B2228" s="10" t="str">
        <f>OrderList!C2228</f>
        <v>PORT04</v>
      </c>
      <c r="C2228" s="10" t="str">
        <f>OrderList!D2228</f>
        <v>V444_0</v>
      </c>
      <c r="D2228" s="10" t="str">
        <f>OrderList!F2228</f>
        <v>DTP</v>
      </c>
      <c r="E2228" s="10" t="str">
        <f>OrderList!L2228</f>
        <v>PORT09</v>
      </c>
      <c r="F2228" s="10" t="str">
        <f>OrderList!K2228</f>
        <v>PLANT03</v>
      </c>
      <c r="G2228" s="10">
        <f>OrderList!J2228</f>
        <v>1682805</v>
      </c>
      <c r="H2228" s="10">
        <f>OrderList!M2228</f>
        <v>286</v>
      </c>
      <c r="I2228" s="10">
        <f>OrderList!N2228</f>
        <v>0.85914974799565758</v>
      </c>
      <c r="O2228" s="10">
        <f>COUNTIF(FreightRates!$A$2:$A$1541,C2228)</f>
        <v>39</v>
      </c>
      <c r="Q2228" s="10">
        <f>COUNTIFS(FreightRates!$A$2:$A$1541,C2228,FreightRates!$B$2:$B$1541,B2228,FreightRates!$C$2:$C$1541,E2228)</f>
        <v>20</v>
      </c>
      <c r="T2228">
        <f>COUNTIFS(FreightRates!$A$2:$A$1541,C2228,FreightRates!$B$2:$B$1541,B2228,FreightRates!$C$2:$C$1541,E2228,FreightRates!$F$2:$F$1541,D2228,FreightRates!$D$2:$D$1541,"&lt;="&amp;I2228,FreightRates!$E$2:$E$1541,"&gt;="&amp;I2228)</f>
        <v>2</v>
      </c>
    </row>
    <row r="2229" spans="1:20" x14ac:dyDescent="0.25">
      <c r="A2229" s="10">
        <f>OrderList!A2229</f>
        <v>1447258967.7</v>
      </c>
      <c r="B2229" s="10" t="str">
        <f>OrderList!C2229</f>
        <v>PORT04</v>
      </c>
      <c r="C2229" s="10" t="str">
        <f>OrderList!D2229</f>
        <v>V444_0</v>
      </c>
      <c r="D2229" s="10" t="str">
        <f>OrderList!F2229</f>
        <v>DTP</v>
      </c>
      <c r="E2229" s="10" t="str">
        <f>OrderList!L2229</f>
        <v>PORT09</v>
      </c>
      <c r="F2229" s="10" t="str">
        <f>OrderList!K2229</f>
        <v>PLANT03</v>
      </c>
      <c r="G2229" s="10">
        <f>OrderList!J2229</f>
        <v>1682757</v>
      </c>
      <c r="H2229" s="10">
        <f>OrderList!M2229</f>
        <v>358</v>
      </c>
      <c r="I2229" s="10">
        <f>OrderList!N2229</f>
        <v>7.2666365911260229</v>
      </c>
      <c r="O2229" s="10">
        <f>COUNTIF(FreightRates!$A$2:$A$1541,C2229)</f>
        <v>39</v>
      </c>
      <c r="Q2229" s="10">
        <f>COUNTIFS(FreightRates!$A$2:$A$1541,C2229,FreightRates!$B$2:$B$1541,B2229,FreightRates!$C$2:$C$1541,E2229)</f>
        <v>20</v>
      </c>
      <c r="T2229">
        <f>COUNTIFS(FreightRates!$A$2:$A$1541,C2229,FreightRates!$B$2:$B$1541,B2229,FreightRates!$C$2:$C$1541,E2229,FreightRates!$F$2:$F$1541,D2229,FreightRates!$D$2:$D$1541,"&lt;="&amp;I2229,FreightRates!$E$2:$E$1541,"&gt;="&amp;I2229)</f>
        <v>2</v>
      </c>
    </row>
    <row r="2230" spans="1:20" x14ac:dyDescent="0.25">
      <c r="A2230" s="10">
        <f>OrderList!A2230</f>
        <v>1447182266.7</v>
      </c>
      <c r="B2230" s="10" t="str">
        <f>OrderList!C2230</f>
        <v>PORT04</v>
      </c>
      <c r="C2230" s="10" t="str">
        <f>OrderList!D2230</f>
        <v>V444_0</v>
      </c>
      <c r="D2230" s="10" t="str">
        <f>OrderList!F2230</f>
        <v>DTP</v>
      </c>
      <c r="E2230" s="10" t="str">
        <f>OrderList!L2230</f>
        <v>PORT09</v>
      </c>
      <c r="F2230" s="10" t="str">
        <f>OrderList!K2230</f>
        <v>PLANT03</v>
      </c>
      <c r="G2230" s="10">
        <f>OrderList!J2230</f>
        <v>1682757</v>
      </c>
      <c r="H2230" s="10">
        <f>OrderList!M2230</f>
        <v>267</v>
      </c>
      <c r="I2230" s="10">
        <f>OrderList!N2230</f>
        <v>0.83524558518689918</v>
      </c>
      <c r="O2230" s="10">
        <f>COUNTIF(FreightRates!$A$2:$A$1541,C2230)</f>
        <v>39</v>
      </c>
      <c r="Q2230" s="10">
        <f>COUNTIFS(FreightRates!$A$2:$A$1541,C2230,FreightRates!$B$2:$B$1541,B2230,FreightRates!$C$2:$C$1541,E2230)</f>
        <v>20</v>
      </c>
      <c r="T2230">
        <f>COUNTIFS(FreightRates!$A$2:$A$1541,C2230,FreightRates!$B$2:$B$1541,B2230,FreightRates!$C$2:$C$1541,E2230,FreightRates!$F$2:$F$1541,D2230,FreightRates!$D$2:$D$1541,"&lt;="&amp;I2230,FreightRates!$E$2:$E$1541,"&gt;="&amp;I2230)</f>
        <v>2</v>
      </c>
    </row>
    <row r="2231" spans="1:20" x14ac:dyDescent="0.25">
      <c r="A2231" s="10">
        <f>OrderList!A2231</f>
        <v>1447225247.7</v>
      </c>
      <c r="B2231" s="10" t="str">
        <f>OrderList!C2231</f>
        <v>PORT04</v>
      </c>
      <c r="C2231" s="10" t="str">
        <f>OrderList!D2231</f>
        <v>V444_0</v>
      </c>
      <c r="D2231" s="10" t="str">
        <f>OrderList!F2231</f>
        <v>DTP</v>
      </c>
      <c r="E2231" s="10" t="str">
        <f>OrderList!L2231</f>
        <v>PORT09</v>
      </c>
      <c r="F2231" s="10" t="str">
        <f>OrderList!K2231</f>
        <v>PLANT03</v>
      </c>
      <c r="G2231" s="10">
        <f>OrderList!J2231</f>
        <v>1682757</v>
      </c>
      <c r="H2231" s="10">
        <f>OrderList!M2231</f>
        <v>266</v>
      </c>
      <c r="I2231" s="10">
        <f>OrderList!N2231</f>
        <v>1.0022947022242792</v>
      </c>
      <c r="O2231" s="10">
        <f>COUNTIF(FreightRates!$A$2:$A$1541,C2231)</f>
        <v>39</v>
      </c>
      <c r="Q2231" s="10">
        <f>COUNTIFS(FreightRates!$A$2:$A$1541,C2231,FreightRates!$B$2:$B$1541,B2231,FreightRates!$C$2:$C$1541,E2231)</f>
        <v>20</v>
      </c>
      <c r="T2231">
        <f>COUNTIFS(FreightRates!$A$2:$A$1541,C2231,FreightRates!$B$2:$B$1541,B2231,FreightRates!$C$2:$C$1541,E2231,FreightRates!$F$2:$F$1541,D2231,FreightRates!$D$2:$D$1541,"&lt;="&amp;I2231,FreightRates!$E$2:$E$1541,"&gt;="&amp;I2231)</f>
        <v>2</v>
      </c>
    </row>
    <row r="2232" spans="1:20" x14ac:dyDescent="0.25">
      <c r="A2232" s="10">
        <f>OrderList!A2232</f>
        <v>1447258860.7</v>
      </c>
      <c r="B2232" s="10" t="str">
        <f>OrderList!C2232</f>
        <v>PORT04</v>
      </c>
      <c r="C2232" s="10" t="str">
        <f>OrderList!D2232</f>
        <v>V444_0</v>
      </c>
      <c r="D2232" s="10" t="str">
        <f>OrderList!F2232</f>
        <v>DTP</v>
      </c>
      <c r="E2232" s="10" t="str">
        <f>OrderList!L2232</f>
        <v>PORT09</v>
      </c>
      <c r="F2232" s="10" t="str">
        <f>OrderList!K2232</f>
        <v>PLANT03</v>
      </c>
      <c r="G2232" s="10">
        <f>OrderList!J2232</f>
        <v>1682757</v>
      </c>
      <c r="H2232" s="10">
        <f>OrderList!M2232</f>
        <v>270</v>
      </c>
      <c r="I2232" s="10">
        <f>OrderList!N2232</f>
        <v>1.6704911703737984</v>
      </c>
      <c r="O2232" s="10">
        <f>COUNTIF(FreightRates!$A$2:$A$1541,C2232)</f>
        <v>39</v>
      </c>
      <c r="Q2232" s="10">
        <f>COUNTIFS(FreightRates!$A$2:$A$1541,C2232,FreightRates!$B$2:$B$1541,B2232,FreightRates!$C$2:$C$1541,E2232)</f>
        <v>20</v>
      </c>
      <c r="T2232">
        <f>COUNTIFS(FreightRates!$A$2:$A$1541,C2232,FreightRates!$B$2:$B$1541,B2232,FreightRates!$C$2:$C$1541,E2232,FreightRates!$F$2:$F$1541,D2232,FreightRates!$D$2:$D$1541,"&lt;="&amp;I2232,FreightRates!$E$2:$E$1541,"&gt;="&amp;I2232)</f>
        <v>2</v>
      </c>
    </row>
    <row r="2233" spans="1:20" x14ac:dyDescent="0.25">
      <c r="A2233" s="10">
        <f>OrderList!A2233</f>
        <v>1447147915.7</v>
      </c>
      <c r="B2233" s="10" t="str">
        <f>OrderList!C2233</f>
        <v>PORT04</v>
      </c>
      <c r="C2233" s="10" t="str">
        <f>OrderList!D2233</f>
        <v>V444_0</v>
      </c>
      <c r="D2233" s="10" t="str">
        <f>OrderList!F2233</f>
        <v>DTP</v>
      </c>
      <c r="E2233" s="10" t="str">
        <f>OrderList!L2233</f>
        <v>PORT09</v>
      </c>
      <c r="F2233" s="10" t="str">
        <f>OrderList!K2233</f>
        <v>PLANT03</v>
      </c>
      <c r="G2233" s="10">
        <f>OrderList!J2233</f>
        <v>1682757</v>
      </c>
      <c r="H2233" s="10">
        <f>OrderList!M2233</f>
        <v>362</v>
      </c>
      <c r="I2233" s="10">
        <f>OrderList!N2233</f>
        <v>3.257457782228907</v>
      </c>
      <c r="O2233" s="10">
        <f>COUNTIF(FreightRates!$A$2:$A$1541,C2233)</f>
        <v>39</v>
      </c>
      <c r="Q2233" s="10">
        <f>COUNTIFS(FreightRates!$A$2:$A$1541,C2233,FreightRates!$B$2:$B$1541,B2233,FreightRates!$C$2:$C$1541,E2233)</f>
        <v>20</v>
      </c>
      <c r="T2233">
        <f>COUNTIFS(FreightRates!$A$2:$A$1541,C2233,FreightRates!$B$2:$B$1541,B2233,FreightRates!$C$2:$C$1541,E2233,FreightRates!$F$2:$F$1541,D2233,FreightRates!$D$2:$D$1541,"&lt;="&amp;I2233,FreightRates!$E$2:$E$1541,"&gt;="&amp;I2233)</f>
        <v>2</v>
      </c>
    </row>
    <row r="2234" spans="1:20" x14ac:dyDescent="0.25">
      <c r="A2234" s="10">
        <f>OrderList!A2234</f>
        <v>1447173357.7</v>
      </c>
      <c r="B2234" s="10" t="str">
        <f>OrderList!C2234</f>
        <v>PORT04</v>
      </c>
      <c r="C2234" s="10" t="str">
        <f>OrderList!D2234</f>
        <v>V444_0</v>
      </c>
      <c r="D2234" s="10" t="str">
        <f>OrderList!F2234</f>
        <v>DTP</v>
      </c>
      <c r="E2234" s="10" t="str">
        <f>OrderList!L2234</f>
        <v>PORT09</v>
      </c>
      <c r="F2234" s="10" t="str">
        <f>OrderList!K2234</f>
        <v>PLANT03</v>
      </c>
      <c r="G2234" s="10">
        <f>OrderList!J2234</f>
        <v>1682793</v>
      </c>
      <c r="H2234" s="10">
        <f>OrderList!M2234</f>
        <v>293</v>
      </c>
      <c r="I2234" s="10">
        <f>OrderList!N2234</f>
        <v>1.7537986056650468</v>
      </c>
      <c r="O2234" s="10">
        <f>COUNTIF(FreightRates!$A$2:$A$1541,C2234)</f>
        <v>39</v>
      </c>
      <c r="Q2234" s="10">
        <f>COUNTIFS(FreightRates!$A$2:$A$1541,C2234,FreightRates!$B$2:$B$1541,B2234,FreightRates!$C$2:$C$1541,E2234)</f>
        <v>20</v>
      </c>
      <c r="T2234">
        <f>COUNTIFS(FreightRates!$A$2:$A$1541,C2234,FreightRates!$B$2:$B$1541,B2234,FreightRates!$C$2:$C$1541,E2234,FreightRates!$F$2:$F$1541,D2234,FreightRates!$D$2:$D$1541,"&lt;="&amp;I2234,FreightRates!$E$2:$E$1541,"&gt;="&amp;I2234)</f>
        <v>2</v>
      </c>
    </row>
    <row r="2235" spans="1:20" x14ac:dyDescent="0.25">
      <c r="A2235" s="10">
        <f>OrderList!A2235</f>
        <v>1447221951.7</v>
      </c>
      <c r="B2235" s="10" t="str">
        <f>OrderList!C2235</f>
        <v>PORT04</v>
      </c>
      <c r="C2235" s="10" t="str">
        <f>OrderList!D2235</f>
        <v>V444_0</v>
      </c>
      <c r="D2235" s="10" t="str">
        <f>OrderList!F2235</f>
        <v>DTP</v>
      </c>
      <c r="E2235" s="10" t="str">
        <f>OrderList!L2235</f>
        <v>PORT09</v>
      </c>
      <c r="F2235" s="10" t="str">
        <f>OrderList!K2235</f>
        <v>PLANT03</v>
      </c>
      <c r="G2235" s="10">
        <f>OrderList!J2235</f>
        <v>1682793</v>
      </c>
      <c r="H2235" s="10">
        <f>OrderList!M2235</f>
        <v>301</v>
      </c>
      <c r="I2235" s="10">
        <f>OrderList!N2235</f>
        <v>0.40472275515347234</v>
      </c>
      <c r="O2235" s="10">
        <f>COUNTIF(FreightRates!$A$2:$A$1541,C2235)</f>
        <v>39</v>
      </c>
      <c r="Q2235" s="10">
        <f>COUNTIFS(FreightRates!$A$2:$A$1541,C2235,FreightRates!$B$2:$B$1541,B2235,FreightRates!$C$2:$C$1541,E2235)</f>
        <v>20</v>
      </c>
      <c r="T2235">
        <f>COUNTIFS(FreightRates!$A$2:$A$1541,C2235,FreightRates!$B$2:$B$1541,B2235,FreightRates!$C$2:$C$1541,E2235,FreightRates!$F$2:$F$1541,D2235,FreightRates!$D$2:$D$1541,"&lt;="&amp;I2235,FreightRates!$E$2:$E$1541,"&gt;="&amp;I2235)</f>
        <v>2</v>
      </c>
    </row>
    <row r="2236" spans="1:20" x14ac:dyDescent="0.25">
      <c r="A2236" s="10">
        <f>OrderList!A2236</f>
        <v>1447222997.7</v>
      </c>
      <c r="B2236" s="10" t="str">
        <f>OrderList!C2236</f>
        <v>PORT04</v>
      </c>
      <c r="C2236" s="10" t="str">
        <f>OrderList!D2236</f>
        <v>V444_0</v>
      </c>
      <c r="D2236" s="10" t="str">
        <f>OrderList!F2236</f>
        <v>DTP</v>
      </c>
      <c r="E2236" s="10" t="str">
        <f>OrderList!L2236</f>
        <v>PORT09</v>
      </c>
      <c r="F2236" s="10" t="str">
        <f>OrderList!K2236</f>
        <v>PLANT03</v>
      </c>
      <c r="G2236" s="10">
        <f>OrderList!J2236</f>
        <v>1682754</v>
      </c>
      <c r="H2236" s="10">
        <f>OrderList!M2236</f>
        <v>360</v>
      </c>
      <c r="I2236" s="10">
        <f>OrderList!N2236</f>
        <v>2.6018650306748472</v>
      </c>
      <c r="O2236" s="10">
        <f>COUNTIF(FreightRates!$A$2:$A$1541,C2236)</f>
        <v>39</v>
      </c>
      <c r="Q2236" s="10">
        <f>COUNTIFS(FreightRates!$A$2:$A$1541,C2236,FreightRates!$B$2:$B$1541,B2236,FreightRates!$C$2:$C$1541,E2236)</f>
        <v>20</v>
      </c>
      <c r="T2236">
        <f>COUNTIFS(FreightRates!$A$2:$A$1541,C2236,FreightRates!$B$2:$B$1541,B2236,FreightRates!$C$2:$C$1541,E2236,FreightRates!$F$2:$F$1541,D2236,FreightRates!$D$2:$D$1541,"&lt;="&amp;I2236,FreightRates!$E$2:$E$1541,"&gt;="&amp;I2236)</f>
        <v>2</v>
      </c>
    </row>
    <row r="2237" spans="1:20" x14ac:dyDescent="0.25">
      <c r="A2237" s="10">
        <f>OrderList!A2237</f>
        <v>1447203028.7</v>
      </c>
      <c r="B2237" s="10" t="str">
        <f>OrderList!C2237</f>
        <v>PORT04</v>
      </c>
      <c r="C2237" s="10" t="str">
        <f>OrderList!D2237</f>
        <v>V444_0</v>
      </c>
      <c r="D2237" s="10" t="str">
        <f>OrderList!F2237</f>
        <v>DTP</v>
      </c>
      <c r="E2237" s="10" t="str">
        <f>OrderList!L2237</f>
        <v>PORT09</v>
      </c>
      <c r="F2237" s="10" t="str">
        <f>OrderList!K2237</f>
        <v>PLANT03</v>
      </c>
      <c r="G2237" s="10">
        <f>OrderList!J2237</f>
        <v>1682754</v>
      </c>
      <c r="H2237" s="10">
        <f>OrderList!M2237</f>
        <v>308</v>
      </c>
      <c r="I2237" s="10">
        <f>OrderList!N2237</f>
        <v>6.3460122699386515E-2</v>
      </c>
      <c r="O2237" s="10">
        <f>COUNTIF(FreightRates!$A$2:$A$1541,C2237)</f>
        <v>39</v>
      </c>
      <c r="Q2237" s="10">
        <f>COUNTIFS(FreightRates!$A$2:$A$1541,C2237,FreightRates!$B$2:$B$1541,B2237,FreightRates!$C$2:$C$1541,E2237)</f>
        <v>20</v>
      </c>
      <c r="T2237">
        <f>COUNTIFS(FreightRates!$A$2:$A$1541,C2237,FreightRates!$B$2:$B$1541,B2237,FreightRates!$C$2:$C$1541,E2237,FreightRates!$F$2:$F$1541,D2237,FreightRates!$D$2:$D$1541,"&lt;="&amp;I2237,FreightRates!$E$2:$E$1541,"&gt;="&amp;I2237)</f>
        <v>2</v>
      </c>
    </row>
    <row r="2238" spans="1:20" x14ac:dyDescent="0.25">
      <c r="A2238" s="10">
        <f>OrderList!A2238</f>
        <v>1447225246.7</v>
      </c>
      <c r="B2238" s="10" t="str">
        <f>OrderList!C2238</f>
        <v>PORT04</v>
      </c>
      <c r="C2238" s="10" t="str">
        <f>OrderList!D2238</f>
        <v>V444_0</v>
      </c>
      <c r="D2238" s="10" t="str">
        <f>OrderList!F2238</f>
        <v>DTP</v>
      </c>
      <c r="E2238" s="10" t="str">
        <f>OrderList!L2238</f>
        <v>PORT09</v>
      </c>
      <c r="F2238" s="10" t="str">
        <f>OrderList!K2238</f>
        <v>PLANT03</v>
      </c>
      <c r="G2238" s="10">
        <f>OrderList!J2238</f>
        <v>1682754</v>
      </c>
      <c r="H2238" s="10">
        <f>OrderList!M2238</f>
        <v>257</v>
      </c>
      <c r="I2238" s="10">
        <f>OrderList!N2238</f>
        <v>1.0788220858895707</v>
      </c>
      <c r="O2238" s="10">
        <f>COUNTIF(FreightRates!$A$2:$A$1541,C2238)</f>
        <v>39</v>
      </c>
      <c r="Q2238" s="10">
        <f>COUNTIFS(FreightRates!$A$2:$A$1541,C2238,FreightRates!$B$2:$B$1541,B2238,FreightRates!$C$2:$C$1541,E2238)</f>
        <v>20</v>
      </c>
      <c r="T2238">
        <f>COUNTIFS(FreightRates!$A$2:$A$1541,C2238,FreightRates!$B$2:$B$1541,B2238,FreightRates!$C$2:$C$1541,E2238,FreightRates!$F$2:$F$1541,D2238,FreightRates!$D$2:$D$1541,"&lt;="&amp;I2238,FreightRates!$E$2:$E$1541,"&gt;="&amp;I2238)</f>
        <v>2</v>
      </c>
    </row>
    <row r="2239" spans="1:20" x14ac:dyDescent="0.25">
      <c r="A2239" s="10">
        <f>OrderList!A2239</f>
        <v>1447407450.7</v>
      </c>
      <c r="B2239" s="10" t="str">
        <f>OrderList!C2239</f>
        <v>PORT04</v>
      </c>
      <c r="C2239" s="10" t="str">
        <f>OrderList!D2239</f>
        <v>V444_0</v>
      </c>
      <c r="D2239" s="10" t="str">
        <f>OrderList!F2239</f>
        <v>DTP</v>
      </c>
      <c r="E2239" s="10" t="str">
        <f>OrderList!L2239</f>
        <v>PORT09</v>
      </c>
      <c r="F2239" s="10" t="str">
        <f>OrderList!K2239</f>
        <v>PLANT03</v>
      </c>
      <c r="G2239" s="10">
        <f>OrderList!J2239</f>
        <v>1682754</v>
      </c>
      <c r="H2239" s="10">
        <f>OrderList!M2239</f>
        <v>279</v>
      </c>
      <c r="I2239" s="10">
        <f>OrderList!N2239</f>
        <v>6.3460122699386515E-2</v>
      </c>
      <c r="O2239" s="10">
        <f>COUNTIF(FreightRates!$A$2:$A$1541,C2239)</f>
        <v>39</v>
      </c>
      <c r="Q2239" s="10">
        <f>COUNTIFS(FreightRates!$A$2:$A$1541,C2239,FreightRates!$B$2:$B$1541,B2239,FreightRates!$C$2:$C$1541,E2239)</f>
        <v>20</v>
      </c>
      <c r="T2239">
        <f>COUNTIFS(FreightRates!$A$2:$A$1541,C2239,FreightRates!$B$2:$B$1541,B2239,FreightRates!$C$2:$C$1541,E2239,FreightRates!$F$2:$F$1541,D2239,FreightRates!$D$2:$D$1541,"&lt;="&amp;I2239,FreightRates!$E$2:$E$1541,"&gt;="&amp;I2239)</f>
        <v>2</v>
      </c>
    </row>
    <row r="2240" spans="1:20" x14ac:dyDescent="0.25">
      <c r="A2240" s="10">
        <f>OrderList!A2240</f>
        <v>1447258859.7</v>
      </c>
      <c r="B2240" s="10" t="str">
        <f>OrderList!C2240</f>
        <v>PORT04</v>
      </c>
      <c r="C2240" s="10" t="str">
        <f>OrderList!D2240</f>
        <v>V444_0</v>
      </c>
      <c r="D2240" s="10" t="str">
        <f>OrderList!F2240</f>
        <v>DTP</v>
      </c>
      <c r="E2240" s="10" t="str">
        <f>OrderList!L2240</f>
        <v>PORT09</v>
      </c>
      <c r="F2240" s="10" t="str">
        <f>OrderList!K2240</f>
        <v>PLANT03</v>
      </c>
      <c r="G2240" s="10">
        <f>OrderList!J2240</f>
        <v>1682754</v>
      </c>
      <c r="H2240" s="10">
        <f>OrderList!M2240</f>
        <v>305</v>
      </c>
      <c r="I2240" s="10">
        <f>OrderList!N2240</f>
        <v>0.38076073619631912</v>
      </c>
      <c r="O2240" s="10">
        <f>COUNTIF(FreightRates!$A$2:$A$1541,C2240)</f>
        <v>39</v>
      </c>
      <c r="Q2240" s="10">
        <f>COUNTIFS(FreightRates!$A$2:$A$1541,C2240,FreightRates!$B$2:$B$1541,B2240,FreightRates!$C$2:$C$1541,E2240)</f>
        <v>20</v>
      </c>
      <c r="T2240">
        <f>COUNTIFS(FreightRates!$A$2:$A$1541,C2240,FreightRates!$B$2:$B$1541,B2240,FreightRates!$C$2:$C$1541,E2240,FreightRates!$F$2:$F$1541,D2240,FreightRates!$D$2:$D$1541,"&lt;="&amp;I2240,FreightRates!$E$2:$E$1541,"&gt;="&amp;I2240)</f>
        <v>2</v>
      </c>
    </row>
    <row r="2241" spans="1:20" x14ac:dyDescent="0.25">
      <c r="A2241" s="10">
        <f>OrderList!A2241</f>
        <v>1447404685.7</v>
      </c>
      <c r="B2241" s="10" t="str">
        <f>OrderList!C2241</f>
        <v>PORT04</v>
      </c>
      <c r="C2241" s="10" t="str">
        <f>OrderList!D2241</f>
        <v>V444_0</v>
      </c>
      <c r="D2241" s="10" t="str">
        <f>OrderList!F2241</f>
        <v>DTP</v>
      </c>
      <c r="E2241" s="10" t="str">
        <f>OrderList!L2241</f>
        <v>PORT09</v>
      </c>
      <c r="F2241" s="10" t="str">
        <f>OrderList!K2241</f>
        <v>PLANT03</v>
      </c>
      <c r="G2241" s="10">
        <f>OrderList!J2241</f>
        <v>1682754</v>
      </c>
      <c r="H2241" s="10">
        <f>OrderList!M2241</f>
        <v>283</v>
      </c>
      <c r="I2241" s="10">
        <f>OrderList!N2241</f>
        <v>0.76152147239263823</v>
      </c>
      <c r="O2241" s="10">
        <f>COUNTIF(FreightRates!$A$2:$A$1541,C2241)</f>
        <v>39</v>
      </c>
      <c r="Q2241" s="10">
        <f>COUNTIFS(FreightRates!$A$2:$A$1541,C2241,FreightRates!$B$2:$B$1541,B2241,FreightRates!$C$2:$C$1541,E2241)</f>
        <v>20</v>
      </c>
      <c r="T2241">
        <f>COUNTIFS(FreightRates!$A$2:$A$1541,C2241,FreightRates!$B$2:$B$1541,B2241,FreightRates!$C$2:$C$1541,E2241,FreightRates!$F$2:$F$1541,D2241,FreightRates!$D$2:$D$1541,"&lt;="&amp;I2241,FreightRates!$E$2:$E$1541,"&gt;="&amp;I2241)</f>
        <v>2</v>
      </c>
    </row>
    <row r="2242" spans="1:20" x14ac:dyDescent="0.25">
      <c r="A2242" s="10">
        <f>OrderList!A2242</f>
        <v>1447364453.7</v>
      </c>
      <c r="B2242" s="10" t="str">
        <f>OrderList!C2242</f>
        <v>PORT04</v>
      </c>
      <c r="C2242" s="10" t="str">
        <f>OrderList!D2242</f>
        <v>V444_0</v>
      </c>
      <c r="D2242" s="10" t="str">
        <f>OrderList!F2242</f>
        <v>DTP</v>
      </c>
      <c r="E2242" s="10" t="str">
        <f>OrderList!L2242</f>
        <v>PORT09</v>
      </c>
      <c r="F2242" s="10" t="str">
        <f>OrderList!K2242</f>
        <v>PLANT03</v>
      </c>
      <c r="G2242" s="10">
        <f>OrderList!J2242</f>
        <v>1682754</v>
      </c>
      <c r="H2242" s="10">
        <f>OrderList!M2242</f>
        <v>335</v>
      </c>
      <c r="I2242" s="10">
        <f>OrderList!N2242</f>
        <v>0.12692024539877303</v>
      </c>
      <c r="O2242" s="10">
        <f>COUNTIF(FreightRates!$A$2:$A$1541,C2242)</f>
        <v>39</v>
      </c>
      <c r="Q2242" s="10">
        <f>COUNTIFS(FreightRates!$A$2:$A$1541,C2242,FreightRates!$B$2:$B$1541,B2242,FreightRates!$C$2:$C$1541,E2242)</f>
        <v>20</v>
      </c>
      <c r="T2242">
        <f>COUNTIFS(FreightRates!$A$2:$A$1541,C2242,FreightRates!$B$2:$B$1541,B2242,FreightRates!$C$2:$C$1541,E2242,FreightRates!$F$2:$F$1541,D2242,FreightRates!$D$2:$D$1541,"&lt;="&amp;I2242,FreightRates!$E$2:$E$1541,"&gt;="&amp;I2242)</f>
        <v>2</v>
      </c>
    </row>
    <row r="2243" spans="1:20" x14ac:dyDescent="0.25">
      <c r="A2243" s="10">
        <f>OrderList!A2243</f>
        <v>1447246607.7</v>
      </c>
      <c r="B2243" s="10" t="str">
        <f>OrderList!C2243</f>
        <v>PORT04</v>
      </c>
      <c r="C2243" s="10" t="str">
        <f>OrderList!D2243</f>
        <v>V444_0</v>
      </c>
      <c r="D2243" s="10" t="str">
        <f>OrderList!F2243</f>
        <v>DTP</v>
      </c>
      <c r="E2243" s="10" t="str">
        <f>OrderList!L2243</f>
        <v>PORT09</v>
      </c>
      <c r="F2243" s="10" t="str">
        <f>OrderList!K2243</f>
        <v>PLANT03</v>
      </c>
      <c r="G2243" s="10">
        <f>OrderList!J2243</f>
        <v>1682754</v>
      </c>
      <c r="H2243" s="10">
        <f>OrderList!M2243</f>
        <v>242</v>
      </c>
      <c r="I2243" s="10">
        <f>OrderList!N2243</f>
        <v>0.12692024539877303</v>
      </c>
      <c r="O2243" s="10">
        <f>COUNTIF(FreightRates!$A$2:$A$1541,C2243)</f>
        <v>39</v>
      </c>
      <c r="Q2243" s="10">
        <f>COUNTIFS(FreightRates!$A$2:$A$1541,C2243,FreightRates!$B$2:$B$1541,B2243,FreightRates!$C$2:$C$1541,E2243)</f>
        <v>20</v>
      </c>
      <c r="T2243">
        <f>COUNTIFS(FreightRates!$A$2:$A$1541,C2243,FreightRates!$B$2:$B$1541,B2243,FreightRates!$C$2:$C$1541,E2243,FreightRates!$F$2:$F$1541,D2243,FreightRates!$D$2:$D$1541,"&lt;="&amp;I2243,FreightRates!$E$2:$E$1541,"&gt;="&amp;I2243)</f>
        <v>2</v>
      </c>
    </row>
    <row r="2244" spans="1:20" x14ac:dyDescent="0.25">
      <c r="A2244" s="10">
        <f>OrderList!A2244</f>
        <v>1447152364.7</v>
      </c>
      <c r="B2244" s="10" t="str">
        <f>OrderList!C2244</f>
        <v>PORT04</v>
      </c>
      <c r="C2244" s="10" t="str">
        <f>OrderList!D2244</f>
        <v>V444_0</v>
      </c>
      <c r="D2244" s="10" t="str">
        <f>OrderList!F2244</f>
        <v>DTP</v>
      </c>
      <c r="E2244" s="10" t="str">
        <f>OrderList!L2244</f>
        <v>PORT09</v>
      </c>
      <c r="F2244" s="10" t="str">
        <f>OrderList!K2244</f>
        <v>PLANT03</v>
      </c>
      <c r="G2244" s="10">
        <f>OrderList!J2244</f>
        <v>1677891</v>
      </c>
      <c r="H2244" s="10">
        <f>OrderList!M2244</f>
        <v>1037</v>
      </c>
      <c r="I2244" s="10">
        <f>OrderList!N2244</f>
        <v>2.4935736852791877</v>
      </c>
      <c r="O2244" s="10">
        <f>COUNTIF(FreightRates!$A$2:$A$1541,C2244)</f>
        <v>39</v>
      </c>
      <c r="Q2244" s="10">
        <f>COUNTIFS(FreightRates!$A$2:$A$1541,C2244,FreightRates!$B$2:$B$1541,B2244,FreightRates!$C$2:$C$1541,E2244)</f>
        <v>20</v>
      </c>
      <c r="T2244">
        <f>COUNTIFS(FreightRates!$A$2:$A$1541,C2244,FreightRates!$B$2:$B$1541,B2244,FreightRates!$C$2:$C$1541,E2244,FreightRates!$F$2:$F$1541,D2244,FreightRates!$D$2:$D$1541,"&lt;="&amp;I2244,FreightRates!$E$2:$E$1541,"&gt;="&amp;I2244)</f>
        <v>2</v>
      </c>
    </row>
    <row r="2245" spans="1:20" x14ac:dyDescent="0.25">
      <c r="A2245" s="10">
        <f>OrderList!A2245</f>
        <v>1447213235.7</v>
      </c>
      <c r="B2245" s="10" t="str">
        <f>OrderList!C2245</f>
        <v>PORT04</v>
      </c>
      <c r="C2245" s="10" t="str">
        <f>OrderList!D2245</f>
        <v>V444_0</v>
      </c>
      <c r="D2245" s="10" t="str">
        <f>OrderList!F2245</f>
        <v>DTP</v>
      </c>
      <c r="E2245" s="10" t="str">
        <f>OrderList!L2245</f>
        <v>PORT09</v>
      </c>
      <c r="F2245" s="10" t="str">
        <f>OrderList!K2245</f>
        <v>PLANT03</v>
      </c>
      <c r="G2245" s="10">
        <f>OrderList!J2245</f>
        <v>1677891</v>
      </c>
      <c r="H2245" s="10">
        <f>OrderList!M2245</f>
        <v>2990</v>
      </c>
      <c r="I2245" s="10">
        <f>OrderList!N2245</f>
        <v>8.9556996548223342</v>
      </c>
      <c r="O2245" s="10">
        <f>COUNTIF(FreightRates!$A$2:$A$1541,C2245)</f>
        <v>39</v>
      </c>
      <c r="Q2245" s="10">
        <f>COUNTIFS(FreightRates!$A$2:$A$1541,C2245,FreightRates!$B$2:$B$1541,B2245,FreightRates!$C$2:$C$1541,E2245)</f>
        <v>20</v>
      </c>
      <c r="T2245">
        <f>COUNTIFS(FreightRates!$A$2:$A$1541,C2245,FreightRates!$B$2:$B$1541,B2245,FreightRates!$C$2:$C$1541,E2245,FreightRates!$F$2:$F$1541,D2245,FreightRates!$D$2:$D$1541,"&lt;="&amp;I2245,FreightRates!$E$2:$E$1541,"&gt;="&amp;I2245)</f>
        <v>2</v>
      </c>
    </row>
    <row r="2246" spans="1:20" x14ac:dyDescent="0.25">
      <c r="A2246" s="10">
        <f>OrderList!A2246</f>
        <v>1447168871.7</v>
      </c>
      <c r="B2246" s="10" t="str">
        <f>OrderList!C2246</f>
        <v>PORT04</v>
      </c>
      <c r="C2246" s="10" t="str">
        <f>OrderList!D2246</f>
        <v>V444_0</v>
      </c>
      <c r="D2246" s="10" t="str">
        <f>OrderList!F2246</f>
        <v>DTP</v>
      </c>
      <c r="E2246" s="10" t="str">
        <f>OrderList!L2246</f>
        <v>PORT09</v>
      </c>
      <c r="F2246" s="10" t="str">
        <f>OrderList!K2246</f>
        <v>PLANT03</v>
      </c>
      <c r="G2246" s="10">
        <f>OrderList!J2246</f>
        <v>1677891</v>
      </c>
      <c r="H2246" s="10">
        <f>OrderList!M2246</f>
        <v>1697</v>
      </c>
      <c r="I2246" s="10">
        <f>OrderList!N2246</f>
        <v>4.7622627411167509</v>
      </c>
      <c r="O2246" s="10">
        <f>COUNTIF(FreightRates!$A$2:$A$1541,C2246)</f>
        <v>39</v>
      </c>
      <c r="Q2246" s="10">
        <f>COUNTIFS(FreightRates!$A$2:$A$1541,C2246,FreightRates!$B$2:$B$1541,B2246,FreightRates!$C$2:$C$1541,E2246)</f>
        <v>20</v>
      </c>
      <c r="T2246">
        <f>COUNTIFS(FreightRates!$A$2:$A$1541,C2246,FreightRates!$B$2:$B$1541,B2246,FreightRates!$C$2:$C$1541,E2246,FreightRates!$F$2:$F$1541,D2246,FreightRates!$D$2:$D$1541,"&lt;="&amp;I2246,FreightRates!$E$2:$E$1541,"&gt;="&amp;I2246)</f>
        <v>2</v>
      </c>
    </row>
    <row r="2247" spans="1:20" x14ac:dyDescent="0.25">
      <c r="A2247" s="10">
        <f>OrderList!A2247</f>
        <v>1447327935.7</v>
      </c>
      <c r="B2247" s="10" t="str">
        <f>OrderList!C2247</f>
        <v>PORT04</v>
      </c>
      <c r="C2247" s="10" t="str">
        <f>OrderList!D2247</f>
        <v>V444_0</v>
      </c>
      <c r="D2247" s="10" t="str">
        <f>OrderList!F2247</f>
        <v>DTP</v>
      </c>
      <c r="E2247" s="10" t="str">
        <f>OrderList!L2247</f>
        <v>PORT09</v>
      </c>
      <c r="F2247" s="10" t="str">
        <f>OrderList!K2247</f>
        <v>PLANT03</v>
      </c>
      <c r="G2247" s="10">
        <f>OrderList!J2247</f>
        <v>1677891</v>
      </c>
      <c r="H2247" s="10">
        <f>OrderList!M2247</f>
        <v>1584</v>
      </c>
      <c r="I2247" s="10">
        <f>OrderList!N2247</f>
        <v>4.2529651979695426</v>
      </c>
      <c r="O2247" s="10">
        <f>COUNTIF(FreightRates!$A$2:$A$1541,C2247)</f>
        <v>39</v>
      </c>
      <c r="Q2247" s="10">
        <f>COUNTIFS(FreightRates!$A$2:$A$1541,C2247,FreightRates!$B$2:$B$1541,B2247,FreightRates!$C$2:$C$1541,E2247)</f>
        <v>20</v>
      </c>
      <c r="T2247">
        <f>COUNTIFS(FreightRates!$A$2:$A$1541,C2247,FreightRates!$B$2:$B$1541,B2247,FreightRates!$C$2:$C$1541,E2247,FreightRates!$F$2:$F$1541,D2247,FreightRates!$D$2:$D$1541,"&lt;="&amp;I2247,FreightRates!$E$2:$E$1541,"&gt;="&amp;I2247)</f>
        <v>2</v>
      </c>
    </row>
    <row r="2248" spans="1:20" x14ac:dyDescent="0.25">
      <c r="A2248" s="10">
        <f>OrderList!A2248</f>
        <v>1447327936.7</v>
      </c>
      <c r="B2248" s="10" t="str">
        <f>OrderList!C2248</f>
        <v>PORT04</v>
      </c>
      <c r="C2248" s="10" t="str">
        <f>OrderList!D2248</f>
        <v>V444_0</v>
      </c>
      <c r="D2248" s="10" t="str">
        <f>OrderList!F2248</f>
        <v>DTP</v>
      </c>
      <c r="E2248" s="10" t="str">
        <f>OrderList!L2248</f>
        <v>PORT09</v>
      </c>
      <c r="F2248" s="10" t="str">
        <f>OrderList!K2248</f>
        <v>PLANT03</v>
      </c>
      <c r="G2248" s="10">
        <f>OrderList!J2248</f>
        <v>1677891</v>
      </c>
      <c r="H2248" s="10">
        <f>OrderList!M2248</f>
        <v>3299</v>
      </c>
      <c r="I2248" s="10">
        <f>OrderList!N2248</f>
        <v>9.9213807106598981</v>
      </c>
      <c r="O2248" s="10">
        <f>COUNTIF(FreightRates!$A$2:$A$1541,C2248)</f>
        <v>39</v>
      </c>
      <c r="Q2248" s="10">
        <f>COUNTIFS(FreightRates!$A$2:$A$1541,C2248,FreightRates!$B$2:$B$1541,B2248,FreightRates!$C$2:$C$1541,E2248)</f>
        <v>20</v>
      </c>
      <c r="T2248">
        <f>COUNTIFS(FreightRates!$A$2:$A$1541,C2248,FreightRates!$B$2:$B$1541,B2248,FreightRates!$C$2:$C$1541,E2248,FreightRates!$F$2:$F$1541,D2248,FreightRates!$D$2:$D$1541,"&lt;="&amp;I2248,FreightRates!$E$2:$E$1541,"&gt;="&amp;I2248)</f>
        <v>2</v>
      </c>
    </row>
    <row r="2249" spans="1:20" x14ac:dyDescent="0.25">
      <c r="A2249" s="10">
        <f>OrderList!A2249</f>
        <v>1447273033.7</v>
      </c>
      <c r="B2249" s="10" t="str">
        <f>OrderList!C2249</f>
        <v>PORT04</v>
      </c>
      <c r="C2249" s="10" t="str">
        <f>OrderList!D2249</f>
        <v>V444_0</v>
      </c>
      <c r="D2249" s="10" t="str">
        <f>OrderList!F2249</f>
        <v>DTP</v>
      </c>
      <c r="E2249" s="10" t="str">
        <f>OrderList!L2249</f>
        <v>PORT09</v>
      </c>
      <c r="F2249" s="10" t="str">
        <f>OrderList!K2249</f>
        <v>PLANT03</v>
      </c>
      <c r="G2249" s="10">
        <f>OrderList!J2249</f>
        <v>1677891</v>
      </c>
      <c r="H2249" s="10">
        <f>OrderList!M2249</f>
        <v>1939</v>
      </c>
      <c r="I2249" s="10">
        <f>OrderList!N2249</f>
        <v>5.3476242030456849</v>
      </c>
      <c r="O2249" s="10">
        <f>COUNTIF(FreightRates!$A$2:$A$1541,C2249)</f>
        <v>39</v>
      </c>
      <c r="Q2249" s="10">
        <f>COUNTIFS(FreightRates!$A$2:$A$1541,C2249,FreightRates!$B$2:$B$1541,B2249,FreightRates!$C$2:$C$1541,E2249)</f>
        <v>20</v>
      </c>
      <c r="T2249">
        <f>COUNTIFS(FreightRates!$A$2:$A$1541,C2249,FreightRates!$B$2:$B$1541,B2249,FreightRates!$C$2:$C$1541,E2249,FreightRates!$F$2:$F$1541,D2249,FreightRates!$D$2:$D$1541,"&lt;="&amp;I2249,FreightRates!$E$2:$E$1541,"&gt;="&amp;I2249)</f>
        <v>2</v>
      </c>
    </row>
    <row r="2250" spans="1:20" x14ac:dyDescent="0.25">
      <c r="A2250" s="10">
        <f>OrderList!A2250</f>
        <v>1447306530.7</v>
      </c>
      <c r="B2250" s="10" t="str">
        <f>OrderList!C2250</f>
        <v>PORT04</v>
      </c>
      <c r="C2250" s="10" t="str">
        <f>OrderList!D2250</f>
        <v>V444_0</v>
      </c>
      <c r="D2250" s="10" t="str">
        <f>OrderList!F2250</f>
        <v>DTP</v>
      </c>
      <c r="E2250" s="10" t="str">
        <f>OrderList!L2250</f>
        <v>PORT09</v>
      </c>
      <c r="F2250" s="10" t="str">
        <f>OrderList!K2250</f>
        <v>PLANT03</v>
      </c>
      <c r="G2250" s="10">
        <f>OrderList!J2250</f>
        <v>1677891</v>
      </c>
      <c r="H2250" s="10">
        <f>OrderList!M2250</f>
        <v>1874</v>
      </c>
      <c r="I2250" s="10">
        <f>OrderList!N2250</f>
        <v>5.2451032690355328</v>
      </c>
      <c r="O2250" s="10">
        <f>COUNTIF(FreightRates!$A$2:$A$1541,C2250)</f>
        <v>39</v>
      </c>
      <c r="Q2250" s="10">
        <f>COUNTIFS(FreightRates!$A$2:$A$1541,C2250,FreightRates!$B$2:$B$1541,B2250,FreightRates!$C$2:$C$1541,E2250)</f>
        <v>20</v>
      </c>
      <c r="T2250">
        <f>COUNTIFS(FreightRates!$A$2:$A$1541,C2250,FreightRates!$B$2:$B$1541,B2250,FreightRates!$C$2:$C$1541,E2250,FreightRates!$F$2:$F$1541,D2250,FreightRates!$D$2:$D$1541,"&lt;="&amp;I2250,FreightRates!$E$2:$E$1541,"&gt;="&amp;I2250)</f>
        <v>2</v>
      </c>
    </row>
    <row r="2251" spans="1:20" x14ac:dyDescent="0.25">
      <c r="A2251" s="10">
        <f>OrderList!A2251</f>
        <v>1447306521.7</v>
      </c>
      <c r="B2251" s="10" t="str">
        <f>OrderList!C2251</f>
        <v>PORT04</v>
      </c>
      <c r="C2251" s="10" t="str">
        <f>OrderList!D2251</f>
        <v>V444_0</v>
      </c>
      <c r="D2251" s="10" t="str">
        <f>OrderList!F2251</f>
        <v>DTP</v>
      </c>
      <c r="E2251" s="10" t="str">
        <f>OrderList!L2251</f>
        <v>PORT09</v>
      </c>
      <c r="F2251" s="10" t="str">
        <f>OrderList!K2251</f>
        <v>PLANT03</v>
      </c>
      <c r="G2251" s="10">
        <f>OrderList!J2251</f>
        <v>1677891</v>
      </c>
      <c r="H2251" s="10">
        <f>OrderList!M2251</f>
        <v>1520</v>
      </c>
      <c r="I2251" s="10">
        <f>OrderList!N2251</f>
        <v>3.9420952690355326</v>
      </c>
      <c r="O2251" s="10">
        <f>COUNTIF(FreightRates!$A$2:$A$1541,C2251)</f>
        <v>39</v>
      </c>
      <c r="Q2251" s="10">
        <f>COUNTIFS(FreightRates!$A$2:$A$1541,C2251,FreightRates!$B$2:$B$1541,B2251,FreightRates!$C$2:$C$1541,E2251)</f>
        <v>20</v>
      </c>
      <c r="T2251">
        <f>COUNTIFS(FreightRates!$A$2:$A$1541,C2251,FreightRates!$B$2:$B$1541,B2251,FreightRates!$C$2:$C$1541,E2251,FreightRates!$F$2:$F$1541,D2251,FreightRates!$D$2:$D$1541,"&lt;="&amp;I2251,FreightRates!$E$2:$E$1541,"&gt;="&amp;I2251)</f>
        <v>2</v>
      </c>
    </row>
    <row r="2252" spans="1:20" x14ac:dyDescent="0.25">
      <c r="A2252" s="10">
        <f>OrderList!A2252</f>
        <v>1447350245.7</v>
      </c>
      <c r="B2252" s="10" t="str">
        <f>OrderList!C2252</f>
        <v>PORT04</v>
      </c>
      <c r="C2252" s="10" t="str">
        <f>OrderList!D2252</f>
        <v>V444_0</v>
      </c>
      <c r="D2252" s="10" t="str">
        <f>OrderList!F2252</f>
        <v>DTP</v>
      </c>
      <c r="E2252" s="10" t="str">
        <f>OrderList!L2252</f>
        <v>PORT09</v>
      </c>
      <c r="F2252" s="10" t="str">
        <f>OrderList!K2252</f>
        <v>PLANT03</v>
      </c>
      <c r="G2252" s="10">
        <f>OrderList!J2252</f>
        <v>1677891</v>
      </c>
      <c r="H2252" s="10">
        <f>OrderList!M2252</f>
        <v>3143</v>
      </c>
      <c r="I2252" s="10">
        <f>OrderList!N2252</f>
        <v>9.4319259289340085</v>
      </c>
      <c r="O2252" s="10">
        <f>COUNTIF(FreightRates!$A$2:$A$1541,C2252)</f>
        <v>39</v>
      </c>
      <c r="Q2252" s="10">
        <f>COUNTIFS(FreightRates!$A$2:$A$1541,C2252,FreightRates!$B$2:$B$1541,B2252,FreightRates!$C$2:$C$1541,E2252)</f>
        <v>20</v>
      </c>
      <c r="T2252">
        <f>COUNTIFS(FreightRates!$A$2:$A$1541,C2252,FreightRates!$B$2:$B$1541,B2252,FreightRates!$C$2:$C$1541,E2252,FreightRates!$F$2:$F$1541,D2252,FreightRates!$D$2:$D$1541,"&lt;="&amp;I2252,FreightRates!$E$2:$E$1541,"&gt;="&amp;I2252)</f>
        <v>2</v>
      </c>
    </row>
    <row r="2253" spans="1:20" x14ac:dyDescent="0.25">
      <c r="A2253" s="10">
        <f>OrderList!A2253</f>
        <v>1447350250.7</v>
      </c>
      <c r="B2253" s="10" t="str">
        <f>OrderList!C2253</f>
        <v>PORT04</v>
      </c>
      <c r="C2253" s="10" t="str">
        <f>OrderList!D2253</f>
        <v>V444_0</v>
      </c>
      <c r="D2253" s="10" t="str">
        <f>OrderList!F2253</f>
        <v>DTP</v>
      </c>
      <c r="E2253" s="10" t="str">
        <f>OrderList!L2253</f>
        <v>PORT09</v>
      </c>
      <c r="F2253" s="10" t="str">
        <f>OrderList!K2253</f>
        <v>PLANT03</v>
      </c>
      <c r="G2253" s="10">
        <f>OrderList!J2253</f>
        <v>1677891</v>
      </c>
      <c r="H2253" s="10">
        <f>OrderList!M2253</f>
        <v>3112</v>
      </c>
      <c r="I2253" s="10">
        <f>OrderList!N2253</f>
        <v>9.2200000000000006</v>
      </c>
      <c r="O2253" s="10">
        <f>COUNTIF(FreightRates!$A$2:$A$1541,C2253)</f>
        <v>39</v>
      </c>
      <c r="Q2253" s="10">
        <f>COUNTIFS(FreightRates!$A$2:$A$1541,C2253,FreightRates!$B$2:$B$1541,B2253,FreightRates!$C$2:$C$1541,E2253)</f>
        <v>20</v>
      </c>
      <c r="T2253">
        <f>COUNTIFS(FreightRates!$A$2:$A$1541,C2253,FreightRates!$B$2:$B$1541,B2253,FreightRates!$C$2:$C$1541,E2253,FreightRates!$F$2:$F$1541,D2253,FreightRates!$D$2:$D$1541,"&lt;="&amp;I2253,FreightRates!$E$2:$E$1541,"&gt;="&amp;I2253)</f>
        <v>2</v>
      </c>
    </row>
    <row r="2254" spans="1:20" x14ac:dyDescent="0.25">
      <c r="A2254" s="10">
        <f>OrderList!A2254</f>
        <v>1447286379.7</v>
      </c>
      <c r="B2254" s="10" t="str">
        <f>OrderList!C2254</f>
        <v>PORT04</v>
      </c>
      <c r="C2254" s="10" t="str">
        <f>OrderList!D2254</f>
        <v>V444_0</v>
      </c>
      <c r="D2254" s="10" t="str">
        <f>OrderList!F2254</f>
        <v>DTP</v>
      </c>
      <c r="E2254" s="10" t="str">
        <f>OrderList!L2254</f>
        <v>PORT09</v>
      </c>
      <c r="F2254" s="10" t="str">
        <f>OrderList!K2254</f>
        <v>PLANT03</v>
      </c>
      <c r="G2254" s="10">
        <f>OrderList!J2254</f>
        <v>1677891</v>
      </c>
      <c r="H2254" s="10">
        <f>OrderList!M2254</f>
        <v>2059</v>
      </c>
      <c r="I2254" s="10">
        <f>OrderList!N2254</f>
        <v>5.48</v>
      </c>
      <c r="O2254" s="10">
        <f>COUNTIF(FreightRates!$A$2:$A$1541,C2254)</f>
        <v>39</v>
      </c>
      <c r="Q2254" s="10">
        <f>COUNTIFS(FreightRates!$A$2:$A$1541,C2254,FreightRates!$B$2:$B$1541,B2254,FreightRates!$C$2:$C$1541,E2254)</f>
        <v>20</v>
      </c>
      <c r="T2254">
        <f>COUNTIFS(FreightRates!$A$2:$A$1541,C2254,FreightRates!$B$2:$B$1541,B2254,FreightRates!$C$2:$C$1541,E2254,FreightRates!$F$2:$F$1541,D2254,FreightRates!$D$2:$D$1541,"&lt;="&amp;I2254,FreightRates!$E$2:$E$1541,"&gt;="&amp;I2254)</f>
        <v>2</v>
      </c>
    </row>
    <row r="2255" spans="1:20" x14ac:dyDescent="0.25">
      <c r="A2255" s="10">
        <f>OrderList!A2255</f>
        <v>1447269403.7</v>
      </c>
      <c r="B2255" s="10" t="str">
        <f>OrderList!C2255</f>
        <v>PORT04</v>
      </c>
      <c r="C2255" s="10" t="str">
        <f>OrderList!D2255</f>
        <v>V444_0</v>
      </c>
      <c r="D2255" s="10" t="str">
        <f>OrderList!F2255</f>
        <v>DTP</v>
      </c>
      <c r="E2255" s="10" t="str">
        <f>OrderList!L2255</f>
        <v>PORT09</v>
      </c>
      <c r="F2255" s="10" t="str">
        <f>OrderList!K2255</f>
        <v>PLANT03</v>
      </c>
      <c r="G2255" s="10">
        <f>OrderList!J2255</f>
        <v>1677891</v>
      </c>
      <c r="H2255" s="10">
        <f>OrderList!M2255</f>
        <v>2533</v>
      </c>
      <c r="I2255" s="10">
        <f>OrderList!N2255</f>
        <v>6.46</v>
      </c>
      <c r="O2255" s="10">
        <f>COUNTIF(FreightRates!$A$2:$A$1541,C2255)</f>
        <v>39</v>
      </c>
      <c r="Q2255" s="10">
        <f>COUNTIFS(FreightRates!$A$2:$A$1541,C2255,FreightRates!$B$2:$B$1541,B2255,FreightRates!$C$2:$C$1541,E2255)</f>
        <v>20</v>
      </c>
      <c r="T2255">
        <f>COUNTIFS(FreightRates!$A$2:$A$1541,C2255,FreightRates!$B$2:$B$1541,B2255,FreightRates!$C$2:$C$1541,E2255,FreightRates!$F$2:$F$1541,D2255,FreightRates!$D$2:$D$1541,"&lt;="&amp;I2255,FreightRates!$E$2:$E$1541,"&gt;="&amp;I2255)</f>
        <v>2</v>
      </c>
    </row>
    <row r="2256" spans="1:20" x14ac:dyDescent="0.25">
      <c r="A2256" s="10">
        <f>OrderList!A2256</f>
        <v>1447137091.7</v>
      </c>
      <c r="B2256" s="10" t="str">
        <f>OrderList!C2256</f>
        <v>PORT04</v>
      </c>
      <c r="C2256" s="10" t="str">
        <f>OrderList!D2256</f>
        <v>V444_0</v>
      </c>
      <c r="D2256" s="10" t="str">
        <f>OrderList!F2256</f>
        <v>DTP</v>
      </c>
      <c r="E2256" s="10" t="str">
        <f>OrderList!L2256</f>
        <v>PORT09</v>
      </c>
      <c r="F2256" s="10" t="str">
        <f>OrderList!K2256</f>
        <v>PLANT03</v>
      </c>
      <c r="G2256" s="10">
        <f>OrderList!J2256</f>
        <v>1677891</v>
      </c>
      <c r="H2256" s="10">
        <f>OrderList!M2256</f>
        <v>2650</v>
      </c>
      <c r="I2256" s="10">
        <f>OrderList!N2256</f>
        <v>6.9</v>
      </c>
      <c r="O2256" s="10">
        <f>COUNTIF(FreightRates!$A$2:$A$1541,C2256)</f>
        <v>39</v>
      </c>
      <c r="Q2256" s="10">
        <f>COUNTIFS(FreightRates!$A$2:$A$1541,C2256,FreightRates!$B$2:$B$1541,B2256,FreightRates!$C$2:$C$1541,E2256)</f>
        <v>20</v>
      </c>
      <c r="T2256">
        <f>COUNTIFS(FreightRates!$A$2:$A$1541,C2256,FreightRates!$B$2:$B$1541,B2256,FreightRates!$C$2:$C$1541,E2256,FreightRates!$F$2:$F$1541,D2256,FreightRates!$D$2:$D$1541,"&lt;="&amp;I2256,FreightRates!$E$2:$E$1541,"&gt;="&amp;I2256)</f>
        <v>2</v>
      </c>
    </row>
    <row r="2257" spans="1:20" x14ac:dyDescent="0.25">
      <c r="A2257" s="10">
        <f>OrderList!A2257</f>
        <v>1447189309.7</v>
      </c>
      <c r="B2257" s="10" t="str">
        <f>OrderList!C2257</f>
        <v>PORT04</v>
      </c>
      <c r="C2257" s="10" t="str">
        <f>OrderList!D2257</f>
        <v>V444_0</v>
      </c>
      <c r="D2257" s="10" t="str">
        <f>OrderList!F2257</f>
        <v>DTP</v>
      </c>
      <c r="E2257" s="10" t="str">
        <f>OrderList!L2257</f>
        <v>PORT09</v>
      </c>
      <c r="F2257" s="10" t="str">
        <f>OrderList!K2257</f>
        <v>PLANT03</v>
      </c>
      <c r="G2257" s="10">
        <f>OrderList!J2257</f>
        <v>1677891</v>
      </c>
      <c r="H2257" s="10">
        <f>OrderList!M2257</f>
        <v>6583</v>
      </c>
      <c r="I2257" s="10">
        <f>OrderList!N2257</f>
        <v>18.399999999999999</v>
      </c>
      <c r="O2257" s="10">
        <f>COUNTIF(FreightRates!$A$2:$A$1541,C2257)</f>
        <v>39</v>
      </c>
      <c r="Q2257" s="10">
        <f>COUNTIFS(FreightRates!$A$2:$A$1541,C2257,FreightRates!$B$2:$B$1541,B2257,FreightRates!$C$2:$C$1541,E2257)</f>
        <v>20</v>
      </c>
      <c r="T2257">
        <f>COUNTIFS(FreightRates!$A$2:$A$1541,C2257,FreightRates!$B$2:$B$1541,B2257,FreightRates!$C$2:$C$1541,E2257,FreightRates!$F$2:$F$1541,D2257,FreightRates!$D$2:$D$1541,"&lt;="&amp;I2257,FreightRates!$E$2:$E$1541,"&gt;="&amp;I2257)</f>
        <v>2</v>
      </c>
    </row>
    <row r="2258" spans="1:20" x14ac:dyDescent="0.25">
      <c r="A2258" s="10">
        <f>OrderList!A2258</f>
        <v>1447152365.7</v>
      </c>
      <c r="B2258" s="10" t="str">
        <f>OrderList!C2258</f>
        <v>PORT04</v>
      </c>
      <c r="C2258" s="10" t="str">
        <f>OrderList!D2258</f>
        <v>V444_0</v>
      </c>
      <c r="D2258" s="10" t="str">
        <f>OrderList!F2258</f>
        <v>DTP</v>
      </c>
      <c r="E2258" s="10" t="str">
        <f>OrderList!L2258</f>
        <v>PORT09</v>
      </c>
      <c r="F2258" s="10" t="str">
        <f>OrderList!K2258</f>
        <v>PLANT03</v>
      </c>
      <c r="G2258" s="10">
        <f>OrderList!J2258</f>
        <v>1677891</v>
      </c>
      <c r="H2258" s="10">
        <f>OrderList!M2258</f>
        <v>2803</v>
      </c>
      <c r="I2258" s="10">
        <f>OrderList!N2258</f>
        <v>7</v>
      </c>
      <c r="O2258" s="10">
        <f>COUNTIF(FreightRates!$A$2:$A$1541,C2258)</f>
        <v>39</v>
      </c>
      <c r="Q2258" s="10">
        <f>COUNTIFS(FreightRates!$A$2:$A$1541,C2258,FreightRates!$B$2:$B$1541,B2258,FreightRates!$C$2:$C$1541,E2258)</f>
        <v>20</v>
      </c>
      <c r="T2258">
        <f>COUNTIFS(FreightRates!$A$2:$A$1541,C2258,FreightRates!$B$2:$B$1541,B2258,FreightRates!$C$2:$C$1541,E2258,FreightRates!$F$2:$F$1541,D2258,FreightRates!$D$2:$D$1541,"&lt;="&amp;I2258,FreightRates!$E$2:$E$1541,"&gt;="&amp;I2258)</f>
        <v>2</v>
      </c>
    </row>
    <row r="2259" spans="1:20" x14ac:dyDescent="0.25">
      <c r="A2259" s="10">
        <f>OrderList!A2259</f>
        <v>1447220739.7</v>
      </c>
      <c r="B2259" s="10" t="str">
        <f>OrderList!C2259</f>
        <v>PORT04</v>
      </c>
      <c r="C2259" s="10" t="str">
        <f>OrderList!D2259</f>
        <v>V444_0</v>
      </c>
      <c r="D2259" s="10" t="str">
        <f>OrderList!F2259</f>
        <v>DTP</v>
      </c>
      <c r="E2259" s="10" t="str">
        <f>OrderList!L2259</f>
        <v>PORT09</v>
      </c>
      <c r="F2259" s="10" t="str">
        <f>OrderList!K2259</f>
        <v>PLANT03</v>
      </c>
      <c r="G2259" s="10">
        <f>OrderList!J2259</f>
        <v>1672676</v>
      </c>
      <c r="H2259" s="10">
        <f>OrderList!M2259</f>
        <v>333</v>
      </c>
      <c r="I2259" s="10">
        <f>OrderList!N2259</f>
        <v>1.9142406394615066</v>
      </c>
      <c r="O2259" s="10">
        <f>COUNTIF(FreightRates!$A$2:$A$1541,C2259)</f>
        <v>39</v>
      </c>
      <c r="Q2259" s="10">
        <f>COUNTIFS(FreightRates!$A$2:$A$1541,C2259,FreightRates!$B$2:$B$1541,B2259,FreightRates!$C$2:$C$1541,E2259)</f>
        <v>20</v>
      </c>
      <c r="T2259">
        <f>COUNTIFS(FreightRates!$A$2:$A$1541,C2259,FreightRates!$B$2:$B$1541,B2259,FreightRates!$C$2:$C$1541,E2259,FreightRates!$F$2:$F$1541,D2259,FreightRates!$D$2:$D$1541,"&lt;="&amp;I2259,FreightRates!$E$2:$E$1541,"&gt;="&amp;I2259)</f>
        <v>2</v>
      </c>
    </row>
    <row r="2260" spans="1:20" x14ac:dyDescent="0.25">
      <c r="A2260" s="10">
        <f>OrderList!A2260</f>
        <v>1447346500.7</v>
      </c>
      <c r="B2260" s="10" t="str">
        <f>OrderList!C2260</f>
        <v>PORT04</v>
      </c>
      <c r="C2260" s="10" t="str">
        <f>OrderList!D2260</f>
        <v>V444_0</v>
      </c>
      <c r="D2260" s="10" t="str">
        <f>OrderList!F2260</f>
        <v>DTP</v>
      </c>
      <c r="E2260" s="10" t="str">
        <f>OrderList!L2260</f>
        <v>PORT09</v>
      </c>
      <c r="F2260" s="10" t="str">
        <f>OrderList!K2260</f>
        <v>PLANT03</v>
      </c>
      <c r="G2260" s="10">
        <f>OrderList!J2260</f>
        <v>1677889</v>
      </c>
      <c r="H2260" s="10">
        <f>OrderList!M2260</f>
        <v>362</v>
      </c>
      <c r="I2260" s="10">
        <f>OrderList!N2260</f>
        <v>0.40481136963655651</v>
      </c>
      <c r="O2260" s="10">
        <f>COUNTIF(FreightRates!$A$2:$A$1541,C2260)</f>
        <v>39</v>
      </c>
      <c r="Q2260" s="10">
        <f>COUNTIFS(FreightRates!$A$2:$A$1541,C2260,FreightRates!$B$2:$B$1541,B2260,FreightRates!$C$2:$C$1541,E2260)</f>
        <v>20</v>
      </c>
      <c r="T2260">
        <f>COUNTIFS(FreightRates!$A$2:$A$1541,C2260,FreightRates!$B$2:$B$1541,B2260,FreightRates!$C$2:$C$1541,E2260,FreightRates!$F$2:$F$1541,D2260,FreightRates!$D$2:$D$1541,"&lt;="&amp;I2260,FreightRates!$E$2:$E$1541,"&gt;="&amp;I2260)</f>
        <v>2</v>
      </c>
    </row>
    <row r="2261" spans="1:20" x14ac:dyDescent="0.25">
      <c r="A2261" s="10">
        <f>OrderList!A2261</f>
        <v>1447174691.7</v>
      </c>
      <c r="B2261" s="10" t="str">
        <f>OrderList!C2261</f>
        <v>PORT04</v>
      </c>
      <c r="C2261" s="10" t="str">
        <f>OrderList!D2261</f>
        <v>V444_0</v>
      </c>
      <c r="D2261" s="10" t="str">
        <f>OrderList!F2261</f>
        <v>DTP</v>
      </c>
      <c r="E2261" s="10" t="str">
        <f>OrderList!L2261</f>
        <v>PORT09</v>
      </c>
      <c r="F2261" s="10" t="str">
        <f>OrderList!K2261</f>
        <v>PLANT03</v>
      </c>
      <c r="G2261" s="10">
        <f>OrderList!J2261</f>
        <v>1667817</v>
      </c>
      <c r="H2261" s="10">
        <f>OrderList!M2261</f>
        <v>1052</v>
      </c>
      <c r="I2261" s="10">
        <f>OrderList!N2261</f>
        <v>11.795720164609051</v>
      </c>
      <c r="O2261" s="10">
        <f>COUNTIF(FreightRates!$A$2:$A$1541,C2261)</f>
        <v>39</v>
      </c>
      <c r="Q2261" s="10">
        <f>COUNTIFS(FreightRates!$A$2:$A$1541,C2261,FreightRates!$B$2:$B$1541,B2261,FreightRates!$C$2:$C$1541,E2261)</f>
        <v>20</v>
      </c>
      <c r="T2261">
        <f>COUNTIFS(FreightRates!$A$2:$A$1541,C2261,FreightRates!$B$2:$B$1541,B2261,FreightRates!$C$2:$C$1541,E2261,FreightRates!$F$2:$F$1541,D2261,FreightRates!$D$2:$D$1541,"&lt;="&amp;I2261,FreightRates!$E$2:$E$1541,"&gt;="&amp;I2261)</f>
        <v>2</v>
      </c>
    </row>
    <row r="2262" spans="1:20" x14ac:dyDescent="0.25">
      <c r="A2262" s="10">
        <f>OrderList!A2262</f>
        <v>1447195863.7</v>
      </c>
      <c r="B2262" s="10" t="str">
        <f>OrderList!C2262</f>
        <v>PORT04</v>
      </c>
      <c r="C2262" s="10" t="str">
        <f>OrderList!D2262</f>
        <v>V444_0</v>
      </c>
      <c r="D2262" s="10" t="str">
        <f>OrderList!F2262</f>
        <v>DTP</v>
      </c>
      <c r="E2262" s="10" t="str">
        <f>OrderList!L2262</f>
        <v>PORT09</v>
      </c>
      <c r="F2262" s="10" t="str">
        <f>OrderList!K2262</f>
        <v>PLANT03</v>
      </c>
      <c r="G2262" s="10">
        <f>OrderList!J2262</f>
        <v>1667817</v>
      </c>
      <c r="H2262" s="10">
        <f>OrderList!M2262</f>
        <v>1387</v>
      </c>
      <c r="I2262" s="10">
        <f>OrderList!N2262</f>
        <v>18.5</v>
      </c>
      <c r="O2262" s="10">
        <f>COUNTIF(FreightRates!$A$2:$A$1541,C2262)</f>
        <v>39</v>
      </c>
      <c r="Q2262" s="10">
        <f>COUNTIFS(FreightRates!$A$2:$A$1541,C2262,FreightRates!$B$2:$B$1541,B2262,FreightRates!$C$2:$C$1541,E2262)</f>
        <v>20</v>
      </c>
      <c r="T2262">
        <f>COUNTIFS(FreightRates!$A$2:$A$1541,C2262,FreightRates!$B$2:$B$1541,B2262,FreightRates!$C$2:$C$1541,E2262,FreightRates!$F$2:$F$1541,D2262,FreightRates!$D$2:$D$1541,"&lt;="&amp;I2262,FreightRates!$E$2:$E$1541,"&gt;="&amp;I2262)</f>
        <v>2</v>
      </c>
    </row>
    <row r="2263" spans="1:20" x14ac:dyDescent="0.25">
      <c r="A2263" s="10">
        <f>OrderList!A2263</f>
        <v>1447162158.7</v>
      </c>
      <c r="B2263" s="10" t="str">
        <f>OrderList!C2263</f>
        <v>PORT04</v>
      </c>
      <c r="C2263" s="10" t="str">
        <f>OrderList!D2263</f>
        <v>V444_0</v>
      </c>
      <c r="D2263" s="10" t="str">
        <f>OrderList!F2263</f>
        <v>DTP</v>
      </c>
      <c r="E2263" s="10" t="str">
        <f>OrderList!L2263</f>
        <v>PORT09</v>
      </c>
      <c r="F2263" s="10" t="str">
        <f>OrderList!K2263</f>
        <v>PLANT03</v>
      </c>
      <c r="G2263" s="10">
        <f>OrderList!J2263</f>
        <v>1658528</v>
      </c>
      <c r="H2263" s="10">
        <f>OrderList!M2263</f>
        <v>250</v>
      </c>
      <c r="I2263" s="10">
        <f>OrderList!N2263</f>
        <v>0.14331843473501774</v>
      </c>
      <c r="O2263" s="10">
        <f>COUNTIF(FreightRates!$A$2:$A$1541,C2263)</f>
        <v>39</v>
      </c>
      <c r="Q2263" s="10">
        <f>COUNTIFS(FreightRates!$A$2:$A$1541,C2263,FreightRates!$B$2:$B$1541,B2263,FreightRates!$C$2:$C$1541,E2263)</f>
        <v>20</v>
      </c>
      <c r="T2263">
        <f>COUNTIFS(FreightRates!$A$2:$A$1541,C2263,FreightRates!$B$2:$B$1541,B2263,FreightRates!$C$2:$C$1541,E2263,FreightRates!$F$2:$F$1541,D2263,FreightRates!$D$2:$D$1541,"&lt;="&amp;I2263,FreightRates!$E$2:$E$1541,"&gt;="&amp;I2263)</f>
        <v>2</v>
      </c>
    </row>
    <row r="2264" spans="1:20" x14ac:dyDescent="0.25">
      <c r="A2264" s="10">
        <f>OrderList!A2264</f>
        <v>1447143918.7</v>
      </c>
      <c r="B2264" s="10" t="str">
        <f>OrderList!C2264</f>
        <v>PORT04</v>
      </c>
      <c r="C2264" s="10" t="str">
        <f>OrderList!D2264</f>
        <v>V444_0</v>
      </c>
      <c r="D2264" s="10" t="str">
        <f>OrderList!F2264</f>
        <v>DTP</v>
      </c>
      <c r="E2264" s="10" t="str">
        <f>OrderList!L2264</f>
        <v>PORT09</v>
      </c>
      <c r="F2264" s="10" t="str">
        <f>OrderList!K2264</f>
        <v>PLANT03</v>
      </c>
      <c r="G2264" s="10">
        <f>OrderList!J2264</f>
        <v>1699424</v>
      </c>
      <c r="H2264" s="10">
        <f>OrderList!M2264</f>
        <v>302</v>
      </c>
      <c r="I2264" s="10">
        <f>OrderList!N2264</f>
        <v>0.91634234736548681</v>
      </c>
      <c r="O2264" s="10">
        <f>COUNTIF(FreightRates!$A$2:$A$1541,C2264)</f>
        <v>39</v>
      </c>
      <c r="Q2264" s="10">
        <f>COUNTIFS(FreightRates!$A$2:$A$1541,C2264,FreightRates!$B$2:$B$1541,B2264,FreightRates!$C$2:$C$1541,E2264)</f>
        <v>20</v>
      </c>
      <c r="T2264">
        <f>COUNTIFS(FreightRates!$A$2:$A$1541,C2264,FreightRates!$B$2:$B$1541,B2264,FreightRates!$C$2:$C$1541,E2264,FreightRates!$F$2:$F$1541,D2264,FreightRates!$D$2:$D$1541,"&lt;="&amp;I2264,FreightRates!$E$2:$E$1541,"&gt;="&amp;I2264)</f>
        <v>2</v>
      </c>
    </row>
    <row r="2265" spans="1:20" x14ac:dyDescent="0.25">
      <c r="A2265" s="10">
        <f>OrderList!A2265</f>
        <v>1447314126.7</v>
      </c>
      <c r="B2265" s="10" t="str">
        <f>OrderList!C2265</f>
        <v>PORT04</v>
      </c>
      <c r="C2265" s="10" t="str">
        <f>OrderList!D2265</f>
        <v>V444_0</v>
      </c>
      <c r="D2265" s="10" t="str">
        <f>OrderList!F2265</f>
        <v>DTP</v>
      </c>
      <c r="E2265" s="10" t="str">
        <f>OrderList!L2265</f>
        <v>PORT09</v>
      </c>
      <c r="F2265" s="10" t="str">
        <f>OrderList!K2265</f>
        <v>PLANT03</v>
      </c>
      <c r="G2265" s="10">
        <f>OrderList!J2265</f>
        <v>1699424</v>
      </c>
      <c r="H2265" s="10">
        <f>OrderList!M2265</f>
        <v>286</v>
      </c>
      <c r="I2265" s="10">
        <f>OrderList!N2265</f>
        <v>1.8326846947309736</v>
      </c>
      <c r="O2265" s="10">
        <f>COUNTIF(FreightRates!$A$2:$A$1541,C2265)</f>
        <v>39</v>
      </c>
      <c r="Q2265" s="10">
        <f>COUNTIFS(FreightRates!$A$2:$A$1541,C2265,FreightRates!$B$2:$B$1541,B2265,FreightRates!$C$2:$C$1541,E2265)</f>
        <v>20</v>
      </c>
      <c r="T2265">
        <f>COUNTIFS(FreightRates!$A$2:$A$1541,C2265,FreightRates!$B$2:$B$1541,B2265,FreightRates!$C$2:$C$1541,E2265,FreightRates!$F$2:$F$1541,D2265,FreightRates!$D$2:$D$1541,"&lt;="&amp;I2265,FreightRates!$E$2:$E$1541,"&gt;="&amp;I2265)</f>
        <v>2</v>
      </c>
    </row>
    <row r="2266" spans="1:20" x14ac:dyDescent="0.25">
      <c r="A2266" s="10">
        <f>OrderList!A2266</f>
        <v>1447260244.7</v>
      </c>
      <c r="B2266" s="10" t="str">
        <f>OrderList!C2266</f>
        <v>PORT04</v>
      </c>
      <c r="C2266" s="10" t="str">
        <f>OrderList!D2266</f>
        <v>V444_0</v>
      </c>
      <c r="D2266" s="10" t="str">
        <f>OrderList!F2266</f>
        <v>DTP</v>
      </c>
      <c r="E2266" s="10" t="str">
        <f>OrderList!L2266</f>
        <v>PORT09</v>
      </c>
      <c r="F2266" s="10" t="str">
        <f>OrderList!K2266</f>
        <v>PLANT03</v>
      </c>
      <c r="G2266" s="10">
        <f>OrderList!J2266</f>
        <v>1701406</v>
      </c>
      <c r="H2266" s="10">
        <f>OrderList!M2266</f>
        <v>319</v>
      </c>
      <c r="I2266" s="10">
        <f>OrderList!N2266</f>
        <v>5.006677426876581</v>
      </c>
      <c r="O2266" s="10">
        <f>COUNTIF(FreightRates!$A$2:$A$1541,C2266)</f>
        <v>39</v>
      </c>
      <c r="Q2266" s="10">
        <f>COUNTIFS(FreightRates!$A$2:$A$1541,C2266,FreightRates!$B$2:$B$1541,B2266,FreightRates!$C$2:$C$1541,E2266)</f>
        <v>20</v>
      </c>
      <c r="T2266">
        <f>COUNTIFS(FreightRates!$A$2:$A$1541,C2266,FreightRates!$B$2:$B$1541,B2266,FreightRates!$C$2:$C$1541,E2266,FreightRates!$F$2:$F$1541,D2266,FreightRates!$D$2:$D$1541,"&lt;="&amp;I2266,FreightRates!$E$2:$E$1541,"&gt;="&amp;I2266)</f>
        <v>2</v>
      </c>
    </row>
    <row r="2267" spans="1:20" x14ac:dyDescent="0.25">
      <c r="A2267" s="10">
        <f>OrderList!A2267</f>
        <v>1447311663.7</v>
      </c>
      <c r="B2267" s="10" t="str">
        <f>OrderList!C2267</f>
        <v>PORT04</v>
      </c>
      <c r="C2267" s="10" t="str">
        <f>OrderList!D2267</f>
        <v>V444_0</v>
      </c>
      <c r="D2267" s="10" t="str">
        <f>OrderList!F2267</f>
        <v>DTP</v>
      </c>
      <c r="E2267" s="10" t="str">
        <f>OrderList!L2267</f>
        <v>PORT09</v>
      </c>
      <c r="F2267" s="10" t="str">
        <f>OrderList!K2267</f>
        <v>PLANT03</v>
      </c>
      <c r="G2267" s="10">
        <f>OrderList!J2267</f>
        <v>1701406</v>
      </c>
      <c r="H2267" s="10">
        <f>OrderList!M2267</f>
        <v>337</v>
      </c>
      <c r="I2267" s="10">
        <f>OrderList!N2267</f>
        <v>0.38512903283666011</v>
      </c>
      <c r="O2267" s="10">
        <f>COUNTIF(FreightRates!$A$2:$A$1541,C2267)</f>
        <v>39</v>
      </c>
      <c r="Q2267" s="10">
        <f>COUNTIFS(FreightRates!$A$2:$A$1541,C2267,FreightRates!$B$2:$B$1541,B2267,FreightRates!$C$2:$C$1541,E2267)</f>
        <v>20</v>
      </c>
      <c r="T2267">
        <f>COUNTIFS(FreightRates!$A$2:$A$1541,C2267,FreightRates!$B$2:$B$1541,B2267,FreightRates!$C$2:$C$1541,E2267,FreightRates!$F$2:$F$1541,D2267,FreightRates!$D$2:$D$1541,"&lt;="&amp;I2267,FreightRates!$E$2:$E$1541,"&gt;="&amp;I2267)</f>
        <v>2</v>
      </c>
    </row>
    <row r="2268" spans="1:20" x14ac:dyDescent="0.25">
      <c r="A2268" s="10">
        <f>OrderList!A2268</f>
        <v>1447260245.7</v>
      </c>
      <c r="B2268" s="10" t="str">
        <f>OrderList!C2268</f>
        <v>PORT04</v>
      </c>
      <c r="C2268" s="10" t="str">
        <f>OrderList!D2268</f>
        <v>V444_0</v>
      </c>
      <c r="D2268" s="10" t="str">
        <f>OrderList!F2268</f>
        <v>DTP</v>
      </c>
      <c r="E2268" s="10" t="str">
        <f>OrderList!L2268</f>
        <v>PORT09</v>
      </c>
      <c r="F2268" s="10" t="str">
        <f>OrderList!K2268</f>
        <v>PLANT03</v>
      </c>
      <c r="G2268" s="10">
        <f>OrderList!J2268</f>
        <v>1701405</v>
      </c>
      <c r="H2268" s="10">
        <f>OrderList!M2268</f>
        <v>413</v>
      </c>
      <c r="I2268" s="10">
        <f>OrderList!N2268</f>
        <v>15.03125692340117</v>
      </c>
      <c r="O2268" s="10">
        <f>COUNTIF(FreightRates!$A$2:$A$1541,C2268)</f>
        <v>39</v>
      </c>
      <c r="Q2268" s="10">
        <f>COUNTIFS(FreightRates!$A$2:$A$1541,C2268,FreightRates!$B$2:$B$1541,B2268,FreightRates!$C$2:$C$1541,E2268)</f>
        <v>20</v>
      </c>
      <c r="T2268">
        <f>COUNTIFS(FreightRates!$A$2:$A$1541,C2268,FreightRates!$B$2:$B$1541,B2268,FreightRates!$C$2:$C$1541,E2268,FreightRates!$F$2:$F$1541,D2268,FreightRates!$D$2:$D$1541,"&lt;="&amp;I2268,FreightRates!$E$2:$E$1541,"&gt;="&amp;I2268)</f>
        <v>2</v>
      </c>
    </row>
    <row r="2269" spans="1:20" x14ac:dyDescent="0.25">
      <c r="A2269" s="10">
        <f>OrderList!A2269</f>
        <v>1447206048.7</v>
      </c>
      <c r="B2269" s="10" t="str">
        <f>OrderList!C2269</f>
        <v>PORT04</v>
      </c>
      <c r="C2269" s="10" t="str">
        <f>OrderList!D2269</f>
        <v>V444_0</v>
      </c>
      <c r="D2269" s="10" t="str">
        <f>OrderList!F2269</f>
        <v>DTP</v>
      </c>
      <c r="E2269" s="10" t="str">
        <f>OrderList!L2269</f>
        <v>PORT09</v>
      </c>
      <c r="F2269" s="10" t="str">
        <f>OrderList!K2269</f>
        <v>PLANT03</v>
      </c>
      <c r="G2269" s="10">
        <f>OrderList!J2269</f>
        <v>1678648</v>
      </c>
      <c r="H2269" s="10">
        <f>OrderList!M2269</f>
        <v>421</v>
      </c>
      <c r="I2269" s="10">
        <f>OrderList!N2269</f>
        <v>1.4629700940594061</v>
      </c>
      <c r="O2269" s="10">
        <f>COUNTIF(FreightRates!$A$2:$A$1541,C2269)</f>
        <v>39</v>
      </c>
      <c r="Q2269" s="10">
        <f>COUNTIFS(FreightRates!$A$2:$A$1541,C2269,FreightRates!$B$2:$B$1541,B2269,FreightRates!$C$2:$C$1541,E2269)</f>
        <v>20</v>
      </c>
      <c r="T2269">
        <f>COUNTIFS(FreightRates!$A$2:$A$1541,C2269,FreightRates!$B$2:$B$1541,B2269,FreightRates!$C$2:$C$1541,E2269,FreightRates!$F$2:$F$1541,D2269,FreightRates!$D$2:$D$1541,"&lt;="&amp;I2269,FreightRates!$E$2:$E$1541,"&gt;="&amp;I2269)</f>
        <v>2</v>
      </c>
    </row>
    <row r="2270" spans="1:20" x14ac:dyDescent="0.25">
      <c r="A2270" s="10">
        <f>OrderList!A2270</f>
        <v>1447283591.7</v>
      </c>
      <c r="B2270" s="10" t="str">
        <f>OrderList!C2270</f>
        <v>PORT04</v>
      </c>
      <c r="C2270" s="10" t="str">
        <f>OrderList!D2270</f>
        <v>V444_0</v>
      </c>
      <c r="D2270" s="10" t="str">
        <f>OrderList!F2270</f>
        <v>DTP</v>
      </c>
      <c r="E2270" s="10" t="str">
        <f>OrderList!L2270</f>
        <v>PORT09</v>
      </c>
      <c r="F2270" s="10" t="str">
        <f>OrderList!K2270</f>
        <v>PLANT03</v>
      </c>
      <c r="G2270" s="10">
        <f>OrderList!J2270</f>
        <v>1678648</v>
      </c>
      <c r="H2270" s="10">
        <f>OrderList!M2270</f>
        <v>462</v>
      </c>
      <c r="I2270" s="10">
        <f>OrderList!N2270</f>
        <v>2.9259401881188123</v>
      </c>
      <c r="O2270" s="10">
        <f>COUNTIF(FreightRates!$A$2:$A$1541,C2270)</f>
        <v>39</v>
      </c>
      <c r="Q2270" s="10">
        <f>COUNTIFS(FreightRates!$A$2:$A$1541,C2270,FreightRates!$B$2:$B$1541,B2270,FreightRates!$C$2:$C$1541,E2270)</f>
        <v>20</v>
      </c>
      <c r="T2270">
        <f>COUNTIFS(FreightRates!$A$2:$A$1541,C2270,FreightRates!$B$2:$B$1541,B2270,FreightRates!$C$2:$C$1541,E2270,FreightRates!$F$2:$F$1541,D2270,FreightRates!$D$2:$D$1541,"&lt;="&amp;I2270,FreightRates!$E$2:$E$1541,"&gt;="&amp;I2270)</f>
        <v>2</v>
      </c>
    </row>
    <row r="2271" spans="1:20" x14ac:dyDescent="0.25">
      <c r="A2271" s="10">
        <f>OrderList!A2271</f>
        <v>1447133054.7</v>
      </c>
      <c r="B2271" s="10" t="str">
        <f>OrderList!C2271</f>
        <v>PORT04</v>
      </c>
      <c r="C2271" s="10" t="str">
        <f>OrderList!D2271</f>
        <v>V444_0</v>
      </c>
      <c r="D2271" s="10" t="str">
        <f>OrderList!F2271</f>
        <v>DTP</v>
      </c>
      <c r="E2271" s="10" t="str">
        <f>OrderList!L2271</f>
        <v>PORT09</v>
      </c>
      <c r="F2271" s="10" t="str">
        <f>OrderList!K2271</f>
        <v>PLANT03</v>
      </c>
      <c r="G2271" s="10">
        <f>OrderList!J2271</f>
        <v>1678648</v>
      </c>
      <c r="H2271" s="10">
        <f>OrderList!M2271</f>
        <v>356</v>
      </c>
      <c r="I2271" s="10">
        <f>OrderList!N2271</f>
        <v>1.4629700940594061</v>
      </c>
      <c r="O2271" s="10">
        <f>COUNTIF(FreightRates!$A$2:$A$1541,C2271)</f>
        <v>39</v>
      </c>
      <c r="Q2271" s="10">
        <f>COUNTIFS(FreightRates!$A$2:$A$1541,C2271,FreightRates!$B$2:$B$1541,B2271,FreightRates!$C$2:$C$1541,E2271)</f>
        <v>20</v>
      </c>
      <c r="T2271">
        <f>COUNTIFS(FreightRates!$A$2:$A$1541,C2271,FreightRates!$B$2:$B$1541,B2271,FreightRates!$C$2:$C$1541,E2271,FreightRates!$F$2:$F$1541,D2271,FreightRates!$D$2:$D$1541,"&lt;="&amp;I2271,FreightRates!$E$2:$E$1541,"&gt;="&amp;I2271)</f>
        <v>2</v>
      </c>
    </row>
    <row r="2272" spans="1:20" x14ac:dyDescent="0.25">
      <c r="A2272" s="10">
        <f>OrderList!A2272</f>
        <v>1447389053.7</v>
      </c>
      <c r="B2272" s="10" t="str">
        <f>OrderList!C2272</f>
        <v>PORT04</v>
      </c>
      <c r="C2272" s="10" t="str">
        <f>OrderList!D2272</f>
        <v>V444_0</v>
      </c>
      <c r="D2272" s="10" t="str">
        <f>OrderList!F2272</f>
        <v>DTP</v>
      </c>
      <c r="E2272" s="10" t="str">
        <f>OrderList!L2272</f>
        <v>PORT09</v>
      </c>
      <c r="F2272" s="10" t="str">
        <f>OrderList!K2272</f>
        <v>PLANT03</v>
      </c>
      <c r="G2272" s="10">
        <f>OrderList!J2272</f>
        <v>1678648</v>
      </c>
      <c r="H2272" s="10">
        <f>OrderList!M2272</f>
        <v>388</v>
      </c>
      <c r="I2272" s="10">
        <f>OrderList!N2272</f>
        <v>1.4629700940594061</v>
      </c>
      <c r="O2272" s="10">
        <f>COUNTIF(FreightRates!$A$2:$A$1541,C2272)</f>
        <v>39</v>
      </c>
      <c r="Q2272" s="10">
        <f>COUNTIFS(FreightRates!$A$2:$A$1541,C2272,FreightRates!$B$2:$B$1541,B2272,FreightRates!$C$2:$C$1541,E2272)</f>
        <v>20</v>
      </c>
      <c r="T2272">
        <f>COUNTIFS(FreightRates!$A$2:$A$1541,C2272,FreightRates!$B$2:$B$1541,B2272,FreightRates!$C$2:$C$1541,E2272,FreightRates!$F$2:$F$1541,D2272,FreightRates!$D$2:$D$1541,"&lt;="&amp;I2272,FreightRates!$E$2:$E$1541,"&gt;="&amp;I2272)</f>
        <v>2</v>
      </c>
    </row>
    <row r="2273" spans="1:20" x14ac:dyDescent="0.25">
      <c r="A2273" s="10">
        <f>OrderList!A2273</f>
        <v>1447356009.7</v>
      </c>
      <c r="B2273" s="10" t="str">
        <f>OrderList!C2273</f>
        <v>PORT04</v>
      </c>
      <c r="C2273" s="10" t="str">
        <f>OrderList!D2273</f>
        <v>V444_0</v>
      </c>
      <c r="D2273" s="10" t="str">
        <f>OrderList!F2273</f>
        <v>DTP</v>
      </c>
      <c r="E2273" s="10" t="str">
        <f>OrderList!L2273</f>
        <v>PORT09</v>
      </c>
      <c r="F2273" s="10" t="str">
        <f>OrderList!K2273</f>
        <v>PLANT03</v>
      </c>
      <c r="G2273" s="10">
        <f>OrderList!J2273</f>
        <v>1675615</v>
      </c>
      <c r="H2273" s="10">
        <f>OrderList!M2273</f>
        <v>374</v>
      </c>
      <c r="I2273" s="10">
        <f>OrderList!N2273</f>
        <v>0.79608328220555413</v>
      </c>
      <c r="O2273" s="10">
        <f>COUNTIF(FreightRates!$A$2:$A$1541,C2273)</f>
        <v>39</v>
      </c>
      <c r="Q2273" s="10">
        <f>COUNTIFS(FreightRates!$A$2:$A$1541,C2273,FreightRates!$B$2:$B$1541,B2273,FreightRates!$C$2:$C$1541,E2273)</f>
        <v>20</v>
      </c>
      <c r="T2273">
        <f>COUNTIFS(FreightRates!$A$2:$A$1541,C2273,FreightRates!$B$2:$B$1541,B2273,FreightRates!$C$2:$C$1541,E2273,FreightRates!$F$2:$F$1541,D2273,FreightRates!$D$2:$D$1541,"&lt;="&amp;I2273,FreightRates!$E$2:$E$1541,"&gt;="&amp;I2273)</f>
        <v>2</v>
      </c>
    </row>
    <row r="2274" spans="1:20" x14ac:dyDescent="0.25">
      <c r="A2274" s="10">
        <f>OrderList!A2274</f>
        <v>1447418568.7</v>
      </c>
      <c r="B2274" s="10" t="str">
        <f>OrderList!C2274</f>
        <v>PORT04</v>
      </c>
      <c r="C2274" s="10" t="str">
        <f>OrderList!D2274</f>
        <v>V444_0</v>
      </c>
      <c r="D2274" s="10" t="str">
        <f>OrderList!F2274</f>
        <v>DTP</v>
      </c>
      <c r="E2274" s="10" t="str">
        <f>OrderList!L2274</f>
        <v>PORT09</v>
      </c>
      <c r="F2274" s="10" t="str">
        <f>OrderList!K2274</f>
        <v>PLANT03</v>
      </c>
      <c r="G2274" s="10">
        <f>OrderList!J2274</f>
        <v>1675615</v>
      </c>
      <c r="H2274" s="10">
        <f>OrderList!M2274</f>
        <v>831</v>
      </c>
      <c r="I2274" s="10">
        <f>OrderList!N2274</f>
        <v>4.5111385991648065</v>
      </c>
      <c r="O2274" s="10">
        <f>COUNTIF(FreightRates!$A$2:$A$1541,C2274)</f>
        <v>39</v>
      </c>
      <c r="Q2274" s="10">
        <f>COUNTIFS(FreightRates!$A$2:$A$1541,C2274,FreightRates!$B$2:$B$1541,B2274,FreightRates!$C$2:$C$1541,E2274)</f>
        <v>20</v>
      </c>
      <c r="T2274">
        <f>COUNTIFS(FreightRates!$A$2:$A$1541,C2274,FreightRates!$B$2:$B$1541,B2274,FreightRates!$C$2:$C$1541,E2274,FreightRates!$F$2:$F$1541,D2274,FreightRates!$D$2:$D$1541,"&lt;="&amp;I2274,FreightRates!$E$2:$E$1541,"&gt;="&amp;I2274)</f>
        <v>2</v>
      </c>
    </row>
    <row r="2275" spans="1:20" x14ac:dyDescent="0.25">
      <c r="A2275" s="10">
        <f>OrderList!A2275</f>
        <v>1447292185.7</v>
      </c>
      <c r="B2275" s="10" t="str">
        <f>OrderList!C2275</f>
        <v>PORT04</v>
      </c>
      <c r="C2275" s="10" t="str">
        <f>OrderList!D2275</f>
        <v>V444_0</v>
      </c>
      <c r="D2275" s="10" t="str">
        <f>OrderList!F2275</f>
        <v>DTP</v>
      </c>
      <c r="E2275" s="10" t="str">
        <f>OrderList!L2275</f>
        <v>PORT09</v>
      </c>
      <c r="F2275" s="10" t="str">
        <f>OrderList!K2275</f>
        <v>PLANT03</v>
      </c>
      <c r="G2275" s="10">
        <f>OrderList!J2275</f>
        <v>1675615</v>
      </c>
      <c r="H2275" s="10">
        <f>OrderList!M2275</f>
        <v>1476</v>
      </c>
      <c r="I2275" s="10">
        <f>OrderList!N2275</f>
        <v>9.9600000000000009</v>
      </c>
      <c r="O2275" s="10">
        <f>COUNTIF(FreightRates!$A$2:$A$1541,C2275)</f>
        <v>39</v>
      </c>
      <c r="Q2275" s="10">
        <f>COUNTIFS(FreightRates!$A$2:$A$1541,C2275,FreightRates!$B$2:$B$1541,B2275,FreightRates!$C$2:$C$1541,E2275)</f>
        <v>20</v>
      </c>
      <c r="T2275">
        <f>COUNTIFS(FreightRates!$A$2:$A$1541,C2275,FreightRates!$B$2:$B$1541,B2275,FreightRates!$C$2:$C$1541,E2275,FreightRates!$F$2:$F$1541,D2275,FreightRates!$D$2:$D$1541,"&lt;="&amp;I2275,FreightRates!$E$2:$E$1541,"&gt;="&amp;I2275)</f>
        <v>2</v>
      </c>
    </row>
    <row r="2276" spans="1:20" x14ac:dyDescent="0.25">
      <c r="A2276" s="10">
        <f>OrderList!A2276</f>
        <v>1447281074.7</v>
      </c>
      <c r="B2276" s="10" t="str">
        <f>OrderList!C2276</f>
        <v>PORT04</v>
      </c>
      <c r="C2276" s="10" t="str">
        <f>OrderList!D2276</f>
        <v>V444_0</v>
      </c>
      <c r="D2276" s="10" t="str">
        <f>OrderList!F2276</f>
        <v>DTP</v>
      </c>
      <c r="E2276" s="10" t="str">
        <f>OrderList!L2276</f>
        <v>PORT09</v>
      </c>
      <c r="F2276" s="10" t="str">
        <f>OrderList!K2276</f>
        <v>PLANT03</v>
      </c>
      <c r="G2276" s="10">
        <f>OrderList!J2276</f>
        <v>1675654</v>
      </c>
      <c r="H2276" s="10">
        <f>OrderList!M2276</f>
        <v>266</v>
      </c>
      <c r="I2276" s="10">
        <f>OrderList!N2276</f>
        <v>0.18903103229892337</v>
      </c>
      <c r="O2276" s="10">
        <f>COUNTIF(FreightRates!$A$2:$A$1541,C2276)</f>
        <v>39</v>
      </c>
      <c r="Q2276" s="10">
        <f>COUNTIFS(FreightRates!$A$2:$A$1541,C2276,FreightRates!$B$2:$B$1541,B2276,FreightRates!$C$2:$C$1541,E2276)</f>
        <v>20</v>
      </c>
      <c r="T2276">
        <f>COUNTIFS(FreightRates!$A$2:$A$1541,C2276,FreightRates!$B$2:$B$1541,B2276,FreightRates!$C$2:$C$1541,E2276,FreightRates!$F$2:$F$1541,D2276,FreightRates!$D$2:$D$1541,"&lt;="&amp;I2276,FreightRates!$E$2:$E$1541,"&gt;="&amp;I2276)</f>
        <v>2</v>
      </c>
    </row>
    <row r="2277" spans="1:20" x14ac:dyDescent="0.25">
      <c r="A2277" s="10">
        <f>OrderList!A2277</f>
        <v>1447418575.7</v>
      </c>
      <c r="B2277" s="10" t="str">
        <f>OrderList!C2277</f>
        <v>PORT04</v>
      </c>
      <c r="C2277" s="10" t="str">
        <f>OrderList!D2277</f>
        <v>V444_0</v>
      </c>
      <c r="D2277" s="10" t="str">
        <f>OrderList!F2277</f>
        <v>DTP</v>
      </c>
      <c r="E2277" s="10" t="str">
        <f>OrderList!L2277</f>
        <v>PORT09</v>
      </c>
      <c r="F2277" s="10" t="str">
        <f>OrderList!K2277</f>
        <v>PLANT03</v>
      </c>
      <c r="G2277" s="10">
        <f>OrderList!J2277</f>
        <v>1675655</v>
      </c>
      <c r="H2277" s="10">
        <f>OrderList!M2277</f>
        <v>1258</v>
      </c>
      <c r="I2277" s="10">
        <f>OrderList!N2277</f>
        <v>8.9600000000000009</v>
      </c>
      <c r="O2277" s="10">
        <f>COUNTIF(FreightRates!$A$2:$A$1541,C2277)</f>
        <v>39</v>
      </c>
      <c r="Q2277" s="10">
        <f>COUNTIFS(FreightRates!$A$2:$A$1541,C2277,FreightRates!$B$2:$B$1541,B2277,FreightRates!$C$2:$C$1541,E2277)</f>
        <v>20</v>
      </c>
      <c r="T2277">
        <f>COUNTIFS(FreightRates!$A$2:$A$1541,C2277,FreightRates!$B$2:$B$1541,B2277,FreightRates!$C$2:$C$1541,E2277,FreightRates!$F$2:$F$1541,D2277,FreightRates!$D$2:$D$1541,"&lt;="&amp;I2277,FreightRates!$E$2:$E$1541,"&gt;="&amp;I2277)</f>
        <v>2</v>
      </c>
    </row>
    <row r="2278" spans="1:20" x14ac:dyDescent="0.25">
      <c r="A2278" s="10">
        <f>OrderList!A2278</f>
        <v>1447292184.7</v>
      </c>
      <c r="B2278" s="10" t="str">
        <f>OrderList!C2278</f>
        <v>PORT04</v>
      </c>
      <c r="C2278" s="10" t="str">
        <f>OrderList!D2278</f>
        <v>V444_0</v>
      </c>
      <c r="D2278" s="10" t="str">
        <f>OrderList!F2278</f>
        <v>DTP</v>
      </c>
      <c r="E2278" s="10" t="str">
        <f>OrderList!L2278</f>
        <v>PORT09</v>
      </c>
      <c r="F2278" s="10" t="str">
        <f>OrderList!K2278</f>
        <v>PLANT03</v>
      </c>
      <c r="G2278" s="10">
        <f>OrderList!J2278</f>
        <v>1675655</v>
      </c>
      <c r="H2278" s="10">
        <f>OrderList!M2278</f>
        <v>1267</v>
      </c>
      <c r="I2278" s="10">
        <f>OrderList!N2278</f>
        <v>8.82</v>
      </c>
      <c r="O2278" s="10">
        <f>COUNTIF(FreightRates!$A$2:$A$1541,C2278)</f>
        <v>39</v>
      </c>
      <c r="Q2278" s="10">
        <f>COUNTIFS(FreightRates!$A$2:$A$1541,C2278,FreightRates!$B$2:$B$1541,B2278,FreightRates!$C$2:$C$1541,E2278)</f>
        <v>20</v>
      </c>
      <c r="T2278">
        <f>COUNTIFS(FreightRates!$A$2:$A$1541,C2278,FreightRates!$B$2:$B$1541,B2278,FreightRates!$C$2:$C$1541,E2278,FreightRates!$F$2:$F$1541,D2278,FreightRates!$D$2:$D$1541,"&lt;="&amp;I2278,FreightRates!$E$2:$E$1541,"&gt;="&amp;I2278)</f>
        <v>2</v>
      </c>
    </row>
    <row r="2279" spans="1:20" x14ac:dyDescent="0.25">
      <c r="A2279" s="10">
        <f>OrderList!A2279</f>
        <v>1447174689.7</v>
      </c>
      <c r="B2279" s="10" t="str">
        <f>OrderList!C2279</f>
        <v>PORT04</v>
      </c>
      <c r="C2279" s="10" t="str">
        <f>OrderList!D2279</f>
        <v>V444_0</v>
      </c>
      <c r="D2279" s="10" t="str">
        <f>OrderList!F2279</f>
        <v>DTP</v>
      </c>
      <c r="E2279" s="10" t="str">
        <f>OrderList!L2279</f>
        <v>PORT09</v>
      </c>
      <c r="F2279" s="10" t="str">
        <f>OrderList!K2279</f>
        <v>PLANT03</v>
      </c>
      <c r="G2279" s="10">
        <f>OrderList!J2279</f>
        <v>1675655</v>
      </c>
      <c r="H2279" s="10">
        <f>OrderList!M2279</f>
        <v>1253</v>
      </c>
      <c r="I2279" s="10">
        <f>OrderList!N2279</f>
        <v>8.7799999999999994</v>
      </c>
      <c r="O2279" s="10">
        <f>COUNTIF(FreightRates!$A$2:$A$1541,C2279)</f>
        <v>39</v>
      </c>
      <c r="Q2279" s="10">
        <f>COUNTIFS(FreightRates!$A$2:$A$1541,C2279,FreightRates!$B$2:$B$1541,B2279,FreightRates!$C$2:$C$1541,E2279)</f>
        <v>20</v>
      </c>
      <c r="T2279">
        <f>COUNTIFS(FreightRates!$A$2:$A$1541,C2279,FreightRates!$B$2:$B$1541,B2279,FreightRates!$C$2:$C$1541,E2279,FreightRates!$F$2:$F$1541,D2279,FreightRates!$D$2:$D$1541,"&lt;="&amp;I2279,FreightRates!$E$2:$E$1541,"&gt;="&amp;I2279)</f>
        <v>2</v>
      </c>
    </row>
    <row r="2280" spans="1:20" x14ac:dyDescent="0.25">
      <c r="A2280" s="10">
        <f>OrderList!A2280</f>
        <v>1447312662.7</v>
      </c>
      <c r="B2280" s="10" t="str">
        <f>OrderList!C2280</f>
        <v>PORT04</v>
      </c>
      <c r="C2280" s="10" t="str">
        <f>OrderList!D2280</f>
        <v>V444_0</v>
      </c>
      <c r="D2280" s="10" t="str">
        <f>OrderList!F2280</f>
        <v>DTP</v>
      </c>
      <c r="E2280" s="10" t="str">
        <f>OrderList!L2280</f>
        <v>PORT09</v>
      </c>
      <c r="F2280" s="10" t="str">
        <f>OrderList!K2280</f>
        <v>PLANT03</v>
      </c>
      <c r="G2280" s="10">
        <f>OrderList!J2280</f>
        <v>1695346</v>
      </c>
      <c r="H2280" s="10">
        <f>OrderList!M2280</f>
        <v>377</v>
      </c>
      <c r="I2280" s="10">
        <f>OrderList!N2280</f>
        <v>0.38319143667791467</v>
      </c>
      <c r="O2280" s="10">
        <f>COUNTIF(FreightRates!$A$2:$A$1541,C2280)</f>
        <v>39</v>
      </c>
      <c r="Q2280" s="10">
        <f>COUNTIFS(FreightRates!$A$2:$A$1541,C2280,FreightRates!$B$2:$B$1541,B2280,FreightRates!$C$2:$C$1541,E2280)</f>
        <v>20</v>
      </c>
      <c r="T2280">
        <f>COUNTIFS(FreightRates!$A$2:$A$1541,C2280,FreightRates!$B$2:$B$1541,B2280,FreightRates!$C$2:$C$1541,E2280,FreightRates!$F$2:$F$1541,D2280,FreightRates!$D$2:$D$1541,"&lt;="&amp;I2280,FreightRates!$E$2:$E$1541,"&gt;="&amp;I2280)</f>
        <v>2</v>
      </c>
    </row>
    <row r="2281" spans="1:20" x14ac:dyDescent="0.25">
      <c r="A2281" s="10">
        <f>OrderList!A2281</f>
        <v>1447406923.7</v>
      </c>
      <c r="B2281" s="10" t="str">
        <f>OrderList!C2281</f>
        <v>PORT04</v>
      </c>
      <c r="C2281" s="10" t="str">
        <f>OrderList!D2281</f>
        <v>V444_0</v>
      </c>
      <c r="D2281" s="10" t="str">
        <f>OrderList!F2281</f>
        <v>DTP</v>
      </c>
      <c r="E2281" s="10" t="str">
        <f>OrderList!L2281</f>
        <v>PORT09</v>
      </c>
      <c r="F2281" s="10" t="str">
        <f>OrderList!K2281</f>
        <v>PLANT03</v>
      </c>
      <c r="G2281" s="10">
        <f>OrderList!J2281</f>
        <v>1695346</v>
      </c>
      <c r="H2281" s="10">
        <f>OrderList!M2281</f>
        <v>442</v>
      </c>
      <c r="I2281" s="10">
        <f>OrderList!N2281</f>
        <v>0.76638287335582933</v>
      </c>
      <c r="O2281" s="10">
        <f>COUNTIF(FreightRates!$A$2:$A$1541,C2281)</f>
        <v>39</v>
      </c>
      <c r="Q2281" s="10">
        <f>COUNTIFS(FreightRates!$A$2:$A$1541,C2281,FreightRates!$B$2:$B$1541,B2281,FreightRates!$C$2:$C$1541,E2281)</f>
        <v>20</v>
      </c>
      <c r="T2281">
        <f>COUNTIFS(FreightRates!$A$2:$A$1541,C2281,FreightRates!$B$2:$B$1541,B2281,FreightRates!$C$2:$C$1541,E2281,FreightRates!$F$2:$F$1541,D2281,FreightRates!$D$2:$D$1541,"&lt;="&amp;I2281,FreightRates!$E$2:$E$1541,"&gt;="&amp;I2281)</f>
        <v>2</v>
      </c>
    </row>
    <row r="2282" spans="1:20" x14ac:dyDescent="0.25">
      <c r="A2282" s="10">
        <f>OrderList!A2282</f>
        <v>1447401972.7</v>
      </c>
      <c r="B2282" s="10" t="str">
        <f>OrderList!C2282</f>
        <v>PORT04</v>
      </c>
      <c r="C2282" s="10" t="str">
        <f>OrderList!D2282</f>
        <v>V444_0</v>
      </c>
      <c r="D2282" s="10" t="str">
        <f>OrderList!F2282</f>
        <v>DTP</v>
      </c>
      <c r="E2282" s="10" t="str">
        <f>OrderList!L2282</f>
        <v>PORT09</v>
      </c>
      <c r="F2282" s="10" t="str">
        <f>OrderList!K2282</f>
        <v>PLANT03</v>
      </c>
      <c r="G2282" s="10">
        <f>OrderList!J2282</f>
        <v>1695346</v>
      </c>
      <c r="H2282" s="10">
        <f>OrderList!M2282</f>
        <v>369</v>
      </c>
      <c r="I2282" s="10">
        <f>OrderList!N2282</f>
        <v>0.22991486200674879</v>
      </c>
      <c r="O2282" s="10">
        <f>COUNTIF(FreightRates!$A$2:$A$1541,C2282)</f>
        <v>39</v>
      </c>
      <c r="Q2282" s="10">
        <f>COUNTIFS(FreightRates!$A$2:$A$1541,C2282,FreightRates!$B$2:$B$1541,B2282,FreightRates!$C$2:$C$1541,E2282)</f>
        <v>20</v>
      </c>
      <c r="T2282">
        <f>COUNTIFS(FreightRates!$A$2:$A$1541,C2282,FreightRates!$B$2:$B$1541,B2282,FreightRates!$C$2:$C$1541,E2282,FreightRates!$F$2:$F$1541,D2282,FreightRates!$D$2:$D$1541,"&lt;="&amp;I2282,FreightRates!$E$2:$E$1541,"&gt;="&amp;I2282)</f>
        <v>2</v>
      </c>
    </row>
    <row r="2283" spans="1:20" x14ac:dyDescent="0.25">
      <c r="A2283" s="10">
        <f>OrderList!A2283</f>
        <v>1447281000.7</v>
      </c>
      <c r="B2283" s="10" t="str">
        <f>OrderList!C2283</f>
        <v>PORT04</v>
      </c>
      <c r="C2283" s="10" t="str">
        <f>OrderList!D2283</f>
        <v>V444_0</v>
      </c>
      <c r="D2283" s="10" t="str">
        <f>OrderList!F2283</f>
        <v>DTP</v>
      </c>
      <c r="E2283" s="10" t="str">
        <f>OrderList!L2283</f>
        <v>PORT09</v>
      </c>
      <c r="F2283" s="10" t="str">
        <f>OrderList!K2283</f>
        <v>PLANT03</v>
      </c>
      <c r="G2283" s="10">
        <f>OrderList!J2283</f>
        <v>1679638</v>
      </c>
      <c r="H2283" s="10">
        <f>OrderList!M2283</f>
        <v>1086</v>
      </c>
      <c r="I2283" s="10">
        <f>OrderList!N2283</f>
        <v>2.8744127374319759</v>
      </c>
      <c r="O2283" s="10">
        <f>COUNTIF(FreightRates!$A$2:$A$1541,C2283)</f>
        <v>39</v>
      </c>
      <c r="Q2283" s="10">
        <f>COUNTIFS(FreightRates!$A$2:$A$1541,C2283,FreightRates!$B$2:$B$1541,B2283,FreightRates!$C$2:$C$1541,E2283)</f>
        <v>20</v>
      </c>
      <c r="T2283">
        <f>COUNTIFS(FreightRates!$A$2:$A$1541,C2283,FreightRates!$B$2:$B$1541,B2283,FreightRates!$C$2:$C$1541,E2283,FreightRates!$F$2:$F$1541,D2283,FreightRates!$D$2:$D$1541,"&lt;="&amp;I2283,FreightRates!$E$2:$E$1541,"&gt;="&amp;I2283)</f>
        <v>2</v>
      </c>
    </row>
    <row r="2284" spans="1:20" x14ac:dyDescent="0.25">
      <c r="A2284" s="10">
        <f>OrderList!A2284</f>
        <v>1447367414.7</v>
      </c>
      <c r="B2284" s="10" t="str">
        <f>OrderList!C2284</f>
        <v>PORT04</v>
      </c>
      <c r="C2284" s="10" t="str">
        <f>OrderList!D2284</f>
        <v>V444_0</v>
      </c>
      <c r="D2284" s="10" t="str">
        <f>OrderList!F2284</f>
        <v>DTP</v>
      </c>
      <c r="E2284" s="10" t="str">
        <f>OrderList!L2284</f>
        <v>PORT09</v>
      </c>
      <c r="F2284" s="10" t="str">
        <f>OrderList!K2284</f>
        <v>PLANT03</v>
      </c>
      <c r="G2284" s="10">
        <f>OrderList!J2284</f>
        <v>1679638</v>
      </c>
      <c r="H2284" s="10">
        <f>OrderList!M2284</f>
        <v>1265</v>
      </c>
      <c r="I2284" s="10">
        <f>OrderList!N2284</f>
        <v>3.3816620440376188</v>
      </c>
      <c r="O2284" s="10">
        <f>COUNTIF(FreightRates!$A$2:$A$1541,C2284)</f>
        <v>39</v>
      </c>
      <c r="Q2284" s="10">
        <f>COUNTIFS(FreightRates!$A$2:$A$1541,C2284,FreightRates!$B$2:$B$1541,B2284,FreightRates!$C$2:$C$1541,E2284)</f>
        <v>20</v>
      </c>
      <c r="T2284">
        <f>COUNTIFS(FreightRates!$A$2:$A$1541,C2284,FreightRates!$B$2:$B$1541,B2284,FreightRates!$C$2:$C$1541,E2284,FreightRates!$F$2:$F$1541,D2284,FreightRates!$D$2:$D$1541,"&lt;="&amp;I2284,FreightRates!$E$2:$E$1541,"&gt;="&amp;I2284)</f>
        <v>2</v>
      </c>
    </row>
    <row r="2285" spans="1:20" x14ac:dyDescent="0.25">
      <c r="A2285" s="10">
        <f>OrderList!A2285</f>
        <v>1447377768.7</v>
      </c>
      <c r="B2285" s="10" t="str">
        <f>OrderList!C2285</f>
        <v>PORT04</v>
      </c>
      <c r="C2285" s="10" t="str">
        <f>OrderList!D2285</f>
        <v>V444_0</v>
      </c>
      <c r="D2285" s="10" t="str">
        <f>OrderList!F2285</f>
        <v>DTP</v>
      </c>
      <c r="E2285" s="10" t="str">
        <f>OrderList!L2285</f>
        <v>PORT09</v>
      </c>
      <c r="F2285" s="10" t="str">
        <f>OrderList!K2285</f>
        <v>PLANT03</v>
      </c>
      <c r="G2285" s="10">
        <f>OrderList!J2285</f>
        <v>1679638</v>
      </c>
      <c r="H2285" s="10">
        <f>OrderList!M2285</f>
        <v>1119</v>
      </c>
      <c r="I2285" s="10">
        <f>OrderList!N2285</f>
        <v>2.9352826542246531</v>
      </c>
      <c r="O2285" s="10">
        <f>COUNTIF(FreightRates!$A$2:$A$1541,C2285)</f>
        <v>39</v>
      </c>
      <c r="Q2285" s="10">
        <f>COUNTIFS(FreightRates!$A$2:$A$1541,C2285,FreightRates!$B$2:$B$1541,B2285,FreightRates!$C$2:$C$1541,E2285)</f>
        <v>20</v>
      </c>
      <c r="T2285">
        <f>COUNTIFS(FreightRates!$A$2:$A$1541,C2285,FreightRates!$B$2:$B$1541,B2285,FreightRates!$C$2:$C$1541,E2285,FreightRates!$F$2:$F$1541,D2285,FreightRates!$D$2:$D$1541,"&lt;="&amp;I2285,FreightRates!$E$2:$E$1541,"&gt;="&amp;I2285)</f>
        <v>2</v>
      </c>
    </row>
    <row r="2286" spans="1:20" x14ac:dyDescent="0.25">
      <c r="A2286" s="10">
        <f>OrderList!A2286</f>
        <v>1447367413.7</v>
      </c>
      <c r="B2286" s="10" t="str">
        <f>OrderList!C2286</f>
        <v>PORT04</v>
      </c>
      <c r="C2286" s="10" t="str">
        <f>OrderList!D2286</f>
        <v>V444_0</v>
      </c>
      <c r="D2286" s="10" t="str">
        <f>OrderList!F2286</f>
        <v>DTP</v>
      </c>
      <c r="E2286" s="10" t="str">
        <f>OrderList!L2286</f>
        <v>PORT09</v>
      </c>
      <c r="F2286" s="10" t="str">
        <f>OrderList!K2286</f>
        <v>PLANT03</v>
      </c>
      <c r="G2286" s="10">
        <f>OrderList!J2286</f>
        <v>1679638</v>
      </c>
      <c r="H2286" s="10">
        <f>OrderList!M2286</f>
        <v>1247</v>
      </c>
      <c r="I2286" s="10">
        <f>OrderList!N2286</f>
        <v>3.3816620440376188</v>
      </c>
      <c r="O2286" s="10">
        <f>COUNTIF(FreightRates!$A$2:$A$1541,C2286)</f>
        <v>39</v>
      </c>
      <c r="Q2286" s="10">
        <f>COUNTIFS(FreightRates!$A$2:$A$1541,C2286,FreightRates!$B$2:$B$1541,B2286,FreightRates!$C$2:$C$1541,E2286)</f>
        <v>20</v>
      </c>
      <c r="T2286">
        <f>COUNTIFS(FreightRates!$A$2:$A$1541,C2286,FreightRates!$B$2:$B$1541,B2286,FreightRates!$C$2:$C$1541,E2286,FreightRates!$F$2:$F$1541,D2286,FreightRates!$D$2:$D$1541,"&lt;="&amp;I2286,FreightRates!$E$2:$E$1541,"&gt;="&amp;I2286)</f>
        <v>2</v>
      </c>
    </row>
    <row r="2287" spans="1:20" x14ac:dyDescent="0.25">
      <c r="A2287" s="10">
        <f>OrderList!A2287</f>
        <v>1447377767.7</v>
      </c>
      <c r="B2287" s="10" t="str">
        <f>OrderList!C2287</f>
        <v>PORT04</v>
      </c>
      <c r="C2287" s="10" t="str">
        <f>OrderList!D2287</f>
        <v>V444_0</v>
      </c>
      <c r="D2287" s="10" t="str">
        <f>OrderList!F2287</f>
        <v>DTP</v>
      </c>
      <c r="E2287" s="10" t="str">
        <f>OrderList!L2287</f>
        <v>PORT09</v>
      </c>
      <c r="F2287" s="10" t="str">
        <f>OrderList!K2287</f>
        <v>PLANT03</v>
      </c>
      <c r="G2287" s="10">
        <f>OrderList!J2287</f>
        <v>1679638</v>
      </c>
      <c r="H2287" s="10">
        <f>OrderList!M2287</f>
        <v>1306</v>
      </c>
      <c r="I2287" s="10">
        <f>OrderList!N2287</f>
        <v>3.3816620440376188</v>
      </c>
      <c r="O2287" s="10">
        <f>COUNTIF(FreightRates!$A$2:$A$1541,C2287)</f>
        <v>39</v>
      </c>
      <c r="Q2287" s="10">
        <f>COUNTIFS(FreightRates!$A$2:$A$1541,C2287,FreightRates!$B$2:$B$1541,B2287,FreightRates!$C$2:$C$1541,E2287)</f>
        <v>20</v>
      </c>
      <c r="T2287">
        <f>COUNTIFS(FreightRates!$A$2:$A$1541,C2287,FreightRates!$B$2:$B$1541,B2287,FreightRates!$C$2:$C$1541,E2287,FreightRates!$F$2:$F$1541,D2287,FreightRates!$D$2:$D$1541,"&lt;="&amp;I2287,FreightRates!$E$2:$E$1541,"&gt;="&amp;I2287)</f>
        <v>2</v>
      </c>
    </row>
    <row r="2288" spans="1:20" x14ac:dyDescent="0.25">
      <c r="A2288" s="10">
        <f>OrderList!A2288</f>
        <v>1447281072.7</v>
      </c>
      <c r="B2288" s="10" t="str">
        <f>OrderList!C2288</f>
        <v>PORT04</v>
      </c>
      <c r="C2288" s="10" t="str">
        <f>OrderList!D2288</f>
        <v>V444_0</v>
      </c>
      <c r="D2288" s="10" t="str">
        <f>OrderList!F2288</f>
        <v>DTP</v>
      </c>
      <c r="E2288" s="10" t="str">
        <f>OrderList!L2288</f>
        <v>PORT09</v>
      </c>
      <c r="F2288" s="10" t="str">
        <f>OrderList!K2288</f>
        <v>PLANT03</v>
      </c>
      <c r="G2288" s="10">
        <f>OrderList!J2288</f>
        <v>1679638</v>
      </c>
      <c r="H2288" s="10">
        <f>OrderList!M2288</f>
        <v>752</v>
      </c>
      <c r="I2288" s="10">
        <f>OrderList!N2288</f>
        <v>1.6908310220188094</v>
      </c>
      <c r="O2288" s="10">
        <f>COUNTIF(FreightRates!$A$2:$A$1541,C2288)</f>
        <v>39</v>
      </c>
      <c r="Q2288" s="10">
        <f>COUNTIFS(FreightRates!$A$2:$A$1541,C2288,FreightRates!$B$2:$B$1541,B2288,FreightRates!$C$2:$C$1541,E2288)</f>
        <v>20</v>
      </c>
      <c r="T2288">
        <f>COUNTIFS(FreightRates!$A$2:$A$1541,C2288,FreightRates!$B$2:$B$1541,B2288,FreightRates!$C$2:$C$1541,E2288,FreightRates!$F$2:$F$1541,D2288,FreightRates!$D$2:$D$1541,"&lt;="&amp;I2288,FreightRates!$E$2:$E$1541,"&gt;="&amp;I2288)</f>
        <v>2</v>
      </c>
    </row>
    <row r="2289" spans="1:20" x14ac:dyDescent="0.25">
      <c r="A2289" s="10">
        <f>OrderList!A2289</f>
        <v>1447141982.7</v>
      </c>
      <c r="B2289" s="10" t="str">
        <f>OrderList!C2289</f>
        <v>PORT04</v>
      </c>
      <c r="C2289" s="10" t="str">
        <f>OrderList!D2289</f>
        <v>V444_0</v>
      </c>
      <c r="D2289" s="10" t="str">
        <f>OrderList!F2289</f>
        <v>DTP</v>
      </c>
      <c r="E2289" s="10" t="str">
        <f>OrderList!L2289</f>
        <v>PORT09</v>
      </c>
      <c r="F2289" s="10" t="str">
        <f>OrderList!K2289</f>
        <v>PLANT03</v>
      </c>
      <c r="G2289" s="10">
        <f>OrderList!J2289</f>
        <v>1679638</v>
      </c>
      <c r="H2289" s="10">
        <f>OrderList!M2289</f>
        <v>3237</v>
      </c>
      <c r="I2289" s="10">
        <f>OrderList!N2289</f>
        <v>7.2200000000000006</v>
      </c>
      <c r="O2289" s="10">
        <f>COUNTIF(FreightRates!$A$2:$A$1541,C2289)</f>
        <v>39</v>
      </c>
      <c r="Q2289" s="10">
        <f>COUNTIFS(FreightRates!$A$2:$A$1541,C2289,FreightRates!$B$2:$B$1541,B2289,FreightRates!$C$2:$C$1541,E2289)</f>
        <v>20</v>
      </c>
      <c r="T2289">
        <f>COUNTIFS(FreightRates!$A$2:$A$1541,C2289,FreightRates!$B$2:$B$1541,B2289,FreightRates!$C$2:$C$1541,E2289,FreightRates!$F$2:$F$1541,D2289,FreightRates!$D$2:$D$1541,"&lt;="&amp;I2289,FreightRates!$E$2:$E$1541,"&gt;="&amp;I2289)</f>
        <v>2</v>
      </c>
    </row>
    <row r="2290" spans="1:20" x14ac:dyDescent="0.25">
      <c r="A2290" s="10">
        <f>OrderList!A2290</f>
        <v>1447174693.7</v>
      </c>
      <c r="B2290" s="10" t="str">
        <f>OrderList!C2290</f>
        <v>PORT04</v>
      </c>
      <c r="C2290" s="10" t="str">
        <f>OrderList!D2290</f>
        <v>V444_0</v>
      </c>
      <c r="D2290" s="10" t="str">
        <f>OrderList!F2290</f>
        <v>DTP</v>
      </c>
      <c r="E2290" s="10" t="str">
        <f>OrderList!L2290</f>
        <v>PORT09</v>
      </c>
      <c r="F2290" s="10" t="str">
        <f>OrderList!K2290</f>
        <v>PLANT03</v>
      </c>
      <c r="G2290" s="10">
        <f>OrderList!J2290</f>
        <v>1679638</v>
      </c>
      <c r="H2290" s="10">
        <f>OrderList!M2290</f>
        <v>2233</v>
      </c>
      <c r="I2290" s="10">
        <f>OrderList!N2290</f>
        <v>4.28</v>
      </c>
      <c r="O2290" s="10">
        <f>COUNTIF(FreightRates!$A$2:$A$1541,C2290)</f>
        <v>39</v>
      </c>
      <c r="Q2290" s="10">
        <f>COUNTIFS(FreightRates!$A$2:$A$1541,C2290,FreightRates!$B$2:$B$1541,B2290,FreightRates!$C$2:$C$1541,E2290)</f>
        <v>20</v>
      </c>
      <c r="T2290">
        <f>COUNTIFS(FreightRates!$A$2:$A$1541,C2290,FreightRates!$B$2:$B$1541,B2290,FreightRates!$C$2:$C$1541,E2290,FreightRates!$F$2:$F$1541,D2290,FreightRates!$D$2:$D$1541,"&lt;="&amp;I2290,FreightRates!$E$2:$E$1541,"&gt;="&amp;I2290)</f>
        <v>2</v>
      </c>
    </row>
    <row r="2291" spans="1:20" x14ac:dyDescent="0.25">
      <c r="A2291" s="10">
        <f>OrderList!A2291</f>
        <v>1447292186.7</v>
      </c>
      <c r="B2291" s="10" t="str">
        <f>OrderList!C2291</f>
        <v>PORT04</v>
      </c>
      <c r="C2291" s="10" t="str">
        <f>OrderList!D2291</f>
        <v>V444_0</v>
      </c>
      <c r="D2291" s="10" t="str">
        <f>OrderList!F2291</f>
        <v>DTP</v>
      </c>
      <c r="E2291" s="10" t="str">
        <f>OrderList!L2291</f>
        <v>PORT09</v>
      </c>
      <c r="F2291" s="10" t="str">
        <f>OrderList!K2291</f>
        <v>PLANT03</v>
      </c>
      <c r="G2291" s="10">
        <f>OrderList!J2291</f>
        <v>1668608</v>
      </c>
      <c r="H2291" s="10">
        <f>OrderList!M2291</f>
        <v>803</v>
      </c>
      <c r="I2291" s="10">
        <f>OrderList!N2291</f>
        <v>11.28</v>
      </c>
      <c r="O2291" s="10">
        <f>COUNTIF(FreightRates!$A$2:$A$1541,C2291)</f>
        <v>39</v>
      </c>
      <c r="Q2291" s="10">
        <f>COUNTIFS(FreightRates!$A$2:$A$1541,C2291,FreightRates!$B$2:$B$1541,B2291,FreightRates!$C$2:$C$1541,E2291)</f>
        <v>20</v>
      </c>
      <c r="T2291">
        <f>COUNTIFS(FreightRates!$A$2:$A$1541,C2291,FreightRates!$B$2:$B$1541,B2291,FreightRates!$C$2:$C$1541,E2291,FreightRates!$F$2:$F$1541,D2291,FreightRates!$D$2:$D$1541,"&lt;="&amp;I2291,FreightRates!$E$2:$E$1541,"&gt;="&amp;I2291)</f>
        <v>2</v>
      </c>
    </row>
    <row r="2292" spans="1:20" x14ac:dyDescent="0.25">
      <c r="A2292" s="10">
        <f>OrderList!A2292</f>
        <v>1447280990.7</v>
      </c>
      <c r="B2292" s="10" t="str">
        <f>OrderList!C2292</f>
        <v>PORT04</v>
      </c>
      <c r="C2292" s="10" t="str">
        <f>OrderList!D2292</f>
        <v>V444_0</v>
      </c>
      <c r="D2292" s="10" t="str">
        <f>OrderList!F2292</f>
        <v>DTP</v>
      </c>
      <c r="E2292" s="10" t="str">
        <f>OrderList!L2292</f>
        <v>PORT09</v>
      </c>
      <c r="F2292" s="10" t="str">
        <f>OrderList!K2292</f>
        <v>PLANT03</v>
      </c>
      <c r="G2292" s="10">
        <f>OrderList!J2292</f>
        <v>1651302</v>
      </c>
      <c r="H2292" s="10">
        <f>OrderList!M2292</f>
        <v>446</v>
      </c>
      <c r="I2292" s="10">
        <f>OrderList!N2292</f>
        <v>1.3279208797697248</v>
      </c>
      <c r="O2292" s="10">
        <f>COUNTIF(FreightRates!$A$2:$A$1541,C2292)</f>
        <v>39</v>
      </c>
      <c r="Q2292" s="10">
        <f>COUNTIFS(FreightRates!$A$2:$A$1541,C2292,FreightRates!$B$2:$B$1541,B2292,FreightRates!$C$2:$C$1541,E2292)</f>
        <v>20</v>
      </c>
      <c r="T2292">
        <f>COUNTIFS(FreightRates!$A$2:$A$1541,C2292,FreightRates!$B$2:$B$1541,B2292,FreightRates!$C$2:$C$1541,E2292,FreightRates!$F$2:$F$1541,D2292,FreightRates!$D$2:$D$1541,"&lt;="&amp;I2292,FreightRates!$E$2:$E$1541,"&gt;="&amp;I2292)</f>
        <v>2</v>
      </c>
    </row>
    <row r="2293" spans="1:20" x14ac:dyDescent="0.25">
      <c r="A2293" s="10">
        <f>OrderList!A2293</f>
        <v>1447377766.7</v>
      </c>
      <c r="B2293" s="10" t="str">
        <f>OrderList!C2293</f>
        <v>PORT04</v>
      </c>
      <c r="C2293" s="10" t="str">
        <f>OrderList!D2293</f>
        <v>V444_0</v>
      </c>
      <c r="D2293" s="10" t="str">
        <f>OrderList!F2293</f>
        <v>DTP</v>
      </c>
      <c r="E2293" s="10" t="str">
        <f>OrderList!L2293</f>
        <v>PORT09</v>
      </c>
      <c r="F2293" s="10" t="str">
        <f>OrderList!K2293</f>
        <v>PLANT03</v>
      </c>
      <c r="G2293" s="10">
        <f>OrderList!J2293</f>
        <v>1651302</v>
      </c>
      <c r="H2293" s="10">
        <f>OrderList!M2293</f>
        <v>649</v>
      </c>
      <c r="I2293" s="10">
        <f>OrderList!N2293</f>
        <v>2.6558417595394497</v>
      </c>
      <c r="O2293" s="10">
        <f>COUNTIF(FreightRates!$A$2:$A$1541,C2293)</f>
        <v>39</v>
      </c>
      <c r="Q2293" s="10">
        <f>COUNTIFS(FreightRates!$A$2:$A$1541,C2293,FreightRates!$B$2:$B$1541,B2293,FreightRates!$C$2:$C$1541,E2293)</f>
        <v>20</v>
      </c>
      <c r="T2293">
        <f>COUNTIFS(FreightRates!$A$2:$A$1541,C2293,FreightRates!$B$2:$B$1541,B2293,FreightRates!$C$2:$C$1541,E2293,FreightRates!$F$2:$F$1541,D2293,FreightRates!$D$2:$D$1541,"&lt;="&amp;I2293,FreightRates!$E$2:$E$1541,"&gt;="&amp;I2293)</f>
        <v>2</v>
      </c>
    </row>
    <row r="2294" spans="1:20" x14ac:dyDescent="0.25">
      <c r="A2294" s="10">
        <f>OrderList!A2294</f>
        <v>1447377765.7</v>
      </c>
      <c r="B2294" s="10" t="str">
        <f>OrderList!C2294</f>
        <v>PORT04</v>
      </c>
      <c r="C2294" s="10" t="str">
        <f>OrderList!D2294</f>
        <v>V444_0</v>
      </c>
      <c r="D2294" s="10" t="str">
        <f>OrderList!F2294</f>
        <v>DTP</v>
      </c>
      <c r="E2294" s="10" t="str">
        <f>OrderList!L2294</f>
        <v>PORT09</v>
      </c>
      <c r="F2294" s="10" t="str">
        <f>OrderList!K2294</f>
        <v>PLANT03</v>
      </c>
      <c r="G2294" s="10">
        <f>OrderList!J2294</f>
        <v>1651302</v>
      </c>
      <c r="H2294" s="10">
        <f>OrderList!M2294</f>
        <v>777</v>
      </c>
      <c r="I2294" s="10">
        <f>OrderList!N2294</f>
        <v>3.12</v>
      </c>
      <c r="O2294" s="10">
        <f>COUNTIF(FreightRates!$A$2:$A$1541,C2294)</f>
        <v>39</v>
      </c>
      <c r="Q2294" s="10">
        <f>COUNTIFS(FreightRates!$A$2:$A$1541,C2294,FreightRates!$B$2:$B$1541,B2294,FreightRates!$C$2:$C$1541,E2294)</f>
        <v>20</v>
      </c>
      <c r="T2294">
        <f>COUNTIFS(FreightRates!$A$2:$A$1541,C2294,FreightRates!$B$2:$B$1541,B2294,FreightRates!$C$2:$C$1541,E2294,FreightRates!$F$2:$F$1541,D2294,FreightRates!$D$2:$D$1541,"&lt;="&amp;I2294,FreightRates!$E$2:$E$1541,"&gt;="&amp;I2294)</f>
        <v>2</v>
      </c>
    </row>
    <row r="2295" spans="1:20" x14ac:dyDescent="0.25">
      <c r="A2295" s="10">
        <f>OrderList!A2295</f>
        <v>1447356011.7</v>
      </c>
      <c r="B2295" s="10" t="str">
        <f>OrderList!C2295</f>
        <v>PORT04</v>
      </c>
      <c r="C2295" s="10" t="str">
        <f>OrderList!D2295</f>
        <v>V444_0</v>
      </c>
      <c r="D2295" s="10" t="str">
        <f>OrderList!F2295</f>
        <v>DTP</v>
      </c>
      <c r="E2295" s="10" t="str">
        <f>OrderList!L2295</f>
        <v>PORT09</v>
      </c>
      <c r="F2295" s="10" t="str">
        <f>OrderList!K2295</f>
        <v>PLANT03</v>
      </c>
      <c r="G2295" s="10">
        <f>OrderList!J2295</f>
        <v>1651302</v>
      </c>
      <c r="H2295" s="10">
        <f>OrderList!M2295</f>
        <v>830</v>
      </c>
      <c r="I2295" s="10">
        <f>OrderList!N2295</f>
        <v>3.08</v>
      </c>
      <c r="O2295" s="10">
        <f>COUNTIF(FreightRates!$A$2:$A$1541,C2295)</f>
        <v>39</v>
      </c>
      <c r="Q2295" s="10">
        <f>COUNTIFS(FreightRates!$A$2:$A$1541,C2295,FreightRates!$B$2:$B$1541,B2295,FreightRates!$C$2:$C$1541,E2295)</f>
        <v>20</v>
      </c>
      <c r="T2295">
        <f>COUNTIFS(FreightRates!$A$2:$A$1541,C2295,FreightRates!$B$2:$B$1541,B2295,FreightRates!$C$2:$C$1541,E2295,FreightRates!$F$2:$F$1541,D2295,FreightRates!$D$2:$D$1541,"&lt;="&amp;I2295,FreightRates!$E$2:$E$1541,"&gt;="&amp;I2295)</f>
        <v>2</v>
      </c>
    </row>
    <row r="2296" spans="1:20" x14ac:dyDescent="0.25">
      <c r="A2296" s="10">
        <f>OrderList!A2296</f>
        <v>1447418576.7</v>
      </c>
      <c r="B2296" s="10" t="str">
        <f>OrderList!C2296</f>
        <v>PORT04</v>
      </c>
      <c r="C2296" s="10" t="str">
        <f>OrderList!D2296</f>
        <v>V444_0</v>
      </c>
      <c r="D2296" s="10" t="str">
        <f>OrderList!F2296</f>
        <v>DTP</v>
      </c>
      <c r="E2296" s="10" t="str">
        <f>OrderList!L2296</f>
        <v>PORT09</v>
      </c>
      <c r="F2296" s="10" t="str">
        <f>OrderList!K2296</f>
        <v>PLANT03</v>
      </c>
      <c r="G2296" s="10">
        <f>OrderList!J2296</f>
        <v>1651302</v>
      </c>
      <c r="H2296" s="10">
        <f>OrderList!M2296</f>
        <v>1450</v>
      </c>
      <c r="I2296" s="10">
        <f>OrderList!N2296</f>
        <v>4.54</v>
      </c>
      <c r="O2296" s="10">
        <f>COUNTIF(FreightRates!$A$2:$A$1541,C2296)</f>
        <v>39</v>
      </c>
      <c r="Q2296" s="10">
        <f>COUNTIFS(FreightRates!$A$2:$A$1541,C2296,FreightRates!$B$2:$B$1541,B2296,FreightRates!$C$2:$C$1541,E2296)</f>
        <v>20</v>
      </c>
      <c r="T2296">
        <f>COUNTIFS(FreightRates!$A$2:$A$1541,C2296,FreightRates!$B$2:$B$1541,B2296,FreightRates!$C$2:$C$1541,E2296,FreightRates!$F$2:$F$1541,D2296,FreightRates!$D$2:$D$1541,"&lt;="&amp;I2296,FreightRates!$E$2:$E$1541,"&gt;="&amp;I2296)</f>
        <v>2</v>
      </c>
    </row>
    <row r="2297" spans="1:20" x14ac:dyDescent="0.25">
      <c r="A2297" s="10">
        <f>OrderList!A2297</f>
        <v>1447334921.7</v>
      </c>
      <c r="B2297" s="10" t="str">
        <f>OrderList!C2297</f>
        <v>PORT04</v>
      </c>
      <c r="C2297" s="10" t="str">
        <f>OrderList!D2297</f>
        <v>V444_0</v>
      </c>
      <c r="D2297" s="10" t="str">
        <f>OrderList!F2297</f>
        <v>DTP</v>
      </c>
      <c r="E2297" s="10" t="str">
        <f>OrderList!L2297</f>
        <v>PORT09</v>
      </c>
      <c r="F2297" s="10" t="str">
        <f>OrderList!K2297</f>
        <v>PLANT03</v>
      </c>
      <c r="G2297" s="10">
        <f>OrderList!J2297</f>
        <v>1651299</v>
      </c>
      <c r="H2297" s="10">
        <f>OrderList!M2297</f>
        <v>707</v>
      </c>
      <c r="I2297" s="10">
        <f>OrderList!N2297</f>
        <v>1.3386085647853476</v>
      </c>
      <c r="O2297" s="10">
        <f>COUNTIF(FreightRates!$A$2:$A$1541,C2297)</f>
        <v>39</v>
      </c>
      <c r="Q2297" s="10">
        <f>COUNTIFS(FreightRates!$A$2:$A$1541,C2297,FreightRates!$B$2:$B$1541,B2297,FreightRates!$C$2:$C$1541,E2297)</f>
        <v>20</v>
      </c>
      <c r="T2297">
        <f>COUNTIFS(FreightRates!$A$2:$A$1541,C2297,FreightRates!$B$2:$B$1541,B2297,FreightRates!$C$2:$C$1541,E2297,FreightRates!$F$2:$F$1541,D2297,FreightRates!$D$2:$D$1541,"&lt;="&amp;I2297,FreightRates!$E$2:$E$1541,"&gt;="&amp;I2297)</f>
        <v>2</v>
      </c>
    </row>
    <row r="2298" spans="1:20" x14ac:dyDescent="0.25">
      <c r="A2298" s="10">
        <f>OrderList!A2298</f>
        <v>1447239936.7</v>
      </c>
      <c r="B2298" s="10" t="str">
        <f>OrderList!C2298</f>
        <v>PORT04</v>
      </c>
      <c r="C2298" s="10" t="str">
        <f>OrderList!D2298</f>
        <v>V444_0</v>
      </c>
      <c r="D2298" s="10" t="str">
        <f>OrderList!F2298</f>
        <v>DTP</v>
      </c>
      <c r="E2298" s="10" t="str">
        <f>OrderList!L2298</f>
        <v>PORT09</v>
      </c>
      <c r="F2298" s="10" t="str">
        <f>OrderList!K2298</f>
        <v>PLANT03</v>
      </c>
      <c r="G2298" s="10">
        <f>OrderList!J2298</f>
        <v>1689550</v>
      </c>
      <c r="H2298" s="10">
        <f>OrderList!M2298</f>
        <v>261</v>
      </c>
      <c r="I2298" s="10">
        <f>OrderList!N2298</f>
        <v>0.61334739221834933</v>
      </c>
      <c r="O2298" s="10">
        <f>COUNTIF(FreightRates!$A$2:$A$1541,C2298)</f>
        <v>39</v>
      </c>
      <c r="Q2298" s="10">
        <f>COUNTIFS(FreightRates!$A$2:$A$1541,C2298,FreightRates!$B$2:$B$1541,B2298,FreightRates!$C$2:$C$1541,E2298)</f>
        <v>20</v>
      </c>
      <c r="T2298">
        <f>COUNTIFS(FreightRates!$A$2:$A$1541,C2298,FreightRates!$B$2:$B$1541,B2298,FreightRates!$C$2:$C$1541,E2298,FreightRates!$F$2:$F$1541,D2298,FreightRates!$D$2:$D$1541,"&lt;="&amp;I2298,FreightRates!$E$2:$E$1541,"&gt;="&amp;I2298)</f>
        <v>2</v>
      </c>
    </row>
    <row r="2299" spans="1:20" x14ac:dyDescent="0.25">
      <c r="A2299" s="10">
        <f>OrderList!A2299</f>
        <v>1447377761.7</v>
      </c>
      <c r="B2299" s="10" t="str">
        <f>OrderList!C2299</f>
        <v>PORT04</v>
      </c>
      <c r="C2299" s="10" t="str">
        <f>OrderList!D2299</f>
        <v>V444_0</v>
      </c>
      <c r="D2299" s="10" t="str">
        <f>OrderList!F2299</f>
        <v>DTP</v>
      </c>
      <c r="E2299" s="10" t="str">
        <f>OrderList!L2299</f>
        <v>PORT09</v>
      </c>
      <c r="F2299" s="10" t="str">
        <f>OrderList!K2299</f>
        <v>PLANT03</v>
      </c>
      <c r="G2299" s="10">
        <f>OrderList!J2299</f>
        <v>1689550</v>
      </c>
      <c r="H2299" s="10">
        <f>OrderList!M2299</f>
        <v>302</v>
      </c>
      <c r="I2299" s="10">
        <f>OrderList!N2299</f>
        <v>1.0222456536972488</v>
      </c>
      <c r="O2299" s="10">
        <f>COUNTIF(FreightRates!$A$2:$A$1541,C2299)</f>
        <v>39</v>
      </c>
      <c r="Q2299" s="10">
        <f>COUNTIFS(FreightRates!$A$2:$A$1541,C2299,FreightRates!$B$2:$B$1541,B2299,FreightRates!$C$2:$C$1541,E2299)</f>
        <v>20</v>
      </c>
      <c r="T2299">
        <f>COUNTIFS(FreightRates!$A$2:$A$1541,C2299,FreightRates!$B$2:$B$1541,B2299,FreightRates!$C$2:$C$1541,E2299,FreightRates!$F$2:$F$1541,D2299,FreightRates!$D$2:$D$1541,"&lt;="&amp;I2299,FreightRates!$E$2:$E$1541,"&gt;="&amp;I2299)</f>
        <v>2</v>
      </c>
    </row>
    <row r="2300" spans="1:20" x14ac:dyDescent="0.25">
      <c r="A2300" s="10">
        <f>OrderList!A2300</f>
        <v>1447215353.7</v>
      </c>
      <c r="B2300" s="10" t="str">
        <f>OrderList!C2300</f>
        <v>PORT04</v>
      </c>
      <c r="C2300" s="10" t="str">
        <f>OrderList!D2300</f>
        <v>V444_0</v>
      </c>
      <c r="D2300" s="10" t="str">
        <f>OrderList!F2300</f>
        <v>DTP</v>
      </c>
      <c r="E2300" s="10" t="str">
        <f>OrderList!L2300</f>
        <v>PORT09</v>
      </c>
      <c r="F2300" s="10" t="str">
        <f>OrderList!K2300</f>
        <v>PLANT03</v>
      </c>
      <c r="G2300" s="10">
        <f>OrderList!J2300</f>
        <v>1689550</v>
      </c>
      <c r="H2300" s="10">
        <f>OrderList!M2300</f>
        <v>331</v>
      </c>
      <c r="I2300" s="10">
        <f>OrderList!N2300</f>
        <v>0.81779652295779914</v>
      </c>
      <c r="O2300" s="10">
        <f>COUNTIF(FreightRates!$A$2:$A$1541,C2300)</f>
        <v>39</v>
      </c>
      <c r="Q2300" s="10">
        <f>COUNTIFS(FreightRates!$A$2:$A$1541,C2300,FreightRates!$B$2:$B$1541,B2300,FreightRates!$C$2:$C$1541,E2300)</f>
        <v>20</v>
      </c>
      <c r="T2300">
        <f>COUNTIFS(FreightRates!$A$2:$A$1541,C2300,FreightRates!$B$2:$B$1541,B2300,FreightRates!$C$2:$C$1541,E2300,FreightRates!$F$2:$F$1541,D2300,FreightRates!$D$2:$D$1541,"&lt;="&amp;I2300,FreightRates!$E$2:$E$1541,"&gt;="&amp;I2300)</f>
        <v>2</v>
      </c>
    </row>
    <row r="2301" spans="1:20" x14ac:dyDescent="0.25">
      <c r="A2301" s="10">
        <f>OrderList!A2301</f>
        <v>1447401977.7</v>
      </c>
      <c r="B2301" s="10" t="str">
        <f>OrderList!C2301</f>
        <v>PORT04</v>
      </c>
      <c r="C2301" s="10" t="str">
        <f>OrderList!D2301</f>
        <v>V444_0</v>
      </c>
      <c r="D2301" s="10" t="str">
        <f>OrderList!F2301</f>
        <v>DTP</v>
      </c>
      <c r="E2301" s="10" t="str">
        <f>OrderList!L2301</f>
        <v>PORT09</v>
      </c>
      <c r="F2301" s="10" t="str">
        <f>OrderList!K2301</f>
        <v>PLANT03</v>
      </c>
      <c r="G2301" s="10">
        <f>OrderList!J2301</f>
        <v>1689549</v>
      </c>
      <c r="H2301" s="10">
        <f>OrderList!M2301</f>
        <v>254</v>
      </c>
      <c r="I2301" s="10">
        <f>OrderList!N2301</f>
        <v>1.7251837902941101</v>
      </c>
      <c r="O2301" s="10">
        <f>COUNTIF(FreightRates!$A$2:$A$1541,C2301)</f>
        <v>39</v>
      </c>
      <c r="Q2301" s="10">
        <f>COUNTIFS(FreightRates!$A$2:$A$1541,C2301,FreightRates!$B$2:$B$1541,B2301,FreightRates!$C$2:$C$1541,E2301)</f>
        <v>20</v>
      </c>
      <c r="T2301">
        <f>COUNTIFS(FreightRates!$A$2:$A$1541,C2301,FreightRates!$B$2:$B$1541,B2301,FreightRates!$C$2:$C$1541,E2301,FreightRates!$F$2:$F$1541,D2301,FreightRates!$D$2:$D$1541,"&lt;="&amp;I2301,FreightRates!$E$2:$E$1541,"&gt;="&amp;I2301)</f>
        <v>2</v>
      </c>
    </row>
    <row r="2302" spans="1:20" x14ac:dyDescent="0.25">
      <c r="A2302" s="10">
        <f>OrderList!A2302</f>
        <v>1447239935.7</v>
      </c>
      <c r="B2302" s="10" t="str">
        <f>OrderList!C2302</f>
        <v>PORT04</v>
      </c>
      <c r="C2302" s="10" t="str">
        <f>OrderList!D2302</f>
        <v>V444_0</v>
      </c>
      <c r="D2302" s="10" t="str">
        <f>OrderList!F2302</f>
        <v>DTP</v>
      </c>
      <c r="E2302" s="10" t="str">
        <f>OrderList!L2302</f>
        <v>PORT09</v>
      </c>
      <c r="F2302" s="10" t="str">
        <f>OrderList!K2302</f>
        <v>PLANT03</v>
      </c>
      <c r="G2302" s="10">
        <f>OrderList!J2302</f>
        <v>1689549</v>
      </c>
      <c r="H2302" s="10">
        <f>OrderList!M2302</f>
        <v>295</v>
      </c>
      <c r="I2302" s="10">
        <f>OrderList!N2302</f>
        <v>1.1501225268627402</v>
      </c>
      <c r="O2302" s="10">
        <f>COUNTIF(FreightRates!$A$2:$A$1541,C2302)</f>
        <v>39</v>
      </c>
      <c r="Q2302" s="10">
        <f>COUNTIFS(FreightRates!$A$2:$A$1541,C2302,FreightRates!$B$2:$B$1541,B2302,FreightRates!$C$2:$C$1541,E2302)</f>
        <v>20</v>
      </c>
      <c r="T2302">
        <f>COUNTIFS(FreightRates!$A$2:$A$1541,C2302,FreightRates!$B$2:$B$1541,B2302,FreightRates!$C$2:$C$1541,E2302,FreightRates!$F$2:$F$1541,D2302,FreightRates!$D$2:$D$1541,"&lt;="&amp;I2302,FreightRates!$E$2:$E$1541,"&gt;="&amp;I2302)</f>
        <v>2</v>
      </c>
    </row>
    <row r="2303" spans="1:20" x14ac:dyDescent="0.25">
      <c r="A2303" s="10">
        <f>OrderList!A2303</f>
        <v>1447292188.7</v>
      </c>
      <c r="B2303" s="10" t="str">
        <f>OrderList!C2303</f>
        <v>PORT04</v>
      </c>
      <c r="C2303" s="10" t="str">
        <f>OrderList!D2303</f>
        <v>V444_0</v>
      </c>
      <c r="D2303" s="10" t="str">
        <f>OrderList!F2303</f>
        <v>DTP</v>
      </c>
      <c r="E2303" s="10" t="str">
        <f>OrderList!L2303</f>
        <v>PORT09</v>
      </c>
      <c r="F2303" s="10" t="str">
        <f>OrderList!K2303</f>
        <v>PLANT03</v>
      </c>
      <c r="G2303" s="10">
        <f>OrderList!J2303</f>
        <v>1688633</v>
      </c>
      <c r="H2303" s="10">
        <f>OrderList!M2303</f>
        <v>478</v>
      </c>
      <c r="I2303" s="10">
        <f>OrderList!N2303</f>
        <v>18.113567336027643</v>
      </c>
      <c r="O2303" s="10">
        <f>COUNTIF(FreightRates!$A$2:$A$1541,C2303)</f>
        <v>39</v>
      </c>
      <c r="Q2303" s="10">
        <f>COUNTIFS(FreightRates!$A$2:$A$1541,C2303,FreightRates!$B$2:$B$1541,B2303,FreightRates!$C$2:$C$1541,E2303)</f>
        <v>20</v>
      </c>
      <c r="T2303">
        <f>COUNTIFS(FreightRates!$A$2:$A$1541,C2303,FreightRates!$B$2:$B$1541,B2303,FreightRates!$C$2:$C$1541,E2303,FreightRates!$F$2:$F$1541,D2303,FreightRates!$D$2:$D$1541,"&lt;="&amp;I2303,FreightRates!$E$2:$E$1541,"&gt;="&amp;I2303)</f>
        <v>2</v>
      </c>
    </row>
    <row r="2304" spans="1:20" x14ac:dyDescent="0.25">
      <c r="A2304" s="10">
        <f>OrderList!A2304</f>
        <v>1447215352.7</v>
      </c>
      <c r="B2304" s="10" t="str">
        <f>OrderList!C2304</f>
        <v>PORT04</v>
      </c>
      <c r="C2304" s="10" t="str">
        <f>OrderList!D2304</f>
        <v>V444_0</v>
      </c>
      <c r="D2304" s="10" t="str">
        <f>OrderList!F2304</f>
        <v>DTP</v>
      </c>
      <c r="E2304" s="10" t="str">
        <f>OrderList!L2304</f>
        <v>PORT09</v>
      </c>
      <c r="F2304" s="10" t="str">
        <f>OrderList!K2304</f>
        <v>PLANT03</v>
      </c>
      <c r="G2304" s="10">
        <f>OrderList!J2304</f>
        <v>1688633</v>
      </c>
      <c r="H2304" s="10">
        <f>OrderList!M2304</f>
        <v>328</v>
      </c>
      <c r="I2304" s="10">
        <f>OrderList!N2304</f>
        <v>4.1752938355400193</v>
      </c>
      <c r="O2304" s="10">
        <f>COUNTIF(FreightRates!$A$2:$A$1541,C2304)</f>
        <v>39</v>
      </c>
      <c r="Q2304" s="10">
        <f>COUNTIFS(FreightRates!$A$2:$A$1541,C2304,FreightRates!$B$2:$B$1541,B2304,FreightRates!$C$2:$C$1541,E2304)</f>
        <v>20</v>
      </c>
      <c r="T2304">
        <f>COUNTIFS(FreightRates!$A$2:$A$1541,C2304,FreightRates!$B$2:$B$1541,B2304,FreightRates!$C$2:$C$1541,E2304,FreightRates!$F$2:$F$1541,D2304,FreightRates!$D$2:$D$1541,"&lt;="&amp;I2304,FreightRates!$E$2:$E$1541,"&gt;="&amp;I2304)</f>
        <v>2</v>
      </c>
    </row>
    <row r="2305" spans="1:20" x14ac:dyDescent="0.25">
      <c r="A2305" s="10">
        <f>OrderList!A2305</f>
        <v>1447174686.7</v>
      </c>
      <c r="B2305" s="10" t="str">
        <f>OrderList!C2305</f>
        <v>PORT04</v>
      </c>
      <c r="C2305" s="10" t="str">
        <f>OrderList!D2305</f>
        <v>V444_0</v>
      </c>
      <c r="D2305" s="10" t="str">
        <f>OrderList!F2305</f>
        <v>DTP</v>
      </c>
      <c r="E2305" s="10" t="str">
        <f>OrderList!L2305</f>
        <v>PORT09</v>
      </c>
      <c r="F2305" s="10" t="str">
        <f>OrderList!K2305</f>
        <v>PLANT03</v>
      </c>
      <c r="G2305" s="10">
        <f>OrderList!J2305</f>
        <v>1688633</v>
      </c>
      <c r="H2305" s="10">
        <f>OrderList!M2305</f>
        <v>330</v>
      </c>
      <c r="I2305" s="10">
        <f>OrderList!N2305</f>
        <v>4.917568295191578</v>
      </c>
      <c r="O2305" s="10">
        <f>COUNTIF(FreightRates!$A$2:$A$1541,C2305)</f>
        <v>39</v>
      </c>
      <c r="Q2305" s="10">
        <f>COUNTIFS(FreightRates!$A$2:$A$1541,C2305,FreightRates!$B$2:$B$1541,B2305,FreightRates!$C$2:$C$1541,E2305)</f>
        <v>20</v>
      </c>
      <c r="T2305">
        <f>COUNTIFS(FreightRates!$A$2:$A$1541,C2305,FreightRates!$B$2:$B$1541,B2305,FreightRates!$C$2:$C$1541,E2305,FreightRates!$F$2:$F$1541,D2305,FreightRates!$D$2:$D$1541,"&lt;="&amp;I2305,FreightRates!$E$2:$E$1541,"&gt;="&amp;I2305)</f>
        <v>2</v>
      </c>
    </row>
    <row r="2306" spans="1:20" x14ac:dyDescent="0.25">
      <c r="A2306" s="10">
        <f>OrderList!A2306</f>
        <v>1447195864.7</v>
      </c>
      <c r="B2306" s="10" t="str">
        <f>OrderList!C2306</f>
        <v>PORT04</v>
      </c>
      <c r="C2306" s="10" t="str">
        <f>OrderList!D2306</f>
        <v>V444_0</v>
      </c>
      <c r="D2306" s="10" t="str">
        <f>OrderList!F2306</f>
        <v>DTP</v>
      </c>
      <c r="E2306" s="10" t="str">
        <f>OrderList!L2306</f>
        <v>PORT09</v>
      </c>
      <c r="F2306" s="10" t="str">
        <f>OrderList!K2306</f>
        <v>PLANT03</v>
      </c>
      <c r="G2306" s="10">
        <f>OrderList!J2306</f>
        <v>1688633</v>
      </c>
      <c r="H2306" s="10">
        <f>OrderList!M2306</f>
        <v>325</v>
      </c>
      <c r="I2306" s="10">
        <f>OrderList!N2306</f>
        <v>8.072234748710704</v>
      </c>
      <c r="O2306" s="10">
        <f>COUNTIF(FreightRates!$A$2:$A$1541,C2306)</f>
        <v>39</v>
      </c>
      <c r="Q2306" s="10">
        <f>COUNTIFS(FreightRates!$A$2:$A$1541,C2306,FreightRates!$B$2:$B$1541,B2306,FreightRates!$C$2:$C$1541,E2306)</f>
        <v>20</v>
      </c>
      <c r="T2306">
        <f>COUNTIFS(FreightRates!$A$2:$A$1541,C2306,FreightRates!$B$2:$B$1541,B2306,FreightRates!$C$2:$C$1541,E2306,FreightRates!$F$2:$F$1541,D2306,FreightRates!$D$2:$D$1541,"&lt;="&amp;I2306,FreightRates!$E$2:$E$1541,"&gt;="&amp;I2306)</f>
        <v>2</v>
      </c>
    </row>
    <row r="2307" spans="1:20" x14ac:dyDescent="0.25">
      <c r="A2307" s="10">
        <f>OrderList!A2307</f>
        <v>1447401976.7</v>
      </c>
      <c r="B2307" s="10" t="str">
        <f>OrderList!C2307</f>
        <v>PORT04</v>
      </c>
      <c r="C2307" s="10" t="str">
        <f>OrderList!D2307</f>
        <v>V444_0</v>
      </c>
      <c r="D2307" s="10" t="str">
        <f>OrderList!F2307</f>
        <v>DTP</v>
      </c>
      <c r="E2307" s="10" t="str">
        <f>OrderList!L2307</f>
        <v>PORT09</v>
      </c>
      <c r="F2307" s="10" t="str">
        <f>OrderList!K2307</f>
        <v>PLANT03</v>
      </c>
      <c r="G2307" s="10">
        <f>OrderList!J2307</f>
        <v>1688633</v>
      </c>
      <c r="H2307" s="10">
        <f>OrderList!M2307</f>
        <v>555</v>
      </c>
      <c r="I2307" s="10">
        <f>OrderList!N2307</f>
        <v>21.546586711916103</v>
      </c>
      <c r="O2307" s="10">
        <f>COUNTIF(FreightRates!$A$2:$A$1541,C2307)</f>
        <v>39</v>
      </c>
      <c r="Q2307" s="10">
        <f>COUNTIFS(FreightRates!$A$2:$A$1541,C2307,FreightRates!$B$2:$B$1541,B2307,FreightRates!$C$2:$C$1541,E2307)</f>
        <v>20</v>
      </c>
      <c r="T2307">
        <f>COUNTIFS(FreightRates!$A$2:$A$1541,C2307,FreightRates!$B$2:$B$1541,B2307,FreightRates!$C$2:$C$1541,E2307,FreightRates!$F$2:$F$1541,D2307,FreightRates!$D$2:$D$1541,"&lt;="&amp;I2307,FreightRates!$E$2:$E$1541,"&gt;="&amp;I2307)</f>
        <v>2</v>
      </c>
    </row>
    <row r="2308" spans="1:20" x14ac:dyDescent="0.25">
      <c r="A2308" s="10">
        <f>OrderList!A2308</f>
        <v>1447239931.7</v>
      </c>
      <c r="B2308" s="10" t="str">
        <f>OrderList!C2308</f>
        <v>PORT04</v>
      </c>
      <c r="C2308" s="10" t="str">
        <f>OrderList!D2308</f>
        <v>V444_0</v>
      </c>
      <c r="D2308" s="10" t="str">
        <f>OrderList!F2308</f>
        <v>DTP</v>
      </c>
      <c r="E2308" s="10" t="str">
        <f>OrderList!L2308</f>
        <v>PORT09</v>
      </c>
      <c r="F2308" s="10" t="str">
        <f>OrderList!K2308</f>
        <v>PLANT03</v>
      </c>
      <c r="G2308" s="10">
        <f>OrderList!J2308</f>
        <v>1688633</v>
      </c>
      <c r="H2308" s="10">
        <f>OrderList!M2308</f>
        <v>461</v>
      </c>
      <c r="I2308" s="10">
        <f>OrderList!N2308</f>
        <v>14.268155966271616</v>
      </c>
      <c r="O2308" s="10">
        <f>COUNTIF(FreightRates!$A$2:$A$1541,C2308)</f>
        <v>39</v>
      </c>
      <c r="Q2308" s="10">
        <f>COUNTIFS(FreightRates!$A$2:$A$1541,C2308,FreightRates!$B$2:$B$1541,B2308,FreightRates!$C$2:$C$1541,E2308)</f>
        <v>20</v>
      </c>
      <c r="T2308">
        <f>COUNTIFS(FreightRates!$A$2:$A$1541,C2308,FreightRates!$B$2:$B$1541,B2308,FreightRates!$C$2:$C$1541,E2308,FreightRates!$F$2:$F$1541,D2308,FreightRates!$D$2:$D$1541,"&lt;="&amp;I2308,FreightRates!$E$2:$E$1541,"&gt;="&amp;I2308)</f>
        <v>2</v>
      </c>
    </row>
    <row r="2309" spans="1:20" x14ac:dyDescent="0.25">
      <c r="A2309" s="10">
        <f>OrderList!A2309</f>
        <v>1447312663.7</v>
      </c>
      <c r="B2309" s="10" t="str">
        <f>OrderList!C2309</f>
        <v>PORT04</v>
      </c>
      <c r="C2309" s="10" t="str">
        <f>OrderList!D2309</f>
        <v>V444_0</v>
      </c>
      <c r="D2309" s="10" t="str">
        <f>OrderList!F2309</f>
        <v>DTP</v>
      </c>
      <c r="E2309" s="10" t="str">
        <f>OrderList!L2309</f>
        <v>PORT09</v>
      </c>
      <c r="F2309" s="10" t="str">
        <f>OrderList!K2309</f>
        <v>PLANT03</v>
      </c>
      <c r="G2309" s="10">
        <f>OrderList!J2309</f>
        <v>1689781</v>
      </c>
      <c r="H2309" s="10">
        <f>OrderList!M2309</f>
        <v>284</v>
      </c>
      <c r="I2309" s="10">
        <f>OrderList!N2309</f>
        <v>0.36662625195621207</v>
      </c>
      <c r="O2309" s="10">
        <f>COUNTIF(FreightRates!$A$2:$A$1541,C2309)</f>
        <v>39</v>
      </c>
      <c r="Q2309" s="10">
        <f>COUNTIFS(FreightRates!$A$2:$A$1541,C2309,FreightRates!$B$2:$B$1541,B2309,FreightRates!$C$2:$C$1541,E2309)</f>
        <v>20</v>
      </c>
      <c r="T2309">
        <f>COUNTIFS(FreightRates!$A$2:$A$1541,C2309,FreightRates!$B$2:$B$1541,B2309,FreightRates!$C$2:$C$1541,E2309,FreightRates!$F$2:$F$1541,D2309,FreightRates!$D$2:$D$1541,"&lt;="&amp;I2309,FreightRates!$E$2:$E$1541,"&gt;="&amp;I2309)</f>
        <v>2</v>
      </c>
    </row>
    <row r="2310" spans="1:20" x14ac:dyDescent="0.25">
      <c r="A2310" s="10">
        <f>OrderList!A2310</f>
        <v>1447239933.7</v>
      </c>
      <c r="B2310" s="10" t="str">
        <f>OrderList!C2310</f>
        <v>PORT04</v>
      </c>
      <c r="C2310" s="10" t="str">
        <f>OrderList!D2310</f>
        <v>V444_0</v>
      </c>
      <c r="D2310" s="10" t="str">
        <f>OrderList!F2310</f>
        <v>DTP</v>
      </c>
      <c r="E2310" s="10" t="str">
        <f>OrderList!L2310</f>
        <v>PORT09</v>
      </c>
      <c r="F2310" s="10" t="str">
        <f>OrderList!K2310</f>
        <v>PLANT03</v>
      </c>
      <c r="G2310" s="10">
        <f>OrderList!J2310</f>
        <v>1688587</v>
      </c>
      <c r="H2310" s="10">
        <f>OrderList!M2310</f>
        <v>259</v>
      </c>
      <c r="I2310" s="10">
        <f>OrderList!N2310</f>
        <v>0.82086866046281715</v>
      </c>
      <c r="O2310" s="10">
        <f>COUNTIF(FreightRates!$A$2:$A$1541,C2310)</f>
        <v>39</v>
      </c>
      <c r="Q2310" s="10">
        <f>COUNTIFS(FreightRates!$A$2:$A$1541,C2310,FreightRates!$B$2:$B$1541,B2310,FreightRates!$C$2:$C$1541,E2310)</f>
        <v>20</v>
      </c>
      <c r="T2310">
        <f>COUNTIFS(FreightRates!$A$2:$A$1541,C2310,FreightRates!$B$2:$B$1541,B2310,FreightRates!$C$2:$C$1541,E2310,FreightRates!$F$2:$F$1541,D2310,FreightRates!$D$2:$D$1541,"&lt;="&amp;I2310,FreightRates!$E$2:$E$1541,"&gt;="&amp;I2310)</f>
        <v>2</v>
      </c>
    </row>
    <row r="2311" spans="1:20" x14ac:dyDescent="0.25">
      <c r="A2311" s="10">
        <f>OrderList!A2311</f>
        <v>1447239934.7</v>
      </c>
      <c r="B2311" s="10" t="str">
        <f>OrderList!C2311</f>
        <v>PORT04</v>
      </c>
      <c r="C2311" s="10" t="str">
        <f>OrderList!D2311</f>
        <v>V444_0</v>
      </c>
      <c r="D2311" s="10" t="str">
        <f>OrderList!F2311</f>
        <v>DTP</v>
      </c>
      <c r="E2311" s="10" t="str">
        <f>OrderList!L2311</f>
        <v>PORT09</v>
      </c>
      <c r="F2311" s="10" t="str">
        <f>OrderList!K2311</f>
        <v>PLANT03</v>
      </c>
      <c r="G2311" s="10">
        <f>OrderList!J2311</f>
        <v>1688629</v>
      </c>
      <c r="H2311" s="10">
        <f>OrderList!M2311</f>
        <v>330</v>
      </c>
      <c r="I2311" s="10">
        <f>OrderList!N2311</f>
        <v>3.4079409028873382</v>
      </c>
      <c r="O2311" s="10">
        <f>COUNTIF(FreightRates!$A$2:$A$1541,C2311)</f>
        <v>39</v>
      </c>
      <c r="Q2311" s="10">
        <f>COUNTIFS(FreightRates!$A$2:$A$1541,C2311,FreightRates!$B$2:$B$1541,B2311,FreightRates!$C$2:$C$1541,E2311)</f>
        <v>20</v>
      </c>
      <c r="T2311">
        <f>COUNTIFS(FreightRates!$A$2:$A$1541,C2311,FreightRates!$B$2:$B$1541,B2311,FreightRates!$C$2:$C$1541,E2311,FreightRates!$F$2:$F$1541,D2311,FreightRates!$D$2:$D$1541,"&lt;="&amp;I2311,FreightRates!$E$2:$E$1541,"&gt;="&amp;I2311)</f>
        <v>2</v>
      </c>
    </row>
    <row r="2312" spans="1:20" x14ac:dyDescent="0.25">
      <c r="A2312" s="10">
        <f>OrderList!A2312</f>
        <v>1447377762.7</v>
      </c>
      <c r="B2312" s="10" t="str">
        <f>OrderList!C2312</f>
        <v>PORT04</v>
      </c>
      <c r="C2312" s="10" t="str">
        <f>OrderList!D2312</f>
        <v>V444_0</v>
      </c>
      <c r="D2312" s="10" t="str">
        <f>OrderList!F2312</f>
        <v>DTP</v>
      </c>
      <c r="E2312" s="10" t="str">
        <f>OrderList!L2312</f>
        <v>PORT09</v>
      </c>
      <c r="F2312" s="10" t="str">
        <f>OrderList!K2312</f>
        <v>PLANT03</v>
      </c>
      <c r="G2312" s="10">
        <f>OrderList!J2312</f>
        <v>1688629</v>
      </c>
      <c r="H2312" s="10">
        <f>OrderList!M2312</f>
        <v>333</v>
      </c>
      <c r="I2312" s="10">
        <f>OrderList!N2312</f>
        <v>1.9730184174610905</v>
      </c>
      <c r="O2312" s="10">
        <f>COUNTIF(FreightRates!$A$2:$A$1541,C2312)</f>
        <v>39</v>
      </c>
      <c r="Q2312" s="10">
        <f>COUNTIFS(FreightRates!$A$2:$A$1541,C2312,FreightRates!$B$2:$B$1541,B2312,FreightRates!$C$2:$C$1541,E2312)</f>
        <v>20</v>
      </c>
      <c r="T2312">
        <f>COUNTIFS(FreightRates!$A$2:$A$1541,C2312,FreightRates!$B$2:$B$1541,B2312,FreightRates!$C$2:$C$1541,E2312,FreightRates!$F$2:$F$1541,D2312,FreightRates!$D$2:$D$1541,"&lt;="&amp;I2312,FreightRates!$E$2:$E$1541,"&gt;="&amp;I2312)</f>
        <v>2</v>
      </c>
    </row>
    <row r="2313" spans="1:20" x14ac:dyDescent="0.25">
      <c r="A2313" s="10">
        <f>OrderList!A2313</f>
        <v>1447418573.7</v>
      </c>
      <c r="B2313" s="10" t="str">
        <f>OrderList!C2313</f>
        <v>PORT04</v>
      </c>
      <c r="C2313" s="10" t="str">
        <f>OrderList!D2313</f>
        <v>V444_0</v>
      </c>
      <c r="D2313" s="10" t="str">
        <f>OrderList!F2313</f>
        <v>DTP</v>
      </c>
      <c r="E2313" s="10" t="str">
        <f>OrderList!L2313</f>
        <v>PORT09</v>
      </c>
      <c r="F2313" s="10" t="str">
        <f>OrderList!K2313</f>
        <v>PLANT03</v>
      </c>
      <c r="G2313" s="10">
        <f>OrderList!J2313</f>
        <v>1689546</v>
      </c>
      <c r="H2313" s="10">
        <f>OrderList!M2313</f>
        <v>815</v>
      </c>
      <c r="I2313" s="10">
        <f>OrderList!N2313</f>
        <v>37.312720821507384</v>
      </c>
      <c r="O2313" s="10">
        <f>COUNTIF(FreightRates!$A$2:$A$1541,C2313)</f>
        <v>39</v>
      </c>
      <c r="Q2313" s="10">
        <f>COUNTIFS(FreightRates!$A$2:$A$1541,C2313,FreightRates!$B$2:$B$1541,B2313,FreightRates!$C$2:$C$1541,E2313)</f>
        <v>20</v>
      </c>
      <c r="T2313">
        <f>COUNTIFS(FreightRates!$A$2:$A$1541,C2313,FreightRates!$B$2:$B$1541,B2313,FreightRates!$C$2:$C$1541,E2313,FreightRates!$F$2:$F$1541,D2313,FreightRates!$D$2:$D$1541,"&lt;="&amp;I2313,FreightRates!$E$2:$E$1541,"&gt;="&amp;I2313)</f>
        <v>2</v>
      </c>
    </row>
    <row r="2314" spans="1:20" x14ac:dyDescent="0.25">
      <c r="A2314" s="10">
        <f>OrderList!A2314</f>
        <v>1447356004.7</v>
      </c>
      <c r="B2314" s="10" t="str">
        <f>OrderList!C2314</f>
        <v>PORT04</v>
      </c>
      <c r="C2314" s="10" t="str">
        <f>OrderList!D2314</f>
        <v>V444_0</v>
      </c>
      <c r="D2314" s="10" t="str">
        <f>OrderList!F2314</f>
        <v>DTP</v>
      </c>
      <c r="E2314" s="10" t="str">
        <f>OrderList!L2314</f>
        <v>PORT09</v>
      </c>
      <c r="F2314" s="10" t="str">
        <f>OrderList!K2314</f>
        <v>PLANT03</v>
      </c>
      <c r="G2314" s="10">
        <f>OrderList!J2314</f>
        <v>1689546</v>
      </c>
      <c r="H2314" s="10">
        <f>OrderList!M2314</f>
        <v>482</v>
      </c>
      <c r="I2314" s="10">
        <f>OrderList!N2314</f>
        <v>11.493816246452216</v>
      </c>
      <c r="O2314" s="10">
        <f>COUNTIF(FreightRates!$A$2:$A$1541,C2314)</f>
        <v>39</v>
      </c>
      <c r="Q2314" s="10">
        <f>COUNTIFS(FreightRates!$A$2:$A$1541,C2314,FreightRates!$B$2:$B$1541,B2314,FreightRates!$C$2:$C$1541,E2314)</f>
        <v>20</v>
      </c>
      <c r="T2314">
        <f>COUNTIFS(FreightRates!$A$2:$A$1541,C2314,FreightRates!$B$2:$B$1541,B2314,FreightRates!$C$2:$C$1541,E2314,FreightRates!$F$2:$F$1541,D2314,FreightRates!$D$2:$D$1541,"&lt;="&amp;I2314,FreightRates!$E$2:$E$1541,"&gt;="&amp;I2314)</f>
        <v>2</v>
      </c>
    </row>
    <row r="2315" spans="1:20" x14ac:dyDescent="0.25">
      <c r="A2315" s="10">
        <f>OrderList!A2315</f>
        <v>1447408600.7</v>
      </c>
      <c r="B2315" s="10" t="str">
        <f>OrderList!C2315</f>
        <v>PORT04</v>
      </c>
      <c r="C2315" s="10" t="str">
        <f>OrderList!D2315</f>
        <v>V444_0</v>
      </c>
      <c r="D2315" s="10" t="str">
        <f>OrderList!F2315</f>
        <v>DTP</v>
      </c>
      <c r="E2315" s="10" t="str">
        <f>OrderList!L2315</f>
        <v>PORT09</v>
      </c>
      <c r="F2315" s="10" t="str">
        <f>OrderList!K2315</f>
        <v>PLANT03</v>
      </c>
      <c r="G2315" s="10">
        <f>OrderList!J2315</f>
        <v>1689546</v>
      </c>
      <c r="H2315" s="10">
        <f>OrderList!M2315</f>
        <v>776</v>
      </c>
      <c r="I2315" s="10">
        <f>OrderList!N2315</f>
        <v>39.312720821507384</v>
      </c>
      <c r="O2315" s="10">
        <f>COUNTIF(FreightRates!$A$2:$A$1541,C2315)</f>
        <v>39</v>
      </c>
      <c r="Q2315" s="10">
        <f>COUNTIFS(FreightRates!$A$2:$A$1541,C2315,FreightRates!$B$2:$B$1541,B2315,FreightRates!$C$2:$C$1541,E2315)</f>
        <v>20</v>
      </c>
      <c r="T2315">
        <f>COUNTIFS(FreightRates!$A$2:$A$1541,C2315,FreightRates!$B$2:$B$1541,B2315,FreightRates!$C$2:$C$1541,E2315,FreightRates!$F$2:$F$1541,D2315,FreightRates!$D$2:$D$1541,"&lt;="&amp;I2315,FreightRates!$E$2:$E$1541,"&gt;="&amp;I2315)</f>
        <v>2</v>
      </c>
    </row>
    <row r="2316" spans="1:20" x14ac:dyDescent="0.25">
      <c r="A2316" s="10">
        <f>OrderList!A2316</f>
        <v>1447174688.7</v>
      </c>
      <c r="B2316" s="10" t="str">
        <f>OrderList!C2316</f>
        <v>PORT04</v>
      </c>
      <c r="C2316" s="10" t="str">
        <f>OrderList!D2316</f>
        <v>V444_0</v>
      </c>
      <c r="D2316" s="10" t="str">
        <f>OrderList!F2316</f>
        <v>DTP</v>
      </c>
      <c r="E2316" s="10" t="str">
        <f>OrderList!L2316</f>
        <v>PORT09</v>
      </c>
      <c r="F2316" s="10" t="str">
        <f>OrderList!K2316</f>
        <v>PLANT03</v>
      </c>
      <c r="G2316" s="10">
        <f>OrderList!J2316</f>
        <v>1689551</v>
      </c>
      <c r="H2316" s="10">
        <f>OrderList!M2316</f>
        <v>327</v>
      </c>
      <c r="I2316" s="10">
        <f>OrderList!N2316</f>
        <v>6.1947723956777656</v>
      </c>
      <c r="O2316" s="10">
        <f>COUNTIF(FreightRates!$A$2:$A$1541,C2316)</f>
        <v>39</v>
      </c>
      <c r="Q2316" s="10">
        <f>COUNTIFS(FreightRates!$A$2:$A$1541,C2316,FreightRates!$B$2:$B$1541,B2316,FreightRates!$C$2:$C$1541,E2316)</f>
        <v>20</v>
      </c>
      <c r="T2316">
        <f>COUNTIFS(FreightRates!$A$2:$A$1541,C2316,FreightRates!$B$2:$B$1541,B2316,FreightRates!$C$2:$C$1541,E2316,FreightRates!$F$2:$F$1541,D2316,FreightRates!$D$2:$D$1541,"&lt;="&amp;I2316,FreightRates!$E$2:$E$1541,"&gt;="&amp;I2316)</f>
        <v>2</v>
      </c>
    </row>
    <row r="2317" spans="1:20" x14ac:dyDescent="0.25">
      <c r="A2317" s="10">
        <f>OrderList!A2317</f>
        <v>1447292187.7</v>
      </c>
      <c r="B2317" s="10" t="str">
        <f>OrderList!C2317</f>
        <v>PORT04</v>
      </c>
      <c r="C2317" s="10" t="str">
        <f>OrderList!D2317</f>
        <v>V444_0</v>
      </c>
      <c r="D2317" s="10" t="str">
        <f>OrderList!F2317</f>
        <v>DTP</v>
      </c>
      <c r="E2317" s="10" t="str">
        <f>OrderList!L2317</f>
        <v>PORT09</v>
      </c>
      <c r="F2317" s="10" t="str">
        <f>OrderList!K2317</f>
        <v>PLANT03</v>
      </c>
      <c r="G2317" s="10">
        <f>OrderList!J2317</f>
        <v>1689551</v>
      </c>
      <c r="H2317" s="10">
        <f>OrderList!M2317</f>
        <v>647</v>
      </c>
      <c r="I2317" s="10">
        <f>OrderList!N2317</f>
        <v>27.823990950656711</v>
      </c>
      <c r="O2317" s="10">
        <f>COUNTIF(FreightRates!$A$2:$A$1541,C2317)</f>
        <v>39</v>
      </c>
      <c r="Q2317" s="10">
        <f>COUNTIFS(FreightRates!$A$2:$A$1541,C2317,FreightRates!$B$2:$B$1541,B2317,FreightRates!$C$2:$C$1541,E2317)</f>
        <v>20</v>
      </c>
      <c r="T2317">
        <f>COUNTIFS(FreightRates!$A$2:$A$1541,C2317,FreightRates!$B$2:$B$1541,B2317,FreightRates!$C$2:$C$1541,E2317,FreightRates!$F$2:$F$1541,D2317,FreightRates!$D$2:$D$1541,"&lt;="&amp;I2317,FreightRates!$E$2:$E$1541,"&gt;="&amp;I2317)</f>
        <v>2</v>
      </c>
    </row>
    <row r="2318" spans="1:20" x14ac:dyDescent="0.25">
      <c r="A2318" s="10">
        <f>OrderList!A2318</f>
        <v>1447195866.7</v>
      </c>
      <c r="B2318" s="10" t="str">
        <f>OrderList!C2318</f>
        <v>PORT04</v>
      </c>
      <c r="C2318" s="10" t="str">
        <f>OrderList!D2318</f>
        <v>V444_0</v>
      </c>
      <c r="D2318" s="10" t="str">
        <f>OrderList!F2318</f>
        <v>DTP</v>
      </c>
      <c r="E2318" s="10" t="str">
        <f>OrderList!L2318</f>
        <v>PORT09</v>
      </c>
      <c r="F2318" s="10" t="str">
        <f>OrderList!K2318</f>
        <v>PLANT03</v>
      </c>
      <c r="G2318" s="10">
        <f>OrderList!J2318</f>
        <v>1689551</v>
      </c>
      <c r="H2318" s="10">
        <f>OrderList!M2318</f>
        <v>404</v>
      </c>
      <c r="I2318" s="10">
        <f>OrderList!N2318</f>
        <v>7.4635811996117658</v>
      </c>
      <c r="O2318" s="10">
        <f>COUNTIF(FreightRates!$A$2:$A$1541,C2318)</f>
        <v>39</v>
      </c>
      <c r="Q2318" s="10">
        <f>COUNTIFS(FreightRates!$A$2:$A$1541,C2318,FreightRates!$B$2:$B$1541,B2318,FreightRates!$C$2:$C$1541,E2318)</f>
        <v>20</v>
      </c>
      <c r="T2318">
        <f>COUNTIFS(FreightRates!$A$2:$A$1541,C2318,FreightRates!$B$2:$B$1541,B2318,FreightRates!$C$2:$C$1541,E2318,FreightRates!$F$2:$F$1541,D2318,FreightRates!$D$2:$D$1541,"&lt;="&amp;I2318,FreightRates!$E$2:$E$1541,"&gt;="&amp;I2318)</f>
        <v>2</v>
      </c>
    </row>
    <row r="2319" spans="1:20" x14ac:dyDescent="0.25">
      <c r="A2319" s="10">
        <f>OrderList!A2319</f>
        <v>1447215351.7</v>
      </c>
      <c r="B2319" s="10" t="str">
        <f>OrderList!C2319</f>
        <v>PORT04</v>
      </c>
      <c r="C2319" s="10" t="str">
        <f>OrderList!D2319</f>
        <v>V444_0</v>
      </c>
      <c r="D2319" s="10" t="str">
        <f>OrderList!F2319</f>
        <v>DTP</v>
      </c>
      <c r="E2319" s="10" t="str">
        <f>OrderList!L2319</f>
        <v>PORT09</v>
      </c>
      <c r="F2319" s="10" t="str">
        <f>OrderList!K2319</f>
        <v>PLANT03</v>
      </c>
      <c r="G2319" s="10">
        <f>OrderList!J2319</f>
        <v>1689551</v>
      </c>
      <c r="H2319" s="10">
        <f>OrderList!M2319</f>
        <v>261</v>
      </c>
      <c r="I2319" s="10">
        <f>OrderList!N2319</f>
        <v>0.22390743598835297</v>
      </c>
      <c r="O2319" s="10">
        <f>COUNTIF(FreightRates!$A$2:$A$1541,C2319)</f>
        <v>39</v>
      </c>
      <c r="Q2319" s="10">
        <f>COUNTIFS(FreightRates!$A$2:$A$1541,C2319,FreightRates!$B$2:$B$1541,B2319,FreightRates!$C$2:$C$1541,E2319)</f>
        <v>20</v>
      </c>
      <c r="T2319">
        <f>COUNTIFS(FreightRates!$A$2:$A$1541,C2319,FreightRates!$B$2:$B$1541,B2319,FreightRates!$C$2:$C$1541,E2319,FreightRates!$F$2:$F$1541,D2319,FreightRates!$D$2:$D$1541,"&lt;="&amp;I2319,FreightRates!$E$2:$E$1541,"&gt;="&amp;I2319)</f>
        <v>2</v>
      </c>
    </row>
    <row r="2320" spans="1:20" x14ac:dyDescent="0.25">
      <c r="A2320" s="10">
        <f>OrderList!A2320</f>
        <v>1447215350.7</v>
      </c>
      <c r="B2320" s="10" t="str">
        <f>OrderList!C2320</f>
        <v>PORT04</v>
      </c>
      <c r="C2320" s="10" t="str">
        <f>OrderList!D2320</f>
        <v>V444_0</v>
      </c>
      <c r="D2320" s="10" t="str">
        <f>OrderList!F2320</f>
        <v>DTP</v>
      </c>
      <c r="E2320" s="10" t="str">
        <f>OrderList!L2320</f>
        <v>PORT09</v>
      </c>
      <c r="F2320" s="10" t="str">
        <f>OrderList!K2320</f>
        <v>PLANT03</v>
      </c>
      <c r="G2320" s="10">
        <f>OrderList!J2320</f>
        <v>1689548</v>
      </c>
      <c r="H2320" s="10">
        <f>OrderList!M2320</f>
        <v>306</v>
      </c>
      <c r="I2320" s="10">
        <f>OrderList!N2320</f>
        <v>2.3833532041926935</v>
      </c>
      <c r="O2320" s="10">
        <f>COUNTIF(FreightRates!$A$2:$A$1541,C2320)</f>
        <v>39</v>
      </c>
      <c r="Q2320" s="10">
        <f>COUNTIFS(FreightRates!$A$2:$A$1541,C2320,FreightRates!$B$2:$B$1541,B2320,FreightRates!$C$2:$C$1541,E2320)</f>
        <v>20</v>
      </c>
      <c r="T2320">
        <f>COUNTIFS(FreightRates!$A$2:$A$1541,C2320,FreightRates!$B$2:$B$1541,B2320,FreightRates!$C$2:$C$1541,E2320,FreightRates!$F$2:$F$1541,D2320,FreightRates!$D$2:$D$1541,"&lt;="&amp;I2320,FreightRates!$E$2:$E$1541,"&gt;="&amp;I2320)</f>
        <v>2</v>
      </c>
    </row>
    <row r="2321" spans="1:20" x14ac:dyDescent="0.25">
      <c r="A2321" s="10">
        <f>OrderList!A2321</f>
        <v>1447292179.7</v>
      </c>
      <c r="B2321" s="10" t="str">
        <f>OrderList!C2321</f>
        <v>PORT04</v>
      </c>
      <c r="C2321" s="10" t="str">
        <f>OrderList!D2321</f>
        <v>V444_0</v>
      </c>
      <c r="D2321" s="10" t="str">
        <f>OrderList!F2321</f>
        <v>DTP</v>
      </c>
      <c r="E2321" s="10" t="str">
        <f>OrderList!L2321</f>
        <v>PORT09</v>
      </c>
      <c r="F2321" s="10" t="str">
        <f>OrderList!K2321</f>
        <v>PLANT03</v>
      </c>
      <c r="G2321" s="10">
        <f>OrderList!J2321</f>
        <v>1689548</v>
      </c>
      <c r="H2321" s="10">
        <f>OrderList!M2321</f>
        <v>311</v>
      </c>
      <c r="I2321" s="10">
        <f>OrderList!N2321</f>
        <v>4.9156659836474299</v>
      </c>
      <c r="O2321" s="10">
        <f>COUNTIF(FreightRates!$A$2:$A$1541,C2321)</f>
        <v>39</v>
      </c>
      <c r="Q2321" s="10">
        <f>COUNTIFS(FreightRates!$A$2:$A$1541,C2321,FreightRates!$B$2:$B$1541,B2321,FreightRates!$C$2:$C$1541,E2321)</f>
        <v>20</v>
      </c>
      <c r="T2321">
        <f>COUNTIFS(FreightRates!$A$2:$A$1541,C2321,FreightRates!$B$2:$B$1541,B2321,FreightRates!$C$2:$C$1541,E2321,FreightRates!$F$2:$F$1541,D2321,FreightRates!$D$2:$D$1541,"&lt;="&amp;I2321,FreightRates!$E$2:$E$1541,"&gt;="&amp;I2321)</f>
        <v>2</v>
      </c>
    </row>
    <row r="2322" spans="1:20" x14ac:dyDescent="0.25">
      <c r="A2322" s="10">
        <f>OrderList!A2322</f>
        <v>1447239932.7</v>
      </c>
      <c r="B2322" s="10" t="str">
        <f>OrderList!C2322</f>
        <v>PORT04</v>
      </c>
      <c r="C2322" s="10" t="str">
        <f>OrderList!D2322</f>
        <v>V444_0</v>
      </c>
      <c r="D2322" s="10" t="str">
        <f>OrderList!F2322</f>
        <v>DTP</v>
      </c>
      <c r="E2322" s="10" t="str">
        <f>OrderList!L2322</f>
        <v>PORT09</v>
      </c>
      <c r="F2322" s="10" t="str">
        <f>OrderList!K2322</f>
        <v>PLANT03</v>
      </c>
      <c r="G2322" s="10">
        <f>OrderList!J2322</f>
        <v>1689548</v>
      </c>
      <c r="H2322" s="10">
        <f>OrderList!M2322</f>
        <v>330</v>
      </c>
      <c r="I2322" s="10">
        <f>OrderList!N2322</f>
        <v>4.9156659836474299</v>
      </c>
      <c r="O2322" s="10">
        <f>COUNTIF(FreightRates!$A$2:$A$1541,C2322)</f>
        <v>39</v>
      </c>
      <c r="Q2322" s="10">
        <f>COUNTIFS(FreightRates!$A$2:$A$1541,C2322,FreightRates!$B$2:$B$1541,B2322,FreightRates!$C$2:$C$1541,E2322)</f>
        <v>20</v>
      </c>
      <c r="T2322">
        <f>COUNTIFS(FreightRates!$A$2:$A$1541,C2322,FreightRates!$B$2:$B$1541,B2322,FreightRates!$C$2:$C$1541,E2322,FreightRates!$F$2:$F$1541,D2322,FreightRates!$D$2:$D$1541,"&lt;="&amp;I2322,FreightRates!$E$2:$E$1541,"&gt;="&amp;I2322)</f>
        <v>2</v>
      </c>
    </row>
    <row r="2323" spans="1:20" x14ac:dyDescent="0.25">
      <c r="A2323" s="10">
        <f>OrderList!A2323</f>
        <v>1447334918.7</v>
      </c>
      <c r="B2323" s="10" t="str">
        <f>OrderList!C2323</f>
        <v>PORT04</v>
      </c>
      <c r="C2323" s="10" t="str">
        <f>OrderList!D2323</f>
        <v>V444_0</v>
      </c>
      <c r="D2323" s="10" t="str">
        <f>OrderList!F2323</f>
        <v>DTP</v>
      </c>
      <c r="E2323" s="10" t="str">
        <f>OrderList!L2323</f>
        <v>PORT09</v>
      </c>
      <c r="F2323" s="10" t="str">
        <f>OrderList!K2323</f>
        <v>PLANT03</v>
      </c>
      <c r="G2323" s="10">
        <f>OrderList!J2323</f>
        <v>1689548</v>
      </c>
      <c r="H2323" s="10">
        <f>OrderList!M2323</f>
        <v>360</v>
      </c>
      <c r="I2323" s="10">
        <f>OrderList!N2323</f>
        <v>6.25630216100582</v>
      </c>
      <c r="O2323" s="10">
        <f>COUNTIF(FreightRates!$A$2:$A$1541,C2323)</f>
        <v>39</v>
      </c>
      <c r="Q2323" s="10">
        <f>COUNTIFS(FreightRates!$A$2:$A$1541,C2323,FreightRates!$B$2:$B$1541,B2323,FreightRates!$C$2:$C$1541,E2323)</f>
        <v>20</v>
      </c>
      <c r="T2323">
        <f>COUNTIFS(FreightRates!$A$2:$A$1541,C2323,FreightRates!$B$2:$B$1541,B2323,FreightRates!$C$2:$C$1541,E2323,FreightRates!$F$2:$F$1541,D2323,FreightRates!$D$2:$D$1541,"&lt;="&amp;I2323,FreightRates!$E$2:$E$1541,"&gt;="&amp;I2323)</f>
        <v>2</v>
      </c>
    </row>
    <row r="2324" spans="1:20" x14ac:dyDescent="0.25">
      <c r="A2324" s="10">
        <f>OrderList!A2324</f>
        <v>1447174687.7</v>
      </c>
      <c r="B2324" s="10" t="str">
        <f>OrderList!C2324</f>
        <v>PORT04</v>
      </c>
      <c r="C2324" s="10" t="str">
        <f>OrderList!D2324</f>
        <v>V444_0</v>
      </c>
      <c r="D2324" s="10" t="str">
        <f>OrderList!F2324</f>
        <v>DTP</v>
      </c>
      <c r="E2324" s="10" t="str">
        <f>OrderList!L2324</f>
        <v>PORT09</v>
      </c>
      <c r="F2324" s="10" t="str">
        <f>OrderList!K2324</f>
        <v>PLANT03</v>
      </c>
      <c r="G2324" s="10">
        <f>OrderList!J2324</f>
        <v>1689547</v>
      </c>
      <c r="H2324" s="10">
        <f>OrderList!M2324</f>
        <v>311</v>
      </c>
      <c r="I2324" s="10">
        <f>OrderList!N2324</f>
        <v>1.1517803499702124</v>
      </c>
      <c r="O2324" s="10">
        <f>COUNTIF(FreightRates!$A$2:$A$1541,C2324)</f>
        <v>39</v>
      </c>
      <c r="Q2324" s="10">
        <f>COUNTIFS(FreightRates!$A$2:$A$1541,C2324,FreightRates!$B$2:$B$1541,B2324,FreightRates!$C$2:$C$1541,E2324)</f>
        <v>20</v>
      </c>
      <c r="T2324">
        <f>COUNTIFS(FreightRates!$A$2:$A$1541,C2324,FreightRates!$B$2:$B$1541,B2324,FreightRates!$C$2:$C$1541,E2324,FreightRates!$F$2:$F$1541,D2324,FreightRates!$D$2:$D$1541,"&lt;="&amp;I2324,FreightRates!$E$2:$E$1541,"&gt;="&amp;I2324)</f>
        <v>2</v>
      </c>
    </row>
    <row r="2325" spans="1:20" x14ac:dyDescent="0.25">
      <c r="A2325" s="10">
        <f>OrderList!A2325</f>
        <v>1447195865.7</v>
      </c>
      <c r="B2325" s="10" t="str">
        <f>OrderList!C2325</f>
        <v>PORT04</v>
      </c>
      <c r="C2325" s="10" t="str">
        <f>OrderList!D2325</f>
        <v>V444_0</v>
      </c>
      <c r="D2325" s="10" t="str">
        <f>OrderList!F2325</f>
        <v>DTP</v>
      </c>
      <c r="E2325" s="10" t="str">
        <f>OrderList!L2325</f>
        <v>PORT09</v>
      </c>
      <c r="F2325" s="10" t="str">
        <f>OrderList!K2325</f>
        <v>PLANT03</v>
      </c>
      <c r="G2325" s="10">
        <f>OrderList!J2325</f>
        <v>1689547</v>
      </c>
      <c r="H2325" s="10">
        <f>OrderList!M2325</f>
        <v>1334</v>
      </c>
      <c r="I2325" s="10">
        <f>OrderList!N2325</f>
        <v>67.986271873138278</v>
      </c>
      <c r="O2325" s="10">
        <f>COUNTIF(FreightRates!$A$2:$A$1541,C2325)</f>
        <v>39</v>
      </c>
      <c r="Q2325" s="10">
        <f>COUNTIFS(FreightRates!$A$2:$A$1541,C2325,FreightRates!$B$2:$B$1541,B2325,FreightRates!$C$2:$C$1541,E2325)</f>
        <v>20</v>
      </c>
      <c r="T2325">
        <f>COUNTIFS(FreightRates!$A$2:$A$1541,C2325,FreightRates!$B$2:$B$1541,B2325,FreightRates!$C$2:$C$1541,E2325,FreightRates!$F$2:$F$1541,D2325,FreightRates!$D$2:$D$1541,"&lt;="&amp;I2325,FreightRates!$E$2:$E$1541,"&gt;="&amp;I2325)</f>
        <v>2</v>
      </c>
    </row>
    <row r="2326" spans="1:20" x14ac:dyDescent="0.25">
      <c r="A2326" s="10">
        <f>OrderList!A2326</f>
        <v>1447418572.7</v>
      </c>
      <c r="B2326" s="10" t="str">
        <f>OrderList!C2326</f>
        <v>PORT04</v>
      </c>
      <c r="C2326" s="10" t="str">
        <f>OrderList!D2326</f>
        <v>V444_0</v>
      </c>
      <c r="D2326" s="10" t="str">
        <f>OrderList!F2326</f>
        <v>DTP</v>
      </c>
      <c r="E2326" s="10" t="str">
        <f>OrderList!L2326</f>
        <v>PORT09</v>
      </c>
      <c r="F2326" s="10" t="str">
        <f>OrderList!K2326</f>
        <v>PLANT03</v>
      </c>
      <c r="G2326" s="10">
        <f>OrderList!J2326</f>
        <v>1689547</v>
      </c>
      <c r="H2326" s="10">
        <f>OrderList!M2326</f>
        <v>1235</v>
      </c>
      <c r="I2326" s="10">
        <f>OrderList!N2326</f>
        <v>65.099013191988803</v>
      </c>
      <c r="O2326" s="10">
        <f>COUNTIF(FreightRates!$A$2:$A$1541,C2326)</f>
        <v>39</v>
      </c>
      <c r="Q2326" s="10">
        <f>COUNTIFS(FreightRates!$A$2:$A$1541,C2326,FreightRates!$B$2:$B$1541,B2326,FreightRates!$C$2:$C$1541,E2326)</f>
        <v>20</v>
      </c>
      <c r="T2326">
        <f>COUNTIFS(FreightRates!$A$2:$A$1541,C2326,FreightRates!$B$2:$B$1541,B2326,FreightRates!$C$2:$C$1541,E2326,FreightRates!$F$2:$F$1541,D2326,FreightRates!$D$2:$D$1541,"&lt;="&amp;I2326,FreightRates!$E$2:$E$1541,"&gt;="&amp;I2326)</f>
        <v>2</v>
      </c>
    </row>
    <row r="2327" spans="1:20" x14ac:dyDescent="0.25">
      <c r="A2327" s="10">
        <f>OrderList!A2327</f>
        <v>1447408595.7</v>
      </c>
      <c r="B2327" s="10" t="str">
        <f>OrderList!C2327</f>
        <v>PORT04</v>
      </c>
      <c r="C2327" s="10" t="str">
        <f>OrderList!D2327</f>
        <v>V444_0</v>
      </c>
      <c r="D2327" s="10" t="str">
        <f>OrderList!F2327</f>
        <v>DTP</v>
      </c>
      <c r="E2327" s="10" t="str">
        <f>OrderList!L2327</f>
        <v>PORT09</v>
      </c>
      <c r="F2327" s="10" t="str">
        <f>OrderList!K2327</f>
        <v>PLANT03</v>
      </c>
      <c r="G2327" s="10">
        <f>OrderList!J2327</f>
        <v>1689547</v>
      </c>
      <c r="H2327" s="10">
        <f>OrderList!M2327</f>
        <v>336</v>
      </c>
      <c r="I2327" s="10">
        <f>OrderList!N2327</f>
        <v>3.8872586811494667</v>
      </c>
      <c r="O2327" s="10">
        <f>COUNTIF(FreightRates!$A$2:$A$1541,C2327)</f>
        <v>39</v>
      </c>
      <c r="Q2327" s="10">
        <f>COUNTIFS(FreightRates!$A$2:$A$1541,C2327,FreightRates!$B$2:$B$1541,B2327,FreightRates!$C$2:$C$1541,E2327)</f>
        <v>20</v>
      </c>
      <c r="T2327">
        <f>COUNTIFS(FreightRates!$A$2:$A$1541,C2327,FreightRates!$B$2:$B$1541,B2327,FreightRates!$C$2:$C$1541,E2327,FreightRates!$F$2:$F$1541,D2327,FreightRates!$D$2:$D$1541,"&lt;="&amp;I2327,FreightRates!$E$2:$E$1541,"&gt;="&amp;I2327)</f>
        <v>2</v>
      </c>
    </row>
    <row r="2328" spans="1:20" x14ac:dyDescent="0.25">
      <c r="A2328" s="10">
        <f>OrderList!A2328</f>
        <v>1447236708.7</v>
      </c>
      <c r="B2328" s="10" t="str">
        <f>OrderList!C2328</f>
        <v>PORT04</v>
      </c>
      <c r="C2328" s="10" t="str">
        <f>OrderList!D2328</f>
        <v>V444_0</v>
      </c>
      <c r="D2328" s="10" t="str">
        <f>OrderList!F2328</f>
        <v>DTP</v>
      </c>
      <c r="E2328" s="10" t="str">
        <f>OrderList!L2328</f>
        <v>PORT09</v>
      </c>
      <c r="F2328" s="10" t="str">
        <f>OrderList!K2328</f>
        <v>PLANT03</v>
      </c>
      <c r="G2328" s="10">
        <f>OrderList!J2328</f>
        <v>1689547</v>
      </c>
      <c r="H2328" s="10">
        <f>OrderList!M2328</f>
        <v>303</v>
      </c>
      <c r="I2328" s="10">
        <f>OrderList!N2328</f>
        <v>3.8872586811494667</v>
      </c>
      <c r="O2328" s="10">
        <f>COUNTIF(FreightRates!$A$2:$A$1541,C2328)</f>
        <v>39</v>
      </c>
      <c r="Q2328" s="10">
        <f>COUNTIFS(FreightRates!$A$2:$A$1541,C2328,FreightRates!$B$2:$B$1541,B2328,FreightRates!$C$2:$C$1541,E2328)</f>
        <v>20</v>
      </c>
      <c r="T2328">
        <f>COUNTIFS(FreightRates!$A$2:$A$1541,C2328,FreightRates!$B$2:$B$1541,B2328,FreightRates!$C$2:$C$1541,E2328,FreightRates!$F$2:$F$1541,D2328,FreightRates!$D$2:$D$1541,"&lt;="&amp;I2328,FreightRates!$E$2:$E$1541,"&gt;="&amp;I2328)</f>
        <v>2</v>
      </c>
    </row>
    <row r="2329" spans="1:20" x14ac:dyDescent="0.25">
      <c r="A2329" s="10">
        <f>OrderList!A2329</f>
        <v>1447236710.7</v>
      </c>
      <c r="B2329" s="10" t="str">
        <f>OrderList!C2329</f>
        <v>PORT04</v>
      </c>
      <c r="C2329" s="10" t="str">
        <f>OrderList!D2329</f>
        <v>V444_0</v>
      </c>
      <c r="D2329" s="10" t="str">
        <f>OrderList!F2329</f>
        <v>DTP</v>
      </c>
      <c r="E2329" s="10" t="str">
        <f>OrderList!L2329</f>
        <v>PORT09</v>
      </c>
      <c r="F2329" s="10" t="str">
        <f>OrderList!K2329</f>
        <v>PLANT03</v>
      </c>
      <c r="G2329" s="10">
        <f>OrderList!J2329</f>
        <v>1674853</v>
      </c>
      <c r="H2329" s="10">
        <f>OrderList!M2329</f>
        <v>322</v>
      </c>
      <c r="I2329" s="10">
        <f>OrderList!N2329</f>
        <v>4.3649851632047456</v>
      </c>
      <c r="O2329" s="10">
        <f>COUNTIF(FreightRates!$A$2:$A$1541,C2329)</f>
        <v>39</v>
      </c>
      <c r="Q2329" s="10">
        <f>COUNTIFS(FreightRates!$A$2:$A$1541,C2329,FreightRates!$B$2:$B$1541,B2329,FreightRates!$C$2:$C$1541,E2329)</f>
        <v>20</v>
      </c>
      <c r="T2329">
        <f>COUNTIFS(FreightRates!$A$2:$A$1541,C2329,FreightRates!$B$2:$B$1541,B2329,FreightRates!$C$2:$C$1541,E2329,FreightRates!$F$2:$F$1541,D2329,FreightRates!$D$2:$D$1541,"&lt;="&amp;I2329,FreightRates!$E$2:$E$1541,"&gt;="&amp;I2329)</f>
        <v>2</v>
      </c>
    </row>
    <row r="2330" spans="1:20" x14ac:dyDescent="0.25">
      <c r="A2330" s="10">
        <f>OrderList!A2330</f>
        <v>1447377764.7</v>
      </c>
      <c r="B2330" s="10" t="str">
        <f>OrderList!C2330</f>
        <v>PORT04</v>
      </c>
      <c r="C2330" s="10" t="str">
        <f>OrderList!D2330</f>
        <v>V444_0</v>
      </c>
      <c r="D2330" s="10" t="str">
        <f>OrderList!F2330</f>
        <v>DTP</v>
      </c>
      <c r="E2330" s="10" t="str">
        <f>OrderList!L2330</f>
        <v>PORT09</v>
      </c>
      <c r="F2330" s="10" t="str">
        <f>OrderList!K2330</f>
        <v>PLANT03</v>
      </c>
      <c r="G2330" s="10">
        <f>OrderList!J2330</f>
        <v>1672722</v>
      </c>
      <c r="H2330" s="10">
        <f>OrderList!M2330</f>
        <v>449</v>
      </c>
      <c r="I2330" s="10">
        <f>OrderList!N2330</f>
        <v>16.331233463525258</v>
      </c>
      <c r="O2330" s="10">
        <f>COUNTIF(FreightRates!$A$2:$A$1541,C2330)</f>
        <v>39</v>
      </c>
      <c r="Q2330" s="10">
        <f>COUNTIFS(FreightRates!$A$2:$A$1541,C2330,FreightRates!$B$2:$B$1541,B2330,FreightRates!$C$2:$C$1541,E2330)</f>
        <v>20</v>
      </c>
      <c r="T2330">
        <f>COUNTIFS(FreightRates!$A$2:$A$1541,C2330,FreightRates!$B$2:$B$1541,B2330,FreightRates!$C$2:$C$1541,E2330,FreightRates!$F$2:$F$1541,D2330,FreightRates!$D$2:$D$1541,"&lt;="&amp;I2330,FreightRates!$E$2:$E$1541,"&gt;="&amp;I2330)</f>
        <v>2</v>
      </c>
    </row>
    <row r="2331" spans="1:20" x14ac:dyDescent="0.25">
      <c r="A2331" s="10">
        <f>OrderList!A2331</f>
        <v>1447236709.7</v>
      </c>
      <c r="B2331" s="10" t="str">
        <f>OrderList!C2331</f>
        <v>PORT04</v>
      </c>
      <c r="C2331" s="10" t="str">
        <f>OrderList!D2331</f>
        <v>V444_0</v>
      </c>
      <c r="D2331" s="10" t="str">
        <f>OrderList!F2331</f>
        <v>DTP</v>
      </c>
      <c r="E2331" s="10" t="str">
        <f>OrderList!L2331</f>
        <v>PORT09</v>
      </c>
      <c r="F2331" s="10" t="str">
        <f>OrderList!K2331</f>
        <v>PLANT03</v>
      </c>
      <c r="G2331" s="10">
        <f>OrderList!J2331</f>
        <v>1672722</v>
      </c>
      <c r="H2331" s="10">
        <f>OrderList!M2331</f>
        <v>536</v>
      </c>
      <c r="I2331" s="10">
        <f>OrderList!N2331</f>
        <v>20.059999999999999</v>
      </c>
      <c r="O2331" s="10">
        <f>COUNTIF(FreightRates!$A$2:$A$1541,C2331)</f>
        <v>39</v>
      </c>
      <c r="Q2331" s="10">
        <f>COUNTIFS(FreightRates!$A$2:$A$1541,C2331,FreightRates!$B$2:$B$1541,B2331,FreightRates!$C$2:$C$1541,E2331)</f>
        <v>20</v>
      </c>
      <c r="T2331">
        <f>COUNTIFS(FreightRates!$A$2:$A$1541,C2331,FreightRates!$B$2:$B$1541,B2331,FreightRates!$C$2:$C$1541,E2331,FreightRates!$F$2:$F$1541,D2331,FreightRates!$D$2:$D$1541,"&lt;="&amp;I2331,FreightRates!$E$2:$E$1541,"&gt;="&amp;I2331)</f>
        <v>2</v>
      </c>
    </row>
    <row r="2332" spans="1:20" x14ac:dyDescent="0.25">
      <c r="A2332" s="10">
        <f>OrderList!A2332</f>
        <v>1447141983.7</v>
      </c>
      <c r="B2332" s="10" t="str">
        <f>OrderList!C2332</f>
        <v>PORT04</v>
      </c>
      <c r="C2332" s="10" t="str">
        <f>OrderList!D2332</f>
        <v>V444_0</v>
      </c>
      <c r="D2332" s="10" t="str">
        <f>OrderList!F2332</f>
        <v>DTP</v>
      </c>
      <c r="E2332" s="10" t="str">
        <f>OrderList!L2332</f>
        <v>PORT09</v>
      </c>
      <c r="F2332" s="10" t="str">
        <f>OrderList!K2332</f>
        <v>PLANT03</v>
      </c>
      <c r="G2332" s="10">
        <f>OrderList!J2332</f>
        <v>1689145</v>
      </c>
      <c r="H2332" s="10">
        <f>OrderList!M2332</f>
        <v>456</v>
      </c>
      <c r="I2332" s="10">
        <f>OrderList!N2332</f>
        <v>0.71538387225879474</v>
      </c>
      <c r="O2332" s="10">
        <f>COUNTIF(FreightRates!$A$2:$A$1541,C2332)</f>
        <v>39</v>
      </c>
      <c r="Q2332" s="10">
        <f>COUNTIFS(FreightRates!$A$2:$A$1541,C2332,FreightRates!$B$2:$B$1541,B2332,FreightRates!$C$2:$C$1541,E2332)</f>
        <v>20</v>
      </c>
      <c r="T2332">
        <f>COUNTIFS(FreightRates!$A$2:$A$1541,C2332,FreightRates!$B$2:$B$1541,B2332,FreightRates!$C$2:$C$1541,E2332,FreightRates!$F$2:$F$1541,D2332,FreightRates!$D$2:$D$1541,"&lt;="&amp;I2332,FreightRates!$E$2:$E$1541,"&gt;="&amp;I2332)</f>
        <v>2</v>
      </c>
    </row>
    <row r="2333" spans="1:20" x14ac:dyDescent="0.25">
      <c r="A2333" s="10">
        <f>OrderList!A2333</f>
        <v>1447377769.7</v>
      </c>
      <c r="B2333" s="10" t="str">
        <f>OrderList!C2333</f>
        <v>PORT04</v>
      </c>
      <c r="C2333" s="10" t="str">
        <f>OrderList!D2333</f>
        <v>V444_0</v>
      </c>
      <c r="D2333" s="10" t="str">
        <f>OrderList!F2333</f>
        <v>DTP</v>
      </c>
      <c r="E2333" s="10" t="str">
        <f>OrderList!L2333</f>
        <v>PORT09</v>
      </c>
      <c r="F2333" s="10" t="str">
        <f>OrderList!K2333</f>
        <v>PLANT03</v>
      </c>
      <c r="G2333" s="10">
        <f>OrderList!J2333</f>
        <v>1689145</v>
      </c>
      <c r="H2333" s="10">
        <f>OrderList!M2333</f>
        <v>518</v>
      </c>
      <c r="I2333" s="10">
        <f>OrderList!N2333</f>
        <v>0.71538387225879474</v>
      </c>
      <c r="O2333" s="10">
        <f>COUNTIF(FreightRates!$A$2:$A$1541,C2333)</f>
        <v>39</v>
      </c>
      <c r="Q2333" s="10">
        <f>COUNTIFS(FreightRates!$A$2:$A$1541,C2333,FreightRates!$B$2:$B$1541,B2333,FreightRates!$C$2:$C$1541,E2333)</f>
        <v>20</v>
      </c>
      <c r="T2333">
        <f>COUNTIFS(FreightRates!$A$2:$A$1541,C2333,FreightRates!$B$2:$B$1541,B2333,FreightRates!$C$2:$C$1541,E2333,FreightRates!$F$2:$F$1541,D2333,FreightRates!$D$2:$D$1541,"&lt;="&amp;I2333,FreightRates!$E$2:$E$1541,"&gt;="&amp;I2333)</f>
        <v>2</v>
      </c>
    </row>
    <row r="2334" spans="1:20" x14ac:dyDescent="0.25">
      <c r="A2334" s="10">
        <f>OrderList!A2334</f>
        <v>1447356013.7</v>
      </c>
      <c r="B2334" s="10" t="str">
        <f>OrderList!C2334</f>
        <v>PORT04</v>
      </c>
      <c r="C2334" s="10" t="str">
        <f>OrderList!D2334</f>
        <v>V444_0</v>
      </c>
      <c r="D2334" s="10" t="str">
        <f>OrderList!F2334</f>
        <v>DTP</v>
      </c>
      <c r="E2334" s="10" t="str">
        <f>OrderList!L2334</f>
        <v>PORT09</v>
      </c>
      <c r="F2334" s="10" t="str">
        <f>OrderList!K2334</f>
        <v>PLANT03</v>
      </c>
      <c r="G2334" s="10">
        <f>OrderList!J2334</f>
        <v>1689145</v>
      </c>
      <c r="H2334" s="10">
        <f>OrderList!M2334</f>
        <v>808</v>
      </c>
      <c r="I2334" s="10">
        <f>OrderList!N2334</f>
        <v>1.7884596806469868</v>
      </c>
      <c r="O2334" s="10">
        <f>COUNTIF(FreightRates!$A$2:$A$1541,C2334)</f>
        <v>39</v>
      </c>
      <c r="Q2334" s="10">
        <f>COUNTIFS(FreightRates!$A$2:$A$1541,C2334,FreightRates!$B$2:$B$1541,B2334,FreightRates!$C$2:$C$1541,E2334)</f>
        <v>20</v>
      </c>
      <c r="T2334">
        <f>COUNTIFS(FreightRates!$A$2:$A$1541,C2334,FreightRates!$B$2:$B$1541,B2334,FreightRates!$C$2:$C$1541,E2334,FreightRates!$F$2:$F$1541,D2334,FreightRates!$D$2:$D$1541,"&lt;="&amp;I2334,FreightRates!$E$2:$E$1541,"&gt;="&amp;I2334)</f>
        <v>2</v>
      </c>
    </row>
    <row r="2335" spans="1:20" x14ac:dyDescent="0.25">
      <c r="A2335" s="10">
        <f>OrderList!A2335</f>
        <v>1447401973.7</v>
      </c>
      <c r="B2335" s="10" t="str">
        <f>OrderList!C2335</f>
        <v>PORT04</v>
      </c>
      <c r="C2335" s="10" t="str">
        <f>OrderList!D2335</f>
        <v>V444_0</v>
      </c>
      <c r="D2335" s="10" t="str">
        <f>OrderList!F2335</f>
        <v>DTP</v>
      </c>
      <c r="E2335" s="10" t="str">
        <f>OrderList!L2335</f>
        <v>PORT09</v>
      </c>
      <c r="F2335" s="10" t="str">
        <f>OrderList!K2335</f>
        <v>PLANT03</v>
      </c>
      <c r="G2335" s="10">
        <f>OrderList!J2335</f>
        <v>1662552</v>
      </c>
      <c r="H2335" s="10">
        <f>OrderList!M2335</f>
        <v>923</v>
      </c>
      <c r="I2335" s="10">
        <f>OrderList!N2335</f>
        <v>2.7520573679041087</v>
      </c>
      <c r="O2335" s="10">
        <f>COUNTIF(FreightRates!$A$2:$A$1541,C2335)</f>
        <v>39</v>
      </c>
      <c r="Q2335" s="10">
        <f>COUNTIFS(FreightRates!$A$2:$A$1541,C2335,FreightRates!$B$2:$B$1541,B2335,FreightRates!$C$2:$C$1541,E2335)</f>
        <v>20</v>
      </c>
      <c r="T2335">
        <f>COUNTIFS(FreightRates!$A$2:$A$1541,C2335,FreightRates!$B$2:$B$1541,B2335,FreightRates!$C$2:$C$1541,E2335,FreightRates!$F$2:$F$1541,D2335,FreightRates!$D$2:$D$1541,"&lt;="&amp;I2335,FreightRates!$E$2:$E$1541,"&gt;="&amp;I2335)</f>
        <v>2</v>
      </c>
    </row>
    <row r="2336" spans="1:20" x14ac:dyDescent="0.25">
      <c r="A2336" s="10">
        <f>OrderList!A2336</f>
        <v>1447195860.7</v>
      </c>
      <c r="B2336" s="10" t="str">
        <f>OrderList!C2336</f>
        <v>PORT04</v>
      </c>
      <c r="C2336" s="10" t="str">
        <f>OrderList!D2336</f>
        <v>V444_0</v>
      </c>
      <c r="D2336" s="10" t="str">
        <f>OrderList!F2336</f>
        <v>DTP</v>
      </c>
      <c r="E2336" s="10" t="str">
        <f>OrderList!L2336</f>
        <v>PORT09</v>
      </c>
      <c r="F2336" s="10" t="str">
        <f>OrderList!K2336</f>
        <v>PLANT03</v>
      </c>
      <c r="G2336" s="10">
        <f>OrderList!J2336</f>
        <v>1662552</v>
      </c>
      <c r="H2336" s="10">
        <f>OrderList!M2336</f>
        <v>792</v>
      </c>
      <c r="I2336" s="10">
        <f>OrderList!N2336</f>
        <v>2.2933811399200903</v>
      </c>
      <c r="O2336" s="10">
        <f>COUNTIF(FreightRates!$A$2:$A$1541,C2336)</f>
        <v>39</v>
      </c>
      <c r="Q2336" s="10">
        <f>COUNTIFS(FreightRates!$A$2:$A$1541,C2336,FreightRates!$B$2:$B$1541,B2336,FreightRates!$C$2:$C$1541,E2336)</f>
        <v>20</v>
      </c>
      <c r="T2336">
        <f>COUNTIFS(FreightRates!$A$2:$A$1541,C2336,FreightRates!$B$2:$B$1541,B2336,FreightRates!$C$2:$C$1541,E2336,FreightRates!$F$2:$F$1541,D2336,FreightRates!$D$2:$D$1541,"&lt;="&amp;I2336,FreightRates!$E$2:$E$1541,"&gt;="&amp;I2336)</f>
        <v>2</v>
      </c>
    </row>
    <row r="2337" spans="1:20" x14ac:dyDescent="0.25">
      <c r="A2337" s="10">
        <f>OrderList!A2337</f>
        <v>1447281073.7</v>
      </c>
      <c r="B2337" s="10" t="str">
        <f>OrderList!C2337</f>
        <v>PORT04</v>
      </c>
      <c r="C2337" s="10" t="str">
        <f>OrderList!D2337</f>
        <v>V444_0</v>
      </c>
      <c r="D2337" s="10" t="str">
        <f>OrderList!F2337</f>
        <v>DTP</v>
      </c>
      <c r="E2337" s="10" t="str">
        <f>OrderList!L2337</f>
        <v>PORT09</v>
      </c>
      <c r="F2337" s="10" t="str">
        <f>OrderList!K2337</f>
        <v>PLANT03</v>
      </c>
      <c r="G2337" s="10">
        <f>OrderList!J2337</f>
        <v>1662552</v>
      </c>
      <c r="H2337" s="10">
        <f>OrderList!M2337</f>
        <v>793</v>
      </c>
      <c r="I2337" s="10">
        <f>OrderList!N2337</f>
        <v>2.2933811399200903</v>
      </c>
      <c r="O2337" s="10">
        <f>COUNTIF(FreightRates!$A$2:$A$1541,C2337)</f>
        <v>39</v>
      </c>
      <c r="Q2337" s="10">
        <f>COUNTIFS(FreightRates!$A$2:$A$1541,C2337,FreightRates!$B$2:$B$1541,B2337,FreightRates!$C$2:$C$1541,E2337)</f>
        <v>20</v>
      </c>
      <c r="T2337">
        <f>COUNTIFS(FreightRates!$A$2:$A$1541,C2337,FreightRates!$B$2:$B$1541,B2337,FreightRates!$C$2:$C$1541,E2337,FreightRates!$F$2:$F$1541,D2337,FreightRates!$D$2:$D$1541,"&lt;="&amp;I2337,FreightRates!$E$2:$E$1541,"&gt;="&amp;I2337)</f>
        <v>2</v>
      </c>
    </row>
    <row r="2338" spans="1:20" x14ac:dyDescent="0.25">
      <c r="A2338" s="10">
        <f>OrderList!A2338</f>
        <v>1447154371.7</v>
      </c>
      <c r="B2338" s="10" t="str">
        <f>OrderList!C2338</f>
        <v>PORT04</v>
      </c>
      <c r="C2338" s="10" t="str">
        <f>OrderList!D2338</f>
        <v>V444_0</v>
      </c>
      <c r="D2338" s="10" t="str">
        <f>OrderList!F2338</f>
        <v>DTP</v>
      </c>
      <c r="E2338" s="10" t="str">
        <f>OrderList!L2338</f>
        <v>PORT09</v>
      </c>
      <c r="F2338" s="10" t="str">
        <f>OrderList!K2338</f>
        <v>PLANT03</v>
      </c>
      <c r="G2338" s="10">
        <f>OrderList!J2338</f>
        <v>1652615</v>
      </c>
      <c r="H2338" s="10">
        <f>OrderList!M2338</f>
        <v>334</v>
      </c>
      <c r="I2338" s="10">
        <f>OrderList!N2338</f>
        <v>1.6859296482412061</v>
      </c>
      <c r="O2338" s="10">
        <f>COUNTIF(FreightRates!$A$2:$A$1541,C2338)</f>
        <v>39</v>
      </c>
      <c r="Q2338" s="10">
        <f>COUNTIFS(FreightRates!$A$2:$A$1541,C2338,FreightRates!$B$2:$B$1541,B2338,FreightRates!$C$2:$C$1541,E2338)</f>
        <v>20</v>
      </c>
      <c r="T2338">
        <f>COUNTIFS(FreightRates!$A$2:$A$1541,C2338,FreightRates!$B$2:$B$1541,B2338,FreightRates!$C$2:$C$1541,E2338,FreightRates!$F$2:$F$1541,D2338,FreightRates!$D$2:$D$1541,"&lt;="&amp;I2338,FreightRates!$E$2:$E$1541,"&gt;="&amp;I2338)</f>
        <v>2</v>
      </c>
    </row>
    <row r="2339" spans="1:20" x14ac:dyDescent="0.25">
      <c r="A2339" s="10">
        <f>OrderList!A2339</f>
        <v>1447369856.7</v>
      </c>
      <c r="B2339" s="10" t="str">
        <f>OrderList!C2339</f>
        <v>PORT04</v>
      </c>
      <c r="C2339" s="10" t="str">
        <f>OrderList!D2339</f>
        <v>V444_0</v>
      </c>
      <c r="D2339" s="10" t="str">
        <f>OrderList!F2339</f>
        <v>DTP</v>
      </c>
      <c r="E2339" s="10" t="str">
        <f>OrderList!L2339</f>
        <v>PORT09</v>
      </c>
      <c r="F2339" s="10" t="str">
        <f>OrderList!K2339</f>
        <v>PLANT03</v>
      </c>
      <c r="G2339" s="10">
        <f>OrderList!J2339</f>
        <v>1687346</v>
      </c>
      <c r="H2339" s="10">
        <f>OrderList!M2339</f>
        <v>353</v>
      </c>
      <c r="I2339" s="10">
        <f>OrderList!N2339</f>
        <v>0.41742754420720501</v>
      </c>
      <c r="O2339" s="10">
        <f>COUNTIF(FreightRates!$A$2:$A$1541,C2339)</f>
        <v>39</v>
      </c>
      <c r="Q2339" s="10">
        <f>COUNTIFS(FreightRates!$A$2:$A$1541,C2339,FreightRates!$B$2:$B$1541,B2339,FreightRates!$C$2:$C$1541,E2339)</f>
        <v>20</v>
      </c>
      <c r="T2339">
        <f>COUNTIFS(FreightRates!$A$2:$A$1541,C2339,FreightRates!$B$2:$B$1541,B2339,FreightRates!$C$2:$C$1541,E2339,FreightRates!$F$2:$F$1541,D2339,FreightRates!$D$2:$D$1541,"&lt;="&amp;I2339,FreightRates!$E$2:$E$1541,"&gt;="&amp;I2339)</f>
        <v>2</v>
      </c>
    </row>
    <row r="2340" spans="1:20" x14ac:dyDescent="0.25">
      <c r="A2340" s="10">
        <f>OrderList!A2340</f>
        <v>1447239930.7</v>
      </c>
      <c r="B2340" s="10" t="str">
        <f>OrderList!C2340</f>
        <v>PORT04</v>
      </c>
      <c r="C2340" s="10" t="str">
        <f>OrderList!D2340</f>
        <v>V444_0</v>
      </c>
      <c r="D2340" s="10" t="str">
        <f>OrderList!F2340</f>
        <v>DTP</v>
      </c>
      <c r="E2340" s="10" t="str">
        <f>OrderList!L2340</f>
        <v>PORT09</v>
      </c>
      <c r="F2340" s="10" t="str">
        <f>OrderList!K2340</f>
        <v>PLANT03</v>
      </c>
      <c r="G2340" s="10">
        <f>OrderList!J2340</f>
        <v>1687346</v>
      </c>
      <c r="H2340" s="10">
        <f>OrderList!M2340</f>
        <v>248</v>
      </c>
      <c r="I2340" s="10">
        <f>OrderList!N2340</f>
        <v>0.20871377210360251</v>
      </c>
      <c r="O2340" s="10">
        <f>COUNTIF(FreightRates!$A$2:$A$1541,C2340)</f>
        <v>39</v>
      </c>
      <c r="Q2340" s="10">
        <f>COUNTIFS(FreightRates!$A$2:$A$1541,C2340,FreightRates!$B$2:$B$1541,B2340,FreightRates!$C$2:$C$1541,E2340)</f>
        <v>20</v>
      </c>
      <c r="T2340">
        <f>COUNTIFS(FreightRates!$A$2:$A$1541,C2340,FreightRates!$B$2:$B$1541,B2340,FreightRates!$C$2:$C$1541,E2340,FreightRates!$F$2:$F$1541,D2340,FreightRates!$D$2:$D$1541,"&lt;="&amp;I2340,FreightRates!$E$2:$E$1541,"&gt;="&amp;I2340)</f>
        <v>2</v>
      </c>
    </row>
    <row r="2341" spans="1:20" x14ac:dyDescent="0.25">
      <c r="A2341" s="10">
        <f>OrderList!A2341</f>
        <v>1447388773.7</v>
      </c>
      <c r="B2341" s="10" t="str">
        <f>OrderList!C2341</f>
        <v>PORT04</v>
      </c>
      <c r="C2341" s="10" t="str">
        <f>OrderList!D2341</f>
        <v>V444_0</v>
      </c>
      <c r="D2341" s="10" t="str">
        <f>OrderList!F2341</f>
        <v>DTP</v>
      </c>
      <c r="E2341" s="10" t="str">
        <f>OrderList!L2341</f>
        <v>PORT09</v>
      </c>
      <c r="F2341" s="10" t="str">
        <f>OrderList!K2341</f>
        <v>PLANT03</v>
      </c>
      <c r="G2341" s="10">
        <f>OrderList!J2341</f>
        <v>1687346</v>
      </c>
      <c r="H2341" s="10">
        <f>OrderList!M2341</f>
        <v>331</v>
      </c>
      <c r="I2341" s="10">
        <f>OrderList!N2341</f>
        <v>1.0435688605180125</v>
      </c>
      <c r="O2341" s="10">
        <f>COUNTIF(FreightRates!$A$2:$A$1541,C2341)</f>
        <v>39</v>
      </c>
      <c r="Q2341" s="10">
        <f>COUNTIFS(FreightRates!$A$2:$A$1541,C2341,FreightRates!$B$2:$B$1541,B2341,FreightRates!$C$2:$C$1541,E2341)</f>
        <v>20</v>
      </c>
      <c r="T2341">
        <f>COUNTIFS(FreightRates!$A$2:$A$1541,C2341,FreightRates!$B$2:$B$1541,B2341,FreightRates!$C$2:$C$1541,E2341,FreightRates!$F$2:$F$1541,D2341,FreightRates!$D$2:$D$1541,"&lt;="&amp;I2341,FreightRates!$E$2:$E$1541,"&gt;="&amp;I2341)</f>
        <v>2</v>
      </c>
    </row>
    <row r="2342" spans="1:20" x14ac:dyDescent="0.25">
      <c r="A2342" s="10">
        <f>OrderList!A2342</f>
        <v>1447239929.7</v>
      </c>
      <c r="B2342" s="10" t="str">
        <f>OrderList!C2342</f>
        <v>PORT04</v>
      </c>
      <c r="C2342" s="10" t="str">
        <f>OrderList!D2342</f>
        <v>V444_0</v>
      </c>
      <c r="D2342" s="10" t="str">
        <f>OrderList!F2342</f>
        <v>DTP</v>
      </c>
      <c r="E2342" s="10" t="str">
        <f>OrderList!L2342</f>
        <v>PORT09</v>
      </c>
      <c r="F2342" s="10" t="str">
        <f>OrderList!K2342</f>
        <v>PLANT03</v>
      </c>
      <c r="G2342" s="10">
        <f>OrderList!J2342</f>
        <v>1687346</v>
      </c>
      <c r="H2342" s="10">
        <f>OrderList!M2342</f>
        <v>329</v>
      </c>
      <c r="I2342" s="10">
        <f>OrderList!N2342</f>
        <v>1.252282632621615</v>
      </c>
      <c r="O2342" s="10">
        <f>COUNTIF(FreightRates!$A$2:$A$1541,C2342)</f>
        <v>39</v>
      </c>
      <c r="Q2342" s="10">
        <f>COUNTIFS(FreightRates!$A$2:$A$1541,C2342,FreightRates!$B$2:$B$1541,B2342,FreightRates!$C$2:$C$1541,E2342)</f>
        <v>20</v>
      </c>
      <c r="T2342">
        <f>COUNTIFS(FreightRates!$A$2:$A$1541,C2342,FreightRates!$B$2:$B$1541,B2342,FreightRates!$C$2:$C$1541,E2342,FreightRates!$F$2:$F$1541,D2342,FreightRates!$D$2:$D$1541,"&lt;="&amp;I2342,FreightRates!$E$2:$E$1541,"&gt;="&amp;I2342)</f>
        <v>2</v>
      </c>
    </row>
    <row r="2343" spans="1:20" x14ac:dyDescent="0.25">
      <c r="A2343" s="10">
        <f>OrderList!A2343</f>
        <v>1447154372.7</v>
      </c>
      <c r="B2343" s="10" t="str">
        <f>OrderList!C2343</f>
        <v>PORT04</v>
      </c>
      <c r="C2343" s="10" t="str">
        <f>OrderList!D2343</f>
        <v>V444_0</v>
      </c>
      <c r="D2343" s="10" t="str">
        <f>OrderList!F2343</f>
        <v>DTP</v>
      </c>
      <c r="E2343" s="10" t="str">
        <f>OrderList!L2343</f>
        <v>PORT09</v>
      </c>
      <c r="F2343" s="10" t="str">
        <f>OrderList!K2343</f>
        <v>PLANT03</v>
      </c>
      <c r="G2343" s="10">
        <f>OrderList!J2343</f>
        <v>1677891</v>
      </c>
      <c r="H2343" s="10">
        <f>OrderList!M2343</f>
        <v>421</v>
      </c>
      <c r="I2343" s="10">
        <f>OrderList!N2343</f>
        <v>0.33071269035532991</v>
      </c>
      <c r="O2343" s="10">
        <f>COUNTIF(FreightRates!$A$2:$A$1541,C2343)</f>
        <v>39</v>
      </c>
      <c r="Q2343" s="10">
        <f>COUNTIFS(FreightRates!$A$2:$A$1541,C2343,FreightRates!$B$2:$B$1541,B2343,FreightRates!$C$2:$C$1541,E2343)</f>
        <v>20</v>
      </c>
      <c r="T2343">
        <f>COUNTIFS(FreightRates!$A$2:$A$1541,C2343,FreightRates!$B$2:$B$1541,B2343,FreightRates!$C$2:$C$1541,E2343,FreightRates!$F$2:$F$1541,D2343,FreightRates!$D$2:$D$1541,"&lt;="&amp;I2343,FreightRates!$E$2:$E$1541,"&gt;="&amp;I2343)</f>
        <v>2</v>
      </c>
    </row>
    <row r="2344" spans="1:20" x14ac:dyDescent="0.25">
      <c r="A2344" s="10">
        <f>OrderList!A2344</f>
        <v>1447195862.7</v>
      </c>
      <c r="B2344" s="10" t="str">
        <f>OrderList!C2344</f>
        <v>PORT04</v>
      </c>
      <c r="C2344" s="10" t="str">
        <f>OrderList!D2344</f>
        <v>V444_0</v>
      </c>
      <c r="D2344" s="10" t="str">
        <f>OrderList!F2344</f>
        <v>DTP</v>
      </c>
      <c r="E2344" s="10" t="str">
        <f>OrderList!L2344</f>
        <v>PORT09</v>
      </c>
      <c r="F2344" s="10" t="str">
        <f>OrderList!K2344</f>
        <v>PLANT03</v>
      </c>
      <c r="G2344" s="10">
        <f>OrderList!J2344</f>
        <v>1660563</v>
      </c>
      <c r="H2344" s="10">
        <f>OrderList!M2344</f>
        <v>1326</v>
      </c>
      <c r="I2344" s="10">
        <f>OrderList!N2344</f>
        <v>9.24</v>
      </c>
      <c r="O2344" s="10">
        <f>COUNTIF(FreightRates!$A$2:$A$1541,C2344)</f>
        <v>39</v>
      </c>
      <c r="Q2344" s="10">
        <f>COUNTIFS(FreightRates!$A$2:$A$1541,C2344,FreightRates!$B$2:$B$1541,B2344,FreightRates!$C$2:$C$1541,E2344)</f>
        <v>20</v>
      </c>
      <c r="T2344">
        <f>COUNTIFS(FreightRates!$A$2:$A$1541,C2344,FreightRates!$B$2:$B$1541,B2344,FreightRates!$C$2:$C$1541,E2344,FreightRates!$F$2:$F$1541,D2344,FreightRates!$D$2:$D$1541,"&lt;="&amp;I2344,FreightRates!$E$2:$E$1541,"&gt;="&amp;I2344)</f>
        <v>2</v>
      </c>
    </row>
    <row r="2345" spans="1:20" x14ac:dyDescent="0.25">
      <c r="A2345" s="10">
        <f>OrderList!A2345</f>
        <v>1447174690.7</v>
      </c>
      <c r="B2345" s="10" t="str">
        <f>OrderList!C2345</f>
        <v>PORT04</v>
      </c>
      <c r="C2345" s="10" t="str">
        <f>OrderList!D2345</f>
        <v>V444_0</v>
      </c>
      <c r="D2345" s="10" t="str">
        <f>OrderList!F2345</f>
        <v>DTP</v>
      </c>
      <c r="E2345" s="10" t="str">
        <f>OrderList!L2345</f>
        <v>PORT09</v>
      </c>
      <c r="F2345" s="10" t="str">
        <f>OrderList!K2345</f>
        <v>PLANT03</v>
      </c>
      <c r="G2345" s="10">
        <f>OrderList!J2345</f>
        <v>1660563</v>
      </c>
      <c r="H2345" s="10">
        <f>OrderList!M2345</f>
        <v>1016</v>
      </c>
      <c r="I2345" s="10">
        <f>OrderList!N2345</f>
        <v>5.62</v>
      </c>
      <c r="O2345" s="10">
        <f>COUNTIF(FreightRates!$A$2:$A$1541,C2345)</f>
        <v>39</v>
      </c>
      <c r="Q2345" s="10">
        <f>COUNTIFS(FreightRates!$A$2:$A$1541,C2345,FreightRates!$B$2:$B$1541,B2345,FreightRates!$C$2:$C$1541,E2345)</f>
        <v>20</v>
      </c>
      <c r="T2345">
        <f>COUNTIFS(FreightRates!$A$2:$A$1541,C2345,FreightRates!$B$2:$B$1541,B2345,FreightRates!$C$2:$C$1541,E2345,FreightRates!$F$2:$F$1541,D2345,FreightRates!$D$2:$D$1541,"&lt;="&amp;I2345,FreightRates!$E$2:$E$1541,"&gt;="&amp;I2345)</f>
        <v>2</v>
      </c>
    </row>
    <row r="2346" spans="1:20" x14ac:dyDescent="0.25">
      <c r="A2346" s="10">
        <f>OrderList!A2346</f>
        <v>1447418570.7</v>
      </c>
      <c r="B2346" s="10" t="str">
        <f>OrderList!C2346</f>
        <v>PORT04</v>
      </c>
      <c r="C2346" s="10" t="str">
        <f>OrderList!D2346</f>
        <v>V444_0</v>
      </c>
      <c r="D2346" s="10" t="str">
        <f>OrderList!F2346</f>
        <v>DTP</v>
      </c>
      <c r="E2346" s="10" t="str">
        <f>OrderList!L2346</f>
        <v>PORT09</v>
      </c>
      <c r="F2346" s="10" t="str">
        <f>OrderList!K2346</f>
        <v>PLANT03</v>
      </c>
      <c r="G2346" s="10">
        <f>OrderList!J2346</f>
        <v>1660885</v>
      </c>
      <c r="H2346" s="10">
        <f>OrderList!M2346</f>
        <v>1260</v>
      </c>
      <c r="I2346" s="10">
        <f>OrderList!N2346</f>
        <v>8.8253037426486713</v>
      </c>
      <c r="O2346" s="10">
        <f>COUNTIF(FreightRates!$A$2:$A$1541,C2346)</f>
        <v>39</v>
      </c>
      <c r="Q2346" s="10">
        <f>COUNTIFS(FreightRates!$A$2:$A$1541,C2346,FreightRates!$B$2:$B$1541,B2346,FreightRates!$C$2:$C$1541,E2346)</f>
        <v>20</v>
      </c>
      <c r="T2346">
        <f>COUNTIFS(FreightRates!$A$2:$A$1541,C2346,FreightRates!$B$2:$B$1541,B2346,FreightRates!$C$2:$C$1541,E2346,FreightRates!$F$2:$F$1541,D2346,FreightRates!$D$2:$D$1541,"&lt;="&amp;I2346,FreightRates!$E$2:$E$1541,"&gt;="&amp;I2346)</f>
        <v>2</v>
      </c>
    </row>
    <row r="2347" spans="1:20" x14ac:dyDescent="0.25">
      <c r="A2347" s="10">
        <f>OrderList!A2347</f>
        <v>1447338995.7</v>
      </c>
      <c r="B2347" s="10" t="str">
        <f>OrderList!C2347</f>
        <v>PORT04</v>
      </c>
      <c r="C2347" s="10" t="str">
        <f>OrderList!D2347</f>
        <v>V444_0</v>
      </c>
      <c r="D2347" s="10" t="str">
        <f>OrderList!F2347</f>
        <v>DTP</v>
      </c>
      <c r="E2347" s="10" t="str">
        <f>OrderList!L2347</f>
        <v>PORT09</v>
      </c>
      <c r="F2347" s="10" t="str">
        <f>OrderList!K2347</f>
        <v>PLANT03</v>
      </c>
      <c r="G2347" s="10">
        <f>OrderList!J2347</f>
        <v>1660885</v>
      </c>
      <c r="H2347" s="10">
        <f>OrderList!M2347</f>
        <v>783</v>
      </c>
      <c r="I2347" s="10">
        <f>OrderList!N2347</f>
        <v>4.4126518713243357</v>
      </c>
      <c r="O2347" s="10">
        <f>COUNTIF(FreightRates!$A$2:$A$1541,C2347)</f>
        <v>39</v>
      </c>
      <c r="Q2347" s="10">
        <f>COUNTIFS(FreightRates!$A$2:$A$1541,C2347,FreightRates!$B$2:$B$1541,B2347,FreightRates!$C$2:$C$1541,E2347)</f>
        <v>20</v>
      </c>
      <c r="T2347">
        <f>COUNTIFS(FreightRates!$A$2:$A$1541,C2347,FreightRates!$B$2:$B$1541,B2347,FreightRates!$C$2:$C$1541,E2347,FreightRates!$F$2:$F$1541,D2347,FreightRates!$D$2:$D$1541,"&lt;="&amp;I2347,FreightRates!$E$2:$E$1541,"&gt;="&amp;I2347)</f>
        <v>2</v>
      </c>
    </row>
    <row r="2348" spans="1:20" x14ac:dyDescent="0.25">
      <c r="A2348" s="10">
        <f>OrderList!A2348</f>
        <v>1447418569.7</v>
      </c>
      <c r="B2348" s="10" t="str">
        <f>OrderList!C2348</f>
        <v>PORT04</v>
      </c>
      <c r="C2348" s="10" t="str">
        <f>OrderList!D2348</f>
        <v>V444_0</v>
      </c>
      <c r="D2348" s="10" t="str">
        <f>OrderList!F2348</f>
        <v>DTP</v>
      </c>
      <c r="E2348" s="10" t="str">
        <f>OrderList!L2348</f>
        <v>PORT09</v>
      </c>
      <c r="F2348" s="10" t="str">
        <f>OrderList!K2348</f>
        <v>PLANT03</v>
      </c>
      <c r="G2348" s="10">
        <f>OrderList!J2348</f>
        <v>1660885</v>
      </c>
      <c r="H2348" s="10">
        <f>OrderList!M2348</f>
        <v>1270</v>
      </c>
      <c r="I2348" s="10">
        <f>OrderList!N2348</f>
        <v>8.8253037426486713</v>
      </c>
      <c r="O2348" s="10">
        <f>COUNTIF(FreightRates!$A$2:$A$1541,C2348)</f>
        <v>39</v>
      </c>
      <c r="Q2348" s="10">
        <f>COUNTIFS(FreightRates!$A$2:$A$1541,C2348,FreightRates!$B$2:$B$1541,B2348,FreightRates!$C$2:$C$1541,E2348)</f>
        <v>20</v>
      </c>
      <c r="T2348">
        <f>COUNTIFS(FreightRates!$A$2:$A$1541,C2348,FreightRates!$B$2:$B$1541,B2348,FreightRates!$C$2:$C$1541,E2348,FreightRates!$F$2:$F$1541,D2348,FreightRates!$D$2:$D$1541,"&lt;="&amp;I2348,FreightRates!$E$2:$E$1541,"&gt;="&amp;I2348)</f>
        <v>2</v>
      </c>
    </row>
    <row r="2349" spans="1:20" x14ac:dyDescent="0.25">
      <c r="A2349" s="10">
        <f>OrderList!A2349</f>
        <v>1447406922.7</v>
      </c>
      <c r="B2349" s="10" t="str">
        <f>OrderList!C2349</f>
        <v>PORT04</v>
      </c>
      <c r="C2349" s="10" t="str">
        <f>OrderList!D2349</f>
        <v>V444_0</v>
      </c>
      <c r="D2349" s="10" t="str">
        <f>OrderList!F2349</f>
        <v>DTP</v>
      </c>
      <c r="E2349" s="10" t="str">
        <f>OrderList!L2349</f>
        <v>PORT09</v>
      </c>
      <c r="F2349" s="10" t="str">
        <f>OrderList!K2349</f>
        <v>PLANT03</v>
      </c>
      <c r="G2349" s="10">
        <f>OrderList!J2349</f>
        <v>1660885</v>
      </c>
      <c r="H2349" s="10">
        <f>OrderList!M2349</f>
        <v>612</v>
      </c>
      <c r="I2349" s="10">
        <f>OrderList!N2349</f>
        <v>2.6475911227946014</v>
      </c>
      <c r="O2349" s="10">
        <f>COUNTIF(FreightRates!$A$2:$A$1541,C2349)</f>
        <v>39</v>
      </c>
      <c r="Q2349" s="10">
        <f>COUNTIFS(FreightRates!$A$2:$A$1541,C2349,FreightRates!$B$2:$B$1541,B2349,FreightRates!$C$2:$C$1541,E2349)</f>
        <v>20</v>
      </c>
      <c r="T2349">
        <f>COUNTIFS(FreightRates!$A$2:$A$1541,C2349,FreightRates!$B$2:$B$1541,B2349,FreightRates!$C$2:$C$1541,E2349,FreightRates!$F$2:$F$1541,D2349,FreightRates!$D$2:$D$1541,"&lt;="&amp;I2349,FreightRates!$E$2:$E$1541,"&gt;="&amp;I2349)</f>
        <v>2</v>
      </c>
    </row>
    <row r="2350" spans="1:20" x14ac:dyDescent="0.25">
      <c r="A2350" s="10">
        <f>OrderList!A2350</f>
        <v>1447356010.7</v>
      </c>
      <c r="B2350" s="10" t="str">
        <f>OrderList!C2350</f>
        <v>PORT04</v>
      </c>
      <c r="C2350" s="10" t="str">
        <f>OrderList!D2350</f>
        <v>V444_0</v>
      </c>
      <c r="D2350" s="10" t="str">
        <f>OrderList!F2350</f>
        <v>DTP</v>
      </c>
      <c r="E2350" s="10" t="str">
        <f>OrderList!L2350</f>
        <v>PORT09</v>
      </c>
      <c r="F2350" s="10" t="str">
        <f>OrderList!K2350</f>
        <v>PLANT03</v>
      </c>
      <c r="G2350" s="10">
        <f>OrderList!J2350</f>
        <v>1660885</v>
      </c>
      <c r="H2350" s="10">
        <f>OrderList!M2350</f>
        <v>816</v>
      </c>
      <c r="I2350" s="10">
        <f>OrderList!N2350</f>
        <v>4.4126518713243357</v>
      </c>
      <c r="O2350" s="10">
        <f>COUNTIF(FreightRates!$A$2:$A$1541,C2350)</f>
        <v>39</v>
      </c>
      <c r="Q2350" s="10">
        <f>COUNTIFS(FreightRates!$A$2:$A$1541,C2350,FreightRates!$B$2:$B$1541,B2350,FreightRates!$C$2:$C$1541,E2350)</f>
        <v>20</v>
      </c>
      <c r="T2350">
        <f>COUNTIFS(FreightRates!$A$2:$A$1541,C2350,FreightRates!$B$2:$B$1541,B2350,FreightRates!$C$2:$C$1541,E2350,FreightRates!$F$2:$F$1541,D2350,FreightRates!$D$2:$D$1541,"&lt;="&amp;I2350,FreightRates!$E$2:$E$1541,"&gt;="&amp;I2350)</f>
        <v>2</v>
      </c>
    </row>
    <row r="2351" spans="1:20" x14ac:dyDescent="0.25">
      <c r="A2351" s="10">
        <f>OrderList!A2351</f>
        <v>1447334919.7</v>
      </c>
      <c r="B2351" s="10" t="str">
        <f>OrderList!C2351</f>
        <v>PORT04</v>
      </c>
      <c r="C2351" s="10" t="str">
        <f>OrderList!D2351</f>
        <v>V444_0</v>
      </c>
      <c r="D2351" s="10" t="str">
        <f>OrderList!F2351</f>
        <v>DTP</v>
      </c>
      <c r="E2351" s="10" t="str">
        <f>OrderList!L2351</f>
        <v>PORT09</v>
      </c>
      <c r="F2351" s="10" t="str">
        <f>OrderList!K2351</f>
        <v>PLANT03</v>
      </c>
      <c r="G2351" s="10">
        <f>OrderList!J2351</f>
        <v>1660885</v>
      </c>
      <c r="H2351" s="10">
        <f>OrderList!M2351</f>
        <v>861</v>
      </c>
      <c r="I2351" s="10">
        <f>OrderList!N2351</f>
        <v>4.6399999999999997</v>
      </c>
      <c r="O2351" s="10">
        <f>COUNTIF(FreightRates!$A$2:$A$1541,C2351)</f>
        <v>39</v>
      </c>
      <c r="Q2351" s="10">
        <f>COUNTIFS(FreightRates!$A$2:$A$1541,C2351,FreightRates!$B$2:$B$1541,B2351,FreightRates!$C$2:$C$1541,E2351)</f>
        <v>20</v>
      </c>
      <c r="T2351">
        <f>COUNTIFS(FreightRates!$A$2:$A$1541,C2351,FreightRates!$B$2:$B$1541,B2351,FreightRates!$C$2:$C$1541,E2351,FreightRates!$F$2:$F$1541,D2351,FreightRates!$D$2:$D$1541,"&lt;="&amp;I2351,FreightRates!$E$2:$E$1541,"&gt;="&amp;I2351)</f>
        <v>2</v>
      </c>
    </row>
    <row r="2352" spans="1:20" x14ac:dyDescent="0.25">
      <c r="A2352" s="10">
        <f>OrderList!A2352</f>
        <v>1447195861.7</v>
      </c>
      <c r="B2352" s="10" t="str">
        <f>OrderList!C2352</f>
        <v>PORT04</v>
      </c>
      <c r="C2352" s="10" t="str">
        <f>OrderList!D2352</f>
        <v>V444_0</v>
      </c>
      <c r="D2352" s="10" t="str">
        <f>OrderList!F2352</f>
        <v>DTP</v>
      </c>
      <c r="E2352" s="10" t="str">
        <f>OrderList!L2352</f>
        <v>PORT09</v>
      </c>
      <c r="F2352" s="10" t="str">
        <f>OrderList!K2352</f>
        <v>PLANT03</v>
      </c>
      <c r="G2352" s="10">
        <f>OrderList!J2352</f>
        <v>1660897</v>
      </c>
      <c r="H2352" s="10">
        <f>OrderList!M2352</f>
        <v>647</v>
      </c>
      <c r="I2352" s="10">
        <f>OrderList!N2352</f>
        <v>3.176796443443076</v>
      </c>
      <c r="O2352" s="10">
        <f>COUNTIF(FreightRates!$A$2:$A$1541,C2352)</f>
        <v>39</v>
      </c>
      <c r="Q2352" s="10">
        <f>COUNTIFS(FreightRates!$A$2:$A$1541,C2352,FreightRates!$B$2:$B$1541,B2352,FreightRates!$C$2:$C$1541,E2352)</f>
        <v>20</v>
      </c>
      <c r="T2352">
        <f>COUNTIFS(FreightRates!$A$2:$A$1541,C2352,FreightRates!$B$2:$B$1541,B2352,FreightRates!$C$2:$C$1541,E2352,FreightRates!$F$2:$F$1541,D2352,FreightRates!$D$2:$D$1541,"&lt;="&amp;I2352,FreightRates!$E$2:$E$1541,"&gt;="&amp;I2352)</f>
        <v>2</v>
      </c>
    </row>
    <row r="2353" spans="1:20" x14ac:dyDescent="0.25">
      <c r="A2353" s="10">
        <f>OrderList!A2353</f>
        <v>1447281075.7</v>
      </c>
      <c r="B2353" s="10" t="str">
        <f>OrderList!C2353</f>
        <v>PORT04</v>
      </c>
      <c r="C2353" s="10" t="str">
        <f>OrderList!D2353</f>
        <v>V444_0</v>
      </c>
      <c r="D2353" s="10" t="str">
        <f>OrderList!F2353</f>
        <v>DTP</v>
      </c>
      <c r="E2353" s="10" t="str">
        <f>OrderList!L2353</f>
        <v>PORT09</v>
      </c>
      <c r="F2353" s="10" t="str">
        <f>OrderList!K2353</f>
        <v>PLANT03</v>
      </c>
      <c r="G2353" s="10">
        <f>OrderList!J2353</f>
        <v>1660897</v>
      </c>
      <c r="H2353" s="10">
        <f>OrderList!M2353</f>
        <v>1274</v>
      </c>
      <c r="I2353" s="10">
        <f>OrderList!N2353</f>
        <v>7.9419911086076898</v>
      </c>
      <c r="O2353" s="10">
        <f>COUNTIF(FreightRates!$A$2:$A$1541,C2353)</f>
        <v>39</v>
      </c>
      <c r="Q2353" s="10">
        <f>COUNTIFS(FreightRates!$A$2:$A$1541,C2353,FreightRates!$B$2:$B$1541,B2353,FreightRates!$C$2:$C$1541,E2353)</f>
        <v>20</v>
      </c>
      <c r="T2353">
        <f>COUNTIFS(FreightRates!$A$2:$A$1541,C2353,FreightRates!$B$2:$B$1541,B2353,FreightRates!$C$2:$C$1541,E2353,FreightRates!$F$2:$F$1541,D2353,FreightRates!$D$2:$D$1541,"&lt;="&amp;I2353,FreightRates!$E$2:$E$1541,"&gt;="&amp;I2353)</f>
        <v>2</v>
      </c>
    </row>
    <row r="2354" spans="1:20" x14ac:dyDescent="0.25">
      <c r="A2354" s="10">
        <f>OrderList!A2354</f>
        <v>1447312661.7</v>
      </c>
      <c r="B2354" s="10" t="str">
        <f>OrderList!C2354</f>
        <v>PORT04</v>
      </c>
      <c r="C2354" s="10" t="str">
        <f>OrderList!D2354</f>
        <v>V444_0</v>
      </c>
      <c r="D2354" s="10" t="str">
        <f>OrderList!F2354</f>
        <v>DTP</v>
      </c>
      <c r="E2354" s="10" t="str">
        <f>OrderList!L2354</f>
        <v>PORT09</v>
      </c>
      <c r="F2354" s="10" t="str">
        <f>OrderList!K2354</f>
        <v>PLANT03</v>
      </c>
      <c r="G2354" s="10">
        <f>OrderList!J2354</f>
        <v>1660897</v>
      </c>
      <c r="H2354" s="10">
        <f>OrderList!M2354</f>
        <v>756</v>
      </c>
      <c r="I2354" s="10">
        <f>OrderList!N2354</f>
        <v>3.9709955543038449</v>
      </c>
      <c r="O2354" s="10">
        <f>COUNTIF(FreightRates!$A$2:$A$1541,C2354)</f>
        <v>39</v>
      </c>
      <c r="Q2354" s="10">
        <f>COUNTIFS(FreightRates!$A$2:$A$1541,C2354,FreightRates!$B$2:$B$1541,B2354,FreightRates!$C$2:$C$1541,E2354)</f>
        <v>20</v>
      </c>
      <c r="T2354">
        <f>COUNTIFS(FreightRates!$A$2:$A$1541,C2354,FreightRates!$B$2:$B$1541,B2354,FreightRates!$C$2:$C$1541,E2354,FreightRates!$F$2:$F$1541,D2354,FreightRates!$D$2:$D$1541,"&lt;="&amp;I2354,FreightRates!$E$2:$E$1541,"&gt;="&amp;I2354)</f>
        <v>2</v>
      </c>
    </row>
    <row r="2355" spans="1:20" x14ac:dyDescent="0.25">
      <c r="A2355" s="10">
        <f>OrderList!A2355</f>
        <v>1447418571.7</v>
      </c>
      <c r="B2355" s="10" t="str">
        <f>OrderList!C2355</f>
        <v>PORT04</v>
      </c>
      <c r="C2355" s="10" t="str">
        <f>OrderList!D2355</f>
        <v>V444_0</v>
      </c>
      <c r="D2355" s="10" t="str">
        <f>OrderList!F2355</f>
        <v>DTP</v>
      </c>
      <c r="E2355" s="10" t="str">
        <f>OrderList!L2355</f>
        <v>PORT09</v>
      </c>
      <c r="F2355" s="10" t="str">
        <f>OrderList!K2355</f>
        <v>PLANT03</v>
      </c>
      <c r="G2355" s="10">
        <f>OrderList!J2355</f>
        <v>1660885</v>
      </c>
      <c r="H2355" s="10">
        <f>OrderList!M2355</f>
        <v>3243</v>
      </c>
      <c r="I2355" s="10">
        <f>OrderList!N2355</f>
        <v>21.72</v>
      </c>
      <c r="O2355" s="10">
        <f>COUNTIF(FreightRates!$A$2:$A$1541,C2355)</f>
        <v>39</v>
      </c>
      <c r="Q2355" s="10">
        <f>COUNTIFS(FreightRates!$A$2:$A$1541,C2355,FreightRates!$B$2:$B$1541,B2355,FreightRates!$C$2:$C$1541,E2355)</f>
        <v>20</v>
      </c>
      <c r="T2355">
        <f>COUNTIFS(FreightRates!$A$2:$A$1541,C2355,FreightRates!$B$2:$B$1541,B2355,FreightRates!$C$2:$C$1541,E2355,FreightRates!$F$2:$F$1541,D2355,FreightRates!$D$2:$D$1541,"&lt;="&amp;I2355,FreightRates!$E$2:$E$1541,"&gt;="&amp;I2355)</f>
        <v>2</v>
      </c>
    </row>
    <row r="2356" spans="1:20" x14ac:dyDescent="0.25">
      <c r="A2356" s="10">
        <f>OrderList!A2356</f>
        <v>1447174692.7</v>
      </c>
      <c r="B2356" s="10" t="str">
        <f>OrderList!C2356</f>
        <v>PORT04</v>
      </c>
      <c r="C2356" s="10" t="str">
        <f>OrderList!D2356</f>
        <v>V444_0</v>
      </c>
      <c r="D2356" s="10" t="str">
        <f>OrderList!F2356</f>
        <v>DTP</v>
      </c>
      <c r="E2356" s="10" t="str">
        <f>OrderList!L2356</f>
        <v>PORT09</v>
      </c>
      <c r="F2356" s="10" t="str">
        <f>OrderList!K2356</f>
        <v>PLANT03</v>
      </c>
      <c r="G2356" s="10">
        <f>OrderList!J2356</f>
        <v>1660897</v>
      </c>
      <c r="H2356" s="10">
        <f>OrderList!M2356</f>
        <v>2350</v>
      </c>
      <c r="I2356" s="10">
        <f>OrderList!N2356</f>
        <v>16.600000000000001</v>
      </c>
      <c r="O2356" s="10">
        <f>COUNTIF(FreightRates!$A$2:$A$1541,C2356)</f>
        <v>39</v>
      </c>
      <c r="Q2356" s="10">
        <f>COUNTIFS(FreightRates!$A$2:$A$1541,C2356,FreightRates!$B$2:$B$1541,B2356,FreightRates!$C$2:$C$1541,E2356)</f>
        <v>20</v>
      </c>
      <c r="T2356">
        <f>COUNTIFS(FreightRates!$A$2:$A$1541,C2356,FreightRates!$B$2:$B$1541,B2356,FreightRates!$C$2:$C$1541,E2356,FreightRates!$F$2:$F$1541,D2356,FreightRates!$D$2:$D$1541,"&lt;="&amp;I2356,FreightRates!$E$2:$E$1541,"&gt;="&amp;I2356)</f>
        <v>2</v>
      </c>
    </row>
    <row r="2357" spans="1:20" x14ac:dyDescent="0.25">
      <c r="A2357" s="10">
        <f>OrderList!A2357</f>
        <v>1447377759.7</v>
      </c>
      <c r="B2357" s="10" t="str">
        <f>OrderList!C2357</f>
        <v>PORT04</v>
      </c>
      <c r="C2357" s="10" t="str">
        <f>OrderList!D2357</f>
        <v>V444_0</v>
      </c>
      <c r="D2357" s="10" t="str">
        <f>OrderList!F2357</f>
        <v>DTP</v>
      </c>
      <c r="E2357" s="10" t="str">
        <f>OrderList!L2357</f>
        <v>PORT09</v>
      </c>
      <c r="F2357" s="10" t="str">
        <f>OrderList!K2357</f>
        <v>PLANT03</v>
      </c>
      <c r="G2357" s="10">
        <f>OrderList!J2357</f>
        <v>1660885</v>
      </c>
      <c r="H2357" s="10">
        <f>OrderList!M2357</f>
        <v>1051</v>
      </c>
      <c r="I2357" s="10">
        <f>OrderList!N2357</f>
        <v>5.68</v>
      </c>
      <c r="O2357" s="10">
        <f>COUNTIF(FreightRates!$A$2:$A$1541,C2357)</f>
        <v>39</v>
      </c>
      <c r="Q2357" s="10">
        <f>COUNTIFS(FreightRates!$A$2:$A$1541,C2357,FreightRates!$B$2:$B$1541,B2357,FreightRates!$C$2:$C$1541,E2357)</f>
        <v>20</v>
      </c>
      <c r="T2357">
        <f>COUNTIFS(FreightRates!$A$2:$A$1541,C2357,FreightRates!$B$2:$B$1541,B2357,FreightRates!$C$2:$C$1541,E2357,FreightRates!$F$2:$F$1541,D2357,FreightRates!$D$2:$D$1541,"&lt;="&amp;I2357,FreightRates!$E$2:$E$1541,"&gt;="&amp;I2357)</f>
        <v>2</v>
      </c>
    </row>
    <row r="2358" spans="1:20" x14ac:dyDescent="0.25">
      <c r="A2358" s="10">
        <f>OrderList!A2358</f>
        <v>1447377760.7</v>
      </c>
      <c r="B2358" s="10" t="str">
        <f>OrderList!C2358</f>
        <v>PORT04</v>
      </c>
      <c r="C2358" s="10" t="str">
        <f>OrderList!D2358</f>
        <v>V444_0</v>
      </c>
      <c r="D2358" s="10" t="str">
        <f>OrderList!F2358</f>
        <v>DTP</v>
      </c>
      <c r="E2358" s="10" t="str">
        <f>OrderList!L2358</f>
        <v>PORT09</v>
      </c>
      <c r="F2358" s="10" t="str">
        <f>OrderList!K2358</f>
        <v>PLANT03</v>
      </c>
      <c r="G2358" s="10">
        <f>OrderList!J2358</f>
        <v>1660885</v>
      </c>
      <c r="H2358" s="10">
        <f>OrderList!M2358</f>
        <v>3261</v>
      </c>
      <c r="I2358" s="10">
        <f>OrderList!N2358</f>
        <v>22.5</v>
      </c>
      <c r="O2358" s="10">
        <f>COUNTIF(FreightRates!$A$2:$A$1541,C2358)</f>
        <v>39</v>
      </c>
      <c r="Q2358" s="10">
        <f>COUNTIFS(FreightRates!$A$2:$A$1541,C2358,FreightRates!$B$2:$B$1541,B2358,FreightRates!$C$2:$C$1541,E2358)</f>
        <v>20</v>
      </c>
      <c r="T2358">
        <f>COUNTIFS(FreightRates!$A$2:$A$1541,C2358,FreightRates!$B$2:$B$1541,B2358,FreightRates!$C$2:$C$1541,E2358,FreightRates!$F$2:$F$1541,D2358,FreightRates!$D$2:$D$1541,"&lt;="&amp;I2358,FreightRates!$E$2:$E$1541,"&gt;="&amp;I2358)</f>
        <v>2</v>
      </c>
    </row>
    <row r="2359" spans="1:20" x14ac:dyDescent="0.25">
      <c r="A2359" s="10">
        <f>OrderList!A2359</f>
        <v>1447174700.7</v>
      </c>
      <c r="B2359" s="10" t="str">
        <f>OrderList!C2359</f>
        <v>PORT04</v>
      </c>
      <c r="C2359" s="10" t="str">
        <f>OrderList!D2359</f>
        <v>V444_0</v>
      </c>
      <c r="D2359" s="10" t="str">
        <f>OrderList!F2359</f>
        <v>DTP</v>
      </c>
      <c r="E2359" s="10" t="str">
        <f>OrderList!L2359</f>
        <v>PORT09</v>
      </c>
      <c r="F2359" s="10" t="str">
        <f>OrderList!K2359</f>
        <v>PLANT03</v>
      </c>
      <c r="G2359" s="10">
        <f>OrderList!J2359</f>
        <v>1660885</v>
      </c>
      <c r="H2359" s="10">
        <f>OrderList!M2359</f>
        <v>1028</v>
      </c>
      <c r="I2359" s="10">
        <f>OrderList!N2359</f>
        <v>6.04</v>
      </c>
      <c r="O2359" s="10">
        <f>COUNTIF(FreightRates!$A$2:$A$1541,C2359)</f>
        <v>39</v>
      </c>
      <c r="Q2359" s="10">
        <f>COUNTIFS(FreightRates!$A$2:$A$1541,C2359,FreightRates!$B$2:$B$1541,B2359,FreightRates!$C$2:$C$1541,E2359)</f>
        <v>20</v>
      </c>
      <c r="T2359">
        <f>COUNTIFS(FreightRates!$A$2:$A$1541,C2359,FreightRates!$B$2:$B$1541,B2359,FreightRates!$C$2:$C$1541,E2359,FreightRates!$F$2:$F$1541,D2359,FreightRates!$D$2:$D$1541,"&lt;="&amp;I2359,FreightRates!$E$2:$E$1541,"&gt;="&amp;I2359)</f>
        <v>2</v>
      </c>
    </row>
    <row r="2360" spans="1:20" x14ac:dyDescent="0.25">
      <c r="A2360" s="10">
        <f>OrderList!A2360</f>
        <v>1447401974.7</v>
      </c>
      <c r="B2360" s="10" t="str">
        <f>OrderList!C2360</f>
        <v>PORT04</v>
      </c>
      <c r="C2360" s="10" t="str">
        <f>OrderList!D2360</f>
        <v>V444_0</v>
      </c>
      <c r="D2360" s="10" t="str">
        <f>OrderList!F2360</f>
        <v>DTP</v>
      </c>
      <c r="E2360" s="10" t="str">
        <f>OrderList!L2360</f>
        <v>PORT09</v>
      </c>
      <c r="F2360" s="10" t="str">
        <f>OrderList!K2360</f>
        <v>PLANT03</v>
      </c>
      <c r="G2360" s="10">
        <f>OrderList!J2360</f>
        <v>1677878</v>
      </c>
      <c r="H2360" s="10">
        <f>OrderList!M2360</f>
        <v>831</v>
      </c>
      <c r="I2360" s="10">
        <f>OrderList!N2360</f>
        <v>1.8590646569939384</v>
      </c>
      <c r="O2360" s="10">
        <f>COUNTIF(FreightRates!$A$2:$A$1541,C2360)</f>
        <v>39</v>
      </c>
      <c r="Q2360" s="10">
        <f>COUNTIFS(FreightRates!$A$2:$A$1541,C2360,FreightRates!$B$2:$B$1541,B2360,FreightRates!$C$2:$C$1541,E2360)</f>
        <v>20</v>
      </c>
      <c r="T2360">
        <f>COUNTIFS(FreightRates!$A$2:$A$1541,C2360,FreightRates!$B$2:$B$1541,B2360,FreightRates!$C$2:$C$1541,E2360,FreightRates!$F$2:$F$1541,D2360,FreightRates!$D$2:$D$1541,"&lt;="&amp;I2360,FreightRates!$E$2:$E$1541,"&gt;="&amp;I2360)</f>
        <v>2</v>
      </c>
    </row>
    <row r="2361" spans="1:20" x14ac:dyDescent="0.25">
      <c r="A2361" s="10">
        <f>OrderList!A2361</f>
        <v>1447334920.7</v>
      </c>
      <c r="B2361" s="10" t="str">
        <f>OrderList!C2361</f>
        <v>PORT04</v>
      </c>
      <c r="C2361" s="10" t="str">
        <f>OrderList!D2361</f>
        <v>V444_0</v>
      </c>
      <c r="D2361" s="10" t="str">
        <f>OrderList!F2361</f>
        <v>DTP</v>
      </c>
      <c r="E2361" s="10" t="str">
        <f>OrderList!L2361</f>
        <v>PORT09</v>
      </c>
      <c r="F2361" s="10" t="str">
        <f>OrderList!K2361</f>
        <v>PLANT03</v>
      </c>
      <c r="G2361" s="10">
        <f>OrderList!J2361</f>
        <v>1677878</v>
      </c>
      <c r="H2361" s="10">
        <f>OrderList!M2361</f>
        <v>1284</v>
      </c>
      <c r="I2361" s="10">
        <f>OrderList!N2361</f>
        <v>3.7181293139878768</v>
      </c>
      <c r="O2361" s="10">
        <f>COUNTIF(FreightRates!$A$2:$A$1541,C2361)</f>
        <v>39</v>
      </c>
      <c r="Q2361" s="10">
        <f>COUNTIFS(FreightRates!$A$2:$A$1541,C2361,FreightRates!$B$2:$B$1541,B2361,FreightRates!$C$2:$C$1541,E2361)</f>
        <v>20</v>
      </c>
      <c r="T2361">
        <f>COUNTIFS(FreightRates!$A$2:$A$1541,C2361,FreightRates!$B$2:$B$1541,B2361,FreightRates!$C$2:$C$1541,E2361,FreightRates!$F$2:$F$1541,D2361,FreightRates!$D$2:$D$1541,"&lt;="&amp;I2361,FreightRates!$E$2:$E$1541,"&gt;="&amp;I2361)</f>
        <v>2</v>
      </c>
    </row>
    <row r="2362" spans="1:20" x14ac:dyDescent="0.25">
      <c r="A2362" s="10">
        <f>OrderList!A2362</f>
        <v>1447280998.7</v>
      </c>
      <c r="B2362" s="10" t="str">
        <f>OrderList!C2362</f>
        <v>PORT04</v>
      </c>
      <c r="C2362" s="10" t="str">
        <f>OrderList!D2362</f>
        <v>V444_0</v>
      </c>
      <c r="D2362" s="10" t="str">
        <f>OrderList!F2362</f>
        <v>DTP</v>
      </c>
      <c r="E2362" s="10" t="str">
        <f>OrderList!L2362</f>
        <v>PORT09</v>
      </c>
      <c r="F2362" s="10" t="str">
        <f>OrderList!K2362</f>
        <v>PLANT03</v>
      </c>
      <c r="G2362" s="10">
        <f>OrderList!J2362</f>
        <v>1677878</v>
      </c>
      <c r="H2362" s="10">
        <f>OrderList!M2362</f>
        <v>1122</v>
      </c>
      <c r="I2362" s="10">
        <f>OrderList!N2362</f>
        <v>3.1604099168896953</v>
      </c>
      <c r="O2362" s="10">
        <f>COUNTIF(FreightRates!$A$2:$A$1541,C2362)</f>
        <v>39</v>
      </c>
      <c r="Q2362" s="10">
        <f>COUNTIFS(FreightRates!$A$2:$A$1541,C2362,FreightRates!$B$2:$B$1541,B2362,FreightRates!$C$2:$C$1541,E2362)</f>
        <v>20</v>
      </c>
      <c r="T2362">
        <f>COUNTIFS(FreightRates!$A$2:$A$1541,C2362,FreightRates!$B$2:$B$1541,B2362,FreightRates!$C$2:$C$1541,E2362,FreightRates!$F$2:$F$1541,D2362,FreightRates!$D$2:$D$1541,"&lt;="&amp;I2362,FreightRates!$E$2:$E$1541,"&gt;="&amp;I2362)</f>
        <v>2</v>
      </c>
    </row>
    <row r="2363" spans="1:20" x14ac:dyDescent="0.25">
      <c r="A2363" s="10">
        <f>OrderList!A2363</f>
        <v>1447401975.7</v>
      </c>
      <c r="B2363" s="10" t="str">
        <f>OrderList!C2363</f>
        <v>PORT04</v>
      </c>
      <c r="C2363" s="10" t="str">
        <f>OrderList!D2363</f>
        <v>V444_0</v>
      </c>
      <c r="D2363" s="10" t="str">
        <f>OrderList!F2363</f>
        <v>DTP</v>
      </c>
      <c r="E2363" s="10" t="str">
        <f>OrderList!L2363</f>
        <v>PORT09</v>
      </c>
      <c r="F2363" s="10" t="str">
        <f>OrderList!K2363</f>
        <v>PLANT03</v>
      </c>
      <c r="G2363" s="10">
        <f>OrderList!J2363</f>
        <v>1677878</v>
      </c>
      <c r="H2363" s="10">
        <f>OrderList!M2363</f>
        <v>1307</v>
      </c>
      <c r="I2363" s="10">
        <f>OrderList!N2363</f>
        <v>3.7181293139878768</v>
      </c>
      <c r="O2363" s="10">
        <f>COUNTIF(FreightRates!$A$2:$A$1541,C2363)</f>
        <v>39</v>
      </c>
      <c r="Q2363" s="10">
        <f>COUNTIFS(FreightRates!$A$2:$A$1541,C2363,FreightRates!$B$2:$B$1541,B2363,FreightRates!$C$2:$C$1541,E2363)</f>
        <v>20</v>
      </c>
      <c r="T2363">
        <f>COUNTIFS(FreightRates!$A$2:$A$1541,C2363,FreightRates!$B$2:$B$1541,B2363,FreightRates!$C$2:$C$1541,E2363,FreightRates!$F$2:$F$1541,D2363,FreightRates!$D$2:$D$1541,"&lt;="&amp;I2363,FreightRates!$E$2:$E$1541,"&gt;="&amp;I2363)</f>
        <v>2</v>
      </c>
    </row>
    <row r="2364" spans="1:20" x14ac:dyDescent="0.25">
      <c r="A2364" s="10">
        <f>OrderList!A2364</f>
        <v>1447356012.7</v>
      </c>
      <c r="B2364" s="10" t="str">
        <f>OrderList!C2364</f>
        <v>PORT04</v>
      </c>
      <c r="C2364" s="10" t="str">
        <f>OrderList!D2364</f>
        <v>V444_0</v>
      </c>
      <c r="D2364" s="10" t="str">
        <f>OrderList!F2364</f>
        <v>DTP</v>
      </c>
      <c r="E2364" s="10" t="str">
        <f>OrderList!L2364</f>
        <v>PORT09</v>
      </c>
      <c r="F2364" s="10" t="str">
        <f>OrderList!K2364</f>
        <v>PLANT03</v>
      </c>
      <c r="G2364" s="10">
        <f>OrderList!J2364</f>
        <v>1677878</v>
      </c>
      <c r="H2364" s="10">
        <f>OrderList!M2364</f>
        <v>1277</v>
      </c>
      <c r="I2364" s="10">
        <f>OrderList!N2364</f>
        <v>3.7181293139878768</v>
      </c>
      <c r="O2364" s="10">
        <f>COUNTIF(FreightRates!$A$2:$A$1541,C2364)</f>
        <v>39</v>
      </c>
      <c r="Q2364" s="10">
        <f>COUNTIFS(FreightRates!$A$2:$A$1541,C2364,FreightRates!$B$2:$B$1541,B2364,FreightRates!$C$2:$C$1541,E2364)</f>
        <v>20</v>
      </c>
      <c r="T2364">
        <f>COUNTIFS(FreightRates!$A$2:$A$1541,C2364,FreightRates!$B$2:$B$1541,B2364,FreightRates!$C$2:$C$1541,E2364,FreightRates!$F$2:$F$1541,D2364,FreightRates!$D$2:$D$1541,"&lt;="&amp;I2364,FreightRates!$E$2:$E$1541,"&gt;="&amp;I2364)</f>
        <v>2</v>
      </c>
    </row>
    <row r="2365" spans="1:20" x14ac:dyDescent="0.25">
      <c r="A2365" s="10">
        <f>OrderList!A2365</f>
        <v>1447280999.7</v>
      </c>
      <c r="B2365" s="10" t="str">
        <f>OrderList!C2365</f>
        <v>PORT04</v>
      </c>
      <c r="C2365" s="10" t="str">
        <f>OrderList!D2365</f>
        <v>V444_0</v>
      </c>
      <c r="D2365" s="10" t="str">
        <f>OrderList!F2365</f>
        <v>DTP</v>
      </c>
      <c r="E2365" s="10" t="str">
        <f>OrderList!L2365</f>
        <v>PORT09</v>
      </c>
      <c r="F2365" s="10" t="str">
        <f>OrderList!K2365</f>
        <v>PLANT03</v>
      </c>
      <c r="G2365" s="10">
        <f>OrderList!J2365</f>
        <v>1677878</v>
      </c>
      <c r="H2365" s="10">
        <f>OrderList!M2365</f>
        <v>2791</v>
      </c>
      <c r="I2365" s="10">
        <f>OrderList!N2365</f>
        <v>6.94</v>
      </c>
      <c r="O2365" s="10">
        <f>COUNTIF(FreightRates!$A$2:$A$1541,C2365)</f>
        <v>39</v>
      </c>
      <c r="Q2365" s="10">
        <f>COUNTIFS(FreightRates!$A$2:$A$1541,C2365,FreightRates!$B$2:$B$1541,B2365,FreightRates!$C$2:$C$1541,E2365)</f>
        <v>20</v>
      </c>
      <c r="T2365">
        <f>COUNTIFS(FreightRates!$A$2:$A$1541,C2365,FreightRates!$B$2:$B$1541,B2365,FreightRates!$C$2:$C$1541,E2365,FreightRates!$F$2:$F$1541,D2365,FreightRates!$D$2:$D$1541,"&lt;="&amp;I2365,FreightRates!$E$2:$E$1541,"&gt;="&amp;I2365)</f>
        <v>2</v>
      </c>
    </row>
    <row r="2366" spans="1:20" x14ac:dyDescent="0.25">
      <c r="A2366" s="10">
        <f>OrderList!A2366</f>
        <v>1447292182.7</v>
      </c>
      <c r="B2366" s="10" t="str">
        <f>OrderList!C2366</f>
        <v>PORT04</v>
      </c>
      <c r="C2366" s="10" t="str">
        <f>OrderList!D2366</f>
        <v>V444_0</v>
      </c>
      <c r="D2366" s="10" t="str">
        <f>OrderList!F2366</f>
        <v>DTP</v>
      </c>
      <c r="E2366" s="10" t="str">
        <f>OrderList!L2366</f>
        <v>PORT09</v>
      </c>
      <c r="F2366" s="10" t="str">
        <f>OrderList!K2366</f>
        <v>PLANT03</v>
      </c>
      <c r="G2366" s="10">
        <f>OrderList!J2366</f>
        <v>1666519</v>
      </c>
      <c r="H2366" s="10">
        <f>OrderList!M2366</f>
        <v>470</v>
      </c>
      <c r="I2366" s="10">
        <f>OrderList!N2366</f>
        <v>2.3786666666666667</v>
      </c>
      <c r="O2366" s="10">
        <f>COUNTIF(FreightRates!$A$2:$A$1541,C2366)</f>
        <v>39</v>
      </c>
      <c r="Q2366" s="10">
        <f>COUNTIFS(FreightRates!$A$2:$A$1541,C2366,FreightRates!$B$2:$B$1541,B2366,FreightRates!$C$2:$C$1541,E2366)</f>
        <v>20</v>
      </c>
      <c r="T2366">
        <f>COUNTIFS(FreightRates!$A$2:$A$1541,C2366,FreightRates!$B$2:$B$1541,B2366,FreightRates!$C$2:$C$1541,E2366,FreightRates!$F$2:$F$1541,D2366,FreightRates!$D$2:$D$1541,"&lt;="&amp;I2366,FreightRates!$E$2:$E$1541,"&gt;="&amp;I2366)</f>
        <v>2</v>
      </c>
    </row>
    <row r="2367" spans="1:20" x14ac:dyDescent="0.25">
      <c r="A2367" s="10">
        <f>OrderList!A2367</f>
        <v>1447215349.7</v>
      </c>
      <c r="B2367" s="10" t="str">
        <f>OrderList!C2367</f>
        <v>PORT04</v>
      </c>
      <c r="C2367" s="10" t="str">
        <f>OrderList!D2367</f>
        <v>V444_0</v>
      </c>
      <c r="D2367" s="10" t="str">
        <f>OrderList!F2367</f>
        <v>DTP</v>
      </c>
      <c r="E2367" s="10" t="str">
        <f>OrderList!L2367</f>
        <v>PORT09</v>
      </c>
      <c r="F2367" s="10" t="str">
        <f>OrderList!K2367</f>
        <v>PLANT03</v>
      </c>
      <c r="G2367" s="10">
        <f>OrderList!J2367</f>
        <v>1666519</v>
      </c>
      <c r="H2367" s="10">
        <f>OrderList!M2367</f>
        <v>393</v>
      </c>
      <c r="I2367" s="10">
        <f>OrderList!N2367</f>
        <v>1.1893333333333334</v>
      </c>
      <c r="O2367" s="10">
        <f>COUNTIF(FreightRates!$A$2:$A$1541,C2367)</f>
        <v>39</v>
      </c>
      <c r="Q2367" s="10">
        <f>COUNTIFS(FreightRates!$A$2:$A$1541,C2367,FreightRates!$B$2:$B$1541,B2367,FreightRates!$C$2:$C$1541,E2367)</f>
        <v>20</v>
      </c>
      <c r="T2367">
        <f>COUNTIFS(FreightRates!$A$2:$A$1541,C2367,FreightRates!$B$2:$B$1541,B2367,FreightRates!$C$2:$C$1541,E2367,FreightRates!$F$2:$F$1541,D2367,FreightRates!$D$2:$D$1541,"&lt;="&amp;I2367,FreightRates!$E$2:$E$1541,"&gt;="&amp;I2367)</f>
        <v>2</v>
      </c>
    </row>
    <row r="2368" spans="1:20" x14ac:dyDescent="0.25">
      <c r="A2368" s="10">
        <f>OrderList!A2368</f>
        <v>1447292183.7</v>
      </c>
      <c r="B2368" s="10" t="str">
        <f>OrderList!C2368</f>
        <v>PORT04</v>
      </c>
      <c r="C2368" s="10" t="str">
        <f>OrderList!D2368</f>
        <v>V444_0</v>
      </c>
      <c r="D2368" s="10" t="str">
        <f>OrderList!F2368</f>
        <v>DTP</v>
      </c>
      <c r="E2368" s="10" t="str">
        <f>OrderList!L2368</f>
        <v>PORT09</v>
      </c>
      <c r="F2368" s="10" t="str">
        <f>OrderList!K2368</f>
        <v>PLANT03</v>
      </c>
      <c r="G2368" s="10">
        <f>OrderList!J2368</f>
        <v>1666519</v>
      </c>
      <c r="H2368" s="10">
        <f>OrderList!M2368</f>
        <v>578</v>
      </c>
      <c r="I2368" s="10">
        <f>OrderList!N2368</f>
        <v>3.52</v>
      </c>
      <c r="O2368" s="10">
        <f>COUNTIF(FreightRates!$A$2:$A$1541,C2368)</f>
        <v>39</v>
      </c>
      <c r="Q2368" s="10">
        <f>COUNTIFS(FreightRates!$A$2:$A$1541,C2368,FreightRates!$B$2:$B$1541,B2368,FreightRates!$C$2:$C$1541,E2368)</f>
        <v>20</v>
      </c>
      <c r="T2368">
        <f>COUNTIFS(FreightRates!$A$2:$A$1541,C2368,FreightRates!$B$2:$B$1541,B2368,FreightRates!$C$2:$C$1541,E2368,FreightRates!$F$2:$F$1541,D2368,FreightRates!$D$2:$D$1541,"&lt;="&amp;I2368,FreightRates!$E$2:$E$1541,"&gt;="&amp;I2368)</f>
        <v>2</v>
      </c>
    </row>
    <row r="2369" spans="1:20" x14ac:dyDescent="0.25">
      <c r="A2369" s="10">
        <f>OrderList!A2369</f>
        <v>1447141981.7</v>
      </c>
      <c r="B2369" s="10" t="str">
        <f>OrderList!C2369</f>
        <v>PORT04</v>
      </c>
      <c r="C2369" s="10" t="str">
        <f>OrderList!D2369</f>
        <v>V444_0</v>
      </c>
      <c r="D2369" s="10" t="str">
        <f>OrderList!F2369</f>
        <v>DTP</v>
      </c>
      <c r="E2369" s="10" t="str">
        <f>OrderList!L2369</f>
        <v>PORT09</v>
      </c>
      <c r="F2369" s="10" t="str">
        <f>OrderList!K2369</f>
        <v>PLANT03</v>
      </c>
      <c r="G2369" s="10">
        <f>OrderList!J2369</f>
        <v>1666519</v>
      </c>
      <c r="H2369" s="10">
        <f>OrderList!M2369</f>
        <v>724</v>
      </c>
      <c r="I2369" s="10">
        <f>OrderList!N2369</f>
        <v>4.16</v>
      </c>
      <c r="O2369" s="10">
        <f>COUNTIF(FreightRates!$A$2:$A$1541,C2369)</f>
        <v>39</v>
      </c>
      <c r="Q2369" s="10">
        <f>COUNTIFS(FreightRates!$A$2:$A$1541,C2369,FreightRates!$B$2:$B$1541,B2369,FreightRates!$C$2:$C$1541,E2369)</f>
        <v>20</v>
      </c>
      <c r="T2369">
        <f>COUNTIFS(FreightRates!$A$2:$A$1541,C2369,FreightRates!$B$2:$B$1541,B2369,FreightRates!$C$2:$C$1541,E2369,FreightRates!$F$2:$F$1541,D2369,FreightRates!$D$2:$D$1541,"&lt;="&amp;I2369,FreightRates!$E$2:$E$1541,"&gt;="&amp;I2369)</f>
        <v>2</v>
      </c>
    </row>
    <row r="2370" spans="1:20" x14ac:dyDescent="0.25">
      <c r="A2370" s="10">
        <f>OrderList!A2370</f>
        <v>1447377763.7</v>
      </c>
      <c r="B2370" s="10" t="str">
        <f>OrderList!C2370</f>
        <v>PORT04</v>
      </c>
      <c r="C2370" s="10" t="str">
        <f>OrderList!D2370</f>
        <v>V444_0</v>
      </c>
      <c r="D2370" s="10" t="str">
        <f>OrderList!F2370</f>
        <v>DTP</v>
      </c>
      <c r="E2370" s="10" t="str">
        <f>OrderList!L2370</f>
        <v>PORT09</v>
      </c>
      <c r="F2370" s="10" t="str">
        <f>OrderList!K2370</f>
        <v>PLANT03</v>
      </c>
      <c r="G2370" s="10">
        <f>OrderList!J2370</f>
        <v>1666519</v>
      </c>
      <c r="H2370" s="10">
        <f>OrderList!M2370</f>
        <v>786</v>
      </c>
      <c r="I2370" s="10">
        <f>OrderList!N2370</f>
        <v>4.88</v>
      </c>
      <c r="O2370" s="10">
        <f>COUNTIF(FreightRates!$A$2:$A$1541,C2370)</f>
        <v>39</v>
      </c>
      <c r="Q2370" s="10">
        <f>COUNTIFS(FreightRates!$A$2:$A$1541,C2370,FreightRates!$B$2:$B$1541,B2370,FreightRates!$C$2:$C$1541,E2370)</f>
        <v>20</v>
      </c>
      <c r="T2370">
        <f>COUNTIFS(FreightRates!$A$2:$A$1541,C2370,FreightRates!$B$2:$B$1541,B2370,FreightRates!$C$2:$C$1541,E2370,FreightRates!$F$2:$F$1541,D2370,FreightRates!$D$2:$D$1541,"&lt;="&amp;I2370,FreightRates!$E$2:$E$1541,"&gt;="&amp;I2370)</f>
        <v>2</v>
      </c>
    </row>
    <row r="2371" spans="1:20" x14ac:dyDescent="0.25">
      <c r="A2371" s="10">
        <f>OrderList!A2371</f>
        <v>1447367375.7</v>
      </c>
      <c r="B2371" s="10" t="str">
        <f>OrderList!C2371</f>
        <v>PORT04</v>
      </c>
      <c r="C2371" s="10" t="str">
        <f>OrderList!D2371</f>
        <v>V444_0</v>
      </c>
      <c r="D2371" s="10" t="str">
        <f>OrderList!F2371</f>
        <v>DTP</v>
      </c>
      <c r="E2371" s="10" t="str">
        <f>OrderList!L2371</f>
        <v>PORT09</v>
      </c>
      <c r="F2371" s="10" t="str">
        <f>OrderList!K2371</f>
        <v>PLANT03</v>
      </c>
      <c r="G2371" s="10">
        <f>OrderList!J2371</f>
        <v>1666507</v>
      </c>
      <c r="H2371" s="10">
        <f>OrderList!M2371</f>
        <v>1273</v>
      </c>
      <c r="I2371" s="10">
        <f>OrderList!N2371</f>
        <v>9.7200000000000006</v>
      </c>
      <c r="O2371" s="10">
        <f>COUNTIF(FreightRates!$A$2:$A$1541,C2371)</f>
        <v>39</v>
      </c>
      <c r="Q2371" s="10">
        <f>COUNTIFS(FreightRates!$A$2:$A$1541,C2371,FreightRates!$B$2:$B$1541,B2371,FreightRates!$C$2:$C$1541,E2371)</f>
        <v>20</v>
      </c>
      <c r="T2371">
        <f>COUNTIFS(FreightRates!$A$2:$A$1541,C2371,FreightRates!$B$2:$B$1541,B2371,FreightRates!$C$2:$C$1541,E2371,FreightRates!$F$2:$F$1541,D2371,FreightRates!$D$2:$D$1541,"&lt;="&amp;I2371,FreightRates!$E$2:$E$1541,"&gt;="&amp;I2371)</f>
        <v>2</v>
      </c>
    </row>
    <row r="2372" spans="1:20" x14ac:dyDescent="0.25">
      <c r="A2372" s="10">
        <f>OrderList!A2372</f>
        <v>1447396243.7</v>
      </c>
      <c r="B2372" s="10" t="str">
        <f>OrderList!C2372</f>
        <v>PORT04</v>
      </c>
      <c r="C2372" s="10" t="str">
        <f>OrderList!D2372</f>
        <v>V444_0</v>
      </c>
      <c r="D2372" s="10" t="str">
        <f>OrderList!F2372</f>
        <v>DTP</v>
      </c>
      <c r="E2372" s="10" t="str">
        <f>OrderList!L2372</f>
        <v>PORT09</v>
      </c>
      <c r="F2372" s="10" t="str">
        <f>OrderList!K2372</f>
        <v>PLANT03</v>
      </c>
      <c r="G2372" s="10">
        <f>OrderList!J2372</f>
        <v>1666507</v>
      </c>
      <c r="H2372" s="10">
        <f>OrderList!M2372</f>
        <v>977</v>
      </c>
      <c r="I2372" s="10">
        <f>OrderList!N2372</f>
        <v>6.36</v>
      </c>
      <c r="O2372" s="10">
        <f>COUNTIF(FreightRates!$A$2:$A$1541,C2372)</f>
        <v>39</v>
      </c>
      <c r="Q2372" s="10">
        <f>COUNTIFS(FreightRates!$A$2:$A$1541,C2372,FreightRates!$B$2:$B$1541,B2372,FreightRates!$C$2:$C$1541,E2372)</f>
        <v>20</v>
      </c>
      <c r="T2372">
        <f>COUNTIFS(FreightRates!$A$2:$A$1541,C2372,FreightRates!$B$2:$B$1541,B2372,FreightRates!$C$2:$C$1541,E2372,FreightRates!$F$2:$F$1541,D2372,FreightRates!$D$2:$D$1541,"&lt;="&amp;I2372,FreightRates!$E$2:$E$1541,"&gt;="&amp;I2372)</f>
        <v>2</v>
      </c>
    </row>
    <row r="2373" spans="1:20" x14ac:dyDescent="0.25">
      <c r="A2373" s="10">
        <f>OrderList!A2373</f>
        <v>1447292180.7</v>
      </c>
      <c r="B2373" s="10" t="str">
        <f>OrderList!C2373</f>
        <v>PORT04</v>
      </c>
      <c r="C2373" s="10" t="str">
        <f>OrderList!D2373</f>
        <v>V444_0</v>
      </c>
      <c r="D2373" s="10" t="str">
        <f>OrderList!F2373</f>
        <v>DTP</v>
      </c>
      <c r="E2373" s="10" t="str">
        <f>OrderList!L2373</f>
        <v>PORT09</v>
      </c>
      <c r="F2373" s="10" t="str">
        <f>OrderList!K2373</f>
        <v>PLANT03</v>
      </c>
      <c r="G2373" s="10">
        <f>OrderList!J2373</f>
        <v>1666954</v>
      </c>
      <c r="H2373" s="10">
        <f>OrderList!M2373</f>
        <v>494</v>
      </c>
      <c r="I2373" s="10">
        <f>OrderList!N2373</f>
        <v>2.7449809831014407</v>
      </c>
      <c r="O2373" s="10">
        <f>COUNTIF(FreightRates!$A$2:$A$1541,C2373)</f>
        <v>39</v>
      </c>
      <c r="Q2373" s="10">
        <f>COUNTIFS(FreightRates!$A$2:$A$1541,C2373,FreightRates!$B$2:$B$1541,B2373,FreightRates!$C$2:$C$1541,E2373)</f>
        <v>20</v>
      </c>
      <c r="T2373">
        <f>COUNTIFS(FreightRates!$A$2:$A$1541,C2373,FreightRates!$B$2:$B$1541,B2373,FreightRates!$C$2:$C$1541,E2373,FreightRates!$F$2:$F$1541,D2373,FreightRates!$D$2:$D$1541,"&lt;="&amp;I2373,FreightRates!$E$2:$E$1541,"&gt;="&amp;I2373)</f>
        <v>2</v>
      </c>
    </row>
    <row r="2374" spans="1:20" x14ac:dyDescent="0.25">
      <c r="A2374" s="10">
        <f>OrderList!A2374</f>
        <v>1447215348.7</v>
      </c>
      <c r="B2374" s="10" t="str">
        <f>OrderList!C2374</f>
        <v>PORT04</v>
      </c>
      <c r="C2374" s="10" t="str">
        <f>OrderList!D2374</f>
        <v>V444_0</v>
      </c>
      <c r="D2374" s="10" t="str">
        <f>OrderList!F2374</f>
        <v>DTP</v>
      </c>
      <c r="E2374" s="10" t="str">
        <f>OrderList!L2374</f>
        <v>PORT09</v>
      </c>
      <c r="F2374" s="10" t="str">
        <f>OrderList!K2374</f>
        <v>PLANT03</v>
      </c>
      <c r="G2374" s="10">
        <f>OrderList!J2374</f>
        <v>1666954</v>
      </c>
      <c r="H2374" s="10">
        <f>OrderList!M2374</f>
        <v>339</v>
      </c>
      <c r="I2374" s="10">
        <f>OrderList!N2374</f>
        <v>1.3724904915507203</v>
      </c>
      <c r="O2374" s="10">
        <f>COUNTIF(FreightRates!$A$2:$A$1541,C2374)</f>
        <v>39</v>
      </c>
      <c r="Q2374" s="10">
        <f>COUNTIFS(FreightRates!$A$2:$A$1541,C2374,FreightRates!$B$2:$B$1541,B2374,FreightRates!$C$2:$C$1541,E2374)</f>
        <v>20</v>
      </c>
      <c r="T2374">
        <f>COUNTIFS(FreightRates!$A$2:$A$1541,C2374,FreightRates!$B$2:$B$1541,B2374,FreightRates!$C$2:$C$1541,E2374,FreightRates!$F$2:$F$1541,D2374,FreightRates!$D$2:$D$1541,"&lt;="&amp;I2374,FreightRates!$E$2:$E$1541,"&gt;="&amp;I2374)</f>
        <v>2</v>
      </c>
    </row>
    <row r="2375" spans="1:20" x14ac:dyDescent="0.25">
      <c r="A2375" s="10">
        <f>OrderList!A2375</f>
        <v>1447292181.7</v>
      </c>
      <c r="B2375" s="10" t="str">
        <f>OrderList!C2375</f>
        <v>PORT04</v>
      </c>
      <c r="C2375" s="10" t="str">
        <f>OrderList!D2375</f>
        <v>V444_0</v>
      </c>
      <c r="D2375" s="10" t="str">
        <f>OrderList!F2375</f>
        <v>DTP</v>
      </c>
      <c r="E2375" s="10" t="str">
        <f>OrderList!L2375</f>
        <v>PORT09</v>
      </c>
      <c r="F2375" s="10" t="str">
        <f>OrderList!K2375</f>
        <v>PLANT03</v>
      </c>
      <c r="G2375" s="10">
        <f>OrderList!J2375</f>
        <v>1666954</v>
      </c>
      <c r="H2375" s="10">
        <f>OrderList!M2375</f>
        <v>576</v>
      </c>
      <c r="I2375" s="10">
        <f>OrderList!N2375</f>
        <v>4.1174714746521603</v>
      </c>
      <c r="O2375" s="10">
        <f>COUNTIF(FreightRates!$A$2:$A$1541,C2375)</f>
        <v>39</v>
      </c>
      <c r="Q2375" s="10">
        <f>COUNTIFS(FreightRates!$A$2:$A$1541,C2375,FreightRates!$B$2:$B$1541,B2375,FreightRates!$C$2:$C$1541,E2375)</f>
        <v>20</v>
      </c>
      <c r="T2375">
        <f>COUNTIFS(FreightRates!$A$2:$A$1541,C2375,FreightRates!$B$2:$B$1541,B2375,FreightRates!$C$2:$C$1541,E2375,FreightRates!$F$2:$F$1541,D2375,FreightRates!$D$2:$D$1541,"&lt;="&amp;I2375,FreightRates!$E$2:$E$1541,"&gt;="&amp;I2375)</f>
        <v>2</v>
      </c>
    </row>
    <row r="2376" spans="1:20" x14ac:dyDescent="0.25">
      <c r="A2376" s="10">
        <f>OrderList!A2376</f>
        <v>1447141980.7</v>
      </c>
      <c r="B2376" s="10" t="str">
        <f>OrderList!C2376</f>
        <v>PORT04</v>
      </c>
      <c r="C2376" s="10" t="str">
        <f>OrderList!D2376</f>
        <v>V444_0</v>
      </c>
      <c r="D2376" s="10" t="str">
        <f>OrderList!F2376</f>
        <v>DTP</v>
      </c>
      <c r="E2376" s="10" t="str">
        <f>OrderList!L2376</f>
        <v>PORT09</v>
      </c>
      <c r="F2376" s="10" t="str">
        <f>OrderList!K2376</f>
        <v>PLANT03</v>
      </c>
      <c r="G2376" s="10">
        <f>OrderList!J2376</f>
        <v>1666954</v>
      </c>
      <c r="H2376" s="10">
        <f>OrderList!M2376</f>
        <v>694</v>
      </c>
      <c r="I2376" s="10">
        <f>OrderList!N2376</f>
        <v>5.16</v>
      </c>
      <c r="O2376" s="10">
        <f>COUNTIF(FreightRates!$A$2:$A$1541,C2376)</f>
        <v>39</v>
      </c>
      <c r="Q2376" s="10">
        <f>COUNTIFS(FreightRates!$A$2:$A$1541,C2376,FreightRates!$B$2:$B$1541,B2376,FreightRates!$C$2:$C$1541,E2376)</f>
        <v>20</v>
      </c>
      <c r="T2376">
        <f>COUNTIFS(FreightRates!$A$2:$A$1541,C2376,FreightRates!$B$2:$B$1541,B2376,FreightRates!$C$2:$C$1541,E2376,FreightRates!$F$2:$F$1541,D2376,FreightRates!$D$2:$D$1541,"&lt;="&amp;I2376,FreightRates!$E$2:$E$1541,"&gt;="&amp;I2376)</f>
        <v>2</v>
      </c>
    </row>
    <row r="2377" spans="1:20" x14ac:dyDescent="0.25">
      <c r="A2377" s="10">
        <f>OrderList!A2377</f>
        <v>1447377757.7</v>
      </c>
      <c r="B2377" s="10" t="str">
        <f>OrderList!C2377</f>
        <v>PORT04</v>
      </c>
      <c r="C2377" s="10" t="str">
        <f>OrderList!D2377</f>
        <v>V444_0</v>
      </c>
      <c r="D2377" s="10" t="str">
        <f>OrderList!F2377</f>
        <v>DTP</v>
      </c>
      <c r="E2377" s="10" t="str">
        <f>OrderList!L2377</f>
        <v>PORT09</v>
      </c>
      <c r="F2377" s="10" t="str">
        <f>OrderList!K2377</f>
        <v>PLANT03</v>
      </c>
      <c r="G2377" s="10">
        <f>OrderList!J2377</f>
        <v>1666954</v>
      </c>
      <c r="H2377" s="10">
        <f>OrderList!M2377</f>
        <v>888</v>
      </c>
      <c r="I2377" s="10">
        <f>OrderList!N2377</f>
        <v>7.48</v>
      </c>
      <c r="O2377" s="10">
        <f>COUNTIF(FreightRates!$A$2:$A$1541,C2377)</f>
        <v>39</v>
      </c>
      <c r="Q2377" s="10">
        <f>COUNTIFS(FreightRates!$A$2:$A$1541,C2377,FreightRates!$B$2:$B$1541,B2377,FreightRates!$C$2:$C$1541,E2377)</f>
        <v>20</v>
      </c>
      <c r="T2377">
        <f>COUNTIFS(FreightRates!$A$2:$A$1541,C2377,FreightRates!$B$2:$B$1541,B2377,FreightRates!$C$2:$C$1541,E2377,FreightRates!$F$2:$F$1541,D2377,FreightRates!$D$2:$D$1541,"&lt;="&amp;I2377,FreightRates!$E$2:$E$1541,"&gt;="&amp;I2377)</f>
        <v>2</v>
      </c>
    </row>
    <row r="2378" spans="1:20" x14ac:dyDescent="0.25">
      <c r="A2378" s="10">
        <f>OrderList!A2378</f>
        <v>1447377758.7</v>
      </c>
      <c r="B2378" s="10" t="str">
        <f>OrderList!C2378</f>
        <v>PORT04</v>
      </c>
      <c r="C2378" s="10" t="str">
        <f>OrderList!D2378</f>
        <v>V444_0</v>
      </c>
      <c r="D2378" s="10" t="str">
        <f>OrderList!F2378</f>
        <v>DTP</v>
      </c>
      <c r="E2378" s="10" t="str">
        <f>OrderList!L2378</f>
        <v>PORT09</v>
      </c>
      <c r="F2378" s="10" t="str">
        <f>OrderList!K2378</f>
        <v>PLANT03</v>
      </c>
      <c r="G2378" s="10">
        <f>OrderList!J2378</f>
        <v>1666954</v>
      </c>
      <c r="H2378" s="10">
        <f>OrderList!M2378</f>
        <v>955</v>
      </c>
      <c r="I2378" s="10">
        <f>OrderList!N2378</f>
        <v>8.5</v>
      </c>
      <c r="O2378" s="10">
        <f>COUNTIF(FreightRates!$A$2:$A$1541,C2378)</f>
        <v>39</v>
      </c>
      <c r="Q2378" s="10">
        <f>COUNTIFS(FreightRates!$A$2:$A$1541,C2378,FreightRates!$B$2:$B$1541,B2378,FreightRates!$C$2:$C$1541,E2378)</f>
        <v>20</v>
      </c>
      <c r="T2378">
        <f>COUNTIFS(FreightRates!$A$2:$A$1541,C2378,FreightRates!$B$2:$B$1541,B2378,FreightRates!$C$2:$C$1541,E2378,FreightRates!$F$2:$F$1541,D2378,FreightRates!$D$2:$D$1541,"&lt;="&amp;I2378,FreightRates!$E$2:$E$1541,"&gt;="&amp;I2378)</f>
        <v>2</v>
      </c>
    </row>
    <row r="2379" spans="1:20" x14ac:dyDescent="0.25">
      <c r="A2379" s="10">
        <f>OrderList!A2379</f>
        <v>1447356008.7</v>
      </c>
      <c r="B2379" s="10" t="str">
        <f>OrderList!C2379</f>
        <v>PORT04</v>
      </c>
      <c r="C2379" s="10" t="str">
        <f>OrderList!D2379</f>
        <v>V444_0</v>
      </c>
      <c r="D2379" s="10" t="str">
        <f>OrderList!F2379</f>
        <v>DTP</v>
      </c>
      <c r="E2379" s="10" t="str">
        <f>OrderList!L2379</f>
        <v>PORT09</v>
      </c>
      <c r="F2379" s="10" t="str">
        <f>OrderList!K2379</f>
        <v>PLANT03</v>
      </c>
      <c r="G2379" s="10">
        <f>OrderList!J2379</f>
        <v>1666954</v>
      </c>
      <c r="H2379" s="10">
        <f>OrderList!M2379</f>
        <v>1304</v>
      </c>
      <c r="I2379" s="10">
        <f>OrderList!N2379</f>
        <v>10.1</v>
      </c>
      <c r="O2379" s="10">
        <f>COUNTIF(FreightRates!$A$2:$A$1541,C2379)</f>
        <v>39</v>
      </c>
      <c r="Q2379" s="10">
        <f>COUNTIFS(FreightRates!$A$2:$A$1541,C2379,FreightRates!$B$2:$B$1541,B2379,FreightRates!$C$2:$C$1541,E2379)</f>
        <v>20</v>
      </c>
      <c r="T2379">
        <f>COUNTIFS(FreightRates!$A$2:$A$1541,C2379,FreightRates!$B$2:$B$1541,B2379,FreightRates!$C$2:$C$1541,E2379,FreightRates!$F$2:$F$1541,D2379,FreightRates!$D$2:$D$1541,"&lt;="&amp;I2379,FreightRates!$E$2:$E$1541,"&gt;="&amp;I2379)</f>
        <v>2</v>
      </c>
    </row>
    <row r="2380" spans="1:20" x14ac:dyDescent="0.25">
      <c r="A2380" s="10">
        <f>OrderList!A2380</f>
        <v>1447284945.7</v>
      </c>
      <c r="B2380" s="10" t="str">
        <f>OrderList!C2380</f>
        <v>PORT04</v>
      </c>
      <c r="C2380" s="10" t="str">
        <f>OrderList!D2380</f>
        <v>V444_0</v>
      </c>
      <c r="D2380" s="10" t="str">
        <f>OrderList!F2380</f>
        <v>DTP</v>
      </c>
      <c r="E2380" s="10" t="str">
        <f>OrderList!L2380</f>
        <v>PORT09</v>
      </c>
      <c r="F2380" s="10" t="str">
        <f>OrderList!K2380</f>
        <v>PLANT03</v>
      </c>
      <c r="G2380" s="10">
        <f>OrderList!J2380</f>
        <v>1689601</v>
      </c>
      <c r="H2380" s="10">
        <f>OrderList!M2380</f>
        <v>414</v>
      </c>
      <c r="I2380" s="10">
        <f>OrderList!N2380</f>
        <v>4.16</v>
      </c>
      <c r="O2380" s="10">
        <f>COUNTIF(FreightRates!$A$2:$A$1541,C2380)</f>
        <v>39</v>
      </c>
      <c r="Q2380" s="10">
        <f>COUNTIFS(FreightRates!$A$2:$A$1541,C2380,FreightRates!$B$2:$B$1541,B2380,FreightRates!$C$2:$C$1541,E2380)</f>
        <v>20</v>
      </c>
      <c r="T2380">
        <f>COUNTIFS(FreightRates!$A$2:$A$1541,C2380,FreightRates!$B$2:$B$1541,B2380,FreightRates!$C$2:$C$1541,E2380,FreightRates!$F$2:$F$1541,D2380,FreightRates!$D$2:$D$1541,"&lt;="&amp;I2380,FreightRates!$E$2:$E$1541,"&gt;="&amp;I2380)</f>
        <v>2</v>
      </c>
    </row>
    <row r="2381" spans="1:20" x14ac:dyDescent="0.25">
      <c r="A2381" s="10">
        <f>OrderList!A2381</f>
        <v>1447369858.7</v>
      </c>
      <c r="B2381" s="10" t="str">
        <f>OrderList!C2381</f>
        <v>PORT04</v>
      </c>
      <c r="C2381" s="10" t="str">
        <f>OrderList!D2381</f>
        <v>V444_0</v>
      </c>
      <c r="D2381" s="10" t="str">
        <f>OrderList!F2381</f>
        <v>DTP</v>
      </c>
      <c r="E2381" s="10" t="str">
        <f>OrderList!L2381</f>
        <v>PORT09</v>
      </c>
      <c r="F2381" s="10" t="str">
        <f>OrderList!K2381</f>
        <v>PLANT03</v>
      </c>
      <c r="G2381" s="10">
        <f>OrderList!J2381</f>
        <v>1687644</v>
      </c>
      <c r="H2381" s="10">
        <f>OrderList!M2381</f>
        <v>940</v>
      </c>
      <c r="I2381" s="10">
        <f>OrderList!N2381</f>
        <v>7.76</v>
      </c>
      <c r="O2381" s="10">
        <f>COUNTIF(FreightRates!$A$2:$A$1541,C2381)</f>
        <v>39</v>
      </c>
      <c r="Q2381" s="10">
        <f>COUNTIFS(FreightRates!$A$2:$A$1541,C2381,FreightRates!$B$2:$B$1541,B2381,FreightRates!$C$2:$C$1541,E2381)</f>
        <v>20</v>
      </c>
      <c r="T2381">
        <f>COUNTIFS(FreightRates!$A$2:$A$1541,C2381,FreightRates!$B$2:$B$1541,B2381,FreightRates!$C$2:$C$1541,E2381,FreightRates!$F$2:$F$1541,D2381,FreightRates!$D$2:$D$1541,"&lt;="&amp;I2381,FreightRates!$E$2:$E$1541,"&gt;="&amp;I2381)</f>
        <v>2</v>
      </c>
    </row>
    <row r="2382" spans="1:20" x14ac:dyDescent="0.25">
      <c r="A2382" s="10">
        <f>OrderList!A2382</f>
        <v>1447418574.7</v>
      </c>
      <c r="B2382" s="10" t="str">
        <f>OrderList!C2382</f>
        <v>PORT04</v>
      </c>
      <c r="C2382" s="10" t="str">
        <f>OrderList!D2382</f>
        <v>V444_0</v>
      </c>
      <c r="D2382" s="10" t="str">
        <f>OrderList!F2382</f>
        <v>DTP</v>
      </c>
      <c r="E2382" s="10" t="str">
        <f>OrderList!L2382</f>
        <v>PORT09</v>
      </c>
      <c r="F2382" s="10" t="str">
        <f>OrderList!K2382</f>
        <v>PLANT03</v>
      </c>
      <c r="G2382" s="10">
        <f>OrderList!J2382</f>
        <v>1660551</v>
      </c>
      <c r="H2382" s="10">
        <f>OrderList!M2382</f>
        <v>299</v>
      </c>
      <c r="I2382" s="10">
        <f>OrderList!N2382</f>
        <v>1.4409514370664023</v>
      </c>
      <c r="O2382" s="10">
        <f>COUNTIF(FreightRates!$A$2:$A$1541,C2382)</f>
        <v>39</v>
      </c>
      <c r="Q2382" s="10">
        <f>COUNTIFS(FreightRates!$A$2:$A$1541,C2382,FreightRates!$B$2:$B$1541,B2382,FreightRates!$C$2:$C$1541,E2382)</f>
        <v>20</v>
      </c>
      <c r="T2382">
        <f>COUNTIFS(FreightRates!$A$2:$A$1541,C2382,FreightRates!$B$2:$B$1541,B2382,FreightRates!$C$2:$C$1541,E2382,FreightRates!$F$2:$F$1541,D2382,FreightRates!$D$2:$D$1541,"&lt;="&amp;I2382,FreightRates!$E$2:$E$1541,"&gt;="&amp;I2382)</f>
        <v>2</v>
      </c>
    </row>
    <row r="2383" spans="1:20" x14ac:dyDescent="0.25">
      <c r="A2383" s="10">
        <f>OrderList!A2383</f>
        <v>1447173716.7</v>
      </c>
      <c r="B2383" s="10" t="str">
        <f>OrderList!C2383</f>
        <v>PORT04</v>
      </c>
      <c r="C2383" s="10" t="str">
        <f>OrderList!D2383</f>
        <v>V444_0</v>
      </c>
      <c r="D2383" s="10" t="str">
        <f>OrderList!F2383</f>
        <v>DTP</v>
      </c>
      <c r="E2383" s="10" t="str">
        <f>OrderList!L2383</f>
        <v>PORT09</v>
      </c>
      <c r="F2383" s="10" t="str">
        <f>OrderList!K2383</f>
        <v>PLANT03</v>
      </c>
      <c r="G2383" s="10">
        <f>OrderList!J2383</f>
        <v>1667817</v>
      </c>
      <c r="H2383" s="10">
        <f>OrderList!M2383</f>
        <v>691</v>
      </c>
      <c r="I2383" s="10">
        <f>OrderList!N2383</f>
        <v>5.8978600823045255</v>
      </c>
      <c r="O2383" s="10">
        <f>COUNTIF(FreightRates!$A$2:$A$1541,C2383)</f>
        <v>39</v>
      </c>
      <c r="Q2383" s="10">
        <f>COUNTIFS(FreightRates!$A$2:$A$1541,C2383,FreightRates!$B$2:$B$1541,B2383,FreightRates!$C$2:$C$1541,E2383)</f>
        <v>20</v>
      </c>
      <c r="T2383">
        <f>COUNTIFS(FreightRates!$A$2:$A$1541,C2383,FreightRates!$B$2:$B$1541,B2383,FreightRates!$C$2:$C$1541,E2383,FreightRates!$F$2:$F$1541,D2383,FreightRates!$D$2:$D$1541,"&lt;="&amp;I2383,FreightRates!$E$2:$E$1541,"&gt;="&amp;I2383)</f>
        <v>2</v>
      </c>
    </row>
    <row r="2384" spans="1:20" x14ac:dyDescent="0.25">
      <c r="A2384" s="10">
        <f>OrderList!A2384</f>
        <v>1447173717.7</v>
      </c>
      <c r="B2384" s="10" t="str">
        <f>OrderList!C2384</f>
        <v>PORT04</v>
      </c>
      <c r="C2384" s="10" t="str">
        <f>OrderList!D2384</f>
        <v>V444_0</v>
      </c>
      <c r="D2384" s="10" t="str">
        <f>OrderList!F2384</f>
        <v>DTP</v>
      </c>
      <c r="E2384" s="10" t="str">
        <f>OrderList!L2384</f>
        <v>PORT09</v>
      </c>
      <c r="F2384" s="10" t="str">
        <f>OrderList!K2384</f>
        <v>PLANT03</v>
      </c>
      <c r="G2384" s="10">
        <f>OrderList!J2384</f>
        <v>1667817</v>
      </c>
      <c r="H2384" s="10">
        <f>OrderList!M2384</f>
        <v>631</v>
      </c>
      <c r="I2384" s="10">
        <f>OrderList!N2384</f>
        <v>5.8978600823045255</v>
      </c>
      <c r="O2384" s="10">
        <f>COUNTIF(FreightRates!$A$2:$A$1541,C2384)</f>
        <v>39</v>
      </c>
      <c r="Q2384" s="10">
        <f>COUNTIFS(FreightRates!$A$2:$A$1541,C2384,FreightRates!$B$2:$B$1541,B2384,FreightRates!$C$2:$C$1541,E2384)</f>
        <v>20</v>
      </c>
      <c r="T2384">
        <f>COUNTIFS(FreightRates!$A$2:$A$1541,C2384,FreightRates!$B$2:$B$1541,B2384,FreightRates!$C$2:$C$1541,E2384,FreightRates!$F$2:$F$1541,D2384,FreightRates!$D$2:$D$1541,"&lt;="&amp;I2384,FreightRates!$E$2:$E$1541,"&gt;="&amp;I2384)</f>
        <v>2</v>
      </c>
    </row>
    <row r="2385" spans="1:20" x14ac:dyDescent="0.25">
      <c r="A2385" s="10">
        <f>OrderList!A2385</f>
        <v>1447373446.7</v>
      </c>
      <c r="B2385" s="10" t="str">
        <f>OrderList!C2385</f>
        <v>PORT04</v>
      </c>
      <c r="C2385" s="10" t="str">
        <f>OrderList!D2385</f>
        <v>V444_0</v>
      </c>
      <c r="D2385" s="10" t="str">
        <f>OrderList!F2385</f>
        <v>DTP</v>
      </c>
      <c r="E2385" s="10" t="str">
        <f>OrderList!L2385</f>
        <v>PORT09</v>
      </c>
      <c r="F2385" s="10" t="str">
        <f>OrderList!K2385</f>
        <v>PLANT03</v>
      </c>
      <c r="G2385" s="10">
        <f>OrderList!J2385</f>
        <v>1667817</v>
      </c>
      <c r="H2385" s="10">
        <f>OrderList!M2385</f>
        <v>658</v>
      </c>
      <c r="I2385" s="10">
        <f>OrderList!N2385</f>
        <v>5.8978600823045255</v>
      </c>
      <c r="O2385" s="10">
        <f>COUNTIF(FreightRates!$A$2:$A$1541,C2385)</f>
        <v>39</v>
      </c>
      <c r="Q2385" s="10">
        <f>COUNTIFS(FreightRates!$A$2:$A$1541,C2385,FreightRates!$B$2:$B$1541,B2385,FreightRates!$C$2:$C$1541,E2385)</f>
        <v>20</v>
      </c>
      <c r="T2385">
        <f>COUNTIFS(FreightRates!$A$2:$A$1541,C2385,FreightRates!$B$2:$B$1541,B2385,FreightRates!$C$2:$C$1541,E2385,FreightRates!$F$2:$F$1541,D2385,FreightRates!$D$2:$D$1541,"&lt;="&amp;I2385,FreightRates!$E$2:$E$1541,"&gt;="&amp;I2385)</f>
        <v>2</v>
      </c>
    </row>
    <row r="2386" spans="1:20" x14ac:dyDescent="0.25">
      <c r="A2386" s="10">
        <f>OrderList!A2386</f>
        <v>1447403034.7</v>
      </c>
      <c r="B2386" s="10" t="str">
        <f>OrderList!C2386</f>
        <v>PORT04</v>
      </c>
      <c r="C2386" s="10" t="str">
        <f>OrderList!D2386</f>
        <v>V444_0</v>
      </c>
      <c r="D2386" s="10" t="str">
        <f>OrderList!F2386</f>
        <v>DTP</v>
      </c>
      <c r="E2386" s="10" t="str">
        <f>OrderList!L2386</f>
        <v>PORT09</v>
      </c>
      <c r="F2386" s="10" t="str">
        <f>OrderList!K2386</f>
        <v>PLANT03</v>
      </c>
      <c r="G2386" s="10">
        <f>OrderList!J2386</f>
        <v>1667817</v>
      </c>
      <c r="H2386" s="10">
        <f>OrderList!M2386</f>
        <v>629</v>
      </c>
      <c r="I2386" s="10">
        <f>OrderList!N2386</f>
        <v>5.8978600823045255</v>
      </c>
      <c r="O2386" s="10">
        <f>COUNTIF(FreightRates!$A$2:$A$1541,C2386)</f>
        <v>39</v>
      </c>
      <c r="Q2386" s="10">
        <f>COUNTIFS(FreightRates!$A$2:$A$1541,C2386,FreightRates!$B$2:$B$1541,B2386,FreightRates!$C$2:$C$1541,E2386)</f>
        <v>20</v>
      </c>
      <c r="T2386">
        <f>COUNTIFS(FreightRates!$A$2:$A$1541,C2386,FreightRates!$B$2:$B$1541,B2386,FreightRates!$C$2:$C$1541,E2386,FreightRates!$F$2:$F$1541,D2386,FreightRates!$D$2:$D$1541,"&lt;="&amp;I2386,FreightRates!$E$2:$E$1541,"&gt;="&amp;I2386)</f>
        <v>2</v>
      </c>
    </row>
    <row r="2387" spans="1:20" x14ac:dyDescent="0.25">
      <c r="A2387" s="10">
        <f>OrderList!A2387</f>
        <v>1447172403.7</v>
      </c>
      <c r="B2387" s="10" t="str">
        <f>OrderList!C2387</f>
        <v>PORT04</v>
      </c>
      <c r="C2387" s="10" t="str">
        <f>OrderList!D2387</f>
        <v>V444_0</v>
      </c>
      <c r="D2387" s="10" t="str">
        <f>OrderList!F2387</f>
        <v>DTP</v>
      </c>
      <c r="E2387" s="10" t="str">
        <f>OrderList!L2387</f>
        <v>PORT09</v>
      </c>
      <c r="F2387" s="10" t="str">
        <f>OrderList!K2387</f>
        <v>PLANT03</v>
      </c>
      <c r="G2387" s="10">
        <f>OrderList!J2387</f>
        <v>1667817</v>
      </c>
      <c r="H2387" s="10">
        <f>OrderList!M2387</f>
        <v>1028</v>
      </c>
      <c r="I2387" s="10">
        <f>OrderList!N2387</f>
        <v>10.795720164609051</v>
      </c>
      <c r="O2387" s="10">
        <f>COUNTIF(FreightRates!$A$2:$A$1541,C2387)</f>
        <v>39</v>
      </c>
      <c r="Q2387" s="10">
        <f>COUNTIFS(FreightRates!$A$2:$A$1541,C2387,FreightRates!$B$2:$B$1541,B2387,FreightRates!$C$2:$C$1541,E2387)</f>
        <v>20</v>
      </c>
      <c r="T2387">
        <f>COUNTIFS(FreightRates!$A$2:$A$1541,C2387,FreightRates!$B$2:$B$1541,B2387,FreightRates!$C$2:$C$1541,E2387,FreightRates!$F$2:$F$1541,D2387,FreightRates!$D$2:$D$1541,"&lt;="&amp;I2387,FreightRates!$E$2:$E$1541,"&gt;="&amp;I2387)</f>
        <v>2</v>
      </c>
    </row>
    <row r="2388" spans="1:20" x14ac:dyDescent="0.25">
      <c r="A2388" s="10">
        <f>OrderList!A2388</f>
        <v>1447172392.7</v>
      </c>
      <c r="B2388" s="10" t="str">
        <f>OrderList!C2388</f>
        <v>PORT04</v>
      </c>
      <c r="C2388" s="10" t="str">
        <f>OrderList!D2388</f>
        <v>V444_0</v>
      </c>
      <c r="D2388" s="10" t="str">
        <f>OrderList!F2388</f>
        <v>DTP</v>
      </c>
      <c r="E2388" s="10" t="str">
        <f>OrderList!L2388</f>
        <v>PORT09</v>
      </c>
      <c r="F2388" s="10" t="str">
        <f>OrderList!K2388</f>
        <v>PLANT03</v>
      </c>
      <c r="G2388" s="10">
        <f>OrderList!J2388</f>
        <v>1667817</v>
      </c>
      <c r="H2388" s="10">
        <f>OrderList!M2388</f>
        <v>1390</v>
      </c>
      <c r="I2388" s="10">
        <f>OrderList!N2388</f>
        <v>17.600000000000001</v>
      </c>
      <c r="O2388" s="10">
        <f>COUNTIF(FreightRates!$A$2:$A$1541,C2388)</f>
        <v>39</v>
      </c>
      <c r="Q2388" s="10">
        <f>COUNTIFS(FreightRates!$A$2:$A$1541,C2388,FreightRates!$B$2:$B$1541,B2388,FreightRates!$C$2:$C$1541,E2388)</f>
        <v>20</v>
      </c>
      <c r="T2388">
        <f>COUNTIFS(FreightRates!$A$2:$A$1541,C2388,FreightRates!$B$2:$B$1541,B2388,FreightRates!$C$2:$C$1541,E2388,FreightRates!$F$2:$F$1541,D2388,FreightRates!$D$2:$D$1541,"&lt;="&amp;I2388,FreightRates!$E$2:$E$1541,"&gt;="&amp;I2388)</f>
        <v>2</v>
      </c>
    </row>
    <row r="2389" spans="1:20" x14ac:dyDescent="0.25">
      <c r="A2389" s="10">
        <f>OrderList!A2389</f>
        <v>1447258796.7</v>
      </c>
      <c r="B2389" s="10" t="str">
        <f>OrderList!C2389</f>
        <v>PORT04</v>
      </c>
      <c r="C2389" s="10" t="str">
        <f>OrderList!D2389</f>
        <v>V444_0</v>
      </c>
      <c r="D2389" s="10" t="str">
        <f>OrderList!F2389</f>
        <v>DTP</v>
      </c>
      <c r="E2389" s="10" t="str">
        <f>OrderList!L2389</f>
        <v>PORT09</v>
      </c>
      <c r="F2389" s="10" t="str">
        <f>OrderList!K2389</f>
        <v>PLANT03</v>
      </c>
      <c r="G2389" s="10">
        <f>OrderList!J2389</f>
        <v>1667817</v>
      </c>
      <c r="H2389" s="10">
        <f>OrderList!M2389</f>
        <v>1411</v>
      </c>
      <c r="I2389" s="10">
        <f>OrderList!N2389</f>
        <v>17.52</v>
      </c>
      <c r="O2389" s="10">
        <f>COUNTIF(FreightRates!$A$2:$A$1541,C2389)</f>
        <v>39</v>
      </c>
      <c r="Q2389" s="10">
        <f>COUNTIFS(FreightRates!$A$2:$A$1541,C2389,FreightRates!$B$2:$B$1541,B2389,FreightRates!$C$2:$C$1541,E2389)</f>
        <v>20</v>
      </c>
      <c r="T2389">
        <f>COUNTIFS(FreightRates!$A$2:$A$1541,C2389,FreightRates!$B$2:$B$1541,B2389,FreightRates!$C$2:$C$1541,E2389,FreightRates!$F$2:$F$1541,D2389,FreightRates!$D$2:$D$1541,"&lt;="&amp;I2389,FreightRates!$E$2:$E$1541,"&gt;="&amp;I2389)</f>
        <v>2</v>
      </c>
    </row>
    <row r="2390" spans="1:20" x14ac:dyDescent="0.25">
      <c r="A2390" s="10">
        <f>OrderList!A2390</f>
        <v>1447373389.7</v>
      </c>
      <c r="B2390" s="10" t="str">
        <f>OrderList!C2390</f>
        <v>PORT04</v>
      </c>
      <c r="C2390" s="10" t="str">
        <f>OrderList!D2390</f>
        <v>V444_0</v>
      </c>
      <c r="D2390" s="10" t="str">
        <f>OrderList!F2390</f>
        <v>DTP</v>
      </c>
      <c r="E2390" s="10" t="str">
        <f>OrderList!L2390</f>
        <v>PORT09</v>
      </c>
      <c r="F2390" s="10" t="str">
        <f>OrderList!K2390</f>
        <v>PLANT03</v>
      </c>
      <c r="G2390" s="10">
        <f>OrderList!J2390</f>
        <v>1667817</v>
      </c>
      <c r="H2390" s="10">
        <f>OrderList!M2390</f>
        <v>3480</v>
      </c>
      <c r="I2390" s="10">
        <f>OrderList!N2390</f>
        <v>48.08</v>
      </c>
      <c r="O2390" s="10">
        <f>COUNTIF(FreightRates!$A$2:$A$1541,C2390)</f>
        <v>39</v>
      </c>
      <c r="Q2390" s="10">
        <f>COUNTIFS(FreightRates!$A$2:$A$1541,C2390,FreightRates!$B$2:$B$1541,B2390,FreightRates!$C$2:$C$1541,E2390)</f>
        <v>20</v>
      </c>
      <c r="T2390">
        <f>COUNTIFS(FreightRates!$A$2:$A$1541,C2390,FreightRates!$B$2:$B$1541,B2390,FreightRates!$C$2:$C$1541,E2390,FreightRates!$F$2:$F$1541,D2390,FreightRates!$D$2:$D$1541,"&lt;="&amp;I2390,FreightRates!$E$2:$E$1541,"&gt;="&amp;I2390)</f>
        <v>2</v>
      </c>
    </row>
    <row r="2391" spans="1:20" x14ac:dyDescent="0.25">
      <c r="A2391" s="10">
        <f>OrderList!A2391</f>
        <v>1447296140.7</v>
      </c>
      <c r="B2391" s="10" t="str">
        <f>OrderList!C2391</f>
        <v>PORT04</v>
      </c>
      <c r="C2391" s="10" t="str">
        <f>OrderList!D2391</f>
        <v>V444_0</v>
      </c>
      <c r="D2391" s="10" t="str">
        <f>OrderList!F2391</f>
        <v>DTP</v>
      </c>
      <c r="E2391" s="10" t="str">
        <f>OrderList!L2391</f>
        <v>PORT09</v>
      </c>
      <c r="F2391" s="10" t="str">
        <f>OrderList!K2391</f>
        <v>PLANT03</v>
      </c>
      <c r="G2391" s="10">
        <f>OrderList!J2391</f>
        <v>1667817</v>
      </c>
      <c r="H2391" s="10">
        <f>OrderList!M2391</f>
        <v>2453</v>
      </c>
      <c r="I2391" s="10">
        <f>OrderList!N2391</f>
        <v>32.68</v>
      </c>
      <c r="O2391" s="10">
        <f>COUNTIF(FreightRates!$A$2:$A$1541,C2391)</f>
        <v>39</v>
      </c>
      <c r="Q2391" s="10">
        <f>COUNTIFS(FreightRates!$A$2:$A$1541,C2391,FreightRates!$B$2:$B$1541,B2391,FreightRates!$C$2:$C$1541,E2391)</f>
        <v>20</v>
      </c>
      <c r="T2391">
        <f>COUNTIFS(FreightRates!$A$2:$A$1541,C2391,FreightRates!$B$2:$B$1541,B2391,FreightRates!$C$2:$C$1541,E2391,FreightRates!$F$2:$F$1541,D2391,FreightRates!$D$2:$D$1541,"&lt;="&amp;I2391,FreightRates!$E$2:$E$1541,"&gt;="&amp;I2391)</f>
        <v>2</v>
      </c>
    </row>
    <row r="2392" spans="1:20" x14ac:dyDescent="0.25">
      <c r="A2392" s="10">
        <f>OrderList!A2392</f>
        <v>1447266823.7</v>
      </c>
      <c r="B2392" s="10" t="str">
        <f>OrderList!C2392</f>
        <v>PORT04</v>
      </c>
      <c r="C2392" s="10" t="str">
        <f>OrderList!D2392</f>
        <v>V444_0</v>
      </c>
      <c r="D2392" s="10" t="str">
        <f>OrderList!F2392</f>
        <v>DTP</v>
      </c>
      <c r="E2392" s="10" t="str">
        <f>OrderList!L2392</f>
        <v>PORT09</v>
      </c>
      <c r="F2392" s="10" t="str">
        <f>OrderList!K2392</f>
        <v>PLANT03</v>
      </c>
      <c r="G2392" s="10">
        <f>OrderList!J2392</f>
        <v>1667817</v>
      </c>
      <c r="H2392" s="10">
        <f>OrderList!M2392</f>
        <v>4942</v>
      </c>
      <c r="I2392" s="10">
        <f>OrderList!N2392</f>
        <v>78.98</v>
      </c>
      <c r="O2392" s="10">
        <f>COUNTIF(FreightRates!$A$2:$A$1541,C2392)</f>
        <v>39</v>
      </c>
      <c r="Q2392" s="10">
        <f>COUNTIFS(FreightRates!$A$2:$A$1541,C2392,FreightRates!$B$2:$B$1541,B2392,FreightRates!$C$2:$C$1541,E2392)</f>
        <v>20</v>
      </c>
      <c r="T2392">
        <f>COUNTIFS(FreightRates!$A$2:$A$1541,C2392,FreightRates!$B$2:$B$1541,B2392,FreightRates!$C$2:$C$1541,E2392,FreightRates!$F$2:$F$1541,D2392,FreightRates!$D$2:$D$1541,"&lt;="&amp;I2392,FreightRates!$E$2:$E$1541,"&gt;="&amp;I2392)</f>
        <v>2</v>
      </c>
    </row>
    <row r="2393" spans="1:20" x14ac:dyDescent="0.25">
      <c r="A2393" s="10">
        <f>OrderList!A2393</f>
        <v>1447389182.7</v>
      </c>
      <c r="B2393" s="10" t="str">
        <f>OrderList!C2393</f>
        <v>PORT04</v>
      </c>
      <c r="C2393" s="10" t="str">
        <f>OrderList!D2393</f>
        <v>V444_0</v>
      </c>
      <c r="D2393" s="10" t="str">
        <f>OrderList!F2393</f>
        <v>DTP</v>
      </c>
      <c r="E2393" s="10" t="str">
        <f>OrderList!L2393</f>
        <v>PORT09</v>
      </c>
      <c r="F2393" s="10" t="str">
        <f>OrderList!K2393</f>
        <v>PLANT03</v>
      </c>
      <c r="G2393" s="10">
        <f>OrderList!J2393</f>
        <v>1667817</v>
      </c>
      <c r="H2393" s="10">
        <f>OrderList!M2393</f>
        <v>2775</v>
      </c>
      <c r="I2393" s="10">
        <f>OrderList!N2393</f>
        <v>40</v>
      </c>
      <c r="O2393" s="10">
        <f>COUNTIF(FreightRates!$A$2:$A$1541,C2393)</f>
        <v>39</v>
      </c>
      <c r="Q2393" s="10">
        <f>COUNTIFS(FreightRates!$A$2:$A$1541,C2393,FreightRates!$B$2:$B$1541,B2393,FreightRates!$C$2:$C$1541,E2393)</f>
        <v>20</v>
      </c>
      <c r="T2393">
        <f>COUNTIFS(FreightRates!$A$2:$A$1541,C2393,FreightRates!$B$2:$B$1541,B2393,FreightRates!$C$2:$C$1541,E2393,FreightRates!$F$2:$F$1541,D2393,FreightRates!$D$2:$D$1541,"&lt;="&amp;I2393,FreightRates!$E$2:$E$1541,"&gt;="&amp;I2393)</f>
        <v>2</v>
      </c>
    </row>
    <row r="2394" spans="1:20" x14ac:dyDescent="0.25">
      <c r="A2394" s="10">
        <f>OrderList!A2394</f>
        <v>1447183407.7</v>
      </c>
      <c r="B2394" s="10" t="str">
        <f>OrderList!C2394</f>
        <v>PORT04</v>
      </c>
      <c r="C2394" s="10" t="str">
        <f>OrderList!D2394</f>
        <v>V444_0</v>
      </c>
      <c r="D2394" s="10" t="str">
        <f>OrderList!F2394</f>
        <v>DTP</v>
      </c>
      <c r="E2394" s="10" t="str">
        <f>OrderList!L2394</f>
        <v>PORT09</v>
      </c>
      <c r="F2394" s="10" t="str">
        <f>OrderList!K2394</f>
        <v>PLANT03</v>
      </c>
      <c r="G2394" s="10">
        <f>OrderList!J2394</f>
        <v>1667817</v>
      </c>
      <c r="H2394" s="10">
        <f>OrderList!M2394</f>
        <v>2755</v>
      </c>
      <c r="I2394" s="10">
        <f>OrderList!N2394</f>
        <v>39.979999999999997</v>
      </c>
      <c r="O2394" s="10">
        <f>COUNTIF(FreightRates!$A$2:$A$1541,C2394)</f>
        <v>39</v>
      </c>
      <c r="Q2394" s="10">
        <f>COUNTIFS(FreightRates!$A$2:$A$1541,C2394,FreightRates!$B$2:$B$1541,B2394,FreightRates!$C$2:$C$1541,E2394)</f>
        <v>20</v>
      </c>
      <c r="T2394">
        <f>COUNTIFS(FreightRates!$A$2:$A$1541,C2394,FreightRates!$B$2:$B$1541,B2394,FreightRates!$C$2:$C$1541,E2394,FreightRates!$F$2:$F$1541,D2394,FreightRates!$D$2:$D$1541,"&lt;="&amp;I2394,FreightRates!$E$2:$E$1541,"&gt;="&amp;I2394)</f>
        <v>2</v>
      </c>
    </row>
    <row r="2395" spans="1:20" x14ac:dyDescent="0.25">
      <c r="A2395" s="10">
        <f>OrderList!A2395</f>
        <v>1447373366.7</v>
      </c>
      <c r="B2395" s="10" t="str">
        <f>OrderList!C2395</f>
        <v>PORT04</v>
      </c>
      <c r="C2395" s="10" t="str">
        <f>OrderList!D2395</f>
        <v>V444_0</v>
      </c>
      <c r="D2395" s="10" t="str">
        <f>OrderList!F2395</f>
        <v>DTP</v>
      </c>
      <c r="E2395" s="10" t="str">
        <f>OrderList!L2395</f>
        <v>PORT09</v>
      </c>
      <c r="F2395" s="10" t="str">
        <f>OrderList!K2395</f>
        <v>PLANT03</v>
      </c>
      <c r="G2395" s="10">
        <f>OrderList!J2395</f>
        <v>1643057</v>
      </c>
      <c r="H2395" s="10">
        <f>OrderList!M2395</f>
        <v>689</v>
      </c>
      <c r="I2395" s="10">
        <f>OrderList!N2395</f>
        <v>4.1389386447325904</v>
      </c>
      <c r="O2395" s="10">
        <f>COUNTIF(FreightRates!$A$2:$A$1541,C2395)</f>
        <v>39</v>
      </c>
      <c r="Q2395" s="10">
        <f>COUNTIFS(FreightRates!$A$2:$A$1541,C2395,FreightRates!$B$2:$B$1541,B2395,FreightRates!$C$2:$C$1541,E2395)</f>
        <v>20</v>
      </c>
      <c r="T2395">
        <f>COUNTIFS(FreightRates!$A$2:$A$1541,C2395,FreightRates!$B$2:$B$1541,B2395,FreightRates!$C$2:$C$1541,E2395,FreightRates!$F$2:$F$1541,D2395,FreightRates!$D$2:$D$1541,"&lt;="&amp;I2395,FreightRates!$E$2:$E$1541,"&gt;="&amp;I2395)</f>
        <v>2</v>
      </c>
    </row>
    <row r="2396" spans="1:20" x14ac:dyDescent="0.25">
      <c r="A2396" s="10">
        <f>OrderList!A2396</f>
        <v>1447385815.7</v>
      </c>
      <c r="B2396" s="10" t="str">
        <f>OrderList!C2396</f>
        <v>PORT04</v>
      </c>
      <c r="C2396" s="10" t="str">
        <f>OrderList!D2396</f>
        <v>V444_0</v>
      </c>
      <c r="D2396" s="10" t="str">
        <f>OrderList!F2396</f>
        <v>DTP</v>
      </c>
      <c r="E2396" s="10" t="str">
        <f>OrderList!L2396</f>
        <v>PORT09</v>
      </c>
      <c r="F2396" s="10" t="str">
        <f>OrderList!K2396</f>
        <v>PLANT03</v>
      </c>
      <c r="G2396" s="10">
        <f>OrderList!J2396</f>
        <v>1620552</v>
      </c>
      <c r="H2396" s="10">
        <f>OrderList!M2396</f>
        <v>490</v>
      </c>
      <c r="I2396" s="10">
        <f>OrderList!N2396</f>
        <v>2.8615384615384611</v>
      </c>
      <c r="O2396" s="10">
        <f>COUNTIF(FreightRates!$A$2:$A$1541,C2396)</f>
        <v>39</v>
      </c>
      <c r="Q2396" s="10">
        <f>COUNTIFS(FreightRates!$A$2:$A$1541,C2396,FreightRates!$B$2:$B$1541,B2396,FreightRates!$C$2:$C$1541,E2396)</f>
        <v>20</v>
      </c>
      <c r="T2396">
        <f>COUNTIFS(FreightRates!$A$2:$A$1541,C2396,FreightRates!$B$2:$B$1541,B2396,FreightRates!$C$2:$C$1541,E2396,FreightRates!$F$2:$F$1541,D2396,FreightRates!$D$2:$D$1541,"&lt;="&amp;I2396,FreightRates!$E$2:$E$1541,"&gt;="&amp;I2396)</f>
        <v>2</v>
      </c>
    </row>
    <row r="2397" spans="1:20" x14ac:dyDescent="0.25">
      <c r="A2397" s="10">
        <f>OrderList!A2397</f>
        <v>1447283548.7</v>
      </c>
      <c r="B2397" s="10" t="str">
        <f>OrderList!C2397</f>
        <v>PORT04</v>
      </c>
      <c r="C2397" s="10" t="str">
        <f>OrderList!D2397</f>
        <v>V444_0</v>
      </c>
      <c r="D2397" s="10" t="str">
        <f>OrderList!F2397</f>
        <v>DTP</v>
      </c>
      <c r="E2397" s="10" t="str">
        <f>OrderList!L2397</f>
        <v>PORT09</v>
      </c>
      <c r="F2397" s="10" t="str">
        <f>OrderList!K2397</f>
        <v>PLANT03</v>
      </c>
      <c r="G2397" s="10">
        <f>OrderList!J2397</f>
        <v>1620552</v>
      </c>
      <c r="H2397" s="10">
        <f>OrderList!M2397</f>
        <v>414</v>
      </c>
      <c r="I2397" s="10">
        <f>OrderList!N2397</f>
        <v>1.9076923076923074</v>
      </c>
      <c r="O2397" s="10">
        <f>COUNTIF(FreightRates!$A$2:$A$1541,C2397)</f>
        <v>39</v>
      </c>
      <c r="Q2397" s="10">
        <f>COUNTIFS(FreightRates!$A$2:$A$1541,C2397,FreightRates!$B$2:$B$1541,B2397,FreightRates!$C$2:$C$1541,E2397)</f>
        <v>20</v>
      </c>
      <c r="T2397">
        <f>COUNTIFS(FreightRates!$A$2:$A$1541,C2397,FreightRates!$B$2:$B$1541,B2397,FreightRates!$C$2:$C$1541,E2397,FreightRates!$F$2:$F$1541,D2397,FreightRates!$D$2:$D$1541,"&lt;="&amp;I2397,FreightRates!$E$2:$E$1541,"&gt;="&amp;I2397)</f>
        <v>2</v>
      </c>
    </row>
    <row r="2398" spans="1:20" x14ac:dyDescent="0.25">
      <c r="A2398" s="10">
        <f>OrderList!A2398</f>
        <v>1447390880.7</v>
      </c>
      <c r="B2398" s="10" t="str">
        <f>OrderList!C2398</f>
        <v>PORT04</v>
      </c>
      <c r="C2398" s="10" t="str">
        <f>OrderList!D2398</f>
        <v>V444_0</v>
      </c>
      <c r="D2398" s="10" t="str">
        <f>OrderList!F2398</f>
        <v>DTP</v>
      </c>
      <c r="E2398" s="10" t="str">
        <f>OrderList!L2398</f>
        <v>PORT09</v>
      </c>
      <c r="F2398" s="10" t="str">
        <f>OrderList!K2398</f>
        <v>PLANT03</v>
      </c>
      <c r="G2398" s="10">
        <f>OrderList!J2398</f>
        <v>1620552</v>
      </c>
      <c r="H2398" s="10">
        <f>OrderList!M2398</f>
        <v>513</v>
      </c>
      <c r="I2398" s="10">
        <f>OrderList!N2398</f>
        <v>3.38</v>
      </c>
      <c r="O2398" s="10">
        <f>COUNTIF(FreightRates!$A$2:$A$1541,C2398)</f>
        <v>39</v>
      </c>
      <c r="Q2398" s="10">
        <f>COUNTIFS(FreightRates!$A$2:$A$1541,C2398,FreightRates!$B$2:$B$1541,B2398,FreightRates!$C$2:$C$1541,E2398)</f>
        <v>20</v>
      </c>
      <c r="T2398">
        <f>COUNTIFS(FreightRates!$A$2:$A$1541,C2398,FreightRates!$B$2:$B$1541,B2398,FreightRates!$C$2:$C$1541,E2398,FreightRates!$F$2:$F$1541,D2398,FreightRates!$D$2:$D$1541,"&lt;="&amp;I2398,FreightRates!$E$2:$E$1541,"&gt;="&amp;I2398)</f>
        <v>2</v>
      </c>
    </row>
    <row r="2399" spans="1:20" x14ac:dyDescent="0.25">
      <c r="A2399" s="10">
        <f>OrderList!A2399</f>
        <v>1447405701.7</v>
      </c>
      <c r="B2399" s="10" t="str">
        <f>OrderList!C2399</f>
        <v>PORT04</v>
      </c>
      <c r="C2399" s="10" t="str">
        <f>OrderList!D2399</f>
        <v>V444_0</v>
      </c>
      <c r="D2399" s="10" t="str">
        <f>OrderList!F2399</f>
        <v>DTP</v>
      </c>
      <c r="E2399" s="10" t="str">
        <f>OrderList!L2399</f>
        <v>PORT09</v>
      </c>
      <c r="F2399" s="10" t="str">
        <f>OrderList!K2399</f>
        <v>PLANT03</v>
      </c>
      <c r="G2399" s="10">
        <f>OrderList!J2399</f>
        <v>1620552</v>
      </c>
      <c r="H2399" s="10">
        <f>OrderList!M2399</f>
        <v>510</v>
      </c>
      <c r="I2399" s="10">
        <f>OrderList!N2399</f>
        <v>3.32</v>
      </c>
      <c r="O2399" s="10">
        <f>COUNTIF(FreightRates!$A$2:$A$1541,C2399)</f>
        <v>39</v>
      </c>
      <c r="Q2399" s="10">
        <f>COUNTIFS(FreightRates!$A$2:$A$1541,C2399,FreightRates!$B$2:$B$1541,B2399,FreightRates!$C$2:$C$1541,E2399)</f>
        <v>20</v>
      </c>
      <c r="T2399">
        <f>COUNTIFS(FreightRates!$A$2:$A$1541,C2399,FreightRates!$B$2:$B$1541,B2399,FreightRates!$C$2:$C$1541,E2399,FreightRates!$F$2:$F$1541,D2399,FreightRates!$D$2:$D$1541,"&lt;="&amp;I2399,FreightRates!$E$2:$E$1541,"&gt;="&amp;I2399)</f>
        <v>2</v>
      </c>
    </row>
    <row r="2400" spans="1:20" x14ac:dyDescent="0.25">
      <c r="A2400" s="10">
        <f>OrderList!A2400</f>
        <v>1447173726.7</v>
      </c>
      <c r="B2400" s="10" t="str">
        <f>OrderList!C2400</f>
        <v>PORT04</v>
      </c>
      <c r="C2400" s="10" t="str">
        <f>OrderList!D2400</f>
        <v>V444_0</v>
      </c>
      <c r="D2400" s="10" t="str">
        <f>OrderList!F2400</f>
        <v>DTP</v>
      </c>
      <c r="E2400" s="10" t="str">
        <f>OrderList!L2400</f>
        <v>PORT09</v>
      </c>
      <c r="F2400" s="10" t="str">
        <f>OrderList!K2400</f>
        <v>PLANT03</v>
      </c>
      <c r="G2400" s="10">
        <f>OrderList!J2400</f>
        <v>1658532</v>
      </c>
      <c r="H2400" s="10">
        <f>OrderList!M2400</f>
        <v>336</v>
      </c>
      <c r="I2400" s="10">
        <f>OrderList!N2400</f>
        <v>0.40963648096364819</v>
      </c>
      <c r="O2400" s="10">
        <f>COUNTIF(FreightRates!$A$2:$A$1541,C2400)</f>
        <v>39</v>
      </c>
      <c r="Q2400" s="10">
        <f>COUNTIFS(FreightRates!$A$2:$A$1541,C2400,FreightRates!$B$2:$B$1541,B2400,FreightRates!$C$2:$C$1541,E2400)</f>
        <v>20</v>
      </c>
      <c r="T2400">
        <f>COUNTIFS(FreightRates!$A$2:$A$1541,C2400,FreightRates!$B$2:$B$1541,B2400,FreightRates!$C$2:$C$1541,E2400,FreightRates!$F$2:$F$1541,D2400,FreightRates!$D$2:$D$1541,"&lt;="&amp;I2400,FreightRates!$E$2:$E$1541,"&gt;="&amp;I2400)</f>
        <v>2</v>
      </c>
    </row>
    <row r="2401" spans="1:20" x14ac:dyDescent="0.25">
      <c r="A2401" s="10">
        <f>OrderList!A2401</f>
        <v>1447195158.7</v>
      </c>
      <c r="B2401" s="10" t="str">
        <f>OrderList!C2401</f>
        <v>PORT04</v>
      </c>
      <c r="C2401" s="10" t="str">
        <f>OrderList!D2401</f>
        <v>V444_0</v>
      </c>
      <c r="D2401" s="10" t="str">
        <f>OrderList!F2401</f>
        <v>DTP</v>
      </c>
      <c r="E2401" s="10" t="str">
        <f>OrderList!L2401</f>
        <v>PORT09</v>
      </c>
      <c r="F2401" s="10" t="str">
        <f>OrderList!K2401</f>
        <v>PLANT03</v>
      </c>
      <c r="G2401" s="10">
        <f>OrderList!J2401</f>
        <v>1658532</v>
      </c>
      <c r="H2401" s="10">
        <f>OrderList!M2401</f>
        <v>309</v>
      </c>
      <c r="I2401" s="10">
        <f>OrderList!N2401</f>
        <v>0.40963648096364819</v>
      </c>
      <c r="O2401" s="10">
        <f>COUNTIF(FreightRates!$A$2:$A$1541,C2401)</f>
        <v>39</v>
      </c>
      <c r="Q2401" s="10">
        <f>COUNTIFS(FreightRates!$A$2:$A$1541,C2401,FreightRates!$B$2:$B$1541,B2401,FreightRates!$C$2:$C$1541,E2401)</f>
        <v>20</v>
      </c>
      <c r="T2401">
        <f>COUNTIFS(FreightRates!$A$2:$A$1541,C2401,FreightRates!$B$2:$B$1541,B2401,FreightRates!$C$2:$C$1541,E2401,FreightRates!$F$2:$F$1541,D2401,FreightRates!$D$2:$D$1541,"&lt;="&amp;I2401,FreightRates!$E$2:$E$1541,"&gt;="&amp;I2401)</f>
        <v>2</v>
      </c>
    </row>
    <row r="2402" spans="1:20" x14ac:dyDescent="0.25">
      <c r="A2402" s="10">
        <f>OrderList!A2402</f>
        <v>1447172399.7</v>
      </c>
      <c r="B2402" s="10" t="str">
        <f>OrderList!C2402</f>
        <v>PORT04</v>
      </c>
      <c r="C2402" s="10" t="str">
        <f>OrderList!D2402</f>
        <v>V444_0</v>
      </c>
      <c r="D2402" s="10" t="str">
        <f>OrderList!F2402</f>
        <v>DTP</v>
      </c>
      <c r="E2402" s="10" t="str">
        <f>OrderList!L2402</f>
        <v>PORT09</v>
      </c>
      <c r="F2402" s="10" t="str">
        <f>OrderList!K2402</f>
        <v>PLANT03</v>
      </c>
      <c r="G2402" s="10">
        <f>OrderList!J2402</f>
        <v>1658532</v>
      </c>
      <c r="H2402" s="10">
        <f>OrderList!M2402</f>
        <v>283</v>
      </c>
      <c r="I2402" s="10">
        <f>OrderList!N2402</f>
        <v>0.40963648096364819</v>
      </c>
      <c r="O2402" s="10">
        <f>COUNTIF(FreightRates!$A$2:$A$1541,C2402)</f>
        <v>39</v>
      </c>
      <c r="Q2402" s="10">
        <f>COUNTIFS(FreightRates!$A$2:$A$1541,C2402,FreightRates!$B$2:$B$1541,B2402,FreightRates!$C$2:$C$1541,E2402)</f>
        <v>20</v>
      </c>
      <c r="T2402">
        <f>COUNTIFS(FreightRates!$A$2:$A$1541,C2402,FreightRates!$B$2:$B$1541,B2402,FreightRates!$C$2:$C$1541,E2402,FreightRates!$F$2:$F$1541,D2402,FreightRates!$D$2:$D$1541,"&lt;="&amp;I2402,FreightRates!$E$2:$E$1541,"&gt;="&amp;I2402)</f>
        <v>2</v>
      </c>
    </row>
    <row r="2403" spans="1:20" x14ac:dyDescent="0.25">
      <c r="A2403" s="10">
        <f>OrderList!A2403</f>
        <v>1447195163.7</v>
      </c>
      <c r="B2403" s="10" t="str">
        <f>OrderList!C2403</f>
        <v>PORT04</v>
      </c>
      <c r="C2403" s="10" t="str">
        <f>OrderList!D2403</f>
        <v>V444_0</v>
      </c>
      <c r="D2403" s="10" t="str">
        <f>OrderList!F2403</f>
        <v>DTP</v>
      </c>
      <c r="E2403" s="10" t="str">
        <f>OrderList!L2403</f>
        <v>PORT09</v>
      </c>
      <c r="F2403" s="10" t="str">
        <f>OrderList!K2403</f>
        <v>PLANT03</v>
      </c>
      <c r="G2403" s="10">
        <f>OrderList!J2403</f>
        <v>1658532</v>
      </c>
      <c r="H2403" s="10">
        <f>OrderList!M2403</f>
        <v>321</v>
      </c>
      <c r="I2403" s="10">
        <f>OrderList!N2403</f>
        <v>0.40963648096364819</v>
      </c>
      <c r="O2403" s="10">
        <f>COUNTIF(FreightRates!$A$2:$A$1541,C2403)</f>
        <v>39</v>
      </c>
      <c r="Q2403" s="10">
        <f>COUNTIFS(FreightRates!$A$2:$A$1541,C2403,FreightRates!$B$2:$B$1541,B2403,FreightRates!$C$2:$C$1541,E2403)</f>
        <v>20</v>
      </c>
      <c r="T2403">
        <f>COUNTIFS(FreightRates!$A$2:$A$1541,C2403,FreightRates!$B$2:$B$1541,B2403,FreightRates!$C$2:$C$1541,E2403,FreightRates!$F$2:$F$1541,D2403,FreightRates!$D$2:$D$1541,"&lt;="&amp;I2403,FreightRates!$E$2:$E$1541,"&gt;="&amp;I2403)</f>
        <v>2</v>
      </c>
    </row>
    <row r="2404" spans="1:20" x14ac:dyDescent="0.25">
      <c r="A2404" s="10">
        <f>OrderList!A2404</f>
        <v>1447191812.7</v>
      </c>
      <c r="B2404" s="10" t="str">
        <f>OrderList!C2404</f>
        <v>PORT04</v>
      </c>
      <c r="C2404" s="10" t="str">
        <f>OrderList!D2404</f>
        <v>V444_0</v>
      </c>
      <c r="D2404" s="10" t="str">
        <f>OrderList!F2404</f>
        <v>DTP</v>
      </c>
      <c r="E2404" s="10" t="str">
        <f>OrderList!L2404</f>
        <v>PORT09</v>
      </c>
      <c r="F2404" s="10" t="str">
        <f>OrderList!K2404</f>
        <v>PLANT03</v>
      </c>
      <c r="G2404" s="10">
        <f>OrderList!J2404</f>
        <v>1658532</v>
      </c>
      <c r="H2404" s="10">
        <f>OrderList!M2404</f>
        <v>274</v>
      </c>
      <c r="I2404" s="10">
        <f>OrderList!N2404</f>
        <v>0.81927296192729637</v>
      </c>
      <c r="O2404" s="10">
        <f>COUNTIF(FreightRates!$A$2:$A$1541,C2404)</f>
        <v>39</v>
      </c>
      <c r="Q2404" s="10">
        <f>COUNTIFS(FreightRates!$A$2:$A$1541,C2404,FreightRates!$B$2:$B$1541,B2404,FreightRates!$C$2:$C$1541,E2404)</f>
        <v>20</v>
      </c>
      <c r="T2404">
        <f>COUNTIFS(FreightRates!$A$2:$A$1541,C2404,FreightRates!$B$2:$B$1541,B2404,FreightRates!$C$2:$C$1541,E2404,FreightRates!$F$2:$F$1541,D2404,FreightRates!$D$2:$D$1541,"&lt;="&amp;I2404,FreightRates!$E$2:$E$1541,"&gt;="&amp;I2404)</f>
        <v>2</v>
      </c>
    </row>
    <row r="2405" spans="1:20" x14ac:dyDescent="0.25">
      <c r="A2405" s="10">
        <f>OrderList!A2405</f>
        <v>1447265651.7</v>
      </c>
      <c r="B2405" s="10" t="str">
        <f>OrderList!C2405</f>
        <v>PORT04</v>
      </c>
      <c r="C2405" s="10" t="str">
        <f>OrderList!D2405</f>
        <v>V444_0</v>
      </c>
      <c r="D2405" s="10" t="str">
        <f>OrderList!F2405</f>
        <v>DTP</v>
      </c>
      <c r="E2405" s="10" t="str">
        <f>OrderList!L2405</f>
        <v>PORT09</v>
      </c>
      <c r="F2405" s="10" t="str">
        <f>OrderList!K2405</f>
        <v>PLANT03</v>
      </c>
      <c r="G2405" s="10">
        <f>OrderList!J2405</f>
        <v>1658532</v>
      </c>
      <c r="H2405" s="10">
        <f>OrderList!M2405</f>
        <v>404</v>
      </c>
      <c r="I2405" s="10">
        <f>OrderList!N2405</f>
        <v>2.66</v>
      </c>
      <c r="O2405" s="10">
        <f>COUNTIF(FreightRates!$A$2:$A$1541,C2405)</f>
        <v>39</v>
      </c>
      <c r="Q2405" s="10">
        <f>COUNTIFS(FreightRates!$A$2:$A$1541,C2405,FreightRates!$B$2:$B$1541,B2405,FreightRates!$C$2:$C$1541,E2405)</f>
        <v>20</v>
      </c>
      <c r="T2405">
        <f>COUNTIFS(FreightRates!$A$2:$A$1541,C2405,FreightRates!$B$2:$B$1541,B2405,FreightRates!$C$2:$C$1541,E2405,FreightRates!$F$2:$F$1541,D2405,FreightRates!$D$2:$D$1541,"&lt;="&amp;I2405,FreightRates!$E$2:$E$1541,"&gt;="&amp;I2405)</f>
        <v>2</v>
      </c>
    </row>
    <row r="2406" spans="1:20" x14ac:dyDescent="0.25">
      <c r="A2406" s="10">
        <f>OrderList!A2406</f>
        <v>1447373400.7</v>
      </c>
      <c r="B2406" s="10" t="str">
        <f>OrderList!C2406</f>
        <v>PORT04</v>
      </c>
      <c r="C2406" s="10" t="str">
        <f>OrderList!D2406</f>
        <v>V444_0</v>
      </c>
      <c r="D2406" s="10" t="str">
        <f>OrderList!F2406</f>
        <v>DTP</v>
      </c>
      <c r="E2406" s="10" t="str">
        <f>OrderList!L2406</f>
        <v>PORT09</v>
      </c>
      <c r="F2406" s="10" t="str">
        <f>OrderList!K2406</f>
        <v>PLANT03</v>
      </c>
      <c r="G2406" s="10">
        <f>OrderList!J2406</f>
        <v>1658532</v>
      </c>
      <c r="H2406" s="10">
        <f>OrderList!M2406</f>
        <v>436</v>
      </c>
      <c r="I2406" s="10">
        <f>OrderList!N2406</f>
        <v>2.68</v>
      </c>
      <c r="O2406" s="10">
        <f>COUNTIF(FreightRates!$A$2:$A$1541,C2406)</f>
        <v>39</v>
      </c>
      <c r="Q2406" s="10">
        <f>COUNTIFS(FreightRates!$A$2:$A$1541,C2406,FreightRates!$B$2:$B$1541,B2406,FreightRates!$C$2:$C$1541,E2406)</f>
        <v>20</v>
      </c>
      <c r="T2406">
        <f>COUNTIFS(FreightRates!$A$2:$A$1541,C2406,FreightRates!$B$2:$B$1541,B2406,FreightRates!$C$2:$C$1541,E2406,FreightRates!$F$2:$F$1541,D2406,FreightRates!$D$2:$D$1541,"&lt;="&amp;I2406,FreightRates!$E$2:$E$1541,"&gt;="&amp;I2406)</f>
        <v>2</v>
      </c>
    </row>
    <row r="2407" spans="1:20" x14ac:dyDescent="0.25">
      <c r="A2407" s="10">
        <f>OrderList!A2407</f>
        <v>1447165378.7</v>
      </c>
      <c r="B2407" s="10" t="str">
        <f>OrderList!C2407</f>
        <v>PORT04</v>
      </c>
      <c r="C2407" s="10" t="str">
        <f>OrderList!D2407</f>
        <v>V444_0</v>
      </c>
      <c r="D2407" s="10" t="str">
        <f>OrderList!F2407</f>
        <v>DTP</v>
      </c>
      <c r="E2407" s="10" t="str">
        <f>OrderList!L2407</f>
        <v>PORT09</v>
      </c>
      <c r="F2407" s="10" t="str">
        <f>OrderList!K2407</f>
        <v>PLANT03</v>
      </c>
      <c r="G2407" s="10">
        <f>OrderList!J2407</f>
        <v>1658528</v>
      </c>
      <c r="H2407" s="10">
        <f>OrderList!M2407</f>
        <v>371</v>
      </c>
      <c r="I2407" s="10">
        <f>OrderList!N2407</f>
        <v>0.96023351272461888</v>
      </c>
      <c r="O2407" s="10">
        <f>COUNTIF(FreightRates!$A$2:$A$1541,C2407)</f>
        <v>39</v>
      </c>
      <c r="Q2407" s="10">
        <f>COUNTIFS(FreightRates!$A$2:$A$1541,C2407,FreightRates!$B$2:$B$1541,B2407,FreightRates!$C$2:$C$1541,E2407)</f>
        <v>20</v>
      </c>
      <c r="T2407">
        <f>COUNTIFS(FreightRates!$A$2:$A$1541,C2407,FreightRates!$B$2:$B$1541,B2407,FreightRates!$C$2:$C$1541,E2407,FreightRates!$F$2:$F$1541,D2407,FreightRates!$D$2:$D$1541,"&lt;="&amp;I2407,FreightRates!$E$2:$E$1541,"&gt;="&amp;I2407)</f>
        <v>2</v>
      </c>
    </row>
    <row r="2408" spans="1:20" x14ac:dyDescent="0.25">
      <c r="A2408" s="10">
        <f>OrderList!A2408</f>
        <v>1447232843.7</v>
      </c>
      <c r="B2408" s="10" t="str">
        <f>OrderList!C2408</f>
        <v>PORT04</v>
      </c>
      <c r="C2408" s="10" t="str">
        <f>OrderList!D2408</f>
        <v>V444_0</v>
      </c>
      <c r="D2408" s="10" t="str">
        <f>OrderList!F2408</f>
        <v>DTP</v>
      </c>
      <c r="E2408" s="10" t="str">
        <f>OrderList!L2408</f>
        <v>PORT09</v>
      </c>
      <c r="F2408" s="10" t="str">
        <f>OrderList!K2408</f>
        <v>PLANT03</v>
      </c>
      <c r="G2408" s="10">
        <f>OrderList!J2408</f>
        <v>1658528</v>
      </c>
      <c r="H2408" s="10">
        <f>OrderList!M2408</f>
        <v>487</v>
      </c>
      <c r="I2408" s="10">
        <f>OrderList!N2408</f>
        <v>2.866368694700355</v>
      </c>
      <c r="O2408" s="10">
        <f>COUNTIF(FreightRates!$A$2:$A$1541,C2408)</f>
        <v>39</v>
      </c>
      <c r="Q2408" s="10">
        <f>COUNTIFS(FreightRates!$A$2:$A$1541,C2408,FreightRates!$B$2:$B$1541,B2408,FreightRates!$C$2:$C$1541,E2408)</f>
        <v>20</v>
      </c>
      <c r="T2408">
        <f>COUNTIFS(FreightRates!$A$2:$A$1541,C2408,FreightRates!$B$2:$B$1541,B2408,FreightRates!$C$2:$C$1541,E2408,FreightRates!$F$2:$F$1541,D2408,FreightRates!$D$2:$D$1541,"&lt;="&amp;I2408,FreightRates!$E$2:$E$1541,"&gt;="&amp;I2408)</f>
        <v>2</v>
      </c>
    </row>
    <row r="2409" spans="1:20" x14ac:dyDescent="0.25">
      <c r="A2409" s="10">
        <f>OrderList!A2409</f>
        <v>1447172394.7</v>
      </c>
      <c r="B2409" s="10" t="str">
        <f>OrderList!C2409</f>
        <v>PORT04</v>
      </c>
      <c r="C2409" s="10" t="str">
        <f>OrderList!D2409</f>
        <v>V444_0</v>
      </c>
      <c r="D2409" s="10" t="str">
        <f>OrderList!F2409</f>
        <v>DTP</v>
      </c>
      <c r="E2409" s="10" t="str">
        <f>OrderList!L2409</f>
        <v>PORT09</v>
      </c>
      <c r="F2409" s="10" t="str">
        <f>OrderList!K2409</f>
        <v>PLANT03</v>
      </c>
      <c r="G2409" s="10">
        <f>OrderList!J2409</f>
        <v>1658528</v>
      </c>
      <c r="H2409" s="10">
        <f>OrderList!M2409</f>
        <v>447</v>
      </c>
      <c r="I2409" s="10">
        <f>OrderList!N2409</f>
        <v>2.866368694700355</v>
      </c>
      <c r="O2409" s="10">
        <f>COUNTIF(FreightRates!$A$2:$A$1541,C2409)</f>
        <v>39</v>
      </c>
      <c r="Q2409" s="10">
        <f>COUNTIFS(FreightRates!$A$2:$A$1541,C2409,FreightRates!$B$2:$B$1541,B2409,FreightRates!$C$2:$C$1541,E2409)</f>
        <v>20</v>
      </c>
      <c r="T2409">
        <f>COUNTIFS(FreightRates!$A$2:$A$1541,C2409,FreightRates!$B$2:$B$1541,B2409,FreightRates!$C$2:$C$1541,E2409,FreightRates!$F$2:$F$1541,D2409,FreightRates!$D$2:$D$1541,"&lt;="&amp;I2409,FreightRates!$E$2:$E$1541,"&gt;="&amp;I2409)</f>
        <v>2</v>
      </c>
    </row>
    <row r="2410" spans="1:20" x14ac:dyDescent="0.25">
      <c r="A2410" s="10">
        <f>OrderList!A2410</f>
        <v>1447269531.7</v>
      </c>
      <c r="B2410" s="10" t="str">
        <f>OrderList!C2410</f>
        <v>PORT04</v>
      </c>
      <c r="C2410" s="10" t="str">
        <f>OrderList!D2410</f>
        <v>V444_0</v>
      </c>
      <c r="D2410" s="10" t="str">
        <f>OrderList!F2410</f>
        <v>DTP</v>
      </c>
      <c r="E2410" s="10" t="str">
        <f>OrderList!L2410</f>
        <v>PORT09</v>
      </c>
      <c r="F2410" s="10" t="str">
        <f>OrderList!K2410</f>
        <v>PLANT03</v>
      </c>
      <c r="G2410" s="10">
        <f>OrderList!J2410</f>
        <v>1658528</v>
      </c>
      <c r="H2410" s="10">
        <f>OrderList!M2410</f>
        <v>336</v>
      </c>
      <c r="I2410" s="10">
        <f>OrderList!N2410</f>
        <v>1.2898659126151597</v>
      </c>
      <c r="O2410" s="10">
        <f>COUNTIF(FreightRates!$A$2:$A$1541,C2410)</f>
        <v>39</v>
      </c>
      <c r="Q2410" s="10">
        <f>COUNTIFS(FreightRates!$A$2:$A$1541,C2410,FreightRates!$B$2:$B$1541,B2410,FreightRates!$C$2:$C$1541,E2410)</f>
        <v>20</v>
      </c>
      <c r="T2410">
        <f>COUNTIFS(FreightRates!$A$2:$A$1541,C2410,FreightRates!$B$2:$B$1541,B2410,FreightRates!$C$2:$C$1541,E2410,FreightRates!$F$2:$F$1541,D2410,FreightRates!$D$2:$D$1541,"&lt;="&amp;I2410,FreightRates!$E$2:$E$1541,"&gt;="&amp;I2410)</f>
        <v>2</v>
      </c>
    </row>
    <row r="2411" spans="1:20" x14ac:dyDescent="0.25">
      <c r="A2411" s="10">
        <f>OrderList!A2411</f>
        <v>1447232841.7</v>
      </c>
      <c r="B2411" s="10" t="str">
        <f>OrderList!C2411</f>
        <v>PORT04</v>
      </c>
      <c r="C2411" s="10" t="str">
        <f>OrderList!D2411</f>
        <v>V444_0</v>
      </c>
      <c r="D2411" s="10" t="str">
        <f>OrderList!F2411</f>
        <v>DTP</v>
      </c>
      <c r="E2411" s="10" t="str">
        <f>OrderList!L2411</f>
        <v>PORT09</v>
      </c>
      <c r="F2411" s="10" t="str">
        <f>OrderList!K2411</f>
        <v>PLANT03</v>
      </c>
      <c r="G2411" s="10">
        <f>OrderList!J2411</f>
        <v>1658528</v>
      </c>
      <c r="H2411" s="10">
        <f>OrderList!M2411</f>
        <v>315</v>
      </c>
      <c r="I2411" s="10">
        <f>OrderList!N2411</f>
        <v>0.42995530420505323</v>
      </c>
      <c r="O2411" s="10">
        <f>COUNTIF(FreightRates!$A$2:$A$1541,C2411)</f>
        <v>39</v>
      </c>
      <c r="Q2411" s="10">
        <f>COUNTIFS(FreightRates!$A$2:$A$1541,C2411,FreightRates!$B$2:$B$1541,B2411,FreightRates!$C$2:$C$1541,E2411)</f>
        <v>20</v>
      </c>
      <c r="T2411">
        <f>COUNTIFS(FreightRates!$A$2:$A$1541,C2411,FreightRates!$B$2:$B$1541,B2411,FreightRates!$C$2:$C$1541,E2411,FreightRates!$F$2:$F$1541,D2411,FreightRates!$D$2:$D$1541,"&lt;="&amp;I2411,FreightRates!$E$2:$E$1541,"&gt;="&amp;I2411)</f>
        <v>2</v>
      </c>
    </row>
    <row r="2412" spans="1:20" x14ac:dyDescent="0.25">
      <c r="A2412" s="10">
        <f>OrderList!A2412</f>
        <v>1447174704.7</v>
      </c>
      <c r="B2412" s="10" t="str">
        <f>OrderList!C2412</f>
        <v>PORT04</v>
      </c>
      <c r="C2412" s="10" t="str">
        <f>OrderList!D2412</f>
        <v>V444_0</v>
      </c>
      <c r="D2412" s="10" t="str">
        <f>OrderList!F2412</f>
        <v>DTP</v>
      </c>
      <c r="E2412" s="10" t="str">
        <f>OrderList!L2412</f>
        <v>PORT09</v>
      </c>
      <c r="F2412" s="10" t="str">
        <f>OrderList!K2412</f>
        <v>PLANT03</v>
      </c>
      <c r="G2412" s="10">
        <f>OrderList!J2412</f>
        <v>1658528</v>
      </c>
      <c r="H2412" s="10">
        <f>OrderList!M2412</f>
        <v>246</v>
      </c>
      <c r="I2412" s="10">
        <f>OrderList!N2412</f>
        <v>0.14331843473501774</v>
      </c>
      <c r="O2412" s="10">
        <f>COUNTIF(FreightRates!$A$2:$A$1541,C2412)</f>
        <v>39</v>
      </c>
      <c r="Q2412" s="10">
        <f>COUNTIFS(FreightRates!$A$2:$A$1541,C2412,FreightRates!$B$2:$B$1541,B2412,FreightRates!$C$2:$C$1541,E2412)</f>
        <v>20</v>
      </c>
      <c r="T2412">
        <f>COUNTIFS(FreightRates!$A$2:$A$1541,C2412,FreightRates!$B$2:$B$1541,B2412,FreightRates!$C$2:$C$1541,E2412,FreightRates!$F$2:$F$1541,D2412,FreightRates!$D$2:$D$1541,"&lt;="&amp;I2412,FreightRates!$E$2:$E$1541,"&gt;="&amp;I2412)</f>
        <v>2</v>
      </c>
    </row>
    <row r="2413" spans="1:20" x14ac:dyDescent="0.25">
      <c r="A2413" s="10">
        <f>OrderList!A2413</f>
        <v>1447261830.7</v>
      </c>
      <c r="B2413" s="10" t="str">
        <f>OrderList!C2413</f>
        <v>PORT04</v>
      </c>
      <c r="C2413" s="10" t="str">
        <f>OrderList!D2413</f>
        <v>V444_0</v>
      </c>
      <c r="D2413" s="10" t="str">
        <f>OrderList!F2413</f>
        <v>DTP</v>
      </c>
      <c r="E2413" s="10" t="str">
        <f>OrderList!L2413</f>
        <v>PORT09</v>
      </c>
      <c r="F2413" s="10" t="str">
        <f>OrderList!K2413</f>
        <v>PLANT03</v>
      </c>
      <c r="G2413" s="10">
        <f>OrderList!J2413</f>
        <v>1658528</v>
      </c>
      <c r="H2413" s="10">
        <f>OrderList!M2413</f>
        <v>372</v>
      </c>
      <c r="I2413" s="10">
        <f>OrderList!N2413</f>
        <v>0.85991060841010647</v>
      </c>
      <c r="O2413" s="10">
        <f>COUNTIF(FreightRates!$A$2:$A$1541,C2413)</f>
        <v>39</v>
      </c>
      <c r="Q2413" s="10">
        <f>COUNTIFS(FreightRates!$A$2:$A$1541,C2413,FreightRates!$B$2:$B$1541,B2413,FreightRates!$C$2:$C$1541,E2413)</f>
        <v>20</v>
      </c>
      <c r="T2413">
        <f>COUNTIFS(FreightRates!$A$2:$A$1541,C2413,FreightRates!$B$2:$B$1541,B2413,FreightRates!$C$2:$C$1541,E2413,FreightRates!$F$2:$F$1541,D2413,FreightRates!$D$2:$D$1541,"&lt;="&amp;I2413,FreightRates!$E$2:$E$1541,"&gt;="&amp;I2413)</f>
        <v>2</v>
      </c>
    </row>
    <row r="2414" spans="1:20" x14ac:dyDescent="0.25">
      <c r="A2414" s="10">
        <f>OrderList!A2414</f>
        <v>1447373421.7</v>
      </c>
      <c r="B2414" s="10" t="str">
        <f>OrderList!C2414</f>
        <v>PORT04</v>
      </c>
      <c r="C2414" s="10" t="str">
        <f>OrderList!D2414</f>
        <v>V444_0</v>
      </c>
      <c r="D2414" s="10" t="str">
        <f>OrderList!F2414</f>
        <v>DTP</v>
      </c>
      <c r="E2414" s="10" t="str">
        <f>OrderList!L2414</f>
        <v>PORT09</v>
      </c>
      <c r="F2414" s="10" t="str">
        <f>OrderList!K2414</f>
        <v>PLANT03</v>
      </c>
      <c r="G2414" s="10">
        <f>OrderList!J2414</f>
        <v>1658528</v>
      </c>
      <c r="H2414" s="10">
        <f>OrderList!M2414</f>
        <v>415</v>
      </c>
      <c r="I2414" s="10">
        <f>OrderList!N2414</f>
        <v>1.3041977560886615</v>
      </c>
      <c r="O2414" s="10">
        <f>COUNTIF(FreightRates!$A$2:$A$1541,C2414)</f>
        <v>39</v>
      </c>
      <c r="Q2414" s="10">
        <f>COUNTIFS(FreightRates!$A$2:$A$1541,C2414,FreightRates!$B$2:$B$1541,B2414,FreightRates!$C$2:$C$1541,E2414)</f>
        <v>20</v>
      </c>
      <c r="T2414">
        <f>COUNTIFS(FreightRates!$A$2:$A$1541,C2414,FreightRates!$B$2:$B$1541,B2414,FreightRates!$C$2:$C$1541,E2414,FreightRates!$F$2:$F$1541,D2414,FreightRates!$D$2:$D$1541,"&lt;="&amp;I2414,FreightRates!$E$2:$E$1541,"&gt;="&amp;I2414)</f>
        <v>2</v>
      </c>
    </row>
    <row r="2415" spans="1:20" x14ac:dyDescent="0.25">
      <c r="A2415" s="10">
        <f>OrderList!A2415</f>
        <v>1447267058.7</v>
      </c>
      <c r="B2415" s="10" t="str">
        <f>OrderList!C2415</f>
        <v>PORT04</v>
      </c>
      <c r="C2415" s="10" t="str">
        <f>OrderList!D2415</f>
        <v>V444_0</v>
      </c>
      <c r="D2415" s="10" t="str">
        <f>OrderList!F2415</f>
        <v>DTP</v>
      </c>
      <c r="E2415" s="10" t="str">
        <f>OrderList!L2415</f>
        <v>PORT09</v>
      </c>
      <c r="F2415" s="10" t="str">
        <f>OrderList!K2415</f>
        <v>PLANT03</v>
      </c>
      <c r="G2415" s="10">
        <f>OrderList!J2415</f>
        <v>1658528</v>
      </c>
      <c r="H2415" s="10">
        <f>OrderList!M2415</f>
        <v>411</v>
      </c>
      <c r="I2415" s="10">
        <f>OrderList!N2415</f>
        <v>1.2898659126151597</v>
      </c>
      <c r="O2415" s="10">
        <f>COUNTIF(FreightRates!$A$2:$A$1541,C2415)</f>
        <v>39</v>
      </c>
      <c r="Q2415" s="10">
        <f>COUNTIFS(FreightRates!$A$2:$A$1541,C2415,FreightRates!$B$2:$B$1541,B2415,FreightRates!$C$2:$C$1541,E2415)</f>
        <v>20</v>
      </c>
      <c r="T2415">
        <f>COUNTIFS(FreightRates!$A$2:$A$1541,C2415,FreightRates!$B$2:$B$1541,B2415,FreightRates!$C$2:$C$1541,E2415,FreightRates!$F$2:$F$1541,D2415,FreightRates!$D$2:$D$1541,"&lt;="&amp;I2415,FreightRates!$E$2:$E$1541,"&gt;="&amp;I2415)</f>
        <v>2</v>
      </c>
    </row>
    <row r="2416" spans="1:20" x14ac:dyDescent="0.25">
      <c r="A2416" s="10">
        <f>OrderList!A2416</f>
        <v>1447232842.7</v>
      </c>
      <c r="B2416" s="10" t="str">
        <f>OrderList!C2416</f>
        <v>PORT04</v>
      </c>
      <c r="C2416" s="10" t="str">
        <f>OrderList!D2416</f>
        <v>V444_0</v>
      </c>
      <c r="D2416" s="10" t="str">
        <f>OrderList!F2416</f>
        <v>DTP</v>
      </c>
      <c r="E2416" s="10" t="str">
        <f>OrderList!L2416</f>
        <v>PORT09</v>
      </c>
      <c r="F2416" s="10" t="str">
        <f>OrderList!K2416</f>
        <v>PLANT03</v>
      </c>
      <c r="G2416" s="10">
        <f>OrderList!J2416</f>
        <v>1658528</v>
      </c>
      <c r="H2416" s="10">
        <f>OrderList!M2416</f>
        <v>312</v>
      </c>
      <c r="I2416" s="10">
        <f>OrderList!N2416</f>
        <v>0.74525586062209226</v>
      </c>
      <c r="O2416" s="10">
        <f>COUNTIF(FreightRates!$A$2:$A$1541,C2416)</f>
        <v>39</v>
      </c>
      <c r="Q2416" s="10">
        <f>COUNTIFS(FreightRates!$A$2:$A$1541,C2416,FreightRates!$B$2:$B$1541,B2416,FreightRates!$C$2:$C$1541,E2416)</f>
        <v>20</v>
      </c>
      <c r="T2416">
        <f>COUNTIFS(FreightRates!$A$2:$A$1541,C2416,FreightRates!$B$2:$B$1541,B2416,FreightRates!$C$2:$C$1541,E2416,FreightRates!$F$2:$F$1541,D2416,FreightRates!$D$2:$D$1541,"&lt;="&amp;I2416,FreightRates!$E$2:$E$1541,"&gt;="&amp;I2416)</f>
        <v>2</v>
      </c>
    </row>
    <row r="2417" spans="1:20" x14ac:dyDescent="0.25">
      <c r="A2417" s="10">
        <f>OrderList!A2417</f>
        <v>1447173722.7</v>
      </c>
      <c r="B2417" s="10" t="str">
        <f>OrderList!C2417</f>
        <v>PORT04</v>
      </c>
      <c r="C2417" s="10" t="str">
        <f>OrderList!D2417</f>
        <v>V444_0</v>
      </c>
      <c r="D2417" s="10" t="str">
        <f>OrderList!F2417</f>
        <v>DTP</v>
      </c>
      <c r="E2417" s="10" t="str">
        <f>OrderList!L2417</f>
        <v>PORT09</v>
      </c>
      <c r="F2417" s="10" t="str">
        <f>OrderList!K2417</f>
        <v>PLANT03</v>
      </c>
      <c r="G2417" s="10">
        <f>OrderList!J2417</f>
        <v>1658528</v>
      </c>
      <c r="H2417" s="10">
        <f>OrderList!M2417</f>
        <v>413</v>
      </c>
      <c r="I2417" s="10">
        <f>OrderList!N2417</f>
        <v>1.4331843473501775</v>
      </c>
      <c r="O2417" s="10">
        <f>COUNTIF(FreightRates!$A$2:$A$1541,C2417)</f>
        <v>39</v>
      </c>
      <c r="Q2417" s="10">
        <f>COUNTIFS(FreightRates!$A$2:$A$1541,C2417,FreightRates!$B$2:$B$1541,B2417,FreightRates!$C$2:$C$1541,E2417)</f>
        <v>20</v>
      </c>
      <c r="T2417">
        <f>COUNTIFS(FreightRates!$A$2:$A$1541,C2417,FreightRates!$B$2:$B$1541,B2417,FreightRates!$C$2:$C$1541,E2417,FreightRates!$F$2:$F$1541,D2417,FreightRates!$D$2:$D$1541,"&lt;="&amp;I2417,FreightRates!$E$2:$E$1541,"&gt;="&amp;I2417)</f>
        <v>2</v>
      </c>
    </row>
    <row r="2418" spans="1:20" x14ac:dyDescent="0.25">
      <c r="A2418" s="10">
        <f>OrderList!A2418</f>
        <v>1447232854.7</v>
      </c>
      <c r="B2418" s="10" t="str">
        <f>OrderList!C2418</f>
        <v>PORT04</v>
      </c>
      <c r="C2418" s="10" t="str">
        <f>OrderList!D2418</f>
        <v>V444_0</v>
      </c>
      <c r="D2418" s="10" t="str">
        <f>OrderList!F2418</f>
        <v>DTP</v>
      </c>
      <c r="E2418" s="10" t="str">
        <f>OrderList!L2418</f>
        <v>PORT09</v>
      </c>
      <c r="F2418" s="10" t="str">
        <f>OrderList!K2418</f>
        <v>PLANT03</v>
      </c>
      <c r="G2418" s="10">
        <f>OrderList!J2418</f>
        <v>1658528</v>
      </c>
      <c r="H2418" s="10">
        <f>OrderList!M2418</f>
        <v>321</v>
      </c>
      <c r="I2418" s="10">
        <f>OrderList!N2418</f>
        <v>0.14331843473501774</v>
      </c>
      <c r="O2418" s="10">
        <f>COUNTIF(FreightRates!$A$2:$A$1541,C2418)</f>
        <v>39</v>
      </c>
      <c r="Q2418" s="10">
        <f>COUNTIFS(FreightRates!$A$2:$A$1541,C2418,FreightRates!$B$2:$B$1541,B2418,FreightRates!$C$2:$C$1541,E2418)</f>
        <v>20</v>
      </c>
      <c r="T2418">
        <f>COUNTIFS(FreightRates!$A$2:$A$1541,C2418,FreightRates!$B$2:$B$1541,B2418,FreightRates!$C$2:$C$1541,E2418,FreightRates!$F$2:$F$1541,D2418,FreightRates!$D$2:$D$1541,"&lt;="&amp;I2418,FreightRates!$E$2:$E$1541,"&gt;="&amp;I2418)</f>
        <v>2</v>
      </c>
    </row>
    <row r="2419" spans="1:20" x14ac:dyDescent="0.25">
      <c r="A2419" s="10">
        <f>OrderList!A2419</f>
        <v>1447373430.7</v>
      </c>
      <c r="B2419" s="10" t="str">
        <f>OrderList!C2419</f>
        <v>PORT04</v>
      </c>
      <c r="C2419" s="10" t="str">
        <f>OrderList!D2419</f>
        <v>V444_0</v>
      </c>
      <c r="D2419" s="10" t="str">
        <f>OrderList!F2419</f>
        <v>DTP</v>
      </c>
      <c r="E2419" s="10" t="str">
        <f>OrderList!L2419</f>
        <v>PORT09</v>
      </c>
      <c r="F2419" s="10" t="str">
        <f>OrderList!K2419</f>
        <v>PLANT03</v>
      </c>
      <c r="G2419" s="10">
        <f>OrderList!J2419</f>
        <v>1658528</v>
      </c>
      <c r="H2419" s="10">
        <f>OrderList!M2419</f>
        <v>398</v>
      </c>
      <c r="I2419" s="10">
        <f>OrderList!N2419</f>
        <v>1.1465474778801419</v>
      </c>
      <c r="O2419" s="10">
        <f>COUNTIF(FreightRates!$A$2:$A$1541,C2419)</f>
        <v>39</v>
      </c>
      <c r="Q2419" s="10">
        <f>COUNTIFS(FreightRates!$A$2:$A$1541,C2419,FreightRates!$B$2:$B$1541,B2419,FreightRates!$C$2:$C$1541,E2419)</f>
        <v>20</v>
      </c>
      <c r="T2419">
        <f>COUNTIFS(FreightRates!$A$2:$A$1541,C2419,FreightRates!$B$2:$B$1541,B2419,FreightRates!$C$2:$C$1541,E2419,FreightRates!$F$2:$F$1541,D2419,FreightRates!$D$2:$D$1541,"&lt;="&amp;I2419,FreightRates!$E$2:$E$1541,"&gt;="&amp;I2419)</f>
        <v>2</v>
      </c>
    </row>
    <row r="2420" spans="1:20" x14ac:dyDescent="0.25">
      <c r="A2420" s="10">
        <f>OrderList!A2420</f>
        <v>1447261844.7</v>
      </c>
      <c r="B2420" s="10" t="str">
        <f>OrderList!C2420</f>
        <v>PORT04</v>
      </c>
      <c r="C2420" s="10" t="str">
        <f>OrderList!D2420</f>
        <v>V444_0</v>
      </c>
      <c r="D2420" s="10" t="str">
        <f>OrderList!F2420</f>
        <v>DTP</v>
      </c>
      <c r="E2420" s="10" t="str">
        <f>OrderList!L2420</f>
        <v>PORT09</v>
      </c>
      <c r="F2420" s="10" t="str">
        <f>OrderList!K2420</f>
        <v>PLANT03</v>
      </c>
      <c r="G2420" s="10">
        <f>OrderList!J2420</f>
        <v>1658528</v>
      </c>
      <c r="H2420" s="10">
        <f>OrderList!M2420</f>
        <v>534</v>
      </c>
      <c r="I2420" s="10">
        <f>OrderList!N2420</f>
        <v>2.866368694700355</v>
      </c>
      <c r="O2420" s="10">
        <f>COUNTIF(FreightRates!$A$2:$A$1541,C2420)</f>
        <v>39</v>
      </c>
      <c r="Q2420" s="10">
        <f>COUNTIFS(FreightRates!$A$2:$A$1541,C2420,FreightRates!$B$2:$B$1541,B2420,FreightRates!$C$2:$C$1541,E2420)</f>
        <v>20</v>
      </c>
      <c r="T2420">
        <f>COUNTIFS(FreightRates!$A$2:$A$1541,C2420,FreightRates!$B$2:$B$1541,B2420,FreightRates!$C$2:$C$1541,E2420,FreightRates!$F$2:$F$1541,D2420,FreightRates!$D$2:$D$1541,"&lt;="&amp;I2420,FreightRates!$E$2:$E$1541,"&gt;="&amp;I2420)</f>
        <v>2</v>
      </c>
    </row>
    <row r="2421" spans="1:20" x14ac:dyDescent="0.25">
      <c r="A2421" s="10">
        <f>OrderList!A2421</f>
        <v>1447232844.7</v>
      </c>
      <c r="B2421" s="10" t="str">
        <f>OrderList!C2421</f>
        <v>PORT04</v>
      </c>
      <c r="C2421" s="10" t="str">
        <f>OrderList!D2421</f>
        <v>V444_0</v>
      </c>
      <c r="D2421" s="10" t="str">
        <f>OrderList!F2421</f>
        <v>DTP</v>
      </c>
      <c r="E2421" s="10" t="str">
        <f>OrderList!L2421</f>
        <v>PORT09</v>
      </c>
      <c r="F2421" s="10" t="str">
        <f>OrderList!K2421</f>
        <v>PLANT03</v>
      </c>
      <c r="G2421" s="10">
        <f>OrderList!J2421</f>
        <v>1658528</v>
      </c>
      <c r="H2421" s="10">
        <f>OrderList!M2421</f>
        <v>363</v>
      </c>
      <c r="I2421" s="10">
        <f>OrderList!N2421</f>
        <v>1.2898659126151597</v>
      </c>
      <c r="O2421" s="10">
        <f>COUNTIF(FreightRates!$A$2:$A$1541,C2421)</f>
        <v>39</v>
      </c>
      <c r="Q2421" s="10">
        <f>COUNTIFS(FreightRates!$A$2:$A$1541,C2421,FreightRates!$B$2:$B$1541,B2421,FreightRates!$C$2:$C$1541,E2421)</f>
        <v>20</v>
      </c>
      <c r="T2421">
        <f>COUNTIFS(FreightRates!$A$2:$A$1541,C2421,FreightRates!$B$2:$B$1541,B2421,FreightRates!$C$2:$C$1541,E2421,FreightRates!$F$2:$F$1541,D2421,FreightRates!$D$2:$D$1541,"&lt;="&amp;I2421,FreightRates!$E$2:$E$1541,"&gt;="&amp;I2421)</f>
        <v>2</v>
      </c>
    </row>
    <row r="2422" spans="1:20" x14ac:dyDescent="0.25">
      <c r="A2422" s="10">
        <f>OrderList!A2422</f>
        <v>1447173725.7</v>
      </c>
      <c r="B2422" s="10" t="str">
        <f>OrderList!C2422</f>
        <v>PORT04</v>
      </c>
      <c r="C2422" s="10" t="str">
        <f>OrderList!D2422</f>
        <v>V444_0</v>
      </c>
      <c r="D2422" s="10" t="str">
        <f>OrderList!F2422</f>
        <v>DTP</v>
      </c>
      <c r="E2422" s="10" t="str">
        <f>OrderList!L2422</f>
        <v>PORT09</v>
      </c>
      <c r="F2422" s="10" t="str">
        <f>OrderList!K2422</f>
        <v>PLANT03</v>
      </c>
      <c r="G2422" s="10">
        <f>OrderList!J2422</f>
        <v>1658528</v>
      </c>
      <c r="H2422" s="10">
        <f>OrderList!M2422</f>
        <v>486</v>
      </c>
      <c r="I2422" s="10">
        <f>OrderList!N2422</f>
        <v>3.1</v>
      </c>
      <c r="O2422" s="10">
        <f>COUNTIF(FreightRates!$A$2:$A$1541,C2422)</f>
        <v>39</v>
      </c>
      <c r="Q2422" s="10">
        <f>COUNTIFS(FreightRates!$A$2:$A$1541,C2422,FreightRates!$B$2:$B$1541,B2422,FreightRates!$C$2:$C$1541,E2422)</f>
        <v>20</v>
      </c>
      <c r="T2422">
        <f>COUNTIFS(FreightRates!$A$2:$A$1541,C2422,FreightRates!$B$2:$B$1541,B2422,FreightRates!$C$2:$C$1541,E2422,FreightRates!$F$2:$F$1541,D2422,FreightRates!$D$2:$D$1541,"&lt;="&amp;I2422,FreightRates!$E$2:$E$1541,"&gt;="&amp;I2422)</f>
        <v>2</v>
      </c>
    </row>
    <row r="2423" spans="1:20" x14ac:dyDescent="0.25">
      <c r="A2423" s="10">
        <f>OrderList!A2423</f>
        <v>1447236508.7</v>
      </c>
      <c r="B2423" s="10" t="str">
        <f>OrderList!C2423</f>
        <v>PORT04</v>
      </c>
      <c r="C2423" s="10" t="str">
        <f>OrderList!D2423</f>
        <v>V444_0</v>
      </c>
      <c r="D2423" s="10" t="str">
        <f>OrderList!F2423</f>
        <v>DTP</v>
      </c>
      <c r="E2423" s="10" t="str">
        <f>OrderList!L2423</f>
        <v>PORT09</v>
      </c>
      <c r="F2423" s="10" t="str">
        <f>OrderList!K2423</f>
        <v>PLANT03</v>
      </c>
      <c r="G2423" s="10">
        <f>OrderList!J2423</f>
        <v>1658528</v>
      </c>
      <c r="H2423" s="10">
        <f>OrderList!M2423</f>
        <v>528</v>
      </c>
      <c r="I2423" s="10">
        <f>OrderList!N2423</f>
        <v>3.44</v>
      </c>
      <c r="O2423" s="10">
        <f>COUNTIF(FreightRates!$A$2:$A$1541,C2423)</f>
        <v>39</v>
      </c>
      <c r="Q2423" s="10">
        <f>COUNTIFS(FreightRates!$A$2:$A$1541,C2423,FreightRates!$B$2:$B$1541,B2423,FreightRates!$C$2:$C$1541,E2423)</f>
        <v>20</v>
      </c>
      <c r="T2423">
        <f>COUNTIFS(FreightRates!$A$2:$A$1541,C2423,FreightRates!$B$2:$B$1541,B2423,FreightRates!$C$2:$C$1541,E2423,FreightRates!$F$2:$F$1541,D2423,FreightRates!$D$2:$D$1541,"&lt;="&amp;I2423,FreightRates!$E$2:$E$1541,"&gt;="&amp;I2423)</f>
        <v>2</v>
      </c>
    </row>
    <row r="2424" spans="1:20" x14ac:dyDescent="0.25">
      <c r="A2424" s="10">
        <f>OrderList!A2424</f>
        <v>1447236509.7</v>
      </c>
      <c r="B2424" s="10" t="str">
        <f>OrderList!C2424</f>
        <v>PORT04</v>
      </c>
      <c r="C2424" s="10" t="str">
        <f>OrderList!D2424</f>
        <v>V444_0</v>
      </c>
      <c r="D2424" s="10" t="str">
        <f>OrderList!F2424</f>
        <v>DTP</v>
      </c>
      <c r="E2424" s="10" t="str">
        <f>OrderList!L2424</f>
        <v>PORT09</v>
      </c>
      <c r="F2424" s="10" t="str">
        <f>OrderList!K2424</f>
        <v>PLANT03</v>
      </c>
      <c r="G2424" s="10">
        <f>OrderList!J2424</f>
        <v>1658528</v>
      </c>
      <c r="H2424" s="10">
        <f>OrderList!M2424</f>
        <v>887</v>
      </c>
      <c r="I2424" s="10">
        <f>OrderList!N2424</f>
        <v>7.06</v>
      </c>
      <c r="O2424" s="10">
        <f>COUNTIF(FreightRates!$A$2:$A$1541,C2424)</f>
        <v>39</v>
      </c>
      <c r="Q2424" s="10">
        <f>COUNTIFS(FreightRates!$A$2:$A$1541,C2424,FreightRates!$B$2:$B$1541,B2424,FreightRates!$C$2:$C$1541,E2424)</f>
        <v>20</v>
      </c>
      <c r="T2424">
        <f>COUNTIFS(FreightRates!$A$2:$A$1541,C2424,FreightRates!$B$2:$B$1541,B2424,FreightRates!$C$2:$C$1541,E2424,FreightRates!$F$2:$F$1541,D2424,FreightRates!$D$2:$D$1541,"&lt;="&amp;I2424,FreightRates!$E$2:$E$1541,"&gt;="&amp;I2424)</f>
        <v>2</v>
      </c>
    </row>
    <row r="2425" spans="1:20" x14ac:dyDescent="0.25">
      <c r="A2425" s="10">
        <f>OrderList!A2425</f>
        <v>1447330340.7</v>
      </c>
      <c r="B2425" s="10" t="str">
        <f>OrderList!C2425</f>
        <v>PORT04</v>
      </c>
      <c r="C2425" s="10" t="str">
        <f>OrderList!D2425</f>
        <v>V444_0</v>
      </c>
      <c r="D2425" s="10" t="str">
        <f>OrderList!F2425</f>
        <v>DTP</v>
      </c>
      <c r="E2425" s="10" t="str">
        <f>OrderList!L2425</f>
        <v>PORT09</v>
      </c>
      <c r="F2425" s="10" t="str">
        <f>OrderList!K2425</f>
        <v>PLANT03</v>
      </c>
      <c r="G2425" s="10">
        <f>OrderList!J2425</f>
        <v>1658528</v>
      </c>
      <c r="H2425" s="10">
        <f>OrderList!M2425</f>
        <v>1486</v>
      </c>
      <c r="I2425" s="10">
        <f>OrderList!N2425</f>
        <v>9.9</v>
      </c>
      <c r="O2425" s="10">
        <f>COUNTIF(FreightRates!$A$2:$A$1541,C2425)</f>
        <v>39</v>
      </c>
      <c r="Q2425" s="10">
        <f>COUNTIFS(FreightRates!$A$2:$A$1541,C2425,FreightRates!$B$2:$B$1541,B2425,FreightRates!$C$2:$C$1541,E2425)</f>
        <v>20</v>
      </c>
      <c r="T2425">
        <f>COUNTIFS(FreightRates!$A$2:$A$1541,C2425,FreightRates!$B$2:$B$1541,B2425,FreightRates!$C$2:$C$1541,E2425,FreightRates!$F$2:$F$1541,D2425,FreightRates!$D$2:$D$1541,"&lt;="&amp;I2425,FreightRates!$E$2:$E$1541,"&gt;="&amp;I2425)</f>
        <v>2</v>
      </c>
    </row>
    <row r="2426" spans="1:20" x14ac:dyDescent="0.25">
      <c r="A2426" s="10">
        <f>OrderList!A2426</f>
        <v>1447232866.7</v>
      </c>
      <c r="B2426" s="10" t="str">
        <f>OrderList!C2426</f>
        <v>PORT04</v>
      </c>
      <c r="C2426" s="10" t="str">
        <f>OrderList!D2426</f>
        <v>V444_0</v>
      </c>
      <c r="D2426" s="10" t="str">
        <f>OrderList!F2426</f>
        <v>DTP</v>
      </c>
      <c r="E2426" s="10" t="str">
        <f>OrderList!L2426</f>
        <v>PORT09</v>
      </c>
      <c r="F2426" s="10" t="str">
        <f>OrderList!K2426</f>
        <v>PLANT03</v>
      </c>
      <c r="G2426" s="10">
        <f>OrderList!J2426</f>
        <v>1649002</v>
      </c>
      <c r="H2426" s="10">
        <f>OrderList!M2426</f>
        <v>323</v>
      </c>
      <c r="I2426" s="10">
        <f>OrderList!N2426</f>
        <v>0.7429620908876855</v>
      </c>
      <c r="O2426" s="10">
        <f>COUNTIF(FreightRates!$A$2:$A$1541,C2426)</f>
        <v>39</v>
      </c>
      <c r="Q2426" s="10">
        <f>COUNTIFS(FreightRates!$A$2:$A$1541,C2426,FreightRates!$B$2:$B$1541,B2426,FreightRates!$C$2:$C$1541,E2426)</f>
        <v>20</v>
      </c>
      <c r="T2426">
        <f>COUNTIFS(FreightRates!$A$2:$A$1541,C2426,FreightRates!$B$2:$B$1541,B2426,FreightRates!$C$2:$C$1541,E2426,FreightRates!$F$2:$F$1541,D2426,FreightRates!$D$2:$D$1541,"&lt;="&amp;I2426,FreightRates!$E$2:$E$1541,"&gt;="&amp;I2426)</f>
        <v>2</v>
      </c>
    </row>
    <row r="2427" spans="1:20" x14ac:dyDescent="0.25">
      <c r="A2427" s="10">
        <f>OrderList!A2427</f>
        <v>1447373435.7</v>
      </c>
      <c r="B2427" s="10" t="str">
        <f>OrderList!C2427</f>
        <v>PORT04</v>
      </c>
      <c r="C2427" s="10" t="str">
        <f>OrderList!D2427</f>
        <v>V444_0</v>
      </c>
      <c r="D2427" s="10" t="str">
        <f>OrderList!F2427</f>
        <v>DTP</v>
      </c>
      <c r="E2427" s="10" t="str">
        <f>OrderList!L2427</f>
        <v>PORT09</v>
      </c>
      <c r="F2427" s="10" t="str">
        <f>OrderList!K2427</f>
        <v>PLANT03</v>
      </c>
      <c r="G2427" s="10">
        <f>OrderList!J2427</f>
        <v>1649002</v>
      </c>
      <c r="H2427" s="10">
        <f>OrderList!M2427</f>
        <v>374</v>
      </c>
      <c r="I2427" s="10">
        <f>OrderList!N2427</f>
        <v>0.7429620908876855</v>
      </c>
      <c r="O2427" s="10">
        <f>COUNTIF(FreightRates!$A$2:$A$1541,C2427)</f>
        <v>39</v>
      </c>
      <c r="Q2427" s="10">
        <f>COUNTIFS(FreightRates!$A$2:$A$1541,C2427,FreightRates!$B$2:$B$1541,B2427,FreightRates!$C$2:$C$1541,E2427)</f>
        <v>20</v>
      </c>
      <c r="T2427">
        <f>COUNTIFS(FreightRates!$A$2:$A$1541,C2427,FreightRates!$B$2:$B$1541,B2427,FreightRates!$C$2:$C$1541,E2427,FreightRates!$F$2:$F$1541,D2427,FreightRates!$D$2:$D$1541,"&lt;="&amp;I2427,FreightRates!$E$2:$E$1541,"&gt;="&amp;I2427)</f>
        <v>2</v>
      </c>
    </row>
    <row r="2428" spans="1:20" x14ac:dyDescent="0.25">
      <c r="A2428" s="10">
        <f>OrderList!A2428</f>
        <v>1447293117.7</v>
      </c>
      <c r="B2428" s="10" t="str">
        <f>OrderList!C2428</f>
        <v>PORT04</v>
      </c>
      <c r="C2428" s="10" t="str">
        <f>OrderList!D2428</f>
        <v>V444_0</v>
      </c>
      <c r="D2428" s="10" t="str">
        <f>OrderList!F2428</f>
        <v>DTP</v>
      </c>
      <c r="E2428" s="10" t="str">
        <f>OrderList!L2428</f>
        <v>PORT09</v>
      </c>
      <c r="F2428" s="10" t="str">
        <f>OrderList!K2428</f>
        <v>PLANT03</v>
      </c>
      <c r="G2428" s="10">
        <f>OrderList!J2428</f>
        <v>1649008</v>
      </c>
      <c r="H2428" s="10">
        <f>OrderList!M2428</f>
        <v>397</v>
      </c>
      <c r="I2428" s="10">
        <f>OrderList!N2428</f>
        <v>1.2976991150442481</v>
      </c>
      <c r="O2428" s="10">
        <f>COUNTIF(FreightRates!$A$2:$A$1541,C2428)</f>
        <v>39</v>
      </c>
      <c r="Q2428" s="10">
        <f>COUNTIFS(FreightRates!$A$2:$A$1541,C2428,FreightRates!$B$2:$B$1541,B2428,FreightRates!$C$2:$C$1541,E2428)</f>
        <v>20</v>
      </c>
      <c r="T2428">
        <f>COUNTIFS(FreightRates!$A$2:$A$1541,C2428,FreightRates!$B$2:$B$1541,B2428,FreightRates!$C$2:$C$1541,E2428,FreightRates!$F$2:$F$1541,D2428,FreightRates!$D$2:$D$1541,"&lt;="&amp;I2428,FreightRates!$E$2:$E$1541,"&gt;="&amp;I2428)</f>
        <v>2</v>
      </c>
    </row>
    <row r="2429" spans="1:20" x14ac:dyDescent="0.25">
      <c r="A2429" s="10">
        <f>OrderList!A2429</f>
        <v>1447212038.7</v>
      </c>
      <c r="B2429" s="10" t="str">
        <f>OrderList!C2429</f>
        <v>PORT04</v>
      </c>
      <c r="C2429" s="10" t="str">
        <f>OrderList!D2429</f>
        <v>V444_0</v>
      </c>
      <c r="D2429" s="10" t="str">
        <f>OrderList!F2429</f>
        <v>DTP</v>
      </c>
      <c r="E2429" s="10" t="str">
        <f>OrderList!L2429</f>
        <v>PORT09</v>
      </c>
      <c r="F2429" s="10" t="str">
        <f>OrderList!K2429</f>
        <v>PLANT03</v>
      </c>
      <c r="G2429" s="10">
        <f>OrderList!J2429</f>
        <v>1692402</v>
      </c>
      <c r="H2429" s="10">
        <f>OrderList!M2429</f>
        <v>336</v>
      </c>
      <c r="I2429" s="10">
        <f>OrderList!N2429</f>
        <v>0.6646808510638299</v>
      </c>
      <c r="O2429" s="10">
        <f>COUNTIF(FreightRates!$A$2:$A$1541,C2429)</f>
        <v>39</v>
      </c>
      <c r="Q2429" s="10">
        <f>COUNTIFS(FreightRates!$A$2:$A$1541,C2429,FreightRates!$B$2:$B$1541,B2429,FreightRates!$C$2:$C$1541,E2429)</f>
        <v>20</v>
      </c>
      <c r="T2429">
        <f>COUNTIFS(FreightRates!$A$2:$A$1541,C2429,FreightRates!$B$2:$B$1541,B2429,FreightRates!$C$2:$C$1541,E2429,FreightRates!$F$2:$F$1541,D2429,FreightRates!$D$2:$D$1541,"&lt;="&amp;I2429,FreightRates!$E$2:$E$1541,"&gt;="&amp;I2429)</f>
        <v>2</v>
      </c>
    </row>
    <row r="2430" spans="1:20" x14ac:dyDescent="0.25">
      <c r="A2430" s="10">
        <f>OrderList!A2430</f>
        <v>1447228784.7</v>
      </c>
      <c r="B2430" s="10" t="str">
        <f>OrderList!C2430</f>
        <v>PORT04</v>
      </c>
      <c r="C2430" s="10" t="str">
        <f>OrderList!D2430</f>
        <v>V444_0</v>
      </c>
      <c r="D2430" s="10" t="str">
        <f>OrderList!F2430</f>
        <v>DTP</v>
      </c>
      <c r="E2430" s="10" t="str">
        <f>OrderList!L2430</f>
        <v>PORT09</v>
      </c>
      <c r="F2430" s="10" t="str">
        <f>OrderList!K2430</f>
        <v>PLANT03</v>
      </c>
      <c r="G2430" s="10">
        <f>OrderList!J2430</f>
        <v>1696757</v>
      </c>
      <c r="H2430" s="10">
        <f>OrderList!M2430</f>
        <v>270</v>
      </c>
      <c r="I2430" s="10">
        <f>OrderList!N2430</f>
        <v>2.1047084441432902</v>
      </c>
      <c r="O2430" s="10">
        <f>COUNTIF(FreightRates!$A$2:$A$1541,C2430)</f>
        <v>39</v>
      </c>
      <c r="Q2430" s="10">
        <f>COUNTIFS(FreightRates!$A$2:$A$1541,C2430,FreightRates!$B$2:$B$1541,B2430,FreightRates!$C$2:$C$1541,E2430)</f>
        <v>20</v>
      </c>
      <c r="T2430">
        <f>COUNTIFS(FreightRates!$A$2:$A$1541,C2430,FreightRates!$B$2:$B$1541,B2430,FreightRates!$C$2:$C$1541,E2430,FreightRates!$F$2:$F$1541,D2430,FreightRates!$D$2:$D$1541,"&lt;="&amp;I2430,FreightRates!$E$2:$E$1541,"&gt;="&amp;I2430)</f>
        <v>2</v>
      </c>
    </row>
    <row r="2431" spans="1:20" x14ac:dyDescent="0.25">
      <c r="A2431" s="10">
        <f>OrderList!A2431</f>
        <v>1447167294.7</v>
      </c>
      <c r="B2431" s="10" t="str">
        <f>OrderList!C2431</f>
        <v>PORT04</v>
      </c>
      <c r="C2431" s="10" t="str">
        <f>OrderList!D2431</f>
        <v>V444_0</v>
      </c>
      <c r="D2431" s="10" t="str">
        <f>OrderList!F2431</f>
        <v>DTP</v>
      </c>
      <c r="E2431" s="10" t="str">
        <f>OrderList!L2431</f>
        <v>PORT09</v>
      </c>
      <c r="F2431" s="10" t="str">
        <f>OrderList!K2431</f>
        <v>PLANT03</v>
      </c>
      <c r="G2431" s="10">
        <f>OrderList!J2431</f>
        <v>1696752</v>
      </c>
      <c r="H2431" s="10">
        <f>OrderList!M2431</f>
        <v>342</v>
      </c>
      <c r="I2431" s="10">
        <f>OrderList!N2431</f>
        <v>1.0910664605873259</v>
      </c>
      <c r="O2431" s="10">
        <f>COUNTIF(FreightRates!$A$2:$A$1541,C2431)</f>
        <v>39</v>
      </c>
      <c r="Q2431" s="10">
        <f>COUNTIFS(FreightRates!$A$2:$A$1541,C2431,FreightRates!$B$2:$B$1541,B2431,FreightRates!$C$2:$C$1541,E2431)</f>
        <v>20</v>
      </c>
      <c r="T2431">
        <f>COUNTIFS(FreightRates!$A$2:$A$1541,C2431,FreightRates!$B$2:$B$1541,B2431,FreightRates!$C$2:$C$1541,E2431,FreightRates!$F$2:$F$1541,D2431,FreightRates!$D$2:$D$1541,"&lt;="&amp;I2431,FreightRates!$E$2:$E$1541,"&gt;="&amp;I2431)</f>
        <v>2</v>
      </c>
    </row>
    <row r="2432" spans="1:20" x14ac:dyDescent="0.25">
      <c r="A2432" s="10">
        <f>OrderList!A2432</f>
        <v>1447228785.7</v>
      </c>
      <c r="B2432" s="10" t="str">
        <f>OrderList!C2432</f>
        <v>PORT04</v>
      </c>
      <c r="C2432" s="10" t="str">
        <f>OrderList!D2432</f>
        <v>V444_0</v>
      </c>
      <c r="D2432" s="10" t="str">
        <f>OrderList!F2432</f>
        <v>DTP</v>
      </c>
      <c r="E2432" s="10" t="str">
        <f>OrderList!L2432</f>
        <v>PORT09</v>
      </c>
      <c r="F2432" s="10" t="str">
        <f>OrderList!K2432</f>
        <v>PLANT03</v>
      </c>
      <c r="G2432" s="10">
        <f>OrderList!J2432</f>
        <v>1696758</v>
      </c>
      <c r="H2432" s="10">
        <f>OrderList!M2432</f>
        <v>334</v>
      </c>
      <c r="I2432" s="10">
        <f>OrderList!N2432</f>
        <v>1.8591464354685918</v>
      </c>
      <c r="O2432" s="10">
        <f>COUNTIF(FreightRates!$A$2:$A$1541,C2432)</f>
        <v>39</v>
      </c>
      <c r="Q2432" s="10">
        <f>COUNTIFS(FreightRates!$A$2:$A$1541,C2432,FreightRates!$B$2:$B$1541,B2432,FreightRates!$C$2:$C$1541,E2432)</f>
        <v>20</v>
      </c>
      <c r="T2432">
        <f>COUNTIFS(FreightRates!$A$2:$A$1541,C2432,FreightRates!$B$2:$B$1541,B2432,FreightRates!$C$2:$C$1541,E2432,FreightRates!$F$2:$F$1541,D2432,FreightRates!$D$2:$D$1541,"&lt;="&amp;I2432,FreightRates!$E$2:$E$1541,"&gt;="&amp;I2432)</f>
        <v>2</v>
      </c>
    </row>
    <row r="2433" spans="1:20" x14ac:dyDescent="0.25">
      <c r="A2433" s="10">
        <f>OrderList!A2433</f>
        <v>1447283840.7</v>
      </c>
      <c r="B2433" s="10" t="str">
        <f>OrderList!C2433</f>
        <v>PORT04</v>
      </c>
      <c r="C2433" s="10" t="str">
        <f>OrderList!D2433</f>
        <v>V444_0</v>
      </c>
      <c r="D2433" s="10" t="str">
        <f>OrderList!F2433</f>
        <v>DTP</v>
      </c>
      <c r="E2433" s="10" t="str">
        <f>OrderList!L2433</f>
        <v>PORT09</v>
      </c>
      <c r="F2433" s="10" t="str">
        <f>OrderList!K2433</f>
        <v>PLANT03</v>
      </c>
      <c r="G2433" s="10">
        <f>OrderList!J2433</f>
        <v>1696758</v>
      </c>
      <c r="H2433" s="10">
        <f>OrderList!M2433</f>
        <v>309</v>
      </c>
      <c r="I2433" s="10">
        <f>OrderList!N2433</f>
        <v>1.199449313205543</v>
      </c>
      <c r="O2433" s="10">
        <f>COUNTIF(FreightRates!$A$2:$A$1541,C2433)</f>
        <v>39</v>
      </c>
      <c r="Q2433" s="10">
        <f>COUNTIFS(FreightRates!$A$2:$A$1541,C2433,FreightRates!$B$2:$B$1541,B2433,FreightRates!$C$2:$C$1541,E2433)</f>
        <v>20</v>
      </c>
      <c r="T2433">
        <f>COUNTIFS(FreightRates!$A$2:$A$1541,C2433,FreightRates!$B$2:$B$1541,B2433,FreightRates!$C$2:$C$1541,E2433,FreightRates!$F$2:$F$1541,D2433,FreightRates!$D$2:$D$1541,"&lt;="&amp;I2433,FreightRates!$E$2:$E$1541,"&gt;="&amp;I2433)</f>
        <v>2</v>
      </c>
    </row>
    <row r="2434" spans="1:20" x14ac:dyDescent="0.25">
      <c r="A2434" s="10">
        <f>OrderList!A2434</f>
        <v>1447241519.7</v>
      </c>
      <c r="B2434" s="10" t="str">
        <f>OrderList!C2434</f>
        <v>PORT04</v>
      </c>
      <c r="C2434" s="10" t="str">
        <f>OrderList!D2434</f>
        <v>V444_0</v>
      </c>
      <c r="D2434" s="10" t="str">
        <f>OrderList!F2434</f>
        <v>DTP</v>
      </c>
      <c r="E2434" s="10" t="str">
        <f>OrderList!L2434</f>
        <v>PORT09</v>
      </c>
      <c r="F2434" s="10" t="str">
        <f>OrderList!K2434</f>
        <v>PLANT03</v>
      </c>
      <c r="G2434" s="10">
        <f>OrderList!J2434</f>
        <v>1696758</v>
      </c>
      <c r="H2434" s="10">
        <f>OrderList!M2434</f>
        <v>270</v>
      </c>
      <c r="I2434" s="10">
        <f>OrderList!N2434</f>
        <v>0.29986232830138576</v>
      </c>
      <c r="O2434" s="10">
        <f>COUNTIF(FreightRates!$A$2:$A$1541,C2434)</f>
        <v>39</v>
      </c>
      <c r="Q2434" s="10">
        <f>COUNTIFS(FreightRates!$A$2:$A$1541,C2434,FreightRates!$B$2:$B$1541,B2434,FreightRates!$C$2:$C$1541,E2434)</f>
        <v>20</v>
      </c>
      <c r="T2434">
        <f>COUNTIFS(FreightRates!$A$2:$A$1541,C2434,FreightRates!$B$2:$B$1541,B2434,FreightRates!$C$2:$C$1541,E2434,FreightRates!$F$2:$F$1541,D2434,FreightRates!$D$2:$D$1541,"&lt;="&amp;I2434,FreightRates!$E$2:$E$1541,"&gt;="&amp;I2434)</f>
        <v>2</v>
      </c>
    </row>
    <row r="2435" spans="1:20" x14ac:dyDescent="0.25">
      <c r="A2435" s="10">
        <f>OrderList!A2435</f>
        <v>1447283239.7</v>
      </c>
      <c r="B2435" s="10" t="str">
        <f>OrderList!C2435</f>
        <v>PORT04</v>
      </c>
      <c r="C2435" s="10" t="str">
        <f>OrderList!D2435</f>
        <v>V444_0</v>
      </c>
      <c r="D2435" s="10" t="str">
        <f>OrderList!F2435</f>
        <v>DTP</v>
      </c>
      <c r="E2435" s="10" t="str">
        <f>OrderList!L2435</f>
        <v>PORT09</v>
      </c>
      <c r="F2435" s="10" t="str">
        <f>OrderList!K2435</f>
        <v>PLANT03</v>
      </c>
      <c r="G2435" s="10">
        <f>OrderList!J2435</f>
        <v>1696758</v>
      </c>
      <c r="H2435" s="10">
        <f>OrderList!M2435</f>
        <v>312</v>
      </c>
      <c r="I2435" s="10">
        <f>OrderList!N2435</f>
        <v>2.3988986264110861</v>
      </c>
      <c r="O2435" s="10">
        <f>COUNTIF(FreightRates!$A$2:$A$1541,C2435)</f>
        <v>39</v>
      </c>
      <c r="Q2435" s="10">
        <f>COUNTIFS(FreightRates!$A$2:$A$1541,C2435,FreightRates!$B$2:$B$1541,B2435,FreightRates!$C$2:$C$1541,E2435)</f>
        <v>20</v>
      </c>
      <c r="T2435">
        <f>COUNTIFS(FreightRates!$A$2:$A$1541,C2435,FreightRates!$B$2:$B$1541,B2435,FreightRates!$C$2:$C$1541,E2435,FreightRates!$F$2:$F$1541,D2435,FreightRates!$D$2:$D$1541,"&lt;="&amp;I2435,FreightRates!$E$2:$E$1541,"&gt;="&amp;I2435)</f>
        <v>2</v>
      </c>
    </row>
    <row r="2436" spans="1:20" x14ac:dyDescent="0.25">
      <c r="A2436" s="10">
        <f>OrderList!A2436</f>
        <v>1447390904.7</v>
      </c>
      <c r="B2436" s="10" t="str">
        <f>OrderList!C2436</f>
        <v>PORT04</v>
      </c>
      <c r="C2436" s="10" t="str">
        <f>OrderList!D2436</f>
        <v>V444_0</v>
      </c>
      <c r="D2436" s="10" t="str">
        <f>OrderList!F2436</f>
        <v>DTP</v>
      </c>
      <c r="E2436" s="10" t="str">
        <f>OrderList!L2436</f>
        <v>PORT09</v>
      </c>
      <c r="F2436" s="10" t="str">
        <f>OrderList!K2436</f>
        <v>PLANT03</v>
      </c>
      <c r="G2436" s="10">
        <f>OrderList!J2436</f>
        <v>1696746</v>
      </c>
      <c r="H2436" s="10">
        <f>OrderList!M2436</f>
        <v>248</v>
      </c>
      <c r="I2436" s="10">
        <f>OrderList!N2436</f>
        <v>0.30936022024252713</v>
      </c>
      <c r="O2436" s="10">
        <f>COUNTIF(FreightRates!$A$2:$A$1541,C2436)</f>
        <v>39</v>
      </c>
      <c r="Q2436" s="10">
        <f>COUNTIFS(FreightRates!$A$2:$A$1541,C2436,FreightRates!$B$2:$B$1541,B2436,FreightRates!$C$2:$C$1541,E2436)</f>
        <v>20</v>
      </c>
      <c r="T2436">
        <f>COUNTIFS(FreightRates!$A$2:$A$1541,C2436,FreightRates!$B$2:$B$1541,B2436,FreightRates!$C$2:$C$1541,E2436,FreightRates!$F$2:$F$1541,D2436,FreightRates!$D$2:$D$1541,"&lt;="&amp;I2436,FreightRates!$E$2:$E$1541,"&gt;="&amp;I2436)</f>
        <v>2</v>
      </c>
    </row>
    <row r="2437" spans="1:20" x14ac:dyDescent="0.25">
      <c r="A2437" s="10">
        <f>OrderList!A2437</f>
        <v>1447390902.7</v>
      </c>
      <c r="B2437" s="10" t="str">
        <f>OrderList!C2437</f>
        <v>PORT04</v>
      </c>
      <c r="C2437" s="10" t="str">
        <f>OrderList!D2437</f>
        <v>V444_0</v>
      </c>
      <c r="D2437" s="10" t="str">
        <f>OrderList!F2437</f>
        <v>DTP</v>
      </c>
      <c r="E2437" s="10" t="str">
        <f>OrderList!L2437</f>
        <v>PORT09</v>
      </c>
      <c r="F2437" s="10" t="str">
        <f>OrderList!K2437</f>
        <v>PLANT03</v>
      </c>
      <c r="G2437" s="10">
        <f>OrderList!J2437</f>
        <v>1696746</v>
      </c>
      <c r="H2437" s="10">
        <f>OrderList!M2437</f>
        <v>272</v>
      </c>
      <c r="I2437" s="10">
        <f>OrderList!N2437</f>
        <v>0.17677726871001551</v>
      </c>
      <c r="O2437" s="10">
        <f>COUNTIF(FreightRates!$A$2:$A$1541,C2437)</f>
        <v>39</v>
      </c>
      <c r="Q2437" s="10">
        <f>COUNTIFS(FreightRates!$A$2:$A$1541,C2437,FreightRates!$B$2:$B$1541,B2437,FreightRates!$C$2:$C$1541,E2437)</f>
        <v>20</v>
      </c>
      <c r="T2437">
        <f>COUNTIFS(FreightRates!$A$2:$A$1541,C2437,FreightRates!$B$2:$B$1541,B2437,FreightRates!$C$2:$C$1541,E2437,FreightRates!$F$2:$F$1541,D2437,FreightRates!$D$2:$D$1541,"&lt;="&amp;I2437,FreightRates!$E$2:$E$1541,"&gt;="&amp;I2437)</f>
        <v>2</v>
      </c>
    </row>
    <row r="2438" spans="1:20" x14ac:dyDescent="0.25">
      <c r="A2438" s="10">
        <f>OrderList!A2438</f>
        <v>1447183418.7</v>
      </c>
      <c r="B2438" s="10" t="str">
        <f>OrderList!C2438</f>
        <v>PORT04</v>
      </c>
      <c r="C2438" s="10" t="str">
        <f>OrderList!D2438</f>
        <v>V444_0</v>
      </c>
      <c r="D2438" s="10" t="str">
        <f>OrderList!F2438</f>
        <v>DTP</v>
      </c>
      <c r="E2438" s="10" t="str">
        <f>OrderList!L2438</f>
        <v>PORT09</v>
      </c>
      <c r="F2438" s="10" t="str">
        <f>OrderList!K2438</f>
        <v>PLANT03</v>
      </c>
      <c r="G2438" s="10">
        <f>OrderList!J2438</f>
        <v>1696746</v>
      </c>
      <c r="H2438" s="10">
        <f>OrderList!M2438</f>
        <v>331</v>
      </c>
      <c r="I2438" s="10">
        <f>OrderList!N2438</f>
        <v>2.121327224520186</v>
      </c>
      <c r="O2438" s="10">
        <f>COUNTIF(FreightRates!$A$2:$A$1541,C2438)</f>
        <v>39</v>
      </c>
      <c r="Q2438" s="10">
        <f>COUNTIFS(FreightRates!$A$2:$A$1541,C2438,FreightRates!$B$2:$B$1541,B2438,FreightRates!$C$2:$C$1541,E2438)</f>
        <v>20</v>
      </c>
      <c r="T2438">
        <f>COUNTIFS(FreightRates!$A$2:$A$1541,C2438,FreightRates!$B$2:$B$1541,B2438,FreightRates!$C$2:$C$1541,E2438,FreightRates!$F$2:$F$1541,D2438,FreightRates!$D$2:$D$1541,"&lt;="&amp;I2438,FreightRates!$E$2:$E$1541,"&gt;="&amp;I2438)</f>
        <v>2</v>
      </c>
    </row>
    <row r="2439" spans="1:20" x14ac:dyDescent="0.25">
      <c r="A2439" s="10">
        <f>OrderList!A2439</f>
        <v>1447183417.7</v>
      </c>
      <c r="B2439" s="10" t="str">
        <f>OrderList!C2439</f>
        <v>PORT04</v>
      </c>
      <c r="C2439" s="10" t="str">
        <f>OrderList!D2439</f>
        <v>V444_0</v>
      </c>
      <c r="D2439" s="10" t="str">
        <f>OrderList!F2439</f>
        <v>DTP</v>
      </c>
      <c r="E2439" s="10" t="str">
        <f>OrderList!L2439</f>
        <v>PORT09</v>
      </c>
      <c r="F2439" s="10" t="str">
        <f>OrderList!K2439</f>
        <v>PLANT03</v>
      </c>
      <c r="G2439" s="10">
        <f>OrderList!J2439</f>
        <v>1696746</v>
      </c>
      <c r="H2439" s="10">
        <f>OrderList!M2439</f>
        <v>285</v>
      </c>
      <c r="I2439" s="10">
        <f>OrderList!N2439</f>
        <v>1.414218149680124</v>
      </c>
      <c r="O2439" s="10">
        <f>COUNTIF(FreightRates!$A$2:$A$1541,C2439)</f>
        <v>39</v>
      </c>
      <c r="Q2439" s="10">
        <f>COUNTIFS(FreightRates!$A$2:$A$1541,C2439,FreightRates!$B$2:$B$1541,B2439,FreightRates!$C$2:$C$1541,E2439)</f>
        <v>20</v>
      </c>
      <c r="T2439">
        <f>COUNTIFS(FreightRates!$A$2:$A$1541,C2439,FreightRates!$B$2:$B$1541,B2439,FreightRates!$C$2:$C$1541,E2439,FreightRates!$F$2:$F$1541,D2439,FreightRates!$D$2:$D$1541,"&lt;="&amp;I2439,FreightRates!$E$2:$E$1541,"&gt;="&amp;I2439)</f>
        <v>2</v>
      </c>
    </row>
    <row r="2440" spans="1:20" x14ac:dyDescent="0.25">
      <c r="A2440" s="10">
        <f>OrderList!A2440</f>
        <v>1447390903.7</v>
      </c>
      <c r="B2440" s="10" t="str">
        <f>OrderList!C2440</f>
        <v>PORT04</v>
      </c>
      <c r="C2440" s="10" t="str">
        <f>OrderList!D2440</f>
        <v>V444_0</v>
      </c>
      <c r="D2440" s="10" t="str">
        <f>OrderList!F2440</f>
        <v>DTP</v>
      </c>
      <c r="E2440" s="10" t="str">
        <f>OrderList!L2440</f>
        <v>PORT09</v>
      </c>
      <c r="F2440" s="10" t="str">
        <f>OrderList!K2440</f>
        <v>PLANT03</v>
      </c>
      <c r="G2440" s="10">
        <f>OrderList!J2440</f>
        <v>1696746</v>
      </c>
      <c r="H2440" s="10">
        <f>OrderList!M2440</f>
        <v>330</v>
      </c>
      <c r="I2440" s="10">
        <f>OrderList!N2440</f>
        <v>0.57452612330755037</v>
      </c>
      <c r="O2440" s="10">
        <f>COUNTIF(FreightRates!$A$2:$A$1541,C2440)</f>
        <v>39</v>
      </c>
      <c r="Q2440" s="10">
        <f>COUNTIFS(FreightRates!$A$2:$A$1541,C2440,FreightRates!$B$2:$B$1541,B2440,FreightRates!$C$2:$C$1541,E2440)</f>
        <v>20</v>
      </c>
      <c r="T2440">
        <f>COUNTIFS(FreightRates!$A$2:$A$1541,C2440,FreightRates!$B$2:$B$1541,B2440,FreightRates!$C$2:$C$1541,E2440,FreightRates!$F$2:$F$1541,D2440,FreightRates!$D$2:$D$1541,"&lt;="&amp;I2440,FreightRates!$E$2:$E$1541,"&gt;="&amp;I2440)</f>
        <v>2</v>
      </c>
    </row>
    <row r="2441" spans="1:20" x14ac:dyDescent="0.25">
      <c r="A2441" s="10">
        <f>OrderList!A2441</f>
        <v>1447390905.7</v>
      </c>
      <c r="B2441" s="10" t="str">
        <f>OrderList!C2441</f>
        <v>PORT04</v>
      </c>
      <c r="C2441" s="10" t="str">
        <f>OrderList!D2441</f>
        <v>V444_0</v>
      </c>
      <c r="D2441" s="10" t="str">
        <f>OrderList!F2441</f>
        <v>DTP</v>
      </c>
      <c r="E2441" s="10" t="str">
        <f>OrderList!L2441</f>
        <v>PORT09</v>
      </c>
      <c r="F2441" s="10" t="str">
        <f>OrderList!K2441</f>
        <v>PLANT03</v>
      </c>
      <c r="G2441" s="10">
        <f>OrderList!J2441</f>
        <v>1696746</v>
      </c>
      <c r="H2441" s="10">
        <f>OrderList!M2441</f>
        <v>330</v>
      </c>
      <c r="I2441" s="10">
        <f>OrderList!N2441</f>
        <v>0.35355453742003101</v>
      </c>
      <c r="O2441" s="10">
        <f>COUNTIF(FreightRates!$A$2:$A$1541,C2441)</f>
        <v>39</v>
      </c>
      <c r="Q2441" s="10">
        <f>COUNTIFS(FreightRates!$A$2:$A$1541,C2441,FreightRates!$B$2:$B$1541,B2441,FreightRates!$C$2:$C$1541,E2441)</f>
        <v>20</v>
      </c>
      <c r="T2441">
        <f>COUNTIFS(FreightRates!$A$2:$A$1541,C2441,FreightRates!$B$2:$B$1541,B2441,FreightRates!$C$2:$C$1541,E2441,FreightRates!$F$2:$F$1541,D2441,FreightRates!$D$2:$D$1541,"&lt;="&amp;I2441,FreightRates!$E$2:$E$1541,"&gt;="&amp;I2441)</f>
        <v>2</v>
      </c>
    </row>
    <row r="2442" spans="1:20" x14ac:dyDescent="0.25">
      <c r="A2442" s="10">
        <f>OrderList!A2442</f>
        <v>1447194399.7</v>
      </c>
      <c r="B2442" s="10" t="str">
        <f>OrderList!C2442</f>
        <v>PORT04</v>
      </c>
      <c r="C2442" s="10" t="str">
        <f>OrderList!D2442</f>
        <v>V444_0</v>
      </c>
      <c r="D2442" s="10" t="str">
        <f>OrderList!F2442</f>
        <v>DTP</v>
      </c>
      <c r="E2442" s="10" t="str">
        <f>OrderList!L2442</f>
        <v>PORT09</v>
      </c>
      <c r="F2442" s="10" t="str">
        <f>OrderList!K2442</f>
        <v>PLANT03</v>
      </c>
      <c r="G2442" s="10">
        <f>OrderList!J2442</f>
        <v>1696748</v>
      </c>
      <c r="H2442" s="10">
        <f>OrderList!M2442</f>
        <v>328</v>
      </c>
      <c r="I2442" s="10">
        <f>OrderList!N2442</f>
        <v>0.71701063475020343</v>
      </c>
      <c r="O2442" s="10">
        <f>COUNTIF(FreightRates!$A$2:$A$1541,C2442)</f>
        <v>39</v>
      </c>
      <c r="Q2442" s="10">
        <f>COUNTIFS(FreightRates!$A$2:$A$1541,C2442,FreightRates!$B$2:$B$1541,B2442,FreightRates!$C$2:$C$1541,E2442)</f>
        <v>20</v>
      </c>
      <c r="T2442">
        <f>COUNTIFS(FreightRates!$A$2:$A$1541,C2442,FreightRates!$B$2:$B$1541,B2442,FreightRates!$C$2:$C$1541,E2442,FreightRates!$F$2:$F$1541,D2442,FreightRates!$D$2:$D$1541,"&lt;="&amp;I2442,FreightRates!$E$2:$E$1541,"&gt;="&amp;I2442)</f>
        <v>2</v>
      </c>
    </row>
    <row r="2443" spans="1:20" x14ac:dyDescent="0.25">
      <c r="A2443" s="10">
        <f>OrderList!A2443</f>
        <v>1447283838.7</v>
      </c>
      <c r="B2443" s="10" t="str">
        <f>OrderList!C2443</f>
        <v>PORT04</v>
      </c>
      <c r="C2443" s="10" t="str">
        <f>OrderList!D2443</f>
        <v>V444_0</v>
      </c>
      <c r="D2443" s="10" t="str">
        <f>OrderList!F2443</f>
        <v>DTP</v>
      </c>
      <c r="E2443" s="10" t="str">
        <f>OrderList!L2443</f>
        <v>PORT09</v>
      </c>
      <c r="F2443" s="10" t="str">
        <f>OrderList!K2443</f>
        <v>PLANT03</v>
      </c>
      <c r="G2443" s="10">
        <f>OrderList!J2443</f>
        <v>1696748</v>
      </c>
      <c r="H2443" s="10">
        <f>OrderList!M2443</f>
        <v>333</v>
      </c>
      <c r="I2443" s="10">
        <f>OrderList!N2443</f>
        <v>0.35850531737510172</v>
      </c>
      <c r="O2443" s="10">
        <f>COUNTIF(FreightRates!$A$2:$A$1541,C2443)</f>
        <v>39</v>
      </c>
      <c r="Q2443" s="10">
        <f>COUNTIFS(FreightRates!$A$2:$A$1541,C2443,FreightRates!$B$2:$B$1541,B2443,FreightRates!$C$2:$C$1541,E2443)</f>
        <v>20</v>
      </c>
      <c r="T2443">
        <f>COUNTIFS(FreightRates!$A$2:$A$1541,C2443,FreightRates!$B$2:$B$1541,B2443,FreightRates!$C$2:$C$1541,E2443,FreightRates!$F$2:$F$1541,D2443,FreightRates!$D$2:$D$1541,"&lt;="&amp;I2443,FreightRates!$E$2:$E$1541,"&gt;="&amp;I2443)</f>
        <v>2</v>
      </c>
    </row>
    <row r="2444" spans="1:20" x14ac:dyDescent="0.25">
      <c r="A2444" s="10">
        <f>OrderList!A2444</f>
        <v>1447283839.7</v>
      </c>
      <c r="B2444" s="10" t="str">
        <f>OrderList!C2444</f>
        <v>PORT04</v>
      </c>
      <c r="C2444" s="10" t="str">
        <f>OrderList!D2444</f>
        <v>V444_0</v>
      </c>
      <c r="D2444" s="10" t="str">
        <f>OrderList!F2444</f>
        <v>DTP</v>
      </c>
      <c r="E2444" s="10" t="str">
        <f>OrderList!L2444</f>
        <v>PORT09</v>
      </c>
      <c r="F2444" s="10" t="str">
        <f>OrderList!K2444</f>
        <v>PLANT03</v>
      </c>
      <c r="G2444" s="10">
        <f>OrderList!J2444</f>
        <v>1696748</v>
      </c>
      <c r="H2444" s="10">
        <f>OrderList!M2444</f>
        <v>254</v>
      </c>
      <c r="I2444" s="10">
        <f>OrderList!N2444</f>
        <v>0.35850531737510172</v>
      </c>
      <c r="O2444" s="10">
        <f>COUNTIF(FreightRates!$A$2:$A$1541,C2444)</f>
        <v>39</v>
      </c>
      <c r="Q2444" s="10">
        <f>COUNTIFS(FreightRates!$A$2:$A$1541,C2444,FreightRates!$B$2:$B$1541,B2444,FreightRates!$C$2:$C$1541,E2444)</f>
        <v>20</v>
      </c>
      <c r="T2444">
        <f>COUNTIFS(FreightRates!$A$2:$A$1541,C2444,FreightRates!$B$2:$B$1541,B2444,FreightRates!$C$2:$C$1541,E2444,FreightRates!$F$2:$F$1541,D2444,FreightRates!$D$2:$D$1541,"&lt;="&amp;I2444,FreightRates!$E$2:$E$1541,"&gt;="&amp;I2444)</f>
        <v>2</v>
      </c>
    </row>
    <row r="2445" spans="1:20" x14ac:dyDescent="0.25">
      <c r="A2445" s="10">
        <f>OrderList!A2445</f>
        <v>1447305835.7</v>
      </c>
      <c r="B2445" s="10" t="str">
        <f>OrderList!C2445</f>
        <v>PORT04</v>
      </c>
      <c r="C2445" s="10" t="str">
        <f>OrderList!D2445</f>
        <v>V444_0</v>
      </c>
      <c r="D2445" s="10" t="str">
        <f>OrderList!F2445</f>
        <v>DTP</v>
      </c>
      <c r="E2445" s="10" t="str">
        <f>OrderList!L2445</f>
        <v>PORT09</v>
      </c>
      <c r="F2445" s="10" t="str">
        <f>OrderList!K2445</f>
        <v>PLANT03</v>
      </c>
      <c r="G2445" s="10">
        <f>OrderList!J2445</f>
        <v>1676563</v>
      </c>
      <c r="H2445" s="10">
        <f>OrderList!M2445</f>
        <v>277</v>
      </c>
      <c r="I2445" s="10">
        <f>OrderList!N2445</f>
        <v>0.78234113712374587</v>
      </c>
      <c r="O2445" s="10">
        <f>COUNTIF(FreightRates!$A$2:$A$1541,C2445)</f>
        <v>39</v>
      </c>
      <c r="Q2445" s="10">
        <f>COUNTIFS(FreightRates!$A$2:$A$1541,C2445,FreightRates!$B$2:$B$1541,B2445,FreightRates!$C$2:$C$1541,E2445)</f>
        <v>20</v>
      </c>
      <c r="T2445">
        <f>COUNTIFS(FreightRates!$A$2:$A$1541,C2445,FreightRates!$B$2:$B$1541,B2445,FreightRates!$C$2:$C$1541,E2445,FreightRates!$F$2:$F$1541,D2445,FreightRates!$D$2:$D$1541,"&lt;="&amp;I2445,FreightRates!$E$2:$E$1541,"&gt;="&amp;I2445)</f>
        <v>2</v>
      </c>
    </row>
    <row r="2446" spans="1:20" x14ac:dyDescent="0.25">
      <c r="A2446" s="10">
        <f>OrderList!A2446</f>
        <v>1447275661.7</v>
      </c>
      <c r="B2446" s="10" t="str">
        <f>OrderList!C2446</f>
        <v>PORT04</v>
      </c>
      <c r="C2446" s="10" t="str">
        <f>OrderList!D2446</f>
        <v>V444_0</v>
      </c>
      <c r="D2446" s="10" t="str">
        <f>OrderList!F2446</f>
        <v>DTP</v>
      </c>
      <c r="E2446" s="10" t="str">
        <f>OrderList!L2446</f>
        <v>PORT09</v>
      </c>
      <c r="F2446" s="10" t="str">
        <f>OrderList!K2446</f>
        <v>PLANT03</v>
      </c>
      <c r="G2446" s="10">
        <f>OrderList!J2446</f>
        <v>1676563</v>
      </c>
      <c r="H2446" s="10">
        <f>OrderList!M2446</f>
        <v>289</v>
      </c>
      <c r="I2446" s="10">
        <f>OrderList!N2446</f>
        <v>0.78234113712374587</v>
      </c>
      <c r="O2446" s="10">
        <f>COUNTIF(FreightRates!$A$2:$A$1541,C2446)</f>
        <v>39</v>
      </c>
      <c r="Q2446" s="10">
        <f>COUNTIFS(FreightRates!$A$2:$A$1541,C2446,FreightRates!$B$2:$B$1541,B2446,FreightRates!$C$2:$C$1541,E2446)</f>
        <v>20</v>
      </c>
      <c r="T2446">
        <f>COUNTIFS(FreightRates!$A$2:$A$1541,C2446,FreightRates!$B$2:$B$1541,B2446,FreightRates!$C$2:$C$1541,E2446,FreightRates!$F$2:$F$1541,D2446,FreightRates!$D$2:$D$1541,"&lt;="&amp;I2446,FreightRates!$E$2:$E$1541,"&gt;="&amp;I2446)</f>
        <v>2</v>
      </c>
    </row>
    <row r="2447" spans="1:20" x14ac:dyDescent="0.25">
      <c r="A2447" s="10">
        <f>OrderList!A2447</f>
        <v>1447281385.7</v>
      </c>
      <c r="B2447" s="10" t="str">
        <f>OrderList!C2447</f>
        <v>PORT04</v>
      </c>
      <c r="C2447" s="10" t="str">
        <f>OrderList!D2447</f>
        <v>V444_0</v>
      </c>
      <c r="D2447" s="10" t="str">
        <f>OrderList!F2447</f>
        <v>DTP</v>
      </c>
      <c r="E2447" s="10" t="str">
        <f>OrderList!L2447</f>
        <v>PORT09</v>
      </c>
      <c r="F2447" s="10" t="str">
        <f>OrderList!K2447</f>
        <v>PLANT03</v>
      </c>
      <c r="G2447" s="10">
        <f>OrderList!J2447</f>
        <v>1676566</v>
      </c>
      <c r="H2447" s="10">
        <f>OrderList!M2447</f>
        <v>431</v>
      </c>
      <c r="I2447" s="10">
        <f>OrderList!N2447</f>
        <v>1.4693526811084052</v>
      </c>
      <c r="O2447" s="10">
        <f>COUNTIF(FreightRates!$A$2:$A$1541,C2447)</f>
        <v>39</v>
      </c>
      <c r="Q2447" s="10">
        <f>COUNTIFS(FreightRates!$A$2:$A$1541,C2447,FreightRates!$B$2:$B$1541,B2447,FreightRates!$C$2:$C$1541,E2447)</f>
        <v>20</v>
      </c>
      <c r="T2447">
        <f>COUNTIFS(FreightRates!$A$2:$A$1541,C2447,FreightRates!$B$2:$B$1541,B2447,FreightRates!$C$2:$C$1541,E2447,FreightRates!$F$2:$F$1541,D2447,FreightRates!$D$2:$D$1541,"&lt;="&amp;I2447,FreightRates!$E$2:$E$1541,"&gt;="&amp;I2447)</f>
        <v>2</v>
      </c>
    </row>
    <row r="2448" spans="1:20" x14ac:dyDescent="0.25">
      <c r="A2448" s="10">
        <f>OrderList!A2448</f>
        <v>1447281384.7</v>
      </c>
      <c r="B2448" s="10" t="str">
        <f>OrderList!C2448</f>
        <v>PORT04</v>
      </c>
      <c r="C2448" s="10" t="str">
        <f>OrderList!D2448</f>
        <v>V444_0</v>
      </c>
      <c r="D2448" s="10" t="str">
        <f>OrderList!F2448</f>
        <v>DTP</v>
      </c>
      <c r="E2448" s="10" t="str">
        <f>OrderList!L2448</f>
        <v>PORT09</v>
      </c>
      <c r="F2448" s="10" t="str">
        <f>OrderList!K2448</f>
        <v>PLANT03</v>
      </c>
      <c r="G2448" s="10">
        <f>OrderList!J2448</f>
        <v>1676566</v>
      </c>
      <c r="H2448" s="10">
        <f>OrderList!M2448</f>
        <v>467</v>
      </c>
      <c r="I2448" s="10">
        <f>OrderList!N2448</f>
        <v>1.4693526811084052</v>
      </c>
      <c r="O2448" s="10">
        <f>COUNTIF(FreightRates!$A$2:$A$1541,C2448)</f>
        <v>39</v>
      </c>
      <c r="Q2448" s="10">
        <f>COUNTIFS(FreightRates!$A$2:$A$1541,C2448,FreightRates!$B$2:$B$1541,B2448,FreightRates!$C$2:$C$1541,E2448)</f>
        <v>20</v>
      </c>
      <c r="T2448">
        <f>COUNTIFS(FreightRates!$A$2:$A$1541,C2448,FreightRates!$B$2:$B$1541,B2448,FreightRates!$C$2:$C$1541,E2448,FreightRates!$F$2:$F$1541,D2448,FreightRates!$D$2:$D$1541,"&lt;="&amp;I2448,FreightRates!$E$2:$E$1541,"&gt;="&amp;I2448)</f>
        <v>2</v>
      </c>
    </row>
    <row r="2449" spans="1:20" x14ac:dyDescent="0.25">
      <c r="A2449" s="10">
        <f>OrderList!A2449</f>
        <v>1447163026.7</v>
      </c>
      <c r="B2449" s="10" t="str">
        <f>OrderList!C2449</f>
        <v>PORT04</v>
      </c>
      <c r="C2449" s="10" t="str">
        <f>OrderList!D2449</f>
        <v>V444_0</v>
      </c>
      <c r="D2449" s="10" t="str">
        <f>OrderList!F2449</f>
        <v>DTP</v>
      </c>
      <c r="E2449" s="10" t="str">
        <f>OrderList!L2449</f>
        <v>PORT09</v>
      </c>
      <c r="F2449" s="10" t="str">
        <f>OrderList!K2449</f>
        <v>PLANT03</v>
      </c>
      <c r="G2449" s="10">
        <f>OrderList!J2449</f>
        <v>1675615</v>
      </c>
      <c r="H2449" s="10">
        <f>OrderList!M2449</f>
        <v>596</v>
      </c>
      <c r="I2449" s="10">
        <f>OrderList!N2449</f>
        <v>3.0958794307993771</v>
      </c>
      <c r="O2449" s="10">
        <f>COUNTIF(FreightRates!$A$2:$A$1541,C2449)</f>
        <v>39</v>
      </c>
      <c r="Q2449" s="10">
        <f>COUNTIFS(FreightRates!$A$2:$A$1541,C2449,FreightRates!$B$2:$B$1541,B2449,FreightRates!$C$2:$C$1541,E2449)</f>
        <v>20</v>
      </c>
      <c r="T2449">
        <f>COUNTIFS(FreightRates!$A$2:$A$1541,C2449,FreightRates!$B$2:$B$1541,B2449,FreightRates!$C$2:$C$1541,E2449,FreightRates!$F$2:$F$1541,D2449,FreightRates!$D$2:$D$1541,"&lt;="&amp;I2449,FreightRates!$E$2:$E$1541,"&gt;="&amp;I2449)</f>
        <v>2</v>
      </c>
    </row>
    <row r="2450" spans="1:20" x14ac:dyDescent="0.25">
      <c r="A2450" s="10">
        <f>OrderList!A2450</f>
        <v>1447184518.7</v>
      </c>
      <c r="B2450" s="10" t="str">
        <f>OrderList!C2450</f>
        <v>PORT04</v>
      </c>
      <c r="C2450" s="10" t="str">
        <f>OrderList!D2450</f>
        <v>V444_0</v>
      </c>
      <c r="D2450" s="10" t="str">
        <f>OrderList!F2450</f>
        <v>DTP</v>
      </c>
      <c r="E2450" s="10" t="str">
        <f>OrderList!L2450</f>
        <v>PORT09</v>
      </c>
      <c r="F2450" s="10" t="str">
        <f>OrderList!K2450</f>
        <v>PLANT03</v>
      </c>
      <c r="G2450" s="10">
        <f>OrderList!J2450</f>
        <v>1675654</v>
      </c>
      <c r="H2450" s="10">
        <f>OrderList!M2450</f>
        <v>358</v>
      </c>
      <c r="I2450" s="10">
        <f>OrderList!N2450</f>
        <v>0.70886637112096273</v>
      </c>
      <c r="O2450" s="10">
        <f>COUNTIF(FreightRates!$A$2:$A$1541,C2450)</f>
        <v>39</v>
      </c>
      <c r="Q2450" s="10">
        <f>COUNTIFS(FreightRates!$A$2:$A$1541,C2450,FreightRates!$B$2:$B$1541,B2450,FreightRates!$C$2:$C$1541,E2450)</f>
        <v>20</v>
      </c>
      <c r="T2450">
        <f>COUNTIFS(FreightRates!$A$2:$A$1541,C2450,FreightRates!$B$2:$B$1541,B2450,FreightRates!$C$2:$C$1541,E2450,FreightRates!$F$2:$F$1541,D2450,FreightRates!$D$2:$D$1541,"&lt;="&amp;I2450,FreightRates!$E$2:$E$1541,"&gt;="&amp;I2450)</f>
        <v>2</v>
      </c>
    </row>
    <row r="2451" spans="1:20" x14ac:dyDescent="0.25">
      <c r="A2451" s="10">
        <f>OrderList!A2451</f>
        <v>1447216655.7</v>
      </c>
      <c r="B2451" s="10" t="str">
        <f>OrderList!C2451</f>
        <v>PORT04</v>
      </c>
      <c r="C2451" s="10" t="str">
        <f>OrderList!D2451</f>
        <v>V444_0</v>
      </c>
      <c r="D2451" s="10" t="str">
        <f>OrderList!F2451</f>
        <v>DTP</v>
      </c>
      <c r="E2451" s="10" t="str">
        <f>OrderList!L2451</f>
        <v>PORT09</v>
      </c>
      <c r="F2451" s="10" t="str">
        <f>OrderList!K2451</f>
        <v>PLANT03</v>
      </c>
      <c r="G2451" s="10">
        <f>OrderList!J2451</f>
        <v>1676853</v>
      </c>
      <c r="H2451" s="10">
        <f>OrderList!M2451</f>
        <v>608</v>
      </c>
      <c r="I2451" s="10">
        <f>OrderList!N2451</f>
        <v>0.92456890643419054</v>
      </c>
      <c r="O2451" s="10">
        <f>COUNTIF(FreightRates!$A$2:$A$1541,C2451)</f>
        <v>39</v>
      </c>
      <c r="Q2451" s="10">
        <f>COUNTIFS(FreightRates!$A$2:$A$1541,C2451,FreightRates!$B$2:$B$1541,B2451,FreightRates!$C$2:$C$1541,E2451)</f>
        <v>20</v>
      </c>
      <c r="T2451">
        <f>COUNTIFS(FreightRates!$A$2:$A$1541,C2451,FreightRates!$B$2:$B$1541,B2451,FreightRates!$C$2:$C$1541,E2451,FreightRates!$F$2:$F$1541,D2451,FreightRates!$D$2:$D$1541,"&lt;="&amp;I2451,FreightRates!$E$2:$E$1541,"&gt;="&amp;I2451)</f>
        <v>2</v>
      </c>
    </row>
    <row r="2452" spans="1:20" x14ac:dyDescent="0.25">
      <c r="A2452" s="10">
        <f>OrderList!A2452</f>
        <v>1447140259.7</v>
      </c>
      <c r="B2452" s="10" t="str">
        <f>OrderList!C2452</f>
        <v>PORT04</v>
      </c>
      <c r="C2452" s="10" t="str">
        <f>OrderList!D2452</f>
        <v>V444_0</v>
      </c>
      <c r="D2452" s="10" t="str">
        <f>OrderList!F2452</f>
        <v>DTP</v>
      </c>
      <c r="E2452" s="10" t="str">
        <f>OrderList!L2452</f>
        <v>PORT09</v>
      </c>
      <c r="F2452" s="10" t="str">
        <f>OrderList!K2452</f>
        <v>PLANT03</v>
      </c>
      <c r="G2452" s="10">
        <f>OrderList!J2452</f>
        <v>1680210</v>
      </c>
      <c r="H2452" s="10">
        <f>OrderList!M2452</f>
        <v>324</v>
      </c>
      <c r="I2452" s="10">
        <f>OrderList!N2452</f>
        <v>1.9798238057956455E-2</v>
      </c>
      <c r="O2452" s="10">
        <f>COUNTIF(FreightRates!$A$2:$A$1541,C2452)</f>
        <v>39</v>
      </c>
      <c r="Q2452" s="10">
        <f>COUNTIFS(FreightRates!$A$2:$A$1541,C2452,FreightRates!$B$2:$B$1541,B2452,FreightRates!$C$2:$C$1541,E2452)</f>
        <v>20</v>
      </c>
      <c r="T2452">
        <f>COUNTIFS(FreightRates!$A$2:$A$1541,C2452,FreightRates!$B$2:$B$1541,B2452,FreightRates!$C$2:$C$1541,E2452,FreightRates!$F$2:$F$1541,D2452,FreightRates!$D$2:$D$1541,"&lt;="&amp;I2452,FreightRates!$E$2:$E$1541,"&gt;="&amp;I2452)</f>
        <v>2</v>
      </c>
    </row>
    <row r="2453" spans="1:20" x14ac:dyDescent="0.25">
      <c r="A2453" s="10">
        <f>OrderList!A2453</f>
        <v>1447400414.7</v>
      </c>
      <c r="B2453" s="10" t="str">
        <f>OrderList!C2453</f>
        <v>PORT04</v>
      </c>
      <c r="C2453" s="10" t="str">
        <f>OrderList!D2453</f>
        <v>V444_0</v>
      </c>
      <c r="D2453" s="10" t="str">
        <f>OrderList!F2453</f>
        <v>DTP</v>
      </c>
      <c r="E2453" s="10" t="str">
        <f>OrderList!L2453</f>
        <v>PORT09</v>
      </c>
      <c r="F2453" s="10" t="str">
        <f>OrderList!K2453</f>
        <v>PLANT03</v>
      </c>
      <c r="G2453" s="10">
        <f>OrderList!J2453</f>
        <v>1680210</v>
      </c>
      <c r="H2453" s="10">
        <f>OrderList!M2453</f>
        <v>276</v>
      </c>
      <c r="I2453" s="10">
        <f>OrderList!N2453</f>
        <v>5.9394714173869365E-2</v>
      </c>
      <c r="O2453" s="10">
        <f>COUNTIF(FreightRates!$A$2:$A$1541,C2453)</f>
        <v>39</v>
      </c>
      <c r="Q2453" s="10">
        <f>COUNTIFS(FreightRates!$A$2:$A$1541,C2453,FreightRates!$B$2:$B$1541,B2453,FreightRates!$C$2:$C$1541,E2453)</f>
        <v>20</v>
      </c>
      <c r="T2453">
        <f>COUNTIFS(FreightRates!$A$2:$A$1541,C2453,FreightRates!$B$2:$B$1541,B2453,FreightRates!$C$2:$C$1541,E2453,FreightRates!$F$2:$F$1541,D2453,FreightRates!$D$2:$D$1541,"&lt;="&amp;I2453,FreightRates!$E$2:$E$1541,"&gt;="&amp;I2453)</f>
        <v>2</v>
      </c>
    </row>
    <row r="2454" spans="1:20" x14ac:dyDescent="0.25">
      <c r="A2454" s="10">
        <f>OrderList!A2454</f>
        <v>1447173728.7</v>
      </c>
      <c r="B2454" s="10" t="str">
        <f>OrderList!C2454</f>
        <v>PORT04</v>
      </c>
      <c r="C2454" s="10" t="str">
        <f>OrderList!D2454</f>
        <v>V444_0</v>
      </c>
      <c r="D2454" s="10" t="str">
        <f>OrderList!F2454</f>
        <v>DTP</v>
      </c>
      <c r="E2454" s="10" t="str">
        <f>OrderList!L2454</f>
        <v>PORT09</v>
      </c>
      <c r="F2454" s="10" t="str">
        <f>OrderList!K2454</f>
        <v>PLANT03</v>
      </c>
      <c r="G2454" s="10">
        <f>OrderList!J2454</f>
        <v>1680210</v>
      </c>
      <c r="H2454" s="10">
        <f>OrderList!M2454</f>
        <v>346</v>
      </c>
      <c r="I2454" s="10">
        <f>OrderList!N2454</f>
        <v>5.9394714173869365E-2</v>
      </c>
      <c r="O2454" s="10">
        <f>COUNTIF(FreightRates!$A$2:$A$1541,C2454)</f>
        <v>39</v>
      </c>
      <c r="Q2454" s="10">
        <f>COUNTIFS(FreightRates!$A$2:$A$1541,C2454,FreightRates!$B$2:$B$1541,B2454,FreightRates!$C$2:$C$1541,E2454)</f>
        <v>20</v>
      </c>
      <c r="T2454">
        <f>COUNTIFS(FreightRates!$A$2:$A$1541,C2454,FreightRates!$B$2:$B$1541,B2454,FreightRates!$C$2:$C$1541,E2454,FreightRates!$F$2:$F$1541,D2454,FreightRates!$D$2:$D$1541,"&lt;="&amp;I2454,FreightRates!$E$2:$E$1541,"&gt;="&amp;I2454)</f>
        <v>2</v>
      </c>
    </row>
    <row r="2455" spans="1:20" x14ac:dyDescent="0.25">
      <c r="A2455" s="10">
        <f>OrderList!A2455</f>
        <v>1447373443.7</v>
      </c>
      <c r="B2455" s="10" t="str">
        <f>OrderList!C2455</f>
        <v>PORT04</v>
      </c>
      <c r="C2455" s="10" t="str">
        <f>OrderList!D2455</f>
        <v>V444_0</v>
      </c>
      <c r="D2455" s="10" t="str">
        <f>OrderList!F2455</f>
        <v>DTP</v>
      </c>
      <c r="E2455" s="10" t="str">
        <f>OrderList!L2455</f>
        <v>PORT09</v>
      </c>
      <c r="F2455" s="10" t="str">
        <f>OrderList!K2455</f>
        <v>PLANT03</v>
      </c>
      <c r="G2455" s="10">
        <f>OrderList!J2455</f>
        <v>1680210</v>
      </c>
      <c r="H2455" s="10">
        <f>OrderList!M2455</f>
        <v>262</v>
      </c>
      <c r="I2455" s="10">
        <f>OrderList!N2455</f>
        <v>1.9798238057956455E-2</v>
      </c>
      <c r="O2455" s="10">
        <f>COUNTIF(FreightRates!$A$2:$A$1541,C2455)</f>
        <v>39</v>
      </c>
      <c r="Q2455" s="10">
        <f>COUNTIFS(FreightRates!$A$2:$A$1541,C2455,FreightRates!$B$2:$B$1541,B2455,FreightRates!$C$2:$C$1541,E2455)</f>
        <v>20</v>
      </c>
      <c r="T2455">
        <f>COUNTIFS(FreightRates!$A$2:$A$1541,C2455,FreightRates!$B$2:$B$1541,B2455,FreightRates!$C$2:$C$1541,E2455,FreightRates!$F$2:$F$1541,D2455,FreightRates!$D$2:$D$1541,"&lt;="&amp;I2455,FreightRates!$E$2:$E$1541,"&gt;="&amp;I2455)</f>
        <v>2</v>
      </c>
    </row>
    <row r="2456" spans="1:20" x14ac:dyDescent="0.25">
      <c r="A2456" s="10">
        <f>OrderList!A2456</f>
        <v>1447196659.7</v>
      </c>
      <c r="B2456" s="10" t="str">
        <f>OrderList!C2456</f>
        <v>PORT04</v>
      </c>
      <c r="C2456" s="10" t="str">
        <f>OrderList!D2456</f>
        <v>V444_0</v>
      </c>
      <c r="D2456" s="10" t="str">
        <f>OrderList!F2456</f>
        <v>DTP</v>
      </c>
      <c r="E2456" s="10" t="str">
        <f>OrderList!L2456</f>
        <v>PORT09</v>
      </c>
      <c r="F2456" s="10" t="str">
        <f>OrderList!K2456</f>
        <v>PLANT03</v>
      </c>
      <c r="G2456" s="10">
        <f>OrderList!J2456</f>
        <v>1680210</v>
      </c>
      <c r="H2456" s="10">
        <f>OrderList!M2456</f>
        <v>291</v>
      </c>
      <c r="I2456" s="10">
        <f>OrderList!N2456</f>
        <v>9.8991190289782274E-2</v>
      </c>
      <c r="O2456" s="10">
        <f>COUNTIF(FreightRates!$A$2:$A$1541,C2456)</f>
        <v>39</v>
      </c>
      <c r="Q2456" s="10">
        <f>COUNTIFS(FreightRates!$A$2:$A$1541,C2456,FreightRates!$B$2:$B$1541,B2456,FreightRates!$C$2:$C$1541,E2456)</f>
        <v>20</v>
      </c>
      <c r="T2456">
        <f>COUNTIFS(FreightRates!$A$2:$A$1541,C2456,FreightRates!$B$2:$B$1541,B2456,FreightRates!$C$2:$C$1541,E2456,FreightRates!$F$2:$F$1541,D2456,FreightRates!$D$2:$D$1541,"&lt;="&amp;I2456,FreightRates!$E$2:$E$1541,"&gt;="&amp;I2456)</f>
        <v>2</v>
      </c>
    </row>
    <row r="2457" spans="1:20" x14ac:dyDescent="0.25">
      <c r="A2457" s="10">
        <f>OrderList!A2457</f>
        <v>1447140283.7</v>
      </c>
      <c r="B2457" s="10" t="str">
        <f>OrderList!C2457</f>
        <v>PORT04</v>
      </c>
      <c r="C2457" s="10" t="str">
        <f>OrderList!D2457</f>
        <v>V444_0</v>
      </c>
      <c r="D2457" s="10" t="str">
        <f>OrderList!F2457</f>
        <v>DTP</v>
      </c>
      <c r="E2457" s="10" t="str">
        <f>OrderList!L2457</f>
        <v>PORT09</v>
      </c>
      <c r="F2457" s="10" t="str">
        <f>OrderList!K2457</f>
        <v>PLANT03</v>
      </c>
      <c r="G2457" s="10">
        <f>OrderList!J2457</f>
        <v>1680210</v>
      </c>
      <c r="H2457" s="10">
        <f>OrderList!M2457</f>
        <v>312</v>
      </c>
      <c r="I2457" s="10">
        <f>OrderList!N2457</f>
        <v>1.9798238057956455E-2</v>
      </c>
      <c r="O2457" s="10">
        <f>COUNTIF(FreightRates!$A$2:$A$1541,C2457)</f>
        <v>39</v>
      </c>
      <c r="Q2457" s="10">
        <f>COUNTIFS(FreightRates!$A$2:$A$1541,C2457,FreightRates!$B$2:$B$1541,B2457,FreightRates!$C$2:$C$1541,E2457)</f>
        <v>20</v>
      </c>
      <c r="T2457">
        <f>COUNTIFS(FreightRates!$A$2:$A$1541,C2457,FreightRates!$B$2:$B$1541,B2457,FreightRates!$C$2:$C$1541,E2457,FreightRates!$F$2:$F$1541,D2457,FreightRates!$D$2:$D$1541,"&lt;="&amp;I2457,FreightRates!$E$2:$E$1541,"&gt;="&amp;I2457)</f>
        <v>2</v>
      </c>
    </row>
    <row r="2458" spans="1:20" x14ac:dyDescent="0.25">
      <c r="A2458" s="10">
        <f>OrderList!A2458</f>
        <v>1447373442.7</v>
      </c>
      <c r="B2458" s="10" t="str">
        <f>OrderList!C2458</f>
        <v>PORT04</v>
      </c>
      <c r="C2458" s="10" t="str">
        <f>OrderList!D2458</f>
        <v>V444_0</v>
      </c>
      <c r="D2458" s="10" t="str">
        <f>OrderList!F2458</f>
        <v>DTP</v>
      </c>
      <c r="E2458" s="10" t="str">
        <f>OrderList!L2458</f>
        <v>PORT09</v>
      </c>
      <c r="F2458" s="10" t="str">
        <f>OrderList!K2458</f>
        <v>PLANT03</v>
      </c>
      <c r="G2458" s="10">
        <f>OrderList!J2458</f>
        <v>1680210</v>
      </c>
      <c r="H2458" s="10">
        <f>OrderList!M2458</f>
        <v>320</v>
      </c>
      <c r="I2458" s="10">
        <f>OrderList!N2458</f>
        <v>5.9394714173869365E-2</v>
      </c>
      <c r="O2458" s="10">
        <f>COUNTIF(FreightRates!$A$2:$A$1541,C2458)</f>
        <v>39</v>
      </c>
      <c r="Q2458" s="10">
        <f>COUNTIFS(FreightRates!$A$2:$A$1541,C2458,FreightRates!$B$2:$B$1541,B2458,FreightRates!$C$2:$C$1541,E2458)</f>
        <v>20</v>
      </c>
      <c r="T2458">
        <f>COUNTIFS(FreightRates!$A$2:$A$1541,C2458,FreightRates!$B$2:$B$1541,B2458,FreightRates!$C$2:$C$1541,E2458,FreightRates!$F$2:$F$1541,D2458,FreightRates!$D$2:$D$1541,"&lt;="&amp;I2458,FreightRates!$E$2:$E$1541,"&gt;="&amp;I2458)</f>
        <v>2</v>
      </c>
    </row>
    <row r="2459" spans="1:20" x14ac:dyDescent="0.25">
      <c r="A2459" s="10">
        <f>OrderList!A2459</f>
        <v>1447172412.7</v>
      </c>
      <c r="B2459" s="10" t="str">
        <f>OrderList!C2459</f>
        <v>PORT04</v>
      </c>
      <c r="C2459" s="10" t="str">
        <f>OrderList!D2459</f>
        <v>V444_0</v>
      </c>
      <c r="D2459" s="10" t="str">
        <f>OrderList!F2459</f>
        <v>DTP</v>
      </c>
      <c r="E2459" s="10" t="str">
        <f>OrderList!L2459</f>
        <v>PORT09</v>
      </c>
      <c r="F2459" s="10" t="str">
        <f>OrderList!K2459</f>
        <v>PLANT03</v>
      </c>
      <c r="G2459" s="10">
        <f>OrderList!J2459</f>
        <v>1680210</v>
      </c>
      <c r="H2459" s="10">
        <f>OrderList!M2459</f>
        <v>263</v>
      </c>
      <c r="I2459" s="10">
        <f>OrderList!N2459</f>
        <v>1.9798238057956455E-2</v>
      </c>
      <c r="O2459" s="10">
        <f>COUNTIF(FreightRates!$A$2:$A$1541,C2459)</f>
        <v>39</v>
      </c>
      <c r="Q2459" s="10">
        <f>COUNTIFS(FreightRates!$A$2:$A$1541,C2459,FreightRates!$B$2:$B$1541,B2459,FreightRates!$C$2:$C$1541,E2459)</f>
        <v>20</v>
      </c>
      <c r="T2459">
        <f>COUNTIFS(FreightRates!$A$2:$A$1541,C2459,FreightRates!$B$2:$B$1541,B2459,FreightRates!$C$2:$C$1541,E2459,FreightRates!$F$2:$F$1541,D2459,FreightRates!$D$2:$D$1541,"&lt;="&amp;I2459,FreightRates!$E$2:$E$1541,"&gt;="&amp;I2459)</f>
        <v>2</v>
      </c>
    </row>
    <row r="2460" spans="1:20" x14ac:dyDescent="0.25">
      <c r="A2460" s="10">
        <f>OrderList!A2460</f>
        <v>1447172422.7</v>
      </c>
      <c r="B2460" s="10" t="str">
        <f>OrderList!C2460</f>
        <v>PORT04</v>
      </c>
      <c r="C2460" s="10" t="str">
        <f>OrderList!D2460</f>
        <v>V444_0</v>
      </c>
      <c r="D2460" s="10" t="str">
        <f>OrderList!F2460</f>
        <v>DTP</v>
      </c>
      <c r="E2460" s="10" t="str">
        <f>OrderList!L2460</f>
        <v>PORT09</v>
      </c>
      <c r="F2460" s="10" t="str">
        <f>OrderList!K2460</f>
        <v>PLANT03</v>
      </c>
      <c r="G2460" s="10">
        <f>OrderList!J2460</f>
        <v>1680210</v>
      </c>
      <c r="H2460" s="10">
        <f>OrderList!M2460</f>
        <v>344</v>
      </c>
      <c r="I2460" s="10">
        <f>OrderList!N2460</f>
        <v>1.9798238057956455E-2</v>
      </c>
      <c r="O2460" s="10">
        <f>COUNTIF(FreightRates!$A$2:$A$1541,C2460)</f>
        <v>39</v>
      </c>
      <c r="Q2460" s="10">
        <f>COUNTIFS(FreightRates!$A$2:$A$1541,C2460,FreightRates!$B$2:$B$1541,B2460,FreightRates!$C$2:$C$1541,E2460)</f>
        <v>20</v>
      </c>
      <c r="T2460">
        <f>COUNTIFS(FreightRates!$A$2:$A$1541,C2460,FreightRates!$B$2:$B$1541,B2460,FreightRates!$C$2:$C$1541,E2460,FreightRates!$F$2:$F$1541,D2460,FreightRates!$D$2:$D$1541,"&lt;="&amp;I2460,FreightRates!$E$2:$E$1541,"&gt;="&amp;I2460)</f>
        <v>2</v>
      </c>
    </row>
    <row r="2461" spans="1:20" x14ac:dyDescent="0.25">
      <c r="A2461" s="10">
        <f>OrderList!A2461</f>
        <v>1447140282.7</v>
      </c>
      <c r="B2461" s="10" t="str">
        <f>OrderList!C2461</f>
        <v>PORT04</v>
      </c>
      <c r="C2461" s="10" t="str">
        <f>OrderList!D2461</f>
        <v>V444_0</v>
      </c>
      <c r="D2461" s="10" t="str">
        <f>OrderList!F2461</f>
        <v>DTP</v>
      </c>
      <c r="E2461" s="10" t="str">
        <f>OrderList!L2461</f>
        <v>PORT09</v>
      </c>
      <c r="F2461" s="10" t="str">
        <f>OrderList!K2461</f>
        <v>PLANT03</v>
      </c>
      <c r="G2461" s="10">
        <f>OrderList!J2461</f>
        <v>1680210</v>
      </c>
      <c r="H2461" s="10">
        <f>OrderList!M2461</f>
        <v>258</v>
      </c>
      <c r="I2461" s="10">
        <f>OrderList!N2461</f>
        <v>1.9798238057956455E-2</v>
      </c>
      <c r="O2461" s="10">
        <f>COUNTIF(FreightRates!$A$2:$A$1541,C2461)</f>
        <v>39</v>
      </c>
      <c r="Q2461" s="10">
        <f>COUNTIFS(FreightRates!$A$2:$A$1541,C2461,FreightRates!$B$2:$B$1541,B2461,FreightRates!$C$2:$C$1541,E2461)</f>
        <v>20</v>
      </c>
      <c r="T2461">
        <f>COUNTIFS(FreightRates!$A$2:$A$1541,C2461,FreightRates!$B$2:$B$1541,B2461,FreightRates!$C$2:$C$1541,E2461,FreightRates!$F$2:$F$1541,D2461,FreightRates!$D$2:$D$1541,"&lt;="&amp;I2461,FreightRates!$E$2:$E$1541,"&gt;="&amp;I2461)</f>
        <v>2</v>
      </c>
    </row>
    <row r="2462" spans="1:20" x14ac:dyDescent="0.25">
      <c r="A2462" s="10">
        <f>OrderList!A2462</f>
        <v>1447196686.7</v>
      </c>
      <c r="B2462" s="10" t="str">
        <f>OrderList!C2462</f>
        <v>PORT04</v>
      </c>
      <c r="C2462" s="10" t="str">
        <f>OrderList!D2462</f>
        <v>V444_0</v>
      </c>
      <c r="D2462" s="10" t="str">
        <f>OrderList!F2462</f>
        <v>DTP</v>
      </c>
      <c r="E2462" s="10" t="str">
        <f>OrderList!L2462</f>
        <v>PORT09</v>
      </c>
      <c r="F2462" s="10" t="str">
        <f>OrderList!K2462</f>
        <v>PLANT03</v>
      </c>
      <c r="G2462" s="10">
        <f>OrderList!J2462</f>
        <v>1680210</v>
      </c>
      <c r="H2462" s="10">
        <f>OrderList!M2462</f>
        <v>315</v>
      </c>
      <c r="I2462" s="10">
        <f>OrderList!N2462</f>
        <v>0.12670872357092131</v>
      </c>
      <c r="O2462" s="10">
        <f>COUNTIF(FreightRates!$A$2:$A$1541,C2462)</f>
        <v>39</v>
      </c>
      <c r="Q2462" s="10">
        <f>COUNTIFS(FreightRates!$A$2:$A$1541,C2462,FreightRates!$B$2:$B$1541,B2462,FreightRates!$C$2:$C$1541,E2462)</f>
        <v>20</v>
      </c>
      <c r="T2462">
        <f>COUNTIFS(FreightRates!$A$2:$A$1541,C2462,FreightRates!$B$2:$B$1541,B2462,FreightRates!$C$2:$C$1541,E2462,FreightRates!$F$2:$F$1541,D2462,FreightRates!$D$2:$D$1541,"&lt;="&amp;I2462,FreightRates!$E$2:$E$1541,"&gt;="&amp;I2462)</f>
        <v>2</v>
      </c>
    </row>
    <row r="2463" spans="1:20" x14ac:dyDescent="0.25">
      <c r="A2463" s="10">
        <f>OrderList!A2463</f>
        <v>1447375316.7</v>
      </c>
      <c r="B2463" s="10" t="str">
        <f>OrderList!C2463</f>
        <v>PORT04</v>
      </c>
      <c r="C2463" s="10" t="str">
        <f>OrderList!D2463</f>
        <v>V444_0</v>
      </c>
      <c r="D2463" s="10" t="str">
        <f>OrderList!F2463</f>
        <v>DTP</v>
      </c>
      <c r="E2463" s="10" t="str">
        <f>OrderList!L2463</f>
        <v>PORT09</v>
      </c>
      <c r="F2463" s="10" t="str">
        <f>OrderList!K2463</f>
        <v>PLANT03</v>
      </c>
      <c r="G2463" s="10">
        <f>OrderList!J2463</f>
        <v>1655818</v>
      </c>
      <c r="H2463" s="10">
        <f>OrderList!M2463</f>
        <v>1124</v>
      </c>
      <c r="I2463" s="10">
        <f>OrderList!N2463</f>
        <v>2.5754490141551831</v>
      </c>
      <c r="O2463" s="10">
        <f>COUNTIF(FreightRates!$A$2:$A$1541,C2463)</f>
        <v>39</v>
      </c>
      <c r="Q2463" s="10">
        <f>COUNTIFS(FreightRates!$A$2:$A$1541,C2463,FreightRates!$B$2:$B$1541,B2463,FreightRates!$C$2:$C$1541,E2463)</f>
        <v>20</v>
      </c>
      <c r="T2463">
        <f>COUNTIFS(FreightRates!$A$2:$A$1541,C2463,FreightRates!$B$2:$B$1541,B2463,FreightRates!$C$2:$C$1541,E2463,FreightRates!$F$2:$F$1541,D2463,FreightRates!$D$2:$D$1541,"&lt;="&amp;I2463,FreightRates!$E$2:$E$1541,"&gt;="&amp;I2463)</f>
        <v>2</v>
      </c>
    </row>
    <row r="2464" spans="1:20" x14ac:dyDescent="0.25">
      <c r="A2464" s="10">
        <f>OrderList!A2464</f>
        <v>1447175872.7</v>
      </c>
      <c r="B2464" s="10" t="str">
        <f>OrderList!C2464</f>
        <v>PORT04</v>
      </c>
      <c r="C2464" s="10" t="str">
        <f>OrderList!D2464</f>
        <v>V444_0</v>
      </c>
      <c r="D2464" s="10" t="str">
        <f>OrderList!F2464</f>
        <v>DTP</v>
      </c>
      <c r="E2464" s="10" t="str">
        <f>OrderList!L2464</f>
        <v>PORT09</v>
      </c>
      <c r="F2464" s="10" t="str">
        <f>OrderList!K2464</f>
        <v>PLANT03</v>
      </c>
      <c r="G2464" s="10">
        <f>OrderList!J2464</f>
        <v>1655818</v>
      </c>
      <c r="H2464" s="10">
        <f>OrderList!M2464</f>
        <v>340</v>
      </c>
      <c r="I2464" s="10">
        <f>OrderList!N2464</f>
        <v>0.32193112676939789</v>
      </c>
      <c r="O2464" s="10">
        <f>COUNTIF(FreightRates!$A$2:$A$1541,C2464)</f>
        <v>39</v>
      </c>
      <c r="Q2464" s="10">
        <f>COUNTIFS(FreightRates!$A$2:$A$1541,C2464,FreightRates!$B$2:$B$1541,B2464,FreightRates!$C$2:$C$1541,E2464)</f>
        <v>20</v>
      </c>
      <c r="T2464">
        <f>COUNTIFS(FreightRates!$A$2:$A$1541,C2464,FreightRates!$B$2:$B$1541,B2464,FreightRates!$C$2:$C$1541,E2464,FreightRates!$F$2:$F$1541,D2464,FreightRates!$D$2:$D$1541,"&lt;="&amp;I2464,FreightRates!$E$2:$E$1541,"&gt;="&amp;I2464)</f>
        <v>2</v>
      </c>
    </row>
    <row r="2465" spans="1:20" x14ac:dyDescent="0.25">
      <c r="A2465" s="10">
        <f>OrderList!A2465</f>
        <v>1447173724.7</v>
      </c>
      <c r="B2465" s="10" t="str">
        <f>OrderList!C2465</f>
        <v>PORT04</v>
      </c>
      <c r="C2465" s="10" t="str">
        <f>OrderList!D2465</f>
        <v>V444_0</v>
      </c>
      <c r="D2465" s="10" t="str">
        <f>OrderList!F2465</f>
        <v>DTP</v>
      </c>
      <c r="E2465" s="10" t="str">
        <f>OrderList!L2465</f>
        <v>PORT09</v>
      </c>
      <c r="F2465" s="10" t="str">
        <f>OrderList!K2465</f>
        <v>PLANT03</v>
      </c>
      <c r="G2465" s="10">
        <f>OrderList!J2465</f>
        <v>1655818</v>
      </c>
      <c r="H2465" s="10">
        <f>OrderList!M2465</f>
        <v>653</v>
      </c>
      <c r="I2465" s="10">
        <f>OrderList!N2465</f>
        <v>1.3263562422899193</v>
      </c>
      <c r="O2465" s="10">
        <f>COUNTIF(FreightRates!$A$2:$A$1541,C2465)</f>
        <v>39</v>
      </c>
      <c r="Q2465" s="10">
        <f>COUNTIFS(FreightRates!$A$2:$A$1541,C2465,FreightRates!$B$2:$B$1541,B2465,FreightRates!$C$2:$C$1541,E2465)</f>
        <v>20</v>
      </c>
      <c r="T2465">
        <f>COUNTIFS(FreightRates!$A$2:$A$1541,C2465,FreightRates!$B$2:$B$1541,B2465,FreightRates!$C$2:$C$1541,E2465,FreightRates!$F$2:$F$1541,D2465,FreightRates!$D$2:$D$1541,"&lt;="&amp;I2465,FreightRates!$E$2:$E$1541,"&gt;="&amp;I2465)</f>
        <v>2</v>
      </c>
    </row>
    <row r="2466" spans="1:20" x14ac:dyDescent="0.25">
      <c r="A2466" s="10">
        <f>OrderList!A2466</f>
        <v>1447258700.7</v>
      </c>
      <c r="B2466" s="10" t="str">
        <f>OrderList!C2466</f>
        <v>PORT04</v>
      </c>
      <c r="C2466" s="10" t="str">
        <f>OrderList!D2466</f>
        <v>V444_0</v>
      </c>
      <c r="D2466" s="10" t="str">
        <f>OrderList!F2466</f>
        <v>DTP</v>
      </c>
      <c r="E2466" s="10" t="str">
        <f>OrderList!L2466</f>
        <v>PORT09</v>
      </c>
      <c r="F2466" s="10" t="str">
        <f>OrderList!K2466</f>
        <v>PLANT03</v>
      </c>
      <c r="G2466" s="10">
        <f>OrderList!J2466</f>
        <v>1655818</v>
      </c>
      <c r="H2466" s="10">
        <f>OrderList!M2466</f>
        <v>490</v>
      </c>
      <c r="I2466" s="10">
        <f>OrderList!N2466</f>
        <v>0.64386225353879578</v>
      </c>
      <c r="O2466" s="10">
        <f>COUNTIF(FreightRates!$A$2:$A$1541,C2466)</f>
        <v>39</v>
      </c>
      <c r="Q2466" s="10">
        <f>COUNTIFS(FreightRates!$A$2:$A$1541,C2466,FreightRates!$B$2:$B$1541,B2466,FreightRates!$C$2:$C$1541,E2466)</f>
        <v>20</v>
      </c>
      <c r="T2466">
        <f>COUNTIFS(FreightRates!$A$2:$A$1541,C2466,FreightRates!$B$2:$B$1541,B2466,FreightRates!$C$2:$C$1541,E2466,FreightRates!$F$2:$F$1541,D2466,FreightRates!$D$2:$D$1541,"&lt;="&amp;I2466,FreightRates!$E$2:$E$1541,"&gt;="&amp;I2466)</f>
        <v>2</v>
      </c>
    </row>
    <row r="2467" spans="1:20" x14ac:dyDescent="0.25">
      <c r="A2467" s="10">
        <f>OrderList!A2467</f>
        <v>1447172435.7</v>
      </c>
      <c r="B2467" s="10" t="str">
        <f>OrderList!C2467</f>
        <v>PORT04</v>
      </c>
      <c r="C2467" s="10" t="str">
        <f>OrderList!D2467</f>
        <v>V444_0</v>
      </c>
      <c r="D2467" s="10" t="str">
        <f>OrderList!F2467</f>
        <v>DTP</v>
      </c>
      <c r="E2467" s="10" t="str">
        <f>OrderList!L2467</f>
        <v>PORT09</v>
      </c>
      <c r="F2467" s="10" t="str">
        <f>OrderList!K2467</f>
        <v>PLANT03</v>
      </c>
      <c r="G2467" s="10">
        <f>OrderList!J2467</f>
        <v>1655818</v>
      </c>
      <c r="H2467" s="10">
        <f>OrderList!M2467</f>
        <v>381</v>
      </c>
      <c r="I2467" s="10">
        <f>OrderList!N2467</f>
        <v>0.32193112676939789</v>
      </c>
      <c r="O2467" s="10">
        <f>COUNTIF(FreightRates!$A$2:$A$1541,C2467)</f>
        <v>39</v>
      </c>
      <c r="Q2467" s="10">
        <f>COUNTIFS(FreightRates!$A$2:$A$1541,C2467,FreightRates!$B$2:$B$1541,B2467,FreightRates!$C$2:$C$1541,E2467)</f>
        <v>20</v>
      </c>
      <c r="T2467">
        <f>COUNTIFS(FreightRates!$A$2:$A$1541,C2467,FreightRates!$B$2:$B$1541,B2467,FreightRates!$C$2:$C$1541,E2467,FreightRates!$F$2:$F$1541,D2467,FreightRates!$D$2:$D$1541,"&lt;="&amp;I2467,FreightRates!$E$2:$E$1541,"&gt;="&amp;I2467)</f>
        <v>2</v>
      </c>
    </row>
    <row r="2468" spans="1:20" x14ac:dyDescent="0.25">
      <c r="A2468" s="10">
        <f>OrderList!A2468</f>
        <v>1447173723.7</v>
      </c>
      <c r="B2468" s="10" t="str">
        <f>OrderList!C2468</f>
        <v>PORT04</v>
      </c>
      <c r="C2468" s="10" t="str">
        <f>OrderList!D2468</f>
        <v>V444_0</v>
      </c>
      <c r="D2468" s="10" t="str">
        <f>OrderList!F2468</f>
        <v>DTP</v>
      </c>
      <c r="E2468" s="10" t="str">
        <f>OrderList!L2468</f>
        <v>PORT09</v>
      </c>
      <c r="F2468" s="10" t="str">
        <f>OrderList!K2468</f>
        <v>PLANT03</v>
      </c>
      <c r="G2468" s="10">
        <f>OrderList!J2468</f>
        <v>1655818</v>
      </c>
      <c r="H2468" s="10">
        <f>OrderList!M2468</f>
        <v>425</v>
      </c>
      <c r="I2468" s="10">
        <f>OrderList!N2468</f>
        <v>0.29617663662784605</v>
      </c>
      <c r="O2468" s="10">
        <f>COUNTIF(FreightRates!$A$2:$A$1541,C2468)</f>
        <v>39</v>
      </c>
      <c r="Q2468" s="10">
        <f>COUNTIFS(FreightRates!$A$2:$A$1541,C2468,FreightRates!$B$2:$B$1541,B2468,FreightRates!$C$2:$C$1541,E2468)</f>
        <v>20</v>
      </c>
      <c r="T2468">
        <f>COUNTIFS(FreightRates!$A$2:$A$1541,C2468,FreightRates!$B$2:$B$1541,B2468,FreightRates!$C$2:$C$1541,E2468,FreightRates!$F$2:$F$1541,D2468,FreightRates!$D$2:$D$1541,"&lt;="&amp;I2468,FreightRates!$E$2:$E$1541,"&gt;="&amp;I2468)</f>
        <v>2</v>
      </c>
    </row>
    <row r="2469" spans="1:20" x14ac:dyDescent="0.25">
      <c r="A2469" s="10">
        <f>OrderList!A2469</f>
        <v>1447313158.7</v>
      </c>
      <c r="B2469" s="10" t="str">
        <f>OrderList!C2469</f>
        <v>PORT04</v>
      </c>
      <c r="C2469" s="10" t="str">
        <f>OrderList!D2469</f>
        <v>V444_0</v>
      </c>
      <c r="D2469" s="10" t="str">
        <f>OrderList!F2469</f>
        <v>DTP</v>
      </c>
      <c r="E2469" s="10" t="str">
        <f>OrderList!L2469</f>
        <v>PORT09</v>
      </c>
      <c r="F2469" s="10" t="str">
        <f>OrderList!K2469</f>
        <v>PLANT03</v>
      </c>
      <c r="G2469" s="10">
        <f>OrderList!J2469</f>
        <v>1655818</v>
      </c>
      <c r="H2469" s="10">
        <f>OrderList!M2469</f>
        <v>3775</v>
      </c>
      <c r="I2469" s="10">
        <f>OrderList!N2469</f>
        <v>10.84</v>
      </c>
      <c r="O2469" s="10">
        <f>COUNTIF(FreightRates!$A$2:$A$1541,C2469)</f>
        <v>39</v>
      </c>
      <c r="Q2469" s="10">
        <f>COUNTIFS(FreightRates!$A$2:$A$1541,C2469,FreightRates!$B$2:$B$1541,B2469,FreightRates!$C$2:$C$1541,E2469)</f>
        <v>20</v>
      </c>
      <c r="T2469">
        <f>COUNTIFS(FreightRates!$A$2:$A$1541,C2469,FreightRates!$B$2:$B$1541,B2469,FreightRates!$C$2:$C$1541,E2469,FreightRates!$F$2:$F$1541,D2469,FreightRates!$D$2:$D$1541,"&lt;="&amp;I2469,FreightRates!$E$2:$E$1541,"&gt;="&amp;I2469)</f>
        <v>2</v>
      </c>
    </row>
    <row r="2470" spans="1:20" x14ac:dyDescent="0.25">
      <c r="A2470" s="10">
        <f>OrderList!A2470</f>
        <v>1447172416.7</v>
      </c>
      <c r="B2470" s="10" t="str">
        <f>OrderList!C2470</f>
        <v>PORT04</v>
      </c>
      <c r="C2470" s="10" t="str">
        <f>OrderList!D2470</f>
        <v>V444_0</v>
      </c>
      <c r="D2470" s="10" t="str">
        <f>OrderList!F2470</f>
        <v>DTP</v>
      </c>
      <c r="E2470" s="10" t="str">
        <f>OrderList!L2470</f>
        <v>PORT09</v>
      </c>
      <c r="F2470" s="10" t="str">
        <f>OrderList!K2470</f>
        <v>PLANT03</v>
      </c>
      <c r="G2470" s="10">
        <f>OrderList!J2470</f>
        <v>1668606</v>
      </c>
      <c r="H2470" s="10">
        <f>OrderList!M2470</f>
        <v>358</v>
      </c>
      <c r="I2470" s="10">
        <f>OrderList!N2470</f>
        <v>3.7599999999999993</v>
      </c>
      <c r="O2470" s="10">
        <f>COUNTIF(FreightRates!$A$2:$A$1541,C2470)</f>
        <v>39</v>
      </c>
      <c r="Q2470" s="10">
        <f>COUNTIFS(FreightRates!$A$2:$A$1541,C2470,FreightRates!$B$2:$B$1541,B2470,FreightRates!$C$2:$C$1541,E2470)</f>
        <v>20</v>
      </c>
      <c r="T2470">
        <f>COUNTIFS(FreightRates!$A$2:$A$1541,C2470,FreightRates!$B$2:$B$1541,B2470,FreightRates!$C$2:$C$1541,E2470,FreightRates!$F$2:$F$1541,D2470,FreightRates!$D$2:$D$1541,"&lt;="&amp;I2470,FreightRates!$E$2:$E$1541,"&gt;="&amp;I2470)</f>
        <v>2</v>
      </c>
    </row>
    <row r="2471" spans="1:20" x14ac:dyDescent="0.25">
      <c r="A2471" s="10">
        <f>OrderList!A2471</f>
        <v>1447204347.7</v>
      </c>
      <c r="B2471" s="10" t="str">
        <f>OrderList!C2471</f>
        <v>PORT04</v>
      </c>
      <c r="C2471" s="10" t="str">
        <f>OrderList!D2471</f>
        <v>V444_0</v>
      </c>
      <c r="D2471" s="10" t="str">
        <f>OrderList!F2471</f>
        <v>DTP</v>
      </c>
      <c r="E2471" s="10" t="str">
        <f>OrderList!L2471</f>
        <v>PORT09</v>
      </c>
      <c r="F2471" s="10" t="str">
        <f>OrderList!K2471</f>
        <v>PLANT03</v>
      </c>
      <c r="G2471" s="10">
        <f>OrderList!J2471</f>
        <v>1668606</v>
      </c>
      <c r="H2471" s="10">
        <f>OrderList!M2471</f>
        <v>351</v>
      </c>
      <c r="I2471" s="10">
        <f>OrderList!N2471</f>
        <v>3.7599999999999993</v>
      </c>
      <c r="O2471" s="10">
        <f>COUNTIF(FreightRates!$A$2:$A$1541,C2471)</f>
        <v>39</v>
      </c>
      <c r="Q2471" s="10">
        <f>COUNTIFS(FreightRates!$A$2:$A$1541,C2471,FreightRates!$B$2:$B$1541,B2471,FreightRates!$C$2:$C$1541,E2471)</f>
        <v>20</v>
      </c>
      <c r="T2471">
        <f>COUNTIFS(FreightRates!$A$2:$A$1541,C2471,FreightRates!$B$2:$B$1541,B2471,FreightRates!$C$2:$C$1541,E2471,FreightRates!$F$2:$F$1541,D2471,FreightRates!$D$2:$D$1541,"&lt;="&amp;I2471,FreightRates!$E$2:$E$1541,"&gt;="&amp;I2471)</f>
        <v>2</v>
      </c>
    </row>
    <row r="2472" spans="1:20" x14ac:dyDescent="0.25">
      <c r="A2472" s="10">
        <f>OrderList!A2472</f>
        <v>1447184522.7</v>
      </c>
      <c r="B2472" s="10" t="str">
        <f>OrderList!C2472</f>
        <v>PORT04</v>
      </c>
      <c r="C2472" s="10" t="str">
        <f>OrderList!D2472</f>
        <v>V444_0</v>
      </c>
      <c r="D2472" s="10" t="str">
        <f>OrderList!F2472</f>
        <v>DTP</v>
      </c>
      <c r="E2472" s="10" t="str">
        <f>OrderList!L2472</f>
        <v>PORT09</v>
      </c>
      <c r="F2472" s="10" t="str">
        <f>OrderList!K2472</f>
        <v>PLANT03</v>
      </c>
      <c r="G2472" s="10">
        <f>OrderList!J2472</f>
        <v>1668612</v>
      </c>
      <c r="H2472" s="10">
        <f>OrderList!M2472</f>
        <v>314</v>
      </c>
      <c r="I2472" s="10">
        <f>OrderList!N2472</f>
        <v>0.89345971563981053</v>
      </c>
      <c r="O2472" s="10">
        <f>COUNTIF(FreightRates!$A$2:$A$1541,C2472)</f>
        <v>39</v>
      </c>
      <c r="Q2472" s="10">
        <f>COUNTIFS(FreightRates!$A$2:$A$1541,C2472,FreightRates!$B$2:$B$1541,B2472,FreightRates!$C$2:$C$1541,E2472)</f>
        <v>20</v>
      </c>
      <c r="T2472">
        <f>COUNTIFS(FreightRates!$A$2:$A$1541,C2472,FreightRates!$B$2:$B$1541,B2472,FreightRates!$C$2:$C$1541,E2472,FreightRates!$F$2:$F$1541,D2472,FreightRates!$D$2:$D$1541,"&lt;="&amp;I2472,FreightRates!$E$2:$E$1541,"&gt;="&amp;I2472)</f>
        <v>2</v>
      </c>
    </row>
    <row r="2473" spans="1:20" x14ac:dyDescent="0.25">
      <c r="A2473" s="10">
        <f>OrderList!A2473</f>
        <v>1447418503.7</v>
      </c>
      <c r="B2473" s="10" t="str">
        <f>OrderList!C2473</f>
        <v>PORT04</v>
      </c>
      <c r="C2473" s="10" t="str">
        <f>OrderList!D2473</f>
        <v>V444_0</v>
      </c>
      <c r="D2473" s="10" t="str">
        <f>OrderList!F2473</f>
        <v>DTP</v>
      </c>
      <c r="E2473" s="10" t="str">
        <f>OrderList!L2473</f>
        <v>PORT09</v>
      </c>
      <c r="F2473" s="10" t="str">
        <f>OrderList!K2473</f>
        <v>PLANT03</v>
      </c>
      <c r="G2473" s="10">
        <f>OrderList!J2473</f>
        <v>1668607</v>
      </c>
      <c r="H2473" s="10">
        <f>OrderList!M2473</f>
        <v>404</v>
      </c>
      <c r="I2473" s="10">
        <f>OrderList!N2473</f>
        <v>4.0586617781851508</v>
      </c>
      <c r="O2473" s="10">
        <f>COUNTIF(FreightRates!$A$2:$A$1541,C2473)</f>
        <v>39</v>
      </c>
      <c r="Q2473" s="10">
        <f>COUNTIFS(FreightRates!$A$2:$A$1541,C2473,FreightRates!$B$2:$B$1541,B2473,FreightRates!$C$2:$C$1541,E2473)</f>
        <v>20</v>
      </c>
      <c r="T2473">
        <f>COUNTIFS(FreightRates!$A$2:$A$1541,C2473,FreightRates!$B$2:$B$1541,B2473,FreightRates!$C$2:$C$1541,E2473,FreightRates!$F$2:$F$1541,D2473,FreightRates!$D$2:$D$1541,"&lt;="&amp;I2473,FreightRates!$E$2:$E$1541,"&gt;="&amp;I2473)</f>
        <v>2</v>
      </c>
    </row>
    <row r="2474" spans="1:20" x14ac:dyDescent="0.25">
      <c r="A2474" s="10">
        <f>OrderList!A2474</f>
        <v>1447172427.7</v>
      </c>
      <c r="B2474" s="10" t="str">
        <f>OrderList!C2474</f>
        <v>PORT04</v>
      </c>
      <c r="C2474" s="10" t="str">
        <f>OrderList!D2474</f>
        <v>V444_0</v>
      </c>
      <c r="D2474" s="10" t="str">
        <f>OrderList!F2474</f>
        <v>DTP</v>
      </c>
      <c r="E2474" s="10" t="str">
        <f>OrderList!L2474</f>
        <v>PORT09</v>
      </c>
      <c r="F2474" s="10" t="str">
        <f>OrderList!K2474</f>
        <v>PLANT03</v>
      </c>
      <c r="G2474" s="10">
        <f>OrderList!J2474</f>
        <v>1668612</v>
      </c>
      <c r="H2474" s="10">
        <f>OrderList!M2474</f>
        <v>496</v>
      </c>
      <c r="I2474" s="10">
        <f>OrderList!N2474</f>
        <v>7.42</v>
      </c>
      <c r="O2474" s="10">
        <f>COUNTIF(FreightRates!$A$2:$A$1541,C2474)</f>
        <v>39</v>
      </c>
      <c r="Q2474" s="10">
        <f>COUNTIFS(FreightRates!$A$2:$A$1541,C2474,FreightRates!$B$2:$B$1541,B2474,FreightRates!$C$2:$C$1541,E2474)</f>
        <v>20</v>
      </c>
      <c r="T2474">
        <f>COUNTIFS(FreightRates!$A$2:$A$1541,C2474,FreightRates!$B$2:$B$1541,B2474,FreightRates!$C$2:$C$1541,E2474,FreightRates!$F$2:$F$1541,D2474,FreightRates!$D$2:$D$1541,"&lt;="&amp;I2474,FreightRates!$E$2:$E$1541,"&gt;="&amp;I2474)</f>
        <v>2</v>
      </c>
    </row>
    <row r="2475" spans="1:20" x14ac:dyDescent="0.25">
      <c r="A2475" s="10">
        <f>OrderList!A2475</f>
        <v>1447172433.7</v>
      </c>
      <c r="B2475" s="10" t="str">
        <f>OrderList!C2475</f>
        <v>PORT04</v>
      </c>
      <c r="C2475" s="10" t="str">
        <f>OrderList!D2475</f>
        <v>V444_0</v>
      </c>
      <c r="D2475" s="10" t="str">
        <f>OrderList!F2475</f>
        <v>DTP</v>
      </c>
      <c r="E2475" s="10" t="str">
        <f>OrderList!L2475</f>
        <v>PORT09</v>
      </c>
      <c r="F2475" s="10" t="str">
        <f>OrderList!K2475</f>
        <v>PLANT03</v>
      </c>
      <c r="G2475" s="10">
        <f>OrderList!J2475</f>
        <v>1668612</v>
      </c>
      <c r="H2475" s="10">
        <f>OrderList!M2475</f>
        <v>823</v>
      </c>
      <c r="I2475" s="10">
        <f>OrderList!N2475</f>
        <v>13.98</v>
      </c>
      <c r="O2475" s="10">
        <f>COUNTIF(FreightRates!$A$2:$A$1541,C2475)</f>
        <v>39</v>
      </c>
      <c r="Q2475" s="10">
        <f>COUNTIFS(FreightRates!$A$2:$A$1541,C2475,FreightRates!$B$2:$B$1541,B2475,FreightRates!$C$2:$C$1541,E2475)</f>
        <v>20</v>
      </c>
      <c r="T2475">
        <f>COUNTIFS(FreightRates!$A$2:$A$1541,C2475,FreightRates!$B$2:$B$1541,B2475,FreightRates!$C$2:$C$1541,E2475,FreightRates!$F$2:$F$1541,D2475,FreightRates!$D$2:$D$1541,"&lt;="&amp;I2475,FreightRates!$E$2:$E$1541,"&gt;="&amp;I2475)</f>
        <v>2</v>
      </c>
    </row>
    <row r="2476" spans="1:20" x14ac:dyDescent="0.25">
      <c r="A2476" s="10">
        <f>OrderList!A2476</f>
        <v>1447312218.7</v>
      </c>
      <c r="B2476" s="10" t="str">
        <f>OrderList!C2476</f>
        <v>PORT04</v>
      </c>
      <c r="C2476" s="10" t="str">
        <f>OrderList!D2476</f>
        <v>V444_0</v>
      </c>
      <c r="D2476" s="10" t="str">
        <f>OrderList!F2476</f>
        <v>DTP</v>
      </c>
      <c r="E2476" s="10" t="str">
        <f>OrderList!L2476</f>
        <v>PORT09</v>
      </c>
      <c r="F2476" s="10" t="str">
        <f>OrderList!K2476</f>
        <v>PLANT03</v>
      </c>
      <c r="G2476" s="10">
        <f>OrderList!J2476</f>
        <v>1668608</v>
      </c>
      <c r="H2476" s="10">
        <f>OrderList!M2476</f>
        <v>1243</v>
      </c>
      <c r="I2476" s="10">
        <f>OrderList!N2476</f>
        <v>23.46</v>
      </c>
      <c r="O2476" s="10">
        <f>COUNTIF(FreightRates!$A$2:$A$1541,C2476)</f>
        <v>39</v>
      </c>
      <c r="Q2476" s="10">
        <f>COUNTIFS(FreightRates!$A$2:$A$1541,C2476,FreightRates!$B$2:$B$1541,B2476,FreightRates!$C$2:$C$1541,E2476)</f>
        <v>20</v>
      </c>
      <c r="T2476">
        <f>COUNTIFS(FreightRates!$A$2:$A$1541,C2476,FreightRates!$B$2:$B$1541,B2476,FreightRates!$C$2:$C$1541,E2476,FreightRates!$F$2:$F$1541,D2476,FreightRates!$D$2:$D$1541,"&lt;="&amp;I2476,FreightRates!$E$2:$E$1541,"&gt;="&amp;I2476)</f>
        <v>2</v>
      </c>
    </row>
    <row r="2477" spans="1:20" x14ac:dyDescent="0.25">
      <c r="A2477" s="10">
        <f>OrderList!A2477</f>
        <v>1447235296.7</v>
      </c>
      <c r="B2477" s="10" t="str">
        <f>OrderList!C2477</f>
        <v>PORT04</v>
      </c>
      <c r="C2477" s="10" t="str">
        <f>OrderList!D2477</f>
        <v>V444_0</v>
      </c>
      <c r="D2477" s="10" t="str">
        <f>OrderList!F2477</f>
        <v>DTP</v>
      </c>
      <c r="E2477" s="10" t="str">
        <f>OrderList!L2477</f>
        <v>PORT09</v>
      </c>
      <c r="F2477" s="10" t="str">
        <f>OrderList!K2477</f>
        <v>PLANT03</v>
      </c>
      <c r="G2477" s="10">
        <f>OrderList!J2477</f>
        <v>1700094</v>
      </c>
      <c r="H2477" s="10">
        <f>OrderList!M2477</f>
        <v>292</v>
      </c>
      <c r="I2477" s="10">
        <f>OrderList!N2477</f>
        <v>0.25206762028608587</v>
      </c>
      <c r="O2477" s="10">
        <f>COUNTIF(FreightRates!$A$2:$A$1541,C2477)</f>
        <v>39</v>
      </c>
      <c r="Q2477" s="10">
        <f>COUNTIFS(FreightRates!$A$2:$A$1541,C2477,FreightRates!$B$2:$B$1541,B2477,FreightRates!$C$2:$C$1541,E2477)</f>
        <v>20</v>
      </c>
      <c r="T2477">
        <f>COUNTIFS(FreightRates!$A$2:$A$1541,C2477,FreightRates!$B$2:$B$1541,B2477,FreightRates!$C$2:$C$1541,E2477,FreightRates!$F$2:$F$1541,D2477,FreightRates!$D$2:$D$1541,"&lt;="&amp;I2477,FreightRates!$E$2:$E$1541,"&gt;="&amp;I2477)</f>
        <v>2</v>
      </c>
    </row>
    <row r="2478" spans="1:20" x14ac:dyDescent="0.25">
      <c r="A2478" s="10">
        <f>OrderList!A2478</f>
        <v>1447235300.7</v>
      </c>
      <c r="B2478" s="10" t="str">
        <f>OrderList!C2478</f>
        <v>PORT04</v>
      </c>
      <c r="C2478" s="10" t="str">
        <f>OrderList!D2478</f>
        <v>V444_0</v>
      </c>
      <c r="D2478" s="10" t="str">
        <f>OrderList!F2478</f>
        <v>DTP</v>
      </c>
      <c r="E2478" s="10" t="str">
        <f>OrderList!L2478</f>
        <v>PORT09</v>
      </c>
      <c r="F2478" s="10" t="str">
        <f>OrderList!K2478</f>
        <v>PLANT03</v>
      </c>
      <c r="G2478" s="10">
        <f>OrderList!J2478</f>
        <v>1700094</v>
      </c>
      <c r="H2478" s="10">
        <f>OrderList!M2478</f>
        <v>314</v>
      </c>
      <c r="I2478" s="10">
        <f>OrderList!N2478</f>
        <v>1.6384395318595582</v>
      </c>
      <c r="O2478" s="10">
        <f>COUNTIF(FreightRates!$A$2:$A$1541,C2478)</f>
        <v>39</v>
      </c>
      <c r="Q2478" s="10">
        <f>COUNTIFS(FreightRates!$A$2:$A$1541,C2478,FreightRates!$B$2:$B$1541,B2478,FreightRates!$C$2:$C$1541,E2478)</f>
        <v>20</v>
      </c>
      <c r="T2478">
        <f>COUNTIFS(FreightRates!$A$2:$A$1541,C2478,FreightRates!$B$2:$B$1541,B2478,FreightRates!$C$2:$C$1541,E2478,FreightRates!$F$2:$F$1541,D2478,FreightRates!$D$2:$D$1541,"&lt;="&amp;I2478,FreightRates!$E$2:$E$1541,"&gt;="&amp;I2478)</f>
        <v>2</v>
      </c>
    </row>
    <row r="2479" spans="1:20" x14ac:dyDescent="0.25">
      <c r="A2479" s="10">
        <f>OrderList!A2479</f>
        <v>1447235299.7</v>
      </c>
      <c r="B2479" s="10" t="str">
        <f>OrderList!C2479</f>
        <v>PORT04</v>
      </c>
      <c r="C2479" s="10" t="str">
        <f>OrderList!D2479</f>
        <v>V444_0</v>
      </c>
      <c r="D2479" s="10" t="str">
        <f>OrderList!F2479</f>
        <v>DTP</v>
      </c>
      <c r="E2479" s="10" t="str">
        <f>OrderList!L2479</f>
        <v>PORT09</v>
      </c>
      <c r="F2479" s="10" t="str">
        <f>OrderList!K2479</f>
        <v>PLANT03</v>
      </c>
      <c r="G2479" s="10">
        <f>OrderList!J2479</f>
        <v>1700094</v>
      </c>
      <c r="H2479" s="10">
        <f>OrderList!M2479</f>
        <v>289</v>
      </c>
      <c r="I2479" s="10">
        <f>OrderList!N2479</f>
        <v>1.5124057217165152</v>
      </c>
      <c r="O2479" s="10">
        <f>COUNTIF(FreightRates!$A$2:$A$1541,C2479)</f>
        <v>39</v>
      </c>
      <c r="Q2479" s="10">
        <f>COUNTIFS(FreightRates!$A$2:$A$1541,C2479,FreightRates!$B$2:$B$1541,B2479,FreightRates!$C$2:$C$1541,E2479)</f>
        <v>20</v>
      </c>
      <c r="T2479">
        <f>COUNTIFS(FreightRates!$A$2:$A$1541,C2479,FreightRates!$B$2:$B$1541,B2479,FreightRates!$C$2:$C$1541,E2479,FreightRates!$F$2:$F$1541,D2479,FreightRates!$D$2:$D$1541,"&lt;="&amp;I2479,FreightRates!$E$2:$E$1541,"&gt;="&amp;I2479)</f>
        <v>2</v>
      </c>
    </row>
    <row r="2480" spans="1:20" x14ac:dyDescent="0.25">
      <c r="A2480" s="10">
        <f>OrderList!A2480</f>
        <v>1447321401.7</v>
      </c>
      <c r="B2480" s="10" t="str">
        <f>OrderList!C2480</f>
        <v>PORT04</v>
      </c>
      <c r="C2480" s="10" t="str">
        <f>OrderList!D2480</f>
        <v>V444_0</v>
      </c>
      <c r="D2480" s="10" t="str">
        <f>OrderList!F2480</f>
        <v>DTP</v>
      </c>
      <c r="E2480" s="10" t="str">
        <f>OrderList!L2480</f>
        <v>PORT09</v>
      </c>
      <c r="F2480" s="10" t="str">
        <f>OrderList!K2480</f>
        <v>PLANT03</v>
      </c>
      <c r="G2480" s="10">
        <f>OrderList!J2480</f>
        <v>1700094</v>
      </c>
      <c r="H2480" s="10">
        <f>OrderList!M2480</f>
        <v>286</v>
      </c>
      <c r="I2480" s="10">
        <f>OrderList!N2480</f>
        <v>0.63016905071521467</v>
      </c>
      <c r="O2480" s="10">
        <f>COUNTIF(FreightRates!$A$2:$A$1541,C2480)</f>
        <v>39</v>
      </c>
      <c r="Q2480" s="10">
        <f>COUNTIFS(FreightRates!$A$2:$A$1541,C2480,FreightRates!$B$2:$B$1541,B2480,FreightRates!$C$2:$C$1541,E2480)</f>
        <v>20</v>
      </c>
      <c r="T2480">
        <f>COUNTIFS(FreightRates!$A$2:$A$1541,C2480,FreightRates!$B$2:$B$1541,B2480,FreightRates!$C$2:$C$1541,E2480,FreightRates!$F$2:$F$1541,D2480,FreightRates!$D$2:$D$1541,"&lt;="&amp;I2480,FreightRates!$E$2:$E$1541,"&gt;="&amp;I2480)</f>
        <v>2</v>
      </c>
    </row>
    <row r="2481" spans="1:20" x14ac:dyDescent="0.25">
      <c r="A2481" s="10">
        <f>OrderList!A2481</f>
        <v>1447172440.7</v>
      </c>
      <c r="B2481" s="10" t="str">
        <f>OrderList!C2481</f>
        <v>PORT04</v>
      </c>
      <c r="C2481" s="10" t="str">
        <f>OrderList!D2481</f>
        <v>V444_0</v>
      </c>
      <c r="D2481" s="10" t="str">
        <f>OrderList!F2481</f>
        <v>DTP</v>
      </c>
      <c r="E2481" s="10" t="str">
        <f>OrderList!L2481</f>
        <v>PORT09</v>
      </c>
      <c r="F2481" s="10" t="str">
        <f>OrderList!K2481</f>
        <v>PLANT03</v>
      </c>
      <c r="G2481" s="10">
        <f>OrderList!J2481</f>
        <v>1700094</v>
      </c>
      <c r="H2481" s="10">
        <f>OrderList!M2481</f>
        <v>347</v>
      </c>
      <c r="I2481" s="10">
        <f>OrderList!N2481</f>
        <v>2.08</v>
      </c>
      <c r="O2481" s="10">
        <f>COUNTIF(FreightRates!$A$2:$A$1541,C2481)</f>
        <v>39</v>
      </c>
      <c r="Q2481" s="10">
        <f>COUNTIFS(FreightRates!$A$2:$A$1541,C2481,FreightRates!$B$2:$B$1541,B2481,FreightRates!$C$2:$C$1541,E2481)</f>
        <v>20</v>
      </c>
      <c r="T2481">
        <f>COUNTIFS(FreightRates!$A$2:$A$1541,C2481,FreightRates!$B$2:$B$1541,B2481,FreightRates!$C$2:$C$1541,E2481,FreightRates!$F$2:$F$1541,D2481,FreightRates!$D$2:$D$1541,"&lt;="&amp;I2481,FreightRates!$E$2:$E$1541,"&gt;="&amp;I2481)</f>
        <v>2</v>
      </c>
    </row>
    <row r="2482" spans="1:20" x14ac:dyDescent="0.25">
      <c r="A2482" s="10">
        <f>OrderList!A2482</f>
        <v>1447283717.7</v>
      </c>
      <c r="B2482" s="10" t="str">
        <f>OrderList!C2482</f>
        <v>PORT04</v>
      </c>
      <c r="C2482" s="10" t="str">
        <f>OrderList!D2482</f>
        <v>V444_0</v>
      </c>
      <c r="D2482" s="10" t="str">
        <f>OrderList!F2482</f>
        <v>DTP</v>
      </c>
      <c r="E2482" s="10" t="str">
        <f>OrderList!L2482</f>
        <v>PORT09</v>
      </c>
      <c r="F2482" s="10" t="str">
        <f>OrderList!K2482</f>
        <v>PLANT03</v>
      </c>
      <c r="G2482" s="10">
        <f>OrderList!J2482</f>
        <v>1700094</v>
      </c>
      <c r="H2482" s="10">
        <f>OrderList!M2482</f>
        <v>380</v>
      </c>
      <c r="I2482" s="10">
        <f>OrderList!N2482</f>
        <v>2.3199999999999998</v>
      </c>
      <c r="O2482" s="10">
        <f>COUNTIF(FreightRates!$A$2:$A$1541,C2482)</f>
        <v>39</v>
      </c>
      <c r="Q2482" s="10">
        <f>COUNTIFS(FreightRates!$A$2:$A$1541,C2482,FreightRates!$B$2:$B$1541,B2482,FreightRates!$C$2:$C$1541,E2482)</f>
        <v>20</v>
      </c>
      <c r="T2482">
        <f>COUNTIFS(FreightRates!$A$2:$A$1541,C2482,FreightRates!$B$2:$B$1541,B2482,FreightRates!$C$2:$C$1541,E2482,FreightRates!$F$2:$F$1541,D2482,FreightRates!$D$2:$D$1541,"&lt;="&amp;I2482,FreightRates!$E$2:$E$1541,"&gt;="&amp;I2482)</f>
        <v>2</v>
      </c>
    </row>
    <row r="2483" spans="1:20" x14ac:dyDescent="0.25">
      <c r="A2483" s="10">
        <f>OrderList!A2483</f>
        <v>1447283715.7</v>
      </c>
      <c r="B2483" s="10" t="str">
        <f>OrderList!C2483</f>
        <v>PORT04</v>
      </c>
      <c r="C2483" s="10" t="str">
        <f>OrderList!D2483</f>
        <v>V444_0</v>
      </c>
      <c r="D2483" s="10" t="str">
        <f>OrderList!F2483</f>
        <v>DTP</v>
      </c>
      <c r="E2483" s="10" t="str">
        <f>OrderList!L2483</f>
        <v>PORT09</v>
      </c>
      <c r="F2483" s="10" t="str">
        <f>OrderList!K2483</f>
        <v>PLANT03</v>
      </c>
      <c r="G2483" s="10">
        <f>OrderList!J2483</f>
        <v>1700094</v>
      </c>
      <c r="H2483" s="10">
        <f>OrderList!M2483</f>
        <v>312</v>
      </c>
      <c r="I2483" s="10">
        <f>OrderList!N2483</f>
        <v>2.3199999999999998</v>
      </c>
      <c r="O2483" s="10">
        <f>COUNTIF(FreightRates!$A$2:$A$1541,C2483)</f>
        <v>39</v>
      </c>
      <c r="Q2483" s="10">
        <f>COUNTIFS(FreightRates!$A$2:$A$1541,C2483,FreightRates!$B$2:$B$1541,B2483,FreightRates!$C$2:$C$1541,E2483)</f>
        <v>20</v>
      </c>
      <c r="T2483">
        <f>COUNTIFS(FreightRates!$A$2:$A$1541,C2483,FreightRates!$B$2:$B$1541,B2483,FreightRates!$C$2:$C$1541,E2483,FreightRates!$F$2:$F$1541,D2483,FreightRates!$D$2:$D$1541,"&lt;="&amp;I2483,FreightRates!$E$2:$E$1541,"&gt;="&amp;I2483)</f>
        <v>2</v>
      </c>
    </row>
    <row r="2484" spans="1:20" x14ac:dyDescent="0.25">
      <c r="A2484" s="10">
        <f>OrderList!A2484</f>
        <v>1447283712.7</v>
      </c>
      <c r="B2484" s="10" t="str">
        <f>OrderList!C2484</f>
        <v>PORT04</v>
      </c>
      <c r="C2484" s="10" t="str">
        <f>OrderList!D2484</f>
        <v>V444_0</v>
      </c>
      <c r="D2484" s="10" t="str">
        <f>OrderList!F2484</f>
        <v>DTP</v>
      </c>
      <c r="E2484" s="10" t="str">
        <f>OrderList!L2484</f>
        <v>PORT09</v>
      </c>
      <c r="F2484" s="10" t="str">
        <f>OrderList!K2484</f>
        <v>PLANT03</v>
      </c>
      <c r="G2484" s="10">
        <f>OrderList!J2484</f>
        <v>1700094</v>
      </c>
      <c r="H2484" s="10">
        <f>OrderList!M2484</f>
        <v>383</v>
      </c>
      <c r="I2484" s="10">
        <f>OrderList!N2484</f>
        <v>2.2999999999999998</v>
      </c>
      <c r="O2484" s="10">
        <f>COUNTIF(FreightRates!$A$2:$A$1541,C2484)</f>
        <v>39</v>
      </c>
      <c r="Q2484" s="10">
        <f>COUNTIFS(FreightRates!$A$2:$A$1541,C2484,FreightRates!$B$2:$B$1541,B2484,FreightRates!$C$2:$C$1541,E2484)</f>
        <v>20</v>
      </c>
      <c r="T2484">
        <f>COUNTIFS(FreightRates!$A$2:$A$1541,C2484,FreightRates!$B$2:$B$1541,B2484,FreightRates!$C$2:$C$1541,E2484,FreightRates!$F$2:$F$1541,D2484,FreightRates!$D$2:$D$1541,"&lt;="&amp;I2484,FreightRates!$E$2:$E$1541,"&gt;="&amp;I2484)</f>
        <v>2</v>
      </c>
    </row>
    <row r="2485" spans="1:20" x14ac:dyDescent="0.25">
      <c r="A2485" s="10">
        <f>OrderList!A2485</f>
        <v>1447283716.7</v>
      </c>
      <c r="B2485" s="10" t="str">
        <f>OrderList!C2485</f>
        <v>PORT04</v>
      </c>
      <c r="C2485" s="10" t="str">
        <f>OrderList!D2485</f>
        <v>V444_0</v>
      </c>
      <c r="D2485" s="10" t="str">
        <f>OrderList!F2485</f>
        <v>DTP</v>
      </c>
      <c r="E2485" s="10" t="str">
        <f>OrderList!L2485</f>
        <v>PORT09</v>
      </c>
      <c r="F2485" s="10" t="str">
        <f>OrderList!K2485</f>
        <v>PLANT03</v>
      </c>
      <c r="G2485" s="10">
        <f>OrderList!J2485</f>
        <v>1700094</v>
      </c>
      <c r="H2485" s="10">
        <f>OrderList!M2485</f>
        <v>289</v>
      </c>
      <c r="I2485" s="10">
        <f>OrderList!N2485</f>
        <v>2.2999999999999998</v>
      </c>
      <c r="O2485" s="10">
        <f>COUNTIF(FreightRates!$A$2:$A$1541,C2485)</f>
        <v>39</v>
      </c>
      <c r="Q2485" s="10">
        <f>COUNTIFS(FreightRates!$A$2:$A$1541,C2485,FreightRates!$B$2:$B$1541,B2485,FreightRates!$C$2:$C$1541,E2485)</f>
        <v>20</v>
      </c>
      <c r="T2485">
        <f>COUNTIFS(FreightRates!$A$2:$A$1541,C2485,FreightRates!$B$2:$B$1541,B2485,FreightRates!$C$2:$C$1541,E2485,FreightRates!$F$2:$F$1541,D2485,FreightRates!$D$2:$D$1541,"&lt;="&amp;I2485,FreightRates!$E$2:$E$1541,"&gt;="&amp;I2485)</f>
        <v>2</v>
      </c>
    </row>
    <row r="2486" spans="1:20" x14ac:dyDescent="0.25">
      <c r="A2486" s="10">
        <f>OrderList!A2486</f>
        <v>1447283714.7</v>
      </c>
      <c r="B2486" s="10" t="str">
        <f>OrderList!C2486</f>
        <v>PORT04</v>
      </c>
      <c r="C2486" s="10" t="str">
        <f>OrderList!D2486</f>
        <v>V444_0</v>
      </c>
      <c r="D2486" s="10" t="str">
        <f>OrderList!F2486</f>
        <v>DTP</v>
      </c>
      <c r="E2486" s="10" t="str">
        <f>OrderList!L2486</f>
        <v>PORT09</v>
      </c>
      <c r="F2486" s="10" t="str">
        <f>OrderList!K2486</f>
        <v>PLANT03</v>
      </c>
      <c r="G2486" s="10">
        <f>OrderList!J2486</f>
        <v>1700094</v>
      </c>
      <c r="H2486" s="10">
        <f>OrderList!M2486</f>
        <v>344</v>
      </c>
      <c r="I2486" s="10">
        <f>OrderList!N2486</f>
        <v>2.2999999999999998</v>
      </c>
      <c r="O2486" s="10">
        <f>COUNTIF(FreightRates!$A$2:$A$1541,C2486)</f>
        <v>39</v>
      </c>
      <c r="Q2486" s="10">
        <f>COUNTIFS(FreightRates!$A$2:$A$1541,C2486,FreightRates!$B$2:$B$1541,B2486,FreightRates!$C$2:$C$1541,E2486)</f>
        <v>20</v>
      </c>
      <c r="T2486">
        <f>COUNTIFS(FreightRates!$A$2:$A$1541,C2486,FreightRates!$B$2:$B$1541,B2486,FreightRates!$C$2:$C$1541,E2486,FreightRates!$F$2:$F$1541,D2486,FreightRates!$D$2:$D$1541,"&lt;="&amp;I2486,FreightRates!$E$2:$E$1541,"&gt;="&amp;I2486)</f>
        <v>2</v>
      </c>
    </row>
    <row r="2487" spans="1:20" x14ac:dyDescent="0.25">
      <c r="A2487" s="10">
        <f>OrderList!A2487</f>
        <v>1447283713.7</v>
      </c>
      <c r="B2487" s="10" t="str">
        <f>OrderList!C2487</f>
        <v>PORT04</v>
      </c>
      <c r="C2487" s="10" t="str">
        <f>OrderList!D2487</f>
        <v>V444_0</v>
      </c>
      <c r="D2487" s="10" t="str">
        <f>OrderList!F2487</f>
        <v>DTP</v>
      </c>
      <c r="E2487" s="10" t="str">
        <f>OrderList!L2487</f>
        <v>PORT09</v>
      </c>
      <c r="F2487" s="10" t="str">
        <f>OrderList!K2487</f>
        <v>PLANT03</v>
      </c>
      <c r="G2487" s="10">
        <f>OrderList!J2487</f>
        <v>1700094</v>
      </c>
      <c r="H2487" s="10">
        <f>OrderList!M2487</f>
        <v>316</v>
      </c>
      <c r="I2487" s="10">
        <f>OrderList!N2487</f>
        <v>2.2999999999999998</v>
      </c>
      <c r="O2487" s="10">
        <f>COUNTIF(FreightRates!$A$2:$A$1541,C2487)</f>
        <v>39</v>
      </c>
      <c r="Q2487" s="10">
        <f>COUNTIFS(FreightRates!$A$2:$A$1541,C2487,FreightRates!$B$2:$B$1541,B2487,FreightRates!$C$2:$C$1541,E2487)</f>
        <v>20</v>
      </c>
      <c r="T2487">
        <f>COUNTIFS(FreightRates!$A$2:$A$1541,C2487,FreightRates!$B$2:$B$1541,B2487,FreightRates!$C$2:$C$1541,E2487,FreightRates!$F$2:$F$1541,D2487,FreightRates!$D$2:$D$1541,"&lt;="&amp;I2487,FreightRates!$E$2:$E$1541,"&gt;="&amp;I2487)</f>
        <v>2</v>
      </c>
    </row>
    <row r="2488" spans="1:20" x14ac:dyDescent="0.25">
      <c r="A2488" s="10">
        <f>OrderList!A2488</f>
        <v>1447174213.7</v>
      </c>
      <c r="B2488" s="10" t="str">
        <f>OrderList!C2488</f>
        <v>PORT04</v>
      </c>
      <c r="C2488" s="10" t="str">
        <f>OrderList!D2488</f>
        <v>V444_0</v>
      </c>
      <c r="D2488" s="10" t="str">
        <f>OrderList!F2488</f>
        <v>DTP</v>
      </c>
      <c r="E2488" s="10" t="str">
        <f>OrderList!L2488</f>
        <v>PORT09</v>
      </c>
      <c r="F2488" s="10" t="str">
        <f>OrderList!K2488</f>
        <v>PLANT03</v>
      </c>
      <c r="G2488" s="10">
        <f>OrderList!J2488</f>
        <v>1700097</v>
      </c>
      <c r="H2488" s="10">
        <f>OrderList!M2488</f>
        <v>338</v>
      </c>
      <c r="I2488" s="10">
        <f>OrderList!N2488</f>
        <v>1.7872193436960275</v>
      </c>
      <c r="O2488" s="10">
        <f>COUNTIF(FreightRates!$A$2:$A$1541,C2488)</f>
        <v>39</v>
      </c>
      <c r="Q2488" s="10">
        <f>COUNTIFS(FreightRates!$A$2:$A$1541,C2488,FreightRates!$B$2:$B$1541,B2488,FreightRates!$C$2:$C$1541,E2488)</f>
        <v>20</v>
      </c>
      <c r="T2488">
        <f>COUNTIFS(FreightRates!$A$2:$A$1541,C2488,FreightRates!$B$2:$B$1541,B2488,FreightRates!$C$2:$C$1541,E2488,FreightRates!$F$2:$F$1541,D2488,FreightRates!$D$2:$D$1541,"&lt;="&amp;I2488,FreightRates!$E$2:$E$1541,"&gt;="&amp;I2488)</f>
        <v>2</v>
      </c>
    </row>
    <row r="2489" spans="1:20" x14ac:dyDescent="0.25">
      <c r="A2489" s="10">
        <f>OrderList!A2489</f>
        <v>1447167308.7</v>
      </c>
      <c r="B2489" s="10" t="str">
        <f>OrderList!C2489</f>
        <v>PORT04</v>
      </c>
      <c r="C2489" s="10" t="str">
        <f>OrderList!D2489</f>
        <v>V444_0</v>
      </c>
      <c r="D2489" s="10" t="str">
        <f>OrderList!F2489</f>
        <v>DTP</v>
      </c>
      <c r="E2489" s="10" t="str">
        <f>OrderList!L2489</f>
        <v>PORT09</v>
      </c>
      <c r="F2489" s="10" t="str">
        <f>OrderList!K2489</f>
        <v>PLANT03</v>
      </c>
      <c r="G2489" s="10">
        <f>OrderList!J2489</f>
        <v>1700097</v>
      </c>
      <c r="H2489" s="10">
        <f>OrderList!M2489</f>
        <v>425</v>
      </c>
      <c r="I2489" s="10">
        <f>OrderList!N2489</f>
        <v>4.0212435233160626</v>
      </c>
      <c r="O2489" s="10">
        <f>COUNTIF(FreightRates!$A$2:$A$1541,C2489)</f>
        <v>39</v>
      </c>
      <c r="Q2489" s="10">
        <f>COUNTIFS(FreightRates!$A$2:$A$1541,C2489,FreightRates!$B$2:$B$1541,B2489,FreightRates!$C$2:$C$1541,E2489)</f>
        <v>20</v>
      </c>
      <c r="T2489">
        <f>COUNTIFS(FreightRates!$A$2:$A$1541,C2489,FreightRates!$B$2:$B$1541,B2489,FreightRates!$C$2:$C$1541,E2489,FreightRates!$F$2:$F$1541,D2489,FreightRates!$D$2:$D$1541,"&lt;="&amp;I2489,FreightRates!$E$2:$E$1541,"&gt;="&amp;I2489)</f>
        <v>2</v>
      </c>
    </row>
    <row r="2490" spans="1:20" x14ac:dyDescent="0.25">
      <c r="A2490" s="10">
        <f>OrderList!A2490</f>
        <v>1447261179.7</v>
      </c>
      <c r="B2490" s="10" t="str">
        <f>OrderList!C2490</f>
        <v>PORT04</v>
      </c>
      <c r="C2490" s="10" t="str">
        <f>OrderList!D2490</f>
        <v>V444_0</v>
      </c>
      <c r="D2490" s="10" t="str">
        <f>OrderList!F2490</f>
        <v>DTP</v>
      </c>
      <c r="E2490" s="10" t="str">
        <f>OrderList!L2490</f>
        <v>PORT09</v>
      </c>
      <c r="F2490" s="10" t="str">
        <f>OrderList!K2490</f>
        <v>PLANT03</v>
      </c>
      <c r="G2490" s="10">
        <f>OrderList!J2490</f>
        <v>1700097</v>
      </c>
      <c r="H2490" s="10">
        <f>OrderList!M2490</f>
        <v>344</v>
      </c>
      <c r="I2490" s="10">
        <f>OrderList!N2490</f>
        <v>1.1170120898100173</v>
      </c>
      <c r="O2490" s="10">
        <f>COUNTIF(FreightRates!$A$2:$A$1541,C2490)</f>
        <v>39</v>
      </c>
      <c r="Q2490" s="10">
        <f>COUNTIFS(FreightRates!$A$2:$A$1541,C2490,FreightRates!$B$2:$B$1541,B2490,FreightRates!$C$2:$C$1541,E2490)</f>
        <v>20</v>
      </c>
      <c r="T2490">
        <f>COUNTIFS(FreightRates!$A$2:$A$1541,C2490,FreightRates!$B$2:$B$1541,B2490,FreightRates!$C$2:$C$1541,E2490,FreightRates!$F$2:$F$1541,D2490,FreightRates!$D$2:$D$1541,"&lt;="&amp;I2490,FreightRates!$E$2:$E$1541,"&gt;="&amp;I2490)</f>
        <v>2</v>
      </c>
    </row>
    <row r="2491" spans="1:20" x14ac:dyDescent="0.25">
      <c r="A2491" s="10">
        <f>OrderList!A2491</f>
        <v>1447215308.7</v>
      </c>
      <c r="B2491" s="10" t="str">
        <f>OrderList!C2491</f>
        <v>PORT04</v>
      </c>
      <c r="C2491" s="10" t="str">
        <f>OrderList!D2491</f>
        <v>V444_0</v>
      </c>
      <c r="D2491" s="10" t="str">
        <f>OrderList!F2491</f>
        <v>DTP</v>
      </c>
      <c r="E2491" s="10" t="str">
        <f>OrderList!L2491</f>
        <v>PORT09</v>
      </c>
      <c r="F2491" s="10" t="str">
        <f>OrderList!K2491</f>
        <v>PLANT03</v>
      </c>
      <c r="G2491" s="10">
        <f>OrderList!J2491</f>
        <v>1700097</v>
      </c>
      <c r="H2491" s="10">
        <f>OrderList!M2491</f>
        <v>413</v>
      </c>
      <c r="I2491" s="10">
        <f>OrderList!N2491</f>
        <v>1.7872193436960275</v>
      </c>
      <c r="O2491" s="10">
        <f>COUNTIF(FreightRates!$A$2:$A$1541,C2491)</f>
        <v>39</v>
      </c>
      <c r="Q2491" s="10">
        <f>COUNTIFS(FreightRates!$A$2:$A$1541,C2491,FreightRates!$B$2:$B$1541,B2491,FreightRates!$C$2:$C$1541,E2491)</f>
        <v>20</v>
      </c>
      <c r="T2491">
        <f>COUNTIFS(FreightRates!$A$2:$A$1541,C2491,FreightRates!$B$2:$B$1541,B2491,FreightRates!$C$2:$C$1541,E2491,FreightRates!$F$2:$F$1541,D2491,FreightRates!$D$2:$D$1541,"&lt;="&amp;I2491,FreightRates!$E$2:$E$1541,"&gt;="&amp;I2491)</f>
        <v>2</v>
      </c>
    </row>
    <row r="2492" spans="1:20" x14ac:dyDescent="0.25">
      <c r="A2492" s="10">
        <f>OrderList!A2492</f>
        <v>1447261178.7</v>
      </c>
      <c r="B2492" s="10" t="str">
        <f>OrderList!C2492</f>
        <v>PORT04</v>
      </c>
      <c r="C2492" s="10" t="str">
        <f>OrderList!D2492</f>
        <v>V444_0</v>
      </c>
      <c r="D2492" s="10" t="str">
        <f>OrderList!F2492</f>
        <v>DTP</v>
      </c>
      <c r="E2492" s="10" t="str">
        <f>OrderList!L2492</f>
        <v>PORT09</v>
      </c>
      <c r="F2492" s="10" t="str">
        <f>OrderList!K2492</f>
        <v>PLANT03</v>
      </c>
      <c r="G2492" s="10">
        <f>OrderList!J2492</f>
        <v>1700097</v>
      </c>
      <c r="H2492" s="10">
        <f>OrderList!M2492</f>
        <v>348</v>
      </c>
      <c r="I2492" s="10">
        <f>OrderList!N2492</f>
        <v>0.67020725388601032</v>
      </c>
      <c r="O2492" s="10">
        <f>COUNTIF(FreightRates!$A$2:$A$1541,C2492)</f>
        <v>39</v>
      </c>
      <c r="Q2492" s="10">
        <f>COUNTIFS(FreightRates!$A$2:$A$1541,C2492,FreightRates!$B$2:$B$1541,B2492,FreightRates!$C$2:$C$1541,E2492)</f>
        <v>20</v>
      </c>
      <c r="T2492">
        <f>COUNTIFS(FreightRates!$A$2:$A$1541,C2492,FreightRates!$B$2:$B$1541,B2492,FreightRates!$C$2:$C$1541,E2492,FreightRates!$F$2:$F$1541,D2492,FreightRates!$D$2:$D$1541,"&lt;="&amp;I2492,FreightRates!$E$2:$E$1541,"&gt;="&amp;I2492)</f>
        <v>2</v>
      </c>
    </row>
    <row r="2493" spans="1:20" x14ac:dyDescent="0.25">
      <c r="A2493" s="10">
        <f>OrderList!A2493</f>
        <v>1447193434.7</v>
      </c>
      <c r="B2493" s="10" t="str">
        <f>OrderList!C2493</f>
        <v>PORT04</v>
      </c>
      <c r="C2493" s="10" t="str">
        <f>OrderList!D2493</f>
        <v>V444_0</v>
      </c>
      <c r="D2493" s="10" t="str">
        <f>OrderList!F2493</f>
        <v>DTP</v>
      </c>
      <c r="E2493" s="10" t="str">
        <f>OrderList!L2493</f>
        <v>PORT09</v>
      </c>
      <c r="F2493" s="10" t="str">
        <f>OrderList!K2493</f>
        <v>PLANT03</v>
      </c>
      <c r="G2493" s="10">
        <f>OrderList!J2493</f>
        <v>1689298</v>
      </c>
      <c r="H2493" s="10">
        <f>OrderList!M2493</f>
        <v>322</v>
      </c>
      <c r="I2493" s="10">
        <f>OrderList!N2493</f>
        <v>0.21025032390024928</v>
      </c>
      <c r="O2493" s="10">
        <f>COUNTIF(FreightRates!$A$2:$A$1541,C2493)</f>
        <v>39</v>
      </c>
      <c r="Q2493" s="10">
        <f>COUNTIFS(FreightRates!$A$2:$A$1541,C2493,FreightRates!$B$2:$B$1541,B2493,FreightRates!$C$2:$C$1541,E2493)</f>
        <v>20</v>
      </c>
      <c r="T2493">
        <f>COUNTIFS(FreightRates!$A$2:$A$1541,C2493,FreightRates!$B$2:$B$1541,B2493,FreightRates!$C$2:$C$1541,E2493,FreightRates!$F$2:$F$1541,D2493,FreightRates!$D$2:$D$1541,"&lt;="&amp;I2493,FreightRates!$E$2:$E$1541,"&gt;="&amp;I2493)</f>
        <v>2</v>
      </c>
    </row>
    <row r="2494" spans="1:20" x14ac:dyDescent="0.25">
      <c r="A2494" s="10">
        <f>OrderList!A2494</f>
        <v>1447183513.7</v>
      </c>
      <c r="B2494" s="10" t="str">
        <f>OrderList!C2494</f>
        <v>PORT04</v>
      </c>
      <c r="C2494" s="10" t="str">
        <f>OrderList!D2494</f>
        <v>V444_0</v>
      </c>
      <c r="D2494" s="10" t="str">
        <f>OrderList!F2494</f>
        <v>DTP</v>
      </c>
      <c r="E2494" s="10" t="str">
        <f>OrderList!L2494</f>
        <v>PORT09</v>
      </c>
      <c r="F2494" s="10" t="str">
        <f>OrderList!K2494</f>
        <v>PLANT03</v>
      </c>
      <c r="G2494" s="10">
        <f>OrderList!J2494</f>
        <v>1655982</v>
      </c>
      <c r="H2494" s="10">
        <f>OrderList!M2494</f>
        <v>776</v>
      </c>
      <c r="I2494" s="10">
        <f>OrderList!N2494</f>
        <v>3.8367073782834202</v>
      </c>
      <c r="O2494" s="10">
        <f>COUNTIF(FreightRates!$A$2:$A$1541,C2494)</f>
        <v>39</v>
      </c>
      <c r="Q2494" s="10">
        <f>COUNTIFS(FreightRates!$A$2:$A$1541,C2494,FreightRates!$B$2:$B$1541,B2494,FreightRates!$C$2:$C$1541,E2494)</f>
        <v>20</v>
      </c>
      <c r="T2494">
        <f>COUNTIFS(FreightRates!$A$2:$A$1541,C2494,FreightRates!$B$2:$B$1541,B2494,FreightRates!$C$2:$C$1541,E2494,FreightRates!$F$2:$F$1541,D2494,FreightRates!$D$2:$D$1541,"&lt;="&amp;I2494,FreightRates!$E$2:$E$1541,"&gt;="&amp;I2494)</f>
        <v>2</v>
      </c>
    </row>
    <row r="2495" spans="1:20" x14ac:dyDescent="0.25">
      <c r="A2495" s="10">
        <f>OrderList!A2495</f>
        <v>1447158134.7</v>
      </c>
      <c r="B2495" s="10" t="str">
        <f>OrderList!C2495</f>
        <v>PORT04</v>
      </c>
      <c r="C2495" s="10" t="str">
        <f>OrderList!D2495</f>
        <v>V444_0</v>
      </c>
      <c r="D2495" s="10" t="str">
        <f>OrderList!F2495</f>
        <v>DTP</v>
      </c>
      <c r="E2495" s="10" t="str">
        <f>OrderList!L2495</f>
        <v>PORT09</v>
      </c>
      <c r="F2495" s="10" t="str">
        <f>OrderList!K2495</f>
        <v>PLANT03</v>
      </c>
      <c r="G2495" s="10">
        <f>OrderList!J2495</f>
        <v>1655982</v>
      </c>
      <c r="H2495" s="10">
        <f>OrderList!M2495</f>
        <v>799</v>
      </c>
      <c r="I2495" s="10">
        <f>OrderList!N2495</f>
        <v>2.68</v>
      </c>
      <c r="O2495" s="10">
        <f>COUNTIF(FreightRates!$A$2:$A$1541,C2495)</f>
        <v>39</v>
      </c>
      <c r="Q2495" s="10">
        <f>COUNTIFS(FreightRates!$A$2:$A$1541,C2495,FreightRates!$B$2:$B$1541,B2495,FreightRates!$C$2:$C$1541,E2495)</f>
        <v>20</v>
      </c>
      <c r="T2495">
        <f>COUNTIFS(FreightRates!$A$2:$A$1541,C2495,FreightRates!$B$2:$B$1541,B2495,FreightRates!$C$2:$C$1541,E2495,FreightRates!$F$2:$F$1541,D2495,FreightRates!$D$2:$D$1541,"&lt;="&amp;I2495,FreightRates!$E$2:$E$1541,"&gt;="&amp;I2495)</f>
        <v>2</v>
      </c>
    </row>
    <row r="2496" spans="1:20" x14ac:dyDescent="0.25">
      <c r="A2496" s="10">
        <f>OrderList!A2496</f>
        <v>1447172425.7</v>
      </c>
      <c r="B2496" s="10" t="str">
        <f>OrderList!C2496</f>
        <v>PORT04</v>
      </c>
      <c r="C2496" s="10" t="str">
        <f>OrderList!D2496</f>
        <v>V444_0</v>
      </c>
      <c r="D2496" s="10" t="str">
        <f>OrderList!F2496</f>
        <v>DTP</v>
      </c>
      <c r="E2496" s="10" t="str">
        <f>OrderList!L2496</f>
        <v>PORT09</v>
      </c>
      <c r="F2496" s="10" t="str">
        <f>OrderList!K2496</f>
        <v>PLANT03</v>
      </c>
      <c r="G2496" s="10">
        <f>OrderList!J2496</f>
        <v>1651302</v>
      </c>
      <c r="H2496" s="10">
        <f>OrderList!M2496</f>
        <v>418</v>
      </c>
      <c r="I2496" s="10">
        <f>OrderList!N2496</f>
        <v>0.66396043988486242</v>
      </c>
      <c r="O2496" s="10">
        <f>COUNTIF(FreightRates!$A$2:$A$1541,C2496)</f>
        <v>39</v>
      </c>
      <c r="Q2496" s="10">
        <f>COUNTIFS(FreightRates!$A$2:$A$1541,C2496,FreightRates!$B$2:$B$1541,B2496,FreightRates!$C$2:$C$1541,E2496)</f>
        <v>20</v>
      </c>
      <c r="T2496">
        <f>COUNTIFS(FreightRates!$A$2:$A$1541,C2496,FreightRates!$B$2:$B$1541,B2496,FreightRates!$C$2:$C$1541,E2496,FreightRates!$F$2:$F$1541,D2496,FreightRates!$D$2:$D$1541,"&lt;="&amp;I2496,FreightRates!$E$2:$E$1541,"&gt;="&amp;I2496)</f>
        <v>2</v>
      </c>
    </row>
    <row r="2497" spans="1:20" x14ac:dyDescent="0.25">
      <c r="A2497" s="10">
        <f>OrderList!A2497</f>
        <v>1447184517.7</v>
      </c>
      <c r="B2497" s="10" t="str">
        <f>OrderList!C2497</f>
        <v>PORT04</v>
      </c>
      <c r="C2497" s="10" t="str">
        <f>OrderList!D2497</f>
        <v>V444_0</v>
      </c>
      <c r="D2497" s="10" t="str">
        <f>OrderList!F2497</f>
        <v>DTP</v>
      </c>
      <c r="E2497" s="10" t="str">
        <f>OrderList!L2497</f>
        <v>PORT09</v>
      </c>
      <c r="F2497" s="10" t="str">
        <f>OrderList!K2497</f>
        <v>PLANT03</v>
      </c>
      <c r="G2497" s="10">
        <f>OrderList!J2497</f>
        <v>1651302</v>
      </c>
      <c r="H2497" s="10">
        <f>OrderList!M2497</f>
        <v>335</v>
      </c>
      <c r="I2497" s="10">
        <f>OrderList!N2497</f>
        <v>0.66396043988486242</v>
      </c>
      <c r="O2497" s="10">
        <f>COUNTIF(FreightRates!$A$2:$A$1541,C2497)</f>
        <v>39</v>
      </c>
      <c r="Q2497" s="10">
        <f>COUNTIFS(FreightRates!$A$2:$A$1541,C2497,FreightRates!$B$2:$B$1541,B2497,FreightRates!$C$2:$C$1541,E2497)</f>
        <v>20</v>
      </c>
      <c r="T2497">
        <f>COUNTIFS(FreightRates!$A$2:$A$1541,C2497,FreightRates!$B$2:$B$1541,B2497,FreightRates!$C$2:$C$1541,E2497,FreightRates!$F$2:$F$1541,D2497,FreightRates!$D$2:$D$1541,"&lt;="&amp;I2497,FreightRates!$E$2:$E$1541,"&gt;="&amp;I2497)</f>
        <v>2</v>
      </c>
    </row>
    <row r="2498" spans="1:20" x14ac:dyDescent="0.25">
      <c r="A2498" s="10">
        <f>OrderList!A2498</f>
        <v>1447224368.7</v>
      </c>
      <c r="B2498" s="10" t="str">
        <f>OrderList!C2498</f>
        <v>PORT04</v>
      </c>
      <c r="C2498" s="10" t="str">
        <f>OrderList!D2498</f>
        <v>V444_0</v>
      </c>
      <c r="D2498" s="10" t="str">
        <f>OrderList!F2498</f>
        <v>DTP</v>
      </c>
      <c r="E2498" s="10" t="str">
        <f>OrderList!L2498</f>
        <v>PORT09</v>
      </c>
      <c r="F2498" s="10" t="str">
        <f>OrderList!K2498</f>
        <v>PLANT03</v>
      </c>
      <c r="G2498" s="10">
        <f>OrderList!J2498</f>
        <v>1651302</v>
      </c>
      <c r="H2498" s="10">
        <f>OrderList!M2498</f>
        <v>534</v>
      </c>
      <c r="I2498" s="10">
        <f>OrderList!N2498</f>
        <v>1.991881319654587</v>
      </c>
      <c r="O2498" s="10">
        <f>COUNTIF(FreightRates!$A$2:$A$1541,C2498)</f>
        <v>39</v>
      </c>
      <c r="Q2498" s="10">
        <f>COUNTIFS(FreightRates!$A$2:$A$1541,C2498,FreightRates!$B$2:$B$1541,B2498,FreightRates!$C$2:$C$1541,E2498)</f>
        <v>20</v>
      </c>
      <c r="T2498">
        <f>COUNTIFS(FreightRates!$A$2:$A$1541,C2498,FreightRates!$B$2:$B$1541,B2498,FreightRates!$C$2:$C$1541,E2498,FreightRates!$F$2:$F$1541,D2498,FreightRates!$D$2:$D$1541,"&lt;="&amp;I2498,FreightRates!$E$2:$E$1541,"&gt;="&amp;I2498)</f>
        <v>2</v>
      </c>
    </row>
    <row r="2499" spans="1:20" x14ac:dyDescent="0.25">
      <c r="A2499" s="10">
        <f>OrderList!A2499</f>
        <v>1447172432.7</v>
      </c>
      <c r="B2499" s="10" t="str">
        <f>OrderList!C2499</f>
        <v>PORT04</v>
      </c>
      <c r="C2499" s="10" t="str">
        <f>OrderList!D2499</f>
        <v>V444_0</v>
      </c>
      <c r="D2499" s="10" t="str">
        <f>OrderList!F2499</f>
        <v>DTP</v>
      </c>
      <c r="E2499" s="10" t="str">
        <f>OrderList!L2499</f>
        <v>PORT09</v>
      </c>
      <c r="F2499" s="10" t="str">
        <f>OrderList!K2499</f>
        <v>PLANT03</v>
      </c>
      <c r="G2499" s="10">
        <f>OrderList!J2499</f>
        <v>1651302</v>
      </c>
      <c r="H2499" s="10">
        <f>OrderList!M2499</f>
        <v>385</v>
      </c>
      <c r="I2499" s="10">
        <f>OrderList!N2499</f>
        <v>0.66396043988486242</v>
      </c>
      <c r="O2499" s="10">
        <f>COUNTIF(FreightRates!$A$2:$A$1541,C2499)</f>
        <v>39</v>
      </c>
      <c r="Q2499" s="10">
        <f>COUNTIFS(FreightRates!$A$2:$A$1541,C2499,FreightRates!$B$2:$B$1541,B2499,FreightRates!$C$2:$C$1541,E2499)</f>
        <v>20</v>
      </c>
      <c r="T2499">
        <f>COUNTIFS(FreightRates!$A$2:$A$1541,C2499,FreightRates!$B$2:$B$1541,B2499,FreightRates!$C$2:$C$1541,E2499,FreightRates!$F$2:$F$1541,D2499,FreightRates!$D$2:$D$1541,"&lt;="&amp;I2499,FreightRates!$E$2:$E$1541,"&gt;="&amp;I2499)</f>
        <v>2</v>
      </c>
    </row>
    <row r="2500" spans="1:20" x14ac:dyDescent="0.25">
      <c r="A2500" s="10">
        <f>OrderList!A2500</f>
        <v>1447172418.7</v>
      </c>
      <c r="B2500" s="10" t="str">
        <f>OrderList!C2500</f>
        <v>PORT04</v>
      </c>
      <c r="C2500" s="10" t="str">
        <f>OrderList!D2500</f>
        <v>V444_0</v>
      </c>
      <c r="D2500" s="10" t="str">
        <f>OrderList!F2500</f>
        <v>DTP</v>
      </c>
      <c r="E2500" s="10" t="str">
        <f>OrderList!L2500</f>
        <v>PORT09</v>
      </c>
      <c r="F2500" s="10" t="str">
        <f>OrderList!K2500</f>
        <v>PLANT03</v>
      </c>
      <c r="G2500" s="10">
        <f>OrderList!J2500</f>
        <v>1651302</v>
      </c>
      <c r="H2500" s="10">
        <f>OrderList!M2500</f>
        <v>479</v>
      </c>
      <c r="I2500" s="10">
        <f>OrderList!N2500</f>
        <v>1.3279208797697248</v>
      </c>
      <c r="O2500" s="10">
        <f>COUNTIF(FreightRates!$A$2:$A$1541,C2500)</f>
        <v>39</v>
      </c>
      <c r="Q2500" s="10">
        <f>COUNTIFS(FreightRates!$A$2:$A$1541,C2500,FreightRates!$B$2:$B$1541,B2500,FreightRates!$C$2:$C$1541,E2500)</f>
        <v>20</v>
      </c>
      <c r="T2500">
        <f>COUNTIFS(FreightRates!$A$2:$A$1541,C2500,FreightRates!$B$2:$B$1541,B2500,FreightRates!$C$2:$C$1541,E2500,FreightRates!$F$2:$F$1541,D2500,FreightRates!$D$2:$D$1541,"&lt;="&amp;I2500,FreightRates!$E$2:$E$1541,"&gt;="&amp;I2500)</f>
        <v>2</v>
      </c>
    </row>
    <row r="2501" spans="1:20" x14ac:dyDescent="0.25">
      <c r="A2501" s="10">
        <f>OrderList!A2501</f>
        <v>1447235312.7</v>
      </c>
      <c r="B2501" s="10" t="str">
        <f>OrderList!C2501</f>
        <v>PORT04</v>
      </c>
      <c r="C2501" s="10" t="str">
        <f>OrderList!D2501</f>
        <v>V444_0</v>
      </c>
      <c r="D2501" s="10" t="str">
        <f>OrderList!F2501</f>
        <v>DTP</v>
      </c>
      <c r="E2501" s="10" t="str">
        <f>OrderList!L2501</f>
        <v>PORT09</v>
      </c>
      <c r="F2501" s="10" t="str">
        <f>OrderList!K2501</f>
        <v>PLANT03</v>
      </c>
      <c r="G2501" s="10">
        <f>OrderList!J2501</f>
        <v>1651302</v>
      </c>
      <c r="H2501" s="10">
        <f>OrderList!M2501</f>
        <v>377</v>
      </c>
      <c r="I2501" s="10">
        <f>OrderList!N2501</f>
        <v>0.66396043988486242</v>
      </c>
      <c r="O2501" s="10">
        <f>COUNTIF(FreightRates!$A$2:$A$1541,C2501)</f>
        <v>39</v>
      </c>
      <c r="Q2501" s="10">
        <f>COUNTIFS(FreightRates!$A$2:$A$1541,C2501,FreightRates!$B$2:$B$1541,B2501,FreightRates!$C$2:$C$1541,E2501)</f>
        <v>20</v>
      </c>
      <c r="T2501">
        <f>COUNTIFS(FreightRates!$A$2:$A$1541,C2501,FreightRates!$B$2:$B$1541,B2501,FreightRates!$C$2:$C$1541,E2501,FreightRates!$F$2:$F$1541,D2501,FreightRates!$D$2:$D$1541,"&lt;="&amp;I2501,FreightRates!$E$2:$E$1541,"&gt;="&amp;I2501)</f>
        <v>2</v>
      </c>
    </row>
    <row r="2502" spans="1:20" x14ac:dyDescent="0.25">
      <c r="A2502" s="10">
        <f>OrderList!A2502</f>
        <v>1447305844.7</v>
      </c>
      <c r="B2502" s="10" t="str">
        <f>OrderList!C2502</f>
        <v>PORT04</v>
      </c>
      <c r="C2502" s="10" t="str">
        <f>OrderList!D2502</f>
        <v>V444_0</v>
      </c>
      <c r="D2502" s="10" t="str">
        <f>OrderList!F2502</f>
        <v>DTP</v>
      </c>
      <c r="E2502" s="10" t="str">
        <f>OrderList!L2502</f>
        <v>PORT09</v>
      </c>
      <c r="F2502" s="10" t="str">
        <f>OrderList!K2502</f>
        <v>PLANT03</v>
      </c>
      <c r="G2502" s="10">
        <f>OrderList!J2502</f>
        <v>1651302</v>
      </c>
      <c r="H2502" s="10">
        <f>OrderList!M2502</f>
        <v>340</v>
      </c>
      <c r="I2502" s="10">
        <f>OrderList!N2502</f>
        <v>0.53116835190788991</v>
      </c>
      <c r="O2502" s="10">
        <f>COUNTIF(FreightRates!$A$2:$A$1541,C2502)</f>
        <v>39</v>
      </c>
      <c r="Q2502" s="10">
        <f>COUNTIFS(FreightRates!$A$2:$A$1541,C2502,FreightRates!$B$2:$B$1541,B2502,FreightRates!$C$2:$C$1541,E2502)</f>
        <v>20</v>
      </c>
      <c r="T2502">
        <f>COUNTIFS(FreightRates!$A$2:$A$1541,C2502,FreightRates!$B$2:$B$1541,B2502,FreightRates!$C$2:$C$1541,E2502,FreightRates!$F$2:$F$1541,D2502,FreightRates!$D$2:$D$1541,"&lt;="&amp;I2502,FreightRates!$E$2:$E$1541,"&gt;="&amp;I2502)</f>
        <v>2</v>
      </c>
    </row>
    <row r="2503" spans="1:20" x14ac:dyDescent="0.25">
      <c r="A2503" s="10">
        <f>OrderList!A2503</f>
        <v>1447313982.7</v>
      </c>
      <c r="B2503" s="10" t="str">
        <f>OrderList!C2503</f>
        <v>PORT04</v>
      </c>
      <c r="C2503" s="10" t="str">
        <f>OrderList!D2503</f>
        <v>V444_0</v>
      </c>
      <c r="D2503" s="10" t="str">
        <f>OrderList!F2503</f>
        <v>DTP</v>
      </c>
      <c r="E2503" s="10" t="str">
        <f>OrderList!L2503</f>
        <v>PORT09</v>
      </c>
      <c r="F2503" s="10" t="str">
        <f>OrderList!K2503</f>
        <v>PLANT03</v>
      </c>
      <c r="G2503" s="10">
        <f>OrderList!J2503</f>
        <v>1651302</v>
      </c>
      <c r="H2503" s="10">
        <f>OrderList!M2503</f>
        <v>1005</v>
      </c>
      <c r="I2503" s="10">
        <f>OrderList!N2503</f>
        <v>3.62</v>
      </c>
      <c r="O2503" s="10">
        <f>COUNTIF(FreightRates!$A$2:$A$1541,C2503)</f>
        <v>39</v>
      </c>
      <c r="Q2503" s="10">
        <f>COUNTIFS(FreightRates!$A$2:$A$1541,C2503,FreightRates!$B$2:$B$1541,B2503,FreightRates!$C$2:$C$1541,E2503)</f>
        <v>20</v>
      </c>
      <c r="T2503">
        <f>COUNTIFS(FreightRates!$A$2:$A$1541,C2503,FreightRates!$B$2:$B$1541,B2503,FreightRates!$C$2:$C$1541,E2503,FreightRates!$F$2:$F$1541,D2503,FreightRates!$D$2:$D$1541,"&lt;="&amp;I2503,FreightRates!$E$2:$E$1541,"&gt;="&amp;I2503)</f>
        <v>2</v>
      </c>
    </row>
    <row r="2504" spans="1:20" x14ac:dyDescent="0.25">
      <c r="A2504" s="10">
        <f>OrderList!A2504</f>
        <v>1447172382.7</v>
      </c>
      <c r="B2504" s="10" t="str">
        <f>OrderList!C2504</f>
        <v>PORT04</v>
      </c>
      <c r="C2504" s="10" t="str">
        <f>OrderList!D2504</f>
        <v>V444_0</v>
      </c>
      <c r="D2504" s="10" t="str">
        <f>OrderList!F2504</f>
        <v>DTP</v>
      </c>
      <c r="E2504" s="10" t="str">
        <f>OrderList!L2504</f>
        <v>PORT09</v>
      </c>
      <c r="F2504" s="10" t="str">
        <f>OrderList!K2504</f>
        <v>PLANT03</v>
      </c>
      <c r="G2504" s="10">
        <f>OrderList!J2504</f>
        <v>1651302</v>
      </c>
      <c r="H2504" s="10">
        <f>OrderList!M2504</f>
        <v>1408</v>
      </c>
      <c r="I2504" s="10">
        <f>OrderList!N2504</f>
        <v>4.5199999999999996</v>
      </c>
      <c r="O2504" s="10">
        <f>COUNTIF(FreightRates!$A$2:$A$1541,C2504)</f>
        <v>39</v>
      </c>
      <c r="Q2504" s="10">
        <f>COUNTIFS(FreightRates!$A$2:$A$1541,C2504,FreightRates!$B$2:$B$1541,B2504,FreightRates!$C$2:$C$1541,E2504)</f>
        <v>20</v>
      </c>
      <c r="T2504">
        <f>COUNTIFS(FreightRates!$A$2:$A$1541,C2504,FreightRates!$B$2:$B$1541,B2504,FreightRates!$C$2:$C$1541,E2504,FreightRates!$F$2:$F$1541,D2504,FreightRates!$D$2:$D$1541,"&lt;="&amp;I2504,FreightRates!$E$2:$E$1541,"&gt;="&amp;I2504)</f>
        <v>2</v>
      </c>
    </row>
    <row r="2505" spans="1:20" x14ac:dyDescent="0.25">
      <c r="A2505" s="10">
        <f>OrderList!A2505</f>
        <v>1447205224.7</v>
      </c>
      <c r="B2505" s="10" t="str">
        <f>OrderList!C2505</f>
        <v>PORT04</v>
      </c>
      <c r="C2505" s="10" t="str">
        <f>OrderList!D2505</f>
        <v>V444_0</v>
      </c>
      <c r="D2505" s="10" t="str">
        <f>OrderList!F2505</f>
        <v>DTP</v>
      </c>
      <c r="E2505" s="10" t="str">
        <f>OrderList!L2505</f>
        <v>PORT09</v>
      </c>
      <c r="F2505" s="10" t="str">
        <f>OrderList!K2505</f>
        <v>PLANT03</v>
      </c>
      <c r="G2505" s="10">
        <f>OrderList!J2505</f>
        <v>1651302</v>
      </c>
      <c r="H2505" s="10">
        <f>OrderList!M2505</f>
        <v>1500</v>
      </c>
      <c r="I2505" s="10">
        <f>OrderList!N2505</f>
        <v>4.5199999999999996</v>
      </c>
      <c r="O2505" s="10">
        <f>COUNTIF(FreightRates!$A$2:$A$1541,C2505)</f>
        <v>39</v>
      </c>
      <c r="Q2505" s="10">
        <f>COUNTIFS(FreightRates!$A$2:$A$1541,C2505,FreightRates!$B$2:$B$1541,B2505,FreightRates!$C$2:$C$1541,E2505)</f>
        <v>20</v>
      </c>
      <c r="T2505">
        <f>COUNTIFS(FreightRates!$A$2:$A$1541,C2505,FreightRates!$B$2:$B$1541,B2505,FreightRates!$C$2:$C$1541,E2505,FreightRates!$F$2:$F$1541,D2505,FreightRates!$D$2:$D$1541,"&lt;="&amp;I2505,FreightRates!$E$2:$E$1541,"&gt;="&amp;I2505)</f>
        <v>2</v>
      </c>
    </row>
    <row r="2506" spans="1:20" x14ac:dyDescent="0.25">
      <c r="A2506" s="10">
        <f>OrderList!A2506</f>
        <v>1447235313.7</v>
      </c>
      <c r="B2506" s="10" t="str">
        <f>OrderList!C2506</f>
        <v>PORT04</v>
      </c>
      <c r="C2506" s="10" t="str">
        <f>OrderList!D2506</f>
        <v>V444_0</v>
      </c>
      <c r="D2506" s="10" t="str">
        <f>OrderList!F2506</f>
        <v>DTP</v>
      </c>
      <c r="E2506" s="10" t="str">
        <f>OrderList!L2506</f>
        <v>PORT09</v>
      </c>
      <c r="F2506" s="10" t="str">
        <f>OrderList!K2506</f>
        <v>PLANT03</v>
      </c>
      <c r="G2506" s="10">
        <f>OrderList!J2506</f>
        <v>1651299</v>
      </c>
      <c r="H2506" s="10">
        <f>OrderList!M2506</f>
        <v>552</v>
      </c>
      <c r="I2506" s="10">
        <f>OrderList!N2506</f>
        <v>0.85184181395431213</v>
      </c>
      <c r="O2506" s="10">
        <f>COUNTIF(FreightRates!$A$2:$A$1541,C2506)</f>
        <v>39</v>
      </c>
      <c r="Q2506" s="10">
        <f>COUNTIFS(FreightRates!$A$2:$A$1541,C2506,FreightRates!$B$2:$B$1541,B2506,FreightRates!$C$2:$C$1541,E2506)</f>
        <v>20</v>
      </c>
      <c r="T2506">
        <f>COUNTIFS(FreightRates!$A$2:$A$1541,C2506,FreightRates!$B$2:$B$1541,B2506,FreightRates!$C$2:$C$1541,E2506,FreightRates!$F$2:$F$1541,D2506,FreightRates!$D$2:$D$1541,"&lt;="&amp;I2506,FreightRates!$E$2:$E$1541,"&gt;="&amp;I2506)</f>
        <v>2</v>
      </c>
    </row>
    <row r="2507" spans="1:20" x14ac:dyDescent="0.25">
      <c r="A2507" s="10">
        <f>OrderList!A2507</f>
        <v>1447184701.7</v>
      </c>
      <c r="B2507" s="10" t="str">
        <f>OrderList!C2507</f>
        <v>PORT04</v>
      </c>
      <c r="C2507" s="10" t="str">
        <f>OrderList!D2507</f>
        <v>V444_0</v>
      </c>
      <c r="D2507" s="10" t="str">
        <f>OrderList!F2507</f>
        <v>DTP</v>
      </c>
      <c r="E2507" s="10" t="str">
        <f>OrderList!L2507</f>
        <v>PORT09</v>
      </c>
      <c r="F2507" s="10" t="str">
        <f>OrderList!K2507</f>
        <v>PLANT03</v>
      </c>
      <c r="G2507" s="10">
        <f>OrderList!J2507</f>
        <v>1651299</v>
      </c>
      <c r="H2507" s="10">
        <f>OrderList!M2507</f>
        <v>417</v>
      </c>
      <c r="I2507" s="10">
        <f>OrderList!N2507</f>
        <v>0.39549798505021633</v>
      </c>
      <c r="O2507" s="10">
        <f>COUNTIF(FreightRates!$A$2:$A$1541,C2507)</f>
        <v>39</v>
      </c>
      <c r="Q2507" s="10">
        <f>COUNTIFS(FreightRates!$A$2:$A$1541,C2507,FreightRates!$B$2:$B$1541,B2507,FreightRates!$C$2:$C$1541,E2507)</f>
        <v>20</v>
      </c>
      <c r="T2507">
        <f>COUNTIFS(FreightRates!$A$2:$A$1541,C2507,FreightRates!$B$2:$B$1541,B2507,FreightRates!$C$2:$C$1541,E2507,FreightRates!$F$2:$F$1541,D2507,FreightRates!$D$2:$D$1541,"&lt;="&amp;I2507,FreightRates!$E$2:$E$1541,"&gt;="&amp;I2507)</f>
        <v>2</v>
      </c>
    </row>
    <row r="2508" spans="1:20" x14ac:dyDescent="0.25">
      <c r="A2508" s="10">
        <f>OrderList!A2508</f>
        <v>1447305824.7</v>
      </c>
      <c r="B2508" s="10" t="str">
        <f>OrderList!C2508</f>
        <v>PORT04</v>
      </c>
      <c r="C2508" s="10" t="str">
        <f>OrderList!D2508</f>
        <v>V444_0</v>
      </c>
      <c r="D2508" s="10" t="str">
        <f>OrderList!F2508</f>
        <v>DTP</v>
      </c>
      <c r="E2508" s="10" t="str">
        <f>OrderList!L2508</f>
        <v>PORT09</v>
      </c>
      <c r="F2508" s="10" t="str">
        <f>OrderList!K2508</f>
        <v>PLANT03</v>
      </c>
      <c r="G2508" s="10">
        <f>OrderList!J2508</f>
        <v>1651299</v>
      </c>
      <c r="H2508" s="10">
        <f>OrderList!M2508</f>
        <v>917</v>
      </c>
      <c r="I2508" s="10">
        <f>OrderList!N2508</f>
        <v>1.825375315616383</v>
      </c>
      <c r="O2508" s="10">
        <f>COUNTIF(FreightRates!$A$2:$A$1541,C2508)</f>
        <v>39</v>
      </c>
      <c r="Q2508" s="10">
        <f>COUNTIFS(FreightRates!$A$2:$A$1541,C2508,FreightRates!$B$2:$B$1541,B2508,FreightRates!$C$2:$C$1541,E2508)</f>
        <v>20</v>
      </c>
      <c r="T2508">
        <f>COUNTIFS(FreightRates!$A$2:$A$1541,C2508,FreightRates!$B$2:$B$1541,B2508,FreightRates!$C$2:$C$1541,E2508,FreightRates!$F$2:$F$1541,D2508,FreightRates!$D$2:$D$1541,"&lt;="&amp;I2508,FreightRates!$E$2:$E$1541,"&gt;="&amp;I2508)</f>
        <v>2</v>
      </c>
    </row>
    <row r="2509" spans="1:20" x14ac:dyDescent="0.25">
      <c r="A2509" s="10">
        <f>OrderList!A2509</f>
        <v>1447215332.7</v>
      </c>
      <c r="B2509" s="10" t="str">
        <f>OrderList!C2509</f>
        <v>PORT04</v>
      </c>
      <c r="C2509" s="10" t="str">
        <f>OrderList!D2509</f>
        <v>V444_0</v>
      </c>
      <c r="D2509" s="10" t="str">
        <f>OrderList!F2509</f>
        <v>DTP</v>
      </c>
      <c r="E2509" s="10" t="str">
        <f>OrderList!L2509</f>
        <v>PORT09</v>
      </c>
      <c r="F2509" s="10" t="str">
        <f>OrderList!K2509</f>
        <v>PLANT03</v>
      </c>
      <c r="G2509" s="10">
        <f>OrderList!J2509</f>
        <v>1651299</v>
      </c>
      <c r="H2509" s="10">
        <f>OrderList!M2509</f>
        <v>487</v>
      </c>
      <c r="I2509" s="10">
        <f>OrderList!N2509</f>
        <v>0.48676675083103549</v>
      </c>
      <c r="O2509" s="10">
        <f>COUNTIF(FreightRates!$A$2:$A$1541,C2509)</f>
        <v>39</v>
      </c>
      <c r="Q2509" s="10">
        <f>COUNTIFS(FreightRates!$A$2:$A$1541,C2509,FreightRates!$B$2:$B$1541,B2509,FreightRates!$C$2:$C$1541,E2509)</f>
        <v>20</v>
      </c>
      <c r="T2509">
        <f>COUNTIFS(FreightRates!$A$2:$A$1541,C2509,FreightRates!$B$2:$B$1541,B2509,FreightRates!$C$2:$C$1541,E2509,FreightRates!$F$2:$F$1541,D2509,FreightRates!$D$2:$D$1541,"&lt;="&amp;I2509,FreightRates!$E$2:$E$1541,"&gt;="&amp;I2509)</f>
        <v>2</v>
      </c>
    </row>
    <row r="2510" spans="1:20" x14ac:dyDescent="0.25">
      <c r="A2510" s="10">
        <f>OrderList!A2510</f>
        <v>1447261181.7</v>
      </c>
      <c r="B2510" s="10" t="str">
        <f>OrderList!C2510</f>
        <v>PORT04</v>
      </c>
      <c r="C2510" s="10" t="str">
        <f>OrderList!D2510</f>
        <v>V444_0</v>
      </c>
      <c r="D2510" s="10" t="str">
        <f>OrderList!F2510</f>
        <v>DTP</v>
      </c>
      <c r="E2510" s="10" t="str">
        <f>OrderList!L2510</f>
        <v>PORT09</v>
      </c>
      <c r="F2510" s="10" t="str">
        <f>OrderList!K2510</f>
        <v>PLANT03</v>
      </c>
      <c r="G2510" s="10">
        <f>OrderList!J2510</f>
        <v>1651299</v>
      </c>
      <c r="H2510" s="10">
        <f>OrderList!M2510</f>
        <v>2333</v>
      </c>
      <c r="I2510" s="10">
        <f>OrderList!N2510</f>
        <v>6.06</v>
      </c>
      <c r="O2510" s="10">
        <f>COUNTIF(FreightRates!$A$2:$A$1541,C2510)</f>
        <v>39</v>
      </c>
      <c r="Q2510" s="10">
        <f>COUNTIFS(FreightRates!$A$2:$A$1541,C2510,FreightRates!$B$2:$B$1541,B2510,FreightRates!$C$2:$C$1541,E2510)</f>
        <v>20</v>
      </c>
      <c r="T2510">
        <f>COUNTIFS(FreightRates!$A$2:$A$1541,C2510,FreightRates!$B$2:$B$1541,B2510,FreightRates!$C$2:$C$1541,E2510,FreightRates!$F$2:$F$1541,D2510,FreightRates!$D$2:$D$1541,"&lt;="&amp;I2510,FreightRates!$E$2:$E$1541,"&gt;="&amp;I2510)</f>
        <v>2</v>
      </c>
    </row>
    <row r="2511" spans="1:20" x14ac:dyDescent="0.25">
      <c r="A2511" s="10">
        <f>OrderList!A2511</f>
        <v>1447258793.7</v>
      </c>
      <c r="B2511" s="10" t="str">
        <f>OrderList!C2511</f>
        <v>PORT04</v>
      </c>
      <c r="C2511" s="10" t="str">
        <f>OrderList!D2511</f>
        <v>V444_0</v>
      </c>
      <c r="D2511" s="10" t="str">
        <f>OrderList!F2511</f>
        <v>DTP</v>
      </c>
      <c r="E2511" s="10" t="str">
        <f>OrderList!L2511</f>
        <v>PORT09</v>
      </c>
      <c r="F2511" s="10" t="str">
        <f>OrderList!K2511</f>
        <v>PLANT03</v>
      </c>
      <c r="G2511" s="10">
        <f>OrderList!J2511</f>
        <v>1651299</v>
      </c>
      <c r="H2511" s="10">
        <f>OrderList!M2511</f>
        <v>6254</v>
      </c>
      <c r="I2511" s="10">
        <f>OrderList!N2511</f>
        <v>16.86</v>
      </c>
      <c r="O2511" s="10">
        <f>COUNTIF(FreightRates!$A$2:$A$1541,C2511)</f>
        <v>39</v>
      </c>
      <c r="Q2511" s="10">
        <f>COUNTIFS(FreightRates!$A$2:$A$1541,C2511,FreightRates!$B$2:$B$1541,B2511,FreightRates!$C$2:$C$1541,E2511)</f>
        <v>20</v>
      </c>
      <c r="T2511">
        <f>COUNTIFS(FreightRates!$A$2:$A$1541,C2511,FreightRates!$B$2:$B$1541,B2511,FreightRates!$C$2:$C$1541,E2511,FreightRates!$F$2:$F$1541,D2511,FreightRates!$D$2:$D$1541,"&lt;="&amp;I2511,FreightRates!$E$2:$E$1541,"&gt;="&amp;I2511)</f>
        <v>2</v>
      </c>
    </row>
    <row r="2512" spans="1:20" x14ac:dyDescent="0.25">
      <c r="A2512" s="10">
        <f>OrderList!A2512</f>
        <v>1447313157.7</v>
      </c>
      <c r="B2512" s="10" t="str">
        <f>OrderList!C2512</f>
        <v>PORT04</v>
      </c>
      <c r="C2512" s="10" t="str">
        <f>OrderList!D2512</f>
        <v>V444_0</v>
      </c>
      <c r="D2512" s="10" t="str">
        <f>OrderList!F2512</f>
        <v>DTP</v>
      </c>
      <c r="E2512" s="10" t="str">
        <f>OrderList!L2512</f>
        <v>PORT09</v>
      </c>
      <c r="F2512" s="10" t="str">
        <f>OrderList!K2512</f>
        <v>PLANT03</v>
      </c>
      <c r="G2512" s="10">
        <f>OrderList!J2512</f>
        <v>1651299</v>
      </c>
      <c r="H2512" s="10">
        <f>OrderList!M2512</f>
        <v>8321</v>
      </c>
      <c r="I2512" s="10">
        <f>OrderList!N2512</f>
        <v>19.84</v>
      </c>
      <c r="O2512" s="10">
        <f>COUNTIF(FreightRates!$A$2:$A$1541,C2512)</f>
        <v>39</v>
      </c>
      <c r="Q2512" s="10">
        <f>COUNTIFS(FreightRates!$A$2:$A$1541,C2512,FreightRates!$B$2:$B$1541,B2512,FreightRates!$C$2:$C$1541,E2512)</f>
        <v>20</v>
      </c>
      <c r="T2512">
        <f>COUNTIFS(FreightRates!$A$2:$A$1541,C2512,FreightRates!$B$2:$B$1541,B2512,FreightRates!$C$2:$C$1541,E2512,FreightRates!$F$2:$F$1541,D2512,FreightRates!$D$2:$D$1541,"&lt;="&amp;I2512,FreightRates!$E$2:$E$1541,"&gt;="&amp;I2512)</f>
        <v>2</v>
      </c>
    </row>
    <row r="2513" spans="1:20" x14ac:dyDescent="0.25">
      <c r="A2513" s="10">
        <f>OrderList!A2513</f>
        <v>1447172391.7</v>
      </c>
      <c r="B2513" s="10" t="str">
        <f>OrderList!C2513</f>
        <v>PORT04</v>
      </c>
      <c r="C2513" s="10" t="str">
        <f>OrderList!D2513</f>
        <v>V444_0</v>
      </c>
      <c r="D2513" s="10" t="str">
        <f>OrderList!F2513</f>
        <v>DTP</v>
      </c>
      <c r="E2513" s="10" t="str">
        <f>OrderList!L2513</f>
        <v>PORT09</v>
      </c>
      <c r="F2513" s="10" t="str">
        <f>OrderList!K2513</f>
        <v>PLANT03</v>
      </c>
      <c r="G2513" s="10">
        <f>OrderList!J2513</f>
        <v>1651298</v>
      </c>
      <c r="H2513" s="10">
        <f>OrderList!M2513</f>
        <v>2257</v>
      </c>
      <c r="I2513" s="10">
        <f>OrderList!N2513</f>
        <v>4.5967272727272723</v>
      </c>
      <c r="O2513" s="10">
        <f>COUNTIF(FreightRates!$A$2:$A$1541,C2513)</f>
        <v>39</v>
      </c>
      <c r="Q2513" s="10">
        <f>COUNTIFS(FreightRates!$A$2:$A$1541,C2513,FreightRates!$B$2:$B$1541,B2513,FreightRates!$C$2:$C$1541,E2513)</f>
        <v>20</v>
      </c>
      <c r="T2513">
        <f>COUNTIFS(FreightRates!$A$2:$A$1541,C2513,FreightRates!$B$2:$B$1541,B2513,FreightRates!$C$2:$C$1541,E2513,FreightRates!$F$2:$F$1541,D2513,FreightRates!$D$2:$D$1541,"&lt;="&amp;I2513,FreightRates!$E$2:$E$1541,"&gt;="&amp;I2513)</f>
        <v>2</v>
      </c>
    </row>
    <row r="2514" spans="1:20" x14ac:dyDescent="0.25">
      <c r="A2514" s="10">
        <f>OrderList!A2514</f>
        <v>1447289699.7</v>
      </c>
      <c r="B2514" s="10" t="str">
        <f>OrderList!C2514</f>
        <v>PORT04</v>
      </c>
      <c r="C2514" s="10" t="str">
        <f>OrderList!D2514</f>
        <v>V444_0</v>
      </c>
      <c r="D2514" s="10" t="str">
        <f>OrderList!F2514</f>
        <v>DTP</v>
      </c>
      <c r="E2514" s="10" t="str">
        <f>OrderList!L2514</f>
        <v>PORT09</v>
      </c>
      <c r="F2514" s="10" t="str">
        <f>OrderList!K2514</f>
        <v>PLANT03</v>
      </c>
      <c r="G2514" s="10">
        <f>OrderList!J2514</f>
        <v>1684170</v>
      </c>
      <c r="H2514" s="10">
        <f>OrderList!M2514</f>
        <v>313</v>
      </c>
      <c r="I2514" s="10">
        <f>OrderList!N2514</f>
        <v>1.159231626130099</v>
      </c>
      <c r="O2514" s="10">
        <f>COUNTIF(FreightRates!$A$2:$A$1541,C2514)</f>
        <v>39</v>
      </c>
      <c r="Q2514" s="10">
        <f>COUNTIFS(FreightRates!$A$2:$A$1541,C2514,FreightRates!$B$2:$B$1541,B2514,FreightRates!$C$2:$C$1541,E2514)</f>
        <v>20</v>
      </c>
      <c r="T2514">
        <f>COUNTIFS(FreightRates!$A$2:$A$1541,C2514,FreightRates!$B$2:$B$1541,B2514,FreightRates!$C$2:$C$1541,E2514,FreightRates!$F$2:$F$1541,D2514,FreightRates!$D$2:$D$1541,"&lt;="&amp;I2514,FreightRates!$E$2:$E$1541,"&gt;="&amp;I2514)</f>
        <v>2</v>
      </c>
    </row>
    <row r="2515" spans="1:20" x14ac:dyDescent="0.25">
      <c r="A2515" s="10">
        <f>OrderList!A2515</f>
        <v>1447289700.7</v>
      </c>
      <c r="B2515" s="10" t="str">
        <f>OrderList!C2515</f>
        <v>PORT04</v>
      </c>
      <c r="C2515" s="10" t="str">
        <f>OrderList!D2515</f>
        <v>V444_0</v>
      </c>
      <c r="D2515" s="10" t="str">
        <f>OrderList!F2515</f>
        <v>DTP</v>
      </c>
      <c r="E2515" s="10" t="str">
        <f>OrderList!L2515</f>
        <v>PORT09</v>
      </c>
      <c r="F2515" s="10" t="str">
        <f>OrderList!K2515</f>
        <v>PLANT03</v>
      </c>
      <c r="G2515" s="10">
        <f>OrderList!J2515</f>
        <v>1684170</v>
      </c>
      <c r="H2515" s="10">
        <f>OrderList!M2515</f>
        <v>287</v>
      </c>
      <c r="I2515" s="10">
        <f>OrderList!N2515</f>
        <v>2.1011073223608046</v>
      </c>
      <c r="O2515" s="10">
        <f>COUNTIF(FreightRates!$A$2:$A$1541,C2515)</f>
        <v>39</v>
      </c>
      <c r="Q2515" s="10">
        <f>COUNTIFS(FreightRates!$A$2:$A$1541,C2515,FreightRates!$B$2:$B$1541,B2515,FreightRates!$C$2:$C$1541,E2515)</f>
        <v>20</v>
      </c>
      <c r="T2515">
        <f>COUNTIFS(FreightRates!$A$2:$A$1541,C2515,FreightRates!$B$2:$B$1541,B2515,FreightRates!$C$2:$C$1541,E2515,FreightRates!$F$2:$F$1541,D2515,FreightRates!$D$2:$D$1541,"&lt;="&amp;I2515,FreightRates!$E$2:$E$1541,"&gt;="&amp;I2515)</f>
        <v>2</v>
      </c>
    </row>
    <row r="2516" spans="1:20" x14ac:dyDescent="0.25">
      <c r="A2516" s="10">
        <f>OrderList!A2516</f>
        <v>1447283105.7</v>
      </c>
      <c r="B2516" s="10" t="str">
        <f>OrderList!C2516</f>
        <v>PORT04</v>
      </c>
      <c r="C2516" s="10" t="str">
        <f>OrderList!D2516</f>
        <v>V444_0</v>
      </c>
      <c r="D2516" s="10" t="str">
        <f>OrderList!F2516</f>
        <v>DTP</v>
      </c>
      <c r="E2516" s="10" t="str">
        <f>OrderList!L2516</f>
        <v>PORT09</v>
      </c>
      <c r="F2516" s="10" t="str">
        <f>OrderList!K2516</f>
        <v>PLANT03</v>
      </c>
      <c r="G2516" s="10">
        <f>OrderList!J2516</f>
        <v>1688600</v>
      </c>
      <c r="H2516" s="10">
        <f>OrderList!M2516</f>
        <v>483</v>
      </c>
      <c r="I2516" s="10">
        <f>OrderList!N2516</f>
        <v>33.24</v>
      </c>
      <c r="O2516" s="10">
        <f>COUNTIF(FreightRates!$A$2:$A$1541,C2516)</f>
        <v>39</v>
      </c>
      <c r="Q2516" s="10">
        <f>COUNTIFS(FreightRates!$A$2:$A$1541,C2516,FreightRates!$B$2:$B$1541,B2516,FreightRates!$C$2:$C$1541,E2516)</f>
        <v>20</v>
      </c>
      <c r="T2516">
        <f>COUNTIFS(FreightRates!$A$2:$A$1541,C2516,FreightRates!$B$2:$B$1541,B2516,FreightRates!$C$2:$C$1541,E2516,FreightRates!$F$2:$F$1541,D2516,FreightRates!$D$2:$D$1541,"&lt;="&amp;I2516,FreightRates!$E$2:$E$1541,"&gt;="&amp;I2516)</f>
        <v>2</v>
      </c>
    </row>
    <row r="2517" spans="1:20" x14ac:dyDescent="0.25">
      <c r="A2517" s="10">
        <f>OrderList!A2517</f>
        <v>1447283104.7</v>
      </c>
      <c r="B2517" s="10" t="str">
        <f>OrderList!C2517</f>
        <v>PORT04</v>
      </c>
      <c r="C2517" s="10" t="str">
        <f>OrderList!D2517</f>
        <v>V444_0</v>
      </c>
      <c r="D2517" s="10" t="str">
        <f>OrderList!F2517</f>
        <v>DTP</v>
      </c>
      <c r="E2517" s="10" t="str">
        <f>OrderList!L2517</f>
        <v>PORT09</v>
      </c>
      <c r="F2517" s="10" t="str">
        <f>OrderList!K2517</f>
        <v>PLANT03</v>
      </c>
      <c r="G2517" s="10">
        <f>OrderList!J2517</f>
        <v>1688600</v>
      </c>
      <c r="H2517" s="10">
        <f>OrderList!M2517</f>
        <v>354</v>
      </c>
      <c r="I2517" s="10">
        <f>OrderList!N2517</f>
        <v>13.64</v>
      </c>
      <c r="O2517" s="10">
        <f>COUNTIF(FreightRates!$A$2:$A$1541,C2517)</f>
        <v>39</v>
      </c>
      <c r="Q2517" s="10">
        <f>COUNTIFS(FreightRates!$A$2:$A$1541,C2517,FreightRates!$B$2:$B$1541,B2517,FreightRates!$C$2:$C$1541,E2517)</f>
        <v>20</v>
      </c>
      <c r="T2517">
        <f>COUNTIFS(FreightRates!$A$2:$A$1541,C2517,FreightRates!$B$2:$B$1541,B2517,FreightRates!$C$2:$C$1541,E2517,FreightRates!$F$2:$F$1541,D2517,FreightRates!$D$2:$D$1541,"&lt;="&amp;I2517,FreightRates!$E$2:$E$1541,"&gt;="&amp;I2517)</f>
        <v>2</v>
      </c>
    </row>
    <row r="2518" spans="1:20" x14ac:dyDescent="0.25">
      <c r="A2518" s="10">
        <f>OrderList!A2518</f>
        <v>1447177812.7</v>
      </c>
      <c r="B2518" s="10" t="str">
        <f>OrderList!C2518</f>
        <v>PORT04</v>
      </c>
      <c r="C2518" s="10" t="str">
        <f>OrderList!D2518</f>
        <v>V444_0</v>
      </c>
      <c r="D2518" s="10" t="str">
        <f>OrderList!F2518</f>
        <v>DTP</v>
      </c>
      <c r="E2518" s="10" t="str">
        <f>OrderList!L2518</f>
        <v>PORT09</v>
      </c>
      <c r="F2518" s="10" t="str">
        <f>OrderList!K2518</f>
        <v>PLANT03</v>
      </c>
      <c r="G2518" s="10">
        <f>OrderList!J2518</f>
        <v>1689541</v>
      </c>
      <c r="H2518" s="10">
        <f>OrderList!M2518</f>
        <v>401</v>
      </c>
      <c r="I2518" s="10">
        <f>OrderList!N2518</f>
        <v>9.5016683217477578</v>
      </c>
      <c r="O2518" s="10">
        <f>COUNTIF(FreightRates!$A$2:$A$1541,C2518)</f>
        <v>39</v>
      </c>
      <c r="Q2518" s="10">
        <f>COUNTIFS(FreightRates!$A$2:$A$1541,C2518,FreightRates!$B$2:$B$1541,B2518,FreightRates!$C$2:$C$1541,E2518)</f>
        <v>20</v>
      </c>
      <c r="T2518">
        <f>COUNTIFS(FreightRates!$A$2:$A$1541,C2518,FreightRates!$B$2:$B$1541,B2518,FreightRates!$C$2:$C$1541,E2518,FreightRates!$F$2:$F$1541,D2518,FreightRates!$D$2:$D$1541,"&lt;="&amp;I2518,FreightRates!$E$2:$E$1541,"&gt;="&amp;I2518)</f>
        <v>2</v>
      </c>
    </row>
    <row r="2519" spans="1:20" x14ac:dyDescent="0.25">
      <c r="A2519" s="10">
        <f>OrderList!A2519</f>
        <v>1447170697.7</v>
      </c>
      <c r="B2519" s="10" t="str">
        <f>OrderList!C2519</f>
        <v>PORT04</v>
      </c>
      <c r="C2519" s="10" t="str">
        <f>OrderList!D2519</f>
        <v>V444_0</v>
      </c>
      <c r="D2519" s="10" t="str">
        <f>OrderList!F2519</f>
        <v>DTP</v>
      </c>
      <c r="E2519" s="10" t="str">
        <f>OrderList!L2519</f>
        <v>PORT09</v>
      </c>
      <c r="F2519" s="10" t="str">
        <f>OrderList!K2519</f>
        <v>PLANT03</v>
      </c>
      <c r="G2519" s="10">
        <f>OrderList!J2519</f>
        <v>1688633</v>
      </c>
      <c r="H2519" s="10">
        <f>OrderList!M2519</f>
        <v>331</v>
      </c>
      <c r="I2519" s="10">
        <f>OrderList!N2519</f>
        <v>4.6392153728222434</v>
      </c>
      <c r="O2519" s="10">
        <f>COUNTIF(FreightRates!$A$2:$A$1541,C2519)</f>
        <v>39</v>
      </c>
      <c r="Q2519" s="10">
        <f>COUNTIFS(FreightRates!$A$2:$A$1541,C2519,FreightRates!$B$2:$B$1541,B2519,FreightRates!$C$2:$C$1541,E2519)</f>
        <v>20</v>
      </c>
      <c r="T2519">
        <f>COUNTIFS(FreightRates!$A$2:$A$1541,C2519,FreightRates!$B$2:$B$1541,B2519,FreightRates!$C$2:$C$1541,E2519,FreightRates!$F$2:$F$1541,D2519,FreightRates!$D$2:$D$1541,"&lt;="&amp;I2519,FreightRates!$E$2:$E$1541,"&gt;="&amp;I2519)</f>
        <v>2</v>
      </c>
    </row>
    <row r="2520" spans="1:20" x14ac:dyDescent="0.25">
      <c r="A2520" s="10">
        <f>OrderList!A2520</f>
        <v>1447283238.7</v>
      </c>
      <c r="B2520" s="10" t="str">
        <f>OrderList!C2520</f>
        <v>PORT04</v>
      </c>
      <c r="C2520" s="10" t="str">
        <f>OrderList!D2520</f>
        <v>V444_0</v>
      </c>
      <c r="D2520" s="10" t="str">
        <f>OrderList!F2520</f>
        <v>DTP</v>
      </c>
      <c r="E2520" s="10" t="str">
        <f>OrderList!L2520</f>
        <v>PORT09</v>
      </c>
      <c r="F2520" s="10" t="str">
        <f>OrderList!K2520</f>
        <v>PLANT03</v>
      </c>
      <c r="G2520" s="10">
        <f>OrderList!J2520</f>
        <v>1689785</v>
      </c>
      <c r="H2520" s="10">
        <f>OrderList!M2520</f>
        <v>245</v>
      </c>
      <c r="I2520" s="10">
        <f>OrderList!N2520</f>
        <v>0.81890495849270395</v>
      </c>
      <c r="O2520" s="10">
        <f>COUNTIF(FreightRates!$A$2:$A$1541,C2520)</f>
        <v>39</v>
      </c>
      <c r="Q2520" s="10">
        <f>COUNTIFS(FreightRates!$A$2:$A$1541,C2520,FreightRates!$B$2:$B$1541,B2520,FreightRates!$C$2:$C$1541,E2520)</f>
        <v>20</v>
      </c>
      <c r="T2520">
        <f>COUNTIFS(FreightRates!$A$2:$A$1541,C2520,FreightRates!$B$2:$B$1541,B2520,FreightRates!$C$2:$C$1541,E2520,FreightRates!$F$2:$F$1541,D2520,FreightRates!$D$2:$D$1541,"&lt;="&amp;I2520,FreightRates!$E$2:$E$1541,"&gt;="&amp;I2520)</f>
        <v>2</v>
      </c>
    </row>
    <row r="2521" spans="1:20" x14ac:dyDescent="0.25">
      <c r="A2521" s="10">
        <f>OrderList!A2521</f>
        <v>1447172441.7</v>
      </c>
      <c r="B2521" s="10" t="str">
        <f>OrderList!C2521</f>
        <v>PORT04</v>
      </c>
      <c r="C2521" s="10" t="str">
        <f>OrderList!D2521</f>
        <v>V444_0</v>
      </c>
      <c r="D2521" s="10" t="str">
        <f>OrderList!F2521</f>
        <v>DTP</v>
      </c>
      <c r="E2521" s="10" t="str">
        <f>OrderList!L2521</f>
        <v>PORT09</v>
      </c>
      <c r="F2521" s="10" t="str">
        <f>OrderList!K2521</f>
        <v>PLANT03</v>
      </c>
      <c r="G2521" s="10">
        <f>OrderList!J2521</f>
        <v>1689785</v>
      </c>
      <c r="H2521" s="10">
        <f>OrderList!M2521</f>
        <v>286</v>
      </c>
      <c r="I2521" s="10">
        <f>OrderList!N2521</f>
        <v>0.81890495849270395</v>
      </c>
      <c r="O2521" s="10">
        <f>COUNTIF(FreightRates!$A$2:$A$1541,C2521)</f>
        <v>39</v>
      </c>
      <c r="Q2521" s="10">
        <f>COUNTIFS(FreightRates!$A$2:$A$1541,C2521,FreightRates!$B$2:$B$1541,B2521,FreightRates!$C$2:$C$1541,E2521)</f>
        <v>20</v>
      </c>
      <c r="T2521">
        <f>COUNTIFS(FreightRates!$A$2:$A$1541,C2521,FreightRates!$B$2:$B$1541,B2521,FreightRates!$C$2:$C$1541,E2521,FreightRates!$F$2:$F$1541,D2521,FreightRates!$D$2:$D$1541,"&lt;="&amp;I2521,FreightRates!$E$2:$E$1541,"&gt;="&amp;I2521)</f>
        <v>2</v>
      </c>
    </row>
    <row r="2522" spans="1:20" x14ac:dyDescent="0.25">
      <c r="A2522" s="10">
        <f>OrderList!A2522</f>
        <v>1447373466.7</v>
      </c>
      <c r="B2522" s="10" t="str">
        <f>OrderList!C2522</f>
        <v>PORT04</v>
      </c>
      <c r="C2522" s="10" t="str">
        <f>OrderList!D2522</f>
        <v>V444_0</v>
      </c>
      <c r="D2522" s="10" t="str">
        <f>OrderList!F2522</f>
        <v>DTP</v>
      </c>
      <c r="E2522" s="10" t="str">
        <f>OrderList!L2522</f>
        <v>PORT09</v>
      </c>
      <c r="F2522" s="10" t="str">
        <f>OrderList!K2522</f>
        <v>PLANT03</v>
      </c>
      <c r="G2522" s="10">
        <f>OrderList!J2522</f>
        <v>1689546</v>
      </c>
      <c r="H2522" s="10">
        <f>OrderList!M2522</f>
        <v>1445</v>
      </c>
      <c r="I2522" s="10">
        <f>OrderList!N2522</f>
        <v>86.950529971617726</v>
      </c>
      <c r="O2522" s="10">
        <f>COUNTIF(FreightRates!$A$2:$A$1541,C2522)</f>
        <v>39</v>
      </c>
      <c r="Q2522" s="10">
        <f>COUNTIFS(FreightRates!$A$2:$A$1541,C2522,FreightRates!$B$2:$B$1541,B2522,FreightRates!$C$2:$C$1541,E2522)</f>
        <v>20</v>
      </c>
      <c r="T2522">
        <f>COUNTIFS(FreightRates!$A$2:$A$1541,C2522,FreightRates!$B$2:$B$1541,B2522,FreightRates!$C$2:$C$1541,E2522,FreightRates!$F$2:$F$1541,D2522,FreightRates!$D$2:$D$1541,"&lt;="&amp;I2522,FreightRates!$E$2:$E$1541,"&gt;="&amp;I2522)</f>
        <v>2</v>
      </c>
    </row>
    <row r="2523" spans="1:20" x14ac:dyDescent="0.25">
      <c r="A2523" s="10">
        <f>OrderList!A2523</f>
        <v>1447198843.7</v>
      </c>
      <c r="B2523" s="10" t="str">
        <f>OrderList!C2523</f>
        <v>PORT04</v>
      </c>
      <c r="C2523" s="10" t="str">
        <f>OrderList!D2523</f>
        <v>V444_0</v>
      </c>
      <c r="D2523" s="10" t="str">
        <f>OrderList!F2523</f>
        <v>DTP</v>
      </c>
      <c r="E2523" s="10" t="str">
        <f>OrderList!L2523</f>
        <v>PORT09</v>
      </c>
      <c r="F2523" s="10" t="str">
        <f>OrderList!K2523</f>
        <v>PLANT03</v>
      </c>
      <c r="G2523" s="10">
        <f>OrderList!J2523</f>
        <v>1689546</v>
      </c>
      <c r="H2523" s="10">
        <f>OrderList!M2523</f>
        <v>829</v>
      </c>
      <c r="I2523" s="10">
        <f>OrderList!N2523</f>
        <v>41.312720821507384</v>
      </c>
      <c r="O2523" s="10">
        <f>COUNTIF(FreightRates!$A$2:$A$1541,C2523)</f>
        <v>39</v>
      </c>
      <c r="Q2523" s="10">
        <f>COUNTIFS(FreightRates!$A$2:$A$1541,C2523,FreightRates!$B$2:$B$1541,B2523,FreightRates!$C$2:$C$1541,E2523)</f>
        <v>20</v>
      </c>
      <c r="T2523">
        <f>COUNTIFS(FreightRates!$A$2:$A$1541,C2523,FreightRates!$B$2:$B$1541,B2523,FreightRates!$C$2:$C$1541,E2523,FreightRates!$F$2:$F$1541,D2523,FreightRates!$D$2:$D$1541,"&lt;="&amp;I2523,FreightRates!$E$2:$E$1541,"&gt;="&amp;I2523)</f>
        <v>2</v>
      </c>
    </row>
    <row r="2524" spans="1:20" x14ac:dyDescent="0.25">
      <c r="A2524" s="10">
        <f>OrderList!A2524</f>
        <v>1447305008.7</v>
      </c>
      <c r="B2524" s="10" t="str">
        <f>OrderList!C2524</f>
        <v>PORT04</v>
      </c>
      <c r="C2524" s="10" t="str">
        <f>OrderList!D2524</f>
        <v>V444_0</v>
      </c>
      <c r="D2524" s="10" t="str">
        <f>OrderList!F2524</f>
        <v>DTP</v>
      </c>
      <c r="E2524" s="10" t="str">
        <f>OrderList!L2524</f>
        <v>PORT09</v>
      </c>
      <c r="F2524" s="10" t="str">
        <f>OrderList!K2524</f>
        <v>PLANT03</v>
      </c>
      <c r="G2524" s="10">
        <f>OrderList!J2524</f>
        <v>1689546</v>
      </c>
      <c r="H2524" s="10">
        <f>OrderList!M2524</f>
        <v>730</v>
      </c>
      <c r="I2524" s="10">
        <f>OrderList!N2524</f>
        <v>36.481448739356644</v>
      </c>
      <c r="O2524" s="10">
        <f>COUNTIF(FreightRates!$A$2:$A$1541,C2524)</f>
        <v>39</v>
      </c>
      <c r="Q2524" s="10">
        <f>COUNTIFS(FreightRates!$A$2:$A$1541,C2524,FreightRates!$B$2:$B$1541,B2524,FreightRates!$C$2:$C$1541,E2524)</f>
        <v>20</v>
      </c>
      <c r="T2524">
        <f>COUNTIFS(FreightRates!$A$2:$A$1541,C2524,FreightRates!$B$2:$B$1541,B2524,FreightRates!$C$2:$C$1541,E2524,FreightRates!$F$2:$F$1541,D2524,FreightRates!$D$2:$D$1541,"&lt;="&amp;I2524,FreightRates!$E$2:$E$1541,"&gt;="&amp;I2524)</f>
        <v>2</v>
      </c>
    </row>
    <row r="2525" spans="1:20" x14ac:dyDescent="0.25">
      <c r="A2525" s="10">
        <f>OrderList!A2525</f>
        <v>1447247245.7</v>
      </c>
      <c r="B2525" s="10" t="str">
        <f>OrderList!C2525</f>
        <v>PORT04</v>
      </c>
      <c r="C2525" s="10" t="str">
        <f>OrderList!D2525</f>
        <v>V444_0</v>
      </c>
      <c r="D2525" s="10" t="str">
        <f>OrderList!F2525</f>
        <v>DTP</v>
      </c>
      <c r="E2525" s="10" t="str">
        <f>OrderList!L2525</f>
        <v>PORT09</v>
      </c>
      <c r="F2525" s="10" t="str">
        <f>OrderList!K2525</f>
        <v>PLANT03</v>
      </c>
      <c r="G2525" s="10">
        <f>OrderList!J2525</f>
        <v>1689546</v>
      </c>
      <c r="H2525" s="10">
        <f>OrderList!M2525</f>
        <v>828</v>
      </c>
      <c r="I2525" s="10">
        <f>OrderList!N2525</f>
        <v>38.312720821507384</v>
      </c>
      <c r="O2525" s="10">
        <f>COUNTIF(FreightRates!$A$2:$A$1541,C2525)</f>
        <v>39</v>
      </c>
      <c r="Q2525" s="10">
        <f>COUNTIFS(FreightRates!$A$2:$A$1541,C2525,FreightRates!$B$2:$B$1541,B2525,FreightRates!$C$2:$C$1541,E2525)</f>
        <v>20</v>
      </c>
      <c r="T2525">
        <f>COUNTIFS(FreightRates!$A$2:$A$1541,C2525,FreightRates!$B$2:$B$1541,B2525,FreightRates!$C$2:$C$1541,E2525,FreightRates!$F$2:$F$1541,D2525,FreightRates!$D$2:$D$1541,"&lt;="&amp;I2525,FreightRates!$E$2:$E$1541,"&gt;="&amp;I2525)</f>
        <v>2</v>
      </c>
    </row>
    <row r="2526" spans="1:20" x14ac:dyDescent="0.25">
      <c r="A2526" s="10">
        <f>OrderList!A2526</f>
        <v>1447305007.7</v>
      </c>
      <c r="B2526" s="10" t="str">
        <f>OrderList!C2526</f>
        <v>PORT04</v>
      </c>
      <c r="C2526" s="10" t="str">
        <f>OrderList!D2526</f>
        <v>V444_0</v>
      </c>
      <c r="D2526" s="10" t="str">
        <f>OrderList!F2526</f>
        <v>DTP</v>
      </c>
      <c r="E2526" s="10" t="str">
        <f>OrderList!L2526</f>
        <v>PORT09</v>
      </c>
      <c r="F2526" s="10" t="str">
        <f>OrderList!K2526</f>
        <v>PLANT03</v>
      </c>
      <c r="G2526" s="10">
        <f>OrderList!J2526</f>
        <v>1689546</v>
      </c>
      <c r="H2526" s="10">
        <f>OrderList!M2526</f>
        <v>700</v>
      </c>
      <c r="I2526" s="10">
        <f>OrderList!N2526</f>
        <v>35.481448739356644</v>
      </c>
      <c r="O2526" s="10">
        <f>COUNTIF(FreightRates!$A$2:$A$1541,C2526)</f>
        <v>39</v>
      </c>
      <c r="Q2526" s="10">
        <f>COUNTIFS(FreightRates!$A$2:$A$1541,C2526,FreightRates!$B$2:$B$1541,B2526,FreightRates!$C$2:$C$1541,E2526)</f>
        <v>20</v>
      </c>
      <c r="T2526">
        <f>COUNTIFS(FreightRates!$A$2:$A$1541,C2526,FreightRates!$B$2:$B$1541,B2526,FreightRates!$C$2:$C$1541,E2526,FreightRates!$F$2:$F$1541,D2526,FreightRates!$D$2:$D$1541,"&lt;="&amp;I2526,FreightRates!$E$2:$E$1541,"&gt;="&amp;I2526)</f>
        <v>2</v>
      </c>
    </row>
    <row r="2527" spans="1:20" x14ac:dyDescent="0.25">
      <c r="A2527" s="10">
        <f>OrderList!A2527</f>
        <v>1447305009.7</v>
      </c>
      <c r="B2527" s="10" t="str">
        <f>OrderList!C2527</f>
        <v>PORT04</v>
      </c>
      <c r="C2527" s="10" t="str">
        <f>OrderList!D2527</f>
        <v>V444_0</v>
      </c>
      <c r="D2527" s="10" t="str">
        <f>OrderList!F2527</f>
        <v>DTP</v>
      </c>
      <c r="E2527" s="10" t="str">
        <f>OrderList!L2527</f>
        <v>PORT09</v>
      </c>
      <c r="F2527" s="10" t="str">
        <f>OrderList!K2527</f>
        <v>PLANT03</v>
      </c>
      <c r="G2527" s="10">
        <f>OrderList!J2527</f>
        <v>1689548</v>
      </c>
      <c r="H2527" s="10">
        <f>OrderList!M2527</f>
        <v>1371</v>
      </c>
      <c r="I2527" s="10">
        <f>OrderList!N2527</f>
        <v>87.151205757016896</v>
      </c>
      <c r="O2527" s="10">
        <f>COUNTIF(FreightRates!$A$2:$A$1541,C2527)</f>
        <v>39</v>
      </c>
      <c r="Q2527" s="10">
        <f>COUNTIFS(FreightRates!$A$2:$A$1541,C2527,FreightRates!$B$2:$B$1541,B2527,FreightRates!$C$2:$C$1541,E2527)</f>
        <v>20</v>
      </c>
      <c r="T2527">
        <f>COUNTIFS(FreightRates!$A$2:$A$1541,C2527,FreightRates!$B$2:$B$1541,B2527,FreightRates!$C$2:$C$1541,E2527,FreightRates!$F$2:$F$1541,D2527,FreightRates!$D$2:$D$1541,"&lt;="&amp;I2527,FreightRates!$E$2:$E$1541,"&gt;="&amp;I2527)</f>
        <v>2</v>
      </c>
    </row>
    <row r="2528" spans="1:20" x14ac:dyDescent="0.25">
      <c r="A2528" s="10">
        <f>OrderList!A2528</f>
        <v>1447232864.7</v>
      </c>
      <c r="B2528" s="10" t="str">
        <f>OrderList!C2528</f>
        <v>PORT04</v>
      </c>
      <c r="C2528" s="10" t="str">
        <f>OrderList!D2528</f>
        <v>V444_0</v>
      </c>
      <c r="D2528" s="10" t="str">
        <f>OrderList!F2528</f>
        <v>DTP</v>
      </c>
      <c r="E2528" s="10" t="str">
        <f>OrderList!L2528</f>
        <v>PORT09</v>
      </c>
      <c r="F2528" s="10" t="str">
        <f>OrderList!K2528</f>
        <v>PLANT03</v>
      </c>
      <c r="G2528" s="10">
        <f>OrderList!J2528</f>
        <v>1689548</v>
      </c>
      <c r="H2528" s="10">
        <f>OrderList!M2528</f>
        <v>1333</v>
      </c>
      <c r="I2528" s="10">
        <f>OrderList!N2528</f>
        <v>77.479787631021665</v>
      </c>
      <c r="O2528" s="10">
        <f>COUNTIF(FreightRates!$A$2:$A$1541,C2528)</f>
        <v>39</v>
      </c>
      <c r="Q2528" s="10">
        <f>COUNTIFS(FreightRates!$A$2:$A$1541,C2528,FreightRates!$B$2:$B$1541,B2528,FreightRates!$C$2:$C$1541,E2528)</f>
        <v>20</v>
      </c>
      <c r="T2528">
        <f>COUNTIFS(FreightRates!$A$2:$A$1541,C2528,FreightRates!$B$2:$B$1541,B2528,FreightRates!$C$2:$C$1541,E2528,FreightRates!$F$2:$F$1541,D2528,FreightRates!$D$2:$D$1541,"&lt;="&amp;I2528,FreightRates!$E$2:$E$1541,"&gt;="&amp;I2528)</f>
        <v>2</v>
      </c>
    </row>
    <row r="2529" spans="1:20" x14ac:dyDescent="0.25">
      <c r="A2529" s="10">
        <f>OrderList!A2529</f>
        <v>1447173727.7</v>
      </c>
      <c r="B2529" s="10" t="str">
        <f>OrderList!C2529</f>
        <v>PORT04</v>
      </c>
      <c r="C2529" s="10" t="str">
        <f>OrderList!D2529</f>
        <v>V444_0</v>
      </c>
      <c r="D2529" s="10" t="str">
        <f>OrderList!F2529</f>
        <v>DTP</v>
      </c>
      <c r="E2529" s="10" t="str">
        <f>OrderList!L2529</f>
        <v>PORT09</v>
      </c>
      <c r="F2529" s="10" t="str">
        <f>OrderList!K2529</f>
        <v>PLANT03</v>
      </c>
      <c r="G2529" s="10">
        <f>OrderList!J2529</f>
        <v>1689548</v>
      </c>
      <c r="H2529" s="10">
        <f>OrderList!M2529</f>
        <v>783</v>
      </c>
      <c r="I2529" s="10">
        <f>OrderList!N2529</f>
        <v>34.239893815510833</v>
      </c>
      <c r="O2529" s="10">
        <f>COUNTIF(FreightRates!$A$2:$A$1541,C2529)</f>
        <v>39</v>
      </c>
      <c r="Q2529" s="10">
        <f>COUNTIFS(FreightRates!$A$2:$A$1541,C2529,FreightRates!$B$2:$B$1541,B2529,FreightRates!$C$2:$C$1541,E2529)</f>
        <v>20</v>
      </c>
      <c r="T2529">
        <f>COUNTIFS(FreightRates!$A$2:$A$1541,C2529,FreightRates!$B$2:$B$1541,B2529,FreightRates!$C$2:$C$1541,E2529,FreightRates!$F$2:$F$1541,D2529,FreightRates!$D$2:$D$1541,"&lt;="&amp;I2529,FreightRates!$E$2:$E$1541,"&gt;="&amp;I2529)</f>
        <v>2</v>
      </c>
    </row>
    <row r="2530" spans="1:20" x14ac:dyDescent="0.25">
      <c r="A2530" s="10">
        <f>OrderList!A2530</f>
        <v>1447283236.7</v>
      </c>
      <c r="B2530" s="10" t="str">
        <f>OrderList!C2530</f>
        <v>PORT04</v>
      </c>
      <c r="C2530" s="10" t="str">
        <f>OrderList!D2530</f>
        <v>V444_0</v>
      </c>
      <c r="D2530" s="10" t="str">
        <f>OrderList!F2530</f>
        <v>DTP</v>
      </c>
      <c r="E2530" s="10" t="str">
        <f>OrderList!L2530</f>
        <v>PORT09</v>
      </c>
      <c r="F2530" s="10" t="str">
        <f>OrderList!K2530</f>
        <v>PLANT03</v>
      </c>
      <c r="G2530" s="10">
        <f>OrderList!J2530</f>
        <v>1689548</v>
      </c>
      <c r="H2530" s="10">
        <f>OrderList!M2530</f>
        <v>1517</v>
      </c>
      <c r="I2530" s="10">
        <f>OrderList!N2530</f>
        <v>85.375745157226007</v>
      </c>
      <c r="O2530" s="10">
        <f>COUNTIF(FreightRates!$A$2:$A$1541,C2530)</f>
        <v>39</v>
      </c>
      <c r="Q2530" s="10">
        <f>COUNTIFS(FreightRates!$A$2:$A$1541,C2530,FreightRates!$B$2:$B$1541,B2530,FreightRates!$C$2:$C$1541,E2530)</f>
        <v>20</v>
      </c>
      <c r="T2530">
        <f>COUNTIFS(FreightRates!$A$2:$A$1541,C2530,FreightRates!$B$2:$B$1541,B2530,FreightRates!$C$2:$C$1541,E2530,FreightRates!$F$2:$F$1541,D2530,FreightRates!$D$2:$D$1541,"&lt;="&amp;I2530,FreightRates!$E$2:$E$1541,"&gt;="&amp;I2530)</f>
        <v>2</v>
      </c>
    </row>
    <row r="2531" spans="1:20" x14ac:dyDescent="0.25">
      <c r="A2531" s="10">
        <f>OrderList!A2531</f>
        <v>1447283235.7</v>
      </c>
      <c r="B2531" s="10" t="str">
        <f>OrderList!C2531</f>
        <v>PORT04</v>
      </c>
      <c r="C2531" s="10" t="str">
        <f>OrderList!D2531</f>
        <v>V444_0</v>
      </c>
      <c r="D2531" s="10" t="str">
        <f>OrderList!F2531</f>
        <v>DTP</v>
      </c>
      <c r="E2531" s="10" t="str">
        <f>OrderList!L2531</f>
        <v>PORT09</v>
      </c>
      <c r="F2531" s="10" t="str">
        <f>OrderList!K2531</f>
        <v>PLANT03</v>
      </c>
      <c r="G2531" s="10">
        <f>OrderList!J2531</f>
        <v>1689548</v>
      </c>
      <c r="H2531" s="10">
        <f>OrderList!M2531</f>
        <v>1283</v>
      </c>
      <c r="I2531" s="10">
        <f>OrderList!N2531</f>
        <v>68.479787631021665</v>
      </c>
      <c r="O2531" s="10">
        <f>COUNTIF(FreightRates!$A$2:$A$1541,C2531)</f>
        <v>39</v>
      </c>
      <c r="Q2531" s="10">
        <f>COUNTIFS(FreightRates!$A$2:$A$1541,C2531,FreightRates!$B$2:$B$1541,B2531,FreightRates!$C$2:$C$1541,E2531)</f>
        <v>20</v>
      </c>
      <c r="T2531">
        <f>COUNTIFS(FreightRates!$A$2:$A$1541,C2531,FreightRates!$B$2:$B$1541,B2531,FreightRates!$C$2:$C$1541,E2531,FreightRates!$F$2:$F$1541,D2531,FreightRates!$D$2:$D$1541,"&lt;="&amp;I2531,FreightRates!$E$2:$E$1541,"&gt;="&amp;I2531)</f>
        <v>2</v>
      </c>
    </row>
    <row r="2532" spans="1:20" x14ac:dyDescent="0.25">
      <c r="A2532" s="10">
        <f>OrderList!A2532</f>
        <v>1447158136.7</v>
      </c>
      <c r="B2532" s="10" t="str">
        <f>OrderList!C2532</f>
        <v>PORT04</v>
      </c>
      <c r="C2532" s="10" t="str">
        <f>OrderList!D2532</f>
        <v>V444_0</v>
      </c>
      <c r="D2532" s="10" t="str">
        <f>OrderList!F2532</f>
        <v>DTP</v>
      </c>
      <c r="E2532" s="10" t="str">
        <f>OrderList!L2532</f>
        <v>PORT09</v>
      </c>
      <c r="F2532" s="10" t="str">
        <f>OrderList!K2532</f>
        <v>PLANT03</v>
      </c>
      <c r="G2532" s="10">
        <f>OrderList!J2532</f>
        <v>1689548</v>
      </c>
      <c r="H2532" s="10">
        <f>OrderList!M2532</f>
        <v>1753</v>
      </c>
      <c r="I2532" s="10">
        <f>OrderList!N2532</f>
        <v>110.7196814465325</v>
      </c>
      <c r="O2532" s="10">
        <f>COUNTIF(FreightRates!$A$2:$A$1541,C2532)</f>
        <v>39</v>
      </c>
      <c r="Q2532" s="10">
        <f>COUNTIFS(FreightRates!$A$2:$A$1541,C2532,FreightRates!$B$2:$B$1541,B2532,FreightRates!$C$2:$C$1541,E2532)</f>
        <v>20</v>
      </c>
      <c r="T2532">
        <f>COUNTIFS(FreightRates!$A$2:$A$1541,C2532,FreightRates!$B$2:$B$1541,B2532,FreightRates!$C$2:$C$1541,E2532,FreightRates!$F$2:$F$1541,D2532,FreightRates!$D$2:$D$1541,"&lt;="&amp;I2532,FreightRates!$E$2:$E$1541,"&gt;="&amp;I2532)</f>
        <v>2</v>
      </c>
    </row>
    <row r="2533" spans="1:20" x14ac:dyDescent="0.25">
      <c r="A2533" s="10">
        <f>OrderList!A2533</f>
        <v>1447283237.7</v>
      </c>
      <c r="B2533" s="10" t="str">
        <f>OrderList!C2533</f>
        <v>PORT04</v>
      </c>
      <c r="C2533" s="10" t="str">
        <f>OrderList!D2533</f>
        <v>V444_0</v>
      </c>
      <c r="D2533" s="10" t="str">
        <f>OrderList!F2533</f>
        <v>DTP</v>
      </c>
      <c r="E2533" s="10" t="str">
        <f>OrderList!L2533</f>
        <v>PORT09</v>
      </c>
      <c r="F2533" s="10" t="str">
        <f>OrderList!K2533</f>
        <v>PLANT03</v>
      </c>
      <c r="G2533" s="10">
        <f>OrderList!J2533</f>
        <v>1689548</v>
      </c>
      <c r="H2533" s="10">
        <f>OrderList!M2533</f>
        <v>1234</v>
      </c>
      <c r="I2533" s="10">
        <f>OrderList!N2533</f>
        <v>79.479787631021665</v>
      </c>
      <c r="O2533" s="10">
        <f>COUNTIF(FreightRates!$A$2:$A$1541,C2533)</f>
        <v>39</v>
      </c>
      <c r="Q2533" s="10">
        <f>COUNTIFS(FreightRates!$A$2:$A$1541,C2533,FreightRates!$B$2:$B$1541,B2533,FreightRates!$C$2:$C$1541,E2533)</f>
        <v>20</v>
      </c>
      <c r="T2533">
        <f>COUNTIFS(FreightRates!$A$2:$A$1541,C2533,FreightRates!$B$2:$B$1541,B2533,FreightRates!$C$2:$C$1541,E2533,FreightRates!$F$2:$F$1541,D2533,FreightRates!$D$2:$D$1541,"&lt;="&amp;I2533,FreightRates!$E$2:$E$1541,"&gt;="&amp;I2533)</f>
        <v>2</v>
      </c>
    </row>
    <row r="2534" spans="1:20" x14ac:dyDescent="0.25">
      <c r="A2534" s="10">
        <f>OrderList!A2534</f>
        <v>1447283234.7</v>
      </c>
      <c r="B2534" s="10" t="str">
        <f>OrderList!C2534</f>
        <v>PORT04</v>
      </c>
      <c r="C2534" s="10" t="str">
        <f>OrderList!D2534</f>
        <v>V444_0</v>
      </c>
      <c r="D2534" s="10" t="str">
        <f>OrderList!F2534</f>
        <v>DTP</v>
      </c>
      <c r="E2534" s="10" t="str">
        <f>OrderList!L2534</f>
        <v>PORT09</v>
      </c>
      <c r="F2534" s="10" t="str">
        <f>OrderList!K2534</f>
        <v>PLANT03</v>
      </c>
      <c r="G2534" s="10">
        <f>OrderList!J2534</f>
        <v>1689547</v>
      </c>
      <c r="H2534" s="10">
        <f>OrderList!M2534</f>
        <v>377</v>
      </c>
      <c r="I2534" s="10">
        <f>OrderList!N2534</f>
        <v>7.1986271873138277</v>
      </c>
      <c r="O2534" s="10">
        <f>COUNTIF(FreightRates!$A$2:$A$1541,C2534)</f>
        <v>39</v>
      </c>
      <c r="Q2534" s="10">
        <f>COUNTIFS(FreightRates!$A$2:$A$1541,C2534,FreightRates!$B$2:$B$1541,B2534,FreightRates!$C$2:$C$1541,E2534)</f>
        <v>20</v>
      </c>
      <c r="T2534">
        <f>COUNTIFS(FreightRates!$A$2:$A$1541,C2534,FreightRates!$B$2:$B$1541,B2534,FreightRates!$C$2:$C$1541,E2534,FreightRates!$F$2:$F$1541,D2534,FreightRates!$D$2:$D$1541,"&lt;="&amp;I2534,FreightRates!$E$2:$E$1541,"&gt;="&amp;I2534)</f>
        <v>2</v>
      </c>
    </row>
    <row r="2535" spans="1:20" x14ac:dyDescent="0.25">
      <c r="A2535" s="10">
        <f>OrderList!A2535</f>
        <v>1447173741.7</v>
      </c>
      <c r="B2535" s="10" t="str">
        <f>OrderList!C2535</f>
        <v>PORT04</v>
      </c>
      <c r="C2535" s="10" t="str">
        <f>OrderList!D2535</f>
        <v>V444_0</v>
      </c>
      <c r="D2535" s="10" t="str">
        <f>OrderList!F2535</f>
        <v>DTP</v>
      </c>
      <c r="E2535" s="10" t="str">
        <f>OrderList!L2535</f>
        <v>PORT09</v>
      </c>
      <c r="F2535" s="10" t="str">
        <f>OrderList!K2535</f>
        <v>PLANT03</v>
      </c>
      <c r="G2535" s="10">
        <f>OrderList!J2535</f>
        <v>1689547</v>
      </c>
      <c r="H2535" s="10">
        <f>OrderList!M2535</f>
        <v>794</v>
      </c>
      <c r="I2535" s="10">
        <f>OrderList!N2535</f>
        <v>35.993135936569139</v>
      </c>
      <c r="O2535" s="10">
        <f>COUNTIF(FreightRates!$A$2:$A$1541,C2535)</f>
        <v>39</v>
      </c>
      <c r="Q2535" s="10">
        <f>COUNTIFS(FreightRates!$A$2:$A$1541,C2535,FreightRates!$B$2:$B$1541,B2535,FreightRates!$C$2:$C$1541,E2535)</f>
        <v>20</v>
      </c>
      <c r="T2535">
        <f>COUNTIFS(FreightRates!$A$2:$A$1541,C2535,FreightRates!$B$2:$B$1541,B2535,FreightRates!$C$2:$C$1541,E2535,FreightRates!$F$2:$F$1541,D2535,FreightRates!$D$2:$D$1541,"&lt;="&amp;I2535,FreightRates!$E$2:$E$1541,"&gt;="&amp;I2535)</f>
        <v>2</v>
      </c>
    </row>
    <row r="2536" spans="1:20" x14ac:dyDescent="0.25">
      <c r="A2536" s="10">
        <f>OrderList!A2536</f>
        <v>1447172420.7</v>
      </c>
      <c r="B2536" s="10" t="str">
        <f>OrderList!C2536</f>
        <v>PORT04</v>
      </c>
      <c r="C2536" s="10" t="str">
        <f>OrderList!D2536</f>
        <v>V444_0</v>
      </c>
      <c r="D2536" s="10" t="str">
        <f>OrderList!F2536</f>
        <v>DTP</v>
      </c>
      <c r="E2536" s="10" t="str">
        <f>OrderList!L2536</f>
        <v>PORT09</v>
      </c>
      <c r="F2536" s="10" t="str">
        <f>OrderList!K2536</f>
        <v>PLANT03</v>
      </c>
      <c r="G2536" s="10">
        <f>OrderList!J2536</f>
        <v>1689547</v>
      </c>
      <c r="H2536" s="10">
        <f>OrderList!M2536</f>
        <v>664</v>
      </c>
      <c r="I2536" s="10">
        <f>OrderList!N2536</f>
        <v>27.195195155598395</v>
      </c>
      <c r="O2536" s="10">
        <f>COUNTIF(FreightRates!$A$2:$A$1541,C2536)</f>
        <v>39</v>
      </c>
      <c r="Q2536" s="10">
        <f>COUNTIFS(FreightRates!$A$2:$A$1541,C2536,FreightRates!$B$2:$B$1541,B2536,FreightRates!$C$2:$C$1541,E2536)</f>
        <v>20</v>
      </c>
      <c r="T2536">
        <f>COUNTIFS(FreightRates!$A$2:$A$1541,C2536,FreightRates!$B$2:$B$1541,B2536,FreightRates!$C$2:$C$1541,E2536,FreightRates!$F$2:$F$1541,D2536,FreightRates!$D$2:$D$1541,"&lt;="&amp;I2536,FreightRates!$E$2:$E$1541,"&gt;="&amp;I2536)</f>
        <v>2</v>
      </c>
    </row>
    <row r="2537" spans="1:20" x14ac:dyDescent="0.25">
      <c r="A2537" s="10">
        <f>OrderList!A2537</f>
        <v>1447266970.7</v>
      </c>
      <c r="B2537" s="10" t="str">
        <f>OrderList!C2537</f>
        <v>PORT04</v>
      </c>
      <c r="C2537" s="10" t="str">
        <f>OrderList!D2537</f>
        <v>V444_0</v>
      </c>
      <c r="D2537" s="10" t="str">
        <f>OrderList!F2537</f>
        <v>DTP</v>
      </c>
      <c r="E2537" s="10" t="str">
        <f>OrderList!L2537</f>
        <v>PORT09</v>
      </c>
      <c r="F2537" s="10" t="str">
        <f>OrderList!K2537</f>
        <v>PLANT03</v>
      </c>
      <c r="G2537" s="10">
        <f>OrderList!J2537</f>
        <v>1689547</v>
      </c>
      <c r="H2537" s="10">
        <f>OrderList!M2537</f>
        <v>1151</v>
      </c>
      <c r="I2537" s="10">
        <f>OrderList!N2537</f>
        <v>58.787644685824446</v>
      </c>
      <c r="O2537" s="10">
        <f>COUNTIF(FreightRates!$A$2:$A$1541,C2537)</f>
        <v>39</v>
      </c>
      <c r="Q2537" s="10">
        <f>COUNTIFS(FreightRates!$A$2:$A$1541,C2537,FreightRates!$B$2:$B$1541,B2537,FreightRates!$C$2:$C$1541,E2537)</f>
        <v>20</v>
      </c>
      <c r="T2537">
        <f>COUNTIFS(FreightRates!$A$2:$A$1541,C2537,FreightRates!$B$2:$B$1541,B2537,FreightRates!$C$2:$C$1541,E2537,FreightRates!$F$2:$F$1541,D2537,FreightRates!$D$2:$D$1541,"&lt;="&amp;I2537,FreightRates!$E$2:$E$1541,"&gt;="&amp;I2537)</f>
        <v>2</v>
      </c>
    </row>
    <row r="2538" spans="1:20" x14ac:dyDescent="0.25">
      <c r="A2538" s="10">
        <f>OrderList!A2538</f>
        <v>1447373467.7</v>
      </c>
      <c r="B2538" s="10" t="str">
        <f>OrderList!C2538</f>
        <v>PORT04</v>
      </c>
      <c r="C2538" s="10" t="str">
        <f>OrderList!D2538</f>
        <v>V444_0</v>
      </c>
      <c r="D2538" s="10" t="str">
        <f>OrderList!F2538</f>
        <v>DTP</v>
      </c>
      <c r="E2538" s="10" t="str">
        <f>OrderList!L2538</f>
        <v>PORT09</v>
      </c>
      <c r="F2538" s="10" t="str">
        <f>OrderList!K2538</f>
        <v>PLANT03</v>
      </c>
      <c r="G2538" s="10">
        <f>OrderList!J2538</f>
        <v>1689547</v>
      </c>
      <c r="H2538" s="10">
        <f>OrderList!M2538</f>
        <v>758</v>
      </c>
      <c r="I2538" s="10">
        <f>OrderList!N2538</f>
        <v>33.993135936569139</v>
      </c>
      <c r="O2538" s="10">
        <f>COUNTIF(FreightRates!$A$2:$A$1541,C2538)</f>
        <v>39</v>
      </c>
      <c r="Q2538" s="10">
        <f>COUNTIFS(FreightRates!$A$2:$A$1541,C2538,FreightRates!$B$2:$B$1541,B2538,FreightRates!$C$2:$C$1541,E2538)</f>
        <v>20</v>
      </c>
      <c r="T2538">
        <f>COUNTIFS(FreightRates!$A$2:$A$1541,C2538,FreightRates!$B$2:$B$1541,B2538,FreightRates!$C$2:$C$1541,E2538,FreightRates!$F$2:$F$1541,D2538,FreightRates!$D$2:$D$1541,"&lt;="&amp;I2538,FreightRates!$E$2:$E$1541,"&gt;="&amp;I2538)</f>
        <v>2</v>
      </c>
    </row>
    <row r="2539" spans="1:20" x14ac:dyDescent="0.25">
      <c r="A2539" s="10">
        <f>OrderList!A2539</f>
        <v>1447260690.7</v>
      </c>
      <c r="B2539" s="10" t="str">
        <f>OrderList!C2539</f>
        <v>PORT04</v>
      </c>
      <c r="C2539" s="10" t="str">
        <f>OrderList!D2539</f>
        <v>V444_0</v>
      </c>
      <c r="D2539" s="10" t="str">
        <f>OrderList!F2539</f>
        <v>DTP</v>
      </c>
      <c r="E2539" s="10" t="str">
        <f>OrderList!L2539</f>
        <v>PORT09</v>
      </c>
      <c r="F2539" s="10" t="str">
        <f>OrderList!K2539</f>
        <v>PLANT03</v>
      </c>
      <c r="G2539" s="10">
        <f>OrderList!J2539</f>
        <v>1689547</v>
      </c>
      <c r="H2539" s="10">
        <f>OrderList!M2539</f>
        <v>1145</v>
      </c>
      <c r="I2539" s="10">
        <f>OrderList!N2539</f>
        <v>65.787644685824446</v>
      </c>
      <c r="O2539" s="10">
        <f>COUNTIF(FreightRates!$A$2:$A$1541,C2539)</f>
        <v>39</v>
      </c>
      <c r="Q2539" s="10">
        <f>COUNTIFS(FreightRates!$A$2:$A$1541,C2539,FreightRates!$B$2:$B$1541,B2539,FreightRates!$C$2:$C$1541,E2539)</f>
        <v>20</v>
      </c>
      <c r="T2539">
        <f>COUNTIFS(FreightRates!$A$2:$A$1541,C2539,FreightRates!$B$2:$B$1541,B2539,FreightRates!$C$2:$C$1541,E2539,FreightRates!$F$2:$F$1541,D2539,FreightRates!$D$2:$D$1541,"&lt;="&amp;I2539,FreightRates!$E$2:$E$1541,"&gt;="&amp;I2539)</f>
        <v>2</v>
      </c>
    </row>
    <row r="2540" spans="1:20" x14ac:dyDescent="0.25">
      <c r="A2540" s="10">
        <f>OrderList!A2540</f>
        <v>1447219874.7</v>
      </c>
      <c r="B2540" s="10" t="str">
        <f>OrderList!C2540</f>
        <v>PORT04</v>
      </c>
      <c r="C2540" s="10" t="str">
        <f>OrderList!D2540</f>
        <v>V444_0</v>
      </c>
      <c r="D2540" s="10" t="str">
        <f>OrderList!F2540</f>
        <v>DTP</v>
      </c>
      <c r="E2540" s="10" t="str">
        <f>OrderList!L2540</f>
        <v>PORT09</v>
      </c>
      <c r="F2540" s="10" t="str">
        <f>OrderList!K2540</f>
        <v>PLANT03</v>
      </c>
      <c r="G2540" s="10">
        <f>OrderList!J2540</f>
        <v>1689547</v>
      </c>
      <c r="H2540" s="10">
        <f>OrderList!M2540</f>
        <v>3285</v>
      </c>
      <c r="I2540" s="10">
        <f>OrderList!N2540</f>
        <v>203.95881561941482</v>
      </c>
      <c r="O2540" s="10">
        <f>COUNTIF(FreightRates!$A$2:$A$1541,C2540)</f>
        <v>39</v>
      </c>
      <c r="Q2540" s="10">
        <f>COUNTIFS(FreightRates!$A$2:$A$1541,C2540,FreightRates!$B$2:$B$1541,B2540,FreightRates!$C$2:$C$1541,E2540)</f>
        <v>20</v>
      </c>
      <c r="T2540">
        <f>COUNTIFS(FreightRates!$A$2:$A$1541,C2540,FreightRates!$B$2:$B$1541,B2540,FreightRates!$C$2:$C$1541,E2540,FreightRates!$F$2:$F$1541,D2540,FreightRates!$D$2:$D$1541,"&lt;="&amp;I2540,FreightRates!$E$2:$E$1541,"&gt;="&amp;I2540)</f>
        <v>2</v>
      </c>
    </row>
    <row r="2541" spans="1:20" x14ac:dyDescent="0.25">
      <c r="A2541" s="10">
        <f>OrderList!A2541</f>
        <v>1447158112.7</v>
      </c>
      <c r="B2541" s="10" t="str">
        <f>OrderList!C2541</f>
        <v>PORT04</v>
      </c>
      <c r="C2541" s="10" t="str">
        <f>OrderList!D2541</f>
        <v>V444_0</v>
      </c>
      <c r="D2541" s="10" t="str">
        <f>OrderList!F2541</f>
        <v>DTP</v>
      </c>
      <c r="E2541" s="10" t="str">
        <f>OrderList!L2541</f>
        <v>PORT09</v>
      </c>
      <c r="F2541" s="10" t="str">
        <f>OrderList!K2541</f>
        <v>PLANT03</v>
      </c>
      <c r="G2541" s="10">
        <f>OrderList!J2541</f>
        <v>1689547</v>
      </c>
      <c r="H2541" s="10">
        <f>OrderList!M2541</f>
        <v>781</v>
      </c>
      <c r="I2541" s="10">
        <f>OrderList!N2541</f>
        <v>34.993135936569139</v>
      </c>
      <c r="O2541" s="10">
        <f>COUNTIF(FreightRates!$A$2:$A$1541,C2541)</f>
        <v>39</v>
      </c>
      <c r="Q2541" s="10">
        <f>COUNTIFS(FreightRates!$A$2:$A$1541,C2541,FreightRates!$B$2:$B$1541,B2541,FreightRates!$C$2:$C$1541,E2541)</f>
        <v>20</v>
      </c>
      <c r="T2541">
        <f>COUNTIFS(FreightRates!$A$2:$A$1541,C2541,FreightRates!$B$2:$B$1541,B2541,FreightRates!$C$2:$C$1541,E2541,FreightRates!$F$2:$F$1541,D2541,FreightRates!$D$2:$D$1541,"&lt;="&amp;I2541,FreightRates!$E$2:$E$1541,"&gt;="&amp;I2541)</f>
        <v>2</v>
      </c>
    </row>
    <row r="2542" spans="1:20" x14ac:dyDescent="0.25">
      <c r="A2542" s="10">
        <f>OrderList!A2542</f>
        <v>1447373473.7</v>
      </c>
      <c r="B2542" s="10" t="str">
        <f>OrderList!C2542</f>
        <v>PORT04</v>
      </c>
      <c r="C2542" s="10" t="str">
        <f>OrderList!D2542</f>
        <v>V444_0</v>
      </c>
      <c r="D2542" s="10" t="str">
        <f>OrderList!F2542</f>
        <v>DTP</v>
      </c>
      <c r="E2542" s="10" t="str">
        <f>OrderList!L2542</f>
        <v>PORT09</v>
      </c>
      <c r="F2542" s="10" t="str">
        <f>OrderList!K2542</f>
        <v>PLANT03</v>
      </c>
      <c r="G2542" s="10">
        <f>OrderList!J2542</f>
        <v>1656246</v>
      </c>
      <c r="H2542" s="10">
        <f>OrderList!M2542</f>
        <v>2301</v>
      </c>
      <c r="I2542" s="10">
        <f>OrderList!N2542</f>
        <v>8.1926114649681541</v>
      </c>
      <c r="O2542" s="10">
        <f>COUNTIF(FreightRates!$A$2:$A$1541,C2542)</f>
        <v>39</v>
      </c>
      <c r="Q2542" s="10">
        <f>COUNTIFS(FreightRates!$A$2:$A$1541,C2542,FreightRates!$B$2:$B$1541,B2542,FreightRates!$C$2:$C$1541,E2542)</f>
        <v>20</v>
      </c>
      <c r="T2542">
        <f>COUNTIFS(FreightRates!$A$2:$A$1541,C2542,FreightRates!$B$2:$B$1541,B2542,FreightRates!$C$2:$C$1541,E2542,FreightRates!$F$2:$F$1541,D2542,FreightRates!$D$2:$D$1541,"&lt;="&amp;I2542,FreightRates!$E$2:$E$1541,"&gt;="&amp;I2542)</f>
        <v>2</v>
      </c>
    </row>
    <row r="2543" spans="1:20" x14ac:dyDescent="0.25">
      <c r="A2543" s="10">
        <f>OrderList!A2543</f>
        <v>1447423272.7</v>
      </c>
      <c r="B2543" s="10" t="str">
        <f>OrderList!C2543</f>
        <v>PORT04</v>
      </c>
      <c r="C2543" s="10" t="str">
        <f>OrderList!D2543</f>
        <v>V444_0</v>
      </c>
      <c r="D2543" s="10" t="str">
        <f>OrderList!F2543</f>
        <v>DTP</v>
      </c>
      <c r="E2543" s="10" t="str">
        <f>OrderList!L2543</f>
        <v>PORT09</v>
      </c>
      <c r="F2543" s="10" t="str">
        <f>OrderList!K2543</f>
        <v>PLANT03</v>
      </c>
      <c r="G2543" s="10">
        <f>OrderList!J2543</f>
        <v>1672706</v>
      </c>
      <c r="H2543" s="10">
        <f>OrderList!M2543</f>
        <v>270</v>
      </c>
      <c r="I2543" s="10">
        <f>OrderList!N2543</f>
        <v>0.94187035069075442</v>
      </c>
      <c r="O2543" s="10">
        <f>COUNTIF(FreightRates!$A$2:$A$1541,C2543)</f>
        <v>39</v>
      </c>
      <c r="Q2543" s="10">
        <f>COUNTIFS(FreightRates!$A$2:$A$1541,C2543,FreightRates!$B$2:$B$1541,B2543,FreightRates!$C$2:$C$1541,E2543)</f>
        <v>20</v>
      </c>
      <c r="T2543">
        <f>COUNTIFS(FreightRates!$A$2:$A$1541,C2543,FreightRates!$B$2:$B$1541,B2543,FreightRates!$C$2:$C$1541,E2543,FreightRates!$F$2:$F$1541,D2543,FreightRates!$D$2:$D$1541,"&lt;="&amp;I2543,FreightRates!$E$2:$E$1541,"&gt;="&amp;I2543)</f>
        <v>2</v>
      </c>
    </row>
    <row r="2544" spans="1:20" x14ac:dyDescent="0.25">
      <c r="A2544" s="10">
        <f>OrderList!A2544</f>
        <v>1447423271.7</v>
      </c>
      <c r="B2544" s="10" t="str">
        <f>OrderList!C2544</f>
        <v>PORT04</v>
      </c>
      <c r="C2544" s="10" t="str">
        <f>OrderList!D2544</f>
        <v>V444_0</v>
      </c>
      <c r="D2544" s="10" t="str">
        <f>OrderList!F2544</f>
        <v>DTP</v>
      </c>
      <c r="E2544" s="10" t="str">
        <f>OrderList!L2544</f>
        <v>PORT09</v>
      </c>
      <c r="F2544" s="10" t="str">
        <f>OrderList!K2544</f>
        <v>PLANT03</v>
      </c>
      <c r="G2544" s="10">
        <f>OrderList!J2544</f>
        <v>1672706</v>
      </c>
      <c r="H2544" s="10">
        <f>OrderList!M2544</f>
        <v>294</v>
      </c>
      <c r="I2544" s="10">
        <f>OrderList!N2544</f>
        <v>0.94187035069075442</v>
      </c>
      <c r="O2544" s="10">
        <f>COUNTIF(FreightRates!$A$2:$A$1541,C2544)</f>
        <v>39</v>
      </c>
      <c r="Q2544" s="10">
        <f>COUNTIFS(FreightRates!$A$2:$A$1541,C2544,FreightRates!$B$2:$B$1541,B2544,FreightRates!$C$2:$C$1541,E2544)</f>
        <v>20</v>
      </c>
      <c r="T2544">
        <f>COUNTIFS(FreightRates!$A$2:$A$1541,C2544,FreightRates!$B$2:$B$1541,B2544,FreightRates!$C$2:$C$1541,E2544,FreightRates!$F$2:$F$1541,D2544,FreightRates!$D$2:$D$1541,"&lt;="&amp;I2544,FreightRates!$E$2:$E$1541,"&gt;="&amp;I2544)</f>
        <v>2</v>
      </c>
    </row>
    <row r="2545" spans="1:20" x14ac:dyDescent="0.25">
      <c r="A2545" s="10">
        <f>OrderList!A2545</f>
        <v>1447423273.7</v>
      </c>
      <c r="B2545" s="10" t="str">
        <f>OrderList!C2545</f>
        <v>PORT04</v>
      </c>
      <c r="C2545" s="10" t="str">
        <f>OrderList!D2545</f>
        <v>V444_0</v>
      </c>
      <c r="D2545" s="10" t="str">
        <f>OrderList!F2545</f>
        <v>DTP</v>
      </c>
      <c r="E2545" s="10" t="str">
        <f>OrderList!L2545</f>
        <v>PORT09</v>
      </c>
      <c r="F2545" s="10" t="str">
        <f>OrderList!K2545</f>
        <v>PLANT03</v>
      </c>
      <c r="G2545" s="10">
        <f>OrderList!J2545</f>
        <v>1672706</v>
      </c>
      <c r="H2545" s="10">
        <f>OrderList!M2545</f>
        <v>287</v>
      </c>
      <c r="I2545" s="10">
        <f>OrderList!N2545</f>
        <v>0.94187035069075442</v>
      </c>
      <c r="O2545" s="10">
        <f>COUNTIF(FreightRates!$A$2:$A$1541,C2545)</f>
        <v>39</v>
      </c>
      <c r="Q2545" s="10">
        <f>COUNTIFS(FreightRates!$A$2:$A$1541,C2545,FreightRates!$B$2:$B$1541,B2545,FreightRates!$C$2:$C$1541,E2545)</f>
        <v>20</v>
      </c>
      <c r="T2545">
        <f>COUNTIFS(FreightRates!$A$2:$A$1541,C2545,FreightRates!$B$2:$B$1541,B2545,FreightRates!$C$2:$C$1541,E2545,FreightRates!$F$2:$F$1541,D2545,FreightRates!$D$2:$D$1541,"&lt;="&amp;I2545,FreightRates!$E$2:$E$1541,"&gt;="&amp;I2545)</f>
        <v>2</v>
      </c>
    </row>
    <row r="2546" spans="1:20" x14ac:dyDescent="0.25">
      <c r="A2546" s="10">
        <f>OrderList!A2546</f>
        <v>1447418034.7</v>
      </c>
      <c r="B2546" s="10" t="str">
        <f>OrderList!C2546</f>
        <v>PORT04</v>
      </c>
      <c r="C2546" s="10" t="str">
        <f>OrderList!D2546</f>
        <v>V444_0</v>
      </c>
      <c r="D2546" s="10" t="str">
        <f>OrderList!F2546</f>
        <v>DTP</v>
      </c>
      <c r="E2546" s="10" t="str">
        <f>OrderList!L2546</f>
        <v>PORT09</v>
      </c>
      <c r="F2546" s="10" t="str">
        <f>OrderList!K2546</f>
        <v>PLANT03</v>
      </c>
      <c r="G2546" s="10">
        <f>OrderList!J2546</f>
        <v>1674853</v>
      </c>
      <c r="H2546" s="10">
        <f>OrderList!M2546</f>
        <v>333</v>
      </c>
      <c r="I2546" s="10">
        <f>OrderList!N2546</f>
        <v>4.3649851632047456</v>
      </c>
      <c r="O2546" s="10">
        <f>COUNTIF(FreightRates!$A$2:$A$1541,C2546)</f>
        <v>39</v>
      </c>
      <c r="Q2546" s="10">
        <f>COUNTIFS(FreightRates!$A$2:$A$1541,C2546,FreightRates!$B$2:$B$1541,B2546,FreightRates!$C$2:$C$1541,E2546)</f>
        <v>20</v>
      </c>
      <c r="T2546">
        <f>COUNTIFS(FreightRates!$A$2:$A$1541,C2546,FreightRates!$B$2:$B$1541,B2546,FreightRates!$C$2:$C$1541,E2546,FreightRates!$F$2:$F$1541,D2546,FreightRates!$D$2:$D$1541,"&lt;="&amp;I2546,FreightRates!$E$2:$E$1541,"&gt;="&amp;I2546)</f>
        <v>2</v>
      </c>
    </row>
    <row r="2547" spans="1:20" x14ac:dyDescent="0.25">
      <c r="A2547" s="10">
        <f>OrderList!A2547</f>
        <v>1447172429.7</v>
      </c>
      <c r="B2547" s="10" t="str">
        <f>OrderList!C2547</f>
        <v>PORT04</v>
      </c>
      <c r="C2547" s="10" t="str">
        <f>OrderList!D2547</f>
        <v>V444_0</v>
      </c>
      <c r="D2547" s="10" t="str">
        <f>OrderList!F2547</f>
        <v>DTP</v>
      </c>
      <c r="E2547" s="10" t="str">
        <f>OrderList!L2547</f>
        <v>PORT09</v>
      </c>
      <c r="F2547" s="10" t="str">
        <f>OrderList!K2547</f>
        <v>PLANT03</v>
      </c>
      <c r="G2547" s="10">
        <f>OrderList!J2547</f>
        <v>1674853</v>
      </c>
      <c r="H2547" s="10">
        <f>OrderList!M2547</f>
        <v>341</v>
      </c>
      <c r="I2547" s="10">
        <f>OrderList!N2547</f>
        <v>3.404688427299702</v>
      </c>
      <c r="O2547" s="10">
        <f>COUNTIF(FreightRates!$A$2:$A$1541,C2547)</f>
        <v>39</v>
      </c>
      <c r="Q2547" s="10">
        <f>COUNTIFS(FreightRates!$A$2:$A$1541,C2547,FreightRates!$B$2:$B$1541,B2547,FreightRates!$C$2:$C$1541,E2547)</f>
        <v>20</v>
      </c>
      <c r="T2547">
        <f>COUNTIFS(FreightRates!$A$2:$A$1541,C2547,FreightRates!$B$2:$B$1541,B2547,FreightRates!$C$2:$C$1541,E2547,FreightRates!$F$2:$F$1541,D2547,FreightRates!$D$2:$D$1541,"&lt;="&amp;I2547,FreightRates!$E$2:$E$1541,"&gt;="&amp;I2547)</f>
        <v>2</v>
      </c>
    </row>
    <row r="2548" spans="1:20" x14ac:dyDescent="0.25">
      <c r="A2548" s="10">
        <f>OrderList!A2548</f>
        <v>1447373434.7</v>
      </c>
      <c r="B2548" s="10" t="str">
        <f>OrderList!C2548</f>
        <v>PORT04</v>
      </c>
      <c r="C2548" s="10" t="str">
        <f>OrderList!D2548</f>
        <v>V444_0</v>
      </c>
      <c r="D2548" s="10" t="str">
        <f>OrderList!F2548</f>
        <v>DTP</v>
      </c>
      <c r="E2548" s="10" t="str">
        <f>OrderList!L2548</f>
        <v>PORT09</v>
      </c>
      <c r="F2548" s="10" t="str">
        <f>OrderList!K2548</f>
        <v>PLANT03</v>
      </c>
      <c r="G2548" s="10">
        <f>OrderList!J2548</f>
        <v>1674853</v>
      </c>
      <c r="H2548" s="10">
        <f>OrderList!M2548</f>
        <v>259</v>
      </c>
      <c r="I2548" s="10">
        <f>OrderList!N2548</f>
        <v>0.61109792284866438</v>
      </c>
      <c r="O2548" s="10">
        <f>COUNTIF(FreightRates!$A$2:$A$1541,C2548)</f>
        <v>39</v>
      </c>
      <c r="Q2548" s="10">
        <f>COUNTIFS(FreightRates!$A$2:$A$1541,C2548,FreightRates!$B$2:$B$1541,B2548,FreightRates!$C$2:$C$1541,E2548)</f>
        <v>20</v>
      </c>
      <c r="T2548">
        <f>COUNTIFS(FreightRates!$A$2:$A$1541,C2548,FreightRates!$B$2:$B$1541,B2548,FreightRates!$C$2:$C$1541,E2548,FreightRates!$F$2:$F$1541,D2548,FreightRates!$D$2:$D$1541,"&lt;="&amp;I2548,FreightRates!$E$2:$E$1541,"&gt;="&amp;I2548)</f>
        <v>2</v>
      </c>
    </row>
    <row r="2549" spans="1:20" x14ac:dyDescent="0.25">
      <c r="A2549" s="10">
        <f>OrderList!A2549</f>
        <v>1447219294.7</v>
      </c>
      <c r="B2549" s="10" t="str">
        <f>OrderList!C2549</f>
        <v>PORT04</v>
      </c>
      <c r="C2549" s="10" t="str">
        <f>OrderList!D2549</f>
        <v>V444_0</v>
      </c>
      <c r="D2549" s="10" t="str">
        <f>OrderList!F2549</f>
        <v>DTP</v>
      </c>
      <c r="E2549" s="10" t="str">
        <f>OrderList!L2549</f>
        <v>PORT09</v>
      </c>
      <c r="F2549" s="10" t="str">
        <f>OrderList!K2549</f>
        <v>PLANT03</v>
      </c>
      <c r="G2549" s="10">
        <f>OrderList!J2549</f>
        <v>1674853</v>
      </c>
      <c r="H2549" s="10">
        <f>OrderList!M2549</f>
        <v>382</v>
      </c>
      <c r="I2549" s="10">
        <f>OrderList!N2549</f>
        <v>4.8014836795252203</v>
      </c>
      <c r="O2549" s="10">
        <f>COUNTIF(FreightRates!$A$2:$A$1541,C2549)</f>
        <v>39</v>
      </c>
      <c r="Q2549" s="10">
        <f>COUNTIFS(FreightRates!$A$2:$A$1541,C2549,FreightRates!$B$2:$B$1541,B2549,FreightRates!$C$2:$C$1541,E2549)</f>
        <v>20</v>
      </c>
      <c r="T2549">
        <f>COUNTIFS(FreightRates!$A$2:$A$1541,C2549,FreightRates!$B$2:$B$1541,B2549,FreightRates!$C$2:$C$1541,E2549,FreightRates!$F$2:$F$1541,D2549,FreightRates!$D$2:$D$1541,"&lt;="&amp;I2549,FreightRates!$E$2:$E$1541,"&gt;="&amp;I2549)</f>
        <v>2</v>
      </c>
    </row>
    <row r="2550" spans="1:20" x14ac:dyDescent="0.25">
      <c r="A2550" s="10">
        <f>OrderList!A2550</f>
        <v>1447418036.7</v>
      </c>
      <c r="B2550" s="10" t="str">
        <f>OrderList!C2550</f>
        <v>PORT04</v>
      </c>
      <c r="C2550" s="10" t="str">
        <f>OrderList!D2550</f>
        <v>V444_0</v>
      </c>
      <c r="D2550" s="10" t="str">
        <f>OrderList!F2550</f>
        <v>DTP</v>
      </c>
      <c r="E2550" s="10" t="str">
        <f>OrderList!L2550</f>
        <v>PORT09</v>
      </c>
      <c r="F2550" s="10" t="str">
        <f>OrderList!K2550</f>
        <v>PLANT03</v>
      </c>
      <c r="G2550" s="10">
        <f>OrderList!J2550</f>
        <v>1674853</v>
      </c>
      <c r="H2550" s="10">
        <f>OrderList!M2550</f>
        <v>339</v>
      </c>
      <c r="I2550" s="10">
        <f>OrderList!N2550</f>
        <v>4.3649851632047456</v>
      </c>
      <c r="O2550" s="10">
        <f>COUNTIF(FreightRates!$A$2:$A$1541,C2550)</f>
        <v>39</v>
      </c>
      <c r="Q2550" s="10">
        <f>COUNTIFS(FreightRates!$A$2:$A$1541,C2550,FreightRates!$B$2:$B$1541,B2550,FreightRates!$C$2:$C$1541,E2550)</f>
        <v>20</v>
      </c>
      <c r="T2550">
        <f>COUNTIFS(FreightRates!$A$2:$A$1541,C2550,FreightRates!$B$2:$B$1541,B2550,FreightRates!$C$2:$C$1541,E2550,FreightRates!$F$2:$F$1541,D2550,FreightRates!$D$2:$D$1541,"&lt;="&amp;I2550,FreightRates!$E$2:$E$1541,"&gt;="&amp;I2550)</f>
        <v>2</v>
      </c>
    </row>
    <row r="2551" spans="1:20" x14ac:dyDescent="0.25">
      <c r="A2551" s="10">
        <f>OrderList!A2551</f>
        <v>1447289698.7</v>
      </c>
      <c r="B2551" s="10" t="str">
        <f>OrderList!C2551</f>
        <v>PORT04</v>
      </c>
      <c r="C2551" s="10" t="str">
        <f>OrderList!D2551</f>
        <v>V444_0</v>
      </c>
      <c r="D2551" s="10" t="str">
        <f>OrderList!F2551</f>
        <v>DTP</v>
      </c>
      <c r="E2551" s="10" t="str">
        <f>OrderList!L2551</f>
        <v>PORT09</v>
      </c>
      <c r="F2551" s="10" t="str">
        <f>OrderList!K2551</f>
        <v>PLANT03</v>
      </c>
      <c r="G2551" s="10">
        <f>OrderList!J2551</f>
        <v>1674853</v>
      </c>
      <c r="H2551" s="10">
        <f>OrderList!M2551</f>
        <v>275</v>
      </c>
      <c r="I2551" s="10">
        <f>OrderList!N2551</f>
        <v>0.69839762611275935</v>
      </c>
      <c r="O2551" s="10">
        <f>COUNTIF(FreightRates!$A$2:$A$1541,C2551)</f>
        <v>39</v>
      </c>
      <c r="Q2551" s="10">
        <f>COUNTIFS(FreightRates!$A$2:$A$1541,C2551,FreightRates!$B$2:$B$1541,B2551,FreightRates!$C$2:$C$1541,E2551)</f>
        <v>20</v>
      </c>
      <c r="T2551">
        <f>COUNTIFS(FreightRates!$A$2:$A$1541,C2551,FreightRates!$B$2:$B$1541,B2551,FreightRates!$C$2:$C$1541,E2551,FreightRates!$F$2:$F$1541,D2551,FreightRates!$D$2:$D$1541,"&lt;="&amp;I2551,FreightRates!$E$2:$E$1541,"&gt;="&amp;I2551)</f>
        <v>2</v>
      </c>
    </row>
    <row r="2552" spans="1:20" x14ac:dyDescent="0.25">
      <c r="A2552" s="10">
        <f>OrderList!A2552</f>
        <v>1447219293.7</v>
      </c>
      <c r="B2552" s="10" t="str">
        <f>OrderList!C2552</f>
        <v>PORT04</v>
      </c>
      <c r="C2552" s="10" t="str">
        <f>OrderList!D2552</f>
        <v>V444_0</v>
      </c>
      <c r="D2552" s="10" t="str">
        <f>OrderList!F2552</f>
        <v>DTP</v>
      </c>
      <c r="E2552" s="10" t="str">
        <f>OrderList!L2552</f>
        <v>PORT09</v>
      </c>
      <c r="F2552" s="10" t="str">
        <f>OrderList!K2552</f>
        <v>PLANT03</v>
      </c>
      <c r="G2552" s="10">
        <f>OrderList!J2552</f>
        <v>1674853</v>
      </c>
      <c r="H2552" s="10">
        <f>OrderList!M2552</f>
        <v>366</v>
      </c>
      <c r="I2552" s="10">
        <f>OrderList!N2552</f>
        <v>5.2379821958456949</v>
      </c>
      <c r="O2552" s="10">
        <f>COUNTIF(FreightRates!$A$2:$A$1541,C2552)</f>
        <v>39</v>
      </c>
      <c r="Q2552" s="10">
        <f>COUNTIFS(FreightRates!$A$2:$A$1541,C2552,FreightRates!$B$2:$B$1541,B2552,FreightRates!$C$2:$C$1541,E2552)</f>
        <v>20</v>
      </c>
      <c r="T2552">
        <f>COUNTIFS(FreightRates!$A$2:$A$1541,C2552,FreightRates!$B$2:$B$1541,B2552,FreightRates!$C$2:$C$1541,E2552,FreightRates!$F$2:$F$1541,D2552,FreightRates!$D$2:$D$1541,"&lt;="&amp;I2552,FreightRates!$E$2:$E$1541,"&gt;="&amp;I2552)</f>
        <v>2</v>
      </c>
    </row>
    <row r="2553" spans="1:20" x14ac:dyDescent="0.25">
      <c r="A2553" s="10">
        <f>OrderList!A2553</f>
        <v>1447266986.7</v>
      </c>
      <c r="B2553" s="10" t="str">
        <f>OrderList!C2553</f>
        <v>PORT04</v>
      </c>
      <c r="C2553" s="10" t="str">
        <f>OrderList!D2553</f>
        <v>V444_0</v>
      </c>
      <c r="D2553" s="10" t="str">
        <f>OrderList!F2553</f>
        <v>DTP</v>
      </c>
      <c r="E2553" s="10" t="str">
        <f>OrderList!L2553</f>
        <v>PORT09</v>
      </c>
      <c r="F2553" s="10" t="str">
        <f>OrderList!K2553</f>
        <v>PLANT03</v>
      </c>
      <c r="G2553" s="10">
        <f>OrderList!J2553</f>
        <v>1674853</v>
      </c>
      <c r="H2553" s="10">
        <f>OrderList!M2553</f>
        <v>262</v>
      </c>
      <c r="I2553" s="10">
        <f>OrderList!N2553</f>
        <v>0.52379821958456951</v>
      </c>
      <c r="O2553" s="10">
        <f>COUNTIF(FreightRates!$A$2:$A$1541,C2553)</f>
        <v>39</v>
      </c>
      <c r="Q2553" s="10">
        <f>COUNTIFS(FreightRates!$A$2:$A$1541,C2553,FreightRates!$B$2:$B$1541,B2553,FreightRates!$C$2:$C$1541,E2553)</f>
        <v>20</v>
      </c>
      <c r="T2553">
        <f>COUNTIFS(FreightRates!$A$2:$A$1541,C2553,FreightRates!$B$2:$B$1541,B2553,FreightRates!$C$2:$C$1541,E2553,FreightRates!$F$2:$F$1541,D2553,FreightRates!$D$2:$D$1541,"&lt;="&amp;I2553,FreightRates!$E$2:$E$1541,"&gt;="&amp;I2553)</f>
        <v>2</v>
      </c>
    </row>
    <row r="2554" spans="1:20" x14ac:dyDescent="0.25">
      <c r="A2554" s="10">
        <f>OrderList!A2554</f>
        <v>1447289696.7</v>
      </c>
      <c r="B2554" s="10" t="str">
        <f>OrderList!C2554</f>
        <v>PORT04</v>
      </c>
      <c r="C2554" s="10" t="str">
        <f>OrderList!D2554</f>
        <v>V444_0</v>
      </c>
      <c r="D2554" s="10" t="str">
        <f>OrderList!F2554</f>
        <v>DTP</v>
      </c>
      <c r="E2554" s="10" t="str">
        <f>OrderList!L2554</f>
        <v>PORT09</v>
      </c>
      <c r="F2554" s="10" t="str">
        <f>OrderList!K2554</f>
        <v>PLANT03</v>
      </c>
      <c r="G2554" s="10">
        <f>OrderList!J2554</f>
        <v>1674853</v>
      </c>
      <c r="H2554" s="10">
        <f>OrderList!M2554</f>
        <v>347</v>
      </c>
      <c r="I2554" s="10">
        <f>OrderList!N2554</f>
        <v>3.8411869436201762</v>
      </c>
      <c r="O2554" s="10">
        <f>COUNTIF(FreightRates!$A$2:$A$1541,C2554)</f>
        <v>39</v>
      </c>
      <c r="Q2554" s="10">
        <f>COUNTIFS(FreightRates!$A$2:$A$1541,C2554,FreightRates!$B$2:$B$1541,B2554,FreightRates!$C$2:$C$1541,E2554)</f>
        <v>20</v>
      </c>
      <c r="T2554">
        <f>COUNTIFS(FreightRates!$A$2:$A$1541,C2554,FreightRates!$B$2:$B$1541,B2554,FreightRates!$C$2:$C$1541,E2554,FreightRates!$F$2:$F$1541,D2554,FreightRates!$D$2:$D$1541,"&lt;="&amp;I2554,FreightRates!$E$2:$E$1541,"&gt;="&amp;I2554)</f>
        <v>2</v>
      </c>
    </row>
    <row r="2555" spans="1:20" x14ac:dyDescent="0.25">
      <c r="A2555" s="10">
        <f>OrderList!A2555</f>
        <v>1447266985.7</v>
      </c>
      <c r="B2555" s="10" t="str">
        <f>OrderList!C2555</f>
        <v>PORT04</v>
      </c>
      <c r="C2555" s="10" t="str">
        <f>OrderList!D2555</f>
        <v>V444_0</v>
      </c>
      <c r="D2555" s="10" t="str">
        <f>OrderList!F2555</f>
        <v>DTP</v>
      </c>
      <c r="E2555" s="10" t="str">
        <f>OrderList!L2555</f>
        <v>PORT09</v>
      </c>
      <c r="F2555" s="10" t="str">
        <f>OrderList!K2555</f>
        <v>PLANT03</v>
      </c>
      <c r="G2555" s="10">
        <f>OrderList!J2555</f>
        <v>1674853</v>
      </c>
      <c r="H2555" s="10">
        <f>OrderList!M2555</f>
        <v>285</v>
      </c>
      <c r="I2555" s="10">
        <f>OrderList!N2555</f>
        <v>2.5316913946587527</v>
      </c>
      <c r="O2555" s="10">
        <f>COUNTIF(FreightRates!$A$2:$A$1541,C2555)</f>
        <v>39</v>
      </c>
      <c r="Q2555" s="10">
        <f>COUNTIFS(FreightRates!$A$2:$A$1541,C2555,FreightRates!$B$2:$B$1541,B2555,FreightRates!$C$2:$C$1541,E2555)</f>
        <v>20</v>
      </c>
      <c r="T2555">
        <f>COUNTIFS(FreightRates!$A$2:$A$1541,C2555,FreightRates!$B$2:$B$1541,B2555,FreightRates!$C$2:$C$1541,E2555,FreightRates!$F$2:$F$1541,D2555,FreightRates!$D$2:$D$1541,"&lt;="&amp;I2555,FreightRates!$E$2:$E$1541,"&gt;="&amp;I2555)</f>
        <v>2</v>
      </c>
    </row>
    <row r="2556" spans="1:20" x14ac:dyDescent="0.25">
      <c r="A2556" s="10">
        <f>OrderList!A2556</f>
        <v>1447289697.7</v>
      </c>
      <c r="B2556" s="10" t="str">
        <f>OrderList!C2556</f>
        <v>PORT04</v>
      </c>
      <c r="C2556" s="10" t="str">
        <f>OrderList!D2556</f>
        <v>V444_0</v>
      </c>
      <c r="D2556" s="10" t="str">
        <f>OrderList!F2556</f>
        <v>DTP</v>
      </c>
      <c r="E2556" s="10" t="str">
        <f>OrderList!L2556</f>
        <v>PORT09</v>
      </c>
      <c r="F2556" s="10" t="str">
        <f>OrderList!K2556</f>
        <v>PLANT03</v>
      </c>
      <c r="G2556" s="10">
        <f>OrderList!J2556</f>
        <v>1674853</v>
      </c>
      <c r="H2556" s="10">
        <f>OrderList!M2556</f>
        <v>297</v>
      </c>
      <c r="I2556" s="10">
        <f>OrderList!N2556</f>
        <v>1.7459940652818984</v>
      </c>
      <c r="O2556" s="10">
        <f>COUNTIF(FreightRates!$A$2:$A$1541,C2556)</f>
        <v>39</v>
      </c>
      <c r="Q2556" s="10">
        <f>COUNTIFS(FreightRates!$A$2:$A$1541,C2556,FreightRates!$B$2:$B$1541,B2556,FreightRates!$C$2:$C$1541,E2556)</f>
        <v>20</v>
      </c>
      <c r="T2556">
        <f>COUNTIFS(FreightRates!$A$2:$A$1541,C2556,FreightRates!$B$2:$B$1541,B2556,FreightRates!$C$2:$C$1541,E2556,FreightRates!$F$2:$F$1541,D2556,FreightRates!$D$2:$D$1541,"&lt;="&amp;I2556,FreightRates!$E$2:$E$1541,"&gt;="&amp;I2556)</f>
        <v>2</v>
      </c>
    </row>
    <row r="2557" spans="1:20" x14ac:dyDescent="0.25">
      <c r="A2557" s="10">
        <f>OrderList!A2557</f>
        <v>1447172430.7</v>
      </c>
      <c r="B2557" s="10" t="str">
        <f>OrderList!C2557</f>
        <v>PORT04</v>
      </c>
      <c r="C2557" s="10" t="str">
        <f>OrderList!D2557</f>
        <v>V444_0</v>
      </c>
      <c r="D2557" s="10" t="str">
        <f>OrderList!F2557</f>
        <v>DTP</v>
      </c>
      <c r="E2557" s="10" t="str">
        <f>OrderList!L2557</f>
        <v>PORT09</v>
      </c>
      <c r="F2557" s="10" t="str">
        <f>OrderList!K2557</f>
        <v>PLANT03</v>
      </c>
      <c r="G2557" s="10">
        <f>OrderList!J2557</f>
        <v>1674853</v>
      </c>
      <c r="H2557" s="10">
        <f>OrderList!M2557</f>
        <v>292</v>
      </c>
      <c r="I2557" s="10">
        <f>OrderList!N2557</f>
        <v>2.6189910979228475</v>
      </c>
      <c r="O2557" s="10">
        <f>COUNTIF(FreightRates!$A$2:$A$1541,C2557)</f>
        <v>39</v>
      </c>
      <c r="Q2557" s="10">
        <f>COUNTIFS(FreightRates!$A$2:$A$1541,C2557,FreightRates!$B$2:$B$1541,B2557,FreightRates!$C$2:$C$1541,E2557)</f>
        <v>20</v>
      </c>
      <c r="T2557">
        <f>COUNTIFS(FreightRates!$A$2:$A$1541,C2557,FreightRates!$B$2:$B$1541,B2557,FreightRates!$C$2:$C$1541,E2557,FreightRates!$F$2:$F$1541,D2557,FreightRates!$D$2:$D$1541,"&lt;="&amp;I2557,FreightRates!$E$2:$E$1541,"&gt;="&amp;I2557)</f>
        <v>2</v>
      </c>
    </row>
    <row r="2558" spans="1:20" x14ac:dyDescent="0.25">
      <c r="A2558" s="10">
        <f>OrderList!A2558</f>
        <v>1447165390.7</v>
      </c>
      <c r="B2558" s="10" t="str">
        <f>OrderList!C2558</f>
        <v>PORT04</v>
      </c>
      <c r="C2558" s="10" t="str">
        <f>OrderList!D2558</f>
        <v>V444_0</v>
      </c>
      <c r="D2558" s="10" t="str">
        <f>OrderList!F2558</f>
        <v>DTP</v>
      </c>
      <c r="E2558" s="10" t="str">
        <f>OrderList!L2558</f>
        <v>PORT09</v>
      </c>
      <c r="F2558" s="10" t="str">
        <f>OrderList!K2558</f>
        <v>PLANT03</v>
      </c>
      <c r="G2558" s="10">
        <f>OrderList!J2558</f>
        <v>1674853</v>
      </c>
      <c r="H2558" s="10">
        <f>OrderList!M2558</f>
        <v>246</v>
      </c>
      <c r="I2558" s="10">
        <f>OrderList!N2558</f>
        <v>8.7299703264094919E-2</v>
      </c>
      <c r="O2558" s="10">
        <f>COUNTIF(FreightRates!$A$2:$A$1541,C2558)</f>
        <v>39</v>
      </c>
      <c r="Q2558" s="10">
        <f>COUNTIFS(FreightRates!$A$2:$A$1541,C2558,FreightRates!$B$2:$B$1541,B2558,FreightRates!$C$2:$C$1541,E2558)</f>
        <v>20</v>
      </c>
      <c r="T2558">
        <f>COUNTIFS(FreightRates!$A$2:$A$1541,C2558,FreightRates!$B$2:$B$1541,B2558,FreightRates!$C$2:$C$1541,E2558,FreightRates!$F$2:$F$1541,D2558,FreightRates!$D$2:$D$1541,"&lt;="&amp;I2558,FreightRates!$E$2:$E$1541,"&gt;="&amp;I2558)</f>
        <v>2</v>
      </c>
    </row>
    <row r="2559" spans="1:20" x14ac:dyDescent="0.25">
      <c r="A2559" s="10">
        <f>OrderList!A2559</f>
        <v>1447172442.7</v>
      </c>
      <c r="B2559" s="10" t="str">
        <f>OrderList!C2559</f>
        <v>PORT04</v>
      </c>
      <c r="C2559" s="10" t="str">
        <f>OrderList!D2559</f>
        <v>V444_0</v>
      </c>
      <c r="D2559" s="10" t="str">
        <f>OrderList!F2559</f>
        <v>DTP</v>
      </c>
      <c r="E2559" s="10" t="str">
        <f>OrderList!L2559</f>
        <v>PORT09</v>
      </c>
      <c r="F2559" s="10" t="str">
        <f>OrderList!K2559</f>
        <v>PLANT03</v>
      </c>
      <c r="G2559" s="10">
        <f>OrderList!J2559</f>
        <v>1672713</v>
      </c>
      <c r="H2559" s="10">
        <f>OrderList!M2559</f>
        <v>319</v>
      </c>
      <c r="I2559" s="10">
        <f>OrderList!N2559</f>
        <v>0.86017191977077367</v>
      </c>
      <c r="O2559" s="10">
        <f>COUNTIF(FreightRates!$A$2:$A$1541,C2559)</f>
        <v>39</v>
      </c>
      <c r="Q2559" s="10">
        <f>COUNTIFS(FreightRates!$A$2:$A$1541,C2559,FreightRates!$B$2:$B$1541,B2559,FreightRates!$C$2:$C$1541,E2559)</f>
        <v>20</v>
      </c>
      <c r="T2559">
        <f>COUNTIFS(FreightRates!$A$2:$A$1541,C2559,FreightRates!$B$2:$B$1541,B2559,FreightRates!$C$2:$C$1541,E2559,FreightRates!$F$2:$F$1541,D2559,FreightRates!$D$2:$D$1541,"&lt;="&amp;I2559,FreightRates!$E$2:$E$1541,"&gt;="&amp;I2559)</f>
        <v>2</v>
      </c>
    </row>
    <row r="2560" spans="1:20" x14ac:dyDescent="0.25">
      <c r="A2560" s="10">
        <f>OrderList!A2560</f>
        <v>1447418038.7</v>
      </c>
      <c r="B2560" s="10" t="str">
        <f>OrderList!C2560</f>
        <v>PORT04</v>
      </c>
      <c r="C2560" s="10" t="str">
        <f>OrderList!D2560</f>
        <v>V444_0</v>
      </c>
      <c r="D2560" s="10" t="str">
        <f>OrderList!F2560</f>
        <v>DTP</v>
      </c>
      <c r="E2560" s="10" t="str">
        <f>OrderList!L2560</f>
        <v>PORT09</v>
      </c>
      <c r="F2560" s="10" t="str">
        <f>OrderList!K2560</f>
        <v>PLANT03</v>
      </c>
      <c r="G2560" s="10">
        <f>OrderList!J2560</f>
        <v>1674853</v>
      </c>
      <c r="H2560" s="10">
        <f>OrderList!M2560</f>
        <v>401</v>
      </c>
      <c r="I2560" s="10">
        <f>OrderList!N2560</f>
        <v>8.14</v>
      </c>
      <c r="O2560" s="10">
        <f>COUNTIF(FreightRates!$A$2:$A$1541,C2560)</f>
        <v>39</v>
      </c>
      <c r="Q2560" s="10">
        <f>COUNTIFS(FreightRates!$A$2:$A$1541,C2560,FreightRates!$B$2:$B$1541,B2560,FreightRates!$C$2:$C$1541,E2560)</f>
        <v>20</v>
      </c>
      <c r="T2560">
        <f>COUNTIFS(FreightRates!$A$2:$A$1541,C2560,FreightRates!$B$2:$B$1541,B2560,FreightRates!$C$2:$C$1541,E2560,FreightRates!$F$2:$F$1541,D2560,FreightRates!$D$2:$D$1541,"&lt;="&amp;I2560,FreightRates!$E$2:$E$1541,"&gt;="&amp;I2560)</f>
        <v>2</v>
      </c>
    </row>
    <row r="2561" spans="1:20" x14ac:dyDescent="0.25">
      <c r="A2561" s="10">
        <f>OrderList!A2561</f>
        <v>1447418040.7</v>
      </c>
      <c r="B2561" s="10" t="str">
        <f>OrderList!C2561</f>
        <v>PORT04</v>
      </c>
      <c r="C2561" s="10" t="str">
        <f>OrderList!D2561</f>
        <v>V444_0</v>
      </c>
      <c r="D2561" s="10" t="str">
        <f>OrderList!F2561</f>
        <v>DTP</v>
      </c>
      <c r="E2561" s="10" t="str">
        <f>OrderList!L2561</f>
        <v>PORT09</v>
      </c>
      <c r="F2561" s="10" t="str">
        <f>OrderList!K2561</f>
        <v>PLANT03</v>
      </c>
      <c r="G2561" s="10">
        <f>OrderList!J2561</f>
        <v>1674853</v>
      </c>
      <c r="H2561" s="10">
        <f>OrderList!M2561</f>
        <v>336</v>
      </c>
      <c r="I2561" s="10">
        <f>OrderList!N2561</f>
        <v>8.14</v>
      </c>
      <c r="O2561" s="10">
        <f>COUNTIF(FreightRates!$A$2:$A$1541,C2561)</f>
        <v>39</v>
      </c>
      <c r="Q2561" s="10">
        <f>COUNTIFS(FreightRates!$A$2:$A$1541,C2561,FreightRates!$B$2:$B$1541,B2561,FreightRates!$C$2:$C$1541,E2561)</f>
        <v>20</v>
      </c>
      <c r="T2561">
        <f>COUNTIFS(FreightRates!$A$2:$A$1541,C2561,FreightRates!$B$2:$B$1541,B2561,FreightRates!$C$2:$C$1541,E2561,FreightRates!$F$2:$F$1541,D2561,FreightRates!$D$2:$D$1541,"&lt;="&amp;I2561,FreightRates!$E$2:$E$1541,"&gt;="&amp;I2561)</f>
        <v>2</v>
      </c>
    </row>
    <row r="2562" spans="1:20" x14ac:dyDescent="0.25">
      <c r="A2562" s="10">
        <f>OrderList!A2562</f>
        <v>1447418035.7</v>
      </c>
      <c r="B2562" s="10" t="str">
        <f>OrderList!C2562</f>
        <v>PORT04</v>
      </c>
      <c r="C2562" s="10" t="str">
        <f>OrderList!D2562</f>
        <v>V444_0</v>
      </c>
      <c r="D2562" s="10" t="str">
        <f>OrderList!F2562</f>
        <v>DTP</v>
      </c>
      <c r="E2562" s="10" t="str">
        <f>OrderList!L2562</f>
        <v>PORT09</v>
      </c>
      <c r="F2562" s="10" t="str">
        <f>OrderList!K2562</f>
        <v>PLANT03</v>
      </c>
      <c r="G2562" s="10">
        <f>OrderList!J2562</f>
        <v>1674853</v>
      </c>
      <c r="H2562" s="10">
        <f>OrderList!M2562</f>
        <v>387</v>
      </c>
      <c r="I2562" s="10">
        <f>OrderList!N2562</f>
        <v>8.14</v>
      </c>
      <c r="O2562" s="10">
        <f>COUNTIF(FreightRates!$A$2:$A$1541,C2562)</f>
        <v>39</v>
      </c>
      <c r="Q2562" s="10">
        <f>COUNTIFS(FreightRates!$A$2:$A$1541,C2562,FreightRates!$B$2:$B$1541,B2562,FreightRates!$C$2:$C$1541,E2562)</f>
        <v>20</v>
      </c>
      <c r="T2562">
        <f>COUNTIFS(FreightRates!$A$2:$A$1541,C2562,FreightRates!$B$2:$B$1541,B2562,FreightRates!$C$2:$C$1541,E2562,FreightRates!$F$2:$F$1541,D2562,FreightRates!$D$2:$D$1541,"&lt;="&amp;I2562,FreightRates!$E$2:$E$1541,"&gt;="&amp;I2562)</f>
        <v>2</v>
      </c>
    </row>
    <row r="2563" spans="1:20" x14ac:dyDescent="0.25">
      <c r="A2563" s="10">
        <f>OrderList!A2563</f>
        <v>1447418037.7</v>
      </c>
      <c r="B2563" s="10" t="str">
        <f>OrderList!C2563</f>
        <v>PORT04</v>
      </c>
      <c r="C2563" s="10" t="str">
        <f>OrderList!D2563</f>
        <v>V444_0</v>
      </c>
      <c r="D2563" s="10" t="str">
        <f>OrderList!F2563</f>
        <v>DTP</v>
      </c>
      <c r="E2563" s="10" t="str">
        <f>OrderList!L2563</f>
        <v>PORT09</v>
      </c>
      <c r="F2563" s="10" t="str">
        <f>OrderList!K2563</f>
        <v>PLANT03</v>
      </c>
      <c r="G2563" s="10">
        <f>OrderList!J2563</f>
        <v>1674853</v>
      </c>
      <c r="H2563" s="10">
        <f>OrderList!M2563</f>
        <v>434</v>
      </c>
      <c r="I2563" s="10">
        <f>OrderList!N2563</f>
        <v>8.14</v>
      </c>
      <c r="O2563" s="10">
        <f>COUNTIF(FreightRates!$A$2:$A$1541,C2563)</f>
        <v>39</v>
      </c>
      <c r="Q2563" s="10">
        <f>COUNTIFS(FreightRates!$A$2:$A$1541,C2563,FreightRates!$B$2:$B$1541,B2563,FreightRates!$C$2:$C$1541,E2563)</f>
        <v>20</v>
      </c>
      <c r="T2563">
        <f>COUNTIFS(FreightRates!$A$2:$A$1541,C2563,FreightRates!$B$2:$B$1541,B2563,FreightRates!$C$2:$C$1541,E2563,FreightRates!$F$2:$F$1541,D2563,FreightRates!$D$2:$D$1541,"&lt;="&amp;I2563,FreightRates!$E$2:$E$1541,"&gt;="&amp;I2563)</f>
        <v>2</v>
      </c>
    </row>
    <row r="2564" spans="1:20" x14ac:dyDescent="0.25">
      <c r="A2564" s="10">
        <f>OrderList!A2564</f>
        <v>1447418033.7</v>
      </c>
      <c r="B2564" s="10" t="str">
        <f>OrderList!C2564</f>
        <v>PORT04</v>
      </c>
      <c r="C2564" s="10" t="str">
        <f>OrderList!D2564</f>
        <v>V444_0</v>
      </c>
      <c r="D2564" s="10" t="str">
        <f>OrderList!F2564</f>
        <v>DTP</v>
      </c>
      <c r="E2564" s="10" t="str">
        <f>OrderList!L2564</f>
        <v>PORT09</v>
      </c>
      <c r="F2564" s="10" t="str">
        <f>OrderList!K2564</f>
        <v>PLANT03</v>
      </c>
      <c r="G2564" s="10">
        <f>OrderList!J2564</f>
        <v>1674853</v>
      </c>
      <c r="H2564" s="10">
        <f>OrderList!M2564</f>
        <v>465</v>
      </c>
      <c r="I2564" s="10">
        <f>OrderList!N2564</f>
        <v>11.18</v>
      </c>
      <c r="O2564" s="10">
        <f>COUNTIF(FreightRates!$A$2:$A$1541,C2564)</f>
        <v>39</v>
      </c>
      <c r="Q2564" s="10">
        <f>COUNTIFS(FreightRates!$A$2:$A$1541,C2564,FreightRates!$B$2:$B$1541,B2564,FreightRates!$C$2:$C$1541,E2564)</f>
        <v>20</v>
      </c>
      <c r="T2564">
        <f>COUNTIFS(FreightRates!$A$2:$A$1541,C2564,FreightRates!$B$2:$B$1541,B2564,FreightRates!$C$2:$C$1541,E2564,FreightRates!$F$2:$F$1541,D2564,FreightRates!$D$2:$D$1541,"&lt;="&amp;I2564,FreightRates!$E$2:$E$1541,"&gt;="&amp;I2564)</f>
        <v>2</v>
      </c>
    </row>
    <row r="2565" spans="1:20" x14ac:dyDescent="0.25">
      <c r="A2565" s="10">
        <f>OrderList!A2565</f>
        <v>1447418039.7</v>
      </c>
      <c r="B2565" s="10" t="str">
        <f>OrderList!C2565</f>
        <v>PORT04</v>
      </c>
      <c r="C2565" s="10" t="str">
        <f>OrderList!D2565</f>
        <v>V444_0</v>
      </c>
      <c r="D2565" s="10" t="str">
        <f>OrderList!F2565</f>
        <v>DTP</v>
      </c>
      <c r="E2565" s="10" t="str">
        <f>OrderList!L2565</f>
        <v>PORT09</v>
      </c>
      <c r="F2565" s="10" t="str">
        <f>OrderList!K2565</f>
        <v>PLANT03</v>
      </c>
      <c r="G2565" s="10">
        <f>OrderList!J2565</f>
        <v>1674853</v>
      </c>
      <c r="H2565" s="10">
        <f>OrderList!M2565</f>
        <v>405</v>
      </c>
      <c r="I2565" s="10">
        <f>OrderList!N2565</f>
        <v>13.18</v>
      </c>
      <c r="O2565" s="10">
        <f>COUNTIF(FreightRates!$A$2:$A$1541,C2565)</f>
        <v>39</v>
      </c>
      <c r="Q2565" s="10">
        <f>COUNTIFS(FreightRates!$A$2:$A$1541,C2565,FreightRates!$B$2:$B$1541,B2565,FreightRates!$C$2:$C$1541,E2565)</f>
        <v>20</v>
      </c>
      <c r="T2565">
        <f>COUNTIFS(FreightRates!$A$2:$A$1541,C2565,FreightRates!$B$2:$B$1541,B2565,FreightRates!$C$2:$C$1541,E2565,FreightRates!$F$2:$F$1541,D2565,FreightRates!$D$2:$D$1541,"&lt;="&amp;I2565,FreightRates!$E$2:$E$1541,"&gt;="&amp;I2565)</f>
        <v>2</v>
      </c>
    </row>
    <row r="2566" spans="1:20" x14ac:dyDescent="0.25">
      <c r="A2566" s="10">
        <f>OrderList!A2566</f>
        <v>1447418032.7</v>
      </c>
      <c r="B2566" s="10" t="str">
        <f>OrderList!C2566</f>
        <v>PORT04</v>
      </c>
      <c r="C2566" s="10" t="str">
        <f>OrderList!D2566</f>
        <v>V444_0</v>
      </c>
      <c r="D2566" s="10" t="str">
        <f>OrderList!F2566</f>
        <v>DTP</v>
      </c>
      <c r="E2566" s="10" t="str">
        <f>OrderList!L2566</f>
        <v>PORT09</v>
      </c>
      <c r="F2566" s="10" t="str">
        <f>OrderList!K2566</f>
        <v>PLANT03</v>
      </c>
      <c r="G2566" s="10">
        <f>OrderList!J2566</f>
        <v>1674853</v>
      </c>
      <c r="H2566" s="10">
        <f>OrderList!M2566</f>
        <v>420</v>
      </c>
      <c r="I2566" s="10">
        <f>OrderList!N2566</f>
        <v>8.06</v>
      </c>
      <c r="O2566" s="10">
        <f>COUNTIF(FreightRates!$A$2:$A$1541,C2566)</f>
        <v>39</v>
      </c>
      <c r="Q2566" s="10">
        <f>COUNTIFS(FreightRates!$A$2:$A$1541,C2566,FreightRates!$B$2:$B$1541,B2566,FreightRates!$C$2:$C$1541,E2566)</f>
        <v>20</v>
      </c>
      <c r="T2566">
        <f>COUNTIFS(FreightRates!$A$2:$A$1541,C2566,FreightRates!$B$2:$B$1541,B2566,FreightRates!$C$2:$C$1541,E2566,FreightRates!$F$2:$F$1541,D2566,FreightRates!$D$2:$D$1541,"&lt;="&amp;I2566,FreightRates!$E$2:$E$1541,"&gt;="&amp;I2566)</f>
        <v>2</v>
      </c>
    </row>
    <row r="2567" spans="1:20" x14ac:dyDescent="0.25">
      <c r="A2567" s="10">
        <f>OrderList!A2567</f>
        <v>1447219295.7</v>
      </c>
      <c r="B2567" s="10" t="str">
        <f>OrderList!C2567</f>
        <v>PORT04</v>
      </c>
      <c r="C2567" s="10" t="str">
        <f>OrderList!D2567</f>
        <v>V444_0</v>
      </c>
      <c r="D2567" s="10" t="str">
        <f>OrderList!F2567</f>
        <v>DTP</v>
      </c>
      <c r="E2567" s="10" t="str">
        <f>OrderList!L2567</f>
        <v>PORT09</v>
      </c>
      <c r="F2567" s="10" t="str">
        <f>OrderList!K2567</f>
        <v>PLANT03</v>
      </c>
      <c r="G2567" s="10">
        <f>OrderList!J2567</f>
        <v>1674853</v>
      </c>
      <c r="H2567" s="10">
        <f>OrderList!M2567</f>
        <v>382</v>
      </c>
      <c r="I2567" s="10">
        <f>OrderList!N2567</f>
        <v>9.32</v>
      </c>
      <c r="O2567" s="10">
        <f>COUNTIF(FreightRates!$A$2:$A$1541,C2567)</f>
        <v>39</v>
      </c>
      <c r="Q2567" s="10">
        <f>COUNTIFS(FreightRates!$A$2:$A$1541,C2567,FreightRates!$B$2:$B$1541,B2567,FreightRates!$C$2:$C$1541,E2567)</f>
        <v>20</v>
      </c>
      <c r="T2567">
        <f>COUNTIFS(FreightRates!$A$2:$A$1541,C2567,FreightRates!$B$2:$B$1541,B2567,FreightRates!$C$2:$C$1541,E2567,FreightRates!$F$2:$F$1541,D2567,FreightRates!$D$2:$D$1541,"&lt;="&amp;I2567,FreightRates!$E$2:$E$1541,"&gt;="&amp;I2567)</f>
        <v>2</v>
      </c>
    </row>
    <row r="2568" spans="1:20" x14ac:dyDescent="0.25">
      <c r="A2568" s="10">
        <f>OrderList!A2568</f>
        <v>1447289695.7</v>
      </c>
      <c r="B2568" s="10" t="str">
        <f>OrderList!C2568</f>
        <v>PORT04</v>
      </c>
      <c r="C2568" s="10" t="str">
        <f>OrderList!D2568</f>
        <v>V444_0</v>
      </c>
      <c r="D2568" s="10" t="str">
        <f>OrderList!F2568</f>
        <v>DTP</v>
      </c>
      <c r="E2568" s="10" t="str">
        <f>OrderList!L2568</f>
        <v>PORT09</v>
      </c>
      <c r="F2568" s="10" t="str">
        <f>OrderList!K2568</f>
        <v>PLANT03</v>
      </c>
      <c r="G2568" s="10">
        <f>OrderList!J2568</f>
        <v>1672722</v>
      </c>
      <c r="H2568" s="10">
        <f>OrderList!M2568</f>
        <v>283</v>
      </c>
      <c r="I2568" s="10">
        <f>OrderList!N2568</f>
        <v>1.4564671790348998</v>
      </c>
      <c r="O2568" s="10">
        <f>COUNTIF(FreightRates!$A$2:$A$1541,C2568)</f>
        <v>39</v>
      </c>
      <c r="Q2568" s="10">
        <f>COUNTIFS(FreightRates!$A$2:$A$1541,C2568,FreightRates!$B$2:$B$1541,B2568,FreightRates!$C$2:$C$1541,E2568)</f>
        <v>20</v>
      </c>
      <c r="T2568">
        <f>COUNTIFS(FreightRates!$A$2:$A$1541,C2568,FreightRates!$B$2:$B$1541,B2568,FreightRates!$C$2:$C$1541,E2568,FreightRates!$F$2:$F$1541,D2568,FreightRates!$D$2:$D$1541,"&lt;="&amp;I2568,FreightRates!$E$2:$E$1541,"&gt;="&amp;I2568)</f>
        <v>2</v>
      </c>
    </row>
    <row r="2569" spans="1:20" x14ac:dyDescent="0.25">
      <c r="A2569" s="10">
        <f>OrderList!A2569</f>
        <v>1447418031.7</v>
      </c>
      <c r="B2569" s="10" t="str">
        <f>OrderList!C2569</f>
        <v>PORT04</v>
      </c>
      <c r="C2569" s="10" t="str">
        <f>OrderList!D2569</f>
        <v>V444_0</v>
      </c>
      <c r="D2569" s="10" t="str">
        <f>OrderList!F2569</f>
        <v>DTP</v>
      </c>
      <c r="E2569" s="10" t="str">
        <f>OrderList!L2569</f>
        <v>PORT09</v>
      </c>
      <c r="F2569" s="10" t="str">
        <f>OrderList!K2569</f>
        <v>PLANT03</v>
      </c>
      <c r="G2569" s="10">
        <f>OrderList!J2569</f>
        <v>1674853</v>
      </c>
      <c r="H2569" s="10">
        <f>OrderList!M2569</f>
        <v>676</v>
      </c>
      <c r="I2569" s="10">
        <f>OrderList!N2569</f>
        <v>28.74</v>
      </c>
      <c r="O2569" s="10">
        <f>COUNTIF(FreightRates!$A$2:$A$1541,C2569)</f>
        <v>39</v>
      </c>
      <c r="Q2569" s="10">
        <f>COUNTIFS(FreightRates!$A$2:$A$1541,C2569,FreightRates!$B$2:$B$1541,B2569,FreightRates!$C$2:$C$1541,E2569)</f>
        <v>20</v>
      </c>
      <c r="T2569">
        <f>COUNTIFS(FreightRates!$A$2:$A$1541,C2569,FreightRates!$B$2:$B$1541,B2569,FreightRates!$C$2:$C$1541,E2569,FreightRates!$F$2:$F$1541,D2569,FreightRates!$D$2:$D$1541,"&lt;="&amp;I2569,FreightRates!$E$2:$E$1541,"&gt;="&amp;I2569)</f>
        <v>2</v>
      </c>
    </row>
    <row r="2570" spans="1:20" x14ac:dyDescent="0.25">
      <c r="A2570" s="10">
        <f>OrderList!A2570</f>
        <v>1447418030.7</v>
      </c>
      <c r="B2570" s="10" t="str">
        <f>OrderList!C2570</f>
        <v>PORT04</v>
      </c>
      <c r="C2570" s="10" t="str">
        <f>OrderList!D2570</f>
        <v>V444_0</v>
      </c>
      <c r="D2570" s="10" t="str">
        <f>OrderList!F2570</f>
        <v>DTP</v>
      </c>
      <c r="E2570" s="10" t="str">
        <f>OrderList!L2570</f>
        <v>PORT09</v>
      </c>
      <c r="F2570" s="10" t="str">
        <f>OrderList!K2570</f>
        <v>PLANT03</v>
      </c>
      <c r="G2570" s="10">
        <f>OrderList!J2570</f>
        <v>1674853</v>
      </c>
      <c r="H2570" s="10">
        <f>OrderList!M2570</f>
        <v>744</v>
      </c>
      <c r="I2570" s="10">
        <f>OrderList!N2570</f>
        <v>33.74</v>
      </c>
      <c r="O2570" s="10">
        <f>COUNTIF(FreightRates!$A$2:$A$1541,C2570)</f>
        <v>39</v>
      </c>
      <c r="Q2570" s="10">
        <f>COUNTIFS(FreightRates!$A$2:$A$1541,C2570,FreightRates!$B$2:$B$1541,B2570,FreightRates!$C$2:$C$1541,E2570)</f>
        <v>20</v>
      </c>
      <c r="T2570">
        <f>COUNTIFS(FreightRates!$A$2:$A$1541,C2570,FreightRates!$B$2:$B$1541,B2570,FreightRates!$C$2:$C$1541,E2570,FreightRates!$F$2:$F$1541,D2570,FreightRates!$D$2:$D$1541,"&lt;="&amp;I2570,FreightRates!$E$2:$E$1541,"&gt;="&amp;I2570)</f>
        <v>2</v>
      </c>
    </row>
    <row r="2571" spans="1:20" x14ac:dyDescent="0.25">
      <c r="A2571" s="10">
        <f>OrderList!A2571</f>
        <v>1447165391.7</v>
      </c>
      <c r="B2571" s="10" t="str">
        <f>OrderList!C2571</f>
        <v>PORT04</v>
      </c>
      <c r="C2571" s="10" t="str">
        <f>OrderList!D2571</f>
        <v>V444_0</v>
      </c>
      <c r="D2571" s="10" t="str">
        <f>OrderList!F2571</f>
        <v>DTP</v>
      </c>
      <c r="E2571" s="10" t="str">
        <f>OrderList!L2571</f>
        <v>PORT09</v>
      </c>
      <c r="F2571" s="10" t="str">
        <f>OrderList!K2571</f>
        <v>PLANT03</v>
      </c>
      <c r="G2571" s="10">
        <f>OrderList!J2571</f>
        <v>1677690</v>
      </c>
      <c r="H2571" s="10">
        <f>OrderList!M2571</f>
        <v>259</v>
      </c>
      <c r="I2571" s="10">
        <f>OrderList!N2571</f>
        <v>0.1197349519505488</v>
      </c>
      <c r="O2571" s="10">
        <f>COUNTIF(FreightRates!$A$2:$A$1541,C2571)</f>
        <v>39</v>
      </c>
      <c r="Q2571" s="10">
        <f>COUNTIFS(FreightRates!$A$2:$A$1541,C2571,FreightRates!$B$2:$B$1541,B2571,FreightRates!$C$2:$C$1541,E2571)</f>
        <v>20</v>
      </c>
      <c r="T2571">
        <f>COUNTIFS(FreightRates!$A$2:$A$1541,C2571,FreightRates!$B$2:$B$1541,B2571,FreightRates!$C$2:$C$1541,E2571,FreightRates!$F$2:$F$1541,D2571,FreightRates!$D$2:$D$1541,"&lt;="&amp;I2571,FreightRates!$E$2:$E$1541,"&gt;="&amp;I2571)</f>
        <v>2</v>
      </c>
    </row>
    <row r="2572" spans="1:20" x14ac:dyDescent="0.25">
      <c r="A2572" s="10">
        <f>OrderList!A2572</f>
        <v>1447212590.7</v>
      </c>
      <c r="B2572" s="10" t="str">
        <f>OrderList!C2572</f>
        <v>PORT04</v>
      </c>
      <c r="C2572" s="10" t="str">
        <f>OrderList!D2572</f>
        <v>V444_0</v>
      </c>
      <c r="D2572" s="10" t="str">
        <f>OrderList!F2572</f>
        <v>DTP</v>
      </c>
      <c r="E2572" s="10" t="str">
        <f>OrderList!L2572</f>
        <v>PORT09</v>
      </c>
      <c r="F2572" s="10" t="str">
        <f>OrderList!K2572</f>
        <v>PLANT03</v>
      </c>
      <c r="G2572" s="10">
        <f>OrderList!J2572</f>
        <v>1682745</v>
      </c>
      <c r="H2572" s="10">
        <f>OrderList!M2572</f>
        <v>559</v>
      </c>
      <c r="I2572" s="10">
        <f>OrderList!N2572</f>
        <v>33.103608188233068</v>
      </c>
      <c r="O2572" s="10">
        <f>COUNTIF(FreightRates!$A$2:$A$1541,C2572)</f>
        <v>39</v>
      </c>
      <c r="Q2572" s="10">
        <f>COUNTIFS(FreightRates!$A$2:$A$1541,C2572,FreightRates!$B$2:$B$1541,B2572,FreightRates!$C$2:$C$1541,E2572)</f>
        <v>20</v>
      </c>
      <c r="T2572">
        <f>COUNTIFS(FreightRates!$A$2:$A$1541,C2572,FreightRates!$B$2:$B$1541,B2572,FreightRates!$C$2:$C$1541,E2572,FreightRates!$F$2:$F$1541,D2572,FreightRates!$D$2:$D$1541,"&lt;="&amp;I2572,FreightRates!$E$2:$E$1541,"&gt;="&amp;I2572)</f>
        <v>2</v>
      </c>
    </row>
    <row r="2573" spans="1:20" x14ac:dyDescent="0.25">
      <c r="A2573" s="10">
        <f>OrderList!A2573</f>
        <v>1447173740.7</v>
      </c>
      <c r="B2573" s="10" t="str">
        <f>OrderList!C2573</f>
        <v>PORT04</v>
      </c>
      <c r="C2573" s="10" t="str">
        <f>OrderList!D2573</f>
        <v>V444_0</v>
      </c>
      <c r="D2573" s="10" t="str">
        <f>OrderList!F2573</f>
        <v>DTP</v>
      </c>
      <c r="E2573" s="10" t="str">
        <f>OrderList!L2573</f>
        <v>PORT09</v>
      </c>
      <c r="F2573" s="10" t="str">
        <f>OrderList!K2573</f>
        <v>PLANT03</v>
      </c>
      <c r="G2573" s="10">
        <f>OrderList!J2573</f>
        <v>1682745</v>
      </c>
      <c r="H2573" s="10">
        <f>OrderList!M2573</f>
        <v>319</v>
      </c>
      <c r="I2573" s="10">
        <f>OrderList!N2573</f>
        <v>1.1282377558822834</v>
      </c>
      <c r="O2573" s="10">
        <f>COUNTIF(FreightRates!$A$2:$A$1541,C2573)</f>
        <v>39</v>
      </c>
      <c r="Q2573" s="10">
        <f>COUNTIFS(FreightRates!$A$2:$A$1541,C2573,FreightRates!$B$2:$B$1541,B2573,FreightRates!$C$2:$C$1541,E2573)</f>
        <v>20</v>
      </c>
      <c r="T2573">
        <f>COUNTIFS(FreightRates!$A$2:$A$1541,C2573,FreightRates!$B$2:$B$1541,B2573,FreightRates!$C$2:$C$1541,E2573,FreightRates!$F$2:$F$1541,D2573,FreightRates!$D$2:$D$1541,"&lt;="&amp;I2573,FreightRates!$E$2:$E$1541,"&gt;="&amp;I2573)</f>
        <v>2</v>
      </c>
    </row>
    <row r="2574" spans="1:20" x14ac:dyDescent="0.25">
      <c r="A2574" s="10">
        <f>OrderList!A2574</f>
        <v>1447258825.7</v>
      </c>
      <c r="B2574" s="10" t="str">
        <f>OrderList!C2574</f>
        <v>PORT04</v>
      </c>
      <c r="C2574" s="10" t="str">
        <f>OrderList!D2574</f>
        <v>V444_0</v>
      </c>
      <c r="D2574" s="10" t="str">
        <f>OrderList!F2574</f>
        <v>DTP</v>
      </c>
      <c r="E2574" s="10" t="str">
        <f>OrderList!L2574</f>
        <v>PORT09</v>
      </c>
      <c r="F2574" s="10" t="str">
        <f>OrderList!K2574</f>
        <v>PLANT03</v>
      </c>
      <c r="G2574" s="10">
        <f>OrderList!J2574</f>
        <v>1682745</v>
      </c>
      <c r="H2574" s="10">
        <f>OrderList!M2574</f>
        <v>522</v>
      </c>
      <c r="I2574" s="10">
        <f>OrderList!N2574</f>
        <v>23.949468385292519</v>
      </c>
      <c r="O2574" s="10">
        <f>COUNTIF(FreightRates!$A$2:$A$1541,C2574)</f>
        <v>39</v>
      </c>
      <c r="Q2574" s="10">
        <f>COUNTIFS(FreightRates!$A$2:$A$1541,C2574,FreightRates!$B$2:$B$1541,B2574,FreightRates!$C$2:$C$1541,E2574)</f>
        <v>20</v>
      </c>
      <c r="T2574">
        <f>COUNTIFS(FreightRates!$A$2:$A$1541,C2574,FreightRates!$B$2:$B$1541,B2574,FreightRates!$C$2:$C$1541,E2574,FreightRates!$F$2:$F$1541,D2574,FreightRates!$D$2:$D$1541,"&lt;="&amp;I2574,FreightRates!$E$2:$E$1541,"&gt;="&amp;I2574)</f>
        <v>2</v>
      </c>
    </row>
    <row r="2575" spans="1:20" x14ac:dyDescent="0.25">
      <c r="A2575" s="10">
        <f>OrderList!A2575</f>
        <v>1447212589.7</v>
      </c>
      <c r="B2575" s="10" t="str">
        <f>OrderList!C2575</f>
        <v>PORT04</v>
      </c>
      <c r="C2575" s="10" t="str">
        <f>OrderList!D2575</f>
        <v>V444_0</v>
      </c>
      <c r="D2575" s="10" t="str">
        <f>OrderList!F2575</f>
        <v>DTP</v>
      </c>
      <c r="E2575" s="10" t="str">
        <f>OrderList!L2575</f>
        <v>PORT09</v>
      </c>
      <c r="F2575" s="10" t="str">
        <f>OrderList!K2575</f>
        <v>PLANT03</v>
      </c>
      <c r="G2575" s="10">
        <f>OrderList!J2575</f>
        <v>1682745</v>
      </c>
      <c r="H2575" s="10">
        <f>OrderList!M2575</f>
        <v>266</v>
      </c>
      <c r="I2575" s="10">
        <f>OrderList!N2575</f>
        <v>1.1282377558822834</v>
      </c>
      <c r="O2575" s="10">
        <f>COUNTIF(FreightRates!$A$2:$A$1541,C2575)</f>
        <v>39</v>
      </c>
      <c r="Q2575" s="10">
        <f>COUNTIFS(FreightRates!$A$2:$A$1541,C2575,FreightRates!$B$2:$B$1541,B2575,FreightRates!$C$2:$C$1541,E2575)</f>
        <v>20</v>
      </c>
      <c r="T2575">
        <f>COUNTIFS(FreightRates!$A$2:$A$1541,C2575,FreightRates!$B$2:$B$1541,B2575,FreightRates!$C$2:$C$1541,E2575,FreightRates!$F$2:$F$1541,D2575,FreightRates!$D$2:$D$1541,"&lt;="&amp;I2575,FreightRates!$E$2:$E$1541,"&gt;="&amp;I2575)</f>
        <v>2</v>
      </c>
    </row>
    <row r="2576" spans="1:20" x14ac:dyDescent="0.25">
      <c r="A2576" s="10">
        <f>OrderList!A2576</f>
        <v>1447158126.7</v>
      </c>
      <c r="B2576" s="10" t="str">
        <f>OrderList!C2576</f>
        <v>PORT04</v>
      </c>
      <c r="C2576" s="10" t="str">
        <f>OrderList!D2576</f>
        <v>V444_0</v>
      </c>
      <c r="D2576" s="10" t="str">
        <f>OrderList!F2576</f>
        <v>DTP</v>
      </c>
      <c r="E2576" s="10" t="str">
        <f>OrderList!L2576</f>
        <v>PORT09</v>
      </c>
      <c r="F2576" s="10" t="str">
        <f>OrderList!K2576</f>
        <v>PLANT03</v>
      </c>
      <c r="G2576" s="10">
        <f>OrderList!J2576</f>
        <v>1682745</v>
      </c>
      <c r="H2576" s="10">
        <f>OrderList!M2576</f>
        <v>550</v>
      </c>
      <c r="I2576" s="10">
        <f>OrderList!N2576</f>
        <v>31.462419408821653</v>
      </c>
      <c r="O2576" s="10">
        <f>COUNTIF(FreightRates!$A$2:$A$1541,C2576)</f>
        <v>39</v>
      </c>
      <c r="Q2576" s="10">
        <f>COUNTIFS(FreightRates!$A$2:$A$1541,C2576,FreightRates!$B$2:$B$1541,B2576,FreightRates!$C$2:$C$1541,E2576)</f>
        <v>20</v>
      </c>
      <c r="T2576">
        <f>COUNTIFS(FreightRates!$A$2:$A$1541,C2576,FreightRates!$B$2:$B$1541,B2576,FreightRates!$C$2:$C$1541,E2576,FreightRates!$F$2:$F$1541,D2576,FreightRates!$D$2:$D$1541,"&lt;="&amp;I2576,FreightRates!$E$2:$E$1541,"&gt;="&amp;I2576)</f>
        <v>2</v>
      </c>
    </row>
    <row r="2577" spans="1:20" x14ac:dyDescent="0.25">
      <c r="A2577" s="10">
        <f>OrderList!A2577</f>
        <v>1447167312.7</v>
      </c>
      <c r="B2577" s="10" t="str">
        <f>OrderList!C2577</f>
        <v>PORT04</v>
      </c>
      <c r="C2577" s="10" t="str">
        <f>OrderList!D2577</f>
        <v>V444_0</v>
      </c>
      <c r="D2577" s="10" t="str">
        <f>OrderList!F2577</f>
        <v>DTP</v>
      </c>
      <c r="E2577" s="10" t="str">
        <f>OrderList!L2577</f>
        <v>PORT09</v>
      </c>
      <c r="F2577" s="10" t="str">
        <f>OrderList!K2577</f>
        <v>PLANT03</v>
      </c>
      <c r="G2577" s="10">
        <f>OrderList!J2577</f>
        <v>1682745</v>
      </c>
      <c r="H2577" s="10">
        <f>OrderList!M2577</f>
        <v>325</v>
      </c>
      <c r="I2577" s="10">
        <f>OrderList!N2577</f>
        <v>2.2564755117645667</v>
      </c>
      <c r="O2577" s="10">
        <f>COUNTIF(FreightRates!$A$2:$A$1541,C2577)</f>
        <v>39</v>
      </c>
      <c r="Q2577" s="10">
        <f>COUNTIFS(FreightRates!$A$2:$A$1541,C2577,FreightRates!$B$2:$B$1541,B2577,FreightRates!$C$2:$C$1541,E2577)</f>
        <v>20</v>
      </c>
      <c r="T2577">
        <f>COUNTIFS(FreightRates!$A$2:$A$1541,C2577,FreightRates!$B$2:$B$1541,B2577,FreightRates!$C$2:$C$1541,E2577,FreightRates!$F$2:$F$1541,D2577,FreightRates!$D$2:$D$1541,"&lt;="&amp;I2577,FreightRates!$E$2:$E$1541,"&gt;="&amp;I2577)</f>
        <v>2</v>
      </c>
    </row>
    <row r="2578" spans="1:20" x14ac:dyDescent="0.25">
      <c r="A2578" s="10">
        <f>OrderList!A2578</f>
        <v>1447158137.7</v>
      </c>
      <c r="B2578" s="10" t="str">
        <f>OrderList!C2578</f>
        <v>PORT04</v>
      </c>
      <c r="C2578" s="10" t="str">
        <f>OrderList!D2578</f>
        <v>V444_0</v>
      </c>
      <c r="D2578" s="10" t="str">
        <f>OrderList!F2578</f>
        <v>DTP</v>
      </c>
      <c r="E2578" s="10" t="str">
        <f>OrderList!L2578</f>
        <v>PORT09</v>
      </c>
      <c r="F2578" s="10" t="str">
        <f>OrderList!K2578</f>
        <v>PLANT03</v>
      </c>
      <c r="G2578" s="10">
        <f>OrderList!J2578</f>
        <v>1682805</v>
      </c>
      <c r="H2578" s="10">
        <f>OrderList!M2578</f>
        <v>319</v>
      </c>
      <c r="I2578" s="10">
        <f>OrderList!N2578</f>
        <v>5.154898487973945</v>
      </c>
      <c r="O2578" s="10">
        <f>COUNTIF(FreightRates!$A$2:$A$1541,C2578)</f>
        <v>39</v>
      </c>
      <c r="Q2578" s="10">
        <f>COUNTIFS(FreightRates!$A$2:$A$1541,C2578,FreightRates!$B$2:$B$1541,B2578,FreightRates!$C$2:$C$1541,E2578)</f>
        <v>20</v>
      </c>
      <c r="T2578">
        <f>COUNTIFS(FreightRates!$A$2:$A$1541,C2578,FreightRates!$B$2:$B$1541,B2578,FreightRates!$C$2:$C$1541,E2578,FreightRates!$F$2:$F$1541,D2578,FreightRates!$D$2:$D$1541,"&lt;="&amp;I2578,FreightRates!$E$2:$E$1541,"&gt;="&amp;I2578)</f>
        <v>2</v>
      </c>
    </row>
    <row r="2579" spans="1:20" x14ac:dyDescent="0.25">
      <c r="A2579" s="10">
        <f>OrderList!A2579</f>
        <v>1447158138.7</v>
      </c>
      <c r="B2579" s="10" t="str">
        <f>OrderList!C2579</f>
        <v>PORT04</v>
      </c>
      <c r="C2579" s="10" t="str">
        <f>OrderList!D2579</f>
        <v>V444_0</v>
      </c>
      <c r="D2579" s="10" t="str">
        <f>OrderList!F2579</f>
        <v>DTP</v>
      </c>
      <c r="E2579" s="10" t="str">
        <f>OrderList!L2579</f>
        <v>PORT09</v>
      </c>
      <c r="F2579" s="10" t="str">
        <f>OrderList!K2579</f>
        <v>PLANT03</v>
      </c>
      <c r="G2579" s="10">
        <f>OrderList!J2579</f>
        <v>1682805</v>
      </c>
      <c r="H2579" s="10">
        <f>OrderList!M2579</f>
        <v>356</v>
      </c>
      <c r="I2579" s="10">
        <f>OrderList!N2579</f>
        <v>4.2957487399782872</v>
      </c>
      <c r="O2579" s="10">
        <f>COUNTIF(FreightRates!$A$2:$A$1541,C2579)</f>
        <v>39</v>
      </c>
      <c r="Q2579" s="10">
        <f>COUNTIFS(FreightRates!$A$2:$A$1541,C2579,FreightRates!$B$2:$B$1541,B2579,FreightRates!$C$2:$C$1541,E2579)</f>
        <v>20</v>
      </c>
      <c r="T2579">
        <f>COUNTIFS(FreightRates!$A$2:$A$1541,C2579,FreightRates!$B$2:$B$1541,B2579,FreightRates!$C$2:$C$1541,E2579,FreightRates!$F$2:$F$1541,D2579,FreightRates!$D$2:$D$1541,"&lt;="&amp;I2579,FreightRates!$E$2:$E$1541,"&gt;="&amp;I2579)</f>
        <v>2</v>
      </c>
    </row>
    <row r="2580" spans="1:20" x14ac:dyDescent="0.25">
      <c r="A2580" s="10">
        <f>OrderList!A2580</f>
        <v>1447283837.7</v>
      </c>
      <c r="B2580" s="10" t="str">
        <f>OrderList!C2580</f>
        <v>PORT04</v>
      </c>
      <c r="C2580" s="10" t="str">
        <f>OrderList!D2580</f>
        <v>V444_0</v>
      </c>
      <c r="D2580" s="10" t="str">
        <f>OrderList!F2580</f>
        <v>DTP</v>
      </c>
      <c r="E2580" s="10" t="str">
        <f>OrderList!L2580</f>
        <v>PORT09</v>
      </c>
      <c r="F2580" s="10" t="str">
        <f>OrderList!K2580</f>
        <v>PLANT03</v>
      </c>
      <c r="G2580" s="10">
        <f>OrderList!J2580</f>
        <v>1682757</v>
      </c>
      <c r="H2580" s="10">
        <f>OrderList!M2580</f>
        <v>343</v>
      </c>
      <c r="I2580" s="10">
        <f>OrderList!N2580</f>
        <v>3.0068841066728371</v>
      </c>
      <c r="O2580" s="10">
        <f>COUNTIF(FreightRates!$A$2:$A$1541,C2580)</f>
        <v>39</v>
      </c>
      <c r="Q2580" s="10">
        <f>COUNTIFS(FreightRates!$A$2:$A$1541,C2580,FreightRates!$B$2:$B$1541,B2580,FreightRates!$C$2:$C$1541,E2580)</f>
        <v>20</v>
      </c>
      <c r="T2580">
        <f>COUNTIFS(FreightRates!$A$2:$A$1541,C2580,FreightRates!$B$2:$B$1541,B2580,FreightRates!$C$2:$C$1541,E2580,FreightRates!$F$2:$F$1541,D2580,FreightRates!$D$2:$D$1541,"&lt;="&amp;I2580,FreightRates!$E$2:$E$1541,"&gt;="&amp;I2580)</f>
        <v>2</v>
      </c>
    </row>
    <row r="2581" spans="1:20" x14ac:dyDescent="0.25">
      <c r="A2581" s="10">
        <f>OrderList!A2581</f>
        <v>1447236742.7</v>
      </c>
      <c r="B2581" s="10" t="str">
        <f>OrderList!C2581</f>
        <v>PORT04</v>
      </c>
      <c r="C2581" s="10" t="str">
        <f>OrderList!D2581</f>
        <v>V444_0</v>
      </c>
      <c r="D2581" s="10" t="str">
        <f>OrderList!F2581</f>
        <v>DTP</v>
      </c>
      <c r="E2581" s="10" t="str">
        <f>OrderList!L2581</f>
        <v>PORT09</v>
      </c>
      <c r="F2581" s="10" t="str">
        <f>OrderList!K2581</f>
        <v>PLANT03</v>
      </c>
      <c r="G2581" s="10">
        <f>OrderList!J2581</f>
        <v>1682757</v>
      </c>
      <c r="H2581" s="10">
        <f>OrderList!M2581</f>
        <v>325</v>
      </c>
      <c r="I2581" s="10">
        <f>OrderList!N2581</f>
        <v>2.1716385214859382</v>
      </c>
      <c r="O2581" s="10">
        <f>COUNTIF(FreightRates!$A$2:$A$1541,C2581)</f>
        <v>39</v>
      </c>
      <c r="Q2581" s="10">
        <f>COUNTIFS(FreightRates!$A$2:$A$1541,C2581,FreightRates!$B$2:$B$1541,B2581,FreightRates!$C$2:$C$1541,E2581)</f>
        <v>20</v>
      </c>
      <c r="T2581">
        <f>COUNTIFS(FreightRates!$A$2:$A$1541,C2581,FreightRates!$B$2:$B$1541,B2581,FreightRates!$C$2:$C$1541,E2581,FreightRates!$F$2:$F$1541,D2581,FreightRates!$D$2:$D$1541,"&lt;="&amp;I2581,FreightRates!$E$2:$E$1541,"&gt;="&amp;I2581)</f>
        <v>2</v>
      </c>
    </row>
    <row r="2582" spans="1:20" x14ac:dyDescent="0.25">
      <c r="A2582" s="10">
        <f>OrderList!A2582</f>
        <v>1447283836.7</v>
      </c>
      <c r="B2582" s="10" t="str">
        <f>OrderList!C2582</f>
        <v>PORT04</v>
      </c>
      <c r="C2582" s="10" t="str">
        <f>OrderList!D2582</f>
        <v>V444_0</v>
      </c>
      <c r="D2582" s="10" t="str">
        <f>OrderList!F2582</f>
        <v>DTP</v>
      </c>
      <c r="E2582" s="10" t="str">
        <f>OrderList!L2582</f>
        <v>PORT09</v>
      </c>
      <c r="F2582" s="10" t="str">
        <f>OrderList!K2582</f>
        <v>PLANT03</v>
      </c>
      <c r="G2582" s="10">
        <f>OrderList!J2582</f>
        <v>1682757</v>
      </c>
      <c r="H2582" s="10">
        <f>OrderList!M2582</f>
        <v>371</v>
      </c>
      <c r="I2582" s="10">
        <f>OrderList!N2582</f>
        <v>5.5126208622335353</v>
      </c>
      <c r="O2582" s="10">
        <f>COUNTIF(FreightRates!$A$2:$A$1541,C2582)</f>
        <v>39</v>
      </c>
      <c r="Q2582" s="10">
        <f>COUNTIFS(FreightRates!$A$2:$A$1541,C2582,FreightRates!$B$2:$B$1541,B2582,FreightRates!$C$2:$C$1541,E2582)</f>
        <v>20</v>
      </c>
      <c r="T2582">
        <f>COUNTIFS(FreightRates!$A$2:$A$1541,C2582,FreightRates!$B$2:$B$1541,B2582,FreightRates!$C$2:$C$1541,E2582,FreightRates!$F$2:$F$1541,D2582,FreightRates!$D$2:$D$1541,"&lt;="&amp;I2582,FreightRates!$E$2:$E$1541,"&gt;="&amp;I2582)</f>
        <v>2</v>
      </c>
    </row>
    <row r="2583" spans="1:20" x14ac:dyDescent="0.25">
      <c r="A2583" s="10">
        <f>OrderList!A2583</f>
        <v>1447236743.7</v>
      </c>
      <c r="B2583" s="10" t="str">
        <f>OrderList!C2583</f>
        <v>PORT04</v>
      </c>
      <c r="C2583" s="10" t="str">
        <f>OrderList!D2583</f>
        <v>V444_0</v>
      </c>
      <c r="D2583" s="10" t="str">
        <f>OrderList!F2583</f>
        <v>DTP</v>
      </c>
      <c r="E2583" s="10" t="str">
        <f>OrderList!L2583</f>
        <v>PORT09</v>
      </c>
      <c r="F2583" s="10" t="str">
        <f>OrderList!K2583</f>
        <v>PLANT03</v>
      </c>
      <c r="G2583" s="10">
        <f>OrderList!J2583</f>
        <v>1682757</v>
      </c>
      <c r="H2583" s="10">
        <f>OrderList!M2583</f>
        <v>369</v>
      </c>
      <c r="I2583" s="10">
        <f>OrderList!N2583</f>
        <v>4.3432770429718763</v>
      </c>
      <c r="O2583" s="10">
        <f>COUNTIF(FreightRates!$A$2:$A$1541,C2583)</f>
        <v>39</v>
      </c>
      <c r="Q2583" s="10">
        <f>COUNTIFS(FreightRates!$A$2:$A$1541,C2583,FreightRates!$B$2:$B$1541,B2583,FreightRates!$C$2:$C$1541,E2583)</f>
        <v>20</v>
      </c>
      <c r="T2583">
        <f>COUNTIFS(FreightRates!$A$2:$A$1541,C2583,FreightRates!$B$2:$B$1541,B2583,FreightRates!$C$2:$C$1541,E2583,FreightRates!$F$2:$F$1541,D2583,FreightRates!$D$2:$D$1541,"&lt;="&amp;I2583,FreightRates!$E$2:$E$1541,"&gt;="&amp;I2583)</f>
        <v>2</v>
      </c>
    </row>
    <row r="2584" spans="1:20" x14ac:dyDescent="0.25">
      <c r="A2584" s="10">
        <f>OrderList!A2584</f>
        <v>1447141880.7</v>
      </c>
      <c r="B2584" s="10" t="str">
        <f>OrderList!C2584</f>
        <v>PORT04</v>
      </c>
      <c r="C2584" s="10" t="str">
        <f>OrderList!D2584</f>
        <v>V444_0</v>
      </c>
      <c r="D2584" s="10" t="str">
        <f>OrderList!F2584</f>
        <v>DTP</v>
      </c>
      <c r="E2584" s="10" t="str">
        <f>OrderList!L2584</f>
        <v>PORT09</v>
      </c>
      <c r="F2584" s="10" t="str">
        <f>OrderList!K2584</f>
        <v>PLANT03</v>
      </c>
      <c r="G2584" s="10">
        <f>OrderList!J2584</f>
        <v>1682757</v>
      </c>
      <c r="H2584" s="10">
        <f>OrderList!M2584</f>
        <v>287</v>
      </c>
      <c r="I2584" s="10">
        <f>OrderList!N2584</f>
        <v>0.66819646814951938</v>
      </c>
      <c r="O2584" s="10">
        <f>COUNTIF(FreightRates!$A$2:$A$1541,C2584)</f>
        <v>39</v>
      </c>
      <c r="Q2584" s="10">
        <f>COUNTIFS(FreightRates!$A$2:$A$1541,C2584,FreightRates!$B$2:$B$1541,B2584,FreightRates!$C$2:$C$1541,E2584)</f>
        <v>20</v>
      </c>
      <c r="T2584">
        <f>COUNTIFS(FreightRates!$A$2:$A$1541,C2584,FreightRates!$B$2:$B$1541,B2584,FreightRates!$C$2:$C$1541,E2584,FreightRates!$F$2:$F$1541,D2584,FreightRates!$D$2:$D$1541,"&lt;="&amp;I2584,FreightRates!$E$2:$E$1541,"&gt;="&amp;I2584)</f>
        <v>2</v>
      </c>
    </row>
    <row r="2585" spans="1:20" x14ac:dyDescent="0.25">
      <c r="A2585" s="10">
        <f>OrderList!A2585</f>
        <v>1447236744.7</v>
      </c>
      <c r="B2585" s="10" t="str">
        <f>OrderList!C2585</f>
        <v>PORT04</v>
      </c>
      <c r="C2585" s="10" t="str">
        <f>OrderList!D2585</f>
        <v>V444_0</v>
      </c>
      <c r="D2585" s="10" t="str">
        <f>OrderList!F2585</f>
        <v>DTP</v>
      </c>
      <c r="E2585" s="10" t="str">
        <f>OrderList!L2585</f>
        <v>PORT09</v>
      </c>
      <c r="F2585" s="10" t="str">
        <f>OrderList!K2585</f>
        <v>PLANT03</v>
      </c>
      <c r="G2585" s="10">
        <f>OrderList!J2585</f>
        <v>1682757</v>
      </c>
      <c r="H2585" s="10">
        <f>OrderList!M2585</f>
        <v>319</v>
      </c>
      <c r="I2585" s="10">
        <f>OrderList!N2585</f>
        <v>5.8467190963082949</v>
      </c>
      <c r="O2585" s="10">
        <f>COUNTIF(FreightRates!$A$2:$A$1541,C2585)</f>
        <v>39</v>
      </c>
      <c r="Q2585" s="10">
        <f>COUNTIFS(FreightRates!$A$2:$A$1541,C2585,FreightRates!$B$2:$B$1541,B2585,FreightRates!$C$2:$C$1541,E2585)</f>
        <v>20</v>
      </c>
      <c r="T2585">
        <f>COUNTIFS(FreightRates!$A$2:$A$1541,C2585,FreightRates!$B$2:$B$1541,B2585,FreightRates!$C$2:$C$1541,E2585,FreightRates!$F$2:$F$1541,D2585,FreightRates!$D$2:$D$1541,"&lt;="&amp;I2585,FreightRates!$E$2:$E$1541,"&gt;="&amp;I2585)</f>
        <v>2</v>
      </c>
    </row>
    <row r="2586" spans="1:20" x14ac:dyDescent="0.25">
      <c r="A2586" s="10">
        <f>OrderList!A2586</f>
        <v>1447179094.7</v>
      </c>
      <c r="B2586" s="10" t="str">
        <f>OrderList!C2586</f>
        <v>PORT04</v>
      </c>
      <c r="C2586" s="10" t="str">
        <f>OrderList!D2586</f>
        <v>V444_0</v>
      </c>
      <c r="D2586" s="10" t="str">
        <f>OrderList!F2586</f>
        <v>DTP</v>
      </c>
      <c r="E2586" s="10" t="str">
        <f>OrderList!L2586</f>
        <v>PORT09</v>
      </c>
      <c r="F2586" s="10" t="str">
        <f>OrderList!K2586</f>
        <v>PLANT03</v>
      </c>
      <c r="G2586" s="10">
        <f>OrderList!J2586</f>
        <v>1682763</v>
      </c>
      <c r="H2586" s="10">
        <f>OrderList!M2586</f>
        <v>259</v>
      </c>
      <c r="I2586" s="10">
        <f>OrderList!N2586</f>
        <v>0.99022673049097931</v>
      </c>
      <c r="O2586" s="10">
        <f>COUNTIF(FreightRates!$A$2:$A$1541,C2586)</f>
        <v>39</v>
      </c>
      <c r="Q2586" s="10">
        <f>COUNTIFS(FreightRates!$A$2:$A$1541,C2586,FreightRates!$B$2:$B$1541,B2586,FreightRates!$C$2:$C$1541,E2586)</f>
        <v>20</v>
      </c>
      <c r="T2586">
        <f>COUNTIFS(FreightRates!$A$2:$A$1541,C2586,FreightRates!$B$2:$B$1541,B2586,FreightRates!$C$2:$C$1541,E2586,FreightRates!$F$2:$F$1541,D2586,FreightRates!$D$2:$D$1541,"&lt;="&amp;I2586,FreightRates!$E$2:$E$1541,"&gt;="&amp;I2586)</f>
        <v>2</v>
      </c>
    </row>
    <row r="2587" spans="1:20" x14ac:dyDescent="0.25">
      <c r="A2587" s="10">
        <f>OrderList!A2587</f>
        <v>1447199047.7</v>
      </c>
      <c r="B2587" s="10" t="str">
        <f>OrderList!C2587</f>
        <v>PORT04</v>
      </c>
      <c r="C2587" s="10" t="str">
        <f>OrderList!D2587</f>
        <v>V444_0</v>
      </c>
      <c r="D2587" s="10" t="str">
        <f>OrderList!F2587</f>
        <v>DTP</v>
      </c>
      <c r="E2587" s="10" t="str">
        <f>OrderList!L2587</f>
        <v>PORT09</v>
      </c>
      <c r="F2587" s="10" t="str">
        <f>OrderList!K2587</f>
        <v>PLANT03</v>
      </c>
      <c r="G2587" s="10">
        <f>OrderList!J2587</f>
        <v>1682802</v>
      </c>
      <c r="H2587" s="10">
        <f>OrderList!M2587</f>
        <v>815</v>
      </c>
      <c r="I2587" s="10">
        <f>OrderList!N2587</f>
        <v>37.24308669118026</v>
      </c>
      <c r="O2587" s="10">
        <f>COUNTIF(FreightRates!$A$2:$A$1541,C2587)</f>
        <v>39</v>
      </c>
      <c r="Q2587" s="10">
        <f>COUNTIFS(FreightRates!$A$2:$A$1541,C2587,FreightRates!$B$2:$B$1541,B2587,FreightRates!$C$2:$C$1541,E2587)</f>
        <v>20</v>
      </c>
      <c r="T2587">
        <f>COUNTIFS(FreightRates!$A$2:$A$1541,C2587,FreightRates!$B$2:$B$1541,B2587,FreightRates!$C$2:$C$1541,E2587,FreightRates!$F$2:$F$1541,D2587,FreightRates!$D$2:$D$1541,"&lt;="&amp;I2587,FreightRates!$E$2:$E$1541,"&gt;="&amp;I2587)</f>
        <v>2</v>
      </c>
    </row>
    <row r="2588" spans="1:20" x14ac:dyDescent="0.25">
      <c r="A2588" s="10">
        <f>OrderList!A2588</f>
        <v>1447199046.7</v>
      </c>
      <c r="B2588" s="10" t="str">
        <f>OrderList!C2588</f>
        <v>PORT04</v>
      </c>
      <c r="C2588" s="10" t="str">
        <f>OrderList!D2588</f>
        <v>V444_0</v>
      </c>
      <c r="D2588" s="10" t="str">
        <f>OrderList!F2588</f>
        <v>DTP</v>
      </c>
      <c r="E2588" s="10" t="str">
        <f>OrderList!L2588</f>
        <v>PORT09</v>
      </c>
      <c r="F2588" s="10" t="str">
        <f>OrderList!K2588</f>
        <v>PLANT03</v>
      </c>
      <c r="G2588" s="10">
        <f>OrderList!J2588</f>
        <v>1682802</v>
      </c>
      <c r="H2588" s="10">
        <f>OrderList!M2588</f>
        <v>784</v>
      </c>
      <c r="I2588" s="10">
        <f>OrderList!N2588</f>
        <v>36.24308669118026</v>
      </c>
      <c r="O2588" s="10">
        <f>COUNTIF(FreightRates!$A$2:$A$1541,C2588)</f>
        <v>39</v>
      </c>
      <c r="Q2588" s="10">
        <f>COUNTIFS(FreightRates!$A$2:$A$1541,C2588,FreightRates!$B$2:$B$1541,B2588,FreightRates!$C$2:$C$1541,E2588)</f>
        <v>20</v>
      </c>
      <c r="T2588">
        <f>COUNTIFS(FreightRates!$A$2:$A$1541,C2588,FreightRates!$B$2:$B$1541,B2588,FreightRates!$C$2:$C$1541,E2588,FreightRates!$F$2:$F$1541,D2588,FreightRates!$D$2:$D$1541,"&lt;="&amp;I2588,FreightRates!$E$2:$E$1541,"&gt;="&amp;I2588)</f>
        <v>2</v>
      </c>
    </row>
    <row r="2589" spans="1:20" x14ac:dyDescent="0.25">
      <c r="A2589" s="10">
        <f>OrderList!A2589</f>
        <v>1447165419.7</v>
      </c>
      <c r="B2589" s="10" t="str">
        <f>OrderList!C2589</f>
        <v>PORT04</v>
      </c>
      <c r="C2589" s="10" t="str">
        <f>OrderList!D2589</f>
        <v>V444_0</v>
      </c>
      <c r="D2589" s="10" t="str">
        <f>OrderList!F2589</f>
        <v>DTP</v>
      </c>
      <c r="E2589" s="10" t="str">
        <f>OrderList!L2589</f>
        <v>PORT09</v>
      </c>
      <c r="F2589" s="10" t="str">
        <f>OrderList!K2589</f>
        <v>PLANT03</v>
      </c>
      <c r="G2589" s="10">
        <f>OrderList!J2589</f>
        <v>1660583</v>
      </c>
      <c r="H2589" s="10">
        <f>OrderList!M2589</f>
        <v>275</v>
      </c>
      <c r="I2589" s="10">
        <f>OrderList!N2589</f>
        <v>0.23779043635394459</v>
      </c>
      <c r="O2589" s="10">
        <f>COUNTIF(FreightRates!$A$2:$A$1541,C2589)</f>
        <v>39</v>
      </c>
      <c r="Q2589" s="10">
        <f>COUNTIFS(FreightRates!$A$2:$A$1541,C2589,FreightRates!$B$2:$B$1541,B2589,FreightRates!$C$2:$C$1541,E2589)</f>
        <v>20</v>
      </c>
      <c r="T2589">
        <f>COUNTIFS(FreightRates!$A$2:$A$1541,C2589,FreightRates!$B$2:$B$1541,B2589,FreightRates!$C$2:$C$1541,E2589,FreightRates!$F$2:$F$1541,D2589,FreightRates!$D$2:$D$1541,"&lt;="&amp;I2589,FreightRates!$E$2:$E$1541,"&gt;="&amp;I2589)</f>
        <v>2</v>
      </c>
    </row>
    <row r="2590" spans="1:20" x14ac:dyDescent="0.25">
      <c r="A2590" s="10">
        <f>OrderList!A2590</f>
        <v>1447170694.7</v>
      </c>
      <c r="B2590" s="10" t="str">
        <f>OrderList!C2590</f>
        <v>PORT04</v>
      </c>
      <c r="C2590" s="10" t="str">
        <f>OrderList!D2590</f>
        <v>V444_0</v>
      </c>
      <c r="D2590" s="10" t="str">
        <f>OrderList!F2590</f>
        <v>DTP</v>
      </c>
      <c r="E2590" s="10" t="str">
        <f>OrderList!L2590</f>
        <v>PORT09</v>
      </c>
      <c r="F2590" s="10" t="str">
        <f>OrderList!K2590</f>
        <v>PLANT03</v>
      </c>
      <c r="G2590" s="10">
        <f>OrderList!J2590</f>
        <v>1660579</v>
      </c>
      <c r="H2590" s="10">
        <f>OrderList!M2590</f>
        <v>395</v>
      </c>
      <c r="I2590" s="10">
        <f>OrderList!N2590</f>
        <v>12.654693238830015</v>
      </c>
      <c r="O2590" s="10">
        <f>COUNTIF(FreightRates!$A$2:$A$1541,C2590)</f>
        <v>39</v>
      </c>
      <c r="Q2590" s="10">
        <f>COUNTIFS(FreightRates!$A$2:$A$1541,C2590,FreightRates!$B$2:$B$1541,B2590,FreightRates!$C$2:$C$1541,E2590)</f>
        <v>20</v>
      </c>
      <c r="T2590">
        <f>COUNTIFS(FreightRates!$A$2:$A$1541,C2590,FreightRates!$B$2:$B$1541,B2590,FreightRates!$C$2:$C$1541,E2590,FreightRates!$F$2:$F$1541,D2590,FreightRates!$D$2:$D$1541,"&lt;="&amp;I2590,FreightRates!$E$2:$E$1541,"&gt;="&amp;I2590)</f>
        <v>2</v>
      </c>
    </row>
    <row r="2591" spans="1:20" x14ac:dyDescent="0.25">
      <c r="A2591" s="10">
        <f>OrderList!A2591</f>
        <v>1447158132.7</v>
      </c>
      <c r="B2591" s="10" t="str">
        <f>OrderList!C2591</f>
        <v>PORT04</v>
      </c>
      <c r="C2591" s="10" t="str">
        <f>OrderList!D2591</f>
        <v>V444_0</v>
      </c>
      <c r="D2591" s="10" t="str">
        <f>OrderList!F2591</f>
        <v>DTP</v>
      </c>
      <c r="E2591" s="10" t="str">
        <f>OrderList!L2591</f>
        <v>PORT09</v>
      </c>
      <c r="F2591" s="10" t="str">
        <f>OrderList!K2591</f>
        <v>PLANT03</v>
      </c>
      <c r="G2591" s="10">
        <f>OrderList!J2591</f>
        <v>1660579</v>
      </c>
      <c r="H2591" s="10">
        <f>OrderList!M2591</f>
        <v>370</v>
      </c>
      <c r="I2591" s="10">
        <f>OrderList!N2591</f>
        <v>9.0390665991642969</v>
      </c>
      <c r="O2591" s="10">
        <f>COUNTIF(FreightRates!$A$2:$A$1541,C2591)</f>
        <v>39</v>
      </c>
      <c r="Q2591" s="10">
        <f>COUNTIFS(FreightRates!$A$2:$A$1541,C2591,FreightRates!$B$2:$B$1541,B2591,FreightRates!$C$2:$C$1541,E2591)</f>
        <v>20</v>
      </c>
      <c r="T2591">
        <f>COUNTIFS(FreightRates!$A$2:$A$1541,C2591,FreightRates!$B$2:$B$1541,B2591,FreightRates!$C$2:$C$1541,E2591,FreightRates!$F$2:$F$1541,D2591,FreightRates!$D$2:$D$1541,"&lt;="&amp;I2591,FreightRates!$E$2:$E$1541,"&gt;="&amp;I2591)</f>
        <v>2</v>
      </c>
    </row>
    <row r="2592" spans="1:20" x14ac:dyDescent="0.25">
      <c r="A2592" s="10">
        <f>OrderList!A2592</f>
        <v>1447281372.7</v>
      </c>
      <c r="B2592" s="10" t="str">
        <f>OrderList!C2592</f>
        <v>PORT04</v>
      </c>
      <c r="C2592" s="10" t="str">
        <f>OrderList!D2592</f>
        <v>V444_0</v>
      </c>
      <c r="D2592" s="10" t="str">
        <f>OrderList!F2592</f>
        <v>DTP</v>
      </c>
      <c r="E2592" s="10" t="str">
        <f>OrderList!L2592</f>
        <v>PORT09</v>
      </c>
      <c r="F2592" s="10" t="str">
        <f>OrderList!K2592</f>
        <v>PLANT03</v>
      </c>
      <c r="G2592" s="10">
        <f>OrderList!J2592</f>
        <v>1660579</v>
      </c>
      <c r="H2592" s="10">
        <f>OrderList!M2592</f>
        <v>368</v>
      </c>
      <c r="I2592" s="10">
        <f>OrderList!N2592</f>
        <v>4.5195332995821484</v>
      </c>
      <c r="O2592" s="10">
        <f>COUNTIF(FreightRates!$A$2:$A$1541,C2592)</f>
        <v>39</v>
      </c>
      <c r="Q2592" s="10">
        <f>COUNTIFS(FreightRates!$A$2:$A$1541,C2592,FreightRates!$B$2:$B$1541,B2592,FreightRates!$C$2:$C$1541,E2592)</f>
        <v>20</v>
      </c>
      <c r="T2592">
        <f>COUNTIFS(FreightRates!$A$2:$A$1541,C2592,FreightRates!$B$2:$B$1541,B2592,FreightRates!$C$2:$C$1541,E2592,FreightRates!$F$2:$F$1541,D2592,FreightRates!$D$2:$D$1541,"&lt;="&amp;I2592,FreightRates!$E$2:$E$1541,"&gt;="&amp;I2592)</f>
        <v>2</v>
      </c>
    </row>
    <row r="2593" spans="1:20" x14ac:dyDescent="0.25">
      <c r="A2593" s="10">
        <f>OrderList!A2593</f>
        <v>1447373419.7</v>
      </c>
      <c r="B2593" s="10" t="str">
        <f>OrderList!C2593</f>
        <v>PORT04</v>
      </c>
      <c r="C2593" s="10" t="str">
        <f>OrderList!D2593</f>
        <v>V444_0</v>
      </c>
      <c r="D2593" s="10" t="str">
        <f>OrderList!F2593</f>
        <v>DTP</v>
      </c>
      <c r="E2593" s="10" t="str">
        <f>OrderList!L2593</f>
        <v>PORT09</v>
      </c>
      <c r="F2593" s="10" t="str">
        <f>OrderList!K2593</f>
        <v>PLANT03</v>
      </c>
      <c r="G2593" s="10">
        <f>OrderList!J2593</f>
        <v>1660579</v>
      </c>
      <c r="H2593" s="10">
        <f>OrderList!M2593</f>
        <v>305</v>
      </c>
      <c r="I2593" s="10">
        <f>OrderList!N2593</f>
        <v>1.8078133198328594</v>
      </c>
      <c r="O2593" s="10">
        <f>COUNTIF(FreightRates!$A$2:$A$1541,C2593)</f>
        <v>39</v>
      </c>
      <c r="Q2593" s="10">
        <f>COUNTIFS(FreightRates!$A$2:$A$1541,C2593,FreightRates!$B$2:$B$1541,B2593,FreightRates!$C$2:$C$1541,E2593)</f>
        <v>20</v>
      </c>
      <c r="T2593">
        <f>COUNTIFS(FreightRates!$A$2:$A$1541,C2593,FreightRates!$B$2:$B$1541,B2593,FreightRates!$C$2:$C$1541,E2593,FreightRates!$F$2:$F$1541,D2593,FreightRates!$D$2:$D$1541,"&lt;="&amp;I2593,FreightRates!$E$2:$E$1541,"&gt;="&amp;I2593)</f>
        <v>2</v>
      </c>
    </row>
    <row r="2594" spans="1:20" x14ac:dyDescent="0.25">
      <c r="A2594" s="10">
        <f>OrderList!A2594</f>
        <v>1447170696.7</v>
      </c>
      <c r="B2594" s="10" t="str">
        <f>OrderList!C2594</f>
        <v>PORT04</v>
      </c>
      <c r="C2594" s="10" t="str">
        <f>OrderList!D2594</f>
        <v>V444_0</v>
      </c>
      <c r="D2594" s="10" t="str">
        <f>OrderList!F2594</f>
        <v>DTP</v>
      </c>
      <c r="E2594" s="10" t="str">
        <f>OrderList!L2594</f>
        <v>PORT09</v>
      </c>
      <c r="F2594" s="10" t="str">
        <f>OrderList!K2594</f>
        <v>PLANT03</v>
      </c>
      <c r="G2594" s="10">
        <f>OrderList!J2594</f>
        <v>1660579</v>
      </c>
      <c r="H2594" s="10">
        <f>OrderList!M2594</f>
        <v>328</v>
      </c>
      <c r="I2594" s="10">
        <f>OrderList!N2594</f>
        <v>5.4234399594985785</v>
      </c>
      <c r="O2594" s="10">
        <f>COUNTIF(FreightRates!$A$2:$A$1541,C2594)</f>
        <v>39</v>
      </c>
      <c r="Q2594" s="10">
        <f>COUNTIFS(FreightRates!$A$2:$A$1541,C2594,FreightRates!$B$2:$B$1541,B2594,FreightRates!$C$2:$C$1541,E2594)</f>
        <v>20</v>
      </c>
      <c r="T2594">
        <f>COUNTIFS(FreightRates!$A$2:$A$1541,C2594,FreightRates!$B$2:$B$1541,B2594,FreightRates!$C$2:$C$1541,E2594,FreightRates!$F$2:$F$1541,D2594,FreightRates!$D$2:$D$1541,"&lt;="&amp;I2594,FreightRates!$E$2:$E$1541,"&gt;="&amp;I2594)</f>
        <v>2</v>
      </c>
    </row>
    <row r="2595" spans="1:20" x14ac:dyDescent="0.25">
      <c r="A2595" s="10">
        <f>OrderList!A2595</f>
        <v>1447274421.7</v>
      </c>
      <c r="B2595" s="10" t="str">
        <f>OrderList!C2595</f>
        <v>PORT04</v>
      </c>
      <c r="C2595" s="10" t="str">
        <f>OrderList!D2595</f>
        <v>V444_0</v>
      </c>
      <c r="D2595" s="10" t="str">
        <f>OrderList!F2595</f>
        <v>DTP</v>
      </c>
      <c r="E2595" s="10" t="str">
        <f>OrderList!L2595</f>
        <v>PORT09</v>
      </c>
      <c r="F2595" s="10" t="str">
        <f>OrderList!K2595</f>
        <v>PLANT03</v>
      </c>
      <c r="G2595" s="10">
        <f>OrderList!J2595</f>
        <v>1660579</v>
      </c>
      <c r="H2595" s="10">
        <f>OrderList!M2595</f>
        <v>324</v>
      </c>
      <c r="I2595" s="10">
        <f>OrderList!N2595</f>
        <v>0.90390665991642971</v>
      </c>
      <c r="O2595" s="10">
        <f>COUNTIF(FreightRates!$A$2:$A$1541,C2595)</f>
        <v>39</v>
      </c>
      <c r="Q2595" s="10">
        <f>COUNTIFS(FreightRates!$A$2:$A$1541,C2595,FreightRates!$B$2:$B$1541,B2595,FreightRates!$C$2:$C$1541,E2595)</f>
        <v>20</v>
      </c>
      <c r="T2595">
        <f>COUNTIFS(FreightRates!$A$2:$A$1541,C2595,FreightRates!$B$2:$B$1541,B2595,FreightRates!$C$2:$C$1541,E2595,FreightRates!$F$2:$F$1541,D2595,FreightRates!$D$2:$D$1541,"&lt;="&amp;I2595,FreightRates!$E$2:$E$1541,"&gt;="&amp;I2595)</f>
        <v>2</v>
      </c>
    </row>
    <row r="2596" spans="1:20" x14ac:dyDescent="0.25">
      <c r="A2596" s="10">
        <f>OrderList!A2596</f>
        <v>1447373403.7</v>
      </c>
      <c r="B2596" s="10" t="str">
        <f>OrderList!C2596</f>
        <v>PORT04</v>
      </c>
      <c r="C2596" s="10" t="str">
        <f>OrderList!D2596</f>
        <v>V444_0</v>
      </c>
      <c r="D2596" s="10" t="str">
        <f>OrderList!F2596</f>
        <v>DTP</v>
      </c>
      <c r="E2596" s="10" t="str">
        <f>OrderList!L2596</f>
        <v>PORT09</v>
      </c>
      <c r="F2596" s="10" t="str">
        <f>OrderList!K2596</f>
        <v>PLANT03</v>
      </c>
      <c r="G2596" s="10">
        <f>OrderList!J2596</f>
        <v>1669702</v>
      </c>
      <c r="H2596" s="10">
        <f>OrderList!M2596</f>
        <v>283</v>
      </c>
      <c r="I2596" s="10">
        <f>OrderList!N2596</f>
        <v>0.88746062893081779</v>
      </c>
      <c r="O2596" s="10">
        <f>COUNTIF(FreightRates!$A$2:$A$1541,C2596)</f>
        <v>39</v>
      </c>
      <c r="Q2596" s="10">
        <f>COUNTIFS(FreightRates!$A$2:$A$1541,C2596,FreightRates!$B$2:$B$1541,B2596,FreightRates!$C$2:$C$1541,E2596)</f>
        <v>20</v>
      </c>
      <c r="T2596">
        <f>COUNTIFS(FreightRates!$A$2:$A$1541,C2596,FreightRates!$B$2:$B$1541,B2596,FreightRates!$C$2:$C$1541,E2596,FreightRates!$F$2:$F$1541,D2596,FreightRates!$D$2:$D$1541,"&lt;="&amp;I2596,FreightRates!$E$2:$E$1541,"&gt;="&amp;I2596)</f>
        <v>2</v>
      </c>
    </row>
    <row r="2597" spans="1:20" x14ac:dyDescent="0.25">
      <c r="A2597" s="10">
        <f>OrderList!A2597</f>
        <v>1447400421.7</v>
      </c>
      <c r="B2597" s="10" t="str">
        <f>OrderList!C2597</f>
        <v>PORT04</v>
      </c>
      <c r="C2597" s="10" t="str">
        <f>OrderList!D2597</f>
        <v>V444_0</v>
      </c>
      <c r="D2597" s="10" t="str">
        <f>OrderList!F2597</f>
        <v>DTP</v>
      </c>
      <c r="E2597" s="10" t="str">
        <f>OrderList!L2597</f>
        <v>PORT09</v>
      </c>
      <c r="F2597" s="10" t="str">
        <f>OrderList!K2597</f>
        <v>PLANT03</v>
      </c>
      <c r="G2597" s="10">
        <f>OrderList!J2597</f>
        <v>1669702</v>
      </c>
      <c r="H2597" s="10">
        <f>OrderList!M2597</f>
        <v>485</v>
      </c>
      <c r="I2597" s="10">
        <f>OrderList!N2597</f>
        <v>3.3884860377358499</v>
      </c>
      <c r="O2597" s="10">
        <f>COUNTIF(FreightRates!$A$2:$A$1541,C2597)</f>
        <v>39</v>
      </c>
      <c r="Q2597" s="10">
        <f>COUNTIFS(FreightRates!$A$2:$A$1541,C2597,FreightRates!$B$2:$B$1541,B2597,FreightRates!$C$2:$C$1541,E2597)</f>
        <v>20</v>
      </c>
      <c r="T2597">
        <f>COUNTIFS(FreightRates!$A$2:$A$1541,C2597,FreightRates!$B$2:$B$1541,B2597,FreightRates!$C$2:$C$1541,E2597,FreightRates!$F$2:$F$1541,D2597,FreightRates!$D$2:$D$1541,"&lt;="&amp;I2597,FreightRates!$E$2:$E$1541,"&gt;="&amp;I2597)</f>
        <v>2</v>
      </c>
    </row>
    <row r="2598" spans="1:20" x14ac:dyDescent="0.25">
      <c r="A2598" s="10">
        <f>OrderList!A2598</f>
        <v>1447314014.7</v>
      </c>
      <c r="B2598" s="10" t="str">
        <f>OrderList!C2598</f>
        <v>PORT04</v>
      </c>
      <c r="C2598" s="10" t="str">
        <f>OrderList!D2598</f>
        <v>V444_0</v>
      </c>
      <c r="D2598" s="10" t="str">
        <f>OrderList!F2598</f>
        <v>DTP</v>
      </c>
      <c r="E2598" s="10" t="str">
        <f>OrderList!L2598</f>
        <v>PORT09</v>
      </c>
      <c r="F2598" s="10" t="str">
        <f>OrderList!K2598</f>
        <v>PLANT03</v>
      </c>
      <c r="G2598" s="10">
        <f>OrderList!J2598</f>
        <v>1669702</v>
      </c>
      <c r="H2598" s="10">
        <f>OrderList!M2598</f>
        <v>427</v>
      </c>
      <c r="I2598" s="10">
        <f>OrderList!N2598</f>
        <v>3.0254339622641515</v>
      </c>
      <c r="O2598" s="10">
        <f>COUNTIF(FreightRates!$A$2:$A$1541,C2598)</f>
        <v>39</v>
      </c>
      <c r="Q2598" s="10">
        <f>COUNTIFS(FreightRates!$A$2:$A$1541,C2598,FreightRates!$B$2:$B$1541,B2598,FreightRates!$C$2:$C$1541,E2598)</f>
        <v>20</v>
      </c>
      <c r="T2598">
        <f>COUNTIFS(FreightRates!$A$2:$A$1541,C2598,FreightRates!$B$2:$B$1541,B2598,FreightRates!$C$2:$C$1541,E2598,FreightRates!$F$2:$F$1541,D2598,FreightRates!$D$2:$D$1541,"&lt;="&amp;I2598,FreightRates!$E$2:$E$1541,"&gt;="&amp;I2598)</f>
        <v>2</v>
      </c>
    </row>
    <row r="2599" spans="1:20" x14ac:dyDescent="0.25">
      <c r="A2599" s="10">
        <f>OrderList!A2599</f>
        <v>1447172398.7</v>
      </c>
      <c r="B2599" s="10" t="str">
        <f>OrderList!C2599</f>
        <v>PORT04</v>
      </c>
      <c r="C2599" s="10" t="str">
        <f>OrderList!D2599</f>
        <v>V444_0</v>
      </c>
      <c r="D2599" s="10" t="str">
        <f>OrderList!F2599</f>
        <v>DTP</v>
      </c>
      <c r="E2599" s="10" t="str">
        <f>OrderList!L2599</f>
        <v>PORT09</v>
      </c>
      <c r="F2599" s="10" t="str">
        <f>OrderList!K2599</f>
        <v>PLANT03</v>
      </c>
      <c r="G2599" s="10">
        <f>OrderList!J2599</f>
        <v>1669702</v>
      </c>
      <c r="H2599" s="10">
        <f>OrderList!M2599</f>
        <v>516</v>
      </c>
      <c r="I2599" s="10">
        <f>OrderList!N2599</f>
        <v>4.8406943396226429</v>
      </c>
      <c r="O2599" s="10">
        <f>COUNTIF(FreightRates!$A$2:$A$1541,C2599)</f>
        <v>39</v>
      </c>
      <c r="Q2599" s="10">
        <f>COUNTIFS(FreightRates!$A$2:$A$1541,C2599,FreightRates!$B$2:$B$1541,B2599,FreightRates!$C$2:$C$1541,E2599)</f>
        <v>20</v>
      </c>
      <c r="T2599">
        <f>COUNTIFS(FreightRates!$A$2:$A$1541,C2599,FreightRates!$B$2:$B$1541,B2599,FreightRates!$C$2:$C$1541,E2599,FreightRates!$F$2:$F$1541,D2599,FreightRates!$D$2:$D$1541,"&lt;="&amp;I2599,FreightRates!$E$2:$E$1541,"&gt;="&amp;I2599)</f>
        <v>2</v>
      </c>
    </row>
    <row r="2600" spans="1:20" x14ac:dyDescent="0.25">
      <c r="A2600" s="10">
        <f>OrderList!A2600</f>
        <v>1447385931.7</v>
      </c>
      <c r="B2600" s="10" t="str">
        <f>OrderList!C2600</f>
        <v>PORT04</v>
      </c>
      <c r="C2600" s="10" t="str">
        <f>OrderList!D2600</f>
        <v>V444_0</v>
      </c>
      <c r="D2600" s="10" t="str">
        <f>OrderList!F2600</f>
        <v>DTP</v>
      </c>
      <c r="E2600" s="10" t="str">
        <f>OrderList!L2600</f>
        <v>PORT09</v>
      </c>
      <c r="F2600" s="10" t="str">
        <f>OrderList!K2600</f>
        <v>PLANT03</v>
      </c>
      <c r="G2600" s="10">
        <f>OrderList!J2600</f>
        <v>1669702</v>
      </c>
      <c r="H2600" s="10">
        <f>OrderList!M2600</f>
        <v>301</v>
      </c>
      <c r="I2600" s="10">
        <f>OrderList!N2600</f>
        <v>0.88746062893081779</v>
      </c>
      <c r="O2600" s="10">
        <f>COUNTIF(FreightRates!$A$2:$A$1541,C2600)</f>
        <v>39</v>
      </c>
      <c r="Q2600" s="10">
        <f>COUNTIFS(FreightRates!$A$2:$A$1541,C2600,FreightRates!$B$2:$B$1541,B2600,FreightRates!$C$2:$C$1541,E2600)</f>
        <v>20</v>
      </c>
      <c r="T2600">
        <f>COUNTIFS(FreightRates!$A$2:$A$1541,C2600,FreightRates!$B$2:$B$1541,B2600,FreightRates!$C$2:$C$1541,E2600,FreightRates!$F$2:$F$1541,D2600,FreightRates!$D$2:$D$1541,"&lt;="&amp;I2600,FreightRates!$E$2:$E$1541,"&gt;="&amp;I2600)</f>
        <v>2</v>
      </c>
    </row>
    <row r="2601" spans="1:20" x14ac:dyDescent="0.25">
      <c r="A2601" s="10">
        <f>OrderList!A2601</f>
        <v>1447373404.7</v>
      </c>
      <c r="B2601" s="10" t="str">
        <f>OrderList!C2601</f>
        <v>PORT04</v>
      </c>
      <c r="C2601" s="10" t="str">
        <f>OrderList!D2601</f>
        <v>V444_0</v>
      </c>
      <c r="D2601" s="10" t="str">
        <f>OrderList!F2601</f>
        <v>DTP</v>
      </c>
      <c r="E2601" s="10" t="str">
        <f>OrderList!L2601</f>
        <v>PORT09</v>
      </c>
      <c r="F2601" s="10" t="str">
        <f>OrderList!K2601</f>
        <v>PLANT03</v>
      </c>
      <c r="G2601" s="10">
        <f>OrderList!J2601</f>
        <v>1669702</v>
      </c>
      <c r="H2601" s="10">
        <f>OrderList!M2601</f>
        <v>448</v>
      </c>
      <c r="I2601" s="10">
        <f>OrderList!N2601</f>
        <v>3.5498425157232711</v>
      </c>
      <c r="O2601" s="10">
        <f>COUNTIF(FreightRates!$A$2:$A$1541,C2601)</f>
        <v>39</v>
      </c>
      <c r="Q2601" s="10">
        <f>COUNTIFS(FreightRates!$A$2:$A$1541,C2601,FreightRates!$B$2:$B$1541,B2601,FreightRates!$C$2:$C$1541,E2601)</f>
        <v>20</v>
      </c>
      <c r="T2601">
        <f>COUNTIFS(FreightRates!$A$2:$A$1541,C2601,FreightRates!$B$2:$B$1541,B2601,FreightRates!$C$2:$C$1541,E2601,FreightRates!$F$2:$F$1541,D2601,FreightRates!$D$2:$D$1541,"&lt;="&amp;I2601,FreightRates!$E$2:$E$1541,"&gt;="&amp;I2601)</f>
        <v>2</v>
      </c>
    </row>
    <row r="2602" spans="1:20" x14ac:dyDescent="0.25">
      <c r="A2602" s="10">
        <f>OrderList!A2602</f>
        <v>1447196799.7</v>
      </c>
      <c r="B2602" s="10" t="str">
        <f>OrderList!C2602</f>
        <v>PORT04</v>
      </c>
      <c r="C2602" s="10" t="str">
        <f>OrderList!D2602</f>
        <v>V444_0</v>
      </c>
      <c r="D2602" s="10" t="str">
        <f>OrderList!F2602</f>
        <v>DTP</v>
      </c>
      <c r="E2602" s="10" t="str">
        <f>OrderList!L2602</f>
        <v>PORT09</v>
      </c>
      <c r="F2602" s="10" t="str">
        <f>OrderList!K2602</f>
        <v>PLANT03</v>
      </c>
      <c r="G2602" s="10">
        <f>OrderList!J2602</f>
        <v>1669702</v>
      </c>
      <c r="H2602" s="10">
        <f>OrderList!M2602</f>
        <v>401</v>
      </c>
      <c r="I2602" s="10">
        <f>OrderList!N2602</f>
        <v>2.6623818867924536</v>
      </c>
      <c r="O2602" s="10">
        <f>COUNTIF(FreightRates!$A$2:$A$1541,C2602)</f>
        <v>39</v>
      </c>
      <c r="Q2602" s="10">
        <f>COUNTIFS(FreightRates!$A$2:$A$1541,C2602,FreightRates!$B$2:$B$1541,B2602,FreightRates!$C$2:$C$1541,E2602)</f>
        <v>20</v>
      </c>
      <c r="T2602">
        <f>COUNTIFS(FreightRates!$A$2:$A$1541,C2602,FreightRates!$B$2:$B$1541,B2602,FreightRates!$C$2:$C$1541,E2602,FreightRates!$F$2:$F$1541,D2602,FreightRates!$D$2:$D$1541,"&lt;="&amp;I2602,FreightRates!$E$2:$E$1541,"&gt;="&amp;I2602)</f>
        <v>2</v>
      </c>
    </row>
    <row r="2603" spans="1:20" x14ac:dyDescent="0.25">
      <c r="A2603" s="10">
        <f>OrderList!A2603</f>
        <v>1447411580.7</v>
      </c>
      <c r="B2603" s="10" t="str">
        <f>OrderList!C2603</f>
        <v>PORT04</v>
      </c>
      <c r="C2603" s="10" t="str">
        <f>OrderList!D2603</f>
        <v>V444_0</v>
      </c>
      <c r="D2603" s="10" t="str">
        <f>OrderList!F2603</f>
        <v>DTP</v>
      </c>
      <c r="E2603" s="10" t="str">
        <f>OrderList!L2603</f>
        <v>PORT09</v>
      </c>
      <c r="F2603" s="10" t="str">
        <f>OrderList!K2603</f>
        <v>PLANT03</v>
      </c>
      <c r="G2603" s="10">
        <f>OrderList!J2603</f>
        <v>1669702</v>
      </c>
      <c r="H2603" s="10">
        <f>OrderList!M2603</f>
        <v>463</v>
      </c>
      <c r="I2603" s="10">
        <f>OrderList!N2603</f>
        <v>3.0254339622641515</v>
      </c>
      <c r="O2603" s="10">
        <f>COUNTIF(FreightRates!$A$2:$A$1541,C2603)</f>
        <v>39</v>
      </c>
      <c r="Q2603" s="10">
        <f>COUNTIFS(FreightRates!$A$2:$A$1541,C2603,FreightRates!$B$2:$B$1541,B2603,FreightRates!$C$2:$C$1541,E2603)</f>
        <v>20</v>
      </c>
      <c r="T2603">
        <f>COUNTIFS(FreightRates!$A$2:$A$1541,C2603,FreightRates!$B$2:$B$1541,B2603,FreightRates!$C$2:$C$1541,E2603,FreightRates!$F$2:$F$1541,D2603,FreightRates!$D$2:$D$1541,"&lt;="&amp;I2603,FreightRates!$E$2:$E$1541,"&gt;="&amp;I2603)</f>
        <v>2</v>
      </c>
    </row>
    <row r="2604" spans="1:20" x14ac:dyDescent="0.25">
      <c r="A2604" s="10">
        <f>OrderList!A2604</f>
        <v>1447158133.7</v>
      </c>
      <c r="B2604" s="10" t="str">
        <f>OrderList!C2604</f>
        <v>PORT04</v>
      </c>
      <c r="C2604" s="10" t="str">
        <f>OrderList!D2604</f>
        <v>V444_0</v>
      </c>
      <c r="D2604" s="10" t="str">
        <f>OrderList!F2604</f>
        <v>DTP</v>
      </c>
      <c r="E2604" s="10" t="str">
        <f>OrderList!L2604</f>
        <v>PORT09</v>
      </c>
      <c r="F2604" s="10" t="str">
        <f>OrderList!K2604</f>
        <v>PLANT03</v>
      </c>
      <c r="G2604" s="10">
        <f>OrderList!J2604</f>
        <v>1669702</v>
      </c>
      <c r="H2604" s="10">
        <f>OrderList!M2604</f>
        <v>518</v>
      </c>
      <c r="I2604" s="10">
        <f>OrderList!N2604</f>
        <v>4.4373031446540887</v>
      </c>
      <c r="O2604" s="10">
        <f>COUNTIF(FreightRates!$A$2:$A$1541,C2604)</f>
        <v>39</v>
      </c>
      <c r="Q2604" s="10">
        <f>COUNTIFS(FreightRates!$A$2:$A$1541,C2604,FreightRates!$B$2:$B$1541,B2604,FreightRates!$C$2:$C$1541,E2604)</f>
        <v>20</v>
      </c>
      <c r="T2604">
        <f>COUNTIFS(FreightRates!$A$2:$A$1541,C2604,FreightRates!$B$2:$B$1541,B2604,FreightRates!$C$2:$C$1541,E2604,FreightRates!$F$2:$F$1541,D2604,FreightRates!$D$2:$D$1541,"&lt;="&amp;I2604,FreightRates!$E$2:$E$1541,"&gt;="&amp;I2604)</f>
        <v>2</v>
      </c>
    </row>
    <row r="2605" spans="1:20" x14ac:dyDescent="0.25">
      <c r="A2605" s="10">
        <f>OrderList!A2605</f>
        <v>1447274420.7</v>
      </c>
      <c r="B2605" s="10" t="str">
        <f>OrderList!C2605</f>
        <v>PORT04</v>
      </c>
      <c r="C2605" s="10" t="str">
        <f>OrderList!D2605</f>
        <v>V444_0</v>
      </c>
      <c r="D2605" s="10" t="str">
        <f>OrderList!F2605</f>
        <v>DTP</v>
      </c>
      <c r="E2605" s="10" t="str">
        <f>OrderList!L2605</f>
        <v>PORT09</v>
      </c>
      <c r="F2605" s="10" t="str">
        <f>OrderList!K2605</f>
        <v>PLANT03</v>
      </c>
      <c r="G2605" s="10">
        <f>OrderList!J2605</f>
        <v>1669702</v>
      </c>
      <c r="H2605" s="10">
        <f>OrderList!M2605</f>
        <v>432</v>
      </c>
      <c r="I2605" s="10">
        <f>OrderList!N2605</f>
        <v>3.5498425157232711</v>
      </c>
      <c r="O2605" s="10">
        <f>COUNTIF(FreightRates!$A$2:$A$1541,C2605)</f>
        <v>39</v>
      </c>
      <c r="Q2605" s="10">
        <f>COUNTIFS(FreightRates!$A$2:$A$1541,C2605,FreightRates!$B$2:$B$1541,B2605,FreightRates!$C$2:$C$1541,E2605)</f>
        <v>20</v>
      </c>
      <c r="T2605">
        <f>COUNTIFS(FreightRates!$A$2:$A$1541,C2605,FreightRates!$B$2:$B$1541,B2605,FreightRates!$C$2:$C$1541,E2605,FreightRates!$F$2:$F$1541,D2605,FreightRates!$D$2:$D$1541,"&lt;="&amp;I2605,FreightRates!$E$2:$E$1541,"&gt;="&amp;I2605)</f>
        <v>2</v>
      </c>
    </row>
    <row r="2606" spans="1:20" x14ac:dyDescent="0.25">
      <c r="A2606" s="10">
        <f>OrderList!A2606</f>
        <v>1447385930.7</v>
      </c>
      <c r="B2606" s="10" t="str">
        <f>OrderList!C2606</f>
        <v>PORT04</v>
      </c>
      <c r="C2606" s="10" t="str">
        <f>OrderList!D2606</f>
        <v>V444_0</v>
      </c>
      <c r="D2606" s="10" t="str">
        <f>OrderList!F2606</f>
        <v>DTP</v>
      </c>
      <c r="E2606" s="10" t="str">
        <f>OrderList!L2606</f>
        <v>PORT09</v>
      </c>
      <c r="F2606" s="10" t="str">
        <f>OrderList!K2606</f>
        <v>PLANT03</v>
      </c>
      <c r="G2606" s="10">
        <f>OrderList!J2606</f>
        <v>1669702</v>
      </c>
      <c r="H2606" s="10">
        <f>OrderList!M2606</f>
        <v>355</v>
      </c>
      <c r="I2606" s="10">
        <f>OrderList!N2606</f>
        <v>0.88746062893081779</v>
      </c>
      <c r="O2606" s="10">
        <f>COUNTIF(FreightRates!$A$2:$A$1541,C2606)</f>
        <v>39</v>
      </c>
      <c r="Q2606" s="10">
        <f>COUNTIFS(FreightRates!$A$2:$A$1541,C2606,FreightRates!$B$2:$B$1541,B2606,FreightRates!$C$2:$C$1541,E2606)</f>
        <v>20</v>
      </c>
      <c r="T2606">
        <f>COUNTIFS(FreightRates!$A$2:$A$1541,C2606,FreightRates!$B$2:$B$1541,B2606,FreightRates!$C$2:$C$1541,E2606,FreightRates!$F$2:$F$1541,D2606,FreightRates!$D$2:$D$1541,"&lt;="&amp;I2606,FreightRates!$E$2:$E$1541,"&gt;="&amp;I2606)</f>
        <v>2</v>
      </c>
    </row>
    <row r="2607" spans="1:20" x14ac:dyDescent="0.25">
      <c r="A2607" s="10">
        <f>OrderList!A2607</f>
        <v>1447172395.7</v>
      </c>
      <c r="B2607" s="10" t="str">
        <f>OrderList!C2607</f>
        <v>PORT04</v>
      </c>
      <c r="C2607" s="10" t="str">
        <f>OrderList!D2607</f>
        <v>V444_0</v>
      </c>
      <c r="D2607" s="10" t="str">
        <f>OrderList!F2607</f>
        <v>DTP</v>
      </c>
      <c r="E2607" s="10" t="str">
        <f>OrderList!L2607</f>
        <v>PORT09</v>
      </c>
      <c r="F2607" s="10" t="str">
        <f>OrderList!K2607</f>
        <v>PLANT03</v>
      </c>
      <c r="G2607" s="10">
        <f>OrderList!J2607</f>
        <v>1669702</v>
      </c>
      <c r="H2607" s="10">
        <f>OrderList!M2607</f>
        <v>338</v>
      </c>
      <c r="I2607" s="10">
        <f>OrderList!N2607</f>
        <v>0.88746062893081779</v>
      </c>
      <c r="O2607" s="10">
        <f>COUNTIF(FreightRates!$A$2:$A$1541,C2607)</f>
        <v>39</v>
      </c>
      <c r="Q2607" s="10">
        <f>COUNTIFS(FreightRates!$A$2:$A$1541,C2607,FreightRates!$B$2:$B$1541,B2607,FreightRates!$C$2:$C$1541,E2607)</f>
        <v>20</v>
      </c>
      <c r="T2607">
        <f>COUNTIFS(FreightRates!$A$2:$A$1541,C2607,FreightRates!$B$2:$B$1541,B2607,FreightRates!$C$2:$C$1541,E2607,FreightRates!$F$2:$F$1541,D2607,FreightRates!$D$2:$D$1541,"&lt;="&amp;I2607,FreightRates!$E$2:$E$1541,"&gt;="&amp;I2607)</f>
        <v>2</v>
      </c>
    </row>
    <row r="2608" spans="1:20" x14ac:dyDescent="0.25">
      <c r="A2608" s="10">
        <f>OrderList!A2608</f>
        <v>1447184524.7</v>
      </c>
      <c r="B2608" s="10" t="str">
        <f>OrderList!C2608</f>
        <v>PORT04</v>
      </c>
      <c r="C2608" s="10" t="str">
        <f>OrderList!D2608</f>
        <v>V444_0</v>
      </c>
      <c r="D2608" s="10" t="str">
        <f>OrderList!F2608</f>
        <v>DTP</v>
      </c>
      <c r="E2608" s="10" t="str">
        <f>OrderList!L2608</f>
        <v>PORT09</v>
      </c>
      <c r="F2608" s="10" t="str">
        <f>OrderList!K2608</f>
        <v>PLANT03</v>
      </c>
      <c r="G2608" s="10">
        <f>OrderList!J2608</f>
        <v>1669702</v>
      </c>
      <c r="H2608" s="10">
        <f>OrderList!M2608</f>
        <v>332</v>
      </c>
      <c r="I2608" s="10">
        <f>OrderList!N2608</f>
        <v>0.88746062893081779</v>
      </c>
      <c r="O2608" s="10">
        <f>COUNTIF(FreightRates!$A$2:$A$1541,C2608)</f>
        <v>39</v>
      </c>
      <c r="Q2608" s="10">
        <f>COUNTIFS(FreightRates!$A$2:$A$1541,C2608,FreightRates!$B$2:$B$1541,B2608,FreightRates!$C$2:$C$1541,E2608)</f>
        <v>20</v>
      </c>
      <c r="T2608">
        <f>COUNTIFS(FreightRates!$A$2:$A$1541,C2608,FreightRates!$B$2:$B$1541,B2608,FreightRates!$C$2:$C$1541,E2608,FreightRates!$F$2:$F$1541,D2608,FreightRates!$D$2:$D$1541,"&lt;="&amp;I2608,FreightRates!$E$2:$E$1541,"&gt;="&amp;I2608)</f>
        <v>2</v>
      </c>
    </row>
    <row r="2609" spans="1:20" x14ac:dyDescent="0.25">
      <c r="A2609" s="10">
        <f>OrderList!A2609</f>
        <v>1447184523.7</v>
      </c>
      <c r="B2609" s="10" t="str">
        <f>OrderList!C2609</f>
        <v>PORT04</v>
      </c>
      <c r="C2609" s="10" t="str">
        <f>OrderList!D2609</f>
        <v>V444_0</v>
      </c>
      <c r="D2609" s="10" t="str">
        <f>OrderList!F2609</f>
        <v>DTP</v>
      </c>
      <c r="E2609" s="10" t="str">
        <f>OrderList!L2609</f>
        <v>PORT09</v>
      </c>
      <c r="F2609" s="10" t="str">
        <f>OrderList!K2609</f>
        <v>PLANT03</v>
      </c>
      <c r="G2609" s="10">
        <f>OrderList!J2609</f>
        <v>1669702</v>
      </c>
      <c r="H2609" s="10">
        <f>OrderList!M2609</f>
        <v>410</v>
      </c>
      <c r="I2609" s="10">
        <f>OrderList!N2609</f>
        <v>2.6623818867924536</v>
      </c>
      <c r="O2609" s="10">
        <f>COUNTIF(FreightRates!$A$2:$A$1541,C2609)</f>
        <v>39</v>
      </c>
      <c r="Q2609" s="10">
        <f>COUNTIFS(FreightRates!$A$2:$A$1541,C2609,FreightRates!$B$2:$B$1541,B2609,FreightRates!$C$2:$C$1541,E2609)</f>
        <v>20</v>
      </c>
      <c r="T2609">
        <f>COUNTIFS(FreightRates!$A$2:$A$1541,C2609,FreightRates!$B$2:$B$1541,B2609,FreightRates!$C$2:$C$1541,E2609,FreightRates!$F$2:$F$1541,D2609,FreightRates!$D$2:$D$1541,"&lt;="&amp;I2609,FreightRates!$E$2:$E$1541,"&gt;="&amp;I2609)</f>
        <v>2</v>
      </c>
    </row>
    <row r="2610" spans="1:20" x14ac:dyDescent="0.25">
      <c r="A2610" s="10">
        <f>OrderList!A2610</f>
        <v>1447400362.7</v>
      </c>
      <c r="B2610" s="10" t="str">
        <f>OrderList!C2610</f>
        <v>PORT04</v>
      </c>
      <c r="C2610" s="10" t="str">
        <f>OrderList!D2610</f>
        <v>V444_0</v>
      </c>
      <c r="D2610" s="10" t="str">
        <f>OrderList!F2610</f>
        <v>DTP</v>
      </c>
      <c r="E2610" s="10" t="str">
        <f>OrderList!L2610</f>
        <v>PORT09</v>
      </c>
      <c r="F2610" s="10" t="str">
        <f>OrderList!K2610</f>
        <v>PLANT03</v>
      </c>
      <c r="G2610" s="10">
        <f>OrderList!J2610</f>
        <v>1669702</v>
      </c>
      <c r="H2610" s="10">
        <f>OrderList!M2610</f>
        <v>849</v>
      </c>
      <c r="I2610" s="10">
        <f>OrderList!N2610</f>
        <v>10.4</v>
      </c>
      <c r="O2610" s="10">
        <f>COUNTIF(FreightRates!$A$2:$A$1541,C2610)</f>
        <v>39</v>
      </c>
      <c r="Q2610" s="10">
        <f>COUNTIFS(FreightRates!$A$2:$A$1541,C2610,FreightRates!$B$2:$B$1541,B2610,FreightRates!$C$2:$C$1541,E2610)</f>
        <v>20</v>
      </c>
      <c r="T2610">
        <f>COUNTIFS(FreightRates!$A$2:$A$1541,C2610,FreightRates!$B$2:$B$1541,B2610,FreightRates!$C$2:$C$1541,E2610,FreightRates!$F$2:$F$1541,D2610,FreightRates!$D$2:$D$1541,"&lt;="&amp;I2610,FreightRates!$E$2:$E$1541,"&gt;="&amp;I2610)</f>
        <v>2</v>
      </c>
    </row>
    <row r="2611" spans="1:20" x14ac:dyDescent="0.25">
      <c r="A2611" s="10">
        <f>OrderList!A2611</f>
        <v>1447170692.7</v>
      </c>
      <c r="B2611" s="10" t="str">
        <f>OrderList!C2611</f>
        <v>PORT04</v>
      </c>
      <c r="C2611" s="10" t="str">
        <f>OrderList!D2611</f>
        <v>V444_0</v>
      </c>
      <c r="D2611" s="10" t="str">
        <f>OrderList!F2611</f>
        <v>DTP</v>
      </c>
      <c r="E2611" s="10" t="str">
        <f>OrderList!L2611</f>
        <v>PORT09</v>
      </c>
      <c r="F2611" s="10" t="str">
        <f>OrderList!K2611</f>
        <v>PLANT03</v>
      </c>
      <c r="G2611" s="10">
        <f>OrderList!J2611</f>
        <v>1669702</v>
      </c>
      <c r="H2611" s="10">
        <f>OrderList!M2611</f>
        <v>902</v>
      </c>
      <c r="I2611" s="10">
        <f>OrderList!N2611</f>
        <v>9.34</v>
      </c>
      <c r="O2611" s="10">
        <f>COUNTIF(FreightRates!$A$2:$A$1541,C2611)</f>
        <v>39</v>
      </c>
      <c r="Q2611" s="10">
        <f>COUNTIFS(FreightRates!$A$2:$A$1541,C2611,FreightRates!$B$2:$B$1541,B2611,FreightRates!$C$2:$C$1541,E2611)</f>
        <v>20</v>
      </c>
      <c r="T2611">
        <f>COUNTIFS(FreightRates!$A$2:$A$1541,C2611,FreightRates!$B$2:$B$1541,B2611,FreightRates!$C$2:$C$1541,E2611,FreightRates!$F$2:$F$1541,D2611,FreightRates!$D$2:$D$1541,"&lt;="&amp;I2611,FreightRates!$E$2:$E$1541,"&gt;="&amp;I2611)</f>
        <v>2</v>
      </c>
    </row>
    <row r="2612" spans="1:20" x14ac:dyDescent="0.25">
      <c r="A2612" s="10">
        <f>OrderList!A2612</f>
        <v>1447184700.7</v>
      </c>
      <c r="B2612" s="10" t="str">
        <f>OrderList!C2612</f>
        <v>PORT04</v>
      </c>
      <c r="C2612" s="10" t="str">
        <f>OrderList!D2612</f>
        <v>V444_0</v>
      </c>
      <c r="D2612" s="10" t="str">
        <f>OrderList!F2612</f>
        <v>DTP</v>
      </c>
      <c r="E2612" s="10" t="str">
        <f>OrderList!L2612</f>
        <v>PORT09</v>
      </c>
      <c r="F2612" s="10" t="str">
        <f>OrderList!K2612</f>
        <v>PLANT03</v>
      </c>
      <c r="G2612" s="10">
        <f>OrderList!J2612</f>
        <v>1662552</v>
      </c>
      <c r="H2612" s="10">
        <f>OrderList!M2612</f>
        <v>573</v>
      </c>
      <c r="I2612" s="10">
        <f>OrderList!N2612</f>
        <v>1.192558192758447</v>
      </c>
      <c r="O2612" s="10">
        <f>COUNTIF(FreightRates!$A$2:$A$1541,C2612)</f>
        <v>39</v>
      </c>
      <c r="Q2612" s="10">
        <f>COUNTIFS(FreightRates!$A$2:$A$1541,C2612,FreightRates!$B$2:$B$1541,B2612,FreightRates!$C$2:$C$1541,E2612)</f>
        <v>20</v>
      </c>
      <c r="T2612">
        <f>COUNTIFS(FreightRates!$A$2:$A$1541,C2612,FreightRates!$B$2:$B$1541,B2612,FreightRates!$C$2:$C$1541,E2612,FreightRates!$F$2:$F$1541,D2612,FreightRates!$D$2:$D$1541,"&lt;="&amp;I2612,FreightRates!$E$2:$E$1541,"&gt;="&amp;I2612)</f>
        <v>2</v>
      </c>
    </row>
    <row r="2613" spans="1:20" x14ac:dyDescent="0.25">
      <c r="A2613" s="10">
        <f>OrderList!A2613</f>
        <v>1447373455.7</v>
      </c>
      <c r="B2613" s="10" t="str">
        <f>OrderList!C2613</f>
        <v>PORT04</v>
      </c>
      <c r="C2613" s="10" t="str">
        <f>OrderList!D2613</f>
        <v>V444_0</v>
      </c>
      <c r="D2613" s="10" t="str">
        <f>OrderList!F2613</f>
        <v>DTP</v>
      </c>
      <c r="E2613" s="10" t="str">
        <f>OrderList!L2613</f>
        <v>PORT09</v>
      </c>
      <c r="F2613" s="10" t="str">
        <f>OrderList!K2613</f>
        <v>PLANT03</v>
      </c>
      <c r="G2613" s="10">
        <f>OrderList!J2613</f>
        <v>1692940</v>
      </c>
      <c r="H2613" s="10">
        <f>OrderList!M2613</f>
        <v>319</v>
      </c>
      <c r="I2613" s="10">
        <f>OrderList!N2613</f>
        <v>1.0138718173836696</v>
      </c>
      <c r="O2613" s="10">
        <f>COUNTIF(FreightRates!$A$2:$A$1541,C2613)</f>
        <v>39</v>
      </c>
      <c r="Q2613" s="10">
        <f>COUNTIFS(FreightRates!$A$2:$A$1541,C2613,FreightRates!$B$2:$B$1541,B2613,FreightRates!$C$2:$C$1541,E2613)</f>
        <v>20</v>
      </c>
      <c r="T2613">
        <f>COUNTIFS(FreightRates!$A$2:$A$1541,C2613,FreightRates!$B$2:$B$1541,B2613,FreightRates!$C$2:$C$1541,E2613,FreightRates!$F$2:$F$1541,D2613,FreightRates!$D$2:$D$1541,"&lt;="&amp;I2613,FreightRates!$E$2:$E$1541,"&gt;="&amp;I2613)</f>
        <v>2</v>
      </c>
    </row>
    <row r="2614" spans="1:20" x14ac:dyDescent="0.25">
      <c r="A2614" s="10">
        <f>OrderList!A2614</f>
        <v>1447409567.7</v>
      </c>
      <c r="B2614" s="10" t="str">
        <f>OrderList!C2614</f>
        <v>PORT04</v>
      </c>
      <c r="C2614" s="10" t="str">
        <f>OrderList!D2614</f>
        <v>V444_0</v>
      </c>
      <c r="D2614" s="10" t="str">
        <f>OrderList!F2614</f>
        <v>DTP</v>
      </c>
      <c r="E2614" s="10" t="str">
        <f>OrderList!L2614</f>
        <v>PORT09</v>
      </c>
      <c r="F2614" s="10" t="str">
        <f>OrderList!K2614</f>
        <v>PLANT03</v>
      </c>
      <c r="G2614" s="10">
        <f>OrderList!J2614</f>
        <v>1689033</v>
      </c>
      <c r="H2614" s="10">
        <f>OrderList!M2614</f>
        <v>283</v>
      </c>
      <c r="I2614" s="10">
        <f>OrderList!N2614</f>
        <v>1.88</v>
      </c>
      <c r="O2614" s="10">
        <f>COUNTIF(FreightRates!$A$2:$A$1541,C2614)</f>
        <v>39</v>
      </c>
      <c r="Q2614" s="10">
        <f>COUNTIFS(FreightRates!$A$2:$A$1541,C2614,FreightRates!$B$2:$B$1541,B2614,FreightRates!$C$2:$C$1541,E2614)</f>
        <v>20</v>
      </c>
      <c r="T2614">
        <f>COUNTIFS(FreightRates!$A$2:$A$1541,C2614,FreightRates!$B$2:$B$1541,B2614,FreightRates!$C$2:$C$1541,E2614,FreightRates!$F$2:$F$1541,D2614,FreightRates!$D$2:$D$1541,"&lt;="&amp;I2614,FreightRates!$E$2:$E$1541,"&gt;="&amp;I2614)</f>
        <v>2</v>
      </c>
    </row>
    <row r="2615" spans="1:20" x14ac:dyDescent="0.25">
      <c r="A2615" s="10">
        <f>OrderList!A2615</f>
        <v>1447189161.7</v>
      </c>
      <c r="B2615" s="10" t="str">
        <f>OrderList!C2615</f>
        <v>PORT04</v>
      </c>
      <c r="C2615" s="10" t="str">
        <f>OrderList!D2615</f>
        <v>V444_0</v>
      </c>
      <c r="D2615" s="10" t="str">
        <f>OrderList!F2615</f>
        <v>DTP</v>
      </c>
      <c r="E2615" s="10" t="str">
        <f>OrderList!L2615</f>
        <v>PORT09</v>
      </c>
      <c r="F2615" s="10" t="str">
        <f>OrderList!K2615</f>
        <v>PLANT03</v>
      </c>
      <c r="G2615" s="10">
        <f>OrderList!J2615</f>
        <v>1689033</v>
      </c>
      <c r="H2615" s="10">
        <f>OrderList!M2615</f>
        <v>336</v>
      </c>
      <c r="I2615" s="10">
        <f>OrderList!N2615</f>
        <v>2.04</v>
      </c>
      <c r="O2615" s="10">
        <f>COUNTIF(FreightRates!$A$2:$A$1541,C2615)</f>
        <v>39</v>
      </c>
      <c r="Q2615" s="10">
        <f>COUNTIFS(FreightRates!$A$2:$A$1541,C2615,FreightRates!$B$2:$B$1541,B2615,FreightRates!$C$2:$C$1541,E2615)</f>
        <v>20</v>
      </c>
      <c r="T2615">
        <f>COUNTIFS(FreightRates!$A$2:$A$1541,C2615,FreightRates!$B$2:$B$1541,B2615,FreightRates!$C$2:$C$1541,E2615,FreightRates!$F$2:$F$1541,D2615,FreightRates!$D$2:$D$1541,"&lt;="&amp;I2615,FreightRates!$E$2:$E$1541,"&gt;="&amp;I2615)</f>
        <v>2</v>
      </c>
    </row>
    <row r="2616" spans="1:20" x14ac:dyDescent="0.25">
      <c r="A2616" s="10">
        <f>OrderList!A2616</f>
        <v>1447400259.7</v>
      </c>
      <c r="B2616" s="10" t="str">
        <f>OrderList!C2616</f>
        <v>PORT04</v>
      </c>
      <c r="C2616" s="10" t="str">
        <f>OrderList!D2616</f>
        <v>V444_0</v>
      </c>
      <c r="D2616" s="10" t="str">
        <f>OrderList!F2616</f>
        <v>DTP</v>
      </c>
      <c r="E2616" s="10" t="str">
        <f>OrderList!L2616</f>
        <v>PORT09</v>
      </c>
      <c r="F2616" s="10" t="str">
        <f>OrderList!K2616</f>
        <v>PLANT03</v>
      </c>
      <c r="G2616" s="10">
        <f>OrderList!J2616</f>
        <v>1689033</v>
      </c>
      <c r="H2616" s="10">
        <f>OrderList!M2616</f>
        <v>288</v>
      </c>
      <c r="I2616" s="10">
        <f>OrderList!N2616</f>
        <v>2.2599999999999998</v>
      </c>
      <c r="O2616" s="10">
        <f>COUNTIF(FreightRates!$A$2:$A$1541,C2616)</f>
        <v>39</v>
      </c>
      <c r="Q2616" s="10">
        <f>COUNTIFS(FreightRates!$A$2:$A$1541,C2616,FreightRates!$B$2:$B$1541,B2616,FreightRates!$C$2:$C$1541,E2616)</f>
        <v>20</v>
      </c>
      <c r="T2616">
        <f>COUNTIFS(FreightRates!$A$2:$A$1541,C2616,FreightRates!$B$2:$B$1541,B2616,FreightRates!$C$2:$C$1541,E2616,FreightRates!$F$2:$F$1541,D2616,FreightRates!$D$2:$D$1541,"&lt;="&amp;I2616,FreightRates!$E$2:$E$1541,"&gt;="&amp;I2616)</f>
        <v>2</v>
      </c>
    </row>
    <row r="2617" spans="1:20" x14ac:dyDescent="0.25">
      <c r="A2617" s="10">
        <f>OrderList!A2617</f>
        <v>1447410442.7</v>
      </c>
      <c r="B2617" s="10" t="str">
        <f>OrderList!C2617</f>
        <v>PORT04</v>
      </c>
      <c r="C2617" s="10" t="str">
        <f>OrderList!D2617</f>
        <v>V444_0</v>
      </c>
      <c r="D2617" s="10" t="str">
        <f>OrderList!F2617</f>
        <v>DTP</v>
      </c>
      <c r="E2617" s="10" t="str">
        <f>OrderList!L2617</f>
        <v>PORT09</v>
      </c>
      <c r="F2617" s="10" t="str">
        <f>OrderList!K2617</f>
        <v>PLANT03</v>
      </c>
      <c r="G2617" s="10">
        <f>OrderList!J2617</f>
        <v>1689032</v>
      </c>
      <c r="H2617" s="10">
        <f>OrderList!M2617</f>
        <v>330</v>
      </c>
      <c r="I2617" s="10">
        <f>OrderList!N2617</f>
        <v>2.2799999999999998</v>
      </c>
      <c r="O2617" s="10">
        <f>COUNTIF(FreightRates!$A$2:$A$1541,C2617)</f>
        <v>39</v>
      </c>
      <c r="Q2617" s="10">
        <f>COUNTIFS(FreightRates!$A$2:$A$1541,C2617,FreightRates!$B$2:$B$1541,B2617,FreightRates!$C$2:$C$1541,E2617)</f>
        <v>20</v>
      </c>
      <c r="T2617">
        <f>COUNTIFS(FreightRates!$A$2:$A$1541,C2617,FreightRates!$B$2:$B$1541,B2617,FreightRates!$C$2:$C$1541,E2617,FreightRates!$F$2:$F$1541,D2617,FreightRates!$D$2:$D$1541,"&lt;="&amp;I2617,FreightRates!$E$2:$E$1541,"&gt;="&amp;I2617)</f>
        <v>2</v>
      </c>
    </row>
    <row r="2618" spans="1:20" x14ac:dyDescent="0.25">
      <c r="A2618" s="10">
        <f>OrderList!A2618</f>
        <v>1447266606.7</v>
      </c>
      <c r="B2618" s="10" t="str">
        <f>OrderList!C2618</f>
        <v>PORT04</v>
      </c>
      <c r="C2618" s="10" t="str">
        <f>OrderList!D2618</f>
        <v>V444_0</v>
      </c>
      <c r="D2618" s="10" t="str">
        <f>OrderList!F2618</f>
        <v>DTP</v>
      </c>
      <c r="E2618" s="10" t="str">
        <f>OrderList!L2618</f>
        <v>PORT09</v>
      </c>
      <c r="F2618" s="10" t="str">
        <f>OrderList!K2618</f>
        <v>PLANT03</v>
      </c>
      <c r="G2618" s="10">
        <f>OrderList!J2618</f>
        <v>1689032</v>
      </c>
      <c r="H2618" s="10">
        <f>OrderList!M2618</f>
        <v>371</v>
      </c>
      <c r="I2618" s="10">
        <f>OrderList!N2618</f>
        <v>4.28</v>
      </c>
      <c r="O2618" s="10">
        <f>COUNTIF(FreightRates!$A$2:$A$1541,C2618)</f>
        <v>39</v>
      </c>
      <c r="Q2618" s="10">
        <f>COUNTIFS(FreightRates!$A$2:$A$1541,C2618,FreightRates!$B$2:$B$1541,B2618,FreightRates!$C$2:$C$1541,E2618)</f>
        <v>20</v>
      </c>
      <c r="T2618">
        <f>COUNTIFS(FreightRates!$A$2:$A$1541,C2618,FreightRates!$B$2:$B$1541,B2618,FreightRates!$C$2:$C$1541,E2618,FreightRates!$F$2:$F$1541,D2618,FreightRates!$D$2:$D$1541,"&lt;="&amp;I2618,FreightRates!$E$2:$E$1541,"&gt;="&amp;I2618)</f>
        <v>2</v>
      </c>
    </row>
    <row r="2619" spans="1:20" x14ac:dyDescent="0.25">
      <c r="A2619" s="10">
        <f>OrderList!A2619</f>
        <v>1447302090.7</v>
      </c>
      <c r="B2619" s="10" t="str">
        <f>OrderList!C2619</f>
        <v>PORT04</v>
      </c>
      <c r="C2619" s="10" t="str">
        <f>OrderList!D2619</f>
        <v>V444_0</v>
      </c>
      <c r="D2619" s="10" t="str">
        <f>OrderList!F2619</f>
        <v>DTP</v>
      </c>
      <c r="E2619" s="10" t="str">
        <f>OrderList!L2619</f>
        <v>PORT09</v>
      </c>
      <c r="F2619" s="10" t="str">
        <f>OrderList!K2619</f>
        <v>PLANT03</v>
      </c>
      <c r="G2619" s="10">
        <f>OrderList!J2619</f>
        <v>1689033</v>
      </c>
      <c r="H2619" s="10">
        <f>OrderList!M2619</f>
        <v>354</v>
      </c>
      <c r="I2619" s="10">
        <f>OrderList!N2619</f>
        <v>2.38</v>
      </c>
      <c r="O2619" s="10">
        <f>COUNTIF(FreightRates!$A$2:$A$1541,C2619)</f>
        <v>39</v>
      </c>
      <c r="Q2619" s="10">
        <f>COUNTIFS(FreightRates!$A$2:$A$1541,C2619,FreightRates!$B$2:$B$1541,B2619,FreightRates!$C$2:$C$1541,E2619)</f>
        <v>20</v>
      </c>
      <c r="T2619">
        <f>COUNTIFS(FreightRates!$A$2:$A$1541,C2619,FreightRates!$B$2:$B$1541,B2619,FreightRates!$C$2:$C$1541,E2619,FreightRates!$F$2:$F$1541,D2619,FreightRates!$D$2:$D$1541,"&lt;="&amp;I2619,FreightRates!$E$2:$E$1541,"&gt;="&amp;I2619)</f>
        <v>2</v>
      </c>
    </row>
    <row r="2620" spans="1:20" x14ac:dyDescent="0.25">
      <c r="A2620" s="10">
        <f>OrderList!A2620</f>
        <v>1447172390.7</v>
      </c>
      <c r="B2620" s="10" t="str">
        <f>OrderList!C2620</f>
        <v>PORT04</v>
      </c>
      <c r="C2620" s="10" t="str">
        <f>OrderList!D2620</f>
        <v>V444_0</v>
      </c>
      <c r="D2620" s="10" t="str">
        <f>OrderList!F2620</f>
        <v>DTP</v>
      </c>
      <c r="E2620" s="10" t="str">
        <f>OrderList!L2620</f>
        <v>PORT09</v>
      </c>
      <c r="F2620" s="10" t="str">
        <f>OrderList!K2620</f>
        <v>PLANT03</v>
      </c>
      <c r="G2620" s="10">
        <f>OrderList!J2620</f>
        <v>1689032</v>
      </c>
      <c r="H2620" s="10">
        <f>OrderList!M2620</f>
        <v>452</v>
      </c>
      <c r="I2620" s="10">
        <f>OrderList!N2620</f>
        <v>8.32</v>
      </c>
      <c r="O2620" s="10">
        <f>COUNTIF(FreightRates!$A$2:$A$1541,C2620)</f>
        <v>39</v>
      </c>
      <c r="Q2620" s="10">
        <f>COUNTIFS(FreightRates!$A$2:$A$1541,C2620,FreightRates!$B$2:$B$1541,B2620,FreightRates!$C$2:$C$1541,E2620)</f>
        <v>20</v>
      </c>
      <c r="T2620">
        <f>COUNTIFS(FreightRates!$A$2:$A$1541,C2620,FreightRates!$B$2:$B$1541,B2620,FreightRates!$C$2:$C$1541,E2620,FreightRates!$F$2:$F$1541,D2620,FreightRates!$D$2:$D$1541,"&lt;="&amp;I2620,FreightRates!$E$2:$E$1541,"&gt;="&amp;I2620)</f>
        <v>2</v>
      </c>
    </row>
    <row r="2621" spans="1:20" x14ac:dyDescent="0.25">
      <c r="A2621" s="10">
        <f>OrderList!A2621</f>
        <v>1447275928.7</v>
      </c>
      <c r="B2621" s="10" t="str">
        <f>OrderList!C2621</f>
        <v>PORT04</v>
      </c>
      <c r="C2621" s="10" t="str">
        <f>OrderList!D2621</f>
        <v>V444_0</v>
      </c>
      <c r="D2621" s="10" t="str">
        <f>OrderList!F2621</f>
        <v>DTP</v>
      </c>
      <c r="E2621" s="10" t="str">
        <f>OrderList!L2621</f>
        <v>PORT09</v>
      </c>
      <c r="F2621" s="10" t="str">
        <f>OrderList!K2621</f>
        <v>PLANT03</v>
      </c>
      <c r="G2621" s="10">
        <f>OrderList!J2621</f>
        <v>1689033</v>
      </c>
      <c r="H2621" s="10">
        <f>OrderList!M2621</f>
        <v>688</v>
      </c>
      <c r="I2621" s="10">
        <f>OrderList!N2621</f>
        <v>16.239999999999998</v>
      </c>
      <c r="O2621" s="10">
        <f>COUNTIF(FreightRates!$A$2:$A$1541,C2621)</f>
        <v>39</v>
      </c>
      <c r="Q2621" s="10">
        <f>COUNTIFS(FreightRates!$A$2:$A$1541,C2621,FreightRates!$B$2:$B$1541,B2621,FreightRates!$C$2:$C$1541,E2621)</f>
        <v>20</v>
      </c>
      <c r="T2621">
        <f>COUNTIFS(FreightRates!$A$2:$A$1541,C2621,FreightRates!$B$2:$B$1541,B2621,FreightRates!$C$2:$C$1541,E2621,FreightRates!$F$2:$F$1541,D2621,FreightRates!$D$2:$D$1541,"&lt;="&amp;I2621,FreightRates!$E$2:$E$1541,"&gt;="&amp;I2621)</f>
        <v>2</v>
      </c>
    </row>
    <row r="2622" spans="1:20" x14ac:dyDescent="0.25">
      <c r="A2622" s="10">
        <f>OrderList!A2622</f>
        <v>1447275925.7</v>
      </c>
      <c r="B2622" s="10" t="str">
        <f>OrderList!C2622</f>
        <v>PORT04</v>
      </c>
      <c r="C2622" s="10" t="str">
        <f>OrderList!D2622</f>
        <v>V444_0</v>
      </c>
      <c r="D2622" s="10" t="str">
        <f>OrderList!F2622</f>
        <v>DTP</v>
      </c>
      <c r="E2622" s="10" t="str">
        <f>OrderList!L2622</f>
        <v>PORT09</v>
      </c>
      <c r="F2622" s="10" t="str">
        <f>OrderList!K2622</f>
        <v>PLANT03</v>
      </c>
      <c r="G2622" s="10">
        <f>OrderList!J2622</f>
        <v>1689033</v>
      </c>
      <c r="H2622" s="10">
        <f>OrderList!M2622</f>
        <v>664</v>
      </c>
      <c r="I2622" s="10">
        <f>OrderList!N2622</f>
        <v>14.099999999999998</v>
      </c>
      <c r="O2622" s="10">
        <f>COUNTIF(FreightRates!$A$2:$A$1541,C2622)</f>
        <v>39</v>
      </c>
      <c r="Q2622" s="10">
        <f>COUNTIFS(FreightRates!$A$2:$A$1541,C2622,FreightRates!$B$2:$B$1541,B2622,FreightRates!$C$2:$C$1541,E2622)</f>
        <v>20</v>
      </c>
      <c r="T2622">
        <f>COUNTIFS(FreightRates!$A$2:$A$1541,C2622,FreightRates!$B$2:$B$1541,B2622,FreightRates!$C$2:$C$1541,E2622,FreightRates!$F$2:$F$1541,D2622,FreightRates!$D$2:$D$1541,"&lt;="&amp;I2622,FreightRates!$E$2:$E$1541,"&gt;="&amp;I2622)</f>
        <v>2</v>
      </c>
    </row>
    <row r="2623" spans="1:20" x14ac:dyDescent="0.25">
      <c r="A2623" s="10">
        <f>OrderList!A2623</f>
        <v>1447185573.7</v>
      </c>
      <c r="B2623" s="10" t="str">
        <f>OrderList!C2623</f>
        <v>PORT04</v>
      </c>
      <c r="C2623" s="10" t="str">
        <f>OrderList!D2623</f>
        <v>V444_0</v>
      </c>
      <c r="D2623" s="10" t="str">
        <f>OrderList!F2623</f>
        <v>DTP</v>
      </c>
      <c r="E2623" s="10" t="str">
        <f>OrderList!L2623</f>
        <v>PORT09</v>
      </c>
      <c r="F2623" s="10" t="str">
        <f>OrderList!K2623</f>
        <v>PLANT03</v>
      </c>
      <c r="G2623" s="10">
        <f>OrderList!J2623</f>
        <v>1689033</v>
      </c>
      <c r="H2623" s="10">
        <f>OrderList!M2623</f>
        <v>601</v>
      </c>
      <c r="I2623" s="10">
        <f>OrderList!N2623</f>
        <v>10.039999999999999</v>
      </c>
      <c r="O2623" s="10">
        <f>COUNTIF(FreightRates!$A$2:$A$1541,C2623)</f>
        <v>39</v>
      </c>
      <c r="Q2623" s="10">
        <f>COUNTIFS(FreightRates!$A$2:$A$1541,C2623,FreightRates!$B$2:$B$1541,B2623,FreightRates!$C$2:$C$1541,E2623)</f>
        <v>20</v>
      </c>
      <c r="T2623">
        <f>COUNTIFS(FreightRates!$A$2:$A$1541,C2623,FreightRates!$B$2:$B$1541,B2623,FreightRates!$C$2:$C$1541,E2623,FreightRates!$F$2:$F$1541,D2623,FreightRates!$D$2:$D$1541,"&lt;="&amp;I2623,FreightRates!$E$2:$E$1541,"&gt;="&amp;I2623)</f>
        <v>2</v>
      </c>
    </row>
    <row r="2624" spans="1:20" x14ac:dyDescent="0.25">
      <c r="A2624" s="10">
        <f>OrderList!A2624</f>
        <v>1447283605.7</v>
      </c>
      <c r="B2624" s="10" t="str">
        <f>OrderList!C2624</f>
        <v>PORT04</v>
      </c>
      <c r="C2624" s="10" t="str">
        <f>OrderList!D2624</f>
        <v>V444_0</v>
      </c>
      <c r="D2624" s="10" t="str">
        <f>OrderList!F2624</f>
        <v>DTP</v>
      </c>
      <c r="E2624" s="10" t="str">
        <f>OrderList!L2624</f>
        <v>PORT09</v>
      </c>
      <c r="F2624" s="10" t="str">
        <f>OrderList!K2624</f>
        <v>PLANT03</v>
      </c>
      <c r="G2624" s="10">
        <f>OrderList!J2624</f>
        <v>1689032</v>
      </c>
      <c r="H2624" s="10">
        <f>OrderList!M2624</f>
        <v>587</v>
      </c>
      <c r="I2624" s="10">
        <f>OrderList!N2624</f>
        <v>7.66</v>
      </c>
      <c r="O2624" s="10">
        <f>COUNTIF(FreightRates!$A$2:$A$1541,C2624)</f>
        <v>39</v>
      </c>
      <c r="Q2624" s="10">
        <f>COUNTIFS(FreightRates!$A$2:$A$1541,C2624,FreightRates!$B$2:$B$1541,B2624,FreightRates!$C$2:$C$1541,E2624)</f>
        <v>20</v>
      </c>
      <c r="T2624">
        <f>COUNTIFS(FreightRates!$A$2:$A$1541,C2624,FreightRates!$B$2:$B$1541,B2624,FreightRates!$C$2:$C$1541,E2624,FreightRates!$F$2:$F$1541,D2624,FreightRates!$D$2:$D$1541,"&lt;="&amp;I2624,FreightRates!$E$2:$E$1541,"&gt;="&amp;I2624)</f>
        <v>2</v>
      </c>
    </row>
    <row r="2625" spans="1:20" x14ac:dyDescent="0.25">
      <c r="A2625" s="10">
        <f>OrderList!A2625</f>
        <v>1447275926.7</v>
      </c>
      <c r="B2625" s="10" t="str">
        <f>OrderList!C2625</f>
        <v>PORT04</v>
      </c>
      <c r="C2625" s="10" t="str">
        <f>OrderList!D2625</f>
        <v>V444_0</v>
      </c>
      <c r="D2625" s="10" t="str">
        <f>OrderList!F2625</f>
        <v>DTP</v>
      </c>
      <c r="E2625" s="10" t="str">
        <f>OrderList!L2625</f>
        <v>PORT09</v>
      </c>
      <c r="F2625" s="10" t="str">
        <f>OrderList!K2625</f>
        <v>PLANT03</v>
      </c>
      <c r="G2625" s="10">
        <f>OrderList!J2625</f>
        <v>1689033</v>
      </c>
      <c r="H2625" s="10">
        <f>OrderList!M2625</f>
        <v>725</v>
      </c>
      <c r="I2625" s="10">
        <f>OrderList!N2625</f>
        <v>9.9600000000000009</v>
      </c>
      <c r="O2625" s="10">
        <f>COUNTIF(FreightRates!$A$2:$A$1541,C2625)</f>
        <v>39</v>
      </c>
      <c r="Q2625" s="10">
        <f>COUNTIFS(FreightRates!$A$2:$A$1541,C2625,FreightRates!$B$2:$B$1541,B2625,FreightRates!$C$2:$C$1541,E2625)</f>
        <v>20</v>
      </c>
      <c r="T2625">
        <f>COUNTIFS(FreightRates!$A$2:$A$1541,C2625,FreightRates!$B$2:$B$1541,B2625,FreightRates!$C$2:$C$1541,E2625,FreightRates!$F$2:$F$1541,D2625,FreightRates!$D$2:$D$1541,"&lt;="&amp;I2625,FreightRates!$E$2:$E$1541,"&gt;="&amp;I2625)</f>
        <v>2</v>
      </c>
    </row>
    <row r="2626" spans="1:20" x14ac:dyDescent="0.25">
      <c r="A2626" s="10">
        <f>OrderList!A2626</f>
        <v>1447391415.7</v>
      </c>
      <c r="B2626" s="10" t="str">
        <f>OrderList!C2626</f>
        <v>PORT04</v>
      </c>
      <c r="C2626" s="10" t="str">
        <f>OrderList!D2626</f>
        <v>V444_0</v>
      </c>
      <c r="D2626" s="10" t="str">
        <f>OrderList!F2626</f>
        <v>DTP</v>
      </c>
      <c r="E2626" s="10" t="str">
        <f>OrderList!L2626</f>
        <v>PORT09</v>
      </c>
      <c r="F2626" s="10" t="str">
        <f>OrderList!K2626</f>
        <v>PLANT03</v>
      </c>
      <c r="G2626" s="10">
        <f>OrderList!J2626</f>
        <v>1689033</v>
      </c>
      <c r="H2626" s="10">
        <f>OrderList!M2626</f>
        <v>641</v>
      </c>
      <c r="I2626" s="10">
        <f>OrderList!N2626</f>
        <v>9.74</v>
      </c>
      <c r="O2626" s="10">
        <f>COUNTIF(FreightRates!$A$2:$A$1541,C2626)</f>
        <v>39</v>
      </c>
      <c r="Q2626" s="10">
        <f>COUNTIFS(FreightRates!$A$2:$A$1541,C2626,FreightRates!$B$2:$B$1541,B2626,FreightRates!$C$2:$C$1541,E2626)</f>
        <v>20</v>
      </c>
      <c r="T2626">
        <f>COUNTIFS(FreightRates!$A$2:$A$1541,C2626,FreightRates!$B$2:$B$1541,B2626,FreightRates!$C$2:$C$1541,E2626,FreightRates!$F$2:$F$1541,D2626,FreightRates!$D$2:$D$1541,"&lt;="&amp;I2626,FreightRates!$E$2:$E$1541,"&gt;="&amp;I2626)</f>
        <v>2</v>
      </c>
    </row>
    <row r="2627" spans="1:20" x14ac:dyDescent="0.25">
      <c r="A2627" s="10">
        <f>OrderList!A2627</f>
        <v>1447172389.7</v>
      </c>
      <c r="B2627" s="10" t="str">
        <f>OrderList!C2627</f>
        <v>PORT04</v>
      </c>
      <c r="C2627" s="10" t="str">
        <f>OrderList!D2627</f>
        <v>V444_0</v>
      </c>
      <c r="D2627" s="10" t="str">
        <f>OrderList!F2627</f>
        <v>DTP</v>
      </c>
      <c r="E2627" s="10" t="str">
        <f>OrderList!L2627</f>
        <v>PORT09</v>
      </c>
      <c r="F2627" s="10" t="str">
        <f>OrderList!K2627</f>
        <v>PLANT03</v>
      </c>
      <c r="G2627" s="10">
        <f>OrderList!J2627</f>
        <v>1689032</v>
      </c>
      <c r="H2627" s="10">
        <f>OrderList!M2627</f>
        <v>481</v>
      </c>
      <c r="I2627" s="10">
        <f>OrderList!N2627</f>
        <v>4.1399999999999997</v>
      </c>
      <c r="O2627" s="10">
        <f>COUNTIF(FreightRates!$A$2:$A$1541,C2627)</f>
        <v>39</v>
      </c>
      <c r="Q2627" s="10">
        <f>COUNTIFS(FreightRates!$A$2:$A$1541,C2627,FreightRates!$B$2:$B$1541,B2627,FreightRates!$C$2:$C$1541,E2627)</f>
        <v>20</v>
      </c>
      <c r="T2627">
        <f>COUNTIFS(FreightRates!$A$2:$A$1541,C2627,FreightRates!$B$2:$B$1541,B2627,FreightRates!$C$2:$C$1541,E2627,FreightRates!$F$2:$F$1541,D2627,FreightRates!$D$2:$D$1541,"&lt;="&amp;I2627,FreightRates!$E$2:$E$1541,"&gt;="&amp;I2627)</f>
        <v>2</v>
      </c>
    </row>
    <row r="2628" spans="1:20" x14ac:dyDescent="0.25">
      <c r="A2628" s="10">
        <f>OrderList!A2628</f>
        <v>1447172388.7</v>
      </c>
      <c r="B2628" s="10" t="str">
        <f>OrderList!C2628</f>
        <v>PORT04</v>
      </c>
      <c r="C2628" s="10" t="str">
        <f>OrderList!D2628</f>
        <v>V444_0</v>
      </c>
      <c r="D2628" s="10" t="str">
        <f>OrderList!F2628</f>
        <v>DTP</v>
      </c>
      <c r="E2628" s="10" t="str">
        <f>OrderList!L2628</f>
        <v>PORT09</v>
      </c>
      <c r="F2628" s="10" t="str">
        <f>OrderList!K2628</f>
        <v>PLANT03</v>
      </c>
      <c r="G2628" s="10">
        <f>OrderList!J2628</f>
        <v>1689032</v>
      </c>
      <c r="H2628" s="10">
        <f>OrderList!M2628</f>
        <v>447</v>
      </c>
      <c r="I2628" s="10">
        <f>OrderList!N2628</f>
        <v>4.1399999999999997</v>
      </c>
      <c r="O2628" s="10">
        <f>COUNTIF(FreightRates!$A$2:$A$1541,C2628)</f>
        <v>39</v>
      </c>
      <c r="Q2628" s="10">
        <f>COUNTIFS(FreightRates!$A$2:$A$1541,C2628,FreightRates!$B$2:$B$1541,B2628,FreightRates!$C$2:$C$1541,E2628)</f>
        <v>20</v>
      </c>
      <c r="T2628">
        <f>COUNTIFS(FreightRates!$A$2:$A$1541,C2628,FreightRates!$B$2:$B$1541,B2628,FreightRates!$C$2:$C$1541,E2628,FreightRates!$F$2:$F$1541,D2628,FreightRates!$D$2:$D$1541,"&lt;="&amp;I2628,FreightRates!$E$2:$E$1541,"&gt;="&amp;I2628)</f>
        <v>2</v>
      </c>
    </row>
    <row r="2629" spans="1:20" x14ac:dyDescent="0.25">
      <c r="A2629" s="10">
        <f>OrderList!A2629</f>
        <v>1447275846.7</v>
      </c>
      <c r="B2629" s="10" t="str">
        <f>OrderList!C2629</f>
        <v>PORT04</v>
      </c>
      <c r="C2629" s="10" t="str">
        <f>OrderList!D2629</f>
        <v>V444_0</v>
      </c>
      <c r="D2629" s="10" t="str">
        <f>OrderList!F2629</f>
        <v>DTP</v>
      </c>
      <c r="E2629" s="10" t="str">
        <f>OrderList!L2629</f>
        <v>PORT09</v>
      </c>
      <c r="F2629" s="10" t="str">
        <f>OrderList!K2629</f>
        <v>PLANT03</v>
      </c>
      <c r="G2629" s="10">
        <f>OrderList!J2629</f>
        <v>1689032</v>
      </c>
      <c r="H2629" s="10">
        <f>OrderList!M2629</f>
        <v>591</v>
      </c>
      <c r="I2629" s="10">
        <f>OrderList!N2629</f>
        <v>8.34</v>
      </c>
      <c r="O2629" s="10">
        <f>COUNTIF(FreightRates!$A$2:$A$1541,C2629)</f>
        <v>39</v>
      </c>
      <c r="Q2629" s="10">
        <f>COUNTIFS(FreightRates!$A$2:$A$1541,C2629,FreightRates!$B$2:$B$1541,B2629,FreightRates!$C$2:$C$1541,E2629)</f>
        <v>20</v>
      </c>
      <c r="T2629">
        <f>COUNTIFS(FreightRates!$A$2:$A$1541,C2629,FreightRates!$B$2:$B$1541,B2629,FreightRates!$C$2:$C$1541,E2629,FreightRates!$F$2:$F$1541,D2629,FreightRates!$D$2:$D$1541,"&lt;="&amp;I2629,FreightRates!$E$2:$E$1541,"&gt;="&amp;I2629)</f>
        <v>2</v>
      </c>
    </row>
    <row r="2630" spans="1:20" x14ac:dyDescent="0.25">
      <c r="A2630" s="10">
        <f>OrderList!A2630</f>
        <v>1447172386.7</v>
      </c>
      <c r="B2630" s="10" t="str">
        <f>OrderList!C2630</f>
        <v>PORT04</v>
      </c>
      <c r="C2630" s="10" t="str">
        <f>OrderList!D2630</f>
        <v>V444_0</v>
      </c>
      <c r="D2630" s="10" t="str">
        <f>OrderList!F2630</f>
        <v>DTP</v>
      </c>
      <c r="E2630" s="10" t="str">
        <f>OrderList!L2630</f>
        <v>PORT09</v>
      </c>
      <c r="F2630" s="10" t="str">
        <f>OrderList!K2630</f>
        <v>PLANT03</v>
      </c>
      <c r="G2630" s="10">
        <f>OrderList!J2630</f>
        <v>1689032</v>
      </c>
      <c r="H2630" s="10">
        <f>OrderList!M2630</f>
        <v>497</v>
      </c>
      <c r="I2630" s="10">
        <f>OrderList!N2630</f>
        <v>4.12</v>
      </c>
      <c r="O2630" s="10">
        <f>COUNTIF(FreightRates!$A$2:$A$1541,C2630)</f>
        <v>39</v>
      </c>
      <c r="Q2630" s="10">
        <f>COUNTIFS(FreightRates!$A$2:$A$1541,C2630,FreightRates!$B$2:$B$1541,B2630,FreightRates!$C$2:$C$1541,E2630)</f>
        <v>20</v>
      </c>
      <c r="T2630">
        <f>COUNTIFS(FreightRates!$A$2:$A$1541,C2630,FreightRates!$B$2:$B$1541,B2630,FreightRates!$C$2:$C$1541,E2630,FreightRates!$F$2:$F$1541,D2630,FreightRates!$D$2:$D$1541,"&lt;="&amp;I2630,FreightRates!$E$2:$E$1541,"&gt;="&amp;I2630)</f>
        <v>2</v>
      </c>
    </row>
    <row r="2631" spans="1:20" x14ac:dyDescent="0.25">
      <c r="A2631" s="10">
        <f>OrderList!A2631</f>
        <v>1447172387.7</v>
      </c>
      <c r="B2631" s="10" t="str">
        <f>OrderList!C2631</f>
        <v>PORT04</v>
      </c>
      <c r="C2631" s="10" t="str">
        <f>OrderList!D2631</f>
        <v>V444_0</v>
      </c>
      <c r="D2631" s="10" t="str">
        <f>OrderList!F2631</f>
        <v>DTP</v>
      </c>
      <c r="E2631" s="10" t="str">
        <f>OrderList!L2631</f>
        <v>PORT09</v>
      </c>
      <c r="F2631" s="10" t="str">
        <f>OrderList!K2631</f>
        <v>PLANT03</v>
      </c>
      <c r="G2631" s="10">
        <f>OrderList!J2631</f>
        <v>1689032</v>
      </c>
      <c r="H2631" s="10">
        <f>OrderList!M2631</f>
        <v>456</v>
      </c>
      <c r="I2631" s="10">
        <f>OrderList!N2631</f>
        <v>4.0999999999999996</v>
      </c>
      <c r="O2631" s="10">
        <f>COUNTIF(FreightRates!$A$2:$A$1541,C2631)</f>
        <v>39</v>
      </c>
      <c r="Q2631" s="10">
        <f>COUNTIFS(FreightRates!$A$2:$A$1541,C2631,FreightRates!$B$2:$B$1541,B2631,FreightRates!$C$2:$C$1541,E2631)</f>
        <v>20</v>
      </c>
      <c r="T2631">
        <f>COUNTIFS(FreightRates!$A$2:$A$1541,C2631,FreightRates!$B$2:$B$1541,B2631,FreightRates!$C$2:$C$1541,E2631,FreightRates!$F$2:$F$1541,D2631,FreightRates!$D$2:$D$1541,"&lt;="&amp;I2631,FreightRates!$E$2:$E$1541,"&gt;="&amp;I2631)</f>
        <v>2</v>
      </c>
    </row>
    <row r="2632" spans="1:20" x14ac:dyDescent="0.25">
      <c r="A2632" s="10">
        <f>OrderList!A2632</f>
        <v>1447275866.7</v>
      </c>
      <c r="B2632" s="10" t="str">
        <f>OrderList!C2632</f>
        <v>PORT04</v>
      </c>
      <c r="C2632" s="10" t="str">
        <f>OrderList!D2632</f>
        <v>V444_0</v>
      </c>
      <c r="D2632" s="10" t="str">
        <f>OrderList!F2632</f>
        <v>DTP</v>
      </c>
      <c r="E2632" s="10" t="str">
        <f>OrderList!L2632</f>
        <v>PORT09</v>
      </c>
      <c r="F2632" s="10" t="str">
        <f>OrderList!K2632</f>
        <v>PLANT03</v>
      </c>
      <c r="G2632" s="10">
        <f>OrderList!J2632</f>
        <v>1689032</v>
      </c>
      <c r="H2632" s="10">
        <f>OrderList!M2632</f>
        <v>744</v>
      </c>
      <c r="I2632" s="10">
        <f>OrderList!N2632</f>
        <v>10.52</v>
      </c>
      <c r="O2632" s="10">
        <f>COUNTIF(FreightRates!$A$2:$A$1541,C2632)</f>
        <v>39</v>
      </c>
      <c r="Q2632" s="10">
        <f>COUNTIFS(FreightRates!$A$2:$A$1541,C2632,FreightRates!$B$2:$B$1541,B2632,FreightRates!$C$2:$C$1541,E2632)</f>
        <v>20</v>
      </c>
      <c r="T2632">
        <f>COUNTIFS(FreightRates!$A$2:$A$1541,C2632,FreightRates!$B$2:$B$1541,B2632,FreightRates!$C$2:$C$1541,E2632,FreightRates!$F$2:$F$1541,D2632,FreightRates!$D$2:$D$1541,"&lt;="&amp;I2632,FreightRates!$E$2:$E$1541,"&gt;="&amp;I2632)</f>
        <v>2</v>
      </c>
    </row>
    <row r="2633" spans="1:20" x14ac:dyDescent="0.25">
      <c r="A2633" s="10">
        <f>OrderList!A2633</f>
        <v>1447283602.7</v>
      </c>
      <c r="B2633" s="10" t="str">
        <f>OrderList!C2633</f>
        <v>PORT04</v>
      </c>
      <c r="C2633" s="10" t="str">
        <f>OrderList!D2633</f>
        <v>V444_0</v>
      </c>
      <c r="D2633" s="10" t="str">
        <f>OrderList!F2633</f>
        <v>DTP</v>
      </c>
      <c r="E2633" s="10" t="str">
        <f>OrderList!L2633</f>
        <v>PORT09</v>
      </c>
      <c r="F2633" s="10" t="str">
        <f>OrderList!K2633</f>
        <v>PLANT03</v>
      </c>
      <c r="G2633" s="10">
        <f>OrderList!J2633</f>
        <v>1689033</v>
      </c>
      <c r="H2633" s="10">
        <f>OrderList!M2633</f>
        <v>686</v>
      </c>
      <c r="I2633" s="10">
        <f>OrderList!N2633</f>
        <v>9.0399999999999991</v>
      </c>
      <c r="O2633" s="10">
        <f>COUNTIF(FreightRates!$A$2:$A$1541,C2633)</f>
        <v>39</v>
      </c>
      <c r="Q2633" s="10">
        <f>COUNTIFS(FreightRates!$A$2:$A$1541,C2633,FreightRates!$B$2:$B$1541,B2633,FreightRates!$C$2:$C$1541,E2633)</f>
        <v>20</v>
      </c>
      <c r="T2633">
        <f>COUNTIFS(FreightRates!$A$2:$A$1541,C2633,FreightRates!$B$2:$B$1541,B2633,FreightRates!$C$2:$C$1541,E2633,FreightRates!$F$2:$F$1541,D2633,FreightRates!$D$2:$D$1541,"&lt;="&amp;I2633,FreightRates!$E$2:$E$1541,"&gt;="&amp;I2633)</f>
        <v>2</v>
      </c>
    </row>
    <row r="2634" spans="1:20" x14ac:dyDescent="0.25">
      <c r="A2634" s="10">
        <f>OrderList!A2634</f>
        <v>1447238819.7</v>
      </c>
      <c r="B2634" s="10" t="str">
        <f>OrderList!C2634</f>
        <v>PORT04</v>
      </c>
      <c r="C2634" s="10" t="str">
        <f>OrderList!D2634</f>
        <v>V444_0</v>
      </c>
      <c r="D2634" s="10" t="str">
        <f>OrderList!F2634</f>
        <v>DTP</v>
      </c>
      <c r="E2634" s="10" t="str">
        <f>OrderList!L2634</f>
        <v>PORT09</v>
      </c>
      <c r="F2634" s="10" t="str">
        <f>OrderList!K2634</f>
        <v>PLANT03</v>
      </c>
      <c r="G2634" s="10">
        <f>OrderList!J2634</f>
        <v>1689032</v>
      </c>
      <c r="H2634" s="10">
        <f>OrderList!M2634</f>
        <v>493</v>
      </c>
      <c r="I2634" s="10">
        <f>OrderList!N2634</f>
        <v>4.84</v>
      </c>
      <c r="O2634" s="10">
        <f>COUNTIF(FreightRates!$A$2:$A$1541,C2634)</f>
        <v>39</v>
      </c>
      <c r="Q2634" s="10">
        <f>COUNTIFS(FreightRates!$A$2:$A$1541,C2634,FreightRates!$B$2:$B$1541,B2634,FreightRates!$C$2:$C$1541,E2634)</f>
        <v>20</v>
      </c>
      <c r="T2634">
        <f>COUNTIFS(FreightRates!$A$2:$A$1541,C2634,FreightRates!$B$2:$B$1541,B2634,FreightRates!$C$2:$C$1541,E2634,FreightRates!$F$2:$F$1541,D2634,FreightRates!$D$2:$D$1541,"&lt;="&amp;I2634,FreightRates!$E$2:$E$1541,"&gt;="&amp;I2634)</f>
        <v>2</v>
      </c>
    </row>
    <row r="2635" spans="1:20" x14ac:dyDescent="0.25">
      <c r="A2635" s="10">
        <f>OrderList!A2635</f>
        <v>1447172384.7</v>
      </c>
      <c r="B2635" s="10" t="str">
        <f>OrderList!C2635</f>
        <v>PORT04</v>
      </c>
      <c r="C2635" s="10" t="str">
        <f>OrderList!D2635</f>
        <v>V444_0</v>
      </c>
      <c r="D2635" s="10" t="str">
        <f>OrderList!F2635</f>
        <v>DTP</v>
      </c>
      <c r="E2635" s="10" t="str">
        <f>OrderList!L2635</f>
        <v>PORT09</v>
      </c>
      <c r="F2635" s="10" t="str">
        <f>OrderList!K2635</f>
        <v>PLANT03</v>
      </c>
      <c r="G2635" s="10">
        <f>OrderList!J2635</f>
        <v>1689033</v>
      </c>
      <c r="H2635" s="10">
        <f>OrderList!M2635</f>
        <v>1266</v>
      </c>
      <c r="I2635" s="10">
        <f>OrderList!N2635</f>
        <v>20.2</v>
      </c>
      <c r="O2635" s="10">
        <f>COUNTIF(FreightRates!$A$2:$A$1541,C2635)</f>
        <v>39</v>
      </c>
      <c r="Q2635" s="10">
        <f>COUNTIFS(FreightRates!$A$2:$A$1541,C2635,FreightRates!$B$2:$B$1541,B2635,FreightRates!$C$2:$C$1541,E2635)</f>
        <v>20</v>
      </c>
      <c r="T2635">
        <f>COUNTIFS(FreightRates!$A$2:$A$1541,C2635,FreightRates!$B$2:$B$1541,B2635,FreightRates!$C$2:$C$1541,E2635,FreightRates!$F$2:$F$1541,D2635,FreightRates!$D$2:$D$1541,"&lt;="&amp;I2635,FreightRates!$E$2:$E$1541,"&gt;="&amp;I2635)</f>
        <v>2</v>
      </c>
    </row>
    <row r="2636" spans="1:20" x14ac:dyDescent="0.25">
      <c r="A2636" s="10">
        <f>OrderList!A2636</f>
        <v>1447172381.7</v>
      </c>
      <c r="B2636" s="10" t="str">
        <f>OrderList!C2636</f>
        <v>PORT04</v>
      </c>
      <c r="C2636" s="10" t="str">
        <f>OrderList!D2636</f>
        <v>V444_0</v>
      </c>
      <c r="D2636" s="10" t="str">
        <f>OrderList!F2636</f>
        <v>DTP</v>
      </c>
      <c r="E2636" s="10" t="str">
        <f>OrderList!L2636</f>
        <v>PORT09</v>
      </c>
      <c r="F2636" s="10" t="str">
        <f>OrderList!K2636</f>
        <v>PLANT03</v>
      </c>
      <c r="G2636" s="10">
        <f>OrderList!J2636</f>
        <v>1689033</v>
      </c>
      <c r="H2636" s="10">
        <f>OrderList!M2636</f>
        <v>1303</v>
      </c>
      <c r="I2636" s="10">
        <f>OrderList!N2636</f>
        <v>21.94</v>
      </c>
      <c r="O2636" s="10">
        <f>COUNTIF(FreightRates!$A$2:$A$1541,C2636)</f>
        <v>39</v>
      </c>
      <c r="Q2636" s="10">
        <f>COUNTIFS(FreightRates!$A$2:$A$1541,C2636,FreightRates!$B$2:$B$1541,B2636,FreightRates!$C$2:$C$1541,E2636)</f>
        <v>20</v>
      </c>
      <c r="T2636">
        <f>COUNTIFS(FreightRates!$A$2:$A$1541,C2636,FreightRates!$B$2:$B$1541,B2636,FreightRates!$C$2:$C$1541,E2636,FreightRates!$F$2:$F$1541,D2636,FreightRates!$D$2:$D$1541,"&lt;="&amp;I2636,FreightRates!$E$2:$E$1541,"&gt;="&amp;I2636)</f>
        <v>2</v>
      </c>
    </row>
    <row r="2637" spans="1:20" x14ac:dyDescent="0.25">
      <c r="A2637" s="10">
        <f>OrderList!A2637</f>
        <v>1447373381.7</v>
      </c>
      <c r="B2637" s="10" t="str">
        <f>OrderList!C2637</f>
        <v>PORT04</v>
      </c>
      <c r="C2637" s="10" t="str">
        <f>OrderList!D2637</f>
        <v>V444_0</v>
      </c>
      <c r="D2637" s="10" t="str">
        <f>OrderList!F2637</f>
        <v>DTP</v>
      </c>
      <c r="E2637" s="10" t="str">
        <f>OrderList!L2637</f>
        <v>PORT09</v>
      </c>
      <c r="F2637" s="10" t="str">
        <f>OrderList!K2637</f>
        <v>PLANT03</v>
      </c>
      <c r="G2637" s="10">
        <f>OrderList!J2637</f>
        <v>1689032</v>
      </c>
      <c r="H2637" s="10">
        <f>OrderList!M2637</f>
        <v>652</v>
      </c>
      <c r="I2637" s="10">
        <f>OrderList!N2637</f>
        <v>7.34</v>
      </c>
      <c r="O2637" s="10">
        <f>COUNTIF(FreightRates!$A$2:$A$1541,C2637)</f>
        <v>39</v>
      </c>
      <c r="Q2637" s="10">
        <f>COUNTIFS(FreightRates!$A$2:$A$1541,C2637,FreightRates!$B$2:$B$1541,B2637,FreightRates!$C$2:$C$1541,E2637)</f>
        <v>20</v>
      </c>
      <c r="T2637">
        <f>COUNTIFS(FreightRates!$A$2:$A$1541,C2637,FreightRates!$B$2:$B$1541,B2637,FreightRates!$C$2:$C$1541,E2637,FreightRates!$F$2:$F$1541,D2637,FreightRates!$D$2:$D$1541,"&lt;="&amp;I2637,FreightRates!$E$2:$E$1541,"&gt;="&amp;I2637)</f>
        <v>2</v>
      </c>
    </row>
    <row r="2638" spans="1:20" x14ac:dyDescent="0.25">
      <c r="A2638" s="10">
        <f>OrderList!A2638</f>
        <v>1447400260.7</v>
      </c>
      <c r="B2638" s="10" t="str">
        <f>OrderList!C2638</f>
        <v>PORT04</v>
      </c>
      <c r="C2638" s="10" t="str">
        <f>OrderList!D2638</f>
        <v>V444_0</v>
      </c>
      <c r="D2638" s="10" t="str">
        <f>OrderList!F2638</f>
        <v>DTP</v>
      </c>
      <c r="E2638" s="10" t="str">
        <f>OrderList!L2638</f>
        <v>PORT09</v>
      </c>
      <c r="F2638" s="10" t="str">
        <f>OrderList!K2638</f>
        <v>PLANT03</v>
      </c>
      <c r="G2638" s="10">
        <f>OrderList!J2638</f>
        <v>1689032</v>
      </c>
      <c r="H2638" s="10">
        <f>OrderList!M2638</f>
        <v>679</v>
      </c>
      <c r="I2638" s="10">
        <f>OrderList!N2638</f>
        <v>7.32</v>
      </c>
      <c r="O2638" s="10">
        <f>COUNTIF(FreightRates!$A$2:$A$1541,C2638)</f>
        <v>39</v>
      </c>
      <c r="Q2638" s="10">
        <f>COUNTIFS(FreightRates!$A$2:$A$1541,C2638,FreightRates!$B$2:$B$1541,B2638,FreightRates!$C$2:$C$1541,E2638)</f>
        <v>20</v>
      </c>
      <c r="T2638">
        <f>COUNTIFS(FreightRates!$A$2:$A$1541,C2638,FreightRates!$B$2:$B$1541,B2638,FreightRates!$C$2:$C$1541,E2638,FreightRates!$F$2:$F$1541,D2638,FreightRates!$D$2:$D$1541,"&lt;="&amp;I2638,FreightRates!$E$2:$E$1541,"&gt;="&amp;I2638)</f>
        <v>2</v>
      </c>
    </row>
    <row r="2639" spans="1:20" x14ac:dyDescent="0.25">
      <c r="A2639" s="10">
        <f>OrderList!A2639</f>
        <v>1447404968.7</v>
      </c>
      <c r="B2639" s="10" t="str">
        <f>OrderList!C2639</f>
        <v>PORT04</v>
      </c>
      <c r="C2639" s="10" t="str">
        <f>OrderList!D2639</f>
        <v>V444_0</v>
      </c>
      <c r="D2639" s="10" t="str">
        <f>OrderList!F2639</f>
        <v>DTP</v>
      </c>
      <c r="E2639" s="10" t="str">
        <f>OrderList!L2639</f>
        <v>PORT09</v>
      </c>
      <c r="F2639" s="10" t="str">
        <f>OrderList!K2639</f>
        <v>PLANT03</v>
      </c>
      <c r="G2639" s="10">
        <f>OrderList!J2639</f>
        <v>1689032</v>
      </c>
      <c r="H2639" s="10">
        <f>OrderList!M2639</f>
        <v>841</v>
      </c>
      <c r="I2639" s="10">
        <f>OrderList!N2639</f>
        <v>12.5</v>
      </c>
      <c r="O2639" s="10">
        <f>COUNTIF(FreightRates!$A$2:$A$1541,C2639)</f>
        <v>39</v>
      </c>
      <c r="Q2639" s="10">
        <f>COUNTIFS(FreightRates!$A$2:$A$1541,C2639,FreightRates!$B$2:$B$1541,B2639,FreightRates!$C$2:$C$1541,E2639)</f>
        <v>20</v>
      </c>
      <c r="T2639">
        <f>COUNTIFS(FreightRates!$A$2:$A$1541,C2639,FreightRates!$B$2:$B$1541,B2639,FreightRates!$C$2:$C$1541,E2639,FreightRates!$F$2:$F$1541,D2639,FreightRates!$D$2:$D$1541,"&lt;="&amp;I2639,FreightRates!$E$2:$E$1541,"&gt;="&amp;I2639)</f>
        <v>2</v>
      </c>
    </row>
    <row r="2640" spans="1:20" x14ac:dyDescent="0.25">
      <c r="A2640" s="10">
        <f>OrderList!A2640</f>
        <v>1447404969.7</v>
      </c>
      <c r="B2640" s="10" t="str">
        <f>OrderList!C2640</f>
        <v>PORT04</v>
      </c>
      <c r="C2640" s="10" t="str">
        <f>OrderList!D2640</f>
        <v>V444_0</v>
      </c>
      <c r="D2640" s="10" t="str">
        <f>OrderList!F2640</f>
        <v>DTP</v>
      </c>
      <c r="E2640" s="10" t="str">
        <f>OrderList!L2640</f>
        <v>PORT09</v>
      </c>
      <c r="F2640" s="10" t="str">
        <f>OrderList!K2640</f>
        <v>PLANT03</v>
      </c>
      <c r="G2640" s="10">
        <f>OrderList!J2640</f>
        <v>1689032</v>
      </c>
      <c r="H2640" s="10">
        <f>OrderList!M2640</f>
        <v>918</v>
      </c>
      <c r="I2640" s="10">
        <f>OrderList!N2640</f>
        <v>11.44</v>
      </c>
      <c r="O2640" s="10">
        <f>COUNTIF(FreightRates!$A$2:$A$1541,C2640)</f>
        <v>39</v>
      </c>
      <c r="Q2640" s="10">
        <f>COUNTIFS(FreightRates!$A$2:$A$1541,C2640,FreightRates!$B$2:$B$1541,B2640,FreightRates!$C$2:$C$1541,E2640)</f>
        <v>20</v>
      </c>
      <c r="T2640">
        <f>COUNTIFS(FreightRates!$A$2:$A$1541,C2640,FreightRates!$B$2:$B$1541,B2640,FreightRates!$C$2:$C$1541,E2640,FreightRates!$F$2:$F$1541,D2640,FreightRates!$D$2:$D$1541,"&lt;="&amp;I2640,FreightRates!$E$2:$E$1541,"&gt;="&amp;I2640)</f>
        <v>2</v>
      </c>
    </row>
    <row r="2641" spans="1:20" x14ac:dyDescent="0.25">
      <c r="A2641" s="10">
        <f>OrderList!A2641</f>
        <v>1447275845.7</v>
      </c>
      <c r="B2641" s="10" t="str">
        <f>OrderList!C2641</f>
        <v>PORT04</v>
      </c>
      <c r="C2641" s="10" t="str">
        <f>OrderList!D2641</f>
        <v>V444_0</v>
      </c>
      <c r="D2641" s="10" t="str">
        <f>OrderList!F2641</f>
        <v>DTP</v>
      </c>
      <c r="E2641" s="10" t="str">
        <f>OrderList!L2641</f>
        <v>PORT09</v>
      </c>
      <c r="F2641" s="10" t="str">
        <f>OrderList!K2641</f>
        <v>PLANT03</v>
      </c>
      <c r="G2641" s="10">
        <f>OrderList!J2641</f>
        <v>1689032</v>
      </c>
      <c r="H2641" s="10">
        <f>OrderList!M2641</f>
        <v>651</v>
      </c>
      <c r="I2641" s="10">
        <f>OrderList!N2641</f>
        <v>7.1999999999999993</v>
      </c>
      <c r="O2641" s="10">
        <f>COUNTIF(FreightRates!$A$2:$A$1541,C2641)</f>
        <v>39</v>
      </c>
      <c r="Q2641" s="10">
        <f>COUNTIFS(FreightRates!$A$2:$A$1541,C2641,FreightRates!$B$2:$B$1541,B2641,FreightRates!$C$2:$C$1541,E2641)</f>
        <v>20</v>
      </c>
      <c r="T2641">
        <f>COUNTIFS(FreightRates!$A$2:$A$1541,C2641,FreightRates!$B$2:$B$1541,B2641,FreightRates!$C$2:$C$1541,E2641,FreightRates!$F$2:$F$1541,D2641,FreightRates!$D$2:$D$1541,"&lt;="&amp;I2641,FreightRates!$E$2:$E$1541,"&gt;="&amp;I2641)</f>
        <v>2</v>
      </c>
    </row>
    <row r="2642" spans="1:20" x14ac:dyDescent="0.25">
      <c r="A2642" s="10">
        <f>OrderList!A2642</f>
        <v>1447238821.7</v>
      </c>
      <c r="B2642" s="10" t="str">
        <f>OrderList!C2642</f>
        <v>PORT04</v>
      </c>
      <c r="C2642" s="10" t="str">
        <f>OrderList!D2642</f>
        <v>V444_0</v>
      </c>
      <c r="D2642" s="10" t="str">
        <f>OrderList!F2642</f>
        <v>DTP</v>
      </c>
      <c r="E2642" s="10" t="str">
        <f>OrderList!L2642</f>
        <v>PORT09</v>
      </c>
      <c r="F2642" s="10" t="str">
        <f>OrderList!K2642</f>
        <v>PLANT03</v>
      </c>
      <c r="G2642" s="10">
        <f>OrderList!J2642</f>
        <v>1689033</v>
      </c>
      <c r="H2642" s="10">
        <f>OrderList!M2642</f>
        <v>679</v>
      </c>
      <c r="I2642" s="10">
        <f>OrderList!N2642</f>
        <v>8.1</v>
      </c>
      <c r="O2642" s="10">
        <f>COUNTIF(FreightRates!$A$2:$A$1541,C2642)</f>
        <v>39</v>
      </c>
      <c r="Q2642" s="10">
        <f>COUNTIFS(FreightRates!$A$2:$A$1541,C2642,FreightRates!$B$2:$B$1541,B2642,FreightRates!$C$2:$C$1541,E2642)</f>
        <v>20</v>
      </c>
      <c r="T2642">
        <f>COUNTIFS(FreightRates!$A$2:$A$1541,C2642,FreightRates!$B$2:$B$1541,B2642,FreightRates!$C$2:$C$1541,E2642,FreightRates!$F$2:$F$1541,D2642,FreightRates!$D$2:$D$1541,"&lt;="&amp;I2642,FreightRates!$E$2:$E$1541,"&gt;="&amp;I2642)</f>
        <v>2</v>
      </c>
    </row>
    <row r="2643" spans="1:20" x14ac:dyDescent="0.25">
      <c r="A2643" s="10">
        <f>OrderList!A2643</f>
        <v>1447281249.7</v>
      </c>
      <c r="B2643" s="10" t="str">
        <f>OrderList!C2643</f>
        <v>PORT04</v>
      </c>
      <c r="C2643" s="10" t="str">
        <f>OrderList!D2643</f>
        <v>V444_0</v>
      </c>
      <c r="D2643" s="10" t="str">
        <f>OrderList!F2643</f>
        <v>DTP</v>
      </c>
      <c r="E2643" s="10" t="str">
        <f>OrderList!L2643</f>
        <v>PORT09</v>
      </c>
      <c r="F2643" s="10" t="str">
        <f>OrderList!K2643</f>
        <v>PLANT03</v>
      </c>
      <c r="G2643" s="10">
        <f>OrderList!J2643</f>
        <v>1689033</v>
      </c>
      <c r="H2643" s="10">
        <f>OrderList!M2643</f>
        <v>688</v>
      </c>
      <c r="I2643" s="10">
        <f>OrderList!N2643</f>
        <v>8.0399999999999991</v>
      </c>
      <c r="O2643" s="10">
        <f>COUNTIF(FreightRates!$A$2:$A$1541,C2643)</f>
        <v>39</v>
      </c>
      <c r="Q2643" s="10">
        <f>COUNTIFS(FreightRates!$A$2:$A$1541,C2643,FreightRates!$B$2:$B$1541,B2643,FreightRates!$C$2:$C$1541,E2643)</f>
        <v>20</v>
      </c>
      <c r="T2643">
        <f>COUNTIFS(FreightRates!$A$2:$A$1541,C2643,FreightRates!$B$2:$B$1541,B2643,FreightRates!$C$2:$C$1541,E2643,FreightRates!$F$2:$F$1541,D2643,FreightRates!$D$2:$D$1541,"&lt;="&amp;I2643,FreightRates!$E$2:$E$1541,"&gt;="&amp;I2643)</f>
        <v>2</v>
      </c>
    </row>
    <row r="2644" spans="1:20" x14ac:dyDescent="0.25">
      <c r="A2644" s="10">
        <f>OrderList!A2644</f>
        <v>1447281248.7</v>
      </c>
      <c r="B2644" s="10" t="str">
        <f>OrderList!C2644</f>
        <v>PORT04</v>
      </c>
      <c r="C2644" s="10" t="str">
        <f>OrderList!D2644</f>
        <v>V444_0</v>
      </c>
      <c r="D2644" s="10" t="str">
        <f>OrderList!F2644</f>
        <v>DTP</v>
      </c>
      <c r="E2644" s="10" t="str">
        <f>OrderList!L2644</f>
        <v>PORT09</v>
      </c>
      <c r="F2644" s="10" t="str">
        <f>OrderList!K2644</f>
        <v>PLANT03</v>
      </c>
      <c r="G2644" s="10">
        <f>OrderList!J2644</f>
        <v>1689033</v>
      </c>
      <c r="H2644" s="10">
        <f>OrderList!M2644</f>
        <v>717</v>
      </c>
      <c r="I2644" s="10">
        <f>OrderList!N2644</f>
        <v>8.0399999999999991</v>
      </c>
      <c r="O2644" s="10">
        <f>COUNTIF(FreightRates!$A$2:$A$1541,C2644)</f>
        <v>39</v>
      </c>
      <c r="Q2644" s="10">
        <f>COUNTIFS(FreightRates!$A$2:$A$1541,C2644,FreightRates!$B$2:$B$1541,B2644,FreightRates!$C$2:$C$1541,E2644)</f>
        <v>20</v>
      </c>
      <c r="T2644">
        <f>COUNTIFS(FreightRates!$A$2:$A$1541,C2644,FreightRates!$B$2:$B$1541,B2644,FreightRates!$C$2:$C$1541,E2644,FreightRates!$F$2:$F$1541,D2644,FreightRates!$D$2:$D$1541,"&lt;="&amp;I2644,FreightRates!$E$2:$E$1541,"&gt;="&amp;I2644)</f>
        <v>2</v>
      </c>
    </row>
    <row r="2645" spans="1:20" x14ac:dyDescent="0.25">
      <c r="A2645" s="10">
        <f>OrderList!A2645</f>
        <v>1447408304.7</v>
      </c>
      <c r="B2645" s="10" t="str">
        <f>OrderList!C2645</f>
        <v>PORT04</v>
      </c>
      <c r="C2645" s="10" t="str">
        <f>OrderList!D2645</f>
        <v>V444_0</v>
      </c>
      <c r="D2645" s="10" t="str">
        <f>OrderList!F2645</f>
        <v>DTP</v>
      </c>
      <c r="E2645" s="10" t="str">
        <f>OrderList!L2645</f>
        <v>PORT09</v>
      </c>
      <c r="F2645" s="10" t="str">
        <f>OrderList!K2645</f>
        <v>PLANT03</v>
      </c>
      <c r="G2645" s="10">
        <f>OrderList!J2645</f>
        <v>1689032</v>
      </c>
      <c r="H2645" s="10">
        <f>OrderList!M2645</f>
        <v>702</v>
      </c>
      <c r="I2645" s="10">
        <f>OrderList!N2645</f>
        <v>8.02</v>
      </c>
      <c r="O2645" s="10">
        <f>COUNTIF(FreightRates!$A$2:$A$1541,C2645)</f>
        <v>39</v>
      </c>
      <c r="Q2645" s="10">
        <f>COUNTIFS(FreightRates!$A$2:$A$1541,C2645,FreightRates!$B$2:$B$1541,B2645,FreightRates!$C$2:$C$1541,E2645)</f>
        <v>20</v>
      </c>
      <c r="T2645">
        <f>COUNTIFS(FreightRates!$A$2:$A$1541,C2645,FreightRates!$B$2:$B$1541,B2645,FreightRates!$C$2:$C$1541,E2645,FreightRates!$F$2:$F$1541,D2645,FreightRates!$D$2:$D$1541,"&lt;="&amp;I2645,FreightRates!$E$2:$E$1541,"&gt;="&amp;I2645)</f>
        <v>2</v>
      </c>
    </row>
    <row r="2646" spans="1:20" x14ac:dyDescent="0.25">
      <c r="A2646" s="10">
        <f>OrderList!A2646</f>
        <v>1447275927.7</v>
      </c>
      <c r="B2646" s="10" t="str">
        <f>OrderList!C2646</f>
        <v>PORT04</v>
      </c>
      <c r="C2646" s="10" t="str">
        <f>OrderList!D2646</f>
        <v>V444_0</v>
      </c>
      <c r="D2646" s="10" t="str">
        <f>OrderList!F2646</f>
        <v>DTP</v>
      </c>
      <c r="E2646" s="10" t="str">
        <f>OrderList!L2646</f>
        <v>PORT09</v>
      </c>
      <c r="F2646" s="10" t="str">
        <f>OrderList!K2646</f>
        <v>PLANT03</v>
      </c>
      <c r="G2646" s="10">
        <f>OrderList!J2646</f>
        <v>1689033</v>
      </c>
      <c r="H2646" s="10">
        <f>OrderList!M2646</f>
        <v>727</v>
      </c>
      <c r="I2646" s="10">
        <f>OrderList!N2646</f>
        <v>8.02</v>
      </c>
      <c r="O2646" s="10">
        <f>COUNTIF(FreightRates!$A$2:$A$1541,C2646)</f>
        <v>39</v>
      </c>
      <c r="Q2646" s="10">
        <f>COUNTIFS(FreightRates!$A$2:$A$1541,C2646,FreightRates!$B$2:$B$1541,B2646,FreightRates!$C$2:$C$1541,E2646)</f>
        <v>20</v>
      </c>
      <c r="T2646">
        <f>COUNTIFS(FreightRates!$A$2:$A$1541,C2646,FreightRates!$B$2:$B$1541,B2646,FreightRates!$C$2:$C$1541,E2646,FreightRates!$F$2:$F$1541,D2646,FreightRates!$D$2:$D$1541,"&lt;="&amp;I2646,FreightRates!$E$2:$E$1541,"&gt;="&amp;I2646)</f>
        <v>2</v>
      </c>
    </row>
    <row r="2647" spans="1:20" x14ac:dyDescent="0.25">
      <c r="A2647" s="10">
        <f>OrderList!A2647</f>
        <v>1447275912.7</v>
      </c>
      <c r="B2647" s="10" t="str">
        <f>OrderList!C2647</f>
        <v>PORT04</v>
      </c>
      <c r="C2647" s="10" t="str">
        <f>OrderList!D2647</f>
        <v>V444_0</v>
      </c>
      <c r="D2647" s="10" t="str">
        <f>OrderList!F2647</f>
        <v>DTP</v>
      </c>
      <c r="E2647" s="10" t="str">
        <f>OrderList!L2647</f>
        <v>PORT09</v>
      </c>
      <c r="F2647" s="10" t="str">
        <f>OrderList!K2647</f>
        <v>PLANT03</v>
      </c>
      <c r="G2647" s="10">
        <f>OrderList!J2647</f>
        <v>1689033</v>
      </c>
      <c r="H2647" s="10">
        <f>OrderList!M2647</f>
        <v>732</v>
      </c>
      <c r="I2647" s="10">
        <f>OrderList!N2647</f>
        <v>8.02</v>
      </c>
      <c r="O2647" s="10">
        <f>COUNTIF(FreightRates!$A$2:$A$1541,C2647)</f>
        <v>39</v>
      </c>
      <c r="Q2647" s="10">
        <f>COUNTIFS(FreightRates!$A$2:$A$1541,C2647,FreightRates!$B$2:$B$1541,B2647,FreightRates!$C$2:$C$1541,E2647)</f>
        <v>20</v>
      </c>
      <c r="T2647">
        <f>COUNTIFS(FreightRates!$A$2:$A$1541,C2647,FreightRates!$B$2:$B$1541,B2647,FreightRates!$C$2:$C$1541,E2647,FreightRates!$F$2:$F$1541,D2647,FreightRates!$D$2:$D$1541,"&lt;="&amp;I2647,FreightRates!$E$2:$E$1541,"&gt;="&amp;I2647)</f>
        <v>2</v>
      </c>
    </row>
    <row r="2648" spans="1:20" x14ac:dyDescent="0.25">
      <c r="A2648" s="10">
        <f>OrderList!A2648</f>
        <v>1447206136.7</v>
      </c>
      <c r="B2648" s="10" t="str">
        <f>OrderList!C2648</f>
        <v>PORT04</v>
      </c>
      <c r="C2648" s="10" t="str">
        <f>OrderList!D2648</f>
        <v>V444_0</v>
      </c>
      <c r="D2648" s="10" t="str">
        <f>OrderList!F2648</f>
        <v>DTP</v>
      </c>
      <c r="E2648" s="10" t="str">
        <f>OrderList!L2648</f>
        <v>PORT09</v>
      </c>
      <c r="F2648" s="10" t="str">
        <f>OrderList!K2648</f>
        <v>PLANT03</v>
      </c>
      <c r="G2648" s="10">
        <f>OrderList!J2648</f>
        <v>1689031</v>
      </c>
      <c r="H2648" s="10">
        <f>OrderList!M2648</f>
        <v>976</v>
      </c>
      <c r="I2648" s="10">
        <f>OrderList!N2648</f>
        <v>15</v>
      </c>
      <c r="O2648" s="10">
        <f>COUNTIF(FreightRates!$A$2:$A$1541,C2648)</f>
        <v>39</v>
      </c>
      <c r="Q2648" s="10">
        <f>COUNTIFS(FreightRates!$A$2:$A$1541,C2648,FreightRates!$B$2:$B$1541,B2648,FreightRates!$C$2:$C$1541,E2648)</f>
        <v>20</v>
      </c>
      <c r="T2648">
        <f>COUNTIFS(FreightRates!$A$2:$A$1541,C2648,FreightRates!$B$2:$B$1541,B2648,FreightRates!$C$2:$C$1541,E2648,FreightRates!$F$2:$F$1541,D2648,FreightRates!$D$2:$D$1541,"&lt;="&amp;I2648,FreightRates!$E$2:$E$1541,"&gt;="&amp;I2648)</f>
        <v>2</v>
      </c>
    </row>
    <row r="2649" spans="1:20" x14ac:dyDescent="0.25">
      <c r="A2649" s="10">
        <f>OrderList!A2649</f>
        <v>1447389058.7</v>
      </c>
      <c r="B2649" s="10" t="str">
        <f>OrderList!C2649</f>
        <v>PORT04</v>
      </c>
      <c r="C2649" s="10" t="str">
        <f>OrderList!D2649</f>
        <v>V444_0</v>
      </c>
      <c r="D2649" s="10" t="str">
        <f>OrderList!F2649</f>
        <v>DTP</v>
      </c>
      <c r="E2649" s="10" t="str">
        <f>OrderList!L2649</f>
        <v>PORT09</v>
      </c>
      <c r="F2649" s="10" t="str">
        <f>OrderList!K2649</f>
        <v>PLANT03</v>
      </c>
      <c r="G2649" s="10">
        <f>OrderList!J2649</f>
        <v>1689031</v>
      </c>
      <c r="H2649" s="10">
        <f>OrderList!M2649</f>
        <v>939</v>
      </c>
      <c r="I2649" s="10">
        <f>OrderList!N2649</f>
        <v>14</v>
      </c>
      <c r="O2649" s="10">
        <f>COUNTIF(FreightRates!$A$2:$A$1541,C2649)</f>
        <v>39</v>
      </c>
      <c r="Q2649" s="10">
        <f>COUNTIFS(FreightRates!$A$2:$A$1541,C2649,FreightRates!$B$2:$B$1541,B2649,FreightRates!$C$2:$C$1541,E2649)</f>
        <v>20</v>
      </c>
      <c r="T2649">
        <f>COUNTIFS(FreightRates!$A$2:$A$1541,C2649,FreightRates!$B$2:$B$1541,B2649,FreightRates!$C$2:$C$1541,E2649,FreightRates!$F$2:$F$1541,D2649,FreightRates!$D$2:$D$1541,"&lt;="&amp;I2649,FreightRates!$E$2:$E$1541,"&gt;="&amp;I2649)</f>
        <v>2</v>
      </c>
    </row>
    <row r="2650" spans="1:20" x14ac:dyDescent="0.25">
      <c r="A2650" s="10">
        <f>OrderList!A2650</f>
        <v>1447158101.7</v>
      </c>
      <c r="B2650" s="10" t="str">
        <f>OrderList!C2650</f>
        <v>PORT04</v>
      </c>
      <c r="C2650" s="10" t="str">
        <f>OrderList!D2650</f>
        <v>V444_0</v>
      </c>
      <c r="D2650" s="10" t="str">
        <f>OrderList!F2650</f>
        <v>DTP</v>
      </c>
      <c r="E2650" s="10" t="str">
        <f>OrderList!L2650</f>
        <v>PORT09</v>
      </c>
      <c r="F2650" s="10" t="str">
        <f>OrderList!K2650</f>
        <v>PLANT03</v>
      </c>
      <c r="G2650" s="10">
        <f>OrderList!J2650</f>
        <v>1689031</v>
      </c>
      <c r="H2650" s="10">
        <f>OrderList!M2650</f>
        <v>1252</v>
      </c>
      <c r="I2650" s="10">
        <f>OrderList!N2650</f>
        <v>18</v>
      </c>
      <c r="O2650" s="10">
        <f>COUNTIF(FreightRates!$A$2:$A$1541,C2650)</f>
        <v>39</v>
      </c>
      <c r="Q2650" s="10">
        <f>COUNTIFS(FreightRates!$A$2:$A$1541,C2650,FreightRates!$B$2:$B$1541,B2650,FreightRates!$C$2:$C$1541,E2650)</f>
        <v>20</v>
      </c>
      <c r="T2650">
        <f>COUNTIFS(FreightRates!$A$2:$A$1541,C2650,FreightRates!$B$2:$B$1541,B2650,FreightRates!$C$2:$C$1541,E2650,FreightRates!$F$2:$F$1541,D2650,FreightRates!$D$2:$D$1541,"&lt;="&amp;I2650,FreightRates!$E$2:$E$1541,"&gt;="&amp;I2650)</f>
        <v>2</v>
      </c>
    </row>
    <row r="2651" spans="1:20" x14ac:dyDescent="0.25">
      <c r="A2651" s="10">
        <f>OrderList!A2651</f>
        <v>1447283554.7</v>
      </c>
      <c r="B2651" s="10" t="str">
        <f>OrderList!C2651</f>
        <v>PORT04</v>
      </c>
      <c r="C2651" s="10" t="str">
        <f>OrderList!D2651</f>
        <v>V444_0</v>
      </c>
      <c r="D2651" s="10" t="str">
        <f>OrderList!F2651</f>
        <v>DTP</v>
      </c>
      <c r="E2651" s="10" t="str">
        <f>OrderList!L2651</f>
        <v>PORT09</v>
      </c>
      <c r="F2651" s="10" t="str">
        <f>OrderList!K2651</f>
        <v>PLANT03</v>
      </c>
      <c r="G2651" s="10">
        <f>OrderList!J2651</f>
        <v>1689031</v>
      </c>
      <c r="H2651" s="10">
        <f>OrderList!M2651</f>
        <v>333</v>
      </c>
      <c r="I2651" s="10">
        <f>OrderList!N2651</f>
        <v>0.5</v>
      </c>
      <c r="O2651" s="10">
        <f>COUNTIF(FreightRates!$A$2:$A$1541,C2651)</f>
        <v>39</v>
      </c>
      <c r="Q2651" s="10">
        <f>COUNTIFS(FreightRates!$A$2:$A$1541,C2651,FreightRates!$B$2:$B$1541,B2651,FreightRates!$C$2:$C$1541,E2651)</f>
        <v>20</v>
      </c>
      <c r="T2651">
        <f>COUNTIFS(FreightRates!$A$2:$A$1541,C2651,FreightRates!$B$2:$B$1541,B2651,FreightRates!$C$2:$C$1541,E2651,FreightRates!$F$2:$F$1541,D2651,FreightRates!$D$2:$D$1541,"&lt;="&amp;I2651,FreightRates!$E$2:$E$1541,"&gt;="&amp;I2651)</f>
        <v>2</v>
      </c>
    </row>
    <row r="2652" spans="1:20" x14ac:dyDescent="0.25">
      <c r="A2652" s="10">
        <f>OrderList!A2652</f>
        <v>1447275908.7</v>
      </c>
      <c r="B2652" s="10" t="str">
        <f>OrderList!C2652</f>
        <v>PORT04</v>
      </c>
      <c r="C2652" s="10" t="str">
        <f>OrderList!D2652</f>
        <v>V444_0</v>
      </c>
      <c r="D2652" s="10" t="str">
        <f>OrderList!F2652</f>
        <v>DTP</v>
      </c>
      <c r="E2652" s="10" t="str">
        <f>OrderList!L2652</f>
        <v>PORT09</v>
      </c>
      <c r="F2652" s="10" t="str">
        <f>OrderList!K2652</f>
        <v>PLANT03</v>
      </c>
      <c r="G2652" s="10">
        <f>OrderList!J2652</f>
        <v>1689031</v>
      </c>
      <c r="H2652" s="10">
        <f>OrderList!M2652</f>
        <v>671</v>
      </c>
      <c r="I2652" s="10">
        <f>OrderList!N2652</f>
        <v>7.58</v>
      </c>
      <c r="O2652" s="10">
        <f>COUNTIF(FreightRates!$A$2:$A$1541,C2652)</f>
        <v>39</v>
      </c>
      <c r="Q2652" s="10">
        <f>COUNTIFS(FreightRates!$A$2:$A$1541,C2652,FreightRates!$B$2:$B$1541,B2652,FreightRates!$C$2:$C$1541,E2652)</f>
        <v>20</v>
      </c>
      <c r="T2652">
        <f>COUNTIFS(FreightRates!$A$2:$A$1541,C2652,FreightRates!$B$2:$B$1541,B2652,FreightRates!$C$2:$C$1541,E2652,FreightRates!$F$2:$F$1541,D2652,FreightRates!$D$2:$D$1541,"&lt;="&amp;I2652,FreightRates!$E$2:$E$1541,"&gt;="&amp;I2652)</f>
        <v>2</v>
      </c>
    </row>
    <row r="2653" spans="1:20" x14ac:dyDescent="0.25">
      <c r="A2653" s="10">
        <f>OrderList!A2653</f>
        <v>1447400258.7</v>
      </c>
      <c r="B2653" s="10" t="str">
        <f>OrderList!C2653</f>
        <v>PORT04</v>
      </c>
      <c r="C2653" s="10" t="str">
        <f>OrderList!D2653</f>
        <v>V444_0</v>
      </c>
      <c r="D2653" s="10" t="str">
        <f>OrderList!F2653</f>
        <v>DTP</v>
      </c>
      <c r="E2653" s="10" t="str">
        <f>OrderList!L2653</f>
        <v>PORT09</v>
      </c>
      <c r="F2653" s="10" t="str">
        <f>OrderList!K2653</f>
        <v>PLANT03</v>
      </c>
      <c r="G2653" s="10">
        <f>OrderList!J2653</f>
        <v>1689033</v>
      </c>
      <c r="H2653" s="10">
        <f>OrderList!M2653</f>
        <v>652</v>
      </c>
      <c r="I2653" s="10">
        <f>OrderList!N2653</f>
        <v>8</v>
      </c>
      <c r="O2653" s="10">
        <f>COUNTIF(FreightRates!$A$2:$A$1541,C2653)</f>
        <v>39</v>
      </c>
      <c r="Q2653" s="10">
        <f>COUNTIFS(FreightRates!$A$2:$A$1541,C2653,FreightRates!$B$2:$B$1541,B2653,FreightRates!$C$2:$C$1541,E2653)</f>
        <v>20</v>
      </c>
      <c r="T2653">
        <f>COUNTIFS(FreightRates!$A$2:$A$1541,C2653,FreightRates!$B$2:$B$1541,B2653,FreightRates!$C$2:$C$1541,E2653,FreightRates!$F$2:$F$1541,D2653,FreightRates!$D$2:$D$1541,"&lt;="&amp;I2653,FreightRates!$E$2:$E$1541,"&gt;="&amp;I2653)</f>
        <v>2</v>
      </c>
    </row>
    <row r="2654" spans="1:20" x14ac:dyDescent="0.25">
      <c r="A2654" s="10">
        <f>OrderList!A2654</f>
        <v>1447275929.7</v>
      </c>
      <c r="B2654" s="10" t="str">
        <f>OrderList!C2654</f>
        <v>PORT04</v>
      </c>
      <c r="C2654" s="10" t="str">
        <f>OrderList!D2654</f>
        <v>V444_0</v>
      </c>
      <c r="D2654" s="10" t="str">
        <f>OrderList!F2654</f>
        <v>DTP</v>
      </c>
      <c r="E2654" s="10" t="str">
        <f>OrderList!L2654</f>
        <v>PORT09</v>
      </c>
      <c r="F2654" s="10" t="str">
        <f>OrderList!K2654</f>
        <v>PLANT03</v>
      </c>
      <c r="G2654" s="10">
        <f>OrderList!J2654</f>
        <v>1689033</v>
      </c>
      <c r="H2654" s="10">
        <f>OrderList!M2654</f>
        <v>673</v>
      </c>
      <c r="I2654" s="10">
        <f>OrderList!N2654</f>
        <v>8</v>
      </c>
      <c r="O2654" s="10">
        <f>COUNTIF(FreightRates!$A$2:$A$1541,C2654)</f>
        <v>39</v>
      </c>
      <c r="Q2654" s="10">
        <f>COUNTIFS(FreightRates!$A$2:$A$1541,C2654,FreightRates!$B$2:$B$1541,B2654,FreightRates!$C$2:$C$1541,E2654)</f>
        <v>20</v>
      </c>
      <c r="T2654">
        <f>COUNTIFS(FreightRates!$A$2:$A$1541,C2654,FreightRates!$B$2:$B$1541,B2654,FreightRates!$C$2:$C$1541,E2654,FreightRates!$F$2:$F$1541,D2654,FreightRates!$D$2:$D$1541,"&lt;="&amp;I2654,FreightRates!$E$2:$E$1541,"&gt;="&amp;I2654)</f>
        <v>2</v>
      </c>
    </row>
    <row r="2655" spans="1:20" x14ac:dyDescent="0.25">
      <c r="A2655" s="10">
        <f>OrderList!A2655</f>
        <v>1447283603.7</v>
      </c>
      <c r="B2655" s="10" t="str">
        <f>OrderList!C2655</f>
        <v>PORT04</v>
      </c>
      <c r="C2655" s="10" t="str">
        <f>OrderList!D2655</f>
        <v>V444_0</v>
      </c>
      <c r="D2655" s="10" t="str">
        <f>OrderList!F2655</f>
        <v>DTP</v>
      </c>
      <c r="E2655" s="10" t="str">
        <f>OrderList!L2655</f>
        <v>PORT09</v>
      </c>
      <c r="F2655" s="10" t="str">
        <f>OrderList!K2655</f>
        <v>PLANT03</v>
      </c>
      <c r="G2655" s="10">
        <f>OrderList!J2655</f>
        <v>1689032</v>
      </c>
      <c r="H2655" s="10">
        <f>OrderList!M2655</f>
        <v>616</v>
      </c>
      <c r="I2655" s="10">
        <f>OrderList!N2655</f>
        <v>5.98</v>
      </c>
      <c r="O2655" s="10">
        <f>COUNTIF(FreightRates!$A$2:$A$1541,C2655)</f>
        <v>39</v>
      </c>
      <c r="Q2655" s="10">
        <f>COUNTIFS(FreightRates!$A$2:$A$1541,C2655,FreightRates!$B$2:$B$1541,B2655,FreightRates!$C$2:$C$1541,E2655)</f>
        <v>20</v>
      </c>
      <c r="T2655">
        <f>COUNTIFS(FreightRates!$A$2:$A$1541,C2655,FreightRates!$B$2:$B$1541,B2655,FreightRates!$C$2:$C$1541,E2655,FreightRates!$F$2:$F$1541,D2655,FreightRates!$D$2:$D$1541,"&lt;="&amp;I2655,FreightRates!$E$2:$E$1541,"&gt;="&amp;I2655)</f>
        <v>2</v>
      </c>
    </row>
    <row r="2656" spans="1:20" x14ac:dyDescent="0.25">
      <c r="A2656" s="10">
        <f>OrderList!A2656</f>
        <v>1447283606.7</v>
      </c>
      <c r="B2656" s="10" t="str">
        <f>OrderList!C2656</f>
        <v>PORT04</v>
      </c>
      <c r="C2656" s="10" t="str">
        <f>OrderList!D2656</f>
        <v>V444_0</v>
      </c>
      <c r="D2656" s="10" t="str">
        <f>OrderList!F2656</f>
        <v>DTP</v>
      </c>
      <c r="E2656" s="10" t="str">
        <f>OrderList!L2656</f>
        <v>PORT09</v>
      </c>
      <c r="F2656" s="10" t="str">
        <f>OrderList!K2656</f>
        <v>PLANT03</v>
      </c>
      <c r="G2656" s="10">
        <f>OrderList!J2656</f>
        <v>1689032</v>
      </c>
      <c r="H2656" s="10">
        <f>OrderList!M2656</f>
        <v>594</v>
      </c>
      <c r="I2656" s="10">
        <f>OrderList!N2656</f>
        <v>5.96</v>
      </c>
      <c r="O2656" s="10">
        <f>COUNTIF(FreightRates!$A$2:$A$1541,C2656)</f>
        <v>39</v>
      </c>
      <c r="Q2656" s="10">
        <f>COUNTIFS(FreightRates!$A$2:$A$1541,C2656,FreightRates!$B$2:$B$1541,B2656,FreightRates!$C$2:$C$1541,E2656)</f>
        <v>20</v>
      </c>
      <c r="T2656">
        <f>COUNTIFS(FreightRates!$A$2:$A$1541,C2656,FreightRates!$B$2:$B$1541,B2656,FreightRates!$C$2:$C$1541,E2656,FreightRates!$F$2:$F$1541,D2656,FreightRates!$D$2:$D$1541,"&lt;="&amp;I2656,FreightRates!$E$2:$E$1541,"&gt;="&amp;I2656)</f>
        <v>2</v>
      </c>
    </row>
    <row r="2657" spans="1:20" x14ac:dyDescent="0.25">
      <c r="A2657" s="10">
        <f>OrderList!A2657</f>
        <v>1447283604.7</v>
      </c>
      <c r="B2657" s="10" t="str">
        <f>OrderList!C2657</f>
        <v>PORT04</v>
      </c>
      <c r="C2657" s="10" t="str">
        <f>OrderList!D2657</f>
        <v>V444_0</v>
      </c>
      <c r="D2657" s="10" t="str">
        <f>OrderList!F2657</f>
        <v>DTP</v>
      </c>
      <c r="E2657" s="10" t="str">
        <f>OrderList!L2657</f>
        <v>PORT09</v>
      </c>
      <c r="F2657" s="10" t="str">
        <f>OrderList!K2657</f>
        <v>PLANT03</v>
      </c>
      <c r="G2657" s="10">
        <f>OrderList!J2657</f>
        <v>1689032</v>
      </c>
      <c r="H2657" s="10">
        <f>OrderList!M2657</f>
        <v>567</v>
      </c>
      <c r="I2657" s="10">
        <f>OrderList!N2657</f>
        <v>5.94</v>
      </c>
      <c r="O2657" s="10">
        <f>COUNTIF(FreightRates!$A$2:$A$1541,C2657)</f>
        <v>39</v>
      </c>
      <c r="Q2657" s="10">
        <f>COUNTIFS(FreightRates!$A$2:$A$1541,C2657,FreightRates!$B$2:$B$1541,B2657,FreightRates!$C$2:$C$1541,E2657)</f>
        <v>20</v>
      </c>
      <c r="T2657">
        <f>COUNTIFS(FreightRates!$A$2:$A$1541,C2657,FreightRates!$B$2:$B$1541,B2657,FreightRates!$C$2:$C$1541,E2657,FreightRates!$F$2:$F$1541,D2657,FreightRates!$D$2:$D$1541,"&lt;="&amp;I2657,FreightRates!$E$2:$E$1541,"&gt;="&amp;I2657)</f>
        <v>2</v>
      </c>
    </row>
    <row r="2658" spans="1:20" x14ac:dyDescent="0.25">
      <c r="A2658" s="10">
        <f>OrderList!A2658</f>
        <v>1447275923.7</v>
      </c>
      <c r="B2658" s="10" t="str">
        <f>OrderList!C2658</f>
        <v>PORT04</v>
      </c>
      <c r="C2658" s="10" t="str">
        <f>OrderList!D2658</f>
        <v>V444_0</v>
      </c>
      <c r="D2658" s="10" t="str">
        <f>OrderList!F2658</f>
        <v>DTP</v>
      </c>
      <c r="E2658" s="10" t="str">
        <f>OrderList!L2658</f>
        <v>PORT09</v>
      </c>
      <c r="F2658" s="10" t="str">
        <f>OrderList!K2658</f>
        <v>PLANT03</v>
      </c>
      <c r="G2658" s="10">
        <f>OrderList!J2658</f>
        <v>1689033</v>
      </c>
      <c r="H2658" s="10">
        <f>OrderList!M2658</f>
        <v>704</v>
      </c>
      <c r="I2658" s="10">
        <f>OrderList!N2658</f>
        <v>7.919999999999999</v>
      </c>
      <c r="O2658" s="10">
        <f>COUNTIF(FreightRates!$A$2:$A$1541,C2658)</f>
        <v>39</v>
      </c>
      <c r="Q2658" s="10">
        <f>COUNTIFS(FreightRates!$A$2:$A$1541,C2658,FreightRates!$B$2:$B$1541,B2658,FreightRates!$C$2:$C$1541,E2658)</f>
        <v>20</v>
      </c>
      <c r="T2658">
        <f>COUNTIFS(FreightRates!$A$2:$A$1541,C2658,FreightRates!$B$2:$B$1541,B2658,FreightRates!$C$2:$C$1541,E2658,FreightRates!$F$2:$F$1541,D2658,FreightRates!$D$2:$D$1541,"&lt;="&amp;I2658,FreightRates!$E$2:$E$1541,"&gt;="&amp;I2658)</f>
        <v>2</v>
      </c>
    </row>
    <row r="2659" spans="1:20" x14ac:dyDescent="0.25">
      <c r="A2659" s="10">
        <f>OrderList!A2659</f>
        <v>1447275924.7</v>
      </c>
      <c r="B2659" s="10" t="str">
        <f>OrderList!C2659</f>
        <v>PORT04</v>
      </c>
      <c r="C2659" s="10" t="str">
        <f>OrderList!D2659</f>
        <v>V444_0</v>
      </c>
      <c r="D2659" s="10" t="str">
        <f>OrderList!F2659</f>
        <v>DTP</v>
      </c>
      <c r="E2659" s="10" t="str">
        <f>OrderList!L2659</f>
        <v>PORT09</v>
      </c>
      <c r="F2659" s="10" t="str">
        <f>OrderList!K2659</f>
        <v>PLANT03</v>
      </c>
      <c r="G2659" s="10">
        <f>OrderList!J2659</f>
        <v>1689033</v>
      </c>
      <c r="H2659" s="10">
        <f>OrderList!M2659</f>
        <v>706</v>
      </c>
      <c r="I2659" s="10">
        <f>OrderList!N2659</f>
        <v>7.9</v>
      </c>
      <c r="O2659" s="10">
        <f>COUNTIF(FreightRates!$A$2:$A$1541,C2659)</f>
        <v>39</v>
      </c>
      <c r="Q2659" s="10">
        <f>COUNTIFS(FreightRates!$A$2:$A$1541,C2659,FreightRates!$B$2:$B$1541,B2659,FreightRates!$C$2:$C$1541,E2659)</f>
        <v>20</v>
      </c>
      <c r="T2659">
        <f>COUNTIFS(FreightRates!$A$2:$A$1541,C2659,FreightRates!$B$2:$B$1541,B2659,FreightRates!$C$2:$C$1541,E2659,FreightRates!$F$2:$F$1541,D2659,FreightRates!$D$2:$D$1541,"&lt;="&amp;I2659,FreightRates!$E$2:$E$1541,"&gt;="&amp;I2659)</f>
        <v>2</v>
      </c>
    </row>
    <row r="2660" spans="1:20" x14ac:dyDescent="0.25">
      <c r="A2660" s="10">
        <f>OrderList!A2660</f>
        <v>1447373375.7</v>
      </c>
      <c r="B2660" s="10" t="str">
        <f>OrderList!C2660</f>
        <v>PORT04</v>
      </c>
      <c r="C2660" s="10" t="str">
        <f>OrderList!D2660</f>
        <v>V444_0</v>
      </c>
      <c r="D2660" s="10" t="str">
        <f>OrderList!F2660</f>
        <v>DTP</v>
      </c>
      <c r="E2660" s="10" t="str">
        <f>OrderList!L2660</f>
        <v>PORT09</v>
      </c>
      <c r="F2660" s="10" t="str">
        <f>OrderList!K2660</f>
        <v>PLANT03</v>
      </c>
      <c r="G2660" s="10">
        <f>OrderList!J2660</f>
        <v>1689031</v>
      </c>
      <c r="H2660" s="10">
        <f>OrderList!M2660</f>
        <v>944</v>
      </c>
      <c r="I2660" s="10">
        <f>OrderList!N2660</f>
        <v>13.78</v>
      </c>
      <c r="O2660" s="10">
        <f>COUNTIF(FreightRates!$A$2:$A$1541,C2660)</f>
        <v>39</v>
      </c>
      <c r="Q2660" s="10">
        <f>COUNTIFS(FreightRates!$A$2:$A$1541,C2660,FreightRates!$B$2:$B$1541,B2660,FreightRates!$C$2:$C$1541,E2660)</f>
        <v>20</v>
      </c>
      <c r="T2660">
        <f>COUNTIFS(FreightRates!$A$2:$A$1541,C2660,FreightRates!$B$2:$B$1541,B2660,FreightRates!$C$2:$C$1541,E2660,FreightRates!$F$2:$F$1541,D2660,FreightRates!$D$2:$D$1541,"&lt;="&amp;I2660,FreightRates!$E$2:$E$1541,"&gt;="&amp;I2660)</f>
        <v>2</v>
      </c>
    </row>
    <row r="2661" spans="1:20" x14ac:dyDescent="0.25">
      <c r="A2661" s="10">
        <f>OrderList!A2661</f>
        <v>1447389057.7</v>
      </c>
      <c r="B2661" s="10" t="str">
        <f>OrderList!C2661</f>
        <v>PORT04</v>
      </c>
      <c r="C2661" s="10" t="str">
        <f>OrderList!D2661</f>
        <v>V444_0</v>
      </c>
      <c r="D2661" s="10" t="str">
        <f>OrderList!F2661</f>
        <v>DTP</v>
      </c>
      <c r="E2661" s="10" t="str">
        <f>OrderList!L2661</f>
        <v>PORT09</v>
      </c>
      <c r="F2661" s="10" t="str">
        <f>OrderList!K2661</f>
        <v>PLANT03</v>
      </c>
      <c r="G2661" s="10">
        <f>OrderList!J2661</f>
        <v>1689031</v>
      </c>
      <c r="H2661" s="10">
        <f>OrderList!M2661</f>
        <v>968</v>
      </c>
      <c r="I2661" s="10">
        <f>OrderList!N2661</f>
        <v>14.76</v>
      </c>
      <c r="O2661" s="10">
        <f>COUNTIF(FreightRates!$A$2:$A$1541,C2661)</f>
        <v>39</v>
      </c>
      <c r="Q2661" s="10">
        <f>COUNTIFS(FreightRates!$A$2:$A$1541,C2661,FreightRates!$B$2:$B$1541,B2661,FreightRates!$C$2:$C$1541,E2661)</f>
        <v>20</v>
      </c>
      <c r="T2661">
        <f>COUNTIFS(FreightRates!$A$2:$A$1541,C2661,FreightRates!$B$2:$B$1541,B2661,FreightRates!$C$2:$C$1541,E2661,FreightRates!$F$2:$F$1541,D2661,FreightRates!$D$2:$D$1541,"&lt;="&amp;I2661,FreightRates!$E$2:$E$1541,"&gt;="&amp;I2661)</f>
        <v>2</v>
      </c>
    </row>
    <row r="2662" spans="1:20" x14ac:dyDescent="0.25">
      <c r="A2662" s="10">
        <f>OrderList!A2662</f>
        <v>1447283586.7</v>
      </c>
      <c r="B2662" s="10" t="str">
        <f>OrderList!C2662</f>
        <v>PORT04</v>
      </c>
      <c r="C2662" s="10" t="str">
        <f>OrderList!D2662</f>
        <v>V444_0</v>
      </c>
      <c r="D2662" s="10" t="str">
        <f>OrderList!F2662</f>
        <v>DTP</v>
      </c>
      <c r="E2662" s="10" t="str">
        <f>OrderList!L2662</f>
        <v>PORT09</v>
      </c>
      <c r="F2662" s="10" t="str">
        <f>OrderList!K2662</f>
        <v>PLANT03</v>
      </c>
      <c r="G2662" s="10">
        <f>OrderList!J2662</f>
        <v>1689031</v>
      </c>
      <c r="H2662" s="10">
        <f>OrderList!M2662</f>
        <v>625</v>
      </c>
      <c r="I2662" s="10">
        <f>OrderList!N2662</f>
        <v>6.44</v>
      </c>
      <c r="O2662" s="10">
        <f>COUNTIF(FreightRates!$A$2:$A$1541,C2662)</f>
        <v>39</v>
      </c>
      <c r="Q2662" s="10">
        <f>COUNTIFS(FreightRates!$A$2:$A$1541,C2662,FreightRates!$B$2:$B$1541,B2662,FreightRates!$C$2:$C$1541,E2662)</f>
        <v>20</v>
      </c>
      <c r="T2662">
        <f>COUNTIFS(FreightRates!$A$2:$A$1541,C2662,FreightRates!$B$2:$B$1541,B2662,FreightRates!$C$2:$C$1541,E2662,FreightRates!$F$2:$F$1541,D2662,FreightRates!$D$2:$D$1541,"&lt;="&amp;I2662,FreightRates!$E$2:$E$1541,"&gt;="&amp;I2662)</f>
        <v>2</v>
      </c>
    </row>
    <row r="2663" spans="1:20" x14ac:dyDescent="0.25">
      <c r="A2663" s="10">
        <f>OrderList!A2663</f>
        <v>1447189165.7</v>
      </c>
      <c r="B2663" s="10" t="str">
        <f>OrderList!C2663</f>
        <v>PORT04</v>
      </c>
      <c r="C2663" s="10" t="str">
        <f>OrderList!D2663</f>
        <v>V444_0</v>
      </c>
      <c r="D2663" s="10" t="str">
        <f>OrderList!F2663</f>
        <v>DTP</v>
      </c>
      <c r="E2663" s="10" t="str">
        <f>OrderList!L2663</f>
        <v>PORT09</v>
      </c>
      <c r="F2663" s="10" t="str">
        <f>OrderList!K2663</f>
        <v>PLANT03</v>
      </c>
      <c r="G2663" s="10">
        <f>OrderList!J2663</f>
        <v>1689033</v>
      </c>
      <c r="H2663" s="10">
        <f>OrderList!M2663</f>
        <v>618</v>
      </c>
      <c r="I2663" s="10">
        <f>OrderList!N2663</f>
        <v>5.68</v>
      </c>
      <c r="O2663" s="10">
        <f>COUNTIF(FreightRates!$A$2:$A$1541,C2663)</f>
        <v>39</v>
      </c>
      <c r="Q2663" s="10">
        <f>COUNTIFS(FreightRates!$A$2:$A$1541,C2663,FreightRates!$B$2:$B$1541,B2663,FreightRates!$C$2:$C$1541,E2663)</f>
        <v>20</v>
      </c>
      <c r="T2663">
        <f>COUNTIFS(FreightRates!$A$2:$A$1541,C2663,FreightRates!$B$2:$B$1541,B2663,FreightRates!$C$2:$C$1541,E2663,FreightRates!$F$2:$F$1541,D2663,FreightRates!$D$2:$D$1541,"&lt;="&amp;I2663,FreightRates!$E$2:$E$1541,"&gt;="&amp;I2663)</f>
        <v>2</v>
      </c>
    </row>
    <row r="2664" spans="1:20" x14ac:dyDescent="0.25">
      <c r="A2664" s="10">
        <f>OrderList!A2664</f>
        <v>1447275865.7</v>
      </c>
      <c r="B2664" s="10" t="str">
        <f>OrderList!C2664</f>
        <v>PORT04</v>
      </c>
      <c r="C2664" s="10" t="str">
        <f>OrderList!D2664</f>
        <v>V444_0</v>
      </c>
      <c r="D2664" s="10" t="str">
        <f>OrderList!F2664</f>
        <v>DTP</v>
      </c>
      <c r="E2664" s="10" t="str">
        <f>OrderList!L2664</f>
        <v>PORT09</v>
      </c>
      <c r="F2664" s="10" t="str">
        <f>OrderList!K2664</f>
        <v>PLANT03</v>
      </c>
      <c r="G2664" s="10">
        <f>OrderList!J2664</f>
        <v>1689032</v>
      </c>
      <c r="H2664" s="10">
        <f>OrderList!M2664</f>
        <v>706</v>
      </c>
      <c r="I2664" s="10">
        <f>OrderList!N2664</f>
        <v>8.74</v>
      </c>
      <c r="O2664" s="10">
        <f>COUNTIF(FreightRates!$A$2:$A$1541,C2664)</f>
        <v>39</v>
      </c>
      <c r="Q2664" s="10">
        <f>COUNTIFS(FreightRates!$A$2:$A$1541,C2664,FreightRates!$B$2:$B$1541,B2664,FreightRates!$C$2:$C$1541,E2664)</f>
        <v>20</v>
      </c>
      <c r="T2664">
        <f>COUNTIFS(FreightRates!$A$2:$A$1541,C2664,FreightRates!$B$2:$B$1541,B2664,FreightRates!$C$2:$C$1541,E2664,FreightRates!$F$2:$F$1541,D2664,FreightRates!$D$2:$D$1541,"&lt;="&amp;I2664,FreightRates!$E$2:$E$1541,"&gt;="&amp;I2664)</f>
        <v>2</v>
      </c>
    </row>
    <row r="2665" spans="1:20" x14ac:dyDescent="0.25">
      <c r="A2665" s="10">
        <f>OrderList!A2665</f>
        <v>1447172380.7</v>
      </c>
      <c r="B2665" s="10" t="str">
        <f>OrderList!C2665</f>
        <v>PORT04</v>
      </c>
      <c r="C2665" s="10" t="str">
        <f>OrderList!D2665</f>
        <v>V444_0</v>
      </c>
      <c r="D2665" s="10" t="str">
        <f>OrderList!F2665</f>
        <v>DTP</v>
      </c>
      <c r="E2665" s="10" t="str">
        <f>OrderList!L2665</f>
        <v>PORT09</v>
      </c>
      <c r="F2665" s="10" t="str">
        <f>OrderList!K2665</f>
        <v>PLANT03</v>
      </c>
      <c r="G2665" s="10">
        <f>OrderList!J2665</f>
        <v>1689032</v>
      </c>
      <c r="H2665" s="10">
        <f>OrderList!M2665</f>
        <v>1010</v>
      </c>
      <c r="I2665" s="10">
        <f>OrderList!N2665</f>
        <v>14.32</v>
      </c>
      <c r="O2665" s="10">
        <f>COUNTIF(FreightRates!$A$2:$A$1541,C2665)</f>
        <v>39</v>
      </c>
      <c r="Q2665" s="10">
        <f>COUNTIFS(FreightRates!$A$2:$A$1541,C2665,FreightRates!$B$2:$B$1541,B2665,FreightRates!$C$2:$C$1541,E2665)</f>
        <v>20</v>
      </c>
      <c r="T2665">
        <f>COUNTIFS(FreightRates!$A$2:$A$1541,C2665,FreightRates!$B$2:$B$1541,B2665,FreightRates!$C$2:$C$1541,E2665,FreightRates!$F$2:$F$1541,D2665,FreightRates!$D$2:$D$1541,"&lt;="&amp;I2665,FreightRates!$E$2:$E$1541,"&gt;="&amp;I2665)</f>
        <v>2</v>
      </c>
    </row>
    <row r="2666" spans="1:20" x14ac:dyDescent="0.25">
      <c r="A2666" s="10">
        <f>OrderList!A2666</f>
        <v>1447392318.7</v>
      </c>
      <c r="B2666" s="10" t="str">
        <f>OrderList!C2666</f>
        <v>PORT04</v>
      </c>
      <c r="C2666" s="10" t="str">
        <f>OrderList!D2666</f>
        <v>V444_0</v>
      </c>
      <c r="D2666" s="10" t="str">
        <f>OrderList!F2666</f>
        <v>DTP</v>
      </c>
      <c r="E2666" s="10" t="str">
        <f>OrderList!L2666</f>
        <v>PORT09</v>
      </c>
      <c r="F2666" s="10" t="str">
        <f>OrderList!K2666</f>
        <v>PLANT03</v>
      </c>
      <c r="G2666" s="10">
        <f>OrderList!J2666</f>
        <v>1689031</v>
      </c>
      <c r="H2666" s="10">
        <f>OrderList!M2666</f>
        <v>774</v>
      </c>
      <c r="I2666" s="10">
        <f>OrderList!N2666</f>
        <v>9.4600000000000009</v>
      </c>
      <c r="O2666" s="10">
        <f>COUNTIF(FreightRates!$A$2:$A$1541,C2666)</f>
        <v>39</v>
      </c>
      <c r="Q2666" s="10">
        <f>COUNTIFS(FreightRates!$A$2:$A$1541,C2666,FreightRates!$B$2:$B$1541,B2666,FreightRates!$C$2:$C$1541,E2666)</f>
        <v>20</v>
      </c>
      <c r="T2666">
        <f>COUNTIFS(FreightRates!$A$2:$A$1541,C2666,FreightRates!$B$2:$B$1541,B2666,FreightRates!$C$2:$C$1541,E2666,FreightRates!$F$2:$F$1541,D2666,FreightRates!$D$2:$D$1541,"&lt;="&amp;I2666,FreightRates!$E$2:$E$1541,"&gt;="&amp;I2666)</f>
        <v>2</v>
      </c>
    </row>
    <row r="2667" spans="1:20" x14ac:dyDescent="0.25">
      <c r="A2667" s="10">
        <f>OrderList!A2667</f>
        <v>1447230812.7</v>
      </c>
      <c r="B2667" s="10" t="str">
        <f>OrderList!C2667</f>
        <v>PORT04</v>
      </c>
      <c r="C2667" s="10" t="str">
        <f>OrderList!D2667</f>
        <v>V444_0</v>
      </c>
      <c r="D2667" s="10" t="str">
        <f>OrderList!F2667</f>
        <v>DTP</v>
      </c>
      <c r="E2667" s="10" t="str">
        <f>OrderList!L2667</f>
        <v>PORT09</v>
      </c>
      <c r="F2667" s="10" t="str">
        <f>OrderList!K2667</f>
        <v>PLANT03</v>
      </c>
      <c r="G2667" s="10">
        <f>OrderList!J2667</f>
        <v>1689031</v>
      </c>
      <c r="H2667" s="10">
        <f>OrderList!M2667</f>
        <v>769</v>
      </c>
      <c r="I2667" s="10">
        <f>OrderList!N2667</f>
        <v>9.42</v>
      </c>
      <c r="O2667" s="10">
        <f>COUNTIF(FreightRates!$A$2:$A$1541,C2667)</f>
        <v>39</v>
      </c>
      <c r="Q2667" s="10">
        <f>COUNTIFS(FreightRates!$A$2:$A$1541,C2667,FreightRates!$B$2:$B$1541,B2667,FreightRates!$C$2:$C$1541,E2667)</f>
        <v>20</v>
      </c>
      <c r="T2667">
        <f>COUNTIFS(FreightRates!$A$2:$A$1541,C2667,FreightRates!$B$2:$B$1541,B2667,FreightRates!$C$2:$C$1541,E2667,FreightRates!$F$2:$F$1541,D2667,FreightRates!$D$2:$D$1541,"&lt;="&amp;I2667,FreightRates!$E$2:$E$1541,"&gt;="&amp;I2667)</f>
        <v>2</v>
      </c>
    </row>
    <row r="2668" spans="1:20" x14ac:dyDescent="0.25">
      <c r="A2668" s="10">
        <f>OrderList!A2668</f>
        <v>1447172379.7</v>
      </c>
      <c r="B2668" s="10" t="str">
        <f>OrderList!C2668</f>
        <v>PORT04</v>
      </c>
      <c r="C2668" s="10" t="str">
        <f>OrderList!D2668</f>
        <v>V444_0</v>
      </c>
      <c r="D2668" s="10" t="str">
        <f>OrderList!F2668</f>
        <v>DTP</v>
      </c>
      <c r="E2668" s="10" t="str">
        <f>OrderList!L2668</f>
        <v>PORT09</v>
      </c>
      <c r="F2668" s="10" t="str">
        <f>OrderList!K2668</f>
        <v>PLANT03</v>
      </c>
      <c r="G2668" s="10">
        <f>OrderList!J2668</f>
        <v>1689033</v>
      </c>
      <c r="H2668" s="10">
        <f>OrderList!M2668</f>
        <v>1583</v>
      </c>
      <c r="I2668" s="10">
        <f>OrderList!N2668</f>
        <v>25.4</v>
      </c>
      <c r="O2668" s="10">
        <f>COUNTIF(FreightRates!$A$2:$A$1541,C2668)</f>
        <v>39</v>
      </c>
      <c r="Q2668" s="10">
        <f>COUNTIFS(FreightRates!$A$2:$A$1541,C2668,FreightRates!$B$2:$B$1541,B2668,FreightRates!$C$2:$C$1541,E2668)</f>
        <v>20</v>
      </c>
      <c r="T2668">
        <f>COUNTIFS(FreightRates!$A$2:$A$1541,C2668,FreightRates!$B$2:$B$1541,B2668,FreightRates!$C$2:$C$1541,E2668,FreightRates!$F$2:$F$1541,D2668,FreightRates!$D$2:$D$1541,"&lt;="&amp;I2668,FreightRates!$E$2:$E$1541,"&gt;="&amp;I2668)</f>
        <v>2</v>
      </c>
    </row>
    <row r="2669" spans="1:20" x14ac:dyDescent="0.25">
      <c r="A2669" s="10">
        <f>OrderList!A2669</f>
        <v>1447189173.7</v>
      </c>
      <c r="B2669" s="10" t="str">
        <f>OrderList!C2669</f>
        <v>PORT04</v>
      </c>
      <c r="C2669" s="10" t="str">
        <f>OrderList!D2669</f>
        <v>V444_0</v>
      </c>
      <c r="D2669" s="10" t="str">
        <f>OrderList!F2669</f>
        <v>DTP</v>
      </c>
      <c r="E2669" s="10" t="str">
        <f>OrderList!L2669</f>
        <v>PORT09</v>
      </c>
      <c r="F2669" s="10" t="str">
        <f>OrderList!K2669</f>
        <v>PLANT03</v>
      </c>
      <c r="G2669" s="10">
        <f>OrderList!J2669</f>
        <v>1689032</v>
      </c>
      <c r="H2669" s="10">
        <f>OrderList!M2669</f>
        <v>2600</v>
      </c>
      <c r="I2669" s="10">
        <f>OrderList!N2669</f>
        <v>42.12</v>
      </c>
      <c r="O2669" s="10">
        <f>COUNTIF(FreightRates!$A$2:$A$1541,C2669)</f>
        <v>39</v>
      </c>
      <c r="Q2669" s="10">
        <f>COUNTIFS(FreightRates!$A$2:$A$1541,C2669,FreightRates!$B$2:$B$1541,B2669,FreightRates!$C$2:$C$1541,E2669)</f>
        <v>20</v>
      </c>
      <c r="T2669">
        <f>COUNTIFS(FreightRates!$A$2:$A$1541,C2669,FreightRates!$B$2:$B$1541,B2669,FreightRates!$C$2:$C$1541,E2669,FreightRates!$F$2:$F$1541,D2669,FreightRates!$D$2:$D$1541,"&lt;="&amp;I2669,FreightRates!$E$2:$E$1541,"&gt;="&amp;I2669)</f>
        <v>2</v>
      </c>
    </row>
    <row r="2670" spans="1:20" x14ac:dyDescent="0.25">
      <c r="A2670" s="10">
        <f>OrderList!A2670</f>
        <v>1447189168.7</v>
      </c>
      <c r="B2670" s="10" t="str">
        <f>OrderList!C2670</f>
        <v>PORT04</v>
      </c>
      <c r="C2670" s="10" t="str">
        <f>OrderList!D2670</f>
        <v>V444_0</v>
      </c>
      <c r="D2670" s="10" t="str">
        <f>OrderList!F2670</f>
        <v>DTP</v>
      </c>
      <c r="E2670" s="10" t="str">
        <f>OrderList!L2670</f>
        <v>PORT09</v>
      </c>
      <c r="F2670" s="10" t="str">
        <f>OrderList!K2670</f>
        <v>PLANT03</v>
      </c>
      <c r="G2670" s="10">
        <f>OrderList!J2670</f>
        <v>1689033</v>
      </c>
      <c r="H2670" s="10">
        <f>OrderList!M2670</f>
        <v>2083</v>
      </c>
      <c r="I2670" s="10">
        <f>OrderList!N2670</f>
        <v>34.020000000000003</v>
      </c>
      <c r="O2670" s="10">
        <f>COUNTIF(FreightRates!$A$2:$A$1541,C2670)</f>
        <v>39</v>
      </c>
      <c r="Q2670" s="10">
        <f>COUNTIFS(FreightRates!$A$2:$A$1541,C2670,FreightRates!$B$2:$B$1541,B2670,FreightRates!$C$2:$C$1541,E2670)</f>
        <v>20</v>
      </c>
      <c r="T2670">
        <f>COUNTIFS(FreightRates!$A$2:$A$1541,C2670,FreightRates!$B$2:$B$1541,B2670,FreightRates!$C$2:$C$1541,E2670,FreightRates!$F$2:$F$1541,D2670,FreightRates!$D$2:$D$1541,"&lt;="&amp;I2670,FreightRates!$E$2:$E$1541,"&gt;="&amp;I2670)</f>
        <v>2</v>
      </c>
    </row>
    <row r="2671" spans="1:20" x14ac:dyDescent="0.25">
      <c r="A2671" s="10">
        <f>OrderList!A2671</f>
        <v>1447175617.7</v>
      </c>
      <c r="B2671" s="10" t="str">
        <f>OrderList!C2671</f>
        <v>PORT04</v>
      </c>
      <c r="C2671" s="10" t="str">
        <f>OrderList!D2671</f>
        <v>V444_0</v>
      </c>
      <c r="D2671" s="10" t="str">
        <f>OrderList!F2671</f>
        <v>DTP</v>
      </c>
      <c r="E2671" s="10" t="str">
        <f>OrderList!L2671</f>
        <v>PORT09</v>
      </c>
      <c r="F2671" s="10" t="str">
        <f>OrderList!K2671</f>
        <v>PLANT03</v>
      </c>
      <c r="G2671" s="10">
        <f>OrderList!J2671</f>
        <v>1689032</v>
      </c>
      <c r="H2671" s="10">
        <f>OrderList!M2671</f>
        <v>1890</v>
      </c>
      <c r="I2671" s="10">
        <f>OrderList!N2671</f>
        <v>27.659999999999997</v>
      </c>
      <c r="O2671" s="10">
        <f>COUNTIF(FreightRates!$A$2:$A$1541,C2671)</f>
        <v>39</v>
      </c>
      <c r="Q2671" s="10">
        <f>COUNTIFS(FreightRates!$A$2:$A$1541,C2671,FreightRates!$B$2:$B$1541,B2671,FreightRates!$C$2:$C$1541,E2671)</f>
        <v>20</v>
      </c>
      <c r="T2671">
        <f>COUNTIFS(FreightRates!$A$2:$A$1541,C2671,FreightRates!$B$2:$B$1541,B2671,FreightRates!$C$2:$C$1541,E2671,FreightRates!$F$2:$F$1541,D2671,FreightRates!$D$2:$D$1541,"&lt;="&amp;I2671,FreightRates!$E$2:$E$1541,"&gt;="&amp;I2671)</f>
        <v>2</v>
      </c>
    </row>
    <row r="2672" spans="1:20" x14ac:dyDescent="0.25">
      <c r="A2672" s="10">
        <f>OrderList!A2672</f>
        <v>1447189167.7</v>
      </c>
      <c r="B2672" s="10" t="str">
        <f>OrderList!C2672</f>
        <v>PORT04</v>
      </c>
      <c r="C2672" s="10" t="str">
        <f>OrderList!D2672</f>
        <v>V444_0</v>
      </c>
      <c r="D2672" s="10" t="str">
        <f>OrderList!F2672</f>
        <v>DTP</v>
      </c>
      <c r="E2672" s="10" t="str">
        <f>OrderList!L2672</f>
        <v>PORT09</v>
      </c>
      <c r="F2672" s="10" t="str">
        <f>OrderList!K2672</f>
        <v>PLANT03</v>
      </c>
      <c r="G2672" s="10">
        <f>OrderList!J2672</f>
        <v>1689031</v>
      </c>
      <c r="H2672" s="10">
        <f>OrderList!M2672</f>
        <v>2737</v>
      </c>
      <c r="I2672" s="10">
        <f>OrderList!N2672</f>
        <v>43.320000000000007</v>
      </c>
      <c r="O2672" s="10">
        <f>COUNTIF(FreightRates!$A$2:$A$1541,C2672)</f>
        <v>39</v>
      </c>
      <c r="Q2672" s="10">
        <f>COUNTIFS(FreightRates!$A$2:$A$1541,C2672,FreightRates!$B$2:$B$1541,B2672,FreightRates!$C$2:$C$1541,E2672)</f>
        <v>20</v>
      </c>
      <c r="T2672">
        <f>COUNTIFS(FreightRates!$A$2:$A$1541,C2672,FreightRates!$B$2:$B$1541,B2672,FreightRates!$C$2:$C$1541,E2672,FreightRates!$F$2:$F$1541,D2672,FreightRates!$D$2:$D$1541,"&lt;="&amp;I2672,FreightRates!$E$2:$E$1541,"&gt;="&amp;I2672)</f>
        <v>2</v>
      </c>
    </row>
    <row r="2673" spans="1:20" x14ac:dyDescent="0.25">
      <c r="A2673" s="10">
        <f>OrderList!A2673</f>
        <v>1447158099.7</v>
      </c>
      <c r="B2673" s="10" t="str">
        <f>OrderList!C2673</f>
        <v>PORT04</v>
      </c>
      <c r="C2673" s="10" t="str">
        <f>OrderList!D2673</f>
        <v>V444_0</v>
      </c>
      <c r="D2673" s="10" t="str">
        <f>OrderList!F2673</f>
        <v>DTP</v>
      </c>
      <c r="E2673" s="10" t="str">
        <f>OrderList!L2673</f>
        <v>PORT09</v>
      </c>
      <c r="F2673" s="10" t="str">
        <f>OrderList!K2673</f>
        <v>PLANT03</v>
      </c>
      <c r="G2673" s="10">
        <f>OrderList!J2673</f>
        <v>1689033</v>
      </c>
      <c r="H2673" s="10">
        <f>OrderList!M2673</f>
        <v>2324</v>
      </c>
      <c r="I2673" s="10">
        <f>OrderList!N2673</f>
        <v>37.22</v>
      </c>
      <c r="O2673" s="10">
        <f>COUNTIF(FreightRates!$A$2:$A$1541,C2673)</f>
        <v>39</v>
      </c>
      <c r="Q2673" s="10">
        <f>COUNTIFS(FreightRates!$A$2:$A$1541,C2673,FreightRates!$B$2:$B$1541,B2673,FreightRates!$C$2:$C$1541,E2673)</f>
        <v>20</v>
      </c>
      <c r="T2673">
        <f>COUNTIFS(FreightRates!$A$2:$A$1541,C2673,FreightRates!$B$2:$B$1541,B2673,FreightRates!$C$2:$C$1541,E2673,FreightRates!$F$2:$F$1541,D2673,FreightRates!$D$2:$D$1541,"&lt;="&amp;I2673,FreightRates!$E$2:$E$1541,"&gt;="&amp;I2673)</f>
        <v>2</v>
      </c>
    </row>
    <row r="2674" spans="1:20" x14ac:dyDescent="0.25">
      <c r="A2674" s="10">
        <f>OrderList!A2674</f>
        <v>1447172385.7</v>
      </c>
      <c r="B2674" s="10" t="str">
        <f>OrderList!C2674</f>
        <v>PORT04</v>
      </c>
      <c r="C2674" s="10" t="str">
        <f>OrderList!D2674</f>
        <v>V444_0</v>
      </c>
      <c r="D2674" s="10" t="str">
        <f>OrderList!F2674</f>
        <v>DTP</v>
      </c>
      <c r="E2674" s="10" t="str">
        <f>OrderList!L2674</f>
        <v>PORT09</v>
      </c>
      <c r="F2674" s="10" t="str">
        <f>OrderList!K2674</f>
        <v>PLANT03</v>
      </c>
      <c r="G2674" s="10">
        <f>OrderList!J2674</f>
        <v>1689033</v>
      </c>
      <c r="H2674" s="10">
        <f>OrderList!M2674</f>
        <v>1416</v>
      </c>
      <c r="I2674" s="10">
        <f>OrderList!N2674</f>
        <v>20.64</v>
      </c>
      <c r="O2674" s="10">
        <f>COUNTIF(FreightRates!$A$2:$A$1541,C2674)</f>
        <v>39</v>
      </c>
      <c r="Q2674" s="10">
        <f>COUNTIFS(FreightRates!$A$2:$A$1541,C2674,FreightRates!$B$2:$B$1541,B2674,FreightRates!$C$2:$C$1541,E2674)</f>
        <v>20</v>
      </c>
      <c r="T2674">
        <f>COUNTIFS(FreightRates!$A$2:$A$1541,C2674,FreightRates!$B$2:$B$1541,B2674,FreightRates!$C$2:$C$1541,E2674,FreightRates!$F$2:$F$1541,D2674,FreightRates!$D$2:$D$1541,"&lt;="&amp;I2674,FreightRates!$E$2:$E$1541,"&gt;="&amp;I2674)</f>
        <v>2</v>
      </c>
    </row>
    <row r="2675" spans="1:20" x14ac:dyDescent="0.25">
      <c r="A2675" s="10">
        <f>OrderList!A2675</f>
        <v>1447172419.7</v>
      </c>
      <c r="B2675" s="10" t="str">
        <f>OrderList!C2675</f>
        <v>PORT04</v>
      </c>
      <c r="C2675" s="10" t="str">
        <f>OrderList!D2675</f>
        <v>V444_0</v>
      </c>
      <c r="D2675" s="10" t="str">
        <f>OrderList!F2675</f>
        <v>DTP</v>
      </c>
      <c r="E2675" s="10" t="str">
        <f>OrderList!L2675</f>
        <v>PORT09</v>
      </c>
      <c r="F2675" s="10" t="str">
        <f>OrderList!K2675</f>
        <v>PLANT03</v>
      </c>
      <c r="G2675" s="10">
        <f>OrderList!J2675</f>
        <v>1652630</v>
      </c>
      <c r="H2675" s="10">
        <f>OrderList!M2675</f>
        <v>296</v>
      </c>
      <c r="I2675" s="10">
        <f>OrderList!N2675</f>
        <v>0.58413793103448275</v>
      </c>
      <c r="O2675" s="10">
        <f>COUNTIF(FreightRates!$A$2:$A$1541,C2675)</f>
        <v>39</v>
      </c>
      <c r="Q2675" s="10">
        <f>COUNTIFS(FreightRates!$A$2:$A$1541,C2675,FreightRates!$B$2:$B$1541,B2675,FreightRates!$C$2:$C$1541,E2675)</f>
        <v>20</v>
      </c>
      <c r="T2675">
        <f>COUNTIFS(FreightRates!$A$2:$A$1541,C2675,FreightRates!$B$2:$B$1541,B2675,FreightRates!$C$2:$C$1541,E2675,FreightRates!$F$2:$F$1541,D2675,FreightRates!$D$2:$D$1541,"&lt;="&amp;I2675,FreightRates!$E$2:$E$1541,"&gt;="&amp;I2675)</f>
        <v>2</v>
      </c>
    </row>
    <row r="2676" spans="1:20" x14ac:dyDescent="0.25">
      <c r="A2676" s="10">
        <f>OrderList!A2676</f>
        <v>1447211342.7</v>
      </c>
      <c r="B2676" s="10" t="str">
        <f>OrderList!C2676</f>
        <v>PORT04</v>
      </c>
      <c r="C2676" s="10" t="str">
        <f>OrderList!D2676</f>
        <v>V444_0</v>
      </c>
      <c r="D2676" s="10" t="str">
        <f>OrderList!F2676</f>
        <v>DTP</v>
      </c>
      <c r="E2676" s="10" t="str">
        <f>OrderList!L2676</f>
        <v>PORT09</v>
      </c>
      <c r="F2676" s="10" t="str">
        <f>OrderList!K2676</f>
        <v>PLANT03</v>
      </c>
      <c r="G2676" s="10">
        <f>OrderList!J2676</f>
        <v>1652630</v>
      </c>
      <c r="H2676" s="10">
        <f>OrderList!M2676</f>
        <v>338</v>
      </c>
      <c r="I2676" s="10">
        <f>OrderList!N2676</f>
        <v>2.88</v>
      </c>
      <c r="O2676" s="10">
        <f>COUNTIF(FreightRates!$A$2:$A$1541,C2676)</f>
        <v>39</v>
      </c>
      <c r="Q2676" s="10">
        <f>COUNTIFS(FreightRates!$A$2:$A$1541,C2676,FreightRates!$B$2:$B$1541,B2676,FreightRates!$C$2:$C$1541,E2676)</f>
        <v>20</v>
      </c>
      <c r="T2676">
        <f>COUNTIFS(FreightRates!$A$2:$A$1541,C2676,FreightRates!$B$2:$B$1541,B2676,FreightRates!$C$2:$C$1541,E2676,FreightRates!$F$2:$F$1541,D2676,FreightRates!$D$2:$D$1541,"&lt;="&amp;I2676,FreightRates!$E$2:$E$1541,"&gt;="&amp;I2676)</f>
        <v>2</v>
      </c>
    </row>
    <row r="2677" spans="1:20" x14ac:dyDescent="0.25">
      <c r="A2677" s="10">
        <f>OrderList!A2677</f>
        <v>1447247247.7</v>
      </c>
      <c r="B2677" s="10" t="str">
        <f>OrderList!C2677</f>
        <v>PORT04</v>
      </c>
      <c r="C2677" s="10" t="str">
        <f>OrderList!D2677</f>
        <v>V444_0</v>
      </c>
      <c r="D2677" s="10" t="str">
        <f>OrderList!F2677</f>
        <v>DTP</v>
      </c>
      <c r="E2677" s="10" t="str">
        <f>OrderList!L2677</f>
        <v>PORT09</v>
      </c>
      <c r="F2677" s="10" t="str">
        <f>OrderList!K2677</f>
        <v>PLANT03</v>
      </c>
      <c r="G2677" s="10">
        <f>OrderList!J2677</f>
        <v>1668127</v>
      </c>
      <c r="H2677" s="10">
        <f>OrderList!M2677</f>
        <v>596</v>
      </c>
      <c r="I2677" s="10">
        <f>OrderList!N2677</f>
        <v>39.82</v>
      </c>
      <c r="O2677" s="10">
        <f>COUNTIF(FreightRates!$A$2:$A$1541,C2677)</f>
        <v>39</v>
      </c>
      <c r="Q2677" s="10">
        <f>COUNTIFS(FreightRates!$A$2:$A$1541,C2677,FreightRates!$B$2:$B$1541,B2677,FreightRates!$C$2:$C$1541,E2677)</f>
        <v>20</v>
      </c>
      <c r="T2677">
        <f>COUNTIFS(FreightRates!$A$2:$A$1541,C2677,FreightRates!$B$2:$B$1541,B2677,FreightRates!$C$2:$C$1541,E2677,FreightRates!$F$2:$F$1541,D2677,FreightRates!$D$2:$D$1541,"&lt;="&amp;I2677,FreightRates!$E$2:$E$1541,"&gt;="&amp;I2677)</f>
        <v>2</v>
      </c>
    </row>
    <row r="2678" spans="1:20" x14ac:dyDescent="0.25">
      <c r="A2678" s="10">
        <f>OrderList!A2678</f>
        <v>1447173720.7</v>
      </c>
      <c r="B2678" s="10" t="str">
        <f>OrderList!C2678</f>
        <v>PORT04</v>
      </c>
      <c r="C2678" s="10" t="str">
        <f>OrderList!D2678</f>
        <v>V444_0</v>
      </c>
      <c r="D2678" s="10" t="str">
        <f>OrderList!F2678</f>
        <v>DTP</v>
      </c>
      <c r="E2678" s="10" t="str">
        <f>OrderList!L2678</f>
        <v>PORT09</v>
      </c>
      <c r="F2678" s="10" t="str">
        <f>OrderList!K2678</f>
        <v>PLANT03</v>
      </c>
      <c r="G2678" s="10">
        <f>OrderList!J2678</f>
        <v>1668127</v>
      </c>
      <c r="H2678" s="10">
        <f>OrderList!M2678</f>
        <v>579</v>
      </c>
      <c r="I2678" s="10">
        <f>OrderList!N2678</f>
        <v>39.200000000000003</v>
      </c>
      <c r="O2678" s="10">
        <f>COUNTIF(FreightRates!$A$2:$A$1541,C2678)</f>
        <v>39</v>
      </c>
      <c r="Q2678" s="10">
        <f>COUNTIFS(FreightRates!$A$2:$A$1541,C2678,FreightRates!$B$2:$B$1541,B2678,FreightRates!$C$2:$C$1541,E2678)</f>
        <v>20</v>
      </c>
      <c r="T2678">
        <f>COUNTIFS(FreightRates!$A$2:$A$1541,C2678,FreightRates!$B$2:$B$1541,B2678,FreightRates!$C$2:$C$1541,E2678,FreightRates!$F$2:$F$1541,D2678,FreightRates!$D$2:$D$1541,"&lt;="&amp;I2678,FreightRates!$E$2:$E$1541,"&gt;="&amp;I2678)</f>
        <v>2</v>
      </c>
    </row>
    <row r="2679" spans="1:20" x14ac:dyDescent="0.25">
      <c r="A2679" s="10">
        <f>OrderList!A2679</f>
        <v>1447172434.7</v>
      </c>
      <c r="B2679" s="10" t="str">
        <f>OrderList!C2679</f>
        <v>PORT04</v>
      </c>
      <c r="C2679" s="10" t="str">
        <f>OrderList!D2679</f>
        <v>V444_0</v>
      </c>
      <c r="D2679" s="10" t="str">
        <f>OrderList!F2679</f>
        <v>DTP</v>
      </c>
      <c r="E2679" s="10" t="str">
        <f>OrderList!L2679</f>
        <v>PORT09</v>
      </c>
      <c r="F2679" s="10" t="str">
        <f>OrderList!K2679</f>
        <v>PLANT03</v>
      </c>
      <c r="G2679" s="10">
        <f>OrderList!J2679</f>
        <v>1668099</v>
      </c>
      <c r="H2679" s="10">
        <f>OrderList!M2679</f>
        <v>569</v>
      </c>
      <c r="I2679" s="10">
        <f>OrderList!N2679</f>
        <v>25.3</v>
      </c>
      <c r="O2679" s="10">
        <f>COUNTIF(FreightRates!$A$2:$A$1541,C2679)</f>
        <v>39</v>
      </c>
      <c r="Q2679" s="10">
        <f>COUNTIFS(FreightRates!$A$2:$A$1541,C2679,FreightRates!$B$2:$B$1541,B2679,FreightRates!$C$2:$C$1541,E2679)</f>
        <v>20</v>
      </c>
      <c r="T2679">
        <f>COUNTIFS(FreightRates!$A$2:$A$1541,C2679,FreightRates!$B$2:$B$1541,B2679,FreightRates!$C$2:$C$1541,E2679,FreightRates!$F$2:$F$1541,D2679,FreightRates!$D$2:$D$1541,"&lt;="&amp;I2679,FreightRates!$E$2:$E$1541,"&gt;="&amp;I2679)</f>
        <v>2</v>
      </c>
    </row>
    <row r="2680" spans="1:20" x14ac:dyDescent="0.25">
      <c r="A2680" s="10">
        <f>OrderList!A2680</f>
        <v>1447297169.7</v>
      </c>
      <c r="B2680" s="10" t="str">
        <f>OrderList!C2680</f>
        <v>PORT04</v>
      </c>
      <c r="C2680" s="10" t="str">
        <f>OrderList!D2680</f>
        <v>V444_0</v>
      </c>
      <c r="D2680" s="10" t="str">
        <f>OrderList!F2680</f>
        <v>DTP</v>
      </c>
      <c r="E2680" s="10" t="str">
        <f>OrderList!L2680</f>
        <v>PORT09</v>
      </c>
      <c r="F2680" s="10" t="str">
        <f>OrderList!K2680</f>
        <v>PLANT03</v>
      </c>
      <c r="G2680" s="10">
        <f>OrderList!J2680</f>
        <v>1668127</v>
      </c>
      <c r="H2680" s="10">
        <f>OrderList!M2680</f>
        <v>436</v>
      </c>
      <c r="I2680" s="10">
        <f>OrderList!N2680</f>
        <v>17.059999999999999</v>
      </c>
      <c r="O2680" s="10">
        <f>COUNTIF(FreightRates!$A$2:$A$1541,C2680)</f>
        <v>39</v>
      </c>
      <c r="Q2680" s="10">
        <f>COUNTIFS(FreightRates!$A$2:$A$1541,C2680,FreightRates!$B$2:$B$1541,B2680,FreightRates!$C$2:$C$1541,E2680)</f>
        <v>20</v>
      </c>
      <c r="T2680">
        <f>COUNTIFS(FreightRates!$A$2:$A$1541,C2680,FreightRates!$B$2:$B$1541,B2680,FreightRates!$C$2:$C$1541,E2680,FreightRates!$F$2:$F$1541,D2680,FreightRates!$D$2:$D$1541,"&lt;="&amp;I2680,FreightRates!$E$2:$E$1541,"&gt;="&amp;I2680)</f>
        <v>2</v>
      </c>
    </row>
    <row r="2681" spans="1:20" x14ac:dyDescent="0.25">
      <c r="A2681" s="10">
        <f>OrderList!A2681</f>
        <v>1447373497.7</v>
      </c>
      <c r="B2681" s="10" t="str">
        <f>OrderList!C2681</f>
        <v>PORT04</v>
      </c>
      <c r="C2681" s="10" t="str">
        <f>OrderList!D2681</f>
        <v>V444_0</v>
      </c>
      <c r="D2681" s="10" t="str">
        <f>OrderList!F2681</f>
        <v>DTP</v>
      </c>
      <c r="E2681" s="10" t="str">
        <f>OrderList!L2681</f>
        <v>PORT09</v>
      </c>
      <c r="F2681" s="10" t="str">
        <f>OrderList!K2681</f>
        <v>PLANT03</v>
      </c>
      <c r="G2681" s="10">
        <f>OrderList!J2681</f>
        <v>1668099</v>
      </c>
      <c r="H2681" s="10">
        <f>OrderList!M2681</f>
        <v>471</v>
      </c>
      <c r="I2681" s="10">
        <f>OrderList!N2681</f>
        <v>16.78</v>
      </c>
      <c r="O2681" s="10">
        <f>COUNTIF(FreightRates!$A$2:$A$1541,C2681)</f>
        <v>39</v>
      </c>
      <c r="Q2681" s="10">
        <f>COUNTIFS(FreightRates!$A$2:$A$1541,C2681,FreightRates!$B$2:$B$1541,B2681,FreightRates!$C$2:$C$1541,E2681)</f>
        <v>20</v>
      </c>
      <c r="T2681">
        <f>COUNTIFS(FreightRates!$A$2:$A$1541,C2681,FreightRates!$B$2:$B$1541,B2681,FreightRates!$C$2:$C$1541,E2681,FreightRates!$F$2:$F$1541,D2681,FreightRates!$D$2:$D$1541,"&lt;="&amp;I2681,FreightRates!$E$2:$E$1541,"&gt;="&amp;I2681)</f>
        <v>2</v>
      </c>
    </row>
    <row r="2682" spans="1:20" x14ac:dyDescent="0.25">
      <c r="A2682" s="10">
        <f>OrderList!A2682</f>
        <v>1447418512.7</v>
      </c>
      <c r="B2682" s="10" t="str">
        <f>OrderList!C2682</f>
        <v>PORT04</v>
      </c>
      <c r="C2682" s="10" t="str">
        <f>OrderList!D2682</f>
        <v>V444_0</v>
      </c>
      <c r="D2682" s="10" t="str">
        <f>OrderList!F2682</f>
        <v>DTP</v>
      </c>
      <c r="E2682" s="10" t="str">
        <f>OrderList!L2682</f>
        <v>PORT09</v>
      </c>
      <c r="F2682" s="10" t="str">
        <f>OrderList!K2682</f>
        <v>PLANT03</v>
      </c>
      <c r="G2682" s="10">
        <f>OrderList!J2682</f>
        <v>1668099</v>
      </c>
      <c r="H2682" s="10">
        <f>OrderList!M2682</f>
        <v>496</v>
      </c>
      <c r="I2682" s="10">
        <f>OrderList!N2682</f>
        <v>18.7</v>
      </c>
      <c r="O2682" s="10">
        <f>COUNTIF(FreightRates!$A$2:$A$1541,C2682)</f>
        <v>39</v>
      </c>
      <c r="Q2682" s="10">
        <f>COUNTIFS(FreightRates!$A$2:$A$1541,C2682,FreightRates!$B$2:$B$1541,B2682,FreightRates!$C$2:$C$1541,E2682)</f>
        <v>20</v>
      </c>
      <c r="T2682">
        <f>COUNTIFS(FreightRates!$A$2:$A$1541,C2682,FreightRates!$B$2:$B$1541,B2682,FreightRates!$C$2:$C$1541,E2682,FreightRates!$F$2:$F$1541,D2682,FreightRates!$D$2:$D$1541,"&lt;="&amp;I2682,FreightRates!$E$2:$E$1541,"&gt;="&amp;I2682)</f>
        <v>2</v>
      </c>
    </row>
    <row r="2683" spans="1:20" x14ac:dyDescent="0.25">
      <c r="A2683" s="10">
        <f>OrderList!A2683</f>
        <v>1447373496.7</v>
      </c>
      <c r="B2683" s="10" t="str">
        <f>OrderList!C2683</f>
        <v>PORT04</v>
      </c>
      <c r="C2683" s="10" t="str">
        <f>OrderList!D2683</f>
        <v>V444_0</v>
      </c>
      <c r="D2683" s="10" t="str">
        <f>OrderList!F2683</f>
        <v>DTP</v>
      </c>
      <c r="E2683" s="10" t="str">
        <f>OrderList!L2683</f>
        <v>PORT09</v>
      </c>
      <c r="F2683" s="10" t="str">
        <f>OrderList!K2683</f>
        <v>PLANT03</v>
      </c>
      <c r="G2683" s="10">
        <f>OrderList!J2683</f>
        <v>1668127</v>
      </c>
      <c r="H2683" s="10">
        <f>OrderList!M2683</f>
        <v>455</v>
      </c>
      <c r="I2683" s="10">
        <f>OrderList!N2683</f>
        <v>18.68</v>
      </c>
      <c r="O2683" s="10">
        <f>COUNTIF(FreightRates!$A$2:$A$1541,C2683)</f>
        <v>39</v>
      </c>
      <c r="Q2683" s="10">
        <f>COUNTIFS(FreightRates!$A$2:$A$1541,C2683,FreightRates!$B$2:$B$1541,B2683,FreightRates!$C$2:$C$1541,E2683)</f>
        <v>20</v>
      </c>
      <c r="T2683">
        <f>COUNTIFS(FreightRates!$A$2:$A$1541,C2683,FreightRates!$B$2:$B$1541,B2683,FreightRates!$C$2:$C$1541,E2683,FreightRates!$F$2:$F$1541,D2683,FreightRates!$D$2:$D$1541,"&lt;="&amp;I2683,FreightRates!$E$2:$E$1541,"&gt;="&amp;I2683)</f>
        <v>2</v>
      </c>
    </row>
    <row r="2684" spans="1:20" x14ac:dyDescent="0.25">
      <c r="A2684" s="10">
        <f>OrderList!A2684</f>
        <v>1447173721.7</v>
      </c>
      <c r="B2684" s="10" t="str">
        <f>OrderList!C2684</f>
        <v>PORT04</v>
      </c>
      <c r="C2684" s="10" t="str">
        <f>OrderList!D2684</f>
        <v>V444_0</v>
      </c>
      <c r="D2684" s="10" t="str">
        <f>OrderList!F2684</f>
        <v>DTP</v>
      </c>
      <c r="E2684" s="10" t="str">
        <f>OrderList!L2684</f>
        <v>PORT09</v>
      </c>
      <c r="F2684" s="10" t="str">
        <f>OrderList!K2684</f>
        <v>PLANT03</v>
      </c>
      <c r="G2684" s="10">
        <f>OrderList!J2684</f>
        <v>1668127</v>
      </c>
      <c r="H2684" s="10">
        <f>OrderList!M2684</f>
        <v>641</v>
      </c>
      <c r="I2684" s="10">
        <f>OrderList!N2684</f>
        <v>33.32</v>
      </c>
      <c r="O2684" s="10">
        <f>COUNTIF(FreightRates!$A$2:$A$1541,C2684)</f>
        <v>39</v>
      </c>
      <c r="Q2684" s="10">
        <f>COUNTIFS(FreightRates!$A$2:$A$1541,C2684,FreightRates!$B$2:$B$1541,B2684,FreightRates!$C$2:$C$1541,E2684)</f>
        <v>20</v>
      </c>
      <c r="T2684">
        <f>COUNTIFS(FreightRates!$A$2:$A$1541,C2684,FreightRates!$B$2:$B$1541,B2684,FreightRates!$C$2:$C$1541,E2684,FreightRates!$F$2:$F$1541,D2684,FreightRates!$D$2:$D$1541,"&lt;="&amp;I2684,FreightRates!$E$2:$E$1541,"&gt;="&amp;I2684)</f>
        <v>2</v>
      </c>
    </row>
    <row r="2685" spans="1:20" x14ac:dyDescent="0.25">
      <c r="A2685" s="10">
        <f>OrderList!A2685</f>
        <v>1447174092.7</v>
      </c>
      <c r="B2685" s="10" t="str">
        <f>OrderList!C2685</f>
        <v>PORT04</v>
      </c>
      <c r="C2685" s="10" t="str">
        <f>OrderList!D2685</f>
        <v>V444_0</v>
      </c>
      <c r="D2685" s="10" t="str">
        <f>OrderList!F2685</f>
        <v>DTP</v>
      </c>
      <c r="E2685" s="10" t="str">
        <f>OrderList!L2685</f>
        <v>PORT09</v>
      </c>
      <c r="F2685" s="10" t="str">
        <f>OrderList!K2685</f>
        <v>PLANT03</v>
      </c>
      <c r="G2685" s="10">
        <f>OrderList!J2685</f>
        <v>1668127</v>
      </c>
      <c r="H2685" s="10">
        <f>OrderList!M2685</f>
        <v>421</v>
      </c>
      <c r="I2685" s="10">
        <f>OrderList!N2685</f>
        <v>16.64</v>
      </c>
      <c r="O2685" s="10">
        <f>COUNTIF(FreightRates!$A$2:$A$1541,C2685)</f>
        <v>39</v>
      </c>
      <c r="Q2685" s="10">
        <f>COUNTIFS(FreightRates!$A$2:$A$1541,C2685,FreightRates!$B$2:$B$1541,B2685,FreightRates!$C$2:$C$1541,E2685)</f>
        <v>20</v>
      </c>
      <c r="T2685">
        <f>COUNTIFS(FreightRates!$A$2:$A$1541,C2685,FreightRates!$B$2:$B$1541,B2685,FreightRates!$C$2:$C$1541,E2685,FreightRates!$F$2:$F$1541,D2685,FreightRates!$D$2:$D$1541,"&lt;="&amp;I2685,FreightRates!$E$2:$E$1541,"&gt;="&amp;I2685)</f>
        <v>2</v>
      </c>
    </row>
    <row r="2686" spans="1:20" x14ac:dyDescent="0.25">
      <c r="A2686" s="10">
        <f>OrderList!A2686</f>
        <v>1447174091.7</v>
      </c>
      <c r="B2686" s="10" t="str">
        <f>OrderList!C2686</f>
        <v>PORT04</v>
      </c>
      <c r="C2686" s="10" t="str">
        <f>OrderList!D2686</f>
        <v>V444_0</v>
      </c>
      <c r="D2686" s="10" t="str">
        <f>OrderList!F2686</f>
        <v>DTP</v>
      </c>
      <c r="E2686" s="10" t="str">
        <f>OrderList!L2686</f>
        <v>PORT09</v>
      </c>
      <c r="F2686" s="10" t="str">
        <f>OrderList!K2686</f>
        <v>PLANT03</v>
      </c>
      <c r="G2686" s="10">
        <f>OrderList!J2686</f>
        <v>1668099</v>
      </c>
      <c r="H2686" s="10">
        <f>OrderList!M2686</f>
        <v>986</v>
      </c>
      <c r="I2686" s="10">
        <f>OrderList!N2686</f>
        <v>67.52</v>
      </c>
      <c r="O2686" s="10">
        <f>COUNTIF(FreightRates!$A$2:$A$1541,C2686)</f>
        <v>39</v>
      </c>
      <c r="Q2686" s="10">
        <f>COUNTIFS(FreightRates!$A$2:$A$1541,C2686,FreightRates!$B$2:$B$1541,B2686,FreightRates!$C$2:$C$1541,E2686)</f>
        <v>20</v>
      </c>
      <c r="T2686">
        <f>COUNTIFS(FreightRates!$A$2:$A$1541,C2686,FreightRates!$B$2:$B$1541,B2686,FreightRates!$C$2:$C$1541,E2686,FreightRates!$F$2:$F$1541,D2686,FreightRates!$D$2:$D$1541,"&lt;="&amp;I2686,FreightRates!$E$2:$E$1541,"&gt;="&amp;I2686)</f>
        <v>2</v>
      </c>
    </row>
    <row r="2687" spans="1:20" x14ac:dyDescent="0.25">
      <c r="A2687" s="10">
        <f>OrderList!A2687</f>
        <v>1447265706.7</v>
      </c>
      <c r="B2687" s="10" t="str">
        <f>OrderList!C2687</f>
        <v>PORT04</v>
      </c>
      <c r="C2687" s="10" t="str">
        <f>OrderList!D2687</f>
        <v>V444_0</v>
      </c>
      <c r="D2687" s="10" t="str">
        <f>OrderList!F2687</f>
        <v>DTP</v>
      </c>
      <c r="E2687" s="10" t="str">
        <f>OrderList!L2687</f>
        <v>PORT09</v>
      </c>
      <c r="F2687" s="10" t="str">
        <f>OrderList!K2687</f>
        <v>PLANT03</v>
      </c>
      <c r="G2687" s="10">
        <f>OrderList!J2687</f>
        <v>1668127</v>
      </c>
      <c r="H2687" s="10">
        <f>OrderList!M2687</f>
        <v>415</v>
      </c>
      <c r="I2687" s="10">
        <f>OrderList!N2687</f>
        <v>17.62</v>
      </c>
      <c r="O2687" s="10">
        <f>COUNTIF(FreightRates!$A$2:$A$1541,C2687)</f>
        <v>39</v>
      </c>
      <c r="Q2687" s="10">
        <f>COUNTIFS(FreightRates!$A$2:$A$1541,C2687,FreightRates!$B$2:$B$1541,B2687,FreightRates!$C$2:$C$1541,E2687)</f>
        <v>20</v>
      </c>
      <c r="T2687">
        <f>COUNTIFS(FreightRates!$A$2:$A$1541,C2687,FreightRates!$B$2:$B$1541,B2687,FreightRates!$C$2:$C$1541,E2687,FreightRates!$F$2:$F$1541,D2687,FreightRates!$D$2:$D$1541,"&lt;="&amp;I2687,FreightRates!$E$2:$E$1541,"&gt;="&amp;I2687)</f>
        <v>2</v>
      </c>
    </row>
    <row r="2688" spans="1:20" x14ac:dyDescent="0.25">
      <c r="A2688" s="10">
        <f>OrderList!A2688</f>
        <v>1447247246.7</v>
      </c>
      <c r="B2688" s="10" t="str">
        <f>OrderList!C2688</f>
        <v>PORT04</v>
      </c>
      <c r="C2688" s="10" t="str">
        <f>OrderList!D2688</f>
        <v>V444_0</v>
      </c>
      <c r="D2688" s="10" t="str">
        <f>OrderList!F2688</f>
        <v>DTP</v>
      </c>
      <c r="E2688" s="10" t="str">
        <f>OrderList!L2688</f>
        <v>PORT09</v>
      </c>
      <c r="F2688" s="10" t="str">
        <f>OrderList!K2688</f>
        <v>PLANT03</v>
      </c>
      <c r="G2688" s="10">
        <f>OrderList!J2688</f>
        <v>1668127</v>
      </c>
      <c r="H2688" s="10">
        <f>OrderList!M2688</f>
        <v>590</v>
      </c>
      <c r="I2688" s="10">
        <f>OrderList!N2688</f>
        <v>38.22</v>
      </c>
      <c r="O2688" s="10">
        <f>COUNTIF(FreightRates!$A$2:$A$1541,C2688)</f>
        <v>39</v>
      </c>
      <c r="Q2688" s="10">
        <f>COUNTIFS(FreightRates!$A$2:$A$1541,C2688,FreightRates!$B$2:$B$1541,B2688,FreightRates!$C$2:$C$1541,E2688)</f>
        <v>20</v>
      </c>
      <c r="T2688">
        <f>COUNTIFS(FreightRates!$A$2:$A$1541,C2688,FreightRates!$B$2:$B$1541,B2688,FreightRates!$C$2:$C$1541,E2688,FreightRates!$F$2:$F$1541,D2688,FreightRates!$D$2:$D$1541,"&lt;="&amp;I2688,FreightRates!$E$2:$E$1541,"&gt;="&amp;I2688)</f>
        <v>2</v>
      </c>
    </row>
    <row r="2689" spans="1:20" x14ac:dyDescent="0.25">
      <c r="A2689" s="10">
        <f>OrderList!A2689</f>
        <v>1447418513.7</v>
      </c>
      <c r="B2689" s="10" t="str">
        <f>OrderList!C2689</f>
        <v>PORT04</v>
      </c>
      <c r="C2689" s="10" t="str">
        <f>OrderList!D2689</f>
        <v>V444_0</v>
      </c>
      <c r="D2689" s="10" t="str">
        <f>OrderList!F2689</f>
        <v>DTP</v>
      </c>
      <c r="E2689" s="10" t="str">
        <f>OrderList!L2689</f>
        <v>PORT09</v>
      </c>
      <c r="F2689" s="10" t="str">
        <f>OrderList!K2689</f>
        <v>PLANT03</v>
      </c>
      <c r="G2689" s="10">
        <f>OrderList!J2689</f>
        <v>1668099</v>
      </c>
      <c r="H2689" s="10">
        <f>OrderList!M2689</f>
        <v>1106</v>
      </c>
      <c r="I2689" s="10">
        <f>OrderList!N2689</f>
        <v>96.04</v>
      </c>
      <c r="O2689" s="10">
        <f>COUNTIF(FreightRates!$A$2:$A$1541,C2689)</f>
        <v>39</v>
      </c>
      <c r="Q2689" s="10">
        <f>COUNTIFS(FreightRates!$A$2:$A$1541,C2689,FreightRates!$B$2:$B$1541,B2689,FreightRates!$C$2:$C$1541,E2689)</f>
        <v>20</v>
      </c>
      <c r="T2689">
        <f>COUNTIFS(FreightRates!$A$2:$A$1541,C2689,FreightRates!$B$2:$B$1541,B2689,FreightRates!$C$2:$C$1541,E2689,FreightRates!$F$2:$F$1541,D2689,FreightRates!$D$2:$D$1541,"&lt;="&amp;I2689,FreightRates!$E$2:$E$1541,"&gt;="&amp;I2689)</f>
        <v>2</v>
      </c>
    </row>
    <row r="2690" spans="1:20" x14ac:dyDescent="0.25">
      <c r="A2690" s="10">
        <f>OrderList!A2690</f>
        <v>1447195166.7</v>
      </c>
      <c r="B2690" s="10" t="str">
        <f>OrderList!C2690</f>
        <v>PORT04</v>
      </c>
      <c r="C2690" s="10" t="str">
        <f>OrderList!D2690</f>
        <v>V444_0</v>
      </c>
      <c r="D2690" s="10" t="str">
        <f>OrderList!F2690</f>
        <v>DTP</v>
      </c>
      <c r="E2690" s="10" t="str">
        <f>OrderList!L2690</f>
        <v>PORT09</v>
      </c>
      <c r="F2690" s="10" t="str">
        <f>OrderList!K2690</f>
        <v>PLANT03</v>
      </c>
      <c r="G2690" s="10">
        <f>OrderList!J2690</f>
        <v>1668127</v>
      </c>
      <c r="H2690" s="10">
        <f>OrderList!M2690</f>
        <v>421</v>
      </c>
      <c r="I2690" s="10">
        <f>OrderList!N2690</f>
        <v>18.600000000000001</v>
      </c>
      <c r="O2690" s="10">
        <f>COUNTIF(FreightRates!$A$2:$A$1541,C2690)</f>
        <v>39</v>
      </c>
      <c r="Q2690" s="10">
        <f>COUNTIFS(FreightRates!$A$2:$A$1541,C2690,FreightRates!$B$2:$B$1541,B2690,FreightRates!$C$2:$C$1541,E2690)</f>
        <v>20</v>
      </c>
      <c r="T2690">
        <f>COUNTIFS(FreightRates!$A$2:$A$1541,C2690,FreightRates!$B$2:$B$1541,B2690,FreightRates!$C$2:$C$1541,E2690,FreightRates!$F$2:$F$1541,D2690,FreightRates!$D$2:$D$1541,"&lt;="&amp;I2690,FreightRates!$E$2:$E$1541,"&gt;="&amp;I2690)</f>
        <v>2</v>
      </c>
    </row>
    <row r="2691" spans="1:20" x14ac:dyDescent="0.25">
      <c r="A2691" s="10">
        <f>OrderList!A2691</f>
        <v>1447297168.7</v>
      </c>
      <c r="B2691" s="10" t="str">
        <f>OrderList!C2691</f>
        <v>PORT04</v>
      </c>
      <c r="C2691" s="10" t="str">
        <f>OrderList!D2691</f>
        <v>V444_0</v>
      </c>
      <c r="D2691" s="10" t="str">
        <f>OrderList!F2691</f>
        <v>DTP</v>
      </c>
      <c r="E2691" s="10" t="str">
        <f>OrderList!L2691</f>
        <v>PORT09</v>
      </c>
      <c r="F2691" s="10" t="str">
        <f>OrderList!K2691</f>
        <v>PLANT03</v>
      </c>
      <c r="G2691" s="10">
        <f>OrderList!J2691</f>
        <v>1668127</v>
      </c>
      <c r="H2691" s="10">
        <f>OrderList!M2691</f>
        <v>830</v>
      </c>
      <c r="I2691" s="10">
        <f>OrderList!N2691</f>
        <v>55.78</v>
      </c>
      <c r="O2691" s="10">
        <f>COUNTIF(FreightRates!$A$2:$A$1541,C2691)</f>
        <v>39</v>
      </c>
      <c r="Q2691" s="10">
        <f>COUNTIFS(FreightRates!$A$2:$A$1541,C2691,FreightRates!$B$2:$B$1541,B2691,FreightRates!$C$2:$C$1541,E2691)</f>
        <v>20</v>
      </c>
      <c r="T2691">
        <f>COUNTIFS(FreightRates!$A$2:$A$1541,C2691,FreightRates!$B$2:$B$1541,B2691,FreightRates!$C$2:$C$1541,E2691,FreightRates!$F$2:$F$1541,D2691,FreightRates!$D$2:$D$1541,"&lt;="&amp;I2691,FreightRates!$E$2:$E$1541,"&gt;="&amp;I2691)</f>
        <v>2</v>
      </c>
    </row>
    <row r="2692" spans="1:20" x14ac:dyDescent="0.25">
      <c r="A2692" s="10">
        <f>OrderList!A2692</f>
        <v>1447373495.7</v>
      </c>
      <c r="B2692" s="10" t="str">
        <f>OrderList!C2692</f>
        <v>PORT04</v>
      </c>
      <c r="C2692" s="10" t="str">
        <f>OrderList!D2692</f>
        <v>V444_0</v>
      </c>
      <c r="D2692" s="10" t="str">
        <f>OrderList!F2692</f>
        <v>DTP</v>
      </c>
      <c r="E2692" s="10" t="str">
        <f>OrderList!L2692</f>
        <v>PORT09</v>
      </c>
      <c r="F2692" s="10" t="str">
        <f>OrderList!K2692</f>
        <v>PLANT03</v>
      </c>
      <c r="G2692" s="10">
        <f>OrderList!J2692</f>
        <v>1668127</v>
      </c>
      <c r="H2692" s="10">
        <f>OrderList!M2692</f>
        <v>620</v>
      </c>
      <c r="I2692" s="10">
        <f>OrderList!N2692</f>
        <v>37.18</v>
      </c>
      <c r="O2692" s="10">
        <f>COUNTIF(FreightRates!$A$2:$A$1541,C2692)</f>
        <v>39</v>
      </c>
      <c r="Q2692" s="10">
        <f>COUNTIFS(FreightRates!$A$2:$A$1541,C2692,FreightRates!$B$2:$B$1541,B2692,FreightRates!$C$2:$C$1541,E2692)</f>
        <v>20</v>
      </c>
      <c r="T2692">
        <f>COUNTIFS(FreightRates!$A$2:$A$1541,C2692,FreightRates!$B$2:$B$1541,B2692,FreightRates!$C$2:$C$1541,E2692,FreightRates!$F$2:$F$1541,D2692,FreightRates!$D$2:$D$1541,"&lt;="&amp;I2692,FreightRates!$E$2:$E$1541,"&gt;="&amp;I2692)</f>
        <v>2</v>
      </c>
    </row>
    <row r="2693" spans="1:20" x14ac:dyDescent="0.25">
      <c r="A2693" s="10">
        <f>OrderList!A2693</f>
        <v>1447403039.7</v>
      </c>
      <c r="B2693" s="10" t="str">
        <f>OrderList!C2693</f>
        <v>PORT04</v>
      </c>
      <c r="C2693" s="10" t="str">
        <f>OrderList!D2693</f>
        <v>V444_0</v>
      </c>
      <c r="D2693" s="10" t="str">
        <f>OrderList!F2693</f>
        <v>DTP</v>
      </c>
      <c r="E2693" s="10" t="str">
        <f>OrderList!L2693</f>
        <v>PORT09</v>
      </c>
      <c r="F2693" s="10" t="str">
        <f>OrderList!K2693</f>
        <v>PLANT03</v>
      </c>
      <c r="G2693" s="10">
        <f>OrderList!J2693</f>
        <v>1668127</v>
      </c>
      <c r="H2693" s="10">
        <f>OrderList!M2693</f>
        <v>795</v>
      </c>
      <c r="I2693" s="10">
        <f>OrderList!N2693</f>
        <v>56.74</v>
      </c>
      <c r="O2693" s="10">
        <f>COUNTIF(FreightRates!$A$2:$A$1541,C2693)</f>
        <v>39</v>
      </c>
      <c r="Q2693" s="10">
        <f>COUNTIFS(FreightRates!$A$2:$A$1541,C2693,FreightRates!$B$2:$B$1541,B2693,FreightRates!$C$2:$C$1541,E2693)</f>
        <v>20</v>
      </c>
      <c r="T2693">
        <f>COUNTIFS(FreightRates!$A$2:$A$1541,C2693,FreightRates!$B$2:$B$1541,B2693,FreightRates!$C$2:$C$1541,E2693,FreightRates!$F$2:$F$1541,D2693,FreightRates!$D$2:$D$1541,"&lt;="&amp;I2693,FreightRates!$E$2:$E$1541,"&gt;="&amp;I2693)</f>
        <v>2</v>
      </c>
    </row>
    <row r="2694" spans="1:20" x14ac:dyDescent="0.25">
      <c r="A2694" s="10">
        <f>OrderList!A2694</f>
        <v>1447403038.7</v>
      </c>
      <c r="B2694" s="10" t="str">
        <f>OrderList!C2694</f>
        <v>PORT04</v>
      </c>
      <c r="C2694" s="10" t="str">
        <f>OrderList!D2694</f>
        <v>V444_0</v>
      </c>
      <c r="D2694" s="10" t="str">
        <f>OrderList!F2694</f>
        <v>DTP</v>
      </c>
      <c r="E2694" s="10" t="str">
        <f>OrderList!L2694</f>
        <v>PORT09</v>
      </c>
      <c r="F2694" s="10" t="str">
        <f>OrderList!K2694</f>
        <v>PLANT03</v>
      </c>
      <c r="G2694" s="10">
        <f>OrderList!J2694</f>
        <v>1668127</v>
      </c>
      <c r="H2694" s="10">
        <f>OrderList!M2694</f>
        <v>458</v>
      </c>
      <c r="I2694" s="10">
        <f>OrderList!N2694</f>
        <v>18.579999999999998</v>
      </c>
      <c r="O2694" s="10">
        <f>COUNTIF(FreightRates!$A$2:$A$1541,C2694)</f>
        <v>39</v>
      </c>
      <c r="Q2694" s="10">
        <f>COUNTIFS(FreightRates!$A$2:$A$1541,C2694,FreightRates!$B$2:$B$1541,B2694,FreightRates!$C$2:$C$1541,E2694)</f>
        <v>20</v>
      </c>
      <c r="T2694">
        <f>COUNTIFS(FreightRates!$A$2:$A$1541,C2694,FreightRates!$B$2:$B$1541,B2694,FreightRates!$C$2:$C$1541,E2694,FreightRates!$F$2:$F$1541,D2694,FreightRates!$D$2:$D$1541,"&lt;="&amp;I2694,FreightRates!$E$2:$E$1541,"&gt;="&amp;I2694)</f>
        <v>2</v>
      </c>
    </row>
    <row r="2695" spans="1:20" x14ac:dyDescent="0.25">
      <c r="A2695" s="10">
        <f>OrderList!A2695</f>
        <v>1447403037.7</v>
      </c>
      <c r="B2695" s="10" t="str">
        <f>OrderList!C2695</f>
        <v>PORT04</v>
      </c>
      <c r="C2695" s="10" t="str">
        <f>OrderList!D2695</f>
        <v>V444_0</v>
      </c>
      <c r="D2695" s="10" t="str">
        <f>OrderList!F2695</f>
        <v>DTP</v>
      </c>
      <c r="E2695" s="10" t="str">
        <f>OrderList!L2695</f>
        <v>PORT09</v>
      </c>
      <c r="F2695" s="10" t="str">
        <f>OrderList!K2695</f>
        <v>PLANT03</v>
      </c>
      <c r="G2695" s="10">
        <f>OrderList!J2695</f>
        <v>1668127</v>
      </c>
      <c r="H2695" s="10">
        <f>OrderList!M2695</f>
        <v>470</v>
      </c>
      <c r="I2695" s="10">
        <f>OrderList!N2695</f>
        <v>16.559999999999999</v>
      </c>
      <c r="O2695" s="10">
        <f>COUNTIF(FreightRates!$A$2:$A$1541,C2695)</f>
        <v>39</v>
      </c>
      <c r="Q2695" s="10">
        <f>COUNTIFS(FreightRates!$A$2:$A$1541,C2695,FreightRates!$B$2:$B$1541,B2695,FreightRates!$C$2:$C$1541,E2695)</f>
        <v>20</v>
      </c>
      <c r="T2695">
        <f>COUNTIFS(FreightRates!$A$2:$A$1541,C2695,FreightRates!$B$2:$B$1541,B2695,FreightRates!$C$2:$C$1541,E2695,FreightRates!$F$2:$F$1541,D2695,FreightRates!$D$2:$D$1541,"&lt;="&amp;I2695,FreightRates!$E$2:$E$1541,"&gt;="&amp;I2695)</f>
        <v>2</v>
      </c>
    </row>
    <row r="2696" spans="1:20" x14ac:dyDescent="0.25">
      <c r="A2696" s="10">
        <f>OrderList!A2696</f>
        <v>1447195165.7</v>
      </c>
      <c r="B2696" s="10" t="str">
        <f>OrderList!C2696</f>
        <v>PORT04</v>
      </c>
      <c r="C2696" s="10" t="str">
        <f>OrderList!D2696</f>
        <v>V444_0</v>
      </c>
      <c r="D2696" s="10" t="str">
        <f>OrderList!F2696</f>
        <v>DTP</v>
      </c>
      <c r="E2696" s="10" t="str">
        <f>OrderList!L2696</f>
        <v>PORT09</v>
      </c>
      <c r="F2696" s="10" t="str">
        <f>OrderList!K2696</f>
        <v>PLANT03</v>
      </c>
      <c r="G2696" s="10">
        <f>OrderList!J2696</f>
        <v>1668127</v>
      </c>
      <c r="H2696" s="10">
        <f>OrderList!M2696</f>
        <v>494</v>
      </c>
      <c r="I2696" s="10">
        <f>OrderList!N2696</f>
        <v>16.52</v>
      </c>
      <c r="O2696" s="10">
        <f>COUNTIF(FreightRates!$A$2:$A$1541,C2696)</f>
        <v>39</v>
      </c>
      <c r="Q2696" s="10">
        <f>COUNTIFS(FreightRates!$A$2:$A$1541,C2696,FreightRates!$B$2:$B$1541,B2696,FreightRates!$C$2:$C$1541,E2696)</f>
        <v>20</v>
      </c>
      <c r="T2696">
        <f>COUNTIFS(FreightRates!$A$2:$A$1541,C2696,FreightRates!$B$2:$B$1541,B2696,FreightRates!$C$2:$C$1541,E2696,FreightRates!$F$2:$F$1541,D2696,FreightRates!$D$2:$D$1541,"&lt;="&amp;I2696,FreightRates!$E$2:$E$1541,"&gt;="&amp;I2696)</f>
        <v>2</v>
      </c>
    </row>
    <row r="2697" spans="1:20" x14ac:dyDescent="0.25">
      <c r="A2697" s="10">
        <f>OrderList!A2697</f>
        <v>1447158122.7</v>
      </c>
      <c r="B2697" s="10" t="str">
        <f>OrderList!C2697</f>
        <v>PORT04</v>
      </c>
      <c r="C2697" s="10" t="str">
        <f>OrderList!D2697</f>
        <v>V444_0</v>
      </c>
      <c r="D2697" s="10" t="str">
        <f>OrderList!F2697</f>
        <v>DTP</v>
      </c>
      <c r="E2697" s="10" t="str">
        <f>OrderList!L2697</f>
        <v>PORT09</v>
      </c>
      <c r="F2697" s="10" t="str">
        <f>OrderList!K2697</f>
        <v>PLANT03</v>
      </c>
      <c r="G2697" s="10">
        <f>OrderList!J2697</f>
        <v>1696456</v>
      </c>
      <c r="H2697" s="10">
        <f>OrderList!M2697</f>
        <v>1959</v>
      </c>
      <c r="I2697" s="10">
        <f>OrderList!N2697</f>
        <v>23.88</v>
      </c>
      <c r="O2697" s="10">
        <f>COUNTIF(FreightRates!$A$2:$A$1541,C2697)</f>
        <v>39</v>
      </c>
      <c r="Q2697" s="10">
        <f>COUNTIFS(FreightRates!$A$2:$A$1541,C2697,FreightRates!$B$2:$B$1541,B2697,FreightRates!$C$2:$C$1541,E2697)</f>
        <v>20</v>
      </c>
      <c r="T2697">
        <f>COUNTIFS(FreightRates!$A$2:$A$1541,C2697,FreightRates!$B$2:$B$1541,B2697,FreightRates!$C$2:$C$1541,E2697,FreightRates!$F$2:$F$1541,D2697,FreightRates!$D$2:$D$1541,"&lt;="&amp;I2697,FreightRates!$E$2:$E$1541,"&gt;="&amp;I2697)</f>
        <v>2</v>
      </c>
    </row>
    <row r="2698" spans="1:20" x14ac:dyDescent="0.25">
      <c r="A2698" s="10">
        <f>OrderList!A2698</f>
        <v>1447175703.7</v>
      </c>
      <c r="B2698" s="10" t="str">
        <f>OrderList!C2698</f>
        <v>PORT04</v>
      </c>
      <c r="C2698" s="10" t="str">
        <f>OrderList!D2698</f>
        <v>V444_0</v>
      </c>
      <c r="D2698" s="10" t="str">
        <f>OrderList!F2698</f>
        <v>DTP</v>
      </c>
      <c r="E2698" s="10" t="str">
        <f>OrderList!L2698</f>
        <v>PORT09</v>
      </c>
      <c r="F2698" s="10" t="str">
        <f>OrderList!K2698</f>
        <v>PLANT03</v>
      </c>
      <c r="G2698" s="10">
        <f>OrderList!J2698</f>
        <v>1700958</v>
      </c>
      <c r="H2698" s="10">
        <f>OrderList!M2698</f>
        <v>932</v>
      </c>
      <c r="I2698" s="10">
        <f>OrderList!N2698</f>
        <v>7.7799999999999994</v>
      </c>
      <c r="O2698" s="10">
        <f>COUNTIF(FreightRates!$A$2:$A$1541,C2698)</f>
        <v>39</v>
      </c>
      <c r="Q2698" s="10">
        <f>COUNTIFS(FreightRates!$A$2:$A$1541,C2698,FreightRates!$B$2:$B$1541,B2698,FreightRates!$C$2:$C$1541,E2698)</f>
        <v>20</v>
      </c>
      <c r="T2698">
        <f>COUNTIFS(FreightRates!$A$2:$A$1541,C2698,FreightRates!$B$2:$B$1541,B2698,FreightRates!$C$2:$C$1541,E2698,FreightRates!$F$2:$F$1541,D2698,FreightRates!$D$2:$D$1541,"&lt;="&amp;I2698,FreightRates!$E$2:$E$1541,"&gt;="&amp;I2698)</f>
        <v>2</v>
      </c>
    </row>
    <row r="2699" spans="1:20" x14ac:dyDescent="0.25">
      <c r="A2699" s="10">
        <f>OrderList!A2699</f>
        <v>1447373426.7</v>
      </c>
      <c r="B2699" s="10" t="str">
        <f>OrderList!C2699</f>
        <v>PORT04</v>
      </c>
      <c r="C2699" s="10" t="str">
        <f>OrderList!D2699</f>
        <v>V444_0</v>
      </c>
      <c r="D2699" s="10" t="str">
        <f>OrderList!F2699</f>
        <v>DTP</v>
      </c>
      <c r="E2699" s="10" t="str">
        <f>OrderList!L2699</f>
        <v>PORT09</v>
      </c>
      <c r="F2699" s="10" t="str">
        <f>OrderList!K2699</f>
        <v>PLANT03</v>
      </c>
      <c r="G2699" s="10">
        <f>OrderList!J2699</f>
        <v>1664061</v>
      </c>
      <c r="H2699" s="10">
        <f>OrderList!M2699</f>
        <v>1376</v>
      </c>
      <c r="I2699" s="10">
        <f>OrderList!N2699</f>
        <v>13.470607978253376</v>
      </c>
      <c r="O2699" s="10">
        <f>COUNTIF(FreightRates!$A$2:$A$1541,C2699)</f>
        <v>39</v>
      </c>
      <c r="Q2699" s="10">
        <f>COUNTIFS(FreightRates!$A$2:$A$1541,C2699,FreightRates!$B$2:$B$1541,B2699,FreightRates!$C$2:$C$1541,E2699)</f>
        <v>20</v>
      </c>
      <c r="T2699">
        <f>COUNTIFS(FreightRates!$A$2:$A$1541,C2699,FreightRates!$B$2:$B$1541,B2699,FreightRates!$C$2:$C$1541,E2699,FreightRates!$F$2:$F$1541,D2699,FreightRates!$D$2:$D$1541,"&lt;="&amp;I2699,FreightRates!$E$2:$E$1541,"&gt;="&amp;I2699)</f>
        <v>2</v>
      </c>
    </row>
    <row r="2700" spans="1:20" x14ac:dyDescent="0.25">
      <c r="A2700" s="10">
        <f>OrderList!A2700</f>
        <v>1447373427.7</v>
      </c>
      <c r="B2700" s="10" t="str">
        <f>OrderList!C2700</f>
        <v>PORT04</v>
      </c>
      <c r="C2700" s="10" t="str">
        <f>OrderList!D2700</f>
        <v>V444_0</v>
      </c>
      <c r="D2700" s="10" t="str">
        <f>OrderList!F2700</f>
        <v>DTP</v>
      </c>
      <c r="E2700" s="10" t="str">
        <f>OrderList!L2700</f>
        <v>PORT09</v>
      </c>
      <c r="F2700" s="10" t="str">
        <f>OrderList!K2700</f>
        <v>PLANT03</v>
      </c>
      <c r="G2700" s="10">
        <f>OrderList!J2700</f>
        <v>1664061</v>
      </c>
      <c r="H2700" s="10">
        <f>OrderList!M2700</f>
        <v>429</v>
      </c>
      <c r="I2700" s="10">
        <f>OrderList!N2700</f>
        <v>1.5044332523646682</v>
      </c>
      <c r="O2700" s="10">
        <f>COUNTIF(FreightRates!$A$2:$A$1541,C2700)</f>
        <v>39</v>
      </c>
      <c r="Q2700" s="10">
        <f>COUNTIFS(FreightRates!$A$2:$A$1541,C2700,FreightRates!$B$2:$B$1541,B2700,FreightRates!$C$2:$C$1541,E2700)</f>
        <v>20</v>
      </c>
      <c r="T2700">
        <f>COUNTIFS(FreightRates!$A$2:$A$1541,C2700,FreightRates!$B$2:$B$1541,B2700,FreightRates!$C$2:$C$1541,E2700,FreightRates!$F$2:$F$1541,D2700,FreightRates!$D$2:$D$1541,"&lt;="&amp;I2700,FreightRates!$E$2:$E$1541,"&gt;="&amp;I2700)</f>
        <v>2</v>
      </c>
    </row>
    <row r="2701" spans="1:20" x14ac:dyDescent="0.25">
      <c r="A2701" s="10">
        <f>OrderList!A2701</f>
        <v>1447313120.7</v>
      </c>
      <c r="B2701" s="10" t="str">
        <f>OrderList!C2701</f>
        <v>PORT04</v>
      </c>
      <c r="C2701" s="10" t="str">
        <f>OrderList!D2701</f>
        <v>V444_0</v>
      </c>
      <c r="D2701" s="10" t="str">
        <f>OrderList!F2701</f>
        <v>DTP</v>
      </c>
      <c r="E2701" s="10" t="str">
        <f>OrderList!L2701</f>
        <v>PORT09</v>
      </c>
      <c r="F2701" s="10" t="str">
        <f>OrderList!K2701</f>
        <v>PLANT03</v>
      </c>
      <c r="G2701" s="10">
        <f>OrderList!J2701</f>
        <v>1664061</v>
      </c>
      <c r="H2701" s="10">
        <f>OrderList!M2701</f>
        <v>10003</v>
      </c>
      <c r="I2701" s="10">
        <f>OrderList!N2701</f>
        <v>136.12849275442721</v>
      </c>
      <c r="O2701" s="10">
        <f>COUNTIF(FreightRates!$A$2:$A$1541,C2701)</f>
        <v>39</v>
      </c>
      <c r="Q2701" s="10">
        <f>COUNTIFS(FreightRates!$A$2:$A$1541,C2701,FreightRates!$B$2:$B$1541,B2701,FreightRates!$C$2:$C$1541,E2701)</f>
        <v>20</v>
      </c>
      <c r="T2701">
        <f>COUNTIFS(FreightRates!$A$2:$A$1541,C2701,FreightRates!$B$2:$B$1541,B2701,FreightRates!$C$2:$C$1541,E2701,FreightRates!$F$2:$F$1541,D2701,FreightRates!$D$2:$D$1541,"&lt;="&amp;I2701,FreightRates!$E$2:$E$1541,"&gt;="&amp;I2701)</f>
        <v>2</v>
      </c>
    </row>
    <row r="2702" spans="1:20" x14ac:dyDescent="0.25">
      <c r="A2702" s="10">
        <f>OrderList!A2702</f>
        <v>1447373429.7</v>
      </c>
      <c r="B2702" s="10" t="str">
        <f>OrderList!C2702</f>
        <v>PORT04</v>
      </c>
      <c r="C2702" s="10" t="str">
        <f>OrderList!D2702</f>
        <v>V444_0</v>
      </c>
      <c r="D2702" s="10" t="str">
        <f>OrderList!F2702</f>
        <v>DTP</v>
      </c>
      <c r="E2702" s="10" t="str">
        <f>OrderList!L2702</f>
        <v>PORT09</v>
      </c>
      <c r="F2702" s="10" t="str">
        <f>OrderList!K2702</f>
        <v>PLANT03</v>
      </c>
      <c r="G2702" s="10">
        <f>OrderList!J2702</f>
        <v>1664061</v>
      </c>
      <c r="H2702" s="10">
        <f>OrderList!M2702</f>
        <v>10320</v>
      </c>
      <c r="I2702" s="10">
        <f>OrderList!N2702</f>
        <v>121.32</v>
      </c>
      <c r="O2702" s="10">
        <f>COUNTIF(FreightRates!$A$2:$A$1541,C2702)</f>
        <v>39</v>
      </c>
      <c r="Q2702" s="10">
        <f>COUNTIFS(FreightRates!$A$2:$A$1541,C2702,FreightRates!$B$2:$B$1541,B2702,FreightRates!$C$2:$C$1541,E2702)</f>
        <v>20</v>
      </c>
      <c r="T2702">
        <f>COUNTIFS(FreightRates!$A$2:$A$1541,C2702,FreightRates!$B$2:$B$1541,B2702,FreightRates!$C$2:$C$1541,E2702,FreightRates!$F$2:$F$1541,D2702,FreightRates!$D$2:$D$1541,"&lt;="&amp;I2702,FreightRates!$E$2:$E$1541,"&gt;="&amp;I2702)</f>
        <v>2</v>
      </c>
    </row>
    <row r="2703" spans="1:20" x14ac:dyDescent="0.25">
      <c r="A2703" s="10">
        <f>OrderList!A2703</f>
        <v>1447266859.7</v>
      </c>
      <c r="B2703" s="10" t="str">
        <f>OrderList!C2703</f>
        <v>PORT04</v>
      </c>
      <c r="C2703" s="10" t="str">
        <f>OrderList!D2703</f>
        <v>V444_0</v>
      </c>
      <c r="D2703" s="10" t="str">
        <f>OrderList!F2703</f>
        <v>DTP</v>
      </c>
      <c r="E2703" s="10" t="str">
        <f>OrderList!L2703</f>
        <v>PORT09</v>
      </c>
      <c r="F2703" s="10" t="str">
        <f>OrderList!K2703</f>
        <v>PLANT03</v>
      </c>
      <c r="G2703" s="10">
        <f>OrderList!J2703</f>
        <v>1664061</v>
      </c>
      <c r="H2703" s="10">
        <f>OrderList!M2703</f>
        <v>15279</v>
      </c>
      <c r="I2703" s="10">
        <f>OrderList!N2703</f>
        <v>192.94</v>
      </c>
      <c r="O2703" s="10">
        <f>COUNTIF(FreightRates!$A$2:$A$1541,C2703)</f>
        <v>39</v>
      </c>
      <c r="Q2703" s="10">
        <f>COUNTIFS(FreightRates!$A$2:$A$1541,C2703,FreightRates!$B$2:$B$1541,B2703,FreightRates!$C$2:$C$1541,E2703)</f>
        <v>20</v>
      </c>
      <c r="T2703">
        <f>COUNTIFS(FreightRates!$A$2:$A$1541,C2703,FreightRates!$B$2:$B$1541,B2703,FreightRates!$C$2:$C$1541,E2703,FreightRates!$F$2:$F$1541,D2703,FreightRates!$D$2:$D$1541,"&lt;="&amp;I2703,FreightRates!$E$2:$E$1541,"&gt;="&amp;I2703)</f>
        <v>2</v>
      </c>
    </row>
    <row r="2704" spans="1:20" x14ac:dyDescent="0.25">
      <c r="A2704" s="10">
        <f>OrderList!A2704</f>
        <v>1447373428.7</v>
      </c>
      <c r="B2704" s="10" t="str">
        <f>OrderList!C2704</f>
        <v>PORT04</v>
      </c>
      <c r="C2704" s="10" t="str">
        <f>OrderList!D2704</f>
        <v>V444_0</v>
      </c>
      <c r="D2704" s="10" t="str">
        <f>OrderList!F2704</f>
        <v>DTP</v>
      </c>
      <c r="E2704" s="10" t="str">
        <f>OrderList!L2704</f>
        <v>PORT09</v>
      </c>
      <c r="F2704" s="10" t="str">
        <f>OrderList!K2704</f>
        <v>PLANT03</v>
      </c>
      <c r="G2704" s="10">
        <f>OrderList!J2704</f>
        <v>1664061</v>
      </c>
      <c r="H2704" s="10">
        <f>OrderList!M2704</f>
        <v>20260</v>
      </c>
      <c r="I2704" s="10">
        <f>OrderList!N2704</f>
        <v>250.48</v>
      </c>
      <c r="O2704" s="10">
        <f>COUNTIF(FreightRates!$A$2:$A$1541,C2704)</f>
        <v>39</v>
      </c>
      <c r="Q2704" s="10">
        <f>COUNTIFS(FreightRates!$A$2:$A$1541,C2704,FreightRates!$B$2:$B$1541,B2704,FreightRates!$C$2:$C$1541,E2704)</f>
        <v>20</v>
      </c>
      <c r="T2704">
        <f>COUNTIFS(FreightRates!$A$2:$A$1541,C2704,FreightRates!$B$2:$B$1541,B2704,FreightRates!$C$2:$C$1541,E2704,FreightRates!$F$2:$F$1541,D2704,FreightRates!$D$2:$D$1541,"&lt;="&amp;I2704,FreightRates!$E$2:$E$1541,"&gt;="&amp;I2704)</f>
        <v>2</v>
      </c>
    </row>
    <row r="2705" spans="1:20" x14ac:dyDescent="0.25">
      <c r="A2705" s="10">
        <f>OrderList!A2705</f>
        <v>1447385938.7</v>
      </c>
      <c r="B2705" s="10" t="str">
        <f>OrderList!C2705</f>
        <v>PORT04</v>
      </c>
      <c r="C2705" s="10" t="str">
        <f>OrderList!D2705</f>
        <v>V444_0</v>
      </c>
      <c r="D2705" s="10" t="str">
        <f>OrderList!F2705</f>
        <v>DTP</v>
      </c>
      <c r="E2705" s="10" t="str">
        <f>OrderList!L2705</f>
        <v>PORT09</v>
      </c>
      <c r="F2705" s="10" t="str">
        <f>OrderList!K2705</f>
        <v>PLANT03</v>
      </c>
      <c r="G2705" s="10">
        <f>OrderList!J2705</f>
        <v>1664061</v>
      </c>
      <c r="H2705" s="10">
        <f>OrderList!M2705</f>
        <v>10265</v>
      </c>
      <c r="I2705" s="10">
        <f>OrderList!N2705</f>
        <v>134</v>
      </c>
      <c r="O2705" s="10">
        <f>COUNTIF(FreightRates!$A$2:$A$1541,C2705)</f>
        <v>39</v>
      </c>
      <c r="Q2705" s="10">
        <f>COUNTIFS(FreightRates!$A$2:$A$1541,C2705,FreightRates!$B$2:$B$1541,B2705,FreightRates!$C$2:$C$1541,E2705)</f>
        <v>20</v>
      </c>
      <c r="T2705">
        <f>COUNTIFS(FreightRates!$A$2:$A$1541,C2705,FreightRates!$B$2:$B$1541,B2705,FreightRates!$C$2:$C$1541,E2705,FreightRates!$F$2:$F$1541,D2705,FreightRates!$D$2:$D$1541,"&lt;="&amp;I2705,FreightRates!$E$2:$E$1541,"&gt;="&amp;I2705)</f>
        <v>2</v>
      </c>
    </row>
    <row r="2706" spans="1:20" x14ac:dyDescent="0.25">
      <c r="A2706" s="10">
        <f>OrderList!A2706</f>
        <v>1447174465.7</v>
      </c>
      <c r="B2706" s="10" t="str">
        <f>OrderList!C2706</f>
        <v>PORT04</v>
      </c>
      <c r="C2706" s="10" t="str">
        <f>OrderList!D2706</f>
        <v>V444_0</v>
      </c>
      <c r="D2706" s="10" t="str">
        <f>OrderList!F2706</f>
        <v>DTP</v>
      </c>
      <c r="E2706" s="10" t="str">
        <f>OrderList!L2706</f>
        <v>PORT09</v>
      </c>
      <c r="F2706" s="10" t="str">
        <f>OrderList!K2706</f>
        <v>PLANT03</v>
      </c>
      <c r="G2706" s="10">
        <f>OrderList!J2706</f>
        <v>1664061</v>
      </c>
      <c r="H2706" s="10">
        <f>OrderList!M2706</f>
        <v>15237</v>
      </c>
      <c r="I2706" s="10">
        <f>OrderList!N2706</f>
        <v>172.18</v>
      </c>
      <c r="O2706" s="10">
        <f>COUNTIF(FreightRates!$A$2:$A$1541,C2706)</f>
        <v>39</v>
      </c>
      <c r="Q2706" s="10">
        <f>COUNTIFS(FreightRates!$A$2:$A$1541,C2706,FreightRates!$B$2:$B$1541,B2706,FreightRates!$C$2:$C$1541,E2706)</f>
        <v>20</v>
      </c>
      <c r="T2706">
        <f>COUNTIFS(FreightRates!$A$2:$A$1541,C2706,FreightRates!$B$2:$B$1541,B2706,FreightRates!$C$2:$C$1541,E2706,FreightRates!$F$2:$F$1541,D2706,FreightRates!$D$2:$D$1541,"&lt;="&amp;I2706,FreightRates!$E$2:$E$1541,"&gt;="&amp;I2706)</f>
        <v>2</v>
      </c>
    </row>
    <row r="2707" spans="1:20" x14ac:dyDescent="0.25">
      <c r="A2707" s="10">
        <f>OrderList!A2707</f>
        <v>1447384260.7</v>
      </c>
      <c r="B2707" s="10" t="str">
        <f>OrderList!C2707</f>
        <v>PORT04</v>
      </c>
      <c r="C2707" s="10" t="str">
        <f>OrderList!D2707</f>
        <v>V444_0</v>
      </c>
      <c r="D2707" s="10" t="str">
        <f>OrderList!F2707</f>
        <v>DTP</v>
      </c>
      <c r="E2707" s="10" t="str">
        <f>OrderList!L2707</f>
        <v>PORT09</v>
      </c>
      <c r="F2707" s="10" t="str">
        <f>OrderList!K2707</f>
        <v>PLANT03</v>
      </c>
      <c r="G2707" s="10">
        <f>OrderList!J2707</f>
        <v>1664061</v>
      </c>
      <c r="H2707" s="10">
        <f>OrderList!M2707</f>
        <v>20314</v>
      </c>
      <c r="I2707" s="10">
        <f>OrderList!N2707</f>
        <v>260.76</v>
      </c>
      <c r="O2707" s="10">
        <f>COUNTIF(FreightRates!$A$2:$A$1541,C2707)</f>
        <v>39</v>
      </c>
      <c r="Q2707" s="10">
        <f>COUNTIFS(FreightRates!$A$2:$A$1541,C2707,FreightRates!$B$2:$B$1541,B2707,FreightRates!$C$2:$C$1541,E2707)</f>
        <v>20</v>
      </c>
      <c r="T2707">
        <f>COUNTIFS(FreightRates!$A$2:$A$1541,C2707,FreightRates!$B$2:$B$1541,B2707,FreightRates!$C$2:$C$1541,E2707,FreightRates!$F$2:$F$1541,D2707,FreightRates!$D$2:$D$1541,"&lt;="&amp;I2707,FreightRates!$E$2:$E$1541,"&gt;="&amp;I2707)</f>
        <v>2</v>
      </c>
    </row>
    <row r="2708" spans="1:20" x14ac:dyDescent="0.25">
      <c r="A2708" s="10">
        <f>OrderList!A2708</f>
        <v>1447301451.7</v>
      </c>
      <c r="B2708" s="10" t="str">
        <f>OrderList!C2708</f>
        <v>PORT04</v>
      </c>
      <c r="C2708" s="10" t="str">
        <f>OrderList!D2708</f>
        <v>V444_0</v>
      </c>
      <c r="D2708" s="10" t="str">
        <f>OrderList!F2708</f>
        <v>DTP</v>
      </c>
      <c r="E2708" s="10" t="str">
        <f>OrderList!L2708</f>
        <v>PORT09</v>
      </c>
      <c r="F2708" s="10" t="str">
        <f>OrderList!K2708</f>
        <v>PLANT03</v>
      </c>
      <c r="G2708" s="10">
        <f>OrderList!J2708</f>
        <v>1664061</v>
      </c>
      <c r="H2708" s="10">
        <f>OrderList!M2708</f>
        <v>30131</v>
      </c>
      <c r="I2708" s="10">
        <f>OrderList!N2708</f>
        <v>350.96</v>
      </c>
      <c r="O2708" s="10">
        <f>COUNTIF(FreightRates!$A$2:$A$1541,C2708)</f>
        <v>39</v>
      </c>
      <c r="Q2708" s="10">
        <f>COUNTIFS(FreightRates!$A$2:$A$1541,C2708,FreightRates!$B$2:$B$1541,B2708,FreightRates!$C$2:$C$1541,E2708)</f>
        <v>20</v>
      </c>
      <c r="T2708">
        <f>COUNTIFS(FreightRates!$A$2:$A$1541,C2708,FreightRates!$B$2:$B$1541,B2708,FreightRates!$C$2:$C$1541,E2708,FreightRates!$F$2:$F$1541,D2708,FreightRates!$D$2:$D$1541,"&lt;="&amp;I2708,FreightRates!$E$2:$E$1541,"&gt;="&amp;I2708)</f>
        <v>2</v>
      </c>
    </row>
    <row r="2709" spans="1:20" x14ac:dyDescent="0.25">
      <c r="A2709" s="10">
        <f>OrderList!A2709</f>
        <v>1447265578.7</v>
      </c>
      <c r="B2709" s="10" t="str">
        <f>OrderList!C2709</f>
        <v>PORT04</v>
      </c>
      <c r="C2709" s="10" t="str">
        <f>OrderList!D2709</f>
        <v>V444_0</v>
      </c>
      <c r="D2709" s="10" t="str">
        <f>OrderList!F2709</f>
        <v>DTP</v>
      </c>
      <c r="E2709" s="10" t="str">
        <f>OrderList!L2709</f>
        <v>PORT09</v>
      </c>
      <c r="F2709" s="10" t="str">
        <f>OrderList!K2709</f>
        <v>PLANT03</v>
      </c>
      <c r="G2709" s="10">
        <f>OrderList!J2709</f>
        <v>1664061</v>
      </c>
      <c r="H2709" s="10">
        <f>OrderList!M2709</f>
        <v>15279</v>
      </c>
      <c r="I2709" s="10">
        <f>OrderList!N2709</f>
        <v>181.12</v>
      </c>
      <c r="O2709" s="10">
        <f>COUNTIF(FreightRates!$A$2:$A$1541,C2709)</f>
        <v>39</v>
      </c>
      <c r="Q2709" s="10">
        <f>COUNTIFS(FreightRates!$A$2:$A$1541,C2709,FreightRates!$B$2:$B$1541,B2709,FreightRates!$C$2:$C$1541,E2709)</f>
        <v>20</v>
      </c>
      <c r="T2709">
        <f>COUNTIFS(FreightRates!$A$2:$A$1541,C2709,FreightRates!$B$2:$B$1541,B2709,FreightRates!$C$2:$C$1541,E2709,FreightRates!$F$2:$F$1541,D2709,FreightRates!$D$2:$D$1541,"&lt;="&amp;I2709,FreightRates!$E$2:$E$1541,"&gt;="&amp;I2709)</f>
        <v>2</v>
      </c>
    </row>
    <row r="2710" spans="1:20" x14ac:dyDescent="0.25">
      <c r="A2710" s="10">
        <f>OrderList!A2710</f>
        <v>1447174185.7</v>
      </c>
      <c r="B2710" s="10" t="str">
        <f>OrderList!C2710</f>
        <v>PORT04</v>
      </c>
      <c r="C2710" s="10" t="str">
        <f>OrderList!D2710</f>
        <v>V444_0</v>
      </c>
      <c r="D2710" s="10" t="str">
        <f>OrderList!F2710</f>
        <v>DTP</v>
      </c>
      <c r="E2710" s="10" t="str">
        <f>OrderList!L2710</f>
        <v>PORT09</v>
      </c>
      <c r="F2710" s="10" t="str">
        <f>OrderList!K2710</f>
        <v>PLANT03</v>
      </c>
      <c r="G2710" s="10">
        <f>OrderList!J2710</f>
        <v>1664061</v>
      </c>
      <c r="H2710" s="10">
        <f>OrderList!M2710</f>
        <v>8709</v>
      </c>
      <c r="I2710" s="10">
        <f>OrderList!N2710</f>
        <v>110.48</v>
      </c>
      <c r="O2710" s="10">
        <f>COUNTIF(FreightRates!$A$2:$A$1541,C2710)</f>
        <v>39</v>
      </c>
      <c r="Q2710" s="10">
        <f>COUNTIFS(FreightRates!$A$2:$A$1541,C2710,FreightRates!$B$2:$B$1541,B2710,FreightRates!$C$2:$C$1541,E2710)</f>
        <v>20</v>
      </c>
      <c r="T2710">
        <f>COUNTIFS(FreightRates!$A$2:$A$1541,C2710,FreightRates!$B$2:$B$1541,B2710,FreightRates!$C$2:$C$1541,E2710,FreightRates!$F$2:$F$1541,D2710,FreightRates!$D$2:$D$1541,"&lt;="&amp;I2710,FreightRates!$E$2:$E$1541,"&gt;="&amp;I2710)</f>
        <v>2</v>
      </c>
    </row>
    <row r="2711" spans="1:20" x14ac:dyDescent="0.25">
      <c r="A2711" s="10">
        <f>OrderList!A2711</f>
        <v>1447213261.7</v>
      </c>
      <c r="B2711" s="10" t="str">
        <f>OrderList!C2711</f>
        <v>PORT04</v>
      </c>
      <c r="C2711" s="10" t="str">
        <f>OrderList!D2711</f>
        <v>V444_0</v>
      </c>
      <c r="D2711" s="10" t="str">
        <f>OrderList!F2711</f>
        <v>DTP</v>
      </c>
      <c r="E2711" s="10" t="str">
        <f>OrderList!L2711</f>
        <v>PORT09</v>
      </c>
      <c r="F2711" s="10" t="str">
        <f>OrderList!K2711</f>
        <v>PLANT03</v>
      </c>
      <c r="G2711" s="10">
        <f>OrderList!J2711</f>
        <v>1664061</v>
      </c>
      <c r="H2711" s="10">
        <f>OrderList!M2711</f>
        <v>30297</v>
      </c>
      <c r="I2711" s="10">
        <f>OrderList!N2711</f>
        <v>331.06</v>
      </c>
      <c r="O2711" s="10">
        <f>COUNTIF(FreightRates!$A$2:$A$1541,C2711)</f>
        <v>39</v>
      </c>
      <c r="Q2711" s="10">
        <f>COUNTIFS(FreightRates!$A$2:$A$1541,C2711,FreightRates!$B$2:$B$1541,B2711,FreightRates!$C$2:$C$1541,E2711)</f>
        <v>20</v>
      </c>
      <c r="T2711">
        <f>COUNTIFS(FreightRates!$A$2:$A$1541,C2711,FreightRates!$B$2:$B$1541,B2711,FreightRates!$C$2:$C$1541,E2711,FreightRates!$F$2:$F$1541,D2711,FreightRates!$D$2:$D$1541,"&lt;="&amp;I2711,FreightRates!$E$2:$E$1541,"&gt;="&amp;I2711)</f>
        <v>2</v>
      </c>
    </row>
    <row r="2712" spans="1:20" x14ac:dyDescent="0.25">
      <c r="A2712" s="10">
        <f>OrderList!A2712</f>
        <v>1447265579.7</v>
      </c>
      <c r="B2712" s="10" t="str">
        <f>OrderList!C2712</f>
        <v>PORT04</v>
      </c>
      <c r="C2712" s="10" t="str">
        <f>OrderList!D2712</f>
        <v>V444_0</v>
      </c>
      <c r="D2712" s="10" t="str">
        <f>OrderList!F2712</f>
        <v>DTP</v>
      </c>
      <c r="E2712" s="10" t="str">
        <f>OrderList!L2712</f>
        <v>PORT09</v>
      </c>
      <c r="F2712" s="10" t="str">
        <f>OrderList!K2712</f>
        <v>PLANT03</v>
      </c>
      <c r="G2712" s="10">
        <f>OrderList!J2712</f>
        <v>1664061</v>
      </c>
      <c r="H2712" s="10">
        <f>OrderList!M2712</f>
        <v>30240</v>
      </c>
      <c r="I2712" s="10">
        <f>OrderList!N2712</f>
        <v>366.94</v>
      </c>
      <c r="O2712" s="10">
        <f>COUNTIF(FreightRates!$A$2:$A$1541,C2712)</f>
        <v>39</v>
      </c>
      <c r="Q2712" s="10">
        <f>COUNTIFS(FreightRates!$A$2:$A$1541,C2712,FreightRates!$B$2:$B$1541,B2712,FreightRates!$C$2:$C$1541,E2712)</f>
        <v>20</v>
      </c>
      <c r="T2712">
        <f>COUNTIFS(FreightRates!$A$2:$A$1541,C2712,FreightRates!$B$2:$B$1541,B2712,FreightRates!$C$2:$C$1541,E2712,FreightRates!$F$2:$F$1541,D2712,FreightRates!$D$2:$D$1541,"&lt;="&amp;I2712,FreightRates!$E$2:$E$1541,"&gt;="&amp;I2712)</f>
        <v>2</v>
      </c>
    </row>
    <row r="2713" spans="1:20" x14ac:dyDescent="0.25">
      <c r="A2713" s="10">
        <f>OrderList!A2713</f>
        <v>1447373402.7</v>
      </c>
      <c r="B2713" s="10" t="str">
        <f>OrderList!C2713</f>
        <v>PORT04</v>
      </c>
      <c r="C2713" s="10" t="str">
        <f>OrderList!D2713</f>
        <v>V444_0</v>
      </c>
      <c r="D2713" s="10" t="str">
        <f>OrderList!F2713</f>
        <v>DTP</v>
      </c>
      <c r="E2713" s="10" t="str">
        <f>OrderList!L2713</f>
        <v>PORT09</v>
      </c>
      <c r="F2713" s="10" t="str">
        <f>OrderList!K2713</f>
        <v>PLANT03</v>
      </c>
      <c r="G2713" s="10">
        <f>OrderList!J2713</f>
        <v>1664051</v>
      </c>
      <c r="H2713" s="10">
        <f>OrderList!M2713</f>
        <v>15300</v>
      </c>
      <c r="I2713" s="10">
        <f>OrderList!N2713</f>
        <v>173.40023449157962</v>
      </c>
      <c r="O2713" s="10">
        <f>COUNTIF(FreightRates!$A$2:$A$1541,C2713)</f>
        <v>39</v>
      </c>
      <c r="Q2713" s="10">
        <f>COUNTIFS(FreightRates!$A$2:$A$1541,C2713,FreightRates!$B$2:$B$1541,B2713,FreightRates!$C$2:$C$1541,E2713)</f>
        <v>20</v>
      </c>
      <c r="T2713">
        <f>COUNTIFS(FreightRates!$A$2:$A$1541,C2713,FreightRates!$B$2:$B$1541,B2713,FreightRates!$C$2:$C$1541,E2713,FreightRates!$F$2:$F$1541,D2713,FreightRates!$D$2:$D$1541,"&lt;="&amp;I2713,FreightRates!$E$2:$E$1541,"&gt;="&amp;I2713)</f>
        <v>2</v>
      </c>
    </row>
    <row r="2714" spans="1:20" x14ac:dyDescent="0.25">
      <c r="A2714" s="10">
        <f>OrderList!A2714</f>
        <v>1447261112.7</v>
      </c>
      <c r="B2714" s="10" t="str">
        <f>OrderList!C2714</f>
        <v>PORT04</v>
      </c>
      <c r="C2714" s="10" t="str">
        <f>OrderList!D2714</f>
        <v>V444_0</v>
      </c>
      <c r="D2714" s="10" t="str">
        <f>OrderList!F2714</f>
        <v>DTP</v>
      </c>
      <c r="E2714" s="10" t="str">
        <f>OrderList!L2714</f>
        <v>PORT09</v>
      </c>
      <c r="F2714" s="10" t="str">
        <f>OrderList!K2714</f>
        <v>PLANT03</v>
      </c>
      <c r="G2714" s="10">
        <f>OrderList!J2714</f>
        <v>1664051</v>
      </c>
      <c r="H2714" s="10">
        <f>OrderList!M2714</f>
        <v>30324</v>
      </c>
      <c r="I2714" s="10">
        <f>OrderList!N2714</f>
        <v>398.80046898315925</v>
      </c>
      <c r="O2714" s="10">
        <f>COUNTIF(FreightRates!$A$2:$A$1541,C2714)</f>
        <v>39</v>
      </c>
      <c r="Q2714" s="10">
        <f>COUNTIFS(FreightRates!$A$2:$A$1541,C2714,FreightRates!$B$2:$B$1541,B2714,FreightRates!$C$2:$C$1541,E2714)</f>
        <v>20</v>
      </c>
      <c r="T2714">
        <f>COUNTIFS(FreightRates!$A$2:$A$1541,C2714,FreightRates!$B$2:$B$1541,B2714,FreightRates!$C$2:$C$1541,E2714,FreightRates!$F$2:$F$1541,D2714,FreightRates!$D$2:$D$1541,"&lt;="&amp;I2714,FreightRates!$E$2:$E$1541,"&gt;="&amp;I2714)</f>
        <v>2</v>
      </c>
    </row>
    <row r="2715" spans="1:20" x14ac:dyDescent="0.25">
      <c r="A2715" s="10">
        <f>OrderList!A2715</f>
        <v>1447289680.7</v>
      </c>
      <c r="B2715" s="10" t="str">
        <f>OrderList!C2715</f>
        <v>PORT04</v>
      </c>
      <c r="C2715" s="10" t="str">
        <f>OrderList!D2715</f>
        <v>V444_0</v>
      </c>
      <c r="D2715" s="10" t="str">
        <f>OrderList!F2715</f>
        <v>DTP</v>
      </c>
      <c r="E2715" s="10" t="str">
        <f>OrderList!L2715</f>
        <v>PORT09</v>
      </c>
      <c r="F2715" s="10" t="str">
        <f>OrderList!K2715</f>
        <v>PLANT03</v>
      </c>
      <c r="G2715" s="10">
        <f>OrderList!J2715</f>
        <v>1664051</v>
      </c>
      <c r="H2715" s="10">
        <f>OrderList!M2715</f>
        <v>25328</v>
      </c>
      <c r="I2715" s="10">
        <f>OrderList!N2715</f>
        <v>278.33372415263273</v>
      </c>
      <c r="O2715" s="10">
        <f>COUNTIF(FreightRates!$A$2:$A$1541,C2715)</f>
        <v>39</v>
      </c>
      <c r="Q2715" s="10">
        <f>COUNTIFS(FreightRates!$A$2:$A$1541,C2715,FreightRates!$B$2:$B$1541,B2715,FreightRates!$C$2:$C$1541,E2715)</f>
        <v>20</v>
      </c>
      <c r="T2715">
        <f>COUNTIFS(FreightRates!$A$2:$A$1541,C2715,FreightRates!$B$2:$B$1541,B2715,FreightRates!$C$2:$C$1541,E2715,FreightRates!$F$2:$F$1541,D2715,FreightRates!$D$2:$D$1541,"&lt;="&amp;I2715,FreightRates!$E$2:$E$1541,"&gt;="&amp;I2715)</f>
        <v>2</v>
      </c>
    </row>
    <row r="2716" spans="1:20" x14ac:dyDescent="0.25">
      <c r="A2716" s="10">
        <f>OrderList!A2716</f>
        <v>1447373401.7</v>
      </c>
      <c r="B2716" s="10" t="str">
        <f>OrderList!C2716</f>
        <v>PORT04</v>
      </c>
      <c r="C2716" s="10" t="str">
        <f>OrderList!D2716</f>
        <v>V444_0</v>
      </c>
      <c r="D2716" s="10" t="str">
        <f>OrderList!F2716</f>
        <v>DTP</v>
      </c>
      <c r="E2716" s="10" t="str">
        <f>OrderList!L2716</f>
        <v>PORT09</v>
      </c>
      <c r="F2716" s="10" t="str">
        <f>OrderList!K2716</f>
        <v>PLANT03</v>
      </c>
      <c r="G2716" s="10">
        <f>OrderList!J2716</f>
        <v>1664051</v>
      </c>
      <c r="H2716" s="10">
        <f>OrderList!M2716</f>
        <v>15321</v>
      </c>
      <c r="I2716" s="10">
        <f>OrderList!N2716</f>
        <v>172.40023449157962</v>
      </c>
      <c r="O2716" s="10">
        <f>COUNTIF(FreightRates!$A$2:$A$1541,C2716)</f>
        <v>39</v>
      </c>
      <c r="Q2716" s="10">
        <f>COUNTIFS(FreightRates!$A$2:$A$1541,C2716,FreightRates!$B$2:$B$1541,B2716,FreightRates!$C$2:$C$1541,E2716)</f>
        <v>20</v>
      </c>
      <c r="T2716">
        <f>COUNTIFS(FreightRates!$A$2:$A$1541,C2716,FreightRates!$B$2:$B$1541,B2716,FreightRates!$C$2:$C$1541,E2716,FreightRates!$F$2:$F$1541,D2716,FreightRates!$D$2:$D$1541,"&lt;="&amp;I2716,FreightRates!$E$2:$E$1541,"&gt;="&amp;I2716)</f>
        <v>2</v>
      </c>
    </row>
    <row r="2717" spans="1:20" x14ac:dyDescent="0.25">
      <c r="A2717" s="10">
        <f>OrderList!A2717</f>
        <v>1447312455.7</v>
      </c>
      <c r="B2717" s="10" t="str">
        <f>OrderList!C2717</f>
        <v>PORT04</v>
      </c>
      <c r="C2717" s="10" t="str">
        <f>OrderList!D2717</f>
        <v>V444_0</v>
      </c>
      <c r="D2717" s="10" t="str">
        <f>OrderList!F2717</f>
        <v>DTP</v>
      </c>
      <c r="E2717" s="10" t="str">
        <f>OrderList!L2717</f>
        <v>PORT09</v>
      </c>
      <c r="F2717" s="10" t="str">
        <f>OrderList!K2717</f>
        <v>PLANT03</v>
      </c>
      <c r="G2717" s="10">
        <f>OrderList!J2717</f>
        <v>1664051</v>
      </c>
      <c r="H2717" s="10">
        <f>OrderList!M2717</f>
        <v>10294</v>
      </c>
      <c r="I2717" s="10">
        <f>OrderList!N2717</f>
        <v>122.93348966105309</v>
      </c>
      <c r="O2717" s="10">
        <f>COUNTIF(FreightRates!$A$2:$A$1541,C2717)</f>
        <v>39</v>
      </c>
      <c r="Q2717" s="10">
        <f>COUNTIFS(FreightRates!$A$2:$A$1541,C2717,FreightRates!$B$2:$B$1541,B2717,FreightRates!$C$2:$C$1541,E2717)</f>
        <v>20</v>
      </c>
      <c r="T2717">
        <f>COUNTIFS(FreightRates!$A$2:$A$1541,C2717,FreightRates!$B$2:$B$1541,B2717,FreightRates!$C$2:$C$1541,E2717,FreightRates!$F$2:$F$1541,D2717,FreightRates!$D$2:$D$1541,"&lt;="&amp;I2717,FreightRates!$E$2:$E$1541,"&gt;="&amp;I2717)</f>
        <v>2</v>
      </c>
    </row>
    <row r="2718" spans="1:20" x14ac:dyDescent="0.25">
      <c r="A2718" s="10">
        <f>OrderList!A2718</f>
        <v>1447305066.7</v>
      </c>
      <c r="B2718" s="10" t="str">
        <f>OrderList!C2718</f>
        <v>PORT04</v>
      </c>
      <c r="C2718" s="10" t="str">
        <f>OrderList!D2718</f>
        <v>V444_0</v>
      </c>
      <c r="D2718" s="10" t="str">
        <f>OrderList!F2718</f>
        <v>DTP</v>
      </c>
      <c r="E2718" s="10" t="str">
        <f>OrderList!L2718</f>
        <v>PORT09</v>
      </c>
      <c r="F2718" s="10" t="str">
        <f>OrderList!K2718</f>
        <v>PLANT03</v>
      </c>
      <c r="G2718" s="10">
        <f>OrderList!J2718</f>
        <v>1664051</v>
      </c>
      <c r="H2718" s="10">
        <f>OrderList!M2718</f>
        <v>25304</v>
      </c>
      <c r="I2718" s="10">
        <f>OrderList!N2718</f>
        <v>294.33372415263273</v>
      </c>
      <c r="O2718" s="10">
        <f>COUNTIF(FreightRates!$A$2:$A$1541,C2718)</f>
        <v>39</v>
      </c>
      <c r="Q2718" s="10">
        <f>COUNTIFS(FreightRates!$A$2:$A$1541,C2718,FreightRates!$B$2:$B$1541,B2718,FreightRates!$C$2:$C$1541,E2718)</f>
        <v>20</v>
      </c>
      <c r="T2718">
        <f>COUNTIFS(FreightRates!$A$2:$A$1541,C2718,FreightRates!$B$2:$B$1541,B2718,FreightRates!$C$2:$C$1541,E2718,FreightRates!$F$2:$F$1541,D2718,FreightRates!$D$2:$D$1541,"&lt;="&amp;I2718,FreightRates!$E$2:$E$1541,"&gt;="&amp;I2718)</f>
        <v>2</v>
      </c>
    </row>
    <row r="2719" spans="1:20" x14ac:dyDescent="0.25">
      <c r="A2719" s="10">
        <f>OrderList!A2719</f>
        <v>1447373393.7</v>
      </c>
      <c r="B2719" s="10" t="str">
        <f>OrderList!C2719</f>
        <v>PORT04</v>
      </c>
      <c r="C2719" s="10" t="str">
        <f>OrderList!D2719</f>
        <v>V444_0</v>
      </c>
      <c r="D2719" s="10" t="str">
        <f>OrderList!F2719</f>
        <v>DTP</v>
      </c>
      <c r="E2719" s="10" t="str">
        <f>OrderList!L2719</f>
        <v>PORT09</v>
      </c>
      <c r="F2719" s="10" t="str">
        <f>OrderList!K2719</f>
        <v>PLANT03</v>
      </c>
      <c r="G2719" s="10">
        <f>OrderList!J2719</f>
        <v>1664051</v>
      </c>
      <c r="H2719" s="10">
        <f>OrderList!M2719</f>
        <v>20307</v>
      </c>
      <c r="I2719" s="10">
        <f>OrderList!N2719</f>
        <v>255.86697932210618</v>
      </c>
      <c r="O2719" s="10">
        <f>COUNTIF(FreightRates!$A$2:$A$1541,C2719)</f>
        <v>39</v>
      </c>
      <c r="Q2719" s="10">
        <f>COUNTIFS(FreightRates!$A$2:$A$1541,C2719,FreightRates!$B$2:$B$1541,B2719,FreightRates!$C$2:$C$1541,E2719)</f>
        <v>20</v>
      </c>
      <c r="T2719">
        <f>COUNTIFS(FreightRates!$A$2:$A$1541,C2719,FreightRates!$B$2:$B$1541,B2719,FreightRates!$C$2:$C$1541,E2719,FreightRates!$F$2:$F$1541,D2719,FreightRates!$D$2:$D$1541,"&lt;="&amp;I2719,FreightRates!$E$2:$E$1541,"&gt;="&amp;I2719)</f>
        <v>2</v>
      </c>
    </row>
    <row r="2720" spans="1:20" x14ac:dyDescent="0.25">
      <c r="A2720" s="10">
        <f>OrderList!A2720</f>
        <v>1447257474.7</v>
      </c>
      <c r="B2720" s="10" t="str">
        <f>OrderList!C2720</f>
        <v>PORT04</v>
      </c>
      <c r="C2720" s="10" t="str">
        <f>OrderList!D2720</f>
        <v>V444_0</v>
      </c>
      <c r="D2720" s="10" t="str">
        <f>OrderList!F2720</f>
        <v>DTP</v>
      </c>
      <c r="E2720" s="10" t="str">
        <f>OrderList!L2720</f>
        <v>PORT09</v>
      </c>
      <c r="F2720" s="10" t="str">
        <f>OrderList!K2720</f>
        <v>PLANT03</v>
      </c>
      <c r="G2720" s="10">
        <f>OrderList!J2720</f>
        <v>1664051</v>
      </c>
      <c r="H2720" s="10">
        <f>OrderList!M2720</f>
        <v>25263</v>
      </c>
      <c r="I2720" s="10">
        <f>OrderList!N2720</f>
        <v>331.33372415263273</v>
      </c>
      <c r="O2720" s="10">
        <f>COUNTIF(FreightRates!$A$2:$A$1541,C2720)</f>
        <v>39</v>
      </c>
      <c r="Q2720" s="10">
        <f>COUNTIFS(FreightRates!$A$2:$A$1541,C2720,FreightRates!$B$2:$B$1541,B2720,FreightRates!$C$2:$C$1541,E2720)</f>
        <v>20</v>
      </c>
      <c r="T2720">
        <f>COUNTIFS(FreightRates!$A$2:$A$1541,C2720,FreightRates!$B$2:$B$1541,B2720,FreightRates!$C$2:$C$1541,E2720,FreightRates!$F$2:$F$1541,D2720,FreightRates!$D$2:$D$1541,"&lt;="&amp;I2720,FreightRates!$E$2:$E$1541,"&gt;="&amp;I2720)</f>
        <v>2</v>
      </c>
    </row>
    <row r="2721" spans="1:20" x14ac:dyDescent="0.25">
      <c r="A2721" s="10">
        <f>OrderList!A2721</f>
        <v>1447312454.7</v>
      </c>
      <c r="B2721" s="10" t="str">
        <f>OrderList!C2721</f>
        <v>PORT04</v>
      </c>
      <c r="C2721" s="10" t="str">
        <f>OrderList!D2721</f>
        <v>V444_0</v>
      </c>
      <c r="D2721" s="10" t="str">
        <f>OrderList!F2721</f>
        <v>DTP</v>
      </c>
      <c r="E2721" s="10" t="str">
        <f>OrderList!L2721</f>
        <v>PORT09</v>
      </c>
      <c r="F2721" s="10" t="str">
        <f>OrderList!K2721</f>
        <v>PLANT03</v>
      </c>
      <c r="G2721" s="10">
        <f>OrderList!J2721</f>
        <v>1664051</v>
      </c>
      <c r="H2721" s="10">
        <f>OrderList!M2721</f>
        <v>20248</v>
      </c>
      <c r="I2721" s="10">
        <f>OrderList!N2721</f>
        <v>224.86697932210618</v>
      </c>
      <c r="O2721" s="10">
        <f>COUNTIF(FreightRates!$A$2:$A$1541,C2721)</f>
        <v>39</v>
      </c>
      <c r="Q2721" s="10">
        <f>COUNTIFS(FreightRates!$A$2:$A$1541,C2721,FreightRates!$B$2:$B$1541,B2721,FreightRates!$C$2:$C$1541,E2721)</f>
        <v>20</v>
      </c>
      <c r="T2721">
        <f>COUNTIFS(FreightRates!$A$2:$A$1541,C2721,FreightRates!$B$2:$B$1541,B2721,FreightRates!$C$2:$C$1541,E2721,FreightRates!$F$2:$F$1541,D2721,FreightRates!$D$2:$D$1541,"&lt;="&amp;I2721,FreightRates!$E$2:$E$1541,"&gt;="&amp;I2721)</f>
        <v>2</v>
      </c>
    </row>
    <row r="2722" spans="1:20" x14ac:dyDescent="0.25">
      <c r="A2722" s="10">
        <f>OrderList!A2722</f>
        <v>1447305069.7</v>
      </c>
      <c r="B2722" s="10" t="str">
        <f>OrderList!C2722</f>
        <v>PORT04</v>
      </c>
      <c r="C2722" s="10" t="str">
        <f>OrderList!D2722</f>
        <v>V444_0</v>
      </c>
      <c r="D2722" s="10" t="str">
        <f>OrderList!F2722</f>
        <v>DTP</v>
      </c>
      <c r="E2722" s="10" t="str">
        <f>OrderList!L2722</f>
        <v>PORT09</v>
      </c>
      <c r="F2722" s="10" t="str">
        <f>OrderList!K2722</f>
        <v>PLANT03</v>
      </c>
      <c r="G2722" s="10">
        <f>OrderList!J2722</f>
        <v>1664051</v>
      </c>
      <c r="H2722" s="10">
        <f>OrderList!M2722</f>
        <v>9691</v>
      </c>
      <c r="I2722" s="10">
        <f>OrderList!N2722</f>
        <v>112.6774802813899</v>
      </c>
      <c r="O2722" s="10">
        <f>COUNTIF(FreightRates!$A$2:$A$1541,C2722)</f>
        <v>39</v>
      </c>
      <c r="Q2722" s="10">
        <f>COUNTIFS(FreightRates!$A$2:$A$1541,C2722,FreightRates!$B$2:$B$1541,B2722,FreightRates!$C$2:$C$1541,E2722)</f>
        <v>20</v>
      </c>
      <c r="T2722">
        <f>COUNTIFS(FreightRates!$A$2:$A$1541,C2722,FreightRates!$B$2:$B$1541,B2722,FreightRates!$C$2:$C$1541,E2722,FreightRates!$F$2:$F$1541,D2722,FreightRates!$D$2:$D$1541,"&lt;="&amp;I2722,FreightRates!$E$2:$E$1541,"&gt;="&amp;I2722)</f>
        <v>2</v>
      </c>
    </row>
    <row r="2723" spans="1:20" x14ac:dyDescent="0.25">
      <c r="A2723" s="10">
        <f>OrderList!A2723</f>
        <v>1447312453.7</v>
      </c>
      <c r="B2723" s="10" t="str">
        <f>OrderList!C2723</f>
        <v>PORT04</v>
      </c>
      <c r="C2723" s="10" t="str">
        <f>OrderList!D2723</f>
        <v>V444_0</v>
      </c>
      <c r="D2723" s="10" t="str">
        <f>OrderList!F2723</f>
        <v>DTP</v>
      </c>
      <c r="E2723" s="10" t="str">
        <f>OrderList!L2723</f>
        <v>PORT09</v>
      </c>
      <c r="F2723" s="10" t="str">
        <f>OrderList!K2723</f>
        <v>PLANT03</v>
      </c>
      <c r="G2723" s="10">
        <f>OrderList!J2723</f>
        <v>1664051</v>
      </c>
      <c r="H2723" s="10">
        <f>OrderList!M2723</f>
        <v>20277</v>
      </c>
      <c r="I2723" s="10">
        <f>OrderList!N2723</f>
        <v>223.86697932210618</v>
      </c>
      <c r="O2723" s="10">
        <f>COUNTIF(FreightRates!$A$2:$A$1541,C2723)</f>
        <v>39</v>
      </c>
      <c r="Q2723" s="10">
        <f>COUNTIFS(FreightRates!$A$2:$A$1541,C2723,FreightRates!$B$2:$B$1541,B2723,FreightRates!$C$2:$C$1541,E2723)</f>
        <v>20</v>
      </c>
      <c r="T2723">
        <f>COUNTIFS(FreightRates!$A$2:$A$1541,C2723,FreightRates!$B$2:$B$1541,B2723,FreightRates!$C$2:$C$1541,E2723,FreightRates!$F$2:$F$1541,D2723,FreightRates!$D$2:$D$1541,"&lt;="&amp;I2723,FreightRates!$E$2:$E$1541,"&gt;="&amp;I2723)</f>
        <v>2</v>
      </c>
    </row>
    <row r="2724" spans="1:20" x14ac:dyDescent="0.25">
      <c r="A2724" s="10">
        <f>OrderList!A2724</f>
        <v>1447308935.7</v>
      </c>
      <c r="B2724" s="10" t="str">
        <f>OrderList!C2724</f>
        <v>PORT04</v>
      </c>
      <c r="C2724" s="10" t="str">
        <f>OrderList!D2724</f>
        <v>V444_0</v>
      </c>
      <c r="D2724" s="10" t="str">
        <f>OrderList!F2724</f>
        <v>DTP</v>
      </c>
      <c r="E2724" s="10" t="str">
        <f>OrderList!L2724</f>
        <v>PORT09</v>
      </c>
      <c r="F2724" s="10" t="str">
        <f>OrderList!K2724</f>
        <v>PLANT03</v>
      </c>
      <c r="G2724" s="10">
        <f>OrderList!J2724</f>
        <v>1664051</v>
      </c>
      <c r="H2724" s="10">
        <f>OrderList!M2724</f>
        <v>924</v>
      </c>
      <c r="I2724" s="10">
        <f>OrderList!N2724</f>
        <v>7.256009379663185</v>
      </c>
      <c r="O2724" s="10">
        <f>COUNTIF(FreightRates!$A$2:$A$1541,C2724)</f>
        <v>39</v>
      </c>
      <c r="Q2724" s="10">
        <f>COUNTIFS(FreightRates!$A$2:$A$1541,C2724,FreightRates!$B$2:$B$1541,B2724,FreightRates!$C$2:$C$1541,E2724)</f>
        <v>20</v>
      </c>
      <c r="T2724">
        <f>COUNTIFS(FreightRates!$A$2:$A$1541,C2724,FreightRates!$B$2:$B$1541,B2724,FreightRates!$C$2:$C$1541,E2724,FreightRates!$F$2:$F$1541,D2724,FreightRates!$D$2:$D$1541,"&lt;="&amp;I2724,FreightRates!$E$2:$E$1541,"&gt;="&amp;I2724)</f>
        <v>2</v>
      </c>
    </row>
    <row r="2725" spans="1:20" x14ac:dyDescent="0.25">
      <c r="A2725" s="10">
        <f>OrderList!A2725</f>
        <v>1447410816.7</v>
      </c>
      <c r="B2725" s="10" t="str">
        <f>OrderList!C2725</f>
        <v>PORT04</v>
      </c>
      <c r="C2725" s="10" t="str">
        <f>OrderList!D2725</f>
        <v>V444_0</v>
      </c>
      <c r="D2725" s="10" t="str">
        <f>OrderList!F2725</f>
        <v>DTP</v>
      </c>
      <c r="E2725" s="10" t="str">
        <f>OrderList!L2725</f>
        <v>PORT09</v>
      </c>
      <c r="F2725" s="10" t="str">
        <f>OrderList!K2725</f>
        <v>PLANT03</v>
      </c>
      <c r="G2725" s="10">
        <f>OrderList!J2725</f>
        <v>1664051</v>
      </c>
      <c r="H2725" s="10">
        <f>OrderList!M2725</f>
        <v>3647</v>
      </c>
      <c r="I2725" s="10">
        <f>OrderList!N2725</f>
        <v>44.718305968876578</v>
      </c>
      <c r="O2725" s="10">
        <f>COUNTIF(FreightRates!$A$2:$A$1541,C2725)</f>
        <v>39</v>
      </c>
      <c r="Q2725" s="10">
        <f>COUNTIFS(FreightRates!$A$2:$A$1541,C2725,FreightRates!$B$2:$B$1541,B2725,FreightRates!$C$2:$C$1541,E2725)</f>
        <v>20</v>
      </c>
      <c r="T2725">
        <f>COUNTIFS(FreightRates!$A$2:$A$1541,C2725,FreightRates!$B$2:$B$1541,B2725,FreightRates!$C$2:$C$1541,E2725,FreightRates!$F$2:$F$1541,D2725,FreightRates!$D$2:$D$1541,"&lt;="&amp;I2725,FreightRates!$E$2:$E$1541,"&gt;="&amp;I2725)</f>
        <v>2</v>
      </c>
    </row>
    <row r="2726" spans="1:20" x14ac:dyDescent="0.25">
      <c r="A2726" s="10">
        <f>OrderList!A2726</f>
        <v>1447257473.7</v>
      </c>
      <c r="B2726" s="10" t="str">
        <f>OrderList!C2726</f>
        <v>PORT04</v>
      </c>
      <c r="C2726" s="10" t="str">
        <f>OrderList!D2726</f>
        <v>V444_0</v>
      </c>
      <c r="D2726" s="10" t="str">
        <f>OrderList!F2726</f>
        <v>DTP</v>
      </c>
      <c r="E2726" s="10" t="str">
        <f>OrderList!L2726</f>
        <v>PORT09</v>
      </c>
      <c r="F2726" s="10" t="str">
        <f>OrderList!K2726</f>
        <v>PLANT03</v>
      </c>
      <c r="G2726" s="10">
        <f>OrderList!J2726</f>
        <v>1664051</v>
      </c>
      <c r="H2726" s="10">
        <f>OrderList!M2726</f>
        <v>25275</v>
      </c>
      <c r="I2726" s="10">
        <f>OrderList!N2726</f>
        <v>326.33372415263273</v>
      </c>
      <c r="O2726" s="10">
        <f>COUNTIF(FreightRates!$A$2:$A$1541,C2726)</f>
        <v>39</v>
      </c>
      <c r="Q2726" s="10">
        <f>COUNTIFS(FreightRates!$A$2:$A$1541,C2726,FreightRates!$B$2:$B$1541,B2726,FreightRates!$C$2:$C$1541,E2726)</f>
        <v>20</v>
      </c>
      <c r="T2726">
        <f>COUNTIFS(FreightRates!$A$2:$A$1541,C2726,FreightRates!$B$2:$B$1541,B2726,FreightRates!$C$2:$C$1541,E2726,FreightRates!$F$2:$F$1541,D2726,FreightRates!$D$2:$D$1541,"&lt;="&amp;I2726,FreightRates!$E$2:$E$1541,"&gt;="&amp;I2726)</f>
        <v>2</v>
      </c>
    </row>
    <row r="2727" spans="1:20" x14ac:dyDescent="0.25">
      <c r="A2727" s="10">
        <f>OrderList!A2727</f>
        <v>1447312456.7</v>
      </c>
      <c r="B2727" s="10" t="str">
        <f>OrderList!C2727</f>
        <v>PORT04</v>
      </c>
      <c r="C2727" s="10" t="str">
        <f>OrderList!D2727</f>
        <v>V444_0</v>
      </c>
      <c r="D2727" s="10" t="str">
        <f>OrderList!F2727</f>
        <v>DTP</v>
      </c>
      <c r="E2727" s="10" t="str">
        <f>OrderList!L2727</f>
        <v>PORT09</v>
      </c>
      <c r="F2727" s="10" t="str">
        <f>OrderList!K2727</f>
        <v>PLANT03</v>
      </c>
      <c r="G2727" s="10">
        <f>OrderList!J2727</f>
        <v>1664051</v>
      </c>
      <c r="H2727" s="10">
        <f>OrderList!M2727</f>
        <v>10275</v>
      </c>
      <c r="I2727" s="10">
        <f>OrderList!N2727</f>
        <v>123.93348966105309</v>
      </c>
      <c r="O2727" s="10">
        <f>COUNTIF(FreightRates!$A$2:$A$1541,C2727)</f>
        <v>39</v>
      </c>
      <c r="Q2727" s="10">
        <f>COUNTIFS(FreightRates!$A$2:$A$1541,C2727,FreightRates!$B$2:$B$1541,B2727,FreightRates!$C$2:$C$1541,E2727)</f>
        <v>20</v>
      </c>
      <c r="T2727">
        <f>COUNTIFS(FreightRates!$A$2:$A$1541,C2727,FreightRates!$B$2:$B$1541,B2727,FreightRates!$C$2:$C$1541,E2727,FreightRates!$F$2:$F$1541,D2727,FreightRates!$D$2:$D$1541,"&lt;="&amp;I2727,FreightRates!$E$2:$E$1541,"&gt;="&amp;I2727)</f>
        <v>2</v>
      </c>
    </row>
    <row r="2728" spans="1:20" x14ac:dyDescent="0.25">
      <c r="A2728" s="10">
        <f>OrderList!A2728</f>
        <v>1447305068.7</v>
      </c>
      <c r="B2728" s="10" t="str">
        <f>OrderList!C2728</f>
        <v>PORT04</v>
      </c>
      <c r="C2728" s="10" t="str">
        <f>OrderList!D2728</f>
        <v>V444_0</v>
      </c>
      <c r="D2728" s="10" t="str">
        <f>OrderList!F2728</f>
        <v>DTP</v>
      </c>
      <c r="E2728" s="10" t="str">
        <f>OrderList!L2728</f>
        <v>PORT09</v>
      </c>
      <c r="F2728" s="10" t="str">
        <f>OrderList!K2728</f>
        <v>PLANT03</v>
      </c>
      <c r="G2728" s="10">
        <f>OrderList!J2728</f>
        <v>1664051</v>
      </c>
      <c r="H2728" s="10">
        <f>OrderList!M2728</f>
        <v>25249</v>
      </c>
      <c r="I2728" s="10">
        <f>OrderList!N2728</f>
        <v>307.33372415263273</v>
      </c>
      <c r="O2728" s="10">
        <f>COUNTIF(FreightRates!$A$2:$A$1541,C2728)</f>
        <v>39</v>
      </c>
      <c r="Q2728" s="10">
        <f>COUNTIFS(FreightRates!$A$2:$A$1541,C2728,FreightRates!$B$2:$B$1541,B2728,FreightRates!$C$2:$C$1541,E2728)</f>
        <v>20</v>
      </c>
      <c r="T2728">
        <f>COUNTIFS(FreightRates!$A$2:$A$1541,C2728,FreightRates!$B$2:$B$1541,B2728,FreightRates!$C$2:$C$1541,E2728,FreightRates!$F$2:$F$1541,D2728,FreightRates!$D$2:$D$1541,"&lt;="&amp;I2728,FreightRates!$E$2:$E$1541,"&gt;="&amp;I2728)</f>
        <v>2</v>
      </c>
    </row>
    <row r="2729" spans="1:20" x14ac:dyDescent="0.25">
      <c r="A2729" s="10">
        <f>OrderList!A2729</f>
        <v>1447373395.7</v>
      </c>
      <c r="B2729" s="10" t="str">
        <f>OrderList!C2729</f>
        <v>PORT04</v>
      </c>
      <c r="C2729" s="10" t="str">
        <f>OrderList!D2729</f>
        <v>V444_0</v>
      </c>
      <c r="D2729" s="10" t="str">
        <f>OrderList!F2729</f>
        <v>DTP</v>
      </c>
      <c r="E2729" s="10" t="str">
        <f>OrderList!L2729</f>
        <v>PORT09</v>
      </c>
      <c r="F2729" s="10" t="str">
        <f>OrderList!K2729</f>
        <v>PLANT03</v>
      </c>
      <c r="G2729" s="10">
        <f>OrderList!J2729</f>
        <v>1664051</v>
      </c>
      <c r="H2729" s="10">
        <f>OrderList!M2729</f>
        <v>20234</v>
      </c>
      <c r="I2729" s="10">
        <f>OrderList!N2729</f>
        <v>252.86697932210618</v>
      </c>
      <c r="O2729" s="10">
        <f>COUNTIF(FreightRates!$A$2:$A$1541,C2729)</f>
        <v>39</v>
      </c>
      <c r="Q2729" s="10">
        <f>COUNTIFS(FreightRates!$A$2:$A$1541,C2729,FreightRates!$B$2:$B$1541,B2729,FreightRates!$C$2:$C$1541,E2729)</f>
        <v>20</v>
      </c>
      <c r="T2729">
        <f>COUNTIFS(FreightRates!$A$2:$A$1541,C2729,FreightRates!$B$2:$B$1541,B2729,FreightRates!$C$2:$C$1541,E2729,FreightRates!$F$2:$F$1541,D2729,FreightRates!$D$2:$D$1541,"&lt;="&amp;I2729,FreightRates!$E$2:$E$1541,"&gt;="&amp;I2729)</f>
        <v>2</v>
      </c>
    </row>
    <row r="2730" spans="1:20" x14ac:dyDescent="0.25">
      <c r="A2730" s="10">
        <f>OrderList!A2730</f>
        <v>1447274419.7</v>
      </c>
      <c r="B2730" s="10" t="str">
        <f>OrderList!C2730</f>
        <v>PORT04</v>
      </c>
      <c r="C2730" s="10" t="str">
        <f>OrderList!D2730</f>
        <v>V444_0</v>
      </c>
      <c r="D2730" s="10" t="str">
        <f>OrderList!F2730</f>
        <v>DTP</v>
      </c>
      <c r="E2730" s="10" t="str">
        <f>OrderList!L2730</f>
        <v>PORT09</v>
      </c>
      <c r="F2730" s="10" t="str">
        <f>OrderList!K2730</f>
        <v>PLANT03</v>
      </c>
      <c r="G2730" s="10">
        <f>OrderList!J2730</f>
        <v>1664051</v>
      </c>
      <c r="H2730" s="10">
        <f>OrderList!M2730</f>
        <v>15270</v>
      </c>
      <c r="I2730" s="10">
        <f>OrderList!N2730</f>
        <v>195.40023449157962</v>
      </c>
      <c r="O2730" s="10">
        <f>COUNTIF(FreightRates!$A$2:$A$1541,C2730)</f>
        <v>39</v>
      </c>
      <c r="Q2730" s="10">
        <f>COUNTIFS(FreightRates!$A$2:$A$1541,C2730,FreightRates!$B$2:$B$1541,B2730,FreightRates!$C$2:$C$1541,E2730)</f>
        <v>20</v>
      </c>
      <c r="T2730">
        <f>COUNTIFS(FreightRates!$A$2:$A$1541,C2730,FreightRates!$B$2:$B$1541,B2730,FreightRates!$C$2:$C$1541,E2730,FreightRates!$F$2:$F$1541,D2730,FreightRates!$D$2:$D$1541,"&lt;="&amp;I2730,FreightRates!$E$2:$E$1541,"&gt;="&amp;I2730)</f>
        <v>2</v>
      </c>
    </row>
    <row r="2731" spans="1:20" x14ac:dyDescent="0.25">
      <c r="A2731" s="10">
        <f>OrderList!A2731</f>
        <v>1447274416.7</v>
      </c>
      <c r="B2731" s="10" t="str">
        <f>OrderList!C2731</f>
        <v>PORT04</v>
      </c>
      <c r="C2731" s="10" t="str">
        <f>OrderList!D2731</f>
        <v>V444_0</v>
      </c>
      <c r="D2731" s="10" t="str">
        <f>OrderList!F2731</f>
        <v>DTP</v>
      </c>
      <c r="E2731" s="10" t="str">
        <f>OrderList!L2731</f>
        <v>PORT09</v>
      </c>
      <c r="F2731" s="10" t="str">
        <f>OrderList!K2731</f>
        <v>PLANT03</v>
      </c>
      <c r="G2731" s="10">
        <f>OrderList!J2731</f>
        <v>1664051</v>
      </c>
      <c r="H2731" s="10">
        <f>OrderList!M2731</f>
        <v>30279</v>
      </c>
      <c r="I2731" s="10">
        <f>OrderList!N2731</f>
        <v>377.80046898315925</v>
      </c>
      <c r="O2731" s="10">
        <f>COUNTIF(FreightRates!$A$2:$A$1541,C2731)</f>
        <v>39</v>
      </c>
      <c r="Q2731" s="10">
        <f>COUNTIFS(FreightRates!$A$2:$A$1541,C2731,FreightRates!$B$2:$B$1541,B2731,FreightRates!$C$2:$C$1541,E2731)</f>
        <v>20</v>
      </c>
      <c r="T2731">
        <f>COUNTIFS(FreightRates!$A$2:$A$1541,C2731,FreightRates!$B$2:$B$1541,B2731,FreightRates!$C$2:$C$1541,E2731,FreightRates!$F$2:$F$1541,D2731,FreightRates!$D$2:$D$1541,"&lt;="&amp;I2731,FreightRates!$E$2:$E$1541,"&gt;="&amp;I2731)</f>
        <v>2</v>
      </c>
    </row>
    <row r="2732" spans="1:20" x14ac:dyDescent="0.25">
      <c r="A2732" s="10">
        <f>OrderList!A2732</f>
        <v>1447260681.7</v>
      </c>
      <c r="B2732" s="10" t="str">
        <f>OrderList!C2732</f>
        <v>PORT04</v>
      </c>
      <c r="C2732" s="10" t="str">
        <f>OrderList!D2732</f>
        <v>V444_0</v>
      </c>
      <c r="D2732" s="10" t="str">
        <f>OrderList!F2732</f>
        <v>DTP</v>
      </c>
      <c r="E2732" s="10" t="str">
        <f>OrderList!L2732</f>
        <v>PORT09</v>
      </c>
      <c r="F2732" s="10" t="str">
        <f>OrderList!K2732</f>
        <v>PLANT03</v>
      </c>
      <c r="G2732" s="10">
        <f>OrderList!J2732</f>
        <v>1664051</v>
      </c>
      <c r="H2732" s="10">
        <f>OrderList!M2732</f>
        <v>30313</v>
      </c>
      <c r="I2732" s="10">
        <f>OrderList!N2732</f>
        <v>349.80046898315925</v>
      </c>
      <c r="O2732" s="10">
        <f>COUNTIF(FreightRates!$A$2:$A$1541,C2732)</f>
        <v>39</v>
      </c>
      <c r="Q2732" s="10">
        <f>COUNTIFS(FreightRates!$A$2:$A$1541,C2732,FreightRates!$B$2:$B$1541,B2732,FreightRates!$C$2:$C$1541,E2732)</f>
        <v>20</v>
      </c>
      <c r="T2732">
        <f>COUNTIFS(FreightRates!$A$2:$A$1541,C2732,FreightRates!$B$2:$B$1541,B2732,FreightRates!$C$2:$C$1541,E2732,FreightRates!$F$2:$F$1541,D2732,FreightRates!$D$2:$D$1541,"&lt;="&amp;I2732,FreightRates!$E$2:$E$1541,"&gt;="&amp;I2732)</f>
        <v>2</v>
      </c>
    </row>
    <row r="2733" spans="1:20" x14ac:dyDescent="0.25">
      <c r="A2733" s="10">
        <f>OrderList!A2733</f>
        <v>1447373394.7</v>
      </c>
      <c r="B2733" s="10" t="str">
        <f>OrderList!C2733</f>
        <v>PORT04</v>
      </c>
      <c r="C2733" s="10" t="str">
        <f>OrderList!D2733</f>
        <v>V444_0</v>
      </c>
      <c r="D2733" s="10" t="str">
        <f>OrderList!F2733</f>
        <v>DTP</v>
      </c>
      <c r="E2733" s="10" t="str">
        <f>OrderList!L2733</f>
        <v>PORT09</v>
      </c>
      <c r="F2733" s="10" t="str">
        <f>OrderList!K2733</f>
        <v>PLANT03</v>
      </c>
      <c r="G2733" s="10">
        <f>OrderList!J2733</f>
        <v>1664051</v>
      </c>
      <c r="H2733" s="10">
        <f>OrderList!M2733</f>
        <v>20254</v>
      </c>
      <c r="I2733" s="10">
        <f>OrderList!N2733</f>
        <v>221.86697932210618</v>
      </c>
      <c r="O2733" s="10">
        <f>COUNTIF(FreightRates!$A$2:$A$1541,C2733)</f>
        <v>39</v>
      </c>
      <c r="Q2733" s="10">
        <f>COUNTIFS(FreightRates!$A$2:$A$1541,C2733,FreightRates!$B$2:$B$1541,B2733,FreightRates!$C$2:$C$1541,E2733)</f>
        <v>20</v>
      </c>
      <c r="T2733">
        <f>COUNTIFS(FreightRates!$A$2:$A$1541,C2733,FreightRates!$B$2:$B$1541,B2733,FreightRates!$C$2:$C$1541,E2733,FreightRates!$F$2:$F$1541,D2733,FreightRates!$D$2:$D$1541,"&lt;="&amp;I2733,FreightRates!$E$2:$E$1541,"&gt;="&amp;I2733)</f>
        <v>2</v>
      </c>
    </row>
    <row r="2734" spans="1:20" x14ac:dyDescent="0.25">
      <c r="A2734" s="10">
        <f>OrderList!A2734</f>
        <v>1447384157.7</v>
      </c>
      <c r="B2734" s="10" t="str">
        <f>OrderList!C2734</f>
        <v>PORT04</v>
      </c>
      <c r="C2734" s="10" t="str">
        <f>OrderList!D2734</f>
        <v>V444_0</v>
      </c>
      <c r="D2734" s="10" t="str">
        <f>OrderList!F2734</f>
        <v>DTP</v>
      </c>
      <c r="E2734" s="10" t="str">
        <f>OrderList!L2734</f>
        <v>PORT09</v>
      </c>
      <c r="F2734" s="10" t="str">
        <f>OrderList!K2734</f>
        <v>PLANT03</v>
      </c>
      <c r="G2734" s="10">
        <f>OrderList!J2734</f>
        <v>1664051</v>
      </c>
      <c r="H2734" s="10">
        <f>OrderList!M2734</f>
        <v>20253</v>
      </c>
      <c r="I2734" s="10">
        <f>OrderList!N2734</f>
        <v>221.8</v>
      </c>
      <c r="O2734" s="10">
        <f>COUNTIF(FreightRates!$A$2:$A$1541,C2734)</f>
        <v>39</v>
      </c>
      <c r="Q2734" s="10">
        <f>COUNTIFS(FreightRates!$A$2:$A$1541,C2734,FreightRates!$B$2:$B$1541,B2734,FreightRates!$C$2:$C$1541,E2734)</f>
        <v>20</v>
      </c>
      <c r="T2734">
        <f>COUNTIFS(FreightRates!$A$2:$A$1541,C2734,FreightRates!$B$2:$B$1541,B2734,FreightRates!$C$2:$C$1541,E2734,FreightRates!$F$2:$F$1541,D2734,FreightRates!$D$2:$D$1541,"&lt;="&amp;I2734,FreightRates!$E$2:$E$1541,"&gt;="&amp;I2734)</f>
        <v>2</v>
      </c>
    </row>
    <row r="2735" spans="1:20" x14ac:dyDescent="0.25">
      <c r="A2735" s="10">
        <f>OrderList!A2735</f>
        <v>1447385903.7</v>
      </c>
      <c r="B2735" s="10" t="str">
        <f>OrderList!C2735</f>
        <v>PORT04</v>
      </c>
      <c r="C2735" s="10" t="str">
        <f>OrderList!D2735</f>
        <v>V444_0</v>
      </c>
      <c r="D2735" s="10" t="str">
        <f>OrderList!F2735</f>
        <v>DTP</v>
      </c>
      <c r="E2735" s="10" t="str">
        <f>OrderList!L2735</f>
        <v>PORT09</v>
      </c>
      <c r="F2735" s="10" t="str">
        <f>OrderList!K2735</f>
        <v>PLANT03</v>
      </c>
      <c r="G2735" s="10">
        <f>OrderList!J2735</f>
        <v>1664051</v>
      </c>
      <c r="H2735" s="10">
        <f>OrderList!M2735</f>
        <v>20256</v>
      </c>
      <c r="I2735" s="10">
        <f>OrderList!N2735</f>
        <v>258.76</v>
      </c>
      <c r="O2735" s="10">
        <f>COUNTIF(FreightRates!$A$2:$A$1541,C2735)</f>
        <v>39</v>
      </c>
      <c r="Q2735" s="10">
        <f>COUNTIFS(FreightRates!$A$2:$A$1541,C2735,FreightRates!$B$2:$B$1541,B2735,FreightRates!$C$2:$C$1541,E2735)</f>
        <v>20</v>
      </c>
      <c r="T2735">
        <f>COUNTIFS(FreightRates!$A$2:$A$1541,C2735,FreightRates!$B$2:$B$1541,B2735,FreightRates!$C$2:$C$1541,E2735,FreightRates!$F$2:$F$1541,D2735,FreightRates!$D$2:$D$1541,"&lt;="&amp;I2735,FreightRates!$E$2:$E$1541,"&gt;="&amp;I2735)</f>
        <v>2</v>
      </c>
    </row>
    <row r="2736" spans="1:20" x14ac:dyDescent="0.25">
      <c r="A2736" s="10">
        <f>OrderList!A2736</f>
        <v>1447173719.7</v>
      </c>
      <c r="B2736" s="10" t="str">
        <f>OrderList!C2736</f>
        <v>PORT04</v>
      </c>
      <c r="C2736" s="10" t="str">
        <f>OrderList!D2736</f>
        <v>V444_0</v>
      </c>
      <c r="D2736" s="10" t="str">
        <f>OrderList!F2736</f>
        <v>DTP</v>
      </c>
      <c r="E2736" s="10" t="str">
        <f>OrderList!L2736</f>
        <v>PORT09</v>
      </c>
      <c r="F2736" s="10" t="str">
        <f>OrderList!K2736</f>
        <v>PLANT03</v>
      </c>
      <c r="G2736" s="10">
        <f>OrderList!J2736</f>
        <v>1664051</v>
      </c>
      <c r="H2736" s="10">
        <f>OrderList!M2736</f>
        <v>30286</v>
      </c>
      <c r="I2736" s="10">
        <f>OrderList!N2736</f>
        <v>358.44</v>
      </c>
      <c r="O2736" s="10">
        <f>COUNTIF(FreightRates!$A$2:$A$1541,C2736)</f>
        <v>39</v>
      </c>
      <c r="Q2736" s="10">
        <f>COUNTIFS(FreightRates!$A$2:$A$1541,C2736,FreightRates!$B$2:$B$1541,B2736,FreightRates!$C$2:$C$1541,E2736)</f>
        <v>20</v>
      </c>
      <c r="T2736">
        <f>COUNTIFS(FreightRates!$A$2:$A$1541,C2736,FreightRates!$B$2:$B$1541,B2736,FreightRates!$C$2:$C$1541,E2736,FreightRates!$F$2:$F$1541,D2736,FreightRates!$D$2:$D$1541,"&lt;="&amp;I2736,FreightRates!$E$2:$E$1541,"&gt;="&amp;I2736)</f>
        <v>2</v>
      </c>
    </row>
    <row r="2737" spans="1:20" x14ac:dyDescent="0.25">
      <c r="A2737" s="10">
        <f>OrderList!A2737</f>
        <v>1447158109.7</v>
      </c>
      <c r="B2737" s="10" t="str">
        <f>OrderList!C2737</f>
        <v>PORT04</v>
      </c>
      <c r="C2737" s="10" t="str">
        <f>OrderList!D2737</f>
        <v>V444_0</v>
      </c>
      <c r="D2737" s="10" t="str">
        <f>OrderList!F2737</f>
        <v>DTP</v>
      </c>
      <c r="E2737" s="10" t="str">
        <f>OrderList!L2737</f>
        <v>PORT09</v>
      </c>
      <c r="F2737" s="10" t="str">
        <f>OrderList!K2737</f>
        <v>PLANT03</v>
      </c>
      <c r="G2737" s="10">
        <f>OrderList!J2737</f>
        <v>1664051</v>
      </c>
      <c r="H2737" s="10">
        <f>OrderList!M2737</f>
        <v>58278</v>
      </c>
      <c r="I2737" s="10">
        <f>OrderList!N2737</f>
        <v>692.06</v>
      </c>
      <c r="O2737" s="10">
        <f>COUNTIF(FreightRates!$A$2:$A$1541,C2737)</f>
        <v>39</v>
      </c>
      <c r="Q2737" s="10">
        <f>COUNTIFS(FreightRates!$A$2:$A$1541,C2737,FreightRates!$B$2:$B$1541,B2737,FreightRates!$C$2:$C$1541,E2737)</f>
        <v>20</v>
      </c>
      <c r="T2737">
        <f>COUNTIFS(FreightRates!$A$2:$A$1541,C2737,FreightRates!$B$2:$B$1541,B2737,FreightRates!$C$2:$C$1541,E2737,FreightRates!$F$2:$F$1541,D2737,FreightRates!$D$2:$D$1541,"&lt;="&amp;I2737,FreightRates!$E$2:$E$1541,"&gt;="&amp;I2737)</f>
        <v>2</v>
      </c>
    </row>
    <row r="2738" spans="1:20" x14ac:dyDescent="0.25">
      <c r="A2738" s="10">
        <f>OrderList!A2738</f>
        <v>1447183408.7</v>
      </c>
      <c r="B2738" s="10" t="str">
        <f>OrderList!C2738</f>
        <v>PORT04</v>
      </c>
      <c r="C2738" s="10" t="str">
        <f>OrderList!D2738</f>
        <v>V444_0</v>
      </c>
      <c r="D2738" s="10" t="str">
        <f>OrderList!F2738</f>
        <v>DTP</v>
      </c>
      <c r="E2738" s="10" t="str">
        <f>OrderList!L2738</f>
        <v>PORT09</v>
      </c>
      <c r="F2738" s="10" t="str">
        <f>OrderList!K2738</f>
        <v>PLANT03</v>
      </c>
      <c r="G2738" s="10">
        <f>OrderList!J2738</f>
        <v>1664051</v>
      </c>
      <c r="H2738" s="10">
        <f>OrderList!M2738</f>
        <v>30241</v>
      </c>
      <c r="I2738" s="10">
        <f>OrderList!N2738</f>
        <v>377.12</v>
      </c>
      <c r="O2738" s="10">
        <f>COUNTIF(FreightRates!$A$2:$A$1541,C2738)</f>
        <v>39</v>
      </c>
      <c r="Q2738" s="10">
        <f>COUNTIFS(FreightRates!$A$2:$A$1541,C2738,FreightRates!$B$2:$B$1541,B2738,FreightRates!$C$2:$C$1541,E2738)</f>
        <v>20</v>
      </c>
      <c r="T2738">
        <f>COUNTIFS(FreightRates!$A$2:$A$1541,C2738,FreightRates!$B$2:$B$1541,B2738,FreightRates!$C$2:$C$1541,E2738,FreightRates!$F$2:$F$1541,D2738,FreightRates!$D$2:$D$1541,"&lt;="&amp;I2738,FreightRates!$E$2:$E$1541,"&gt;="&amp;I2738)</f>
        <v>2</v>
      </c>
    </row>
    <row r="2739" spans="1:20" x14ac:dyDescent="0.25">
      <c r="A2739" s="10">
        <f>OrderList!A2739</f>
        <v>1447172409.7</v>
      </c>
      <c r="B2739" s="10" t="str">
        <f>OrderList!C2739</f>
        <v>PORT04</v>
      </c>
      <c r="C2739" s="10" t="str">
        <f>OrderList!D2739</f>
        <v>V444_0</v>
      </c>
      <c r="D2739" s="10" t="str">
        <f>OrderList!F2739</f>
        <v>DTP</v>
      </c>
      <c r="E2739" s="10" t="str">
        <f>OrderList!L2739</f>
        <v>PORT09</v>
      </c>
      <c r="F2739" s="10" t="str">
        <f>OrderList!K2739</f>
        <v>PLANT03</v>
      </c>
      <c r="G2739" s="10">
        <f>OrderList!J2739</f>
        <v>1664051</v>
      </c>
      <c r="H2739" s="10">
        <f>OrderList!M2739</f>
        <v>30280</v>
      </c>
      <c r="I2739" s="10">
        <f>OrderList!N2739</f>
        <v>394.54</v>
      </c>
      <c r="O2739" s="10">
        <f>COUNTIF(FreightRates!$A$2:$A$1541,C2739)</f>
        <v>39</v>
      </c>
      <c r="Q2739" s="10">
        <f>COUNTIFS(FreightRates!$A$2:$A$1541,C2739,FreightRates!$B$2:$B$1541,B2739,FreightRates!$C$2:$C$1541,E2739)</f>
        <v>20</v>
      </c>
      <c r="T2739">
        <f>COUNTIFS(FreightRates!$A$2:$A$1541,C2739,FreightRates!$B$2:$B$1541,B2739,FreightRates!$C$2:$C$1541,E2739,FreightRates!$F$2:$F$1541,D2739,FreightRates!$D$2:$D$1541,"&lt;="&amp;I2739,FreightRates!$E$2:$E$1541,"&gt;="&amp;I2739)</f>
        <v>2</v>
      </c>
    </row>
    <row r="2740" spans="1:20" x14ac:dyDescent="0.25">
      <c r="A2740" s="10">
        <f>OrderList!A2740</f>
        <v>1447172410.7</v>
      </c>
      <c r="B2740" s="10" t="str">
        <f>OrderList!C2740</f>
        <v>PORT04</v>
      </c>
      <c r="C2740" s="10" t="str">
        <f>OrderList!D2740</f>
        <v>V444_0</v>
      </c>
      <c r="D2740" s="10" t="str">
        <f>OrderList!F2740</f>
        <v>DTP</v>
      </c>
      <c r="E2740" s="10" t="str">
        <f>OrderList!L2740</f>
        <v>PORT09</v>
      </c>
      <c r="F2740" s="10" t="str">
        <f>OrderList!K2740</f>
        <v>PLANT03</v>
      </c>
      <c r="G2740" s="10">
        <f>OrderList!J2740</f>
        <v>1664051</v>
      </c>
      <c r="H2740" s="10">
        <f>OrderList!M2740</f>
        <v>30314</v>
      </c>
      <c r="I2740" s="10">
        <f>OrderList!N2740</f>
        <v>382.04</v>
      </c>
      <c r="O2740" s="10">
        <f>COUNTIF(FreightRates!$A$2:$A$1541,C2740)</f>
        <v>39</v>
      </c>
      <c r="Q2740" s="10">
        <f>COUNTIFS(FreightRates!$A$2:$A$1541,C2740,FreightRates!$B$2:$B$1541,B2740,FreightRates!$C$2:$C$1541,E2740)</f>
        <v>20</v>
      </c>
      <c r="T2740">
        <f>COUNTIFS(FreightRates!$A$2:$A$1541,C2740,FreightRates!$B$2:$B$1541,B2740,FreightRates!$C$2:$C$1541,E2740,FreightRates!$F$2:$F$1541,D2740,FreightRates!$D$2:$D$1541,"&lt;="&amp;I2740,FreightRates!$E$2:$E$1541,"&gt;="&amp;I2740)</f>
        <v>2</v>
      </c>
    </row>
    <row r="2741" spans="1:20" x14ac:dyDescent="0.25">
      <c r="A2741" s="10">
        <f>OrderList!A2741</f>
        <v>1447410822.7</v>
      </c>
      <c r="B2741" s="10" t="str">
        <f>OrderList!C2741</f>
        <v>PORT04</v>
      </c>
      <c r="C2741" s="10" t="str">
        <f>OrderList!D2741</f>
        <v>V444_0</v>
      </c>
      <c r="D2741" s="10" t="str">
        <f>OrderList!F2741</f>
        <v>DTP</v>
      </c>
      <c r="E2741" s="10" t="str">
        <f>OrderList!L2741</f>
        <v>PORT09</v>
      </c>
      <c r="F2741" s="10" t="str">
        <f>OrderList!K2741</f>
        <v>PLANT03</v>
      </c>
      <c r="G2741" s="10">
        <f>OrderList!J2741</f>
        <v>1664051</v>
      </c>
      <c r="H2741" s="10">
        <f>OrderList!M2741</f>
        <v>20296</v>
      </c>
      <c r="I2741" s="10">
        <f>OrderList!N2741</f>
        <v>224.52</v>
      </c>
      <c r="O2741" s="10">
        <f>COUNTIF(FreightRates!$A$2:$A$1541,C2741)</f>
        <v>39</v>
      </c>
      <c r="Q2741" s="10">
        <f>COUNTIFS(FreightRates!$A$2:$A$1541,C2741,FreightRates!$B$2:$B$1541,B2741,FreightRates!$C$2:$C$1541,E2741)</f>
        <v>20</v>
      </c>
      <c r="T2741">
        <f>COUNTIFS(FreightRates!$A$2:$A$1541,C2741,FreightRates!$B$2:$B$1541,B2741,FreightRates!$C$2:$C$1541,E2741,FreightRates!$F$2:$F$1541,D2741,FreightRates!$D$2:$D$1541,"&lt;="&amp;I2741,FreightRates!$E$2:$E$1541,"&gt;="&amp;I2741)</f>
        <v>2</v>
      </c>
    </row>
    <row r="2742" spans="1:20" x14ac:dyDescent="0.25">
      <c r="A2742" s="10">
        <f>OrderList!A2742</f>
        <v>1447296246.7</v>
      </c>
      <c r="B2742" s="10" t="str">
        <f>OrderList!C2742</f>
        <v>PORT04</v>
      </c>
      <c r="C2742" s="10" t="str">
        <f>OrderList!D2742</f>
        <v>V444_0</v>
      </c>
      <c r="D2742" s="10" t="str">
        <f>OrderList!F2742</f>
        <v>DTP</v>
      </c>
      <c r="E2742" s="10" t="str">
        <f>OrderList!L2742</f>
        <v>PORT09</v>
      </c>
      <c r="F2742" s="10" t="str">
        <f>OrderList!K2742</f>
        <v>PLANT03</v>
      </c>
      <c r="G2742" s="10">
        <f>OrderList!J2742</f>
        <v>1664051</v>
      </c>
      <c r="H2742" s="10">
        <f>OrderList!M2742</f>
        <v>60306</v>
      </c>
      <c r="I2742" s="10">
        <f>OrderList!N2742</f>
        <v>783.52</v>
      </c>
      <c r="O2742" s="10">
        <f>COUNTIF(FreightRates!$A$2:$A$1541,C2742)</f>
        <v>39</v>
      </c>
      <c r="Q2742" s="10">
        <f>COUNTIFS(FreightRates!$A$2:$A$1541,C2742,FreightRates!$B$2:$B$1541,B2742,FreightRates!$C$2:$C$1541,E2742)</f>
        <v>20</v>
      </c>
      <c r="T2742">
        <f>COUNTIFS(FreightRates!$A$2:$A$1541,C2742,FreightRates!$B$2:$B$1541,B2742,FreightRates!$C$2:$C$1541,E2742,FreightRates!$F$2:$F$1541,D2742,FreightRates!$D$2:$D$1541,"&lt;="&amp;I2742,FreightRates!$E$2:$E$1541,"&gt;="&amp;I2742)</f>
        <v>2</v>
      </c>
    </row>
    <row r="2743" spans="1:20" x14ac:dyDescent="0.25">
      <c r="A2743" s="10">
        <f>OrderList!A2743</f>
        <v>1447406480.7</v>
      </c>
      <c r="B2743" s="10" t="str">
        <f>OrderList!C2743</f>
        <v>PORT04</v>
      </c>
      <c r="C2743" s="10" t="str">
        <f>OrderList!D2743</f>
        <v>V444_0</v>
      </c>
      <c r="D2743" s="10" t="str">
        <f>OrderList!F2743</f>
        <v>DTP</v>
      </c>
      <c r="E2743" s="10" t="str">
        <f>OrderList!L2743</f>
        <v>PORT09</v>
      </c>
      <c r="F2743" s="10" t="str">
        <f>OrderList!K2743</f>
        <v>PLANT03</v>
      </c>
      <c r="G2743" s="10">
        <f>OrderList!J2743</f>
        <v>1664051</v>
      </c>
      <c r="H2743" s="10">
        <f>OrderList!M2743</f>
        <v>16877</v>
      </c>
      <c r="I2743" s="10">
        <f>OrderList!N2743</f>
        <v>182.86</v>
      </c>
      <c r="O2743" s="10">
        <f>COUNTIF(FreightRates!$A$2:$A$1541,C2743)</f>
        <v>39</v>
      </c>
      <c r="Q2743" s="10">
        <f>COUNTIFS(FreightRates!$A$2:$A$1541,C2743,FreightRates!$B$2:$B$1541,B2743,FreightRates!$C$2:$C$1541,E2743)</f>
        <v>20</v>
      </c>
      <c r="T2743">
        <f>COUNTIFS(FreightRates!$A$2:$A$1541,C2743,FreightRates!$B$2:$B$1541,B2743,FreightRates!$C$2:$C$1541,E2743,FreightRates!$F$2:$F$1541,D2743,FreightRates!$D$2:$D$1541,"&lt;="&amp;I2743,FreightRates!$E$2:$E$1541,"&gt;="&amp;I2743)</f>
        <v>2</v>
      </c>
    </row>
    <row r="2744" spans="1:20" x14ac:dyDescent="0.25">
      <c r="A2744" s="10">
        <f>OrderList!A2744</f>
        <v>1447192238.7</v>
      </c>
      <c r="B2744" s="10" t="str">
        <f>OrderList!C2744</f>
        <v>PORT04</v>
      </c>
      <c r="C2744" s="10" t="str">
        <f>OrderList!D2744</f>
        <v>V444_0</v>
      </c>
      <c r="D2744" s="10" t="str">
        <f>OrderList!F2744</f>
        <v>DTP</v>
      </c>
      <c r="E2744" s="10" t="str">
        <f>OrderList!L2744</f>
        <v>PORT09</v>
      </c>
      <c r="F2744" s="10" t="str">
        <f>OrderList!K2744</f>
        <v>PLANT03</v>
      </c>
      <c r="G2744" s="10">
        <f>OrderList!J2744</f>
        <v>1664051</v>
      </c>
      <c r="H2744" s="10">
        <f>OrderList!M2744</f>
        <v>60245</v>
      </c>
      <c r="I2744" s="10">
        <f>OrderList!N2744</f>
        <v>741.46</v>
      </c>
      <c r="O2744" s="10">
        <f>COUNTIF(FreightRates!$A$2:$A$1541,C2744)</f>
        <v>39</v>
      </c>
      <c r="Q2744" s="10">
        <f>COUNTIFS(FreightRates!$A$2:$A$1541,C2744,FreightRates!$B$2:$B$1541,B2744,FreightRates!$C$2:$C$1541,E2744)</f>
        <v>20</v>
      </c>
      <c r="T2744">
        <f>COUNTIFS(FreightRates!$A$2:$A$1541,C2744,FreightRates!$B$2:$B$1541,B2744,FreightRates!$C$2:$C$1541,E2744,FreightRates!$F$2:$F$1541,D2744,FreightRates!$D$2:$D$1541,"&lt;="&amp;I2744,FreightRates!$E$2:$E$1541,"&gt;="&amp;I2744)</f>
        <v>2</v>
      </c>
    </row>
    <row r="2745" spans="1:20" x14ac:dyDescent="0.25">
      <c r="A2745" s="10">
        <f>OrderList!A2745</f>
        <v>1447185737.7</v>
      </c>
      <c r="B2745" s="10" t="str">
        <f>OrderList!C2745</f>
        <v>PORT04</v>
      </c>
      <c r="C2745" s="10" t="str">
        <f>OrderList!D2745</f>
        <v>V444_0</v>
      </c>
      <c r="D2745" s="10" t="str">
        <f>OrderList!F2745</f>
        <v>DTP</v>
      </c>
      <c r="E2745" s="10" t="str">
        <f>OrderList!L2745</f>
        <v>PORT09</v>
      </c>
      <c r="F2745" s="10" t="str">
        <f>OrderList!K2745</f>
        <v>PLANT03</v>
      </c>
      <c r="G2745" s="10">
        <f>OrderList!J2745</f>
        <v>1664051</v>
      </c>
      <c r="H2745" s="10">
        <f>OrderList!M2745</f>
        <v>32293</v>
      </c>
      <c r="I2745" s="10">
        <f>OrderList!N2745</f>
        <v>372.52</v>
      </c>
      <c r="O2745" s="10">
        <f>COUNTIF(FreightRates!$A$2:$A$1541,C2745)</f>
        <v>39</v>
      </c>
      <c r="Q2745" s="10">
        <f>COUNTIFS(FreightRates!$A$2:$A$1541,C2745,FreightRates!$B$2:$B$1541,B2745,FreightRates!$C$2:$C$1541,E2745)</f>
        <v>20</v>
      </c>
      <c r="T2745">
        <f>COUNTIFS(FreightRates!$A$2:$A$1541,C2745,FreightRates!$B$2:$B$1541,B2745,FreightRates!$C$2:$C$1541,E2745,FreightRates!$F$2:$F$1541,D2745,FreightRates!$D$2:$D$1541,"&lt;="&amp;I2745,FreightRates!$E$2:$E$1541,"&gt;="&amp;I2745)</f>
        <v>2</v>
      </c>
    </row>
    <row r="2746" spans="1:20" x14ac:dyDescent="0.25">
      <c r="A2746" s="10">
        <f>OrderList!A2746</f>
        <v>1447158102.7</v>
      </c>
      <c r="B2746" s="10" t="str">
        <f>OrderList!C2746</f>
        <v>PORT04</v>
      </c>
      <c r="C2746" s="10" t="str">
        <f>OrderList!D2746</f>
        <v>V444_0</v>
      </c>
      <c r="D2746" s="10" t="str">
        <f>OrderList!F2746</f>
        <v>DTP</v>
      </c>
      <c r="E2746" s="10" t="str">
        <f>OrderList!L2746</f>
        <v>PORT09</v>
      </c>
      <c r="F2746" s="10" t="str">
        <f>OrderList!K2746</f>
        <v>PLANT03</v>
      </c>
      <c r="G2746" s="10">
        <f>OrderList!J2746</f>
        <v>1664051</v>
      </c>
      <c r="H2746" s="10">
        <f>OrderList!M2746</f>
        <v>30266</v>
      </c>
      <c r="I2746" s="10">
        <f>OrderList!N2746</f>
        <v>392.02</v>
      </c>
      <c r="O2746" s="10">
        <f>COUNTIF(FreightRates!$A$2:$A$1541,C2746)</f>
        <v>39</v>
      </c>
      <c r="Q2746" s="10">
        <f>COUNTIFS(FreightRates!$A$2:$A$1541,C2746,FreightRates!$B$2:$B$1541,B2746,FreightRates!$C$2:$C$1541,E2746)</f>
        <v>20</v>
      </c>
      <c r="T2746">
        <f>COUNTIFS(FreightRates!$A$2:$A$1541,C2746,FreightRates!$B$2:$B$1541,B2746,FreightRates!$C$2:$C$1541,E2746,FreightRates!$F$2:$F$1541,D2746,FreightRates!$D$2:$D$1541,"&lt;="&amp;I2746,FreightRates!$E$2:$E$1541,"&gt;="&amp;I2746)</f>
        <v>2</v>
      </c>
    </row>
    <row r="2747" spans="1:20" x14ac:dyDescent="0.25">
      <c r="A2747" s="10">
        <f>OrderList!A2747</f>
        <v>1447384158.7</v>
      </c>
      <c r="B2747" s="10" t="str">
        <f>OrderList!C2747</f>
        <v>PORT04</v>
      </c>
      <c r="C2747" s="10" t="str">
        <f>OrderList!D2747</f>
        <v>V444_0</v>
      </c>
      <c r="D2747" s="10" t="str">
        <f>OrderList!F2747</f>
        <v>DTP</v>
      </c>
      <c r="E2747" s="10" t="str">
        <f>OrderList!L2747</f>
        <v>PORT09</v>
      </c>
      <c r="F2747" s="10" t="str">
        <f>OrderList!K2747</f>
        <v>PLANT03</v>
      </c>
      <c r="G2747" s="10">
        <f>OrderList!J2747</f>
        <v>1664051</v>
      </c>
      <c r="H2747" s="10">
        <f>OrderList!M2747</f>
        <v>20317</v>
      </c>
      <c r="I2747" s="10">
        <f>OrderList!N2747</f>
        <v>236.14</v>
      </c>
      <c r="O2747" s="10">
        <f>COUNTIF(FreightRates!$A$2:$A$1541,C2747)</f>
        <v>39</v>
      </c>
      <c r="Q2747" s="10">
        <f>COUNTIFS(FreightRates!$A$2:$A$1541,C2747,FreightRates!$B$2:$B$1541,B2747,FreightRates!$C$2:$C$1541,E2747)</f>
        <v>20</v>
      </c>
      <c r="T2747">
        <f>COUNTIFS(FreightRates!$A$2:$A$1541,C2747,FreightRates!$B$2:$B$1541,B2747,FreightRates!$C$2:$C$1541,E2747,FreightRates!$F$2:$F$1541,D2747,FreightRates!$D$2:$D$1541,"&lt;="&amp;I2747,FreightRates!$E$2:$E$1541,"&gt;="&amp;I2747)</f>
        <v>2</v>
      </c>
    </row>
    <row r="2748" spans="1:20" x14ac:dyDescent="0.25">
      <c r="A2748" s="10">
        <f>OrderList!A2748</f>
        <v>1447185703.7</v>
      </c>
      <c r="B2748" s="10" t="str">
        <f>OrderList!C2748</f>
        <v>PORT04</v>
      </c>
      <c r="C2748" s="10" t="str">
        <f>OrderList!D2748</f>
        <v>V444_0</v>
      </c>
      <c r="D2748" s="10" t="str">
        <f>OrderList!F2748</f>
        <v>DTP</v>
      </c>
      <c r="E2748" s="10" t="str">
        <f>OrderList!L2748</f>
        <v>PORT09</v>
      </c>
      <c r="F2748" s="10" t="str">
        <f>OrderList!K2748</f>
        <v>PLANT03</v>
      </c>
      <c r="G2748" s="10">
        <f>OrderList!J2748</f>
        <v>1695817</v>
      </c>
      <c r="H2748" s="10">
        <f>OrderList!M2748</f>
        <v>505</v>
      </c>
      <c r="I2748" s="10">
        <f>OrderList!N2748</f>
        <v>4.9774473333333333E-2</v>
      </c>
      <c r="O2748" s="10">
        <f>COUNTIF(FreightRates!$A$2:$A$1541,C2748)</f>
        <v>39</v>
      </c>
      <c r="Q2748" s="10">
        <f>COUNTIFS(FreightRates!$A$2:$A$1541,C2748,FreightRates!$B$2:$B$1541,B2748,FreightRates!$C$2:$C$1541,E2748)</f>
        <v>20</v>
      </c>
      <c r="T2748">
        <f>COUNTIFS(FreightRates!$A$2:$A$1541,C2748,FreightRates!$B$2:$B$1541,B2748,FreightRates!$C$2:$C$1541,E2748,FreightRates!$F$2:$F$1541,D2748,FreightRates!$D$2:$D$1541,"&lt;="&amp;I2748,FreightRates!$E$2:$E$1541,"&gt;="&amp;I2748)</f>
        <v>2</v>
      </c>
    </row>
    <row r="2749" spans="1:20" x14ac:dyDescent="0.25">
      <c r="A2749" s="10">
        <f>OrderList!A2749</f>
        <v>1447175704.7</v>
      </c>
      <c r="B2749" s="10" t="str">
        <f>OrderList!C2749</f>
        <v>PORT04</v>
      </c>
      <c r="C2749" s="10" t="str">
        <f>OrderList!D2749</f>
        <v>V444_0</v>
      </c>
      <c r="D2749" s="10" t="str">
        <f>OrderList!F2749</f>
        <v>DTP</v>
      </c>
      <c r="E2749" s="10" t="str">
        <f>OrderList!L2749</f>
        <v>PORT09</v>
      </c>
      <c r="F2749" s="10" t="str">
        <f>OrderList!K2749</f>
        <v>PLANT03</v>
      </c>
      <c r="G2749" s="10">
        <f>OrderList!J2749</f>
        <v>1695817</v>
      </c>
      <c r="H2749" s="10">
        <f>OrderList!M2749</f>
        <v>1972</v>
      </c>
      <c r="I2749" s="10">
        <f>OrderList!N2749</f>
        <v>0.41063940500000001</v>
      </c>
      <c r="O2749" s="10">
        <f>COUNTIF(FreightRates!$A$2:$A$1541,C2749)</f>
        <v>39</v>
      </c>
      <c r="Q2749" s="10">
        <f>COUNTIFS(FreightRates!$A$2:$A$1541,C2749,FreightRates!$B$2:$B$1541,B2749,FreightRates!$C$2:$C$1541,E2749)</f>
        <v>20</v>
      </c>
      <c r="T2749">
        <f>COUNTIFS(FreightRates!$A$2:$A$1541,C2749,FreightRates!$B$2:$B$1541,B2749,FreightRates!$C$2:$C$1541,E2749,FreightRates!$F$2:$F$1541,D2749,FreightRates!$D$2:$D$1541,"&lt;="&amp;I2749,FreightRates!$E$2:$E$1541,"&gt;="&amp;I2749)</f>
        <v>2</v>
      </c>
    </row>
    <row r="2750" spans="1:20" x14ac:dyDescent="0.25">
      <c r="A2750" s="10">
        <f>OrderList!A2750</f>
        <v>1447304962.7</v>
      </c>
      <c r="B2750" s="10" t="str">
        <f>OrderList!C2750</f>
        <v>PORT04</v>
      </c>
      <c r="C2750" s="10" t="str">
        <f>OrderList!D2750</f>
        <v>V444_0</v>
      </c>
      <c r="D2750" s="10" t="str">
        <f>OrderList!F2750</f>
        <v>DTP</v>
      </c>
      <c r="E2750" s="10" t="str">
        <f>OrderList!L2750</f>
        <v>PORT09</v>
      </c>
      <c r="F2750" s="10" t="str">
        <f>OrderList!K2750</f>
        <v>PLANT03</v>
      </c>
      <c r="G2750" s="10">
        <f>OrderList!J2750</f>
        <v>1687661</v>
      </c>
      <c r="H2750" s="10">
        <f>OrderList!M2750</f>
        <v>340</v>
      </c>
      <c r="I2750" s="10">
        <f>OrderList!N2750</f>
        <v>1.0912000000000002</v>
      </c>
      <c r="O2750" s="10">
        <f>COUNTIF(FreightRates!$A$2:$A$1541,C2750)</f>
        <v>39</v>
      </c>
      <c r="Q2750" s="10">
        <f>COUNTIFS(FreightRates!$A$2:$A$1541,C2750,FreightRates!$B$2:$B$1541,B2750,FreightRates!$C$2:$C$1541,E2750)</f>
        <v>20</v>
      </c>
      <c r="T2750">
        <f>COUNTIFS(FreightRates!$A$2:$A$1541,C2750,FreightRates!$B$2:$B$1541,B2750,FreightRates!$C$2:$C$1541,E2750,FreightRates!$F$2:$F$1541,D2750,FreightRates!$D$2:$D$1541,"&lt;="&amp;I2750,FreightRates!$E$2:$E$1541,"&gt;="&amp;I2750)</f>
        <v>2</v>
      </c>
    </row>
    <row r="2751" spans="1:20" x14ac:dyDescent="0.25">
      <c r="A2751" s="10">
        <f>OrderList!A2751</f>
        <v>1447300266.7</v>
      </c>
      <c r="B2751" s="10" t="str">
        <f>OrderList!C2751</f>
        <v>PORT04</v>
      </c>
      <c r="C2751" s="10" t="str">
        <f>OrderList!D2751</f>
        <v>V444_0</v>
      </c>
      <c r="D2751" s="10" t="str">
        <f>OrderList!F2751</f>
        <v>DTP</v>
      </c>
      <c r="E2751" s="10" t="str">
        <f>OrderList!L2751</f>
        <v>PORT09</v>
      </c>
      <c r="F2751" s="10" t="str">
        <f>OrderList!K2751</f>
        <v>PLANT03</v>
      </c>
      <c r="G2751" s="10">
        <f>OrderList!J2751</f>
        <v>1687661</v>
      </c>
      <c r="H2751" s="10">
        <f>OrderList!M2751</f>
        <v>552</v>
      </c>
      <c r="I2751" s="10">
        <f>OrderList!N2751</f>
        <v>5.4560000000000013</v>
      </c>
      <c r="O2751" s="10">
        <f>COUNTIF(FreightRates!$A$2:$A$1541,C2751)</f>
        <v>39</v>
      </c>
      <c r="Q2751" s="10">
        <f>COUNTIFS(FreightRates!$A$2:$A$1541,C2751,FreightRates!$B$2:$B$1541,B2751,FreightRates!$C$2:$C$1541,E2751)</f>
        <v>20</v>
      </c>
      <c r="T2751">
        <f>COUNTIFS(FreightRates!$A$2:$A$1541,C2751,FreightRates!$B$2:$B$1541,B2751,FreightRates!$C$2:$C$1541,E2751,FreightRates!$F$2:$F$1541,D2751,FreightRates!$D$2:$D$1541,"&lt;="&amp;I2751,FreightRates!$E$2:$E$1541,"&gt;="&amp;I2751)</f>
        <v>2</v>
      </c>
    </row>
    <row r="2752" spans="1:20" x14ac:dyDescent="0.25">
      <c r="A2752" s="10">
        <f>OrderList!A2752</f>
        <v>1447170691.7</v>
      </c>
      <c r="B2752" s="10" t="str">
        <f>OrderList!C2752</f>
        <v>PORT04</v>
      </c>
      <c r="C2752" s="10" t="str">
        <f>OrderList!D2752</f>
        <v>V444_0</v>
      </c>
      <c r="D2752" s="10" t="str">
        <f>OrderList!F2752</f>
        <v>DTP</v>
      </c>
      <c r="E2752" s="10" t="str">
        <f>OrderList!L2752</f>
        <v>PORT09</v>
      </c>
      <c r="F2752" s="10" t="str">
        <f>OrderList!K2752</f>
        <v>PLANT03</v>
      </c>
      <c r="G2752" s="10">
        <f>OrderList!J2752</f>
        <v>1687661</v>
      </c>
      <c r="H2752" s="10">
        <f>OrderList!M2752</f>
        <v>367</v>
      </c>
      <c r="I2752" s="10">
        <f>OrderList!N2752</f>
        <v>1.0912000000000002</v>
      </c>
      <c r="O2752" s="10">
        <f>COUNTIF(FreightRates!$A$2:$A$1541,C2752)</f>
        <v>39</v>
      </c>
      <c r="Q2752" s="10">
        <f>COUNTIFS(FreightRates!$A$2:$A$1541,C2752,FreightRates!$B$2:$B$1541,B2752,FreightRates!$C$2:$C$1541,E2752)</f>
        <v>20</v>
      </c>
      <c r="T2752">
        <f>COUNTIFS(FreightRates!$A$2:$A$1541,C2752,FreightRates!$B$2:$B$1541,B2752,FreightRates!$C$2:$C$1541,E2752,FreightRates!$F$2:$F$1541,D2752,FreightRates!$D$2:$D$1541,"&lt;="&amp;I2752,FreightRates!$E$2:$E$1541,"&gt;="&amp;I2752)</f>
        <v>2</v>
      </c>
    </row>
    <row r="2753" spans="1:20" x14ac:dyDescent="0.25">
      <c r="A2753" s="10">
        <f>OrderList!A2753</f>
        <v>1447173729.7</v>
      </c>
      <c r="B2753" s="10" t="str">
        <f>OrderList!C2753</f>
        <v>PORT04</v>
      </c>
      <c r="C2753" s="10" t="str">
        <f>OrderList!D2753</f>
        <v>V444_0</v>
      </c>
      <c r="D2753" s="10" t="str">
        <f>OrderList!F2753</f>
        <v>DTP</v>
      </c>
      <c r="E2753" s="10" t="str">
        <f>OrderList!L2753</f>
        <v>PORT09</v>
      </c>
      <c r="F2753" s="10" t="str">
        <f>OrderList!K2753</f>
        <v>PLANT03</v>
      </c>
      <c r="G2753" s="10">
        <f>OrderList!J2753</f>
        <v>1687661</v>
      </c>
      <c r="H2753" s="10">
        <f>OrderList!M2753</f>
        <v>413</v>
      </c>
      <c r="I2753" s="10">
        <f>OrderList!N2753</f>
        <v>4.3648000000000007</v>
      </c>
      <c r="O2753" s="10">
        <f>COUNTIF(FreightRates!$A$2:$A$1541,C2753)</f>
        <v>39</v>
      </c>
      <c r="Q2753" s="10">
        <f>COUNTIFS(FreightRates!$A$2:$A$1541,C2753,FreightRates!$B$2:$B$1541,B2753,FreightRates!$C$2:$C$1541,E2753)</f>
        <v>20</v>
      </c>
      <c r="T2753">
        <f>COUNTIFS(FreightRates!$A$2:$A$1541,C2753,FreightRates!$B$2:$B$1541,B2753,FreightRates!$C$2:$C$1541,E2753,FreightRates!$F$2:$F$1541,D2753,FreightRates!$D$2:$D$1541,"&lt;="&amp;I2753,FreightRates!$E$2:$E$1541,"&gt;="&amp;I2753)</f>
        <v>2</v>
      </c>
    </row>
    <row r="2754" spans="1:20" x14ac:dyDescent="0.25">
      <c r="A2754" s="10">
        <f>OrderList!A2754</f>
        <v>1447183512.7</v>
      </c>
      <c r="B2754" s="10" t="str">
        <f>OrderList!C2754</f>
        <v>PORT04</v>
      </c>
      <c r="C2754" s="10" t="str">
        <f>OrderList!D2754</f>
        <v>V444_0</v>
      </c>
      <c r="D2754" s="10" t="str">
        <f>OrderList!F2754</f>
        <v>DTP</v>
      </c>
      <c r="E2754" s="10" t="str">
        <f>OrderList!L2754</f>
        <v>PORT09</v>
      </c>
      <c r="F2754" s="10" t="str">
        <f>OrderList!K2754</f>
        <v>PLANT03</v>
      </c>
      <c r="G2754" s="10">
        <f>OrderList!J2754</f>
        <v>1687661</v>
      </c>
      <c r="H2754" s="10">
        <f>OrderList!M2754</f>
        <v>509</v>
      </c>
      <c r="I2754" s="10">
        <f>OrderList!N2754</f>
        <v>5.4560000000000013</v>
      </c>
      <c r="O2754" s="10">
        <f>COUNTIF(FreightRates!$A$2:$A$1541,C2754)</f>
        <v>39</v>
      </c>
      <c r="Q2754" s="10">
        <f>COUNTIFS(FreightRates!$A$2:$A$1541,C2754,FreightRates!$B$2:$B$1541,B2754,FreightRates!$C$2:$C$1541,E2754)</f>
        <v>20</v>
      </c>
      <c r="T2754">
        <f>COUNTIFS(FreightRates!$A$2:$A$1541,C2754,FreightRates!$B$2:$B$1541,B2754,FreightRates!$C$2:$C$1541,E2754,FreightRates!$F$2:$F$1541,D2754,FreightRates!$D$2:$D$1541,"&lt;="&amp;I2754,FreightRates!$E$2:$E$1541,"&gt;="&amp;I2754)</f>
        <v>2</v>
      </c>
    </row>
    <row r="2755" spans="1:20" x14ac:dyDescent="0.25">
      <c r="A2755" s="10">
        <f>OrderList!A2755</f>
        <v>1447232865.7</v>
      </c>
      <c r="B2755" s="10" t="str">
        <f>OrderList!C2755</f>
        <v>PORT04</v>
      </c>
      <c r="C2755" s="10" t="str">
        <f>OrderList!D2755</f>
        <v>V444_0</v>
      </c>
      <c r="D2755" s="10" t="str">
        <f>OrderList!F2755</f>
        <v>DTP</v>
      </c>
      <c r="E2755" s="10" t="str">
        <f>OrderList!L2755</f>
        <v>PORT09</v>
      </c>
      <c r="F2755" s="10" t="str">
        <f>OrderList!K2755</f>
        <v>PLANT03</v>
      </c>
      <c r="G2755" s="10">
        <f>OrderList!J2755</f>
        <v>1687661</v>
      </c>
      <c r="H2755" s="10">
        <f>OrderList!M2755</f>
        <v>331</v>
      </c>
      <c r="I2755" s="10">
        <f>OrderList!N2755</f>
        <v>1.0912000000000002</v>
      </c>
      <c r="O2755" s="10">
        <f>COUNTIF(FreightRates!$A$2:$A$1541,C2755)</f>
        <v>39</v>
      </c>
      <c r="Q2755" s="10">
        <f>COUNTIFS(FreightRates!$A$2:$A$1541,C2755,FreightRates!$B$2:$B$1541,B2755,FreightRates!$C$2:$C$1541,E2755)</f>
        <v>20</v>
      </c>
      <c r="T2755">
        <f>COUNTIFS(FreightRates!$A$2:$A$1541,C2755,FreightRates!$B$2:$B$1541,B2755,FreightRates!$C$2:$C$1541,E2755,FreightRates!$F$2:$F$1541,D2755,FreightRates!$D$2:$D$1541,"&lt;="&amp;I2755,FreightRates!$E$2:$E$1541,"&gt;="&amp;I2755)</f>
        <v>2</v>
      </c>
    </row>
    <row r="2756" spans="1:20" x14ac:dyDescent="0.25">
      <c r="A2756" s="10">
        <f>OrderList!A2756</f>
        <v>1447321349.7</v>
      </c>
      <c r="B2756" s="10" t="str">
        <f>OrderList!C2756</f>
        <v>PORT04</v>
      </c>
      <c r="C2756" s="10" t="str">
        <f>OrderList!D2756</f>
        <v>V444_0</v>
      </c>
      <c r="D2756" s="10" t="str">
        <f>OrderList!F2756</f>
        <v>DTP</v>
      </c>
      <c r="E2756" s="10" t="str">
        <f>OrderList!L2756</f>
        <v>PORT09</v>
      </c>
      <c r="F2756" s="10" t="str">
        <f>OrderList!K2756</f>
        <v>PLANT03</v>
      </c>
      <c r="G2756" s="10">
        <f>OrderList!J2756</f>
        <v>1687661</v>
      </c>
      <c r="H2756" s="10">
        <f>OrderList!M2756</f>
        <v>347</v>
      </c>
      <c r="I2756" s="10">
        <f>OrderList!N2756</f>
        <v>1.0912000000000002</v>
      </c>
      <c r="O2756" s="10">
        <f>COUNTIF(FreightRates!$A$2:$A$1541,C2756)</f>
        <v>39</v>
      </c>
      <c r="Q2756" s="10">
        <f>COUNTIFS(FreightRates!$A$2:$A$1541,C2756,FreightRates!$B$2:$B$1541,B2756,FreightRates!$C$2:$C$1541,E2756)</f>
        <v>20</v>
      </c>
      <c r="T2756">
        <f>COUNTIFS(FreightRates!$A$2:$A$1541,C2756,FreightRates!$B$2:$B$1541,B2756,FreightRates!$C$2:$C$1541,E2756,FreightRates!$F$2:$F$1541,D2756,FreightRates!$D$2:$D$1541,"&lt;="&amp;I2756,FreightRates!$E$2:$E$1541,"&gt;="&amp;I2756)</f>
        <v>2</v>
      </c>
    </row>
    <row r="2757" spans="1:20" x14ac:dyDescent="0.25">
      <c r="A2757" s="10">
        <f>OrderList!A2757</f>
        <v>1447183421.7</v>
      </c>
      <c r="B2757" s="10" t="str">
        <f>OrderList!C2757</f>
        <v>PORT04</v>
      </c>
      <c r="C2757" s="10" t="str">
        <f>OrderList!D2757</f>
        <v>V444_0</v>
      </c>
      <c r="D2757" s="10" t="str">
        <f>OrderList!F2757</f>
        <v>DTP</v>
      </c>
      <c r="E2757" s="10" t="str">
        <f>OrderList!L2757</f>
        <v>PORT09</v>
      </c>
      <c r="F2757" s="10" t="str">
        <f>OrderList!K2757</f>
        <v>PLANT03</v>
      </c>
      <c r="G2757" s="10">
        <f>OrderList!J2757</f>
        <v>1687661</v>
      </c>
      <c r="H2757" s="10">
        <f>OrderList!M2757</f>
        <v>332</v>
      </c>
      <c r="I2757" s="10">
        <f>OrderList!N2757</f>
        <v>2.1824000000000003</v>
      </c>
      <c r="O2757" s="10">
        <f>COUNTIF(FreightRates!$A$2:$A$1541,C2757)</f>
        <v>39</v>
      </c>
      <c r="Q2757" s="10">
        <f>COUNTIFS(FreightRates!$A$2:$A$1541,C2757,FreightRates!$B$2:$B$1541,B2757,FreightRates!$C$2:$C$1541,E2757)</f>
        <v>20</v>
      </c>
      <c r="T2757">
        <f>COUNTIFS(FreightRates!$A$2:$A$1541,C2757,FreightRates!$B$2:$B$1541,B2757,FreightRates!$C$2:$C$1541,E2757,FreightRates!$F$2:$F$1541,D2757,FreightRates!$D$2:$D$1541,"&lt;="&amp;I2757,FreightRates!$E$2:$E$1541,"&gt;="&amp;I2757)</f>
        <v>2</v>
      </c>
    </row>
    <row r="2758" spans="1:20" x14ac:dyDescent="0.25">
      <c r="A2758" s="10">
        <f>OrderList!A2758</f>
        <v>1447281407.7</v>
      </c>
      <c r="B2758" s="10" t="str">
        <f>OrderList!C2758</f>
        <v>PORT04</v>
      </c>
      <c r="C2758" s="10" t="str">
        <f>OrderList!D2758</f>
        <v>V444_0</v>
      </c>
      <c r="D2758" s="10" t="str">
        <f>OrderList!F2758</f>
        <v>DTP</v>
      </c>
      <c r="E2758" s="10" t="str">
        <f>OrderList!L2758</f>
        <v>PORT09</v>
      </c>
      <c r="F2758" s="10" t="str">
        <f>OrderList!K2758</f>
        <v>PLANT03</v>
      </c>
      <c r="G2758" s="10">
        <f>OrderList!J2758</f>
        <v>1687661</v>
      </c>
      <c r="H2758" s="10">
        <f>OrderList!M2758</f>
        <v>341</v>
      </c>
      <c r="I2758" s="10">
        <f>OrderList!N2758</f>
        <v>1.0912000000000002</v>
      </c>
      <c r="O2758" s="10">
        <f>COUNTIF(FreightRates!$A$2:$A$1541,C2758)</f>
        <v>39</v>
      </c>
      <c r="Q2758" s="10">
        <f>COUNTIFS(FreightRates!$A$2:$A$1541,C2758,FreightRates!$B$2:$B$1541,B2758,FreightRates!$C$2:$C$1541,E2758)</f>
        <v>20</v>
      </c>
      <c r="T2758">
        <f>COUNTIFS(FreightRates!$A$2:$A$1541,C2758,FreightRates!$B$2:$B$1541,B2758,FreightRates!$C$2:$C$1541,E2758,FreightRates!$F$2:$F$1541,D2758,FreightRates!$D$2:$D$1541,"&lt;="&amp;I2758,FreightRates!$E$2:$E$1541,"&gt;="&amp;I2758)</f>
        <v>2</v>
      </c>
    </row>
    <row r="2759" spans="1:20" x14ac:dyDescent="0.25">
      <c r="A2759" s="10">
        <f>OrderList!A2759</f>
        <v>1447183422.7</v>
      </c>
      <c r="B2759" s="10" t="str">
        <f>OrderList!C2759</f>
        <v>PORT04</v>
      </c>
      <c r="C2759" s="10" t="str">
        <f>OrderList!D2759</f>
        <v>V444_0</v>
      </c>
      <c r="D2759" s="10" t="str">
        <f>OrderList!F2759</f>
        <v>DTP</v>
      </c>
      <c r="E2759" s="10" t="str">
        <f>OrderList!L2759</f>
        <v>PORT09</v>
      </c>
      <c r="F2759" s="10" t="str">
        <f>OrderList!K2759</f>
        <v>PLANT03</v>
      </c>
      <c r="G2759" s="10">
        <f>OrderList!J2759</f>
        <v>1687661</v>
      </c>
      <c r="H2759" s="10">
        <f>OrderList!M2759</f>
        <v>458</v>
      </c>
      <c r="I2759" s="10">
        <f>OrderList!N2759</f>
        <v>3.273600000000001</v>
      </c>
      <c r="O2759" s="10">
        <f>COUNTIF(FreightRates!$A$2:$A$1541,C2759)</f>
        <v>39</v>
      </c>
      <c r="Q2759" s="10">
        <f>COUNTIFS(FreightRates!$A$2:$A$1541,C2759,FreightRates!$B$2:$B$1541,B2759,FreightRates!$C$2:$C$1541,E2759)</f>
        <v>20</v>
      </c>
      <c r="T2759">
        <f>COUNTIFS(FreightRates!$A$2:$A$1541,C2759,FreightRates!$B$2:$B$1541,B2759,FreightRates!$C$2:$C$1541,E2759,FreightRates!$F$2:$F$1541,D2759,FreightRates!$D$2:$D$1541,"&lt;="&amp;I2759,FreightRates!$E$2:$E$1541,"&gt;="&amp;I2759)</f>
        <v>2</v>
      </c>
    </row>
    <row r="2760" spans="1:20" x14ac:dyDescent="0.25">
      <c r="A2760" s="10">
        <f>OrderList!A2760</f>
        <v>1447183469.7</v>
      </c>
      <c r="B2760" s="10" t="str">
        <f>OrderList!C2760</f>
        <v>PORT04</v>
      </c>
      <c r="C2760" s="10" t="str">
        <f>OrderList!D2760</f>
        <v>V444_0</v>
      </c>
      <c r="D2760" s="10" t="str">
        <f>OrderList!F2760</f>
        <v>DTP</v>
      </c>
      <c r="E2760" s="10" t="str">
        <f>OrderList!L2760</f>
        <v>PORT09</v>
      </c>
      <c r="F2760" s="10" t="str">
        <f>OrderList!K2760</f>
        <v>PLANT03</v>
      </c>
      <c r="G2760" s="10">
        <f>OrderList!J2760</f>
        <v>1687661</v>
      </c>
      <c r="H2760" s="10">
        <f>OrderList!M2760</f>
        <v>496</v>
      </c>
      <c r="I2760" s="10">
        <f>OrderList!N2760</f>
        <v>4.3</v>
      </c>
      <c r="O2760" s="10">
        <f>COUNTIF(FreightRates!$A$2:$A$1541,C2760)</f>
        <v>39</v>
      </c>
      <c r="Q2760" s="10">
        <f>COUNTIFS(FreightRates!$A$2:$A$1541,C2760,FreightRates!$B$2:$B$1541,B2760,FreightRates!$C$2:$C$1541,E2760)</f>
        <v>20</v>
      </c>
      <c r="T2760">
        <f>COUNTIFS(FreightRates!$A$2:$A$1541,C2760,FreightRates!$B$2:$B$1541,B2760,FreightRates!$C$2:$C$1541,E2760,FreightRates!$F$2:$F$1541,D2760,FreightRates!$D$2:$D$1541,"&lt;="&amp;I2760,FreightRates!$E$2:$E$1541,"&gt;="&amp;I2760)</f>
        <v>2</v>
      </c>
    </row>
    <row r="2761" spans="1:20" x14ac:dyDescent="0.25">
      <c r="A2761" s="10">
        <f>OrderList!A2761</f>
        <v>1447300219.7</v>
      </c>
      <c r="B2761" s="10" t="str">
        <f>OrderList!C2761</f>
        <v>PORT04</v>
      </c>
      <c r="C2761" s="10" t="str">
        <f>OrderList!D2761</f>
        <v>V444_0</v>
      </c>
      <c r="D2761" s="10" t="str">
        <f>OrderList!F2761</f>
        <v>DTP</v>
      </c>
      <c r="E2761" s="10" t="str">
        <f>OrderList!L2761</f>
        <v>PORT09</v>
      </c>
      <c r="F2761" s="10" t="str">
        <f>OrderList!K2761</f>
        <v>PLANT03</v>
      </c>
      <c r="G2761" s="10">
        <f>OrderList!J2761</f>
        <v>1687661</v>
      </c>
      <c r="H2761" s="10">
        <f>OrderList!M2761</f>
        <v>493</v>
      </c>
      <c r="I2761" s="10">
        <f>OrderList!N2761</f>
        <v>4.28</v>
      </c>
      <c r="O2761" s="10">
        <f>COUNTIF(FreightRates!$A$2:$A$1541,C2761)</f>
        <v>39</v>
      </c>
      <c r="Q2761" s="10">
        <f>COUNTIFS(FreightRates!$A$2:$A$1541,C2761,FreightRates!$B$2:$B$1541,B2761,FreightRates!$C$2:$C$1541,E2761)</f>
        <v>20</v>
      </c>
      <c r="T2761">
        <f>COUNTIFS(FreightRates!$A$2:$A$1541,C2761,FreightRates!$B$2:$B$1541,B2761,FreightRates!$C$2:$C$1541,E2761,FreightRates!$F$2:$F$1541,D2761,FreightRates!$D$2:$D$1541,"&lt;="&amp;I2761,FreightRates!$E$2:$E$1541,"&gt;="&amp;I2761)</f>
        <v>2</v>
      </c>
    </row>
    <row r="2762" spans="1:20" x14ac:dyDescent="0.25">
      <c r="A2762" s="10">
        <f>OrderList!A2762</f>
        <v>1447305840.7</v>
      </c>
      <c r="B2762" s="10" t="str">
        <f>OrderList!C2762</f>
        <v>PORT04</v>
      </c>
      <c r="C2762" s="10" t="str">
        <f>OrderList!D2762</f>
        <v>V444_0</v>
      </c>
      <c r="D2762" s="10" t="str">
        <f>OrderList!F2762</f>
        <v>DTP</v>
      </c>
      <c r="E2762" s="10" t="str">
        <f>OrderList!L2762</f>
        <v>PORT09</v>
      </c>
      <c r="F2762" s="10" t="str">
        <f>OrderList!K2762</f>
        <v>PLANT03</v>
      </c>
      <c r="G2762" s="10">
        <f>OrderList!J2762</f>
        <v>1687346</v>
      </c>
      <c r="H2762" s="10">
        <f>OrderList!M2762</f>
        <v>325</v>
      </c>
      <c r="I2762" s="10">
        <f>OrderList!N2762</f>
        <v>0.91834059725585104</v>
      </c>
      <c r="O2762" s="10">
        <f>COUNTIF(FreightRates!$A$2:$A$1541,C2762)</f>
        <v>39</v>
      </c>
      <c r="Q2762" s="10">
        <f>COUNTIFS(FreightRates!$A$2:$A$1541,C2762,FreightRates!$B$2:$B$1541,B2762,FreightRates!$C$2:$C$1541,E2762)</f>
        <v>20</v>
      </c>
      <c r="T2762">
        <f>COUNTIFS(FreightRates!$A$2:$A$1541,C2762,FreightRates!$B$2:$B$1541,B2762,FreightRates!$C$2:$C$1541,E2762,FreightRates!$F$2:$F$1541,D2762,FreightRates!$D$2:$D$1541,"&lt;="&amp;I2762,FreightRates!$E$2:$E$1541,"&gt;="&amp;I2762)</f>
        <v>2</v>
      </c>
    </row>
    <row r="2763" spans="1:20" x14ac:dyDescent="0.25">
      <c r="A2763" s="10">
        <f>OrderList!A2763</f>
        <v>1447373422.7</v>
      </c>
      <c r="B2763" s="10" t="str">
        <f>OrderList!C2763</f>
        <v>PORT04</v>
      </c>
      <c r="C2763" s="10" t="str">
        <f>OrderList!D2763</f>
        <v>V444_0</v>
      </c>
      <c r="D2763" s="10" t="str">
        <f>OrderList!F2763</f>
        <v>DTP</v>
      </c>
      <c r="E2763" s="10" t="str">
        <f>OrderList!L2763</f>
        <v>PORT09</v>
      </c>
      <c r="F2763" s="10" t="str">
        <f>OrderList!K2763</f>
        <v>PLANT03</v>
      </c>
      <c r="G2763" s="10">
        <f>OrderList!J2763</f>
        <v>1687346</v>
      </c>
      <c r="H2763" s="10">
        <f>OrderList!M2763</f>
        <v>425</v>
      </c>
      <c r="I2763" s="10">
        <f>OrderList!N2763</f>
        <v>2.7758931689779134</v>
      </c>
      <c r="O2763" s="10">
        <f>COUNTIF(FreightRates!$A$2:$A$1541,C2763)</f>
        <v>39</v>
      </c>
      <c r="Q2763" s="10">
        <f>COUNTIFS(FreightRates!$A$2:$A$1541,C2763,FreightRates!$B$2:$B$1541,B2763,FreightRates!$C$2:$C$1541,E2763)</f>
        <v>20</v>
      </c>
      <c r="T2763">
        <f>COUNTIFS(FreightRates!$A$2:$A$1541,C2763,FreightRates!$B$2:$B$1541,B2763,FreightRates!$C$2:$C$1541,E2763,FreightRates!$F$2:$F$1541,D2763,FreightRates!$D$2:$D$1541,"&lt;="&amp;I2763,FreightRates!$E$2:$E$1541,"&gt;="&amp;I2763)</f>
        <v>2</v>
      </c>
    </row>
    <row r="2764" spans="1:20" x14ac:dyDescent="0.25">
      <c r="A2764" s="10">
        <f>OrderList!A2764</f>
        <v>1447158119.7</v>
      </c>
      <c r="B2764" s="10" t="str">
        <f>OrderList!C2764</f>
        <v>PORT04</v>
      </c>
      <c r="C2764" s="10" t="str">
        <f>OrderList!D2764</f>
        <v>V444_0</v>
      </c>
      <c r="D2764" s="10" t="str">
        <f>OrderList!F2764</f>
        <v>DTP</v>
      </c>
      <c r="E2764" s="10" t="str">
        <f>OrderList!L2764</f>
        <v>PORT09</v>
      </c>
      <c r="F2764" s="10" t="str">
        <f>OrderList!K2764</f>
        <v>PLANT03</v>
      </c>
      <c r="G2764" s="10">
        <f>OrderList!J2764</f>
        <v>1687346</v>
      </c>
      <c r="H2764" s="10">
        <f>OrderList!M2764</f>
        <v>392</v>
      </c>
      <c r="I2764" s="10">
        <f>OrderList!N2764</f>
        <v>2.9846069410815157</v>
      </c>
      <c r="O2764" s="10">
        <f>COUNTIF(FreightRates!$A$2:$A$1541,C2764)</f>
        <v>39</v>
      </c>
      <c r="Q2764" s="10">
        <f>COUNTIFS(FreightRates!$A$2:$A$1541,C2764,FreightRates!$B$2:$B$1541,B2764,FreightRates!$C$2:$C$1541,E2764)</f>
        <v>20</v>
      </c>
      <c r="T2764">
        <f>COUNTIFS(FreightRates!$A$2:$A$1541,C2764,FreightRates!$B$2:$B$1541,B2764,FreightRates!$C$2:$C$1541,E2764,FreightRates!$F$2:$F$1541,D2764,FreightRates!$D$2:$D$1541,"&lt;="&amp;I2764,FreightRates!$E$2:$E$1541,"&gt;="&amp;I2764)</f>
        <v>2</v>
      </c>
    </row>
    <row r="2765" spans="1:20" x14ac:dyDescent="0.25">
      <c r="A2765" s="10">
        <f>OrderList!A2765</f>
        <v>1447305838.7</v>
      </c>
      <c r="B2765" s="10" t="str">
        <f>OrderList!C2765</f>
        <v>PORT04</v>
      </c>
      <c r="C2765" s="10" t="str">
        <f>OrderList!D2765</f>
        <v>V444_0</v>
      </c>
      <c r="D2765" s="10" t="str">
        <f>OrderList!F2765</f>
        <v>DTP</v>
      </c>
      <c r="E2765" s="10" t="str">
        <f>OrderList!L2765</f>
        <v>PORT09</v>
      </c>
      <c r="F2765" s="10" t="str">
        <f>OrderList!K2765</f>
        <v>PLANT03</v>
      </c>
      <c r="G2765" s="10">
        <f>OrderList!J2765</f>
        <v>1687346</v>
      </c>
      <c r="H2765" s="10">
        <f>OrderList!M2765</f>
        <v>279</v>
      </c>
      <c r="I2765" s="10">
        <f>OrderList!N2765</f>
        <v>0.91834059725585104</v>
      </c>
      <c r="O2765" s="10">
        <f>COUNTIF(FreightRates!$A$2:$A$1541,C2765)</f>
        <v>39</v>
      </c>
      <c r="Q2765" s="10">
        <f>COUNTIFS(FreightRates!$A$2:$A$1541,C2765,FreightRates!$B$2:$B$1541,B2765,FreightRates!$C$2:$C$1541,E2765)</f>
        <v>20</v>
      </c>
      <c r="T2765">
        <f>COUNTIFS(FreightRates!$A$2:$A$1541,C2765,FreightRates!$B$2:$B$1541,B2765,FreightRates!$C$2:$C$1541,E2765,FreightRates!$F$2:$F$1541,D2765,FreightRates!$D$2:$D$1541,"&lt;="&amp;I2765,FreightRates!$E$2:$E$1541,"&gt;="&amp;I2765)</f>
        <v>2</v>
      </c>
    </row>
    <row r="2766" spans="1:20" x14ac:dyDescent="0.25">
      <c r="A2766" s="10">
        <f>OrderList!A2766</f>
        <v>1447373423.7</v>
      </c>
      <c r="B2766" s="10" t="str">
        <f>OrderList!C2766</f>
        <v>PORT04</v>
      </c>
      <c r="C2766" s="10" t="str">
        <f>OrderList!D2766</f>
        <v>V444_0</v>
      </c>
      <c r="D2766" s="10" t="str">
        <f>OrderList!F2766</f>
        <v>DTP</v>
      </c>
      <c r="E2766" s="10" t="str">
        <f>OrderList!L2766</f>
        <v>PORT09</v>
      </c>
      <c r="F2766" s="10" t="str">
        <f>OrderList!K2766</f>
        <v>PLANT03</v>
      </c>
      <c r="G2766" s="10">
        <f>OrderList!J2766</f>
        <v>1687346</v>
      </c>
      <c r="H2766" s="10">
        <f>OrderList!M2766</f>
        <v>296</v>
      </c>
      <c r="I2766" s="10">
        <f>OrderList!N2766</f>
        <v>0.58439856189008699</v>
      </c>
      <c r="O2766" s="10">
        <f>COUNTIF(FreightRates!$A$2:$A$1541,C2766)</f>
        <v>39</v>
      </c>
      <c r="Q2766" s="10">
        <f>COUNTIFS(FreightRates!$A$2:$A$1541,C2766,FreightRates!$B$2:$B$1541,B2766,FreightRates!$C$2:$C$1541,E2766)</f>
        <v>20</v>
      </c>
      <c r="T2766">
        <f>COUNTIFS(FreightRates!$A$2:$A$1541,C2766,FreightRates!$B$2:$B$1541,B2766,FreightRates!$C$2:$C$1541,E2766,FreightRates!$F$2:$F$1541,D2766,FreightRates!$D$2:$D$1541,"&lt;="&amp;I2766,FreightRates!$E$2:$E$1541,"&gt;="&amp;I2766)</f>
        <v>2</v>
      </c>
    </row>
    <row r="2767" spans="1:20" x14ac:dyDescent="0.25">
      <c r="A2767" s="10">
        <f>OrderList!A2767</f>
        <v>1447390906.7</v>
      </c>
      <c r="B2767" s="10" t="str">
        <f>OrderList!C2767</f>
        <v>PORT04</v>
      </c>
      <c r="C2767" s="10" t="str">
        <f>OrderList!D2767</f>
        <v>V444_0</v>
      </c>
      <c r="D2767" s="10" t="str">
        <f>OrderList!F2767</f>
        <v>DTP</v>
      </c>
      <c r="E2767" s="10" t="str">
        <f>OrderList!L2767</f>
        <v>PORT09</v>
      </c>
      <c r="F2767" s="10" t="str">
        <f>OrderList!K2767</f>
        <v>PLANT03</v>
      </c>
      <c r="G2767" s="10">
        <f>OrderList!J2767</f>
        <v>1687346</v>
      </c>
      <c r="H2767" s="10">
        <f>OrderList!M2767</f>
        <v>356</v>
      </c>
      <c r="I2767" s="10">
        <f>OrderList!N2767</f>
        <v>0.667884070731528</v>
      </c>
      <c r="O2767" s="10">
        <f>COUNTIF(FreightRates!$A$2:$A$1541,C2767)</f>
        <v>39</v>
      </c>
      <c r="Q2767" s="10">
        <f>COUNTIFS(FreightRates!$A$2:$A$1541,C2767,FreightRates!$B$2:$B$1541,B2767,FreightRates!$C$2:$C$1541,E2767)</f>
        <v>20</v>
      </c>
      <c r="T2767">
        <f>COUNTIFS(FreightRates!$A$2:$A$1541,C2767,FreightRates!$B$2:$B$1541,B2767,FreightRates!$C$2:$C$1541,E2767,FreightRates!$F$2:$F$1541,D2767,FreightRates!$D$2:$D$1541,"&lt;="&amp;I2767,FreightRates!$E$2:$E$1541,"&gt;="&amp;I2767)</f>
        <v>2</v>
      </c>
    </row>
    <row r="2768" spans="1:20" x14ac:dyDescent="0.25">
      <c r="A2768" s="10">
        <f>OrderList!A2768</f>
        <v>1447158118.7</v>
      </c>
      <c r="B2768" s="10" t="str">
        <f>OrderList!C2768</f>
        <v>PORT04</v>
      </c>
      <c r="C2768" s="10" t="str">
        <f>OrderList!D2768</f>
        <v>V444_0</v>
      </c>
      <c r="D2768" s="10" t="str">
        <f>OrderList!F2768</f>
        <v>DTP</v>
      </c>
      <c r="E2768" s="10" t="str">
        <f>OrderList!L2768</f>
        <v>PORT09</v>
      </c>
      <c r="F2768" s="10" t="str">
        <f>OrderList!K2768</f>
        <v>PLANT03</v>
      </c>
      <c r="G2768" s="10">
        <f>OrderList!J2768</f>
        <v>1687346</v>
      </c>
      <c r="H2768" s="10">
        <f>OrderList!M2768</f>
        <v>399</v>
      </c>
      <c r="I2768" s="10">
        <f>OrderList!N2768</f>
        <v>2.9846069410815157</v>
      </c>
      <c r="O2768" s="10">
        <f>COUNTIF(FreightRates!$A$2:$A$1541,C2768)</f>
        <v>39</v>
      </c>
      <c r="Q2768" s="10">
        <f>COUNTIFS(FreightRates!$A$2:$A$1541,C2768,FreightRates!$B$2:$B$1541,B2768,FreightRates!$C$2:$C$1541,E2768)</f>
        <v>20</v>
      </c>
      <c r="T2768">
        <f>COUNTIFS(FreightRates!$A$2:$A$1541,C2768,FreightRates!$B$2:$B$1541,B2768,FreightRates!$C$2:$C$1541,E2768,FreightRates!$F$2:$F$1541,D2768,FreightRates!$D$2:$D$1541,"&lt;="&amp;I2768,FreightRates!$E$2:$E$1541,"&gt;="&amp;I2768)</f>
        <v>2</v>
      </c>
    </row>
    <row r="2769" spans="1:20" x14ac:dyDescent="0.25">
      <c r="A2769" s="10">
        <f>OrderList!A2769</f>
        <v>1447227138.7</v>
      </c>
      <c r="B2769" s="10" t="str">
        <f>OrderList!C2769</f>
        <v>PORT04</v>
      </c>
      <c r="C2769" s="10" t="str">
        <f>OrderList!D2769</f>
        <v>V444_0</v>
      </c>
      <c r="D2769" s="10" t="str">
        <f>OrderList!F2769</f>
        <v>DTP</v>
      </c>
      <c r="E2769" s="10" t="str">
        <f>OrderList!L2769</f>
        <v>PORT09</v>
      </c>
      <c r="F2769" s="10" t="str">
        <f>OrderList!K2769</f>
        <v>PLANT03</v>
      </c>
      <c r="G2769" s="10">
        <f>OrderList!J2769</f>
        <v>1687346</v>
      </c>
      <c r="H2769" s="10">
        <f>OrderList!M2769</f>
        <v>382</v>
      </c>
      <c r="I2769" s="10">
        <f>OrderList!N2769</f>
        <v>1.0435688605180125</v>
      </c>
      <c r="O2769" s="10">
        <f>COUNTIF(FreightRates!$A$2:$A$1541,C2769)</f>
        <v>39</v>
      </c>
      <c r="Q2769" s="10">
        <f>COUNTIFS(FreightRates!$A$2:$A$1541,C2769,FreightRates!$B$2:$B$1541,B2769,FreightRates!$C$2:$C$1541,E2769)</f>
        <v>20</v>
      </c>
      <c r="T2769">
        <f>COUNTIFS(FreightRates!$A$2:$A$1541,C2769,FreightRates!$B$2:$B$1541,B2769,FreightRates!$C$2:$C$1541,E2769,FreightRates!$F$2:$F$1541,D2769,FreightRates!$D$2:$D$1541,"&lt;="&amp;I2769,FreightRates!$E$2:$E$1541,"&gt;="&amp;I2769)</f>
        <v>2</v>
      </c>
    </row>
    <row r="2770" spans="1:20" x14ac:dyDescent="0.25">
      <c r="A2770" s="10">
        <f>OrderList!A2770</f>
        <v>1447285545.7</v>
      </c>
      <c r="B2770" s="10" t="str">
        <f>OrderList!C2770</f>
        <v>PORT04</v>
      </c>
      <c r="C2770" s="10" t="str">
        <f>OrderList!D2770</f>
        <v>V444_0</v>
      </c>
      <c r="D2770" s="10" t="str">
        <f>OrderList!F2770</f>
        <v>DTP</v>
      </c>
      <c r="E2770" s="10" t="str">
        <f>OrderList!L2770</f>
        <v>PORT09</v>
      </c>
      <c r="F2770" s="10" t="str">
        <f>OrderList!K2770</f>
        <v>PLANT03</v>
      </c>
      <c r="G2770" s="10">
        <f>OrderList!J2770</f>
        <v>1687346</v>
      </c>
      <c r="H2770" s="10">
        <f>OrderList!M2770</f>
        <v>281</v>
      </c>
      <c r="I2770" s="10">
        <f>OrderList!N2770</f>
        <v>0.91834059725585104</v>
      </c>
      <c r="O2770" s="10">
        <f>COUNTIF(FreightRates!$A$2:$A$1541,C2770)</f>
        <v>39</v>
      </c>
      <c r="Q2770" s="10">
        <f>COUNTIFS(FreightRates!$A$2:$A$1541,C2770,FreightRates!$B$2:$B$1541,B2770,FreightRates!$C$2:$C$1541,E2770)</f>
        <v>20</v>
      </c>
      <c r="T2770">
        <f>COUNTIFS(FreightRates!$A$2:$A$1541,C2770,FreightRates!$B$2:$B$1541,B2770,FreightRates!$C$2:$C$1541,E2770,FreightRates!$F$2:$F$1541,D2770,FreightRates!$D$2:$D$1541,"&lt;="&amp;I2770,FreightRates!$E$2:$E$1541,"&gt;="&amp;I2770)</f>
        <v>2</v>
      </c>
    </row>
    <row r="2771" spans="1:20" x14ac:dyDescent="0.25">
      <c r="A2771" s="10">
        <f>OrderList!A2771</f>
        <v>1447158116.7</v>
      </c>
      <c r="B2771" s="10" t="str">
        <f>OrderList!C2771</f>
        <v>PORT04</v>
      </c>
      <c r="C2771" s="10" t="str">
        <f>OrderList!D2771</f>
        <v>V444_0</v>
      </c>
      <c r="D2771" s="10" t="str">
        <f>OrderList!F2771</f>
        <v>DTP</v>
      </c>
      <c r="E2771" s="10" t="str">
        <f>OrderList!L2771</f>
        <v>PORT09</v>
      </c>
      <c r="F2771" s="10" t="str">
        <f>OrderList!K2771</f>
        <v>PLANT03</v>
      </c>
      <c r="G2771" s="10">
        <f>OrderList!J2771</f>
        <v>1687346</v>
      </c>
      <c r="H2771" s="10">
        <f>OrderList!M2771</f>
        <v>426</v>
      </c>
      <c r="I2771" s="10">
        <f>OrderList!N2771</f>
        <v>2.9846069410815157</v>
      </c>
      <c r="O2771" s="10">
        <f>COUNTIF(FreightRates!$A$2:$A$1541,C2771)</f>
        <v>39</v>
      </c>
      <c r="Q2771" s="10">
        <f>COUNTIFS(FreightRates!$A$2:$A$1541,C2771,FreightRates!$B$2:$B$1541,B2771,FreightRates!$C$2:$C$1541,E2771)</f>
        <v>20</v>
      </c>
      <c r="T2771">
        <f>COUNTIFS(FreightRates!$A$2:$A$1541,C2771,FreightRates!$B$2:$B$1541,B2771,FreightRates!$C$2:$C$1541,E2771,FreightRates!$F$2:$F$1541,D2771,FreightRates!$D$2:$D$1541,"&lt;="&amp;I2771,FreightRates!$E$2:$E$1541,"&gt;="&amp;I2771)</f>
        <v>2</v>
      </c>
    </row>
    <row r="2772" spans="1:20" x14ac:dyDescent="0.25">
      <c r="A2772" s="10">
        <f>OrderList!A2772</f>
        <v>1447373474.7</v>
      </c>
      <c r="B2772" s="10" t="str">
        <f>OrderList!C2772</f>
        <v>PORT04</v>
      </c>
      <c r="C2772" s="10" t="str">
        <f>OrderList!D2772</f>
        <v>V444_0</v>
      </c>
      <c r="D2772" s="10" t="str">
        <f>OrderList!F2772</f>
        <v>DTP</v>
      </c>
      <c r="E2772" s="10" t="str">
        <f>OrderList!L2772</f>
        <v>PORT09</v>
      </c>
      <c r="F2772" s="10" t="str">
        <f>OrderList!K2772</f>
        <v>PLANT03</v>
      </c>
      <c r="G2772" s="10">
        <f>OrderList!J2772</f>
        <v>1687346</v>
      </c>
      <c r="H2772" s="10">
        <f>OrderList!M2772</f>
        <v>352</v>
      </c>
      <c r="I2772" s="10">
        <f>OrderList!N2772</f>
        <v>2.0871377210360249</v>
      </c>
      <c r="O2772" s="10">
        <f>COUNTIF(FreightRates!$A$2:$A$1541,C2772)</f>
        <v>39</v>
      </c>
      <c r="Q2772" s="10">
        <f>COUNTIFS(FreightRates!$A$2:$A$1541,C2772,FreightRates!$B$2:$B$1541,B2772,FreightRates!$C$2:$C$1541,E2772)</f>
        <v>20</v>
      </c>
      <c r="T2772">
        <f>COUNTIFS(FreightRates!$A$2:$A$1541,C2772,FreightRates!$B$2:$B$1541,B2772,FreightRates!$C$2:$C$1541,E2772,FreightRates!$F$2:$F$1541,D2772,FreightRates!$D$2:$D$1541,"&lt;="&amp;I2772,FreightRates!$E$2:$E$1541,"&gt;="&amp;I2772)</f>
        <v>2</v>
      </c>
    </row>
    <row r="2773" spans="1:20" x14ac:dyDescent="0.25">
      <c r="A2773" s="10">
        <f>OrderList!A2773</f>
        <v>1447158117.7</v>
      </c>
      <c r="B2773" s="10" t="str">
        <f>OrderList!C2773</f>
        <v>PORT04</v>
      </c>
      <c r="C2773" s="10" t="str">
        <f>OrderList!D2773</f>
        <v>V444_0</v>
      </c>
      <c r="D2773" s="10" t="str">
        <f>OrderList!F2773</f>
        <v>DTP</v>
      </c>
      <c r="E2773" s="10" t="str">
        <f>OrderList!L2773</f>
        <v>PORT09</v>
      </c>
      <c r="F2773" s="10" t="str">
        <f>OrderList!K2773</f>
        <v>PLANT03</v>
      </c>
      <c r="G2773" s="10">
        <f>OrderList!J2773</f>
        <v>1687346</v>
      </c>
      <c r="H2773" s="10">
        <f>OrderList!M2773</f>
        <v>397</v>
      </c>
      <c r="I2773" s="10">
        <f>OrderList!N2773</f>
        <v>2.9846069410815157</v>
      </c>
      <c r="O2773" s="10">
        <f>COUNTIF(FreightRates!$A$2:$A$1541,C2773)</f>
        <v>39</v>
      </c>
      <c r="Q2773" s="10">
        <f>COUNTIFS(FreightRates!$A$2:$A$1541,C2773,FreightRates!$B$2:$B$1541,B2773,FreightRates!$C$2:$C$1541,E2773)</f>
        <v>20</v>
      </c>
      <c r="T2773">
        <f>COUNTIFS(FreightRates!$A$2:$A$1541,C2773,FreightRates!$B$2:$B$1541,B2773,FreightRates!$C$2:$C$1541,E2773,FreightRates!$F$2:$F$1541,D2773,FreightRates!$D$2:$D$1541,"&lt;="&amp;I2773,FreightRates!$E$2:$E$1541,"&gt;="&amp;I2773)</f>
        <v>2</v>
      </c>
    </row>
    <row r="2774" spans="1:20" x14ac:dyDescent="0.25">
      <c r="A2774" s="10">
        <f>OrderList!A2774</f>
        <v>1447172414.7</v>
      </c>
      <c r="B2774" s="10" t="str">
        <f>OrderList!C2774</f>
        <v>PORT04</v>
      </c>
      <c r="C2774" s="10" t="str">
        <f>OrderList!D2774</f>
        <v>V444_0</v>
      </c>
      <c r="D2774" s="10" t="str">
        <f>OrderList!F2774</f>
        <v>DTP</v>
      </c>
      <c r="E2774" s="10" t="str">
        <f>OrderList!L2774</f>
        <v>PORT09</v>
      </c>
      <c r="F2774" s="10" t="str">
        <f>OrderList!K2774</f>
        <v>PLANT03</v>
      </c>
      <c r="G2774" s="10">
        <f>OrderList!J2774</f>
        <v>1687346</v>
      </c>
      <c r="H2774" s="10">
        <f>OrderList!M2774</f>
        <v>313</v>
      </c>
      <c r="I2774" s="10">
        <f>OrderList!N2774</f>
        <v>0.52178443025900623</v>
      </c>
      <c r="O2774" s="10">
        <f>COUNTIF(FreightRates!$A$2:$A$1541,C2774)</f>
        <v>39</v>
      </c>
      <c r="Q2774" s="10">
        <f>COUNTIFS(FreightRates!$A$2:$A$1541,C2774,FreightRates!$B$2:$B$1541,B2774,FreightRates!$C$2:$C$1541,E2774)</f>
        <v>20</v>
      </c>
      <c r="T2774">
        <f>COUNTIFS(FreightRates!$A$2:$A$1541,C2774,FreightRates!$B$2:$B$1541,B2774,FreightRates!$C$2:$C$1541,E2774,FreightRates!$F$2:$F$1541,D2774,FreightRates!$D$2:$D$1541,"&lt;="&amp;I2774,FreightRates!$E$2:$E$1541,"&gt;="&amp;I2774)</f>
        <v>2</v>
      </c>
    </row>
    <row r="2775" spans="1:20" x14ac:dyDescent="0.25">
      <c r="A2775" s="10">
        <f>OrderList!A2775</f>
        <v>1447238172.7</v>
      </c>
      <c r="B2775" s="10" t="str">
        <f>OrderList!C2775</f>
        <v>PORT04</v>
      </c>
      <c r="C2775" s="10" t="str">
        <f>OrderList!D2775</f>
        <v>V444_0</v>
      </c>
      <c r="D2775" s="10" t="str">
        <f>OrderList!F2775</f>
        <v>DTP</v>
      </c>
      <c r="E2775" s="10" t="str">
        <f>OrderList!L2775</f>
        <v>PORT09</v>
      </c>
      <c r="F2775" s="10" t="str">
        <f>OrderList!K2775</f>
        <v>PLANT03</v>
      </c>
      <c r="G2775" s="10">
        <f>OrderList!J2775</f>
        <v>1687346</v>
      </c>
      <c r="H2775" s="10">
        <f>OrderList!M2775</f>
        <v>685</v>
      </c>
      <c r="I2775" s="10">
        <f>OrderList!N2775</f>
        <v>7.5136957957296904</v>
      </c>
      <c r="O2775" s="10">
        <f>COUNTIF(FreightRates!$A$2:$A$1541,C2775)</f>
        <v>39</v>
      </c>
      <c r="Q2775" s="10">
        <f>COUNTIFS(FreightRates!$A$2:$A$1541,C2775,FreightRates!$B$2:$B$1541,B2775,FreightRates!$C$2:$C$1541,E2775)</f>
        <v>20</v>
      </c>
      <c r="T2775">
        <f>COUNTIFS(FreightRates!$A$2:$A$1541,C2775,FreightRates!$B$2:$B$1541,B2775,FreightRates!$C$2:$C$1541,E2775,FreightRates!$F$2:$F$1541,D2775,FreightRates!$D$2:$D$1541,"&lt;="&amp;I2775,FreightRates!$E$2:$E$1541,"&gt;="&amp;I2775)</f>
        <v>2</v>
      </c>
    </row>
    <row r="2776" spans="1:20" x14ac:dyDescent="0.25">
      <c r="A2776" s="10">
        <f>OrderList!A2776</f>
        <v>1447305215.7</v>
      </c>
      <c r="B2776" s="10" t="str">
        <f>OrderList!C2776</f>
        <v>PORT04</v>
      </c>
      <c r="C2776" s="10" t="str">
        <f>OrderList!D2776</f>
        <v>V444_0</v>
      </c>
      <c r="D2776" s="10" t="str">
        <f>OrderList!F2776</f>
        <v>DTP</v>
      </c>
      <c r="E2776" s="10" t="str">
        <f>OrderList!L2776</f>
        <v>PORT09</v>
      </c>
      <c r="F2776" s="10" t="str">
        <f>OrderList!K2776</f>
        <v>PLANT03</v>
      </c>
      <c r="G2776" s="10">
        <f>OrderList!J2776</f>
        <v>1687346</v>
      </c>
      <c r="H2776" s="10">
        <f>OrderList!M2776</f>
        <v>656</v>
      </c>
      <c r="I2776" s="10">
        <f>OrderList!N2776</f>
        <v>7.5136957957296904</v>
      </c>
      <c r="O2776" s="10">
        <f>COUNTIF(FreightRates!$A$2:$A$1541,C2776)</f>
        <v>39</v>
      </c>
      <c r="Q2776" s="10">
        <f>COUNTIFS(FreightRates!$A$2:$A$1541,C2776,FreightRates!$B$2:$B$1541,B2776,FreightRates!$C$2:$C$1541,E2776)</f>
        <v>20</v>
      </c>
      <c r="T2776">
        <f>COUNTIFS(FreightRates!$A$2:$A$1541,C2776,FreightRates!$B$2:$B$1541,B2776,FreightRates!$C$2:$C$1541,E2776,FreightRates!$F$2:$F$1541,D2776,FreightRates!$D$2:$D$1541,"&lt;="&amp;I2776,FreightRates!$E$2:$E$1541,"&gt;="&amp;I2776)</f>
        <v>2</v>
      </c>
    </row>
    <row r="2777" spans="1:20" x14ac:dyDescent="0.25">
      <c r="A2777" s="10">
        <f>OrderList!A2777</f>
        <v>1447228934.7</v>
      </c>
      <c r="B2777" s="10" t="str">
        <f>OrderList!C2777</f>
        <v>PORT04</v>
      </c>
      <c r="C2777" s="10" t="str">
        <f>OrderList!D2777</f>
        <v>V444_0</v>
      </c>
      <c r="D2777" s="10" t="str">
        <f>OrderList!F2777</f>
        <v>DTP</v>
      </c>
      <c r="E2777" s="10" t="str">
        <f>OrderList!L2777</f>
        <v>PORT09</v>
      </c>
      <c r="F2777" s="10" t="str">
        <f>OrderList!K2777</f>
        <v>PLANT03</v>
      </c>
      <c r="G2777" s="10">
        <f>OrderList!J2777</f>
        <v>1687346</v>
      </c>
      <c r="H2777" s="10">
        <f>OrderList!M2777</f>
        <v>335</v>
      </c>
      <c r="I2777" s="10">
        <f>OrderList!N2777</f>
        <v>0.83485508841441003</v>
      </c>
      <c r="O2777" s="10">
        <f>COUNTIF(FreightRates!$A$2:$A$1541,C2777)</f>
        <v>39</v>
      </c>
      <c r="Q2777" s="10">
        <f>COUNTIFS(FreightRates!$A$2:$A$1541,C2777,FreightRates!$B$2:$B$1541,B2777,FreightRates!$C$2:$C$1541,E2777)</f>
        <v>20</v>
      </c>
      <c r="T2777">
        <f>COUNTIFS(FreightRates!$A$2:$A$1541,C2777,FreightRates!$B$2:$B$1541,B2777,FreightRates!$C$2:$C$1541,E2777,FreightRates!$F$2:$F$1541,D2777,FreightRates!$D$2:$D$1541,"&lt;="&amp;I2777,FreightRates!$E$2:$E$1541,"&gt;="&amp;I2777)</f>
        <v>2</v>
      </c>
    </row>
    <row r="2778" spans="1:20" x14ac:dyDescent="0.25">
      <c r="A2778" s="10">
        <f>OrderList!A2778</f>
        <v>1447400453.7</v>
      </c>
      <c r="B2778" s="10" t="str">
        <f>OrderList!C2778</f>
        <v>PORT04</v>
      </c>
      <c r="C2778" s="10" t="str">
        <f>OrderList!D2778</f>
        <v>V444_0</v>
      </c>
      <c r="D2778" s="10" t="str">
        <f>OrderList!F2778</f>
        <v>DTP</v>
      </c>
      <c r="E2778" s="10" t="str">
        <f>OrderList!L2778</f>
        <v>PORT09</v>
      </c>
      <c r="F2778" s="10" t="str">
        <f>OrderList!K2778</f>
        <v>PLANT03</v>
      </c>
      <c r="G2778" s="10">
        <f>OrderList!J2778</f>
        <v>1687346</v>
      </c>
      <c r="H2778" s="10">
        <f>OrderList!M2778</f>
        <v>1266</v>
      </c>
      <c r="I2778" s="10">
        <f>OrderList!N2778</f>
        <v>20.871377210360251</v>
      </c>
      <c r="O2778" s="10">
        <f>COUNTIF(FreightRates!$A$2:$A$1541,C2778)</f>
        <v>39</v>
      </c>
      <c r="Q2778" s="10">
        <f>COUNTIFS(FreightRates!$A$2:$A$1541,C2778,FreightRates!$B$2:$B$1541,B2778,FreightRates!$C$2:$C$1541,E2778)</f>
        <v>20</v>
      </c>
      <c r="T2778">
        <f>COUNTIFS(FreightRates!$A$2:$A$1541,C2778,FreightRates!$B$2:$B$1541,B2778,FreightRates!$C$2:$C$1541,E2778,FreightRates!$F$2:$F$1541,D2778,FreightRates!$D$2:$D$1541,"&lt;="&amp;I2778,FreightRates!$E$2:$E$1541,"&gt;="&amp;I2778)</f>
        <v>2</v>
      </c>
    </row>
    <row r="2779" spans="1:20" x14ac:dyDescent="0.25">
      <c r="A2779" s="10">
        <f>OrderList!A2779</f>
        <v>1447373439.7</v>
      </c>
      <c r="B2779" s="10" t="str">
        <f>OrderList!C2779</f>
        <v>PORT04</v>
      </c>
      <c r="C2779" s="10" t="str">
        <f>OrderList!D2779</f>
        <v>V444_0</v>
      </c>
      <c r="D2779" s="10" t="str">
        <f>OrderList!F2779</f>
        <v>DTP</v>
      </c>
      <c r="E2779" s="10" t="str">
        <f>OrderList!L2779</f>
        <v>PORT09</v>
      </c>
      <c r="F2779" s="10" t="str">
        <f>OrderList!K2779</f>
        <v>PLANT03</v>
      </c>
      <c r="G2779" s="10">
        <f>OrderList!J2779</f>
        <v>1687346</v>
      </c>
      <c r="H2779" s="10">
        <f>OrderList!M2779</f>
        <v>266</v>
      </c>
      <c r="I2779" s="10">
        <f>OrderList!N2779</f>
        <v>0.18784239489324225</v>
      </c>
      <c r="O2779" s="10">
        <f>COUNTIF(FreightRates!$A$2:$A$1541,C2779)</f>
        <v>39</v>
      </c>
      <c r="Q2779" s="10">
        <f>COUNTIFS(FreightRates!$A$2:$A$1541,C2779,FreightRates!$B$2:$B$1541,B2779,FreightRates!$C$2:$C$1541,E2779)</f>
        <v>20</v>
      </c>
      <c r="T2779">
        <f>COUNTIFS(FreightRates!$A$2:$A$1541,C2779,FreightRates!$B$2:$B$1541,B2779,FreightRates!$C$2:$C$1541,E2779,FreightRates!$F$2:$F$1541,D2779,FreightRates!$D$2:$D$1541,"&lt;="&amp;I2779,FreightRates!$E$2:$E$1541,"&gt;="&amp;I2779)</f>
        <v>2</v>
      </c>
    </row>
    <row r="2780" spans="1:20" x14ac:dyDescent="0.25">
      <c r="A2780" s="10">
        <f>OrderList!A2780</f>
        <v>1447241417.7</v>
      </c>
      <c r="B2780" s="10" t="str">
        <f>OrderList!C2780</f>
        <v>PORT04</v>
      </c>
      <c r="C2780" s="10" t="str">
        <f>OrderList!D2780</f>
        <v>V444_0</v>
      </c>
      <c r="D2780" s="10" t="str">
        <f>OrderList!F2780</f>
        <v>DTP</v>
      </c>
      <c r="E2780" s="10" t="str">
        <f>OrderList!L2780</f>
        <v>PORT09</v>
      </c>
      <c r="F2780" s="10" t="str">
        <f>OrderList!K2780</f>
        <v>PLANT03</v>
      </c>
      <c r="G2780" s="10">
        <f>OrderList!J2780</f>
        <v>1687346</v>
      </c>
      <c r="H2780" s="10">
        <f>OrderList!M2780</f>
        <v>421</v>
      </c>
      <c r="I2780" s="10">
        <f>OrderList!N2780</f>
        <v>2.671536282926112</v>
      </c>
      <c r="O2780" s="10">
        <f>COUNTIF(FreightRates!$A$2:$A$1541,C2780)</f>
        <v>39</v>
      </c>
      <c r="Q2780" s="10">
        <f>COUNTIFS(FreightRates!$A$2:$A$1541,C2780,FreightRates!$B$2:$B$1541,B2780,FreightRates!$C$2:$C$1541,E2780)</f>
        <v>20</v>
      </c>
      <c r="T2780">
        <f>COUNTIFS(FreightRates!$A$2:$A$1541,C2780,FreightRates!$B$2:$B$1541,B2780,FreightRates!$C$2:$C$1541,E2780,FreightRates!$F$2:$F$1541,D2780,FreightRates!$D$2:$D$1541,"&lt;="&amp;I2780,FreightRates!$E$2:$E$1541,"&gt;="&amp;I2780)</f>
        <v>2</v>
      </c>
    </row>
    <row r="2781" spans="1:20" x14ac:dyDescent="0.25">
      <c r="A2781" s="10">
        <f>OrderList!A2781</f>
        <v>1447183525.7</v>
      </c>
      <c r="B2781" s="10" t="str">
        <f>OrderList!C2781</f>
        <v>PORT04</v>
      </c>
      <c r="C2781" s="10" t="str">
        <f>OrderList!D2781</f>
        <v>V444_0</v>
      </c>
      <c r="D2781" s="10" t="str">
        <f>OrderList!F2781</f>
        <v>DTP</v>
      </c>
      <c r="E2781" s="10" t="str">
        <f>OrderList!L2781</f>
        <v>PORT09</v>
      </c>
      <c r="F2781" s="10" t="str">
        <f>OrderList!K2781</f>
        <v>PLANT03</v>
      </c>
      <c r="G2781" s="10">
        <f>OrderList!J2781</f>
        <v>1687346</v>
      </c>
      <c r="H2781" s="10">
        <f>OrderList!M2781</f>
        <v>637</v>
      </c>
      <c r="I2781" s="10">
        <f>OrderList!N2781</f>
        <v>8.3485508841440996</v>
      </c>
      <c r="O2781" s="10">
        <f>COUNTIF(FreightRates!$A$2:$A$1541,C2781)</f>
        <v>39</v>
      </c>
      <c r="Q2781" s="10">
        <f>COUNTIFS(FreightRates!$A$2:$A$1541,C2781,FreightRates!$B$2:$B$1541,B2781,FreightRates!$C$2:$C$1541,E2781)</f>
        <v>20</v>
      </c>
      <c r="T2781">
        <f>COUNTIFS(FreightRates!$A$2:$A$1541,C2781,FreightRates!$B$2:$B$1541,B2781,FreightRates!$C$2:$C$1541,E2781,FreightRates!$F$2:$F$1541,D2781,FreightRates!$D$2:$D$1541,"&lt;="&amp;I2781,FreightRates!$E$2:$E$1541,"&gt;="&amp;I2781)</f>
        <v>2</v>
      </c>
    </row>
    <row r="2782" spans="1:20" x14ac:dyDescent="0.25">
      <c r="A2782" s="10">
        <f>OrderList!A2782</f>
        <v>1447305216.7</v>
      </c>
      <c r="B2782" s="10" t="str">
        <f>OrderList!C2782</f>
        <v>PORT04</v>
      </c>
      <c r="C2782" s="10" t="str">
        <f>OrderList!D2782</f>
        <v>V444_0</v>
      </c>
      <c r="D2782" s="10" t="str">
        <f>OrderList!F2782</f>
        <v>DTP</v>
      </c>
      <c r="E2782" s="10" t="str">
        <f>OrderList!L2782</f>
        <v>PORT09</v>
      </c>
      <c r="F2782" s="10" t="str">
        <f>OrderList!K2782</f>
        <v>PLANT03</v>
      </c>
      <c r="G2782" s="10">
        <f>OrderList!J2782</f>
        <v>1687346</v>
      </c>
      <c r="H2782" s="10">
        <f>OrderList!M2782</f>
        <v>1333</v>
      </c>
      <c r="I2782" s="10">
        <f>OrderList!N2782</f>
        <v>19.8</v>
      </c>
      <c r="O2782" s="10">
        <f>COUNTIF(FreightRates!$A$2:$A$1541,C2782)</f>
        <v>39</v>
      </c>
      <c r="Q2782" s="10">
        <f>COUNTIFS(FreightRates!$A$2:$A$1541,C2782,FreightRates!$B$2:$B$1541,B2782,FreightRates!$C$2:$C$1541,E2782)</f>
        <v>20</v>
      </c>
      <c r="T2782">
        <f>COUNTIFS(FreightRates!$A$2:$A$1541,C2782,FreightRates!$B$2:$B$1541,B2782,FreightRates!$C$2:$C$1541,E2782,FreightRates!$F$2:$F$1541,D2782,FreightRates!$D$2:$D$1541,"&lt;="&amp;I2782,FreightRates!$E$2:$E$1541,"&gt;="&amp;I2782)</f>
        <v>2</v>
      </c>
    </row>
    <row r="2783" spans="1:20" x14ac:dyDescent="0.25">
      <c r="A2783" s="10">
        <f>OrderList!A2783</f>
        <v>1447257477.7</v>
      </c>
      <c r="B2783" s="10" t="str">
        <f>OrderList!C2783</f>
        <v>PORT04</v>
      </c>
      <c r="C2783" s="10" t="str">
        <f>OrderList!D2783</f>
        <v>V444_0</v>
      </c>
      <c r="D2783" s="10" t="str">
        <f>OrderList!F2783</f>
        <v>DTP</v>
      </c>
      <c r="E2783" s="10" t="str">
        <f>OrderList!L2783</f>
        <v>PORT09</v>
      </c>
      <c r="F2783" s="10" t="str">
        <f>OrderList!K2783</f>
        <v>PLANT03</v>
      </c>
      <c r="G2783" s="10">
        <f>OrderList!J2783</f>
        <v>1669685</v>
      </c>
      <c r="H2783" s="10">
        <f>OrderList!M2783</f>
        <v>370</v>
      </c>
      <c r="I2783" s="10">
        <f>OrderList!N2783</f>
        <v>1.9083870967741936</v>
      </c>
      <c r="O2783" s="10">
        <f>COUNTIF(FreightRates!$A$2:$A$1541,C2783)</f>
        <v>39</v>
      </c>
      <c r="Q2783" s="10">
        <f>COUNTIFS(FreightRates!$A$2:$A$1541,C2783,FreightRates!$B$2:$B$1541,B2783,FreightRates!$C$2:$C$1541,E2783)</f>
        <v>20</v>
      </c>
      <c r="T2783">
        <f>COUNTIFS(FreightRates!$A$2:$A$1541,C2783,FreightRates!$B$2:$B$1541,B2783,FreightRates!$C$2:$C$1541,E2783,FreightRates!$F$2:$F$1541,D2783,FreightRates!$D$2:$D$1541,"&lt;="&amp;I2783,FreightRates!$E$2:$E$1541,"&gt;="&amp;I2783)</f>
        <v>2</v>
      </c>
    </row>
    <row r="2784" spans="1:20" x14ac:dyDescent="0.25">
      <c r="A2784" s="10">
        <f>OrderList!A2784</f>
        <v>1447373425.7</v>
      </c>
      <c r="B2784" s="10" t="str">
        <f>OrderList!C2784</f>
        <v>PORT04</v>
      </c>
      <c r="C2784" s="10" t="str">
        <f>OrderList!D2784</f>
        <v>V444_0</v>
      </c>
      <c r="D2784" s="10" t="str">
        <f>OrderList!F2784</f>
        <v>DTP</v>
      </c>
      <c r="E2784" s="10" t="str">
        <f>OrderList!L2784</f>
        <v>PORT09</v>
      </c>
      <c r="F2784" s="10" t="str">
        <f>OrderList!K2784</f>
        <v>PLANT03</v>
      </c>
      <c r="G2784" s="10">
        <f>OrderList!J2784</f>
        <v>1669409</v>
      </c>
      <c r="H2784" s="10">
        <f>OrderList!M2784</f>
        <v>423</v>
      </c>
      <c r="I2784" s="10">
        <f>OrderList!N2784</f>
        <v>0.92976737182865332</v>
      </c>
      <c r="O2784" s="10">
        <f>COUNTIF(FreightRates!$A$2:$A$1541,C2784)</f>
        <v>39</v>
      </c>
      <c r="Q2784" s="10">
        <f>COUNTIFS(FreightRates!$A$2:$A$1541,C2784,FreightRates!$B$2:$B$1541,B2784,FreightRates!$C$2:$C$1541,E2784)</f>
        <v>20</v>
      </c>
      <c r="T2784">
        <f>COUNTIFS(FreightRates!$A$2:$A$1541,C2784,FreightRates!$B$2:$B$1541,B2784,FreightRates!$C$2:$C$1541,E2784,FreightRates!$F$2:$F$1541,D2784,FreightRates!$D$2:$D$1541,"&lt;="&amp;I2784,FreightRates!$E$2:$E$1541,"&gt;="&amp;I2784)</f>
        <v>2</v>
      </c>
    </row>
    <row r="2785" spans="1:20" x14ac:dyDescent="0.25">
      <c r="A2785" s="10">
        <f>OrderList!A2785</f>
        <v>1447235298.7</v>
      </c>
      <c r="B2785" s="10" t="str">
        <f>OrderList!C2785</f>
        <v>PORT04</v>
      </c>
      <c r="C2785" s="10" t="str">
        <f>OrderList!D2785</f>
        <v>V444_0</v>
      </c>
      <c r="D2785" s="10" t="str">
        <f>OrderList!F2785</f>
        <v>DTP</v>
      </c>
      <c r="E2785" s="10" t="str">
        <f>OrderList!L2785</f>
        <v>PORT09</v>
      </c>
      <c r="F2785" s="10" t="str">
        <f>OrderList!K2785</f>
        <v>PLANT03</v>
      </c>
      <c r="G2785" s="10">
        <f>OrderList!J2785</f>
        <v>1669409</v>
      </c>
      <c r="H2785" s="10">
        <f>OrderList!M2785</f>
        <v>348</v>
      </c>
      <c r="I2785" s="10">
        <f>OrderList!N2785</f>
        <v>0.79694346156741713</v>
      </c>
      <c r="O2785" s="10">
        <f>COUNTIF(FreightRates!$A$2:$A$1541,C2785)</f>
        <v>39</v>
      </c>
      <c r="Q2785" s="10">
        <f>COUNTIFS(FreightRates!$A$2:$A$1541,C2785,FreightRates!$B$2:$B$1541,B2785,FreightRates!$C$2:$C$1541,E2785)</f>
        <v>20</v>
      </c>
      <c r="T2785">
        <f>COUNTIFS(FreightRates!$A$2:$A$1541,C2785,FreightRates!$B$2:$B$1541,B2785,FreightRates!$C$2:$C$1541,E2785,FreightRates!$F$2:$F$1541,D2785,FreightRates!$D$2:$D$1541,"&lt;="&amp;I2785,FreightRates!$E$2:$E$1541,"&gt;="&amp;I2785)</f>
        <v>2</v>
      </c>
    </row>
    <row r="2786" spans="1:20" x14ac:dyDescent="0.25">
      <c r="A2786" s="10">
        <f>OrderList!A2786</f>
        <v>1447266856.7</v>
      </c>
      <c r="B2786" s="10" t="str">
        <f>OrderList!C2786</f>
        <v>PORT04</v>
      </c>
      <c r="C2786" s="10" t="str">
        <f>OrderList!D2786</f>
        <v>V444_0</v>
      </c>
      <c r="D2786" s="10" t="str">
        <f>OrderList!F2786</f>
        <v>DTP</v>
      </c>
      <c r="E2786" s="10" t="str">
        <f>OrderList!L2786</f>
        <v>PORT09</v>
      </c>
      <c r="F2786" s="10" t="str">
        <f>OrderList!K2786</f>
        <v>PLANT03</v>
      </c>
      <c r="G2786" s="10">
        <f>OrderList!J2786</f>
        <v>1669409</v>
      </c>
      <c r="H2786" s="10">
        <f>OrderList!M2786</f>
        <v>385</v>
      </c>
      <c r="I2786" s="10">
        <f>OrderList!N2786</f>
        <v>0.90320258977640611</v>
      </c>
      <c r="O2786" s="10">
        <f>COUNTIF(FreightRates!$A$2:$A$1541,C2786)</f>
        <v>39</v>
      </c>
      <c r="Q2786" s="10">
        <f>COUNTIFS(FreightRates!$A$2:$A$1541,C2786,FreightRates!$B$2:$B$1541,B2786,FreightRates!$C$2:$C$1541,E2786)</f>
        <v>20</v>
      </c>
      <c r="T2786">
        <f>COUNTIFS(FreightRates!$A$2:$A$1541,C2786,FreightRates!$B$2:$B$1541,B2786,FreightRates!$C$2:$C$1541,E2786,FreightRates!$F$2:$F$1541,D2786,FreightRates!$D$2:$D$1541,"&lt;="&amp;I2786,FreightRates!$E$2:$E$1541,"&gt;="&amp;I2786)</f>
        <v>2</v>
      </c>
    </row>
    <row r="2787" spans="1:20" x14ac:dyDescent="0.25">
      <c r="A2787" s="10">
        <f>OrderList!A2787</f>
        <v>1447205896.7</v>
      </c>
      <c r="B2787" s="10" t="str">
        <f>OrderList!C2787</f>
        <v>PORT04</v>
      </c>
      <c r="C2787" s="10" t="str">
        <f>OrderList!D2787</f>
        <v>V444_0</v>
      </c>
      <c r="D2787" s="10" t="str">
        <f>OrderList!F2787</f>
        <v>DTP</v>
      </c>
      <c r="E2787" s="10" t="str">
        <f>OrderList!L2787</f>
        <v>PORT09</v>
      </c>
      <c r="F2787" s="10" t="str">
        <f>OrderList!K2787</f>
        <v>PLANT03</v>
      </c>
      <c r="G2787" s="10">
        <f>OrderList!J2787</f>
        <v>1669409</v>
      </c>
      <c r="H2787" s="10">
        <f>OrderList!M2787</f>
        <v>1240</v>
      </c>
      <c r="I2787" s="10">
        <f>OrderList!N2787</f>
        <v>7.92</v>
      </c>
      <c r="O2787" s="10">
        <f>COUNTIF(FreightRates!$A$2:$A$1541,C2787)</f>
        <v>39</v>
      </c>
      <c r="Q2787" s="10">
        <f>COUNTIFS(FreightRates!$A$2:$A$1541,C2787,FreightRates!$B$2:$B$1541,B2787,FreightRates!$C$2:$C$1541,E2787)</f>
        <v>20</v>
      </c>
      <c r="T2787">
        <f>COUNTIFS(FreightRates!$A$2:$A$1541,C2787,FreightRates!$B$2:$B$1541,B2787,FreightRates!$C$2:$C$1541,E2787,FreightRates!$F$2:$F$1541,D2787,FreightRates!$D$2:$D$1541,"&lt;="&amp;I2787,FreightRates!$E$2:$E$1541,"&gt;="&amp;I2787)</f>
        <v>2</v>
      </c>
    </row>
    <row r="2788" spans="1:20" x14ac:dyDescent="0.25">
      <c r="A2788" s="10">
        <f>OrderList!A2788</f>
        <v>1447172436.7</v>
      </c>
      <c r="B2788" s="10" t="str">
        <f>OrderList!C2788</f>
        <v>PORT04</v>
      </c>
      <c r="C2788" s="10" t="str">
        <f>OrderList!D2788</f>
        <v>V444_0</v>
      </c>
      <c r="D2788" s="10" t="str">
        <f>OrderList!F2788</f>
        <v>DTP</v>
      </c>
      <c r="E2788" s="10" t="str">
        <f>OrderList!L2788</f>
        <v>PORT09</v>
      </c>
      <c r="F2788" s="10" t="str">
        <f>OrderList!K2788</f>
        <v>PLANT03</v>
      </c>
      <c r="G2788" s="10">
        <f>OrderList!J2788</f>
        <v>1677891</v>
      </c>
      <c r="H2788" s="10">
        <f>OrderList!M2788</f>
        <v>508</v>
      </c>
      <c r="I2788" s="10">
        <f>OrderList!N2788</f>
        <v>0.66142538071065982</v>
      </c>
      <c r="O2788" s="10">
        <f>COUNTIF(FreightRates!$A$2:$A$1541,C2788)</f>
        <v>39</v>
      </c>
      <c r="Q2788" s="10">
        <f>COUNTIFS(FreightRates!$A$2:$A$1541,C2788,FreightRates!$B$2:$B$1541,B2788,FreightRates!$C$2:$C$1541,E2788)</f>
        <v>20</v>
      </c>
      <c r="T2788">
        <f>COUNTIFS(FreightRates!$A$2:$A$1541,C2788,FreightRates!$B$2:$B$1541,B2788,FreightRates!$C$2:$C$1541,E2788,FreightRates!$F$2:$F$1541,D2788,FreightRates!$D$2:$D$1541,"&lt;="&amp;I2788,FreightRates!$E$2:$E$1541,"&gt;="&amp;I2788)</f>
        <v>2</v>
      </c>
    </row>
    <row r="2789" spans="1:20" x14ac:dyDescent="0.25">
      <c r="A2789" s="10">
        <f>OrderList!A2789</f>
        <v>1447373471.7</v>
      </c>
      <c r="B2789" s="10" t="str">
        <f>OrderList!C2789</f>
        <v>PORT04</v>
      </c>
      <c r="C2789" s="10" t="str">
        <f>OrderList!D2789</f>
        <v>V444_0</v>
      </c>
      <c r="D2789" s="10" t="str">
        <f>OrderList!F2789</f>
        <v>DTP</v>
      </c>
      <c r="E2789" s="10" t="str">
        <f>OrderList!L2789</f>
        <v>PORT09</v>
      </c>
      <c r="F2789" s="10" t="str">
        <f>OrderList!K2789</f>
        <v>PLANT03</v>
      </c>
      <c r="G2789" s="10">
        <f>OrderList!J2789</f>
        <v>1651126</v>
      </c>
      <c r="H2789" s="10">
        <f>OrderList!M2789</f>
        <v>303</v>
      </c>
      <c r="I2789" s="10">
        <f>OrderList!N2789</f>
        <v>0.40733333333333338</v>
      </c>
      <c r="O2789" s="10">
        <f>COUNTIF(FreightRates!$A$2:$A$1541,C2789)</f>
        <v>39</v>
      </c>
      <c r="Q2789" s="10">
        <f>COUNTIFS(FreightRates!$A$2:$A$1541,C2789,FreightRates!$B$2:$B$1541,B2789,FreightRates!$C$2:$C$1541,E2789)</f>
        <v>20</v>
      </c>
      <c r="T2789">
        <f>COUNTIFS(FreightRates!$A$2:$A$1541,C2789,FreightRates!$B$2:$B$1541,B2789,FreightRates!$C$2:$C$1541,E2789,FreightRates!$F$2:$F$1541,D2789,FreightRates!$D$2:$D$1541,"&lt;="&amp;I2789,FreightRates!$E$2:$E$1541,"&gt;="&amp;I2789)</f>
        <v>2</v>
      </c>
    </row>
    <row r="2790" spans="1:20" x14ac:dyDescent="0.25">
      <c r="A2790" s="10">
        <f>OrderList!A2790</f>
        <v>1447317155.7</v>
      </c>
      <c r="B2790" s="10" t="str">
        <f>OrderList!C2790</f>
        <v>PORT04</v>
      </c>
      <c r="C2790" s="10" t="str">
        <f>OrderList!D2790</f>
        <v>V444_0</v>
      </c>
      <c r="D2790" s="10" t="str">
        <f>OrderList!F2790</f>
        <v>DTP</v>
      </c>
      <c r="E2790" s="10" t="str">
        <f>OrderList!L2790</f>
        <v>PORT09</v>
      </c>
      <c r="F2790" s="10" t="str">
        <f>OrderList!K2790</f>
        <v>PLANT03</v>
      </c>
      <c r="G2790" s="10">
        <f>OrderList!J2790</f>
        <v>1651126</v>
      </c>
      <c r="H2790" s="10">
        <f>OrderList!M2790</f>
        <v>357</v>
      </c>
      <c r="I2790" s="10">
        <f>OrderList!N2790</f>
        <v>4.72</v>
      </c>
      <c r="O2790" s="10">
        <f>COUNTIF(FreightRates!$A$2:$A$1541,C2790)</f>
        <v>39</v>
      </c>
      <c r="Q2790" s="10">
        <f>COUNTIFS(FreightRates!$A$2:$A$1541,C2790,FreightRates!$B$2:$B$1541,B2790,FreightRates!$C$2:$C$1541,E2790)</f>
        <v>20</v>
      </c>
      <c r="T2790">
        <f>COUNTIFS(FreightRates!$A$2:$A$1541,C2790,FreightRates!$B$2:$B$1541,B2790,FreightRates!$C$2:$C$1541,E2790,FreightRates!$F$2:$F$1541,D2790,FreightRates!$D$2:$D$1541,"&lt;="&amp;I2790,FreightRates!$E$2:$E$1541,"&gt;="&amp;I2790)</f>
        <v>2</v>
      </c>
    </row>
    <row r="2791" spans="1:20" x14ac:dyDescent="0.25">
      <c r="A2791" s="10">
        <f>OrderList!A2791</f>
        <v>1447172428.7</v>
      </c>
      <c r="B2791" s="10" t="str">
        <f>OrderList!C2791</f>
        <v>PORT04</v>
      </c>
      <c r="C2791" s="10" t="str">
        <f>OrderList!D2791</f>
        <v>V444_0</v>
      </c>
      <c r="D2791" s="10" t="str">
        <f>OrderList!F2791</f>
        <v>DTP</v>
      </c>
      <c r="E2791" s="10" t="str">
        <f>OrderList!L2791</f>
        <v>PORT09</v>
      </c>
      <c r="F2791" s="10" t="str">
        <f>OrderList!K2791</f>
        <v>PLANT03</v>
      </c>
      <c r="G2791" s="10">
        <f>OrderList!J2791</f>
        <v>1660563</v>
      </c>
      <c r="H2791" s="10">
        <f>OrderList!M2791</f>
        <v>369</v>
      </c>
      <c r="I2791" s="10">
        <f>OrderList!N2791</f>
        <v>0.61960362574896277</v>
      </c>
      <c r="O2791" s="10">
        <f>COUNTIF(FreightRates!$A$2:$A$1541,C2791)</f>
        <v>39</v>
      </c>
      <c r="Q2791" s="10">
        <f>COUNTIFS(FreightRates!$A$2:$A$1541,C2791,FreightRates!$B$2:$B$1541,B2791,FreightRates!$C$2:$C$1541,E2791)</f>
        <v>20</v>
      </c>
      <c r="T2791">
        <f>COUNTIFS(FreightRates!$A$2:$A$1541,C2791,FreightRates!$B$2:$B$1541,B2791,FreightRates!$C$2:$C$1541,E2791,FreightRates!$F$2:$F$1541,D2791,FreightRates!$D$2:$D$1541,"&lt;="&amp;I2791,FreightRates!$E$2:$E$1541,"&gt;="&amp;I2791)</f>
        <v>2</v>
      </c>
    </row>
    <row r="2792" spans="1:20" x14ac:dyDescent="0.25">
      <c r="A2792" s="10">
        <f>OrderList!A2792</f>
        <v>1447389183.7</v>
      </c>
      <c r="B2792" s="10" t="str">
        <f>OrderList!C2792</f>
        <v>PORT04</v>
      </c>
      <c r="C2792" s="10" t="str">
        <f>OrderList!D2792</f>
        <v>V444_0</v>
      </c>
      <c r="D2792" s="10" t="str">
        <f>OrderList!F2792</f>
        <v>DTP</v>
      </c>
      <c r="E2792" s="10" t="str">
        <f>OrderList!L2792</f>
        <v>PORT09</v>
      </c>
      <c r="F2792" s="10" t="str">
        <f>OrderList!K2792</f>
        <v>PLANT03</v>
      </c>
      <c r="G2792" s="10">
        <f>OrderList!J2792</f>
        <v>1660885</v>
      </c>
      <c r="H2792" s="10">
        <f>OrderList!M2792</f>
        <v>2803</v>
      </c>
      <c r="I2792" s="10">
        <f>OrderList!N2792</f>
        <v>21.239765431474652</v>
      </c>
      <c r="O2792" s="10">
        <f>COUNTIF(FreightRates!$A$2:$A$1541,C2792)</f>
        <v>39</v>
      </c>
      <c r="Q2792" s="10">
        <f>COUNTIFS(FreightRates!$A$2:$A$1541,C2792,FreightRates!$B$2:$B$1541,B2792,FreightRates!$C$2:$C$1541,E2792)</f>
        <v>20</v>
      </c>
      <c r="T2792">
        <f>COUNTIFS(FreightRates!$A$2:$A$1541,C2792,FreightRates!$B$2:$B$1541,B2792,FreightRates!$C$2:$C$1541,E2792,FreightRates!$F$2:$F$1541,D2792,FreightRates!$D$2:$D$1541,"&lt;="&amp;I2792,FreightRates!$E$2:$E$1541,"&gt;="&amp;I2792)</f>
        <v>2</v>
      </c>
    </row>
    <row r="2793" spans="1:20" x14ac:dyDescent="0.25">
      <c r="A2793" s="10">
        <f>OrderList!A2793</f>
        <v>1447373447.7</v>
      </c>
      <c r="B2793" s="10" t="str">
        <f>OrderList!C2793</f>
        <v>PORT04</v>
      </c>
      <c r="C2793" s="10" t="str">
        <f>OrderList!D2793</f>
        <v>V444_0</v>
      </c>
      <c r="D2793" s="10" t="str">
        <f>OrderList!F2793</f>
        <v>DTP</v>
      </c>
      <c r="E2793" s="10" t="str">
        <f>OrderList!L2793</f>
        <v>PORT09</v>
      </c>
      <c r="F2793" s="10" t="str">
        <f>OrderList!K2793</f>
        <v>PLANT03</v>
      </c>
      <c r="G2793" s="10">
        <f>OrderList!J2793</f>
        <v>1660885</v>
      </c>
      <c r="H2793" s="10">
        <f>OrderList!M2793</f>
        <v>612</v>
      </c>
      <c r="I2793" s="10">
        <f>OrderList!N2793</f>
        <v>3.1771093473535217</v>
      </c>
      <c r="O2793" s="10">
        <f>COUNTIF(FreightRates!$A$2:$A$1541,C2793)</f>
        <v>39</v>
      </c>
      <c r="Q2793" s="10">
        <f>COUNTIFS(FreightRates!$A$2:$A$1541,C2793,FreightRates!$B$2:$B$1541,B2793,FreightRates!$C$2:$C$1541,E2793)</f>
        <v>20</v>
      </c>
      <c r="T2793">
        <f>COUNTIFS(FreightRates!$A$2:$A$1541,C2793,FreightRates!$B$2:$B$1541,B2793,FreightRates!$C$2:$C$1541,E2793,FreightRates!$F$2:$F$1541,D2793,FreightRates!$D$2:$D$1541,"&lt;="&amp;I2793,FreightRates!$E$2:$E$1541,"&gt;="&amp;I2793)</f>
        <v>2</v>
      </c>
    </row>
    <row r="2794" spans="1:20" x14ac:dyDescent="0.25">
      <c r="A2794" s="10">
        <f>OrderList!A2794</f>
        <v>1447172393.7</v>
      </c>
      <c r="B2794" s="10" t="str">
        <f>OrderList!C2794</f>
        <v>PORT04</v>
      </c>
      <c r="C2794" s="10" t="str">
        <f>OrderList!D2794</f>
        <v>V444_0</v>
      </c>
      <c r="D2794" s="10" t="str">
        <f>OrderList!F2794</f>
        <v>DTP</v>
      </c>
      <c r="E2794" s="10" t="str">
        <f>OrderList!L2794</f>
        <v>PORT09</v>
      </c>
      <c r="F2794" s="10" t="str">
        <f>OrderList!K2794</f>
        <v>PLANT03</v>
      </c>
      <c r="G2794" s="10">
        <f>OrderList!J2794</f>
        <v>1660885</v>
      </c>
      <c r="H2794" s="10">
        <f>OrderList!M2794</f>
        <v>1256</v>
      </c>
      <c r="I2794" s="10">
        <f>OrderList!N2794</f>
        <v>8.8253037426486713</v>
      </c>
      <c r="O2794" s="10">
        <f>COUNTIF(FreightRates!$A$2:$A$1541,C2794)</f>
        <v>39</v>
      </c>
      <c r="Q2794" s="10">
        <f>COUNTIFS(FreightRates!$A$2:$A$1541,C2794,FreightRates!$B$2:$B$1541,B2794,FreightRates!$C$2:$C$1541,E2794)</f>
        <v>20</v>
      </c>
      <c r="T2794">
        <f>COUNTIFS(FreightRates!$A$2:$A$1541,C2794,FreightRates!$B$2:$B$1541,B2794,FreightRates!$C$2:$C$1541,E2794,FreightRates!$F$2:$F$1541,D2794,FreightRates!$D$2:$D$1541,"&lt;="&amp;I2794,FreightRates!$E$2:$E$1541,"&gt;="&amp;I2794)</f>
        <v>2</v>
      </c>
    </row>
    <row r="2795" spans="1:20" x14ac:dyDescent="0.25">
      <c r="A2795" s="10">
        <f>OrderList!A2795</f>
        <v>1447172396.7</v>
      </c>
      <c r="B2795" s="10" t="str">
        <f>OrderList!C2795</f>
        <v>PORT04</v>
      </c>
      <c r="C2795" s="10" t="str">
        <f>OrderList!D2795</f>
        <v>V444_0</v>
      </c>
      <c r="D2795" s="10" t="str">
        <f>OrderList!F2795</f>
        <v>DTP</v>
      </c>
      <c r="E2795" s="10" t="str">
        <f>OrderList!L2795</f>
        <v>PORT09</v>
      </c>
      <c r="F2795" s="10" t="str">
        <f>OrderList!K2795</f>
        <v>PLANT03</v>
      </c>
      <c r="G2795" s="10">
        <f>OrderList!J2795</f>
        <v>1660885</v>
      </c>
      <c r="H2795" s="10">
        <f>OrderList!M2795</f>
        <v>408</v>
      </c>
      <c r="I2795" s="10">
        <f>OrderList!N2795</f>
        <v>1.4120485988237874</v>
      </c>
      <c r="O2795" s="10">
        <f>COUNTIF(FreightRates!$A$2:$A$1541,C2795)</f>
        <v>39</v>
      </c>
      <c r="Q2795" s="10">
        <f>COUNTIFS(FreightRates!$A$2:$A$1541,C2795,FreightRates!$B$2:$B$1541,B2795,FreightRates!$C$2:$C$1541,E2795)</f>
        <v>20</v>
      </c>
      <c r="T2795">
        <f>COUNTIFS(FreightRates!$A$2:$A$1541,C2795,FreightRates!$B$2:$B$1541,B2795,FreightRates!$C$2:$C$1541,E2795,FreightRates!$F$2:$F$1541,D2795,FreightRates!$D$2:$D$1541,"&lt;="&amp;I2795,FreightRates!$E$2:$E$1541,"&gt;="&amp;I2795)</f>
        <v>2</v>
      </c>
    </row>
    <row r="2796" spans="1:20" x14ac:dyDescent="0.25">
      <c r="A2796" s="10">
        <f>OrderList!A2796</f>
        <v>1447286365.7</v>
      </c>
      <c r="B2796" s="10" t="str">
        <f>OrderList!C2796</f>
        <v>PORT04</v>
      </c>
      <c r="C2796" s="10" t="str">
        <f>OrderList!D2796</f>
        <v>V444_0</v>
      </c>
      <c r="D2796" s="10" t="str">
        <f>OrderList!F2796</f>
        <v>DTP</v>
      </c>
      <c r="E2796" s="10" t="str">
        <f>OrderList!L2796</f>
        <v>PORT09</v>
      </c>
      <c r="F2796" s="10" t="str">
        <f>OrderList!K2796</f>
        <v>PLANT03</v>
      </c>
      <c r="G2796" s="10">
        <f>OrderList!J2796</f>
        <v>1660885</v>
      </c>
      <c r="H2796" s="10">
        <f>OrderList!M2796</f>
        <v>4980</v>
      </c>
      <c r="I2796" s="10">
        <f>OrderList!N2796</f>
        <v>43.302421515595782</v>
      </c>
      <c r="O2796" s="10">
        <f>COUNTIF(FreightRates!$A$2:$A$1541,C2796)</f>
        <v>39</v>
      </c>
      <c r="Q2796" s="10">
        <f>COUNTIFS(FreightRates!$A$2:$A$1541,C2796,FreightRates!$B$2:$B$1541,B2796,FreightRates!$C$2:$C$1541,E2796)</f>
        <v>20</v>
      </c>
      <c r="T2796">
        <f>COUNTIFS(FreightRates!$A$2:$A$1541,C2796,FreightRates!$B$2:$B$1541,B2796,FreightRates!$C$2:$C$1541,E2796,FreightRates!$F$2:$F$1541,D2796,FreightRates!$D$2:$D$1541,"&lt;="&amp;I2796,FreightRates!$E$2:$E$1541,"&gt;="&amp;I2796)</f>
        <v>2</v>
      </c>
    </row>
    <row r="2797" spans="1:20" x14ac:dyDescent="0.25">
      <c r="A2797" s="10">
        <f>OrderList!A2797</f>
        <v>1447172397.7</v>
      </c>
      <c r="B2797" s="10" t="str">
        <f>OrderList!C2797</f>
        <v>PORT04</v>
      </c>
      <c r="C2797" s="10" t="str">
        <f>OrderList!D2797</f>
        <v>V444_0</v>
      </c>
      <c r="D2797" s="10" t="str">
        <f>OrderList!F2797</f>
        <v>DTP</v>
      </c>
      <c r="E2797" s="10" t="str">
        <f>OrderList!L2797</f>
        <v>PORT09</v>
      </c>
      <c r="F2797" s="10" t="str">
        <f>OrderList!K2797</f>
        <v>PLANT03</v>
      </c>
      <c r="G2797" s="10">
        <f>OrderList!J2797</f>
        <v>1660885</v>
      </c>
      <c r="H2797" s="10">
        <f>OrderList!M2797</f>
        <v>503</v>
      </c>
      <c r="I2797" s="10">
        <f>OrderList!N2797</f>
        <v>1.7650607485297343</v>
      </c>
      <c r="O2797" s="10">
        <f>COUNTIF(FreightRates!$A$2:$A$1541,C2797)</f>
        <v>39</v>
      </c>
      <c r="Q2797" s="10">
        <f>COUNTIFS(FreightRates!$A$2:$A$1541,C2797,FreightRates!$B$2:$B$1541,B2797,FreightRates!$C$2:$C$1541,E2797)</f>
        <v>20</v>
      </c>
      <c r="T2797">
        <f>COUNTIFS(FreightRates!$A$2:$A$1541,C2797,FreightRates!$B$2:$B$1541,B2797,FreightRates!$C$2:$C$1541,E2797,FreightRates!$F$2:$F$1541,D2797,FreightRates!$D$2:$D$1541,"&lt;="&amp;I2797,FreightRates!$E$2:$E$1541,"&gt;="&amp;I2797)</f>
        <v>2</v>
      </c>
    </row>
    <row r="2798" spans="1:20" x14ac:dyDescent="0.25">
      <c r="A2798" s="10">
        <f>OrderList!A2798</f>
        <v>1447173718.7</v>
      </c>
      <c r="B2798" s="10" t="str">
        <f>OrderList!C2798</f>
        <v>PORT04</v>
      </c>
      <c r="C2798" s="10" t="str">
        <f>OrderList!D2798</f>
        <v>V444_0</v>
      </c>
      <c r="D2798" s="10" t="str">
        <f>OrderList!F2798</f>
        <v>DTP</v>
      </c>
      <c r="E2798" s="10" t="str">
        <f>OrderList!L2798</f>
        <v>PORT09</v>
      </c>
      <c r="F2798" s="10" t="str">
        <f>OrderList!K2798</f>
        <v>PLANT03</v>
      </c>
      <c r="G2798" s="10">
        <f>OrderList!J2798</f>
        <v>1660885</v>
      </c>
      <c r="H2798" s="10">
        <f>OrderList!M2798</f>
        <v>1310</v>
      </c>
      <c r="I2798" s="10">
        <f>OrderList!N2798</f>
        <v>8.8253037426486713</v>
      </c>
      <c r="O2798" s="10">
        <f>COUNTIF(FreightRates!$A$2:$A$1541,C2798)</f>
        <v>39</v>
      </c>
      <c r="Q2798" s="10">
        <f>COUNTIFS(FreightRates!$A$2:$A$1541,C2798,FreightRates!$B$2:$B$1541,B2798,FreightRates!$C$2:$C$1541,E2798)</f>
        <v>20</v>
      </c>
      <c r="T2798">
        <f>COUNTIFS(FreightRates!$A$2:$A$1541,C2798,FreightRates!$B$2:$B$1541,B2798,FreightRates!$C$2:$C$1541,E2798,FreightRates!$F$2:$F$1541,D2798,FreightRates!$D$2:$D$1541,"&lt;="&amp;I2798,FreightRates!$E$2:$E$1541,"&gt;="&amp;I2798)</f>
        <v>2</v>
      </c>
    </row>
    <row r="2799" spans="1:20" x14ac:dyDescent="0.25">
      <c r="A2799" s="10">
        <f>OrderList!A2799</f>
        <v>1447258795.7</v>
      </c>
      <c r="B2799" s="10" t="str">
        <f>OrderList!C2799</f>
        <v>PORT04</v>
      </c>
      <c r="C2799" s="10" t="str">
        <f>OrderList!D2799</f>
        <v>V444_0</v>
      </c>
      <c r="D2799" s="10" t="str">
        <f>OrderList!F2799</f>
        <v>DTP</v>
      </c>
      <c r="E2799" s="10" t="str">
        <f>OrderList!L2799</f>
        <v>PORT09</v>
      </c>
      <c r="F2799" s="10" t="str">
        <f>OrderList!K2799</f>
        <v>PLANT03</v>
      </c>
      <c r="G2799" s="10">
        <f>OrderList!J2799</f>
        <v>1660885</v>
      </c>
      <c r="H2799" s="10">
        <f>OrderList!M2799</f>
        <v>1331</v>
      </c>
      <c r="I2799" s="10">
        <f>OrderList!N2799</f>
        <v>9.36</v>
      </c>
      <c r="O2799" s="10">
        <f>COUNTIF(FreightRates!$A$2:$A$1541,C2799)</f>
        <v>39</v>
      </c>
      <c r="Q2799" s="10">
        <f>COUNTIFS(FreightRates!$A$2:$A$1541,C2799,FreightRates!$B$2:$B$1541,B2799,FreightRates!$C$2:$C$1541,E2799)</f>
        <v>20</v>
      </c>
      <c r="T2799">
        <f>COUNTIFS(FreightRates!$A$2:$A$1541,C2799,FreightRates!$B$2:$B$1541,B2799,FreightRates!$C$2:$C$1541,E2799,FreightRates!$F$2:$F$1541,D2799,FreightRates!$D$2:$D$1541,"&lt;="&amp;I2799,FreightRates!$E$2:$E$1541,"&gt;="&amp;I2799)</f>
        <v>2</v>
      </c>
    </row>
    <row r="2800" spans="1:20" x14ac:dyDescent="0.25">
      <c r="A2800" s="10">
        <f>OrderList!A2800</f>
        <v>1447183406.7</v>
      </c>
      <c r="B2800" s="10" t="str">
        <f>OrderList!C2800</f>
        <v>PORT04</v>
      </c>
      <c r="C2800" s="10" t="str">
        <f>OrderList!D2800</f>
        <v>V444_0</v>
      </c>
      <c r="D2800" s="10" t="str">
        <f>OrderList!F2800</f>
        <v>DTP</v>
      </c>
      <c r="E2800" s="10" t="str">
        <f>OrderList!L2800</f>
        <v>PORT09</v>
      </c>
      <c r="F2800" s="10" t="str">
        <f>OrderList!K2800</f>
        <v>PLANT03</v>
      </c>
      <c r="G2800" s="10">
        <f>OrderList!J2800</f>
        <v>1660885</v>
      </c>
      <c r="H2800" s="10">
        <f>OrderList!M2800</f>
        <v>2807</v>
      </c>
      <c r="I2800" s="10">
        <f>OrderList!N2800</f>
        <v>20.94</v>
      </c>
      <c r="O2800" s="10">
        <f>COUNTIF(FreightRates!$A$2:$A$1541,C2800)</f>
        <v>39</v>
      </c>
      <c r="Q2800" s="10">
        <f>COUNTIFS(FreightRates!$A$2:$A$1541,C2800,FreightRates!$B$2:$B$1541,B2800,FreightRates!$C$2:$C$1541,E2800)</f>
        <v>20</v>
      </c>
      <c r="T2800">
        <f>COUNTIFS(FreightRates!$A$2:$A$1541,C2800,FreightRates!$B$2:$B$1541,B2800,FreightRates!$C$2:$C$1541,E2800,FreightRates!$F$2:$F$1541,D2800,FreightRates!$D$2:$D$1541,"&lt;="&amp;I2800,FreightRates!$E$2:$E$1541,"&gt;="&amp;I2800)</f>
        <v>2</v>
      </c>
    </row>
    <row r="2801" spans="1:20" x14ac:dyDescent="0.25">
      <c r="A2801" s="10">
        <f>OrderList!A2801</f>
        <v>1447373472.7</v>
      </c>
      <c r="B2801" s="10" t="str">
        <f>OrderList!C2801</f>
        <v>PORT04</v>
      </c>
      <c r="C2801" s="10" t="str">
        <f>OrderList!D2801</f>
        <v>V444_0</v>
      </c>
      <c r="D2801" s="10" t="str">
        <f>OrderList!F2801</f>
        <v>DTP</v>
      </c>
      <c r="E2801" s="10" t="str">
        <f>OrderList!L2801</f>
        <v>PORT09</v>
      </c>
      <c r="F2801" s="10" t="str">
        <f>OrderList!K2801</f>
        <v>PLANT03</v>
      </c>
      <c r="G2801" s="10">
        <f>OrderList!J2801</f>
        <v>1660885</v>
      </c>
      <c r="H2801" s="10">
        <f>OrderList!M2801</f>
        <v>2235</v>
      </c>
      <c r="I2801" s="10">
        <f>OrderList!N2801</f>
        <v>15.48</v>
      </c>
      <c r="O2801" s="10">
        <f>COUNTIF(FreightRates!$A$2:$A$1541,C2801)</f>
        <v>39</v>
      </c>
      <c r="Q2801" s="10">
        <f>COUNTIFS(FreightRates!$A$2:$A$1541,C2801,FreightRates!$B$2:$B$1541,B2801,FreightRates!$C$2:$C$1541,E2801)</f>
        <v>20</v>
      </c>
      <c r="T2801">
        <f>COUNTIFS(FreightRates!$A$2:$A$1541,C2801,FreightRates!$B$2:$B$1541,B2801,FreightRates!$C$2:$C$1541,E2801,FreightRates!$F$2:$F$1541,D2801,FreightRates!$D$2:$D$1541,"&lt;="&amp;I2801,FreightRates!$E$2:$E$1541,"&gt;="&amp;I2801)</f>
        <v>2</v>
      </c>
    </row>
    <row r="2802" spans="1:20" x14ac:dyDescent="0.25">
      <c r="A2802" s="10">
        <f>OrderList!A2802</f>
        <v>1447400272.7</v>
      </c>
      <c r="B2802" s="10" t="str">
        <f>OrderList!C2802</f>
        <v>PORT04</v>
      </c>
      <c r="C2802" s="10" t="str">
        <f>OrderList!D2802</f>
        <v>V444_0</v>
      </c>
      <c r="D2802" s="10" t="str">
        <f>OrderList!F2802</f>
        <v>DTP</v>
      </c>
      <c r="E2802" s="10" t="str">
        <f>OrderList!L2802</f>
        <v>PORT09</v>
      </c>
      <c r="F2802" s="10" t="str">
        <f>OrderList!K2802</f>
        <v>PLANT03</v>
      </c>
      <c r="G2802" s="10">
        <f>OrderList!J2802</f>
        <v>1660885</v>
      </c>
      <c r="H2802" s="10">
        <f>OrderList!M2802</f>
        <v>3518</v>
      </c>
      <c r="I2802" s="10">
        <f>OrderList!N2802</f>
        <v>28.44</v>
      </c>
      <c r="O2802" s="10">
        <f>COUNTIF(FreightRates!$A$2:$A$1541,C2802)</f>
        <v>39</v>
      </c>
      <c r="Q2802" s="10">
        <f>COUNTIFS(FreightRates!$A$2:$A$1541,C2802,FreightRates!$B$2:$B$1541,B2802,FreightRates!$C$2:$C$1541,E2802)</f>
        <v>20</v>
      </c>
      <c r="T2802">
        <f>COUNTIFS(FreightRates!$A$2:$A$1541,C2802,FreightRates!$B$2:$B$1541,B2802,FreightRates!$C$2:$C$1541,E2802,FreightRates!$F$2:$F$1541,D2802,FreightRates!$D$2:$D$1541,"&lt;="&amp;I2802,FreightRates!$E$2:$E$1541,"&gt;="&amp;I2802)</f>
        <v>2</v>
      </c>
    </row>
    <row r="2803" spans="1:20" x14ac:dyDescent="0.25">
      <c r="A2803" s="10">
        <f>OrderList!A2803</f>
        <v>1447296141.7</v>
      </c>
      <c r="B2803" s="10" t="str">
        <f>OrderList!C2803</f>
        <v>PORT04</v>
      </c>
      <c r="C2803" s="10" t="str">
        <f>OrderList!D2803</f>
        <v>V444_0</v>
      </c>
      <c r="D2803" s="10" t="str">
        <f>OrderList!F2803</f>
        <v>DTP</v>
      </c>
      <c r="E2803" s="10" t="str">
        <f>OrderList!L2803</f>
        <v>PORT09</v>
      </c>
      <c r="F2803" s="10" t="str">
        <f>OrderList!K2803</f>
        <v>PLANT03</v>
      </c>
      <c r="G2803" s="10">
        <f>OrderList!J2803</f>
        <v>1660885</v>
      </c>
      <c r="H2803" s="10">
        <f>OrderList!M2803</f>
        <v>2438</v>
      </c>
      <c r="I2803" s="10">
        <f>OrderList!N2803</f>
        <v>16.260000000000002</v>
      </c>
      <c r="O2803" s="10">
        <f>COUNTIF(FreightRates!$A$2:$A$1541,C2803)</f>
        <v>39</v>
      </c>
      <c r="Q2803" s="10">
        <f>COUNTIFS(FreightRates!$A$2:$A$1541,C2803,FreightRates!$B$2:$B$1541,B2803,FreightRates!$C$2:$C$1541,E2803)</f>
        <v>20</v>
      </c>
      <c r="T2803">
        <f>COUNTIFS(FreightRates!$A$2:$A$1541,C2803,FreightRates!$B$2:$B$1541,B2803,FreightRates!$C$2:$C$1541,E2803,FreightRates!$F$2:$F$1541,D2803,FreightRates!$D$2:$D$1541,"&lt;="&amp;I2803,FreightRates!$E$2:$E$1541,"&gt;="&amp;I2803)</f>
        <v>2</v>
      </c>
    </row>
    <row r="2804" spans="1:20" x14ac:dyDescent="0.25">
      <c r="A2804" s="10">
        <f>OrderList!A2804</f>
        <v>1447172402.7</v>
      </c>
      <c r="B2804" s="10" t="str">
        <f>OrderList!C2804</f>
        <v>PORT04</v>
      </c>
      <c r="C2804" s="10" t="str">
        <f>OrderList!D2804</f>
        <v>V444_0</v>
      </c>
      <c r="D2804" s="10" t="str">
        <f>OrderList!F2804</f>
        <v>DTP</v>
      </c>
      <c r="E2804" s="10" t="str">
        <f>OrderList!L2804</f>
        <v>PORT09</v>
      </c>
      <c r="F2804" s="10" t="str">
        <f>OrderList!K2804</f>
        <v>PLANT03</v>
      </c>
      <c r="G2804" s="10">
        <f>OrderList!J2804</f>
        <v>1660885</v>
      </c>
      <c r="H2804" s="10">
        <f>OrderList!M2804</f>
        <v>1035</v>
      </c>
      <c r="I2804" s="10">
        <f>OrderList!N2804</f>
        <v>5.7200000000000006</v>
      </c>
      <c r="O2804" s="10">
        <f>COUNTIF(FreightRates!$A$2:$A$1541,C2804)</f>
        <v>39</v>
      </c>
      <c r="Q2804" s="10">
        <f>COUNTIFS(FreightRates!$A$2:$A$1541,C2804,FreightRates!$B$2:$B$1541,B2804,FreightRates!$C$2:$C$1541,E2804)</f>
        <v>20</v>
      </c>
      <c r="T2804">
        <f>COUNTIFS(FreightRates!$A$2:$A$1541,C2804,FreightRates!$B$2:$B$1541,B2804,FreightRates!$C$2:$C$1541,E2804,FreightRates!$F$2:$F$1541,D2804,FreightRates!$D$2:$D$1541,"&lt;="&amp;I2804,FreightRates!$E$2:$E$1541,"&gt;="&amp;I2804)</f>
        <v>2</v>
      </c>
    </row>
    <row r="2805" spans="1:20" x14ac:dyDescent="0.25">
      <c r="A2805" s="10">
        <f>OrderList!A2805</f>
        <v>1447375237.7</v>
      </c>
      <c r="B2805" s="10" t="str">
        <f>OrderList!C2805</f>
        <v>PORT04</v>
      </c>
      <c r="C2805" s="10" t="str">
        <f>OrderList!D2805</f>
        <v>V444_0</v>
      </c>
      <c r="D2805" s="10" t="str">
        <f>OrderList!F2805</f>
        <v>DTP</v>
      </c>
      <c r="E2805" s="10" t="str">
        <f>OrderList!L2805</f>
        <v>PORT09</v>
      </c>
      <c r="F2805" s="10" t="str">
        <f>OrderList!K2805</f>
        <v>PLANT03</v>
      </c>
      <c r="G2805" s="10">
        <f>OrderList!J2805</f>
        <v>1657064</v>
      </c>
      <c r="H2805" s="10">
        <f>OrderList!M2805</f>
        <v>386</v>
      </c>
      <c r="I2805" s="10">
        <f>OrderList!N2805</f>
        <v>0.465487313262203</v>
      </c>
      <c r="O2805" s="10">
        <f>COUNTIF(FreightRates!$A$2:$A$1541,C2805)</f>
        <v>39</v>
      </c>
      <c r="Q2805" s="10">
        <f>COUNTIFS(FreightRates!$A$2:$A$1541,C2805,FreightRates!$B$2:$B$1541,B2805,FreightRates!$C$2:$C$1541,E2805)</f>
        <v>20</v>
      </c>
      <c r="T2805">
        <f>COUNTIFS(FreightRates!$A$2:$A$1541,C2805,FreightRates!$B$2:$B$1541,B2805,FreightRates!$C$2:$C$1541,E2805,FreightRates!$F$2:$F$1541,D2805,FreightRates!$D$2:$D$1541,"&lt;="&amp;I2805,FreightRates!$E$2:$E$1541,"&gt;="&amp;I2805)</f>
        <v>2</v>
      </c>
    </row>
    <row r="2806" spans="1:20" x14ac:dyDescent="0.25">
      <c r="A2806" s="10">
        <f>OrderList!A2806</f>
        <v>1447305839.7</v>
      </c>
      <c r="B2806" s="10" t="str">
        <f>OrderList!C2806</f>
        <v>PORT04</v>
      </c>
      <c r="C2806" s="10" t="str">
        <f>OrderList!D2806</f>
        <v>V444_0</v>
      </c>
      <c r="D2806" s="10" t="str">
        <f>OrderList!F2806</f>
        <v>DTP</v>
      </c>
      <c r="E2806" s="10" t="str">
        <f>OrderList!L2806</f>
        <v>PORT09</v>
      </c>
      <c r="F2806" s="10" t="str">
        <f>OrderList!K2806</f>
        <v>PLANT03</v>
      </c>
      <c r="G2806" s="10">
        <f>OrderList!J2806</f>
        <v>1657064</v>
      </c>
      <c r="H2806" s="10">
        <f>OrderList!M2806</f>
        <v>332</v>
      </c>
      <c r="I2806" s="10">
        <f>OrderList!N2806</f>
        <v>0.465487313262203</v>
      </c>
      <c r="O2806" s="10">
        <f>COUNTIF(FreightRates!$A$2:$A$1541,C2806)</f>
        <v>39</v>
      </c>
      <c r="Q2806" s="10">
        <f>COUNTIFS(FreightRates!$A$2:$A$1541,C2806,FreightRates!$B$2:$B$1541,B2806,FreightRates!$C$2:$C$1541,E2806)</f>
        <v>20</v>
      </c>
      <c r="T2806">
        <f>COUNTIFS(FreightRates!$A$2:$A$1541,C2806,FreightRates!$B$2:$B$1541,B2806,FreightRates!$C$2:$C$1541,E2806,FreightRates!$F$2:$F$1541,D2806,FreightRates!$D$2:$D$1541,"&lt;="&amp;I2806,FreightRates!$E$2:$E$1541,"&gt;="&amp;I2806)</f>
        <v>2</v>
      </c>
    </row>
    <row r="2807" spans="1:20" x14ac:dyDescent="0.25">
      <c r="A2807" s="10">
        <f>OrderList!A2807</f>
        <v>1447293118.7</v>
      </c>
      <c r="B2807" s="10" t="str">
        <f>OrderList!C2807</f>
        <v>PORT04</v>
      </c>
      <c r="C2807" s="10" t="str">
        <f>OrderList!D2807</f>
        <v>V444_0</v>
      </c>
      <c r="D2807" s="10" t="str">
        <f>OrderList!F2807</f>
        <v>DTP</v>
      </c>
      <c r="E2807" s="10" t="str">
        <f>OrderList!L2807</f>
        <v>PORT09</v>
      </c>
      <c r="F2807" s="10" t="str">
        <f>OrderList!K2807</f>
        <v>PLANT03</v>
      </c>
      <c r="G2807" s="10">
        <f>OrderList!J2807</f>
        <v>1657064</v>
      </c>
      <c r="H2807" s="10">
        <f>OrderList!M2807</f>
        <v>363</v>
      </c>
      <c r="I2807" s="10">
        <f>OrderList!N2807</f>
        <v>0.465487313262203</v>
      </c>
      <c r="O2807" s="10">
        <f>COUNTIF(FreightRates!$A$2:$A$1541,C2807)</f>
        <v>39</v>
      </c>
      <c r="Q2807" s="10">
        <f>COUNTIFS(FreightRates!$A$2:$A$1541,C2807,FreightRates!$B$2:$B$1541,B2807,FreightRates!$C$2:$C$1541,E2807)</f>
        <v>20</v>
      </c>
      <c r="T2807">
        <f>COUNTIFS(FreightRates!$A$2:$A$1541,C2807,FreightRates!$B$2:$B$1541,B2807,FreightRates!$C$2:$C$1541,E2807,FreightRates!$F$2:$F$1541,D2807,FreightRates!$D$2:$D$1541,"&lt;="&amp;I2807,FreightRates!$E$2:$E$1541,"&gt;="&amp;I2807)</f>
        <v>2</v>
      </c>
    </row>
    <row r="2808" spans="1:20" x14ac:dyDescent="0.25">
      <c r="A2808" s="10">
        <f>OrderList!A2808</f>
        <v>1447191814.7</v>
      </c>
      <c r="B2808" s="10" t="str">
        <f>OrderList!C2808</f>
        <v>PORT04</v>
      </c>
      <c r="C2808" s="10" t="str">
        <f>OrderList!D2808</f>
        <v>V444_0</v>
      </c>
      <c r="D2808" s="10" t="str">
        <f>OrderList!F2808</f>
        <v>DTP</v>
      </c>
      <c r="E2808" s="10" t="str">
        <f>OrderList!L2808</f>
        <v>PORT09</v>
      </c>
      <c r="F2808" s="10" t="str">
        <f>OrderList!K2808</f>
        <v>PLANT03</v>
      </c>
      <c r="G2808" s="10">
        <f>OrderList!J2808</f>
        <v>1657064</v>
      </c>
      <c r="H2808" s="10">
        <f>OrderList!M2808</f>
        <v>296</v>
      </c>
      <c r="I2808" s="10">
        <f>OrderList!N2808</f>
        <v>0.465487313262203</v>
      </c>
      <c r="O2808" s="10">
        <f>COUNTIF(FreightRates!$A$2:$A$1541,C2808)</f>
        <v>39</v>
      </c>
      <c r="Q2808" s="10">
        <f>COUNTIFS(FreightRates!$A$2:$A$1541,C2808,FreightRates!$B$2:$B$1541,B2808,FreightRates!$C$2:$C$1541,E2808)</f>
        <v>20</v>
      </c>
      <c r="T2808">
        <f>COUNTIFS(FreightRates!$A$2:$A$1541,C2808,FreightRates!$B$2:$B$1541,B2808,FreightRates!$C$2:$C$1541,E2808,FreightRates!$F$2:$F$1541,D2808,FreightRates!$D$2:$D$1541,"&lt;="&amp;I2808,FreightRates!$E$2:$E$1541,"&gt;="&amp;I2808)</f>
        <v>2</v>
      </c>
    </row>
    <row r="2809" spans="1:20" x14ac:dyDescent="0.25">
      <c r="A2809" s="10">
        <f>OrderList!A2809</f>
        <v>1447305836.7</v>
      </c>
      <c r="B2809" s="10" t="str">
        <f>OrderList!C2809</f>
        <v>PORT04</v>
      </c>
      <c r="C2809" s="10" t="str">
        <f>OrderList!D2809</f>
        <v>V444_0</v>
      </c>
      <c r="D2809" s="10" t="str">
        <f>OrderList!F2809</f>
        <v>DTP</v>
      </c>
      <c r="E2809" s="10" t="str">
        <f>OrderList!L2809</f>
        <v>PORT09</v>
      </c>
      <c r="F2809" s="10" t="str">
        <f>OrderList!K2809</f>
        <v>PLANT03</v>
      </c>
      <c r="G2809" s="10">
        <f>OrderList!J2809</f>
        <v>1657064</v>
      </c>
      <c r="H2809" s="10">
        <f>OrderList!M2809</f>
        <v>394</v>
      </c>
      <c r="I2809" s="10">
        <f>OrderList!N2809</f>
        <v>0.93097462652440599</v>
      </c>
      <c r="O2809" s="10">
        <f>COUNTIF(FreightRates!$A$2:$A$1541,C2809)</f>
        <v>39</v>
      </c>
      <c r="Q2809" s="10">
        <f>COUNTIFS(FreightRates!$A$2:$A$1541,C2809,FreightRates!$B$2:$B$1541,B2809,FreightRates!$C$2:$C$1541,E2809)</f>
        <v>20</v>
      </c>
      <c r="T2809">
        <f>COUNTIFS(FreightRates!$A$2:$A$1541,C2809,FreightRates!$B$2:$B$1541,B2809,FreightRates!$C$2:$C$1541,E2809,FreightRates!$F$2:$F$1541,D2809,FreightRates!$D$2:$D$1541,"&lt;="&amp;I2809,FreightRates!$E$2:$E$1541,"&gt;="&amp;I2809)</f>
        <v>2</v>
      </c>
    </row>
    <row r="2810" spans="1:20" x14ac:dyDescent="0.25">
      <c r="A2810" s="10">
        <f>OrderList!A2810</f>
        <v>1447265660.7</v>
      </c>
      <c r="B2810" s="10" t="str">
        <f>OrderList!C2810</f>
        <v>PORT04</v>
      </c>
      <c r="C2810" s="10" t="str">
        <f>OrderList!D2810</f>
        <v>V444_0</v>
      </c>
      <c r="D2810" s="10" t="str">
        <f>OrderList!F2810</f>
        <v>DTP</v>
      </c>
      <c r="E2810" s="10" t="str">
        <f>OrderList!L2810</f>
        <v>PORT09</v>
      </c>
      <c r="F2810" s="10" t="str">
        <f>OrderList!K2810</f>
        <v>PLANT03</v>
      </c>
      <c r="G2810" s="10">
        <f>OrderList!J2810</f>
        <v>1654497</v>
      </c>
      <c r="H2810" s="10">
        <f>OrderList!M2810</f>
        <v>561</v>
      </c>
      <c r="I2810" s="10">
        <f>OrderList!N2810</f>
        <v>6.8</v>
      </c>
      <c r="O2810" s="10">
        <f>COUNTIF(FreightRates!$A$2:$A$1541,C2810)</f>
        <v>39</v>
      </c>
      <c r="Q2810" s="10">
        <f>COUNTIFS(FreightRates!$A$2:$A$1541,C2810,FreightRates!$B$2:$B$1541,B2810,FreightRates!$C$2:$C$1541,E2810)</f>
        <v>20</v>
      </c>
      <c r="T2810">
        <f>COUNTIFS(FreightRates!$A$2:$A$1541,C2810,FreightRates!$B$2:$B$1541,B2810,FreightRates!$C$2:$C$1541,E2810,FreightRates!$F$2:$F$1541,D2810,FreightRates!$D$2:$D$1541,"&lt;="&amp;I2810,FreightRates!$E$2:$E$1541,"&gt;="&amp;I2810)</f>
        <v>2</v>
      </c>
    </row>
    <row r="2811" spans="1:20" x14ac:dyDescent="0.25">
      <c r="A2811" s="10">
        <f>OrderList!A2811</f>
        <v>1447274422.7</v>
      </c>
      <c r="B2811" s="10" t="str">
        <f>OrderList!C2811</f>
        <v>PORT04</v>
      </c>
      <c r="C2811" s="10" t="str">
        <f>OrderList!D2811</f>
        <v>V444_0</v>
      </c>
      <c r="D2811" s="10" t="str">
        <f>OrderList!F2811</f>
        <v>DTP</v>
      </c>
      <c r="E2811" s="10" t="str">
        <f>OrderList!L2811</f>
        <v>PORT09</v>
      </c>
      <c r="F2811" s="10" t="str">
        <f>OrderList!K2811</f>
        <v>PLANT03</v>
      </c>
      <c r="G2811" s="10">
        <f>OrderList!J2811</f>
        <v>1668545</v>
      </c>
      <c r="H2811" s="10">
        <f>OrderList!M2811</f>
        <v>488</v>
      </c>
      <c r="I2811" s="10">
        <f>OrderList!N2811</f>
        <v>1.9018446033048169</v>
      </c>
      <c r="O2811" s="10">
        <f>COUNTIF(FreightRates!$A$2:$A$1541,C2811)</f>
        <v>39</v>
      </c>
      <c r="Q2811" s="10">
        <f>COUNTIFS(FreightRates!$A$2:$A$1541,C2811,FreightRates!$B$2:$B$1541,B2811,FreightRates!$C$2:$C$1541,E2811)</f>
        <v>20</v>
      </c>
      <c r="T2811">
        <f>COUNTIFS(FreightRates!$A$2:$A$1541,C2811,FreightRates!$B$2:$B$1541,B2811,FreightRates!$C$2:$C$1541,E2811,FreightRates!$F$2:$F$1541,D2811,FreightRates!$D$2:$D$1541,"&lt;="&amp;I2811,FreightRates!$E$2:$E$1541,"&gt;="&amp;I2811)</f>
        <v>2</v>
      </c>
    </row>
    <row r="2812" spans="1:20" x14ac:dyDescent="0.25">
      <c r="A2812" s="10">
        <f>OrderList!A2812</f>
        <v>1447158114.7</v>
      </c>
      <c r="B2812" s="10" t="str">
        <f>OrderList!C2812</f>
        <v>PORT04</v>
      </c>
      <c r="C2812" s="10" t="str">
        <f>OrderList!D2812</f>
        <v>V444_0</v>
      </c>
      <c r="D2812" s="10" t="str">
        <f>OrderList!F2812</f>
        <v>DTP</v>
      </c>
      <c r="E2812" s="10" t="str">
        <f>OrderList!L2812</f>
        <v>PORT09</v>
      </c>
      <c r="F2812" s="10" t="str">
        <f>OrderList!K2812</f>
        <v>PLANT03</v>
      </c>
      <c r="G2812" s="10">
        <f>OrderList!J2812</f>
        <v>1668545</v>
      </c>
      <c r="H2812" s="10">
        <f>OrderList!M2812</f>
        <v>436</v>
      </c>
      <c r="I2812" s="10">
        <f>OrderList!N2812</f>
        <v>1.9018446033048169</v>
      </c>
      <c r="O2812" s="10">
        <f>COUNTIF(FreightRates!$A$2:$A$1541,C2812)</f>
        <v>39</v>
      </c>
      <c r="Q2812" s="10">
        <f>COUNTIFS(FreightRates!$A$2:$A$1541,C2812,FreightRates!$B$2:$B$1541,B2812,FreightRates!$C$2:$C$1541,E2812)</f>
        <v>20</v>
      </c>
      <c r="T2812">
        <f>COUNTIFS(FreightRates!$A$2:$A$1541,C2812,FreightRates!$B$2:$B$1541,B2812,FreightRates!$C$2:$C$1541,E2812,FreightRates!$F$2:$F$1541,D2812,FreightRates!$D$2:$D$1541,"&lt;="&amp;I2812,FreightRates!$E$2:$E$1541,"&gt;="&amp;I2812)</f>
        <v>2</v>
      </c>
    </row>
    <row r="2813" spans="1:20" x14ac:dyDescent="0.25">
      <c r="A2813" s="10">
        <f>OrderList!A2813</f>
        <v>1447170693.7</v>
      </c>
      <c r="B2813" s="10" t="str">
        <f>OrderList!C2813</f>
        <v>PORT04</v>
      </c>
      <c r="C2813" s="10" t="str">
        <f>OrderList!D2813</f>
        <v>V444_0</v>
      </c>
      <c r="D2813" s="10" t="str">
        <f>OrderList!F2813</f>
        <v>DTP</v>
      </c>
      <c r="E2813" s="10" t="str">
        <f>OrderList!L2813</f>
        <v>PORT09</v>
      </c>
      <c r="F2813" s="10" t="str">
        <f>OrderList!K2813</f>
        <v>PLANT03</v>
      </c>
      <c r="G2813" s="10">
        <f>OrderList!J2813</f>
        <v>1668545</v>
      </c>
      <c r="H2813" s="10">
        <f>OrderList!M2813</f>
        <v>336</v>
      </c>
      <c r="I2813" s="10">
        <f>OrderList!N2813</f>
        <v>0.95092230165240843</v>
      </c>
      <c r="O2813" s="10">
        <f>COUNTIF(FreightRates!$A$2:$A$1541,C2813)</f>
        <v>39</v>
      </c>
      <c r="Q2813" s="10">
        <f>COUNTIFS(FreightRates!$A$2:$A$1541,C2813,FreightRates!$B$2:$B$1541,B2813,FreightRates!$C$2:$C$1541,E2813)</f>
        <v>20</v>
      </c>
      <c r="T2813">
        <f>COUNTIFS(FreightRates!$A$2:$A$1541,C2813,FreightRates!$B$2:$B$1541,B2813,FreightRates!$C$2:$C$1541,E2813,FreightRates!$F$2:$F$1541,D2813,FreightRates!$D$2:$D$1541,"&lt;="&amp;I2813,FreightRates!$E$2:$E$1541,"&gt;="&amp;I2813)</f>
        <v>2</v>
      </c>
    </row>
    <row r="2814" spans="1:20" x14ac:dyDescent="0.25">
      <c r="A2814" s="10">
        <f>OrderList!A2814</f>
        <v>1447196644.7</v>
      </c>
      <c r="B2814" s="10" t="str">
        <f>OrderList!C2814</f>
        <v>PORT04</v>
      </c>
      <c r="C2814" s="10" t="str">
        <f>OrderList!D2814</f>
        <v>V444_0</v>
      </c>
      <c r="D2814" s="10" t="str">
        <f>OrderList!F2814</f>
        <v>DTP</v>
      </c>
      <c r="E2814" s="10" t="str">
        <f>OrderList!L2814</f>
        <v>PORT09</v>
      </c>
      <c r="F2814" s="10" t="str">
        <f>OrderList!K2814</f>
        <v>PLANT03</v>
      </c>
      <c r="G2814" s="10">
        <f>OrderList!J2814</f>
        <v>1668545</v>
      </c>
      <c r="H2814" s="10">
        <f>OrderList!M2814</f>
        <v>403</v>
      </c>
      <c r="I2814" s="10">
        <f>OrderList!N2814</f>
        <v>0.95092230165240843</v>
      </c>
      <c r="O2814" s="10">
        <f>COUNTIF(FreightRates!$A$2:$A$1541,C2814)</f>
        <v>39</v>
      </c>
      <c r="Q2814" s="10">
        <f>COUNTIFS(FreightRates!$A$2:$A$1541,C2814,FreightRates!$B$2:$B$1541,B2814,FreightRates!$C$2:$C$1541,E2814)</f>
        <v>20</v>
      </c>
      <c r="T2814">
        <f>COUNTIFS(FreightRates!$A$2:$A$1541,C2814,FreightRates!$B$2:$B$1541,B2814,FreightRates!$C$2:$C$1541,E2814,FreightRates!$F$2:$F$1541,D2814,FreightRates!$D$2:$D$1541,"&lt;="&amp;I2814,FreightRates!$E$2:$E$1541,"&gt;="&amp;I2814)</f>
        <v>2</v>
      </c>
    </row>
    <row r="2815" spans="1:20" x14ac:dyDescent="0.25">
      <c r="A2815" s="10">
        <f>OrderList!A2815</f>
        <v>1447183497.7</v>
      </c>
      <c r="B2815" s="10" t="str">
        <f>OrderList!C2815</f>
        <v>PORT04</v>
      </c>
      <c r="C2815" s="10" t="str">
        <f>OrderList!D2815</f>
        <v>V444_0</v>
      </c>
      <c r="D2815" s="10" t="str">
        <f>OrderList!F2815</f>
        <v>DTP</v>
      </c>
      <c r="E2815" s="10" t="str">
        <f>OrderList!L2815</f>
        <v>PORT09</v>
      </c>
      <c r="F2815" s="10" t="str">
        <f>OrderList!K2815</f>
        <v>PLANT03</v>
      </c>
      <c r="G2815" s="10">
        <f>OrderList!J2815</f>
        <v>1668545</v>
      </c>
      <c r="H2815" s="10">
        <f>OrderList!M2815</f>
        <v>506</v>
      </c>
      <c r="I2815" s="10">
        <f>OrderList!N2815</f>
        <v>2.8527669049572251</v>
      </c>
      <c r="O2815" s="10">
        <f>COUNTIF(FreightRates!$A$2:$A$1541,C2815)</f>
        <v>39</v>
      </c>
      <c r="Q2815" s="10">
        <f>COUNTIFS(FreightRates!$A$2:$A$1541,C2815,FreightRates!$B$2:$B$1541,B2815,FreightRates!$C$2:$C$1541,E2815)</f>
        <v>20</v>
      </c>
      <c r="T2815">
        <f>COUNTIFS(FreightRates!$A$2:$A$1541,C2815,FreightRates!$B$2:$B$1541,B2815,FreightRates!$C$2:$C$1541,E2815,FreightRates!$F$2:$F$1541,D2815,FreightRates!$D$2:$D$1541,"&lt;="&amp;I2815,FreightRates!$E$2:$E$1541,"&gt;="&amp;I2815)</f>
        <v>2</v>
      </c>
    </row>
    <row r="2816" spans="1:20" x14ac:dyDescent="0.25">
      <c r="A2816" s="10">
        <f>OrderList!A2816</f>
        <v>1447158115.7</v>
      </c>
      <c r="B2816" s="10" t="str">
        <f>OrderList!C2816</f>
        <v>PORT04</v>
      </c>
      <c r="C2816" s="10" t="str">
        <f>OrderList!D2816</f>
        <v>V444_0</v>
      </c>
      <c r="D2816" s="10" t="str">
        <f>OrderList!F2816</f>
        <v>DTP</v>
      </c>
      <c r="E2816" s="10" t="str">
        <f>OrderList!L2816</f>
        <v>PORT09</v>
      </c>
      <c r="F2816" s="10" t="str">
        <f>OrderList!K2816</f>
        <v>PLANT03</v>
      </c>
      <c r="G2816" s="10">
        <f>OrderList!J2816</f>
        <v>1668545</v>
      </c>
      <c r="H2816" s="10">
        <f>OrderList!M2816</f>
        <v>418</v>
      </c>
      <c r="I2816" s="10">
        <f>OrderList!N2816</f>
        <v>0.95092230165240843</v>
      </c>
      <c r="O2816" s="10">
        <f>COUNTIF(FreightRates!$A$2:$A$1541,C2816)</f>
        <v>39</v>
      </c>
      <c r="Q2816" s="10">
        <f>COUNTIFS(FreightRates!$A$2:$A$1541,C2816,FreightRates!$B$2:$B$1541,B2816,FreightRates!$C$2:$C$1541,E2816)</f>
        <v>20</v>
      </c>
      <c r="T2816">
        <f>COUNTIFS(FreightRates!$A$2:$A$1541,C2816,FreightRates!$B$2:$B$1541,B2816,FreightRates!$C$2:$C$1541,E2816,FreightRates!$F$2:$F$1541,D2816,FreightRates!$D$2:$D$1541,"&lt;="&amp;I2816,FreightRates!$E$2:$E$1541,"&gt;="&amp;I2816)</f>
        <v>2</v>
      </c>
    </row>
    <row r="2817" spans="1:20" x14ac:dyDescent="0.25">
      <c r="A2817" s="10">
        <f>OrderList!A2817</f>
        <v>1447241606.7</v>
      </c>
      <c r="B2817" s="10" t="str">
        <f>OrderList!C2817</f>
        <v>PORT04</v>
      </c>
      <c r="C2817" s="10" t="str">
        <f>OrderList!D2817</f>
        <v>V444_0</v>
      </c>
      <c r="D2817" s="10" t="str">
        <f>OrderList!F2817</f>
        <v>DTP</v>
      </c>
      <c r="E2817" s="10" t="str">
        <f>OrderList!L2817</f>
        <v>PORT09</v>
      </c>
      <c r="F2817" s="10" t="str">
        <f>OrderList!K2817</f>
        <v>PLANT03</v>
      </c>
      <c r="G2817" s="10">
        <f>OrderList!J2817</f>
        <v>1668545</v>
      </c>
      <c r="H2817" s="10">
        <f>OrderList!M2817</f>
        <v>292</v>
      </c>
      <c r="I2817" s="10">
        <f>OrderList!N2817</f>
        <v>0.52829016758467129</v>
      </c>
      <c r="O2817" s="10">
        <f>COUNTIF(FreightRates!$A$2:$A$1541,C2817)</f>
        <v>39</v>
      </c>
      <c r="Q2817" s="10">
        <f>COUNTIFS(FreightRates!$A$2:$A$1541,C2817,FreightRates!$B$2:$B$1541,B2817,FreightRates!$C$2:$C$1541,E2817)</f>
        <v>20</v>
      </c>
      <c r="T2817">
        <f>COUNTIFS(FreightRates!$A$2:$A$1541,C2817,FreightRates!$B$2:$B$1541,B2817,FreightRates!$C$2:$C$1541,E2817,FreightRates!$F$2:$F$1541,D2817,FreightRates!$D$2:$D$1541,"&lt;="&amp;I2817,FreightRates!$E$2:$E$1541,"&gt;="&amp;I2817)</f>
        <v>2</v>
      </c>
    </row>
    <row r="2818" spans="1:20" x14ac:dyDescent="0.25">
      <c r="A2818" s="10">
        <f>OrderList!A2818</f>
        <v>1447300220.7</v>
      </c>
      <c r="B2818" s="10" t="str">
        <f>OrderList!C2818</f>
        <v>PORT04</v>
      </c>
      <c r="C2818" s="10" t="str">
        <f>OrderList!D2818</f>
        <v>V444_0</v>
      </c>
      <c r="D2818" s="10" t="str">
        <f>OrderList!F2818</f>
        <v>DTP</v>
      </c>
      <c r="E2818" s="10" t="str">
        <f>OrderList!L2818</f>
        <v>PORT09</v>
      </c>
      <c r="F2818" s="10" t="str">
        <f>OrderList!K2818</f>
        <v>PLANT03</v>
      </c>
      <c r="G2818" s="10">
        <f>OrderList!J2818</f>
        <v>1668545</v>
      </c>
      <c r="H2818" s="10">
        <f>OrderList!M2818</f>
        <v>343</v>
      </c>
      <c r="I2818" s="10">
        <f>OrderList!N2818</f>
        <v>0.95092230165240843</v>
      </c>
      <c r="O2818" s="10">
        <f>COUNTIF(FreightRates!$A$2:$A$1541,C2818)</f>
        <v>39</v>
      </c>
      <c r="Q2818" s="10">
        <f>COUNTIFS(FreightRates!$A$2:$A$1541,C2818,FreightRates!$B$2:$B$1541,B2818,FreightRates!$C$2:$C$1541,E2818)</f>
        <v>20</v>
      </c>
      <c r="T2818">
        <f>COUNTIFS(FreightRates!$A$2:$A$1541,C2818,FreightRates!$B$2:$B$1541,B2818,FreightRates!$C$2:$C$1541,E2818,FreightRates!$F$2:$F$1541,D2818,FreightRates!$D$2:$D$1541,"&lt;="&amp;I2818,FreightRates!$E$2:$E$1541,"&gt;="&amp;I2818)</f>
        <v>2</v>
      </c>
    </row>
    <row r="2819" spans="1:20" x14ac:dyDescent="0.25">
      <c r="A2819" s="10">
        <f>OrderList!A2819</f>
        <v>1447265558.7</v>
      </c>
      <c r="B2819" s="10" t="str">
        <f>OrderList!C2819</f>
        <v>PORT04</v>
      </c>
      <c r="C2819" s="10" t="str">
        <f>OrderList!D2819</f>
        <v>V444_0</v>
      </c>
      <c r="D2819" s="10" t="str">
        <f>OrderList!F2819</f>
        <v>DTP</v>
      </c>
      <c r="E2819" s="10" t="str">
        <f>OrderList!L2819</f>
        <v>PORT09</v>
      </c>
      <c r="F2819" s="10" t="str">
        <f>OrderList!K2819</f>
        <v>PLANT03</v>
      </c>
      <c r="G2819" s="10">
        <f>OrderList!J2819</f>
        <v>1668545</v>
      </c>
      <c r="H2819" s="10">
        <f>OrderList!M2819</f>
        <v>353</v>
      </c>
      <c r="I2819" s="10">
        <f>OrderList!N2819</f>
        <v>0.95092230165240843</v>
      </c>
      <c r="O2819" s="10">
        <f>COUNTIF(FreightRates!$A$2:$A$1541,C2819)</f>
        <v>39</v>
      </c>
      <c r="Q2819" s="10">
        <f>COUNTIFS(FreightRates!$A$2:$A$1541,C2819,FreightRates!$B$2:$B$1541,B2819,FreightRates!$C$2:$C$1541,E2819)</f>
        <v>20</v>
      </c>
      <c r="T2819">
        <f>COUNTIFS(FreightRates!$A$2:$A$1541,C2819,FreightRates!$B$2:$B$1541,B2819,FreightRates!$C$2:$C$1541,E2819,FreightRates!$F$2:$F$1541,D2819,FreightRates!$D$2:$D$1541,"&lt;="&amp;I2819,FreightRates!$E$2:$E$1541,"&gt;="&amp;I2819)</f>
        <v>2</v>
      </c>
    </row>
    <row r="2820" spans="1:20" x14ac:dyDescent="0.25">
      <c r="A2820" s="10">
        <f>OrderList!A2820</f>
        <v>1447172438.7</v>
      </c>
      <c r="B2820" s="10" t="str">
        <f>OrderList!C2820</f>
        <v>PORT04</v>
      </c>
      <c r="C2820" s="10" t="str">
        <f>OrderList!D2820</f>
        <v>V444_0</v>
      </c>
      <c r="D2820" s="10" t="str">
        <f>OrderList!F2820</f>
        <v>DTP</v>
      </c>
      <c r="E2820" s="10" t="str">
        <f>OrderList!L2820</f>
        <v>PORT09</v>
      </c>
      <c r="F2820" s="10" t="str">
        <f>OrderList!K2820</f>
        <v>PLANT03</v>
      </c>
      <c r="G2820" s="10">
        <f>OrderList!J2820</f>
        <v>1668545</v>
      </c>
      <c r="H2820" s="10">
        <f>OrderList!M2820</f>
        <v>311</v>
      </c>
      <c r="I2820" s="10">
        <f>OrderList!N2820</f>
        <v>0.52829016758467129</v>
      </c>
      <c r="O2820" s="10">
        <f>COUNTIF(FreightRates!$A$2:$A$1541,C2820)</f>
        <v>39</v>
      </c>
      <c r="Q2820" s="10">
        <f>COUNTIFS(FreightRates!$A$2:$A$1541,C2820,FreightRates!$B$2:$B$1541,B2820,FreightRates!$C$2:$C$1541,E2820)</f>
        <v>20</v>
      </c>
      <c r="T2820">
        <f>COUNTIFS(FreightRates!$A$2:$A$1541,C2820,FreightRates!$B$2:$B$1541,B2820,FreightRates!$C$2:$C$1541,E2820,FreightRates!$F$2:$F$1541,D2820,FreightRates!$D$2:$D$1541,"&lt;="&amp;I2820,FreightRates!$E$2:$E$1541,"&gt;="&amp;I2820)</f>
        <v>2</v>
      </c>
    </row>
    <row r="2821" spans="1:20" x14ac:dyDescent="0.25">
      <c r="A2821" s="10">
        <f>OrderList!A2821</f>
        <v>1447300267.7</v>
      </c>
      <c r="B2821" s="10" t="str">
        <f>OrderList!C2821</f>
        <v>PORT04</v>
      </c>
      <c r="C2821" s="10" t="str">
        <f>OrderList!D2821</f>
        <v>V444_0</v>
      </c>
      <c r="D2821" s="10" t="str">
        <f>OrderList!F2821</f>
        <v>DTP</v>
      </c>
      <c r="E2821" s="10" t="str">
        <f>OrderList!L2821</f>
        <v>PORT09</v>
      </c>
      <c r="F2821" s="10" t="str">
        <f>OrderList!K2821</f>
        <v>PLANT03</v>
      </c>
      <c r="G2821" s="10">
        <f>OrderList!J2821</f>
        <v>1668545</v>
      </c>
      <c r="H2821" s="10">
        <f>OrderList!M2821</f>
        <v>661</v>
      </c>
      <c r="I2821" s="10">
        <f>OrderList!N2821</f>
        <v>3.8000000000000003</v>
      </c>
      <c r="O2821" s="10">
        <f>COUNTIF(FreightRates!$A$2:$A$1541,C2821)</f>
        <v>39</v>
      </c>
      <c r="Q2821" s="10">
        <f>COUNTIFS(FreightRates!$A$2:$A$1541,C2821,FreightRates!$B$2:$B$1541,B2821,FreightRates!$C$2:$C$1541,E2821)</f>
        <v>20</v>
      </c>
      <c r="T2821">
        <f>COUNTIFS(FreightRates!$A$2:$A$1541,C2821,FreightRates!$B$2:$B$1541,B2821,FreightRates!$C$2:$C$1541,E2821,FreightRates!$F$2:$F$1541,D2821,FreightRates!$D$2:$D$1541,"&lt;="&amp;I2821,FreightRates!$E$2:$E$1541,"&gt;="&amp;I2821)</f>
        <v>2</v>
      </c>
    </row>
    <row r="2822" spans="1:20" x14ac:dyDescent="0.25">
      <c r="A2822" s="10">
        <f>OrderList!A2822</f>
        <v>1447204371.7</v>
      </c>
      <c r="B2822" s="10" t="str">
        <f>OrderList!C2822</f>
        <v>PORT04</v>
      </c>
      <c r="C2822" s="10" t="str">
        <f>OrderList!D2822</f>
        <v>V444_0</v>
      </c>
      <c r="D2822" s="10" t="str">
        <f>OrderList!F2822</f>
        <v>DTP</v>
      </c>
      <c r="E2822" s="10" t="str">
        <f>OrderList!L2822</f>
        <v>PORT09</v>
      </c>
      <c r="F2822" s="10" t="str">
        <f>OrderList!K2822</f>
        <v>PLANT03</v>
      </c>
      <c r="G2822" s="10">
        <f>OrderList!J2822</f>
        <v>1668545</v>
      </c>
      <c r="H2822" s="10">
        <f>OrderList!M2822</f>
        <v>621</v>
      </c>
      <c r="I2822" s="10">
        <f>OrderList!N2822</f>
        <v>3.7199999999999998</v>
      </c>
      <c r="O2822" s="10">
        <f>COUNTIF(FreightRates!$A$2:$A$1541,C2822)</f>
        <v>39</v>
      </c>
      <c r="Q2822" s="10">
        <f>COUNTIFS(FreightRates!$A$2:$A$1541,C2822,FreightRates!$B$2:$B$1541,B2822,FreightRates!$C$2:$C$1541,E2822)</f>
        <v>20</v>
      </c>
      <c r="T2822">
        <f>COUNTIFS(FreightRates!$A$2:$A$1541,C2822,FreightRates!$B$2:$B$1541,B2822,FreightRates!$C$2:$C$1541,E2822,FreightRates!$F$2:$F$1541,D2822,FreightRates!$D$2:$D$1541,"&lt;="&amp;I2822,FreightRates!$E$2:$E$1541,"&gt;="&amp;I2822)</f>
        <v>2</v>
      </c>
    </row>
    <row r="2823" spans="1:20" x14ac:dyDescent="0.25">
      <c r="A2823" s="10">
        <f>OrderList!A2823</f>
        <v>1447281457.7</v>
      </c>
      <c r="B2823" s="10" t="str">
        <f>OrderList!C2823</f>
        <v>PORT04</v>
      </c>
      <c r="C2823" s="10" t="str">
        <f>OrderList!D2823</f>
        <v>V444_0</v>
      </c>
      <c r="D2823" s="10" t="str">
        <f>OrderList!F2823</f>
        <v>DTP</v>
      </c>
      <c r="E2823" s="10" t="str">
        <f>OrderList!L2823</f>
        <v>PORT09</v>
      </c>
      <c r="F2823" s="10" t="str">
        <f>OrderList!K2823</f>
        <v>PLANT03</v>
      </c>
      <c r="G2823" s="10">
        <f>OrderList!J2823</f>
        <v>1668545</v>
      </c>
      <c r="H2823" s="10">
        <f>OrderList!M2823</f>
        <v>627</v>
      </c>
      <c r="I2823" s="10">
        <f>OrderList!N2823</f>
        <v>3.7</v>
      </c>
      <c r="O2823" s="10">
        <f>COUNTIF(FreightRates!$A$2:$A$1541,C2823)</f>
        <v>39</v>
      </c>
      <c r="Q2823" s="10">
        <f>COUNTIFS(FreightRates!$A$2:$A$1541,C2823,FreightRates!$B$2:$B$1541,B2823,FreightRates!$C$2:$C$1541,E2823)</f>
        <v>20</v>
      </c>
      <c r="T2823">
        <f>COUNTIFS(FreightRates!$A$2:$A$1541,C2823,FreightRates!$B$2:$B$1541,B2823,FreightRates!$C$2:$C$1541,E2823,FreightRates!$F$2:$F$1541,D2823,FreightRates!$D$2:$D$1541,"&lt;="&amp;I2823,FreightRates!$E$2:$E$1541,"&gt;="&amp;I2823)</f>
        <v>2</v>
      </c>
    </row>
    <row r="2824" spans="1:20" x14ac:dyDescent="0.25">
      <c r="A2824" s="10">
        <f>OrderList!A2824</f>
        <v>1447265564.7</v>
      </c>
      <c r="B2824" s="10" t="str">
        <f>OrderList!C2824</f>
        <v>PORT04</v>
      </c>
      <c r="C2824" s="10" t="str">
        <f>OrderList!D2824</f>
        <v>V444_0</v>
      </c>
      <c r="D2824" s="10" t="str">
        <f>OrderList!F2824</f>
        <v>DTP</v>
      </c>
      <c r="E2824" s="10" t="str">
        <f>OrderList!L2824</f>
        <v>PORT09</v>
      </c>
      <c r="F2824" s="10" t="str">
        <f>OrderList!K2824</f>
        <v>PLANT03</v>
      </c>
      <c r="G2824" s="10">
        <f>OrderList!J2824</f>
        <v>1668547</v>
      </c>
      <c r="H2824" s="10">
        <f>OrderList!M2824</f>
        <v>355</v>
      </c>
      <c r="I2824" s="10">
        <f>OrderList!N2824</f>
        <v>0.71697877826189993</v>
      </c>
      <c r="O2824" s="10">
        <f>COUNTIF(FreightRates!$A$2:$A$1541,C2824)</f>
        <v>39</v>
      </c>
      <c r="Q2824" s="10">
        <f>COUNTIFS(FreightRates!$A$2:$A$1541,C2824,FreightRates!$B$2:$B$1541,B2824,FreightRates!$C$2:$C$1541,E2824)</f>
        <v>20</v>
      </c>
      <c r="T2824">
        <f>COUNTIFS(FreightRates!$A$2:$A$1541,C2824,FreightRates!$B$2:$B$1541,B2824,FreightRates!$C$2:$C$1541,E2824,FreightRates!$F$2:$F$1541,D2824,FreightRates!$D$2:$D$1541,"&lt;="&amp;I2824,FreightRates!$E$2:$E$1541,"&gt;="&amp;I2824)</f>
        <v>2</v>
      </c>
    </row>
    <row r="2825" spans="1:20" x14ac:dyDescent="0.25">
      <c r="A2825" s="10">
        <f>OrderList!A2825</f>
        <v>1447305210.7</v>
      </c>
      <c r="B2825" s="10" t="str">
        <f>OrderList!C2825</f>
        <v>PORT04</v>
      </c>
      <c r="C2825" s="10" t="str">
        <f>OrderList!D2825</f>
        <v>V444_0</v>
      </c>
      <c r="D2825" s="10" t="str">
        <f>OrderList!F2825</f>
        <v>DTP</v>
      </c>
      <c r="E2825" s="10" t="str">
        <f>OrderList!L2825</f>
        <v>PORT09</v>
      </c>
      <c r="F2825" s="10" t="str">
        <f>OrderList!K2825</f>
        <v>PLANT03</v>
      </c>
      <c r="G2825" s="10">
        <f>OrderList!J2825</f>
        <v>1668547</v>
      </c>
      <c r="H2825" s="10">
        <f>OrderList!M2825</f>
        <v>569</v>
      </c>
      <c r="I2825" s="10">
        <f>OrderList!N2825</f>
        <v>2.1509363347856998</v>
      </c>
      <c r="O2825" s="10">
        <f>COUNTIF(FreightRates!$A$2:$A$1541,C2825)</f>
        <v>39</v>
      </c>
      <c r="Q2825" s="10">
        <f>COUNTIFS(FreightRates!$A$2:$A$1541,C2825,FreightRates!$B$2:$B$1541,B2825,FreightRates!$C$2:$C$1541,E2825)</f>
        <v>20</v>
      </c>
      <c r="T2825">
        <f>COUNTIFS(FreightRates!$A$2:$A$1541,C2825,FreightRates!$B$2:$B$1541,B2825,FreightRates!$C$2:$C$1541,E2825,FreightRates!$F$2:$F$1541,D2825,FreightRates!$D$2:$D$1541,"&lt;="&amp;I2825,FreightRates!$E$2:$E$1541,"&gt;="&amp;I2825)</f>
        <v>2</v>
      </c>
    </row>
    <row r="2826" spans="1:20" x14ac:dyDescent="0.25">
      <c r="A2826" s="10">
        <f>OrderList!A2826</f>
        <v>1447281406.7</v>
      </c>
      <c r="B2826" s="10" t="str">
        <f>OrderList!C2826</f>
        <v>PORT04</v>
      </c>
      <c r="C2826" s="10" t="str">
        <f>OrderList!D2826</f>
        <v>V444_0</v>
      </c>
      <c r="D2826" s="10" t="str">
        <f>OrderList!F2826</f>
        <v>DTP</v>
      </c>
      <c r="E2826" s="10" t="str">
        <f>OrderList!L2826</f>
        <v>PORT09</v>
      </c>
      <c r="F2826" s="10" t="str">
        <f>OrderList!K2826</f>
        <v>PLANT03</v>
      </c>
      <c r="G2826" s="10">
        <f>OrderList!J2826</f>
        <v>1668547</v>
      </c>
      <c r="H2826" s="10">
        <f>OrderList!M2826</f>
        <v>414</v>
      </c>
      <c r="I2826" s="10">
        <f>OrderList!N2826</f>
        <v>0.71697877826189993</v>
      </c>
      <c r="O2826" s="10">
        <f>COUNTIF(FreightRates!$A$2:$A$1541,C2826)</f>
        <v>39</v>
      </c>
      <c r="Q2826" s="10">
        <f>COUNTIFS(FreightRates!$A$2:$A$1541,C2826,FreightRates!$B$2:$B$1541,B2826,FreightRates!$C$2:$C$1541,E2826)</f>
        <v>20</v>
      </c>
      <c r="T2826">
        <f>COUNTIFS(FreightRates!$A$2:$A$1541,C2826,FreightRates!$B$2:$B$1541,B2826,FreightRates!$C$2:$C$1541,E2826,FreightRates!$F$2:$F$1541,D2826,FreightRates!$D$2:$D$1541,"&lt;="&amp;I2826,FreightRates!$E$2:$E$1541,"&gt;="&amp;I2826)</f>
        <v>2</v>
      </c>
    </row>
    <row r="2827" spans="1:20" x14ac:dyDescent="0.25">
      <c r="A2827" s="10">
        <f>OrderList!A2827</f>
        <v>1447323899.7</v>
      </c>
      <c r="B2827" s="10" t="str">
        <f>OrderList!C2827</f>
        <v>PORT04</v>
      </c>
      <c r="C2827" s="10" t="str">
        <f>OrderList!D2827</f>
        <v>V444_0</v>
      </c>
      <c r="D2827" s="10" t="str">
        <f>OrderList!F2827</f>
        <v>DTP</v>
      </c>
      <c r="E2827" s="10" t="str">
        <f>OrderList!L2827</f>
        <v>PORT09</v>
      </c>
      <c r="F2827" s="10" t="str">
        <f>OrderList!K2827</f>
        <v>PLANT03</v>
      </c>
      <c r="G2827" s="10">
        <f>OrderList!J2827</f>
        <v>1668547</v>
      </c>
      <c r="H2827" s="10">
        <f>OrderList!M2827</f>
        <v>778</v>
      </c>
      <c r="I2827" s="10">
        <f>OrderList!N2827</f>
        <v>3.9832154347883328</v>
      </c>
      <c r="O2827" s="10">
        <f>COUNTIF(FreightRates!$A$2:$A$1541,C2827)</f>
        <v>39</v>
      </c>
      <c r="Q2827" s="10">
        <f>COUNTIFS(FreightRates!$A$2:$A$1541,C2827,FreightRates!$B$2:$B$1541,B2827,FreightRates!$C$2:$C$1541,E2827)</f>
        <v>20</v>
      </c>
      <c r="T2827">
        <f>COUNTIFS(FreightRates!$A$2:$A$1541,C2827,FreightRates!$B$2:$B$1541,B2827,FreightRates!$C$2:$C$1541,E2827,FreightRates!$F$2:$F$1541,D2827,FreightRates!$D$2:$D$1541,"&lt;="&amp;I2827,FreightRates!$E$2:$E$1541,"&gt;="&amp;I2827)</f>
        <v>2</v>
      </c>
    </row>
    <row r="2828" spans="1:20" x14ac:dyDescent="0.25">
      <c r="A2828" s="10">
        <f>OrderList!A2828</f>
        <v>1447204349.7</v>
      </c>
      <c r="B2828" s="10" t="str">
        <f>OrderList!C2828</f>
        <v>PORT04</v>
      </c>
      <c r="C2828" s="10" t="str">
        <f>OrderList!D2828</f>
        <v>V444_0</v>
      </c>
      <c r="D2828" s="10" t="str">
        <f>OrderList!F2828</f>
        <v>DTP</v>
      </c>
      <c r="E2828" s="10" t="str">
        <f>OrderList!L2828</f>
        <v>PORT09</v>
      </c>
      <c r="F2828" s="10" t="str">
        <f>OrderList!K2828</f>
        <v>PLANT03</v>
      </c>
      <c r="G2828" s="10">
        <f>OrderList!J2828</f>
        <v>1668547</v>
      </c>
      <c r="H2828" s="10">
        <f>OrderList!M2828</f>
        <v>591</v>
      </c>
      <c r="I2828" s="10">
        <f>OrderList!N2828</f>
        <v>2.1509363347856998</v>
      </c>
      <c r="O2828" s="10">
        <f>COUNTIF(FreightRates!$A$2:$A$1541,C2828)</f>
        <v>39</v>
      </c>
      <c r="Q2828" s="10">
        <f>COUNTIFS(FreightRates!$A$2:$A$1541,C2828,FreightRates!$B$2:$B$1541,B2828,FreightRates!$C$2:$C$1541,E2828)</f>
        <v>20</v>
      </c>
      <c r="T2828">
        <f>COUNTIFS(FreightRates!$A$2:$A$1541,C2828,FreightRates!$B$2:$B$1541,B2828,FreightRates!$C$2:$C$1541,E2828,FreightRates!$F$2:$F$1541,D2828,FreightRates!$D$2:$D$1541,"&lt;="&amp;I2828,FreightRates!$E$2:$E$1541,"&gt;="&amp;I2828)</f>
        <v>2</v>
      </c>
    </row>
    <row r="2829" spans="1:20" x14ac:dyDescent="0.25">
      <c r="A2829" s="10">
        <f>OrderList!A2829</f>
        <v>1447192316.7</v>
      </c>
      <c r="B2829" s="10" t="str">
        <f>OrderList!C2829</f>
        <v>PORT04</v>
      </c>
      <c r="C2829" s="10" t="str">
        <f>OrderList!D2829</f>
        <v>V444_0</v>
      </c>
      <c r="D2829" s="10" t="str">
        <f>OrderList!F2829</f>
        <v>DTP</v>
      </c>
      <c r="E2829" s="10" t="str">
        <f>OrderList!L2829</f>
        <v>PORT09</v>
      </c>
      <c r="F2829" s="10" t="str">
        <f>OrderList!K2829</f>
        <v>PLANT03</v>
      </c>
      <c r="G2829" s="10">
        <f>OrderList!J2829</f>
        <v>1668547</v>
      </c>
      <c r="H2829" s="10">
        <f>OrderList!M2829</f>
        <v>334</v>
      </c>
      <c r="I2829" s="10">
        <f>OrderList!N2829</f>
        <v>0.76477736347935998</v>
      </c>
      <c r="O2829" s="10">
        <f>COUNTIF(FreightRates!$A$2:$A$1541,C2829)</f>
        <v>39</v>
      </c>
      <c r="Q2829" s="10">
        <f>COUNTIFS(FreightRates!$A$2:$A$1541,C2829,FreightRates!$B$2:$B$1541,B2829,FreightRates!$C$2:$C$1541,E2829)</f>
        <v>20</v>
      </c>
      <c r="T2829">
        <f>COUNTIFS(FreightRates!$A$2:$A$1541,C2829,FreightRates!$B$2:$B$1541,B2829,FreightRates!$C$2:$C$1541,E2829,FreightRates!$F$2:$F$1541,D2829,FreightRates!$D$2:$D$1541,"&lt;="&amp;I2829,FreightRates!$E$2:$E$1541,"&gt;="&amp;I2829)</f>
        <v>2</v>
      </c>
    </row>
    <row r="2830" spans="1:20" x14ac:dyDescent="0.25">
      <c r="A2830" s="10">
        <f>OrderList!A2830</f>
        <v>1447305837.7</v>
      </c>
      <c r="B2830" s="10" t="str">
        <f>OrderList!C2830</f>
        <v>PORT04</v>
      </c>
      <c r="C2830" s="10" t="str">
        <f>OrderList!D2830</f>
        <v>V444_0</v>
      </c>
      <c r="D2830" s="10" t="str">
        <f>OrderList!F2830</f>
        <v>DTP</v>
      </c>
      <c r="E2830" s="10" t="str">
        <f>OrderList!L2830</f>
        <v>PORT09</v>
      </c>
      <c r="F2830" s="10" t="str">
        <f>OrderList!K2830</f>
        <v>PLANT03</v>
      </c>
      <c r="G2830" s="10">
        <f>OrderList!J2830</f>
        <v>1668545</v>
      </c>
      <c r="H2830" s="10">
        <f>OrderList!M2830</f>
        <v>1047</v>
      </c>
      <c r="I2830" s="10">
        <f>OrderList!N2830</f>
        <v>5.58</v>
      </c>
      <c r="O2830" s="10">
        <f>COUNTIF(FreightRates!$A$2:$A$1541,C2830)</f>
        <v>39</v>
      </c>
      <c r="Q2830" s="10">
        <f>COUNTIFS(FreightRates!$A$2:$A$1541,C2830,FreightRates!$B$2:$B$1541,B2830,FreightRates!$C$2:$C$1541,E2830)</f>
        <v>20</v>
      </c>
      <c r="T2830">
        <f>COUNTIFS(FreightRates!$A$2:$A$1541,C2830,FreightRates!$B$2:$B$1541,B2830,FreightRates!$C$2:$C$1541,E2830,FreightRates!$F$2:$F$1541,D2830,FreightRates!$D$2:$D$1541,"&lt;="&amp;I2830,FreightRates!$E$2:$E$1541,"&gt;="&amp;I2830)</f>
        <v>2</v>
      </c>
    </row>
    <row r="2831" spans="1:20" x14ac:dyDescent="0.25">
      <c r="A2831" s="10">
        <f>OrderList!A2831</f>
        <v>1447150971.7</v>
      </c>
      <c r="B2831" s="10" t="str">
        <f>OrderList!C2831</f>
        <v>PORT04</v>
      </c>
      <c r="C2831" s="10" t="str">
        <f>OrderList!D2831</f>
        <v>V444_0</v>
      </c>
      <c r="D2831" s="10" t="str">
        <f>OrderList!F2831</f>
        <v>DTP</v>
      </c>
      <c r="E2831" s="10" t="str">
        <f>OrderList!L2831</f>
        <v>PORT09</v>
      </c>
      <c r="F2831" s="10" t="str">
        <f>OrderList!K2831</f>
        <v>PLANT03</v>
      </c>
      <c r="G2831" s="10">
        <f>OrderList!J2831</f>
        <v>1687491</v>
      </c>
      <c r="H2831" s="10">
        <f>OrderList!M2831</f>
        <v>477</v>
      </c>
      <c r="I2831" s="10">
        <f>OrderList!N2831</f>
        <v>3.6587594244293729</v>
      </c>
      <c r="O2831" s="10">
        <f>COUNTIF(FreightRates!$A$2:$A$1541,C2831)</f>
        <v>39</v>
      </c>
      <c r="Q2831" s="10">
        <f>COUNTIFS(FreightRates!$A$2:$A$1541,C2831,FreightRates!$B$2:$B$1541,B2831,FreightRates!$C$2:$C$1541,E2831)</f>
        <v>20</v>
      </c>
      <c r="T2831">
        <f>COUNTIFS(FreightRates!$A$2:$A$1541,C2831,FreightRates!$B$2:$B$1541,B2831,FreightRates!$C$2:$C$1541,E2831,FreightRates!$F$2:$F$1541,D2831,FreightRates!$D$2:$D$1541,"&lt;="&amp;I2831,FreightRates!$E$2:$E$1541,"&gt;="&amp;I2831)</f>
        <v>2</v>
      </c>
    </row>
    <row r="2832" spans="1:20" x14ac:dyDescent="0.25">
      <c r="A2832" s="10">
        <f>OrderList!A2832</f>
        <v>1447150974.7</v>
      </c>
      <c r="B2832" s="10" t="str">
        <f>OrderList!C2832</f>
        <v>PORT04</v>
      </c>
      <c r="C2832" s="10" t="str">
        <f>OrderList!D2832</f>
        <v>V444_0</v>
      </c>
      <c r="D2832" s="10" t="str">
        <f>OrderList!F2832</f>
        <v>DTP</v>
      </c>
      <c r="E2832" s="10" t="str">
        <f>OrderList!L2832</f>
        <v>PORT09</v>
      </c>
      <c r="F2832" s="10" t="str">
        <f>OrderList!K2832</f>
        <v>PLANT03</v>
      </c>
      <c r="G2832" s="10">
        <f>OrderList!J2832</f>
        <v>1687491</v>
      </c>
      <c r="H2832" s="10">
        <f>OrderList!M2832</f>
        <v>686</v>
      </c>
      <c r="I2832" s="10">
        <f>OrderList!N2832</f>
        <v>8.7078474301419071</v>
      </c>
      <c r="O2832" s="10">
        <f>COUNTIF(FreightRates!$A$2:$A$1541,C2832)</f>
        <v>39</v>
      </c>
      <c r="Q2832" s="10">
        <f>COUNTIFS(FreightRates!$A$2:$A$1541,C2832,FreightRates!$B$2:$B$1541,B2832,FreightRates!$C$2:$C$1541,E2832)</f>
        <v>20</v>
      </c>
      <c r="T2832">
        <f>COUNTIFS(FreightRates!$A$2:$A$1541,C2832,FreightRates!$B$2:$B$1541,B2832,FreightRates!$C$2:$C$1541,E2832,FreightRates!$F$2:$F$1541,D2832,FreightRates!$D$2:$D$1541,"&lt;="&amp;I2832,FreightRates!$E$2:$E$1541,"&gt;="&amp;I2832)</f>
        <v>2</v>
      </c>
    </row>
    <row r="2833" spans="1:20" x14ac:dyDescent="0.25">
      <c r="A2833" s="10">
        <f>OrderList!A2833</f>
        <v>1447150972.7</v>
      </c>
      <c r="B2833" s="10" t="str">
        <f>OrderList!C2833</f>
        <v>PORT04</v>
      </c>
      <c r="C2833" s="10" t="str">
        <f>OrderList!D2833</f>
        <v>V444_0</v>
      </c>
      <c r="D2833" s="10" t="str">
        <f>OrderList!F2833</f>
        <v>DTP</v>
      </c>
      <c r="E2833" s="10" t="str">
        <f>OrderList!L2833</f>
        <v>PORT09</v>
      </c>
      <c r="F2833" s="10" t="str">
        <f>OrderList!K2833</f>
        <v>PLANT03</v>
      </c>
      <c r="G2833" s="10">
        <f>OrderList!J2833</f>
        <v>1687491</v>
      </c>
      <c r="H2833" s="10">
        <f>OrderList!M2833</f>
        <v>790</v>
      </c>
      <c r="I2833" s="10">
        <f>OrderList!N2833</f>
        <v>9.7799999999999994</v>
      </c>
      <c r="O2833" s="10">
        <f>COUNTIF(FreightRates!$A$2:$A$1541,C2833)</f>
        <v>39</v>
      </c>
      <c r="Q2833" s="10">
        <f>COUNTIFS(FreightRates!$A$2:$A$1541,C2833,FreightRates!$B$2:$B$1541,B2833,FreightRates!$C$2:$C$1541,E2833)</f>
        <v>20</v>
      </c>
      <c r="T2833">
        <f>COUNTIFS(FreightRates!$A$2:$A$1541,C2833,FreightRates!$B$2:$B$1541,B2833,FreightRates!$C$2:$C$1541,E2833,FreightRates!$F$2:$F$1541,D2833,FreightRates!$D$2:$D$1541,"&lt;="&amp;I2833,FreightRates!$E$2:$E$1541,"&gt;="&amp;I2833)</f>
        <v>2</v>
      </c>
    </row>
    <row r="2834" spans="1:20" x14ac:dyDescent="0.25">
      <c r="A2834" s="10">
        <f>OrderList!A2834</f>
        <v>1447379063.7</v>
      </c>
      <c r="B2834" s="10" t="str">
        <f>OrderList!C2834</f>
        <v>PORT04</v>
      </c>
      <c r="C2834" s="10" t="str">
        <f>OrderList!D2834</f>
        <v>V444_0</v>
      </c>
      <c r="D2834" s="10" t="str">
        <f>OrderList!F2834</f>
        <v>DTP</v>
      </c>
      <c r="E2834" s="10" t="str">
        <f>OrderList!L2834</f>
        <v>PORT09</v>
      </c>
      <c r="F2834" s="10" t="str">
        <f>OrderList!K2834</f>
        <v>PLANT03</v>
      </c>
      <c r="G2834" s="10">
        <f>OrderList!J2834</f>
        <v>1646909</v>
      </c>
      <c r="H2834" s="10">
        <f>OrderList!M2834</f>
        <v>520</v>
      </c>
      <c r="I2834" s="10">
        <f>OrderList!N2834</f>
        <v>14.835080696991298</v>
      </c>
      <c r="O2834" s="10">
        <f>COUNTIF(FreightRates!$A$2:$A$1541,C2834)</f>
        <v>39</v>
      </c>
      <c r="Q2834" s="10">
        <f>COUNTIFS(FreightRates!$A$2:$A$1541,C2834,FreightRates!$B$2:$B$1541,B2834,FreightRates!$C$2:$C$1541,E2834)</f>
        <v>20</v>
      </c>
      <c r="T2834">
        <f>COUNTIFS(FreightRates!$A$2:$A$1541,C2834,FreightRates!$B$2:$B$1541,B2834,FreightRates!$C$2:$C$1541,E2834,FreightRates!$F$2:$F$1541,D2834,FreightRates!$D$2:$D$1541,"&lt;="&amp;I2834,FreightRates!$E$2:$E$1541,"&gt;="&amp;I2834)</f>
        <v>2</v>
      </c>
    </row>
    <row r="2835" spans="1:20" x14ac:dyDescent="0.25">
      <c r="A2835" s="10">
        <f>OrderList!A2835</f>
        <v>1447204110.7</v>
      </c>
      <c r="B2835" s="10" t="str">
        <f>OrderList!C2835</f>
        <v>PORT04</v>
      </c>
      <c r="C2835" s="10" t="str">
        <f>OrderList!D2835</f>
        <v>V444_0</v>
      </c>
      <c r="D2835" s="10" t="str">
        <f>OrderList!F2835</f>
        <v>DTP</v>
      </c>
      <c r="E2835" s="10" t="str">
        <f>OrderList!L2835</f>
        <v>PORT09</v>
      </c>
      <c r="F2835" s="10" t="str">
        <f>OrderList!K2835</f>
        <v>PLANT03</v>
      </c>
      <c r="G2835" s="10">
        <f>OrderList!J2835</f>
        <v>1646909</v>
      </c>
      <c r="H2835" s="10">
        <f>OrderList!M2835</f>
        <v>526</v>
      </c>
      <c r="I2835" s="10">
        <f>OrderList!N2835</f>
        <v>14.835080696991298</v>
      </c>
      <c r="O2835" s="10">
        <f>COUNTIF(FreightRates!$A$2:$A$1541,C2835)</f>
        <v>39</v>
      </c>
      <c r="Q2835" s="10">
        <f>COUNTIFS(FreightRates!$A$2:$A$1541,C2835,FreightRates!$B$2:$B$1541,B2835,FreightRates!$C$2:$C$1541,E2835)</f>
        <v>20</v>
      </c>
      <c r="T2835">
        <f>COUNTIFS(FreightRates!$A$2:$A$1541,C2835,FreightRates!$B$2:$B$1541,B2835,FreightRates!$C$2:$C$1541,E2835,FreightRates!$F$2:$F$1541,D2835,FreightRates!$D$2:$D$1541,"&lt;="&amp;I2835,FreightRates!$E$2:$E$1541,"&gt;="&amp;I2835)</f>
        <v>2</v>
      </c>
    </row>
    <row r="2836" spans="1:20" x14ac:dyDescent="0.25">
      <c r="A2836" s="10">
        <f>OrderList!A2836</f>
        <v>1447283481.7</v>
      </c>
      <c r="B2836" s="10" t="str">
        <f>OrderList!C2836</f>
        <v>PORT04</v>
      </c>
      <c r="C2836" s="10" t="str">
        <f>OrderList!D2836</f>
        <v>V444_0</v>
      </c>
      <c r="D2836" s="10" t="str">
        <f>OrderList!F2836</f>
        <v>DTP</v>
      </c>
      <c r="E2836" s="10" t="str">
        <f>OrderList!L2836</f>
        <v>PORT09</v>
      </c>
      <c r="F2836" s="10" t="str">
        <f>OrderList!K2836</f>
        <v>PLANT03</v>
      </c>
      <c r="G2836" s="10">
        <f>OrderList!J2836</f>
        <v>1646909</v>
      </c>
      <c r="H2836" s="10">
        <f>OrderList!M2836</f>
        <v>495</v>
      </c>
      <c r="I2836" s="10">
        <f>OrderList!N2836</f>
        <v>16.835080696991298</v>
      </c>
      <c r="O2836" s="10">
        <f>COUNTIF(FreightRates!$A$2:$A$1541,C2836)</f>
        <v>39</v>
      </c>
      <c r="Q2836" s="10">
        <f>COUNTIFS(FreightRates!$A$2:$A$1541,C2836,FreightRates!$B$2:$B$1541,B2836,FreightRates!$C$2:$C$1541,E2836)</f>
        <v>20</v>
      </c>
      <c r="T2836">
        <f>COUNTIFS(FreightRates!$A$2:$A$1541,C2836,FreightRates!$B$2:$B$1541,B2836,FreightRates!$C$2:$C$1541,E2836,FreightRates!$F$2:$F$1541,D2836,FreightRates!$D$2:$D$1541,"&lt;="&amp;I2836,FreightRates!$E$2:$E$1541,"&gt;="&amp;I2836)</f>
        <v>2</v>
      </c>
    </row>
    <row r="2837" spans="1:20" x14ac:dyDescent="0.25">
      <c r="A2837" s="10">
        <f>OrderList!A2837</f>
        <v>1447373445.7</v>
      </c>
      <c r="B2837" s="10" t="str">
        <f>OrderList!C2837</f>
        <v>PORT04</v>
      </c>
      <c r="C2837" s="10" t="str">
        <f>OrderList!D2837</f>
        <v>V444_0</v>
      </c>
      <c r="D2837" s="10" t="str">
        <f>OrderList!F2837</f>
        <v>DTP</v>
      </c>
      <c r="E2837" s="10" t="str">
        <f>OrderList!L2837</f>
        <v>PORT09</v>
      </c>
      <c r="F2837" s="10" t="str">
        <f>OrderList!K2837</f>
        <v>PLANT03</v>
      </c>
      <c r="G2837" s="10">
        <f>OrderList!J2837</f>
        <v>1663347</v>
      </c>
      <c r="H2837" s="10">
        <f>OrderList!M2837</f>
        <v>547</v>
      </c>
      <c r="I2837" s="10">
        <f>OrderList!N2837</f>
        <v>17.655826462678007</v>
      </c>
      <c r="O2837" s="10">
        <f>COUNTIF(FreightRates!$A$2:$A$1541,C2837)</f>
        <v>39</v>
      </c>
      <c r="Q2837" s="10">
        <f>COUNTIFS(FreightRates!$A$2:$A$1541,C2837,FreightRates!$B$2:$B$1541,B2837,FreightRates!$C$2:$C$1541,E2837)</f>
        <v>20</v>
      </c>
      <c r="T2837">
        <f>COUNTIFS(FreightRates!$A$2:$A$1541,C2837,FreightRates!$B$2:$B$1541,B2837,FreightRates!$C$2:$C$1541,E2837,FreightRates!$F$2:$F$1541,D2837,FreightRates!$D$2:$D$1541,"&lt;="&amp;I2837,FreightRates!$E$2:$E$1541,"&gt;="&amp;I2837)</f>
        <v>2</v>
      </c>
    </row>
    <row r="2838" spans="1:20" x14ac:dyDescent="0.25">
      <c r="A2838" s="10">
        <f>OrderList!A2838</f>
        <v>1447204570.7</v>
      </c>
      <c r="B2838" s="10" t="str">
        <f>OrderList!C2838</f>
        <v>PORT04</v>
      </c>
      <c r="C2838" s="10" t="str">
        <f>OrderList!D2838</f>
        <v>V444_0</v>
      </c>
      <c r="D2838" s="10" t="str">
        <f>OrderList!F2838</f>
        <v>DTP</v>
      </c>
      <c r="E2838" s="10" t="str">
        <f>OrderList!L2838</f>
        <v>PORT09</v>
      </c>
      <c r="F2838" s="10" t="str">
        <f>OrderList!K2838</f>
        <v>PLANT03</v>
      </c>
      <c r="G2838" s="10">
        <f>OrderList!J2838</f>
        <v>1663347</v>
      </c>
      <c r="H2838" s="10">
        <f>OrderList!M2838</f>
        <v>357</v>
      </c>
      <c r="I2838" s="10">
        <f>OrderList!N2838</f>
        <v>3.1797486883294379</v>
      </c>
      <c r="O2838" s="10">
        <f>COUNTIF(FreightRates!$A$2:$A$1541,C2838)</f>
        <v>39</v>
      </c>
      <c r="Q2838" s="10">
        <f>COUNTIFS(FreightRates!$A$2:$A$1541,C2838,FreightRates!$B$2:$B$1541,B2838,FreightRates!$C$2:$C$1541,E2838)</f>
        <v>20</v>
      </c>
      <c r="T2838">
        <f>COUNTIFS(FreightRates!$A$2:$A$1541,C2838,FreightRates!$B$2:$B$1541,B2838,FreightRates!$C$2:$C$1541,E2838,FreightRates!$F$2:$F$1541,D2838,FreightRates!$D$2:$D$1541,"&lt;="&amp;I2838,FreightRates!$E$2:$E$1541,"&gt;="&amp;I2838)</f>
        <v>2</v>
      </c>
    </row>
    <row r="2839" spans="1:20" x14ac:dyDescent="0.25">
      <c r="A2839" s="10">
        <f>OrderList!A2839</f>
        <v>1447258768.7</v>
      </c>
      <c r="B2839" s="10" t="str">
        <f>OrderList!C2839</f>
        <v>PORT04</v>
      </c>
      <c r="C2839" s="10" t="str">
        <f>OrderList!D2839</f>
        <v>V444_0</v>
      </c>
      <c r="D2839" s="10" t="str">
        <f>OrderList!F2839</f>
        <v>DTP</v>
      </c>
      <c r="E2839" s="10" t="str">
        <f>OrderList!L2839</f>
        <v>PORT09</v>
      </c>
      <c r="F2839" s="10" t="str">
        <f>OrderList!K2839</f>
        <v>PLANT03</v>
      </c>
      <c r="G2839" s="10">
        <f>OrderList!J2839</f>
        <v>1663347</v>
      </c>
      <c r="H2839" s="10">
        <f>OrderList!M2839</f>
        <v>297</v>
      </c>
      <c r="I2839" s="10">
        <f>OrderList!N2839</f>
        <v>0.30283320841232741</v>
      </c>
      <c r="O2839" s="10">
        <f>COUNTIF(FreightRates!$A$2:$A$1541,C2839)</f>
        <v>39</v>
      </c>
      <c r="Q2839" s="10">
        <f>COUNTIFS(FreightRates!$A$2:$A$1541,C2839,FreightRates!$B$2:$B$1541,B2839,FreightRates!$C$2:$C$1541,E2839)</f>
        <v>20</v>
      </c>
      <c r="T2839">
        <f>COUNTIFS(FreightRates!$A$2:$A$1541,C2839,FreightRates!$B$2:$B$1541,B2839,FreightRates!$C$2:$C$1541,E2839,FreightRates!$F$2:$F$1541,D2839,FreightRates!$D$2:$D$1541,"&lt;="&amp;I2839,FreightRates!$E$2:$E$1541,"&gt;="&amp;I2839)</f>
        <v>2</v>
      </c>
    </row>
    <row r="2840" spans="1:20" x14ac:dyDescent="0.25">
      <c r="A2840" s="10">
        <f>OrderList!A2840</f>
        <v>1447283673.7</v>
      </c>
      <c r="B2840" s="10" t="str">
        <f>OrderList!C2840</f>
        <v>PORT04</v>
      </c>
      <c r="C2840" s="10" t="str">
        <f>OrderList!D2840</f>
        <v>V444_0</v>
      </c>
      <c r="D2840" s="10" t="str">
        <f>OrderList!F2840</f>
        <v>DTP</v>
      </c>
      <c r="E2840" s="10" t="str">
        <f>OrderList!L2840</f>
        <v>PORT09</v>
      </c>
      <c r="F2840" s="10" t="str">
        <f>OrderList!K2840</f>
        <v>PLANT03</v>
      </c>
      <c r="G2840" s="10">
        <f>OrderList!J2840</f>
        <v>1663347</v>
      </c>
      <c r="H2840" s="10">
        <f>OrderList!M2840</f>
        <v>371</v>
      </c>
      <c r="I2840" s="10">
        <f>OrderList!N2840</f>
        <v>4.5424981261849116</v>
      </c>
      <c r="O2840" s="10">
        <f>COUNTIF(FreightRates!$A$2:$A$1541,C2840)</f>
        <v>39</v>
      </c>
      <c r="Q2840" s="10">
        <f>COUNTIFS(FreightRates!$A$2:$A$1541,C2840,FreightRates!$B$2:$B$1541,B2840,FreightRates!$C$2:$C$1541,E2840)</f>
        <v>20</v>
      </c>
      <c r="T2840">
        <f>COUNTIFS(FreightRates!$A$2:$A$1541,C2840,FreightRates!$B$2:$B$1541,B2840,FreightRates!$C$2:$C$1541,E2840,FreightRates!$F$2:$F$1541,D2840,FreightRates!$D$2:$D$1541,"&lt;="&amp;I2840,FreightRates!$E$2:$E$1541,"&gt;="&amp;I2840)</f>
        <v>2</v>
      </c>
    </row>
    <row r="2841" spans="1:20" x14ac:dyDescent="0.25">
      <c r="A2841" s="10">
        <f>OrderList!A2841</f>
        <v>1447214715.7</v>
      </c>
      <c r="B2841" s="10" t="str">
        <f>OrderList!C2841</f>
        <v>PORT04</v>
      </c>
      <c r="C2841" s="10" t="str">
        <f>OrderList!D2841</f>
        <v>V444_0</v>
      </c>
      <c r="D2841" s="10" t="str">
        <f>OrderList!F2841</f>
        <v>DTP</v>
      </c>
      <c r="E2841" s="10" t="str">
        <f>OrderList!L2841</f>
        <v>PORT09</v>
      </c>
      <c r="F2841" s="10" t="str">
        <f>OrderList!K2841</f>
        <v>PLANT03</v>
      </c>
      <c r="G2841" s="10">
        <f>OrderList!J2841</f>
        <v>1663347</v>
      </c>
      <c r="H2841" s="10">
        <f>OrderList!M2841</f>
        <v>437</v>
      </c>
      <c r="I2841" s="10">
        <f>OrderList!N2841</f>
        <v>15.838827212204043</v>
      </c>
      <c r="O2841" s="10">
        <f>COUNTIF(FreightRates!$A$2:$A$1541,C2841)</f>
        <v>39</v>
      </c>
      <c r="Q2841" s="10">
        <f>COUNTIFS(FreightRates!$A$2:$A$1541,C2841,FreightRates!$B$2:$B$1541,B2841,FreightRates!$C$2:$C$1541,E2841)</f>
        <v>20</v>
      </c>
      <c r="T2841">
        <f>COUNTIFS(FreightRates!$A$2:$A$1541,C2841,FreightRates!$B$2:$B$1541,B2841,FreightRates!$C$2:$C$1541,E2841,FreightRates!$F$2:$F$1541,D2841,FreightRates!$D$2:$D$1541,"&lt;="&amp;I2841,FreightRates!$E$2:$E$1541,"&gt;="&amp;I2841)</f>
        <v>2</v>
      </c>
    </row>
    <row r="2842" spans="1:20" x14ac:dyDescent="0.25">
      <c r="A2842" s="10">
        <f>OrderList!A2842</f>
        <v>1447238171.7</v>
      </c>
      <c r="B2842" s="10" t="str">
        <f>OrderList!C2842</f>
        <v>PORT04</v>
      </c>
      <c r="C2842" s="10" t="str">
        <f>OrderList!D2842</f>
        <v>V444_0</v>
      </c>
      <c r="D2842" s="10" t="str">
        <f>OrderList!F2842</f>
        <v>DTP</v>
      </c>
      <c r="E2842" s="10" t="str">
        <f>OrderList!L2842</f>
        <v>PORT09</v>
      </c>
      <c r="F2842" s="10" t="str">
        <f>OrderList!K2842</f>
        <v>PLANT03</v>
      </c>
      <c r="G2842" s="10">
        <f>OrderList!J2842</f>
        <v>1663347</v>
      </c>
      <c r="H2842" s="10">
        <f>OrderList!M2842</f>
        <v>577</v>
      </c>
      <c r="I2842" s="10">
        <f>OrderList!N2842</f>
        <v>18.920000000000002</v>
      </c>
      <c r="O2842" s="10">
        <f>COUNTIF(FreightRates!$A$2:$A$1541,C2842)</f>
        <v>39</v>
      </c>
      <c r="Q2842" s="10">
        <f>COUNTIFS(FreightRates!$A$2:$A$1541,C2842,FreightRates!$B$2:$B$1541,B2842,FreightRates!$C$2:$C$1541,E2842)</f>
        <v>20</v>
      </c>
      <c r="T2842">
        <f>COUNTIFS(FreightRates!$A$2:$A$1541,C2842,FreightRates!$B$2:$B$1541,B2842,FreightRates!$C$2:$C$1541,E2842,FreightRates!$F$2:$F$1541,D2842,FreightRates!$D$2:$D$1541,"&lt;="&amp;I2842,FreightRates!$E$2:$E$1541,"&gt;="&amp;I2842)</f>
        <v>2</v>
      </c>
    </row>
    <row r="2843" spans="1:20" x14ac:dyDescent="0.25">
      <c r="A2843" s="10">
        <f>OrderList!A2843</f>
        <v>1447323781.7</v>
      </c>
      <c r="B2843" s="10" t="str">
        <f>OrderList!C2843</f>
        <v>PORT04</v>
      </c>
      <c r="C2843" s="10" t="str">
        <f>OrderList!D2843</f>
        <v>V444_0</v>
      </c>
      <c r="D2843" s="10" t="str">
        <f>OrderList!F2843</f>
        <v>DTP</v>
      </c>
      <c r="E2843" s="10" t="str">
        <f>OrderList!L2843</f>
        <v>PORT09</v>
      </c>
      <c r="F2843" s="10" t="str">
        <f>OrderList!K2843</f>
        <v>PLANT03</v>
      </c>
      <c r="G2843" s="10">
        <f>OrderList!J2843</f>
        <v>1663347</v>
      </c>
      <c r="H2843" s="10">
        <f>OrderList!M2843</f>
        <v>543</v>
      </c>
      <c r="I2843" s="10">
        <f>OrderList!N2843</f>
        <v>17.559999999999999</v>
      </c>
      <c r="O2843" s="10">
        <f>COUNTIF(FreightRates!$A$2:$A$1541,C2843)</f>
        <v>39</v>
      </c>
      <c r="Q2843" s="10">
        <f>COUNTIFS(FreightRates!$A$2:$A$1541,C2843,FreightRates!$B$2:$B$1541,B2843,FreightRates!$C$2:$C$1541,E2843)</f>
        <v>20</v>
      </c>
      <c r="T2843">
        <f>COUNTIFS(FreightRates!$A$2:$A$1541,C2843,FreightRates!$B$2:$B$1541,B2843,FreightRates!$C$2:$C$1541,E2843,FreightRates!$F$2:$F$1541,D2843,FreightRates!$D$2:$D$1541,"&lt;="&amp;I2843,FreightRates!$E$2:$E$1541,"&gt;="&amp;I2843)</f>
        <v>2</v>
      </c>
    </row>
    <row r="2844" spans="1:20" x14ac:dyDescent="0.25">
      <c r="A2844" s="10">
        <f>OrderList!A2844</f>
        <v>1447285672.7</v>
      </c>
      <c r="B2844" s="10" t="str">
        <f>OrderList!C2844</f>
        <v>PORT04</v>
      </c>
      <c r="C2844" s="10" t="str">
        <f>OrderList!D2844</f>
        <v>V444_0</v>
      </c>
      <c r="D2844" s="10" t="str">
        <f>OrderList!F2844</f>
        <v>DTP</v>
      </c>
      <c r="E2844" s="10" t="str">
        <f>OrderList!L2844</f>
        <v>PORT09</v>
      </c>
      <c r="F2844" s="10" t="str">
        <f>OrderList!K2844</f>
        <v>PLANT03</v>
      </c>
      <c r="G2844" s="10">
        <f>OrderList!J2844</f>
        <v>1672085</v>
      </c>
      <c r="H2844" s="10">
        <f>OrderList!M2844</f>
        <v>272</v>
      </c>
      <c r="I2844" s="10">
        <f>OrderList!N2844</f>
        <v>4.2504519408647248</v>
      </c>
      <c r="O2844" s="10">
        <f>COUNTIF(FreightRates!$A$2:$A$1541,C2844)</f>
        <v>39</v>
      </c>
      <c r="Q2844" s="10">
        <f>COUNTIFS(FreightRates!$A$2:$A$1541,C2844,FreightRates!$B$2:$B$1541,B2844,FreightRates!$C$2:$C$1541,E2844)</f>
        <v>20</v>
      </c>
      <c r="T2844">
        <f>COUNTIFS(FreightRates!$A$2:$A$1541,C2844,FreightRates!$B$2:$B$1541,B2844,FreightRates!$C$2:$C$1541,E2844,FreightRates!$F$2:$F$1541,D2844,FreightRates!$D$2:$D$1541,"&lt;="&amp;I2844,FreightRates!$E$2:$E$1541,"&gt;="&amp;I2844)</f>
        <v>2</v>
      </c>
    </row>
    <row r="2845" spans="1:20" x14ac:dyDescent="0.25">
      <c r="A2845" s="10">
        <f>OrderList!A2845</f>
        <v>1447285685.7</v>
      </c>
      <c r="B2845" s="10" t="str">
        <f>OrderList!C2845</f>
        <v>PORT04</v>
      </c>
      <c r="C2845" s="10" t="str">
        <f>OrderList!D2845</f>
        <v>V444_0</v>
      </c>
      <c r="D2845" s="10" t="str">
        <f>OrderList!F2845</f>
        <v>DTP</v>
      </c>
      <c r="E2845" s="10" t="str">
        <f>OrderList!L2845</f>
        <v>PORT09</v>
      </c>
      <c r="F2845" s="10" t="str">
        <f>OrderList!K2845</f>
        <v>PLANT03</v>
      </c>
      <c r="G2845" s="10">
        <f>OrderList!J2845</f>
        <v>1672085</v>
      </c>
      <c r="H2845" s="10">
        <f>OrderList!M2845</f>
        <v>279</v>
      </c>
      <c r="I2845" s="10">
        <f>OrderList!N2845</f>
        <v>2.8336346272431499</v>
      </c>
      <c r="O2845" s="10">
        <f>COUNTIF(FreightRates!$A$2:$A$1541,C2845)</f>
        <v>39</v>
      </c>
      <c r="Q2845" s="10">
        <f>COUNTIFS(FreightRates!$A$2:$A$1541,C2845,FreightRates!$B$2:$B$1541,B2845,FreightRates!$C$2:$C$1541,E2845)</f>
        <v>20</v>
      </c>
      <c r="T2845">
        <f>COUNTIFS(FreightRates!$A$2:$A$1541,C2845,FreightRates!$B$2:$B$1541,B2845,FreightRates!$C$2:$C$1541,E2845,FreightRates!$F$2:$F$1541,D2845,FreightRates!$D$2:$D$1541,"&lt;="&amp;I2845,FreightRates!$E$2:$E$1541,"&gt;="&amp;I2845)</f>
        <v>2</v>
      </c>
    </row>
    <row r="2846" spans="1:20" x14ac:dyDescent="0.25">
      <c r="A2846" s="10">
        <f>OrderList!A2846</f>
        <v>1447285651.7</v>
      </c>
      <c r="B2846" s="10" t="str">
        <f>OrderList!C2846</f>
        <v>PORT04</v>
      </c>
      <c r="C2846" s="10" t="str">
        <f>OrderList!D2846</f>
        <v>V444_0</v>
      </c>
      <c r="D2846" s="10" t="str">
        <f>OrderList!F2846</f>
        <v>DTP</v>
      </c>
      <c r="E2846" s="10" t="str">
        <f>OrderList!L2846</f>
        <v>PORT09</v>
      </c>
      <c r="F2846" s="10" t="str">
        <f>OrderList!K2846</f>
        <v>PLANT03</v>
      </c>
      <c r="G2846" s="10">
        <f>OrderList!J2846</f>
        <v>1672085</v>
      </c>
      <c r="H2846" s="10">
        <f>OrderList!M2846</f>
        <v>248</v>
      </c>
      <c r="I2846" s="10">
        <f>OrderList!N2846</f>
        <v>1.4168173136215749</v>
      </c>
      <c r="O2846" s="10">
        <f>COUNTIF(FreightRates!$A$2:$A$1541,C2846)</f>
        <v>39</v>
      </c>
      <c r="Q2846" s="10">
        <f>COUNTIFS(FreightRates!$A$2:$A$1541,C2846,FreightRates!$B$2:$B$1541,B2846,FreightRates!$C$2:$C$1541,E2846)</f>
        <v>20</v>
      </c>
      <c r="T2846">
        <f>COUNTIFS(FreightRates!$A$2:$A$1541,C2846,FreightRates!$B$2:$B$1541,B2846,FreightRates!$C$2:$C$1541,E2846,FreightRates!$F$2:$F$1541,D2846,FreightRates!$D$2:$D$1541,"&lt;="&amp;I2846,FreightRates!$E$2:$E$1541,"&gt;="&amp;I2846)</f>
        <v>2</v>
      </c>
    </row>
    <row r="2847" spans="1:20" x14ac:dyDescent="0.25">
      <c r="A2847" s="10">
        <f>OrderList!A2847</f>
        <v>1447289693.7</v>
      </c>
      <c r="B2847" s="10" t="str">
        <f>OrderList!C2847</f>
        <v>PORT04</v>
      </c>
      <c r="C2847" s="10" t="str">
        <f>OrderList!D2847</f>
        <v>V444_0</v>
      </c>
      <c r="D2847" s="10" t="str">
        <f>OrderList!F2847</f>
        <v>DTP</v>
      </c>
      <c r="E2847" s="10" t="str">
        <f>OrderList!L2847</f>
        <v>PORT09</v>
      </c>
      <c r="F2847" s="10" t="str">
        <f>OrderList!K2847</f>
        <v>PLANT03</v>
      </c>
      <c r="G2847" s="10">
        <f>OrderList!J2847</f>
        <v>1672091</v>
      </c>
      <c r="H2847" s="10">
        <f>OrderList!M2847</f>
        <v>272</v>
      </c>
      <c r="I2847" s="10">
        <f>OrderList!N2847</f>
        <v>3.9347710633592108</v>
      </c>
      <c r="O2847" s="10">
        <f>COUNTIF(FreightRates!$A$2:$A$1541,C2847)</f>
        <v>39</v>
      </c>
      <c r="Q2847" s="10">
        <f>COUNTIFS(FreightRates!$A$2:$A$1541,C2847,FreightRates!$B$2:$B$1541,B2847,FreightRates!$C$2:$C$1541,E2847)</f>
        <v>20</v>
      </c>
      <c r="T2847">
        <f>COUNTIFS(FreightRates!$A$2:$A$1541,C2847,FreightRates!$B$2:$B$1541,B2847,FreightRates!$C$2:$C$1541,E2847,FreightRates!$F$2:$F$1541,D2847,FreightRates!$D$2:$D$1541,"&lt;="&amp;I2847,FreightRates!$E$2:$E$1541,"&gt;="&amp;I2847)</f>
        <v>2</v>
      </c>
    </row>
    <row r="2848" spans="1:20" x14ac:dyDescent="0.25">
      <c r="A2848" s="10">
        <f>OrderList!A2848</f>
        <v>1447198516.7</v>
      </c>
      <c r="B2848" s="10" t="str">
        <f>OrderList!C2848</f>
        <v>PORT04</v>
      </c>
      <c r="C2848" s="10" t="str">
        <f>OrderList!D2848</f>
        <v>V444_0</v>
      </c>
      <c r="D2848" s="10" t="str">
        <f>OrderList!F2848</f>
        <v>DTP</v>
      </c>
      <c r="E2848" s="10" t="str">
        <f>OrderList!L2848</f>
        <v>PORT09</v>
      </c>
      <c r="F2848" s="10" t="str">
        <f>OrderList!K2848</f>
        <v>PLANT03</v>
      </c>
      <c r="G2848" s="10">
        <f>OrderList!J2848</f>
        <v>1672091</v>
      </c>
      <c r="H2848" s="10">
        <f>OrderList!M2848</f>
        <v>639</v>
      </c>
      <c r="I2848" s="10">
        <f>OrderList!N2848</f>
        <v>51.84043346921667</v>
      </c>
      <c r="O2848" s="10">
        <f>COUNTIF(FreightRates!$A$2:$A$1541,C2848)</f>
        <v>39</v>
      </c>
      <c r="Q2848" s="10">
        <f>COUNTIFS(FreightRates!$A$2:$A$1541,C2848,FreightRates!$B$2:$B$1541,B2848,FreightRates!$C$2:$C$1541,E2848)</f>
        <v>20</v>
      </c>
      <c r="T2848">
        <f>COUNTIFS(FreightRates!$A$2:$A$1541,C2848,FreightRates!$B$2:$B$1541,B2848,FreightRates!$C$2:$C$1541,E2848,FreightRates!$F$2:$F$1541,D2848,FreightRates!$D$2:$D$1541,"&lt;="&amp;I2848,FreightRates!$E$2:$E$1541,"&gt;="&amp;I2848)</f>
        <v>2</v>
      </c>
    </row>
    <row r="2849" spans="1:20" x14ac:dyDescent="0.25">
      <c r="A2849" s="10">
        <f>OrderList!A2849</f>
        <v>1447289692.7</v>
      </c>
      <c r="B2849" s="10" t="str">
        <f>OrderList!C2849</f>
        <v>PORT04</v>
      </c>
      <c r="C2849" s="10" t="str">
        <f>OrderList!D2849</f>
        <v>V444_0</v>
      </c>
      <c r="D2849" s="10" t="str">
        <f>OrderList!F2849</f>
        <v>DTP</v>
      </c>
      <c r="E2849" s="10" t="str">
        <f>OrderList!L2849</f>
        <v>PORT09</v>
      </c>
      <c r="F2849" s="10" t="str">
        <f>OrderList!K2849</f>
        <v>PLANT03</v>
      </c>
      <c r="G2849" s="10">
        <f>OrderList!J2849</f>
        <v>1672091</v>
      </c>
      <c r="H2849" s="10">
        <f>OrderList!M2849</f>
        <v>344</v>
      </c>
      <c r="I2849" s="10">
        <f>OrderList!N2849</f>
        <v>3.9347710633592108</v>
      </c>
      <c r="O2849" s="10">
        <f>COUNTIF(FreightRates!$A$2:$A$1541,C2849)</f>
        <v>39</v>
      </c>
      <c r="Q2849" s="10">
        <f>COUNTIFS(FreightRates!$A$2:$A$1541,C2849,FreightRates!$B$2:$B$1541,B2849,FreightRates!$C$2:$C$1541,E2849)</f>
        <v>20</v>
      </c>
      <c r="T2849">
        <f>COUNTIFS(FreightRates!$A$2:$A$1541,C2849,FreightRates!$B$2:$B$1541,B2849,FreightRates!$C$2:$C$1541,E2849,FreightRates!$F$2:$F$1541,D2849,FreightRates!$D$2:$D$1541,"&lt;="&amp;I2849,FreightRates!$E$2:$E$1541,"&gt;="&amp;I2849)</f>
        <v>2</v>
      </c>
    </row>
    <row r="2850" spans="1:20" x14ac:dyDescent="0.25">
      <c r="A2850" s="10">
        <f>OrderList!A2850</f>
        <v>1447219919.7</v>
      </c>
      <c r="B2850" s="10" t="str">
        <f>OrderList!C2850</f>
        <v>PORT04</v>
      </c>
      <c r="C2850" s="10" t="str">
        <f>OrderList!D2850</f>
        <v>V444_0</v>
      </c>
      <c r="D2850" s="10" t="str">
        <f>OrderList!F2850</f>
        <v>DTP</v>
      </c>
      <c r="E2850" s="10" t="str">
        <f>OrderList!L2850</f>
        <v>PORT09</v>
      </c>
      <c r="F2850" s="10" t="str">
        <f>OrderList!K2850</f>
        <v>PLANT03</v>
      </c>
      <c r="G2850" s="10">
        <f>OrderList!J2850</f>
        <v>1672091</v>
      </c>
      <c r="H2850" s="10">
        <f>OrderList!M2850</f>
        <v>494</v>
      </c>
      <c r="I2850" s="10">
        <f>OrderList!N2850</f>
        <v>18.880000000000003</v>
      </c>
      <c r="O2850" s="10">
        <f>COUNTIF(FreightRates!$A$2:$A$1541,C2850)</f>
        <v>39</v>
      </c>
      <c r="Q2850" s="10">
        <f>COUNTIFS(FreightRates!$A$2:$A$1541,C2850,FreightRates!$B$2:$B$1541,B2850,FreightRates!$C$2:$C$1541,E2850)</f>
        <v>20</v>
      </c>
      <c r="T2850">
        <f>COUNTIFS(FreightRates!$A$2:$A$1541,C2850,FreightRates!$B$2:$B$1541,B2850,FreightRates!$C$2:$C$1541,E2850,FreightRates!$F$2:$F$1541,D2850,FreightRates!$D$2:$D$1541,"&lt;="&amp;I2850,FreightRates!$E$2:$E$1541,"&gt;="&amp;I2850)</f>
        <v>2</v>
      </c>
    </row>
    <row r="2851" spans="1:20" x14ac:dyDescent="0.25">
      <c r="A2851" s="10">
        <f>OrderList!A2851</f>
        <v>1447373451.7</v>
      </c>
      <c r="B2851" s="10" t="str">
        <f>OrderList!C2851</f>
        <v>PORT04</v>
      </c>
      <c r="C2851" s="10" t="str">
        <f>OrderList!D2851</f>
        <v>V444_0</v>
      </c>
      <c r="D2851" s="10" t="str">
        <f>OrderList!F2851</f>
        <v>DTP</v>
      </c>
      <c r="E2851" s="10" t="str">
        <f>OrderList!L2851</f>
        <v>PORT09</v>
      </c>
      <c r="F2851" s="10" t="str">
        <f>OrderList!K2851</f>
        <v>PLANT03</v>
      </c>
      <c r="G2851" s="10">
        <f>OrderList!J2851</f>
        <v>1672091</v>
      </c>
      <c r="H2851" s="10">
        <f>OrderList!M2851</f>
        <v>346</v>
      </c>
      <c r="I2851" s="10">
        <f>OrderList!N2851</f>
        <v>11.98</v>
      </c>
      <c r="O2851" s="10">
        <f>COUNTIF(FreightRates!$A$2:$A$1541,C2851)</f>
        <v>39</v>
      </c>
      <c r="Q2851" s="10">
        <f>COUNTIFS(FreightRates!$A$2:$A$1541,C2851,FreightRates!$B$2:$B$1541,B2851,FreightRates!$C$2:$C$1541,E2851)</f>
        <v>20</v>
      </c>
      <c r="T2851">
        <f>COUNTIFS(FreightRates!$A$2:$A$1541,C2851,FreightRates!$B$2:$B$1541,B2851,FreightRates!$C$2:$C$1541,E2851,FreightRates!$F$2:$F$1541,D2851,FreightRates!$D$2:$D$1541,"&lt;="&amp;I2851,FreightRates!$E$2:$E$1541,"&gt;="&amp;I2851)</f>
        <v>2</v>
      </c>
    </row>
    <row r="2852" spans="1:20" x14ac:dyDescent="0.25">
      <c r="A2852" s="10">
        <f>OrderList!A2852</f>
        <v>1447373449.7</v>
      </c>
      <c r="B2852" s="10" t="str">
        <f>OrderList!C2852</f>
        <v>PORT04</v>
      </c>
      <c r="C2852" s="10" t="str">
        <f>OrderList!D2852</f>
        <v>V444_0</v>
      </c>
      <c r="D2852" s="10" t="str">
        <f>OrderList!F2852</f>
        <v>DTP</v>
      </c>
      <c r="E2852" s="10" t="str">
        <f>OrderList!L2852</f>
        <v>PORT09</v>
      </c>
      <c r="F2852" s="10" t="str">
        <f>OrderList!K2852</f>
        <v>PLANT03</v>
      </c>
      <c r="G2852" s="10">
        <f>OrderList!J2852</f>
        <v>1672091</v>
      </c>
      <c r="H2852" s="10">
        <f>OrderList!M2852</f>
        <v>393</v>
      </c>
      <c r="I2852" s="10">
        <f>OrderList!N2852</f>
        <v>13.08</v>
      </c>
      <c r="O2852" s="10">
        <f>COUNTIF(FreightRates!$A$2:$A$1541,C2852)</f>
        <v>39</v>
      </c>
      <c r="Q2852" s="10">
        <f>COUNTIFS(FreightRates!$A$2:$A$1541,C2852,FreightRates!$B$2:$B$1541,B2852,FreightRates!$C$2:$C$1541,E2852)</f>
        <v>20</v>
      </c>
      <c r="T2852">
        <f>COUNTIFS(FreightRates!$A$2:$A$1541,C2852,FreightRates!$B$2:$B$1541,B2852,FreightRates!$C$2:$C$1541,E2852,FreightRates!$F$2:$F$1541,D2852,FreightRates!$D$2:$D$1541,"&lt;="&amp;I2852,FreightRates!$E$2:$E$1541,"&gt;="&amp;I2852)</f>
        <v>2</v>
      </c>
    </row>
    <row r="2853" spans="1:20" x14ac:dyDescent="0.25">
      <c r="A2853" s="10">
        <f>OrderList!A2853</f>
        <v>1447212579.7</v>
      </c>
      <c r="B2853" s="10" t="str">
        <f>OrderList!C2853</f>
        <v>PORT04</v>
      </c>
      <c r="C2853" s="10" t="str">
        <f>OrderList!D2853</f>
        <v>V444_0</v>
      </c>
      <c r="D2853" s="10" t="str">
        <f>OrderList!F2853</f>
        <v>DTP</v>
      </c>
      <c r="E2853" s="10" t="str">
        <f>OrderList!L2853</f>
        <v>PORT09</v>
      </c>
      <c r="F2853" s="10" t="str">
        <f>OrderList!K2853</f>
        <v>PLANT03</v>
      </c>
      <c r="G2853" s="10">
        <f>OrderList!J2853</f>
        <v>1672091</v>
      </c>
      <c r="H2853" s="10">
        <f>OrderList!M2853</f>
        <v>527</v>
      </c>
      <c r="I2853" s="10">
        <f>OrderList!N2853</f>
        <v>24.2</v>
      </c>
      <c r="O2853" s="10">
        <f>COUNTIF(FreightRates!$A$2:$A$1541,C2853)</f>
        <v>39</v>
      </c>
      <c r="Q2853" s="10">
        <f>COUNTIFS(FreightRates!$A$2:$A$1541,C2853,FreightRates!$B$2:$B$1541,B2853,FreightRates!$C$2:$C$1541,E2853)</f>
        <v>20</v>
      </c>
      <c r="T2853">
        <f>COUNTIFS(FreightRates!$A$2:$A$1541,C2853,FreightRates!$B$2:$B$1541,B2853,FreightRates!$C$2:$C$1541,E2853,FreightRates!$F$2:$F$1541,D2853,FreightRates!$D$2:$D$1541,"&lt;="&amp;I2853,FreightRates!$E$2:$E$1541,"&gt;="&amp;I2853)</f>
        <v>2</v>
      </c>
    </row>
    <row r="2854" spans="1:20" x14ac:dyDescent="0.25">
      <c r="A2854" s="10">
        <f>OrderList!A2854</f>
        <v>1447373450.7</v>
      </c>
      <c r="B2854" s="10" t="str">
        <f>OrderList!C2854</f>
        <v>PORT04</v>
      </c>
      <c r="C2854" s="10" t="str">
        <f>OrderList!D2854</f>
        <v>V444_0</v>
      </c>
      <c r="D2854" s="10" t="str">
        <f>OrderList!F2854</f>
        <v>DTP</v>
      </c>
      <c r="E2854" s="10" t="str">
        <f>OrderList!L2854</f>
        <v>PORT09</v>
      </c>
      <c r="F2854" s="10" t="str">
        <f>OrderList!K2854</f>
        <v>PLANT03</v>
      </c>
      <c r="G2854" s="10">
        <f>OrderList!J2854</f>
        <v>1672091</v>
      </c>
      <c r="H2854" s="10">
        <f>OrderList!M2854</f>
        <v>435</v>
      </c>
      <c r="I2854" s="10">
        <f>OrderList!N2854</f>
        <v>24.180000000000003</v>
      </c>
      <c r="O2854" s="10">
        <f>COUNTIF(FreightRates!$A$2:$A$1541,C2854)</f>
        <v>39</v>
      </c>
      <c r="Q2854" s="10">
        <f>COUNTIFS(FreightRates!$A$2:$A$1541,C2854,FreightRates!$B$2:$B$1541,B2854,FreightRates!$C$2:$C$1541,E2854)</f>
        <v>20</v>
      </c>
      <c r="T2854">
        <f>COUNTIFS(FreightRates!$A$2:$A$1541,C2854,FreightRates!$B$2:$B$1541,B2854,FreightRates!$C$2:$C$1541,E2854,FreightRates!$F$2:$F$1541,D2854,FreightRates!$D$2:$D$1541,"&lt;="&amp;I2854,FreightRates!$E$2:$E$1541,"&gt;="&amp;I2854)</f>
        <v>2</v>
      </c>
    </row>
    <row r="2855" spans="1:20" x14ac:dyDescent="0.25">
      <c r="A2855" s="10">
        <f>OrderList!A2855</f>
        <v>1447198515.7</v>
      </c>
      <c r="B2855" s="10" t="str">
        <f>OrderList!C2855</f>
        <v>PORT04</v>
      </c>
      <c r="C2855" s="10" t="str">
        <f>OrderList!D2855</f>
        <v>V444_0</v>
      </c>
      <c r="D2855" s="10" t="str">
        <f>OrderList!F2855</f>
        <v>DTP</v>
      </c>
      <c r="E2855" s="10" t="str">
        <f>OrderList!L2855</f>
        <v>PORT09</v>
      </c>
      <c r="F2855" s="10" t="str">
        <f>OrderList!K2855</f>
        <v>PLANT03</v>
      </c>
      <c r="G2855" s="10">
        <f>OrderList!J2855</f>
        <v>1672091</v>
      </c>
      <c r="H2855" s="10">
        <f>OrderList!M2855</f>
        <v>506</v>
      </c>
      <c r="I2855" s="10">
        <f>OrderList!N2855</f>
        <v>26.8</v>
      </c>
      <c r="O2855" s="10">
        <f>COUNTIF(FreightRates!$A$2:$A$1541,C2855)</f>
        <v>39</v>
      </c>
      <c r="Q2855" s="10">
        <f>COUNTIFS(FreightRates!$A$2:$A$1541,C2855,FreightRates!$B$2:$B$1541,B2855,FreightRates!$C$2:$C$1541,E2855)</f>
        <v>20</v>
      </c>
      <c r="T2855">
        <f>COUNTIFS(FreightRates!$A$2:$A$1541,C2855,FreightRates!$B$2:$B$1541,B2855,FreightRates!$C$2:$C$1541,E2855,FreightRates!$F$2:$F$1541,D2855,FreightRates!$D$2:$D$1541,"&lt;="&amp;I2855,FreightRates!$E$2:$E$1541,"&gt;="&amp;I2855)</f>
        <v>2</v>
      </c>
    </row>
    <row r="2856" spans="1:20" x14ac:dyDescent="0.25">
      <c r="A2856" s="10">
        <f>OrderList!A2856</f>
        <v>1447219920.7</v>
      </c>
      <c r="B2856" s="10" t="str">
        <f>OrderList!C2856</f>
        <v>PORT04</v>
      </c>
      <c r="C2856" s="10" t="str">
        <f>OrderList!D2856</f>
        <v>V444_0</v>
      </c>
      <c r="D2856" s="10" t="str">
        <f>OrderList!F2856</f>
        <v>DTP</v>
      </c>
      <c r="E2856" s="10" t="str">
        <f>OrderList!L2856</f>
        <v>PORT09</v>
      </c>
      <c r="F2856" s="10" t="str">
        <f>OrderList!K2856</f>
        <v>PLANT03</v>
      </c>
      <c r="G2856" s="10">
        <f>OrderList!J2856</f>
        <v>1672091</v>
      </c>
      <c r="H2856" s="10">
        <f>OrderList!M2856</f>
        <v>503</v>
      </c>
      <c r="I2856" s="10">
        <f>OrderList!N2856</f>
        <v>30.1</v>
      </c>
      <c r="O2856" s="10">
        <f>COUNTIF(FreightRates!$A$2:$A$1541,C2856)</f>
        <v>39</v>
      </c>
      <c r="Q2856" s="10">
        <f>COUNTIFS(FreightRates!$A$2:$A$1541,C2856,FreightRates!$B$2:$B$1541,B2856,FreightRates!$C$2:$C$1541,E2856)</f>
        <v>20</v>
      </c>
      <c r="T2856">
        <f>COUNTIFS(FreightRates!$A$2:$A$1541,C2856,FreightRates!$B$2:$B$1541,B2856,FreightRates!$C$2:$C$1541,E2856,FreightRates!$F$2:$F$1541,D2856,FreightRates!$D$2:$D$1541,"&lt;="&amp;I2856,FreightRates!$E$2:$E$1541,"&gt;="&amp;I2856)</f>
        <v>2</v>
      </c>
    </row>
    <row r="2857" spans="1:20" x14ac:dyDescent="0.25">
      <c r="A2857" s="10">
        <f>OrderList!A2857</f>
        <v>1447216087.7</v>
      </c>
      <c r="B2857" s="10" t="str">
        <f>OrderList!C2857</f>
        <v>PORT04</v>
      </c>
      <c r="C2857" s="10" t="str">
        <f>OrderList!D2857</f>
        <v>V444_0</v>
      </c>
      <c r="D2857" s="10" t="str">
        <f>OrderList!F2857</f>
        <v>DTP</v>
      </c>
      <c r="E2857" s="10" t="str">
        <f>OrderList!L2857</f>
        <v>PORT09</v>
      </c>
      <c r="F2857" s="10" t="str">
        <f>OrderList!K2857</f>
        <v>PLANT03</v>
      </c>
      <c r="G2857" s="10">
        <f>OrderList!J2857</f>
        <v>1672091</v>
      </c>
      <c r="H2857" s="10">
        <f>OrderList!M2857</f>
        <v>556</v>
      </c>
      <c r="I2857" s="10">
        <f>OrderList!N2857</f>
        <v>39.4</v>
      </c>
      <c r="O2857" s="10">
        <f>COUNTIF(FreightRates!$A$2:$A$1541,C2857)</f>
        <v>39</v>
      </c>
      <c r="Q2857" s="10">
        <f>COUNTIFS(FreightRates!$A$2:$A$1541,C2857,FreightRates!$B$2:$B$1541,B2857,FreightRates!$C$2:$C$1541,E2857)</f>
        <v>20</v>
      </c>
      <c r="T2857">
        <f>COUNTIFS(FreightRates!$A$2:$A$1541,C2857,FreightRates!$B$2:$B$1541,B2857,FreightRates!$C$2:$C$1541,E2857,FreightRates!$F$2:$F$1541,D2857,FreightRates!$D$2:$D$1541,"&lt;="&amp;I2857,FreightRates!$E$2:$E$1541,"&gt;="&amp;I2857)</f>
        <v>2</v>
      </c>
    </row>
    <row r="2858" spans="1:20" x14ac:dyDescent="0.25">
      <c r="A2858" s="10">
        <f>OrderList!A2858</f>
        <v>1447283835.7</v>
      </c>
      <c r="B2858" s="10" t="str">
        <f>OrderList!C2858</f>
        <v>PORT04</v>
      </c>
      <c r="C2858" s="10" t="str">
        <f>OrderList!D2858</f>
        <v>V444_0</v>
      </c>
      <c r="D2858" s="10" t="str">
        <f>OrderList!F2858</f>
        <v>DTP</v>
      </c>
      <c r="E2858" s="10" t="str">
        <f>OrderList!L2858</f>
        <v>PORT09</v>
      </c>
      <c r="F2858" s="10" t="str">
        <f>OrderList!K2858</f>
        <v>PLANT03</v>
      </c>
      <c r="G2858" s="10">
        <f>OrderList!J2858</f>
        <v>1672034</v>
      </c>
      <c r="H2858" s="10">
        <f>OrderList!M2858</f>
        <v>306</v>
      </c>
      <c r="I2858" s="10">
        <f>OrderList!N2858</f>
        <v>1.114933596901662</v>
      </c>
      <c r="O2858" s="10">
        <f>COUNTIF(FreightRates!$A$2:$A$1541,C2858)</f>
        <v>39</v>
      </c>
      <c r="Q2858" s="10">
        <f>COUNTIFS(FreightRates!$A$2:$A$1541,C2858,FreightRates!$B$2:$B$1541,B2858,FreightRates!$C$2:$C$1541,E2858)</f>
        <v>20</v>
      </c>
      <c r="T2858">
        <f>COUNTIFS(FreightRates!$A$2:$A$1541,C2858,FreightRates!$B$2:$B$1541,B2858,FreightRates!$C$2:$C$1541,E2858,FreightRates!$F$2:$F$1541,D2858,FreightRates!$D$2:$D$1541,"&lt;="&amp;I2858,FreightRates!$E$2:$E$1541,"&gt;="&amp;I2858)</f>
        <v>2</v>
      </c>
    </row>
    <row r="2859" spans="1:20" x14ac:dyDescent="0.25">
      <c r="A2859" s="10">
        <f>OrderList!A2859</f>
        <v>1447196174.7</v>
      </c>
      <c r="B2859" s="10" t="str">
        <f>OrderList!C2859</f>
        <v>PORT04</v>
      </c>
      <c r="C2859" s="10" t="str">
        <f>OrderList!D2859</f>
        <v>V444_0</v>
      </c>
      <c r="D2859" s="10" t="str">
        <f>OrderList!F2859</f>
        <v>DTP</v>
      </c>
      <c r="E2859" s="10" t="str">
        <f>OrderList!L2859</f>
        <v>PORT09</v>
      </c>
      <c r="F2859" s="10" t="str">
        <f>OrderList!K2859</f>
        <v>PLANT03</v>
      </c>
      <c r="G2859" s="10">
        <f>OrderList!J2859</f>
        <v>1699954</v>
      </c>
      <c r="H2859" s="10">
        <f>OrderList!M2859</f>
        <v>327</v>
      </c>
      <c r="I2859" s="10">
        <f>OrderList!N2859</f>
        <v>2.3286661145928185</v>
      </c>
      <c r="O2859" s="10">
        <f>COUNTIF(FreightRates!$A$2:$A$1541,C2859)</f>
        <v>39</v>
      </c>
      <c r="Q2859" s="10">
        <f>COUNTIFS(FreightRates!$A$2:$A$1541,C2859,FreightRates!$B$2:$B$1541,B2859,FreightRates!$C$2:$C$1541,E2859)</f>
        <v>20</v>
      </c>
      <c r="T2859">
        <f>COUNTIFS(FreightRates!$A$2:$A$1541,C2859,FreightRates!$B$2:$B$1541,B2859,FreightRates!$C$2:$C$1541,E2859,FreightRates!$F$2:$F$1541,D2859,FreightRates!$D$2:$D$1541,"&lt;="&amp;I2859,FreightRates!$E$2:$E$1541,"&gt;="&amp;I2859)</f>
        <v>2</v>
      </c>
    </row>
    <row r="2860" spans="1:20" x14ac:dyDescent="0.25">
      <c r="A2860" s="10">
        <f>OrderList!A2860</f>
        <v>1447196175.7</v>
      </c>
      <c r="B2860" s="10" t="str">
        <f>OrderList!C2860</f>
        <v>PORT04</v>
      </c>
      <c r="C2860" s="10" t="str">
        <f>OrderList!D2860</f>
        <v>V444_0</v>
      </c>
      <c r="D2860" s="10" t="str">
        <f>OrderList!F2860</f>
        <v>DTP</v>
      </c>
      <c r="E2860" s="10" t="str">
        <f>OrderList!L2860</f>
        <v>PORT09</v>
      </c>
      <c r="F2860" s="10" t="str">
        <f>OrderList!K2860</f>
        <v>PLANT03</v>
      </c>
      <c r="G2860" s="10">
        <f>OrderList!J2860</f>
        <v>1699954</v>
      </c>
      <c r="H2860" s="10">
        <f>OrderList!M2860</f>
        <v>277</v>
      </c>
      <c r="I2860" s="10">
        <f>OrderList!N2860</f>
        <v>0.46573322291856373</v>
      </c>
      <c r="O2860" s="10">
        <f>COUNTIF(FreightRates!$A$2:$A$1541,C2860)</f>
        <v>39</v>
      </c>
      <c r="Q2860" s="10">
        <f>COUNTIFS(FreightRates!$A$2:$A$1541,C2860,FreightRates!$B$2:$B$1541,B2860,FreightRates!$C$2:$C$1541,E2860)</f>
        <v>20</v>
      </c>
      <c r="T2860">
        <f>COUNTIFS(FreightRates!$A$2:$A$1541,C2860,FreightRates!$B$2:$B$1541,B2860,FreightRates!$C$2:$C$1541,E2860,FreightRates!$F$2:$F$1541,D2860,FreightRates!$D$2:$D$1541,"&lt;="&amp;I2860,FreightRates!$E$2:$E$1541,"&gt;="&amp;I2860)</f>
        <v>2</v>
      </c>
    </row>
    <row r="2861" spans="1:20" x14ac:dyDescent="0.25">
      <c r="A2861" s="10">
        <f>OrderList!A2861</f>
        <v>1447196176.7</v>
      </c>
      <c r="B2861" s="10" t="str">
        <f>OrderList!C2861</f>
        <v>PORT04</v>
      </c>
      <c r="C2861" s="10" t="str">
        <f>OrderList!D2861</f>
        <v>V444_0</v>
      </c>
      <c r="D2861" s="10" t="str">
        <f>OrderList!F2861</f>
        <v>DTP</v>
      </c>
      <c r="E2861" s="10" t="str">
        <f>OrderList!L2861</f>
        <v>PORT09</v>
      </c>
      <c r="F2861" s="10" t="str">
        <f>OrderList!K2861</f>
        <v>PLANT03</v>
      </c>
      <c r="G2861" s="10">
        <f>OrderList!J2861</f>
        <v>1699952</v>
      </c>
      <c r="H2861" s="10">
        <f>OrderList!M2861</f>
        <v>574</v>
      </c>
      <c r="I2861" s="10">
        <f>OrderList!N2861</f>
        <v>11.207299534302885</v>
      </c>
      <c r="O2861" s="10">
        <f>COUNTIF(FreightRates!$A$2:$A$1541,C2861)</f>
        <v>39</v>
      </c>
      <c r="Q2861" s="10">
        <f>COUNTIFS(FreightRates!$A$2:$A$1541,C2861,FreightRates!$B$2:$B$1541,B2861,FreightRates!$C$2:$C$1541,E2861)</f>
        <v>20</v>
      </c>
      <c r="T2861">
        <f>COUNTIFS(FreightRates!$A$2:$A$1541,C2861,FreightRates!$B$2:$B$1541,B2861,FreightRates!$C$2:$C$1541,E2861,FreightRates!$F$2:$F$1541,D2861,FreightRates!$D$2:$D$1541,"&lt;="&amp;I2861,FreightRates!$E$2:$E$1541,"&gt;="&amp;I2861)</f>
        <v>2</v>
      </c>
    </row>
    <row r="2862" spans="1:20" x14ac:dyDescent="0.25">
      <c r="A2862" s="10">
        <f>OrderList!A2862</f>
        <v>1447215480.7</v>
      </c>
      <c r="B2862" s="10" t="str">
        <f>OrderList!C2862</f>
        <v>PORT04</v>
      </c>
      <c r="C2862" s="10" t="str">
        <f>OrderList!D2862</f>
        <v>V444_0</v>
      </c>
      <c r="D2862" s="10" t="str">
        <f>OrderList!F2862</f>
        <v>DTP</v>
      </c>
      <c r="E2862" s="10" t="str">
        <f>OrderList!L2862</f>
        <v>PORT09</v>
      </c>
      <c r="F2862" s="10" t="str">
        <f>OrderList!K2862</f>
        <v>PLANT03</v>
      </c>
      <c r="G2862" s="10">
        <f>OrderList!J2862</f>
        <v>1699948</v>
      </c>
      <c r="H2862" s="10">
        <f>OrderList!M2862</f>
        <v>1772</v>
      </c>
      <c r="I2862" s="10">
        <f>OrderList!N2862</f>
        <v>51.488941852043283</v>
      </c>
      <c r="O2862" s="10">
        <f>COUNTIF(FreightRates!$A$2:$A$1541,C2862)</f>
        <v>39</v>
      </c>
      <c r="Q2862" s="10">
        <f>COUNTIFS(FreightRates!$A$2:$A$1541,C2862,FreightRates!$B$2:$B$1541,B2862,FreightRates!$C$2:$C$1541,E2862)</f>
        <v>20</v>
      </c>
      <c r="T2862">
        <f>COUNTIFS(FreightRates!$A$2:$A$1541,C2862,FreightRates!$B$2:$B$1541,B2862,FreightRates!$C$2:$C$1541,E2862,FreightRates!$F$2:$F$1541,D2862,FreightRates!$D$2:$D$1541,"&lt;="&amp;I2862,FreightRates!$E$2:$E$1541,"&gt;="&amp;I2862)</f>
        <v>2</v>
      </c>
    </row>
    <row r="2863" spans="1:20" x14ac:dyDescent="0.25">
      <c r="A2863" s="10">
        <f>OrderList!A2863</f>
        <v>1447215481.7</v>
      </c>
      <c r="B2863" s="10" t="str">
        <f>OrderList!C2863</f>
        <v>PORT04</v>
      </c>
      <c r="C2863" s="10" t="str">
        <f>OrderList!D2863</f>
        <v>V444_0</v>
      </c>
      <c r="D2863" s="10" t="str">
        <f>OrderList!F2863</f>
        <v>DTP</v>
      </c>
      <c r="E2863" s="10" t="str">
        <f>OrderList!L2863</f>
        <v>PORT09</v>
      </c>
      <c r="F2863" s="10" t="str">
        <f>OrderList!K2863</f>
        <v>PLANT03</v>
      </c>
      <c r="G2863" s="10">
        <f>OrderList!J2863</f>
        <v>1699948</v>
      </c>
      <c r="H2863" s="10">
        <f>OrderList!M2863</f>
        <v>1812</v>
      </c>
      <c r="I2863" s="10">
        <f>OrderList!N2863</f>
        <v>49.940617479703221</v>
      </c>
      <c r="O2863" s="10">
        <f>COUNTIF(FreightRates!$A$2:$A$1541,C2863)</f>
        <v>39</v>
      </c>
      <c r="Q2863" s="10">
        <f>COUNTIFS(FreightRates!$A$2:$A$1541,C2863,FreightRates!$B$2:$B$1541,B2863,FreightRates!$C$2:$C$1541,E2863)</f>
        <v>20</v>
      </c>
      <c r="T2863">
        <f>COUNTIFS(FreightRates!$A$2:$A$1541,C2863,FreightRates!$B$2:$B$1541,B2863,FreightRates!$C$2:$C$1541,E2863,FreightRates!$F$2:$F$1541,D2863,FreightRates!$D$2:$D$1541,"&lt;="&amp;I2863,FreightRates!$E$2:$E$1541,"&gt;="&amp;I2863)</f>
        <v>2</v>
      </c>
    </row>
    <row r="2864" spans="1:20" x14ac:dyDescent="0.25">
      <c r="A2864" s="10">
        <f>OrderList!A2864</f>
        <v>1447194402.7</v>
      </c>
      <c r="B2864" s="10" t="str">
        <f>OrderList!C2864</f>
        <v>PORT04</v>
      </c>
      <c r="C2864" s="10" t="str">
        <f>OrderList!D2864</f>
        <v>V444_0</v>
      </c>
      <c r="D2864" s="10" t="str">
        <f>OrderList!F2864</f>
        <v>DTP</v>
      </c>
      <c r="E2864" s="10" t="str">
        <f>OrderList!L2864</f>
        <v>PORT09</v>
      </c>
      <c r="F2864" s="10" t="str">
        <f>OrderList!K2864</f>
        <v>PLANT03</v>
      </c>
      <c r="G2864" s="10">
        <f>OrderList!J2864</f>
        <v>1697067</v>
      </c>
      <c r="H2864" s="10">
        <f>OrderList!M2864</f>
        <v>241</v>
      </c>
      <c r="I2864" s="10">
        <f>OrderList!N2864</f>
        <v>4.1069743051914E-2</v>
      </c>
      <c r="O2864" s="10">
        <f>COUNTIF(FreightRates!$A$2:$A$1541,C2864)</f>
        <v>39</v>
      </c>
      <c r="Q2864" s="10">
        <f>COUNTIFS(FreightRates!$A$2:$A$1541,C2864,FreightRates!$B$2:$B$1541,B2864,FreightRates!$C$2:$C$1541,E2864)</f>
        <v>20</v>
      </c>
      <c r="T2864">
        <f>COUNTIFS(FreightRates!$A$2:$A$1541,C2864,FreightRates!$B$2:$B$1541,B2864,FreightRates!$C$2:$C$1541,E2864,FreightRates!$F$2:$F$1541,D2864,FreightRates!$D$2:$D$1541,"&lt;="&amp;I2864,FreightRates!$E$2:$E$1541,"&gt;="&amp;I2864)</f>
        <v>2</v>
      </c>
    </row>
    <row r="2865" spans="1:20" x14ac:dyDescent="0.25">
      <c r="A2865" s="10">
        <f>OrderList!A2865</f>
        <v>1447390901.7</v>
      </c>
      <c r="B2865" s="10" t="str">
        <f>OrderList!C2865</f>
        <v>PORT04</v>
      </c>
      <c r="C2865" s="10" t="str">
        <f>OrderList!D2865</f>
        <v>V444_0</v>
      </c>
      <c r="D2865" s="10" t="str">
        <f>OrderList!F2865</f>
        <v>DTP</v>
      </c>
      <c r="E2865" s="10" t="str">
        <f>OrderList!L2865</f>
        <v>PORT09</v>
      </c>
      <c r="F2865" s="10" t="str">
        <f>OrderList!K2865</f>
        <v>PLANT03</v>
      </c>
      <c r="G2865" s="10">
        <f>OrderList!J2865</f>
        <v>1697087</v>
      </c>
      <c r="H2865" s="10">
        <f>OrderList!M2865</f>
        <v>310</v>
      </c>
      <c r="I2865" s="10">
        <f>OrderList!N2865</f>
        <v>0.13738131563491321</v>
      </c>
      <c r="O2865" s="10">
        <f>COUNTIF(FreightRates!$A$2:$A$1541,C2865)</f>
        <v>39</v>
      </c>
      <c r="Q2865" s="10">
        <f>COUNTIFS(FreightRates!$A$2:$A$1541,C2865,FreightRates!$B$2:$B$1541,B2865,FreightRates!$C$2:$C$1541,E2865)</f>
        <v>20</v>
      </c>
      <c r="T2865">
        <f>COUNTIFS(FreightRates!$A$2:$A$1541,C2865,FreightRates!$B$2:$B$1541,B2865,FreightRates!$C$2:$C$1541,E2865,FreightRates!$F$2:$F$1541,D2865,FreightRates!$D$2:$D$1541,"&lt;="&amp;I2865,FreightRates!$E$2:$E$1541,"&gt;="&amp;I2865)</f>
        <v>2</v>
      </c>
    </row>
    <row r="2866" spans="1:20" x14ac:dyDescent="0.25">
      <c r="A2866" s="10">
        <f>OrderList!A2866</f>
        <v>1447293116.7</v>
      </c>
      <c r="B2866" s="10" t="str">
        <f>OrderList!C2866</f>
        <v>PORT04</v>
      </c>
      <c r="C2866" s="10" t="str">
        <f>OrderList!D2866</f>
        <v>V444_0</v>
      </c>
      <c r="D2866" s="10" t="str">
        <f>OrderList!F2866</f>
        <v>DTP</v>
      </c>
      <c r="E2866" s="10" t="str">
        <f>OrderList!L2866</f>
        <v>PORT09</v>
      </c>
      <c r="F2866" s="10" t="str">
        <f>OrderList!K2866</f>
        <v>PLANT03</v>
      </c>
      <c r="G2866" s="10">
        <f>OrderList!J2866</f>
        <v>1697080</v>
      </c>
      <c r="H2866" s="10">
        <f>OrderList!M2866</f>
        <v>297</v>
      </c>
      <c r="I2866" s="10">
        <f>OrderList!N2866</f>
        <v>1.7777342330081651E-2</v>
      </c>
      <c r="O2866" s="10">
        <f>COUNTIF(FreightRates!$A$2:$A$1541,C2866)</f>
        <v>39</v>
      </c>
      <c r="Q2866" s="10">
        <f>COUNTIFS(FreightRates!$A$2:$A$1541,C2866,FreightRates!$B$2:$B$1541,B2866,FreightRates!$C$2:$C$1541,E2866)</f>
        <v>20</v>
      </c>
      <c r="T2866">
        <f>COUNTIFS(FreightRates!$A$2:$A$1541,C2866,FreightRates!$B$2:$B$1541,B2866,FreightRates!$C$2:$C$1541,E2866,FreightRates!$F$2:$F$1541,D2866,FreightRates!$D$2:$D$1541,"&lt;="&amp;I2866,FreightRates!$E$2:$E$1541,"&gt;="&amp;I2866)</f>
        <v>2</v>
      </c>
    </row>
    <row r="2867" spans="1:20" x14ac:dyDescent="0.25">
      <c r="A2867" s="10">
        <f>OrderList!A2867</f>
        <v>1447373454.7</v>
      </c>
      <c r="B2867" s="10" t="str">
        <f>OrderList!C2867</f>
        <v>PORT04</v>
      </c>
      <c r="C2867" s="10" t="str">
        <f>OrderList!D2867</f>
        <v>V444_0</v>
      </c>
      <c r="D2867" s="10" t="str">
        <f>OrderList!F2867</f>
        <v>DTP</v>
      </c>
      <c r="E2867" s="10" t="str">
        <f>OrderList!L2867</f>
        <v>PORT09</v>
      </c>
      <c r="F2867" s="10" t="str">
        <f>OrderList!K2867</f>
        <v>PLANT03</v>
      </c>
      <c r="G2867" s="10">
        <f>OrderList!J2867</f>
        <v>1654621</v>
      </c>
      <c r="H2867" s="10">
        <f>OrderList!M2867</f>
        <v>556</v>
      </c>
      <c r="I2867" s="10">
        <f>OrderList!N2867</f>
        <v>4.3215547703180217</v>
      </c>
      <c r="O2867" s="10">
        <f>COUNTIF(FreightRates!$A$2:$A$1541,C2867)</f>
        <v>39</v>
      </c>
      <c r="Q2867" s="10">
        <f>COUNTIFS(FreightRates!$A$2:$A$1541,C2867,FreightRates!$B$2:$B$1541,B2867,FreightRates!$C$2:$C$1541,E2867)</f>
        <v>20</v>
      </c>
      <c r="T2867">
        <f>COUNTIFS(FreightRates!$A$2:$A$1541,C2867,FreightRates!$B$2:$B$1541,B2867,FreightRates!$C$2:$C$1541,E2867,FreightRates!$F$2:$F$1541,D2867,FreightRates!$D$2:$D$1541,"&lt;="&amp;I2867,FreightRates!$E$2:$E$1541,"&gt;="&amp;I2867)</f>
        <v>2</v>
      </c>
    </row>
    <row r="2868" spans="1:20" x14ac:dyDescent="0.25">
      <c r="A2868" s="10">
        <f>OrderList!A2868</f>
        <v>1447172383.7</v>
      </c>
      <c r="B2868" s="10" t="str">
        <f>OrderList!C2868</f>
        <v>PORT04</v>
      </c>
      <c r="C2868" s="10" t="str">
        <f>OrderList!D2868</f>
        <v>V444_0</v>
      </c>
      <c r="D2868" s="10" t="str">
        <f>OrderList!F2868</f>
        <v>DTP</v>
      </c>
      <c r="E2868" s="10" t="str">
        <f>OrderList!L2868</f>
        <v>PORT09</v>
      </c>
      <c r="F2868" s="10" t="str">
        <f>OrderList!K2868</f>
        <v>PLANT03</v>
      </c>
      <c r="G2868" s="10">
        <f>OrderList!J2868</f>
        <v>1654621</v>
      </c>
      <c r="H2868" s="10">
        <f>OrderList!M2868</f>
        <v>796</v>
      </c>
      <c r="I2868" s="10">
        <f>OrderList!N2868</f>
        <v>6.62</v>
      </c>
      <c r="O2868" s="10">
        <f>COUNTIF(FreightRates!$A$2:$A$1541,C2868)</f>
        <v>39</v>
      </c>
      <c r="Q2868" s="10">
        <f>COUNTIFS(FreightRates!$A$2:$A$1541,C2868,FreightRates!$B$2:$B$1541,B2868,FreightRates!$C$2:$C$1541,E2868)</f>
        <v>20</v>
      </c>
      <c r="T2868">
        <f>COUNTIFS(FreightRates!$A$2:$A$1541,C2868,FreightRates!$B$2:$B$1541,B2868,FreightRates!$C$2:$C$1541,E2868,FreightRates!$F$2:$F$1541,D2868,FreightRates!$D$2:$D$1541,"&lt;="&amp;I2868,FreightRates!$E$2:$E$1541,"&gt;="&amp;I2868)</f>
        <v>2</v>
      </c>
    </row>
    <row r="2869" spans="1:20" x14ac:dyDescent="0.25">
      <c r="A2869" s="10">
        <f>OrderList!A2869</f>
        <v>1447174093.7</v>
      </c>
      <c r="B2869" s="10" t="str">
        <f>OrderList!C2869</f>
        <v>PORT04</v>
      </c>
      <c r="C2869" s="10" t="str">
        <f>OrderList!D2869</f>
        <v>V444_0</v>
      </c>
      <c r="D2869" s="10" t="str">
        <f>OrderList!F2869</f>
        <v>DTP</v>
      </c>
      <c r="E2869" s="10" t="str">
        <f>OrderList!L2869</f>
        <v>PORT09</v>
      </c>
      <c r="F2869" s="10" t="str">
        <f>OrderList!K2869</f>
        <v>PLANT03</v>
      </c>
      <c r="G2869" s="10">
        <f>OrderList!J2869</f>
        <v>1654623</v>
      </c>
      <c r="H2869" s="10">
        <f>OrderList!M2869</f>
        <v>1342</v>
      </c>
      <c r="I2869" s="10">
        <f>OrderList!N2869</f>
        <v>12.38</v>
      </c>
      <c r="O2869" s="10">
        <f>COUNTIF(FreightRates!$A$2:$A$1541,C2869)</f>
        <v>39</v>
      </c>
      <c r="Q2869" s="10">
        <f>COUNTIFS(FreightRates!$A$2:$A$1541,C2869,FreightRates!$B$2:$B$1541,B2869,FreightRates!$C$2:$C$1541,E2869)</f>
        <v>20</v>
      </c>
      <c r="T2869">
        <f>COUNTIFS(FreightRates!$A$2:$A$1541,C2869,FreightRates!$B$2:$B$1541,B2869,FreightRates!$C$2:$C$1541,E2869,FreightRates!$F$2:$F$1541,D2869,FreightRates!$D$2:$D$1541,"&lt;="&amp;I2869,FreightRates!$E$2:$E$1541,"&gt;="&amp;I2869)</f>
        <v>2</v>
      </c>
    </row>
    <row r="2870" spans="1:20" x14ac:dyDescent="0.25">
      <c r="A2870" s="10">
        <f>OrderList!A2870</f>
        <v>1447205223.7</v>
      </c>
      <c r="B2870" s="10" t="str">
        <f>OrderList!C2870</f>
        <v>PORT04</v>
      </c>
      <c r="C2870" s="10" t="str">
        <f>OrderList!D2870</f>
        <v>V444_0</v>
      </c>
      <c r="D2870" s="10" t="str">
        <f>OrderList!F2870</f>
        <v>DTP</v>
      </c>
      <c r="E2870" s="10" t="str">
        <f>OrderList!L2870</f>
        <v>PORT09</v>
      </c>
      <c r="F2870" s="10" t="str">
        <f>OrderList!K2870</f>
        <v>PLANT03</v>
      </c>
      <c r="G2870" s="10">
        <f>OrderList!J2870</f>
        <v>1654621</v>
      </c>
      <c r="H2870" s="10">
        <f>OrderList!M2870</f>
        <v>856</v>
      </c>
      <c r="I2870" s="10">
        <f>OrderList!N2870</f>
        <v>7.5200000000000005</v>
      </c>
      <c r="O2870" s="10">
        <f>COUNTIF(FreightRates!$A$2:$A$1541,C2870)</f>
        <v>39</v>
      </c>
      <c r="Q2870" s="10">
        <f>COUNTIFS(FreightRates!$A$2:$A$1541,C2870,FreightRates!$B$2:$B$1541,B2870,FreightRates!$C$2:$C$1541,E2870)</f>
        <v>20</v>
      </c>
      <c r="T2870">
        <f>COUNTIFS(FreightRates!$A$2:$A$1541,C2870,FreightRates!$B$2:$B$1541,B2870,FreightRates!$C$2:$C$1541,E2870,FreightRates!$F$2:$F$1541,D2870,FreightRates!$D$2:$D$1541,"&lt;="&amp;I2870,FreightRates!$E$2:$E$1541,"&gt;="&amp;I2870)</f>
        <v>2</v>
      </c>
    </row>
    <row r="2871" spans="1:20" x14ac:dyDescent="0.25">
      <c r="A2871" s="10">
        <f>OrderList!A2871</f>
        <v>1447172439.7</v>
      </c>
      <c r="B2871" s="10" t="str">
        <f>OrderList!C2871</f>
        <v>PORT04</v>
      </c>
      <c r="C2871" s="10" t="str">
        <f>OrderList!D2871</f>
        <v>V444_0</v>
      </c>
      <c r="D2871" s="10" t="str">
        <f>OrderList!F2871</f>
        <v>DTP</v>
      </c>
      <c r="E2871" s="10" t="str">
        <f>OrderList!L2871</f>
        <v>PORT09</v>
      </c>
      <c r="F2871" s="10" t="str">
        <f>OrderList!K2871</f>
        <v>PLANT03</v>
      </c>
      <c r="G2871" s="10">
        <f>OrderList!J2871</f>
        <v>1677889</v>
      </c>
      <c r="H2871" s="10">
        <f>OrderList!M2871</f>
        <v>449</v>
      </c>
      <c r="I2871" s="10">
        <f>OrderList!N2871</f>
        <v>0.86745293493547826</v>
      </c>
      <c r="O2871" s="10">
        <f>COUNTIF(FreightRates!$A$2:$A$1541,C2871)</f>
        <v>39</v>
      </c>
      <c r="Q2871" s="10">
        <f>COUNTIFS(FreightRates!$A$2:$A$1541,C2871,FreightRates!$B$2:$B$1541,B2871,FreightRates!$C$2:$C$1541,E2871)</f>
        <v>20</v>
      </c>
      <c r="T2871">
        <f>COUNTIFS(FreightRates!$A$2:$A$1541,C2871,FreightRates!$B$2:$B$1541,B2871,FreightRates!$C$2:$C$1541,E2871,FreightRates!$F$2:$F$1541,D2871,FreightRates!$D$2:$D$1541,"&lt;="&amp;I2871,FreightRates!$E$2:$E$1541,"&gt;="&amp;I2871)</f>
        <v>2</v>
      </c>
    </row>
    <row r="2872" spans="1:20" x14ac:dyDescent="0.25">
      <c r="A2872" s="10">
        <f>OrderList!A2872</f>
        <v>1447158123.7</v>
      </c>
      <c r="B2872" s="10" t="str">
        <f>OrderList!C2872</f>
        <v>PORT04</v>
      </c>
      <c r="C2872" s="10" t="str">
        <f>OrderList!D2872</f>
        <v>V444_0</v>
      </c>
      <c r="D2872" s="10" t="str">
        <f>OrderList!F2872</f>
        <v>DTP</v>
      </c>
      <c r="E2872" s="10" t="str">
        <f>OrderList!L2872</f>
        <v>PORT09</v>
      </c>
      <c r="F2872" s="10" t="str">
        <f>OrderList!K2872</f>
        <v>PLANT03</v>
      </c>
      <c r="G2872" s="10">
        <f>OrderList!J2872</f>
        <v>1677889</v>
      </c>
      <c r="H2872" s="10">
        <f>OrderList!M2872</f>
        <v>339</v>
      </c>
      <c r="I2872" s="10">
        <f>OrderList!N2872</f>
        <v>0.23132078264946088</v>
      </c>
      <c r="O2872" s="10">
        <f>COUNTIF(FreightRates!$A$2:$A$1541,C2872)</f>
        <v>39</v>
      </c>
      <c r="Q2872" s="10">
        <f>COUNTIFS(FreightRates!$A$2:$A$1541,C2872,FreightRates!$B$2:$B$1541,B2872,FreightRates!$C$2:$C$1541,E2872)</f>
        <v>20</v>
      </c>
      <c r="T2872">
        <f>COUNTIFS(FreightRates!$A$2:$A$1541,C2872,FreightRates!$B$2:$B$1541,B2872,FreightRates!$C$2:$C$1541,E2872,FreightRates!$F$2:$F$1541,D2872,FreightRates!$D$2:$D$1541,"&lt;="&amp;I2872,FreightRates!$E$2:$E$1541,"&gt;="&amp;I2872)</f>
        <v>2</v>
      </c>
    </row>
    <row r="2873" spans="1:20" x14ac:dyDescent="0.25">
      <c r="A2873" s="10">
        <f>OrderList!A2873</f>
        <v>1447227125.7</v>
      </c>
      <c r="B2873" s="10" t="str">
        <f>OrderList!C2873</f>
        <v>PORT04</v>
      </c>
      <c r="C2873" s="10" t="str">
        <f>OrderList!D2873</f>
        <v>V444_0</v>
      </c>
      <c r="D2873" s="10" t="str">
        <f>OrderList!F2873</f>
        <v>DTP</v>
      </c>
      <c r="E2873" s="10" t="str">
        <f>OrderList!L2873</f>
        <v>PORT09</v>
      </c>
      <c r="F2873" s="10" t="str">
        <f>OrderList!K2873</f>
        <v>PLANT03</v>
      </c>
      <c r="G2873" s="10">
        <f>OrderList!J2873</f>
        <v>1677884</v>
      </c>
      <c r="H2873" s="10">
        <f>OrderList!M2873</f>
        <v>1165</v>
      </c>
      <c r="I2873" s="10">
        <f>OrderList!N2873</f>
        <v>4.0599999999999996</v>
      </c>
      <c r="O2873" s="10">
        <f>COUNTIF(FreightRates!$A$2:$A$1541,C2873)</f>
        <v>39</v>
      </c>
      <c r="Q2873" s="10">
        <f>COUNTIFS(FreightRates!$A$2:$A$1541,C2873,FreightRates!$B$2:$B$1541,B2873,FreightRates!$C$2:$C$1541,E2873)</f>
        <v>20</v>
      </c>
      <c r="T2873">
        <f>COUNTIFS(FreightRates!$A$2:$A$1541,C2873,FreightRates!$B$2:$B$1541,B2873,FreightRates!$C$2:$C$1541,E2873,FreightRates!$F$2:$F$1541,D2873,FreightRates!$D$2:$D$1541,"&lt;="&amp;I2873,FreightRates!$E$2:$E$1541,"&gt;="&amp;I2873)</f>
        <v>2</v>
      </c>
    </row>
    <row r="2874" spans="1:20" x14ac:dyDescent="0.25">
      <c r="A2874" s="10">
        <f>OrderList!A2874</f>
        <v>1447373523.7</v>
      </c>
      <c r="B2874" s="10" t="str">
        <f>OrderList!C2874</f>
        <v>PORT04</v>
      </c>
      <c r="C2874" s="10" t="str">
        <f>OrderList!D2874</f>
        <v>V444_0</v>
      </c>
      <c r="D2874" s="10" t="str">
        <f>OrderList!F2874</f>
        <v>DTP</v>
      </c>
      <c r="E2874" s="10" t="str">
        <f>OrderList!L2874</f>
        <v>PORT09</v>
      </c>
      <c r="F2874" s="10" t="str">
        <f>OrderList!K2874</f>
        <v>PLANT03</v>
      </c>
      <c r="G2874" s="10">
        <f>OrderList!J2874</f>
        <v>1677889</v>
      </c>
      <c r="H2874" s="10">
        <f>OrderList!M2874</f>
        <v>1277</v>
      </c>
      <c r="I2874" s="10">
        <f>OrderList!N2874</f>
        <v>4</v>
      </c>
      <c r="O2874" s="10">
        <f>COUNTIF(FreightRates!$A$2:$A$1541,C2874)</f>
        <v>39</v>
      </c>
      <c r="Q2874" s="10">
        <f>COUNTIFS(FreightRates!$A$2:$A$1541,C2874,FreightRates!$B$2:$B$1541,B2874,FreightRates!$C$2:$C$1541,E2874)</f>
        <v>20</v>
      </c>
      <c r="T2874">
        <f>COUNTIFS(FreightRates!$A$2:$A$1541,C2874,FreightRates!$B$2:$B$1541,B2874,FreightRates!$C$2:$C$1541,E2874,FreightRates!$F$2:$F$1541,D2874,FreightRates!$D$2:$D$1541,"&lt;="&amp;I2874,FreightRates!$E$2:$E$1541,"&gt;="&amp;I2874)</f>
        <v>2</v>
      </c>
    </row>
    <row r="2875" spans="1:20" x14ac:dyDescent="0.25">
      <c r="A2875" s="10">
        <f>OrderList!A2875</f>
        <v>1447302719.7</v>
      </c>
      <c r="B2875" s="10" t="str">
        <f>OrderList!C2875</f>
        <v>PORT04</v>
      </c>
      <c r="C2875" s="10" t="str">
        <f>OrderList!D2875</f>
        <v>V444_0</v>
      </c>
      <c r="D2875" s="10" t="str">
        <f>OrderList!F2875</f>
        <v>DTP</v>
      </c>
      <c r="E2875" s="10" t="str">
        <f>OrderList!L2875</f>
        <v>PORT09</v>
      </c>
      <c r="F2875" s="10" t="str">
        <f>OrderList!K2875</f>
        <v>PLANT03</v>
      </c>
      <c r="G2875" s="10">
        <f>OrderList!J2875</f>
        <v>1677878</v>
      </c>
      <c r="H2875" s="10">
        <f>OrderList!M2875</f>
        <v>593</v>
      </c>
      <c r="I2875" s="10">
        <f>OrderList!N2875</f>
        <v>0.96671362163684793</v>
      </c>
      <c r="O2875" s="10">
        <f>COUNTIF(FreightRates!$A$2:$A$1541,C2875)</f>
        <v>39</v>
      </c>
      <c r="Q2875" s="10">
        <f>COUNTIFS(FreightRates!$A$2:$A$1541,C2875,FreightRates!$B$2:$B$1541,B2875,FreightRates!$C$2:$C$1541,E2875)</f>
        <v>20</v>
      </c>
      <c r="T2875">
        <f>COUNTIFS(FreightRates!$A$2:$A$1541,C2875,FreightRates!$B$2:$B$1541,B2875,FreightRates!$C$2:$C$1541,E2875,FreightRates!$F$2:$F$1541,D2875,FreightRates!$D$2:$D$1541,"&lt;="&amp;I2875,FreightRates!$E$2:$E$1541,"&gt;="&amp;I2875)</f>
        <v>2</v>
      </c>
    </row>
    <row r="2876" spans="1:20" x14ac:dyDescent="0.25">
      <c r="A2876" s="10">
        <f>OrderList!A2876</f>
        <v>1447373438.7</v>
      </c>
      <c r="B2876" s="10" t="str">
        <f>OrderList!C2876</f>
        <v>PORT04</v>
      </c>
      <c r="C2876" s="10" t="str">
        <f>OrderList!D2876</f>
        <v>V444_0</v>
      </c>
      <c r="D2876" s="10" t="str">
        <f>OrderList!F2876</f>
        <v>DTP</v>
      </c>
      <c r="E2876" s="10" t="str">
        <f>OrderList!L2876</f>
        <v>PORT09</v>
      </c>
      <c r="F2876" s="10" t="str">
        <f>OrderList!K2876</f>
        <v>PLANT03</v>
      </c>
      <c r="G2876" s="10">
        <f>OrderList!J2876</f>
        <v>1677878</v>
      </c>
      <c r="H2876" s="10">
        <f>OrderList!M2876</f>
        <v>567</v>
      </c>
      <c r="I2876" s="10">
        <f>OrderList!N2876</f>
        <v>0.96671362163684793</v>
      </c>
      <c r="O2876" s="10">
        <f>COUNTIF(FreightRates!$A$2:$A$1541,C2876)</f>
        <v>39</v>
      </c>
      <c r="Q2876" s="10">
        <f>COUNTIFS(FreightRates!$A$2:$A$1541,C2876,FreightRates!$B$2:$B$1541,B2876,FreightRates!$C$2:$C$1541,E2876)</f>
        <v>20</v>
      </c>
      <c r="T2876">
        <f>COUNTIFS(FreightRates!$A$2:$A$1541,C2876,FreightRates!$B$2:$B$1541,B2876,FreightRates!$C$2:$C$1541,E2876,FreightRates!$F$2:$F$1541,D2876,FreightRates!$D$2:$D$1541,"&lt;="&amp;I2876,FreightRates!$E$2:$E$1541,"&gt;="&amp;I2876)</f>
        <v>2</v>
      </c>
    </row>
    <row r="2877" spans="1:20" x14ac:dyDescent="0.25">
      <c r="A2877" s="10">
        <f>OrderList!A2877</f>
        <v>1447177981.7</v>
      </c>
      <c r="B2877" s="10" t="str">
        <f>OrderList!C2877</f>
        <v>PORT04</v>
      </c>
      <c r="C2877" s="10" t="str">
        <f>OrderList!D2877</f>
        <v>V444_0</v>
      </c>
      <c r="D2877" s="10" t="str">
        <f>OrderList!F2877</f>
        <v>DTP</v>
      </c>
      <c r="E2877" s="10" t="str">
        <f>OrderList!L2877</f>
        <v>PORT09</v>
      </c>
      <c r="F2877" s="10" t="str">
        <f>OrderList!K2877</f>
        <v>PLANT03</v>
      </c>
      <c r="G2877" s="10">
        <f>OrderList!J2877</f>
        <v>1677878</v>
      </c>
      <c r="H2877" s="10">
        <f>OrderList!M2877</f>
        <v>587</v>
      </c>
      <c r="I2877" s="10">
        <f>OrderList!N2877</f>
        <v>0.96671362163684793</v>
      </c>
      <c r="O2877" s="10">
        <f>COUNTIF(FreightRates!$A$2:$A$1541,C2877)</f>
        <v>39</v>
      </c>
      <c r="Q2877" s="10">
        <f>COUNTIFS(FreightRates!$A$2:$A$1541,C2877,FreightRates!$B$2:$B$1541,B2877,FreightRates!$C$2:$C$1541,E2877)</f>
        <v>20</v>
      </c>
      <c r="T2877">
        <f>COUNTIFS(FreightRates!$A$2:$A$1541,C2877,FreightRates!$B$2:$B$1541,B2877,FreightRates!$C$2:$C$1541,E2877,FreightRates!$F$2:$F$1541,D2877,FreightRates!$D$2:$D$1541,"&lt;="&amp;I2877,FreightRates!$E$2:$E$1541,"&gt;="&amp;I2877)</f>
        <v>2</v>
      </c>
    </row>
    <row r="2878" spans="1:20" x14ac:dyDescent="0.25">
      <c r="A2878" s="10">
        <f>OrderList!A2878</f>
        <v>1447195168.7</v>
      </c>
      <c r="B2878" s="10" t="str">
        <f>OrderList!C2878</f>
        <v>PORT04</v>
      </c>
      <c r="C2878" s="10" t="str">
        <f>OrderList!D2878</f>
        <v>V444_0</v>
      </c>
      <c r="D2878" s="10" t="str">
        <f>OrderList!F2878</f>
        <v>DTP</v>
      </c>
      <c r="E2878" s="10" t="str">
        <f>OrderList!L2878</f>
        <v>PORT09</v>
      </c>
      <c r="F2878" s="10" t="str">
        <f>OrderList!K2878</f>
        <v>PLANT03</v>
      </c>
      <c r="G2878" s="10">
        <f>OrderList!J2878</f>
        <v>1677878</v>
      </c>
      <c r="H2878" s="10">
        <f>OrderList!M2878</f>
        <v>576</v>
      </c>
      <c r="I2878" s="10">
        <f>OrderList!N2878</f>
        <v>0.96671362163684793</v>
      </c>
      <c r="O2878" s="10">
        <f>COUNTIF(FreightRates!$A$2:$A$1541,C2878)</f>
        <v>39</v>
      </c>
      <c r="Q2878" s="10">
        <f>COUNTIFS(FreightRates!$A$2:$A$1541,C2878,FreightRates!$B$2:$B$1541,B2878,FreightRates!$C$2:$C$1541,E2878)</f>
        <v>20</v>
      </c>
      <c r="T2878">
        <f>COUNTIFS(FreightRates!$A$2:$A$1541,C2878,FreightRates!$B$2:$B$1541,B2878,FreightRates!$C$2:$C$1541,E2878,FreightRates!$F$2:$F$1541,D2878,FreightRates!$D$2:$D$1541,"&lt;="&amp;I2878,FreightRates!$E$2:$E$1541,"&gt;="&amp;I2878)</f>
        <v>2</v>
      </c>
    </row>
    <row r="2879" spans="1:20" x14ac:dyDescent="0.25">
      <c r="A2879" s="10">
        <f>OrderList!A2879</f>
        <v>1447373440.7</v>
      </c>
      <c r="B2879" s="10" t="str">
        <f>OrderList!C2879</f>
        <v>PORT04</v>
      </c>
      <c r="C2879" s="10" t="str">
        <f>OrderList!D2879</f>
        <v>V444_0</v>
      </c>
      <c r="D2879" s="10" t="str">
        <f>OrderList!F2879</f>
        <v>DTP</v>
      </c>
      <c r="E2879" s="10" t="str">
        <f>OrderList!L2879</f>
        <v>PORT09</v>
      </c>
      <c r="F2879" s="10" t="str">
        <f>OrderList!K2879</f>
        <v>PLANT03</v>
      </c>
      <c r="G2879" s="10">
        <f>OrderList!J2879</f>
        <v>1677878</v>
      </c>
      <c r="H2879" s="10">
        <f>OrderList!M2879</f>
        <v>334</v>
      </c>
      <c r="I2879" s="10">
        <f>OrderList!N2879</f>
        <v>0.14872517255951506</v>
      </c>
      <c r="O2879" s="10">
        <f>COUNTIF(FreightRates!$A$2:$A$1541,C2879)</f>
        <v>39</v>
      </c>
      <c r="Q2879" s="10">
        <f>COUNTIFS(FreightRates!$A$2:$A$1541,C2879,FreightRates!$B$2:$B$1541,B2879,FreightRates!$C$2:$C$1541,E2879)</f>
        <v>20</v>
      </c>
      <c r="T2879">
        <f>COUNTIFS(FreightRates!$A$2:$A$1541,C2879,FreightRates!$B$2:$B$1541,B2879,FreightRates!$C$2:$C$1541,E2879,FreightRates!$F$2:$F$1541,D2879,FreightRates!$D$2:$D$1541,"&lt;="&amp;I2879,FreightRates!$E$2:$E$1541,"&gt;="&amp;I2879)</f>
        <v>2</v>
      </c>
    </row>
    <row r="2880" spans="1:20" x14ac:dyDescent="0.25">
      <c r="A2880" s="10">
        <f>OrderList!A2880</f>
        <v>1447400375.7</v>
      </c>
      <c r="B2880" s="10" t="str">
        <f>OrderList!C2880</f>
        <v>PORT04</v>
      </c>
      <c r="C2880" s="10" t="str">
        <f>OrderList!D2880</f>
        <v>V444_0</v>
      </c>
      <c r="D2880" s="10" t="str">
        <f>OrderList!F2880</f>
        <v>DTP</v>
      </c>
      <c r="E2880" s="10" t="str">
        <f>OrderList!L2880</f>
        <v>PORT09</v>
      </c>
      <c r="F2880" s="10" t="str">
        <f>OrderList!K2880</f>
        <v>PLANT03</v>
      </c>
      <c r="G2880" s="10">
        <f>OrderList!J2880</f>
        <v>1677878</v>
      </c>
      <c r="H2880" s="10">
        <f>OrderList!M2880</f>
        <v>1027</v>
      </c>
      <c r="I2880" s="10">
        <f>OrderList!N2880</f>
        <v>2.9001408649105436</v>
      </c>
      <c r="O2880" s="10">
        <f>COUNTIF(FreightRates!$A$2:$A$1541,C2880)</f>
        <v>39</v>
      </c>
      <c r="Q2880" s="10">
        <f>COUNTIFS(FreightRates!$A$2:$A$1541,C2880,FreightRates!$B$2:$B$1541,B2880,FreightRates!$C$2:$C$1541,E2880)</f>
        <v>20</v>
      </c>
      <c r="T2880">
        <f>COUNTIFS(FreightRates!$A$2:$A$1541,C2880,FreightRates!$B$2:$B$1541,B2880,FreightRates!$C$2:$C$1541,E2880,FreightRates!$F$2:$F$1541,D2880,FreightRates!$D$2:$D$1541,"&lt;="&amp;I2880,FreightRates!$E$2:$E$1541,"&gt;="&amp;I2880)</f>
        <v>2</v>
      </c>
    </row>
    <row r="2881" spans="1:20" x14ac:dyDescent="0.25">
      <c r="A2881" s="10">
        <f>OrderList!A2881</f>
        <v>1447183433.7</v>
      </c>
      <c r="B2881" s="10" t="str">
        <f>OrderList!C2881</f>
        <v>PORT04</v>
      </c>
      <c r="C2881" s="10" t="str">
        <f>OrderList!D2881</f>
        <v>V444_0</v>
      </c>
      <c r="D2881" s="10" t="str">
        <f>OrderList!F2881</f>
        <v>DTP</v>
      </c>
      <c r="E2881" s="10" t="str">
        <f>OrderList!L2881</f>
        <v>PORT09</v>
      </c>
      <c r="F2881" s="10" t="str">
        <f>OrderList!K2881</f>
        <v>PLANT03</v>
      </c>
      <c r="G2881" s="10">
        <f>OrderList!J2881</f>
        <v>1677878</v>
      </c>
      <c r="H2881" s="10">
        <f>OrderList!M2881</f>
        <v>1060</v>
      </c>
      <c r="I2881" s="10">
        <f>OrderList!N2881</f>
        <v>2.9001408649105436</v>
      </c>
      <c r="O2881" s="10">
        <f>COUNTIF(FreightRates!$A$2:$A$1541,C2881)</f>
        <v>39</v>
      </c>
      <c r="Q2881" s="10">
        <f>COUNTIFS(FreightRates!$A$2:$A$1541,C2881,FreightRates!$B$2:$B$1541,B2881,FreightRates!$C$2:$C$1541,E2881)</f>
        <v>20</v>
      </c>
      <c r="T2881">
        <f>COUNTIFS(FreightRates!$A$2:$A$1541,C2881,FreightRates!$B$2:$B$1541,B2881,FreightRates!$C$2:$C$1541,E2881,FreightRates!$F$2:$F$1541,D2881,FreightRates!$D$2:$D$1541,"&lt;="&amp;I2881,FreightRates!$E$2:$E$1541,"&gt;="&amp;I2881)</f>
        <v>2</v>
      </c>
    </row>
    <row r="2882" spans="1:20" x14ac:dyDescent="0.25">
      <c r="A2882" s="10">
        <f>OrderList!A2882</f>
        <v>1447293076.7</v>
      </c>
      <c r="B2882" s="10" t="str">
        <f>OrderList!C2882</f>
        <v>PORT04</v>
      </c>
      <c r="C2882" s="10" t="str">
        <f>OrderList!D2882</f>
        <v>V444_0</v>
      </c>
      <c r="D2882" s="10" t="str">
        <f>OrderList!F2882</f>
        <v>DTP</v>
      </c>
      <c r="E2882" s="10" t="str">
        <f>OrderList!L2882</f>
        <v>PORT09</v>
      </c>
      <c r="F2882" s="10" t="str">
        <f>OrderList!K2882</f>
        <v>PLANT03</v>
      </c>
      <c r="G2882" s="10">
        <f>OrderList!J2882</f>
        <v>1677878</v>
      </c>
      <c r="H2882" s="10">
        <f>OrderList!M2882</f>
        <v>312</v>
      </c>
      <c r="I2882" s="10">
        <f>OrderList!N2882</f>
        <v>0.27514156923510286</v>
      </c>
      <c r="O2882" s="10">
        <f>COUNTIF(FreightRates!$A$2:$A$1541,C2882)</f>
        <v>39</v>
      </c>
      <c r="Q2882" s="10">
        <f>COUNTIFS(FreightRates!$A$2:$A$1541,C2882,FreightRates!$B$2:$B$1541,B2882,FreightRates!$C$2:$C$1541,E2882)</f>
        <v>20</v>
      </c>
      <c r="T2882">
        <f>COUNTIFS(FreightRates!$A$2:$A$1541,C2882,FreightRates!$B$2:$B$1541,B2882,FreightRates!$C$2:$C$1541,E2882,FreightRates!$F$2:$F$1541,D2882,FreightRates!$D$2:$D$1541,"&lt;="&amp;I2882,FreightRates!$E$2:$E$1541,"&gt;="&amp;I2882)</f>
        <v>2</v>
      </c>
    </row>
    <row r="2883" spans="1:20" x14ac:dyDescent="0.25">
      <c r="A2883" s="10">
        <f>OrderList!A2883</f>
        <v>1447373437.7</v>
      </c>
      <c r="B2883" s="10" t="str">
        <f>OrderList!C2883</f>
        <v>PORT04</v>
      </c>
      <c r="C2883" s="10" t="str">
        <f>OrderList!D2883</f>
        <v>V444_0</v>
      </c>
      <c r="D2883" s="10" t="str">
        <f>OrderList!F2883</f>
        <v>DTP</v>
      </c>
      <c r="E2883" s="10" t="str">
        <f>OrderList!L2883</f>
        <v>PORT09</v>
      </c>
      <c r="F2883" s="10" t="str">
        <f>OrderList!K2883</f>
        <v>PLANT03</v>
      </c>
      <c r="G2883" s="10">
        <f>OrderList!J2883</f>
        <v>1677878</v>
      </c>
      <c r="H2883" s="10">
        <f>OrderList!M2883</f>
        <v>851</v>
      </c>
      <c r="I2883" s="10">
        <f>OrderList!N2883</f>
        <v>1.9334272432736959</v>
      </c>
      <c r="O2883" s="10">
        <f>COUNTIF(FreightRates!$A$2:$A$1541,C2883)</f>
        <v>39</v>
      </c>
      <c r="Q2883" s="10">
        <f>COUNTIFS(FreightRates!$A$2:$A$1541,C2883,FreightRates!$B$2:$B$1541,B2883,FreightRates!$C$2:$C$1541,E2883)</f>
        <v>20</v>
      </c>
      <c r="T2883">
        <f>COUNTIFS(FreightRates!$A$2:$A$1541,C2883,FreightRates!$B$2:$B$1541,B2883,FreightRates!$C$2:$C$1541,E2883,FreightRates!$F$2:$F$1541,D2883,FreightRates!$D$2:$D$1541,"&lt;="&amp;I2883,FreightRates!$E$2:$E$1541,"&gt;="&amp;I2883)</f>
        <v>2</v>
      </c>
    </row>
    <row r="2884" spans="1:20" x14ac:dyDescent="0.25">
      <c r="A2884" s="10">
        <f>OrderList!A2884</f>
        <v>1447293077.7</v>
      </c>
      <c r="B2884" s="10" t="str">
        <f>OrderList!C2884</f>
        <v>PORT04</v>
      </c>
      <c r="C2884" s="10" t="str">
        <f>OrderList!D2884</f>
        <v>V444_0</v>
      </c>
      <c r="D2884" s="10" t="str">
        <f>OrderList!F2884</f>
        <v>DTP</v>
      </c>
      <c r="E2884" s="10" t="str">
        <f>OrderList!L2884</f>
        <v>PORT09</v>
      </c>
      <c r="F2884" s="10" t="str">
        <f>OrderList!K2884</f>
        <v>PLANT03</v>
      </c>
      <c r="G2884" s="10">
        <f>OrderList!J2884</f>
        <v>1677878</v>
      </c>
      <c r="H2884" s="10">
        <f>OrderList!M2884</f>
        <v>392</v>
      </c>
      <c r="I2884" s="10">
        <f>OrderList!N2884</f>
        <v>0.22308775883927259</v>
      </c>
      <c r="O2884" s="10">
        <f>COUNTIF(FreightRates!$A$2:$A$1541,C2884)</f>
        <v>39</v>
      </c>
      <c r="Q2884" s="10">
        <f>COUNTIFS(FreightRates!$A$2:$A$1541,C2884,FreightRates!$B$2:$B$1541,B2884,FreightRates!$C$2:$C$1541,E2884)</f>
        <v>20</v>
      </c>
      <c r="T2884">
        <f>COUNTIFS(FreightRates!$A$2:$A$1541,C2884,FreightRates!$B$2:$B$1541,B2884,FreightRates!$C$2:$C$1541,E2884,FreightRates!$F$2:$F$1541,D2884,FreightRates!$D$2:$D$1541,"&lt;="&amp;I2884,FreightRates!$E$2:$E$1541,"&gt;="&amp;I2884)</f>
        <v>2</v>
      </c>
    </row>
    <row r="2885" spans="1:20" x14ac:dyDescent="0.25">
      <c r="A2885" s="10">
        <f>OrderList!A2885</f>
        <v>1447172408.7</v>
      </c>
      <c r="B2885" s="10" t="str">
        <f>OrderList!C2885</f>
        <v>PORT04</v>
      </c>
      <c r="C2885" s="10" t="str">
        <f>OrderList!D2885</f>
        <v>V444_0</v>
      </c>
      <c r="D2885" s="10" t="str">
        <f>OrderList!F2885</f>
        <v>DTP</v>
      </c>
      <c r="E2885" s="10" t="str">
        <f>OrderList!L2885</f>
        <v>PORT09</v>
      </c>
      <c r="F2885" s="10" t="str">
        <f>OrderList!K2885</f>
        <v>PLANT03</v>
      </c>
      <c r="G2885" s="10">
        <f>OrderList!J2885</f>
        <v>1677878</v>
      </c>
      <c r="H2885" s="10">
        <f>OrderList!M2885</f>
        <v>355</v>
      </c>
      <c r="I2885" s="10">
        <f>OrderList!N2885</f>
        <v>0.14872517255951506</v>
      </c>
      <c r="O2885" s="10">
        <f>COUNTIF(FreightRates!$A$2:$A$1541,C2885)</f>
        <v>39</v>
      </c>
      <c r="Q2885" s="10">
        <f>COUNTIFS(FreightRates!$A$2:$A$1541,C2885,FreightRates!$B$2:$B$1541,B2885,FreightRates!$C$2:$C$1541,E2885)</f>
        <v>20</v>
      </c>
      <c r="T2885">
        <f>COUNTIFS(FreightRates!$A$2:$A$1541,C2885,FreightRates!$B$2:$B$1541,B2885,FreightRates!$C$2:$C$1541,E2885,FreightRates!$F$2:$F$1541,D2885,FreightRates!$D$2:$D$1541,"&lt;="&amp;I2885,FreightRates!$E$2:$E$1541,"&gt;="&amp;I2885)</f>
        <v>2</v>
      </c>
    </row>
    <row r="2886" spans="1:20" x14ac:dyDescent="0.25">
      <c r="A2886" s="10">
        <f>OrderList!A2886</f>
        <v>1447389155.7</v>
      </c>
      <c r="B2886" s="10" t="str">
        <f>OrderList!C2886</f>
        <v>PORT04</v>
      </c>
      <c r="C2886" s="10" t="str">
        <f>OrderList!D2886</f>
        <v>V444_0</v>
      </c>
      <c r="D2886" s="10" t="str">
        <f>OrderList!F2886</f>
        <v>DTP</v>
      </c>
      <c r="E2886" s="10" t="str">
        <f>OrderList!L2886</f>
        <v>PORT09</v>
      </c>
      <c r="F2886" s="10" t="str">
        <f>OrderList!K2886</f>
        <v>PLANT03</v>
      </c>
      <c r="G2886" s="10">
        <f>OrderList!J2886</f>
        <v>1677878</v>
      </c>
      <c r="H2886" s="10">
        <f>OrderList!M2886</f>
        <v>368</v>
      </c>
      <c r="I2886" s="10">
        <f>OrderList!N2886</f>
        <v>0.22308775883927259</v>
      </c>
      <c r="O2886" s="10">
        <f>COUNTIF(FreightRates!$A$2:$A$1541,C2886)</f>
        <v>39</v>
      </c>
      <c r="Q2886" s="10">
        <f>COUNTIFS(FreightRates!$A$2:$A$1541,C2886,FreightRates!$B$2:$B$1541,B2886,FreightRates!$C$2:$C$1541,E2886)</f>
        <v>20</v>
      </c>
      <c r="T2886">
        <f>COUNTIFS(FreightRates!$A$2:$A$1541,C2886,FreightRates!$B$2:$B$1541,B2886,FreightRates!$C$2:$C$1541,E2886,FreightRates!$F$2:$F$1541,D2886,FreightRates!$D$2:$D$1541,"&lt;="&amp;I2886,FreightRates!$E$2:$E$1541,"&gt;="&amp;I2886)</f>
        <v>2</v>
      </c>
    </row>
    <row r="2887" spans="1:20" x14ac:dyDescent="0.25">
      <c r="A2887" s="10">
        <f>OrderList!A2887</f>
        <v>1447172401.7</v>
      </c>
      <c r="B2887" s="10" t="str">
        <f>OrderList!C2887</f>
        <v>PORT04</v>
      </c>
      <c r="C2887" s="10" t="str">
        <f>OrderList!D2887</f>
        <v>V444_0</v>
      </c>
      <c r="D2887" s="10" t="str">
        <f>OrderList!F2887</f>
        <v>DTP</v>
      </c>
      <c r="E2887" s="10" t="str">
        <f>OrderList!L2887</f>
        <v>PORT09</v>
      </c>
      <c r="F2887" s="10" t="str">
        <f>OrderList!K2887</f>
        <v>PLANT03</v>
      </c>
      <c r="G2887" s="10">
        <f>OrderList!J2887</f>
        <v>1677878</v>
      </c>
      <c r="H2887" s="10">
        <f>OrderList!M2887</f>
        <v>3019</v>
      </c>
      <c r="I2887" s="10">
        <f>OrderList!N2887</f>
        <v>9.26</v>
      </c>
      <c r="O2887" s="10">
        <f>COUNTIF(FreightRates!$A$2:$A$1541,C2887)</f>
        <v>39</v>
      </c>
      <c r="Q2887" s="10">
        <f>COUNTIFS(FreightRates!$A$2:$A$1541,C2887,FreightRates!$B$2:$B$1541,B2887,FreightRates!$C$2:$C$1541,E2887)</f>
        <v>20</v>
      </c>
      <c r="T2887">
        <f>COUNTIFS(FreightRates!$A$2:$A$1541,C2887,FreightRates!$B$2:$B$1541,B2887,FreightRates!$C$2:$C$1541,E2887,FreightRates!$F$2:$F$1541,D2887,FreightRates!$D$2:$D$1541,"&lt;="&amp;I2887,FreightRates!$E$2:$E$1541,"&gt;="&amp;I2887)</f>
        <v>2</v>
      </c>
    </row>
    <row r="2888" spans="1:20" x14ac:dyDescent="0.25">
      <c r="A2888" s="10">
        <f>OrderList!A2888</f>
        <v>1447163027.7</v>
      </c>
      <c r="B2888" s="10" t="str">
        <f>OrderList!C2888</f>
        <v>PORT04</v>
      </c>
      <c r="C2888" s="10" t="str">
        <f>OrderList!D2888</f>
        <v>V444_0</v>
      </c>
      <c r="D2888" s="10" t="str">
        <f>OrderList!F2888</f>
        <v>DTP</v>
      </c>
      <c r="E2888" s="10" t="str">
        <f>OrderList!L2888</f>
        <v>PORT09</v>
      </c>
      <c r="F2888" s="10" t="str">
        <f>OrderList!K2888</f>
        <v>PLANT03</v>
      </c>
      <c r="G2888" s="10">
        <f>OrderList!J2888</f>
        <v>1677878</v>
      </c>
      <c r="H2888" s="10">
        <f>OrderList!M2888</f>
        <v>1846</v>
      </c>
      <c r="I2888" s="10">
        <f>OrderList!N2888</f>
        <v>5.4</v>
      </c>
      <c r="O2888" s="10">
        <f>COUNTIF(FreightRates!$A$2:$A$1541,C2888)</f>
        <v>39</v>
      </c>
      <c r="Q2888" s="10">
        <f>COUNTIFS(FreightRates!$A$2:$A$1541,C2888,FreightRates!$B$2:$B$1541,B2888,FreightRates!$C$2:$C$1541,E2888)</f>
        <v>20</v>
      </c>
      <c r="T2888">
        <f>COUNTIFS(FreightRates!$A$2:$A$1541,C2888,FreightRates!$B$2:$B$1541,B2888,FreightRates!$C$2:$C$1541,E2888,FreightRates!$F$2:$F$1541,D2888,FreightRates!$D$2:$D$1541,"&lt;="&amp;I2888,FreightRates!$E$2:$E$1541,"&gt;="&amp;I2888)</f>
        <v>2</v>
      </c>
    </row>
    <row r="2889" spans="1:20" x14ac:dyDescent="0.25">
      <c r="A2889" s="10">
        <f>OrderList!A2889</f>
        <v>1447183508.7</v>
      </c>
      <c r="B2889" s="10" t="str">
        <f>OrderList!C2889</f>
        <v>PORT04</v>
      </c>
      <c r="C2889" s="10" t="str">
        <f>OrderList!D2889</f>
        <v>V444_0</v>
      </c>
      <c r="D2889" s="10" t="str">
        <f>OrderList!F2889</f>
        <v>DTP</v>
      </c>
      <c r="E2889" s="10" t="str">
        <f>OrderList!L2889</f>
        <v>PORT09</v>
      </c>
      <c r="F2889" s="10" t="str">
        <f>OrderList!K2889</f>
        <v>PLANT03</v>
      </c>
      <c r="G2889" s="10">
        <f>OrderList!J2889</f>
        <v>1677878</v>
      </c>
      <c r="H2889" s="10">
        <f>OrderList!M2889</f>
        <v>3243</v>
      </c>
      <c r="I2889" s="10">
        <f>OrderList!N2889</f>
        <v>9.9</v>
      </c>
      <c r="O2889" s="10">
        <f>COUNTIF(FreightRates!$A$2:$A$1541,C2889)</f>
        <v>39</v>
      </c>
      <c r="Q2889" s="10">
        <f>COUNTIFS(FreightRates!$A$2:$A$1541,C2889,FreightRates!$B$2:$B$1541,B2889,FreightRates!$C$2:$C$1541,E2889)</f>
        <v>20</v>
      </c>
      <c r="T2889">
        <f>COUNTIFS(FreightRates!$A$2:$A$1541,C2889,FreightRates!$B$2:$B$1541,B2889,FreightRates!$C$2:$C$1541,E2889,FreightRates!$F$2:$F$1541,D2889,FreightRates!$D$2:$D$1541,"&lt;="&amp;I2889,FreightRates!$E$2:$E$1541,"&gt;="&amp;I2889)</f>
        <v>2</v>
      </c>
    </row>
    <row r="2890" spans="1:20" x14ac:dyDescent="0.25">
      <c r="A2890" s="10">
        <f>OrderList!A2890</f>
        <v>1447389065.7</v>
      </c>
      <c r="B2890" s="10" t="str">
        <f>OrderList!C2890</f>
        <v>PORT04</v>
      </c>
      <c r="C2890" s="10" t="str">
        <f>OrderList!D2890</f>
        <v>V444_0</v>
      </c>
      <c r="D2890" s="10" t="str">
        <f>OrderList!F2890</f>
        <v>DTP</v>
      </c>
      <c r="E2890" s="10" t="str">
        <f>OrderList!L2890</f>
        <v>PORT09</v>
      </c>
      <c r="F2890" s="10" t="str">
        <f>OrderList!K2890</f>
        <v>PLANT03</v>
      </c>
      <c r="G2890" s="10">
        <f>OrderList!J2890</f>
        <v>1615677</v>
      </c>
      <c r="H2890" s="10">
        <f>OrderList!M2890</f>
        <v>501</v>
      </c>
      <c r="I2890" s="10">
        <f>OrderList!N2890</f>
        <v>1.5815103671295416</v>
      </c>
      <c r="O2890" s="10">
        <f>COUNTIF(FreightRates!$A$2:$A$1541,C2890)</f>
        <v>39</v>
      </c>
      <c r="Q2890" s="10">
        <f>COUNTIFS(FreightRates!$A$2:$A$1541,C2890,FreightRates!$B$2:$B$1541,B2890,FreightRates!$C$2:$C$1541,E2890)</f>
        <v>20</v>
      </c>
      <c r="T2890">
        <f>COUNTIFS(FreightRates!$A$2:$A$1541,C2890,FreightRates!$B$2:$B$1541,B2890,FreightRates!$C$2:$C$1541,E2890,FreightRates!$F$2:$F$1541,D2890,FreightRates!$D$2:$D$1541,"&lt;="&amp;I2890,FreightRates!$E$2:$E$1541,"&gt;="&amp;I2890)</f>
        <v>2</v>
      </c>
    </row>
    <row r="2891" spans="1:20" x14ac:dyDescent="0.25">
      <c r="A2891" s="10">
        <f>OrderList!A2891</f>
        <v>1447170689.7</v>
      </c>
      <c r="B2891" s="10" t="str">
        <f>OrderList!C2891</f>
        <v>PORT04</v>
      </c>
      <c r="C2891" s="10" t="str">
        <f>OrderList!D2891</f>
        <v>V444_0</v>
      </c>
      <c r="D2891" s="10" t="str">
        <f>OrderList!F2891</f>
        <v>DTP</v>
      </c>
      <c r="E2891" s="10" t="str">
        <f>OrderList!L2891</f>
        <v>PORT09</v>
      </c>
      <c r="F2891" s="10" t="str">
        <f>OrderList!K2891</f>
        <v>PLANT03</v>
      </c>
      <c r="G2891" s="10">
        <f>OrderList!J2891</f>
        <v>1615677</v>
      </c>
      <c r="H2891" s="10">
        <f>OrderList!M2891</f>
        <v>439</v>
      </c>
      <c r="I2891" s="10">
        <f>OrderList!N2891</f>
        <v>1.051704394141145</v>
      </c>
      <c r="O2891" s="10">
        <f>COUNTIF(FreightRates!$A$2:$A$1541,C2891)</f>
        <v>39</v>
      </c>
      <c r="Q2891" s="10">
        <f>COUNTIFS(FreightRates!$A$2:$A$1541,C2891,FreightRates!$B$2:$B$1541,B2891,FreightRates!$C$2:$C$1541,E2891)</f>
        <v>20</v>
      </c>
      <c r="T2891">
        <f>COUNTIFS(FreightRates!$A$2:$A$1541,C2891,FreightRates!$B$2:$B$1541,B2891,FreightRates!$C$2:$C$1541,E2891,FreightRates!$F$2:$F$1541,D2891,FreightRates!$D$2:$D$1541,"&lt;="&amp;I2891,FreightRates!$E$2:$E$1541,"&gt;="&amp;I2891)</f>
        <v>2</v>
      </c>
    </row>
    <row r="2892" spans="1:20" x14ac:dyDescent="0.25">
      <c r="A2892" s="10">
        <f>OrderList!A2892</f>
        <v>1447302696.7</v>
      </c>
      <c r="B2892" s="10" t="str">
        <f>OrderList!C2892</f>
        <v>PORT04</v>
      </c>
      <c r="C2892" s="10" t="str">
        <f>OrderList!D2892</f>
        <v>V444_0</v>
      </c>
      <c r="D2892" s="10" t="str">
        <f>OrderList!F2892</f>
        <v>DTP</v>
      </c>
      <c r="E2892" s="10" t="str">
        <f>OrderList!L2892</f>
        <v>PORT09</v>
      </c>
      <c r="F2892" s="10" t="str">
        <f>OrderList!K2892</f>
        <v>PLANT03</v>
      </c>
      <c r="G2892" s="10">
        <f>OrderList!J2892</f>
        <v>1615677</v>
      </c>
      <c r="H2892" s="10">
        <f>OrderList!M2892</f>
        <v>440</v>
      </c>
      <c r="I2892" s="10">
        <f>OrderList!N2892</f>
        <v>1.5815103671295416</v>
      </c>
      <c r="O2892" s="10">
        <f>COUNTIF(FreightRates!$A$2:$A$1541,C2892)</f>
        <v>39</v>
      </c>
      <c r="Q2892" s="10">
        <f>COUNTIFS(FreightRates!$A$2:$A$1541,C2892,FreightRates!$B$2:$B$1541,B2892,FreightRates!$C$2:$C$1541,E2892)</f>
        <v>20</v>
      </c>
      <c r="T2892">
        <f>COUNTIFS(FreightRates!$A$2:$A$1541,C2892,FreightRates!$B$2:$B$1541,B2892,FreightRates!$C$2:$C$1541,E2892,FreightRates!$F$2:$F$1541,D2892,FreightRates!$D$2:$D$1541,"&lt;="&amp;I2892,FreightRates!$E$2:$E$1541,"&gt;="&amp;I2892)</f>
        <v>2</v>
      </c>
    </row>
    <row r="2893" spans="1:20" x14ac:dyDescent="0.25">
      <c r="A2893" s="10">
        <f>OrderList!A2893</f>
        <v>1447158129.7</v>
      </c>
      <c r="B2893" s="10" t="str">
        <f>OrderList!C2893</f>
        <v>PORT04</v>
      </c>
      <c r="C2893" s="10" t="str">
        <f>OrderList!D2893</f>
        <v>V444_0</v>
      </c>
      <c r="D2893" s="10" t="str">
        <f>OrderList!F2893</f>
        <v>DTP</v>
      </c>
      <c r="E2893" s="10" t="str">
        <f>OrderList!L2893</f>
        <v>PORT09</v>
      </c>
      <c r="F2893" s="10" t="str">
        <f>OrderList!K2893</f>
        <v>PLANT03</v>
      </c>
      <c r="G2893" s="10">
        <f>OrderList!J2893</f>
        <v>1615677</v>
      </c>
      <c r="H2893" s="10">
        <f>OrderList!M2893</f>
        <v>1406</v>
      </c>
      <c r="I2893" s="10">
        <f>OrderList!N2893</f>
        <v>8.02</v>
      </c>
      <c r="O2893" s="10">
        <f>COUNTIF(FreightRates!$A$2:$A$1541,C2893)</f>
        <v>39</v>
      </c>
      <c r="Q2893" s="10">
        <f>COUNTIFS(FreightRates!$A$2:$A$1541,C2893,FreightRates!$B$2:$B$1541,B2893,FreightRates!$C$2:$C$1541,E2893)</f>
        <v>20</v>
      </c>
      <c r="T2893">
        <f>COUNTIFS(FreightRates!$A$2:$A$1541,C2893,FreightRates!$B$2:$B$1541,B2893,FreightRates!$C$2:$C$1541,E2893,FreightRates!$F$2:$F$1541,D2893,FreightRates!$D$2:$D$1541,"&lt;="&amp;I2893,FreightRates!$E$2:$E$1541,"&gt;="&amp;I2893)</f>
        <v>2</v>
      </c>
    </row>
    <row r="2894" spans="1:20" x14ac:dyDescent="0.25">
      <c r="A2894" s="10">
        <f>OrderList!A2894</f>
        <v>1447294076.7</v>
      </c>
      <c r="B2894" s="10" t="str">
        <f>OrderList!C2894</f>
        <v>PORT04</v>
      </c>
      <c r="C2894" s="10" t="str">
        <f>OrderList!D2894</f>
        <v>V444_0</v>
      </c>
      <c r="D2894" s="10" t="str">
        <f>OrderList!F2894</f>
        <v>DTP</v>
      </c>
      <c r="E2894" s="10" t="str">
        <f>OrderList!L2894</f>
        <v>PORT09</v>
      </c>
      <c r="F2894" s="10" t="str">
        <f>OrderList!K2894</f>
        <v>PLANT03</v>
      </c>
      <c r="G2894" s="10">
        <f>OrderList!J2894</f>
        <v>1615677</v>
      </c>
      <c r="H2894" s="10">
        <f>OrderList!M2894</f>
        <v>5332</v>
      </c>
      <c r="I2894" s="10">
        <f>OrderList!N2894</f>
        <v>38.26</v>
      </c>
      <c r="O2894" s="10">
        <f>COUNTIF(FreightRates!$A$2:$A$1541,C2894)</f>
        <v>39</v>
      </c>
      <c r="Q2894" s="10">
        <f>COUNTIFS(FreightRates!$A$2:$A$1541,C2894,FreightRates!$B$2:$B$1541,B2894,FreightRates!$C$2:$C$1541,E2894)</f>
        <v>20</v>
      </c>
      <c r="T2894">
        <f>COUNTIFS(FreightRates!$A$2:$A$1541,C2894,FreightRates!$B$2:$B$1541,B2894,FreightRates!$C$2:$C$1541,E2894,FreightRates!$F$2:$F$1541,D2894,FreightRates!$D$2:$D$1541,"&lt;="&amp;I2894,FreightRates!$E$2:$E$1541,"&gt;="&amp;I2894)</f>
        <v>2</v>
      </c>
    </row>
    <row r="2895" spans="1:20" x14ac:dyDescent="0.25">
      <c r="A2895" s="10">
        <f>OrderList!A2895</f>
        <v>1447158135.7</v>
      </c>
      <c r="B2895" s="10" t="str">
        <f>OrderList!C2895</f>
        <v>PORT04</v>
      </c>
      <c r="C2895" s="10" t="str">
        <f>OrderList!D2895</f>
        <v>V444_0</v>
      </c>
      <c r="D2895" s="10" t="str">
        <f>OrderList!F2895</f>
        <v>DTP</v>
      </c>
      <c r="E2895" s="10" t="str">
        <f>OrderList!L2895</f>
        <v>PORT09</v>
      </c>
      <c r="F2895" s="10" t="str">
        <f>OrderList!K2895</f>
        <v>PLANT03</v>
      </c>
      <c r="G2895" s="10">
        <f>OrderList!J2895</f>
        <v>1615677</v>
      </c>
      <c r="H2895" s="10">
        <f>OrderList!M2895</f>
        <v>1839</v>
      </c>
      <c r="I2895" s="10">
        <f>OrderList!N2895</f>
        <v>7.92</v>
      </c>
      <c r="O2895" s="10">
        <f>COUNTIF(FreightRates!$A$2:$A$1541,C2895)</f>
        <v>39</v>
      </c>
      <c r="Q2895" s="10">
        <f>COUNTIFS(FreightRates!$A$2:$A$1541,C2895,FreightRates!$B$2:$B$1541,B2895,FreightRates!$C$2:$C$1541,E2895)</f>
        <v>20</v>
      </c>
      <c r="T2895">
        <f>COUNTIFS(FreightRates!$A$2:$A$1541,C2895,FreightRates!$B$2:$B$1541,B2895,FreightRates!$C$2:$C$1541,E2895,FreightRates!$F$2:$F$1541,D2895,FreightRates!$D$2:$D$1541,"&lt;="&amp;I2895,FreightRates!$E$2:$E$1541,"&gt;="&amp;I2895)</f>
        <v>2</v>
      </c>
    </row>
    <row r="2896" spans="1:20" x14ac:dyDescent="0.25">
      <c r="A2896" s="10">
        <f>OrderList!A2896</f>
        <v>1447232861.7</v>
      </c>
      <c r="B2896" s="10" t="str">
        <f>OrderList!C2896</f>
        <v>PORT04</v>
      </c>
      <c r="C2896" s="10" t="str">
        <f>OrderList!D2896</f>
        <v>V444_0</v>
      </c>
      <c r="D2896" s="10" t="str">
        <f>OrderList!F2896</f>
        <v>DTP</v>
      </c>
      <c r="E2896" s="10" t="str">
        <f>OrderList!L2896</f>
        <v>PORT09</v>
      </c>
      <c r="F2896" s="10" t="str">
        <f>OrderList!K2896</f>
        <v>PLANT03</v>
      </c>
      <c r="G2896" s="10">
        <f>OrderList!J2896</f>
        <v>1666507</v>
      </c>
      <c r="H2896" s="10">
        <f>OrderList!M2896</f>
        <v>323</v>
      </c>
      <c r="I2896" s="10">
        <f>OrderList!N2896</f>
        <v>0.69015228426395936</v>
      </c>
      <c r="O2896" s="10">
        <f>COUNTIF(FreightRates!$A$2:$A$1541,C2896)</f>
        <v>39</v>
      </c>
      <c r="Q2896" s="10">
        <f>COUNTIFS(FreightRates!$A$2:$A$1541,C2896,FreightRates!$B$2:$B$1541,B2896,FreightRates!$C$2:$C$1541,E2896)</f>
        <v>20</v>
      </c>
      <c r="T2896">
        <f>COUNTIFS(FreightRates!$A$2:$A$1541,C2896,FreightRates!$B$2:$B$1541,B2896,FreightRates!$C$2:$C$1541,E2896,FreightRates!$F$2:$F$1541,D2896,FreightRates!$D$2:$D$1541,"&lt;="&amp;I2896,FreightRates!$E$2:$E$1541,"&gt;="&amp;I2896)</f>
        <v>2</v>
      </c>
    </row>
    <row r="2897" spans="1:20" x14ac:dyDescent="0.25">
      <c r="A2897" s="10">
        <f>OrderList!A2897</f>
        <v>1447207409.7</v>
      </c>
      <c r="B2897" s="10" t="str">
        <f>OrderList!C2897</f>
        <v>PORT04</v>
      </c>
      <c r="C2897" s="10" t="str">
        <f>OrderList!D2897</f>
        <v>V444_0</v>
      </c>
      <c r="D2897" s="10" t="str">
        <f>OrderList!F2897</f>
        <v>DTP</v>
      </c>
      <c r="E2897" s="10" t="str">
        <f>OrderList!L2897</f>
        <v>PORT09</v>
      </c>
      <c r="F2897" s="10" t="str">
        <f>OrderList!K2897</f>
        <v>PLANT03</v>
      </c>
      <c r="G2897" s="10">
        <f>OrderList!J2897</f>
        <v>1666441</v>
      </c>
      <c r="H2897" s="10">
        <f>OrderList!M2897</f>
        <v>1239</v>
      </c>
      <c r="I2897" s="10">
        <f>OrderList!N2897</f>
        <v>9.7200000000000006</v>
      </c>
      <c r="O2897" s="10">
        <f>COUNTIF(FreightRates!$A$2:$A$1541,C2897)</f>
        <v>39</v>
      </c>
      <c r="Q2897" s="10">
        <f>COUNTIFS(FreightRates!$A$2:$A$1541,C2897,FreightRates!$B$2:$B$1541,B2897,FreightRates!$C$2:$C$1541,E2897)</f>
        <v>20</v>
      </c>
      <c r="T2897">
        <f>COUNTIFS(FreightRates!$A$2:$A$1541,C2897,FreightRates!$B$2:$B$1541,B2897,FreightRates!$C$2:$C$1541,E2897,FreightRates!$F$2:$F$1541,D2897,FreightRates!$D$2:$D$1541,"&lt;="&amp;I2897,FreightRates!$E$2:$E$1541,"&gt;="&amp;I2897)</f>
        <v>2</v>
      </c>
    </row>
    <row r="2898" spans="1:20" x14ac:dyDescent="0.25">
      <c r="A2898" s="10">
        <f>OrderList!A2898</f>
        <v>1447392882.7</v>
      </c>
      <c r="B2898" s="10" t="str">
        <f>OrderList!C2898</f>
        <v>PORT04</v>
      </c>
      <c r="C2898" s="10" t="str">
        <f>OrderList!D2898</f>
        <v>V444_0</v>
      </c>
      <c r="D2898" s="10" t="str">
        <f>OrderList!F2898</f>
        <v>DTP</v>
      </c>
      <c r="E2898" s="10" t="str">
        <f>OrderList!L2898</f>
        <v>PORT09</v>
      </c>
      <c r="F2898" s="10" t="str">
        <f>OrderList!K2898</f>
        <v>PLANT03</v>
      </c>
      <c r="G2898" s="10">
        <f>OrderList!J2898</f>
        <v>1666441</v>
      </c>
      <c r="H2898" s="10">
        <f>OrderList!M2898</f>
        <v>1296</v>
      </c>
      <c r="I2898" s="10">
        <f>OrderList!N2898</f>
        <v>9.58</v>
      </c>
      <c r="O2898" s="10">
        <f>COUNTIF(FreightRates!$A$2:$A$1541,C2898)</f>
        <v>39</v>
      </c>
      <c r="Q2898" s="10">
        <f>COUNTIFS(FreightRates!$A$2:$A$1541,C2898,FreightRates!$B$2:$B$1541,B2898,FreightRates!$C$2:$C$1541,E2898)</f>
        <v>20</v>
      </c>
      <c r="T2898">
        <f>COUNTIFS(FreightRates!$A$2:$A$1541,C2898,FreightRates!$B$2:$B$1541,B2898,FreightRates!$C$2:$C$1541,E2898,FreightRates!$F$2:$F$1541,D2898,FreightRates!$D$2:$D$1541,"&lt;="&amp;I2898,FreightRates!$E$2:$E$1541,"&gt;="&amp;I2898)</f>
        <v>2</v>
      </c>
    </row>
    <row r="2899" spans="1:20" x14ac:dyDescent="0.25">
      <c r="A2899" s="10">
        <f>OrderList!A2899</f>
        <v>1447195155.7</v>
      </c>
      <c r="B2899" s="10" t="str">
        <f>OrderList!C2899</f>
        <v>PORT04</v>
      </c>
      <c r="C2899" s="10" t="str">
        <f>OrderList!D2899</f>
        <v>V444_0</v>
      </c>
      <c r="D2899" s="10" t="str">
        <f>OrderList!F2899</f>
        <v>DTP</v>
      </c>
      <c r="E2899" s="10" t="str">
        <f>OrderList!L2899</f>
        <v>PORT09</v>
      </c>
      <c r="F2899" s="10" t="str">
        <f>OrderList!K2899</f>
        <v>PLANT03</v>
      </c>
      <c r="G2899" s="10">
        <f>OrderList!J2899</f>
        <v>1666954</v>
      </c>
      <c r="H2899" s="10">
        <f>OrderList!M2899</f>
        <v>360</v>
      </c>
      <c r="I2899" s="10">
        <f>OrderList!N2899</f>
        <v>0.71369505560637458</v>
      </c>
      <c r="O2899" s="10">
        <f>COUNTIF(FreightRates!$A$2:$A$1541,C2899)</f>
        <v>39</v>
      </c>
      <c r="Q2899" s="10">
        <f>COUNTIFS(FreightRates!$A$2:$A$1541,C2899,FreightRates!$B$2:$B$1541,B2899,FreightRates!$C$2:$C$1541,E2899)</f>
        <v>20</v>
      </c>
      <c r="T2899">
        <f>COUNTIFS(FreightRates!$A$2:$A$1541,C2899,FreightRates!$B$2:$B$1541,B2899,FreightRates!$C$2:$C$1541,E2899,FreightRates!$F$2:$F$1541,D2899,FreightRates!$D$2:$D$1541,"&lt;="&amp;I2899,FreightRates!$E$2:$E$1541,"&gt;="&amp;I2899)</f>
        <v>2</v>
      </c>
    </row>
    <row r="2900" spans="1:20" x14ac:dyDescent="0.25">
      <c r="A2900" s="10">
        <f>OrderList!A2900</f>
        <v>1447399704.7</v>
      </c>
      <c r="B2900" s="10" t="str">
        <f>OrderList!C2900</f>
        <v>PORT04</v>
      </c>
      <c r="C2900" s="10" t="str">
        <f>OrderList!D2900</f>
        <v>V444_0</v>
      </c>
      <c r="D2900" s="10" t="str">
        <f>OrderList!F2900</f>
        <v>DTP</v>
      </c>
      <c r="E2900" s="10" t="str">
        <f>OrderList!L2900</f>
        <v>PORT09</v>
      </c>
      <c r="F2900" s="10" t="str">
        <f>OrderList!K2900</f>
        <v>PLANT03</v>
      </c>
      <c r="G2900" s="10">
        <f>OrderList!J2900</f>
        <v>1666954</v>
      </c>
      <c r="H2900" s="10">
        <f>OrderList!M2900</f>
        <v>438</v>
      </c>
      <c r="I2900" s="10">
        <f>OrderList!N2900</f>
        <v>1.7979625439314435</v>
      </c>
      <c r="O2900" s="10">
        <f>COUNTIF(FreightRates!$A$2:$A$1541,C2900)</f>
        <v>39</v>
      </c>
      <c r="Q2900" s="10">
        <f>COUNTIFS(FreightRates!$A$2:$A$1541,C2900,FreightRates!$B$2:$B$1541,B2900,FreightRates!$C$2:$C$1541,E2900)</f>
        <v>20</v>
      </c>
      <c r="T2900">
        <f>COUNTIFS(FreightRates!$A$2:$A$1541,C2900,FreightRates!$B$2:$B$1541,B2900,FreightRates!$C$2:$C$1541,E2900,FreightRates!$F$2:$F$1541,D2900,FreightRates!$D$2:$D$1541,"&lt;="&amp;I2900,FreightRates!$E$2:$E$1541,"&gt;="&amp;I2900)</f>
        <v>2</v>
      </c>
    </row>
    <row r="2901" spans="1:20" x14ac:dyDescent="0.25">
      <c r="A2901" s="10">
        <f>OrderList!A2901</f>
        <v>1447373431.7</v>
      </c>
      <c r="B2901" s="10" t="str">
        <f>OrderList!C2901</f>
        <v>PORT04</v>
      </c>
      <c r="C2901" s="10" t="str">
        <f>OrderList!D2901</f>
        <v>V444_0</v>
      </c>
      <c r="D2901" s="10" t="str">
        <f>OrderList!F2901</f>
        <v>DTP</v>
      </c>
      <c r="E2901" s="10" t="str">
        <f>OrderList!L2901</f>
        <v>PORT09</v>
      </c>
      <c r="F2901" s="10" t="str">
        <f>OrderList!K2901</f>
        <v>PLANT03</v>
      </c>
      <c r="G2901" s="10">
        <f>OrderList!J2901</f>
        <v>1666954</v>
      </c>
      <c r="H2901" s="10">
        <f>OrderList!M2901</f>
        <v>472</v>
      </c>
      <c r="I2901" s="10">
        <f>OrderList!N2901</f>
        <v>2.0587357373260802</v>
      </c>
      <c r="O2901" s="10">
        <f>COUNTIF(FreightRates!$A$2:$A$1541,C2901)</f>
        <v>39</v>
      </c>
      <c r="Q2901" s="10">
        <f>COUNTIFS(FreightRates!$A$2:$A$1541,C2901,FreightRates!$B$2:$B$1541,B2901,FreightRates!$C$2:$C$1541,E2901)</f>
        <v>20</v>
      </c>
      <c r="T2901">
        <f>COUNTIFS(FreightRates!$A$2:$A$1541,C2901,FreightRates!$B$2:$B$1541,B2901,FreightRates!$C$2:$C$1541,E2901,FreightRates!$F$2:$F$1541,D2901,FreightRates!$D$2:$D$1541,"&lt;="&amp;I2901,FreightRates!$E$2:$E$1541,"&gt;="&amp;I2901)</f>
        <v>2</v>
      </c>
    </row>
    <row r="2902" spans="1:20" x14ac:dyDescent="0.25">
      <c r="A2902" s="10">
        <f>OrderList!A2902</f>
        <v>1447195162.7</v>
      </c>
      <c r="B2902" s="10" t="str">
        <f>OrderList!C2902</f>
        <v>PORT04</v>
      </c>
      <c r="C2902" s="10" t="str">
        <f>OrderList!D2902</f>
        <v>V444_0</v>
      </c>
      <c r="D2902" s="10" t="str">
        <f>OrderList!F2902</f>
        <v>DTP</v>
      </c>
      <c r="E2902" s="10" t="str">
        <f>OrderList!L2902</f>
        <v>PORT09</v>
      </c>
      <c r="F2902" s="10" t="str">
        <f>OrderList!K2902</f>
        <v>PLANT03</v>
      </c>
      <c r="G2902" s="10">
        <f>OrderList!J2902</f>
        <v>1666954</v>
      </c>
      <c r="H2902" s="10">
        <f>OrderList!M2902</f>
        <v>329</v>
      </c>
      <c r="I2902" s="10">
        <f>OrderList!N2902</f>
        <v>0.54899619662028809</v>
      </c>
      <c r="O2902" s="10">
        <f>COUNTIF(FreightRates!$A$2:$A$1541,C2902)</f>
        <v>39</v>
      </c>
      <c r="Q2902" s="10">
        <f>COUNTIFS(FreightRates!$A$2:$A$1541,C2902,FreightRates!$B$2:$B$1541,B2902,FreightRates!$C$2:$C$1541,E2902)</f>
        <v>20</v>
      </c>
      <c r="T2902">
        <f>COUNTIFS(FreightRates!$A$2:$A$1541,C2902,FreightRates!$B$2:$B$1541,B2902,FreightRates!$C$2:$C$1541,E2902,FreightRates!$F$2:$F$1541,D2902,FreightRates!$D$2:$D$1541,"&lt;="&amp;I2902,FreightRates!$E$2:$E$1541,"&gt;="&amp;I2902)</f>
        <v>2</v>
      </c>
    </row>
    <row r="2903" spans="1:20" x14ac:dyDescent="0.25">
      <c r="A2903" s="10">
        <f>OrderList!A2903</f>
        <v>1447195161.7</v>
      </c>
      <c r="B2903" s="10" t="str">
        <f>OrderList!C2903</f>
        <v>PORT04</v>
      </c>
      <c r="C2903" s="10" t="str">
        <f>OrderList!D2903</f>
        <v>V444_0</v>
      </c>
      <c r="D2903" s="10" t="str">
        <f>OrderList!F2903</f>
        <v>DTP</v>
      </c>
      <c r="E2903" s="10" t="str">
        <f>OrderList!L2903</f>
        <v>PORT09</v>
      </c>
      <c r="F2903" s="10" t="str">
        <f>OrderList!K2903</f>
        <v>PLANT03</v>
      </c>
      <c r="G2903" s="10">
        <f>OrderList!J2903</f>
        <v>1666954</v>
      </c>
      <c r="H2903" s="10">
        <f>OrderList!M2903</f>
        <v>302</v>
      </c>
      <c r="I2903" s="10">
        <f>OrderList!N2903</f>
        <v>0.27449809831014405</v>
      </c>
      <c r="O2903" s="10">
        <f>COUNTIF(FreightRates!$A$2:$A$1541,C2903)</f>
        <v>39</v>
      </c>
      <c r="Q2903" s="10">
        <f>COUNTIFS(FreightRates!$A$2:$A$1541,C2903,FreightRates!$B$2:$B$1541,B2903,FreightRates!$C$2:$C$1541,E2903)</f>
        <v>20</v>
      </c>
      <c r="T2903">
        <f>COUNTIFS(FreightRates!$A$2:$A$1541,C2903,FreightRates!$B$2:$B$1541,B2903,FreightRates!$C$2:$C$1541,E2903,FreightRates!$F$2:$F$1541,D2903,FreightRates!$D$2:$D$1541,"&lt;="&amp;I2903,FreightRates!$E$2:$E$1541,"&gt;="&amp;I2903)</f>
        <v>2</v>
      </c>
    </row>
    <row r="2904" spans="1:20" x14ac:dyDescent="0.25">
      <c r="A2904" s="10">
        <f>OrderList!A2904</f>
        <v>1447167307.7</v>
      </c>
      <c r="B2904" s="10" t="str">
        <f>OrderList!C2904</f>
        <v>PORT04</v>
      </c>
      <c r="C2904" s="10" t="str">
        <f>OrderList!D2904</f>
        <v>V444_0</v>
      </c>
      <c r="D2904" s="10" t="str">
        <f>OrderList!F2904</f>
        <v>DTP</v>
      </c>
      <c r="E2904" s="10" t="str">
        <f>OrderList!L2904</f>
        <v>PORT09</v>
      </c>
      <c r="F2904" s="10" t="str">
        <f>OrderList!K2904</f>
        <v>PLANT03</v>
      </c>
      <c r="G2904" s="10">
        <f>OrderList!J2904</f>
        <v>1666954</v>
      </c>
      <c r="H2904" s="10">
        <f>OrderList!M2904</f>
        <v>300</v>
      </c>
      <c r="I2904" s="10">
        <f>OrderList!N2904</f>
        <v>0.13724904915507202</v>
      </c>
      <c r="O2904" s="10">
        <f>COUNTIF(FreightRates!$A$2:$A$1541,C2904)</f>
        <v>39</v>
      </c>
      <c r="Q2904" s="10">
        <f>COUNTIFS(FreightRates!$A$2:$A$1541,C2904,FreightRates!$B$2:$B$1541,B2904,FreightRates!$C$2:$C$1541,E2904)</f>
        <v>20</v>
      </c>
      <c r="T2904">
        <f>COUNTIFS(FreightRates!$A$2:$A$1541,C2904,FreightRates!$B$2:$B$1541,B2904,FreightRates!$C$2:$C$1541,E2904,FreightRates!$F$2:$F$1541,D2904,FreightRates!$D$2:$D$1541,"&lt;="&amp;I2904,FreightRates!$E$2:$E$1541,"&gt;="&amp;I2904)</f>
        <v>2</v>
      </c>
    </row>
    <row r="2905" spans="1:20" x14ac:dyDescent="0.25">
      <c r="A2905" s="10">
        <f>OrderList!A2905</f>
        <v>1447232862.7</v>
      </c>
      <c r="B2905" s="10" t="str">
        <f>OrderList!C2905</f>
        <v>PORT04</v>
      </c>
      <c r="C2905" s="10" t="str">
        <f>OrderList!D2905</f>
        <v>V444_0</v>
      </c>
      <c r="D2905" s="10" t="str">
        <f>OrderList!F2905</f>
        <v>DTP</v>
      </c>
      <c r="E2905" s="10" t="str">
        <f>OrderList!L2905</f>
        <v>PORT09</v>
      </c>
      <c r="F2905" s="10" t="str">
        <f>OrderList!K2905</f>
        <v>PLANT03</v>
      </c>
      <c r="G2905" s="10">
        <f>OrderList!J2905</f>
        <v>1666954</v>
      </c>
      <c r="H2905" s="10">
        <f>OrderList!M2905</f>
        <v>367</v>
      </c>
      <c r="I2905" s="10">
        <f>OrderList!N2905</f>
        <v>0.82349429493043214</v>
      </c>
      <c r="O2905" s="10">
        <f>COUNTIF(FreightRates!$A$2:$A$1541,C2905)</f>
        <v>39</v>
      </c>
      <c r="Q2905" s="10">
        <f>COUNTIFS(FreightRates!$A$2:$A$1541,C2905,FreightRates!$B$2:$B$1541,B2905,FreightRates!$C$2:$C$1541,E2905)</f>
        <v>20</v>
      </c>
      <c r="T2905">
        <f>COUNTIFS(FreightRates!$A$2:$A$1541,C2905,FreightRates!$B$2:$B$1541,B2905,FreightRates!$C$2:$C$1541,E2905,FreightRates!$F$2:$F$1541,D2905,FreightRates!$D$2:$D$1541,"&lt;="&amp;I2905,FreightRates!$E$2:$E$1541,"&gt;="&amp;I2905)</f>
        <v>2</v>
      </c>
    </row>
    <row r="2906" spans="1:20" x14ac:dyDescent="0.25">
      <c r="A2906" s="10">
        <f>OrderList!A2906</f>
        <v>1447167295.7</v>
      </c>
      <c r="B2906" s="10" t="str">
        <f>OrderList!C2906</f>
        <v>PORT04</v>
      </c>
      <c r="C2906" s="10" t="str">
        <f>OrderList!D2906</f>
        <v>V444_0</v>
      </c>
      <c r="D2906" s="10" t="str">
        <f>OrderList!F2906</f>
        <v>DTP</v>
      </c>
      <c r="E2906" s="10" t="str">
        <f>OrderList!L2906</f>
        <v>PORT09</v>
      </c>
      <c r="F2906" s="10" t="str">
        <f>OrderList!K2906</f>
        <v>PLANT03</v>
      </c>
      <c r="G2906" s="10">
        <f>OrderList!J2906</f>
        <v>1666954</v>
      </c>
      <c r="H2906" s="10">
        <f>OrderList!M2906</f>
        <v>273</v>
      </c>
      <c r="I2906" s="10">
        <f>OrderList!N2906</f>
        <v>6.8624524577536011E-2</v>
      </c>
      <c r="O2906" s="10">
        <f>COUNTIF(FreightRates!$A$2:$A$1541,C2906)</f>
        <v>39</v>
      </c>
      <c r="Q2906" s="10">
        <f>COUNTIFS(FreightRates!$A$2:$A$1541,C2906,FreightRates!$B$2:$B$1541,B2906,FreightRates!$C$2:$C$1541,E2906)</f>
        <v>20</v>
      </c>
      <c r="T2906">
        <f>COUNTIFS(FreightRates!$A$2:$A$1541,C2906,FreightRates!$B$2:$B$1541,B2906,FreightRates!$C$2:$C$1541,E2906,FreightRates!$F$2:$F$1541,D2906,FreightRates!$D$2:$D$1541,"&lt;="&amp;I2906,FreightRates!$E$2:$E$1541,"&gt;="&amp;I2906)</f>
        <v>2</v>
      </c>
    </row>
    <row r="2907" spans="1:20" x14ac:dyDescent="0.25">
      <c r="A2907" s="10">
        <f>OrderList!A2907</f>
        <v>1447373453.7</v>
      </c>
      <c r="B2907" s="10" t="str">
        <f>OrderList!C2907</f>
        <v>PORT04</v>
      </c>
      <c r="C2907" s="10" t="str">
        <f>OrderList!D2907</f>
        <v>V444_0</v>
      </c>
      <c r="D2907" s="10" t="str">
        <f>OrderList!F2907</f>
        <v>DTP</v>
      </c>
      <c r="E2907" s="10" t="str">
        <f>OrderList!L2907</f>
        <v>PORT09</v>
      </c>
      <c r="F2907" s="10" t="str">
        <f>OrderList!K2907</f>
        <v>PLANT03</v>
      </c>
      <c r="G2907" s="10">
        <f>OrderList!J2907</f>
        <v>1666954</v>
      </c>
      <c r="H2907" s="10">
        <f>OrderList!M2907</f>
        <v>378</v>
      </c>
      <c r="I2907" s="10">
        <f>OrderList!N2907</f>
        <v>1.3724904915507203</v>
      </c>
      <c r="O2907" s="10">
        <f>COUNTIF(FreightRates!$A$2:$A$1541,C2907)</f>
        <v>39</v>
      </c>
      <c r="Q2907" s="10">
        <f>COUNTIFS(FreightRates!$A$2:$A$1541,C2907,FreightRates!$B$2:$B$1541,B2907,FreightRates!$C$2:$C$1541,E2907)</f>
        <v>20</v>
      </c>
      <c r="T2907">
        <f>COUNTIFS(FreightRates!$A$2:$A$1541,C2907,FreightRates!$B$2:$B$1541,B2907,FreightRates!$C$2:$C$1541,E2907,FreightRates!$F$2:$F$1541,D2907,FreightRates!$D$2:$D$1541,"&lt;="&amp;I2907,FreightRates!$E$2:$E$1541,"&gt;="&amp;I2907)</f>
        <v>2</v>
      </c>
    </row>
    <row r="2908" spans="1:20" x14ac:dyDescent="0.25">
      <c r="A2908" s="10">
        <f>OrderList!A2908</f>
        <v>1447195159.7</v>
      </c>
      <c r="B2908" s="10" t="str">
        <f>OrderList!C2908</f>
        <v>PORT04</v>
      </c>
      <c r="C2908" s="10" t="str">
        <f>OrderList!D2908</f>
        <v>V444_0</v>
      </c>
      <c r="D2908" s="10" t="str">
        <f>OrderList!F2908</f>
        <v>DTP</v>
      </c>
      <c r="E2908" s="10" t="str">
        <f>OrderList!L2908</f>
        <v>PORT09</v>
      </c>
      <c r="F2908" s="10" t="str">
        <f>OrderList!K2908</f>
        <v>PLANT03</v>
      </c>
      <c r="G2908" s="10">
        <f>OrderList!J2908</f>
        <v>1666954</v>
      </c>
      <c r="H2908" s="10">
        <f>OrderList!M2908</f>
        <v>282</v>
      </c>
      <c r="I2908" s="10">
        <f>OrderList!N2908</f>
        <v>0.42547205238072328</v>
      </c>
      <c r="O2908" s="10">
        <f>COUNTIF(FreightRates!$A$2:$A$1541,C2908)</f>
        <v>39</v>
      </c>
      <c r="Q2908" s="10">
        <f>COUNTIFS(FreightRates!$A$2:$A$1541,C2908,FreightRates!$B$2:$B$1541,B2908,FreightRates!$C$2:$C$1541,E2908)</f>
        <v>20</v>
      </c>
      <c r="T2908">
        <f>COUNTIFS(FreightRates!$A$2:$A$1541,C2908,FreightRates!$B$2:$B$1541,B2908,FreightRates!$C$2:$C$1541,E2908,FreightRates!$F$2:$F$1541,D2908,FreightRates!$D$2:$D$1541,"&lt;="&amp;I2908,FreightRates!$E$2:$E$1541,"&gt;="&amp;I2908)</f>
        <v>2</v>
      </c>
    </row>
    <row r="2909" spans="1:20" x14ac:dyDescent="0.25">
      <c r="A2909" s="10">
        <f>OrderList!A2909</f>
        <v>1447289694.7</v>
      </c>
      <c r="B2909" s="10" t="str">
        <f>OrderList!C2909</f>
        <v>PORT04</v>
      </c>
      <c r="C2909" s="10" t="str">
        <f>OrderList!D2909</f>
        <v>V444_0</v>
      </c>
      <c r="D2909" s="10" t="str">
        <f>OrderList!F2909</f>
        <v>DTP</v>
      </c>
      <c r="E2909" s="10" t="str">
        <f>OrderList!L2909</f>
        <v>PORT09</v>
      </c>
      <c r="F2909" s="10" t="str">
        <f>OrderList!K2909</f>
        <v>PLANT03</v>
      </c>
      <c r="G2909" s="10">
        <f>OrderList!J2909</f>
        <v>1666954</v>
      </c>
      <c r="H2909" s="10">
        <f>OrderList!M2909</f>
        <v>387</v>
      </c>
      <c r="I2909" s="10">
        <f>OrderList!N2909</f>
        <v>1.2352414423956481</v>
      </c>
      <c r="O2909" s="10">
        <f>COUNTIF(FreightRates!$A$2:$A$1541,C2909)</f>
        <v>39</v>
      </c>
      <c r="Q2909" s="10">
        <f>COUNTIFS(FreightRates!$A$2:$A$1541,C2909,FreightRates!$B$2:$B$1541,B2909,FreightRates!$C$2:$C$1541,E2909)</f>
        <v>20</v>
      </c>
      <c r="T2909">
        <f>COUNTIFS(FreightRates!$A$2:$A$1541,C2909,FreightRates!$B$2:$B$1541,B2909,FreightRates!$C$2:$C$1541,E2909,FreightRates!$F$2:$F$1541,D2909,FreightRates!$D$2:$D$1541,"&lt;="&amp;I2909,FreightRates!$E$2:$E$1541,"&gt;="&amp;I2909)</f>
        <v>2</v>
      </c>
    </row>
    <row r="2910" spans="1:20" x14ac:dyDescent="0.25">
      <c r="A2910" s="10">
        <f>OrderList!A2910</f>
        <v>1447195160.7</v>
      </c>
      <c r="B2910" s="10" t="str">
        <f>OrderList!C2910</f>
        <v>PORT04</v>
      </c>
      <c r="C2910" s="10" t="str">
        <f>OrderList!D2910</f>
        <v>V444_0</v>
      </c>
      <c r="D2910" s="10" t="str">
        <f>OrderList!F2910</f>
        <v>DTP</v>
      </c>
      <c r="E2910" s="10" t="str">
        <f>OrderList!L2910</f>
        <v>PORT09</v>
      </c>
      <c r="F2910" s="10" t="str">
        <f>OrderList!K2910</f>
        <v>PLANT03</v>
      </c>
      <c r="G2910" s="10">
        <f>OrderList!J2910</f>
        <v>1666954</v>
      </c>
      <c r="H2910" s="10">
        <f>OrderList!M2910</f>
        <v>249</v>
      </c>
      <c r="I2910" s="10">
        <f>OrderList!N2910</f>
        <v>1.3724904915507203E-2</v>
      </c>
      <c r="O2910" s="10">
        <f>COUNTIF(FreightRates!$A$2:$A$1541,C2910)</f>
        <v>39</v>
      </c>
      <c r="Q2910" s="10">
        <f>COUNTIFS(FreightRates!$A$2:$A$1541,C2910,FreightRates!$B$2:$B$1541,B2910,FreightRates!$C$2:$C$1541,E2910)</f>
        <v>20</v>
      </c>
      <c r="T2910">
        <f>COUNTIFS(FreightRates!$A$2:$A$1541,C2910,FreightRates!$B$2:$B$1541,B2910,FreightRates!$C$2:$C$1541,E2910,FreightRates!$F$2:$F$1541,D2910,FreightRates!$D$2:$D$1541,"&lt;="&amp;I2910,FreightRates!$E$2:$E$1541,"&gt;="&amp;I2910)</f>
        <v>2</v>
      </c>
    </row>
    <row r="2911" spans="1:20" x14ac:dyDescent="0.25">
      <c r="A2911" s="10">
        <f>OrderList!A2911</f>
        <v>1447274426.7</v>
      </c>
      <c r="B2911" s="10" t="str">
        <f>OrderList!C2911</f>
        <v>PORT04</v>
      </c>
      <c r="C2911" s="10" t="str">
        <f>OrderList!D2911</f>
        <v>V444_0</v>
      </c>
      <c r="D2911" s="10" t="str">
        <f>OrderList!F2911</f>
        <v>DTP</v>
      </c>
      <c r="E2911" s="10" t="str">
        <f>OrderList!L2911</f>
        <v>PORT09</v>
      </c>
      <c r="F2911" s="10" t="str">
        <f>OrderList!K2911</f>
        <v>PLANT03</v>
      </c>
      <c r="G2911" s="10">
        <f>OrderList!J2911</f>
        <v>1666954</v>
      </c>
      <c r="H2911" s="10">
        <f>OrderList!M2911</f>
        <v>1246</v>
      </c>
      <c r="I2911" s="10">
        <f>OrderList!N2911</f>
        <v>13.76</v>
      </c>
      <c r="O2911" s="10">
        <f>COUNTIF(FreightRates!$A$2:$A$1541,C2911)</f>
        <v>39</v>
      </c>
      <c r="Q2911" s="10">
        <f>COUNTIFS(FreightRates!$A$2:$A$1541,C2911,FreightRates!$B$2:$B$1541,B2911,FreightRates!$C$2:$C$1541,E2911)</f>
        <v>20</v>
      </c>
      <c r="T2911">
        <f>COUNTIFS(FreightRates!$A$2:$A$1541,C2911,FreightRates!$B$2:$B$1541,B2911,FreightRates!$C$2:$C$1541,E2911,FreightRates!$F$2:$F$1541,D2911,FreightRates!$D$2:$D$1541,"&lt;="&amp;I2911,FreightRates!$E$2:$E$1541,"&gt;="&amp;I2911)</f>
        <v>2</v>
      </c>
    </row>
    <row r="2912" spans="1:20" x14ac:dyDescent="0.25">
      <c r="A2912" s="10">
        <f>OrderList!A2912</f>
        <v>1447167297.7</v>
      </c>
      <c r="B2912" s="10" t="str">
        <f>OrderList!C2912</f>
        <v>PORT04</v>
      </c>
      <c r="C2912" s="10" t="str">
        <f>OrderList!D2912</f>
        <v>V444_0</v>
      </c>
      <c r="D2912" s="10" t="str">
        <f>OrderList!F2912</f>
        <v>DTP</v>
      </c>
      <c r="E2912" s="10" t="str">
        <f>OrderList!L2912</f>
        <v>PORT09</v>
      </c>
      <c r="F2912" s="10" t="str">
        <f>OrderList!K2912</f>
        <v>PLANT03</v>
      </c>
      <c r="G2912" s="10">
        <f>OrderList!J2912</f>
        <v>1666954</v>
      </c>
      <c r="H2912" s="10">
        <f>OrderList!M2912</f>
        <v>966</v>
      </c>
      <c r="I2912" s="10">
        <f>OrderList!N2912</f>
        <v>8.26</v>
      </c>
      <c r="O2912" s="10">
        <f>COUNTIF(FreightRates!$A$2:$A$1541,C2912)</f>
        <v>39</v>
      </c>
      <c r="Q2912" s="10">
        <f>COUNTIFS(FreightRates!$A$2:$A$1541,C2912,FreightRates!$B$2:$B$1541,B2912,FreightRates!$C$2:$C$1541,E2912)</f>
        <v>20</v>
      </c>
      <c r="T2912">
        <f>COUNTIFS(FreightRates!$A$2:$A$1541,C2912,FreightRates!$B$2:$B$1541,B2912,FreightRates!$C$2:$C$1541,E2912,FreightRates!$F$2:$F$1541,D2912,FreightRates!$D$2:$D$1541,"&lt;="&amp;I2912,FreightRates!$E$2:$E$1541,"&gt;="&amp;I2912)</f>
        <v>2</v>
      </c>
    </row>
    <row r="2913" spans="1:20" x14ac:dyDescent="0.25">
      <c r="A2913" s="10">
        <f>OrderList!A2913</f>
        <v>1447260689.7</v>
      </c>
      <c r="B2913" s="10" t="str">
        <f>OrderList!C2913</f>
        <v>PORT04</v>
      </c>
      <c r="C2913" s="10" t="str">
        <f>OrderList!D2913</f>
        <v>V444_0</v>
      </c>
      <c r="D2913" s="10" t="str">
        <f>OrderList!F2913</f>
        <v>DTP</v>
      </c>
      <c r="E2913" s="10" t="str">
        <f>OrderList!L2913</f>
        <v>PORT09</v>
      </c>
      <c r="F2913" s="10" t="str">
        <f>OrderList!K2913</f>
        <v>PLANT03</v>
      </c>
      <c r="G2913" s="10">
        <f>OrderList!J2913</f>
        <v>1666954</v>
      </c>
      <c r="H2913" s="10">
        <f>OrderList!M2913</f>
        <v>1294</v>
      </c>
      <c r="I2913" s="10">
        <f>OrderList!N2913</f>
        <v>10.34</v>
      </c>
      <c r="O2913" s="10">
        <f>COUNTIF(FreightRates!$A$2:$A$1541,C2913)</f>
        <v>39</v>
      </c>
      <c r="Q2913" s="10">
        <f>COUNTIFS(FreightRates!$A$2:$A$1541,C2913,FreightRates!$B$2:$B$1541,B2913,FreightRates!$C$2:$C$1541,E2913)</f>
        <v>20</v>
      </c>
      <c r="T2913">
        <f>COUNTIFS(FreightRates!$A$2:$A$1541,C2913,FreightRates!$B$2:$B$1541,B2913,FreightRates!$C$2:$C$1541,E2913,FreightRates!$F$2:$F$1541,D2913,FreightRates!$D$2:$D$1541,"&lt;="&amp;I2913,FreightRates!$E$2:$E$1541,"&gt;="&amp;I2913)</f>
        <v>2</v>
      </c>
    </row>
    <row r="2914" spans="1:20" x14ac:dyDescent="0.25">
      <c r="A2914" s="10">
        <f>OrderList!A2914</f>
        <v>1447373436.7</v>
      </c>
      <c r="B2914" s="10" t="str">
        <f>OrderList!C2914</f>
        <v>PORT04</v>
      </c>
      <c r="C2914" s="10" t="str">
        <f>OrderList!D2914</f>
        <v>V444_0</v>
      </c>
      <c r="D2914" s="10" t="str">
        <f>OrderList!F2914</f>
        <v>DTP</v>
      </c>
      <c r="E2914" s="10" t="str">
        <f>OrderList!L2914</f>
        <v>PORT09</v>
      </c>
      <c r="F2914" s="10" t="str">
        <f>OrderList!K2914</f>
        <v>PLANT03</v>
      </c>
      <c r="G2914" s="10">
        <f>OrderList!J2914</f>
        <v>1666954</v>
      </c>
      <c r="H2914" s="10">
        <f>OrderList!M2914</f>
        <v>1258</v>
      </c>
      <c r="I2914" s="10">
        <f>OrderList!N2914</f>
        <v>10.14</v>
      </c>
      <c r="O2914" s="10">
        <f>COUNTIF(FreightRates!$A$2:$A$1541,C2914)</f>
        <v>39</v>
      </c>
      <c r="Q2914" s="10">
        <f>COUNTIFS(FreightRates!$A$2:$A$1541,C2914,FreightRates!$B$2:$B$1541,B2914,FreightRates!$C$2:$C$1541,E2914)</f>
        <v>20</v>
      </c>
      <c r="T2914">
        <f>COUNTIFS(FreightRates!$A$2:$A$1541,C2914,FreightRates!$B$2:$B$1541,B2914,FreightRates!$C$2:$C$1541,E2914,FreightRates!$F$2:$F$1541,D2914,FreightRates!$D$2:$D$1541,"&lt;="&amp;I2914,FreightRates!$E$2:$E$1541,"&gt;="&amp;I2914)</f>
        <v>2</v>
      </c>
    </row>
    <row r="2915" spans="1:20" x14ac:dyDescent="0.25">
      <c r="A2915" s="10">
        <f>OrderList!A2915</f>
        <v>1447305845.7</v>
      </c>
      <c r="B2915" s="10" t="str">
        <f>OrderList!C2915</f>
        <v>PORT04</v>
      </c>
      <c r="C2915" s="10" t="str">
        <f>OrderList!D2915</f>
        <v>V444_0</v>
      </c>
      <c r="D2915" s="10" t="str">
        <f>OrderList!F2915</f>
        <v>DTP</v>
      </c>
      <c r="E2915" s="10" t="str">
        <f>OrderList!L2915</f>
        <v>PORT09</v>
      </c>
      <c r="F2915" s="10" t="str">
        <f>OrderList!K2915</f>
        <v>PLANT03</v>
      </c>
      <c r="G2915" s="10">
        <f>OrderList!J2915</f>
        <v>1666954</v>
      </c>
      <c r="H2915" s="10">
        <f>OrderList!M2915</f>
        <v>1315</v>
      </c>
      <c r="I2915" s="10">
        <f>OrderList!N2915</f>
        <v>12.02</v>
      </c>
      <c r="O2915" s="10">
        <f>COUNTIF(FreightRates!$A$2:$A$1541,C2915)</f>
        <v>39</v>
      </c>
      <c r="Q2915" s="10">
        <f>COUNTIFS(FreightRates!$A$2:$A$1541,C2915,FreightRates!$B$2:$B$1541,B2915,FreightRates!$C$2:$C$1541,E2915)</f>
        <v>20</v>
      </c>
      <c r="T2915">
        <f>COUNTIFS(FreightRates!$A$2:$A$1541,C2915,FreightRates!$B$2:$B$1541,B2915,FreightRates!$C$2:$C$1541,E2915,FreightRates!$F$2:$F$1541,D2915,FreightRates!$D$2:$D$1541,"&lt;="&amp;I2915,FreightRates!$E$2:$E$1541,"&gt;="&amp;I2915)</f>
        <v>2</v>
      </c>
    </row>
    <row r="2916" spans="1:20" x14ac:dyDescent="0.25">
      <c r="A2916" s="10">
        <f>OrderList!A2916</f>
        <v>1447204323.7</v>
      </c>
      <c r="B2916" s="10" t="str">
        <f>OrderList!C2916</f>
        <v>PORT04</v>
      </c>
      <c r="C2916" s="10" t="str">
        <f>OrderList!D2916</f>
        <v>V444_0</v>
      </c>
      <c r="D2916" s="10" t="str">
        <f>OrderList!F2916</f>
        <v>DTP</v>
      </c>
      <c r="E2916" s="10" t="str">
        <f>OrderList!L2916</f>
        <v>PORT09</v>
      </c>
      <c r="F2916" s="10" t="str">
        <f>OrderList!K2916</f>
        <v>PLANT03</v>
      </c>
      <c r="G2916" s="10">
        <f>OrderList!J2916</f>
        <v>1666954</v>
      </c>
      <c r="H2916" s="10">
        <f>OrderList!M2916</f>
        <v>1279</v>
      </c>
      <c r="I2916" s="10">
        <f>OrderList!N2916</f>
        <v>11.08</v>
      </c>
      <c r="O2916" s="10">
        <f>COUNTIF(FreightRates!$A$2:$A$1541,C2916)</f>
        <v>39</v>
      </c>
      <c r="Q2916" s="10">
        <f>COUNTIFS(FreightRates!$A$2:$A$1541,C2916,FreightRates!$B$2:$B$1541,B2916,FreightRates!$C$2:$C$1541,E2916)</f>
        <v>20</v>
      </c>
      <c r="T2916">
        <f>COUNTIFS(FreightRates!$A$2:$A$1541,C2916,FreightRates!$B$2:$B$1541,B2916,FreightRates!$C$2:$C$1541,E2916,FreightRates!$F$2:$F$1541,D2916,FreightRates!$D$2:$D$1541,"&lt;="&amp;I2916,FreightRates!$E$2:$E$1541,"&gt;="&amp;I2916)</f>
        <v>2</v>
      </c>
    </row>
    <row r="2917" spans="1:20" x14ac:dyDescent="0.25">
      <c r="A2917" s="10">
        <f>OrderList!A2917</f>
        <v>1447167296.7</v>
      </c>
      <c r="B2917" s="10" t="str">
        <f>OrderList!C2917</f>
        <v>PORT04</v>
      </c>
      <c r="C2917" s="10" t="str">
        <f>OrderList!D2917</f>
        <v>V444_0</v>
      </c>
      <c r="D2917" s="10" t="str">
        <f>OrderList!F2917</f>
        <v>DTP</v>
      </c>
      <c r="E2917" s="10" t="str">
        <f>OrderList!L2917</f>
        <v>PORT09</v>
      </c>
      <c r="F2917" s="10" t="str">
        <f>OrderList!K2917</f>
        <v>PLANT03</v>
      </c>
      <c r="G2917" s="10">
        <f>OrderList!J2917</f>
        <v>1666954</v>
      </c>
      <c r="H2917" s="10">
        <f>OrderList!M2917</f>
        <v>1320</v>
      </c>
      <c r="I2917" s="10">
        <f>OrderList!N2917</f>
        <v>12.02</v>
      </c>
      <c r="O2917" s="10">
        <f>COUNTIF(FreightRates!$A$2:$A$1541,C2917)</f>
        <v>39</v>
      </c>
      <c r="Q2917" s="10">
        <f>COUNTIFS(FreightRates!$A$2:$A$1541,C2917,FreightRates!$B$2:$B$1541,B2917,FreightRates!$C$2:$C$1541,E2917)</f>
        <v>20</v>
      </c>
      <c r="T2917">
        <f>COUNTIFS(FreightRates!$A$2:$A$1541,C2917,FreightRates!$B$2:$B$1541,B2917,FreightRates!$C$2:$C$1541,E2917,FreightRates!$F$2:$F$1541,D2917,FreightRates!$D$2:$D$1541,"&lt;="&amp;I2917,FreightRates!$E$2:$E$1541,"&gt;="&amp;I2917)</f>
        <v>2</v>
      </c>
    </row>
    <row r="2918" spans="1:20" x14ac:dyDescent="0.25">
      <c r="A2918" s="10">
        <f>OrderList!A2918</f>
        <v>1447225332.7</v>
      </c>
      <c r="B2918" s="10" t="str">
        <f>OrderList!C2918</f>
        <v>PORT04</v>
      </c>
      <c r="C2918" s="10" t="str">
        <f>OrderList!D2918</f>
        <v>V444_0</v>
      </c>
      <c r="D2918" s="10" t="str">
        <f>OrderList!F2918</f>
        <v>DTP</v>
      </c>
      <c r="E2918" s="10" t="str">
        <f>OrderList!L2918</f>
        <v>PORT09</v>
      </c>
      <c r="F2918" s="10" t="str">
        <f>OrderList!K2918</f>
        <v>PLANT03</v>
      </c>
      <c r="G2918" s="10">
        <f>OrderList!J2918</f>
        <v>1666954</v>
      </c>
      <c r="H2918" s="10">
        <f>OrderList!M2918</f>
        <v>1295</v>
      </c>
      <c r="I2918" s="10">
        <f>OrderList!N2918</f>
        <v>11.98</v>
      </c>
      <c r="O2918" s="10">
        <f>COUNTIF(FreightRates!$A$2:$A$1541,C2918)</f>
        <v>39</v>
      </c>
      <c r="Q2918" s="10">
        <f>COUNTIFS(FreightRates!$A$2:$A$1541,C2918,FreightRates!$B$2:$B$1541,B2918,FreightRates!$C$2:$C$1541,E2918)</f>
        <v>20</v>
      </c>
      <c r="T2918">
        <f>COUNTIFS(FreightRates!$A$2:$A$1541,C2918,FreightRates!$B$2:$B$1541,B2918,FreightRates!$C$2:$C$1541,E2918,FreightRates!$F$2:$F$1541,D2918,FreightRates!$D$2:$D$1541,"&lt;="&amp;I2918,FreightRates!$E$2:$E$1541,"&gt;="&amp;I2918)</f>
        <v>2</v>
      </c>
    </row>
    <row r="2919" spans="1:20" x14ac:dyDescent="0.25">
      <c r="A2919" s="10">
        <f>OrderList!A2919</f>
        <v>1447174669.7</v>
      </c>
      <c r="B2919" s="10" t="str">
        <f>OrderList!C2919</f>
        <v>PORT04</v>
      </c>
      <c r="C2919" s="10" t="str">
        <f>OrderList!D2919</f>
        <v>V444_0</v>
      </c>
      <c r="D2919" s="10" t="str">
        <f>OrderList!F2919</f>
        <v>DTP</v>
      </c>
      <c r="E2919" s="10" t="str">
        <f>OrderList!L2919</f>
        <v>PORT09</v>
      </c>
      <c r="F2919" s="10" t="str">
        <f>OrderList!K2919</f>
        <v>PLANT03</v>
      </c>
      <c r="G2919" s="10">
        <f>OrderList!J2919</f>
        <v>1666954</v>
      </c>
      <c r="H2919" s="10">
        <f>OrderList!M2919</f>
        <v>1327</v>
      </c>
      <c r="I2919" s="10">
        <f>OrderList!N2919</f>
        <v>10.98</v>
      </c>
      <c r="O2919" s="10">
        <f>COUNTIF(FreightRates!$A$2:$A$1541,C2919)</f>
        <v>39</v>
      </c>
      <c r="Q2919" s="10">
        <f>COUNTIFS(FreightRates!$A$2:$A$1541,C2919,FreightRates!$B$2:$B$1541,B2919,FreightRates!$C$2:$C$1541,E2919)</f>
        <v>20</v>
      </c>
      <c r="T2919">
        <f>COUNTIFS(FreightRates!$A$2:$A$1541,C2919,FreightRates!$B$2:$B$1541,B2919,FreightRates!$C$2:$C$1541,E2919,FreightRates!$F$2:$F$1541,D2919,FreightRates!$D$2:$D$1541,"&lt;="&amp;I2919,FreightRates!$E$2:$E$1541,"&gt;="&amp;I2919)</f>
        <v>2</v>
      </c>
    </row>
    <row r="2920" spans="1:20" x14ac:dyDescent="0.25">
      <c r="A2920" s="10">
        <f>OrderList!A2920</f>
        <v>1447373464.7</v>
      </c>
      <c r="B2920" s="10" t="str">
        <f>OrderList!C2920</f>
        <v>PORT04</v>
      </c>
      <c r="C2920" s="10" t="str">
        <f>OrderList!D2920</f>
        <v>V444_0</v>
      </c>
      <c r="D2920" s="10" t="str">
        <f>OrderList!F2920</f>
        <v>DTP</v>
      </c>
      <c r="E2920" s="10" t="str">
        <f>OrderList!L2920</f>
        <v>PORT09</v>
      </c>
      <c r="F2920" s="10" t="str">
        <f>OrderList!K2920</f>
        <v>PLANT03</v>
      </c>
      <c r="G2920" s="10">
        <f>OrderList!J2920</f>
        <v>1666954</v>
      </c>
      <c r="H2920" s="10">
        <f>OrderList!M2920</f>
        <v>1545</v>
      </c>
      <c r="I2920" s="10">
        <f>OrderList!N2920</f>
        <v>13.04</v>
      </c>
      <c r="O2920" s="10">
        <f>COUNTIF(FreightRates!$A$2:$A$1541,C2920)</f>
        <v>39</v>
      </c>
      <c r="Q2920" s="10">
        <f>COUNTIFS(FreightRates!$A$2:$A$1541,C2920,FreightRates!$B$2:$B$1541,B2920,FreightRates!$C$2:$C$1541,E2920)</f>
        <v>20</v>
      </c>
      <c r="T2920">
        <f>COUNTIFS(FreightRates!$A$2:$A$1541,C2920,FreightRates!$B$2:$B$1541,B2920,FreightRates!$C$2:$C$1541,E2920,FreightRates!$F$2:$F$1541,D2920,FreightRates!$D$2:$D$1541,"&lt;="&amp;I2920,FreightRates!$E$2:$E$1541,"&gt;="&amp;I2920)</f>
        <v>2</v>
      </c>
    </row>
    <row r="2921" spans="1:20" x14ac:dyDescent="0.25">
      <c r="A2921" s="10">
        <f>OrderList!A2921</f>
        <v>1447373470.7</v>
      </c>
      <c r="B2921" s="10" t="str">
        <f>OrderList!C2921</f>
        <v>PORT04</v>
      </c>
      <c r="C2921" s="10" t="str">
        <f>OrderList!D2921</f>
        <v>V444_0</v>
      </c>
      <c r="D2921" s="10" t="str">
        <f>OrderList!F2921</f>
        <v>DTP</v>
      </c>
      <c r="E2921" s="10" t="str">
        <f>OrderList!L2921</f>
        <v>PORT09</v>
      </c>
      <c r="F2921" s="10" t="str">
        <f>OrderList!K2921</f>
        <v>PLANT03</v>
      </c>
      <c r="G2921" s="10">
        <f>OrderList!J2921</f>
        <v>1657475</v>
      </c>
      <c r="H2921" s="10">
        <f>OrderList!M2921</f>
        <v>528</v>
      </c>
      <c r="I2921" s="10">
        <f>OrderList!N2921</f>
        <v>6.4382608695652168</v>
      </c>
      <c r="O2921" s="10">
        <f>COUNTIF(FreightRates!$A$2:$A$1541,C2921)</f>
        <v>39</v>
      </c>
      <c r="Q2921" s="10">
        <f>COUNTIFS(FreightRates!$A$2:$A$1541,C2921,FreightRates!$B$2:$B$1541,B2921,FreightRates!$C$2:$C$1541,E2921)</f>
        <v>20</v>
      </c>
      <c r="T2921">
        <f>COUNTIFS(FreightRates!$A$2:$A$1541,C2921,FreightRates!$B$2:$B$1541,B2921,FreightRates!$C$2:$C$1541,E2921,FreightRates!$F$2:$F$1541,D2921,FreightRates!$D$2:$D$1541,"&lt;="&amp;I2921,FreightRates!$E$2:$E$1541,"&gt;="&amp;I2921)</f>
        <v>2</v>
      </c>
    </row>
    <row r="2922" spans="1:20" x14ac:dyDescent="0.25">
      <c r="A2922" s="10">
        <f>OrderList!A2922</f>
        <v>1447192315.7</v>
      </c>
      <c r="B2922" s="10" t="str">
        <f>OrderList!C2922</f>
        <v>PORT04</v>
      </c>
      <c r="C2922" s="10" t="str">
        <f>OrderList!D2922</f>
        <v>V444_0</v>
      </c>
      <c r="D2922" s="10" t="str">
        <f>OrderList!F2922</f>
        <v>DTP</v>
      </c>
      <c r="E2922" s="10" t="str">
        <f>OrderList!L2922</f>
        <v>PORT09</v>
      </c>
      <c r="F2922" s="10" t="str">
        <f>OrderList!K2922</f>
        <v>PLANT03</v>
      </c>
      <c r="G2922" s="10">
        <f>OrderList!J2922</f>
        <v>1657474</v>
      </c>
      <c r="H2922" s="10">
        <f>OrderList!M2922</f>
        <v>4388</v>
      </c>
      <c r="I2922" s="10">
        <f>OrderList!N2922</f>
        <v>98.18</v>
      </c>
      <c r="O2922" s="10">
        <f>COUNTIF(FreightRates!$A$2:$A$1541,C2922)</f>
        <v>39</v>
      </c>
      <c r="Q2922" s="10">
        <f>COUNTIFS(FreightRates!$A$2:$A$1541,C2922,FreightRates!$B$2:$B$1541,B2922,FreightRates!$C$2:$C$1541,E2922)</f>
        <v>20</v>
      </c>
      <c r="T2922">
        <f>COUNTIFS(FreightRates!$A$2:$A$1541,C2922,FreightRates!$B$2:$B$1541,B2922,FreightRates!$C$2:$C$1541,E2922,FreightRates!$F$2:$F$1541,D2922,FreightRates!$D$2:$D$1541,"&lt;="&amp;I2922,FreightRates!$E$2:$E$1541,"&gt;="&amp;I2922)</f>
        <v>2</v>
      </c>
    </row>
    <row r="2923" spans="1:20" x14ac:dyDescent="0.25">
      <c r="A2923" s="10">
        <f>OrderList!A2923</f>
        <v>1447278134.7</v>
      </c>
      <c r="B2923" s="10" t="str">
        <f>OrderList!C2923</f>
        <v>PORT04</v>
      </c>
      <c r="C2923" s="10" t="str">
        <f>OrderList!D2923</f>
        <v>V444_0</v>
      </c>
      <c r="D2923" s="10" t="str">
        <f>OrderList!F2923</f>
        <v>DTP</v>
      </c>
      <c r="E2923" s="10" t="str">
        <f>OrderList!L2923</f>
        <v>PORT09</v>
      </c>
      <c r="F2923" s="10" t="str">
        <f>OrderList!K2923</f>
        <v>PLANT03</v>
      </c>
      <c r="G2923" s="10">
        <f>OrderList!J2923</f>
        <v>1684796</v>
      </c>
      <c r="H2923" s="10">
        <f>OrderList!M2923</f>
        <v>591</v>
      </c>
      <c r="I2923" s="10">
        <f>OrderList!N2923</f>
        <v>7.7000000000000011</v>
      </c>
      <c r="O2923" s="10">
        <f>COUNTIF(FreightRates!$A$2:$A$1541,C2923)</f>
        <v>39</v>
      </c>
      <c r="Q2923" s="10">
        <f>COUNTIFS(FreightRates!$A$2:$A$1541,C2923,FreightRates!$B$2:$B$1541,B2923,FreightRates!$C$2:$C$1541,E2923)</f>
        <v>20</v>
      </c>
      <c r="T2923">
        <f>COUNTIFS(FreightRates!$A$2:$A$1541,C2923,FreightRates!$B$2:$B$1541,B2923,FreightRates!$C$2:$C$1541,E2923,FreightRates!$F$2:$F$1541,D2923,FreightRates!$D$2:$D$1541,"&lt;="&amp;I2923,FreightRates!$E$2:$E$1541,"&gt;="&amp;I2923)</f>
        <v>2</v>
      </c>
    </row>
    <row r="2924" spans="1:20" x14ac:dyDescent="0.25">
      <c r="A2924" s="10">
        <f>OrderList!A2924</f>
        <v>1447211343.7</v>
      </c>
      <c r="B2924" s="10" t="str">
        <f>OrderList!C2924</f>
        <v>PORT04</v>
      </c>
      <c r="C2924" s="10" t="str">
        <f>OrderList!D2924</f>
        <v>V444_0</v>
      </c>
      <c r="D2924" s="10" t="str">
        <f>OrderList!F2924</f>
        <v>DTP</v>
      </c>
      <c r="E2924" s="10" t="str">
        <f>OrderList!L2924</f>
        <v>PORT09</v>
      </c>
      <c r="F2924" s="10" t="str">
        <f>OrderList!K2924</f>
        <v>PLANT03</v>
      </c>
      <c r="G2924" s="10">
        <f>OrderList!J2924</f>
        <v>1623991</v>
      </c>
      <c r="H2924" s="10">
        <f>OrderList!M2924</f>
        <v>670</v>
      </c>
      <c r="I2924" s="10">
        <f>OrderList!N2924</f>
        <v>2.8719840035547661</v>
      </c>
      <c r="O2924" s="10">
        <f>COUNTIF(FreightRates!$A$2:$A$1541,C2924)</f>
        <v>39</v>
      </c>
      <c r="Q2924" s="10">
        <f>COUNTIFS(FreightRates!$A$2:$A$1541,C2924,FreightRates!$B$2:$B$1541,B2924,FreightRates!$C$2:$C$1541,E2924)</f>
        <v>20</v>
      </c>
      <c r="T2924">
        <f>COUNTIFS(FreightRates!$A$2:$A$1541,C2924,FreightRates!$B$2:$B$1541,B2924,FreightRates!$C$2:$C$1541,E2924,FreightRates!$F$2:$F$1541,D2924,FreightRates!$D$2:$D$1541,"&lt;="&amp;I2924,FreightRates!$E$2:$E$1541,"&gt;="&amp;I2924)</f>
        <v>2</v>
      </c>
    </row>
    <row r="2925" spans="1:20" x14ac:dyDescent="0.25">
      <c r="A2925" s="10">
        <f>OrderList!A2925</f>
        <v>1447199730.7</v>
      </c>
      <c r="B2925" s="10" t="str">
        <f>OrderList!C2925</f>
        <v>PORT04</v>
      </c>
      <c r="C2925" s="10" t="str">
        <f>OrderList!D2925</f>
        <v>V444_0</v>
      </c>
      <c r="D2925" s="10" t="str">
        <f>OrderList!F2925</f>
        <v>DTP</v>
      </c>
      <c r="E2925" s="10" t="str">
        <f>OrderList!L2925</f>
        <v>PORT09</v>
      </c>
      <c r="F2925" s="10" t="str">
        <f>OrderList!K2925</f>
        <v>PLANT03</v>
      </c>
      <c r="G2925" s="10">
        <f>OrderList!J2925</f>
        <v>1691700</v>
      </c>
      <c r="H2925" s="10">
        <f>OrderList!M2925</f>
        <v>810</v>
      </c>
      <c r="I2925" s="10">
        <f>OrderList!N2925</f>
        <v>2.9824836623548663</v>
      </c>
      <c r="O2925" s="10">
        <f>COUNTIF(FreightRates!$A$2:$A$1541,C2925)</f>
        <v>39</v>
      </c>
      <c r="Q2925" s="10">
        <f>COUNTIFS(FreightRates!$A$2:$A$1541,C2925,FreightRates!$B$2:$B$1541,B2925,FreightRates!$C$2:$C$1541,E2925)</f>
        <v>20</v>
      </c>
      <c r="T2925">
        <f>COUNTIFS(FreightRates!$A$2:$A$1541,C2925,FreightRates!$B$2:$B$1541,B2925,FreightRates!$C$2:$C$1541,E2925,FreightRates!$F$2:$F$1541,D2925,FreightRates!$D$2:$D$1541,"&lt;="&amp;I2925,FreightRates!$E$2:$E$1541,"&gt;="&amp;I2925)</f>
        <v>2</v>
      </c>
    </row>
    <row r="2926" spans="1:20" x14ac:dyDescent="0.25">
      <c r="A2926" s="10">
        <f>OrderList!A2926</f>
        <v>1447232867.7</v>
      </c>
      <c r="B2926" s="10" t="str">
        <f>OrderList!C2926</f>
        <v>PORT04</v>
      </c>
      <c r="C2926" s="10" t="str">
        <f>OrderList!D2926</f>
        <v>V444_0</v>
      </c>
      <c r="D2926" s="10" t="str">
        <f>OrderList!F2926</f>
        <v>DTP</v>
      </c>
      <c r="E2926" s="10" t="str">
        <f>OrderList!L2926</f>
        <v>PORT09</v>
      </c>
      <c r="F2926" s="10" t="str">
        <f>OrderList!K2926</f>
        <v>PLANT03</v>
      </c>
      <c r="G2926" s="10">
        <f>OrderList!J2926</f>
        <v>1660551</v>
      </c>
      <c r="H2926" s="10">
        <f>OrderList!M2926</f>
        <v>308</v>
      </c>
      <c r="I2926" s="10">
        <f>OrderList!N2926</f>
        <v>2.4015857284440041</v>
      </c>
      <c r="O2926" s="10">
        <f>COUNTIF(FreightRates!$A$2:$A$1541,C2926)</f>
        <v>39</v>
      </c>
      <c r="Q2926" s="10">
        <f>COUNTIFS(FreightRates!$A$2:$A$1541,C2926,FreightRates!$B$2:$B$1541,B2926,FreightRates!$C$2:$C$1541,E2926)</f>
        <v>20</v>
      </c>
      <c r="T2926">
        <f>COUNTIFS(FreightRates!$A$2:$A$1541,C2926,FreightRates!$B$2:$B$1541,B2926,FreightRates!$C$2:$C$1541,E2926,FreightRates!$F$2:$F$1541,D2926,FreightRates!$D$2:$D$1541,"&lt;="&amp;I2926,FreightRates!$E$2:$E$1541,"&gt;="&amp;I2926)</f>
        <v>2</v>
      </c>
    </row>
    <row r="2927" spans="1:20" x14ac:dyDescent="0.25">
      <c r="A2927" s="10">
        <f>OrderList!A2927</f>
        <v>1447232858.7</v>
      </c>
      <c r="B2927" s="10" t="str">
        <f>OrderList!C2927</f>
        <v>PORT04</v>
      </c>
      <c r="C2927" s="10" t="str">
        <f>OrderList!D2927</f>
        <v>V444_0</v>
      </c>
      <c r="D2927" s="10" t="str">
        <f>OrderList!F2927</f>
        <v>DTP</v>
      </c>
      <c r="E2927" s="10" t="str">
        <f>OrderList!L2927</f>
        <v>PORT09</v>
      </c>
      <c r="F2927" s="10" t="str">
        <f>OrderList!K2927</f>
        <v>PLANT03</v>
      </c>
      <c r="G2927" s="10">
        <f>OrderList!J2927</f>
        <v>1660551</v>
      </c>
      <c r="H2927" s="10">
        <f>OrderList!M2927</f>
        <v>261</v>
      </c>
      <c r="I2927" s="10">
        <f>OrderList!N2927</f>
        <v>1.200792864222002</v>
      </c>
      <c r="O2927" s="10">
        <f>COUNTIF(FreightRates!$A$2:$A$1541,C2927)</f>
        <v>39</v>
      </c>
      <c r="Q2927" s="10">
        <f>COUNTIFS(FreightRates!$A$2:$A$1541,C2927,FreightRates!$B$2:$B$1541,B2927,FreightRates!$C$2:$C$1541,E2927)</f>
        <v>20</v>
      </c>
      <c r="T2927">
        <f>COUNTIFS(FreightRates!$A$2:$A$1541,C2927,FreightRates!$B$2:$B$1541,B2927,FreightRates!$C$2:$C$1541,E2927,FreightRates!$F$2:$F$1541,D2927,FreightRates!$D$2:$D$1541,"&lt;="&amp;I2927,FreightRates!$E$2:$E$1541,"&gt;="&amp;I2927)</f>
        <v>2</v>
      </c>
    </row>
    <row r="2928" spans="1:20" x14ac:dyDescent="0.25">
      <c r="A2928" s="10">
        <f>OrderList!A2928</f>
        <v>1447232857.7</v>
      </c>
      <c r="B2928" s="10" t="str">
        <f>OrderList!C2928</f>
        <v>PORT04</v>
      </c>
      <c r="C2928" s="10" t="str">
        <f>OrderList!D2928</f>
        <v>V444_0</v>
      </c>
      <c r="D2928" s="10" t="str">
        <f>OrderList!F2928</f>
        <v>DTP</v>
      </c>
      <c r="E2928" s="10" t="str">
        <f>OrderList!L2928</f>
        <v>PORT09</v>
      </c>
      <c r="F2928" s="10" t="str">
        <f>OrderList!K2928</f>
        <v>PLANT03</v>
      </c>
      <c r="G2928" s="10">
        <f>OrderList!J2928</f>
        <v>1660551</v>
      </c>
      <c r="H2928" s="10">
        <f>OrderList!M2928</f>
        <v>283</v>
      </c>
      <c r="I2928" s="10">
        <f>OrderList!N2928</f>
        <v>2.4015857284440041</v>
      </c>
      <c r="O2928" s="10">
        <f>COUNTIF(FreightRates!$A$2:$A$1541,C2928)</f>
        <v>39</v>
      </c>
      <c r="Q2928" s="10">
        <f>COUNTIFS(FreightRates!$A$2:$A$1541,C2928,FreightRates!$B$2:$B$1541,B2928,FreightRates!$C$2:$C$1541,E2928)</f>
        <v>20</v>
      </c>
      <c r="T2928">
        <f>COUNTIFS(FreightRates!$A$2:$A$1541,C2928,FreightRates!$B$2:$B$1541,B2928,FreightRates!$C$2:$C$1541,E2928,FreightRates!$F$2:$F$1541,D2928,FreightRates!$D$2:$D$1541,"&lt;="&amp;I2928,FreightRates!$E$2:$E$1541,"&gt;="&amp;I2928)</f>
        <v>2</v>
      </c>
    </row>
    <row r="2929" spans="1:20" x14ac:dyDescent="0.25">
      <c r="A2929" s="10">
        <f>OrderList!A2929</f>
        <v>1447281408.7</v>
      </c>
      <c r="B2929" s="10" t="str">
        <f>OrderList!C2929</f>
        <v>PORT04</v>
      </c>
      <c r="C2929" s="10" t="str">
        <f>OrderList!D2929</f>
        <v>V444_0</v>
      </c>
      <c r="D2929" s="10" t="str">
        <f>OrderList!F2929</f>
        <v>DTP</v>
      </c>
      <c r="E2929" s="10" t="str">
        <f>OrderList!L2929</f>
        <v>PORT09</v>
      </c>
      <c r="F2929" s="10" t="str">
        <f>OrderList!K2929</f>
        <v>PLANT03</v>
      </c>
      <c r="G2929" s="10">
        <f>OrderList!J2929</f>
        <v>1660551</v>
      </c>
      <c r="H2929" s="10">
        <f>OrderList!M2929</f>
        <v>324</v>
      </c>
      <c r="I2929" s="10">
        <f>OrderList!N2929</f>
        <v>2.4015857284440041</v>
      </c>
      <c r="O2929" s="10">
        <f>COUNTIF(FreightRates!$A$2:$A$1541,C2929)</f>
        <v>39</v>
      </c>
      <c r="Q2929" s="10">
        <f>COUNTIFS(FreightRates!$A$2:$A$1541,C2929,FreightRates!$B$2:$B$1541,B2929,FreightRates!$C$2:$C$1541,E2929)</f>
        <v>20</v>
      </c>
      <c r="T2929">
        <f>COUNTIFS(FreightRates!$A$2:$A$1541,C2929,FreightRates!$B$2:$B$1541,B2929,FreightRates!$C$2:$C$1541,E2929,FreightRates!$F$2:$F$1541,D2929,FreightRates!$D$2:$D$1541,"&lt;="&amp;I2929,FreightRates!$E$2:$E$1541,"&gt;="&amp;I2929)</f>
        <v>2</v>
      </c>
    </row>
    <row r="2930" spans="1:20" x14ac:dyDescent="0.25">
      <c r="A2930" s="10">
        <f>OrderList!A2930</f>
        <v>1447232856.7</v>
      </c>
      <c r="B2930" s="10" t="str">
        <f>OrderList!C2930</f>
        <v>PORT04</v>
      </c>
      <c r="C2930" s="10" t="str">
        <f>OrderList!D2930</f>
        <v>V444_0</v>
      </c>
      <c r="D2930" s="10" t="str">
        <f>OrderList!F2930</f>
        <v>DTP</v>
      </c>
      <c r="E2930" s="10" t="str">
        <f>OrderList!L2930</f>
        <v>PORT09</v>
      </c>
      <c r="F2930" s="10" t="str">
        <f>OrderList!K2930</f>
        <v>PLANT03</v>
      </c>
      <c r="G2930" s="10">
        <f>OrderList!J2930</f>
        <v>1660551</v>
      </c>
      <c r="H2930" s="10">
        <f>OrderList!M2930</f>
        <v>382</v>
      </c>
      <c r="I2930" s="10">
        <f>OrderList!N2930</f>
        <v>7.42</v>
      </c>
      <c r="O2930" s="10">
        <f>COUNTIF(FreightRates!$A$2:$A$1541,C2930)</f>
        <v>39</v>
      </c>
      <c r="Q2930" s="10">
        <f>COUNTIFS(FreightRates!$A$2:$A$1541,C2930,FreightRates!$B$2:$B$1541,B2930,FreightRates!$C$2:$C$1541,E2930)</f>
        <v>20</v>
      </c>
      <c r="T2930">
        <f>COUNTIFS(FreightRates!$A$2:$A$1541,C2930,FreightRates!$B$2:$B$1541,B2930,FreightRates!$C$2:$C$1541,E2930,FreightRates!$F$2:$F$1541,D2930,FreightRates!$D$2:$D$1541,"&lt;="&amp;I2930,FreightRates!$E$2:$E$1541,"&gt;="&amp;I2930)</f>
        <v>2</v>
      </c>
    </row>
    <row r="2931" spans="1:20" x14ac:dyDescent="0.25">
      <c r="A2931" s="10">
        <f>OrderList!A2931</f>
        <v>1447196801.7</v>
      </c>
      <c r="B2931" s="10" t="str">
        <f>OrderList!C2931</f>
        <v>PORT04</v>
      </c>
      <c r="C2931" s="10" t="str">
        <f>OrderList!D2931</f>
        <v>V444_0</v>
      </c>
      <c r="D2931" s="10" t="str">
        <f>OrderList!F2931</f>
        <v>DTP</v>
      </c>
      <c r="E2931" s="10" t="str">
        <f>OrderList!L2931</f>
        <v>PORT09</v>
      </c>
      <c r="F2931" s="10" t="str">
        <f>OrderList!K2931</f>
        <v>PLANT03</v>
      </c>
      <c r="G2931" s="10">
        <f>OrderList!J2931</f>
        <v>1660551</v>
      </c>
      <c r="H2931" s="10">
        <f>OrderList!M2931</f>
        <v>829</v>
      </c>
      <c r="I2931" s="10">
        <f>OrderList!N2931</f>
        <v>54.32</v>
      </c>
      <c r="O2931" s="10">
        <f>COUNTIF(FreightRates!$A$2:$A$1541,C2931)</f>
        <v>39</v>
      </c>
      <c r="Q2931" s="10">
        <f>COUNTIFS(FreightRates!$A$2:$A$1541,C2931,FreightRates!$B$2:$B$1541,B2931,FreightRates!$C$2:$C$1541,E2931)</f>
        <v>20</v>
      </c>
      <c r="T2931">
        <f>COUNTIFS(FreightRates!$A$2:$A$1541,C2931,FreightRates!$B$2:$B$1541,B2931,FreightRates!$C$2:$C$1541,E2931,FreightRates!$F$2:$F$1541,D2931,FreightRates!$D$2:$D$1541,"&lt;="&amp;I2931,FreightRates!$E$2:$E$1541,"&gt;="&amp;I2931)</f>
        <v>2</v>
      </c>
    </row>
    <row r="2932" spans="1:20" x14ac:dyDescent="0.25">
      <c r="A2932" s="10">
        <f>OrderList!A2932</f>
        <v>1447172424.7</v>
      </c>
      <c r="B2932" s="10" t="str">
        <f>OrderList!C2932</f>
        <v>PORT04</v>
      </c>
      <c r="C2932" s="10" t="str">
        <f>OrderList!D2932</f>
        <v>V444_0</v>
      </c>
      <c r="D2932" s="10" t="str">
        <f>OrderList!F2932</f>
        <v>DTP</v>
      </c>
      <c r="E2932" s="10" t="str">
        <f>OrderList!L2932</f>
        <v>PORT09</v>
      </c>
      <c r="F2932" s="10" t="str">
        <f>OrderList!K2932</f>
        <v>PLANT03</v>
      </c>
      <c r="G2932" s="10">
        <f>OrderList!J2932</f>
        <v>1687521</v>
      </c>
      <c r="H2932" s="10">
        <f>OrderList!M2932</f>
        <v>407</v>
      </c>
      <c r="I2932" s="10">
        <f>OrderList!N2932</f>
        <v>2.16</v>
      </c>
      <c r="O2932" s="10">
        <f>COUNTIF(FreightRates!$A$2:$A$1541,C2932)</f>
        <v>39</v>
      </c>
      <c r="Q2932" s="10">
        <f>COUNTIFS(FreightRates!$A$2:$A$1541,C2932,FreightRates!$B$2:$B$1541,B2932,FreightRates!$C$2:$C$1541,E2932)</f>
        <v>20</v>
      </c>
      <c r="T2932">
        <f>COUNTIFS(FreightRates!$A$2:$A$1541,C2932,FreightRates!$B$2:$B$1541,B2932,FreightRates!$C$2:$C$1541,E2932,FreightRates!$F$2:$F$1541,D2932,FreightRates!$D$2:$D$1541,"&lt;="&amp;I2932,FreightRates!$E$2:$E$1541,"&gt;="&amp;I2932)</f>
        <v>2</v>
      </c>
    </row>
    <row r="2933" spans="1:20" x14ac:dyDescent="0.25">
      <c r="A2933" s="10">
        <f>OrderList!A2933</f>
        <v>1447258794.7</v>
      </c>
      <c r="B2933" s="10" t="str">
        <f>OrderList!C2933</f>
        <v>PORT04</v>
      </c>
      <c r="C2933" s="10" t="str">
        <f>OrderList!D2933</f>
        <v>V444_0</v>
      </c>
      <c r="D2933" s="10" t="str">
        <f>OrderList!F2933</f>
        <v>DTP</v>
      </c>
      <c r="E2933" s="10" t="str">
        <f>OrderList!L2933</f>
        <v>PORT09</v>
      </c>
      <c r="F2933" s="10" t="str">
        <f>OrderList!K2933</f>
        <v>PLANT03</v>
      </c>
      <c r="G2933" s="10">
        <f>OrderList!J2933</f>
        <v>1669584</v>
      </c>
      <c r="H2933" s="10">
        <f>OrderList!M2933</f>
        <v>801</v>
      </c>
      <c r="I2933" s="10">
        <f>OrderList!N2933</f>
        <v>6.8893900209099508</v>
      </c>
      <c r="O2933" s="10">
        <f>COUNTIF(FreightRates!$A$2:$A$1541,C2933)</f>
        <v>39</v>
      </c>
      <c r="Q2933" s="10">
        <f>COUNTIFS(FreightRates!$A$2:$A$1541,C2933,FreightRates!$B$2:$B$1541,B2933,FreightRates!$C$2:$C$1541,E2933)</f>
        <v>20</v>
      </c>
      <c r="T2933">
        <f>COUNTIFS(FreightRates!$A$2:$A$1541,C2933,FreightRates!$B$2:$B$1541,B2933,FreightRates!$C$2:$C$1541,E2933,FreightRates!$F$2:$F$1541,D2933,FreightRates!$D$2:$D$1541,"&lt;="&amp;I2933,FreightRates!$E$2:$E$1541,"&gt;="&amp;I2933)</f>
        <v>2</v>
      </c>
    </row>
    <row r="2934" spans="1:20" x14ac:dyDescent="0.25">
      <c r="A2934" s="10">
        <f>OrderList!A2934</f>
        <v>1447321356.7</v>
      </c>
      <c r="B2934" s="10" t="str">
        <f>OrderList!C2934</f>
        <v>PORT04</v>
      </c>
      <c r="C2934" s="10" t="str">
        <f>OrderList!D2934</f>
        <v>V444_0</v>
      </c>
      <c r="D2934" s="10" t="str">
        <f>OrderList!F2934</f>
        <v>DTP</v>
      </c>
      <c r="E2934" s="10" t="str">
        <f>OrderList!L2934</f>
        <v>PORT09</v>
      </c>
      <c r="F2934" s="10" t="str">
        <f>OrderList!K2934</f>
        <v>PLANT03</v>
      </c>
      <c r="G2934" s="10">
        <f>OrderList!J2934</f>
        <v>1669584</v>
      </c>
      <c r="H2934" s="10">
        <f>OrderList!M2934</f>
        <v>541</v>
      </c>
      <c r="I2934" s="10">
        <f>OrderList!N2934</f>
        <v>4.1336340125459703</v>
      </c>
      <c r="O2934" s="10">
        <f>COUNTIF(FreightRates!$A$2:$A$1541,C2934)</f>
        <v>39</v>
      </c>
      <c r="Q2934" s="10">
        <f>COUNTIFS(FreightRates!$A$2:$A$1541,C2934,FreightRates!$B$2:$B$1541,B2934,FreightRates!$C$2:$C$1541,E2934)</f>
        <v>20</v>
      </c>
      <c r="T2934">
        <f>COUNTIFS(FreightRates!$A$2:$A$1541,C2934,FreightRates!$B$2:$B$1541,B2934,FreightRates!$C$2:$C$1541,E2934,FreightRates!$F$2:$F$1541,D2934,FreightRates!$D$2:$D$1541,"&lt;="&amp;I2934,FreightRates!$E$2:$E$1541,"&gt;="&amp;I2934)</f>
        <v>2</v>
      </c>
    </row>
    <row r="2935" spans="1:20" x14ac:dyDescent="0.25">
      <c r="A2935" s="10">
        <f>OrderList!A2935</f>
        <v>1447205250.7</v>
      </c>
      <c r="B2935" s="10" t="str">
        <f>OrderList!C2935</f>
        <v>PORT04</v>
      </c>
      <c r="C2935" s="10" t="str">
        <f>OrderList!D2935</f>
        <v>V444_0</v>
      </c>
      <c r="D2935" s="10" t="str">
        <f>OrderList!F2935</f>
        <v>DTP</v>
      </c>
      <c r="E2935" s="10" t="str">
        <f>OrderList!L2935</f>
        <v>PORT09</v>
      </c>
      <c r="F2935" s="10" t="str">
        <f>OrderList!K2935</f>
        <v>PLANT03</v>
      </c>
      <c r="G2935" s="10">
        <f>OrderList!J2935</f>
        <v>1669584</v>
      </c>
      <c r="H2935" s="10">
        <f>OrderList!M2935</f>
        <v>434</v>
      </c>
      <c r="I2935" s="10">
        <f>OrderList!N2935</f>
        <v>2.0668170062729851</v>
      </c>
      <c r="O2935" s="10">
        <f>COUNTIF(FreightRates!$A$2:$A$1541,C2935)</f>
        <v>39</v>
      </c>
      <c r="Q2935" s="10">
        <f>COUNTIFS(FreightRates!$A$2:$A$1541,C2935,FreightRates!$B$2:$B$1541,B2935,FreightRates!$C$2:$C$1541,E2935)</f>
        <v>20</v>
      </c>
      <c r="T2935">
        <f>COUNTIFS(FreightRates!$A$2:$A$1541,C2935,FreightRates!$B$2:$B$1541,B2935,FreightRates!$C$2:$C$1541,E2935,FreightRates!$F$2:$F$1541,D2935,FreightRates!$D$2:$D$1541,"&lt;="&amp;I2935,FreightRates!$E$2:$E$1541,"&gt;="&amp;I2935)</f>
        <v>2</v>
      </c>
    </row>
    <row r="2936" spans="1:20" x14ac:dyDescent="0.25">
      <c r="A2936" s="10">
        <f>OrderList!A2936</f>
        <v>1447323835.7</v>
      </c>
      <c r="B2936" s="10" t="str">
        <f>OrderList!C2936</f>
        <v>PORT04</v>
      </c>
      <c r="C2936" s="10" t="str">
        <f>OrderList!D2936</f>
        <v>V444_0</v>
      </c>
      <c r="D2936" s="10" t="str">
        <f>OrderList!F2936</f>
        <v>DTP</v>
      </c>
      <c r="E2936" s="10" t="str">
        <f>OrderList!L2936</f>
        <v>PORT09</v>
      </c>
      <c r="F2936" s="10" t="str">
        <f>OrderList!K2936</f>
        <v>PLANT03</v>
      </c>
      <c r="G2936" s="10">
        <f>OrderList!J2936</f>
        <v>1669584</v>
      </c>
      <c r="H2936" s="10">
        <f>OrderList!M2936</f>
        <v>612</v>
      </c>
      <c r="I2936" s="10">
        <f>OrderList!N2936</f>
        <v>4.1336340125459703</v>
      </c>
      <c r="O2936" s="10">
        <f>COUNTIF(FreightRates!$A$2:$A$1541,C2936)</f>
        <v>39</v>
      </c>
      <c r="Q2936" s="10">
        <f>COUNTIFS(FreightRates!$A$2:$A$1541,C2936,FreightRates!$B$2:$B$1541,B2936,FreightRates!$C$2:$C$1541,E2936)</f>
        <v>20</v>
      </c>
      <c r="T2936">
        <f>COUNTIFS(FreightRates!$A$2:$A$1541,C2936,FreightRates!$B$2:$B$1541,B2936,FreightRates!$C$2:$C$1541,E2936,FreightRates!$F$2:$F$1541,D2936,FreightRates!$D$2:$D$1541,"&lt;="&amp;I2936,FreightRates!$E$2:$E$1541,"&gt;="&amp;I2936)</f>
        <v>2</v>
      </c>
    </row>
    <row r="2937" spans="1:20" x14ac:dyDescent="0.25">
      <c r="A2937" s="10">
        <f>OrderList!A2937</f>
        <v>1447321357.7</v>
      </c>
      <c r="B2937" s="10" t="str">
        <f>OrderList!C2937</f>
        <v>PORT04</v>
      </c>
      <c r="C2937" s="10" t="str">
        <f>OrderList!D2937</f>
        <v>V444_0</v>
      </c>
      <c r="D2937" s="10" t="str">
        <f>OrderList!F2937</f>
        <v>DTP</v>
      </c>
      <c r="E2937" s="10" t="str">
        <f>OrderList!L2937</f>
        <v>PORT09</v>
      </c>
      <c r="F2937" s="10" t="str">
        <f>OrderList!K2937</f>
        <v>PLANT03</v>
      </c>
      <c r="G2937" s="10">
        <f>OrderList!J2937</f>
        <v>1669584</v>
      </c>
      <c r="H2937" s="10">
        <f>OrderList!M2937</f>
        <v>621</v>
      </c>
      <c r="I2937" s="10">
        <f>OrderList!N2937</f>
        <v>4.1336340125459703</v>
      </c>
      <c r="O2937" s="10">
        <f>COUNTIF(FreightRates!$A$2:$A$1541,C2937)</f>
        <v>39</v>
      </c>
      <c r="Q2937" s="10">
        <f>COUNTIFS(FreightRates!$A$2:$A$1541,C2937,FreightRates!$B$2:$B$1541,B2937,FreightRates!$C$2:$C$1541,E2937)</f>
        <v>20</v>
      </c>
      <c r="T2937">
        <f>COUNTIFS(FreightRates!$A$2:$A$1541,C2937,FreightRates!$B$2:$B$1541,B2937,FreightRates!$C$2:$C$1541,E2937,FreightRates!$F$2:$F$1541,D2937,FreightRates!$D$2:$D$1541,"&lt;="&amp;I2937,FreightRates!$E$2:$E$1541,"&gt;="&amp;I2937)</f>
        <v>2</v>
      </c>
    </row>
    <row r="2938" spans="1:20" x14ac:dyDescent="0.25">
      <c r="A2938" s="10">
        <f>OrderList!A2938</f>
        <v>1447198766.7</v>
      </c>
      <c r="B2938" s="10" t="str">
        <f>OrderList!C2938</f>
        <v>PORT04</v>
      </c>
      <c r="C2938" s="10" t="str">
        <f>OrderList!D2938</f>
        <v>V444_0</v>
      </c>
      <c r="D2938" s="10" t="str">
        <f>OrderList!F2938</f>
        <v>DTP</v>
      </c>
      <c r="E2938" s="10" t="str">
        <f>OrderList!L2938</f>
        <v>PORT09</v>
      </c>
      <c r="F2938" s="10" t="str">
        <f>OrderList!K2938</f>
        <v>PLANT03</v>
      </c>
      <c r="G2938" s="10">
        <f>OrderList!J2938</f>
        <v>1684755</v>
      </c>
      <c r="H2938" s="10">
        <f>OrderList!M2938</f>
        <v>338</v>
      </c>
      <c r="I2938" s="10">
        <f>OrderList!N2938</f>
        <v>1.28</v>
      </c>
      <c r="O2938" s="10">
        <f>COUNTIF(FreightRates!$A$2:$A$1541,C2938)</f>
        <v>39</v>
      </c>
      <c r="Q2938" s="10">
        <f>COUNTIFS(FreightRates!$A$2:$A$1541,C2938,FreightRates!$B$2:$B$1541,B2938,FreightRates!$C$2:$C$1541,E2938)</f>
        <v>20</v>
      </c>
      <c r="T2938">
        <f>COUNTIFS(FreightRates!$A$2:$A$1541,C2938,FreightRates!$B$2:$B$1541,B2938,FreightRates!$C$2:$C$1541,E2938,FreightRates!$F$2:$F$1541,D2938,FreightRates!$D$2:$D$1541,"&lt;="&amp;I2938,FreightRates!$E$2:$E$1541,"&gt;="&amp;I2938)</f>
        <v>2</v>
      </c>
    </row>
    <row r="2939" spans="1:20" x14ac:dyDescent="0.25">
      <c r="A2939" s="10">
        <f>OrderList!A2939</f>
        <v>1447355239.7</v>
      </c>
      <c r="B2939" s="10" t="str">
        <f>OrderList!C2939</f>
        <v>PORT04</v>
      </c>
      <c r="C2939" s="10" t="str">
        <f>OrderList!D2939</f>
        <v>V444_0</v>
      </c>
      <c r="D2939" s="10" t="str">
        <f>OrderList!F2939</f>
        <v>DTP</v>
      </c>
      <c r="E2939" s="10" t="str">
        <f>OrderList!L2939</f>
        <v>PORT09</v>
      </c>
      <c r="F2939" s="10" t="str">
        <f>OrderList!K2939</f>
        <v>PLANT03</v>
      </c>
      <c r="G2939" s="10">
        <f>OrderList!J2939</f>
        <v>1688610</v>
      </c>
      <c r="H2939" s="10">
        <f>OrderList!M2939</f>
        <v>311</v>
      </c>
      <c r="I2939" s="10">
        <f>OrderList!N2939</f>
        <v>0.74327911461303575</v>
      </c>
      <c r="O2939" s="10">
        <f>COUNTIF(FreightRates!$A$2:$A$1541,C2939)</f>
        <v>39</v>
      </c>
      <c r="Q2939" s="10">
        <f>COUNTIFS(FreightRates!$A$2:$A$1541,C2939,FreightRates!$B$2:$B$1541,B2939,FreightRates!$C$2:$C$1541,E2939)</f>
        <v>20</v>
      </c>
      <c r="T2939">
        <f>COUNTIFS(FreightRates!$A$2:$A$1541,C2939,FreightRates!$B$2:$B$1541,B2939,FreightRates!$C$2:$C$1541,E2939,FreightRates!$F$2:$F$1541,D2939,FreightRates!$D$2:$D$1541,"&lt;="&amp;I2939,FreightRates!$E$2:$E$1541,"&gt;="&amp;I2939)</f>
        <v>2</v>
      </c>
    </row>
    <row r="2940" spans="1:20" x14ac:dyDescent="0.25">
      <c r="A2940" s="10">
        <f>OrderList!A2940</f>
        <v>1447394119.7</v>
      </c>
      <c r="B2940" s="10" t="str">
        <f>OrderList!C2940</f>
        <v>PORT04</v>
      </c>
      <c r="C2940" s="10" t="str">
        <f>OrderList!D2940</f>
        <v>V444_0</v>
      </c>
      <c r="D2940" s="10" t="str">
        <f>OrderList!F2940</f>
        <v>DTP</v>
      </c>
      <c r="E2940" s="10" t="str">
        <f>OrderList!L2940</f>
        <v>PORT09</v>
      </c>
      <c r="F2940" s="10" t="str">
        <f>OrderList!K2940</f>
        <v>PLANT03</v>
      </c>
      <c r="G2940" s="10">
        <f>OrderList!J2940</f>
        <v>1690617</v>
      </c>
      <c r="H2940" s="10">
        <f>OrderList!M2940</f>
        <v>408</v>
      </c>
      <c r="I2940" s="10">
        <f>OrderList!N2940</f>
        <v>10.41115981112546</v>
      </c>
      <c r="O2940" s="10">
        <f>COUNTIF(FreightRates!$A$2:$A$1541,C2940)</f>
        <v>39</v>
      </c>
      <c r="Q2940" s="10">
        <f>COUNTIFS(FreightRates!$A$2:$A$1541,C2940,FreightRates!$B$2:$B$1541,B2940,FreightRates!$C$2:$C$1541,E2940)</f>
        <v>20</v>
      </c>
      <c r="T2940">
        <f>COUNTIFS(FreightRates!$A$2:$A$1541,C2940,FreightRates!$B$2:$B$1541,B2940,FreightRates!$C$2:$C$1541,E2940,FreightRates!$F$2:$F$1541,D2940,FreightRates!$D$2:$D$1541,"&lt;="&amp;I2940,FreightRates!$E$2:$E$1541,"&gt;="&amp;I2940)</f>
        <v>2</v>
      </c>
    </row>
    <row r="2941" spans="1:20" x14ac:dyDescent="0.25">
      <c r="A2941" s="10">
        <f>OrderList!A2941</f>
        <v>1447398368.7</v>
      </c>
      <c r="B2941" s="10" t="str">
        <f>OrderList!C2941</f>
        <v>PORT04</v>
      </c>
      <c r="C2941" s="10" t="str">
        <f>OrderList!D2941</f>
        <v>V444_0</v>
      </c>
      <c r="D2941" s="10" t="str">
        <f>OrderList!F2941</f>
        <v>DTP</v>
      </c>
      <c r="E2941" s="10" t="str">
        <f>OrderList!L2941</f>
        <v>PORT09</v>
      </c>
      <c r="F2941" s="10" t="str">
        <f>OrderList!K2941</f>
        <v>PLANT03</v>
      </c>
      <c r="G2941" s="10">
        <f>OrderList!J2941</f>
        <v>1689544</v>
      </c>
      <c r="H2941" s="10">
        <f>OrderList!M2941</f>
        <v>362</v>
      </c>
      <c r="I2941" s="10">
        <f>OrderList!N2941</f>
        <v>11.726215773577504</v>
      </c>
      <c r="O2941" s="10">
        <f>COUNTIF(FreightRates!$A$2:$A$1541,C2941)</f>
        <v>39</v>
      </c>
      <c r="Q2941" s="10">
        <f>COUNTIFS(FreightRates!$A$2:$A$1541,C2941,FreightRates!$B$2:$B$1541,B2941,FreightRates!$C$2:$C$1541,E2941)</f>
        <v>20</v>
      </c>
      <c r="T2941">
        <f>COUNTIFS(FreightRates!$A$2:$A$1541,C2941,FreightRates!$B$2:$B$1541,B2941,FreightRates!$C$2:$C$1541,E2941,FreightRates!$F$2:$F$1541,D2941,FreightRates!$D$2:$D$1541,"&lt;="&amp;I2941,FreightRates!$E$2:$E$1541,"&gt;="&amp;I2941)</f>
        <v>2</v>
      </c>
    </row>
    <row r="2942" spans="1:20" x14ac:dyDescent="0.25">
      <c r="A2942" s="10">
        <f>OrderList!A2942</f>
        <v>1447369710.7</v>
      </c>
      <c r="B2942" s="10" t="str">
        <f>OrderList!C2942</f>
        <v>PORT04</v>
      </c>
      <c r="C2942" s="10" t="str">
        <f>OrderList!D2942</f>
        <v>V444_0</v>
      </c>
      <c r="D2942" s="10" t="str">
        <f>OrderList!F2942</f>
        <v>DTP</v>
      </c>
      <c r="E2942" s="10" t="str">
        <f>OrderList!L2942</f>
        <v>PORT09</v>
      </c>
      <c r="F2942" s="10" t="str">
        <f>OrderList!K2942</f>
        <v>PLANT03</v>
      </c>
      <c r="G2942" s="10">
        <f>OrderList!J2942</f>
        <v>1689544</v>
      </c>
      <c r="H2942" s="10">
        <f>OrderList!M2942</f>
        <v>276</v>
      </c>
      <c r="I2942" s="10">
        <f>OrderList!N2942</f>
        <v>0.53631078867887527</v>
      </c>
      <c r="O2942" s="10">
        <f>COUNTIF(FreightRates!$A$2:$A$1541,C2942)</f>
        <v>39</v>
      </c>
      <c r="Q2942" s="10">
        <f>COUNTIFS(FreightRates!$A$2:$A$1541,C2942,FreightRates!$B$2:$B$1541,B2942,FreightRates!$C$2:$C$1541,E2942)</f>
        <v>20</v>
      </c>
      <c r="T2942">
        <f>COUNTIFS(FreightRates!$A$2:$A$1541,C2942,FreightRates!$B$2:$B$1541,B2942,FreightRates!$C$2:$C$1541,E2942,FreightRates!$F$2:$F$1541,D2942,FreightRates!$D$2:$D$1541,"&lt;="&amp;I2942,FreightRates!$E$2:$E$1541,"&gt;="&amp;I2942)</f>
        <v>2</v>
      </c>
    </row>
    <row r="2943" spans="1:20" x14ac:dyDescent="0.25">
      <c r="A2943" s="10">
        <f>OrderList!A2943</f>
        <v>1447325520.7</v>
      </c>
      <c r="B2943" s="10" t="str">
        <f>OrderList!C2943</f>
        <v>PORT04</v>
      </c>
      <c r="C2943" s="10" t="str">
        <f>OrderList!D2943</f>
        <v>V444_0</v>
      </c>
      <c r="D2943" s="10" t="str">
        <f>OrderList!F2943</f>
        <v>DTP</v>
      </c>
      <c r="E2943" s="10" t="str">
        <f>OrderList!L2943</f>
        <v>PORT09</v>
      </c>
      <c r="F2943" s="10" t="str">
        <f>OrderList!K2943</f>
        <v>PLANT03</v>
      </c>
      <c r="G2943" s="10">
        <f>OrderList!J2943</f>
        <v>1689549</v>
      </c>
      <c r="H2943" s="10">
        <f>OrderList!M2943</f>
        <v>344</v>
      </c>
      <c r="I2943" s="10">
        <f>OrderList!N2943</f>
        <v>4.7921771952614174</v>
      </c>
      <c r="O2943" s="10">
        <f>COUNTIF(FreightRates!$A$2:$A$1541,C2943)</f>
        <v>39</v>
      </c>
      <c r="Q2943" s="10">
        <f>COUNTIFS(FreightRates!$A$2:$A$1541,C2943,FreightRates!$B$2:$B$1541,B2943,FreightRates!$C$2:$C$1541,E2943)</f>
        <v>20</v>
      </c>
      <c r="T2943">
        <f>COUNTIFS(FreightRates!$A$2:$A$1541,C2943,FreightRates!$B$2:$B$1541,B2943,FreightRates!$C$2:$C$1541,E2943,FreightRates!$F$2:$F$1541,D2943,FreightRates!$D$2:$D$1541,"&lt;="&amp;I2943,FreightRates!$E$2:$E$1541,"&gt;="&amp;I2943)</f>
        <v>2</v>
      </c>
    </row>
    <row r="2944" spans="1:20" x14ac:dyDescent="0.25">
      <c r="A2944" s="10">
        <f>OrderList!A2944</f>
        <v>1447373163.7</v>
      </c>
      <c r="B2944" s="10" t="str">
        <f>OrderList!C2944</f>
        <v>PORT04</v>
      </c>
      <c r="C2944" s="10" t="str">
        <f>OrderList!D2944</f>
        <v>V444_0</v>
      </c>
      <c r="D2944" s="10" t="str">
        <f>OrderList!F2944</f>
        <v>DTP</v>
      </c>
      <c r="E2944" s="10" t="str">
        <f>OrderList!L2944</f>
        <v>PORT09</v>
      </c>
      <c r="F2944" s="10" t="str">
        <f>OrderList!K2944</f>
        <v>PLANT03</v>
      </c>
      <c r="G2944" s="10">
        <f>OrderList!J2944</f>
        <v>1689549</v>
      </c>
      <c r="H2944" s="10">
        <f>OrderList!M2944</f>
        <v>334</v>
      </c>
      <c r="I2944" s="10">
        <f>OrderList!N2944</f>
        <v>4.7921771952614174</v>
      </c>
      <c r="O2944" s="10">
        <f>COUNTIF(FreightRates!$A$2:$A$1541,C2944)</f>
        <v>39</v>
      </c>
      <c r="Q2944" s="10">
        <f>COUNTIFS(FreightRates!$A$2:$A$1541,C2944,FreightRates!$B$2:$B$1541,B2944,FreightRates!$C$2:$C$1541,E2944)</f>
        <v>20</v>
      </c>
      <c r="T2944">
        <f>COUNTIFS(FreightRates!$A$2:$A$1541,C2944,FreightRates!$B$2:$B$1541,B2944,FreightRates!$C$2:$C$1541,E2944,FreightRates!$F$2:$F$1541,D2944,FreightRates!$D$2:$D$1541,"&lt;="&amp;I2944,FreightRates!$E$2:$E$1541,"&gt;="&amp;I2944)</f>
        <v>2</v>
      </c>
    </row>
    <row r="2945" spans="1:20" x14ac:dyDescent="0.25">
      <c r="A2945" s="10">
        <f>OrderList!A2945</f>
        <v>1447159332.7</v>
      </c>
      <c r="B2945" s="10" t="str">
        <f>OrderList!C2945</f>
        <v>PORT04</v>
      </c>
      <c r="C2945" s="10" t="str">
        <f>OrderList!D2945</f>
        <v>V444_0</v>
      </c>
      <c r="D2945" s="10" t="str">
        <f>OrderList!F2945</f>
        <v>DTP</v>
      </c>
      <c r="E2945" s="10" t="str">
        <f>OrderList!L2945</f>
        <v>PORT09</v>
      </c>
      <c r="F2945" s="10" t="str">
        <f>OrderList!K2945</f>
        <v>PLANT03</v>
      </c>
      <c r="G2945" s="10">
        <f>OrderList!J2945</f>
        <v>1689549</v>
      </c>
      <c r="H2945" s="10">
        <f>OrderList!M2945</f>
        <v>259</v>
      </c>
      <c r="I2945" s="10">
        <f>OrderList!N2945</f>
        <v>0.95843543905228334</v>
      </c>
      <c r="O2945" s="10">
        <f>COUNTIF(FreightRates!$A$2:$A$1541,C2945)</f>
        <v>39</v>
      </c>
      <c r="Q2945" s="10">
        <f>COUNTIFS(FreightRates!$A$2:$A$1541,C2945,FreightRates!$B$2:$B$1541,B2945,FreightRates!$C$2:$C$1541,E2945)</f>
        <v>20</v>
      </c>
      <c r="T2945">
        <f>COUNTIFS(FreightRates!$A$2:$A$1541,C2945,FreightRates!$B$2:$B$1541,B2945,FreightRates!$C$2:$C$1541,E2945,FreightRates!$F$2:$F$1541,D2945,FreightRates!$D$2:$D$1541,"&lt;="&amp;I2945,FreightRates!$E$2:$E$1541,"&gt;="&amp;I2945)</f>
        <v>2</v>
      </c>
    </row>
    <row r="2946" spans="1:20" x14ac:dyDescent="0.25">
      <c r="A2946" s="10">
        <f>OrderList!A2946</f>
        <v>1447394117.7</v>
      </c>
      <c r="B2946" s="10" t="str">
        <f>OrderList!C2946</f>
        <v>PORT04</v>
      </c>
      <c r="C2946" s="10" t="str">
        <f>OrderList!D2946</f>
        <v>V444_0</v>
      </c>
      <c r="D2946" s="10" t="str">
        <f>OrderList!F2946</f>
        <v>DTP</v>
      </c>
      <c r="E2946" s="10" t="str">
        <f>OrderList!L2946</f>
        <v>PORT09</v>
      </c>
      <c r="F2946" s="10" t="str">
        <f>OrderList!K2946</f>
        <v>PLANT03</v>
      </c>
      <c r="G2946" s="10">
        <f>OrderList!J2946</f>
        <v>1689549</v>
      </c>
      <c r="H2946" s="10">
        <f>OrderList!M2946</f>
        <v>376</v>
      </c>
      <c r="I2946" s="10">
        <f>OrderList!N2946</f>
        <v>4.7921771952614174</v>
      </c>
      <c r="O2946" s="10">
        <f>COUNTIF(FreightRates!$A$2:$A$1541,C2946)</f>
        <v>39</v>
      </c>
      <c r="Q2946" s="10">
        <f>COUNTIFS(FreightRates!$A$2:$A$1541,C2946,FreightRates!$B$2:$B$1541,B2946,FreightRates!$C$2:$C$1541,E2946)</f>
        <v>20</v>
      </c>
      <c r="T2946">
        <f>COUNTIFS(FreightRates!$A$2:$A$1541,C2946,FreightRates!$B$2:$B$1541,B2946,FreightRates!$C$2:$C$1541,E2946,FreightRates!$F$2:$F$1541,D2946,FreightRates!$D$2:$D$1541,"&lt;="&amp;I2946,FreightRates!$E$2:$E$1541,"&gt;="&amp;I2946)</f>
        <v>2</v>
      </c>
    </row>
    <row r="2947" spans="1:20" x14ac:dyDescent="0.25">
      <c r="A2947" s="10">
        <f>OrderList!A2947</f>
        <v>1447282166.7</v>
      </c>
      <c r="B2947" s="10" t="str">
        <f>OrderList!C2947</f>
        <v>PORT04</v>
      </c>
      <c r="C2947" s="10" t="str">
        <f>OrderList!D2947</f>
        <v>V444_0</v>
      </c>
      <c r="D2947" s="10" t="str">
        <f>OrderList!F2947</f>
        <v>DTP</v>
      </c>
      <c r="E2947" s="10" t="str">
        <f>OrderList!L2947</f>
        <v>PORT09</v>
      </c>
      <c r="F2947" s="10" t="str">
        <f>OrderList!K2947</f>
        <v>PLANT03</v>
      </c>
      <c r="G2947" s="10">
        <f>OrderList!J2947</f>
        <v>1688633</v>
      </c>
      <c r="H2947" s="10">
        <f>OrderList!M2947</f>
        <v>354</v>
      </c>
      <c r="I2947" s="10">
        <f>OrderList!N2947</f>
        <v>5.6598427548431367</v>
      </c>
      <c r="O2947" s="10">
        <f>COUNTIF(FreightRates!$A$2:$A$1541,C2947)</f>
        <v>39</v>
      </c>
      <c r="Q2947" s="10">
        <f>COUNTIFS(FreightRates!$A$2:$A$1541,C2947,FreightRates!$B$2:$B$1541,B2947,FreightRates!$C$2:$C$1541,E2947)</f>
        <v>20</v>
      </c>
      <c r="T2947">
        <f>COUNTIFS(FreightRates!$A$2:$A$1541,C2947,FreightRates!$B$2:$B$1541,B2947,FreightRates!$C$2:$C$1541,E2947,FreightRates!$F$2:$F$1541,D2947,FreightRates!$D$2:$D$1541,"&lt;="&amp;I2947,FreightRates!$E$2:$E$1541,"&gt;="&amp;I2947)</f>
        <v>2</v>
      </c>
    </row>
    <row r="2948" spans="1:20" x14ac:dyDescent="0.25">
      <c r="A2948" s="10">
        <f>OrderList!A2948</f>
        <v>1447335481.7</v>
      </c>
      <c r="B2948" s="10" t="str">
        <f>OrderList!C2948</f>
        <v>PORT04</v>
      </c>
      <c r="C2948" s="10" t="str">
        <f>OrderList!D2948</f>
        <v>V444_0</v>
      </c>
      <c r="D2948" s="10" t="str">
        <f>OrderList!F2948</f>
        <v>DTP</v>
      </c>
      <c r="E2948" s="10" t="str">
        <f>OrderList!L2948</f>
        <v>PORT09</v>
      </c>
      <c r="F2948" s="10" t="str">
        <f>OrderList!K2948</f>
        <v>PLANT03</v>
      </c>
      <c r="G2948" s="10">
        <f>OrderList!J2948</f>
        <v>1688633</v>
      </c>
      <c r="H2948" s="10">
        <f>OrderList!M2948</f>
        <v>355</v>
      </c>
      <c r="I2948" s="10">
        <f>OrderList!N2948</f>
        <v>9.2784307456444868</v>
      </c>
      <c r="O2948" s="10">
        <f>COUNTIF(FreightRates!$A$2:$A$1541,C2948)</f>
        <v>39</v>
      </c>
      <c r="Q2948" s="10">
        <f>COUNTIFS(FreightRates!$A$2:$A$1541,C2948,FreightRates!$B$2:$B$1541,B2948,FreightRates!$C$2:$C$1541,E2948)</f>
        <v>20</v>
      </c>
      <c r="T2948">
        <f>COUNTIFS(FreightRates!$A$2:$A$1541,C2948,FreightRates!$B$2:$B$1541,B2948,FreightRates!$C$2:$C$1541,E2948,FreightRates!$F$2:$F$1541,D2948,FreightRates!$D$2:$D$1541,"&lt;="&amp;I2948,FreightRates!$E$2:$E$1541,"&gt;="&amp;I2948)</f>
        <v>2</v>
      </c>
    </row>
    <row r="2949" spans="1:20" x14ac:dyDescent="0.25">
      <c r="A2949" s="10">
        <f>OrderList!A2949</f>
        <v>1447398570.7</v>
      </c>
      <c r="B2949" s="10" t="str">
        <f>OrderList!C2949</f>
        <v>PORT04</v>
      </c>
      <c r="C2949" s="10" t="str">
        <f>OrderList!D2949</f>
        <v>V444_0</v>
      </c>
      <c r="D2949" s="10" t="str">
        <f>OrderList!F2949</f>
        <v>DTP</v>
      </c>
      <c r="E2949" s="10" t="str">
        <f>OrderList!L2949</f>
        <v>PORT09</v>
      </c>
      <c r="F2949" s="10" t="str">
        <f>OrderList!K2949</f>
        <v>PLANT03</v>
      </c>
      <c r="G2949" s="10">
        <f>OrderList!J2949</f>
        <v>1688589</v>
      </c>
      <c r="H2949" s="10">
        <f>OrderList!M2949</f>
        <v>374</v>
      </c>
      <c r="I2949" s="10">
        <f>OrderList!N2949</f>
        <v>9.1351022083018965</v>
      </c>
      <c r="O2949" s="10">
        <f>COUNTIF(FreightRates!$A$2:$A$1541,C2949)</f>
        <v>39</v>
      </c>
      <c r="Q2949" s="10">
        <f>COUNTIFS(FreightRates!$A$2:$A$1541,C2949,FreightRates!$B$2:$B$1541,B2949,FreightRates!$C$2:$C$1541,E2949)</f>
        <v>20</v>
      </c>
      <c r="T2949">
        <f>COUNTIFS(FreightRates!$A$2:$A$1541,C2949,FreightRates!$B$2:$B$1541,B2949,FreightRates!$C$2:$C$1541,E2949,FreightRates!$F$2:$F$1541,D2949,FreightRates!$D$2:$D$1541,"&lt;="&amp;I2949,FreightRates!$E$2:$E$1541,"&gt;="&amp;I2949)</f>
        <v>2</v>
      </c>
    </row>
    <row r="2950" spans="1:20" x14ac:dyDescent="0.25">
      <c r="A2950" s="10">
        <f>OrderList!A2950</f>
        <v>1447369706.7</v>
      </c>
      <c r="B2950" s="10" t="str">
        <f>OrderList!C2950</f>
        <v>PORT04</v>
      </c>
      <c r="C2950" s="10" t="str">
        <f>OrderList!D2950</f>
        <v>V444_0</v>
      </c>
      <c r="D2950" s="10" t="str">
        <f>OrderList!F2950</f>
        <v>DTP</v>
      </c>
      <c r="E2950" s="10" t="str">
        <f>OrderList!L2950</f>
        <v>PORT09</v>
      </c>
      <c r="F2950" s="10" t="str">
        <f>OrderList!K2950</f>
        <v>PLANT03</v>
      </c>
      <c r="G2950" s="10">
        <f>OrderList!J2950</f>
        <v>1688589</v>
      </c>
      <c r="H2950" s="10">
        <f>OrderList!M2950</f>
        <v>410</v>
      </c>
      <c r="I2950" s="10">
        <f>OrderList!N2950</f>
        <v>13.789143091622655</v>
      </c>
      <c r="O2950" s="10">
        <f>COUNTIF(FreightRates!$A$2:$A$1541,C2950)</f>
        <v>39</v>
      </c>
      <c r="Q2950" s="10">
        <f>COUNTIFS(FreightRates!$A$2:$A$1541,C2950,FreightRates!$B$2:$B$1541,B2950,FreightRates!$C$2:$C$1541,E2950)</f>
        <v>20</v>
      </c>
      <c r="T2950">
        <f>COUNTIFS(FreightRates!$A$2:$A$1541,C2950,FreightRates!$B$2:$B$1541,B2950,FreightRates!$C$2:$C$1541,E2950,FreightRates!$F$2:$F$1541,D2950,FreightRates!$D$2:$D$1541,"&lt;="&amp;I2950,FreightRates!$E$2:$E$1541,"&gt;="&amp;I2950)</f>
        <v>2</v>
      </c>
    </row>
    <row r="2951" spans="1:20" x14ac:dyDescent="0.25">
      <c r="A2951" s="10">
        <f>OrderList!A2951</f>
        <v>1447194896.7</v>
      </c>
      <c r="B2951" s="10" t="str">
        <f>OrderList!C2951</f>
        <v>PORT04</v>
      </c>
      <c r="C2951" s="10" t="str">
        <f>OrderList!D2951</f>
        <v>V444_0</v>
      </c>
      <c r="D2951" s="10" t="str">
        <f>OrderList!F2951</f>
        <v>DTP</v>
      </c>
      <c r="E2951" s="10" t="str">
        <f>OrderList!L2951</f>
        <v>PORT09</v>
      </c>
      <c r="F2951" s="10" t="str">
        <f>OrderList!K2951</f>
        <v>PLANT03</v>
      </c>
      <c r="G2951" s="10">
        <f>OrderList!J2951</f>
        <v>1688589</v>
      </c>
      <c r="H2951" s="10">
        <f>OrderList!M2951</f>
        <v>257</v>
      </c>
      <c r="I2951" s="10">
        <f>OrderList!N2951</f>
        <v>0.73080817666415177</v>
      </c>
      <c r="O2951" s="10">
        <f>COUNTIF(FreightRates!$A$2:$A$1541,C2951)</f>
        <v>39</v>
      </c>
      <c r="Q2951" s="10">
        <f>COUNTIFS(FreightRates!$A$2:$A$1541,C2951,FreightRates!$B$2:$B$1541,B2951,FreightRates!$C$2:$C$1541,E2951)</f>
        <v>20</v>
      </c>
      <c r="T2951">
        <f>COUNTIFS(FreightRates!$A$2:$A$1541,C2951,FreightRates!$B$2:$B$1541,B2951,FreightRates!$C$2:$C$1541,E2951,FreightRates!$F$2:$F$1541,D2951,FreightRates!$D$2:$D$1541,"&lt;="&amp;I2951,FreightRates!$E$2:$E$1541,"&gt;="&amp;I2951)</f>
        <v>2</v>
      </c>
    </row>
    <row r="2952" spans="1:20" x14ac:dyDescent="0.25">
      <c r="A2952" s="10">
        <f>OrderList!A2952</f>
        <v>1447188642.7</v>
      </c>
      <c r="B2952" s="10" t="str">
        <f>OrderList!C2952</f>
        <v>PORT04</v>
      </c>
      <c r="C2952" s="10" t="str">
        <f>OrderList!D2952</f>
        <v>V444_0</v>
      </c>
      <c r="D2952" s="10" t="str">
        <f>OrderList!F2952</f>
        <v>DTP</v>
      </c>
      <c r="E2952" s="10" t="str">
        <f>OrderList!L2952</f>
        <v>PORT09</v>
      </c>
      <c r="F2952" s="10" t="str">
        <f>OrderList!K2952</f>
        <v>PLANT03</v>
      </c>
      <c r="G2952" s="10">
        <f>OrderList!J2952</f>
        <v>1688587</v>
      </c>
      <c r="H2952" s="10">
        <f>OrderList!M2952</f>
        <v>432</v>
      </c>
      <c r="I2952" s="10">
        <f>OrderList!N2952</f>
        <v>10.488877328135997</v>
      </c>
      <c r="O2952" s="10">
        <f>COUNTIF(FreightRates!$A$2:$A$1541,C2952)</f>
        <v>39</v>
      </c>
      <c r="Q2952" s="10">
        <f>COUNTIFS(FreightRates!$A$2:$A$1541,C2952,FreightRates!$B$2:$B$1541,B2952,FreightRates!$C$2:$C$1541,E2952)</f>
        <v>20</v>
      </c>
      <c r="T2952">
        <f>COUNTIFS(FreightRates!$A$2:$A$1541,C2952,FreightRates!$B$2:$B$1541,B2952,FreightRates!$C$2:$C$1541,E2952,FreightRates!$F$2:$F$1541,D2952,FreightRates!$D$2:$D$1541,"&lt;="&amp;I2952,FreightRates!$E$2:$E$1541,"&gt;="&amp;I2952)</f>
        <v>2</v>
      </c>
    </row>
    <row r="2953" spans="1:20" x14ac:dyDescent="0.25">
      <c r="A2953" s="10">
        <f>OrderList!A2953</f>
        <v>1447159328.7</v>
      </c>
      <c r="B2953" s="10" t="str">
        <f>OrderList!C2953</f>
        <v>PORT04</v>
      </c>
      <c r="C2953" s="10" t="str">
        <f>OrderList!D2953</f>
        <v>V444_0</v>
      </c>
      <c r="D2953" s="10" t="str">
        <f>OrderList!F2953</f>
        <v>DTP</v>
      </c>
      <c r="E2953" s="10" t="str">
        <f>OrderList!L2953</f>
        <v>PORT09</v>
      </c>
      <c r="F2953" s="10" t="str">
        <f>OrderList!K2953</f>
        <v>PLANT03</v>
      </c>
      <c r="G2953" s="10">
        <f>OrderList!J2953</f>
        <v>1688587</v>
      </c>
      <c r="H2953" s="10">
        <f>OrderList!M2953</f>
        <v>529</v>
      </c>
      <c r="I2953" s="10">
        <f>OrderList!N2953</f>
        <v>17.515148674883545</v>
      </c>
      <c r="O2953" s="10">
        <f>COUNTIF(FreightRates!$A$2:$A$1541,C2953)</f>
        <v>39</v>
      </c>
      <c r="Q2953" s="10">
        <f>COUNTIFS(FreightRates!$A$2:$A$1541,C2953,FreightRates!$B$2:$B$1541,B2953,FreightRates!$C$2:$C$1541,E2953)</f>
        <v>20</v>
      </c>
      <c r="T2953">
        <f>COUNTIFS(FreightRates!$A$2:$A$1541,C2953,FreightRates!$B$2:$B$1541,B2953,FreightRates!$C$2:$C$1541,E2953,FreightRates!$F$2:$F$1541,D2953,FreightRates!$D$2:$D$1541,"&lt;="&amp;I2953,FreightRates!$E$2:$E$1541,"&gt;="&amp;I2953)</f>
        <v>2</v>
      </c>
    </row>
    <row r="2954" spans="1:20" x14ac:dyDescent="0.25">
      <c r="A2954" s="10">
        <f>OrderList!A2954</f>
        <v>1447223365.7</v>
      </c>
      <c r="B2954" s="10" t="str">
        <f>OrderList!C2954</f>
        <v>PORT04</v>
      </c>
      <c r="C2954" s="10" t="str">
        <f>OrderList!D2954</f>
        <v>V444_0</v>
      </c>
      <c r="D2954" s="10" t="str">
        <f>OrderList!F2954</f>
        <v>DTP</v>
      </c>
      <c r="E2954" s="10" t="str">
        <f>OrderList!L2954</f>
        <v>PORT09</v>
      </c>
      <c r="F2954" s="10" t="str">
        <f>OrderList!K2954</f>
        <v>PLANT03</v>
      </c>
      <c r="G2954" s="10">
        <f>OrderList!J2954</f>
        <v>1688587</v>
      </c>
      <c r="H2954" s="10">
        <f>OrderList!M2954</f>
        <v>442</v>
      </c>
      <c r="I2954" s="10">
        <f>OrderList!N2954</f>
        <v>18.241525788062603</v>
      </c>
      <c r="O2954" s="10">
        <f>COUNTIF(FreightRates!$A$2:$A$1541,C2954)</f>
        <v>39</v>
      </c>
      <c r="Q2954" s="10">
        <f>COUNTIFS(FreightRates!$A$2:$A$1541,C2954,FreightRates!$B$2:$B$1541,B2954,FreightRates!$C$2:$C$1541,E2954)</f>
        <v>20</v>
      </c>
      <c r="T2954">
        <f>COUNTIFS(FreightRates!$A$2:$A$1541,C2954,FreightRates!$B$2:$B$1541,B2954,FreightRates!$C$2:$C$1541,E2954,FreightRates!$F$2:$F$1541,D2954,FreightRates!$D$2:$D$1541,"&lt;="&amp;I2954,FreightRates!$E$2:$E$1541,"&gt;="&amp;I2954)</f>
        <v>2</v>
      </c>
    </row>
    <row r="2955" spans="1:20" x14ac:dyDescent="0.25">
      <c r="A2955" s="10">
        <f>OrderList!A2955</f>
        <v>1447282165.7</v>
      </c>
      <c r="B2955" s="10" t="str">
        <f>OrderList!C2955</f>
        <v>PORT04</v>
      </c>
      <c r="C2955" s="10" t="str">
        <f>OrderList!D2955</f>
        <v>V444_0</v>
      </c>
      <c r="D2955" s="10" t="str">
        <f>OrderList!F2955</f>
        <v>DTP</v>
      </c>
      <c r="E2955" s="10" t="str">
        <f>OrderList!L2955</f>
        <v>PORT09</v>
      </c>
      <c r="F2955" s="10" t="str">
        <f>OrderList!K2955</f>
        <v>PLANT03</v>
      </c>
      <c r="G2955" s="10">
        <f>OrderList!J2955</f>
        <v>1688587</v>
      </c>
      <c r="H2955" s="10">
        <f>OrderList!M2955</f>
        <v>316</v>
      </c>
      <c r="I2955" s="10">
        <f>OrderList!N2955</f>
        <v>5.6548729942994074</v>
      </c>
      <c r="O2955" s="10">
        <f>COUNTIF(FreightRates!$A$2:$A$1541,C2955)</f>
        <v>39</v>
      </c>
      <c r="Q2955" s="10">
        <f>COUNTIFS(FreightRates!$A$2:$A$1541,C2955,FreightRates!$B$2:$B$1541,B2955,FreightRates!$C$2:$C$1541,E2955)</f>
        <v>20</v>
      </c>
      <c r="T2955">
        <f>COUNTIFS(FreightRates!$A$2:$A$1541,C2955,FreightRates!$B$2:$B$1541,B2955,FreightRates!$C$2:$C$1541,E2955,FreightRates!$F$2:$F$1541,D2955,FreightRates!$D$2:$D$1541,"&lt;="&amp;I2955,FreightRates!$E$2:$E$1541,"&gt;="&amp;I2955)</f>
        <v>2</v>
      </c>
    </row>
    <row r="2956" spans="1:20" x14ac:dyDescent="0.25">
      <c r="A2956" s="10">
        <f>OrderList!A2956</f>
        <v>1447312525.7</v>
      </c>
      <c r="B2956" s="10" t="str">
        <f>OrderList!C2956</f>
        <v>PORT04</v>
      </c>
      <c r="C2956" s="10" t="str">
        <f>OrderList!D2956</f>
        <v>V444_0</v>
      </c>
      <c r="D2956" s="10" t="str">
        <f>OrderList!F2956</f>
        <v>DTP</v>
      </c>
      <c r="E2956" s="10" t="str">
        <f>OrderList!L2956</f>
        <v>PORT09</v>
      </c>
      <c r="F2956" s="10" t="str">
        <f>OrderList!K2956</f>
        <v>PLANT03</v>
      </c>
      <c r="G2956" s="10">
        <f>OrderList!J2956</f>
        <v>1688587</v>
      </c>
      <c r="H2956" s="10">
        <f>OrderList!M2956</f>
        <v>335</v>
      </c>
      <c r="I2956" s="10">
        <f>OrderList!N2956</f>
        <v>9.1207628940313015</v>
      </c>
      <c r="O2956" s="10">
        <f>COUNTIF(FreightRates!$A$2:$A$1541,C2956)</f>
        <v>39</v>
      </c>
      <c r="Q2956" s="10">
        <f>COUNTIFS(FreightRates!$A$2:$A$1541,C2956,FreightRates!$B$2:$B$1541,B2956,FreightRates!$C$2:$C$1541,E2956)</f>
        <v>20</v>
      </c>
      <c r="T2956">
        <f>COUNTIFS(FreightRates!$A$2:$A$1541,C2956,FreightRates!$B$2:$B$1541,B2956,FreightRates!$C$2:$C$1541,E2956,FreightRates!$F$2:$F$1541,D2956,FreightRates!$D$2:$D$1541,"&lt;="&amp;I2956,FreightRates!$E$2:$E$1541,"&gt;="&amp;I2956)</f>
        <v>2</v>
      </c>
    </row>
    <row r="2957" spans="1:20" x14ac:dyDescent="0.25">
      <c r="A2957" s="10">
        <f>OrderList!A2957</f>
        <v>1447325525.7</v>
      </c>
      <c r="B2957" s="10" t="str">
        <f>OrderList!C2957</f>
        <v>PORT04</v>
      </c>
      <c r="C2957" s="10" t="str">
        <f>OrderList!D2957</f>
        <v>V444_0</v>
      </c>
      <c r="D2957" s="10" t="str">
        <f>OrderList!F2957</f>
        <v>DTP</v>
      </c>
      <c r="E2957" s="10" t="str">
        <f>OrderList!L2957</f>
        <v>PORT09</v>
      </c>
      <c r="F2957" s="10" t="str">
        <f>OrderList!K2957</f>
        <v>PLANT03</v>
      </c>
      <c r="G2957" s="10">
        <f>OrderList!J2957</f>
        <v>1688587</v>
      </c>
      <c r="H2957" s="10">
        <f>OrderList!M2957</f>
        <v>494</v>
      </c>
      <c r="I2957" s="10">
        <f>OrderList!N2957</f>
        <v>19.241525788062603</v>
      </c>
      <c r="O2957" s="10">
        <f>COUNTIF(FreightRates!$A$2:$A$1541,C2957)</f>
        <v>39</v>
      </c>
      <c r="Q2957" s="10">
        <f>COUNTIFS(FreightRates!$A$2:$A$1541,C2957,FreightRates!$B$2:$B$1541,B2957,FreightRates!$C$2:$C$1541,E2957)</f>
        <v>20</v>
      </c>
      <c r="T2957">
        <f>COUNTIFS(FreightRates!$A$2:$A$1541,C2957,FreightRates!$B$2:$B$1541,B2957,FreightRates!$C$2:$C$1541,E2957,FreightRates!$F$2:$F$1541,D2957,FreightRates!$D$2:$D$1541,"&lt;="&amp;I2957,FreightRates!$E$2:$E$1541,"&gt;="&amp;I2957)</f>
        <v>2</v>
      </c>
    </row>
    <row r="2958" spans="1:20" x14ac:dyDescent="0.25">
      <c r="A2958" s="10">
        <f>OrderList!A2958</f>
        <v>1447258832.7</v>
      </c>
      <c r="B2958" s="10" t="str">
        <f>OrderList!C2958</f>
        <v>PORT04</v>
      </c>
      <c r="C2958" s="10" t="str">
        <f>OrderList!D2958</f>
        <v>V444_0</v>
      </c>
      <c r="D2958" s="10" t="str">
        <f>OrderList!F2958</f>
        <v>DTP</v>
      </c>
      <c r="E2958" s="10" t="str">
        <f>OrderList!L2958</f>
        <v>PORT09</v>
      </c>
      <c r="F2958" s="10" t="str">
        <f>OrderList!K2958</f>
        <v>PLANT03</v>
      </c>
      <c r="G2958" s="10">
        <f>OrderList!J2958</f>
        <v>1688575</v>
      </c>
      <c r="H2958" s="10">
        <f>OrderList!M2958</f>
        <v>474</v>
      </c>
      <c r="I2958" s="10">
        <f>OrderList!N2958</f>
        <v>18.086818572369292</v>
      </c>
      <c r="O2958" s="10">
        <f>COUNTIF(FreightRates!$A$2:$A$1541,C2958)</f>
        <v>39</v>
      </c>
      <c r="Q2958" s="10">
        <f>COUNTIFS(FreightRates!$A$2:$A$1541,C2958,FreightRates!$B$2:$B$1541,B2958,FreightRates!$C$2:$C$1541,E2958)</f>
        <v>20</v>
      </c>
      <c r="T2958">
        <f>COUNTIFS(FreightRates!$A$2:$A$1541,C2958,FreightRates!$B$2:$B$1541,B2958,FreightRates!$C$2:$C$1541,E2958,FreightRates!$F$2:$F$1541,D2958,FreightRates!$D$2:$D$1541,"&lt;="&amp;I2958,FreightRates!$E$2:$E$1541,"&gt;="&amp;I2958)</f>
        <v>2</v>
      </c>
    </row>
    <row r="2959" spans="1:20" x14ac:dyDescent="0.25">
      <c r="A2959" s="10">
        <f>OrderList!A2959</f>
        <v>1447282164.7</v>
      </c>
      <c r="B2959" s="10" t="str">
        <f>OrderList!C2959</f>
        <v>PORT04</v>
      </c>
      <c r="C2959" s="10" t="str">
        <f>OrderList!D2959</f>
        <v>V444_0</v>
      </c>
      <c r="D2959" s="10" t="str">
        <f>OrderList!F2959</f>
        <v>DTP</v>
      </c>
      <c r="E2959" s="10" t="str">
        <f>OrderList!L2959</f>
        <v>PORT09</v>
      </c>
      <c r="F2959" s="10" t="str">
        <f>OrderList!K2959</f>
        <v>PLANT03</v>
      </c>
      <c r="G2959" s="10">
        <f>OrderList!J2959</f>
        <v>1688575</v>
      </c>
      <c r="H2959" s="10">
        <f>OrderList!M2959</f>
        <v>1089</v>
      </c>
      <c r="I2959" s="10">
        <f>OrderList!N2959</f>
        <v>70.34727428947717</v>
      </c>
      <c r="O2959" s="10">
        <f>COUNTIF(FreightRates!$A$2:$A$1541,C2959)</f>
        <v>39</v>
      </c>
      <c r="Q2959" s="10">
        <f>COUNTIFS(FreightRates!$A$2:$A$1541,C2959,FreightRates!$B$2:$B$1541,B2959,FreightRates!$C$2:$C$1541,E2959)</f>
        <v>20</v>
      </c>
      <c r="T2959">
        <f>COUNTIFS(FreightRates!$A$2:$A$1541,C2959,FreightRates!$B$2:$B$1541,B2959,FreightRates!$C$2:$C$1541,E2959,FreightRates!$F$2:$F$1541,D2959,FreightRates!$D$2:$D$1541,"&lt;="&amp;I2959,FreightRates!$E$2:$E$1541,"&gt;="&amp;I2959)</f>
        <v>2</v>
      </c>
    </row>
    <row r="2960" spans="1:20" x14ac:dyDescent="0.25">
      <c r="A2960" s="10">
        <f>OrderList!A2960</f>
        <v>1447297187.7</v>
      </c>
      <c r="B2960" s="10" t="str">
        <f>OrderList!C2960</f>
        <v>PORT04</v>
      </c>
      <c r="C2960" s="10" t="str">
        <f>OrderList!D2960</f>
        <v>V444_0</v>
      </c>
      <c r="D2960" s="10" t="str">
        <f>OrderList!F2960</f>
        <v>DTP</v>
      </c>
      <c r="E2960" s="10" t="str">
        <f>OrderList!L2960</f>
        <v>PORT09</v>
      </c>
      <c r="F2960" s="10" t="str">
        <f>OrderList!K2960</f>
        <v>PLANT03</v>
      </c>
      <c r="G2960" s="10">
        <f>OrderList!J2960</f>
        <v>1688575</v>
      </c>
      <c r="H2960" s="10">
        <f>OrderList!M2960</f>
        <v>641</v>
      </c>
      <c r="I2960" s="10">
        <f>OrderList!N2960</f>
        <v>38.173637144738585</v>
      </c>
      <c r="O2960" s="10">
        <f>COUNTIF(FreightRates!$A$2:$A$1541,C2960)</f>
        <v>39</v>
      </c>
      <c r="Q2960" s="10">
        <f>COUNTIFS(FreightRates!$A$2:$A$1541,C2960,FreightRates!$B$2:$B$1541,B2960,FreightRates!$C$2:$C$1541,E2960)</f>
        <v>20</v>
      </c>
      <c r="T2960">
        <f>COUNTIFS(FreightRates!$A$2:$A$1541,C2960,FreightRates!$B$2:$B$1541,B2960,FreightRates!$C$2:$C$1541,E2960,FreightRates!$F$2:$F$1541,D2960,FreightRates!$D$2:$D$1541,"&lt;="&amp;I2960,FreightRates!$E$2:$E$1541,"&gt;="&amp;I2960)</f>
        <v>2</v>
      </c>
    </row>
    <row r="2961" spans="1:20" x14ac:dyDescent="0.25">
      <c r="A2961" s="10">
        <f>OrderList!A2961</f>
        <v>1447174503.7</v>
      </c>
      <c r="B2961" s="10" t="str">
        <f>OrderList!C2961</f>
        <v>PORT04</v>
      </c>
      <c r="C2961" s="10" t="str">
        <f>OrderList!D2961</f>
        <v>V444_0</v>
      </c>
      <c r="D2961" s="10" t="str">
        <f>OrderList!F2961</f>
        <v>DTP</v>
      </c>
      <c r="E2961" s="10" t="str">
        <f>OrderList!L2961</f>
        <v>PORT09</v>
      </c>
      <c r="F2961" s="10" t="str">
        <f>OrderList!K2961</f>
        <v>PLANT03</v>
      </c>
      <c r="G2961" s="10">
        <f>OrderList!J2961</f>
        <v>1688575</v>
      </c>
      <c r="H2961" s="10">
        <f>OrderList!M2961</f>
        <v>502</v>
      </c>
      <c r="I2961" s="10">
        <f>OrderList!N2961</f>
        <v>17.086818572369292</v>
      </c>
      <c r="O2961" s="10">
        <f>COUNTIF(FreightRates!$A$2:$A$1541,C2961)</f>
        <v>39</v>
      </c>
      <c r="Q2961" s="10">
        <f>COUNTIFS(FreightRates!$A$2:$A$1541,C2961,FreightRates!$B$2:$B$1541,B2961,FreightRates!$C$2:$C$1541,E2961)</f>
        <v>20</v>
      </c>
      <c r="T2961">
        <f>COUNTIFS(FreightRates!$A$2:$A$1541,C2961,FreightRates!$B$2:$B$1541,B2961,FreightRates!$C$2:$C$1541,E2961,FreightRates!$F$2:$F$1541,D2961,FreightRates!$D$2:$D$1541,"&lt;="&amp;I2961,FreightRates!$E$2:$E$1541,"&gt;="&amp;I2961)</f>
        <v>2</v>
      </c>
    </row>
    <row r="2962" spans="1:20" x14ac:dyDescent="0.25">
      <c r="A2962" s="10">
        <f>OrderList!A2962</f>
        <v>1447266995.7</v>
      </c>
      <c r="B2962" s="10" t="str">
        <f>OrderList!C2962</f>
        <v>PORT04</v>
      </c>
      <c r="C2962" s="10" t="str">
        <f>OrderList!D2962</f>
        <v>V444_0</v>
      </c>
      <c r="D2962" s="10" t="str">
        <f>OrderList!F2962</f>
        <v>DTP</v>
      </c>
      <c r="E2962" s="10" t="str">
        <f>OrderList!L2962</f>
        <v>PORT09</v>
      </c>
      <c r="F2962" s="10" t="str">
        <f>OrderList!K2962</f>
        <v>PLANT03</v>
      </c>
      <c r="G2962" s="10">
        <f>OrderList!J2962</f>
        <v>1688575</v>
      </c>
      <c r="H2962" s="10">
        <f>OrderList!M2962</f>
        <v>486</v>
      </c>
      <c r="I2962" s="10">
        <f>OrderList!N2962</f>
        <v>18.086818572369292</v>
      </c>
      <c r="O2962" s="10">
        <f>COUNTIF(FreightRates!$A$2:$A$1541,C2962)</f>
        <v>39</v>
      </c>
      <c r="Q2962" s="10">
        <f>COUNTIFS(FreightRates!$A$2:$A$1541,C2962,FreightRates!$B$2:$B$1541,B2962,FreightRates!$C$2:$C$1541,E2962)</f>
        <v>20</v>
      </c>
      <c r="T2962">
        <f>COUNTIFS(FreightRates!$A$2:$A$1541,C2962,FreightRates!$B$2:$B$1541,B2962,FreightRates!$C$2:$C$1541,E2962,FreightRates!$F$2:$F$1541,D2962,FreightRates!$D$2:$D$1541,"&lt;="&amp;I2962,FreightRates!$E$2:$E$1541,"&gt;="&amp;I2962)</f>
        <v>2</v>
      </c>
    </row>
    <row r="2963" spans="1:20" x14ac:dyDescent="0.25">
      <c r="A2963" s="10">
        <f>OrderList!A2963</f>
        <v>1447159327.7</v>
      </c>
      <c r="B2963" s="10" t="str">
        <f>OrderList!C2963</f>
        <v>PORT04</v>
      </c>
      <c r="C2963" s="10" t="str">
        <f>OrderList!D2963</f>
        <v>V444_0</v>
      </c>
      <c r="D2963" s="10" t="str">
        <f>OrderList!F2963</f>
        <v>DTP</v>
      </c>
      <c r="E2963" s="10" t="str">
        <f>OrderList!L2963</f>
        <v>PORT09</v>
      </c>
      <c r="F2963" s="10" t="str">
        <f>OrderList!K2963</f>
        <v>PLANT03</v>
      </c>
      <c r="G2963" s="10">
        <f>OrderList!J2963</f>
        <v>1688575</v>
      </c>
      <c r="H2963" s="10">
        <f>OrderList!M2963</f>
        <v>471</v>
      </c>
      <c r="I2963" s="10">
        <f>OrderList!N2963</f>
        <v>19.086818572369292</v>
      </c>
      <c r="O2963" s="10">
        <f>COUNTIF(FreightRates!$A$2:$A$1541,C2963)</f>
        <v>39</v>
      </c>
      <c r="Q2963" s="10">
        <f>COUNTIFS(FreightRates!$A$2:$A$1541,C2963,FreightRates!$B$2:$B$1541,B2963,FreightRates!$C$2:$C$1541,E2963)</f>
        <v>20</v>
      </c>
      <c r="T2963">
        <f>COUNTIFS(FreightRates!$A$2:$A$1541,C2963,FreightRates!$B$2:$B$1541,B2963,FreightRates!$C$2:$C$1541,E2963,FreightRates!$F$2:$F$1541,D2963,FreightRates!$D$2:$D$1541,"&lt;="&amp;I2963,FreightRates!$E$2:$E$1541,"&gt;="&amp;I2963)</f>
        <v>2</v>
      </c>
    </row>
    <row r="2964" spans="1:20" x14ac:dyDescent="0.25">
      <c r="A2964" s="10">
        <f>OrderList!A2964</f>
        <v>1447223366.7</v>
      </c>
      <c r="B2964" s="10" t="str">
        <f>OrderList!C2964</f>
        <v>PORT04</v>
      </c>
      <c r="C2964" s="10" t="str">
        <f>OrderList!D2964</f>
        <v>V444_0</v>
      </c>
      <c r="D2964" s="10" t="str">
        <f>OrderList!F2964</f>
        <v>DTP</v>
      </c>
      <c r="E2964" s="10" t="str">
        <f>OrderList!L2964</f>
        <v>PORT09</v>
      </c>
      <c r="F2964" s="10" t="str">
        <f>OrderList!K2964</f>
        <v>PLANT03</v>
      </c>
      <c r="G2964" s="10">
        <f>OrderList!J2964</f>
        <v>1688629</v>
      </c>
      <c r="H2964" s="10">
        <f>OrderList!M2964</f>
        <v>511</v>
      </c>
      <c r="I2964" s="10">
        <f>OrderList!N2964</f>
        <v>18.936531067828096</v>
      </c>
      <c r="O2964" s="10">
        <f>COUNTIF(FreightRates!$A$2:$A$1541,C2964)</f>
        <v>39</v>
      </c>
      <c r="Q2964" s="10">
        <f>COUNTIFS(FreightRates!$A$2:$A$1541,C2964,FreightRates!$B$2:$B$1541,B2964,FreightRates!$C$2:$C$1541,E2964)</f>
        <v>20</v>
      </c>
      <c r="T2964">
        <f>COUNTIFS(FreightRates!$A$2:$A$1541,C2964,FreightRates!$B$2:$B$1541,B2964,FreightRates!$C$2:$C$1541,E2964,FreightRates!$F$2:$F$1541,D2964,FreightRates!$D$2:$D$1541,"&lt;="&amp;I2964,FreightRates!$E$2:$E$1541,"&gt;="&amp;I2964)</f>
        <v>2</v>
      </c>
    </row>
    <row r="2965" spans="1:20" x14ac:dyDescent="0.25">
      <c r="A2965" s="10">
        <f>OrderList!A2965</f>
        <v>1447394114.7</v>
      </c>
      <c r="B2965" s="10" t="str">
        <f>OrderList!C2965</f>
        <v>PORT04</v>
      </c>
      <c r="C2965" s="10" t="str">
        <f>OrderList!D2965</f>
        <v>V444_0</v>
      </c>
      <c r="D2965" s="10" t="str">
        <f>OrderList!F2965</f>
        <v>DTP</v>
      </c>
      <c r="E2965" s="10" t="str">
        <f>OrderList!L2965</f>
        <v>PORT09</v>
      </c>
      <c r="F2965" s="10" t="str">
        <f>OrderList!K2965</f>
        <v>PLANT03</v>
      </c>
      <c r="G2965" s="10">
        <f>OrderList!J2965</f>
        <v>1688629</v>
      </c>
      <c r="H2965" s="10">
        <f>OrderList!M2965</f>
        <v>1955</v>
      </c>
      <c r="I2965" s="10">
        <f>OrderList!N2965</f>
        <v>163.46051407653883</v>
      </c>
      <c r="O2965" s="10">
        <f>COUNTIF(FreightRates!$A$2:$A$1541,C2965)</f>
        <v>39</v>
      </c>
      <c r="Q2965" s="10">
        <f>COUNTIFS(FreightRates!$A$2:$A$1541,C2965,FreightRates!$B$2:$B$1541,B2965,FreightRates!$C$2:$C$1541,E2965)</f>
        <v>20</v>
      </c>
      <c r="T2965">
        <f>COUNTIFS(FreightRates!$A$2:$A$1541,C2965,FreightRates!$B$2:$B$1541,B2965,FreightRates!$C$2:$C$1541,E2965,FreightRates!$F$2:$F$1541,D2965,FreightRates!$D$2:$D$1541,"&lt;="&amp;I2965,FreightRates!$E$2:$E$1541,"&gt;="&amp;I2965)</f>
        <v>2</v>
      </c>
    </row>
    <row r="2966" spans="1:20" x14ac:dyDescent="0.25">
      <c r="A2966" s="10">
        <f>OrderList!A2966</f>
        <v>1447361209.7</v>
      </c>
      <c r="B2966" s="10" t="str">
        <f>OrderList!C2966</f>
        <v>PORT04</v>
      </c>
      <c r="C2966" s="10" t="str">
        <f>OrderList!D2966</f>
        <v>V444_0</v>
      </c>
      <c r="D2966" s="10" t="str">
        <f>OrderList!F2966</f>
        <v>DTP</v>
      </c>
      <c r="E2966" s="10" t="str">
        <f>OrderList!L2966</f>
        <v>PORT09</v>
      </c>
      <c r="F2966" s="10" t="str">
        <f>OrderList!K2966</f>
        <v>PLANT03</v>
      </c>
      <c r="G2966" s="10">
        <f>OrderList!J2966</f>
        <v>1688629</v>
      </c>
      <c r="H2966" s="10">
        <f>OrderList!M2966</f>
        <v>1497</v>
      </c>
      <c r="I2966" s="10">
        <f>OrderList!N2966</f>
        <v>116.61918640696858</v>
      </c>
      <c r="O2966" s="10">
        <f>COUNTIF(FreightRates!$A$2:$A$1541,C2966)</f>
        <v>39</v>
      </c>
      <c r="Q2966" s="10">
        <f>COUNTIFS(FreightRates!$A$2:$A$1541,C2966,FreightRates!$B$2:$B$1541,B2966,FreightRates!$C$2:$C$1541,E2966)</f>
        <v>20</v>
      </c>
      <c r="T2966">
        <f>COUNTIFS(FreightRates!$A$2:$A$1541,C2966,FreightRates!$B$2:$B$1541,B2966,FreightRates!$C$2:$C$1541,E2966,FreightRates!$F$2:$F$1541,D2966,FreightRates!$D$2:$D$1541,"&lt;="&amp;I2966,FreightRates!$E$2:$E$1541,"&gt;="&amp;I2966)</f>
        <v>2</v>
      </c>
    </row>
    <row r="2967" spans="1:20" x14ac:dyDescent="0.25">
      <c r="A2967" s="10">
        <f>OrderList!A2967</f>
        <v>1447369707.7</v>
      </c>
      <c r="B2967" s="10" t="str">
        <f>OrderList!C2967</f>
        <v>PORT04</v>
      </c>
      <c r="C2967" s="10" t="str">
        <f>OrderList!D2967</f>
        <v>V444_0</v>
      </c>
      <c r="D2967" s="10" t="str">
        <f>OrderList!F2967</f>
        <v>DTP</v>
      </c>
      <c r="E2967" s="10" t="str">
        <f>OrderList!L2967</f>
        <v>PORT09</v>
      </c>
      <c r="F2967" s="10" t="str">
        <f>OrderList!K2967</f>
        <v>PLANT03</v>
      </c>
      <c r="G2967" s="10">
        <f>OrderList!J2967</f>
        <v>1688629</v>
      </c>
      <c r="H2967" s="10">
        <f>OrderList!M2967</f>
        <v>1612</v>
      </c>
      <c r="I2967" s="10">
        <f>OrderList!N2967</f>
        <v>113.58745194088263</v>
      </c>
      <c r="O2967" s="10">
        <f>COUNTIF(FreightRates!$A$2:$A$1541,C2967)</f>
        <v>39</v>
      </c>
      <c r="Q2967" s="10">
        <f>COUNTIFS(FreightRates!$A$2:$A$1541,C2967,FreightRates!$B$2:$B$1541,B2967,FreightRates!$C$2:$C$1541,E2967)</f>
        <v>20</v>
      </c>
      <c r="T2967">
        <f>COUNTIFS(FreightRates!$A$2:$A$1541,C2967,FreightRates!$B$2:$B$1541,B2967,FreightRates!$C$2:$C$1541,E2967,FreightRates!$F$2:$F$1541,D2967,FreightRates!$D$2:$D$1541,"&lt;="&amp;I2967,FreightRates!$E$2:$E$1541,"&gt;="&amp;I2967)</f>
        <v>2</v>
      </c>
    </row>
    <row r="2968" spans="1:20" x14ac:dyDescent="0.25">
      <c r="A2968" s="10">
        <f>OrderList!A2968</f>
        <v>1447325526.7</v>
      </c>
      <c r="B2968" s="10" t="str">
        <f>OrderList!C2968</f>
        <v>PORT04</v>
      </c>
      <c r="C2968" s="10" t="str">
        <f>OrderList!D2968</f>
        <v>V444_0</v>
      </c>
      <c r="D2968" s="10" t="str">
        <f>OrderList!F2968</f>
        <v>DTP</v>
      </c>
      <c r="E2968" s="10" t="str">
        <f>OrderList!L2968</f>
        <v>PORT09</v>
      </c>
      <c r="F2968" s="10" t="str">
        <f>OrderList!K2968</f>
        <v>PLANT03</v>
      </c>
      <c r="G2968" s="10">
        <f>OrderList!J2968</f>
        <v>1688629</v>
      </c>
      <c r="H2968" s="10">
        <f>OrderList!M2968</f>
        <v>1120</v>
      </c>
      <c r="I2968" s="10">
        <f>OrderList!N2968</f>
        <v>78.746124271312382</v>
      </c>
      <c r="O2968" s="10">
        <f>COUNTIF(FreightRates!$A$2:$A$1541,C2968)</f>
        <v>39</v>
      </c>
      <c r="Q2968" s="10">
        <f>COUNTIFS(FreightRates!$A$2:$A$1541,C2968,FreightRates!$B$2:$B$1541,B2968,FreightRates!$C$2:$C$1541,E2968)</f>
        <v>20</v>
      </c>
      <c r="T2968">
        <f>COUNTIFS(FreightRates!$A$2:$A$1541,C2968,FreightRates!$B$2:$B$1541,B2968,FreightRates!$C$2:$C$1541,E2968,FreightRates!$F$2:$F$1541,D2968,FreightRates!$D$2:$D$1541,"&lt;="&amp;I2968,FreightRates!$E$2:$E$1541,"&gt;="&amp;I2968)</f>
        <v>2</v>
      </c>
    </row>
    <row r="2969" spans="1:20" x14ac:dyDescent="0.25">
      <c r="A2969" s="10">
        <f>OrderList!A2969</f>
        <v>1447188643.7</v>
      </c>
      <c r="B2969" s="10" t="str">
        <f>OrderList!C2969</f>
        <v>PORT04</v>
      </c>
      <c r="C2969" s="10" t="str">
        <f>OrderList!D2969</f>
        <v>V444_0</v>
      </c>
      <c r="D2969" s="10" t="str">
        <f>OrderList!F2969</f>
        <v>DTP</v>
      </c>
      <c r="E2969" s="10" t="str">
        <f>OrderList!L2969</f>
        <v>PORT09</v>
      </c>
      <c r="F2969" s="10" t="str">
        <f>OrderList!K2969</f>
        <v>PLANT03</v>
      </c>
      <c r="G2969" s="10">
        <f>OrderList!J2969</f>
        <v>1688629</v>
      </c>
      <c r="H2969" s="10">
        <f>OrderList!M2969</f>
        <v>457</v>
      </c>
      <c r="I2969" s="10">
        <f>OrderList!N2969</f>
        <v>16.936531067828096</v>
      </c>
      <c r="O2969" s="10">
        <f>COUNTIF(FreightRates!$A$2:$A$1541,C2969)</f>
        <v>39</v>
      </c>
      <c r="Q2969" s="10">
        <f>COUNTIFS(FreightRates!$A$2:$A$1541,C2969,FreightRates!$B$2:$B$1541,B2969,FreightRates!$C$2:$C$1541,E2969)</f>
        <v>20</v>
      </c>
      <c r="T2969">
        <f>COUNTIFS(FreightRates!$A$2:$A$1541,C2969,FreightRates!$B$2:$B$1541,B2969,FreightRates!$C$2:$C$1541,E2969,FreightRates!$F$2:$F$1541,D2969,FreightRates!$D$2:$D$1541,"&lt;="&amp;I2969,FreightRates!$E$2:$E$1541,"&gt;="&amp;I2969)</f>
        <v>2</v>
      </c>
    </row>
    <row r="2970" spans="1:20" x14ac:dyDescent="0.25">
      <c r="A2970" s="10">
        <f>OrderList!A2970</f>
        <v>1447237192.7</v>
      </c>
      <c r="B2970" s="10" t="str">
        <f>OrderList!C2970</f>
        <v>PORT04</v>
      </c>
      <c r="C2970" s="10" t="str">
        <f>OrderList!D2970</f>
        <v>V444_0</v>
      </c>
      <c r="D2970" s="10" t="str">
        <f>OrderList!F2970</f>
        <v>DTP</v>
      </c>
      <c r="E2970" s="10" t="str">
        <f>OrderList!L2970</f>
        <v>PORT09</v>
      </c>
      <c r="F2970" s="10" t="str">
        <f>OrderList!K2970</f>
        <v>PLANT03</v>
      </c>
      <c r="G2970" s="10">
        <f>OrderList!J2970</f>
        <v>1688629</v>
      </c>
      <c r="H2970" s="10">
        <f>OrderList!M2970</f>
        <v>434</v>
      </c>
      <c r="I2970" s="10">
        <f>OrderList!N2970</f>
        <v>17.936531067828096</v>
      </c>
      <c r="O2970" s="10">
        <f>COUNTIF(FreightRates!$A$2:$A$1541,C2970)</f>
        <v>39</v>
      </c>
      <c r="Q2970" s="10">
        <f>COUNTIFS(FreightRates!$A$2:$A$1541,C2970,FreightRates!$B$2:$B$1541,B2970,FreightRates!$C$2:$C$1541,E2970)</f>
        <v>20</v>
      </c>
      <c r="T2970">
        <f>COUNTIFS(FreightRates!$A$2:$A$1541,C2970,FreightRates!$B$2:$B$1541,B2970,FreightRates!$C$2:$C$1541,E2970,FreightRates!$F$2:$F$1541,D2970,FreightRates!$D$2:$D$1541,"&lt;="&amp;I2970,FreightRates!$E$2:$E$1541,"&gt;="&amp;I2970)</f>
        <v>2</v>
      </c>
    </row>
    <row r="2971" spans="1:20" x14ac:dyDescent="0.25">
      <c r="A2971" s="10">
        <f>OrderList!A2971</f>
        <v>1447297188.7</v>
      </c>
      <c r="B2971" s="10" t="str">
        <f>OrderList!C2971</f>
        <v>PORT04</v>
      </c>
      <c r="C2971" s="10" t="str">
        <f>OrderList!D2971</f>
        <v>V444_0</v>
      </c>
      <c r="D2971" s="10" t="str">
        <f>OrderList!F2971</f>
        <v>DTP</v>
      </c>
      <c r="E2971" s="10" t="str">
        <f>OrderList!L2971</f>
        <v>PORT09</v>
      </c>
      <c r="F2971" s="10" t="str">
        <f>OrderList!K2971</f>
        <v>PLANT03</v>
      </c>
      <c r="G2971" s="10">
        <f>OrderList!J2971</f>
        <v>1688629</v>
      </c>
      <c r="H2971" s="10">
        <f>OrderList!M2971</f>
        <v>1106</v>
      </c>
      <c r="I2971" s="10">
        <f>OrderList!N2971</f>
        <v>77.746124271312382</v>
      </c>
      <c r="O2971" s="10">
        <f>COUNTIF(FreightRates!$A$2:$A$1541,C2971)</f>
        <v>39</v>
      </c>
      <c r="Q2971" s="10">
        <f>COUNTIFS(FreightRates!$A$2:$A$1541,C2971,FreightRates!$B$2:$B$1541,B2971,FreightRates!$C$2:$C$1541,E2971)</f>
        <v>20</v>
      </c>
      <c r="T2971">
        <f>COUNTIFS(FreightRates!$A$2:$A$1541,C2971,FreightRates!$B$2:$B$1541,B2971,FreightRates!$C$2:$C$1541,E2971,FreightRates!$F$2:$F$1541,D2971,FreightRates!$D$2:$D$1541,"&lt;="&amp;I2971,FreightRates!$E$2:$E$1541,"&gt;="&amp;I2971)</f>
        <v>2</v>
      </c>
    </row>
    <row r="2972" spans="1:20" x14ac:dyDescent="0.25">
      <c r="A2972" s="10">
        <f>OrderList!A2972</f>
        <v>1447159329.7</v>
      </c>
      <c r="B2972" s="10" t="str">
        <f>OrderList!C2972</f>
        <v>PORT04</v>
      </c>
      <c r="C2972" s="10" t="str">
        <f>OrderList!D2972</f>
        <v>V444_0</v>
      </c>
      <c r="D2972" s="10" t="str">
        <f>OrderList!F2972</f>
        <v>DTP</v>
      </c>
      <c r="E2972" s="10" t="str">
        <f>OrderList!L2972</f>
        <v>PORT09</v>
      </c>
      <c r="F2972" s="10" t="str">
        <f>OrderList!K2972</f>
        <v>PLANT03</v>
      </c>
      <c r="G2972" s="10">
        <f>OrderList!J2972</f>
        <v>1688629</v>
      </c>
      <c r="H2972" s="10">
        <f>OrderList!M2972</f>
        <v>464</v>
      </c>
      <c r="I2972" s="10">
        <f>OrderList!N2972</f>
        <v>16.936531067828096</v>
      </c>
      <c r="O2972" s="10">
        <f>COUNTIF(FreightRates!$A$2:$A$1541,C2972)</f>
        <v>39</v>
      </c>
      <c r="Q2972" s="10">
        <f>COUNTIFS(FreightRates!$A$2:$A$1541,C2972,FreightRates!$B$2:$B$1541,B2972,FreightRates!$C$2:$C$1541,E2972)</f>
        <v>20</v>
      </c>
      <c r="T2972">
        <f>COUNTIFS(FreightRates!$A$2:$A$1541,C2972,FreightRates!$B$2:$B$1541,B2972,FreightRates!$C$2:$C$1541,E2972,FreightRates!$F$2:$F$1541,D2972,FreightRates!$D$2:$D$1541,"&lt;="&amp;I2972,FreightRates!$E$2:$E$1541,"&gt;="&amp;I2972)</f>
        <v>2</v>
      </c>
    </row>
    <row r="2973" spans="1:20" x14ac:dyDescent="0.25">
      <c r="A2973" s="10">
        <f>OrderList!A2973</f>
        <v>1447174504.7</v>
      </c>
      <c r="B2973" s="10" t="str">
        <f>OrderList!C2973</f>
        <v>PORT04</v>
      </c>
      <c r="C2973" s="10" t="str">
        <f>OrderList!D2973</f>
        <v>V444_0</v>
      </c>
      <c r="D2973" s="10" t="str">
        <f>OrderList!F2973</f>
        <v>DTP</v>
      </c>
      <c r="E2973" s="10" t="str">
        <f>OrderList!L2973</f>
        <v>PORT09</v>
      </c>
      <c r="F2973" s="10" t="str">
        <f>OrderList!K2973</f>
        <v>PLANT03</v>
      </c>
      <c r="G2973" s="10">
        <f>OrderList!J2973</f>
        <v>1688629</v>
      </c>
      <c r="H2973" s="10">
        <f>OrderList!M2973</f>
        <v>531</v>
      </c>
      <c r="I2973" s="10">
        <f>OrderList!N2973</f>
        <v>16.936531067828096</v>
      </c>
      <c r="O2973" s="10">
        <f>COUNTIF(FreightRates!$A$2:$A$1541,C2973)</f>
        <v>39</v>
      </c>
      <c r="Q2973" s="10">
        <f>COUNTIFS(FreightRates!$A$2:$A$1541,C2973,FreightRates!$B$2:$B$1541,B2973,FreightRates!$C$2:$C$1541,E2973)</f>
        <v>20</v>
      </c>
      <c r="T2973">
        <f>COUNTIFS(FreightRates!$A$2:$A$1541,C2973,FreightRates!$B$2:$B$1541,B2973,FreightRates!$C$2:$C$1541,E2973,FreightRates!$F$2:$F$1541,D2973,FreightRates!$D$2:$D$1541,"&lt;="&amp;I2973,FreightRates!$E$2:$E$1541,"&gt;="&amp;I2973)</f>
        <v>2</v>
      </c>
    </row>
    <row r="2974" spans="1:20" x14ac:dyDescent="0.25">
      <c r="A2974" s="10">
        <f>OrderList!A2974</f>
        <v>1447391484.7</v>
      </c>
      <c r="B2974" s="10" t="str">
        <f>OrderList!C2974</f>
        <v>PORT04</v>
      </c>
      <c r="C2974" s="10" t="str">
        <f>OrderList!D2974</f>
        <v>V444_0</v>
      </c>
      <c r="D2974" s="10" t="str">
        <f>OrderList!F2974</f>
        <v>DTP</v>
      </c>
      <c r="E2974" s="10" t="str">
        <f>OrderList!L2974</f>
        <v>PORT09</v>
      </c>
      <c r="F2974" s="10" t="str">
        <f>OrderList!K2974</f>
        <v>PLANT03</v>
      </c>
      <c r="G2974" s="10">
        <f>OrderList!J2974</f>
        <v>1688629</v>
      </c>
      <c r="H2974" s="10">
        <f>OrderList!M2974</f>
        <v>758</v>
      </c>
      <c r="I2974" s="10">
        <f>OrderList!N2974</f>
        <v>40.841327669570241</v>
      </c>
      <c r="O2974" s="10">
        <f>COUNTIF(FreightRates!$A$2:$A$1541,C2974)</f>
        <v>39</v>
      </c>
      <c r="Q2974" s="10">
        <f>COUNTIFS(FreightRates!$A$2:$A$1541,C2974,FreightRates!$B$2:$B$1541,B2974,FreightRates!$C$2:$C$1541,E2974)</f>
        <v>20</v>
      </c>
      <c r="T2974">
        <f>COUNTIFS(FreightRates!$A$2:$A$1541,C2974,FreightRates!$B$2:$B$1541,B2974,FreightRates!$C$2:$C$1541,E2974,FreightRates!$F$2:$F$1541,D2974,FreightRates!$D$2:$D$1541,"&lt;="&amp;I2974,FreightRates!$E$2:$E$1541,"&gt;="&amp;I2974)</f>
        <v>2</v>
      </c>
    </row>
    <row r="2975" spans="1:20" x14ac:dyDescent="0.25">
      <c r="A2975" s="10">
        <f>OrderList!A2975</f>
        <v>1447159326.7</v>
      </c>
      <c r="B2975" s="10" t="str">
        <f>OrderList!C2975</f>
        <v>PORT04</v>
      </c>
      <c r="C2975" s="10" t="str">
        <f>OrderList!D2975</f>
        <v>V444_0</v>
      </c>
      <c r="D2975" s="10" t="str">
        <f>OrderList!F2975</f>
        <v>DTP</v>
      </c>
      <c r="E2975" s="10" t="str">
        <f>OrderList!L2975</f>
        <v>PORT09</v>
      </c>
      <c r="F2975" s="10" t="str">
        <f>OrderList!K2975</f>
        <v>PLANT03</v>
      </c>
      <c r="G2975" s="10">
        <f>OrderList!J2975</f>
        <v>1688571</v>
      </c>
      <c r="H2975" s="10">
        <f>OrderList!M2975</f>
        <v>490</v>
      </c>
      <c r="I2975" s="10">
        <f>OrderList!N2975</f>
        <v>16.617969870228201</v>
      </c>
      <c r="O2975" s="10">
        <f>COUNTIF(FreightRates!$A$2:$A$1541,C2975)</f>
        <v>39</v>
      </c>
      <c r="Q2975" s="10">
        <f>COUNTIFS(FreightRates!$A$2:$A$1541,C2975,FreightRates!$B$2:$B$1541,B2975,FreightRates!$C$2:$C$1541,E2975)</f>
        <v>20</v>
      </c>
      <c r="T2975">
        <f>COUNTIFS(FreightRates!$A$2:$A$1541,C2975,FreightRates!$B$2:$B$1541,B2975,FreightRates!$C$2:$C$1541,E2975,FreightRates!$F$2:$F$1541,D2975,FreightRates!$D$2:$D$1541,"&lt;="&amp;I2975,FreightRates!$E$2:$E$1541,"&gt;="&amp;I2975)</f>
        <v>2</v>
      </c>
    </row>
    <row r="2976" spans="1:20" x14ac:dyDescent="0.25">
      <c r="A2976" s="10">
        <f>OrderList!A2976</f>
        <v>1447174502.7</v>
      </c>
      <c r="B2976" s="10" t="str">
        <f>OrderList!C2976</f>
        <v>PORT04</v>
      </c>
      <c r="C2976" s="10" t="str">
        <f>OrderList!D2976</f>
        <v>V444_0</v>
      </c>
      <c r="D2976" s="10" t="str">
        <f>OrderList!F2976</f>
        <v>DTP</v>
      </c>
      <c r="E2976" s="10" t="str">
        <f>OrderList!L2976</f>
        <v>PORT09</v>
      </c>
      <c r="F2976" s="10" t="str">
        <f>OrderList!K2976</f>
        <v>PLANT03</v>
      </c>
      <c r="G2976" s="10">
        <f>OrderList!J2976</f>
        <v>1688571</v>
      </c>
      <c r="H2976" s="10">
        <f>OrderList!M2976</f>
        <v>452</v>
      </c>
      <c r="I2976" s="10">
        <f>OrderList!N2976</f>
        <v>16.617969870228201</v>
      </c>
      <c r="O2976" s="10">
        <f>COUNTIF(FreightRates!$A$2:$A$1541,C2976)</f>
        <v>39</v>
      </c>
      <c r="Q2976" s="10">
        <f>COUNTIFS(FreightRates!$A$2:$A$1541,C2976,FreightRates!$B$2:$B$1541,B2976,FreightRates!$C$2:$C$1541,E2976)</f>
        <v>20</v>
      </c>
      <c r="T2976">
        <f>COUNTIFS(FreightRates!$A$2:$A$1541,C2976,FreightRates!$B$2:$B$1541,B2976,FreightRates!$C$2:$C$1541,E2976,FreightRates!$F$2:$F$1541,D2976,FreightRates!$D$2:$D$1541,"&lt;="&amp;I2976,FreightRates!$E$2:$E$1541,"&gt;="&amp;I2976)</f>
        <v>2</v>
      </c>
    </row>
    <row r="2977" spans="1:20" x14ac:dyDescent="0.25">
      <c r="A2977" s="10">
        <f>OrderList!A2977</f>
        <v>1447266994.7</v>
      </c>
      <c r="B2977" s="10" t="str">
        <f>OrderList!C2977</f>
        <v>PORT04</v>
      </c>
      <c r="C2977" s="10" t="str">
        <f>OrderList!D2977</f>
        <v>V444_0</v>
      </c>
      <c r="D2977" s="10" t="str">
        <f>OrderList!F2977</f>
        <v>DTP</v>
      </c>
      <c r="E2977" s="10" t="str">
        <f>OrderList!L2977</f>
        <v>PORT09</v>
      </c>
      <c r="F2977" s="10" t="str">
        <f>OrderList!K2977</f>
        <v>PLANT03</v>
      </c>
      <c r="G2977" s="10">
        <f>OrderList!J2977</f>
        <v>1688571</v>
      </c>
      <c r="H2977" s="10">
        <f>OrderList!M2977</f>
        <v>460</v>
      </c>
      <c r="I2977" s="10">
        <f>OrderList!N2977</f>
        <v>17.617969870228201</v>
      </c>
      <c r="O2977" s="10">
        <f>COUNTIF(FreightRates!$A$2:$A$1541,C2977)</f>
        <v>39</v>
      </c>
      <c r="Q2977" s="10">
        <f>COUNTIFS(FreightRates!$A$2:$A$1541,C2977,FreightRates!$B$2:$B$1541,B2977,FreightRates!$C$2:$C$1541,E2977)</f>
        <v>20</v>
      </c>
      <c r="T2977">
        <f>COUNTIFS(FreightRates!$A$2:$A$1541,C2977,FreightRates!$B$2:$B$1541,B2977,FreightRates!$C$2:$C$1541,E2977,FreightRates!$F$2:$F$1541,D2977,FreightRates!$D$2:$D$1541,"&lt;="&amp;I2977,FreightRates!$E$2:$E$1541,"&gt;="&amp;I2977)</f>
        <v>2</v>
      </c>
    </row>
    <row r="2978" spans="1:20" x14ac:dyDescent="0.25">
      <c r="A2978" s="10">
        <f>OrderList!A2978</f>
        <v>1447258831.7</v>
      </c>
      <c r="B2978" s="10" t="str">
        <f>OrderList!C2978</f>
        <v>PORT04</v>
      </c>
      <c r="C2978" s="10" t="str">
        <f>OrderList!D2978</f>
        <v>V444_0</v>
      </c>
      <c r="D2978" s="10" t="str">
        <f>OrderList!F2978</f>
        <v>DTP</v>
      </c>
      <c r="E2978" s="10" t="str">
        <f>OrderList!L2978</f>
        <v>PORT09</v>
      </c>
      <c r="F2978" s="10" t="str">
        <f>OrderList!K2978</f>
        <v>PLANT03</v>
      </c>
      <c r="G2978" s="10">
        <f>OrderList!J2978</f>
        <v>1688571</v>
      </c>
      <c r="H2978" s="10">
        <f>OrderList!M2978</f>
        <v>527</v>
      </c>
      <c r="I2978" s="10">
        <f>OrderList!N2978</f>
        <v>17.617969870228201</v>
      </c>
      <c r="O2978" s="10">
        <f>COUNTIF(FreightRates!$A$2:$A$1541,C2978)</f>
        <v>39</v>
      </c>
      <c r="Q2978" s="10">
        <f>COUNTIFS(FreightRates!$A$2:$A$1541,C2978,FreightRates!$B$2:$B$1541,B2978,FreightRates!$C$2:$C$1541,E2978)</f>
        <v>20</v>
      </c>
      <c r="T2978">
        <f>COUNTIFS(FreightRates!$A$2:$A$1541,C2978,FreightRates!$B$2:$B$1541,B2978,FreightRates!$C$2:$C$1541,E2978,FreightRates!$F$2:$F$1541,D2978,FreightRates!$D$2:$D$1541,"&lt;="&amp;I2978,FreightRates!$E$2:$E$1541,"&gt;="&amp;I2978)</f>
        <v>2</v>
      </c>
    </row>
    <row r="2979" spans="1:20" x14ac:dyDescent="0.25">
      <c r="A2979" s="10">
        <f>OrderList!A2979</f>
        <v>1447297186.7</v>
      </c>
      <c r="B2979" s="10" t="str">
        <f>OrderList!C2979</f>
        <v>PORT04</v>
      </c>
      <c r="C2979" s="10" t="str">
        <f>OrderList!D2979</f>
        <v>V444_0</v>
      </c>
      <c r="D2979" s="10" t="str">
        <f>OrderList!F2979</f>
        <v>DTP</v>
      </c>
      <c r="E2979" s="10" t="str">
        <f>OrderList!L2979</f>
        <v>PORT09</v>
      </c>
      <c r="F2979" s="10" t="str">
        <f>OrderList!K2979</f>
        <v>PLANT03</v>
      </c>
      <c r="G2979" s="10">
        <f>OrderList!J2979</f>
        <v>1688571</v>
      </c>
      <c r="H2979" s="10">
        <f>OrderList!M2979</f>
        <v>705</v>
      </c>
      <c r="I2979" s="10">
        <f>OrderList!N2979</f>
        <v>32.235939740456402</v>
      </c>
      <c r="O2979" s="10">
        <f>COUNTIF(FreightRates!$A$2:$A$1541,C2979)</f>
        <v>39</v>
      </c>
      <c r="Q2979" s="10">
        <f>COUNTIFS(FreightRates!$A$2:$A$1541,C2979,FreightRates!$B$2:$B$1541,B2979,FreightRates!$C$2:$C$1541,E2979)</f>
        <v>20</v>
      </c>
      <c r="T2979">
        <f>COUNTIFS(FreightRates!$A$2:$A$1541,C2979,FreightRates!$B$2:$B$1541,B2979,FreightRates!$C$2:$C$1541,E2979,FreightRates!$F$2:$F$1541,D2979,FreightRates!$D$2:$D$1541,"&lt;="&amp;I2979,FreightRates!$E$2:$E$1541,"&gt;="&amp;I2979)</f>
        <v>2</v>
      </c>
    </row>
    <row r="2980" spans="1:20" x14ac:dyDescent="0.25">
      <c r="A2980" s="10">
        <f>OrderList!A2980</f>
        <v>1447394115.7</v>
      </c>
      <c r="B2980" s="10" t="str">
        <f>OrderList!C2980</f>
        <v>PORT04</v>
      </c>
      <c r="C2980" s="10" t="str">
        <f>OrderList!D2980</f>
        <v>V444_0</v>
      </c>
      <c r="D2980" s="10" t="str">
        <f>OrderList!F2980</f>
        <v>DTP</v>
      </c>
      <c r="E2980" s="10" t="str">
        <f>OrderList!L2980</f>
        <v>PORT09</v>
      </c>
      <c r="F2980" s="10" t="str">
        <f>OrderList!K2980</f>
        <v>PLANT03</v>
      </c>
      <c r="G2980" s="10">
        <f>OrderList!J2980</f>
        <v>1689546</v>
      </c>
      <c r="H2980" s="10">
        <f>OrderList!M2980</f>
        <v>769</v>
      </c>
      <c r="I2980" s="10">
        <f>OrderList!N2980</f>
        <v>35.312720821507384</v>
      </c>
      <c r="O2980" s="10">
        <f>COUNTIF(FreightRates!$A$2:$A$1541,C2980)</f>
        <v>39</v>
      </c>
      <c r="Q2980" s="10">
        <f>COUNTIFS(FreightRates!$A$2:$A$1541,C2980,FreightRates!$B$2:$B$1541,B2980,FreightRates!$C$2:$C$1541,E2980)</f>
        <v>20</v>
      </c>
      <c r="T2980">
        <f>COUNTIFS(FreightRates!$A$2:$A$1541,C2980,FreightRates!$B$2:$B$1541,B2980,FreightRates!$C$2:$C$1541,E2980,FreightRates!$F$2:$F$1541,D2980,FreightRates!$D$2:$D$1541,"&lt;="&amp;I2980,FreightRates!$E$2:$E$1541,"&gt;="&amp;I2980)</f>
        <v>2</v>
      </c>
    </row>
    <row r="2981" spans="1:20" x14ac:dyDescent="0.25">
      <c r="A2981" s="10">
        <f>OrderList!A2981</f>
        <v>1447223368.7</v>
      </c>
      <c r="B2981" s="10" t="str">
        <f>OrderList!C2981</f>
        <v>PORT04</v>
      </c>
      <c r="C2981" s="10" t="str">
        <f>OrderList!D2981</f>
        <v>V444_0</v>
      </c>
      <c r="D2981" s="10" t="str">
        <f>OrderList!F2981</f>
        <v>DTP</v>
      </c>
      <c r="E2981" s="10" t="str">
        <f>OrderList!L2981</f>
        <v>PORT09</v>
      </c>
      <c r="F2981" s="10" t="str">
        <f>OrderList!K2981</f>
        <v>PLANT03</v>
      </c>
      <c r="G2981" s="10">
        <f>OrderList!J2981</f>
        <v>1689548</v>
      </c>
      <c r="H2981" s="10">
        <f>OrderList!M2981</f>
        <v>1254</v>
      </c>
      <c r="I2981" s="10">
        <f>OrderList!N2981</f>
        <v>71.479787631021665</v>
      </c>
      <c r="O2981" s="10">
        <f>COUNTIF(FreightRates!$A$2:$A$1541,C2981)</f>
        <v>39</v>
      </c>
      <c r="Q2981" s="10">
        <f>COUNTIFS(FreightRates!$A$2:$A$1541,C2981,FreightRates!$B$2:$B$1541,B2981,FreightRates!$C$2:$C$1541,E2981)</f>
        <v>20</v>
      </c>
      <c r="T2981">
        <f>COUNTIFS(FreightRates!$A$2:$A$1541,C2981,FreightRates!$B$2:$B$1541,B2981,FreightRates!$C$2:$C$1541,E2981,FreightRates!$F$2:$F$1541,D2981,FreightRates!$D$2:$D$1541,"&lt;="&amp;I2981,FreightRates!$E$2:$E$1541,"&gt;="&amp;I2981)</f>
        <v>2</v>
      </c>
    </row>
    <row r="2982" spans="1:20" x14ac:dyDescent="0.25">
      <c r="A2982" s="10">
        <f>OrderList!A2982</f>
        <v>1447159331.7</v>
      </c>
      <c r="B2982" s="10" t="str">
        <f>OrderList!C2982</f>
        <v>PORT04</v>
      </c>
      <c r="C2982" s="10" t="str">
        <f>OrderList!D2982</f>
        <v>V444_0</v>
      </c>
      <c r="D2982" s="10" t="str">
        <f>OrderList!F2982</f>
        <v>DTP</v>
      </c>
      <c r="E2982" s="10" t="str">
        <f>OrderList!L2982</f>
        <v>PORT09</v>
      </c>
      <c r="F2982" s="10" t="str">
        <f>OrderList!K2982</f>
        <v>PLANT03</v>
      </c>
      <c r="G2982" s="10">
        <f>OrderList!J2982</f>
        <v>1689548</v>
      </c>
      <c r="H2982" s="10">
        <f>OrderList!M2982</f>
        <v>1296</v>
      </c>
      <c r="I2982" s="10">
        <f>OrderList!N2982</f>
        <v>69.479787631021665</v>
      </c>
      <c r="O2982" s="10">
        <f>COUNTIF(FreightRates!$A$2:$A$1541,C2982)</f>
        <v>39</v>
      </c>
      <c r="Q2982" s="10">
        <f>COUNTIFS(FreightRates!$A$2:$A$1541,C2982,FreightRates!$B$2:$B$1541,B2982,FreightRates!$C$2:$C$1541,E2982)</f>
        <v>20</v>
      </c>
      <c r="T2982">
        <f>COUNTIFS(FreightRates!$A$2:$A$1541,C2982,FreightRates!$B$2:$B$1541,B2982,FreightRates!$C$2:$C$1541,E2982,FreightRates!$F$2:$F$1541,D2982,FreightRates!$D$2:$D$1541,"&lt;="&amp;I2982,FreightRates!$E$2:$E$1541,"&gt;="&amp;I2982)</f>
        <v>2</v>
      </c>
    </row>
    <row r="2983" spans="1:20" x14ac:dyDescent="0.25">
      <c r="A2983" s="10">
        <f>OrderList!A2983</f>
        <v>1447188645.7</v>
      </c>
      <c r="B2983" s="10" t="str">
        <f>OrderList!C2983</f>
        <v>PORT04</v>
      </c>
      <c r="C2983" s="10" t="str">
        <f>OrderList!D2983</f>
        <v>V444_0</v>
      </c>
      <c r="D2983" s="10" t="str">
        <f>OrderList!F2983</f>
        <v>DTP</v>
      </c>
      <c r="E2983" s="10" t="str">
        <f>OrderList!L2983</f>
        <v>PORT09</v>
      </c>
      <c r="F2983" s="10" t="str">
        <f>OrderList!K2983</f>
        <v>PLANT03</v>
      </c>
      <c r="G2983" s="10">
        <f>OrderList!J2983</f>
        <v>1689548</v>
      </c>
      <c r="H2983" s="10">
        <f>OrderList!M2983</f>
        <v>1324</v>
      </c>
      <c r="I2983" s="10">
        <f>OrderList!N2983</f>
        <v>73.479787631021665</v>
      </c>
      <c r="O2983" s="10">
        <f>COUNTIF(FreightRates!$A$2:$A$1541,C2983)</f>
        <v>39</v>
      </c>
      <c r="Q2983" s="10">
        <f>COUNTIFS(FreightRates!$A$2:$A$1541,C2983,FreightRates!$B$2:$B$1541,B2983,FreightRates!$C$2:$C$1541,E2983)</f>
        <v>20</v>
      </c>
      <c r="T2983">
        <f>COUNTIFS(FreightRates!$A$2:$A$1541,C2983,FreightRates!$B$2:$B$1541,B2983,FreightRates!$C$2:$C$1541,E2983,FreightRates!$F$2:$F$1541,D2983,FreightRates!$D$2:$D$1541,"&lt;="&amp;I2983,FreightRates!$E$2:$E$1541,"&gt;="&amp;I2983)</f>
        <v>2</v>
      </c>
    </row>
    <row r="2984" spans="1:20" x14ac:dyDescent="0.25">
      <c r="A2984" s="10">
        <f>OrderList!A2984</f>
        <v>1447237194.7</v>
      </c>
      <c r="B2984" s="10" t="str">
        <f>OrderList!C2984</f>
        <v>PORT04</v>
      </c>
      <c r="C2984" s="10" t="str">
        <f>OrderList!D2984</f>
        <v>V444_0</v>
      </c>
      <c r="D2984" s="10" t="str">
        <f>OrderList!F2984</f>
        <v>DTP</v>
      </c>
      <c r="E2984" s="10" t="str">
        <f>OrderList!L2984</f>
        <v>PORT09</v>
      </c>
      <c r="F2984" s="10" t="str">
        <f>OrderList!K2984</f>
        <v>PLANT03</v>
      </c>
      <c r="G2984" s="10">
        <f>OrderList!J2984</f>
        <v>1689548</v>
      </c>
      <c r="H2984" s="10">
        <f>OrderList!M2984</f>
        <v>1285</v>
      </c>
      <c r="I2984" s="10">
        <f>OrderList!N2984</f>
        <v>71.479787631021665</v>
      </c>
      <c r="O2984" s="10">
        <f>COUNTIF(FreightRates!$A$2:$A$1541,C2984)</f>
        <v>39</v>
      </c>
      <c r="Q2984" s="10">
        <f>COUNTIFS(FreightRates!$A$2:$A$1541,C2984,FreightRates!$B$2:$B$1541,B2984,FreightRates!$C$2:$C$1541,E2984)</f>
        <v>20</v>
      </c>
      <c r="T2984">
        <f>COUNTIFS(FreightRates!$A$2:$A$1541,C2984,FreightRates!$B$2:$B$1541,B2984,FreightRates!$C$2:$C$1541,E2984,FreightRates!$F$2:$F$1541,D2984,FreightRates!$D$2:$D$1541,"&lt;="&amp;I2984,FreightRates!$E$2:$E$1541,"&gt;="&amp;I2984)</f>
        <v>2</v>
      </c>
    </row>
    <row r="2985" spans="1:20" x14ac:dyDescent="0.25">
      <c r="A2985" s="10">
        <f>OrderList!A2985</f>
        <v>1447174506.7</v>
      </c>
      <c r="B2985" s="10" t="str">
        <f>OrderList!C2985</f>
        <v>PORT04</v>
      </c>
      <c r="C2985" s="10" t="str">
        <f>OrderList!D2985</f>
        <v>V444_0</v>
      </c>
      <c r="D2985" s="10" t="str">
        <f>OrderList!F2985</f>
        <v>DTP</v>
      </c>
      <c r="E2985" s="10" t="str">
        <f>OrderList!L2985</f>
        <v>PORT09</v>
      </c>
      <c r="F2985" s="10" t="str">
        <f>OrderList!K2985</f>
        <v>PLANT03</v>
      </c>
      <c r="G2985" s="10">
        <f>OrderList!J2985</f>
        <v>1689548</v>
      </c>
      <c r="H2985" s="10">
        <f>OrderList!M2985</f>
        <v>1297</v>
      </c>
      <c r="I2985" s="10">
        <f>OrderList!N2985</f>
        <v>67.479787631021665</v>
      </c>
      <c r="O2985" s="10">
        <f>COUNTIF(FreightRates!$A$2:$A$1541,C2985)</f>
        <v>39</v>
      </c>
      <c r="Q2985" s="10">
        <f>COUNTIFS(FreightRates!$A$2:$A$1541,C2985,FreightRates!$B$2:$B$1541,B2985,FreightRates!$C$2:$C$1541,E2985)</f>
        <v>20</v>
      </c>
      <c r="T2985">
        <f>COUNTIFS(FreightRates!$A$2:$A$1541,C2985,FreightRates!$B$2:$B$1541,B2985,FreightRates!$C$2:$C$1541,E2985,FreightRates!$F$2:$F$1541,D2985,FreightRates!$D$2:$D$1541,"&lt;="&amp;I2985,FreightRates!$E$2:$E$1541,"&gt;="&amp;I2985)</f>
        <v>2</v>
      </c>
    </row>
    <row r="2986" spans="1:20" x14ac:dyDescent="0.25">
      <c r="A2986" s="10">
        <f>OrderList!A2986</f>
        <v>1447325527.7</v>
      </c>
      <c r="B2986" s="10" t="str">
        <f>OrderList!C2986</f>
        <v>PORT04</v>
      </c>
      <c r="C2986" s="10" t="str">
        <f>OrderList!D2986</f>
        <v>V444_0</v>
      </c>
      <c r="D2986" s="10" t="str">
        <f>OrderList!F2986</f>
        <v>DTP</v>
      </c>
      <c r="E2986" s="10" t="str">
        <f>OrderList!L2986</f>
        <v>PORT09</v>
      </c>
      <c r="F2986" s="10" t="str">
        <f>OrderList!K2986</f>
        <v>PLANT03</v>
      </c>
      <c r="G2986" s="10">
        <f>OrderList!J2986</f>
        <v>1689547</v>
      </c>
      <c r="H2986" s="10">
        <f>OrderList!M2986</f>
        <v>650</v>
      </c>
      <c r="I2986" s="10">
        <f>OrderList!N2986</f>
        <v>28.794508749255311</v>
      </c>
      <c r="O2986" s="10">
        <f>COUNTIF(FreightRates!$A$2:$A$1541,C2986)</f>
        <v>39</v>
      </c>
      <c r="Q2986" s="10">
        <f>COUNTIFS(FreightRates!$A$2:$A$1541,C2986,FreightRates!$B$2:$B$1541,B2986,FreightRates!$C$2:$C$1541,E2986)</f>
        <v>20</v>
      </c>
      <c r="T2986">
        <f>COUNTIFS(FreightRates!$A$2:$A$1541,C2986,FreightRates!$B$2:$B$1541,B2986,FreightRates!$C$2:$C$1541,E2986,FreightRates!$F$2:$F$1541,D2986,FreightRates!$D$2:$D$1541,"&lt;="&amp;I2986,FreightRates!$E$2:$E$1541,"&gt;="&amp;I2986)</f>
        <v>2</v>
      </c>
    </row>
    <row r="2987" spans="1:20" x14ac:dyDescent="0.25">
      <c r="A2987" s="10">
        <f>OrderList!A2987</f>
        <v>1447266996.7</v>
      </c>
      <c r="B2987" s="10" t="str">
        <f>OrderList!C2987</f>
        <v>PORT04</v>
      </c>
      <c r="C2987" s="10" t="str">
        <f>OrderList!D2987</f>
        <v>V444_0</v>
      </c>
      <c r="D2987" s="10" t="str">
        <f>OrderList!F2987</f>
        <v>DTP</v>
      </c>
      <c r="E2987" s="10" t="str">
        <f>OrderList!L2987</f>
        <v>PORT09</v>
      </c>
      <c r="F2987" s="10" t="str">
        <f>OrderList!K2987</f>
        <v>PLANT03</v>
      </c>
      <c r="G2987" s="10">
        <f>OrderList!J2987</f>
        <v>1689547</v>
      </c>
      <c r="H2987" s="10">
        <f>OrderList!M2987</f>
        <v>709</v>
      </c>
      <c r="I2987" s="10">
        <f>OrderList!N2987</f>
        <v>29.794508749255311</v>
      </c>
      <c r="O2987" s="10">
        <f>COUNTIF(FreightRates!$A$2:$A$1541,C2987)</f>
        <v>39</v>
      </c>
      <c r="Q2987" s="10">
        <f>COUNTIFS(FreightRates!$A$2:$A$1541,C2987,FreightRates!$B$2:$B$1541,B2987,FreightRates!$C$2:$C$1541,E2987)</f>
        <v>20</v>
      </c>
      <c r="T2987">
        <f>COUNTIFS(FreightRates!$A$2:$A$1541,C2987,FreightRates!$B$2:$B$1541,B2987,FreightRates!$C$2:$C$1541,E2987,FreightRates!$F$2:$F$1541,D2987,FreightRates!$D$2:$D$1541,"&lt;="&amp;I2987,FreightRates!$E$2:$E$1541,"&gt;="&amp;I2987)</f>
        <v>2</v>
      </c>
    </row>
    <row r="2988" spans="1:20" x14ac:dyDescent="0.25">
      <c r="A2988" s="10">
        <f>OrderList!A2988</f>
        <v>1447159330.7</v>
      </c>
      <c r="B2988" s="10" t="str">
        <f>OrderList!C2988</f>
        <v>PORT04</v>
      </c>
      <c r="C2988" s="10" t="str">
        <f>OrderList!D2988</f>
        <v>V444_0</v>
      </c>
      <c r="D2988" s="10" t="str">
        <f>OrderList!F2988</f>
        <v>DTP</v>
      </c>
      <c r="E2988" s="10" t="str">
        <f>OrderList!L2988</f>
        <v>PORT09</v>
      </c>
      <c r="F2988" s="10" t="str">
        <f>OrderList!K2988</f>
        <v>PLANT03</v>
      </c>
      <c r="G2988" s="10">
        <f>OrderList!J2988</f>
        <v>1689547</v>
      </c>
      <c r="H2988" s="10">
        <f>OrderList!M2988</f>
        <v>697</v>
      </c>
      <c r="I2988" s="10">
        <f>OrderList!N2988</f>
        <v>28.794508749255311</v>
      </c>
      <c r="O2988" s="10">
        <f>COUNTIF(FreightRates!$A$2:$A$1541,C2988)</f>
        <v>39</v>
      </c>
      <c r="Q2988" s="10">
        <f>COUNTIFS(FreightRates!$A$2:$A$1541,C2988,FreightRates!$B$2:$B$1541,B2988,FreightRates!$C$2:$C$1541,E2988)</f>
        <v>20</v>
      </c>
      <c r="T2988">
        <f>COUNTIFS(FreightRates!$A$2:$A$1541,C2988,FreightRates!$B$2:$B$1541,B2988,FreightRates!$C$2:$C$1541,E2988,FreightRates!$F$2:$F$1541,D2988,FreightRates!$D$2:$D$1541,"&lt;="&amp;I2988,FreightRates!$E$2:$E$1541,"&gt;="&amp;I2988)</f>
        <v>2</v>
      </c>
    </row>
    <row r="2989" spans="1:20" x14ac:dyDescent="0.25">
      <c r="A2989" s="10">
        <f>OrderList!A2989</f>
        <v>1447223367.7</v>
      </c>
      <c r="B2989" s="10" t="str">
        <f>OrderList!C2989</f>
        <v>PORT04</v>
      </c>
      <c r="C2989" s="10" t="str">
        <f>OrderList!D2989</f>
        <v>V444_0</v>
      </c>
      <c r="D2989" s="10" t="str">
        <f>OrderList!F2989</f>
        <v>DTP</v>
      </c>
      <c r="E2989" s="10" t="str">
        <f>OrderList!L2989</f>
        <v>PORT09</v>
      </c>
      <c r="F2989" s="10" t="str">
        <f>OrderList!K2989</f>
        <v>PLANT03</v>
      </c>
      <c r="G2989" s="10">
        <f>OrderList!J2989</f>
        <v>1689547</v>
      </c>
      <c r="H2989" s="10">
        <f>OrderList!M2989</f>
        <v>717</v>
      </c>
      <c r="I2989" s="10">
        <f>OrderList!N2989</f>
        <v>27.794508749255311</v>
      </c>
      <c r="O2989" s="10">
        <f>COUNTIF(FreightRates!$A$2:$A$1541,C2989)</f>
        <v>39</v>
      </c>
      <c r="Q2989" s="10">
        <f>COUNTIFS(FreightRates!$A$2:$A$1541,C2989,FreightRates!$B$2:$B$1541,B2989,FreightRates!$C$2:$C$1541,E2989)</f>
        <v>20</v>
      </c>
      <c r="T2989">
        <f>COUNTIFS(FreightRates!$A$2:$A$1541,C2989,FreightRates!$B$2:$B$1541,B2989,FreightRates!$C$2:$C$1541,E2989,FreightRates!$F$2:$F$1541,D2989,FreightRates!$D$2:$D$1541,"&lt;="&amp;I2989,FreightRates!$E$2:$E$1541,"&gt;="&amp;I2989)</f>
        <v>2</v>
      </c>
    </row>
    <row r="2990" spans="1:20" x14ac:dyDescent="0.25">
      <c r="A2990" s="10">
        <f>OrderList!A2990</f>
        <v>1447369708.7</v>
      </c>
      <c r="B2990" s="10" t="str">
        <f>OrderList!C2990</f>
        <v>PORT04</v>
      </c>
      <c r="C2990" s="10" t="str">
        <f>OrderList!D2990</f>
        <v>V444_0</v>
      </c>
      <c r="D2990" s="10" t="str">
        <f>OrderList!F2990</f>
        <v>DTP</v>
      </c>
      <c r="E2990" s="10" t="str">
        <f>OrderList!L2990</f>
        <v>PORT09</v>
      </c>
      <c r="F2990" s="10" t="str">
        <f>OrderList!K2990</f>
        <v>PLANT03</v>
      </c>
      <c r="G2990" s="10">
        <f>OrderList!J2990</f>
        <v>1689547</v>
      </c>
      <c r="H2990" s="10">
        <f>OrderList!M2990</f>
        <v>684</v>
      </c>
      <c r="I2990" s="10">
        <f>OrderList!N2990</f>
        <v>30.794508749255311</v>
      </c>
      <c r="O2990" s="10">
        <f>COUNTIF(FreightRates!$A$2:$A$1541,C2990)</f>
        <v>39</v>
      </c>
      <c r="Q2990" s="10">
        <f>COUNTIFS(FreightRates!$A$2:$A$1541,C2990,FreightRates!$B$2:$B$1541,B2990,FreightRates!$C$2:$C$1541,E2990)</f>
        <v>20</v>
      </c>
      <c r="T2990">
        <f>COUNTIFS(FreightRates!$A$2:$A$1541,C2990,FreightRates!$B$2:$B$1541,B2990,FreightRates!$C$2:$C$1541,E2990,FreightRates!$F$2:$F$1541,D2990,FreightRates!$D$2:$D$1541,"&lt;="&amp;I2990,FreightRates!$E$2:$E$1541,"&gt;="&amp;I2990)</f>
        <v>2</v>
      </c>
    </row>
    <row r="2991" spans="1:20" x14ac:dyDescent="0.25">
      <c r="A2991" s="10">
        <f>OrderList!A2991</f>
        <v>1447282167.7</v>
      </c>
      <c r="B2991" s="10" t="str">
        <f>OrderList!C2991</f>
        <v>PORT04</v>
      </c>
      <c r="C2991" s="10" t="str">
        <f>OrderList!D2991</f>
        <v>V444_0</v>
      </c>
      <c r="D2991" s="10" t="str">
        <f>OrderList!F2991</f>
        <v>DTP</v>
      </c>
      <c r="E2991" s="10" t="str">
        <f>OrderList!L2991</f>
        <v>PORT09</v>
      </c>
      <c r="F2991" s="10" t="str">
        <f>OrderList!K2991</f>
        <v>PLANT03</v>
      </c>
      <c r="G2991" s="10">
        <f>OrderList!J2991</f>
        <v>1689547</v>
      </c>
      <c r="H2991" s="10">
        <f>OrderList!M2991</f>
        <v>904</v>
      </c>
      <c r="I2991" s="10">
        <f>OrderList!N2991</f>
        <v>41.911625842614349</v>
      </c>
      <c r="O2991" s="10">
        <f>COUNTIF(FreightRates!$A$2:$A$1541,C2991)</f>
        <v>39</v>
      </c>
      <c r="Q2991" s="10">
        <f>COUNTIFS(FreightRates!$A$2:$A$1541,C2991,FreightRates!$B$2:$B$1541,B2991,FreightRates!$C$2:$C$1541,E2991)</f>
        <v>20</v>
      </c>
      <c r="T2991">
        <f>COUNTIFS(FreightRates!$A$2:$A$1541,C2991,FreightRates!$B$2:$B$1541,B2991,FreightRates!$C$2:$C$1541,E2991,FreightRates!$F$2:$F$1541,D2991,FreightRates!$D$2:$D$1541,"&lt;="&amp;I2991,FreightRates!$E$2:$E$1541,"&gt;="&amp;I2991)</f>
        <v>2</v>
      </c>
    </row>
    <row r="2992" spans="1:20" x14ac:dyDescent="0.25">
      <c r="A2992" s="10">
        <f>OrderList!A2992</f>
        <v>1447335482.7</v>
      </c>
      <c r="B2992" s="10" t="str">
        <f>OrderList!C2992</f>
        <v>PORT04</v>
      </c>
      <c r="C2992" s="10" t="str">
        <f>OrderList!D2992</f>
        <v>V444_0</v>
      </c>
      <c r="D2992" s="10" t="str">
        <f>OrderList!F2992</f>
        <v>DTP</v>
      </c>
      <c r="E2992" s="10" t="str">
        <f>OrderList!L2992</f>
        <v>PORT09</v>
      </c>
      <c r="F2992" s="10" t="str">
        <f>OrderList!K2992</f>
        <v>PLANT03</v>
      </c>
      <c r="G2992" s="10">
        <f>OrderList!J2992</f>
        <v>1689547</v>
      </c>
      <c r="H2992" s="10">
        <f>OrderList!M2992</f>
        <v>641</v>
      </c>
      <c r="I2992" s="10">
        <f>OrderList!N2992</f>
        <v>29.794508749255311</v>
      </c>
      <c r="O2992" s="10">
        <f>COUNTIF(FreightRates!$A$2:$A$1541,C2992)</f>
        <v>39</v>
      </c>
      <c r="Q2992" s="10">
        <f>COUNTIFS(FreightRates!$A$2:$A$1541,C2992,FreightRates!$B$2:$B$1541,B2992,FreightRates!$C$2:$C$1541,E2992)</f>
        <v>20</v>
      </c>
      <c r="T2992">
        <f>COUNTIFS(FreightRates!$A$2:$A$1541,C2992,FreightRates!$B$2:$B$1541,B2992,FreightRates!$C$2:$C$1541,E2992,FreightRates!$F$2:$F$1541,D2992,FreightRates!$D$2:$D$1541,"&lt;="&amp;I2992,FreightRates!$E$2:$E$1541,"&gt;="&amp;I2992)</f>
        <v>2</v>
      </c>
    </row>
    <row r="2993" spans="1:20" x14ac:dyDescent="0.25">
      <c r="A2993" s="10">
        <f>OrderList!A2993</f>
        <v>1447188644.7</v>
      </c>
      <c r="B2993" s="10" t="str">
        <f>OrderList!C2993</f>
        <v>PORT04</v>
      </c>
      <c r="C2993" s="10" t="str">
        <f>OrderList!D2993</f>
        <v>V444_0</v>
      </c>
      <c r="D2993" s="10" t="str">
        <f>OrderList!F2993</f>
        <v>DTP</v>
      </c>
      <c r="E2993" s="10" t="str">
        <f>OrderList!L2993</f>
        <v>PORT09</v>
      </c>
      <c r="F2993" s="10" t="str">
        <f>OrderList!K2993</f>
        <v>PLANT03</v>
      </c>
      <c r="G2993" s="10">
        <f>OrderList!J2993</f>
        <v>1689547</v>
      </c>
      <c r="H2993" s="10">
        <f>OrderList!M2993</f>
        <v>658</v>
      </c>
      <c r="I2993" s="10">
        <f>OrderList!N2993</f>
        <v>30.794508749255311</v>
      </c>
      <c r="O2993" s="10">
        <f>COUNTIF(FreightRates!$A$2:$A$1541,C2993)</f>
        <v>39</v>
      </c>
      <c r="Q2993" s="10">
        <f>COUNTIFS(FreightRates!$A$2:$A$1541,C2993,FreightRates!$B$2:$B$1541,B2993,FreightRates!$C$2:$C$1541,E2993)</f>
        <v>20</v>
      </c>
      <c r="T2993">
        <f>COUNTIFS(FreightRates!$A$2:$A$1541,C2993,FreightRates!$B$2:$B$1541,B2993,FreightRates!$C$2:$C$1541,E2993,FreightRates!$F$2:$F$1541,D2993,FreightRates!$D$2:$D$1541,"&lt;="&amp;I2993,FreightRates!$E$2:$E$1541,"&gt;="&amp;I2993)</f>
        <v>2</v>
      </c>
    </row>
    <row r="2994" spans="1:20" x14ac:dyDescent="0.25">
      <c r="A2994" s="10">
        <f>OrderList!A2994</f>
        <v>1447237193.7</v>
      </c>
      <c r="B2994" s="10" t="str">
        <f>OrderList!C2994</f>
        <v>PORT04</v>
      </c>
      <c r="C2994" s="10" t="str">
        <f>OrderList!D2994</f>
        <v>V444_0</v>
      </c>
      <c r="D2994" s="10" t="str">
        <f>OrderList!F2994</f>
        <v>DTP</v>
      </c>
      <c r="E2994" s="10" t="str">
        <f>OrderList!L2994</f>
        <v>PORT09</v>
      </c>
      <c r="F2994" s="10" t="str">
        <f>OrderList!K2994</f>
        <v>PLANT03</v>
      </c>
      <c r="G2994" s="10">
        <f>OrderList!J2994</f>
        <v>1689547</v>
      </c>
      <c r="H2994" s="10">
        <f>OrderList!M2994</f>
        <v>690</v>
      </c>
      <c r="I2994" s="10">
        <f>OrderList!N2994</f>
        <v>28.794508749255311</v>
      </c>
      <c r="O2994" s="10">
        <f>COUNTIF(FreightRates!$A$2:$A$1541,C2994)</f>
        <v>39</v>
      </c>
      <c r="Q2994" s="10">
        <f>COUNTIFS(FreightRates!$A$2:$A$1541,C2994,FreightRates!$B$2:$B$1541,B2994,FreightRates!$C$2:$C$1541,E2994)</f>
        <v>20</v>
      </c>
      <c r="T2994">
        <f>COUNTIFS(FreightRates!$A$2:$A$1541,C2994,FreightRates!$B$2:$B$1541,B2994,FreightRates!$C$2:$C$1541,E2994,FreightRates!$F$2:$F$1541,D2994,FreightRates!$D$2:$D$1541,"&lt;="&amp;I2994,FreightRates!$E$2:$E$1541,"&gt;="&amp;I2994)</f>
        <v>2</v>
      </c>
    </row>
    <row r="2995" spans="1:20" x14ac:dyDescent="0.25">
      <c r="A2995" s="10">
        <f>OrderList!A2995</f>
        <v>1447297189.7</v>
      </c>
      <c r="B2995" s="10" t="str">
        <f>OrderList!C2995</f>
        <v>PORT04</v>
      </c>
      <c r="C2995" s="10" t="str">
        <f>OrderList!D2995</f>
        <v>V444_0</v>
      </c>
      <c r="D2995" s="10" t="str">
        <f>OrderList!F2995</f>
        <v>DTP</v>
      </c>
      <c r="E2995" s="10" t="str">
        <f>OrderList!L2995</f>
        <v>PORT09</v>
      </c>
      <c r="F2995" s="10" t="str">
        <f>OrderList!K2995</f>
        <v>PLANT03</v>
      </c>
      <c r="G2995" s="10">
        <f>OrderList!J2995</f>
        <v>1689547</v>
      </c>
      <c r="H2995" s="10">
        <f>OrderList!M2995</f>
        <v>1704</v>
      </c>
      <c r="I2995" s="10">
        <f>OrderList!N2995</f>
        <v>99.060917903662201</v>
      </c>
      <c r="O2995" s="10">
        <f>COUNTIF(FreightRates!$A$2:$A$1541,C2995)</f>
        <v>39</v>
      </c>
      <c r="Q2995" s="10">
        <f>COUNTIFS(FreightRates!$A$2:$A$1541,C2995,FreightRates!$B$2:$B$1541,B2995,FreightRates!$C$2:$C$1541,E2995)</f>
        <v>20</v>
      </c>
      <c r="T2995">
        <f>COUNTIFS(FreightRates!$A$2:$A$1541,C2995,FreightRates!$B$2:$B$1541,B2995,FreightRates!$C$2:$C$1541,E2995,FreightRates!$F$2:$F$1541,D2995,FreightRates!$D$2:$D$1541,"&lt;="&amp;I2995,FreightRates!$E$2:$E$1541,"&gt;="&amp;I2995)</f>
        <v>2</v>
      </c>
    </row>
    <row r="2996" spans="1:20" x14ac:dyDescent="0.25">
      <c r="A2996" s="10">
        <f>OrderList!A2996</f>
        <v>1447174505.7</v>
      </c>
      <c r="B2996" s="10" t="str">
        <f>OrderList!C2996</f>
        <v>PORT04</v>
      </c>
      <c r="C2996" s="10" t="str">
        <f>OrderList!D2996</f>
        <v>V444_0</v>
      </c>
      <c r="D2996" s="10" t="str">
        <f>OrderList!F2996</f>
        <v>DTP</v>
      </c>
      <c r="E2996" s="10" t="str">
        <f>OrderList!L2996</f>
        <v>PORT09</v>
      </c>
      <c r="F2996" s="10" t="str">
        <f>OrderList!K2996</f>
        <v>PLANT03</v>
      </c>
      <c r="G2996" s="10">
        <f>OrderList!J2996</f>
        <v>1689547</v>
      </c>
      <c r="H2996" s="10">
        <f>OrderList!M2996</f>
        <v>648</v>
      </c>
      <c r="I2996" s="10">
        <f>OrderList!N2996</f>
        <v>26.794508749255311</v>
      </c>
      <c r="O2996" s="10">
        <f>COUNTIF(FreightRates!$A$2:$A$1541,C2996)</f>
        <v>39</v>
      </c>
      <c r="Q2996" s="10">
        <f>COUNTIFS(FreightRates!$A$2:$A$1541,C2996,FreightRates!$B$2:$B$1541,B2996,FreightRates!$C$2:$C$1541,E2996)</f>
        <v>20</v>
      </c>
      <c r="T2996">
        <f>COUNTIFS(FreightRates!$A$2:$A$1541,C2996,FreightRates!$B$2:$B$1541,B2996,FreightRates!$C$2:$C$1541,E2996,FreightRates!$F$2:$F$1541,D2996,FreightRates!$D$2:$D$1541,"&lt;="&amp;I2996,FreightRates!$E$2:$E$1541,"&gt;="&amp;I2996)</f>
        <v>2</v>
      </c>
    </row>
    <row r="2997" spans="1:20" x14ac:dyDescent="0.25">
      <c r="A2997" s="10">
        <f>OrderList!A2997</f>
        <v>1447394116.7</v>
      </c>
      <c r="B2997" s="10" t="str">
        <f>OrderList!C2997</f>
        <v>PORT04</v>
      </c>
      <c r="C2997" s="10" t="str">
        <f>OrderList!D2997</f>
        <v>V444_0</v>
      </c>
      <c r="D2997" s="10" t="str">
        <f>OrderList!F2997</f>
        <v>DTP</v>
      </c>
      <c r="E2997" s="10" t="str">
        <f>OrderList!L2997</f>
        <v>PORT09</v>
      </c>
      <c r="F2997" s="10" t="str">
        <f>OrderList!K2997</f>
        <v>PLANT03</v>
      </c>
      <c r="G2997" s="10">
        <f>OrderList!J2997</f>
        <v>1689547</v>
      </c>
      <c r="H2997" s="10">
        <f>OrderList!M2997</f>
        <v>474</v>
      </c>
      <c r="I2997" s="10">
        <f>OrderList!N2997</f>
        <v>9.7979407809707411</v>
      </c>
      <c r="O2997" s="10">
        <f>COUNTIF(FreightRates!$A$2:$A$1541,C2997)</f>
        <v>39</v>
      </c>
      <c r="Q2997" s="10">
        <f>COUNTIFS(FreightRates!$A$2:$A$1541,C2997,FreightRates!$B$2:$B$1541,B2997,FreightRates!$C$2:$C$1541,E2997)</f>
        <v>20</v>
      </c>
      <c r="T2997">
        <f>COUNTIFS(FreightRates!$A$2:$A$1541,C2997,FreightRates!$B$2:$B$1541,B2997,FreightRates!$C$2:$C$1541,E2997,FreightRates!$F$2:$F$1541,D2997,FreightRates!$D$2:$D$1541,"&lt;="&amp;I2997,FreightRates!$E$2:$E$1541,"&gt;="&amp;I2997)</f>
        <v>2</v>
      </c>
    </row>
    <row r="2998" spans="1:20" x14ac:dyDescent="0.25">
      <c r="A2998" s="10">
        <f>OrderList!A2998</f>
        <v>1447394120.7</v>
      </c>
      <c r="B2998" s="10" t="str">
        <f>OrderList!C2998</f>
        <v>PORT04</v>
      </c>
      <c r="C2998" s="10" t="str">
        <f>OrderList!D2998</f>
        <v>V444_0</v>
      </c>
      <c r="D2998" s="10" t="str">
        <f>OrderList!F2998</f>
        <v>DTP</v>
      </c>
      <c r="E2998" s="10" t="str">
        <f>OrderList!L2998</f>
        <v>PORT09</v>
      </c>
      <c r="F2998" s="10" t="str">
        <f>OrderList!K2998</f>
        <v>PLANT03</v>
      </c>
      <c r="G2998" s="10">
        <f>OrderList!J2998</f>
        <v>1691544</v>
      </c>
      <c r="H2998" s="10">
        <f>OrderList!M2998</f>
        <v>673</v>
      </c>
      <c r="I2998" s="10">
        <f>OrderList!N2998</f>
        <v>27.108266095893693</v>
      </c>
      <c r="O2998" s="10">
        <f>COUNTIF(FreightRates!$A$2:$A$1541,C2998)</f>
        <v>39</v>
      </c>
      <c r="Q2998" s="10">
        <f>COUNTIFS(FreightRates!$A$2:$A$1541,C2998,FreightRates!$B$2:$B$1541,B2998,FreightRates!$C$2:$C$1541,E2998)</f>
        <v>20</v>
      </c>
      <c r="T2998">
        <f>COUNTIFS(FreightRates!$A$2:$A$1541,C2998,FreightRates!$B$2:$B$1541,B2998,FreightRates!$C$2:$C$1541,E2998,FreightRates!$F$2:$F$1541,D2998,FreightRates!$D$2:$D$1541,"&lt;="&amp;I2998,FreightRates!$E$2:$E$1541,"&gt;="&amp;I2998)</f>
        <v>2</v>
      </c>
    </row>
    <row r="2999" spans="1:20" x14ac:dyDescent="0.25">
      <c r="A2999" s="10">
        <f>OrderList!A2999</f>
        <v>1447198767.7</v>
      </c>
      <c r="B2999" s="10" t="str">
        <f>OrderList!C2999</f>
        <v>PORT04</v>
      </c>
      <c r="C2999" s="10" t="str">
        <f>OrderList!D2999</f>
        <v>V444_0</v>
      </c>
      <c r="D2999" s="10" t="str">
        <f>OrderList!F2999</f>
        <v>DTP</v>
      </c>
      <c r="E2999" s="10" t="str">
        <f>OrderList!L2999</f>
        <v>PORT09</v>
      </c>
      <c r="F2999" s="10" t="str">
        <f>OrderList!K2999</f>
        <v>PLANT03</v>
      </c>
      <c r="G2999" s="10">
        <f>OrderList!J2999</f>
        <v>1691544</v>
      </c>
      <c r="H2999" s="10">
        <f>OrderList!M2999</f>
        <v>331</v>
      </c>
      <c r="I2999" s="10">
        <f>OrderList!N2999</f>
        <v>3.647689989718212</v>
      </c>
      <c r="O2999" s="10">
        <f>COUNTIF(FreightRates!$A$2:$A$1541,C2999)</f>
        <v>39</v>
      </c>
      <c r="Q2999" s="10">
        <f>COUNTIFS(FreightRates!$A$2:$A$1541,C2999,FreightRates!$B$2:$B$1541,B2999,FreightRates!$C$2:$C$1541,E2999)</f>
        <v>20</v>
      </c>
      <c r="T2999">
        <f>COUNTIFS(FreightRates!$A$2:$A$1541,C2999,FreightRates!$B$2:$B$1541,B2999,FreightRates!$C$2:$C$1541,E2999,FreightRates!$F$2:$F$1541,D2999,FreightRates!$D$2:$D$1541,"&lt;="&amp;I2999,FreightRates!$E$2:$E$1541,"&gt;="&amp;I2999)</f>
        <v>2</v>
      </c>
    </row>
    <row r="3000" spans="1:20" x14ac:dyDescent="0.25">
      <c r="A3000" s="10">
        <f>OrderList!A3000</f>
        <v>1447369709.7</v>
      </c>
      <c r="B3000" s="10" t="str">
        <f>OrderList!C3000</f>
        <v>PORT04</v>
      </c>
      <c r="C3000" s="10" t="str">
        <f>OrderList!D3000</f>
        <v>V444_0</v>
      </c>
      <c r="D3000" s="10" t="str">
        <f>OrderList!F3000</f>
        <v>DTP</v>
      </c>
      <c r="E3000" s="10" t="str">
        <f>OrderList!L3000</f>
        <v>PORT09</v>
      </c>
      <c r="F3000" s="10" t="str">
        <f>OrderList!K3000</f>
        <v>PLANT03</v>
      </c>
      <c r="G3000" s="10">
        <f>OrderList!J3000</f>
        <v>1691544</v>
      </c>
      <c r="H3000" s="10">
        <f>OrderList!M3000</f>
        <v>320</v>
      </c>
      <c r="I3000" s="10">
        <f>OrderList!N3000</f>
        <v>3.0397416580985102</v>
      </c>
      <c r="O3000" s="10">
        <f>COUNTIF(FreightRates!$A$2:$A$1541,C3000)</f>
        <v>39</v>
      </c>
      <c r="Q3000" s="10">
        <f>COUNTIFS(FreightRates!$A$2:$A$1541,C3000,FreightRates!$B$2:$B$1541,B3000,FreightRates!$C$2:$C$1541,E3000)</f>
        <v>20</v>
      </c>
      <c r="T3000">
        <f>COUNTIFS(FreightRates!$A$2:$A$1541,C3000,FreightRates!$B$2:$B$1541,B3000,FreightRates!$C$2:$C$1541,E3000,FreightRates!$F$2:$F$1541,D3000,FreightRates!$D$2:$D$1541,"&lt;="&amp;I3000,FreightRates!$E$2:$E$1541,"&gt;="&amp;I3000)</f>
        <v>2</v>
      </c>
    </row>
    <row r="3001" spans="1:20" x14ac:dyDescent="0.25">
      <c r="A3001" s="10">
        <f>OrderList!A3001</f>
        <v>1447174507.7</v>
      </c>
      <c r="B3001" s="10" t="str">
        <f>OrderList!C3001</f>
        <v>PORT04</v>
      </c>
      <c r="C3001" s="10" t="str">
        <f>OrderList!D3001</f>
        <v>V444_0</v>
      </c>
      <c r="D3001" s="10" t="str">
        <f>OrderList!F3001</f>
        <v>DTP</v>
      </c>
      <c r="E3001" s="10" t="str">
        <f>OrderList!L3001</f>
        <v>PORT09</v>
      </c>
      <c r="F3001" s="10" t="str">
        <f>OrderList!K3001</f>
        <v>PLANT03</v>
      </c>
      <c r="G3001" s="10">
        <f>OrderList!J3001</f>
        <v>1691544</v>
      </c>
      <c r="H3001" s="10">
        <f>OrderList!M3001</f>
        <v>299</v>
      </c>
      <c r="I3001" s="10">
        <f>OrderList!N3001</f>
        <v>1.2158966632394039</v>
      </c>
      <c r="O3001" s="10">
        <f>COUNTIF(FreightRates!$A$2:$A$1541,C3001)</f>
        <v>39</v>
      </c>
      <c r="Q3001" s="10">
        <f>COUNTIFS(FreightRates!$A$2:$A$1541,C3001,FreightRates!$B$2:$B$1541,B3001,FreightRates!$C$2:$C$1541,E3001)</f>
        <v>20</v>
      </c>
      <c r="T3001">
        <f>COUNTIFS(FreightRates!$A$2:$A$1541,C3001,FreightRates!$B$2:$B$1541,B3001,FreightRates!$C$2:$C$1541,E3001,FreightRates!$F$2:$F$1541,D3001,FreightRates!$D$2:$D$1541,"&lt;="&amp;I3001,FreightRates!$E$2:$E$1541,"&gt;="&amp;I3001)</f>
        <v>2</v>
      </c>
    </row>
    <row r="3002" spans="1:20" x14ac:dyDescent="0.25">
      <c r="A3002" s="10">
        <f>OrderList!A3002</f>
        <v>1447297190.7</v>
      </c>
      <c r="B3002" s="10" t="str">
        <f>OrderList!C3002</f>
        <v>PORT04</v>
      </c>
      <c r="C3002" s="10" t="str">
        <f>OrderList!D3002</f>
        <v>V444_0</v>
      </c>
      <c r="D3002" s="10" t="str">
        <f>OrderList!F3002</f>
        <v>DTP</v>
      </c>
      <c r="E3002" s="10" t="str">
        <f>OrderList!L3002</f>
        <v>PORT09</v>
      </c>
      <c r="F3002" s="10" t="str">
        <f>OrderList!K3002</f>
        <v>PLANT03</v>
      </c>
      <c r="G3002" s="10">
        <f>OrderList!J3002</f>
        <v>1691544</v>
      </c>
      <c r="H3002" s="10">
        <f>OrderList!M3002</f>
        <v>359</v>
      </c>
      <c r="I3002" s="10">
        <f>OrderList!N3002</f>
        <v>3.0397416580985102</v>
      </c>
      <c r="O3002" s="10">
        <f>COUNTIF(FreightRates!$A$2:$A$1541,C3002)</f>
        <v>39</v>
      </c>
      <c r="Q3002" s="10">
        <f>COUNTIFS(FreightRates!$A$2:$A$1541,C3002,FreightRates!$B$2:$B$1541,B3002,FreightRates!$C$2:$C$1541,E3002)</f>
        <v>20</v>
      </c>
      <c r="T3002">
        <f>COUNTIFS(FreightRates!$A$2:$A$1541,C3002,FreightRates!$B$2:$B$1541,B3002,FreightRates!$C$2:$C$1541,E3002,FreightRates!$F$2:$F$1541,D3002,FreightRates!$D$2:$D$1541,"&lt;="&amp;I3002,FreightRates!$E$2:$E$1541,"&gt;="&amp;I3002)</f>
        <v>2</v>
      </c>
    </row>
    <row r="3003" spans="1:20" x14ac:dyDescent="0.25">
      <c r="A3003" s="10">
        <f>OrderList!A3003</f>
        <v>1447335483.7</v>
      </c>
      <c r="B3003" s="10" t="str">
        <f>OrderList!C3003</f>
        <v>PORT04</v>
      </c>
      <c r="C3003" s="10" t="str">
        <f>OrderList!D3003</f>
        <v>V444_0</v>
      </c>
      <c r="D3003" s="10" t="str">
        <f>OrderList!F3003</f>
        <v>DTP</v>
      </c>
      <c r="E3003" s="10" t="str">
        <f>OrderList!L3003</f>
        <v>PORT09</v>
      </c>
      <c r="F3003" s="10" t="str">
        <f>OrderList!K3003</f>
        <v>PLANT03</v>
      </c>
      <c r="G3003" s="10">
        <f>OrderList!J3003</f>
        <v>1691544</v>
      </c>
      <c r="H3003" s="10">
        <f>OrderList!M3003</f>
        <v>319</v>
      </c>
      <c r="I3003" s="10">
        <f>OrderList!N3003</f>
        <v>3.0397416580985102</v>
      </c>
      <c r="O3003" s="10">
        <f>COUNTIF(FreightRates!$A$2:$A$1541,C3003)</f>
        <v>39</v>
      </c>
      <c r="Q3003" s="10">
        <f>COUNTIFS(FreightRates!$A$2:$A$1541,C3003,FreightRates!$B$2:$B$1541,B3003,FreightRates!$C$2:$C$1541,E3003)</f>
        <v>20</v>
      </c>
      <c r="T3003">
        <f>COUNTIFS(FreightRates!$A$2:$A$1541,C3003,FreightRates!$B$2:$B$1541,B3003,FreightRates!$C$2:$C$1541,E3003,FreightRates!$F$2:$F$1541,D3003,FreightRates!$D$2:$D$1541,"&lt;="&amp;I3003,FreightRates!$E$2:$E$1541,"&gt;="&amp;I3003)</f>
        <v>2</v>
      </c>
    </row>
    <row r="3004" spans="1:20" x14ac:dyDescent="0.25">
      <c r="A3004" s="10">
        <f>OrderList!A3004</f>
        <v>1447240599.7</v>
      </c>
      <c r="B3004" s="10" t="str">
        <f>OrderList!C3004</f>
        <v>PORT04</v>
      </c>
      <c r="C3004" s="10" t="str">
        <f>OrderList!D3004</f>
        <v>V444_0</v>
      </c>
      <c r="D3004" s="10" t="str">
        <f>OrderList!F3004</f>
        <v>DTP</v>
      </c>
      <c r="E3004" s="10" t="str">
        <f>OrderList!L3004</f>
        <v>PORT09</v>
      </c>
      <c r="F3004" s="10" t="str">
        <f>OrderList!K3004</f>
        <v>PLANT03</v>
      </c>
      <c r="G3004" s="10">
        <f>OrderList!J3004</f>
        <v>1691544</v>
      </c>
      <c r="H3004" s="10">
        <f>OrderList!M3004</f>
        <v>309</v>
      </c>
      <c r="I3004" s="10">
        <f>OrderList!N3004</f>
        <v>2.2494088269928976</v>
      </c>
      <c r="O3004" s="10">
        <f>COUNTIF(FreightRates!$A$2:$A$1541,C3004)</f>
        <v>39</v>
      </c>
      <c r="Q3004" s="10">
        <f>COUNTIFS(FreightRates!$A$2:$A$1541,C3004,FreightRates!$B$2:$B$1541,B3004,FreightRates!$C$2:$C$1541,E3004)</f>
        <v>20</v>
      </c>
      <c r="T3004">
        <f>COUNTIFS(FreightRates!$A$2:$A$1541,C3004,FreightRates!$B$2:$B$1541,B3004,FreightRates!$C$2:$C$1541,E3004,FreightRates!$F$2:$F$1541,D3004,FreightRates!$D$2:$D$1541,"&lt;="&amp;I3004,FreightRates!$E$2:$E$1541,"&gt;="&amp;I3004)</f>
        <v>2</v>
      </c>
    </row>
    <row r="3005" spans="1:20" x14ac:dyDescent="0.25">
      <c r="A3005" s="10">
        <f>OrderList!A3005</f>
        <v>1447159333.7</v>
      </c>
      <c r="B3005" s="10" t="str">
        <f>OrderList!C3005</f>
        <v>PORT04</v>
      </c>
      <c r="C3005" s="10" t="str">
        <f>OrderList!D3005</f>
        <v>V444_0</v>
      </c>
      <c r="D3005" s="10" t="str">
        <f>OrderList!F3005</f>
        <v>DTP</v>
      </c>
      <c r="E3005" s="10" t="str">
        <f>OrderList!L3005</f>
        <v>PORT09</v>
      </c>
      <c r="F3005" s="10" t="str">
        <f>OrderList!K3005</f>
        <v>PLANT03</v>
      </c>
      <c r="G3005" s="10">
        <f>OrderList!J3005</f>
        <v>1691544</v>
      </c>
      <c r="H3005" s="10">
        <f>OrderList!M3005</f>
        <v>332</v>
      </c>
      <c r="I3005" s="10">
        <f>OrderList!N3005</f>
        <v>1.2158966632394039</v>
      </c>
      <c r="O3005" s="10">
        <f>COUNTIF(FreightRates!$A$2:$A$1541,C3005)</f>
        <v>39</v>
      </c>
      <c r="Q3005" s="10">
        <f>COUNTIFS(FreightRates!$A$2:$A$1541,C3005,FreightRates!$B$2:$B$1541,B3005,FreightRates!$C$2:$C$1541,E3005)</f>
        <v>20</v>
      </c>
      <c r="T3005">
        <f>COUNTIFS(FreightRates!$A$2:$A$1541,C3005,FreightRates!$B$2:$B$1541,B3005,FreightRates!$C$2:$C$1541,E3005,FreightRates!$F$2:$F$1541,D3005,FreightRates!$D$2:$D$1541,"&lt;="&amp;I3005,FreightRates!$E$2:$E$1541,"&gt;="&amp;I3005)</f>
        <v>2</v>
      </c>
    </row>
    <row r="3006" spans="1:20" x14ac:dyDescent="0.25">
      <c r="A3006" s="10">
        <f>OrderList!A3006</f>
        <v>1447373164.7</v>
      </c>
      <c r="B3006" s="10" t="str">
        <f>OrderList!C3006</f>
        <v>PORT04</v>
      </c>
      <c r="C3006" s="10" t="str">
        <f>OrderList!D3006</f>
        <v>V444_0</v>
      </c>
      <c r="D3006" s="10" t="str">
        <f>OrderList!F3006</f>
        <v>DTP</v>
      </c>
      <c r="E3006" s="10" t="str">
        <f>OrderList!L3006</f>
        <v>PORT09</v>
      </c>
      <c r="F3006" s="10" t="str">
        <f>OrderList!K3006</f>
        <v>PLANT03</v>
      </c>
      <c r="G3006" s="10">
        <f>OrderList!J3006</f>
        <v>1691544</v>
      </c>
      <c r="H3006" s="10">
        <f>OrderList!M3006</f>
        <v>455</v>
      </c>
      <c r="I3006" s="10">
        <f>OrderList!N3006</f>
        <v>9.1192249742955305</v>
      </c>
      <c r="O3006" s="10">
        <f>COUNTIF(FreightRates!$A$2:$A$1541,C3006)</f>
        <v>39</v>
      </c>
      <c r="Q3006" s="10">
        <f>COUNTIFS(FreightRates!$A$2:$A$1541,C3006,FreightRates!$B$2:$B$1541,B3006,FreightRates!$C$2:$C$1541,E3006)</f>
        <v>20</v>
      </c>
      <c r="T3006">
        <f>COUNTIFS(FreightRates!$A$2:$A$1541,C3006,FreightRates!$B$2:$B$1541,B3006,FreightRates!$C$2:$C$1541,E3006,FreightRates!$F$2:$F$1541,D3006,FreightRates!$D$2:$D$1541,"&lt;="&amp;I3006,FreightRates!$E$2:$E$1541,"&gt;="&amp;I3006)</f>
        <v>2</v>
      </c>
    </row>
    <row r="3007" spans="1:20" x14ac:dyDescent="0.25">
      <c r="A3007" s="10">
        <f>OrderList!A3007</f>
        <v>1447325528.7</v>
      </c>
      <c r="B3007" s="10" t="str">
        <f>OrderList!C3007</f>
        <v>PORT04</v>
      </c>
      <c r="C3007" s="10" t="str">
        <f>OrderList!D3007</f>
        <v>V444_0</v>
      </c>
      <c r="D3007" s="10" t="str">
        <f>OrderList!F3007</f>
        <v>DTP</v>
      </c>
      <c r="E3007" s="10" t="str">
        <f>OrderList!L3007</f>
        <v>PORT09</v>
      </c>
      <c r="F3007" s="10" t="str">
        <f>OrderList!K3007</f>
        <v>PLANT03</v>
      </c>
      <c r="G3007" s="10">
        <f>OrderList!J3007</f>
        <v>1691544</v>
      </c>
      <c r="H3007" s="10">
        <f>OrderList!M3007</f>
        <v>325</v>
      </c>
      <c r="I3007" s="10">
        <f>OrderList!N3007</f>
        <v>3.0397416580985102</v>
      </c>
      <c r="O3007" s="10">
        <f>COUNTIF(FreightRates!$A$2:$A$1541,C3007)</f>
        <v>39</v>
      </c>
      <c r="Q3007" s="10">
        <f>COUNTIFS(FreightRates!$A$2:$A$1541,C3007,FreightRates!$B$2:$B$1541,B3007,FreightRates!$C$2:$C$1541,E3007)</f>
        <v>20</v>
      </c>
      <c r="T3007">
        <f>COUNTIFS(FreightRates!$A$2:$A$1541,C3007,FreightRates!$B$2:$B$1541,B3007,FreightRates!$C$2:$C$1541,E3007,FreightRates!$F$2:$F$1541,D3007,FreightRates!$D$2:$D$1541,"&lt;="&amp;I3007,FreightRates!$E$2:$E$1541,"&gt;="&amp;I3007)</f>
        <v>2</v>
      </c>
    </row>
    <row r="3008" spans="1:20" x14ac:dyDescent="0.25">
      <c r="A3008" s="10">
        <f>OrderList!A3008</f>
        <v>1447394118.7</v>
      </c>
      <c r="B3008" s="10" t="str">
        <f>OrderList!C3008</f>
        <v>PORT04</v>
      </c>
      <c r="C3008" s="10" t="str">
        <f>OrderList!D3008</f>
        <v>V444_0</v>
      </c>
      <c r="D3008" s="10" t="str">
        <f>OrderList!F3008</f>
        <v>DTP</v>
      </c>
      <c r="E3008" s="10" t="str">
        <f>OrderList!L3008</f>
        <v>PORT09</v>
      </c>
      <c r="F3008" s="10" t="str">
        <f>OrderList!K3008</f>
        <v>PLANT03</v>
      </c>
      <c r="G3008" s="10">
        <f>OrderList!J3008</f>
        <v>1690616</v>
      </c>
      <c r="H3008" s="10">
        <f>OrderList!M3008</f>
        <v>473</v>
      </c>
      <c r="I3008" s="10">
        <f>OrderList!N3008</f>
        <v>7.0702567242623662</v>
      </c>
      <c r="O3008" s="10">
        <f>COUNTIF(FreightRates!$A$2:$A$1541,C3008)</f>
        <v>39</v>
      </c>
      <c r="Q3008" s="10">
        <f>COUNTIFS(FreightRates!$A$2:$A$1541,C3008,FreightRates!$B$2:$B$1541,B3008,FreightRates!$C$2:$C$1541,E3008)</f>
        <v>20</v>
      </c>
      <c r="T3008">
        <f>COUNTIFS(FreightRates!$A$2:$A$1541,C3008,FreightRates!$B$2:$B$1541,B3008,FreightRates!$C$2:$C$1541,E3008,FreightRates!$F$2:$F$1541,D3008,FreightRates!$D$2:$D$1541,"&lt;="&amp;I3008,FreightRates!$E$2:$E$1541,"&gt;="&amp;I3008)</f>
        <v>2</v>
      </c>
    </row>
    <row r="3009" spans="1:20" x14ac:dyDescent="0.25">
      <c r="A3009" s="10">
        <f>OrderList!A3009</f>
        <v>1447159322.7</v>
      </c>
      <c r="B3009" s="10" t="str">
        <f>OrderList!C3009</f>
        <v>PORT04</v>
      </c>
      <c r="C3009" s="10" t="str">
        <f>OrderList!D3009</f>
        <v>V444_0</v>
      </c>
      <c r="D3009" s="10" t="str">
        <f>OrderList!F3009</f>
        <v>DTP</v>
      </c>
      <c r="E3009" s="10" t="str">
        <f>OrderList!L3009</f>
        <v>PORT09</v>
      </c>
      <c r="F3009" s="10" t="str">
        <f>OrderList!K3009</f>
        <v>PLANT03</v>
      </c>
      <c r="G3009" s="10">
        <f>OrderList!J3009</f>
        <v>1672720</v>
      </c>
      <c r="H3009" s="10">
        <f>OrderList!M3009</f>
        <v>350</v>
      </c>
      <c r="I3009" s="10">
        <f>OrderList!N3009</f>
        <v>4.5468948035487946</v>
      </c>
      <c r="O3009" s="10">
        <f>COUNTIF(FreightRates!$A$2:$A$1541,C3009)</f>
        <v>39</v>
      </c>
      <c r="Q3009" s="10">
        <f>COUNTIFS(FreightRates!$A$2:$A$1541,C3009,FreightRates!$B$2:$B$1541,B3009,FreightRates!$C$2:$C$1541,E3009)</f>
        <v>20</v>
      </c>
      <c r="T3009">
        <f>COUNTIFS(FreightRates!$A$2:$A$1541,C3009,FreightRates!$B$2:$B$1541,B3009,FreightRates!$C$2:$C$1541,E3009,FreightRates!$F$2:$F$1541,D3009,FreightRates!$D$2:$D$1541,"&lt;="&amp;I3009,FreightRates!$E$2:$E$1541,"&gt;="&amp;I3009)</f>
        <v>2</v>
      </c>
    </row>
    <row r="3010" spans="1:20" x14ac:dyDescent="0.25">
      <c r="A3010" s="10">
        <f>OrderList!A3010</f>
        <v>1447194891.7</v>
      </c>
      <c r="B3010" s="10" t="str">
        <f>OrderList!C3010</f>
        <v>PORT04</v>
      </c>
      <c r="C3010" s="10" t="str">
        <f>OrderList!D3010</f>
        <v>V444_0</v>
      </c>
      <c r="D3010" s="10" t="str">
        <f>OrderList!F3010</f>
        <v>DTP</v>
      </c>
      <c r="E3010" s="10" t="str">
        <f>OrderList!L3010</f>
        <v>PORT09</v>
      </c>
      <c r="F3010" s="10" t="str">
        <f>OrderList!K3010</f>
        <v>PLANT03</v>
      </c>
      <c r="G3010" s="10">
        <f>OrderList!J3010</f>
        <v>1672720</v>
      </c>
      <c r="H3010" s="10">
        <f>OrderList!M3010</f>
        <v>283</v>
      </c>
      <c r="I3010" s="10">
        <f>OrderList!N3010</f>
        <v>3.637515842839036</v>
      </c>
      <c r="O3010" s="10">
        <f>COUNTIF(FreightRates!$A$2:$A$1541,C3010)</f>
        <v>39</v>
      </c>
      <c r="Q3010" s="10">
        <f>COUNTIFS(FreightRates!$A$2:$A$1541,C3010,FreightRates!$B$2:$B$1541,B3010,FreightRates!$C$2:$C$1541,E3010)</f>
        <v>20</v>
      </c>
      <c r="T3010">
        <f>COUNTIFS(FreightRates!$A$2:$A$1541,C3010,FreightRates!$B$2:$B$1541,B3010,FreightRates!$C$2:$C$1541,E3010,FreightRates!$F$2:$F$1541,D3010,FreightRates!$D$2:$D$1541,"&lt;="&amp;I3010,FreightRates!$E$2:$E$1541,"&gt;="&amp;I3010)</f>
        <v>2</v>
      </c>
    </row>
    <row r="3011" spans="1:20" x14ac:dyDescent="0.25">
      <c r="A3011" s="10">
        <f>OrderList!A3011</f>
        <v>1447174500.7</v>
      </c>
      <c r="B3011" s="10" t="str">
        <f>OrderList!C3011</f>
        <v>PORT04</v>
      </c>
      <c r="C3011" s="10" t="str">
        <f>OrderList!D3011</f>
        <v>V444_0</v>
      </c>
      <c r="D3011" s="10" t="str">
        <f>OrderList!F3011</f>
        <v>DTP</v>
      </c>
      <c r="E3011" s="10" t="str">
        <f>OrderList!L3011</f>
        <v>PORT09</v>
      </c>
      <c r="F3011" s="10" t="str">
        <f>OrderList!K3011</f>
        <v>PLANT03</v>
      </c>
      <c r="G3011" s="10">
        <f>OrderList!J3011</f>
        <v>1672713</v>
      </c>
      <c r="H3011" s="10">
        <f>OrderList!M3011</f>
        <v>298</v>
      </c>
      <c r="I3011" s="10">
        <f>OrderList!N3011</f>
        <v>2.5805157593123211</v>
      </c>
      <c r="O3011" s="10">
        <f>COUNTIF(FreightRates!$A$2:$A$1541,C3011)</f>
        <v>39</v>
      </c>
      <c r="Q3011" s="10">
        <f>COUNTIFS(FreightRates!$A$2:$A$1541,C3011,FreightRates!$B$2:$B$1541,B3011,FreightRates!$C$2:$C$1541,E3011)</f>
        <v>20</v>
      </c>
      <c r="T3011">
        <f>COUNTIFS(FreightRates!$A$2:$A$1541,C3011,FreightRates!$B$2:$B$1541,B3011,FreightRates!$C$2:$C$1541,E3011,FreightRates!$F$2:$F$1541,D3011,FreightRates!$D$2:$D$1541,"&lt;="&amp;I3011,FreightRates!$E$2:$E$1541,"&gt;="&amp;I3011)</f>
        <v>2</v>
      </c>
    </row>
    <row r="3012" spans="1:20" x14ac:dyDescent="0.25">
      <c r="A3012" s="10">
        <f>OrderList!A3012</f>
        <v>1447223364.7</v>
      </c>
      <c r="B3012" s="10" t="str">
        <f>OrderList!C3012</f>
        <v>PORT04</v>
      </c>
      <c r="C3012" s="10" t="str">
        <f>OrderList!D3012</f>
        <v>V444_0</v>
      </c>
      <c r="D3012" s="10" t="str">
        <f>OrderList!F3012</f>
        <v>DTP</v>
      </c>
      <c r="E3012" s="10" t="str">
        <f>OrderList!L3012</f>
        <v>PORT09</v>
      </c>
      <c r="F3012" s="10" t="str">
        <f>OrderList!K3012</f>
        <v>PLANT03</v>
      </c>
      <c r="G3012" s="10">
        <f>OrderList!J3012</f>
        <v>1672720</v>
      </c>
      <c r="H3012" s="10">
        <f>OrderList!M3012</f>
        <v>343</v>
      </c>
      <c r="I3012" s="10">
        <f>OrderList!N3012</f>
        <v>8.08</v>
      </c>
      <c r="O3012" s="10">
        <f>COUNTIF(FreightRates!$A$2:$A$1541,C3012)</f>
        <v>39</v>
      </c>
      <c r="Q3012" s="10">
        <f>COUNTIFS(FreightRates!$A$2:$A$1541,C3012,FreightRates!$B$2:$B$1541,B3012,FreightRates!$C$2:$C$1541,E3012)</f>
        <v>20</v>
      </c>
      <c r="T3012">
        <f>COUNTIFS(FreightRates!$A$2:$A$1541,C3012,FreightRates!$B$2:$B$1541,B3012,FreightRates!$C$2:$C$1541,E3012,FreightRates!$F$2:$F$1541,D3012,FreightRates!$D$2:$D$1541,"&lt;="&amp;I3012,FreightRates!$E$2:$E$1541,"&gt;="&amp;I3012)</f>
        <v>2</v>
      </c>
    </row>
    <row r="3013" spans="1:20" x14ac:dyDescent="0.25">
      <c r="A3013" s="10">
        <f>OrderList!A3013</f>
        <v>1447159323.7</v>
      </c>
      <c r="B3013" s="10" t="str">
        <f>OrderList!C3013</f>
        <v>PORT04</v>
      </c>
      <c r="C3013" s="10" t="str">
        <f>OrderList!D3013</f>
        <v>V444_0</v>
      </c>
      <c r="D3013" s="10" t="str">
        <f>OrderList!F3013</f>
        <v>DTP</v>
      </c>
      <c r="E3013" s="10" t="str">
        <f>OrderList!L3013</f>
        <v>PORT09</v>
      </c>
      <c r="F3013" s="10" t="str">
        <f>OrderList!K3013</f>
        <v>PLANT03</v>
      </c>
      <c r="G3013" s="10">
        <f>OrderList!J3013</f>
        <v>1672721</v>
      </c>
      <c r="H3013" s="10">
        <f>OrderList!M3013</f>
        <v>301</v>
      </c>
      <c r="I3013" s="10">
        <f>OrderList!N3013</f>
        <v>0.23947103274559189</v>
      </c>
      <c r="O3013" s="10">
        <f>COUNTIF(FreightRates!$A$2:$A$1541,C3013)</f>
        <v>39</v>
      </c>
      <c r="Q3013" s="10">
        <f>COUNTIFS(FreightRates!$A$2:$A$1541,C3013,FreightRates!$B$2:$B$1541,B3013,FreightRates!$C$2:$C$1541,E3013)</f>
        <v>20</v>
      </c>
      <c r="T3013">
        <f>COUNTIFS(FreightRates!$A$2:$A$1541,C3013,FreightRates!$B$2:$B$1541,B3013,FreightRates!$C$2:$C$1541,E3013,FreightRates!$F$2:$F$1541,D3013,FreightRates!$D$2:$D$1541,"&lt;="&amp;I3013,FreightRates!$E$2:$E$1541,"&gt;="&amp;I3013)</f>
        <v>2</v>
      </c>
    </row>
    <row r="3014" spans="1:20" x14ac:dyDescent="0.25">
      <c r="A3014" s="10">
        <f>OrderList!A3014</f>
        <v>1447194890.7</v>
      </c>
      <c r="B3014" s="10" t="str">
        <f>OrderList!C3014</f>
        <v>PORT04</v>
      </c>
      <c r="C3014" s="10" t="str">
        <f>OrderList!D3014</f>
        <v>V444_0</v>
      </c>
      <c r="D3014" s="10" t="str">
        <f>OrderList!F3014</f>
        <v>DTP</v>
      </c>
      <c r="E3014" s="10" t="str">
        <f>OrderList!L3014</f>
        <v>PORT09</v>
      </c>
      <c r="F3014" s="10" t="str">
        <f>OrderList!K3014</f>
        <v>PLANT03</v>
      </c>
      <c r="G3014" s="10">
        <f>OrderList!J3014</f>
        <v>1672707</v>
      </c>
      <c r="H3014" s="10">
        <f>OrderList!M3014</f>
        <v>292</v>
      </c>
      <c r="I3014" s="10">
        <f>OrderList!N3014</f>
        <v>3.9215603137587465</v>
      </c>
      <c r="O3014" s="10">
        <f>COUNTIF(FreightRates!$A$2:$A$1541,C3014)</f>
        <v>39</v>
      </c>
      <c r="Q3014" s="10">
        <f>COUNTIFS(FreightRates!$A$2:$A$1541,C3014,FreightRates!$B$2:$B$1541,B3014,FreightRates!$C$2:$C$1541,E3014)</f>
        <v>20</v>
      </c>
      <c r="T3014">
        <f>COUNTIFS(FreightRates!$A$2:$A$1541,C3014,FreightRates!$B$2:$B$1541,B3014,FreightRates!$C$2:$C$1541,E3014,FreightRates!$F$2:$F$1541,D3014,FreightRates!$D$2:$D$1541,"&lt;="&amp;I3014,FreightRates!$E$2:$E$1541,"&gt;="&amp;I3014)</f>
        <v>2</v>
      </c>
    </row>
    <row r="3015" spans="1:20" x14ac:dyDescent="0.25">
      <c r="A3015" s="10">
        <f>OrderList!A3015</f>
        <v>1447159321.7</v>
      </c>
      <c r="B3015" s="10" t="str">
        <f>OrderList!C3015</f>
        <v>PORT04</v>
      </c>
      <c r="C3015" s="10" t="str">
        <f>OrderList!D3015</f>
        <v>V444_0</v>
      </c>
      <c r="D3015" s="10" t="str">
        <f>OrderList!F3015</f>
        <v>DTP</v>
      </c>
      <c r="E3015" s="10" t="str">
        <f>OrderList!L3015</f>
        <v>PORT09</v>
      </c>
      <c r="F3015" s="10" t="str">
        <f>OrderList!K3015</f>
        <v>PLANT03</v>
      </c>
      <c r="G3015" s="10">
        <f>OrderList!J3015</f>
        <v>1672707</v>
      </c>
      <c r="H3015" s="10">
        <f>OrderList!M3015</f>
        <v>345</v>
      </c>
      <c r="I3015" s="10">
        <f>OrderList!N3015</f>
        <v>2.352936188255248</v>
      </c>
      <c r="O3015" s="10">
        <f>COUNTIF(FreightRates!$A$2:$A$1541,C3015)</f>
        <v>39</v>
      </c>
      <c r="Q3015" s="10">
        <f>COUNTIFS(FreightRates!$A$2:$A$1541,C3015,FreightRates!$B$2:$B$1541,B3015,FreightRates!$C$2:$C$1541,E3015)</f>
        <v>20</v>
      </c>
      <c r="T3015">
        <f>COUNTIFS(FreightRates!$A$2:$A$1541,C3015,FreightRates!$B$2:$B$1541,B3015,FreightRates!$C$2:$C$1541,E3015,FreightRates!$F$2:$F$1541,D3015,FreightRates!$D$2:$D$1541,"&lt;="&amp;I3015,FreightRates!$E$2:$E$1541,"&gt;="&amp;I3015)</f>
        <v>2</v>
      </c>
    </row>
    <row r="3016" spans="1:20" x14ac:dyDescent="0.25">
      <c r="A3016" s="10">
        <f>OrderList!A3016</f>
        <v>1447394113.7</v>
      </c>
      <c r="B3016" s="10" t="str">
        <f>OrderList!C3016</f>
        <v>PORT04</v>
      </c>
      <c r="C3016" s="10" t="str">
        <f>OrderList!D3016</f>
        <v>V444_0</v>
      </c>
      <c r="D3016" s="10" t="str">
        <f>OrderList!F3016</f>
        <v>DTP</v>
      </c>
      <c r="E3016" s="10" t="str">
        <f>OrderList!L3016</f>
        <v>PORT09</v>
      </c>
      <c r="F3016" s="10" t="str">
        <f>OrderList!K3016</f>
        <v>PLANT03</v>
      </c>
      <c r="G3016" s="10">
        <f>OrderList!J3016</f>
        <v>1682853</v>
      </c>
      <c r="H3016" s="10">
        <f>OrderList!M3016</f>
        <v>295</v>
      </c>
      <c r="I3016" s="10">
        <f>OrderList!N3016</f>
        <v>5.1655376356803648</v>
      </c>
      <c r="O3016" s="10">
        <f>COUNTIF(FreightRates!$A$2:$A$1541,C3016)</f>
        <v>39</v>
      </c>
      <c r="Q3016" s="10">
        <f>COUNTIFS(FreightRates!$A$2:$A$1541,C3016,FreightRates!$B$2:$B$1541,B3016,FreightRates!$C$2:$C$1541,E3016)</f>
        <v>20</v>
      </c>
      <c r="T3016">
        <f>COUNTIFS(FreightRates!$A$2:$A$1541,C3016,FreightRates!$B$2:$B$1541,B3016,FreightRates!$C$2:$C$1541,E3016,FreightRates!$F$2:$F$1541,D3016,FreightRates!$D$2:$D$1541,"&lt;="&amp;I3016,FreightRates!$E$2:$E$1541,"&gt;="&amp;I3016)</f>
        <v>2</v>
      </c>
    </row>
    <row r="3017" spans="1:20" x14ac:dyDescent="0.25">
      <c r="A3017" s="10">
        <f>OrderList!A3017</f>
        <v>1447194895.7</v>
      </c>
      <c r="B3017" s="10" t="str">
        <f>OrderList!C3017</f>
        <v>PORT04</v>
      </c>
      <c r="C3017" s="10" t="str">
        <f>OrderList!D3017</f>
        <v>V444_0</v>
      </c>
      <c r="D3017" s="10" t="str">
        <f>OrderList!F3017</f>
        <v>DTP</v>
      </c>
      <c r="E3017" s="10" t="str">
        <f>OrderList!L3017</f>
        <v>PORT09</v>
      </c>
      <c r="F3017" s="10" t="str">
        <f>OrderList!K3017</f>
        <v>PLANT03</v>
      </c>
      <c r="G3017" s="10">
        <f>OrderList!J3017</f>
        <v>1682853</v>
      </c>
      <c r="H3017" s="10">
        <f>OrderList!M3017</f>
        <v>323</v>
      </c>
      <c r="I3017" s="10">
        <f>OrderList!N3017</f>
        <v>5.1655376356803648</v>
      </c>
      <c r="O3017" s="10">
        <f>COUNTIF(FreightRates!$A$2:$A$1541,C3017)</f>
        <v>39</v>
      </c>
      <c r="Q3017" s="10">
        <f>COUNTIFS(FreightRates!$A$2:$A$1541,C3017,FreightRates!$B$2:$B$1541,B3017,FreightRates!$C$2:$C$1541,E3017)</f>
        <v>20</v>
      </c>
      <c r="T3017">
        <f>COUNTIFS(FreightRates!$A$2:$A$1541,C3017,FreightRates!$B$2:$B$1541,B3017,FreightRates!$C$2:$C$1541,E3017,FreightRates!$F$2:$F$1541,D3017,FreightRates!$D$2:$D$1541,"&lt;="&amp;I3017,FreightRates!$E$2:$E$1541,"&gt;="&amp;I3017)</f>
        <v>2</v>
      </c>
    </row>
    <row r="3018" spans="1:20" x14ac:dyDescent="0.25">
      <c r="A3018" s="10">
        <f>OrderList!A3018</f>
        <v>1447192278.7</v>
      </c>
      <c r="B3018" s="10" t="str">
        <f>OrderList!C3018</f>
        <v>PORT04</v>
      </c>
      <c r="C3018" s="10" t="str">
        <f>OrderList!D3018</f>
        <v>V444_0</v>
      </c>
      <c r="D3018" s="10" t="str">
        <f>OrderList!F3018</f>
        <v>DTP</v>
      </c>
      <c r="E3018" s="10" t="str">
        <f>OrderList!L3018</f>
        <v>PORT09</v>
      </c>
      <c r="F3018" s="10" t="str">
        <f>OrderList!K3018</f>
        <v>PLANT03</v>
      </c>
      <c r="G3018" s="10">
        <f>OrderList!J3018</f>
        <v>1682709</v>
      </c>
      <c r="H3018" s="10">
        <f>OrderList!M3018</f>
        <v>1319</v>
      </c>
      <c r="I3018" s="10">
        <f>OrderList!N3018</f>
        <v>97.772578581804453</v>
      </c>
      <c r="O3018" s="10">
        <f>COUNTIF(FreightRates!$A$2:$A$1541,C3018)</f>
        <v>39</v>
      </c>
      <c r="Q3018" s="10">
        <f>COUNTIFS(FreightRates!$A$2:$A$1541,C3018,FreightRates!$B$2:$B$1541,B3018,FreightRates!$C$2:$C$1541,E3018)</f>
        <v>20</v>
      </c>
      <c r="T3018">
        <f>COUNTIFS(FreightRates!$A$2:$A$1541,C3018,FreightRates!$B$2:$B$1541,B3018,FreightRates!$C$2:$C$1541,E3018,FreightRates!$F$2:$F$1541,D3018,FreightRates!$D$2:$D$1541,"&lt;="&amp;I3018,FreightRates!$E$2:$E$1541,"&gt;="&amp;I3018)</f>
        <v>2</v>
      </c>
    </row>
    <row r="3019" spans="1:20" x14ac:dyDescent="0.25">
      <c r="A3019" s="10">
        <f>OrderList!A3019</f>
        <v>1447369704.7</v>
      </c>
      <c r="B3019" s="10" t="str">
        <f>OrderList!C3019</f>
        <v>PORT04</v>
      </c>
      <c r="C3019" s="10" t="str">
        <f>OrderList!D3019</f>
        <v>V444_0</v>
      </c>
      <c r="D3019" s="10" t="str">
        <f>OrderList!F3019</f>
        <v>DTP</v>
      </c>
      <c r="E3019" s="10" t="str">
        <f>OrderList!L3019</f>
        <v>PORT09</v>
      </c>
      <c r="F3019" s="10" t="str">
        <f>OrderList!K3019</f>
        <v>PLANT03</v>
      </c>
      <c r="G3019" s="10">
        <f>OrderList!J3019</f>
        <v>1682769</v>
      </c>
      <c r="H3019" s="10">
        <f>OrderList!M3019</f>
        <v>335</v>
      </c>
      <c r="I3019" s="10">
        <f>OrderList!N3019</f>
        <v>4.6026789086528961</v>
      </c>
      <c r="O3019" s="10">
        <f>COUNTIF(FreightRates!$A$2:$A$1541,C3019)</f>
        <v>39</v>
      </c>
      <c r="Q3019" s="10">
        <f>COUNTIFS(FreightRates!$A$2:$A$1541,C3019,FreightRates!$B$2:$B$1541,B3019,FreightRates!$C$2:$C$1541,E3019)</f>
        <v>20</v>
      </c>
      <c r="T3019">
        <f>COUNTIFS(FreightRates!$A$2:$A$1541,C3019,FreightRates!$B$2:$B$1541,B3019,FreightRates!$C$2:$C$1541,E3019,FreightRates!$F$2:$F$1541,D3019,FreightRates!$D$2:$D$1541,"&lt;="&amp;I3019,FreightRates!$E$2:$E$1541,"&gt;="&amp;I3019)</f>
        <v>2</v>
      </c>
    </row>
    <row r="3020" spans="1:20" x14ac:dyDescent="0.25">
      <c r="A3020" s="10">
        <f>OrderList!A3020</f>
        <v>1447394111.7</v>
      </c>
      <c r="B3020" s="10" t="str">
        <f>OrderList!C3020</f>
        <v>PORT04</v>
      </c>
      <c r="C3020" s="10" t="str">
        <f>OrderList!D3020</f>
        <v>V444_0</v>
      </c>
      <c r="D3020" s="10" t="str">
        <f>OrderList!F3020</f>
        <v>DTP</v>
      </c>
      <c r="E3020" s="10" t="str">
        <f>OrderList!L3020</f>
        <v>PORT09</v>
      </c>
      <c r="F3020" s="10" t="str">
        <f>OrderList!K3020</f>
        <v>PLANT03</v>
      </c>
      <c r="G3020" s="10">
        <f>OrderList!J3020</f>
        <v>1682769</v>
      </c>
      <c r="H3020" s="10">
        <f>OrderList!M3020</f>
        <v>348</v>
      </c>
      <c r="I3020" s="10">
        <f>OrderList!N3020</f>
        <v>9.2053578173057922</v>
      </c>
      <c r="O3020" s="10">
        <f>COUNTIF(FreightRates!$A$2:$A$1541,C3020)</f>
        <v>39</v>
      </c>
      <c r="Q3020" s="10">
        <f>COUNTIFS(FreightRates!$A$2:$A$1541,C3020,FreightRates!$B$2:$B$1541,B3020,FreightRates!$C$2:$C$1541,E3020)</f>
        <v>20</v>
      </c>
      <c r="T3020">
        <f>COUNTIFS(FreightRates!$A$2:$A$1541,C3020,FreightRates!$B$2:$B$1541,B3020,FreightRates!$C$2:$C$1541,E3020,FreightRates!$F$2:$F$1541,D3020,FreightRates!$D$2:$D$1541,"&lt;="&amp;I3020,FreightRates!$E$2:$E$1541,"&gt;="&amp;I3020)</f>
        <v>2</v>
      </c>
    </row>
    <row r="3021" spans="1:20" x14ac:dyDescent="0.25">
      <c r="A3021" s="10">
        <f>OrderList!A3021</f>
        <v>1447335479.7</v>
      </c>
      <c r="B3021" s="10" t="str">
        <f>OrderList!C3021</f>
        <v>PORT04</v>
      </c>
      <c r="C3021" s="10" t="str">
        <f>OrderList!D3021</f>
        <v>V444_0</v>
      </c>
      <c r="D3021" s="10" t="str">
        <f>OrderList!F3021</f>
        <v>DTP</v>
      </c>
      <c r="E3021" s="10" t="str">
        <f>OrderList!L3021</f>
        <v>PORT09</v>
      </c>
      <c r="F3021" s="10" t="str">
        <f>OrderList!K3021</f>
        <v>PLANT03</v>
      </c>
      <c r="G3021" s="10">
        <f>OrderList!J3021</f>
        <v>1682769</v>
      </c>
      <c r="H3021" s="10">
        <f>OrderList!M3021</f>
        <v>298</v>
      </c>
      <c r="I3021" s="10">
        <f>OrderList!N3021</f>
        <v>4.6026789086528961</v>
      </c>
      <c r="O3021" s="10">
        <f>COUNTIF(FreightRates!$A$2:$A$1541,C3021)</f>
        <v>39</v>
      </c>
      <c r="Q3021" s="10">
        <f>COUNTIFS(FreightRates!$A$2:$A$1541,C3021,FreightRates!$B$2:$B$1541,B3021,FreightRates!$C$2:$C$1541,E3021)</f>
        <v>20</v>
      </c>
      <c r="T3021">
        <f>COUNTIFS(FreightRates!$A$2:$A$1541,C3021,FreightRates!$B$2:$B$1541,B3021,FreightRates!$C$2:$C$1541,E3021,FreightRates!$F$2:$F$1541,D3021,FreightRates!$D$2:$D$1541,"&lt;="&amp;I3021,FreightRates!$E$2:$E$1541,"&gt;="&amp;I3021)</f>
        <v>2</v>
      </c>
    </row>
    <row r="3022" spans="1:20" x14ac:dyDescent="0.25">
      <c r="A3022" s="10">
        <f>OrderList!A3022</f>
        <v>1447297184.7</v>
      </c>
      <c r="B3022" s="10" t="str">
        <f>OrderList!C3022</f>
        <v>PORT04</v>
      </c>
      <c r="C3022" s="10" t="str">
        <f>OrderList!D3022</f>
        <v>V444_0</v>
      </c>
      <c r="D3022" s="10" t="str">
        <f>OrderList!F3022</f>
        <v>DTP</v>
      </c>
      <c r="E3022" s="10" t="str">
        <f>OrderList!L3022</f>
        <v>PORT09</v>
      </c>
      <c r="F3022" s="10" t="str">
        <f>OrderList!K3022</f>
        <v>PLANT03</v>
      </c>
      <c r="G3022" s="10">
        <f>OrderList!J3022</f>
        <v>1682769</v>
      </c>
      <c r="H3022" s="10">
        <f>OrderList!M3022</f>
        <v>341</v>
      </c>
      <c r="I3022" s="10">
        <f>OrderList!N3022</f>
        <v>4.6026789086528961</v>
      </c>
      <c r="O3022" s="10">
        <f>COUNTIF(FreightRates!$A$2:$A$1541,C3022)</f>
        <v>39</v>
      </c>
      <c r="Q3022" s="10">
        <f>COUNTIFS(FreightRates!$A$2:$A$1541,C3022,FreightRates!$B$2:$B$1541,B3022,FreightRates!$C$2:$C$1541,E3022)</f>
        <v>20</v>
      </c>
      <c r="T3022">
        <f>COUNTIFS(FreightRates!$A$2:$A$1541,C3022,FreightRates!$B$2:$B$1541,B3022,FreightRates!$C$2:$C$1541,E3022,FreightRates!$F$2:$F$1541,D3022,FreightRates!$D$2:$D$1541,"&lt;="&amp;I3022,FreightRates!$E$2:$E$1541,"&gt;="&amp;I3022)</f>
        <v>2</v>
      </c>
    </row>
    <row r="3023" spans="1:20" x14ac:dyDescent="0.25">
      <c r="A3023" s="10">
        <f>OrderList!A3023</f>
        <v>1447192279.7</v>
      </c>
      <c r="B3023" s="10" t="str">
        <f>OrderList!C3023</f>
        <v>PORT04</v>
      </c>
      <c r="C3023" s="10" t="str">
        <f>OrderList!D3023</f>
        <v>V444_0</v>
      </c>
      <c r="D3023" s="10" t="str">
        <f>OrderList!F3023</f>
        <v>DTP</v>
      </c>
      <c r="E3023" s="10" t="str">
        <f>OrderList!L3023</f>
        <v>PORT09</v>
      </c>
      <c r="F3023" s="10" t="str">
        <f>OrderList!K3023</f>
        <v>PLANT03</v>
      </c>
      <c r="G3023" s="10">
        <f>OrderList!J3023</f>
        <v>1682769</v>
      </c>
      <c r="H3023" s="10">
        <f>OrderList!M3023</f>
        <v>405</v>
      </c>
      <c r="I3023" s="10">
        <f>OrderList!N3023</f>
        <v>9.2053578173057922</v>
      </c>
      <c r="O3023" s="10">
        <f>COUNTIF(FreightRates!$A$2:$A$1541,C3023)</f>
        <v>39</v>
      </c>
      <c r="Q3023" s="10">
        <f>COUNTIFS(FreightRates!$A$2:$A$1541,C3023,FreightRates!$B$2:$B$1541,B3023,FreightRates!$C$2:$C$1541,E3023)</f>
        <v>20</v>
      </c>
      <c r="T3023">
        <f>COUNTIFS(FreightRates!$A$2:$A$1541,C3023,FreightRates!$B$2:$B$1541,B3023,FreightRates!$C$2:$C$1541,E3023,FreightRates!$F$2:$F$1541,D3023,FreightRates!$D$2:$D$1541,"&lt;="&amp;I3023,FreightRates!$E$2:$E$1541,"&gt;="&amp;I3023)</f>
        <v>2</v>
      </c>
    </row>
    <row r="3024" spans="1:20" x14ac:dyDescent="0.25">
      <c r="A3024" s="10">
        <f>OrderList!A3024</f>
        <v>1447325523.7</v>
      </c>
      <c r="B3024" s="10" t="str">
        <f>OrderList!C3024</f>
        <v>PORT04</v>
      </c>
      <c r="C3024" s="10" t="str">
        <f>OrderList!D3024</f>
        <v>V444_0</v>
      </c>
      <c r="D3024" s="10" t="str">
        <f>OrderList!F3024</f>
        <v>DTP</v>
      </c>
      <c r="E3024" s="10" t="str">
        <f>OrderList!L3024</f>
        <v>PORT09</v>
      </c>
      <c r="F3024" s="10" t="str">
        <f>OrderList!K3024</f>
        <v>PLANT03</v>
      </c>
      <c r="G3024" s="10">
        <f>OrderList!J3024</f>
        <v>1682769</v>
      </c>
      <c r="H3024" s="10">
        <f>OrderList!M3024</f>
        <v>326</v>
      </c>
      <c r="I3024" s="10">
        <f>OrderList!N3024</f>
        <v>4.6026789086528961</v>
      </c>
      <c r="O3024" s="10">
        <f>COUNTIF(FreightRates!$A$2:$A$1541,C3024)</f>
        <v>39</v>
      </c>
      <c r="Q3024" s="10">
        <f>COUNTIFS(FreightRates!$A$2:$A$1541,C3024,FreightRates!$B$2:$B$1541,B3024,FreightRates!$C$2:$C$1541,E3024)</f>
        <v>20</v>
      </c>
      <c r="T3024">
        <f>COUNTIFS(FreightRates!$A$2:$A$1541,C3024,FreightRates!$B$2:$B$1541,B3024,FreightRates!$C$2:$C$1541,E3024,FreightRates!$F$2:$F$1541,D3024,FreightRates!$D$2:$D$1541,"&lt;="&amp;I3024,FreightRates!$E$2:$E$1541,"&gt;="&amp;I3024)</f>
        <v>2</v>
      </c>
    </row>
    <row r="3025" spans="1:20" x14ac:dyDescent="0.25">
      <c r="A3025" s="10">
        <f>OrderList!A3025</f>
        <v>1447335480.7</v>
      </c>
      <c r="B3025" s="10" t="str">
        <f>OrderList!C3025</f>
        <v>PORT04</v>
      </c>
      <c r="C3025" s="10" t="str">
        <f>OrderList!D3025</f>
        <v>V444_0</v>
      </c>
      <c r="D3025" s="10" t="str">
        <f>OrderList!F3025</f>
        <v>DTP</v>
      </c>
      <c r="E3025" s="10" t="str">
        <f>OrderList!L3025</f>
        <v>PORT09</v>
      </c>
      <c r="F3025" s="10" t="str">
        <f>OrderList!K3025</f>
        <v>PLANT03</v>
      </c>
      <c r="G3025" s="10">
        <f>OrderList!J3025</f>
        <v>1682832</v>
      </c>
      <c r="H3025" s="10">
        <f>OrderList!M3025</f>
        <v>427</v>
      </c>
      <c r="I3025" s="10">
        <f>OrderList!N3025</f>
        <v>8.903225183661748</v>
      </c>
      <c r="O3025" s="10">
        <f>COUNTIF(FreightRates!$A$2:$A$1541,C3025)</f>
        <v>39</v>
      </c>
      <c r="Q3025" s="10">
        <f>COUNTIFS(FreightRates!$A$2:$A$1541,C3025,FreightRates!$B$2:$B$1541,B3025,FreightRates!$C$2:$C$1541,E3025)</f>
        <v>20</v>
      </c>
      <c r="T3025">
        <f>COUNTIFS(FreightRates!$A$2:$A$1541,C3025,FreightRates!$B$2:$B$1541,B3025,FreightRates!$C$2:$C$1541,E3025,FreightRates!$F$2:$F$1541,D3025,FreightRates!$D$2:$D$1541,"&lt;="&amp;I3025,FreightRates!$E$2:$E$1541,"&gt;="&amp;I3025)</f>
        <v>2</v>
      </c>
    </row>
    <row r="3026" spans="1:20" x14ac:dyDescent="0.25">
      <c r="A3026" s="10">
        <f>OrderList!A3026</f>
        <v>1447194894.7</v>
      </c>
      <c r="B3026" s="10" t="str">
        <f>OrderList!C3026</f>
        <v>PORT04</v>
      </c>
      <c r="C3026" s="10" t="str">
        <f>OrderList!D3026</f>
        <v>V444_0</v>
      </c>
      <c r="D3026" s="10" t="str">
        <f>OrderList!F3026</f>
        <v>DTP</v>
      </c>
      <c r="E3026" s="10" t="str">
        <f>OrderList!L3026</f>
        <v>PORT09</v>
      </c>
      <c r="F3026" s="10" t="str">
        <f>OrderList!K3026</f>
        <v>PLANT03</v>
      </c>
      <c r="G3026" s="10">
        <f>OrderList!J3026</f>
        <v>1682832</v>
      </c>
      <c r="H3026" s="10">
        <f>OrderList!M3026</f>
        <v>342</v>
      </c>
      <c r="I3026" s="10">
        <f>OrderList!N3026</f>
        <v>8.903225183661748</v>
      </c>
      <c r="O3026" s="10">
        <f>COUNTIF(FreightRates!$A$2:$A$1541,C3026)</f>
        <v>39</v>
      </c>
      <c r="Q3026" s="10">
        <f>COUNTIFS(FreightRates!$A$2:$A$1541,C3026,FreightRates!$B$2:$B$1541,B3026,FreightRates!$C$2:$C$1541,E3026)</f>
        <v>20</v>
      </c>
      <c r="T3026">
        <f>COUNTIFS(FreightRates!$A$2:$A$1541,C3026,FreightRates!$B$2:$B$1541,B3026,FreightRates!$C$2:$C$1541,E3026,FreightRates!$F$2:$F$1541,D3026,FreightRates!$D$2:$D$1541,"&lt;="&amp;I3026,FreightRates!$E$2:$E$1541,"&gt;="&amp;I3026)</f>
        <v>2</v>
      </c>
    </row>
    <row r="3027" spans="1:20" x14ac:dyDescent="0.25">
      <c r="A3027" s="10">
        <f>OrderList!A3027</f>
        <v>1447297185.7</v>
      </c>
      <c r="B3027" s="10" t="str">
        <f>OrderList!C3027</f>
        <v>PORT04</v>
      </c>
      <c r="C3027" s="10" t="str">
        <f>OrderList!D3027</f>
        <v>V444_0</v>
      </c>
      <c r="D3027" s="10" t="str">
        <f>OrderList!F3027</f>
        <v>DTP</v>
      </c>
      <c r="E3027" s="10" t="str">
        <f>OrderList!L3027</f>
        <v>PORT09</v>
      </c>
      <c r="F3027" s="10" t="str">
        <f>OrderList!K3027</f>
        <v>PLANT03</v>
      </c>
      <c r="G3027" s="10">
        <f>OrderList!J3027</f>
        <v>1682832</v>
      </c>
      <c r="H3027" s="10">
        <f>OrderList!M3027</f>
        <v>377</v>
      </c>
      <c r="I3027" s="10">
        <f>OrderList!N3027</f>
        <v>8.903225183661748</v>
      </c>
      <c r="O3027" s="10">
        <f>COUNTIF(FreightRates!$A$2:$A$1541,C3027)</f>
        <v>39</v>
      </c>
      <c r="Q3027" s="10">
        <f>COUNTIFS(FreightRates!$A$2:$A$1541,C3027,FreightRates!$B$2:$B$1541,B3027,FreightRates!$C$2:$C$1541,E3027)</f>
        <v>20</v>
      </c>
      <c r="T3027">
        <f>COUNTIFS(FreightRates!$A$2:$A$1541,C3027,FreightRates!$B$2:$B$1541,B3027,FreightRates!$C$2:$C$1541,E3027,FreightRates!$F$2:$F$1541,D3027,FreightRates!$D$2:$D$1541,"&lt;="&amp;I3027,FreightRates!$E$2:$E$1541,"&gt;="&amp;I3027)</f>
        <v>2</v>
      </c>
    </row>
    <row r="3028" spans="1:20" x14ac:dyDescent="0.25">
      <c r="A3028" s="10">
        <f>OrderList!A3028</f>
        <v>1447325524.7</v>
      </c>
      <c r="B3028" s="10" t="str">
        <f>OrderList!C3028</f>
        <v>PORT04</v>
      </c>
      <c r="C3028" s="10" t="str">
        <f>OrderList!D3028</f>
        <v>V444_0</v>
      </c>
      <c r="D3028" s="10" t="str">
        <f>OrderList!F3028</f>
        <v>DTP</v>
      </c>
      <c r="E3028" s="10" t="str">
        <f>OrderList!L3028</f>
        <v>PORT09</v>
      </c>
      <c r="F3028" s="10" t="str">
        <f>OrderList!K3028</f>
        <v>PLANT03</v>
      </c>
      <c r="G3028" s="10">
        <f>OrderList!J3028</f>
        <v>1682832</v>
      </c>
      <c r="H3028" s="10">
        <f>OrderList!M3028</f>
        <v>410</v>
      </c>
      <c r="I3028" s="10">
        <f>OrderList!N3028</f>
        <v>8.903225183661748</v>
      </c>
      <c r="O3028" s="10">
        <f>COUNTIF(FreightRates!$A$2:$A$1541,C3028)</f>
        <v>39</v>
      </c>
      <c r="Q3028" s="10">
        <f>COUNTIFS(FreightRates!$A$2:$A$1541,C3028,FreightRates!$B$2:$B$1541,B3028,FreightRates!$C$2:$C$1541,E3028)</f>
        <v>20</v>
      </c>
      <c r="T3028">
        <f>COUNTIFS(FreightRates!$A$2:$A$1541,C3028,FreightRates!$B$2:$B$1541,B3028,FreightRates!$C$2:$C$1541,E3028,FreightRates!$F$2:$F$1541,D3028,FreightRates!$D$2:$D$1541,"&lt;="&amp;I3028,FreightRates!$E$2:$E$1541,"&gt;="&amp;I3028)</f>
        <v>2</v>
      </c>
    </row>
    <row r="3029" spans="1:20" x14ac:dyDescent="0.25">
      <c r="A3029" s="10">
        <f>OrderList!A3029</f>
        <v>1447159325.7</v>
      </c>
      <c r="B3029" s="10" t="str">
        <f>OrderList!C3029</f>
        <v>PORT04</v>
      </c>
      <c r="C3029" s="10" t="str">
        <f>OrderList!D3029</f>
        <v>V444_0</v>
      </c>
      <c r="D3029" s="10" t="str">
        <f>OrderList!F3029</f>
        <v>DTP</v>
      </c>
      <c r="E3029" s="10" t="str">
        <f>OrderList!L3029</f>
        <v>PORT09</v>
      </c>
      <c r="F3029" s="10" t="str">
        <f>OrderList!K3029</f>
        <v>PLANT03</v>
      </c>
      <c r="G3029" s="10">
        <f>OrderList!J3029</f>
        <v>1682832</v>
      </c>
      <c r="H3029" s="10">
        <f>OrderList!M3029</f>
        <v>433</v>
      </c>
      <c r="I3029" s="10">
        <f>OrderList!N3029</f>
        <v>8.903225183661748</v>
      </c>
      <c r="O3029" s="10">
        <f>COUNTIF(FreightRates!$A$2:$A$1541,C3029)</f>
        <v>39</v>
      </c>
      <c r="Q3029" s="10">
        <f>COUNTIFS(FreightRates!$A$2:$A$1541,C3029,FreightRates!$B$2:$B$1541,B3029,FreightRates!$C$2:$C$1541,E3029)</f>
        <v>20</v>
      </c>
      <c r="T3029">
        <f>COUNTIFS(FreightRates!$A$2:$A$1541,C3029,FreightRates!$B$2:$B$1541,B3029,FreightRates!$C$2:$C$1541,E3029,FreightRates!$F$2:$F$1541,D3029,FreightRates!$D$2:$D$1541,"&lt;="&amp;I3029,FreightRates!$E$2:$E$1541,"&gt;="&amp;I3029)</f>
        <v>2</v>
      </c>
    </row>
    <row r="3030" spans="1:20" x14ac:dyDescent="0.25">
      <c r="A3030" s="10">
        <f>OrderList!A3030</f>
        <v>1447240598.7</v>
      </c>
      <c r="B3030" s="10" t="str">
        <f>OrderList!C3030</f>
        <v>PORT04</v>
      </c>
      <c r="C3030" s="10" t="str">
        <f>OrderList!D3030</f>
        <v>V444_0</v>
      </c>
      <c r="D3030" s="10" t="str">
        <f>OrderList!F3030</f>
        <v>DTP</v>
      </c>
      <c r="E3030" s="10" t="str">
        <f>OrderList!L3030</f>
        <v>PORT09</v>
      </c>
      <c r="F3030" s="10" t="str">
        <f>OrderList!K3030</f>
        <v>PLANT03</v>
      </c>
      <c r="G3030" s="10">
        <f>OrderList!J3030</f>
        <v>1682832</v>
      </c>
      <c r="H3030" s="10">
        <f>OrderList!M3030</f>
        <v>336</v>
      </c>
      <c r="I3030" s="10">
        <f>OrderList!N3030</f>
        <v>8.903225183661748</v>
      </c>
      <c r="O3030" s="10">
        <f>COUNTIF(FreightRates!$A$2:$A$1541,C3030)</f>
        <v>39</v>
      </c>
      <c r="Q3030" s="10">
        <f>COUNTIFS(FreightRates!$A$2:$A$1541,C3030,FreightRates!$B$2:$B$1541,B3030,FreightRates!$C$2:$C$1541,E3030)</f>
        <v>20</v>
      </c>
      <c r="T3030">
        <f>COUNTIFS(FreightRates!$A$2:$A$1541,C3030,FreightRates!$B$2:$B$1541,B3030,FreightRates!$C$2:$C$1541,E3030,FreightRates!$F$2:$F$1541,D3030,FreightRates!$D$2:$D$1541,"&lt;="&amp;I3030,FreightRates!$E$2:$E$1541,"&gt;="&amp;I3030)</f>
        <v>2</v>
      </c>
    </row>
    <row r="3031" spans="1:20" x14ac:dyDescent="0.25">
      <c r="A3031" s="10">
        <f>OrderList!A3031</f>
        <v>1447369705.7</v>
      </c>
      <c r="B3031" s="10" t="str">
        <f>OrderList!C3031</f>
        <v>PORT04</v>
      </c>
      <c r="C3031" s="10" t="str">
        <f>OrderList!D3031</f>
        <v>V444_0</v>
      </c>
      <c r="D3031" s="10" t="str">
        <f>OrderList!F3031</f>
        <v>DTP</v>
      </c>
      <c r="E3031" s="10" t="str">
        <f>OrderList!L3031</f>
        <v>PORT09</v>
      </c>
      <c r="F3031" s="10" t="str">
        <f>OrderList!K3031</f>
        <v>PLANT03</v>
      </c>
      <c r="G3031" s="10">
        <f>OrderList!J3031</f>
        <v>1682832</v>
      </c>
      <c r="H3031" s="10">
        <f>OrderList!M3031</f>
        <v>374</v>
      </c>
      <c r="I3031" s="10">
        <f>OrderList!N3031</f>
        <v>8.903225183661748</v>
      </c>
      <c r="O3031" s="10">
        <f>COUNTIF(FreightRates!$A$2:$A$1541,C3031)</f>
        <v>39</v>
      </c>
      <c r="Q3031" s="10">
        <f>COUNTIFS(FreightRates!$A$2:$A$1541,C3031,FreightRates!$B$2:$B$1541,B3031,FreightRates!$C$2:$C$1541,E3031)</f>
        <v>20</v>
      </c>
      <c r="T3031">
        <f>COUNTIFS(FreightRates!$A$2:$A$1541,C3031,FreightRates!$B$2:$B$1541,B3031,FreightRates!$C$2:$C$1541,E3031,FreightRates!$F$2:$F$1541,D3031,FreightRates!$D$2:$D$1541,"&lt;="&amp;I3031,FreightRates!$E$2:$E$1541,"&gt;="&amp;I3031)</f>
        <v>2</v>
      </c>
    </row>
    <row r="3032" spans="1:20" x14ac:dyDescent="0.25">
      <c r="A3032" s="10">
        <f>OrderList!A3032</f>
        <v>1447394112.7</v>
      </c>
      <c r="B3032" s="10" t="str">
        <f>OrderList!C3032</f>
        <v>PORT04</v>
      </c>
      <c r="C3032" s="10" t="str">
        <f>OrderList!D3032</f>
        <v>V444_0</v>
      </c>
      <c r="D3032" s="10" t="str">
        <f>OrderList!F3032</f>
        <v>DTP</v>
      </c>
      <c r="E3032" s="10" t="str">
        <f>OrderList!L3032</f>
        <v>PORT09</v>
      </c>
      <c r="F3032" s="10" t="str">
        <f>OrderList!K3032</f>
        <v>PLANT03</v>
      </c>
      <c r="G3032" s="10">
        <f>OrderList!J3032</f>
        <v>1682832</v>
      </c>
      <c r="H3032" s="10">
        <f>OrderList!M3032</f>
        <v>358</v>
      </c>
      <c r="I3032" s="10">
        <f>OrderList!N3032</f>
        <v>8.903225183661748</v>
      </c>
      <c r="O3032" s="10">
        <f>COUNTIF(FreightRates!$A$2:$A$1541,C3032)</f>
        <v>39</v>
      </c>
      <c r="Q3032" s="10">
        <f>COUNTIFS(FreightRates!$A$2:$A$1541,C3032,FreightRates!$B$2:$B$1541,B3032,FreightRates!$C$2:$C$1541,E3032)</f>
        <v>20</v>
      </c>
      <c r="T3032">
        <f>COUNTIFS(FreightRates!$A$2:$A$1541,C3032,FreightRates!$B$2:$B$1541,B3032,FreightRates!$C$2:$C$1541,E3032,FreightRates!$F$2:$F$1541,D3032,FreightRates!$D$2:$D$1541,"&lt;="&amp;I3032,FreightRates!$E$2:$E$1541,"&gt;="&amp;I3032)</f>
        <v>2</v>
      </c>
    </row>
    <row r="3033" spans="1:20" x14ac:dyDescent="0.25">
      <c r="A3033" s="10">
        <f>OrderList!A3033</f>
        <v>1447266993.7</v>
      </c>
      <c r="B3033" s="10" t="str">
        <f>OrderList!C3033</f>
        <v>PORT04</v>
      </c>
      <c r="C3033" s="10" t="str">
        <f>OrderList!D3033</f>
        <v>V444_0</v>
      </c>
      <c r="D3033" s="10" t="str">
        <f>OrderList!F3033</f>
        <v>DTP</v>
      </c>
      <c r="E3033" s="10" t="str">
        <f>OrderList!L3033</f>
        <v>PORT09</v>
      </c>
      <c r="F3033" s="10" t="str">
        <f>OrderList!K3033</f>
        <v>PLANT03</v>
      </c>
      <c r="G3033" s="10">
        <f>OrderList!J3033</f>
        <v>1682832</v>
      </c>
      <c r="H3033" s="10">
        <f>OrderList!M3033</f>
        <v>418</v>
      </c>
      <c r="I3033" s="10">
        <f>OrderList!N3033</f>
        <v>8.903225183661748</v>
      </c>
      <c r="O3033" s="10">
        <f>COUNTIF(FreightRates!$A$2:$A$1541,C3033)</f>
        <v>39</v>
      </c>
      <c r="Q3033" s="10">
        <f>COUNTIFS(FreightRates!$A$2:$A$1541,C3033,FreightRates!$B$2:$B$1541,B3033,FreightRates!$C$2:$C$1541,E3033)</f>
        <v>20</v>
      </c>
      <c r="T3033">
        <f>COUNTIFS(FreightRates!$A$2:$A$1541,C3033,FreightRates!$B$2:$B$1541,B3033,FreightRates!$C$2:$C$1541,E3033,FreightRates!$F$2:$F$1541,D3033,FreightRates!$D$2:$D$1541,"&lt;="&amp;I3033,FreightRates!$E$2:$E$1541,"&gt;="&amp;I3033)</f>
        <v>2</v>
      </c>
    </row>
    <row r="3034" spans="1:20" x14ac:dyDescent="0.25">
      <c r="A3034" s="10">
        <f>OrderList!A3034</f>
        <v>1447154277.7</v>
      </c>
      <c r="B3034" s="10" t="str">
        <f>OrderList!C3034</f>
        <v>PORT04</v>
      </c>
      <c r="C3034" s="10" t="str">
        <f>OrderList!D3034</f>
        <v>V444_0</v>
      </c>
      <c r="D3034" s="10" t="str">
        <f>OrderList!F3034</f>
        <v>DTP</v>
      </c>
      <c r="E3034" s="10" t="str">
        <f>OrderList!L3034</f>
        <v>PORT09</v>
      </c>
      <c r="F3034" s="10" t="str">
        <f>OrderList!K3034</f>
        <v>PLANT03</v>
      </c>
      <c r="G3034" s="10">
        <f>OrderList!J3034</f>
        <v>1682805</v>
      </c>
      <c r="H3034" s="10">
        <f>OrderList!M3034</f>
        <v>1630</v>
      </c>
      <c r="I3034" s="10">
        <f>OrderList!N3034</f>
        <v>103.68946723943547</v>
      </c>
      <c r="O3034" s="10">
        <f>COUNTIF(FreightRates!$A$2:$A$1541,C3034)</f>
        <v>39</v>
      </c>
      <c r="Q3034" s="10">
        <f>COUNTIFS(FreightRates!$A$2:$A$1541,C3034,FreightRates!$B$2:$B$1541,B3034,FreightRates!$C$2:$C$1541,E3034)</f>
        <v>20</v>
      </c>
      <c r="T3034">
        <f>COUNTIFS(FreightRates!$A$2:$A$1541,C3034,FreightRates!$B$2:$B$1541,B3034,FreightRates!$C$2:$C$1541,E3034,FreightRates!$F$2:$F$1541,D3034,FreightRates!$D$2:$D$1541,"&lt;="&amp;I3034,FreightRates!$E$2:$E$1541,"&gt;="&amp;I3034)</f>
        <v>2</v>
      </c>
    </row>
    <row r="3035" spans="1:20" x14ac:dyDescent="0.25">
      <c r="A3035" s="10">
        <f>OrderList!A3035</f>
        <v>1447174501.7</v>
      </c>
      <c r="B3035" s="10" t="str">
        <f>OrderList!C3035</f>
        <v>PORT04</v>
      </c>
      <c r="C3035" s="10" t="str">
        <f>OrderList!D3035</f>
        <v>V444_0</v>
      </c>
      <c r="D3035" s="10" t="str">
        <f>OrderList!F3035</f>
        <v>DTP</v>
      </c>
      <c r="E3035" s="10" t="str">
        <f>OrderList!L3035</f>
        <v>PORT09</v>
      </c>
      <c r="F3035" s="10" t="str">
        <f>OrderList!K3035</f>
        <v>PLANT03</v>
      </c>
      <c r="G3035" s="10">
        <f>OrderList!J3035</f>
        <v>1682835</v>
      </c>
      <c r="H3035" s="10">
        <f>OrderList!M3035</f>
        <v>294</v>
      </c>
      <c r="I3035" s="10">
        <f>OrderList!N3035</f>
        <v>1.2338159215256619</v>
      </c>
      <c r="O3035" s="10">
        <f>COUNTIF(FreightRates!$A$2:$A$1541,C3035)</f>
        <v>39</v>
      </c>
      <c r="Q3035" s="10">
        <f>COUNTIFS(FreightRates!$A$2:$A$1541,C3035,FreightRates!$B$2:$B$1541,B3035,FreightRates!$C$2:$C$1541,E3035)</f>
        <v>20</v>
      </c>
      <c r="T3035">
        <f>COUNTIFS(FreightRates!$A$2:$A$1541,C3035,FreightRates!$B$2:$B$1541,B3035,FreightRates!$C$2:$C$1541,E3035,FreightRates!$F$2:$F$1541,D3035,FreightRates!$D$2:$D$1541,"&lt;="&amp;I3035,FreightRates!$E$2:$E$1541,"&gt;="&amp;I3035)</f>
        <v>2</v>
      </c>
    </row>
    <row r="3036" spans="1:20" x14ac:dyDescent="0.25">
      <c r="A3036" s="10">
        <f>OrderList!A3036</f>
        <v>1447159324.7</v>
      </c>
      <c r="B3036" s="10" t="str">
        <f>OrderList!C3036</f>
        <v>PORT04</v>
      </c>
      <c r="C3036" s="10" t="str">
        <f>OrderList!D3036</f>
        <v>V444_0</v>
      </c>
      <c r="D3036" s="10" t="str">
        <f>OrderList!F3036</f>
        <v>DTP</v>
      </c>
      <c r="E3036" s="10" t="str">
        <f>OrderList!L3036</f>
        <v>PORT09</v>
      </c>
      <c r="F3036" s="10" t="str">
        <f>OrderList!K3036</f>
        <v>PLANT03</v>
      </c>
      <c r="G3036" s="10">
        <f>OrderList!J3036</f>
        <v>1682796</v>
      </c>
      <c r="H3036" s="10">
        <f>OrderList!M3036</f>
        <v>324</v>
      </c>
      <c r="I3036" s="10">
        <f>OrderList!N3036</f>
        <v>0.76990293910076257</v>
      </c>
      <c r="O3036" s="10">
        <f>COUNTIF(FreightRates!$A$2:$A$1541,C3036)</f>
        <v>39</v>
      </c>
      <c r="Q3036" s="10">
        <f>COUNTIFS(FreightRates!$A$2:$A$1541,C3036,FreightRates!$B$2:$B$1541,B3036,FreightRates!$C$2:$C$1541,E3036)</f>
        <v>20</v>
      </c>
      <c r="T3036">
        <f>COUNTIFS(FreightRates!$A$2:$A$1541,C3036,FreightRates!$B$2:$B$1541,B3036,FreightRates!$C$2:$C$1541,E3036,FreightRates!$F$2:$F$1541,D3036,FreightRates!$D$2:$D$1541,"&lt;="&amp;I3036,FreightRates!$E$2:$E$1541,"&gt;="&amp;I3036)</f>
        <v>2</v>
      </c>
    </row>
    <row r="3037" spans="1:20" x14ac:dyDescent="0.25">
      <c r="A3037" s="10">
        <f>OrderList!A3037</f>
        <v>1447194889.7</v>
      </c>
      <c r="B3037" s="10" t="str">
        <f>OrderList!C3037</f>
        <v>PORT04</v>
      </c>
      <c r="C3037" s="10" t="str">
        <f>OrderList!D3037</f>
        <v>V444_0</v>
      </c>
      <c r="D3037" s="10" t="str">
        <f>OrderList!F3037</f>
        <v>DTP</v>
      </c>
      <c r="E3037" s="10" t="str">
        <f>OrderList!L3037</f>
        <v>PORT09</v>
      </c>
      <c r="F3037" s="10" t="str">
        <f>OrderList!K3037</f>
        <v>PLANT03</v>
      </c>
      <c r="G3037" s="10">
        <f>OrderList!J3037</f>
        <v>1682796</v>
      </c>
      <c r="H3037" s="10">
        <f>OrderList!M3037</f>
        <v>436</v>
      </c>
      <c r="I3037" s="10">
        <f>OrderList!N3037</f>
        <v>11.548544086511438</v>
      </c>
      <c r="O3037" s="10">
        <f>COUNTIF(FreightRates!$A$2:$A$1541,C3037)</f>
        <v>39</v>
      </c>
      <c r="Q3037" s="10">
        <f>COUNTIFS(FreightRates!$A$2:$A$1541,C3037,FreightRates!$B$2:$B$1541,B3037,FreightRates!$C$2:$C$1541,E3037)</f>
        <v>20</v>
      </c>
      <c r="T3037">
        <f>COUNTIFS(FreightRates!$A$2:$A$1541,C3037,FreightRates!$B$2:$B$1541,B3037,FreightRates!$C$2:$C$1541,E3037,FreightRates!$F$2:$F$1541,D3037,FreightRates!$D$2:$D$1541,"&lt;="&amp;I3037,FreightRates!$E$2:$E$1541,"&gt;="&amp;I3037)</f>
        <v>2</v>
      </c>
    </row>
    <row r="3038" spans="1:20" x14ac:dyDescent="0.25">
      <c r="A3038" s="10">
        <f>OrderList!A3038</f>
        <v>1447266992.7</v>
      </c>
      <c r="B3038" s="10" t="str">
        <f>OrderList!C3038</f>
        <v>PORT04</v>
      </c>
      <c r="C3038" s="10" t="str">
        <f>OrderList!D3038</f>
        <v>V444_0</v>
      </c>
      <c r="D3038" s="10" t="str">
        <f>OrderList!F3038</f>
        <v>DTP</v>
      </c>
      <c r="E3038" s="10" t="str">
        <f>OrderList!L3038</f>
        <v>PORT09</v>
      </c>
      <c r="F3038" s="10" t="str">
        <f>OrderList!K3038</f>
        <v>PLANT03</v>
      </c>
      <c r="G3038" s="10">
        <f>OrderList!J3038</f>
        <v>1682796</v>
      </c>
      <c r="H3038" s="10">
        <f>OrderList!M3038</f>
        <v>416</v>
      </c>
      <c r="I3038" s="10">
        <f>OrderList!N3038</f>
        <v>11.548544086511438</v>
      </c>
      <c r="O3038" s="10">
        <f>COUNTIF(FreightRates!$A$2:$A$1541,C3038)</f>
        <v>39</v>
      </c>
      <c r="Q3038" s="10">
        <f>COUNTIFS(FreightRates!$A$2:$A$1541,C3038,FreightRates!$B$2:$B$1541,B3038,FreightRates!$C$2:$C$1541,E3038)</f>
        <v>20</v>
      </c>
      <c r="T3038">
        <f>COUNTIFS(FreightRates!$A$2:$A$1541,C3038,FreightRates!$B$2:$B$1541,B3038,FreightRates!$C$2:$C$1541,E3038,FreightRates!$F$2:$F$1541,D3038,FreightRates!$D$2:$D$1541,"&lt;="&amp;I3038,FreightRates!$E$2:$E$1541,"&gt;="&amp;I3038)</f>
        <v>2</v>
      </c>
    </row>
    <row r="3039" spans="1:20" x14ac:dyDescent="0.25">
      <c r="A3039" s="10">
        <f>OrderList!A3039</f>
        <v>1447282163.7</v>
      </c>
      <c r="B3039" s="10" t="str">
        <f>OrderList!C3039</f>
        <v>PORT04</v>
      </c>
      <c r="C3039" s="10" t="str">
        <f>OrderList!D3039</f>
        <v>V444_0</v>
      </c>
      <c r="D3039" s="10" t="str">
        <f>OrderList!F3039</f>
        <v>DTP</v>
      </c>
      <c r="E3039" s="10" t="str">
        <f>OrderList!L3039</f>
        <v>PORT09</v>
      </c>
      <c r="F3039" s="10" t="str">
        <f>OrderList!K3039</f>
        <v>PLANT03</v>
      </c>
      <c r="G3039" s="10">
        <f>OrderList!J3039</f>
        <v>1682793</v>
      </c>
      <c r="H3039" s="10">
        <f>OrderList!M3039</f>
        <v>286</v>
      </c>
      <c r="I3039" s="10">
        <f>OrderList!N3039</f>
        <v>2.6981517010231486</v>
      </c>
      <c r="O3039" s="10">
        <f>COUNTIF(FreightRates!$A$2:$A$1541,C3039)</f>
        <v>39</v>
      </c>
      <c r="Q3039" s="10">
        <f>COUNTIFS(FreightRates!$A$2:$A$1541,C3039,FreightRates!$B$2:$B$1541,B3039,FreightRates!$C$2:$C$1541,E3039)</f>
        <v>20</v>
      </c>
      <c r="T3039">
        <f>COUNTIFS(FreightRates!$A$2:$A$1541,C3039,FreightRates!$B$2:$B$1541,B3039,FreightRates!$C$2:$C$1541,E3039,FreightRates!$F$2:$F$1541,D3039,FreightRates!$D$2:$D$1541,"&lt;="&amp;I3039,FreightRates!$E$2:$E$1541,"&gt;="&amp;I3039)</f>
        <v>2</v>
      </c>
    </row>
    <row r="3040" spans="1:20" x14ac:dyDescent="0.25">
      <c r="A3040" s="10">
        <f>OrderList!A3040</f>
        <v>1447266991.7</v>
      </c>
      <c r="B3040" s="10" t="str">
        <f>OrderList!C3040</f>
        <v>PORT04</v>
      </c>
      <c r="C3040" s="10" t="str">
        <f>OrderList!D3040</f>
        <v>V444_0</v>
      </c>
      <c r="D3040" s="10" t="str">
        <f>OrderList!F3040</f>
        <v>DTP</v>
      </c>
      <c r="E3040" s="10" t="str">
        <f>OrderList!L3040</f>
        <v>PORT09</v>
      </c>
      <c r="F3040" s="10" t="str">
        <f>OrderList!K3040</f>
        <v>PLANT03</v>
      </c>
      <c r="G3040" s="10">
        <f>OrderList!J3040</f>
        <v>1682793</v>
      </c>
      <c r="H3040" s="10">
        <f>OrderList!M3040</f>
        <v>639</v>
      </c>
      <c r="I3040" s="10">
        <f>OrderList!N3040</f>
        <v>24.981517010231489</v>
      </c>
      <c r="O3040" s="10">
        <f>COUNTIF(FreightRates!$A$2:$A$1541,C3040)</f>
        <v>39</v>
      </c>
      <c r="Q3040" s="10">
        <f>COUNTIFS(FreightRates!$A$2:$A$1541,C3040,FreightRates!$B$2:$B$1541,B3040,FreightRates!$C$2:$C$1541,E3040)</f>
        <v>20</v>
      </c>
      <c r="T3040">
        <f>COUNTIFS(FreightRates!$A$2:$A$1541,C3040,FreightRates!$B$2:$B$1541,B3040,FreightRates!$C$2:$C$1541,E3040,FreightRates!$F$2:$F$1541,D3040,FreightRates!$D$2:$D$1541,"&lt;="&amp;I3040,FreightRates!$E$2:$E$1541,"&gt;="&amp;I3040)</f>
        <v>2</v>
      </c>
    </row>
    <row r="3041" spans="1:20" x14ac:dyDescent="0.25">
      <c r="A3041" s="10">
        <f>OrderList!A3041</f>
        <v>1447360811.7</v>
      </c>
      <c r="B3041" s="10" t="str">
        <f>OrderList!C3041</f>
        <v>PORT04</v>
      </c>
      <c r="C3041" s="10" t="str">
        <f>OrderList!D3041</f>
        <v>V444_0</v>
      </c>
      <c r="D3041" s="10" t="str">
        <f>OrderList!F3041</f>
        <v>DTP</v>
      </c>
      <c r="E3041" s="10" t="str">
        <f>OrderList!L3041</f>
        <v>PORT09</v>
      </c>
      <c r="F3041" s="10" t="str">
        <f>OrderList!K3041</f>
        <v>PLANT03</v>
      </c>
      <c r="G3041" s="10">
        <f>OrderList!J3041</f>
        <v>1682793</v>
      </c>
      <c r="H3041" s="10">
        <f>OrderList!M3041</f>
        <v>318</v>
      </c>
      <c r="I3041" s="10">
        <f>OrderList!N3041</f>
        <v>1.3490758505115743</v>
      </c>
      <c r="O3041" s="10">
        <f>COUNTIF(FreightRates!$A$2:$A$1541,C3041)</f>
        <v>39</v>
      </c>
      <c r="Q3041" s="10">
        <f>COUNTIFS(FreightRates!$A$2:$A$1541,C3041,FreightRates!$B$2:$B$1541,B3041,FreightRates!$C$2:$C$1541,E3041)</f>
        <v>20</v>
      </c>
      <c r="T3041">
        <f>COUNTIFS(FreightRates!$A$2:$A$1541,C3041,FreightRates!$B$2:$B$1541,B3041,FreightRates!$C$2:$C$1541,E3041,FreightRates!$F$2:$F$1541,D3041,FreightRates!$D$2:$D$1541,"&lt;="&amp;I3041,FreightRates!$E$2:$E$1541,"&gt;="&amp;I3041)</f>
        <v>2</v>
      </c>
    </row>
    <row r="3042" spans="1:20" x14ac:dyDescent="0.25">
      <c r="A3042" s="10">
        <f>OrderList!A3042</f>
        <v>1447194892.7</v>
      </c>
      <c r="B3042" s="10" t="str">
        <f>OrderList!C3042</f>
        <v>PORT04</v>
      </c>
      <c r="C3042" s="10" t="str">
        <f>OrderList!D3042</f>
        <v>V444_0</v>
      </c>
      <c r="D3042" s="10" t="str">
        <f>OrderList!F3042</f>
        <v>DTP</v>
      </c>
      <c r="E3042" s="10" t="str">
        <f>OrderList!L3042</f>
        <v>PORT09</v>
      </c>
      <c r="F3042" s="10" t="str">
        <f>OrderList!K3042</f>
        <v>PLANT03</v>
      </c>
      <c r="G3042" s="10">
        <f>OrderList!J3042</f>
        <v>1682793</v>
      </c>
      <c r="H3042" s="10">
        <f>OrderList!M3042</f>
        <v>369</v>
      </c>
      <c r="I3042" s="10">
        <f>OrderList!N3042</f>
        <v>6.7453792525578722</v>
      </c>
      <c r="O3042" s="10">
        <f>COUNTIF(FreightRates!$A$2:$A$1541,C3042)</f>
        <v>39</v>
      </c>
      <c r="Q3042" s="10">
        <f>COUNTIFS(FreightRates!$A$2:$A$1541,C3042,FreightRates!$B$2:$B$1541,B3042,FreightRates!$C$2:$C$1541,E3042)</f>
        <v>20</v>
      </c>
      <c r="T3042">
        <f>COUNTIFS(FreightRates!$A$2:$A$1541,C3042,FreightRates!$B$2:$B$1541,B3042,FreightRates!$C$2:$C$1541,E3042,FreightRates!$F$2:$F$1541,D3042,FreightRates!$D$2:$D$1541,"&lt;="&amp;I3042,FreightRates!$E$2:$E$1541,"&gt;="&amp;I3042)</f>
        <v>2</v>
      </c>
    </row>
    <row r="3043" spans="1:20" x14ac:dyDescent="0.25">
      <c r="A3043" s="10">
        <f>OrderList!A3043</f>
        <v>1447194893.7</v>
      </c>
      <c r="B3043" s="10" t="str">
        <f>OrderList!C3043</f>
        <v>PORT04</v>
      </c>
      <c r="C3043" s="10" t="str">
        <f>OrderList!D3043</f>
        <v>V444_0</v>
      </c>
      <c r="D3043" s="10" t="str">
        <f>OrderList!F3043</f>
        <v>DTP</v>
      </c>
      <c r="E3043" s="10" t="str">
        <f>OrderList!L3043</f>
        <v>PORT09</v>
      </c>
      <c r="F3043" s="10" t="str">
        <f>OrderList!K3043</f>
        <v>PLANT03</v>
      </c>
      <c r="G3043" s="10">
        <f>OrderList!J3043</f>
        <v>1682799</v>
      </c>
      <c r="H3043" s="10">
        <f>OrderList!M3043</f>
        <v>284</v>
      </c>
      <c r="I3043" s="10">
        <f>OrderList!N3043</f>
        <v>0.6233981436419298</v>
      </c>
      <c r="O3043" s="10">
        <f>COUNTIF(FreightRates!$A$2:$A$1541,C3043)</f>
        <v>39</v>
      </c>
      <c r="Q3043" s="10">
        <f>COUNTIFS(FreightRates!$A$2:$A$1541,C3043,FreightRates!$B$2:$B$1541,B3043,FreightRates!$C$2:$C$1541,E3043)</f>
        <v>20</v>
      </c>
      <c r="T3043">
        <f>COUNTIFS(FreightRates!$A$2:$A$1541,C3043,FreightRates!$B$2:$B$1541,B3043,FreightRates!$C$2:$C$1541,E3043,FreightRates!$F$2:$F$1541,D3043,FreightRates!$D$2:$D$1541,"&lt;="&amp;I3043,FreightRates!$E$2:$E$1541,"&gt;="&amp;I3043)</f>
        <v>2</v>
      </c>
    </row>
    <row r="3044" spans="1:20" x14ac:dyDescent="0.25">
      <c r="A3044" s="10">
        <f>OrderList!A3044</f>
        <v>1447355238.7</v>
      </c>
      <c r="B3044" s="10" t="str">
        <f>OrderList!C3044</f>
        <v>PORT04</v>
      </c>
      <c r="C3044" s="10" t="str">
        <f>OrderList!D3044</f>
        <v>V444_0</v>
      </c>
      <c r="D3044" s="10" t="str">
        <f>OrderList!F3044</f>
        <v>DTP</v>
      </c>
      <c r="E3044" s="10" t="str">
        <f>OrderList!L3044</f>
        <v>PORT09</v>
      </c>
      <c r="F3044" s="10" t="str">
        <f>OrderList!K3044</f>
        <v>PLANT03</v>
      </c>
      <c r="G3044" s="10">
        <f>OrderList!J3044</f>
        <v>1672117</v>
      </c>
      <c r="H3044" s="10">
        <f>OrderList!M3044</f>
        <v>253</v>
      </c>
      <c r="I3044" s="10">
        <f>OrderList!N3044</f>
        <v>0.81200000000000028</v>
      </c>
      <c r="O3044" s="10">
        <f>COUNTIF(FreightRates!$A$2:$A$1541,C3044)</f>
        <v>39</v>
      </c>
      <c r="Q3044" s="10">
        <f>COUNTIFS(FreightRates!$A$2:$A$1541,C3044,FreightRates!$B$2:$B$1541,B3044,FreightRates!$C$2:$C$1541,E3044)</f>
        <v>20</v>
      </c>
      <c r="T3044">
        <f>COUNTIFS(FreightRates!$A$2:$A$1541,C3044,FreightRates!$B$2:$B$1541,B3044,FreightRates!$C$2:$C$1541,E3044,FreightRates!$F$2:$F$1541,D3044,FreightRates!$D$2:$D$1541,"&lt;="&amp;I3044,FreightRates!$E$2:$E$1541,"&gt;="&amp;I3044)</f>
        <v>2</v>
      </c>
    </row>
    <row r="3045" spans="1:20" x14ac:dyDescent="0.25">
      <c r="A3045" s="10">
        <f>OrderList!A3045</f>
        <v>1447223363.7</v>
      </c>
      <c r="B3045" s="10" t="str">
        <f>OrderList!C3045</f>
        <v>PORT04</v>
      </c>
      <c r="C3045" s="10" t="str">
        <f>OrderList!D3045</f>
        <v>V444_0</v>
      </c>
      <c r="D3045" s="10" t="str">
        <f>OrderList!F3045</f>
        <v>DTP</v>
      </c>
      <c r="E3045" s="10" t="str">
        <f>OrderList!L3045</f>
        <v>PORT09</v>
      </c>
      <c r="F3045" s="10" t="str">
        <f>OrderList!K3045</f>
        <v>PLANT03</v>
      </c>
      <c r="G3045" s="10">
        <f>OrderList!J3045</f>
        <v>1672117</v>
      </c>
      <c r="H3045" s="10">
        <f>OrderList!M3045</f>
        <v>293</v>
      </c>
      <c r="I3045" s="10">
        <f>OrderList!N3045</f>
        <v>0.16240000000000004</v>
      </c>
      <c r="O3045" s="10">
        <f>COUNTIF(FreightRates!$A$2:$A$1541,C3045)</f>
        <v>39</v>
      </c>
      <c r="Q3045" s="10">
        <f>COUNTIFS(FreightRates!$A$2:$A$1541,C3045,FreightRates!$B$2:$B$1541,B3045,FreightRates!$C$2:$C$1541,E3045)</f>
        <v>20</v>
      </c>
      <c r="T3045">
        <f>COUNTIFS(FreightRates!$A$2:$A$1541,C3045,FreightRates!$B$2:$B$1541,B3045,FreightRates!$C$2:$C$1541,E3045,FreightRates!$F$2:$F$1541,D3045,FreightRates!$D$2:$D$1541,"&lt;="&amp;I3045,FreightRates!$E$2:$E$1541,"&gt;="&amp;I3045)</f>
        <v>2</v>
      </c>
    </row>
    <row r="3046" spans="1:20" x14ac:dyDescent="0.25">
      <c r="A3046" s="10">
        <f>OrderList!A3046</f>
        <v>1447282162.7</v>
      </c>
      <c r="B3046" s="10" t="str">
        <f>OrderList!C3046</f>
        <v>PORT04</v>
      </c>
      <c r="C3046" s="10" t="str">
        <f>OrderList!D3046</f>
        <v>V444_0</v>
      </c>
      <c r="D3046" s="10" t="str">
        <f>OrderList!F3046</f>
        <v>DTP</v>
      </c>
      <c r="E3046" s="10" t="str">
        <f>OrderList!L3046</f>
        <v>PORT09</v>
      </c>
      <c r="F3046" s="10" t="str">
        <f>OrderList!K3046</f>
        <v>PLANT03</v>
      </c>
      <c r="G3046" s="10">
        <f>OrderList!J3046</f>
        <v>1672117</v>
      </c>
      <c r="H3046" s="10">
        <f>OrderList!M3046</f>
        <v>322</v>
      </c>
      <c r="I3046" s="10">
        <f>OrderList!N3046</f>
        <v>0.32480000000000009</v>
      </c>
      <c r="O3046" s="10">
        <f>COUNTIF(FreightRates!$A$2:$A$1541,C3046)</f>
        <v>39</v>
      </c>
      <c r="Q3046" s="10">
        <f>COUNTIFS(FreightRates!$A$2:$A$1541,C3046,FreightRates!$B$2:$B$1541,B3046,FreightRates!$C$2:$C$1541,E3046)</f>
        <v>20</v>
      </c>
      <c r="T3046">
        <f>COUNTIFS(FreightRates!$A$2:$A$1541,C3046,FreightRates!$B$2:$B$1541,B3046,FreightRates!$C$2:$C$1541,E3046,FreightRates!$F$2:$F$1541,D3046,FreightRates!$D$2:$D$1541,"&lt;="&amp;I3046,FreightRates!$E$2:$E$1541,"&gt;="&amp;I3046)</f>
        <v>2</v>
      </c>
    </row>
    <row r="3047" spans="1:20" x14ac:dyDescent="0.25">
      <c r="A3047" s="10">
        <f>OrderList!A3047</f>
        <v>1447174499.7</v>
      </c>
      <c r="B3047" s="10" t="str">
        <f>OrderList!C3047</f>
        <v>PORT04</v>
      </c>
      <c r="C3047" s="10" t="str">
        <f>OrderList!D3047</f>
        <v>V444_0</v>
      </c>
      <c r="D3047" s="10" t="str">
        <f>OrderList!F3047</f>
        <v>DTP</v>
      </c>
      <c r="E3047" s="10" t="str">
        <f>OrderList!L3047</f>
        <v>PORT09</v>
      </c>
      <c r="F3047" s="10" t="str">
        <f>OrderList!K3047</f>
        <v>PLANT03</v>
      </c>
      <c r="G3047" s="10">
        <f>OrderList!J3047</f>
        <v>1672000</v>
      </c>
      <c r="H3047" s="10">
        <f>OrderList!M3047</f>
        <v>851</v>
      </c>
      <c r="I3047" s="10">
        <f>OrderList!N3047</f>
        <v>72.88</v>
      </c>
      <c r="O3047" s="10">
        <f>COUNTIF(FreightRates!$A$2:$A$1541,C3047)</f>
        <v>39</v>
      </c>
      <c r="Q3047" s="10">
        <f>COUNTIFS(FreightRates!$A$2:$A$1541,C3047,FreightRates!$B$2:$B$1541,B3047,FreightRates!$C$2:$C$1541,E3047)</f>
        <v>20</v>
      </c>
      <c r="T3047">
        <f>COUNTIFS(FreightRates!$A$2:$A$1541,C3047,FreightRates!$B$2:$B$1541,B3047,FreightRates!$C$2:$C$1541,E3047,FreightRates!$F$2:$F$1541,D3047,FreightRates!$D$2:$D$1541,"&lt;="&amp;I3047,FreightRates!$E$2:$E$1541,"&gt;="&amp;I3047)</f>
        <v>2</v>
      </c>
    </row>
    <row r="3048" spans="1:20" x14ac:dyDescent="0.25">
      <c r="A3048" s="10">
        <f>OrderList!A3048</f>
        <v>1447297183.7</v>
      </c>
      <c r="B3048" s="10" t="str">
        <f>OrderList!C3048</f>
        <v>PORT04</v>
      </c>
      <c r="C3048" s="10" t="str">
        <f>OrderList!D3048</f>
        <v>V444_0</v>
      </c>
      <c r="D3048" s="10" t="str">
        <f>OrderList!F3048</f>
        <v>DTP</v>
      </c>
      <c r="E3048" s="10" t="str">
        <f>OrderList!L3048</f>
        <v>PORT09</v>
      </c>
      <c r="F3048" s="10" t="str">
        <f>OrderList!K3048</f>
        <v>PLANT03</v>
      </c>
      <c r="G3048" s="10">
        <f>OrderList!J3048</f>
        <v>1672000</v>
      </c>
      <c r="H3048" s="10">
        <f>OrderList!M3048</f>
        <v>440</v>
      </c>
      <c r="I3048" s="10">
        <f>OrderList!N3048</f>
        <v>19.16</v>
      </c>
      <c r="O3048" s="10">
        <f>COUNTIF(FreightRates!$A$2:$A$1541,C3048)</f>
        <v>39</v>
      </c>
      <c r="Q3048" s="10">
        <f>COUNTIFS(FreightRates!$A$2:$A$1541,C3048,FreightRates!$B$2:$B$1541,B3048,FreightRates!$C$2:$C$1541,E3048)</f>
        <v>20</v>
      </c>
      <c r="T3048">
        <f>COUNTIFS(FreightRates!$A$2:$A$1541,C3048,FreightRates!$B$2:$B$1541,B3048,FreightRates!$C$2:$C$1541,E3048,FreightRates!$F$2:$F$1541,D3048,FreightRates!$D$2:$D$1541,"&lt;="&amp;I3048,FreightRates!$E$2:$E$1541,"&gt;="&amp;I3048)</f>
        <v>2</v>
      </c>
    </row>
    <row r="3049" spans="1:20" x14ac:dyDescent="0.25">
      <c r="A3049" s="10">
        <f>OrderList!A3049</f>
        <v>1447174498.7</v>
      </c>
      <c r="B3049" s="10" t="str">
        <f>OrderList!C3049</f>
        <v>PORT04</v>
      </c>
      <c r="C3049" s="10" t="str">
        <f>OrderList!D3049</f>
        <v>V444_0</v>
      </c>
      <c r="D3049" s="10" t="str">
        <f>OrderList!F3049</f>
        <v>DTP</v>
      </c>
      <c r="E3049" s="10" t="str">
        <f>OrderList!L3049</f>
        <v>PORT09</v>
      </c>
      <c r="F3049" s="10" t="str">
        <f>OrderList!K3049</f>
        <v>PLANT03</v>
      </c>
      <c r="G3049" s="10">
        <f>OrderList!J3049</f>
        <v>1671997</v>
      </c>
      <c r="H3049" s="10">
        <f>OrderList!M3049</f>
        <v>389</v>
      </c>
      <c r="I3049" s="10">
        <f>OrderList!N3049</f>
        <v>9.0294269838626047</v>
      </c>
      <c r="O3049" s="10">
        <f>COUNTIF(FreightRates!$A$2:$A$1541,C3049)</f>
        <v>39</v>
      </c>
      <c r="Q3049" s="10">
        <f>COUNTIFS(FreightRates!$A$2:$A$1541,C3049,FreightRates!$B$2:$B$1541,B3049,FreightRates!$C$2:$C$1541,E3049)</f>
        <v>20</v>
      </c>
      <c r="T3049">
        <f>COUNTIFS(FreightRates!$A$2:$A$1541,C3049,FreightRates!$B$2:$B$1541,B3049,FreightRates!$C$2:$C$1541,E3049,FreightRates!$F$2:$F$1541,D3049,FreightRates!$D$2:$D$1541,"&lt;="&amp;I3049,FreightRates!$E$2:$E$1541,"&gt;="&amp;I3049)</f>
        <v>2</v>
      </c>
    </row>
    <row r="3050" spans="1:20" x14ac:dyDescent="0.25">
      <c r="A3050" s="10">
        <f>OrderList!A3050</f>
        <v>1447410133.7</v>
      </c>
      <c r="B3050" s="10" t="str">
        <f>OrderList!C3050</f>
        <v>PORT04</v>
      </c>
      <c r="C3050" s="10" t="str">
        <f>OrderList!D3050</f>
        <v>V444_0</v>
      </c>
      <c r="D3050" s="10" t="str">
        <f>OrderList!F3050</f>
        <v>DTP</v>
      </c>
      <c r="E3050" s="10" t="str">
        <f>OrderList!L3050</f>
        <v>PORT09</v>
      </c>
      <c r="F3050" s="10" t="str">
        <f>OrderList!K3050</f>
        <v>PLANT03</v>
      </c>
      <c r="G3050" s="10">
        <f>OrderList!J3050</f>
        <v>1682829</v>
      </c>
      <c r="H3050" s="10">
        <f>OrderList!M3050</f>
        <v>821</v>
      </c>
      <c r="I3050" s="10">
        <f>OrderList!N3050</f>
        <v>41.109325933196708</v>
      </c>
      <c r="O3050" s="10">
        <f>COUNTIF(FreightRates!$A$2:$A$1541,C3050)</f>
        <v>39</v>
      </c>
      <c r="Q3050" s="10">
        <f>COUNTIFS(FreightRates!$A$2:$A$1541,C3050,FreightRates!$B$2:$B$1541,B3050,FreightRates!$C$2:$C$1541,E3050)</f>
        <v>20</v>
      </c>
      <c r="T3050">
        <f>COUNTIFS(FreightRates!$A$2:$A$1541,C3050,FreightRates!$B$2:$B$1541,B3050,FreightRates!$C$2:$C$1541,E3050,FreightRates!$F$2:$F$1541,D3050,FreightRates!$D$2:$D$1541,"&lt;="&amp;I3050,FreightRates!$E$2:$E$1541,"&gt;="&amp;I3050)</f>
        <v>2</v>
      </c>
    </row>
    <row r="3051" spans="1:20" x14ac:dyDescent="0.25">
      <c r="A3051" s="10">
        <f>OrderList!A3051</f>
        <v>1447421862.7</v>
      </c>
      <c r="B3051" s="10" t="str">
        <f>OrderList!C3051</f>
        <v>PORT04</v>
      </c>
      <c r="C3051" s="10" t="str">
        <f>OrderList!D3051</f>
        <v>V444_0</v>
      </c>
      <c r="D3051" s="10" t="str">
        <f>OrderList!F3051</f>
        <v>DTP</v>
      </c>
      <c r="E3051" s="10" t="str">
        <f>OrderList!L3051</f>
        <v>PORT09</v>
      </c>
      <c r="F3051" s="10" t="str">
        <f>OrderList!K3051</f>
        <v>PLANT03</v>
      </c>
      <c r="G3051" s="10">
        <f>OrderList!J3051</f>
        <v>1682829</v>
      </c>
      <c r="H3051" s="10">
        <f>OrderList!M3051</f>
        <v>292</v>
      </c>
      <c r="I3051" s="10">
        <f>OrderList!N3051</f>
        <v>1.6110473547570252</v>
      </c>
      <c r="O3051" s="10">
        <f>COUNTIF(FreightRates!$A$2:$A$1541,C3051)</f>
        <v>39</v>
      </c>
      <c r="Q3051" s="10">
        <f>COUNTIFS(FreightRates!$A$2:$A$1541,C3051,FreightRates!$B$2:$B$1541,B3051,FreightRates!$C$2:$C$1541,E3051)</f>
        <v>20</v>
      </c>
      <c r="T3051">
        <f>COUNTIFS(FreightRates!$A$2:$A$1541,C3051,FreightRates!$B$2:$B$1541,B3051,FreightRates!$C$2:$C$1541,E3051,FreightRates!$F$2:$F$1541,D3051,FreightRates!$D$2:$D$1541,"&lt;="&amp;I3051,FreightRates!$E$2:$E$1541,"&gt;="&amp;I3051)</f>
        <v>2</v>
      </c>
    </row>
    <row r="3052" spans="1:20" x14ac:dyDescent="0.25">
      <c r="A3052" s="10">
        <f>OrderList!A3052</f>
        <v>1447321406.7</v>
      </c>
      <c r="B3052" s="10" t="str">
        <f>OrderList!C3052</f>
        <v>PORT04</v>
      </c>
      <c r="C3052" s="10" t="str">
        <f>OrderList!D3052</f>
        <v>V444_0</v>
      </c>
      <c r="D3052" s="10" t="str">
        <f>OrderList!F3052</f>
        <v>DTP</v>
      </c>
      <c r="E3052" s="10" t="str">
        <f>OrderList!L3052</f>
        <v>PORT09</v>
      </c>
      <c r="F3052" s="10" t="str">
        <f>OrderList!K3052</f>
        <v>PLANT03</v>
      </c>
      <c r="G3052" s="10">
        <f>OrderList!J3052</f>
        <v>1682829</v>
      </c>
      <c r="H3052" s="10">
        <f>OrderList!M3052</f>
        <v>927</v>
      </c>
      <c r="I3052" s="10">
        <f>OrderList!N3052</f>
        <v>50.331420642710761</v>
      </c>
      <c r="O3052" s="10">
        <f>COUNTIF(FreightRates!$A$2:$A$1541,C3052)</f>
        <v>39</v>
      </c>
      <c r="Q3052" s="10">
        <f>COUNTIFS(FreightRates!$A$2:$A$1541,C3052,FreightRates!$B$2:$B$1541,B3052,FreightRates!$C$2:$C$1541,E3052)</f>
        <v>20</v>
      </c>
      <c r="T3052">
        <f>COUNTIFS(FreightRates!$A$2:$A$1541,C3052,FreightRates!$B$2:$B$1541,B3052,FreightRates!$C$2:$C$1541,E3052,FreightRates!$F$2:$F$1541,D3052,FreightRates!$D$2:$D$1541,"&lt;="&amp;I3052,FreightRates!$E$2:$E$1541,"&gt;="&amp;I3052)</f>
        <v>2</v>
      </c>
    </row>
    <row r="3053" spans="1:20" x14ac:dyDescent="0.25">
      <c r="A3053" s="10">
        <f>OrderList!A3053</f>
        <v>1447265637.7</v>
      </c>
      <c r="B3053" s="10" t="str">
        <f>OrderList!C3053</f>
        <v>PORT04</v>
      </c>
      <c r="C3053" s="10" t="str">
        <f>OrderList!D3053</f>
        <v>V444_0</v>
      </c>
      <c r="D3053" s="10" t="str">
        <f>OrderList!F3053</f>
        <v>DTP</v>
      </c>
      <c r="E3053" s="10" t="str">
        <f>OrderList!L3053</f>
        <v>PORT09</v>
      </c>
      <c r="F3053" s="10" t="str">
        <f>OrderList!K3053</f>
        <v>PLANT03</v>
      </c>
      <c r="G3053" s="10">
        <f>OrderList!J3053</f>
        <v>1682829</v>
      </c>
      <c r="H3053" s="10">
        <f>OrderList!M3053</f>
        <v>845</v>
      </c>
      <c r="I3053" s="10">
        <f>OrderList!N3053</f>
        <v>50.331420642710761</v>
      </c>
      <c r="O3053" s="10">
        <f>COUNTIF(FreightRates!$A$2:$A$1541,C3053)</f>
        <v>39</v>
      </c>
      <c r="Q3053" s="10">
        <f>COUNTIFS(FreightRates!$A$2:$A$1541,C3053,FreightRates!$B$2:$B$1541,B3053,FreightRates!$C$2:$C$1541,E3053)</f>
        <v>20</v>
      </c>
      <c r="T3053">
        <f>COUNTIFS(FreightRates!$A$2:$A$1541,C3053,FreightRates!$B$2:$B$1541,B3053,FreightRates!$C$2:$C$1541,E3053,FreightRates!$F$2:$F$1541,D3053,FreightRates!$D$2:$D$1541,"&lt;="&amp;I3053,FreightRates!$E$2:$E$1541,"&gt;="&amp;I3053)</f>
        <v>2</v>
      </c>
    </row>
    <row r="3054" spans="1:20" x14ac:dyDescent="0.25">
      <c r="A3054" s="10">
        <f>OrderList!A3054</f>
        <v>1447152747.7</v>
      </c>
      <c r="B3054" s="10" t="str">
        <f>OrderList!C3054</f>
        <v>PORT04</v>
      </c>
      <c r="C3054" s="10" t="str">
        <f>OrderList!D3054</f>
        <v>V444_0</v>
      </c>
      <c r="D3054" s="10" t="str">
        <f>OrderList!F3054</f>
        <v>DTP</v>
      </c>
      <c r="E3054" s="10" t="str">
        <f>OrderList!L3054</f>
        <v>PORT09</v>
      </c>
      <c r="F3054" s="10" t="str">
        <f>OrderList!K3054</f>
        <v>PLANT03</v>
      </c>
      <c r="G3054" s="10">
        <f>OrderList!J3054</f>
        <v>1682829</v>
      </c>
      <c r="H3054" s="10">
        <f>OrderList!M3054</f>
        <v>1262</v>
      </c>
      <c r="I3054" s="10">
        <f>OrderList!N3054</f>
        <v>83.55236773785127</v>
      </c>
      <c r="O3054" s="10">
        <f>COUNTIF(FreightRates!$A$2:$A$1541,C3054)</f>
        <v>39</v>
      </c>
      <c r="Q3054" s="10">
        <f>COUNTIFS(FreightRates!$A$2:$A$1541,C3054,FreightRates!$B$2:$B$1541,B3054,FreightRates!$C$2:$C$1541,E3054)</f>
        <v>20</v>
      </c>
      <c r="T3054">
        <f>COUNTIFS(FreightRates!$A$2:$A$1541,C3054,FreightRates!$B$2:$B$1541,B3054,FreightRates!$C$2:$C$1541,E3054,FreightRates!$F$2:$F$1541,D3054,FreightRates!$D$2:$D$1541,"&lt;="&amp;I3054,FreightRates!$E$2:$E$1541,"&gt;="&amp;I3054)</f>
        <v>2</v>
      </c>
    </row>
    <row r="3055" spans="1:20" x14ac:dyDescent="0.25">
      <c r="A3055" s="10">
        <f>OrderList!A3055</f>
        <v>1447321405.7</v>
      </c>
      <c r="B3055" s="10" t="str">
        <f>OrderList!C3055</f>
        <v>PORT04</v>
      </c>
      <c r="C3055" s="10" t="str">
        <f>OrderList!D3055</f>
        <v>V444_0</v>
      </c>
      <c r="D3055" s="10" t="str">
        <f>OrderList!F3055</f>
        <v>DTP</v>
      </c>
      <c r="E3055" s="10" t="str">
        <f>OrderList!L3055</f>
        <v>PORT09</v>
      </c>
      <c r="F3055" s="10" t="str">
        <f>OrderList!K3055</f>
        <v>PLANT03</v>
      </c>
      <c r="G3055" s="10">
        <f>OrderList!J3055</f>
        <v>1682826</v>
      </c>
      <c r="H3055" s="10">
        <f>OrderList!M3055</f>
        <v>495</v>
      </c>
      <c r="I3055" s="10">
        <f>OrderList!N3055</f>
        <v>15.683586018240881</v>
      </c>
      <c r="O3055" s="10">
        <f>COUNTIF(FreightRates!$A$2:$A$1541,C3055)</f>
        <v>39</v>
      </c>
      <c r="Q3055" s="10">
        <f>COUNTIFS(FreightRates!$A$2:$A$1541,C3055,FreightRates!$B$2:$B$1541,B3055,FreightRates!$C$2:$C$1541,E3055)</f>
        <v>20</v>
      </c>
      <c r="T3055">
        <f>COUNTIFS(FreightRates!$A$2:$A$1541,C3055,FreightRates!$B$2:$B$1541,B3055,FreightRates!$C$2:$C$1541,E3055,FreightRates!$F$2:$F$1541,D3055,FreightRates!$D$2:$D$1541,"&lt;="&amp;I3055,FreightRates!$E$2:$E$1541,"&gt;="&amp;I3055)</f>
        <v>2</v>
      </c>
    </row>
    <row r="3056" spans="1:20" x14ac:dyDescent="0.25">
      <c r="A3056" s="10">
        <f>OrderList!A3056</f>
        <v>1447421861.7</v>
      </c>
      <c r="B3056" s="10" t="str">
        <f>OrderList!C3056</f>
        <v>PORT04</v>
      </c>
      <c r="C3056" s="10" t="str">
        <f>OrderList!D3056</f>
        <v>V444_0</v>
      </c>
      <c r="D3056" s="10" t="str">
        <f>OrderList!F3056</f>
        <v>DTP</v>
      </c>
      <c r="E3056" s="10" t="str">
        <f>OrderList!L3056</f>
        <v>PORT09</v>
      </c>
      <c r="F3056" s="10" t="str">
        <f>OrderList!K3056</f>
        <v>PLANT03</v>
      </c>
      <c r="G3056" s="10">
        <f>OrderList!J3056</f>
        <v>1682826</v>
      </c>
      <c r="H3056" s="10">
        <f>OrderList!M3056</f>
        <v>253</v>
      </c>
      <c r="I3056" s="10">
        <f>OrderList!N3056</f>
        <v>0.78417930091204402</v>
      </c>
      <c r="O3056" s="10">
        <f>COUNTIF(FreightRates!$A$2:$A$1541,C3056)</f>
        <v>39</v>
      </c>
      <c r="Q3056" s="10">
        <f>COUNTIFS(FreightRates!$A$2:$A$1541,C3056,FreightRates!$B$2:$B$1541,B3056,FreightRates!$C$2:$C$1541,E3056)</f>
        <v>20</v>
      </c>
      <c r="T3056">
        <f>COUNTIFS(FreightRates!$A$2:$A$1541,C3056,FreightRates!$B$2:$B$1541,B3056,FreightRates!$C$2:$C$1541,E3056,FreightRates!$F$2:$F$1541,D3056,FreightRates!$D$2:$D$1541,"&lt;="&amp;I3056,FreightRates!$E$2:$E$1541,"&gt;="&amp;I3056)</f>
        <v>2</v>
      </c>
    </row>
    <row r="3057" spans="1:20" x14ac:dyDescent="0.25">
      <c r="A3057" s="10">
        <f>OrderList!A3057</f>
        <v>1447410132.7</v>
      </c>
      <c r="B3057" s="10" t="str">
        <f>OrderList!C3057</f>
        <v>PORT04</v>
      </c>
      <c r="C3057" s="10" t="str">
        <f>OrderList!D3057</f>
        <v>V444_0</v>
      </c>
      <c r="D3057" s="10" t="str">
        <f>OrderList!F3057</f>
        <v>DTP</v>
      </c>
      <c r="E3057" s="10" t="str">
        <f>OrderList!L3057</f>
        <v>PORT09</v>
      </c>
      <c r="F3057" s="10" t="str">
        <f>OrderList!K3057</f>
        <v>PLANT03</v>
      </c>
      <c r="G3057" s="10">
        <f>OrderList!J3057</f>
        <v>1682826</v>
      </c>
      <c r="H3057" s="10">
        <f>OrderList!M3057</f>
        <v>336</v>
      </c>
      <c r="I3057" s="10">
        <f>OrderList!N3057</f>
        <v>5.4892551063843085</v>
      </c>
      <c r="O3057" s="10">
        <f>COUNTIF(FreightRates!$A$2:$A$1541,C3057)</f>
        <v>39</v>
      </c>
      <c r="Q3057" s="10">
        <f>COUNTIFS(FreightRates!$A$2:$A$1541,C3057,FreightRates!$B$2:$B$1541,B3057,FreightRates!$C$2:$C$1541,E3057)</f>
        <v>20</v>
      </c>
      <c r="T3057">
        <f>COUNTIFS(FreightRates!$A$2:$A$1541,C3057,FreightRates!$B$2:$B$1541,B3057,FreightRates!$C$2:$C$1541,E3057,FreightRates!$F$2:$F$1541,D3057,FreightRates!$D$2:$D$1541,"&lt;="&amp;I3057,FreightRates!$E$2:$E$1541,"&gt;="&amp;I3057)</f>
        <v>2</v>
      </c>
    </row>
    <row r="3058" spans="1:20" x14ac:dyDescent="0.25">
      <c r="A3058" s="10">
        <f>OrderList!A3058</f>
        <v>1447152746.7</v>
      </c>
      <c r="B3058" s="10" t="str">
        <f>OrderList!C3058</f>
        <v>PORT04</v>
      </c>
      <c r="C3058" s="10" t="str">
        <f>OrderList!D3058</f>
        <v>V444_0</v>
      </c>
      <c r="D3058" s="10" t="str">
        <f>OrderList!F3058</f>
        <v>DTP</v>
      </c>
      <c r="E3058" s="10" t="str">
        <f>OrderList!L3058</f>
        <v>PORT09</v>
      </c>
      <c r="F3058" s="10" t="str">
        <f>OrderList!K3058</f>
        <v>PLANT03</v>
      </c>
      <c r="G3058" s="10">
        <f>OrderList!J3058</f>
        <v>1682826</v>
      </c>
      <c r="H3058" s="10">
        <f>OrderList!M3058</f>
        <v>563</v>
      </c>
      <c r="I3058" s="10">
        <f>OrderList!N3058</f>
        <v>24.525379027361321</v>
      </c>
      <c r="O3058" s="10">
        <f>COUNTIF(FreightRates!$A$2:$A$1541,C3058)</f>
        <v>39</v>
      </c>
      <c r="Q3058" s="10">
        <f>COUNTIFS(FreightRates!$A$2:$A$1541,C3058,FreightRates!$B$2:$B$1541,B3058,FreightRates!$C$2:$C$1541,E3058)</f>
        <v>20</v>
      </c>
      <c r="T3058">
        <f>COUNTIFS(FreightRates!$A$2:$A$1541,C3058,FreightRates!$B$2:$B$1541,B3058,FreightRates!$C$2:$C$1541,E3058,FreightRates!$F$2:$F$1541,D3058,FreightRates!$D$2:$D$1541,"&lt;="&amp;I3058,FreightRates!$E$2:$E$1541,"&gt;="&amp;I3058)</f>
        <v>2</v>
      </c>
    </row>
    <row r="3059" spans="1:20" x14ac:dyDescent="0.25">
      <c r="A3059" s="10">
        <f>OrderList!A3059</f>
        <v>1447265638.7</v>
      </c>
      <c r="B3059" s="10" t="str">
        <f>OrderList!C3059</f>
        <v>PORT04</v>
      </c>
      <c r="C3059" s="10" t="str">
        <f>OrderList!D3059</f>
        <v>V444_0</v>
      </c>
      <c r="D3059" s="10" t="str">
        <f>OrderList!F3059</f>
        <v>DTP</v>
      </c>
      <c r="E3059" s="10" t="str">
        <f>OrderList!L3059</f>
        <v>PORT09</v>
      </c>
      <c r="F3059" s="10" t="str">
        <f>OrderList!K3059</f>
        <v>PLANT03</v>
      </c>
      <c r="G3059" s="10">
        <f>OrderList!J3059</f>
        <v>1682826</v>
      </c>
      <c r="H3059" s="10">
        <f>OrderList!M3059</f>
        <v>617</v>
      </c>
      <c r="I3059" s="10">
        <f>OrderList!N3059</f>
        <v>25.525379027361321</v>
      </c>
      <c r="O3059" s="10">
        <f>COUNTIF(FreightRates!$A$2:$A$1541,C3059)</f>
        <v>39</v>
      </c>
      <c r="Q3059" s="10">
        <f>COUNTIFS(FreightRates!$A$2:$A$1541,C3059,FreightRates!$B$2:$B$1541,B3059,FreightRates!$C$2:$C$1541,E3059)</f>
        <v>20</v>
      </c>
      <c r="T3059">
        <f>COUNTIFS(FreightRates!$A$2:$A$1541,C3059,FreightRates!$B$2:$B$1541,B3059,FreightRates!$C$2:$C$1541,E3059,FreightRates!$F$2:$F$1541,D3059,FreightRates!$D$2:$D$1541,"&lt;="&amp;I3059,FreightRates!$E$2:$E$1541,"&gt;="&amp;I3059)</f>
        <v>2</v>
      </c>
    </row>
    <row r="3060" spans="1:20" x14ac:dyDescent="0.25">
      <c r="A3060" s="10">
        <f>OrderList!A3060</f>
        <v>1447211839.7</v>
      </c>
      <c r="B3060" s="10" t="str">
        <f>OrderList!C3060</f>
        <v>PORT04</v>
      </c>
      <c r="C3060" s="10" t="str">
        <f>OrderList!D3060</f>
        <v>V444_0</v>
      </c>
      <c r="D3060" s="10" t="str">
        <f>OrderList!F3060</f>
        <v>DTP</v>
      </c>
      <c r="E3060" s="10" t="str">
        <f>OrderList!L3060</f>
        <v>PORT09</v>
      </c>
      <c r="F3060" s="10" t="str">
        <f>OrderList!K3060</f>
        <v>PLANT03</v>
      </c>
      <c r="G3060" s="10">
        <f>OrderList!J3060</f>
        <v>1693453</v>
      </c>
      <c r="H3060" s="10">
        <f>OrderList!M3060</f>
        <v>3247</v>
      </c>
      <c r="I3060" s="10">
        <f>OrderList!N3060</f>
        <v>13.285524021826468</v>
      </c>
      <c r="O3060" s="10">
        <f>COUNTIF(FreightRates!$A$2:$A$1541,C3060)</f>
        <v>39</v>
      </c>
      <c r="Q3060" s="10">
        <f>COUNTIFS(FreightRates!$A$2:$A$1541,C3060,FreightRates!$B$2:$B$1541,B3060,FreightRates!$C$2:$C$1541,E3060)</f>
        <v>20</v>
      </c>
      <c r="T3060">
        <f>COUNTIFS(FreightRates!$A$2:$A$1541,C3060,FreightRates!$B$2:$B$1541,B3060,FreightRates!$C$2:$C$1541,E3060,FreightRates!$F$2:$F$1541,D3060,FreightRates!$D$2:$D$1541,"&lt;="&amp;I3060,FreightRates!$E$2:$E$1541,"&gt;="&amp;I3060)</f>
        <v>2</v>
      </c>
    </row>
    <row r="3061" spans="1:20" x14ac:dyDescent="0.25">
      <c r="A3061" s="10">
        <f>OrderList!A3061</f>
        <v>1447219300.7</v>
      </c>
      <c r="B3061" s="10" t="str">
        <f>OrderList!C3061</f>
        <v>PORT04</v>
      </c>
      <c r="C3061" s="10" t="str">
        <f>OrderList!D3061</f>
        <v>V444_0</v>
      </c>
      <c r="D3061" s="10" t="str">
        <f>OrderList!F3061</f>
        <v>DTP</v>
      </c>
      <c r="E3061" s="10" t="str">
        <f>OrderList!L3061</f>
        <v>PORT09</v>
      </c>
      <c r="F3061" s="10" t="str">
        <f>OrderList!K3061</f>
        <v>PLANT03</v>
      </c>
      <c r="G3061" s="10">
        <f>OrderList!J3061</f>
        <v>1693453</v>
      </c>
      <c r="H3061" s="10">
        <f>OrderList!M3061</f>
        <v>2240</v>
      </c>
      <c r="I3061" s="10">
        <f>OrderList!N3061</f>
        <v>9.5236826812176449</v>
      </c>
      <c r="O3061" s="10">
        <f>COUNTIF(FreightRates!$A$2:$A$1541,C3061)</f>
        <v>39</v>
      </c>
      <c r="Q3061" s="10">
        <f>COUNTIFS(FreightRates!$A$2:$A$1541,C3061,FreightRates!$B$2:$B$1541,B3061,FreightRates!$C$2:$C$1541,E3061)</f>
        <v>20</v>
      </c>
      <c r="T3061">
        <f>COUNTIFS(FreightRates!$A$2:$A$1541,C3061,FreightRates!$B$2:$B$1541,B3061,FreightRates!$C$2:$C$1541,E3061,FreightRates!$F$2:$F$1541,D3061,FreightRates!$D$2:$D$1541,"&lt;="&amp;I3061,FreightRates!$E$2:$E$1541,"&gt;="&amp;I3061)</f>
        <v>2</v>
      </c>
    </row>
    <row r="3062" spans="1:20" x14ac:dyDescent="0.25">
      <c r="A3062" s="10">
        <f>OrderList!A3062</f>
        <v>1447187274.7</v>
      </c>
      <c r="B3062" s="10" t="str">
        <f>OrderList!C3062</f>
        <v>PORT04</v>
      </c>
      <c r="C3062" s="10" t="str">
        <f>OrderList!D3062</f>
        <v>V444_0</v>
      </c>
      <c r="D3062" s="10" t="str">
        <f>OrderList!F3062</f>
        <v>DTP</v>
      </c>
      <c r="E3062" s="10" t="str">
        <f>OrderList!L3062</f>
        <v>PORT09</v>
      </c>
      <c r="F3062" s="10" t="str">
        <f>OrderList!K3062</f>
        <v>PLANT03</v>
      </c>
      <c r="G3062" s="10">
        <f>OrderList!J3062</f>
        <v>1693453</v>
      </c>
      <c r="H3062" s="10">
        <f>OrderList!M3062</f>
        <v>2428</v>
      </c>
      <c r="I3062" s="10">
        <f>OrderList!N3062</f>
        <v>9.214149675605924</v>
      </c>
      <c r="O3062" s="10">
        <f>COUNTIF(FreightRates!$A$2:$A$1541,C3062)</f>
        <v>39</v>
      </c>
      <c r="Q3062" s="10">
        <f>COUNTIFS(FreightRates!$A$2:$A$1541,C3062,FreightRates!$B$2:$B$1541,B3062,FreightRates!$C$2:$C$1541,E3062)</f>
        <v>20</v>
      </c>
      <c r="T3062">
        <f>COUNTIFS(FreightRates!$A$2:$A$1541,C3062,FreightRates!$B$2:$B$1541,B3062,FreightRates!$C$2:$C$1541,E3062,FreightRates!$F$2:$F$1541,D3062,FreightRates!$D$2:$D$1541,"&lt;="&amp;I3062,FreightRates!$E$2:$E$1541,"&gt;="&amp;I3062)</f>
        <v>2</v>
      </c>
    </row>
    <row r="3063" spans="1:20" x14ac:dyDescent="0.25">
      <c r="A3063" s="10">
        <f>OrderList!A3063</f>
        <v>1447187332.7</v>
      </c>
      <c r="B3063" s="10" t="str">
        <f>OrderList!C3063</f>
        <v>PORT04</v>
      </c>
      <c r="C3063" s="10" t="str">
        <f>OrderList!D3063</f>
        <v>V444_0</v>
      </c>
      <c r="D3063" s="10" t="str">
        <f>OrderList!F3063</f>
        <v>DTP</v>
      </c>
      <c r="E3063" s="10" t="str">
        <f>OrderList!L3063</f>
        <v>PORT09</v>
      </c>
      <c r="F3063" s="10" t="str">
        <f>OrderList!K3063</f>
        <v>PLANT03</v>
      </c>
      <c r="G3063" s="10">
        <f>OrderList!J3063</f>
        <v>1693453</v>
      </c>
      <c r="H3063" s="10">
        <f>OrderList!M3063</f>
        <v>3017</v>
      </c>
      <c r="I3063" s="10">
        <f>OrderList!N3063</f>
        <v>11.928399239752954</v>
      </c>
      <c r="O3063" s="10">
        <f>COUNTIF(FreightRates!$A$2:$A$1541,C3063)</f>
        <v>39</v>
      </c>
      <c r="Q3063" s="10">
        <f>COUNTIFS(FreightRates!$A$2:$A$1541,C3063,FreightRates!$B$2:$B$1541,B3063,FreightRates!$C$2:$C$1541,E3063)</f>
        <v>20</v>
      </c>
      <c r="T3063">
        <f>COUNTIFS(FreightRates!$A$2:$A$1541,C3063,FreightRates!$B$2:$B$1541,B3063,FreightRates!$C$2:$C$1541,E3063,FreightRates!$F$2:$F$1541,D3063,FreightRates!$D$2:$D$1541,"&lt;="&amp;I3063,FreightRates!$E$2:$E$1541,"&gt;="&amp;I3063)</f>
        <v>2</v>
      </c>
    </row>
    <row r="3064" spans="1:20" x14ac:dyDescent="0.25">
      <c r="A3064" s="10">
        <f>OrderList!A3064</f>
        <v>1447359740.7</v>
      </c>
      <c r="B3064" s="10" t="str">
        <f>OrderList!C3064</f>
        <v>PORT04</v>
      </c>
      <c r="C3064" s="10" t="str">
        <f>OrderList!D3064</f>
        <v>V444_0</v>
      </c>
      <c r="D3064" s="10" t="str">
        <f>OrderList!F3064</f>
        <v>DTP</v>
      </c>
      <c r="E3064" s="10" t="str">
        <f>OrderList!L3064</f>
        <v>PORT09</v>
      </c>
      <c r="F3064" s="10" t="str">
        <f>OrderList!K3064</f>
        <v>PLANT03</v>
      </c>
      <c r="G3064" s="10">
        <f>OrderList!J3064</f>
        <v>1693453</v>
      </c>
      <c r="H3064" s="10">
        <f>OrderList!M3064</f>
        <v>2822</v>
      </c>
      <c r="I3064" s="10">
        <f>OrderList!N3064</f>
        <v>12.904603351522056</v>
      </c>
      <c r="O3064" s="10">
        <f>COUNTIF(FreightRates!$A$2:$A$1541,C3064)</f>
        <v>39</v>
      </c>
      <c r="Q3064" s="10">
        <f>COUNTIFS(FreightRates!$A$2:$A$1541,C3064,FreightRates!$B$2:$B$1541,B3064,FreightRates!$C$2:$C$1541,E3064)</f>
        <v>20</v>
      </c>
      <c r="T3064">
        <f>COUNTIFS(FreightRates!$A$2:$A$1541,C3064,FreightRates!$B$2:$B$1541,B3064,FreightRates!$C$2:$C$1541,E3064,FreightRates!$F$2:$F$1541,D3064,FreightRates!$D$2:$D$1541,"&lt;="&amp;I3064,FreightRates!$E$2:$E$1541,"&gt;="&amp;I3064)</f>
        <v>2</v>
      </c>
    </row>
    <row r="3065" spans="1:20" x14ac:dyDescent="0.25">
      <c r="A3065" s="10">
        <f>OrderList!A3065</f>
        <v>1447199506.7</v>
      </c>
      <c r="B3065" s="10" t="str">
        <f>OrderList!C3065</f>
        <v>PORT04</v>
      </c>
      <c r="C3065" s="10" t="str">
        <f>OrderList!D3065</f>
        <v>V444_0</v>
      </c>
      <c r="D3065" s="10" t="str">
        <f>OrderList!F3065</f>
        <v>DTP</v>
      </c>
      <c r="E3065" s="10" t="str">
        <f>OrderList!L3065</f>
        <v>PORT09</v>
      </c>
      <c r="F3065" s="10" t="str">
        <f>OrderList!K3065</f>
        <v>PLANT03</v>
      </c>
      <c r="G3065" s="10">
        <f>OrderList!J3065</f>
        <v>1693453</v>
      </c>
      <c r="H3065" s="10">
        <f>OrderList!M3065</f>
        <v>2599</v>
      </c>
      <c r="I3065" s="10">
        <f>OrderList!N3065</f>
        <v>11.880807463291159</v>
      </c>
      <c r="O3065" s="10">
        <f>COUNTIF(FreightRates!$A$2:$A$1541,C3065)</f>
        <v>39</v>
      </c>
      <c r="Q3065" s="10">
        <f>COUNTIFS(FreightRates!$A$2:$A$1541,C3065,FreightRates!$B$2:$B$1541,B3065,FreightRates!$C$2:$C$1541,E3065)</f>
        <v>20</v>
      </c>
      <c r="T3065">
        <f>COUNTIFS(FreightRates!$A$2:$A$1541,C3065,FreightRates!$B$2:$B$1541,B3065,FreightRates!$C$2:$C$1541,E3065,FreightRates!$F$2:$F$1541,D3065,FreightRates!$D$2:$D$1541,"&lt;="&amp;I3065,FreightRates!$E$2:$E$1541,"&gt;="&amp;I3065)</f>
        <v>2</v>
      </c>
    </row>
    <row r="3066" spans="1:20" x14ac:dyDescent="0.25">
      <c r="A3066" s="10">
        <f>OrderList!A3066</f>
        <v>1447301364.7</v>
      </c>
      <c r="B3066" s="10" t="str">
        <f>OrderList!C3066</f>
        <v>PORT04</v>
      </c>
      <c r="C3066" s="10" t="str">
        <f>OrderList!D3066</f>
        <v>V444_0</v>
      </c>
      <c r="D3066" s="10" t="str">
        <f>OrderList!F3066</f>
        <v>DTP</v>
      </c>
      <c r="E3066" s="10" t="str">
        <f>OrderList!L3066</f>
        <v>PORT09</v>
      </c>
      <c r="F3066" s="10" t="str">
        <f>OrderList!K3066</f>
        <v>PLANT03</v>
      </c>
      <c r="G3066" s="10">
        <f>OrderList!J3066</f>
        <v>1693453</v>
      </c>
      <c r="H3066" s="10">
        <f>OrderList!M3066</f>
        <v>5259</v>
      </c>
      <c r="I3066" s="10">
        <f>OrderList!N3066</f>
        <v>24.809206703044111</v>
      </c>
      <c r="O3066" s="10">
        <f>COUNTIF(FreightRates!$A$2:$A$1541,C3066)</f>
        <v>39</v>
      </c>
      <c r="Q3066" s="10">
        <f>COUNTIFS(FreightRates!$A$2:$A$1541,C3066,FreightRates!$B$2:$B$1541,B3066,FreightRates!$C$2:$C$1541,E3066)</f>
        <v>20</v>
      </c>
      <c r="T3066">
        <f>COUNTIFS(FreightRates!$A$2:$A$1541,C3066,FreightRates!$B$2:$B$1541,B3066,FreightRates!$C$2:$C$1541,E3066,FreightRates!$F$2:$F$1541,D3066,FreightRates!$D$2:$D$1541,"&lt;="&amp;I3066,FreightRates!$E$2:$E$1541,"&gt;="&amp;I3066)</f>
        <v>2</v>
      </c>
    </row>
    <row r="3067" spans="1:20" x14ac:dyDescent="0.25">
      <c r="A3067" s="10">
        <f>OrderList!A3067</f>
        <v>1447187334.7</v>
      </c>
      <c r="B3067" s="10" t="str">
        <f>OrderList!C3067</f>
        <v>PORT04</v>
      </c>
      <c r="C3067" s="10" t="str">
        <f>OrderList!D3067</f>
        <v>V444_0</v>
      </c>
      <c r="D3067" s="10" t="str">
        <f>OrderList!F3067</f>
        <v>DTP</v>
      </c>
      <c r="E3067" s="10" t="str">
        <f>OrderList!L3067</f>
        <v>PORT09</v>
      </c>
      <c r="F3067" s="10" t="str">
        <f>OrderList!K3067</f>
        <v>PLANT03</v>
      </c>
      <c r="G3067" s="10">
        <f>OrderList!J3067</f>
        <v>1693453</v>
      </c>
      <c r="H3067" s="10">
        <f>OrderList!M3067</f>
        <v>2538</v>
      </c>
      <c r="I3067" s="10">
        <f>OrderList!N3067</f>
        <v>9.8808074632911591</v>
      </c>
      <c r="O3067" s="10">
        <f>COUNTIF(FreightRates!$A$2:$A$1541,C3067)</f>
        <v>39</v>
      </c>
      <c r="Q3067" s="10">
        <f>COUNTIFS(FreightRates!$A$2:$A$1541,C3067,FreightRates!$B$2:$B$1541,B3067,FreightRates!$C$2:$C$1541,E3067)</f>
        <v>20</v>
      </c>
      <c r="T3067">
        <f>COUNTIFS(FreightRates!$A$2:$A$1541,C3067,FreightRates!$B$2:$B$1541,B3067,FreightRates!$C$2:$C$1541,E3067,FreightRates!$F$2:$F$1541,D3067,FreightRates!$D$2:$D$1541,"&lt;="&amp;I3067,FreightRates!$E$2:$E$1541,"&gt;="&amp;I3067)</f>
        <v>2</v>
      </c>
    </row>
    <row r="3068" spans="1:20" x14ac:dyDescent="0.25">
      <c r="A3068" s="10">
        <f>OrderList!A3068</f>
        <v>1447284937.7</v>
      </c>
      <c r="B3068" s="10" t="str">
        <f>OrderList!C3068</f>
        <v>PORT04</v>
      </c>
      <c r="C3068" s="10" t="str">
        <f>OrderList!D3068</f>
        <v>V444_0</v>
      </c>
      <c r="D3068" s="10" t="str">
        <f>OrderList!F3068</f>
        <v>DTP</v>
      </c>
      <c r="E3068" s="10" t="str">
        <f>OrderList!L3068</f>
        <v>PORT09</v>
      </c>
      <c r="F3068" s="10" t="str">
        <f>OrderList!K3068</f>
        <v>PLANT03</v>
      </c>
      <c r="G3068" s="10">
        <f>OrderList!J3068</f>
        <v>1693453</v>
      </c>
      <c r="H3068" s="10">
        <f>OrderList!M3068</f>
        <v>5303</v>
      </c>
      <c r="I3068" s="10">
        <f>OrderList!N3068</f>
        <v>23.809206703044111</v>
      </c>
      <c r="O3068" s="10">
        <f>COUNTIF(FreightRates!$A$2:$A$1541,C3068)</f>
        <v>39</v>
      </c>
      <c r="Q3068" s="10">
        <f>COUNTIFS(FreightRates!$A$2:$A$1541,C3068,FreightRates!$B$2:$B$1541,B3068,FreightRates!$C$2:$C$1541,E3068)</f>
        <v>20</v>
      </c>
      <c r="T3068">
        <f>COUNTIFS(FreightRates!$A$2:$A$1541,C3068,FreightRates!$B$2:$B$1541,B3068,FreightRates!$C$2:$C$1541,E3068,FreightRates!$F$2:$F$1541,D3068,FreightRates!$D$2:$D$1541,"&lt;="&amp;I3068,FreightRates!$E$2:$E$1541,"&gt;="&amp;I3068)</f>
        <v>2</v>
      </c>
    </row>
    <row r="3069" spans="1:20" x14ac:dyDescent="0.25">
      <c r="A3069" s="10">
        <f>OrderList!A3069</f>
        <v>1447322521.7</v>
      </c>
      <c r="B3069" s="10" t="str">
        <f>OrderList!C3069</f>
        <v>PORT04</v>
      </c>
      <c r="C3069" s="10" t="str">
        <f>OrderList!D3069</f>
        <v>V444_0</v>
      </c>
      <c r="D3069" s="10" t="str">
        <f>OrderList!F3069</f>
        <v>DTP</v>
      </c>
      <c r="E3069" s="10" t="str">
        <f>OrderList!L3069</f>
        <v>PORT09</v>
      </c>
      <c r="F3069" s="10" t="str">
        <f>OrderList!K3069</f>
        <v>PLANT03</v>
      </c>
      <c r="G3069" s="10">
        <f>OrderList!J3069</f>
        <v>1693453</v>
      </c>
      <c r="H3069" s="10">
        <f>OrderList!M3069</f>
        <v>1313</v>
      </c>
      <c r="I3069" s="10">
        <f>OrderList!N3069</f>
        <v>4.7618413406088225</v>
      </c>
      <c r="O3069" s="10">
        <f>COUNTIF(FreightRates!$A$2:$A$1541,C3069)</f>
        <v>39</v>
      </c>
      <c r="Q3069" s="10">
        <f>COUNTIFS(FreightRates!$A$2:$A$1541,C3069,FreightRates!$B$2:$B$1541,B3069,FreightRates!$C$2:$C$1541,E3069)</f>
        <v>20</v>
      </c>
      <c r="T3069">
        <f>COUNTIFS(FreightRates!$A$2:$A$1541,C3069,FreightRates!$B$2:$B$1541,B3069,FreightRates!$C$2:$C$1541,E3069,FreightRates!$F$2:$F$1541,D3069,FreightRates!$D$2:$D$1541,"&lt;="&amp;I3069,FreightRates!$E$2:$E$1541,"&gt;="&amp;I3069)</f>
        <v>2</v>
      </c>
    </row>
    <row r="3070" spans="1:20" x14ac:dyDescent="0.25">
      <c r="A3070" s="10">
        <f>OrderList!A3070</f>
        <v>1447191655.7</v>
      </c>
      <c r="B3070" s="10" t="str">
        <f>OrderList!C3070</f>
        <v>PORT04</v>
      </c>
      <c r="C3070" s="10" t="str">
        <f>OrderList!D3070</f>
        <v>V444_0</v>
      </c>
      <c r="D3070" s="10" t="str">
        <f>OrderList!F3070</f>
        <v>DTP</v>
      </c>
      <c r="E3070" s="10" t="str">
        <f>OrderList!L3070</f>
        <v>PORT09</v>
      </c>
      <c r="F3070" s="10" t="str">
        <f>OrderList!K3070</f>
        <v>PLANT03</v>
      </c>
      <c r="G3070" s="10">
        <f>OrderList!J3070</f>
        <v>1696074</v>
      </c>
      <c r="H3070" s="10">
        <f>OrderList!M3070</f>
        <v>399</v>
      </c>
      <c r="I3070" s="10">
        <f>OrderList!N3070</f>
        <v>0.88791484216173422</v>
      </c>
      <c r="O3070" s="10">
        <f>COUNTIF(FreightRates!$A$2:$A$1541,C3070)</f>
        <v>39</v>
      </c>
      <c r="Q3070" s="10">
        <f>COUNTIFS(FreightRates!$A$2:$A$1541,C3070,FreightRates!$B$2:$B$1541,B3070,FreightRates!$C$2:$C$1541,E3070)</f>
        <v>20</v>
      </c>
      <c r="T3070">
        <f>COUNTIFS(FreightRates!$A$2:$A$1541,C3070,FreightRates!$B$2:$B$1541,B3070,FreightRates!$C$2:$C$1541,E3070,FreightRates!$F$2:$F$1541,D3070,FreightRates!$D$2:$D$1541,"&lt;="&amp;I3070,FreightRates!$E$2:$E$1541,"&gt;="&amp;I3070)</f>
        <v>2</v>
      </c>
    </row>
    <row r="3071" spans="1:20" x14ac:dyDescent="0.25">
      <c r="A3071" s="10">
        <f>OrderList!A3071</f>
        <v>1447187278.7</v>
      </c>
      <c r="B3071" s="10" t="str">
        <f>OrderList!C3071</f>
        <v>PORT04</v>
      </c>
      <c r="C3071" s="10" t="str">
        <f>OrderList!D3071</f>
        <v>V444_0</v>
      </c>
      <c r="D3071" s="10" t="str">
        <f>OrderList!F3071</f>
        <v>DTP</v>
      </c>
      <c r="E3071" s="10" t="str">
        <f>OrderList!L3071</f>
        <v>PORT09</v>
      </c>
      <c r="F3071" s="10" t="str">
        <f>OrderList!K3071</f>
        <v>PLANT03</v>
      </c>
      <c r="G3071" s="10">
        <f>OrderList!J3071</f>
        <v>1695346</v>
      </c>
      <c r="H3071" s="10">
        <f>OrderList!M3071</f>
        <v>427</v>
      </c>
      <c r="I3071" s="10">
        <f>OrderList!N3071</f>
        <v>0.38319143667791467</v>
      </c>
      <c r="O3071" s="10">
        <f>COUNTIF(FreightRates!$A$2:$A$1541,C3071)</f>
        <v>39</v>
      </c>
      <c r="Q3071" s="10">
        <f>COUNTIFS(FreightRates!$A$2:$A$1541,C3071,FreightRates!$B$2:$B$1541,B3071,FreightRates!$C$2:$C$1541,E3071)</f>
        <v>20</v>
      </c>
      <c r="T3071">
        <f>COUNTIFS(FreightRates!$A$2:$A$1541,C3071,FreightRates!$B$2:$B$1541,B3071,FreightRates!$C$2:$C$1541,E3071,FreightRates!$F$2:$F$1541,D3071,FreightRates!$D$2:$D$1541,"&lt;="&amp;I3071,FreightRates!$E$2:$E$1541,"&gt;="&amp;I3071)</f>
        <v>2</v>
      </c>
    </row>
    <row r="3072" spans="1:20" x14ac:dyDescent="0.25">
      <c r="A3072" s="10">
        <f>OrderList!A3072</f>
        <v>1447228936.7</v>
      </c>
      <c r="B3072" s="10" t="str">
        <f>OrderList!C3072</f>
        <v>PORT04</v>
      </c>
      <c r="C3072" s="10" t="str">
        <f>OrderList!D3072</f>
        <v>V444_0</v>
      </c>
      <c r="D3072" s="10" t="str">
        <f>OrderList!F3072</f>
        <v>DTP</v>
      </c>
      <c r="E3072" s="10" t="str">
        <f>OrderList!L3072</f>
        <v>PORT09</v>
      </c>
      <c r="F3072" s="10" t="str">
        <f>OrderList!K3072</f>
        <v>PLANT03</v>
      </c>
      <c r="G3072" s="10">
        <f>OrderList!J3072</f>
        <v>1695346</v>
      </c>
      <c r="H3072" s="10">
        <f>OrderList!M3072</f>
        <v>258</v>
      </c>
      <c r="I3072" s="10">
        <f>OrderList!N3072</f>
        <v>7.6638287335582936E-2</v>
      </c>
      <c r="O3072" s="10">
        <f>COUNTIF(FreightRates!$A$2:$A$1541,C3072)</f>
        <v>39</v>
      </c>
      <c r="Q3072" s="10">
        <f>COUNTIFS(FreightRates!$A$2:$A$1541,C3072,FreightRates!$B$2:$B$1541,B3072,FreightRates!$C$2:$C$1541,E3072)</f>
        <v>20</v>
      </c>
      <c r="T3072">
        <f>COUNTIFS(FreightRates!$A$2:$A$1541,C3072,FreightRates!$B$2:$B$1541,B3072,FreightRates!$C$2:$C$1541,E3072,FreightRates!$F$2:$F$1541,D3072,FreightRates!$D$2:$D$1541,"&lt;="&amp;I3072,FreightRates!$E$2:$E$1541,"&gt;="&amp;I3072)</f>
        <v>2</v>
      </c>
    </row>
    <row r="3073" spans="1:20" x14ac:dyDescent="0.25">
      <c r="A3073" s="10">
        <f>OrderList!A3073</f>
        <v>1447373736.7</v>
      </c>
      <c r="B3073" s="10" t="str">
        <f>OrderList!C3073</f>
        <v>PORT04</v>
      </c>
      <c r="C3073" s="10" t="str">
        <f>OrderList!D3073</f>
        <v>V444_0</v>
      </c>
      <c r="D3073" s="10" t="str">
        <f>OrderList!F3073</f>
        <v>DTP</v>
      </c>
      <c r="E3073" s="10" t="str">
        <f>OrderList!L3073</f>
        <v>PORT09</v>
      </c>
      <c r="F3073" s="10" t="str">
        <f>OrderList!K3073</f>
        <v>PLANT03</v>
      </c>
      <c r="G3073" s="10">
        <f>OrderList!J3073</f>
        <v>1695346</v>
      </c>
      <c r="H3073" s="10">
        <f>OrderList!M3073</f>
        <v>310</v>
      </c>
      <c r="I3073" s="10">
        <f>OrderList!N3073</f>
        <v>7.6638287335582936E-2</v>
      </c>
      <c r="O3073" s="10">
        <f>COUNTIF(FreightRates!$A$2:$A$1541,C3073)</f>
        <v>39</v>
      </c>
      <c r="Q3073" s="10">
        <f>COUNTIFS(FreightRates!$A$2:$A$1541,C3073,FreightRates!$B$2:$B$1541,B3073,FreightRates!$C$2:$C$1541,E3073)</f>
        <v>20</v>
      </c>
      <c r="T3073">
        <f>COUNTIFS(FreightRates!$A$2:$A$1541,C3073,FreightRates!$B$2:$B$1541,B3073,FreightRates!$C$2:$C$1541,E3073,FreightRates!$F$2:$F$1541,D3073,FreightRates!$D$2:$D$1541,"&lt;="&amp;I3073,FreightRates!$E$2:$E$1541,"&gt;="&amp;I3073)</f>
        <v>2</v>
      </c>
    </row>
    <row r="3074" spans="1:20" x14ac:dyDescent="0.25">
      <c r="A3074" s="10">
        <f>OrderList!A3074</f>
        <v>1447199507.7</v>
      </c>
      <c r="B3074" s="10" t="str">
        <f>OrderList!C3074</f>
        <v>PORT04</v>
      </c>
      <c r="C3074" s="10" t="str">
        <f>OrderList!D3074</f>
        <v>V444_0</v>
      </c>
      <c r="D3074" s="10" t="str">
        <f>OrderList!F3074</f>
        <v>DTP</v>
      </c>
      <c r="E3074" s="10" t="str">
        <f>OrderList!L3074</f>
        <v>PORT09</v>
      </c>
      <c r="F3074" s="10" t="str">
        <f>OrderList!K3074</f>
        <v>PLANT03</v>
      </c>
      <c r="G3074" s="10">
        <f>OrderList!J3074</f>
        <v>1699948</v>
      </c>
      <c r="H3074" s="10">
        <f>OrderList!M3074</f>
        <v>2354</v>
      </c>
      <c r="I3074" s="10">
        <f>OrderList!N3074</f>
        <v>65.711093616554351</v>
      </c>
      <c r="O3074" s="10">
        <f>COUNTIF(FreightRates!$A$2:$A$1541,C3074)</f>
        <v>39</v>
      </c>
      <c r="Q3074" s="10">
        <f>COUNTIFS(FreightRates!$A$2:$A$1541,C3074,FreightRates!$B$2:$B$1541,B3074,FreightRates!$C$2:$C$1541,E3074)</f>
        <v>20</v>
      </c>
      <c r="T3074">
        <f>COUNTIFS(FreightRates!$A$2:$A$1541,C3074,FreightRates!$B$2:$B$1541,B3074,FreightRates!$C$2:$C$1541,E3074,FreightRates!$F$2:$F$1541,D3074,FreightRates!$D$2:$D$1541,"&lt;="&amp;I3074,FreightRates!$E$2:$E$1541,"&gt;="&amp;I3074)</f>
        <v>2</v>
      </c>
    </row>
    <row r="3075" spans="1:20" x14ac:dyDescent="0.25">
      <c r="A3075" s="10">
        <f>OrderList!A3075</f>
        <v>1447199510.7</v>
      </c>
      <c r="B3075" s="10" t="str">
        <f>OrderList!C3075</f>
        <v>PORT04</v>
      </c>
      <c r="C3075" s="10" t="str">
        <f>OrderList!D3075</f>
        <v>V444_0</v>
      </c>
      <c r="D3075" s="10" t="str">
        <f>OrderList!F3075</f>
        <v>DTP</v>
      </c>
      <c r="E3075" s="10" t="str">
        <f>OrderList!L3075</f>
        <v>PORT09</v>
      </c>
      <c r="F3075" s="10" t="str">
        <f>OrderList!K3075</f>
        <v>PLANT03</v>
      </c>
      <c r="G3075" s="10">
        <f>OrderList!J3075</f>
        <v>1699948</v>
      </c>
      <c r="H3075" s="10">
        <f>OrderList!M3075</f>
        <v>387</v>
      </c>
      <c r="I3075" s="10">
        <f>OrderList!N3075</f>
        <v>4.8829089294016041</v>
      </c>
      <c r="O3075" s="10">
        <f>COUNTIF(FreightRates!$A$2:$A$1541,C3075)</f>
        <v>39</v>
      </c>
      <c r="Q3075" s="10">
        <f>COUNTIFS(FreightRates!$A$2:$A$1541,C3075,FreightRates!$B$2:$B$1541,B3075,FreightRates!$C$2:$C$1541,E3075)</f>
        <v>20</v>
      </c>
      <c r="T3075">
        <f>COUNTIFS(FreightRates!$A$2:$A$1541,C3075,FreightRates!$B$2:$B$1541,B3075,FreightRates!$C$2:$C$1541,E3075,FreightRates!$F$2:$F$1541,D3075,FreightRates!$D$2:$D$1541,"&lt;="&amp;I3075,FreightRates!$E$2:$E$1541,"&gt;="&amp;I3075)</f>
        <v>2</v>
      </c>
    </row>
    <row r="3076" spans="1:20" x14ac:dyDescent="0.25">
      <c r="A3076" s="10">
        <f>OrderList!A3076</f>
        <v>1447191657.7</v>
      </c>
      <c r="B3076" s="10" t="str">
        <f>OrderList!C3076</f>
        <v>PORT04</v>
      </c>
      <c r="C3076" s="10" t="str">
        <f>OrderList!D3076</f>
        <v>V444_0</v>
      </c>
      <c r="D3076" s="10" t="str">
        <f>OrderList!F3076</f>
        <v>DTP</v>
      </c>
      <c r="E3076" s="10" t="str">
        <f>OrderList!L3076</f>
        <v>PORT09</v>
      </c>
      <c r="F3076" s="10" t="str">
        <f>OrderList!K3076</f>
        <v>PLANT03</v>
      </c>
      <c r="G3076" s="10">
        <f>OrderList!J3076</f>
        <v>1699948</v>
      </c>
      <c r="H3076" s="10">
        <f>OrderList!M3076</f>
        <v>2414</v>
      </c>
      <c r="I3076" s="10">
        <f>OrderList!N3076</f>
        <v>77.175319546197372</v>
      </c>
      <c r="O3076" s="10">
        <f>COUNTIF(FreightRates!$A$2:$A$1541,C3076)</f>
        <v>39</v>
      </c>
      <c r="Q3076" s="10">
        <f>COUNTIFS(FreightRates!$A$2:$A$1541,C3076,FreightRates!$B$2:$B$1541,B3076,FreightRates!$C$2:$C$1541,E3076)</f>
        <v>20</v>
      </c>
      <c r="T3076">
        <f>COUNTIFS(FreightRates!$A$2:$A$1541,C3076,FreightRates!$B$2:$B$1541,B3076,FreightRates!$C$2:$C$1541,E3076,FreightRates!$F$2:$F$1541,D3076,FreightRates!$D$2:$D$1541,"&lt;="&amp;I3076,FreightRates!$E$2:$E$1541,"&gt;="&amp;I3076)</f>
        <v>2</v>
      </c>
    </row>
    <row r="3077" spans="1:20" x14ac:dyDescent="0.25">
      <c r="A3077" s="10">
        <f>OrderList!A3077</f>
        <v>1447187333.7</v>
      </c>
      <c r="B3077" s="10" t="str">
        <f>OrderList!C3077</f>
        <v>PORT04</v>
      </c>
      <c r="C3077" s="10" t="str">
        <f>OrderList!D3077</f>
        <v>V444_0</v>
      </c>
      <c r="D3077" s="10" t="str">
        <f>OrderList!F3077</f>
        <v>DTP</v>
      </c>
      <c r="E3077" s="10" t="str">
        <f>OrderList!L3077</f>
        <v>PORT09</v>
      </c>
      <c r="F3077" s="10" t="str">
        <f>OrderList!K3077</f>
        <v>PLANT03</v>
      </c>
      <c r="G3077" s="10">
        <f>OrderList!J3077</f>
        <v>1699948</v>
      </c>
      <c r="H3077" s="10">
        <f>OrderList!M3077</f>
        <v>265</v>
      </c>
      <c r="I3077" s="10">
        <f>OrderList!N3077</f>
        <v>0.56087467432315719</v>
      </c>
      <c r="O3077" s="10">
        <f>COUNTIF(FreightRates!$A$2:$A$1541,C3077)</f>
        <v>39</v>
      </c>
      <c r="Q3077" s="10">
        <f>COUNTIFS(FreightRates!$A$2:$A$1541,C3077,FreightRates!$B$2:$B$1541,B3077,FreightRates!$C$2:$C$1541,E3077)</f>
        <v>20</v>
      </c>
      <c r="T3077">
        <f>COUNTIFS(FreightRates!$A$2:$A$1541,C3077,FreightRates!$B$2:$B$1541,B3077,FreightRates!$C$2:$C$1541,E3077,FreightRates!$F$2:$F$1541,D3077,FreightRates!$D$2:$D$1541,"&lt;="&amp;I3077,FreightRates!$E$2:$E$1541,"&gt;="&amp;I3077)</f>
        <v>2</v>
      </c>
    </row>
    <row r="3078" spans="1:20" x14ac:dyDescent="0.25">
      <c r="A3078" s="10">
        <f>OrderList!A3078</f>
        <v>1447187277.7</v>
      </c>
      <c r="B3078" s="10" t="str">
        <f>OrderList!C3078</f>
        <v>PORT04</v>
      </c>
      <c r="C3078" s="10" t="str">
        <f>OrderList!D3078</f>
        <v>V444_0</v>
      </c>
      <c r="D3078" s="10" t="str">
        <f>OrderList!F3078</f>
        <v>DTP</v>
      </c>
      <c r="E3078" s="10" t="str">
        <f>OrderList!L3078</f>
        <v>PORT09</v>
      </c>
      <c r="F3078" s="10" t="str">
        <f>OrderList!K3078</f>
        <v>PLANT03</v>
      </c>
      <c r="G3078" s="10">
        <f>OrderList!J3078</f>
        <v>1699948</v>
      </c>
      <c r="H3078" s="10">
        <f>OrderList!M3078</f>
        <v>328</v>
      </c>
      <c r="I3078" s="10">
        <f>OrderList!N3078</f>
        <v>2.8373659995171483</v>
      </c>
      <c r="O3078" s="10">
        <f>COUNTIF(FreightRates!$A$2:$A$1541,C3078)</f>
        <v>39</v>
      </c>
      <c r="Q3078" s="10">
        <f>COUNTIFS(FreightRates!$A$2:$A$1541,C3078,FreightRates!$B$2:$B$1541,B3078,FreightRates!$C$2:$C$1541,E3078)</f>
        <v>20</v>
      </c>
      <c r="T3078">
        <f>COUNTIFS(FreightRates!$A$2:$A$1541,C3078,FreightRates!$B$2:$B$1541,B3078,FreightRates!$C$2:$C$1541,E3078,FreightRates!$F$2:$F$1541,D3078,FreightRates!$D$2:$D$1541,"&lt;="&amp;I3078,FreightRates!$E$2:$E$1541,"&gt;="&amp;I3078)</f>
        <v>2</v>
      </c>
    </row>
    <row r="3079" spans="1:20" x14ac:dyDescent="0.25">
      <c r="A3079" s="10">
        <f>OrderList!A3079</f>
        <v>1447187275.7</v>
      </c>
      <c r="B3079" s="10" t="str">
        <f>OrderList!C3079</f>
        <v>PORT04</v>
      </c>
      <c r="C3079" s="10" t="str">
        <f>OrderList!D3079</f>
        <v>V444_0</v>
      </c>
      <c r="D3079" s="10" t="str">
        <f>OrderList!F3079</f>
        <v>DTP</v>
      </c>
      <c r="E3079" s="10" t="str">
        <f>OrderList!L3079</f>
        <v>PORT09</v>
      </c>
      <c r="F3079" s="10" t="str">
        <f>OrderList!K3079</f>
        <v>PLANT03</v>
      </c>
      <c r="G3079" s="10">
        <f>OrderList!J3079</f>
        <v>1699953</v>
      </c>
      <c r="H3079" s="10">
        <f>OrderList!M3079</f>
        <v>8477</v>
      </c>
      <c r="I3079" s="10">
        <f>OrderList!N3079</f>
        <v>261.55103699976519</v>
      </c>
      <c r="O3079" s="10">
        <f>COUNTIF(FreightRates!$A$2:$A$1541,C3079)</f>
        <v>39</v>
      </c>
      <c r="Q3079" s="10">
        <f>COUNTIFS(FreightRates!$A$2:$A$1541,C3079,FreightRates!$B$2:$B$1541,B3079,FreightRates!$C$2:$C$1541,E3079)</f>
        <v>20</v>
      </c>
      <c r="T3079">
        <f>COUNTIFS(FreightRates!$A$2:$A$1541,C3079,FreightRates!$B$2:$B$1541,B3079,FreightRates!$C$2:$C$1541,E3079,FreightRates!$F$2:$F$1541,D3079,FreightRates!$D$2:$D$1541,"&lt;="&amp;I3079,FreightRates!$E$2:$E$1541,"&gt;="&amp;I3079)</f>
        <v>2</v>
      </c>
    </row>
    <row r="3080" spans="1:20" x14ac:dyDescent="0.25">
      <c r="A3080" s="10">
        <f>OrderList!A3080</f>
        <v>1447191656.7</v>
      </c>
      <c r="B3080" s="10" t="str">
        <f>OrderList!C3080</f>
        <v>PORT04</v>
      </c>
      <c r="C3080" s="10" t="str">
        <f>OrderList!D3080</f>
        <v>V444_0</v>
      </c>
      <c r="D3080" s="10" t="str">
        <f>OrderList!F3080</f>
        <v>DTP</v>
      </c>
      <c r="E3080" s="10" t="str">
        <f>OrderList!L3080</f>
        <v>PORT09</v>
      </c>
      <c r="F3080" s="10" t="str">
        <f>OrderList!K3080</f>
        <v>PLANT03</v>
      </c>
      <c r="G3080" s="10">
        <f>OrderList!J3080</f>
        <v>1699946</v>
      </c>
      <c r="H3080" s="10">
        <f>OrderList!M3080</f>
        <v>368</v>
      </c>
      <c r="I3080" s="10">
        <f>OrderList!N3080</f>
        <v>2.2760187547432396</v>
      </c>
      <c r="O3080" s="10">
        <f>COUNTIF(FreightRates!$A$2:$A$1541,C3080)</f>
        <v>39</v>
      </c>
      <c r="Q3080" s="10">
        <f>COUNTIFS(FreightRates!$A$2:$A$1541,C3080,FreightRates!$B$2:$B$1541,B3080,FreightRates!$C$2:$C$1541,E3080)</f>
        <v>20</v>
      </c>
      <c r="T3080">
        <f>COUNTIFS(FreightRates!$A$2:$A$1541,C3080,FreightRates!$B$2:$B$1541,B3080,FreightRates!$C$2:$C$1541,E3080,FreightRates!$F$2:$F$1541,D3080,FreightRates!$D$2:$D$1541,"&lt;="&amp;I3080,FreightRates!$E$2:$E$1541,"&gt;="&amp;I3080)</f>
        <v>2</v>
      </c>
    </row>
    <row r="3081" spans="1:20" x14ac:dyDescent="0.25">
      <c r="A3081" s="10">
        <f>OrderList!A3081</f>
        <v>1447199509.7</v>
      </c>
      <c r="B3081" s="10" t="str">
        <f>OrderList!C3081</f>
        <v>PORT04</v>
      </c>
      <c r="C3081" s="10" t="str">
        <f>OrderList!D3081</f>
        <v>V444_0</v>
      </c>
      <c r="D3081" s="10" t="str">
        <f>OrderList!F3081</f>
        <v>DTP</v>
      </c>
      <c r="E3081" s="10" t="str">
        <f>OrderList!L3081</f>
        <v>PORT09</v>
      </c>
      <c r="F3081" s="10" t="str">
        <f>OrderList!K3081</f>
        <v>PLANT03</v>
      </c>
      <c r="G3081" s="10">
        <f>OrderList!J3081</f>
        <v>1699946</v>
      </c>
      <c r="H3081" s="10">
        <f>OrderList!M3081</f>
        <v>272</v>
      </c>
      <c r="I3081" s="10">
        <f>OrderList!N3081</f>
        <v>0.55103611956941589</v>
      </c>
      <c r="O3081" s="10">
        <f>COUNTIF(FreightRates!$A$2:$A$1541,C3081)</f>
        <v>39</v>
      </c>
      <c r="Q3081" s="10">
        <f>COUNTIFS(FreightRates!$A$2:$A$1541,C3081,FreightRates!$B$2:$B$1541,B3081,FreightRates!$C$2:$C$1541,E3081)</f>
        <v>20</v>
      </c>
      <c r="T3081">
        <f>COUNTIFS(FreightRates!$A$2:$A$1541,C3081,FreightRates!$B$2:$B$1541,B3081,FreightRates!$C$2:$C$1541,E3081,FreightRates!$F$2:$F$1541,D3081,FreightRates!$D$2:$D$1541,"&lt;="&amp;I3081,FreightRates!$E$2:$E$1541,"&gt;="&amp;I3081)</f>
        <v>2</v>
      </c>
    </row>
    <row r="3082" spans="1:20" x14ac:dyDescent="0.25">
      <c r="A3082" s="10">
        <f>OrderList!A3082</f>
        <v>1447187276.7</v>
      </c>
      <c r="B3082" s="10" t="str">
        <f>OrderList!C3082</f>
        <v>PORT04</v>
      </c>
      <c r="C3082" s="10" t="str">
        <f>OrderList!D3082</f>
        <v>V444_0</v>
      </c>
      <c r="D3082" s="10" t="str">
        <f>OrderList!F3082</f>
        <v>DTP</v>
      </c>
      <c r="E3082" s="10" t="str">
        <f>OrderList!L3082</f>
        <v>PORT09</v>
      </c>
      <c r="F3082" s="10" t="str">
        <f>OrderList!K3082</f>
        <v>PLANT03</v>
      </c>
      <c r="G3082" s="10">
        <f>OrderList!J3082</f>
        <v>1699946</v>
      </c>
      <c r="H3082" s="10">
        <f>OrderList!M3082</f>
        <v>324</v>
      </c>
      <c r="I3082" s="10">
        <f>OrderList!N3082</f>
        <v>2.0364378331913198</v>
      </c>
      <c r="O3082" s="10">
        <f>COUNTIF(FreightRates!$A$2:$A$1541,C3082)</f>
        <v>39</v>
      </c>
      <c r="Q3082" s="10">
        <f>COUNTIFS(FreightRates!$A$2:$A$1541,C3082,FreightRates!$B$2:$B$1541,B3082,FreightRates!$C$2:$C$1541,E3082)</f>
        <v>20</v>
      </c>
      <c r="T3082">
        <f>COUNTIFS(FreightRates!$A$2:$A$1541,C3082,FreightRates!$B$2:$B$1541,B3082,FreightRates!$C$2:$C$1541,E3082,FreightRates!$F$2:$F$1541,D3082,FreightRates!$D$2:$D$1541,"&lt;="&amp;I3082,FreightRates!$E$2:$E$1541,"&gt;="&amp;I3082)</f>
        <v>2</v>
      </c>
    </row>
    <row r="3083" spans="1:20" x14ac:dyDescent="0.25">
      <c r="A3083" s="10">
        <f>OrderList!A3083</f>
        <v>1447312829.7</v>
      </c>
      <c r="B3083" s="10" t="str">
        <f>OrderList!C3083</f>
        <v>PORT04</v>
      </c>
      <c r="C3083" s="10" t="str">
        <f>OrderList!D3083</f>
        <v>V444_0</v>
      </c>
      <c r="D3083" s="10" t="str">
        <f>OrderList!F3083</f>
        <v>DTP</v>
      </c>
      <c r="E3083" s="10" t="str">
        <f>OrderList!L3083</f>
        <v>PORT09</v>
      </c>
      <c r="F3083" s="10" t="str">
        <f>OrderList!K3083</f>
        <v>PLANT03</v>
      </c>
      <c r="G3083" s="10">
        <f>OrderList!J3083</f>
        <v>1697071</v>
      </c>
      <c r="H3083" s="10">
        <f>OrderList!M3083</f>
        <v>288</v>
      </c>
      <c r="I3083" s="10">
        <f>OrderList!N3083</f>
        <v>0.12515008976198877</v>
      </c>
      <c r="O3083" s="10">
        <f>COUNTIF(FreightRates!$A$2:$A$1541,C3083)</f>
        <v>39</v>
      </c>
      <c r="Q3083" s="10">
        <f>COUNTIFS(FreightRates!$A$2:$A$1541,C3083,FreightRates!$B$2:$B$1541,B3083,FreightRates!$C$2:$C$1541,E3083)</f>
        <v>20</v>
      </c>
      <c r="T3083">
        <f>COUNTIFS(FreightRates!$A$2:$A$1541,C3083,FreightRates!$B$2:$B$1541,B3083,FreightRates!$C$2:$C$1541,E3083,FreightRates!$F$2:$F$1541,D3083,FreightRates!$D$2:$D$1541,"&lt;="&amp;I3083,FreightRates!$E$2:$E$1541,"&gt;="&amp;I3083)</f>
        <v>2</v>
      </c>
    </row>
    <row r="3084" spans="1:20" x14ac:dyDescent="0.25">
      <c r="A3084" s="10">
        <f>OrderList!A3084</f>
        <v>1447190630.7</v>
      </c>
      <c r="B3084" s="10" t="str">
        <f>OrderList!C3084</f>
        <v>PORT04</v>
      </c>
      <c r="C3084" s="10" t="str">
        <f>OrderList!D3084</f>
        <v>V444_0</v>
      </c>
      <c r="D3084" s="10" t="str">
        <f>OrderList!F3084</f>
        <v>DTP</v>
      </c>
      <c r="E3084" s="10" t="str">
        <f>OrderList!L3084</f>
        <v>PORT09</v>
      </c>
      <c r="F3084" s="10" t="str">
        <f>OrderList!K3084</f>
        <v>PLANT03</v>
      </c>
      <c r="G3084" s="10">
        <f>OrderList!J3084</f>
        <v>1697085</v>
      </c>
      <c r="H3084" s="10">
        <f>OrderList!M3084</f>
        <v>408</v>
      </c>
      <c r="I3084" s="10">
        <f>OrderList!N3084</f>
        <v>0.44865915806784151</v>
      </c>
      <c r="O3084" s="10">
        <f>COUNTIF(FreightRates!$A$2:$A$1541,C3084)</f>
        <v>39</v>
      </c>
      <c r="Q3084" s="10">
        <f>COUNTIFS(FreightRates!$A$2:$A$1541,C3084,FreightRates!$B$2:$B$1541,B3084,FreightRates!$C$2:$C$1541,E3084)</f>
        <v>20</v>
      </c>
      <c r="T3084">
        <f>COUNTIFS(FreightRates!$A$2:$A$1541,C3084,FreightRates!$B$2:$B$1541,B3084,FreightRates!$C$2:$C$1541,E3084,FreightRates!$F$2:$F$1541,D3084,FreightRates!$D$2:$D$1541,"&lt;="&amp;I3084,FreightRates!$E$2:$E$1541,"&gt;="&amp;I3084)</f>
        <v>2</v>
      </c>
    </row>
    <row r="3085" spans="1:20" x14ac:dyDescent="0.25">
      <c r="A3085" s="10">
        <f>OrderList!A3085</f>
        <v>1447326035.7</v>
      </c>
      <c r="B3085" s="10" t="str">
        <f>OrderList!C3085</f>
        <v>PORT04</v>
      </c>
      <c r="C3085" s="10" t="str">
        <f>OrderList!D3085</f>
        <v>V444_0</v>
      </c>
      <c r="D3085" s="10" t="str">
        <f>OrderList!F3085</f>
        <v>DTP</v>
      </c>
      <c r="E3085" s="10" t="str">
        <f>OrderList!L3085</f>
        <v>PORT09</v>
      </c>
      <c r="F3085" s="10" t="str">
        <f>OrderList!K3085</f>
        <v>PLANT03</v>
      </c>
      <c r="G3085" s="10">
        <f>OrderList!J3085</f>
        <v>1658532</v>
      </c>
      <c r="H3085" s="10">
        <f>OrderList!M3085</f>
        <v>351</v>
      </c>
      <c r="I3085" s="10">
        <f>OrderList!N3085</f>
        <v>2.0481824048182409</v>
      </c>
      <c r="O3085" s="10">
        <f>COUNTIF(FreightRates!$A$2:$A$1541,C3085)</f>
        <v>39</v>
      </c>
      <c r="Q3085" s="10">
        <f>COUNTIFS(FreightRates!$A$2:$A$1541,C3085,FreightRates!$B$2:$B$1541,B3085,FreightRates!$C$2:$C$1541,E3085)</f>
        <v>20</v>
      </c>
      <c r="T3085">
        <f>COUNTIFS(FreightRates!$A$2:$A$1541,C3085,FreightRates!$B$2:$B$1541,B3085,FreightRates!$C$2:$C$1541,E3085,FreightRates!$F$2:$F$1541,D3085,FreightRates!$D$2:$D$1541,"&lt;="&amp;I3085,FreightRates!$E$2:$E$1541,"&gt;="&amp;I3085)</f>
        <v>2</v>
      </c>
    </row>
    <row r="3086" spans="1:20" x14ac:dyDescent="0.25">
      <c r="A3086" s="10">
        <f>OrderList!A3086</f>
        <v>1447258704.7</v>
      </c>
      <c r="B3086" s="10" t="str">
        <f>OrderList!C3086</f>
        <v>PORT04</v>
      </c>
      <c r="C3086" s="10" t="str">
        <f>OrderList!D3086</f>
        <v>V444_0</v>
      </c>
      <c r="D3086" s="10" t="str">
        <f>OrderList!F3086</f>
        <v>DTP</v>
      </c>
      <c r="E3086" s="10" t="str">
        <f>OrderList!L3086</f>
        <v>PORT09</v>
      </c>
      <c r="F3086" s="10" t="str">
        <f>OrderList!K3086</f>
        <v>PLANT03</v>
      </c>
      <c r="G3086" s="10">
        <f>OrderList!J3086</f>
        <v>1658532</v>
      </c>
      <c r="H3086" s="10">
        <f>OrderList!M3086</f>
        <v>295</v>
      </c>
      <c r="I3086" s="10">
        <f>OrderList!N3086</f>
        <v>0.77830931383093149</v>
      </c>
      <c r="O3086" s="10">
        <f>COUNTIF(FreightRates!$A$2:$A$1541,C3086)</f>
        <v>39</v>
      </c>
      <c r="Q3086" s="10">
        <f>COUNTIFS(FreightRates!$A$2:$A$1541,C3086,FreightRates!$B$2:$B$1541,B3086,FreightRates!$C$2:$C$1541,E3086)</f>
        <v>20</v>
      </c>
      <c r="T3086">
        <f>COUNTIFS(FreightRates!$A$2:$A$1541,C3086,FreightRates!$B$2:$B$1541,B3086,FreightRates!$C$2:$C$1541,E3086,FreightRates!$F$2:$F$1541,D3086,FreightRates!$D$2:$D$1541,"&lt;="&amp;I3086,FreightRates!$E$2:$E$1541,"&gt;="&amp;I3086)</f>
        <v>2</v>
      </c>
    </row>
    <row r="3087" spans="1:20" x14ac:dyDescent="0.25">
      <c r="A3087" s="10">
        <f>OrderList!A3087</f>
        <v>1447258708.7</v>
      </c>
      <c r="B3087" s="10" t="str">
        <f>OrderList!C3087</f>
        <v>PORT04</v>
      </c>
      <c r="C3087" s="10" t="str">
        <f>OrderList!D3087</f>
        <v>V444_0</v>
      </c>
      <c r="D3087" s="10" t="str">
        <f>OrderList!F3087</f>
        <v>DTP</v>
      </c>
      <c r="E3087" s="10" t="str">
        <f>OrderList!L3087</f>
        <v>PORT09</v>
      </c>
      <c r="F3087" s="10" t="str">
        <f>OrderList!K3087</f>
        <v>PLANT03</v>
      </c>
      <c r="G3087" s="10">
        <f>OrderList!J3087</f>
        <v>1658532</v>
      </c>
      <c r="H3087" s="10">
        <f>OrderList!M3087</f>
        <v>348</v>
      </c>
      <c r="I3087" s="10">
        <f>OrderList!N3087</f>
        <v>0.40963648096364819</v>
      </c>
      <c r="O3087" s="10">
        <f>COUNTIF(FreightRates!$A$2:$A$1541,C3087)</f>
        <v>39</v>
      </c>
      <c r="Q3087" s="10">
        <f>COUNTIFS(FreightRates!$A$2:$A$1541,C3087,FreightRates!$B$2:$B$1541,B3087,FreightRates!$C$2:$C$1541,E3087)</f>
        <v>20</v>
      </c>
      <c r="T3087">
        <f>COUNTIFS(FreightRates!$A$2:$A$1541,C3087,FreightRates!$B$2:$B$1541,B3087,FreightRates!$C$2:$C$1541,E3087,FreightRates!$F$2:$F$1541,D3087,FreightRates!$D$2:$D$1541,"&lt;="&amp;I3087,FreightRates!$E$2:$E$1541,"&gt;="&amp;I3087)</f>
        <v>2</v>
      </c>
    </row>
    <row r="3088" spans="1:20" x14ac:dyDescent="0.25">
      <c r="A3088" s="10">
        <f>OrderList!A3088</f>
        <v>1447141580.7</v>
      </c>
      <c r="B3088" s="10" t="str">
        <f>OrderList!C3088</f>
        <v>PORT04</v>
      </c>
      <c r="C3088" s="10" t="str">
        <f>OrderList!D3088</f>
        <v>V444_0</v>
      </c>
      <c r="D3088" s="10" t="str">
        <f>OrderList!F3088</f>
        <v>DTP</v>
      </c>
      <c r="E3088" s="10" t="str">
        <f>OrderList!L3088</f>
        <v>PORT09</v>
      </c>
      <c r="F3088" s="10" t="str">
        <f>OrderList!K3088</f>
        <v>PLANT03</v>
      </c>
      <c r="G3088" s="10">
        <f>OrderList!J3088</f>
        <v>1658532</v>
      </c>
      <c r="H3088" s="10">
        <f>OrderList!M3088</f>
        <v>350</v>
      </c>
      <c r="I3088" s="10">
        <f>OrderList!N3088</f>
        <v>0.32770918477091854</v>
      </c>
      <c r="O3088" s="10">
        <f>COUNTIF(FreightRates!$A$2:$A$1541,C3088)</f>
        <v>39</v>
      </c>
      <c r="Q3088" s="10">
        <f>COUNTIFS(FreightRates!$A$2:$A$1541,C3088,FreightRates!$B$2:$B$1541,B3088,FreightRates!$C$2:$C$1541,E3088)</f>
        <v>20</v>
      </c>
      <c r="T3088">
        <f>COUNTIFS(FreightRates!$A$2:$A$1541,C3088,FreightRates!$B$2:$B$1541,B3088,FreightRates!$C$2:$C$1541,E3088,FreightRates!$F$2:$F$1541,D3088,FreightRates!$D$2:$D$1541,"&lt;="&amp;I3088,FreightRates!$E$2:$E$1541,"&gt;="&amp;I3088)</f>
        <v>2</v>
      </c>
    </row>
    <row r="3089" spans="1:20" x14ac:dyDescent="0.25">
      <c r="A3089" s="10">
        <f>OrderList!A3089</f>
        <v>1447396709.7</v>
      </c>
      <c r="B3089" s="10" t="str">
        <f>OrderList!C3089</f>
        <v>PORT04</v>
      </c>
      <c r="C3089" s="10" t="str">
        <f>OrderList!D3089</f>
        <v>V444_0</v>
      </c>
      <c r="D3089" s="10" t="str">
        <f>OrderList!F3089</f>
        <v>DTP</v>
      </c>
      <c r="E3089" s="10" t="str">
        <f>OrderList!L3089</f>
        <v>PORT09</v>
      </c>
      <c r="F3089" s="10" t="str">
        <f>OrderList!K3089</f>
        <v>PLANT03</v>
      </c>
      <c r="G3089" s="10">
        <f>OrderList!J3089</f>
        <v>1658532</v>
      </c>
      <c r="H3089" s="10">
        <f>OrderList!M3089</f>
        <v>262</v>
      </c>
      <c r="I3089" s="10">
        <f>OrderList!N3089</f>
        <v>0.38915465691546575</v>
      </c>
      <c r="O3089" s="10">
        <f>COUNTIF(FreightRates!$A$2:$A$1541,C3089)</f>
        <v>39</v>
      </c>
      <c r="Q3089" s="10">
        <f>COUNTIFS(FreightRates!$A$2:$A$1541,C3089,FreightRates!$B$2:$B$1541,B3089,FreightRates!$C$2:$C$1541,E3089)</f>
        <v>20</v>
      </c>
      <c r="T3089">
        <f>COUNTIFS(FreightRates!$A$2:$A$1541,C3089,FreightRates!$B$2:$B$1541,B3089,FreightRates!$C$2:$C$1541,E3089,FreightRates!$F$2:$F$1541,D3089,FreightRates!$D$2:$D$1541,"&lt;="&amp;I3089,FreightRates!$E$2:$E$1541,"&gt;="&amp;I3089)</f>
        <v>2</v>
      </c>
    </row>
    <row r="3090" spans="1:20" x14ac:dyDescent="0.25">
      <c r="A3090" s="10">
        <f>OrderList!A3090</f>
        <v>1447258706.7</v>
      </c>
      <c r="B3090" s="10" t="str">
        <f>OrderList!C3090</f>
        <v>PORT04</v>
      </c>
      <c r="C3090" s="10" t="str">
        <f>OrderList!D3090</f>
        <v>V444_0</v>
      </c>
      <c r="D3090" s="10" t="str">
        <f>OrderList!F3090</f>
        <v>DTP</v>
      </c>
      <c r="E3090" s="10" t="str">
        <f>OrderList!L3090</f>
        <v>PORT09</v>
      </c>
      <c r="F3090" s="10" t="str">
        <f>OrderList!K3090</f>
        <v>PLANT03</v>
      </c>
      <c r="G3090" s="10">
        <f>OrderList!J3090</f>
        <v>1658532</v>
      </c>
      <c r="H3090" s="10">
        <f>OrderList!M3090</f>
        <v>354</v>
      </c>
      <c r="I3090" s="10">
        <f>OrderList!N3090</f>
        <v>1.7409550440955048</v>
      </c>
      <c r="O3090" s="10">
        <f>COUNTIF(FreightRates!$A$2:$A$1541,C3090)</f>
        <v>39</v>
      </c>
      <c r="Q3090" s="10">
        <f>COUNTIFS(FreightRates!$A$2:$A$1541,C3090,FreightRates!$B$2:$B$1541,B3090,FreightRates!$C$2:$C$1541,E3090)</f>
        <v>20</v>
      </c>
      <c r="T3090">
        <f>COUNTIFS(FreightRates!$A$2:$A$1541,C3090,FreightRates!$B$2:$B$1541,B3090,FreightRates!$C$2:$C$1541,E3090,FreightRates!$F$2:$F$1541,D3090,FreightRates!$D$2:$D$1541,"&lt;="&amp;I3090,FreightRates!$E$2:$E$1541,"&gt;="&amp;I3090)</f>
        <v>2</v>
      </c>
    </row>
    <row r="3091" spans="1:20" x14ac:dyDescent="0.25">
      <c r="A3091" s="10">
        <f>OrderList!A3091</f>
        <v>1447258707.7</v>
      </c>
      <c r="B3091" s="10" t="str">
        <f>OrderList!C3091</f>
        <v>PORT04</v>
      </c>
      <c r="C3091" s="10" t="str">
        <f>OrderList!D3091</f>
        <v>V444_0</v>
      </c>
      <c r="D3091" s="10" t="str">
        <f>OrderList!F3091</f>
        <v>DTP</v>
      </c>
      <c r="E3091" s="10" t="str">
        <f>OrderList!L3091</f>
        <v>PORT09</v>
      </c>
      <c r="F3091" s="10" t="str">
        <f>OrderList!K3091</f>
        <v>PLANT03</v>
      </c>
      <c r="G3091" s="10">
        <f>OrderList!J3091</f>
        <v>1658532</v>
      </c>
      <c r="H3091" s="10">
        <f>OrderList!M3091</f>
        <v>346</v>
      </c>
      <c r="I3091" s="10">
        <f>OrderList!N3091</f>
        <v>0.55300924930092499</v>
      </c>
      <c r="O3091" s="10">
        <f>COUNTIF(FreightRates!$A$2:$A$1541,C3091)</f>
        <v>39</v>
      </c>
      <c r="Q3091" s="10">
        <f>COUNTIFS(FreightRates!$A$2:$A$1541,C3091,FreightRates!$B$2:$B$1541,B3091,FreightRates!$C$2:$C$1541,E3091)</f>
        <v>20</v>
      </c>
      <c r="T3091">
        <f>COUNTIFS(FreightRates!$A$2:$A$1541,C3091,FreightRates!$B$2:$B$1541,B3091,FreightRates!$C$2:$C$1541,E3091,FreightRates!$F$2:$F$1541,D3091,FreightRates!$D$2:$D$1541,"&lt;="&amp;I3091,FreightRates!$E$2:$E$1541,"&gt;="&amp;I3091)</f>
        <v>2</v>
      </c>
    </row>
    <row r="3092" spans="1:20" x14ac:dyDescent="0.25">
      <c r="A3092" s="10">
        <f>OrderList!A3092</f>
        <v>1447396720.7</v>
      </c>
      <c r="B3092" s="10" t="str">
        <f>OrderList!C3092</f>
        <v>PORT04</v>
      </c>
      <c r="C3092" s="10" t="str">
        <f>OrderList!D3092</f>
        <v>V444_0</v>
      </c>
      <c r="D3092" s="10" t="str">
        <f>OrderList!F3092</f>
        <v>DTP</v>
      </c>
      <c r="E3092" s="10" t="str">
        <f>OrderList!L3092</f>
        <v>PORT09</v>
      </c>
      <c r="F3092" s="10" t="str">
        <f>OrderList!K3092</f>
        <v>PLANT03</v>
      </c>
      <c r="G3092" s="10">
        <f>OrderList!J3092</f>
        <v>1658532</v>
      </c>
      <c r="H3092" s="10">
        <f>OrderList!M3092</f>
        <v>383</v>
      </c>
      <c r="I3092" s="10">
        <f>OrderList!N3092</f>
        <v>2.0481824048182409</v>
      </c>
      <c r="O3092" s="10">
        <f>COUNTIF(FreightRates!$A$2:$A$1541,C3092)</f>
        <v>39</v>
      </c>
      <c r="Q3092" s="10">
        <f>COUNTIFS(FreightRates!$A$2:$A$1541,C3092,FreightRates!$B$2:$B$1541,B3092,FreightRates!$C$2:$C$1541,E3092)</f>
        <v>20</v>
      </c>
      <c r="T3092">
        <f>COUNTIFS(FreightRates!$A$2:$A$1541,C3092,FreightRates!$B$2:$B$1541,B3092,FreightRates!$C$2:$C$1541,E3092,FreightRates!$F$2:$F$1541,D3092,FreightRates!$D$2:$D$1541,"&lt;="&amp;I3092,FreightRates!$E$2:$E$1541,"&gt;="&amp;I3092)</f>
        <v>2</v>
      </c>
    </row>
    <row r="3093" spans="1:20" x14ac:dyDescent="0.25">
      <c r="A3093" s="10">
        <f>OrderList!A3093</f>
        <v>1447258703.7</v>
      </c>
      <c r="B3093" s="10" t="str">
        <f>OrderList!C3093</f>
        <v>PORT04</v>
      </c>
      <c r="C3093" s="10" t="str">
        <f>OrderList!D3093</f>
        <v>V444_0</v>
      </c>
      <c r="D3093" s="10" t="str">
        <f>OrderList!F3093</f>
        <v>DTP</v>
      </c>
      <c r="E3093" s="10" t="str">
        <f>OrderList!L3093</f>
        <v>PORT09</v>
      </c>
      <c r="F3093" s="10" t="str">
        <f>OrderList!K3093</f>
        <v>PLANT03</v>
      </c>
      <c r="G3093" s="10">
        <f>OrderList!J3093</f>
        <v>1658532</v>
      </c>
      <c r="H3093" s="10">
        <f>OrderList!M3093</f>
        <v>386</v>
      </c>
      <c r="I3093" s="10">
        <f>OrderList!N3093</f>
        <v>1.7204732200473223</v>
      </c>
      <c r="O3093" s="10">
        <f>COUNTIF(FreightRates!$A$2:$A$1541,C3093)</f>
        <v>39</v>
      </c>
      <c r="Q3093" s="10">
        <f>COUNTIFS(FreightRates!$A$2:$A$1541,C3093,FreightRates!$B$2:$B$1541,B3093,FreightRates!$C$2:$C$1541,E3093)</f>
        <v>20</v>
      </c>
      <c r="T3093">
        <f>COUNTIFS(FreightRates!$A$2:$A$1541,C3093,FreightRates!$B$2:$B$1541,B3093,FreightRates!$C$2:$C$1541,E3093,FreightRates!$F$2:$F$1541,D3093,FreightRates!$D$2:$D$1541,"&lt;="&amp;I3093,FreightRates!$E$2:$E$1541,"&gt;="&amp;I3093)</f>
        <v>2</v>
      </c>
    </row>
    <row r="3094" spans="1:20" x14ac:dyDescent="0.25">
      <c r="A3094" s="10">
        <f>OrderList!A3094</f>
        <v>1447207649.7</v>
      </c>
      <c r="B3094" s="10" t="str">
        <f>OrderList!C3094</f>
        <v>PORT04</v>
      </c>
      <c r="C3094" s="10" t="str">
        <f>OrderList!D3094</f>
        <v>V444_0</v>
      </c>
      <c r="D3094" s="10" t="str">
        <f>OrderList!F3094</f>
        <v>DTP</v>
      </c>
      <c r="E3094" s="10" t="str">
        <f>OrderList!L3094</f>
        <v>PORT09</v>
      </c>
      <c r="F3094" s="10" t="str">
        <f>OrderList!K3094</f>
        <v>PLANT03</v>
      </c>
      <c r="G3094" s="10">
        <f>OrderList!J3094</f>
        <v>1658532</v>
      </c>
      <c r="H3094" s="10">
        <f>OrderList!M3094</f>
        <v>312</v>
      </c>
      <c r="I3094" s="10">
        <f>OrderList!N3094</f>
        <v>0.65541836954183708</v>
      </c>
      <c r="O3094" s="10">
        <f>COUNTIF(FreightRates!$A$2:$A$1541,C3094)</f>
        <v>39</v>
      </c>
      <c r="Q3094" s="10">
        <f>COUNTIFS(FreightRates!$A$2:$A$1541,C3094,FreightRates!$B$2:$B$1541,B3094,FreightRates!$C$2:$C$1541,E3094)</f>
        <v>20</v>
      </c>
      <c r="T3094">
        <f>COUNTIFS(FreightRates!$A$2:$A$1541,C3094,FreightRates!$B$2:$B$1541,B3094,FreightRates!$C$2:$C$1541,E3094,FreightRates!$F$2:$F$1541,D3094,FreightRates!$D$2:$D$1541,"&lt;="&amp;I3094,FreightRates!$E$2:$E$1541,"&gt;="&amp;I3094)</f>
        <v>2</v>
      </c>
    </row>
    <row r="3095" spans="1:20" x14ac:dyDescent="0.25">
      <c r="A3095" s="10">
        <f>OrderList!A3095</f>
        <v>1447258709.7</v>
      </c>
      <c r="B3095" s="10" t="str">
        <f>OrderList!C3095</f>
        <v>PORT04</v>
      </c>
      <c r="C3095" s="10" t="str">
        <f>OrderList!D3095</f>
        <v>V444_0</v>
      </c>
      <c r="D3095" s="10" t="str">
        <f>OrderList!F3095</f>
        <v>DTP</v>
      </c>
      <c r="E3095" s="10" t="str">
        <f>OrderList!L3095</f>
        <v>PORT09</v>
      </c>
      <c r="F3095" s="10" t="str">
        <f>OrderList!K3095</f>
        <v>PLANT03</v>
      </c>
      <c r="G3095" s="10">
        <f>OrderList!J3095</f>
        <v>1658532</v>
      </c>
      <c r="H3095" s="10">
        <f>OrderList!M3095</f>
        <v>338</v>
      </c>
      <c r="I3095" s="10">
        <f>OrderList!N3095</f>
        <v>1.2289094428909446</v>
      </c>
      <c r="O3095" s="10">
        <f>COUNTIF(FreightRates!$A$2:$A$1541,C3095)</f>
        <v>39</v>
      </c>
      <c r="Q3095" s="10">
        <f>COUNTIFS(FreightRates!$A$2:$A$1541,C3095,FreightRates!$B$2:$B$1541,B3095,FreightRates!$C$2:$C$1541,E3095)</f>
        <v>20</v>
      </c>
      <c r="T3095">
        <f>COUNTIFS(FreightRates!$A$2:$A$1541,C3095,FreightRates!$B$2:$B$1541,B3095,FreightRates!$C$2:$C$1541,E3095,FreightRates!$F$2:$F$1541,D3095,FreightRates!$D$2:$D$1541,"&lt;="&amp;I3095,FreightRates!$E$2:$E$1541,"&gt;="&amp;I3095)</f>
        <v>2</v>
      </c>
    </row>
    <row r="3096" spans="1:20" x14ac:dyDescent="0.25">
      <c r="A3096" s="10">
        <f>OrderList!A3096</f>
        <v>1447141582.7</v>
      </c>
      <c r="B3096" s="10" t="str">
        <f>OrderList!C3096</f>
        <v>PORT04</v>
      </c>
      <c r="C3096" s="10" t="str">
        <f>OrderList!D3096</f>
        <v>V444_0</v>
      </c>
      <c r="D3096" s="10" t="str">
        <f>OrderList!F3096</f>
        <v>DTP</v>
      </c>
      <c r="E3096" s="10" t="str">
        <f>OrderList!L3096</f>
        <v>PORT09</v>
      </c>
      <c r="F3096" s="10" t="str">
        <f>OrderList!K3096</f>
        <v>PLANT03</v>
      </c>
      <c r="G3096" s="10">
        <f>OrderList!J3096</f>
        <v>1658532</v>
      </c>
      <c r="H3096" s="10">
        <f>OrderList!M3096</f>
        <v>286</v>
      </c>
      <c r="I3096" s="10">
        <f>OrderList!N3096</f>
        <v>0.40963648096364819</v>
      </c>
      <c r="O3096" s="10">
        <f>COUNTIF(FreightRates!$A$2:$A$1541,C3096)</f>
        <v>39</v>
      </c>
      <c r="Q3096" s="10">
        <f>COUNTIFS(FreightRates!$A$2:$A$1541,C3096,FreightRates!$B$2:$B$1541,B3096,FreightRates!$C$2:$C$1541,E3096)</f>
        <v>20</v>
      </c>
      <c r="T3096">
        <f>COUNTIFS(FreightRates!$A$2:$A$1541,C3096,FreightRates!$B$2:$B$1541,B3096,FreightRates!$C$2:$C$1541,E3096,FreightRates!$F$2:$F$1541,D3096,FreightRates!$D$2:$D$1541,"&lt;="&amp;I3096,FreightRates!$E$2:$E$1541,"&gt;="&amp;I3096)</f>
        <v>2</v>
      </c>
    </row>
    <row r="3097" spans="1:20" x14ac:dyDescent="0.25">
      <c r="A3097" s="10">
        <f>OrderList!A3097</f>
        <v>1447396721.7</v>
      </c>
      <c r="B3097" s="10" t="str">
        <f>OrderList!C3097</f>
        <v>PORT04</v>
      </c>
      <c r="C3097" s="10" t="str">
        <f>OrderList!D3097</f>
        <v>V444_0</v>
      </c>
      <c r="D3097" s="10" t="str">
        <f>OrderList!F3097</f>
        <v>DTP</v>
      </c>
      <c r="E3097" s="10" t="str">
        <f>OrderList!L3097</f>
        <v>PORT09</v>
      </c>
      <c r="F3097" s="10" t="str">
        <f>OrderList!K3097</f>
        <v>PLANT03</v>
      </c>
      <c r="G3097" s="10">
        <f>OrderList!J3097</f>
        <v>1658532</v>
      </c>
      <c r="H3097" s="10">
        <f>OrderList!M3097</f>
        <v>504</v>
      </c>
      <c r="I3097" s="10">
        <f>OrderList!N3097</f>
        <v>3.2</v>
      </c>
      <c r="O3097" s="10">
        <f>COUNTIF(FreightRates!$A$2:$A$1541,C3097)</f>
        <v>39</v>
      </c>
      <c r="Q3097" s="10">
        <f>COUNTIFS(FreightRates!$A$2:$A$1541,C3097,FreightRates!$B$2:$B$1541,B3097,FreightRates!$C$2:$C$1541,E3097)</f>
        <v>20</v>
      </c>
      <c r="T3097">
        <f>COUNTIFS(FreightRates!$A$2:$A$1541,C3097,FreightRates!$B$2:$B$1541,B3097,FreightRates!$C$2:$C$1541,E3097,FreightRates!$F$2:$F$1541,D3097,FreightRates!$D$2:$D$1541,"&lt;="&amp;I3097,FreightRates!$E$2:$E$1541,"&gt;="&amp;I3097)</f>
        <v>2</v>
      </c>
    </row>
    <row r="3098" spans="1:20" x14ac:dyDescent="0.25">
      <c r="A3098" s="10">
        <f>OrderList!A3098</f>
        <v>1447396718.7</v>
      </c>
      <c r="B3098" s="10" t="str">
        <f>OrderList!C3098</f>
        <v>PORT04</v>
      </c>
      <c r="C3098" s="10" t="str">
        <f>OrderList!D3098</f>
        <v>V444_0</v>
      </c>
      <c r="D3098" s="10" t="str">
        <f>OrderList!F3098</f>
        <v>DTP</v>
      </c>
      <c r="E3098" s="10" t="str">
        <f>OrderList!L3098</f>
        <v>PORT09</v>
      </c>
      <c r="F3098" s="10" t="str">
        <f>OrderList!K3098</f>
        <v>PLANT03</v>
      </c>
      <c r="G3098" s="10">
        <f>OrderList!J3098</f>
        <v>1658532</v>
      </c>
      <c r="H3098" s="10">
        <f>OrderList!M3098</f>
        <v>456</v>
      </c>
      <c r="I3098" s="10">
        <f>OrderList!N3098</f>
        <v>3.18</v>
      </c>
      <c r="O3098" s="10">
        <f>COUNTIF(FreightRates!$A$2:$A$1541,C3098)</f>
        <v>39</v>
      </c>
      <c r="Q3098" s="10">
        <f>COUNTIFS(FreightRates!$A$2:$A$1541,C3098,FreightRates!$B$2:$B$1541,B3098,FreightRates!$C$2:$C$1541,E3098)</f>
        <v>20</v>
      </c>
      <c r="T3098">
        <f>COUNTIFS(FreightRates!$A$2:$A$1541,C3098,FreightRates!$B$2:$B$1541,B3098,FreightRates!$C$2:$C$1541,E3098,FreightRates!$F$2:$F$1541,D3098,FreightRates!$D$2:$D$1541,"&lt;="&amp;I3098,FreightRates!$E$2:$E$1541,"&gt;="&amp;I3098)</f>
        <v>2</v>
      </c>
    </row>
    <row r="3099" spans="1:20" x14ac:dyDescent="0.25">
      <c r="A3099" s="10">
        <f>OrderList!A3099</f>
        <v>1447396719.7</v>
      </c>
      <c r="B3099" s="10" t="str">
        <f>OrderList!C3099</f>
        <v>PORT04</v>
      </c>
      <c r="C3099" s="10" t="str">
        <f>OrderList!D3099</f>
        <v>V444_0</v>
      </c>
      <c r="D3099" s="10" t="str">
        <f>OrderList!F3099</f>
        <v>DTP</v>
      </c>
      <c r="E3099" s="10" t="str">
        <f>OrderList!L3099</f>
        <v>PORT09</v>
      </c>
      <c r="F3099" s="10" t="str">
        <f>OrderList!K3099</f>
        <v>PLANT03</v>
      </c>
      <c r="G3099" s="10">
        <f>OrderList!J3099</f>
        <v>1658532</v>
      </c>
      <c r="H3099" s="10">
        <f>OrderList!M3099</f>
        <v>472</v>
      </c>
      <c r="I3099" s="10">
        <f>OrderList!N3099</f>
        <v>3.1400000000000006</v>
      </c>
      <c r="O3099" s="10">
        <f>COUNTIF(FreightRates!$A$2:$A$1541,C3099)</f>
        <v>39</v>
      </c>
      <c r="Q3099" s="10">
        <f>COUNTIFS(FreightRates!$A$2:$A$1541,C3099,FreightRates!$B$2:$B$1541,B3099,FreightRates!$C$2:$C$1541,E3099)</f>
        <v>20</v>
      </c>
      <c r="T3099">
        <f>COUNTIFS(FreightRates!$A$2:$A$1541,C3099,FreightRates!$B$2:$B$1541,B3099,FreightRates!$C$2:$C$1541,E3099,FreightRates!$F$2:$F$1541,D3099,FreightRates!$D$2:$D$1541,"&lt;="&amp;I3099,FreightRates!$E$2:$E$1541,"&gt;="&amp;I3099)</f>
        <v>2</v>
      </c>
    </row>
    <row r="3100" spans="1:20" x14ac:dyDescent="0.25">
      <c r="A3100" s="10">
        <f>OrderList!A3100</f>
        <v>1447396722.7</v>
      </c>
      <c r="B3100" s="10" t="str">
        <f>OrderList!C3100</f>
        <v>PORT04</v>
      </c>
      <c r="C3100" s="10" t="str">
        <f>OrderList!D3100</f>
        <v>V444_0</v>
      </c>
      <c r="D3100" s="10" t="str">
        <f>OrderList!F3100</f>
        <v>DTP</v>
      </c>
      <c r="E3100" s="10" t="str">
        <f>OrderList!L3100</f>
        <v>PORT09</v>
      </c>
      <c r="F3100" s="10" t="str">
        <f>OrderList!K3100</f>
        <v>PLANT03</v>
      </c>
      <c r="G3100" s="10">
        <f>OrderList!J3100</f>
        <v>1658532</v>
      </c>
      <c r="H3100" s="10">
        <f>OrderList!M3100</f>
        <v>490</v>
      </c>
      <c r="I3100" s="10">
        <f>OrderList!N3100</f>
        <v>3.12</v>
      </c>
      <c r="O3100" s="10">
        <f>COUNTIF(FreightRates!$A$2:$A$1541,C3100)</f>
        <v>39</v>
      </c>
      <c r="Q3100" s="10">
        <f>COUNTIFS(FreightRates!$A$2:$A$1541,C3100,FreightRates!$B$2:$B$1541,B3100,FreightRates!$C$2:$C$1541,E3100)</f>
        <v>20</v>
      </c>
      <c r="T3100">
        <f>COUNTIFS(FreightRates!$A$2:$A$1541,C3100,FreightRates!$B$2:$B$1541,B3100,FreightRates!$C$2:$C$1541,E3100,FreightRates!$F$2:$F$1541,D3100,FreightRates!$D$2:$D$1541,"&lt;="&amp;I3100,FreightRates!$E$2:$E$1541,"&gt;="&amp;I3100)</f>
        <v>2</v>
      </c>
    </row>
    <row r="3101" spans="1:20" x14ac:dyDescent="0.25">
      <c r="A3101" s="10">
        <f>OrderList!A3101</f>
        <v>1447258705.7</v>
      </c>
      <c r="B3101" s="10" t="str">
        <f>OrderList!C3101</f>
        <v>PORT04</v>
      </c>
      <c r="C3101" s="10" t="str">
        <f>OrderList!D3101</f>
        <v>V444_0</v>
      </c>
      <c r="D3101" s="10" t="str">
        <f>OrderList!F3101</f>
        <v>DTP</v>
      </c>
      <c r="E3101" s="10" t="str">
        <f>OrderList!L3101</f>
        <v>PORT09</v>
      </c>
      <c r="F3101" s="10" t="str">
        <f>OrderList!K3101</f>
        <v>PLANT03</v>
      </c>
      <c r="G3101" s="10">
        <f>OrderList!J3101</f>
        <v>1658532</v>
      </c>
      <c r="H3101" s="10">
        <f>OrderList!M3101</f>
        <v>514</v>
      </c>
      <c r="I3101" s="10">
        <f>OrderList!N3101</f>
        <v>3.04</v>
      </c>
      <c r="O3101" s="10">
        <f>COUNTIF(FreightRates!$A$2:$A$1541,C3101)</f>
        <v>39</v>
      </c>
      <c r="Q3101" s="10">
        <f>COUNTIFS(FreightRates!$A$2:$A$1541,C3101,FreightRates!$B$2:$B$1541,B3101,FreightRates!$C$2:$C$1541,E3101)</f>
        <v>20</v>
      </c>
      <c r="T3101">
        <f>COUNTIFS(FreightRates!$A$2:$A$1541,C3101,FreightRates!$B$2:$B$1541,B3101,FreightRates!$C$2:$C$1541,E3101,FreightRates!$F$2:$F$1541,D3101,FreightRates!$D$2:$D$1541,"&lt;="&amp;I3101,FreightRates!$E$2:$E$1541,"&gt;="&amp;I3101)</f>
        <v>2</v>
      </c>
    </row>
    <row r="3102" spans="1:20" x14ac:dyDescent="0.25">
      <c r="A3102" s="10">
        <f>OrderList!A3102</f>
        <v>1447141581.7</v>
      </c>
      <c r="B3102" s="10" t="str">
        <f>OrderList!C3102</f>
        <v>PORT04</v>
      </c>
      <c r="C3102" s="10" t="str">
        <f>OrderList!D3102</f>
        <v>V444_0</v>
      </c>
      <c r="D3102" s="10" t="str">
        <f>OrderList!F3102</f>
        <v>DTP</v>
      </c>
      <c r="E3102" s="10" t="str">
        <f>OrderList!L3102</f>
        <v>PORT09</v>
      </c>
      <c r="F3102" s="10" t="str">
        <f>OrderList!K3102</f>
        <v>PLANT03</v>
      </c>
      <c r="G3102" s="10">
        <f>OrderList!J3102</f>
        <v>1658532</v>
      </c>
      <c r="H3102" s="10">
        <f>OrderList!M3102</f>
        <v>558</v>
      </c>
      <c r="I3102" s="10">
        <f>OrderList!N3102</f>
        <v>3.36</v>
      </c>
      <c r="O3102" s="10">
        <f>COUNTIF(FreightRates!$A$2:$A$1541,C3102)</f>
        <v>39</v>
      </c>
      <c r="Q3102" s="10">
        <f>COUNTIFS(FreightRates!$A$2:$A$1541,C3102,FreightRates!$B$2:$B$1541,B3102,FreightRates!$C$2:$C$1541,E3102)</f>
        <v>20</v>
      </c>
      <c r="T3102">
        <f>COUNTIFS(FreightRates!$A$2:$A$1541,C3102,FreightRates!$B$2:$B$1541,B3102,FreightRates!$C$2:$C$1541,E3102,FreightRates!$F$2:$F$1541,D3102,FreightRates!$D$2:$D$1541,"&lt;="&amp;I3102,FreightRates!$E$2:$E$1541,"&gt;="&amp;I3102)</f>
        <v>2</v>
      </c>
    </row>
    <row r="3103" spans="1:20" x14ac:dyDescent="0.25">
      <c r="A3103" s="10">
        <f>OrderList!A3103</f>
        <v>1447141510.7</v>
      </c>
      <c r="B3103" s="10" t="str">
        <f>OrderList!C3103</f>
        <v>PORT04</v>
      </c>
      <c r="C3103" s="10" t="str">
        <f>OrderList!D3103</f>
        <v>V444_0</v>
      </c>
      <c r="D3103" s="10" t="str">
        <f>OrderList!F3103</f>
        <v>DTP</v>
      </c>
      <c r="E3103" s="10" t="str">
        <f>OrderList!L3103</f>
        <v>PORT09</v>
      </c>
      <c r="F3103" s="10" t="str">
        <f>OrderList!K3103</f>
        <v>PLANT03</v>
      </c>
      <c r="G3103" s="10">
        <f>OrderList!J3103</f>
        <v>1658532</v>
      </c>
      <c r="H3103" s="10">
        <f>OrderList!M3103</f>
        <v>580</v>
      </c>
      <c r="I3103" s="10">
        <f>OrderList!N3103</f>
        <v>3.46</v>
      </c>
      <c r="O3103" s="10">
        <f>COUNTIF(FreightRates!$A$2:$A$1541,C3103)</f>
        <v>39</v>
      </c>
      <c r="Q3103" s="10">
        <f>COUNTIFS(FreightRates!$A$2:$A$1541,C3103,FreightRates!$B$2:$B$1541,B3103,FreightRates!$C$2:$C$1541,E3103)</f>
        <v>20</v>
      </c>
      <c r="T3103">
        <f>COUNTIFS(FreightRates!$A$2:$A$1541,C3103,FreightRates!$B$2:$B$1541,B3103,FreightRates!$C$2:$C$1541,E3103,FreightRates!$F$2:$F$1541,D3103,FreightRates!$D$2:$D$1541,"&lt;="&amp;I3103,FreightRates!$E$2:$E$1541,"&gt;="&amp;I3103)</f>
        <v>2</v>
      </c>
    </row>
    <row r="3104" spans="1:20" x14ac:dyDescent="0.25">
      <c r="A3104" s="10">
        <f>OrderList!A3104</f>
        <v>1447207645.7</v>
      </c>
      <c r="B3104" s="10" t="str">
        <f>OrderList!C3104</f>
        <v>PORT04</v>
      </c>
      <c r="C3104" s="10" t="str">
        <f>OrderList!D3104</f>
        <v>V444_0</v>
      </c>
      <c r="D3104" s="10" t="str">
        <f>OrderList!F3104</f>
        <v>DTP</v>
      </c>
      <c r="E3104" s="10" t="str">
        <f>OrderList!L3104</f>
        <v>PORT09</v>
      </c>
      <c r="F3104" s="10" t="str">
        <f>OrderList!K3104</f>
        <v>PLANT03</v>
      </c>
      <c r="G3104" s="10">
        <f>OrderList!J3104</f>
        <v>1658532</v>
      </c>
      <c r="H3104" s="10">
        <f>OrderList!M3104</f>
        <v>648</v>
      </c>
      <c r="I3104" s="10">
        <f>OrderList!N3104</f>
        <v>3.7000000000000006</v>
      </c>
      <c r="O3104" s="10">
        <f>COUNTIF(FreightRates!$A$2:$A$1541,C3104)</f>
        <v>39</v>
      </c>
      <c r="Q3104" s="10">
        <f>COUNTIFS(FreightRates!$A$2:$A$1541,C3104,FreightRates!$B$2:$B$1541,B3104,FreightRates!$C$2:$C$1541,E3104)</f>
        <v>20</v>
      </c>
      <c r="T3104">
        <f>COUNTIFS(FreightRates!$A$2:$A$1541,C3104,FreightRates!$B$2:$B$1541,B3104,FreightRates!$C$2:$C$1541,E3104,FreightRates!$F$2:$F$1541,D3104,FreightRates!$D$2:$D$1541,"&lt;="&amp;I3104,FreightRates!$E$2:$E$1541,"&gt;="&amp;I3104)</f>
        <v>2</v>
      </c>
    </row>
    <row r="3105" spans="1:20" x14ac:dyDescent="0.25">
      <c r="A3105" s="10">
        <f>OrderList!A3105</f>
        <v>1447300030.7</v>
      </c>
      <c r="B3105" s="10" t="str">
        <f>OrderList!C3105</f>
        <v>PORT04</v>
      </c>
      <c r="C3105" s="10" t="str">
        <f>OrderList!D3105</f>
        <v>V444_0</v>
      </c>
      <c r="D3105" s="10" t="str">
        <f>OrderList!F3105</f>
        <v>DTP</v>
      </c>
      <c r="E3105" s="10" t="str">
        <f>OrderList!L3105</f>
        <v>PORT09</v>
      </c>
      <c r="F3105" s="10" t="str">
        <f>OrderList!K3105</f>
        <v>PLANT03</v>
      </c>
      <c r="G3105" s="10">
        <f>OrderList!J3105</f>
        <v>1696757</v>
      </c>
      <c r="H3105" s="10">
        <f>OrderList!M3105</f>
        <v>361</v>
      </c>
      <c r="I3105" s="10">
        <f>OrderList!N3105</f>
        <v>4.7900261142571434</v>
      </c>
      <c r="O3105" s="10">
        <f>COUNTIF(FreightRates!$A$2:$A$1541,C3105)</f>
        <v>39</v>
      </c>
      <c r="Q3105" s="10">
        <f>COUNTIFS(FreightRates!$A$2:$A$1541,C3105,FreightRates!$B$2:$B$1541,B3105,FreightRates!$C$2:$C$1541,E3105)</f>
        <v>20</v>
      </c>
      <c r="T3105">
        <f>COUNTIFS(FreightRates!$A$2:$A$1541,C3105,FreightRates!$B$2:$B$1541,B3105,FreightRates!$C$2:$C$1541,E3105,FreightRates!$F$2:$F$1541,D3105,FreightRates!$D$2:$D$1541,"&lt;="&amp;I3105,FreightRates!$E$2:$E$1541,"&gt;="&amp;I3105)</f>
        <v>2</v>
      </c>
    </row>
    <row r="3106" spans="1:20" x14ac:dyDescent="0.25">
      <c r="A3106" s="10">
        <f>OrderList!A3106</f>
        <v>1447351877.7</v>
      </c>
      <c r="B3106" s="10" t="str">
        <f>OrderList!C3106</f>
        <v>PORT04</v>
      </c>
      <c r="C3106" s="10" t="str">
        <f>OrderList!D3106</f>
        <v>V444_0</v>
      </c>
      <c r="D3106" s="10" t="str">
        <f>OrderList!F3106</f>
        <v>DTP</v>
      </c>
      <c r="E3106" s="10" t="str">
        <f>OrderList!L3106</f>
        <v>PORT09</v>
      </c>
      <c r="F3106" s="10" t="str">
        <f>OrderList!K3106</f>
        <v>PLANT03</v>
      </c>
      <c r="G3106" s="10">
        <f>OrderList!J3106</f>
        <v>1696757</v>
      </c>
      <c r="H3106" s="10">
        <f>OrderList!M3106</f>
        <v>328</v>
      </c>
      <c r="I3106" s="10">
        <f>OrderList!N3106</f>
        <v>1.1612184519411257</v>
      </c>
      <c r="O3106" s="10">
        <f>COUNTIF(FreightRates!$A$2:$A$1541,C3106)</f>
        <v>39</v>
      </c>
      <c r="Q3106" s="10">
        <f>COUNTIFS(FreightRates!$A$2:$A$1541,C3106,FreightRates!$B$2:$B$1541,B3106,FreightRates!$C$2:$C$1541,E3106)</f>
        <v>20</v>
      </c>
      <c r="T3106">
        <f>COUNTIFS(FreightRates!$A$2:$A$1541,C3106,FreightRates!$B$2:$B$1541,B3106,FreightRates!$C$2:$C$1541,E3106,FreightRates!$F$2:$F$1541,D3106,FreightRates!$D$2:$D$1541,"&lt;="&amp;I3106,FreightRates!$E$2:$E$1541,"&gt;="&amp;I3106)</f>
        <v>2</v>
      </c>
    </row>
    <row r="3107" spans="1:20" x14ac:dyDescent="0.25">
      <c r="A3107" s="10">
        <f>OrderList!A3107</f>
        <v>1447402331.7</v>
      </c>
      <c r="B3107" s="10" t="str">
        <f>OrderList!C3107</f>
        <v>PORT04</v>
      </c>
      <c r="C3107" s="10" t="str">
        <f>OrderList!D3107</f>
        <v>V444_0</v>
      </c>
      <c r="D3107" s="10" t="str">
        <f>OrderList!F3107</f>
        <v>DTP</v>
      </c>
      <c r="E3107" s="10" t="str">
        <f>OrderList!L3107</f>
        <v>PORT09</v>
      </c>
      <c r="F3107" s="10" t="str">
        <f>OrderList!K3107</f>
        <v>PLANT03</v>
      </c>
      <c r="G3107" s="10">
        <f>OrderList!J3107</f>
        <v>1696757</v>
      </c>
      <c r="H3107" s="10">
        <f>OrderList!M3107</f>
        <v>312</v>
      </c>
      <c r="I3107" s="10">
        <f>OrderList!N3107</f>
        <v>5.0077545739961042</v>
      </c>
      <c r="O3107" s="10">
        <f>COUNTIF(FreightRates!$A$2:$A$1541,C3107)</f>
        <v>39</v>
      </c>
      <c r="Q3107" s="10">
        <f>COUNTIFS(FreightRates!$A$2:$A$1541,C3107,FreightRates!$B$2:$B$1541,B3107,FreightRates!$C$2:$C$1541,E3107)</f>
        <v>20</v>
      </c>
      <c r="T3107">
        <f>COUNTIFS(FreightRates!$A$2:$A$1541,C3107,FreightRates!$B$2:$B$1541,B3107,FreightRates!$C$2:$C$1541,E3107,FreightRates!$F$2:$F$1541,D3107,FreightRates!$D$2:$D$1541,"&lt;="&amp;I3107,FreightRates!$E$2:$E$1541,"&gt;="&amp;I3107)</f>
        <v>2</v>
      </c>
    </row>
    <row r="3108" spans="1:20" x14ac:dyDescent="0.25">
      <c r="A3108" s="10">
        <f>OrderList!A3108</f>
        <v>1447351878.7</v>
      </c>
      <c r="B3108" s="10" t="str">
        <f>OrderList!C3108</f>
        <v>PORT04</v>
      </c>
      <c r="C3108" s="10" t="str">
        <f>OrderList!D3108</f>
        <v>V444_0</v>
      </c>
      <c r="D3108" s="10" t="str">
        <f>OrderList!F3108</f>
        <v>DTP</v>
      </c>
      <c r="E3108" s="10" t="str">
        <f>OrderList!L3108</f>
        <v>PORT09</v>
      </c>
      <c r="F3108" s="10" t="str">
        <f>OrderList!K3108</f>
        <v>PLANT03</v>
      </c>
      <c r="G3108" s="10">
        <f>OrderList!J3108</f>
        <v>1696757</v>
      </c>
      <c r="H3108" s="10">
        <f>OrderList!M3108</f>
        <v>351</v>
      </c>
      <c r="I3108" s="10">
        <f>OrderList!N3108</f>
        <v>3.9191122753012992</v>
      </c>
      <c r="O3108" s="10">
        <f>COUNTIF(FreightRates!$A$2:$A$1541,C3108)</f>
        <v>39</v>
      </c>
      <c r="Q3108" s="10">
        <f>COUNTIFS(FreightRates!$A$2:$A$1541,C3108,FreightRates!$B$2:$B$1541,B3108,FreightRates!$C$2:$C$1541,E3108)</f>
        <v>20</v>
      </c>
      <c r="T3108">
        <f>COUNTIFS(FreightRates!$A$2:$A$1541,C3108,FreightRates!$B$2:$B$1541,B3108,FreightRates!$C$2:$C$1541,E3108,FreightRates!$F$2:$F$1541,D3108,FreightRates!$D$2:$D$1541,"&lt;="&amp;I3108,FreightRates!$E$2:$E$1541,"&gt;="&amp;I3108)</f>
        <v>2</v>
      </c>
    </row>
    <row r="3109" spans="1:20" x14ac:dyDescent="0.25">
      <c r="A3109" s="10">
        <f>OrderList!A3109</f>
        <v>1447402332.7</v>
      </c>
      <c r="B3109" s="10" t="str">
        <f>OrderList!C3109</f>
        <v>PORT04</v>
      </c>
      <c r="C3109" s="10" t="str">
        <f>OrderList!D3109</f>
        <v>V444_0</v>
      </c>
      <c r="D3109" s="10" t="str">
        <f>OrderList!F3109</f>
        <v>DTP</v>
      </c>
      <c r="E3109" s="10" t="str">
        <f>OrderList!L3109</f>
        <v>PORT09</v>
      </c>
      <c r="F3109" s="10" t="str">
        <f>OrderList!K3109</f>
        <v>PLANT03</v>
      </c>
      <c r="G3109" s="10">
        <f>OrderList!J3109</f>
        <v>1696757</v>
      </c>
      <c r="H3109" s="10">
        <f>OrderList!M3109</f>
        <v>271</v>
      </c>
      <c r="I3109" s="10">
        <f>OrderList!N3109</f>
        <v>0.7983376857095239</v>
      </c>
      <c r="O3109" s="10">
        <f>COUNTIF(FreightRates!$A$2:$A$1541,C3109)</f>
        <v>39</v>
      </c>
      <c r="Q3109" s="10">
        <f>COUNTIFS(FreightRates!$A$2:$A$1541,C3109,FreightRates!$B$2:$B$1541,B3109,FreightRates!$C$2:$C$1541,E3109)</f>
        <v>20</v>
      </c>
      <c r="T3109">
        <f>COUNTIFS(FreightRates!$A$2:$A$1541,C3109,FreightRates!$B$2:$B$1541,B3109,FreightRates!$C$2:$C$1541,E3109,FreightRates!$F$2:$F$1541,D3109,FreightRates!$D$2:$D$1541,"&lt;="&amp;I3109,FreightRates!$E$2:$E$1541,"&gt;="&amp;I3109)</f>
        <v>2</v>
      </c>
    </row>
    <row r="3110" spans="1:20" x14ac:dyDescent="0.25">
      <c r="A3110" s="10">
        <f>OrderList!A3110</f>
        <v>1447137219.7</v>
      </c>
      <c r="B3110" s="10" t="str">
        <f>OrderList!C3110</f>
        <v>PORT04</v>
      </c>
      <c r="C3110" s="10" t="str">
        <f>OrderList!D3110</f>
        <v>V444_0</v>
      </c>
      <c r="D3110" s="10" t="str">
        <f>OrderList!F3110</f>
        <v>DTP</v>
      </c>
      <c r="E3110" s="10" t="str">
        <f>OrderList!L3110</f>
        <v>PORT09</v>
      </c>
      <c r="F3110" s="10" t="str">
        <f>OrderList!K3110</f>
        <v>PLANT03</v>
      </c>
      <c r="G3110" s="10">
        <f>OrderList!J3110</f>
        <v>1696757</v>
      </c>
      <c r="H3110" s="10">
        <f>OrderList!M3110</f>
        <v>327</v>
      </c>
      <c r="I3110" s="10">
        <f>OrderList!N3110</f>
        <v>5.7000000000000011</v>
      </c>
      <c r="O3110" s="10">
        <f>COUNTIF(FreightRates!$A$2:$A$1541,C3110)</f>
        <v>39</v>
      </c>
      <c r="Q3110" s="10">
        <f>COUNTIFS(FreightRates!$A$2:$A$1541,C3110,FreightRates!$B$2:$B$1541,B3110,FreightRates!$C$2:$C$1541,E3110)</f>
        <v>20</v>
      </c>
      <c r="T3110">
        <f>COUNTIFS(FreightRates!$A$2:$A$1541,C3110,FreightRates!$B$2:$B$1541,B3110,FreightRates!$C$2:$C$1541,E3110,FreightRates!$F$2:$F$1541,D3110,FreightRates!$D$2:$D$1541,"&lt;="&amp;I3110,FreightRates!$E$2:$E$1541,"&gt;="&amp;I3110)</f>
        <v>2</v>
      </c>
    </row>
    <row r="3111" spans="1:20" x14ac:dyDescent="0.25">
      <c r="A3111" s="10">
        <f>OrderList!A3111</f>
        <v>1447208891.7</v>
      </c>
      <c r="B3111" s="10" t="str">
        <f>OrderList!C3111</f>
        <v>PORT04</v>
      </c>
      <c r="C3111" s="10" t="str">
        <f>OrderList!D3111</f>
        <v>V444_0</v>
      </c>
      <c r="D3111" s="10" t="str">
        <f>OrderList!F3111</f>
        <v>DTP</v>
      </c>
      <c r="E3111" s="10" t="str">
        <f>OrderList!L3111</f>
        <v>PORT09</v>
      </c>
      <c r="F3111" s="10" t="str">
        <f>OrderList!K3111</f>
        <v>PLANT03</v>
      </c>
      <c r="G3111" s="10">
        <f>OrderList!J3111</f>
        <v>1696757</v>
      </c>
      <c r="H3111" s="10">
        <f>OrderList!M3111</f>
        <v>450</v>
      </c>
      <c r="I3111" s="10">
        <f>OrderList!N3111</f>
        <v>11.38</v>
      </c>
      <c r="O3111" s="10">
        <f>COUNTIF(FreightRates!$A$2:$A$1541,C3111)</f>
        <v>39</v>
      </c>
      <c r="Q3111" s="10">
        <f>COUNTIFS(FreightRates!$A$2:$A$1541,C3111,FreightRates!$B$2:$B$1541,B3111,FreightRates!$C$2:$C$1541,E3111)</f>
        <v>20</v>
      </c>
      <c r="T3111">
        <f>COUNTIFS(FreightRates!$A$2:$A$1541,C3111,FreightRates!$B$2:$B$1541,B3111,FreightRates!$C$2:$C$1541,E3111,FreightRates!$F$2:$F$1541,D3111,FreightRates!$D$2:$D$1541,"&lt;="&amp;I3111,FreightRates!$E$2:$E$1541,"&gt;="&amp;I3111)</f>
        <v>2</v>
      </c>
    </row>
    <row r="3112" spans="1:20" x14ac:dyDescent="0.25">
      <c r="A3112" s="10">
        <f>OrderList!A3112</f>
        <v>1447193366.7</v>
      </c>
      <c r="B3112" s="10" t="str">
        <f>OrderList!C3112</f>
        <v>PORT04</v>
      </c>
      <c r="C3112" s="10" t="str">
        <f>OrderList!D3112</f>
        <v>V444_0</v>
      </c>
      <c r="D3112" s="10" t="str">
        <f>OrderList!F3112</f>
        <v>DTP</v>
      </c>
      <c r="E3112" s="10" t="str">
        <f>OrderList!L3112</f>
        <v>PORT09</v>
      </c>
      <c r="F3112" s="10" t="str">
        <f>OrderList!K3112</f>
        <v>PLANT03</v>
      </c>
      <c r="G3112" s="10">
        <f>OrderList!J3112</f>
        <v>1696758</v>
      </c>
      <c r="H3112" s="10">
        <f>OrderList!M3112</f>
        <v>380</v>
      </c>
      <c r="I3112" s="10">
        <f>OrderList!N3112</f>
        <v>4.7977972528221722</v>
      </c>
      <c r="O3112" s="10">
        <f>COUNTIF(FreightRates!$A$2:$A$1541,C3112)</f>
        <v>39</v>
      </c>
      <c r="Q3112" s="10">
        <f>COUNTIFS(FreightRates!$A$2:$A$1541,C3112,FreightRates!$B$2:$B$1541,B3112,FreightRates!$C$2:$C$1541,E3112)</f>
        <v>20</v>
      </c>
      <c r="T3112">
        <f>COUNTIFS(FreightRates!$A$2:$A$1541,C3112,FreightRates!$B$2:$B$1541,B3112,FreightRates!$C$2:$C$1541,E3112,FreightRates!$F$2:$F$1541,D3112,FreightRates!$D$2:$D$1541,"&lt;="&amp;I3112,FreightRates!$E$2:$E$1541,"&gt;="&amp;I3112)</f>
        <v>2</v>
      </c>
    </row>
    <row r="3113" spans="1:20" x14ac:dyDescent="0.25">
      <c r="A3113" s="10">
        <f>OrderList!A3113</f>
        <v>1447397001.7</v>
      </c>
      <c r="B3113" s="10" t="str">
        <f>OrderList!C3113</f>
        <v>PORT04</v>
      </c>
      <c r="C3113" s="10" t="str">
        <f>OrderList!D3113</f>
        <v>V444_0</v>
      </c>
      <c r="D3113" s="10" t="str">
        <f>OrderList!F3113</f>
        <v>DTP</v>
      </c>
      <c r="E3113" s="10" t="str">
        <f>OrderList!L3113</f>
        <v>PORT09</v>
      </c>
      <c r="F3113" s="10" t="str">
        <f>OrderList!K3113</f>
        <v>PLANT03</v>
      </c>
      <c r="G3113" s="10">
        <f>OrderList!J3113</f>
        <v>1696758</v>
      </c>
      <c r="H3113" s="10">
        <f>OrderList!M3113</f>
        <v>474</v>
      </c>
      <c r="I3113" s="10">
        <f>OrderList!N3113</f>
        <v>12.994493132055432</v>
      </c>
      <c r="O3113" s="10">
        <f>COUNTIF(FreightRates!$A$2:$A$1541,C3113)</f>
        <v>39</v>
      </c>
      <c r="Q3113" s="10">
        <f>COUNTIFS(FreightRates!$A$2:$A$1541,C3113,FreightRates!$B$2:$B$1541,B3113,FreightRates!$C$2:$C$1541,E3113)</f>
        <v>20</v>
      </c>
      <c r="T3113">
        <f>COUNTIFS(FreightRates!$A$2:$A$1541,C3113,FreightRates!$B$2:$B$1541,B3113,FreightRates!$C$2:$C$1541,E3113,FreightRates!$F$2:$F$1541,D3113,FreightRates!$D$2:$D$1541,"&lt;="&amp;I3113,FreightRates!$E$2:$E$1541,"&gt;="&amp;I3113)</f>
        <v>2</v>
      </c>
    </row>
    <row r="3114" spans="1:20" x14ac:dyDescent="0.25">
      <c r="A3114" s="10">
        <f>OrderList!A3114</f>
        <v>1447300033.7</v>
      </c>
      <c r="B3114" s="10" t="str">
        <f>OrderList!C3114</f>
        <v>PORT04</v>
      </c>
      <c r="C3114" s="10" t="str">
        <f>OrderList!D3114</f>
        <v>V444_0</v>
      </c>
      <c r="D3114" s="10" t="str">
        <f>OrderList!F3114</f>
        <v>DTP</v>
      </c>
      <c r="E3114" s="10" t="str">
        <f>OrderList!L3114</f>
        <v>PORT09</v>
      </c>
      <c r="F3114" s="10" t="str">
        <f>OrderList!K3114</f>
        <v>PLANT03</v>
      </c>
      <c r="G3114" s="10">
        <f>OrderList!J3114</f>
        <v>1696758</v>
      </c>
      <c r="H3114" s="10">
        <f>OrderList!M3114</f>
        <v>501</v>
      </c>
      <c r="I3114" s="10">
        <f>OrderList!N3114</f>
        <v>9.7950438188498872</v>
      </c>
      <c r="O3114" s="10">
        <f>COUNTIF(FreightRates!$A$2:$A$1541,C3114)</f>
        <v>39</v>
      </c>
      <c r="Q3114" s="10">
        <f>COUNTIFS(FreightRates!$A$2:$A$1541,C3114,FreightRates!$B$2:$B$1541,B3114,FreightRates!$C$2:$C$1541,E3114)</f>
        <v>20</v>
      </c>
      <c r="T3114">
        <f>COUNTIFS(FreightRates!$A$2:$A$1541,C3114,FreightRates!$B$2:$B$1541,B3114,FreightRates!$C$2:$C$1541,E3114,FreightRates!$F$2:$F$1541,D3114,FreightRates!$D$2:$D$1541,"&lt;="&amp;I3114,FreightRates!$E$2:$E$1541,"&gt;="&amp;I3114)</f>
        <v>2</v>
      </c>
    </row>
    <row r="3115" spans="1:20" x14ac:dyDescent="0.25">
      <c r="A3115" s="10">
        <f>OrderList!A3115</f>
        <v>1447231453.7</v>
      </c>
      <c r="B3115" s="10" t="str">
        <f>OrderList!C3115</f>
        <v>PORT04</v>
      </c>
      <c r="C3115" s="10" t="str">
        <f>OrderList!D3115</f>
        <v>V444_0</v>
      </c>
      <c r="D3115" s="10" t="str">
        <f>OrderList!F3115</f>
        <v>DTP</v>
      </c>
      <c r="E3115" s="10" t="str">
        <f>OrderList!L3115</f>
        <v>PORT09</v>
      </c>
      <c r="F3115" s="10" t="str">
        <f>OrderList!K3115</f>
        <v>PLANT03</v>
      </c>
      <c r="G3115" s="10">
        <f>OrderList!J3115</f>
        <v>1696758</v>
      </c>
      <c r="H3115" s="10">
        <f>OrderList!M3115</f>
        <v>679</v>
      </c>
      <c r="I3115" s="10">
        <f>OrderList!N3115</f>
        <v>25.108931195431417</v>
      </c>
      <c r="O3115" s="10">
        <f>COUNTIF(FreightRates!$A$2:$A$1541,C3115)</f>
        <v>39</v>
      </c>
      <c r="Q3115" s="10">
        <f>COUNTIFS(FreightRates!$A$2:$A$1541,C3115,FreightRates!$B$2:$B$1541,B3115,FreightRates!$C$2:$C$1541,E3115)</f>
        <v>20</v>
      </c>
      <c r="T3115">
        <f>COUNTIFS(FreightRates!$A$2:$A$1541,C3115,FreightRates!$B$2:$B$1541,B3115,FreightRates!$C$2:$C$1541,E3115,FreightRates!$F$2:$F$1541,D3115,FreightRates!$D$2:$D$1541,"&lt;="&amp;I3115,FreightRates!$E$2:$E$1541,"&gt;="&amp;I3115)</f>
        <v>2</v>
      </c>
    </row>
    <row r="3116" spans="1:20" x14ac:dyDescent="0.25">
      <c r="A3116" s="10">
        <f>OrderList!A3116</f>
        <v>1447351802.7</v>
      </c>
      <c r="B3116" s="10" t="str">
        <f>OrderList!C3116</f>
        <v>PORT04</v>
      </c>
      <c r="C3116" s="10" t="str">
        <f>OrderList!D3116</f>
        <v>V444_0</v>
      </c>
      <c r="D3116" s="10" t="str">
        <f>OrderList!F3116</f>
        <v>DTP</v>
      </c>
      <c r="E3116" s="10" t="str">
        <f>OrderList!L3116</f>
        <v>PORT09</v>
      </c>
      <c r="F3116" s="10" t="str">
        <f>OrderList!K3116</f>
        <v>PLANT03</v>
      </c>
      <c r="G3116" s="10">
        <f>OrderList!J3116</f>
        <v>1696758</v>
      </c>
      <c r="H3116" s="10">
        <f>OrderList!M3116</f>
        <v>382</v>
      </c>
      <c r="I3116" s="10">
        <f>OrderList!N3116</f>
        <v>2.9986232830138579</v>
      </c>
      <c r="O3116" s="10">
        <f>COUNTIF(FreightRates!$A$2:$A$1541,C3116)</f>
        <v>39</v>
      </c>
      <c r="Q3116" s="10">
        <f>COUNTIFS(FreightRates!$A$2:$A$1541,C3116,FreightRates!$B$2:$B$1541,B3116,FreightRates!$C$2:$C$1541,E3116)</f>
        <v>20</v>
      </c>
      <c r="T3116">
        <f>COUNTIFS(FreightRates!$A$2:$A$1541,C3116,FreightRates!$B$2:$B$1541,B3116,FreightRates!$C$2:$C$1541,E3116,FreightRates!$F$2:$F$1541,D3116,FreightRates!$D$2:$D$1541,"&lt;="&amp;I3116,FreightRates!$E$2:$E$1541,"&gt;="&amp;I3116)</f>
        <v>2</v>
      </c>
    </row>
    <row r="3117" spans="1:20" x14ac:dyDescent="0.25">
      <c r="A3117" s="10">
        <f>OrderList!A3117</f>
        <v>1447316609.7</v>
      </c>
      <c r="B3117" s="10" t="str">
        <f>OrderList!C3117</f>
        <v>PORT04</v>
      </c>
      <c r="C3117" s="10" t="str">
        <f>OrderList!D3117</f>
        <v>V444_0</v>
      </c>
      <c r="D3117" s="10" t="str">
        <f>OrderList!F3117</f>
        <v>DTP</v>
      </c>
      <c r="E3117" s="10" t="str">
        <f>OrderList!L3117</f>
        <v>PORT09</v>
      </c>
      <c r="F3117" s="10" t="str">
        <f>OrderList!K3117</f>
        <v>PLANT03</v>
      </c>
      <c r="G3117" s="10">
        <f>OrderList!J3117</f>
        <v>1696758</v>
      </c>
      <c r="H3117" s="10">
        <f>OrderList!M3117</f>
        <v>343</v>
      </c>
      <c r="I3117" s="10">
        <f>OrderList!N3117</f>
        <v>1.199449313205543</v>
      </c>
      <c r="O3117" s="10">
        <f>COUNTIF(FreightRates!$A$2:$A$1541,C3117)</f>
        <v>39</v>
      </c>
      <c r="Q3117" s="10">
        <f>COUNTIFS(FreightRates!$A$2:$A$1541,C3117,FreightRates!$B$2:$B$1541,B3117,FreightRates!$C$2:$C$1541,E3117)</f>
        <v>20</v>
      </c>
      <c r="T3117">
        <f>COUNTIFS(FreightRates!$A$2:$A$1541,C3117,FreightRates!$B$2:$B$1541,B3117,FreightRates!$C$2:$C$1541,E3117,FreightRates!$F$2:$F$1541,D3117,FreightRates!$D$2:$D$1541,"&lt;="&amp;I3117,FreightRates!$E$2:$E$1541,"&gt;="&amp;I3117)</f>
        <v>2</v>
      </c>
    </row>
    <row r="3118" spans="1:20" x14ac:dyDescent="0.25">
      <c r="A3118" s="10">
        <f>OrderList!A3118</f>
        <v>1447402326.7</v>
      </c>
      <c r="B3118" s="10" t="str">
        <f>OrderList!C3118</f>
        <v>PORT04</v>
      </c>
      <c r="C3118" s="10" t="str">
        <f>OrderList!D3118</f>
        <v>V444_0</v>
      </c>
      <c r="D3118" s="10" t="str">
        <f>OrderList!F3118</f>
        <v>DTP</v>
      </c>
      <c r="E3118" s="10" t="str">
        <f>OrderList!L3118</f>
        <v>PORT09</v>
      </c>
      <c r="F3118" s="10" t="str">
        <f>OrderList!K3118</f>
        <v>PLANT03</v>
      </c>
      <c r="G3118" s="10">
        <f>OrderList!J3118</f>
        <v>1696754</v>
      </c>
      <c r="H3118" s="10">
        <f>OrderList!M3118</f>
        <v>325</v>
      </c>
      <c r="I3118" s="10">
        <f>OrderList!N3118</f>
        <v>2.455060398273921</v>
      </c>
      <c r="O3118" s="10">
        <f>COUNTIF(FreightRates!$A$2:$A$1541,C3118)</f>
        <v>39</v>
      </c>
      <c r="Q3118" s="10">
        <f>COUNTIFS(FreightRates!$A$2:$A$1541,C3118,FreightRates!$B$2:$B$1541,B3118,FreightRates!$C$2:$C$1541,E3118)</f>
        <v>20</v>
      </c>
      <c r="T3118">
        <f>COUNTIFS(FreightRates!$A$2:$A$1541,C3118,FreightRates!$B$2:$B$1541,B3118,FreightRates!$C$2:$C$1541,E3118,FreightRates!$F$2:$F$1541,D3118,FreightRates!$D$2:$D$1541,"&lt;="&amp;I3118,FreightRates!$E$2:$E$1541,"&gt;="&amp;I3118)</f>
        <v>2</v>
      </c>
    </row>
    <row r="3119" spans="1:20" x14ac:dyDescent="0.25">
      <c r="A3119" s="10">
        <f>OrderList!A3119</f>
        <v>1447397003.7</v>
      </c>
      <c r="B3119" s="10" t="str">
        <f>OrderList!C3119</f>
        <v>PORT04</v>
      </c>
      <c r="C3119" s="10" t="str">
        <f>OrderList!D3119</f>
        <v>V444_0</v>
      </c>
      <c r="D3119" s="10" t="str">
        <f>OrderList!F3119</f>
        <v>DTP</v>
      </c>
      <c r="E3119" s="10" t="str">
        <f>OrderList!L3119</f>
        <v>PORT09</v>
      </c>
      <c r="F3119" s="10" t="str">
        <f>OrderList!K3119</f>
        <v>PLANT03</v>
      </c>
      <c r="G3119" s="10">
        <f>OrderList!J3119</f>
        <v>1696754</v>
      </c>
      <c r="H3119" s="10">
        <f>OrderList!M3119</f>
        <v>377</v>
      </c>
      <c r="I3119" s="10">
        <f>OrderList!N3119</f>
        <v>4.8567499183244962</v>
      </c>
      <c r="O3119" s="10">
        <f>COUNTIF(FreightRates!$A$2:$A$1541,C3119)</f>
        <v>39</v>
      </c>
      <c r="Q3119" s="10">
        <f>COUNTIFS(FreightRates!$A$2:$A$1541,C3119,FreightRates!$B$2:$B$1541,B3119,FreightRates!$C$2:$C$1541,E3119)</f>
        <v>20</v>
      </c>
      <c r="T3119">
        <f>COUNTIFS(FreightRates!$A$2:$A$1541,C3119,FreightRates!$B$2:$B$1541,B3119,FreightRates!$C$2:$C$1541,E3119,FreightRates!$F$2:$F$1541,D3119,FreightRates!$D$2:$D$1541,"&lt;="&amp;I3119,FreightRates!$E$2:$E$1541,"&gt;="&amp;I3119)</f>
        <v>2</v>
      </c>
    </row>
    <row r="3120" spans="1:20" x14ac:dyDescent="0.25">
      <c r="A3120" s="10">
        <f>OrderList!A3120</f>
        <v>1447397002.7</v>
      </c>
      <c r="B3120" s="10" t="str">
        <f>OrderList!C3120</f>
        <v>PORT04</v>
      </c>
      <c r="C3120" s="10" t="str">
        <f>OrderList!D3120</f>
        <v>V444_0</v>
      </c>
      <c r="D3120" s="10" t="str">
        <f>OrderList!F3120</f>
        <v>DTP</v>
      </c>
      <c r="E3120" s="10" t="str">
        <f>OrderList!L3120</f>
        <v>PORT09</v>
      </c>
      <c r="F3120" s="10" t="str">
        <f>OrderList!K3120</f>
        <v>PLANT03</v>
      </c>
      <c r="G3120" s="10">
        <f>OrderList!J3120</f>
        <v>1696754</v>
      </c>
      <c r="H3120" s="10">
        <f>OrderList!M3120</f>
        <v>433</v>
      </c>
      <c r="I3120" s="10">
        <f>OrderList!N3120</f>
        <v>10.56743388822253</v>
      </c>
      <c r="O3120" s="10">
        <f>COUNTIF(FreightRates!$A$2:$A$1541,C3120)</f>
        <v>39</v>
      </c>
      <c r="Q3120" s="10">
        <f>COUNTIFS(FreightRates!$A$2:$A$1541,C3120,FreightRates!$B$2:$B$1541,B3120,FreightRates!$C$2:$C$1541,E3120)</f>
        <v>20</v>
      </c>
      <c r="T3120">
        <f>COUNTIFS(FreightRates!$A$2:$A$1541,C3120,FreightRates!$B$2:$B$1541,B3120,FreightRates!$C$2:$C$1541,E3120,FreightRates!$F$2:$F$1541,D3120,FreightRates!$D$2:$D$1541,"&lt;="&amp;I3120,FreightRates!$E$2:$E$1541,"&gt;="&amp;I3120)</f>
        <v>2</v>
      </c>
    </row>
    <row r="3121" spans="1:20" x14ac:dyDescent="0.25">
      <c r="A3121" s="10">
        <f>OrderList!A3121</f>
        <v>1447300032.7</v>
      </c>
      <c r="B3121" s="10" t="str">
        <f>OrderList!C3121</f>
        <v>PORT04</v>
      </c>
      <c r="C3121" s="10" t="str">
        <f>OrderList!D3121</f>
        <v>V444_0</v>
      </c>
      <c r="D3121" s="10" t="str">
        <f>OrderList!F3121</f>
        <v>DTP</v>
      </c>
      <c r="E3121" s="10" t="str">
        <f>OrderList!L3121</f>
        <v>PORT09</v>
      </c>
      <c r="F3121" s="10" t="str">
        <f>OrderList!K3121</f>
        <v>PLANT03</v>
      </c>
      <c r="G3121" s="10">
        <f>OrderList!J3121</f>
        <v>1696754</v>
      </c>
      <c r="H3121" s="10">
        <f>OrderList!M3121</f>
        <v>285</v>
      </c>
      <c r="I3121" s="10">
        <f>OrderList!N3121</f>
        <v>0.74719229512684548</v>
      </c>
      <c r="O3121" s="10">
        <f>COUNTIF(FreightRates!$A$2:$A$1541,C3121)</f>
        <v>39</v>
      </c>
      <c r="Q3121" s="10">
        <f>COUNTIFS(FreightRates!$A$2:$A$1541,C3121,FreightRates!$B$2:$B$1541,B3121,FreightRates!$C$2:$C$1541,E3121)</f>
        <v>20</v>
      </c>
      <c r="T3121">
        <f>COUNTIFS(FreightRates!$A$2:$A$1541,C3121,FreightRates!$B$2:$B$1541,B3121,FreightRates!$C$2:$C$1541,E3121,FreightRates!$F$2:$F$1541,D3121,FreightRates!$D$2:$D$1541,"&lt;="&amp;I3121,FreightRates!$E$2:$E$1541,"&gt;="&amp;I3121)</f>
        <v>2</v>
      </c>
    </row>
    <row r="3122" spans="1:20" x14ac:dyDescent="0.25">
      <c r="A3122" s="10">
        <f>OrderList!A3122</f>
        <v>1447300031.7</v>
      </c>
      <c r="B3122" s="10" t="str">
        <f>OrderList!C3122</f>
        <v>PORT04</v>
      </c>
      <c r="C3122" s="10" t="str">
        <f>OrderList!D3122</f>
        <v>V444_0</v>
      </c>
      <c r="D3122" s="10" t="str">
        <f>OrderList!F3122</f>
        <v>DTP</v>
      </c>
      <c r="E3122" s="10" t="str">
        <f>OrderList!L3122</f>
        <v>PORT09</v>
      </c>
      <c r="F3122" s="10" t="str">
        <f>OrderList!K3122</f>
        <v>PLANT03</v>
      </c>
      <c r="G3122" s="10">
        <f>OrderList!J3122</f>
        <v>1696754</v>
      </c>
      <c r="H3122" s="10">
        <f>OrderList!M3122</f>
        <v>468</v>
      </c>
      <c r="I3122" s="10">
        <f>OrderList!N3122</f>
        <v>9.9269833495423772</v>
      </c>
      <c r="O3122" s="10">
        <f>COUNTIF(FreightRates!$A$2:$A$1541,C3122)</f>
        <v>39</v>
      </c>
      <c r="Q3122" s="10">
        <f>COUNTIFS(FreightRates!$A$2:$A$1541,C3122,FreightRates!$B$2:$B$1541,B3122,FreightRates!$C$2:$C$1541,E3122)</f>
        <v>20</v>
      </c>
      <c r="T3122">
        <f>COUNTIFS(FreightRates!$A$2:$A$1541,C3122,FreightRates!$B$2:$B$1541,B3122,FreightRates!$C$2:$C$1541,E3122,FreightRates!$F$2:$F$1541,D3122,FreightRates!$D$2:$D$1541,"&lt;="&amp;I3122,FreightRates!$E$2:$E$1541,"&gt;="&amp;I3122)</f>
        <v>2</v>
      </c>
    </row>
    <row r="3123" spans="1:20" x14ac:dyDescent="0.25">
      <c r="A3123" s="10">
        <f>OrderList!A3123</f>
        <v>1447310852.7</v>
      </c>
      <c r="B3123" s="10" t="str">
        <f>OrderList!C3123</f>
        <v>PORT04</v>
      </c>
      <c r="C3123" s="10" t="str">
        <f>OrderList!D3123</f>
        <v>V444_0</v>
      </c>
      <c r="D3123" s="10" t="str">
        <f>OrderList!F3123</f>
        <v>DTP</v>
      </c>
      <c r="E3123" s="10" t="str">
        <f>OrderList!L3123</f>
        <v>PORT09</v>
      </c>
      <c r="F3123" s="10" t="str">
        <f>OrderList!K3123</f>
        <v>PLANT03</v>
      </c>
      <c r="G3123" s="10">
        <f>OrderList!J3123</f>
        <v>1696754</v>
      </c>
      <c r="H3123" s="10">
        <f>OrderList!M3123</f>
        <v>256</v>
      </c>
      <c r="I3123" s="10">
        <f>OrderList!N3123</f>
        <v>0.58707966045680715</v>
      </c>
      <c r="O3123" s="10">
        <f>COUNTIF(FreightRates!$A$2:$A$1541,C3123)</f>
        <v>39</v>
      </c>
      <c r="Q3123" s="10">
        <f>COUNTIFS(FreightRates!$A$2:$A$1541,C3123,FreightRates!$B$2:$B$1541,B3123,FreightRates!$C$2:$C$1541,E3123)</f>
        <v>20</v>
      </c>
      <c r="T3123">
        <f>COUNTIFS(FreightRates!$A$2:$A$1541,C3123,FreightRates!$B$2:$B$1541,B3123,FreightRates!$C$2:$C$1541,E3123,FreightRates!$F$2:$F$1541,D3123,FreightRates!$D$2:$D$1541,"&lt;="&amp;I3123,FreightRates!$E$2:$E$1541,"&gt;="&amp;I3123)</f>
        <v>2</v>
      </c>
    </row>
    <row r="3124" spans="1:20" x14ac:dyDescent="0.25">
      <c r="A3124" s="10">
        <f>OrderList!A3124</f>
        <v>1447186835.7</v>
      </c>
      <c r="B3124" s="10" t="str">
        <f>OrderList!C3124</f>
        <v>PORT04</v>
      </c>
      <c r="C3124" s="10" t="str">
        <f>OrderList!D3124</f>
        <v>V444_0</v>
      </c>
      <c r="D3124" s="10" t="str">
        <f>OrderList!F3124</f>
        <v>DTP</v>
      </c>
      <c r="E3124" s="10" t="str">
        <f>OrderList!L3124</f>
        <v>PORT09</v>
      </c>
      <c r="F3124" s="10" t="str">
        <f>OrderList!K3124</f>
        <v>PLANT03</v>
      </c>
      <c r="G3124" s="10">
        <f>OrderList!J3124</f>
        <v>1696754</v>
      </c>
      <c r="H3124" s="10">
        <f>OrderList!M3124</f>
        <v>253</v>
      </c>
      <c r="I3124" s="10">
        <f>OrderList!N3124</f>
        <v>0.26685439111673054</v>
      </c>
      <c r="O3124" s="10">
        <f>COUNTIF(FreightRates!$A$2:$A$1541,C3124)</f>
        <v>39</v>
      </c>
      <c r="Q3124" s="10">
        <f>COUNTIFS(FreightRates!$A$2:$A$1541,C3124,FreightRates!$B$2:$B$1541,B3124,FreightRates!$C$2:$C$1541,E3124)</f>
        <v>20</v>
      </c>
      <c r="T3124">
        <f>COUNTIFS(FreightRates!$A$2:$A$1541,C3124,FreightRates!$B$2:$B$1541,B3124,FreightRates!$C$2:$C$1541,E3124,FreightRates!$F$2:$F$1541,D3124,FreightRates!$D$2:$D$1541,"&lt;="&amp;I3124,FreightRates!$E$2:$E$1541,"&gt;="&amp;I3124)</f>
        <v>2</v>
      </c>
    </row>
    <row r="3125" spans="1:20" x14ac:dyDescent="0.25">
      <c r="A3125" s="10">
        <f>OrderList!A3125</f>
        <v>1447222737.7</v>
      </c>
      <c r="B3125" s="10" t="str">
        <f>OrderList!C3125</f>
        <v>PORT04</v>
      </c>
      <c r="C3125" s="10" t="str">
        <f>OrderList!D3125</f>
        <v>V444_0</v>
      </c>
      <c r="D3125" s="10" t="str">
        <f>OrderList!F3125</f>
        <v>DTP</v>
      </c>
      <c r="E3125" s="10" t="str">
        <f>OrderList!L3125</f>
        <v>PORT09</v>
      </c>
      <c r="F3125" s="10" t="str">
        <f>OrderList!K3125</f>
        <v>PLANT03</v>
      </c>
      <c r="G3125" s="10">
        <f>OrderList!J3125</f>
        <v>1696754</v>
      </c>
      <c r="H3125" s="10">
        <f>OrderList!M3125</f>
        <v>410</v>
      </c>
      <c r="I3125" s="10">
        <f>OrderList!N3125</f>
        <v>7.2050685601517248</v>
      </c>
      <c r="O3125" s="10">
        <f>COUNTIF(FreightRates!$A$2:$A$1541,C3125)</f>
        <v>39</v>
      </c>
      <c r="Q3125" s="10">
        <f>COUNTIFS(FreightRates!$A$2:$A$1541,C3125,FreightRates!$B$2:$B$1541,B3125,FreightRates!$C$2:$C$1541,E3125)</f>
        <v>20</v>
      </c>
      <c r="T3125">
        <f>COUNTIFS(FreightRates!$A$2:$A$1541,C3125,FreightRates!$B$2:$B$1541,B3125,FreightRates!$C$2:$C$1541,E3125,FreightRates!$F$2:$F$1541,D3125,FreightRates!$D$2:$D$1541,"&lt;="&amp;I3125,FreightRates!$E$2:$E$1541,"&gt;="&amp;I3125)</f>
        <v>2</v>
      </c>
    </row>
    <row r="3126" spans="1:20" x14ac:dyDescent="0.25">
      <c r="A3126" s="10">
        <f>OrderList!A3126</f>
        <v>1447310851.7</v>
      </c>
      <c r="B3126" s="10" t="str">
        <f>OrderList!C3126</f>
        <v>PORT04</v>
      </c>
      <c r="C3126" s="10" t="str">
        <f>OrderList!D3126</f>
        <v>V444_0</v>
      </c>
      <c r="D3126" s="10" t="str">
        <f>OrderList!F3126</f>
        <v>DTP</v>
      </c>
      <c r="E3126" s="10" t="str">
        <f>OrderList!L3126</f>
        <v>PORT09</v>
      </c>
      <c r="F3126" s="10" t="str">
        <f>OrderList!K3126</f>
        <v>PLANT03</v>
      </c>
      <c r="G3126" s="10">
        <f>OrderList!J3126</f>
        <v>1696754</v>
      </c>
      <c r="H3126" s="10">
        <f>OrderList!M3126</f>
        <v>622</v>
      </c>
      <c r="I3126" s="10">
        <f>OrderList!N3126</f>
        <v>16.011263467003833</v>
      </c>
      <c r="O3126" s="10">
        <f>COUNTIF(FreightRates!$A$2:$A$1541,C3126)</f>
        <v>39</v>
      </c>
      <c r="Q3126" s="10">
        <f>COUNTIFS(FreightRates!$A$2:$A$1541,C3126,FreightRates!$B$2:$B$1541,B3126,FreightRates!$C$2:$C$1541,E3126)</f>
        <v>20</v>
      </c>
      <c r="T3126">
        <f>COUNTIFS(FreightRates!$A$2:$A$1541,C3126,FreightRates!$B$2:$B$1541,B3126,FreightRates!$C$2:$C$1541,E3126,FreightRates!$F$2:$F$1541,D3126,FreightRates!$D$2:$D$1541,"&lt;="&amp;I3126,FreightRates!$E$2:$E$1541,"&gt;="&amp;I3126)</f>
        <v>2</v>
      </c>
    </row>
    <row r="3127" spans="1:20" x14ac:dyDescent="0.25">
      <c r="A3127" s="10">
        <f>OrderList!A3127</f>
        <v>1447149653.7</v>
      </c>
      <c r="B3127" s="10" t="str">
        <f>OrderList!C3127</f>
        <v>PORT04</v>
      </c>
      <c r="C3127" s="10" t="str">
        <f>OrderList!D3127</f>
        <v>V444_0</v>
      </c>
      <c r="D3127" s="10" t="str">
        <f>OrderList!F3127</f>
        <v>DTP</v>
      </c>
      <c r="E3127" s="10" t="str">
        <f>OrderList!L3127</f>
        <v>PORT09</v>
      </c>
      <c r="F3127" s="10" t="str">
        <f>OrderList!K3127</f>
        <v>PLANT03</v>
      </c>
      <c r="G3127" s="10">
        <f>OrderList!J3127</f>
        <v>1696754</v>
      </c>
      <c r="H3127" s="10">
        <f>OrderList!M3127</f>
        <v>370</v>
      </c>
      <c r="I3127" s="10">
        <f>OrderList!N3127</f>
        <v>4.2696702578676886</v>
      </c>
      <c r="O3127" s="10">
        <f>COUNTIF(FreightRates!$A$2:$A$1541,C3127)</f>
        <v>39</v>
      </c>
      <c r="Q3127" s="10">
        <f>COUNTIFS(FreightRates!$A$2:$A$1541,C3127,FreightRates!$B$2:$B$1541,B3127,FreightRates!$C$2:$C$1541,E3127)</f>
        <v>20</v>
      </c>
      <c r="T3127">
        <f>COUNTIFS(FreightRates!$A$2:$A$1541,C3127,FreightRates!$B$2:$B$1541,B3127,FreightRates!$C$2:$C$1541,E3127,FreightRates!$F$2:$F$1541,D3127,FreightRates!$D$2:$D$1541,"&lt;="&amp;I3127,FreightRates!$E$2:$E$1541,"&gt;="&amp;I3127)</f>
        <v>2</v>
      </c>
    </row>
    <row r="3128" spans="1:20" x14ac:dyDescent="0.25">
      <c r="A3128" s="10">
        <f>OrderList!A3128</f>
        <v>1447302863.7</v>
      </c>
      <c r="B3128" s="10" t="str">
        <f>OrderList!C3128</f>
        <v>PORT04</v>
      </c>
      <c r="C3128" s="10" t="str">
        <f>OrderList!D3128</f>
        <v>V444_0</v>
      </c>
      <c r="D3128" s="10" t="str">
        <f>OrderList!F3128</f>
        <v>DTP</v>
      </c>
      <c r="E3128" s="10" t="str">
        <f>OrderList!L3128</f>
        <v>PORT09</v>
      </c>
      <c r="F3128" s="10" t="str">
        <f>OrderList!K3128</f>
        <v>PLANT03</v>
      </c>
      <c r="G3128" s="10">
        <f>OrderList!J3128</f>
        <v>1696754</v>
      </c>
      <c r="H3128" s="10">
        <f>OrderList!M3128</f>
        <v>271</v>
      </c>
      <c r="I3128" s="10">
        <f>OrderList!N3128</f>
        <v>1.494384590253691</v>
      </c>
      <c r="O3128" s="10">
        <f>COUNTIF(FreightRates!$A$2:$A$1541,C3128)</f>
        <v>39</v>
      </c>
      <c r="Q3128" s="10">
        <f>COUNTIFS(FreightRates!$A$2:$A$1541,C3128,FreightRates!$B$2:$B$1541,B3128,FreightRates!$C$2:$C$1541,E3128)</f>
        <v>20</v>
      </c>
      <c r="T3128">
        <f>COUNTIFS(FreightRates!$A$2:$A$1541,C3128,FreightRates!$B$2:$B$1541,B3128,FreightRates!$C$2:$C$1541,E3128,FreightRates!$F$2:$F$1541,D3128,FreightRates!$D$2:$D$1541,"&lt;="&amp;I3128,FreightRates!$E$2:$E$1541,"&gt;="&amp;I3128)</f>
        <v>2</v>
      </c>
    </row>
    <row r="3129" spans="1:20" x14ac:dyDescent="0.25">
      <c r="A3129" s="10">
        <f>OrderList!A3129</f>
        <v>1447302865.7</v>
      </c>
      <c r="B3129" s="10" t="str">
        <f>OrderList!C3129</f>
        <v>PORT04</v>
      </c>
      <c r="C3129" s="10" t="str">
        <f>OrderList!D3129</f>
        <v>V444_0</v>
      </c>
      <c r="D3129" s="10" t="str">
        <f>OrderList!F3129</f>
        <v>DTP</v>
      </c>
      <c r="E3129" s="10" t="str">
        <f>OrderList!L3129</f>
        <v>PORT09</v>
      </c>
      <c r="F3129" s="10" t="str">
        <f>OrderList!K3129</f>
        <v>PLANT03</v>
      </c>
      <c r="G3129" s="10">
        <f>OrderList!J3129</f>
        <v>1696754</v>
      </c>
      <c r="H3129" s="10">
        <f>OrderList!M3129</f>
        <v>377</v>
      </c>
      <c r="I3129" s="10">
        <f>OrderList!N3129</f>
        <v>5.3370878223346105</v>
      </c>
      <c r="O3129" s="10">
        <f>COUNTIF(FreightRates!$A$2:$A$1541,C3129)</f>
        <v>39</v>
      </c>
      <c r="Q3129" s="10">
        <f>COUNTIFS(FreightRates!$A$2:$A$1541,C3129,FreightRates!$B$2:$B$1541,B3129,FreightRates!$C$2:$C$1541,E3129)</f>
        <v>20</v>
      </c>
      <c r="T3129">
        <f>COUNTIFS(FreightRates!$A$2:$A$1541,C3129,FreightRates!$B$2:$B$1541,B3129,FreightRates!$C$2:$C$1541,E3129,FreightRates!$F$2:$F$1541,D3129,FreightRates!$D$2:$D$1541,"&lt;="&amp;I3129,FreightRates!$E$2:$E$1541,"&gt;="&amp;I3129)</f>
        <v>2</v>
      </c>
    </row>
    <row r="3130" spans="1:20" x14ac:dyDescent="0.25">
      <c r="A3130" s="10">
        <f>OrderList!A3130</f>
        <v>1447302862.7</v>
      </c>
      <c r="B3130" s="10" t="str">
        <f>OrderList!C3130</f>
        <v>PORT04</v>
      </c>
      <c r="C3130" s="10" t="str">
        <f>OrderList!D3130</f>
        <v>V444_0</v>
      </c>
      <c r="D3130" s="10" t="str">
        <f>OrderList!F3130</f>
        <v>DTP</v>
      </c>
      <c r="E3130" s="10" t="str">
        <f>OrderList!L3130</f>
        <v>PORT09</v>
      </c>
      <c r="F3130" s="10" t="str">
        <f>OrderList!K3130</f>
        <v>PLANT03</v>
      </c>
      <c r="G3130" s="10">
        <f>OrderList!J3130</f>
        <v>1696754</v>
      </c>
      <c r="H3130" s="10">
        <f>OrderList!M3130</f>
        <v>368</v>
      </c>
      <c r="I3130" s="10">
        <f>OrderList!N3130</f>
        <v>5.6573130916746877</v>
      </c>
      <c r="O3130" s="10">
        <f>COUNTIF(FreightRates!$A$2:$A$1541,C3130)</f>
        <v>39</v>
      </c>
      <c r="Q3130" s="10">
        <f>COUNTIFS(FreightRates!$A$2:$A$1541,C3130,FreightRates!$B$2:$B$1541,B3130,FreightRates!$C$2:$C$1541,E3130)</f>
        <v>20</v>
      </c>
      <c r="T3130">
        <f>COUNTIFS(FreightRates!$A$2:$A$1541,C3130,FreightRates!$B$2:$B$1541,B3130,FreightRates!$C$2:$C$1541,E3130,FreightRates!$F$2:$F$1541,D3130,FreightRates!$D$2:$D$1541,"&lt;="&amp;I3130,FreightRates!$E$2:$E$1541,"&gt;="&amp;I3130)</f>
        <v>2</v>
      </c>
    </row>
    <row r="3131" spans="1:20" x14ac:dyDescent="0.25">
      <c r="A3131" s="10">
        <f>OrderList!A3131</f>
        <v>1447311664.7</v>
      </c>
      <c r="B3131" s="10" t="str">
        <f>OrderList!C3131</f>
        <v>PORT04</v>
      </c>
      <c r="C3131" s="10" t="str">
        <f>OrderList!D3131</f>
        <v>V444_0</v>
      </c>
      <c r="D3131" s="10" t="str">
        <f>OrderList!F3131</f>
        <v>DTP</v>
      </c>
      <c r="E3131" s="10" t="str">
        <f>OrderList!L3131</f>
        <v>PORT09</v>
      </c>
      <c r="F3131" s="10" t="str">
        <f>OrderList!K3131</f>
        <v>PLANT03</v>
      </c>
      <c r="G3131" s="10">
        <f>OrderList!J3131</f>
        <v>1700875</v>
      </c>
      <c r="H3131" s="10">
        <f>OrderList!M3131</f>
        <v>333</v>
      </c>
      <c r="I3131" s="10">
        <f>OrderList!N3131</f>
        <v>11.29764894650064</v>
      </c>
      <c r="O3131" s="10">
        <f>COUNTIF(FreightRates!$A$2:$A$1541,C3131)</f>
        <v>39</v>
      </c>
      <c r="Q3131" s="10">
        <f>COUNTIFS(FreightRates!$A$2:$A$1541,C3131,FreightRates!$B$2:$B$1541,B3131,FreightRates!$C$2:$C$1541,E3131)</f>
        <v>20</v>
      </c>
      <c r="T3131">
        <f>COUNTIFS(FreightRates!$A$2:$A$1541,C3131,FreightRates!$B$2:$B$1541,B3131,FreightRates!$C$2:$C$1541,E3131,FreightRates!$F$2:$F$1541,D3131,FreightRates!$D$2:$D$1541,"&lt;="&amp;I3131,FreightRates!$E$2:$E$1541,"&gt;="&amp;I3131)</f>
        <v>2</v>
      </c>
    </row>
    <row r="3132" spans="1:20" x14ac:dyDescent="0.25">
      <c r="A3132" s="10">
        <f>OrderList!A3132</f>
        <v>1447400291.7</v>
      </c>
      <c r="B3132" s="10" t="str">
        <f>OrderList!C3132</f>
        <v>PORT04</v>
      </c>
      <c r="C3132" s="10" t="str">
        <f>OrderList!D3132</f>
        <v>V444_0</v>
      </c>
      <c r="D3132" s="10" t="str">
        <f>OrderList!F3132</f>
        <v>DTP</v>
      </c>
      <c r="E3132" s="10" t="str">
        <f>OrderList!L3132</f>
        <v>PORT09</v>
      </c>
      <c r="F3132" s="10" t="str">
        <f>OrderList!K3132</f>
        <v>PLANT03</v>
      </c>
      <c r="G3132" s="10">
        <f>OrderList!J3132</f>
        <v>1684703</v>
      </c>
      <c r="H3132" s="10">
        <f>OrderList!M3132</f>
        <v>963</v>
      </c>
      <c r="I3132" s="10">
        <f>OrderList!N3132</f>
        <v>9.5955807079767936</v>
      </c>
      <c r="O3132" s="10">
        <f>COUNTIF(FreightRates!$A$2:$A$1541,C3132)</f>
        <v>39</v>
      </c>
      <c r="Q3132" s="10">
        <f>COUNTIFS(FreightRates!$A$2:$A$1541,C3132,FreightRates!$B$2:$B$1541,B3132,FreightRates!$C$2:$C$1541,E3132)</f>
        <v>20</v>
      </c>
      <c r="T3132">
        <f>COUNTIFS(FreightRates!$A$2:$A$1541,C3132,FreightRates!$B$2:$B$1541,B3132,FreightRates!$C$2:$C$1541,E3132,FreightRates!$F$2:$F$1541,D3132,FreightRates!$D$2:$D$1541,"&lt;="&amp;I3132,FreightRates!$E$2:$E$1541,"&gt;="&amp;I3132)</f>
        <v>2</v>
      </c>
    </row>
    <row r="3133" spans="1:20" x14ac:dyDescent="0.25">
      <c r="A3133" s="10">
        <f>OrderList!A3133</f>
        <v>1447154269.7</v>
      </c>
      <c r="B3133" s="10" t="str">
        <f>OrderList!C3133</f>
        <v>PORT04</v>
      </c>
      <c r="C3133" s="10" t="str">
        <f>OrderList!D3133</f>
        <v>V444_0</v>
      </c>
      <c r="D3133" s="10" t="str">
        <f>OrderList!F3133</f>
        <v>DTP</v>
      </c>
      <c r="E3133" s="10" t="str">
        <f>OrderList!L3133</f>
        <v>PORT09</v>
      </c>
      <c r="F3133" s="10" t="str">
        <f>OrderList!K3133</f>
        <v>PLANT03</v>
      </c>
      <c r="G3133" s="10">
        <f>OrderList!J3133</f>
        <v>1684703</v>
      </c>
      <c r="H3133" s="10">
        <f>OrderList!M3133</f>
        <v>836</v>
      </c>
      <c r="I3133" s="10">
        <f>OrderList!N3133</f>
        <v>6.8901600361444473</v>
      </c>
      <c r="O3133" s="10">
        <f>COUNTIF(FreightRates!$A$2:$A$1541,C3133)</f>
        <v>39</v>
      </c>
      <c r="Q3133" s="10">
        <f>COUNTIFS(FreightRates!$A$2:$A$1541,C3133,FreightRates!$B$2:$B$1541,B3133,FreightRates!$C$2:$C$1541,E3133)</f>
        <v>20</v>
      </c>
      <c r="T3133">
        <f>COUNTIFS(FreightRates!$A$2:$A$1541,C3133,FreightRates!$B$2:$B$1541,B3133,FreightRates!$C$2:$C$1541,E3133,FreightRates!$F$2:$F$1541,D3133,FreightRates!$D$2:$D$1541,"&lt;="&amp;I3133,FreightRates!$E$2:$E$1541,"&gt;="&amp;I3133)</f>
        <v>2</v>
      </c>
    </row>
    <row r="3134" spans="1:20" x14ac:dyDescent="0.25">
      <c r="A3134" s="10">
        <f>OrderList!A3134</f>
        <v>1447304572.7</v>
      </c>
      <c r="B3134" s="10" t="str">
        <f>OrderList!C3134</f>
        <v>PORT04</v>
      </c>
      <c r="C3134" s="10" t="str">
        <f>OrderList!D3134</f>
        <v>V444_0</v>
      </c>
      <c r="D3134" s="10" t="str">
        <f>OrderList!F3134</f>
        <v>DTP</v>
      </c>
      <c r="E3134" s="10" t="str">
        <f>OrderList!L3134</f>
        <v>PORT09</v>
      </c>
      <c r="F3134" s="10" t="str">
        <f>OrderList!K3134</f>
        <v>PLANT03</v>
      </c>
      <c r="G3134" s="10">
        <f>OrderList!J3134</f>
        <v>1684703</v>
      </c>
      <c r="H3134" s="10">
        <f>OrderList!M3134</f>
        <v>614</v>
      </c>
      <c r="I3134" s="10">
        <f>OrderList!N3134</f>
        <v>4.6112096179999584</v>
      </c>
      <c r="O3134" s="10">
        <f>COUNTIF(FreightRates!$A$2:$A$1541,C3134)</f>
        <v>39</v>
      </c>
      <c r="Q3134" s="10">
        <f>COUNTIFS(FreightRates!$A$2:$A$1541,C3134,FreightRates!$B$2:$B$1541,B3134,FreightRates!$C$2:$C$1541,E3134)</f>
        <v>20</v>
      </c>
      <c r="T3134">
        <f>COUNTIFS(FreightRates!$A$2:$A$1541,C3134,FreightRates!$B$2:$B$1541,B3134,FreightRates!$C$2:$C$1541,E3134,FreightRates!$F$2:$F$1541,D3134,FreightRates!$D$2:$D$1541,"&lt;="&amp;I3134,FreightRates!$E$2:$E$1541,"&gt;="&amp;I3134)</f>
        <v>2</v>
      </c>
    </row>
    <row r="3135" spans="1:20" x14ac:dyDescent="0.25">
      <c r="A3135" s="10">
        <f>OrderList!A3135</f>
        <v>1447187003.7</v>
      </c>
      <c r="B3135" s="10" t="str">
        <f>OrderList!C3135</f>
        <v>PORT04</v>
      </c>
      <c r="C3135" s="10" t="str">
        <f>OrderList!D3135</f>
        <v>V444_0</v>
      </c>
      <c r="D3135" s="10" t="str">
        <f>OrderList!F3135</f>
        <v>DTP</v>
      </c>
      <c r="E3135" s="10" t="str">
        <f>OrderList!L3135</f>
        <v>PORT09</v>
      </c>
      <c r="F3135" s="10" t="str">
        <f>OrderList!K3135</f>
        <v>PLANT03</v>
      </c>
      <c r="G3135" s="10">
        <f>OrderList!J3135</f>
        <v>1684703</v>
      </c>
      <c r="H3135" s="10">
        <f>OrderList!M3135</f>
        <v>256</v>
      </c>
      <c r="I3135" s="10">
        <f>OrderList!N3135</f>
        <v>0.22656232227167428</v>
      </c>
      <c r="O3135" s="10">
        <f>COUNTIF(FreightRates!$A$2:$A$1541,C3135)</f>
        <v>39</v>
      </c>
      <c r="Q3135" s="10">
        <f>COUNTIFS(FreightRates!$A$2:$A$1541,C3135,FreightRates!$B$2:$B$1541,B3135,FreightRates!$C$2:$C$1541,E3135)</f>
        <v>20</v>
      </c>
      <c r="T3135">
        <f>COUNTIFS(FreightRates!$A$2:$A$1541,C3135,FreightRates!$B$2:$B$1541,B3135,FreightRates!$C$2:$C$1541,E3135,FreightRates!$F$2:$F$1541,D3135,FreightRates!$D$2:$D$1541,"&lt;="&amp;I3135,FreightRates!$E$2:$E$1541,"&gt;="&amp;I3135)</f>
        <v>2</v>
      </c>
    </row>
    <row r="3136" spans="1:20" x14ac:dyDescent="0.25">
      <c r="A3136" s="10">
        <f>OrderList!A3136</f>
        <v>1447396710.7</v>
      </c>
      <c r="B3136" s="10" t="str">
        <f>OrderList!C3136</f>
        <v>PORT04</v>
      </c>
      <c r="C3136" s="10" t="str">
        <f>OrderList!D3136</f>
        <v>V444_0</v>
      </c>
      <c r="D3136" s="10" t="str">
        <f>OrderList!F3136</f>
        <v>DTP</v>
      </c>
      <c r="E3136" s="10" t="str">
        <f>OrderList!L3136</f>
        <v>PORT09</v>
      </c>
      <c r="F3136" s="10" t="str">
        <f>OrderList!K3136</f>
        <v>PLANT03</v>
      </c>
      <c r="G3136" s="10">
        <f>OrderList!J3136</f>
        <v>1684703</v>
      </c>
      <c r="H3136" s="10">
        <f>OrderList!M3136</f>
        <v>761</v>
      </c>
      <c r="I3136" s="10">
        <f>OrderList!N3136</f>
        <v>6.9034872315721927</v>
      </c>
      <c r="O3136" s="10">
        <f>COUNTIF(FreightRates!$A$2:$A$1541,C3136)</f>
        <v>39</v>
      </c>
      <c r="Q3136" s="10">
        <f>COUNTIFS(FreightRates!$A$2:$A$1541,C3136,FreightRates!$B$2:$B$1541,B3136,FreightRates!$C$2:$C$1541,E3136)</f>
        <v>20</v>
      </c>
      <c r="T3136">
        <f>COUNTIFS(FreightRates!$A$2:$A$1541,C3136,FreightRates!$B$2:$B$1541,B3136,FreightRates!$C$2:$C$1541,E3136,FreightRates!$F$2:$F$1541,D3136,FreightRates!$D$2:$D$1541,"&lt;="&amp;I3136,FreightRates!$E$2:$E$1541,"&gt;="&amp;I3136)</f>
        <v>2</v>
      </c>
    </row>
    <row r="3137" spans="1:20" x14ac:dyDescent="0.25">
      <c r="A3137" s="10">
        <f>OrderList!A3137</f>
        <v>1447232622.7</v>
      </c>
      <c r="B3137" s="10" t="str">
        <f>OrderList!C3137</f>
        <v>PORT04</v>
      </c>
      <c r="C3137" s="10" t="str">
        <f>OrderList!D3137</f>
        <v>V444_0</v>
      </c>
      <c r="D3137" s="10" t="str">
        <f>OrderList!F3137</f>
        <v>DTP</v>
      </c>
      <c r="E3137" s="10" t="str">
        <f>OrderList!L3137</f>
        <v>PORT09</v>
      </c>
      <c r="F3137" s="10" t="str">
        <f>OrderList!K3137</f>
        <v>PLANT03</v>
      </c>
      <c r="G3137" s="10">
        <f>OrderList!J3137</f>
        <v>1684703</v>
      </c>
      <c r="H3137" s="10">
        <f>OrderList!M3137</f>
        <v>1057</v>
      </c>
      <c r="I3137" s="10">
        <f>OrderList!N3137</f>
        <v>11.301922065647307</v>
      </c>
      <c r="O3137" s="10">
        <f>COUNTIF(FreightRates!$A$2:$A$1541,C3137)</f>
        <v>39</v>
      </c>
      <c r="Q3137" s="10">
        <f>COUNTIFS(FreightRates!$A$2:$A$1541,C3137,FreightRates!$B$2:$B$1541,B3137,FreightRates!$C$2:$C$1541,E3137)</f>
        <v>20</v>
      </c>
      <c r="T3137">
        <f>COUNTIFS(FreightRates!$A$2:$A$1541,C3137,FreightRates!$B$2:$B$1541,B3137,FreightRates!$C$2:$C$1541,E3137,FreightRates!$F$2:$F$1541,D3137,FreightRates!$D$2:$D$1541,"&lt;="&amp;I3137,FreightRates!$E$2:$E$1541,"&gt;="&amp;I3137)</f>
        <v>2</v>
      </c>
    </row>
    <row r="3138" spans="1:20" x14ac:dyDescent="0.25">
      <c r="A3138" s="10">
        <f>OrderList!A3138</f>
        <v>1447377249.7</v>
      </c>
      <c r="B3138" s="10" t="str">
        <f>OrderList!C3138</f>
        <v>PORT04</v>
      </c>
      <c r="C3138" s="10" t="str">
        <f>OrderList!D3138</f>
        <v>V444_0</v>
      </c>
      <c r="D3138" s="10" t="str">
        <f>OrderList!F3138</f>
        <v>DTP</v>
      </c>
      <c r="E3138" s="10" t="str">
        <f>OrderList!L3138</f>
        <v>PORT09</v>
      </c>
      <c r="F3138" s="10" t="str">
        <f>OrderList!K3138</f>
        <v>PLANT03</v>
      </c>
      <c r="G3138" s="10">
        <f>OrderList!J3138</f>
        <v>1684703</v>
      </c>
      <c r="H3138" s="10">
        <f>OrderList!M3138</f>
        <v>436</v>
      </c>
      <c r="I3138" s="10">
        <f>OrderList!N3138</f>
        <v>2.1323512684392871</v>
      </c>
      <c r="O3138" s="10">
        <f>COUNTIF(FreightRates!$A$2:$A$1541,C3138)</f>
        <v>39</v>
      </c>
      <c r="Q3138" s="10">
        <f>COUNTIFS(FreightRates!$A$2:$A$1541,C3138,FreightRates!$B$2:$B$1541,B3138,FreightRates!$C$2:$C$1541,E3138)</f>
        <v>20</v>
      </c>
      <c r="T3138">
        <f>COUNTIFS(FreightRates!$A$2:$A$1541,C3138,FreightRates!$B$2:$B$1541,B3138,FreightRates!$C$2:$C$1541,E3138,FreightRates!$F$2:$F$1541,D3138,FreightRates!$D$2:$D$1541,"&lt;="&amp;I3138,FreightRates!$E$2:$E$1541,"&gt;="&amp;I3138)</f>
        <v>2</v>
      </c>
    </row>
    <row r="3139" spans="1:20" x14ac:dyDescent="0.25">
      <c r="A3139" s="10">
        <f>OrderList!A3139</f>
        <v>1447183454.7</v>
      </c>
      <c r="B3139" s="10" t="str">
        <f>OrderList!C3139</f>
        <v>PORT04</v>
      </c>
      <c r="C3139" s="10" t="str">
        <f>OrderList!D3139</f>
        <v>V444_0</v>
      </c>
      <c r="D3139" s="10" t="str">
        <f>OrderList!F3139</f>
        <v>DTP</v>
      </c>
      <c r="E3139" s="10" t="str">
        <f>OrderList!L3139</f>
        <v>PORT09</v>
      </c>
      <c r="F3139" s="10" t="str">
        <f>OrderList!K3139</f>
        <v>PLANT03</v>
      </c>
      <c r="G3139" s="10">
        <f>OrderList!J3139</f>
        <v>1684703</v>
      </c>
      <c r="H3139" s="10">
        <f>OrderList!M3139</f>
        <v>377</v>
      </c>
      <c r="I3139" s="10">
        <f>OrderList!N3139</f>
        <v>0.89292209365895159</v>
      </c>
      <c r="O3139" s="10">
        <f>COUNTIF(FreightRates!$A$2:$A$1541,C3139)</f>
        <v>39</v>
      </c>
      <c r="Q3139" s="10">
        <f>COUNTIFS(FreightRates!$A$2:$A$1541,C3139,FreightRates!$B$2:$B$1541,B3139,FreightRates!$C$2:$C$1541,E3139)</f>
        <v>20</v>
      </c>
      <c r="T3139">
        <f>COUNTIFS(FreightRates!$A$2:$A$1541,C3139,FreightRates!$B$2:$B$1541,B3139,FreightRates!$C$2:$C$1541,E3139,FreightRates!$F$2:$F$1541,D3139,FreightRates!$D$2:$D$1541,"&lt;="&amp;I3139,FreightRates!$E$2:$E$1541,"&gt;="&amp;I3139)</f>
        <v>2</v>
      </c>
    </row>
    <row r="3140" spans="1:20" x14ac:dyDescent="0.25">
      <c r="A3140" s="10">
        <f>OrderList!A3140</f>
        <v>1447183463.7</v>
      </c>
      <c r="B3140" s="10" t="str">
        <f>OrderList!C3140</f>
        <v>PORT04</v>
      </c>
      <c r="C3140" s="10" t="str">
        <f>OrderList!D3140</f>
        <v>V444_0</v>
      </c>
      <c r="D3140" s="10" t="str">
        <f>OrderList!F3140</f>
        <v>DTP</v>
      </c>
      <c r="E3140" s="10" t="str">
        <f>OrderList!L3140</f>
        <v>PORT09</v>
      </c>
      <c r="F3140" s="10" t="str">
        <f>OrderList!K3140</f>
        <v>PLANT03</v>
      </c>
      <c r="G3140" s="10">
        <f>OrderList!J3140</f>
        <v>1684703</v>
      </c>
      <c r="H3140" s="10">
        <f>OrderList!M3140</f>
        <v>643</v>
      </c>
      <c r="I3140" s="10">
        <f>OrderList!N3140</f>
        <v>4.8644263311271239</v>
      </c>
      <c r="O3140" s="10">
        <f>COUNTIF(FreightRates!$A$2:$A$1541,C3140)</f>
        <v>39</v>
      </c>
      <c r="Q3140" s="10">
        <f>COUNTIFS(FreightRates!$A$2:$A$1541,C3140,FreightRates!$B$2:$B$1541,B3140,FreightRates!$C$2:$C$1541,E3140)</f>
        <v>20</v>
      </c>
      <c r="T3140">
        <f>COUNTIFS(FreightRates!$A$2:$A$1541,C3140,FreightRates!$B$2:$B$1541,B3140,FreightRates!$C$2:$C$1541,E3140,FreightRates!$F$2:$F$1541,D3140,FreightRates!$D$2:$D$1541,"&lt;="&amp;I3140,FreightRates!$E$2:$E$1541,"&gt;="&amp;I3140)</f>
        <v>2</v>
      </c>
    </row>
    <row r="3141" spans="1:20" x14ac:dyDescent="0.25">
      <c r="A3141" s="10">
        <f>OrderList!A3141</f>
        <v>1447275591.7</v>
      </c>
      <c r="B3141" s="10" t="str">
        <f>OrderList!C3141</f>
        <v>PORT04</v>
      </c>
      <c r="C3141" s="10" t="str">
        <f>OrderList!D3141</f>
        <v>V444_0</v>
      </c>
      <c r="D3141" s="10" t="str">
        <f>OrderList!F3141</f>
        <v>DTP</v>
      </c>
      <c r="E3141" s="10" t="str">
        <f>OrderList!L3141</f>
        <v>PORT09</v>
      </c>
      <c r="F3141" s="10" t="str">
        <f>OrderList!K3141</f>
        <v>PLANT03</v>
      </c>
      <c r="G3141" s="10">
        <f>OrderList!J3141</f>
        <v>1684703</v>
      </c>
      <c r="H3141" s="10">
        <f>OrderList!M3141</f>
        <v>335</v>
      </c>
      <c r="I3141" s="10">
        <f>OrderList!N3141</f>
        <v>1.292737956491318</v>
      </c>
      <c r="O3141" s="10">
        <f>COUNTIF(FreightRates!$A$2:$A$1541,C3141)</f>
        <v>39</v>
      </c>
      <c r="Q3141" s="10">
        <f>COUNTIFS(FreightRates!$A$2:$A$1541,C3141,FreightRates!$B$2:$B$1541,B3141,FreightRates!$C$2:$C$1541,E3141)</f>
        <v>20</v>
      </c>
      <c r="T3141">
        <f>COUNTIFS(FreightRates!$A$2:$A$1541,C3141,FreightRates!$B$2:$B$1541,B3141,FreightRates!$C$2:$C$1541,E3141,FreightRates!$F$2:$F$1541,D3141,FreightRates!$D$2:$D$1541,"&lt;="&amp;I3141,FreightRates!$E$2:$E$1541,"&gt;="&amp;I3141)</f>
        <v>2</v>
      </c>
    </row>
    <row r="3142" spans="1:20" x14ac:dyDescent="0.25">
      <c r="A3142" s="10">
        <f>OrderList!A3142</f>
        <v>1447400293.7</v>
      </c>
      <c r="B3142" s="10" t="str">
        <f>OrderList!C3142</f>
        <v>PORT04</v>
      </c>
      <c r="C3142" s="10" t="str">
        <f>OrderList!D3142</f>
        <v>V444_0</v>
      </c>
      <c r="D3142" s="10" t="str">
        <f>OrderList!F3142</f>
        <v>DTP</v>
      </c>
      <c r="E3142" s="10" t="str">
        <f>OrderList!L3142</f>
        <v>PORT09</v>
      </c>
      <c r="F3142" s="10" t="str">
        <f>OrderList!K3142</f>
        <v>PLANT03</v>
      </c>
      <c r="G3142" s="10">
        <f>OrderList!J3142</f>
        <v>1684703</v>
      </c>
      <c r="H3142" s="10">
        <f>OrderList!M3142</f>
        <v>437</v>
      </c>
      <c r="I3142" s="10">
        <f>OrderList!N3142</f>
        <v>1.4260099107687734</v>
      </c>
      <c r="O3142" s="10">
        <f>COUNTIF(FreightRates!$A$2:$A$1541,C3142)</f>
        <v>39</v>
      </c>
      <c r="Q3142" s="10">
        <f>COUNTIFS(FreightRates!$A$2:$A$1541,C3142,FreightRates!$B$2:$B$1541,B3142,FreightRates!$C$2:$C$1541,E3142)</f>
        <v>20</v>
      </c>
      <c r="T3142">
        <f>COUNTIFS(FreightRates!$A$2:$A$1541,C3142,FreightRates!$B$2:$B$1541,B3142,FreightRates!$C$2:$C$1541,E3142,FreightRates!$F$2:$F$1541,D3142,FreightRates!$D$2:$D$1541,"&lt;="&amp;I3142,FreightRates!$E$2:$E$1541,"&gt;="&amp;I3142)</f>
        <v>2</v>
      </c>
    </row>
    <row r="3143" spans="1:20" x14ac:dyDescent="0.25">
      <c r="A3143" s="10">
        <f>OrderList!A3143</f>
        <v>1447207730.7</v>
      </c>
      <c r="B3143" s="10" t="str">
        <f>OrderList!C3143</f>
        <v>PORT04</v>
      </c>
      <c r="C3143" s="10" t="str">
        <f>OrderList!D3143</f>
        <v>V444_0</v>
      </c>
      <c r="D3143" s="10" t="str">
        <f>OrderList!F3143</f>
        <v>DTP</v>
      </c>
      <c r="E3143" s="10" t="str">
        <f>OrderList!L3143</f>
        <v>PORT09</v>
      </c>
      <c r="F3143" s="10" t="str">
        <f>OrderList!K3143</f>
        <v>PLANT03</v>
      </c>
      <c r="G3143" s="10">
        <f>OrderList!J3143</f>
        <v>1684703</v>
      </c>
      <c r="H3143" s="10">
        <f>OrderList!M3143</f>
        <v>330</v>
      </c>
      <c r="I3143" s="10">
        <f>OrderList!N3143</f>
        <v>0.63970538053178616</v>
      </c>
      <c r="O3143" s="10">
        <f>COUNTIF(FreightRates!$A$2:$A$1541,C3143)</f>
        <v>39</v>
      </c>
      <c r="Q3143" s="10">
        <f>COUNTIFS(FreightRates!$A$2:$A$1541,C3143,FreightRates!$B$2:$B$1541,B3143,FreightRates!$C$2:$C$1541,E3143)</f>
        <v>20</v>
      </c>
      <c r="T3143">
        <f>COUNTIFS(FreightRates!$A$2:$A$1541,C3143,FreightRates!$B$2:$B$1541,B3143,FreightRates!$C$2:$C$1541,E3143,FreightRates!$F$2:$F$1541,D3143,FreightRates!$D$2:$D$1541,"&lt;="&amp;I3143,FreightRates!$E$2:$E$1541,"&gt;="&amp;I3143)</f>
        <v>2</v>
      </c>
    </row>
    <row r="3144" spans="1:20" x14ac:dyDescent="0.25">
      <c r="A3144" s="10">
        <f>OrderList!A3144</f>
        <v>1447183455.7</v>
      </c>
      <c r="B3144" s="10" t="str">
        <f>OrderList!C3144</f>
        <v>PORT04</v>
      </c>
      <c r="C3144" s="10" t="str">
        <f>OrderList!D3144</f>
        <v>V444_0</v>
      </c>
      <c r="D3144" s="10" t="str">
        <f>OrderList!F3144</f>
        <v>DTP</v>
      </c>
      <c r="E3144" s="10" t="str">
        <f>OrderList!L3144</f>
        <v>PORT09</v>
      </c>
      <c r="F3144" s="10" t="str">
        <f>OrderList!K3144</f>
        <v>PLANT03</v>
      </c>
      <c r="G3144" s="10">
        <f>OrderList!J3144</f>
        <v>1684703</v>
      </c>
      <c r="H3144" s="10">
        <f>OrderList!M3144</f>
        <v>612</v>
      </c>
      <c r="I3144" s="10">
        <f>OrderList!N3144</f>
        <v>3.7182875243410072</v>
      </c>
      <c r="O3144" s="10">
        <f>COUNTIF(FreightRates!$A$2:$A$1541,C3144)</f>
        <v>39</v>
      </c>
      <c r="Q3144" s="10">
        <f>COUNTIFS(FreightRates!$A$2:$A$1541,C3144,FreightRates!$B$2:$B$1541,B3144,FreightRates!$C$2:$C$1541,E3144)</f>
        <v>20</v>
      </c>
      <c r="T3144">
        <f>COUNTIFS(FreightRates!$A$2:$A$1541,C3144,FreightRates!$B$2:$B$1541,B3144,FreightRates!$C$2:$C$1541,E3144,FreightRates!$F$2:$F$1541,D3144,FreightRates!$D$2:$D$1541,"&lt;="&amp;I3144,FreightRates!$E$2:$E$1541,"&gt;="&amp;I3144)</f>
        <v>2</v>
      </c>
    </row>
    <row r="3145" spans="1:20" x14ac:dyDescent="0.25">
      <c r="A3145" s="10">
        <f>OrderList!A3145</f>
        <v>1447232621.7</v>
      </c>
      <c r="B3145" s="10" t="str">
        <f>OrderList!C3145</f>
        <v>PORT04</v>
      </c>
      <c r="C3145" s="10" t="str">
        <f>OrderList!D3145</f>
        <v>V444_0</v>
      </c>
      <c r="D3145" s="10" t="str">
        <f>OrderList!F3145</f>
        <v>DTP</v>
      </c>
      <c r="E3145" s="10" t="str">
        <f>OrderList!L3145</f>
        <v>PORT09</v>
      </c>
      <c r="F3145" s="10" t="str">
        <f>OrderList!K3145</f>
        <v>PLANT03</v>
      </c>
      <c r="G3145" s="10">
        <f>OrderList!J3145</f>
        <v>1684703</v>
      </c>
      <c r="H3145" s="10">
        <f>OrderList!M3145</f>
        <v>591</v>
      </c>
      <c r="I3145" s="10">
        <f>OrderList!N3145</f>
        <v>3.4250892249306051</v>
      </c>
      <c r="O3145" s="10">
        <f>COUNTIF(FreightRates!$A$2:$A$1541,C3145)</f>
        <v>39</v>
      </c>
      <c r="Q3145" s="10">
        <f>COUNTIFS(FreightRates!$A$2:$A$1541,C3145,FreightRates!$B$2:$B$1541,B3145,FreightRates!$C$2:$C$1541,E3145)</f>
        <v>20</v>
      </c>
      <c r="T3145">
        <f>COUNTIFS(FreightRates!$A$2:$A$1541,C3145,FreightRates!$B$2:$B$1541,B3145,FreightRates!$C$2:$C$1541,E3145,FreightRates!$F$2:$F$1541,D3145,FreightRates!$D$2:$D$1541,"&lt;="&amp;I3145,FreightRates!$E$2:$E$1541,"&gt;="&amp;I3145)</f>
        <v>2</v>
      </c>
    </row>
    <row r="3146" spans="1:20" x14ac:dyDescent="0.25">
      <c r="A3146" s="10">
        <f>OrderList!A3146</f>
        <v>1447304573.7</v>
      </c>
      <c r="B3146" s="10" t="str">
        <f>OrderList!C3146</f>
        <v>PORT04</v>
      </c>
      <c r="C3146" s="10" t="str">
        <f>OrderList!D3146</f>
        <v>V444_0</v>
      </c>
      <c r="D3146" s="10" t="str">
        <f>OrderList!F3146</f>
        <v>DTP</v>
      </c>
      <c r="E3146" s="10" t="str">
        <f>OrderList!L3146</f>
        <v>PORT09</v>
      </c>
      <c r="F3146" s="10" t="str">
        <f>OrderList!K3146</f>
        <v>PLANT03</v>
      </c>
      <c r="G3146" s="10">
        <f>OrderList!J3146</f>
        <v>1684703</v>
      </c>
      <c r="H3146" s="10">
        <f>OrderList!M3146</f>
        <v>382</v>
      </c>
      <c r="I3146" s="10">
        <f>OrderList!N3146</f>
        <v>1.5459546696184834</v>
      </c>
      <c r="O3146" s="10">
        <f>COUNTIF(FreightRates!$A$2:$A$1541,C3146)</f>
        <v>39</v>
      </c>
      <c r="Q3146" s="10">
        <f>COUNTIFS(FreightRates!$A$2:$A$1541,C3146,FreightRates!$B$2:$B$1541,B3146,FreightRates!$C$2:$C$1541,E3146)</f>
        <v>20</v>
      </c>
      <c r="T3146">
        <f>COUNTIFS(FreightRates!$A$2:$A$1541,C3146,FreightRates!$B$2:$B$1541,B3146,FreightRates!$C$2:$C$1541,E3146,FreightRates!$F$2:$F$1541,D3146,FreightRates!$D$2:$D$1541,"&lt;="&amp;I3146,FreightRates!$E$2:$E$1541,"&gt;="&amp;I3146)</f>
        <v>2</v>
      </c>
    </row>
    <row r="3147" spans="1:20" x14ac:dyDescent="0.25">
      <c r="A3147" s="10">
        <f>OrderList!A3147</f>
        <v>1447141579.7</v>
      </c>
      <c r="B3147" s="10" t="str">
        <f>OrderList!C3147</f>
        <v>PORT04</v>
      </c>
      <c r="C3147" s="10" t="str">
        <f>OrderList!D3147</f>
        <v>V444_0</v>
      </c>
      <c r="D3147" s="10" t="str">
        <f>OrderList!F3147</f>
        <v>DTP</v>
      </c>
      <c r="E3147" s="10" t="str">
        <f>OrderList!L3147</f>
        <v>PORT09</v>
      </c>
      <c r="F3147" s="10" t="str">
        <f>OrderList!K3147</f>
        <v>PLANT03</v>
      </c>
      <c r="G3147" s="10">
        <f>OrderList!J3147</f>
        <v>1684703</v>
      </c>
      <c r="H3147" s="10">
        <f>OrderList!M3147</f>
        <v>390</v>
      </c>
      <c r="I3147" s="10">
        <f>OrderList!N3147</f>
        <v>2.0790424867283051</v>
      </c>
      <c r="O3147" s="10">
        <f>COUNTIF(FreightRates!$A$2:$A$1541,C3147)</f>
        <v>39</v>
      </c>
      <c r="Q3147" s="10">
        <f>COUNTIFS(FreightRates!$A$2:$A$1541,C3147,FreightRates!$B$2:$B$1541,B3147,FreightRates!$C$2:$C$1541,E3147)</f>
        <v>20</v>
      </c>
      <c r="T3147">
        <f>COUNTIFS(FreightRates!$A$2:$A$1541,C3147,FreightRates!$B$2:$B$1541,B3147,FreightRates!$C$2:$C$1541,E3147,FreightRates!$F$2:$F$1541,D3147,FreightRates!$D$2:$D$1541,"&lt;="&amp;I3147,FreightRates!$E$2:$E$1541,"&gt;="&amp;I3147)</f>
        <v>2</v>
      </c>
    </row>
    <row r="3148" spans="1:20" x14ac:dyDescent="0.25">
      <c r="A3148" s="10">
        <f>OrderList!A3148</f>
        <v>1447275592.7</v>
      </c>
      <c r="B3148" s="10" t="str">
        <f>OrderList!C3148</f>
        <v>PORT04</v>
      </c>
      <c r="C3148" s="10" t="str">
        <f>OrderList!D3148</f>
        <v>V444_0</v>
      </c>
      <c r="D3148" s="10" t="str">
        <f>OrderList!F3148</f>
        <v>DTP</v>
      </c>
      <c r="E3148" s="10" t="str">
        <f>OrderList!L3148</f>
        <v>PORT09</v>
      </c>
      <c r="F3148" s="10" t="str">
        <f>OrderList!K3148</f>
        <v>PLANT03</v>
      </c>
      <c r="G3148" s="10">
        <f>OrderList!J3148</f>
        <v>1684703</v>
      </c>
      <c r="H3148" s="10">
        <f>OrderList!M3148</f>
        <v>344</v>
      </c>
      <c r="I3148" s="10">
        <f>OrderList!N3148</f>
        <v>0.67968696681502283</v>
      </c>
      <c r="O3148" s="10">
        <f>COUNTIF(FreightRates!$A$2:$A$1541,C3148)</f>
        <v>39</v>
      </c>
      <c r="Q3148" s="10">
        <f>COUNTIFS(FreightRates!$A$2:$A$1541,C3148,FreightRates!$B$2:$B$1541,B3148,FreightRates!$C$2:$C$1541,E3148)</f>
        <v>20</v>
      </c>
      <c r="T3148">
        <f>COUNTIFS(FreightRates!$A$2:$A$1541,C3148,FreightRates!$B$2:$B$1541,B3148,FreightRates!$C$2:$C$1541,E3148,FreightRates!$F$2:$F$1541,D3148,FreightRates!$D$2:$D$1541,"&lt;="&amp;I3148,FreightRates!$E$2:$E$1541,"&gt;="&amp;I3148)</f>
        <v>2</v>
      </c>
    </row>
    <row r="3149" spans="1:20" x14ac:dyDescent="0.25">
      <c r="A3149" s="10">
        <f>OrderList!A3149</f>
        <v>1447207734.7</v>
      </c>
      <c r="B3149" s="10" t="str">
        <f>OrderList!C3149</f>
        <v>PORT04</v>
      </c>
      <c r="C3149" s="10" t="str">
        <f>OrderList!D3149</f>
        <v>V444_0</v>
      </c>
      <c r="D3149" s="10" t="str">
        <f>OrderList!F3149</f>
        <v>DTP</v>
      </c>
      <c r="E3149" s="10" t="str">
        <f>OrderList!L3149</f>
        <v>PORT09</v>
      </c>
      <c r="F3149" s="10" t="str">
        <f>OrderList!K3149</f>
        <v>PLANT03</v>
      </c>
      <c r="G3149" s="10">
        <f>OrderList!J3149</f>
        <v>1684703</v>
      </c>
      <c r="H3149" s="10">
        <f>OrderList!M3149</f>
        <v>385</v>
      </c>
      <c r="I3149" s="10">
        <f>OrderList!N3149</f>
        <v>1.7858441873179032</v>
      </c>
      <c r="O3149" s="10">
        <f>COUNTIF(FreightRates!$A$2:$A$1541,C3149)</f>
        <v>39</v>
      </c>
      <c r="Q3149" s="10">
        <f>COUNTIFS(FreightRates!$A$2:$A$1541,C3149,FreightRates!$B$2:$B$1541,B3149,FreightRates!$C$2:$C$1541,E3149)</f>
        <v>20</v>
      </c>
      <c r="T3149">
        <f>COUNTIFS(FreightRates!$A$2:$A$1541,C3149,FreightRates!$B$2:$B$1541,B3149,FreightRates!$C$2:$C$1541,E3149,FreightRates!$F$2:$F$1541,D3149,FreightRates!$D$2:$D$1541,"&lt;="&amp;I3149,FreightRates!$E$2:$E$1541,"&gt;="&amp;I3149)</f>
        <v>2</v>
      </c>
    </row>
    <row r="3150" spans="1:20" x14ac:dyDescent="0.25">
      <c r="A3150" s="10">
        <f>OrderList!A3150</f>
        <v>1447304571.7</v>
      </c>
      <c r="B3150" s="10" t="str">
        <f>OrderList!C3150</f>
        <v>PORT04</v>
      </c>
      <c r="C3150" s="10" t="str">
        <f>OrderList!D3150</f>
        <v>V444_0</v>
      </c>
      <c r="D3150" s="10" t="str">
        <f>OrderList!F3150</f>
        <v>DTP</v>
      </c>
      <c r="E3150" s="10" t="str">
        <f>OrderList!L3150</f>
        <v>PORT09</v>
      </c>
      <c r="F3150" s="10" t="str">
        <f>OrderList!K3150</f>
        <v>PLANT03</v>
      </c>
      <c r="G3150" s="10">
        <f>OrderList!J3150</f>
        <v>1684703</v>
      </c>
      <c r="H3150" s="10">
        <f>OrderList!M3150</f>
        <v>443</v>
      </c>
      <c r="I3150" s="10">
        <f>OrderList!N3150</f>
        <v>2.0790424867283051</v>
      </c>
      <c r="O3150" s="10">
        <f>COUNTIF(FreightRates!$A$2:$A$1541,C3150)</f>
        <v>39</v>
      </c>
      <c r="Q3150" s="10">
        <f>COUNTIFS(FreightRates!$A$2:$A$1541,C3150,FreightRates!$B$2:$B$1541,B3150,FreightRates!$C$2:$C$1541,E3150)</f>
        <v>20</v>
      </c>
      <c r="T3150">
        <f>COUNTIFS(FreightRates!$A$2:$A$1541,C3150,FreightRates!$B$2:$B$1541,B3150,FreightRates!$C$2:$C$1541,E3150,FreightRates!$F$2:$F$1541,D3150,FreightRates!$D$2:$D$1541,"&lt;="&amp;I3150,FreightRates!$E$2:$E$1541,"&gt;="&amp;I3150)</f>
        <v>2</v>
      </c>
    </row>
    <row r="3151" spans="1:20" x14ac:dyDescent="0.25">
      <c r="A3151" s="10">
        <f>OrderList!A3151</f>
        <v>1447207733.7</v>
      </c>
      <c r="B3151" s="10" t="str">
        <f>OrderList!C3151</f>
        <v>PORT04</v>
      </c>
      <c r="C3151" s="10" t="str">
        <f>OrderList!D3151</f>
        <v>V444_0</v>
      </c>
      <c r="D3151" s="10" t="str">
        <f>OrderList!F3151</f>
        <v>DTP</v>
      </c>
      <c r="E3151" s="10" t="str">
        <f>OrderList!L3151</f>
        <v>PORT09</v>
      </c>
      <c r="F3151" s="10" t="str">
        <f>OrderList!K3151</f>
        <v>PLANT03</v>
      </c>
      <c r="G3151" s="10">
        <f>OrderList!J3151</f>
        <v>1684703</v>
      </c>
      <c r="H3151" s="10">
        <f>OrderList!M3151</f>
        <v>500</v>
      </c>
      <c r="I3151" s="10">
        <f>OrderList!N3151</f>
        <v>3.1052365346647122</v>
      </c>
      <c r="O3151" s="10">
        <f>COUNTIF(FreightRates!$A$2:$A$1541,C3151)</f>
        <v>39</v>
      </c>
      <c r="Q3151" s="10">
        <f>COUNTIFS(FreightRates!$A$2:$A$1541,C3151,FreightRates!$B$2:$B$1541,B3151,FreightRates!$C$2:$C$1541,E3151)</f>
        <v>20</v>
      </c>
      <c r="T3151">
        <f>COUNTIFS(FreightRates!$A$2:$A$1541,C3151,FreightRates!$B$2:$B$1541,B3151,FreightRates!$C$2:$C$1541,E3151,FreightRates!$F$2:$F$1541,D3151,FreightRates!$D$2:$D$1541,"&lt;="&amp;I3151,FreightRates!$E$2:$E$1541,"&gt;="&amp;I3151)</f>
        <v>2</v>
      </c>
    </row>
    <row r="3152" spans="1:20" x14ac:dyDescent="0.25">
      <c r="A3152" s="10">
        <f>OrderList!A3152</f>
        <v>1447167185.7</v>
      </c>
      <c r="B3152" s="10" t="str">
        <f>OrderList!C3152</f>
        <v>PORT04</v>
      </c>
      <c r="C3152" s="10" t="str">
        <f>OrderList!D3152</f>
        <v>V444_0</v>
      </c>
      <c r="D3152" s="10" t="str">
        <f>OrderList!F3152</f>
        <v>DTP</v>
      </c>
      <c r="E3152" s="10" t="str">
        <f>OrderList!L3152</f>
        <v>PORT09</v>
      </c>
      <c r="F3152" s="10" t="str">
        <f>OrderList!K3152</f>
        <v>PLANT03</v>
      </c>
      <c r="G3152" s="10">
        <f>OrderList!J3152</f>
        <v>1684703</v>
      </c>
      <c r="H3152" s="10">
        <f>OrderList!M3152</f>
        <v>1149</v>
      </c>
      <c r="I3152" s="10">
        <f>OrderList!N3152</f>
        <v>10.4</v>
      </c>
      <c r="O3152" s="10">
        <f>COUNTIF(FreightRates!$A$2:$A$1541,C3152)</f>
        <v>39</v>
      </c>
      <c r="Q3152" s="10">
        <f>COUNTIFS(FreightRates!$A$2:$A$1541,C3152,FreightRates!$B$2:$B$1541,B3152,FreightRates!$C$2:$C$1541,E3152)</f>
        <v>20</v>
      </c>
      <c r="T3152">
        <f>COUNTIFS(FreightRates!$A$2:$A$1541,C3152,FreightRates!$B$2:$B$1541,B3152,FreightRates!$C$2:$C$1541,E3152,FreightRates!$F$2:$F$1541,D3152,FreightRates!$D$2:$D$1541,"&lt;="&amp;I3152,FreightRates!$E$2:$E$1541,"&gt;="&amp;I3152)</f>
        <v>2</v>
      </c>
    </row>
    <row r="3153" spans="1:20" x14ac:dyDescent="0.25">
      <c r="A3153" s="10">
        <f>OrderList!A3153</f>
        <v>1447137221.7</v>
      </c>
      <c r="B3153" s="10" t="str">
        <f>OrderList!C3153</f>
        <v>PORT04</v>
      </c>
      <c r="C3153" s="10" t="str">
        <f>OrderList!D3153</f>
        <v>V444_0</v>
      </c>
      <c r="D3153" s="10" t="str">
        <f>OrderList!F3153</f>
        <v>DTP</v>
      </c>
      <c r="E3153" s="10" t="str">
        <f>OrderList!L3153</f>
        <v>PORT09</v>
      </c>
      <c r="F3153" s="10" t="str">
        <f>OrderList!K3153</f>
        <v>PLANT03</v>
      </c>
      <c r="G3153" s="10">
        <f>OrderList!J3153</f>
        <v>1684703</v>
      </c>
      <c r="H3153" s="10">
        <f>OrderList!M3153</f>
        <v>1116</v>
      </c>
      <c r="I3153" s="10">
        <f>OrderList!N3153</f>
        <v>12.54</v>
      </c>
      <c r="O3153" s="10">
        <f>COUNTIF(FreightRates!$A$2:$A$1541,C3153)</f>
        <v>39</v>
      </c>
      <c r="Q3153" s="10">
        <f>COUNTIFS(FreightRates!$A$2:$A$1541,C3153,FreightRates!$B$2:$B$1541,B3153,FreightRates!$C$2:$C$1541,E3153)</f>
        <v>20</v>
      </c>
      <c r="T3153">
        <f>COUNTIFS(FreightRates!$A$2:$A$1541,C3153,FreightRates!$B$2:$B$1541,B3153,FreightRates!$C$2:$C$1541,E3153,FreightRates!$F$2:$F$1541,D3153,FreightRates!$D$2:$D$1541,"&lt;="&amp;I3153,FreightRates!$E$2:$E$1541,"&gt;="&amp;I3153)</f>
        <v>2</v>
      </c>
    </row>
    <row r="3154" spans="1:20" x14ac:dyDescent="0.25">
      <c r="A3154" s="10">
        <f>OrderList!A3154</f>
        <v>1447296078.7</v>
      </c>
      <c r="B3154" s="10" t="str">
        <f>OrderList!C3154</f>
        <v>PORT04</v>
      </c>
      <c r="C3154" s="10" t="str">
        <f>OrderList!D3154</f>
        <v>V444_0</v>
      </c>
      <c r="D3154" s="10" t="str">
        <f>OrderList!F3154</f>
        <v>DTP</v>
      </c>
      <c r="E3154" s="10" t="str">
        <f>OrderList!L3154</f>
        <v>PORT09</v>
      </c>
      <c r="F3154" s="10" t="str">
        <f>OrderList!K3154</f>
        <v>PLANT03</v>
      </c>
      <c r="G3154" s="10">
        <f>OrderList!J3154</f>
        <v>1694720</v>
      </c>
      <c r="H3154" s="10">
        <f>OrderList!M3154</f>
        <v>614</v>
      </c>
      <c r="I3154" s="10">
        <f>OrderList!N3154</f>
        <v>3.6935586867882564</v>
      </c>
      <c r="O3154" s="10">
        <f>COUNTIF(FreightRates!$A$2:$A$1541,C3154)</f>
        <v>39</v>
      </c>
      <c r="Q3154" s="10">
        <f>COUNTIFS(FreightRates!$A$2:$A$1541,C3154,FreightRates!$B$2:$B$1541,B3154,FreightRates!$C$2:$C$1541,E3154)</f>
        <v>20</v>
      </c>
      <c r="T3154">
        <f>COUNTIFS(FreightRates!$A$2:$A$1541,C3154,FreightRates!$B$2:$B$1541,B3154,FreightRates!$C$2:$C$1541,E3154,FreightRates!$F$2:$F$1541,D3154,FreightRates!$D$2:$D$1541,"&lt;="&amp;I3154,FreightRates!$E$2:$E$1541,"&gt;="&amp;I3154)</f>
        <v>2</v>
      </c>
    </row>
    <row r="3155" spans="1:20" x14ac:dyDescent="0.25">
      <c r="A3155" s="10">
        <f>OrderList!A3155</f>
        <v>1447207726.7</v>
      </c>
      <c r="B3155" s="10" t="str">
        <f>OrderList!C3155</f>
        <v>PORT04</v>
      </c>
      <c r="C3155" s="10" t="str">
        <f>OrderList!D3155</f>
        <v>V444_0</v>
      </c>
      <c r="D3155" s="10" t="str">
        <f>OrderList!F3155</f>
        <v>DTP</v>
      </c>
      <c r="E3155" s="10" t="str">
        <f>OrderList!L3155</f>
        <v>PORT09</v>
      </c>
      <c r="F3155" s="10" t="str">
        <f>OrderList!K3155</f>
        <v>PLANT03</v>
      </c>
      <c r="G3155" s="10">
        <f>OrderList!J3155</f>
        <v>1694720</v>
      </c>
      <c r="H3155" s="10">
        <f>OrderList!M3155</f>
        <v>764</v>
      </c>
      <c r="I3155" s="10">
        <f>OrderList!N3155</f>
        <v>5.3679719581322658</v>
      </c>
      <c r="O3155" s="10">
        <f>COUNTIF(FreightRates!$A$2:$A$1541,C3155)</f>
        <v>39</v>
      </c>
      <c r="Q3155" s="10">
        <f>COUNTIFS(FreightRates!$A$2:$A$1541,C3155,FreightRates!$B$2:$B$1541,B3155,FreightRates!$C$2:$C$1541,E3155)</f>
        <v>20</v>
      </c>
      <c r="T3155">
        <f>COUNTIFS(FreightRates!$A$2:$A$1541,C3155,FreightRates!$B$2:$B$1541,B3155,FreightRates!$C$2:$C$1541,E3155,FreightRates!$F$2:$F$1541,D3155,FreightRates!$D$2:$D$1541,"&lt;="&amp;I3155,FreightRates!$E$2:$E$1541,"&gt;="&amp;I3155)</f>
        <v>2</v>
      </c>
    </row>
    <row r="3156" spans="1:20" x14ac:dyDescent="0.25">
      <c r="A3156" s="10">
        <f>OrderList!A3156</f>
        <v>1447396704.7</v>
      </c>
      <c r="B3156" s="10" t="str">
        <f>OrderList!C3156</f>
        <v>PORT04</v>
      </c>
      <c r="C3156" s="10" t="str">
        <f>OrderList!D3156</f>
        <v>V444_0</v>
      </c>
      <c r="D3156" s="10" t="str">
        <f>OrderList!F3156</f>
        <v>DTP</v>
      </c>
      <c r="E3156" s="10" t="str">
        <f>OrderList!L3156</f>
        <v>PORT09</v>
      </c>
      <c r="F3156" s="10" t="str">
        <f>OrderList!K3156</f>
        <v>PLANT03</v>
      </c>
      <c r="G3156" s="10">
        <f>OrderList!J3156</f>
        <v>1694720</v>
      </c>
      <c r="H3156" s="10">
        <f>OrderList!M3156</f>
        <v>255</v>
      </c>
      <c r="I3156" s="10">
        <f>OrderList!N3156</f>
        <v>0.17236607205011861</v>
      </c>
      <c r="O3156" s="10">
        <f>COUNTIF(FreightRates!$A$2:$A$1541,C3156)</f>
        <v>39</v>
      </c>
      <c r="Q3156" s="10">
        <f>COUNTIFS(FreightRates!$A$2:$A$1541,C3156,FreightRates!$B$2:$B$1541,B3156,FreightRates!$C$2:$C$1541,E3156)</f>
        <v>20</v>
      </c>
      <c r="T3156">
        <f>COUNTIFS(FreightRates!$A$2:$A$1541,C3156,FreightRates!$B$2:$B$1541,B3156,FreightRates!$C$2:$C$1541,E3156,FreightRates!$F$2:$F$1541,D3156,FreightRates!$D$2:$D$1541,"&lt;="&amp;I3156,FreightRates!$E$2:$E$1541,"&gt;="&amp;I3156)</f>
        <v>2</v>
      </c>
    </row>
    <row r="3157" spans="1:20" x14ac:dyDescent="0.25">
      <c r="A3157" s="10">
        <f>OrderList!A3157</f>
        <v>1447207728.7</v>
      </c>
      <c r="B3157" s="10" t="str">
        <f>OrderList!C3157</f>
        <v>PORT04</v>
      </c>
      <c r="C3157" s="10" t="str">
        <f>OrderList!D3157</f>
        <v>V444_0</v>
      </c>
      <c r="D3157" s="10" t="str">
        <f>OrderList!F3157</f>
        <v>DTP</v>
      </c>
      <c r="E3157" s="10" t="str">
        <f>OrderList!L3157</f>
        <v>PORT09</v>
      </c>
      <c r="F3157" s="10" t="str">
        <f>OrderList!K3157</f>
        <v>PLANT03</v>
      </c>
      <c r="G3157" s="10">
        <f>OrderList!J3157</f>
        <v>1694720</v>
      </c>
      <c r="H3157" s="10">
        <f>OrderList!M3157</f>
        <v>318</v>
      </c>
      <c r="I3157" s="10">
        <f>OrderList!N3157</f>
        <v>0.80027104880412214</v>
      </c>
      <c r="O3157" s="10">
        <f>COUNTIF(FreightRates!$A$2:$A$1541,C3157)</f>
        <v>39</v>
      </c>
      <c r="Q3157" s="10">
        <f>COUNTIFS(FreightRates!$A$2:$A$1541,C3157,FreightRates!$B$2:$B$1541,B3157,FreightRates!$C$2:$C$1541,E3157)</f>
        <v>20</v>
      </c>
      <c r="T3157">
        <f>COUNTIFS(FreightRates!$A$2:$A$1541,C3157,FreightRates!$B$2:$B$1541,B3157,FreightRates!$C$2:$C$1541,E3157,FreightRates!$F$2:$F$1541,D3157,FreightRates!$D$2:$D$1541,"&lt;="&amp;I3157,FreightRates!$E$2:$E$1541,"&gt;="&amp;I3157)</f>
        <v>2</v>
      </c>
    </row>
    <row r="3158" spans="1:20" x14ac:dyDescent="0.25">
      <c r="A3158" s="10">
        <f>OrderList!A3158</f>
        <v>1447141577.7</v>
      </c>
      <c r="B3158" s="10" t="str">
        <f>OrderList!C3158</f>
        <v>PORT04</v>
      </c>
      <c r="C3158" s="10" t="str">
        <f>OrderList!D3158</f>
        <v>V444_0</v>
      </c>
      <c r="D3158" s="10" t="str">
        <f>OrderList!F3158</f>
        <v>DTP</v>
      </c>
      <c r="E3158" s="10" t="str">
        <f>OrderList!L3158</f>
        <v>PORT09</v>
      </c>
      <c r="F3158" s="10" t="str">
        <f>OrderList!K3158</f>
        <v>PLANT03</v>
      </c>
      <c r="G3158" s="10">
        <f>OrderList!J3158</f>
        <v>1694720</v>
      </c>
      <c r="H3158" s="10">
        <f>OrderList!M3158</f>
        <v>387</v>
      </c>
      <c r="I3158" s="10">
        <f>OrderList!N3158</f>
        <v>1.0465082945900059</v>
      </c>
      <c r="O3158" s="10">
        <f>COUNTIF(FreightRates!$A$2:$A$1541,C3158)</f>
        <v>39</v>
      </c>
      <c r="Q3158" s="10">
        <f>COUNTIFS(FreightRates!$A$2:$A$1541,C3158,FreightRates!$B$2:$B$1541,B3158,FreightRates!$C$2:$C$1541,E3158)</f>
        <v>20</v>
      </c>
      <c r="T3158">
        <f>COUNTIFS(FreightRates!$A$2:$A$1541,C3158,FreightRates!$B$2:$B$1541,B3158,FreightRates!$C$2:$C$1541,E3158,FreightRates!$F$2:$F$1541,D3158,FreightRates!$D$2:$D$1541,"&lt;="&amp;I3158,FreightRates!$E$2:$E$1541,"&gt;="&amp;I3158)</f>
        <v>2</v>
      </c>
    </row>
    <row r="3159" spans="1:20" x14ac:dyDescent="0.25">
      <c r="A3159" s="10">
        <f>OrderList!A3159</f>
        <v>1447396703.7</v>
      </c>
      <c r="B3159" s="10" t="str">
        <f>OrderList!C3159</f>
        <v>PORT04</v>
      </c>
      <c r="C3159" s="10" t="str">
        <f>OrderList!D3159</f>
        <v>V444_0</v>
      </c>
      <c r="D3159" s="10" t="str">
        <f>OrderList!F3159</f>
        <v>DTP</v>
      </c>
      <c r="E3159" s="10" t="str">
        <f>OrderList!L3159</f>
        <v>PORT09</v>
      </c>
      <c r="F3159" s="10" t="str">
        <f>OrderList!K3159</f>
        <v>PLANT03</v>
      </c>
      <c r="G3159" s="10">
        <f>OrderList!J3159</f>
        <v>1694720</v>
      </c>
      <c r="H3159" s="10">
        <f>OrderList!M3159</f>
        <v>621</v>
      </c>
      <c r="I3159" s="10">
        <f>OrderList!N3159</f>
        <v>3.952107794863434</v>
      </c>
      <c r="O3159" s="10">
        <f>COUNTIF(FreightRates!$A$2:$A$1541,C3159)</f>
        <v>39</v>
      </c>
      <c r="Q3159" s="10">
        <f>COUNTIFS(FreightRates!$A$2:$A$1541,C3159,FreightRates!$B$2:$B$1541,B3159,FreightRates!$C$2:$C$1541,E3159)</f>
        <v>20</v>
      </c>
      <c r="T3159">
        <f>COUNTIFS(FreightRates!$A$2:$A$1541,C3159,FreightRates!$B$2:$B$1541,B3159,FreightRates!$C$2:$C$1541,E3159,FreightRates!$F$2:$F$1541,D3159,FreightRates!$D$2:$D$1541,"&lt;="&amp;I3159,FreightRates!$E$2:$E$1541,"&gt;="&amp;I3159)</f>
        <v>2</v>
      </c>
    </row>
    <row r="3160" spans="1:20" x14ac:dyDescent="0.25">
      <c r="A3160" s="10">
        <f>OrderList!A3160</f>
        <v>1447207727.7</v>
      </c>
      <c r="B3160" s="10" t="str">
        <f>OrderList!C3160</f>
        <v>PORT04</v>
      </c>
      <c r="C3160" s="10" t="str">
        <f>OrderList!D3160</f>
        <v>V444_0</v>
      </c>
      <c r="D3160" s="10" t="str">
        <f>OrderList!F3160</f>
        <v>DTP</v>
      </c>
      <c r="E3160" s="10" t="str">
        <f>OrderList!L3160</f>
        <v>PORT09</v>
      </c>
      <c r="F3160" s="10" t="str">
        <f>OrderList!K3160</f>
        <v>PLANT03</v>
      </c>
      <c r="G3160" s="10">
        <f>OrderList!J3160</f>
        <v>1694720</v>
      </c>
      <c r="H3160" s="10">
        <f>OrderList!M3160</f>
        <v>372</v>
      </c>
      <c r="I3160" s="10">
        <f>OrderList!N3160</f>
        <v>0.60328125217541517</v>
      </c>
      <c r="O3160" s="10">
        <f>COUNTIF(FreightRates!$A$2:$A$1541,C3160)</f>
        <v>39</v>
      </c>
      <c r="Q3160" s="10">
        <f>COUNTIFS(FreightRates!$A$2:$A$1541,C3160,FreightRates!$B$2:$B$1541,B3160,FreightRates!$C$2:$C$1541,E3160)</f>
        <v>20</v>
      </c>
      <c r="T3160">
        <f>COUNTIFS(FreightRates!$A$2:$A$1541,C3160,FreightRates!$B$2:$B$1541,B3160,FreightRates!$C$2:$C$1541,E3160,FreightRates!$F$2:$F$1541,D3160,FreightRates!$D$2:$D$1541,"&lt;="&amp;I3160,FreightRates!$E$2:$E$1541,"&gt;="&amp;I3160)</f>
        <v>2</v>
      </c>
    </row>
    <row r="3161" spans="1:20" x14ac:dyDescent="0.25">
      <c r="A3161" s="10">
        <f>OrderList!A3161</f>
        <v>1447296080.7</v>
      </c>
      <c r="B3161" s="10" t="str">
        <f>OrderList!C3161</f>
        <v>PORT04</v>
      </c>
      <c r="C3161" s="10" t="str">
        <f>OrderList!D3161</f>
        <v>V444_0</v>
      </c>
      <c r="D3161" s="10" t="str">
        <f>OrderList!F3161</f>
        <v>DTP</v>
      </c>
      <c r="E3161" s="10" t="str">
        <f>OrderList!L3161</f>
        <v>PORT09</v>
      </c>
      <c r="F3161" s="10" t="str">
        <f>OrderList!K3161</f>
        <v>PLANT03</v>
      </c>
      <c r="G3161" s="10">
        <f>OrderList!J3161</f>
        <v>1694720</v>
      </c>
      <c r="H3161" s="10">
        <f>OrderList!M3161</f>
        <v>336</v>
      </c>
      <c r="I3161" s="10">
        <f>OrderList!N3161</f>
        <v>0.12311862289294187</v>
      </c>
      <c r="O3161" s="10">
        <f>COUNTIF(FreightRates!$A$2:$A$1541,C3161)</f>
        <v>39</v>
      </c>
      <c r="Q3161" s="10">
        <f>COUNTIFS(FreightRates!$A$2:$A$1541,C3161,FreightRates!$B$2:$B$1541,B3161,FreightRates!$C$2:$C$1541,E3161)</f>
        <v>20</v>
      </c>
      <c r="T3161">
        <f>COUNTIFS(FreightRates!$A$2:$A$1541,C3161,FreightRates!$B$2:$B$1541,B3161,FreightRates!$C$2:$C$1541,E3161,FreightRates!$F$2:$F$1541,D3161,FreightRates!$D$2:$D$1541,"&lt;="&amp;I3161,FreightRates!$E$2:$E$1541,"&gt;="&amp;I3161)</f>
        <v>2</v>
      </c>
    </row>
    <row r="3162" spans="1:20" x14ac:dyDescent="0.25">
      <c r="A3162" s="10">
        <f>OrderList!A3162</f>
        <v>1447296079.7</v>
      </c>
      <c r="B3162" s="10" t="str">
        <f>OrderList!C3162</f>
        <v>PORT04</v>
      </c>
      <c r="C3162" s="10" t="str">
        <f>OrderList!D3162</f>
        <v>V444_0</v>
      </c>
      <c r="D3162" s="10" t="str">
        <f>OrderList!F3162</f>
        <v>DTP</v>
      </c>
      <c r="E3162" s="10" t="str">
        <f>OrderList!L3162</f>
        <v>PORT09</v>
      </c>
      <c r="F3162" s="10" t="str">
        <f>OrderList!K3162</f>
        <v>PLANT03</v>
      </c>
      <c r="G3162" s="10">
        <f>OrderList!J3162</f>
        <v>1694720</v>
      </c>
      <c r="H3162" s="10">
        <f>OrderList!M3162</f>
        <v>355</v>
      </c>
      <c r="I3162" s="10">
        <f>OrderList!N3162</f>
        <v>0.30779655723235466</v>
      </c>
      <c r="O3162" s="10">
        <f>COUNTIF(FreightRates!$A$2:$A$1541,C3162)</f>
        <v>39</v>
      </c>
      <c r="Q3162" s="10">
        <f>COUNTIFS(FreightRates!$A$2:$A$1541,C3162,FreightRates!$B$2:$B$1541,B3162,FreightRates!$C$2:$C$1541,E3162)</f>
        <v>20</v>
      </c>
      <c r="T3162">
        <f>COUNTIFS(FreightRates!$A$2:$A$1541,C3162,FreightRates!$B$2:$B$1541,B3162,FreightRates!$C$2:$C$1541,E3162,FreightRates!$F$2:$F$1541,D3162,FreightRates!$D$2:$D$1541,"&lt;="&amp;I3162,FreightRates!$E$2:$E$1541,"&gt;="&amp;I3162)</f>
        <v>2</v>
      </c>
    </row>
    <row r="3163" spans="1:20" x14ac:dyDescent="0.25">
      <c r="A3163" s="10">
        <f>OrderList!A3163</f>
        <v>1447227141.7</v>
      </c>
      <c r="B3163" s="10" t="str">
        <f>OrderList!C3163</f>
        <v>PORT04</v>
      </c>
      <c r="C3163" s="10" t="str">
        <f>OrderList!D3163</f>
        <v>V444_0</v>
      </c>
      <c r="D3163" s="10" t="str">
        <f>OrderList!F3163</f>
        <v>DTP</v>
      </c>
      <c r="E3163" s="10" t="str">
        <f>OrderList!L3163</f>
        <v>PORT09</v>
      </c>
      <c r="F3163" s="10" t="str">
        <f>OrderList!K3163</f>
        <v>PLANT03</v>
      </c>
      <c r="G3163" s="10">
        <f>OrderList!J3163</f>
        <v>1672714</v>
      </c>
      <c r="H3163" s="10">
        <f>OrderList!M3163</f>
        <v>676</v>
      </c>
      <c r="I3163" s="10">
        <f>OrderList!N3163</f>
        <v>14.691088022790039</v>
      </c>
      <c r="O3163" s="10">
        <f>COUNTIF(FreightRates!$A$2:$A$1541,C3163)</f>
        <v>39</v>
      </c>
      <c r="Q3163" s="10">
        <f>COUNTIFS(FreightRates!$A$2:$A$1541,C3163,FreightRates!$B$2:$B$1541,B3163,FreightRates!$C$2:$C$1541,E3163)</f>
        <v>20</v>
      </c>
      <c r="T3163">
        <f>COUNTIFS(FreightRates!$A$2:$A$1541,C3163,FreightRates!$B$2:$B$1541,B3163,FreightRates!$C$2:$C$1541,E3163,FreightRates!$F$2:$F$1541,D3163,FreightRates!$D$2:$D$1541,"&lt;="&amp;I3163,FreightRates!$E$2:$E$1541,"&gt;="&amp;I3163)</f>
        <v>2</v>
      </c>
    </row>
    <row r="3164" spans="1:20" x14ac:dyDescent="0.25">
      <c r="A3164" s="10">
        <f>OrderList!A3164</f>
        <v>1447304763.7</v>
      </c>
      <c r="B3164" s="10" t="str">
        <f>OrderList!C3164</f>
        <v>PORT04</v>
      </c>
      <c r="C3164" s="10" t="str">
        <f>OrderList!D3164</f>
        <v>V444_0</v>
      </c>
      <c r="D3164" s="10" t="str">
        <f>OrderList!F3164</f>
        <v>DTP</v>
      </c>
      <c r="E3164" s="10" t="str">
        <f>OrderList!L3164</f>
        <v>PORT09</v>
      </c>
      <c r="F3164" s="10" t="str">
        <f>OrderList!K3164</f>
        <v>PLANT03</v>
      </c>
      <c r="G3164" s="10">
        <f>OrderList!J3164</f>
        <v>1672714</v>
      </c>
      <c r="H3164" s="10">
        <f>OrderList!M3164</f>
        <v>327</v>
      </c>
      <c r="I3164" s="10">
        <f>OrderList!N3164</f>
        <v>2.3538207329332104</v>
      </c>
      <c r="O3164" s="10">
        <f>COUNTIF(FreightRates!$A$2:$A$1541,C3164)</f>
        <v>39</v>
      </c>
      <c r="Q3164" s="10">
        <f>COUNTIFS(FreightRates!$A$2:$A$1541,C3164,FreightRates!$B$2:$B$1541,B3164,FreightRates!$C$2:$C$1541,E3164)</f>
        <v>20</v>
      </c>
      <c r="T3164">
        <f>COUNTIFS(FreightRates!$A$2:$A$1541,C3164,FreightRates!$B$2:$B$1541,B3164,FreightRates!$C$2:$C$1541,E3164,FreightRates!$F$2:$F$1541,D3164,FreightRates!$D$2:$D$1541,"&lt;="&amp;I3164,FreightRates!$E$2:$E$1541,"&gt;="&amp;I3164)</f>
        <v>2</v>
      </c>
    </row>
    <row r="3165" spans="1:20" x14ac:dyDescent="0.25">
      <c r="A3165" s="10">
        <f>OrderList!A3165</f>
        <v>1447231443.7</v>
      </c>
      <c r="B3165" s="10" t="str">
        <f>OrderList!C3165</f>
        <v>PORT04</v>
      </c>
      <c r="C3165" s="10" t="str">
        <f>OrderList!D3165</f>
        <v>V444_0</v>
      </c>
      <c r="D3165" s="10" t="str">
        <f>OrderList!F3165</f>
        <v>DTP</v>
      </c>
      <c r="E3165" s="10" t="str">
        <f>OrderList!L3165</f>
        <v>PORT09</v>
      </c>
      <c r="F3165" s="10" t="str">
        <f>OrderList!K3165</f>
        <v>PLANT03</v>
      </c>
      <c r="G3165" s="10">
        <f>OrderList!J3165</f>
        <v>1672714</v>
      </c>
      <c r="H3165" s="10">
        <f>OrderList!M3165</f>
        <v>433</v>
      </c>
      <c r="I3165" s="10">
        <f>OrderList!N3165</f>
        <v>6.9802959666295212</v>
      </c>
      <c r="O3165" s="10">
        <f>COUNTIF(FreightRates!$A$2:$A$1541,C3165)</f>
        <v>39</v>
      </c>
      <c r="Q3165" s="10">
        <f>COUNTIFS(FreightRates!$A$2:$A$1541,C3165,FreightRates!$B$2:$B$1541,B3165,FreightRates!$C$2:$C$1541,E3165)</f>
        <v>20</v>
      </c>
      <c r="T3165">
        <f>COUNTIFS(FreightRates!$A$2:$A$1541,C3165,FreightRates!$B$2:$B$1541,B3165,FreightRates!$C$2:$C$1541,E3165,FreightRates!$F$2:$F$1541,D3165,FreightRates!$D$2:$D$1541,"&lt;="&amp;I3165,FreightRates!$E$2:$E$1541,"&gt;="&amp;I3165)</f>
        <v>2</v>
      </c>
    </row>
    <row r="3166" spans="1:20" x14ac:dyDescent="0.25">
      <c r="A3166" s="10">
        <f>OrderList!A3166</f>
        <v>1447157928.7</v>
      </c>
      <c r="B3166" s="10" t="str">
        <f>OrderList!C3166</f>
        <v>PORT04</v>
      </c>
      <c r="C3166" s="10" t="str">
        <f>OrderList!D3166</f>
        <v>V444_0</v>
      </c>
      <c r="D3166" s="10" t="str">
        <f>OrderList!F3166</f>
        <v>DTP</v>
      </c>
      <c r="E3166" s="10" t="str">
        <f>OrderList!L3166</f>
        <v>PORT09</v>
      </c>
      <c r="F3166" s="10" t="str">
        <f>OrderList!K3166</f>
        <v>PLANT03</v>
      </c>
      <c r="G3166" s="10">
        <f>OrderList!J3166</f>
        <v>1672714</v>
      </c>
      <c r="H3166" s="10">
        <f>OrderList!M3166</f>
        <v>717</v>
      </c>
      <c r="I3166" s="10">
        <f>OrderList!N3166</f>
        <v>16.856571077424356</v>
      </c>
      <c r="O3166" s="10">
        <f>COUNTIF(FreightRates!$A$2:$A$1541,C3166)</f>
        <v>39</v>
      </c>
      <c r="Q3166" s="10">
        <f>COUNTIFS(FreightRates!$A$2:$A$1541,C3166,FreightRates!$B$2:$B$1541,B3166,FreightRates!$C$2:$C$1541,E3166)</f>
        <v>20</v>
      </c>
      <c r="T3166">
        <f>COUNTIFS(FreightRates!$A$2:$A$1541,C3166,FreightRates!$B$2:$B$1541,B3166,FreightRates!$C$2:$C$1541,E3166,FreightRates!$F$2:$F$1541,D3166,FreightRates!$D$2:$D$1541,"&lt;="&amp;I3166,FreightRates!$E$2:$E$1541,"&gt;="&amp;I3166)</f>
        <v>2</v>
      </c>
    </row>
    <row r="3167" spans="1:20" x14ac:dyDescent="0.25">
      <c r="A3167" s="10">
        <f>OrderList!A3167</f>
        <v>1447227117.7</v>
      </c>
      <c r="B3167" s="10" t="str">
        <f>OrderList!C3167</f>
        <v>PORT04</v>
      </c>
      <c r="C3167" s="10" t="str">
        <f>OrderList!D3167</f>
        <v>V444_0</v>
      </c>
      <c r="D3167" s="10" t="str">
        <f>OrderList!F3167</f>
        <v>DTP</v>
      </c>
      <c r="E3167" s="10" t="str">
        <f>OrderList!L3167</f>
        <v>PORT09</v>
      </c>
      <c r="F3167" s="10" t="str">
        <f>OrderList!K3167</f>
        <v>PLANT03</v>
      </c>
      <c r="G3167" s="10">
        <f>OrderList!J3167</f>
        <v>1672714</v>
      </c>
      <c r="H3167" s="10">
        <f>OrderList!M3167</f>
        <v>378</v>
      </c>
      <c r="I3167" s="10">
        <f>OrderList!N3167</f>
        <v>2.3538207329332104</v>
      </c>
      <c r="O3167" s="10">
        <f>COUNTIF(FreightRates!$A$2:$A$1541,C3167)</f>
        <v>39</v>
      </c>
      <c r="Q3167" s="10">
        <f>COUNTIFS(FreightRates!$A$2:$A$1541,C3167,FreightRates!$B$2:$B$1541,B3167,FreightRates!$C$2:$C$1541,E3167)</f>
        <v>20</v>
      </c>
      <c r="T3167">
        <f>COUNTIFS(FreightRates!$A$2:$A$1541,C3167,FreightRates!$B$2:$B$1541,B3167,FreightRates!$C$2:$C$1541,E3167,FreightRates!$F$2:$F$1541,D3167,FreightRates!$D$2:$D$1541,"&lt;="&amp;I3167,FreightRates!$E$2:$E$1541,"&gt;="&amp;I3167)</f>
        <v>2</v>
      </c>
    </row>
    <row r="3168" spans="1:20" x14ac:dyDescent="0.25">
      <c r="A3168" s="10">
        <f>OrderList!A3168</f>
        <v>1447165524.7</v>
      </c>
      <c r="B3168" s="10" t="str">
        <f>OrderList!C3168</f>
        <v>PORT04</v>
      </c>
      <c r="C3168" s="10" t="str">
        <f>OrderList!D3168</f>
        <v>V444_0</v>
      </c>
      <c r="D3168" s="10" t="str">
        <f>OrderList!F3168</f>
        <v>DTP</v>
      </c>
      <c r="E3168" s="10" t="str">
        <f>OrderList!L3168</f>
        <v>PORT09</v>
      </c>
      <c r="F3168" s="10" t="str">
        <f>OrderList!K3168</f>
        <v>PLANT03</v>
      </c>
      <c r="G3168" s="10">
        <f>OrderList!J3168</f>
        <v>1672714</v>
      </c>
      <c r="H3168" s="10">
        <f>OrderList!M3168</f>
        <v>278</v>
      </c>
      <c r="I3168" s="10">
        <f>OrderList!N3168</f>
        <v>1.4609921790619929</v>
      </c>
      <c r="O3168" s="10">
        <f>COUNTIF(FreightRates!$A$2:$A$1541,C3168)</f>
        <v>39</v>
      </c>
      <c r="Q3168" s="10">
        <f>COUNTIFS(FreightRates!$A$2:$A$1541,C3168,FreightRates!$B$2:$B$1541,B3168,FreightRates!$C$2:$C$1541,E3168)</f>
        <v>20</v>
      </c>
      <c r="T3168">
        <f>COUNTIFS(FreightRates!$A$2:$A$1541,C3168,FreightRates!$B$2:$B$1541,B3168,FreightRates!$C$2:$C$1541,E3168,FreightRates!$F$2:$F$1541,D3168,FreightRates!$D$2:$D$1541,"&lt;="&amp;I3168,FreightRates!$E$2:$E$1541,"&gt;="&amp;I3168)</f>
        <v>2</v>
      </c>
    </row>
    <row r="3169" spans="1:20" x14ac:dyDescent="0.25">
      <c r="A3169" s="10">
        <f>OrderList!A3169</f>
        <v>1447293770.7</v>
      </c>
      <c r="B3169" s="10" t="str">
        <f>OrderList!C3169</f>
        <v>PORT04</v>
      </c>
      <c r="C3169" s="10" t="str">
        <f>OrderList!D3169</f>
        <v>V444_0</v>
      </c>
      <c r="D3169" s="10" t="str">
        <f>OrderList!F3169</f>
        <v>DTP</v>
      </c>
      <c r="E3169" s="10" t="str">
        <f>OrderList!L3169</f>
        <v>PORT09</v>
      </c>
      <c r="F3169" s="10" t="str">
        <f>OrderList!K3169</f>
        <v>PLANT03</v>
      </c>
      <c r="G3169" s="10">
        <f>OrderList!J3169</f>
        <v>1672714</v>
      </c>
      <c r="H3169" s="10">
        <f>OrderList!M3169</f>
        <v>456</v>
      </c>
      <c r="I3169" s="10">
        <f>OrderList!N3169</f>
        <v>8.1572063330961253</v>
      </c>
      <c r="O3169" s="10">
        <f>COUNTIF(FreightRates!$A$2:$A$1541,C3169)</f>
        <v>39</v>
      </c>
      <c r="Q3169" s="10">
        <f>COUNTIFS(FreightRates!$A$2:$A$1541,C3169,FreightRates!$B$2:$B$1541,B3169,FreightRates!$C$2:$C$1541,E3169)</f>
        <v>20</v>
      </c>
      <c r="T3169">
        <f>COUNTIFS(FreightRates!$A$2:$A$1541,C3169,FreightRates!$B$2:$B$1541,B3169,FreightRates!$C$2:$C$1541,E3169,FreightRates!$F$2:$F$1541,D3169,FreightRates!$D$2:$D$1541,"&lt;="&amp;I3169,FreightRates!$E$2:$E$1541,"&gt;="&amp;I3169)</f>
        <v>2</v>
      </c>
    </row>
    <row r="3170" spans="1:20" x14ac:dyDescent="0.25">
      <c r="A3170" s="10">
        <f>OrderList!A3170</f>
        <v>1447396999.7</v>
      </c>
      <c r="B3170" s="10" t="str">
        <f>OrderList!C3170</f>
        <v>PORT04</v>
      </c>
      <c r="C3170" s="10" t="str">
        <f>OrderList!D3170</f>
        <v>V444_0</v>
      </c>
      <c r="D3170" s="10" t="str">
        <f>OrderList!F3170</f>
        <v>DTP</v>
      </c>
      <c r="E3170" s="10" t="str">
        <f>OrderList!L3170</f>
        <v>PORT09</v>
      </c>
      <c r="F3170" s="10" t="str">
        <f>OrderList!K3170</f>
        <v>PLANT03</v>
      </c>
      <c r="G3170" s="10">
        <f>OrderList!J3170</f>
        <v>1672714</v>
      </c>
      <c r="H3170" s="10">
        <f>OrderList!M3170</f>
        <v>344</v>
      </c>
      <c r="I3170" s="10">
        <f>OrderList!N3170</f>
        <v>0.64932985736088566</v>
      </c>
      <c r="O3170" s="10">
        <f>COUNTIF(FreightRates!$A$2:$A$1541,C3170)</f>
        <v>39</v>
      </c>
      <c r="Q3170" s="10">
        <f>COUNTIFS(FreightRates!$A$2:$A$1541,C3170,FreightRates!$B$2:$B$1541,B3170,FreightRates!$C$2:$C$1541,E3170)</f>
        <v>20</v>
      </c>
      <c r="T3170">
        <f>COUNTIFS(FreightRates!$A$2:$A$1541,C3170,FreightRates!$B$2:$B$1541,B3170,FreightRates!$C$2:$C$1541,E3170,FreightRates!$F$2:$F$1541,D3170,FreightRates!$D$2:$D$1541,"&lt;="&amp;I3170,FreightRates!$E$2:$E$1541,"&gt;="&amp;I3170)</f>
        <v>2</v>
      </c>
    </row>
    <row r="3171" spans="1:20" x14ac:dyDescent="0.25">
      <c r="A3171" s="10">
        <f>OrderList!A3171</f>
        <v>1447191171.7</v>
      </c>
      <c r="B3171" s="10" t="str">
        <f>OrderList!C3171</f>
        <v>PORT04</v>
      </c>
      <c r="C3171" s="10" t="str">
        <f>OrderList!D3171</f>
        <v>V444_0</v>
      </c>
      <c r="D3171" s="10" t="str">
        <f>OrderList!F3171</f>
        <v>DTP</v>
      </c>
      <c r="E3171" s="10" t="str">
        <f>OrderList!L3171</f>
        <v>PORT09</v>
      </c>
      <c r="F3171" s="10" t="str">
        <f>OrderList!K3171</f>
        <v>PLANT03</v>
      </c>
      <c r="G3171" s="10">
        <f>OrderList!J3171</f>
        <v>1672714</v>
      </c>
      <c r="H3171" s="10">
        <f>OrderList!M3171</f>
        <v>391</v>
      </c>
      <c r="I3171" s="10">
        <f>OrderList!N3171</f>
        <v>4.8699739302066423</v>
      </c>
      <c r="O3171" s="10">
        <f>COUNTIF(FreightRates!$A$2:$A$1541,C3171)</f>
        <v>39</v>
      </c>
      <c r="Q3171" s="10">
        <f>COUNTIFS(FreightRates!$A$2:$A$1541,C3171,FreightRates!$B$2:$B$1541,B3171,FreightRates!$C$2:$C$1541,E3171)</f>
        <v>20</v>
      </c>
      <c r="T3171">
        <f>COUNTIFS(FreightRates!$A$2:$A$1541,C3171,FreightRates!$B$2:$B$1541,B3171,FreightRates!$C$2:$C$1541,E3171,FreightRates!$F$2:$F$1541,D3171,FreightRates!$D$2:$D$1541,"&lt;="&amp;I3171,FreightRates!$E$2:$E$1541,"&gt;="&amp;I3171)</f>
        <v>2</v>
      </c>
    </row>
    <row r="3172" spans="1:20" x14ac:dyDescent="0.25">
      <c r="A3172" s="10">
        <f>OrderList!A3172</f>
        <v>1447231440.7</v>
      </c>
      <c r="B3172" s="10" t="str">
        <f>OrderList!C3172</f>
        <v>PORT04</v>
      </c>
      <c r="C3172" s="10" t="str">
        <f>OrderList!D3172</f>
        <v>V444_0</v>
      </c>
      <c r="D3172" s="10" t="str">
        <f>OrderList!F3172</f>
        <v>DTP</v>
      </c>
      <c r="E3172" s="10" t="str">
        <f>OrderList!L3172</f>
        <v>PORT09</v>
      </c>
      <c r="F3172" s="10" t="str">
        <f>OrderList!K3172</f>
        <v>PLANT03</v>
      </c>
      <c r="G3172" s="10">
        <f>OrderList!J3172</f>
        <v>1672714</v>
      </c>
      <c r="H3172" s="10">
        <f>OrderList!M3172</f>
        <v>332</v>
      </c>
      <c r="I3172" s="10">
        <f>OrderList!N3172</f>
        <v>0.64932985736088566</v>
      </c>
      <c r="O3172" s="10">
        <f>COUNTIF(FreightRates!$A$2:$A$1541,C3172)</f>
        <v>39</v>
      </c>
      <c r="Q3172" s="10">
        <f>COUNTIFS(FreightRates!$A$2:$A$1541,C3172,FreightRates!$B$2:$B$1541,B3172,FreightRates!$C$2:$C$1541,E3172)</f>
        <v>20</v>
      </c>
      <c r="T3172">
        <f>COUNTIFS(FreightRates!$A$2:$A$1541,C3172,FreightRates!$B$2:$B$1541,B3172,FreightRates!$C$2:$C$1541,E3172,FreightRates!$F$2:$F$1541,D3172,FreightRates!$D$2:$D$1541,"&lt;="&amp;I3172,FreightRates!$E$2:$E$1541,"&gt;="&amp;I3172)</f>
        <v>2</v>
      </c>
    </row>
    <row r="3173" spans="1:20" x14ac:dyDescent="0.25">
      <c r="A3173" s="10">
        <f>OrderList!A3173</f>
        <v>1447167740.7</v>
      </c>
      <c r="B3173" s="10" t="str">
        <f>OrderList!C3173</f>
        <v>PORT04</v>
      </c>
      <c r="C3173" s="10" t="str">
        <f>OrderList!D3173</f>
        <v>V444_0</v>
      </c>
      <c r="D3173" s="10" t="str">
        <f>OrderList!F3173</f>
        <v>DTP</v>
      </c>
      <c r="E3173" s="10" t="str">
        <f>OrderList!L3173</f>
        <v>PORT09</v>
      </c>
      <c r="F3173" s="10" t="str">
        <f>OrderList!K3173</f>
        <v>PLANT03</v>
      </c>
      <c r="G3173" s="10">
        <f>OrderList!J3173</f>
        <v>1672714</v>
      </c>
      <c r="H3173" s="10">
        <f>OrderList!M3173</f>
        <v>245</v>
      </c>
      <c r="I3173" s="10">
        <f>OrderList!N3173</f>
        <v>0.24349869651033212</v>
      </c>
      <c r="O3173" s="10">
        <f>COUNTIF(FreightRates!$A$2:$A$1541,C3173)</f>
        <v>39</v>
      </c>
      <c r="Q3173" s="10">
        <f>COUNTIFS(FreightRates!$A$2:$A$1541,C3173,FreightRates!$B$2:$B$1541,B3173,FreightRates!$C$2:$C$1541,E3173)</f>
        <v>20</v>
      </c>
      <c r="T3173">
        <f>COUNTIFS(FreightRates!$A$2:$A$1541,C3173,FreightRates!$B$2:$B$1541,B3173,FreightRates!$C$2:$C$1541,E3173,FreightRates!$F$2:$F$1541,D3173,FreightRates!$D$2:$D$1541,"&lt;="&amp;I3173,FreightRates!$E$2:$E$1541,"&gt;="&amp;I3173)</f>
        <v>2</v>
      </c>
    </row>
    <row r="3174" spans="1:20" x14ac:dyDescent="0.25">
      <c r="A3174" s="10">
        <f>OrderList!A3174</f>
        <v>1447198597.7</v>
      </c>
      <c r="B3174" s="10" t="str">
        <f>OrderList!C3174</f>
        <v>PORT04</v>
      </c>
      <c r="C3174" s="10" t="str">
        <f>OrderList!D3174</f>
        <v>V444_0</v>
      </c>
      <c r="D3174" s="10" t="str">
        <f>OrderList!F3174</f>
        <v>DTP</v>
      </c>
      <c r="E3174" s="10" t="str">
        <f>OrderList!L3174</f>
        <v>PORT09</v>
      </c>
      <c r="F3174" s="10" t="str">
        <f>OrderList!K3174</f>
        <v>PLANT03</v>
      </c>
      <c r="G3174" s="10">
        <f>OrderList!J3174</f>
        <v>1672714</v>
      </c>
      <c r="H3174" s="10">
        <f>OrderList!M3174</f>
        <v>495</v>
      </c>
      <c r="I3174" s="10">
        <f>OrderList!N3174</f>
        <v>11.470443949944281</v>
      </c>
      <c r="O3174" s="10">
        <f>COUNTIF(FreightRates!$A$2:$A$1541,C3174)</f>
        <v>39</v>
      </c>
      <c r="Q3174" s="10">
        <f>COUNTIFS(FreightRates!$A$2:$A$1541,C3174,FreightRates!$B$2:$B$1541,B3174,FreightRates!$C$2:$C$1541,E3174)</f>
        <v>20</v>
      </c>
      <c r="T3174">
        <f>COUNTIFS(FreightRates!$A$2:$A$1541,C3174,FreightRates!$B$2:$B$1541,B3174,FreightRates!$C$2:$C$1541,E3174,FreightRates!$F$2:$F$1541,D3174,FreightRates!$D$2:$D$1541,"&lt;="&amp;I3174,FreightRates!$E$2:$E$1541,"&gt;="&amp;I3174)</f>
        <v>2</v>
      </c>
    </row>
    <row r="3175" spans="1:20" x14ac:dyDescent="0.25">
      <c r="A3175" s="10">
        <f>OrderList!A3175</f>
        <v>1447311721.7</v>
      </c>
      <c r="B3175" s="10" t="str">
        <f>OrderList!C3175</f>
        <v>PORT04</v>
      </c>
      <c r="C3175" s="10" t="str">
        <f>OrderList!D3175</f>
        <v>V444_0</v>
      </c>
      <c r="D3175" s="10" t="str">
        <f>OrderList!F3175</f>
        <v>DTP</v>
      </c>
      <c r="E3175" s="10" t="str">
        <f>OrderList!L3175</f>
        <v>PORT09</v>
      </c>
      <c r="F3175" s="10" t="str">
        <f>OrderList!K3175</f>
        <v>PLANT03</v>
      </c>
      <c r="G3175" s="10">
        <f>OrderList!J3175</f>
        <v>1672714</v>
      </c>
      <c r="H3175" s="10">
        <f>OrderList!M3175</f>
        <v>300</v>
      </c>
      <c r="I3175" s="10">
        <f>OrderList!N3175</f>
        <v>1.4204090629769375</v>
      </c>
      <c r="O3175" s="10">
        <f>COUNTIF(FreightRates!$A$2:$A$1541,C3175)</f>
        <v>39</v>
      </c>
      <c r="Q3175" s="10">
        <f>COUNTIFS(FreightRates!$A$2:$A$1541,C3175,FreightRates!$B$2:$B$1541,B3175,FreightRates!$C$2:$C$1541,E3175)</f>
        <v>20</v>
      </c>
      <c r="T3175">
        <f>COUNTIFS(FreightRates!$A$2:$A$1541,C3175,FreightRates!$B$2:$B$1541,B3175,FreightRates!$C$2:$C$1541,E3175,FreightRates!$F$2:$F$1541,D3175,FreightRates!$D$2:$D$1541,"&lt;="&amp;I3175,FreightRates!$E$2:$E$1541,"&gt;="&amp;I3175)</f>
        <v>2</v>
      </c>
    </row>
    <row r="3176" spans="1:20" x14ac:dyDescent="0.25">
      <c r="A3176" s="10">
        <f>OrderList!A3176</f>
        <v>1447150408.7</v>
      </c>
      <c r="B3176" s="10" t="str">
        <f>OrderList!C3176</f>
        <v>PORT04</v>
      </c>
      <c r="C3176" s="10" t="str">
        <f>OrderList!D3176</f>
        <v>V444_0</v>
      </c>
      <c r="D3176" s="10" t="str">
        <f>OrderList!F3176</f>
        <v>DTP</v>
      </c>
      <c r="E3176" s="10" t="str">
        <f>OrderList!L3176</f>
        <v>PORT09</v>
      </c>
      <c r="F3176" s="10" t="str">
        <f>OrderList!K3176</f>
        <v>PLANT03</v>
      </c>
      <c r="G3176" s="10">
        <f>OrderList!J3176</f>
        <v>1672714</v>
      </c>
      <c r="H3176" s="10">
        <f>OrderList!M3176</f>
        <v>323</v>
      </c>
      <c r="I3176" s="10">
        <f>OrderList!N3176</f>
        <v>1.4609921790619929</v>
      </c>
      <c r="O3176" s="10">
        <f>COUNTIF(FreightRates!$A$2:$A$1541,C3176)</f>
        <v>39</v>
      </c>
      <c r="Q3176" s="10">
        <f>COUNTIFS(FreightRates!$A$2:$A$1541,C3176,FreightRates!$B$2:$B$1541,B3176,FreightRates!$C$2:$C$1541,E3176)</f>
        <v>20</v>
      </c>
      <c r="T3176">
        <f>COUNTIFS(FreightRates!$A$2:$A$1541,C3176,FreightRates!$B$2:$B$1541,B3176,FreightRates!$C$2:$C$1541,E3176,FreightRates!$F$2:$F$1541,D3176,FreightRates!$D$2:$D$1541,"&lt;="&amp;I3176,FreightRates!$E$2:$E$1541,"&gt;="&amp;I3176)</f>
        <v>2</v>
      </c>
    </row>
    <row r="3177" spans="1:20" x14ac:dyDescent="0.25">
      <c r="A3177" s="10">
        <f>OrderList!A3177</f>
        <v>1447276613.7</v>
      </c>
      <c r="B3177" s="10" t="str">
        <f>OrderList!C3177</f>
        <v>PORT04</v>
      </c>
      <c r="C3177" s="10" t="str">
        <f>OrderList!D3177</f>
        <v>V444_0</v>
      </c>
      <c r="D3177" s="10" t="str">
        <f>OrderList!F3177</f>
        <v>DTP</v>
      </c>
      <c r="E3177" s="10" t="str">
        <f>OrderList!L3177</f>
        <v>PORT09</v>
      </c>
      <c r="F3177" s="10" t="str">
        <f>OrderList!K3177</f>
        <v>PLANT03</v>
      </c>
      <c r="G3177" s="10">
        <f>OrderList!J3177</f>
        <v>1672714</v>
      </c>
      <c r="H3177" s="10">
        <f>OrderList!M3177</f>
        <v>496</v>
      </c>
      <c r="I3177" s="10">
        <f>OrderList!N3177</f>
        <v>8.9282855387121778</v>
      </c>
      <c r="O3177" s="10">
        <f>COUNTIF(FreightRates!$A$2:$A$1541,C3177)</f>
        <v>39</v>
      </c>
      <c r="Q3177" s="10">
        <f>COUNTIFS(FreightRates!$A$2:$A$1541,C3177,FreightRates!$B$2:$B$1541,B3177,FreightRates!$C$2:$C$1541,E3177)</f>
        <v>20</v>
      </c>
      <c r="T3177">
        <f>COUNTIFS(FreightRates!$A$2:$A$1541,C3177,FreightRates!$B$2:$B$1541,B3177,FreightRates!$C$2:$C$1541,E3177,FreightRates!$F$2:$F$1541,D3177,FreightRates!$D$2:$D$1541,"&lt;="&amp;I3177,FreightRates!$E$2:$E$1541,"&gt;="&amp;I3177)</f>
        <v>2</v>
      </c>
    </row>
    <row r="3178" spans="1:20" x14ac:dyDescent="0.25">
      <c r="A3178" s="10">
        <f>OrderList!A3178</f>
        <v>1447304580.7</v>
      </c>
      <c r="B3178" s="10" t="str">
        <f>OrderList!C3178</f>
        <v>PORT04</v>
      </c>
      <c r="C3178" s="10" t="str">
        <f>OrderList!D3178</f>
        <v>V444_0</v>
      </c>
      <c r="D3178" s="10" t="str">
        <f>OrderList!F3178</f>
        <v>DTP</v>
      </c>
      <c r="E3178" s="10" t="str">
        <f>OrderList!L3178</f>
        <v>PORT09</v>
      </c>
      <c r="F3178" s="10" t="str">
        <f>OrderList!K3178</f>
        <v>PLANT03</v>
      </c>
      <c r="G3178" s="10">
        <f>OrderList!J3178</f>
        <v>1672714</v>
      </c>
      <c r="H3178" s="10">
        <f>OrderList!M3178</f>
        <v>245</v>
      </c>
      <c r="I3178" s="10">
        <f>OrderList!N3178</f>
        <v>4.0583116085055354E-2</v>
      </c>
      <c r="O3178" s="10">
        <f>COUNTIF(FreightRates!$A$2:$A$1541,C3178)</f>
        <v>39</v>
      </c>
      <c r="Q3178" s="10">
        <f>COUNTIFS(FreightRates!$A$2:$A$1541,C3178,FreightRates!$B$2:$B$1541,B3178,FreightRates!$C$2:$C$1541,E3178)</f>
        <v>20</v>
      </c>
      <c r="T3178">
        <f>COUNTIFS(FreightRates!$A$2:$A$1541,C3178,FreightRates!$B$2:$B$1541,B3178,FreightRates!$C$2:$C$1541,E3178,FreightRates!$F$2:$F$1541,D3178,FreightRates!$D$2:$D$1541,"&lt;="&amp;I3178,FreightRates!$E$2:$E$1541,"&gt;="&amp;I3178)</f>
        <v>2</v>
      </c>
    </row>
    <row r="3179" spans="1:20" x14ac:dyDescent="0.25">
      <c r="A3179" s="10">
        <f>OrderList!A3179</f>
        <v>1447240005.7</v>
      </c>
      <c r="B3179" s="10" t="str">
        <f>OrderList!C3179</f>
        <v>PORT04</v>
      </c>
      <c r="C3179" s="10" t="str">
        <f>OrderList!D3179</f>
        <v>V444_0</v>
      </c>
      <c r="D3179" s="10" t="str">
        <f>OrderList!F3179</f>
        <v>DTP</v>
      </c>
      <c r="E3179" s="10" t="str">
        <f>OrderList!L3179</f>
        <v>PORT09</v>
      </c>
      <c r="F3179" s="10" t="str">
        <f>OrderList!K3179</f>
        <v>PLANT03</v>
      </c>
      <c r="G3179" s="10">
        <f>OrderList!J3179</f>
        <v>1682784</v>
      </c>
      <c r="H3179" s="10">
        <f>OrderList!M3179</f>
        <v>415</v>
      </c>
      <c r="I3179" s="10">
        <f>OrderList!N3179</f>
        <v>9.0876206997697508</v>
      </c>
      <c r="O3179" s="10">
        <f>COUNTIF(FreightRates!$A$2:$A$1541,C3179)</f>
        <v>39</v>
      </c>
      <c r="Q3179" s="10">
        <f>COUNTIFS(FreightRates!$A$2:$A$1541,C3179,FreightRates!$B$2:$B$1541,B3179,FreightRates!$C$2:$C$1541,E3179)</f>
        <v>20</v>
      </c>
      <c r="T3179">
        <f>COUNTIFS(FreightRates!$A$2:$A$1541,C3179,FreightRates!$B$2:$B$1541,B3179,FreightRates!$C$2:$C$1541,E3179,FreightRates!$F$2:$F$1541,D3179,FreightRates!$D$2:$D$1541,"&lt;="&amp;I3179,FreightRates!$E$2:$E$1541,"&gt;="&amp;I3179)</f>
        <v>2</v>
      </c>
    </row>
    <row r="3180" spans="1:20" x14ac:dyDescent="0.25">
      <c r="A3180" s="10">
        <f>OrderList!A3180</f>
        <v>1447208890.7</v>
      </c>
      <c r="B3180" s="10" t="str">
        <f>OrderList!C3180</f>
        <v>PORT04</v>
      </c>
      <c r="C3180" s="10" t="str">
        <f>OrderList!D3180</f>
        <v>V444_0</v>
      </c>
      <c r="D3180" s="10" t="str">
        <f>OrderList!F3180</f>
        <v>DTP</v>
      </c>
      <c r="E3180" s="10" t="str">
        <f>OrderList!L3180</f>
        <v>PORT09</v>
      </c>
      <c r="F3180" s="10" t="str">
        <f>OrderList!K3180</f>
        <v>PLANT03</v>
      </c>
      <c r="G3180" s="10">
        <f>OrderList!J3180</f>
        <v>1682784</v>
      </c>
      <c r="H3180" s="10">
        <f>OrderList!M3180</f>
        <v>362</v>
      </c>
      <c r="I3180" s="10">
        <f>OrderList!N3180</f>
        <v>6.9904774613613458</v>
      </c>
      <c r="O3180" s="10">
        <f>COUNTIF(FreightRates!$A$2:$A$1541,C3180)</f>
        <v>39</v>
      </c>
      <c r="Q3180" s="10">
        <f>COUNTIFS(FreightRates!$A$2:$A$1541,C3180,FreightRates!$B$2:$B$1541,B3180,FreightRates!$C$2:$C$1541,E3180)</f>
        <v>20</v>
      </c>
      <c r="T3180">
        <f>COUNTIFS(FreightRates!$A$2:$A$1541,C3180,FreightRates!$B$2:$B$1541,B3180,FreightRates!$C$2:$C$1541,E3180,FreightRates!$F$2:$F$1541,D3180,FreightRates!$D$2:$D$1541,"&lt;="&amp;I3180,FreightRates!$E$2:$E$1541,"&gt;="&amp;I3180)</f>
        <v>2</v>
      </c>
    </row>
    <row r="3181" spans="1:20" x14ac:dyDescent="0.25">
      <c r="A3181" s="10">
        <f>OrderList!A3181</f>
        <v>1447150981.7</v>
      </c>
      <c r="B3181" s="10" t="str">
        <f>OrderList!C3181</f>
        <v>PORT04</v>
      </c>
      <c r="C3181" s="10" t="str">
        <f>OrderList!D3181</f>
        <v>V444_0</v>
      </c>
      <c r="D3181" s="10" t="str">
        <f>OrderList!F3181</f>
        <v>DTP</v>
      </c>
      <c r="E3181" s="10" t="str">
        <f>OrderList!L3181</f>
        <v>PORT09</v>
      </c>
      <c r="F3181" s="10" t="str">
        <f>OrderList!K3181</f>
        <v>PLANT03</v>
      </c>
      <c r="G3181" s="10">
        <f>OrderList!J3181</f>
        <v>1682784</v>
      </c>
      <c r="H3181" s="10">
        <f>OrderList!M3181</f>
        <v>449</v>
      </c>
      <c r="I3181" s="10">
        <f>OrderList!N3181</f>
        <v>14.903336224597062</v>
      </c>
      <c r="O3181" s="10">
        <f>COUNTIF(FreightRates!$A$2:$A$1541,C3181)</f>
        <v>39</v>
      </c>
      <c r="Q3181" s="10">
        <f>COUNTIFS(FreightRates!$A$2:$A$1541,C3181,FreightRates!$B$2:$B$1541,B3181,FreightRates!$C$2:$C$1541,E3181)</f>
        <v>20</v>
      </c>
      <c r="T3181">
        <f>COUNTIFS(FreightRates!$A$2:$A$1541,C3181,FreightRates!$B$2:$B$1541,B3181,FreightRates!$C$2:$C$1541,E3181,FreightRates!$F$2:$F$1541,D3181,FreightRates!$D$2:$D$1541,"&lt;="&amp;I3181,FreightRates!$E$2:$E$1541,"&gt;="&amp;I3181)</f>
        <v>2</v>
      </c>
    </row>
    <row r="3182" spans="1:20" x14ac:dyDescent="0.25">
      <c r="A3182" s="10">
        <f>OrderList!A3182</f>
        <v>1447150980.7</v>
      </c>
      <c r="B3182" s="10" t="str">
        <f>OrderList!C3182</f>
        <v>PORT04</v>
      </c>
      <c r="C3182" s="10" t="str">
        <f>OrderList!D3182</f>
        <v>V444_0</v>
      </c>
      <c r="D3182" s="10" t="str">
        <f>OrderList!F3182</f>
        <v>DTP</v>
      </c>
      <c r="E3182" s="10" t="str">
        <f>OrderList!L3182</f>
        <v>PORT09</v>
      </c>
      <c r="F3182" s="10" t="str">
        <f>OrderList!K3182</f>
        <v>PLANT03</v>
      </c>
      <c r="G3182" s="10">
        <f>OrderList!J3182</f>
        <v>1682784</v>
      </c>
      <c r="H3182" s="10">
        <f>OrderList!M3182</f>
        <v>444</v>
      </c>
      <c r="I3182" s="10">
        <f>OrderList!N3182</f>
        <v>14.903336224597062</v>
      </c>
      <c r="O3182" s="10">
        <f>COUNTIF(FreightRates!$A$2:$A$1541,C3182)</f>
        <v>39</v>
      </c>
      <c r="Q3182" s="10">
        <f>COUNTIFS(FreightRates!$A$2:$A$1541,C3182,FreightRates!$B$2:$B$1541,B3182,FreightRates!$C$2:$C$1541,E3182)</f>
        <v>20</v>
      </c>
      <c r="T3182">
        <f>COUNTIFS(FreightRates!$A$2:$A$1541,C3182,FreightRates!$B$2:$B$1541,B3182,FreightRates!$C$2:$C$1541,E3182,FreightRates!$F$2:$F$1541,D3182,FreightRates!$D$2:$D$1541,"&lt;="&amp;I3182,FreightRates!$E$2:$E$1541,"&gt;="&amp;I3182)</f>
        <v>2</v>
      </c>
    </row>
    <row r="3183" spans="1:20" x14ac:dyDescent="0.25">
      <c r="A3183" s="10">
        <f>OrderList!A3183</f>
        <v>1447208889.7</v>
      </c>
      <c r="B3183" s="10" t="str">
        <f>OrderList!C3183</f>
        <v>PORT04</v>
      </c>
      <c r="C3183" s="10" t="str">
        <f>OrderList!D3183</f>
        <v>V444_0</v>
      </c>
      <c r="D3183" s="10" t="str">
        <f>OrderList!F3183</f>
        <v>DTP</v>
      </c>
      <c r="E3183" s="10" t="str">
        <f>OrderList!L3183</f>
        <v>PORT09</v>
      </c>
      <c r="F3183" s="10" t="str">
        <f>OrderList!K3183</f>
        <v>PLANT03</v>
      </c>
      <c r="G3183" s="10">
        <f>OrderList!J3183</f>
        <v>1682784</v>
      </c>
      <c r="H3183" s="10">
        <f>OrderList!M3183</f>
        <v>358</v>
      </c>
      <c r="I3183" s="10">
        <f>OrderList!N3183</f>
        <v>8.9128587632357164</v>
      </c>
      <c r="O3183" s="10">
        <f>COUNTIF(FreightRates!$A$2:$A$1541,C3183)</f>
        <v>39</v>
      </c>
      <c r="Q3183" s="10">
        <f>COUNTIFS(FreightRates!$A$2:$A$1541,C3183,FreightRates!$B$2:$B$1541,B3183,FreightRates!$C$2:$C$1541,E3183)</f>
        <v>20</v>
      </c>
      <c r="T3183">
        <f>COUNTIFS(FreightRates!$A$2:$A$1541,C3183,FreightRates!$B$2:$B$1541,B3183,FreightRates!$C$2:$C$1541,E3183,FreightRates!$F$2:$F$1541,D3183,FreightRates!$D$2:$D$1541,"&lt;="&amp;I3183,FreightRates!$E$2:$E$1541,"&gt;="&amp;I3183)</f>
        <v>2</v>
      </c>
    </row>
    <row r="3184" spans="1:20" x14ac:dyDescent="0.25">
      <c r="A3184" s="10">
        <f>OrderList!A3184</f>
        <v>1447222743.7</v>
      </c>
      <c r="B3184" s="10" t="str">
        <f>OrderList!C3184</f>
        <v>PORT04</v>
      </c>
      <c r="C3184" s="10" t="str">
        <f>OrderList!D3184</f>
        <v>V444_0</v>
      </c>
      <c r="D3184" s="10" t="str">
        <f>OrderList!F3184</f>
        <v>DTP</v>
      </c>
      <c r="E3184" s="10" t="str">
        <f>OrderList!L3184</f>
        <v>PORT09</v>
      </c>
      <c r="F3184" s="10" t="str">
        <f>OrderList!K3184</f>
        <v>PLANT03</v>
      </c>
      <c r="G3184" s="10">
        <f>OrderList!J3184</f>
        <v>1682784</v>
      </c>
      <c r="H3184" s="10">
        <f>OrderList!M3184</f>
        <v>385</v>
      </c>
      <c r="I3184" s="10">
        <f>OrderList!N3184</f>
        <v>5.0680961594869762</v>
      </c>
      <c r="O3184" s="10">
        <f>COUNTIF(FreightRates!$A$2:$A$1541,C3184)</f>
        <v>39</v>
      </c>
      <c r="Q3184" s="10">
        <f>COUNTIFS(FreightRates!$A$2:$A$1541,C3184,FreightRates!$B$2:$B$1541,B3184,FreightRates!$C$2:$C$1541,E3184)</f>
        <v>20</v>
      </c>
      <c r="T3184">
        <f>COUNTIFS(FreightRates!$A$2:$A$1541,C3184,FreightRates!$B$2:$B$1541,B3184,FreightRates!$C$2:$C$1541,E3184,FreightRates!$F$2:$F$1541,D3184,FreightRates!$D$2:$D$1541,"&lt;="&amp;I3184,FreightRates!$E$2:$E$1541,"&gt;="&amp;I3184)</f>
        <v>2</v>
      </c>
    </row>
    <row r="3185" spans="1:20" x14ac:dyDescent="0.25">
      <c r="A3185" s="10">
        <f>OrderList!A3185</f>
        <v>1447157909.7</v>
      </c>
      <c r="B3185" s="10" t="str">
        <f>OrderList!C3185</f>
        <v>PORT04</v>
      </c>
      <c r="C3185" s="10" t="str">
        <f>OrderList!D3185</f>
        <v>V444_0</v>
      </c>
      <c r="D3185" s="10" t="str">
        <f>OrderList!F3185</f>
        <v>DTP</v>
      </c>
      <c r="E3185" s="10" t="str">
        <f>OrderList!L3185</f>
        <v>PORT09</v>
      </c>
      <c r="F3185" s="10" t="str">
        <f>OrderList!K3185</f>
        <v>PLANT03</v>
      </c>
      <c r="G3185" s="10">
        <f>OrderList!J3185</f>
        <v>1682784</v>
      </c>
      <c r="H3185" s="10">
        <f>OrderList!M3185</f>
        <v>328</v>
      </c>
      <c r="I3185" s="10">
        <f>OrderList!N3185</f>
        <v>1.2233335557382357</v>
      </c>
      <c r="O3185" s="10">
        <f>COUNTIF(FreightRates!$A$2:$A$1541,C3185)</f>
        <v>39</v>
      </c>
      <c r="Q3185" s="10">
        <f>COUNTIFS(FreightRates!$A$2:$A$1541,C3185,FreightRates!$B$2:$B$1541,B3185,FreightRates!$C$2:$C$1541,E3185)</f>
        <v>20</v>
      </c>
      <c r="T3185">
        <f>COUNTIFS(FreightRates!$A$2:$A$1541,C3185,FreightRates!$B$2:$B$1541,B3185,FreightRates!$C$2:$C$1541,E3185,FreightRates!$F$2:$F$1541,D3185,FreightRates!$D$2:$D$1541,"&lt;="&amp;I3185,FreightRates!$E$2:$E$1541,"&gt;="&amp;I3185)</f>
        <v>2</v>
      </c>
    </row>
    <row r="3186" spans="1:20" x14ac:dyDescent="0.25">
      <c r="A3186" s="10">
        <f>OrderList!A3186</f>
        <v>1447137208.7</v>
      </c>
      <c r="B3186" s="10" t="str">
        <f>OrderList!C3186</f>
        <v>PORT04</v>
      </c>
      <c r="C3186" s="10" t="str">
        <f>OrderList!D3186</f>
        <v>V444_0</v>
      </c>
      <c r="D3186" s="10" t="str">
        <f>OrderList!F3186</f>
        <v>DTP</v>
      </c>
      <c r="E3186" s="10" t="str">
        <f>OrderList!L3186</f>
        <v>PORT09</v>
      </c>
      <c r="F3186" s="10" t="str">
        <f>OrderList!K3186</f>
        <v>PLANT03</v>
      </c>
      <c r="G3186" s="10">
        <f>OrderList!J3186</f>
        <v>1682784</v>
      </c>
      <c r="H3186" s="10">
        <f>OrderList!M3186</f>
        <v>441</v>
      </c>
      <c r="I3186" s="10">
        <f>OrderList!N3186</f>
        <v>13.155716859256726</v>
      </c>
      <c r="O3186" s="10">
        <f>COUNTIF(FreightRates!$A$2:$A$1541,C3186)</f>
        <v>39</v>
      </c>
      <c r="Q3186" s="10">
        <f>COUNTIFS(FreightRates!$A$2:$A$1541,C3186,FreightRates!$B$2:$B$1541,B3186,FreightRates!$C$2:$C$1541,E3186)</f>
        <v>20</v>
      </c>
      <c r="T3186">
        <f>COUNTIFS(FreightRates!$A$2:$A$1541,C3186,FreightRates!$B$2:$B$1541,B3186,FreightRates!$C$2:$C$1541,E3186,FreightRates!$F$2:$F$1541,D3186,FreightRates!$D$2:$D$1541,"&lt;="&amp;I3186,FreightRates!$E$2:$E$1541,"&gt;="&amp;I3186)</f>
        <v>2</v>
      </c>
    </row>
    <row r="3187" spans="1:20" x14ac:dyDescent="0.25">
      <c r="A3187" s="10">
        <f>OrderList!A3187</f>
        <v>1447177639.7</v>
      </c>
      <c r="B3187" s="10" t="str">
        <f>OrderList!C3187</f>
        <v>PORT04</v>
      </c>
      <c r="C3187" s="10" t="str">
        <f>OrderList!D3187</f>
        <v>V444_0</v>
      </c>
      <c r="D3187" s="10" t="str">
        <f>OrderList!F3187</f>
        <v>DTP</v>
      </c>
      <c r="E3187" s="10" t="str">
        <f>OrderList!L3187</f>
        <v>PORT09</v>
      </c>
      <c r="F3187" s="10" t="str">
        <f>OrderList!K3187</f>
        <v>PLANT03</v>
      </c>
      <c r="G3187" s="10">
        <f>OrderList!J3187</f>
        <v>1682784</v>
      </c>
      <c r="H3187" s="10">
        <f>OrderList!M3187</f>
        <v>400</v>
      </c>
      <c r="I3187" s="10">
        <f>OrderList!N3187</f>
        <v>11.534287811246221</v>
      </c>
      <c r="O3187" s="10">
        <f>COUNTIF(FreightRates!$A$2:$A$1541,C3187)</f>
        <v>39</v>
      </c>
      <c r="Q3187" s="10">
        <f>COUNTIFS(FreightRates!$A$2:$A$1541,C3187,FreightRates!$B$2:$B$1541,B3187,FreightRates!$C$2:$C$1541,E3187)</f>
        <v>20</v>
      </c>
      <c r="T3187">
        <f>COUNTIFS(FreightRates!$A$2:$A$1541,C3187,FreightRates!$B$2:$B$1541,B3187,FreightRates!$C$2:$C$1541,E3187,FreightRates!$F$2:$F$1541,D3187,FreightRates!$D$2:$D$1541,"&lt;="&amp;I3187,FreightRates!$E$2:$E$1541,"&gt;="&amp;I3187)</f>
        <v>2</v>
      </c>
    </row>
    <row r="3188" spans="1:20" x14ac:dyDescent="0.25">
      <c r="A3188" s="10">
        <f>OrderList!A3188</f>
        <v>1447167719.7</v>
      </c>
      <c r="B3188" s="10" t="str">
        <f>OrderList!C3188</f>
        <v>PORT04</v>
      </c>
      <c r="C3188" s="10" t="str">
        <f>OrderList!D3188</f>
        <v>V444_0</v>
      </c>
      <c r="D3188" s="10" t="str">
        <f>OrderList!F3188</f>
        <v>DTP</v>
      </c>
      <c r="E3188" s="10" t="str">
        <f>OrderList!L3188</f>
        <v>PORT09</v>
      </c>
      <c r="F3188" s="10" t="str">
        <f>OrderList!K3188</f>
        <v>PLANT03</v>
      </c>
      <c r="G3188" s="10">
        <f>OrderList!J3188</f>
        <v>1682784</v>
      </c>
      <c r="H3188" s="10">
        <f>OrderList!M3188</f>
        <v>478</v>
      </c>
      <c r="I3188" s="10">
        <f>OrderList!N3188</f>
        <v>14.456669113120592</v>
      </c>
      <c r="O3188" s="10">
        <f>COUNTIF(FreightRates!$A$2:$A$1541,C3188)</f>
        <v>39</v>
      </c>
      <c r="Q3188" s="10">
        <f>COUNTIFS(FreightRates!$A$2:$A$1541,C3188,FreightRates!$B$2:$B$1541,B3188,FreightRates!$C$2:$C$1541,E3188)</f>
        <v>20</v>
      </c>
      <c r="T3188">
        <f>COUNTIFS(FreightRates!$A$2:$A$1541,C3188,FreightRates!$B$2:$B$1541,B3188,FreightRates!$C$2:$C$1541,E3188,FreightRates!$F$2:$F$1541,D3188,FreightRates!$D$2:$D$1541,"&lt;="&amp;I3188,FreightRates!$E$2:$E$1541,"&gt;="&amp;I3188)</f>
        <v>2</v>
      </c>
    </row>
    <row r="3189" spans="1:20" x14ac:dyDescent="0.25">
      <c r="A3189" s="10">
        <f>OrderList!A3189</f>
        <v>1447271423.7</v>
      </c>
      <c r="B3189" s="10" t="str">
        <f>OrderList!C3189</f>
        <v>PORT04</v>
      </c>
      <c r="C3189" s="10" t="str">
        <f>OrderList!D3189</f>
        <v>V444_0</v>
      </c>
      <c r="D3189" s="10" t="str">
        <f>OrderList!F3189</f>
        <v>DTP</v>
      </c>
      <c r="E3189" s="10" t="str">
        <f>OrderList!L3189</f>
        <v>PORT09</v>
      </c>
      <c r="F3189" s="10" t="str">
        <f>OrderList!K3189</f>
        <v>PLANT03</v>
      </c>
      <c r="G3189" s="10">
        <f>OrderList!J3189</f>
        <v>1682784</v>
      </c>
      <c r="H3189" s="10">
        <f>OrderList!M3189</f>
        <v>451</v>
      </c>
      <c r="I3189" s="10">
        <f>OrderList!N3189</f>
        <v>10.48571619204202</v>
      </c>
      <c r="O3189" s="10">
        <f>COUNTIF(FreightRates!$A$2:$A$1541,C3189)</f>
        <v>39</v>
      </c>
      <c r="Q3189" s="10">
        <f>COUNTIFS(FreightRates!$A$2:$A$1541,C3189,FreightRates!$B$2:$B$1541,B3189,FreightRates!$C$2:$C$1541,E3189)</f>
        <v>20</v>
      </c>
      <c r="T3189">
        <f>COUNTIFS(FreightRates!$A$2:$A$1541,C3189,FreightRates!$B$2:$B$1541,B3189,FreightRates!$C$2:$C$1541,E3189,FreightRates!$F$2:$F$1541,D3189,FreightRates!$D$2:$D$1541,"&lt;="&amp;I3189,FreightRates!$E$2:$E$1541,"&gt;="&amp;I3189)</f>
        <v>2</v>
      </c>
    </row>
    <row r="3190" spans="1:20" x14ac:dyDescent="0.25">
      <c r="A3190" s="10">
        <f>OrderList!A3190</f>
        <v>1447165523.7</v>
      </c>
      <c r="B3190" s="10" t="str">
        <f>OrderList!C3190</f>
        <v>PORT04</v>
      </c>
      <c r="C3190" s="10" t="str">
        <f>OrderList!D3190</f>
        <v>V444_0</v>
      </c>
      <c r="D3190" s="10" t="str">
        <f>OrderList!F3190</f>
        <v>DTP</v>
      </c>
      <c r="E3190" s="10" t="str">
        <f>OrderList!L3190</f>
        <v>PORT09</v>
      </c>
      <c r="F3190" s="10" t="str">
        <f>OrderList!K3190</f>
        <v>PLANT03</v>
      </c>
      <c r="G3190" s="10">
        <f>OrderList!J3190</f>
        <v>1682784</v>
      </c>
      <c r="H3190" s="10">
        <f>OrderList!M3190</f>
        <v>465</v>
      </c>
      <c r="I3190" s="10">
        <f>OrderList!N3190</f>
        <v>17.350003336073534</v>
      </c>
      <c r="O3190" s="10">
        <f>COUNTIF(FreightRates!$A$2:$A$1541,C3190)</f>
        <v>39</v>
      </c>
      <c r="Q3190" s="10">
        <f>COUNTIFS(FreightRates!$A$2:$A$1541,C3190,FreightRates!$B$2:$B$1541,B3190,FreightRates!$C$2:$C$1541,E3190)</f>
        <v>20</v>
      </c>
      <c r="T3190">
        <f>COUNTIFS(FreightRates!$A$2:$A$1541,C3190,FreightRates!$B$2:$B$1541,B3190,FreightRates!$C$2:$C$1541,E3190,FreightRates!$F$2:$F$1541,D3190,FreightRates!$D$2:$D$1541,"&lt;="&amp;I3190,FreightRates!$E$2:$E$1541,"&gt;="&amp;I3190)</f>
        <v>2</v>
      </c>
    </row>
    <row r="3191" spans="1:20" x14ac:dyDescent="0.25">
      <c r="A3191" s="10">
        <f>OrderList!A3191</f>
        <v>1447329819.7</v>
      </c>
      <c r="B3191" s="10" t="str">
        <f>OrderList!C3191</f>
        <v>PORT04</v>
      </c>
      <c r="C3191" s="10" t="str">
        <f>OrderList!D3191</f>
        <v>V444_0</v>
      </c>
      <c r="D3191" s="10" t="str">
        <f>OrderList!F3191</f>
        <v>DTP</v>
      </c>
      <c r="E3191" s="10" t="str">
        <f>OrderList!L3191</f>
        <v>PORT09</v>
      </c>
      <c r="F3191" s="10" t="str">
        <f>OrderList!K3191</f>
        <v>PLANT03</v>
      </c>
      <c r="G3191" s="10">
        <f>OrderList!J3191</f>
        <v>1682784</v>
      </c>
      <c r="H3191" s="10">
        <f>OrderList!M3191</f>
        <v>267</v>
      </c>
      <c r="I3191" s="10">
        <f>OrderList!N3191</f>
        <v>0.17476193653403366</v>
      </c>
      <c r="O3191" s="10">
        <f>COUNTIF(FreightRates!$A$2:$A$1541,C3191)</f>
        <v>39</v>
      </c>
      <c r="Q3191" s="10">
        <f>COUNTIFS(FreightRates!$A$2:$A$1541,C3191,FreightRates!$B$2:$B$1541,B3191,FreightRates!$C$2:$C$1541,E3191)</f>
        <v>20</v>
      </c>
      <c r="T3191">
        <f>COUNTIFS(FreightRates!$A$2:$A$1541,C3191,FreightRates!$B$2:$B$1541,B3191,FreightRates!$C$2:$C$1541,E3191,FreightRates!$F$2:$F$1541,D3191,FreightRates!$D$2:$D$1541,"&lt;="&amp;I3191,FreightRates!$E$2:$E$1541,"&gt;="&amp;I3191)</f>
        <v>2</v>
      </c>
    </row>
    <row r="3192" spans="1:20" x14ac:dyDescent="0.25">
      <c r="A3192" s="10">
        <f>OrderList!A3192</f>
        <v>1447150982.7</v>
      </c>
      <c r="B3192" s="10" t="str">
        <f>OrderList!C3192</f>
        <v>PORT04</v>
      </c>
      <c r="C3192" s="10" t="str">
        <f>OrderList!D3192</f>
        <v>V444_0</v>
      </c>
      <c r="D3192" s="10" t="str">
        <f>OrderList!F3192</f>
        <v>DTP</v>
      </c>
      <c r="E3192" s="10" t="str">
        <f>OrderList!L3192</f>
        <v>PORT09</v>
      </c>
      <c r="F3192" s="10" t="str">
        <f>OrderList!K3192</f>
        <v>PLANT03</v>
      </c>
      <c r="G3192" s="10">
        <f>OrderList!J3192</f>
        <v>1682784</v>
      </c>
      <c r="H3192" s="10">
        <f>OrderList!M3192</f>
        <v>293</v>
      </c>
      <c r="I3192" s="10">
        <f>OrderList!N3192</f>
        <v>4.6311913181518918</v>
      </c>
      <c r="O3192" s="10">
        <f>COUNTIF(FreightRates!$A$2:$A$1541,C3192)</f>
        <v>39</v>
      </c>
      <c r="Q3192" s="10">
        <f>COUNTIFS(FreightRates!$A$2:$A$1541,C3192,FreightRates!$B$2:$B$1541,B3192,FreightRates!$C$2:$C$1541,E3192)</f>
        <v>20</v>
      </c>
      <c r="T3192">
        <f>COUNTIFS(FreightRates!$A$2:$A$1541,C3192,FreightRates!$B$2:$B$1541,B3192,FreightRates!$C$2:$C$1541,E3192,FreightRates!$F$2:$F$1541,D3192,FreightRates!$D$2:$D$1541,"&lt;="&amp;I3192,FreightRates!$E$2:$E$1541,"&gt;="&amp;I3192)</f>
        <v>2</v>
      </c>
    </row>
    <row r="3193" spans="1:20" x14ac:dyDescent="0.25">
      <c r="A3193" s="10">
        <f>OrderList!A3193</f>
        <v>1447177638.7</v>
      </c>
      <c r="B3193" s="10" t="str">
        <f>OrderList!C3193</f>
        <v>PORT04</v>
      </c>
      <c r="C3193" s="10" t="str">
        <f>OrderList!D3193</f>
        <v>V444_0</v>
      </c>
      <c r="D3193" s="10" t="str">
        <f>OrderList!F3193</f>
        <v>DTP</v>
      </c>
      <c r="E3193" s="10" t="str">
        <f>OrderList!L3193</f>
        <v>PORT09</v>
      </c>
      <c r="F3193" s="10" t="str">
        <f>OrderList!K3193</f>
        <v>PLANT03</v>
      </c>
      <c r="G3193" s="10">
        <f>OrderList!J3193</f>
        <v>1682784</v>
      </c>
      <c r="H3193" s="10">
        <f>OrderList!M3193</f>
        <v>243</v>
      </c>
      <c r="I3193" s="10">
        <f>OrderList!N3193</f>
        <v>0.78642871440315143</v>
      </c>
      <c r="O3193" s="10">
        <f>COUNTIF(FreightRates!$A$2:$A$1541,C3193)</f>
        <v>39</v>
      </c>
      <c r="Q3193" s="10">
        <f>COUNTIFS(FreightRates!$A$2:$A$1541,C3193,FreightRates!$B$2:$B$1541,B3193,FreightRates!$C$2:$C$1541,E3193)</f>
        <v>20</v>
      </c>
      <c r="T3193">
        <f>COUNTIFS(FreightRates!$A$2:$A$1541,C3193,FreightRates!$B$2:$B$1541,B3193,FreightRates!$C$2:$C$1541,E3193,FreightRates!$F$2:$F$1541,D3193,FreightRates!$D$2:$D$1541,"&lt;="&amp;I3193,FreightRates!$E$2:$E$1541,"&gt;="&amp;I3193)</f>
        <v>2</v>
      </c>
    </row>
    <row r="3194" spans="1:20" x14ac:dyDescent="0.25">
      <c r="A3194" s="10">
        <f>OrderList!A3194</f>
        <v>1447231442.7</v>
      </c>
      <c r="B3194" s="10" t="str">
        <f>OrderList!C3194</f>
        <v>PORT04</v>
      </c>
      <c r="C3194" s="10" t="str">
        <f>OrderList!D3194</f>
        <v>V444_0</v>
      </c>
      <c r="D3194" s="10" t="str">
        <f>OrderList!F3194</f>
        <v>DTP</v>
      </c>
      <c r="E3194" s="10" t="str">
        <f>OrderList!L3194</f>
        <v>PORT09</v>
      </c>
      <c r="F3194" s="10" t="str">
        <f>OrderList!K3194</f>
        <v>PLANT03</v>
      </c>
      <c r="G3194" s="10">
        <f>OrderList!J3194</f>
        <v>1682784</v>
      </c>
      <c r="H3194" s="10">
        <f>OrderList!M3194</f>
        <v>443</v>
      </c>
      <c r="I3194" s="10">
        <f>OrderList!N3194</f>
        <v>14.641193319796013</v>
      </c>
      <c r="O3194" s="10">
        <f>COUNTIF(FreightRates!$A$2:$A$1541,C3194)</f>
        <v>39</v>
      </c>
      <c r="Q3194" s="10">
        <f>COUNTIFS(FreightRates!$A$2:$A$1541,C3194,FreightRates!$B$2:$B$1541,B3194,FreightRates!$C$2:$C$1541,E3194)</f>
        <v>20</v>
      </c>
      <c r="T3194">
        <f>COUNTIFS(FreightRates!$A$2:$A$1541,C3194,FreightRates!$B$2:$B$1541,B3194,FreightRates!$C$2:$C$1541,E3194,FreightRates!$F$2:$F$1541,D3194,FreightRates!$D$2:$D$1541,"&lt;="&amp;I3194,FreightRates!$E$2:$E$1541,"&gt;="&amp;I3194)</f>
        <v>2</v>
      </c>
    </row>
    <row r="3195" spans="1:20" x14ac:dyDescent="0.25">
      <c r="A3195" s="10">
        <f>OrderList!A3195</f>
        <v>1447237319.7</v>
      </c>
      <c r="B3195" s="10" t="str">
        <f>OrderList!C3195</f>
        <v>PORT04</v>
      </c>
      <c r="C3195" s="10" t="str">
        <f>OrderList!D3195</f>
        <v>V444_0</v>
      </c>
      <c r="D3195" s="10" t="str">
        <f>OrderList!F3195</f>
        <v>DTP</v>
      </c>
      <c r="E3195" s="10" t="str">
        <f>OrderList!L3195</f>
        <v>PORT09</v>
      </c>
      <c r="F3195" s="10" t="str">
        <f>OrderList!K3195</f>
        <v>PLANT03</v>
      </c>
      <c r="G3195" s="10">
        <f>OrderList!J3195</f>
        <v>1682784</v>
      </c>
      <c r="H3195" s="10">
        <f>OrderList!M3195</f>
        <v>450</v>
      </c>
      <c r="I3195" s="10">
        <f>OrderList!N3195</f>
        <v>18.000479463005465</v>
      </c>
      <c r="O3195" s="10">
        <f>COUNTIF(FreightRates!$A$2:$A$1541,C3195)</f>
        <v>39</v>
      </c>
      <c r="Q3195" s="10">
        <f>COUNTIFS(FreightRates!$A$2:$A$1541,C3195,FreightRates!$B$2:$B$1541,B3195,FreightRates!$C$2:$C$1541,E3195)</f>
        <v>20</v>
      </c>
      <c r="T3195">
        <f>COUNTIFS(FreightRates!$A$2:$A$1541,C3195,FreightRates!$B$2:$B$1541,B3195,FreightRates!$C$2:$C$1541,E3195,FreightRates!$F$2:$F$1541,D3195,FreightRates!$D$2:$D$1541,"&lt;="&amp;I3195,FreightRates!$E$2:$E$1541,"&gt;="&amp;I3195)</f>
        <v>2</v>
      </c>
    </row>
    <row r="3196" spans="1:20" x14ac:dyDescent="0.25">
      <c r="A3196" s="10">
        <f>OrderList!A3196</f>
        <v>1447150997.7</v>
      </c>
      <c r="B3196" s="10" t="str">
        <f>OrderList!C3196</f>
        <v>PORT04</v>
      </c>
      <c r="C3196" s="10" t="str">
        <f>OrderList!D3196</f>
        <v>V444_0</v>
      </c>
      <c r="D3196" s="10" t="str">
        <f>OrderList!F3196</f>
        <v>DTP</v>
      </c>
      <c r="E3196" s="10" t="str">
        <f>OrderList!L3196</f>
        <v>PORT09</v>
      </c>
      <c r="F3196" s="10" t="str">
        <f>OrderList!K3196</f>
        <v>PLANT03</v>
      </c>
      <c r="G3196" s="10">
        <f>OrderList!J3196</f>
        <v>1682784</v>
      </c>
      <c r="H3196" s="10">
        <f>OrderList!M3196</f>
        <v>259</v>
      </c>
      <c r="I3196" s="10">
        <f>OrderList!N3196</f>
        <v>0.52428580960210103</v>
      </c>
      <c r="O3196" s="10">
        <f>COUNTIF(FreightRates!$A$2:$A$1541,C3196)</f>
        <v>39</v>
      </c>
      <c r="Q3196" s="10">
        <f>COUNTIFS(FreightRates!$A$2:$A$1541,C3196,FreightRates!$B$2:$B$1541,B3196,FreightRates!$C$2:$C$1541,E3196)</f>
        <v>20</v>
      </c>
      <c r="T3196">
        <f>COUNTIFS(FreightRates!$A$2:$A$1541,C3196,FreightRates!$B$2:$B$1541,B3196,FreightRates!$C$2:$C$1541,E3196,FreightRates!$F$2:$F$1541,D3196,FreightRates!$D$2:$D$1541,"&lt;="&amp;I3196,FreightRates!$E$2:$E$1541,"&gt;="&amp;I3196)</f>
        <v>2</v>
      </c>
    </row>
    <row r="3197" spans="1:20" x14ac:dyDescent="0.25">
      <c r="A3197" s="10">
        <f>OrderList!A3197</f>
        <v>1447304578.7</v>
      </c>
      <c r="B3197" s="10" t="str">
        <f>OrderList!C3197</f>
        <v>PORT04</v>
      </c>
      <c r="C3197" s="10" t="str">
        <f>OrderList!D3197</f>
        <v>V444_0</v>
      </c>
      <c r="D3197" s="10" t="str">
        <f>OrderList!F3197</f>
        <v>DTP</v>
      </c>
      <c r="E3197" s="10" t="str">
        <f>OrderList!L3197</f>
        <v>PORT09</v>
      </c>
      <c r="F3197" s="10" t="str">
        <f>OrderList!K3197</f>
        <v>PLANT03</v>
      </c>
      <c r="G3197" s="10">
        <f>OrderList!J3197</f>
        <v>1682784</v>
      </c>
      <c r="H3197" s="10">
        <f>OrderList!M3197</f>
        <v>443</v>
      </c>
      <c r="I3197" s="10">
        <f>OrderList!N3197</f>
        <v>10.883811684314288</v>
      </c>
      <c r="O3197" s="10">
        <f>COUNTIF(FreightRates!$A$2:$A$1541,C3197)</f>
        <v>39</v>
      </c>
      <c r="Q3197" s="10">
        <f>COUNTIFS(FreightRates!$A$2:$A$1541,C3197,FreightRates!$B$2:$B$1541,B3197,FreightRates!$C$2:$C$1541,E3197)</f>
        <v>20</v>
      </c>
      <c r="T3197">
        <f>COUNTIFS(FreightRates!$A$2:$A$1541,C3197,FreightRates!$B$2:$B$1541,B3197,FreightRates!$C$2:$C$1541,E3197,FreightRates!$F$2:$F$1541,D3197,FreightRates!$D$2:$D$1541,"&lt;="&amp;I3197,FreightRates!$E$2:$E$1541,"&gt;="&amp;I3197)</f>
        <v>2</v>
      </c>
    </row>
    <row r="3198" spans="1:20" x14ac:dyDescent="0.25">
      <c r="A3198" s="10">
        <f>OrderList!A3198</f>
        <v>1447222736.7</v>
      </c>
      <c r="B3198" s="10" t="str">
        <f>OrderList!C3198</f>
        <v>PORT04</v>
      </c>
      <c r="C3198" s="10" t="str">
        <f>OrderList!D3198</f>
        <v>V444_0</v>
      </c>
      <c r="D3198" s="10" t="str">
        <f>OrderList!F3198</f>
        <v>DTP</v>
      </c>
      <c r="E3198" s="10" t="str">
        <f>OrderList!L3198</f>
        <v>PORT09</v>
      </c>
      <c r="F3198" s="10" t="str">
        <f>OrderList!K3198</f>
        <v>PLANT03</v>
      </c>
      <c r="G3198" s="10">
        <f>OrderList!J3198</f>
        <v>1682784</v>
      </c>
      <c r="H3198" s="10">
        <f>OrderList!M3198</f>
        <v>326</v>
      </c>
      <c r="I3198" s="10">
        <f>OrderList!N3198</f>
        <v>5.5050010008220598</v>
      </c>
      <c r="O3198" s="10">
        <f>COUNTIF(FreightRates!$A$2:$A$1541,C3198)</f>
        <v>39</v>
      </c>
      <c r="Q3198" s="10">
        <f>COUNTIFS(FreightRates!$A$2:$A$1541,C3198,FreightRates!$B$2:$B$1541,B3198,FreightRates!$C$2:$C$1541,E3198)</f>
        <v>20</v>
      </c>
      <c r="T3198">
        <f>COUNTIFS(FreightRates!$A$2:$A$1541,C3198,FreightRates!$B$2:$B$1541,B3198,FreightRates!$C$2:$C$1541,E3198,FreightRates!$F$2:$F$1541,D3198,FreightRates!$D$2:$D$1541,"&lt;="&amp;I3198,FreightRates!$E$2:$E$1541,"&gt;="&amp;I3198)</f>
        <v>2</v>
      </c>
    </row>
    <row r="3199" spans="1:20" x14ac:dyDescent="0.25">
      <c r="A3199" s="10">
        <f>OrderList!A3199</f>
        <v>1447232401.7</v>
      </c>
      <c r="B3199" s="10" t="str">
        <f>OrderList!C3199</f>
        <v>PORT04</v>
      </c>
      <c r="C3199" s="10" t="str">
        <f>OrderList!D3199</f>
        <v>V444_0</v>
      </c>
      <c r="D3199" s="10" t="str">
        <f>OrderList!F3199</f>
        <v>DTP</v>
      </c>
      <c r="E3199" s="10" t="str">
        <f>OrderList!L3199</f>
        <v>PORT09</v>
      </c>
      <c r="F3199" s="10" t="str">
        <f>OrderList!K3199</f>
        <v>PLANT03</v>
      </c>
      <c r="G3199" s="10">
        <f>OrderList!J3199</f>
        <v>1682784</v>
      </c>
      <c r="H3199" s="10">
        <f>OrderList!M3199</f>
        <v>450</v>
      </c>
      <c r="I3199" s="10">
        <f>OrderList!N3199</f>
        <v>16.379050414994964</v>
      </c>
      <c r="O3199" s="10">
        <f>COUNTIF(FreightRates!$A$2:$A$1541,C3199)</f>
        <v>39</v>
      </c>
      <c r="Q3199" s="10">
        <f>COUNTIFS(FreightRates!$A$2:$A$1541,C3199,FreightRates!$B$2:$B$1541,B3199,FreightRates!$C$2:$C$1541,E3199)</f>
        <v>20</v>
      </c>
      <c r="T3199">
        <f>COUNTIFS(FreightRates!$A$2:$A$1541,C3199,FreightRates!$B$2:$B$1541,B3199,FreightRates!$C$2:$C$1541,E3199,FreightRates!$F$2:$F$1541,D3199,FreightRates!$D$2:$D$1541,"&lt;="&amp;I3199,FreightRates!$E$2:$E$1541,"&gt;="&amp;I3199)</f>
        <v>2</v>
      </c>
    </row>
    <row r="3200" spans="1:20" x14ac:dyDescent="0.25">
      <c r="A3200" s="10">
        <f>OrderList!A3200</f>
        <v>1447265729.7</v>
      </c>
      <c r="B3200" s="10" t="str">
        <f>OrderList!C3200</f>
        <v>PORT04</v>
      </c>
      <c r="C3200" s="10" t="str">
        <f>OrderList!D3200</f>
        <v>V444_0</v>
      </c>
      <c r="D3200" s="10" t="str">
        <f>OrderList!F3200</f>
        <v>DTP</v>
      </c>
      <c r="E3200" s="10" t="str">
        <f>OrderList!L3200</f>
        <v>PORT09</v>
      </c>
      <c r="F3200" s="10" t="str">
        <f>OrderList!K3200</f>
        <v>PLANT03</v>
      </c>
      <c r="G3200" s="10">
        <f>OrderList!J3200</f>
        <v>1682784</v>
      </c>
      <c r="H3200" s="10">
        <f>OrderList!M3200</f>
        <v>355</v>
      </c>
      <c r="I3200" s="10">
        <f>OrderList!N3200</f>
        <v>2.4466671114764713</v>
      </c>
      <c r="O3200" s="10">
        <f>COUNTIF(FreightRates!$A$2:$A$1541,C3200)</f>
        <v>39</v>
      </c>
      <c r="Q3200" s="10">
        <f>COUNTIFS(FreightRates!$A$2:$A$1541,C3200,FreightRates!$B$2:$B$1541,B3200,FreightRates!$C$2:$C$1541,E3200)</f>
        <v>20</v>
      </c>
      <c r="T3200">
        <f>COUNTIFS(FreightRates!$A$2:$A$1541,C3200,FreightRates!$B$2:$B$1541,B3200,FreightRates!$C$2:$C$1541,E3200,FreightRates!$F$2:$F$1541,D3200,FreightRates!$D$2:$D$1541,"&lt;="&amp;I3200,FreightRates!$E$2:$E$1541,"&gt;="&amp;I3200)</f>
        <v>2</v>
      </c>
    </row>
    <row r="3201" spans="1:20" x14ac:dyDescent="0.25">
      <c r="A3201" s="10">
        <f>OrderList!A3201</f>
        <v>1447137215.7</v>
      </c>
      <c r="B3201" s="10" t="str">
        <f>OrderList!C3201</f>
        <v>PORT04</v>
      </c>
      <c r="C3201" s="10" t="str">
        <f>OrderList!D3201</f>
        <v>V444_0</v>
      </c>
      <c r="D3201" s="10" t="str">
        <f>OrderList!F3201</f>
        <v>DTP</v>
      </c>
      <c r="E3201" s="10" t="str">
        <f>OrderList!L3201</f>
        <v>PORT09</v>
      </c>
      <c r="F3201" s="10" t="str">
        <f>OrderList!K3201</f>
        <v>PLANT03</v>
      </c>
      <c r="G3201" s="10">
        <f>OrderList!J3201</f>
        <v>1682784</v>
      </c>
      <c r="H3201" s="10">
        <f>OrderList!M3201</f>
        <v>275</v>
      </c>
      <c r="I3201" s="10">
        <f>OrderList!N3201</f>
        <v>1.7476193653403365</v>
      </c>
      <c r="O3201" s="10">
        <f>COUNTIF(FreightRates!$A$2:$A$1541,C3201)</f>
        <v>39</v>
      </c>
      <c r="Q3201" s="10">
        <f>COUNTIFS(FreightRates!$A$2:$A$1541,C3201,FreightRates!$B$2:$B$1541,B3201,FreightRates!$C$2:$C$1541,E3201)</f>
        <v>20</v>
      </c>
      <c r="T3201">
        <f>COUNTIFS(FreightRates!$A$2:$A$1541,C3201,FreightRates!$B$2:$B$1541,B3201,FreightRates!$C$2:$C$1541,E3201,FreightRates!$F$2:$F$1541,D3201,FreightRates!$D$2:$D$1541,"&lt;="&amp;I3201,FreightRates!$E$2:$E$1541,"&gt;="&amp;I3201)</f>
        <v>2</v>
      </c>
    </row>
    <row r="3202" spans="1:20" x14ac:dyDescent="0.25">
      <c r="A3202" s="10">
        <f>OrderList!A3202</f>
        <v>1447183465.7</v>
      </c>
      <c r="B3202" s="10" t="str">
        <f>OrderList!C3202</f>
        <v>PORT04</v>
      </c>
      <c r="C3202" s="10" t="str">
        <f>OrderList!D3202</f>
        <v>V444_0</v>
      </c>
      <c r="D3202" s="10" t="str">
        <f>OrderList!F3202</f>
        <v>DTP</v>
      </c>
      <c r="E3202" s="10" t="str">
        <f>OrderList!L3202</f>
        <v>PORT09</v>
      </c>
      <c r="F3202" s="10" t="str">
        <f>OrderList!K3202</f>
        <v>PLANT03</v>
      </c>
      <c r="G3202" s="10">
        <f>OrderList!J3202</f>
        <v>1668545</v>
      </c>
      <c r="H3202" s="10">
        <f>OrderList!M3202</f>
        <v>453</v>
      </c>
      <c r="I3202" s="10">
        <f>OrderList!N3202</f>
        <v>1.5531730926989338</v>
      </c>
      <c r="O3202" s="10">
        <f>COUNTIF(FreightRates!$A$2:$A$1541,C3202)</f>
        <v>39</v>
      </c>
      <c r="Q3202" s="10">
        <f>COUNTIFS(FreightRates!$A$2:$A$1541,C3202,FreightRates!$B$2:$B$1541,B3202,FreightRates!$C$2:$C$1541,E3202)</f>
        <v>20</v>
      </c>
      <c r="T3202">
        <f>COUNTIFS(FreightRates!$A$2:$A$1541,C3202,FreightRates!$B$2:$B$1541,B3202,FreightRates!$C$2:$C$1541,E3202,FreightRates!$F$2:$F$1541,D3202,FreightRates!$D$2:$D$1541,"&lt;="&amp;I3202,FreightRates!$E$2:$E$1541,"&gt;="&amp;I3202)</f>
        <v>2</v>
      </c>
    </row>
    <row r="3203" spans="1:20" x14ac:dyDescent="0.25">
      <c r="A3203" s="10">
        <f>OrderList!A3203</f>
        <v>1447250807.7</v>
      </c>
      <c r="B3203" s="10" t="str">
        <f>OrderList!C3203</f>
        <v>PORT04</v>
      </c>
      <c r="C3203" s="10" t="str">
        <f>OrderList!D3203</f>
        <v>V444_0</v>
      </c>
      <c r="D3203" s="10" t="str">
        <f>OrderList!F3203</f>
        <v>DTP</v>
      </c>
      <c r="E3203" s="10" t="str">
        <f>OrderList!L3203</f>
        <v>PORT09</v>
      </c>
      <c r="F3203" s="10" t="str">
        <f>OrderList!K3203</f>
        <v>PLANT03</v>
      </c>
      <c r="G3203" s="10">
        <f>OrderList!J3203</f>
        <v>1668545</v>
      </c>
      <c r="H3203" s="10">
        <f>OrderList!M3203</f>
        <v>363</v>
      </c>
      <c r="I3203" s="10">
        <f>OrderList!N3203</f>
        <v>1.3101596156099848</v>
      </c>
      <c r="O3203" s="10">
        <f>COUNTIF(FreightRates!$A$2:$A$1541,C3203)</f>
        <v>39</v>
      </c>
      <c r="Q3203" s="10">
        <f>COUNTIFS(FreightRates!$A$2:$A$1541,C3203,FreightRates!$B$2:$B$1541,B3203,FreightRates!$C$2:$C$1541,E3203)</f>
        <v>20</v>
      </c>
      <c r="T3203">
        <f>COUNTIFS(FreightRates!$A$2:$A$1541,C3203,FreightRates!$B$2:$B$1541,B3203,FreightRates!$C$2:$C$1541,E3203,FreightRates!$F$2:$F$1541,D3203,FreightRates!$D$2:$D$1541,"&lt;="&amp;I3203,FreightRates!$E$2:$E$1541,"&gt;="&amp;I3203)</f>
        <v>2</v>
      </c>
    </row>
    <row r="3204" spans="1:20" x14ac:dyDescent="0.25">
      <c r="A3204" s="10">
        <f>OrderList!A3204</f>
        <v>1447304542.7</v>
      </c>
      <c r="B3204" s="10" t="str">
        <f>OrderList!C3204</f>
        <v>PORT04</v>
      </c>
      <c r="C3204" s="10" t="str">
        <f>OrderList!D3204</f>
        <v>V444_0</v>
      </c>
      <c r="D3204" s="10" t="str">
        <f>OrderList!F3204</f>
        <v>DTP</v>
      </c>
      <c r="E3204" s="10" t="str">
        <f>OrderList!L3204</f>
        <v>PORT09</v>
      </c>
      <c r="F3204" s="10" t="str">
        <f>OrderList!K3204</f>
        <v>PLANT03</v>
      </c>
      <c r="G3204" s="10">
        <f>OrderList!J3204</f>
        <v>1668545</v>
      </c>
      <c r="H3204" s="10">
        <f>OrderList!M3204</f>
        <v>614</v>
      </c>
      <c r="I3204" s="10">
        <f>OrderList!N3204</f>
        <v>3.3704912691902029</v>
      </c>
      <c r="O3204" s="10">
        <f>COUNTIF(FreightRates!$A$2:$A$1541,C3204)</f>
        <v>39</v>
      </c>
      <c r="Q3204" s="10">
        <f>COUNTIFS(FreightRates!$A$2:$A$1541,C3204,FreightRates!$B$2:$B$1541,B3204,FreightRates!$C$2:$C$1541,E3204)</f>
        <v>20</v>
      </c>
      <c r="T3204">
        <f>COUNTIFS(FreightRates!$A$2:$A$1541,C3204,FreightRates!$B$2:$B$1541,B3204,FreightRates!$C$2:$C$1541,E3204,FreightRates!$F$2:$F$1541,D3204,FreightRates!$D$2:$D$1541,"&lt;="&amp;I3204,FreightRates!$E$2:$E$1541,"&gt;="&amp;I3204)</f>
        <v>2</v>
      </c>
    </row>
    <row r="3205" spans="1:20" x14ac:dyDescent="0.25">
      <c r="A3205" s="10">
        <f>OrderList!A3205</f>
        <v>1447146892.7</v>
      </c>
      <c r="B3205" s="10" t="str">
        <f>OrderList!C3205</f>
        <v>PORT04</v>
      </c>
      <c r="C3205" s="10" t="str">
        <f>OrderList!D3205</f>
        <v>V444_0</v>
      </c>
      <c r="D3205" s="10" t="str">
        <f>OrderList!F3205</f>
        <v>DTP</v>
      </c>
      <c r="E3205" s="10" t="str">
        <f>OrderList!L3205</f>
        <v>PORT09</v>
      </c>
      <c r="F3205" s="10" t="str">
        <f>OrderList!K3205</f>
        <v>PLANT03</v>
      </c>
      <c r="G3205" s="10">
        <f>OrderList!J3205</f>
        <v>1668545</v>
      </c>
      <c r="H3205" s="10">
        <f>OrderList!M3205</f>
        <v>326</v>
      </c>
      <c r="I3205" s="10">
        <f>OrderList!N3205</f>
        <v>0.91922489159732812</v>
      </c>
      <c r="O3205" s="10">
        <f>COUNTIF(FreightRates!$A$2:$A$1541,C3205)</f>
        <v>39</v>
      </c>
      <c r="Q3205" s="10">
        <f>COUNTIFS(FreightRates!$A$2:$A$1541,C3205,FreightRates!$B$2:$B$1541,B3205,FreightRates!$C$2:$C$1541,E3205)</f>
        <v>20</v>
      </c>
      <c r="T3205">
        <f>COUNTIFS(FreightRates!$A$2:$A$1541,C3205,FreightRates!$B$2:$B$1541,B3205,FreightRates!$C$2:$C$1541,E3205,FreightRates!$F$2:$F$1541,D3205,FreightRates!$D$2:$D$1541,"&lt;="&amp;I3205,FreightRates!$E$2:$E$1541,"&gt;="&amp;I3205)</f>
        <v>2</v>
      </c>
    </row>
    <row r="3206" spans="1:20" x14ac:dyDescent="0.25">
      <c r="A3206" s="10">
        <f>OrderList!A3206</f>
        <v>1447410894.7</v>
      </c>
      <c r="B3206" s="10" t="str">
        <f>OrderList!C3206</f>
        <v>PORT04</v>
      </c>
      <c r="C3206" s="10" t="str">
        <f>OrderList!D3206</f>
        <v>V444_0</v>
      </c>
      <c r="D3206" s="10" t="str">
        <f>OrderList!F3206</f>
        <v>DTP</v>
      </c>
      <c r="E3206" s="10" t="str">
        <f>OrderList!L3206</f>
        <v>PORT09</v>
      </c>
      <c r="F3206" s="10" t="str">
        <f>OrderList!K3206</f>
        <v>PLANT03</v>
      </c>
      <c r="G3206" s="10">
        <f>OrderList!J3206</f>
        <v>1668545</v>
      </c>
      <c r="H3206" s="10">
        <f>OrderList!M3206</f>
        <v>424</v>
      </c>
      <c r="I3206" s="10">
        <f>OrderList!N3206</f>
        <v>1.088277745224423</v>
      </c>
      <c r="O3206" s="10">
        <f>COUNTIF(FreightRates!$A$2:$A$1541,C3206)</f>
        <v>39</v>
      </c>
      <c r="Q3206" s="10">
        <f>COUNTIFS(FreightRates!$A$2:$A$1541,C3206,FreightRates!$B$2:$B$1541,B3206,FreightRates!$C$2:$C$1541,E3206)</f>
        <v>20</v>
      </c>
      <c r="T3206">
        <f>COUNTIFS(FreightRates!$A$2:$A$1541,C3206,FreightRates!$B$2:$B$1541,B3206,FreightRates!$C$2:$C$1541,E3206,FreightRates!$F$2:$F$1541,D3206,FreightRates!$D$2:$D$1541,"&lt;="&amp;I3206,FreightRates!$E$2:$E$1541,"&gt;="&amp;I3206)</f>
        <v>2</v>
      </c>
    </row>
    <row r="3207" spans="1:20" x14ac:dyDescent="0.25">
      <c r="A3207" s="10">
        <f>OrderList!A3207</f>
        <v>1447196664.7</v>
      </c>
      <c r="B3207" s="10" t="str">
        <f>OrderList!C3207</f>
        <v>PORT04</v>
      </c>
      <c r="C3207" s="10" t="str">
        <f>OrderList!D3207</f>
        <v>V444_0</v>
      </c>
      <c r="D3207" s="10" t="str">
        <f>OrderList!F3207</f>
        <v>DTP</v>
      </c>
      <c r="E3207" s="10" t="str">
        <f>OrderList!L3207</f>
        <v>PORT09</v>
      </c>
      <c r="F3207" s="10" t="str">
        <f>OrderList!K3207</f>
        <v>PLANT03</v>
      </c>
      <c r="G3207" s="10">
        <f>OrderList!J3207</f>
        <v>1668545</v>
      </c>
      <c r="H3207" s="10">
        <f>OrderList!M3207</f>
        <v>388</v>
      </c>
      <c r="I3207" s="10">
        <f>OrderList!N3207</f>
        <v>1.2573305988515178</v>
      </c>
      <c r="O3207" s="10">
        <f>COUNTIF(FreightRates!$A$2:$A$1541,C3207)</f>
        <v>39</v>
      </c>
      <c r="Q3207" s="10">
        <f>COUNTIFS(FreightRates!$A$2:$A$1541,C3207,FreightRates!$B$2:$B$1541,B3207,FreightRates!$C$2:$C$1541,E3207)</f>
        <v>20</v>
      </c>
      <c r="T3207">
        <f>COUNTIFS(FreightRates!$A$2:$A$1541,C3207,FreightRates!$B$2:$B$1541,B3207,FreightRates!$C$2:$C$1541,E3207,FreightRates!$F$2:$F$1541,D3207,FreightRates!$D$2:$D$1541,"&lt;="&amp;I3207,FreightRates!$E$2:$E$1541,"&gt;="&amp;I3207)</f>
        <v>2</v>
      </c>
    </row>
    <row r="3208" spans="1:20" x14ac:dyDescent="0.25">
      <c r="A3208" s="10">
        <f>OrderList!A3208</f>
        <v>1447141512.7</v>
      </c>
      <c r="B3208" s="10" t="str">
        <f>OrderList!C3208</f>
        <v>PORT04</v>
      </c>
      <c r="C3208" s="10" t="str">
        <f>OrderList!D3208</f>
        <v>V444_0</v>
      </c>
      <c r="D3208" s="10" t="str">
        <f>OrderList!F3208</f>
        <v>DTP</v>
      </c>
      <c r="E3208" s="10" t="str">
        <f>OrderList!L3208</f>
        <v>PORT09</v>
      </c>
      <c r="F3208" s="10" t="str">
        <f>OrderList!K3208</f>
        <v>PLANT03</v>
      </c>
      <c r="G3208" s="10">
        <f>OrderList!J3208</f>
        <v>1668545</v>
      </c>
      <c r="H3208" s="10">
        <f>OrderList!M3208</f>
        <v>614</v>
      </c>
      <c r="I3208" s="10">
        <f>OrderList!N3208</f>
        <v>3.3282280557834292</v>
      </c>
      <c r="O3208" s="10">
        <f>COUNTIF(FreightRates!$A$2:$A$1541,C3208)</f>
        <v>39</v>
      </c>
      <c r="Q3208" s="10">
        <f>COUNTIFS(FreightRates!$A$2:$A$1541,C3208,FreightRates!$B$2:$B$1541,B3208,FreightRates!$C$2:$C$1541,E3208)</f>
        <v>20</v>
      </c>
      <c r="T3208">
        <f>COUNTIFS(FreightRates!$A$2:$A$1541,C3208,FreightRates!$B$2:$B$1541,B3208,FreightRates!$C$2:$C$1541,E3208,FreightRates!$F$2:$F$1541,D3208,FreightRates!$D$2:$D$1541,"&lt;="&amp;I3208,FreightRates!$E$2:$E$1541,"&gt;="&amp;I3208)</f>
        <v>2</v>
      </c>
    </row>
    <row r="3209" spans="1:20" x14ac:dyDescent="0.25">
      <c r="A3209" s="10">
        <f>OrderList!A3209</f>
        <v>1447410893.7</v>
      </c>
      <c r="B3209" s="10" t="str">
        <f>OrderList!C3209</f>
        <v>PORT04</v>
      </c>
      <c r="C3209" s="10" t="str">
        <f>OrderList!D3209</f>
        <v>V444_0</v>
      </c>
      <c r="D3209" s="10" t="str">
        <f>OrderList!F3209</f>
        <v>DTP</v>
      </c>
      <c r="E3209" s="10" t="str">
        <f>OrderList!L3209</f>
        <v>PORT09</v>
      </c>
      <c r="F3209" s="10" t="str">
        <f>OrderList!K3209</f>
        <v>PLANT03</v>
      </c>
      <c r="G3209" s="10">
        <f>OrderList!J3209</f>
        <v>1668545</v>
      </c>
      <c r="H3209" s="10">
        <f>OrderList!M3209</f>
        <v>335</v>
      </c>
      <c r="I3209" s="10">
        <f>OrderList!N3209</f>
        <v>1.0565803351693426</v>
      </c>
      <c r="O3209" s="10">
        <f>COUNTIF(FreightRates!$A$2:$A$1541,C3209)</f>
        <v>39</v>
      </c>
      <c r="Q3209" s="10">
        <f>COUNTIFS(FreightRates!$A$2:$A$1541,C3209,FreightRates!$B$2:$B$1541,B3209,FreightRates!$C$2:$C$1541,E3209)</f>
        <v>20</v>
      </c>
      <c r="T3209">
        <f>COUNTIFS(FreightRates!$A$2:$A$1541,C3209,FreightRates!$B$2:$B$1541,B3209,FreightRates!$C$2:$C$1541,E3209,FreightRates!$F$2:$F$1541,D3209,FreightRates!$D$2:$D$1541,"&lt;="&amp;I3209,FreightRates!$E$2:$E$1541,"&gt;="&amp;I3209)</f>
        <v>2</v>
      </c>
    </row>
    <row r="3210" spans="1:20" x14ac:dyDescent="0.25">
      <c r="A3210" s="10">
        <f>OrderList!A3210</f>
        <v>1447141509.7</v>
      </c>
      <c r="B3210" s="10" t="str">
        <f>OrderList!C3210</f>
        <v>PORT04</v>
      </c>
      <c r="C3210" s="10" t="str">
        <f>OrderList!D3210</f>
        <v>V444_0</v>
      </c>
      <c r="D3210" s="10" t="str">
        <f>OrderList!F3210</f>
        <v>DTP</v>
      </c>
      <c r="E3210" s="10" t="str">
        <f>OrderList!L3210</f>
        <v>PORT09</v>
      </c>
      <c r="F3210" s="10" t="str">
        <f>OrderList!K3210</f>
        <v>PLANT03</v>
      </c>
      <c r="G3210" s="10">
        <f>OrderList!J3210</f>
        <v>1668545</v>
      </c>
      <c r="H3210" s="10">
        <f>OrderList!M3210</f>
        <v>337</v>
      </c>
      <c r="I3210" s="10">
        <f>OrderList!N3210</f>
        <v>0.20075026368217511</v>
      </c>
      <c r="O3210" s="10">
        <f>COUNTIF(FreightRates!$A$2:$A$1541,C3210)</f>
        <v>39</v>
      </c>
      <c r="Q3210" s="10">
        <f>COUNTIFS(FreightRates!$A$2:$A$1541,C3210,FreightRates!$B$2:$B$1541,B3210,FreightRates!$C$2:$C$1541,E3210)</f>
        <v>20</v>
      </c>
      <c r="T3210">
        <f>COUNTIFS(FreightRates!$A$2:$A$1541,C3210,FreightRates!$B$2:$B$1541,B3210,FreightRates!$C$2:$C$1541,E3210,FreightRates!$F$2:$F$1541,D3210,FreightRates!$D$2:$D$1541,"&lt;="&amp;I3210,FreightRates!$E$2:$E$1541,"&gt;="&amp;I3210)</f>
        <v>2</v>
      </c>
    </row>
    <row r="3211" spans="1:20" x14ac:dyDescent="0.25">
      <c r="A3211" s="10">
        <f>OrderList!A3211</f>
        <v>1447266832.7</v>
      </c>
      <c r="B3211" s="10" t="str">
        <f>OrderList!C3211</f>
        <v>PORT04</v>
      </c>
      <c r="C3211" s="10" t="str">
        <f>OrderList!D3211</f>
        <v>V444_0</v>
      </c>
      <c r="D3211" s="10" t="str">
        <f>OrderList!F3211</f>
        <v>DTP</v>
      </c>
      <c r="E3211" s="10" t="str">
        <f>OrderList!L3211</f>
        <v>PORT09</v>
      </c>
      <c r="F3211" s="10" t="str">
        <f>OrderList!K3211</f>
        <v>PLANT03</v>
      </c>
      <c r="G3211" s="10">
        <f>OrderList!J3211</f>
        <v>1668545</v>
      </c>
      <c r="H3211" s="10">
        <f>OrderList!M3211</f>
        <v>323</v>
      </c>
      <c r="I3211" s="10">
        <f>OrderList!N3211</f>
        <v>0.8241326614320873</v>
      </c>
      <c r="O3211" s="10">
        <f>COUNTIF(FreightRates!$A$2:$A$1541,C3211)</f>
        <v>39</v>
      </c>
      <c r="Q3211" s="10">
        <f>COUNTIFS(FreightRates!$A$2:$A$1541,C3211,FreightRates!$B$2:$B$1541,B3211,FreightRates!$C$2:$C$1541,E3211)</f>
        <v>20</v>
      </c>
      <c r="T3211">
        <f>COUNTIFS(FreightRates!$A$2:$A$1541,C3211,FreightRates!$B$2:$B$1541,B3211,FreightRates!$C$2:$C$1541,E3211,FreightRates!$F$2:$F$1541,D3211,FreightRates!$D$2:$D$1541,"&lt;="&amp;I3211,FreightRates!$E$2:$E$1541,"&gt;="&amp;I3211)</f>
        <v>2</v>
      </c>
    </row>
    <row r="3212" spans="1:20" x14ac:dyDescent="0.25">
      <c r="A3212" s="10">
        <f>OrderList!A3212</f>
        <v>1447145367.7</v>
      </c>
      <c r="B3212" s="10" t="str">
        <f>OrderList!C3212</f>
        <v>PORT04</v>
      </c>
      <c r="C3212" s="10" t="str">
        <f>OrderList!D3212</f>
        <v>V444_0</v>
      </c>
      <c r="D3212" s="10" t="str">
        <f>OrderList!F3212</f>
        <v>DTP</v>
      </c>
      <c r="E3212" s="10" t="str">
        <f>OrderList!L3212</f>
        <v>PORT09</v>
      </c>
      <c r="F3212" s="10" t="str">
        <f>OrderList!K3212</f>
        <v>PLANT03</v>
      </c>
      <c r="G3212" s="10">
        <f>OrderList!J3212</f>
        <v>1668545</v>
      </c>
      <c r="H3212" s="10">
        <f>OrderList!M3212</f>
        <v>284</v>
      </c>
      <c r="I3212" s="10">
        <f>OrderList!N3212</f>
        <v>0.20075026368217511</v>
      </c>
      <c r="O3212" s="10">
        <f>COUNTIF(FreightRates!$A$2:$A$1541,C3212)</f>
        <v>39</v>
      </c>
      <c r="Q3212" s="10">
        <f>COUNTIFS(FreightRates!$A$2:$A$1541,C3212,FreightRates!$B$2:$B$1541,B3212,FreightRates!$C$2:$C$1541,E3212)</f>
        <v>20</v>
      </c>
      <c r="T3212">
        <f>COUNTIFS(FreightRates!$A$2:$A$1541,C3212,FreightRates!$B$2:$B$1541,B3212,FreightRates!$C$2:$C$1541,E3212,FreightRates!$F$2:$F$1541,D3212,FreightRates!$D$2:$D$1541,"&lt;="&amp;I3212,FreightRates!$E$2:$E$1541,"&gt;="&amp;I3212)</f>
        <v>2</v>
      </c>
    </row>
    <row r="3213" spans="1:20" x14ac:dyDescent="0.25">
      <c r="A3213" s="10">
        <f>OrderList!A3213</f>
        <v>1447207647.7</v>
      </c>
      <c r="B3213" s="10" t="str">
        <f>OrderList!C3213</f>
        <v>PORT04</v>
      </c>
      <c r="C3213" s="10" t="str">
        <f>OrderList!D3213</f>
        <v>V444_0</v>
      </c>
      <c r="D3213" s="10" t="str">
        <f>OrderList!F3213</f>
        <v>DTP</v>
      </c>
      <c r="E3213" s="10" t="str">
        <f>OrderList!L3213</f>
        <v>PORT09</v>
      </c>
      <c r="F3213" s="10" t="str">
        <f>OrderList!K3213</f>
        <v>PLANT03</v>
      </c>
      <c r="G3213" s="10">
        <f>OrderList!J3213</f>
        <v>1668545</v>
      </c>
      <c r="H3213" s="10">
        <f>OrderList!M3213</f>
        <v>488</v>
      </c>
      <c r="I3213" s="10">
        <f>OrderList!N3213</f>
        <v>2.5569244111098093</v>
      </c>
      <c r="O3213" s="10">
        <f>COUNTIF(FreightRates!$A$2:$A$1541,C3213)</f>
        <v>39</v>
      </c>
      <c r="Q3213" s="10">
        <f>COUNTIFS(FreightRates!$A$2:$A$1541,C3213,FreightRates!$B$2:$B$1541,B3213,FreightRates!$C$2:$C$1541,E3213)</f>
        <v>20</v>
      </c>
      <c r="T3213">
        <f>COUNTIFS(FreightRates!$A$2:$A$1541,C3213,FreightRates!$B$2:$B$1541,B3213,FreightRates!$C$2:$C$1541,E3213,FreightRates!$F$2:$F$1541,D3213,FreightRates!$D$2:$D$1541,"&lt;="&amp;I3213,FreightRates!$E$2:$E$1541,"&gt;="&amp;I3213)</f>
        <v>2</v>
      </c>
    </row>
    <row r="3214" spans="1:20" x14ac:dyDescent="0.25">
      <c r="A3214" s="10">
        <f>OrderList!A3214</f>
        <v>1447141511.7</v>
      </c>
      <c r="B3214" s="10" t="str">
        <f>OrderList!C3214</f>
        <v>PORT04</v>
      </c>
      <c r="C3214" s="10" t="str">
        <f>OrderList!D3214</f>
        <v>V444_0</v>
      </c>
      <c r="D3214" s="10" t="str">
        <f>OrderList!F3214</f>
        <v>DTP</v>
      </c>
      <c r="E3214" s="10" t="str">
        <f>OrderList!L3214</f>
        <v>PORT09</v>
      </c>
      <c r="F3214" s="10" t="str">
        <f>OrderList!K3214</f>
        <v>PLANT03</v>
      </c>
      <c r="G3214" s="10">
        <f>OrderList!J3214</f>
        <v>1668545</v>
      </c>
      <c r="H3214" s="10">
        <f>OrderList!M3214</f>
        <v>547</v>
      </c>
      <c r="I3214" s="10">
        <f>OrderList!N3214</f>
        <v>2.599187624516583</v>
      </c>
      <c r="O3214" s="10">
        <f>COUNTIF(FreightRates!$A$2:$A$1541,C3214)</f>
        <v>39</v>
      </c>
      <c r="Q3214" s="10">
        <f>COUNTIFS(FreightRates!$A$2:$A$1541,C3214,FreightRates!$B$2:$B$1541,B3214,FreightRates!$C$2:$C$1541,E3214)</f>
        <v>20</v>
      </c>
      <c r="T3214">
        <f>COUNTIFS(FreightRates!$A$2:$A$1541,C3214,FreightRates!$B$2:$B$1541,B3214,FreightRates!$C$2:$C$1541,E3214,FreightRates!$F$2:$F$1541,D3214,FreightRates!$D$2:$D$1541,"&lt;="&amp;I3214,FreightRates!$E$2:$E$1541,"&gt;="&amp;I3214)</f>
        <v>2</v>
      </c>
    </row>
    <row r="3215" spans="1:20" x14ac:dyDescent="0.25">
      <c r="A3215" s="10">
        <f>OrderList!A3215</f>
        <v>1447183460.7</v>
      </c>
      <c r="B3215" s="10" t="str">
        <f>OrderList!C3215</f>
        <v>PORT04</v>
      </c>
      <c r="C3215" s="10" t="str">
        <f>OrderList!D3215</f>
        <v>V444_0</v>
      </c>
      <c r="D3215" s="10" t="str">
        <f>OrderList!F3215</f>
        <v>DTP</v>
      </c>
      <c r="E3215" s="10" t="str">
        <f>OrderList!L3215</f>
        <v>PORT09</v>
      </c>
      <c r="F3215" s="10" t="str">
        <f>OrderList!K3215</f>
        <v>PLANT03</v>
      </c>
      <c r="G3215" s="10">
        <f>OrderList!J3215</f>
        <v>1668545</v>
      </c>
      <c r="H3215" s="10">
        <f>OrderList!M3215</f>
        <v>570</v>
      </c>
      <c r="I3215" s="10">
        <f>OrderList!N3215</f>
        <v>3.2014384155631084</v>
      </c>
      <c r="O3215" s="10">
        <f>COUNTIF(FreightRates!$A$2:$A$1541,C3215)</f>
        <v>39</v>
      </c>
      <c r="Q3215" s="10">
        <f>COUNTIFS(FreightRates!$A$2:$A$1541,C3215,FreightRates!$B$2:$B$1541,B3215,FreightRates!$C$2:$C$1541,E3215)</f>
        <v>20</v>
      </c>
      <c r="T3215">
        <f>COUNTIFS(FreightRates!$A$2:$A$1541,C3215,FreightRates!$B$2:$B$1541,B3215,FreightRates!$C$2:$C$1541,E3215,FreightRates!$F$2:$F$1541,D3215,FreightRates!$D$2:$D$1541,"&lt;="&amp;I3215,FreightRates!$E$2:$E$1541,"&gt;="&amp;I3215)</f>
        <v>2</v>
      </c>
    </row>
    <row r="3216" spans="1:20" x14ac:dyDescent="0.25">
      <c r="A3216" s="10">
        <f>OrderList!A3216</f>
        <v>1447183461.7</v>
      </c>
      <c r="B3216" s="10" t="str">
        <f>OrderList!C3216</f>
        <v>PORT04</v>
      </c>
      <c r="C3216" s="10" t="str">
        <f>OrderList!D3216</f>
        <v>V444_0</v>
      </c>
      <c r="D3216" s="10" t="str">
        <f>OrderList!F3216</f>
        <v>DTP</v>
      </c>
      <c r="E3216" s="10" t="str">
        <f>OrderList!L3216</f>
        <v>PORT09</v>
      </c>
      <c r="F3216" s="10" t="str">
        <f>OrderList!K3216</f>
        <v>PLANT03</v>
      </c>
      <c r="G3216" s="10">
        <f>OrderList!J3216</f>
        <v>1668545</v>
      </c>
      <c r="H3216" s="10">
        <f>OrderList!M3216</f>
        <v>274</v>
      </c>
      <c r="I3216" s="10">
        <f>OrderList!N3216</f>
        <v>7.3960623461853989E-2</v>
      </c>
      <c r="O3216" s="10">
        <f>COUNTIF(FreightRates!$A$2:$A$1541,C3216)</f>
        <v>39</v>
      </c>
      <c r="Q3216" s="10">
        <f>COUNTIFS(FreightRates!$A$2:$A$1541,C3216,FreightRates!$B$2:$B$1541,B3216,FreightRates!$C$2:$C$1541,E3216)</f>
        <v>20</v>
      </c>
      <c r="T3216">
        <f>COUNTIFS(FreightRates!$A$2:$A$1541,C3216,FreightRates!$B$2:$B$1541,B3216,FreightRates!$C$2:$C$1541,E3216,FreightRates!$F$2:$F$1541,D3216,FreightRates!$D$2:$D$1541,"&lt;="&amp;I3216,FreightRates!$E$2:$E$1541,"&gt;="&amp;I3216)</f>
        <v>2</v>
      </c>
    </row>
    <row r="3217" spans="1:20" x14ac:dyDescent="0.25">
      <c r="A3217" s="10">
        <f>OrderList!A3217</f>
        <v>1447167113.7</v>
      </c>
      <c r="B3217" s="10" t="str">
        <f>OrderList!C3217</f>
        <v>PORT04</v>
      </c>
      <c r="C3217" s="10" t="str">
        <f>OrderList!D3217</f>
        <v>V444_0</v>
      </c>
      <c r="D3217" s="10" t="str">
        <f>OrderList!F3217</f>
        <v>DTP</v>
      </c>
      <c r="E3217" s="10" t="str">
        <f>OrderList!L3217</f>
        <v>PORT09</v>
      </c>
      <c r="F3217" s="10" t="str">
        <f>OrderList!K3217</f>
        <v>PLANT03</v>
      </c>
      <c r="G3217" s="10">
        <f>OrderList!J3217</f>
        <v>1668545</v>
      </c>
      <c r="H3217" s="10">
        <f>OrderList!M3217</f>
        <v>354</v>
      </c>
      <c r="I3217" s="10">
        <f>OrderList!N3217</f>
        <v>1.0671461385210361</v>
      </c>
      <c r="O3217" s="10">
        <f>COUNTIF(FreightRates!$A$2:$A$1541,C3217)</f>
        <v>39</v>
      </c>
      <c r="Q3217" s="10">
        <f>COUNTIFS(FreightRates!$A$2:$A$1541,C3217,FreightRates!$B$2:$B$1541,B3217,FreightRates!$C$2:$C$1541,E3217)</f>
        <v>20</v>
      </c>
      <c r="T3217">
        <f>COUNTIFS(FreightRates!$A$2:$A$1541,C3217,FreightRates!$B$2:$B$1541,B3217,FreightRates!$C$2:$C$1541,E3217,FreightRates!$F$2:$F$1541,D3217,FreightRates!$D$2:$D$1541,"&lt;="&amp;I3217,FreightRates!$E$2:$E$1541,"&gt;="&amp;I3217)</f>
        <v>2</v>
      </c>
    </row>
    <row r="3218" spans="1:20" x14ac:dyDescent="0.25">
      <c r="A3218" s="10">
        <f>OrderList!A3218</f>
        <v>1447396712.7</v>
      </c>
      <c r="B3218" s="10" t="str">
        <f>OrderList!C3218</f>
        <v>PORT04</v>
      </c>
      <c r="C3218" s="10" t="str">
        <f>OrderList!D3218</f>
        <v>V444_0</v>
      </c>
      <c r="D3218" s="10" t="str">
        <f>OrderList!F3218</f>
        <v>DTP</v>
      </c>
      <c r="E3218" s="10" t="str">
        <f>OrderList!L3218</f>
        <v>PORT09</v>
      </c>
      <c r="F3218" s="10" t="str">
        <f>OrderList!K3218</f>
        <v>PLANT03</v>
      </c>
      <c r="G3218" s="10">
        <f>OrderList!J3218</f>
        <v>1668545</v>
      </c>
      <c r="H3218" s="10">
        <f>OrderList!M3218</f>
        <v>460</v>
      </c>
      <c r="I3218" s="10">
        <f>OrderList!N3218</f>
        <v>1.4792124692370796</v>
      </c>
      <c r="O3218" s="10">
        <f>COUNTIF(FreightRates!$A$2:$A$1541,C3218)</f>
        <v>39</v>
      </c>
      <c r="Q3218" s="10">
        <f>COUNTIFS(FreightRates!$A$2:$A$1541,C3218,FreightRates!$B$2:$B$1541,B3218,FreightRates!$C$2:$C$1541,E3218)</f>
        <v>20</v>
      </c>
      <c r="T3218">
        <f>COUNTIFS(FreightRates!$A$2:$A$1541,C3218,FreightRates!$B$2:$B$1541,B3218,FreightRates!$C$2:$C$1541,E3218,FreightRates!$F$2:$F$1541,D3218,FreightRates!$D$2:$D$1541,"&lt;="&amp;I3218,FreightRates!$E$2:$E$1541,"&gt;="&amp;I3218)</f>
        <v>2</v>
      </c>
    </row>
    <row r="3219" spans="1:20" x14ac:dyDescent="0.25">
      <c r="A3219" s="10">
        <f>OrderList!A3219</f>
        <v>1447232555.7</v>
      </c>
      <c r="B3219" s="10" t="str">
        <f>OrderList!C3219</f>
        <v>PORT04</v>
      </c>
      <c r="C3219" s="10" t="str">
        <f>OrderList!D3219</f>
        <v>V444_0</v>
      </c>
      <c r="D3219" s="10" t="str">
        <f>OrderList!F3219</f>
        <v>DTP</v>
      </c>
      <c r="E3219" s="10" t="str">
        <f>OrderList!L3219</f>
        <v>PORT09</v>
      </c>
      <c r="F3219" s="10" t="str">
        <f>OrderList!K3219</f>
        <v>PLANT03</v>
      </c>
      <c r="G3219" s="10">
        <f>OrderList!J3219</f>
        <v>1668545</v>
      </c>
      <c r="H3219" s="10">
        <f>OrderList!M3219</f>
        <v>510</v>
      </c>
      <c r="I3219" s="10">
        <f>OrderList!N3219</f>
        <v>1.8701471932497364</v>
      </c>
      <c r="O3219" s="10">
        <f>COUNTIF(FreightRates!$A$2:$A$1541,C3219)</f>
        <v>39</v>
      </c>
      <c r="Q3219" s="10">
        <f>COUNTIFS(FreightRates!$A$2:$A$1541,C3219,FreightRates!$B$2:$B$1541,B3219,FreightRates!$C$2:$C$1541,E3219)</f>
        <v>20</v>
      </c>
      <c r="T3219">
        <f>COUNTIFS(FreightRates!$A$2:$A$1541,C3219,FreightRates!$B$2:$B$1541,B3219,FreightRates!$C$2:$C$1541,E3219,FreightRates!$F$2:$F$1541,D3219,FreightRates!$D$2:$D$1541,"&lt;="&amp;I3219,FreightRates!$E$2:$E$1541,"&gt;="&amp;I3219)</f>
        <v>2</v>
      </c>
    </row>
    <row r="3220" spans="1:20" x14ac:dyDescent="0.25">
      <c r="A3220" s="10">
        <f>OrderList!A3220</f>
        <v>1447167112.7</v>
      </c>
      <c r="B3220" s="10" t="str">
        <f>OrderList!C3220</f>
        <v>PORT04</v>
      </c>
      <c r="C3220" s="10" t="str">
        <f>OrderList!D3220</f>
        <v>V444_0</v>
      </c>
      <c r="D3220" s="10" t="str">
        <f>OrderList!F3220</f>
        <v>DTP</v>
      </c>
      <c r="E3220" s="10" t="str">
        <f>OrderList!L3220</f>
        <v>PORT09</v>
      </c>
      <c r="F3220" s="10" t="str">
        <f>OrderList!K3220</f>
        <v>PLANT03</v>
      </c>
      <c r="G3220" s="10">
        <f>OrderList!J3220</f>
        <v>1668545</v>
      </c>
      <c r="H3220" s="10">
        <f>OrderList!M3220</f>
        <v>309</v>
      </c>
      <c r="I3220" s="10">
        <f>OrderList!N3220</f>
        <v>0.38036892066096334</v>
      </c>
      <c r="O3220" s="10">
        <f>COUNTIF(FreightRates!$A$2:$A$1541,C3220)</f>
        <v>39</v>
      </c>
      <c r="Q3220" s="10">
        <f>COUNTIFS(FreightRates!$A$2:$A$1541,C3220,FreightRates!$B$2:$B$1541,B3220,FreightRates!$C$2:$C$1541,E3220)</f>
        <v>20</v>
      </c>
      <c r="T3220">
        <f>COUNTIFS(FreightRates!$A$2:$A$1541,C3220,FreightRates!$B$2:$B$1541,B3220,FreightRates!$C$2:$C$1541,E3220,FreightRates!$F$2:$F$1541,D3220,FreightRates!$D$2:$D$1541,"&lt;="&amp;I3220,FreightRates!$E$2:$E$1541,"&gt;="&amp;I3220)</f>
        <v>2</v>
      </c>
    </row>
    <row r="3221" spans="1:20" x14ac:dyDescent="0.25">
      <c r="A3221" s="10">
        <f>OrderList!A3221</f>
        <v>1447266833.7</v>
      </c>
      <c r="B3221" s="10" t="str">
        <f>OrderList!C3221</f>
        <v>PORT04</v>
      </c>
      <c r="C3221" s="10" t="str">
        <f>OrderList!D3221</f>
        <v>V444_0</v>
      </c>
      <c r="D3221" s="10" t="str">
        <f>OrderList!F3221</f>
        <v>DTP</v>
      </c>
      <c r="E3221" s="10" t="str">
        <f>OrderList!L3221</f>
        <v>PORT09</v>
      </c>
      <c r="F3221" s="10" t="str">
        <f>OrderList!K3221</f>
        <v>PLANT03</v>
      </c>
      <c r="G3221" s="10">
        <f>OrderList!J3221</f>
        <v>1668545</v>
      </c>
      <c r="H3221" s="10">
        <f>OrderList!M3221</f>
        <v>732</v>
      </c>
      <c r="I3221" s="10">
        <f>OrderList!N3221</f>
        <v>4.0599999999999996</v>
      </c>
      <c r="O3221" s="10">
        <f>COUNTIF(FreightRates!$A$2:$A$1541,C3221)</f>
        <v>39</v>
      </c>
      <c r="Q3221" s="10">
        <f>COUNTIFS(FreightRates!$A$2:$A$1541,C3221,FreightRates!$B$2:$B$1541,B3221,FreightRates!$C$2:$C$1541,E3221)</f>
        <v>20</v>
      </c>
      <c r="T3221">
        <f>COUNTIFS(FreightRates!$A$2:$A$1541,C3221,FreightRates!$B$2:$B$1541,B3221,FreightRates!$C$2:$C$1541,E3221,FreightRates!$F$2:$F$1541,D3221,FreightRates!$D$2:$D$1541,"&lt;="&amp;I3221,FreightRates!$E$2:$E$1541,"&gt;="&amp;I3221)</f>
        <v>2</v>
      </c>
    </row>
    <row r="3222" spans="1:20" x14ac:dyDescent="0.25">
      <c r="A3222" s="10">
        <f>OrderList!A3222</f>
        <v>1447146891.7</v>
      </c>
      <c r="B3222" s="10" t="str">
        <f>OrderList!C3222</f>
        <v>PORT04</v>
      </c>
      <c r="C3222" s="10" t="str">
        <f>OrderList!D3222</f>
        <v>V444_0</v>
      </c>
      <c r="D3222" s="10" t="str">
        <f>OrderList!F3222</f>
        <v>DTP</v>
      </c>
      <c r="E3222" s="10" t="str">
        <f>OrderList!L3222</f>
        <v>PORT09</v>
      </c>
      <c r="F3222" s="10" t="str">
        <f>OrderList!K3222</f>
        <v>PLANT03</v>
      </c>
      <c r="G3222" s="10">
        <f>OrderList!J3222</f>
        <v>1668545</v>
      </c>
      <c r="H3222" s="10">
        <f>OrderList!M3222</f>
        <v>815</v>
      </c>
      <c r="I3222" s="10">
        <f>OrderList!N3222</f>
        <v>4.6399999999999997</v>
      </c>
      <c r="O3222" s="10">
        <f>COUNTIF(FreightRates!$A$2:$A$1541,C3222)</f>
        <v>39</v>
      </c>
      <c r="Q3222" s="10">
        <f>COUNTIFS(FreightRates!$A$2:$A$1541,C3222,FreightRates!$B$2:$B$1541,B3222,FreightRates!$C$2:$C$1541,E3222)</f>
        <v>20</v>
      </c>
      <c r="T3222">
        <f>COUNTIFS(FreightRates!$A$2:$A$1541,C3222,FreightRates!$B$2:$B$1541,B3222,FreightRates!$C$2:$C$1541,E3222,FreightRates!$F$2:$F$1541,D3222,FreightRates!$D$2:$D$1541,"&lt;="&amp;I3222,FreightRates!$E$2:$E$1541,"&gt;="&amp;I3222)</f>
        <v>2</v>
      </c>
    </row>
    <row r="3223" spans="1:20" x14ac:dyDescent="0.25">
      <c r="A3223" s="10">
        <f>OrderList!A3223</f>
        <v>1447304581.7</v>
      </c>
      <c r="B3223" s="10" t="str">
        <f>OrderList!C3223</f>
        <v>PORT04</v>
      </c>
      <c r="C3223" s="10" t="str">
        <f>OrderList!D3223</f>
        <v>V444_0</v>
      </c>
      <c r="D3223" s="10" t="str">
        <f>OrderList!F3223</f>
        <v>DTP</v>
      </c>
      <c r="E3223" s="10" t="str">
        <f>OrderList!L3223</f>
        <v>PORT09</v>
      </c>
      <c r="F3223" s="10" t="str">
        <f>OrderList!K3223</f>
        <v>PLANT03</v>
      </c>
      <c r="G3223" s="10">
        <f>OrderList!J3223</f>
        <v>1663396</v>
      </c>
      <c r="H3223" s="10">
        <f>OrderList!M3223</f>
        <v>3023</v>
      </c>
      <c r="I3223" s="10">
        <f>OrderList!N3223</f>
        <v>133.07425528002526</v>
      </c>
      <c r="O3223" s="10">
        <f>COUNTIF(FreightRates!$A$2:$A$1541,C3223)</f>
        <v>39</v>
      </c>
      <c r="Q3223" s="10">
        <f>COUNTIFS(FreightRates!$A$2:$A$1541,C3223,FreightRates!$B$2:$B$1541,B3223,FreightRates!$C$2:$C$1541,E3223)</f>
        <v>20</v>
      </c>
      <c r="T3223">
        <f>COUNTIFS(FreightRates!$A$2:$A$1541,C3223,FreightRates!$B$2:$B$1541,B3223,FreightRates!$C$2:$C$1541,E3223,FreightRates!$F$2:$F$1541,D3223,FreightRates!$D$2:$D$1541,"&lt;="&amp;I3223,FreightRates!$E$2:$E$1541,"&gt;="&amp;I3223)</f>
        <v>2</v>
      </c>
    </row>
    <row r="3224" spans="1:20" x14ac:dyDescent="0.25">
      <c r="A3224" s="10">
        <f>OrderList!A3224</f>
        <v>1447397000.7</v>
      </c>
      <c r="B3224" s="10" t="str">
        <f>OrderList!C3224</f>
        <v>PORT04</v>
      </c>
      <c r="C3224" s="10" t="str">
        <f>OrderList!D3224</f>
        <v>V444_0</v>
      </c>
      <c r="D3224" s="10" t="str">
        <f>OrderList!F3224</f>
        <v>DTP</v>
      </c>
      <c r="E3224" s="10" t="str">
        <f>OrderList!L3224</f>
        <v>PORT09</v>
      </c>
      <c r="F3224" s="10" t="str">
        <f>OrderList!K3224</f>
        <v>PLANT03</v>
      </c>
      <c r="G3224" s="10">
        <f>OrderList!J3224</f>
        <v>1663396</v>
      </c>
      <c r="H3224" s="10">
        <f>OrderList!M3224</f>
        <v>2238</v>
      </c>
      <c r="I3224" s="10">
        <f>OrderList!N3224</f>
        <v>87.433547194592848</v>
      </c>
      <c r="O3224" s="10">
        <f>COUNTIF(FreightRates!$A$2:$A$1541,C3224)</f>
        <v>39</v>
      </c>
      <c r="Q3224" s="10">
        <f>COUNTIFS(FreightRates!$A$2:$A$1541,C3224,FreightRates!$B$2:$B$1541,B3224,FreightRates!$C$2:$C$1541,E3224)</f>
        <v>20</v>
      </c>
      <c r="T3224">
        <f>COUNTIFS(FreightRates!$A$2:$A$1541,C3224,FreightRates!$B$2:$B$1541,B3224,FreightRates!$C$2:$C$1541,E3224,FreightRates!$F$2:$F$1541,D3224,FreightRates!$D$2:$D$1541,"&lt;="&amp;I3224,FreightRates!$E$2:$E$1541,"&gt;="&amp;I3224)</f>
        <v>2</v>
      </c>
    </row>
    <row r="3225" spans="1:20" x14ac:dyDescent="0.25">
      <c r="A3225" s="10">
        <f>OrderList!A3225</f>
        <v>1447304762.7</v>
      </c>
      <c r="B3225" s="10" t="str">
        <f>OrderList!C3225</f>
        <v>PORT04</v>
      </c>
      <c r="C3225" s="10" t="str">
        <f>OrderList!D3225</f>
        <v>V444_0</v>
      </c>
      <c r="D3225" s="10" t="str">
        <f>OrderList!F3225</f>
        <v>DTP</v>
      </c>
      <c r="E3225" s="10" t="str">
        <f>OrderList!L3225</f>
        <v>PORT09</v>
      </c>
      <c r="F3225" s="10" t="str">
        <f>OrderList!K3225</f>
        <v>PLANT03</v>
      </c>
      <c r="G3225" s="10">
        <f>OrderList!J3225</f>
        <v>1663396</v>
      </c>
      <c r="H3225" s="10">
        <f>OrderList!M3225</f>
        <v>419</v>
      </c>
      <c r="I3225" s="10">
        <f>OrderList!N3225</f>
        <v>8.5514718704623913</v>
      </c>
      <c r="O3225" s="10">
        <f>COUNTIF(FreightRates!$A$2:$A$1541,C3225)</f>
        <v>39</v>
      </c>
      <c r="Q3225" s="10">
        <f>COUNTIFS(FreightRates!$A$2:$A$1541,C3225,FreightRates!$B$2:$B$1541,B3225,FreightRates!$C$2:$C$1541,E3225)</f>
        <v>20</v>
      </c>
      <c r="T3225">
        <f>COUNTIFS(FreightRates!$A$2:$A$1541,C3225,FreightRates!$B$2:$B$1541,B3225,FreightRates!$C$2:$C$1541,E3225,FreightRates!$F$2:$F$1541,D3225,FreightRates!$D$2:$D$1541,"&lt;="&amp;I3225,FreightRates!$E$2:$E$1541,"&gt;="&amp;I3225)</f>
        <v>2</v>
      </c>
    </row>
    <row r="3226" spans="1:20" x14ac:dyDescent="0.25">
      <c r="A3226" s="10">
        <f>OrderList!A3226</f>
        <v>1447232400.7</v>
      </c>
      <c r="B3226" s="10" t="str">
        <f>OrderList!C3226</f>
        <v>PORT04</v>
      </c>
      <c r="C3226" s="10" t="str">
        <f>OrderList!D3226</f>
        <v>V444_0</v>
      </c>
      <c r="D3226" s="10" t="str">
        <f>OrderList!F3226</f>
        <v>DTP</v>
      </c>
      <c r="E3226" s="10" t="str">
        <f>OrderList!L3226</f>
        <v>PORT09</v>
      </c>
      <c r="F3226" s="10" t="str">
        <f>OrderList!K3226</f>
        <v>PLANT03</v>
      </c>
      <c r="G3226" s="10">
        <f>OrderList!J3226</f>
        <v>1663396</v>
      </c>
      <c r="H3226" s="10">
        <f>OrderList!M3226</f>
        <v>376</v>
      </c>
      <c r="I3226" s="10">
        <f>OrderList!N3226</f>
        <v>5.362787444188279</v>
      </c>
      <c r="O3226" s="10">
        <f>COUNTIF(FreightRates!$A$2:$A$1541,C3226)</f>
        <v>39</v>
      </c>
      <c r="Q3226" s="10">
        <f>COUNTIFS(FreightRates!$A$2:$A$1541,C3226,FreightRates!$B$2:$B$1541,B3226,FreightRates!$C$2:$C$1541,E3226)</f>
        <v>20</v>
      </c>
      <c r="T3226">
        <f>COUNTIFS(FreightRates!$A$2:$A$1541,C3226,FreightRates!$B$2:$B$1541,B3226,FreightRates!$C$2:$C$1541,E3226,FreightRates!$F$2:$F$1541,D3226,FreightRates!$D$2:$D$1541,"&lt;="&amp;I3226,FreightRates!$E$2:$E$1541,"&gt;="&amp;I3226)</f>
        <v>2</v>
      </c>
    </row>
    <row r="3227" spans="1:20" x14ac:dyDescent="0.25">
      <c r="A3227" s="10">
        <f>OrderList!A3227</f>
        <v>1447377272.7</v>
      </c>
      <c r="B3227" s="10" t="str">
        <f>OrderList!C3227</f>
        <v>PORT04</v>
      </c>
      <c r="C3227" s="10" t="str">
        <f>OrderList!D3227</f>
        <v>V444_0</v>
      </c>
      <c r="D3227" s="10" t="str">
        <f>OrderList!F3227</f>
        <v>DTP</v>
      </c>
      <c r="E3227" s="10" t="str">
        <f>OrderList!L3227</f>
        <v>PORT09</v>
      </c>
      <c r="F3227" s="10" t="str">
        <f>OrderList!K3227</f>
        <v>PLANT03</v>
      </c>
      <c r="G3227" s="10">
        <f>OrderList!J3227</f>
        <v>1663396</v>
      </c>
      <c r="H3227" s="10">
        <f>OrderList!M3227</f>
        <v>1461</v>
      </c>
      <c r="I3227" s="10">
        <f>OrderList!N3227</f>
        <v>54.749094884080613</v>
      </c>
      <c r="O3227" s="10">
        <f>COUNTIF(FreightRates!$A$2:$A$1541,C3227)</f>
        <v>39</v>
      </c>
      <c r="Q3227" s="10">
        <f>COUNTIFS(FreightRates!$A$2:$A$1541,C3227,FreightRates!$B$2:$B$1541,B3227,FreightRates!$C$2:$C$1541,E3227)</f>
        <v>20</v>
      </c>
      <c r="T3227">
        <f>COUNTIFS(FreightRates!$A$2:$A$1541,C3227,FreightRates!$B$2:$B$1541,B3227,FreightRates!$C$2:$C$1541,E3227,FreightRates!$F$2:$F$1541,D3227,FreightRates!$D$2:$D$1541,"&lt;="&amp;I3227,FreightRates!$E$2:$E$1541,"&gt;="&amp;I3227)</f>
        <v>2</v>
      </c>
    </row>
    <row r="3228" spans="1:20" x14ac:dyDescent="0.25">
      <c r="A3228" s="10">
        <f>OrderList!A3228</f>
        <v>1447137209.7</v>
      </c>
      <c r="B3228" s="10" t="str">
        <f>OrderList!C3228</f>
        <v>PORT04</v>
      </c>
      <c r="C3228" s="10" t="str">
        <f>OrderList!D3228</f>
        <v>V444_0</v>
      </c>
      <c r="D3228" s="10" t="str">
        <f>OrderList!F3228</f>
        <v>DTP</v>
      </c>
      <c r="E3228" s="10" t="str">
        <f>OrderList!L3228</f>
        <v>PORT09</v>
      </c>
      <c r="F3228" s="10" t="str">
        <f>OrderList!K3228</f>
        <v>PLANT03</v>
      </c>
      <c r="G3228" s="10">
        <f>OrderList!J3228</f>
        <v>1663396</v>
      </c>
      <c r="H3228" s="10">
        <f>OrderList!M3228</f>
        <v>1040</v>
      </c>
      <c r="I3228" s="10">
        <f>OrderList!N3228</f>
        <v>31.447454483840026</v>
      </c>
      <c r="O3228" s="10">
        <f>COUNTIF(FreightRates!$A$2:$A$1541,C3228)</f>
        <v>39</v>
      </c>
      <c r="Q3228" s="10">
        <f>COUNTIFS(FreightRates!$A$2:$A$1541,C3228,FreightRates!$B$2:$B$1541,B3228,FreightRates!$C$2:$C$1541,E3228)</f>
        <v>20</v>
      </c>
      <c r="T3228">
        <f>COUNTIFS(FreightRates!$A$2:$A$1541,C3228,FreightRates!$B$2:$B$1541,B3228,FreightRates!$C$2:$C$1541,E3228,FreightRates!$F$2:$F$1541,D3228,FreightRates!$D$2:$D$1541,"&lt;="&amp;I3228,FreightRates!$E$2:$E$1541,"&gt;="&amp;I3228)</f>
        <v>2</v>
      </c>
    </row>
    <row r="3229" spans="1:20" x14ac:dyDescent="0.25">
      <c r="A3229" s="10">
        <f>OrderList!A3229</f>
        <v>1447167720.7</v>
      </c>
      <c r="B3229" s="10" t="str">
        <f>OrderList!C3229</f>
        <v>PORT04</v>
      </c>
      <c r="C3229" s="10" t="str">
        <f>OrderList!D3229</f>
        <v>V444_0</v>
      </c>
      <c r="D3229" s="10" t="str">
        <f>OrderList!F3229</f>
        <v>DTP</v>
      </c>
      <c r="E3229" s="10" t="str">
        <f>OrderList!L3229</f>
        <v>PORT09</v>
      </c>
      <c r="F3229" s="10" t="str">
        <f>OrderList!K3229</f>
        <v>PLANT03</v>
      </c>
      <c r="G3229" s="10">
        <f>OrderList!J3229</f>
        <v>1663396</v>
      </c>
      <c r="H3229" s="10">
        <f>OrderList!M3229</f>
        <v>841</v>
      </c>
      <c r="I3229" s="10">
        <f>OrderList!N3229</f>
        <v>28.263339232884174</v>
      </c>
      <c r="O3229" s="10">
        <f>COUNTIF(FreightRates!$A$2:$A$1541,C3229)</f>
        <v>39</v>
      </c>
      <c r="Q3229" s="10">
        <f>COUNTIFS(FreightRates!$A$2:$A$1541,C3229,FreightRates!$B$2:$B$1541,B3229,FreightRates!$C$2:$C$1541,E3229)</f>
        <v>20</v>
      </c>
      <c r="T3229">
        <f>COUNTIFS(FreightRates!$A$2:$A$1541,C3229,FreightRates!$B$2:$B$1541,B3229,FreightRates!$C$2:$C$1541,E3229,FreightRates!$F$2:$F$1541,D3229,FreightRates!$D$2:$D$1541,"&lt;="&amp;I3229,FreightRates!$E$2:$E$1541,"&gt;="&amp;I3229)</f>
        <v>2</v>
      </c>
    </row>
    <row r="3230" spans="1:20" x14ac:dyDescent="0.25">
      <c r="A3230" s="10">
        <f>OrderList!A3230</f>
        <v>1447369623.7</v>
      </c>
      <c r="B3230" s="10" t="str">
        <f>OrderList!C3230</f>
        <v>PORT04</v>
      </c>
      <c r="C3230" s="10" t="str">
        <f>OrderList!D3230</f>
        <v>V444_0</v>
      </c>
      <c r="D3230" s="10" t="str">
        <f>OrderList!F3230</f>
        <v>DTP</v>
      </c>
      <c r="E3230" s="10" t="str">
        <f>OrderList!L3230</f>
        <v>PORT09</v>
      </c>
      <c r="F3230" s="10" t="str">
        <f>OrderList!K3230</f>
        <v>PLANT03</v>
      </c>
      <c r="G3230" s="10">
        <f>OrderList!J3230</f>
        <v>1663396</v>
      </c>
      <c r="H3230" s="10">
        <f>OrderList!M3230</f>
        <v>283</v>
      </c>
      <c r="I3230" s="10">
        <f>OrderList!N3230</f>
        <v>2.1257896175160749</v>
      </c>
      <c r="O3230" s="10">
        <f>COUNTIF(FreightRates!$A$2:$A$1541,C3230)</f>
        <v>39</v>
      </c>
      <c r="Q3230" s="10">
        <f>COUNTIFS(FreightRates!$A$2:$A$1541,C3230,FreightRates!$B$2:$B$1541,B3230,FreightRates!$C$2:$C$1541,E3230)</f>
        <v>20</v>
      </c>
      <c r="T3230">
        <f>COUNTIFS(FreightRates!$A$2:$A$1541,C3230,FreightRates!$B$2:$B$1541,B3230,FreightRates!$C$2:$C$1541,E3230,FreightRates!$F$2:$F$1541,D3230,FreightRates!$D$2:$D$1541,"&lt;="&amp;I3230,FreightRates!$E$2:$E$1541,"&gt;="&amp;I3230)</f>
        <v>2</v>
      </c>
    </row>
    <row r="3231" spans="1:20" x14ac:dyDescent="0.25">
      <c r="A3231" s="10">
        <f>OrderList!A3231</f>
        <v>1447150406.7</v>
      </c>
      <c r="B3231" s="10" t="str">
        <f>OrderList!C3231</f>
        <v>PORT04</v>
      </c>
      <c r="C3231" s="10" t="str">
        <f>OrderList!D3231</f>
        <v>V444_0</v>
      </c>
      <c r="D3231" s="10" t="str">
        <f>OrderList!F3231</f>
        <v>DTP</v>
      </c>
      <c r="E3231" s="10" t="str">
        <f>OrderList!L3231</f>
        <v>PORT09</v>
      </c>
      <c r="F3231" s="10" t="str">
        <f>OrderList!K3231</f>
        <v>PLANT03</v>
      </c>
      <c r="G3231" s="10">
        <f>OrderList!J3231</f>
        <v>1663396</v>
      </c>
      <c r="H3231" s="10">
        <f>OrderList!M3231</f>
        <v>721</v>
      </c>
      <c r="I3231" s="10">
        <f>OrderList!N3231</f>
        <v>18.098374565606523</v>
      </c>
      <c r="O3231" s="10">
        <f>COUNTIF(FreightRates!$A$2:$A$1541,C3231)</f>
        <v>39</v>
      </c>
      <c r="Q3231" s="10">
        <f>COUNTIFS(FreightRates!$A$2:$A$1541,C3231,FreightRates!$B$2:$B$1541,B3231,FreightRates!$C$2:$C$1541,E3231)</f>
        <v>20</v>
      </c>
      <c r="T3231">
        <f>COUNTIFS(FreightRates!$A$2:$A$1541,C3231,FreightRates!$B$2:$B$1541,B3231,FreightRates!$C$2:$C$1541,E3231,FreightRates!$F$2:$F$1541,D3231,FreightRates!$D$2:$D$1541,"&lt;="&amp;I3231,FreightRates!$E$2:$E$1541,"&gt;="&amp;I3231)</f>
        <v>2</v>
      </c>
    </row>
    <row r="3232" spans="1:20" x14ac:dyDescent="0.25">
      <c r="A3232" s="10">
        <f>OrderList!A3232</f>
        <v>1447232563.7</v>
      </c>
      <c r="B3232" s="10" t="str">
        <f>OrderList!C3232</f>
        <v>PORT04</v>
      </c>
      <c r="C3232" s="10" t="str">
        <f>OrderList!D3232</f>
        <v>V444_0</v>
      </c>
      <c r="D3232" s="10" t="str">
        <f>OrderList!F3232</f>
        <v>DTP</v>
      </c>
      <c r="E3232" s="10" t="str">
        <f>OrderList!L3232</f>
        <v>PORT09</v>
      </c>
      <c r="F3232" s="10" t="str">
        <f>OrderList!K3232</f>
        <v>PLANT03</v>
      </c>
      <c r="G3232" s="10">
        <f>OrderList!J3232</f>
        <v>1663396</v>
      </c>
      <c r="H3232" s="10">
        <f>OrderList!M3232</f>
        <v>591</v>
      </c>
      <c r="I3232" s="10">
        <f>OrderList!N3232</f>
        <v>14.445706719029689</v>
      </c>
      <c r="O3232" s="10">
        <f>COUNTIF(FreightRates!$A$2:$A$1541,C3232)</f>
        <v>39</v>
      </c>
      <c r="Q3232" s="10">
        <f>COUNTIFS(FreightRates!$A$2:$A$1541,C3232,FreightRates!$B$2:$B$1541,B3232,FreightRates!$C$2:$C$1541,E3232)</f>
        <v>20</v>
      </c>
      <c r="T3232">
        <f>COUNTIFS(FreightRates!$A$2:$A$1541,C3232,FreightRates!$B$2:$B$1541,B3232,FreightRates!$C$2:$C$1541,E3232,FreightRates!$F$2:$F$1541,D3232,FreightRates!$D$2:$D$1541,"&lt;="&amp;I3232,FreightRates!$E$2:$E$1541,"&gt;="&amp;I3232)</f>
        <v>2</v>
      </c>
    </row>
    <row r="3233" spans="1:20" x14ac:dyDescent="0.25">
      <c r="A3233" s="10">
        <f>OrderList!A3233</f>
        <v>1447193205.7</v>
      </c>
      <c r="B3233" s="10" t="str">
        <f>OrderList!C3233</f>
        <v>PORT04</v>
      </c>
      <c r="C3233" s="10" t="str">
        <f>OrderList!D3233</f>
        <v>V444_0</v>
      </c>
      <c r="D3233" s="10" t="str">
        <f>OrderList!F3233</f>
        <v>DTP</v>
      </c>
      <c r="E3233" s="10" t="str">
        <f>OrderList!L3233</f>
        <v>PORT09</v>
      </c>
      <c r="F3233" s="10" t="str">
        <f>OrderList!K3233</f>
        <v>PLANT03</v>
      </c>
      <c r="G3233" s="10">
        <f>OrderList!J3233</f>
        <v>1663396</v>
      </c>
      <c r="H3233" s="10">
        <f>OrderList!M3233</f>
        <v>1089</v>
      </c>
      <c r="I3233" s="10">
        <f>OrderList!N3233</f>
        <v>40.877705912104602</v>
      </c>
      <c r="O3233" s="10">
        <f>COUNTIF(FreightRates!$A$2:$A$1541,C3233)</f>
        <v>39</v>
      </c>
      <c r="Q3233" s="10">
        <f>COUNTIFS(FreightRates!$A$2:$A$1541,C3233,FreightRates!$B$2:$B$1541,B3233,FreightRates!$C$2:$C$1541,E3233)</f>
        <v>20</v>
      </c>
      <c r="T3233">
        <f>COUNTIFS(FreightRates!$A$2:$A$1541,C3233,FreightRates!$B$2:$B$1541,B3233,FreightRates!$C$2:$C$1541,E3233,FreightRates!$F$2:$F$1541,D3233,FreightRates!$D$2:$D$1541,"&lt;="&amp;I3233,FreightRates!$E$2:$E$1541,"&gt;="&amp;I3233)</f>
        <v>2</v>
      </c>
    </row>
    <row r="3234" spans="1:20" x14ac:dyDescent="0.25">
      <c r="A3234" s="10">
        <f>OrderList!A3234</f>
        <v>1447271422.7</v>
      </c>
      <c r="B3234" s="10" t="str">
        <f>OrderList!C3234</f>
        <v>PORT04</v>
      </c>
      <c r="C3234" s="10" t="str">
        <f>OrderList!D3234</f>
        <v>V444_0</v>
      </c>
      <c r="D3234" s="10" t="str">
        <f>OrderList!F3234</f>
        <v>DTP</v>
      </c>
      <c r="E3234" s="10" t="str">
        <f>OrderList!L3234</f>
        <v>PORT09</v>
      </c>
      <c r="F3234" s="10" t="str">
        <f>OrderList!K3234</f>
        <v>PLANT03</v>
      </c>
      <c r="G3234" s="10">
        <f>OrderList!J3234</f>
        <v>1663396</v>
      </c>
      <c r="H3234" s="10">
        <f>OrderList!M3234</f>
        <v>309</v>
      </c>
      <c r="I3234" s="10">
        <f>OrderList!N3234</f>
        <v>2.1741030179141672</v>
      </c>
      <c r="O3234" s="10">
        <f>COUNTIF(FreightRates!$A$2:$A$1541,C3234)</f>
        <v>39</v>
      </c>
      <c r="Q3234" s="10">
        <f>COUNTIFS(FreightRates!$A$2:$A$1541,C3234,FreightRates!$B$2:$B$1541,B3234,FreightRates!$C$2:$C$1541,E3234)</f>
        <v>20</v>
      </c>
      <c r="T3234">
        <f>COUNTIFS(FreightRates!$A$2:$A$1541,C3234,FreightRates!$B$2:$B$1541,B3234,FreightRates!$C$2:$C$1541,E3234,FreightRates!$F$2:$F$1541,D3234,FreightRates!$D$2:$D$1541,"&lt;="&amp;I3234,FreightRates!$E$2:$E$1541,"&gt;="&amp;I3234)</f>
        <v>2</v>
      </c>
    </row>
    <row r="3235" spans="1:20" x14ac:dyDescent="0.25">
      <c r="A3235" s="10">
        <f>OrderList!A3235</f>
        <v>1447232399.7</v>
      </c>
      <c r="B3235" s="10" t="str">
        <f>OrderList!C3235</f>
        <v>PORT04</v>
      </c>
      <c r="C3235" s="10" t="str">
        <f>OrderList!D3235</f>
        <v>V444_0</v>
      </c>
      <c r="D3235" s="10" t="str">
        <f>OrderList!F3235</f>
        <v>DTP</v>
      </c>
      <c r="E3235" s="10" t="str">
        <f>OrderList!L3235</f>
        <v>PORT09</v>
      </c>
      <c r="F3235" s="10" t="str">
        <f>OrderList!K3235</f>
        <v>PLANT03</v>
      </c>
      <c r="G3235" s="10">
        <f>OrderList!J3235</f>
        <v>1663396</v>
      </c>
      <c r="H3235" s="10">
        <f>OrderList!M3235</f>
        <v>344</v>
      </c>
      <c r="I3235" s="10">
        <f>OrderList!N3235</f>
        <v>2.7055504222931859</v>
      </c>
      <c r="O3235" s="10">
        <f>COUNTIF(FreightRates!$A$2:$A$1541,C3235)</f>
        <v>39</v>
      </c>
      <c r="Q3235" s="10">
        <f>COUNTIFS(FreightRates!$A$2:$A$1541,C3235,FreightRates!$B$2:$B$1541,B3235,FreightRates!$C$2:$C$1541,E3235)</f>
        <v>20</v>
      </c>
      <c r="T3235">
        <f>COUNTIFS(FreightRates!$A$2:$A$1541,C3235,FreightRates!$B$2:$B$1541,B3235,FreightRates!$C$2:$C$1541,E3235,FreightRates!$F$2:$F$1541,D3235,FreightRates!$D$2:$D$1541,"&lt;="&amp;I3235,FreightRates!$E$2:$E$1541,"&gt;="&amp;I3235)</f>
        <v>2</v>
      </c>
    </row>
    <row r="3236" spans="1:20" x14ac:dyDescent="0.25">
      <c r="A3236" s="10">
        <f>OrderList!A3236</f>
        <v>1447265730.7</v>
      </c>
      <c r="B3236" s="10" t="str">
        <f>OrderList!C3236</f>
        <v>PORT04</v>
      </c>
      <c r="C3236" s="10" t="str">
        <f>OrderList!D3236</f>
        <v>V444_0</v>
      </c>
      <c r="D3236" s="10" t="str">
        <f>OrderList!F3236</f>
        <v>DTP</v>
      </c>
      <c r="E3236" s="10" t="str">
        <f>OrderList!L3236</f>
        <v>PORT09</v>
      </c>
      <c r="F3236" s="10" t="str">
        <f>OrderList!K3236</f>
        <v>PLANT03</v>
      </c>
      <c r="G3236" s="10">
        <f>OrderList!J3236</f>
        <v>1663396</v>
      </c>
      <c r="H3236" s="10">
        <f>OrderList!M3236</f>
        <v>745</v>
      </c>
      <c r="I3236" s="10">
        <f>OrderList!N3236</f>
        <v>22.383685792676822</v>
      </c>
      <c r="O3236" s="10">
        <f>COUNTIF(FreightRates!$A$2:$A$1541,C3236)</f>
        <v>39</v>
      </c>
      <c r="Q3236" s="10">
        <f>COUNTIFS(FreightRates!$A$2:$A$1541,C3236,FreightRates!$B$2:$B$1541,B3236,FreightRates!$C$2:$C$1541,E3236)</f>
        <v>20</v>
      </c>
      <c r="T3236">
        <f>COUNTIFS(FreightRates!$A$2:$A$1541,C3236,FreightRates!$B$2:$B$1541,B3236,FreightRates!$C$2:$C$1541,E3236,FreightRates!$F$2:$F$1541,D3236,FreightRates!$D$2:$D$1541,"&lt;="&amp;I3236,FreightRates!$E$2:$E$1541,"&gt;="&amp;I3236)</f>
        <v>2</v>
      </c>
    </row>
    <row r="3237" spans="1:20" x14ac:dyDescent="0.25">
      <c r="A3237" s="10">
        <f>OrderList!A3237</f>
        <v>1447137216.7</v>
      </c>
      <c r="B3237" s="10" t="str">
        <f>OrderList!C3237</f>
        <v>PORT04</v>
      </c>
      <c r="C3237" s="10" t="str">
        <f>OrderList!D3237</f>
        <v>V444_0</v>
      </c>
      <c r="D3237" s="10" t="str">
        <f>OrderList!F3237</f>
        <v>DTP</v>
      </c>
      <c r="E3237" s="10" t="str">
        <f>OrderList!L3237</f>
        <v>PORT09</v>
      </c>
      <c r="F3237" s="10" t="str">
        <f>OrderList!K3237</f>
        <v>PLANT03</v>
      </c>
      <c r="G3237" s="10">
        <f>OrderList!J3237</f>
        <v>1663396</v>
      </c>
      <c r="H3237" s="10">
        <f>OrderList!M3237</f>
        <v>515</v>
      </c>
      <c r="I3237" s="10">
        <f>OrderList!N3237</f>
        <v>8.9379790736471314</v>
      </c>
      <c r="O3237" s="10">
        <f>COUNTIF(FreightRates!$A$2:$A$1541,C3237)</f>
        <v>39</v>
      </c>
      <c r="Q3237" s="10">
        <f>COUNTIFS(FreightRates!$A$2:$A$1541,C3237,FreightRates!$B$2:$B$1541,B3237,FreightRates!$C$2:$C$1541,E3237)</f>
        <v>20</v>
      </c>
      <c r="T3237">
        <f>COUNTIFS(FreightRates!$A$2:$A$1541,C3237,FreightRates!$B$2:$B$1541,B3237,FreightRates!$C$2:$C$1541,E3237,FreightRates!$F$2:$F$1541,D3237,FreightRates!$D$2:$D$1541,"&lt;="&amp;I3237,FreightRates!$E$2:$E$1541,"&gt;="&amp;I3237)</f>
        <v>2</v>
      </c>
    </row>
    <row r="3238" spans="1:20" x14ac:dyDescent="0.25">
      <c r="A3238" s="10">
        <f>OrderList!A3238</f>
        <v>1447150407.7</v>
      </c>
      <c r="B3238" s="10" t="str">
        <f>OrderList!C3238</f>
        <v>PORT04</v>
      </c>
      <c r="C3238" s="10" t="str">
        <f>OrderList!D3238</f>
        <v>V444_0</v>
      </c>
      <c r="D3238" s="10" t="str">
        <f>OrderList!F3238</f>
        <v>DTP</v>
      </c>
      <c r="E3238" s="10" t="str">
        <f>OrderList!L3238</f>
        <v>PORT09</v>
      </c>
      <c r="F3238" s="10" t="str">
        <f>OrderList!K3238</f>
        <v>PLANT03</v>
      </c>
      <c r="G3238" s="10">
        <f>OrderList!J3238</f>
        <v>1663396</v>
      </c>
      <c r="H3238" s="10">
        <f>OrderList!M3238</f>
        <v>2100</v>
      </c>
      <c r="I3238" s="10">
        <f>OrderList!N3238</f>
        <v>92.109060917760971</v>
      </c>
      <c r="O3238" s="10">
        <f>COUNTIF(FreightRates!$A$2:$A$1541,C3238)</f>
        <v>39</v>
      </c>
      <c r="Q3238" s="10">
        <f>COUNTIFS(FreightRates!$A$2:$A$1541,C3238,FreightRates!$B$2:$B$1541,B3238,FreightRates!$C$2:$C$1541,E3238)</f>
        <v>20</v>
      </c>
      <c r="T3238">
        <f>COUNTIFS(FreightRates!$A$2:$A$1541,C3238,FreightRates!$B$2:$B$1541,B3238,FreightRates!$C$2:$C$1541,E3238,FreightRates!$F$2:$F$1541,D3238,FreightRates!$D$2:$D$1541,"&lt;="&amp;I3238,FreightRates!$E$2:$E$1541,"&gt;="&amp;I3238)</f>
        <v>2</v>
      </c>
    </row>
    <row r="3239" spans="1:20" x14ac:dyDescent="0.25">
      <c r="A3239" s="10">
        <f>OrderList!A3239</f>
        <v>1447157929.7</v>
      </c>
      <c r="B3239" s="10" t="str">
        <f>OrderList!C3239</f>
        <v>PORT04</v>
      </c>
      <c r="C3239" s="10" t="str">
        <f>OrderList!D3239</f>
        <v>V444_0</v>
      </c>
      <c r="D3239" s="10" t="str">
        <f>OrderList!F3239</f>
        <v>DTP</v>
      </c>
      <c r="E3239" s="10" t="str">
        <f>OrderList!L3239</f>
        <v>PORT09</v>
      </c>
      <c r="F3239" s="10" t="str">
        <f>OrderList!K3239</f>
        <v>PLANT03</v>
      </c>
      <c r="G3239" s="10">
        <f>OrderList!J3239</f>
        <v>1663396</v>
      </c>
      <c r="H3239" s="10">
        <f>OrderList!M3239</f>
        <v>664</v>
      </c>
      <c r="I3239" s="10">
        <f>OrderList!N3239</f>
        <v>17.958003539730505</v>
      </c>
      <c r="O3239" s="10">
        <f>COUNTIF(FreightRates!$A$2:$A$1541,C3239)</f>
        <v>39</v>
      </c>
      <c r="Q3239" s="10">
        <f>COUNTIFS(FreightRates!$A$2:$A$1541,C3239,FreightRates!$B$2:$B$1541,B3239,FreightRates!$C$2:$C$1541,E3239)</f>
        <v>20</v>
      </c>
      <c r="T3239">
        <f>COUNTIFS(FreightRates!$A$2:$A$1541,C3239,FreightRates!$B$2:$B$1541,B3239,FreightRates!$C$2:$C$1541,E3239,FreightRates!$F$2:$F$1541,D3239,FreightRates!$D$2:$D$1541,"&lt;="&amp;I3239,FreightRates!$E$2:$E$1541,"&gt;="&amp;I3239)</f>
        <v>2</v>
      </c>
    </row>
    <row r="3240" spans="1:20" x14ac:dyDescent="0.25">
      <c r="A3240" s="10">
        <f>OrderList!A3240</f>
        <v>1447196811.7</v>
      </c>
      <c r="B3240" s="10" t="str">
        <f>OrderList!C3240</f>
        <v>PORT04</v>
      </c>
      <c r="C3240" s="10" t="str">
        <f>OrderList!D3240</f>
        <v>V444_0</v>
      </c>
      <c r="D3240" s="10" t="str">
        <f>OrderList!F3240</f>
        <v>DTP</v>
      </c>
      <c r="E3240" s="10" t="str">
        <f>OrderList!L3240</f>
        <v>PORT09</v>
      </c>
      <c r="F3240" s="10" t="str">
        <f>OrderList!K3240</f>
        <v>PLANT03</v>
      </c>
      <c r="G3240" s="10">
        <f>OrderList!J3240</f>
        <v>1672670</v>
      </c>
      <c r="H3240" s="10">
        <f>OrderList!M3240</f>
        <v>409</v>
      </c>
      <c r="I3240" s="10">
        <f>OrderList!N3240</f>
        <v>2.0206799057951321</v>
      </c>
      <c r="O3240" s="10">
        <f>COUNTIF(FreightRates!$A$2:$A$1541,C3240)</f>
        <v>39</v>
      </c>
      <c r="Q3240" s="10">
        <f>COUNTIFS(FreightRates!$A$2:$A$1541,C3240,FreightRates!$B$2:$B$1541,B3240,FreightRates!$C$2:$C$1541,E3240)</f>
        <v>20</v>
      </c>
      <c r="T3240">
        <f>COUNTIFS(FreightRates!$A$2:$A$1541,C3240,FreightRates!$B$2:$B$1541,B3240,FreightRates!$C$2:$C$1541,E3240,FreightRates!$F$2:$F$1541,D3240,FreightRates!$D$2:$D$1541,"&lt;="&amp;I3240,FreightRates!$E$2:$E$1541,"&gt;="&amp;I3240)</f>
        <v>2</v>
      </c>
    </row>
    <row r="3241" spans="1:20" x14ac:dyDescent="0.25">
      <c r="A3241" s="10">
        <f>OrderList!A3241</f>
        <v>1447196812.7</v>
      </c>
      <c r="B3241" s="10" t="str">
        <f>OrderList!C3241</f>
        <v>PORT04</v>
      </c>
      <c r="C3241" s="10" t="str">
        <f>OrderList!D3241</f>
        <v>V444_0</v>
      </c>
      <c r="D3241" s="10" t="str">
        <f>OrderList!F3241</f>
        <v>DTP</v>
      </c>
      <c r="E3241" s="10" t="str">
        <f>OrderList!L3241</f>
        <v>PORT09</v>
      </c>
      <c r="F3241" s="10" t="str">
        <f>OrderList!K3241</f>
        <v>PLANT03</v>
      </c>
      <c r="G3241" s="10">
        <f>OrderList!J3241</f>
        <v>1672670</v>
      </c>
      <c r="H3241" s="10">
        <f>OrderList!M3241</f>
        <v>417</v>
      </c>
      <c r="I3241" s="10">
        <f>OrderList!N3241</f>
        <v>1.7139695629512282</v>
      </c>
      <c r="O3241" s="10">
        <f>COUNTIF(FreightRates!$A$2:$A$1541,C3241)</f>
        <v>39</v>
      </c>
      <c r="Q3241" s="10">
        <f>COUNTIFS(FreightRates!$A$2:$A$1541,C3241,FreightRates!$B$2:$B$1541,B3241,FreightRates!$C$2:$C$1541,E3241)</f>
        <v>20</v>
      </c>
      <c r="T3241">
        <f>COUNTIFS(FreightRates!$A$2:$A$1541,C3241,FreightRates!$B$2:$B$1541,B3241,FreightRates!$C$2:$C$1541,E3241,FreightRates!$F$2:$F$1541,D3241,FreightRates!$D$2:$D$1541,"&lt;="&amp;I3241,FreightRates!$E$2:$E$1541,"&gt;="&amp;I3241)</f>
        <v>2</v>
      </c>
    </row>
    <row r="3242" spans="1:20" x14ac:dyDescent="0.25">
      <c r="A3242" s="10">
        <f>OrderList!A3242</f>
        <v>1447304761.7</v>
      </c>
      <c r="B3242" s="10" t="str">
        <f>OrderList!C3242</f>
        <v>PORT04</v>
      </c>
      <c r="C3242" s="10" t="str">
        <f>OrderList!D3242</f>
        <v>V444_0</v>
      </c>
      <c r="D3242" s="10" t="str">
        <f>OrderList!F3242</f>
        <v>DTP</v>
      </c>
      <c r="E3242" s="10" t="str">
        <f>OrderList!L3242</f>
        <v>PORT09</v>
      </c>
      <c r="F3242" s="10" t="str">
        <f>OrderList!K3242</f>
        <v>PLANT03</v>
      </c>
      <c r="G3242" s="10">
        <f>OrderList!J3242</f>
        <v>1672670</v>
      </c>
      <c r="H3242" s="10">
        <f>OrderList!M3242</f>
        <v>400</v>
      </c>
      <c r="I3242" s="10">
        <f>OrderList!N3242</f>
        <v>2.5258498822439153</v>
      </c>
      <c r="O3242" s="10">
        <f>COUNTIF(FreightRates!$A$2:$A$1541,C3242)</f>
        <v>39</v>
      </c>
      <c r="Q3242" s="10">
        <f>COUNTIFS(FreightRates!$A$2:$A$1541,C3242,FreightRates!$B$2:$B$1541,B3242,FreightRates!$C$2:$C$1541,E3242)</f>
        <v>20</v>
      </c>
      <c r="T3242">
        <f>COUNTIFS(FreightRates!$A$2:$A$1541,C3242,FreightRates!$B$2:$B$1541,B3242,FreightRates!$C$2:$C$1541,E3242,FreightRates!$F$2:$F$1541,D3242,FreightRates!$D$2:$D$1541,"&lt;="&amp;I3242,FreightRates!$E$2:$E$1541,"&gt;="&amp;I3242)</f>
        <v>2</v>
      </c>
    </row>
    <row r="3243" spans="1:20" x14ac:dyDescent="0.25">
      <c r="A3243" s="10">
        <f>OrderList!A3243</f>
        <v>1447399745.7</v>
      </c>
      <c r="B3243" s="10" t="str">
        <f>OrderList!C3243</f>
        <v>PORT04</v>
      </c>
      <c r="C3243" s="10" t="str">
        <f>OrderList!D3243</f>
        <v>V444_0</v>
      </c>
      <c r="D3243" s="10" t="str">
        <f>OrderList!F3243</f>
        <v>DTP</v>
      </c>
      <c r="E3243" s="10" t="str">
        <f>OrderList!L3243</f>
        <v>PORT09</v>
      </c>
      <c r="F3243" s="10" t="str">
        <f>OrderList!K3243</f>
        <v>PLANT03</v>
      </c>
      <c r="G3243" s="10">
        <f>OrderList!J3243</f>
        <v>1672670</v>
      </c>
      <c r="H3243" s="10">
        <f>OrderList!M3243</f>
        <v>712</v>
      </c>
      <c r="I3243" s="10">
        <f>OrderList!N3243</f>
        <v>7.6497167862244284</v>
      </c>
      <c r="O3243" s="10">
        <f>COUNTIF(FreightRates!$A$2:$A$1541,C3243)</f>
        <v>39</v>
      </c>
      <c r="Q3243" s="10">
        <f>COUNTIFS(FreightRates!$A$2:$A$1541,C3243,FreightRates!$B$2:$B$1541,B3243,FreightRates!$C$2:$C$1541,E3243)</f>
        <v>20</v>
      </c>
      <c r="T3243">
        <f>COUNTIFS(FreightRates!$A$2:$A$1541,C3243,FreightRates!$B$2:$B$1541,B3243,FreightRates!$C$2:$C$1541,E3243,FreightRates!$F$2:$F$1541,D3243,FreightRates!$D$2:$D$1541,"&lt;="&amp;I3243,FreightRates!$E$2:$E$1541,"&gt;="&amp;I3243)</f>
        <v>2</v>
      </c>
    </row>
    <row r="3244" spans="1:20" x14ac:dyDescent="0.25">
      <c r="A3244" s="10">
        <f>OrderList!A3244</f>
        <v>1447399744.7</v>
      </c>
      <c r="B3244" s="10" t="str">
        <f>OrderList!C3244</f>
        <v>PORT04</v>
      </c>
      <c r="C3244" s="10" t="str">
        <f>OrderList!D3244</f>
        <v>V444_0</v>
      </c>
      <c r="D3244" s="10" t="str">
        <f>OrderList!F3244</f>
        <v>DTP</v>
      </c>
      <c r="E3244" s="10" t="str">
        <f>OrderList!L3244</f>
        <v>PORT09</v>
      </c>
      <c r="F3244" s="10" t="str">
        <f>OrderList!K3244</f>
        <v>PLANT03</v>
      </c>
      <c r="G3244" s="10">
        <f>OrderList!J3244</f>
        <v>1672670</v>
      </c>
      <c r="H3244" s="10">
        <f>OrderList!M3244</f>
        <v>351</v>
      </c>
      <c r="I3244" s="10">
        <f>OrderList!N3244</f>
        <v>1.1366324470097617</v>
      </c>
      <c r="O3244" s="10">
        <f>COUNTIF(FreightRates!$A$2:$A$1541,C3244)</f>
        <v>39</v>
      </c>
      <c r="Q3244" s="10">
        <f>COUNTIFS(FreightRates!$A$2:$A$1541,C3244,FreightRates!$B$2:$B$1541,B3244,FreightRates!$C$2:$C$1541,E3244)</f>
        <v>20</v>
      </c>
      <c r="T3244">
        <f>COUNTIFS(FreightRates!$A$2:$A$1541,C3244,FreightRates!$B$2:$B$1541,B3244,FreightRates!$C$2:$C$1541,E3244,FreightRates!$F$2:$F$1541,D3244,FreightRates!$D$2:$D$1541,"&lt;="&amp;I3244,FreightRates!$E$2:$E$1541,"&gt;="&amp;I3244)</f>
        <v>2</v>
      </c>
    </row>
    <row r="3245" spans="1:20" x14ac:dyDescent="0.25">
      <c r="A3245" s="10">
        <f>OrderList!A3245</f>
        <v>1447304584.7</v>
      </c>
      <c r="B3245" s="10" t="str">
        <f>OrderList!C3245</f>
        <v>PORT04</v>
      </c>
      <c r="C3245" s="10" t="str">
        <f>OrderList!D3245</f>
        <v>V444_0</v>
      </c>
      <c r="D3245" s="10" t="str">
        <f>OrderList!F3245</f>
        <v>DTP</v>
      </c>
      <c r="E3245" s="10" t="str">
        <f>OrderList!L3245</f>
        <v>PORT09</v>
      </c>
      <c r="F3245" s="10" t="str">
        <f>OrderList!K3245</f>
        <v>PLANT03</v>
      </c>
      <c r="G3245" s="10">
        <f>OrderList!J3245</f>
        <v>1672670</v>
      </c>
      <c r="H3245" s="10">
        <f>OrderList!M3245</f>
        <v>329</v>
      </c>
      <c r="I3245" s="10">
        <f>OrderList!N3245</f>
        <v>1.0825070923902493</v>
      </c>
      <c r="O3245" s="10">
        <f>COUNTIF(FreightRates!$A$2:$A$1541,C3245)</f>
        <v>39</v>
      </c>
      <c r="Q3245" s="10">
        <f>COUNTIFS(FreightRates!$A$2:$A$1541,C3245,FreightRates!$B$2:$B$1541,B3245,FreightRates!$C$2:$C$1541,E3245)</f>
        <v>20</v>
      </c>
      <c r="T3245">
        <f>COUNTIFS(FreightRates!$A$2:$A$1541,C3245,FreightRates!$B$2:$B$1541,B3245,FreightRates!$C$2:$C$1541,E3245,FreightRates!$F$2:$F$1541,D3245,FreightRates!$D$2:$D$1541,"&lt;="&amp;I3245,FreightRates!$E$2:$E$1541,"&gt;="&amp;I3245)</f>
        <v>2</v>
      </c>
    </row>
    <row r="3246" spans="1:20" x14ac:dyDescent="0.25">
      <c r="A3246" s="10">
        <f>OrderList!A3246</f>
        <v>1447137210.7</v>
      </c>
      <c r="B3246" s="10" t="str">
        <f>OrderList!C3246</f>
        <v>PORT04</v>
      </c>
      <c r="C3246" s="10" t="str">
        <f>OrderList!D3246</f>
        <v>V444_0</v>
      </c>
      <c r="D3246" s="10" t="str">
        <f>OrderList!F3246</f>
        <v>DTP</v>
      </c>
      <c r="E3246" s="10" t="str">
        <f>OrderList!L3246</f>
        <v>PORT09</v>
      </c>
      <c r="F3246" s="10" t="str">
        <f>OrderList!K3246</f>
        <v>PLANT03</v>
      </c>
      <c r="G3246" s="10">
        <f>OrderList!J3246</f>
        <v>1672670</v>
      </c>
      <c r="H3246" s="10">
        <f>OrderList!M3246</f>
        <v>600</v>
      </c>
      <c r="I3246" s="10">
        <f>OrderList!N3246</f>
        <v>5.3223265375853925</v>
      </c>
      <c r="O3246" s="10">
        <f>COUNTIF(FreightRates!$A$2:$A$1541,C3246)</f>
        <v>39</v>
      </c>
      <c r="Q3246" s="10">
        <f>COUNTIFS(FreightRates!$A$2:$A$1541,C3246,FreightRates!$B$2:$B$1541,B3246,FreightRates!$C$2:$C$1541,E3246)</f>
        <v>20</v>
      </c>
      <c r="T3246">
        <f>COUNTIFS(FreightRates!$A$2:$A$1541,C3246,FreightRates!$B$2:$B$1541,B3246,FreightRates!$C$2:$C$1541,E3246,FreightRates!$F$2:$F$1541,D3246,FreightRates!$D$2:$D$1541,"&lt;="&amp;I3246,FreightRates!$E$2:$E$1541,"&gt;="&amp;I3246)</f>
        <v>2</v>
      </c>
    </row>
    <row r="3247" spans="1:20" x14ac:dyDescent="0.25">
      <c r="A3247" s="10">
        <f>OrderList!A3247</f>
        <v>1447208888.7</v>
      </c>
      <c r="B3247" s="10" t="str">
        <f>OrderList!C3247</f>
        <v>PORT04</v>
      </c>
      <c r="C3247" s="10" t="str">
        <f>OrderList!D3247</f>
        <v>V444_0</v>
      </c>
      <c r="D3247" s="10" t="str">
        <f>OrderList!F3247</f>
        <v>DTP</v>
      </c>
      <c r="E3247" s="10" t="str">
        <f>OrderList!L3247</f>
        <v>PORT09</v>
      </c>
      <c r="F3247" s="10" t="str">
        <f>OrderList!K3247</f>
        <v>PLANT03</v>
      </c>
      <c r="G3247" s="10">
        <f>OrderList!J3247</f>
        <v>1672670</v>
      </c>
      <c r="H3247" s="10">
        <f>OrderList!M3247</f>
        <v>286</v>
      </c>
      <c r="I3247" s="10">
        <f>OrderList!N3247</f>
        <v>0.75775496467317449</v>
      </c>
      <c r="O3247" s="10">
        <f>COUNTIF(FreightRates!$A$2:$A$1541,C3247)</f>
        <v>39</v>
      </c>
      <c r="Q3247" s="10">
        <f>COUNTIFS(FreightRates!$A$2:$A$1541,C3247,FreightRates!$B$2:$B$1541,B3247,FreightRates!$C$2:$C$1541,E3247)</f>
        <v>20</v>
      </c>
      <c r="T3247">
        <f>COUNTIFS(FreightRates!$A$2:$A$1541,C3247,FreightRates!$B$2:$B$1541,B3247,FreightRates!$C$2:$C$1541,E3247,FreightRates!$F$2:$F$1541,D3247,FreightRates!$D$2:$D$1541,"&lt;="&amp;I3247,FreightRates!$E$2:$E$1541,"&gt;="&amp;I3247)</f>
        <v>2</v>
      </c>
    </row>
    <row r="3248" spans="1:20" x14ac:dyDescent="0.25">
      <c r="A3248" s="10">
        <f>OrderList!A3248</f>
        <v>1447399743.7</v>
      </c>
      <c r="B3248" s="10" t="str">
        <f>OrderList!C3248</f>
        <v>PORT04</v>
      </c>
      <c r="C3248" s="10" t="str">
        <f>OrderList!D3248</f>
        <v>V444_0</v>
      </c>
      <c r="D3248" s="10" t="str">
        <f>OrderList!F3248</f>
        <v>DTP</v>
      </c>
      <c r="E3248" s="10" t="str">
        <f>OrderList!L3248</f>
        <v>PORT09</v>
      </c>
      <c r="F3248" s="10" t="str">
        <f>OrderList!K3248</f>
        <v>PLANT03</v>
      </c>
      <c r="G3248" s="10">
        <f>OrderList!J3248</f>
        <v>1672670</v>
      </c>
      <c r="H3248" s="10">
        <f>OrderList!M3248</f>
        <v>435</v>
      </c>
      <c r="I3248" s="10">
        <f>OrderList!N3248</f>
        <v>2.7062677309756231</v>
      </c>
      <c r="O3248" s="10">
        <f>COUNTIF(FreightRates!$A$2:$A$1541,C3248)</f>
        <v>39</v>
      </c>
      <c r="Q3248" s="10">
        <f>COUNTIFS(FreightRates!$A$2:$A$1541,C3248,FreightRates!$B$2:$B$1541,B3248,FreightRates!$C$2:$C$1541,E3248)</f>
        <v>20</v>
      </c>
      <c r="T3248">
        <f>COUNTIFS(FreightRates!$A$2:$A$1541,C3248,FreightRates!$B$2:$B$1541,B3248,FreightRates!$C$2:$C$1541,E3248,FreightRates!$F$2:$F$1541,D3248,FreightRates!$D$2:$D$1541,"&lt;="&amp;I3248,FreightRates!$E$2:$E$1541,"&gt;="&amp;I3248)</f>
        <v>2</v>
      </c>
    </row>
    <row r="3249" spans="1:20" x14ac:dyDescent="0.25">
      <c r="A3249" s="10">
        <f>OrderList!A3249</f>
        <v>1447271535.7</v>
      </c>
      <c r="B3249" s="10" t="str">
        <f>OrderList!C3249</f>
        <v>PORT04</v>
      </c>
      <c r="C3249" s="10" t="str">
        <f>OrderList!D3249</f>
        <v>V444_0</v>
      </c>
      <c r="D3249" s="10" t="str">
        <f>OrderList!F3249</f>
        <v>DTP</v>
      </c>
      <c r="E3249" s="10" t="str">
        <f>OrderList!L3249</f>
        <v>PORT09</v>
      </c>
      <c r="F3249" s="10" t="str">
        <f>OrderList!K3249</f>
        <v>PLANT03</v>
      </c>
      <c r="G3249" s="10">
        <f>OrderList!J3249</f>
        <v>1672670</v>
      </c>
      <c r="H3249" s="10">
        <f>OrderList!M3249</f>
        <v>645</v>
      </c>
      <c r="I3249" s="10">
        <f>OrderList!N3249</f>
        <v>6.3146247056097877</v>
      </c>
      <c r="O3249" s="10">
        <f>COUNTIF(FreightRates!$A$2:$A$1541,C3249)</f>
        <v>39</v>
      </c>
      <c r="Q3249" s="10">
        <f>COUNTIFS(FreightRates!$A$2:$A$1541,C3249,FreightRates!$B$2:$B$1541,B3249,FreightRates!$C$2:$C$1541,E3249)</f>
        <v>20</v>
      </c>
      <c r="T3249">
        <f>COUNTIFS(FreightRates!$A$2:$A$1541,C3249,FreightRates!$B$2:$B$1541,B3249,FreightRates!$C$2:$C$1541,E3249,FreightRates!$F$2:$F$1541,D3249,FreightRates!$D$2:$D$1541,"&lt;="&amp;I3249,FreightRates!$E$2:$E$1541,"&gt;="&amp;I3249)</f>
        <v>2</v>
      </c>
    </row>
    <row r="3250" spans="1:20" x14ac:dyDescent="0.25">
      <c r="A3250" s="10">
        <f>OrderList!A3250</f>
        <v>1447137220.7</v>
      </c>
      <c r="B3250" s="10" t="str">
        <f>OrderList!C3250</f>
        <v>PORT04</v>
      </c>
      <c r="C3250" s="10" t="str">
        <f>OrderList!D3250</f>
        <v>V444_0</v>
      </c>
      <c r="D3250" s="10" t="str">
        <f>OrderList!F3250</f>
        <v>DTP</v>
      </c>
      <c r="E3250" s="10" t="str">
        <f>OrderList!L3250</f>
        <v>PORT09</v>
      </c>
      <c r="F3250" s="10" t="str">
        <f>OrderList!K3250</f>
        <v>PLANT03</v>
      </c>
      <c r="G3250" s="10">
        <f>OrderList!J3250</f>
        <v>1672670</v>
      </c>
      <c r="H3250" s="10">
        <f>OrderList!M3250</f>
        <v>538</v>
      </c>
      <c r="I3250" s="10">
        <f>OrderList!N3250</f>
        <v>4.6006551426585593</v>
      </c>
      <c r="O3250" s="10">
        <f>COUNTIF(FreightRates!$A$2:$A$1541,C3250)</f>
        <v>39</v>
      </c>
      <c r="Q3250" s="10">
        <f>COUNTIFS(FreightRates!$A$2:$A$1541,C3250,FreightRates!$B$2:$B$1541,B3250,FreightRates!$C$2:$C$1541,E3250)</f>
        <v>20</v>
      </c>
      <c r="T3250">
        <f>COUNTIFS(FreightRates!$A$2:$A$1541,C3250,FreightRates!$B$2:$B$1541,B3250,FreightRates!$C$2:$C$1541,E3250,FreightRates!$F$2:$F$1541,D3250,FreightRates!$D$2:$D$1541,"&lt;="&amp;I3250,FreightRates!$E$2:$E$1541,"&gt;="&amp;I3250)</f>
        <v>2</v>
      </c>
    </row>
    <row r="3251" spans="1:20" x14ac:dyDescent="0.25">
      <c r="A3251" s="10">
        <f>OrderList!A3251</f>
        <v>1447214684.7</v>
      </c>
      <c r="B3251" s="10" t="str">
        <f>OrderList!C3251</f>
        <v>PORT04</v>
      </c>
      <c r="C3251" s="10" t="str">
        <f>OrderList!D3251</f>
        <v>V444_0</v>
      </c>
      <c r="D3251" s="10" t="str">
        <f>OrderList!F3251</f>
        <v>DTP</v>
      </c>
      <c r="E3251" s="10" t="str">
        <f>OrderList!L3251</f>
        <v>PORT09</v>
      </c>
      <c r="F3251" s="10" t="str">
        <f>OrderList!K3251</f>
        <v>PLANT03</v>
      </c>
      <c r="G3251" s="10">
        <f>OrderList!J3251</f>
        <v>1672670</v>
      </c>
      <c r="H3251" s="10">
        <f>OrderList!M3251</f>
        <v>267</v>
      </c>
      <c r="I3251" s="10">
        <f>OrderList!N3251</f>
        <v>9.0208924365854107E-2</v>
      </c>
      <c r="O3251" s="10">
        <f>COUNTIF(FreightRates!$A$2:$A$1541,C3251)</f>
        <v>39</v>
      </c>
      <c r="Q3251" s="10">
        <f>COUNTIFS(FreightRates!$A$2:$A$1541,C3251,FreightRates!$B$2:$B$1541,B3251,FreightRates!$C$2:$C$1541,E3251)</f>
        <v>20</v>
      </c>
      <c r="T3251">
        <f>COUNTIFS(FreightRates!$A$2:$A$1541,C3251,FreightRates!$B$2:$B$1541,B3251,FreightRates!$C$2:$C$1541,E3251,FreightRates!$F$2:$F$1541,D3251,FreightRates!$D$2:$D$1541,"&lt;="&amp;I3251,FreightRates!$E$2:$E$1541,"&gt;="&amp;I3251)</f>
        <v>2</v>
      </c>
    </row>
    <row r="3252" spans="1:20" x14ac:dyDescent="0.25">
      <c r="A3252" s="10">
        <f>OrderList!A3252</f>
        <v>1447137214.7</v>
      </c>
      <c r="B3252" s="10" t="str">
        <f>OrderList!C3252</f>
        <v>PORT04</v>
      </c>
      <c r="C3252" s="10" t="str">
        <f>OrderList!D3252</f>
        <v>V444_0</v>
      </c>
      <c r="D3252" s="10" t="str">
        <f>OrderList!F3252</f>
        <v>DTP</v>
      </c>
      <c r="E3252" s="10" t="str">
        <f>OrderList!L3252</f>
        <v>PORT09</v>
      </c>
      <c r="F3252" s="10" t="str">
        <f>OrderList!K3252</f>
        <v>PLANT03</v>
      </c>
      <c r="G3252" s="10">
        <f>OrderList!J3252</f>
        <v>1672670</v>
      </c>
      <c r="H3252" s="10">
        <f>OrderList!M3252</f>
        <v>289</v>
      </c>
      <c r="I3252" s="10">
        <f>OrderList!N3252</f>
        <v>0.27062677309756233</v>
      </c>
      <c r="O3252" s="10">
        <f>COUNTIF(FreightRates!$A$2:$A$1541,C3252)</f>
        <v>39</v>
      </c>
      <c r="Q3252" s="10">
        <f>COUNTIFS(FreightRates!$A$2:$A$1541,C3252,FreightRates!$B$2:$B$1541,B3252,FreightRates!$C$2:$C$1541,E3252)</f>
        <v>20</v>
      </c>
      <c r="T3252">
        <f>COUNTIFS(FreightRates!$A$2:$A$1541,C3252,FreightRates!$B$2:$B$1541,B3252,FreightRates!$C$2:$C$1541,E3252,FreightRates!$F$2:$F$1541,D3252,FreightRates!$D$2:$D$1541,"&lt;="&amp;I3252,FreightRates!$E$2:$E$1541,"&gt;="&amp;I3252)</f>
        <v>2</v>
      </c>
    </row>
    <row r="3253" spans="1:20" x14ac:dyDescent="0.25">
      <c r="A3253" s="10">
        <f>OrderList!A3253</f>
        <v>1447196813.7</v>
      </c>
      <c r="B3253" s="10" t="str">
        <f>OrderList!C3253</f>
        <v>PORT04</v>
      </c>
      <c r="C3253" s="10" t="str">
        <f>OrderList!D3253</f>
        <v>V444_0</v>
      </c>
      <c r="D3253" s="10" t="str">
        <f>OrderList!F3253</f>
        <v>DTP</v>
      </c>
      <c r="E3253" s="10" t="str">
        <f>OrderList!L3253</f>
        <v>PORT09</v>
      </c>
      <c r="F3253" s="10" t="str">
        <f>OrderList!K3253</f>
        <v>PLANT03</v>
      </c>
      <c r="G3253" s="10">
        <f>OrderList!J3253</f>
        <v>1672670</v>
      </c>
      <c r="H3253" s="10">
        <f>OrderList!M3253</f>
        <v>327</v>
      </c>
      <c r="I3253" s="10">
        <f>OrderList!N3253</f>
        <v>1.6778859932048864</v>
      </c>
      <c r="O3253" s="10">
        <f>COUNTIF(FreightRates!$A$2:$A$1541,C3253)</f>
        <v>39</v>
      </c>
      <c r="Q3253" s="10">
        <f>COUNTIFS(FreightRates!$A$2:$A$1541,C3253,FreightRates!$B$2:$B$1541,B3253,FreightRates!$C$2:$C$1541,E3253)</f>
        <v>20</v>
      </c>
      <c r="T3253">
        <f>COUNTIFS(FreightRates!$A$2:$A$1541,C3253,FreightRates!$B$2:$B$1541,B3253,FreightRates!$C$2:$C$1541,E3253,FreightRates!$F$2:$F$1541,D3253,FreightRates!$D$2:$D$1541,"&lt;="&amp;I3253,FreightRates!$E$2:$E$1541,"&gt;="&amp;I3253)</f>
        <v>2</v>
      </c>
    </row>
    <row r="3254" spans="1:20" x14ac:dyDescent="0.25">
      <c r="A3254" s="10">
        <f>OrderList!A3254</f>
        <v>1447399742.7</v>
      </c>
      <c r="B3254" s="10" t="str">
        <f>OrderList!C3254</f>
        <v>PORT04</v>
      </c>
      <c r="C3254" s="10" t="str">
        <f>OrderList!D3254</f>
        <v>V444_0</v>
      </c>
      <c r="D3254" s="10" t="str">
        <f>OrderList!F3254</f>
        <v>DTP</v>
      </c>
      <c r="E3254" s="10" t="str">
        <f>OrderList!L3254</f>
        <v>PORT09</v>
      </c>
      <c r="F3254" s="10" t="str">
        <f>OrderList!K3254</f>
        <v>PLANT03</v>
      </c>
      <c r="G3254" s="10">
        <f>OrderList!J3254</f>
        <v>1672670</v>
      </c>
      <c r="H3254" s="10">
        <f>OrderList!M3254</f>
        <v>604</v>
      </c>
      <c r="I3254" s="10">
        <f>OrderList!N3254</f>
        <v>5.1058251191073429</v>
      </c>
      <c r="O3254" s="10">
        <f>COUNTIF(FreightRates!$A$2:$A$1541,C3254)</f>
        <v>39</v>
      </c>
      <c r="Q3254" s="10">
        <f>COUNTIFS(FreightRates!$A$2:$A$1541,C3254,FreightRates!$B$2:$B$1541,B3254,FreightRates!$C$2:$C$1541,E3254)</f>
        <v>20</v>
      </c>
      <c r="T3254">
        <f>COUNTIFS(FreightRates!$A$2:$A$1541,C3254,FreightRates!$B$2:$B$1541,B3254,FreightRates!$C$2:$C$1541,E3254,FreightRates!$F$2:$F$1541,D3254,FreightRates!$D$2:$D$1541,"&lt;="&amp;I3254,FreightRates!$E$2:$E$1541,"&gt;="&amp;I3254)</f>
        <v>2</v>
      </c>
    </row>
    <row r="3255" spans="1:20" x14ac:dyDescent="0.25">
      <c r="A3255" s="10">
        <f>OrderList!A3255</f>
        <v>1447220704.7</v>
      </c>
      <c r="B3255" s="10" t="str">
        <f>OrderList!C3255</f>
        <v>PORT04</v>
      </c>
      <c r="C3255" s="10" t="str">
        <f>OrderList!D3255</f>
        <v>V444_0</v>
      </c>
      <c r="D3255" s="10" t="str">
        <f>OrderList!F3255</f>
        <v>DTP</v>
      </c>
      <c r="E3255" s="10" t="str">
        <f>OrderList!L3255</f>
        <v>PORT09</v>
      </c>
      <c r="F3255" s="10" t="str">
        <f>OrderList!K3255</f>
        <v>PLANT03</v>
      </c>
      <c r="G3255" s="10">
        <f>OrderList!J3255</f>
        <v>1672670</v>
      </c>
      <c r="H3255" s="10">
        <f>OrderList!M3255</f>
        <v>333</v>
      </c>
      <c r="I3255" s="10">
        <f>OrderList!N3255</f>
        <v>0.95621459827805355</v>
      </c>
      <c r="O3255" s="10">
        <f>COUNTIF(FreightRates!$A$2:$A$1541,C3255)</f>
        <v>39</v>
      </c>
      <c r="Q3255" s="10">
        <f>COUNTIFS(FreightRates!$A$2:$A$1541,C3255,FreightRates!$B$2:$B$1541,B3255,FreightRates!$C$2:$C$1541,E3255)</f>
        <v>20</v>
      </c>
      <c r="T3255">
        <f>COUNTIFS(FreightRates!$A$2:$A$1541,C3255,FreightRates!$B$2:$B$1541,B3255,FreightRates!$C$2:$C$1541,E3255,FreightRates!$F$2:$F$1541,D3255,FreightRates!$D$2:$D$1541,"&lt;="&amp;I3255,FreightRates!$E$2:$E$1541,"&gt;="&amp;I3255)</f>
        <v>2</v>
      </c>
    </row>
    <row r="3256" spans="1:20" x14ac:dyDescent="0.25">
      <c r="A3256" s="10">
        <f>OrderList!A3256</f>
        <v>1447329820.7</v>
      </c>
      <c r="B3256" s="10" t="str">
        <f>OrderList!C3256</f>
        <v>PORT04</v>
      </c>
      <c r="C3256" s="10" t="str">
        <f>OrderList!D3256</f>
        <v>V444_0</v>
      </c>
      <c r="D3256" s="10" t="str">
        <f>OrderList!F3256</f>
        <v>DTP</v>
      </c>
      <c r="E3256" s="10" t="str">
        <f>OrderList!L3256</f>
        <v>PORT09</v>
      </c>
      <c r="F3256" s="10" t="str">
        <f>OrderList!K3256</f>
        <v>PLANT03</v>
      </c>
      <c r="G3256" s="10">
        <f>OrderList!J3256</f>
        <v>1672670</v>
      </c>
      <c r="H3256" s="10">
        <f>OrderList!M3256</f>
        <v>362</v>
      </c>
      <c r="I3256" s="10">
        <f>OrderList!N3256</f>
        <v>1.8041784873170823</v>
      </c>
      <c r="O3256" s="10">
        <f>COUNTIF(FreightRates!$A$2:$A$1541,C3256)</f>
        <v>39</v>
      </c>
      <c r="Q3256" s="10">
        <f>COUNTIFS(FreightRates!$A$2:$A$1541,C3256,FreightRates!$B$2:$B$1541,B3256,FreightRates!$C$2:$C$1541,E3256)</f>
        <v>20</v>
      </c>
      <c r="T3256">
        <f>COUNTIFS(FreightRates!$A$2:$A$1541,C3256,FreightRates!$B$2:$B$1541,B3256,FreightRates!$C$2:$C$1541,E3256,FreightRates!$F$2:$F$1541,D3256,FreightRates!$D$2:$D$1541,"&lt;="&amp;I3256,FreightRates!$E$2:$E$1541,"&gt;="&amp;I3256)</f>
        <v>2</v>
      </c>
    </row>
    <row r="3257" spans="1:20" x14ac:dyDescent="0.25">
      <c r="A3257" s="10">
        <f>OrderList!A3257</f>
        <v>1447296083.7</v>
      </c>
      <c r="B3257" s="10" t="str">
        <f>OrderList!C3257</f>
        <v>PORT04</v>
      </c>
      <c r="C3257" s="10" t="str">
        <f>OrderList!D3257</f>
        <v>V444_0</v>
      </c>
      <c r="D3257" s="10" t="str">
        <f>OrderList!F3257</f>
        <v>DTP</v>
      </c>
      <c r="E3257" s="10" t="str">
        <f>OrderList!L3257</f>
        <v>PORT09</v>
      </c>
      <c r="F3257" s="10" t="str">
        <f>OrderList!K3257</f>
        <v>PLANT03</v>
      </c>
      <c r="G3257" s="10">
        <f>OrderList!J3257</f>
        <v>1677877</v>
      </c>
      <c r="H3257" s="10">
        <f>OrderList!M3257</f>
        <v>2235</v>
      </c>
      <c r="I3257" s="10">
        <f>OrderList!N3257</f>
        <v>4.6361290322580633</v>
      </c>
      <c r="O3257" s="10">
        <f>COUNTIF(FreightRates!$A$2:$A$1541,C3257)</f>
        <v>39</v>
      </c>
      <c r="Q3257" s="10">
        <f>COUNTIFS(FreightRates!$A$2:$A$1541,C3257,FreightRates!$B$2:$B$1541,B3257,FreightRates!$C$2:$C$1541,E3257)</f>
        <v>20</v>
      </c>
      <c r="T3257">
        <f>COUNTIFS(FreightRates!$A$2:$A$1541,C3257,FreightRates!$B$2:$B$1541,B3257,FreightRates!$C$2:$C$1541,E3257,FreightRates!$F$2:$F$1541,D3257,FreightRates!$D$2:$D$1541,"&lt;="&amp;I3257,FreightRates!$E$2:$E$1541,"&gt;="&amp;I3257)</f>
        <v>2</v>
      </c>
    </row>
    <row r="3258" spans="1:20" x14ac:dyDescent="0.25">
      <c r="A3258" s="10">
        <f>OrderList!A3258</f>
        <v>1447141578.7</v>
      </c>
      <c r="B3258" s="10" t="str">
        <f>OrderList!C3258</f>
        <v>PORT04</v>
      </c>
      <c r="C3258" s="10" t="str">
        <f>OrderList!D3258</f>
        <v>V444_0</v>
      </c>
      <c r="D3258" s="10" t="str">
        <f>OrderList!F3258</f>
        <v>DTP</v>
      </c>
      <c r="E3258" s="10" t="str">
        <f>OrderList!L3258</f>
        <v>PORT09</v>
      </c>
      <c r="F3258" s="10" t="str">
        <f>OrderList!K3258</f>
        <v>PLANT03</v>
      </c>
      <c r="G3258" s="10">
        <f>OrderList!J3258</f>
        <v>1677877</v>
      </c>
      <c r="H3258" s="10">
        <f>OrderList!M3258</f>
        <v>2292</v>
      </c>
      <c r="I3258" s="10">
        <f>OrderList!N3258</f>
        <v>4.6361290322580633</v>
      </c>
      <c r="O3258" s="10">
        <f>COUNTIF(FreightRates!$A$2:$A$1541,C3258)</f>
        <v>39</v>
      </c>
      <c r="Q3258" s="10">
        <f>COUNTIFS(FreightRates!$A$2:$A$1541,C3258,FreightRates!$B$2:$B$1541,B3258,FreightRates!$C$2:$C$1541,E3258)</f>
        <v>20</v>
      </c>
      <c r="T3258">
        <f>COUNTIFS(FreightRates!$A$2:$A$1541,C3258,FreightRates!$B$2:$B$1541,B3258,FreightRates!$C$2:$C$1541,E3258,FreightRates!$F$2:$F$1541,D3258,FreightRates!$D$2:$D$1541,"&lt;="&amp;I3258,FreightRates!$E$2:$E$1541,"&gt;="&amp;I3258)</f>
        <v>2</v>
      </c>
    </row>
    <row r="3259" spans="1:20" x14ac:dyDescent="0.25">
      <c r="A3259" s="10">
        <f>OrderList!A3259</f>
        <v>1447396706.7</v>
      </c>
      <c r="B3259" s="10" t="str">
        <f>OrderList!C3259</f>
        <v>PORT04</v>
      </c>
      <c r="C3259" s="10" t="str">
        <f>OrderList!D3259</f>
        <v>V444_0</v>
      </c>
      <c r="D3259" s="10" t="str">
        <f>OrderList!F3259</f>
        <v>DTP</v>
      </c>
      <c r="E3259" s="10" t="str">
        <f>OrderList!L3259</f>
        <v>PORT09</v>
      </c>
      <c r="F3259" s="10" t="str">
        <f>OrderList!K3259</f>
        <v>PLANT03</v>
      </c>
      <c r="G3259" s="10">
        <f>OrderList!J3259</f>
        <v>1677877</v>
      </c>
      <c r="H3259" s="10">
        <f>OrderList!M3259</f>
        <v>2309</v>
      </c>
      <c r="I3259" s="10">
        <f>OrderList!N3259</f>
        <v>4.6361290322580633</v>
      </c>
      <c r="O3259" s="10">
        <f>COUNTIF(FreightRates!$A$2:$A$1541,C3259)</f>
        <v>39</v>
      </c>
      <c r="Q3259" s="10">
        <f>COUNTIFS(FreightRates!$A$2:$A$1541,C3259,FreightRates!$B$2:$B$1541,B3259,FreightRates!$C$2:$C$1541,E3259)</f>
        <v>20</v>
      </c>
      <c r="T3259">
        <f>COUNTIFS(FreightRates!$A$2:$A$1541,C3259,FreightRates!$B$2:$B$1541,B3259,FreightRates!$C$2:$C$1541,E3259,FreightRates!$F$2:$F$1541,D3259,FreightRates!$D$2:$D$1541,"&lt;="&amp;I3259,FreightRates!$E$2:$E$1541,"&gt;="&amp;I3259)</f>
        <v>2</v>
      </c>
    </row>
    <row r="3260" spans="1:20" x14ac:dyDescent="0.25">
      <c r="A3260" s="10">
        <f>OrderList!A3260</f>
        <v>1447317139.7</v>
      </c>
      <c r="B3260" s="10" t="str">
        <f>OrderList!C3260</f>
        <v>PORT04</v>
      </c>
      <c r="C3260" s="10" t="str">
        <f>OrderList!D3260</f>
        <v>V444_0</v>
      </c>
      <c r="D3260" s="10" t="str">
        <f>OrderList!F3260</f>
        <v>DTP</v>
      </c>
      <c r="E3260" s="10" t="str">
        <f>OrderList!L3260</f>
        <v>PORT09</v>
      </c>
      <c r="F3260" s="10" t="str">
        <f>OrderList!K3260</f>
        <v>PLANT03</v>
      </c>
      <c r="G3260" s="10">
        <f>OrderList!J3260</f>
        <v>1688629</v>
      </c>
      <c r="H3260" s="10">
        <f>OrderList!M3260</f>
        <v>576</v>
      </c>
      <c r="I3260" s="10">
        <f>OrderList!N3260</f>
        <v>26.904796601742145</v>
      </c>
      <c r="O3260" s="10">
        <f>COUNTIF(FreightRates!$A$2:$A$1541,C3260)</f>
        <v>39</v>
      </c>
      <c r="Q3260" s="10">
        <f>COUNTIFS(FreightRates!$A$2:$A$1541,C3260,FreightRates!$B$2:$B$1541,B3260,FreightRates!$C$2:$C$1541,E3260)</f>
        <v>20</v>
      </c>
      <c r="T3260">
        <f>COUNTIFS(FreightRates!$A$2:$A$1541,C3260,FreightRates!$B$2:$B$1541,B3260,FreightRates!$C$2:$C$1541,E3260,FreightRates!$F$2:$F$1541,D3260,FreightRates!$D$2:$D$1541,"&lt;="&amp;I3260,FreightRates!$E$2:$E$1541,"&gt;="&amp;I3260)</f>
        <v>2</v>
      </c>
    </row>
    <row r="3261" spans="1:20" x14ac:dyDescent="0.25">
      <c r="A3261" s="10">
        <f>OrderList!A3261</f>
        <v>1447317061.7</v>
      </c>
      <c r="B3261" s="10" t="str">
        <f>OrderList!C3261</f>
        <v>PORT04</v>
      </c>
      <c r="C3261" s="10" t="str">
        <f>OrderList!D3261</f>
        <v>V444_0</v>
      </c>
      <c r="D3261" s="10" t="str">
        <f>OrderList!F3261</f>
        <v>DTP</v>
      </c>
      <c r="E3261" s="10" t="str">
        <f>OrderList!L3261</f>
        <v>PORT09</v>
      </c>
      <c r="F3261" s="10" t="str">
        <f>OrderList!K3261</f>
        <v>PLANT03</v>
      </c>
      <c r="G3261" s="10">
        <f>OrderList!J3261</f>
        <v>1688629</v>
      </c>
      <c r="H3261" s="10">
        <f>OrderList!M3261</f>
        <v>388</v>
      </c>
      <c r="I3261" s="10">
        <f>OrderList!N3261</f>
        <v>11.734937058157948</v>
      </c>
      <c r="O3261" s="10">
        <f>COUNTIF(FreightRates!$A$2:$A$1541,C3261)</f>
        <v>39</v>
      </c>
      <c r="Q3261" s="10">
        <f>COUNTIFS(FreightRates!$A$2:$A$1541,C3261,FreightRates!$B$2:$B$1541,B3261,FreightRates!$C$2:$C$1541,E3261)</f>
        <v>20</v>
      </c>
      <c r="T3261">
        <f>COUNTIFS(FreightRates!$A$2:$A$1541,C3261,FreightRates!$B$2:$B$1541,B3261,FreightRates!$C$2:$C$1541,E3261,FreightRates!$F$2:$F$1541,D3261,FreightRates!$D$2:$D$1541,"&lt;="&amp;I3261,FreightRates!$E$2:$E$1541,"&gt;="&amp;I3261)</f>
        <v>2</v>
      </c>
    </row>
    <row r="3262" spans="1:20" x14ac:dyDescent="0.25">
      <c r="A3262" s="10">
        <f>OrderList!A3262</f>
        <v>1447167715.7</v>
      </c>
      <c r="B3262" s="10" t="str">
        <f>OrderList!C3262</f>
        <v>PORT04</v>
      </c>
      <c r="C3262" s="10" t="str">
        <f>OrderList!D3262</f>
        <v>V444_0</v>
      </c>
      <c r="D3262" s="10" t="str">
        <f>OrderList!F3262</f>
        <v>DTP</v>
      </c>
      <c r="E3262" s="10" t="str">
        <f>OrderList!L3262</f>
        <v>PORT09</v>
      </c>
      <c r="F3262" s="10" t="str">
        <f>OrderList!K3262</f>
        <v>PLANT03</v>
      </c>
      <c r="G3262" s="10">
        <f>OrderList!J3262</f>
        <v>1688629</v>
      </c>
      <c r="H3262" s="10">
        <f>OrderList!M3262</f>
        <v>311</v>
      </c>
      <c r="I3262" s="10">
        <f>OrderList!N3262</f>
        <v>0.35873062135656192</v>
      </c>
      <c r="O3262" s="10">
        <f>COUNTIF(FreightRates!$A$2:$A$1541,C3262)</f>
        <v>39</v>
      </c>
      <c r="Q3262" s="10">
        <f>COUNTIFS(FreightRates!$A$2:$A$1541,C3262,FreightRates!$B$2:$B$1541,B3262,FreightRates!$C$2:$C$1541,E3262)</f>
        <v>20</v>
      </c>
      <c r="T3262">
        <f>COUNTIFS(FreightRates!$A$2:$A$1541,C3262,FreightRates!$B$2:$B$1541,B3262,FreightRates!$C$2:$C$1541,E3262,FreightRates!$F$2:$F$1541,D3262,FreightRates!$D$2:$D$1541,"&lt;="&amp;I3262,FreightRates!$E$2:$E$1541,"&gt;="&amp;I3262)</f>
        <v>2</v>
      </c>
    </row>
    <row r="3263" spans="1:20" x14ac:dyDescent="0.25">
      <c r="A3263" s="10">
        <f>OrderList!A3263</f>
        <v>1447293092.7</v>
      </c>
      <c r="B3263" s="10" t="str">
        <f>OrderList!C3263</f>
        <v>PORT04</v>
      </c>
      <c r="C3263" s="10" t="str">
        <f>OrderList!D3263</f>
        <v>V444_0</v>
      </c>
      <c r="D3263" s="10" t="str">
        <f>OrderList!F3263</f>
        <v>DTP</v>
      </c>
      <c r="E3263" s="10" t="str">
        <f>OrderList!L3263</f>
        <v>PORT09</v>
      </c>
      <c r="F3263" s="10" t="str">
        <f>OrderList!K3263</f>
        <v>PLANT03</v>
      </c>
      <c r="G3263" s="10">
        <f>OrderList!J3263</f>
        <v>1688629</v>
      </c>
      <c r="H3263" s="10">
        <f>OrderList!M3263</f>
        <v>288</v>
      </c>
      <c r="I3263" s="10">
        <f>OrderList!N3263</f>
        <v>0.35873062135656192</v>
      </c>
      <c r="O3263" s="10">
        <f>COUNTIF(FreightRates!$A$2:$A$1541,C3263)</f>
        <v>39</v>
      </c>
      <c r="Q3263" s="10">
        <f>COUNTIFS(FreightRates!$A$2:$A$1541,C3263,FreightRates!$B$2:$B$1541,B3263,FreightRates!$C$2:$C$1541,E3263)</f>
        <v>20</v>
      </c>
      <c r="T3263">
        <f>COUNTIFS(FreightRates!$A$2:$A$1541,C3263,FreightRates!$B$2:$B$1541,B3263,FreightRates!$C$2:$C$1541,E3263,FreightRates!$F$2:$F$1541,D3263,FreightRates!$D$2:$D$1541,"&lt;="&amp;I3263,FreightRates!$E$2:$E$1541,"&gt;="&amp;I3263)</f>
        <v>2</v>
      </c>
    </row>
    <row r="3264" spans="1:20" x14ac:dyDescent="0.25">
      <c r="A3264" s="10">
        <f>OrderList!A3264</f>
        <v>1447293093.7</v>
      </c>
      <c r="B3264" s="10" t="str">
        <f>OrderList!C3264</f>
        <v>PORT04</v>
      </c>
      <c r="C3264" s="10" t="str">
        <f>OrderList!D3264</f>
        <v>V444_0</v>
      </c>
      <c r="D3264" s="10" t="str">
        <f>OrderList!F3264</f>
        <v>DTP</v>
      </c>
      <c r="E3264" s="10" t="str">
        <f>OrderList!L3264</f>
        <v>PORT09</v>
      </c>
      <c r="F3264" s="10" t="str">
        <f>OrderList!K3264</f>
        <v>PLANT03</v>
      </c>
      <c r="G3264" s="10">
        <f>OrderList!J3264</f>
        <v>1689546</v>
      </c>
      <c r="H3264" s="10">
        <f>OrderList!M3264</f>
        <v>238</v>
      </c>
      <c r="I3264" s="10">
        <f>OrderList!N3264</f>
        <v>0.30650176657205908</v>
      </c>
      <c r="O3264" s="10">
        <f>COUNTIF(FreightRates!$A$2:$A$1541,C3264)</f>
        <v>39</v>
      </c>
      <c r="Q3264" s="10">
        <f>COUNTIFS(FreightRates!$A$2:$A$1541,C3264,FreightRates!$B$2:$B$1541,B3264,FreightRates!$C$2:$C$1541,E3264)</f>
        <v>20</v>
      </c>
      <c r="T3264">
        <f>COUNTIFS(FreightRates!$A$2:$A$1541,C3264,FreightRates!$B$2:$B$1541,B3264,FreightRates!$C$2:$C$1541,E3264,FreightRates!$F$2:$F$1541,D3264,FreightRates!$D$2:$D$1541,"&lt;="&amp;I3264,FreightRates!$E$2:$E$1541,"&gt;="&amp;I3264)</f>
        <v>2</v>
      </c>
    </row>
    <row r="3265" spans="1:20" x14ac:dyDescent="0.25">
      <c r="A3265" s="10">
        <f>OrderList!A3265</f>
        <v>1447167716.7</v>
      </c>
      <c r="B3265" s="10" t="str">
        <f>OrderList!C3265</f>
        <v>PORT04</v>
      </c>
      <c r="C3265" s="10" t="str">
        <f>OrderList!D3265</f>
        <v>V444_0</v>
      </c>
      <c r="D3265" s="10" t="str">
        <f>OrderList!F3265</f>
        <v>DTP</v>
      </c>
      <c r="E3265" s="10" t="str">
        <f>OrderList!L3265</f>
        <v>PORT09</v>
      </c>
      <c r="F3265" s="10" t="str">
        <f>OrderList!K3265</f>
        <v>PLANT03</v>
      </c>
      <c r="G3265" s="10">
        <f>OrderList!J3265</f>
        <v>1689546</v>
      </c>
      <c r="H3265" s="10">
        <f>OrderList!M3265</f>
        <v>266</v>
      </c>
      <c r="I3265" s="10">
        <f>OrderList!N3265</f>
        <v>0.30650176657205908</v>
      </c>
      <c r="O3265" s="10">
        <f>COUNTIF(FreightRates!$A$2:$A$1541,C3265)</f>
        <v>39</v>
      </c>
      <c r="Q3265" s="10">
        <f>COUNTIFS(FreightRates!$A$2:$A$1541,C3265,FreightRates!$B$2:$B$1541,B3265,FreightRates!$C$2:$C$1541,E3265)</f>
        <v>20</v>
      </c>
      <c r="T3265">
        <f>COUNTIFS(FreightRates!$A$2:$A$1541,C3265,FreightRates!$B$2:$B$1541,B3265,FreightRates!$C$2:$C$1541,E3265,FreightRates!$F$2:$F$1541,D3265,FreightRates!$D$2:$D$1541,"&lt;="&amp;I3265,FreightRates!$E$2:$E$1541,"&gt;="&amp;I3265)</f>
        <v>2</v>
      </c>
    </row>
    <row r="3266" spans="1:20" x14ac:dyDescent="0.25">
      <c r="A3266" s="10">
        <f>OrderList!A3266</f>
        <v>1447376807.7</v>
      </c>
      <c r="B3266" s="10" t="str">
        <f>OrderList!C3266</f>
        <v>PORT04</v>
      </c>
      <c r="C3266" s="10" t="str">
        <f>OrderList!D3266</f>
        <v>V444_0</v>
      </c>
      <c r="D3266" s="10" t="str">
        <f>OrderList!F3266</f>
        <v>DTP</v>
      </c>
      <c r="E3266" s="10" t="str">
        <f>OrderList!L3266</f>
        <v>PORT09</v>
      </c>
      <c r="F3266" s="10" t="str">
        <f>OrderList!K3266</f>
        <v>PLANT03</v>
      </c>
      <c r="G3266" s="10">
        <f>OrderList!J3266</f>
        <v>1689551</v>
      </c>
      <c r="H3266" s="10">
        <f>OrderList!M3266</f>
        <v>304</v>
      </c>
      <c r="I3266" s="10">
        <f>OrderList!N3266</f>
        <v>0.59708649596894126</v>
      </c>
      <c r="O3266" s="10">
        <f>COUNTIF(FreightRates!$A$2:$A$1541,C3266)</f>
        <v>39</v>
      </c>
      <c r="Q3266" s="10">
        <f>COUNTIFS(FreightRates!$A$2:$A$1541,C3266,FreightRates!$B$2:$B$1541,B3266,FreightRates!$C$2:$C$1541,E3266)</f>
        <v>20</v>
      </c>
      <c r="T3266">
        <f>COUNTIFS(FreightRates!$A$2:$A$1541,C3266,FreightRates!$B$2:$B$1541,B3266,FreightRates!$C$2:$C$1541,E3266,FreightRates!$F$2:$F$1541,D3266,FreightRates!$D$2:$D$1541,"&lt;="&amp;I3266,FreightRates!$E$2:$E$1541,"&gt;="&amp;I3266)</f>
        <v>2</v>
      </c>
    </row>
    <row r="3267" spans="1:20" x14ac:dyDescent="0.25">
      <c r="A3267" s="10">
        <f>OrderList!A3267</f>
        <v>1447167718.7</v>
      </c>
      <c r="B3267" s="10" t="str">
        <f>OrderList!C3267</f>
        <v>PORT04</v>
      </c>
      <c r="C3267" s="10" t="str">
        <f>OrderList!D3267</f>
        <v>V444_0</v>
      </c>
      <c r="D3267" s="10" t="str">
        <f>OrderList!F3267</f>
        <v>DTP</v>
      </c>
      <c r="E3267" s="10" t="str">
        <f>OrderList!L3267</f>
        <v>PORT09</v>
      </c>
      <c r="F3267" s="10" t="str">
        <f>OrderList!K3267</f>
        <v>PLANT03</v>
      </c>
      <c r="G3267" s="10">
        <f>OrderList!J3267</f>
        <v>1689548</v>
      </c>
      <c r="H3267" s="10">
        <f>OrderList!M3267</f>
        <v>318</v>
      </c>
      <c r="I3267" s="10">
        <f>OrderList!N3267</f>
        <v>1.4895957526204335</v>
      </c>
      <c r="O3267" s="10">
        <f>COUNTIF(FreightRates!$A$2:$A$1541,C3267)</f>
        <v>39</v>
      </c>
      <c r="Q3267" s="10">
        <f>COUNTIFS(FreightRates!$A$2:$A$1541,C3267,FreightRates!$B$2:$B$1541,B3267,FreightRates!$C$2:$C$1541,E3267)</f>
        <v>20</v>
      </c>
      <c r="T3267">
        <f>COUNTIFS(FreightRates!$A$2:$A$1541,C3267,FreightRates!$B$2:$B$1541,B3267,FreightRates!$C$2:$C$1541,E3267,FreightRates!$F$2:$F$1541,D3267,FreightRates!$D$2:$D$1541,"&lt;="&amp;I3267,FreightRates!$E$2:$E$1541,"&gt;="&amp;I3267)</f>
        <v>2</v>
      </c>
    </row>
    <row r="3268" spans="1:20" x14ac:dyDescent="0.25">
      <c r="A3268" s="10">
        <f>OrderList!A3268</f>
        <v>1447293095.7</v>
      </c>
      <c r="B3268" s="10" t="str">
        <f>OrderList!C3268</f>
        <v>PORT04</v>
      </c>
      <c r="C3268" s="10" t="str">
        <f>OrderList!D3268</f>
        <v>V444_0</v>
      </c>
      <c r="D3268" s="10" t="str">
        <f>OrderList!F3268</f>
        <v>DTP</v>
      </c>
      <c r="E3268" s="10" t="str">
        <f>OrderList!L3268</f>
        <v>PORT09</v>
      </c>
      <c r="F3268" s="10" t="str">
        <f>OrderList!K3268</f>
        <v>PLANT03</v>
      </c>
      <c r="G3268" s="10">
        <f>OrderList!J3268</f>
        <v>1689548</v>
      </c>
      <c r="H3268" s="10">
        <f>OrderList!M3268</f>
        <v>300</v>
      </c>
      <c r="I3268" s="10">
        <f>OrderList!N3268</f>
        <v>1.4895957526204335</v>
      </c>
      <c r="O3268" s="10">
        <f>COUNTIF(FreightRates!$A$2:$A$1541,C3268)</f>
        <v>39</v>
      </c>
      <c r="Q3268" s="10">
        <f>COUNTIFS(FreightRates!$A$2:$A$1541,C3268,FreightRates!$B$2:$B$1541,B3268,FreightRates!$C$2:$C$1541,E3268)</f>
        <v>20</v>
      </c>
      <c r="T3268">
        <f>COUNTIFS(FreightRates!$A$2:$A$1541,C3268,FreightRates!$B$2:$B$1541,B3268,FreightRates!$C$2:$C$1541,E3268,FreightRates!$F$2:$F$1541,D3268,FreightRates!$D$2:$D$1541,"&lt;="&amp;I3268,FreightRates!$E$2:$E$1541,"&gt;="&amp;I3268)</f>
        <v>2</v>
      </c>
    </row>
    <row r="3269" spans="1:20" x14ac:dyDescent="0.25">
      <c r="A3269" s="10">
        <f>OrderList!A3269</f>
        <v>1447167717.7</v>
      </c>
      <c r="B3269" s="10" t="str">
        <f>OrderList!C3269</f>
        <v>PORT04</v>
      </c>
      <c r="C3269" s="10" t="str">
        <f>OrderList!D3269</f>
        <v>V444_0</v>
      </c>
      <c r="D3269" s="10" t="str">
        <f>OrderList!F3269</f>
        <v>DTP</v>
      </c>
      <c r="E3269" s="10" t="str">
        <f>OrderList!L3269</f>
        <v>PORT09</v>
      </c>
      <c r="F3269" s="10" t="str">
        <f>OrderList!K3269</f>
        <v>PLANT03</v>
      </c>
      <c r="G3269" s="10">
        <f>OrderList!J3269</f>
        <v>1689547</v>
      </c>
      <c r="H3269" s="10">
        <f>OrderList!M3269</f>
        <v>292</v>
      </c>
      <c r="I3269" s="10">
        <f>OrderList!N3269</f>
        <v>0.5758901749851062</v>
      </c>
      <c r="O3269" s="10">
        <f>COUNTIF(FreightRates!$A$2:$A$1541,C3269)</f>
        <v>39</v>
      </c>
      <c r="Q3269" s="10">
        <f>COUNTIFS(FreightRates!$A$2:$A$1541,C3269,FreightRates!$B$2:$B$1541,B3269,FreightRates!$C$2:$C$1541,E3269)</f>
        <v>20</v>
      </c>
      <c r="T3269">
        <f>COUNTIFS(FreightRates!$A$2:$A$1541,C3269,FreightRates!$B$2:$B$1541,B3269,FreightRates!$C$2:$C$1541,E3269,FreightRates!$F$2:$F$1541,D3269,FreightRates!$D$2:$D$1541,"&lt;="&amp;I3269,FreightRates!$E$2:$E$1541,"&gt;="&amp;I3269)</f>
        <v>2</v>
      </c>
    </row>
    <row r="3270" spans="1:20" x14ac:dyDescent="0.25">
      <c r="A3270" s="10">
        <f>OrderList!A3270</f>
        <v>1447293094.7</v>
      </c>
      <c r="B3270" s="10" t="str">
        <f>OrderList!C3270</f>
        <v>PORT04</v>
      </c>
      <c r="C3270" s="10" t="str">
        <f>OrderList!D3270</f>
        <v>V444_0</v>
      </c>
      <c r="D3270" s="10" t="str">
        <f>OrderList!F3270</f>
        <v>DTP</v>
      </c>
      <c r="E3270" s="10" t="str">
        <f>OrderList!L3270</f>
        <v>PORT09</v>
      </c>
      <c r="F3270" s="10" t="str">
        <f>OrderList!K3270</f>
        <v>PLANT03</v>
      </c>
      <c r="G3270" s="10">
        <f>OrderList!J3270</f>
        <v>1689547</v>
      </c>
      <c r="H3270" s="10">
        <f>OrderList!M3270</f>
        <v>287</v>
      </c>
      <c r="I3270" s="10">
        <f>OrderList!N3270</f>
        <v>0.5758901749851062</v>
      </c>
      <c r="O3270" s="10">
        <f>COUNTIF(FreightRates!$A$2:$A$1541,C3270)</f>
        <v>39</v>
      </c>
      <c r="Q3270" s="10">
        <f>COUNTIFS(FreightRates!$A$2:$A$1541,C3270,FreightRates!$B$2:$B$1541,B3270,FreightRates!$C$2:$C$1541,E3270)</f>
        <v>20</v>
      </c>
      <c r="T3270">
        <f>COUNTIFS(FreightRates!$A$2:$A$1541,C3270,FreightRates!$B$2:$B$1541,B3270,FreightRates!$C$2:$C$1541,E3270,FreightRates!$F$2:$F$1541,D3270,FreightRates!$D$2:$D$1541,"&lt;="&amp;I3270,FreightRates!$E$2:$E$1541,"&gt;="&amp;I3270)</f>
        <v>2</v>
      </c>
    </row>
    <row r="3271" spans="1:20" x14ac:dyDescent="0.25">
      <c r="A3271" s="10">
        <f>OrderList!A3271</f>
        <v>1447376806.7</v>
      </c>
      <c r="B3271" s="10" t="str">
        <f>OrderList!C3271</f>
        <v>PORT04</v>
      </c>
      <c r="C3271" s="10" t="str">
        <f>OrderList!D3271</f>
        <v>V444_0</v>
      </c>
      <c r="D3271" s="10" t="str">
        <f>OrderList!F3271</f>
        <v>DTP</v>
      </c>
      <c r="E3271" s="10" t="str">
        <f>OrderList!L3271</f>
        <v>PORT09</v>
      </c>
      <c r="F3271" s="10" t="str">
        <f>OrderList!K3271</f>
        <v>PLANT03</v>
      </c>
      <c r="G3271" s="10">
        <f>OrderList!J3271</f>
        <v>1682835</v>
      </c>
      <c r="H3271" s="10">
        <f>OrderList!M3271</f>
        <v>302</v>
      </c>
      <c r="I3271" s="10">
        <f>OrderList!N3271</f>
        <v>0.82254394768377459</v>
      </c>
      <c r="O3271" s="10">
        <f>COUNTIF(FreightRates!$A$2:$A$1541,C3271)</f>
        <v>39</v>
      </c>
      <c r="Q3271" s="10">
        <f>COUNTIFS(FreightRates!$A$2:$A$1541,C3271,FreightRates!$B$2:$B$1541,B3271,FreightRates!$C$2:$C$1541,E3271)</f>
        <v>20</v>
      </c>
      <c r="T3271">
        <f>COUNTIFS(FreightRates!$A$2:$A$1541,C3271,FreightRates!$B$2:$B$1541,B3271,FreightRates!$C$2:$C$1541,E3271,FreightRates!$F$2:$F$1541,D3271,FreightRates!$D$2:$D$1541,"&lt;="&amp;I3271,FreightRates!$E$2:$E$1541,"&gt;="&amp;I3271)</f>
        <v>2</v>
      </c>
    </row>
    <row r="3272" spans="1:20" x14ac:dyDescent="0.25">
      <c r="A3272" s="10">
        <f>OrderList!A3272</f>
        <v>1447376805.7</v>
      </c>
      <c r="B3272" s="10" t="str">
        <f>OrderList!C3272</f>
        <v>PORT04</v>
      </c>
      <c r="C3272" s="10" t="str">
        <f>OrderList!D3272</f>
        <v>V444_0</v>
      </c>
      <c r="D3272" s="10" t="str">
        <f>OrderList!F3272</f>
        <v>DTP</v>
      </c>
      <c r="E3272" s="10" t="str">
        <f>OrderList!L3272</f>
        <v>PORT09</v>
      </c>
      <c r="F3272" s="10" t="str">
        <f>OrderList!K3272</f>
        <v>PLANT03</v>
      </c>
      <c r="G3272" s="10">
        <f>OrderList!J3272</f>
        <v>1682799</v>
      </c>
      <c r="H3272" s="10">
        <f>OrderList!M3272</f>
        <v>249</v>
      </c>
      <c r="I3272" s="10">
        <f>OrderList!N3272</f>
        <v>0.4987185149135438</v>
      </c>
      <c r="O3272" s="10">
        <f>COUNTIF(FreightRates!$A$2:$A$1541,C3272)</f>
        <v>39</v>
      </c>
      <c r="Q3272" s="10">
        <f>COUNTIFS(FreightRates!$A$2:$A$1541,C3272,FreightRates!$B$2:$B$1541,B3272,FreightRates!$C$2:$C$1541,E3272)</f>
        <v>20</v>
      </c>
      <c r="T3272">
        <f>COUNTIFS(FreightRates!$A$2:$A$1541,C3272,FreightRates!$B$2:$B$1541,B3272,FreightRates!$C$2:$C$1541,E3272,FreightRates!$F$2:$F$1541,D3272,FreightRates!$D$2:$D$1541,"&lt;="&amp;I3272,FreightRates!$E$2:$E$1541,"&gt;="&amp;I3272)</f>
        <v>2</v>
      </c>
    </row>
    <row r="3273" spans="1:20" x14ac:dyDescent="0.25">
      <c r="A3273" s="10">
        <f>OrderList!A3273</f>
        <v>1447150377.7</v>
      </c>
      <c r="B3273" s="10" t="str">
        <f>OrderList!C3273</f>
        <v>PORT04</v>
      </c>
      <c r="C3273" s="10" t="str">
        <f>OrderList!D3273</f>
        <v>V444_0</v>
      </c>
      <c r="D3273" s="10" t="str">
        <f>OrderList!F3273</f>
        <v>DTP</v>
      </c>
      <c r="E3273" s="10" t="str">
        <f>OrderList!L3273</f>
        <v>PORT09</v>
      </c>
      <c r="F3273" s="10" t="str">
        <f>OrderList!K3273</f>
        <v>PLANT03</v>
      </c>
      <c r="G3273" s="10">
        <f>OrderList!J3273</f>
        <v>1699974</v>
      </c>
      <c r="H3273" s="10">
        <f>OrderList!M3273</f>
        <v>393</v>
      </c>
      <c r="I3273" s="10">
        <f>OrderList!N3273</f>
        <v>4.5501977129624906</v>
      </c>
      <c r="O3273" s="10">
        <f>COUNTIF(FreightRates!$A$2:$A$1541,C3273)</f>
        <v>39</v>
      </c>
      <c r="Q3273" s="10">
        <f>COUNTIFS(FreightRates!$A$2:$A$1541,C3273,FreightRates!$B$2:$B$1541,B3273,FreightRates!$C$2:$C$1541,E3273)</f>
        <v>20</v>
      </c>
      <c r="T3273">
        <f>COUNTIFS(FreightRates!$A$2:$A$1541,C3273,FreightRates!$B$2:$B$1541,B3273,FreightRates!$C$2:$C$1541,E3273,FreightRates!$F$2:$F$1541,D3273,FreightRates!$D$2:$D$1541,"&lt;="&amp;I3273,FreightRates!$E$2:$E$1541,"&gt;="&amp;I3273)</f>
        <v>2</v>
      </c>
    </row>
    <row r="3274" spans="1:20" x14ac:dyDescent="0.25">
      <c r="A3274" s="10">
        <f>OrderList!A3274</f>
        <v>1447181113.7</v>
      </c>
      <c r="B3274" s="10" t="str">
        <f>OrderList!C3274</f>
        <v>PORT04</v>
      </c>
      <c r="C3274" s="10" t="str">
        <f>OrderList!D3274</f>
        <v>V444_0</v>
      </c>
      <c r="D3274" s="10" t="str">
        <f>OrderList!F3274</f>
        <v>DTP</v>
      </c>
      <c r="E3274" s="10" t="str">
        <f>OrderList!L3274</f>
        <v>PORT09</v>
      </c>
      <c r="F3274" s="10" t="str">
        <f>OrderList!K3274</f>
        <v>PLANT03</v>
      </c>
      <c r="G3274" s="10">
        <f>OrderList!J3274</f>
        <v>1700570</v>
      </c>
      <c r="H3274" s="10">
        <f>OrderList!M3274</f>
        <v>1309</v>
      </c>
      <c r="I3274" s="10">
        <f>OrderList!N3274</f>
        <v>28.746466396239345</v>
      </c>
      <c r="O3274" s="10">
        <f>COUNTIF(FreightRates!$A$2:$A$1541,C3274)</f>
        <v>39</v>
      </c>
      <c r="Q3274" s="10">
        <f>COUNTIFS(FreightRates!$A$2:$A$1541,C3274,FreightRates!$B$2:$B$1541,B3274,FreightRates!$C$2:$C$1541,E3274)</f>
        <v>20</v>
      </c>
      <c r="T3274">
        <f>COUNTIFS(FreightRates!$A$2:$A$1541,C3274,FreightRates!$B$2:$B$1541,B3274,FreightRates!$C$2:$C$1541,E3274,FreightRates!$F$2:$F$1541,D3274,FreightRates!$D$2:$D$1541,"&lt;="&amp;I3274,FreightRates!$E$2:$E$1541,"&gt;="&amp;I3274)</f>
        <v>2</v>
      </c>
    </row>
    <row r="3275" spans="1:20" x14ac:dyDescent="0.25">
      <c r="A3275" s="10">
        <f>OrderList!A3275</f>
        <v>1447243636.7</v>
      </c>
      <c r="B3275" s="10" t="str">
        <f>OrderList!C3275</f>
        <v>PORT04</v>
      </c>
      <c r="C3275" s="10" t="str">
        <f>OrderList!D3275</f>
        <v>V444_0</v>
      </c>
      <c r="D3275" s="10" t="str">
        <f>OrderList!F3275</f>
        <v>DTP</v>
      </c>
      <c r="E3275" s="10" t="str">
        <f>OrderList!L3275</f>
        <v>PORT09</v>
      </c>
      <c r="F3275" s="10" t="str">
        <f>OrderList!K3275</f>
        <v>PLANT03</v>
      </c>
      <c r="G3275" s="10">
        <f>OrderList!J3275</f>
        <v>1700558</v>
      </c>
      <c r="H3275" s="10">
        <f>OrderList!M3275</f>
        <v>1252</v>
      </c>
      <c r="I3275" s="10">
        <f>OrderList!N3275</f>
        <v>2.2529603448190958</v>
      </c>
      <c r="O3275" s="10">
        <f>COUNTIF(FreightRates!$A$2:$A$1541,C3275)</f>
        <v>39</v>
      </c>
      <c r="Q3275" s="10">
        <f>COUNTIFS(FreightRates!$A$2:$A$1541,C3275,FreightRates!$B$2:$B$1541,B3275,FreightRates!$C$2:$C$1541,E3275)</f>
        <v>20</v>
      </c>
      <c r="T3275">
        <f>COUNTIFS(FreightRates!$A$2:$A$1541,C3275,FreightRates!$B$2:$B$1541,B3275,FreightRates!$C$2:$C$1541,E3275,FreightRates!$F$2:$F$1541,D3275,FreightRates!$D$2:$D$1541,"&lt;="&amp;I3275,FreightRates!$E$2:$E$1541,"&gt;="&amp;I3275)</f>
        <v>2</v>
      </c>
    </row>
    <row r="3276" spans="1:20" x14ac:dyDescent="0.25">
      <c r="A3276" s="10">
        <f>OrderList!A3276</f>
        <v>1447400907.7</v>
      </c>
      <c r="B3276" s="10" t="str">
        <f>OrderList!C3276</f>
        <v>PORT04</v>
      </c>
      <c r="C3276" s="10" t="str">
        <f>OrderList!D3276</f>
        <v>V444_0</v>
      </c>
      <c r="D3276" s="10" t="str">
        <f>OrderList!F3276</f>
        <v>DTP</v>
      </c>
      <c r="E3276" s="10" t="str">
        <f>OrderList!L3276</f>
        <v>PORT09</v>
      </c>
      <c r="F3276" s="10" t="str">
        <f>OrderList!K3276</f>
        <v>PLANT03</v>
      </c>
      <c r="G3276" s="10">
        <f>OrderList!J3276</f>
        <v>1682681</v>
      </c>
      <c r="H3276" s="10">
        <f>OrderList!M3276</f>
        <v>26285</v>
      </c>
      <c r="I3276" s="10">
        <f>OrderList!N3276</f>
        <v>50.247591968915195</v>
      </c>
      <c r="O3276" s="10">
        <f>COUNTIF(FreightRates!$A$2:$A$1541,C3276)</f>
        <v>39</v>
      </c>
      <c r="Q3276" s="10">
        <f>COUNTIFS(FreightRates!$A$2:$A$1541,C3276,FreightRates!$B$2:$B$1541,B3276,FreightRates!$C$2:$C$1541,E3276)</f>
        <v>20</v>
      </c>
      <c r="T3276">
        <f>COUNTIFS(FreightRates!$A$2:$A$1541,C3276,FreightRates!$B$2:$B$1541,B3276,FreightRates!$C$2:$C$1541,E3276,FreightRates!$F$2:$F$1541,D3276,FreightRates!$D$2:$D$1541,"&lt;="&amp;I3276,FreightRates!$E$2:$E$1541,"&gt;="&amp;I3276)</f>
        <v>2</v>
      </c>
    </row>
    <row r="3277" spans="1:20" x14ac:dyDescent="0.25">
      <c r="A3277" s="10">
        <f>OrderList!A3277</f>
        <v>1447243633.7</v>
      </c>
      <c r="B3277" s="10" t="str">
        <f>OrderList!C3277</f>
        <v>PORT04</v>
      </c>
      <c r="C3277" s="10" t="str">
        <f>OrderList!D3277</f>
        <v>V444_0</v>
      </c>
      <c r="D3277" s="10" t="str">
        <f>OrderList!F3277</f>
        <v>DTP</v>
      </c>
      <c r="E3277" s="10" t="str">
        <f>OrderList!L3277</f>
        <v>PORT09</v>
      </c>
      <c r="F3277" s="10" t="str">
        <f>OrderList!K3277</f>
        <v>PLANT03</v>
      </c>
      <c r="G3277" s="10">
        <f>OrderList!J3277</f>
        <v>1682681</v>
      </c>
      <c r="H3277" s="10">
        <f>OrderList!M3277</f>
        <v>14245</v>
      </c>
      <c r="I3277" s="10">
        <f>OrderList!N3277</f>
        <v>27.748703367877411</v>
      </c>
      <c r="O3277" s="10">
        <f>COUNTIF(FreightRates!$A$2:$A$1541,C3277)</f>
        <v>39</v>
      </c>
      <c r="Q3277" s="10">
        <f>COUNTIFS(FreightRates!$A$2:$A$1541,C3277,FreightRates!$B$2:$B$1541,B3277,FreightRates!$C$2:$C$1541,E3277)</f>
        <v>20</v>
      </c>
      <c r="T3277">
        <f>COUNTIFS(FreightRates!$A$2:$A$1541,C3277,FreightRates!$B$2:$B$1541,B3277,FreightRates!$C$2:$C$1541,E3277,FreightRates!$F$2:$F$1541,D3277,FreightRates!$D$2:$D$1541,"&lt;="&amp;I3277,FreightRates!$E$2:$E$1541,"&gt;="&amp;I3277)</f>
        <v>2</v>
      </c>
    </row>
    <row r="3278" spans="1:20" x14ac:dyDescent="0.25">
      <c r="A3278" s="10">
        <f>OrderList!A3278</f>
        <v>1447377496.7</v>
      </c>
      <c r="B3278" s="10" t="str">
        <f>OrderList!C3278</f>
        <v>PORT04</v>
      </c>
      <c r="C3278" s="10" t="str">
        <f>OrderList!D3278</f>
        <v>V444_0</v>
      </c>
      <c r="D3278" s="10" t="str">
        <f>OrderList!F3278</f>
        <v>DTP</v>
      </c>
      <c r="E3278" s="10" t="str">
        <f>OrderList!L3278</f>
        <v>PORT09</v>
      </c>
      <c r="F3278" s="10" t="str">
        <f>OrderList!K3278</f>
        <v>PLANT03</v>
      </c>
      <c r="G3278" s="10">
        <f>OrderList!J3278</f>
        <v>1682681</v>
      </c>
      <c r="H3278" s="10">
        <f>OrderList!M3278</f>
        <v>44238</v>
      </c>
      <c r="I3278" s="10">
        <f>OrderList!N3278</f>
        <v>89.495924870471868</v>
      </c>
      <c r="O3278" s="10">
        <f>COUNTIF(FreightRates!$A$2:$A$1541,C3278)</f>
        <v>39</v>
      </c>
      <c r="Q3278" s="10">
        <f>COUNTIFS(FreightRates!$A$2:$A$1541,C3278,FreightRates!$B$2:$B$1541,B3278,FreightRates!$C$2:$C$1541,E3278)</f>
        <v>20</v>
      </c>
      <c r="T3278">
        <f>COUNTIFS(FreightRates!$A$2:$A$1541,C3278,FreightRates!$B$2:$B$1541,B3278,FreightRates!$C$2:$C$1541,E3278,FreightRates!$F$2:$F$1541,D3278,FreightRates!$D$2:$D$1541,"&lt;="&amp;I3278,FreightRates!$E$2:$E$1541,"&gt;="&amp;I3278)</f>
        <v>2</v>
      </c>
    </row>
    <row r="3279" spans="1:20" x14ac:dyDescent="0.25">
      <c r="A3279" s="10">
        <f>OrderList!A3279</f>
        <v>1447181110.7</v>
      </c>
      <c r="B3279" s="10" t="str">
        <f>OrderList!C3279</f>
        <v>PORT04</v>
      </c>
      <c r="C3279" s="10" t="str">
        <f>OrderList!D3279</f>
        <v>V444_0</v>
      </c>
      <c r="D3279" s="10" t="str">
        <f>OrderList!F3279</f>
        <v>DTP</v>
      </c>
      <c r="E3279" s="10" t="str">
        <f>OrderList!L3279</f>
        <v>PORT09</v>
      </c>
      <c r="F3279" s="10" t="str">
        <f>OrderList!K3279</f>
        <v>PLANT03</v>
      </c>
      <c r="G3279" s="10">
        <f>OrderList!J3279</f>
        <v>1682681</v>
      </c>
      <c r="H3279" s="10">
        <f>OrderList!M3279</f>
        <v>4239</v>
      </c>
      <c r="I3279" s="10">
        <f>OrderList!N3279</f>
        <v>8.4996295336792596</v>
      </c>
      <c r="O3279" s="10">
        <f>COUNTIF(FreightRates!$A$2:$A$1541,C3279)</f>
        <v>39</v>
      </c>
      <c r="Q3279" s="10">
        <f>COUNTIFS(FreightRates!$A$2:$A$1541,C3279,FreightRates!$B$2:$B$1541,B3279,FreightRates!$C$2:$C$1541,E3279)</f>
        <v>20</v>
      </c>
      <c r="T3279">
        <f>COUNTIFS(FreightRates!$A$2:$A$1541,C3279,FreightRates!$B$2:$B$1541,B3279,FreightRates!$C$2:$C$1541,E3279,FreightRates!$F$2:$F$1541,D3279,FreightRates!$D$2:$D$1541,"&lt;="&amp;I3279,FreightRates!$E$2:$E$1541,"&gt;="&amp;I3279)</f>
        <v>2</v>
      </c>
    </row>
    <row r="3280" spans="1:20" x14ac:dyDescent="0.25">
      <c r="A3280" s="10">
        <f>OrderList!A3280</f>
        <v>1447377499.7</v>
      </c>
      <c r="B3280" s="10" t="str">
        <f>OrderList!C3280</f>
        <v>PORT04</v>
      </c>
      <c r="C3280" s="10" t="str">
        <f>OrderList!D3280</f>
        <v>V444_0</v>
      </c>
      <c r="D3280" s="10" t="str">
        <f>OrderList!F3280</f>
        <v>DTP</v>
      </c>
      <c r="E3280" s="10" t="str">
        <f>OrderList!L3280</f>
        <v>PORT09</v>
      </c>
      <c r="F3280" s="10" t="str">
        <f>OrderList!K3280</f>
        <v>PLANT03</v>
      </c>
      <c r="G3280" s="10">
        <f>OrderList!J3280</f>
        <v>1682681</v>
      </c>
      <c r="H3280" s="10">
        <f>OrderList!M3280</f>
        <v>30323</v>
      </c>
      <c r="I3280" s="10">
        <f>OrderList!N3280</f>
        <v>59.747221502594449</v>
      </c>
      <c r="O3280" s="10">
        <f>COUNTIF(FreightRates!$A$2:$A$1541,C3280)</f>
        <v>39</v>
      </c>
      <c r="Q3280" s="10">
        <f>COUNTIFS(FreightRates!$A$2:$A$1541,C3280,FreightRates!$B$2:$B$1541,B3280,FreightRates!$C$2:$C$1541,E3280)</f>
        <v>20</v>
      </c>
      <c r="T3280">
        <f>COUNTIFS(FreightRates!$A$2:$A$1541,C3280,FreightRates!$B$2:$B$1541,B3280,FreightRates!$C$2:$C$1541,E3280,FreightRates!$F$2:$F$1541,D3280,FreightRates!$D$2:$D$1541,"&lt;="&amp;I3280,FreightRates!$E$2:$E$1541,"&gt;="&amp;I3280)</f>
        <v>2</v>
      </c>
    </row>
    <row r="3281" spans="1:20" x14ac:dyDescent="0.25">
      <c r="A3281" s="10">
        <f>OrderList!A3281</f>
        <v>1447181109.7</v>
      </c>
      <c r="B3281" s="10" t="str">
        <f>OrderList!C3281</f>
        <v>PORT04</v>
      </c>
      <c r="C3281" s="10" t="str">
        <f>OrderList!D3281</f>
        <v>V444_0</v>
      </c>
      <c r="D3281" s="10" t="str">
        <f>OrderList!F3281</f>
        <v>DTP</v>
      </c>
      <c r="E3281" s="10" t="str">
        <f>OrderList!L3281</f>
        <v>PORT09</v>
      </c>
      <c r="F3281" s="10" t="str">
        <f>OrderList!K3281</f>
        <v>PLANT03</v>
      </c>
      <c r="G3281" s="10">
        <f>OrderList!J3281</f>
        <v>1682679</v>
      </c>
      <c r="H3281" s="10">
        <f>OrderList!M3281</f>
        <v>1263</v>
      </c>
      <c r="I3281" s="10">
        <f>OrderList!N3281</f>
        <v>2.0878244450349084</v>
      </c>
      <c r="O3281" s="10">
        <f>COUNTIF(FreightRates!$A$2:$A$1541,C3281)</f>
        <v>39</v>
      </c>
      <c r="Q3281" s="10">
        <f>COUNTIFS(FreightRates!$A$2:$A$1541,C3281,FreightRates!$B$2:$B$1541,B3281,FreightRates!$C$2:$C$1541,E3281)</f>
        <v>20</v>
      </c>
      <c r="T3281">
        <f>COUNTIFS(FreightRates!$A$2:$A$1541,C3281,FreightRates!$B$2:$B$1541,B3281,FreightRates!$C$2:$C$1541,E3281,FreightRates!$F$2:$F$1541,D3281,FreightRates!$D$2:$D$1541,"&lt;="&amp;I3281,FreightRates!$E$2:$E$1541,"&gt;="&amp;I3281)</f>
        <v>2</v>
      </c>
    </row>
    <row r="3282" spans="1:20" x14ac:dyDescent="0.25">
      <c r="A3282" s="10">
        <f>OrderList!A3282</f>
        <v>1447377495.7</v>
      </c>
      <c r="B3282" s="10" t="str">
        <f>OrderList!C3282</f>
        <v>PORT04</v>
      </c>
      <c r="C3282" s="10" t="str">
        <f>OrderList!D3282</f>
        <v>V444_0</v>
      </c>
      <c r="D3282" s="10" t="str">
        <f>OrderList!F3282</f>
        <v>DTP</v>
      </c>
      <c r="E3282" s="10" t="str">
        <f>OrderList!L3282</f>
        <v>PORT09</v>
      </c>
      <c r="F3282" s="10" t="str">
        <f>OrderList!K3282</f>
        <v>PLANT03</v>
      </c>
      <c r="G3282" s="10">
        <f>OrderList!J3282</f>
        <v>1682679</v>
      </c>
      <c r="H3282" s="10">
        <f>OrderList!M3282</f>
        <v>5287</v>
      </c>
      <c r="I3282" s="10">
        <f>OrderList!N3282</f>
        <v>9.4391222251745432</v>
      </c>
      <c r="O3282" s="10">
        <f>COUNTIF(FreightRates!$A$2:$A$1541,C3282)</f>
        <v>39</v>
      </c>
      <c r="Q3282" s="10">
        <f>COUNTIFS(FreightRates!$A$2:$A$1541,C3282,FreightRates!$B$2:$B$1541,B3282,FreightRates!$C$2:$C$1541,E3282)</f>
        <v>20</v>
      </c>
      <c r="T3282">
        <f>COUNTIFS(FreightRates!$A$2:$A$1541,C3282,FreightRates!$B$2:$B$1541,B3282,FreightRates!$C$2:$C$1541,E3282,FreightRates!$F$2:$F$1541,D3282,FreightRates!$D$2:$D$1541,"&lt;="&amp;I3282,FreightRates!$E$2:$E$1541,"&gt;="&amp;I3282)</f>
        <v>2</v>
      </c>
    </row>
    <row r="3283" spans="1:20" x14ac:dyDescent="0.25">
      <c r="A3283" s="10">
        <f>OrderList!A3283</f>
        <v>1447243632.7</v>
      </c>
      <c r="B3283" s="10" t="str">
        <f>OrderList!C3283</f>
        <v>PORT04</v>
      </c>
      <c r="C3283" s="10" t="str">
        <f>OrderList!D3283</f>
        <v>V444_0</v>
      </c>
      <c r="D3283" s="10" t="str">
        <f>OrderList!F3283</f>
        <v>DTP</v>
      </c>
      <c r="E3283" s="10" t="str">
        <f>OrderList!L3283</f>
        <v>PORT09</v>
      </c>
      <c r="F3283" s="10" t="str">
        <f>OrderList!K3283</f>
        <v>PLANT03</v>
      </c>
      <c r="G3283" s="10">
        <f>OrderList!J3283</f>
        <v>1682679</v>
      </c>
      <c r="H3283" s="10">
        <f>OrderList!M3283</f>
        <v>3332</v>
      </c>
      <c r="I3283" s="10">
        <f>OrderList!N3283</f>
        <v>6.2634733351047256</v>
      </c>
      <c r="O3283" s="10">
        <f>COUNTIF(FreightRates!$A$2:$A$1541,C3283)</f>
        <v>39</v>
      </c>
      <c r="Q3283" s="10">
        <f>COUNTIFS(FreightRates!$A$2:$A$1541,C3283,FreightRates!$B$2:$B$1541,B3283,FreightRates!$C$2:$C$1541,E3283)</f>
        <v>20</v>
      </c>
      <c r="T3283">
        <f>COUNTIFS(FreightRates!$A$2:$A$1541,C3283,FreightRates!$B$2:$B$1541,B3283,FreightRates!$C$2:$C$1541,E3283,FreightRates!$F$2:$F$1541,D3283,FreightRates!$D$2:$D$1541,"&lt;="&amp;I3283,FreightRates!$E$2:$E$1541,"&gt;="&amp;I3283)</f>
        <v>2</v>
      </c>
    </row>
    <row r="3284" spans="1:20" x14ac:dyDescent="0.25">
      <c r="A3284" s="10">
        <f>OrderList!A3284</f>
        <v>1447400906.7</v>
      </c>
      <c r="B3284" s="10" t="str">
        <f>OrderList!C3284</f>
        <v>PORT04</v>
      </c>
      <c r="C3284" s="10" t="str">
        <f>OrderList!D3284</f>
        <v>V444_0</v>
      </c>
      <c r="D3284" s="10" t="str">
        <f>OrderList!F3284</f>
        <v>DTP</v>
      </c>
      <c r="E3284" s="10" t="str">
        <f>OrderList!L3284</f>
        <v>PORT09</v>
      </c>
      <c r="F3284" s="10" t="str">
        <f>OrderList!K3284</f>
        <v>PLANT03</v>
      </c>
      <c r="G3284" s="10">
        <f>OrderList!J3284</f>
        <v>1682679</v>
      </c>
      <c r="H3284" s="10">
        <f>OrderList!M3284</f>
        <v>4243</v>
      </c>
      <c r="I3284" s="10">
        <f>OrderList!N3284</f>
        <v>8.3512977801396335</v>
      </c>
      <c r="O3284" s="10">
        <f>COUNTIF(FreightRates!$A$2:$A$1541,C3284)</f>
        <v>39</v>
      </c>
      <c r="Q3284" s="10">
        <f>COUNTIFS(FreightRates!$A$2:$A$1541,C3284,FreightRates!$B$2:$B$1541,B3284,FreightRates!$C$2:$C$1541,E3284)</f>
        <v>20</v>
      </c>
      <c r="T3284">
        <f>COUNTIFS(FreightRates!$A$2:$A$1541,C3284,FreightRates!$B$2:$B$1541,B3284,FreightRates!$C$2:$C$1541,E3284,FreightRates!$F$2:$F$1541,D3284,FreightRates!$D$2:$D$1541,"&lt;="&amp;I3284,FreightRates!$E$2:$E$1541,"&gt;="&amp;I3284)</f>
        <v>2</v>
      </c>
    </row>
    <row r="3285" spans="1:20" x14ac:dyDescent="0.25">
      <c r="A3285" s="10">
        <f>OrderList!A3285</f>
        <v>1447243634.7</v>
      </c>
      <c r="B3285" s="10" t="str">
        <f>OrderList!C3285</f>
        <v>PORT04</v>
      </c>
      <c r="C3285" s="10" t="str">
        <f>OrderList!D3285</f>
        <v>V444_0</v>
      </c>
      <c r="D3285" s="10" t="str">
        <f>OrderList!F3285</f>
        <v>DTP</v>
      </c>
      <c r="E3285" s="10" t="str">
        <f>OrderList!L3285</f>
        <v>PORT09</v>
      </c>
      <c r="F3285" s="10" t="str">
        <f>OrderList!K3285</f>
        <v>PLANT03</v>
      </c>
      <c r="G3285" s="10">
        <f>OrderList!J3285</f>
        <v>1682682</v>
      </c>
      <c r="H3285" s="10">
        <f>OrderList!M3285</f>
        <v>20330</v>
      </c>
      <c r="I3285" s="10">
        <f>OrderList!N3285</f>
        <v>42.229354826103283</v>
      </c>
      <c r="O3285" s="10">
        <f>COUNTIF(FreightRates!$A$2:$A$1541,C3285)</f>
        <v>39</v>
      </c>
      <c r="Q3285" s="10">
        <f>COUNTIFS(FreightRates!$A$2:$A$1541,C3285,FreightRates!$B$2:$B$1541,B3285,FreightRates!$C$2:$C$1541,E3285)</f>
        <v>20</v>
      </c>
      <c r="T3285">
        <f>COUNTIFS(FreightRates!$A$2:$A$1541,C3285,FreightRates!$B$2:$B$1541,B3285,FreightRates!$C$2:$C$1541,E3285,FreightRates!$F$2:$F$1541,D3285,FreightRates!$D$2:$D$1541,"&lt;="&amp;I3285,FreightRates!$E$2:$E$1541,"&gt;="&amp;I3285)</f>
        <v>2</v>
      </c>
    </row>
    <row r="3286" spans="1:20" x14ac:dyDescent="0.25">
      <c r="A3286" s="10">
        <f>OrderList!A3286</f>
        <v>1447377497.7</v>
      </c>
      <c r="B3286" s="10" t="str">
        <f>OrderList!C3286</f>
        <v>PORT04</v>
      </c>
      <c r="C3286" s="10" t="str">
        <f>OrderList!D3286</f>
        <v>V444_0</v>
      </c>
      <c r="D3286" s="10" t="str">
        <f>OrderList!F3286</f>
        <v>DTP</v>
      </c>
      <c r="E3286" s="10" t="str">
        <f>OrderList!L3286</f>
        <v>PORT09</v>
      </c>
      <c r="F3286" s="10" t="str">
        <f>OrderList!K3286</f>
        <v>PLANT03</v>
      </c>
      <c r="G3286" s="10">
        <f>OrderList!J3286</f>
        <v>1682682</v>
      </c>
      <c r="H3286" s="10">
        <f>OrderList!M3286</f>
        <v>34315</v>
      </c>
      <c r="I3286" s="10">
        <f>OrderList!N3286</f>
        <v>64.389903204375585</v>
      </c>
      <c r="O3286" s="10">
        <f>COUNTIF(FreightRates!$A$2:$A$1541,C3286)</f>
        <v>39</v>
      </c>
      <c r="Q3286" s="10">
        <f>COUNTIFS(FreightRates!$A$2:$A$1541,C3286,FreightRates!$B$2:$B$1541,B3286,FreightRates!$C$2:$C$1541,E3286)</f>
        <v>20</v>
      </c>
      <c r="T3286">
        <f>COUNTIFS(FreightRates!$A$2:$A$1541,C3286,FreightRates!$B$2:$B$1541,B3286,FreightRates!$C$2:$C$1541,E3286,FreightRates!$F$2:$F$1541,D3286,FreightRates!$D$2:$D$1541,"&lt;="&amp;I3286,FreightRates!$E$2:$E$1541,"&gt;="&amp;I3286)</f>
        <v>2</v>
      </c>
    </row>
    <row r="3287" spans="1:20" x14ac:dyDescent="0.25">
      <c r="A3287" s="10">
        <f>OrderList!A3287</f>
        <v>1447181111.7</v>
      </c>
      <c r="B3287" s="10" t="str">
        <f>OrderList!C3287</f>
        <v>PORT04</v>
      </c>
      <c r="C3287" s="10" t="str">
        <f>OrderList!D3287</f>
        <v>V444_0</v>
      </c>
      <c r="D3287" s="10" t="str">
        <f>OrderList!F3287</f>
        <v>DTP</v>
      </c>
      <c r="E3287" s="10" t="str">
        <f>OrderList!L3287</f>
        <v>PORT09</v>
      </c>
      <c r="F3287" s="10" t="str">
        <f>OrderList!K3287</f>
        <v>PLANT03</v>
      </c>
      <c r="G3287" s="10">
        <f>OrderList!J3287</f>
        <v>1682682</v>
      </c>
      <c r="H3287" s="10">
        <f>OrderList!M3287</f>
        <v>6245</v>
      </c>
      <c r="I3287" s="10">
        <f>OrderList!N3287</f>
        <v>13.068806447830985</v>
      </c>
      <c r="O3287" s="10">
        <f>COUNTIF(FreightRates!$A$2:$A$1541,C3287)</f>
        <v>39</v>
      </c>
      <c r="Q3287" s="10">
        <f>COUNTIFS(FreightRates!$A$2:$A$1541,C3287,FreightRates!$B$2:$B$1541,B3287,FreightRates!$C$2:$C$1541,E3287)</f>
        <v>20</v>
      </c>
      <c r="T3287">
        <f>COUNTIFS(FreightRates!$A$2:$A$1541,C3287,FreightRates!$B$2:$B$1541,B3287,FreightRates!$C$2:$C$1541,E3287,FreightRates!$F$2:$F$1541,D3287,FreightRates!$D$2:$D$1541,"&lt;="&amp;I3287,FreightRates!$E$2:$E$1541,"&gt;="&amp;I3287)</f>
        <v>2</v>
      </c>
    </row>
    <row r="3288" spans="1:20" x14ac:dyDescent="0.25">
      <c r="A3288" s="10">
        <f>OrderList!A3288</f>
        <v>1447377500.7</v>
      </c>
      <c r="B3288" s="10" t="str">
        <f>OrderList!C3288</f>
        <v>PORT04</v>
      </c>
      <c r="C3288" s="10" t="str">
        <f>OrderList!D3288</f>
        <v>V444_0</v>
      </c>
      <c r="D3288" s="10" t="str">
        <f>OrderList!F3288</f>
        <v>DTP</v>
      </c>
      <c r="E3288" s="10" t="str">
        <f>OrderList!L3288</f>
        <v>PORT09</v>
      </c>
      <c r="F3288" s="10" t="str">
        <f>OrderList!K3288</f>
        <v>PLANT03</v>
      </c>
      <c r="G3288" s="10">
        <f>OrderList!J3288</f>
        <v>1682682</v>
      </c>
      <c r="H3288" s="10">
        <f>OrderList!M3288</f>
        <v>7308</v>
      </c>
      <c r="I3288" s="10">
        <f>OrderList!N3288</f>
        <v>15.08027418913615</v>
      </c>
      <c r="O3288" s="10">
        <f>COUNTIF(FreightRates!$A$2:$A$1541,C3288)</f>
        <v>39</v>
      </c>
      <c r="Q3288" s="10">
        <f>COUNTIFS(FreightRates!$A$2:$A$1541,C3288,FreightRates!$B$2:$B$1541,B3288,FreightRates!$C$2:$C$1541,E3288)</f>
        <v>20</v>
      </c>
      <c r="T3288">
        <f>COUNTIFS(FreightRates!$A$2:$A$1541,C3288,FreightRates!$B$2:$B$1541,B3288,FreightRates!$C$2:$C$1541,E3288,FreightRates!$F$2:$F$1541,D3288,FreightRates!$D$2:$D$1541,"&lt;="&amp;I3288,FreightRates!$E$2:$E$1541,"&gt;="&amp;I3288)</f>
        <v>2</v>
      </c>
    </row>
    <row r="3289" spans="1:20" x14ac:dyDescent="0.25">
      <c r="A3289" s="10">
        <f>OrderList!A3289</f>
        <v>1447400908.7</v>
      </c>
      <c r="B3289" s="10" t="str">
        <f>OrderList!C3289</f>
        <v>PORT04</v>
      </c>
      <c r="C3289" s="10" t="str">
        <f>OrderList!D3289</f>
        <v>V444_0</v>
      </c>
      <c r="D3289" s="10" t="str">
        <f>OrderList!F3289</f>
        <v>DTP</v>
      </c>
      <c r="E3289" s="10" t="str">
        <f>OrderList!L3289</f>
        <v>PORT09</v>
      </c>
      <c r="F3289" s="10" t="str">
        <f>OrderList!K3289</f>
        <v>PLANT03</v>
      </c>
      <c r="G3289" s="10">
        <f>OrderList!J3289</f>
        <v>1682682</v>
      </c>
      <c r="H3289" s="10">
        <f>OrderList!M3289</f>
        <v>7278</v>
      </c>
      <c r="I3289" s="10">
        <f>OrderList!N3289</f>
        <v>14.08027418913615</v>
      </c>
      <c r="O3289" s="10">
        <f>COUNTIF(FreightRates!$A$2:$A$1541,C3289)</f>
        <v>39</v>
      </c>
      <c r="Q3289" s="10">
        <f>COUNTIFS(FreightRates!$A$2:$A$1541,C3289,FreightRates!$B$2:$B$1541,B3289,FreightRates!$C$2:$C$1541,E3289)</f>
        <v>20</v>
      </c>
      <c r="T3289">
        <f>COUNTIFS(FreightRates!$A$2:$A$1541,C3289,FreightRates!$B$2:$B$1541,B3289,FreightRates!$C$2:$C$1541,E3289,FreightRates!$F$2:$F$1541,D3289,FreightRates!$D$2:$D$1541,"&lt;="&amp;I3289,FreightRates!$E$2:$E$1541,"&gt;="&amp;I3289)</f>
        <v>2</v>
      </c>
    </row>
    <row r="3290" spans="1:20" x14ac:dyDescent="0.25">
      <c r="A3290" s="10">
        <f>OrderList!A3290</f>
        <v>1447243629.7</v>
      </c>
      <c r="B3290" s="10" t="str">
        <f>OrderList!C3290</f>
        <v>PORT04</v>
      </c>
      <c r="C3290" s="10" t="str">
        <f>OrderList!D3290</f>
        <v>V444_0</v>
      </c>
      <c r="D3290" s="10" t="str">
        <f>OrderList!F3290</f>
        <v>DTP</v>
      </c>
      <c r="E3290" s="10" t="str">
        <f>OrderList!L3290</f>
        <v>PORT09</v>
      </c>
      <c r="F3290" s="10" t="str">
        <f>OrderList!K3290</f>
        <v>PLANT03</v>
      </c>
      <c r="G3290" s="10">
        <f>OrderList!J3290</f>
        <v>1679687</v>
      </c>
      <c r="H3290" s="10">
        <f>OrderList!M3290</f>
        <v>5280</v>
      </c>
      <c r="I3290" s="10">
        <f>OrderList!N3290</f>
        <v>9.755487832040334</v>
      </c>
      <c r="O3290" s="10">
        <f>COUNTIF(FreightRates!$A$2:$A$1541,C3290)</f>
        <v>39</v>
      </c>
      <c r="Q3290" s="10">
        <f>COUNTIFS(FreightRates!$A$2:$A$1541,C3290,FreightRates!$B$2:$B$1541,B3290,FreightRates!$C$2:$C$1541,E3290)</f>
        <v>20</v>
      </c>
      <c r="T3290">
        <f>COUNTIFS(FreightRates!$A$2:$A$1541,C3290,FreightRates!$B$2:$B$1541,B3290,FreightRates!$C$2:$C$1541,E3290,FreightRates!$F$2:$F$1541,D3290,FreightRates!$D$2:$D$1541,"&lt;="&amp;I3290,FreightRates!$E$2:$E$1541,"&gt;="&amp;I3290)</f>
        <v>2</v>
      </c>
    </row>
    <row r="3291" spans="1:20" x14ac:dyDescent="0.25">
      <c r="A3291" s="10">
        <f>OrderList!A3291</f>
        <v>1447243635.7</v>
      </c>
      <c r="B3291" s="10" t="str">
        <f>OrderList!C3291</f>
        <v>PORT04</v>
      </c>
      <c r="C3291" s="10" t="str">
        <f>OrderList!D3291</f>
        <v>V444_0</v>
      </c>
      <c r="D3291" s="10" t="str">
        <f>OrderList!F3291</f>
        <v>DTP</v>
      </c>
      <c r="E3291" s="10" t="str">
        <f>OrderList!L3291</f>
        <v>PORT09</v>
      </c>
      <c r="F3291" s="10" t="str">
        <f>OrderList!K3291</f>
        <v>PLANT03</v>
      </c>
      <c r="G3291" s="10">
        <f>OrderList!J3291</f>
        <v>1700557</v>
      </c>
      <c r="H3291" s="10">
        <f>OrderList!M3291</f>
        <v>10315</v>
      </c>
      <c r="I3291" s="10">
        <f>OrderList!N3291</f>
        <v>15.251976971343286</v>
      </c>
      <c r="O3291" s="10">
        <f>COUNTIF(FreightRates!$A$2:$A$1541,C3291)</f>
        <v>39</v>
      </c>
      <c r="Q3291" s="10">
        <f>COUNTIFS(FreightRates!$A$2:$A$1541,C3291,FreightRates!$B$2:$B$1541,B3291,FreightRates!$C$2:$C$1541,E3291)</f>
        <v>20</v>
      </c>
      <c r="T3291">
        <f>COUNTIFS(FreightRates!$A$2:$A$1541,C3291,FreightRates!$B$2:$B$1541,B3291,FreightRates!$C$2:$C$1541,E3291,FreightRates!$F$2:$F$1541,D3291,FreightRates!$D$2:$D$1541,"&lt;="&amp;I3291,FreightRates!$E$2:$E$1541,"&gt;="&amp;I3291)</f>
        <v>2</v>
      </c>
    </row>
    <row r="3292" spans="1:20" x14ac:dyDescent="0.25">
      <c r="A3292" s="10">
        <f>OrderList!A3292</f>
        <v>1447310198.7</v>
      </c>
      <c r="B3292" s="10" t="str">
        <f>OrderList!C3292</f>
        <v>PORT04</v>
      </c>
      <c r="C3292" s="10" t="str">
        <f>OrderList!D3292</f>
        <v>V444_0</v>
      </c>
      <c r="D3292" s="10" t="str">
        <f>OrderList!F3292</f>
        <v>DTP</v>
      </c>
      <c r="E3292" s="10" t="str">
        <f>OrderList!L3292</f>
        <v>PORT09</v>
      </c>
      <c r="F3292" s="10" t="str">
        <f>OrderList!K3292</f>
        <v>PLANT03</v>
      </c>
      <c r="G3292" s="10">
        <f>OrderList!J3292</f>
        <v>1700569</v>
      </c>
      <c r="H3292" s="10">
        <f>OrderList!M3292</f>
        <v>113463</v>
      </c>
      <c r="I3292" s="10">
        <f>OrderList!N3292</f>
        <v>141.5</v>
      </c>
      <c r="O3292" s="10">
        <f>COUNTIF(FreightRates!$A$2:$A$1541,C3292)</f>
        <v>39</v>
      </c>
      <c r="Q3292" s="10">
        <f>COUNTIFS(FreightRates!$A$2:$A$1541,C3292,FreightRates!$B$2:$B$1541,B3292,FreightRates!$C$2:$C$1541,E3292)</f>
        <v>20</v>
      </c>
      <c r="T3292">
        <f>COUNTIFS(FreightRates!$A$2:$A$1541,C3292,FreightRates!$B$2:$B$1541,B3292,FreightRates!$C$2:$C$1541,E3292,FreightRates!$F$2:$F$1541,D3292,FreightRates!$D$2:$D$1541,"&lt;="&amp;I3292,FreightRates!$E$2:$E$1541,"&gt;="&amp;I3292)</f>
        <v>2</v>
      </c>
    </row>
    <row r="3293" spans="1:20" x14ac:dyDescent="0.25">
      <c r="A3293" s="10">
        <f>OrderList!A3293</f>
        <v>1447181334.7</v>
      </c>
      <c r="B3293" s="10" t="str">
        <f>OrderList!C3293</f>
        <v>PORT04</v>
      </c>
      <c r="C3293" s="10" t="str">
        <f>OrderList!D3293</f>
        <v>V444_0</v>
      </c>
      <c r="D3293" s="10" t="str">
        <f>OrderList!F3293</f>
        <v>DTP</v>
      </c>
      <c r="E3293" s="10" t="str">
        <f>OrderList!L3293</f>
        <v>PORT09</v>
      </c>
      <c r="F3293" s="10" t="str">
        <f>OrderList!K3293</f>
        <v>PLANT03</v>
      </c>
      <c r="G3293" s="10">
        <f>OrderList!J3293</f>
        <v>1682341</v>
      </c>
      <c r="H3293" s="10">
        <f>OrderList!M3293</f>
        <v>214962</v>
      </c>
      <c r="I3293" s="10">
        <f>OrderList!N3293</f>
        <v>191.5</v>
      </c>
      <c r="O3293" s="10">
        <f>COUNTIF(FreightRates!$A$2:$A$1541,C3293)</f>
        <v>39</v>
      </c>
      <c r="Q3293" s="10">
        <f>COUNTIFS(FreightRates!$A$2:$A$1541,C3293,FreightRates!$B$2:$B$1541,B3293,FreightRates!$C$2:$C$1541,E3293)</f>
        <v>20</v>
      </c>
      <c r="T3293">
        <f>COUNTIFS(FreightRates!$A$2:$A$1541,C3293,FreightRates!$B$2:$B$1541,B3293,FreightRates!$C$2:$C$1541,E3293,FreightRates!$F$2:$F$1541,D3293,FreightRates!$D$2:$D$1541,"&lt;="&amp;I3293,FreightRates!$E$2:$E$1541,"&gt;="&amp;I3293)</f>
        <v>2</v>
      </c>
    </row>
    <row r="3294" spans="1:20" x14ac:dyDescent="0.25">
      <c r="A3294" s="10">
        <f>OrderList!A3294</f>
        <v>1447181112.7</v>
      </c>
      <c r="B3294" s="10" t="str">
        <f>OrderList!C3294</f>
        <v>PORT04</v>
      </c>
      <c r="C3294" s="10" t="str">
        <f>OrderList!D3294</f>
        <v>V444_0</v>
      </c>
      <c r="D3294" s="10" t="str">
        <f>OrderList!F3294</f>
        <v>DTP</v>
      </c>
      <c r="E3294" s="10" t="str">
        <f>OrderList!L3294</f>
        <v>PORT09</v>
      </c>
      <c r="F3294" s="10" t="str">
        <f>OrderList!K3294</f>
        <v>PLANT03</v>
      </c>
      <c r="G3294" s="10">
        <f>OrderList!J3294</f>
        <v>1693740</v>
      </c>
      <c r="H3294" s="10">
        <f>OrderList!M3294</f>
        <v>5330</v>
      </c>
      <c r="I3294" s="10">
        <f>OrderList!N3294</f>
        <v>10.177931790046296</v>
      </c>
      <c r="O3294" s="10">
        <f>COUNTIF(FreightRates!$A$2:$A$1541,C3294)</f>
        <v>39</v>
      </c>
      <c r="Q3294" s="10">
        <f>COUNTIFS(FreightRates!$A$2:$A$1541,C3294,FreightRates!$B$2:$B$1541,B3294,FreightRates!$C$2:$C$1541,E3294)</f>
        <v>20</v>
      </c>
      <c r="T3294">
        <f>COUNTIFS(FreightRates!$A$2:$A$1541,C3294,FreightRates!$B$2:$B$1541,B3294,FreightRates!$C$2:$C$1541,E3294,FreightRates!$F$2:$F$1541,D3294,FreightRates!$D$2:$D$1541,"&lt;="&amp;I3294,FreightRates!$E$2:$E$1541,"&gt;="&amp;I3294)</f>
        <v>2</v>
      </c>
    </row>
    <row r="3295" spans="1:20" x14ac:dyDescent="0.25">
      <c r="A3295" s="10">
        <f>OrderList!A3295</f>
        <v>1447377498.7</v>
      </c>
      <c r="B3295" s="10" t="str">
        <f>OrderList!C3295</f>
        <v>PORT04</v>
      </c>
      <c r="C3295" s="10" t="str">
        <f>OrderList!D3295</f>
        <v>V444_0</v>
      </c>
      <c r="D3295" s="10" t="str">
        <f>OrderList!F3295</f>
        <v>DTP</v>
      </c>
      <c r="E3295" s="10" t="str">
        <f>OrderList!L3295</f>
        <v>PORT09</v>
      </c>
      <c r="F3295" s="10" t="str">
        <f>OrderList!K3295</f>
        <v>PLANT03</v>
      </c>
      <c r="G3295" s="10">
        <f>OrderList!J3295</f>
        <v>1693740</v>
      </c>
      <c r="H3295" s="10">
        <f>OrderList!M3295</f>
        <v>20277</v>
      </c>
      <c r="I3295" s="10">
        <f>OrderList!N3295</f>
        <v>38.711727160185184</v>
      </c>
      <c r="O3295" s="10">
        <f>COUNTIF(FreightRates!$A$2:$A$1541,C3295)</f>
        <v>39</v>
      </c>
      <c r="Q3295" s="10">
        <f>COUNTIFS(FreightRates!$A$2:$A$1541,C3295,FreightRates!$B$2:$B$1541,B3295,FreightRates!$C$2:$C$1541,E3295)</f>
        <v>20</v>
      </c>
      <c r="T3295">
        <f>COUNTIFS(FreightRates!$A$2:$A$1541,C3295,FreightRates!$B$2:$B$1541,B3295,FreightRates!$C$2:$C$1541,E3295,FreightRates!$F$2:$F$1541,D3295,FreightRates!$D$2:$D$1541,"&lt;="&amp;I3295,FreightRates!$E$2:$E$1541,"&gt;="&amp;I3295)</f>
        <v>2</v>
      </c>
    </row>
    <row r="3296" spans="1:20" x14ac:dyDescent="0.25">
      <c r="A3296" s="10">
        <f>OrderList!A3296</f>
        <v>1447243630.7</v>
      </c>
      <c r="B3296" s="10" t="str">
        <f>OrderList!C3296</f>
        <v>PORT04</v>
      </c>
      <c r="C3296" s="10" t="str">
        <f>OrderList!D3296</f>
        <v>V444_0</v>
      </c>
      <c r="D3296" s="10" t="str">
        <f>OrderList!F3296</f>
        <v>DTP</v>
      </c>
      <c r="E3296" s="10" t="str">
        <f>OrderList!L3296</f>
        <v>PORT09</v>
      </c>
      <c r="F3296" s="10" t="str">
        <f>OrderList!K3296</f>
        <v>PLANT03</v>
      </c>
      <c r="G3296" s="10">
        <f>OrderList!J3296</f>
        <v>1671833</v>
      </c>
      <c r="H3296" s="10">
        <f>OrderList!M3296</f>
        <v>6252</v>
      </c>
      <c r="I3296" s="10">
        <f>OrderList!N3296</f>
        <v>10.753284657251637</v>
      </c>
      <c r="O3296" s="10">
        <f>COUNTIF(FreightRates!$A$2:$A$1541,C3296)</f>
        <v>39</v>
      </c>
      <c r="Q3296" s="10">
        <f>COUNTIFS(FreightRates!$A$2:$A$1541,C3296,FreightRates!$B$2:$B$1541,B3296,FreightRates!$C$2:$C$1541,E3296)</f>
        <v>20</v>
      </c>
      <c r="T3296">
        <f>COUNTIFS(FreightRates!$A$2:$A$1541,C3296,FreightRates!$B$2:$B$1541,B3296,FreightRates!$C$2:$C$1541,E3296,FreightRates!$F$2:$F$1541,D3296,FreightRates!$D$2:$D$1541,"&lt;="&amp;I3296,FreightRates!$E$2:$E$1541,"&gt;="&amp;I3296)</f>
        <v>2</v>
      </c>
    </row>
    <row r="3297" spans="1:20" x14ac:dyDescent="0.25">
      <c r="A3297" s="10">
        <f>OrderList!A3297</f>
        <v>1447400905.7</v>
      </c>
      <c r="B3297" s="10" t="str">
        <f>OrderList!C3297</f>
        <v>PORT04</v>
      </c>
      <c r="C3297" s="10" t="str">
        <f>OrderList!D3297</f>
        <v>V444_0</v>
      </c>
      <c r="D3297" s="10" t="str">
        <f>OrderList!F3297</f>
        <v>DTP</v>
      </c>
      <c r="E3297" s="10" t="str">
        <f>OrderList!L3297</f>
        <v>PORT09</v>
      </c>
      <c r="F3297" s="10" t="str">
        <f>OrderList!K3297</f>
        <v>PLANT03</v>
      </c>
      <c r="G3297" s="10">
        <f>OrderList!J3297</f>
        <v>1671832</v>
      </c>
      <c r="H3297" s="10">
        <f>OrderList!M3297</f>
        <v>2326</v>
      </c>
      <c r="I3297" s="10">
        <f>OrderList!N3297</f>
        <v>3.8329659584649085</v>
      </c>
      <c r="O3297" s="10">
        <f>COUNTIF(FreightRates!$A$2:$A$1541,C3297)</f>
        <v>39</v>
      </c>
      <c r="Q3297" s="10">
        <f>COUNTIFS(FreightRates!$A$2:$A$1541,C3297,FreightRates!$B$2:$B$1541,B3297,FreightRates!$C$2:$C$1541,E3297)</f>
        <v>20</v>
      </c>
      <c r="T3297">
        <f>COUNTIFS(FreightRates!$A$2:$A$1541,C3297,FreightRates!$B$2:$B$1541,B3297,FreightRates!$C$2:$C$1541,E3297,FreightRates!$F$2:$F$1541,D3297,FreightRates!$D$2:$D$1541,"&lt;="&amp;I3297,FreightRates!$E$2:$E$1541,"&gt;="&amp;I3297)</f>
        <v>2</v>
      </c>
    </row>
    <row r="3298" spans="1:20" x14ac:dyDescent="0.25">
      <c r="A3298" s="10">
        <f>OrderList!A3298</f>
        <v>1447243631.7</v>
      </c>
      <c r="B3298" s="10" t="str">
        <f>OrderList!C3298</f>
        <v>PORT04</v>
      </c>
      <c r="C3298" s="10" t="str">
        <f>OrderList!D3298</f>
        <v>V444_0</v>
      </c>
      <c r="D3298" s="10" t="str">
        <f>OrderList!F3298</f>
        <v>DTP</v>
      </c>
      <c r="E3298" s="10" t="str">
        <f>OrderList!L3298</f>
        <v>PORT09</v>
      </c>
      <c r="F3298" s="10" t="str">
        <f>OrderList!K3298</f>
        <v>PLANT03</v>
      </c>
      <c r="G3298" s="10">
        <f>OrderList!J3298</f>
        <v>1671834</v>
      </c>
      <c r="H3298" s="10">
        <f>OrderList!M3298</f>
        <v>6310</v>
      </c>
      <c r="I3298" s="10">
        <f>OrderList!N3298</f>
        <v>11.7067758009036</v>
      </c>
      <c r="O3298" s="10">
        <f>COUNTIF(FreightRates!$A$2:$A$1541,C3298)</f>
        <v>39</v>
      </c>
      <c r="Q3298" s="10">
        <f>COUNTIFS(FreightRates!$A$2:$A$1541,C3298,FreightRates!$B$2:$B$1541,B3298,FreightRates!$C$2:$C$1541,E3298)</f>
        <v>20</v>
      </c>
      <c r="T3298">
        <f>COUNTIFS(FreightRates!$A$2:$A$1541,C3298,FreightRates!$B$2:$B$1541,B3298,FreightRates!$C$2:$C$1541,E3298,FreightRates!$F$2:$F$1541,D3298,FreightRates!$D$2:$D$1541,"&lt;="&amp;I3298,FreightRates!$E$2:$E$1541,"&gt;="&amp;I3298)</f>
        <v>2</v>
      </c>
    </row>
    <row r="3299" spans="1:20" x14ac:dyDescent="0.25">
      <c r="A3299" s="10">
        <f>OrderList!A3299</f>
        <v>1447307775.7</v>
      </c>
      <c r="B3299" s="10" t="str">
        <f>OrderList!C3299</f>
        <v>PORT04</v>
      </c>
      <c r="C3299" s="10" t="str">
        <f>OrderList!D3299</f>
        <v>V444_0</v>
      </c>
      <c r="D3299" s="10" t="str">
        <f>OrderList!F3299</f>
        <v>DTP</v>
      </c>
      <c r="E3299" s="10" t="str">
        <f>OrderList!L3299</f>
        <v>PORT09</v>
      </c>
      <c r="F3299" s="10" t="str">
        <f>OrderList!K3299</f>
        <v>PLANT03</v>
      </c>
      <c r="G3299" s="10">
        <f>OrderList!J3299</f>
        <v>1671461</v>
      </c>
      <c r="H3299" s="10">
        <f>OrderList!M3299</f>
        <v>32243</v>
      </c>
      <c r="I3299" s="10">
        <f>OrderList!N3299</f>
        <v>54.682414655340573</v>
      </c>
      <c r="O3299" s="10">
        <f>COUNTIF(FreightRates!$A$2:$A$1541,C3299)</f>
        <v>39</v>
      </c>
      <c r="Q3299" s="10">
        <f>COUNTIFS(FreightRates!$A$2:$A$1541,C3299,FreightRates!$B$2:$B$1541,B3299,FreightRates!$C$2:$C$1541,E3299)</f>
        <v>20</v>
      </c>
      <c r="T3299">
        <f>COUNTIFS(FreightRates!$A$2:$A$1541,C3299,FreightRates!$B$2:$B$1541,B3299,FreightRates!$C$2:$C$1541,E3299,FreightRates!$F$2:$F$1541,D3299,FreightRates!$D$2:$D$1541,"&lt;="&amp;I3299,FreightRates!$E$2:$E$1541,"&gt;="&amp;I3299)</f>
        <v>2</v>
      </c>
    </row>
    <row r="3300" spans="1:20" x14ac:dyDescent="0.25">
      <c r="A3300" s="10">
        <f>OrderList!A3300</f>
        <v>1447307776.7</v>
      </c>
      <c r="B3300" s="10" t="str">
        <f>OrderList!C3300</f>
        <v>PORT04</v>
      </c>
      <c r="C3300" s="10" t="str">
        <f>OrderList!D3300</f>
        <v>V444_0</v>
      </c>
      <c r="D3300" s="10" t="str">
        <f>OrderList!F3300</f>
        <v>DTP</v>
      </c>
      <c r="E3300" s="10" t="str">
        <f>OrderList!L3300</f>
        <v>PORT09</v>
      </c>
      <c r="F3300" s="10" t="str">
        <f>OrderList!K3300</f>
        <v>PLANT03</v>
      </c>
      <c r="G3300" s="10">
        <f>OrderList!J3300</f>
        <v>1671461</v>
      </c>
      <c r="H3300" s="10">
        <f>OrderList!M3300</f>
        <v>17630</v>
      </c>
      <c r="I3300" s="10">
        <f>OrderList!N3300</f>
        <v>26.087424497685717</v>
      </c>
      <c r="O3300" s="10">
        <f>COUNTIF(FreightRates!$A$2:$A$1541,C3300)</f>
        <v>39</v>
      </c>
      <c r="Q3300" s="10">
        <f>COUNTIFS(FreightRates!$A$2:$A$1541,C3300,FreightRates!$B$2:$B$1541,B3300,FreightRates!$C$2:$C$1541,E3300)</f>
        <v>20</v>
      </c>
      <c r="T3300">
        <f>COUNTIFS(FreightRates!$A$2:$A$1541,C3300,FreightRates!$B$2:$B$1541,B3300,FreightRates!$C$2:$C$1541,E3300,FreightRates!$F$2:$F$1541,D3300,FreightRates!$D$2:$D$1541,"&lt;="&amp;I3300,FreightRates!$E$2:$E$1541,"&gt;="&amp;I3300)</f>
        <v>2</v>
      </c>
    </row>
    <row r="3301" spans="1:20" x14ac:dyDescent="0.25">
      <c r="A3301" s="10">
        <f>OrderList!A3301</f>
        <v>1447336776.7</v>
      </c>
      <c r="B3301" s="10" t="str">
        <f>OrderList!C3301</f>
        <v>PORT04</v>
      </c>
      <c r="C3301" s="10" t="str">
        <f>OrderList!D3301</f>
        <v>V444_0</v>
      </c>
      <c r="D3301" s="10" t="str">
        <f>OrderList!F3301</f>
        <v>DTP</v>
      </c>
      <c r="E3301" s="10" t="str">
        <f>OrderList!L3301</f>
        <v>PORT09</v>
      </c>
      <c r="F3301" s="10" t="str">
        <f>OrderList!K3301</f>
        <v>PLANT03</v>
      </c>
      <c r="G3301" s="10">
        <f>OrderList!J3301</f>
        <v>1684862</v>
      </c>
      <c r="H3301" s="10">
        <f>OrderList!M3301</f>
        <v>253663</v>
      </c>
      <c r="I3301" s="10">
        <f>OrderList!N3301</f>
        <v>354</v>
      </c>
      <c r="O3301" s="10">
        <f>COUNTIF(FreightRates!$A$2:$A$1541,C3301)</f>
        <v>39</v>
      </c>
      <c r="Q3301" s="10">
        <f>COUNTIFS(FreightRates!$A$2:$A$1541,C3301,FreightRates!$B$2:$B$1541,B3301,FreightRates!$C$2:$C$1541,E3301)</f>
        <v>20</v>
      </c>
      <c r="T3301">
        <f>COUNTIFS(FreightRates!$A$2:$A$1541,C3301,FreightRates!$B$2:$B$1541,B3301,FreightRates!$C$2:$C$1541,E3301,FreightRates!$F$2:$F$1541,D3301,FreightRates!$D$2:$D$1541,"&lt;="&amp;I3301,FreightRates!$E$2:$E$1541,"&gt;="&amp;I3301)</f>
        <v>2</v>
      </c>
    </row>
    <row r="3302" spans="1:20" x14ac:dyDescent="0.25">
      <c r="A3302" s="10">
        <f>OrderList!A3302</f>
        <v>1447336775.7</v>
      </c>
      <c r="B3302" s="10" t="str">
        <f>OrderList!C3302</f>
        <v>PORT04</v>
      </c>
      <c r="C3302" s="10" t="str">
        <f>OrderList!D3302</f>
        <v>V444_0</v>
      </c>
      <c r="D3302" s="10" t="str">
        <f>OrderList!F3302</f>
        <v>DTP</v>
      </c>
      <c r="E3302" s="10" t="str">
        <f>OrderList!L3302</f>
        <v>PORT09</v>
      </c>
      <c r="F3302" s="10" t="str">
        <f>OrderList!K3302</f>
        <v>PLANT03</v>
      </c>
      <c r="G3302" s="10">
        <f>OrderList!J3302</f>
        <v>1671461</v>
      </c>
      <c r="H3302" s="10">
        <f>OrderList!M3302</f>
        <v>32135</v>
      </c>
      <c r="I3302" s="10">
        <f>OrderList!N3302</f>
        <v>31.5</v>
      </c>
      <c r="O3302" s="10">
        <f>COUNTIF(FreightRates!$A$2:$A$1541,C3302)</f>
        <v>39</v>
      </c>
      <c r="Q3302" s="10">
        <f>COUNTIFS(FreightRates!$A$2:$A$1541,C3302,FreightRates!$B$2:$B$1541,B3302,FreightRates!$C$2:$C$1541,E3302)</f>
        <v>20</v>
      </c>
      <c r="T3302">
        <f>COUNTIFS(FreightRates!$A$2:$A$1541,C3302,FreightRates!$B$2:$B$1541,B3302,FreightRates!$C$2:$C$1541,E3302,FreightRates!$F$2:$F$1541,D3302,FreightRates!$D$2:$D$1541,"&lt;="&amp;I3302,FreightRates!$E$2:$E$1541,"&gt;="&amp;I3302)</f>
        <v>2</v>
      </c>
    </row>
    <row r="3303" spans="1:20" x14ac:dyDescent="0.25">
      <c r="A3303" s="10">
        <f>OrderList!A3303</f>
        <v>1447146919.7</v>
      </c>
      <c r="B3303" s="10" t="str">
        <f>OrderList!C3303</f>
        <v>PORT04</v>
      </c>
      <c r="C3303" s="10" t="str">
        <f>OrderList!D3303</f>
        <v>V444_0</v>
      </c>
      <c r="D3303" s="10" t="str">
        <f>OrderList!F3303</f>
        <v>DTP</v>
      </c>
      <c r="E3303" s="10" t="str">
        <f>OrderList!L3303</f>
        <v>PORT09</v>
      </c>
      <c r="F3303" s="10" t="str">
        <f>OrderList!K3303</f>
        <v>PLANT03</v>
      </c>
      <c r="G3303" s="10">
        <f>OrderList!J3303</f>
        <v>1700366</v>
      </c>
      <c r="H3303" s="10">
        <f>OrderList!M3303</f>
        <v>1511</v>
      </c>
      <c r="I3303" s="10">
        <f>OrderList!N3303</f>
        <v>165.9</v>
      </c>
      <c r="O3303" s="10">
        <f>COUNTIF(FreightRates!$A$2:$A$1541,C3303)</f>
        <v>39</v>
      </c>
      <c r="Q3303" s="10">
        <f>COUNTIFS(FreightRates!$A$2:$A$1541,C3303,FreightRates!$B$2:$B$1541,B3303,FreightRates!$C$2:$C$1541,E3303)</f>
        <v>20</v>
      </c>
      <c r="T3303">
        <f>COUNTIFS(FreightRates!$A$2:$A$1541,C3303,FreightRates!$B$2:$B$1541,B3303,FreightRates!$C$2:$C$1541,E3303,FreightRates!$F$2:$F$1541,D3303,FreightRates!$D$2:$D$1541,"&lt;="&amp;I3303,FreightRates!$E$2:$E$1541,"&gt;="&amp;I3303)</f>
        <v>2</v>
      </c>
    </row>
    <row r="3304" spans="1:20" x14ac:dyDescent="0.25">
      <c r="A3304" s="10">
        <f>OrderList!A3304</f>
        <v>1447308930.7</v>
      </c>
      <c r="B3304" s="10" t="str">
        <f>OrderList!C3304</f>
        <v>PORT04</v>
      </c>
      <c r="C3304" s="10" t="str">
        <f>OrderList!D3304</f>
        <v>V444_0</v>
      </c>
      <c r="D3304" s="10" t="str">
        <f>OrderList!F3304</f>
        <v>DTP</v>
      </c>
      <c r="E3304" s="10" t="str">
        <f>OrderList!L3304</f>
        <v>PORT09</v>
      </c>
      <c r="F3304" s="10" t="str">
        <f>OrderList!K3304</f>
        <v>PLANT03</v>
      </c>
      <c r="G3304" s="10">
        <f>OrderList!J3304</f>
        <v>1688587</v>
      </c>
      <c r="H3304" s="10">
        <f>OrderList!M3304</f>
        <v>299</v>
      </c>
      <c r="I3304" s="10">
        <f>OrderList!N3304</f>
        <v>2.7362288682093907</v>
      </c>
      <c r="O3304" s="10">
        <f>COUNTIF(FreightRates!$A$2:$A$1541,C3304)</f>
        <v>39</v>
      </c>
      <c r="Q3304" s="10">
        <f>COUNTIFS(FreightRates!$A$2:$A$1541,C3304,FreightRates!$B$2:$B$1541,B3304,FreightRates!$C$2:$C$1541,E3304)</f>
        <v>20</v>
      </c>
      <c r="T3304">
        <f>COUNTIFS(FreightRates!$A$2:$A$1541,C3304,FreightRates!$B$2:$B$1541,B3304,FreightRates!$C$2:$C$1541,E3304,FreightRates!$F$2:$F$1541,D3304,FreightRates!$D$2:$D$1541,"&lt;="&amp;I3304,FreightRates!$E$2:$E$1541,"&gt;="&amp;I3304)</f>
        <v>2</v>
      </c>
    </row>
    <row r="3305" spans="1:20" x14ac:dyDescent="0.25">
      <c r="A3305" s="10">
        <f>OrderList!A3305</f>
        <v>1447308931.7</v>
      </c>
      <c r="B3305" s="10" t="str">
        <f>OrderList!C3305</f>
        <v>PORT04</v>
      </c>
      <c r="C3305" s="10" t="str">
        <f>OrderList!D3305</f>
        <v>V444_0</v>
      </c>
      <c r="D3305" s="10" t="str">
        <f>OrderList!F3305</f>
        <v>DTP</v>
      </c>
      <c r="E3305" s="10" t="str">
        <f>OrderList!L3305</f>
        <v>PORT09</v>
      </c>
      <c r="F3305" s="10" t="str">
        <f>OrderList!K3305</f>
        <v>PLANT03</v>
      </c>
      <c r="G3305" s="10">
        <f>OrderList!J3305</f>
        <v>1689548</v>
      </c>
      <c r="H3305" s="10">
        <f>OrderList!M3305</f>
        <v>372</v>
      </c>
      <c r="I3305" s="10">
        <f>OrderList!N3305</f>
        <v>2.9791915052408671</v>
      </c>
      <c r="O3305" s="10">
        <f>COUNTIF(FreightRates!$A$2:$A$1541,C3305)</f>
        <v>39</v>
      </c>
      <c r="Q3305" s="10">
        <f>COUNTIFS(FreightRates!$A$2:$A$1541,C3305,FreightRates!$B$2:$B$1541,B3305,FreightRates!$C$2:$C$1541,E3305)</f>
        <v>20</v>
      </c>
      <c r="T3305">
        <f>COUNTIFS(FreightRates!$A$2:$A$1541,C3305,FreightRates!$B$2:$B$1541,B3305,FreightRates!$C$2:$C$1541,E3305,FreightRates!$F$2:$F$1541,D3305,FreightRates!$D$2:$D$1541,"&lt;="&amp;I3305,FreightRates!$E$2:$E$1541,"&gt;="&amp;I3305)</f>
        <v>2</v>
      </c>
    </row>
    <row r="3306" spans="1:20" x14ac:dyDescent="0.25">
      <c r="A3306" s="10">
        <f>OrderList!A3306</f>
        <v>1447226873.7</v>
      </c>
      <c r="B3306" s="10" t="str">
        <f>OrderList!C3306</f>
        <v>PORT04</v>
      </c>
      <c r="C3306" s="10" t="str">
        <f>OrderList!D3306</f>
        <v>V444_0</v>
      </c>
      <c r="D3306" s="10" t="str">
        <f>OrderList!F3306</f>
        <v>DTP</v>
      </c>
      <c r="E3306" s="10" t="str">
        <f>OrderList!L3306</f>
        <v>PORT09</v>
      </c>
      <c r="F3306" s="10" t="str">
        <f>OrderList!K3306</f>
        <v>PLANT03</v>
      </c>
      <c r="G3306" s="10">
        <f>OrderList!J3306</f>
        <v>1671426</v>
      </c>
      <c r="H3306" s="10">
        <f>OrderList!M3306</f>
        <v>6333</v>
      </c>
      <c r="I3306" s="10">
        <f>OrderList!N3306</f>
        <v>3.8382790398785165</v>
      </c>
      <c r="O3306" s="10">
        <f>COUNTIF(FreightRates!$A$2:$A$1541,C3306)</f>
        <v>39</v>
      </c>
      <c r="Q3306" s="10">
        <f>COUNTIFS(FreightRates!$A$2:$A$1541,C3306,FreightRates!$B$2:$B$1541,B3306,FreightRates!$C$2:$C$1541,E3306)</f>
        <v>20</v>
      </c>
      <c r="T3306">
        <f>COUNTIFS(FreightRates!$A$2:$A$1541,C3306,FreightRates!$B$2:$B$1541,B3306,FreightRates!$C$2:$C$1541,E3306,FreightRates!$F$2:$F$1541,D3306,FreightRates!$D$2:$D$1541,"&lt;="&amp;I3306,FreightRates!$E$2:$E$1541,"&gt;="&amp;I3306)</f>
        <v>2</v>
      </c>
    </row>
    <row r="3307" spans="1:20" x14ac:dyDescent="0.25">
      <c r="A3307" s="10">
        <f>OrderList!A3307</f>
        <v>1447376471.7</v>
      </c>
      <c r="B3307" s="10" t="str">
        <f>OrderList!C3307</f>
        <v>PORT04</v>
      </c>
      <c r="C3307" s="10" t="str">
        <f>OrderList!D3307</f>
        <v>V444_0</v>
      </c>
      <c r="D3307" s="10" t="str">
        <f>OrderList!F3307</f>
        <v>DTP</v>
      </c>
      <c r="E3307" s="10" t="str">
        <f>OrderList!L3307</f>
        <v>PORT09</v>
      </c>
      <c r="F3307" s="10" t="str">
        <f>OrderList!K3307</f>
        <v>PLANT03</v>
      </c>
      <c r="G3307" s="10">
        <f>OrderList!J3307</f>
        <v>1671426</v>
      </c>
      <c r="H3307" s="10">
        <f>OrderList!M3307</f>
        <v>12270</v>
      </c>
      <c r="I3307" s="10">
        <f>OrderList!N3307</f>
        <v>7.676558079757033</v>
      </c>
      <c r="O3307" s="10">
        <f>COUNTIF(FreightRates!$A$2:$A$1541,C3307)</f>
        <v>39</v>
      </c>
      <c r="Q3307" s="10">
        <f>COUNTIFS(FreightRates!$A$2:$A$1541,C3307,FreightRates!$B$2:$B$1541,B3307,FreightRates!$C$2:$C$1541,E3307)</f>
        <v>20</v>
      </c>
      <c r="T3307">
        <f>COUNTIFS(FreightRates!$A$2:$A$1541,C3307,FreightRates!$B$2:$B$1541,B3307,FreightRates!$C$2:$C$1541,E3307,FreightRates!$F$2:$F$1541,D3307,FreightRates!$D$2:$D$1541,"&lt;="&amp;I3307,FreightRates!$E$2:$E$1541,"&gt;="&amp;I3307)</f>
        <v>2</v>
      </c>
    </row>
    <row r="3308" spans="1:20" x14ac:dyDescent="0.25">
      <c r="A3308" s="10">
        <f>OrderList!A3308</f>
        <v>1447192976.7</v>
      </c>
      <c r="B3308" s="10" t="str">
        <f>OrderList!C3308</f>
        <v>PORT04</v>
      </c>
      <c r="C3308" s="10" t="str">
        <f>OrderList!D3308</f>
        <v>V444_0</v>
      </c>
      <c r="D3308" s="10" t="str">
        <f>OrderList!F3308</f>
        <v>DTP</v>
      </c>
      <c r="E3308" s="10" t="str">
        <f>OrderList!L3308</f>
        <v>PORT09</v>
      </c>
      <c r="F3308" s="10" t="str">
        <f>OrderList!K3308</f>
        <v>PLANT03</v>
      </c>
      <c r="G3308" s="10">
        <f>OrderList!J3308</f>
        <v>1671426</v>
      </c>
      <c r="H3308" s="10">
        <f>OrderList!M3308</f>
        <v>12295</v>
      </c>
      <c r="I3308" s="10">
        <f>OrderList!N3308</f>
        <v>7.676558079757033</v>
      </c>
      <c r="O3308" s="10">
        <f>COUNTIF(FreightRates!$A$2:$A$1541,C3308)</f>
        <v>39</v>
      </c>
      <c r="Q3308" s="10">
        <f>COUNTIFS(FreightRates!$A$2:$A$1541,C3308,FreightRates!$B$2:$B$1541,B3308,FreightRates!$C$2:$C$1541,E3308)</f>
        <v>20</v>
      </c>
      <c r="T3308">
        <f>COUNTIFS(FreightRates!$A$2:$A$1541,C3308,FreightRates!$B$2:$B$1541,B3308,FreightRates!$C$2:$C$1541,E3308,FreightRates!$F$2:$F$1541,D3308,FreightRates!$D$2:$D$1541,"&lt;="&amp;I3308,FreightRates!$E$2:$E$1541,"&gt;="&amp;I3308)</f>
        <v>2</v>
      </c>
    </row>
    <row r="3309" spans="1:20" x14ac:dyDescent="0.25">
      <c r="A3309" s="10">
        <f>OrderList!A3309</f>
        <v>1447224482.7</v>
      </c>
      <c r="B3309" s="10" t="str">
        <f>OrderList!C3309</f>
        <v>PORT04</v>
      </c>
      <c r="C3309" s="10" t="str">
        <f>OrderList!D3309</f>
        <v>V444_0</v>
      </c>
      <c r="D3309" s="10" t="str">
        <f>OrderList!F3309</f>
        <v>DTP</v>
      </c>
      <c r="E3309" s="10" t="str">
        <f>OrderList!L3309</f>
        <v>PORT09</v>
      </c>
      <c r="F3309" s="10" t="str">
        <f>OrderList!K3309</f>
        <v>PLANT03</v>
      </c>
      <c r="G3309" s="10">
        <f>OrderList!J3309</f>
        <v>1671426</v>
      </c>
      <c r="H3309" s="10">
        <f>OrderList!M3309</f>
        <v>6286</v>
      </c>
      <c r="I3309" s="10">
        <f>OrderList!N3309</f>
        <v>3.8382790398785165</v>
      </c>
      <c r="O3309" s="10">
        <f>COUNTIF(FreightRates!$A$2:$A$1541,C3309)</f>
        <v>39</v>
      </c>
      <c r="Q3309" s="10">
        <f>COUNTIFS(FreightRates!$A$2:$A$1541,C3309,FreightRates!$B$2:$B$1541,B3309,FreightRates!$C$2:$C$1541,E3309)</f>
        <v>20</v>
      </c>
      <c r="T3309">
        <f>COUNTIFS(FreightRates!$A$2:$A$1541,C3309,FreightRates!$B$2:$B$1541,B3309,FreightRates!$C$2:$C$1541,E3309,FreightRates!$F$2:$F$1541,D3309,FreightRates!$D$2:$D$1541,"&lt;="&amp;I3309,FreightRates!$E$2:$E$1541,"&gt;="&amp;I3309)</f>
        <v>2</v>
      </c>
    </row>
    <row r="3310" spans="1:20" x14ac:dyDescent="0.25">
      <c r="A3310" s="10">
        <f>OrderList!A3310</f>
        <v>1447175851.7</v>
      </c>
      <c r="B3310" s="10" t="str">
        <f>OrderList!C3310</f>
        <v>PORT04</v>
      </c>
      <c r="C3310" s="10" t="str">
        <f>OrderList!D3310</f>
        <v>V444_0</v>
      </c>
      <c r="D3310" s="10" t="str">
        <f>OrderList!F3310</f>
        <v>DTP</v>
      </c>
      <c r="E3310" s="10" t="str">
        <f>OrderList!L3310</f>
        <v>PORT09</v>
      </c>
      <c r="F3310" s="10" t="str">
        <f>OrderList!K3310</f>
        <v>PLANT03</v>
      </c>
      <c r="G3310" s="10">
        <f>OrderList!J3310</f>
        <v>1671426</v>
      </c>
      <c r="H3310" s="10">
        <f>OrderList!M3310</f>
        <v>3325</v>
      </c>
      <c r="I3310" s="10">
        <f>OrderList!N3310</f>
        <v>1.9191395199392582</v>
      </c>
      <c r="O3310" s="10">
        <f>COUNTIF(FreightRates!$A$2:$A$1541,C3310)</f>
        <v>39</v>
      </c>
      <c r="Q3310" s="10">
        <f>COUNTIFS(FreightRates!$A$2:$A$1541,C3310,FreightRates!$B$2:$B$1541,B3310,FreightRates!$C$2:$C$1541,E3310)</f>
        <v>20</v>
      </c>
      <c r="T3310">
        <f>COUNTIFS(FreightRates!$A$2:$A$1541,C3310,FreightRates!$B$2:$B$1541,B3310,FreightRates!$C$2:$C$1541,E3310,FreightRates!$F$2:$F$1541,D3310,FreightRates!$D$2:$D$1541,"&lt;="&amp;I3310,FreightRates!$E$2:$E$1541,"&gt;="&amp;I3310)</f>
        <v>2</v>
      </c>
    </row>
    <row r="3311" spans="1:20" x14ac:dyDescent="0.25">
      <c r="A3311" s="10">
        <f>OrderList!A3311</f>
        <v>1447376470.7</v>
      </c>
      <c r="B3311" s="10" t="str">
        <f>OrderList!C3311</f>
        <v>PORT04</v>
      </c>
      <c r="C3311" s="10" t="str">
        <f>OrderList!D3311</f>
        <v>V444_0</v>
      </c>
      <c r="D3311" s="10" t="str">
        <f>OrderList!F3311</f>
        <v>DTP</v>
      </c>
      <c r="E3311" s="10" t="str">
        <f>OrderList!L3311</f>
        <v>PORT09</v>
      </c>
      <c r="F3311" s="10" t="str">
        <f>OrderList!K3311</f>
        <v>PLANT03</v>
      </c>
      <c r="G3311" s="10">
        <f>OrderList!J3311</f>
        <v>1671426</v>
      </c>
      <c r="H3311" s="10">
        <f>OrderList!M3311</f>
        <v>12292</v>
      </c>
      <c r="I3311" s="10">
        <f>OrderList!N3311</f>
        <v>7.676558079757033</v>
      </c>
      <c r="O3311" s="10">
        <f>COUNTIF(FreightRates!$A$2:$A$1541,C3311)</f>
        <v>39</v>
      </c>
      <c r="Q3311" s="10">
        <f>COUNTIFS(FreightRates!$A$2:$A$1541,C3311,FreightRates!$B$2:$B$1541,B3311,FreightRates!$C$2:$C$1541,E3311)</f>
        <v>20</v>
      </c>
      <c r="T3311">
        <f>COUNTIFS(FreightRates!$A$2:$A$1541,C3311,FreightRates!$B$2:$B$1541,B3311,FreightRates!$C$2:$C$1541,E3311,FreightRates!$F$2:$F$1541,D3311,FreightRates!$D$2:$D$1541,"&lt;="&amp;I3311,FreightRates!$E$2:$E$1541,"&gt;="&amp;I3311)</f>
        <v>2</v>
      </c>
    </row>
    <row r="3312" spans="1:20" x14ac:dyDescent="0.25">
      <c r="A3312" s="10">
        <f>OrderList!A3312</f>
        <v>1447379972.7</v>
      </c>
      <c r="B3312" s="10" t="str">
        <f>OrderList!C3312</f>
        <v>PORT04</v>
      </c>
      <c r="C3312" s="10" t="str">
        <f>OrderList!D3312</f>
        <v>V444_0</v>
      </c>
      <c r="D3312" s="10" t="str">
        <f>OrderList!F3312</f>
        <v>DTP</v>
      </c>
      <c r="E3312" s="10" t="str">
        <f>OrderList!L3312</f>
        <v>PORT09</v>
      </c>
      <c r="F3312" s="10" t="str">
        <f>OrderList!K3312</f>
        <v>PLANT03</v>
      </c>
      <c r="G3312" s="10">
        <f>OrderList!J3312</f>
        <v>1700558</v>
      </c>
      <c r="H3312" s="10">
        <f>OrderList!M3312</f>
        <v>100246</v>
      </c>
      <c r="I3312" s="10">
        <f>OrderList!N3312</f>
        <v>214.29603448190957</v>
      </c>
      <c r="O3312" s="10">
        <f>COUNTIF(FreightRates!$A$2:$A$1541,C3312)</f>
        <v>39</v>
      </c>
      <c r="Q3312" s="10">
        <f>COUNTIFS(FreightRates!$A$2:$A$1541,C3312,FreightRates!$B$2:$B$1541,B3312,FreightRates!$C$2:$C$1541,E3312)</f>
        <v>20</v>
      </c>
      <c r="T3312">
        <f>COUNTIFS(FreightRates!$A$2:$A$1541,C3312,FreightRates!$B$2:$B$1541,B3312,FreightRates!$C$2:$C$1541,E3312,FreightRates!$F$2:$F$1541,D3312,FreightRates!$D$2:$D$1541,"&lt;="&amp;I3312,FreightRates!$E$2:$E$1541,"&gt;="&amp;I3312)</f>
        <v>2</v>
      </c>
    </row>
    <row r="3313" spans="1:20" x14ac:dyDescent="0.25">
      <c r="A3313" s="10">
        <f>OrderList!A3313</f>
        <v>1447191442.7</v>
      </c>
      <c r="B3313" s="10" t="str">
        <f>OrderList!C3313</f>
        <v>PORT04</v>
      </c>
      <c r="C3313" s="10" t="str">
        <f>OrderList!D3313</f>
        <v>V444_0</v>
      </c>
      <c r="D3313" s="10" t="str">
        <f>OrderList!F3313</f>
        <v>DTP</v>
      </c>
      <c r="E3313" s="10" t="str">
        <f>OrderList!L3313</f>
        <v>PORT09</v>
      </c>
      <c r="F3313" s="10" t="str">
        <f>OrderList!K3313</f>
        <v>PLANT03</v>
      </c>
      <c r="G3313" s="10">
        <f>OrderList!J3313</f>
        <v>1667817</v>
      </c>
      <c r="H3313" s="10">
        <f>OrderList!M3313</f>
        <v>959</v>
      </c>
      <c r="I3313" s="10">
        <f>OrderList!N3313</f>
        <v>12.795720164609051</v>
      </c>
      <c r="O3313" s="10">
        <f>COUNTIF(FreightRates!$A$2:$A$1541,C3313)</f>
        <v>39</v>
      </c>
      <c r="Q3313" s="10">
        <f>COUNTIFS(FreightRates!$A$2:$A$1541,C3313,FreightRates!$B$2:$B$1541,B3313,FreightRates!$C$2:$C$1541,E3313)</f>
        <v>20</v>
      </c>
      <c r="T3313">
        <f>COUNTIFS(FreightRates!$A$2:$A$1541,C3313,FreightRates!$B$2:$B$1541,B3313,FreightRates!$C$2:$C$1541,E3313,FreightRates!$F$2:$F$1541,D3313,FreightRates!$D$2:$D$1541,"&lt;="&amp;I3313,FreightRates!$E$2:$E$1541,"&gt;="&amp;I3313)</f>
        <v>2</v>
      </c>
    </row>
    <row r="3314" spans="1:20" x14ac:dyDescent="0.25">
      <c r="A3314" s="10">
        <f>OrderList!A3314</f>
        <v>1447336036.7</v>
      </c>
      <c r="B3314" s="10" t="str">
        <f>OrderList!C3314</f>
        <v>PORT04</v>
      </c>
      <c r="C3314" s="10" t="str">
        <f>OrderList!D3314</f>
        <v>V444_0</v>
      </c>
      <c r="D3314" s="10" t="str">
        <f>OrderList!F3314</f>
        <v>DTP</v>
      </c>
      <c r="E3314" s="10" t="str">
        <f>OrderList!L3314</f>
        <v>PORT09</v>
      </c>
      <c r="F3314" s="10" t="str">
        <f>OrderList!K3314</f>
        <v>PLANT03</v>
      </c>
      <c r="G3314" s="10">
        <f>OrderList!J3314</f>
        <v>1667817</v>
      </c>
      <c r="H3314" s="10">
        <f>OrderList!M3314</f>
        <v>613</v>
      </c>
      <c r="I3314" s="10">
        <f>OrderList!N3314</f>
        <v>5.8978600823045255</v>
      </c>
      <c r="O3314" s="10">
        <f>COUNTIF(FreightRates!$A$2:$A$1541,C3314)</f>
        <v>39</v>
      </c>
      <c r="Q3314" s="10">
        <f>COUNTIFS(FreightRates!$A$2:$A$1541,C3314,FreightRates!$B$2:$B$1541,B3314,FreightRates!$C$2:$C$1541,E3314)</f>
        <v>20</v>
      </c>
      <c r="T3314">
        <f>COUNTIFS(FreightRates!$A$2:$A$1541,C3314,FreightRates!$B$2:$B$1541,B3314,FreightRates!$C$2:$C$1541,E3314,FreightRates!$F$2:$F$1541,D3314,FreightRates!$D$2:$D$1541,"&lt;="&amp;I3314,FreightRates!$E$2:$E$1541,"&gt;="&amp;I3314)</f>
        <v>2</v>
      </c>
    </row>
    <row r="3315" spans="1:20" x14ac:dyDescent="0.25">
      <c r="A3315" s="10">
        <f>OrderList!A3315</f>
        <v>1447281354.7</v>
      </c>
      <c r="B3315" s="10" t="str">
        <f>OrderList!C3315</f>
        <v>PORT04</v>
      </c>
      <c r="C3315" s="10" t="str">
        <f>OrderList!D3315</f>
        <v>V444_0</v>
      </c>
      <c r="D3315" s="10" t="str">
        <f>OrderList!F3315</f>
        <v>DTP</v>
      </c>
      <c r="E3315" s="10" t="str">
        <f>OrderList!L3315</f>
        <v>PORT09</v>
      </c>
      <c r="F3315" s="10" t="str">
        <f>OrderList!K3315</f>
        <v>PLANT03</v>
      </c>
      <c r="G3315" s="10">
        <f>OrderList!J3315</f>
        <v>1667817</v>
      </c>
      <c r="H3315" s="10">
        <f>OrderList!M3315</f>
        <v>660</v>
      </c>
      <c r="I3315" s="10">
        <f>OrderList!N3315</f>
        <v>5.8978600823045255</v>
      </c>
      <c r="O3315" s="10">
        <f>COUNTIF(FreightRates!$A$2:$A$1541,C3315)</f>
        <v>39</v>
      </c>
      <c r="Q3315" s="10">
        <f>COUNTIFS(FreightRates!$A$2:$A$1541,C3315,FreightRates!$B$2:$B$1541,B3315,FreightRates!$C$2:$C$1541,E3315)</f>
        <v>20</v>
      </c>
      <c r="T3315">
        <f>COUNTIFS(FreightRates!$A$2:$A$1541,C3315,FreightRates!$B$2:$B$1541,B3315,FreightRates!$C$2:$C$1541,E3315,FreightRates!$F$2:$F$1541,D3315,FreightRates!$D$2:$D$1541,"&lt;="&amp;I3315,FreightRates!$E$2:$E$1541,"&gt;="&amp;I3315)</f>
        <v>2</v>
      </c>
    </row>
    <row r="3316" spans="1:20" x14ac:dyDescent="0.25">
      <c r="A3316" s="10">
        <f>OrderList!A3316</f>
        <v>1447310433.7</v>
      </c>
      <c r="B3316" s="10" t="str">
        <f>OrderList!C3316</f>
        <v>PORT04</v>
      </c>
      <c r="C3316" s="10" t="str">
        <f>OrderList!D3316</f>
        <v>V444_0</v>
      </c>
      <c r="D3316" s="10" t="str">
        <f>OrderList!F3316</f>
        <v>DTP</v>
      </c>
      <c r="E3316" s="10" t="str">
        <f>OrderList!L3316</f>
        <v>PORT09</v>
      </c>
      <c r="F3316" s="10" t="str">
        <f>OrderList!K3316</f>
        <v>PLANT03</v>
      </c>
      <c r="G3316" s="10">
        <f>OrderList!J3316</f>
        <v>1667817</v>
      </c>
      <c r="H3316" s="10">
        <f>OrderList!M3316</f>
        <v>616</v>
      </c>
      <c r="I3316" s="10">
        <f>OrderList!N3316</f>
        <v>5.8978600823045255</v>
      </c>
      <c r="O3316" s="10">
        <f>COUNTIF(FreightRates!$A$2:$A$1541,C3316)</f>
        <v>39</v>
      </c>
      <c r="Q3316" s="10">
        <f>COUNTIFS(FreightRates!$A$2:$A$1541,C3316,FreightRates!$B$2:$B$1541,B3316,FreightRates!$C$2:$C$1541,E3316)</f>
        <v>20</v>
      </c>
      <c r="T3316">
        <f>COUNTIFS(FreightRates!$A$2:$A$1541,C3316,FreightRates!$B$2:$B$1541,B3316,FreightRates!$C$2:$C$1541,E3316,FreightRates!$F$2:$F$1541,D3316,FreightRates!$D$2:$D$1541,"&lt;="&amp;I3316,FreightRates!$E$2:$E$1541,"&gt;="&amp;I3316)</f>
        <v>2</v>
      </c>
    </row>
    <row r="3317" spans="1:20" x14ac:dyDescent="0.25">
      <c r="A3317" s="10">
        <f>OrderList!A3317</f>
        <v>1447191443.7</v>
      </c>
      <c r="B3317" s="10" t="str">
        <f>OrderList!C3317</f>
        <v>PORT04</v>
      </c>
      <c r="C3317" s="10" t="str">
        <f>OrderList!D3317</f>
        <v>V444_0</v>
      </c>
      <c r="D3317" s="10" t="str">
        <f>OrderList!F3317</f>
        <v>DTP</v>
      </c>
      <c r="E3317" s="10" t="str">
        <f>OrderList!L3317</f>
        <v>PORT09</v>
      </c>
      <c r="F3317" s="10" t="str">
        <f>OrderList!K3317</f>
        <v>PLANT03</v>
      </c>
      <c r="G3317" s="10">
        <f>OrderList!J3317</f>
        <v>1667817</v>
      </c>
      <c r="H3317" s="10">
        <f>OrderList!M3317</f>
        <v>608</v>
      </c>
      <c r="I3317" s="10">
        <f>OrderList!N3317</f>
        <v>5.8978600823045255</v>
      </c>
      <c r="O3317" s="10">
        <f>COUNTIF(FreightRates!$A$2:$A$1541,C3317)</f>
        <v>39</v>
      </c>
      <c r="Q3317" s="10">
        <f>COUNTIFS(FreightRates!$A$2:$A$1541,C3317,FreightRates!$B$2:$B$1541,B3317,FreightRates!$C$2:$C$1541,E3317)</f>
        <v>20</v>
      </c>
      <c r="T3317">
        <f>COUNTIFS(FreightRates!$A$2:$A$1541,C3317,FreightRates!$B$2:$B$1541,B3317,FreightRates!$C$2:$C$1541,E3317,FreightRates!$F$2:$F$1541,D3317,FreightRates!$D$2:$D$1541,"&lt;="&amp;I3317,FreightRates!$E$2:$E$1541,"&gt;="&amp;I3317)</f>
        <v>2</v>
      </c>
    </row>
    <row r="3318" spans="1:20" x14ac:dyDescent="0.25">
      <c r="A3318" s="10">
        <f>OrderList!A3318</f>
        <v>1447225245.7</v>
      </c>
      <c r="B3318" s="10" t="str">
        <f>OrderList!C3318</f>
        <v>PORT04</v>
      </c>
      <c r="C3318" s="10" t="str">
        <f>OrderList!D3318</f>
        <v>V444_0</v>
      </c>
      <c r="D3318" s="10" t="str">
        <f>OrderList!F3318</f>
        <v>DTP</v>
      </c>
      <c r="E3318" s="10" t="str">
        <f>OrderList!L3318</f>
        <v>PORT09</v>
      </c>
      <c r="F3318" s="10" t="str">
        <f>OrderList!K3318</f>
        <v>PLANT03</v>
      </c>
      <c r="G3318" s="10">
        <f>OrderList!J3318</f>
        <v>1667817</v>
      </c>
      <c r="H3318" s="10">
        <f>OrderList!M3318</f>
        <v>1360</v>
      </c>
      <c r="I3318" s="10">
        <f>OrderList!N3318</f>
        <v>17.48</v>
      </c>
      <c r="O3318" s="10">
        <f>COUNTIF(FreightRates!$A$2:$A$1541,C3318)</f>
        <v>39</v>
      </c>
      <c r="Q3318" s="10">
        <f>COUNTIFS(FreightRates!$A$2:$A$1541,C3318,FreightRates!$B$2:$B$1541,B3318,FreightRates!$C$2:$C$1541,E3318)</f>
        <v>20</v>
      </c>
      <c r="T3318">
        <f>COUNTIFS(FreightRates!$A$2:$A$1541,C3318,FreightRates!$B$2:$B$1541,B3318,FreightRates!$C$2:$C$1541,E3318,FreightRates!$F$2:$F$1541,D3318,FreightRates!$D$2:$D$1541,"&lt;="&amp;I3318,FreightRates!$E$2:$E$1541,"&gt;="&amp;I3318)</f>
        <v>2</v>
      </c>
    </row>
    <row r="3319" spans="1:20" x14ac:dyDescent="0.25">
      <c r="A3319" s="10">
        <f>OrderList!A3319</f>
        <v>1447146534.7</v>
      </c>
      <c r="B3319" s="10" t="str">
        <f>OrderList!C3319</f>
        <v>PORT04</v>
      </c>
      <c r="C3319" s="10" t="str">
        <f>OrderList!D3319</f>
        <v>V444_0</v>
      </c>
      <c r="D3319" s="10" t="str">
        <f>OrderList!F3319</f>
        <v>DTP</v>
      </c>
      <c r="E3319" s="10" t="str">
        <f>OrderList!L3319</f>
        <v>PORT09</v>
      </c>
      <c r="F3319" s="10" t="str">
        <f>OrderList!K3319</f>
        <v>PLANT03</v>
      </c>
      <c r="G3319" s="10">
        <f>OrderList!J3319</f>
        <v>1643057</v>
      </c>
      <c r="H3319" s="10">
        <f>OrderList!M3319</f>
        <v>3490</v>
      </c>
      <c r="I3319" s="10">
        <f>OrderList!N3319</f>
        <v>35.250447802593314</v>
      </c>
      <c r="O3319" s="10">
        <f>COUNTIF(FreightRates!$A$2:$A$1541,C3319)</f>
        <v>39</v>
      </c>
      <c r="Q3319" s="10">
        <f>COUNTIFS(FreightRates!$A$2:$A$1541,C3319,FreightRates!$B$2:$B$1541,B3319,FreightRates!$C$2:$C$1541,E3319)</f>
        <v>20</v>
      </c>
      <c r="T3319">
        <f>COUNTIFS(FreightRates!$A$2:$A$1541,C3319,FreightRates!$B$2:$B$1541,B3319,FreightRates!$C$2:$C$1541,E3319,FreightRates!$F$2:$F$1541,D3319,FreightRates!$D$2:$D$1541,"&lt;="&amp;I3319,FreightRates!$E$2:$E$1541,"&gt;="&amp;I3319)</f>
        <v>2</v>
      </c>
    </row>
    <row r="3320" spans="1:20" x14ac:dyDescent="0.25">
      <c r="A3320" s="10">
        <f>OrderList!A3320</f>
        <v>1447329689.7</v>
      </c>
      <c r="B3320" s="10" t="str">
        <f>OrderList!C3320</f>
        <v>PORT04</v>
      </c>
      <c r="C3320" s="10" t="str">
        <f>OrderList!D3320</f>
        <v>V444_0</v>
      </c>
      <c r="D3320" s="10" t="str">
        <f>OrderList!F3320</f>
        <v>DTP</v>
      </c>
      <c r="E3320" s="10" t="str">
        <f>OrderList!L3320</f>
        <v>PORT09</v>
      </c>
      <c r="F3320" s="10" t="str">
        <f>OrderList!K3320</f>
        <v>PLANT03</v>
      </c>
      <c r="G3320" s="10">
        <f>OrderList!J3320</f>
        <v>1650905</v>
      </c>
      <c r="H3320" s="10">
        <f>OrderList!M3320</f>
        <v>665</v>
      </c>
      <c r="I3320" s="10">
        <f>OrderList!N3320</f>
        <v>6.4365714285714271</v>
      </c>
      <c r="O3320" s="10">
        <f>COUNTIF(FreightRates!$A$2:$A$1541,C3320)</f>
        <v>39</v>
      </c>
      <c r="Q3320" s="10">
        <f>COUNTIFS(FreightRates!$A$2:$A$1541,C3320,FreightRates!$B$2:$B$1541,B3320,FreightRates!$C$2:$C$1541,E3320)</f>
        <v>20</v>
      </c>
      <c r="T3320">
        <f>COUNTIFS(FreightRates!$A$2:$A$1541,C3320,FreightRates!$B$2:$B$1541,B3320,FreightRates!$C$2:$C$1541,E3320,FreightRates!$F$2:$F$1541,D3320,FreightRates!$D$2:$D$1541,"&lt;="&amp;I3320,FreightRates!$E$2:$E$1541,"&gt;="&amp;I3320)</f>
        <v>2</v>
      </c>
    </row>
    <row r="3321" spans="1:20" x14ac:dyDescent="0.25">
      <c r="A3321" s="10">
        <f>OrderList!A3321</f>
        <v>1447150647.7</v>
      </c>
      <c r="B3321" s="10" t="str">
        <f>OrderList!C3321</f>
        <v>PORT04</v>
      </c>
      <c r="C3321" s="10" t="str">
        <f>OrderList!D3321</f>
        <v>V444_0</v>
      </c>
      <c r="D3321" s="10" t="str">
        <f>OrderList!F3321</f>
        <v>DTP</v>
      </c>
      <c r="E3321" s="10" t="str">
        <f>OrderList!L3321</f>
        <v>PORT09</v>
      </c>
      <c r="F3321" s="10" t="str">
        <f>OrderList!K3321</f>
        <v>PLANT03</v>
      </c>
      <c r="G3321" s="10">
        <f>OrderList!J3321</f>
        <v>1650904</v>
      </c>
      <c r="H3321" s="10">
        <f>OrderList!M3321</f>
        <v>660</v>
      </c>
      <c r="I3321" s="10">
        <f>OrderList!N3321</f>
        <v>6.2920588235294117</v>
      </c>
      <c r="O3321" s="10">
        <f>COUNTIF(FreightRates!$A$2:$A$1541,C3321)</f>
        <v>39</v>
      </c>
      <c r="Q3321" s="10">
        <f>COUNTIFS(FreightRates!$A$2:$A$1541,C3321,FreightRates!$B$2:$B$1541,B3321,FreightRates!$C$2:$C$1541,E3321)</f>
        <v>20</v>
      </c>
      <c r="T3321">
        <f>COUNTIFS(FreightRates!$A$2:$A$1541,C3321,FreightRates!$B$2:$B$1541,B3321,FreightRates!$C$2:$C$1541,E3321,FreightRates!$F$2:$F$1541,D3321,FreightRates!$D$2:$D$1541,"&lt;="&amp;I3321,FreightRates!$E$2:$E$1541,"&gt;="&amp;I3321)</f>
        <v>2</v>
      </c>
    </row>
    <row r="3322" spans="1:20" x14ac:dyDescent="0.25">
      <c r="A3322" s="10">
        <f>OrderList!A3322</f>
        <v>1447229295.7</v>
      </c>
      <c r="B3322" s="10" t="str">
        <f>OrderList!C3322</f>
        <v>PORT04</v>
      </c>
      <c r="C3322" s="10" t="str">
        <f>OrderList!D3322</f>
        <v>V444_0</v>
      </c>
      <c r="D3322" s="10" t="str">
        <f>OrderList!F3322</f>
        <v>DTP</v>
      </c>
      <c r="E3322" s="10" t="str">
        <f>OrderList!L3322</f>
        <v>PORT09</v>
      </c>
      <c r="F3322" s="10" t="str">
        <f>OrderList!K3322</f>
        <v>PLANT03</v>
      </c>
      <c r="G3322" s="10">
        <f>OrderList!J3322</f>
        <v>1650904</v>
      </c>
      <c r="H3322" s="10">
        <f>OrderList!M3322</f>
        <v>664</v>
      </c>
      <c r="I3322" s="10">
        <f>OrderList!N3322</f>
        <v>6.2920588235294117</v>
      </c>
      <c r="O3322" s="10">
        <f>COUNTIF(FreightRates!$A$2:$A$1541,C3322)</f>
        <v>39</v>
      </c>
      <c r="Q3322" s="10">
        <f>COUNTIFS(FreightRates!$A$2:$A$1541,C3322,FreightRates!$B$2:$B$1541,B3322,FreightRates!$C$2:$C$1541,E3322)</f>
        <v>20</v>
      </c>
      <c r="T3322">
        <f>COUNTIFS(FreightRates!$A$2:$A$1541,C3322,FreightRates!$B$2:$B$1541,B3322,FreightRates!$C$2:$C$1541,E3322,FreightRates!$F$2:$F$1541,D3322,FreightRates!$D$2:$D$1541,"&lt;="&amp;I3322,FreightRates!$E$2:$E$1541,"&gt;="&amp;I3322)</f>
        <v>2</v>
      </c>
    </row>
    <row r="3323" spans="1:20" x14ac:dyDescent="0.25">
      <c r="A3323" s="10">
        <f>OrderList!A3323</f>
        <v>1447187440.7</v>
      </c>
      <c r="B3323" s="10" t="str">
        <f>OrderList!C3323</f>
        <v>PORT04</v>
      </c>
      <c r="C3323" s="10" t="str">
        <f>OrderList!D3323</f>
        <v>V444_0</v>
      </c>
      <c r="D3323" s="10" t="str">
        <f>OrderList!F3323</f>
        <v>DTP</v>
      </c>
      <c r="E3323" s="10" t="str">
        <f>OrderList!L3323</f>
        <v>PORT09</v>
      </c>
      <c r="F3323" s="10" t="str">
        <f>OrderList!K3323</f>
        <v>PLANT03</v>
      </c>
      <c r="G3323" s="10">
        <f>OrderList!J3323</f>
        <v>1650904</v>
      </c>
      <c r="H3323" s="10">
        <f>OrderList!M3323</f>
        <v>689</v>
      </c>
      <c r="I3323" s="10">
        <f>OrderList!N3323</f>
        <v>6.2920588235294117</v>
      </c>
      <c r="O3323" s="10">
        <f>COUNTIF(FreightRates!$A$2:$A$1541,C3323)</f>
        <v>39</v>
      </c>
      <c r="Q3323" s="10">
        <f>COUNTIFS(FreightRates!$A$2:$A$1541,C3323,FreightRates!$B$2:$B$1541,B3323,FreightRates!$C$2:$C$1541,E3323)</f>
        <v>20</v>
      </c>
      <c r="T3323">
        <f>COUNTIFS(FreightRates!$A$2:$A$1541,C3323,FreightRates!$B$2:$B$1541,B3323,FreightRates!$C$2:$C$1541,E3323,FreightRates!$F$2:$F$1541,D3323,FreightRates!$D$2:$D$1541,"&lt;="&amp;I3323,FreightRates!$E$2:$E$1541,"&gt;="&amp;I3323)</f>
        <v>2</v>
      </c>
    </row>
    <row r="3324" spans="1:20" x14ac:dyDescent="0.25">
      <c r="A3324" s="10">
        <f>OrderList!A3324</f>
        <v>1447281356.7</v>
      </c>
      <c r="B3324" s="10" t="str">
        <f>OrderList!C3324</f>
        <v>PORT04</v>
      </c>
      <c r="C3324" s="10" t="str">
        <f>OrderList!D3324</f>
        <v>V444_0</v>
      </c>
      <c r="D3324" s="10" t="str">
        <f>OrderList!F3324</f>
        <v>DTP</v>
      </c>
      <c r="E3324" s="10" t="str">
        <f>OrderList!L3324</f>
        <v>PORT09</v>
      </c>
      <c r="F3324" s="10" t="str">
        <f>OrderList!K3324</f>
        <v>PLANT03</v>
      </c>
      <c r="G3324" s="10">
        <f>OrderList!J3324</f>
        <v>1650904</v>
      </c>
      <c r="H3324" s="10">
        <f>OrderList!M3324</f>
        <v>681</v>
      </c>
      <c r="I3324" s="10">
        <f>OrderList!N3324</f>
        <v>6.2920588235294117</v>
      </c>
      <c r="O3324" s="10">
        <f>COUNTIF(FreightRates!$A$2:$A$1541,C3324)</f>
        <v>39</v>
      </c>
      <c r="Q3324" s="10">
        <f>COUNTIFS(FreightRates!$A$2:$A$1541,C3324,FreightRates!$B$2:$B$1541,B3324,FreightRates!$C$2:$C$1541,E3324)</f>
        <v>20</v>
      </c>
      <c r="T3324">
        <f>COUNTIFS(FreightRates!$A$2:$A$1541,C3324,FreightRates!$B$2:$B$1541,B3324,FreightRates!$C$2:$C$1541,E3324,FreightRates!$F$2:$F$1541,D3324,FreightRates!$D$2:$D$1541,"&lt;="&amp;I3324,FreightRates!$E$2:$E$1541,"&gt;="&amp;I3324)</f>
        <v>2</v>
      </c>
    </row>
    <row r="3325" spans="1:20" x14ac:dyDescent="0.25">
      <c r="A3325" s="10">
        <f>OrderList!A3325</f>
        <v>1447251022.7</v>
      </c>
      <c r="B3325" s="10" t="str">
        <f>OrderList!C3325</f>
        <v>PORT04</v>
      </c>
      <c r="C3325" s="10" t="str">
        <f>OrderList!D3325</f>
        <v>V444_0</v>
      </c>
      <c r="D3325" s="10" t="str">
        <f>OrderList!F3325</f>
        <v>DTP</v>
      </c>
      <c r="E3325" s="10" t="str">
        <f>OrderList!L3325</f>
        <v>PORT09</v>
      </c>
      <c r="F3325" s="10" t="str">
        <f>OrderList!K3325</f>
        <v>PLANT03</v>
      </c>
      <c r="G3325" s="10">
        <f>OrderList!J3325</f>
        <v>1650905</v>
      </c>
      <c r="H3325" s="10">
        <f>OrderList!M3325</f>
        <v>1034</v>
      </c>
      <c r="I3325" s="10">
        <f>OrderList!N3325</f>
        <v>11.36</v>
      </c>
      <c r="O3325" s="10">
        <f>COUNTIF(FreightRates!$A$2:$A$1541,C3325)</f>
        <v>39</v>
      </c>
      <c r="Q3325" s="10">
        <f>COUNTIFS(FreightRates!$A$2:$A$1541,C3325,FreightRates!$B$2:$B$1541,B3325,FreightRates!$C$2:$C$1541,E3325)</f>
        <v>20</v>
      </c>
      <c r="T3325">
        <f>COUNTIFS(FreightRates!$A$2:$A$1541,C3325,FreightRates!$B$2:$B$1541,B3325,FreightRates!$C$2:$C$1541,E3325,FreightRates!$F$2:$F$1541,D3325,FreightRates!$D$2:$D$1541,"&lt;="&amp;I3325,FreightRates!$E$2:$E$1541,"&gt;="&amp;I3325)</f>
        <v>2</v>
      </c>
    </row>
    <row r="3326" spans="1:20" x14ac:dyDescent="0.25">
      <c r="A3326" s="10">
        <f>OrderList!A3326</f>
        <v>1447373534.7</v>
      </c>
      <c r="B3326" s="10" t="str">
        <f>OrderList!C3326</f>
        <v>PORT04</v>
      </c>
      <c r="C3326" s="10" t="str">
        <f>OrderList!D3326</f>
        <v>V444_0</v>
      </c>
      <c r="D3326" s="10" t="str">
        <f>OrderList!F3326</f>
        <v>DTP</v>
      </c>
      <c r="E3326" s="10" t="str">
        <f>OrderList!L3326</f>
        <v>PORT09</v>
      </c>
      <c r="F3326" s="10" t="str">
        <f>OrderList!K3326</f>
        <v>PLANT03</v>
      </c>
      <c r="G3326" s="10">
        <f>OrderList!J3326</f>
        <v>1650904</v>
      </c>
      <c r="H3326" s="10">
        <f>OrderList!M3326</f>
        <v>1383</v>
      </c>
      <c r="I3326" s="10">
        <f>OrderList!N3326</f>
        <v>17.82</v>
      </c>
      <c r="O3326" s="10">
        <f>COUNTIF(FreightRates!$A$2:$A$1541,C3326)</f>
        <v>39</v>
      </c>
      <c r="Q3326" s="10">
        <f>COUNTIFS(FreightRates!$A$2:$A$1541,C3326,FreightRates!$B$2:$B$1541,B3326,FreightRates!$C$2:$C$1541,E3326)</f>
        <v>20</v>
      </c>
      <c r="T3326">
        <f>COUNTIFS(FreightRates!$A$2:$A$1541,C3326,FreightRates!$B$2:$B$1541,B3326,FreightRates!$C$2:$C$1541,E3326,FreightRates!$F$2:$F$1541,D3326,FreightRates!$D$2:$D$1541,"&lt;="&amp;I3326,FreightRates!$E$2:$E$1541,"&gt;="&amp;I3326)</f>
        <v>2</v>
      </c>
    </row>
    <row r="3327" spans="1:20" x14ac:dyDescent="0.25">
      <c r="A3327" s="10">
        <f>OrderList!A3327</f>
        <v>1447373537.7</v>
      </c>
      <c r="B3327" s="10" t="str">
        <f>OrderList!C3327</f>
        <v>PORT04</v>
      </c>
      <c r="C3327" s="10" t="str">
        <f>OrderList!D3327</f>
        <v>V444_0</v>
      </c>
      <c r="D3327" s="10" t="str">
        <f>OrderList!F3327</f>
        <v>DTP</v>
      </c>
      <c r="E3327" s="10" t="str">
        <f>OrderList!L3327</f>
        <v>PORT09</v>
      </c>
      <c r="F3327" s="10" t="str">
        <f>OrderList!K3327</f>
        <v>PLANT03</v>
      </c>
      <c r="G3327" s="10">
        <f>OrderList!J3327</f>
        <v>1650904</v>
      </c>
      <c r="H3327" s="10">
        <f>OrderList!M3327</f>
        <v>1330</v>
      </c>
      <c r="I3327" s="10">
        <f>OrderList!N3327</f>
        <v>17.600000000000001</v>
      </c>
      <c r="O3327" s="10">
        <f>COUNTIF(FreightRates!$A$2:$A$1541,C3327)</f>
        <v>39</v>
      </c>
      <c r="Q3327" s="10">
        <f>COUNTIFS(FreightRates!$A$2:$A$1541,C3327,FreightRates!$B$2:$B$1541,B3327,FreightRates!$C$2:$C$1541,E3327)</f>
        <v>20</v>
      </c>
      <c r="T3327">
        <f>COUNTIFS(FreightRates!$A$2:$A$1541,C3327,FreightRates!$B$2:$B$1541,B3327,FreightRates!$C$2:$C$1541,E3327,FreightRates!$F$2:$F$1541,D3327,FreightRates!$D$2:$D$1541,"&lt;="&amp;I3327,FreightRates!$E$2:$E$1541,"&gt;="&amp;I3327)</f>
        <v>2</v>
      </c>
    </row>
    <row r="3328" spans="1:20" x14ac:dyDescent="0.25">
      <c r="A3328" s="10">
        <f>OrderList!A3328</f>
        <v>1447305035.7</v>
      </c>
      <c r="B3328" s="10" t="str">
        <f>OrderList!C3328</f>
        <v>PORT04</v>
      </c>
      <c r="C3328" s="10" t="str">
        <f>OrderList!D3328</f>
        <v>V444_0</v>
      </c>
      <c r="D3328" s="10" t="str">
        <f>OrderList!F3328</f>
        <v>DTP</v>
      </c>
      <c r="E3328" s="10" t="str">
        <f>OrderList!L3328</f>
        <v>PORT09</v>
      </c>
      <c r="F3328" s="10" t="str">
        <f>OrderList!K3328</f>
        <v>PLANT03</v>
      </c>
      <c r="G3328" s="10">
        <f>OrderList!J3328</f>
        <v>1697444</v>
      </c>
      <c r="H3328" s="10">
        <f>OrderList!M3328</f>
        <v>392</v>
      </c>
      <c r="I3328" s="10">
        <f>OrderList!N3328</f>
        <v>0.68604326587578501</v>
      </c>
      <c r="O3328" s="10">
        <f>COUNTIF(FreightRates!$A$2:$A$1541,C3328)</f>
        <v>39</v>
      </c>
      <c r="Q3328" s="10">
        <f>COUNTIFS(FreightRates!$A$2:$A$1541,C3328,FreightRates!$B$2:$B$1541,B3328,FreightRates!$C$2:$C$1541,E3328)</f>
        <v>20</v>
      </c>
      <c r="T3328">
        <f>COUNTIFS(FreightRates!$A$2:$A$1541,C3328,FreightRates!$B$2:$B$1541,B3328,FreightRates!$C$2:$C$1541,E3328,FreightRates!$F$2:$F$1541,D3328,FreightRates!$D$2:$D$1541,"&lt;="&amp;I3328,FreightRates!$E$2:$E$1541,"&gt;="&amp;I3328)</f>
        <v>2</v>
      </c>
    </row>
    <row r="3329" spans="1:20" x14ac:dyDescent="0.25">
      <c r="A3329" s="10">
        <f>OrderList!A3329</f>
        <v>1447292369.7</v>
      </c>
      <c r="B3329" s="10" t="str">
        <f>OrderList!C3329</f>
        <v>PORT04</v>
      </c>
      <c r="C3329" s="10" t="str">
        <f>OrderList!D3329</f>
        <v>V444_0</v>
      </c>
      <c r="D3329" s="10" t="str">
        <f>OrderList!F3329</f>
        <v>DTP</v>
      </c>
      <c r="E3329" s="10" t="str">
        <f>OrderList!L3329</f>
        <v>PORT09</v>
      </c>
      <c r="F3329" s="10" t="str">
        <f>OrderList!K3329</f>
        <v>PLANT03</v>
      </c>
      <c r="G3329" s="10">
        <f>OrderList!J3329</f>
        <v>1697444</v>
      </c>
      <c r="H3329" s="10">
        <f>OrderList!M3329</f>
        <v>587</v>
      </c>
      <c r="I3329" s="10">
        <f>OrderList!N3329</f>
        <v>2.0581297976273549</v>
      </c>
      <c r="O3329" s="10">
        <f>COUNTIF(FreightRates!$A$2:$A$1541,C3329)</f>
        <v>39</v>
      </c>
      <c r="Q3329" s="10">
        <f>COUNTIFS(FreightRates!$A$2:$A$1541,C3329,FreightRates!$B$2:$B$1541,B3329,FreightRates!$C$2:$C$1541,E3329)</f>
        <v>20</v>
      </c>
      <c r="T3329">
        <f>COUNTIFS(FreightRates!$A$2:$A$1541,C3329,FreightRates!$B$2:$B$1541,B3329,FreightRates!$C$2:$C$1541,E3329,FreightRates!$F$2:$F$1541,D3329,FreightRates!$D$2:$D$1541,"&lt;="&amp;I3329,FreightRates!$E$2:$E$1541,"&gt;="&amp;I3329)</f>
        <v>2</v>
      </c>
    </row>
    <row r="3330" spans="1:20" x14ac:dyDescent="0.25">
      <c r="A3330" s="10">
        <f>OrderList!A3330</f>
        <v>1447193154.7</v>
      </c>
      <c r="B3330" s="10" t="str">
        <f>OrderList!C3330</f>
        <v>PORT04</v>
      </c>
      <c r="C3330" s="10" t="str">
        <f>OrderList!D3330</f>
        <v>V444_0</v>
      </c>
      <c r="D3330" s="10" t="str">
        <f>OrderList!F3330</f>
        <v>DTP</v>
      </c>
      <c r="E3330" s="10" t="str">
        <f>OrderList!L3330</f>
        <v>PORT09</v>
      </c>
      <c r="F3330" s="10" t="str">
        <f>OrderList!K3330</f>
        <v>PLANT03</v>
      </c>
      <c r="G3330" s="10">
        <f>OrderList!J3330</f>
        <v>1697444</v>
      </c>
      <c r="H3330" s="10">
        <f>OrderList!M3330</f>
        <v>4743</v>
      </c>
      <c r="I3330" s="10">
        <f>OrderList!N3330</f>
        <v>16.46</v>
      </c>
      <c r="O3330" s="10">
        <f>COUNTIF(FreightRates!$A$2:$A$1541,C3330)</f>
        <v>39</v>
      </c>
      <c r="Q3330" s="10">
        <f>COUNTIFS(FreightRates!$A$2:$A$1541,C3330,FreightRates!$B$2:$B$1541,B3330,FreightRates!$C$2:$C$1541,E3330)</f>
        <v>20</v>
      </c>
      <c r="T3330">
        <f>COUNTIFS(FreightRates!$A$2:$A$1541,C3330,FreightRates!$B$2:$B$1541,B3330,FreightRates!$C$2:$C$1541,E3330,FreightRates!$F$2:$F$1541,D3330,FreightRates!$D$2:$D$1541,"&lt;="&amp;I3330,FreightRates!$E$2:$E$1541,"&gt;="&amp;I3330)</f>
        <v>2</v>
      </c>
    </row>
    <row r="3331" spans="1:20" x14ac:dyDescent="0.25">
      <c r="A3331" s="10">
        <f>OrderList!A3331</f>
        <v>1447146545.7</v>
      </c>
      <c r="B3331" s="10" t="str">
        <f>OrderList!C3331</f>
        <v>PORT04</v>
      </c>
      <c r="C3331" s="10" t="str">
        <f>OrderList!D3331</f>
        <v>V444_0</v>
      </c>
      <c r="D3331" s="10" t="str">
        <f>OrderList!F3331</f>
        <v>DTP</v>
      </c>
      <c r="E3331" s="10" t="str">
        <f>OrderList!L3331</f>
        <v>PORT09</v>
      </c>
      <c r="F3331" s="10" t="str">
        <f>OrderList!K3331</f>
        <v>PLANT03</v>
      </c>
      <c r="G3331" s="10">
        <f>OrderList!J3331</f>
        <v>1697444</v>
      </c>
      <c r="H3331" s="10">
        <f>OrderList!M3331</f>
        <v>1981</v>
      </c>
      <c r="I3331" s="10">
        <f>OrderList!N3331</f>
        <v>5.94</v>
      </c>
      <c r="O3331" s="10">
        <f>COUNTIF(FreightRates!$A$2:$A$1541,C3331)</f>
        <v>39</v>
      </c>
      <c r="Q3331" s="10">
        <f>COUNTIFS(FreightRates!$A$2:$A$1541,C3331,FreightRates!$B$2:$B$1541,B3331,FreightRates!$C$2:$C$1541,E3331)</f>
        <v>20</v>
      </c>
      <c r="T3331">
        <f>COUNTIFS(FreightRates!$A$2:$A$1541,C3331,FreightRates!$B$2:$B$1541,B3331,FreightRates!$C$2:$C$1541,E3331,FreightRates!$F$2:$F$1541,D3331,FreightRates!$D$2:$D$1541,"&lt;="&amp;I3331,FreightRates!$E$2:$E$1541,"&gt;="&amp;I3331)</f>
        <v>2</v>
      </c>
    </row>
    <row r="3332" spans="1:20" x14ac:dyDescent="0.25">
      <c r="A3332" s="10">
        <f>OrderList!A3332</f>
        <v>1447335430.7</v>
      </c>
      <c r="B3332" s="10" t="str">
        <f>OrderList!C3332</f>
        <v>PORT04</v>
      </c>
      <c r="C3332" s="10" t="str">
        <f>OrderList!D3332</f>
        <v>V444_0</v>
      </c>
      <c r="D3332" s="10" t="str">
        <f>OrderList!F3332</f>
        <v>DTP</v>
      </c>
      <c r="E3332" s="10" t="str">
        <f>OrderList!L3332</f>
        <v>PORT09</v>
      </c>
      <c r="F3332" s="10" t="str">
        <f>OrderList!K3332</f>
        <v>PLANT03</v>
      </c>
      <c r="G3332" s="10">
        <f>OrderList!J3332</f>
        <v>1658532</v>
      </c>
      <c r="H3332" s="10">
        <f>OrderList!M3332</f>
        <v>339</v>
      </c>
      <c r="I3332" s="10">
        <f>OrderList!N3332</f>
        <v>1.0240912024091204</v>
      </c>
      <c r="O3332" s="10">
        <f>COUNTIF(FreightRates!$A$2:$A$1541,C3332)</f>
        <v>39</v>
      </c>
      <c r="Q3332" s="10">
        <f>COUNTIFS(FreightRates!$A$2:$A$1541,C3332,FreightRates!$B$2:$B$1541,B3332,FreightRates!$C$2:$C$1541,E3332)</f>
        <v>20</v>
      </c>
      <c r="T3332">
        <f>COUNTIFS(FreightRates!$A$2:$A$1541,C3332,FreightRates!$B$2:$B$1541,B3332,FreightRates!$C$2:$C$1541,E3332,FreightRates!$F$2:$F$1541,D3332,FreightRates!$D$2:$D$1541,"&lt;="&amp;I3332,FreightRates!$E$2:$E$1541,"&gt;="&amp;I3332)</f>
        <v>2</v>
      </c>
    </row>
    <row r="3333" spans="1:20" x14ac:dyDescent="0.25">
      <c r="A3333" s="10">
        <f>OrderList!A3333</f>
        <v>1447334667.7</v>
      </c>
      <c r="B3333" s="10" t="str">
        <f>OrderList!C3333</f>
        <v>PORT04</v>
      </c>
      <c r="C3333" s="10" t="str">
        <f>OrderList!D3333</f>
        <v>V444_0</v>
      </c>
      <c r="D3333" s="10" t="str">
        <f>OrderList!F3333</f>
        <v>DTP</v>
      </c>
      <c r="E3333" s="10" t="str">
        <f>OrderList!L3333</f>
        <v>PORT09</v>
      </c>
      <c r="F3333" s="10" t="str">
        <f>OrderList!K3333</f>
        <v>PLANT03</v>
      </c>
      <c r="G3333" s="10">
        <f>OrderList!J3333</f>
        <v>1658532</v>
      </c>
      <c r="H3333" s="10">
        <f>OrderList!M3333</f>
        <v>311</v>
      </c>
      <c r="I3333" s="10">
        <f>OrderList!N3333</f>
        <v>1.0240912024091204</v>
      </c>
      <c r="O3333" s="10">
        <f>COUNTIF(FreightRates!$A$2:$A$1541,C3333)</f>
        <v>39</v>
      </c>
      <c r="Q3333" s="10">
        <f>COUNTIFS(FreightRates!$A$2:$A$1541,C3333,FreightRates!$B$2:$B$1541,B3333,FreightRates!$C$2:$C$1541,E3333)</f>
        <v>20</v>
      </c>
      <c r="T3333">
        <f>COUNTIFS(FreightRates!$A$2:$A$1541,C3333,FreightRates!$B$2:$B$1541,B3333,FreightRates!$C$2:$C$1541,E3333,FreightRates!$F$2:$F$1541,D3333,FreightRates!$D$2:$D$1541,"&lt;="&amp;I3333,FreightRates!$E$2:$E$1541,"&gt;="&amp;I3333)</f>
        <v>2</v>
      </c>
    </row>
    <row r="3334" spans="1:20" x14ac:dyDescent="0.25">
      <c r="A3334" s="10">
        <f>OrderList!A3334</f>
        <v>1447329690.7</v>
      </c>
      <c r="B3334" s="10" t="str">
        <f>OrderList!C3334</f>
        <v>PORT04</v>
      </c>
      <c r="C3334" s="10" t="str">
        <f>OrderList!D3334</f>
        <v>V444_0</v>
      </c>
      <c r="D3334" s="10" t="str">
        <f>OrderList!F3334</f>
        <v>DTP</v>
      </c>
      <c r="E3334" s="10" t="str">
        <f>OrderList!L3334</f>
        <v>PORT09</v>
      </c>
      <c r="F3334" s="10" t="str">
        <f>OrderList!K3334</f>
        <v>PLANT03</v>
      </c>
      <c r="G3334" s="10">
        <f>OrderList!J3334</f>
        <v>1658532</v>
      </c>
      <c r="H3334" s="10">
        <f>OrderList!M3334</f>
        <v>338</v>
      </c>
      <c r="I3334" s="10">
        <f>OrderList!N3334</f>
        <v>0.81927296192729637</v>
      </c>
      <c r="O3334" s="10">
        <f>COUNTIF(FreightRates!$A$2:$A$1541,C3334)</f>
        <v>39</v>
      </c>
      <c r="Q3334" s="10">
        <f>COUNTIFS(FreightRates!$A$2:$A$1541,C3334,FreightRates!$B$2:$B$1541,B3334,FreightRates!$C$2:$C$1541,E3334)</f>
        <v>20</v>
      </c>
      <c r="T3334">
        <f>COUNTIFS(FreightRates!$A$2:$A$1541,C3334,FreightRates!$B$2:$B$1541,B3334,FreightRates!$C$2:$C$1541,E3334,FreightRates!$F$2:$F$1541,D3334,FreightRates!$D$2:$D$1541,"&lt;="&amp;I3334,FreightRates!$E$2:$E$1541,"&gt;="&amp;I3334)</f>
        <v>2</v>
      </c>
    </row>
    <row r="3335" spans="1:20" x14ac:dyDescent="0.25">
      <c r="A3335" s="10">
        <f>OrderList!A3335</f>
        <v>1447334668.7</v>
      </c>
      <c r="B3335" s="10" t="str">
        <f>OrderList!C3335</f>
        <v>PORT04</v>
      </c>
      <c r="C3335" s="10" t="str">
        <f>OrderList!D3335</f>
        <v>V444_0</v>
      </c>
      <c r="D3335" s="10" t="str">
        <f>OrderList!F3335</f>
        <v>DTP</v>
      </c>
      <c r="E3335" s="10" t="str">
        <f>OrderList!L3335</f>
        <v>PORT09</v>
      </c>
      <c r="F3335" s="10" t="str">
        <f>OrderList!K3335</f>
        <v>PLANT03</v>
      </c>
      <c r="G3335" s="10">
        <f>OrderList!J3335</f>
        <v>1658528</v>
      </c>
      <c r="H3335" s="10">
        <f>OrderList!M3335</f>
        <v>406</v>
      </c>
      <c r="I3335" s="10">
        <f>OrderList!N3335</f>
        <v>2.1497765210252662</v>
      </c>
      <c r="O3335" s="10">
        <f>COUNTIF(FreightRates!$A$2:$A$1541,C3335)</f>
        <v>39</v>
      </c>
      <c r="Q3335" s="10">
        <f>COUNTIFS(FreightRates!$A$2:$A$1541,C3335,FreightRates!$B$2:$B$1541,B3335,FreightRates!$C$2:$C$1541,E3335)</f>
        <v>20</v>
      </c>
      <c r="T3335">
        <f>COUNTIFS(FreightRates!$A$2:$A$1541,C3335,FreightRates!$B$2:$B$1541,B3335,FreightRates!$C$2:$C$1541,E3335,FreightRates!$F$2:$F$1541,D3335,FreightRates!$D$2:$D$1541,"&lt;="&amp;I3335,FreightRates!$E$2:$E$1541,"&gt;="&amp;I3335)</f>
        <v>2</v>
      </c>
    </row>
    <row r="3336" spans="1:20" x14ac:dyDescent="0.25">
      <c r="A3336" s="10">
        <f>OrderList!A3336</f>
        <v>1447146543.7</v>
      </c>
      <c r="B3336" s="10" t="str">
        <f>OrderList!C3336</f>
        <v>PORT04</v>
      </c>
      <c r="C3336" s="10" t="str">
        <f>OrderList!D3336</f>
        <v>V444_0</v>
      </c>
      <c r="D3336" s="10" t="str">
        <f>OrderList!F3336</f>
        <v>DTP</v>
      </c>
      <c r="E3336" s="10" t="str">
        <f>OrderList!L3336</f>
        <v>PORT09</v>
      </c>
      <c r="F3336" s="10" t="str">
        <f>OrderList!K3336</f>
        <v>PLANT03</v>
      </c>
      <c r="G3336" s="10">
        <f>OrderList!J3336</f>
        <v>1649002</v>
      </c>
      <c r="H3336" s="10">
        <f>OrderList!M3336</f>
        <v>366</v>
      </c>
      <c r="I3336" s="10">
        <f>OrderList!N3336</f>
        <v>0.90012714857546516</v>
      </c>
      <c r="O3336" s="10">
        <f>COUNTIF(FreightRates!$A$2:$A$1541,C3336)</f>
        <v>39</v>
      </c>
      <c r="Q3336" s="10">
        <f>COUNTIFS(FreightRates!$A$2:$A$1541,C3336,FreightRates!$B$2:$B$1541,B3336,FreightRates!$C$2:$C$1541,E3336)</f>
        <v>20</v>
      </c>
      <c r="T3336">
        <f>COUNTIFS(FreightRates!$A$2:$A$1541,C3336,FreightRates!$B$2:$B$1541,B3336,FreightRates!$C$2:$C$1541,E3336,FreightRates!$F$2:$F$1541,D3336,FreightRates!$D$2:$D$1541,"&lt;="&amp;I3336,FreightRates!$E$2:$E$1541,"&gt;="&amp;I3336)</f>
        <v>2</v>
      </c>
    </row>
    <row r="3337" spans="1:20" x14ac:dyDescent="0.25">
      <c r="A3337" s="10">
        <f>OrderList!A3337</f>
        <v>1447326126.7</v>
      </c>
      <c r="B3337" s="10" t="str">
        <f>OrderList!C3337</f>
        <v>PORT04</v>
      </c>
      <c r="C3337" s="10" t="str">
        <f>OrderList!D3337</f>
        <v>V444_0</v>
      </c>
      <c r="D3337" s="10" t="str">
        <f>OrderList!F3337</f>
        <v>DTP</v>
      </c>
      <c r="E3337" s="10" t="str">
        <f>OrderList!L3337</f>
        <v>PORT09</v>
      </c>
      <c r="F3337" s="10" t="str">
        <f>OrderList!K3337</f>
        <v>PLANT03</v>
      </c>
      <c r="G3337" s="10">
        <f>OrderList!J3337</f>
        <v>1649002</v>
      </c>
      <c r="H3337" s="10">
        <f>OrderList!M3337</f>
        <v>474</v>
      </c>
      <c r="I3337" s="10">
        <f>OrderList!N3337</f>
        <v>2.1431598775606311</v>
      </c>
      <c r="O3337" s="10">
        <f>COUNTIF(FreightRates!$A$2:$A$1541,C3337)</f>
        <v>39</v>
      </c>
      <c r="Q3337" s="10">
        <f>COUNTIFS(FreightRates!$A$2:$A$1541,C3337,FreightRates!$B$2:$B$1541,B3337,FreightRates!$C$2:$C$1541,E3337)</f>
        <v>20</v>
      </c>
      <c r="T3337">
        <f>COUNTIFS(FreightRates!$A$2:$A$1541,C3337,FreightRates!$B$2:$B$1541,B3337,FreightRates!$C$2:$C$1541,E3337,FreightRates!$F$2:$F$1541,D3337,FreightRates!$D$2:$D$1541,"&lt;="&amp;I3337,FreightRates!$E$2:$E$1541,"&gt;="&amp;I3337)</f>
        <v>2</v>
      </c>
    </row>
    <row r="3338" spans="1:20" x14ac:dyDescent="0.25">
      <c r="A3338" s="10">
        <f>OrderList!A3338</f>
        <v>1447265595.7</v>
      </c>
      <c r="B3338" s="10" t="str">
        <f>OrderList!C3338</f>
        <v>PORT04</v>
      </c>
      <c r="C3338" s="10" t="str">
        <f>OrderList!D3338</f>
        <v>V444_0</v>
      </c>
      <c r="D3338" s="10" t="str">
        <f>OrderList!F3338</f>
        <v>DTP</v>
      </c>
      <c r="E3338" s="10" t="str">
        <f>OrderList!L3338</f>
        <v>PORT09</v>
      </c>
      <c r="F3338" s="10" t="str">
        <f>OrderList!K3338</f>
        <v>PLANT03</v>
      </c>
      <c r="G3338" s="10">
        <f>OrderList!J3338</f>
        <v>1649002</v>
      </c>
      <c r="H3338" s="10">
        <f>OrderList!M3338</f>
        <v>317</v>
      </c>
      <c r="I3338" s="10">
        <f>OrderList!N3338</f>
        <v>0.57150930068283501</v>
      </c>
      <c r="O3338" s="10">
        <f>COUNTIF(FreightRates!$A$2:$A$1541,C3338)</f>
        <v>39</v>
      </c>
      <c r="Q3338" s="10">
        <f>COUNTIFS(FreightRates!$A$2:$A$1541,C3338,FreightRates!$B$2:$B$1541,B3338,FreightRates!$C$2:$C$1541,E3338)</f>
        <v>20</v>
      </c>
      <c r="T3338">
        <f>COUNTIFS(FreightRates!$A$2:$A$1541,C3338,FreightRates!$B$2:$B$1541,B3338,FreightRates!$C$2:$C$1541,E3338,FreightRates!$F$2:$F$1541,D3338,FreightRates!$D$2:$D$1541,"&lt;="&amp;I3338,FreightRates!$E$2:$E$1541,"&gt;="&amp;I3338)</f>
        <v>2</v>
      </c>
    </row>
    <row r="3339" spans="1:20" x14ac:dyDescent="0.25">
      <c r="A3339" s="10">
        <f>OrderList!A3339</f>
        <v>1447215331.7</v>
      </c>
      <c r="B3339" s="10" t="str">
        <f>OrderList!C3339</f>
        <v>PORT04</v>
      </c>
      <c r="C3339" s="10" t="str">
        <f>OrderList!D3339</f>
        <v>V444_0</v>
      </c>
      <c r="D3339" s="10" t="str">
        <f>OrderList!F3339</f>
        <v>DTP</v>
      </c>
      <c r="E3339" s="10" t="str">
        <f>OrderList!L3339</f>
        <v>PORT09</v>
      </c>
      <c r="F3339" s="10" t="str">
        <f>OrderList!K3339</f>
        <v>PLANT03</v>
      </c>
      <c r="G3339" s="10">
        <f>OrderList!J3339</f>
        <v>1649002</v>
      </c>
      <c r="H3339" s="10">
        <f>OrderList!M3339</f>
        <v>415</v>
      </c>
      <c r="I3339" s="10">
        <f>OrderList!N3339</f>
        <v>2.28603720273134</v>
      </c>
      <c r="O3339" s="10">
        <f>COUNTIF(FreightRates!$A$2:$A$1541,C3339)</f>
        <v>39</v>
      </c>
      <c r="Q3339" s="10">
        <f>COUNTIFS(FreightRates!$A$2:$A$1541,C3339,FreightRates!$B$2:$B$1541,B3339,FreightRates!$C$2:$C$1541,E3339)</f>
        <v>20</v>
      </c>
      <c r="T3339">
        <f>COUNTIFS(FreightRates!$A$2:$A$1541,C3339,FreightRates!$B$2:$B$1541,B3339,FreightRates!$C$2:$C$1541,E3339,FreightRates!$F$2:$F$1541,D3339,FreightRates!$D$2:$D$1541,"&lt;="&amp;I3339,FreightRates!$E$2:$E$1541,"&gt;="&amp;I3339)</f>
        <v>2</v>
      </c>
    </row>
    <row r="3340" spans="1:20" x14ac:dyDescent="0.25">
      <c r="A3340" s="10">
        <f>OrderList!A3340</f>
        <v>1447227076.7</v>
      </c>
      <c r="B3340" s="10" t="str">
        <f>OrderList!C3340</f>
        <v>PORT04</v>
      </c>
      <c r="C3340" s="10" t="str">
        <f>OrderList!D3340</f>
        <v>V444_0</v>
      </c>
      <c r="D3340" s="10" t="str">
        <f>OrderList!F3340</f>
        <v>DTP</v>
      </c>
      <c r="E3340" s="10" t="str">
        <f>OrderList!L3340</f>
        <v>PORT09</v>
      </c>
      <c r="F3340" s="10" t="str">
        <f>OrderList!K3340</f>
        <v>PLANT03</v>
      </c>
      <c r="G3340" s="10">
        <f>OrderList!J3340</f>
        <v>1649002</v>
      </c>
      <c r="H3340" s="10">
        <f>OrderList!M3340</f>
        <v>657</v>
      </c>
      <c r="I3340" s="10">
        <f>OrderList!N3340</f>
        <v>3.1400000000000006</v>
      </c>
      <c r="O3340" s="10">
        <f>COUNTIF(FreightRates!$A$2:$A$1541,C3340)</f>
        <v>39</v>
      </c>
      <c r="Q3340" s="10">
        <f>COUNTIFS(FreightRates!$A$2:$A$1541,C3340,FreightRates!$B$2:$B$1541,B3340,FreightRates!$C$2:$C$1541,E3340)</f>
        <v>20</v>
      </c>
      <c r="T3340">
        <f>COUNTIFS(FreightRates!$A$2:$A$1541,C3340,FreightRates!$B$2:$B$1541,B3340,FreightRates!$C$2:$C$1541,E3340,FreightRates!$F$2:$F$1541,D3340,FreightRates!$D$2:$D$1541,"&lt;="&amp;I3340,FreightRates!$E$2:$E$1541,"&gt;="&amp;I3340)</f>
        <v>2</v>
      </c>
    </row>
    <row r="3341" spans="1:20" x14ac:dyDescent="0.25">
      <c r="A3341" s="10">
        <f>OrderList!A3341</f>
        <v>1447357557.7</v>
      </c>
      <c r="B3341" s="10" t="str">
        <f>OrderList!C3341</f>
        <v>PORT04</v>
      </c>
      <c r="C3341" s="10" t="str">
        <f>OrderList!D3341</f>
        <v>V444_0</v>
      </c>
      <c r="D3341" s="10" t="str">
        <f>OrderList!F3341</f>
        <v>DTP</v>
      </c>
      <c r="E3341" s="10" t="str">
        <f>OrderList!L3341</f>
        <v>PORT09</v>
      </c>
      <c r="F3341" s="10" t="str">
        <f>OrderList!K3341</f>
        <v>PLANT03</v>
      </c>
      <c r="G3341" s="10">
        <f>OrderList!J3341</f>
        <v>1649002</v>
      </c>
      <c r="H3341" s="10">
        <f>OrderList!M3341</f>
        <v>651</v>
      </c>
      <c r="I3341" s="10">
        <f>OrderList!N3341</f>
        <v>3.0400000000000005</v>
      </c>
      <c r="O3341" s="10">
        <f>COUNTIF(FreightRates!$A$2:$A$1541,C3341)</f>
        <v>39</v>
      </c>
      <c r="Q3341" s="10">
        <f>COUNTIFS(FreightRates!$A$2:$A$1541,C3341,FreightRates!$B$2:$B$1541,B3341,FreightRates!$C$2:$C$1541,E3341)</f>
        <v>20</v>
      </c>
      <c r="T3341">
        <f>COUNTIFS(FreightRates!$A$2:$A$1541,C3341,FreightRates!$B$2:$B$1541,B3341,FreightRates!$C$2:$C$1541,E3341,FreightRates!$F$2:$F$1541,D3341,FreightRates!$D$2:$D$1541,"&lt;="&amp;I3341,FreightRates!$E$2:$E$1541,"&gt;="&amp;I3341)</f>
        <v>2</v>
      </c>
    </row>
    <row r="3342" spans="1:20" x14ac:dyDescent="0.25">
      <c r="A3342" s="10">
        <f>OrderList!A3342</f>
        <v>1447340206.7</v>
      </c>
      <c r="B3342" s="10" t="str">
        <f>OrderList!C3342</f>
        <v>PORT04</v>
      </c>
      <c r="C3342" s="10" t="str">
        <f>OrderList!D3342</f>
        <v>V444_0</v>
      </c>
      <c r="D3342" s="10" t="str">
        <f>OrderList!F3342</f>
        <v>DTP</v>
      </c>
      <c r="E3342" s="10" t="str">
        <f>OrderList!L3342</f>
        <v>PORT09</v>
      </c>
      <c r="F3342" s="10" t="str">
        <f>OrderList!K3342</f>
        <v>PLANT03</v>
      </c>
      <c r="G3342" s="10">
        <f>OrderList!J3342</f>
        <v>1692109</v>
      </c>
      <c r="H3342" s="10">
        <f>OrderList!M3342</f>
        <v>275</v>
      </c>
      <c r="I3342" s="10">
        <f>OrderList!N3342</f>
        <v>0.18985699129754502</v>
      </c>
      <c r="O3342" s="10">
        <f>COUNTIF(FreightRates!$A$2:$A$1541,C3342)</f>
        <v>39</v>
      </c>
      <c r="Q3342" s="10">
        <f>COUNTIFS(FreightRates!$A$2:$A$1541,C3342,FreightRates!$B$2:$B$1541,B3342,FreightRates!$C$2:$C$1541,E3342)</f>
        <v>20</v>
      </c>
      <c r="T3342">
        <f>COUNTIFS(FreightRates!$A$2:$A$1541,C3342,FreightRates!$B$2:$B$1541,B3342,FreightRates!$C$2:$C$1541,E3342,FreightRates!$F$2:$F$1541,D3342,FreightRates!$D$2:$D$1541,"&lt;="&amp;I3342,FreightRates!$E$2:$E$1541,"&gt;="&amp;I3342)</f>
        <v>2</v>
      </c>
    </row>
    <row r="3343" spans="1:20" x14ac:dyDescent="0.25">
      <c r="A3343" s="10">
        <f>OrderList!A3343</f>
        <v>1447404097.7</v>
      </c>
      <c r="B3343" s="10" t="str">
        <f>OrderList!C3343</f>
        <v>PORT04</v>
      </c>
      <c r="C3343" s="10" t="str">
        <f>OrderList!D3343</f>
        <v>V444_0</v>
      </c>
      <c r="D3343" s="10" t="str">
        <f>OrderList!F3343</f>
        <v>DTP</v>
      </c>
      <c r="E3343" s="10" t="str">
        <f>OrderList!L3343</f>
        <v>PORT09</v>
      </c>
      <c r="F3343" s="10" t="str">
        <f>OrderList!K3343</f>
        <v>PLANT03</v>
      </c>
      <c r="G3343" s="10">
        <f>OrderList!J3343</f>
        <v>1696758</v>
      </c>
      <c r="H3343" s="10">
        <f>OrderList!M3343</f>
        <v>288</v>
      </c>
      <c r="I3343" s="10">
        <f>OrderList!N3343</f>
        <v>0.11994493132055431</v>
      </c>
      <c r="O3343" s="10">
        <f>COUNTIF(FreightRates!$A$2:$A$1541,C3343)</f>
        <v>39</v>
      </c>
      <c r="Q3343" s="10">
        <f>COUNTIFS(FreightRates!$A$2:$A$1541,C3343,FreightRates!$B$2:$B$1541,B3343,FreightRates!$C$2:$C$1541,E3343)</f>
        <v>20</v>
      </c>
      <c r="T3343">
        <f>COUNTIFS(FreightRates!$A$2:$A$1541,C3343,FreightRates!$B$2:$B$1541,B3343,FreightRates!$C$2:$C$1541,E3343,FreightRates!$F$2:$F$1541,D3343,FreightRates!$D$2:$D$1541,"&lt;="&amp;I3343,FreightRates!$E$2:$E$1541,"&gt;="&amp;I3343)</f>
        <v>2</v>
      </c>
    </row>
    <row r="3344" spans="1:20" x14ac:dyDescent="0.25">
      <c r="A3344" s="10">
        <f>OrderList!A3344</f>
        <v>1447365273.7</v>
      </c>
      <c r="B3344" s="10" t="str">
        <f>OrderList!C3344</f>
        <v>PORT04</v>
      </c>
      <c r="C3344" s="10" t="str">
        <f>OrderList!D3344</f>
        <v>V444_0</v>
      </c>
      <c r="D3344" s="10" t="str">
        <f>OrderList!F3344</f>
        <v>DTP</v>
      </c>
      <c r="E3344" s="10" t="str">
        <f>OrderList!L3344</f>
        <v>PORT09</v>
      </c>
      <c r="F3344" s="10" t="str">
        <f>OrderList!K3344</f>
        <v>PLANT03</v>
      </c>
      <c r="G3344" s="10">
        <f>OrderList!J3344</f>
        <v>1668639</v>
      </c>
      <c r="H3344" s="10">
        <f>OrderList!M3344</f>
        <v>598</v>
      </c>
      <c r="I3344" s="10">
        <f>OrderList!N3344</f>
        <v>6.6073333333333331</v>
      </c>
      <c r="O3344" s="10">
        <f>COUNTIF(FreightRates!$A$2:$A$1541,C3344)</f>
        <v>39</v>
      </c>
      <c r="Q3344" s="10">
        <f>COUNTIFS(FreightRates!$A$2:$A$1541,C3344,FreightRates!$B$2:$B$1541,B3344,FreightRates!$C$2:$C$1541,E3344)</f>
        <v>20</v>
      </c>
      <c r="T3344">
        <f>COUNTIFS(FreightRates!$A$2:$A$1541,C3344,FreightRates!$B$2:$B$1541,B3344,FreightRates!$C$2:$C$1541,E3344,FreightRates!$F$2:$F$1541,D3344,FreightRates!$D$2:$D$1541,"&lt;="&amp;I3344,FreightRates!$E$2:$E$1541,"&gt;="&amp;I3344)</f>
        <v>2</v>
      </c>
    </row>
    <row r="3345" spans="1:20" x14ac:dyDescent="0.25">
      <c r="A3345" s="10">
        <f>OrderList!A3345</f>
        <v>1447367890.7</v>
      </c>
      <c r="B3345" s="10" t="str">
        <f>OrderList!C3345</f>
        <v>PORT04</v>
      </c>
      <c r="C3345" s="10" t="str">
        <f>OrderList!D3345</f>
        <v>V444_0</v>
      </c>
      <c r="D3345" s="10" t="str">
        <f>OrderList!F3345</f>
        <v>DTP</v>
      </c>
      <c r="E3345" s="10" t="str">
        <f>OrderList!L3345</f>
        <v>PORT09</v>
      </c>
      <c r="F3345" s="10" t="str">
        <f>OrderList!K3345</f>
        <v>PLANT03</v>
      </c>
      <c r="G3345" s="10">
        <f>OrderList!J3345</f>
        <v>1650586</v>
      </c>
      <c r="H3345" s="10">
        <f>OrderList!M3345</f>
        <v>1692</v>
      </c>
      <c r="I3345" s="10">
        <f>OrderList!N3345</f>
        <v>17.525882352941178</v>
      </c>
      <c r="O3345" s="10">
        <f>COUNTIF(FreightRates!$A$2:$A$1541,C3345)</f>
        <v>39</v>
      </c>
      <c r="Q3345" s="10">
        <f>COUNTIFS(FreightRates!$A$2:$A$1541,C3345,FreightRates!$B$2:$B$1541,B3345,FreightRates!$C$2:$C$1541,E3345)</f>
        <v>20</v>
      </c>
      <c r="T3345">
        <f>COUNTIFS(FreightRates!$A$2:$A$1541,C3345,FreightRates!$B$2:$B$1541,B3345,FreightRates!$C$2:$C$1541,E3345,FreightRates!$F$2:$F$1541,D3345,FreightRates!$D$2:$D$1541,"&lt;="&amp;I3345,FreightRates!$E$2:$E$1541,"&gt;="&amp;I3345)</f>
        <v>2</v>
      </c>
    </row>
    <row r="3346" spans="1:20" x14ac:dyDescent="0.25">
      <c r="A3346" s="10">
        <f>OrderList!A3346</f>
        <v>1447367891.7</v>
      </c>
      <c r="B3346" s="10" t="str">
        <f>OrderList!C3346</f>
        <v>PORT04</v>
      </c>
      <c r="C3346" s="10" t="str">
        <f>OrderList!D3346</f>
        <v>V444_0</v>
      </c>
      <c r="D3346" s="10" t="str">
        <f>OrderList!F3346</f>
        <v>DTP</v>
      </c>
      <c r="E3346" s="10" t="str">
        <f>OrderList!L3346</f>
        <v>PORT09</v>
      </c>
      <c r="F3346" s="10" t="str">
        <f>OrderList!K3346</f>
        <v>PLANT03</v>
      </c>
      <c r="G3346" s="10">
        <f>OrderList!J3346</f>
        <v>1650586</v>
      </c>
      <c r="H3346" s="10">
        <f>OrderList!M3346</f>
        <v>6076</v>
      </c>
      <c r="I3346" s="10">
        <f>OrderList!N3346</f>
        <v>68.260000000000005</v>
      </c>
      <c r="O3346" s="10">
        <f>COUNTIF(FreightRates!$A$2:$A$1541,C3346)</f>
        <v>39</v>
      </c>
      <c r="Q3346" s="10">
        <f>COUNTIFS(FreightRates!$A$2:$A$1541,C3346,FreightRates!$B$2:$B$1541,B3346,FreightRates!$C$2:$C$1541,E3346)</f>
        <v>20</v>
      </c>
      <c r="T3346">
        <f>COUNTIFS(FreightRates!$A$2:$A$1541,C3346,FreightRates!$B$2:$B$1541,B3346,FreightRates!$C$2:$C$1541,E3346,FreightRates!$F$2:$F$1541,D3346,FreightRates!$D$2:$D$1541,"&lt;="&amp;I3346,FreightRates!$E$2:$E$1541,"&gt;="&amp;I3346)</f>
        <v>2</v>
      </c>
    </row>
    <row r="3347" spans="1:20" x14ac:dyDescent="0.25">
      <c r="A3347" s="10">
        <f>OrderList!A3347</f>
        <v>1447208164.7</v>
      </c>
      <c r="B3347" s="10" t="str">
        <f>OrderList!C3347</f>
        <v>PORT04</v>
      </c>
      <c r="C3347" s="10" t="str">
        <f>OrderList!D3347</f>
        <v>V444_0</v>
      </c>
      <c r="D3347" s="10" t="str">
        <f>OrderList!F3347</f>
        <v>DTP</v>
      </c>
      <c r="E3347" s="10" t="str">
        <f>OrderList!L3347</f>
        <v>PORT09</v>
      </c>
      <c r="F3347" s="10" t="str">
        <f>OrderList!K3347</f>
        <v>PLANT03</v>
      </c>
      <c r="G3347" s="10">
        <f>OrderList!J3347</f>
        <v>1676566</v>
      </c>
      <c r="H3347" s="10">
        <f>OrderList!M3347</f>
        <v>404</v>
      </c>
      <c r="I3347" s="10">
        <f>OrderList!N3347</f>
        <v>1.1964728974739871</v>
      </c>
      <c r="O3347" s="10">
        <f>COUNTIF(FreightRates!$A$2:$A$1541,C3347)</f>
        <v>39</v>
      </c>
      <c r="Q3347" s="10">
        <f>COUNTIFS(FreightRates!$A$2:$A$1541,C3347,FreightRates!$B$2:$B$1541,B3347,FreightRates!$C$2:$C$1541,E3347)</f>
        <v>20</v>
      </c>
      <c r="T3347">
        <f>COUNTIFS(FreightRates!$A$2:$A$1541,C3347,FreightRates!$B$2:$B$1541,B3347,FreightRates!$C$2:$C$1541,E3347,FreightRates!$F$2:$F$1541,D3347,FreightRates!$D$2:$D$1541,"&lt;="&amp;I3347,FreightRates!$E$2:$E$1541,"&gt;="&amp;I3347)</f>
        <v>2</v>
      </c>
    </row>
    <row r="3348" spans="1:20" x14ac:dyDescent="0.25">
      <c r="A3348" s="10">
        <f>OrderList!A3348</f>
        <v>1447237186.7</v>
      </c>
      <c r="B3348" s="10" t="str">
        <f>OrderList!C3348</f>
        <v>PORT04</v>
      </c>
      <c r="C3348" s="10" t="str">
        <f>OrderList!D3348</f>
        <v>V444_0</v>
      </c>
      <c r="D3348" s="10" t="str">
        <f>OrderList!F3348</f>
        <v>DTP</v>
      </c>
      <c r="E3348" s="10" t="str">
        <f>OrderList!L3348</f>
        <v>PORT09</v>
      </c>
      <c r="F3348" s="10" t="str">
        <f>OrderList!K3348</f>
        <v>PLANT03</v>
      </c>
      <c r="G3348" s="10">
        <f>OrderList!J3348</f>
        <v>1675670</v>
      </c>
      <c r="H3348" s="10">
        <f>OrderList!M3348</f>
        <v>473</v>
      </c>
      <c r="I3348" s="10">
        <f>OrderList!N3348</f>
        <v>2.64006217213911</v>
      </c>
      <c r="O3348" s="10">
        <f>COUNTIF(FreightRates!$A$2:$A$1541,C3348)</f>
        <v>39</v>
      </c>
      <c r="Q3348" s="10">
        <f>COUNTIFS(FreightRates!$A$2:$A$1541,C3348,FreightRates!$B$2:$B$1541,B3348,FreightRates!$C$2:$C$1541,E3348)</f>
        <v>20</v>
      </c>
      <c r="T3348">
        <f>COUNTIFS(FreightRates!$A$2:$A$1541,C3348,FreightRates!$B$2:$B$1541,B3348,FreightRates!$C$2:$C$1541,E3348,FreightRates!$F$2:$F$1541,D3348,FreightRates!$D$2:$D$1541,"&lt;="&amp;I3348,FreightRates!$E$2:$E$1541,"&gt;="&amp;I3348)</f>
        <v>2</v>
      </c>
    </row>
    <row r="3349" spans="1:20" x14ac:dyDescent="0.25">
      <c r="A3349" s="10">
        <f>OrderList!A3349</f>
        <v>1447229296.7</v>
      </c>
      <c r="B3349" s="10" t="str">
        <f>OrderList!C3349</f>
        <v>PORT04</v>
      </c>
      <c r="C3349" s="10" t="str">
        <f>OrderList!D3349</f>
        <v>V444_0</v>
      </c>
      <c r="D3349" s="10" t="str">
        <f>OrderList!F3349</f>
        <v>DTP</v>
      </c>
      <c r="E3349" s="10" t="str">
        <f>OrderList!L3349</f>
        <v>PORT09</v>
      </c>
      <c r="F3349" s="10" t="str">
        <f>OrderList!K3349</f>
        <v>PLANT03</v>
      </c>
      <c r="G3349" s="10">
        <f>OrderList!J3349</f>
        <v>1675670</v>
      </c>
      <c r="H3349" s="10">
        <f>OrderList!M3349</f>
        <v>400</v>
      </c>
      <c r="I3349" s="10">
        <f>OrderList!N3349</f>
        <v>1.7217796774820284</v>
      </c>
      <c r="O3349" s="10">
        <f>COUNTIF(FreightRates!$A$2:$A$1541,C3349)</f>
        <v>39</v>
      </c>
      <c r="Q3349" s="10">
        <f>COUNTIFS(FreightRates!$A$2:$A$1541,C3349,FreightRates!$B$2:$B$1541,B3349,FreightRates!$C$2:$C$1541,E3349)</f>
        <v>20</v>
      </c>
      <c r="T3349">
        <f>COUNTIFS(FreightRates!$A$2:$A$1541,C3349,FreightRates!$B$2:$B$1541,B3349,FreightRates!$C$2:$C$1541,E3349,FreightRates!$F$2:$F$1541,D3349,FreightRates!$D$2:$D$1541,"&lt;="&amp;I3349,FreightRates!$E$2:$E$1541,"&gt;="&amp;I3349)</f>
        <v>2</v>
      </c>
    </row>
    <row r="3350" spans="1:20" x14ac:dyDescent="0.25">
      <c r="A3350" s="10">
        <f>OrderList!A3350</f>
        <v>1447168916.7</v>
      </c>
      <c r="B3350" s="10" t="str">
        <f>OrderList!C3350</f>
        <v>PORT04</v>
      </c>
      <c r="C3350" s="10" t="str">
        <f>OrderList!D3350</f>
        <v>V444_0</v>
      </c>
      <c r="D3350" s="10" t="str">
        <f>OrderList!F3350</f>
        <v>DTP</v>
      </c>
      <c r="E3350" s="10" t="str">
        <f>OrderList!L3350</f>
        <v>PORT09</v>
      </c>
      <c r="F3350" s="10" t="str">
        <f>OrderList!K3350</f>
        <v>PLANT03</v>
      </c>
      <c r="G3350" s="10">
        <f>OrderList!J3350</f>
        <v>1675670</v>
      </c>
      <c r="H3350" s="10">
        <f>OrderList!M3350</f>
        <v>481</v>
      </c>
      <c r="I3350" s="10">
        <f>OrderList!N3350</f>
        <v>1.7217796774820284</v>
      </c>
      <c r="O3350" s="10">
        <f>COUNTIF(FreightRates!$A$2:$A$1541,C3350)</f>
        <v>39</v>
      </c>
      <c r="Q3350" s="10">
        <f>COUNTIFS(FreightRates!$A$2:$A$1541,C3350,FreightRates!$B$2:$B$1541,B3350,FreightRates!$C$2:$C$1541,E3350)</f>
        <v>20</v>
      </c>
      <c r="T3350">
        <f>COUNTIFS(FreightRates!$A$2:$A$1541,C3350,FreightRates!$B$2:$B$1541,B3350,FreightRates!$C$2:$C$1541,E3350,FreightRates!$F$2:$F$1541,D3350,FreightRates!$D$2:$D$1541,"&lt;="&amp;I3350,FreightRates!$E$2:$E$1541,"&gt;="&amp;I3350)</f>
        <v>2</v>
      </c>
    </row>
    <row r="3351" spans="1:20" x14ac:dyDescent="0.25">
      <c r="A3351" s="10">
        <f>OrderList!A3351</f>
        <v>1447265597.7</v>
      </c>
      <c r="B3351" s="10" t="str">
        <f>OrderList!C3351</f>
        <v>PORT04</v>
      </c>
      <c r="C3351" s="10" t="str">
        <f>OrderList!D3351</f>
        <v>V444_0</v>
      </c>
      <c r="D3351" s="10" t="str">
        <f>OrderList!F3351</f>
        <v>DTP</v>
      </c>
      <c r="E3351" s="10" t="str">
        <f>OrderList!L3351</f>
        <v>PORT09</v>
      </c>
      <c r="F3351" s="10" t="str">
        <f>OrderList!K3351</f>
        <v>PLANT03</v>
      </c>
      <c r="G3351" s="10">
        <f>OrderList!J3351</f>
        <v>1675670</v>
      </c>
      <c r="H3351" s="10">
        <f>OrderList!M3351</f>
        <v>436</v>
      </c>
      <c r="I3351" s="10">
        <f>OrderList!N3351</f>
        <v>1.8365649893141636</v>
      </c>
      <c r="O3351" s="10">
        <f>COUNTIF(FreightRates!$A$2:$A$1541,C3351)</f>
        <v>39</v>
      </c>
      <c r="Q3351" s="10">
        <f>COUNTIFS(FreightRates!$A$2:$A$1541,C3351,FreightRates!$B$2:$B$1541,B3351,FreightRates!$C$2:$C$1541,E3351)</f>
        <v>20</v>
      </c>
      <c r="T3351">
        <f>COUNTIFS(FreightRates!$A$2:$A$1541,C3351,FreightRates!$B$2:$B$1541,B3351,FreightRates!$C$2:$C$1541,E3351,FreightRates!$F$2:$F$1541,D3351,FreightRates!$D$2:$D$1541,"&lt;="&amp;I3351,FreightRates!$E$2:$E$1541,"&gt;="&amp;I3351)</f>
        <v>2</v>
      </c>
    </row>
    <row r="3352" spans="1:20" x14ac:dyDescent="0.25">
      <c r="A3352" s="10">
        <f>OrderList!A3352</f>
        <v>1447146530.7</v>
      </c>
      <c r="B3352" s="10" t="str">
        <f>OrderList!C3352</f>
        <v>PORT04</v>
      </c>
      <c r="C3352" s="10" t="str">
        <f>OrderList!D3352</f>
        <v>V444_0</v>
      </c>
      <c r="D3352" s="10" t="str">
        <f>OrderList!F3352</f>
        <v>DTP</v>
      </c>
      <c r="E3352" s="10" t="str">
        <f>OrderList!L3352</f>
        <v>PORT09</v>
      </c>
      <c r="F3352" s="10" t="str">
        <f>OrderList!K3352</f>
        <v>PLANT03</v>
      </c>
      <c r="G3352" s="10">
        <f>OrderList!J3352</f>
        <v>1675670</v>
      </c>
      <c r="H3352" s="10">
        <f>OrderList!M3352</f>
        <v>358</v>
      </c>
      <c r="I3352" s="10">
        <f>OrderList!N3352</f>
        <v>1.2626384301534874</v>
      </c>
      <c r="O3352" s="10">
        <f>COUNTIF(FreightRates!$A$2:$A$1541,C3352)</f>
        <v>39</v>
      </c>
      <c r="Q3352" s="10">
        <f>COUNTIFS(FreightRates!$A$2:$A$1541,C3352,FreightRates!$B$2:$B$1541,B3352,FreightRates!$C$2:$C$1541,E3352)</f>
        <v>20</v>
      </c>
      <c r="T3352">
        <f>COUNTIFS(FreightRates!$A$2:$A$1541,C3352,FreightRates!$B$2:$B$1541,B3352,FreightRates!$C$2:$C$1541,E3352,FreightRates!$F$2:$F$1541,D3352,FreightRates!$D$2:$D$1541,"&lt;="&amp;I3352,FreightRates!$E$2:$E$1541,"&gt;="&amp;I3352)</f>
        <v>2</v>
      </c>
    </row>
    <row r="3353" spans="1:20" x14ac:dyDescent="0.25">
      <c r="A3353" s="10">
        <f>OrderList!A3353</f>
        <v>1447339211.7</v>
      </c>
      <c r="B3353" s="10" t="str">
        <f>OrderList!C3353</f>
        <v>PORT04</v>
      </c>
      <c r="C3353" s="10" t="str">
        <f>OrderList!D3353</f>
        <v>V444_0</v>
      </c>
      <c r="D3353" s="10" t="str">
        <f>OrderList!F3353</f>
        <v>DTP</v>
      </c>
      <c r="E3353" s="10" t="str">
        <f>OrderList!L3353</f>
        <v>PORT09</v>
      </c>
      <c r="F3353" s="10" t="str">
        <f>OrderList!K3353</f>
        <v>PLANT03</v>
      </c>
      <c r="G3353" s="10">
        <f>OrderList!J3353</f>
        <v>1675670</v>
      </c>
      <c r="H3353" s="10">
        <f>OrderList!M3353</f>
        <v>518</v>
      </c>
      <c r="I3353" s="10">
        <f>OrderList!N3353</f>
        <v>2.2957062366427046</v>
      </c>
      <c r="O3353" s="10">
        <f>COUNTIF(FreightRates!$A$2:$A$1541,C3353)</f>
        <v>39</v>
      </c>
      <c r="Q3353" s="10">
        <f>COUNTIFS(FreightRates!$A$2:$A$1541,C3353,FreightRates!$B$2:$B$1541,B3353,FreightRates!$C$2:$C$1541,E3353)</f>
        <v>20</v>
      </c>
      <c r="T3353">
        <f>COUNTIFS(FreightRates!$A$2:$A$1541,C3353,FreightRates!$B$2:$B$1541,B3353,FreightRates!$C$2:$C$1541,E3353,FreightRates!$F$2:$F$1541,D3353,FreightRates!$D$2:$D$1541,"&lt;="&amp;I3353,FreightRates!$E$2:$E$1541,"&gt;="&amp;I3353)</f>
        <v>2</v>
      </c>
    </row>
    <row r="3354" spans="1:20" x14ac:dyDescent="0.25">
      <c r="A3354" s="10">
        <f>OrderList!A3354</f>
        <v>1447204143.7</v>
      </c>
      <c r="B3354" s="10" t="str">
        <f>OrderList!C3354</f>
        <v>PORT04</v>
      </c>
      <c r="C3354" s="10" t="str">
        <f>OrderList!D3354</f>
        <v>V444_0</v>
      </c>
      <c r="D3354" s="10" t="str">
        <f>OrderList!F3354</f>
        <v>DTP</v>
      </c>
      <c r="E3354" s="10" t="str">
        <f>OrderList!L3354</f>
        <v>PORT09</v>
      </c>
      <c r="F3354" s="10" t="str">
        <f>OrderList!K3354</f>
        <v>PLANT03</v>
      </c>
      <c r="G3354" s="10">
        <f>OrderList!J3354</f>
        <v>1675670</v>
      </c>
      <c r="H3354" s="10">
        <f>OrderList!M3354</f>
        <v>403</v>
      </c>
      <c r="I3354" s="10">
        <f>OrderList!N3354</f>
        <v>1.1478531183213523</v>
      </c>
      <c r="O3354" s="10">
        <f>COUNTIF(FreightRates!$A$2:$A$1541,C3354)</f>
        <v>39</v>
      </c>
      <c r="Q3354" s="10">
        <f>COUNTIFS(FreightRates!$A$2:$A$1541,C3354,FreightRates!$B$2:$B$1541,B3354,FreightRates!$C$2:$C$1541,E3354)</f>
        <v>20</v>
      </c>
      <c r="T3354">
        <f>COUNTIFS(FreightRates!$A$2:$A$1541,C3354,FreightRates!$B$2:$B$1541,B3354,FreightRates!$C$2:$C$1541,E3354,FreightRates!$F$2:$F$1541,D3354,FreightRates!$D$2:$D$1541,"&lt;="&amp;I3354,FreightRates!$E$2:$E$1541,"&gt;="&amp;I3354)</f>
        <v>2</v>
      </c>
    </row>
    <row r="3355" spans="1:20" x14ac:dyDescent="0.25">
      <c r="A3355" s="10">
        <f>OrderList!A3355</f>
        <v>1447185790.7</v>
      </c>
      <c r="B3355" s="10" t="str">
        <f>OrderList!C3355</f>
        <v>PORT04</v>
      </c>
      <c r="C3355" s="10" t="str">
        <f>OrderList!D3355</f>
        <v>V444_0</v>
      </c>
      <c r="D3355" s="10" t="str">
        <f>OrderList!F3355</f>
        <v>DTP</v>
      </c>
      <c r="E3355" s="10" t="str">
        <f>OrderList!L3355</f>
        <v>PORT09</v>
      </c>
      <c r="F3355" s="10" t="str">
        <f>OrderList!K3355</f>
        <v>PLANT03</v>
      </c>
      <c r="G3355" s="10">
        <f>OrderList!J3355</f>
        <v>1675670</v>
      </c>
      <c r="H3355" s="10">
        <f>OrderList!M3355</f>
        <v>450</v>
      </c>
      <c r="I3355" s="10">
        <f>OrderList!N3355</f>
        <v>1.8365649893141636</v>
      </c>
      <c r="O3355" s="10">
        <f>COUNTIF(FreightRates!$A$2:$A$1541,C3355)</f>
        <v>39</v>
      </c>
      <c r="Q3355" s="10">
        <f>COUNTIFS(FreightRates!$A$2:$A$1541,C3355,FreightRates!$B$2:$B$1541,B3355,FreightRates!$C$2:$C$1541,E3355)</f>
        <v>20</v>
      </c>
      <c r="T3355">
        <f>COUNTIFS(FreightRates!$A$2:$A$1541,C3355,FreightRates!$B$2:$B$1541,B3355,FreightRates!$C$2:$C$1541,E3355,FreightRates!$F$2:$F$1541,D3355,FreightRates!$D$2:$D$1541,"&lt;="&amp;I3355,FreightRates!$E$2:$E$1541,"&gt;="&amp;I3355)</f>
        <v>2</v>
      </c>
    </row>
    <row r="3356" spans="1:20" x14ac:dyDescent="0.25">
      <c r="A3356" s="10">
        <f>OrderList!A3356</f>
        <v>1447374423.7</v>
      </c>
      <c r="B3356" s="10" t="str">
        <f>OrderList!C3356</f>
        <v>PORT04</v>
      </c>
      <c r="C3356" s="10" t="str">
        <f>OrderList!D3356</f>
        <v>V444_0</v>
      </c>
      <c r="D3356" s="10" t="str">
        <f>OrderList!F3356</f>
        <v>DTP</v>
      </c>
      <c r="E3356" s="10" t="str">
        <f>OrderList!L3356</f>
        <v>PORT09</v>
      </c>
      <c r="F3356" s="10" t="str">
        <f>OrderList!K3356</f>
        <v>PLANT03</v>
      </c>
      <c r="G3356" s="10">
        <f>OrderList!J3356</f>
        <v>1675670</v>
      </c>
      <c r="H3356" s="10">
        <f>OrderList!M3356</f>
        <v>625</v>
      </c>
      <c r="I3356" s="10">
        <f>OrderList!N3356</f>
        <v>3.86</v>
      </c>
      <c r="O3356" s="10">
        <f>COUNTIF(FreightRates!$A$2:$A$1541,C3356)</f>
        <v>39</v>
      </c>
      <c r="Q3356" s="10">
        <f>COUNTIFS(FreightRates!$A$2:$A$1541,C3356,FreightRates!$B$2:$B$1541,B3356,FreightRates!$C$2:$C$1541,E3356)</f>
        <v>20</v>
      </c>
      <c r="T3356">
        <f>COUNTIFS(FreightRates!$A$2:$A$1541,C3356,FreightRates!$B$2:$B$1541,B3356,FreightRates!$C$2:$C$1541,E3356,FreightRates!$F$2:$F$1541,D3356,FreightRates!$D$2:$D$1541,"&lt;="&amp;I3356,FreightRates!$E$2:$E$1541,"&gt;="&amp;I3356)</f>
        <v>2</v>
      </c>
    </row>
    <row r="3357" spans="1:20" x14ac:dyDescent="0.25">
      <c r="A3357" s="10">
        <f>OrderList!A3357</f>
        <v>1447188105.7</v>
      </c>
      <c r="B3357" s="10" t="str">
        <f>OrderList!C3357</f>
        <v>PORT04</v>
      </c>
      <c r="C3357" s="10" t="str">
        <f>OrderList!D3357</f>
        <v>V444_0</v>
      </c>
      <c r="D3357" s="10" t="str">
        <f>OrderList!F3357</f>
        <v>DTP</v>
      </c>
      <c r="E3357" s="10" t="str">
        <f>OrderList!L3357</f>
        <v>PORT09</v>
      </c>
      <c r="F3357" s="10" t="str">
        <f>OrderList!K3357</f>
        <v>PLANT03</v>
      </c>
      <c r="G3357" s="10">
        <f>OrderList!J3357</f>
        <v>1675670</v>
      </c>
      <c r="H3357" s="10">
        <f>OrderList!M3357</f>
        <v>634</v>
      </c>
      <c r="I3357" s="10">
        <f>OrderList!N3357</f>
        <v>3.74</v>
      </c>
      <c r="O3357" s="10">
        <f>COUNTIF(FreightRates!$A$2:$A$1541,C3357)</f>
        <v>39</v>
      </c>
      <c r="Q3357" s="10">
        <f>COUNTIFS(FreightRates!$A$2:$A$1541,C3357,FreightRates!$B$2:$B$1541,B3357,FreightRates!$C$2:$C$1541,E3357)</f>
        <v>20</v>
      </c>
      <c r="T3357">
        <f>COUNTIFS(FreightRates!$A$2:$A$1541,C3357,FreightRates!$B$2:$B$1541,B3357,FreightRates!$C$2:$C$1541,E3357,FreightRates!$F$2:$F$1541,D3357,FreightRates!$D$2:$D$1541,"&lt;="&amp;I3357,FreightRates!$E$2:$E$1541,"&gt;="&amp;I3357)</f>
        <v>2</v>
      </c>
    </row>
    <row r="3358" spans="1:20" x14ac:dyDescent="0.25">
      <c r="A3358" s="10">
        <f>OrderList!A3358</f>
        <v>1447146537.7</v>
      </c>
      <c r="B3358" s="10" t="str">
        <f>OrderList!C3358</f>
        <v>PORT04</v>
      </c>
      <c r="C3358" s="10" t="str">
        <f>OrderList!D3358</f>
        <v>V444_0</v>
      </c>
      <c r="D3358" s="10" t="str">
        <f>OrderList!F3358</f>
        <v>DTP</v>
      </c>
      <c r="E3358" s="10" t="str">
        <f>OrderList!L3358</f>
        <v>PORT09</v>
      </c>
      <c r="F3358" s="10" t="str">
        <f>OrderList!K3358</f>
        <v>PLANT03</v>
      </c>
      <c r="G3358" s="10">
        <f>OrderList!J3358</f>
        <v>1675670</v>
      </c>
      <c r="H3358" s="10">
        <f>OrderList!M3358</f>
        <v>625</v>
      </c>
      <c r="I3358" s="10">
        <f>OrderList!N3358</f>
        <v>3.62</v>
      </c>
      <c r="O3358" s="10">
        <f>COUNTIF(FreightRates!$A$2:$A$1541,C3358)</f>
        <v>39</v>
      </c>
      <c r="Q3358" s="10">
        <f>COUNTIFS(FreightRates!$A$2:$A$1541,C3358,FreightRates!$B$2:$B$1541,B3358,FreightRates!$C$2:$C$1541,E3358)</f>
        <v>20</v>
      </c>
      <c r="T3358">
        <f>COUNTIFS(FreightRates!$A$2:$A$1541,C3358,FreightRates!$B$2:$B$1541,B3358,FreightRates!$C$2:$C$1541,E3358,FreightRates!$F$2:$F$1541,D3358,FreightRates!$D$2:$D$1541,"&lt;="&amp;I3358,FreightRates!$E$2:$E$1541,"&gt;="&amp;I3358)</f>
        <v>2</v>
      </c>
    </row>
    <row r="3359" spans="1:20" x14ac:dyDescent="0.25">
      <c r="A3359" s="10">
        <f>OrderList!A3359</f>
        <v>1447367894.7</v>
      </c>
      <c r="B3359" s="10" t="str">
        <f>OrderList!C3359</f>
        <v>PORT04</v>
      </c>
      <c r="C3359" s="10" t="str">
        <f>OrderList!D3359</f>
        <v>V444_0</v>
      </c>
      <c r="D3359" s="10" t="str">
        <f>OrderList!F3359</f>
        <v>DTP</v>
      </c>
      <c r="E3359" s="10" t="str">
        <f>OrderList!L3359</f>
        <v>PORT09</v>
      </c>
      <c r="F3359" s="10" t="str">
        <f>OrderList!K3359</f>
        <v>PLANT03</v>
      </c>
      <c r="G3359" s="10">
        <f>OrderList!J3359</f>
        <v>1675670</v>
      </c>
      <c r="H3359" s="10">
        <f>OrderList!M3359</f>
        <v>643</v>
      </c>
      <c r="I3359" s="10">
        <f>OrderList!N3359</f>
        <v>3.94</v>
      </c>
      <c r="O3359" s="10">
        <f>COUNTIF(FreightRates!$A$2:$A$1541,C3359)</f>
        <v>39</v>
      </c>
      <c r="Q3359" s="10">
        <f>COUNTIFS(FreightRates!$A$2:$A$1541,C3359,FreightRates!$B$2:$B$1541,B3359,FreightRates!$C$2:$C$1541,E3359)</f>
        <v>20</v>
      </c>
      <c r="T3359">
        <f>COUNTIFS(FreightRates!$A$2:$A$1541,C3359,FreightRates!$B$2:$B$1541,B3359,FreightRates!$C$2:$C$1541,E3359,FreightRates!$F$2:$F$1541,D3359,FreightRates!$D$2:$D$1541,"&lt;="&amp;I3359,FreightRates!$E$2:$E$1541,"&gt;="&amp;I3359)</f>
        <v>2</v>
      </c>
    </row>
    <row r="3360" spans="1:20" x14ac:dyDescent="0.25">
      <c r="A3360" s="10">
        <f>OrderList!A3360</f>
        <v>1447304727.7</v>
      </c>
      <c r="B3360" s="10" t="str">
        <f>OrderList!C3360</f>
        <v>PORT04</v>
      </c>
      <c r="C3360" s="10" t="str">
        <f>OrderList!D3360</f>
        <v>V444_0</v>
      </c>
      <c r="D3360" s="10" t="str">
        <f>OrderList!F3360</f>
        <v>DTP</v>
      </c>
      <c r="E3360" s="10" t="str">
        <f>OrderList!L3360</f>
        <v>PORT09</v>
      </c>
      <c r="F3360" s="10" t="str">
        <f>OrderList!K3360</f>
        <v>PLANT03</v>
      </c>
      <c r="G3360" s="10">
        <f>OrderList!J3360</f>
        <v>1675670</v>
      </c>
      <c r="H3360" s="10">
        <f>OrderList!M3360</f>
        <v>694</v>
      </c>
      <c r="I3360" s="10">
        <f>OrderList!N3360</f>
        <v>3.8800000000000003</v>
      </c>
      <c r="O3360" s="10">
        <f>COUNTIF(FreightRates!$A$2:$A$1541,C3360)</f>
        <v>39</v>
      </c>
      <c r="Q3360" s="10">
        <f>COUNTIFS(FreightRates!$A$2:$A$1541,C3360,FreightRates!$B$2:$B$1541,B3360,FreightRates!$C$2:$C$1541,E3360)</f>
        <v>20</v>
      </c>
      <c r="T3360">
        <f>COUNTIFS(FreightRates!$A$2:$A$1541,C3360,FreightRates!$B$2:$B$1541,B3360,FreightRates!$C$2:$C$1541,E3360,FreightRates!$F$2:$F$1541,D3360,FreightRates!$D$2:$D$1541,"&lt;="&amp;I3360,FreightRates!$E$2:$E$1541,"&gt;="&amp;I3360)</f>
        <v>2</v>
      </c>
    </row>
    <row r="3361" spans="1:20" x14ac:dyDescent="0.25">
      <c r="A3361" s="10">
        <f>OrderList!A3361</f>
        <v>1447275630.7</v>
      </c>
      <c r="B3361" s="10" t="str">
        <f>OrderList!C3361</f>
        <v>PORT04</v>
      </c>
      <c r="C3361" s="10" t="str">
        <f>OrderList!D3361</f>
        <v>V444_0</v>
      </c>
      <c r="D3361" s="10" t="str">
        <f>OrderList!F3361</f>
        <v>DTP</v>
      </c>
      <c r="E3361" s="10" t="str">
        <f>OrderList!L3361</f>
        <v>PORT09</v>
      </c>
      <c r="F3361" s="10" t="str">
        <f>OrderList!K3361</f>
        <v>PLANT03</v>
      </c>
      <c r="G3361" s="10">
        <f>OrderList!J3361</f>
        <v>1675662</v>
      </c>
      <c r="H3361" s="10">
        <f>OrderList!M3361</f>
        <v>1140</v>
      </c>
      <c r="I3361" s="10">
        <f>OrderList!N3361</f>
        <v>8.3003811136989203</v>
      </c>
      <c r="O3361" s="10">
        <f>COUNTIF(FreightRates!$A$2:$A$1541,C3361)</f>
        <v>39</v>
      </c>
      <c r="Q3361" s="10">
        <f>COUNTIFS(FreightRates!$A$2:$A$1541,C3361,FreightRates!$B$2:$B$1541,B3361,FreightRates!$C$2:$C$1541,E3361)</f>
        <v>20</v>
      </c>
      <c r="T3361">
        <f>COUNTIFS(FreightRates!$A$2:$A$1541,C3361,FreightRates!$B$2:$B$1541,B3361,FreightRates!$C$2:$C$1541,E3361,FreightRates!$F$2:$F$1541,D3361,FreightRates!$D$2:$D$1541,"&lt;="&amp;I3361,FreightRates!$E$2:$E$1541,"&gt;="&amp;I3361)</f>
        <v>2</v>
      </c>
    </row>
    <row r="3362" spans="1:20" x14ac:dyDescent="0.25">
      <c r="A3362" s="10">
        <f>OrderList!A3362</f>
        <v>1447146529.7</v>
      </c>
      <c r="B3362" s="10" t="str">
        <f>OrderList!C3362</f>
        <v>PORT04</v>
      </c>
      <c r="C3362" s="10" t="str">
        <f>OrderList!D3362</f>
        <v>V444_0</v>
      </c>
      <c r="D3362" s="10" t="str">
        <f>OrderList!F3362</f>
        <v>DTP</v>
      </c>
      <c r="E3362" s="10" t="str">
        <f>OrderList!L3362</f>
        <v>PORT09</v>
      </c>
      <c r="F3362" s="10" t="str">
        <f>OrderList!K3362</f>
        <v>PLANT03</v>
      </c>
      <c r="G3362" s="10">
        <f>OrderList!J3362</f>
        <v>1675662</v>
      </c>
      <c r="H3362" s="10">
        <f>OrderList!M3362</f>
        <v>1094</v>
      </c>
      <c r="I3362" s="10">
        <f>OrderList!N3362</f>
        <v>7.6311454583950873</v>
      </c>
      <c r="O3362" s="10">
        <f>COUNTIF(FreightRates!$A$2:$A$1541,C3362)</f>
        <v>39</v>
      </c>
      <c r="Q3362" s="10">
        <f>COUNTIFS(FreightRates!$A$2:$A$1541,C3362,FreightRates!$B$2:$B$1541,B3362,FreightRates!$C$2:$C$1541,E3362)</f>
        <v>20</v>
      </c>
      <c r="T3362">
        <f>COUNTIFS(FreightRates!$A$2:$A$1541,C3362,FreightRates!$B$2:$B$1541,B3362,FreightRates!$C$2:$C$1541,E3362,FreightRates!$F$2:$F$1541,D3362,FreightRates!$D$2:$D$1541,"&lt;="&amp;I3362,FreightRates!$E$2:$E$1541,"&gt;="&amp;I3362)</f>
        <v>2</v>
      </c>
    </row>
    <row r="3363" spans="1:20" x14ac:dyDescent="0.25">
      <c r="A3363" s="10">
        <f>OrderList!A3363</f>
        <v>1447209406.7</v>
      </c>
      <c r="B3363" s="10" t="str">
        <f>OrderList!C3363</f>
        <v>PORT04</v>
      </c>
      <c r="C3363" s="10" t="str">
        <f>OrderList!D3363</f>
        <v>V444_0</v>
      </c>
      <c r="D3363" s="10" t="str">
        <f>OrderList!F3363</f>
        <v>DTP</v>
      </c>
      <c r="E3363" s="10" t="str">
        <f>OrderList!L3363</f>
        <v>PORT09</v>
      </c>
      <c r="F3363" s="10" t="str">
        <f>OrderList!K3363</f>
        <v>PLANT03</v>
      </c>
      <c r="G3363" s="10">
        <f>OrderList!J3363</f>
        <v>1675662</v>
      </c>
      <c r="H3363" s="10">
        <f>OrderList!M3363</f>
        <v>338</v>
      </c>
      <c r="I3363" s="10">
        <f>OrderList!N3363</f>
        <v>0.52051662079186956</v>
      </c>
      <c r="O3363" s="10">
        <f>COUNTIF(FreightRates!$A$2:$A$1541,C3363)</f>
        <v>39</v>
      </c>
      <c r="Q3363" s="10">
        <f>COUNTIFS(FreightRates!$A$2:$A$1541,C3363,FreightRates!$B$2:$B$1541,B3363,FreightRates!$C$2:$C$1541,E3363)</f>
        <v>20</v>
      </c>
      <c r="T3363">
        <f>COUNTIFS(FreightRates!$A$2:$A$1541,C3363,FreightRates!$B$2:$B$1541,B3363,FreightRates!$C$2:$C$1541,E3363,FreightRates!$F$2:$F$1541,D3363,FreightRates!$D$2:$D$1541,"&lt;="&amp;I3363,FreightRates!$E$2:$E$1541,"&gt;="&amp;I3363)</f>
        <v>2</v>
      </c>
    </row>
    <row r="3364" spans="1:20" x14ac:dyDescent="0.25">
      <c r="A3364" s="10">
        <f>OrderList!A3364</f>
        <v>1447175749.7</v>
      </c>
      <c r="B3364" s="10" t="str">
        <f>OrderList!C3364</f>
        <v>PORT04</v>
      </c>
      <c r="C3364" s="10" t="str">
        <f>OrderList!D3364</f>
        <v>V444_0</v>
      </c>
      <c r="D3364" s="10" t="str">
        <f>OrderList!F3364</f>
        <v>DTP</v>
      </c>
      <c r="E3364" s="10" t="str">
        <f>OrderList!L3364</f>
        <v>PORT09</v>
      </c>
      <c r="F3364" s="10" t="str">
        <f>OrderList!K3364</f>
        <v>PLANT03</v>
      </c>
      <c r="G3364" s="10">
        <f>OrderList!J3364</f>
        <v>1675662</v>
      </c>
      <c r="H3364" s="10">
        <f>OrderList!M3364</f>
        <v>611</v>
      </c>
      <c r="I3364" s="10">
        <f>OrderList!N3364</f>
        <v>3.1974592420071986</v>
      </c>
      <c r="O3364" s="10">
        <f>COUNTIF(FreightRates!$A$2:$A$1541,C3364)</f>
        <v>39</v>
      </c>
      <c r="Q3364" s="10">
        <f>COUNTIFS(FreightRates!$A$2:$A$1541,C3364,FreightRates!$B$2:$B$1541,B3364,FreightRates!$C$2:$C$1541,E3364)</f>
        <v>20</v>
      </c>
      <c r="T3364">
        <f>COUNTIFS(FreightRates!$A$2:$A$1541,C3364,FreightRates!$B$2:$B$1541,B3364,FreightRates!$C$2:$C$1541,E3364,FreightRates!$F$2:$F$1541,D3364,FreightRates!$D$2:$D$1541,"&lt;="&amp;I3364,FreightRates!$E$2:$E$1541,"&gt;="&amp;I3364)</f>
        <v>2</v>
      </c>
    </row>
    <row r="3365" spans="1:20" x14ac:dyDescent="0.25">
      <c r="A3365" s="10">
        <f>OrderList!A3365</f>
        <v>1447238314.7</v>
      </c>
      <c r="B3365" s="10" t="str">
        <f>OrderList!C3365</f>
        <v>PORT04</v>
      </c>
      <c r="C3365" s="10" t="str">
        <f>OrderList!D3365</f>
        <v>V444_0</v>
      </c>
      <c r="D3365" s="10" t="str">
        <f>OrderList!F3365</f>
        <v>DTP</v>
      </c>
      <c r="E3365" s="10" t="str">
        <f>OrderList!L3365</f>
        <v>PORT09</v>
      </c>
      <c r="F3365" s="10" t="str">
        <f>OrderList!K3365</f>
        <v>PLANT03</v>
      </c>
      <c r="G3365" s="10">
        <f>OrderList!J3365</f>
        <v>1675662</v>
      </c>
      <c r="H3365" s="10">
        <f>OrderList!M3365</f>
        <v>278</v>
      </c>
      <c r="I3365" s="10">
        <f>OrderList!N3365</f>
        <v>3.7179758627990681E-2</v>
      </c>
      <c r="O3365" s="10">
        <f>COUNTIF(FreightRates!$A$2:$A$1541,C3365)</f>
        <v>39</v>
      </c>
      <c r="Q3365" s="10">
        <f>COUNTIFS(FreightRates!$A$2:$A$1541,C3365,FreightRates!$B$2:$B$1541,B3365,FreightRates!$C$2:$C$1541,E3365)</f>
        <v>20</v>
      </c>
      <c r="T3365">
        <f>COUNTIFS(FreightRates!$A$2:$A$1541,C3365,FreightRates!$B$2:$B$1541,B3365,FreightRates!$C$2:$C$1541,E3365,FreightRates!$F$2:$F$1541,D3365,FreightRates!$D$2:$D$1541,"&lt;="&amp;I3365,FreightRates!$E$2:$E$1541,"&gt;="&amp;I3365)</f>
        <v>2</v>
      </c>
    </row>
    <row r="3366" spans="1:20" x14ac:dyDescent="0.25">
      <c r="A3366" s="10">
        <f>OrderList!A3366</f>
        <v>1447327999.7</v>
      </c>
      <c r="B3366" s="10" t="str">
        <f>OrderList!C3366</f>
        <v>PORT04</v>
      </c>
      <c r="C3366" s="10" t="str">
        <f>OrderList!D3366</f>
        <v>V444_0</v>
      </c>
      <c r="D3366" s="10" t="str">
        <f>OrderList!F3366</f>
        <v>DTP</v>
      </c>
      <c r="E3366" s="10" t="str">
        <f>OrderList!L3366</f>
        <v>PORT09</v>
      </c>
      <c r="F3366" s="10" t="str">
        <f>OrderList!K3366</f>
        <v>PLANT03</v>
      </c>
      <c r="G3366" s="10">
        <f>OrderList!J3366</f>
        <v>1675662</v>
      </c>
      <c r="H3366" s="10">
        <f>OrderList!M3366</f>
        <v>1232</v>
      </c>
      <c r="I3366" s="10">
        <f>OrderList!N3366</f>
        <v>8.84</v>
      </c>
      <c r="O3366" s="10">
        <f>COUNTIF(FreightRates!$A$2:$A$1541,C3366)</f>
        <v>39</v>
      </c>
      <c r="Q3366" s="10">
        <f>COUNTIFS(FreightRates!$A$2:$A$1541,C3366,FreightRates!$B$2:$B$1541,B3366,FreightRates!$C$2:$C$1541,E3366)</f>
        <v>20</v>
      </c>
      <c r="T3366">
        <f>COUNTIFS(FreightRates!$A$2:$A$1541,C3366,FreightRates!$B$2:$B$1541,B3366,FreightRates!$C$2:$C$1541,E3366,FreightRates!$F$2:$F$1541,D3366,FreightRates!$D$2:$D$1541,"&lt;="&amp;I3366,FreightRates!$E$2:$E$1541,"&gt;="&amp;I3366)</f>
        <v>2</v>
      </c>
    </row>
    <row r="3367" spans="1:20" x14ac:dyDescent="0.25">
      <c r="A3367" s="10">
        <f>OrderList!A3367</f>
        <v>1447266920.7</v>
      </c>
      <c r="B3367" s="10" t="str">
        <f>OrderList!C3367</f>
        <v>PORT04</v>
      </c>
      <c r="C3367" s="10" t="str">
        <f>OrderList!D3367</f>
        <v>V444_0</v>
      </c>
      <c r="D3367" s="10" t="str">
        <f>OrderList!F3367</f>
        <v>DTP</v>
      </c>
      <c r="E3367" s="10" t="str">
        <f>OrderList!L3367</f>
        <v>PORT09</v>
      </c>
      <c r="F3367" s="10" t="str">
        <f>OrderList!K3367</f>
        <v>PLANT03</v>
      </c>
      <c r="G3367" s="10">
        <f>OrderList!J3367</f>
        <v>1675670</v>
      </c>
      <c r="H3367" s="10">
        <f>OrderList!M3367</f>
        <v>746</v>
      </c>
      <c r="I3367" s="10">
        <f>OrderList!N3367</f>
        <v>4.42</v>
      </c>
      <c r="O3367" s="10">
        <f>COUNTIF(FreightRates!$A$2:$A$1541,C3367)</f>
        <v>39</v>
      </c>
      <c r="Q3367" s="10">
        <f>COUNTIFS(FreightRates!$A$2:$A$1541,C3367,FreightRates!$B$2:$B$1541,B3367,FreightRates!$C$2:$C$1541,E3367)</f>
        <v>20</v>
      </c>
      <c r="T3367">
        <f>COUNTIFS(FreightRates!$A$2:$A$1541,C3367,FreightRates!$B$2:$B$1541,B3367,FreightRates!$C$2:$C$1541,E3367,FreightRates!$F$2:$F$1541,D3367,FreightRates!$D$2:$D$1541,"&lt;="&amp;I3367,FreightRates!$E$2:$E$1541,"&gt;="&amp;I3367)</f>
        <v>2</v>
      </c>
    </row>
    <row r="3368" spans="1:20" x14ac:dyDescent="0.25">
      <c r="A3368" s="10">
        <f>OrderList!A3368</f>
        <v>1447374424.7</v>
      </c>
      <c r="B3368" s="10" t="str">
        <f>OrderList!C3368</f>
        <v>PORT04</v>
      </c>
      <c r="C3368" s="10" t="str">
        <f>OrderList!D3368</f>
        <v>V444_0</v>
      </c>
      <c r="D3368" s="10" t="str">
        <f>OrderList!F3368</f>
        <v>DTP</v>
      </c>
      <c r="E3368" s="10" t="str">
        <f>OrderList!L3368</f>
        <v>PORT09</v>
      </c>
      <c r="F3368" s="10" t="str">
        <f>OrderList!K3368</f>
        <v>PLANT03</v>
      </c>
      <c r="G3368" s="10">
        <f>OrderList!J3368</f>
        <v>1675670</v>
      </c>
      <c r="H3368" s="10">
        <f>OrderList!M3368</f>
        <v>815</v>
      </c>
      <c r="I3368" s="10">
        <f>OrderList!N3368</f>
        <v>4.54</v>
      </c>
      <c r="O3368" s="10">
        <f>COUNTIF(FreightRates!$A$2:$A$1541,C3368)</f>
        <v>39</v>
      </c>
      <c r="Q3368" s="10">
        <f>COUNTIFS(FreightRates!$A$2:$A$1541,C3368,FreightRates!$B$2:$B$1541,B3368,FreightRates!$C$2:$C$1541,E3368)</f>
        <v>20</v>
      </c>
      <c r="T3368">
        <f>COUNTIFS(FreightRates!$A$2:$A$1541,C3368,FreightRates!$B$2:$B$1541,B3368,FreightRates!$C$2:$C$1541,E3368,FreightRates!$F$2:$F$1541,D3368,FreightRates!$D$2:$D$1541,"&lt;="&amp;I3368,FreightRates!$E$2:$E$1541,"&gt;="&amp;I3368)</f>
        <v>2</v>
      </c>
    </row>
    <row r="3369" spans="1:20" x14ac:dyDescent="0.25">
      <c r="A3369" s="10">
        <f>OrderList!A3369</f>
        <v>1447209405.7</v>
      </c>
      <c r="B3369" s="10" t="str">
        <f>OrderList!C3369</f>
        <v>PORT04</v>
      </c>
      <c r="C3369" s="10" t="str">
        <f>OrderList!D3369</f>
        <v>V444_0</v>
      </c>
      <c r="D3369" s="10" t="str">
        <f>OrderList!F3369</f>
        <v>DTP</v>
      </c>
      <c r="E3369" s="10" t="str">
        <f>OrderList!L3369</f>
        <v>PORT09</v>
      </c>
      <c r="F3369" s="10" t="str">
        <f>OrderList!K3369</f>
        <v>PLANT03</v>
      </c>
      <c r="G3369" s="10">
        <f>OrderList!J3369</f>
        <v>1675662</v>
      </c>
      <c r="H3369" s="10">
        <f>OrderList!M3369</f>
        <v>2514</v>
      </c>
      <c r="I3369" s="10">
        <f>OrderList!N3369</f>
        <v>22</v>
      </c>
      <c r="O3369" s="10">
        <f>COUNTIF(FreightRates!$A$2:$A$1541,C3369)</f>
        <v>39</v>
      </c>
      <c r="Q3369" s="10">
        <f>COUNTIFS(FreightRates!$A$2:$A$1541,C3369,FreightRates!$B$2:$B$1541,B3369,FreightRates!$C$2:$C$1541,E3369)</f>
        <v>20</v>
      </c>
      <c r="T3369">
        <f>COUNTIFS(FreightRates!$A$2:$A$1541,C3369,FreightRates!$B$2:$B$1541,B3369,FreightRates!$C$2:$C$1541,E3369,FreightRates!$F$2:$F$1541,D3369,FreightRates!$D$2:$D$1541,"&lt;="&amp;I3369,FreightRates!$E$2:$E$1541,"&gt;="&amp;I3369)</f>
        <v>2</v>
      </c>
    </row>
    <row r="3370" spans="1:20" x14ac:dyDescent="0.25">
      <c r="A3370" s="10">
        <f>OrderList!A3370</f>
        <v>1447343600.7</v>
      </c>
      <c r="B3370" s="10" t="str">
        <f>OrderList!C3370</f>
        <v>PORT04</v>
      </c>
      <c r="C3370" s="10" t="str">
        <f>OrderList!D3370</f>
        <v>V444_0</v>
      </c>
      <c r="D3370" s="10" t="str">
        <f>OrderList!F3370</f>
        <v>DTP</v>
      </c>
      <c r="E3370" s="10" t="str">
        <f>OrderList!L3370</f>
        <v>PORT09</v>
      </c>
      <c r="F3370" s="10" t="str">
        <f>OrderList!K3370</f>
        <v>PLANT03</v>
      </c>
      <c r="G3370" s="10">
        <f>OrderList!J3370</f>
        <v>1675662</v>
      </c>
      <c r="H3370" s="10">
        <f>OrderList!M3370</f>
        <v>1321</v>
      </c>
      <c r="I3370" s="10">
        <f>OrderList!N3370</f>
        <v>9.08</v>
      </c>
      <c r="O3370" s="10">
        <f>COUNTIF(FreightRates!$A$2:$A$1541,C3370)</f>
        <v>39</v>
      </c>
      <c r="Q3370" s="10">
        <f>COUNTIFS(FreightRates!$A$2:$A$1541,C3370,FreightRates!$B$2:$B$1541,B3370,FreightRates!$C$2:$C$1541,E3370)</f>
        <v>20</v>
      </c>
      <c r="T3370">
        <f>COUNTIFS(FreightRates!$A$2:$A$1541,C3370,FreightRates!$B$2:$B$1541,B3370,FreightRates!$C$2:$C$1541,E3370,FreightRates!$F$2:$F$1541,D3370,FreightRates!$D$2:$D$1541,"&lt;="&amp;I3370,FreightRates!$E$2:$E$1541,"&gt;="&amp;I3370)</f>
        <v>2</v>
      </c>
    </row>
    <row r="3371" spans="1:20" x14ac:dyDescent="0.25">
      <c r="A3371" s="10">
        <f>OrderList!A3371</f>
        <v>1447227071.7</v>
      </c>
      <c r="B3371" s="10" t="str">
        <f>OrderList!C3371</f>
        <v>PORT04</v>
      </c>
      <c r="C3371" s="10" t="str">
        <f>OrderList!D3371</f>
        <v>V444_0</v>
      </c>
      <c r="D3371" s="10" t="str">
        <f>OrderList!F3371</f>
        <v>DTP</v>
      </c>
      <c r="E3371" s="10" t="str">
        <f>OrderList!L3371</f>
        <v>PORT09</v>
      </c>
      <c r="F3371" s="10" t="str">
        <f>OrderList!K3371</f>
        <v>PLANT03</v>
      </c>
      <c r="G3371" s="10">
        <f>OrderList!J3371</f>
        <v>1675662</v>
      </c>
      <c r="H3371" s="10">
        <f>OrderList!M3371</f>
        <v>1272</v>
      </c>
      <c r="I3371" s="10">
        <f>OrderList!N3371</f>
        <v>9</v>
      </c>
      <c r="O3371" s="10">
        <f>COUNTIF(FreightRates!$A$2:$A$1541,C3371)</f>
        <v>39</v>
      </c>
      <c r="Q3371" s="10">
        <f>COUNTIFS(FreightRates!$A$2:$A$1541,C3371,FreightRates!$B$2:$B$1541,B3371,FreightRates!$C$2:$C$1541,E3371)</f>
        <v>20</v>
      </c>
      <c r="T3371">
        <f>COUNTIFS(FreightRates!$A$2:$A$1541,C3371,FreightRates!$B$2:$B$1541,B3371,FreightRates!$C$2:$C$1541,E3371,FreightRates!$F$2:$F$1541,D3371,FreightRates!$D$2:$D$1541,"&lt;="&amp;I3371,FreightRates!$E$2:$E$1541,"&gt;="&amp;I3371)</f>
        <v>2</v>
      </c>
    </row>
    <row r="3372" spans="1:20" x14ac:dyDescent="0.25">
      <c r="A3372" s="10">
        <f>OrderList!A3372</f>
        <v>1447339212.7</v>
      </c>
      <c r="B3372" s="10" t="str">
        <f>OrderList!C3372</f>
        <v>PORT04</v>
      </c>
      <c r="C3372" s="10" t="str">
        <f>OrderList!D3372</f>
        <v>V444_0</v>
      </c>
      <c r="D3372" s="10" t="str">
        <f>OrderList!F3372</f>
        <v>DTP</v>
      </c>
      <c r="E3372" s="10" t="str">
        <f>OrderList!L3372</f>
        <v>PORT09</v>
      </c>
      <c r="F3372" s="10" t="str">
        <f>OrderList!K3372</f>
        <v>PLANT03</v>
      </c>
      <c r="G3372" s="10">
        <f>OrderList!J3372</f>
        <v>1675670</v>
      </c>
      <c r="H3372" s="10">
        <f>OrderList!M3372</f>
        <v>1306</v>
      </c>
      <c r="I3372" s="10">
        <f>OrderList!N3372</f>
        <v>8.92</v>
      </c>
      <c r="O3372" s="10">
        <f>COUNTIF(FreightRates!$A$2:$A$1541,C3372)</f>
        <v>39</v>
      </c>
      <c r="Q3372" s="10">
        <f>COUNTIFS(FreightRates!$A$2:$A$1541,C3372,FreightRates!$B$2:$B$1541,B3372,FreightRates!$C$2:$C$1541,E3372)</f>
        <v>20</v>
      </c>
      <c r="T3372">
        <f>COUNTIFS(FreightRates!$A$2:$A$1541,C3372,FreightRates!$B$2:$B$1541,B3372,FreightRates!$C$2:$C$1541,E3372,FreightRates!$F$2:$F$1541,D3372,FreightRates!$D$2:$D$1541,"&lt;="&amp;I3372,FreightRates!$E$2:$E$1541,"&gt;="&amp;I3372)</f>
        <v>2</v>
      </c>
    </row>
    <row r="3373" spans="1:20" x14ac:dyDescent="0.25">
      <c r="A3373" s="10">
        <f>OrderList!A3373</f>
        <v>1447156559.7</v>
      </c>
      <c r="B3373" s="10" t="str">
        <f>OrderList!C3373</f>
        <v>PORT04</v>
      </c>
      <c r="C3373" s="10" t="str">
        <f>OrderList!D3373</f>
        <v>V444_0</v>
      </c>
      <c r="D3373" s="10" t="str">
        <f>OrderList!F3373</f>
        <v>DTP</v>
      </c>
      <c r="E3373" s="10" t="str">
        <f>OrderList!L3373</f>
        <v>PORT09</v>
      </c>
      <c r="F3373" s="10" t="str">
        <f>OrderList!K3373</f>
        <v>PLANT03</v>
      </c>
      <c r="G3373" s="10">
        <f>OrderList!J3373</f>
        <v>1675615</v>
      </c>
      <c r="H3373" s="10">
        <f>OrderList!M3373</f>
        <v>640</v>
      </c>
      <c r="I3373" s="10">
        <f>OrderList!N3373</f>
        <v>3.5381479209135738</v>
      </c>
      <c r="O3373" s="10">
        <f>COUNTIF(FreightRates!$A$2:$A$1541,C3373)</f>
        <v>39</v>
      </c>
      <c r="Q3373" s="10">
        <f>COUNTIFS(FreightRates!$A$2:$A$1541,C3373,FreightRates!$B$2:$B$1541,B3373,FreightRates!$C$2:$C$1541,E3373)</f>
        <v>20</v>
      </c>
      <c r="T3373">
        <f>COUNTIFS(FreightRates!$A$2:$A$1541,C3373,FreightRates!$B$2:$B$1541,B3373,FreightRates!$C$2:$C$1541,E3373,FreightRates!$F$2:$F$1541,D3373,FreightRates!$D$2:$D$1541,"&lt;="&amp;I3373,FreightRates!$E$2:$E$1541,"&gt;="&amp;I3373)</f>
        <v>2</v>
      </c>
    </row>
    <row r="3374" spans="1:20" x14ac:dyDescent="0.25">
      <c r="A3374" s="10">
        <f>OrderList!A3374</f>
        <v>1447275631.7</v>
      </c>
      <c r="B3374" s="10" t="str">
        <f>OrderList!C3374</f>
        <v>PORT04</v>
      </c>
      <c r="C3374" s="10" t="str">
        <f>OrderList!D3374</f>
        <v>V444_0</v>
      </c>
      <c r="D3374" s="10" t="str">
        <f>OrderList!F3374</f>
        <v>DTP</v>
      </c>
      <c r="E3374" s="10" t="str">
        <f>OrderList!L3374</f>
        <v>PORT09</v>
      </c>
      <c r="F3374" s="10" t="str">
        <f>OrderList!K3374</f>
        <v>PLANT03</v>
      </c>
      <c r="G3374" s="10">
        <f>OrderList!J3374</f>
        <v>1675662</v>
      </c>
      <c r="H3374" s="10">
        <f>OrderList!M3374</f>
        <v>938</v>
      </c>
      <c r="I3374" s="10">
        <f>OrderList!N3374</f>
        <v>5.18</v>
      </c>
      <c r="O3374" s="10">
        <f>COUNTIF(FreightRates!$A$2:$A$1541,C3374)</f>
        <v>39</v>
      </c>
      <c r="Q3374" s="10">
        <f>COUNTIFS(FreightRates!$A$2:$A$1541,C3374,FreightRates!$B$2:$B$1541,B3374,FreightRates!$C$2:$C$1541,E3374)</f>
        <v>20</v>
      </c>
      <c r="T3374">
        <f>COUNTIFS(FreightRates!$A$2:$A$1541,C3374,FreightRates!$B$2:$B$1541,B3374,FreightRates!$C$2:$C$1541,E3374,FreightRates!$F$2:$F$1541,D3374,FreightRates!$D$2:$D$1541,"&lt;="&amp;I3374,FreightRates!$E$2:$E$1541,"&gt;="&amp;I3374)</f>
        <v>2</v>
      </c>
    </row>
    <row r="3375" spans="1:20" x14ac:dyDescent="0.25">
      <c r="A3375" s="10">
        <f>OrderList!A3375</f>
        <v>1447146536.7</v>
      </c>
      <c r="B3375" s="10" t="str">
        <f>OrderList!C3375</f>
        <v>PORT04</v>
      </c>
      <c r="C3375" s="10" t="str">
        <f>OrderList!D3375</f>
        <v>V444_0</v>
      </c>
      <c r="D3375" s="10" t="str">
        <f>OrderList!F3375</f>
        <v>DTP</v>
      </c>
      <c r="E3375" s="10" t="str">
        <f>OrderList!L3375</f>
        <v>PORT09</v>
      </c>
      <c r="F3375" s="10" t="str">
        <f>OrderList!K3375</f>
        <v>PLANT03</v>
      </c>
      <c r="G3375" s="10">
        <f>OrderList!J3375</f>
        <v>1675615</v>
      </c>
      <c r="H3375" s="10">
        <f>OrderList!M3375</f>
        <v>925</v>
      </c>
      <c r="I3375" s="10">
        <f>OrderList!N3375</f>
        <v>4.96</v>
      </c>
      <c r="O3375" s="10">
        <f>COUNTIF(FreightRates!$A$2:$A$1541,C3375)</f>
        <v>39</v>
      </c>
      <c r="Q3375" s="10">
        <f>COUNTIFS(FreightRates!$A$2:$A$1541,C3375,FreightRates!$B$2:$B$1541,B3375,FreightRates!$C$2:$C$1541,E3375)</f>
        <v>20</v>
      </c>
      <c r="T3375">
        <f>COUNTIFS(FreightRates!$A$2:$A$1541,C3375,FreightRates!$B$2:$B$1541,B3375,FreightRates!$C$2:$C$1541,E3375,FreightRates!$F$2:$F$1541,D3375,FreightRates!$D$2:$D$1541,"&lt;="&amp;I3375,FreightRates!$E$2:$E$1541,"&gt;="&amp;I3375)</f>
        <v>2</v>
      </c>
    </row>
    <row r="3376" spans="1:20" x14ac:dyDescent="0.25">
      <c r="A3376" s="10">
        <f>OrderList!A3376</f>
        <v>1447238315.7</v>
      </c>
      <c r="B3376" s="10" t="str">
        <f>OrderList!C3376</f>
        <v>PORT04</v>
      </c>
      <c r="C3376" s="10" t="str">
        <f>OrderList!D3376</f>
        <v>V444_0</v>
      </c>
      <c r="D3376" s="10" t="str">
        <f>OrderList!F3376</f>
        <v>DTP</v>
      </c>
      <c r="E3376" s="10" t="str">
        <f>OrderList!L3376</f>
        <v>PORT09</v>
      </c>
      <c r="F3376" s="10" t="str">
        <f>OrderList!K3376</f>
        <v>PLANT03</v>
      </c>
      <c r="G3376" s="10">
        <f>OrderList!J3376</f>
        <v>1675662</v>
      </c>
      <c r="H3376" s="10">
        <f>OrderList!M3376</f>
        <v>1785</v>
      </c>
      <c r="I3376" s="10">
        <f>OrderList!N3376</f>
        <v>11.74</v>
      </c>
      <c r="O3376" s="10">
        <f>COUNTIF(FreightRates!$A$2:$A$1541,C3376)</f>
        <v>39</v>
      </c>
      <c r="Q3376" s="10">
        <f>COUNTIFS(FreightRates!$A$2:$A$1541,C3376,FreightRates!$B$2:$B$1541,B3376,FreightRates!$C$2:$C$1541,E3376)</f>
        <v>20</v>
      </c>
      <c r="T3376">
        <f>COUNTIFS(FreightRates!$A$2:$A$1541,C3376,FreightRates!$B$2:$B$1541,B3376,FreightRates!$C$2:$C$1541,E3376,FreightRates!$F$2:$F$1541,D3376,FreightRates!$D$2:$D$1541,"&lt;="&amp;I3376,FreightRates!$E$2:$E$1541,"&gt;="&amp;I3376)</f>
        <v>2</v>
      </c>
    </row>
    <row r="3377" spans="1:20" x14ac:dyDescent="0.25">
      <c r="A3377" s="10">
        <f>OrderList!A3377</f>
        <v>1447150691.7</v>
      </c>
      <c r="B3377" s="10" t="str">
        <f>OrderList!C3377</f>
        <v>PORT04</v>
      </c>
      <c r="C3377" s="10" t="str">
        <f>OrderList!D3377</f>
        <v>V444_0</v>
      </c>
      <c r="D3377" s="10" t="str">
        <f>OrderList!F3377</f>
        <v>DTP</v>
      </c>
      <c r="E3377" s="10" t="str">
        <f>OrderList!L3377</f>
        <v>PORT09</v>
      </c>
      <c r="F3377" s="10" t="str">
        <f>OrderList!K3377</f>
        <v>PLANT03</v>
      </c>
      <c r="G3377" s="10">
        <f>OrderList!J3377</f>
        <v>1675615</v>
      </c>
      <c r="H3377" s="10">
        <f>OrderList!M3377</f>
        <v>3279</v>
      </c>
      <c r="I3377" s="10">
        <f>OrderList!N3377</f>
        <v>21.24</v>
      </c>
      <c r="O3377" s="10">
        <f>COUNTIF(FreightRates!$A$2:$A$1541,C3377)</f>
        <v>39</v>
      </c>
      <c r="Q3377" s="10">
        <f>COUNTIFS(FreightRates!$A$2:$A$1541,C3377,FreightRates!$B$2:$B$1541,B3377,FreightRates!$C$2:$C$1541,E3377)</f>
        <v>20</v>
      </c>
      <c r="T3377">
        <f>COUNTIFS(FreightRates!$A$2:$A$1541,C3377,FreightRates!$B$2:$B$1541,B3377,FreightRates!$C$2:$C$1541,E3377,FreightRates!$F$2:$F$1541,D3377,FreightRates!$D$2:$D$1541,"&lt;="&amp;I3377,FreightRates!$E$2:$E$1541,"&gt;="&amp;I3377)</f>
        <v>2</v>
      </c>
    </row>
    <row r="3378" spans="1:20" x14ac:dyDescent="0.25">
      <c r="A3378" s="10">
        <f>OrderList!A3378</f>
        <v>1447310434.7</v>
      </c>
      <c r="B3378" s="10" t="str">
        <f>OrderList!C3378</f>
        <v>PORT04</v>
      </c>
      <c r="C3378" s="10" t="str">
        <f>OrderList!D3378</f>
        <v>V444_0</v>
      </c>
      <c r="D3378" s="10" t="str">
        <f>OrderList!F3378</f>
        <v>DTP</v>
      </c>
      <c r="E3378" s="10" t="str">
        <f>OrderList!L3378</f>
        <v>PORT09</v>
      </c>
      <c r="F3378" s="10" t="str">
        <f>OrderList!K3378</f>
        <v>PLANT03</v>
      </c>
      <c r="G3378" s="10">
        <f>OrderList!J3378</f>
        <v>1675655</v>
      </c>
      <c r="H3378" s="10">
        <f>OrderList!M3378</f>
        <v>326</v>
      </c>
      <c r="I3378" s="10">
        <f>OrderList!N3378</f>
        <v>0.13667448064020687</v>
      </c>
      <c r="O3378" s="10">
        <f>COUNTIF(FreightRates!$A$2:$A$1541,C3378)</f>
        <v>39</v>
      </c>
      <c r="Q3378" s="10">
        <f>COUNTIFS(FreightRates!$A$2:$A$1541,C3378,FreightRates!$B$2:$B$1541,B3378,FreightRates!$C$2:$C$1541,E3378)</f>
        <v>20</v>
      </c>
      <c r="T3378">
        <f>COUNTIFS(FreightRates!$A$2:$A$1541,C3378,FreightRates!$B$2:$B$1541,B3378,FreightRates!$C$2:$C$1541,E3378,FreightRates!$F$2:$F$1541,D3378,FreightRates!$D$2:$D$1541,"&lt;="&amp;I3378,FreightRates!$E$2:$E$1541,"&gt;="&amp;I3378)</f>
        <v>2</v>
      </c>
    </row>
    <row r="3379" spans="1:20" x14ac:dyDescent="0.25">
      <c r="A3379" s="10">
        <f>OrderList!A3379</f>
        <v>1447339210.7</v>
      </c>
      <c r="B3379" s="10" t="str">
        <f>OrderList!C3379</f>
        <v>PORT04</v>
      </c>
      <c r="C3379" s="10" t="str">
        <f>OrderList!D3379</f>
        <v>V444_0</v>
      </c>
      <c r="D3379" s="10" t="str">
        <f>OrderList!F3379</f>
        <v>DTP</v>
      </c>
      <c r="E3379" s="10" t="str">
        <f>OrderList!L3379</f>
        <v>PORT09</v>
      </c>
      <c r="F3379" s="10" t="str">
        <f>OrderList!K3379</f>
        <v>PLANT03</v>
      </c>
      <c r="G3379" s="10">
        <f>OrderList!J3379</f>
        <v>1675655</v>
      </c>
      <c r="H3379" s="10">
        <f>OrderList!M3379</f>
        <v>302</v>
      </c>
      <c r="I3379" s="10">
        <f>OrderList!N3379</f>
        <v>0.19362218090695973</v>
      </c>
      <c r="O3379" s="10">
        <f>COUNTIF(FreightRates!$A$2:$A$1541,C3379)</f>
        <v>39</v>
      </c>
      <c r="Q3379" s="10">
        <f>COUNTIFS(FreightRates!$A$2:$A$1541,C3379,FreightRates!$B$2:$B$1541,B3379,FreightRates!$C$2:$C$1541,E3379)</f>
        <v>20</v>
      </c>
      <c r="T3379">
        <f>COUNTIFS(FreightRates!$A$2:$A$1541,C3379,FreightRates!$B$2:$B$1541,B3379,FreightRates!$C$2:$C$1541,E3379,FreightRates!$F$2:$F$1541,D3379,FreightRates!$D$2:$D$1541,"&lt;="&amp;I3379,FreightRates!$E$2:$E$1541,"&gt;="&amp;I3379)</f>
        <v>2</v>
      </c>
    </row>
    <row r="3380" spans="1:20" x14ac:dyDescent="0.25">
      <c r="A3380" s="10">
        <f>OrderList!A3380</f>
        <v>1447361238.7</v>
      </c>
      <c r="B3380" s="10" t="str">
        <f>OrderList!C3380</f>
        <v>PORT04</v>
      </c>
      <c r="C3380" s="10" t="str">
        <f>OrderList!D3380</f>
        <v>V444_0</v>
      </c>
      <c r="D3380" s="10" t="str">
        <f>OrderList!F3380</f>
        <v>DTP</v>
      </c>
      <c r="E3380" s="10" t="str">
        <f>OrderList!L3380</f>
        <v>PORT09</v>
      </c>
      <c r="F3380" s="10" t="str">
        <f>OrderList!K3380</f>
        <v>PLANT03</v>
      </c>
      <c r="G3380" s="10">
        <f>OrderList!J3380</f>
        <v>1675655</v>
      </c>
      <c r="H3380" s="10">
        <f>OrderList!M3380</f>
        <v>463</v>
      </c>
      <c r="I3380" s="10">
        <f>OrderList!N3380</f>
        <v>2.0501172096031031</v>
      </c>
      <c r="O3380" s="10">
        <f>COUNTIF(FreightRates!$A$2:$A$1541,C3380)</f>
        <v>39</v>
      </c>
      <c r="Q3380" s="10">
        <f>COUNTIFS(FreightRates!$A$2:$A$1541,C3380,FreightRates!$B$2:$B$1541,B3380,FreightRates!$C$2:$C$1541,E3380)</f>
        <v>20</v>
      </c>
      <c r="T3380">
        <f>COUNTIFS(FreightRates!$A$2:$A$1541,C3380,FreightRates!$B$2:$B$1541,B3380,FreightRates!$C$2:$C$1541,E3380,FreightRates!$F$2:$F$1541,D3380,FreightRates!$D$2:$D$1541,"&lt;="&amp;I3380,FreightRates!$E$2:$E$1541,"&gt;="&amp;I3380)</f>
        <v>2</v>
      </c>
    </row>
    <row r="3381" spans="1:20" x14ac:dyDescent="0.25">
      <c r="A3381" s="10">
        <f>OrderList!A3381</f>
        <v>1447227069.7</v>
      </c>
      <c r="B3381" s="10" t="str">
        <f>OrderList!C3381</f>
        <v>PORT04</v>
      </c>
      <c r="C3381" s="10" t="str">
        <f>OrderList!D3381</f>
        <v>V444_0</v>
      </c>
      <c r="D3381" s="10" t="str">
        <f>OrderList!F3381</f>
        <v>DTP</v>
      </c>
      <c r="E3381" s="10" t="str">
        <f>OrderList!L3381</f>
        <v>PORT09</v>
      </c>
      <c r="F3381" s="10" t="str">
        <f>OrderList!K3381</f>
        <v>PLANT03</v>
      </c>
      <c r="G3381" s="10">
        <f>OrderList!J3381</f>
        <v>1675654</v>
      </c>
      <c r="H3381" s="10">
        <f>OrderList!M3381</f>
        <v>1310</v>
      </c>
      <c r="I3381" s="10">
        <f>OrderList!N3381</f>
        <v>9.4515516149461689</v>
      </c>
      <c r="O3381" s="10">
        <f>COUNTIF(FreightRates!$A$2:$A$1541,C3381)</f>
        <v>39</v>
      </c>
      <c r="Q3381" s="10">
        <f>COUNTIFS(FreightRates!$A$2:$A$1541,C3381,FreightRates!$B$2:$B$1541,B3381,FreightRates!$C$2:$C$1541,E3381)</f>
        <v>20</v>
      </c>
      <c r="T3381">
        <f>COUNTIFS(FreightRates!$A$2:$A$1541,C3381,FreightRates!$B$2:$B$1541,B3381,FreightRates!$C$2:$C$1541,E3381,FreightRates!$F$2:$F$1541,D3381,FreightRates!$D$2:$D$1541,"&lt;="&amp;I3381,FreightRates!$E$2:$E$1541,"&gt;="&amp;I3381)</f>
        <v>2</v>
      </c>
    </row>
    <row r="3382" spans="1:20" x14ac:dyDescent="0.25">
      <c r="A3382" s="10">
        <f>OrderList!A3382</f>
        <v>1447360777.7</v>
      </c>
      <c r="B3382" s="10" t="str">
        <f>OrderList!C3382</f>
        <v>PORT04</v>
      </c>
      <c r="C3382" s="10" t="str">
        <f>OrderList!D3382</f>
        <v>V444_0</v>
      </c>
      <c r="D3382" s="10" t="str">
        <f>OrderList!F3382</f>
        <v>DTP</v>
      </c>
      <c r="E3382" s="10" t="str">
        <f>OrderList!L3382</f>
        <v>PORT09</v>
      </c>
      <c r="F3382" s="10" t="str">
        <f>OrderList!K3382</f>
        <v>PLANT03</v>
      </c>
      <c r="G3382" s="10">
        <f>OrderList!J3382</f>
        <v>1675654</v>
      </c>
      <c r="H3382" s="10">
        <f>OrderList!M3382</f>
        <v>1746</v>
      </c>
      <c r="I3382" s="10">
        <f>OrderList!N3382</f>
        <v>15.177327422419253</v>
      </c>
      <c r="O3382" s="10">
        <f>COUNTIF(FreightRates!$A$2:$A$1541,C3382)</f>
        <v>39</v>
      </c>
      <c r="Q3382" s="10">
        <f>COUNTIFS(FreightRates!$A$2:$A$1541,C3382,FreightRates!$B$2:$B$1541,B3382,FreightRates!$C$2:$C$1541,E3382)</f>
        <v>20</v>
      </c>
      <c r="T3382">
        <f>COUNTIFS(FreightRates!$A$2:$A$1541,C3382,FreightRates!$B$2:$B$1541,B3382,FreightRates!$C$2:$C$1541,E3382,FreightRates!$F$2:$F$1541,D3382,FreightRates!$D$2:$D$1541,"&lt;="&amp;I3382,FreightRates!$E$2:$E$1541,"&gt;="&amp;I3382)</f>
        <v>2</v>
      </c>
    </row>
    <row r="3383" spans="1:20" x14ac:dyDescent="0.25">
      <c r="A3383" s="10">
        <f>OrderList!A3383</f>
        <v>1447283677.7</v>
      </c>
      <c r="B3383" s="10" t="str">
        <f>OrderList!C3383</f>
        <v>PORT04</v>
      </c>
      <c r="C3383" s="10" t="str">
        <f>OrderList!D3383</f>
        <v>V444_0</v>
      </c>
      <c r="D3383" s="10" t="str">
        <f>OrderList!F3383</f>
        <v>DTP</v>
      </c>
      <c r="E3383" s="10" t="str">
        <f>OrderList!L3383</f>
        <v>PORT09</v>
      </c>
      <c r="F3383" s="10" t="str">
        <f>OrderList!K3383</f>
        <v>PLANT03</v>
      </c>
      <c r="G3383" s="10">
        <f>OrderList!J3383</f>
        <v>1675654</v>
      </c>
      <c r="H3383" s="10">
        <f>OrderList!M3383</f>
        <v>1320</v>
      </c>
      <c r="I3383" s="10">
        <f>OrderList!N3383</f>
        <v>8.98</v>
      </c>
      <c r="O3383" s="10">
        <f>COUNTIF(FreightRates!$A$2:$A$1541,C3383)</f>
        <v>39</v>
      </c>
      <c r="Q3383" s="10">
        <f>COUNTIFS(FreightRates!$A$2:$A$1541,C3383,FreightRates!$B$2:$B$1541,B3383,FreightRates!$C$2:$C$1541,E3383)</f>
        <v>20</v>
      </c>
      <c r="T3383">
        <f>COUNTIFS(FreightRates!$A$2:$A$1541,C3383,FreightRates!$B$2:$B$1541,B3383,FreightRates!$C$2:$C$1541,E3383,FreightRates!$F$2:$F$1541,D3383,FreightRates!$D$2:$D$1541,"&lt;="&amp;I3383,FreightRates!$E$2:$E$1541,"&gt;="&amp;I3383)</f>
        <v>2</v>
      </c>
    </row>
    <row r="3384" spans="1:20" x14ac:dyDescent="0.25">
      <c r="A3384" s="10">
        <f>OrderList!A3384</f>
        <v>1447209404.7</v>
      </c>
      <c r="B3384" s="10" t="str">
        <f>OrderList!C3384</f>
        <v>PORT04</v>
      </c>
      <c r="C3384" s="10" t="str">
        <f>OrderList!D3384</f>
        <v>V444_0</v>
      </c>
      <c r="D3384" s="10" t="str">
        <f>OrderList!F3384</f>
        <v>DTP</v>
      </c>
      <c r="E3384" s="10" t="str">
        <f>OrderList!L3384</f>
        <v>PORT09</v>
      </c>
      <c r="F3384" s="10" t="str">
        <f>OrderList!K3384</f>
        <v>PLANT03</v>
      </c>
      <c r="G3384" s="10">
        <f>OrderList!J3384</f>
        <v>1675654</v>
      </c>
      <c r="H3384" s="10">
        <f>OrderList!M3384</f>
        <v>1252</v>
      </c>
      <c r="I3384" s="10">
        <f>OrderList!N3384</f>
        <v>8.86</v>
      </c>
      <c r="O3384" s="10">
        <f>COUNTIF(FreightRates!$A$2:$A$1541,C3384)</f>
        <v>39</v>
      </c>
      <c r="Q3384" s="10">
        <f>COUNTIFS(FreightRates!$A$2:$A$1541,C3384,FreightRates!$B$2:$B$1541,B3384,FreightRates!$C$2:$C$1541,E3384)</f>
        <v>20</v>
      </c>
      <c r="T3384">
        <f>COUNTIFS(FreightRates!$A$2:$A$1541,C3384,FreightRates!$B$2:$B$1541,B3384,FreightRates!$C$2:$C$1541,E3384,FreightRates!$F$2:$F$1541,D3384,FreightRates!$D$2:$D$1541,"&lt;="&amp;I3384,FreightRates!$E$2:$E$1541,"&gt;="&amp;I3384)</f>
        <v>2</v>
      </c>
    </row>
    <row r="3385" spans="1:20" x14ac:dyDescent="0.25">
      <c r="A3385" s="10">
        <f>OrderList!A3385</f>
        <v>1447302723.7</v>
      </c>
      <c r="B3385" s="10" t="str">
        <f>OrderList!C3385</f>
        <v>PORT04</v>
      </c>
      <c r="C3385" s="10" t="str">
        <f>OrderList!D3385</f>
        <v>V444_0</v>
      </c>
      <c r="D3385" s="10" t="str">
        <f>OrderList!F3385</f>
        <v>DTP</v>
      </c>
      <c r="E3385" s="10" t="str">
        <f>OrderList!L3385</f>
        <v>PORT09</v>
      </c>
      <c r="F3385" s="10" t="str">
        <f>OrderList!K3385</f>
        <v>PLANT03</v>
      </c>
      <c r="G3385" s="10">
        <f>OrderList!J3385</f>
        <v>1675654</v>
      </c>
      <c r="H3385" s="10">
        <f>OrderList!M3385</f>
        <v>1266</v>
      </c>
      <c r="I3385" s="10">
        <f>OrderList!N3385</f>
        <v>8.82</v>
      </c>
      <c r="O3385" s="10">
        <f>COUNTIF(FreightRates!$A$2:$A$1541,C3385)</f>
        <v>39</v>
      </c>
      <c r="Q3385" s="10">
        <f>COUNTIFS(FreightRates!$A$2:$A$1541,C3385,FreightRates!$B$2:$B$1541,B3385,FreightRates!$C$2:$C$1541,E3385)</f>
        <v>20</v>
      </c>
      <c r="T3385">
        <f>COUNTIFS(FreightRates!$A$2:$A$1541,C3385,FreightRates!$B$2:$B$1541,B3385,FreightRates!$C$2:$C$1541,E3385,FreightRates!$F$2:$F$1541,D3385,FreightRates!$D$2:$D$1541,"&lt;="&amp;I3385,FreightRates!$E$2:$E$1541,"&gt;="&amp;I3385)</f>
        <v>2</v>
      </c>
    </row>
    <row r="3386" spans="1:20" x14ac:dyDescent="0.25">
      <c r="A3386" s="10">
        <f>OrderList!A3386</f>
        <v>1447191644.7</v>
      </c>
      <c r="B3386" s="10" t="str">
        <f>OrderList!C3386</f>
        <v>PORT04</v>
      </c>
      <c r="C3386" s="10" t="str">
        <f>OrderList!D3386</f>
        <v>V444_0</v>
      </c>
      <c r="D3386" s="10" t="str">
        <f>OrderList!F3386</f>
        <v>DTP</v>
      </c>
      <c r="E3386" s="10" t="str">
        <f>OrderList!L3386</f>
        <v>PORT09</v>
      </c>
      <c r="F3386" s="10" t="str">
        <f>OrderList!K3386</f>
        <v>PLANT03</v>
      </c>
      <c r="G3386" s="10">
        <f>OrderList!J3386</f>
        <v>1675654</v>
      </c>
      <c r="H3386" s="10">
        <f>OrderList!M3386</f>
        <v>1320</v>
      </c>
      <c r="I3386" s="10">
        <f>OrderList!N3386</f>
        <v>8.2799999999999994</v>
      </c>
      <c r="O3386" s="10">
        <f>COUNTIF(FreightRates!$A$2:$A$1541,C3386)</f>
        <v>39</v>
      </c>
      <c r="Q3386" s="10">
        <f>COUNTIFS(FreightRates!$A$2:$A$1541,C3386,FreightRates!$B$2:$B$1541,B3386,FreightRates!$C$2:$C$1541,E3386)</f>
        <v>20</v>
      </c>
      <c r="T3386">
        <f>COUNTIFS(FreightRates!$A$2:$A$1541,C3386,FreightRates!$B$2:$B$1541,B3386,FreightRates!$C$2:$C$1541,E3386,FreightRates!$F$2:$F$1541,D3386,FreightRates!$D$2:$D$1541,"&lt;="&amp;I3386,FreightRates!$E$2:$E$1541,"&gt;="&amp;I3386)</f>
        <v>2</v>
      </c>
    </row>
    <row r="3387" spans="1:20" x14ac:dyDescent="0.25">
      <c r="A3387" s="10">
        <f>OrderList!A3387</f>
        <v>1447411050.7</v>
      </c>
      <c r="B3387" s="10" t="str">
        <f>OrderList!C3387</f>
        <v>PORT04</v>
      </c>
      <c r="C3387" s="10" t="str">
        <f>OrderList!D3387</f>
        <v>V444_0</v>
      </c>
      <c r="D3387" s="10" t="str">
        <f>OrderList!F3387</f>
        <v>DTP</v>
      </c>
      <c r="E3387" s="10" t="str">
        <f>OrderList!L3387</f>
        <v>PORT09</v>
      </c>
      <c r="F3387" s="10" t="str">
        <f>OrderList!K3387</f>
        <v>PLANT03</v>
      </c>
      <c r="G3387" s="10">
        <f>OrderList!J3387</f>
        <v>1675654</v>
      </c>
      <c r="H3387" s="10">
        <f>OrderList!M3387</f>
        <v>2318</v>
      </c>
      <c r="I3387" s="10">
        <f>OrderList!N3387</f>
        <v>16.12</v>
      </c>
      <c r="O3387" s="10">
        <f>COUNTIF(FreightRates!$A$2:$A$1541,C3387)</f>
        <v>39</v>
      </c>
      <c r="Q3387" s="10">
        <f>COUNTIFS(FreightRates!$A$2:$A$1541,C3387,FreightRates!$B$2:$B$1541,B3387,FreightRates!$C$2:$C$1541,E3387)</f>
        <v>20</v>
      </c>
      <c r="T3387">
        <f>COUNTIFS(FreightRates!$A$2:$A$1541,C3387,FreightRates!$B$2:$B$1541,B3387,FreightRates!$C$2:$C$1541,E3387,FreightRates!$F$2:$F$1541,D3387,FreightRates!$D$2:$D$1541,"&lt;="&amp;I3387,FreightRates!$E$2:$E$1541,"&gt;="&amp;I3387)</f>
        <v>2</v>
      </c>
    </row>
    <row r="3388" spans="1:20" x14ac:dyDescent="0.25">
      <c r="A3388" s="10">
        <f>OrderList!A3388</f>
        <v>1447360776.7</v>
      </c>
      <c r="B3388" s="10" t="str">
        <f>OrderList!C3388</f>
        <v>PORT04</v>
      </c>
      <c r="C3388" s="10" t="str">
        <f>OrderList!D3388</f>
        <v>V444_0</v>
      </c>
      <c r="D3388" s="10" t="str">
        <f>OrderList!F3388</f>
        <v>DTP</v>
      </c>
      <c r="E3388" s="10" t="str">
        <f>OrderList!L3388</f>
        <v>PORT09</v>
      </c>
      <c r="F3388" s="10" t="str">
        <f>OrderList!K3388</f>
        <v>PLANT03</v>
      </c>
      <c r="G3388" s="10">
        <f>OrderList!J3388</f>
        <v>1675654</v>
      </c>
      <c r="H3388" s="10">
        <f>OrderList!M3388</f>
        <v>1758</v>
      </c>
      <c r="I3388" s="10">
        <f>OrderList!N3388</f>
        <v>12.88</v>
      </c>
      <c r="O3388" s="10">
        <f>COUNTIF(FreightRates!$A$2:$A$1541,C3388)</f>
        <v>39</v>
      </c>
      <c r="Q3388" s="10">
        <f>COUNTIFS(FreightRates!$A$2:$A$1541,C3388,FreightRates!$B$2:$B$1541,B3388,FreightRates!$C$2:$C$1541,E3388)</f>
        <v>20</v>
      </c>
      <c r="T3388">
        <f>COUNTIFS(FreightRates!$A$2:$A$1541,C3388,FreightRates!$B$2:$B$1541,B3388,FreightRates!$C$2:$C$1541,E3388,FreightRates!$F$2:$F$1541,D3388,FreightRates!$D$2:$D$1541,"&lt;="&amp;I3388,FreightRates!$E$2:$E$1541,"&gt;="&amp;I3388)</f>
        <v>2</v>
      </c>
    </row>
    <row r="3389" spans="1:20" x14ac:dyDescent="0.25">
      <c r="A3389" s="10">
        <f>OrderList!A3389</f>
        <v>1447229528.7</v>
      </c>
      <c r="B3389" s="10" t="str">
        <f>OrderList!C3389</f>
        <v>PORT04</v>
      </c>
      <c r="C3389" s="10" t="str">
        <f>OrderList!D3389</f>
        <v>V444_0</v>
      </c>
      <c r="D3389" s="10" t="str">
        <f>OrderList!F3389</f>
        <v>DTP</v>
      </c>
      <c r="E3389" s="10" t="str">
        <f>OrderList!L3389</f>
        <v>PORT09</v>
      </c>
      <c r="F3389" s="10" t="str">
        <f>OrderList!K3389</f>
        <v>PLANT03</v>
      </c>
      <c r="G3389" s="10">
        <f>OrderList!J3389</f>
        <v>1675654</v>
      </c>
      <c r="H3389" s="10">
        <f>OrderList!M3389</f>
        <v>3293</v>
      </c>
      <c r="I3389" s="10">
        <f>OrderList!N3389</f>
        <v>21.28</v>
      </c>
      <c r="O3389" s="10">
        <f>COUNTIF(FreightRates!$A$2:$A$1541,C3389)</f>
        <v>39</v>
      </c>
      <c r="Q3389" s="10">
        <f>COUNTIFS(FreightRates!$A$2:$A$1541,C3389,FreightRates!$B$2:$B$1541,B3389,FreightRates!$C$2:$C$1541,E3389)</f>
        <v>20</v>
      </c>
      <c r="T3389">
        <f>COUNTIFS(FreightRates!$A$2:$A$1541,C3389,FreightRates!$B$2:$B$1541,B3389,FreightRates!$C$2:$C$1541,E3389,FreightRates!$F$2:$F$1541,D3389,FreightRates!$D$2:$D$1541,"&lt;="&amp;I3389,FreightRates!$E$2:$E$1541,"&gt;="&amp;I3389)</f>
        <v>2</v>
      </c>
    </row>
    <row r="3390" spans="1:20" x14ac:dyDescent="0.25">
      <c r="A3390" s="10">
        <f>OrderList!A3390</f>
        <v>1447215328.7</v>
      </c>
      <c r="B3390" s="10" t="str">
        <f>OrderList!C3390</f>
        <v>PORT04</v>
      </c>
      <c r="C3390" s="10" t="str">
        <f>OrderList!D3390</f>
        <v>V444_0</v>
      </c>
      <c r="D3390" s="10" t="str">
        <f>OrderList!F3390</f>
        <v>DTP</v>
      </c>
      <c r="E3390" s="10" t="str">
        <f>OrderList!L3390</f>
        <v>PORT09</v>
      </c>
      <c r="F3390" s="10" t="str">
        <f>OrderList!K3390</f>
        <v>PLANT03</v>
      </c>
      <c r="G3390" s="10">
        <f>OrderList!J3390</f>
        <v>1696074</v>
      </c>
      <c r="H3390" s="10">
        <f>OrderList!M3390</f>
        <v>347</v>
      </c>
      <c r="I3390" s="10">
        <f>OrderList!N3390</f>
        <v>0.35516593686469367</v>
      </c>
      <c r="O3390" s="10">
        <f>COUNTIF(FreightRates!$A$2:$A$1541,C3390)</f>
        <v>39</v>
      </c>
      <c r="Q3390" s="10">
        <f>COUNTIFS(FreightRates!$A$2:$A$1541,C3390,FreightRates!$B$2:$B$1541,B3390,FreightRates!$C$2:$C$1541,E3390)</f>
        <v>20</v>
      </c>
      <c r="T3390">
        <f>COUNTIFS(FreightRates!$A$2:$A$1541,C3390,FreightRates!$B$2:$B$1541,B3390,FreightRates!$C$2:$C$1541,E3390,FreightRates!$F$2:$F$1541,D3390,FreightRates!$D$2:$D$1541,"&lt;="&amp;I3390,FreightRates!$E$2:$E$1541,"&gt;="&amp;I3390)</f>
        <v>2</v>
      </c>
    </row>
    <row r="3391" spans="1:20" x14ac:dyDescent="0.25">
      <c r="A3391" s="10">
        <f>OrderList!A3391</f>
        <v>1447160944.7</v>
      </c>
      <c r="B3391" s="10" t="str">
        <f>OrderList!C3391</f>
        <v>PORT04</v>
      </c>
      <c r="C3391" s="10" t="str">
        <f>OrderList!D3391</f>
        <v>V444_0</v>
      </c>
      <c r="D3391" s="10" t="str">
        <f>OrderList!F3391</f>
        <v>DTP</v>
      </c>
      <c r="E3391" s="10" t="str">
        <f>OrderList!L3391</f>
        <v>PORT09</v>
      </c>
      <c r="F3391" s="10" t="str">
        <f>OrderList!K3391</f>
        <v>PLANT03</v>
      </c>
      <c r="G3391" s="10">
        <f>OrderList!J3391</f>
        <v>1696074</v>
      </c>
      <c r="H3391" s="10">
        <f>OrderList!M3391</f>
        <v>411</v>
      </c>
      <c r="I3391" s="10">
        <f>OrderList!N3391</f>
        <v>0.88791484216173422</v>
      </c>
      <c r="O3391" s="10">
        <f>COUNTIF(FreightRates!$A$2:$A$1541,C3391)</f>
        <v>39</v>
      </c>
      <c r="Q3391" s="10">
        <f>COUNTIFS(FreightRates!$A$2:$A$1541,C3391,FreightRates!$B$2:$B$1541,B3391,FreightRates!$C$2:$C$1541,E3391)</f>
        <v>20</v>
      </c>
      <c r="T3391">
        <f>COUNTIFS(FreightRates!$A$2:$A$1541,C3391,FreightRates!$B$2:$B$1541,B3391,FreightRates!$C$2:$C$1541,E3391,FreightRates!$F$2:$F$1541,D3391,FreightRates!$D$2:$D$1541,"&lt;="&amp;I3391,FreightRates!$E$2:$E$1541,"&gt;="&amp;I3391)</f>
        <v>2</v>
      </c>
    </row>
    <row r="3392" spans="1:20" x14ac:dyDescent="0.25">
      <c r="A3392" s="10">
        <f>OrderList!A3392</f>
        <v>1447220930.7</v>
      </c>
      <c r="B3392" s="10" t="str">
        <f>OrderList!C3392</f>
        <v>PORT04</v>
      </c>
      <c r="C3392" s="10" t="str">
        <f>OrderList!D3392</f>
        <v>V444_0</v>
      </c>
      <c r="D3392" s="10" t="str">
        <f>OrderList!F3392</f>
        <v>DTP</v>
      </c>
      <c r="E3392" s="10" t="str">
        <f>OrderList!L3392</f>
        <v>PORT09</v>
      </c>
      <c r="F3392" s="10" t="str">
        <f>OrderList!K3392</f>
        <v>PLANT03</v>
      </c>
      <c r="G3392" s="10">
        <f>OrderList!J3392</f>
        <v>1696074</v>
      </c>
      <c r="H3392" s="10">
        <f>OrderList!M3392</f>
        <v>512</v>
      </c>
      <c r="I3392" s="10">
        <f>OrderList!N3392</f>
        <v>1.8646211685396417</v>
      </c>
      <c r="O3392" s="10">
        <f>COUNTIF(FreightRates!$A$2:$A$1541,C3392)</f>
        <v>39</v>
      </c>
      <c r="Q3392" s="10">
        <f>COUNTIFS(FreightRates!$A$2:$A$1541,C3392,FreightRates!$B$2:$B$1541,B3392,FreightRates!$C$2:$C$1541,E3392)</f>
        <v>20</v>
      </c>
      <c r="T3392">
        <f>COUNTIFS(FreightRates!$A$2:$A$1541,C3392,FreightRates!$B$2:$B$1541,B3392,FreightRates!$C$2:$C$1541,E3392,FreightRates!$F$2:$F$1541,D3392,FreightRates!$D$2:$D$1541,"&lt;="&amp;I3392,FreightRates!$E$2:$E$1541,"&gt;="&amp;I3392)</f>
        <v>2</v>
      </c>
    </row>
    <row r="3393" spans="1:20" x14ac:dyDescent="0.25">
      <c r="A3393" s="10">
        <f>OrderList!A3393</f>
        <v>1447367895.7</v>
      </c>
      <c r="B3393" s="10" t="str">
        <f>OrderList!C3393</f>
        <v>PORT04</v>
      </c>
      <c r="C3393" s="10" t="str">
        <f>OrderList!D3393</f>
        <v>V444_0</v>
      </c>
      <c r="D3393" s="10" t="str">
        <f>OrderList!F3393</f>
        <v>DTP</v>
      </c>
      <c r="E3393" s="10" t="str">
        <f>OrderList!L3393</f>
        <v>PORT09</v>
      </c>
      <c r="F3393" s="10" t="str">
        <f>OrderList!K3393</f>
        <v>PLANT03</v>
      </c>
      <c r="G3393" s="10">
        <f>OrderList!J3393</f>
        <v>1696074</v>
      </c>
      <c r="H3393" s="10">
        <f>OrderList!M3393</f>
        <v>497</v>
      </c>
      <c r="I3393" s="10">
        <f>OrderList!N3393</f>
        <v>1.7758296843234684</v>
      </c>
      <c r="O3393" s="10">
        <f>COUNTIF(FreightRates!$A$2:$A$1541,C3393)</f>
        <v>39</v>
      </c>
      <c r="Q3393" s="10">
        <f>COUNTIFS(FreightRates!$A$2:$A$1541,C3393,FreightRates!$B$2:$B$1541,B3393,FreightRates!$C$2:$C$1541,E3393)</f>
        <v>20</v>
      </c>
      <c r="T3393">
        <f>COUNTIFS(FreightRates!$A$2:$A$1541,C3393,FreightRates!$B$2:$B$1541,B3393,FreightRates!$C$2:$C$1541,E3393,FreightRates!$F$2:$F$1541,D3393,FreightRates!$D$2:$D$1541,"&lt;="&amp;I3393,FreightRates!$E$2:$E$1541,"&gt;="&amp;I3393)</f>
        <v>2</v>
      </c>
    </row>
    <row r="3394" spans="1:20" x14ac:dyDescent="0.25">
      <c r="A3394" s="10">
        <f>OrderList!A3394</f>
        <v>1447215327.7</v>
      </c>
      <c r="B3394" s="10" t="str">
        <f>OrderList!C3394</f>
        <v>PORT04</v>
      </c>
      <c r="C3394" s="10" t="str">
        <f>OrderList!D3394</f>
        <v>V444_0</v>
      </c>
      <c r="D3394" s="10" t="str">
        <f>OrderList!F3394</f>
        <v>DTP</v>
      </c>
      <c r="E3394" s="10" t="str">
        <f>OrderList!L3394</f>
        <v>PORT09</v>
      </c>
      <c r="F3394" s="10" t="str">
        <f>OrderList!K3394</f>
        <v>PLANT03</v>
      </c>
      <c r="G3394" s="10">
        <f>OrderList!J3394</f>
        <v>1696075</v>
      </c>
      <c r="H3394" s="10">
        <f>OrderList!M3394</f>
        <v>285</v>
      </c>
      <c r="I3394" s="10">
        <f>OrderList!N3394</f>
        <v>1.1657028724235024E-2</v>
      </c>
      <c r="O3394" s="10">
        <f>COUNTIF(FreightRates!$A$2:$A$1541,C3394)</f>
        <v>39</v>
      </c>
      <c r="Q3394" s="10">
        <f>COUNTIFS(FreightRates!$A$2:$A$1541,C3394,FreightRates!$B$2:$B$1541,B3394,FreightRates!$C$2:$C$1541,E3394)</f>
        <v>20</v>
      </c>
      <c r="T3394">
        <f>COUNTIFS(FreightRates!$A$2:$A$1541,C3394,FreightRates!$B$2:$B$1541,B3394,FreightRates!$C$2:$C$1541,E3394,FreightRates!$F$2:$F$1541,D3394,FreightRates!$D$2:$D$1541,"&lt;="&amp;I3394,FreightRates!$E$2:$E$1541,"&gt;="&amp;I3394)</f>
        <v>2</v>
      </c>
    </row>
    <row r="3395" spans="1:20" x14ac:dyDescent="0.25">
      <c r="A3395" s="10">
        <f>OrderList!A3395</f>
        <v>1447158078.7</v>
      </c>
      <c r="B3395" s="10" t="str">
        <f>OrderList!C3395</f>
        <v>PORT04</v>
      </c>
      <c r="C3395" s="10" t="str">
        <f>OrderList!D3395</f>
        <v>V444_0</v>
      </c>
      <c r="D3395" s="10" t="str">
        <f>OrderList!F3395</f>
        <v>DTP</v>
      </c>
      <c r="E3395" s="10" t="str">
        <f>OrderList!L3395</f>
        <v>PORT09</v>
      </c>
      <c r="F3395" s="10" t="str">
        <f>OrderList!K3395</f>
        <v>PLANT03</v>
      </c>
      <c r="G3395" s="10">
        <f>OrderList!J3395</f>
        <v>1696075</v>
      </c>
      <c r="H3395" s="10">
        <f>OrderList!M3395</f>
        <v>283</v>
      </c>
      <c r="I3395" s="10">
        <f>OrderList!N3395</f>
        <v>5.8285143621175123E-2</v>
      </c>
      <c r="O3395" s="10">
        <f>COUNTIF(FreightRates!$A$2:$A$1541,C3395)</f>
        <v>39</v>
      </c>
      <c r="Q3395" s="10">
        <f>COUNTIFS(FreightRates!$A$2:$A$1541,C3395,FreightRates!$B$2:$B$1541,B3395,FreightRates!$C$2:$C$1541,E3395)</f>
        <v>20</v>
      </c>
      <c r="T3395">
        <f>COUNTIFS(FreightRates!$A$2:$A$1541,C3395,FreightRates!$B$2:$B$1541,B3395,FreightRates!$C$2:$C$1541,E3395,FreightRates!$F$2:$F$1541,D3395,FreightRates!$D$2:$D$1541,"&lt;="&amp;I3395,FreightRates!$E$2:$E$1541,"&gt;="&amp;I3395)</f>
        <v>2</v>
      </c>
    </row>
    <row r="3396" spans="1:20" x14ac:dyDescent="0.25">
      <c r="A3396" s="10">
        <f>OrderList!A3396</f>
        <v>1447155210.7</v>
      </c>
      <c r="B3396" s="10" t="str">
        <f>OrderList!C3396</f>
        <v>PORT04</v>
      </c>
      <c r="C3396" s="10" t="str">
        <f>OrderList!D3396</f>
        <v>V444_0</v>
      </c>
      <c r="D3396" s="10" t="str">
        <f>OrderList!F3396</f>
        <v>DTP</v>
      </c>
      <c r="E3396" s="10" t="str">
        <f>OrderList!L3396</f>
        <v>PORT09</v>
      </c>
      <c r="F3396" s="10" t="str">
        <f>OrderList!K3396</f>
        <v>PLANT03</v>
      </c>
      <c r="G3396" s="10">
        <f>OrderList!J3396</f>
        <v>1696075</v>
      </c>
      <c r="H3396" s="10">
        <f>OrderList!M3396</f>
        <v>325</v>
      </c>
      <c r="I3396" s="10">
        <f>OrderList!N3396</f>
        <v>4.6628114896940097E-2</v>
      </c>
      <c r="O3396" s="10">
        <f>COUNTIF(FreightRates!$A$2:$A$1541,C3396)</f>
        <v>39</v>
      </c>
      <c r="Q3396" s="10">
        <f>COUNTIFS(FreightRates!$A$2:$A$1541,C3396,FreightRates!$B$2:$B$1541,B3396,FreightRates!$C$2:$C$1541,E3396)</f>
        <v>20</v>
      </c>
      <c r="T3396">
        <f>COUNTIFS(FreightRates!$A$2:$A$1541,C3396,FreightRates!$B$2:$B$1541,B3396,FreightRates!$C$2:$C$1541,E3396,FreightRates!$F$2:$F$1541,D3396,FreightRates!$D$2:$D$1541,"&lt;="&amp;I3396,FreightRates!$E$2:$E$1541,"&gt;="&amp;I3396)</f>
        <v>2</v>
      </c>
    </row>
    <row r="3397" spans="1:20" x14ac:dyDescent="0.25">
      <c r="A3397" s="10">
        <f>OrderList!A3397</f>
        <v>1447289406.7</v>
      </c>
      <c r="B3397" s="10" t="str">
        <f>OrderList!C3397</f>
        <v>PORT04</v>
      </c>
      <c r="C3397" s="10" t="str">
        <f>OrderList!D3397</f>
        <v>V444_0</v>
      </c>
      <c r="D3397" s="10" t="str">
        <f>OrderList!F3397</f>
        <v>DTP</v>
      </c>
      <c r="E3397" s="10" t="str">
        <f>OrderList!L3397</f>
        <v>PORT09</v>
      </c>
      <c r="F3397" s="10" t="str">
        <f>OrderList!K3397</f>
        <v>PLANT03</v>
      </c>
      <c r="G3397" s="10">
        <f>OrderList!J3397</f>
        <v>1695345</v>
      </c>
      <c r="H3397" s="10">
        <f>OrderList!M3397</f>
        <v>3050</v>
      </c>
      <c r="I3397" s="10">
        <f>OrderList!N3397</f>
        <v>11.561363228301037</v>
      </c>
      <c r="O3397" s="10">
        <f>COUNTIF(FreightRates!$A$2:$A$1541,C3397)</f>
        <v>39</v>
      </c>
      <c r="Q3397" s="10">
        <f>COUNTIFS(FreightRates!$A$2:$A$1541,C3397,FreightRates!$B$2:$B$1541,B3397,FreightRates!$C$2:$C$1541,E3397)</f>
        <v>20</v>
      </c>
      <c r="T3397">
        <f>COUNTIFS(FreightRates!$A$2:$A$1541,C3397,FreightRates!$B$2:$B$1541,B3397,FreightRates!$C$2:$C$1541,E3397,FreightRates!$F$2:$F$1541,D3397,FreightRates!$D$2:$D$1541,"&lt;="&amp;I3397,FreightRates!$E$2:$E$1541,"&gt;="&amp;I3397)</f>
        <v>2</v>
      </c>
    </row>
    <row r="3398" spans="1:20" x14ac:dyDescent="0.25">
      <c r="A3398" s="10">
        <f>OrderList!A3398</f>
        <v>1447211450.7</v>
      </c>
      <c r="B3398" s="10" t="str">
        <f>OrderList!C3398</f>
        <v>PORT04</v>
      </c>
      <c r="C3398" s="10" t="str">
        <f>OrderList!D3398</f>
        <v>V444_0</v>
      </c>
      <c r="D3398" s="10" t="str">
        <f>OrderList!F3398</f>
        <v>DTP</v>
      </c>
      <c r="E3398" s="10" t="str">
        <f>OrderList!L3398</f>
        <v>PORT09</v>
      </c>
      <c r="F3398" s="10" t="str">
        <f>OrderList!K3398</f>
        <v>PLANT03</v>
      </c>
      <c r="G3398" s="10">
        <f>OrderList!J3398</f>
        <v>1695348</v>
      </c>
      <c r="H3398" s="10">
        <f>OrderList!M3398</f>
        <v>592</v>
      </c>
      <c r="I3398" s="10">
        <f>OrderList!N3398</f>
        <v>1.0556681699858814</v>
      </c>
      <c r="O3398" s="10">
        <f>COUNTIF(FreightRates!$A$2:$A$1541,C3398)</f>
        <v>39</v>
      </c>
      <c r="Q3398" s="10">
        <f>COUNTIFS(FreightRates!$A$2:$A$1541,C3398,FreightRates!$B$2:$B$1541,B3398,FreightRates!$C$2:$C$1541,E3398)</f>
        <v>20</v>
      </c>
      <c r="T3398">
        <f>COUNTIFS(FreightRates!$A$2:$A$1541,C3398,FreightRates!$B$2:$B$1541,B3398,FreightRates!$C$2:$C$1541,E3398,FreightRates!$F$2:$F$1541,D3398,FreightRates!$D$2:$D$1541,"&lt;="&amp;I3398,FreightRates!$E$2:$E$1541,"&gt;="&amp;I3398)</f>
        <v>2</v>
      </c>
    </row>
    <row r="3399" spans="1:20" x14ac:dyDescent="0.25">
      <c r="A3399" s="10">
        <f>OrderList!A3399</f>
        <v>1447212524.7</v>
      </c>
      <c r="B3399" s="10" t="str">
        <f>OrderList!C3399</f>
        <v>PORT04</v>
      </c>
      <c r="C3399" s="10" t="str">
        <f>OrderList!D3399</f>
        <v>V444_0</v>
      </c>
      <c r="D3399" s="10" t="str">
        <f>OrderList!F3399</f>
        <v>DTP</v>
      </c>
      <c r="E3399" s="10" t="str">
        <f>OrderList!L3399</f>
        <v>PORT09</v>
      </c>
      <c r="F3399" s="10" t="str">
        <f>OrderList!K3399</f>
        <v>PLANT03</v>
      </c>
      <c r="G3399" s="10">
        <f>OrderList!J3399</f>
        <v>1695348</v>
      </c>
      <c r="H3399" s="10">
        <f>OrderList!M3399</f>
        <v>1229</v>
      </c>
      <c r="I3399" s="10">
        <f>OrderList!N3399</f>
        <v>3.167004509957644</v>
      </c>
      <c r="O3399" s="10">
        <f>COUNTIF(FreightRates!$A$2:$A$1541,C3399)</f>
        <v>39</v>
      </c>
      <c r="Q3399" s="10">
        <f>COUNTIFS(FreightRates!$A$2:$A$1541,C3399,FreightRates!$B$2:$B$1541,B3399,FreightRates!$C$2:$C$1541,E3399)</f>
        <v>20</v>
      </c>
      <c r="T3399">
        <f>COUNTIFS(FreightRates!$A$2:$A$1541,C3399,FreightRates!$B$2:$B$1541,B3399,FreightRates!$C$2:$C$1541,E3399,FreightRates!$F$2:$F$1541,D3399,FreightRates!$D$2:$D$1541,"&lt;="&amp;I3399,FreightRates!$E$2:$E$1541,"&gt;="&amp;I3399)</f>
        <v>2</v>
      </c>
    </row>
    <row r="3400" spans="1:20" x14ac:dyDescent="0.25">
      <c r="A3400" s="10">
        <f>OrderList!A3400</f>
        <v>1447309551.7</v>
      </c>
      <c r="B3400" s="10" t="str">
        <f>OrderList!C3400</f>
        <v>PORT04</v>
      </c>
      <c r="C3400" s="10" t="str">
        <f>OrderList!D3400</f>
        <v>V444_0</v>
      </c>
      <c r="D3400" s="10" t="str">
        <f>OrderList!F3400</f>
        <v>DTP</v>
      </c>
      <c r="E3400" s="10" t="str">
        <f>OrderList!L3400</f>
        <v>PORT09</v>
      </c>
      <c r="F3400" s="10" t="str">
        <f>OrderList!K3400</f>
        <v>PLANT03</v>
      </c>
      <c r="G3400" s="10">
        <f>OrderList!J3400</f>
        <v>1660673</v>
      </c>
      <c r="H3400" s="10">
        <f>OrderList!M3400</f>
        <v>254</v>
      </c>
      <c r="I3400" s="10">
        <f>OrderList!N3400</f>
        <v>1.0979481744813155</v>
      </c>
      <c r="O3400" s="10">
        <f>COUNTIF(FreightRates!$A$2:$A$1541,C3400)</f>
        <v>39</v>
      </c>
      <c r="Q3400" s="10">
        <f>COUNTIFS(FreightRates!$A$2:$A$1541,C3400,FreightRates!$B$2:$B$1541,B3400,FreightRates!$C$2:$C$1541,E3400)</f>
        <v>20</v>
      </c>
      <c r="T3400">
        <f>COUNTIFS(FreightRates!$A$2:$A$1541,C3400,FreightRates!$B$2:$B$1541,B3400,FreightRates!$C$2:$C$1541,E3400,FreightRates!$F$2:$F$1541,D3400,FreightRates!$D$2:$D$1541,"&lt;="&amp;I3400,FreightRates!$E$2:$E$1541,"&gt;="&amp;I3400)</f>
        <v>2</v>
      </c>
    </row>
    <row r="3401" spans="1:20" x14ac:dyDescent="0.25">
      <c r="A3401" s="10">
        <f>OrderList!A3401</f>
        <v>1447305031.7</v>
      </c>
      <c r="B3401" s="10" t="str">
        <f>OrderList!C3401</f>
        <v>PORT04</v>
      </c>
      <c r="C3401" s="10" t="str">
        <f>OrderList!D3401</f>
        <v>V444_0</v>
      </c>
      <c r="D3401" s="10" t="str">
        <f>OrderList!F3401</f>
        <v>DTP</v>
      </c>
      <c r="E3401" s="10" t="str">
        <f>OrderList!L3401</f>
        <v>PORT09</v>
      </c>
      <c r="F3401" s="10" t="str">
        <f>OrderList!K3401</f>
        <v>PLANT03</v>
      </c>
      <c r="G3401" s="10">
        <f>OrderList!J3401</f>
        <v>1679638</v>
      </c>
      <c r="H3401" s="10">
        <f>OrderList!M3401</f>
        <v>270</v>
      </c>
      <c r="I3401" s="10">
        <f>OrderList!N3401</f>
        <v>3.3816620440376186E-2</v>
      </c>
      <c r="O3401" s="10">
        <f>COUNTIF(FreightRates!$A$2:$A$1541,C3401)</f>
        <v>39</v>
      </c>
      <c r="Q3401" s="10">
        <f>COUNTIFS(FreightRates!$A$2:$A$1541,C3401,FreightRates!$B$2:$B$1541,B3401,FreightRates!$C$2:$C$1541,E3401)</f>
        <v>20</v>
      </c>
      <c r="T3401">
        <f>COUNTIFS(FreightRates!$A$2:$A$1541,C3401,FreightRates!$B$2:$B$1541,B3401,FreightRates!$C$2:$C$1541,E3401,FreightRates!$F$2:$F$1541,D3401,FreightRates!$D$2:$D$1541,"&lt;="&amp;I3401,FreightRates!$E$2:$E$1541,"&gt;="&amp;I3401)</f>
        <v>2</v>
      </c>
    </row>
    <row r="3402" spans="1:20" x14ac:dyDescent="0.25">
      <c r="A3402" s="10">
        <f>OrderList!A3402</f>
        <v>1447367889.7</v>
      </c>
      <c r="B3402" s="10" t="str">
        <f>OrderList!C3402</f>
        <v>PORT04</v>
      </c>
      <c r="C3402" s="10" t="str">
        <f>OrderList!D3402</f>
        <v>V444_0</v>
      </c>
      <c r="D3402" s="10" t="str">
        <f>OrderList!F3402</f>
        <v>DTP</v>
      </c>
      <c r="E3402" s="10" t="str">
        <f>OrderList!L3402</f>
        <v>PORT09</v>
      </c>
      <c r="F3402" s="10" t="str">
        <f>OrderList!K3402</f>
        <v>PLANT03</v>
      </c>
      <c r="G3402" s="10">
        <f>OrderList!J3402</f>
        <v>1679638</v>
      </c>
      <c r="H3402" s="10">
        <f>OrderList!M3402</f>
        <v>452</v>
      </c>
      <c r="I3402" s="10">
        <f>OrderList!N3402</f>
        <v>0.50724930660564282</v>
      </c>
      <c r="O3402" s="10">
        <f>COUNTIF(FreightRates!$A$2:$A$1541,C3402)</f>
        <v>39</v>
      </c>
      <c r="Q3402" s="10">
        <f>COUNTIFS(FreightRates!$A$2:$A$1541,C3402,FreightRates!$B$2:$B$1541,B3402,FreightRates!$C$2:$C$1541,E3402)</f>
        <v>20</v>
      </c>
      <c r="T3402">
        <f>COUNTIFS(FreightRates!$A$2:$A$1541,C3402,FreightRates!$B$2:$B$1541,B3402,FreightRates!$C$2:$C$1541,E3402,FreightRates!$F$2:$F$1541,D3402,FreightRates!$D$2:$D$1541,"&lt;="&amp;I3402,FreightRates!$E$2:$E$1541,"&gt;="&amp;I3402)</f>
        <v>2</v>
      </c>
    </row>
    <row r="3403" spans="1:20" x14ac:dyDescent="0.25">
      <c r="A3403" s="10">
        <f>OrderList!A3403</f>
        <v>1447158071.7</v>
      </c>
      <c r="B3403" s="10" t="str">
        <f>OrderList!C3403</f>
        <v>PORT04</v>
      </c>
      <c r="C3403" s="10" t="str">
        <f>OrderList!D3403</f>
        <v>V444_0</v>
      </c>
      <c r="D3403" s="10" t="str">
        <f>OrderList!F3403</f>
        <v>DTP</v>
      </c>
      <c r="E3403" s="10" t="str">
        <f>OrderList!L3403</f>
        <v>PORT09</v>
      </c>
      <c r="F3403" s="10" t="str">
        <f>OrderList!K3403</f>
        <v>PLANT03</v>
      </c>
      <c r="G3403" s="10">
        <f>OrderList!J3403</f>
        <v>1679638</v>
      </c>
      <c r="H3403" s="10">
        <f>OrderList!M3403</f>
        <v>900</v>
      </c>
      <c r="I3403" s="10">
        <f>OrderList!N3403</f>
        <v>2.0289972264225713</v>
      </c>
      <c r="O3403" s="10">
        <f>COUNTIF(FreightRates!$A$2:$A$1541,C3403)</f>
        <v>39</v>
      </c>
      <c r="Q3403" s="10">
        <f>COUNTIFS(FreightRates!$A$2:$A$1541,C3403,FreightRates!$B$2:$B$1541,B3403,FreightRates!$C$2:$C$1541,E3403)</f>
        <v>20</v>
      </c>
      <c r="T3403">
        <f>COUNTIFS(FreightRates!$A$2:$A$1541,C3403,FreightRates!$B$2:$B$1541,B3403,FreightRates!$C$2:$C$1541,E3403,FreightRates!$F$2:$F$1541,D3403,FreightRates!$D$2:$D$1541,"&lt;="&amp;I3403,FreightRates!$E$2:$E$1541,"&gt;="&amp;I3403)</f>
        <v>2</v>
      </c>
    </row>
    <row r="3404" spans="1:20" x14ac:dyDescent="0.25">
      <c r="A3404" s="10">
        <f>OrderList!A3404</f>
        <v>1447215329.7</v>
      </c>
      <c r="B3404" s="10" t="str">
        <f>OrderList!C3404</f>
        <v>PORT04</v>
      </c>
      <c r="C3404" s="10" t="str">
        <f>OrderList!D3404</f>
        <v>V444_0</v>
      </c>
      <c r="D3404" s="10" t="str">
        <f>OrderList!F3404</f>
        <v>DTP</v>
      </c>
      <c r="E3404" s="10" t="str">
        <f>OrderList!L3404</f>
        <v>PORT09</v>
      </c>
      <c r="F3404" s="10" t="str">
        <f>OrderList!K3404</f>
        <v>PLANT03</v>
      </c>
      <c r="G3404" s="10">
        <f>OrderList!J3404</f>
        <v>1676853</v>
      </c>
      <c r="H3404" s="10">
        <f>OrderList!M3404</f>
        <v>348</v>
      </c>
      <c r="I3404" s="10">
        <f>OrderList!N3404</f>
        <v>0.264162544695483</v>
      </c>
      <c r="O3404" s="10">
        <f>COUNTIF(FreightRates!$A$2:$A$1541,C3404)</f>
        <v>39</v>
      </c>
      <c r="Q3404" s="10">
        <f>COUNTIFS(FreightRates!$A$2:$A$1541,C3404,FreightRates!$B$2:$B$1541,B3404,FreightRates!$C$2:$C$1541,E3404)</f>
        <v>20</v>
      </c>
      <c r="T3404">
        <f>COUNTIFS(FreightRates!$A$2:$A$1541,C3404,FreightRates!$B$2:$B$1541,B3404,FreightRates!$C$2:$C$1541,E3404,FreightRates!$F$2:$F$1541,D3404,FreightRates!$D$2:$D$1541,"&lt;="&amp;I3404,FreightRates!$E$2:$E$1541,"&gt;="&amp;I3404)</f>
        <v>2</v>
      </c>
    </row>
    <row r="3405" spans="1:20" x14ac:dyDescent="0.25">
      <c r="A3405" s="10">
        <f>OrderList!A3405</f>
        <v>1447312078.7</v>
      </c>
      <c r="B3405" s="10" t="str">
        <f>OrderList!C3405</f>
        <v>PORT04</v>
      </c>
      <c r="C3405" s="10" t="str">
        <f>OrderList!D3405</f>
        <v>V444_0</v>
      </c>
      <c r="D3405" s="10" t="str">
        <f>OrderList!F3405</f>
        <v>DTP</v>
      </c>
      <c r="E3405" s="10" t="str">
        <f>OrderList!L3405</f>
        <v>PORT09</v>
      </c>
      <c r="F3405" s="10" t="str">
        <f>OrderList!K3405</f>
        <v>PLANT03</v>
      </c>
      <c r="G3405" s="10">
        <f>OrderList!J3405</f>
        <v>1676853</v>
      </c>
      <c r="H3405" s="10">
        <f>OrderList!M3405</f>
        <v>437</v>
      </c>
      <c r="I3405" s="10">
        <f>OrderList!N3405</f>
        <v>0.52832508939096601</v>
      </c>
      <c r="O3405" s="10">
        <f>COUNTIF(FreightRates!$A$2:$A$1541,C3405)</f>
        <v>39</v>
      </c>
      <c r="Q3405" s="10">
        <f>COUNTIFS(FreightRates!$A$2:$A$1541,C3405,FreightRates!$B$2:$B$1541,B3405,FreightRates!$C$2:$C$1541,E3405)</f>
        <v>20</v>
      </c>
      <c r="T3405">
        <f>COUNTIFS(FreightRates!$A$2:$A$1541,C3405,FreightRates!$B$2:$B$1541,B3405,FreightRates!$C$2:$C$1541,E3405,FreightRates!$F$2:$F$1541,D3405,FreightRates!$D$2:$D$1541,"&lt;="&amp;I3405,FreightRates!$E$2:$E$1541,"&gt;="&amp;I3405)</f>
        <v>2</v>
      </c>
    </row>
    <row r="3406" spans="1:20" x14ac:dyDescent="0.25">
      <c r="A3406" s="10">
        <f>OrderList!A3406</f>
        <v>1447349623.7</v>
      </c>
      <c r="B3406" s="10" t="str">
        <f>OrderList!C3406</f>
        <v>PORT04</v>
      </c>
      <c r="C3406" s="10" t="str">
        <f>OrderList!D3406</f>
        <v>V444_0</v>
      </c>
      <c r="D3406" s="10" t="str">
        <f>OrderList!F3406</f>
        <v>DTP</v>
      </c>
      <c r="E3406" s="10" t="str">
        <f>OrderList!L3406</f>
        <v>PORT09</v>
      </c>
      <c r="F3406" s="10" t="str">
        <f>OrderList!K3406</f>
        <v>PLANT03</v>
      </c>
      <c r="G3406" s="10">
        <f>OrderList!J3406</f>
        <v>1676853</v>
      </c>
      <c r="H3406" s="10">
        <f>OrderList!M3406</f>
        <v>1323</v>
      </c>
      <c r="I3406" s="10">
        <f>OrderList!N3406</f>
        <v>2.6416254469548304</v>
      </c>
      <c r="O3406" s="10">
        <f>COUNTIF(FreightRates!$A$2:$A$1541,C3406)</f>
        <v>39</v>
      </c>
      <c r="Q3406" s="10">
        <f>COUNTIFS(FreightRates!$A$2:$A$1541,C3406,FreightRates!$B$2:$B$1541,B3406,FreightRates!$C$2:$C$1541,E3406)</f>
        <v>20</v>
      </c>
      <c r="T3406">
        <f>COUNTIFS(FreightRates!$A$2:$A$1541,C3406,FreightRates!$B$2:$B$1541,B3406,FreightRates!$C$2:$C$1541,E3406,FreightRates!$F$2:$F$1541,D3406,FreightRates!$D$2:$D$1541,"&lt;="&amp;I3406,FreightRates!$E$2:$E$1541,"&gt;="&amp;I3406)</f>
        <v>2</v>
      </c>
    </row>
    <row r="3407" spans="1:20" x14ac:dyDescent="0.25">
      <c r="A3407" s="10">
        <f>OrderList!A3407</f>
        <v>1447208162.7</v>
      </c>
      <c r="B3407" s="10" t="str">
        <f>OrderList!C3407</f>
        <v>PORT04</v>
      </c>
      <c r="C3407" s="10" t="str">
        <f>OrderList!D3407</f>
        <v>V444_0</v>
      </c>
      <c r="D3407" s="10" t="str">
        <f>OrderList!F3407</f>
        <v>DTP</v>
      </c>
      <c r="E3407" s="10" t="str">
        <f>OrderList!L3407</f>
        <v>PORT09</v>
      </c>
      <c r="F3407" s="10" t="str">
        <f>OrderList!K3407</f>
        <v>PLANT03</v>
      </c>
      <c r="G3407" s="10">
        <f>OrderList!J3407</f>
        <v>1676853</v>
      </c>
      <c r="H3407" s="10">
        <f>OrderList!M3407</f>
        <v>1326</v>
      </c>
      <c r="I3407" s="10">
        <f>OrderList!N3407</f>
        <v>2.6416254469548304</v>
      </c>
      <c r="O3407" s="10">
        <f>COUNTIF(FreightRates!$A$2:$A$1541,C3407)</f>
        <v>39</v>
      </c>
      <c r="Q3407" s="10">
        <f>COUNTIFS(FreightRates!$A$2:$A$1541,C3407,FreightRates!$B$2:$B$1541,B3407,FreightRates!$C$2:$C$1541,E3407)</f>
        <v>20</v>
      </c>
      <c r="T3407">
        <f>COUNTIFS(FreightRates!$A$2:$A$1541,C3407,FreightRates!$B$2:$B$1541,B3407,FreightRates!$C$2:$C$1541,E3407,FreightRates!$F$2:$F$1541,D3407,FreightRates!$D$2:$D$1541,"&lt;="&amp;I3407,FreightRates!$E$2:$E$1541,"&gt;="&amp;I3407)</f>
        <v>2</v>
      </c>
    </row>
    <row r="3408" spans="1:20" x14ac:dyDescent="0.25">
      <c r="A3408" s="10">
        <f>OrderList!A3408</f>
        <v>1447376344.7</v>
      </c>
      <c r="B3408" s="10" t="str">
        <f>OrderList!C3408</f>
        <v>PORT04</v>
      </c>
      <c r="C3408" s="10" t="str">
        <f>OrderList!D3408</f>
        <v>V444_0</v>
      </c>
      <c r="D3408" s="10" t="str">
        <f>OrderList!F3408</f>
        <v>DTP</v>
      </c>
      <c r="E3408" s="10" t="str">
        <f>OrderList!L3408</f>
        <v>PORT09</v>
      </c>
      <c r="F3408" s="10" t="str">
        <f>OrderList!K3408</f>
        <v>PLANT03</v>
      </c>
      <c r="G3408" s="10">
        <f>OrderList!J3408</f>
        <v>1676853</v>
      </c>
      <c r="H3408" s="10">
        <f>OrderList!M3408</f>
        <v>828</v>
      </c>
      <c r="I3408" s="10">
        <f>OrderList!N3408</f>
        <v>1.3208127234774152</v>
      </c>
      <c r="O3408" s="10">
        <f>COUNTIF(FreightRates!$A$2:$A$1541,C3408)</f>
        <v>39</v>
      </c>
      <c r="Q3408" s="10">
        <f>COUNTIFS(FreightRates!$A$2:$A$1541,C3408,FreightRates!$B$2:$B$1541,B3408,FreightRates!$C$2:$C$1541,E3408)</f>
        <v>20</v>
      </c>
      <c r="T3408">
        <f>COUNTIFS(FreightRates!$A$2:$A$1541,C3408,FreightRates!$B$2:$B$1541,B3408,FreightRates!$C$2:$C$1541,E3408,FreightRates!$F$2:$F$1541,D3408,FreightRates!$D$2:$D$1541,"&lt;="&amp;I3408,FreightRates!$E$2:$E$1541,"&gt;="&amp;I3408)</f>
        <v>2</v>
      </c>
    </row>
    <row r="3409" spans="1:20" x14ac:dyDescent="0.25">
      <c r="A3409" s="10">
        <f>OrderList!A3409</f>
        <v>1447178255.7</v>
      </c>
      <c r="B3409" s="10" t="str">
        <f>OrderList!C3409</f>
        <v>PORT04</v>
      </c>
      <c r="C3409" s="10" t="str">
        <f>OrderList!D3409</f>
        <v>V444_0</v>
      </c>
      <c r="D3409" s="10" t="str">
        <f>OrderList!F3409</f>
        <v>DTP</v>
      </c>
      <c r="E3409" s="10" t="str">
        <f>OrderList!L3409</f>
        <v>PORT09</v>
      </c>
      <c r="F3409" s="10" t="str">
        <f>OrderList!K3409</f>
        <v>PLANT03</v>
      </c>
      <c r="G3409" s="10">
        <f>OrderList!J3409</f>
        <v>1676853</v>
      </c>
      <c r="H3409" s="10">
        <f>OrderList!M3409</f>
        <v>741</v>
      </c>
      <c r="I3409" s="10">
        <f>OrderList!N3409</f>
        <v>1.3208127234774152</v>
      </c>
      <c r="O3409" s="10">
        <f>COUNTIF(FreightRates!$A$2:$A$1541,C3409)</f>
        <v>39</v>
      </c>
      <c r="Q3409" s="10">
        <f>COUNTIFS(FreightRates!$A$2:$A$1541,C3409,FreightRates!$B$2:$B$1541,B3409,FreightRates!$C$2:$C$1541,E3409)</f>
        <v>20</v>
      </c>
      <c r="T3409">
        <f>COUNTIFS(FreightRates!$A$2:$A$1541,C3409,FreightRates!$B$2:$B$1541,B3409,FreightRates!$C$2:$C$1541,E3409,FreightRates!$F$2:$F$1541,D3409,FreightRates!$D$2:$D$1541,"&lt;="&amp;I3409,FreightRates!$E$2:$E$1541,"&gt;="&amp;I3409)</f>
        <v>2</v>
      </c>
    </row>
    <row r="3410" spans="1:20" x14ac:dyDescent="0.25">
      <c r="A3410" s="10">
        <f>OrderList!A3410</f>
        <v>1447265596.7</v>
      </c>
      <c r="B3410" s="10" t="str">
        <f>OrderList!C3410</f>
        <v>PORT04</v>
      </c>
      <c r="C3410" s="10" t="str">
        <f>OrderList!D3410</f>
        <v>V444_0</v>
      </c>
      <c r="D3410" s="10" t="str">
        <f>OrderList!F3410</f>
        <v>DTP</v>
      </c>
      <c r="E3410" s="10" t="str">
        <f>OrderList!L3410</f>
        <v>PORT09</v>
      </c>
      <c r="F3410" s="10" t="str">
        <f>OrderList!K3410</f>
        <v>PLANT03</v>
      </c>
      <c r="G3410" s="10">
        <f>OrderList!J3410</f>
        <v>1676853</v>
      </c>
      <c r="H3410" s="10">
        <f>OrderList!M3410</f>
        <v>335</v>
      </c>
      <c r="I3410" s="10">
        <f>OrderList!N3410</f>
        <v>0.264162544695483</v>
      </c>
      <c r="O3410" s="10">
        <f>COUNTIF(FreightRates!$A$2:$A$1541,C3410)</f>
        <v>39</v>
      </c>
      <c r="Q3410" s="10">
        <f>COUNTIFS(FreightRates!$A$2:$A$1541,C3410,FreightRates!$B$2:$B$1541,B3410,FreightRates!$C$2:$C$1541,E3410)</f>
        <v>20</v>
      </c>
      <c r="T3410">
        <f>COUNTIFS(FreightRates!$A$2:$A$1541,C3410,FreightRates!$B$2:$B$1541,B3410,FreightRates!$C$2:$C$1541,E3410,FreightRates!$F$2:$F$1541,D3410,FreightRates!$D$2:$D$1541,"&lt;="&amp;I3410,FreightRates!$E$2:$E$1541,"&gt;="&amp;I3410)</f>
        <v>2</v>
      </c>
    </row>
    <row r="3411" spans="1:20" x14ac:dyDescent="0.25">
      <c r="A3411" s="10">
        <f>OrderList!A3411</f>
        <v>1447158077.7</v>
      </c>
      <c r="B3411" s="10" t="str">
        <f>OrderList!C3411</f>
        <v>PORT04</v>
      </c>
      <c r="C3411" s="10" t="str">
        <f>OrderList!D3411</f>
        <v>V444_0</v>
      </c>
      <c r="D3411" s="10" t="str">
        <f>OrderList!F3411</f>
        <v>DTP</v>
      </c>
      <c r="E3411" s="10" t="str">
        <f>OrderList!L3411</f>
        <v>PORT09</v>
      </c>
      <c r="F3411" s="10" t="str">
        <f>OrderList!K3411</f>
        <v>PLANT03</v>
      </c>
      <c r="G3411" s="10">
        <f>OrderList!J3411</f>
        <v>1676853</v>
      </c>
      <c r="H3411" s="10">
        <f>OrderList!M3411</f>
        <v>558</v>
      </c>
      <c r="I3411" s="10">
        <f>OrderList!N3411</f>
        <v>0.79248763408644907</v>
      </c>
      <c r="O3411" s="10">
        <f>COUNTIF(FreightRates!$A$2:$A$1541,C3411)</f>
        <v>39</v>
      </c>
      <c r="Q3411" s="10">
        <f>COUNTIFS(FreightRates!$A$2:$A$1541,C3411,FreightRates!$B$2:$B$1541,B3411,FreightRates!$C$2:$C$1541,E3411)</f>
        <v>20</v>
      </c>
      <c r="T3411">
        <f>COUNTIFS(FreightRates!$A$2:$A$1541,C3411,FreightRates!$B$2:$B$1541,B3411,FreightRates!$C$2:$C$1541,E3411,FreightRates!$F$2:$F$1541,D3411,FreightRates!$D$2:$D$1541,"&lt;="&amp;I3411,FreightRates!$E$2:$E$1541,"&gt;="&amp;I3411)</f>
        <v>2</v>
      </c>
    </row>
    <row r="3412" spans="1:20" x14ac:dyDescent="0.25">
      <c r="A3412" s="10">
        <f>OrderList!A3412</f>
        <v>1447350384.7</v>
      </c>
      <c r="B3412" s="10" t="str">
        <f>OrderList!C3412</f>
        <v>PORT04</v>
      </c>
      <c r="C3412" s="10" t="str">
        <f>OrderList!D3412</f>
        <v>V444_0</v>
      </c>
      <c r="D3412" s="10" t="str">
        <f>OrderList!F3412</f>
        <v>DTP</v>
      </c>
      <c r="E3412" s="10" t="str">
        <f>OrderList!L3412</f>
        <v>PORT09</v>
      </c>
      <c r="F3412" s="10" t="str">
        <f>OrderList!K3412</f>
        <v>PLANT03</v>
      </c>
      <c r="G3412" s="10">
        <f>OrderList!J3412</f>
        <v>1676853</v>
      </c>
      <c r="H3412" s="10">
        <f>OrderList!M3412</f>
        <v>1745</v>
      </c>
      <c r="I3412" s="10">
        <f>OrderList!N3412</f>
        <v>3.5200000000000005</v>
      </c>
      <c r="O3412" s="10">
        <f>COUNTIF(FreightRates!$A$2:$A$1541,C3412)</f>
        <v>39</v>
      </c>
      <c r="Q3412" s="10">
        <f>COUNTIFS(FreightRates!$A$2:$A$1541,C3412,FreightRates!$B$2:$B$1541,B3412,FreightRates!$C$2:$C$1541,E3412)</f>
        <v>20</v>
      </c>
      <c r="T3412">
        <f>COUNTIFS(FreightRates!$A$2:$A$1541,C3412,FreightRates!$B$2:$B$1541,B3412,FreightRates!$C$2:$C$1541,E3412,FreightRates!$F$2:$F$1541,D3412,FreightRates!$D$2:$D$1541,"&lt;="&amp;I3412,FreightRates!$E$2:$E$1541,"&gt;="&amp;I3412)</f>
        <v>2</v>
      </c>
    </row>
    <row r="3413" spans="1:20" x14ac:dyDescent="0.25">
      <c r="A3413" s="10">
        <f>OrderList!A3413</f>
        <v>1447208163.7</v>
      </c>
      <c r="B3413" s="10" t="str">
        <f>OrderList!C3413</f>
        <v>PORT04</v>
      </c>
      <c r="C3413" s="10" t="str">
        <f>OrderList!D3413</f>
        <v>V444_0</v>
      </c>
      <c r="D3413" s="10" t="str">
        <f>OrderList!F3413</f>
        <v>DTP</v>
      </c>
      <c r="E3413" s="10" t="str">
        <f>OrderList!L3413</f>
        <v>PORT09</v>
      </c>
      <c r="F3413" s="10" t="str">
        <f>OrderList!K3413</f>
        <v>PLANT03</v>
      </c>
      <c r="G3413" s="10">
        <f>OrderList!J3413</f>
        <v>1676942</v>
      </c>
      <c r="H3413" s="10">
        <f>OrderList!M3413</f>
        <v>2242</v>
      </c>
      <c r="I3413" s="10">
        <f>OrderList!N3413</f>
        <v>3.3114089347079037</v>
      </c>
      <c r="O3413" s="10">
        <f>COUNTIF(FreightRates!$A$2:$A$1541,C3413)</f>
        <v>39</v>
      </c>
      <c r="Q3413" s="10">
        <f>COUNTIFS(FreightRates!$A$2:$A$1541,C3413,FreightRates!$B$2:$B$1541,B3413,FreightRates!$C$2:$C$1541,E3413)</f>
        <v>20</v>
      </c>
      <c r="T3413">
        <f>COUNTIFS(FreightRates!$A$2:$A$1541,C3413,FreightRates!$B$2:$B$1541,B3413,FreightRates!$C$2:$C$1541,E3413,FreightRates!$F$2:$F$1541,D3413,FreightRates!$D$2:$D$1541,"&lt;="&amp;I3413,FreightRates!$E$2:$E$1541,"&gt;="&amp;I3413)</f>
        <v>2</v>
      </c>
    </row>
    <row r="3414" spans="1:20" x14ac:dyDescent="0.25">
      <c r="A3414" s="10">
        <f>OrderList!A3414</f>
        <v>1447369956.7</v>
      </c>
      <c r="B3414" s="10" t="str">
        <f>OrderList!C3414</f>
        <v>PORT04</v>
      </c>
      <c r="C3414" s="10" t="str">
        <f>OrderList!D3414</f>
        <v>V444_0</v>
      </c>
      <c r="D3414" s="10" t="str">
        <f>OrderList!F3414</f>
        <v>DTP</v>
      </c>
      <c r="E3414" s="10" t="str">
        <f>OrderList!L3414</f>
        <v>PORT09</v>
      </c>
      <c r="F3414" s="10" t="str">
        <f>OrderList!K3414</f>
        <v>PLANT03</v>
      </c>
      <c r="G3414" s="10">
        <f>OrderList!J3414</f>
        <v>1655818</v>
      </c>
      <c r="H3414" s="10">
        <f>OrderList!M3414</f>
        <v>7332</v>
      </c>
      <c r="I3414" s="10">
        <f>OrderList!N3414</f>
        <v>22.535178873857852</v>
      </c>
      <c r="O3414" s="10">
        <f>COUNTIF(FreightRates!$A$2:$A$1541,C3414)</f>
        <v>39</v>
      </c>
      <c r="Q3414" s="10">
        <f>COUNTIFS(FreightRates!$A$2:$A$1541,C3414,FreightRates!$B$2:$B$1541,B3414,FreightRates!$C$2:$C$1541,E3414)</f>
        <v>20</v>
      </c>
      <c r="T3414">
        <f>COUNTIFS(FreightRates!$A$2:$A$1541,C3414,FreightRates!$B$2:$B$1541,B3414,FreightRates!$C$2:$C$1541,E3414,FreightRates!$F$2:$F$1541,D3414,FreightRates!$D$2:$D$1541,"&lt;="&amp;I3414,FreightRates!$E$2:$E$1541,"&gt;="&amp;I3414)</f>
        <v>2</v>
      </c>
    </row>
    <row r="3415" spans="1:20" x14ac:dyDescent="0.25">
      <c r="A3415" s="10">
        <f>OrderList!A3415</f>
        <v>1447339208.7</v>
      </c>
      <c r="B3415" s="10" t="str">
        <f>OrderList!C3415</f>
        <v>PORT04</v>
      </c>
      <c r="C3415" s="10" t="str">
        <f>OrderList!D3415</f>
        <v>V444_0</v>
      </c>
      <c r="D3415" s="10" t="str">
        <f>OrderList!F3415</f>
        <v>DTP</v>
      </c>
      <c r="E3415" s="10" t="str">
        <f>OrderList!L3415</f>
        <v>PORT09</v>
      </c>
      <c r="F3415" s="10" t="str">
        <f>OrderList!K3415</f>
        <v>PLANT03</v>
      </c>
      <c r="G3415" s="10">
        <f>OrderList!J3415</f>
        <v>1655818</v>
      </c>
      <c r="H3415" s="10">
        <f>OrderList!M3415</f>
        <v>2283</v>
      </c>
      <c r="I3415" s="10">
        <f>OrderList!N3415</f>
        <v>6.06</v>
      </c>
      <c r="O3415" s="10">
        <f>COUNTIF(FreightRates!$A$2:$A$1541,C3415)</f>
        <v>39</v>
      </c>
      <c r="Q3415" s="10">
        <f>COUNTIFS(FreightRates!$A$2:$A$1541,C3415,FreightRates!$B$2:$B$1541,B3415,FreightRates!$C$2:$C$1541,E3415)</f>
        <v>20</v>
      </c>
      <c r="T3415">
        <f>COUNTIFS(FreightRates!$A$2:$A$1541,C3415,FreightRates!$B$2:$B$1541,B3415,FreightRates!$C$2:$C$1541,E3415,FreightRates!$F$2:$F$1541,D3415,FreightRates!$D$2:$D$1541,"&lt;="&amp;I3415,FreightRates!$E$2:$E$1541,"&gt;="&amp;I3415)</f>
        <v>2</v>
      </c>
    </row>
    <row r="3416" spans="1:20" x14ac:dyDescent="0.25">
      <c r="A3416" s="10">
        <f>OrderList!A3416</f>
        <v>1447414930.7</v>
      </c>
      <c r="B3416" s="10" t="str">
        <f>OrderList!C3416</f>
        <v>PORT04</v>
      </c>
      <c r="C3416" s="10" t="str">
        <f>OrderList!D3416</f>
        <v>V444_0</v>
      </c>
      <c r="D3416" s="10" t="str">
        <f>OrderList!F3416</f>
        <v>DTP</v>
      </c>
      <c r="E3416" s="10" t="str">
        <f>OrderList!L3416</f>
        <v>PORT09</v>
      </c>
      <c r="F3416" s="10" t="str">
        <f>OrderList!K3416</f>
        <v>PLANT03</v>
      </c>
      <c r="G3416" s="10">
        <f>OrderList!J3416</f>
        <v>1655818</v>
      </c>
      <c r="H3416" s="10">
        <f>OrderList!M3416</f>
        <v>4286</v>
      </c>
      <c r="I3416" s="10">
        <f>OrderList!N3416</f>
        <v>11.9</v>
      </c>
      <c r="O3416" s="10">
        <f>COUNTIF(FreightRates!$A$2:$A$1541,C3416)</f>
        <v>39</v>
      </c>
      <c r="Q3416" s="10">
        <f>COUNTIFS(FreightRates!$A$2:$A$1541,C3416,FreightRates!$B$2:$B$1541,B3416,FreightRates!$C$2:$C$1541,E3416)</f>
        <v>20</v>
      </c>
      <c r="T3416">
        <f>COUNTIFS(FreightRates!$A$2:$A$1541,C3416,FreightRates!$B$2:$B$1541,B3416,FreightRates!$C$2:$C$1541,E3416,FreightRates!$F$2:$F$1541,D3416,FreightRates!$D$2:$D$1541,"&lt;="&amp;I3416,FreightRates!$E$2:$E$1541,"&gt;="&amp;I3416)</f>
        <v>2</v>
      </c>
    </row>
    <row r="3417" spans="1:20" x14ac:dyDescent="0.25">
      <c r="A3417" s="10">
        <f>OrderList!A3417</f>
        <v>1447336035.7</v>
      </c>
      <c r="B3417" s="10" t="str">
        <f>OrderList!C3417</f>
        <v>PORT04</v>
      </c>
      <c r="C3417" s="10" t="str">
        <f>OrderList!D3417</f>
        <v>V444_0</v>
      </c>
      <c r="D3417" s="10" t="str">
        <f>OrderList!F3417</f>
        <v>DTP</v>
      </c>
      <c r="E3417" s="10" t="str">
        <f>OrderList!L3417</f>
        <v>PORT09</v>
      </c>
      <c r="F3417" s="10" t="str">
        <f>OrderList!K3417</f>
        <v>PLANT03</v>
      </c>
      <c r="G3417" s="10">
        <f>OrderList!J3417</f>
        <v>1668492</v>
      </c>
      <c r="H3417" s="10">
        <f>OrderList!M3417</f>
        <v>621</v>
      </c>
      <c r="I3417" s="10">
        <f>OrderList!N3417</f>
        <v>7.6766666666666659</v>
      </c>
      <c r="O3417" s="10">
        <f>COUNTIF(FreightRates!$A$2:$A$1541,C3417)</f>
        <v>39</v>
      </c>
      <c r="Q3417" s="10">
        <f>COUNTIFS(FreightRates!$A$2:$A$1541,C3417,FreightRates!$B$2:$B$1541,B3417,FreightRates!$C$2:$C$1541,E3417)</f>
        <v>20</v>
      </c>
      <c r="T3417">
        <f>COUNTIFS(FreightRates!$A$2:$A$1541,C3417,FreightRates!$B$2:$B$1541,B3417,FreightRates!$C$2:$C$1541,E3417,FreightRates!$F$2:$F$1541,D3417,FreightRates!$D$2:$D$1541,"&lt;="&amp;I3417,FreightRates!$E$2:$E$1541,"&gt;="&amp;I3417)</f>
        <v>2</v>
      </c>
    </row>
    <row r="3418" spans="1:20" x14ac:dyDescent="0.25">
      <c r="A3418" s="10">
        <f>OrderList!A3418</f>
        <v>1447191439.7</v>
      </c>
      <c r="B3418" s="10" t="str">
        <f>OrderList!C3418</f>
        <v>PORT04</v>
      </c>
      <c r="C3418" s="10" t="str">
        <f>OrderList!D3418</f>
        <v>V444_0</v>
      </c>
      <c r="D3418" s="10" t="str">
        <f>OrderList!F3418</f>
        <v>DTP</v>
      </c>
      <c r="E3418" s="10" t="str">
        <f>OrderList!L3418</f>
        <v>PORT09</v>
      </c>
      <c r="F3418" s="10" t="str">
        <f>OrderList!K3418</f>
        <v>PLANT03</v>
      </c>
      <c r="G3418" s="10">
        <f>OrderList!J3418</f>
        <v>1668492</v>
      </c>
      <c r="H3418" s="10">
        <f>OrderList!M3418</f>
        <v>679</v>
      </c>
      <c r="I3418" s="10">
        <f>OrderList!N3418</f>
        <v>7.6766666666666659</v>
      </c>
      <c r="O3418" s="10">
        <f>COUNTIF(FreightRates!$A$2:$A$1541,C3418)</f>
        <v>39</v>
      </c>
      <c r="Q3418" s="10">
        <f>COUNTIFS(FreightRates!$A$2:$A$1541,C3418,FreightRates!$B$2:$B$1541,B3418,FreightRates!$C$2:$C$1541,E3418)</f>
        <v>20</v>
      </c>
      <c r="T3418">
        <f>COUNTIFS(FreightRates!$A$2:$A$1541,C3418,FreightRates!$B$2:$B$1541,B3418,FreightRates!$C$2:$C$1541,E3418,FreightRates!$F$2:$F$1541,D3418,FreightRates!$D$2:$D$1541,"&lt;="&amp;I3418,FreightRates!$E$2:$E$1541,"&gt;="&amp;I3418)</f>
        <v>2</v>
      </c>
    </row>
    <row r="3419" spans="1:20" x14ac:dyDescent="0.25">
      <c r="A3419" s="10">
        <f>OrderList!A3419</f>
        <v>1447332240.7</v>
      </c>
      <c r="B3419" s="10" t="str">
        <f>OrderList!C3419</f>
        <v>PORT04</v>
      </c>
      <c r="C3419" s="10" t="str">
        <f>OrderList!D3419</f>
        <v>V444_0</v>
      </c>
      <c r="D3419" s="10" t="str">
        <f>OrderList!F3419</f>
        <v>DTP</v>
      </c>
      <c r="E3419" s="10" t="str">
        <f>OrderList!L3419</f>
        <v>PORT09</v>
      </c>
      <c r="F3419" s="10" t="str">
        <f>OrderList!K3419</f>
        <v>PLANT03</v>
      </c>
      <c r="G3419" s="10">
        <f>OrderList!J3419</f>
        <v>1668492</v>
      </c>
      <c r="H3419" s="10">
        <f>OrderList!M3419</f>
        <v>604</v>
      </c>
      <c r="I3419" s="10">
        <f>OrderList!N3419</f>
        <v>7.64</v>
      </c>
      <c r="O3419" s="10">
        <f>COUNTIF(FreightRates!$A$2:$A$1541,C3419)</f>
        <v>39</v>
      </c>
      <c r="Q3419" s="10">
        <f>COUNTIFS(FreightRates!$A$2:$A$1541,C3419,FreightRates!$B$2:$B$1541,B3419,FreightRates!$C$2:$C$1541,E3419)</f>
        <v>20</v>
      </c>
      <c r="T3419">
        <f>COUNTIFS(FreightRates!$A$2:$A$1541,C3419,FreightRates!$B$2:$B$1541,B3419,FreightRates!$C$2:$C$1541,E3419,FreightRates!$F$2:$F$1541,D3419,FreightRates!$D$2:$D$1541,"&lt;="&amp;I3419,FreightRates!$E$2:$E$1541,"&gt;="&amp;I3419)</f>
        <v>2</v>
      </c>
    </row>
    <row r="3420" spans="1:20" x14ac:dyDescent="0.25">
      <c r="A3420" s="10">
        <f>OrderList!A3420</f>
        <v>1447389078.7</v>
      </c>
      <c r="B3420" s="10" t="str">
        <f>OrderList!C3420</f>
        <v>PORT04</v>
      </c>
      <c r="C3420" s="10" t="str">
        <f>OrderList!D3420</f>
        <v>V444_0</v>
      </c>
      <c r="D3420" s="10" t="str">
        <f>OrderList!F3420</f>
        <v>DTP</v>
      </c>
      <c r="E3420" s="10" t="str">
        <f>OrderList!L3420</f>
        <v>PORT09</v>
      </c>
      <c r="F3420" s="10" t="str">
        <f>OrderList!K3420</f>
        <v>PLANT03</v>
      </c>
      <c r="G3420" s="10">
        <f>OrderList!J3420</f>
        <v>1650685</v>
      </c>
      <c r="H3420" s="10">
        <f>OrderList!M3420</f>
        <v>3930</v>
      </c>
      <c r="I3420" s="10">
        <f>OrderList!N3420</f>
        <v>25.76</v>
      </c>
      <c r="O3420" s="10">
        <f>COUNTIF(FreightRates!$A$2:$A$1541,C3420)</f>
        <v>39</v>
      </c>
      <c r="Q3420" s="10">
        <f>COUNTIFS(FreightRates!$A$2:$A$1541,C3420,FreightRates!$B$2:$B$1541,B3420,FreightRates!$C$2:$C$1541,E3420)</f>
        <v>20</v>
      </c>
      <c r="T3420">
        <f>COUNTIFS(FreightRates!$A$2:$A$1541,C3420,FreightRates!$B$2:$B$1541,B3420,FreightRates!$C$2:$C$1541,E3420,FreightRates!$F$2:$F$1541,D3420,FreightRates!$D$2:$D$1541,"&lt;="&amp;I3420,FreightRates!$E$2:$E$1541,"&gt;="&amp;I3420)</f>
        <v>2</v>
      </c>
    </row>
    <row r="3421" spans="1:20" x14ac:dyDescent="0.25">
      <c r="A3421" s="10">
        <f>OrderList!A3421</f>
        <v>1447273217.7</v>
      </c>
      <c r="B3421" s="10" t="str">
        <f>OrderList!C3421</f>
        <v>PORT04</v>
      </c>
      <c r="C3421" s="10" t="str">
        <f>OrderList!D3421</f>
        <v>V444_0</v>
      </c>
      <c r="D3421" s="10" t="str">
        <f>OrderList!F3421</f>
        <v>DTP</v>
      </c>
      <c r="E3421" s="10" t="str">
        <f>OrderList!L3421</f>
        <v>PORT09</v>
      </c>
      <c r="F3421" s="10" t="str">
        <f>OrderList!K3421</f>
        <v>PLANT03</v>
      </c>
      <c r="G3421" s="10">
        <f>OrderList!J3421</f>
        <v>1650685</v>
      </c>
      <c r="H3421" s="10">
        <f>OrderList!M3421</f>
        <v>3840</v>
      </c>
      <c r="I3421" s="10">
        <f>OrderList!N3421</f>
        <v>28.36</v>
      </c>
      <c r="O3421" s="10">
        <f>COUNTIF(FreightRates!$A$2:$A$1541,C3421)</f>
        <v>39</v>
      </c>
      <c r="Q3421" s="10">
        <f>COUNTIFS(FreightRates!$A$2:$A$1541,C3421,FreightRates!$B$2:$B$1541,B3421,FreightRates!$C$2:$C$1541,E3421)</f>
        <v>20</v>
      </c>
      <c r="T3421">
        <f>COUNTIFS(FreightRates!$A$2:$A$1541,C3421,FreightRates!$B$2:$B$1541,B3421,FreightRates!$C$2:$C$1541,E3421,FreightRates!$F$2:$F$1541,D3421,FreightRates!$D$2:$D$1541,"&lt;="&amp;I3421,FreightRates!$E$2:$E$1541,"&gt;="&amp;I3421)</f>
        <v>2</v>
      </c>
    </row>
    <row r="3422" spans="1:20" x14ac:dyDescent="0.25">
      <c r="A3422" s="10">
        <f>OrderList!A3422</f>
        <v>1447204142.7</v>
      </c>
      <c r="B3422" s="10" t="str">
        <f>OrderList!C3422</f>
        <v>PORT04</v>
      </c>
      <c r="C3422" s="10" t="str">
        <f>OrderList!D3422</f>
        <v>V444_0</v>
      </c>
      <c r="D3422" s="10" t="str">
        <f>OrderList!F3422</f>
        <v>DTP</v>
      </c>
      <c r="E3422" s="10" t="str">
        <f>OrderList!L3422</f>
        <v>PORT09</v>
      </c>
      <c r="F3422" s="10" t="str">
        <f>OrderList!K3422</f>
        <v>PLANT03</v>
      </c>
      <c r="G3422" s="10">
        <f>OrderList!J3422</f>
        <v>1650685</v>
      </c>
      <c r="H3422" s="10">
        <f>OrderList!M3422</f>
        <v>4956</v>
      </c>
      <c r="I3422" s="10">
        <f>OrderList!N3422</f>
        <v>36.799999999999997</v>
      </c>
      <c r="O3422" s="10">
        <f>COUNTIF(FreightRates!$A$2:$A$1541,C3422)</f>
        <v>39</v>
      </c>
      <c r="Q3422" s="10">
        <f>COUNTIFS(FreightRates!$A$2:$A$1541,C3422,FreightRates!$B$2:$B$1541,B3422,FreightRates!$C$2:$C$1541,E3422)</f>
        <v>20</v>
      </c>
      <c r="T3422">
        <f>COUNTIFS(FreightRates!$A$2:$A$1541,C3422,FreightRates!$B$2:$B$1541,B3422,FreightRates!$C$2:$C$1541,E3422,FreightRates!$F$2:$F$1541,D3422,FreightRates!$D$2:$D$1541,"&lt;="&amp;I3422,FreightRates!$E$2:$E$1541,"&gt;="&amp;I3422)</f>
        <v>2</v>
      </c>
    </row>
    <row r="3423" spans="1:20" x14ac:dyDescent="0.25">
      <c r="A3423" s="10">
        <f>OrderList!A3423</f>
        <v>1447146533.7</v>
      </c>
      <c r="B3423" s="10" t="str">
        <f>OrderList!C3423</f>
        <v>PORT04</v>
      </c>
      <c r="C3423" s="10" t="str">
        <f>OrderList!D3423</f>
        <v>V444_0</v>
      </c>
      <c r="D3423" s="10" t="str">
        <f>OrderList!F3423</f>
        <v>DTP</v>
      </c>
      <c r="E3423" s="10" t="str">
        <f>OrderList!L3423</f>
        <v>PORT09</v>
      </c>
      <c r="F3423" s="10" t="str">
        <f>OrderList!K3423</f>
        <v>PLANT03</v>
      </c>
      <c r="G3423" s="10">
        <f>OrderList!J3423</f>
        <v>1668606</v>
      </c>
      <c r="H3423" s="10">
        <f>OrderList!M3423</f>
        <v>337</v>
      </c>
      <c r="I3423" s="10">
        <f>OrderList!N3423</f>
        <v>1.4807917383820999</v>
      </c>
      <c r="O3423" s="10">
        <f>COUNTIF(FreightRates!$A$2:$A$1541,C3423)</f>
        <v>39</v>
      </c>
      <c r="Q3423" s="10">
        <f>COUNTIFS(FreightRates!$A$2:$A$1541,C3423,FreightRates!$B$2:$B$1541,B3423,FreightRates!$C$2:$C$1541,E3423)</f>
        <v>20</v>
      </c>
      <c r="T3423">
        <f>COUNTIFS(FreightRates!$A$2:$A$1541,C3423,FreightRates!$B$2:$B$1541,B3423,FreightRates!$C$2:$C$1541,E3423,FreightRates!$F$2:$F$1541,D3423,FreightRates!$D$2:$D$1541,"&lt;="&amp;I3423,FreightRates!$E$2:$E$1541,"&gt;="&amp;I3423)</f>
        <v>2</v>
      </c>
    </row>
    <row r="3424" spans="1:20" x14ac:dyDescent="0.25">
      <c r="A3424" s="10">
        <f>OrderList!A3424</f>
        <v>1447292368.7</v>
      </c>
      <c r="B3424" s="10" t="str">
        <f>OrderList!C3424</f>
        <v>PORT04</v>
      </c>
      <c r="C3424" s="10" t="str">
        <f>OrderList!D3424</f>
        <v>V444_0</v>
      </c>
      <c r="D3424" s="10" t="str">
        <f>OrderList!F3424</f>
        <v>DTP</v>
      </c>
      <c r="E3424" s="10" t="str">
        <f>OrderList!L3424</f>
        <v>PORT09</v>
      </c>
      <c r="F3424" s="10" t="str">
        <f>OrderList!K3424</f>
        <v>PLANT03</v>
      </c>
      <c r="G3424" s="10">
        <f>OrderList!J3424</f>
        <v>1668606</v>
      </c>
      <c r="H3424" s="10">
        <f>OrderList!M3424</f>
        <v>338</v>
      </c>
      <c r="I3424" s="10">
        <f>OrderList!N3424</f>
        <v>1.9364199655765921</v>
      </c>
      <c r="O3424" s="10">
        <f>COUNTIF(FreightRates!$A$2:$A$1541,C3424)</f>
        <v>39</v>
      </c>
      <c r="Q3424" s="10">
        <f>COUNTIFS(FreightRates!$A$2:$A$1541,C3424,FreightRates!$B$2:$B$1541,B3424,FreightRates!$C$2:$C$1541,E3424)</f>
        <v>20</v>
      </c>
      <c r="T3424">
        <f>COUNTIFS(FreightRates!$A$2:$A$1541,C3424,FreightRates!$B$2:$B$1541,B3424,FreightRates!$C$2:$C$1541,E3424,FreightRates!$F$2:$F$1541,D3424,FreightRates!$D$2:$D$1541,"&lt;="&amp;I3424,FreightRates!$E$2:$E$1541,"&gt;="&amp;I3424)</f>
        <v>2</v>
      </c>
    </row>
    <row r="3425" spans="1:20" x14ac:dyDescent="0.25">
      <c r="A3425" s="10">
        <f>OrderList!A3425</f>
        <v>1447220700.7</v>
      </c>
      <c r="B3425" s="10" t="str">
        <f>OrderList!C3425</f>
        <v>PORT04</v>
      </c>
      <c r="C3425" s="10" t="str">
        <f>OrderList!D3425</f>
        <v>V444_0</v>
      </c>
      <c r="D3425" s="10" t="str">
        <f>OrderList!F3425</f>
        <v>DTP</v>
      </c>
      <c r="E3425" s="10" t="str">
        <f>OrderList!L3425</f>
        <v>PORT09</v>
      </c>
      <c r="F3425" s="10" t="str">
        <f>OrderList!K3425</f>
        <v>PLANT03</v>
      </c>
      <c r="G3425" s="10">
        <f>OrderList!J3425</f>
        <v>1668606</v>
      </c>
      <c r="H3425" s="10">
        <f>OrderList!M3425</f>
        <v>371</v>
      </c>
      <c r="I3425" s="10">
        <f>OrderList!N3425</f>
        <v>3.9199999999999995</v>
      </c>
      <c r="O3425" s="10">
        <f>COUNTIF(FreightRates!$A$2:$A$1541,C3425)</f>
        <v>39</v>
      </c>
      <c r="Q3425" s="10">
        <f>COUNTIFS(FreightRates!$A$2:$A$1541,C3425,FreightRates!$B$2:$B$1541,B3425,FreightRates!$C$2:$C$1541,E3425)</f>
        <v>20</v>
      </c>
      <c r="T3425">
        <f>COUNTIFS(FreightRates!$A$2:$A$1541,C3425,FreightRates!$B$2:$B$1541,B3425,FreightRates!$C$2:$C$1541,E3425,FreightRates!$F$2:$F$1541,D3425,FreightRates!$D$2:$D$1541,"&lt;="&amp;I3425,FreightRates!$E$2:$E$1541,"&gt;="&amp;I3425)</f>
        <v>2</v>
      </c>
    </row>
    <row r="3426" spans="1:20" x14ac:dyDescent="0.25">
      <c r="A3426" s="10">
        <f>OrderList!A3426</f>
        <v>1447146539.7</v>
      </c>
      <c r="B3426" s="10" t="str">
        <f>OrderList!C3426</f>
        <v>PORT04</v>
      </c>
      <c r="C3426" s="10" t="str">
        <f>OrderList!D3426</f>
        <v>V444_0</v>
      </c>
      <c r="D3426" s="10" t="str">
        <f>OrderList!F3426</f>
        <v>DTP</v>
      </c>
      <c r="E3426" s="10" t="str">
        <f>OrderList!L3426</f>
        <v>PORT09</v>
      </c>
      <c r="F3426" s="10" t="str">
        <f>OrderList!K3426</f>
        <v>PLANT03</v>
      </c>
      <c r="G3426" s="10">
        <f>OrderList!J3426</f>
        <v>1668606</v>
      </c>
      <c r="H3426" s="10">
        <f>OrderList!M3426</f>
        <v>463</v>
      </c>
      <c r="I3426" s="10">
        <f>OrderList!N3426</f>
        <v>5.28</v>
      </c>
      <c r="O3426" s="10">
        <f>COUNTIF(FreightRates!$A$2:$A$1541,C3426)</f>
        <v>39</v>
      </c>
      <c r="Q3426" s="10">
        <f>COUNTIFS(FreightRates!$A$2:$A$1541,C3426,FreightRates!$B$2:$B$1541,B3426,FreightRates!$C$2:$C$1541,E3426)</f>
        <v>20</v>
      </c>
      <c r="T3426">
        <f>COUNTIFS(FreightRates!$A$2:$A$1541,C3426,FreightRates!$B$2:$B$1541,B3426,FreightRates!$C$2:$C$1541,E3426,FreightRates!$F$2:$F$1541,D3426,FreightRates!$D$2:$D$1541,"&lt;="&amp;I3426,FreightRates!$E$2:$E$1541,"&gt;="&amp;I3426)</f>
        <v>2</v>
      </c>
    </row>
    <row r="3427" spans="1:20" x14ac:dyDescent="0.25">
      <c r="A3427" s="10">
        <f>OrderList!A3427</f>
        <v>1447146540.7</v>
      </c>
      <c r="B3427" s="10" t="str">
        <f>OrderList!C3427</f>
        <v>PORT04</v>
      </c>
      <c r="C3427" s="10" t="str">
        <f>OrderList!D3427</f>
        <v>V444_0</v>
      </c>
      <c r="D3427" s="10" t="str">
        <f>OrderList!F3427</f>
        <v>DTP</v>
      </c>
      <c r="E3427" s="10" t="str">
        <f>OrderList!L3427</f>
        <v>PORT09</v>
      </c>
      <c r="F3427" s="10" t="str">
        <f>OrderList!K3427</f>
        <v>PLANT03</v>
      </c>
      <c r="G3427" s="10">
        <f>OrderList!J3427</f>
        <v>1668608</v>
      </c>
      <c r="H3427" s="10">
        <f>OrderList!M3427</f>
        <v>375</v>
      </c>
      <c r="I3427" s="10">
        <f>OrderList!N3427</f>
        <v>2.3838089198900865</v>
      </c>
      <c r="O3427" s="10">
        <f>COUNTIF(FreightRates!$A$2:$A$1541,C3427)</f>
        <v>39</v>
      </c>
      <c r="Q3427" s="10">
        <f>COUNTIFS(FreightRates!$A$2:$A$1541,C3427,FreightRates!$B$2:$B$1541,B3427,FreightRates!$C$2:$C$1541,E3427)</f>
        <v>20</v>
      </c>
      <c r="T3427">
        <f>COUNTIFS(FreightRates!$A$2:$A$1541,C3427,FreightRates!$B$2:$B$1541,B3427,FreightRates!$C$2:$C$1541,E3427,FreightRates!$F$2:$F$1541,D3427,FreightRates!$D$2:$D$1541,"&lt;="&amp;I3427,FreightRates!$E$2:$E$1541,"&gt;="&amp;I3427)</f>
        <v>2</v>
      </c>
    </row>
    <row r="3428" spans="1:20" x14ac:dyDescent="0.25">
      <c r="A3428" s="10">
        <f>OrderList!A3428</f>
        <v>1447146531.7</v>
      </c>
      <c r="B3428" s="10" t="str">
        <f>OrderList!C3428</f>
        <v>PORT04</v>
      </c>
      <c r="C3428" s="10" t="str">
        <f>OrderList!D3428</f>
        <v>V444_0</v>
      </c>
      <c r="D3428" s="10" t="str">
        <f>OrderList!F3428</f>
        <v>DTP</v>
      </c>
      <c r="E3428" s="10" t="str">
        <f>OrderList!L3428</f>
        <v>PORT09</v>
      </c>
      <c r="F3428" s="10" t="str">
        <f>OrderList!K3428</f>
        <v>PLANT03</v>
      </c>
      <c r="G3428" s="10">
        <f>OrderList!J3428</f>
        <v>1668608</v>
      </c>
      <c r="H3428" s="10">
        <f>OrderList!M3428</f>
        <v>579</v>
      </c>
      <c r="I3428" s="10">
        <f>OrderList!N3428</f>
        <v>8.974339463115621</v>
      </c>
      <c r="O3428" s="10">
        <f>COUNTIF(FreightRates!$A$2:$A$1541,C3428)</f>
        <v>39</v>
      </c>
      <c r="Q3428" s="10">
        <f>COUNTIFS(FreightRates!$A$2:$A$1541,C3428,FreightRates!$B$2:$B$1541,B3428,FreightRates!$C$2:$C$1541,E3428)</f>
        <v>20</v>
      </c>
      <c r="T3428">
        <f>COUNTIFS(FreightRates!$A$2:$A$1541,C3428,FreightRates!$B$2:$B$1541,B3428,FreightRates!$C$2:$C$1541,E3428,FreightRates!$F$2:$F$1541,D3428,FreightRates!$D$2:$D$1541,"&lt;="&amp;I3428,FreightRates!$E$2:$E$1541,"&gt;="&amp;I3428)</f>
        <v>2</v>
      </c>
    </row>
    <row r="3429" spans="1:20" x14ac:dyDescent="0.25">
      <c r="A3429" s="10">
        <f>OrderList!A3429</f>
        <v>1447288267.7</v>
      </c>
      <c r="B3429" s="10" t="str">
        <f>OrderList!C3429</f>
        <v>PORT04</v>
      </c>
      <c r="C3429" s="10" t="str">
        <f>OrderList!D3429</f>
        <v>V444_0</v>
      </c>
      <c r="D3429" s="10" t="str">
        <f>OrderList!F3429</f>
        <v>DTP</v>
      </c>
      <c r="E3429" s="10" t="str">
        <f>OrderList!L3429</f>
        <v>PORT09</v>
      </c>
      <c r="F3429" s="10" t="str">
        <f>OrderList!K3429</f>
        <v>PLANT03</v>
      </c>
      <c r="G3429" s="10">
        <f>OrderList!J3429</f>
        <v>1668607</v>
      </c>
      <c r="H3429" s="10">
        <f>OrderList!M3429</f>
        <v>864</v>
      </c>
      <c r="I3429" s="10">
        <f>OrderList!N3429</f>
        <v>15.94</v>
      </c>
      <c r="O3429" s="10">
        <f>COUNTIF(FreightRates!$A$2:$A$1541,C3429)</f>
        <v>39</v>
      </c>
      <c r="Q3429" s="10">
        <f>COUNTIFS(FreightRates!$A$2:$A$1541,C3429,FreightRates!$B$2:$B$1541,B3429,FreightRates!$C$2:$C$1541,E3429)</f>
        <v>20</v>
      </c>
      <c r="T3429">
        <f>COUNTIFS(FreightRates!$A$2:$A$1541,C3429,FreightRates!$B$2:$B$1541,B3429,FreightRates!$C$2:$C$1541,E3429,FreightRates!$F$2:$F$1541,D3429,FreightRates!$D$2:$D$1541,"&lt;="&amp;I3429,FreightRates!$E$2:$E$1541,"&gt;="&amp;I3429)</f>
        <v>2</v>
      </c>
    </row>
    <row r="3430" spans="1:20" x14ac:dyDescent="0.25">
      <c r="A3430" s="10">
        <f>OrderList!A3430</f>
        <v>1447231115.7</v>
      </c>
      <c r="B3430" s="10" t="str">
        <f>OrderList!C3430</f>
        <v>PORT04</v>
      </c>
      <c r="C3430" s="10" t="str">
        <f>OrderList!D3430</f>
        <v>V444_0</v>
      </c>
      <c r="D3430" s="10" t="str">
        <f>OrderList!F3430</f>
        <v>DTP</v>
      </c>
      <c r="E3430" s="10" t="str">
        <f>OrderList!L3430</f>
        <v>PORT09</v>
      </c>
      <c r="F3430" s="10" t="str">
        <f>OrderList!K3430</f>
        <v>PLANT03</v>
      </c>
      <c r="G3430" s="10">
        <f>OrderList!J3430</f>
        <v>1683704</v>
      </c>
      <c r="H3430" s="10">
        <f>OrderList!M3430</f>
        <v>1265</v>
      </c>
      <c r="I3430" s="10">
        <f>OrderList!N3430</f>
        <v>4.9724923589886076</v>
      </c>
      <c r="O3430" s="10">
        <f>COUNTIF(FreightRates!$A$2:$A$1541,C3430)</f>
        <v>39</v>
      </c>
      <c r="Q3430" s="10">
        <f>COUNTIFS(FreightRates!$A$2:$A$1541,C3430,FreightRates!$B$2:$B$1541,B3430,FreightRates!$C$2:$C$1541,E3430)</f>
        <v>20</v>
      </c>
      <c r="T3430">
        <f>COUNTIFS(FreightRates!$A$2:$A$1541,C3430,FreightRates!$B$2:$B$1541,B3430,FreightRates!$C$2:$C$1541,E3430,FreightRates!$F$2:$F$1541,D3430,FreightRates!$D$2:$D$1541,"&lt;="&amp;I3430,FreightRates!$E$2:$E$1541,"&gt;="&amp;I3430)</f>
        <v>2</v>
      </c>
    </row>
    <row r="3431" spans="1:20" x14ac:dyDescent="0.25">
      <c r="A3431" s="10">
        <f>OrderList!A3431</f>
        <v>1447348191.7</v>
      </c>
      <c r="B3431" s="10" t="str">
        <f>OrderList!C3431</f>
        <v>PORT04</v>
      </c>
      <c r="C3431" s="10" t="str">
        <f>OrderList!D3431</f>
        <v>V444_0</v>
      </c>
      <c r="D3431" s="10" t="str">
        <f>OrderList!F3431</f>
        <v>DTP</v>
      </c>
      <c r="E3431" s="10" t="str">
        <f>OrderList!L3431</f>
        <v>PORT09</v>
      </c>
      <c r="F3431" s="10" t="str">
        <f>OrderList!K3431</f>
        <v>PLANT03</v>
      </c>
      <c r="G3431" s="10">
        <f>OrderList!J3431</f>
        <v>1683704</v>
      </c>
      <c r="H3431" s="10">
        <f>OrderList!M3431</f>
        <v>934</v>
      </c>
      <c r="I3431" s="10">
        <f>OrderList!N3431</f>
        <v>2.9834954153931643</v>
      </c>
      <c r="O3431" s="10">
        <f>COUNTIF(FreightRates!$A$2:$A$1541,C3431)</f>
        <v>39</v>
      </c>
      <c r="Q3431" s="10">
        <f>COUNTIFS(FreightRates!$A$2:$A$1541,C3431,FreightRates!$B$2:$B$1541,B3431,FreightRates!$C$2:$C$1541,E3431)</f>
        <v>20</v>
      </c>
      <c r="T3431">
        <f>COUNTIFS(FreightRates!$A$2:$A$1541,C3431,FreightRates!$B$2:$B$1541,B3431,FreightRates!$C$2:$C$1541,E3431,FreightRates!$F$2:$F$1541,D3431,FreightRates!$D$2:$D$1541,"&lt;="&amp;I3431,FreightRates!$E$2:$E$1541,"&gt;="&amp;I3431)</f>
        <v>2</v>
      </c>
    </row>
    <row r="3432" spans="1:20" x14ac:dyDescent="0.25">
      <c r="A3432" s="10">
        <f>OrderList!A3432</f>
        <v>1447215330.7</v>
      </c>
      <c r="B3432" s="10" t="str">
        <f>OrderList!C3432</f>
        <v>PORT04</v>
      </c>
      <c r="C3432" s="10" t="str">
        <f>OrderList!D3432</f>
        <v>V444_0</v>
      </c>
      <c r="D3432" s="10" t="str">
        <f>OrderList!F3432</f>
        <v>DTP</v>
      </c>
      <c r="E3432" s="10" t="str">
        <f>OrderList!L3432</f>
        <v>PORT09</v>
      </c>
      <c r="F3432" s="10" t="str">
        <f>OrderList!K3432</f>
        <v>PLANT03</v>
      </c>
      <c r="G3432" s="10">
        <f>OrderList!J3432</f>
        <v>1683704</v>
      </c>
      <c r="H3432" s="10">
        <f>OrderList!M3432</f>
        <v>636</v>
      </c>
      <c r="I3432" s="10">
        <f>OrderList!N3432</f>
        <v>1.7403723256460126</v>
      </c>
      <c r="O3432" s="10">
        <f>COUNTIF(FreightRates!$A$2:$A$1541,C3432)</f>
        <v>39</v>
      </c>
      <c r="Q3432" s="10">
        <f>COUNTIFS(FreightRates!$A$2:$A$1541,C3432,FreightRates!$B$2:$B$1541,B3432,FreightRates!$C$2:$C$1541,E3432)</f>
        <v>20</v>
      </c>
      <c r="T3432">
        <f>COUNTIFS(FreightRates!$A$2:$A$1541,C3432,FreightRates!$B$2:$B$1541,B3432,FreightRates!$C$2:$C$1541,E3432,FreightRates!$F$2:$F$1541,D3432,FreightRates!$D$2:$D$1541,"&lt;="&amp;I3432,FreightRates!$E$2:$E$1541,"&gt;="&amp;I3432)</f>
        <v>2</v>
      </c>
    </row>
    <row r="3433" spans="1:20" x14ac:dyDescent="0.25">
      <c r="A3433" s="10">
        <f>OrderList!A3433</f>
        <v>1447371474.7</v>
      </c>
      <c r="B3433" s="10" t="str">
        <f>OrderList!C3433</f>
        <v>PORT04</v>
      </c>
      <c r="C3433" s="10" t="str">
        <f>OrderList!D3433</f>
        <v>V444_0</v>
      </c>
      <c r="D3433" s="10" t="str">
        <f>OrderList!F3433</f>
        <v>DTP</v>
      </c>
      <c r="E3433" s="10" t="str">
        <f>OrderList!L3433</f>
        <v>PORT09</v>
      </c>
      <c r="F3433" s="10" t="str">
        <f>OrderList!K3433</f>
        <v>PLANT03</v>
      </c>
      <c r="G3433" s="10">
        <f>OrderList!J3433</f>
        <v>1683704</v>
      </c>
      <c r="H3433" s="10">
        <f>OrderList!M3433</f>
        <v>895</v>
      </c>
      <c r="I3433" s="10">
        <f>OrderList!N3433</f>
        <v>3.1525601555987772</v>
      </c>
      <c r="O3433" s="10">
        <f>COUNTIF(FreightRates!$A$2:$A$1541,C3433)</f>
        <v>39</v>
      </c>
      <c r="Q3433" s="10">
        <f>COUNTIFS(FreightRates!$A$2:$A$1541,C3433,FreightRates!$B$2:$B$1541,B3433,FreightRates!$C$2:$C$1541,E3433)</f>
        <v>20</v>
      </c>
      <c r="T3433">
        <f>COUNTIFS(FreightRates!$A$2:$A$1541,C3433,FreightRates!$B$2:$B$1541,B3433,FreightRates!$C$2:$C$1541,E3433,FreightRates!$F$2:$F$1541,D3433,FreightRates!$D$2:$D$1541,"&lt;="&amp;I3433,FreightRates!$E$2:$E$1541,"&gt;="&amp;I3433)</f>
        <v>2</v>
      </c>
    </row>
    <row r="3434" spans="1:20" x14ac:dyDescent="0.25">
      <c r="A3434" s="10">
        <f>OrderList!A3434</f>
        <v>1447306672.7</v>
      </c>
      <c r="B3434" s="10" t="str">
        <f>OrderList!C3434</f>
        <v>PORT04</v>
      </c>
      <c r="C3434" s="10" t="str">
        <f>OrderList!D3434</f>
        <v>V444_0</v>
      </c>
      <c r="D3434" s="10" t="str">
        <f>OrderList!F3434</f>
        <v>DTP</v>
      </c>
      <c r="E3434" s="10" t="str">
        <f>OrderList!L3434</f>
        <v>PORT09</v>
      </c>
      <c r="F3434" s="10" t="str">
        <f>OrderList!K3434</f>
        <v>PLANT03</v>
      </c>
      <c r="G3434" s="10">
        <f>OrderList!J3434</f>
        <v>1683704</v>
      </c>
      <c r="H3434" s="10">
        <f>OrderList!M3434</f>
        <v>650</v>
      </c>
      <c r="I3434" s="10">
        <f>OrderList!N3434</f>
        <v>1.9889969435954429</v>
      </c>
      <c r="O3434" s="10">
        <f>COUNTIF(FreightRates!$A$2:$A$1541,C3434)</f>
        <v>39</v>
      </c>
      <c r="Q3434" s="10">
        <f>COUNTIFS(FreightRates!$A$2:$A$1541,C3434,FreightRates!$B$2:$B$1541,B3434,FreightRates!$C$2:$C$1541,E3434)</f>
        <v>20</v>
      </c>
      <c r="T3434">
        <f>COUNTIFS(FreightRates!$A$2:$A$1541,C3434,FreightRates!$B$2:$B$1541,B3434,FreightRates!$C$2:$C$1541,E3434,FreightRates!$F$2:$F$1541,D3434,FreightRates!$D$2:$D$1541,"&lt;="&amp;I3434,FreightRates!$E$2:$E$1541,"&gt;="&amp;I3434)</f>
        <v>2</v>
      </c>
    </row>
    <row r="3435" spans="1:20" x14ac:dyDescent="0.25">
      <c r="A3435" s="10">
        <f>OrderList!A3435</f>
        <v>1447189277.7</v>
      </c>
      <c r="B3435" s="10" t="str">
        <f>OrderList!C3435</f>
        <v>PORT04</v>
      </c>
      <c r="C3435" s="10" t="str">
        <f>OrderList!D3435</f>
        <v>V444_0</v>
      </c>
      <c r="D3435" s="10" t="str">
        <f>OrderList!F3435</f>
        <v>DTP</v>
      </c>
      <c r="E3435" s="10" t="str">
        <f>OrderList!L3435</f>
        <v>PORT09</v>
      </c>
      <c r="F3435" s="10" t="str">
        <f>OrderList!K3435</f>
        <v>PLANT03</v>
      </c>
      <c r="G3435" s="10">
        <f>OrderList!J3435</f>
        <v>1683704</v>
      </c>
      <c r="H3435" s="10">
        <f>OrderList!M3435</f>
        <v>3784</v>
      </c>
      <c r="I3435" s="10">
        <f>OrderList!N3435</f>
        <v>15.819999999999999</v>
      </c>
      <c r="O3435" s="10">
        <f>COUNTIF(FreightRates!$A$2:$A$1541,C3435)</f>
        <v>39</v>
      </c>
      <c r="Q3435" s="10">
        <f>COUNTIFS(FreightRates!$A$2:$A$1541,C3435,FreightRates!$B$2:$B$1541,B3435,FreightRates!$C$2:$C$1541,E3435)</f>
        <v>20</v>
      </c>
      <c r="T3435">
        <f>COUNTIFS(FreightRates!$A$2:$A$1541,C3435,FreightRates!$B$2:$B$1541,B3435,FreightRates!$C$2:$C$1541,E3435,FreightRates!$F$2:$F$1541,D3435,FreightRates!$D$2:$D$1541,"&lt;="&amp;I3435,FreightRates!$E$2:$E$1541,"&gt;="&amp;I3435)</f>
        <v>2</v>
      </c>
    </row>
    <row r="3436" spans="1:20" x14ac:dyDescent="0.25">
      <c r="A3436" s="10">
        <f>OrderList!A3436</f>
        <v>1447308058.7</v>
      </c>
      <c r="B3436" s="10" t="str">
        <f>OrderList!C3436</f>
        <v>PORT04</v>
      </c>
      <c r="C3436" s="10" t="str">
        <f>OrderList!D3436</f>
        <v>V444_0</v>
      </c>
      <c r="D3436" s="10" t="str">
        <f>OrderList!F3436</f>
        <v>DTP</v>
      </c>
      <c r="E3436" s="10" t="str">
        <f>OrderList!L3436</f>
        <v>PORT09</v>
      </c>
      <c r="F3436" s="10" t="str">
        <f>OrderList!K3436</f>
        <v>PLANT03</v>
      </c>
      <c r="G3436" s="10">
        <f>OrderList!J3436</f>
        <v>1683704</v>
      </c>
      <c r="H3436" s="10">
        <f>OrderList!M3436</f>
        <v>8915</v>
      </c>
      <c r="I3436" s="10">
        <f>OrderList!N3436</f>
        <v>34.119999999999997</v>
      </c>
      <c r="O3436" s="10">
        <f>COUNTIF(FreightRates!$A$2:$A$1541,C3436)</f>
        <v>39</v>
      </c>
      <c r="Q3436" s="10">
        <f>COUNTIFS(FreightRates!$A$2:$A$1541,C3436,FreightRates!$B$2:$B$1541,B3436,FreightRates!$C$2:$C$1541,E3436)</f>
        <v>20</v>
      </c>
      <c r="T3436">
        <f>COUNTIFS(FreightRates!$A$2:$A$1541,C3436,FreightRates!$B$2:$B$1541,B3436,FreightRates!$C$2:$C$1541,E3436,FreightRates!$F$2:$F$1541,D3436,FreightRates!$D$2:$D$1541,"&lt;="&amp;I3436,FreightRates!$E$2:$E$1541,"&gt;="&amp;I3436)</f>
        <v>2</v>
      </c>
    </row>
    <row r="3437" spans="1:20" x14ac:dyDescent="0.25">
      <c r="A3437" s="10">
        <f>OrderList!A3437</f>
        <v>1447167520.7</v>
      </c>
      <c r="B3437" s="10" t="str">
        <f>OrderList!C3437</f>
        <v>PORT04</v>
      </c>
      <c r="C3437" s="10" t="str">
        <f>OrderList!D3437</f>
        <v>V444_0</v>
      </c>
      <c r="D3437" s="10" t="str">
        <f>OrderList!F3437</f>
        <v>DTP</v>
      </c>
      <c r="E3437" s="10" t="str">
        <f>OrderList!L3437</f>
        <v>PORT09</v>
      </c>
      <c r="F3437" s="10" t="str">
        <f>OrderList!K3437</f>
        <v>PLANT03</v>
      </c>
      <c r="G3437" s="10">
        <f>OrderList!J3437</f>
        <v>1655982</v>
      </c>
      <c r="H3437" s="10">
        <f>OrderList!M3437</f>
        <v>648</v>
      </c>
      <c r="I3437" s="10">
        <f>OrderList!N3437</f>
        <v>2.64</v>
      </c>
      <c r="O3437" s="10">
        <f>COUNTIF(FreightRates!$A$2:$A$1541,C3437)</f>
        <v>39</v>
      </c>
      <c r="Q3437" s="10">
        <f>COUNTIFS(FreightRates!$A$2:$A$1541,C3437,FreightRates!$B$2:$B$1541,B3437,FreightRates!$C$2:$C$1541,E3437)</f>
        <v>20</v>
      </c>
      <c r="T3437">
        <f>COUNTIFS(FreightRates!$A$2:$A$1541,C3437,FreightRates!$B$2:$B$1541,B3437,FreightRates!$C$2:$C$1541,E3437,FreightRates!$F$2:$F$1541,D3437,FreightRates!$D$2:$D$1541,"&lt;="&amp;I3437,FreightRates!$E$2:$E$1541,"&gt;="&amp;I3437)</f>
        <v>2</v>
      </c>
    </row>
    <row r="3438" spans="1:20" x14ac:dyDescent="0.25">
      <c r="A3438" s="10">
        <f>OrderList!A3438</f>
        <v>1447229527.7</v>
      </c>
      <c r="B3438" s="10" t="str">
        <f>OrderList!C3438</f>
        <v>PORT04</v>
      </c>
      <c r="C3438" s="10" t="str">
        <f>OrderList!D3438</f>
        <v>V444_0</v>
      </c>
      <c r="D3438" s="10" t="str">
        <f>OrderList!F3438</f>
        <v>DTP</v>
      </c>
      <c r="E3438" s="10" t="str">
        <f>OrderList!L3438</f>
        <v>PORT09</v>
      </c>
      <c r="F3438" s="10" t="str">
        <f>OrderList!K3438</f>
        <v>PLANT03</v>
      </c>
      <c r="G3438" s="10">
        <f>OrderList!J3438</f>
        <v>1655982</v>
      </c>
      <c r="H3438" s="10">
        <f>OrderList!M3438</f>
        <v>694</v>
      </c>
      <c r="I3438" s="10">
        <f>OrderList!N3438</f>
        <v>2.6</v>
      </c>
      <c r="O3438" s="10">
        <f>COUNTIF(FreightRates!$A$2:$A$1541,C3438)</f>
        <v>39</v>
      </c>
      <c r="Q3438" s="10">
        <f>COUNTIFS(FreightRates!$A$2:$A$1541,C3438,FreightRates!$B$2:$B$1541,B3438,FreightRates!$C$2:$C$1541,E3438)</f>
        <v>20</v>
      </c>
      <c r="T3438">
        <f>COUNTIFS(FreightRates!$A$2:$A$1541,C3438,FreightRates!$B$2:$B$1541,B3438,FreightRates!$C$2:$C$1541,E3438,FreightRates!$F$2:$F$1541,D3438,FreightRates!$D$2:$D$1541,"&lt;="&amp;I3438,FreightRates!$E$2:$E$1541,"&gt;="&amp;I3438)</f>
        <v>2</v>
      </c>
    </row>
    <row r="3439" spans="1:20" x14ac:dyDescent="0.25">
      <c r="A3439" s="10">
        <f>OrderList!A3439</f>
        <v>1447206339.7</v>
      </c>
      <c r="B3439" s="10" t="str">
        <f>OrderList!C3439</f>
        <v>PORT04</v>
      </c>
      <c r="C3439" s="10" t="str">
        <f>OrderList!D3439</f>
        <v>V444_0</v>
      </c>
      <c r="D3439" s="10" t="str">
        <f>OrderList!F3439</f>
        <v>DTP</v>
      </c>
      <c r="E3439" s="10" t="str">
        <f>OrderList!L3439</f>
        <v>PORT09</v>
      </c>
      <c r="F3439" s="10" t="str">
        <f>OrderList!K3439</f>
        <v>PLANT03</v>
      </c>
      <c r="G3439" s="10">
        <f>OrderList!J3439</f>
        <v>1655982</v>
      </c>
      <c r="H3439" s="10">
        <f>OrderList!M3439</f>
        <v>726</v>
      </c>
      <c r="I3439" s="10">
        <f>OrderList!N3439</f>
        <v>2.42</v>
      </c>
      <c r="O3439" s="10">
        <f>COUNTIF(FreightRates!$A$2:$A$1541,C3439)</f>
        <v>39</v>
      </c>
      <c r="Q3439" s="10">
        <f>COUNTIFS(FreightRates!$A$2:$A$1541,C3439,FreightRates!$B$2:$B$1541,B3439,FreightRates!$C$2:$C$1541,E3439)</f>
        <v>20</v>
      </c>
      <c r="T3439">
        <f>COUNTIFS(FreightRates!$A$2:$A$1541,C3439,FreightRates!$B$2:$B$1541,B3439,FreightRates!$C$2:$C$1541,E3439,FreightRates!$F$2:$F$1541,D3439,FreightRates!$D$2:$D$1541,"&lt;="&amp;I3439,FreightRates!$E$2:$E$1541,"&gt;="&amp;I3439)</f>
        <v>2</v>
      </c>
    </row>
    <row r="3440" spans="1:20" x14ac:dyDescent="0.25">
      <c r="A3440" s="10">
        <f>OrderList!A3440</f>
        <v>1447313946.7</v>
      </c>
      <c r="B3440" s="10" t="str">
        <f>OrderList!C3440</f>
        <v>PORT04</v>
      </c>
      <c r="C3440" s="10" t="str">
        <f>OrderList!D3440</f>
        <v>V444_0</v>
      </c>
      <c r="D3440" s="10" t="str">
        <f>OrderList!F3440</f>
        <v>DTP</v>
      </c>
      <c r="E3440" s="10" t="str">
        <f>OrderList!L3440</f>
        <v>PORT09</v>
      </c>
      <c r="F3440" s="10" t="str">
        <f>OrderList!K3440</f>
        <v>PLANT03</v>
      </c>
      <c r="G3440" s="10">
        <f>OrderList!J3440</f>
        <v>1655982</v>
      </c>
      <c r="H3440" s="10">
        <f>OrderList!M3440</f>
        <v>1129</v>
      </c>
      <c r="I3440" s="10">
        <f>OrderList!N3440</f>
        <v>3.28</v>
      </c>
      <c r="O3440" s="10">
        <f>COUNTIF(FreightRates!$A$2:$A$1541,C3440)</f>
        <v>39</v>
      </c>
      <c r="Q3440" s="10">
        <f>COUNTIFS(FreightRates!$A$2:$A$1541,C3440,FreightRates!$B$2:$B$1541,B3440,FreightRates!$C$2:$C$1541,E3440)</f>
        <v>20</v>
      </c>
      <c r="T3440">
        <f>COUNTIFS(FreightRates!$A$2:$A$1541,C3440,FreightRates!$B$2:$B$1541,B3440,FreightRates!$C$2:$C$1541,E3440,FreightRates!$F$2:$F$1541,D3440,FreightRates!$D$2:$D$1541,"&lt;="&amp;I3440,FreightRates!$E$2:$E$1541,"&gt;="&amp;I3440)</f>
        <v>2</v>
      </c>
    </row>
    <row r="3441" spans="1:20" x14ac:dyDescent="0.25">
      <c r="A3441" s="10">
        <f>OrderList!A3441</f>
        <v>1447152530.7</v>
      </c>
      <c r="B3441" s="10" t="str">
        <f>OrderList!C3441</f>
        <v>PORT04</v>
      </c>
      <c r="C3441" s="10" t="str">
        <f>OrderList!D3441</f>
        <v>V444_0</v>
      </c>
      <c r="D3441" s="10" t="str">
        <f>OrderList!F3441</f>
        <v>DTP</v>
      </c>
      <c r="E3441" s="10" t="str">
        <f>OrderList!L3441</f>
        <v>PORT09</v>
      </c>
      <c r="F3441" s="10" t="str">
        <f>OrderList!K3441</f>
        <v>PLANT03</v>
      </c>
      <c r="G3441" s="10">
        <f>OrderList!J3441</f>
        <v>1655982</v>
      </c>
      <c r="H3441" s="10">
        <f>OrderList!M3441</f>
        <v>1236</v>
      </c>
      <c r="I3441" s="10">
        <f>OrderList!N3441</f>
        <v>3.5</v>
      </c>
      <c r="O3441" s="10">
        <f>COUNTIF(FreightRates!$A$2:$A$1541,C3441)</f>
        <v>39</v>
      </c>
      <c r="Q3441" s="10">
        <f>COUNTIFS(FreightRates!$A$2:$A$1541,C3441,FreightRates!$B$2:$B$1541,B3441,FreightRates!$C$2:$C$1541,E3441)</f>
        <v>20</v>
      </c>
      <c r="T3441">
        <f>COUNTIFS(FreightRates!$A$2:$A$1541,C3441,FreightRates!$B$2:$B$1541,B3441,FreightRates!$C$2:$C$1541,E3441,FreightRates!$F$2:$F$1541,D3441,FreightRates!$D$2:$D$1541,"&lt;="&amp;I3441,FreightRates!$E$2:$E$1541,"&gt;="&amp;I3441)</f>
        <v>2</v>
      </c>
    </row>
    <row r="3442" spans="1:20" x14ac:dyDescent="0.25">
      <c r="A3442" s="10">
        <f>OrderList!A3442</f>
        <v>1447357556.7</v>
      </c>
      <c r="B3442" s="10" t="str">
        <f>OrderList!C3442</f>
        <v>PORT04</v>
      </c>
      <c r="C3442" s="10" t="str">
        <f>OrderList!D3442</f>
        <v>V444_0</v>
      </c>
      <c r="D3442" s="10" t="str">
        <f>OrderList!F3442</f>
        <v>DTP</v>
      </c>
      <c r="E3442" s="10" t="str">
        <f>OrderList!L3442</f>
        <v>PORT09</v>
      </c>
      <c r="F3442" s="10" t="str">
        <f>OrderList!K3442</f>
        <v>PLANT03</v>
      </c>
      <c r="G3442" s="10">
        <f>OrderList!J3442</f>
        <v>1651302</v>
      </c>
      <c r="H3442" s="10">
        <f>OrderList!M3442</f>
        <v>410</v>
      </c>
      <c r="I3442" s="10">
        <f>OrderList!N3442</f>
        <v>0.66396043988486242</v>
      </c>
      <c r="O3442" s="10">
        <f>COUNTIF(FreightRates!$A$2:$A$1541,C3442)</f>
        <v>39</v>
      </c>
      <c r="Q3442" s="10">
        <f>COUNTIFS(FreightRates!$A$2:$A$1541,C3442,FreightRates!$B$2:$B$1541,B3442,FreightRates!$C$2:$C$1541,E3442)</f>
        <v>20</v>
      </c>
      <c r="T3442">
        <f>COUNTIFS(FreightRates!$A$2:$A$1541,C3442,FreightRates!$B$2:$B$1541,B3442,FreightRates!$C$2:$C$1541,E3442,FreightRates!$F$2:$F$1541,D3442,FreightRates!$D$2:$D$1541,"&lt;="&amp;I3442,FreightRates!$E$2:$E$1541,"&gt;="&amp;I3442)</f>
        <v>2</v>
      </c>
    </row>
    <row r="3443" spans="1:20" x14ac:dyDescent="0.25">
      <c r="A3443" s="10">
        <f>OrderList!A3443</f>
        <v>1447146544.7</v>
      </c>
      <c r="B3443" s="10" t="str">
        <f>OrderList!C3443</f>
        <v>PORT04</v>
      </c>
      <c r="C3443" s="10" t="str">
        <f>OrderList!D3443</f>
        <v>V444_0</v>
      </c>
      <c r="D3443" s="10" t="str">
        <f>OrderList!F3443</f>
        <v>DTP</v>
      </c>
      <c r="E3443" s="10" t="str">
        <f>OrderList!L3443</f>
        <v>PORT09</v>
      </c>
      <c r="F3443" s="10" t="str">
        <f>OrderList!K3443</f>
        <v>PLANT03</v>
      </c>
      <c r="G3443" s="10">
        <f>OrderList!J3443</f>
        <v>1651302</v>
      </c>
      <c r="H3443" s="10">
        <f>OrderList!M3443</f>
        <v>381</v>
      </c>
      <c r="I3443" s="10">
        <f>OrderList!N3443</f>
        <v>0.66396043988486242</v>
      </c>
      <c r="O3443" s="10">
        <f>COUNTIF(FreightRates!$A$2:$A$1541,C3443)</f>
        <v>39</v>
      </c>
      <c r="Q3443" s="10">
        <f>COUNTIFS(FreightRates!$A$2:$A$1541,C3443,FreightRates!$B$2:$B$1541,B3443,FreightRates!$C$2:$C$1541,E3443)</f>
        <v>20</v>
      </c>
      <c r="T3443">
        <f>COUNTIFS(FreightRates!$A$2:$A$1541,C3443,FreightRates!$B$2:$B$1541,B3443,FreightRates!$C$2:$C$1541,E3443,FreightRates!$F$2:$F$1541,D3443,FreightRates!$D$2:$D$1541,"&lt;="&amp;I3443,FreightRates!$E$2:$E$1541,"&gt;="&amp;I3443)</f>
        <v>2</v>
      </c>
    </row>
    <row r="3444" spans="1:20" x14ac:dyDescent="0.25">
      <c r="A3444" s="10">
        <f>OrderList!A3444</f>
        <v>1447336037.7</v>
      </c>
      <c r="B3444" s="10" t="str">
        <f>OrderList!C3444</f>
        <v>PORT04</v>
      </c>
      <c r="C3444" s="10" t="str">
        <f>OrderList!D3444</f>
        <v>V444_0</v>
      </c>
      <c r="D3444" s="10" t="str">
        <f>OrderList!F3444</f>
        <v>DTP</v>
      </c>
      <c r="E3444" s="10" t="str">
        <f>OrderList!L3444</f>
        <v>PORT09</v>
      </c>
      <c r="F3444" s="10" t="str">
        <f>OrderList!K3444</f>
        <v>PLANT03</v>
      </c>
      <c r="G3444" s="10">
        <f>OrderList!J3444</f>
        <v>1651302</v>
      </c>
      <c r="H3444" s="10">
        <f>OrderList!M3444</f>
        <v>608</v>
      </c>
      <c r="I3444" s="10">
        <f>OrderList!N3444</f>
        <v>1.991881319654587</v>
      </c>
      <c r="O3444" s="10">
        <f>COUNTIF(FreightRates!$A$2:$A$1541,C3444)</f>
        <v>39</v>
      </c>
      <c r="Q3444" s="10">
        <f>COUNTIFS(FreightRates!$A$2:$A$1541,C3444,FreightRates!$B$2:$B$1541,B3444,FreightRates!$C$2:$C$1541,E3444)</f>
        <v>20</v>
      </c>
      <c r="T3444">
        <f>COUNTIFS(FreightRates!$A$2:$A$1541,C3444,FreightRates!$B$2:$B$1541,B3444,FreightRates!$C$2:$C$1541,E3444,FreightRates!$F$2:$F$1541,D3444,FreightRates!$D$2:$D$1541,"&lt;="&amp;I3444,FreightRates!$E$2:$E$1541,"&gt;="&amp;I3444)</f>
        <v>2</v>
      </c>
    </row>
    <row r="3445" spans="1:20" x14ac:dyDescent="0.25">
      <c r="A3445" s="10">
        <f>OrderList!A3445</f>
        <v>1447350387.7</v>
      </c>
      <c r="B3445" s="10" t="str">
        <f>OrderList!C3445</f>
        <v>PORT04</v>
      </c>
      <c r="C3445" s="10" t="str">
        <f>OrderList!D3445</f>
        <v>V444_0</v>
      </c>
      <c r="D3445" s="10" t="str">
        <f>OrderList!F3445</f>
        <v>DTP</v>
      </c>
      <c r="E3445" s="10" t="str">
        <f>OrderList!L3445</f>
        <v>PORT09</v>
      </c>
      <c r="F3445" s="10" t="str">
        <f>OrderList!K3445</f>
        <v>PLANT03</v>
      </c>
      <c r="G3445" s="10">
        <f>OrderList!J3445</f>
        <v>1651302</v>
      </c>
      <c r="H3445" s="10">
        <f>OrderList!M3445</f>
        <v>826</v>
      </c>
      <c r="I3445" s="10">
        <f>OrderList!N3445</f>
        <v>3.1</v>
      </c>
      <c r="O3445" s="10">
        <f>COUNTIF(FreightRates!$A$2:$A$1541,C3445)</f>
        <v>39</v>
      </c>
      <c r="Q3445" s="10">
        <f>COUNTIFS(FreightRates!$A$2:$A$1541,C3445,FreightRates!$B$2:$B$1541,B3445,FreightRates!$C$2:$C$1541,E3445)</f>
        <v>20</v>
      </c>
      <c r="T3445">
        <f>COUNTIFS(FreightRates!$A$2:$A$1541,C3445,FreightRates!$B$2:$B$1541,B3445,FreightRates!$C$2:$C$1541,E3445,FreightRates!$F$2:$F$1541,D3445,FreightRates!$D$2:$D$1541,"&lt;="&amp;I3445,FreightRates!$E$2:$E$1541,"&gt;="&amp;I3445)</f>
        <v>2</v>
      </c>
    </row>
    <row r="3446" spans="1:20" x14ac:dyDescent="0.25">
      <c r="A3446" s="10">
        <f>OrderList!A3446</f>
        <v>1447391470.7</v>
      </c>
      <c r="B3446" s="10" t="str">
        <f>OrderList!C3446</f>
        <v>PORT04</v>
      </c>
      <c r="C3446" s="10" t="str">
        <f>OrderList!D3446</f>
        <v>V444_0</v>
      </c>
      <c r="D3446" s="10" t="str">
        <f>OrderList!F3446</f>
        <v>DTP</v>
      </c>
      <c r="E3446" s="10" t="str">
        <f>OrderList!L3446</f>
        <v>PORT09</v>
      </c>
      <c r="F3446" s="10" t="str">
        <f>OrderList!K3446</f>
        <v>PLANT03</v>
      </c>
      <c r="G3446" s="10">
        <f>OrderList!J3446</f>
        <v>1651299</v>
      </c>
      <c r="H3446" s="10">
        <f>OrderList!M3446</f>
        <v>3273</v>
      </c>
      <c r="I3446" s="10">
        <f>OrderList!N3446</f>
        <v>9.1268765780819159</v>
      </c>
      <c r="O3446" s="10">
        <f>COUNTIF(FreightRates!$A$2:$A$1541,C3446)</f>
        <v>39</v>
      </c>
      <c r="Q3446" s="10">
        <f>COUNTIFS(FreightRates!$A$2:$A$1541,C3446,FreightRates!$B$2:$B$1541,B3446,FreightRates!$C$2:$C$1541,E3446)</f>
        <v>20</v>
      </c>
      <c r="T3446">
        <f>COUNTIFS(FreightRates!$A$2:$A$1541,C3446,FreightRates!$B$2:$B$1541,B3446,FreightRates!$C$2:$C$1541,E3446,FreightRates!$F$2:$F$1541,D3446,FreightRates!$D$2:$D$1541,"&lt;="&amp;I3446,FreightRates!$E$2:$E$1541,"&gt;="&amp;I3446)</f>
        <v>2</v>
      </c>
    </row>
    <row r="3447" spans="1:20" x14ac:dyDescent="0.25">
      <c r="A3447" s="10">
        <f>OrderList!A3447</f>
        <v>1447178254.7</v>
      </c>
      <c r="B3447" s="10" t="str">
        <f>OrderList!C3447</f>
        <v>PORT04</v>
      </c>
      <c r="C3447" s="10" t="str">
        <f>OrderList!D3447</f>
        <v>V444_0</v>
      </c>
      <c r="D3447" s="10" t="str">
        <f>OrderList!F3447</f>
        <v>DTP</v>
      </c>
      <c r="E3447" s="10" t="str">
        <f>OrderList!L3447</f>
        <v>PORT09</v>
      </c>
      <c r="F3447" s="10" t="str">
        <f>OrderList!K3447</f>
        <v>PLANT03</v>
      </c>
      <c r="G3447" s="10">
        <f>OrderList!J3447</f>
        <v>1651299</v>
      </c>
      <c r="H3447" s="10">
        <f>OrderList!M3447</f>
        <v>3528</v>
      </c>
      <c r="I3447" s="10">
        <f>OrderList!N3447</f>
        <v>9.7353350166207093</v>
      </c>
      <c r="O3447" s="10">
        <f>COUNTIF(FreightRates!$A$2:$A$1541,C3447)</f>
        <v>39</v>
      </c>
      <c r="Q3447" s="10">
        <f>COUNTIFS(FreightRates!$A$2:$A$1541,C3447,FreightRates!$B$2:$B$1541,B3447,FreightRates!$C$2:$C$1541,E3447)</f>
        <v>20</v>
      </c>
      <c r="T3447">
        <f>COUNTIFS(FreightRates!$A$2:$A$1541,C3447,FreightRates!$B$2:$B$1541,B3447,FreightRates!$C$2:$C$1541,E3447,FreightRates!$F$2:$F$1541,D3447,FreightRates!$D$2:$D$1541,"&lt;="&amp;I3447,FreightRates!$E$2:$E$1541,"&gt;="&amp;I3447)</f>
        <v>2</v>
      </c>
    </row>
    <row r="3448" spans="1:20" x14ac:dyDescent="0.25">
      <c r="A3448" s="10">
        <f>OrderList!A3448</f>
        <v>1447317899.7</v>
      </c>
      <c r="B3448" s="10" t="str">
        <f>OrderList!C3448</f>
        <v>PORT04</v>
      </c>
      <c r="C3448" s="10" t="str">
        <f>OrderList!D3448</f>
        <v>V444_0</v>
      </c>
      <c r="D3448" s="10" t="str">
        <f>OrderList!F3448</f>
        <v>DTP</v>
      </c>
      <c r="E3448" s="10" t="str">
        <f>OrderList!L3448</f>
        <v>PORT09</v>
      </c>
      <c r="F3448" s="10" t="str">
        <f>OrderList!K3448</f>
        <v>PLANT03</v>
      </c>
      <c r="G3448" s="10">
        <f>OrderList!J3448</f>
        <v>1651299</v>
      </c>
      <c r="H3448" s="10">
        <f>OrderList!M3448</f>
        <v>1269</v>
      </c>
      <c r="I3448" s="10">
        <f>OrderList!N3448</f>
        <v>3.0422921926939717</v>
      </c>
      <c r="O3448" s="10">
        <f>COUNTIF(FreightRates!$A$2:$A$1541,C3448)</f>
        <v>39</v>
      </c>
      <c r="Q3448" s="10">
        <f>COUNTIFS(FreightRates!$A$2:$A$1541,C3448,FreightRates!$B$2:$B$1541,B3448,FreightRates!$C$2:$C$1541,E3448)</f>
        <v>20</v>
      </c>
      <c r="T3448">
        <f>COUNTIFS(FreightRates!$A$2:$A$1541,C3448,FreightRates!$B$2:$B$1541,B3448,FreightRates!$C$2:$C$1541,E3448,FreightRates!$F$2:$F$1541,D3448,FreightRates!$D$2:$D$1541,"&lt;="&amp;I3448,FreightRates!$E$2:$E$1541,"&gt;="&amp;I3448)</f>
        <v>2</v>
      </c>
    </row>
    <row r="3449" spans="1:20" x14ac:dyDescent="0.25">
      <c r="A3449" s="10">
        <f>OrderList!A3449</f>
        <v>1447373535.7</v>
      </c>
      <c r="B3449" s="10" t="str">
        <f>OrderList!C3449</f>
        <v>PORT04</v>
      </c>
      <c r="C3449" s="10" t="str">
        <f>OrderList!D3449</f>
        <v>V444_0</v>
      </c>
      <c r="D3449" s="10" t="str">
        <f>OrderList!F3449</f>
        <v>DTP</v>
      </c>
      <c r="E3449" s="10" t="str">
        <f>OrderList!L3449</f>
        <v>PORT09</v>
      </c>
      <c r="F3449" s="10" t="str">
        <f>OrderList!K3449</f>
        <v>PLANT03</v>
      </c>
      <c r="G3449" s="10">
        <f>OrderList!J3449</f>
        <v>1651299</v>
      </c>
      <c r="H3449" s="10">
        <f>OrderList!M3449</f>
        <v>1315</v>
      </c>
      <c r="I3449" s="10">
        <f>OrderList!N3449</f>
        <v>3.0422921926939717</v>
      </c>
      <c r="O3449" s="10">
        <f>COUNTIF(FreightRates!$A$2:$A$1541,C3449)</f>
        <v>39</v>
      </c>
      <c r="Q3449" s="10">
        <f>COUNTIFS(FreightRates!$A$2:$A$1541,C3449,FreightRates!$B$2:$B$1541,B3449,FreightRates!$C$2:$C$1541,E3449)</f>
        <v>20</v>
      </c>
      <c r="T3449">
        <f>COUNTIFS(FreightRates!$A$2:$A$1541,C3449,FreightRates!$B$2:$B$1541,B3449,FreightRates!$C$2:$C$1541,E3449,FreightRates!$F$2:$F$1541,D3449,FreightRates!$D$2:$D$1541,"&lt;="&amp;I3449,FreightRates!$E$2:$E$1541,"&gt;="&amp;I3449)</f>
        <v>2</v>
      </c>
    </row>
    <row r="3450" spans="1:20" x14ac:dyDescent="0.25">
      <c r="A3450" s="10">
        <f>OrderList!A3450</f>
        <v>1447350386.7</v>
      </c>
      <c r="B3450" s="10" t="str">
        <f>OrderList!C3450</f>
        <v>PORT04</v>
      </c>
      <c r="C3450" s="10" t="str">
        <f>OrderList!D3450</f>
        <v>V444_0</v>
      </c>
      <c r="D3450" s="10" t="str">
        <f>OrderList!F3450</f>
        <v>DTP</v>
      </c>
      <c r="E3450" s="10" t="str">
        <f>OrderList!L3450</f>
        <v>PORT09</v>
      </c>
      <c r="F3450" s="10" t="str">
        <f>OrderList!K3450</f>
        <v>PLANT03</v>
      </c>
      <c r="G3450" s="10">
        <f>OrderList!J3450</f>
        <v>1651299</v>
      </c>
      <c r="H3450" s="10">
        <f>OrderList!M3450</f>
        <v>3257</v>
      </c>
      <c r="I3450" s="10">
        <f>OrderList!N3450</f>
        <v>9.1268765780819159</v>
      </c>
      <c r="O3450" s="10">
        <f>COUNTIF(FreightRates!$A$2:$A$1541,C3450)</f>
        <v>39</v>
      </c>
      <c r="Q3450" s="10">
        <f>COUNTIFS(FreightRates!$A$2:$A$1541,C3450,FreightRates!$B$2:$B$1541,B3450,FreightRates!$C$2:$C$1541,E3450)</f>
        <v>20</v>
      </c>
      <c r="T3450">
        <f>COUNTIFS(FreightRates!$A$2:$A$1541,C3450,FreightRates!$B$2:$B$1541,B3450,FreightRates!$C$2:$C$1541,E3450,FreightRates!$F$2:$F$1541,D3450,FreightRates!$D$2:$D$1541,"&lt;="&amp;I3450,FreightRates!$E$2:$E$1541,"&gt;="&amp;I3450)</f>
        <v>2</v>
      </c>
    </row>
    <row r="3451" spans="1:20" x14ac:dyDescent="0.25">
      <c r="A3451" s="10">
        <f>OrderList!A3451</f>
        <v>1447258862.7</v>
      </c>
      <c r="B3451" s="10" t="str">
        <f>OrderList!C3451</f>
        <v>PORT04</v>
      </c>
      <c r="C3451" s="10" t="str">
        <f>OrderList!D3451</f>
        <v>V444_0</v>
      </c>
      <c r="D3451" s="10" t="str">
        <f>OrderList!F3451</f>
        <v>DTP</v>
      </c>
      <c r="E3451" s="10" t="str">
        <f>OrderList!L3451</f>
        <v>PORT09</v>
      </c>
      <c r="F3451" s="10" t="str">
        <f>OrderList!K3451</f>
        <v>PLANT03</v>
      </c>
      <c r="G3451" s="10">
        <f>OrderList!J3451</f>
        <v>1651299</v>
      </c>
      <c r="H3451" s="10">
        <f>OrderList!M3451</f>
        <v>5308</v>
      </c>
      <c r="I3451" s="10">
        <f>OrderList!N3451</f>
        <v>14.88</v>
      </c>
      <c r="O3451" s="10">
        <f>COUNTIF(FreightRates!$A$2:$A$1541,C3451)</f>
        <v>39</v>
      </c>
      <c r="Q3451" s="10">
        <f>COUNTIFS(FreightRates!$A$2:$A$1541,C3451,FreightRates!$B$2:$B$1541,B3451,FreightRates!$C$2:$C$1541,E3451)</f>
        <v>20</v>
      </c>
      <c r="T3451">
        <f>COUNTIFS(FreightRates!$A$2:$A$1541,C3451,FreightRates!$B$2:$B$1541,B3451,FreightRates!$C$2:$C$1541,E3451,FreightRates!$F$2:$F$1541,D3451,FreightRates!$D$2:$D$1541,"&lt;="&amp;I3451,FreightRates!$E$2:$E$1541,"&gt;="&amp;I3451)</f>
        <v>2</v>
      </c>
    </row>
    <row r="3452" spans="1:20" x14ac:dyDescent="0.25">
      <c r="A3452" s="10">
        <f>OrderList!A3452</f>
        <v>1447158076.7</v>
      </c>
      <c r="B3452" s="10" t="str">
        <f>OrderList!C3452</f>
        <v>PORT04</v>
      </c>
      <c r="C3452" s="10" t="str">
        <f>OrderList!D3452</f>
        <v>V444_0</v>
      </c>
      <c r="D3452" s="10" t="str">
        <f>OrderList!F3452</f>
        <v>DTP</v>
      </c>
      <c r="E3452" s="10" t="str">
        <f>OrderList!L3452</f>
        <v>PORT09</v>
      </c>
      <c r="F3452" s="10" t="str">
        <f>OrderList!K3452</f>
        <v>PLANT03</v>
      </c>
      <c r="G3452" s="10">
        <f>OrderList!J3452</f>
        <v>1651299</v>
      </c>
      <c r="H3452" s="10">
        <f>OrderList!M3452</f>
        <v>5262</v>
      </c>
      <c r="I3452" s="10">
        <f>OrderList!N3452</f>
        <v>14.719999999999999</v>
      </c>
      <c r="O3452" s="10">
        <f>COUNTIF(FreightRates!$A$2:$A$1541,C3452)</f>
        <v>39</v>
      </c>
      <c r="Q3452" s="10">
        <f>COUNTIFS(FreightRates!$A$2:$A$1541,C3452,FreightRates!$B$2:$B$1541,B3452,FreightRates!$C$2:$C$1541,E3452)</f>
        <v>20</v>
      </c>
      <c r="T3452">
        <f>COUNTIFS(FreightRates!$A$2:$A$1541,C3452,FreightRates!$B$2:$B$1541,B3452,FreightRates!$C$2:$C$1541,E3452,FreightRates!$F$2:$F$1541,D3452,FreightRates!$D$2:$D$1541,"&lt;="&amp;I3452,FreightRates!$E$2:$E$1541,"&gt;="&amp;I3452)</f>
        <v>2</v>
      </c>
    </row>
    <row r="3453" spans="1:20" x14ac:dyDescent="0.25">
      <c r="A3453" s="10">
        <f>OrderList!A3453</f>
        <v>1447149328.7</v>
      </c>
      <c r="B3453" s="10" t="str">
        <f>OrderList!C3453</f>
        <v>PORT04</v>
      </c>
      <c r="C3453" s="10" t="str">
        <f>OrderList!D3453</f>
        <v>V444_0</v>
      </c>
      <c r="D3453" s="10" t="str">
        <f>OrderList!F3453</f>
        <v>DTP</v>
      </c>
      <c r="E3453" s="10" t="str">
        <f>OrderList!L3453</f>
        <v>PORT09</v>
      </c>
      <c r="F3453" s="10" t="str">
        <f>OrderList!K3453</f>
        <v>PLANT03</v>
      </c>
      <c r="G3453" s="10">
        <f>OrderList!J3453</f>
        <v>1651299</v>
      </c>
      <c r="H3453" s="10">
        <f>OrderList!M3453</f>
        <v>10254</v>
      </c>
      <c r="I3453" s="10">
        <f>OrderList!N3453</f>
        <v>27.68</v>
      </c>
      <c r="O3453" s="10">
        <f>COUNTIF(FreightRates!$A$2:$A$1541,C3453)</f>
        <v>39</v>
      </c>
      <c r="Q3453" s="10">
        <f>COUNTIFS(FreightRates!$A$2:$A$1541,C3453,FreightRates!$B$2:$B$1541,B3453,FreightRates!$C$2:$C$1541,E3453)</f>
        <v>20</v>
      </c>
      <c r="T3453">
        <f>COUNTIFS(FreightRates!$A$2:$A$1541,C3453,FreightRates!$B$2:$B$1541,B3453,FreightRates!$C$2:$C$1541,E3453,FreightRates!$F$2:$F$1541,D3453,FreightRates!$D$2:$D$1541,"&lt;="&amp;I3453,FreightRates!$E$2:$E$1541,"&gt;="&amp;I3453)</f>
        <v>2</v>
      </c>
    </row>
    <row r="3454" spans="1:20" x14ac:dyDescent="0.25">
      <c r="A3454" s="10">
        <f>OrderList!A3454</f>
        <v>1447327213.7</v>
      </c>
      <c r="B3454" s="10" t="str">
        <f>OrderList!C3454</f>
        <v>PORT04</v>
      </c>
      <c r="C3454" s="10" t="str">
        <f>OrderList!D3454</f>
        <v>V444_0</v>
      </c>
      <c r="D3454" s="10" t="str">
        <f>OrderList!F3454</f>
        <v>DTP</v>
      </c>
      <c r="E3454" s="10" t="str">
        <f>OrderList!L3454</f>
        <v>PORT09</v>
      </c>
      <c r="F3454" s="10" t="str">
        <f>OrderList!K3454</f>
        <v>PLANT03</v>
      </c>
      <c r="G3454" s="10">
        <f>OrderList!J3454</f>
        <v>1651298</v>
      </c>
      <c r="H3454" s="10">
        <f>OrderList!M3454</f>
        <v>2238</v>
      </c>
      <c r="I3454" s="10">
        <f>OrderList!N3454</f>
        <v>4.5967272727272723</v>
      </c>
      <c r="O3454" s="10">
        <f>COUNTIF(FreightRates!$A$2:$A$1541,C3454)</f>
        <v>39</v>
      </c>
      <c r="Q3454" s="10">
        <f>COUNTIFS(FreightRates!$A$2:$A$1541,C3454,FreightRates!$B$2:$B$1541,B3454,FreightRates!$C$2:$C$1541,E3454)</f>
        <v>20</v>
      </c>
      <c r="T3454">
        <f>COUNTIFS(FreightRates!$A$2:$A$1541,C3454,FreightRates!$B$2:$B$1541,B3454,FreightRates!$C$2:$C$1541,E3454,FreightRates!$F$2:$F$1541,D3454,FreightRates!$D$2:$D$1541,"&lt;="&amp;I3454,FreightRates!$E$2:$E$1541,"&gt;="&amp;I3454)</f>
        <v>2</v>
      </c>
    </row>
    <row r="3455" spans="1:20" x14ac:dyDescent="0.25">
      <c r="A3455" s="10">
        <f>OrderList!A3455</f>
        <v>1447373936.7</v>
      </c>
      <c r="B3455" s="10" t="str">
        <f>OrderList!C3455</f>
        <v>PORT04</v>
      </c>
      <c r="C3455" s="10" t="str">
        <f>OrderList!D3455</f>
        <v>V444_0</v>
      </c>
      <c r="D3455" s="10" t="str">
        <f>OrderList!F3455</f>
        <v>DTP</v>
      </c>
      <c r="E3455" s="10" t="str">
        <f>OrderList!L3455</f>
        <v>PORT09</v>
      </c>
      <c r="F3455" s="10" t="str">
        <f>OrderList!K3455</f>
        <v>PLANT03</v>
      </c>
      <c r="G3455" s="10">
        <f>OrderList!J3455</f>
        <v>1689541</v>
      </c>
      <c r="H3455" s="10">
        <f>OrderList!M3455</f>
        <v>338</v>
      </c>
      <c r="I3455" s="10">
        <f>OrderList!N3455</f>
        <v>15.023219960278043</v>
      </c>
      <c r="O3455" s="10">
        <f>COUNTIF(FreightRates!$A$2:$A$1541,C3455)</f>
        <v>39</v>
      </c>
      <c r="Q3455" s="10">
        <f>COUNTIFS(FreightRates!$A$2:$A$1541,C3455,FreightRates!$B$2:$B$1541,B3455,FreightRates!$C$2:$C$1541,E3455)</f>
        <v>20</v>
      </c>
      <c r="T3455">
        <f>COUNTIFS(FreightRates!$A$2:$A$1541,C3455,FreightRates!$B$2:$B$1541,B3455,FreightRates!$C$2:$C$1541,E3455,FreightRates!$F$2:$F$1541,D3455,FreightRates!$D$2:$D$1541,"&lt;="&amp;I3455,FreightRates!$E$2:$E$1541,"&gt;="&amp;I3455)</f>
        <v>2</v>
      </c>
    </row>
    <row r="3456" spans="1:20" x14ac:dyDescent="0.25">
      <c r="A3456" s="10">
        <f>OrderList!A3456</f>
        <v>1447165543.7</v>
      </c>
      <c r="B3456" s="10" t="str">
        <f>OrderList!C3456</f>
        <v>PORT04</v>
      </c>
      <c r="C3456" s="10" t="str">
        <f>OrderList!D3456</f>
        <v>V444_0</v>
      </c>
      <c r="D3456" s="10" t="str">
        <f>OrderList!F3456</f>
        <v>DTP</v>
      </c>
      <c r="E3456" s="10" t="str">
        <f>OrderList!L3456</f>
        <v>PORT09</v>
      </c>
      <c r="F3456" s="10" t="str">
        <f>OrderList!K3456</f>
        <v>PLANT03</v>
      </c>
      <c r="G3456" s="10">
        <f>OrderList!J3456</f>
        <v>1689541</v>
      </c>
      <c r="H3456" s="10">
        <f>OrderList!M3456</f>
        <v>352</v>
      </c>
      <c r="I3456" s="10">
        <f>OrderList!N3456</f>
        <v>15.585650446871886</v>
      </c>
      <c r="O3456" s="10">
        <f>COUNTIF(FreightRates!$A$2:$A$1541,C3456)</f>
        <v>39</v>
      </c>
      <c r="Q3456" s="10">
        <f>COUNTIFS(FreightRates!$A$2:$A$1541,C3456,FreightRates!$B$2:$B$1541,B3456,FreightRates!$C$2:$C$1541,E3456)</f>
        <v>20</v>
      </c>
      <c r="T3456">
        <f>COUNTIFS(FreightRates!$A$2:$A$1541,C3456,FreightRates!$B$2:$B$1541,B3456,FreightRates!$C$2:$C$1541,E3456,FreightRates!$F$2:$F$1541,D3456,FreightRates!$D$2:$D$1541,"&lt;="&amp;I3456,FreightRates!$E$2:$E$1541,"&gt;="&amp;I3456)</f>
        <v>2</v>
      </c>
    </row>
    <row r="3457" spans="1:20" x14ac:dyDescent="0.25">
      <c r="A3457" s="10">
        <f>OrderList!A3457</f>
        <v>1447297463.7</v>
      </c>
      <c r="B3457" s="10" t="str">
        <f>OrderList!C3457</f>
        <v>PORT04</v>
      </c>
      <c r="C3457" s="10" t="str">
        <f>OrderList!D3457</f>
        <v>V444_0</v>
      </c>
      <c r="D3457" s="10" t="str">
        <f>OrderList!F3457</f>
        <v>DTP</v>
      </c>
      <c r="E3457" s="10" t="str">
        <f>OrderList!L3457</f>
        <v>PORT09</v>
      </c>
      <c r="F3457" s="10" t="str">
        <f>OrderList!K3457</f>
        <v>PLANT03</v>
      </c>
      <c r="G3457" s="10">
        <f>OrderList!J3457</f>
        <v>1689541</v>
      </c>
      <c r="H3457" s="10">
        <f>OrderList!M3457</f>
        <v>375</v>
      </c>
      <c r="I3457" s="10">
        <f>OrderList!N3457</f>
        <v>14.585650446871886</v>
      </c>
      <c r="O3457" s="10">
        <f>COUNTIF(FreightRates!$A$2:$A$1541,C3457)</f>
        <v>39</v>
      </c>
      <c r="Q3457" s="10">
        <f>COUNTIFS(FreightRates!$A$2:$A$1541,C3457,FreightRates!$B$2:$B$1541,B3457,FreightRates!$C$2:$C$1541,E3457)</f>
        <v>20</v>
      </c>
      <c r="T3457">
        <f>COUNTIFS(FreightRates!$A$2:$A$1541,C3457,FreightRates!$B$2:$B$1541,B3457,FreightRates!$C$2:$C$1541,E3457,FreightRates!$F$2:$F$1541,D3457,FreightRates!$D$2:$D$1541,"&lt;="&amp;I3457,FreightRates!$E$2:$E$1541,"&gt;="&amp;I3457)</f>
        <v>2</v>
      </c>
    </row>
    <row r="3458" spans="1:20" x14ac:dyDescent="0.25">
      <c r="A3458" s="10">
        <f>OrderList!A3458</f>
        <v>1447149330.7</v>
      </c>
      <c r="B3458" s="10" t="str">
        <f>OrderList!C3458</f>
        <v>PORT04</v>
      </c>
      <c r="C3458" s="10" t="str">
        <f>OrderList!D3458</f>
        <v>V444_0</v>
      </c>
      <c r="D3458" s="10" t="str">
        <f>OrderList!F3458</f>
        <v>DTP</v>
      </c>
      <c r="E3458" s="10" t="str">
        <f>OrderList!L3458</f>
        <v>PORT09</v>
      </c>
      <c r="F3458" s="10" t="str">
        <f>OrderList!K3458</f>
        <v>PLANT03</v>
      </c>
      <c r="G3458" s="10">
        <f>OrderList!J3458</f>
        <v>1689541</v>
      </c>
      <c r="H3458" s="10">
        <f>OrderList!M3458</f>
        <v>338</v>
      </c>
      <c r="I3458" s="10">
        <f>OrderList!N3458</f>
        <v>14.585650446871886</v>
      </c>
      <c r="O3458" s="10">
        <f>COUNTIF(FreightRates!$A$2:$A$1541,C3458)</f>
        <v>39</v>
      </c>
      <c r="Q3458" s="10">
        <f>COUNTIFS(FreightRates!$A$2:$A$1541,C3458,FreightRates!$B$2:$B$1541,B3458,FreightRates!$C$2:$C$1541,E3458)</f>
        <v>20</v>
      </c>
      <c r="T3458">
        <f>COUNTIFS(FreightRates!$A$2:$A$1541,C3458,FreightRates!$B$2:$B$1541,B3458,FreightRates!$C$2:$C$1541,E3458,FreightRates!$F$2:$F$1541,D3458,FreightRates!$D$2:$D$1541,"&lt;="&amp;I3458,FreightRates!$E$2:$E$1541,"&gt;="&amp;I3458)</f>
        <v>2</v>
      </c>
    </row>
    <row r="3459" spans="1:20" x14ac:dyDescent="0.25">
      <c r="A3459" s="10">
        <f>OrderList!A3459</f>
        <v>1447403072.7</v>
      </c>
      <c r="B3459" s="10" t="str">
        <f>OrderList!C3459</f>
        <v>PORT04</v>
      </c>
      <c r="C3459" s="10" t="str">
        <f>OrderList!D3459</f>
        <v>V444_0</v>
      </c>
      <c r="D3459" s="10" t="str">
        <f>OrderList!F3459</f>
        <v>DTP</v>
      </c>
      <c r="E3459" s="10" t="str">
        <f>OrderList!L3459</f>
        <v>PORT09</v>
      </c>
      <c r="F3459" s="10" t="str">
        <f>OrderList!K3459</f>
        <v>PLANT03</v>
      </c>
      <c r="G3459" s="10">
        <f>OrderList!J3459</f>
        <v>1689541</v>
      </c>
      <c r="H3459" s="10">
        <f>OrderList!M3459</f>
        <v>350</v>
      </c>
      <c r="I3459" s="10">
        <f>OrderList!N3459</f>
        <v>4.3756951340615657</v>
      </c>
      <c r="O3459" s="10">
        <f>COUNTIF(FreightRates!$A$2:$A$1541,C3459)</f>
        <v>39</v>
      </c>
      <c r="Q3459" s="10">
        <f>COUNTIFS(FreightRates!$A$2:$A$1541,C3459,FreightRates!$B$2:$B$1541,B3459,FreightRates!$C$2:$C$1541,E3459)</f>
        <v>20</v>
      </c>
      <c r="T3459">
        <f>COUNTIFS(FreightRates!$A$2:$A$1541,C3459,FreightRates!$B$2:$B$1541,B3459,FreightRates!$C$2:$C$1541,E3459,FreightRates!$F$2:$F$1541,D3459,FreightRates!$D$2:$D$1541,"&lt;="&amp;I3459,FreightRates!$E$2:$E$1541,"&gt;="&amp;I3459)</f>
        <v>2</v>
      </c>
    </row>
    <row r="3460" spans="1:20" x14ac:dyDescent="0.25">
      <c r="A3460" s="10">
        <f>OrderList!A3460</f>
        <v>1447397710.7</v>
      </c>
      <c r="B3460" s="10" t="str">
        <f>OrderList!C3460</f>
        <v>PORT04</v>
      </c>
      <c r="C3460" s="10" t="str">
        <f>OrderList!D3460</f>
        <v>V444_0</v>
      </c>
      <c r="D3460" s="10" t="str">
        <f>OrderList!F3460</f>
        <v>DTP</v>
      </c>
      <c r="E3460" s="10" t="str">
        <f>OrderList!L3460</f>
        <v>PORT09</v>
      </c>
      <c r="F3460" s="10" t="str">
        <f>OrderList!K3460</f>
        <v>PLANT03</v>
      </c>
      <c r="G3460" s="10">
        <f>OrderList!J3460</f>
        <v>1689541</v>
      </c>
      <c r="H3460" s="10">
        <f>OrderList!M3460</f>
        <v>250</v>
      </c>
      <c r="I3460" s="10">
        <f>OrderList!N3460</f>
        <v>2.1878475670307829</v>
      </c>
      <c r="O3460" s="10">
        <f>COUNTIF(FreightRates!$A$2:$A$1541,C3460)</f>
        <v>39</v>
      </c>
      <c r="Q3460" s="10">
        <f>COUNTIFS(FreightRates!$A$2:$A$1541,C3460,FreightRates!$B$2:$B$1541,B3460,FreightRates!$C$2:$C$1541,E3460)</f>
        <v>20</v>
      </c>
      <c r="T3460">
        <f>COUNTIFS(FreightRates!$A$2:$A$1541,C3460,FreightRates!$B$2:$B$1541,B3460,FreightRates!$C$2:$C$1541,E3460,FreightRates!$F$2:$F$1541,D3460,FreightRates!$D$2:$D$1541,"&lt;="&amp;I3460,FreightRates!$E$2:$E$1541,"&gt;="&amp;I3460)</f>
        <v>2</v>
      </c>
    </row>
    <row r="3461" spans="1:20" x14ac:dyDescent="0.25">
      <c r="A3461" s="10">
        <f>OrderList!A3461</f>
        <v>1447388471.7</v>
      </c>
      <c r="B3461" s="10" t="str">
        <f>OrderList!C3461</f>
        <v>PORT04</v>
      </c>
      <c r="C3461" s="10" t="str">
        <f>OrderList!D3461</f>
        <v>V444_0</v>
      </c>
      <c r="D3461" s="10" t="str">
        <f>OrderList!F3461</f>
        <v>DTP</v>
      </c>
      <c r="E3461" s="10" t="str">
        <f>OrderList!L3461</f>
        <v>PORT09</v>
      </c>
      <c r="F3461" s="10" t="str">
        <f>OrderList!K3461</f>
        <v>PLANT03</v>
      </c>
      <c r="G3461" s="10">
        <f>OrderList!J3461</f>
        <v>1689541</v>
      </c>
      <c r="H3461" s="10">
        <f>OrderList!M3461</f>
        <v>344</v>
      </c>
      <c r="I3461" s="10">
        <f>OrderList!N3461</f>
        <v>2.1878475670307829</v>
      </c>
      <c r="O3461" s="10">
        <f>COUNTIF(FreightRates!$A$2:$A$1541,C3461)</f>
        <v>39</v>
      </c>
      <c r="Q3461" s="10">
        <f>COUNTIFS(FreightRates!$A$2:$A$1541,C3461,FreightRates!$B$2:$B$1541,B3461,FreightRates!$C$2:$C$1541,E3461)</f>
        <v>20</v>
      </c>
      <c r="T3461">
        <f>COUNTIFS(FreightRates!$A$2:$A$1541,C3461,FreightRates!$B$2:$B$1541,B3461,FreightRates!$C$2:$C$1541,E3461,FreightRates!$F$2:$F$1541,D3461,FreightRates!$D$2:$D$1541,"&lt;="&amp;I3461,FreightRates!$E$2:$E$1541,"&gt;="&amp;I3461)</f>
        <v>2</v>
      </c>
    </row>
    <row r="3462" spans="1:20" x14ac:dyDescent="0.25">
      <c r="A3462" s="10">
        <f>OrderList!A3462</f>
        <v>1447205157.7</v>
      </c>
      <c r="B3462" s="10" t="str">
        <f>OrderList!C3462</f>
        <v>PORT04</v>
      </c>
      <c r="C3462" s="10" t="str">
        <f>OrderList!D3462</f>
        <v>V444_0</v>
      </c>
      <c r="D3462" s="10" t="str">
        <f>OrderList!F3462</f>
        <v>DTP</v>
      </c>
      <c r="E3462" s="10" t="str">
        <f>OrderList!L3462</f>
        <v>PORT09</v>
      </c>
      <c r="F3462" s="10" t="str">
        <f>OrderList!K3462</f>
        <v>PLANT03</v>
      </c>
      <c r="G3462" s="10">
        <f>OrderList!J3462</f>
        <v>1689541</v>
      </c>
      <c r="H3462" s="10">
        <f>OrderList!M3462</f>
        <v>317</v>
      </c>
      <c r="I3462" s="10">
        <f>OrderList!N3462</f>
        <v>2.4795605759682209</v>
      </c>
      <c r="O3462" s="10">
        <f>COUNTIF(FreightRates!$A$2:$A$1541,C3462)</f>
        <v>39</v>
      </c>
      <c r="Q3462" s="10">
        <f>COUNTIFS(FreightRates!$A$2:$A$1541,C3462,FreightRates!$B$2:$B$1541,B3462,FreightRates!$C$2:$C$1541,E3462)</f>
        <v>20</v>
      </c>
      <c r="T3462">
        <f>COUNTIFS(FreightRates!$A$2:$A$1541,C3462,FreightRates!$B$2:$B$1541,B3462,FreightRates!$C$2:$C$1541,E3462,FreightRates!$F$2:$F$1541,D3462,FreightRates!$D$2:$D$1541,"&lt;="&amp;I3462,FreightRates!$E$2:$E$1541,"&gt;="&amp;I3462)</f>
        <v>2</v>
      </c>
    </row>
    <row r="3463" spans="1:20" x14ac:dyDescent="0.25">
      <c r="A3463" s="10">
        <f>OrderList!A3463</f>
        <v>1447395392.7</v>
      </c>
      <c r="B3463" s="10" t="str">
        <f>OrderList!C3463</f>
        <v>PORT04</v>
      </c>
      <c r="C3463" s="10" t="str">
        <f>OrderList!D3463</f>
        <v>V444_0</v>
      </c>
      <c r="D3463" s="10" t="str">
        <f>OrderList!F3463</f>
        <v>DTP</v>
      </c>
      <c r="E3463" s="10" t="str">
        <f>OrderList!L3463</f>
        <v>PORT09</v>
      </c>
      <c r="F3463" s="10" t="str">
        <f>OrderList!K3463</f>
        <v>PLANT03</v>
      </c>
      <c r="G3463" s="10">
        <f>OrderList!J3463</f>
        <v>1689541</v>
      </c>
      <c r="H3463" s="10">
        <f>OrderList!M3463</f>
        <v>384</v>
      </c>
      <c r="I3463" s="10">
        <f>OrderList!N3463</f>
        <v>12.127085402184697</v>
      </c>
      <c r="O3463" s="10">
        <f>COUNTIF(FreightRates!$A$2:$A$1541,C3463)</f>
        <v>39</v>
      </c>
      <c r="Q3463" s="10">
        <f>COUNTIFS(FreightRates!$A$2:$A$1541,C3463,FreightRates!$B$2:$B$1541,B3463,FreightRates!$C$2:$C$1541,E3463)</f>
        <v>20</v>
      </c>
      <c r="T3463">
        <f>COUNTIFS(FreightRates!$A$2:$A$1541,C3463,FreightRates!$B$2:$B$1541,B3463,FreightRates!$C$2:$C$1541,E3463,FreightRates!$F$2:$F$1541,D3463,FreightRates!$D$2:$D$1541,"&lt;="&amp;I3463,FreightRates!$E$2:$E$1541,"&gt;="&amp;I3463)</f>
        <v>2</v>
      </c>
    </row>
    <row r="3464" spans="1:20" x14ac:dyDescent="0.25">
      <c r="A3464" s="10">
        <f>OrderList!A3464</f>
        <v>1447167152.7</v>
      </c>
      <c r="B3464" s="10" t="str">
        <f>OrderList!C3464</f>
        <v>PORT04</v>
      </c>
      <c r="C3464" s="10" t="str">
        <f>OrderList!D3464</f>
        <v>V444_0</v>
      </c>
      <c r="D3464" s="10" t="str">
        <f>OrderList!F3464</f>
        <v>DTP</v>
      </c>
      <c r="E3464" s="10" t="str">
        <f>OrderList!L3464</f>
        <v>PORT09</v>
      </c>
      <c r="F3464" s="10" t="str">
        <f>OrderList!K3464</f>
        <v>PLANT03</v>
      </c>
      <c r="G3464" s="10">
        <f>OrderList!J3464</f>
        <v>1689541</v>
      </c>
      <c r="H3464" s="10">
        <f>OrderList!M3464</f>
        <v>359</v>
      </c>
      <c r="I3464" s="10">
        <f>OrderList!N3464</f>
        <v>18</v>
      </c>
      <c r="O3464" s="10">
        <f>COUNTIF(FreightRates!$A$2:$A$1541,C3464)</f>
        <v>39</v>
      </c>
      <c r="Q3464" s="10">
        <f>COUNTIFS(FreightRates!$A$2:$A$1541,C3464,FreightRates!$B$2:$B$1541,B3464,FreightRates!$C$2:$C$1541,E3464)</f>
        <v>20</v>
      </c>
      <c r="T3464">
        <f>COUNTIFS(FreightRates!$A$2:$A$1541,C3464,FreightRates!$B$2:$B$1541,B3464,FreightRates!$C$2:$C$1541,E3464,FreightRates!$F$2:$F$1541,D3464,FreightRates!$D$2:$D$1541,"&lt;="&amp;I3464,FreightRates!$E$2:$E$1541,"&gt;="&amp;I3464)</f>
        <v>2</v>
      </c>
    </row>
    <row r="3465" spans="1:20" x14ac:dyDescent="0.25">
      <c r="A3465" s="10">
        <f>OrderList!A3465</f>
        <v>1447179539.7</v>
      </c>
      <c r="B3465" s="10" t="str">
        <f>OrderList!C3465</f>
        <v>PORT04</v>
      </c>
      <c r="C3465" s="10" t="str">
        <f>OrderList!D3465</f>
        <v>V444_0</v>
      </c>
      <c r="D3465" s="10" t="str">
        <f>OrderList!F3465</f>
        <v>DTP</v>
      </c>
      <c r="E3465" s="10" t="str">
        <f>OrderList!L3465</f>
        <v>PORT09</v>
      </c>
      <c r="F3465" s="10" t="str">
        <f>OrderList!K3465</f>
        <v>PLANT03</v>
      </c>
      <c r="G3465" s="10">
        <f>OrderList!J3465</f>
        <v>1689541</v>
      </c>
      <c r="H3465" s="10">
        <f>OrderList!M3465</f>
        <v>431</v>
      </c>
      <c r="I3465" s="10">
        <f>OrderList!N3465</f>
        <v>16.04</v>
      </c>
      <c r="O3465" s="10">
        <f>COUNTIF(FreightRates!$A$2:$A$1541,C3465)</f>
        <v>39</v>
      </c>
      <c r="Q3465" s="10">
        <f>COUNTIFS(FreightRates!$A$2:$A$1541,C3465,FreightRates!$B$2:$B$1541,B3465,FreightRates!$C$2:$C$1541,E3465)</f>
        <v>20</v>
      </c>
      <c r="T3465">
        <f>COUNTIFS(FreightRates!$A$2:$A$1541,C3465,FreightRates!$B$2:$B$1541,B3465,FreightRates!$C$2:$C$1541,E3465,FreightRates!$F$2:$F$1541,D3465,FreightRates!$D$2:$D$1541,"&lt;="&amp;I3465,FreightRates!$E$2:$E$1541,"&gt;="&amp;I3465)</f>
        <v>2</v>
      </c>
    </row>
    <row r="3466" spans="1:20" x14ac:dyDescent="0.25">
      <c r="A3466" s="10">
        <f>OrderList!A3466</f>
        <v>1447179597.7</v>
      </c>
      <c r="B3466" s="10" t="str">
        <f>OrderList!C3466</f>
        <v>PORT04</v>
      </c>
      <c r="C3466" s="10" t="str">
        <f>OrderList!D3466</f>
        <v>V444_0</v>
      </c>
      <c r="D3466" s="10" t="str">
        <f>OrderList!F3466</f>
        <v>DTP</v>
      </c>
      <c r="E3466" s="10" t="str">
        <f>OrderList!L3466</f>
        <v>PORT09</v>
      </c>
      <c r="F3466" s="10" t="str">
        <f>OrderList!K3466</f>
        <v>PLANT03</v>
      </c>
      <c r="G3466" s="10">
        <f>OrderList!J3466</f>
        <v>1689541</v>
      </c>
      <c r="H3466" s="10">
        <f>OrderList!M3466</f>
        <v>591</v>
      </c>
      <c r="I3466" s="10">
        <f>OrderList!N3466</f>
        <v>35.4</v>
      </c>
      <c r="O3466" s="10">
        <f>COUNTIF(FreightRates!$A$2:$A$1541,C3466)</f>
        <v>39</v>
      </c>
      <c r="Q3466" s="10">
        <f>COUNTIFS(FreightRates!$A$2:$A$1541,C3466,FreightRates!$B$2:$B$1541,B3466,FreightRates!$C$2:$C$1541,E3466)</f>
        <v>20</v>
      </c>
      <c r="T3466">
        <f>COUNTIFS(FreightRates!$A$2:$A$1541,C3466,FreightRates!$B$2:$B$1541,B3466,FreightRates!$C$2:$C$1541,E3466,FreightRates!$F$2:$F$1541,D3466,FreightRates!$D$2:$D$1541,"&lt;="&amp;I3466,FreightRates!$E$2:$E$1541,"&gt;="&amp;I3466)</f>
        <v>2</v>
      </c>
    </row>
    <row r="3467" spans="1:20" x14ac:dyDescent="0.25">
      <c r="A3467" s="10">
        <f>OrderList!A3467</f>
        <v>1447327575.7</v>
      </c>
      <c r="B3467" s="10" t="str">
        <f>OrderList!C3467</f>
        <v>PORT04</v>
      </c>
      <c r="C3467" s="10" t="str">
        <f>OrderList!D3467</f>
        <v>V444_0</v>
      </c>
      <c r="D3467" s="10" t="str">
        <f>OrderList!F3467</f>
        <v>DTP</v>
      </c>
      <c r="E3467" s="10" t="str">
        <f>OrderList!L3467</f>
        <v>PORT09</v>
      </c>
      <c r="F3467" s="10" t="str">
        <f>OrderList!K3467</f>
        <v>PLANT03</v>
      </c>
      <c r="G3467" s="10">
        <f>OrderList!J3467</f>
        <v>1688633</v>
      </c>
      <c r="H3467" s="10">
        <f>OrderList!M3467</f>
        <v>298</v>
      </c>
      <c r="I3467" s="10">
        <f>OrderList!N3467</f>
        <v>1.6701175342160075</v>
      </c>
      <c r="O3467" s="10">
        <f>COUNTIF(FreightRates!$A$2:$A$1541,C3467)</f>
        <v>39</v>
      </c>
      <c r="Q3467" s="10">
        <f>COUNTIFS(FreightRates!$A$2:$A$1541,C3467,FreightRates!$B$2:$B$1541,B3467,FreightRates!$C$2:$C$1541,E3467)</f>
        <v>20</v>
      </c>
      <c r="T3467">
        <f>COUNTIFS(FreightRates!$A$2:$A$1541,C3467,FreightRates!$B$2:$B$1541,B3467,FreightRates!$C$2:$C$1541,E3467,FreightRates!$F$2:$F$1541,D3467,FreightRates!$D$2:$D$1541,"&lt;="&amp;I3467,FreightRates!$E$2:$E$1541,"&gt;="&amp;I3467)</f>
        <v>2</v>
      </c>
    </row>
    <row r="3468" spans="1:20" x14ac:dyDescent="0.25">
      <c r="A3468" s="10">
        <f>OrderList!A3468</f>
        <v>1447325844.7</v>
      </c>
      <c r="B3468" s="10" t="str">
        <f>OrderList!C3468</f>
        <v>PORT04</v>
      </c>
      <c r="C3468" s="10" t="str">
        <f>OrderList!D3468</f>
        <v>V444_0</v>
      </c>
      <c r="D3468" s="10" t="str">
        <f>OrderList!F3468</f>
        <v>DTP</v>
      </c>
      <c r="E3468" s="10" t="str">
        <f>OrderList!L3468</f>
        <v>PORT09</v>
      </c>
      <c r="F3468" s="10" t="str">
        <f>OrderList!K3468</f>
        <v>PLANT03</v>
      </c>
      <c r="G3468" s="10">
        <f>OrderList!J3468</f>
        <v>1688633</v>
      </c>
      <c r="H3468" s="10">
        <f>OrderList!M3468</f>
        <v>306</v>
      </c>
      <c r="I3468" s="10">
        <f>OrderList!N3468</f>
        <v>1.2061959969337832</v>
      </c>
      <c r="O3468" s="10">
        <f>COUNTIF(FreightRates!$A$2:$A$1541,C3468)</f>
        <v>39</v>
      </c>
      <c r="Q3468" s="10">
        <f>COUNTIFS(FreightRates!$A$2:$A$1541,C3468,FreightRates!$B$2:$B$1541,B3468,FreightRates!$C$2:$C$1541,E3468)</f>
        <v>20</v>
      </c>
      <c r="T3468">
        <f>COUNTIFS(FreightRates!$A$2:$A$1541,C3468,FreightRates!$B$2:$B$1541,B3468,FreightRates!$C$2:$C$1541,E3468,FreightRates!$F$2:$F$1541,D3468,FreightRates!$D$2:$D$1541,"&lt;="&amp;I3468,FreightRates!$E$2:$E$1541,"&gt;="&amp;I3468)</f>
        <v>2</v>
      </c>
    </row>
    <row r="3469" spans="1:20" x14ac:dyDescent="0.25">
      <c r="A3469" s="10">
        <f>OrderList!A3469</f>
        <v>1447251708.7</v>
      </c>
      <c r="B3469" s="10" t="str">
        <f>OrderList!C3469</f>
        <v>PORT04</v>
      </c>
      <c r="C3469" s="10" t="str">
        <f>OrderList!D3469</f>
        <v>V444_0</v>
      </c>
      <c r="D3469" s="10" t="str">
        <f>OrderList!F3469</f>
        <v>DTP</v>
      </c>
      <c r="E3469" s="10" t="str">
        <f>OrderList!L3469</f>
        <v>PORT09</v>
      </c>
      <c r="F3469" s="10" t="str">
        <f>OrderList!K3469</f>
        <v>PLANT03</v>
      </c>
      <c r="G3469" s="10">
        <f>OrderList!J3469</f>
        <v>1688633</v>
      </c>
      <c r="H3469" s="10">
        <f>OrderList!M3469</f>
        <v>399</v>
      </c>
      <c r="I3469" s="10">
        <f>OrderList!N3469</f>
        <v>6.9588230592333646</v>
      </c>
      <c r="O3469" s="10">
        <f>COUNTIF(FreightRates!$A$2:$A$1541,C3469)</f>
        <v>39</v>
      </c>
      <c r="Q3469" s="10">
        <f>COUNTIFS(FreightRates!$A$2:$A$1541,C3469,FreightRates!$B$2:$B$1541,B3469,FreightRates!$C$2:$C$1541,E3469)</f>
        <v>20</v>
      </c>
      <c r="T3469">
        <f>COUNTIFS(FreightRates!$A$2:$A$1541,C3469,FreightRates!$B$2:$B$1541,B3469,FreightRates!$C$2:$C$1541,E3469,FreightRates!$F$2:$F$1541,D3469,FreightRates!$D$2:$D$1541,"&lt;="&amp;I3469,FreightRates!$E$2:$E$1541,"&gt;="&amp;I3469)</f>
        <v>2</v>
      </c>
    </row>
    <row r="3470" spans="1:20" x14ac:dyDescent="0.25">
      <c r="A3470" s="10">
        <f>OrderList!A3470</f>
        <v>1447410743.7</v>
      </c>
      <c r="B3470" s="10" t="str">
        <f>OrderList!C3470</f>
        <v>PORT04</v>
      </c>
      <c r="C3470" s="10" t="str">
        <f>OrderList!D3470</f>
        <v>V444_0</v>
      </c>
      <c r="D3470" s="10" t="str">
        <f>OrderList!F3470</f>
        <v>DTP</v>
      </c>
      <c r="E3470" s="10" t="str">
        <f>OrderList!L3470</f>
        <v>PORT09</v>
      </c>
      <c r="F3470" s="10" t="str">
        <f>OrderList!K3470</f>
        <v>PLANT03</v>
      </c>
      <c r="G3470" s="10">
        <f>OrderList!J3470</f>
        <v>1688633</v>
      </c>
      <c r="H3470" s="10">
        <f>OrderList!M3470</f>
        <v>291</v>
      </c>
      <c r="I3470" s="10">
        <f>OrderList!N3470</f>
        <v>2.226823378954677</v>
      </c>
      <c r="O3470" s="10">
        <f>COUNTIF(FreightRates!$A$2:$A$1541,C3470)</f>
        <v>39</v>
      </c>
      <c r="Q3470" s="10">
        <f>COUNTIFS(FreightRates!$A$2:$A$1541,C3470,FreightRates!$B$2:$B$1541,B3470,FreightRates!$C$2:$C$1541,E3470)</f>
        <v>20</v>
      </c>
      <c r="T3470">
        <f>COUNTIFS(FreightRates!$A$2:$A$1541,C3470,FreightRates!$B$2:$B$1541,B3470,FreightRates!$C$2:$C$1541,E3470,FreightRates!$F$2:$F$1541,D3470,FreightRates!$D$2:$D$1541,"&lt;="&amp;I3470,FreightRates!$E$2:$E$1541,"&gt;="&amp;I3470)</f>
        <v>2</v>
      </c>
    </row>
    <row r="3471" spans="1:20" x14ac:dyDescent="0.25">
      <c r="A3471" s="10">
        <f>OrderList!A3471</f>
        <v>1447179540.7</v>
      </c>
      <c r="B3471" s="10" t="str">
        <f>OrderList!C3471</f>
        <v>PORT04</v>
      </c>
      <c r="C3471" s="10" t="str">
        <f>OrderList!D3471</f>
        <v>V444_0</v>
      </c>
      <c r="D3471" s="10" t="str">
        <f>OrderList!F3471</f>
        <v>DTP</v>
      </c>
      <c r="E3471" s="10" t="str">
        <f>OrderList!L3471</f>
        <v>PORT09</v>
      </c>
      <c r="F3471" s="10" t="str">
        <f>OrderList!K3471</f>
        <v>PLANT03</v>
      </c>
      <c r="G3471" s="10">
        <f>OrderList!J3471</f>
        <v>1688633</v>
      </c>
      <c r="H3471" s="10">
        <f>OrderList!M3471</f>
        <v>331</v>
      </c>
      <c r="I3471" s="10">
        <f>OrderList!N3471</f>
        <v>2.0412547640417871</v>
      </c>
      <c r="O3471" s="10">
        <f>COUNTIF(FreightRates!$A$2:$A$1541,C3471)</f>
        <v>39</v>
      </c>
      <c r="Q3471" s="10">
        <f>COUNTIFS(FreightRates!$A$2:$A$1541,C3471,FreightRates!$B$2:$B$1541,B3471,FreightRates!$C$2:$C$1541,E3471)</f>
        <v>20</v>
      </c>
      <c r="T3471">
        <f>COUNTIFS(FreightRates!$A$2:$A$1541,C3471,FreightRates!$B$2:$B$1541,B3471,FreightRates!$C$2:$C$1541,E3471,FreightRates!$F$2:$F$1541,D3471,FreightRates!$D$2:$D$1541,"&lt;="&amp;I3471,FreightRates!$E$2:$E$1541,"&gt;="&amp;I3471)</f>
        <v>2</v>
      </c>
    </row>
    <row r="3472" spans="1:20" x14ac:dyDescent="0.25">
      <c r="A3472" s="10">
        <f>OrderList!A3472</f>
        <v>1447242502.7</v>
      </c>
      <c r="B3472" s="10" t="str">
        <f>OrderList!C3472</f>
        <v>PORT04</v>
      </c>
      <c r="C3472" s="10" t="str">
        <f>OrderList!D3472</f>
        <v>V444_0</v>
      </c>
      <c r="D3472" s="10" t="str">
        <f>OrderList!F3472</f>
        <v>DTP</v>
      </c>
      <c r="E3472" s="10" t="str">
        <f>OrderList!L3472</f>
        <v>PORT09</v>
      </c>
      <c r="F3472" s="10" t="str">
        <f>OrderList!K3472</f>
        <v>PLANT03</v>
      </c>
      <c r="G3472" s="10">
        <f>OrderList!J3472</f>
        <v>1688633</v>
      </c>
      <c r="H3472" s="10">
        <f>OrderList!M3472</f>
        <v>307</v>
      </c>
      <c r="I3472" s="10">
        <f>OrderList!N3472</f>
        <v>1.8556861491288972</v>
      </c>
      <c r="O3472" s="10">
        <f>COUNTIF(FreightRates!$A$2:$A$1541,C3472)</f>
        <v>39</v>
      </c>
      <c r="Q3472" s="10">
        <f>COUNTIFS(FreightRates!$A$2:$A$1541,C3472,FreightRates!$B$2:$B$1541,B3472,FreightRates!$C$2:$C$1541,E3472)</f>
        <v>20</v>
      </c>
      <c r="T3472">
        <f>COUNTIFS(FreightRates!$A$2:$A$1541,C3472,FreightRates!$B$2:$B$1541,B3472,FreightRates!$C$2:$C$1541,E3472,FreightRates!$F$2:$F$1541,D3472,FreightRates!$D$2:$D$1541,"&lt;="&amp;I3472,FreightRates!$E$2:$E$1541,"&gt;="&amp;I3472)</f>
        <v>2</v>
      </c>
    </row>
    <row r="3473" spans="1:20" x14ac:dyDescent="0.25">
      <c r="A3473" s="10">
        <f>OrderList!A3473</f>
        <v>1447312274.7</v>
      </c>
      <c r="B3473" s="10" t="str">
        <f>OrderList!C3473</f>
        <v>PORT04</v>
      </c>
      <c r="C3473" s="10" t="str">
        <f>OrderList!D3473</f>
        <v>V444_0</v>
      </c>
      <c r="D3473" s="10" t="str">
        <f>OrderList!F3473</f>
        <v>DTP</v>
      </c>
      <c r="E3473" s="10" t="str">
        <f>OrderList!L3473</f>
        <v>PORT09</v>
      </c>
      <c r="F3473" s="10" t="str">
        <f>OrderList!K3473</f>
        <v>PLANT03</v>
      </c>
      <c r="G3473" s="10">
        <f>OrderList!J3473</f>
        <v>1690327</v>
      </c>
      <c r="H3473" s="10">
        <f>OrderList!M3473</f>
        <v>285</v>
      </c>
      <c r="I3473" s="10">
        <f>OrderList!N3473</f>
        <v>0.17496365842864578</v>
      </c>
      <c r="O3473" s="10">
        <f>COUNTIF(FreightRates!$A$2:$A$1541,C3473)</f>
        <v>39</v>
      </c>
      <c r="Q3473" s="10">
        <f>COUNTIFS(FreightRates!$A$2:$A$1541,C3473,FreightRates!$B$2:$B$1541,B3473,FreightRates!$C$2:$C$1541,E3473)</f>
        <v>20</v>
      </c>
      <c r="T3473">
        <f>COUNTIFS(FreightRates!$A$2:$A$1541,C3473,FreightRates!$B$2:$B$1541,B3473,FreightRates!$C$2:$C$1541,E3473,FreightRates!$F$2:$F$1541,D3473,FreightRates!$D$2:$D$1541,"&lt;="&amp;I3473,FreightRates!$E$2:$E$1541,"&gt;="&amp;I3473)</f>
        <v>2</v>
      </c>
    </row>
    <row r="3474" spans="1:20" x14ac:dyDescent="0.25">
      <c r="A3474" s="10">
        <f>OrderList!A3474</f>
        <v>1447348274.7</v>
      </c>
      <c r="B3474" s="10" t="str">
        <f>OrderList!C3474</f>
        <v>PORT04</v>
      </c>
      <c r="C3474" s="10" t="str">
        <f>OrderList!D3474</f>
        <v>V444_0</v>
      </c>
      <c r="D3474" s="10" t="str">
        <f>OrderList!F3474</f>
        <v>DTP</v>
      </c>
      <c r="E3474" s="10" t="str">
        <f>OrderList!L3474</f>
        <v>PORT09</v>
      </c>
      <c r="F3474" s="10" t="str">
        <f>OrderList!K3474</f>
        <v>PLANT03</v>
      </c>
      <c r="G3474" s="10">
        <f>OrderList!J3474</f>
        <v>1683354</v>
      </c>
      <c r="H3474" s="10">
        <f>OrderList!M3474</f>
        <v>289</v>
      </c>
      <c r="I3474" s="10">
        <f>OrderList!N3474</f>
        <v>0.64188717530986361</v>
      </c>
      <c r="O3474" s="10">
        <f>COUNTIF(FreightRates!$A$2:$A$1541,C3474)</f>
        <v>39</v>
      </c>
      <c r="Q3474" s="10">
        <f>COUNTIFS(FreightRates!$A$2:$A$1541,C3474,FreightRates!$B$2:$B$1541,B3474,FreightRates!$C$2:$C$1541,E3474)</f>
        <v>20</v>
      </c>
      <c r="T3474">
        <f>COUNTIFS(FreightRates!$A$2:$A$1541,C3474,FreightRates!$B$2:$B$1541,B3474,FreightRates!$C$2:$C$1541,E3474,FreightRates!$F$2:$F$1541,D3474,FreightRates!$D$2:$D$1541,"&lt;="&amp;I3474,FreightRates!$E$2:$E$1541,"&gt;="&amp;I3474)</f>
        <v>2</v>
      </c>
    </row>
    <row r="3475" spans="1:20" x14ac:dyDescent="0.25">
      <c r="A3475" s="10">
        <f>OrderList!A3475</f>
        <v>1447367892.7</v>
      </c>
      <c r="B3475" s="10" t="str">
        <f>OrderList!C3475</f>
        <v>PORT04</v>
      </c>
      <c r="C3475" s="10" t="str">
        <f>OrderList!D3475</f>
        <v>V444_0</v>
      </c>
      <c r="D3475" s="10" t="str">
        <f>OrderList!F3475</f>
        <v>DTP</v>
      </c>
      <c r="E3475" s="10" t="str">
        <f>OrderList!L3475</f>
        <v>PORT09</v>
      </c>
      <c r="F3475" s="10" t="str">
        <f>OrderList!K3475</f>
        <v>PLANT03</v>
      </c>
      <c r="G3475" s="10">
        <f>OrderList!J3475</f>
        <v>1629341</v>
      </c>
      <c r="H3475" s="10">
        <f>OrderList!M3475</f>
        <v>7483</v>
      </c>
      <c r="I3475" s="10">
        <f>OrderList!N3475</f>
        <v>112.66</v>
      </c>
      <c r="O3475" s="10">
        <f>COUNTIF(FreightRates!$A$2:$A$1541,C3475)</f>
        <v>39</v>
      </c>
      <c r="Q3475" s="10">
        <f>COUNTIFS(FreightRates!$A$2:$A$1541,C3475,FreightRates!$B$2:$B$1541,B3475,FreightRates!$C$2:$C$1541,E3475)</f>
        <v>20</v>
      </c>
      <c r="T3475">
        <f>COUNTIFS(FreightRates!$A$2:$A$1541,C3475,FreightRates!$B$2:$B$1541,B3475,FreightRates!$C$2:$C$1541,E3475,FreightRates!$F$2:$F$1541,D3475,FreightRates!$D$2:$D$1541,"&lt;="&amp;I3475,FreightRates!$E$2:$E$1541,"&gt;="&amp;I3475)</f>
        <v>2</v>
      </c>
    </row>
    <row r="3476" spans="1:20" x14ac:dyDescent="0.25">
      <c r="A3476" s="10">
        <f>OrderList!A3476</f>
        <v>1447150574.7</v>
      </c>
      <c r="B3476" s="10" t="str">
        <f>OrderList!C3476</f>
        <v>PORT04</v>
      </c>
      <c r="C3476" s="10" t="str">
        <f>OrderList!D3476</f>
        <v>V444_0</v>
      </c>
      <c r="D3476" s="10" t="str">
        <f>OrderList!F3476</f>
        <v>DTP</v>
      </c>
      <c r="E3476" s="10" t="str">
        <f>OrderList!L3476</f>
        <v>PORT09</v>
      </c>
      <c r="F3476" s="10" t="str">
        <f>OrderList!K3476</f>
        <v>PLANT03</v>
      </c>
      <c r="G3476" s="10">
        <f>OrderList!J3476</f>
        <v>1656246</v>
      </c>
      <c r="H3476" s="10">
        <f>OrderList!M3476</f>
        <v>2308</v>
      </c>
      <c r="I3476" s="10">
        <f>OrderList!N3476</f>
        <v>8.1926114649681541</v>
      </c>
      <c r="O3476" s="10">
        <f>COUNTIF(FreightRates!$A$2:$A$1541,C3476)</f>
        <v>39</v>
      </c>
      <c r="Q3476" s="10">
        <f>COUNTIFS(FreightRates!$A$2:$A$1541,C3476,FreightRates!$B$2:$B$1541,B3476,FreightRates!$C$2:$C$1541,E3476)</f>
        <v>20</v>
      </c>
      <c r="T3476">
        <f>COUNTIFS(FreightRates!$A$2:$A$1541,C3476,FreightRates!$B$2:$B$1541,B3476,FreightRates!$C$2:$C$1541,E3476,FreightRates!$F$2:$F$1541,D3476,FreightRates!$D$2:$D$1541,"&lt;="&amp;I3476,FreightRates!$E$2:$E$1541,"&gt;="&amp;I3476)</f>
        <v>2</v>
      </c>
    </row>
    <row r="3477" spans="1:20" x14ac:dyDescent="0.25">
      <c r="A3477" s="10">
        <f>OrderList!A3477</f>
        <v>1447227070.7</v>
      </c>
      <c r="B3477" s="10" t="str">
        <f>OrderList!C3477</f>
        <v>PORT04</v>
      </c>
      <c r="C3477" s="10" t="str">
        <f>OrderList!D3477</f>
        <v>V444_0</v>
      </c>
      <c r="D3477" s="10" t="str">
        <f>OrderList!F3477</f>
        <v>DTP</v>
      </c>
      <c r="E3477" s="10" t="str">
        <f>OrderList!L3477</f>
        <v>PORT09</v>
      </c>
      <c r="F3477" s="10" t="str">
        <f>OrderList!K3477</f>
        <v>PLANT03</v>
      </c>
      <c r="G3477" s="10">
        <f>OrderList!J3477</f>
        <v>1656246</v>
      </c>
      <c r="H3477" s="10">
        <f>OrderList!M3477</f>
        <v>2276</v>
      </c>
      <c r="I3477" s="10">
        <f>OrderList!N3477</f>
        <v>8.1926114649681541</v>
      </c>
      <c r="O3477" s="10">
        <f>COUNTIF(FreightRates!$A$2:$A$1541,C3477)</f>
        <v>39</v>
      </c>
      <c r="Q3477" s="10">
        <f>COUNTIFS(FreightRates!$A$2:$A$1541,C3477,FreightRates!$B$2:$B$1541,B3477,FreightRates!$C$2:$C$1541,E3477)</f>
        <v>20</v>
      </c>
      <c r="T3477">
        <f>COUNTIFS(FreightRates!$A$2:$A$1541,C3477,FreightRates!$B$2:$B$1541,B3477,FreightRates!$C$2:$C$1541,E3477,FreightRates!$F$2:$F$1541,D3477,FreightRates!$D$2:$D$1541,"&lt;="&amp;I3477,FreightRates!$E$2:$E$1541,"&gt;="&amp;I3477)</f>
        <v>2</v>
      </c>
    </row>
    <row r="3478" spans="1:20" x14ac:dyDescent="0.25">
      <c r="A3478" s="10">
        <f>OrderList!A3478</f>
        <v>1447209403.7</v>
      </c>
      <c r="B3478" s="10" t="str">
        <f>OrderList!C3478</f>
        <v>PORT04</v>
      </c>
      <c r="C3478" s="10" t="str">
        <f>OrderList!D3478</f>
        <v>V444_0</v>
      </c>
      <c r="D3478" s="10" t="str">
        <f>OrderList!F3478</f>
        <v>DTP</v>
      </c>
      <c r="E3478" s="10" t="str">
        <f>OrderList!L3478</f>
        <v>PORT09</v>
      </c>
      <c r="F3478" s="10" t="str">
        <f>OrderList!K3478</f>
        <v>PLANT03</v>
      </c>
      <c r="G3478" s="10">
        <f>OrderList!J3478</f>
        <v>1656246</v>
      </c>
      <c r="H3478" s="10">
        <f>OrderList!M3478</f>
        <v>1235</v>
      </c>
      <c r="I3478" s="10">
        <f>OrderList!N3478</f>
        <v>4.096305732484077</v>
      </c>
      <c r="O3478" s="10">
        <f>COUNTIF(FreightRates!$A$2:$A$1541,C3478)</f>
        <v>39</v>
      </c>
      <c r="Q3478" s="10">
        <f>COUNTIFS(FreightRates!$A$2:$A$1541,C3478,FreightRates!$B$2:$B$1541,B3478,FreightRates!$C$2:$C$1541,E3478)</f>
        <v>20</v>
      </c>
      <c r="T3478">
        <f>COUNTIFS(FreightRates!$A$2:$A$1541,C3478,FreightRates!$B$2:$B$1541,B3478,FreightRates!$C$2:$C$1541,E3478,FreightRates!$F$2:$F$1541,D3478,FreightRates!$D$2:$D$1541,"&lt;="&amp;I3478,FreightRates!$E$2:$E$1541,"&gt;="&amp;I3478)</f>
        <v>2</v>
      </c>
    </row>
    <row r="3479" spans="1:20" x14ac:dyDescent="0.25">
      <c r="A3479" s="10">
        <f>OrderList!A3479</f>
        <v>1447227068.7</v>
      </c>
      <c r="B3479" s="10" t="str">
        <f>OrderList!C3479</f>
        <v>PORT04</v>
      </c>
      <c r="C3479" s="10" t="str">
        <f>OrderList!D3479</f>
        <v>V444_0</v>
      </c>
      <c r="D3479" s="10" t="str">
        <f>OrderList!F3479</f>
        <v>DTP</v>
      </c>
      <c r="E3479" s="10" t="str">
        <f>OrderList!L3479</f>
        <v>PORT09</v>
      </c>
      <c r="F3479" s="10" t="str">
        <f>OrderList!K3479</f>
        <v>PLANT03</v>
      </c>
      <c r="G3479" s="10">
        <f>OrderList!J3479</f>
        <v>1656246</v>
      </c>
      <c r="H3479" s="10">
        <f>OrderList!M3479</f>
        <v>1330</v>
      </c>
      <c r="I3479" s="10">
        <f>OrderList!N3479</f>
        <v>4.096305732484077</v>
      </c>
      <c r="O3479" s="10">
        <f>COUNTIF(FreightRates!$A$2:$A$1541,C3479)</f>
        <v>39</v>
      </c>
      <c r="Q3479" s="10">
        <f>COUNTIFS(FreightRates!$A$2:$A$1541,C3479,FreightRates!$B$2:$B$1541,B3479,FreightRates!$C$2:$C$1541,E3479)</f>
        <v>20</v>
      </c>
      <c r="T3479">
        <f>COUNTIFS(FreightRates!$A$2:$A$1541,C3479,FreightRates!$B$2:$B$1541,B3479,FreightRates!$C$2:$C$1541,E3479,FreightRates!$F$2:$F$1541,D3479,FreightRates!$D$2:$D$1541,"&lt;="&amp;I3479,FreightRates!$E$2:$E$1541,"&gt;="&amp;I3479)</f>
        <v>2</v>
      </c>
    </row>
    <row r="3480" spans="1:20" x14ac:dyDescent="0.25">
      <c r="A3480" s="10">
        <f>OrderList!A3480</f>
        <v>1447232112.7</v>
      </c>
      <c r="B3480" s="10" t="str">
        <f>OrderList!C3480</f>
        <v>PORT04</v>
      </c>
      <c r="C3480" s="10" t="str">
        <f>OrderList!D3480</f>
        <v>V444_0</v>
      </c>
      <c r="D3480" s="10" t="str">
        <f>OrderList!F3480</f>
        <v>DTP</v>
      </c>
      <c r="E3480" s="10" t="str">
        <f>OrderList!L3480</f>
        <v>PORT09</v>
      </c>
      <c r="F3480" s="10" t="str">
        <f>OrderList!K3480</f>
        <v>PLANT03</v>
      </c>
      <c r="G3480" s="10">
        <f>OrderList!J3480</f>
        <v>1656246</v>
      </c>
      <c r="H3480" s="10">
        <f>OrderList!M3480</f>
        <v>1244</v>
      </c>
      <c r="I3480" s="10">
        <f>OrderList!N3480</f>
        <v>4.096305732484077</v>
      </c>
      <c r="O3480" s="10">
        <f>COUNTIF(FreightRates!$A$2:$A$1541,C3480)</f>
        <v>39</v>
      </c>
      <c r="Q3480" s="10">
        <f>COUNTIFS(FreightRates!$A$2:$A$1541,C3480,FreightRates!$B$2:$B$1541,B3480,FreightRates!$C$2:$C$1541,E3480)</f>
        <v>20</v>
      </c>
      <c r="T3480">
        <f>COUNTIFS(FreightRates!$A$2:$A$1541,C3480,FreightRates!$B$2:$B$1541,B3480,FreightRates!$C$2:$C$1541,E3480,FreightRates!$F$2:$F$1541,D3480,FreightRates!$D$2:$D$1541,"&lt;="&amp;I3480,FreightRates!$E$2:$E$1541,"&gt;="&amp;I3480)</f>
        <v>2</v>
      </c>
    </row>
    <row r="3481" spans="1:20" x14ac:dyDescent="0.25">
      <c r="A3481" s="10">
        <f>OrderList!A3481</f>
        <v>1447411604.7</v>
      </c>
      <c r="B3481" s="10" t="str">
        <f>OrderList!C3481</f>
        <v>PORT04</v>
      </c>
      <c r="C3481" s="10" t="str">
        <f>OrderList!D3481</f>
        <v>V444_0</v>
      </c>
      <c r="D3481" s="10" t="str">
        <f>OrderList!F3481</f>
        <v>DTP</v>
      </c>
      <c r="E3481" s="10" t="str">
        <f>OrderList!L3481</f>
        <v>PORT09</v>
      </c>
      <c r="F3481" s="10" t="str">
        <f>OrderList!K3481</f>
        <v>PLANT03</v>
      </c>
      <c r="G3481" s="10">
        <f>OrderList!J3481</f>
        <v>1656246</v>
      </c>
      <c r="H3481" s="10">
        <f>OrderList!M3481</f>
        <v>2254</v>
      </c>
      <c r="I3481" s="10">
        <f>OrderList!N3481</f>
        <v>8.1926114649681541</v>
      </c>
      <c r="O3481" s="10">
        <f>COUNTIF(FreightRates!$A$2:$A$1541,C3481)</f>
        <v>39</v>
      </c>
      <c r="Q3481" s="10">
        <f>COUNTIFS(FreightRates!$A$2:$A$1541,C3481,FreightRates!$B$2:$B$1541,B3481,FreightRates!$C$2:$C$1541,E3481)</f>
        <v>20</v>
      </c>
      <c r="T3481">
        <f>COUNTIFS(FreightRates!$A$2:$A$1541,C3481,FreightRates!$B$2:$B$1541,B3481,FreightRates!$C$2:$C$1541,E3481,FreightRates!$F$2:$F$1541,D3481,FreightRates!$D$2:$D$1541,"&lt;="&amp;I3481,FreightRates!$E$2:$E$1541,"&gt;="&amp;I3481)</f>
        <v>2</v>
      </c>
    </row>
    <row r="3482" spans="1:20" x14ac:dyDescent="0.25">
      <c r="A3482" s="10">
        <f>OrderList!A3482</f>
        <v>1447227067.7</v>
      </c>
      <c r="B3482" s="10" t="str">
        <f>OrderList!C3482</f>
        <v>PORT04</v>
      </c>
      <c r="C3482" s="10" t="str">
        <f>OrderList!D3482</f>
        <v>V444_0</v>
      </c>
      <c r="D3482" s="10" t="str">
        <f>OrderList!F3482</f>
        <v>DTP</v>
      </c>
      <c r="E3482" s="10" t="str">
        <f>OrderList!L3482</f>
        <v>PORT09</v>
      </c>
      <c r="F3482" s="10" t="str">
        <f>OrderList!K3482</f>
        <v>PLANT03</v>
      </c>
      <c r="G3482" s="10">
        <f>OrderList!J3482</f>
        <v>1656246</v>
      </c>
      <c r="H3482" s="10">
        <f>OrderList!M3482</f>
        <v>2247</v>
      </c>
      <c r="I3482" s="10">
        <f>OrderList!N3482</f>
        <v>8.18</v>
      </c>
      <c r="O3482" s="10">
        <f>COUNTIF(FreightRates!$A$2:$A$1541,C3482)</f>
        <v>39</v>
      </c>
      <c r="Q3482" s="10">
        <f>COUNTIFS(FreightRates!$A$2:$A$1541,C3482,FreightRates!$B$2:$B$1541,B3482,FreightRates!$C$2:$C$1541,E3482)</f>
        <v>20</v>
      </c>
      <c r="T3482">
        <f>COUNTIFS(FreightRates!$A$2:$A$1541,C3482,FreightRates!$B$2:$B$1541,B3482,FreightRates!$C$2:$C$1541,E3482,FreightRates!$F$2:$F$1541,D3482,FreightRates!$D$2:$D$1541,"&lt;="&amp;I3482,FreightRates!$E$2:$E$1541,"&gt;="&amp;I3482)</f>
        <v>2</v>
      </c>
    </row>
    <row r="3483" spans="1:20" x14ac:dyDescent="0.25">
      <c r="A3483" s="10">
        <f>OrderList!A3483</f>
        <v>1447151045.7</v>
      </c>
      <c r="B3483" s="10" t="str">
        <f>OrderList!C3483</f>
        <v>PORT04</v>
      </c>
      <c r="C3483" s="10" t="str">
        <f>OrderList!D3483</f>
        <v>V444_0</v>
      </c>
      <c r="D3483" s="10" t="str">
        <f>OrderList!F3483</f>
        <v>DTP</v>
      </c>
      <c r="E3483" s="10" t="str">
        <f>OrderList!L3483</f>
        <v>PORT09</v>
      </c>
      <c r="F3483" s="10" t="str">
        <f>OrderList!K3483</f>
        <v>PLANT03</v>
      </c>
      <c r="G3483" s="10">
        <f>OrderList!J3483</f>
        <v>1656246</v>
      </c>
      <c r="H3483" s="10">
        <f>OrderList!M3483</f>
        <v>5290</v>
      </c>
      <c r="I3483" s="10">
        <f>OrderList!N3483</f>
        <v>20.599999999999998</v>
      </c>
      <c r="O3483" s="10">
        <f>COUNTIF(FreightRates!$A$2:$A$1541,C3483)</f>
        <v>39</v>
      </c>
      <c r="Q3483" s="10">
        <f>COUNTIFS(FreightRates!$A$2:$A$1541,C3483,FreightRates!$B$2:$B$1541,B3483,FreightRates!$C$2:$C$1541,E3483)</f>
        <v>20</v>
      </c>
      <c r="T3483">
        <f>COUNTIFS(FreightRates!$A$2:$A$1541,C3483,FreightRates!$B$2:$B$1541,B3483,FreightRates!$C$2:$C$1541,E3483,FreightRates!$F$2:$F$1541,D3483,FreightRates!$D$2:$D$1541,"&lt;="&amp;I3483,FreightRates!$E$2:$E$1541,"&gt;="&amp;I3483)</f>
        <v>2</v>
      </c>
    </row>
    <row r="3484" spans="1:20" x14ac:dyDescent="0.25">
      <c r="A3484" s="10">
        <f>OrderList!A3484</f>
        <v>1447283678.7</v>
      </c>
      <c r="B3484" s="10" t="str">
        <f>OrderList!C3484</f>
        <v>PORT04</v>
      </c>
      <c r="C3484" s="10" t="str">
        <f>OrderList!D3484</f>
        <v>V444_0</v>
      </c>
      <c r="D3484" s="10" t="str">
        <f>OrderList!F3484</f>
        <v>DTP</v>
      </c>
      <c r="E3484" s="10" t="str">
        <f>OrderList!L3484</f>
        <v>PORT09</v>
      </c>
      <c r="F3484" s="10" t="str">
        <f>OrderList!K3484</f>
        <v>PLANT03</v>
      </c>
      <c r="G3484" s="10">
        <f>OrderList!J3484</f>
        <v>1656246</v>
      </c>
      <c r="H3484" s="10">
        <f>OrderList!M3484</f>
        <v>3323</v>
      </c>
      <c r="I3484" s="10">
        <f>OrderList!N3484</f>
        <v>12.38</v>
      </c>
      <c r="O3484" s="10">
        <f>COUNTIF(FreightRates!$A$2:$A$1541,C3484)</f>
        <v>39</v>
      </c>
      <c r="Q3484" s="10">
        <f>COUNTIFS(FreightRates!$A$2:$A$1541,C3484,FreightRates!$B$2:$B$1541,B3484,FreightRates!$C$2:$C$1541,E3484)</f>
        <v>20</v>
      </c>
      <c r="T3484">
        <f>COUNTIFS(FreightRates!$A$2:$A$1541,C3484,FreightRates!$B$2:$B$1541,B3484,FreightRates!$C$2:$C$1541,E3484,FreightRates!$F$2:$F$1541,D3484,FreightRates!$D$2:$D$1541,"&lt;="&amp;I3484,FreightRates!$E$2:$E$1541,"&gt;="&amp;I3484)</f>
        <v>2</v>
      </c>
    </row>
    <row r="3485" spans="1:20" x14ac:dyDescent="0.25">
      <c r="A3485" s="10">
        <f>OrderList!A3485</f>
        <v>1447323799.7</v>
      </c>
      <c r="B3485" s="10" t="str">
        <f>OrderList!C3485</f>
        <v>PORT04</v>
      </c>
      <c r="C3485" s="10" t="str">
        <f>OrderList!D3485</f>
        <v>V444_0</v>
      </c>
      <c r="D3485" s="10" t="str">
        <f>OrderList!F3485</f>
        <v>DTP</v>
      </c>
      <c r="E3485" s="10" t="str">
        <f>OrderList!L3485</f>
        <v>PORT09</v>
      </c>
      <c r="F3485" s="10" t="str">
        <f>OrderList!K3485</f>
        <v>PLANT03</v>
      </c>
      <c r="G3485" s="10">
        <f>OrderList!J3485</f>
        <v>1656246</v>
      </c>
      <c r="H3485" s="10">
        <f>OrderList!M3485</f>
        <v>3267</v>
      </c>
      <c r="I3485" s="10">
        <f>OrderList!N3485</f>
        <v>10.38</v>
      </c>
      <c r="O3485" s="10">
        <f>COUNTIF(FreightRates!$A$2:$A$1541,C3485)</f>
        <v>39</v>
      </c>
      <c r="Q3485" s="10">
        <f>COUNTIFS(FreightRates!$A$2:$A$1541,C3485,FreightRates!$B$2:$B$1541,B3485,FreightRates!$C$2:$C$1541,E3485)</f>
        <v>20</v>
      </c>
      <c r="T3485">
        <f>COUNTIFS(FreightRates!$A$2:$A$1541,C3485,FreightRates!$B$2:$B$1541,B3485,FreightRates!$C$2:$C$1541,E3485,FreightRates!$F$2:$F$1541,D3485,FreightRates!$D$2:$D$1541,"&lt;="&amp;I3485,FreightRates!$E$2:$E$1541,"&gt;="&amp;I3485)</f>
        <v>2</v>
      </c>
    </row>
    <row r="3486" spans="1:20" x14ac:dyDescent="0.25">
      <c r="A3486" s="10">
        <f>OrderList!A3486</f>
        <v>1447229744.7</v>
      </c>
      <c r="B3486" s="10" t="str">
        <f>OrderList!C3486</f>
        <v>PORT04</v>
      </c>
      <c r="C3486" s="10" t="str">
        <f>OrderList!D3486</f>
        <v>V444_0</v>
      </c>
      <c r="D3486" s="10" t="str">
        <f>OrderList!F3486</f>
        <v>DTP</v>
      </c>
      <c r="E3486" s="10" t="str">
        <f>OrderList!L3486</f>
        <v>PORT09</v>
      </c>
      <c r="F3486" s="10" t="str">
        <f>OrderList!K3486</f>
        <v>PLANT03</v>
      </c>
      <c r="G3486" s="10">
        <f>OrderList!J3486</f>
        <v>1656246</v>
      </c>
      <c r="H3486" s="10">
        <f>OrderList!M3486</f>
        <v>3244</v>
      </c>
      <c r="I3486" s="10">
        <f>OrderList!N3486</f>
        <v>11.36</v>
      </c>
      <c r="O3486" s="10">
        <f>COUNTIF(FreightRates!$A$2:$A$1541,C3486)</f>
        <v>39</v>
      </c>
      <c r="Q3486" s="10">
        <f>COUNTIFS(FreightRates!$A$2:$A$1541,C3486,FreightRates!$B$2:$B$1541,B3486,FreightRates!$C$2:$C$1541,E3486)</f>
        <v>20</v>
      </c>
      <c r="T3486">
        <f>COUNTIFS(FreightRates!$A$2:$A$1541,C3486,FreightRates!$B$2:$B$1541,B3486,FreightRates!$C$2:$C$1541,E3486,FreightRates!$F$2:$F$1541,D3486,FreightRates!$D$2:$D$1541,"&lt;="&amp;I3486,FreightRates!$E$2:$E$1541,"&gt;="&amp;I3486)</f>
        <v>2</v>
      </c>
    </row>
    <row r="3487" spans="1:20" x14ac:dyDescent="0.25">
      <c r="A3487" s="10">
        <f>OrderList!A3487</f>
        <v>1447308220.7</v>
      </c>
      <c r="B3487" s="10" t="str">
        <f>OrderList!C3487</f>
        <v>PORT04</v>
      </c>
      <c r="C3487" s="10" t="str">
        <f>OrderList!D3487</f>
        <v>V444_0</v>
      </c>
      <c r="D3487" s="10" t="str">
        <f>OrderList!F3487</f>
        <v>DTP</v>
      </c>
      <c r="E3487" s="10" t="str">
        <f>OrderList!L3487</f>
        <v>PORT09</v>
      </c>
      <c r="F3487" s="10" t="str">
        <f>OrderList!K3487</f>
        <v>PLANT03</v>
      </c>
      <c r="G3487" s="10">
        <f>OrderList!J3487</f>
        <v>1677692</v>
      </c>
      <c r="H3487" s="10">
        <f>OrderList!M3487</f>
        <v>285</v>
      </c>
      <c r="I3487" s="10">
        <f>OrderList!N3487</f>
        <v>1.727836500659272</v>
      </c>
      <c r="O3487" s="10">
        <f>COUNTIF(FreightRates!$A$2:$A$1541,C3487)</f>
        <v>39</v>
      </c>
      <c r="Q3487" s="10">
        <f>COUNTIFS(FreightRates!$A$2:$A$1541,C3487,FreightRates!$B$2:$B$1541,B3487,FreightRates!$C$2:$C$1541,E3487)</f>
        <v>20</v>
      </c>
      <c r="T3487">
        <f>COUNTIFS(FreightRates!$A$2:$A$1541,C3487,FreightRates!$B$2:$B$1541,B3487,FreightRates!$C$2:$C$1541,E3487,FreightRates!$F$2:$F$1541,D3487,FreightRates!$D$2:$D$1541,"&lt;="&amp;I3487,FreightRates!$E$2:$E$1541,"&gt;="&amp;I3487)</f>
        <v>2</v>
      </c>
    </row>
    <row r="3488" spans="1:20" x14ac:dyDescent="0.25">
      <c r="A3488" s="10">
        <f>OrderList!A3488</f>
        <v>1447389079.7</v>
      </c>
      <c r="B3488" s="10" t="str">
        <f>OrderList!C3488</f>
        <v>PORT04</v>
      </c>
      <c r="C3488" s="10" t="str">
        <f>OrderList!D3488</f>
        <v>V444_0</v>
      </c>
      <c r="D3488" s="10" t="str">
        <f>OrderList!F3488</f>
        <v>DTP</v>
      </c>
      <c r="E3488" s="10" t="str">
        <f>OrderList!L3488</f>
        <v>PORT09</v>
      </c>
      <c r="F3488" s="10" t="str">
        <f>OrderList!K3488</f>
        <v>PLANT03</v>
      </c>
      <c r="G3488" s="10">
        <f>OrderList!J3488</f>
        <v>1674853</v>
      </c>
      <c r="H3488" s="10">
        <f>OrderList!M3488</f>
        <v>572</v>
      </c>
      <c r="I3488" s="10">
        <f>OrderList!N3488</f>
        <v>20.32</v>
      </c>
      <c r="O3488" s="10">
        <f>COUNTIF(FreightRates!$A$2:$A$1541,C3488)</f>
        <v>39</v>
      </c>
      <c r="Q3488" s="10">
        <f>COUNTIFS(FreightRates!$A$2:$A$1541,C3488,FreightRates!$B$2:$B$1541,B3488,FreightRates!$C$2:$C$1541,E3488)</f>
        <v>20</v>
      </c>
      <c r="T3488">
        <f>COUNTIFS(FreightRates!$A$2:$A$1541,C3488,FreightRates!$B$2:$B$1541,B3488,FreightRates!$C$2:$C$1541,E3488,FreightRates!$F$2:$F$1541,D3488,FreightRates!$D$2:$D$1541,"&lt;="&amp;I3488,FreightRates!$E$2:$E$1541,"&gt;="&amp;I3488)</f>
        <v>2</v>
      </c>
    </row>
    <row r="3489" spans="1:20" x14ac:dyDescent="0.25">
      <c r="A3489" s="10">
        <f>OrderList!A3489</f>
        <v>1447302725.7</v>
      </c>
      <c r="B3489" s="10" t="str">
        <f>OrderList!C3489</f>
        <v>PORT04</v>
      </c>
      <c r="C3489" s="10" t="str">
        <f>OrderList!D3489</f>
        <v>V444_0</v>
      </c>
      <c r="D3489" s="10" t="str">
        <f>OrderList!F3489</f>
        <v>DTP</v>
      </c>
      <c r="E3489" s="10" t="str">
        <f>OrderList!L3489</f>
        <v>PORT09</v>
      </c>
      <c r="F3489" s="10" t="str">
        <f>OrderList!K3489</f>
        <v>PLANT03</v>
      </c>
      <c r="G3489" s="10">
        <f>OrderList!J3489</f>
        <v>1674853</v>
      </c>
      <c r="H3489" s="10">
        <f>OrderList!M3489</f>
        <v>1013</v>
      </c>
      <c r="I3489" s="10">
        <f>OrderList!N3489</f>
        <v>55.7</v>
      </c>
      <c r="O3489" s="10">
        <f>COUNTIF(FreightRates!$A$2:$A$1541,C3489)</f>
        <v>39</v>
      </c>
      <c r="Q3489" s="10">
        <f>COUNTIFS(FreightRates!$A$2:$A$1541,C3489,FreightRates!$B$2:$B$1541,B3489,FreightRates!$C$2:$C$1541,E3489)</f>
        <v>20</v>
      </c>
      <c r="T3489">
        <f>COUNTIFS(FreightRates!$A$2:$A$1541,C3489,FreightRates!$B$2:$B$1541,B3489,FreightRates!$C$2:$C$1541,E3489,FreightRates!$F$2:$F$1541,D3489,FreightRates!$D$2:$D$1541,"&lt;="&amp;I3489,FreightRates!$E$2:$E$1541,"&gt;="&amp;I3489)</f>
        <v>2</v>
      </c>
    </row>
    <row r="3490" spans="1:20" x14ac:dyDescent="0.25">
      <c r="A3490" s="10">
        <f>OrderList!A3490</f>
        <v>1447283679.7</v>
      </c>
      <c r="B3490" s="10" t="str">
        <f>OrderList!C3490</f>
        <v>PORT04</v>
      </c>
      <c r="C3490" s="10" t="str">
        <f>OrderList!D3490</f>
        <v>V444_0</v>
      </c>
      <c r="D3490" s="10" t="str">
        <f>OrderList!F3490</f>
        <v>DTP</v>
      </c>
      <c r="E3490" s="10" t="str">
        <f>OrderList!L3490</f>
        <v>PORT09</v>
      </c>
      <c r="F3490" s="10" t="str">
        <f>OrderList!K3490</f>
        <v>PLANT03</v>
      </c>
      <c r="G3490" s="10">
        <f>OrderList!J3490</f>
        <v>1674853</v>
      </c>
      <c r="H3490" s="10">
        <f>OrderList!M3490</f>
        <v>538</v>
      </c>
      <c r="I3490" s="10">
        <f>OrderList!N3490</f>
        <v>21.92</v>
      </c>
      <c r="O3490" s="10">
        <f>COUNTIF(FreightRates!$A$2:$A$1541,C3490)</f>
        <v>39</v>
      </c>
      <c r="Q3490" s="10">
        <f>COUNTIFS(FreightRates!$A$2:$A$1541,C3490,FreightRates!$B$2:$B$1541,B3490,FreightRates!$C$2:$C$1541,E3490)</f>
        <v>20</v>
      </c>
      <c r="T3490">
        <f>COUNTIFS(FreightRates!$A$2:$A$1541,C3490,FreightRates!$B$2:$B$1541,B3490,FreightRates!$C$2:$C$1541,E3490,FreightRates!$F$2:$F$1541,D3490,FreightRates!$D$2:$D$1541,"&lt;="&amp;I3490,FreightRates!$E$2:$E$1541,"&gt;="&amp;I3490)</f>
        <v>2</v>
      </c>
    </row>
    <row r="3491" spans="1:20" x14ac:dyDescent="0.25">
      <c r="A3491" s="10">
        <f>OrderList!A3491</f>
        <v>1447352377.7</v>
      </c>
      <c r="B3491" s="10" t="str">
        <f>OrderList!C3491</f>
        <v>PORT04</v>
      </c>
      <c r="C3491" s="10" t="str">
        <f>OrderList!D3491</f>
        <v>V444_0</v>
      </c>
      <c r="D3491" s="10" t="str">
        <f>OrderList!F3491</f>
        <v>DTP</v>
      </c>
      <c r="E3491" s="10" t="str">
        <f>OrderList!L3491</f>
        <v>PORT09</v>
      </c>
      <c r="F3491" s="10" t="str">
        <f>OrderList!K3491</f>
        <v>PLANT03</v>
      </c>
      <c r="G3491" s="10">
        <f>OrderList!J3491</f>
        <v>1677692</v>
      </c>
      <c r="H3491" s="10">
        <f>OrderList!M3491</f>
        <v>12258</v>
      </c>
      <c r="I3491" s="10">
        <f>OrderList!N3491</f>
        <v>863.24</v>
      </c>
      <c r="O3491" s="10">
        <f>COUNTIF(FreightRates!$A$2:$A$1541,C3491)</f>
        <v>39</v>
      </c>
      <c r="Q3491" s="10">
        <f>COUNTIFS(FreightRates!$A$2:$A$1541,C3491,FreightRates!$B$2:$B$1541,B3491,FreightRates!$C$2:$C$1541,E3491)</f>
        <v>20</v>
      </c>
      <c r="T3491">
        <f>COUNTIFS(FreightRates!$A$2:$A$1541,C3491,FreightRates!$B$2:$B$1541,B3491,FreightRates!$C$2:$C$1541,E3491,FreightRates!$F$2:$F$1541,D3491,FreightRates!$D$2:$D$1541,"&lt;="&amp;I3491,FreightRates!$E$2:$E$1541,"&gt;="&amp;I3491)</f>
        <v>2</v>
      </c>
    </row>
    <row r="3492" spans="1:20" x14ac:dyDescent="0.25">
      <c r="A3492" s="10">
        <f>OrderList!A3492</f>
        <v>1447283095.7</v>
      </c>
      <c r="B3492" s="10" t="str">
        <f>OrderList!C3492</f>
        <v>PORT04</v>
      </c>
      <c r="C3492" s="10" t="str">
        <f>OrderList!D3492</f>
        <v>V444_0</v>
      </c>
      <c r="D3492" s="10" t="str">
        <f>OrderList!F3492</f>
        <v>DTP</v>
      </c>
      <c r="E3492" s="10" t="str">
        <f>OrderList!L3492</f>
        <v>PORT09</v>
      </c>
      <c r="F3492" s="10" t="str">
        <f>OrderList!K3492</f>
        <v>PLANT03</v>
      </c>
      <c r="G3492" s="10">
        <f>OrderList!J3492</f>
        <v>1677692</v>
      </c>
      <c r="H3492" s="10">
        <f>OrderList!M3492</f>
        <v>20262</v>
      </c>
      <c r="I3492" s="10">
        <f>OrderList!N3492</f>
        <v>1356.76</v>
      </c>
      <c r="O3492" s="10">
        <f>COUNTIF(FreightRates!$A$2:$A$1541,C3492)</f>
        <v>39</v>
      </c>
      <c r="Q3492" s="10">
        <f>COUNTIFS(FreightRates!$A$2:$A$1541,C3492,FreightRates!$B$2:$B$1541,B3492,FreightRates!$C$2:$C$1541,E3492)</f>
        <v>20</v>
      </c>
      <c r="T3492">
        <f>COUNTIFS(FreightRates!$A$2:$A$1541,C3492,FreightRates!$B$2:$B$1541,B3492,FreightRates!$C$2:$C$1541,E3492,FreightRates!$F$2:$F$1541,D3492,FreightRates!$D$2:$D$1541,"&lt;="&amp;I3492,FreightRates!$E$2:$E$1541,"&gt;="&amp;I3492)</f>
        <v>2</v>
      </c>
    </row>
    <row r="3493" spans="1:20" x14ac:dyDescent="0.25">
      <c r="A3493" s="10">
        <f>OrderList!A3493</f>
        <v>1447183479.7</v>
      </c>
      <c r="B3493" s="10" t="str">
        <f>OrderList!C3493</f>
        <v>PORT04</v>
      </c>
      <c r="C3493" s="10" t="str">
        <f>OrderList!D3493</f>
        <v>V444_0</v>
      </c>
      <c r="D3493" s="10" t="str">
        <f>OrderList!F3493</f>
        <v>DTP</v>
      </c>
      <c r="E3493" s="10" t="str">
        <f>OrderList!L3493</f>
        <v>PORT09</v>
      </c>
      <c r="F3493" s="10" t="str">
        <f>OrderList!K3493</f>
        <v>PLANT03</v>
      </c>
      <c r="G3493" s="10">
        <f>OrderList!J3493</f>
        <v>1673710</v>
      </c>
      <c r="H3493" s="10">
        <f>OrderList!M3493</f>
        <v>592</v>
      </c>
      <c r="I3493" s="10">
        <f>OrderList!N3493</f>
        <v>22.619068398082653</v>
      </c>
      <c r="O3493" s="10">
        <f>COUNTIF(FreightRates!$A$2:$A$1541,C3493)</f>
        <v>39</v>
      </c>
      <c r="Q3493" s="10">
        <f>COUNTIFS(FreightRates!$A$2:$A$1541,C3493,FreightRates!$B$2:$B$1541,B3493,FreightRates!$C$2:$C$1541,E3493)</f>
        <v>20</v>
      </c>
      <c r="T3493">
        <f>COUNTIFS(FreightRates!$A$2:$A$1541,C3493,FreightRates!$B$2:$B$1541,B3493,FreightRates!$C$2:$C$1541,E3493,FreightRates!$F$2:$F$1541,D3493,FreightRates!$D$2:$D$1541,"&lt;="&amp;I3493,FreightRates!$E$2:$E$1541,"&gt;="&amp;I3493)</f>
        <v>2</v>
      </c>
    </row>
    <row r="3494" spans="1:20" x14ac:dyDescent="0.25">
      <c r="A3494" s="10">
        <f>OrderList!A3494</f>
        <v>1447174703.7</v>
      </c>
      <c r="B3494" s="10" t="str">
        <f>OrderList!C3494</f>
        <v>PORT04</v>
      </c>
      <c r="C3494" s="10" t="str">
        <f>OrderList!D3494</f>
        <v>V444_0</v>
      </c>
      <c r="D3494" s="10" t="str">
        <f>OrderList!F3494</f>
        <v>DTP</v>
      </c>
      <c r="E3494" s="10" t="str">
        <f>OrderList!L3494</f>
        <v>PORT09</v>
      </c>
      <c r="F3494" s="10" t="str">
        <f>OrderList!K3494</f>
        <v>PLANT03</v>
      </c>
      <c r="G3494" s="10">
        <f>OrderList!J3494</f>
        <v>1673710</v>
      </c>
      <c r="H3494" s="10">
        <f>OrderList!M3494</f>
        <v>365</v>
      </c>
      <c r="I3494" s="10">
        <f>OrderList!N3494</f>
        <v>8.647627359233061</v>
      </c>
      <c r="O3494" s="10">
        <f>COUNTIF(FreightRates!$A$2:$A$1541,C3494)</f>
        <v>39</v>
      </c>
      <c r="Q3494" s="10">
        <f>COUNTIFS(FreightRates!$A$2:$A$1541,C3494,FreightRates!$B$2:$B$1541,B3494,FreightRates!$C$2:$C$1541,E3494)</f>
        <v>20</v>
      </c>
      <c r="T3494">
        <f>COUNTIFS(FreightRates!$A$2:$A$1541,C3494,FreightRates!$B$2:$B$1541,B3494,FreightRates!$C$2:$C$1541,E3494,FreightRates!$F$2:$F$1541,D3494,FreightRates!$D$2:$D$1541,"&lt;="&amp;I3494,FreightRates!$E$2:$E$1541,"&gt;="&amp;I3494)</f>
        <v>2</v>
      </c>
    </row>
    <row r="3495" spans="1:20" x14ac:dyDescent="0.25">
      <c r="A3495" s="10">
        <f>OrderList!A3495</f>
        <v>1447179114.7</v>
      </c>
      <c r="B3495" s="10" t="str">
        <f>OrderList!C3495</f>
        <v>PORT04</v>
      </c>
      <c r="C3495" s="10" t="str">
        <f>OrderList!D3495</f>
        <v>V444_0</v>
      </c>
      <c r="D3495" s="10" t="str">
        <f>OrderList!F3495</f>
        <v>DTP</v>
      </c>
      <c r="E3495" s="10" t="str">
        <f>OrderList!L3495</f>
        <v>PORT09</v>
      </c>
      <c r="F3495" s="10" t="str">
        <f>OrderList!K3495</f>
        <v>PLANT03</v>
      </c>
      <c r="G3495" s="10">
        <f>OrderList!J3495</f>
        <v>1673710</v>
      </c>
      <c r="H3495" s="10">
        <f>OrderList!M3495</f>
        <v>939</v>
      </c>
      <c r="I3495" s="10">
        <f>OrderList!N3495</f>
        <v>49.00322170232068</v>
      </c>
      <c r="O3495" s="10">
        <f>COUNTIF(FreightRates!$A$2:$A$1541,C3495)</f>
        <v>39</v>
      </c>
      <c r="Q3495" s="10">
        <f>COUNTIFS(FreightRates!$A$2:$A$1541,C3495,FreightRates!$B$2:$B$1541,B3495,FreightRates!$C$2:$C$1541,E3495)</f>
        <v>20</v>
      </c>
      <c r="T3495">
        <f>COUNTIFS(FreightRates!$A$2:$A$1541,C3495,FreightRates!$B$2:$B$1541,B3495,FreightRates!$C$2:$C$1541,E3495,FreightRates!$F$2:$F$1541,D3495,FreightRates!$D$2:$D$1541,"&lt;="&amp;I3495,FreightRates!$E$2:$E$1541,"&gt;="&amp;I3495)</f>
        <v>2</v>
      </c>
    </row>
    <row r="3496" spans="1:20" x14ac:dyDescent="0.25">
      <c r="A3496" s="10">
        <f>OrderList!A3496</f>
        <v>1447338568.7</v>
      </c>
      <c r="B3496" s="10" t="str">
        <f>OrderList!C3496</f>
        <v>PORT04</v>
      </c>
      <c r="C3496" s="10" t="str">
        <f>OrderList!D3496</f>
        <v>V444_0</v>
      </c>
      <c r="D3496" s="10" t="str">
        <f>OrderList!F3496</f>
        <v>DTP</v>
      </c>
      <c r="E3496" s="10" t="str">
        <f>OrderList!L3496</f>
        <v>PORT09</v>
      </c>
      <c r="F3496" s="10" t="str">
        <f>OrderList!K3496</f>
        <v>PLANT03</v>
      </c>
      <c r="G3496" s="10">
        <f>OrderList!J3496</f>
        <v>1675746</v>
      </c>
      <c r="H3496" s="10">
        <f>OrderList!M3496</f>
        <v>318</v>
      </c>
      <c r="I3496" s="10">
        <f>OrderList!N3496</f>
        <v>1.0068746021642268</v>
      </c>
      <c r="O3496" s="10">
        <f>COUNTIF(FreightRates!$A$2:$A$1541,C3496)</f>
        <v>39</v>
      </c>
      <c r="Q3496" s="10">
        <f>COUNTIFS(FreightRates!$A$2:$A$1541,C3496,FreightRates!$B$2:$B$1541,B3496,FreightRates!$C$2:$C$1541,E3496)</f>
        <v>20</v>
      </c>
      <c r="T3496">
        <f>COUNTIFS(FreightRates!$A$2:$A$1541,C3496,FreightRates!$B$2:$B$1541,B3496,FreightRates!$C$2:$C$1541,E3496,FreightRates!$F$2:$F$1541,D3496,FreightRates!$D$2:$D$1541,"&lt;="&amp;I3496,FreightRates!$E$2:$E$1541,"&gt;="&amp;I3496)</f>
        <v>2</v>
      </c>
    </row>
    <row r="3497" spans="1:20" x14ac:dyDescent="0.25">
      <c r="A3497" s="10">
        <f>OrderList!A3497</f>
        <v>1447158074.7</v>
      </c>
      <c r="B3497" s="10" t="str">
        <f>OrderList!C3497</f>
        <v>PORT04</v>
      </c>
      <c r="C3497" s="10" t="str">
        <f>OrderList!D3497</f>
        <v>V444_0</v>
      </c>
      <c r="D3497" s="10" t="str">
        <f>OrderList!F3497</f>
        <v>DTP</v>
      </c>
      <c r="E3497" s="10" t="str">
        <f>OrderList!L3497</f>
        <v>PORT09</v>
      </c>
      <c r="F3497" s="10" t="str">
        <f>OrderList!K3497</f>
        <v>PLANT03</v>
      </c>
      <c r="G3497" s="10">
        <f>OrderList!J3497</f>
        <v>1689147</v>
      </c>
      <c r="H3497" s="10">
        <f>OrderList!M3497</f>
        <v>625</v>
      </c>
      <c r="I3497" s="10">
        <f>OrderList!N3497</f>
        <v>1.1297294122828914</v>
      </c>
      <c r="O3497" s="10">
        <f>COUNTIF(FreightRates!$A$2:$A$1541,C3497)</f>
        <v>39</v>
      </c>
      <c r="Q3497" s="10">
        <f>COUNTIFS(FreightRates!$A$2:$A$1541,C3497,FreightRates!$B$2:$B$1541,B3497,FreightRates!$C$2:$C$1541,E3497)</f>
        <v>20</v>
      </c>
      <c r="T3497">
        <f>COUNTIFS(FreightRates!$A$2:$A$1541,C3497,FreightRates!$B$2:$B$1541,B3497,FreightRates!$C$2:$C$1541,E3497,FreightRates!$F$2:$F$1541,D3497,FreightRates!$D$2:$D$1541,"&lt;="&amp;I3497,FreightRates!$E$2:$E$1541,"&gt;="&amp;I3497)</f>
        <v>2</v>
      </c>
    </row>
    <row r="3498" spans="1:20" x14ac:dyDescent="0.25">
      <c r="A3498" s="10">
        <f>OrderList!A3498</f>
        <v>1447391469.7</v>
      </c>
      <c r="B3498" s="10" t="str">
        <f>OrderList!C3498</f>
        <v>PORT04</v>
      </c>
      <c r="C3498" s="10" t="str">
        <f>OrderList!D3498</f>
        <v>V444_0</v>
      </c>
      <c r="D3498" s="10" t="str">
        <f>OrderList!F3498</f>
        <v>DTP</v>
      </c>
      <c r="E3498" s="10" t="str">
        <f>OrderList!L3498</f>
        <v>PORT09</v>
      </c>
      <c r="F3498" s="10" t="str">
        <f>OrderList!K3498</f>
        <v>PLANT03</v>
      </c>
      <c r="G3498" s="10">
        <f>OrderList!J3498</f>
        <v>1689145</v>
      </c>
      <c r="H3498" s="10">
        <f>OrderList!M3498</f>
        <v>256</v>
      </c>
      <c r="I3498" s="10">
        <f>OrderList!N3498</f>
        <v>7.1538387225879463E-2</v>
      </c>
      <c r="O3498" s="10">
        <f>COUNTIF(FreightRates!$A$2:$A$1541,C3498)</f>
        <v>39</v>
      </c>
      <c r="Q3498" s="10">
        <f>COUNTIFS(FreightRates!$A$2:$A$1541,C3498,FreightRates!$B$2:$B$1541,B3498,FreightRates!$C$2:$C$1541,E3498)</f>
        <v>20</v>
      </c>
      <c r="T3498">
        <f>COUNTIFS(FreightRates!$A$2:$A$1541,C3498,FreightRates!$B$2:$B$1541,B3498,FreightRates!$C$2:$C$1541,E3498,FreightRates!$F$2:$F$1541,D3498,FreightRates!$D$2:$D$1541,"&lt;="&amp;I3498,FreightRates!$E$2:$E$1541,"&gt;="&amp;I3498)</f>
        <v>2</v>
      </c>
    </row>
    <row r="3499" spans="1:20" x14ac:dyDescent="0.25">
      <c r="A3499" s="10">
        <f>OrderList!A3499</f>
        <v>1447357560.7</v>
      </c>
      <c r="B3499" s="10" t="str">
        <f>OrderList!C3499</f>
        <v>PORT04</v>
      </c>
      <c r="C3499" s="10" t="str">
        <f>OrderList!D3499</f>
        <v>V444_0</v>
      </c>
      <c r="D3499" s="10" t="str">
        <f>OrderList!F3499</f>
        <v>DTP</v>
      </c>
      <c r="E3499" s="10" t="str">
        <f>OrderList!L3499</f>
        <v>PORT09</v>
      </c>
      <c r="F3499" s="10" t="str">
        <f>OrderList!K3499</f>
        <v>PLANT03</v>
      </c>
      <c r="G3499" s="10">
        <f>OrderList!J3499</f>
        <v>1689145</v>
      </c>
      <c r="H3499" s="10">
        <f>OrderList!M3499</f>
        <v>360</v>
      </c>
      <c r="I3499" s="10">
        <f>OrderList!N3499</f>
        <v>0.35769193612939737</v>
      </c>
      <c r="O3499" s="10">
        <f>COUNTIF(FreightRates!$A$2:$A$1541,C3499)</f>
        <v>39</v>
      </c>
      <c r="Q3499" s="10">
        <f>COUNTIFS(FreightRates!$A$2:$A$1541,C3499,FreightRates!$B$2:$B$1541,B3499,FreightRates!$C$2:$C$1541,E3499)</f>
        <v>20</v>
      </c>
      <c r="T3499">
        <f>COUNTIFS(FreightRates!$A$2:$A$1541,C3499,FreightRates!$B$2:$B$1541,B3499,FreightRates!$C$2:$C$1541,E3499,FreightRates!$F$2:$F$1541,D3499,FreightRates!$D$2:$D$1541,"&lt;="&amp;I3499,FreightRates!$E$2:$E$1541,"&gt;="&amp;I3499)</f>
        <v>2</v>
      </c>
    </row>
    <row r="3500" spans="1:20" x14ac:dyDescent="0.25">
      <c r="A3500" s="10">
        <f>OrderList!A3500</f>
        <v>1447158075.7</v>
      </c>
      <c r="B3500" s="10" t="str">
        <f>OrderList!C3500</f>
        <v>PORT04</v>
      </c>
      <c r="C3500" s="10" t="str">
        <f>OrderList!D3500</f>
        <v>V444_0</v>
      </c>
      <c r="D3500" s="10" t="str">
        <f>OrderList!F3500</f>
        <v>DTP</v>
      </c>
      <c r="E3500" s="10" t="str">
        <f>OrderList!L3500</f>
        <v>PORT09</v>
      </c>
      <c r="F3500" s="10" t="str">
        <f>OrderList!K3500</f>
        <v>PLANT03</v>
      </c>
      <c r="G3500" s="10">
        <f>OrderList!J3500</f>
        <v>1689145</v>
      </c>
      <c r="H3500" s="10">
        <f>OrderList!M3500</f>
        <v>532</v>
      </c>
      <c r="I3500" s="10">
        <f>OrderList!N3500</f>
        <v>0.71538387225879474</v>
      </c>
      <c r="O3500" s="10">
        <f>COUNTIF(FreightRates!$A$2:$A$1541,C3500)</f>
        <v>39</v>
      </c>
      <c r="Q3500" s="10">
        <f>COUNTIFS(FreightRates!$A$2:$A$1541,C3500,FreightRates!$B$2:$B$1541,B3500,FreightRates!$C$2:$C$1541,E3500)</f>
        <v>20</v>
      </c>
      <c r="T3500">
        <f>COUNTIFS(FreightRates!$A$2:$A$1541,C3500,FreightRates!$B$2:$B$1541,B3500,FreightRates!$C$2:$C$1541,E3500,FreightRates!$F$2:$F$1541,D3500,FreightRates!$D$2:$D$1541,"&lt;="&amp;I3500,FreightRates!$E$2:$E$1541,"&gt;="&amp;I3500)</f>
        <v>2</v>
      </c>
    </row>
    <row r="3501" spans="1:20" x14ac:dyDescent="0.25">
      <c r="A3501" s="10">
        <f>OrderList!A3501</f>
        <v>1447284975.7</v>
      </c>
      <c r="B3501" s="10" t="str">
        <f>OrderList!C3501</f>
        <v>PORT04</v>
      </c>
      <c r="C3501" s="10" t="str">
        <f>OrderList!D3501</f>
        <v>V444_0</v>
      </c>
      <c r="D3501" s="10" t="str">
        <f>OrderList!F3501</f>
        <v>DTP</v>
      </c>
      <c r="E3501" s="10" t="str">
        <f>OrderList!L3501</f>
        <v>PORT09</v>
      </c>
      <c r="F3501" s="10" t="str">
        <f>OrderList!K3501</f>
        <v>PLANT03</v>
      </c>
      <c r="G3501" s="10">
        <f>OrderList!J3501</f>
        <v>1689145</v>
      </c>
      <c r="H3501" s="10">
        <f>OrderList!M3501</f>
        <v>746</v>
      </c>
      <c r="I3501" s="10">
        <f>OrderList!N3501</f>
        <v>1.7884596806469868</v>
      </c>
      <c r="O3501" s="10">
        <f>COUNTIF(FreightRates!$A$2:$A$1541,C3501)</f>
        <v>39</v>
      </c>
      <c r="Q3501" s="10">
        <f>COUNTIFS(FreightRates!$A$2:$A$1541,C3501,FreightRates!$B$2:$B$1541,B3501,FreightRates!$C$2:$C$1541,E3501)</f>
        <v>20</v>
      </c>
      <c r="T3501">
        <f>COUNTIFS(FreightRates!$A$2:$A$1541,C3501,FreightRates!$B$2:$B$1541,B3501,FreightRates!$C$2:$C$1541,E3501,FreightRates!$F$2:$F$1541,D3501,FreightRates!$D$2:$D$1541,"&lt;="&amp;I3501,FreightRates!$E$2:$E$1541,"&gt;="&amp;I3501)</f>
        <v>2</v>
      </c>
    </row>
    <row r="3502" spans="1:20" x14ac:dyDescent="0.25">
      <c r="A3502" s="10">
        <f>OrderList!A3502</f>
        <v>1447296421.7</v>
      </c>
      <c r="B3502" s="10" t="str">
        <f>OrderList!C3502</f>
        <v>PORT04</v>
      </c>
      <c r="C3502" s="10" t="str">
        <f>OrderList!D3502</f>
        <v>V444_0</v>
      </c>
      <c r="D3502" s="10" t="str">
        <f>OrderList!F3502</f>
        <v>DTP</v>
      </c>
      <c r="E3502" s="10" t="str">
        <f>OrderList!L3502</f>
        <v>PORT09</v>
      </c>
      <c r="F3502" s="10" t="str">
        <f>OrderList!K3502</f>
        <v>PLANT03</v>
      </c>
      <c r="G3502" s="10">
        <f>OrderList!J3502</f>
        <v>1689012</v>
      </c>
      <c r="H3502" s="10">
        <f>OrderList!M3502</f>
        <v>1201</v>
      </c>
      <c r="I3502" s="10">
        <f>OrderList!N3502</f>
        <v>5.5620608635816771</v>
      </c>
      <c r="O3502" s="10">
        <f>COUNTIF(FreightRates!$A$2:$A$1541,C3502)</f>
        <v>39</v>
      </c>
      <c r="Q3502" s="10">
        <f>COUNTIFS(FreightRates!$A$2:$A$1541,C3502,FreightRates!$B$2:$B$1541,B3502,FreightRates!$C$2:$C$1541,E3502)</f>
        <v>20</v>
      </c>
      <c r="T3502">
        <f>COUNTIFS(FreightRates!$A$2:$A$1541,C3502,FreightRates!$B$2:$B$1541,B3502,FreightRates!$C$2:$C$1541,E3502,FreightRates!$F$2:$F$1541,D3502,FreightRates!$D$2:$D$1541,"&lt;="&amp;I3502,FreightRates!$E$2:$E$1541,"&gt;="&amp;I3502)</f>
        <v>2</v>
      </c>
    </row>
    <row r="3503" spans="1:20" x14ac:dyDescent="0.25">
      <c r="A3503" s="10">
        <f>OrderList!A3503</f>
        <v>1447400469.7</v>
      </c>
      <c r="B3503" s="10" t="str">
        <f>OrderList!C3503</f>
        <v>PORT04</v>
      </c>
      <c r="C3503" s="10" t="str">
        <f>OrderList!D3503</f>
        <v>V444_0</v>
      </c>
      <c r="D3503" s="10" t="str">
        <f>OrderList!F3503</f>
        <v>DTP</v>
      </c>
      <c r="E3503" s="10" t="str">
        <f>OrderList!L3503</f>
        <v>PORT09</v>
      </c>
      <c r="F3503" s="10" t="str">
        <f>OrderList!K3503</f>
        <v>PLANT03</v>
      </c>
      <c r="G3503" s="10">
        <f>OrderList!J3503</f>
        <v>1669702</v>
      </c>
      <c r="H3503" s="10">
        <f>OrderList!M3503</f>
        <v>497</v>
      </c>
      <c r="I3503" s="10">
        <f>OrderList!N3503</f>
        <v>5.0423899371069192</v>
      </c>
      <c r="O3503" s="10">
        <f>COUNTIF(FreightRates!$A$2:$A$1541,C3503)</f>
        <v>39</v>
      </c>
      <c r="Q3503" s="10">
        <f>COUNTIFS(FreightRates!$A$2:$A$1541,C3503,FreightRates!$B$2:$B$1541,B3503,FreightRates!$C$2:$C$1541,E3503)</f>
        <v>20</v>
      </c>
      <c r="T3503">
        <f>COUNTIFS(FreightRates!$A$2:$A$1541,C3503,FreightRates!$B$2:$B$1541,B3503,FreightRates!$C$2:$C$1541,E3503,FreightRates!$F$2:$F$1541,D3503,FreightRates!$D$2:$D$1541,"&lt;="&amp;I3503,FreightRates!$E$2:$E$1541,"&gt;="&amp;I3503)</f>
        <v>2</v>
      </c>
    </row>
    <row r="3504" spans="1:20" x14ac:dyDescent="0.25">
      <c r="A3504" s="10">
        <f>OrderList!A3504</f>
        <v>1447386500.7</v>
      </c>
      <c r="B3504" s="10" t="str">
        <f>OrderList!C3504</f>
        <v>PORT04</v>
      </c>
      <c r="C3504" s="10" t="str">
        <f>OrderList!D3504</f>
        <v>V444_0</v>
      </c>
      <c r="D3504" s="10" t="str">
        <f>OrderList!F3504</f>
        <v>DTP</v>
      </c>
      <c r="E3504" s="10" t="str">
        <f>OrderList!L3504</f>
        <v>PORT09</v>
      </c>
      <c r="F3504" s="10" t="str">
        <f>OrderList!K3504</f>
        <v>PLANT03</v>
      </c>
      <c r="G3504" s="10">
        <f>OrderList!J3504</f>
        <v>1662552</v>
      </c>
      <c r="H3504" s="10">
        <f>OrderList!M3504</f>
        <v>777</v>
      </c>
      <c r="I3504" s="10">
        <f>OrderList!N3504</f>
        <v>2.2933811399200903</v>
      </c>
      <c r="O3504" s="10">
        <f>COUNTIF(FreightRates!$A$2:$A$1541,C3504)</f>
        <v>39</v>
      </c>
      <c r="Q3504" s="10">
        <f>COUNTIFS(FreightRates!$A$2:$A$1541,C3504,FreightRates!$B$2:$B$1541,B3504,FreightRates!$C$2:$C$1541,E3504)</f>
        <v>20</v>
      </c>
      <c r="T3504">
        <f>COUNTIFS(FreightRates!$A$2:$A$1541,C3504,FreightRates!$B$2:$B$1541,B3504,FreightRates!$C$2:$C$1541,E3504,FreightRates!$F$2:$F$1541,D3504,FreightRates!$D$2:$D$1541,"&lt;="&amp;I3504,FreightRates!$E$2:$E$1541,"&gt;="&amp;I3504)</f>
        <v>2</v>
      </c>
    </row>
    <row r="3505" spans="1:20" x14ac:dyDescent="0.25">
      <c r="A3505" s="10">
        <f>OrderList!A3505</f>
        <v>1447158072.7</v>
      </c>
      <c r="B3505" s="10" t="str">
        <f>OrderList!C3505</f>
        <v>PORT04</v>
      </c>
      <c r="C3505" s="10" t="str">
        <f>OrderList!D3505</f>
        <v>V444_0</v>
      </c>
      <c r="D3505" s="10" t="str">
        <f>OrderList!F3505</f>
        <v>DTP</v>
      </c>
      <c r="E3505" s="10" t="str">
        <f>OrderList!L3505</f>
        <v>PORT09</v>
      </c>
      <c r="F3505" s="10" t="str">
        <f>OrderList!K3505</f>
        <v>PLANT03</v>
      </c>
      <c r="G3505" s="10">
        <f>OrderList!J3505</f>
        <v>1662552</v>
      </c>
      <c r="H3505" s="10">
        <f>OrderList!M3505</f>
        <v>806</v>
      </c>
      <c r="I3505" s="10">
        <f>OrderList!N3505</f>
        <v>2.2933811399200903</v>
      </c>
      <c r="O3505" s="10">
        <f>COUNTIF(FreightRates!$A$2:$A$1541,C3505)</f>
        <v>39</v>
      </c>
      <c r="Q3505" s="10">
        <f>COUNTIFS(FreightRates!$A$2:$A$1541,C3505,FreightRates!$B$2:$B$1541,B3505,FreightRates!$C$2:$C$1541,E3505)</f>
        <v>20</v>
      </c>
      <c r="T3505">
        <f>COUNTIFS(FreightRates!$A$2:$A$1541,C3505,FreightRates!$B$2:$B$1541,B3505,FreightRates!$C$2:$C$1541,E3505,FreightRates!$F$2:$F$1541,D3505,FreightRates!$D$2:$D$1541,"&lt;="&amp;I3505,FreightRates!$E$2:$E$1541,"&gt;="&amp;I3505)</f>
        <v>2</v>
      </c>
    </row>
    <row r="3506" spans="1:20" x14ac:dyDescent="0.25">
      <c r="A3506" s="10">
        <f>OrderList!A3506</f>
        <v>1447332239.7</v>
      </c>
      <c r="B3506" s="10" t="str">
        <f>OrderList!C3506</f>
        <v>PORT04</v>
      </c>
      <c r="C3506" s="10" t="str">
        <f>OrderList!D3506</f>
        <v>V444_0</v>
      </c>
      <c r="D3506" s="10" t="str">
        <f>OrderList!F3506</f>
        <v>DTP</v>
      </c>
      <c r="E3506" s="10" t="str">
        <f>OrderList!L3506</f>
        <v>PORT09</v>
      </c>
      <c r="F3506" s="10" t="str">
        <f>OrderList!K3506</f>
        <v>PLANT03</v>
      </c>
      <c r="G3506" s="10">
        <f>OrderList!J3506</f>
        <v>1662552</v>
      </c>
      <c r="H3506" s="10">
        <f>OrderList!M3506</f>
        <v>634</v>
      </c>
      <c r="I3506" s="10">
        <f>OrderList!N3506</f>
        <v>1.3760286839520544</v>
      </c>
      <c r="O3506" s="10">
        <f>COUNTIF(FreightRates!$A$2:$A$1541,C3506)</f>
        <v>39</v>
      </c>
      <c r="Q3506" s="10">
        <f>COUNTIFS(FreightRates!$A$2:$A$1541,C3506,FreightRates!$B$2:$B$1541,B3506,FreightRates!$C$2:$C$1541,E3506)</f>
        <v>20</v>
      </c>
      <c r="T3506">
        <f>COUNTIFS(FreightRates!$A$2:$A$1541,C3506,FreightRates!$B$2:$B$1541,B3506,FreightRates!$C$2:$C$1541,E3506,FreightRates!$F$2:$F$1541,D3506,FreightRates!$D$2:$D$1541,"&lt;="&amp;I3506,FreightRates!$E$2:$E$1541,"&gt;="&amp;I3506)</f>
        <v>2</v>
      </c>
    </row>
    <row r="3507" spans="1:20" x14ac:dyDescent="0.25">
      <c r="A3507" s="10">
        <f>OrderList!A3507</f>
        <v>1447265594.7</v>
      </c>
      <c r="B3507" s="10" t="str">
        <f>OrderList!C3507</f>
        <v>PORT04</v>
      </c>
      <c r="C3507" s="10" t="str">
        <f>OrderList!D3507</f>
        <v>V444_0</v>
      </c>
      <c r="D3507" s="10" t="str">
        <f>OrderList!F3507</f>
        <v>DTP</v>
      </c>
      <c r="E3507" s="10" t="str">
        <f>OrderList!L3507</f>
        <v>PORT09</v>
      </c>
      <c r="F3507" s="10" t="str">
        <f>OrderList!K3507</f>
        <v>PLANT03</v>
      </c>
      <c r="G3507" s="10">
        <f>OrderList!J3507</f>
        <v>1662552</v>
      </c>
      <c r="H3507" s="10">
        <f>OrderList!M3507</f>
        <v>1273</v>
      </c>
      <c r="I3507" s="10">
        <f>OrderList!N3507</f>
        <v>4.5867622798401806</v>
      </c>
      <c r="O3507" s="10">
        <f>COUNTIF(FreightRates!$A$2:$A$1541,C3507)</f>
        <v>39</v>
      </c>
      <c r="Q3507" s="10">
        <f>COUNTIFS(FreightRates!$A$2:$A$1541,C3507,FreightRates!$B$2:$B$1541,B3507,FreightRates!$C$2:$C$1541,E3507)</f>
        <v>20</v>
      </c>
      <c r="T3507">
        <f>COUNTIFS(FreightRates!$A$2:$A$1541,C3507,FreightRates!$B$2:$B$1541,B3507,FreightRates!$C$2:$C$1541,E3507,FreightRates!$F$2:$F$1541,D3507,FreightRates!$D$2:$D$1541,"&lt;="&amp;I3507,FreightRates!$E$2:$E$1541,"&gt;="&amp;I3507)</f>
        <v>2</v>
      </c>
    </row>
    <row r="3508" spans="1:20" x14ac:dyDescent="0.25">
      <c r="A3508" s="10">
        <f>OrderList!A3508</f>
        <v>1447178253.7</v>
      </c>
      <c r="B3508" s="10" t="str">
        <f>OrderList!C3508</f>
        <v>PORT04</v>
      </c>
      <c r="C3508" s="10" t="str">
        <f>OrderList!D3508</f>
        <v>V444_0</v>
      </c>
      <c r="D3508" s="10" t="str">
        <f>OrderList!F3508</f>
        <v>DTP</v>
      </c>
      <c r="E3508" s="10" t="str">
        <f>OrderList!L3508</f>
        <v>PORT09</v>
      </c>
      <c r="F3508" s="10" t="str">
        <f>OrderList!K3508</f>
        <v>PLANT03</v>
      </c>
      <c r="G3508" s="10">
        <f>OrderList!J3508</f>
        <v>1662552</v>
      </c>
      <c r="H3508" s="10">
        <f>OrderList!M3508</f>
        <v>387</v>
      </c>
      <c r="I3508" s="10">
        <f>OrderList!N3508</f>
        <v>0.45867622798401808</v>
      </c>
      <c r="O3508" s="10">
        <f>COUNTIF(FreightRates!$A$2:$A$1541,C3508)</f>
        <v>39</v>
      </c>
      <c r="Q3508" s="10">
        <f>COUNTIFS(FreightRates!$A$2:$A$1541,C3508,FreightRates!$B$2:$B$1541,B3508,FreightRates!$C$2:$C$1541,E3508)</f>
        <v>20</v>
      </c>
      <c r="T3508">
        <f>COUNTIFS(FreightRates!$A$2:$A$1541,C3508,FreightRates!$B$2:$B$1541,B3508,FreightRates!$C$2:$C$1541,E3508,FreightRates!$F$2:$F$1541,D3508,FreightRates!$D$2:$D$1541,"&lt;="&amp;I3508,FreightRates!$E$2:$E$1541,"&gt;="&amp;I3508)</f>
        <v>2</v>
      </c>
    </row>
    <row r="3509" spans="1:20" x14ac:dyDescent="0.25">
      <c r="A3509" s="10">
        <f>OrderList!A3509</f>
        <v>1447379224.7</v>
      </c>
      <c r="B3509" s="10" t="str">
        <f>OrderList!C3509</f>
        <v>PORT04</v>
      </c>
      <c r="C3509" s="10" t="str">
        <f>OrderList!D3509</f>
        <v>V444_0</v>
      </c>
      <c r="D3509" s="10" t="str">
        <f>OrderList!F3509</f>
        <v>DTP</v>
      </c>
      <c r="E3509" s="10" t="str">
        <f>OrderList!L3509</f>
        <v>PORT09</v>
      </c>
      <c r="F3509" s="10" t="str">
        <f>OrderList!K3509</f>
        <v>PLANT03</v>
      </c>
      <c r="G3509" s="10">
        <f>OrderList!J3509</f>
        <v>1662552</v>
      </c>
      <c r="H3509" s="10">
        <f>OrderList!M3509</f>
        <v>727</v>
      </c>
      <c r="I3509" s="10">
        <f>OrderList!N3509</f>
        <v>1.8347049119360723</v>
      </c>
      <c r="O3509" s="10">
        <f>COUNTIF(FreightRates!$A$2:$A$1541,C3509)</f>
        <v>39</v>
      </c>
      <c r="Q3509" s="10">
        <f>COUNTIFS(FreightRates!$A$2:$A$1541,C3509,FreightRates!$B$2:$B$1541,B3509,FreightRates!$C$2:$C$1541,E3509)</f>
        <v>20</v>
      </c>
      <c r="T3509">
        <f>COUNTIFS(FreightRates!$A$2:$A$1541,C3509,FreightRates!$B$2:$B$1541,B3509,FreightRates!$C$2:$C$1541,E3509,FreightRates!$F$2:$F$1541,D3509,FreightRates!$D$2:$D$1541,"&lt;="&amp;I3509,FreightRates!$E$2:$E$1541,"&gt;="&amp;I3509)</f>
        <v>2</v>
      </c>
    </row>
    <row r="3510" spans="1:20" x14ac:dyDescent="0.25">
      <c r="A3510" s="10">
        <f>OrderList!A3510</f>
        <v>1447208160.7</v>
      </c>
      <c r="B3510" s="10" t="str">
        <f>OrderList!C3510</f>
        <v>PORT04</v>
      </c>
      <c r="C3510" s="10" t="str">
        <f>OrderList!D3510</f>
        <v>V444_0</v>
      </c>
      <c r="D3510" s="10" t="str">
        <f>OrderList!F3510</f>
        <v>DTP</v>
      </c>
      <c r="E3510" s="10" t="str">
        <f>OrderList!L3510</f>
        <v>PORT09</v>
      </c>
      <c r="F3510" s="10" t="str">
        <f>OrderList!K3510</f>
        <v>PLANT03</v>
      </c>
      <c r="G3510" s="10">
        <f>OrderList!J3510</f>
        <v>1662552</v>
      </c>
      <c r="H3510" s="10">
        <f>OrderList!M3510</f>
        <v>1329</v>
      </c>
      <c r="I3510" s="10">
        <f>OrderList!N3510</f>
        <v>3.52</v>
      </c>
      <c r="O3510" s="10">
        <f>COUNTIF(FreightRates!$A$2:$A$1541,C3510)</f>
        <v>39</v>
      </c>
      <c r="Q3510" s="10">
        <f>COUNTIFS(FreightRates!$A$2:$A$1541,C3510,FreightRates!$B$2:$B$1541,B3510,FreightRates!$C$2:$C$1541,E3510)</f>
        <v>20</v>
      </c>
      <c r="T3510">
        <f>COUNTIFS(FreightRates!$A$2:$A$1541,C3510,FreightRates!$B$2:$B$1541,B3510,FreightRates!$C$2:$C$1541,E3510,FreightRates!$F$2:$F$1541,D3510,FreightRates!$D$2:$D$1541,"&lt;="&amp;I3510,FreightRates!$E$2:$E$1541,"&gt;="&amp;I3510)</f>
        <v>2</v>
      </c>
    </row>
    <row r="3511" spans="1:20" x14ac:dyDescent="0.25">
      <c r="A3511" s="10">
        <f>OrderList!A3511</f>
        <v>1447310431.7</v>
      </c>
      <c r="B3511" s="10" t="str">
        <f>OrderList!C3511</f>
        <v>PORT04</v>
      </c>
      <c r="C3511" s="10" t="str">
        <f>OrderList!D3511</f>
        <v>V444_0</v>
      </c>
      <c r="D3511" s="10" t="str">
        <f>OrderList!F3511</f>
        <v>DTP</v>
      </c>
      <c r="E3511" s="10" t="str">
        <f>OrderList!L3511</f>
        <v>PORT09</v>
      </c>
      <c r="F3511" s="10" t="str">
        <f>OrderList!K3511</f>
        <v>PLANT03</v>
      </c>
      <c r="G3511" s="10">
        <f>OrderList!J3511</f>
        <v>1662552</v>
      </c>
      <c r="H3511" s="10">
        <f>OrderList!M3511</f>
        <v>1259</v>
      </c>
      <c r="I3511" s="10">
        <f>OrderList!N3511</f>
        <v>3.48</v>
      </c>
      <c r="O3511" s="10">
        <f>COUNTIF(FreightRates!$A$2:$A$1541,C3511)</f>
        <v>39</v>
      </c>
      <c r="Q3511" s="10">
        <f>COUNTIFS(FreightRates!$A$2:$A$1541,C3511,FreightRates!$B$2:$B$1541,B3511,FreightRates!$C$2:$C$1541,E3511)</f>
        <v>20</v>
      </c>
      <c r="T3511">
        <f>COUNTIFS(FreightRates!$A$2:$A$1541,C3511,FreightRates!$B$2:$B$1541,B3511,FreightRates!$C$2:$C$1541,E3511,FreightRates!$F$2:$F$1541,D3511,FreightRates!$D$2:$D$1541,"&lt;="&amp;I3511,FreightRates!$E$2:$E$1541,"&gt;="&amp;I3511)</f>
        <v>2</v>
      </c>
    </row>
    <row r="3512" spans="1:20" x14ac:dyDescent="0.25">
      <c r="A3512" s="10">
        <f>OrderList!A3512</f>
        <v>1447369958.7</v>
      </c>
      <c r="B3512" s="10" t="str">
        <f>OrderList!C3512</f>
        <v>PORT04</v>
      </c>
      <c r="C3512" s="10" t="str">
        <f>OrderList!D3512</f>
        <v>V444_0</v>
      </c>
      <c r="D3512" s="10" t="str">
        <f>OrderList!F3512</f>
        <v>DTP</v>
      </c>
      <c r="E3512" s="10" t="str">
        <f>OrderList!L3512</f>
        <v>PORT09</v>
      </c>
      <c r="F3512" s="10" t="str">
        <f>OrderList!K3512</f>
        <v>PLANT03</v>
      </c>
      <c r="G3512" s="10">
        <f>OrderList!J3512</f>
        <v>1662552</v>
      </c>
      <c r="H3512" s="10">
        <f>OrderList!M3512</f>
        <v>2268</v>
      </c>
      <c r="I3512" s="10">
        <f>OrderList!N3512</f>
        <v>6.26</v>
      </c>
      <c r="O3512" s="10">
        <f>COUNTIF(FreightRates!$A$2:$A$1541,C3512)</f>
        <v>39</v>
      </c>
      <c r="Q3512" s="10">
        <f>COUNTIFS(FreightRates!$A$2:$A$1541,C3512,FreightRates!$B$2:$B$1541,B3512,FreightRates!$C$2:$C$1541,E3512)</f>
        <v>20</v>
      </c>
      <c r="T3512">
        <f>COUNTIFS(FreightRates!$A$2:$A$1541,C3512,FreightRates!$B$2:$B$1541,B3512,FreightRates!$C$2:$C$1541,E3512,FreightRates!$F$2:$F$1541,D3512,FreightRates!$D$2:$D$1541,"&lt;="&amp;I3512,FreightRates!$E$2:$E$1541,"&gt;="&amp;I3512)</f>
        <v>2</v>
      </c>
    </row>
    <row r="3513" spans="1:20" x14ac:dyDescent="0.25">
      <c r="A3513" s="10">
        <f>OrderList!A3513</f>
        <v>1447361988.7</v>
      </c>
      <c r="B3513" s="10" t="str">
        <f>OrderList!C3513</f>
        <v>PORT04</v>
      </c>
      <c r="C3513" s="10" t="str">
        <f>OrderList!D3513</f>
        <v>V444_0</v>
      </c>
      <c r="D3513" s="10" t="str">
        <f>OrderList!F3513</f>
        <v>DTP</v>
      </c>
      <c r="E3513" s="10" t="str">
        <f>OrderList!L3513</f>
        <v>PORT09</v>
      </c>
      <c r="F3513" s="10" t="str">
        <f>OrderList!K3513</f>
        <v>PLANT03</v>
      </c>
      <c r="G3513" s="10">
        <f>OrderList!J3513</f>
        <v>1652644</v>
      </c>
      <c r="H3513" s="10">
        <f>OrderList!M3513</f>
        <v>348</v>
      </c>
      <c r="I3513" s="10">
        <f>OrderList!N3513</f>
        <v>3.4799999999999995</v>
      </c>
      <c r="O3513" s="10">
        <f>COUNTIF(FreightRates!$A$2:$A$1541,C3513)</f>
        <v>39</v>
      </c>
      <c r="Q3513" s="10">
        <f>COUNTIFS(FreightRates!$A$2:$A$1541,C3513,FreightRates!$B$2:$B$1541,B3513,FreightRates!$C$2:$C$1541,E3513)</f>
        <v>20</v>
      </c>
      <c r="T3513">
        <f>COUNTIFS(FreightRates!$A$2:$A$1541,C3513,FreightRates!$B$2:$B$1541,B3513,FreightRates!$C$2:$C$1541,E3513,FreightRates!$F$2:$F$1541,D3513,FreightRates!$D$2:$D$1541,"&lt;="&amp;I3513,FreightRates!$E$2:$E$1541,"&gt;="&amp;I3513)</f>
        <v>2</v>
      </c>
    </row>
    <row r="3514" spans="1:20" x14ac:dyDescent="0.25">
      <c r="A3514" s="10">
        <f>OrderList!A3514</f>
        <v>1447213263.7</v>
      </c>
      <c r="B3514" s="10" t="str">
        <f>OrderList!C3514</f>
        <v>PORT04</v>
      </c>
      <c r="C3514" s="10" t="str">
        <f>OrderList!D3514</f>
        <v>V444_0</v>
      </c>
      <c r="D3514" s="10" t="str">
        <f>OrderList!F3514</f>
        <v>DTP</v>
      </c>
      <c r="E3514" s="10" t="str">
        <f>OrderList!L3514</f>
        <v>PORT09</v>
      </c>
      <c r="F3514" s="10" t="str">
        <f>OrderList!K3514</f>
        <v>PLANT03</v>
      </c>
      <c r="G3514" s="10">
        <f>OrderList!J3514</f>
        <v>1652644</v>
      </c>
      <c r="H3514" s="10">
        <f>OrderList!M3514</f>
        <v>402</v>
      </c>
      <c r="I3514" s="10">
        <f>OrderList!N3514</f>
        <v>4.4000000000000004</v>
      </c>
      <c r="O3514" s="10">
        <f>COUNTIF(FreightRates!$A$2:$A$1541,C3514)</f>
        <v>39</v>
      </c>
      <c r="Q3514" s="10">
        <f>COUNTIFS(FreightRates!$A$2:$A$1541,C3514,FreightRates!$B$2:$B$1541,B3514,FreightRates!$C$2:$C$1541,E3514)</f>
        <v>20</v>
      </c>
      <c r="T3514">
        <f>COUNTIFS(FreightRates!$A$2:$A$1541,C3514,FreightRates!$B$2:$B$1541,B3514,FreightRates!$C$2:$C$1541,E3514,FreightRates!$F$2:$F$1541,D3514,FreightRates!$D$2:$D$1541,"&lt;="&amp;I3514,FreightRates!$E$2:$E$1541,"&gt;="&amp;I3514)</f>
        <v>2</v>
      </c>
    </row>
    <row r="3515" spans="1:20" x14ac:dyDescent="0.25">
      <c r="A3515" s="10">
        <f>OrderList!A3515</f>
        <v>1447220701.7</v>
      </c>
      <c r="B3515" s="10" t="str">
        <f>OrderList!C3515</f>
        <v>PORT04</v>
      </c>
      <c r="C3515" s="10" t="str">
        <f>OrderList!D3515</f>
        <v>V444_0</v>
      </c>
      <c r="D3515" s="10" t="str">
        <f>OrderList!F3515</f>
        <v>DTP</v>
      </c>
      <c r="E3515" s="10" t="str">
        <f>OrderList!L3515</f>
        <v>PORT09</v>
      </c>
      <c r="F3515" s="10" t="str">
        <f>OrderList!K3515</f>
        <v>PLANT03</v>
      </c>
      <c r="G3515" s="10">
        <f>OrderList!J3515</f>
        <v>1652644</v>
      </c>
      <c r="H3515" s="10">
        <f>OrderList!M3515</f>
        <v>440</v>
      </c>
      <c r="I3515" s="10">
        <f>OrderList!N3515</f>
        <v>4.4800000000000004</v>
      </c>
      <c r="O3515" s="10">
        <f>COUNTIF(FreightRates!$A$2:$A$1541,C3515)</f>
        <v>39</v>
      </c>
      <c r="Q3515" s="10">
        <f>COUNTIFS(FreightRates!$A$2:$A$1541,C3515,FreightRates!$B$2:$B$1541,B3515,FreightRates!$C$2:$C$1541,E3515)</f>
        <v>20</v>
      </c>
      <c r="T3515">
        <f>COUNTIFS(FreightRates!$A$2:$A$1541,C3515,FreightRates!$B$2:$B$1541,B3515,FreightRates!$C$2:$C$1541,E3515,FreightRates!$F$2:$F$1541,D3515,FreightRates!$D$2:$D$1541,"&lt;="&amp;I3515,FreightRates!$E$2:$E$1541,"&gt;="&amp;I3515)</f>
        <v>2</v>
      </c>
    </row>
    <row r="3516" spans="1:20" x14ac:dyDescent="0.25">
      <c r="A3516" s="10">
        <f>OrderList!A3516</f>
        <v>1447175219.7</v>
      </c>
      <c r="B3516" s="10" t="str">
        <f>OrderList!C3516</f>
        <v>PORT04</v>
      </c>
      <c r="C3516" s="10" t="str">
        <f>OrderList!D3516</f>
        <v>V444_0</v>
      </c>
      <c r="D3516" s="10" t="str">
        <f>OrderList!F3516</f>
        <v>DTP</v>
      </c>
      <c r="E3516" s="10" t="str">
        <f>OrderList!L3516</f>
        <v>PORT09</v>
      </c>
      <c r="F3516" s="10" t="str">
        <f>OrderList!K3516</f>
        <v>PLANT03</v>
      </c>
      <c r="G3516" s="10">
        <f>OrderList!J3516</f>
        <v>1652644</v>
      </c>
      <c r="H3516" s="10">
        <f>OrderList!M3516</f>
        <v>440</v>
      </c>
      <c r="I3516" s="10">
        <f>OrderList!N3516</f>
        <v>4.5599999999999996</v>
      </c>
      <c r="O3516" s="10">
        <f>COUNTIF(FreightRates!$A$2:$A$1541,C3516)</f>
        <v>39</v>
      </c>
      <c r="Q3516" s="10">
        <f>COUNTIFS(FreightRates!$A$2:$A$1541,C3516,FreightRates!$B$2:$B$1541,B3516,FreightRates!$C$2:$C$1541,E3516)</f>
        <v>20</v>
      </c>
      <c r="T3516">
        <f>COUNTIFS(FreightRates!$A$2:$A$1541,C3516,FreightRates!$B$2:$B$1541,B3516,FreightRates!$C$2:$C$1541,E3516,FreightRates!$F$2:$F$1541,D3516,FreightRates!$D$2:$D$1541,"&lt;="&amp;I3516,FreightRates!$E$2:$E$1541,"&gt;="&amp;I3516)</f>
        <v>2</v>
      </c>
    </row>
    <row r="3517" spans="1:20" x14ac:dyDescent="0.25">
      <c r="A3517" s="10">
        <f>OrderList!A3517</f>
        <v>1447350385.7</v>
      </c>
      <c r="B3517" s="10" t="str">
        <f>OrderList!C3517</f>
        <v>PORT04</v>
      </c>
      <c r="C3517" s="10" t="str">
        <f>OrderList!D3517</f>
        <v>V444_0</v>
      </c>
      <c r="D3517" s="10" t="str">
        <f>OrderList!F3517</f>
        <v>DTP</v>
      </c>
      <c r="E3517" s="10" t="str">
        <f>OrderList!L3517</f>
        <v>PORT09</v>
      </c>
      <c r="F3517" s="10" t="str">
        <f>OrderList!K3517</f>
        <v>PLANT03</v>
      </c>
      <c r="G3517" s="10">
        <f>OrderList!J3517</f>
        <v>1644200</v>
      </c>
      <c r="H3517" s="10">
        <f>OrderList!M3517</f>
        <v>509</v>
      </c>
      <c r="I3517" s="10">
        <f>OrderList!N3517</f>
        <v>6.12</v>
      </c>
      <c r="O3517" s="10">
        <f>COUNTIF(FreightRates!$A$2:$A$1541,C3517)</f>
        <v>39</v>
      </c>
      <c r="Q3517" s="10">
        <f>COUNTIFS(FreightRates!$A$2:$A$1541,C3517,FreightRates!$B$2:$B$1541,B3517,FreightRates!$C$2:$C$1541,E3517)</f>
        <v>20</v>
      </c>
      <c r="T3517">
        <f>COUNTIFS(FreightRates!$A$2:$A$1541,C3517,FreightRates!$B$2:$B$1541,B3517,FreightRates!$C$2:$C$1541,E3517,FreightRates!$F$2:$F$1541,D3517,FreightRates!$D$2:$D$1541,"&lt;="&amp;I3517,FreightRates!$E$2:$E$1541,"&gt;="&amp;I3517)</f>
        <v>2</v>
      </c>
    </row>
    <row r="3518" spans="1:20" x14ac:dyDescent="0.25">
      <c r="A3518" s="10">
        <f>OrderList!A3518</f>
        <v>1447317043.7</v>
      </c>
      <c r="B3518" s="10" t="str">
        <f>OrderList!C3518</f>
        <v>PORT04</v>
      </c>
      <c r="C3518" s="10" t="str">
        <f>OrderList!D3518</f>
        <v>V444_0</v>
      </c>
      <c r="D3518" s="10" t="str">
        <f>OrderList!F3518</f>
        <v>DTP</v>
      </c>
      <c r="E3518" s="10" t="str">
        <f>OrderList!L3518</f>
        <v>PORT09</v>
      </c>
      <c r="F3518" s="10" t="str">
        <f>OrderList!K3518</f>
        <v>PLANT03</v>
      </c>
      <c r="G3518" s="10">
        <f>OrderList!J3518</f>
        <v>1644200</v>
      </c>
      <c r="H3518" s="10">
        <f>OrderList!M3518</f>
        <v>457</v>
      </c>
      <c r="I3518" s="10">
        <f>OrderList!N3518</f>
        <v>6.12</v>
      </c>
      <c r="O3518" s="10">
        <f>COUNTIF(FreightRates!$A$2:$A$1541,C3518)</f>
        <v>39</v>
      </c>
      <c r="Q3518" s="10">
        <f>COUNTIFS(FreightRates!$A$2:$A$1541,C3518,FreightRates!$B$2:$B$1541,B3518,FreightRates!$C$2:$C$1541,E3518)</f>
        <v>20</v>
      </c>
      <c r="T3518">
        <f>COUNTIFS(FreightRates!$A$2:$A$1541,C3518,FreightRates!$B$2:$B$1541,B3518,FreightRates!$C$2:$C$1541,E3518,FreightRates!$F$2:$F$1541,D3518,FreightRates!$D$2:$D$1541,"&lt;="&amp;I3518,FreightRates!$E$2:$E$1541,"&gt;="&amp;I3518)</f>
        <v>2</v>
      </c>
    </row>
    <row r="3519" spans="1:20" x14ac:dyDescent="0.25">
      <c r="A3519" s="10">
        <f>OrderList!A3519</f>
        <v>1447225591.7</v>
      </c>
      <c r="B3519" s="10" t="str">
        <f>OrderList!C3519</f>
        <v>PORT04</v>
      </c>
      <c r="C3519" s="10" t="str">
        <f>OrderList!D3519</f>
        <v>V444_0</v>
      </c>
      <c r="D3519" s="10" t="str">
        <f>OrderList!F3519</f>
        <v>DTP</v>
      </c>
      <c r="E3519" s="10" t="str">
        <f>OrderList!L3519</f>
        <v>PORT09</v>
      </c>
      <c r="F3519" s="10" t="str">
        <f>OrderList!K3519</f>
        <v>PLANT03</v>
      </c>
      <c r="G3519" s="10">
        <f>OrderList!J3519</f>
        <v>1653588</v>
      </c>
      <c r="H3519" s="10">
        <f>OrderList!M3519</f>
        <v>498</v>
      </c>
      <c r="I3519" s="10">
        <f>OrderList!N3519</f>
        <v>21.146907216494842</v>
      </c>
      <c r="O3519" s="10">
        <f>COUNTIF(FreightRates!$A$2:$A$1541,C3519)</f>
        <v>39</v>
      </c>
      <c r="Q3519" s="10">
        <f>COUNTIFS(FreightRates!$A$2:$A$1541,C3519,FreightRates!$B$2:$B$1541,B3519,FreightRates!$C$2:$C$1541,E3519)</f>
        <v>20</v>
      </c>
      <c r="T3519">
        <f>COUNTIFS(FreightRates!$A$2:$A$1541,C3519,FreightRates!$B$2:$B$1541,B3519,FreightRates!$C$2:$C$1541,E3519,FreightRates!$F$2:$F$1541,D3519,FreightRates!$D$2:$D$1541,"&lt;="&amp;I3519,FreightRates!$E$2:$E$1541,"&gt;="&amp;I3519)</f>
        <v>2</v>
      </c>
    </row>
    <row r="3520" spans="1:20" x14ac:dyDescent="0.25">
      <c r="A3520" s="10">
        <f>OrderList!A3520</f>
        <v>1447265598.7</v>
      </c>
      <c r="B3520" s="10" t="str">
        <f>OrderList!C3520</f>
        <v>PORT04</v>
      </c>
      <c r="C3520" s="10" t="str">
        <f>OrderList!D3520</f>
        <v>V444_0</v>
      </c>
      <c r="D3520" s="10" t="str">
        <f>OrderList!F3520</f>
        <v>DTP</v>
      </c>
      <c r="E3520" s="10" t="str">
        <f>OrderList!L3520</f>
        <v>PORT09</v>
      </c>
      <c r="F3520" s="10" t="str">
        <f>OrderList!K3520</f>
        <v>PLANT03</v>
      </c>
      <c r="G3520" s="10">
        <f>OrderList!J3520</f>
        <v>1653588</v>
      </c>
      <c r="H3520" s="10">
        <f>OrderList!M3520</f>
        <v>418</v>
      </c>
      <c r="I3520" s="10">
        <f>OrderList!N3520</f>
        <v>11.74</v>
      </c>
      <c r="O3520" s="10">
        <f>COUNTIF(FreightRates!$A$2:$A$1541,C3520)</f>
        <v>39</v>
      </c>
      <c r="Q3520" s="10">
        <f>COUNTIFS(FreightRates!$A$2:$A$1541,C3520,FreightRates!$B$2:$B$1541,B3520,FreightRates!$C$2:$C$1541,E3520)</f>
        <v>20</v>
      </c>
      <c r="T3520">
        <f>COUNTIFS(FreightRates!$A$2:$A$1541,C3520,FreightRates!$B$2:$B$1541,B3520,FreightRates!$C$2:$C$1541,E3520,FreightRates!$F$2:$F$1541,D3520,FreightRates!$D$2:$D$1541,"&lt;="&amp;I3520,FreightRates!$E$2:$E$1541,"&gt;="&amp;I3520)</f>
        <v>2</v>
      </c>
    </row>
    <row r="3521" spans="1:20" x14ac:dyDescent="0.25">
      <c r="A3521" s="10">
        <f>OrderList!A3521</f>
        <v>1447293766.7</v>
      </c>
      <c r="B3521" s="10" t="str">
        <f>OrderList!C3521</f>
        <v>PORT04</v>
      </c>
      <c r="C3521" s="10" t="str">
        <f>OrderList!D3521</f>
        <v>V444_0</v>
      </c>
      <c r="D3521" s="10" t="str">
        <f>OrderList!F3521</f>
        <v>DTP</v>
      </c>
      <c r="E3521" s="10" t="str">
        <f>OrderList!L3521</f>
        <v>PORT09</v>
      </c>
      <c r="F3521" s="10" t="str">
        <f>OrderList!K3521</f>
        <v>PLANT03</v>
      </c>
      <c r="G3521" s="10">
        <f>OrderList!J3521</f>
        <v>1653588</v>
      </c>
      <c r="H3521" s="10">
        <f>OrderList!M3521</f>
        <v>540</v>
      </c>
      <c r="I3521" s="10">
        <f>OrderList!N3521</f>
        <v>23.96</v>
      </c>
      <c r="O3521" s="10">
        <f>COUNTIF(FreightRates!$A$2:$A$1541,C3521)</f>
        <v>39</v>
      </c>
      <c r="Q3521" s="10">
        <f>COUNTIFS(FreightRates!$A$2:$A$1541,C3521,FreightRates!$B$2:$B$1541,B3521,FreightRates!$C$2:$C$1541,E3521)</f>
        <v>20</v>
      </c>
      <c r="T3521">
        <f>COUNTIFS(FreightRates!$A$2:$A$1541,C3521,FreightRates!$B$2:$B$1541,B3521,FreightRates!$C$2:$C$1541,E3521,FreightRates!$F$2:$F$1541,D3521,FreightRates!$D$2:$D$1541,"&lt;="&amp;I3521,FreightRates!$E$2:$E$1541,"&gt;="&amp;I3521)</f>
        <v>2</v>
      </c>
    </row>
    <row r="3522" spans="1:20" x14ac:dyDescent="0.25">
      <c r="A3522" s="10">
        <f>OrderList!A3522</f>
        <v>1447369957.7</v>
      </c>
      <c r="B3522" s="10" t="str">
        <f>OrderList!C3522</f>
        <v>PORT04</v>
      </c>
      <c r="C3522" s="10" t="str">
        <f>OrderList!D3522</f>
        <v>V444_0</v>
      </c>
      <c r="D3522" s="10" t="str">
        <f>OrderList!F3522</f>
        <v>DTP</v>
      </c>
      <c r="E3522" s="10" t="str">
        <f>OrderList!L3522</f>
        <v>PORT09</v>
      </c>
      <c r="F3522" s="10" t="str">
        <f>OrderList!K3522</f>
        <v>PLANT03</v>
      </c>
      <c r="G3522" s="10">
        <f>OrderList!J3522</f>
        <v>1653588</v>
      </c>
      <c r="H3522" s="10">
        <f>OrderList!M3522</f>
        <v>524</v>
      </c>
      <c r="I3522" s="10">
        <f>OrderList!N3522</f>
        <v>25.92</v>
      </c>
      <c r="O3522" s="10">
        <f>COUNTIF(FreightRates!$A$2:$A$1541,C3522)</f>
        <v>39</v>
      </c>
      <c r="Q3522" s="10">
        <f>COUNTIFS(FreightRates!$A$2:$A$1541,C3522,FreightRates!$B$2:$B$1541,B3522,FreightRates!$C$2:$C$1541,E3522)</f>
        <v>20</v>
      </c>
      <c r="T3522">
        <f>COUNTIFS(FreightRates!$A$2:$A$1541,C3522,FreightRates!$B$2:$B$1541,B3522,FreightRates!$C$2:$C$1541,E3522,FreightRates!$F$2:$F$1541,D3522,FreightRates!$D$2:$D$1541,"&lt;="&amp;I3522,FreightRates!$E$2:$E$1541,"&gt;="&amp;I3522)</f>
        <v>2</v>
      </c>
    </row>
    <row r="3523" spans="1:20" x14ac:dyDescent="0.25">
      <c r="A3523" s="10">
        <f>OrderList!A3523</f>
        <v>1447194440.7</v>
      </c>
      <c r="B3523" s="10" t="str">
        <f>OrderList!C3523</f>
        <v>PORT04</v>
      </c>
      <c r="C3523" s="10" t="str">
        <f>OrderList!D3523</f>
        <v>V444_0</v>
      </c>
      <c r="D3523" s="10" t="str">
        <f>OrderList!F3523</f>
        <v>DTP</v>
      </c>
      <c r="E3523" s="10" t="str">
        <f>OrderList!L3523</f>
        <v>PORT09</v>
      </c>
      <c r="F3523" s="10" t="str">
        <f>OrderList!K3523</f>
        <v>PLANT03</v>
      </c>
      <c r="G3523" s="10">
        <f>OrderList!J3523</f>
        <v>1653588</v>
      </c>
      <c r="H3523" s="10">
        <f>OrderList!M3523</f>
        <v>615</v>
      </c>
      <c r="I3523" s="10">
        <f>OrderList!N3523</f>
        <v>32.980000000000004</v>
      </c>
      <c r="O3523" s="10">
        <f>COUNTIF(FreightRates!$A$2:$A$1541,C3523)</f>
        <v>39</v>
      </c>
      <c r="Q3523" s="10">
        <f>COUNTIFS(FreightRates!$A$2:$A$1541,C3523,FreightRates!$B$2:$B$1541,B3523,FreightRates!$C$2:$C$1541,E3523)</f>
        <v>20</v>
      </c>
      <c r="T3523">
        <f>COUNTIFS(FreightRates!$A$2:$A$1541,C3523,FreightRates!$B$2:$B$1541,B3523,FreightRates!$C$2:$C$1541,E3523,FreightRates!$F$2:$F$1541,D3523,FreightRates!$D$2:$D$1541,"&lt;="&amp;I3523,FreightRates!$E$2:$E$1541,"&gt;="&amp;I3523)</f>
        <v>2</v>
      </c>
    </row>
    <row r="3524" spans="1:20" x14ac:dyDescent="0.25">
      <c r="A3524" s="10">
        <f>OrderList!A3524</f>
        <v>1447150492.7</v>
      </c>
      <c r="B3524" s="10" t="str">
        <f>OrderList!C3524</f>
        <v>PORT04</v>
      </c>
      <c r="C3524" s="10" t="str">
        <f>OrderList!D3524</f>
        <v>V444_0</v>
      </c>
      <c r="D3524" s="10" t="str">
        <f>OrderList!F3524</f>
        <v>DTP</v>
      </c>
      <c r="E3524" s="10" t="str">
        <f>OrderList!L3524</f>
        <v>PORT09</v>
      </c>
      <c r="F3524" s="10" t="str">
        <f>OrderList!K3524</f>
        <v>PLANT03</v>
      </c>
      <c r="G3524" s="10">
        <f>OrderList!J3524</f>
        <v>1653588</v>
      </c>
      <c r="H3524" s="10">
        <f>OrderList!M3524</f>
        <v>488</v>
      </c>
      <c r="I3524" s="10">
        <f>OrderList!N3524</f>
        <v>18.899999999999999</v>
      </c>
      <c r="O3524" s="10">
        <f>COUNTIF(FreightRates!$A$2:$A$1541,C3524)</f>
        <v>39</v>
      </c>
      <c r="Q3524" s="10">
        <f>COUNTIFS(FreightRates!$A$2:$A$1541,C3524,FreightRates!$B$2:$B$1541,B3524,FreightRates!$C$2:$C$1541,E3524)</f>
        <v>20</v>
      </c>
      <c r="T3524">
        <f>COUNTIFS(FreightRates!$A$2:$A$1541,C3524,FreightRates!$B$2:$B$1541,B3524,FreightRates!$C$2:$C$1541,E3524,FreightRates!$F$2:$F$1541,D3524,FreightRates!$D$2:$D$1541,"&lt;="&amp;I3524,FreightRates!$E$2:$E$1541,"&gt;="&amp;I3524)</f>
        <v>2</v>
      </c>
    </row>
    <row r="3525" spans="1:20" x14ac:dyDescent="0.25">
      <c r="A3525" s="10">
        <f>OrderList!A3525</f>
        <v>1447334670.7</v>
      </c>
      <c r="B3525" s="10" t="str">
        <f>OrderList!C3525</f>
        <v>PORT04</v>
      </c>
      <c r="C3525" s="10" t="str">
        <f>OrderList!D3525</f>
        <v>V444_0</v>
      </c>
      <c r="D3525" s="10" t="str">
        <f>OrderList!F3525</f>
        <v>DTP</v>
      </c>
      <c r="E3525" s="10" t="str">
        <f>OrderList!L3525</f>
        <v>PORT09</v>
      </c>
      <c r="F3525" s="10" t="str">
        <f>OrderList!K3525</f>
        <v>PLANT03</v>
      </c>
      <c r="G3525" s="10">
        <f>OrderList!J3525</f>
        <v>1653588</v>
      </c>
      <c r="H3525" s="10">
        <f>OrderList!M3525</f>
        <v>620</v>
      </c>
      <c r="I3525" s="10">
        <f>OrderList!N3525</f>
        <v>39.28</v>
      </c>
      <c r="O3525" s="10">
        <f>COUNTIF(FreightRates!$A$2:$A$1541,C3525)</f>
        <v>39</v>
      </c>
      <c r="Q3525" s="10">
        <f>COUNTIFS(FreightRates!$A$2:$A$1541,C3525,FreightRates!$B$2:$B$1541,B3525,FreightRates!$C$2:$C$1541,E3525)</f>
        <v>20</v>
      </c>
      <c r="T3525">
        <f>COUNTIFS(FreightRates!$A$2:$A$1541,C3525,FreightRates!$B$2:$B$1541,B3525,FreightRates!$C$2:$C$1541,E3525,FreightRates!$F$2:$F$1541,D3525,FreightRates!$D$2:$D$1541,"&lt;="&amp;I3525,FreightRates!$E$2:$E$1541,"&gt;="&amp;I3525)</f>
        <v>2</v>
      </c>
    </row>
    <row r="3526" spans="1:20" x14ac:dyDescent="0.25">
      <c r="A3526" s="10">
        <f>OrderList!A3526</f>
        <v>1447242501.7</v>
      </c>
      <c r="B3526" s="10" t="str">
        <f>OrderList!C3526</f>
        <v>PORT04</v>
      </c>
      <c r="C3526" s="10" t="str">
        <f>OrderList!D3526</f>
        <v>V444_0</v>
      </c>
      <c r="D3526" s="10" t="str">
        <f>OrderList!F3526</f>
        <v>DTP</v>
      </c>
      <c r="E3526" s="10" t="str">
        <f>OrderList!L3526</f>
        <v>PORT09</v>
      </c>
      <c r="F3526" s="10" t="str">
        <f>OrderList!K3526</f>
        <v>PLANT03</v>
      </c>
      <c r="G3526" s="10">
        <f>OrderList!J3526</f>
        <v>1653588</v>
      </c>
      <c r="H3526" s="10">
        <f>OrderList!M3526</f>
        <v>551</v>
      </c>
      <c r="I3526" s="10">
        <f>OrderList!N3526</f>
        <v>33.880000000000003</v>
      </c>
      <c r="O3526" s="10">
        <f>COUNTIF(FreightRates!$A$2:$A$1541,C3526)</f>
        <v>39</v>
      </c>
      <c r="Q3526" s="10">
        <f>COUNTIFS(FreightRates!$A$2:$A$1541,C3526,FreightRates!$B$2:$B$1541,B3526,FreightRates!$C$2:$C$1541,E3526)</f>
        <v>20</v>
      </c>
      <c r="T3526">
        <f>COUNTIFS(FreightRates!$A$2:$A$1541,C3526,FreightRates!$B$2:$B$1541,B3526,FreightRates!$C$2:$C$1541,E3526,FreightRates!$F$2:$F$1541,D3526,FreightRates!$D$2:$D$1541,"&lt;="&amp;I3526,FreightRates!$E$2:$E$1541,"&gt;="&amp;I3526)</f>
        <v>2</v>
      </c>
    </row>
    <row r="3527" spans="1:20" x14ac:dyDescent="0.25">
      <c r="A3527" s="10">
        <f>OrderList!A3527</f>
        <v>1447407927.7</v>
      </c>
      <c r="B3527" s="10" t="str">
        <f>OrderList!C3527</f>
        <v>PORT04</v>
      </c>
      <c r="C3527" s="10" t="str">
        <f>OrderList!D3527</f>
        <v>V444_0</v>
      </c>
      <c r="D3527" s="10" t="str">
        <f>OrderList!F3527</f>
        <v>DTP</v>
      </c>
      <c r="E3527" s="10" t="str">
        <f>OrderList!L3527</f>
        <v>PORT09</v>
      </c>
      <c r="F3527" s="10" t="str">
        <f>OrderList!K3527</f>
        <v>PLANT03</v>
      </c>
      <c r="G3527" s="10">
        <f>OrderList!J3527</f>
        <v>1653588</v>
      </c>
      <c r="H3527" s="10">
        <f>OrderList!M3527</f>
        <v>1213</v>
      </c>
      <c r="I3527" s="10">
        <f>OrderList!N3527</f>
        <v>93.22</v>
      </c>
      <c r="O3527" s="10">
        <f>COUNTIF(FreightRates!$A$2:$A$1541,C3527)</f>
        <v>39</v>
      </c>
      <c r="Q3527" s="10">
        <f>COUNTIFS(FreightRates!$A$2:$A$1541,C3527,FreightRates!$B$2:$B$1541,B3527,FreightRates!$C$2:$C$1541,E3527)</f>
        <v>20</v>
      </c>
      <c r="T3527">
        <f>COUNTIFS(FreightRates!$A$2:$A$1541,C3527,FreightRates!$B$2:$B$1541,B3527,FreightRates!$C$2:$C$1541,E3527,FreightRates!$F$2:$F$1541,D3527,FreightRates!$D$2:$D$1541,"&lt;="&amp;I3527,FreightRates!$E$2:$E$1541,"&gt;="&amp;I3527)</f>
        <v>2</v>
      </c>
    </row>
    <row r="3528" spans="1:20" x14ac:dyDescent="0.25">
      <c r="A3528" s="10">
        <f>OrderList!A3528</f>
        <v>1447357559.7</v>
      </c>
      <c r="B3528" s="10" t="str">
        <f>OrderList!C3528</f>
        <v>PORT04</v>
      </c>
      <c r="C3528" s="10" t="str">
        <f>OrderList!D3528</f>
        <v>V444_0</v>
      </c>
      <c r="D3528" s="10" t="str">
        <f>OrderList!F3528</f>
        <v>DTP</v>
      </c>
      <c r="E3528" s="10" t="str">
        <f>OrderList!L3528</f>
        <v>PORT09</v>
      </c>
      <c r="F3528" s="10" t="str">
        <f>OrderList!K3528</f>
        <v>PLANT03</v>
      </c>
      <c r="G3528" s="10">
        <f>OrderList!J3528</f>
        <v>1677891</v>
      </c>
      <c r="H3528" s="10">
        <f>OrderList!M3528</f>
        <v>772</v>
      </c>
      <c r="I3528" s="10">
        <f>OrderList!N3528</f>
        <v>1.6535634517766495</v>
      </c>
      <c r="O3528" s="10">
        <f>COUNTIF(FreightRates!$A$2:$A$1541,C3528)</f>
        <v>39</v>
      </c>
      <c r="Q3528" s="10">
        <f>COUNTIFS(FreightRates!$A$2:$A$1541,C3528,FreightRates!$B$2:$B$1541,B3528,FreightRates!$C$2:$C$1541,E3528)</f>
        <v>20</v>
      </c>
      <c r="T3528">
        <f>COUNTIFS(FreightRates!$A$2:$A$1541,C3528,FreightRates!$B$2:$B$1541,B3528,FreightRates!$C$2:$C$1541,E3528,FreightRates!$F$2:$F$1541,D3528,FreightRates!$D$2:$D$1541,"&lt;="&amp;I3528,FreightRates!$E$2:$E$1541,"&gt;="&amp;I3528)</f>
        <v>2</v>
      </c>
    </row>
    <row r="3529" spans="1:20" x14ac:dyDescent="0.25">
      <c r="A3529" s="10">
        <f>OrderList!A3529</f>
        <v>1447373536.7</v>
      </c>
      <c r="B3529" s="10" t="str">
        <f>OrderList!C3529</f>
        <v>PORT04</v>
      </c>
      <c r="C3529" s="10" t="str">
        <f>OrderList!D3529</f>
        <v>V444_0</v>
      </c>
      <c r="D3529" s="10" t="str">
        <f>OrderList!F3529</f>
        <v>DTP</v>
      </c>
      <c r="E3529" s="10" t="str">
        <f>OrderList!L3529</f>
        <v>PORT09</v>
      </c>
      <c r="F3529" s="10" t="str">
        <f>OrderList!K3529</f>
        <v>PLANT03</v>
      </c>
      <c r="G3529" s="10">
        <f>OrderList!J3529</f>
        <v>1677891</v>
      </c>
      <c r="H3529" s="10">
        <f>OrderList!M3529</f>
        <v>1296</v>
      </c>
      <c r="I3529" s="10">
        <f>OrderList!N3529</f>
        <v>3.3071269035532991</v>
      </c>
      <c r="O3529" s="10">
        <f>COUNTIF(FreightRates!$A$2:$A$1541,C3529)</f>
        <v>39</v>
      </c>
      <c r="Q3529" s="10">
        <f>COUNTIFS(FreightRates!$A$2:$A$1541,C3529,FreightRates!$B$2:$B$1541,B3529,FreightRates!$C$2:$C$1541,E3529)</f>
        <v>20</v>
      </c>
      <c r="T3529">
        <f>COUNTIFS(FreightRates!$A$2:$A$1541,C3529,FreightRates!$B$2:$B$1541,B3529,FreightRates!$C$2:$C$1541,E3529,FreightRates!$F$2:$F$1541,D3529,FreightRates!$D$2:$D$1541,"&lt;="&amp;I3529,FreightRates!$E$2:$E$1541,"&gt;="&amp;I3529)</f>
        <v>2</v>
      </c>
    </row>
    <row r="3530" spans="1:20" x14ac:dyDescent="0.25">
      <c r="A3530" s="10">
        <f>OrderList!A3530</f>
        <v>1447305032.7</v>
      </c>
      <c r="B3530" s="10" t="str">
        <f>OrderList!C3530</f>
        <v>PORT04</v>
      </c>
      <c r="C3530" s="10" t="str">
        <f>OrderList!D3530</f>
        <v>V444_0</v>
      </c>
      <c r="D3530" s="10" t="str">
        <f>OrderList!F3530</f>
        <v>DTP</v>
      </c>
      <c r="E3530" s="10" t="str">
        <f>OrderList!L3530</f>
        <v>PORT09</v>
      </c>
      <c r="F3530" s="10" t="str">
        <f>OrderList!K3530</f>
        <v>PLANT03</v>
      </c>
      <c r="G3530" s="10">
        <f>OrderList!J3530</f>
        <v>1677891</v>
      </c>
      <c r="H3530" s="10">
        <f>OrderList!M3530</f>
        <v>1798</v>
      </c>
      <c r="I3530" s="10">
        <f>OrderList!N3530</f>
        <v>4.9606903553299491</v>
      </c>
      <c r="O3530" s="10">
        <f>COUNTIF(FreightRates!$A$2:$A$1541,C3530)</f>
        <v>39</v>
      </c>
      <c r="Q3530" s="10">
        <f>COUNTIFS(FreightRates!$A$2:$A$1541,C3530,FreightRates!$B$2:$B$1541,B3530,FreightRates!$C$2:$C$1541,E3530)</f>
        <v>20</v>
      </c>
      <c r="T3530">
        <f>COUNTIFS(FreightRates!$A$2:$A$1541,C3530,FreightRates!$B$2:$B$1541,B3530,FreightRates!$C$2:$C$1541,E3530,FreightRates!$F$2:$F$1541,D3530,FreightRates!$D$2:$D$1541,"&lt;="&amp;I3530,FreightRates!$E$2:$E$1541,"&gt;="&amp;I3530)</f>
        <v>2</v>
      </c>
    </row>
    <row r="3531" spans="1:20" x14ac:dyDescent="0.25">
      <c r="A3531" s="10">
        <f>OrderList!A3531</f>
        <v>1447178955.7</v>
      </c>
      <c r="B3531" s="10" t="str">
        <f>OrderList!C3531</f>
        <v>PORT04</v>
      </c>
      <c r="C3531" s="10" t="str">
        <f>OrderList!D3531</f>
        <v>V444_0</v>
      </c>
      <c r="D3531" s="10" t="str">
        <f>OrderList!F3531</f>
        <v>DTP</v>
      </c>
      <c r="E3531" s="10" t="str">
        <f>OrderList!L3531</f>
        <v>PORT09</v>
      </c>
      <c r="F3531" s="10" t="str">
        <f>OrderList!K3531</f>
        <v>PLANT03</v>
      </c>
      <c r="G3531" s="10">
        <f>OrderList!J3531</f>
        <v>1677891</v>
      </c>
      <c r="H3531" s="10">
        <f>OrderList!M3531</f>
        <v>2751</v>
      </c>
      <c r="I3531" s="10">
        <f>OrderList!N3531</f>
        <v>8.2678172588832481</v>
      </c>
      <c r="O3531" s="10">
        <f>COUNTIF(FreightRates!$A$2:$A$1541,C3531)</f>
        <v>39</v>
      </c>
      <c r="Q3531" s="10">
        <f>COUNTIFS(FreightRates!$A$2:$A$1541,C3531,FreightRates!$B$2:$B$1541,B3531,FreightRates!$C$2:$C$1541,E3531)</f>
        <v>20</v>
      </c>
      <c r="T3531">
        <f>COUNTIFS(FreightRates!$A$2:$A$1541,C3531,FreightRates!$B$2:$B$1541,B3531,FreightRates!$C$2:$C$1541,E3531,FreightRates!$F$2:$F$1541,D3531,FreightRates!$D$2:$D$1541,"&lt;="&amp;I3531,FreightRates!$E$2:$E$1541,"&gt;="&amp;I3531)</f>
        <v>2</v>
      </c>
    </row>
    <row r="3532" spans="1:20" x14ac:dyDescent="0.25">
      <c r="A3532" s="10">
        <f>OrderList!A3532</f>
        <v>1447168915.7</v>
      </c>
      <c r="B3532" s="10" t="str">
        <f>OrderList!C3532</f>
        <v>PORT04</v>
      </c>
      <c r="C3532" s="10" t="str">
        <f>OrderList!D3532</f>
        <v>V444_0</v>
      </c>
      <c r="D3532" s="10" t="str">
        <f>OrderList!F3532</f>
        <v>DTP</v>
      </c>
      <c r="E3532" s="10" t="str">
        <f>OrderList!L3532</f>
        <v>PORT09</v>
      </c>
      <c r="F3532" s="10" t="str">
        <f>OrderList!K3532</f>
        <v>PLANT03</v>
      </c>
      <c r="G3532" s="10">
        <f>OrderList!J3532</f>
        <v>1677891</v>
      </c>
      <c r="H3532" s="10">
        <f>OrderList!M3532</f>
        <v>5263</v>
      </c>
      <c r="I3532" s="10">
        <f>OrderList!N3532</f>
        <v>15.535634517766496</v>
      </c>
      <c r="O3532" s="10">
        <f>COUNTIF(FreightRates!$A$2:$A$1541,C3532)</f>
        <v>39</v>
      </c>
      <c r="Q3532" s="10">
        <f>COUNTIFS(FreightRates!$A$2:$A$1541,C3532,FreightRates!$B$2:$B$1541,B3532,FreightRates!$C$2:$C$1541,E3532)</f>
        <v>20</v>
      </c>
      <c r="T3532">
        <f>COUNTIFS(FreightRates!$A$2:$A$1541,C3532,FreightRates!$B$2:$B$1541,B3532,FreightRates!$C$2:$C$1541,E3532,FreightRates!$F$2:$F$1541,D3532,FreightRates!$D$2:$D$1541,"&lt;="&amp;I3532,FreightRates!$E$2:$E$1541,"&gt;="&amp;I3532)</f>
        <v>2</v>
      </c>
    </row>
    <row r="3533" spans="1:20" x14ac:dyDescent="0.25">
      <c r="A3533" s="10">
        <f>OrderList!A3533</f>
        <v>1447208161.7</v>
      </c>
      <c r="B3533" s="10" t="str">
        <f>OrderList!C3533</f>
        <v>PORT04</v>
      </c>
      <c r="C3533" s="10" t="str">
        <f>OrderList!D3533</f>
        <v>V444_0</v>
      </c>
      <c r="D3533" s="10" t="str">
        <f>OrderList!F3533</f>
        <v>DTP</v>
      </c>
      <c r="E3533" s="10" t="str">
        <f>OrderList!L3533</f>
        <v>PORT09</v>
      </c>
      <c r="F3533" s="10" t="str">
        <f>OrderList!K3533</f>
        <v>PLANT03</v>
      </c>
      <c r="G3533" s="10">
        <f>OrderList!J3533</f>
        <v>1677891</v>
      </c>
      <c r="H3533" s="10">
        <f>OrderList!M3533</f>
        <v>1808</v>
      </c>
      <c r="I3533" s="10">
        <f>OrderList!N3533</f>
        <v>4.9606903553299491</v>
      </c>
      <c r="O3533" s="10">
        <f>COUNTIF(FreightRates!$A$2:$A$1541,C3533)</f>
        <v>39</v>
      </c>
      <c r="Q3533" s="10">
        <f>COUNTIFS(FreightRates!$A$2:$A$1541,C3533,FreightRates!$B$2:$B$1541,B3533,FreightRates!$C$2:$C$1541,E3533)</f>
        <v>20</v>
      </c>
      <c r="T3533">
        <f>COUNTIFS(FreightRates!$A$2:$A$1541,C3533,FreightRates!$B$2:$B$1541,B3533,FreightRates!$C$2:$C$1541,E3533,FreightRates!$F$2:$F$1541,D3533,FreightRates!$D$2:$D$1541,"&lt;="&amp;I3533,FreightRates!$E$2:$E$1541,"&gt;="&amp;I3533)</f>
        <v>2</v>
      </c>
    </row>
    <row r="3534" spans="1:20" x14ac:dyDescent="0.25">
      <c r="A3534" s="10">
        <f>OrderList!A3534</f>
        <v>1447339209.7</v>
      </c>
      <c r="B3534" s="10" t="str">
        <f>OrderList!C3534</f>
        <v>PORT04</v>
      </c>
      <c r="C3534" s="10" t="str">
        <f>OrderList!D3534</f>
        <v>V444_0</v>
      </c>
      <c r="D3534" s="10" t="str">
        <f>OrderList!F3534</f>
        <v>DTP</v>
      </c>
      <c r="E3534" s="10" t="str">
        <f>OrderList!L3534</f>
        <v>PORT09</v>
      </c>
      <c r="F3534" s="10" t="str">
        <f>OrderList!K3534</f>
        <v>PLANT03</v>
      </c>
      <c r="G3534" s="10">
        <f>OrderList!J3534</f>
        <v>1677891</v>
      </c>
      <c r="H3534" s="10">
        <f>OrderList!M3534</f>
        <v>3271</v>
      </c>
      <c r="I3534" s="10">
        <f>OrderList!N3534</f>
        <v>9.84</v>
      </c>
      <c r="O3534" s="10">
        <f>COUNTIF(FreightRates!$A$2:$A$1541,C3534)</f>
        <v>39</v>
      </c>
      <c r="Q3534" s="10">
        <f>COUNTIFS(FreightRates!$A$2:$A$1541,C3534,FreightRates!$B$2:$B$1541,B3534,FreightRates!$C$2:$C$1541,E3534)</f>
        <v>20</v>
      </c>
      <c r="T3534">
        <f>COUNTIFS(FreightRates!$A$2:$A$1541,C3534,FreightRates!$B$2:$B$1541,B3534,FreightRates!$C$2:$C$1541,E3534,FreightRates!$F$2:$F$1541,D3534,FreightRates!$D$2:$D$1541,"&lt;="&amp;I3534,FreightRates!$E$2:$E$1541,"&gt;="&amp;I3534)</f>
        <v>2</v>
      </c>
    </row>
    <row r="3535" spans="1:20" x14ac:dyDescent="0.25">
      <c r="A3535" s="10">
        <f>OrderList!A3535</f>
        <v>1447158073.7</v>
      </c>
      <c r="B3535" s="10" t="str">
        <f>OrderList!C3535</f>
        <v>PORT04</v>
      </c>
      <c r="C3535" s="10" t="str">
        <f>OrderList!D3535</f>
        <v>V444_0</v>
      </c>
      <c r="D3535" s="10" t="str">
        <f>OrderList!F3535</f>
        <v>DTP</v>
      </c>
      <c r="E3535" s="10" t="str">
        <f>OrderList!L3535</f>
        <v>PORT09</v>
      </c>
      <c r="F3535" s="10" t="str">
        <f>OrderList!K3535</f>
        <v>PLANT03</v>
      </c>
      <c r="G3535" s="10">
        <f>OrderList!J3535</f>
        <v>1677891</v>
      </c>
      <c r="H3535" s="10">
        <f>OrderList!M3535</f>
        <v>3314</v>
      </c>
      <c r="I3535" s="10">
        <f>OrderList!N3535</f>
        <v>9.84</v>
      </c>
      <c r="O3535" s="10">
        <f>COUNTIF(FreightRates!$A$2:$A$1541,C3535)</f>
        <v>39</v>
      </c>
      <c r="Q3535" s="10">
        <f>COUNTIFS(FreightRates!$A$2:$A$1541,C3535,FreightRates!$B$2:$B$1541,B3535,FreightRates!$C$2:$C$1541,E3535)</f>
        <v>20</v>
      </c>
      <c r="T3535">
        <f>COUNTIFS(FreightRates!$A$2:$A$1541,C3535,FreightRates!$B$2:$B$1541,B3535,FreightRates!$C$2:$C$1541,E3535,FreightRates!$F$2:$F$1541,D3535,FreightRates!$D$2:$D$1541,"&lt;="&amp;I3535,FreightRates!$E$2:$E$1541,"&gt;="&amp;I3535)</f>
        <v>2</v>
      </c>
    </row>
    <row r="3536" spans="1:20" x14ac:dyDescent="0.25">
      <c r="A3536" s="10">
        <f>OrderList!A3536</f>
        <v>1447195171.7</v>
      </c>
      <c r="B3536" s="10" t="str">
        <f>OrderList!C3536</f>
        <v>PORT04</v>
      </c>
      <c r="C3536" s="10" t="str">
        <f>OrderList!D3536</f>
        <v>V444_0</v>
      </c>
      <c r="D3536" s="10" t="str">
        <f>OrderList!F3536</f>
        <v>DTP</v>
      </c>
      <c r="E3536" s="10" t="str">
        <f>OrderList!L3536</f>
        <v>PORT09</v>
      </c>
      <c r="F3536" s="10" t="str">
        <f>OrderList!K3536</f>
        <v>PLANT03</v>
      </c>
      <c r="G3536" s="10">
        <f>OrderList!J3536</f>
        <v>1651126</v>
      </c>
      <c r="H3536" s="10">
        <f>OrderList!M3536</f>
        <v>291</v>
      </c>
      <c r="I3536" s="10">
        <f>OrderList!N3536</f>
        <v>1.0183333333333335</v>
      </c>
      <c r="O3536" s="10">
        <f>COUNTIF(FreightRates!$A$2:$A$1541,C3536)</f>
        <v>39</v>
      </c>
      <c r="Q3536" s="10">
        <f>COUNTIFS(FreightRates!$A$2:$A$1541,C3536,FreightRates!$B$2:$B$1541,B3536,FreightRates!$C$2:$C$1541,E3536)</f>
        <v>20</v>
      </c>
      <c r="T3536">
        <f>COUNTIFS(FreightRates!$A$2:$A$1541,C3536,FreightRates!$B$2:$B$1541,B3536,FreightRates!$C$2:$C$1541,E3536,FreightRates!$F$2:$F$1541,D3536,FreightRates!$D$2:$D$1541,"&lt;="&amp;I3536,FreightRates!$E$2:$E$1541,"&gt;="&amp;I3536)</f>
        <v>2</v>
      </c>
    </row>
    <row r="3537" spans="1:20" x14ac:dyDescent="0.25">
      <c r="A3537" s="10">
        <f>OrderList!A3537</f>
        <v>1447150985.7</v>
      </c>
      <c r="B3537" s="10" t="str">
        <f>OrderList!C3537</f>
        <v>PORT04</v>
      </c>
      <c r="C3537" s="10" t="str">
        <f>OrderList!D3537</f>
        <v>V444_0</v>
      </c>
      <c r="D3537" s="10" t="str">
        <f>OrderList!F3537</f>
        <v>DTP</v>
      </c>
      <c r="E3537" s="10" t="str">
        <f>OrderList!L3537</f>
        <v>PORT09</v>
      </c>
      <c r="F3537" s="10" t="str">
        <f>OrderList!K3537</f>
        <v>PLANT03</v>
      </c>
      <c r="G3537" s="10">
        <f>OrderList!J3537</f>
        <v>1651126</v>
      </c>
      <c r="H3537" s="10">
        <f>OrderList!M3537</f>
        <v>321</v>
      </c>
      <c r="I3537" s="10">
        <f>OrderList!N3537</f>
        <v>0.20366666666666669</v>
      </c>
      <c r="O3537" s="10">
        <f>COUNTIF(FreightRates!$A$2:$A$1541,C3537)</f>
        <v>39</v>
      </c>
      <c r="Q3537" s="10">
        <f>COUNTIFS(FreightRates!$A$2:$A$1541,C3537,FreightRates!$B$2:$B$1541,B3537,FreightRates!$C$2:$C$1541,E3537)</f>
        <v>20</v>
      </c>
      <c r="T3537">
        <f>COUNTIFS(FreightRates!$A$2:$A$1541,C3537,FreightRates!$B$2:$B$1541,B3537,FreightRates!$C$2:$C$1541,E3537,FreightRates!$F$2:$F$1541,D3537,FreightRates!$D$2:$D$1541,"&lt;="&amp;I3537,FreightRates!$E$2:$E$1541,"&gt;="&amp;I3537)</f>
        <v>2</v>
      </c>
    </row>
    <row r="3538" spans="1:20" x14ac:dyDescent="0.25">
      <c r="A3538" s="10">
        <f>OrderList!A3538</f>
        <v>1447325843.7</v>
      </c>
      <c r="B3538" s="10" t="str">
        <f>OrderList!C3538</f>
        <v>PORT04</v>
      </c>
      <c r="C3538" s="10" t="str">
        <f>OrderList!D3538</f>
        <v>V444_0</v>
      </c>
      <c r="D3538" s="10" t="str">
        <f>OrderList!F3538</f>
        <v>DTP</v>
      </c>
      <c r="E3538" s="10" t="str">
        <f>OrderList!L3538</f>
        <v>PORT09</v>
      </c>
      <c r="F3538" s="10" t="str">
        <f>OrderList!K3538</f>
        <v>PLANT03</v>
      </c>
      <c r="G3538" s="10">
        <f>OrderList!J3538</f>
        <v>1651126</v>
      </c>
      <c r="H3538" s="10">
        <f>OrderList!M3538</f>
        <v>320</v>
      </c>
      <c r="I3538" s="10">
        <f>OrderList!N3538</f>
        <v>5.28</v>
      </c>
      <c r="O3538" s="10">
        <f>COUNTIF(FreightRates!$A$2:$A$1541,C3538)</f>
        <v>39</v>
      </c>
      <c r="Q3538" s="10">
        <f>COUNTIFS(FreightRates!$A$2:$A$1541,C3538,FreightRates!$B$2:$B$1541,B3538,FreightRates!$C$2:$C$1541,E3538)</f>
        <v>20</v>
      </c>
      <c r="T3538">
        <f>COUNTIFS(FreightRates!$A$2:$A$1541,C3538,FreightRates!$B$2:$B$1541,B3538,FreightRates!$C$2:$C$1541,E3538,FreightRates!$F$2:$F$1541,D3538,FreightRates!$D$2:$D$1541,"&lt;="&amp;I3538,FreightRates!$E$2:$E$1541,"&gt;="&amp;I3538)</f>
        <v>2</v>
      </c>
    </row>
    <row r="3539" spans="1:20" x14ac:dyDescent="0.25">
      <c r="A3539" s="10">
        <f>OrderList!A3539</f>
        <v>1447191437.7</v>
      </c>
      <c r="B3539" s="10" t="str">
        <f>OrderList!C3539</f>
        <v>PORT04</v>
      </c>
      <c r="C3539" s="10" t="str">
        <f>OrderList!D3539</f>
        <v>V444_0</v>
      </c>
      <c r="D3539" s="10" t="str">
        <f>OrderList!F3539</f>
        <v>DTP</v>
      </c>
      <c r="E3539" s="10" t="str">
        <f>OrderList!L3539</f>
        <v>PORT09</v>
      </c>
      <c r="F3539" s="10" t="str">
        <f>OrderList!K3539</f>
        <v>PLANT03</v>
      </c>
      <c r="G3539" s="10">
        <f>OrderList!J3539</f>
        <v>1655373</v>
      </c>
      <c r="H3539" s="10">
        <f>OrderList!M3539</f>
        <v>368</v>
      </c>
      <c r="I3539" s="10">
        <f>OrderList!N3539</f>
        <v>2.6217585493614557</v>
      </c>
      <c r="O3539" s="10">
        <f>COUNTIF(FreightRates!$A$2:$A$1541,C3539)</f>
        <v>39</v>
      </c>
      <c r="Q3539" s="10">
        <f>COUNTIFS(FreightRates!$A$2:$A$1541,C3539,FreightRates!$B$2:$B$1541,B3539,FreightRates!$C$2:$C$1541,E3539)</f>
        <v>20</v>
      </c>
      <c r="T3539">
        <f>COUNTIFS(FreightRates!$A$2:$A$1541,C3539,FreightRates!$B$2:$B$1541,B3539,FreightRates!$C$2:$C$1541,E3539,FreightRates!$F$2:$F$1541,D3539,FreightRates!$D$2:$D$1541,"&lt;="&amp;I3539,FreightRates!$E$2:$E$1541,"&gt;="&amp;I3539)</f>
        <v>2</v>
      </c>
    </row>
    <row r="3540" spans="1:20" x14ac:dyDescent="0.25">
      <c r="A3540" s="10">
        <f>OrderList!A3540</f>
        <v>1447357561.7</v>
      </c>
      <c r="B3540" s="10" t="str">
        <f>OrderList!C3540</f>
        <v>PORT04</v>
      </c>
      <c r="C3540" s="10" t="str">
        <f>OrderList!D3540</f>
        <v>V444_0</v>
      </c>
      <c r="D3540" s="10" t="str">
        <f>OrderList!F3540</f>
        <v>DTP</v>
      </c>
      <c r="E3540" s="10" t="str">
        <f>OrderList!L3540</f>
        <v>PORT09</v>
      </c>
      <c r="F3540" s="10" t="str">
        <f>OrderList!K3540</f>
        <v>PLANT03</v>
      </c>
      <c r="G3540" s="10">
        <f>OrderList!J3540</f>
        <v>1655373</v>
      </c>
      <c r="H3540" s="10">
        <f>OrderList!M3540</f>
        <v>309</v>
      </c>
      <c r="I3540" s="10">
        <f>OrderList!N3540</f>
        <v>2.0974068394891647</v>
      </c>
      <c r="O3540" s="10">
        <f>COUNTIF(FreightRates!$A$2:$A$1541,C3540)</f>
        <v>39</v>
      </c>
      <c r="Q3540" s="10">
        <f>COUNTIFS(FreightRates!$A$2:$A$1541,C3540,FreightRates!$B$2:$B$1541,B3540,FreightRates!$C$2:$C$1541,E3540)</f>
        <v>20</v>
      </c>
      <c r="T3540">
        <f>COUNTIFS(FreightRates!$A$2:$A$1541,C3540,FreightRates!$B$2:$B$1541,B3540,FreightRates!$C$2:$C$1541,E3540,FreightRates!$F$2:$F$1541,D3540,FreightRates!$D$2:$D$1541,"&lt;="&amp;I3540,FreightRates!$E$2:$E$1541,"&gt;="&amp;I3540)</f>
        <v>2</v>
      </c>
    </row>
    <row r="3541" spans="1:20" x14ac:dyDescent="0.25">
      <c r="A3541" s="10">
        <f>OrderList!A3541</f>
        <v>1447293765.7</v>
      </c>
      <c r="B3541" s="10" t="str">
        <f>OrderList!C3541</f>
        <v>PORT04</v>
      </c>
      <c r="C3541" s="10" t="str">
        <f>OrderList!D3541</f>
        <v>V444_0</v>
      </c>
      <c r="D3541" s="10" t="str">
        <f>OrderList!F3541</f>
        <v>DTP</v>
      </c>
      <c r="E3541" s="10" t="str">
        <f>OrderList!L3541</f>
        <v>PORT09</v>
      </c>
      <c r="F3541" s="10" t="str">
        <f>OrderList!K3541</f>
        <v>PLANT03</v>
      </c>
      <c r="G3541" s="10">
        <f>OrderList!J3541</f>
        <v>1655373</v>
      </c>
      <c r="H3541" s="10">
        <f>OrderList!M3541</f>
        <v>326</v>
      </c>
      <c r="I3541" s="10">
        <f>OrderList!N3541</f>
        <v>6.5543963734036398E-2</v>
      </c>
      <c r="O3541" s="10">
        <f>COUNTIF(FreightRates!$A$2:$A$1541,C3541)</f>
        <v>39</v>
      </c>
      <c r="Q3541" s="10">
        <f>COUNTIFS(FreightRates!$A$2:$A$1541,C3541,FreightRates!$B$2:$B$1541,B3541,FreightRates!$C$2:$C$1541,E3541)</f>
        <v>20</v>
      </c>
      <c r="T3541">
        <f>COUNTIFS(FreightRates!$A$2:$A$1541,C3541,FreightRates!$B$2:$B$1541,B3541,FreightRates!$C$2:$C$1541,E3541,FreightRates!$F$2:$F$1541,D3541,FreightRates!$D$2:$D$1541,"&lt;="&amp;I3541,FreightRates!$E$2:$E$1541,"&gt;="&amp;I3541)</f>
        <v>2</v>
      </c>
    </row>
    <row r="3542" spans="1:20" x14ac:dyDescent="0.25">
      <c r="A3542" s="10">
        <f>OrderList!A3542</f>
        <v>1447236714.7</v>
      </c>
      <c r="B3542" s="10" t="str">
        <f>OrderList!C3542</f>
        <v>PORT04</v>
      </c>
      <c r="C3542" s="10" t="str">
        <f>OrderList!D3542</f>
        <v>V444_0</v>
      </c>
      <c r="D3542" s="10" t="str">
        <f>OrderList!F3542</f>
        <v>DTP</v>
      </c>
      <c r="E3542" s="10" t="str">
        <f>OrderList!L3542</f>
        <v>PORT09</v>
      </c>
      <c r="F3542" s="10" t="str">
        <f>OrderList!K3542</f>
        <v>PLANT03</v>
      </c>
      <c r="G3542" s="10">
        <f>OrderList!J3542</f>
        <v>1655373</v>
      </c>
      <c r="H3542" s="10">
        <f>OrderList!M3542</f>
        <v>339</v>
      </c>
      <c r="I3542" s="10">
        <f>OrderList!N3542</f>
        <v>2.4251266581593467</v>
      </c>
      <c r="O3542" s="10">
        <f>COUNTIF(FreightRates!$A$2:$A$1541,C3542)</f>
        <v>39</v>
      </c>
      <c r="Q3542" s="10">
        <f>COUNTIFS(FreightRates!$A$2:$A$1541,C3542,FreightRates!$B$2:$B$1541,B3542,FreightRates!$C$2:$C$1541,E3542)</f>
        <v>20</v>
      </c>
      <c r="T3542">
        <f>COUNTIFS(FreightRates!$A$2:$A$1541,C3542,FreightRates!$B$2:$B$1541,B3542,FreightRates!$C$2:$C$1541,E3542,FreightRates!$F$2:$F$1541,D3542,FreightRates!$D$2:$D$1541,"&lt;="&amp;I3542,FreightRates!$E$2:$E$1541,"&gt;="&amp;I3542)</f>
        <v>2</v>
      </c>
    </row>
    <row r="3543" spans="1:20" x14ac:dyDescent="0.25">
      <c r="A3543" s="10">
        <f>OrderList!A3543</f>
        <v>1447325842.7</v>
      </c>
      <c r="B3543" s="10" t="str">
        <f>OrderList!C3543</f>
        <v>PORT04</v>
      </c>
      <c r="C3543" s="10" t="str">
        <f>OrderList!D3543</f>
        <v>V444_0</v>
      </c>
      <c r="D3543" s="10" t="str">
        <f>OrderList!F3543</f>
        <v>DTP</v>
      </c>
      <c r="E3543" s="10" t="str">
        <f>OrderList!L3543</f>
        <v>PORT09</v>
      </c>
      <c r="F3543" s="10" t="str">
        <f>OrderList!K3543</f>
        <v>PLANT03</v>
      </c>
      <c r="G3543" s="10">
        <f>OrderList!J3543</f>
        <v>1655373</v>
      </c>
      <c r="H3543" s="10">
        <f>OrderList!M3543</f>
        <v>362</v>
      </c>
      <c r="I3543" s="10">
        <f>OrderList!N3543</f>
        <v>5.3746050261909843</v>
      </c>
      <c r="O3543" s="10">
        <f>COUNTIF(FreightRates!$A$2:$A$1541,C3543)</f>
        <v>39</v>
      </c>
      <c r="Q3543" s="10">
        <f>COUNTIFS(FreightRates!$A$2:$A$1541,C3543,FreightRates!$B$2:$B$1541,B3543,FreightRates!$C$2:$C$1541,E3543)</f>
        <v>20</v>
      </c>
      <c r="T3543">
        <f>COUNTIFS(FreightRates!$A$2:$A$1541,C3543,FreightRates!$B$2:$B$1541,B3543,FreightRates!$C$2:$C$1541,E3543,FreightRates!$F$2:$F$1541,D3543,FreightRates!$D$2:$D$1541,"&lt;="&amp;I3543,FreightRates!$E$2:$E$1541,"&gt;="&amp;I3543)</f>
        <v>2</v>
      </c>
    </row>
    <row r="3544" spans="1:20" x14ac:dyDescent="0.25">
      <c r="A3544" s="10">
        <f>OrderList!A3544</f>
        <v>1447325841.7</v>
      </c>
      <c r="B3544" s="10" t="str">
        <f>OrderList!C3544</f>
        <v>PORT04</v>
      </c>
      <c r="C3544" s="10" t="str">
        <f>OrderList!D3544</f>
        <v>V444_0</v>
      </c>
      <c r="D3544" s="10" t="str">
        <f>OrderList!F3544</f>
        <v>DTP</v>
      </c>
      <c r="E3544" s="10" t="str">
        <f>OrderList!L3544</f>
        <v>PORT09</v>
      </c>
      <c r="F3544" s="10" t="str">
        <f>OrderList!K3544</f>
        <v>PLANT03</v>
      </c>
      <c r="G3544" s="10">
        <f>OrderList!J3544</f>
        <v>1655373</v>
      </c>
      <c r="H3544" s="10">
        <f>OrderList!M3544</f>
        <v>250</v>
      </c>
      <c r="I3544" s="10">
        <f>OrderList!N3544</f>
        <v>6.5543963734036398E-2</v>
      </c>
      <c r="O3544" s="10">
        <f>COUNTIF(FreightRates!$A$2:$A$1541,C3544)</f>
        <v>39</v>
      </c>
      <c r="Q3544" s="10">
        <f>COUNTIFS(FreightRates!$A$2:$A$1541,C3544,FreightRates!$B$2:$B$1541,B3544,FreightRates!$C$2:$C$1541,E3544)</f>
        <v>20</v>
      </c>
      <c r="T3544">
        <f>COUNTIFS(FreightRates!$A$2:$A$1541,C3544,FreightRates!$B$2:$B$1541,B3544,FreightRates!$C$2:$C$1541,E3544,FreightRates!$F$2:$F$1541,D3544,FreightRates!$D$2:$D$1541,"&lt;="&amp;I3544,FreightRates!$E$2:$E$1541,"&gt;="&amp;I3544)</f>
        <v>2</v>
      </c>
    </row>
    <row r="3545" spans="1:20" x14ac:dyDescent="0.25">
      <c r="A3545" s="10">
        <f>OrderList!A3545</f>
        <v>1447237187.7</v>
      </c>
      <c r="B3545" s="10" t="str">
        <f>OrderList!C3545</f>
        <v>PORT04</v>
      </c>
      <c r="C3545" s="10" t="str">
        <f>OrderList!D3545</f>
        <v>V444_0</v>
      </c>
      <c r="D3545" s="10" t="str">
        <f>OrderList!F3545</f>
        <v>DTP</v>
      </c>
      <c r="E3545" s="10" t="str">
        <f>OrderList!L3545</f>
        <v>PORT09</v>
      </c>
      <c r="F3545" s="10" t="str">
        <f>OrderList!K3545</f>
        <v>PLANT03</v>
      </c>
      <c r="G3545" s="10">
        <f>OrderList!J3545</f>
        <v>1652080</v>
      </c>
      <c r="H3545" s="10">
        <f>OrderList!M3545</f>
        <v>259</v>
      </c>
      <c r="I3545" s="10">
        <f>OrderList!N3545</f>
        <v>3.5451127819548872E-2</v>
      </c>
      <c r="O3545" s="10">
        <f>COUNTIF(FreightRates!$A$2:$A$1541,C3545)</f>
        <v>39</v>
      </c>
      <c r="Q3545" s="10">
        <f>COUNTIFS(FreightRates!$A$2:$A$1541,C3545,FreightRates!$B$2:$B$1541,B3545,FreightRates!$C$2:$C$1541,E3545)</f>
        <v>20</v>
      </c>
      <c r="T3545">
        <f>COUNTIFS(FreightRates!$A$2:$A$1541,C3545,FreightRates!$B$2:$B$1541,B3545,FreightRates!$C$2:$C$1541,E3545,FreightRates!$F$2:$F$1541,D3545,FreightRates!$D$2:$D$1541,"&lt;="&amp;I3545,FreightRates!$E$2:$E$1541,"&gt;="&amp;I3545)</f>
        <v>2</v>
      </c>
    </row>
    <row r="3546" spans="1:20" x14ac:dyDescent="0.25">
      <c r="A3546" s="10">
        <f>OrderList!A3546</f>
        <v>1447386501.7</v>
      </c>
      <c r="B3546" s="10" t="str">
        <f>OrderList!C3546</f>
        <v>PORT04</v>
      </c>
      <c r="C3546" s="10" t="str">
        <f>OrderList!D3546</f>
        <v>V444_0</v>
      </c>
      <c r="D3546" s="10" t="str">
        <f>OrderList!F3546</f>
        <v>DTP</v>
      </c>
      <c r="E3546" s="10" t="str">
        <f>OrderList!L3546</f>
        <v>PORT09</v>
      </c>
      <c r="F3546" s="10" t="str">
        <f>OrderList!K3546</f>
        <v>PLANT03</v>
      </c>
      <c r="G3546" s="10">
        <f>OrderList!J3546</f>
        <v>1652080</v>
      </c>
      <c r="H3546" s="10">
        <f>OrderList!M3546</f>
        <v>345</v>
      </c>
      <c r="I3546" s="10">
        <f>OrderList!N3546</f>
        <v>0.70902255639097744</v>
      </c>
      <c r="O3546" s="10">
        <f>COUNTIF(FreightRates!$A$2:$A$1541,C3546)</f>
        <v>39</v>
      </c>
      <c r="Q3546" s="10">
        <f>COUNTIFS(FreightRates!$A$2:$A$1541,C3546,FreightRates!$B$2:$B$1541,B3546,FreightRates!$C$2:$C$1541,E3546)</f>
        <v>20</v>
      </c>
      <c r="T3546">
        <f>COUNTIFS(FreightRates!$A$2:$A$1541,C3546,FreightRates!$B$2:$B$1541,B3546,FreightRates!$C$2:$C$1541,E3546,FreightRates!$F$2:$F$1541,D3546,FreightRates!$D$2:$D$1541,"&lt;="&amp;I3546,FreightRates!$E$2:$E$1541,"&gt;="&amp;I3546)</f>
        <v>2</v>
      </c>
    </row>
    <row r="3547" spans="1:20" x14ac:dyDescent="0.25">
      <c r="A3547" s="10">
        <f>OrderList!A3547</f>
        <v>1447361987.7</v>
      </c>
      <c r="B3547" s="10" t="str">
        <f>OrderList!C3547</f>
        <v>PORT04</v>
      </c>
      <c r="C3547" s="10" t="str">
        <f>OrderList!D3547</f>
        <v>V444_0</v>
      </c>
      <c r="D3547" s="10" t="str">
        <f>OrderList!F3547</f>
        <v>DTP</v>
      </c>
      <c r="E3547" s="10" t="str">
        <f>OrderList!L3547</f>
        <v>PORT09</v>
      </c>
      <c r="F3547" s="10" t="str">
        <f>OrderList!K3547</f>
        <v>PLANT03</v>
      </c>
      <c r="G3547" s="10">
        <f>OrderList!J3547</f>
        <v>1652080</v>
      </c>
      <c r="H3547" s="10">
        <f>OrderList!M3547</f>
        <v>355</v>
      </c>
      <c r="I3547" s="10">
        <f>OrderList!N3547</f>
        <v>0.74447368421052629</v>
      </c>
      <c r="O3547" s="10">
        <f>COUNTIF(FreightRates!$A$2:$A$1541,C3547)</f>
        <v>39</v>
      </c>
      <c r="Q3547" s="10">
        <f>COUNTIFS(FreightRates!$A$2:$A$1541,C3547,FreightRates!$B$2:$B$1541,B3547,FreightRates!$C$2:$C$1541,E3547)</f>
        <v>20</v>
      </c>
      <c r="T3547">
        <f>COUNTIFS(FreightRates!$A$2:$A$1541,C3547,FreightRates!$B$2:$B$1541,B3547,FreightRates!$C$2:$C$1541,E3547,FreightRates!$F$2:$F$1541,D3547,FreightRates!$D$2:$D$1541,"&lt;="&amp;I3547,FreightRates!$E$2:$E$1541,"&gt;="&amp;I3547)</f>
        <v>2</v>
      </c>
    </row>
    <row r="3548" spans="1:20" x14ac:dyDescent="0.25">
      <c r="A3548" s="10">
        <f>OrderList!A3548</f>
        <v>1447315897.7</v>
      </c>
      <c r="B3548" s="10" t="str">
        <f>OrderList!C3548</f>
        <v>PORT04</v>
      </c>
      <c r="C3548" s="10" t="str">
        <f>OrderList!D3548</f>
        <v>V444_0</v>
      </c>
      <c r="D3548" s="10" t="str">
        <f>OrderList!F3548</f>
        <v>DTP</v>
      </c>
      <c r="E3548" s="10" t="str">
        <f>OrderList!L3548</f>
        <v>PORT09</v>
      </c>
      <c r="F3548" s="10" t="str">
        <f>OrderList!K3548</f>
        <v>PLANT03</v>
      </c>
      <c r="G3548" s="10">
        <f>OrderList!J3548</f>
        <v>1652080</v>
      </c>
      <c r="H3548" s="10">
        <f>OrderList!M3548</f>
        <v>289</v>
      </c>
      <c r="I3548" s="10">
        <f>OrderList!N3548</f>
        <v>0.70902255639097744</v>
      </c>
      <c r="O3548" s="10">
        <f>COUNTIF(FreightRates!$A$2:$A$1541,C3548)</f>
        <v>39</v>
      </c>
      <c r="Q3548" s="10">
        <f>COUNTIFS(FreightRates!$A$2:$A$1541,C3548,FreightRates!$B$2:$B$1541,B3548,FreightRates!$C$2:$C$1541,E3548)</f>
        <v>20</v>
      </c>
      <c r="T3548">
        <f>COUNTIFS(FreightRates!$A$2:$A$1541,C3548,FreightRates!$B$2:$B$1541,B3548,FreightRates!$C$2:$C$1541,E3548,FreightRates!$F$2:$F$1541,D3548,FreightRates!$D$2:$D$1541,"&lt;="&amp;I3548,FreightRates!$E$2:$E$1541,"&gt;="&amp;I3548)</f>
        <v>2</v>
      </c>
    </row>
    <row r="3549" spans="1:20" x14ac:dyDescent="0.25">
      <c r="A3549" s="10">
        <f>OrderList!A3549</f>
        <v>1447402642.7</v>
      </c>
      <c r="B3549" s="10" t="str">
        <f>OrderList!C3549</f>
        <v>PORT04</v>
      </c>
      <c r="C3549" s="10" t="str">
        <f>OrderList!D3549</f>
        <v>V444_0</v>
      </c>
      <c r="D3549" s="10" t="str">
        <f>OrderList!F3549</f>
        <v>DTP</v>
      </c>
      <c r="E3549" s="10" t="str">
        <f>OrderList!L3549</f>
        <v>PORT09</v>
      </c>
      <c r="F3549" s="10" t="str">
        <f>OrderList!K3549</f>
        <v>PLANT03</v>
      </c>
      <c r="G3549" s="10">
        <f>OrderList!J3549</f>
        <v>1652080</v>
      </c>
      <c r="H3549" s="10">
        <f>OrderList!M3549</f>
        <v>339</v>
      </c>
      <c r="I3549" s="10">
        <f>OrderList!N3549</f>
        <v>2.0916165413533836</v>
      </c>
      <c r="O3549" s="10">
        <f>COUNTIF(FreightRates!$A$2:$A$1541,C3549)</f>
        <v>39</v>
      </c>
      <c r="Q3549" s="10">
        <f>COUNTIFS(FreightRates!$A$2:$A$1541,C3549,FreightRates!$B$2:$B$1541,B3549,FreightRates!$C$2:$C$1541,E3549)</f>
        <v>20</v>
      </c>
      <c r="T3549">
        <f>COUNTIFS(FreightRates!$A$2:$A$1541,C3549,FreightRates!$B$2:$B$1541,B3549,FreightRates!$C$2:$C$1541,E3549,FreightRates!$F$2:$F$1541,D3549,FreightRates!$D$2:$D$1541,"&lt;="&amp;I3549,FreightRates!$E$2:$E$1541,"&gt;="&amp;I3549)</f>
        <v>2</v>
      </c>
    </row>
    <row r="3550" spans="1:20" x14ac:dyDescent="0.25">
      <c r="A3550" s="10">
        <f>OrderList!A3550</f>
        <v>1447292367.7</v>
      </c>
      <c r="B3550" s="10" t="str">
        <f>OrderList!C3550</f>
        <v>PORT04</v>
      </c>
      <c r="C3550" s="10" t="str">
        <f>OrderList!D3550</f>
        <v>V444_0</v>
      </c>
      <c r="D3550" s="10" t="str">
        <f>OrderList!F3550</f>
        <v>DTP</v>
      </c>
      <c r="E3550" s="10" t="str">
        <f>OrderList!L3550</f>
        <v>PORT09</v>
      </c>
      <c r="F3550" s="10" t="str">
        <f>OrderList!K3550</f>
        <v>PLANT03</v>
      </c>
      <c r="G3550" s="10">
        <f>OrderList!J3550</f>
        <v>1652080</v>
      </c>
      <c r="H3550" s="10">
        <f>OrderList!M3550</f>
        <v>294</v>
      </c>
      <c r="I3550" s="10">
        <f>OrderList!N3550</f>
        <v>2.12</v>
      </c>
      <c r="O3550" s="10">
        <f>COUNTIF(FreightRates!$A$2:$A$1541,C3550)</f>
        <v>39</v>
      </c>
      <c r="Q3550" s="10">
        <f>COUNTIFS(FreightRates!$A$2:$A$1541,C3550,FreightRates!$B$2:$B$1541,B3550,FreightRates!$C$2:$C$1541,E3550)</f>
        <v>20</v>
      </c>
      <c r="T3550">
        <f>COUNTIFS(FreightRates!$A$2:$A$1541,C3550,FreightRates!$B$2:$B$1541,B3550,FreightRates!$C$2:$C$1541,E3550,FreightRates!$F$2:$F$1541,D3550,FreightRates!$D$2:$D$1541,"&lt;="&amp;I3550,FreightRates!$E$2:$E$1541,"&gt;="&amp;I3550)</f>
        <v>2</v>
      </c>
    </row>
    <row r="3551" spans="1:20" x14ac:dyDescent="0.25">
      <c r="A3551" s="10">
        <f>OrderList!A3551</f>
        <v>1447146538.7</v>
      </c>
      <c r="B3551" s="10" t="str">
        <f>OrderList!C3551</f>
        <v>PORT04</v>
      </c>
      <c r="C3551" s="10" t="str">
        <f>OrderList!D3551</f>
        <v>V444_0</v>
      </c>
      <c r="D3551" s="10" t="str">
        <f>OrderList!F3551</f>
        <v>DTP</v>
      </c>
      <c r="E3551" s="10" t="str">
        <f>OrderList!L3551</f>
        <v>PORT09</v>
      </c>
      <c r="F3551" s="10" t="str">
        <f>OrderList!K3551</f>
        <v>PLANT03</v>
      </c>
      <c r="G3551" s="10">
        <f>OrderList!J3551</f>
        <v>1652080</v>
      </c>
      <c r="H3551" s="10">
        <f>OrderList!M3551</f>
        <v>389</v>
      </c>
      <c r="I3551" s="10">
        <f>OrderList!N3551</f>
        <v>2.48</v>
      </c>
      <c r="O3551" s="10">
        <f>COUNTIF(FreightRates!$A$2:$A$1541,C3551)</f>
        <v>39</v>
      </c>
      <c r="Q3551" s="10">
        <f>COUNTIFS(FreightRates!$A$2:$A$1541,C3551,FreightRates!$B$2:$B$1541,B3551,FreightRates!$C$2:$C$1541,E3551)</f>
        <v>20</v>
      </c>
      <c r="T3551">
        <f>COUNTIFS(FreightRates!$A$2:$A$1541,C3551,FreightRates!$B$2:$B$1541,B3551,FreightRates!$C$2:$C$1541,E3551,FreightRates!$F$2:$F$1541,D3551,FreightRates!$D$2:$D$1541,"&lt;="&amp;I3551,FreightRates!$E$2:$E$1541,"&gt;="&amp;I3551)</f>
        <v>2</v>
      </c>
    </row>
    <row r="3552" spans="1:20" x14ac:dyDescent="0.25">
      <c r="A3552" s="10">
        <f>OrderList!A3552</f>
        <v>1447146532.7</v>
      </c>
      <c r="B3552" s="10" t="str">
        <f>OrderList!C3552</f>
        <v>PORT04</v>
      </c>
      <c r="C3552" s="10" t="str">
        <f>OrderList!D3552</f>
        <v>V444_0</v>
      </c>
      <c r="D3552" s="10" t="str">
        <f>OrderList!F3552</f>
        <v>DTP</v>
      </c>
      <c r="E3552" s="10" t="str">
        <f>OrderList!L3552</f>
        <v>PORT09</v>
      </c>
      <c r="F3552" s="10" t="str">
        <f>OrderList!K3552</f>
        <v>PLANT03</v>
      </c>
      <c r="G3552" s="10">
        <f>OrderList!J3552</f>
        <v>1652080</v>
      </c>
      <c r="H3552" s="10">
        <f>OrderList!M3552</f>
        <v>411</v>
      </c>
      <c r="I3552" s="10">
        <f>OrderList!N3552</f>
        <v>1.74</v>
      </c>
      <c r="O3552" s="10">
        <f>COUNTIF(FreightRates!$A$2:$A$1541,C3552)</f>
        <v>39</v>
      </c>
      <c r="Q3552" s="10">
        <f>COUNTIFS(FreightRates!$A$2:$A$1541,C3552,FreightRates!$B$2:$B$1541,B3552,FreightRates!$C$2:$C$1541,E3552)</f>
        <v>20</v>
      </c>
      <c r="T3552">
        <f>COUNTIFS(FreightRates!$A$2:$A$1541,C3552,FreightRates!$B$2:$B$1541,B3552,FreightRates!$C$2:$C$1541,E3552,FreightRates!$F$2:$F$1541,D3552,FreightRates!$D$2:$D$1541,"&lt;="&amp;I3552,FreightRates!$E$2:$E$1541,"&gt;="&amp;I3552)</f>
        <v>2</v>
      </c>
    </row>
    <row r="3553" spans="1:20" x14ac:dyDescent="0.25">
      <c r="A3553" s="10">
        <f>OrderList!A3553</f>
        <v>1447214687.7</v>
      </c>
      <c r="B3553" s="10" t="str">
        <f>OrderList!C3553</f>
        <v>PORT04</v>
      </c>
      <c r="C3553" s="10" t="str">
        <f>OrderList!D3553</f>
        <v>V444_0</v>
      </c>
      <c r="D3553" s="10" t="str">
        <f>OrderList!F3553</f>
        <v>DTP</v>
      </c>
      <c r="E3553" s="10" t="str">
        <f>OrderList!L3553</f>
        <v>PORT09</v>
      </c>
      <c r="F3553" s="10" t="str">
        <f>OrderList!K3553</f>
        <v>PLANT03</v>
      </c>
      <c r="G3553" s="10">
        <f>OrderList!J3553</f>
        <v>1652080</v>
      </c>
      <c r="H3553" s="10">
        <f>OrderList!M3553</f>
        <v>425</v>
      </c>
      <c r="I3553" s="10">
        <f>OrderList!N3553</f>
        <v>2.84</v>
      </c>
      <c r="O3553" s="10">
        <f>COUNTIF(FreightRates!$A$2:$A$1541,C3553)</f>
        <v>39</v>
      </c>
      <c r="Q3553" s="10">
        <f>COUNTIFS(FreightRates!$A$2:$A$1541,C3553,FreightRates!$B$2:$B$1541,B3553,FreightRates!$C$2:$C$1541,E3553)</f>
        <v>20</v>
      </c>
      <c r="T3553">
        <f>COUNTIFS(FreightRates!$A$2:$A$1541,C3553,FreightRates!$B$2:$B$1541,B3553,FreightRates!$C$2:$C$1541,E3553,FreightRates!$F$2:$F$1541,D3553,FreightRates!$D$2:$D$1541,"&lt;="&amp;I3553,FreightRates!$E$2:$E$1541,"&gt;="&amp;I3553)</f>
        <v>2</v>
      </c>
    </row>
    <row r="3554" spans="1:20" x14ac:dyDescent="0.25">
      <c r="A3554" s="10">
        <f>OrderList!A3554</f>
        <v>1447191440.7</v>
      </c>
      <c r="B3554" s="10" t="str">
        <f>OrderList!C3554</f>
        <v>PORT04</v>
      </c>
      <c r="C3554" s="10" t="str">
        <f>OrderList!D3554</f>
        <v>V444_0</v>
      </c>
      <c r="D3554" s="10" t="str">
        <f>OrderList!F3554</f>
        <v>DTP</v>
      </c>
      <c r="E3554" s="10" t="str">
        <f>OrderList!L3554</f>
        <v>PORT09</v>
      </c>
      <c r="F3554" s="10" t="str">
        <f>OrderList!K3554</f>
        <v>PLANT03</v>
      </c>
      <c r="G3554" s="10">
        <f>OrderList!J3554</f>
        <v>1657063</v>
      </c>
      <c r="H3554" s="10">
        <f>OrderList!M3554</f>
        <v>319</v>
      </c>
      <c r="I3554" s="10">
        <f>OrderList!N3554</f>
        <v>1.6591349257585538E-2</v>
      </c>
      <c r="O3554" s="10">
        <f>COUNTIF(FreightRates!$A$2:$A$1541,C3554)</f>
        <v>39</v>
      </c>
      <c r="Q3554" s="10">
        <f>COUNTIFS(FreightRates!$A$2:$A$1541,C3554,FreightRates!$B$2:$B$1541,B3554,FreightRates!$C$2:$C$1541,E3554)</f>
        <v>20</v>
      </c>
      <c r="T3554">
        <f>COUNTIFS(FreightRates!$A$2:$A$1541,C3554,FreightRates!$B$2:$B$1541,B3554,FreightRates!$C$2:$C$1541,E3554,FreightRates!$F$2:$F$1541,D3554,FreightRates!$D$2:$D$1541,"&lt;="&amp;I3554,FreightRates!$E$2:$E$1541,"&gt;="&amp;I3554)</f>
        <v>2</v>
      </c>
    </row>
    <row r="3555" spans="1:20" x14ac:dyDescent="0.25">
      <c r="A3555" s="10">
        <f>OrderList!A3555</f>
        <v>1447312660.7</v>
      </c>
      <c r="B3555" s="10" t="str">
        <f>OrderList!C3555</f>
        <v>PORT04</v>
      </c>
      <c r="C3555" s="10" t="str">
        <f>OrderList!D3555</f>
        <v>V444_0</v>
      </c>
      <c r="D3555" s="10" t="str">
        <f>OrderList!F3555</f>
        <v>DTP</v>
      </c>
      <c r="E3555" s="10" t="str">
        <f>OrderList!L3555</f>
        <v>PORT09</v>
      </c>
      <c r="F3555" s="10" t="str">
        <f>OrderList!K3555</f>
        <v>PLANT03</v>
      </c>
      <c r="G3555" s="10">
        <f>OrderList!J3555</f>
        <v>1660563</v>
      </c>
      <c r="H3555" s="10">
        <f>OrderList!M3555</f>
        <v>571</v>
      </c>
      <c r="I3555" s="10">
        <f>OrderList!N3555</f>
        <v>3.5193485942541085</v>
      </c>
      <c r="O3555" s="10">
        <f>COUNTIF(FreightRates!$A$2:$A$1541,C3555)</f>
        <v>39</v>
      </c>
      <c r="Q3555" s="10">
        <f>COUNTIFS(FreightRates!$A$2:$A$1541,C3555,FreightRates!$B$2:$B$1541,B3555,FreightRates!$C$2:$C$1541,E3555)</f>
        <v>20</v>
      </c>
      <c r="T3555">
        <f>COUNTIFS(FreightRates!$A$2:$A$1541,C3555,FreightRates!$B$2:$B$1541,B3555,FreightRates!$C$2:$C$1541,E3555,FreightRates!$F$2:$F$1541,D3555,FreightRates!$D$2:$D$1541,"&lt;="&amp;I3555,FreightRates!$E$2:$E$1541,"&gt;="&amp;I3555)</f>
        <v>2</v>
      </c>
    </row>
    <row r="3556" spans="1:20" x14ac:dyDescent="0.25">
      <c r="A3556" s="10">
        <f>OrderList!A3556</f>
        <v>1447310432.7</v>
      </c>
      <c r="B3556" s="10" t="str">
        <f>OrderList!C3556</f>
        <v>PORT04</v>
      </c>
      <c r="C3556" s="10" t="str">
        <f>OrderList!D3556</f>
        <v>V444_0</v>
      </c>
      <c r="D3556" s="10" t="str">
        <f>OrderList!F3556</f>
        <v>DTP</v>
      </c>
      <c r="E3556" s="10" t="str">
        <f>OrderList!L3556</f>
        <v>PORT09</v>
      </c>
      <c r="F3556" s="10" t="str">
        <f>OrderList!K3556</f>
        <v>PLANT03</v>
      </c>
      <c r="G3556" s="10">
        <f>OrderList!J3556</f>
        <v>1660885</v>
      </c>
      <c r="H3556" s="10">
        <f>OrderList!M3556</f>
        <v>620</v>
      </c>
      <c r="I3556" s="10">
        <f>OrderList!N3556</f>
        <v>3.1771093473535217</v>
      </c>
      <c r="O3556" s="10">
        <f>COUNTIF(FreightRates!$A$2:$A$1541,C3556)</f>
        <v>39</v>
      </c>
      <c r="Q3556" s="10">
        <f>COUNTIFS(FreightRates!$A$2:$A$1541,C3556,FreightRates!$B$2:$B$1541,B3556,FreightRates!$C$2:$C$1541,E3556)</f>
        <v>20</v>
      </c>
      <c r="T3556">
        <f>COUNTIFS(FreightRates!$A$2:$A$1541,C3556,FreightRates!$B$2:$B$1541,B3556,FreightRates!$C$2:$C$1541,E3556,FreightRates!$F$2:$F$1541,D3556,FreightRates!$D$2:$D$1541,"&lt;="&amp;I3556,FreightRates!$E$2:$E$1541,"&gt;="&amp;I3556)</f>
        <v>2</v>
      </c>
    </row>
    <row r="3557" spans="1:20" x14ac:dyDescent="0.25">
      <c r="A3557" s="10">
        <f>OrderList!A3557</f>
        <v>1447234960.7</v>
      </c>
      <c r="B3557" s="10" t="str">
        <f>OrderList!C3557</f>
        <v>PORT04</v>
      </c>
      <c r="C3557" s="10" t="str">
        <f>OrderList!D3557</f>
        <v>V444_0</v>
      </c>
      <c r="D3557" s="10" t="str">
        <f>OrderList!F3557</f>
        <v>DTP</v>
      </c>
      <c r="E3557" s="10" t="str">
        <f>OrderList!L3557</f>
        <v>PORT09</v>
      </c>
      <c r="F3557" s="10" t="str">
        <f>OrderList!K3557</f>
        <v>PLANT03</v>
      </c>
      <c r="G3557" s="10">
        <f>OrderList!J3557</f>
        <v>1660885</v>
      </c>
      <c r="H3557" s="10">
        <f>OrderList!M3557</f>
        <v>688</v>
      </c>
      <c r="I3557" s="10">
        <f>OrderList!N3557</f>
        <v>3.1771093473535217</v>
      </c>
      <c r="O3557" s="10">
        <f>COUNTIF(FreightRates!$A$2:$A$1541,C3557)</f>
        <v>39</v>
      </c>
      <c r="Q3557" s="10">
        <f>COUNTIFS(FreightRates!$A$2:$A$1541,C3557,FreightRates!$B$2:$B$1541,B3557,FreightRates!$C$2:$C$1541,E3557)</f>
        <v>20</v>
      </c>
      <c r="T3557">
        <f>COUNTIFS(FreightRates!$A$2:$A$1541,C3557,FreightRates!$B$2:$B$1541,B3557,FreightRates!$C$2:$C$1541,E3557,FreightRates!$F$2:$F$1541,D3557,FreightRates!$D$2:$D$1541,"&lt;="&amp;I3557,FreightRates!$E$2:$E$1541,"&gt;="&amp;I3557)</f>
        <v>2</v>
      </c>
    </row>
    <row r="3558" spans="1:20" x14ac:dyDescent="0.25">
      <c r="A3558" s="10">
        <f>OrderList!A3558</f>
        <v>1447191441.7</v>
      </c>
      <c r="B3558" s="10" t="str">
        <f>OrderList!C3558</f>
        <v>PORT04</v>
      </c>
      <c r="C3558" s="10" t="str">
        <f>OrderList!D3558</f>
        <v>V444_0</v>
      </c>
      <c r="D3558" s="10" t="str">
        <f>OrderList!F3558</f>
        <v>DTP</v>
      </c>
      <c r="E3558" s="10" t="str">
        <f>OrderList!L3558</f>
        <v>PORT09</v>
      </c>
      <c r="F3558" s="10" t="str">
        <f>OrderList!K3558</f>
        <v>PLANT03</v>
      </c>
      <c r="G3558" s="10">
        <f>OrderList!J3558</f>
        <v>1660885</v>
      </c>
      <c r="H3558" s="10">
        <f>OrderList!M3558</f>
        <v>668</v>
      </c>
      <c r="I3558" s="10">
        <f>OrderList!N3558</f>
        <v>3.1771093473535217</v>
      </c>
      <c r="O3558" s="10">
        <f>COUNTIF(FreightRates!$A$2:$A$1541,C3558)</f>
        <v>39</v>
      </c>
      <c r="Q3558" s="10">
        <f>COUNTIFS(FreightRates!$A$2:$A$1541,C3558,FreightRates!$B$2:$B$1541,B3558,FreightRates!$C$2:$C$1541,E3558)</f>
        <v>20</v>
      </c>
      <c r="T3558">
        <f>COUNTIFS(FreightRates!$A$2:$A$1541,C3558,FreightRates!$B$2:$B$1541,B3558,FreightRates!$C$2:$C$1541,E3558,FreightRates!$F$2:$F$1541,D3558,FreightRates!$D$2:$D$1541,"&lt;="&amp;I3558,FreightRates!$E$2:$E$1541,"&gt;="&amp;I3558)</f>
        <v>2</v>
      </c>
    </row>
    <row r="3559" spans="1:20" x14ac:dyDescent="0.25">
      <c r="A3559" s="10">
        <f>OrderList!A3559</f>
        <v>1447158668.7</v>
      </c>
      <c r="B3559" s="10" t="str">
        <f>OrderList!C3559</f>
        <v>PORT04</v>
      </c>
      <c r="C3559" s="10" t="str">
        <f>OrderList!D3559</f>
        <v>V444_0</v>
      </c>
      <c r="D3559" s="10" t="str">
        <f>OrderList!F3559</f>
        <v>DTP</v>
      </c>
      <c r="E3559" s="10" t="str">
        <f>OrderList!L3559</f>
        <v>PORT09</v>
      </c>
      <c r="F3559" s="10" t="str">
        <f>OrderList!K3559</f>
        <v>PLANT03</v>
      </c>
      <c r="G3559" s="10">
        <f>OrderList!J3559</f>
        <v>1660885</v>
      </c>
      <c r="H3559" s="10">
        <f>OrderList!M3559</f>
        <v>290</v>
      </c>
      <c r="I3559" s="10">
        <f>OrderList!N3559</f>
        <v>0.44126518713243357</v>
      </c>
      <c r="O3559" s="10">
        <f>COUNTIF(FreightRates!$A$2:$A$1541,C3559)</f>
        <v>39</v>
      </c>
      <c r="Q3559" s="10">
        <f>COUNTIFS(FreightRates!$A$2:$A$1541,C3559,FreightRates!$B$2:$B$1541,B3559,FreightRates!$C$2:$C$1541,E3559)</f>
        <v>20</v>
      </c>
      <c r="T3559">
        <f>COUNTIFS(FreightRates!$A$2:$A$1541,C3559,FreightRates!$B$2:$B$1541,B3559,FreightRates!$C$2:$C$1541,E3559,FreightRates!$F$2:$F$1541,D3559,FreightRates!$D$2:$D$1541,"&lt;="&amp;I3559,FreightRates!$E$2:$E$1541,"&gt;="&amp;I3559)</f>
        <v>2</v>
      </c>
    </row>
    <row r="3560" spans="1:20" x14ac:dyDescent="0.25">
      <c r="A3560" s="10">
        <f>OrderList!A3560</f>
        <v>1447281353.7</v>
      </c>
      <c r="B3560" s="10" t="str">
        <f>OrderList!C3560</f>
        <v>PORT04</v>
      </c>
      <c r="C3560" s="10" t="str">
        <f>OrderList!D3560</f>
        <v>V444_0</v>
      </c>
      <c r="D3560" s="10" t="str">
        <f>OrderList!F3560</f>
        <v>DTP</v>
      </c>
      <c r="E3560" s="10" t="str">
        <f>OrderList!L3560</f>
        <v>PORT09</v>
      </c>
      <c r="F3560" s="10" t="str">
        <f>OrderList!K3560</f>
        <v>PLANT03</v>
      </c>
      <c r="G3560" s="10">
        <f>OrderList!J3560</f>
        <v>1660885</v>
      </c>
      <c r="H3560" s="10">
        <f>OrderList!M3560</f>
        <v>628</v>
      </c>
      <c r="I3560" s="10">
        <f>OrderList!N3560</f>
        <v>3.1771093473535217</v>
      </c>
      <c r="O3560" s="10">
        <f>COUNTIF(FreightRates!$A$2:$A$1541,C3560)</f>
        <v>39</v>
      </c>
      <c r="Q3560" s="10">
        <f>COUNTIFS(FreightRates!$A$2:$A$1541,C3560,FreightRates!$B$2:$B$1541,B3560,FreightRates!$C$2:$C$1541,E3560)</f>
        <v>20</v>
      </c>
      <c r="T3560">
        <f>COUNTIFS(FreightRates!$A$2:$A$1541,C3560,FreightRates!$B$2:$B$1541,B3560,FreightRates!$C$2:$C$1541,E3560,FreightRates!$F$2:$F$1541,D3560,FreightRates!$D$2:$D$1541,"&lt;="&amp;I3560,FreightRates!$E$2:$E$1541,"&gt;="&amp;I3560)</f>
        <v>2</v>
      </c>
    </row>
    <row r="3561" spans="1:20" x14ac:dyDescent="0.25">
      <c r="A3561" s="10">
        <f>OrderList!A3561</f>
        <v>1447146535.7</v>
      </c>
      <c r="B3561" s="10" t="str">
        <f>OrderList!C3561</f>
        <v>PORT04</v>
      </c>
      <c r="C3561" s="10" t="str">
        <f>OrderList!D3561</f>
        <v>V444_0</v>
      </c>
      <c r="D3561" s="10" t="str">
        <f>OrderList!F3561</f>
        <v>DTP</v>
      </c>
      <c r="E3561" s="10" t="str">
        <f>OrderList!L3561</f>
        <v>PORT09</v>
      </c>
      <c r="F3561" s="10" t="str">
        <f>OrderList!K3561</f>
        <v>PLANT03</v>
      </c>
      <c r="G3561" s="10">
        <f>OrderList!J3561</f>
        <v>1660885</v>
      </c>
      <c r="H3561" s="10">
        <f>OrderList!M3561</f>
        <v>3546</v>
      </c>
      <c r="I3561" s="10">
        <f>OrderList!N3561</f>
        <v>24.62</v>
      </c>
      <c r="O3561" s="10">
        <f>COUNTIF(FreightRates!$A$2:$A$1541,C3561)</f>
        <v>39</v>
      </c>
      <c r="Q3561" s="10">
        <f>COUNTIFS(FreightRates!$A$2:$A$1541,C3561,FreightRates!$B$2:$B$1541,B3561,FreightRates!$C$2:$C$1541,E3561)</f>
        <v>20</v>
      </c>
      <c r="T3561">
        <f>COUNTIFS(FreightRates!$A$2:$A$1541,C3561,FreightRates!$B$2:$B$1541,B3561,FreightRates!$C$2:$C$1541,E3561,FreightRates!$F$2:$F$1541,D3561,FreightRates!$D$2:$D$1541,"&lt;="&amp;I3561,FreightRates!$E$2:$E$1541,"&gt;="&amp;I3561)</f>
        <v>2</v>
      </c>
    </row>
    <row r="3562" spans="1:20" x14ac:dyDescent="0.25">
      <c r="A3562" s="10">
        <f>OrderList!A3562</f>
        <v>1447174702.7</v>
      </c>
      <c r="B3562" s="10" t="str">
        <f>OrderList!C3562</f>
        <v>PORT04</v>
      </c>
      <c r="C3562" s="10" t="str">
        <f>OrderList!D3562</f>
        <v>V444_0</v>
      </c>
      <c r="D3562" s="10" t="str">
        <f>OrderList!F3562</f>
        <v>DTP</v>
      </c>
      <c r="E3562" s="10" t="str">
        <f>OrderList!L3562</f>
        <v>PORT09</v>
      </c>
      <c r="F3562" s="10" t="str">
        <f>OrderList!K3562</f>
        <v>PLANT03</v>
      </c>
      <c r="G3562" s="10">
        <f>OrderList!J3562</f>
        <v>1668545</v>
      </c>
      <c r="H3562" s="10">
        <f>OrderList!M3562</f>
        <v>532</v>
      </c>
      <c r="I3562" s="10">
        <f>OrderList!N3562</f>
        <v>2.2188187038556197</v>
      </c>
      <c r="O3562" s="10">
        <f>COUNTIF(FreightRates!$A$2:$A$1541,C3562)</f>
        <v>39</v>
      </c>
      <c r="Q3562" s="10">
        <f>COUNTIFS(FreightRates!$A$2:$A$1541,C3562,FreightRates!$B$2:$B$1541,B3562,FreightRates!$C$2:$C$1541,E3562)</f>
        <v>20</v>
      </c>
      <c r="T3562">
        <f>COUNTIFS(FreightRates!$A$2:$A$1541,C3562,FreightRates!$B$2:$B$1541,B3562,FreightRates!$C$2:$C$1541,E3562,FreightRates!$F$2:$F$1541,D3562,FreightRates!$D$2:$D$1541,"&lt;="&amp;I3562,FreightRates!$E$2:$E$1541,"&gt;="&amp;I3562)</f>
        <v>2</v>
      </c>
    </row>
    <row r="3563" spans="1:20" x14ac:dyDescent="0.25">
      <c r="A3563" s="10">
        <f>OrderList!A3563</f>
        <v>1447174701.7</v>
      </c>
      <c r="B3563" s="10" t="str">
        <f>OrderList!C3563</f>
        <v>PORT04</v>
      </c>
      <c r="C3563" s="10" t="str">
        <f>OrderList!D3563</f>
        <v>V444_0</v>
      </c>
      <c r="D3563" s="10" t="str">
        <f>OrderList!F3563</f>
        <v>DTP</v>
      </c>
      <c r="E3563" s="10" t="str">
        <f>OrderList!L3563</f>
        <v>PORT09</v>
      </c>
      <c r="F3563" s="10" t="str">
        <f>OrderList!K3563</f>
        <v>PLANT03</v>
      </c>
      <c r="G3563" s="10">
        <f>OrderList!J3563</f>
        <v>1668547</v>
      </c>
      <c r="H3563" s="10">
        <f>OrderList!M3563</f>
        <v>455</v>
      </c>
      <c r="I3563" s="10">
        <f>OrderList!N3563</f>
        <v>1.5932861739153332</v>
      </c>
      <c r="O3563" s="10">
        <f>COUNTIF(FreightRates!$A$2:$A$1541,C3563)</f>
        <v>39</v>
      </c>
      <c r="Q3563" s="10">
        <f>COUNTIFS(FreightRates!$A$2:$A$1541,C3563,FreightRates!$B$2:$B$1541,B3563,FreightRates!$C$2:$C$1541,E3563)</f>
        <v>20</v>
      </c>
      <c r="T3563">
        <f>COUNTIFS(FreightRates!$A$2:$A$1541,C3563,FreightRates!$B$2:$B$1541,B3563,FreightRates!$C$2:$C$1541,E3563,FreightRates!$F$2:$F$1541,D3563,FreightRates!$D$2:$D$1541,"&lt;="&amp;I3563,FreightRates!$E$2:$E$1541,"&gt;="&amp;I3563)</f>
        <v>2</v>
      </c>
    </row>
    <row r="3564" spans="1:20" x14ac:dyDescent="0.25">
      <c r="A3564" s="10">
        <f>OrderList!A3564</f>
        <v>1447206338.7</v>
      </c>
      <c r="B3564" s="10" t="str">
        <f>OrderList!C3564</f>
        <v>PORT04</v>
      </c>
      <c r="C3564" s="10" t="str">
        <f>OrderList!D3564</f>
        <v>V444_0</v>
      </c>
      <c r="D3564" s="10" t="str">
        <f>OrderList!F3564</f>
        <v>DTP</v>
      </c>
      <c r="E3564" s="10" t="str">
        <f>OrderList!L3564</f>
        <v>PORT09</v>
      </c>
      <c r="F3564" s="10" t="str">
        <f>OrderList!K3564</f>
        <v>PLANT03</v>
      </c>
      <c r="G3564" s="10">
        <f>OrderList!J3564</f>
        <v>1668547</v>
      </c>
      <c r="H3564" s="10">
        <f>OrderList!M3564</f>
        <v>542</v>
      </c>
      <c r="I3564" s="10">
        <f>OrderList!N3564</f>
        <v>2.3899292608729996</v>
      </c>
      <c r="O3564" s="10">
        <f>COUNTIF(FreightRates!$A$2:$A$1541,C3564)</f>
        <v>39</v>
      </c>
      <c r="Q3564" s="10">
        <f>COUNTIFS(FreightRates!$A$2:$A$1541,C3564,FreightRates!$B$2:$B$1541,B3564,FreightRates!$C$2:$C$1541,E3564)</f>
        <v>20</v>
      </c>
      <c r="T3564">
        <f>COUNTIFS(FreightRates!$A$2:$A$1541,C3564,FreightRates!$B$2:$B$1541,B3564,FreightRates!$C$2:$C$1541,E3564,FreightRates!$F$2:$F$1541,D3564,FreightRates!$D$2:$D$1541,"&lt;="&amp;I3564,FreightRates!$E$2:$E$1541,"&gt;="&amp;I3564)</f>
        <v>2</v>
      </c>
    </row>
    <row r="3565" spans="1:20" x14ac:dyDescent="0.25">
      <c r="A3565" s="10">
        <f>OrderList!A3565</f>
        <v>1447149329.7</v>
      </c>
      <c r="B3565" s="10" t="str">
        <f>OrderList!C3565</f>
        <v>PORT04</v>
      </c>
      <c r="C3565" s="10" t="str">
        <f>OrderList!D3565</f>
        <v>V444_0</v>
      </c>
      <c r="D3565" s="10" t="str">
        <f>OrderList!F3565</f>
        <v>DTP</v>
      </c>
      <c r="E3565" s="10" t="str">
        <f>OrderList!L3565</f>
        <v>PORT09</v>
      </c>
      <c r="F3565" s="10" t="str">
        <f>OrderList!K3565</f>
        <v>PLANT03</v>
      </c>
      <c r="G3565" s="10">
        <f>OrderList!J3565</f>
        <v>1683200</v>
      </c>
      <c r="H3565" s="10">
        <f>OrderList!M3565</f>
        <v>365</v>
      </c>
      <c r="I3565" s="10">
        <f>OrderList!N3565</f>
        <v>3.055408950617283</v>
      </c>
      <c r="O3565" s="10">
        <f>COUNTIF(FreightRates!$A$2:$A$1541,C3565)</f>
        <v>39</v>
      </c>
      <c r="Q3565" s="10">
        <f>COUNTIFS(FreightRates!$A$2:$A$1541,C3565,FreightRates!$B$2:$B$1541,B3565,FreightRates!$C$2:$C$1541,E3565)</f>
        <v>20</v>
      </c>
      <c r="T3565">
        <f>COUNTIFS(FreightRates!$A$2:$A$1541,C3565,FreightRates!$B$2:$B$1541,B3565,FreightRates!$C$2:$C$1541,E3565,FreightRates!$F$2:$F$1541,D3565,FreightRates!$D$2:$D$1541,"&lt;="&amp;I3565,FreightRates!$E$2:$E$1541,"&gt;="&amp;I3565)</f>
        <v>2</v>
      </c>
    </row>
    <row r="3566" spans="1:20" x14ac:dyDescent="0.25">
      <c r="A3566" s="10">
        <f>OrderList!A3566</f>
        <v>1447367893.7</v>
      </c>
      <c r="B3566" s="10" t="str">
        <f>OrderList!C3566</f>
        <v>PORT04</v>
      </c>
      <c r="C3566" s="10" t="str">
        <f>OrderList!D3566</f>
        <v>V444_0</v>
      </c>
      <c r="D3566" s="10" t="str">
        <f>OrderList!F3566</f>
        <v>DTP</v>
      </c>
      <c r="E3566" s="10" t="str">
        <f>OrderList!L3566</f>
        <v>PORT09</v>
      </c>
      <c r="F3566" s="10" t="str">
        <f>OrderList!K3566</f>
        <v>PLANT03</v>
      </c>
      <c r="G3566" s="10">
        <f>OrderList!J3566</f>
        <v>1683200</v>
      </c>
      <c r="H3566" s="10">
        <f>OrderList!M3566</f>
        <v>375</v>
      </c>
      <c r="I3566" s="10">
        <f>OrderList!N3566</f>
        <v>3.3378417107583767</v>
      </c>
      <c r="O3566" s="10">
        <f>COUNTIF(FreightRates!$A$2:$A$1541,C3566)</f>
        <v>39</v>
      </c>
      <c r="Q3566" s="10">
        <f>COUNTIFS(FreightRates!$A$2:$A$1541,C3566,FreightRates!$B$2:$B$1541,B3566,FreightRates!$C$2:$C$1541,E3566)</f>
        <v>20</v>
      </c>
      <c r="T3566">
        <f>COUNTIFS(FreightRates!$A$2:$A$1541,C3566,FreightRates!$B$2:$B$1541,B3566,FreightRates!$C$2:$C$1541,E3566,FreightRates!$F$2:$F$1541,D3566,FreightRates!$D$2:$D$1541,"&lt;="&amp;I3566,FreightRates!$E$2:$E$1541,"&gt;="&amp;I3566)</f>
        <v>2</v>
      </c>
    </row>
    <row r="3567" spans="1:20" x14ac:dyDescent="0.25">
      <c r="A3567" s="10">
        <f>OrderList!A3567</f>
        <v>1447220702.7</v>
      </c>
      <c r="B3567" s="10" t="str">
        <f>OrderList!C3567</f>
        <v>PORT04</v>
      </c>
      <c r="C3567" s="10" t="str">
        <f>OrderList!D3567</f>
        <v>V444_0</v>
      </c>
      <c r="D3567" s="10" t="str">
        <f>OrderList!F3567</f>
        <v>DTP</v>
      </c>
      <c r="E3567" s="10" t="str">
        <f>OrderList!L3567</f>
        <v>PORT09</v>
      </c>
      <c r="F3567" s="10" t="str">
        <f>OrderList!K3567</f>
        <v>PLANT03</v>
      </c>
      <c r="G3567" s="10">
        <f>OrderList!J3567</f>
        <v>1683200</v>
      </c>
      <c r="H3567" s="10">
        <f>OrderList!M3567</f>
        <v>301</v>
      </c>
      <c r="I3567" s="10">
        <f>OrderList!N3567</f>
        <v>0.20540564373897702</v>
      </c>
      <c r="O3567" s="10">
        <f>COUNTIF(FreightRates!$A$2:$A$1541,C3567)</f>
        <v>39</v>
      </c>
      <c r="Q3567" s="10">
        <f>COUNTIFS(FreightRates!$A$2:$A$1541,C3567,FreightRates!$B$2:$B$1541,B3567,FreightRates!$C$2:$C$1541,E3567)</f>
        <v>20</v>
      </c>
      <c r="T3567">
        <f>COUNTIFS(FreightRates!$A$2:$A$1541,C3567,FreightRates!$B$2:$B$1541,B3567,FreightRates!$C$2:$C$1541,E3567,FreightRates!$F$2:$F$1541,D3567,FreightRates!$D$2:$D$1541,"&lt;="&amp;I3567,FreightRates!$E$2:$E$1541,"&gt;="&amp;I3567)</f>
        <v>2</v>
      </c>
    </row>
    <row r="3568" spans="1:20" x14ac:dyDescent="0.25">
      <c r="A3568" s="10">
        <f>OrderList!A3568</f>
        <v>1447323801.7</v>
      </c>
      <c r="B3568" s="10" t="str">
        <f>OrderList!C3568</f>
        <v>PORT04</v>
      </c>
      <c r="C3568" s="10" t="str">
        <f>OrderList!D3568</f>
        <v>V444_0</v>
      </c>
      <c r="D3568" s="10" t="str">
        <f>OrderList!F3568</f>
        <v>DTP</v>
      </c>
      <c r="E3568" s="10" t="str">
        <f>OrderList!L3568</f>
        <v>PORT09</v>
      </c>
      <c r="F3568" s="10" t="str">
        <f>OrderList!K3568</f>
        <v>PLANT03</v>
      </c>
      <c r="G3568" s="10">
        <f>OrderList!J3568</f>
        <v>1683200</v>
      </c>
      <c r="H3568" s="10">
        <f>OrderList!M3568</f>
        <v>370</v>
      </c>
      <c r="I3568" s="10">
        <f>OrderList!N3568</f>
        <v>2.464867724867724</v>
      </c>
      <c r="O3568" s="10">
        <f>COUNTIF(FreightRates!$A$2:$A$1541,C3568)</f>
        <v>39</v>
      </c>
      <c r="Q3568" s="10">
        <f>COUNTIFS(FreightRates!$A$2:$A$1541,C3568,FreightRates!$B$2:$B$1541,B3568,FreightRates!$C$2:$C$1541,E3568)</f>
        <v>20</v>
      </c>
      <c r="T3568">
        <f>COUNTIFS(FreightRates!$A$2:$A$1541,C3568,FreightRates!$B$2:$B$1541,B3568,FreightRates!$C$2:$C$1541,E3568,FreightRates!$F$2:$F$1541,D3568,FreightRates!$D$2:$D$1541,"&lt;="&amp;I3568,FreightRates!$E$2:$E$1541,"&gt;="&amp;I3568)</f>
        <v>2</v>
      </c>
    </row>
    <row r="3569" spans="1:20" x14ac:dyDescent="0.25">
      <c r="A3569" s="10">
        <f>OrderList!A3569</f>
        <v>1447289407.7</v>
      </c>
      <c r="B3569" s="10" t="str">
        <f>OrderList!C3569</f>
        <v>PORT04</v>
      </c>
      <c r="C3569" s="10" t="str">
        <f>OrderList!D3569</f>
        <v>V444_0</v>
      </c>
      <c r="D3569" s="10" t="str">
        <f>OrderList!F3569</f>
        <v>DTP</v>
      </c>
      <c r="E3569" s="10" t="str">
        <f>OrderList!L3569</f>
        <v>PORT09</v>
      </c>
      <c r="F3569" s="10" t="str">
        <f>OrderList!K3569</f>
        <v>PLANT03</v>
      </c>
      <c r="G3569" s="10">
        <f>OrderList!J3569</f>
        <v>1683200</v>
      </c>
      <c r="H3569" s="10">
        <f>OrderList!M3569</f>
        <v>427</v>
      </c>
      <c r="I3569" s="10">
        <f>OrderList!N3569</f>
        <v>2.5675705467372127</v>
      </c>
      <c r="O3569" s="10">
        <f>COUNTIF(FreightRates!$A$2:$A$1541,C3569)</f>
        <v>39</v>
      </c>
      <c r="Q3569" s="10">
        <f>COUNTIFS(FreightRates!$A$2:$A$1541,C3569,FreightRates!$B$2:$B$1541,B3569,FreightRates!$C$2:$C$1541,E3569)</f>
        <v>20</v>
      </c>
      <c r="T3569">
        <f>COUNTIFS(FreightRates!$A$2:$A$1541,C3569,FreightRates!$B$2:$B$1541,B3569,FreightRates!$C$2:$C$1541,E3569,FreightRates!$F$2:$F$1541,D3569,FreightRates!$D$2:$D$1541,"&lt;="&amp;I3569,FreightRates!$E$2:$E$1541,"&gt;="&amp;I3569)</f>
        <v>2</v>
      </c>
    </row>
    <row r="3570" spans="1:20" x14ac:dyDescent="0.25">
      <c r="A3570" s="10">
        <f>OrderList!A3570</f>
        <v>1447146542.7</v>
      </c>
      <c r="B3570" s="10" t="str">
        <f>OrderList!C3570</f>
        <v>PORT04</v>
      </c>
      <c r="C3570" s="10" t="str">
        <f>OrderList!D3570</f>
        <v>V444_0</v>
      </c>
      <c r="D3570" s="10" t="str">
        <f>OrderList!F3570</f>
        <v>DTP</v>
      </c>
      <c r="E3570" s="10" t="str">
        <f>OrderList!L3570</f>
        <v>PORT09</v>
      </c>
      <c r="F3570" s="10" t="str">
        <f>OrderList!K3570</f>
        <v>PLANT03</v>
      </c>
      <c r="G3570" s="10">
        <f>OrderList!J3570</f>
        <v>1683200</v>
      </c>
      <c r="H3570" s="10">
        <f>OrderList!M3570</f>
        <v>367</v>
      </c>
      <c r="I3570" s="10">
        <f>OrderList!N3570</f>
        <v>1.5662180335096998</v>
      </c>
      <c r="O3570" s="10">
        <f>COUNTIF(FreightRates!$A$2:$A$1541,C3570)</f>
        <v>39</v>
      </c>
      <c r="Q3570" s="10">
        <f>COUNTIFS(FreightRates!$A$2:$A$1541,C3570,FreightRates!$B$2:$B$1541,B3570,FreightRates!$C$2:$C$1541,E3570)</f>
        <v>20</v>
      </c>
      <c r="T3570">
        <f>COUNTIFS(FreightRates!$A$2:$A$1541,C3570,FreightRates!$B$2:$B$1541,B3570,FreightRates!$C$2:$C$1541,E3570,FreightRates!$F$2:$F$1541,D3570,FreightRates!$D$2:$D$1541,"&lt;="&amp;I3570,FreightRates!$E$2:$E$1541,"&gt;="&amp;I3570)</f>
        <v>2</v>
      </c>
    </row>
    <row r="3571" spans="1:20" x14ac:dyDescent="0.25">
      <c r="A3571" s="10">
        <f>OrderList!A3571</f>
        <v>1447206341.7</v>
      </c>
      <c r="B3571" s="10" t="str">
        <f>OrderList!C3571</f>
        <v>PORT04</v>
      </c>
      <c r="C3571" s="10" t="str">
        <f>OrderList!D3571</f>
        <v>V444_0</v>
      </c>
      <c r="D3571" s="10" t="str">
        <f>OrderList!F3571</f>
        <v>DTP</v>
      </c>
      <c r="E3571" s="10" t="str">
        <f>OrderList!L3571</f>
        <v>PORT09</v>
      </c>
      <c r="F3571" s="10" t="str">
        <f>OrderList!K3571</f>
        <v>PLANT03</v>
      </c>
      <c r="G3571" s="10">
        <f>OrderList!J3571</f>
        <v>1683200</v>
      </c>
      <c r="H3571" s="10">
        <f>OrderList!M3571</f>
        <v>331</v>
      </c>
      <c r="I3571" s="10">
        <f>OrderList!N3571</f>
        <v>2.3621649029982357</v>
      </c>
      <c r="O3571" s="10">
        <f>COUNTIF(FreightRates!$A$2:$A$1541,C3571)</f>
        <v>39</v>
      </c>
      <c r="Q3571" s="10">
        <f>COUNTIFS(FreightRates!$A$2:$A$1541,C3571,FreightRates!$B$2:$B$1541,B3571,FreightRates!$C$2:$C$1541,E3571)</f>
        <v>20</v>
      </c>
      <c r="T3571">
        <f>COUNTIFS(FreightRates!$A$2:$A$1541,C3571,FreightRates!$B$2:$B$1541,B3571,FreightRates!$C$2:$C$1541,E3571,FreightRates!$F$2:$F$1541,D3571,FreightRates!$D$2:$D$1541,"&lt;="&amp;I3571,FreightRates!$E$2:$E$1541,"&gt;="&amp;I3571)</f>
        <v>2</v>
      </c>
    </row>
    <row r="3572" spans="1:20" x14ac:dyDescent="0.25">
      <c r="A3572" s="10">
        <f>OrderList!A3572</f>
        <v>1447158070.7</v>
      </c>
      <c r="B3572" s="10" t="str">
        <f>OrderList!C3572</f>
        <v>PORT04</v>
      </c>
      <c r="C3572" s="10" t="str">
        <f>OrderList!D3572</f>
        <v>V444_0</v>
      </c>
      <c r="D3572" s="10" t="str">
        <f>OrderList!F3572</f>
        <v>DTP</v>
      </c>
      <c r="E3572" s="10" t="str">
        <f>OrderList!L3572</f>
        <v>PORT09</v>
      </c>
      <c r="F3572" s="10" t="str">
        <f>OrderList!K3572</f>
        <v>PLANT03</v>
      </c>
      <c r="G3572" s="10">
        <f>OrderList!J3572</f>
        <v>1683200</v>
      </c>
      <c r="H3572" s="10">
        <f>OrderList!M3572</f>
        <v>310</v>
      </c>
      <c r="I3572" s="10">
        <f>OrderList!N3572</f>
        <v>1.2837852733686064</v>
      </c>
      <c r="O3572" s="10">
        <f>COUNTIF(FreightRates!$A$2:$A$1541,C3572)</f>
        <v>39</v>
      </c>
      <c r="Q3572" s="10">
        <f>COUNTIFS(FreightRates!$A$2:$A$1541,C3572,FreightRates!$B$2:$B$1541,B3572,FreightRates!$C$2:$C$1541,E3572)</f>
        <v>20</v>
      </c>
      <c r="T3572">
        <f>COUNTIFS(FreightRates!$A$2:$A$1541,C3572,FreightRates!$B$2:$B$1541,B3572,FreightRates!$C$2:$C$1541,E3572,FreightRates!$F$2:$F$1541,D3572,FreightRates!$D$2:$D$1541,"&lt;="&amp;I3572,FreightRates!$E$2:$E$1541,"&gt;="&amp;I3572)</f>
        <v>2</v>
      </c>
    </row>
    <row r="3573" spans="1:20" x14ac:dyDescent="0.25">
      <c r="A3573" s="10">
        <f>OrderList!A3573</f>
        <v>1447206340.7</v>
      </c>
      <c r="B3573" s="10" t="str">
        <f>OrderList!C3573</f>
        <v>PORT04</v>
      </c>
      <c r="C3573" s="10" t="str">
        <f>OrderList!D3573</f>
        <v>V444_0</v>
      </c>
      <c r="D3573" s="10" t="str">
        <f>OrderList!F3573</f>
        <v>DTP</v>
      </c>
      <c r="E3573" s="10" t="str">
        <f>OrderList!L3573</f>
        <v>PORT09</v>
      </c>
      <c r="F3573" s="10" t="str">
        <f>OrderList!K3573</f>
        <v>PLANT03</v>
      </c>
      <c r="G3573" s="10">
        <f>OrderList!J3573</f>
        <v>1683200</v>
      </c>
      <c r="H3573" s="10">
        <f>OrderList!M3573</f>
        <v>374</v>
      </c>
      <c r="I3573" s="10">
        <f>OrderList!N3573</f>
        <v>2.5675705467372127</v>
      </c>
      <c r="O3573" s="10">
        <f>COUNTIF(FreightRates!$A$2:$A$1541,C3573)</f>
        <v>39</v>
      </c>
      <c r="Q3573" s="10">
        <f>COUNTIFS(FreightRates!$A$2:$A$1541,C3573,FreightRates!$B$2:$B$1541,B3573,FreightRates!$C$2:$C$1541,E3573)</f>
        <v>20</v>
      </c>
      <c r="T3573">
        <f>COUNTIFS(FreightRates!$A$2:$A$1541,C3573,FreightRates!$B$2:$B$1541,B3573,FreightRates!$C$2:$C$1541,E3573,FreightRates!$F$2:$F$1541,D3573,FreightRates!$D$2:$D$1541,"&lt;="&amp;I3573,FreightRates!$E$2:$E$1541,"&gt;="&amp;I3573)</f>
        <v>2</v>
      </c>
    </row>
    <row r="3574" spans="1:20" x14ac:dyDescent="0.25">
      <c r="A3574" s="10">
        <f>OrderList!A3574</f>
        <v>1447208573.7</v>
      </c>
      <c r="B3574" s="10" t="str">
        <f>OrderList!C3574</f>
        <v>PORT04</v>
      </c>
      <c r="C3574" s="10" t="str">
        <f>OrderList!D3574</f>
        <v>V444_0</v>
      </c>
      <c r="D3574" s="10" t="str">
        <f>OrderList!F3574</f>
        <v>DTP</v>
      </c>
      <c r="E3574" s="10" t="str">
        <f>OrderList!L3574</f>
        <v>PORT09</v>
      </c>
      <c r="F3574" s="10" t="str">
        <f>OrderList!K3574</f>
        <v>PLANT03</v>
      </c>
      <c r="G3574" s="10">
        <f>OrderList!J3574</f>
        <v>1683200</v>
      </c>
      <c r="H3574" s="10">
        <f>OrderList!M3574</f>
        <v>530</v>
      </c>
      <c r="I3574" s="10">
        <f>OrderList!N3574</f>
        <v>4.6399999999999997</v>
      </c>
      <c r="O3574" s="10">
        <f>COUNTIF(FreightRates!$A$2:$A$1541,C3574)</f>
        <v>39</v>
      </c>
      <c r="Q3574" s="10">
        <f>COUNTIFS(FreightRates!$A$2:$A$1541,C3574,FreightRates!$B$2:$B$1541,B3574,FreightRates!$C$2:$C$1541,E3574)</f>
        <v>20</v>
      </c>
      <c r="T3574">
        <f>COUNTIFS(FreightRates!$A$2:$A$1541,C3574,FreightRates!$B$2:$B$1541,B3574,FreightRates!$C$2:$C$1541,E3574,FreightRates!$F$2:$F$1541,D3574,FreightRates!$D$2:$D$1541,"&lt;="&amp;I3574,FreightRates!$E$2:$E$1541,"&gt;="&amp;I3574)</f>
        <v>2</v>
      </c>
    </row>
    <row r="3575" spans="1:20" x14ac:dyDescent="0.25">
      <c r="A3575" s="10">
        <f>OrderList!A3575</f>
        <v>1447260523.7</v>
      </c>
      <c r="B3575" s="10" t="str">
        <f>OrderList!C3575</f>
        <v>PORT04</v>
      </c>
      <c r="C3575" s="10" t="str">
        <f>OrderList!D3575</f>
        <v>V444_0</v>
      </c>
      <c r="D3575" s="10" t="str">
        <f>OrderList!F3575</f>
        <v>DTP</v>
      </c>
      <c r="E3575" s="10" t="str">
        <f>OrderList!L3575</f>
        <v>PORT09</v>
      </c>
      <c r="F3575" s="10" t="str">
        <f>OrderList!K3575</f>
        <v>PLANT03</v>
      </c>
      <c r="G3575" s="10">
        <f>OrderList!J3575</f>
        <v>1683200</v>
      </c>
      <c r="H3575" s="10">
        <f>OrderList!M3575</f>
        <v>551</v>
      </c>
      <c r="I3575" s="10">
        <f>OrderList!N3575</f>
        <v>6.7799999999999994</v>
      </c>
      <c r="O3575" s="10">
        <f>COUNTIF(FreightRates!$A$2:$A$1541,C3575)</f>
        <v>39</v>
      </c>
      <c r="Q3575" s="10">
        <f>COUNTIFS(FreightRates!$A$2:$A$1541,C3575,FreightRates!$B$2:$B$1541,B3575,FreightRates!$C$2:$C$1541,E3575)</f>
        <v>20</v>
      </c>
      <c r="T3575">
        <f>COUNTIFS(FreightRates!$A$2:$A$1541,C3575,FreightRates!$B$2:$B$1541,B3575,FreightRates!$C$2:$C$1541,E3575,FreightRates!$F$2:$F$1541,D3575,FreightRates!$D$2:$D$1541,"&lt;="&amp;I3575,FreightRates!$E$2:$E$1541,"&gt;="&amp;I3575)</f>
        <v>2</v>
      </c>
    </row>
    <row r="3576" spans="1:20" x14ac:dyDescent="0.25">
      <c r="A3576" s="10">
        <f>OrderList!A3576</f>
        <v>1447185793.7</v>
      </c>
      <c r="B3576" s="10" t="str">
        <f>OrderList!C3576</f>
        <v>PORT04</v>
      </c>
      <c r="C3576" s="10" t="str">
        <f>OrderList!D3576</f>
        <v>V444_0</v>
      </c>
      <c r="D3576" s="10" t="str">
        <f>OrderList!F3576</f>
        <v>DTP</v>
      </c>
      <c r="E3576" s="10" t="str">
        <f>OrderList!L3576</f>
        <v>PORT09</v>
      </c>
      <c r="F3576" s="10" t="str">
        <f>OrderList!K3576</f>
        <v>PLANT03</v>
      </c>
      <c r="G3576" s="10">
        <f>OrderList!J3576</f>
        <v>1683203</v>
      </c>
      <c r="H3576" s="10">
        <f>OrderList!M3576</f>
        <v>448</v>
      </c>
      <c r="I3576" s="10">
        <f>OrderList!N3576</f>
        <v>3.0484964862644883</v>
      </c>
      <c r="O3576" s="10">
        <f>COUNTIF(FreightRates!$A$2:$A$1541,C3576)</f>
        <v>39</v>
      </c>
      <c r="Q3576" s="10">
        <f>COUNTIFS(FreightRates!$A$2:$A$1541,C3576,FreightRates!$B$2:$B$1541,B3576,FreightRates!$C$2:$C$1541,E3576)</f>
        <v>20</v>
      </c>
      <c r="T3576">
        <f>COUNTIFS(FreightRates!$A$2:$A$1541,C3576,FreightRates!$B$2:$B$1541,B3576,FreightRates!$C$2:$C$1541,E3576,FreightRates!$F$2:$F$1541,D3576,FreightRates!$D$2:$D$1541,"&lt;="&amp;I3576,FreightRates!$E$2:$E$1541,"&gt;="&amp;I3576)</f>
        <v>2</v>
      </c>
    </row>
    <row r="3577" spans="1:20" x14ac:dyDescent="0.25">
      <c r="A3577" s="10">
        <f>OrderList!A3577</f>
        <v>1447227077.7</v>
      </c>
      <c r="B3577" s="10" t="str">
        <f>OrderList!C3577</f>
        <v>PORT04</v>
      </c>
      <c r="C3577" s="10" t="str">
        <f>OrderList!D3577</f>
        <v>V444_0</v>
      </c>
      <c r="D3577" s="10" t="str">
        <f>OrderList!F3577</f>
        <v>DTP</v>
      </c>
      <c r="E3577" s="10" t="str">
        <f>OrderList!L3577</f>
        <v>PORT09</v>
      </c>
      <c r="F3577" s="10" t="str">
        <f>OrderList!K3577</f>
        <v>PLANT03</v>
      </c>
      <c r="G3577" s="10">
        <f>OrderList!J3577</f>
        <v>1683203</v>
      </c>
      <c r="H3577" s="10">
        <f>OrderList!M3577</f>
        <v>390</v>
      </c>
      <c r="I3577" s="10">
        <f>OrderList!N3577</f>
        <v>2.9411550606917949</v>
      </c>
      <c r="O3577" s="10">
        <f>COUNTIF(FreightRates!$A$2:$A$1541,C3577)</f>
        <v>39</v>
      </c>
      <c r="Q3577" s="10">
        <f>COUNTIFS(FreightRates!$A$2:$A$1541,C3577,FreightRates!$B$2:$B$1541,B3577,FreightRates!$C$2:$C$1541,E3577)</f>
        <v>20</v>
      </c>
      <c r="T3577">
        <f>COUNTIFS(FreightRates!$A$2:$A$1541,C3577,FreightRates!$B$2:$B$1541,B3577,FreightRates!$C$2:$C$1541,E3577,FreightRates!$F$2:$F$1541,D3577,FreightRates!$D$2:$D$1541,"&lt;="&amp;I3577,FreightRates!$E$2:$E$1541,"&gt;="&amp;I3577)</f>
        <v>2</v>
      </c>
    </row>
    <row r="3578" spans="1:20" x14ac:dyDescent="0.25">
      <c r="A3578" s="10">
        <f>OrderList!A3578</f>
        <v>1447236715.7</v>
      </c>
      <c r="B3578" s="10" t="str">
        <f>OrderList!C3578</f>
        <v>PORT04</v>
      </c>
      <c r="C3578" s="10" t="str">
        <f>OrderList!D3578</f>
        <v>V444_0</v>
      </c>
      <c r="D3578" s="10" t="str">
        <f>OrderList!F3578</f>
        <v>DTP</v>
      </c>
      <c r="E3578" s="10" t="str">
        <f>OrderList!L3578</f>
        <v>PORT09</v>
      </c>
      <c r="F3578" s="10" t="str">
        <f>OrderList!K3578</f>
        <v>PLANT03</v>
      </c>
      <c r="G3578" s="10">
        <f>OrderList!J3578</f>
        <v>1683203</v>
      </c>
      <c r="H3578" s="10">
        <f>OrderList!M3578</f>
        <v>395</v>
      </c>
      <c r="I3578" s="10">
        <f>OrderList!N3578</f>
        <v>2.9411550606917949</v>
      </c>
      <c r="O3578" s="10">
        <f>COUNTIF(FreightRates!$A$2:$A$1541,C3578)</f>
        <v>39</v>
      </c>
      <c r="Q3578" s="10">
        <f>COUNTIFS(FreightRates!$A$2:$A$1541,C3578,FreightRates!$B$2:$B$1541,B3578,FreightRates!$C$2:$C$1541,E3578)</f>
        <v>20</v>
      </c>
      <c r="T3578">
        <f>COUNTIFS(FreightRates!$A$2:$A$1541,C3578,FreightRates!$B$2:$B$1541,B3578,FreightRates!$C$2:$C$1541,E3578,FreightRates!$F$2:$F$1541,D3578,FreightRates!$D$2:$D$1541,"&lt;="&amp;I3578,FreightRates!$E$2:$E$1541,"&gt;="&amp;I3578)</f>
        <v>2</v>
      </c>
    </row>
    <row r="3579" spans="1:20" x14ac:dyDescent="0.25">
      <c r="A3579" s="10">
        <f>OrderList!A3579</f>
        <v>1447220703.7</v>
      </c>
      <c r="B3579" s="10" t="str">
        <f>OrderList!C3579</f>
        <v>PORT04</v>
      </c>
      <c r="C3579" s="10" t="str">
        <f>OrderList!D3579</f>
        <v>V444_0</v>
      </c>
      <c r="D3579" s="10" t="str">
        <f>OrderList!F3579</f>
        <v>DTP</v>
      </c>
      <c r="E3579" s="10" t="str">
        <f>OrderList!L3579</f>
        <v>PORT09</v>
      </c>
      <c r="F3579" s="10" t="str">
        <f>OrderList!K3579</f>
        <v>PLANT03</v>
      </c>
      <c r="G3579" s="10">
        <f>OrderList!J3579</f>
        <v>1683199</v>
      </c>
      <c r="H3579" s="10">
        <f>OrderList!M3579</f>
        <v>268</v>
      </c>
      <c r="I3579" s="10">
        <f>OrderList!N3579</f>
        <v>0.19133742358015957</v>
      </c>
      <c r="O3579" s="10">
        <f>COUNTIF(FreightRates!$A$2:$A$1541,C3579)</f>
        <v>39</v>
      </c>
      <c r="Q3579" s="10">
        <f>COUNTIFS(FreightRates!$A$2:$A$1541,C3579,FreightRates!$B$2:$B$1541,B3579,FreightRates!$C$2:$C$1541,E3579)</f>
        <v>20</v>
      </c>
      <c r="T3579">
        <f>COUNTIFS(FreightRates!$A$2:$A$1541,C3579,FreightRates!$B$2:$B$1541,B3579,FreightRates!$C$2:$C$1541,E3579,FreightRates!$F$2:$F$1541,D3579,FreightRates!$D$2:$D$1541,"&lt;="&amp;I3579,FreightRates!$E$2:$E$1541,"&gt;="&amp;I3579)</f>
        <v>2</v>
      </c>
    </row>
    <row r="3580" spans="1:20" x14ac:dyDescent="0.25">
      <c r="A3580" s="10">
        <f>OrderList!A3580</f>
        <v>1447334669.7</v>
      </c>
      <c r="B3580" s="10" t="str">
        <f>OrderList!C3580</f>
        <v>PORT04</v>
      </c>
      <c r="C3580" s="10" t="str">
        <f>OrderList!D3580</f>
        <v>V444_0</v>
      </c>
      <c r="D3580" s="10" t="str">
        <f>OrderList!F3580</f>
        <v>DTP</v>
      </c>
      <c r="E3580" s="10" t="str">
        <f>OrderList!L3580</f>
        <v>PORT09</v>
      </c>
      <c r="F3580" s="10" t="str">
        <f>OrderList!K3580</f>
        <v>PLANT03</v>
      </c>
      <c r="G3580" s="10">
        <f>OrderList!J3580</f>
        <v>1662317</v>
      </c>
      <c r="H3580" s="10">
        <f>OrderList!M3580</f>
        <v>287</v>
      </c>
      <c r="I3580" s="10">
        <f>OrderList!N3580</f>
        <v>0.88402877697841742</v>
      </c>
      <c r="O3580" s="10">
        <f>COUNTIF(FreightRates!$A$2:$A$1541,C3580)</f>
        <v>39</v>
      </c>
      <c r="Q3580" s="10">
        <f>COUNTIFS(FreightRates!$A$2:$A$1541,C3580,FreightRates!$B$2:$B$1541,B3580,FreightRates!$C$2:$C$1541,E3580)</f>
        <v>20</v>
      </c>
      <c r="T3580">
        <f>COUNTIFS(FreightRates!$A$2:$A$1541,C3580,FreightRates!$B$2:$B$1541,B3580,FreightRates!$C$2:$C$1541,E3580,FreightRates!$F$2:$F$1541,D3580,FreightRates!$D$2:$D$1541,"&lt;="&amp;I3580,FreightRates!$E$2:$E$1541,"&gt;="&amp;I3580)</f>
        <v>2</v>
      </c>
    </row>
    <row r="3581" spans="1:20" x14ac:dyDescent="0.25">
      <c r="A3581" s="10">
        <f>OrderList!A3581</f>
        <v>1447185211.7</v>
      </c>
      <c r="B3581" s="10" t="str">
        <f>OrderList!C3581</f>
        <v>PORT04</v>
      </c>
      <c r="C3581" s="10" t="str">
        <f>OrderList!D3581</f>
        <v>V444_0</v>
      </c>
      <c r="D3581" s="10" t="str">
        <f>OrderList!F3581</f>
        <v>DTP</v>
      </c>
      <c r="E3581" s="10" t="str">
        <f>OrderList!L3581</f>
        <v>PORT09</v>
      </c>
      <c r="F3581" s="10" t="str">
        <f>OrderList!K3581</f>
        <v>PLANT03</v>
      </c>
      <c r="G3581" s="10">
        <f>OrderList!J3581</f>
        <v>1662317</v>
      </c>
      <c r="H3581" s="10">
        <f>OrderList!M3581</f>
        <v>316</v>
      </c>
      <c r="I3581" s="10">
        <f>OrderList!N3581</f>
        <v>0.73669064748201452</v>
      </c>
      <c r="O3581" s="10">
        <f>COUNTIF(FreightRates!$A$2:$A$1541,C3581)</f>
        <v>39</v>
      </c>
      <c r="Q3581" s="10">
        <f>COUNTIFS(FreightRates!$A$2:$A$1541,C3581,FreightRates!$B$2:$B$1541,B3581,FreightRates!$C$2:$C$1541,E3581)</f>
        <v>20</v>
      </c>
      <c r="T3581">
        <f>COUNTIFS(FreightRates!$A$2:$A$1541,C3581,FreightRates!$B$2:$B$1541,B3581,FreightRates!$C$2:$C$1541,E3581,FreightRates!$F$2:$F$1541,D3581,FreightRates!$D$2:$D$1541,"&lt;="&amp;I3581,FreightRates!$E$2:$E$1541,"&gt;="&amp;I3581)</f>
        <v>2</v>
      </c>
    </row>
    <row r="3582" spans="1:20" x14ac:dyDescent="0.25">
      <c r="A3582" s="10">
        <f>OrderList!A3582</f>
        <v>1447171066.7</v>
      </c>
      <c r="B3582" s="10" t="str">
        <f>OrderList!C3582</f>
        <v>PORT04</v>
      </c>
      <c r="C3582" s="10" t="str">
        <f>OrderList!D3582</f>
        <v>V444_0</v>
      </c>
      <c r="D3582" s="10" t="str">
        <f>OrderList!F3582</f>
        <v>DTP</v>
      </c>
      <c r="E3582" s="10" t="str">
        <f>OrderList!L3582</f>
        <v>PORT09</v>
      </c>
      <c r="F3582" s="10" t="str">
        <f>OrderList!K3582</f>
        <v>PLANT03</v>
      </c>
      <c r="G3582" s="10">
        <f>OrderList!J3582</f>
        <v>1662317</v>
      </c>
      <c r="H3582" s="10">
        <f>OrderList!M3582</f>
        <v>323</v>
      </c>
      <c r="I3582" s="10">
        <f>OrderList!N3582</f>
        <v>0.73669064748201452</v>
      </c>
      <c r="O3582" s="10">
        <f>COUNTIF(FreightRates!$A$2:$A$1541,C3582)</f>
        <v>39</v>
      </c>
      <c r="Q3582" s="10">
        <f>COUNTIFS(FreightRates!$A$2:$A$1541,C3582,FreightRates!$B$2:$B$1541,B3582,FreightRates!$C$2:$C$1541,E3582)</f>
        <v>20</v>
      </c>
      <c r="T3582">
        <f>COUNTIFS(FreightRates!$A$2:$A$1541,C3582,FreightRates!$B$2:$B$1541,B3582,FreightRates!$C$2:$C$1541,E3582,FreightRates!$F$2:$F$1541,D3582,FreightRates!$D$2:$D$1541,"&lt;="&amp;I3582,FreightRates!$E$2:$E$1541,"&gt;="&amp;I3582)</f>
        <v>2</v>
      </c>
    </row>
    <row r="3583" spans="1:20" x14ac:dyDescent="0.25">
      <c r="A3583" s="10">
        <f>OrderList!A3583</f>
        <v>1447281357.7</v>
      </c>
      <c r="B3583" s="10" t="str">
        <f>OrderList!C3583</f>
        <v>PORT04</v>
      </c>
      <c r="C3583" s="10" t="str">
        <f>OrderList!D3583</f>
        <v>V444_0</v>
      </c>
      <c r="D3583" s="10" t="str">
        <f>OrderList!F3583</f>
        <v>DTP</v>
      </c>
      <c r="E3583" s="10" t="str">
        <f>OrderList!L3583</f>
        <v>PORT09</v>
      </c>
      <c r="F3583" s="10" t="str">
        <f>OrderList!K3583</f>
        <v>PLANT03</v>
      </c>
      <c r="G3583" s="10">
        <f>OrderList!J3583</f>
        <v>1662395</v>
      </c>
      <c r="H3583" s="10">
        <f>OrderList!M3583</f>
        <v>302</v>
      </c>
      <c r="I3583" s="10">
        <f>OrderList!N3583</f>
        <v>1.0102577034296756</v>
      </c>
      <c r="O3583" s="10">
        <f>COUNTIF(FreightRates!$A$2:$A$1541,C3583)</f>
        <v>39</v>
      </c>
      <c r="Q3583" s="10">
        <f>COUNTIFS(FreightRates!$A$2:$A$1541,C3583,FreightRates!$B$2:$B$1541,B3583,FreightRates!$C$2:$C$1541,E3583)</f>
        <v>20</v>
      </c>
      <c r="T3583">
        <f>COUNTIFS(FreightRates!$A$2:$A$1541,C3583,FreightRates!$B$2:$B$1541,B3583,FreightRates!$C$2:$C$1541,E3583,FreightRates!$F$2:$F$1541,D3583,FreightRates!$D$2:$D$1541,"&lt;="&amp;I3583,FreightRates!$E$2:$E$1541,"&gt;="&amp;I3583)</f>
        <v>2</v>
      </c>
    </row>
    <row r="3584" spans="1:20" x14ac:dyDescent="0.25">
      <c r="A3584" s="10">
        <f>OrderList!A3584</f>
        <v>1447229526.7</v>
      </c>
      <c r="B3584" s="10" t="str">
        <f>OrderList!C3584</f>
        <v>PORT04</v>
      </c>
      <c r="C3584" s="10" t="str">
        <f>OrderList!D3584</f>
        <v>V444_0</v>
      </c>
      <c r="D3584" s="10" t="str">
        <f>OrderList!F3584</f>
        <v>DTP</v>
      </c>
      <c r="E3584" s="10" t="str">
        <f>OrderList!L3584</f>
        <v>PORT09</v>
      </c>
      <c r="F3584" s="10" t="str">
        <f>OrderList!K3584</f>
        <v>PLANT03</v>
      </c>
      <c r="G3584" s="10">
        <f>OrderList!J3584</f>
        <v>1662395</v>
      </c>
      <c r="H3584" s="10">
        <f>OrderList!M3584</f>
        <v>344</v>
      </c>
      <c r="I3584" s="10">
        <f>OrderList!N3584</f>
        <v>1.2123092441156107</v>
      </c>
      <c r="O3584" s="10">
        <f>COUNTIF(FreightRates!$A$2:$A$1541,C3584)</f>
        <v>39</v>
      </c>
      <c r="Q3584" s="10">
        <f>COUNTIFS(FreightRates!$A$2:$A$1541,C3584,FreightRates!$B$2:$B$1541,B3584,FreightRates!$C$2:$C$1541,E3584)</f>
        <v>20</v>
      </c>
      <c r="T3584">
        <f>COUNTIFS(FreightRates!$A$2:$A$1541,C3584,FreightRates!$B$2:$B$1541,B3584,FreightRates!$C$2:$C$1541,E3584,FreightRates!$F$2:$F$1541,D3584,FreightRates!$D$2:$D$1541,"&lt;="&amp;I3584,FreightRates!$E$2:$E$1541,"&gt;="&amp;I3584)</f>
        <v>2</v>
      </c>
    </row>
    <row r="3585" spans="1:20" x14ac:dyDescent="0.25">
      <c r="A3585" s="10">
        <f>OrderList!A3585</f>
        <v>1447366517.7</v>
      </c>
      <c r="B3585" s="10" t="str">
        <f>OrderList!C3585</f>
        <v>PORT04</v>
      </c>
      <c r="C3585" s="10" t="str">
        <f>OrderList!D3585</f>
        <v>V444_0</v>
      </c>
      <c r="D3585" s="10" t="str">
        <f>OrderList!F3585</f>
        <v>DTP</v>
      </c>
      <c r="E3585" s="10" t="str">
        <f>OrderList!L3585</f>
        <v>PORT09</v>
      </c>
      <c r="F3585" s="10" t="str">
        <f>OrderList!K3585</f>
        <v>PLANT03</v>
      </c>
      <c r="G3585" s="10">
        <f>OrderList!J3585</f>
        <v>1662395</v>
      </c>
      <c r="H3585" s="10">
        <f>OrderList!M3585</f>
        <v>272</v>
      </c>
      <c r="I3585" s="10">
        <f>OrderList!N3585</f>
        <v>1.818463866173416</v>
      </c>
      <c r="O3585" s="10">
        <f>COUNTIF(FreightRates!$A$2:$A$1541,C3585)</f>
        <v>39</v>
      </c>
      <c r="Q3585" s="10">
        <f>COUNTIFS(FreightRates!$A$2:$A$1541,C3585,FreightRates!$B$2:$B$1541,B3585,FreightRates!$C$2:$C$1541,E3585)</f>
        <v>20</v>
      </c>
      <c r="T3585">
        <f>COUNTIFS(FreightRates!$A$2:$A$1541,C3585,FreightRates!$B$2:$B$1541,B3585,FreightRates!$C$2:$C$1541,E3585,FreightRates!$F$2:$F$1541,D3585,FreightRates!$D$2:$D$1541,"&lt;="&amp;I3585,FreightRates!$E$2:$E$1541,"&gt;="&amp;I3585)</f>
        <v>2</v>
      </c>
    </row>
    <row r="3586" spans="1:20" x14ac:dyDescent="0.25">
      <c r="A3586" s="10">
        <f>OrderList!A3586</f>
        <v>1447293767.7</v>
      </c>
      <c r="B3586" s="10" t="str">
        <f>OrderList!C3586</f>
        <v>PORT04</v>
      </c>
      <c r="C3586" s="10" t="str">
        <f>OrderList!D3586</f>
        <v>V444_0</v>
      </c>
      <c r="D3586" s="10" t="str">
        <f>OrderList!F3586</f>
        <v>DTP</v>
      </c>
      <c r="E3586" s="10" t="str">
        <f>OrderList!L3586</f>
        <v>PORT09</v>
      </c>
      <c r="F3586" s="10" t="str">
        <f>OrderList!K3586</f>
        <v>PLANT03</v>
      </c>
      <c r="G3586" s="10">
        <f>OrderList!J3586</f>
        <v>1662395</v>
      </c>
      <c r="H3586" s="10">
        <f>OrderList!M3586</f>
        <v>312</v>
      </c>
      <c r="I3586" s="10">
        <f>OrderList!N3586</f>
        <v>0.40410308137187023</v>
      </c>
      <c r="O3586" s="10">
        <f>COUNTIF(FreightRates!$A$2:$A$1541,C3586)</f>
        <v>39</v>
      </c>
      <c r="Q3586" s="10">
        <f>COUNTIFS(FreightRates!$A$2:$A$1541,C3586,FreightRates!$B$2:$B$1541,B3586,FreightRates!$C$2:$C$1541,E3586)</f>
        <v>20</v>
      </c>
      <c r="T3586">
        <f>COUNTIFS(FreightRates!$A$2:$A$1541,C3586,FreightRates!$B$2:$B$1541,B3586,FreightRates!$C$2:$C$1541,E3586,FreightRates!$F$2:$F$1541,D3586,FreightRates!$D$2:$D$1541,"&lt;="&amp;I3586,FreightRates!$E$2:$E$1541,"&gt;="&amp;I3586)</f>
        <v>2</v>
      </c>
    </row>
    <row r="3587" spans="1:20" x14ac:dyDescent="0.25">
      <c r="A3587" s="10">
        <f>OrderList!A3587</f>
        <v>1447251881.7</v>
      </c>
      <c r="B3587" s="10" t="str">
        <f>OrderList!C3587</f>
        <v>PORT04</v>
      </c>
      <c r="C3587" s="10" t="str">
        <f>OrderList!D3587</f>
        <v>V444_0</v>
      </c>
      <c r="D3587" s="10" t="str">
        <f>OrderList!F3587</f>
        <v>DTP</v>
      </c>
      <c r="E3587" s="10" t="str">
        <f>OrderList!L3587</f>
        <v>PORT09</v>
      </c>
      <c r="F3587" s="10" t="str">
        <f>OrderList!K3587</f>
        <v>PLANT03</v>
      </c>
      <c r="G3587" s="10">
        <f>OrderList!J3587</f>
        <v>1662395</v>
      </c>
      <c r="H3587" s="10">
        <f>OrderList!M3587</f>
        <v>325</v>
      </c>
      <c r="I3587" s="10">
        <f>OrderList!N3587</f>
        <v>1.5153865551445134</v>
      </c>
      <c r="O3587" s="10">
        <f>COUNTIF(FreightRates!$A$2:$A$1541,C3587)</f>
        <v>39</v>
      </c>
      <c r="Q3587" s="10">
        <f>COUNTIFS(FreightRates!$A$2:$A$1541,C3587,FreightRates!$B$2:$B$1541,B3587,FreightRates!$C$2:$C$1541,E3587)</f>
        <v>20</v>
      </c>
      <c r="T3587">
        <f>COUNTIFS(FreightRates!$A$2:$A$1541,C3587,FreightRates!$B$2:$B$1541,B3587,FreightRates!$C$2:$C$1541,E3587,FreightRates!$F$2:$F$1541,D3587,FreightRates!$D$2:$D$1541,"&lt;="&amp;I3587,FreightRates!$E$2:$E$1541,"&gt;="&amp;I3587)</f>
        <v>2</v>
      </c>
    </row>
    <row r="3588" spans="1:20" x14ac:dyDescent="0.25">
      <c r="A3588" s="10">
        <f>OrderList!A3588</f>
        <v>1447357555.7</v>
      </c>
      <c r="B3588" s="10" t="str">
        <f>OrderList!C3588</f>
        <v>PORT04</v>
      </c>
      <c r="C3588" s="10" t="str">
        <f>OrderList!D3588</f>
        <v>V444_0</v>
      </c>
      <c r="D3588" s="10" t="str">
        <f>OrderList!F3588</f>
        <v>DTP</v>
      </c>
      <c r="E3588" s="10" t="str">
        <f>OrderList!L3588</f>
        <v>PORT09</v>
      </c>
      <c r="F3588" s="10" t="str">
        <f>OrderList!K3588</f>
        <v>PLANT03</v>
      </c>
      <c r="G3588" s="10">
        <f>OrderList!J3588</f>
        <v>1662395</v>
      </c>
      <c r="H3588" s="10">
        <f>OrderList!M3588</f>
        <v>305</v>
      </c>
      <c r="I3588" s="10">
        <f>OrderList!N3588</f>
        <v>0.40410308137187023</v>
      </c>
      <c r="O3588" s="10">
        <f>COUNTIF(FreightRates!$A$2:$A$1541,C3588)</f>
        <v>39</v>
      </c>
      <c r="Q3588" s="10">
        <f>COUNTIFS(FreightRates!$A$2:$A$1541,C3588,FreightRates!$B$2:$B$1541,B3588,FreightRates!$C$2:$C$1541,E3588)</f>
        <v>20</v>
      </c>
      <c r="T3588">
        <f>COUNTIFS(FreightRates!$A$2:$A$1541,C3588,FreightRates!$B$2:$B$1541,B3588,FreightRates!$C$2:$C$1541,E3588,FreightRates!$F$2:$F$1541,D3588,FreightRates!$D$2:$D$1541,"&lt;="&amp;I3588,FreightRates!$E$2:$E$1541,"&gt;="&amp;I3588)</f>
        <v>2</v>
      </c>
    </row>
    <row r="3589" spans="1:20" x14ac:dyDescent="0.25">
      <c r="A3589" s="10">
        <f>OrderList!A3589</f>
        <v>1447219339.7</v>
      </c>
      <c r="B3589" s="10" t="str">
        <f>OrderList!C3589</f>
        <v>PORT04</v>
      </c>
      <c r="C3589" s="10" t="str">
        <f>OrderList!D3589</f>
        <v>V444_0</v>
      </c>
      <c r="D3589" s="10" t="str">
        <f>OrderList!F3589</f>
        <v>DTP</v>
      </c>
      <c r="E3589" s="10" t="str">
        <f>OrderList!L3589</f>
        <v>PORT09</v>
      </c>
      <c r="F3589" s="10" t="str">
        <f>OrderList!K3589</f>
        <v>PLANT03</v>
      </c>
      <c r="G3589" s="10">
        <f>OrderList!J3589</f>
        <v>1662395</v>
      </c>
      <c r="H3589" s="10">
        <f>OrderList!M3589</f>
        <v>302</v>
      </c>
      <c r="I3589" s="10">
        <f>OrderList!N3589</f>
        <v>1.6164123254874809</v>
      </c>
      <c r="O3589" s="10">
        <f>COUNTIF(FreightRates!$A$2:$A$1541,C3589)</f>
        <v>39</v>
      </c>
      <c r="Q3589" s="10">
        <f>COUNTIFS(FreightRates!$A$2:$A$1541,C3589,FreightRates!$B$2:$B$1541,B3589,FreightRates!$C$2:$C$1541,E3589)</f>
        <v>20</v>
      </c>
      <c r="T3589">
        <f>COUNTIFS(FreightRates!$A$2:$A$1541,C3589,FreightRates!$B$2:$B$1541,B3589,FreightRates!$C$2:$C$1541,E3589,FreightRates!$F$2:$F$1541,D3589,FreightRates!$D$2:$D$1541,"&lt;="&amp;I3589,FreightRates!$E$2:$E$1541,"&gt;="&amp;I3589)</f>
        <v>2</v>
      </c>
    </row>
    <row r="3590" spans="1:20" x14ac:dyDescent="0.25">
      <c r="A3590" s="10">
        <f>OrderList!A3590</f>
        <v>1447313947.7</v>
      </c>
      <c r="B3590" s="10" t="str">
        <f>OrderList!C3590</f>
        <v>PORT04</v>
      </c>
      <c r="C3590" s="10" t="str">
        <f>OrderList!D3590</f>
        <v>V444_0</v>
      </c>
      <c r="D3590" s="10" t="str">
        <f>OrderList!F3590</f>
        <v>DTP</v>
      </c>
      <c r="E3590" s="10" t="str">
        <f>OrderList!L3590</f>
        <v>PORT09</v>
      </c>
      <c r="F3590" s="10" t="str">
        <f>OrderList!K3590</f>
        <v>PLANT03</v>
      </c>
      <c r="G3590" s="10">
        <f>OrderList!J3590</f>
        <v>1662395</v>
      </c>
      <c r="H3590" s="10">
        <f>OrderList!M3590</f>
        <v>242</v>
      </c>
      <c r="I3590" s="10">
        <f>OrderList!N3590</f>
        <v>0.40410308137187023</v>
      </c>
      <c r="O3590" s="10">
        <f>COUNTIF(FreightRates!$A$2:$A$1541,C3590)</f>
        <v>39</v>
      </c>
      <c r="Q3590" s="10">
        <f>COUNTIFS(FreightRates!$A$2:$A$1541,C3590,FreightRates!$B$2:$B$1541,B3590,FreightRates!$C$2:$C$1541,E3590)</f>
        <v>20</v>
      </c>
      <c r="T3590">
        <f>COUNTIFS(FreightRates!$A$2:$A$1541,C3590,FreightRates!$B$2:$B$1541,B3590,FreightRates!$C$2:$C$1541,E3590,FreightRates!$F$2:$F$1541,D3590,FreightRates!$D$2:$D$1541,"&lt;="&amp;I3590,FreightRates!$E$2:$E$1541,"&gt;="&amp;I3590)</f>
        <v>2</v>
      </c>
    </row>
    <row r="3591" spans="1:20" x14ac:dyDescent="0.25">
      <c r="A3591" s="10">
        <f>OrderList!A3591</f>
        <v>1447164848.7</v>
      </c>
      <c r="B3591" s="10" t="str">
        <f>OrderList!C3591</f>
        <v>PORT04</v>
      </c>
      <c r="C3591" s="10" t="str">
        <f>OrderList!D3591</f>
        <v>V444_0</v>
      </c>
      <c r="D3591" s="10" t="str">
        <f>OrderList!F3591</f>
        <v>DTP</v>
      </c>
      <c r="E3591" s="10" t="str">
        <f>OrderList!L3591</f>
        <v>PORT09</v>
      </c>
      <c r="F3591" s="10" t="str">
        <f>OrderList!K3591</f>
        <v>PLANT03</v>
      </c>
      <c r="G3591" s="10">
        <f>OrderList!J3591</f>
        <v>1662395</v>
      </c>
      <c r="H3591" s="10">
        <f>OrderList!M3591</f>
        <v>329</v>
      </c>
      <c r="I3591" s="10">
        <f>OrderList!N3591</f>
        <v>3.6369277323468321</v>
      </c>
      <c r="O3591" s="10">
        <f>COUNTIF(FreightRates!$A$2:$A$1541,C3591)</f>
        <v>39</v>
      </c>
      <c r="Q3591" s="10">
        <f>COUNTIFS(FreightRates!$A$2:$A$1541,C3591,FreightRates!$B$2:$B$1541,B3591,FreightRates!$C$2:$C$1541,E3591)</f>
        <v>20</v>
      </c>
      <c r="T3591">
        <f>COUNTIFS(FreightRates!$A$2:$A$1541,C3591,FreightRates!$B$2:$B$1541,B3591,FreightRates!$C$2:$C$1541,E3591,FreightRates!$F$2:$F$1541,D3591,FreightRates!$D$2:$D$1541,"&lt;="&amp;I3591,FreightRates!$E$2:$E$1541,"&gt;="&amp;I3591)</f>
        <v>2</v>
      </c>
    </row>
    <row r="3592" spans="1:20" x14ac:dyDescent="0.25">
      <c r="A3592" s="10">
        <f>OrderList!A3592</f>
        <v>1447185212.7</v>
      </c>
      <c r="B3592" s="10" t="str">
        <f>OrderList!C3592</f>
        <v>PORT04</v>
      </c>
      <c r="C3592" s="10" t="str">
        <f>OrderList!D3592</f>
        <v>V444_0</v>
      </c>
      <c r="D3592" s="10" t="str">
        <f>OrderList!F3592</f>
        <v>DTP</v>
      </c>
      <c r="E3592" s="10" t="str">
        <f>OrderList!L3592</f>
        <v>PORT09</v>
      </c>
      <c r="F3592" s="10" t="str">
        <f>OrderList!K3592</f>
        <v>PLANT03</v>
      </c>
      <c r="G3592" s="10">
        <f>OrderList!J3592</f>
        <v>1662395</v>
      </c>
      <c r="H3592" s="10">
        <f>OrderList!M3592</f>
        <v>266</v>
      </c>
      <c r="I3592" s="10">
        <f>OrderList!N3592</f>
        <v>0.60615462205780535</v>
      </c>
      <c r="O3592" s="10">
        <f>COUNTIF(FreightRates!$A$2:$A$1541,C3592)</f>
        <v>39</v>
      </c>
      <c r="Q3592" s="10">
        <f>COUNTIFS(FreightRates!$A$2:$A$1541,C3592,FreightRates!$B$2:$B$1541,B3592,FreightRates!$C$2:$C$1541,E3592)</f>
        <v>20</v>
      </c>
      <c r="T3592">
        <f>COUNTIFS(FreightRates!$A$2:$A$1541,C3592,FreightRates!$B$2:$B$1541,B3592,FreightRates!$C$2:$C$1541,E3592,FreightRates!$F$2:$F$1541,D3592,FreightRates!$D$2:$D$1541,"&lt;="&amp;I3592,FreightRates!$E$2:$E$1541,"&gt;="&amp;I3592)</f>
        <v>2</v>
      </c>
    </row>
    <row r="3593" spans="1:20" x14ac:dyDescent="0.25">
      <c r="A3593" s="10">
        <f>OrderList!A3593</f>
        <v>1447164849.7</v>
      </c>
      <c r="B3593" s="10" t="str">
        <f>OrderList!C3593</f>
        <v>PORT04</v>
      </c>
      <c r="C3593" s="10" t="str">
        <f>OrderList!D3593</f>
        <v>V444_0</v>
      </c>
      <c r="D3593" s="10" t="str">
        <f>OrderList!F3593</f>
        <v>DTP</v>
      </c>
      <c r="E3593" s="10" t="str">
        <f>OrderList!L3593</f>
        <v>PORT09</v>
      </c>
      <c r="F3593" s="10" t="str">
        <f>OrderList!K3593</f>
        <v>PLANT03</v>
      </c>
      <c r="G3593" s="10">
        <f>OrderList!J3593</f>
        <v>1662317</v>
      </c>
      <c r="H3593" s="10">
        <f>OrderList!M3593</f>
        <v>316</v>
      </c>
      <c r="I3593" s="10">
        <f>OrderList!N3593</f>
        <v>5.78</v>
      </c>
      <c r="O3593" s="10">
        <f>COUNTIF(FreightRates!$A$2:$A$1541,C3593)</f>
        <v>39</v>
      </c>
      <c r="Q3593" s="10">
        <f>COUNTIFS(FreightRates!$A$2:$A$1541,C3593,FreightRates!$B$2:$B$1541,B3593,FreightRates!$C$2:$C$1541,E3593)</f>
        <v>20</v>
      </c>
      <c r="T3593">
        <f>COUNTIFS(FreightRates!$A$2:$A$1541,C3593,FreightRates!$B$2:$B$1541,B3593,FreightRates!$C$2:$C$1541,E3593,FreightRates!$F$2:$F$1541,D3593,FreightRates!$D$2:$D$1541,"&lt;="&amp;I3593,FreightRates!$E$2:$E$1541,"&gt;="&amp;I3593)</f>
        <v>2</v>
      </c>
    </row>
    <row r="3594" spans="1:20" x14ac:dyDescent="0.25">
      <c r="A3594" s="10">
        <f>OrderList!A3594</f>
        <v>1447207596.7</v>
      </c>
      <c r="B3594" s="10" t="str">
        <f>OrderList!C3594</f>
        <v>PORT04</v>
      </c>
      <c r="C3594" s="10" t="str">
        <f>OrderList!D3594</f>
        <v>V444_0</v>
      </c>
      <c r="D3594" s="10" t="str">
        <f>OrderList!F3594</f>
        <v>DTP</v>
      </c>
      <c r="E3594" s="10" t="str">
        <f>OrderList!L3594</f>
        <v>PORT09</v>
      </c>
      <c r="F3594" s="10" t="str">
        <f>OrderList!K3594</f>
        <v>PLANT03</v>
      </c>
      <c r="G3594" s="10">
        <f>OrderList!J3594</f>
        <v>1662274</v>
      </c>
      <c r="H3594" s="10">
        <f>OrderList!M3594</f>
        <v>363</v>
      </c>
      <c r="I3594" s="10">
        <f>OrderList!N3594</f>
        <v>4.153153153153152</v>
      </c>
      <c r="O3594" s="10">
        <f>COUNTIF(FreightRates!$A$2:$A$1541,C3594)</f>
        <v>39</v>
      </c>
      <c r="Q3594" s="10">
        <f>COUNTIFS(FreightRates!$A$2:$A$1541,C3594,FreightRates!$B$2:$B$1541,B3594,FreightRates!$C$2:$C$1541,E3594)</f>
        <v>20</v>
      </c>
      <c r="T3594">
        <f>COUNTIFS(FreightRates!$A$2:$A$1541,C3594,FreightRates!$B$2:$B$1541,B3594,FreightRates!$C$2:$C$1541,E3594,FreightRates!$F$2:$F$1541,D3594,FreightRates!$D$2:$D$1541,"&lt;="&amp;I3594,FreightRates!$E$2:$E$1541,"&gt;="&amp;I3594)</f>
        <v>2</v>
      </c>
    </row>
    <row r="3595" spans="1:20" x14ac:dyDescent="0.25">
      <c r="A3595" s="10">
        <f>OrderList!A3595</f>
        <v>1447323800.7</v>
      </c>
      <c r="B3595" s="10" t="str">
        <f>OrderList!C3595</f>
        <v>PORT04</v>
      </c>
      <c r="C3595" s="10" t="str">
        <f>OrderList!D3595</f>
        <v>V444_0</v>
      </c>
      <c r="D3595" s="10" t="str">
        <f>OrderList!F3595</f>
        <v>DTP</v>
      </c>
      <c r="E3595" s="10" t="str">
        <f>OrderList!L3595</f>
        <v>PORT09</v>
      </c>
      <c r="F3595" s="10" t="str">
        <f>OrderList!K3595</f>
        <v>PLANT03</v>
      </c>
      <c r="G3595" s="10">
        <f>OrderList!J3595</f>
        <v>1662274</v>
      </c>
      <c r="H3595" s="10">
        <f>OrderList!M3595</f>
        <v>344</v>
      </c>
      <c r="I3595" s="10">
        <f>OrderList!N3595</f>
        <v>4.153153153153152</v>
      </c>
      <c r="O3595" s="10">
        <f>COUNTIF(FreightRates!$A$2:$A$1541,C3595)</f>
        <v>39</v>
      </c>
      <c r="Q3595" s="10">
        <f>COUNTIFS(FreightRates!$A$2:$A$1541,C3595,FreightRates!$B$2:$B$1541,B3595,FreightRates!$C$2:$C$1541,E3595)</f>
        <v>20</v>
      </c>
      <c r="T3595">
        <f>COUNTIFS(FreightRates!$A$2:$A$1541,C3595,FreightRates!$B$2:$B$1541,B3595,FreightRates!$C$2:$C$1541,E3595,FreightRates!$F$2:$F$1541,D3595,FreightRates!$D$2:$D$1541,"&lt;="&amp;I3595,FreightRates!$E$2:$E$1541,"&gt;="&amp;I3595)</f>
        <v>2</v>
      </c>
    </row>
    <row r="3596" spans="1:20" x14ac:dyDescent="0.25">
      <c r="A3596" s="10">
        <f>OrderList!A3596</f>
        <v>1447391773.7</v>
      </c>
      <c r="B3596" s="10" t="str">
        <f>OrderList!C3596</f>
        <v>PORT04</v>
      </c>
      <c r="C3596" s="10" t="str">
        <f>OrderList!D3596</f>
        <v>V444_0</v>
      </c>
      <c r="D3596" s="10" t="str">
        <f>OrderList!F3596</f>
        <v>DTP</v>
      </c>
      <c r="E3596" s="10" t="str">
        <f>OrderList!L3596</f>
        <v>PORT09</v>
      </c>
      <c r="F3596" s="10" t="str">
        <f>OrderList!K3596</f>
        <v>PLANT03</v>
      </c>
      <c r="G3596" s="10">
        <f>OrderList!J3596</f>
        <v>1662274</v>
      </c>
      <c r="H3596" s="10">
        <f>OrderList!M3596</f>
        <v>407</v>
      </c>
      <c r="I3596" s="10">
        <f>OrderList!N3596</f>
        <v>10.86</v>
      </c>
      <c r="O3596" s="10">
        <f>COUNTIF(FreightRates!$A$2:$A$1541,C3596)</f>
        <v>39</v>
      </c>
      <c r="Q3596" s="10">
        <f>COUNTIFS(FreightRates!$A$2:$A$1541,C3596,FreightRates!$B$2:$B$1541,B3596,FreightRates!$C$2:$C$1541,E3596)</f>
        <v>20</v>
      </c>
      <c r="T3596">
        <f>COUNTIFS(FreightRates!$A$2:$A$1541,C3596,FreightRates!$B$2:$B$1541,B3596,FreightRates!$C$2:$C$1541,E3596,FreightRates!$F$2:$F$1541,D3596,FreightRates!$D$2:$D$1541,"&lt;="&amp;I3596,FreightRates!$E$2:$E$1541,"&gt;="&amp;I3596)</f>
        <v>2</v>
      </c>
    </row>
    <row r="3597" spans="1:20" x14ac:dyDescent="0.25">
      <c r="A3597" s="10">
        <f>OrderList!A3597</f>
        <v>1447155338.7</v>
      </c>
      <c r="B3597" s="10" t="str">
        <f>OrderList!C3597</f>
        <v>PORT04</v>
      </c>
      <c r="C3597" s="10" t="str">
        <f>OrderList!D3597</f>
        <v>V444_0</v>
      </c>
      <c r="D3597" s="10" t="str">
        <f>OrderList!F3597</f>
        <v>DTP</v>
      </c>
      <c r="E3597" s="10" t="str">
        <f>OrderList!L3597</f>
        <v>PORT09</v>
      </c>
      <c r="F3597" s="10" t="str">
        <f>OrderList!K3597</f>
        <v>PLANT03</v>
      </c>
      <c r="G3597" s="10">
        <f>OrderList!J3597</f>
        <v>1662274</v>
      </c>
      <c r="H3597" s="10">
        <f>OrderList!M3597</f>
        <v>334</v>
      </c>
      <c r="I3597" s="10">
        <f>OrderList!N3597</f>
        <v>7.8</v>
      </c>
      <c r="O3597" s="10">
        <f>COUNTIF(FreightRates!$A$2:$A$1541,C3597)</f>
        <v>39</v>
      </c>
      <c r="Q3597" s="10">
        <f>COUNTIFS(FreightRates!$A$2:$A$1541,C3597,FreightRates!$B$2:$B$1541,B3597,FreightRates!$C$2:$C$1541,E3597)</f>
        <v>20</v>
      </c>
      <c r="T3597">
        <f>COUNTIFS(FreightRates!$A$2:$A$1541,C3597,FreightRates!$B$2:$B$1541,B3597,FreightRates!$C$2:$C$1541,E3597,FreightRates!$F$2:$F$1541,D3597,FreightRates!$D$2:$D$1541,"&lt;="&amp;I3597,FreightRates!$E$2:$E$1541,"&gt;="&amp;I3597)</f>
        <v>2</v>
      </c>
    </row>
    <row r="3598" spans="1:20" x14ac:dyDescent="0.25">
      <c r="A3598" s="10">
        <f>OrderList!A3598</f>
        <v>1447163247.7</v>
      </c>
      <c r="B3598" s="10" t="str">
        <f>OrderList!C3598</f>
        <v>PORT04</v>
      </c>
      <c r="C3598" s="10" t="str">
        <f>OrderList!D3598</f>
        <v>V444_0</v>
      </c>
      <c r="D3598" s="10" t="str">
        <f>OrderList!F3598</f>
        <v>DTP</v>
      </c>
      <c r="E3598" s="10" t="str">
        <f>OrderList!L3598</f>
        <v>PORT09</v>
      </c>
      <c r="F3598" s="10" t="str">
        <f>OrderList!K3598</f>
        <v>PLANT03</v>
      </c>
      <c r="G3598" s="10">
        <f>OrderList!J3598</f>
        <v>1663347</v>
      </c>
      <c r="H3598" s="10">
        <f>OrderList!M3598</f>
        <v>416</v>
      </c>
      <c r="I3598" s="10">
        <f>OrderList!N3598</f>
        <v>9.0849962523698231</v>
      </c>
      <c r="O3598" s="10">
        <f>COUNTIF(FreightRates!$A$2:$A$1541,C3598)</f>
        <v>39</v>
      </c>
      <c r="Q3598" s="10">
        <f>COUNTIFS(FreightRates!$A$2:$A$1541,C3598,FreightRates!$B$2:$B$1541,B3598,FreightRates!$C$2:$C$1541,E3598)</f>
        <v>20</v>
      </c>
      <c r="T3598">
        <f>COUNTIFS(FreightRates!$A$2:$A$1541,C3598,FreightRates!$B$2:$B$1541,B3598,FreightRates!$C$2:$C$1541,E3598,FreightRates!$F$2:$F$1541,D3598,FreightRates!$D$2:$D$1541,"&lt;="&amp;I3598,FreightRates!$E$2:$E$1541,"&gt;="&amp;I3598)</f>
        <v>2</v>
      </c>
    </row>
    <row r="3599" spans="1:20" x14ac:dyDescent="0.25">
      <c r="A3599" s="10">
        <f>OrderList!A3599</f>
        <v>1447173517.7</v>
      </c>
      <c r="B3599" s="10" t="str">
        <f>OrderList!C3599</f>
        <v>PORT04</v>
      </c>
      <c r="C3599" s="10" t="str">
        <f>OrderList!D3599</f>
        <v>V444_0</v>
      </c>
      <c r="D3599" s="10" t="str">
        <f>OrderList!F3599</f>
        <v>DTP</v>
      </c>
      <c r="E3599" s="10" t="str">
        <f>OrderList!L3599</f>
        <v>PORT09</v>
      </c>
      <c r="F3599" s="10" t="str">
        <f>OrderList!K3599</f>
        <v>PLANT03</v>
      </c>
      <c r="G3599" s="10">
        <f>OrderList!J3599</f>
        <v>1663347</v>
      </c>
      <c r="H3599" s="10">
        <f>OrderList!M3599</f>
        <v>464</v>
      </c>
      <c r="I3599" s="10">
        <f>OrderList!N3599</f>
        <v>14.14166042061637</v>
      </c>
      <c r="O3599" s="10">
        <f>COUNTIF(FreightRates!$A$2:$A$1541,C3599)</f>
        <v>39</v>
      </c>
      <c r="Q3599" s="10">
        <f>COUNTIFS(FreightRates!$A$2:$A$1541,C3599,FreightRates!$B$2:$B$1541,B3599,FreightRates!$C$2:$C$1541,E3599)</f>
        <v>20</v>
      </c>
      <c r="T3599">
        <f>COUNTIFS(FreightRates!$A$2:$A$1541,C3599,FreightRates!$B$2:$B$1541,B3599,FreightRates!$C$2:$C$1541,E3599,FreightRates!$F$2:$F$1541,D3599,FreightRates!$D$2:$D$1541,"&lt;="&amp;I3599,FreightRates!$E$2:$E$1541,"&gt;="&amp;I3599)</f>
        <v>2</v>
      </c>
    </row>
    <row r="3600" spans="1:20" x14ac:dyDescent="0.25">
      <c r="A3600" s="10">
        <f>OrderList!A3600</f>
        <v>1447199223.7</v>
      </c>
      <c r="B3600" s="10" t="str">
        <f>OrderList!C3600</f>
        <v>PORT04</v>
      </c>
      <c r="C3600" s="10" t="str">
        <f>OrderList!D3600</f>
        <v>V444_0</v>
      </c>
      <c r="D3600" s="10" t="str">
        <f>OrderList!F3600</f>
        <v>DTP</v>
      </c>
      <c r="E3600" s="10" t="str">
        <f>OrderList!L3600</f>
        <v>PORT09</v>
      </c>
      <c r="F3600" s="10" t="str">
        <f>OrderList!K3600</f>
        <v>PLANT03</v>
      </c>
      <c r="G3600" s="10">
        <f>OrderList!J3600</f>
        <v>1672091</v>
      </c>
      <c r="H3600" s="10">
        <f>OrderList!M3600</f>
        <v>293</v>
      </c>
      <c r="I3600" s="10">
        <f>OrderList!N3600</f>
        <v>0.91811324811714912</v>
      </c>
      <c r="O3600" s="10">
        <f>COUNTIF(FreightRates!$A$2:$A$1541,C3600)</f>
        <v>39</v>
      </c>
      <c r="Q3600" s="10">
        <f>COUNTIFS(FreightRates!$A$2:$A$1541,C3600,FreightRates!$B$2:$B$1541,B3600,FreightRates!$C$2:$C$1541,E3600)</f>
        <v>20</v>
      </c>
      <c r="T3600">
        <f>COUNTIFS(FreightRates!$A$2:$A$1541,C3600,FreightRates!$B$2:$B$1541,B3600,FreightRates!$C$2:$C$1541,E3600,FreightRates!$F$2:$F$1541,D3600,FreightRates!$D$2:$D$1541,"&lt;="&amp;I3600,FreightRates!$E$2:$E$1541,"&gt;="&amp;I3600)</f>
        <v>2</v>
      </c>
    </row>
    <row r="3601" spans="1:20" x14ac:dyDescent="0.25">
      <c r="A3601" s="10">
        <f>OrderList!A3601</f>
        <v>1447219392.7</v>
      </c>
      <c r="B3601" s="10" t="str">
        <f>OrderList!C3601</f>
        <v>PORT04</v>
      </c>
      <c r="C3601" s="10" t="str">
        <f>OrderList!D3601</f>
        <v>V444_0</v>
      </c>
      <c r="D3601" s="10" t="str">
        <f>OrderList!F3601</f>
        <v>DTP</v>
      </c>
      <c r="E3601" s="10" t="str">
        <f>OrderList!L3601</f>
        <v>PORT09</v>
      </c>
      <c r="F3601" s="10" t="str">
        <f>OrderList!K3601</f>
        <v>PLANT03</v>
      </c>
      <c r="G3601" s="10">
        <f>OrderList!J3601</f>
        <v>1672091</v>
      </c>
      <c r="H3601" s="10">
        <f>OrderList!M3601</f>
        <v>301</v>
      </c>
      <c r="I3601" s="10">
        <f>OrderList!N3601</f>
        <v>1.7050674607889913</v>
      </c>
      <c r="O3601" s="10">
        <f>COUNTIF(FreightRates!$A$2:$A$1541,C3601)</f>
        <v>39</v>
      </c>
      <c r="Q3601" s="10">
        <f>COUNTIFS(FreightRates!$A$2:$A$1541,C3601,FreightRates!$B$2:$B$1541,B3601,FreightRates!$C$2:$C$1541,E3601)</f>
        <v>20</v>
      </c>
      <c r="T3601">
        <f>COUNTIFS(FreightRates!$A$2:$A$1541,C3601,FreightRates!$B$2:$B$1541,B3601,FreightRates!$C$2:$C$1541,E3601,FreightRates!$F$2:$F$1541,D3601,FreightRates!$D$2:$D$1541,"&lt;="&amp;I3601,FreightRates!$E$2:$E$1541,"&gt;="&amp;I3601)</f>
        <v>2</v>
      </c>
    </row>
    <row r="3602" spans="1:20" x14ac:dyDescent="0.25">
      <c r="A3602" s="10">
        <f>OrderList!A3602</f>
        <v>1447302726.7</v>
      </c>
      <c r="B3602" s="10" t="str">
        <f>OrderList!C3602</f>
        <v>PORT04</v>
      </c>
      <c r="C3602" s="10" t="str">
        <f>OrderList!D3602</f>
        <v>V444_0</v>
      </c>
      <c r="D3602" s="10" t="str">
        <f>OrderList!F3602</f>
        <v>DTP</v>
      </c>
      <c r="E3602" s="10" t="str">
        <f>OrderList!L3602</f>
        <v>PORT09</v>
      </c>
      <c r="F3602" s="10" t="str">
        <f>OrderList!K3602</f>
        <v>PLANT03</v>
      </c>
      <c r="G3602" s="10">
        <f>OrderList!J3602</f>
        <v>1672110</v>
      </c>
      <c r="H3602" s="10">
        <f>OrderList!M3602</f>
        <v>421</v>
      </c>
      <c r="I3602" s="10">
        <f>OrderList!N3602</f>
        <v>7.6560902916951807</v>
      </c>
      <c r="O3602" s="10">
        <f>COUNTIF(FreightRates!$A$2:$A$1541,C3602)</f>
        <v>39</v>
      </c>
      <c r="Q3602" s="10">
        <f>COUNTIFS(FreightRates!$A$2:$A$1541,C3602,FreightRates!$B$2:$B$1541,B3602,FreightRates!$C$2:$C$1541,E3602)</f>
        <v>20</v>
      </c>
      <c r="T3602">
        <f>COUNTIFS(FreightRates!$A$2:$A$1541,C3602,FreightRates!$B$2:$B$1541,B3602,FreightRates!$C$2:$C$1541,E3602,FreightRates!$F$2:$F$1541,D3602,FreightRates!$D$2:$D$1541,"&lt;="&amp;I3602,FreightRates!$E$2:$E$1541,"&gt;="&amp;I3602)</f>
        <v>2</v>
      </c>
    </row>
    <row r="3603" spans="1:20" x14ac:dyDescent="0.25">
      <c r="A3603" s="10">
        <f>OrderList!A3603</f>
        <v>1447297175.7</v>
      </c>
      <c r="B3603" s="10" t="str">
        <f>OrderList!C3603</f>
        <v>PORT04</v>
      </c>
      <c r="C3603" s="10" t="str">
        <f>OrderList!D3603</f>
        <v>V444_0</v>
      </c>
      <c r="D3603" s="10" t="str">
        <f>OrderList!F3603</f>
        <v>DTP</v>
      </c>
      <c r="E3603" s="10" t="str">
        <f>OrderList!L3603</f>
        <v>PORT09</v>
      </c>
      <c r="F3603" s="10" t="str">
        <f>OrderList!K3603</f>
        <v>PLANT03</v>
      </c>
      <c r="G3603" s="10">
        <f>OrderList!J3603</f>
        <v>1672110</v>
      </c>
      <c r="H3603" s="10">
        <f>OrderList!M3603</f>
        <v>286</v>
      </c>
      <c r="I3603" s="10">
        <f>OrderList!N3603</f>
        <v>0.37529854371054805</v>
      </c>
      <c r="O3603" s="10">
        <f>COUNTIF(FreightRates!$A$2:$A$1541,C3603)</f>
        <v>39</v>
      </c>
      <c r="Q3603" s="10">
        <f>COUNTIFS(FreightRates!$A$2:$A$1541,C3603,FreightRates!$B$2:$B$1541,B3603,FreightRates!$C$2:$C$1541,E3603)</f>
        <v>20</v>
      </c>
      <c r="T3603">
        <f>COUNTIFS(FreightRates!$A$2:$A$1541,C3603,FreightRates!$B$2:$B$1541,B3603,FreightRates!$C$2:$C$1541,E3603,FreightRates!$F$2:$F$1541,D3603,FreightRates!$D$2:$D$1541,"&lt;="&amp;I3603,FreightRates!$E$2:$E$1541,"&gt;="&amp;I3603)</f>
        <v>2</v>
      </c>
    </row>
    <row r="3604" spans="1:20" x14ac:dyDescent="0.25">
      <c r="A3604" s="10">
        <f>OrderList!A3604</f>
        <v>1447346550.7</v>
      </c>
      <c r="B3604" s="10" t="str">
        <f>OrderList!C3604</f>
        <v>PORT04</v>
      </c>
      <c r="C3604" s="10" t="str">
        <f>OrderList!D3604</f>
        <v>V444_0</v>
      </c>
      <c r="D3604" s="10" t="str">
        <f>OrderList!F3604</f>
        <v>DTP</v>
      </c>
      <c r="E3604" s="10" t="str">
        <f>OrderList!L3604</f>
        <v>PORT09</v>
      </c>
      <c r="F3604" s="10" t="str">
        <f>OrderList!K3604</f>
        <v>PLANT03</v>
      </c>
      <c r="G3604" s="10">
        <f>OrderList!J3604</f>
        <v>1672110</v>
      </c>
      <c r="H3604" s="10">
        <f>OrderList!M3604</f>
        <v>320</v>
      </c>
      <c r="I3604" s="10">
        <f>OrderList!N3604</f>
        <v>1.8014330098106308</v>
      </c>
      <c r="O3604" s="10">
        <f>COUNTIF(FreightRates!$A$2:$A$1541,C3604)</f>
        <v>39</v>
      </c>
      <c r="Q3604" s="10">
        <f>COUNTIFS(FreightRates!$A$2:$A$1541,C3604,FreightRates!$B$2:$B$1541,B3604,FreightRates!$C$2:$C$1541,E3604)</f>
        <v>20</v>
      </c>
      <c r="T3604">
        <f>COUNTIFS(FreightRates!$A$2:$A$1541,C3604,FreightRates!$B$2:$B$1541,B3604,FreightRates!$C$2:$C$1541,E3604,FreightRates!$F$2:$F$1541,D3604,FreightRates!$D$2:$D$1541,"&lt;="&amp;I3604,FreightRates!$E$2:$E$1541,"&gt;="&amp;I3604)</f>
        <v>2</v>
      </c>
    </row>
    <row r="3605" spans="1:20" x14ac:dyDescent="0.25">
      <c r="A3605" s="10">
        <f>OrderList!A3605</f>
        <v>1447413505.7</v>
      </c>
      <c r="B3605" s="10" t="str">
        <f>OrderList!C3605</f>
        <v>PORT04</v>
      </c>
      <c r="C3605" s="10" t="str">
        <f>OrderList!D3605</f>
        <v>V444_0</v>
      </c>
      <c r="D3605" s="10" t="str">
        <f>OrderList!F3605</f>
        <v>DTP</v>
      </c>
      <c r="E3605" s="10" t="str">
        <f>OrderList!L3605</f>
        <v>PORT09</v>
      </c>
      <c r="F3605" s="10" t="str">
        <f>OrderList!K3605</f>
        <v>PLANT03</v>
      </c>
      <c r="G3605" s="10">
        <f>OrderList!J3605</f>
        <v>1672110</v>
      </c>
      <c r="H3605" s="10">
        <f>OrderList!M3605</f>
        <v>370</v>
      </c>
      <c r="I3605" s="10">
        <f>OrderList!N3605</f>
        <v>4.203343689558138</v>
      </c>
      <c r="O3605" s="10">
        <f>COUNTIF(FreightRates!$A$2:$A$1541,C3605)</f>
        <v>39</v>
      </c>
      <c r="Q3605" s="10">
        <f>COUNTIFS(FreightRates!$A$2:$A$1541,C3605,FreightRates!$B$2:$B$1541,B3605,FreightRates!$C$2:$C$1541,E3605)</f>
        <v>20</v>
      </c>
      <c r="T3605">
        <f>COUNTIFS(FreightRates!$A$2:$A$1541,C3605,FreightRates!$B$2:$B$1541,B3605,FreightRates!$C$2:$C$1541,E3605,FreightRates!$F$2:$F$1541,D3605,FreightRates!$D$2:$D$1541,"&lt;="&amp;I3605,FreightRates!$E$2:$E$1541,"&gt;="&amp;I3605)</f>
        <v>2</v>
      </c>
    </row>
    <row r="3606" spans="1:20" x14ac:dyDescent="0.25">
      <c r="A3606" s="10">
        <f>OrderList!A3606</f>
        <v>1447297462.7</v>
      </c>
      <c r="B3606" s="10" t="str">
        <f>OrderList!C3606</f>
        <v>PORT04</v>
      </c>
      <c r="C3606" s="10" t="str">
        <f>OrderList!D3606</f>
        <v>V444_0</v>
      </c>
      <c r="D3606" s="10" t="str">
        <f>OrderList!F3606</f>
        <v>DTP</v>
      </c>
      <c r="E3606" s="10" t="str">
        <f>OrderList!L3606</f>
        <v>PORT09</v>
      </c>
      <c r="F3606" s="10" t="str">
        <f>OrderList!K3606</f>
        <v>PLANT03</v>
      </c>
      <c r="G3606" s="10">
        <f>OrderList!J3606</f>
        <v>1672110</v>
      </c>
      <c r="H3606" s="10">
        <f>OrderList!M3606</f>
        <v>374</v>
      </c>
      <c r="I3606" s="10">
        <f>OrderList!N3606</f>
        <v>6.1548961168529885</v>
      </c>
      <c r="O3606" s="10">
        <f>COUNTIF(FreightRates!$A$2:$A$1541,C3606)</f>
        <v>39</v>
      </c>
      <c r="Q3606" s="10">
        <f>COUNTIFS(FreightRates!$A$2:$A$1541,C3606,FreightRates!$B$2:$B$1541,B3606,FreightRates!$C$2:$C$1541,E3606)</f>
        <v>20</v>
      </c>
      <c r="T3606">
        <f>COUNTIFS(FreightRates!$A$2:$A$1541,C3606,FreightRates!$B$2:$B$1541,B3606,FreightRates!$C$2:$C$1541,E3606,FreightRates!$F$2:$F$1541,D3606,FreightRates!$D$2:$D$1541,"&lt;="&amp;I3606,FreightRates!$E$2:$E$1541,"&gt;="&amp;I3606)</f>
        <v>2</v>
      </c>
    </row>
    <row r="3607" spans="1:20" x14ac:dyDescent="0.25">
      <c r="A3607" s="10">
        <f>OrderList!A3607</f>
        <v>1447297176.7</v>
      </c>
      <c r="B3607" s="10" t="str">
        <f>OrderList!C3607</f>
        <v>PORT04</v>
      </c>
      <c r="C3607" s="10" t="str">
        <f>OrderList!D3607</f>
        <v>V444_0</v>
      </c>
      <c r="D3607" s="10" t="str">
        <f>OrderList!F3607</f>
        <v>DTP</v>
      </c>
      <c r="E3607" s="10" t="str">
        <f>OrderList!L3607</f>
        <v>PORT09</v>
      </c>
      <c r="F3607" s="10" t="str">
        <f>OrderList!K3607</f>
        <v>PLANT03</v>
      </c>
      <c r="G3607" s="10">
        <f>OrderList!J3607</f>
        <v>1672110</v>
      </c>
      <c r="H3607" s="10">
        <f>OrderList!M3607</f>
        <v>261</v>
      </c>
      <c r="I3607" s="10">
        <f>OrderList!N3607</f>
        <v>0.97577621364742495</v>
      </c>
      <c r="O3607" s="10">
        <f>COUNTIF(FreightRates!$A$2:$A$1541,C3607)</f>
        <v>39</v>
      </c>
      <c r="Q3607" s="10">
        <f>COUNTIFS(FreightRates!$A$2:$A$1541,C3607,FreightRates!$B$2:$B$1541,B3607,FreightRates!$C$2:$C$1541,E3607)</f>
        <v>20</v>
      </c>
      <c r="T3607">
        <f>COUNTIFS(FreightRates!$A$2:$A$1541,C3607,FreightRates!$B$2:$B$1541,B3607,FreightRates!$C$2:$C$1541,E3607,FreightRates!$F$2:$F$1541,D3607,FreightRates!$D$2:$D$1541,"&lt;="&amp;I3607,FreightRates!$E$2:$E$1541,"&gt;="&amp;I3607)</f>
        <v>2</v>
      </c>
    </row>
    <row r="3608" spans="1:20" x14ac:dyDescent="0.25">
      <c r="A3608" s="10">
        <f>OrderList!A3608</f>
        <v>1447242503.7</v>
      </c>
      <c r="B3608" s="10" t="str">
        <f>OrderList!C3608</f>
        <v>PORT04</v>
      </c>
      <c r="C3608" s="10" t="str">
        <f>OrderList!D3608</f>
        <v>V444_0</v>
      </c>
      <c r="D3608" s="10" t="str">
        <f>OrderList!F3608</f>
        <v>DTP</v>
      </c>
      <c r="E3608" s="10" t="str">
        <f>OrderList!L3608</f>
        <v>PORT09</v>
      </c>
      <c r="F3608" s="10" t="str">
        <f>OrderList!K3608</f>
        <v>PLANT03</v>
      </c>
      <c r="G3608" s="10">
        <f>OrderList!J3608</f>
        <v>1672110</v>
      </c>
      <c r="H3608" s="10">
        <f>OrderList!M3608</f>
        <v>355</v>
      </c>
      <c r="I3608" s="10">
        <f>OrderList!N3608</f>
        <v>4.9539407769792341</v>
      </c>
      <c r="O3608" s="10">
        <f>COUNTIF(FreightRates!$A$2:$A$1541,C3608)</f>
        <v>39</v>
      </c>
      <c r="Q3608" s="10">
        <f>COUNTIFS(FreightRates!$A$2:$A$1541,C3608,FreightRates!$B$2:$B$1541,B3608,FreightRates!$C$2:$C$1541,E3608)</f>
        <v>20</v>
      </c>
      <c r="T3608">
        <f>COUNTIFS(FreightRates!$A$2:$A$1541,C3608,FreightRates!$B$2:$B$1541,B3608,FreightRates!$C$2:$C$1541,E3608,FreightRates!$F$2:$F$1541,D3608,FreightRates!$D$2:$D$1541,"&lt;="&amp;I3608,FreightRates!$E$2:$E$1541,"&gt;="&amp;I3608)</f>
        <v>2</v>
      </c>
    </row>
    <row r="3609" spans="1:20" x14ac:dyDescent="0.25">
      <c r="A3609" s="10">
        <f>OrderList!A3609</f>
        <v>1447297461.7</v>
      </c>
      <c r="B3609" s="10" t="str">
        <f>OrderList!C3609</f>
        <v>PORT04</v>
      </c>
      <c r="C3609" s="10" t="str">
        <f>OrderList!D3609</f>
        <v>V444_0</v>
      </c>
      <c r="D3609" s="10" t="str">
        <f>OrderList!F3609</f>
        <v>DTP</v>
      </c>
      <c r="E3609" s="10" t="str">
        <f>OrderList!L3609</f>
        <v>PORT09</v>
      </c>
      <c r="F3609" s="10" t="str">
        <f>OrderList!K3609</f>
        <v>PLANT03</v>
      </c>
      <c r="G3609" s="10">
        <f>OrderList!J3609</f>
        <v>1672110</v>
      </c>
      <c r="H3609" s="10">
        <f>OrderList!M3609</f>
        <v>301</v>
      </c>
      <c r="I3609" s="10">
        <f>OrderList!N3609</f>
        <v>1.2009553398737538</v>
      </c>
      <c r="O3609" s="10">
        <f>COUNTIF(FreightRates!$A$2:$A$1541,C3609)</f>
        <v>39</v>
      </c>
      <c r="Q3609" s="10">
        <f>COUNTIFS(FreightRates!$A$2:$A$1541,C3609,FreightRates!$B$2:$B$1541,B3609,FreightRates!$C$2:$C$1541,E3609)</f>
        <v>20</v>
      </c>
      <c r="T3609">
        <f>COUNTIFS(FreightRates!$A$2:$A$1541,C3609,FreightRates!$B$2:$B$1541,B3609,FreightRates!$C$2:$C$1541,E3609,FreightRates!$F$2:$F$1541,D3609,FreightRates!$D$2:$D$1541,"&lt;="&amp;I3609,FreightRates!$E$2:$E$1541,"&gt;="&amp;I3609)</f>
        <v>2</v>
      </c>
    </row>
    <row r="3610" spans="1:20" x14ac:dyDescent="0.25">
      <c r="A3610" s="10">
        <f>OrderList!A3610</f>
        <v>1447227073.7</v>
      </c>
      <c r="B3610" s="10" t="str">
        <f>OrderList!C3610</f>
        <v>PORT04</v>
      </c>
      <c r="C3610" s="10" t="str">
        <f>OrderList!D3610</f>
        <v>V444_0</v>
      </c>
      <c r="D3610" s="10" t="str">
        <f>OrderList!F3610</f>
        <v>DTP</v>
      </c>
      <c r="E3610" s="10" t="str">
        <f>OrderList!L3610</f>
        <v>PORT09</v>
      </c>
      <c r="F3610" s="10" t="str">
        <f>OrderList!K3610</f>
        <v>PLANT03</v>
      </c>
      <c r="G3610" s="10">
        <f>OrderList!J3610</f>
        <v>1699951</v>
      </c>
      <c r="H3610" s="10">
        <f>OrderList!M3610</f>
        <v>356</v>
      </c>
      <c r="I3610" s="10">
        <f>OrderList!N3610</f>
        <v>2.4590786192181806</v>
      </c>
      <c r="O3610" s="10">
        <f>COUNTIF(FreightRates!$A$2:$A$1541,C3610)</f>
        <v>39</v>
      </c>
      <c r="Q3610" s="10">
        <f>COUNTIFS(FreightRates!$A$2:$A$1541,C3610,FreightRates!$B$2:$B$1541,B3610,FreightRates!$C$2:$C$1541,E3610)</f>
        <v>20</v>
      </c>
      <c r="T3610">
        <f>COUNTIFS(FreightRates!$A$2:$A$1541,C3610,FreightRates!$B$2:$B$1541,B3610,FreightRates!$C$2:$C$1541,E3610,FreightRates!$F$2:$F$1541,D3610,FreightRates!$D$2:$D$1541,"&lt;="&amp;I3610,FreightRates!$E$2:$E$1541,"&gt;="&amp;I3610)</f>
        <v>2</v>
      </c>
    </row>
    <row r="3611" spans="1:20" x14ac:dyDescent="0.25">
      <c r="A3611" s="10">
        <f>OrderList!A3611</f>
        <v>1447227072.7</v>
      </c>
      <c r="B3611" s="10" t="str">
        <f>OrderList!C3611</f>
        <v>PORT04</v>
      </c>
      <c r="C3611" s="10" t="str">
        <f>OrderList!D3611</f>
        <v>V444_0</v>
      </c>
      <c r="D3611" s="10" t="str">
        <f>OrderList!F3611</f>
        <v>DTP</v>
      </c>
      <c r="E3611" s="10" t="str">
        <f>OrderList!L3611</f>
        <v>PORT09</v>
      </c>
      <c r="F3611" s="10" t="str">
        <f>OrderList!K3611</f>
        <v>PLANT03</v>
      </c>
      <c r="G3611" s="10">
        <f>OrderList!J3611</f>
        <v>1699951</v>
      </c>
      <c r="H3611" s="10">
        <f>OrderList!M3611</f>
        <v>381</v>
      </c>
      <c r="I3611" s="10">
        <f>OrderList!N3611</f>
        <v>1.891598937860139</v>
      </c>
      <c r="O3611" s="10">
        <f>COUNTIF(FreightRates!$A$2:$A$1541,C3611)</f>
        <v>39</v>
      </c>
      <c r="Q3611" s="10">
        <f>COUNTIFS(FreightRates!$A$2:$A$1541,C3611,FreightRates!$B$2:$B$1541,B3611,FreightRates!$C$2:$C$1541,E3611)</f>
        <v>20</v>
      </c>
      <c r="T3611">
        <f>COUNTIFS(FreightRates!$A$2:$A$1541,C3611,FreightRates!$B$2:$B$1541,B3611,FreightRates!$C$2:$C$1541,E3611,FreightRates!$F$2:$F$1541,D3611,FreightRates!$D$2:$D$1541,"&lt;="&amp;I3611,FreightRates!$E$2:$E$1541,"&gt;="&amp;I3611)</f>
        <v>2</v>
      </c>
    </row>
    <row r="3612" spans="1:20" x14ac:dyDescent="0.25">
      <c r="A3612" s="10">
        <f>OrderList!A3612</f>
        <v>1447185792.7</v>
      </c>
      <c r="B3612" s="10" t="str">
        <f>OrderList!C3612</f>
        <v>PORT04</v>
      </c>
      <c r="C3612" s="10" t="str">
        <f>OrderList!D3612</f>
        <v>V444_0</v>
      </c>
      <c r="D3612" s="10" t="str">
        <f>OrderList!F3612</f>
        <v>DTP</v>
      </c>
      <c r="E3612" s="10" t="str">
        <f>OrderList!L3612</f>
        <v>PORT09</v>
      </c>
      <c r="F3612" s="10" t="str">
        <f>OrderList!K3612</f>
        <v>PLANT03</v>
      </c>
      <c r="G3612" s="10">
        <f>OrderList!J3612</f>
        <v>1699951</v>
      </c>
      <c r="H3612" s="10">
        <f>OrderList!M3612</f>
        <v>424</v>
      </c>
      <c r="I3612" s="10">
        <f>OrderList!N3612</f>
        <v>3.783197875720278</v>
      </c>
      <c r="O3612" s="10">
        <f>COUNTIF(FreightRates!$A$2:$A$1541,C3612)</f>
        <v>39</v>
      </c>
      <c r="Q3612" s="10">
        <f>COUNTIFS(FreightRates!$A$2:$A$1541,C3612,FreightRates!$B$2:$B$1541,B3612,FreightRates!$C$2:$C$1541,E3612)</f>
        <v>20</v>
      </c>
      <c r="T3612">
        <f>COUNTIFS(FreightRates!$A$2:$A$1541,C3612,FreightRates!$B$2:$B$1541,B3612,FreightRates!$C$2:$C$1541,E3612,FreightRates!$F$2:$F$1541,D3612,FreightRates!$D$2:$D$1541,"&lt;="&amp;I3612,FreightRates!$E$2:$E$1541,"&gt;="&amp;I3612)</f>
        <v>2</v>
      </c>
    </row>
    <row r="3613" spans="1:20" x14ac:dyDescent="0.25">
      <c r="A3613" s="10">
        <f>OrderList!A3613</f>
        <v>1447185791.7</v>
      </c>
      <c r="B3613" s="10" t="str">
        <f>OrderList!C3613</f>
        <v>PORT04</v>
      </c>
      <c r="C3613" s="10" t="str">
        <f>OrderList!D3613</f>
        <v>V444_0</v>
      </c>
      <c r="D3613" s="10" t="str">
        <f>OrderList!F3613</f>
        <v>DTP</v>
      </c>
      <c r="E3613" s="10" t="str">
        <f>OrderList!L3613</f>
        <v>PORT09</v>
      </c>
      <c r="F3613" s="10" t="str">
        <f>OrderList!K3613</f>
        <v>PLANT03</v>
      </c>
      <c r="G3613" s="10">
        <f>OrderList!J3613</f>
        <v>1699951</v>
      </c>
      <c r="H3613" s="10">
        <f>OrderList!M3613</f>
        <v>354</v>
      </c>
      <c r="I3613" s="10">
        <f>OrderList!N3613</f>
        <v>3.783197875720278</v>
      </c>
      <c r="O3613" s="10">
        <f>COUNTIF(FreightRates!$A$2:$A$1541,C3613)</f>
        <v>39</v>
      </c>
      <c r="Q3613" s="10">
        <f>COUNTIFS(FreightRates!$A$2:$A$1541,C3613,FreightRates!$B$2:$B$1541,B3613,FreightRates!$C$2:$C$1541,E3613)</f>
        <v>20</v>
      </c>
      <c r="T3613">
        <f>COUNTIFS(FreightRates!$A$2:$A$1541,C3613,FreightRates!$B$2:$B$1541,B3613,FreightRates!$C$2:$C$1541,E3613,FreightRates!$F$2:$F$1541,D3613,FreightRates!$D$2:$D$1541,"&lt;="&amp;I3613,FreightRates!$E$2:$E$1541,"&gt;="&amp;I3613)</f>
        <v>2</v>
      </c>
    </row>
    <row r="3614" spans="1:20" x14ac:dyDescent="0.25">
      <c r="A3614" s="10">
        <f>OrderList!A3614</f>
        <v>1447179113.7</v>
      </c>
      <c r="B3614" s="10" t="str">
        <f>OrderList!C3614</f>
        <v>PORT04</v>
      </c>
      <c r="C3614" s="10" t="str">
        <f>OrderList!D3614</f>
        <v>V444_0</v>
      </c>
      <c r="D3614" s="10" t="str">
        <f>OrderList!F3614</f>
        <v>DTP</v>
      </c>
      <c r="E3614" s="10" t="str">
        <f>OrderList!L3614</f>
        <v>PORT09</v>
      </c>
      <c r="F3614" s="10" t="str">
        <f>OrderList!K3614</f>
        <v>PLANT03</v>
      </c>
      <c r="G3614" s="10">
        <f>OrderList!J3614</f>
        <v>1699952</v>
      </c>
      <c r="H3614" s="10">
        <f>OrderList!M3614</f>
        <v>344</v>
      </c>
      <c r="I3614" s="10">
        <f>OrderList!N3614</f>
        <v>2.9504047212816644</v>
      </c>
      <c r="O3614" s="10">
        <f>COUNTIF(FreightRates!$A$2:$A$1541,C3614)</f>
        <v>39</v>
      </c>
      <c r="Q3614" s="10">
        <f>COUNTIFS(FreightRates!$A$2:$A$1541,C3614,FreightRates!$B$2:$B$1541,B3614,FreightRates!$C$2:$C$1541,E3614)</f>
        <v>20</v>
      </c>
      <c r="T3614">
        <f>COUNTIFS(FreightRates!$A$2:$A$1541,C3614,FreightRates!$B$2:$B$1541,B3614,FreightRates!$C$2:$C$1541,E3614,FreightRates!$F$2:$F$1541,D3614,FreightRates!$D$2:$D$1541,"&lt;="&amp;I3614,FreightRates!$E$2:$E$1541,"&gt;="&amp;I3614)</f>
        <v>2</v>
      </c>
    </row>
    <row r="3615" spans="1:20" x14ac:dyDescent="0.25">
      <c r="A3615" s="10">
        <f>OrderList!A3615</f>
        <v>1447183478.7</v>
      </c>
      <c r="B3615" s="10" t="str">
        <f>OrderList!C3615</f>
        <v>PORT04</v>
      </c>
      <c r="C3615" s="10" t="str">
        <f>OrderList!D3615</f>
        <v>V444_0</v>
      </c>
      <c r="D3615" s="10" t="str">
        <f>OrderList!F3615</f>
        <v>DTP</v>
      </c>
      <c r="E3615" s="10" t="str">
        <f>OrderList!L3615</f>
        <v>PORT09</v>
      </c>
      <c r="F3615" s="10" t="str">
        <f>OrderList!K3615</f>
        <v>PLANT03</v>
      </c>
      <c r="G3615" s="10">
        <f>OrderList!J3615</f>
        <v>1699952</v>
      </c>
      <c r="H3615" s="10">
        <f>OrderList!M3615</f>
        <v>395</v>
      </c>
      <c r="I3615" s="10">
        <f>OrderList!N3615</f>
        <v>4.2412067868423922</v>
      </c>
      <c r="O3615" s="10">
        <f>COUNTIF(FreightRates!$A$2:$A$1541,C3615)</f>
        <v>39</v>
      </c>
      <c r="Q3615" s="10">
        <f>COUNTIFS(FreightRates!$A$2:$A$1541,C3615,FreightRates!$B$2:$B$1541,B3615,FreightRates!$C$2:$C$1541,E3615)</f>
        <v>20</v>
      </c>
      <c r="T3615">
        <f>COUNTIFS(FreightRates!$A$2:$A$1541,C3615,FreightRates!$B$2:$B$1541,B3615,FreightRates!$C$2:$C$1541,E3615,FreightRates!$F$2:$F$1541,D3615,FreightRates!$D$2:$D$1541,"&lt;="&amp;I3615,FreightRates!$E$2:$E$1541,"&gt;="&amp;I3615)</f>
        <v>2</v>
      </c>
    </row>
    <row r="3616" spans="1:20" x14ac:dyDescent="0.25">
      <c r="A3616" s="10">
        <f>OrderList!A3616</f>
        <v>1447227075.7</v>
      </c>
      <c r="B3616" s="10" t="str">
        <f>OrderList!C3616</f>
        <v>PORT04</v>
      </c>
      <c r="C3616" s="10" t="str">
        <f>OrderList!D3616</f>
        <v>V444_0</v>
      </c>
      <c r="D3616" s="10" t="str">
        <f>OrderList!F3616</f>
        <v>DTP</v>
      </c>
      <c r="E3616" s="10" t="str">
        <f>OrderList!L3616</f>
        <v>PORT09</v>
      </c>
      <c r="F3616" s="10" t="str">
        <f>OrderList!K3616</f>
        <v>PLANT03</v>
      </c>
      <c r="G3616" s="10">
        <f>OrderList!J3616</f>
        <v>1699952</v>
      </c>
      <c r="H3616" s="10">
        <f>OrderList!M3616</f>
        <v>422</v>
      </c>
      <c r="I3616" s="10">
        <f>OrderList!N3616</f>
        <v>4.2412067868423922</v>
      </c>
      <c r="O3616" s="10">
        <f>COUNTIF(FreightRates!$A$2:$A$1541,C3616)</f>
        <v>39</v>
      </c>
      <c r="Q3616" s="10">
        <f>COUNTIFS(FreightRates!$A$2:$A$1541,C3616,FreightRates!$B$2:$B$1541,B3616,FreightRates!$C$2:$C$1541,E3616)</f>
        <v>20</v>
      </c>
      <c r="T3616">
        <f>COUNTIFS(FreightRates!$A$2:$A$1541,C3616,FreightRates!$B$2:$B$1541,B3616,FreightRates!$C$2:$C$1541,E3616,FreightRates!$F$2:$F$1541,D3616,FreightRates!$D$2:$D$1541,"&lt;="&amp;I3616,FreightRates!$E$2:$E$1541,"&gt;="&amp;I3616)</f>
        <v>2</v>
      </c>
    </row>
    <row r="3617" spans="1:20" x14ac:dyDescent="0.25">
      <c r="A3617" s="10">
        <f>OrderList!A3617</f>
        <v>1447179112.7</v>
      </c>
      <c r="B3617" s="10" t="str">
        <f>OrderList!C3617</f>
        <v>PORT04</v>
      </c>
      <c r="C3617" s="10" t="str">
        <f>OrderList!D3617</f>
        <v>V444_0</v>
      </c>
      <c r="D3617" s="10" t="str">
        <f>OrderList!F3617</f>
        <v>DTP</v>
      </c>
      <c r="E3617" s="10" t="str">
        <f>OrderList!L3617</f>
        <v>PORT09</v>
      </c>
      <c r="F3617" s="10" t="str">
        <f>OrderList!K3617</f>
        <v>PLANT03</v>
      </c>
      <c r="G3617" s="10">
        <f>OrderList!J3617</f>
        <v>1699952</v>
      </c>
      <c r="H3617" s="10">
        <f>OrderList!M3617</f>
        <v>343</v>
      </c>
      <c r="I3617" s="10">
        <f>OrderList!N3617</f>
        <v>1.1064017704806242</v>
      </c>
      <c r="O3617" s="10">
        <f>COUNTIF(FreightRates!$A$2:$A$1541,C3617)</f>
        <v>39</v>
      </c>
      <c r="Q3617" s="10">
        <f>COUNTIFS(FreightRates!$A$2:$A$1541,C3617,FreightRates!$B$2:$B$1541,B3617,FreightRates!$C$2:$C$1541,E3617)</f>
        <v>20</v>
      </c>
      <c r="T3617">
        <f>COUNTIFS(FreightRates!$A$2:$A$1541,C3617,FreightRates!$B$2:$B$1541,B3617,FreightRates!$C$2:$C$1541,E3617,FreightRates!$F$2:$F$1541,D3617,FreightRates!$D$2:$D$1541,"&lt;="&amp;I3617,FreightRates!$E$2:$E$1541,"&gt;="&amp;I3617)</f>
        <v>2</v>
      </c>
    </row>
    <row r="3618" spans="1:20" x14ac:dyDescent="0.25">
      <c r="A3618" s="10">
        <f>OrderList!A3618</f>
        <v>1447200252.7</v>
      </c>
      <c r="B3618" s="10" t="str">
        <f>OrderList!C3618</f>
        <v>PORT04</v>
      </c>
      <c r="C3618" s="10" t="str">
        <f>OrderList!D3618</f>
        <v>V444_0</v>
      </c>
      <c r="D3618" s="10" t="str">
        <f>OrderList!F3618</f>
        <v>DTP</v>
      </c>
      <c r="E3618" s="10" t="str">
        <f>OrderList!L3618</f>
        <v>PORT09</v>
      </c>
      <c r="F3618" s="10" t="str">
        <f>OrderList!K3618</f>
        <v>PLANT03</v>
      </c>
      <c r="G3618" s="10">
        <f>OrderList!J3618</f>
        <v>1699952</v>
      </c>
      <c r="H3618" s="10">
        <f>OrderList!M3618</f>
        <v>474</v>
      </c>
      <c r="I3618" s="10">
        <f>OrderList!N3618</f>
        <v>7.5604120982842646</v>
      </c>
      <c r="O3618" s="10">
        <f>COUNTIF(FreightRates!$A$2:$A$1541,C3618)</f>
        <v>39</v>
      </c>
      <c r="Q3618" s="10">
        <f>COUNTIFS(FreightRates!$A$2:$A$1541,C3618,FreightRates!$B$2:$B$1541,B3618,FreightRates!$C$2:$C$1541,E3618)</f>
        <v>20</v>
      </c>
      <c r="T3618">
        <f>COUNTIFS(FreightRates!$A$2:$A$1541,C3618,FreightRates!$B$2:$B$1541,B3618,FreightRates!$C$2:$C$1541,E3618,FreightRates!$F$2:$F$1541,D3618,FreightRates!$D$2:$D$1541,"&lt;="&amp;I3618,FreightRates!$E$2:$E$1541,"&gt;="&amp;I3618)</f>
        <v>2</v>
      </c>
    </row>
    <row r="3619" spans="1:20" x14ac:dyDescent="0.25">
      <c r="A3619" s="10">
        <f>OrderList!A3619</f>
        <v>1447183477.7</v>
      </c>
      <c r="B3619" s="10" t="str">
        <f>OrderList!C3619</f>
        <v>PORT04</v>
      </c>
      <c r="C3619" s="10" t="str">
        <f>OrderList!D3619</f>
        <v>V444_0</v>
      </c>
      <c r="D3619" s="10" t="str">
        <f>OrderList!F3619</f>
        <v>DTP</v>
      </c>
      <c r="E3619" s="10" t="str">
        <f>OrderList!L3619</f>
        <v>PORT09</v>
      </c>
      <c r="F3619" s="10" t="str">
        <f>OrderList!K3619</f>
        <v>PLANT03</v>
      </c>
      <c r="G3619" s="10">
        <f>OrderList!J3619</f>
        <v>1699952</v>
      </c>
      <c r="H3619" s="10">
        <f>OrderList!M3619</f>
        <v>471</v>
      </c>
      <c r="I3619" s="10">
        <f>OrderList!N3619</f>
        <v>7.3760118032041602</v>
      </c>
      <c r="O3619" s="10">
        <f>COUNTIF(FreightRates!$A$2:$A$1541,C3619)</f>
        <v>39</v>
      </c>
      <c r="Q3619" s="10">
        <f>COUNTIFS(FreightRates!$A$2:$A$1541,C3619,FreightRates!$B$2:$B$1541,B3619,FreightRates!$C$2:$C$1541,E3619)</f>
        <v>20</v>
      </c>
      <c r="T3619">
        <f>COUNTIFS(FreightRates!$A$2:$A$1541,C3619,FreightRates!$B$2:$B$1541,B3619,FreightRates!$C$2:$C$1541,E3619,FreightRates!$F$2:$F$1541,D3619,FreightRates!$D$2:$D$1541,"&lt;="&amp;I3619,FreightRates!$E$2:$E$1541,"&gt;="&amp;I3619)</f>
        <v>2</v>
      </c>
    </row>
    <row r="3620" spans="1:20" x14ac:dyDescent="0.25">
      <c r="A3620" s="10">
        <f>OrderList!A3620</f>
        <v>1447227074.7</v>
      </c>
      <c r="B3620" s="10" t="str">
        <f>OrderList!C3620</f>
        <v>PORT04</v>
      </c>
      <c r="C3620" s="10" t="str">
        <f>OrderList!D3620</f>
        <v>V444_0</v>
      </c>
      <c r="D3620" s="10" t="str">
        <f>OrderList!F3620</f>
        <v>DTP</v>
      </c>
      <c r="E3620" s="10" t="str">
        <f>OrderList!L3620</f>
        <v>PORT09</v>
      </c>
      <c r="F3620" s="10" t="str">
        <f>OrderList!K3620</f>
        <v>PLANT03</v>
      </c>
      <c r="G3620" s="10">
        <f>OrderList!J3620</f>
        <v>1699952</v>
      </c>
      <c r="H3620" s="10">
        <f>OrderList!M3620</f>
        <v>436</v>
      </c>
      <c r="I3620" s="10">
        <f>OrderList!N3620</f>
        <v>7.3760118032041602</v>
      </c>
      <c r="O3620" s="10">
        <f>COUNTIF(FreightRates!$A$2:$A$1541,C3620)</f>
        <v>39</v>
      </c>
      <c r="Q3620" s="10">
        <f>COUNTIFS(FreightRates!$A$2:$A$1541,C3620,FreightRates!$B$2:$B$1541,B3620,FreightRates!$C$2:$C$1541,E3620)</f>
        <v>20</v>
      </c>
      <c r="T3620">
        <f>COUNTIFS(FreightRates!$A$2:$A$1541,C3620,FreightRates!$B$2:$B$1541,B3620,FreightRates!$C$2:$C$1541,E3620,FreightRates!$F$2:$F$1541,D3620,FreightRates!$D$2:$D$1541,"&lt;="&amp;I3620,FreightRates!$E$2:$E$1541,"&gt;="&amp;I3620)</f>
        <v>2</v>
      </c>
    </row>
    <row r="3621" spans="1:20" x14ac:dyDescent="0.25">
      <c r="A3621" s="10">
        <f>OrderList!A3621</f>
        <v>1447205183.7</v>
      </c>
      <c r="B3621" s="10" t="str">
        <f>OrderList!C3621</f>
        <v>PORT04</v>
      </c>
      <c r="C3621" s="10" t="str">
        <f>OrderList!D3621</f>
        <v>V444_0</v>
      </c>
      <c r="D3621" s="10" t="str">
        <f>OrderList!F3621</f>
        <v>DTP</v>
      </c>
      <c r="E3621" s="10" t="str">
        <f>OrderList!L3621</f>
        <v>PORT09</v>
      </c>
      <c r="F3621" s="10" t="str">
        <f>OrderList!K3621</f>
        <v>PLANT03</v>
      </c>
      <c r="G3621" s="10">
        <f>OrderList!J3621</f>
        <v>1699953</v>
      </c>
      <c r="H3621" s="10">
        <f>OrderList!M3621</f>
        <v>582</v>
      </c>
      <c r="I3621" s="10">
        <f>OrderList!N3621</f>
        <v>11.367347576914046</v>
      </c>
      <c r="O3621" s="10">
        <f>COUNTIF(FreightRates!$A$2:$A$1541,C3621)</f>
        <v>39</v>
      </c>
      <c r="Q3621" s="10">
        <f>COUNTIFS(FreightRates!$A$2:$A$1541,C3621,FreightRates!$B$2:$B$1541,B3621,FreightRates!$C$2:$C$1541,E3621)</f>
        <v>20</v>
      </c>
      <c r="T3621">
        <f>COUNTIFS(FreightRates!$A$2:$A$1541,C3621,FreightRates!$B$2:$B$1541,B3621,FreightRates!$C$2:$C$1541,E3621,FreightRates!$F$2:$F$1541,D3621,FreightRates!$D$2:$D$1541,"&lt;="&amp;I3621,FreightRates!$E$2:$E$1541,"&gt;="&amp;I3621)</f>
        <v>2</v>
      </c>
    </row>
    <row r="3622" spans="1:20" x14ac:dyDescent="0.25">
      <c r="A3622" s="10">
        <f>OrderList!A3622</f>
        <v>1447208669.7</v>
      </c>
      <c r="B3622" s="10" t="str">
        <f>OrderList!C3622</f>
        <v>PORT04</v>
      </c>
      <c r="C3622" s="10" t="str">
        <f>OrderList!D3622</f>
        <v>V444_0</v>
      </c>
      <c r="D3622" s="10" t="str">
        <f>OrderList!F3622</f>
        <v>DTP</v>
      </c>
      <c r="E3622" s="10" t="str">
        <f>OrderList!L3622</f>
        <v>PORT09</v>
      </c>
      <c r="F3622" s="10" t="str">
        <f>OrderList!K3622</f>
        <v>PLANT03</v>
      </c>
      <c r="G3622" s="10">
        <f>OrderList!J3622</f>
        <v>1699953</v>
      </c>
      <c r="H3622" s="10">
        <f>OrderList!M3622</f>
        <v>895</v>
      </c>
      <c r="I3622" s="10">
        <f>OrderList!N3622</f>
        <v>19.734695153828092</v>
      </c>
      <c r="O3622" s="10">
        <f>COUNTIF(FreightRates!$A$2:$A$1541,C3622)</f>
        <v>39</v>
      </c>
      <c r="Q3622" s="10">
        <f>COUNTIFS(FreightRates!$A$2:$A$1541,C3622,FreightRates!$B$2:$B$1541,B3622,FreightRates!$C$2:$C$1541,E3622)</f>
        <v>20</v>
      </c>
      <c r="T3622">
        <f>COUNTIFS(FreightRates!$A$2:$A$1541,C3622,FreightRates!$B$2:$B$1541,B3622,FreightRates!$C$2:$C$1541,E3622,FreightRates!$F$2:$F$1541,D3622,FreightRates!$D$2:$D$1541,"&lt;="&amp;I3622,FreightRates!$E$2:$E$1541,"&gt;="&amp;I3622)</f>
        <v>2</v>
      </c>
    </row>
    <row r="3623" spans="1:20" x14ac:dyDescent="0.25">
      <c r="A3623" s="10">
        <f>OrderList!A3623</f>
        <v>1447174485.7</v>
      </c>
      <c r="B3623" s="10" t="str">
        <f>OrderList!C3623</f>
        <v>PORT04</v>
      </c>
      <c r="C3623" s="10" t="str">
        <f>OrderList!D3623</f>
        <v>V444_0</v>
      </c>
      <c r="D3623" s="10" t="str">
        <f>OrderList!F3623</f>
        <v>DTP</v>
      </c>
      <c r="E3623" s="10" t="str">
        <f>OrderList!L3623</f>
        <v>PORT09</v>
      </c>
      <c r="F3623" s="10" t="str">
        <f>OrderList!K3623</f>
        <v>PLANT03</v>
      </c>
      <c r="G3623" s="10">
        <f>OrderList!J3623</f>
        <v>1699946</v>
      </c>
      <c r="H3623" s="10">
        <f>OrderList!M3623</f>
        <v>502</v>
      </c>
      <c r="I3623" s="10">
        <f>OrderList!N3623</f>
        <v>4.7916184310383994</v>
      </c>
      <c r="O3623" s="10">
        <f>COUNTIF(FreightRates!$A$2:$A$1541,C3623)</f>
        <v>39</v>
      </c>
      <c r="Q3623" s="10">
        <f>COUNTIFS(FreightRates!$A$2:$A$1541,C3623,FreightRates!$B$2:$B$1541,B3623,FreightRates!$C$2:$C$1541,E3623)</f>
        <v>20</v>
      </c>
      <c r="T3623">
        <f>COUNTIFS(FreightRates!$A$2:$A$1541,C3623,FreightRates!$B$2:$B$1541,B3623,FreightRates!$C$2:$C$1541,E3623,FreightRates!$F$2:$F$1541,D3623,FreightRates!$D$2:$D$1541,"&lt;="&amp;I3623,FreightRates!$E$2:$E$1541,"&gt;="&amp;I3623)</f>
        <v>2</v>
      </c>
    </row>
    <row r="3624" spans="1:20" x14ac:dyDescent="0.25">
      <c r="A3624" s="10">
        <f>OrderList!A3624</f>
        <v>1447224402.7</v>
      </c>
      <c r="B3624" s="10" t="str">
        <f>OrderList!C3624</f>
        <v>PORT04</v>
      </c>
      <c r="C3624" s="10" t="str">
        <f>OrderList!D3624</f>
        <v>V444_0</v>
      </c>
      <c r="D3624" s="10" t="str">
        <f>OrderList!F3624</f>
        <v>DTP</v>
      </c>
      <c r="E3624" s="10" t="str">
        <f>OrderList!L3624</f>
        <v>PORT09</v>
      </c>
      <c r="F3624" s="10" t="str">
        <f>OrderList!K3624</f>
        <v>PLANT03</v>
      </c>
      <c r="G3624" s="10">
        <f>OrderList!J3624</f>
        <v>1699946</v>
      </c>
      <c r="H3624" s="10">
        <f>OrderList!M3624</f>
        <v>526</v>
      </c>
      <c r="I3624" s="10">
        <f>OrderList!N3624</f>
        <v>4.7916184310383994</v>
      </c>
      <c r="O3624" s="10">
        <f>COUNTIF(FreightRates!$A$2:$A$1541,C3624)</f>
        <v>39</v>
      </c>
      <c r="Q3624" s="10">
        <f>COUNTIFS(FreightRates!$A$2:$A$1541,C3624,FreightRates!$B$2:$B$1541,B3624,FreightRates!$C$2:$C$1541,E3624)</f>
        <v>20</v>
      </c>
      <c r="T3624">
        <f>COUNTIFS(FreightRates!$A$2:$A$1541,C3624,FreightRates!$B$2:$B$1541,B3624,FreightRates!$C$2:$C$1541,E3624,FreightRates!$F$2:$F$1541,D3624,FreightRates!$D$2:$D$1541,"&lt;="&amp;I3624,FreightRates!$E$2:$E$1541,"&gt;="&amp;I3624)</f>
        <v>2</v>
      </c>
    </row>
    <row r="3625" spans="1:20" x14ac:dyDescent="0.25">
      <c r="A3625" s="10">
        <f>OrderList!A3625</f>
        <v>1447205182.7</v>
      </c>
      <c r="B3625" s="10" t="str">
        <f>OrderList!C3625</f>
        <v>PORT04</v>
      </c>
      <c r="C3625" s="10" t="str">
        <f>OrderList!D3625</f>
        <v>V444_0</v>
      </c>
      <c r="D3625" s="10" t="str">
        <f>OrderList!F3625</f>
        <v>DTP</v>
      </c>
      <c r="E3625" s="10" t="str">
        <f>OrderList!L3625</f>
        <v>PORT09</v>
      </c>
      <c r="F3625" s="10" t="str">
        <f>OrderList!K3625</f>
        <v>PLANT03</v>
      </c>
      <c r="G3625" s="10">
        <f>OrderList!J3625</f>
        <v>1699946</v>
      </c>
      <c r="H3625" s="10">
        <f>OrderList!M3625</f>
        <v>378</v>
      </c>
      <c r="I3625" s="10">
        <f>OrderList!N3625</f>
        <v>2.0843540175017035</v>
      </c>
      <c r="O3625" s="10">
        <f>COUNTIF(FreightRates!$A$2:$A$1541,C3625)</f>
        <v>39</v>
      </c>
      <c r="Q3625" s="10">
        <f>COUNTIFS(FreightRates!$A$2:$A$1541,C3625,FreightRates!$B$2:$B$1541,B3625,FreightRates!$C$2:$C$1541,E3625)</f>
        <v>20</v>
      </c>
      <c r="T3625">
        <f>COUNTIFS(FreightRates!$A$2:$A$1541,C3625,FreightRates!$B$2:$B$1541,B3625,FreightRates!$C$2:$C$1541,E3625,FreightRates!$F$2:$F$1541,D3625,FreightRates!$D$2:$D$1541,"&lt;="&amp;I3625,FreightRates!$E$2:$E$1541,"&gt;="&amp;I3625)</f>
        <v>2</v>
      </c>
    </row>
    <row r="3626" spans="1:20" x14ac:dyDescent="0.25">
      <c r="A3626" s="10">
        <f>OrderList!A3626</f>
        <v>1447161166.7</v>
      </c>
      <c r="B3626" s="10" t="str">
        <f>OrderList!C3626</f>
        <v>PORT04</v>
      </c>
      <c r="C3626" s="10" t="str">
        <f>OrderList!D3626</f>
        <v>V444_0</v>
      </c>
      <c r="D3626" s="10" t="str">
        <f>OrderList!F3626</f>
        <v>DTP</v>
      </c>
      <c r="E3626" s="10" t="str">
        <f>OrderList!L3626</f>
        <v>PORT09</v>
      </c>
      <c r="F3626" s="10" t="str">
        <f>OrderList!K3626</f>
        <v>PLANT03</v>
      </c>
      <c r="G3626" s="10">
        <f>OrderList!J3626</f>
        <v>1699946</v>
      </c>
      <c r="H3626" s="10">
        <f>OrderList!M3626</f>
        <v>250</v>
      </c>
      <c r="I3626" s="10">
        <f>OrderList!N3626</f>
        <v>0.11979046077595998</v>
      </c>
      <c r="O3626" s="10">
        <f>COUNTIF(FreightRates!$A$2:$A$1541,C3626)</f>
        <v>39</v>
      </c>
      <c r="Q3626" s="10">
        <f>COUNTIFS(FreightRates!$A$2:$A$1541,C3626,FreightRates!$B$2:$B$1541,B3626,FreightRates!$C$2:$C$1541,E3626)</f>
        <v>20</v>
      </c>
      <c r="T3626">
        <f>COUNTIFS(FreightRates!$A$2:$A$1541,C3626,FreightRates!$B$2:$B$1541,B3626,FreightRates!$C$2:$C$1541,E3626,FreightRates!$F$2:$F$1541,D3626,FreightRates!$D$2:$D$1541,"&lt;="&amp;I3626,FreightRates!$E$2:$E$1541,"&gt;="&amp;I3626)</f>
        <v>2</v>
      </c>
    </row>
    <row r="3627" spans="1:20" x14ac:dyDescent="0.25">
      <c r="A3627" s="10">
        <f>OrderList!A3627</f>
        <v>1447174486.7</v>
      </c>
      <c r="B3627" s="10" t="str">
        <f>OrderList!C3627</f>
        <v>PORT04</v>
      </c>
      <c r="C3627" s="10" t="str">
        <f>OrderList!D3627</f>
        <v>V444_0</v>
      </c>
      <c r="D3627" s="10" t="str">
        <f>OrderList!F3627</f>
        <v>DTP</v>
      </c>
      <c r="E3627" s="10" t="str">
        <f>OrderList!L3627</f>
        <v>PORT09</v>
      </c>
      <c r="F3627" s="10" t="str">
        <f>OrderList!K3627</f>
        <v>PLANT03</v>
      </c>
      <c r="G3627" s="10">
        <f>OrderList!J3627</f>
        <v>1699946</v>
      </c>
      <c r="H3627" s="10">
        <f>OrderList!M3627</f>
        <v>422</v>
      </c>
      <c r="I3627" s="10">
        <f>OrderList!N3627</f>
        <v>2.5155996762951593</v>
      </c>
      <c r="O3627" s="10">
        <f>COUNTIF(FreightRates!$A$2:$A$1541,C3627)</f>
        <v>39</v>
      </c>
      <c r="Q3627" s="10">
        <f>COUNTIFS(FreightRates!$A$2:$A$1541,C3627,FreightRates!$B$2:$B$1541,B3627,FreightRates!$C$2:$C$1541,E3627)</f>
        <v>20</v>
      </c>
      <c r="T3627">
        <f>COUNTIFS(FreightRates!$A$2:$A$1541,C3627,FreightRates!$B$2:$B$1541,B3627,FreightRates!$C$2:$C$1541,E3627,FreightRates!$F$2:$F$1541,D3627,FreightRates!$D$2:$D$1541,"&lt;="&amp;I3627,FreightRates!$E$2:$E$1541,"&gt;="&amp;I3627)</f>
        <v>2</v>
      </c>
    </row>
    <row r="3628" spans="1:20" x14ac:dyDescent="0.25">
      <c r="A3628" s="10">
        <f>OrderList!A3628</f>
        <v>1447183476.7</v>
      </c>
      <c r="B3628" s="10" t="str">
        <f>OrderList!C3628</f>
        <v>PORT04</v>
      </c>
      <c r="C3628" s="10" t="str">
        <f>OrderList!D3628</f>
        <v>V444_0</v>
      </c>
      <c r="D3628" s="10" t="str">
        <f>OrderList!F3628</f>
        <v>DTP</v>
      </c>
      <c r="E3628" s="10" t="str">
        <f>OrderList!L3628</f>
        <v>PORT09</v>
      </c>
      <c r="F3628" s="10" t="str">
        <f>OrderList!K3628</f>
        <v>PLANT03</v>
      </c>
      <c r="G3628" s="10">
        <f>OrderList!J3628</f>
        <v>1699946</v>
      </c>
      <c r="H3628" s="10">
        <f>OrderList!M3628</f>
        <v>260</v>
      </c>
      <c r="I3628" s="10">
        <f>OrderList!N3628</f>
        <v>0.11979046077595998</v>
      </c>
      <c r="O3628" s="10">
        <f>COUNTIF(FreightRates!$A$2:$A$1541,C3628)</f>
        <v>39</v>
      </c>
      <c r="Q3628" s="10">
        <f>COUNTIFS(FreightRates!$A$2:$A$1541,C3628,FreightRates!$B$2:$B$1541,B3628,FreightRates!$C$2:$C$1541,E3628)</f>
        <v>20</v>
      </c>
      <c r="T3628">
        <f>COUNTIFS(FreightRates!$A$2:$A$1541,C3628,FreightRates!$B$2:$B$1541,B3628,FreightRates!$C$2:$C$1541,E3628,FreightRates!$F$2:$F$1541,D3628,FreightRates!$D$2:$D$1541,"&lt;="&amp;I3628,FreightRates!$E$2:$E$1541,"&gt;="&amp;I3628)</f>
        <v>2</v>
      </c>
    </row>
    <row r="3629" spans="1:20" x14ac:dyDescent="0.25">
      <c r="A3629" s="10">
        <f>OrderList!A3629</f>
        <v>1447224403.7</v>
      </c>
      <c r="B3629" s="10" t="str">
        <f>OrderList!C3629</f>
        <v>PORT04</v>
      </c>
      <c r="C3629" s="10" t="str">
        <f>OrderList!D3629</f>
        <v>V444_0</v>
      </c>
      <c r="D3629" s="10" t="str">
        <f>OrderList!F3629</f>
        <v>DTP</v>
      </c>
      <c r="E3629" s="10" t="str">
        <f>OrderList!L3629</f>
        <v>PORT09</v>
      </c>
      <c r="F3629" s="10" t="str">
        <f>OrderList!K3629</f>
        <v>PLANT03</v>
      </c>
      <c r="G3629" s="10">
        <f>OrderList!J3629</f>
        <v>1699946</v>
      </c>
      <c r="H3629" s="10">
        <f>OrderList!M3629</f>
        <v>365</v>
      </c>
      <c r="I3629" s="10">
        <f>OrderList!N3629</f>
        <v>2.7551805978470796</v>
      </c>
      <c r="O3629" s="10">
        <f>COUNTIF(FreightRates!$A$2:$A$1541,C3629)</f>
        <v>39</v>
      </c>
      <c r="Q3629" s="10">
        <f>COUNTIFS(FreightRates!$A$2:$A$1541,C3629,FreightRates!$B$2:$B$1541,B3629,FreightRates!$C$2:$C$1541,E3629)</f>
        <v>20</v>
      </c>
      <c r="T3629">
        <f>COUNTIFS(FreightRates!$A$2:$A$1541,C3629,FreightRates!$B$2:$B$1541,B3629,FreightRates!$C$2:$C$1541,E3629,FreightRates!$F$2:$F$1541,D3629,FreightRates!$D$2:$D$1541,"&lt;="&amp;I3629,FreightRates!$E$2:$E$1541,"&gt;="&amp;I3629)</f>
        <v>2</v>
      </c>
    </row>
    <row r="3630" spans="1:20" x14ac:dyDescent="0.25">
      <c r="A3630" s="10">
        <f>OrderList!A3630</f>
        <v>1447205222.7</v>
      </c>
      <c r="B3630" s="10" t="str">
        <f>OrderList!C3630</f>
        <v>PORT04</v>
      </c>
      <c r="C3630" s="10" t="str">
        <f>OrderList!D3630</f>
        <v>V444_0</v>
      </c>
      <c r="D3630" s="10" t="str">
        <f>OrderList!F3630</f>
        <v>DTP</v>
      </c>
      <c r="E3630" s="10" t="str">
        <f>OrderList!L3630</f>
        <v>PORT09</v>
      </c>
      <c r="F3630" s="10" t="str">
        <f>OrderList!K3630</f>
        <v>PLANT03</v>
      </c>
      <c r="G3630" s="10">
        <f>OrderList!J3630</f>
        <v>1650571</v>
      </c>
      <c r="H3630" s="10">
        <f>OrderList!M3630</f>
        <v>295</v>
      </c>
      <c r="I3630" s="10">
        <f>OrderList!N3630</f>
        <v>4.5627884084598627E-2</v>
      </c>
      <c r="O3630" s="10">
        <f>COUNTIF(FreightRates!$A$2:$A$1541,C3630)</f>
        <v>39</v>
      </c>
      <c r="Q3630" s="10">
        <f>COUNTIFS(FreightRates!$A$2:$A$1541,C3630,FreightRates!$B$2:$B$1541,B3630,FreightRates!$C$2:$C$1541,E3630)</f>
        <v>20</v>
      </c>
      <c r="T3630">
        <f>COUNTIFS(FreightRates!$A$2:$A$1541,C3630,FreightRates!$B$2:$B$1541,B3630,FreightRates!$C$2:$C$1541,E3630,FreightRates!$F$2:$F$1541,D3630,FreightRates!$D$2:$D$1541,"&lt;="&amp;I3630,FreightRates!$E$2:$E$1541,"&gt;="&amp;I3630)</f>
        <v>2</v>
      </c>
    </row>
    <row r="3631" spans="1:20" x14ac:dyDescent="0.25">
      <c r="A3631" s="10">
        <f>OrderList!A3631</f>
        <v>1447241607.7</v>
      </c>
      <c r="B3631" s="10" t="str">
        <f>OrderList!C3631</f>
        <v>PORT04</v>
      </c>
      <c r="C3631" s="10" t="str">
        <f>OrderList!D3631</f>
        <v>V444_0</v>
      </c>
      <c r="D3631" s="10" t="str">
        <f>OrderList!F3631</f>
        <v>DTP</v>
      </c>
      <c r="E3631" s="10" t="str">
        <f>OrderList!L3631</f>
        <v>PORT09</v>
      </c>
      <c r="F3631" s="10" t="str">
        <f>OrderList!K3631</f>
        <v>PLANT03</v>
      </c>
      <c r="G3631" s="10">
        <f>OrderList!J3631</f>
        <v>1650571</v>
      </c>
      <c r="H3631" s="10">
        <f>OrderList!M3631</f>
        <v>268</v>
      </c>
      <c r="I3631" s="10">
        <f>OrderList!N3631</f>
        <v>6.8441826126897948E-2</v>
      </c>
      <c r="O3631" s="10">
        <f>COUNTIF(FreightRates!$A$2:$A$1541,C3631)</f>
        <v>39</v>
      </c>
      <c r="Q3631" s="10">
        <f>COUNTIFS(FreightRates!$A$2:$A$1541,C3631,FreightRates!$B$2:$B$1541,B3631,FreightRates!$C$2:$C$1541,E3631)</f>
        <v>20</v>
      </c>
      <c r="T3631">
        <f>COUNTIFS(FreightRates!$A$2:$A$1541,C3631,FreightRates!$B$2:$B$1541,B3631,FreightRates!$C$2:$C$1541,E3631,FreightRates!$F$2:$F$1541,D3631,FreightRates!$D$2:$D$1541,"&lt;="&amp;I3631,FreightRates!$E$2:$E$1541,"&gt;="&amp;I3631)</f>
        <v>2</v>
      </c>
    </row>
    <row r="3632" spans="1:20" x14ac:dyDescent="0.25">
      <c r="A3632" s="10">
        <f>OrderList!A3632</f>
        <v>1447225244.7</v>
      </c>
      <c r="B3632" s="10" t="str">
        <f>OrderList!C3632</f>
        <v>PORT04</v>
      </c>
      <c r="C3632" s="10" t="str">
        <f>OrderList!D3632</f>
        <v>V444_0</v>
      </c>
      <c r="D3632" s="10" t="str">
        <f>OrderList!F3632</f>
        <v>DTP</v>
      </c>
      <c r="E3632" s="10" t="str">
        <f>OrderList!L3632</f>
        <v>PORT09</v>
      </c>
      <c r="F3632" s="10" t="str">
        <f>OrderList!K3632</f>
        <v>PLANT03</v>
      </c>
      <c r="G3632" s="10">
        <f>OrderList!J3632</f>
        <v>1654621</v>
      </c>
      <c r="H3632" s="10">
        <f>OrderList!M3632</f>
        <v>256</v>
      </c>
      <c r="I3632" s="10">
        <f>OrderList!N3632</f>
        <v>2.8810365135453476E-2</v>
      </c>
      <c r="O3632" s="10">
        <f>COUNTIF(FreightRates!$A$2:$A$1541,C3632)</f>
        <v>39</v>
      </c>
      <c r="Q3632" s="10">
        <f>COUNTIFS(FreightRates!$A$2:$A$1541,C3632,FreightRates!$B$2:$B$1541,B3632,FreightRates!$C$2:$C$1541,E3632)</f>
        <v>20</v>
      </c>
      <c r="T3632">
        <f>COUNTIFS(FreightRates!$A$2:$A$1541,C3632,FreightRates!$B$2:$B$1541,B3632,FreightRates!$C$2:$C$1541,E3632,FreightRates!$F$2:$F$1541,D3632,FreightRates!$D$2:$D$1541,"&lt;="&amp;I3632,FreightRates!$E$2:$E$1541,"&gt;="&amp;I3632)</f>
        <v>2</v>
      </c>
    </row>
    <row r="3633" spans="1:20" x14ac:dyDescent="0.25">
      <c r="A3633" s="10">
        <f>OrderList!A3633</f>
        <v>1447306671.7</v>
      </c>
      <c r="B3633" s="10" t="str">
        <f>OrderList!C3633</f>
        <v>PORT04</v>
      </c>
      <c r="C3633" s="10" t="str">
        <f>OrderList!D3633</f>
        <v>V444_0</v>
      </c>
      <c r="D3633" s="10" t="str">
        <f>OrderList!F3633</f>
        <v>DTP</v>
      </c>
      <c r="E3633" s="10" t="str">
        <f>OrderList!L3633</f>
        <v>PORT09</v>
      </c>
      <c r="F3633" s="10" t="str">
        <f>OrderList!K3633</f>
        <v>PLANT03</v>
      </c>
      <c r="G3633" s="10">
        <f>OrderList!J3633</f>
        <v>1650568</v>
      </c>
      <c r="H3633" s="10">
        <f>OrderList!M3633</f>
        <v>571</v>
      </c>
      <c r="I3633" s="10">
        <f>OrderList!N3633</f>
        <v>2.1217765879776103</v>
      </c>
      <c r="O3633" s="10">
        <f>COUNTIF(FreightRates!$A$2:$A$1541,C3633)</f>
        <v>39</v>
      </c>
      <c r="Q3633" s="10">
        <f>COUNTIFS(FreightRates!$A$2:$A$1541,C3633,FreightRates!$B$2:$B$1541,B3633,FreightRates!$C$2:$C$1541,E3633)</f>
        <v>20</v>
      </c>
      <c r="T3633">
        <f>COUNTIFS(FreightRates!$A$2:$A$1541,C3633,FreightRates!$B$2:$B$1541,B3633,FreightRates!$C$2:$C$1541,E3633,FreightRates!$F$2:$F$1541,D3633,FreightRates!$D$2:$D$1541,"&lt;="&amp;I3633,FreightRates!$E$2:$E$1541,"&gt;="&amp;I3633)</f>
        <v>2</v>
      </c>
    </row>
    <row r="3634" spans="1:20" x14ac:dyDescent="0.25">
      <c r="A3634" s="10">
        <f>OrderList!A3634</f>
        <v>1447231116.7</v>
      </c>
      <c r="B3634" s="10" t="str">
        <f>OrderList!C3634</f>
        <v>PORT04</v>
      </c>
      <c r="C3634" s="10" t="str">
        <f>OrderList!D3634</f>
        <v>V444_0</v>
      </c>
      <c r="D3634" s="10" t="str">
        <f>OrderList!F3634</f>
        <v>DTP</v>
      </c>
      <c r="E3634" s="10" t="str">
        <f>OrderList!L3634</f>
        <v>PORT09</v>
      </c>
      <c r="F3634" s="10" t="str">
        <f>OrderList!K3634</f>
        <v>PLANT03</v>
      </c>
      <c r="G3634" s="10">
        <f>OrderList!J3634</f>
        <v>1650568</v>
      </c>
      <c r="H3634" s="10">
        <f>OrderList!M3634</f>
        <v>312</v>
      </c>
      <c r="I3634" s="10">
        <f>OrderList!N3634</f>
        <v>8.3864687271842306E-3</v>
      </c>
      <c r="O3634" s="10">
        <f>COUNTIF(FreightRates!$A$2:$A$1541,C3634)</f>
        <v>39</v>
      </c>
      <c r="Q3634" s="10">
        <f>COUNTIFS(FreightRates!$A$2:$A$1541,C3634,FreightRates!$B$2:$B$1541,B3634,FreightRates!$C$2:$C$1541,E3634)</f>
        <v>20</v>
      </c>
      <c r="T3634">
        <f>COUNTIFS(FreightRates!$A$2:$A$1541,C3634,FreightRates!$B$2:$B$1541,B3634,FreightRates!$C$2:$C$1541,E3634,FreightRates!$F$2:$F$1541,D3634,FreightRates!$D$2:$D$1541,"&lt;="&amp;I3634,FreightRates!$E$2:$E$1541,"&gt;="&amp;I3634)</f>
        <v>2</v>
      </c>
    </row>
    <row r="3635" spans="1:20" x14ac:dyDescent="0.25">
      <c r="A3635" s="10">
        <f>OrderList!A3635</f>
        <v>1447251021.7</v>
      </c>
      <c r="B3635" s="10" t="str">
        <f>OrderList!C3635</f>
        <v>PORT04</v>
      </c>
      <c r="C3635" s="10" t="str">
        <f>OrderList!D3635</f>
        <v>V444_0</v>
      </c>
      <c r="D3635" s="10" t="str">
        <f>OrderList!F3635</f>
        <v>DTP</v>
      </c>
      <c r="E3635" s="10" t="str">
        <f>OrderList!L3635</f>
        <v>PORT09</v>
      </c>
      <c r="F3635" s="10" t="str">
        <f>OrderList!K3635</f>
        <v>PLANT03</v>
      </c>
      <c r="G3635" s="10">
        <f>OrderList!J3635</f>
        <v>1650568</v>
      </c>
      <c r="H3635" s="10">
        <f>OrderList!M3635</f>
        <v>271</v>
      </c>
      <c r="I3635" s="10">
        <f>OrderList!N3635</f>
        <v>8.3864687271842306E-3</v>
      </c>
      <c r="O3635" s="10">
        <f>COUNTIF(FreightRates!$A$2:$A$1541,C3635)</f>
        <v>39</v>
      </c>
      <c r="Q3635" s="10">
        <f>COUNTIFS(FreightRates!$A$2:$A$1541,C3635,FreightRates!$B$2:$B$1541,B3635,FreightRates!$C$2:$C$1541,E3635)</f>
        <v>20</v>
      </c>
      <c r="T3635">
        <f>COUNTIFS(FreightRates!$A$2:$A$1541,C3635,FreightRates!$B$2:$B$1541,B3635,FreightRates!$C$2:$C$1541,E3635,FreightRates!$F$2:$F$1541,D3635,FreightRates!$D$2:$D$1541,"&lt;="&amp;I3635,FreightRates!$E$2:$E$1541,"&gt;="&amp;I3635)</f>
        <v>2</v>
      </c>
    </row>
    <row r="3636" spans="1:20" x14ac:dyDescent="0.25">
      <c r="A3636" s="10">
        <f>OrderList!A3636</f>
        <v>1447224401.7</v>
      </c>
      <c r="B3636" s="10" t="str">
        <f>OrderList!C3636</f>
        <v>PORT04</v>
      </c>
      <c r="C3636" s="10" t="str">
        <f>OrderList!D3636</f>
        <v>V444_0</v>
      </c>
      <c r="D3636" s="10" t="str">
        <f>OrderList!F3636</f>
        <v>DTP</v>
      </c>
      <c r="E3636" s="10" t="str">
        <f>OrderList!L3636</f>
        <v>PORT09</v>
      </c>
      <c r="F3636" s="10" t="str">
        <f>OrderList!K3636</f>
        <v>PLANT03</v>
      </c>
      <c r="G3636" s="10">
        <f>OrderList!J3636</f>
        <v>1650568</v>
      </c>
      <c r="H3636" s="10">
        <f>OrderList!M3636</f>
        <v>255</v>
      </c>
      <c r="I3636" s="10">
        <f>OrderList!N3636</f>
        <v>6.7091749817473845E-2</v>
      </c>
      <c r="O3636" s="10">
        <f>COUNTIF(FreightRates!$A$2:$A$1541,C3636)</f>
        <v>39</v>
      </c>
      <c r="Q3636" s="10">
        <f>COUNTIFS(FreightRates!$A$2:$A$1541,C3636,FreightRates!$B$2:$B$1541,B3636,FreightRates!$C$2:$C$1541,E3636)</f>
        <v>20</v>
      </c>
      <c r="T3636">
        <f>COUNTIFS(FreightRates!$A$2:$A$1541,C3636,FreightRates!$B$2:$B$1541,B3636,FreightRates!$C$2:$C$1541,E3636,FreightRates!$F$2:$F$1541,D3636,FreightRates!$D$2:$D$1541,"&lt;="&amp;I3636,FreightRates!$E$2:$E$1541,"&gt;="&amp;I3636)</f>
        <v>2</v>
      </c>
    </row>
    <row r="3637" spans="1:20" x14ac:dyDescent="0.25">
      <c r="A3637" s="10">
        <f>OrderList!A3637</f>
        <v>1447231114.7</v>
      </c>
      <c r="B3637" s="10" t="str">
        <f>OrderList!C3637</f>
        <v>PORT04</v>
      </c>
      <c r="C3637" s="10" t="str">
        <f>OrderList!D3637</f>
        <v>V444_0</v>
      </c>
      <c r="D3637" s="10" t="str">
        <f>OrderList!F3637</f>
        <v>DTP</v>
      </c>
      <c r="E3637" s="10" t="str">
        <f>OrderList!L3637</f>
        <v>PORT09</v>
      </c>
      <c r="F3637" s="10" t="str">
        <f>OrderList!K3637</f>
        <v>PLANT03</v>
      </c>
      <c r="G3637" s="10">
        <f>OrderList!J3637</f>
        <v>1650568</v>
      </c>
      <c r="H3637" s="10">
        <f>OrderList!M3637</f>
        <v>268</v>
      </c>
      <c r="I3637" s="10">
        <f>OrderList!N3637</f>
        <v>8.3864687271842306E-3</v>
      </c>
      <c r="O3637" s="10">
        <f>COUNTIF(FreightRates!$A$2:$A$1541,C3637)</f>
        <v>39</v>
      </c>
      <c r="Q3637" s="10">
        <f>COUNTIFS(FreightRates!$A$2:$A$1541,C3637,FreightRates!$B$2:$B$1541,B3637,FreightRates!$C$2:$C$1541,E3637)</f>
        <v>20</v>
      </c>
      <c r="T3637">
        <f>COUNTIFS(FreightRates!$A$2:$A$1541,C3637,FreightRates!$B$2:$B$1541,B3637,FreightRates!$C$2:$C$1541,E3637,FreightRates!$F$2:$F$1541,D3637,FreightRates!$D$2:$D$1541,"&lt;="&amp;I3637,FreightRates!$E$2:$E$1541,"&gt;="&amp;I3637)</f>
        <v>2</v>
      </c>
    </row>
    <row r="3638" spans="1:20" x14ac:dyDescent="0.25">
      <c r="A3638" s="10">
        <f>OrderList!A3638</f>
        <v>1447183475.7</v>
      </c>
      <c r="B3638" s="10" t="str">
        <f>OrderList!C3638</f>
        <v>PORT04</v>
      </c>
      <c r="C3638" s="10" t="str">
        <f>OrderList!D3638</f>
        <v>V444_0</v>
      </c>
      <c r="D3638" s="10" t="str">
        <f>OrderList!F3638</f>
        <v>DTP</v>
      </c>
      <c r="E3638" s="10" t="str">
        <f>OrderList!L3638</f>
        <v>PORT09</v>
      </c>
      <c r="F3638" s="10" t="str">
        <f>OrderList!K3638</f>
        <v>PLANT03</v>
      </c>
      <c r="G3638" s="10">
        <f>OrderList!J3638</f>
        <v>1650568</v>
      </c>
      <c r="H3638" s="10">
        <f>OrderList!M3638</f>
        <v>773</v>
      </c>
      <c r="I3638" s="10">
        <f>OrderList!N3638</f>
        <v>3.38</v>
      </c>
      <c r="O3638" s="10">
        <f>COUNTIF(FreightRates!$A$2:$A$1541,C3638)</f>
        <v>39</v>
      </c>
      <c r="Q3638" s="10">
        <f>COUNTIFS(FreightRates!$A$2:$A$1541,C3638,FreightRates!$B$2:$B$1541,B3638,FreightRates!$C$2:$C$1541,E3638)</f>
        <v>20</v>
      </c>
      <c r="T3638">
        <f>COUNTIFS(FreightRates!$A$2:$A$1541,C3638,FreightRates!$B$2:$B$1541,B3638,FreightRates!$C$2:$C$1541,E3638,FreightRates!$F$2:$F$1541,D3638,FreightRates!$D$2:$D$1541,"&lt;="&amp;I3638,FreightRates!$E$2:$E$1541,"&gt;="&amp;I3638)</f>
        <v>2</v>
      </c>
    </row>
    <row r="3639" spans="1:20" x14ac:dyDescent="0.25">
      <c r="A3639" s="10">
        <f>OrderList!A3639</f>
        <v>1447251020.7</v>
      </c>
      <c r="B3639" s="10" t="str">
        <f>OrderList!C3639</f>
        <v>PORT04</v>
      </c>
      <c r="C3639" s="10" t="str">
        <f>OrderList!D3639</f>
        <v>V444_0</v>
      </c>
      <c r="D3639" s="10" t="str">
        <f>OrderList!F3639</f>
        <v>DTP</v>
      </c>
      <c r="E3639" s="10" t="str">
        <f>OrderList!L3639</f>
        <v>PORT09</v>
      </c>
      <c r="F3639" s="10" t="str">
        <f>OrderList!K3639</f>
        <v>PLANT03</v>
      </c>
      <c r="G3639" s="10">
        <f>OrderList!J3639</f>
        <v>1650568</v>
      </c>
      <c r="H3639" s="10">
        <f>OrderList!M3639</f>
        <v>718</v>
      </c>
      <c r="I3639" s="10">
        <f>OrderList!N3639</f>
        <v>3.36</v>
      </c>
      <c r="O3639" s="10">
        <f>COUNTIF(FreightRates!$A$2:$A$1541,C3639)</f>
        <v>39</v>
      </c>
      <c r="Q3639" s="10">
        <f>COUNTIFS(FreightRates!$A$2:$A$1541,C3639,FreightRates!$B$2:$B$1541,B3639,FreightRates!$C$2:$C$1541,E3639)</f>
        <v>20</v>
      </c>
      <c r="T3639">
        <f>COUNTIFS(FreightRates!$A$2:$A$1541,C3639,FreightRates!$B$2:$B$1541,B3639,FreightRates!$C$2:$C$1541,E3639,FreightRates!$F$2:$F$1541,D3639,FreightRates!$D$2:$D$1541,"&lt;="&amp;I3639,FreightRates!$E$2:$E$1541,"&gt;="&amp;I3639)</f>
        <v>2</v>
      </c>
    </row>
    <row r="3640" spans="1:20" x14ac:dyDescent="0.25">
      <c r="A3640" s="10">
        <f>OrderList!A3640</f>
        <v>1447357558.7</v>
      </c>
      <c r="B3640" s="10" t="str">
        <f>OrderList!C3640</f>
        <v>PORT04</v>
      </c>
      <c r="C3640" s="10" t="str">
        <f>OrderList!D3640</f>
        <v>V444_0</v>
      </c>
      <c r="D3640" s="10" t="str">
        <f>OrderList!F3640</f>
        <v>DTP</v>
      </c>
      <c r="E3640" s="10" t="str">
        <f>OrderList!L3640</f>
        <v>PORT09</v>
      </c>
      <c r="F3640" s="10" t="str">
        <f>OrderList!K3640</f>
        <v>PLANT03</v>
      </c>
      <c r="G3640" s="10">
        <f>OrderList!J3640</f>
        <v>1650568</v>
      </c>
      <c r="H3640" s="10">
        <f>OrderList!M3640</f>
        <v>779</v>
      </c>
      <c r="I3640" s="10">
        <f>OrderList!N3640</f>
        <v>3.42</v>
      </c>
      <c r="O3640" s="10">
        <f>COUNTIF(FreightRates!$A$2:$A$1541,C3640)</f>
        <v>39</v>
      </c>
      <c r="Q3640" s="10">
        <f>COUNTIFS(FreightRates!$A$2:$A$1541,C3640,FreightRates!$B$2:$B$1541,B3640,FreightRates!$C$2:$C$1541,E3640)</f>
        <v>20</v>
      </c>
      <c r="T3640">
        <f>COUNTIFS(FreightRates!$A$2:$A$1541,C3640,FreightRates!$B$2:$B$1541,B3640,FreightRates!$C$2:$C$1541,E3640,FreightRates!$F$2:$F$1541,D3640,FreightRates!$D$2:$D$1541,"&lt;="&amp;I3640,FreightRates!$E$2:$E$1541,"&gt;="&amp;I3640)</f>
        <v>2</v>
      </c>
    </row>
    <row r="3641" spans="1:20" x14ac:dyDescent="0.25">
      <c r="A3641" s="10">
        <f>OrderList!A3641</f>
        <v>1447251019.7</v>
      </c>
      <c r="B3641" s="10" t="str">
        <f>OrderList!C3641</f>
        <v>PORT04</v>
      </c>
      <c r="C3641" s="10" t="str">
        <f>OrderList!D3641</f>
        <v>V444_0</v>
      </c>
      <c r="D3641" s="10" t="str">
        <f>OrderList!F3641</f>
        <v>DTP</v>
      </c>
      <c r="E3641" s="10" t="str">
        <f>OrderList!L3641</f>
        <v>PORT09</v>
      </c>
      <c r="F3641" s="10" t="str">
        <f>OrderList!K3641</f>
        <v>PLANT03</v>
      </c>
      <c r="G3641" s="10">
        <f>OrderList!J3641</f>
        <v>1650568</v>
      </c>
      <c r="H3641" s="10">
        <f>OrderList!M3641</f>
        <v>804</v>
      </c>
      <c r="I3641" s="10">
        <f>OrderList!N3641</f>
        <v>3.34</v>
      </c>
      <c r="O3641" s="10">
        <f>COUNTIF(FreightRates!$A$2:$A$1541,C3641)</f>
        <v>39</v>
      </c>
      <c r="Q3641" s="10">
        <f>COUNTIFS(FreightRates!$A$2:$A$1541,C3641,FreightRates!$B$2:$B$1541,B3641,FreightRates!$C$2:$C$1541,E3641)</f>
        <v>20</v>
      </c>
      <c r="T3641">
        <f>COUNTIFS(FreightRates!$A$2:$A$1541,C3641,FreightRates!$B$2:$B$1541,B3641,FreightRates!$C$2:$C$1541,E3641,FreightRates!$F$2:$F$1541,D3641,FreightRates!$D$2:$D$1541,"&lt;="&amp;I3641,FreightRates!$E$2:$E$1541,"&gt;="&amp;I3641)</f>
        <v>2</v>
      </c>
    </row>
    <row r="3642" spans="1:20" x14ac:dyDescent="0.25">
      <c r="A3642" s="10">
        <f>OrderList!A3642</f>
        <v>1447332238.7</v>
      </c>
      <c r="B3642" s="10" t="str">
        <f>OrderList!C3642</f>
        <v>PORT04</v>
      </c>
      <c r="C3642" s="10" t="str">
        <f>OrderList!D3642</f>
        <v>V444_0</v>
      </c>
      <c r="D3642" s="10" t="str">
        <f>OrderList!F3642</f>
        <v>DTP</v>
      </c>
      <c r="E3642" s="10" t="str">
        <f>OrderList!L3642</f>
        <v>PORT09</v>
      </c>
      <c r="F3642" s="10" t="str">
        <f>OrderList!K3642</f>
        <v>PLANT03</v>
      </c>
      <c r="G3642" s="10">
        <f>OrderList!J3642</f>
        <v>1650568</v>
      </c>
      <c r="H3642" s="10">
        <f>OrderList!M3642</f>
        <v>1216</v>
      </c>
      <c r="I3642" s="10">
        <f>OrderList!N3642</f>
        <v>5</v>
      </c>
      <c r="O3642" s="10">
        <f>COUNTIF(FreightRates!$A$2:$A$1541,C3642)</f>
        <v>39</v>
      </c>
      <c r="Q3642" s="10">
        <f>COUNTIFS(FreightRates!$A$2:$A$1541,C3642,FreightRates!$B$2:$B$1541,B3642,FreightRates!$C$2:$C$1541,E3642)</f>
        <v>20</v>
      </c>
      <c r="T3642">
        <f>COUNTIFS(FreightRates!$A$2:$A$1541,C3642,FreightRates!$B$2:$B$1541,B3642,FreightRates!$C$2:$C$1541,E3642,FreightRates!$F$2:$F$1541,D3642,FreightRates!$D$2:$D$1541,"&lt;="&amp;I3642,FreightRates!$E$2:$E$1541,"&gt;="&amp;I3642)</f>
        <v>2</v>
      </c>
    </row>
    <row r="3643" spans="1:20" x14ac:dyDescent="0.25">
      <c r="A3643" s="10">
        <f>OrderList!A3643</f>
        <v>1447273218.7</v>
      </c>
      <c r="B3643" s="10" t="str">
        <f>OrderList!C3643</f>
        <v>PORT04</v>
      </c>
      <c r="C3643" s="10" t="str">
        <f>OrderList!D3643</f>
        <v>V444_0</v>
      </c>
      <c r="D3643" s="10" t="str">
        <f>OrderList!F3643</f>
        <v>DTP</v>
      </c>
      <c r="E3643" s="10" t="str">
        <f>OrderList!L3643</f>
        <v>PORT09</v>
      </c>
      <c r="F3643" s="10" t="str">
        <f>OrderList!K3643</f>
        <v>PLANT03</v>
      </c>
      <c r="G3643" s="10">
        <f>OrderList!J3643</f>
        <v>1650568</v>
      </c>
      <c r="H3643" s="10">
        <f>OrderList!M3643</f>
        <v>1274</v>
      </c>
      <c r="I3643" s="10">
        <f>OrderList!N3643</f>
        <v>4.9400000000000004</v>
      </c>
      <c r="O3643" s="10">
        <f>COUNTIF(FreightRates!$A$2:$A$1541,C3643)</f>
        <v>39</v>
      </c>
      <c r="Q3643" s="10">
        <f>COUNTIFS(FreightRates!$A$2:$A$1541,C3643,FreightRates!$B$2:$B$1541,B3643,FreightRates!$C$2:$C$1541,E3643)</f>
        <v>20</v>
      </c>
      <c r="T3643">
        <f>COUNTIFS(FreightRates!$A$2:$A$1541,C3643,FreightRates!$B$2:$B$1541,B3643,FreightRates!$C$2:$C$1541,E3643,FreightRates!$F$2:$F$1541,D3643,FreightRates!$D$2:$D$1541,"&lt;="&amp;I3643,FreightRates!$E$2:$E$1541,"&gt;="&amp;I3643)</f>
        <v>2</v>
      </c>
    </row>
    <row r="3644" spans="1:20" x14ac:dyDescent="0.25">
      <c r="A3644" s="10">
        <f>OrderList!A3644</f>
        <v>1447281355.7</v>
      </c>
      <c r="B3644" s="10" t="str">
        <f>OrderList!C3644</f>
        <v>PORT04</v>
      </c>
      <c r="C3644" s="10" t="str">
        <f>OrderList!D3644</f>
        <v>V444_0</v>
      </c>
      <c r="D3644" s="10" t="str">
        <f>OrderList!F3644</f>
        <v>DTP</v>
      </c>
      <c r="E3644" s="10" t="str">
        <f>OrderList!L3644</f>
        <v>PORT09</v>
      </c>
      <c r="F3644" s="10" t="str">
        <f>OrderList!K3644</f>
        <v>PLANT03</v>
      </c>
      <c r="G3644" s="10">
        <f>OrderList!J3644</f>
        <v>1677884</v>
      </c>
      <c r="H3644" s="10">
        <f>OrderList!M3644</f>
        <v>967</v>
      </c>
      <c r="I3644" s="10">
        <f>OrderList!N3644</f>
        <v>3.58</v>
      </c>
      <c r="O3644" s="10">
        <f>COUNTIF(FreightRates!$A$2:$A$1541,C3644)</f>
        <v>39</v>
      </c>
      <c r="Q3644" s="10">
        <f>COUNTIFS(FreightRates!$A$2:$A$1541,C3644,FreightRates!$B$2:$B$1541,B3644,FreightRates!$C$2:$C$1541,E3644)</f>
        <v>20</v>
      </c>
      <c r="T3644">
        <f>COUNTIFS(FreightRates!$A$2:$A$1541,C3644,FreightRates!$B$2:$B$1541,B3644,FreightRates!$C$2:$C$1541,E3644,FreightRates!$F$2:$F$1541,D3644,FreightRates!$D$2:$D$1541,"&lt;="&amp;I3644,FreightRates!$E$2:$E$1541,"&gt;="&amp;I3644)</f>
        <v>2</v>
      </c>
    </row>
    <row r="3645" spans="1:20" x14ac:dyDescent="0.25">
      <c r="A3645" s="10">
        <f>OrderList!A3645</f>
        <v>1447301636.7</v>
      </c>
      <c r="B3645" s="10" t="str">
        <f>OrderList!C3645</f>
        <v>PORT04</v>
      </c>
      <c r="C3645" s="10" t="str">
        <f>OrderList!D3645</f>
        <v>V444_0</v>
      </c>
      <c r="D3645" s="10" t="str">
        <f>OrderList!F3645</f>
        <v>DTP</v>
      </c>
      <c r="E3645" s="10" t="str">
        <f>OrderList!L3645</f>
        <v>PORT09</v>
      </c>
      <c r="F3645" s="10" t="str">
        <f>OrderList!K3645</f>
        <v>PLANT03</v>
      </c>
      <c r="G3645" s="10">
        <f>OrderList!J3645</f>
        <v>1677878</v>
      </c>
      <c r="H3645" s="10">
        <f>OrderList!M3645</f>
        <v>825</v>
      </c>
      <c r="I3645" s="10">
        <f>OrderList!N3645</f>
        <v>1.8590646569939384</v>
      </c>
      <c r="O3645" s="10">
        <f>COUNTIF(FreightRates!$A$2:$A$1541,C3645)</f>
        <v>39</v>
      </c>
      <c r="Q3645" s="10">
        <f>COUNTIFS(FreightRates!$A$2:$A$1541,C3645,FreightRates!$B$2:$B$1541,B3645,FreightRates!$C$2:$C$1541,E3645)</f>
        <v>20</v>
      </c>
      <c r="T3645">
        <f>COUNTIFS(FreightRates!$A$2:$A$1541,C3645,FreightRates!$B$2:$B$1541,B3645,FreightRates!$C$2:$C$1541,E3645,FreightRates!$F$2:$F$1541,D3645,FreightRates!$D$2:$D$1541,"&lt;="&amp;I3645,FreightRates!$E$2:$E$1541,"&gt;="&amp;I3645)</f>
        <v>2</v>
      </c>
    </row>
    <row r="3646" spans="1:20" x14ac:dyDescent="0.25">
      <c r="A3646" s="10">
        <f>OrderList!A3646</f>
        <v>1447400468.7</v>
      </c>
      <c r="B3646" s="10" t="str">
        <f>OrderList!C3646</f>
        <v>PORT04</v>
      </c>
      <c r="C3646" s="10" t="str">
        <f>OrderList!D3646</f>
        <v>V444_0</v>
      </c>
      <c r="D3646" s="10" t="str">
        <f>OrderList!F3646</f>
        <v>DTP</v>
      </c>
      <c r="E3646" s="10" t="str">
        <f>OrderList!L3646</f>
        <v>PORT09</v>
      </c>
      <c r="F3646" s="10" t="str">
        <f>OrderList!K3646</f>
        <v>PLANT03</v>
      </c>
      <c r="G3646" s="10">
        <f>OrderList!J3646</f>
        <v>1677878</v>
      </c>
      <c r="H3646" s="10">
        <f>OrderList!M3646</f>
        <v>1637</v>
      </c>
      <c r="I3646" s="10">
        <f>OrderList!N3646</f>
        <v>5.0194745738836337</v>
      </c>
      <c r="O3646" s="10">
        <f>COUNTIF(FreightRates!$A$2:$A$1541,C3646)</f>
        <v>39</v>
      </c>
      <c r="Q3646" s="10">
        <f>COUNTIFS(FreightRates!$A$2:$A$1541,C3646,FreightRates!$B$2:$B$1541,B3646,FreightRates!$C$2:$C$1541,E3646)</f>
        <v>20</v>
      </c>
      <c r="T3646">
        <f>COUNTIFS(FreightRates!$A$2:$A$1541,C3646,FreightRates!$B$2:$B$1541,B3646,FreightRates!$C$2:$C$1541,E3646,FreightRates!$F$2:$F$1541,D3646,FreightRates!$D$2:$D$1541,"&lt;="&amp;I3646,FreightRates!$E$2:$E$1541,"&gt;="&amp;I3646)</f>
        <v>2</v>
      </c>
    </row>
    <row r="3647" spans="1:20" x14ac:dyDescent="0.25">
      <c r="A3647" s="10">
        <f>OrderList!A3647</f>
        <v>1447284974.7</v>
      </c>
      <c r="B3647" s="10" t="str">
        <f>OrderList!C3647</f>
        <v>PORT04</v>
      </c>
      <c r="C3647" s="10" t="str">
        <f>OrderList!D3647</f>
        <v>V444_0</v>
      </c>
      <c r="D3647" s="10" t="str">
        <f>OrderList!F3647</f>
        <v>DTP</v>
      </c>
      <c r="E3647" s="10" t="str">
        <f>OrderList!L3647</f>
        <v>PORT09</v>
      </c>
      <c r="F3647" s="10" t="str">
        <f>OrderList!K3647</f>
        <v>PLANT03</v>
      </c>
      <c r="G3647" s="10">
        <f>OrderList!J3647</f>
        <v>1677878</v>
      </c>
      <c r="H3647" s="10">
        <f>OrderList!M3647</f>
        <v>275</v>
      </c>
      <c r="I3647" s="10">
        <f>OrderList!N3647</f>
        <v>7.4362586279757531E-2</v>
      </c>
      <c r="O3647" s="10">
        <f>COUNTIF(FreightRates!$A$2:$A$1541,C3647)</f>
        <v>39</v>
      </c>
      <c r="Q3647" s="10">
        <f>COUNTIFS(FreightRates!$A$2:$A$1541,C3647,FreightRates!$B$2:$B$1541,B3647,FreightRates!$C$2:$C$1541,E3647)</f>
        <v>20</v>
      </c>
      <c r="T3647">
        <f>COUNTIFS(FreightRates!$A$2:$A$1541,C3647,FreightRates!$B$2:$B$1541,B3647,FreightRates!$C$2:$C$1541,E3647,FreightRates!$F$2:$F$1541,D3647,FreightRates!$D$2:$D$1541,"&lt;="&amp;I3647,FreightRates!$E$2:$E$1541,"&gt;="&amp;I3647)</f>
        <v>2</v>
      </c>
    </row>
    <row r="3648" spans="1:20" x14ac:dyDescent="0.25">
      <c r="A3648" s="10">
        <f>OrderList!A3648</f>
        <v>1447389077.7</v>
      </c>
      <c r="B3648" s="10" t="str">
        <f>OrderList!C3648</f>
        <v>PORT04</v>
      </c>
      <c r="C3648" s="10" t="str">
        <f>OrderList!D3648</f>
        <v>V444_0</v>
      </c>
      <c r="D3648" s="10" t="str">
        <f>OrderList!F3648</f>
        <v>DTP</v>
      </c>
      <c r="E3648" s="10" t="str">
        <f>OrderList!L3648</f>
        <v>PORT09</v>
      </c>
      <c r="F3648" s="10" t="str">
        <f>OrderList!K3648</f>
        <v>PLANT03</v>
      </c>
      <c r="G3648" s="10">
        <f>OrderList!J3648</f>
        <v>1677878</v>
      </c>
      <c r="H3648" s="10">
        <f>OrderList!M3648</f>
        <v>1636</v>
      </c>
      <c r="I3648" s="10">
        <f>OrderList!N3648</f>
        <v>4.8600000000000003</v>
      </c>
      <c r="O3648" s="10">
        <f>COUNTIF(FreightRates!$A$2:$A$1541,C3648)</f>
        <v>39</v>
      </c>
      <c r="Q3648" s="10">
        <f>COUNTIFS(FreightRates!$A$2:$A$1541,C3648,FreightRates!$B$2:$B$1541,B3648,FreightRates!$C$2:$C$1541,E3648)</f>
        <v>20</v>
      </c>
      <c r="T3648">
        <f>COUNTIFS(FreightRates!$A$2:$A$1541,C3648,FreightRates!$B$2:$B$1541,B3648,FreightRates!$C$2:$C$1541,E3648,FreightRates!$F$2:$F$1541,D3648,FreightRates!$D$2:$D$1541,"&lt;="&amp;I3648,FreightRates!$E$2:$E$1541,"&gt;="&amp;I3648)</f>
        <v>2</v>
      </c>
    </row>
    <row r="3649" spans="1:20" x14ac:dyDescent="0.25">
      <c r="A3649" s="10">
        <f>OrderList!A3649</f>
        <v>1447302724.7</v>
      </c>
      <c r="B3649" s="10" t="str">
        <f>OrderList!C3649</f>
        <v>PORT04</v>
      </c>
      <c r="C3649" s="10" t="str">
        <f>OrderList!D3649</f>
        <v>V444_0</v>
      </c>
      <c r="D3649" s="10" t="str">
        <f>OrderList!F3649</f>
        <v>DTP</v>
      </c>
      <c r="E3649" s="10" t="str">
        <f>OrderList!L3649</f>
        <v>PORT09</v>
      </c>
      <c r="F3649" s="10" t="str">
        <f>OrderList!K3649</f>
        <v>PLANT03</v>
      </c>
      <c r="G3649" s="10">
        <f>OrderList!J3649</f>
        <v>1677878</v>
      </c>
      <c r="H3649" s="10">
        <f>OrderList!M3649</f>
        <v>4366</v>
      </c>
      <c r="I3649" s="10">
        <f>OrderList!N3649</f>
        <v>12.78</v>
      </c>
      <c r="O3649" s="10">
        <f>COUNTIF(FreightRates!$A$2:$A$1541,C3649)</f>
        <v>39</v>
      </c>
      <c r="Q3649" s="10">
        <f>COUNTIFS(FreightRates!$A$2:$A$1541,C3649,FreightRates!$B$2:$B$1541,B3649,FreightRates!$C$2:$C$1541,E3649)</f>
        <v>20</v>
      </c>
      <c r="T3649">
        <f>COUNTIFS(FreightRates!$A$2:$A$1541,C3649,FreightRates!$B$2:$B$1541,B3649,FreightRates!$C$2:$C$1541,E3649,FreightRates!$F$2:$F$1541,D3649,FreightRates!$D$2:$D$1541,"&lt;="&amp;I3649,FreightRates!$E$2:$E$1541,"&gt;="&amp;I3649)</f>
        <v>2</v>
      </c>
    </row>
    <row r="3650" spans="1:20" x14ac:dyDescent="0.25">
      <c r="A3650" s="10">
        <f>OrderList!A3650</f>
        <v>1447290118.7</v>
      </c>
      <c r="B3650" s="10" t="str">
        <f>OrderList!C3650</f>
        <v>PORT04</v>
      </c>
      <c r="C3650" s="10" t="str">
        <f>OrderList!D3650</f>
        <v>V444_0</v>
      </c>
      <c r="D3650" s="10" t="str">
        <f>OrderList!F3650</f>
        <v>DTP</v>
      </c>
      <c r="E3650" s="10" t="str">
        <f>OrderList!L3650</f>
        <v>PORT09</v>
      </c>
      <c r="F3650" s="10" t="str">
        <f>OrderList!K3650</f>
        <v>PLANT03</v>
      </c>
      <c r="G3650" s="10">
        <f>OrderList!J3650</f>
        <v>1677878</v>
      </c>
      <c r="H3650" s="10">
        <f>OrderList!M3650</f>
        <v>11467</v>
      </c>
      <c r="I3650" s="10">
        <f>OrderList!N3650</f>
        <v>33.64</v>
      </c>
      <c r="O3650" s="10">
        <f>COUNTIF(FreightRates!$A$2:$A$1541,C3650)</f>
        <v>39</v>
      </c>
      <c r="Q3650" s="10">
        <f>COUNTIFS(FreightRates!$A$2:$A$1541,C3650,FreightRates!$B$2:$B$1541,B3650,FreightRates!$C$2:$C$1541,E3650)</f>
        <v>20</v>
      </c>
      <c r="T3650">
        <f>COUNTIFS(FreightRates!$A$2:$A$1541,C3650,FreightRates!$B$2:$B$1541,B3650,FreightRates!$C$2:$C$1541,E3650,FreightRates!$F$2:$F$1541,D3650,FreightRates!$D$2:$D$1541,"&lt;="&amp;I3650,FreightRates!$E$2:$E$1541,"&gt;="&amp;I3650)</f>
        <v>2</v>
      </c>
    </row>
    <row r="3651" spans="1:20" x14ac:dyDescent="0.25">
      <c r="A3651" s="10">
        <f>OrderList!A3651</f>
        <v>1447327212.7</v>
      </c>
      <c r="B3651" s="10" t="str">
        <f>OrderList!C3651</f>
        <v>PORT04</v>
      </c>
      <c r="C3651" s="10" t="str">
        <f>OrderList!D3651</f>
        <v>V444_0</v>
      </c>
      <c r="D3651" s="10" t="str">
        <f>OrderList!F3651</f>
        <v>DTP</v>
      </c>
      <c r="E3651" s="10" t="str">
        <f>OrderList!L3651</f>
        <v>PORT09</v>
      </c>
      <c r="F3651" s="10" t="str">
        <f>OrderList!K3651</f>
        <v>PLANT03</v>
      </c>
      <c r="G3651" s="10">
        <f>OrderList!J3651</f>
        <v>1677878</v>
      </c>
      <c r="H3651" s="10">
        <f>OrderList!M3651</f>
        <v>8244</v>
      </c>
      <c r="I3651" s="10">
        <f>OrderList!N3651</f>
        <v>23.68</v>
      </c>
      <c r="O3651" s="10">
        <f>COUNTIF(FreightRates!$A$2:$A$1541,C3651)</f>
        <v>39</v>
      </c>
      <c r="Q3651" s="10">
        <f>COUNTIFS(FreightRates!$A$2:$A$1541,C3651,FreightRates!$B$2:$B$1541,B3651,FreightRates!$C$2:$C$1541,E3651)</f>
        <v>20</v>
      </c>
      <c r="T3651">
        <f>COUNTIFS(FreightRates!$A$2:$A$1541,C3651,FreightRates!$B$2:$B$1541,B3651,FreightRates!$C$2:$C$1541,E3651,FreightRates!$F$2:$F$1541,D3651,FreightRates!$D$2:$D$1541,"&lt;="&amp;I3651,FreightRates!$E$2:$E$1541,"&gt;="&amp;I3651)</f>
        <v>2</v>
      </c>
    </row>
    <row r="3652" spans="1:20" x14ac:dyDescent="0.25">
      <c r="A3652" s="10">
        <f>OrderList!A3652</f>
        <v>1447168914.7</v>
      </c>
      <c r="B3652" s="10" t="str">
        <f>OrderList!C3652</f>
        <v>PORT04</v>
      </c>
      <c r="C3652" s="10" t="str">
        <f>OrderList!D3652</f>
        <v>V444_0</v>
      </c>
      <c r="D3652" s="10" t="str">
        <f>OrderList!F3652</f>
        <v>DTP</v>
      </c>
      <c r="E3652" s="10" t="str">
        <f>OrderList!L3652</f>
        <v>PORT09</v>
      </c>
      <c r="F3652" s="10" t="str">
        <f>OrderList!K3652</f>
        <v>PLANT03</v>
      </c>
      <c r="G3652" s="10">
        <f>OrderList!J3652</f>
        <v>1677878</v>
      </c>
      <c r="H3652" s="10">
        <f>OrderList!M3652</f>
        <v>5250</v>
      </c>
      <c r="I3652" s="10">
        <f>OrderList!N3652</f>
        <v>14.52</v>
      </c>
      <c r="O3652" s="10">
        <f>COUNTIF(FreightRates!$A$2:$A$1541,C3652)</f>
        <v>39</v>
      </c>
      <c r="Q3652" s="10">
        <f>COUNTIFS(FreightRates!$A$2:$A$1541,C3652,FreightRates!$B$2:$B$1541,B3652,FreightRates!$C$2:$C$1541,E3652)</f>
        <v>20</v>
      </c>
      <c r="T3652">
        <f>COUNTIFS(FreightRates!$A$2:$A$1541,C3652,FreightRates!$B$2:$B$1541,B3652,FreightRates!$C$2:$C$1541,E3652,FreightRates!$F$2:$F$1541,D3652,FreightRates!$D$2:$D$1541,"&lt;="&amp;I3652,FreightRates!$E$2:$E$1541,"&gt;="&amp;I3652)</f>
        <v>2</v>
      </c>
    </row>
    <row r="3653" spans="1:20" x14ac:dyDescent="0.25">
      <c r="A3653" s="10">
        <f>OrderList!A3653</f>
        <v>1447286516.7</v>
      </c>
      <c r="B3653" s="10" t="str">
        <f>OrderList!C3653</f>
        <v>PORT04</v>
      </c>
      <c r="C3653" s="10" t="str">
        <f>OrderList!D3653</f>
        <v>V444_0</v>
      </c>
      <c r="D3653" s="10" t="str">
        <f>OrderList!F3653</f>
        <v>DTP</v>
      </c>
      <c r="E3653" s="10" t="str">
        <f>OrderList!L3653</f>
        <v>PORT09</v>
      </c>
      <c r="F3653" s="10" t="str">
        <f>OrderList!K3653</f>
        <v>PLANT03</v>
      </c>
      <c r="G3653" s="10">
        <f>OrderList!J3653</f>
        <v>1677878</v>
      </c>
      <c r="H3653" s="10">
        <f>OrderList!M3653</f>
        <v>9332</v>
      </c>
      <c r="I3653" s="10">
        <f>OrderList!N3653</f>
        <v>21.52</v>
      </c>
      <c r="O3653" s="10">
        <f>COUNTIF(FreightRates!$A$2:$A$1541,C3653)</f>
        <v>39</v>
      </c>
      <c r="Q3653" s="10">
        <f>COUNTIFS(FreightRates!$A$2:$A$1541,C3653,FreightRates!$B$2:$B$1541,B3653,FreightRates!$C$2:$C$1541,E3653)</f>
        <v>20</v>
      </c>
      <c r="T3653">
        <f>COUNTIFS(FreightRates!$A$2:$A$1541,C3653,FreightRates!$B$2:$B$1541,B3653,FreightRates!$C$2:$C$1541,E3653,FreightRates!$F$2:$F$1541,D3653,FreightRates!$D$2:$D$1541,"&lt;="&amp;I3653,FreightRates!$E$2:$E$1541,"&gt;="&amp;I3653)</f>
        <v>2</v>
      </c>
    </row>
    <row r="3654" spans="1:20" x14ac:dyDescent="0.25">
      <c r="A3654" s="10">
        <f>OrderList!A3654</f>
        <v>1447296229.7</v>
      </c>
      <c r="B3654" s="10" t="str">
        <f>OrderList!C3654</f>
        <v>PORT04</v>
      </c>
      <c r="C3654" s="10" t="str">
        <f>OrderList!D3654</f>
        <v>V444_0</v>
      </c>
      <c r="D3654" s="10" t="str">
        <f>OrderList!F3654</f>
        <v>DTP</v>
      </c>
      <c r="E3654" s="10" t="str">
        <f>OrderList!L3654</f>
        <v>PORT09</v>
      </c>
      <c r="F3654" s="10" t="str">
        <f>OrderList!K3654</f>
        <v>PLANT03</v>
      </c>
      <c r="G3654" s="10">
        <f>OrderList!J3654</f>
        <v>1622685</v>
      </c>
      <c r="H3654" s="10">
        <f>OrderList!M3654</f>
        <v>385</v>
      </c>
      <c r="I3654" s="10">
        <f>OrderList!N3654</f>
        <v>1.3258675078864353</v>
      </c>
      <c r="O3654" s="10">
        <f>COUNTIF(FreightRates!$A$2:$A$1541,C3654)</f>
        <v>39</v>
      </c>
      <c r="Q3654" s="10">
        <f>COUNTIFS(FreightRates!$A$2:$A$1541,C3654,FreightRates!$B$2:$B$1541,B3654,FreightRates!$C$2:$C$1541,E3654)</f>
        <v>20</v>
      </c>
      <c r="T3654">
        <f>COUNTIFS(FreightRates!$A$2:$A$1541,C3654,FreightRates!$B$2:$B$1541,B3654,FreightRates!$C$2:$C$1541,E3654,FreightRates!$F$2:$F$1541,D3654,FreightRates!$D$2:$D$1541,"&lt;="&amp;I3654,FreightRates!$E$2:$E$1541,"&gt;="&amp;I3654)</f>
        <v>2</v>
      </c>
    </row>
    <row r="3655" spans="1:20" x14ac:dyDescent="0.25">
      <c r="A3655" s="10">
        <f>OrderList!A3655</f>
        <v>1447173639.7</v>
      </c>
      <c r="B3655" s="10" t="str">
        <f>OrderList!C3655</f>
        <v>PORT04</v>
      </c>
      <c r="C3655" s="10" t="str">
        <f>OrderList!D3655</f>
        <v>V444_0</v>
      </c>
      <c r="D3655" s="10" t="str">
        <f>OrderList!F3655</f>
        <v>DTP</v>
      </c>
      <c r="E3655" s="10" t="str">
        <f>OrderList!L3655</f>
        <v>PORT09</v>
      </c>
      <c r="F3655" s="10" t="str">
        <f>OrderList!K3655</f>
        <v>PLANT03</v>
      </c>
      <c r="G3655" s="10">
        <f>OrderList!J3655</f>
        <v>1666396</v>
      </c>
      <c r="H3655" s="10">
        <f>OrderList!M3655</f>
        <v>251</v>
      </c>
      <c r="I3655" s="10">
        <f>OrderList!N3655</f>
        <v>0.1483625171727076</v>
      </c>
      <c r="O3655" s="10">
        <f>COUNTIF(FreightRates!$A$2:$A$1541,C3655)</f>
        <v>39</v>
      </c>
      <c r="Q3655" s="10">
        <f>COUNTIFS(FreightRates!$A$2:$A$1541,C3655,FreightRates!$B$2:$B$1541,B3655,FreightRates!$C$2:$C$1541,E3655)</f>
        <v>20</v>
      </c>
      <c r="T3655">
        <f>COUNTIFS(FreightRates!$A$2:$A$1541,C3655,FreightRates!$B$2:$B$1541,B3655,FreightRates!$C$2:$C$1541,E3655,FreightRates!$F$2:$F$1541,D3655,FreightRates!$D$2:$D$1541,"&lt;="&amp;I3655,FreightRates!$E$2:$E$1541,"&gt;="&amp;I3655)</f>
        <v>2</v>
      </c>
    </row>
    <row r="3656" spans="1:20" x14ac:dyDescent="0.25">
      <c r="A3656" s="10">
        <f>OrderList!A3656</f>
        <v>1447171067.7</v>
      </c>
      <c r="B3656" s="10" t="str">
        <f>OrderList!C3656</f>
        <v>PORT04</v>
      </c>
      <c r="C3656" s="10" t="str">
        <f>OrderList!D3656</f>
        <v>V444_0</v>
      </c>
      <c r="D3656" s="10" t="str">
        <f>OrderList!F3656</f>
        <v>DTP</v>
      </c>
      <c r="E3656" s="10" t="str">
        <f>OrderList!L3656</f>
        <v>PORT09</v>
      </c>
      <c r="F3656" s="10" t="str">
        <f>OrderList!K3656</f>
        <v>PLANT03</v>
      </c>
      <c r="G3656" s="10">
        <f>OrderList!J3656</f>
        <v>1666954</v>
      </c>
      <c r="H3656" s="10">
        <f>OrderList!M3656</f>
        <v>288</v>
      </c>
      <c r="I3656" s="10">
        <f>OrderList!N3656</f>
        <v>9.6074334408550413E-2</v>
      </c>
      <c r="O3656" s="10">
        <f>COUNTIF(FreightRates!$A$2:$A$1541,C3656)</f>
        <v>39</v>
      </c>
      <c r="Q3656" s="10">
        <f>COUNTIFS(FreightRates!$A$2:$A$1541,C3656,FreightRates!$B$2:$B$1541,B3656,FreightRates!$C$2:$C$1541,E3656)</f>
        <v>20</v>
      </c>
      <c r="T3656">
        <f>COUNTIFS(FreightRates!$A$2:$A$1541,C3656,FreightRates!$B$2:$B$1541,B3656,FreightRates!$C$2:$C$1541,E3656,FreightRates!$F$2:$F$1541,D3656,FreightRates!$D$2:$D$1541,"&lt;="&amp;I3656,FreightRates!$E$2:$E$1541,"&gt;="&amp;I3656)</f>
        <v>2</v>
      </c>
    </row>
    <row r="3657" spans="1:20" x14ac:dyDescent="0.25">
      <c r="A3657" s="10">
        <f>OrderList!A3657</f>
        <v>1447242500.7</v>
      </c>
      <c r="B3657" s="10" t="str">
        <f>OrderList!C3657</f>
        <v>PORT04</v>
      </c>
      <c r="C3657" s="10" t="str">
        <f>OrderList!D3657</f>
        <v>V444_0</v>
      </c>
      <c r="D3657" s="10" t="str">
        <f>OrderList!F3657</f>
        <v>DTP</v>
      </c>
      <c r="E3657" s="10" t="str">
        <f>OrderList!L3657</f>
        <v>PORT09</v>
      </c>
      <c r="F3657" s="10" t="str">
        <f>OrderList!K3657</f>
        <v>PLANT03</v>
      </c>
      <c r="G3657" s="10">
        <f>OrderList!J3657</f>
        <v>1660153</v>
      </c>
      <c r="H3657" s="10">
        <f>OrderList!M3657</f>
        <v>353</v>
      </c>
      <c r="I3657" s="10">
        <f>OrderList!N3657</f>
        <v>5.4819091608929957</v>
      </c>
      <c r="O3657" s="10">
        <f>COUNTIF(FreightRates!$A$2:$A$1541,C3657)</f>
        <v>39</v>
      </c>
      <c r="Q3657" s="10">
        <f>COUNTIFS(FreightRates!$A$2:$A$1541,C3657,FreightRates!$B$2:$B$1541,B3657,FreightRates!$C$2:$C$1541,E3657)</f>
        <v>20</v>
      </c>
      <c r="T3657">
        <f>COUNTIFS(FreightRates!$A$2:$A$1541,C3657,FreightRates!$B$2:$B$1541,B3657,FreightRates!$C$2:$C$1541,E3657,FreightRates!$F$2:$F$1541,D3657,FreightRates!$D$2:$D$1541,"&lt;="&amp;I3657,FreightRates!$E$2:$E$1541,"&gt;="&amp;I3657)</f>
        <v>2</v>
      </c>
    </row>
    <row r="3658" spans="1:20" x14ac:dyDescent="0.25">
      <c r="A3658" s="10">
        <f>OrderList!A3658</f>
        <v>1447207598.7</v>
      </c>
      <c r="B3658" s="10" t="str">
        <f>OrderList!C3658</f>
        <v>PORT04</v>
      </c>
      <c r="C3658" s="10" t="str">
        <f>OrderList!D3658</f>
        <v>V444_0</v>
      </c>
      <c r="D3658" s="10" t="str">
        <f>OrderList!F3658</f>
        <v>DTP</v>
      </c>
      <c r="E3658" s="10" t="str">
        <f>OrderList!L3658</f>
        <v>PORT09</v>
      </c>
      <c r="F3658" s="10" t="str">
        <f>OrderList!K3658</f>
        <v>PLANT03</v>
      </c>
      <c r="G3658" s="10">
        <f>OrderList!J3658</f>
        <v>1660153</v>
      </c>
      <c r="H3658" s="10">
        <f>OrderList!M3658</f>
        <v>332</v>
      </c>
      <c r="I3658" s="10">
        <f>OrderList!N3658</f>
        <v>7.16</v>
      </c>
      <c r="O3658" s="10">
        <f>COUNTIF(FreightRates!$A$2:$A$1541,C3658)</f>
        <v>39</v>
      </c>
      <c r="Q3658" s="10">
        <f>COUNTIFS(FreightRates!$A$2:$A$1541,C3658,FreightRates!$B$2:$B$1541,B3658,FreightRates!$C$2:$C$1541,E3658)</f>
        <v>20</v>
      </c>
      <c r="T3658">
        <f>COUNTIFS(FreightRates!$A$2:$A$1541,C3658,FreightRates!$B$2:$B$1541,B3658,FreightRates!$C$2:$C$1541,E3658,FreightRates!$F$2:$F$1541,D3658,FreightRates!$D$2:$D$1541,"&lt;="&amp;I3658,FreightRates!$E$2:$E$1541,"&gt;="&amp;I3658)</f>
        <v>2</v>
      </c>
    </row>
    <row r="3659" spans="1:20" x14ac:dyDescent="0.25">
      <c r="A3659" s="10">
        <f>OrderList!A3659</f>
        <v>1447225590.7</v>
      </c>
      <c r="B3659" s="10" t="str">
        <f>OrderList!C3659</f>
        <v>PORT04</v>
      </c>
      <c r="C3659" s="10" t="str">
        <f>OrderList!D3659</f>
        <v>V444_0</v>
      </c>
      <c r="D3659" s="10" t="str">
        <f>OrderList!F3659</f>
        <v>DTP</v>
      </c>
      <c r="E3659" s="10" t="str">
        <f>OrderList!L3659</f>
        <v>PORT09</v>
      </c>
      <c r="F3659" s="10" t="str">
        <f>OrderList!K3659</f>
        <v>PLANT03</v>
      </c>
      <c r="G3659" s="10">
        <f>OrderList!J3659</f>
        <v>1660153</v>
      </c>
      <c r="H3659" s="10">
        <f>OrderList!M3659</f>
        <v>412</v>
      </c>
      <c r="I3659" s="10">
        <f>OrderList!N3659</f>
        <v>10.86</v>
      </c>
      <c r="O3659" s="10">
        <f>COUNTIF(FreightRates!$A$2:$A$1541,C3659)</f>
        <v>39</v>
      </c>
      <c r="Q3659" s="10">
        <f>COUNTIFS(FreightRates!$A$2:$A$1541,C3659,FreightRates!$B$2:$B$1541,B3659,FreightRates!$C$2:$C$1541,E3659)</f>
        <v>20</v>
      </c>
      <c r="T3659">
        <f>COUNTIFS(FreightRates!$A$2:$A$1541,C3659,FreightRates!$B$2:$B$1541,B3659,FreightRates!$C$2:$C$1541,E3659,FreightRates!$F$2:$F$1541,D3659,FreightRates!$D$2:$D$1541,"&lt;="&amp;I3659,FreightRates!$E$2:$E$1541,"&gt;="&amp;I3659)</f>
        <v>2</v>
      </c>
    </row>
    <row r="3660" spans="1:20" x14ac:dyDescent="0.25">
      <c r="A3660" s="10">
        <f>OrderList!A3660</f>
        <v>1447292175.7</v>
      </c>
      <c r="B3660" s="10" t="str">
        <f>OrderList!C3660</f>
        <v>PORT04</v>
      </c>
      <c r="C3660" s="10" t="str">
        <f>OrderList!D3660</f>
        <v>V444_0</v>
      </c>
      <c r="D3660" s="10" t="str">
        <f>OrderList!F3660</f>
        <v>DTP</v>
      </c>
      <c r="E3660" s="10" t="str">
        <f>OrderList!L3660</f>
        <v>PORT09</v>
      </c>
      <c r="F3660" s="10" t="str">
        <f>OrderList!K3660</f>
        <v>PLANT03</v>
      </c>
      <c r="G3660" s="10">
        <f>OrderList!J3660</f>
        <v>1660153</v>
      </c>
      <c r="H3660" s="10">
        <f>OrderList!M3660</f>
        <v>450</v>
      </c>
      <c r="I3660" s="10">
        <f>OrderList!N3660</f>
        <v>14.96</v>
      </c>
      <c r="O3660" s="10">
        <f>COUNTIF(FreightRates!$A$2:$A$1541,C3660)</f>
        <v>39</v>
      </c>
      <c r="Q3660" s="10">
        <f>COUNTIFS(FreightRates!$A$2:$A$1541,C3660,FreightRates!$B$2:$B$1541,B3660,FreightRates!$C$2:$C$1541,E3660)</f>
        <v>20</v>
      </c>
      <c r="T3660">
        <f>COUNTIFS(FreightRates!$A$2:$A$1541,C3660,FreightRates!$B$2:$B$1541,B3660,FreightRates!$C$2:$C$1541,E3660,FreightRates!$F$2:$F$1541,D3660,FreightRates!$D$2:$D$1541,"&lt;="&amp;I3660,FreightRates!$E$2:$E$1541,"&gt;="&amp;I3660)</f>
        <v>2</v>
      </c>
    </row>
    <row r="3661" spans="1:20" x14ac:dyDescent="0.25">
      <c r="A3661" s="10">
        <f>OrderList!A3661</f>
        <v>1447146541.7</v>
      </c>
      <c r="B3661" s="10" t="str">
        <f>OrderList!C3661</f>
        <v>PORT04</v>
      </c>
      <c r="C3661" s="10" t="str">
        <f>OrderList!D3661</f>
        <v>V444_0</v>
      </c>
      <c r="D3661" s="10" t="str">
        <f>OrderList!F3661</f>
        <v>DTP</v>
      </c>
      <c r="E3661" s="10" t="str">
        <f>OrderList!L3661</f>
        <v>PORT09</v>
      </c>
      <c r="F3661" s="10" t="str">
        <f>OrderList!K3661</f>
        <v>PLANT03</v>
      </c>
      <c r="G3661" s="10">
        <f>OrderList!J3661</f>
        <v>1636782</v>
      </c>
      <c r="H3661" s="10">
        <f>OrderList!M3661</f>
        <v>379</v>
      </c>
      <c r="I3661" s="10">
        <f>OrderList!N3661</f>
        <v>2.40498335643756</v>
      </c>
      <c r="O3661" s="10">
        <f>COUNTIF(FreightRates!$A$2:$A$1541,C3661)</f>
        <v>39</v>
      </c>
      <c r="Q3661" s="10">
        <f>COUNTIFS(FreightRates!$A$2:$A$1541,C3661,FreightRates!$B$2:$B$1541,B3661,FreightRates!$C$2:$C$1541,E3661)</f>
        <v>20</v>
      </c>
      <c r="T3661">
        <f>COUNTIFS(FreightRates!$A$2:$A$1541,C3661,FreightRates!$B$2:$B$1541,B3661,FreightRates!$C$2:$C$1541,E3661,FreightRates!$F$2:$F$1541,D3661,FreightRates!$D$2:$D$1541,"&lt;="&amp;I3661,FreightRates!$E$2:$E$1541,"&gt;="&amp;I3661)</f>
        <v>2</v>
      </c>
    </row>
    <row r="3662" spans="1:20" x14ac:dyDescent="0.25">
      <c r="A3662" s="10">
        <f>OrderList!A3662</f>
        <v>1447402643.7</v>
      </c>
      <c r="B3662" s="10" t="str">
        <f>OrderList!C3662</f>
        <v>PORT04</v>
      </c>
      <c r="C3662" s="10" t="str">
        <f>OrderList!D3662</f>
        <v>V444_0</v>
      </c>
      <c r="D3662" s="10" t="str">
        <f>OrderList!F3662</f>
        <v>DTP</v>
      </c>
      <c r="E3662" s="10" t="str">
        <f>OrderList!L3662</f>
        <v>PORT09</v>
      </c>
      <c r="F3662" s="10" t="str">
        <f>OrderList!K3662</f>
        <v>PLANT03</v>
      </c>
      <c r="G3662" s="10">
        <f>OrderList!J3662</f>
        <v>1636782</v>
      </c>
      <c r="H3662" s="10">
        <f>OrderList!M3662</f>
        <v>297</v>
      </c>
      <c r="I3662" s="10">
        <f>OrderList!N3662</f>
        <v>2.164485020793804</v>
      </c>
      <c r="O3662" s="10">
        <f>COUNTIF(FreightRates!$A$2:$A$1541,C3662)</f>
        <v>39</v>
      </c>
      <c r="Q3662" s="10">
        <f>COUNTIFS(FreightRates!$A$2:$A$1541,C3662,FreightRates!$B$2:$B$1541,B3662,FreightRates!$C$2:$C$1541,E3662)</f>
        <v>20</v>
      </c>
      <c r="T3662">
        <f>COUNTIFS(FreightRates!$A$2:$A$1541,C3662,FreightRates!$B$2:$B$1541,B3662,FreightRates!$C$2:$C$1541,E3662,FreightRates!$F$2:$F$1541,D3662,FreightRates!$D$2:$D$1541,"&lt;="&amp;I3662,FreightRates!$E$2:$E$1541,"&gt;="&amp;I3662)</f>
        <v>2</v>
      </c>
    </row>
    <row r="3663" spans="1:20" x14ac:dyDescent="0.25">
      <c r="A3663" s="10">
        <f>OrderList!A3663</f>
        <v>1447207597.7</v>
      </c>
      <c r="B3663" s="10" t="str">
        <f>OrderList!C3663</f>
        <v>PORT04</v>
      </c>
      <c r="C3663" s="10" t="str">
        <f>OrderList!D3663</f>
        <v>V444_0</v>
      </c>
      <c r="D3663" s="10" t="str">
        <f>OrderList!F3663</f>
        <v>DTP</v>
      </c>
      <c r="E3663" s="10" t="str">
        <f>OrderList!L3663</f>
        <v>PORT09</v>
      </c>
      <c r="F3663" s="10" t="str">
        <f>OrderList!K3663</f>
        <v>PLANT03</v>
      </c>
      <c r="G3663" s="10">
        <f>OrderList!J3663</f>
        <v>1636782</v>
      </c>
      <c r="H3663" s="10">
        <f>OrderList!M3663</f>
        <v>250</v>
      </c>
      <c r="I3663" s="10">
        <f>OrderList!N3663</f>
        <v>4.8099667128751196E-2</v>
      </c>
      <c r="O3663" s="10">
        <f>COUNTIF(FreightRates!$A$2:$A$1541,C3663)</f>
        <v>39</v>
      </c>
      <c r="Q3663" s="10">
        <f>COUNTIFS(FreightRates!$A$2:$A$1541,C3663,FreightRates!$B$2:$B$1541,B3663,FreightRates!$C$2:$C$1541,E3663)</f>
        <v>20</v>
      </c>
      <c r="T3663">
        <f>COUNTIFS(FreightRates!$A$2:$A$1541,C3663,FreightRates!$B$2:$B$1541,B3663,FreightRates!$C$2:$C$1541,E3663,FreightRates!$F$2:$F$1541,D3663,FreightRates!$D$2:$D$1541,"&lt;="&amp;I3663,FreightRates!$E$2:$E$1541,"&gt;="&amp;I3663)</f>
        <v>2</v>
      </c>
    </row>
    <row r="3664" spans="1:20" x14ac:dyDescent="0.25">
      <c r="A3664" s="10">
        <f>OrderList!A3664</f>
        <v>1447315898.7</v>
      </c>
      <c r="B3664" s="10" t="str">
        <f>OrderList!C3664</f>
        <v>PORT04</v>
      </c>
      <c r="C3664" s="10" t="str">
        <f>OrderList!D3664</f>
        <v>V444_0</v>
      </c>
      <c r="D3664" s="10" t="str">
        <f>OrderList!F3664</f>
        <v>DTP</v>
      </c>
      <c r="E3664" s="10" t="str">
        <f>OrderList!L3664</f>
        <v>PORT09</v>
      </c>
      <c r="F3664" s="10" t="str">
        <f>OrderList!K3664</f>
        <v>PLANT03</v>
      </c>
      <c r="G3664" s="10">
        <f>OrderList!J3664</f>
        <v>1636782</v>
      </c>
      <c r="H3664" s="10">
        <f>OrderList!M3664</f>
        <v>386</v>
      </c>
      <c r="I3664" s="10">
        <f>OrderList!N3664</f>
        <v>3.94</v>
      </c>
      <c r="O3664" s="10">
        <f>COUNTIF(FreightRates!$A$2:$A$1541,C3664)</f>
        <v>39</v>
      </c>
      <c r="Q3664" s="10">
        <f>COUNTIFS(FreightRates!$A$2:$A$1541,C3664,FreightRates!$B$2:$B$1541,B3664,FreightRates!$C$2:$C$1541,E3664)</f>
        <v>20</v>
      </c>
      <c r="T3664">
        <f>COUNTIFS(FreightRates!$A$2:$A$1541,C3664,FreightRates!$B$2:$B$1541,B3664,FreightRates!$C$2:$C$1541,E3664,FreightRates!$F$2:$F$1541,D3664,FreightRates!$D$2:$D$1541,"&lt;="&amp;I3664,FreightRates!$E$2:$E$1541,"&gt;="&amp;I3664)</f>
        <v>2</v>
      </c>
    </row>
    <row r="3665" spans="1:20" x14ac:dyDescent="0.25">
      <c r="A3665" s="10">
        <f>OrderList!A3665</f>
        <v>1447252645.7</v>
      </c>
      <c r="B3665" s="10" t="str">
        <f>OrderList!C3665</f>
        <v>PORT04</v>
      </c>
      <c r="C3665" s="10" t="str">
        <f>OrderList!D3665</f>
        <v>V444_0</v>
      </c>
      <c r="D3665" s="10" t="str">
        <f>OrderList!F3665</f>
        <v>DTP</v>
      </c>
      <c r="E3665" s="10" t="str">
        <f>OrderList!L3665</f>
        <v>PORT09</v>
      </c>
      <c r="F3665" s="10" t="str">
        <f>OrderList!K3665</f>
        <v>PLANT03</v>
      </c>
      <c r="G3665" s="10">
        <f>OrderList!J3665</f>
        <v>1643056</v>
      </c>
      <c r="H3665" s="10">
        <f>OrderList!M3665</f>
        <v>1378</v>
      </c>
      <c r="I3665" s="10">
        <f>OrderList!N3665</f>
        <v>16.46</v>
      </c>
      <c r="O3665" s="10">
        <f>COUNTIF(FreightRates!$A$2:$A$1541,C3665)</f>
        <v>39</v>
      </c>
      <c r="Q3665" s="10">
        <f>COUNTIFS(FreightRates!$A$2:$A$1541,C3665,FreightRates!$B$2:$B$1541,B3665,FreightRates!$C$2:$C$1541,E3665)</f>
        <v>20</v>
      </c>
      <c r="T3665">
        <f>COUNTIFS(FreightRates!$A$2:$A$1541,C3665,FreightRates!$B$2:$B$1541,B3665,FreightRates!$C$2:$C$1541,E3665,FreightRates!$F$2:$F$1541,D3665,FreightRates!$D$2:$D$1541,"&lt;="&amp;I3665,FreightRates!$E$2:$E$1541,"&gt;="&amp;I3665)</f>
        <v>2</v>
      </c>
    </row>
    <row r="3666" spans="1:20" x14ac:dyDescent="0.25">
      <c r="A3666" s="10">
        <f>OrderList!A3666</f>
        <v>1447159956.7</v>
      </c>
      <c r="B3666" s="10" t="str">
        <f>OrderList!C3666</f>
        <v>PORT04</v>
      </c>
      <c r="C3666" s="10" t="str">
        <f>OrderList!D3666</f>
        <v>V444_0</v>
      </c>
      <c r="D3666" s="10" t="str">
        <f>OrderList!F3666</f>
        <v>DTP</v>
      </c>
      <c r="E3666" s="10" t="str">
        <f>OrderList!L3666</f>
        <v>PORT09</v>
      </c>
      <c r="F3666" s="10" t="str">
        <f>OrderList!K3666</f>
        <v>PLANT03</v>
      </c>
      <c r="G3666" s="10">
        <f>OrderList!J3666</f>
        <v>1650904</v>
      </c>
      <c r="H3666" s="10">
        <f>OrderList!M3666</f>
        <v>978</v>
      </c>
      <c r="I3666" s="10">
        <f>OrderList!N3666</f>
        <v>12.584117647058823</v>
      </c>
      <c r="O3666" s="10">
        <f>COUNTIF(FreightRates!$A$2:$A$1541,C3666)</f>
        <v>39</v>
      </c>
      <c r="Q3666" s="10">
        <f>COUNTIFS(FreightRates!$A$2:$A$1541,C3666,FreightRates!$B$2:$B$1541,B3666,FreightRates!$C$2:$C$1541,E3666)</f>
        <v>20</v>
      </c>
      <c r="T3666">
        <f>COUNTIFS(FreightRates!$A$2:$A$1541,C3666,FreightRates!$B$2:$B$1541,B3666,FreightRates!$C$2:$C$1541,E3666,FreightRates!$F$2:$F$1541,D3666,FreightRates!$D$2:$D$1541,"&lt;="&amp;I3666,FreightRates!$E$2:$E$1541,"&gt;="&amp;I3666)</f>
        <v>2</v>
      </c>
    </row>
    <row r="3667" spans="1:20" x14ac:dyDescent="0.25">
      <c r="A3667" s="10">
        <f>OrderList!A3667</f>
        <v>1447216640.7</v>
      </c>
      <c r="B3667" s="10" t="str">
        <f>OrderList!C3667</f>
        <v>PORT04</v>
      </c>
      <c r="C3667" s="10" t="str">
        <f>OrderList!D3667</f>
        <v>V444_0</v>
      </c>
      <c r="D3667" s="10" t="str">
        <f>OrderList!F3667</f>
        <v>DTP</v>
      </c>
      <c r="E3667" s="10" t="str">
        <f>OrderList!L3667</f>
        <v>PORT09</v>
      </c>
      <c r="F3667" s="10" t="str">
        <f>OrderList!K3667</f>
        <v>PLANT03</v>
      </c>
      <c r="G3667" s="10">
        <f>OrderList!J3667</f>
        <v>1650904</v>
      </c>
      <c r="H3667" s="10">
        <f>OrderList!M3667</f>
        <v>609</v>
      </c>
      <c r="I3667" s="10">
        <f>OrderList!N3667</f>
        <v>6.2920588235294117</v>
      </c>
      <c r="O3667" s="10">
        <f>COUNTIF(FreightRates!$A$2:$A$1541,C3667)</f>
        <v>39</v>
      </c>
      <c r="Q3667" s="10">
        <f>COUNTIFS(FreightRates!$A$2:$A$1541,C3667,FreightRates!$B$2:$B$1541,B3667,FreightRates!$C$2:$C$1541,E3667)</f>
        <v>20</v>
      </c>
      <c r="T3667">
        <f>COUNTIFS(FreightRates!$A$2:$A$1541,C3667,FreightRates!$B$2:$B$1541,B3667,FreightRates!$C$2:$C$1541,E3667,FreightRates!$F$2:$F$1541,D3667,FreightRates!$D$2:$D$1541,"&lt;="&amp;I3667,FreightRates!$E$2:$E$1541,"&gt;="&amp;I3667)</f>
        <v>2</v>
      </c>
    </row>
    <row r="3668" spans="1:20" x14ac:dyDescent="0.25">
      <c r="A3668" s="10">
        <f>OrderList!A3668</f>
        <v>1447394122.7</v>
      </c>
      <c r="B3668" s="10" t="str">
        <f>OrderList!C3668</f>
        <v>PORT04</v>
      </c>
      <c r="C3668" s="10" t="str">
        <f>OrderList!D3668</f>
        <v>V444_0</v>
      </c>
      <c r="D3668" s="10" t="str">
        <f>OrderList!F3668</f>
        <v>DTP</v>
      </c>
      <c r="E3668" s="10" t="str">
        <f>OrderList!L3668</f>
        <v>PORT09</v>
      </c>
      <c r="F3668" s="10" t="str">
        <f>OrderList!K3668</f>
        <v>PLANT03</v>
      </c>
      <c r="G3668" s="10">
        <f>OrderList!J3668</f>
        <v>1650905</v>
      </c>
      <c r="H3668" s="10">
        <f>OrderList!M3668</f>
        <v>3542</v>
      </c>
      <c r="I3668" s="10">
        <f>OrderList!N3668</f>
        <v>55.859999999999992</v>
      </c>
      <c r="O3668" s="10">
        <f>COUNTIF(FreightRates!$A$2:$A$1541,C3668)</f>
        <v>39</v>
      </c>
      <c r="Q3668" s="10">
        <f>COUNTIFS(FreightRates!$A$2:$A$1541,C3668,FreightRates!$B$2:$B$1541,B3668,FreightRates!$C$2:$C$1541,E3668)</f>
        <v>20</v>
      </c>
      <c r="T3668">
        <f>COUNTIFS(FreightRates!$A$2:$A$1541,C3668,FreightRates!$B$2:$B$1541,B3668,FreightRates!$C$2:$C$1541,E3668,FreightRates!$F$2:$F$1541,D3668,FreightRates!$D$2:$D$1541,"&lt;="&amp;I3668,FreightRates!$E$2:$E$1541,"&gt;="&amp;I3668)</f>
        <v>2</v>
      </c>
    </row>
    <row r="3669" spans="1:20" x14ac:dyDescent="0.25">
      <c r="A3669" s="10">
        <f>OrderList!A3669</f>
        <v>1447216598.7</v>
      </c>
      <c r="B3669" s="10" t="str">
        <f>OrderList!C3669</f>
        <v>PORT04</v>
      </c>
      <c r="C3669" s="10" t="str">
        <f>OrderList!D3669</f>
        <v>V444_0</v>
      </c>
      <c r="D3669" s="10" t="str">
        <f>OrderList!F3669</f>
        <v>DTP</v>
      </c>
      <c r="E3669" s="10" t="str">
        <f>OrderList!L3669</f>
        <v>PORT09</v>
      </c>
      <c r="F3669" s="10" t="str">
        <f>OrderList!K3669</f>
        <v>PLANT03</v>
      </c>
      <c r="G3669" s="10">
        <f>OrderList!J3669</f>
        <v>1650905</v>
      </c>
      <c r="H3669" s="10">
        <f>OrderList!M3669</f>
        <v>3134</v>
      </c>
      <c r="I3669" s="10">
        <f>OrderList!N3669</f>
        <v>41.48</v>
      </c>
      <c r="O3669" s="10">
        <f>COUNTIF(FreightRates!$A$2:$A$1541,C3669)</f>
        <v>39</v>
      </c>
      <c r="Q3669" s="10">
        <f>COUNTIFS(FreightRates!$A$2:$A$1541,C3669,FreightRates!$B$2:$B$1541,B3669,FreightRates!$C$2:$C$1541,E3669)</f>
        <v>20</v>
      </c>
      <c r="T3669">
        <f>COUNTIFS(FreightRates!$A$2:$A$1541,C3669,FreightRates!$B$2:$B$1541,B3669,FreightRates!$C$2:$C$1541,E3669,FreightRates!$F$2:$F$1541,D3669,FreightRates!$D$2:$D$1541,"&lt;="&amp;I3669,FreightRates!$E$2:$E$1541,"&gt;="&amp;I3669)</f>
        <v>2</v>
      </c>
    </row>
    <row r="3670" spans="1:20" x14ac:dyDescent="0.25">
      <c r="A3670" s="10">
        <f>OrderList!A3670</f>
        <v>1447193640.7</v>
      </c>
      <c r="B3670" s="10" t="str">
        <f>OrderList!C3670</f>
        <v>PORT04</v>
      </c>
      <c r="C3670" s="10" t="str">
        <f>OrderList!D3670</f>
        <v>V444_0</v>
      </c>
      <c r="D3670" s="10" t="str">
        <f>OrderList!F3670</f>
        <v>DTP</v>
      </c>
      <c r="E3670" s="10" t="str">
        <f>OrderList!L3670</f>
        <v>PORT09</v>
      </c>
      <c r="F3670" s="10" t="str">
        <f>OrderList!K3670</f>
        <v>PLANT03</v>
      </c>
      <c r="G3670" s="10">
        <f>OrderList!J3670</f>
        <v>1697444</v>
      </c>
      <c r="H3670" s="10">
        <f>OrderList!M3670</f>
        <v>705</v>
      </c>
      <c r="I3670" s="10">
        <f>OrderList!N3670</f>
        <v>2.7441730635031401</v>
      </c>
      <c r="O3670" s="10">
        <f>COUNTIF(FreightRates!$A$2:$A$1541,C3670)</f>
        <v>39</v>
      </c>
      <c r="Q3670" s="10">
        <f>COUNTIFS(FreightRates!$A$2:$A$1541,C3670,FreightRates!$B$2:$B$1541,B3670,FreightRates!$C$2:$C$1541,E3670)</f>
        <v>20</v>
      </c>
      <c r="T3670">
        <f>COUNTIFS(FreightRates!$A$2:$A$1541,C3670,FreightRates!$B$2:$B$1541,B3670,FreightRates!$C$2:$C$1541,E3670,FreightRates!$F$2:$F$1541,D3670,FreightRates!$D$2:$D$1541,"&lt;="&amp;I3670,FreightRates!$E$2:$E$1541,"&gt;="&amp;I3670)</f>
        <v>2</v>
      </c>
    </row>
    <row r="3671" spans="1:20" x14ac:dyDescent="0.25">
      <c r="A3671" s="10">
        <f>OrderList!A3671</f>
        <v>1447332586.7</v>
      </c>
      <c r="B3671" s="10" t="str">
        <f>OrderList!C3671</f>
        <v>PORT04</v>
      </c>
      <c r="C3671" s="10" t="str">
        <f>OrderList!D3671</f>
        <v>V444_0</v>
      </c>
      <c r="D3671" s="10" t="str">
        <f>OrderList!F3671</f>
        <v>DTP</v>
      </c>
      <c r="E3671" s="10" t="str">
        <f>OrderList!L3671</f>
        <v>PORT09</v>
      </c>
      <c r="F3671" s="10" t="str">
        <f>OrderList!K3671</f>
        <v>PLANT03</v>
      </c>
      <c r="G3671" s="10">
        <f>OrderList!J3671</f>
        <v>1697444</v>
      </c>
      <c r="H3671" s="10">
        <f>OrderList!M3671</f>
        <v>819</v>
      </c>
      <c r="I3671" s="10">
        <f>OrderList!N3671</f>
        <v>3.26</v>
      </c>
      <c r="O3671" s="10">
        <f>COUNTIF(FreightRates!$A$2:$A$1541,C3671)</f>
        <v>39</v>
      </c>
      <c r="Q3671" s="10">
        <f>COUNTIFS(FreightRates!$A$2:$A$1541,C3671,FreightRates!$B$2:$B$1541,B3671,FreightRates!$C$2:$C$1541,E3671)</f>
        <v>20</v>
      </c>
      <c r="T3671">
        <f>COUNTIFS(FreightRates!$A$2:$A$1541,C3671,FreightRates!$B$2:$B$1541,B3671,FreightRates!$C$2:$C$1541,E3671,FreightRates!$F$2:$F$1541,D3671,FreightRates!$D$2:$D$1541,"&lt;="&amp;I3671,FreightRates!$E$2:$E$1541,"&gt;="&amp;I3671)</f>
        <v>2</v>
      </c>
    </row>
    <row r="3672" spans="1:20" x14ac:dyDescent="0.25">
      <c r="A3672" s="10">
        <f>OrderList!A3672</f>
        <v>1447357730.7</v>
      </c>
      <c r="B3672" s="10" t="str">
        <f>OrderList!C3672</f>
        <v>PORT04</v>
      </c>
      <c r="C3672" s="10" t="str">
        <f>OrderList!D3672</f>
        <v>V444_0</v>
      </c>
      <c r="D3672" s="10" t="str">
        <f>OrderList!F3672</f>
        <v>DTP</v>
      </c>
      <c r="E3672" s="10" t="str">
        <f>OrderList!L3672</f>
        <v>PORT09</v>
      </c>
      <c r="F3672" s="10" t="str">
        <f>OrderList!K3672</f>
        <v>PLANT03</v>
      </c>
      <c r="G3672" s="10">
        <f>OrderList!J3672</f>
        <v>1683191</v>
      </c>
      <c r="H3672" s="10">
        <f>OrderList!M3672</f>
        <v>365</v>
      </c>
      <c r="I3672" s="10">
        <f>OrderList!N3672</f>
        <v>2.3972218837577688</v>
      </c>
      <c r="O3672" s="10">
        <f>COUNTIF(FreightRates!$A$2:$A$1541,C3672)</f>
        <v>39</v>
      </c>
      <c r="Q3672" s="10">
        <f>COUNTIFS(FreightRates!$A$2:$A$1541,C3672,FreightRates!$B$2:$B$1541,B3672,FreightRates!$C$2:$C$1541,E3672)</f>
        <v>20</v>
      </c>
      <c r="T3672">
        <f>COUNTIFS(FreightRates!$A$2:$A$1541,C3672,FreightRates!$B$2:$B$1541,B3672,FreightRates!$C$2:$C$1541,E3672,FreightRates!$F$2:$F$1541,D3672,FreightRates!$D$2:$D$1541,"&lt;="&amp;I3672,FreightRates!$E$2:$E$1541,"&gt;="&amp;I3672)</f>
        <v>2</v>
      </c>
    </row>
    <row r="3673" spans="1:20" x14ac:dyDescent="0.25">
      <c r="A3673" s="10">
        <f>OrderList!A3673</f>
        <v>1447357728.7</v>
      </c>
      <c r="B3673" s="10" t="str">
        <f>OrderList!C3673</f>
        <v>PORT04</v>
      </c>
      <c r="C3673" s="10" t="str">
        <f>OrderList!D3673</f>
        <v>V444_0</v>
      </c>
      <c r="D3673" s="10" t="str">
        <f>OrderList!F3673</f>
        <v>DTP</v>
      </c>
      <c r="E3673" s="10" t="str">
        <f>OrderList!L3673</f>
        <v>PORT09</v>
      </c>
      <c r="F3673" s="10" t="str">
        <f>OrderList!K3673</f>
        <v>PLANT03</v>
      </c>
      <c r="G3673" s="10">
        <f>OrderList!J3673</f>
        <v>1683191</v>
      </c>
      <c r="H3673" s="10">
        <f>OrderList!M3673</f>
        <v>373</v>
      </c>
      <c r="I3673" s="10">
        <f>OrderList!N3673</f>
        <v>2.3972218837577688</v>
      </c>
      <c r="O3673" s="10">
        <f>COUNTIF(FreightRates!$A$2:$A$1541,C3673)</f>
        <v>39</v>
      </c>
      <c r="Q3673" s="10">
        <f>COUNTIFS(FreightRates!$A$2:$A$1541,C3673,FreightRates!$B$2:$B$1541,B3673,FreightRates!$C$2:$C$1541,E3673)</f>
        <v>20</v>
      </c>
      <c r="T3673">
        <f>COUNTIFS(FreightRates!$A$2:$A$1541,C3673,FreightRates!$B$2:$B$1541,B3673,FreightRates!$C$2:$C$1541,E3673,FreightRates!$F$2:$F$1541,D3673,FreightRates!$D$2:$D$1541,"&lt;="&amp;I3673,FreightRates!$E$2:$E$1541,"&gt;="&amp;I3673)</f>
        <v>2</v>
      </c>
    </row>
    <row r="3674" spans="1:20" x14ac:dyDescent="0.25">
      <c r="A3674" s="10">
        <f>OrderList!A3674</f>
        <v>1447371870.7</v>
      </c>
      <c r="B3674" s="10" t="str">
        <f>OrderList!C3674</f>
        <v>PORT04</v>
      </c>
      <c r="C3674" s="10" t="str">
        <f>OrderList!D3674</f>
        <v>V444_0</v>
      </c>
      <c r="D3674" s="10" t="str">
        <f>OrderList!F3674</f>
        <v>DTP</v>
      </c>
      <c r="E3674" s="10" t="str">
        <f>OrderList!L3674</f>
        <v>PORT09</v>
      </c>
      <c r="F3674" s="10" t="str">
        <f>OrderList!K3674</f>
        <v>PLANT03</v>
      </c>
      <c r="G3674" s="10">
        <f>OrderList!J3674</f>
        <v>1683191</v>
      </c>
      <c r="H3674" s="10">
        <f>OrderList!M3674</f>
        <v>337</v>
      </c>
      <c r="I3674" s="10">
        <f>OrderList!N3674</f>
        <v>1.1986109418788844</v>
      </c>
      <c r="O3674" s="10">
        <f>COUNTIF(FreightRates!$A$2:$A$1541,C3674)</f>
        <v>39</v>
      </c>
      <c r="Q3674" s="10">
        <f>COUNTIFS(FreightRates!$A$2:$A$1541,C3674,FreightRates!$B$2:$B$1541,B3674,FreightRates!$C$2:$C$1541,E3674)</f>
        <v>20</v>
      </c>
      <c r="T3674">
        <f>COUNTIFS(FreightRates!$A$2:$A$1541,C3674,FreightRates!$B$2:$B$1541,B3674,FreightRates!$C$2:$C$1541,E3674,FreightRates!$F$2:$F$1541,D3674,FreightRates!$D$2:$D$1541,"&lt;="&amp;I3674,FreightRates!$E$2:$E$1541,"&gt;="&amp;I3674)</f>
        <v>2</v>
      </c>
    </row>
    <row r="3675" spans="1:20" x14ac:dyDescent="0.25">
      <c r="A3675" s="10">
        <f>OrderList!A3675</f>
        <v>1447198332.7</v>
      </c>
      <c r="B3675" s="10" t="str">
        <f>OrderList!C3675</f>
        <v>PORT04</v>
      </c>
      <c r="C3675" s="10" t="str">
        <f>OrderList!D3675</f>
        <v>V444_0</v>
      </c>
      <c r="D3675" s="10" t="str">
        <f>OrderList!F3675</f>
        <v>DTP</v>
      </c>
      <c r="E3675" s="10" t="str">
        <f>OrderList!L3675</f>
        <v>PORT09</v>
      </c>
      <c r="F3675" s="10" t="str">
        <f>OrderList!K3675</f>
        <v>PLANT03</v>
      </c>
      <c r="G3675" s="10">
        <f>OrderList!J3675</f>
        <v>1683191</v>
      </c>
      <c r="H3675" s="10">
        <f>OrderList!M3675</f>
        <v>581</v>
      </c>
      <c r="I3675" s="10">
        <f>OrderList!N3675</f>
        <v>7.02</v>
      </c>
      <c r="O3675" s="10">
        <f>COUNTIF(FreightRates!$A$2:$A$1541,C3675)</f>
        <v>39</v>
      </c>
      <c r="Q3675" s="10">
        <f>COUNTIFS(FreightRates!$A$2:$A$1541,C3675,FreightRates!$B$2:$B$1541,B3675,FreightRates!$C$2:$C$1541,E3675)</f>
        <v>20</v>
      </c>
      <c r="T3675">
        <f>COUNTIFS(FreightRates!$A$2:$A$1541,C3675,FreightRates!$B$2:$B$1541,B3675,FreightRates!$C$2:$C$1541,E3675,FreightRates!$F$2:$F$1541,D3675,FreightRates!$D$2:$D$1541,"&lt;="&amp;I3675,FreightRates!$E$2:$E$1541,"&gt;="&amp;I3675)</f>
        <v>2</v>
      </c>
    </row>
    <row r="3676" spans="1:20" x14ac:dyDescent="0.25">
      <c r="A3676" s="10">
        <f>OrderList!A3676</f>
        <v>1447315831.7</v>
      </c>
      <c r="B3676" s="10" t="str">
        <f>OrderList!C3676</f>
        <v>PORT04</v>
      </c>
      <c r="C3676" s="10" t="str">
        <f>OrderList!D3676</f>
        <v>V444_0</v>
      </c>
      <c r="D3676" s="10" t="str">
        <f>OrderList!F3676</f>
        <v>DTP</v>
      </c>
      <c r="E3676" s="10" t="str">
        <f>OrderList!L3676</f>
        <v>PORT09</v>
      </c>
      <c r="F3676" s="10" t="str">
        <f>OrderList!K3676</f>
        <v>PLANT03</v>
      </c>
      <c r="G3676" s="10">
        <f>OrderList!J3676</f>
        <v>1683191</v>
      </c>
      <c r="H3676" s="10">
        <f>OrderList!M3676</f>
        <v>714</v>
      </c>
      <c r="I3676" s="10">
        <f>OrderList!N3676</f>
        <v>8.64</v>
      </c>
      <c r="O3676" s="10">
        <f>COUNTIF(FreightRates!$A$2:$A$1541,C3676)</f>
        <v>39</v>
      </c>
      <c r="Q3676" s="10">
        <f>COUNTIFS(FreightRates!$A$2:$A$1541,C3676,FreightRates!$B$2:$B$1541,B3676,FreightRates!$C$2:$C$1541,E3676)</f>
        <v>20</v>
      </c>
      <c r="T3676">
        <f>COUNTIFS(FreightRates!$A$2:$A$1541,C3676,FreightRates!$B$2:$B$1541,B3676,FreightRates!$C$2:$C$1541,E3676,FreightRates!$F$2:$F$1541,D3676,FreightRates!$D$2:$D$1541,"&lt;="&amp;I3676,FreightRates!$E$2:$E$1541,"&gt;="&amp;I3676)</f>
        <v>2</v>
      </c>
    </row>
    <row r="3677" spans="1:20" x14ac:dyDescent="0.25">
      <c r="A3677" s="10">
        <f>OrderList!A3677</f>
        <v>1447389450.7</v>
      </c>
      <c r="B3677" s="10" t="str">
        <f>OrderList!C3677</f>
        <v>PORT04</v>
      </c>
      <c r="C3677" s="10" t="str">
        <f>OrderList!D3677</f>
        <v>V444_0</v>
      </c>
      <c r="D3677" s="10" t="str">
        <f>OrderList!F3677</f>
        <v>DTP</v>
      </c>
      <c r="E3677" s="10" t="str">
        <f>OrderList!L3677</f>
        <v>PORT09</v>
      </c>
      <c r="F3677" s="10" t="str">
        <f>OrderList!K3677</f>
        <v>PLANT03</v>
      </c>
      <c r="G3677" s="10">
        <f>OrderList!J3677</f>
        <v>1668496</v>
      </c>
      <c r="H3677" s="10">
        <f>OrderList!M3677</f>
        <v>1047</v>
      </c>
      <c r="I3677" s="10">
        <f>OrderList!N3677</f>
        <v>14.306666666666667</v>
      </c>
      <c r="O3677" s="10">
        <f>COUNTIF(FreightRates!$A$2:$A$1541,C3677)</f>
        <v>39</v>
      </c>
      <c r="Q3677" s="10">
        <f>COUNTIFS(FreightRates!$A$2:$A$1541,C3677,FreightRates!$B$2:$B$1541,B3677,FreightRates!$C$2:$C$1541,E3677)</f>
        <v>20</v>
      </c>
      <c r="T3677">
        <f>COUNTIFS(FreightRates!$A$2:$A$1541,C3677,FreightRates!$B$2:$B$1541,B3677,FreightRates!$C$2:$C$1541,E3677,FreightRates!$F$2:$F$1541,D3677,FreightRates!$D$2:$D$1541,"&lt;="&amp;I3677,FreightRates!$E$2:$E$1541,"&gt;="&amp;I3677)</f>
        <v>2</v>
      </c>
    </row>
    <row r="3678" spans="1:20" x14ac:dyDescent="0.25">
      <c r="A3678" s="10">
        <f>OrderList!A3678</f>
        <v>1447152802.7</v>
      </c>
      <c r="B3678" s="10" t="str">
        <f>OrderList!C3678</f>
        <v>PORT04</v>
      </c>
      <c r="C3678" s="10" t="str">
        <f>OrderList!D3678</f>
        <v>V444_0</v>
      </c>
      <c r="D3678" s="10" t="str">
        <f>OrderList!F3678</f>
        <v>DTP</v>
      </c>
      <c r="E3678" s="10" t="str">
        <f>OrderList!L3678</f>
        <v>PORT09</v>
      </c>
      <c r="F3678" s="10" t="str">
        <f>OrderList!K3678</f>
        <v>PLANT03</v>
      </c>
      <c r="G3678" s="10">
        <f>OrderList!J3678</f>
        <v>1668496</v>
      </c>
      <c r="H3678" s="10">
        <f>OrderList!M3678</f>
        <v>965</v>
      </c>
      <c r="I3678" s="10">
        <f>OrderList!N3678</f>
        <v>13.306666666666667</v>
      </c>
      <c r="O3678" s="10">
        <f>COUNTIF(FreightRates!$A$2:$A$1541,C3678)</f>
        <v>39</v>
      </c>
      <c r="Q3678" s="10">
        <f>COUNTIFS(FreightRates!$A$2:$A$1541,C3678,FreightRates!$B$2:$B$1541,B3678,FreightRates!$C$2:$C$1541,E3678)</f>
        <v>20</v>
      </c>
      <c r="T3678">
        <f>COUNTIFS(FreightRates!$A$2:$A$1541,C3678,FreightRates!$B$2:$B$1541,B3678,FreightRates!$C$2:$C$1541,E3678,FreightRates!$F$2:$F$1541,D3678,FreightRates!$D$2:$D$1541,"&lt;="&amp;I3678,FreightRates!$E$2:$E$1541,"&gt;="&amp;I3678)</f>
        <v>2</v>
      </c>
    </row>
    <row r="3679" spans="1:20" x14ac:dyDescent="0.25">
      <c r="A3679" s="10">
        <f>OrderList!A3679</f>
        <v>1447214048.7</v>
      </c>
      <c r="B3679" s="10" t="str">
        <f>OrderList!C3679</f>
        <v>PORT04</v>
      </c>
      <c r="C3679" s="10" t="str">
        <f>OrderList!D3679</f>
        <v>V444_0</v>
      </c>
      <c r="D3679" s="10" t="str">
        <f>OrderList!F3679</f>
        <v>DTP</v>
      </c>
      <c r="E3679" s="10" t="str">
        <f>OrderList!L3679</f>
        <v>PORT09</v>
      </c>
      <c r="F3679" s="10" t="str">
        <f>OrderList!K3679</f>
        <v>PLANT03</v>
      </c>
      <c r="G3679" s="10">
        <f>OrderList!J3679</f>
        <v>1668496</v>
      </c>
      <c r="H3679" s="10">
        <f>OrderList!M3679</f>
        <v>651</v>
      </c>
      <c r="I3679" s="10">
        <f>OrderList!N3679</f>
        <v>6.6533333333333333</v>
      </c>
      <c r="O3679" s="10">
        <f>COUNTIF(FreightRates!$A$2:$A$1541,C3679)</f>
        <v>39</v>
      </c>
      <c r="Q3679" s="10">
        <f>COUNTIFS(FreightRates!$A$2:$A$1541,C3679,FreightRates!$B$2:$B$1541,B3679,FreightRates!$C$2:$C$1541,E3679)</f>
        <v>20</v>
      </c>
      <c r="T3679">
        <f>COUNTIFS(FreightRates!$A$2:$A$1541,C3679,FreightRates!$B$2:$B$1541,B3679,FreightRates!$C$2:$C$1541,E3679,FreightRates!$F$2:$F$1541,D3679,FreightRates!$D$2:$D$1541,"&lt;="&amp;I3679,FreightRates!$E$2:$E$1541,"&gt;="&amp;I3679)</f>
        <v>2</v>
      </c>
    </row>
    <row r="3680" spans="1:20" x14ac:dyDescent="0.25">
      <c r="A3680" s="10">
        <f>OrderList!A3680</f>
        <v>1447252644.7</v>
      </c>
      <c r="B3680" s="10" t="str">
        <f>OrderList!C3680</f>
        <v>PORT04</v>
      </c>
      <c r="C3680" s="10" t="str">
        <f>OrderList!D3680</f>
        <v>V444_0</v>
      </c>
      <c r="D3680" s="10" t="str">
        <f>OrderList!F3680</f>
        <v>DTP</v>
      </c>
      <c r="E3680" s="10" t="str">
        <f>OrderList!L3680</f>
        <v>PORT09</v>
      </c>
      <c r="F3680" s="10" t="str">
        <f>OrderList!K3680</f>
        <v>PLANT03</v>
      </c>
      <c r="G3680" s="10">
        <f>OrderList!J3680</f>
        <v>1668496</v>
      </c>
      <c r="H3680" s="10">
        <f>OrderList!M3680</f>
        <v>1721</v>
      </c>
      <c r="I3680" s="10">
        <f>OrderList!N3680</f>
        <v>24.78</v>
      </c>
      <c r="O3680" s="10">
        <f>COUNTIF(FreightRates!$A$2:$A$1541,C3680)</f>
        <v>39</v>
      </c>
      <c r="Q3680" s="10">
        <f>COUNTIFS(FreightRates!$A$2:$A$1541,C3680,FreightRates!$B$2:$B$1541,B3680,FreightRates!$C$2:$C$1541,E3680)</f>
        <v>20</v>
      </c>
      <c r="T3680">
        <f>COUNTIFS(FreightRates!$A$2:$A$1541,C3680,FreightRates!$B$2:$B$1541,B3680,FreightRates!$C$2:$C$1541,E3680,FreightRates!$F$2:$F$1541,D3680,FreightRates!$D$2:$D$1541,"&lt;="&amp;I3680,FreightRates!$E$2:$E$1541,"&gt;="&amp;I3680)</f>
        <v>2</v>
      </c>
    </row>
    <row r="3681" spans="1:20" x14ac:dyDescent="0.25">
      <c r="A3681" s="10">
        <f>OrderList!A3681</f>
        <v>1447211352.7</v>
      </c>
      <c r="B3681" s="10" t="str">
        <f>OrderList!C3681</f>
        <v>PORT04</v>
      </c>
      <c r="C3681" s="10" t="str">
        <f>OrderList!D3681</f>
        <v>V444_0</v>
      </c>
      <c r="D3681" s="10" t="str">
        <f>OrderList!F3681</f>
        <v>DTP</v>
      </c>
      <c r="E3681" s="10" t="str">
        <f>OrderList!L3681</f>
        <v>PORT09</v>
      </c>
      <c r="F3681" s="10" t="str">
        <f>OrderList!K3681</f>
        <v>PLANT03</v>
      </c>
      <c r="G3681" s="10">
        <f>OrderList!J3681</f>
        <v>1670203</v>
      </c>
      <c r="H3681" s="10">
        <f>OrderList!M3681</f>
        <v>1243</v>
      </c>
      <c r="I3681" s="10">
        <f>OrderList!N3681</f>
        <v>100.44285714285714</v>
      </c>
      <c r="O3681" s="10">
        <f>COUNTIF(FreightRates!$A$2:$A$1541,C3681)</f>
        <v>39</v>
      </c>
      <c r="Q3681" s="10">
        <f>COUNTIFS(FreightRates!$A$2:$A$1541,C3681,FreightRates!$B$2:$B$1541,B3681,FreightRates!$C$2:$C$1541,E3681)</f>
        <v>20</v>
      </c>
      <c r="T3681">
        <f>COUNTIFS(FreightRates!$A$2:$A$1541,C3681,FreightRates!$B$2:$B$1541,B3681,FreightRates!$C$2:$C$1541,E3681,FreightRates!$F$2:$F$1541,D3681,FreightRates!$D$2:$D$1541,"&lt;="&amp;I3681,FreightRates!$E$2:$E$1541,"&gt;="&amp;I3681)</f>
        <v>2</v>
      </c>
    </row>
    <row r="3682" spans="1:20" x14ac:dyDescent="0.25">
      <c r="A3682" s="10">
        <f>OrderList!A3682</f>
        <v>1447288724.7</v>
      </c>
      <c r="B3682" s="10" t="str">
        <f>OrderList!C3682</f>
        <v>PORT04</v>
      </c>
      <c r="C3682" s="10" t="str">
        <f>OrderList!D3682</f>
        <v>V444_0</v>
      </c>
      <c r="D3682" s="10" t="str">
        <f>OrderList!F3682</f>
        <v>DTP</v>
      </c>
      <c r="E3682" s="10" t="str">
        <f>OrderList!L3682</f>
        <v>PORT09</v>
      </c>
      <c r="F3682" s="10" t="str">
        <f>OrderList!K3682</f>
        <v>PLANT03</v>
      </c>
      <c r="G3682" s="10">
        <f>OrderList!J3682</f>
        <v>1670203</v>
      </c>
      <c r="H3682" s="10">
        <f>OrderList!M3682</f>
        <v>1101</v>
      </c>
      <c r="I3682" s="10">
        <f>OrderList!N3682</f>
        <v>68.02</v>
      </c>
      <c r="O3682" s="10">
        <f>COUNTIF(FreightRates!$A$2:$A$1541,C3682)</f>
        <v>39</v>
      </c>
      <c r="Q3682" s="10">
        <f>COUNTIFS(FreightRates!$A$2:$A$1541,C3682,FreightRates!$B$2:$B$1541,B3682,FreightRates!$C$2:$C$1541,E3682)</f>
        <v>20</v>
      </c>
      <c r="T3682">
        <f>COUNTIFS(FreightRates!$A$2:$A$1541,C3682,FreightRates!$B$2:$B$1541,B3682,FreightRates!$C$2:$C$1541,E3682,FreightRates!$F$2:$F$1541,D3682,FreightRates!$D$2:$D$1541,"&lt;="&amp;I3682,FreightRates!$E$2:$E$1541,"&gt;="&amp;I3682)</f>
        <v>2</v>
      </c>
    </row>
    <row r="3683" spans="1:20" x14ac:dyDescent="0.25">
      <c r="A3683" s="10">
        <f>OrderList!A3683</f>
        <v>1447152772.7</v>
      </c>
      <c r="B3683" s="10" t="str">
        <f>OrderList!C3683</f>
        <v>PORT04</v>
      </c>
      <c r="C3683" s="10" t="str">
        <f>OrderList!D3683</f>
        <v>V444_0</v>
      </c>
      <c r="D3683" s="10" t="str">
        <f>OrderList!F3683</f>
        <v>DTP</v>
      </c>
      <c r="E3683" s="10" t="str">
        <f>OrderList!L3683</f>
        <v>PORT09</v>
      </c>
      <c r="F3683" s="10" t="str">
        <f>OrderList!K3683</f>
        <v>PLANT03</v>
      </c>
      <c r="G3683" s="10">
        <f>OrderList!J3683</f>
        <v>1670203</v>
      </c>
      <c r="H3683" s="10">
        <f>OrderList!M3683</f>
        <v>1290</v>
      </c>
      <c r="I3683" s="10">
        <f>OrderList!N3683</f>
        <v>82.22</v>
      </c>
      <c r="O3683" s="10">
        <f>COUNTIF(FreightRates!$A$2:$A$1541,C3683)</f>
        <v>39</v>
      </c>
      <c r="Q3683" s="10">
        <f>COUNTIFS(FreightRates!$A$2:$A$1541,C3683,FreightRates!$B$2:$B$1541,B3683,FreightRates!$C$2:$C$1541,E3683)</f>
        <v>20</v>
      </c>
      <c r="T3683">
        <f>COUNTIFS(FreightRates!$A$2:$A$1541,C3683,FreightRates!$B$2:$B$1541,B3683,FreightRates!$C$2:$C$1541,E3683,FreightRates!$F$2:$F$1541,D3683,FreightRates!$D$2:$D$1541,"&lt;="&amp;I3683,FreightRates!$E$2:$E$1541,"&gt;="&amp;I3683)</f>
        <v>2</v>
      </c>
    </row>
    <row r="3684" spans="1:20" x14ac:dyDescent="0.25">
      <c r="A3684" s="10">
        <f>OrderList!A3684</f>
        <v>1447364607.7</v>
      </c>
      <c r="B3684" s="10" t="str">
        <f>OrderList!C3684</f>
        <v>PORT04</v>
      </c>
      <c r="C3684" s="10" t="str">
        <f>OrderList!D3684</f>
        <v>V444_0</v>
      </c>
      <c r="D3684" s="10" t="str">
        <f>OrderList!F3684</f>
        <v>DTP</v>
      </c>
      <c r="E3684" s="10" t="str">
        <f>OrderList!L3684</f>
        <v>PORT09</v>
      </c>
      <c r="F3684" s="10" t="str">
        <f>OrderList!K3684</f>
        <v>PLANT03</v>
      </c>
      <c r="G3684" s="10">
        <f>OrderList!J3684</f>
        <v>1700118</v>
      </c>
      <c r="H3684" s="10">
        <f>OrderList!M3684</f>
        <v>314</v>
      </c>
      <c r="I3684" s="10">
        <f>OrderList!N3684</f>
        <v>3.5334596530568723</v>
      </c>
      <c r="O3684" s="10">
        <f>COUNTIF(FreightRates!$A$2:$A$1541,C3684)</f>
        <v>39</v>
      </c>
      <c r="Q3684" s="10">
        <f>COUNTIFS(FreightRates!$A$2:$A$1541,C3684,FreightRates!$B$2:$B$1541,B3684,FreightRates!$C$2:$C$1541,E3684)</f>
        <v>20</v>
      </c>
      <c r="T3684">
        <f>COUNTIFS(FreightRates!$A$2:$A$1541,C3684,FreightRates!$B$2:$B$1541,B3684,FreightRates!$C$2:$C$1541,E3684,FreightRates!$F$2:$F$1541,D3684,FreightRates!$D$2:$D$1541,"&lt;="&amp;I3684,FreightRates!$E$2:$E$1541,"&gt;="&amp;I3684)</f>
        <v>2</v>
      </c>
    </row>
    <row r="3685" spans="1:20" x14ac:dyDescent="0.25">
      <c r="A3685" s="10">
        <f>OrderList!A3685</f>
        <v>1447364608.7</v>
      </c>
      <c r="B3685" s="10" t="str">
        <f>OrderList!C3685</f>
        <v>PORT04</v>
      </c>
      <c r="C3685" s="10" t="str">
        <f>OrderList!D3685</f>
        <v>V444_0</v>
      </c>
      <c r="D3685" s="10" t="str">
        <f>OrderList!F3685</f>
        <v>DTP</v>
      </c>
      <c r="E3685" s="10" t="str">
        <f>OrderList!L3685</f>
        <v>PORT09</v>
      </c>
      <c r="F3685" s="10" t="str">
        <f>OrderList!K3685</f>
        <v>PLANT03</v>
      </c>
      <c r="G3685" s="10">
        <f>OrderList!J3685</f>
        <v>1700118</v>
      </c>
      <c r="H3685" s="10">
        <f>OrderList!M3685</f>
        <v>361</v>
      </c>
      <c r="I3685" s="10">
        <f>OrderList!N3685</f>
        <v>3.5334596530568723</v>
      </c>
      <c r="O3685" s="10">
        <f>COUNTIF(FreightRates!$A$2:$A$1541,C3685)</f>
        <v>39</v>
      </c>
      <c r="Q3685" s="10">
        <f>COUNTIFS(FreightRates!$A$2:$A$1541,C3685,FreightRates!$B$2:$B$1541,B3685,FreightRates!$C$2:$C$1541,E3685)</f>
        <v>20</v>
      </c>
      <c r="T3685">
        <f>COUNTIFS(FreightRates!$A$2:$A$1541,C3685,FreightRates!$B$2:$B$1541,B3685,FreightRates!$C$2:$C$1541,E3685,FreightRates!$F$2:$F$1541,D3685,FreightRates!$D$2:$D$1541,"&lt;="&amp;I3685,FreightRates!$E$2:$E$1541,"&gt;="&amp;I3685)</f>
        <v>2</v>
      </c>
    </row>
    <row r="3686" spans="1:20" x14ac:dyDescent="0.25">
      <c r="A3686" s="10">
        <f>OrderList!A3686</f>
        <v>1447406298.7</v>
      </c>
      <c r="B3686" s="10" t="str">
        <f>OrderList!C3686</f>
        <v>PORT04</v>
      </c>
      <c r="C3686" s="10" t="str">
        <f>OrderList!D3686</f>
        <v>V444_0</v>
      </c>
      <c r="D3686" s="10" t="str">
        <f>OrderList!F3686</f>
        <v>DTP</v>
      </c>
      <c r="E3686" s="10" t="str">
        <f>OrderList!L3686</f>
        <v>PORT09</v>
      </c>
      <c r="F3686" s="10" t="str">
        <f>OrderList!K3686</f>
        <v>PLANT03</v>
      </c>
      <c r="G3686" s="10">
        <f>OrderList!J3686</f>
        <v>1700118</v>
      </c>
      <c r="H3686" s="10">
        <f>OrderList!M3686</f>
        <v>352</v>
      </c>
      <c r="I3686" s="10">
        <f>OrderList!N3686</f>
        <v>1.7667298265284361</v>
      </c>
      <c r="O3686" s="10">
        <f>COUNTIF(FreightRates!$A$2:$A$1541,C3686)</f>
        <v>39</v>
      </c>
      <c r="Q3686" s="10">
        <f>COUNTIFS(FreightRates!$A$2:$A$1541,C3686,FreightRates!$B$2:$B$1541,B3686,FreightRates!$C$2:$C$1541,E3686)</f>
        <v>20</v>
      </c>
      <c r="T3686">
        <f>COUNTIFS(FreightRates!$A$2:$A$1541,C3686,FreightRates!$B$2:$B$1541,B3686,FreightRates!$C$2:$C$1541,E3686,FreightRates!$F$2:$F$1541,D3686,FreightRates!$D$2:$D$1541,"&lt;="&amp;I3686,FreightRates!$E$2:$E$1541,"&gt;="&amp;I3686)</f>
        <v>2</v>
      </c>
    </row>
    <row r="3687" spans="1:20" x14ac:dyDescent="0.25">
      <c r="A3687" s="10">
        <f>OrderList!A3687</f>
        <v>1447364606.7</v>
      </c>
      <c r="B3687" s="10" t="str">
        <f>OrderList!C3687</f>
        <v>PORT04</v>
      </c>
      <c r="C3687" s="10" t="str">
        <f>OrderList!D3687</f>
        <v>V444_0</v>
      </c>
      <c r="D3687" s="10" t="str">
        <f>OrderList!F3687</f>
        <v>DTP</v>
      </c>
      <c r="E3687" s="10" t="str">
        <f>OrderList!L3687</f>
        <v>PORT09</v>
      </c>
      <c r="F3687" s="10" t="str">
        <f>OrderList!K3687</f>
        <v>PLANT03</v>
      </c>
      <c r="G3687" s="10">
        <f>OrderList!J3687</f>
        <v>1700118</v>
      </c>
      <c r="H3687" s="10">
        <f>OrderList!M3687</f>
        <v>314</v>
      </c>
      <c r="I3687" s="10">
        <f>OrderList!N3687</f>
        <v>3.5334596530568723</v>
      </c>
      <c r="O3687" s="10">
        <f>COUNTIF(FreightRates!$A$2:$A$1541,C3687)</f>
        <v>39</v>
      </c>
      <c r="Q3687" s="10">
        <f>COUNTIFS(FreightRates!$A$2:$A$1541,C3687,FreightRates!$B$2:$B$1541,B3687,FreightRates!$C$2:$C$1541,E3687)</f>
        <v>20</v>
      </c>
      <c r="T3687">
        <f>COUNTIFS(FreightRates!$A$2:$A$1541,C3687,FreightRates!$B$2:$B$1541,B3687,FreightRates!$C$2:$C$1541,E3687,FreightRates!$F$2:$F$1541,D3687,FreightRates!$D$2:$D$1541,"&lt;="&amp;I3687,FreightRates!$E$2:$E$1541,"&gt;="&amp;I3687)</f>
        <v>2</v>
      </c>
    </row>
    <row r="3688" spans="1:20" x14ac:dyDescent="0.25">
      <c r="A3688" s="10">
        <f>OrderList!A3688</f>
        <v>1447275699.7</v>
      </c>
      <c r="B3688" s="10" t="str">
        <f>OrderList!C3688</f>
        <v>PORT04</v>
      </c>
      <c r="C3688" s="10" t="str">
        <f>OrderList!D3688</f>
        <v>V444_0</v>
      </c>
      <c r="D3688" s="10" t="str">
        <f>OrderList!F3688</f>
        <v>DTP</v>
      </c>
      <c r="E3688" s="10" t="str">
        <f>OrderList!L3688</f>
        <v>PORT09</v>
      </c>
      <c r="F3688" s="10" t="str">
        <f>OrderList!K3688</f>
        <v>PLANT03</v>
      </c>
      <c r="G3688" s="10">
        <f>OrderList!J3688</f>
        <v>1697230</v>
      </c>
      <c r="H3688" s="10">
        <f>OrderList!M3688</f>
        <v>339</v>
      </c>
      <c r="I3688" s="10">
        <f>OrderList!N3688</f>
        <v>2.0897575035146696</v>
      </c>
      <c r="O3688" s="10">
        <f>COUNTIF(FreightRates!$A$2:$A$1541,C3688)</f>
        <v>39</v>
      </c>
      <c r="Q3688" s="10">
        <f>COUNTIFS(FreightRates!$A$2:$A$1541,C3688,FreightRates!$B$2:$B$1541,B3688,FreightRates!$C$2:$C$1541,E3688)</f>
        <v>20</v>
      </c>
      <c r="T3688">
        <f>COUNTIFS(FreightRates!$A$2:$A$1541,C3688,FreightRates!$B$2:$B$1541,B3688,FreightRates!$C$2:$C$1541,E3688,FreightRates!$F$2:$F$1541,D3688,FreightRates!$D$2:$D$1541,"&lt;="&amp;I3688,FreightRates!$E$2:$E$1541,"&gt;="&amp;I3688)</f>
        <v>2</v>
      </c>
    </row>
    <row r="3689" spans="1:20" x14ac:dyDescent="0.25">
      <c r="A3689" s="10">
        <f>OrderList!A3689</f>
        <v>1447177713.7</v>
      </c>
      <c r="B3689" s="10" t="str">
        <f>OrderList!C3689</f>
        <v>PORT04</v>
      </c>
      <c r="C3689" s="10" t="str">
        <f>OrderList!D3689</f>
        <v>V444_0</v>
      </c>
      <c r="D3689" s="10" t="str">
        <f>OrderList!F3689</f>
        <v>DTP</v>
      </c>
      <c r="E3689" s="10" t="str">
        <f>OrderList!L3689</f>
        <v>PORT09</v>
      </c>
      <c r="F3689" s="10" t="str">
        <f>OrderList!K3689</f>
        <v>PLANT03</v>
      </c>
      <c r="G3689" s="10">
        <f>OrderList!J3689</f>
        <v>1696756</v>
      </c>
      <c r="H3689" s="10">
        <f>OrderList!M3689</f>
        <v>604</v>
      </c>
      <c r="I3689" s="10">
        <f>OrderList!N3689</f>
        <v>22.68789808917197</v>
      </c>
      <c r="O3689" s="10">
        <f>COUNTIF(FreightRates!$A$2:$A$1541,C3689)</f>
        <v>39</v>
      </c>
      <c r="Q3689" s="10">
        <f>COUNTIFS(FreightRates!$A$2:$A$1541,C3689,FreightRates!$B$2:$B$1541,B3689,FreightRates!$C$2:$C$1541,E3689)</f>
        <v>20</v>
      </c>
      <c r="T3689">
        <f>COUNTIFS(FreightRates!$A$2:$A$1541,C3689,FreightRates!$B$2:$B$1541,B3689,FreightRates!$C$2:$C$1541,E3689,FreightRates!$F$2:$F$1541,D3689,FreightRates!$D$2:$D$1541,"&lt;="&amp;I3689,FreightRates!$E$2:$E$1541,"&gt;="&amp;I3689)</f>
        <v>2</v>
      </c>
    </row>
    <row r="3690" spans="1:20" x14ac:dyDescent="0.25">
      <c r="A3690" s="10">
        <f>OrderList!A3690</f>
        <v>1447390675.7</v>
      </c>
      <c r="B3690" s="10" t="str">
        <f>OrderList!C3690</f>
        <v>PORT04</v>
      </c>
      <c r="C3690" s="10" t="str">
        <f>OrderList!D3690</f>
        <v>V444_0</v>
      </c>
      <c r="D3690" s="10" t="str">
        <f>OrderList!F3690</f>
        <v>DTP</v>
      </c>
      <c r="E3690" s="10" t="str">
        <f>OrderList!L3690</f>
        <v>PORT09</v>
      </c>
      <c r="F3690" s="10" t="str">
        <f>OrderList!K3690</f>
        <v>PLANT03</v>
      </c>
      <c r="G3690" s="10">
        <f>OrderList!J3690</f>
        <v>1696756</v>
      </c>
      <c r="H3690" s="10">
        <f>OrderList!M3690</f>
        <v>307</v>
      </c>
      <c r="I3690" s="10">
        <f>OrderList!N3690</f>
        <v>3.4479830148619954</v>
      </c>
      <c r="O3690" s="10">
        <f>COUNTIF(FreightRates!$A$2:$A$1541,C3690)</f>
        <v>39</v>
      </c>
      <c r="Q3690" s="10">
        <f>COUNTIFS(FreightRates!$A$2:$A$1541,C3690,FreightRates!$B$2:$B$1541,B3690,FreightRates!$C$2:$C$1541,E3690)</f>
        <v>20</v>
      </c>
      <c r="T3690">
        <f>COUNTIFS(FreightRates!$A$2:$A$1541,C3690,FreightRates!$B$2:$B$1541,B3690,FreightRates!$C$2:$C$1541,E3690,FreightRates!$F$2:$F$1541,D3690,FreightRates!$D$2:$D$1541,"&lt;="&amp;I3690,FreightRates!$E$2:$E$1541,"&gt;="&amp;I3690)</f>
        <v>2</v>
      </c>
    </row>
    <row r="3691" spans="1:20" x14ac:dyDescent="0.25">
      <c r="A3691" s="10">
        <f>OrderList!A3691</f>
        <v>1447290158.7</v>
      </c>
      <c r="B3691" s="10" t="str">
        <f>OrderList!C3691</f>
        <v>PORT04</v>
      </c>
      <c r="C3691" s="10" t="str">
        <f>OrderList!D3691</f>
        <v>V444_0</v>
      </c>
      <c r="D3691" s="10" t="str">
        <f>OrderList!F3691</f>
        <v>DTP</v>
      </c>
      <c r="E3691" s="10" t="str">
        <f>OrderList!L3691</f>
        <v>PORT09</v>
      </c>
      <c r="F3691" s="10" t="str">
        <f>OrderList!K3691</f>
        <v>PLANT03</v>
      </c>
      <c r="G3691" s="10">
        <f>OrderList!J3691</f>
        <v>1696756</v>
      </c>
      <c r="H3691" s="10">
        <f>OrderList!M3691</f>
        <v>415</v>
      </c>
      <c r="I3691" s="10">
        <f>OrderList!N3691</f>
        <v>6.74</v>
      </c>
      <c r="O3691" s="10">
        <f>COUNTIF(FreightRates!$A$2:$A$1541,C3691)</f>
        <v>39</v>
      </c>
      <c r="Q3691" s="10">
        <f>COUNTIFS(FreightRates!$A$2:$A$1541,C3691,FreightRates!$B$2:$B$1541,B3691,FreightRates!$C$2:$C$1541,E3691)</f>
        <v>20</v>
      </c>
      <c r="T3691">
        <f>COUNTIFS(FreightRates!$A$2:$A$1541,C3691,FreightRates!$B$2:$B$1541,B3691,FreightRates!$C$2:$C$1541,E3691,FreightRates!$F$2:$F$1541,D3691,FreightRates!$D$2:$D$1541,"&lt;="&amp;I3691,FreightRates!$E$2:$E$1541,"&gt;="&amp;I3691)</f>
        <v>2</v>
      </c>
    </row>
    <row r="3692" spans="1:20" x14ac:dyDescent="0.25">
      <c r="A3692" s="10">
        <f>OrderList!A3692</f>
        <v>1447228663.7</v>
      </c>
      <c r="B3692" s="10" t="str">
        <f>OrderList!C3692</f>
        <v>PORT04</v>
      </c>
      <c r="C3692" s="10" t="str">
        <f>OrderList!D3692</f>
        <v>V444_0</v>
      </c>
      <c r="D3692" s="10" t="str">
        <f>OrderList!F3692</f>
        <v>DTP</v>
      </c>
      <c r="E3692" s="10" t="str">
        <f>OrderList!L3692</f>
        <v>PORT09</v>
      </c>
      <c r="F3692" s="10" t="str">
        <f>OrderList!K3692</f>
        <v>PLANT03</v>
      </c>
      <c r="G3692" s="10">
        <f>OrderList!J3692</f>
        <v>1696756</v>
      </c>
      <c r="H3692" s="10">
        <f>OrderList!M3692</f>
        <v>430</v>
      </c>
      <c r="I3692" s="10">
        <f>OrderList!N3692</f>
        <v>6.74</v>
      </c>
      <c r="O3692" s="10">
        <f>COUNTIF(FreightRates!$A$2:$A$1541,C3692)</f>
        <v>39</v>
      </c>
      <c r="Q3692" s="10">
        <f>COUNTIFS(FreightRates!$A$2:$A$1541,C3692,FreightRates!$B$2:$B$1541,B3692,FreightRates!$C$2:$C$1541,E3692)</f>
        <v>20</v>
      </c>
      <c r="T3692">
        <f>COUNTIFS(FreightRates!$A$2:$A$1541,C3692,FreightRates!$B$2:$B$1541,B3692,FreightRates!$C$2:$C$1541,E3692,FreightRates!$F$2:$F$1541,D3692,FreightRates!$D$2:$D$1541,"&lt;="&amp;I3692,FreightRates!$E$2:$E$1541,"&gt;="&amp;I3692)</f>
        <v>2</v>
      </c>
    </row>
    <row r="3693" spans="1:20" x14ac:dyDescent="0.25">
      <c r="A3693" s="10">
        <f>OrderList!A3693</f>
        <v>1447238421.7</v>
      </c>
      <c r="B3693" s="10" t="str">
        <f>OrderList!C3693</f>
        <v>PORT04</v>
      </c>
      <c r="C3693" s="10" t="str">
        <f>OrderList!D3693</f>
        <v>V444_0</v>
      </c>
      <c r="D3693" s="10" t="str">
        <f>OrderList!F3693</f>
        <v>DTP</v>
      </c>
      <c r="E3693" s="10" t="str">
        <f>OrderList!L3693</f>
        <v>PORT09</v>
      </c>
      <c r="F3693" s="10" t="str">
        <f>OrderList!K3693</f>
        <v>PLANT03</v>
      </c>
      <c r="G3693" s="10">
        <f>OrderList!J3693</f>
        <v>1696756</v>
      </c>
      <c r="H3693" s="10">
        <f>OrderList!M3693</f>
        <v>359</v>
      </c>
      <c r="I3693" s="10">
        <f>OrderList!N3693</f>
        <v>6.74</v>
      </c>
      <c r="O3693" s="10">
        <f>COUNTIF(FreightRates!$A$2:$A$1541,C3693)</f>
        <v>39</v>
      </c>
      <c r="Q3693" s="10">
        <f>COUNTIFS(FreightRates!$A$2:$A$1541,C3693,FreightRates!$B$2:$B$1541,B3693,FreightRates!$C$2:$C$1541,E3693)</f>
        <v>20</v>
      </c>
      <c r="T3693">
        <f>COUNTIFS(FreightRates!$A$2:$A$1541,C3693,FreightRates!$B$2:$B$1541,B3693,FreightRates!$C$2:$C$1541,E3693,FreightRates!$F$2:$F$1541,D3693,FreightRates!$D$2:$D$1541,"&lt;="&amp;I3693,FreightRates!$E$2:$E$1541,"&gt;="&amp;I3693)</f>
        <v>2</v>
      </c>
    </row>
    <row r="3694" spans="1:20" x14ac:dyDescent="0.25">
      <c r="A3694" s="10">
        <f>OrderList!A3694</f>
        <v>1447323832.7</v>
      </c>
      <c r="B3694" s="10" t="str">
        <f>OrderList!C3694</f>
        <v>PORT04</v>
      </c>
      <c r="C3694" s="10" t="str">
        <f>OrderList!D3694</f>
        <v>V444_0</v>
      </c>
      <c r="D3694" s="10" t="str">
        <f>OrderList!F3694</f>
        <v>DTP</v>
      </c>
      <c r="E3694" s="10" t="str">
        <f>OrderList!L3694</f>
        <v>PORT09</v>
      </c>
      <c r="F3694" s="10" t="str">
        <f>OrderList!K3694</f>
        <v>PLANT03</v>
      </c>
      <c r="G3694" s="10">
        <f>OrderList!J3694</f>
        <v>1697230</v>
      </c>
      <c r="H3694" s="10">
        <f>OrderList!M3694</f>
        <v>467</v>
      </c>
      <c r="I3694" s="10">
        <f>OrderList!N3694</f>
        <v>12.22</v>
      </c>
      <c r="O3694" s="10">
        <f>COUNTIF(FreightRates!$A$2:$A$1541,C3694)</f>
        <v>39</v>
      </c>
      <c r="Q3694" s="10">
        <f>COUNTIFS(FreightRates!$A$2:$A$1541,C3694,FreightRates!$B$2:$B$1541,B3694,FreightRates!$C$2:$C$1541,E3694)</f>
        <v>20</v>
      </c>
      <c r="T3694">
        <f>COUNTIFS(FreightRates!$A$2:$A$1541,C3694,FreightRates!$B$2:$B$1541,B3694,FreightRates!$C$2:$C$1541,E3694,FreightRates!$F$2:$F$1541,D3694,FreightRates!$D$2:$D$1541,"&lt;="&amp;I3694,FreightRates!$E$2:$E$1541,"&gt;="&amp;I3694)</f>
        <v>2</v>
      </c>
    </row>
    <row r="3695" spans="1:20" x14ac:dyDescent="0.25">
      <c r="A3695" s="10">
        <f>OrderList!A3695</f>
        <v>1447401807.7</v>
      </c>
      <c r="B3695" s="10" t="str">
        <f>OrderList!C3695</f>
        <v>PORT04</v>
      </c>
      <c r="C3695" s="10" t="str">
        <f>OrderList!D3695</f>
        <v>V444_0</v>
      </c>
      <c r="D3695" s="10" t="str">
        <f>OrderList!F3695</f>
        <v>DTP</v>
      </c>
      <c r="E3695" s="10" t="str">
        <f>OrderList!L3695</f>
        <v>PORT09</v>
      </c>
      <c r="F3695" s="10" t="str">
        <f>OrderList!K3695</f>
        <v>PLANT03</v>
      </c>
      <c r="G3695" s="10">
        <f>OrderList!J3695</f>
        <v>1696756</v>
      </c>
      <c r="H3695" s="10">
        <f>OrderList!M3695</f>
        <v>479</v>
      </c>
      <c r="I3695" s="10">
        <f>OrderList!N3695</f>
        <v>9.32</v>
      </c>
      <c r="O3695" s="10">
        <f>COUNTIF(FreightRates!$A$2:$A$1541,C3695)</f>
        <v>39</v>
      </c>
      <c r="Q3695" s="10">
        <f>COUNTIFS(FreightRates!$A$2:$A$1541,C3695,FreightRates!$B$2:$B$1541,B3695,FreightRates!$C$2:$C$1541,E3695)</f>
        <v>20</v>
      </c>
      <c r="T3695">
        <f>COUNTIFS(FreightRates!$A$2:$A$1541,C3695,FreightRates!$B$2:$B$1541,B3695,FreightRates!$C$2:$C$1541,E3695,FreightRates!$F$2:$F$1541,D3695,FreightRates!$D$2:$D$1541,"&lt;="&amp;I3695,FreightRates!$E$2:$E$1541,"&gt;="&amp;I3695)</f>
        <v>2</v>
      </c>
    </row>
    <row r="3696" spans="1:20" x14ac:dyDescent="0.25">
      <c r="A3696" s="10">
        <f>OrderList!A3696</f>
        <v>1447406585.7</v>
      </c>
      <c r="B3696" s="10" t="str">
        <f>OrderList!C3696</f>
        <v>PORT04</v>
      </c>
      <c r="C3696" s="10" t="str">
        <f>OrderList!D3696</f>
        <v>V444_0</v>
      </c>
      <c r="D3696" s="10" t="str">
        <f>OrderList!F3696</f>
        <v>DTP</v>
      </c>
      <c r="E3696" s="10" t="str">
        <f>OrderList!L3696</f>
        <v>PORT09</v>
      </c>
      <c r="F3696" s="10" t="str">
        <f>OrderList!K3696</f>
        <v>PLANT03</v>
      </c>
      <c r="G3696" s="10">
        <f>OrderList!J3696</f>
        <v>1696758</v>
      </c>
      <c r="H3696" s="10">
        <f>OrderList!M3696</f>
        <v>345</v>
      </c>
      <c r="I3696" s="10">
        <f>OrderList!N3696</f>
        <v>5.3975219094249436</v>
      </c>
      <c r="O3696" s="10">
        <f>COUNTIF(FreightRates!$A$2:$A$1541,C3696)</f>
        <v>39</v>
      </c>
      <c r="Q3696" s="10">
        <f>COUNTIFS(FreightRates!$A$2:$A$1541,C3696,FreightRates!$B$2:$B$1541,B3696,FreightRates!$C$2:$C$1541,E3696)</f>
        <v>20</v>
      </c>
      <c r="T3696">
        <f>COUNTIFS(FreightRates!$A$2:$A$1541,C3696,FreightRates!$B$2:$B$1541,B3696,FreightRates!$C$2:$C$1541,E3696,FreightRates!$F$2:$F$1541,D3696,FreightRates!$D$2:$D$1541,"&lt;="&amp;I3696,FreightRates!$E$2:$E$1541,"&gt;="&amp;I3696)</f>
        <v>2</v>
      </c>
    </row>
    <row r="3697" spans="1:20" x14ac:dyDescent="0.25">
      <c r="A3697" s="10">
        <f>OrderList!A3697</f>
        <v>1447406584.7</v>
      </c>
      <c r="B3697" s="10" t="str">
        <f>OrderList!C3697</f>
        <v>PORT04</v>
      </c>
      <c r="C3697" s="10" t="str">
        <f>OrderList!D3697</f>
        <v>V444_0</v>
      </c>
      <c r="D3697" s="10" t="str">
        <f>OrderList!F3697</f>
        <v>DTP</v>
      </c>
      <c r="E3697" s="10" t="str">
        <f>OrderList!L3697</f>
        <v>PORT09</v>
      </c>
      <c r="F3697" s="10" t="str">
        <f>OrderList!K3697</f>
        <v>PLANT03</v>
      </c>
      <c r="G3697" s="10">
        <f>OrderList!J3697</f>
        <v>1696758</v>
      </c>
      <c r="H3697" s="10">
        <f>OrderList!M3697</f>
        <v>469</v>
      </c>
      <c r="I3697" s="10">
        <f>OrderList!N3697</f>
        <v>11.994493132055432</v>
      </c>
      <c r="O3697" s="10">
        <f>COUNTIF(FreightRates!$A$2:$A$1541,C3697)</f>
        <v>39</v>
      </c>
      <c r="Q3697" s="10">
        <f>COUNTIFS(FreightRates!$A$2:$A$1541,C3697,FreightRates!$B$2:$B$1541,B3697,FreightRates!$C$2:$C$1541,E3697)</f>
        <v>20</v>
      </c>
      <c r="T3697">
        <f>COUNTIFS(FreightRates!$A$2:$A$1541,C3697,FreightRates!$B$2:$B$1541,B3697,FreightRates!$C$2:$C$1541,E3697,FreightRates!$F$2:$F$1541,D3697,FreightRates!$D$2:$D$1541,"&lt;="&amp;I3697,FreightRates!$E$2:$E$1541,"&gt;="&amp;I3697)</f>
        <v>2</v>
      </c>
    </row>
    <row r="3698" spans="1:20" x14ac:dyDescent="0.25">
      <c r="A3698" s="10">
        <f>OrderList!A3698</f>
        <v>1447368542.7</v>
      </c>
      <c r="B3698" s="10" t="str">
        <f>OrderList!C3698</f>
        <v>PORT04</v>
      </c>
      <c r="C3698" s="10" t="str">
        <f>OrderList!D3698</f>
        <v>V444_0</v>
      </c>
      <c r="D3698" s="10" t="str">
        <f>OrderList!F3698</f>
        <v>DTP</v>
      </c>
      <c r="E3698" s="10" t="str">
        <f>OrderList!L3698</f>
        <v>PORT09</v>
      </c>
      <c r="F3698" s="10" t="str">
        <f>OrderList!K3698</f>
        <v>PLANT03</v>
      </c>
      <c r="G3698" s="10">
        <f>OrderList!J3698</f>
        <v>1696758</v>
      </c>
      <c r="H3698" s="10">
        <f>OrderList!M3698</f>
        <v>257</v>
      </c>
      <c r="I3698" s="10">
        <f>OrderList!N3698</f>
        <v>0.59972465660277152</v>
      </c>
      <c r="O3698" s="10">
        <f>COUNTIF(FreightRates!$A$2:$A$1541,C3698)</f>
        <v>39</v>
      </c>
      <c r="Q3698" s="10">
        <f>COUNTIFS(FreightRates!$A$2:$A$1541,C3698,FreightRates!$B$2:$B$1541,B3698,FreightRates!$C$2:$C$1541,E3698)</f>
        <v>20</v>
      </c>
      <c r="T3698">
        <f>COUNTIFS(FreightRates!$A$2:$A$1541,C3698,FreightRates!$B$2:$B$1541,B3698,FreightRates!$C$2:$C$1541,E3698,FreightRates!$F$2:$F$1541,D3698,FreightRates!$D$2:$D$1541,"&lt;="&amp;I3698,FreightRates!$E$2:$E$1541,"&gt;="&amp;I3698)</f>
        <v>2</v>
      </c>
    </row>
    <row r="3699" spans="1:20" x14ac:dyDescent="0.25">
      <c r="A3699" s="10">
        <f>OrderList!A3699</f>
        <v>1447364483.7</v>
      </c>
      <c r="B3699" s="10" t="str">
        <f>OrderList!C3699</f>
        <v>PORT04</v>
      </c>
      <c r="C3699" s="10" t="str">
        <f>OrderList!D3699</f>
        <v>V444_0</v>
      </c>
      <c r="D3699" s="10" t="str">
        <f>OrderList!F3699</f>
        <v>DTP</v>
      </c>
      <c r="E3699" s="10" t="str">
        <f>OrderList!L3699</f>
        <v>PORT09</v>
      </c>
      <c r="F3699" s="10" t="str">
        <f>OrderList!K3699</f>
        <v>PLANT03</v>
      </c>
      <c r="G3699" s="10">
        <f>OrderList!J3699</f>
        <v>1700121</v>
      </c>
      <c r="H3699" s="10">
        <f>OrderList!M3699</f>
        <v>306</v>
      </c>
      <c r="I3699" s="10">
        <f>OrderList!N3699</f>
        <v>2.7297909224637675</v>
      </c>
      <c r="O3699" s="10">
        <f>COUNTIF(FreightRates!$A$2:$A$1541,C3699)</f>
        <v>39</v>
      </c>
      <c r="Q3699" s="10">
        <f>COUNTIFS(FreightRates!$A$2:$A$1541,C3699,FreightRates!$B$2:$B$1541,B3699,FreightRates!$C$2:$C$1541,E3699)</f>
        <v>20</v>
      </c>
      <c r="T3699">
        <f>COUNTIFS(FreightRates!$A$2:$A$1541,C3699,FreightRates!$B$2:$B$1541,B3699,FreightRates!$C$2:$C$1541,E3699,FreightRates!$F$2:$F$1541,D3699,FreightRates!$D$2:$D$1541,"&lt;="&amp;I3699,FreightRates!$E$2:$E$1541,"&gt;="&amp;I3699)</f>
        <v>2</v>
      </c>
    </row>
    <row r="3700" spans="1:20" x14ac:dyDescent="0.25">
      <c r="A3700" s="10">
        <f>OrderList!A3700</f>
        <v>1447400659.7</v>
      </c>
      <c r="B3700" s="10" t="str">
        <f>OrderList!C3700</f>
        <v>PORT04</v>
      </c>
      <c r="C3700" s="10" t="str">
        <f>OrderList!D3700</f>
        <v>V444_0</v>
      </c>
      <c r="D3700" s="10" t="str">
        <f>OrderList!F3700</f>
        <v>DTP</v>
      </c>
      <c r="E3700" s="10" t="str">
        <f>OrderList!L3700</f>
        <v>PORT09</v>
      </c>
      <c r="F3700" s="10" t="str">
        <f>OrderList!K3700</f>
        <v>PLANT03</v>
      </c>
      <c r="G3700" s="10">
        <f>OrderList!J3700</f>
        <v>1700121</v>
      </c>
      <c r="H3700" s="10">
        <f>OrderList!M3700</f>
        <v>322</v>
      </c>
      <c r="I3700" s="10">
        <f>OrderList!N3700</f>
        <v>2.7297909224637675</v>
      </c>
      <c r="O3700" s="10">
        <f>COUNTIF(FreightRates!$A$2:$A$1541,C3700)</f>
        <v>39</v>
      </c>
      <c r="Q3700" s="10">
        <f>COUNTIFS(FreightRates!$A$2:$A$1541,C3700,FreightRates!$B$2:$B$1541,B3700,FreightRates!$C$2:$C$1541,E3700)</f>
        <v>20</v>
      </c>
      <c r="T3700">
        <f>COUNTIFS(FreightRates!$A$2:$A$1541,C3700,FreightRates!$B$2:$B$1541,B3700,FreightRates!$C$2:$C$1541,E3700,FreightRates!$F$2:$F$1541,D3700,FreightRates!$D$2:$D$1541,"&lt;="&amp;I3700,FreightRates!$E$2:$E$1541,"&gt;="&amp;I3700)</f>
        <v>2</v>
      </c>
    </row>
    <row r="3701" spans="1:20" x14ac:dyDescent="0.25">
      <c r="A3701" s="10">
        <f>OrderList!A3701</f>
        <v>1447364605.7</v>
      </c>
      <c r="B3701" s="10" t="str">
        <f>OrderList!C3701</f>
        <v>PORT04</v>
      </c>
      <c r="C3701" s="10" t="str">
        <f>OrderList!D3701</f>
        <v>V444_0</v>
      </c>
      <c r="D3701" s="10" t="str">
        <f>OrderList!F3701</f>
        <v>DTP</v>
      </c>
      <c r="E3701" s="10" t="str">
        <f>OrderList!L3701</f>
        <v>PORT09</v>
      </c>
      <c r="F3701" s="10" t="str">
        <f>OrderList!K3701</f>
        <v>PLANT03</v>
      </c>
      <c r="G3701" s="10">
        <f>OrderList!J3701</f>
        <v>1700121</v>
      </c>
      <c r="H3701" s="10">
        <f>OrderList!M3701</f>
        <v>346</v>
      </c>
      <c r="I3701" s="10">
        <f>OrderList!N3701</f>
        <v>2.7297909224637675</v>
      </c>
      <c r="O3701" s="10">
        <f>COUNTIF(FreightRates!$A$2:$A$1541,C3701)</f>
        <v>39</v>
      </c>
      <c r="Q3701" s="10">
        <f>COUNTIFS(FreightRates!$A$2:$A$1541,C3701,FreightRates!$B$2:$B$1541,B3701,FreightRates!$C$2:$C$1541,E3701)</f>
        <v>20</v>
      </c>
      <c r="T3701">
        <f>COUNTIFS(FreightRates!$A$2:$A$1541,C3701,FreightRates!$B$2:$B$1541,B3701,FreightRates!$C$2:$C$1541,E3701,FreightRates!$F$2:$F$1541,D3701,FreightRates!$D$2:$D$1541,"&lt;="&amp;I3701,FreightRates!$E$2:$E$1541,"&gt;="&amp;I3701)</f>
        <v>2</v>
      </c>
    </row>
    <row r="3702" spans="1:20" x14ac:dyDescent="0.25">
      <c r="A3702" s="10">
        <f>OrderList!A3702</f>
        <v>1447267342.7</v>
      </c>
      <c r="B3702" s="10" t="str">
        <f>OrderList!C3702</f>
        <v>PORT04</v>
      </c>
      <c r="C3702" s="10" t="str">
        <f>OrderList!D3702</f>
        <v>V444_0</v>
      </c>
      <c r="D3702" s="10" t="str">
        <f>OrderList!F3702</f>
        <v>DTP</v>
      </c>
      <c r="E3702" s="10" t="str">
        <f>OrderList!L3702</f>
        <v>PORT09</v>
      </c>
      <c r="F3702" s="10" t="str">
        <f>OrderList!K3702</f>
        <v>PLANT03</v>
      </c>
      <c r="G3702" s="10">
        <f>OrderList!J3702</f>
        <v>1696754</v>
      </c>
      <c r="H3702" s="10">
        <f>OrderList!M3702</f>
        <v>311</v>
      </c>
      <c r="I3702" s="10">
        <f>OrderList!N3702</f>
        <v>2.6685439111673053</v>
      </c>
      <c r="O3702" s="10">
        <f>COUNTIF(FreightRates!$A$2:$A$1541,C3702)</f>
        <v>39</v>
      </c>
      <c r="Q3702" s="10">
        <f>COUNTIFS(FreightRates!$A$2:$A$1541,C3702,FreightRates!$B$2:$B$1541,B3702,FreightRates!$C$2:$C$1541,E3702)</f>
        <v>20</v>
      </c>
      <c r="T3702">
        <f>COUNTIFS(FreightRates!$A$2:$A$1541,C3702,FreightRates!$B$2:$B$1541,B3702,FreightRates!$C$2:$C$1541,E3702,FreightRates!$F$2:$F$1541,D3702,FreightRates!$D$2:$D$1541,"&lt;="&amp;I3702,FreightRates!$E$2:$E$1541,"&gt;="&amp;I3702)</f>
        <v>2</v>
      </c>
    </row>
    <row r="3703" spans="1:20" x14ac:dyDescent="0.25">
      <c r="A3703" s="10">
        <f>OrderList!A3703</f>
        <v>1447210179.7</v>
      </c>
      <c r="B3703" s="10" t="str">
        <f>OrderList!C3703</f>
        <v>PORT04</v>
      </c>
      <c r="C3703" s="10" t="str">
        <f>OrderList!D3703</f>
        <v>V444_0</v>
      </c>
      <c r="D3703" s="10" t="str">
        <f>OrderList!F3703</f>
        <v>DTP</v>
      </c>
      <c r="E3703" s="10" t="str">
        <f>OrderList!L3703</f>
        <v>PORT09</v>
      </c>
      <c r="F3703" s="10" t="str">
        <f>OrderList!K3703</f>
        <v>PLANT03</v>
      </c>
      <c r="G3703" s="10">
        <f>OrderList!J3703</f>
        <v>1696754</v>
      </c>
      <c r="H3703" s="10">
        <f>OrderList!M3703</f>
        <v>249</v>
      </c>
      <c r="I3703" s="10">
        <f>OrderList!N3703</f>
        <v>0.53370878223346108</v>
      </c>
      <c r="O3703" s="10">
        <f>COUNTIF(FreightRates!$A$2:$A$1541,C3703)</f>
        <v>39</v>
      </c>
      <c r="Q3703" s="10">
        <f>COUNTIFS(FreightRates!$A$2:$A$1541,C3703,FreightRates!$B$2:$B$1541,B3703,FreightRates!$C$2:$C$1541,E3703)</f>
        <v>20</v>
      </c>
      <c r="T3703">
        <f>COUNTIFS(FreightRates!$A$2:$A$1541,C3703,FreightRates!$B$2:$B$1541,B3703,FreightRates!$C$2:$C$1541,E3703,FreightRates!$F$2:$F$1541,D3703,FreightRates!$D$2:$D$1541,"&lt;="&amp;I3703,FreightRates!$E$2:$E$1541,"&gt;="&amp;I3703)</f>
        <v>2</v>
      </c>
    </row>
    <row r="3704" spans="1:20" x14ac:dyDescent="0.25">
      <c r="A3704" s="10">
        <f>OrderList!A3704</f>
        <v>1447210180.7</v>
      </c>
      <c r="B3704" s="10" t="str">
        <f>OrderList!C3704</f>
        <v>PORT04</v>
      </c>
      <c r="C3704" s="10" t="str">
        <f>OrderList!D3704</f>
        <v>V444_0</v>
      </c>
      <c r="D3704" s="10" t="str">
        <f>OrderList!F3704</f>
        <v>DTP</v>
      </c>
      <c r="E3704" s="10" t="str">
        <f>OrderList!L3704</f>
        <v>PORT09</v>
      </c>
      <c r="F3704" s="10" t="str">
        <f>OrderList!K3704</f>
        <v>PLANT03</v>
      </c>
      <c r="G3704" s="10">
        <f>OrderList!J3704</f>
        <v>1696754</v>
      </c>
      <c r="H3704" s="10">
        <f>OrderList!M3704</f>
        <v>321</v>
      </c>
      <c r="I3704" s="10">
        <f>OrderList!N3704</f>
        <v>2.6685439111673053</v>
      </c>
      <c r="O3704" s="10">
        <f>COUNTIF(FreightRates!$A$2:$A$1541,C3704)</f>
        <v>39</v>
      </c>
      <c r="Q3704" s="10">
        <f>COUNTIFS(FreightRates!$A$2:$A$1541,C3704,FreightRates!$B$2:$B$1541,B3704,FreightRates!$C$2:$C$1541,E3704)</f>
        <v>20</v>
      </c>
      <c r="T3704">
        <f>COUNTIFS(FreightRates!$A$2:$A$1541,C3704,FreightRates!$B$2:$B$1541,B3704,FreightRates!$C$2:$C$1541,E3704,FreightRates!$F$2:$F$1541,D3704,FreightRates!$D$2:$D$1541,"&lt;="&amp;I3704,FreightRates!$E$2:$E$1541,"&gt;="&amp;I3704)</f>
        <v>2</v>
      </c>
    </row>
    <row r="3705" spans="1:20" x14ac:dyDescent="0.25">
      <c r="A3705" s="10">
        <f>OrderList!A3705</f>
        <v>1447266987.7</v>
      </c>
      <c r="B3705" s="10" t="str">
        <f>OrderList!C3705</f>
        <v>PORT04</v>
      </c>
      <c r="C3705" s="10" t="str">
        <f>OrderList!D3705</f>
        <v>V444_0</v>
      </c>
      <c r="D3705" s="10" t="str">
        <f>OrderList!F3705</f>
        <v>DTP</v>
      </c>
      <c r="E3705" s="10" t="str">
        <f>OrderList!L3705</f>
        <v>PORT09</v>
      </c>
      <c r="F3705" s="10" t="str">
        <f>OrderList!K3705</f>
        <v>PLANT03</v>
      </c>
      <c r="G3705" s="10">
        <f>OrderList!J3705</f>
        <v>1696754</v>
      </c>
      <c r="H3705" s="10">
        <f>OrderList!M3705</f>
        <v>421</v>
      </c>
      <c r="I3705" s="10">
        <f>OrderList!N3705</f>
        <v>5.3370878223346105</v>
      </c>
      <c r="O3705" s="10">
        <f>COUNTIF(FreightRates!$A$2:$A$1541,C3705)</f>
        <v>39</v>
      </c>
      <c r="Q3705" s="10">
        <f>COUNTIFS(FreightRates!$A$2:$A$1541,C3705,FreightRates!$B$2:$B$1541,B3705,FreightRates!$C$2:$C$1541,E3705)</f>
        <v>20</v>
      </c>
      <c r="T3705">
        <f>COUNTIFS(FreightRates!$A$2:$A$1541,C3705,FreightRates!$B$2:$B$1541,B3705,FreightRates!$C$2:$C$1541,E3705,FreightRates!$F$2:$F$1541,D3705,FreightRates!$D$2:$D$1541,"&lt;="&amp;I3705,FreightRates!$E$2:$E$1541,"&gt;="&amp;I3705)</f>
        <v>2</v>
      </c>
    </row>
    <row r="3706" spans="1:20" x14ac:dyDescent="0.25">
      <c r="A3706" s="10">
        <f>OrderList!A3706</f>
        <v>1447218572.7</v>
      </c>
      <c r="B3706" s="10" t="str">
        <f>OrderList!C3706</f>
        <v>PORT04</v>
      </c>
      <c r="C3706" s="10" t="str">
        <f>OrderList!D3706</f>
        <v>V444_0</v>
      </c>
      <c r="D3706" s="10" t="str">
        <f>OrderList!F3706</f>
        <v>DTP</v>
      </c>
      <c r="E3706" s="10" t="str">
        <f>OrderList!L3706</f>
        <v>PORT09</v>
      </c>
      <c r="F3706" s="10" t="str">
        <f>OrderList!K3706</f>
        <v>PLANT03</v>
      </c>
      <c r="G3706" s="10">
        <f>OrderList!J3706</f>
        <v>1696754</v>
      </c>
      <c r="H3706" s="10">
        <f>OrderList!M3706</f>
        <v>296</v>
      </c>
      <c r="I3706" s="10">
        <f>OrderList!N3706</f>
        <v>3.2022526934007667</v>
      </c>
      <c r="O3706" s="10">
        <f>COUNTIF(FreightRates!$A$2:$A$1541,C3706)</f>
        <v>39</v>
      </c>
      <c r="Q3706" s="10">
        <f>COUNTIFS(FreightRates!$A$2:$A$1541,C3706,FreightRates!$B$2:$B$1541,B3706,FreightRates!$C$2:$C$1541,E3706)</f>
        <v>20</v>
      </c>
      <c r="T3706">
        <f>COUNTIFS(FreightRates!$A$2:$A$1541,C3706,FreightRates!$B$2:$B$1541,B3706,FreightRates!$C$2:$C$1541,E3706,FreightRates!$F$2:$F$1541,D3706,FreightRates!$D$2:$D$1541,"&lt;="&amp;I3706,FreightRates!$E$2:$E$1541,"&gt;="&amp;I3706)</f>
        <v>2</v>
      </c>
    </row>
    <row r="3707" spans="1:20" x14ac:dyDescent="0.25">
      <c r="A3707" s="10">
        <f>OrderList!A3707</f>
        <v>1447228574.7</v>
      </c>
      <c r="B3707" s="10" t="str">
        <f>OrderList!C3707</f>
        <v>PORT04</v>
      </c>
      <c r="C3707" s="10" t="str">
        <f>OrderList!D3707</f>
        <v>V444_0</v>
      </c>
      <c r="D3707" s="10" t="str">
        <f>OrderList!F3707</f>
        <v>DTP</v>
      </c>
      <c r="E3707" s="10" t="str">
        <f>OrderList!L3707</f>
        <v>PORT09</v>
      </c>
      <c r="F3707" s="10" t="str">
        <f>OrderList!K3707</f>
        <v>PLANT03</v>
      </c>
      <c r="G3707" s="10">
        <f>OrderList!J3707</f>
        <v>1696754</v>
      </c>
      <c r="H3707" s="10">
        <f>OrderList!M3707</f>
        <v>373</v>
      </c>
      <c r="I3707" s="10">
        <f>OrderList!N3707</f>
        <v>2.1348351289338443</v>
      </c>
      <c r="O3707" s="10">
        <f>COUNTIF(FreightRates!$A$2:$A$1541,C3707)</f>
        <v>39</v>
      </c>
      <c r="Q3707" s="10">
        <f>COUNTIFS(FreightRates!$A$2:$A$1541,C3707,FreightRates!$B$2:$B$1541,B3707,FreightRates!$C$2:$C$1541,E3707)</f>
        <v>20</v>
      </c>
      <c r="T3707">
        <f>COUNTIFS(FreightRates!$A$2:$A$1541,C3707,FreightRates!$B$2:$B$1541,B3707,FreightRates!$C$2:$C$1541,E3707,FreightRates!$F$2:$F$1541,D3707,FreightRates!$D$2:$D$1541,"&lt;="&amp;I3707,FreightRates!$E$2:$E$1541,"&gt;="&amp;I3707)</f>
        <v>2</v>
      </c>
    </row>
    <row r="3708" spans="1:20" x14ac:dyDescent="0.25">
      <c r="A3708" s="10">
        <f>OrderList!A3708</f>
        <v>1447218545.7</v>
      </c>
      <c r="B3708" s="10" t="str">
        <f>OrderList!C3708</f>
        <v>PORT04</v>
      </c>
      <c r="C3708" s="10" t="str">
        <f>OrderList!D3708</f>
        <v>V444_0</v>
      </c>
      <c r="D3708" s="10" t="str">
        <f>OrderList!F3708</f>
        <v>DTP</v>
      </c>
      <c r="E3708" s="10" t="str">
        <f>OrderList!L3708</f>
        <v>PORT09</v>
      </c>
      <c r="F3708" s="10" t="str">
        <f>OrderList!K3708</f>
        <v>PLANT03</v>
      </c>
      <c r="G3708" s="10">
        <f>OrderList!J3708</f>
        <v>1696747</v>
      </c>
      <c r="H3708" s="10">
        <f>OrderList!M3708</f>
        <v>919</v>
      </c>
      <c r="I3708" s="10">
        <f>OrderList!N3708</f>
        <v>30.419629262921905</v>
      </c>
      <c r="O3708" s="10">
        <f>COUNTIF(FreightRates!$A$2:$A$1541,C3708)</f>
        <v>39</v>
      </c>
      <c r="Q3708" s="10">
        <f>COUNTIFS(FreightRates!$A$2:$A$1541,C3708,FreightRates!$B$2:$B$1541,B3708,FreightRates!$C$2:$C$1541,E3708)</f>
        <v>20</v>
      </c>
      <c r="T3708">
        <f>COUNTIFS(FreightRates!$A$2:$A$1541,C3708,FreightRates!$B$2:$B$1541,B3708,FreightRates!$C$2:$C$1541,E3708,FreightRates!$F$2:$F$1541,D3708,FreightRates!$D$2:$D$1541,"&lt;="&amp;I3708,FreightRates!$E$2:$E$1541,"&gt;="&amp;I3708)</f>
        <v>2</v>
      </c>
    </row>
    <row r="3709" spans="1:20" x14ac:dyDescent="0.25">
      <c r="A3709" s="10">
        <f>OrderList!A3709</f>
        <v>1447321363.7</v>
      </c>
      <c r="B3709" s="10" t="str">
        <f>OrderList!C3709</f>
        <v>PORT04</v>
      </c>
      <c r="C3709" s="10" t="str">
        <f>OrderList!D3709</f>
        <v>V444_0</v>
      </c>
      <c r="D3709" s="10" t="str">
        <f>OrderList!F3709</f>
        <v>DTP</v>
      </c>
      <c r="E3709" s="10" t="str">
        <f>OrderList!L3709</f>
        <v>PORT09</v>
      </c>
      <c r="F3709" s="10" t="str">
        <f>OrderList!K3709</f>
        <v>PLANT03</v>
      </c>
      <c r="G3709" s="10">
        <f>OrderList!J3709</f>
        <v>1696747</v>
      </c>
      <c r="H3709" s="10">
        <f>OrderList!M3709</f>
        <v>1242</v>
      </c>
      <c r="I3709" s="10">
        <f>OrderList!N3709</f>
        <v>50.032715438203169</v>
      </c>
      <c r="O3709" s="10">
        <f>COUNTIF(FreightRates!$A$2:$A$1541,C3709)</f>
        <v>39</v>
      </c>
      <c r="Q3709" s="10">
        <f>COUNTIFS(FreightRates!$A$2:$A$1541,C3709,FreightRates!$B$2:$B$1541,B3709,FreightRates!$C$2:$C$1541,E3709)</f>
        <v>20</v>
      </c>
      <c r="T3709">
        <f>COUNTIFS(FreightRates!$A$2:$A$1541,C3709,FreightRates!$B$2:$B$1541,B3709,FreightRates!$C$2:$C$1541,E3709,FreightRates!$F$2:$F$1541,D3709,FreightRates!$D$2:$D$1541,"&lt;="&amp;I3709,FreightRates!$E$2:$E$1541,"&gt;="&amp;I3709)</f>
        <v>2</v>
      </c>
    </row>
    <row r="3710" spans="1:20" x14ac:dyDescent="0.25">
      <c r="A3710" s="10">
        <f>OrderList!A3710</f>
        <v>1447393091.7</v>
      </c>
      <c r="B3710" s="10" t="str">
        <f>OrderList!C3710</f>
        <v>PORT04</v>
      </c>
      <c r="C3710" s="10" t="str">
        <f>OrderList!D3710</f>
        <v>V444_0</v>
      </c>
      <c r="D3710" s="10" t="str">
        <f>OrderList!F3710</f>
        <v>DTP</v>
      </c>
      <c r="E3710" s="10" t="str">
        <f>OrderList!L3710</f>
        <v>PORT09</v>
      </c>
      <c r="F3710" s="10" t="str">
        <f>OrderList!K3710</f>
        <v>PLANT03</v>
      </c>
      <c r="G3710" s="10">
        <f>OrderList!J3710</f>
        <v>1696747</v>
      </c>
      <c r="H3710" s="10">
        <f>OrderList!M3710</f>
        <v>738</v>
      </c>
      <c r="I3710" s="10">
        <f>OrderList!N3710</f>
        <v>26.516357719101585</v>
      </c>
      <c r="O3710" s="10">
        <f>COUNTIF(FreightRates!$A$2:$A$1541,C3710)</f>
        <v>39</v>
      </c>
      <c r="Q3710" s="10">
        <f>COUNTIFS(FreightRates!$A$2:$A$1541,C3710,FreightRates!$B$2:$B$1541,B3710,FreightRates!$C$2:$C$1541,E3710)</f>
        <v>20</v>
      </c>
      <c r="T3710">
        <f>COUNTIFS(FreightRates!$A$2:$A$1541,C3710,FreightRates!$B$2:$B$1541,B3710,FreightRates!$C$2:$C$1541,E3710,FreightRates!$F$2:$F$1541,D3710,FreightRates!$D$2:$D$1541,"&lt;="&amp;I3710,FreightRates!$E$2:$E$1541,"&gt;="&amp;I3710)</f>
        <v>2</v>
      </c>
    </row>
    <row r="3711" spans="1:20" x14ac:dyDescent="0.25">
      <c r="A3711" s="10">
        <f>OrderList!A3711</f>
        <v>1447390579.7</v>
      </c>
      <c r="B3711" s="10" t="str">
        <f>OrderList!C3711</f>
        <v>PORT04</v>
      </c>
      <c r="C3711" s="10" t="str">
        <f>OrderList!D3711</f>
        <v>V444_0</v>
      </c>
      <c r="D3711" s="10" t="str">
        <f>OrderList!F3711</f>
        <v>DTP</v>
      </c>
      <c r="E3711" s="10" t="str">
        <f>OrderList!L3711</f>
        <v>PORT09</v>
      </c>
      <c r="F3711" s="10" t="str">
        <f>OrderList!K3711</f>
        <v>PLANT03</v>
      </c>
      <c r="G3711" s="10">
        <f>OrderList!J3711</f>
        <v>1696747</v>
      </c>
      <c r="H3711" s="10">
        <f>OrderList!M3711</f>
        <v>362</v>
      </c>
      <c r="I3711" s="10">
        <f>OrderList!N3711</f>
        <v>4.9032715438203169</v>
      </c>
      <c r="O3711" s="10">
        <f>COUNTIF(FreightRates!$A$2:$A$1541,C3711)</f>
        <v>39</v>
      </c>
      <c r="Q3711" s="10">
        <f>COUNTIFS(FreightRates!$A$2:$A$1541,C3711,FreightRates!$B$2:$B$1541,B3711,FreightRates!$C$2:$C$1541,E3711)</f>
        <v>20</v>
      </c>
      <c r="T3711">
        <f>COUNTIFS(FreightRates!$A$2:$A$1541,C3711,FreightRates!$B$2:$B$1541,B3711,FreightRates!$C$2:$C$1541,E3711,FreightRates!$F$2:$F$1541,D3711,FreightRates!$D$2:$D$1541,"&lt;="&amp;I3711,FreightRates!$E$2:$E$1541,"&gt;="&amp;I3711)</f>
        <v>2</v>
      </c>
    </row>
    <row r="3712" spans="1:20" x14ac:dyDescent="0.25">
      <c r="A3712" s="10">
        <f>OrderList!A3712</f>
        <v>1447210178.7</v>
      </c>
      <c r="B3712" s="10" t="str">
        <f>OrderList!C3712</f>
        <v>PORT04</v>
      </c>
      <c r="C3712" s="10" t="str">
        <f>OrderList!D3712</f>
        <v>V444_0</v>
      </c>
      <c r="D3712" s="10" t="str">
        <f>OrderList!F3712</f>
        <v>DTP</v>
      </c>
      <c r="E3712" s="10" t="str">
        <f>OrderList!L3712</f>
        <v>PORT09</v>
      </c>
      <c r="F3712" s="10" t="str">
        <f>OrderList!K3712</f>
        <v>PLANT03</v>
      </c>
      <c r="G3712" s="10">
        <f>OrderList!J3712</f>
        <v>1696747</v>
      </c>
      <c r="H3712" s="10">
        <f>OrderList!M3712</f>
        <v>577</v>
      </c>
      <c r="I3712" s="10">
        <f>OrderList!N3712</f>
        <v>14.709814631460953</v>
      </c>
      <c r="O3712" s="10">
        <f>COUNTIF(FreightRates!$A$2:$A$1541,C3712)</f>
        <v>39</v>
      </c>
      <c r="Q3712" s="10">
        <f>COUNTIFS(FreightRates!$A$2:$A$1541,C3712,FreightRates!$B$2:$B$1541,B3712,FreightRates!$C$2:$C$1541,E3712)</f>
        <v>20</v>
      </c>
      <c r="T3712">
        <f>COUNTIFS(FreightRates!$A$2:$A$1541,C3712,FreightRates!$B$2:$B$1541,B3712,FreightRates!$C$2:$C$1541,E3712,FreightRates!$F$2:$F$1541,D3712,FreightRates!$D$2:$D$1541,"&lt;="&amp;I3712,FreightRates!$E$2:$E$1541,"&gt;="&amp;I3712)</f>
        <v>2</v>
      </c>
    </row>
    <row r="3713" spans="1:20" x14ac:dyDescent="0.25">
      <c r="A3713" s="10">
        <f>OrderList!A3713</f>
        <v>1447169797.7</v>
      </c>
      <c r="B3713" s="10" t="str">
        <f>OrderList!C3713</f>
        <v>PORT04</v>
      </c>
      <c r="C3713" s="10" t="str">
        <f>OrderList!D3713</f>
        <v>V444_0</v>
      </c>
      <c r="D3713" s="10" t="str">
        <f>OrderList!F3713</f>
        <v>DTP</v>
      </c>
      <c r="E3713" s="10" t="str">
        <f>OrderList!L3713</f>
        <v>PORT09</v>
      </c>
      <c r="F3713" s="10" t="str">
        <f>OrderList!K3713</f>
        <v>PLANT03</v>
      </c>
      <c r="G3713" s="10">
        <f>OrderList!J3713</f>
        <v>1696747</v>
      </c>
      <c r="H3713" s="10">
        <f>OrderList!M3713</f>
        <v>901</v>
      </c>
      <c r="I3713" s="10">
        <f>OrderList!N3713</f>
        <v>27.419629262921905</v>
      </c>
      <c r="O3713" s="10">
        <f>COUNTIF(FreightRates!$A$2:$A$1541,C3713)</f>
        <v>39</v>
      </c>
      <c r="Q3713" s="10">
        <f>COUNTIFS(FreightRates!$A$2:$A$1541,C3713,FreightRates!$B$2:$B$1541,B3713,FreightRates!$C$2:$C$1541,E3713)</f>
        <v>20</v>
      </c>
      <c r="T3713">
        <f>COUNTIFS(FreightRates!$A$2:$A$1541,C3713,FreightRates!$B$2:$B$1541,B3713,FreightRates!$C$2:$C$1541,E3713,FreightRates!$F$2:$F$1541,D3713,FreightRates!$D$2:$D$1541,"&lt;="&amp;I3713,FreightRates!$E$2:$E$1541,"&gt;="&amp;I3713)</f>
        <v>2</v>
      </c>
    </row>
    <row r="3714" spans="1:20" x14ac:dyDescent="0.25">
      <c r="A3714" s="10">
        <f>OrderList!A3714</f>
        <v>1447206385.7</v>
      </c>
      <c r="B3714" s="10" t="str">
        <f>OrderList!C3714</f>
        <v>PORT04</v>
      </c>
      <c r="C3714" s="10" t="str">
        <f>OrderList!D3714</f>
        <v>V444_0</v>
      </c>
      <c r="D3714" s="10" t="str">
        <f>OrderList!F3714</f>
        <v>DTP</v>
      </c>
      <c r="E3714" s="10" t="str">
        <f>OrderList!L3714</f>
        <v>PORT09</v>
      </c>
      <c r="F3714" s="10" t="str">
        <f>OrderList!K3714</f>
        <v>PLANT03</v>
      </c>
      <c r="G3714" s="10">
        <f>OrderList!J3714</f>
        <v>1696747</v>
      </c>
      <c r="H3714" s="10">
        <f>OrderList!M3714</f>
        <v>1231</v>
      </c>
      <c r="I3714" s="10">
        <f>OrderList!N3714</f>
        <v>47.129443894382852</v>
      </c>
      <c r="O3714" s="10">
        <f>COUNTIF(FreightRates!$A$2:$A$1541,C3714)</f>
        <v>39</v>
      </c>
      <c r="Q3714" s="10">
        <f>COUNTIFS(FreightRates!$A$2:$A$1541,C3714,FreightRates!$B$2:$B$1541,B3714,FreightRates!$C$2:$C$1541,E3714)</f>
        <v>20</v>
      </c>
      <c r="T3714">
        <f>COUNTIFS(FreightRates!$A$2:$A$1541,C3714,FreightRates!$B$2:$B$1541,B3714,FreightRates!$C$2:$C$1541,E3714,FreightRates!$F$2:$F$1541,D3714,FreightRates!$D$2:$D$1541,"&lt;="&amp;I3714,FreightRates!$E$2:$E$1541,"&gt;="&amp;I3714)</f>
        <v>2</v>
      </c>
    </row>
    <row r="3715" spans="1:20" x14ac:dyDescent="0.25">
      <c r="A3715" s="10">
        <f>OrderList!A3715</f>
        <v>1447218546.7</v>
      </c>
      <c r="B3715" s="10" t="str">
        <f>OrderList!C3715</f>
        <v>PORT04</v>
      </c>
      <c r="C3715" s="10" t="str">
        <f>OrderList!D3715</f>
        <v>V444_0</v>
      </c>
      <c r="D3715" s="10" t="str">
        <f>OrderList!F3715</f>
        <v>DTP</v>
      </c>
      <c r="E3715" s="10" t="str">
        <f>OrderList!L3715</f>
        <v>PORT09</v>
      </c>
      <c r="F3715" s="10" t="str">
        <f>OrderList!K3715</f>
        <v>PLANT03</v>
      </c>
      <c r="G3715" s="10">
        <f>OrderList!J3715</f>
        <v>1696747</v>
      </c>
      <c r="H3715" s="10">
        <f>OrderList!M3715</f>
        <v>904</v>
      </c>
      <c r="I3715" s="10">
        <f>OrderList!N3715</f>
        <v>30.419629262921905</v>
      </c>
      <c r="O3715" s="10">
        <f>COUNTIF(FreightRates!$A$2:$A$1541,C3715)</f>
        <v>39</v>
      </c>
      <c r="Q3715" s="10">
        <f>COUNTIFS(FreightRates!$A$2:$A$1541,C3715,FreightRates!$B$2:$B$1541,B3715,FreightRates!$C$2:$C$1541,E3715)</f>
        <v>20</v>
      </c>
      <c r="T3715">
        <f>COUNTIFS(FreightRates!$A$2:$A$1541,C3715,FreightRates!$B$2:$B$1541,B3715,FreightRates!$C$2:$C$1541,E3715,FreightRates!$F$2:$F$1541,D3715,FreightRates!$D$2:$D$1541,"&lt;="&amp;I3715,FreightRates!$E$2:$E$1541,"&gt;="&amp;I3715)</f>
        <v>2</v>
      </c>
    </row>
    <row r="3716" spans="1:20" x14ac:dyDescent="0.25">
      <c r="A3716" s="10">
        <f>OrderList!A3716</f>
        <v>1447259850.7</v>
      </c>
      <c r="B3716" s="10" t="str">
        <f>OrderList!C3716</f>
        <v>PORT04</v>
      </c>
      <c r="C3716" s="10" t="str">
        <f>OrderList!D3716</f>
        <v>V444_0</v>
      </c>
      <c r="D3716" s="10" t="str">
        <f>OrderList!F3716</f>
        <v>DTP</v>
      </c>
      <c r="E3716" s="10" t="str">
        <f>OrderList!L3716</f>
        <v>PORT09</v>
      </c>
      <c r="F3716" s="10" t="str">
        <f>OrderList!K3716</f>
        <v>PLANT03</v>
      </c>
      <c r="G3716" s="10">
        <f>OrderList!J3716</f>
        <v>1696747</v>
      </c>
      <c r="H3716" s="10">
        <f>OrderList!M3716</f>
        <v>931</v>
      </c>
      <c r="I3716" s="10">
        <f>OrderList!N3716</f>
        <v>27.419629262921905</v>
      </c>
      <c r="O3716" s="10">
        <f>COUNTIF(FreightRates!$A$2:$A$1541,C3716)</f>
        <v>39</v>
      </c>
      <c r="Q3716" s="10">
        <f>COUNTIFS(FreightRates!$A$2:$A$1541,C3716,FreightRates!$B$2:$B$1541,B3716,FreightRates!$C$2:$C$1541,E3716)</f>
        <v>20</v>
      </c>
      <c r="T3716">
        <f>COUNTIFS(FreightRates!$A$2:$A$1541,C3716,FreightRates!$B$2:$B$1541,B3716,FreightRates!$C$2:$C$1541,E3716,FreightRates!$F$2:$F$1541,D3716,FreightRates!$D$2:$D$1541,"&lt;="&amp;I3716,FreightRates!$E$2:$E$1541,"&gt;="&amp;I3716)</f>
        <v>2</v>
      </c>
    </row>
    <row r="3717" spans="1:20" x14ac:dyDescent="0.25">
      <c r="A3717" s="10">
        <f>OrderList!A3717</f>
        <v>1447265702.7</v>
      </c>
      <c r="B3717" s="10" t="str">
        <f>OrderList!C3717</f>
        <v>PORT04</v>
      </c>
      <c r="C3717" s="10" t="str">
        <f>OrderList!D3717</f>
        <v>V444_0</v>
      </c>
      <c r="D3717" s="10" t="str">
        <f>OrderList!F3717</f>
        <v>DTP</v>
      </c>
      <c r="E3717" s="10" t="str">
        <f>OrderList!L3717</f>
        <v>PORT09</v>
      </c>
      <c r="F3717" s="10" t="str">
        <f>OrderList!K3717</f>
        <v>PLANT03</v>
      </c>
      <c r="G3717" s="10">
        <f>OrderList!J3717</f>
        <v>1696747</v>
      </c>
      <c r="H3717" s="10">
        <f>OrderList!M3717</f>
        <v>897</v>
      </c>
      <c r="I3717" s="10">
        <f>OrderList!N3717</f>
        <v>28.419629262921905</v>
      </c>
      <c r="O3717" s="10">
        <f>COUNTIF(FreightRates!$A$2:$A$1541,C3717)</f>
        <v>39</v>
      </c>
      <c r="Q3717" s="10">
        <f>COUNTIFS(FreightRates!$A$2:$A$1541,C3717,FreightRates!$B$2:$B$1541,B3717,FreightRates!$C$2:$C$1541,E3717)</f>
        <v>20</v>
      </c>
      <c r="T3717">
        <f>COUNTIFS(FreightRates!$A$2:$A$1541,C3717,FreightRates!$B$2:$B$1541,B3717,FreightRates!$C$2:$C$1541,E3717,FreightRates!$F$2:$F$1541,D3717,FreightRates!$D$2:$D$1541,"&lt;="&amp;I3717,FreightRates!$E$2:$E$1541,"&gt;="&amp;I3717)</f>
        <v>2</v>
      </c>
    </row>
    <row r="3718" spans="1:20" x14ac:dyDescent="0.25">
      <c r="A3718" s="10">
        <f>OrderList!A3718</f>
        <v>1447326051.7</v>
      </c>
      <c r="B3718" s="10" t="str">
        <f>OrderList!C3718</f>
        <v>PORT04</v>
      </c>
      <c r="C3718" s="10" t="str">
        <f>OrderList!D3718</f>
        <v>V444_0</v>
      </c>
      <c r="D3718" s="10" t="str">
        <f>OrderList!F3718</f>
        <v>DTP</v>
      </c>
      <c r="E3718" s="10" t="str">
        <f>OrderList!L3718</f>
        <v>PORT09</v>
      </c>
      <c r="F3718" s="10" t="str">
        <f>OrderList!K3718</f>
        <v>PLANT03</v>
      </c>
      <c r="G3718" s="10">
        <f>OrderList!J3718</f>
        <v>1696747</v>
      </c>
      <c r="H3718" s="10">
        <f>OrderList!M3718</f>
        <v>1324</v>
      </c>
      <c r="I3718" s="10">
        <f>OrderList!N3718</f>
        <v>52.032715438203169</v>
      </c>
      <c r="O3718" s="10">
        <f>COUNTIF(FreightRates!$A$2:$A$1541,C3718)</f>
        <v>39</v>
      </c>
      <c r="Q3718" s="10">
        <f>COUNTIFS(FreightRates!$A$2:$A$1541,C3718,FreightRates!$B$2:$B$1541,B3718,FreightRates!$C$2:$C$1541,E3718)</f>
        <v>20</v>
      </c>
      <c r="T3718">
        <f>COUNTIFS(FreightRates!$A$2:$A$1541,C3718,FreightRates!$B$2:$B$1541,B3718,FreightRates!$C$2:$C$1541,E3718,FreightRates!$F$2:$F$1541,D3718,FreightRates!$D$2:$D$1541,"&lt;="&amp;I3718,FreightRates!$E$2:$E$1541,"&gt;="&amp;I3718)</f>
        <v>2</v>
      </c>
    </row>
    <row r="3719" spans="1:20" x14ac:dyDescent="0.25">
      <c r="A3719" s="10">
        <f>OrderList!A3719</f>
        <v>1447259849.7</v>
      </c>
      <c r="B3719" s="10" t="str">
        <f>OrderList!C3719</f>
        <v>PORT04</v>
      </c>
      <c r="C3719" s="10" t="str">
        <f>OrderList!D3719</f>
        <v>V444_0</v>
      </c>
      <c r="D3719" s="10" t="str">
        <f>OrderList!F3719</f>
        <v>DTP</v>
      </c>
      <c r="E3719" s="10" t="str">
        <f>OrderList!L3719</f>
        <v>PORT09</v>
      </c>
      <c r="F3719" s="10" t="str">
        <f>OrderList!K3719</f>
        <v>PLANT03</v>
      </c>
      <c r="G3719" s="10">
        <f>OrderList!J3719</f>
        <v>1696747</v>
      </c>
      <c r="H3719" s="10">
        <f>OrderList!M3719</f>
        <v>878</v>
      </c>
      <c r="I3719" s="10">
        <f>OrderList!N3719</f>
        <v>31.419629262921905</v>
      </c>
      <c r="O3719" s="10">
        <f>COUNTIF(FreightRates!$A$2:$A$1541,C3719)</f>
        <v>39</v>
      </c>
      <c r="Q3719" s="10">
        <f>COUNTIFS(FreightRates!$A$2:$A$1541,C3719,FreightRates!$B$2:$B$1541,B3719,FreightRates!$C$2:$C$1541,E3719)</f>
        <v>20</v>
      </c>
      <c r="T3719">
        <f>COUNTIFS(FreightRates!$A$2:$A$1541,C3719,FreightRates!$B$2:$B$1541,B3719,FreightRates!$C$2:$C$1541,E3719,FreightRates!$F$2:$F$1541,D3719,FreightRates!$D$2:$D$1541,"&lt;="&amp;I3719,FreightRates!$E$2:$E$1541,"&gt;="&amp;I3719)</f>
        <v>2</v>
      </c>
    </row>
    <row r="3720" spans="1:20" x14ac:dyDescent="0.25">
      <c r="A3720" s="10">
        <f>OrderList!A3720</f>
        <v>1447323778.7</v>
      </c>
      <c r="B3720" s="10" t="str">
        <f>OrderList!C3720</f>
        <v>PORT04</v>
      </c>
      <c r="C3720" s="10" t="str">
        <f>OrderList!D3720</f>
        <v>V444_0</v>
      </c>
      <c r="D3720" s="10" t="str">
        <f>OrderList!F3720</f>
        <v>DTP</v>
      </c>
      <c r="E3720" s="10" t="str">
        <f>OrderList!L3720</f>
        <v>PORT09</v>
      </c>
      <c r="F3720" s="10" t="str">
        <f>OrderList!K3720</f>
        <v>PLANT03</v>
      </c>
      <c r="G3720" s="10">
        <f>OrderList!J3720</f>
        <v>1696746</v>
      </c>
      <c r="H3720" s="10">
        <f>OrderList!M3720</f>
        <v>534</v>
      </c>
      <c r="I3720" s="10">
        <f>OrderList!N3720</f>
        <v>13.860546298653627</v>
      </c>
      <c r="O3720" s="10">
        <f>COUNTIF(FreightRates!$A$2:$A$1541,C3720)</f>
        <v>39</v>
      </c>
      <c r="Q3720" s="10">
        <f>COUNTIFS(FreightRates!$A$2:$A$1541,C3720,FreightRates!$B$2:$B$1541,B3720,FreightRates!$C$2:$C$1541,E3720)</f>
        <v>20</v>
      </c>
      <c r="T3720">
        <f>COUNTIFS(FreightRates!$A$2:$A$1541,C3720,FreightRates!$B$2:$B$1541,B3720,FreightRates!$C$2:$C$1541,E3720,FreightRates!$F$2:$F$1541,D3720,FreightRates!$D$2:$D$1541,"&lt;="&amp;I3720,FreightRates!$E$2:$E$1541,"&gt;="&amp;I3720)</f>
        <v>2</v>
      </c>
    </row>
    <row r="3721" spans="1:20" x14ac:dyDescent="0.25">
      <c r="A3721" s="10">
        <f>OrderList!A3721</f>
        <v>1447424606.7</v>
      </c>
      <c r="B3721" s="10" t="str">
        <f>OrderList!C3721</f>
        <v>PORT04</v>
      </c>
      <c r="C3721" s="10" t="str">
        <f>OrderList!D3721</f>
        <v>V444_0</v>
      </c>
      <c r="D3721" s="10" t="str">
        <f>OrderList!F3721</f>
        <v>DTP</v>
      </c>
      <c r="E3721" s="10" t="str">
        <f>OrderList!L3721</f>
        <v>PORT09</v>
      </c>
      <c r="F3721" s="10" t="str">
        <f>OrderList!K3721</f>
        <v>PLANT03</v>
      </c>
      <c r="G3721" s="10">
        <f>OrderList!J3721</f>
        <v>1696746</v>
      </c>
      <c r="H3721" s="10">
        <f>OrderList!M3721</f>
        <v>928</v>
      </c>
      <c r="I3721" s="10">
        <f>OrderList!N3721</f>
        <v>25.516590306502327</v>
      </c>
      <c r="O3721" s="10">
        <f>COUNTIF(FreightRates!$A$2:$A$1541,C3721)</f>
        <v>39</v>
      </c>
      <c r="Q3721" s="10">
        <f>COUNTIFS(FreightRates!$A$2:$A$1541,C3721,FreightRates!$B$2:$B$1541,B3721,FreightRates!$C$2:$C$1541,E3721)</f>
        <v>20</v>
      </c>
      <c r="T3721">
        <f>COUNTIFS(FreightRates!$A$2:$A$1541,C3721,FreightRates!$B$2:$B$1541,B3721,FreightRates!$C$2:$C$1541,E3721,FreightRates!$F$2:$F$1541,D3721,FreightRates!$D$2:$D$1541,"&lt;="&amp;I3721,FreightRates!$E$2:$E$1541,"&gt;="&amp;I3721)</f>
        <v>2</v>
      </c>
    </row>
    <row r="3722" spans="1:20" x14ac:dyDescent="0.25">
      <c r="A3722" s="10">
        <f>OrderList!A3722</f>
        <v>1447302789.7</v>
      </c>
      <c r="B3722" s="10" t="str">
        <f>OrderList!C3722</f>
        <v>PORT04</v>
      </c>
      <c r="C3722" s="10" t="str">
        <f>OrderList!D3722</f>
        <v>V444_0</v>
      </c>
      <c r="D3722" s="10" t="str">
        <f>OrderList!F3722</f>
        <v>DTP</v>
      </c>
      <c r="E3722" s="10" t="str">
        <f>OrderList!L3722</f>
        <v>PORT09</v>
      </c>
      <c r="F3722" s="10" t="str">
        <f>OrderList!K3722</f>
        <v>PLANT03</v>
      </c>
      <c r="G3722" s="10">
        <f>OrderList!J3722</f>
        <v>1696746</v>
      </c>
      <c r="H3722" s="10">
        <f>OrderList!M3722</f>
        <v>841</v>
      </c>
      <c r="I3722" s="10">
        <f>OrderList!N3722</f>
        <v>24.516590306502327</v>
      </c>
      <c r="O3722" s="10">
        <f>COUNTIF(FreightRates!$A$2:$A$1541,C3722)</f>
        <v>39</v>
      </c>
      <c r="Q3722" s="10">
        <f>COUNTIFS(FreightRates!$A$2:$A$1541,C3722,FreightRates!$B$2:$B$1541,B3722,FreightRates!$C$2:$C$1541,E3722)</f>
        <v>20</v>
      </c>
      <c r="T3722">
        <f>COUNTIFS(FreightRates!$A$2:$A$1541,C3722,FreightRates!$B$2:$B$1541,B3722,FreightRates!$C$2:$C$1541,E3722,FreightRates!$F$2:$F$1541,D3722,FreightRates!$D$2:$D$1541,"&lt;="&amp;I3722,FreightRates!$E$2:$E$1541,"&gt;="&amp;I3722)</f>
        <v>2</v>
      </c>
    </row>
    <row r="3723" spans="1:20" x14ac:dyDescent="0.25">
      <c r="A3723" s="10">
        <f>OrderList!A3723</f>
        <v>1447218542.7</v>
      </c>
      <c r="B3723" s="10" t="str">
        <f>OrderList!C3723</f>
        <v>PORT04</v>
      </c>
      <c r="C3723" s="10" t="str">
        <f>OrderList!D3723</f>
        <v>V444_0</v>
      </c>
      <c r="D3723" s="10" t="str">
        <f>OrderList!F3723</f>
        <v>DTP</v>
      </c>
      <c r="E3723" s="10" t="str">
        <f>OrderList!L3723</f>
        <v>PORT09</v>
      </c>
      <c r="F3723" s="10" t="str">
        <f>OrderList!K3723</f>
        <v>PLANT03</v>
      </c>
      <c r="G3723" s="10">
        <f>OrderList!J3723</f>
        <v>1696746</v>
      </c>
      <c r="H3723" s="10">
        <f>OrderList!M3723</f>
        <v>614</v>
      </c>
      <c r="I3723" s="10">
        <f>OrderList!N3723</f>
        <v>14.258295153251163</v>
      </c>
      <c r="O3723" s="10">
        <f>COUNTIF(FreightRates!$A$2:$A$1541,C3723)</f>
        <v>39</v>
      </c>
      <c r="Q3723" s="10">
        <f>COUNTIFS(FreightRates!$A$2:$A$1541,C3723,FreightRates!$B$2:$B$1541,B3723,FreightRates!$C$2:$C$1541,E3723)</f>
        <v>20</v>
      </c>
      <c r="T3723">
        <f>COUNTIFS(FreightRates!$A$2:$A$1541,C3723,FreightRates!$B$2:$B$1541,B3723,FreightRates!$C$2:$C$1541,E3723,FreightRates!$F$2:$F$1541,D3723,FreightRates!$D$2:$D$1541,"&lt;="&amp;I3723,FreightRates!$E$2:$E$1541,"&gt;="&amp;I3723)</f>
        <v>2</v>
      </c>
    </row>
    <row r="3724" spans="1:20" x14ac:dyDescent="0.25">
      <c r="A3724" s="10">
        <f>OrderList!A3724</f>
        <v>1447300380.7</v>
      </c>
      <c r="B3724" s="10" t="str">
        <f>OrderList!C3724</f>
        <v>PORT04</v>
      </c>
      <c r="C3724" s="10" t="str">
        <f>OrderList!D3724</f>
        <v>V444_0</v>
      </c>
      <c r="D3724" s="10" t="str">
        <f>OrderList!F3724</f>
        <v>DTP</v>
      </c>
      <c r="E3724" s="10" t="str">
        <f>OrderList!L3724</f>
        <v>PORT09</v>
      </c>
      <c r="F3724" s="10" t="str">
        <f>OrderList!K3724</f>
        <v>PLANT03</v>
      </c>
      <c r="G3724" s="10">
        <f>OrderList!J3724</f>
        <v>1696746</v>
      </c>
      <c r="H3724" s="10">
        <f>OrderList!M3724</f>
        <v>497</v>
      </c>
      <c r="I3724" s="10">
        <f>OrderList!N3724</f>
        <v>8.8388634355007749</v>
      </c>
      <c r="O3724" s="10">
        <f>COUNTIF(FreightRates!$A$2:$A$1541,C3724)</f>
        <v>39</v>
      </c>
      <c r="Q3724" s="10">
        <f>COUNTIFS(FreightRates!$A$2:$A$1541,C3724,FreightRates!$B$2:$B$1541,B3724,FreightRates!$C$2:$C$1541,E3724)</f>
        <v>20</v>
      </c>
      <c r="T3724">
        <f>COUNTIFS(FreightRates!$A$2:$A$1541,C3724,FreightRates!$B$2:$B$1541,B3724,FreightRates!$C$2:$C$1541,E3724,FreightRates!$F$2:$F$1541,D3724,FreightRates!$D$2:$D$1541,"&lt;="&amp;I3724,FreightRates!$E$2:$E$1541,"&gt;="&amp;I3724)</f>
        <v>2</v>
      </c>
    </row>
    <row r="3725" spans="1:20" x14ac:dyDescent="0.25">
      <c r="A3725" s="10">
        <f>OrderList!A3725</f>
        <v>1447300382.7</v>
      </c>
      <c r="B3725" s="10" t="str">
        <f>OrderList!C3725</f>
        <v>PORT04</v>
      </c>
      <c r="C3725" s="10" t="str">
        <f>OrderList!D3725</f>
        <v>V444_0</v>
      </c>
      <c r="D3725" s="10" t="str">
        <f>OrderList!F3725</f>
        <v>DTP</v>
      </c>
      <c r="E3725" s="10" t="str">
        <f>OrderList!L3725</f>
        <v>PORT09</v>
      </c>
      <c r="F3725" s="10" t="str">
        <f>OrderList!K3725</f>
        <v>PLANT03</v>
      </c>
      <c r="G3725" s="10">
        <f>OrderList!J3725</f>
        <v>1696746</v>
      </c>
      <c r="H3725" s="10">
        <f>OrderList!M3725</f>
        <v>589</v>
      </c>
      <c r="I3725" s="10">
        <f>OrderList!N3725</f>
        <v>13.258295153251163</v>
      </c>
      <c r="O3725" s="10">
        <f>COUNTIF(FreightRates!$A$2:$A$1541,C3725)</f>
        <v>39</v>
      </c>
      <c r="Q3725" s="10">
        <f>COUNTIFS(FreightRates!$A$2:$A$1541,C3725,FreightRates!$B$2:$B$1541,B3725,FreightRates!$C$2:$C$1541,E3725)</f>
        <v>20</v>
      </c>
      <c r="T3725">
        <f>COUNTIFS(FreightRates!$A$2:$A$1541,C3725,FreightRates!$B$2:$B$1541,B3725,FreightRates!$C$2:$C$1541,E3725,FreightRates!$F$2:$F$1541,D3725,FreightRates!$D$2:$D$1541,"&lt;="&amp;I3725,FreightRates!$E$2:$E$1541,"&gt;="&amp;I3725)</f>
        <v>2</v>
      </c>
    </row>
    <row r="3726" spans="1:20" x14ac:dyDescent="0.25">
      <c r="A3726" s="10">
        <f>OrderList!A3726</f>
        <v>1447424605.7</v>
      </c>
      <c r="B3726" s="10" t="str">
        <f>OrderList!C3726</f>
        <v>PORT04</v>
      </c>
      <c r="C3726" s="10" t="str">
        <f>OrderList!D3726</f>
        <v>V444_0</v>
      </c>
      <c r="D3726" s="10" t="str">
        <f>OrderList!F3726</f>
        <v>DTP</v>
      </c>
      <c r="E3726" s="10" t="str">
        <f>OrderList!L3726</f>
        <v>PORT09</v>
      </c>
      <c r="F3726" s="10" t="str">
        <f>OrderList!K3726</f>
        <v>PLANT03</v>
      </c>
      <c r="G3726" s="10">
        <f>OrderList!J3726</f>
        <v>1696746</v>
      </c>
      <c r="H3726" s="10">
        <f>OrderList!M3726</f>
        <v>911</v>
      </c>
      <c r="I3726" s="10">
        <f>OrderList!N3726</f>
        <v>24.516590306502327</v>
      </c>
      <c r="O3726" s="10">
        <f>COUNTIF(FreightRates!$A$2:$A$1541,C3726)</f>
        <v>39</v>
      </c>
      <c r="Q3726" s="10">
        <f>COUNTIFS(FreightRates!$A$2:$A$1541,C3726,FreightRates!$B$2:$B$1541,B3726,FreightRates!$C$2:$C$1541,E3726)</f>
        <v>20</v>
      </c>
      <c r="T3726">
        <f>COUNTIFS(FreightRates!$A$2:$A$1541,C3726,FreightRates!$B$2:$B$1541,B3726,FreightRates!$C$2:$C$1541,E3726,FreightRates!$F$2:$F$1541,D3726,FreightRates!$D$2:$D$1541,"&lt;="&amp;I3726,FreightRates!$E$2:$E$1541,"&gt;="&amp;I3726)</f>
        <v>2</v>
      </c>
    </row>
    <row r="3727" spans="1:20" x14ac:dyDescent="0.25">
      <c r="A3727" s="10">
        <f>OrderList!A3727</f>
        <v>1447218540.7</v>
      </c>
      <c r="B3727" s="10" t="str">
        <f>OrderList!C3727</f>
        <v>PORT04</v>
      </c>
      <c r="C3727" s="10" t="str">
        <f>OrderList!D3727</f>
        <v>V444_0</v>
      </c>
      <c r="D3727" s="10" t="str">
        <f>OrderList!F3727</f>
        <v>DTP</v>
      </c>
      <c r="E3727" s="10" t="str">
        <f>OrderList!L3727</f>
        <v>PORT09</v>
      </c>
      <c r="F3727" s="10" t="str">
        <f>OrderList!K3727</f>
        <v>PLANT03</v>
      </c>
      <c r="G3727" s="10">
        <f>OrderList!J3727</f>
        <v>1696746</v>
      </c>
      <c r="H3727" s="10">
        <f>OrderList!M3727</f>
        <v>825</v>
      </c>
      <c r="I3727" s="10">
        <f>OrderList!N3727</f>
        <v>22.864931275852094</v>
      </c>
      <c r="O3727" s="10">
        <f>COUNTIF(FreightRates!$A$2:$A$1541,C3727)</f>
        <v>39</v>
      </c>
      <c r="Q3727" s="10">
        <f>COUNTIFS(FreightRates!$A$2:$A$1541,C3727,FreightRates!$B$2:$B$1541,B3727,FreightRates!$C$2:$C$1541,E3727)</f>
        <v>20</v>
      </c>
      <c r="T3727">
        <f>COUNTIFS(FreightRates!$A$2:$A$1541,C3727,FreightRates!$B$2:$B$1541,B3727,FreightRates!$C$2:$C$1541,E3727,FreightRates!$F$2:$F$1541,D3727,FreightRates!$D$2:$D$1541,"&lt;="&amp;I3727,FreightRates!$E$2:$E$1541,"&gt;="&amp;I3727)</f>
        <v>2</v>
      </c>
    </row>
    <row r="3728" spans="1:20" x14ac:dyDescent="0.25">
      <c r="A3728" s="10">
        <f>OrderList!A3728</f>
        <v>1447300172.7</v>
      </c>
      <c r="B3728" s="10" t="str">
        <f>OrderList!C3728</f>
        <v>PORT04</v>
      </c>
      <c r="C3728" s="10" t="str">
        <f>OrderList!D3728</f>
        <v>V444_0</v>
      </c>
      <c r="D3728" s="10" t="str">
        <f>OrderList!F3728</f>
        <v>DTP</v>
      </c>
      <c r="E3728" s="10" t="str">
        <f>OrderList!L3728</f>
        <v>PORT09</v>
      </c>
      <c r="F3728" s="10" t="str">
        <f>OrderList!K3728</f>
        <v>PLANT03</v>
      </c>
      <c r="G3728" s="10">
        <f>OrderList!J3728</f>
        <v>1696746</v>
      </c>
      <c r="H3728" s="10">
        <f>OrderList!M3728</f>
        <v>720</v>
      </c>
      <c r="I3728" s="10">
        <f>OrderList!N3728</f>
        <v>21.30166087955687</v>
      </c>
      <c r="O3728" s="10">
        <f>COUNTIF(FreightRates!$A$2:$A$1541,C3728)</f>
        <v>39</v>
      </c>
      <c r="Q3728" s="10">
        <f>COUNTIFS(FreightRates!$A$2:$A$1541,C3728,FreightRates!$B$2:$B$1541,B3728,FreightRates!$C$2:$C$1541,E3728)</f>
        <v>20</v>
      </c>
      <c r="T3728">
        <f>COUNTIFS(FreightRates!$A$2:$A$1541,C3728,FreightRates!$B$2:$B$1541,B3728,FreightRates!$C$2:$C$1541,E3728,FreightRates!$F$2:$F$1541,D3728,FreightRates!$D$2:$D$1541,"&lt;="&amp;I3728,FreightRates!$E$2:$E$1541,"&gt;="&amp;I3728)</f>
        <v>2</v>
      </c>
    </row>
    <row r="3729" spans="1:20" x14ac:dyDescent="0.25">
      <c r="A3729" s="10">
        <f>OrderList!A3729</f>
        <v>1447300177.7</v>
      </c>
      <c r="B3729" s="10" t="str">
        <f>OrderList!C3729</f>
        <v>PORT04</v>
      </c>
      <c r="C3729" s="10" t="str">
        <f>OrderList!D3729</f>
        <v>V444_0</v>
      </c>
      <c r="D3729" s="10" t="str">
        <f>OrderList!F3729</f>
        <v>DTP</v>
      </c>
      <c r="E3729" s="10" t="str">
        <f>OrderList!L3729</f>
        <v>PORT09</v>
      </c>
      <c r="F3729" s="10" t="str">
        <f>OrderList!K3729</f>
        <v>PLANT03</v>
      </c>
      <c r="G3729" s="10">
        <f>OrderList!J3729</f>
        <v>1696746</v>
      </c>
      <c r="H3729" s="10">
        <f>OrderList!M3729</f>
        <v>439</v>
      </c>
      <c r="I3729" s="10">
        <f>OrderList!N3729</f>
        <v>8.8388634355007749</v>
      </c>
      <c r="O3729" s="10">
        <f>COUNTIF(FreightRates!$A$2:$A$1541,C3729)</f>
        <v>39</v>
      </c>
      <c r="Q3729" s="10">
        <f>COUNTIFS(FreightRates!$A$2:$A$1541,C3729,FreightRates!$B$2:$B$1541,B3729,FreightRates!$C$2:$C$1541,E3729)</f>
        <v>20</v>
      </c>
      <c r="T3729">
        <f>COUNTIFS(FreightRates!$A$2:$A$1541,C3729,FreightRates!$B$2:$B$1541,B3729,FreightRates!$C$2:$C$1541,E3729,FreightRates!$F$2:$F$1541,D3729,FreightRates!$D$2:$D$1541,"&lt;="&amp;I3729,FreightRates!$E$2:$E$1541,"&gt;="&amp;I3729)</f>
        <v>2</v>
      </c>
    </row>
    <row r="3730" spans="1:20" x14ac:dyDescent="0.25">
      <c r="A3730" s="10">
        <f>OrderList!A3730</f>
        <v>1447287556.7</v>
      </c>
      <c r="B3730" s="10" t="str">
        <f>OrderList!C3730</f>
        <v>PORT04</v>
      </c>
      <c r="C3730" s="10" t="str">
        <f>OrderList!D3730</f>
        <v>V444_0</v>
      </c>
      <c r="D3730" s="10" t="str">
        <f>OrderList!F3730</f>
        <v>DTP</v>
      </c>
      <c r="E3730" s="10" t="str">
        <f>OrderList!L3730</f>
        <v>PORT09</v>
      </c>
      <c r="F3730" s="10" t="str">
        <f>OrderList!K3730</f>
        <v>PLANT03</v>
      </c>
      <c r="G3730" s="10">
        <f>OrderList!J3730</f>
        <v>1696746</v>
      </c>
      <c r="H3730" s="10">
        <f>OrderList!M3730</f>
        <v>399</v>
      </c>
      <c r="I3730" s="10">
        <f>OrderList!N3730</f>
        <v>5.2149294269454574</v>
      </c>
      <c r="O3730" s="10">
        <f>COUNTIF(FreightRates!$A$2:$A$1541,C3730)</f>
        <v>39</v>
      </c>
      <c r="Q3730" s="10">
        <f>COUNTIFS(FreightRates!$A$2:$A$1541,C3730,FreightRates!$B$2:$B$1541,B3730,FreightRates!$C$2:$C$1541,E3730)</f>
        <v>20</v>
      </c>
      <c r="T3730">
        <f>COUNTIFS(FreightRates!$A$2:$A$1541,C3730,FreightRates!$B$2:$B$1541,B3730,FreightRates!$C$2:$C$1541,E3730,FreightRates!$F$2:$F$1541,D3730,FreightRates!$D$2:$D$1541,"&lt;="&amp;I3730,FreightRates!$E$2:$E$1541,"&gt;="&amp;I3730)</f>
        <v>2</v>
      </c>
    </row>
    <row r="3731" spans="1:20" x14ac:dyDescent="0.25">
      <c r="A3731" s="10">
        <f>OrderList!A3731</f>
        <v>1447278856.7</v>
      </c>
      <c r="B3731" s="10" t="str">
        <f>OrderList!C3731</f>
        <v>PORT04</v>
      </c>
      <c r="C3731" s="10" t="str">
        <f>OrderList!D3731</f>
        <v>V444_0</v>
      </c>
      <c r="D3731" s="10" t="str">
        <f>OrderList!F3731</f>
        <v>DTP</v>
      </c>
      <c r="E3731" s="10" t="str">
        <f>OrderList!L3731</f>
        <v>PORT09</v>
      </c>
      <c r="F3731" s="10" t="str">
        <f>OrderList!K3731</f>
        <v>PLANT03</v>
      </c>
      <c r="G3731" s="10">
        <f>OrderList!J3731</f>
        <v>1696746</v>
      </c>
      <c r="H3731" s="10">
        <f>OrderList!M3731</f>
        <v>934</v>
      </c>
      <c r="I3731" s="10">
        <f>OrderList!N3731</f>
        <v>24.516590306502327</v>
      </c>
      <c r="O3731" s="10">
        <f>COUNTIF(FreightRates!$A$2:$A$1541,C3731)</f>
        <v>39</v>
      </c>
      <c r="Q3731" s="10">
        <f>COUNTIFS(FreightRates!$A$2:$A$1541,C3731,FreightRates!$B$2:$B$1541,B3731,FreightRates!$C$2:$C$1541,E3731)</f>
        <v>20</v>
      </c>
      <c r="T3731">
        <f>COUNTIFS(FreightRates!$A$2:$A$1541,C3731,FreightRates!$B$2:$B$1541,B3731,FreightRates!$C$2:$C$1541,E3731,FreightRates!$F$2:$F$1541,D3731,FreightRates!$D$2:$D$1541,"&lt;="&amp;I3731,FreightRates!$E$2:$E$1541,"&gt;="&amp;I3731)</f>
        <v>2</v>
      </c>
    </row>
    <row r="3732" spans="1:20" x14ac:dyDescent="0.25">
      <c r="A3732" s="10">
        <f>OrderList!A3732</f>
        <v>1447300175.7</v>
      </c>
      <c r="B3732" s="10" t="str">
        <f>OrderList!C3732</f>
        <v>PORT04</v>
      </c>
      <c r="C3732" s="10" t="str">
        <f>OrderList!D3732</f>
        <v>V444_0</v>
      </c>
      <c r="D3732" s="10" t="str">
        <f>OrderList!F3732</f>
        <v>DTP</v>
      </c>
      <c r="E3732" s="10" t="str">
        <f>OrderList!L3732</f>
        <v>PORT09</v>
      </c>
      <c r="F3732" s="10" t="str">
        <f>OrderList!K3732</f>
        <v>PLANT03</v>
      </c>
      <c r="G3732" s="10">
        <f>OrderList!J3732</f>
        <v>1696746</v>
      </c>
      <c r="H3732" s="10">
        <f>OrderList!M3732</f>
        <v>724</v>
      </c>
      <c r="I3732" s="10">
        <f>OrderList!N3732</f>
        <v>18.67772687100155</v>
      </c>
      <c r="O3732" s="10">
        <f>COUNTIF(FreightRates!$A$2:$A$1541,C3732)</f>
        <v>39</v>
      </c>
      <c r="Q3732" s="10">
        <f>COUNTIFS(FreightRates!$A$2:$A$1541,C3732,FreightRates!$B$2:$B$1541,B3732,FreightRates!$C$2:$C$1541,E3732)</f>
        <v>20</v>
      </c>
      <c r="T3732">
        <f>COUNTIFS(FreightRates!$A$2:$A$1541,C3732,FreightRates!$B$2:$B$1541,B3732,FreightRates!$C$2:$C$1541,E3732,FreightRates!$F$2:$F$1541,D3732,FreightRates!$D$2:$D$1541,"&lt;="&amp;I3732,FreightRates!$E$2:$E$1541,"&gt;="&amp;I3732)</f>
        <v>2</v>
      </c>
    </row>
    <row r="3733" spans="1:20" x14ac:dyDescent="0.25">
      <c r="A3733" s="10">
        <f>OrderList!A3733</f>
        <v>1447218541.7</v>
      </c>
      <c r="B3733" s="10" t="str">
        <f>OrderList!C3733</f>
        <v>PORT04</v>
      </c>
      <c r="C3733" s="10" t="str">
        <f>OrderList!D3733</f>
        <v>V444_0</v>
      </c>
      <c r="D3733" s="10" t="str">
        <f>OrderList!F3733</f>
        <v>DTP</v>
      </c>
      <c r="E3733" s="10" t="str">
        <f>OrderList!L3733</f>
        <v>PORT09</v>
      </c>
      <c r="F3733" s="10" t="str">
        <f>OrderList!K3733</f>
        <v>PLANT03</v>
      </c>
      <c r="G3733" s="10">
        <f>OrderList!J3733</f>
        <v>1696746</v>
      </c>
      <c r="H3733" s="10">
        <f>OrderList!M3733</f>
        <v>389</v>
      </c>
      <c r="I3733" s="10">
        <f>OrderList!N3733</f>
        <v>2.6516590306502326</v>
      </c>
      <c r="O3733" s="10">
        <f>COUNTIF(FreightRates!$A$2:$A$1541,C3733)</f>
        <v>39</v>
      </c>
      <c r="Q3733" s="10">
        <f>COUNTIFS(FreightRates!$A$2:$A$1541,C3733,FreightRates!$B$2:$B$1541,B3733,FreightRates!$C$2:$C$1541,E3733)</f>
        <v>20</v>
      </c>
      <c r="T3733">
        <f>COUNTIFS(FreightRates!$A$2:$A$1541,C3733,FreightRates!$B$2:$B$1541,B3733,FreightRates!$C$2:$C$1541,E3733,FreightRates!$F$2:$F$1541,D3733,FreightRates!$D$2:$D$1541,"&lt;="&amp;I3733,FreightRates!$E$2:$E$1541,"&gt;="&amp;I3733)</f>
        <v>2</v>
      </c>
    </row>
    <row r="3734" spans="1:20" x14ac:dyDescent="0.25">
      <c r="A3734" s="10">
        <f>OrderList!A3734</f>
        <v>1447177712.7</v>
      </c>
      <c r="B3734" s="10" t="str">
        <f>OrderList!C3734</f>
        <v>PORT04</v>
      </c>
      <c r="C3734" s="10" t="str">
        <f>OrderList!D3734</f>
        <v>V444_0</v>
      </c>
      <c r="D3734" s="10" t="str">
        <f>OrderList!F3734</f>
        <v>DTP</v>
      </c>
      <c r="E3734" s="10" t="str">
        <f>OrderList!L3734</f>
        <v>PORT09</v>
      </c>
      <c r="F3734" s="10" t="str">
        <f>OrderList!K3734</f>
        <v>PLANT03</v>
      </c>
      <c r="G3734" s="10">
        <f>OrderList!J3734</f>
        <v>1696746</v>
      </c>
      <c r="H3734" s="10">
        <f>OrderList!M3734</f>
        <v>662</v>
      </c>
      <c r="I3734" s="10">
        <f>OrderList!N3734</f>
        <v>16.67772687100155</v>
      </c>
      <c r="O3734" s="10">
        <f>COUNTIF(FreightRates!$A$2:$A$1541,C3734)</f>
        <v>39</v>
      </c>
      <c r="Q3734" s="10">
        <f>COUNTIFS(FreightRates!$A$2:$A$1541,C3734,FreightRates!$B$2:$B$1541,B3734,FreightRates!$C$2:$C$1541,E3734)</f>
        <v>20</v>
      </c>
      <c r="T3734">
        <f>COUNTIFS(FreightRates!$A$2:$A$1541,C3734,FreightRates!$B$2:$B$1541,B3734,FreightRates!$C$2:$C$1541,E3734,FreightRates!$F$2:$F$1541,D3734,FreightRates!$D$2:$D$1541,"&lt;="&amp;I3734,FreightRates!$E$2:$E$1541,"&gt;="&amp;I3734)</f>
        <v>2</v>
      </c>
    </row>
    <row r="3735" spans="1:20" x14ac:dyDescent="0.25">
      <c r="A3735" s="10">
        <f>OrderList!A3735</f>
        <v>1447243689.7</v>
      </c>
      <c r="B3735" s="10" t="str">
        <f>OrderList!C3735</f>
        <v>PORT04</v>
      </c>
      <c r="C3735" s="10" t="str">
        <f>OrderList!D3735</f>
        <v>V444_0</v>
      </c>
      <c r="D3735" s="10" t="str">
        <f>OrderList!F3735</f>
        <v>DTP</v>
      </c>
      <c r="E3735" s="10" t="str">
        <f>OrderList!L3735</f>
        <v>PORT09</v>
      </c>
      <c r="F3735" s="10" t="str">
        <f>OrderList!K3735</f>
        <v>PLANT03</v>
      </c>
      <c r="G3735" s="10">
        <f>OrderList!J3735</f>
        <v>1696746</v>
      </c>
      <c r="H3735" s="10">
        <f>OrderList!M3735</f>
        <v>325</v>
      </c>
      <c r="I3735" s="10">
        <f>OrderList!N3735</f>
        <v>0.44194317177503878</v>
      </c>
      <c r="O3735" s="10">
        <f>COUNTIF(FreightRates!$A$2:$A$1541,C3735)</f>
        <v>39</v>
      </c>
      <c r="Q3735" s="10">
        <f>COUNTIFS(FreightRates!$A$2:$A$1541,C3735,FreightRates!$B$2:$B$1541,B3735,FreightRates!$C$2:$C$1541,E3735)</f>
        <v>20</v>
      </c>
      <c r="T3735">
        <f>COUNTIFS(FreightRates!$A$2:$A$1541,C3735,FreightRates!$B$2:$B$1541,B3735,FreightRates!$C$2:$C$1541,E3735,FreightRates!$F$2:$F$1541,D3735,FreightRates!$D$2:$D$1541,"&lt;="&amp;I3735,FreightRates!$E$2:$E$1541,"&gt;="&amp;I3735)</f>
        <v>2</v>
      </c>
    </row>
    <row r="3736" spans="1:20" x14ac:dyDescent="0.25">
      <c r="A3736" s="10">
        <f>OrderList!A3736</f>
        <v>1447218547.7</v>
      </c>
      <c r="B3736" s="10" t="str">
        <f>OrderList!C3736</f>
        <v>PORT04</v>
      </c>
      <c r="C3736" s="10" t="str">
        <f>OrderList!D3736</f>
        <v>V444_0</v>
      </c>
      <c r="D3736" s="10" t="str">
        <f>OrderList!F3736</f>
        <v>DTP</v>
      </c>
      <c r="E3736" s="10" t="str">
        <f>OrderList!L3736</f>
        <v>PORT09</v>
      </c>
      <c r="F3736" s="10" t="str">
        <f>OrderList!K3736</f>
        <v>PLANT03</v>
      </c>
      <c r="G3736" s="10">
        <f>OrderList!J3736</f>
        <v>1696746</v>
      </c>
      <c r="H3736" s="10">
        <f>OrderList!M3736</f>
        <v>408</v>
      </c>
      <c r="I3736" s="10">
        <f>OrderList!N3736</f>
        <v>6.8059248453355972</v>
      </c>
      <c r="O3736" s="10">
        <f>COUNTIF(FreightRates!$A$2:$A$1541,C3736)</f>
        <v>39</v>
      </c>
      <c r="Q3736" s="10">
        <f>COUNTIFS(FreightRates!$A$2:$A$1541,C3736,FreightRates!$B$2:$B$1541,B3736,FreightRates!$C$2:$C$1541,E3736)</f>
        <v>20</v>
      </c>
      <c r="T3736">
        <f>COUNTIFS(FreightRates!$A$2:$A$1541,C3736,FreightRates!$B$2:$B$1541,B3736,FreightRates!$C$2:$C$1541,E3736,FreightRates!$F$2:$F$1541,D3736,FreightRates!$D$2:$D$1541,"&lt;="&amp;I3736,FreightRates!$E$2:$E$1541,"&gt;="&amp;I3736)</f>
        <v>2</v>
      </c>
    </row>
    <row r="3737" spans="1:20" x14ac:dyDescent="0.25">
      <c r="A3737" s="10">
        <f>OrderList!A3737</f>
        <v>1447283870.7</v>
      </c>
      <c r="B3737" s="10" t="str">
        <f>OrderList!C3737</f>
        <v>PORT04</v>
      </c>
      <c r="C3737" s="10" t="str">
        <f>OrderList!D3737</f>
        <v>V444_0</v>
      </c>
      <c r="D3737" s="10" t="str">
        <f>OrderList!F3737</f>
        <v>DTP</v>
      </c>
      <c r="E3737" s="10" t="str">
        <f>OrderList!L3737</f>
        <v>PORT09</v>
      </c>
      <c r="F3737" s="10" t="str">
        <f>OrderList!K3737</f>
        <v>PLANT03</v>
      </c>
      <c r="G3737" s="10">
        <f>OrderList!J3737</f>
        <v>1696746</v>
      </c>
      <c r="H3737" s="10">
        <f>OrderList!M3737</f>
        <v>594</v>
      </c>
      <c r="I3737" s="10">
        <f>OrderList!N3737</f>
        <v>13.495736034221272</v>
      </c>
      <c r="O3737" s="10">
        <f>COUNTIF(FreightRates!$A$2:$A$1541,C3737)</f>
        <v>39</v>
      </c>
      <c r="Q3737" s="10">
        <f>COUNTIFS(FreightRates!$A$2:$A$1541,C3737,FreightRates!$B$2:$B$1541,B3737,FreightRates!$C$2:$C$1541,E3737)</f>
        <v>20</v>
      </c>
      <c r="T3737">
        <f>COUNTIFS(FreightRates!$A$2:$A$1541,C3737,FreightRates!$B$2:$B$1541,B3737,FreightRates!$C$2:$C$1541,E3737,FreightRates!$F$2:$F$1541,D3737,FreightRates!$D$2:$D$1541,"&lt;="&amp;I3737,FreightRates!$E$2:$E$1541,"&gt;="&amp;I3737)</f>
        <v>2</v>
      </c>
    </row>
    <row r="3738" spans="1:20" x14ac:dyDescent="0.25">
      <c r="A3738" s="10">
        <f>OrderList!A3738</f>
        <v>1447337715.7</v>
      </c>
      <c r="B3738" s="10" t="str">
        <f>OrderList!C3738</f>
        <v>PORT04</v>
      </c>
      <c r="C3738" s="10" t="str">
        <f>OrderList!D3738</f>
        <v>V444_0</v>
      </c>
      <c r="D3738" s="10" t="str">
        <f>OrderList!F3738</f>
        <v>DTP</v>
      </c>
      <c r="E3738" s="10" t="str">
        <f>OrderList!L3738</f>
        <v>PORT09</v>
      </c>
      <c r="F3738" s="10" t="str">
        <f>OrderList!K3738</f>
        <v>PLANT03</v>
      </c>
      <c r="G3738" s="10">
        <f>OrderList!J3738</f>
        <v>1696746</v>
      </c>
      <c r="H3738" s="10">
        <f>OrderList!M3738</f>
        <v>899</v>
      </c>
      <c r="I3738" s="10">
        <f>OrderList!N3738</f>
        <v>28.516590306502327</v>
      </c>
      <c r="O3738" s="10">
        <f>COUNTIF(FreightRates!$A$2:$A$1541,C3738)</f>
        <v>39</v>
      </c>
      <c r="Q3738" s="10">
        <f>COUNTIFS(FreightRates!$A$2:$A$1541,C3738,FreightRates!$B$2:$B$1541,B3738,FreightRates!$C$2:$C$1541,E3738)</f>
        <v>20</v>
      </c>
      <c r="T3738">
        <f>COUNTIFS(FreightRates!$A$2:$A$1541,C3738,FreightRates!$B$2:$B$1541,B3738,FreightRates!$C$2:$C$1541,E3738,FreightRates!$F$2:$F$1541,D3738,FreightRates!$D$2:$D$1541,"&lt;="&amp;I3738,FreightRates!$E$2:$E$1541,"&gt;="&amp;I3738)</f>
        <v>2</v>
      </c>
    </row>
    <row r="3739" spans="1:20" x14ac:dyDescent="0.25">
      <c r="A3739" s="10">
        <f>OrderList!A3739</f>
        <v>1447300171.7</v>
      </c>
      <c r="B3739" s="10" t="str">
        <f>OrderList!C3739</f>
        <v>PORT04</v>
      </c>
      <c r="C3739" s="10" t="str">
        <f>OrderList!D3739</f>
        <v>V444_0</v>
      </c>
      <c r="D3739" s="10" t="str">
        <f>OrderList!F3739</f>
        <v>DTP</v>
      </c>
      <c r="E3739" s="10" t="str">
        <f>OrderList!L3739</f>
        <v>PORT09</v>
      </c>
      <c r="F3739" s="10" t="str">
        <f>OrderList!K3739</f>
        <v>PLANT03</v>
      </c>
      <c r="G3739" s="10">
        <f>OrderList!J3739</f>
        <v>1696746</v>
      </c>
      <c r="H3739" s="10">
        <f>OrderList!M3739</f>
        <v>437</v>
      </c>
      <c r="I3739" s="10">
        <f>OrderList!N3739</f>
        <v>4.8171805723479224</v>
      </c>
      <c r="O3739" s="10">
        <f>COUNTIF(FreightRates!$A$2:$A$1541,C3739)</f>
        <v>39</v>
      </c>
      <c r="Q3739" s="10">
        <f>COUNTIFS(FreightRates!$A$2:$A$1541,C3739,FreightRates!$B$2:$B$1541,B3739,FreightRates!$C$2:$C$1541,E3739)</f>
        <v>20</v>
      </c>
      <c r="T3739">
        <f>COUNTIFS(FreightRates!$A$2:$A$1541,C3739,FreightRates!$B$2:$B$1541,B3739,FreightRates!$C$2:$C$1541,E3739,FreightRates!$F$2:$F$1541,D3739,FreightRates!$D$2:$D$1541,"&lt;="&amp;I3739,FreightRates!$E$2:$E$1541,"&gt;="&amp;I3739)</f>
        <v>2</v>
      </c>
    </row>
    <row r="3740" spans="1:20" x14ac:dyDescent="0.25">
      <c r="A3740" s="10">
        <f>OrderList!A3740</f>
        <v>1447210181.7</v>
      </c>
      <c r="B3740" s="10" t="str">
        <f>OrderList!C3740</f>
        <v>PORT04</v>
      </c>
      <c r="C3740" s="10" t="str">
        <f>OrderList!D3740</f>
        <v>V444_0</v>
      </c>
      <c r="D3740" s="10" t="str">
        <f>OrderList!F3740</f>
        <v>DTP</v>
      </c>
      <c r="E3740" s="10" t="str">
        <f>OrderList!L3740</f>
        <v>PORT09</v>
      </c>
      <c r="F3740" s="10" t="str">
        <f>OrderList!K3740</f>
        <v>PLANT03</v>
      </c>
      <c r="G3740" s="10">
        <f>OrderList!J3740</f>
        <v>1696746</v>
      </c>
      <c r="H3740" s="10">
        <f>OrderList!M3740</f>
        <v>388</v>
      </c>
      <c r="I3740" s="10">
        <f>OrderList!N3740</f>
        <v>4.7729862551704185</v>
      </c>
      <c r="O3740" s="10">
        <f>COUNTIF(FreightRates!$A$2:$A$1541,C3740)</f>
        <v>39</v>
      </c>
      <c r="Q3740" s="10">
        <f>COUNTIFS(FreightRates!$A$2:$A$1541,C3740,FreightRates!$B$2:$B$1541,B3740,FreightRates!$C$2:$C$1541,E3740)</f>
        <v>20</v>
      </c>
      <c r="T3740">
        <f>COUNTIFS(FreightRates!$A$2:$A$1541,C3740,FreightRates!$B$2:$B$1541,B3740,FreightRates!$C$2:$C$1541,E3740,FreightRates!$F$2:$F$1541,D3740,FreightRates!$D$2:$D$1541,"&lt;="&amp;I3740,FreightRates!$E$2:$E$1541,"&gt;="&amp;I3740)</f>
        <v>2</v>
      </c>
    </row>
    <row r="3741" spans="1:20" x14ac:dyDescent="0.25">
      <c r="A3741" s="10">
        <f>OrderList!A3741</f>
        <v>1447337708.7</v>
      </c>
      <c r="B3741" s="10" t="str">
        <f>OrderList!C3741</f>
        <v>PORT04</v>
      </c>
      <c r="C3741" s="10" t="str">
        <f>OrderList!D3741</f>
        <v>V444_0</v>
      </c>
      <c r="D3741" s="10" t="str">
        <f>OrderList!F3741</f>
        <v>DTP</v>
      </c>
      <c r="E3741" s="10" t="str">
        <f>OrderList!L3741</f>
        <v>PORT09</v>
      </c>
      <c r="F3741" s="10" t="str">
        <f>OrderList!K3741</f>
        <v>PLANT03</v>
      </c>
      <c r="G3741" s="10">
        <f>OrderList!J3741</f>
        <v>1696746</v>
      </c>
      <c r="H3741" s="10">
        <f>OrderList!M3741</f>
        <v>909</v>
      </c>
      <c r="I3741" s="10">
        <f>OrderList!N3741</f>
        <v>24.516590306502327</v>
      </c>
      <c r="O3741" s="10">
        <f>COUNTIF(FreightRates!$A$2:$A$1541,C3741)</f>
        <v>39</v>
      </c>
      <c r="Q3741" s="10">
        <f>COUNTIFS(FreightRates!$A$2:$A$1541,C3741,FreightRates!$B$2:$B$1541,B3741,FreightRates!$C$2:$C$1541,E3741)</f>
        <v>20</v>
      </c>
      <c r="T3741">
        <f>COUNTIFS(FreightRates!$A$2:$A$1541,C3741,FreightRates!$B$2:$B$1541,B3741,FreightRates!$C$2:$C$1541,E3741,FreightRates!$F$2:$F$1541,D3741,FreightRates!$D$2:$D$1541,"&lt;="&amp;I3741,FreightRates!$E$2:$E$1541,"&gt;="&amp;I3741)</f>
        <v>2</v>
      </c>
    </row>
    <row r="3742" spans="1:20" x14ac:dyDescent="0.25">
      <c r="A3742" s="10">
        <f>OrderList!A3742</f>
        <v>1447177717.7</v>
      </c>
      <c r="B3742" s="10" t="str">
        <f>OrderList!C3742</f>
        <v>PORT04</v>
      </c>
      <c r="C3742" s="10" t="str">
        <f>OrderList!D3742</f>
        <v>V444_0</v>
      </c>
      <c r="D3742" s="10" t="str">
        <f>OrderList!F3742</f>
        <v>DTP</v>
      </c>
      <c r="E3742" s="10" t="str">
        <f>OrderList!L3742</f>
        <v>PORT09</v>
      </c>
      <c r="F3742" s="10" t="str">
        <f>OrderList!K3742</f>
        <v>PLANT03</v>
      </c>
      <c r="G3742" s="10">
        <f>OrderList!J3742</f>
        <v>1696746</v>
      </c>
      <c r="H3742" s="10">
        <f>OrderList!M3742</f>
        <v>522</v>
      </c>
      <c r="I3742" s="10">
        <f>OrderList!N3742</f>
        <v>11.490522466151008</v>
      </c>
      <c r="O3742" s="10">
        <f>COUNTIF(FreightRates!$A$2:$A$1541,C3742)</f>
        <v>39</v>
      </c>
      <c r="Q3742" s="10">
        <f>COUNTIFS(FreightRates!$A$2:$A$1541,C3742,FreightRates!$B$2:$B$1541,B3742,FreightRates!$C$2:$C$1541,E3742)</f>
        <v>20</v>
      </c>
      <c r="T3742">
        <f>COUNTIFS(FreightRates!$A$2:$A$1541,C3742,FreightRates!$B$2:$B$1541,B3742,FreightRates!$C$2:$C$1541,E3742,FreightRates!$F$2:$F$1541,D3742,FreightRates!$D$2:$D$1541,"&lt;="&amp;I3742,FreightRates!$E$2:$E$1541,"&gt;="&amp;I3742)</f>
        <v>2</v>
      </c>
    </row>
    <row r="3743" spans="1:20" x14ac:dyDescent="0.25">
      <c r="A3743" s="10">
        <f>OrderList!A3743</f>
        <v>1447321412.7</v>
      </c>
      <c r="B3743" s="10" t="str">
        <f>OrderList!C3743</f>
        <v>PORT04</v>
      </c>
      <c r="C3743" s="10" t="str">
        <f>OrderList!D3743</f>
        <v>V444_0</v>
      </c>
      <c r="D3743" s="10" t="str">
        <f>OrderList!F3743</f>
        <v>DTP</v>
      </c>
      <c r="E3743" s="10" t="str">
        <f>OrderList!L3743</f>
        <v>PORT09</v>
      </c>
      <c r="F3743" s="10" t="str">
        <f>OrderList!K3743</f>
        <v>PLANT03</v>
      </c>
      <c r="G3743" s="10">
        <f>OrderList!J3743</f>
        <v>1695139</v>
      </c>
      <c r="H3743" s="10">
        <f>OrderList!M3743</f>
        <v>489</v>
      </c>
      <c r="I3743" s="10">
        <f>OrderList!N3743</f>
        <v>7.3215891534644788</v>
      </c>
      <c r="O3743" s="10">
        <f>COUNTIF(FreightRates!$A$2:$A$1541,C3743)</f>
        <v>39</v>
      </c>
      <c r="Q3743" s="10">
        <f>COUNTIFS(FreightRates!$A$2:$A$1541,C3743,FreightRates!$B$2:$B$1541,B3743,FreightRates!$C$2:$C$1541,E3743)</f>
        <v>20</v>
      </c>
      <c r="T3743">
        <f>COUNTIFS(FreightRates!$A$2:$A$1541,C3743,FreightRates!$B$2:$B$1541,B3743,FreightRates!$C$2:$C$1541,E3743,FreightRates!$F$2:$F$1541,D3743,FreightRates!$D$2:$D$1541,"&lt;="&amp;I3743,FreightRates!$E$2:$E$1541,"&gt;="&amp;I3743)</f>
        <v>2</v>
      </c>
    </row>
    <row r="3744" spans="1:20" x14ac:dyDescent="0.25">
      <c r="A3744" s="10">
        <f>OrderList!A3744</f>
        <v>1447369017.7</v>
      </c>
      <c r="B3744" s="10" t="str">
        <f>OrderList!C3744</f>
        <v>PORT04</v>
      </c>
      <c r="C3744" s="10" t="str">
        <f>OrderList!D3744</f>
        <v>V444_0</v>
      </c>
      <c r="D3744" s="10" t="str">
        <f>OrderList!F3744</f>
        <v>DTP</v>
      </c>
      <c r="E3744" s="10" t="str">
        <f>OrderList!L3744</f>
        <v>PORT09</v>
      </c>
      <c r="F3744" s="10" t="str">
        <f>OrderList!K3744</f>
        <v>PLANT03</v>
      </c>
      <c r="G3744" s="10">
        <f>OrderList!J3744</f>
        <v>1695139</v>
      </c>
      <c r="H3744" s="10">
        <f>OrderList!M3744</f>
        <v>474</v>
      </c>
      <c r="I3744" s="10">
        <f>OrderList!N3744</f>
        <v>5.1251124074251351</v>
      </c>
      <c r="O3744" s="10">
        <f>COUNTIF(FreightRates!$A$2:$A$1541,C3744)</f>
        <v>39</v>
      </c>
      <c r="Q3744" s="10">
        <f>COUNTIFS(FreightRates!$A$2:$A$1541,C3744,FreightRates!$B$2:$B$1541,B3744,FreightRates!$C$2:$C$1541,E3744)</f>
        <v>20</v>
      </c>
      <c r="T3744">
        <f>COUNTIFS(FreightRates!$A$2:$A$1541,C3744,FreightRates!$B$2:$B$1541,B3744,FreightRates!$C$2:$C$1541,E3744,FreightRates!$F$2:$F$1541,D3744,FreightRates!$D$2:$D$1541,"&lt;="&amp;I3744,FreightRates!$E$2:$E$1541,"&gt;="&amp;I3744)</f>
        <v>2</v>
      </c>
    </row>
    <row r="3745" spans="1:20" x14ac:dyDescent="0.25">
      <c r="A3745" s="10">
        <f>OrderList!A3745</f>
        <v>1447328781.7</v>
      </c>
      <c r="B3745" s="10" t="str">
        <f>OrderList!C3745</f>
        <v>PORT04</v>
      </c>
      <c r="C3745" s="10" t="str">
        <f>OrderList!D3745</f>
        <v>V444_0</v>
      </c>
      <c r="D3745" s="10" t="str">
        <f>OrderList!F3745</f>
        <v>DTP</v>
      </c>
      <c r="E3745" s="10" t="str">
        <f>OrderList!L3745</f>
        <v>PORT09</v>
      </c>
      <c r="F3745" s="10" t="str">
        <f>OrderList!K3745</f>
        <v>PLANT03</v>
      </c>
      <c r="G3745" s="10">
        <f>OrderList!J3745</f>
        <v>1695139</v>
      </c>
      <c r="H3745" s="10">
        <f>OrderList!M3745</f>
        <v>313</v>
      </c>
      <c r="I3745" s="10">
        <f>OrderList!N3745</f>
        <v>0.36607945767322397</v>
      </c>
      <c r="O3745" s="10">
        <f>COUNTIF(FreightRates!$A$2:$A$1541,C3745)</f>
        <v>39</v>
      </c>
      <c r="Q3745" s="10">
        <f>COUNTIFS(FreightRates!$A$2:$A$1541,C3745,FreightRates!$B$2:$B$1541,B3745,FreightRates!$C$2:$C$1541,E3745)</f>
        <v>20</v>
      </c>
      <c r="T3745">
        <f>COUNTIFS(FreightRates!$A$2:$A$1541,C3745,FreightRates!$B$2:$B$1541,B3745,FreightRates!$C$2:$C$1541,E3745,FreightRates!$F$2:$F$1541,D3745,FreightRates!$D$2:$D$1541,"&lt;="&amp;I3745,FreightRates!$E$2:$E$1541,"&gt;="&amp;I3745)</f>
        <v>2</v>
      </c>
    </row>
    <row r="3746" spans="1:20" x14ac:dyDescent="0.25">
      <c r="A3746" s="10">
        <f>OrderList!A3746</f>
        <v>1447271616.7</v>
      </c>
      <c r="B3746" s="10" t="str">
        <f>OrderList!C3746</f>
        <v>PORT04</v>
      </c>
      <c r="C3746" s="10" t="str">
        <f>OrderList!D3746</f>
        <v>V444_0</v>
      </c>
      <c r="D3746" s="10" t="str">
        <f>OrderList!F3746</f>
        <v>DTP</v>
      </c>
      <c r="E3746" s="10" t="str">
        <f>OrderList!L3746</f>
        <v>PORT09</v>
      </c>
      <c r="F3746" s="10" t="str">
        <f>OrderList!K3746</f>
        <v>PLANT03</v>
      </c>
      <c r="G3746" s="10">
        <f>OrderList!J3746</f>
        <v>1695139</v>
      </c>
      <c r="H3746" s="10">
        <f>OrderList!M3746</f>
        <v>264</v>
      </c>
      <c r="I3746" s="10">
        <f>OrderList!N3746</f>
        <v>0.18303972883661199</v>
      </c>
      <c r="O3746" s="10">
        <f>COUNTIF(FreightRates!$A$2:$A$1541,C3746)</f>
        <v>39</v>
      </c>
      <c r="Q3746" s="10">
        <f>COUNTIFS(FreightRates!$A$2:$A$1541,C3746,FreightRates!$B$2:$B$1541,B3746,FreightRates!$C$2:$C$1541,E3746)</f>
        <v>20</v>
      </c>
      <c r="T3746">
        <f>COUNTIFS(FreightRates!$A$2:$A$1541,C3746,FreightRates!$B$2:$B$1541,B3746,FreightRates!$C$2:$C$1541,E3746,FreightRates!$F$2:$F$1541,D3746,FreightRates!$D$2:$D$1541,"&lt;="&amp;I3746,FreightRates!$E$2:$E$1541,"&gt;="&amp;I3746)</f>
        <v>2</v>
      </c>
    </row>
    <row r="3747" spans="1:20" x14ac:dyDescent="0.25">
      <c r="A3747" s="10">
        <f>OrderList!A3747</f>
        <v>1447336314.7</v>
      </c>
      <c r="B3747" s="10" t="str">
        <f>OrderList!C3747</f>
        <v>PORT04</v>
      </c>
      <c r="C3747" s="10" t="str">
        <f>OrderList!D3747</f>
        <v>V444_0</v>
      </c>
      <c r="D3747" s="10" t="str">
        <f>OrderList!F3747</f>
        <v>DTP</v>
      </c>
      <c r="E3747" s="10" t="str">
        <f>OrderList!L3747</f>
        <v>PORT09</v>
      </c>
      <c r="F3747" s="10" t="str">
        <f>OrderList!K3747</f>
        <v>PLANT03</v>
      </c>
      <c r="G3747" s="10">
        <f>OrderList!J3747</f>
        <v>1676565</v>
      </c>
      <c r="H3747" s="10">
        <f>OrderList!M3747</f>
        <v>443</v>
      </c>
      <c r="I3747" s="10">
        <f>OrderList!N3747</f>
        <v>3.1396369676118177</v>
      </c>
      <c r="O3747" s="10">
        <f>COUNTIF(FreightRates!$A$2:$A$1541,C3747)</f>
        <v>39</v>
      </c>
      <c r="Q3747" s="10">
        <f>COUNTIFS(FreightRates!$A$2:$A$1541,C3747,FreightRates!$B$2:$B$1541,B3747,FreightRates!$C$2:$C$1541,E3747)</f>
        <v>20</v>
      </c>
      <c r="T3747">
        <f>COUNTIFS(FreightRates!$A$2:$A$1541,C3747,FreightRates!$B$2:$B$1541,B3747,FreightRates!$C$2:$C$1541,E3747,FreightRates!$F$2:$F$1541,D3747,FreightRates!$D$2:$D$1541,"&lt;="&amp;I3747,FreightRates!$E$2:$E$1541,"&gt;="&amp;I3747)</f>
        <v>2</v>
      </c>
    </row>
    <row r="3748" spans="1:20" x14ac:dyDescent="0.25">
      <c r="A3748" s="10">
        <f>OrderList!A3748</f>
        <v>1447358448.7</v>
      </c>
      <c r="B3748" s="10" t="str">
        <f>OrderList!C3748</f>
        <v>PORT04</v>
      </c>
      <c r="C3748" s="10" t="str">
        <f>OrderList!D3748</f>
        <v>V444_0</v>
      </c>
      <c r="D3748" s="10" t="str">
        <f>OrderList!F3748</f>
        <v>DTP</v>
      </c>
      <c r="E3748" s="10" t="str">
        <f>OrderList!L3748</f>
        <v>PORT09</v>
      </c>
      <c r="F3748" s="10" t="str">
        <f>OrderList!K3748</f>
        <v>PLANT03</v>
      </c>
      <c r="G3748" s="10">
        <f>OrderList!J3748</f>
        <v>1676565</v>
      </c>
      <c r="H3748" s="10">
        <f>OrderList!M3748</f>
        <v>774</v>
      </c>
      <c r="I3748" s="10">
        <f>OrderList!N3748</f>
        <v>7.0641831771265897</v>
      </c>
      <c r="O3748" s="10">
        <f>COUNTIF(FreightRates!$A$2:$A$1541,C3748)</f>
        <v>39</v>
      </c>
      <c r="Q3748" s="10">
        <f>COUNTIFS(FreightRates!$A$2:$A$1541,C3748,FreightRates!$B$2:$B$1541,B3748,FreightRates!$C$2:$C$1541,E3748)</f>
        <v>20</v>
      </c>
      <c r="T3748">
        <f>COUNTIFS(FreightRates!$A$2:$A$1541,C3748,FreightRates!$B$2:$B$1541,B3748,FreightRates!$C$2:$C$1541,E3748,FreightRates!$F$2:$F$1541,D3748,FreightRates!$D$2:$D$1541,"&lt;="&amp;I3748,FreightRates!$E$2:$E$1541,"&gt;="&amp;I3748)</f>
        <v>2</v>
      </c>
    </row>
    <row r="3749" spans="1:20" x14ac:dyDescent="0.25">
      <c r="A3749" s="10">
        <f>OrderList!A3749</f>
        <v>1447288338.7</v>
      </c>
      <c r="B3749" s="10" t="str">
        <f>OrderList!C3749</f>
        <v>PORT04</v>
      </c>
      <c r="C3749" s="10" t="str">
        <f>OrderList!D3749</f>
        <v>V444_0</v>
      </c>
      <c r="D3749" s="10" t="str">
        <f>OrderList!F3749</f>
        <v>DTP</v>
      </c>
      <c r="E3749" s="10" t="str">
        <f>OrderList!L3749</f>
        <v>PORT09</v>
      </c>
      <c r="F3749" s="10" t="str">
        <f>OrderList!K3749</f>
        <v>PLANT03</v>
      </c>
      <c r="G3749" s="10">
        <f>OrderList!J3749</f>
        <v>1676565</v>
      </c>
      <c r="H3749" s="10">
        <f>OrderList!M3749</f>
        <v>721</v>
      </c>
      <c r="I3749" s="10">
        <f>OrderList!N3749</f>
        <v>7.0399999999999991</v>
      </c>
      <c r="O3749" s="10">
        <f>COUNTIF(FreightRates!$A$2:$A$1541,C3749)</f>
        <v>39</v>
      </c>
      <c r="Q3749" s="10">
        <f>COUNTIFS(FreightRates!$A$2:$A$1541,C3749,FreightRates!$B$2:$B$1541,B3749,FreightRates!$C$2:$C$1541,E3749)</f>
        <v>20</v>
      </c>
      <c r="T3749">
        <f>COUNTIFS(FreightRates!$A$2:$A$1541,C3749,FreightRates!$B$2:$B$1541,B3749,FreightRates!$C$2:$C$1541,E3749,FreightRates!$F$2:$F$1541,D3749,FreightRates!$D$2:$D$1541,"&lt;="&amp;I3749,FreightRates!$E$2:$E$1541,"&gt;="&amp;I3749)</f>
        <v>2</v>
      </c>
    </row>
    <row r="3750" spans="1:20" x14ac:dyDescent="0.25">
      <c r="A3750" s="10">
        <f>OrderList!A3750</f>
        <v>1447402063.7</v>
      </c>
      <c r="B3750" s="10" t="str">
        <f>OrderList!C3750</f>
        <v>PORT04</v>
      </c>
      <c r="C3750" s="10" t="str">
        <f>OrderList!D3750</f>
        <v>V444_0</v>
      </c>
      <c r="D3750" s="10" t="str">
        <f>OrderList!F3750</f>
        <v>DTP</v>
      </c>
      <c r="E3750" s="10" t="str">
        <f>OrderList!L3750</f>
        <v>PORT09</v>
      </c>
      <c r="F3750" s="10" t="str">
        <f>OrderList!K3750</f>
        <v>PLANT03</v>
      </c>
      <c r="G3750" s="10">
        <f>OrderList!J3750</f>
        <v>1676853</v>
      </c>
      <c r="H3750" s="10">
        <f>OrderList!M3750</f>
        <v>2282</v>
      </c>
      <c r="I3750" s="10">
        <f>OrderList!N3750</f>
        <v>5.2832508939096607</v>
      </c>
      <c r="O3750" s="10">
        <f>COUNTIF(FreightRates!$A$2:$A$1541,C3750)</f>
        <v>39</v>
      </c>
      <c r="Q3750" s="10">
        <f>COUNTIFS(FreightRates!$A$2:$A$1541,C3750,FreightRates!$B$2:$B$1541,B3750,FreightRates!$C$2:$C$1541,E3750)</f>
        <v>20</v>
      </c>
      <c r="T3750">
        <f>COUNTIFS(FreightRates!$A$2:$A$1541,C3750,FreightRates!$B$2:$B$1541,B3750,FreightRates!$C$2:$C$1541,E3750,FreightRates!$F$2:$F$1541,D3750,FreightRates!$D$2:$D$1541,"&lt;="&amp;I3750,FreightRates!$E$2:$E$1541,"&gt;="&amp;I3750)</f>
        <v>2</v>
      </c>
    </row>
    <row r="3751" spans="1:20" x14ac:dyDescent="0.25">
      <c r="A3751" s="10">
        <f>OrderList!A3751</f>
        <v>1447175821.7</v>
      </c>
      <c r="B3751" s="10" t="str">
        <f>OrderList!C3751</f>
        <v>PORT04</v>
      </c>
      <c r="C3751" s="10" t="str">
        <f>OrderList!D3751</f>
        <v>V444_0</v>
      </c>
      <c r="D3751" s="10" t="str">
        <f>OrderList!F3751</f>
        <v>DTP</v>
      </c>
      <c r="E3751" s="10" t="str">
        <f>OrderList!L3751</f>
        <v>PORT09</v>
      </c>
      <c r="F3751" s="10" t="str">
        <f>OrderList!K3751</f>
        <v>PLANT03</v>
      </c>
      <c r="G3751" s="10">
        <f>OrderList!J3751</f>
        <v>1676853</v>
      </c>
      <c r="H3751" s="10">
        <f>OrderList!M3751</f>
        <v>2252</v>
      </c>
      <c r="I3751" s="10">
        <f>OrderList!N3751</f>
        <v>5.2832508939096607</v>
      </c>
      <c r="O3751" s="10">
        <f>COUNTIF(FreightRates!$A$2:$A$1541,C3751)</f>
        <v>39</v>
      </c>
      <c r="Q3751" s="10">
        <f>COUNTIFS(FreightRates!$A$2:$A$1541,C3751,FreightRates!$B$2:$B$1541,B3751,FreightRates!$C$2:$C$1541,E3751)</f>
        <v>20</v>
      </c>
      <c r="T3751">
        <f>COUNTIFS(FreightRates!$A$2:$A$1541,C3751,FreightRates!$B$2:$B$1541,B3751,FreightRates!$C$2:$C$1541,E3751,FreightRates!$F$2:$F$1541,D3751,FreightRates!$D$2:$D$1541,"&lt;="&amp;I3751,FreightRates!$E$2:$E$1541,"&gt;="&amp;I3751)</f>
        <v>2</v>
      </c>
    </row>
    <row r="3752" spans="1:20" x14ac:dyDescent="0.25">
      <c r="A3752" s="10">
        <f>OrderList!A3752</f>
        <v>1447206586.7</v>
      </c>
      <c r="B3752" s="10" t="str">
        <f>OrderList!C3752</f>
        <v>PORT04</v>
      </c>
      <c r="C3752" s="10" t="str">
        <f>OrderList!D3752</f>
        <v>V444_0</v>
      </c>
      <c r="D3752" s="10" t="str">
        <f>OrderList!F3752</f>
        <v>DTP</v>
      </c>
      <c r="E3752" s="10" t="str">
        <f>OrderList!L3752</f>
        <v>PORT09</v>
      </c>
      <c r="F3752" s="10" t="str">
        <f>OrderList!K3752</f>
        <v>PLANT03</v>
      </c>
      <c r="G3752" s="10">
        <f>OrderList!J3752</f>
        <v>1676853</v>
      </c>
      <c r="H3752" s="10">
        <f>OrderList!M3752</f>
        <v>2263</v>
      </c>
      <c r="I3752" s="10">
        <f>OrderList!N3752</f>
        <v>5.2832508939096607</v>
      </c>
      <c r="O3752" s="10">
        <f>COUNTIF(FreightRates!$A$2:$A$1541,C3752)</f>
        <v>39</v>
      </c>
      <c r="Q3752" s="10">
        <f>COUNTIFS(FreightRates!$A$2:$A$1541,C3752,FreightRates!$B$2:$B$1541,B3752,FreightRates!$C$2:$C$1541,E3752)</f>
        <v>20</v>
      </c>
      <c r="T3752">
        <f>COUNTIFS(FreightRates!$A$2:$A$1541,C3752,FreightRates!$B$2:$B$1541,B3752,FreightRates!$C$2:$C$1541,E3752,FreightRates!$F$2:$F$1541,D3752,FreightRates!$D$2:$D$1541,"&lt;="&amp;I3752,FreightRates!$E$2:$E$1541,"&gt;="&amp;I3752)</f>
        <v>2</v>
      </c>
    </row>
    <row r="3753" spans="1:20" x14ac:dyDescent="0.25">
      <c r="A3753" s="10">
        <f>OrderList!A3753</f>
        <v>1447250246.7</v>
      </c>
      <c r="B3753" s="10" t="str">
        <f>OrderList!C3753</f>
        <v>PORT04</v>
      </c>
      <c r="C3753" s="10" t="str">
        <f>OrderList!D3753</f>
        <v>V444_0</v>
      </c>
      <c r="D3753" s="10" t="str">
        <f>OrderList!F3753</f>
        <v>DTP</v>
      </c>
      <c r="E3753" s="10" t="str">
        <f>OrderList!L3753</f>
        <v>PORT09</v>
      </c>
      <c r="F3753" s="10" t="str">
        <f>OrderList!K3753</f>
        <v>PLANT03</v>
      </c>
      <c r="G3753" s="10">
        <f>OrderList!J3753</f>
        <v>1676853</v>
      </c>
      <c r="H3753" s="10">
        <f>OrderList!M3753</f>
        <v>2287</v>
      </c>
      <c r="I3753" s="10">
        <f>OrderList!N3753</f>
        <v>5.2832508939096607</v>
      </c>
      <c r="O3753" s="10">
        <f>COUNTIF(FreightRates!$A$2:$A$1541,C3753)</f>
        <v>39</v>
      </c>
      <c r="Q3753" s="10">
        <f>COUNTIFS(FreightRates!$A$2:$A$1541,C3753,FreightRates!$B$2:$B$1541,B3753,FreightRates!$C$2:$C$1541,E3753)</f>
        <v>20</v>
      </c>
      <c r="T3753">
        <f>COUNTIFS(FreightRates!$A$2:$A$1541,C3753,FreightRates!$B$2:$B$1541,B3753,FreightRates!$C$2:$C$1541,E3753,FreightRates!$F$2:$F$1541,D3753,FreightRates!$D$2:$D$1541,"&lt;="&amp;I3753,FreightRates!$E$2:$E$1541,"&gt;="&amp;I3753)</f>
        <v>2</v>
      </c>
    </row>
    <row r="3754" spans="1:20" x14ac:dyDescent="0.25">
      <c r="A3754" s="10">
        <f>OrderList!A3754</f>
        <v>1447303420.7</v>
      </c>
      <c r="B3754" s="10" t="str">
        <f>OrderList!C3754</f>
        <v>PORT04</v>
      </c>
      <c r="C3754" s="10" t="str">
        <f>OrderList!D3754</f>
        <v>V444_0</v>
      </c>
      <c r="D3754" s="10" t="str">
        <f>OrderList!F3754</f>
        <v>DTP</v>
      </c>
      <c r="E3754" s="10" t="str">
        <f>OrderList!L3754</f>
        <v>PORT09</v>
      </c>
      <c r="F3754" s="10" t="str">
        <f>OrderList!K3754</f>
        <v>PLANT03</v>
      </c>
      <c r="G3754" s="10">
        <f>OrderList!J3754</f>
        <v>1676853</v>
      </c>
      <c r="H3754" s="10">
        <f>OrderList!M3754</f>
        <v>2294</v>
      </c>
      <c r="I3754" s="10">
        <f>OrderList!N3754</f>
        <v>5.2832508939096607</v>
      </c>
      <c r="O3754" s="10">
        <f>COUNTIF(FreightRates!$A$2:$A$1541,C3754)</f>
        <v>39</v>
      </c>
      <c r="Q3754" s="10">
        <f>COUNTIFS(FreightRates!$A$2:$A$1541,C3754,FreightRates!$B$2:$B$1541,B3754,FreightRates!$C$2:$C$1541,E3754)</f>
        <v>20</v>
      </c>
      <c r="T3754">
        <f>COUNTIFS(FreightRates!$A$2:$A$1541,C3754,FreightRates!$B$2:$B$1541,B3754,FreightRates!$C$2:$C$1541,E3754,FreightRates!$F$2:$F$1541,D3754,FreightRates!$D$2:$D$1541,"&lt;="&amp;I3754,FreightRates!$E$2:$E$1541,"&gt;="&amp;I3754)</f>
        <v>2</v>
      </c>
    </row>
    <row r="3755" spans="1:20" x14ac:dyDescent="0.25">
      <c r="A3755" s="10">
        <f>OrderList!A3755</f>
        <v>1447216728.7</v>
      </c>
      <c r="B3755" s="10" t="str">
        <f>OrderList!C3755</f>
        <v>PORT04</v>
      </c>
      <c r="C3755" s="10" t="str">
        <f>OrderList!D3755</f>
        <v>V444_0</v>
      </c>
      <c r="D3755" s="10" t="str">
        <f>OrderList!F3755</f>
        <v>DTP</v>
      </c>
      <c r="E3755" s="10" t="str">
        <f>OrderList!L3755</f>
        <v>PORT09</v>
      </c>
      <c r="F3755" s="10" t="str">
        <f>OrderList!K3755</f>
        <v>PLANT03</v>
      </c>
      <c r="G3755" s="10">
        <f>OrderList!J3755</f>
        <v>1676853</v>
      </c>
      <c r="H3755" s="10">
        <f>OrderList!M3755</f>
        <v>2269</v>
      </c>
      <c r="I3755" s="10">
        <f>OrderList!N3755</f>
        <v>5.2832508939096607</v>
      </c>
      <c r="O3755" s="10">
        <f>COUNTIF(FreightRates!$A$2:$A$1541,C3755)</f>
        <v>39</v>
      </c>
      <c r="Q3755" s="10">
        <f>COUNTIFS(FreightRates!$A$2:$A$1541,C3755,FreightRates!$B$2:$B$1541,B3755,FreightRates!$C$2:$C$1541,E3755)</f>
        <v>20</v>
      </c>
      <c r="T3755">
        <f>COUNTIFS(FreightRates!$A$2:$A$1541,C3755,FreightRates!$B$2:$B$1541,B3755,FreightRates!$C$2:$C$1541,E3755,FreightRates!$F$2:$F$1541,D3755,FreightRates!$D$2:$D$1541,"&lt;="&amp;I3755,FreightRates!$E$2:$E$1541,"&gt;="&amp;I3755)</f>
        <v>2</v>
      </c>
    </row>
    <row r="3756" spans="1:20" x14ac:dyDescent="0.25">
      <c r="A3756" s="10">
        <f>OrderList!A3756</f>
        <v>1447358503.7</v>
      </c>
      <c r="B3756" s="10" t="str">
        <f>OrderList!C3756</f>
        <v>PORT04</v>
      </c>
      <c r="C3756" s="10" t="str">
        <f>OrderList!D3756</f>
        <v>V444_0</v>
      </c>
      <c r="D3756" s="10" t="str">
        <f>OrderList!F3756</f>
        <v>DTP</v>
      </c>
      <c r="E3756" s="10" t="str">
        <f>OrderList!L3756</f>
        <v>PORT09</v>
      </c>
      <c r="F3756" s="10" t="str">
        <f>OrderList!K3756</f>
        <v>PLANT03</v>
      </c>
      <c r="G3756" s="10">
        <f>OrderList!J3756</f>
        <v>1676853</v>
      </c>
      <c r="H3756" s="10">
        <f>OrderList!M3756</f>
        <v>2279</v>
      </c>
      <c r="I3756" s="10">
        <f>OrderList!N3756</f>
        <v>5.2832508939096607</v>
      </c>
      <c r="O3756" s="10">
        <f>COUNTIF(FreightRates!$A$2:$A$1541,C3756)</f>
        <v>39</v>
      </c>
      <c r="Q3756" s="10">
        <f>COUNTIFS(FreightRates!$A$2:$A$1541,C3756,FreightRates!$B$2:$B$1541,B3756,FreightRates!$C$2:$C$1541,E3756)</f>
        <v>20</v>
      </c>
      <c r="T3756">
        <f>COUNTIFS(FreightRates!$A$2:$A$1541,C3756,FreightRates!$B$2:$B$1541,B3756,FreightRates!$C$2:$C$1541,E3756,FreightRates!$F$2:$F$1541,D3756,FreightRates!$D$2:$D$1541,"&lt;="&amp;I3756,FreightRates!$E$2:$E$1541,"&gt;="&amp;I3756)</f>
        <v>2</v>
      </c>
    </row>
    <row r="3757" spans="1:20" x14ac:dyDescent="0.25">
      <c r="A3757" s="10">
        <f>OrderList!A3757</f>
        <v>1447159864.7</v>
      </c>
      <c r="B3757" s="10" t="str">
        <f>OrderList!C3757</f>
        <v>PORT04</v>
      </c>
      <c r="C3757" s="10" t="str">
        <f>OrderList!D3757</f>
        <v>V444_0</v>
      </c>
      <c r="D3757" s="10" t="str">
        <f>OrderList!F3757</f>
        <v>DTP</v>
      </c>
      <c r="E3757" s="10" t="str">
        <f>OrderList!L3757</f>
        <v>PORT09</v>
      </c>
      <c r="F3757" s="10" t="str">
        <f>OrderList!K3757</f>
        <v>PLANT03</v>
      </c>
      <c r="G3757" s="10">
        <f>OrderList!J3757</f>
        <v>1676853</v>
      </c>
      <c r="H3757" s="10">
        <f>OrderList!M3757</f>
        <v>2308</v>
      </c>
      <c r="I3757" s="10">
        <f>OrderList!N3757</f>
        <v>5.2832508939096607</v>
      </c>
      <c r="O3757" s="10">
        <f>COUNTIF(FreightRates!$A$2:$A$1541,C3757)</f>
        <v>39</v>
      </c>
      <c r="Q3757" s="10">
        <f>COUNTIFS(FreightRates!$A$2:$A$1541,C3757,FreightRates!$B$2:$B$1541,B3757,FreightRates!$C$2:$C$1541,E3757)</f>
        <v>20</v>
      </c>
      <c r="T3757">
        <f>COUNTIFS(FreightRates!$A$2:$A$1541,C3757,FreightRates!$B$2:$B$1541,B3757,FreightRates!$C$2:$C$1541,E3757,FreightRates!$F$2:$F$1541,D3757,FreightRates!$D$2:$D$1541,"&lt;="&amp;I3757,FreightRates!$E$2:$E$1541,"&gt;="&amp;I3757)</f>
        <v>2</v>
      </c>
    </row>
    <row r="3758" spans="1:20" x14ac:dyDescent="0.25">
      <c r="A3758" s="10">
        <f>OrderList!A3758</f>
        <v>1447405365.7</v>
      </c>
      <c r="B3758" s="10" t="str">
        <f>OrderList!C3758</f>
        <v>PORT04</v>
      </c>
      <c r="C3758" s="10" t="str">
        <f>OrderList!D3758</f>
        <v>V444_0</v>
      </c>
      <c r="D3758" s="10" t="str">
        <f>OrderList!F3758</f>
        <v>DTP</v>
      </c>
      <c r="E3758" s="10" t="str">
        <f>OrderList!L3758</f>
        <v>PORT09</v>
      </c>
      <c r="F3758" s="10" t="str">
        <f>OrderList!K3758</f>
        <v>PLANT03</v>
      </c>
      <c r="G3758" s="10">
        <f>OrderList!J3758</f>
        <v>1680210</v>
      </c>
      <c r="H3758" s="10">
        <f>OrderList!M3758</f>
        <v>773</v>
      </c>
      <c r="I3758" s="10">
        <f>OrderList!N3758</f>
        <v>0.98991190289782272</v>
      </c>
      <c r="O3758" s="10">
        <f>COUNTIF(FreightRates!$A$2:$A$1541,C3758)</f>
        <v>39</v>
      </c>
      <c r="Q3758" s="10">
        <f>COUNTIFS(FreightRates!$A$2:$A$1541,C3758,FreightRates!$B$2:$B$1541,B3758,FreightRates!$C$2:$C$1541,E3758)</f>
        <v>20</v>
      </c>
      <c r="T3758">
        <f>COUNTIFS(FreightRates!$A$2:$A$1541,C3758,FreightRates!$B$2:$B$1541,B3758,FreightRates!$C$2:$C$1541,E3758,FreightRates!$F$2:$F$1541,D3758,FreightRates!$D$2:$D$1541,"&lt;="&amp;I3758,FreightRates!$E$2:$E$1541,"&gt;="&amp;I3758)</f>
        <v>2</v>
      </c>
    </row>
    <row r="3759" spans="1:20" x14ac:dyDescent="0.25">
      <c r="A3759" s="10">
        <f>OrderList!A3759</f>
        <v>1447405364.7</v>
      </c>
      <c r="B3759" s="10" t="str">
        <f>OrderList!C3759</f>
        <v>PORT04</v>
      </c>
      <c r="C3759" s="10" t="str">
        <f>OrderList!D3759</f>
        <v>V444_0</v>
      </c>
      <c r="D3759" s="10" t="str">
        <f>OrderList!F3759</f>
        <v>DTP</v>
      </c>
      <c r="E3759" s="10" t="str">
        <f>OrderList!L3759</f>
        <v>PORT09</v>
      </c>
      <c r="F3759" s="10" t="str">
        <f>OrderList!K3759</f>
        <v>PLANT03</v>
      </c>
      <c r="G3759" s="10">
        <f>OrderList!J3759</f>
        <v>1680210</v>
      </c>
      <c r="H3759" s="10">
        <f>OrderList!M3759</f>
        <v>824</v>
      </c>
      <c r="I3759" s="10">
        <f>OrderList!N3759</f>
        <v>0.98991190289782272</v>
      </c>
      <c r="O3759" s="10">
        <f>COUNTIF(FreightRates!$A$2:$A$1541,C3759)</f>
        <v>39</v>
      </c>
      <c r="Q3759" s="10">
        <f>COUNTIFS(FreightRates!$A$2:$A$1541,C3759,FreightRates!$B$2:$B$1541,B3759,FreightRates!$C$2:$C$1541,E3759)</f>
        <v>20</v>
      </c>
      <c r="T3759">
        <f>COUNTIFS(FreightRates!$A$2:$A$1541,C3759,FreightRates!$B$2:$B$1541,B3759,FreightRates!$C$2:$C$1541,E3759,FreightRates!$F$2:$F$1541,D3759,FreightRates!$D$2:$D$1541,"&lt;="&amp;I3759,FreightRates!$E$2:$E$1541,"&gt;="&amp;I3759)</f>
        <v>2</v>
      </c>
    </row>
    <row r="3760" spans="1:20" x14ac:dyDescent="0.25">
      <c r="A3760" s="10">
        <f>OrderList!A3760</f>
        <v>1447159960.7</v>
      </c>
      <c r="B3760" s="10" t="str">
        <f>OrderList!C3760</f>
        <v>PORT04</v>
      </c>
      <c r="C3760" s="10" t="str">
        <f>OrderList!D3760</f>
        <v>V444_0</v>
      </c>
      <c r="D3760" s="10" t="str">
        <f>OrderList!F3760</f>
        <v>DTP</v>
      </c>
      <c r="E3760" s="10" t="str">
        <f>OrderList!L3760</f>
        <v>PORT09</v>
      </c>
      <c r="F3760" s="10" t="str">
        <f>OrderList!K3760</f>
        <v>PLANT03</v>
      </c>
      <c r="G3760" s="10">
        <f>OrderList!J3760</f>
        <v>1680210</v>
      </c>
      <c r="H3760" s="10">
        <f>OrderList!M3760</f>
        <v>1281</v>
      </c>
      <c r="I3760" s="10">
        <f>OrderList!N3760</f>
        <v>1.9798238057956454</v>
      </c>
      <c r="O3760" s="10">
        <f>COUNTIF(FreightRates!$A$2:$A$1541,C3760)</f>
        <v>39</v>
      </c>
      <c r="Q3760" s="10">
        <f>COUNTIFS(FreightRates!$A$2:$A$1541,C3760,FreightRates!$B$2:$B$1541,B3760,FreightRates!$C$2:$C$1541,E3760)</f>
        <v>20</v>
      </c>
      <c r="T3760">
        <f>COUNTIFS(FreightRates!$A$2:$A$1541,C3760,FreightRates!$B$2:$B$1541,B3760,FreightRates!$C$2:$C$1541,E3760,FreightRates!$F$2:$F$1541,D3760,FreightRates!$D$2:$D$1541,"&lt;="&amp;I3760,FreightRates!$E$2:$E$1541,"&gt;="&amp;I3760)</f>
        <v>2</v>
      </c>
    </row>
    <row r="3761" spans="1:20" x14ac:dyDescent="0.25">
      <c r="A3761" s="10">
        <f>OrderList!A3761</f>
        <v>1447369539.7</v>
      </c>
      <c r="B3761" s="10" t="str">
        <f>OrderList!C3761</f>
        <v>PORT04</v>
      </c>
      <c r="C3761" s="10" t="str">
        <f>OrderList!D3761</f>
        <v>V444_0</v>
      </c>
      <c r="D3761" s="10" t="str">
        <f>OrderList!F3761</f>
        <v>DTP</v>
      </c>
      <c r="E3761" s="10" t="str">
        <f>OrderList!L3761</f>
        <v>PORT09</v>
      </c>
      <c r="F3761" s="10" t="str">
        <f>OrderList!K3761</f>
        <v>PLANT03</v>
      </c>
      <c r="G3761" s="10">
        <f>OrderList!J3761</f>
        <v>1680210</v>
      </c>
      <c r="H3761" s="10">
        <f>OrderList!M3761</f>
        <v>771</v>
      </c>
      <c r="I3761" s="10">
        <f>OrderList!N3761</f>
        <v>0.98991190289782272</v>
      </c>
      <c r="O3761" s="10">
        <f>COUNTIF(FreightRates!$A$2:$A$1541,C3761)</f>
        <v>39</v>
      </c>
      <c r="Q3761" s="10">
        <f>COUNTIFS(FreightRates!$A$2:$A$1541,C3761,FreightRates!$B$2:$B$1541,B3761,FreightRates!$C$2:$C$1541,E3761)</f>
        <v>20</v>
      </c>
      <c r="T3761">
        <f>COUNTIFS(FreightRates!$A$2:$A$1541,C3761,FreightRates!$B$2:$B$1541,B3761,FreightRates!$C$2:$C$1541,E3761,FreightRates!$F$2:$F$1541,D3761,FreightRates!$D$2:$D$1541,"&lt;="&amp;I3761,FreightRates!$E$2:$E$1541,"&gt;="&amp;I3761)</f>
        <v>2</v>
      </c>
    </row>
    <row r="3762" spans="1:20" x14ac:dyDescent="0.25">
      <c r="A3762" s="10">
        <f>OrderList!A3762</f>
        <v>1447244450.7</v>
      </c>
      <c r="B3762" s="10" t="str">
        <f>OrderList!C3762</f>
        <v>PORT04</v>
      </c>
      <c r="C3762" s="10" t="str">
        <f>OrderList!D3762</f>
        <v>V444_0</v>
      </c>
      <c r="D3762" s="10" t="str">
        <f>OrderList!F3762</f>
        <v>DTP</v>
      </c>
      <c r="E3762" s="10" t="str">
        <f>OrderList!L3762</f>
        <v>PORT09</v>
      </c>
      <c r="F3762" s="10" t="str">
        <f>OrderList!K3762</f>
        <v>PLANT03</v>
      </c>
      <c r="G3762" s="10">
        <f>OrderList!J3762</f>
        <v>1680210</v>
      </c>
      <c r="H3762" s="10">
        <f>OrderList!M3762</f>
        <v>1241</v>
      </c>
      <c r="I3762" s="10">
        <f>OrderList!N3762</f>
        <v>1.9798238057956454</v>
      </c>
      <c r="O3762" s="10">
        <f>COUNTIF(FreightRates!$A$2:$A$1541,C3762)</f>
        <v>39</v>
      </c>
      <c r="Q3762" s="10">
        <f>COUNTIFS(FreightRates!$A$2:$A$1541,C3762,FreightRates!$B$2:$B$1541,B3762,FreightRates!$C$2:$C$1541,E3762)</f>
        <v>20</v>
      </c>
      <c r="T3762">
        <f>COUNTIFS(FreightRates!$A$2:$A$1541,C3762,FreightRates!$B$2:$B$1541,B3762,FreightRates!$C$2:$C$1541,E3762,FreightRates!$F$2:$F$1541,D3762,FreightRates!$D$2:$D$1541,"&lt;="&amp;I3762,FreightRates!$E$2:$E$1541,"&gt;="&amp;I3762)</f>
        <v>2</v>
      </c>
    </row>
    <row r="3763" spans="1:20" x14ac:dyDescent="0.25">
      <c r="A3763" s="10">
        <f>OrderList!A3763</f>
        <v>1447203016.7</v>
      </c>
      <c r="B3763" s="10" t="str">
        <f>OrderList!C3763</f>
        <v>PORT04</v>
      </c>
      <c r="C3763" s="10" t="str">
        <f>OrderList!D3763</f>
        <v>V444_0</v>
      </c>
      <c r="D3763" s="10" t="str">
        <f>OrderList!F3763</f>
        <v>DTP</v>
      </c>
      <c r="E3763" s="10" t="str">
        <f>OrderList!L3763</f>
        <v>PORT09</v>
      </c>
      <c r="F3763" s="10" t="str">
        <f>OrderList!K3763</f>
        <v>PLANT03</v>
      </c>
      <c r="G3763" s="10">
        <f>OrderList!J3763</f>
        <v>1694720</v>
      </c>
      <c r="H3763" s="10">
        <f>OrderList!M3763</f>
        <v>1237</v>
      </c>
      <c r="I3763" s="10">
        <f>OrderList!N3763</f>
        <v>12.311862289294188</v>
      </c>
      <c r="O3763" s="10">
        <f>COUNTIF(FreightRates!$A$2:$A$1541,C3763)</f>
        <v>39</v>
      </c>
      <c r="Q3763" s="10">
        <f>COUNTIFS(FreightRates!$A$2:$A$1541,C3763,FreightRates!$B$2:$B$1541,B3763,FreightRates!$C$2:$C$1541,E3763)</f>
        <v>20</v>
      </c>
      <c r="T3763">
        <f>COUNTIFS(FreightRates!$A$2:$A$1541,C3763,FreightRates!$B$2:$B$1541,B3763,FreightRates!$C$2:$C$1541,E3763,FreightRates!$F$2:$F$1541,D3763,FreightRates!$D$2:$D$1541,"&lt;="&amp;I3763,FreightRates!$E$2:$E$1541,"&gt;="&amp;I3763)</f>
        <v>2</v>
      </c>
    </row>
    <row r="3764" spans="1:20" x14ac:dyDescent="0.25">
      <c r="A3764" s="10">
        <f>OrderList!A3764</f>
        <v>1447281470.7</v>
      </c>
      <c r="B3764" s="10" t="str">
        <f>OrderList!C3764</f>
        <v>PORT04</v>
      </c>
      <c r="C3764" s="10" t="str">
        <f>OrderList!D3764</f>
        <v>V444_0</v>
      </c>
      <c r="D3764" s="10" t="str">
        <f>OrderList!F3764</f>
        <v>DTP</v>
      </c>
      <c r="E3764" s="10" t="str">
        <f>OrderList!L3764</f>
        <v>PORT09</v>
      </c>
      <c r="F3764" s="10" t="str">
        <f>OrderList!K3764</f>
        <v>PLANT03</v>
      </c>
      <c r="G3764" s="10">
        <f>OrderList!J3764</f>
        <v>1694720</v>
      </c>
      <c r="H3764" s="10">
        <f>OrderList!M3764</f>
        <v>1322</v>
      </c>
      <c r="I3764" s="10">
        <f>OrderList!N3764</f>
        <v>11.9</v>
      </c>
      <c r="O3764" s="10">
        <f>COUNTIF(FreightRates!$A$2:$A$1541,C3764)</f>
        <v>39</v>
      </c>
      <c r="Q3764" s="10">
        <f>COUNTIFS(FreightRates!$A$2:$A$1541,C3764,FreightRates!$B$2:$B$1541,B3764,FreightRates!$C$2:$C$1541,E3764)</f>
        <v>20</v>
      </c>
      <c r="T3764">
        <f>COUNTIFS(FreightRates!$A$2:$A$1541,C3764,FreightRates!$B$2:$B$1541,B3764,FreightRates!$C$2:$C$1541,E3764,FreightRates!$F$2:$F$1541,D3764,FreightRates!$D$2:$D$1541,"&lt;="&amp;I3764,FreightRates!$E$2:$E$1541,"&gt;="&amp;I3764)</f>
        <v>2</v>
      </c>
    </row>
    <row r="3765" spans="1:20" x14ac:dyDescent="0.25">
      <c r="A3765" s="10">
        <f>OrderList!A3765</f>
        <v>1447219196.7</v>
      </c>
      <c r="B3765" s="10" t="str">
        <f>OrderList!C3765</f>
        <v>PORT04</v>
      </c>
      <c r="C3765" s="10" t="str">
        <f>OrderList!D3765</f>
        <v>V444_0</v>
      </c>
      <c r="D3765" s="10" t="str">
        <f>OrderList!F3765</f>
        <v>DTP</v>
      </c>
      <c r="E3765" s="10" t="str">
        <f>OrderList!L3765</f>
        <v>PORT09</v>
      </c>
      <c r="F3765" s="10" t="str">
        <f>OrderList!K3765</f>
        <v>PLANT03</v>
      </c>
      <c r="G3765" s="10">
        <f>OrderList!J3765</f>
        <v>1694720</v>
      </c>
      <c r="H3765" s="10">
        <f>OrderList!M3765</f>
        <v>1290</v>
      </c>
      <c r="I3765" s="10">
        <f>OrderList!N3765</f>
        <v>12.8</v>
      </c>
      <c r="O3765" s="10">
        <f>COUNTIF(FreightRates!$A$2:$A$1541,C3765)</f>
        <v>39</v>
      </c>
      <c r="Q3765" s="10">
        <f>COUNTIFS(FreightRates!$A$2:$A$1541,C3765,FreightRates!$B$2:$B$1541,B3765,FreightRates!$C$2:$C$1541,E3765)</f>
        <v>20</v>
      </c>
      <c r="T3765">
        <f>COUNTIFS(FreightRates!$A$2:$A$1541,C3765,FreightRates!$B$2:$B$1541,B3765,FreightRates!$C$2:$C$1541,E3765,FreightRates!$F$2:$F$1541,D3765,FreightRates!$D$2:$D$1541,"&lt;="&amp;I3765,FreightRates!$E$2:$E$1541,"&gt;="&amp;I3765)</f>
        <v>2</v>
      </c>
    </row>
    <row r="3766" spans="1:20" x14ac:dyDescent="0.25">
      <c r="A3766" s="10">
        <f>OrderList!A3766</f>
        <v>1447227171.7</v>
      </c>
      <c r="B3766" s="10" t="str">
        <f>OrderList!C3766</f>
        <v>PORT04</v>
      </c>
      <c r="C3766" s="10" t="str">
        <f>OrderList!D3766</f>
        <v>V444_0</v>
      </c>
      <c r="D3766" s="10" t="str">
        <f>OrderList!F3766</f>
        <v>DTP</v>
      </c>
      <c r="E3766" s="10" t="str">
        <f>OrderList!L3766</f>
        <v>PORT09</v>
      </c>
      <c r="F3766" s="10" t="str">
        <f>OrderList!K3766</f>
        <v>PLANT03</v>
      </c>
      <c r="G3766" s="10">
        <f>OrderList!J3766</f>
        <v>1694720</v>
      </c>
      <c r="H3766" s="10">
        <f>OrderList!M3766</f>
        <v>1331</v>
      </c>
      <c r="I3766" s="10">
        <f>OrderList!N3766</f>
        <v>12.8</v>
      </c>
      <c r="O3766" s="10">
        <f>COUNTIF(FreightRates!$A$2:$A$1541,C3766)</f>
        <v>39</v>
      </c>
      <c r="Q3766" s="10">
        <f>COUNTIFS(FreightRates!$A$2:$A$1541,C3766,FreightRates!$B$2:$B$1541,B3766,FreightRates!$C$2:$C$1541,E3766)</f>
        <v>20</v>
      </c>
      <c r="T3766">
        <f>COUNTIFS(FreightRates!$A$2:$A$1541,C3766,FreightRates!$B$2:$B$1541,B3766,FreightRates!$C$2:$C$1541,E3766,FreightRates!$F$2:$F$1541,D3766,FreightRates!$D$2:$D$1541,"&lt;="&amp;I3766,FreightRates!$E$2:$E$1541,"&gt;="&amp;I3766)</f>
        <v>2</v>
      </c>
    </row>
    <row r="3767" spans="1:20" x14ac:dyDescent="0.25">
      <c r="A3767" s="10">
        <f>OrderList!A3767</f>
        <v>1447258854.7</v>
      </c>
      <c r="B3767" s="10" t="str">
        <f>OrderList!C3767</f>
        <v>PORT04</v>
      </c>
      <c r="C3767" s="10" t="str">
        <f>OrderList!D3767</f>
        <v>V444_0</v>
      </c>
      <c r="D3767" s="10" t="str">
        <f>OrderList!F3767</f>
        <v>DTP</v>
      </c>
      <c r="E3767" s="10" t="str">
        <f>OrderList!L3767</f>
        <v>PORT09</v>
      </c>
      <c r="F3767" s="10" t="str">
        <f>OrderList!K3767</f>
        <v>PLANT03</v>
      </c>
      <c r="G3767" s="10">
        <f>OrderList!J3767</f>
        <v>1694720</v>
      </c>
      <c r="H3767" s="10">
        <f>OrderList!M3767</f>
        <v>1258</v>
      </c>
      <c r="I3767" s="10">
        <f>OrderList!N3767</f>
        <v>12.78</v>
      </c>
      <c r="O3767" s="10">
        <f>COUNTIF(FreightRates!$A$2:$A$1541,C3767)</f>
        <v>39</v>
      </c>
      <c r="Q3767" s="10">
        <f>COUNTIFS(FreightRates!$A$2:$A$1541,C3767,FreightRates!$B$2:$B$1541,B3767,FreightRates!$C$2:$C$1541,E3767)</f>
        <v>20</v>
      </c>
      <c r="T3767">
        <f>COUNTIFS(FreightRates!$A$2:$A$1541,C3767,FreightRates!$B$2:$B$1541,B3767,FreightRates!$C$2:$C$1541,E3767,FreightRates!$F$2:$F$1541,D3767,FreightRates!$D$2:$D$1541,"&lt;="&amp;I3767,FreightRates!$E$2:$E$1541,"&gt;="&amp;I3767)</f>
        <v>2</v>
      </c>
    </row>
    <row r="3768" spans="1:20" x14ac:dyDescent="0.25">
      <c r="A3768" s="10">
        <f>OrderList!A3768</f>
        <v>1447194887.7</v>
      </c>
      <c r="B3768" s="10" t="str">
        <f>OrderList!C3768</f>
        <v>PORT04</v>
      </c>
      <c r="C3768" s="10" t="str">
        <f>OrderList!D3768</f>
        <v>V444_0</v>
      </c>
      <c r="D3768" s="10" t="str">
        <f>OrderList!F3768</f>
        <v>DTP</v>
      </c>
      <c r="E3768" s="10" t="str">
        <f>OrderList!L3768</f>
        <v>PORT09</v>
      </c>
      <c r="F3768" s="10" t="str">
        <f>OrderList!K3768</f>
        <v>PLANT03</v>
      </c>
      <c r="G3768" s="10">
        <f>OrderList!J3768</f>
        <v>1694720</v>
      </c>
      <c r="H3768" s="10">
        <f>OrderList!M3768</f>
        <v>1329</v>
      </c>
      <c r="I3768" s="10">
        <f>OrderList!N3768</f>
        <v>10.78</v>
      </c>
      <c r="O3768" s="10">
        <f>COUNTIF(FreightRates!$A$2:$A$1541,C3768)</f>
        <v>39</v>
      </c>
      <c r="Q3768" s="10">
        <f>COUNTIFS(FreightRates!$A$2:$A$1541,C3768,FreightRates!$B$2:$B$1541,B3768,FreightRates!$C$2:$C$1541,E3768)</f>
        <v>20</v>
      </c>
      <c r="T3768">
        <f>COUNTIFS(FreightRates!$A$2:$A$1541,C3768,FreightRates!$B$2:$B$1541,B3768,FreightRates!$C$2:$C$1541,E3768,FreightRates!$F$2:$F$1541,D3768,FreightRates!$D$2:$D$1541,"&lt;="&amp;I3768,FreightRates!$E$2:$E$1541,"&gt;="&amp;I3768)</f>
        <v>2</v>
      </c>
    </row>
    <row r="3769" spans="1:20" x14ac:dyDescent="0.25">
      <c r="A3769" s="10">
        <f>OrderList!A3769</f>
        <v>1447385440.7</v>
      </c>
      <c r="B3769" s="10" t="str">
        <f>OrderList!C3769</f>
        <v>PORT04</v>
      </c>
      <c r="C3769" s="10" t="str">
        <f>OrderList!D3769</f>
        <v>V444_0</v>
      </c>
      <c r="D3769" s="10" t="str">
        <f>OrderList!F3769</f>
        <v>DTP</v>
      </c>
      <c r="E3769" s="10" t="str">
        <f>OrderList!L3769</f>
        <v>PORT09</v>
      </c>
      <c r="F3769" s="10" t="str">
        <f>OrderList!K3769</f>
        <v>PLANT03</v>
      </c>
      <c r="G3769" s="10">
        <f>OrderList!J3769</f>
        <v>1694720</v>
      </c>
      <c r="H3769" s="10">
        <f>OrderList!M3769</f>
        <v>2249</v>
      </c>
      <c r="I3769" s="10">
        <f>OrderList!N3769</f>
        <v>20.079999999999998</v>
      </c>
      <c r="O3769" s="10">
        <f>COUNTIF(FreightRates!$A$2:$A$1541,C3769)</f>
        <v>39</v>
      </c>
      <c r="Q3769" s="10">
        <f>COUNTIFS(FreightRates!$A$2:$A$1541,C3769,FreightRates!$B$2:$B$1541,B3769,FreightRates!$C$2:$C$1541,E3769)</f>
        <v>20</v>
      </c>
      <c r="T3769">
        <f>COUNTIFS(FreightRates!$A$2:$A$1541,C3769,FreightRates!$B$2:$B$1541,B3769,FreightRates!$C$2:$C$1541,E3769,FreightRates!$F$2:$F$1541,D3769,FreightRates!$D$2:$D$1541,"&lt;="&amp;I3769,FreightRates!$E$2:$E$1541,"&gt;="&amp;I3769)</f>
        <v>2</v>
      </c>
    </row>
    <row r="3770" spans="1:20" x14ac:dyDescent="0.25">
      <c r="A3770" s="10">
        <f>OrderList!A3770</f>
        <v>1447326070.7</v>
      </c>
      <c r="B3770" s="10" t="str">
        <f>OrderList!C3770</f>
        <v>PORT04</v>
      </c>
      <c r="C3770" s="10" t="str">
        <f>OrderList!D3770</f>
        <v>V444_0</v>
      </c>
      <c r="D3770" s="10" t="str">
        <f>OrderList!F3770</f>
        <v>DTP</v>
      </c>
      <c r="E3770" s="10" t="str">
        <f>OrderList!L3770</f>
        <v>PORT09</v>
      </c>
      <c r="F3770" s="10" t="str">
        <f>OrderList!K3770</f>
        <v>PLANT03</v>
      </c>
      <c r="G3770" s="10">
        <f>OrderList!J3770</f>
        <v>1694720</v>
      </c>
      <c r="H3770" s="10">
        <f>OrderList!M3770</f>
        <v>2241</v>
      </c>
      <c r="I3770" s="10">
        <f>OrderList!N3770</f>
        <v>23.02</v>
      </c>
      <c r="O3770" s="10">
        <f>COUNTIF(FreightRates!$A$2:$A$1541,C3770)</f>
        <v>39</v>
      </c>
      <c r="Q3770" s="10">
        <f>COUNTIFS(FreightRates!$A$2:$A$1541,C3770,FreightRates!$B$2:$B$1541,B3770,FreightRates!$C$2:$C$1541,E3770)</f>
        <v>20</v>
      </c>
      <c r="T3770">
        <f>COUNTIFS(FreightRates!$A$2:$A$1541,C3770,FreightRates!$B$2:$B$1541,B3770,FreightRates!$C$2:$C$1541,E3770,FreightRates!$F$2:$F$1541,D3770,FreightRates!$D$2:$D$1541,"&lt;="&amp;I3770,FreightRates!$E$2:$E$1541,"&gt;="&amp;I3770)</f>
        <v>2</v>
      </c>
    </row>
    <row r="3771" spans="1:20" x14ac:dyDescent="0.25">
      <c r="A3771" s="10">
        <f>OrderList!A3771</f>
        <v>1447149381.7</v>
      </c>
      <c r="B3771" s="10" t="str">
        <f>OrderList!C3771</f>
        <v>PORT04</v>
      </c>
      <c r="C3771" s="10" t="str">
        <f>OrderList!D3771</f>
        <v>V444_0</v>
      </c>
      <c r="D3771" s="10" t="str">
        <f>OrderList!F3771</f>
        <v>DTP</v>
      </c>
      <c r="E3771" s="10" t="str">
        <f>OrderList!L3771</f>
        <v>PORT09</v>
      </c>
      <c r="F3771" s="10" t="str">
        <f>OrderList!K3771</f>
        <v>PLANT03</v>
      </c>
      <c r="G3771" s="10">
        <f>OrderList!J3771</f>
        <v>1694720</v>
      </c>
      <c r="H3771" s="10">
        <f>OrderList!M3771</f>
        <v>2316</v>
      </c>
      <c r="I3771" s="10">
        <f>OrderList!N3771</f>
        <v>19.920000000000002</v>
      </c>
      <c r="O3771" s="10">
        <f>COUNTIF(FreightRates!$A$2:$A$1541,C3771)</f>
        <v>39</v>
      </c>
      <c r="Q3771" s="10">
        <f>COUNTIFS(FreightRates!$A$2:$A$1541,C3771,FreightRates!$B$2:$B$1541,B3771,FreightRates!$C$2:$C$1541,E3771)</f>
        <v>20</v>
      </c>
      <c r="T3771">
        <f>COUNTIFS(FreightRates!$A$2:$A$1541,C3771,FreightRates!$B$2:$B$1541,B3771,FreightRates!$C$2:$C$1541,E3771,FreightRates!$F$2:$F$1541,D3771,FreightRates!$D$2:$D$1541,"&lt;="&amp;I3771,FreightRates!$E$2:$E$1541,"&gt;="&amp;I3771)</f>
        <v>2</v>
      </c>
    </row>
    <row r="3772" spans="1:20" x14ac:dyDescent="0.25">
      <c r="A3772" s="10">
        <f>OrderList!A3772</f>
        <v>1447203017.7</v>
      </c>
      <c r="B3772" s="10" t="str">
        <f>OrderList!C3772</f>
        <v>PORT04</v>
      </c>
      <c r="C3772" s="10" t="str">
        <f>OrderList!D3772</f>
        <v>V444_0</v>
      </c>
      <c r="D3772" s="10" t="str">
        <f>OrderList!F3772</f>
        <v>DTP</v>
      </c>
      <c r="E3772" s="10" t="str">
        <f>OrderList!L3772</f>
        <v>PORT09</v>
      </c>
      <c r="F3772" s="10" t="str">
        <f>OrderList!K3772</f>
        <v>PLANT03</v>
      </c>
      <c r="G3772" s="10">
        <f>OrderList!J3772</f>
        <v>1694720</v>
      </c>
      <c r="H3772" s="10">
        <f>OrderList!M3772</f>
        <v>2283</v>
      </c>
      <c r="I3772" s="10">
        <f>OrderList!N3772</f>
        <v>21.84</v>
      </c>
      <c r="O3772" s="10">
        <f>COUNTIF(FreightRates!$A$2:$A$1541,C3772)</f>
        <v>39</v>
      </c>
      <c r="Q3772" s="10">
        <f>COUNTIFS(FreightRates!$A$2:$A$1541,C3772,FreightRates!$B$2:$B$1541,B3772,FreightRates!$C$2:$C$1541,E3772)</f>
        <v>20</v>
      </c>
      <c r="T3772">
        <f>COUNTIFS(FreightRates!$A$2:$A$1541,C3772,FreightRates!$B$2:$B$1541,B3772,FreightRates!$C$2:$C$1541,E3772,FreightRates!$F$2:$F$1541,D3772,FreightRates!$D$2:$D$1541,"&lt;="&amp;I3772,FreightRates!$E$2:$E$1541,"&gt;="&amp;I3772)</f>
        <v>2</v>
      </c>
    </row>
    <row r="3773" spans="1:20" x14ac:dyDescent="0.25">
      <c r="A3773" s="10">
        <f>OrderList!A3773</f>
        <v>1447216711.7</v>
      </c>
      <c r="B3773" s="10" t="str">
        <f>OrderList!C3773</f>
        <v>PORT04</v>
      </c>
      <c r="C3773" s="10" t="str">
        <f>OrderList!D3773</f>
        <v>V444_0</v>
      </c>
      <c r="D3773" s="10" t="str">
        <f>OrderList!F3773</f>
        <v>DTP</v>
      </c>
      <c r="E3773" s="10" t="str">
        <f>OrderList!L3773</f>
        <v>PORT09</v>
      </c>
      <c r="F3773" s="10" t="str">
        <f>OrderList!K3773</f>
        <v>PLANT03</v>
      </c>
      <c r="G3773" s="10">
        <f>OrderList!J3773</f>
        <v>1700097</v>
      </c>
      <c r="H3773" s="10">
        <f>OrderList!M3773</f>
        <v>799</v>
      </c>
      <c r="I3773" s="10">
        <f>OrderList!N3773</f>
        <v>11.170120898100173</v>
      </c>
      <c r="O3773" s="10">
        <f>COUNTIF(FreightRates!$A$2:$A$1541,C3773)</f>
        <v>39</v>
      </c>
      <c r="Q3773" s="10">
        <f>COUNTIFS(FreightRates!$A$2:$A$1541,C3773,FreightRates!$B$2:$B$1541,B3773,FreightRates!$C$2:$C$1541,E3773)</f>
        <v>20</v>
      </c>
      <c r="T3773">
        <f>COUNTIFS(FreightRates!$A$2:$A$1541,C3773,FreightRates!$B$2:$B$1541,B3773,FreightRates!$C$2:$C$1541,E3773,FreightRates!$F$2:$F$1541,D3773,FreightRates!$D$2:$D$1541,"&lt;="&amp;I3773,FreightRates!$E$2:$E$1541,"&gt;="&amp;I3773)</f>
        <v>2</v>
      </c>
    </row>
    <row r="3774" spans="1:20" x14ac:dyDescent="0.25">
      <c r="A3774" s="10">
        <f>OrderList!A3774</f>
        <v>1447303090.7</v>
      </c>
      <c r="B3774" s="10" t="str">
        <f>OrderList!C3774</f>
        <v>PORT04</v>
      </c>
      <c r="C3774" s="10" t="str">
        <f>OrderList!D3774</f>
        <v>V444_0</v>
      </c>
      <c r="D3774" s="10" t="str">
        <f>OrderList!F3774</f>
        <v>DTP</v>
      </c>
      <c r="E3774" s="10" t="str">
        <f>OrderList!L3774</f>
        <v>PORT09</v>
      </c>
      <c r="F3774" s="10" t="str">
        <f>OrderList!K3774</f>
        <v>PLANT03</v>
      </c>
      <c r="G3774" s="10">
        <f>OrderList!J3774</f>
        <v>1700094</v>
      </c>
      <c r="H3774" s="10">
        <f>OrderList!M3774</f>
        <v>467</v>
      </c>
      <c r="I3774" s="10">
        <f>OrderList!N3774</f>
        <v>3.72</v>
      </c>
      <c r="O3774" s="10">
        <f>COUNTIF(FreightRates!$A$2:$A$1541,C3774)</f>
        <v>39</v>
      </c>
      <c r="Q3774" s="10">
        <f>COUNTIFS(FreightRates!$A$2:$A$1541,C3774,FreightRates!$B$2:$B$1541,B3774,FreightRates!$C$2:$C$1541,E3774)</f>
        <v>20</v>
      </c>
      <c r="T3774">
        <f>COUNTIFS(FreightRates!$A$2:$A$1541,C3774,FreightRates!$B$2:$B$1541,B3774,FreightRates!$C$2:$C$1541,E3774,FreightRates!$F$2:$F$1541,D3774,FreightRates!$D$2:$D$1541,"&lt;="&amp;I3774,FreightRates!$E$2:$E$1541,"&gt;="&amp;I3774)</f>
        <v>2</v>
      </c>
    </row>
    <row r="3775" spans="1:20" x14ac:dyDescent="0.25">
      <c r="A3775" s="10">
        <f>OrderList!A3775</f>
        <v>1447402083.7</v>
      </c>
      <c r="B3775" s="10" t="str">
        <f>OrderList!C3775</f>
        <v>PORT04</v>
      </c>
      <c r="C3775" s="10" t="str">
        <f>OrderList!D3775</f>
        <v>V444_0</v>
      </c>
      <c r="D3775" s="10" t="str">
        <f>OrderList!F3775</f>
        <v>DTP</v>
      </c>
      <c r="E3775" s="10" t="str">
        <f>OrderList!L3775</f>
        <v>PORT09</v>
      </c>
      <c r="F3775" s="10" t="str">
        <f>OrderList!K3775</f>
        <v>PLANT03</v>
      </c>
      <c r="G3775" s="10">
        <f>OrderList!J3775</f>
        <v>1700097</v>
      </c>
      <c r="H3775" s="10">
        <f>OrderList!M3775</f>
        <v>501</v>
      </c>
      <c r="I3775" s="10">
        <f>OrderList!N3775</f>
        <v>3.6799999999999997</v>
      </c>
      <c r="O3775" s="10">
        <f>COUNTIF(FreightRates!$A$2:$A$1541,C3775)</f>
        <v>39</v>
      </c>
      <c r="Q3775" s="10">
        <f>COUNTIFS(FreightRates!$A$2:$A$1541,C3775,FreightRates!$B$2:$B$1541,B3775,FreightRates!$C$2:$C$1541,E3775)</f>
        <v>20</v>
      </c>
      <c r="T3775">
        <f>COUNTIFS(FreightRates!$A$2:$A$1541,C3775,FreightRates!$B$2:$B$1541,B3775,FreightRates!$C$2:$C$1541,E3775,FreightRates!$F$2:$F$1541,D3775,FreightRates!$D$2:$D$1541,"&lt;="&amp;I3775,FreightRates!$E$2:$E$1541,"&gt;="&amp;I3775)</f>
        <v>2</v>
      </c>
    </row>
    <row r="3776" spans="1:20" x14ac:dyDescent="0.25">
      <c r="A3776" s="10">
        <f>OrderList!A3776</f>
        <v>1447323838.7</v>
      </c>
      <c r="B3776" s="10" t="str">
        <f>OrderList!C3776</f>
        <v>PORT04</v>
      </c>
      <c r="C3776" s="10" t="str">
        <f>OrderList!D3776</f>
        <v>V444_0</v>
      </c>
      <c r="D3776" s="10" t="str">
        <f>OrderList!F3776</f>
        <v>DTP</v>
      </c>
      <c r="E3776" s="10" t="str">
        <f>OrderList!L3776</f>
        <v>PORT09</v>
      </c>
      <c r="F3776" s="10" t="str">
        <f>OrderList!K3776</f>
        <v>PLANT03</v>
      </c>
      <c r="G3776" s="10">
        <f>OrderList!J3776</f>
        <v>1700097</v>
      </c>
      <c r="H3776" s="10">
        <f>OrderList!M3776</f>
        <v>824</v>
      </c>
      <c r="I3776" s="10">
        <f>OrderList!N3776</f>
        <v>8.2200000000000006</v>
      </c>
      <c r="O3776" s="10">
        <f>COUNTIF(FreightRates!$A$2:$A$1541,C3776)</f>
        <v>39</v>
      </c>
      <c r="Q3776" s="10">
        <f>COUNTIFS(FreightRates!$A$2:$A$1541,C3776,FreightRates!$B$2:$B$1541,B3776,FreightRates!$C$2:$C$1541,E3776)</f>
        <v>20</v>
      </c>
      <c r="T3776">
        <f>COUNTIFS(FreightRates!$A$2:$A$1541,C3776,FreightRates!$B$2:$B$1541,B3776,FreightRates!$C$2:$C$1541,E3776,FreightRates!$F$2:$F$1541,D3776,FreightRates!$D$2:$D$1541,"&lt;="&amp;I3776,FreightRates!$E$2:$E$1541,"&gt;="&amp;I3776)</f>
        <v>2</v>
      </c>
    </row>
    <row r="3777" spans="1:20" x14ac:dyDescent="0.25">
      <c r="A3777" s="10">
        <f>OrderList!A3777</f>
        <v>1447165146.7</v>
      </c>
      <c r="B3777" s="10" t="str">
        <f>OrderList!C3777</f>
        <v>PORT04</v>
      </c>
      <c r="C3777" s="10" t="str">
        <f>OrderList!D3777</f>
        <v>V444_0</v>
      </c>
      <c r="D3777" s="10" t="str">
        <f>OrderList!F3777</f>
        <v>DTP</v>
      </c>
      <c r="E3777" s="10" t="str">
        <f>OrderList!L3777</f>
        <v>PORT09</v>
      </c>
      <c r="F3777" s="10" t="str">
        <f>OrderList!K3777</f>
        <v>PLANT03</v>
      </c>
      <c r="G3777" s="10">
        <f>OrderList!J3777</f>
        <v>1700097</v>
      </c>
      <c r="H3777" s="10">
        <f>OrderList!M3777</f>
        <v>799</v>
      </c>
      <c r="I3777" s="10">
        <f>OrderList!N3777</f>
        <v>8.18</v>
      </c>
      <c r="O3777" s="10">
        <f>COUNTIF(FreightRates!$A$2:$A$1541,C3777)</f>
        <v>39</v>
      </c>
      <c r="Q3777" s="10">
        <f>COUNTIFS(FreightRates!$A$2:$A$1541,C3777,FreightRates!$B$2:$B$1541,B3777,FreightRates!$C$2:$C$1541,E3777)</f>
        <v>20</v>
      </c>
      <c r="T3777">
        <f>COUNTIFS(FreightRates!$A$2:$A$1541,C3777,FreightRates!$B$2:$B$1541,B3777,FreightRates!$C$2:$C$1541,E3777,FreightRates!$F$2:$F$1541,D3777,FreightRates!$D$2:$D$1541,"&lt;="&amp;I3777,FreightRates!$E$2:$E$1541,"&gt;="&amp;I3777)</f>
        <v>2</v>
      </c>
    </row>
    <row r="3778" spans="1:20" x14ac:dyDescent="0.25">
      <c r="A3778" s="10">
        <f>OrderList!A3778</f>
        <v>1447165148.7</v>
      </c>
      <c r="B3778" s="10" t="str">
        <f>OrderList!C3778</f>
        <v>PORT04</v>
      </c>
      <c r="C3778" s="10" t="str">
        <f>OrderList!D3778</f>
        <v>V444_0</v>
      </c>
      <c r="D3778" s="10" t="str">
        <f>OrderList!F3778</f>
        <v>DTP</v>
      </c>
      <c r="E3778" s="10" t="str">
        <f>OrderList!L3778</f>
        <v>PORT09</v>
      </c>
      <c r="F3778" s="10" t="str">
        <f>OrderList!K3778</f>
        <v>PLANT03</v>
      </c>
      <c r="G3778" s="10">
        <f>OrderList!J3778</f>
        <v>1700097</v>
      </c>
      <c r="H3778" s="10">
        <f>OrderList!M3778</f>
        <v>777</v>
      </c>
      <c r="I3778" s="10">
        <f>OrderList!N3778</f>
        <v>8.16</v>
      </c>
      <c r="O3778" s="10">
        <f>COUNTIF(FreightRates!$A$2:$A$1541,C3778)</f>
        <v>39</v>
      </c>
      <c r="Q3778" s="10">
        <f>COUNTIFS(FreightRates!$A$2:$A$1541,C3778,FreightRates!$B$2:$B$1541,B3778,FreightRates!$C$2:$C$1541,E3778)</f>
        <v>20</v>
      </c>
      <c r="T3778">
        <f>COUNTIFS(FreightRates!$A$2:$A$1541,C3778,FreightRates!$B$2:$B$1541,B3778,FreightRates!$C$2:$C$1541,E3778,FreightRates!$F$2:$F$1541,D3778,FreightRates!$D$2:$D$1541,"&lt;="&amp;I3778,FreightRates!$E$2:$E$1541,"&gt;="&amp;I3778)</f>
        <v>2</v>
      </c>
    </row>
    <row r="3779" spans="1:20" x14ac:dyDescent="0.25">
      <c r="A3779" s="10">
        <f>OrderList!A3779</f>
        <v>1447206538.7</v>
      </c>
      <c r="B3779" s="10" t="str">
        <f>OrderList!C3779</f>
        <v>PORT04</v>
      </c>
      <c r="C3779" s="10" t="str">
        <f>OrderList!D3779</f>
        <v>V444_0</v>
      </c>
      <c r="D3779" s="10" t="str">
        <f>OrderList!F3779</f>
        <v>DTP</v>
      </c>
      <c r="E3779" s="10" t="str">
        <f>OrderList!L3779</f>
        <v>PORT09</v>
      </c>
      <c r="F3779" s="10" t="str">
        <f>OrderList!K3779</f>
        <v>PLANT03</v>
      </c>
      <c r="G3779" s="10">
        <f>OrderList!J3779</f>
        <v>1700097</v>
      </c>
      <c r="H3779" s="10">
        <f>OrderList!M3779</f>
        <v>760</v>
      </c>
      <c r="I3779" s="10">
        <f>OrderList!N3779</f>
        <v>8.14</v>
      </c>
      <c r="O3779" s="10">
        <f>COUNTIF(FreightRates!$A$2:$A$1541,C3779)</f>
        <v>39</v>
      </c>
      <c r="Q3779" s="10">
        <f>COUNTIFS(FreightRates!$A$2:$A$1541,C3779,FreightRates!$B$2:$B$1541,B3779,FreightRates!$C$2:$C$1541,E3779)</f>
        <v>20</v>
      </c>
      <c r="T3779">
        <f>COUNTIFS(FreightRates!$A$2:$A$1541,C3779,FreightRates!$B$2:$B$1541,B3779,FreightRates!$C$2:$C$1541,E3779,FreightRates!$F$2:$F$1541,D3779,FreightRates!$D$2:$D$1541,"&lt;="&amp;I3779,FreightRates!$E$2:$E$1541,"&gt;="&amp;I3779)</f>
        <v>2</v>
      </c>
    </row>
    <row r="3780" spans="1:20" x14ac:dyDescent="0.25">
      <c r="A3780" s="10">
        <f>OrderList!A3780</f>
        <v>1447402084.7</v>
      </c>
      <c r="B3780" s="10" t="str">
        <f>OrderList!C3780</f>
        <v>PORT04</v>
      </c>
      <c r="C3780" s="10" t="str">
        <f>OrderList!D3780</f>
        <v>V444_0</v>
      </c>
      <c r="D3780" s="10" t="str">
        <f>OrderList!F3780</f>
        <v>DTP</v>
      </c>
      <c r="E3780" s="10" t="str">
        <f>OrderList!L3780</f>
        <v>PORT09</v>
      </c>
      <c r="F3780" s="10" t="str">
        <f>OrderList!K3780</f>
        <v>PLANT03</v>
      </c>
      <c r="G3780" s="10">
        <f>OrderList!J3780</f>
        <v>1700097</v>
      </c>
      <c r="H3780" s="10">
        <f>OrderList!M3780</f>
        <v>601</v>
      </c>
      <c r="I3780" s="10">
        <f>OrderList!N3780</f>
        <v>4.66</v>
      </c>
      <c r="O3780" s="10">
        <f>COUNTIF(FreightRates!$A$2:$A$1541,C3780)</f>
        <v>39</v>
      </c>
      <c r="Q3780" s="10">
        <f>COUNTIFS(FreightRates!$A$2:$A$1541,C3780,FreightRates!$B$2:$B$1541,B3780,FreightRates!$C$2:$C$1541,E3780)</f>
        <v>20</v>
      </c>
      <c r="T3780">
        <f>COUNTIFS(FreightRates!$A$2:$A$1541,C3780,FreightRates!$B$2:$B$1541,B3780,FreightRates!$C$2:$C$1541,E3780,FreightRates!$F$2:$F$1541,D3780,FreightRates!$D$2:$D$1541,"&lt;="&amp;I3780,FreightRates!$E$2:$E$1541,"&gt;="&amp;I3780)</f>
        <v>2</v>
      </c>
    </row>
    <row r="3781" spans="1:20" x14ac:dyDescent="0.25">
      <c r="A3781" s="10">
        <f>OrderList!A3781</f>
        <v>1447206541.7</v>
      </c>
      <c r="B3781" s="10" t="str">
        <f>OrderList!C3781</f>
        <v>PORT04</v>
      </c>
      <c r="C3781" s="10" t="str">
        <f>OrderList!D3781</f>
        <v>V444_0</v>
      </c>
      <c r="D3781" s="10" t="str">
        <f>OrderList!F3781</f>
        <v>DTP</v>
      </c>
      <c r="E3781" s="10" t="str">
        <f>OrderList!L3781</f>
        <v>PORT09</v>
      </c>
      <c r="F3781" s="10" t="str">
        <f>OrderList!K3781</f>
        <v>PLANT03</v>
      </c>
      <c r="G3781" s="10">
        <f>OrderList!J3781</f>
        <v>1700097</v>
      </c>
      <c r="H3781" s="10">
        <f>OrderList!M3781</f>
        <v>555</v>
      </c>
      <c r="I3781" s="10">
        <f>OrderList!N3781</f>
        <v>4.54</v>
      </c>
      <c r="O3781" s="10">
        <f>COUNTIF(FreightRates!$A$2:$A$1541,C3781)</f>
        <v>39</v>
      </c>
      <c r="Q3781" s="10">
        <f>COUNTIFS(FreightRates!$A$2:$A$1541,C3781,FreightRates!$B$2:$B$1541,B3781,FreightRates!$C$2:$C$1541,E3781)</f>
        <v>20</v>
      </c>
      <c r="T3781">
        <f>COUNTIFS(FreightRates!$A$2:$A$1541,C3781,FreightRates!$B$2:$B$1541,B3781,FreightRates!$C$2:$C$1541,E3781,FreightRates!$F$2:$F$1541,D3781,FreightRates!$D$2:$D$1541,"&lt;="&amp;I3781,FreightRates!$E$2:$E$1541,"&gt;="&amp;I3781)</f>
        <v>2</v>
      </c>
    </row>
    <row r="3782" spans="1:20" x14ac:dyDescent="0.25">
      <c r="A3782" s="10">
        <f>OrderList!A3782</f>
        <v>1447265688.7</v>
      </c>
      <c r="B3782" s="10" t="str">
        <f>OrderList!C3782</f>
        <v>PORT04</v>
      </c>
      <c r="C3782" s="10" t="str">
        <f>OrderList!D3782</f>
        <v>V444_0</v>
      </c>
      <c r="D3782" s="10" t="str">
        <f>OrderList!F3782</f>
        <v>DTP</v>
      </c>
      <c r="E3782" s="10" t="str">
        <f>OrderList!L3782</f>
        <v>PORT09</v>
      </c>
      <c r="F3782" s="10" t="str">
        <f>OrderList!K3782</f>
        <v>PLANT03</v>
      </c>
      <c r="G3782" s="10">
        <f>OrderList!J3782</f>
        <v>1651299</v>
      </c>
      <c r="H3782" s="10">
        <f>OrderList!M3782</f>
        <v>1298</v>
      </c>
      <c r="I3782" s="10">
        <f>OrderList!N3782</f>
        <v>3.0422921926939717</v>
      </c>
      <c r="O3782" s="10">
        <f>COUNTIF(FreightRates!$A$2:$A$1541,C3782)</f>
        <v>39</v>
      </c>
      <c r="Q3782" s="10">
        <f>COUNTIFS(FreightRates!$A$2:$A$1541,C3782,FreightRates!$B$2:$B$1541,B3782,FreightRates!$C$2:$C$1541,E3782)</f>
        <v>20</v>
      </c>
      <c r="T3782">
        <f>COUNTIFS(FreightRates!$A$2:$A$1541,C3782,FreightRates!$B$2:$B$1541,B3782,FreightRates!$C$2:$C$1541,E3782,FreightRates!$F$2:$F$1541,D3782,FreightRates!$D$2:$D$1541,"&lt;="&amp;I3782,FreightRates!$E$2:$E$1541,"&gt;="&amp;I3782)</f>
        <v>2</v>
      </c>
    </row>
    <row r="3783" spans="1:20" x14ac:dyDescent="0.25">
      <c r="A3783" s="10">
        <f>OrderList!A3783</f>
        <v>1447166586.7</v>
      </c>
      <c r="B3783" s="10" t="str">
        <f>OrderList!C3783</f>
        <v>PORT04</v>
      </c>
      <c r="C3783" s="10" t="str">
        <f>OrderList!D3783</f>
        <v>V444_0</v>
      </c>
      <c r="D3783" s="10" t="str">
        <f>OrderList!F3783</f>
        <v>DTP</v>
      </c>
      <c r="E3783" s="10" t="str">
        <f>OrderList!L3783</f>
        <v>PORT09</v>
      </c>
      <c r="F3783" s="10" t="str">
        <f>OrderList!K3783</f>
        <v>PLANT03</v>
      </c>
      <c r="G3783" s="10">
        <f>OrderList!J3783</f>
        <v>1651299</v>
      </c>
      <c r="H3783" s="10">
        <f>OrderList!M3783</f>
        <v>10288</v>
      </c>
      <c r="I3783" s="10">
        <f>OrderList!N3783</f>
        <v>28.94</v>
      </c>
      <c r="O3783" s="10">
        <f>COUNTIF(FreightRates!$A$2:$A$1541,C3783)</f>
        <v>39</v>
      </c>
      <c r="Q3783" s="10">
        <f>COUNTIFS(FreightRates!$A$2:$A$1541,C3783,FreightRates!$B$2:$B$1541,B3783,FreightRates!$C$2:$C$1541,E3783)</f>
        <v>20</v>
      </c>
      <c r="T3783">
        <f>COUNTIFS(FreightRates!$A$2:$A$1541,C3783,FreightRates!$B$2:$B$1541,B3783,FreightRates!$C$2:$C$1541,E3783,FreightRates!$F$2:$F$1541,D3783,FreightRates!$D$2:$D$1541,"&lt;="&amp;I3783,FreightRates!$E$2:$E$1541,"&gt;="&amp;I3783)</f>
        <v>2</v>
      </c>
    </row>
    <row r="3784" spans="1:20" x14ac:dyDescent="0.25">
      <c r="A3784" s="10">
        <f>OrderList!A3784</f>
        <v>1447336324.7</v>
      </c>
      <c r="B3784" s="10" t="str">
        <f>OrderList!C3784</f>
        <v>PORT04</v>
      </c>
      <c r="C3784" s="10" t="str">
        <f>OrderList!D3784</f>
        <v>V444_0</v>
      </c>
      <c r="D3784" s="10" t="str">
        <f>OrderList!F3784</f>
        <v>DTP</v>
      </c>
      <c r="E3784" s="10" t="str">
        <f>OrderList!L3784</f>
        <v>PORT09</v>
      </c>
      <c r="F3784" s="10" t="str">
        <f>OrderList!K3784</f>
        <v>PLANT03</v>
      </c>
      <c r="G3784" s="10">
        <f>OrderList!J3784</f>
        <v>1651299</v>
      </c>
      <c r="H3784" s="10">
        <f>OrderList!M3784</f>
        <v>9259</v>
      </c>
      <c r="I3784" s="10">
        <f>OrderList!N3784</f>
        <v>22.92</v>
      </c>
      <c r="O3784" s="10">
        <f>COUNTIF(FreightRates!$A$2:$A$1541,C3784)</f>
        <v>39</v>
      </c>
      <c r="Q3784" s="10">
        <f>COUNTIFS(FreightRates!$A$2:$A$1541,C3784,FreightRates!$B$2:$B$1541,B3784,FreightRates!$C$2:$C$1541,E3784)</f>
        <v>20</v>
      </c>
      <c r="T3784">
        <f>COUNTIFS(FreightRates!$A$2:$A$1541,C3784,FreightRates!$B$2:$B$1541,B3784,FreightRates!$C$2:$C$1541,E3784,FreightRates!$F$2:$F$1541,D3784,FreightRates!$D$2:$D$1541,"&lt;="&amp;I3784,FreightRates!$E$2:$E$1541,"&gt;="&amp;I3784)</f>
        <v>2</v>
      </c>
    </row>
    <row r="3785" spans="1:20" x14ac:dyDescent="0.25">
      <c r="A3785" s="10">
        <f>OrderList!A3785</f>
        <v>1447160018.7</v>
      </c>
      <c r="B3785" s="10" t="str">
        <f>OrderList!C3785</f>
        <v>PORT04</v>
      </c>
      <c r="C3785" s="10" t="str">
        <f>OrderList!D3785</f>
        <v>V444_0</v>
      </c>
      <c r="D3785" s="10" t="str">
        <f>OrderList!F3785</f>
        <v>DTP</v>
      </c>
      <c r="E3785" s="10" t="str">
        <f>OrderList!L3785</f>
        <v>PORT09</v>
      </c>
      <c r="F3785" s="10" t="str">
        <f>OrderList!K3785</f>
        <v>PLANT03</v>
      </c>
      <c r="G3785" s="10">
        <f>OrderList!J3785</f>
        <v>1651299</v>
      </c>
      <c r="H3785" s="10">
        <f>OrderList!M3785</f>
        <v>10302</v>
      </c>
      <c r="I3785" s="10">
        <f>OrderList!N3785</f>
        <v>25.9</v>
      </c>
      <c r="O3785" s="10">
        <f>COUNTIF(FreightRates!$A$2:$A$1541,C3785)</f>
        <v>39</v>
      </c>
      <c r="Q3785" s="10">
        <f>COUNTIFS(FreightRates!$A$2:$A$1541,C3785,FreightRates!$B$2:$B$1541,B3785,FreightRates!$C$2:$C$1541,E3785)</f>
        <v>20</v>
      </c>
      <c r="T3785">
        <f>COUNTIFS(FreightRates!$A$2:$A$1541,C3785,FreightRates!$B$2:$B$1541,B3785,FreightRates!$C$2:$C$1541,E3785,FreightRates!$F$2:$F$1541,D3785,FreightRates!$D$2:$D$1541,"&lt;="&amp;I3785,FreightRates!$E$2:$E$1541,"&gt;="&amp;I3785)</f>
        <v>2</v>
      </c>
    </row>
    <row r="3786" spans="1:20" x14ac:dyDescent="0.25">
      <c r="A3786" s="10">
        <f>OrderList!A3786</f>
        <v>1447238311.7</v>
      </c>
      <c r="B3786" s="10" t="str">
        <f>OrderList!C3786</f>
        <v>PORT04</v>
      </c>
      <c r="C3786" s="10" t="str">
        <f>OrderList!D3786</f>
        <v>V444_0</v>
      </c>
      <c r="D3786" s="10" t="str">
        <f>OrderList!F3786</f>
        <v>DTP</v>
      </c>
      <c r="E3786" s="10" t="str">
        <f>OrderList!L3786</f>
        <v>PORT09</v>
      </c>
      <c r="F3786" s="10" t="str">
        <f>OrderList!K3786</f>
        <v>PLANT03</v>
      </c>
      <c r="G3786" s="10">
        <f>OrderList!J3786</f>
        <v>1651299</v>
      </c>
      <c r="H3786" s="10">
        <f>OrderList!M3786</f>
        <v>10305</v>
      </c>
      <c r="I3786" s="10">
        <f>OrderList!N3786</f>
        <v>26.859999999999996</v>
      </c>
      <c r="O3786" s="10">
        <f>COUNTIF(FreightRates!$A$2:$A$1541,C3786)</f>
        <v>39</v>
      </c>
      <c r="Q3786" s="10">
        <f>COUNTIFS(FreightRates!$A$2:$A$1541,C3786,FreightRates!$B$2:$B$1541,B3786,FreightRates!$C$2:$C$1541,E3786)</f>
        <v>20</v>
      </c>
      <c r="T3786">
        <f>COUNTIFS(FreightRates!$A$2:$A$1541,C3786,FreightRates!$B$2:$B$1541,B3786,FreightRates!$C$2:$C$1541,E3786,FreightRates!$F$2:$F$1541,D3786,FreightRates!$D$2:$D$1541,"&lt;="&amp;I3786,FreightRates!$E$2:$E$1541,"&gt;="&amp;I3786)</f>
        <v>2</v>
      </c>
    </row>
    <row r="3787" spans="1:20" x14ac:dyDescent="0.25">
      <c r="A3787" s="10">
        <f>OrderList!A3787</f>
        <v>1447216659.7</v>
      </c>
      <c r="B3787" s="10" t="str">
        <f>OrderList!C3787</f>
        <v>PORT04</v>
      </c>
      <c r="C3787" s="10" t="str">
        <f>OrderList!D3787</f>
        <v>V444_0</v>
      </c>
      <c r="D3787" s="10" t="str">
        <f>OrderList!F3787</f>
        <v>DTP</v>
      </c>
      <c r="E3787" s="10" t="str">
        <f>OrderList!L3787</f>
        <v>PORT09</v>
      </c>
      <c r="F3787" s="10" t="str">
        <f>OrderList!K3787</f>
        <v>PLANT03</v>
      </c>
      <c r="G3787" s="10">
        <f>OrderList!J3787</f>
        <v>1651299</v>
      </c>
      <c r="H3787" s="10">
        <f>OrderList!M3787</f>
        <v>10321</v>
      </c>
      <c r="I3787" s="10">
        <f>OrderList!N3787</f>
        <v>23.800000000000004</v>
      </c>
      <c r="O3787" s="10">
        <f>COUNTIF(FreightRates!$A$2:$A$1541,C3787)</f>
        <v>39</v>
      </c>
      <c r="Q3787" s="10">
        <f>COUNTIFS(FreightRates!$A$2:$A$1541,C3787,FreightRates!$B$2:$B$1541,B3787,FreightRates!$C$2:$C$1541,E3787)</f>
        <v>20</v>
      </c>
      <c r="T3787">
        <f>COUNTIFS(FreightRates!$A$2:$A$1541,C3787,FreightRates!$B$2:$B$1541,B3787,FreightRates!$C$2:$C$1541,E3787,FreightRates!$F$2:$F$1541,D3787,FreightRates!$D$2:$D$1541,"&lt;="&amp;I3787,FreightRates!$E$2:$E$1541,"&gt;="&amp;I3787)</f>
        <v>2</v>
      </c>
    </row>
    <row r="3788" spans="1:20" x14ac:dyDescent="0.25">
      <c r="A3788" s="10">
        <f>OrderList!A3788</f>
        <v>1447404918.7</v>
      </c>
      <c r="B3788" s="10" t="str">
        <f>OrderList!C3788</f>
        <v>PORT04</v>
      </c>
      <c r="C3788" s="10" t="str">
        <f>OrderList!D3788</f>
        <v>V444_0</v>
      </c>
      <c r="D3788" s="10" t="str">
        <f>OrderList!F3788</f>
        <v>DTP</v>
      </c>
      <c r="E3788" s="10" t="str">
        <f>OrderList!L3788</f>
        <v>PORT09</v>
      </c>
      <c r="F3788" s="10" t="str">
        <f>OrderList!K3788</f>
        <v>PLANT03</v>
      </c>
      <c r="G3788" s="10">
        <f>OrderList!J3788</f>
        <v>1651299</v>
      </c>
      <c r="H3788" s="10">
        <f>OrderList!M3788</f>
        <v>10304</v>
      </c>
      <c r="I3788" s="10">
        <f>OrderList!N3788</f>
        <v>23.720000000000002</v>
      </c>
      <c r="O3788" s="10">
        <f>COUNTIF(FreightRates!$A$2:$A$1541,C3788)</f>
        <v>39</v>
      </c>
      <c r="Q3788" s="10">
        <f>COUNTIFS(FreightRates!$A$2:$A$1541,C3788,FreightRates!$B$2:$B$1541,B3788,FreightRates!$C$2:$C$1541,E3788)</f>
        <v>20</v>
      </c>
      <c r="T3788">
        <f>COUNTIFS(FreightRates!$A$2:$A$1541,C3788,FreightRates!$B$2:$B$1541,B3788,FreightRates!$C$2:$C$1541,E3788,FreightRates!$F$2:$F$1541,D3788,FreightRates!$D$2:$D$1541,"&lt;="&amp;I3788,FreightRates!$E$2:$E$1541,"&gt;="&amp;I3788)</f>
        <v>2</v>
      </c>
    </row>
    <row r="3789" spans="1:20" x14ac:dyDescent="0.25">
      <c r="A3789" s="10">
        <f>OrderList!A3789</f>
        <v>1447298099.7</v>
      </c>
      <c r="B3789" s="10" t="str">
        <f>OrderList!C3789</f>
        <v>PORT04</v>
      </c>
      <c r="C3789" s="10" t="str">
        <f>OrderList!D3789</f>
        <v>V444_0</v>
      </c>
      <c r="D3789" s="10" t="str">
        <f>OrderList!F3789</f>
        <v>DTP</v>
      </c>
      <c r="E3789" s="10" t="str">
        <f>OrderList!L3789</f>
        <v>PORT09</v>
      </c>
      <c r="F3789" s="10" t="str">
        <f>OrderList!K3789</f>
        <v>PLANT03</v>
      </c>
      <c r="G3789" s="10">
        <f>OrderList!J3789</f>
        <v>1683634</v>
      </c>
      <c r="H3789" s="10">
        <f>OrderList!M3789</f>
        <v>537</v>
      </c>
      <c r="I3789" s="10">
        <f>OrderList!N3789</f>
        <v>5.7987332606962365</v>
      </c>
      <c r="O3789" s="10">
        <f>COUNTIF(FreightRates!$A$2:$A$1541,C3789)</f>
        <v>39</v>
      </c>
      <c r="Q3789" s="10">
        <f>COUNTIFS(FreightRates!$A$2:$A$1541,C3789,FreightRates!$B$2:$B$1541,B3789,FreightRates!$C$2:$C$1541,E3789)</f>
        <v>20</v>
      </c>
      <c r="T3789">
        <f>COUNTIFS(FreightRates!$A$2:$A$1541,C3789,FreightRates!$B$2:$B$1541,B3789,FreightRates!$C$2:$C$1541,E3789,FreightRates!$F$2:$F$1541,D3789,FreightRates!$D$2:$D$1541,"&lt;="&amp;I3789,FreightRates!$E$2:$E$1541,"&gt;="&amp;I3789)</f>
        <v>2</v>
      </c>
    </row>
    <row r="3790" spans="1:20" x14ac:dyDescent="0.25">
      <c r="A3790" s="10">
        <f>OrderList!A3790</f>
        <v>1447371635.7</v>
      </c>
      <c r="B3790" s="10" t="str">
        <f>OrderList!C3790</f>
        <v>PORT04</v>
      </c>
      <c r="C3790" s="10" t="str">
        <f>OrderList!D3790</f>
        <v>V444_0</v>
      </c>
      <c r="D3790" s="10" t="str">
        <f>OrderList!F3790</f>
        <v>DTP</v>
      </c>
      <c r="E3790" s="10" t="str">
        <f>OrderList!L3790</f>
        <v>PORT09</v>
      </c>
      <c r="F3790" s="10" t="str">
        <f>OrderList!K3790</f>
        <v>PLANT03</v>
      </c>
      <c r="G3790" s="10">
        <f>OrderList!J3790</f>
        <v>1683634</v>
      </c>
      <c r="H3790" s="10">
        <f>OrderList!M3790</f>
        <v>437</v>
      </c>
      <c r="I3790" s="10">
        <f>OrderList!N3790</f>
        <v>3.8658221737974912</v>
      </c>
      <c r="O3790" s="10">
        <f>COUNTIF(FreightRates!$A$2:$A$1541,C3790)</f>
        <v>39</v>
      </c>
      <c r="Q3790" s="10">
        <f>COUNTIFS(FreightRates!$A$2:$A$1541,C3790,FreightRates!$B$2:$B$1541,B3790,FreightRates!$C$2:$C$1541,E3790)</f>
        <v>20</v>
      </c>
      <c r="T3790">
        <f>COUNTIFS(FreightRates!$A$2:$A$1541,C3790,FreightRates!$B$2:$B$1541,B3790,FreightRates!$C$2:$C$1541,E3790,FreightRates!$F$2:$F$1541,D3790,FreightRates!$D$2:$D$1541,"&lt;="&amp;I3790,FreightRates!$E$2:$E$1541,"&gt;="&amp;I3790)</f>
        <v>2</v>
      </c>
    </row>
    <row r="3791" spans="1:20" x14ac:dyDescent="0.25">
      <c r="A3791" s="10">
        <f>OrderList!A3791</f>
        <v>1447340775.7</v>
      </c>
      <c r="B3791" s="10" t="str">
        <f>OrderList!C3791</f>
        <v>PORT04</v>
      </c>
      <c r="C3791" s="10" t="str">
        <f>OrderList!D3791</f>
        <v>V444_0</v>
      </c>
      <c r="D3791" s="10" t="str">
        <f>OrderList!F3791</f>
        <v>DTP</v>
      </c>
      <c r="E3791" s="10" t="str">
        <f>OrderList!L3791</f>
        <v>PORT09</v>
      </c>
      <c r="F3791" s="10" t="str">
        <f>OrderList!K3791</f>
        <v>PLANT03</v>
      </c>
      <c r="G3791" s="10">
        <f>OrderList!J3791</f>
        <v>1683634</v>
      </c>
      <c r="H3791" s="10">
        <f>OrderList!M3791</f>
        <v>497</v>
      </c>
      <c r="I3791" s="10">
        <f>OrderList!N3791</f>
        <v>3.8658221737974912</v>
      </c>
      <c r="O3791" s="10">
        <f>COUNTIF(FreightRates!$A$2:$A$1541,C3791)</f>
        <v>39</v>
      </c>
      <c r="Q3791" s="10">
        <f>COUNTIFS(FreightRates!$A$2:$A$1541,C3791,FreightRates!$B$2:$B$1541,B3791,FreightRates!$C$2:$C$1541,E3791)</f>
        <v>20</v>
      </c>
      <c r="T3791">
        <f>COUNTIFS(FreightRates!$A$2:$A$1541,C3791,FreightRates!$B$2:$B$1541,B3791,FreightRates!$C$2:$C$1541,E3791,FreightRates!$F$2:$F$1541,D3791,FreightRates!$D$2:$D$1541,"&lt;="&amp;I3791,FreightRates!$E$2:$E$1541,"&gt;="&amp;I3791)</f>
        <v>2</v>
      </c>
    </row>
    <row r="3792" spans="1:20" x14ac:dyDescent="0.25">
      <c r="A3792" s="10">
        <f>OrderList!A3792</f>
        <v>1447169613.7</v>
      </c>
      <c r="B3792" s="10" t="str">
        <f>OrderList!C3792</f>
        <v>PORT04</v>
      </c>
      <c r="C3792" s="10" t="str">
        <f>OrderList!D3792</f>
        <v>V444_0</v>
      </c>
      <c r="D3792" s="10" t="str">
        <f>OrderList!F3792</f>
        <v>DTP</v>
      </c>
      <c r="E3792" s="10" t="str">
        <f>OrderList!L3792</f>
        <v>PORT09</v>
      </c>
      <c r="F3792" s="10" t="str">
        <f>OrderList!K3792</f>
        <v>PLANT03</v>
      </c>
      <c r="G3792" s="10">
        <f>OrderList!J3792</f>
        <v>1689147</v>
      </c>
      <c r="H3792" s="10">
        <f>OrderList!M3792</f>
        <v>485</v>
      </c>
      <c r="I3792" s="10">
        <f>OrderList!N3792</f>
        <v>0.94144117690240947</v>
      </c>
      <c r="O3792" s="10">
        <f>COUNTIF(FreightRates!$A$2:$A$1541,C3792)</f>
        <v>39</v>
      </c>
      <c r="Q3792" s="10">
        <f>COUNTIFS(FreightRates!$A$2:$A$1541,C3792,FreightRates!$B$2:$B$1541,B3792,FreightRates!$C$2:$C$1541,E3792)</f>
        <v>20</v>
      </c>
      <c r="T3792">
        <f>COUNTIFS(FreightRates!$A$2:$A$1541,C3792,FreightRates!$B$2:$B$1541,B3792,FreightRates!$C$2:$C$1541,E3792,FreightRates!$F$2:$F$1541,D3792,FreightRates!$D$2:$D$1541,"&lt;="&amp;I3792,FreightRates!$E$2:$E$1541,"&gt;="&amp;I3792)</f>
        <v>2</v>
      </c>
    </row>
    <row r="3793" spans="1:20" x14ac:dyDescent="0.25">
      <c r="A3793" s="10">
        <f>OrderList!A3793</f>
        <v>1447288045.7</v>
      </c>
      <c r="B3793" s="10" t="str">
        <f>OrderList!C3793</f>
        <v>PORT04</v>
      </c>
      <c r="C3793" s="10" t="str">
        <f>OrderList!D3793</f>
        <v>V444_0</v>
      </c>
      <c r="D3793" s="10" t="str">
        <f>OrderList!F3793</f>
        <v>DTP</v>
      </c>
      <c r="E3793" s="10" t="str">
        <f>OrderList!L3793</f>
        <v>PORT09</v>
      </c>
      <c r="F3793" s="10" t="str">
        <f>OrderList!K3793</f>
        <v>PLANT03</v>
      </c>
      <c r="G3793" s="10">
        <f>OrderList!J3793</f>
        <v>1689147</v>
      </c>
      <c r="H3793" s="10">
        <f>OrderList!M3793</f>
        <v>494</v>
      </c>
      <c r="I3793" s="10">
        <f>OrderList!N3793</f>
        <v>0.94144117690240947</v>
      </c>
      <c r="O3793" s="10">
        <f>COUNTIF(FreightRates!$A$2:$A$1541,C3793)</f>
        <v>39</v>
      </c>
      <c r="Q3793" s="10">
        <f>COUNTIFS(FreightRates!$A$2:$A$1541,C3793,FreightRates!$B$2:$B$1541,B3793,FreightRates!$C$2:$C$1541,E3793)</f>
        <v>20</v>
      </c>
      <c r="T3793">
        <f>COUNTIFS(FreightRates!$A$2:$A$1541,C3793,FreightRates!$B$2:$B$1541,B3793,FreightRates!$C$2:$C$1541,E3793,FreightRates!$F$2:$F$1541,D3793,FreightRates!$D$2:$D$1541,"&lt;="&amp;I3793,FreightRates!$E$2:$E$1541,"&gt;="&amp;I3793)</f>
        <v>2</v>
      </c>
    </row>
    <row r="3794" spans="1:20" x14ac:dyDescent="0.25">
      <c r="A3794" s="10">
        <f>OrderList!A3794</f>
        <v>1447169614.7</v>
      </c>
      <c r="B3794" s="10" t="str">
        <f>OrderList!C3794</f>
        <v>PORT04</v>
      </c>
      <c r="C3794" s="10" t="str">
        <f>OrderList!D3794</f>
        <v>V444_0</v>
      </c>
      <c r="D3794" s="10" t="str">
        <f>OrderList!F3794</f>
        <v>DTP</v>
      </c>
      <c r="E3794" s="10" t="str">
        <f>OrderList!L3794</f>
        <v>PORT09</v>
      </c>
      <c r="F3794" s="10" t="str">
        <f>OrderList!K3794</f>
        <v>PLANT03</v>
      </c>
      <c r="G3794" s="10">
        <f>OrderList!J3794</f>
        <v>1689147</v>
      </c>
      <c r="H3794" s="10">
        <f>OrderList!M3794</f>
        <v>754</v>
      </c>
      <c r="I3794" s="10">
        <f>OrderList!N3794</f>
        <v>1.8828823538048189</v>
      </c>
      <c r="O3794" s="10">
        <f>COUNTIF(FreightRates!$A$2:$A$1541,C3794)</f>
        <v>39</v>
      </c>
      <c r="Q3794" s="10">
        <f>COUNTIFS(FreightRates!$A$2:$A$1541,C3794,FreightRates!$B$2:$B$1541,B3794,FreightRates!$C$2:$C$1541,E3794)</f>
        <v>20</v>
      </c>
      <c r="T3794">
        <f>COUNTIFS(FreightRates!$A$2:$A$1541,C3794,FreightRates!$B$2:$B$1541,B3794,FreightRates!$C$2:$C$1541,E3794,FreightRates!$F$2:$F$1541,D3794,FreightRates!$D$2:$D$1541,"&lt;="&amp;I3794,FreightRates!$E$2:$E$1541,"&gt;="&amp;I3794)</f>
        <v>2</v>
      </c>
    </row>
    <row r="3795" spans="1:20" x14ac:dyDescent="0.25">
      <c r="A3795" s="10">
        <f>OrderList!A3795</f>
        <v>1447288044.7</v>
      </c>
      <c r="B3795" s="10" t="str">
        <f>OrderList!C3795</f>
        <v>PORT04</v>
      </c>
      <c r="C3795" s="10" t="str">
        <f>OrderList!D3795</f>
        <v>V444_0</v>
      </c>
      <c r="D3795" s="10" t="str">
        <f>OrderList!F3795</f>
        <v>DTP</v>
      </c>
      <c r="E3795" s="10" t="str">
        <f>OrderList!L3795</f>
        <v>PORT09</v>
      </c>
      <c r="F3795" s="10" t="str">
        <f>OrderList!K3795</f>
        <v>PLANT03</v>
      </c>
      <c r="G3795" s="10">
        <f>OrderList!J3795</f>
        <v>1689147</v>
      </c>
      <c r="H3795" s="10">
        <f>OrderList!M3795</f>
        <v>518</v>
      </c>
      <c r="I3795" s="10">
        <f>OrderList!N3795</f>
        <v>0.94144117690240947</v>
      </c>
      <c r="O3795" s="10">
        <f>COUNTIF(FreightRates!$A$2:$A$1541,C3795)</f>
        <v>39</v>
      </c>
      <c r="Q3795" s="10">
        <f>COUNTIFS(FreightRates!$A$2:$A$1541,C3795,FreightRates!$B$2:$B$1541,B3795,FreightRates!$C$2:$C$1541,E3795)</f>
        <v>20</v>
      </c>
      <c r="T3795">
        <f>COUNTIFS(FreightRates!$A$2:$A$1541,C3795,FreightRates!$B$2:$B$1541,B3795,FreightRates!$C$2:$C$1541,E3795,FreightRates!$F$2:$F$1541,D3795,FreightRates!$D$2:$D$1541,"&lt;="&amp;I3795,FreightRates!$E$2:$E$1541,"&gt;="&amp;I3795)</f>
        <v>2</v>
      </c>
    </row>
    <row r="3796" spans="1:20" x14ac:dyDescent="0.25">
      <c r="A3796" s="10">
        <f>OrderList!A3796</f>
        <v>1447336326.7</v>
      </c>
      <c r="B3796" s="10" t="str">
        <f>OrderList!C3796</f>
        <v>PORT04</v>
      </c>
      <c r="C3796" s="10" t="str">
        <f>OrderList!D3796</f>
        <v>V444_0</v>
      </c>
      <c r="D3796" s="10" t="str">
        <f>OrderList!F3796</f>
        <v>DTP</v>
      </c>
      <c r="E3796" s="10" t="str">
        <f>OrderList!L3796</f>
        <v>PORT09</v>
      </c>
      <c r="F3796" s="10" t="str">
        <f>OrderList!K3796</f>
        <v>PLANT03</v>
      </c>
      <c r="G3796" s="10">
        <f>OrderList!J3796</f>
        <v>1689147</v>
      </c>
      <c r="H3796" s="10">
        <f>OrderList!M3796</f>
        <v>758</v>
      </c>
      <c r="I3796" s="10">
        <f>OrderList!N3796</f>
        <v>1.8828823538048189</v>
      </c>
      <c r="O3796" s="10">
        <f>COUNTIF(FreightRates!$A$2:$A$1541,C3796)</f>
        <v>39</v>
      </c>
      <c r="Q3796" s="10">
        <f>COUNTIFS(FreightRates!$A$2:$A$1541,C3796,FreightRates!$B$2:$B$1541,B3796,FreightRates!$C$2:$C$1541,E3796)</f>
        <v>20</v>
      </c>
      <c r="T3796">
        <f>COUNTIFS(FreightRates!$A$2:$A$1541,C3796,FreightRates!$B$2:$B$1541,B3796,FreightRates!$C$2:$C$1541,E3796,FreightRates!$F$2:$F$1541,D3796,FreightRates!$D$2:$D$1541,"&lt;="&amp;I3796,FreightRates!$E$2:$E$1541,"&gt;="&amp;I3796)</f>
        <v>2</v>
      </c>
    </row>
    <row r="3797" spans="1:20" x14ac:dyDescent="0.25">
      <c r="A3797" s="10">
        <f>OrderList!A3797</f>
        <v>1447405437.7</v>
      </c>
      <c r="B3797" s="10" t="str">
        <f>OrderList!C3797</f>
        <v>PORT04</v>
      </c>
      <c r="C3797" s="10" t="str">
        <f>OrderList!D3797</f>
        <v>V444_0</v>
      </c>
      <c r="D3797" s="10" t="str">
        <f>OrderList!F3797</f>
        <v>DTP</v>
      </c>
      <c r="E3797" s="10" t="str">
        <f>OrderList!L3797</f>
        <v>PORT09</v>
      </c>
      <c r="F3797" s="10" t="str">
        <f>OrderList!K3797</f>
        <v>PLANT03</v>
      </c>
      <c r="G3797" s="10">
        <f>OrderList!J3797</f>
        <v>1689147</v>
      </c>
      <c r="H3797" s="10">
        <f>OrderList!M3797</f>
        <v>1278</v>
      </c>
      <c r="I3797" s="10">
        <f>OrderList!N3797</f>
        <v>3.58</v>
      </c>
      <c r="O3797" s="10">
        <f>COUNTIF(FreightRates!$A$2:$A$1541,C3797)</f>
        <v>39</v>
      </c>
      <c r="Q3797" s="10">
        <f>COUNTIFS(FreightRates!$A$2:$A$1541,C3797,FreightRates!$B$2:$B$1541,B3797,FreightRates!$C$2:$C$1541,E3797)</f>
        <v>20</v>
      </c>
      <c r="T3797">
        <f>COUNTIFS(FreightRates!$A$2:$A$1541,C3797,FreightRates!$B$2:$B$1541,B3797,FreightRates!$C$2:$C$1541,E3797,FreightRates!$F$2:$F$1541,D3797,FreightRates!$D$2:$D$1541,"&lt;="&amp;I3797,FreightRates!$E$2:$E$1541,"&gt;="&amp;I3797)</f>
        <v>2</v>
      </c>
    </row>
    <row r="3798" spans="1:20" x14ac:dyDescent="0.25">
      <c r="A3798" s="10">
        <f>OrderList!A3798</f>
        <v>1447405425.7</v>
      </c>
      <c r="B3798" s="10" t="str">
        <f>OrderList!C3798</f>
        <v>PORT04</v>
      </c>
      <c r="C3798" s="10" t="str">
        <f>OrderList!D3798</f>
        <v>V444_0</v>
      </c>
      <c r="D3798" s="10" t="str">
        <f>OrderList!F3798</f>
        <v>DTP</v>
      </c>
      <c r="E3798" s="10" t="str">
        <f>OrderList!L3798</f>
        <v>PORT09</v>
      </c>
      <c r="F3798" s="10" t="str">
        <f>OrderList!K3798</f>
        <v>PLANT03</v>
      </c>
      <c r="G3798" s="10">
        <f>OrderList!J3798</f>
        <v>1689145</v>
      </c>
      <c r="H3798" s="10">
        <f>OrderList!M3798</f>
        <v>2247</v>
      </c>
      <c r="I3798" s="10">
        <f>OrderList!N3798</f>
        <v>6.54</v>
      </c>
      <c r="O3798" s="10">
        <f>COUNTIF(FreightRates!$A$2:$A$1541,C3798)</f>
        <v>39</v>
      </c>
      <c r="Q3798" s="10">
        <f>COUNTIFS(FreightRates!$A$2:$A$1541,C3798,FreightRates!$B$2:$B$1541,B3798,FreightRates!$C$2:$C$1541,E3798)</f>
        <v>20</v>
      </c>
      <c r="T3798">
        <f>COUNTIFS(FreightRates!$A$2:$A$1541,C3798,FreightRates!$B$2:$B$1541,B3798,FreightRates!$C$2:$C$1541,E3798,FreightRates!$F$2:$F$1541,D3798,FreightRates!$D$2:$D$1541,"&lt;="&amp;I3798,FreightRates!$E$2:$E$1541,"&gt;="&amp;I3798)</f>
        <v>2</v>
      </c>
    </row>
    <row r="3799" spans="1:20" x14ac:dyDescent="0.25">
      <c r="A3799" s="10">
        <f>OrderList!A3799</f>
        <v>1447265687.7</v>
      </c>
      <c r="B3799" s="10" t="str">
        <f>OrderList!C3799</f>
        <v>PORT04</v>
      </c>
      <c r="C3799" s="10" t="str">
        <f>OrderList!D3799</f>
        <v>V444_0</v>
      </c>
      <c r="D3799" s="10" t="str">
        <f>OrderList!F3799</f>
        <v>DTP</v>
      </c>
      <c r="E3799" s="10" t="str">
        <f>OrderList!L3799</f>
        <v>PORT09</v>
      </c>
      <c r="F3799" s="10" t="str">
        <f>OrderList!K3799</f>
        <v>PLANT03</v>
      </c>
      <c r="G3799" s="10">
        <f>OrderList!J3799</f>
        <v>1689145</v>
      </c>
      <c r="H3799" s="10">
        <f>OrderList!M3799</f>
        <v>2275</v>
      </c>
      <c r="I3799" s="10">
        <f>OrderList!N3799</f>
        <v>6.24</v>
      </c>
      <c r="O3799" s="10">
        <f>COUNTIF(FreightRates!$A$2:$A$1541,C3799)</f>
        <v>39</v>
      </c>
      <c r="Q3799" s="10">
        <f>COUNTIFS(FreightRates!$A$2:$A$1541,C3799,FreightRates!$B$2:$B$1541,B3799,FreightRates!$C$2:$C$1541,E3799)</f>
        <v>20</v>
      </c>
      <c r="T3799">
        <f>COUNTIFS(FreightRates!$A$2:$A$1541,C3799,FreightRates!$B$2:$B$1541,B3799,FreightRates!$C$2:$C$1541,E3799,FreightRates!$F$2:$F$1541,D3799,FreightRates!$D$2:$D$1541,"&lt;="&amp;I3799,FreightRates!$E$2:$E$1541,"&gt;="&amp;I3799)</f>
        <v>2</v>
      </c>
    </row>
    <row r="3800" spans="1:20" x14ac:dyDescent="0.25">
      <c r="A3800" s="10">
        <f>OrderList!A3800</f>
        <v>1447270172.7</v>
      </c>
      <c r="B3800" s="10" t="str">
        <f>OrderList!C3800</f>
        <v>PORT04</v>
      </c>
      <c r="C3800" s="10" t="str">
        <f>OrderList!D3800</f>
        <v>V444_0</v>
      </c>
      <c r="D3800" s="10" t="str">
        <f>OrderList!F3800</f>
        <v>DTP</v>
      </c>
      <c r="E3800" s="10" t="str">
        <f>OrderList!L3800</f>
        <v>PORT09</v>
      </c>
      <c r="F3800" s="10" t="str">
        <f>OrderList!K3800</f>
        <v>PLANT03</v>
      </c>
      <c r="G3800" s="10">
        <f>OrderList!J3800</f>
        <v>1689147</v>
      </c>
      <c r="H3800" s="10">
        <f>OrderList!M3800</f>
        <v>1525</v>
      </c>
      <c r="I3800" s="10">
        <f>OrderList!N3800</f>
        <v>3.6</v>
      </c>
      <c r="O3800" s="10">
        <f>COUNTIF(FreightRates!$A$2:$A$1541,C3800)</f>
        <v>39</v>
      </c>
      <c r="Q3800" s="10">
        <f>COUNTIFS(FreightRates!$A$2:$A$1541,C3800,FreightRates!$B$2:$B$1541,B3800,FreightRates!$C$2:$C$1541,E3800)</f>
        <v>20</v>
      </c>
      <c r="T3800">
        <f>COUNTIFS(FreightRates!$A$2:$A$1541,C3800,FreightRates!$B$2:$B$1541,B3800,FreightRates!$C$2:$C$1541,E3800,FreightRates!$F$2:$F$1541,D3800,FreightRates!$D$2:$D$1541,"&lt;="&amp;I3800,FreightRates!$E$2:$E$1541,"&gt;="&amp;I3800)</f>
        <v>2</v>
      </c>
    </row>
    <row r="3801" spans="1:20" x14ac:dyDescent="0.25">
      <c r="A3801" s="10">
        <f>OrderList!A3801</f>
        <v>1447153542.7</v>
      </c>
      <c r="B3801" s="10" t="str">
        <f>OrderList!C3801</f>
        <v>PORT04</v>
      </c>
      <c r="C3801" s="10" t="str">
        <f>OrderList!D3801</f>
        <v>V444_0</v>
      </c>
      <c r="D3801" s="10" t="str">
        <f>OrderList!F3801</f>
        <v>DTP</v>
      </c>
      <c r="E3801" s="10" t="str">
        <f>OrderList!L3801</f>
        <v>PORT09</v>
      </c>
      <c r="F3801" s="10" t="str">
        <f>OrderList!K3801</f>
        <v>PLANT03</v>
      </c>
      <c r="G3801" s="10">
        <f>OrderList!J3801</f>
        <v>1689147</v>
      </c>
      <c r="H3801" s="10">
        <f>OrderList!M3801</f>
        <v>2049</v>
      </c>
      <c r="I3801" s="10">
        <f>OrderList!N3801</f>
        <v>4.0999999999999996</v>
      </c>
      <c r="O3801" s="10">
        <f>COUNTIF(FreightRates!$A$2:$A$1541,C3801)</f>
        <v>39</v>
      </c>
      <c r="Q3801" s="10">
        <f>COUNTIFS(FreightRates!$A$2:$A$1541,C3801,FreightRates!$B$2:$B$1541,B3801,FreightRates!$C$2:$C$1541,E3801)</f>
        <v>20</v>
      </c>
      <c r="T3801">
        <f>COUNTIFS(FreightRates!$A$2:$A$1541,C3801,FreightRates!$B$2:$B$1541,B3801,FreightRates!$C$2:$C$1541,E3801,FreightRates!$F$2:$F$1541,D3801,FreightRates!$D$2:$D$1541,"&lt;="&amp;I3801,FreightRates!$E$2:$E$1541,"&gt;="&amp;I3801)</f>
        <v>2</v>
      </c>
    </row>
    <row r="3802" spans="1:20" x14ac:dyDescent="0.25">
      <c r="A3802" s="10">
        <f>OrderList!A3802</f>
        <v>1447379244.7</v>
      </c>
      <c r="B3802" s="10" t="str">
        <f>OrderList!C3802</f>
        <v>PORT04</v>
      </c>
      <c r="C3802" s="10" t="str">
        <f>OrderList!D3802</f>
        <v>V444_0</v>
      </c>
      <c r="D3802" s="10" t="str">
        <f>OrderList!F3802</f>
        <v>DTP</v>
      </c>
      <c r="E3802" s="10" t="str">
        <f>OrderList!L3802</f>
        <v>PORT09</v>
      </c>
      <c r="F3802" s="10" t="str">
        <f>OrderList!K3802</f>
        <v>PLANT03</v>
      </c>
      <c r="G3802" s="10">
        <f>OrderList!J3802</f>
        <v>1669702</v>
      </c>
      <c r="H3802" s="10">
        <f>OrderList!M3802</f>
        <v>2779</v>
      </c>
      <c r="I3802" s="10">
        <f>OrderList!N3802</f>
        <v>45.22</v>
      </c>
      <c r="O3802" s="10">
        <f>COUNTIF(FreightRates!$A$2:$A$1541,C3802)</f>
        <v>39</v>
      </c>
      <c r="Q3802" s="10">
        <f>COUNTIFS(FreightRates!$A$2:$A$1541,C3802,FreightRates!$B$2:$B$1541,B3802,FreightRates!$C$2:$C$1541,E3802)</f>
        <v>20</v>
      </c>
      <c r="T3802">
        <f>COUNTIFS(FreightRates!$A$2:$A$1541,C3802,FreightRates!$B$2:$B$1541,B3802,FreightRates!$C$2:$C$1541,E3802,FreightRates!$F$2:$F$1541,D3802,FreightRates!$D$2:$D$1541,"&lt;="&amp;I3802,FreightRates!$E$2:$E$1541,"&gt;="&amp;I3802)</f>
        <v>2</v>
      </c>
    </row>
    <row r="3803" spans="1:20" x14ac:dyDescent="0.25">
      <c r="A3803" s="10">
        <f>OrderList!A3803</f>
        <v>1447175679.7</v>
      </c>
      <c r="B3803" s="10" t="str">
        <f>OrderList!C3803</f>
        <v>PORT04</v>
      </c>
      <c r="C3803" s="10" t="str">
        <f>OrderList!D3803</f>
        <v>V444_0</v>
      </c>
      <c r="D3803" s="10" t="str">
        <f>OrderList!F3803</f>
        <v>DTP</v>
      </c>
      <c r="E3803" s="10" t="str">
        <f>OrderList!L3803</f>
        <v>PORT09</v>
      </c>
      <c r="F3803" s="10" t="str">
        <f>OrderList!K3803</f>
        <v>PLANT03</v>
      </c>
      <c r="G3803" s="10">
        <f>OrderList!J3803</f>
        <v>1669702</v>
      </c>
      <c r="H3803" s="10">
        <f>OrderList!M3803</f>
        <v>2762</v>
      </c>
      <c r="I3803" s="10">
        <f>OrderList!N3803</f>
        <v>44.02</v>
      </c>
      <c r="O3803" s="10">
        <f>COUNTIF(FreightRates!$A$2:$A$1541,C3803)</f>
        <v>39</v>
      </c>
      <c r="Q3803" s="10">
        <f>COUNTIFS(FreightRates!$A$2:$A$1541,C3803,FreightRates!$B$2:$B$1541,B3803,FreightRates!$C$2:$C$1541,E3803)</f>
        <v>20</v>
      </c>
      <c r="T3803">
        <f>COUNTIFS(FreightRates!$A$2:$A$1541,C3803,FreightRates!$B$2:$B$1541,B3803,FreightRates!$C$2:$C$1541,E3803,FreightRates!$F$2:$F$1541,D3803,FreightRates!$D$2:$D$1541,"&lt;="&amp;I3803,FreightRates!$E$2:$E$1541,"&gt;="&amp;I3803)</f>
        <v>2</v>
      </c>
    </row>
    <row r="3804" spans="1:20" x14ac:dyDescent="0.25">
      <c r="A3804" s="10">
        <f>OrderList!A3804</f>
        <v>1447281453.7</v>
      </c>
      <c r="B3804" s="10" t="str">
        <f>OrderList!C3804</f>
        <v>PORT04</v>
      </c>
      <c r="C3804" s="10" t="str">
        <f>OrderList!D3804</f>
        <v>V444_0</v>
      </c>
      <c r="D3804" s="10" t="str">
        <f>OrderList!F3804</f>
        <v>DTP</v>
      </c>
      <c r="E3804" s="10" t="str">
        <f>OrderList!L3804</f>
        <v>PORT09</v>
      </c>
      <c r="F3804" s="10" t="str">
        <f>OrderList!K3804</f>
        <v>PLANT03</v>
      </c>
      <c r="G3804" s="10">
        <f>OrderList!J3804</f>
        <v>1669702</v>
      </c>
      <c r="H3804" s="10">
        <f>OrderList!M3804</f>
        <v>2749</v>
      </c>
      <c r="I3804" s="10">
        <f>OrderList!N3804</f>
        <v>42.840000000000011</v>
      </c>
      <c r="O3804" s="10">
        <f>COUNTIF(FreightRates!$A$2:$A$1541,C3804)</f>
        <v>39</v>
      </c>
      <c r="Q3804" s="10">
        <f>COUNTIFS(FreightRates!$A$2:$A$1541,C3804,FreightRates!$B$2:$B$1541,B3804,FreightRates!$C$2:$C$1541,E3804)</f>
        <v>20</v>
      </c>
      <c r="T3804">
        <f>COUNTIFS(FreightRates!$A$2:$A$1541,C3804,FreightRates!$B$2:$B$1541,B3804,FreightRates!$C$2:$C$1541,E3804,FreightRates!$F$2:$F$1541,D3804,FreightRates!$D$2:$D$1541,"&lt;="&amp;I3804,FreightRates!$E$2:$E$1541,"&gt;="&amp;I3804)</f>
        <v>2</v>
      </c>
    </row>
    <row r="3805" spans="1:20" x14ac:dyDescent="0.25">
      <c r="A3805" s="10">
        <f>OrderList!A3805</f>
        <v>1447159958.7</v>
      </c>
      <c r="B3805" s="10" t="str">
        <f>OrderList!C3805</f>
        <v>PORT04</v>
      </c>
      <c r="C3805" s="10" t="str">
        <f>OrderList!D3805</f>
        <v>V444_0</v>
      </c>
      <c r="D3805" s="10" t="str">
        <f>OrderList!F3805</f>
        <v>DTP</v>
      </c>
      <c r="E3805" s="10" t="str">
        <f>OrderList!L3805</f>
        <v>PORT09</v>
      </c>
      <c r="F3805" s="10" t="str">
        <f>OrderList!K3805</f>
        <v>PLANT03</v>
      </c>
      <c r="G3805" s="10">
        <f>OrderList!J3805</f>
        <v>1662552</v>
      </c>
      <c r="H3805" s="10">
        <f>OrderList!M3805</f>
        <v>4318</v>
      </c>
      <c r="I3805" s="10">
        <f>OrderList!N3805</f>
        <v>15.82</v>
      </c>
      <c r="O3805" s="10">
        <f>COUNTIF(FreightRates!$A$2:$A$1541,C3805)</f>
        <v>39</v>
      </c>
      <c r="Q3805" s="10">
        <f>COUNTIFS(FreightRates!$A$2:$A$1541,C3805,FreightRates!$B$2:$B$1541,B3805,FreightRates!$C$2:$C$1541,E3805)</f>
        <v>20</v>
      </c>
      <c r="T3805">
        <f>COUNTIFS(FreightRates!$A$2:$A$1541,C3805,FreightRates!$B$2:$B$1541,B3805,FreightRates!$C$2:$C$1541,E3805,FreightRates!$F$2:$F$1541,D3805,FreightRates!$D$2:$D$1541,"&lt;="&amp;I3805,FreightRates!$E$2:$E$1541,"&gt;="&amp;I3805)</f>
        <v>2</v>
      </c>
    </row>
    <row r="3806" spans="1:20" x14ac:dyDescent="0.25">
      <c r="A3806" s="10">
        <f>OrderList!A3806</f>
        <v>1447357760.7</v>
      </c>
      <c r="B3806" s="10" t="str">
        <f>OrderList!C3806</f>
        <v>PORT04</v>
      </c>
      <c r="C3806" s="10" t="str">
        <f>OrderList!D3806</f>
        <v>V444_0</v>
      </c>
      <c r="D3806" s="10" t="str">
        <f>OrderList!F3806</f>
        <v>DTP</v>
      </c>
      <c r="E3806" s="10" t="str">
        <f>OrderList!L3806</f>
        <v>PORT09</v>
      </c>
      <c r="F3806" s="10" t="str">
        <f>OrderList!K3806</f>
        <v>PLANT03</v>
      </c>
      <c r="G3806" s="10">
        <f>OrderList!J3806</f>
        <v>1662552</v>
      </c>
      <c r="H3806" s="10">
        <f>OrderList!M3806</f>
        <v>4324</v>
      </c>
      <c r="I3806" s="10">
        <f>OrderList!N3806</f>
        <v>9.5</v>
      </c>
      <c r="O3806" s="10">
        <f>COUNTIF(FreightRates!$A$2:$A$1541,C3806)</f>
        <v>39</v>
      </c>
      <c r="Q3806" s="10">
        <f>COUNTIFS(FreightRates!$A$2:$A$1541,C3806,FreightRates!$B$2:$B$1541,B3806,FreightRates!$C$2:$C$1541,E3806)</f>
        <v>20</v>
      </c>
      <c r="T3806">
        <f>COUNTIFS(FreightRates!$A$2:$A$1541,C3806,FreightRates!$B$2:$B$1541,B3806,FreightRates!$C$2:$C$1541,E3806,FreightRates!$F$2:$F$1541,D3806,FreightRates!$D$2:$D$1541,"&lt;="&amp;I3806,FreightRates!$E$2:$E$1541,"&gt;="&amp;I3806)</f>
        <v>2</v>
      </c>
    </row>
    <row r="3807" spans="1:20" x14ac:dyDescent="0.25">
      <c r="A3807" s="10">
        <f>OrderList!A3807</f>
        <v>1447293741.7</v>
      </c>
      <c r="B3807" s="10" t="str">
        <f>OrderList!C3807</f>
        <v>PORT04</v>
      </c>
      <c r="C3807" s="10" t="str">
        <f>OrderList!D3807</f>
        <v>V444_0</v>
      </c>
      <c r="D3807" s="10" t="str">
        <f>OrderList!F3807</f>
        <v>DTP</v>
      </c>
      <c r="E3807" s="10" t="str">
        <f>OrderList!L3807</f>
        <v>PORT09</v>
      </c>
      <c r="F3807" s="10" t="str">
        <f>OrderList!K3807</f>
        <v>PLANT03</v>
      </c>
      <c r="G3807" s="10">
        <f>OrderList!J3807</f>
        <v>1662552</v>
      </c>
      <c r="H3807" s="10">
        <f>OrderList!M3807</f>
        <v>4295</v>
      </c>
      <c r="I3807" s="10">
        <f>OrderList!N3807</f>
        <v>9.4</v>
      </c>
      <c r="O3807" s="10">
        <f>COUNTIF(FreightRates!$A$2:$A$1541,C3807)</f>
        <v>39</v>
      </c>
      <c r="Q3807" s="10">
        <f>COUNTIFS(FreightRates!$A$2:$A$1541,C3807,FreightRates!$B$2:$B$1541,B3807,FreightRates!$C$2:$C$1541,E3807)</f>
        <v>20</v>
      </c>
      <c r="T3807">
        <f>COUNTIFS(FreightRates!$A$2:$A$1541,C3807,FreightRates!$B$2:$B$1541,B3807,FreightRates!$C$2:$C$1541,E3807,FreightRates!$F$2:$F$1541,D3807,FreightRates!$D$2:$D$1541,"&lt;="&amp;I3807,FreightRates!$E$2:$E$1541,"&gt;="&amp;I3807)</f>
        <v>2</v>
      </c>
    </row>
    <row r="3808" spans="1:20" x14ac:dyDescent="0.25">
      <c r="A3808" s="10">
        <f>OrderList!A3808</f>
        <v>1447250681.7</v>
      </c>
      <c r="B3808" s="10" t="str">
        <f>OrderList!C3808</f>
        <v>PORT04</v>
      </c>
      <c r="C3808" s="10" t="str">
        <f>OrderList!D3808</f>
        <v>V444_0</v>
      </c>
      <c r="D3808" s="10" t="str">
        <f>OrderList!F3808</f>
        <v>DTP</v>
      </c>
      <c r="E3808" s="10" t="str">
        <f>OrderList!L3808</f>
        <v>PORT09</v>
      </c>
      <c r="F3808" s="10" t="str">
        <f>OrderList!K3808</f>
        <v>PLANT03</v>
      </c>
      <c r="G3808" s="10">
        <f>OrderList!J3808</f>
        <v>1662552</v>
      </c>
      <c r="H3808" s="10">
        <f>OrderList!M3808</f>
        <v>4246</v>
      </c>
      <c r="I3808" s="10">
        <f>OrderList!N3808</f>
        <v>9.24</v>
      </c>
      <c r="O3808" s="10">
        <f>COUNTIF(FreightRates!$A$2:$A$1541,C3808)</f>
        <v>39</v>
      </c>
      <c r="Q3808" s="10">
        <f>COUNTIFS(FreightRates!$A$2:$A$1541,C3808,FreightRates!$B$2:$B$1541,B3808,FreightRates!$C$2:$C$1541,E3808)</f>
        <v>20</v>
      </c>
      <c r="T3808">
        <f>COUNTIFS(FreightRates!$A$2:$A$1541,C3808,FreightRates!$B$2:$B$1541,B3808,FreightRates!$C$2:$C$1541,E3808,FreightRates!$F$2:$F$1541,D3808,FreightRates!$D$2:$D$1541,"&lt;="&amp;I3808,FreightRates!$E$2:$E$1541,"&gt;="&amp;I3808)</f>
        <v>2</v>
      </c>
    </row>
    <row r="3809" spans="1:20" x14ac:dyDescent="0.25">
      <c r="A3809" s="10">
        <f>OrderList!A3809</f>
        <v>1447357762.7</v>
      </c>
      <c r="B3809" s="10" t="str">
        <f>OrderList!C3809</f>
        <v>PORT04</v>
      </c>
      <c r="C3809" s="10" t="str">
        <f>OrderList!D3809</f>
        <v>V444_0</v>
      </c>
      <c r="D3809" s="10" t="str">
        <f>OrderList!F3809</f>
        <v>DTP</v>
      </c>
      <c r="E3809" s="10" t="str">
        <f>OrderList!L3809</f>
        <v>PORT09</v>
      </c>
      <c r="F3809" s="10" t="str">
        <f>OrderList!K3809</f>
        <v>PLANT03</v>
      </c>
      <c r="G3809" s="10">
        <f>OrderList!J3809</f>
        <v>1687346</v>
      </c>
      <c r="H3809" s="10">
        <f>OrderList!M3809</f>
        <v>784</v>
      </c>
      <c r="I3809" s="10">
        <f>OrderList!N3809</f>
        <v>11.435688605180125</v>
      </c>
      <c r="O3809" s="10">
        <f>COUNTIF(FreightRates!$A$2:$A$1541,C3809)</f>
        <v>39</v>
      </c>
      <c r="Q3809" s="10">
        <f>COUNTIFS(FreightRates!$A$2:$A$1541,C3809,FreightRates!$B$2:$B$1541,B3809,FreightRates!$C$2:$C$1541,E3809)</f>
        <v>20</v>
      </c>
      <c r="T3809">
        <f>COUNTIFS(FreightRates!$A$2:$A$1541,C3809,FreightRates!$B$2:$B$1541,B3809,FreightRates!$C$2:$C$1541,E3809,FreightRates!$F$2:$F$1541,D3809,FreightRates!$D$2:$D$1541,"&lt;="&amp;I3809,FreightRates!$E$2:$E$1541,"&gt;="&amp;I3809)</f>
        <v>2</v>
      </c>
    </row>
    <row r="3810" spans="1:20" x14ac:dyDescent="0.25">
      <c r="A3810" s="10">
        <f>OrderList!A3810</f>
        <v>1447315619.7</v>
      </c>
      <c r="B3810" s="10" t="str">
        <f>OrderList!C3810</f>
        <v>PORT04</v>
      </c>
      <c r="C3810" s="10" t="str">
        <f>OrderList!D3810</f>
        <v>V444_0</v>
      </c>
      <c r="D3810" s="10" t="str">
        <f>OrderList!F3810</f>
        <v>DTP</v>
      </c>
      <c r="E3810" s="10" t="str">
        <f>OrderList!L3810</f>
        <v>PORT09</v>
      </c>
      <c r="F3810" s="10" t="str">
        <f>OrderList!K3810</f>
        <v>PLANT03</v>
      </c>
      <c r="G3810" s="10">
        <f>OrderList!J3810</f>
        <v>1687346</v>
      </c>
      <c r="H3810" s="10">
        <f>OrderList!M3810</f>
        <v>2238</v>
      </c>
      <c r="I3810" s="10">
        <f>OrderList!N3810</f>
        <v>43.742754420720502</v>
      </c>
      <c r="O3810" s="10">
        <f>COUNTIF(FreightRates!$A$2:$A$1541,C3810)</f>
        <v>39</v>
      </c>
      <c r="Q3810" s="10">
        <f>COUNTIFS(FreightRates!$A$2:$A$1541,C3810,FreightRates!$B$2:$B$1541,B3810,FreightRates!$C$2:$C$1541,E3810)</f>
        <v>20</v>
      </c>
      <c r="T3810">
        <f>COUNTIFS(FreightRates!$A$2:$A$1541,C3810,FreightRates!$B$2:$B$1541,B3810,FreightRates!$C$2:$C$1541,E3810,FreightRates!$F$2:$F$1541,D3810,FreightRates!$D$2:$D$1541,"&lt;="&amp;I3810,FreightRates!$E$2:$E$1541,"&gt;="&amp;I3810)</f>
        <v>2</v>
      </c>
    </row>
    <row r="3811" spans="1:20" x14ac:dyDescent="0.25">
      <c r="A3811" s="10">
        <f>OrderList!A3811</f>
        <v>1447175817.7</v>
      </c>
      <c r="B3811" s="10" t="str">
        <f>OrderList!C3811</f>
        <v>PORT04</v>
      </c>
      <c r="C3811" s="10" t="str">
        <f>OrderList!D3811</f>
        <v>V444_0</v>
      </c>
      <c r="D3811" s="10" t="str">
        <f>OrderList!F3811</f>
        <v>DTP</v>
      </c>
      <c r="E3811" s="10" t="str">
        <f>OrderList!L3811</f>
        <v>PORT09</v>
      </c>
      <c r="F3811" s="10" t="str">
        <f>OrderList!K3811</f>
        <v>PLANT03</v>
      </c>
      <c r="G3811" s="10">
        <f>OrderList!J3811</f>
        <v>1689469</v>
      </c>
      <c r="H3811" s="10">
        <f>OrderList!M3811</f>
        <v>1309</v>
      </c>
      <c r="I3811" s="10">
        <f>OrderList!N3811</f>
        <v>18.416436242042316</v>
      </c>
      <c r="O3811" s="10">
        <f>COUNTIF(FreightRates!$A$2:$A$1541,C3811)</f>
        <v>39</v>
      </c>
      <c r="Q3811" s="10">
        <f>COUNTIFS(FreightRates!$A$2:$A$1541,C3811,FreightRates!$B$2:$B$1541,B3811,FreightRates!$C$2:$C$1541,E3811)</f>
        <v>20</v>
      </c>
      <c r="T3811">
        <f>COUNTIFS(FreightRates!$A$2:$A$1541,C3811,FreightRates!$B$2:$B$1541,B3811,FreightRates!$C$2:$C$1541,E3811,FreightRates!$F$2:$F$1541,D3811,FreightRates!$D$2:$D$1541,"&lt;="&amp;I3811,FreightRates!$E$2:$E$1541,"&gt;="&amp;I3811)</f>
        <v>2</v>
      </c>
    </row>
    <row r="3812" spans="1:20" x14ac:dyDescent="0.25">
      <c r="A3812" s="10">
        <f>OrderList!A3812</f>
        <v>1447172946.7</v>
      </c>
      <c r="B3812" s="10" t="str">
        <f>OrderList!C3812</f>
        <v>PORT04</v>
      </c>
      <c r="C3812" s="10" t="str">
        <f>OrderList!D3812</f>
        <v>V444_0</v>
      </c>
      <c r="D3812" s="10" t="str">
        <f>OrderList!F3812</f>
        <v>DTP</v>
      </c>
      <c r="E3812" s="10" t="str">
        <f>OrderList!L3812</f>
        <v>PORT09</v>
      </c>
      <c r="F3812" s="10" t="str">
        <f>OrderList!K3812</f>
        <v>PLANT03</v>
      </c>
      <c r="G3812" s="10">
        <f>OrderList!J3812</f>
        <v>1689469</v>
      </c>
      <c r="H3812" s="10">
        <f>OrderList!M3812</f>
        <v>1243</v>
      </c>
      <c r="I3812" s="10">
        <f>OrderList!N3812</f>
        <v>20.416436242042316</v>
      </c>
      <c r="O3812" s="10">
        <f>COUNTIF(FreightRates!$A$2:$A$1541,C3812)</f>
        <v>39</v>
      </c>
      <c r="Q3812" s="10">
        <f>COUNTIFS(FreightRates!$A$2:$A$1541,C3812,FreightRates!$B$2:$B$1541,B3812,FreightRates!$C$2:$C$1541,E3812)</f>
        <v>20</v>
      </c>
      <c r="T3812">
        <f>COUNTIFS(FreightRates!$A$2:$A$1541,C3812,FreightRates!$B$2:$B$1541,B3812,FreightRates!$C$2:$C$1541,E3812,FreightRates!$F$2:$F$1541,D3812,FreightRates!$D$2:$D$1541,"&lt;="&amp;I3812,FreightRates!$E$2:$E$1541,"&gt;="&amp;I3812)</f>
        <v>2</v>
      </c>
    </row>
    <row r="3813" spans="1:20" x14ac:dyDescent="0.25">
      <c r="A3813" s="10">
        <f>OrderList!A3813</f>
        <v>1447172852.7</v>
      </c>
      <c r="B3813" s="10" t="str">
        <f>OrderList!C3813</f>
        <v>PORT04</v>
      </c>
      <c r="C3813" s="10" t="str">
        <f>OrderList!D3813</f>
        <v>V444_0</v>
      </c>
      <c r="D3813" s="10" t="str">
        <f>OrderList!F3813</f>
        <v>DTP</v>
      </c>
      <c r="E3813" s="10" t="str">
        <f>OrderList!L3813</f>
        <v>PORT09</v>
      </c>
      <c r="F3813" s="10" t="str">
        <f>OrderList!K3813</f>
        <v>PLANT03</v>
      </c>
      <c r="G3813" s="10">
        <f>OrderList!J3813</f>
        <v>1689469</v>
      </c>
      <c r="H3813" s="10">
        <f>OrderList!M3813</f>
        <v>1304</v>
      </c>
      <c r="I3813" s="10">
        <f>OrderList!N3813</f>
        <v>19.416436242042316</v>
      </c>
      <c r="O3813" s="10">
        <f>COUNTIF(FreightRates!$A$2:$A$1541,C3813)</f>
        <v>39</v>
      </c>
      <c r="Q3813" s="10">
        <f>COUNTIFS(FreightRates!$A$2:$A$1541,C3813,FreightRates!$B$2:$B$1541,B3813,FreightRates!$C$2:$C$1541,E3813)</f>
        <v>20</v>
      </c>
      <c r="T3813">
        <f>COUNTIFS(FreightRates!$A$2:$A$1541,C3813,FreightRates!$B$2:$B$1541,B3813,FreightRates!$C$2:$C$1541,E3813,FreightRates!$F$2:$F$1541,D3813,FreightRates!$D$2:$D$1541,"&lt;="&amp;I3813,FreightRates!$E$2:$E$1541,"&gt;="&amp;I3813)</f>
        <v>2</v>
      </c>
    </row>
    <row r="3814" spans="1:20" x14ac:dyDescent="0.25">
      <c r="A3814" s="10">
        <f>OrderList!A3814</f>
        <v>1447312173.7</v>
      </c>
      <c r="B3814" s="10" t="str">
        <f>OrderList!C3814</f>
        <v>PORT04</v>
      </c>
      <c r="C3814" s="10" t="str">
        <f>OrderList!D3814</f>
        <v>V444_0</v>
      </c>
      <c r="D3814" s="10" t="str">
        <f>OrderList!F3814</f>
        <v>DTP</v>
      </c>
      <c r="E3814" s="10" t="str">
        <f>OrderList!L3814</f>
        <v>PORT09</v>
      </c>
      <c r="F3814" s="10" t="str">
        <f>OrderList!K3814</f>
        <v>PLANT03</v>
      </c>
      <c r="G3814" s="10">
        <f>OrderList!J3814</f>
        <v>1689469</v>
      </c>
      <c r="H3814" s="10">
        <f>OrderList!M3814</f>
        <v>1319</v>
      </c>
      <c r="I3814" s="10">
        <f>OrderList!N3814</f>
        <v>19.416436242042316</v>
      </c>
      <c r="O3814" s="10">
        <f>COUNTIF(FreightRates!$A$2:$A$1541,C3814)</f>
        <v>39</v>
      </c>
      <c r="Q3814" s="10">
        <f>COUNTIFS(FreightRates!$A$2:$A$1541,C3814,FreightRates!$B$2:$B$1541,B3814,FreightRates!$C$2:$C$1541,E3814)</f>
        <v>20</v>
      </c>
      <c r="T3814">
        <f>COUNTIFS(FreightRates!$A$2:$A$1541,C3814,FreightRates!$B$2:$B$1541,B3814,FreightRates!$C$2:$C$1541,E3814,FreightRates!$F$2:$F$1541,D3814,FreightRates!$D$2:$D$1541,"&lt;="&amp;I3814,FreightRates!$E$2:$E$1541,"&gt;="&amp;I3814)</f>
        <v>2</v>
      </c>
    </row>
    <row r="3815" spans="1:20" x14ac:dyDescent="0.25">
      <c r="A3815" s="10">
        <f>OrderList!A3815</f>
        <v>1447154436.7</v>
      </c>
      <c r="B3815" s="10" t="str">
        <f>OrderList!C3815</f>
        <v>PORT04</v>
      </c>
      <c r="C3815" s="10" t="str">
        <f>OrderList!D3815</f>
        <v>V444_0</v>
      </c>
      <c r="D3815" s="10" t="str">
        <f>OrderList!F3815</f>
        <v>DTP</v>
      </c>
      <c r="E3815" s="10" t="str">
        <f>OrderList!L3815</f>
        <v>PORT09</v>
      </c>
      <c r="F3815" s="10" t="str">
        <f>OrderList!K3815</f>
        <v>PLANT03</v>
      </c>
      <c r="G3815" s="10">
        <f>OrderList!J3815</f>
        <v>1689469</v>
      </c>
      <c r="H3815" s="10">
        <f>OrderList!M3815</f>
        <v>1246</v>
      </c>
      <c r="I3815" s="10">
        <f>OrderList!N3815</f>
        <v>19.416436242042316</v>
      </c>
      <c r="O3815" s="10">
        <f>COUNTIF(FreightRates!$A$2:$A$1541,C3815)</f>
        <v>39</v>
      </c>
      <c r="Q3815" s="10">
        <f>COUNTIFS(FreightRates!$A$2:$A$1541,C3815,FreightRates!$B$2:$B$1541,B3815,FreightRates!$C$2:$C$1541,E3815)</f>
        <v>20</v>
      </c>
      <c r="T3815">
        <f>COUNTIFS(FreightRates!$A$2:$A$1541,C3815,FreightRates!$B$2:$B$1541,B3815,FreightRates!$C$2:$C$1541,E3815,FreightRates!$F$2:$F$1541,D3815,FreightRates!$D$2:$D$1541,"&lt;="&amp;I3815,FreightRates!$E$2:$E$1541,"&gt;="&amp;I3815)</f>
        <v>2</v>
      </c>
    </row>
    <row r="3816" spans="1:20" x14ac:dyDescent="0.25">
      <c r="A3816" s="10">
        <f>OrderList!A3816</f>
        <v>1447172851.7</v>
      </c>
      <c r="B3816" s="10" t="str">
        <f>OrderList!C3816</f>
        <v>PORT04</v>
      </c>
      <c r="C3816" s="10" t="str">
        <f>OrderList!D3816</f>
        <v>V444_0</v>
      </c>
      <c r="D3816" s="10" t="str">
        <f>OrderList!F3816</f>
        <v>DTP</v>
      </c>
      <c r="E3816" s="10" t="str">
        <f>OrderList!L3816</f>
        <v>PORT09</v>
      </c>
      <c r="F3816" s="10" t="str">
        <f>OrderList!K3816</f>
        <v>PLANT03</v>
      </c>
      <c r="G3816" s="10">
        <f>OrderList!J3816</f>
        <v>1689469</v>
      </c>
      <c r="H3816" s="10">
        <f>OrderList!M3816</f>
        <v>1314</v>
      </c>
      <c r="I3816" s="10">
        <f>OrderList!N3816</f>
        <v>19.416436242042316</v>
      </c>
      <c r="O3816" s="10">
        <f>COUNTIF(FreightRates!$A$2:$A$1541,C3816)</f>
        <v>39</v>
      </c>
      <c r="Q3816" s="10">
        <f>COUNTIFS(FreightRates!$A$2:$A$1541,C3816,FreightRates!$B$2:$B$1541,B3816,FreightRates!$C$2:$C$1541,E3816)</f>
        <v>20</v>
      </c>
      <c r="T3816">
        <f>COUNTIFS(FreightRates!$A$2:$A$1541,C3816,FreightRates!$B$2:$B$1541,B3816,FreightRates!$C$2:$C$1541,E3816,FreightRates!$F$2:$F$1541,D3816,FreightRates!$D$2:$D$1541,"&lt;="&amp;I3816,FreightRates!$E$2:$E$1541,"&gt;="&amp;I3816)</f>
        <v>2</v>
      </c>
    </row>
    <row r="3817" spans="1:20" x14ac:dyDescent="0.25">
      <c r="A3817" s="10">
        <f>OrderList!A3817</f>
        <v>1447304686.7</v>
      </c>
      <c r="B3817" s="10" t="str">
        <f>OrderList!C3817</f>
        <v>PORT04</v>
      </c>
      <c r="C3817" s="10" t="str">
        <f>OrderList!D3817</f>
        <v>V444_0</v>
      </c>
      <c r="D3817" s="10" t="str">
        <f>OrderList!F3817</f>
        <v>DTP</v>
      </c>
      <c r="E3817" s="10" t="str">
        <f>OrderList!L3817</f>
        <v>PORT09</v>
      </c>
      <c r="F3817" s="10" t="str">
        <f>OrderList!K3817</f>
        <v>PLANT03</v>
      </c>
      <c r="G3817" s="10">
        <f>OrderList!J3817</f>
        <v>1689469</v>
      </c>
      <c r="H3817" s="10">
        <f>OrderList!M3817</f>
        <v>1256</v>
      </c>
      <c r="I3817" s="10">
        <f>OrderList!N3817</f>
        <v>18.420000000000002</v>
      </c>
      <c r="O3817" s="10">
        <f>COUNTIF(FreightRates!$A$2:$A$1541,C3817)</f>
        <v>39</v>
      </c>
      <c r="Q3817" s="10">
        <f>COUNTIFS(FreightRates!$A$2:$A$1541,C3817,FreightRates!$B$2:$B$1541,B3817,FreightRates!$C$2:$C$1541,E3817)</f>
        <v>20</v>
      </c>
      <c r="T3817">
        <f>COUNTIFS(FreightRates!$A$2:$A$1541,C3817,FreightRates!$B$2:$B$1541,B3817,FreightRates!$C$2:$C$1541,E3817,FreightRates!$F$2:$F$1541,D3817,FreightRates!$D$2:$D$1541,"&lt;="&amp;I3817,FreightRates!$E$2:$E$1541,"&gt;="&amp;I3817)</f>
        <v>2</v>
      </c>
    </row>
    <row r="3818" spans="1:20" x14ac:dyDescent="0.25">
      <c r="A3818" s="10">
        <f>OrderList!A3818</f>
        <v>1447149309.7</v>
      </c>
      <c r="B3818" s="10" t="str">
        <f>OrderList!C3818</f>
        <v>PORT04</v>
      </c>
      <c r="C3818" s="10" t="str">
        <f>OrderList!D3818</f>
        <v>V444_0</v>
      </c>
      <c r="D3818" s="10" t="str">
        <f>OrderList!F3818</f>
        <v>DTP</v>
      </c>
      <c r="E3818" s="10" t="str">
        <f>OrderList!L3818</f>
        <v>PORT09</v>
      </c>
      <c r="F3818" s="10" t="str">
        <f>OrderList!K3818</f>
        <v>PLANT03</v>
      </c>
      <c r="G3818" s="10">
        <f>OrderList!J3818</f>
        <v>1689469</v>
      </c>
      <c r="H3818" s="10">
        <f>OrderList!M3818</f>
        <v>1276</v>
      </c>
      <c r="I3818" s="10">
        <f>OrderList!N3818</f>
        <v>19.260000000000002</v>
      </c>
      <c r="O3818" s="10">
        <f>COUNTIF(FreightRates!$A$2:$A$1541,C3818)</f>
        <v>39</v>
      </c>
      <c r="Q3818" s="10">
        <f>COUNTIFS(FreightRates!$A$2:$A$1541,C3818,FreightRates!$B$2:$B$1541,B3818,FreightRates!$C$2:$C$1541,E3818)</f>
        <v>20</v>
      </c>
      <c r="T3818">
        <f>COUNTIFS(FreightRates!$A$2:$A$1541,C3818,FreightRates!$B$2:$B$1541,B3818,FreightRates!$C$2:$C$1541,E3818,FreightRates!$F$2:$F$1541,D3818,FreightRates!$D$2:$D$1541,"&lt;="&amp;I3818,FreightRates!$E$2:$E$1541,"&gt;="&amp;I3818)</f>
        <v>2</v>
      </c>
    </row>
    <row r="3819" spans="1:20" x14ac:dyDescent="0.25">
      <c r="A3819" s="10">
        <f>OrderList!A3819</f>
        <v>1447357775.7</v>
      </c>
      <c r="B3819" s="10" t="str">
        <f>OrderList!C3819</f>
        <v>PORT04</v>
      </c>
      <c r="C3819" s="10" t="str">
        <f>OrderList!D3819</f>
        <v>V444_0</v>
      </c>
      <c r="D3819" s="10" t="str">
        <f>OrderList!F3819</f>
        <v>DTP</v>
      </c>
      <c r="E3819" s="10" t="str">
        <f>OrderList!L3819</f>
        <v>PORT09</v>
      </c>
      <c r="F3819" s="10" t="str">
        <f>OrderList!K3819</f>
        <v>PLANT03</v>
      </c>
      <c r="G3819" s="10">
        <f>OrderList!J3819</f>
        <v>1689469</v>
      </c>
      <c r="H3819" s="10">
        <f>OrderList!M3819</f>
        <v>2269</v>
      </c>
      <c r="I3819" s="10">
        <f>OrderList!N3819</f>
        <v>40.479999999999997</v>
      </c>
      <c r="O3819" s="10">
        <f>COUNTIF(FreightRates!$A$2:$A$1541,C3819)</f>
        <v>39</v>
      </c>
      <c r="Q3819" s="10">
        <f>COUNTIFS(FreightRates!$A$2:$A$1541,C3819,FreightRates!$B$2:$B$1541,B3819,FreightRates!$C$2:$C$1541,E3819)</f>
        <v>20</v>
      </c>
      <c r="T3819">
        <f>COUNTIFS(FreightRates!$A$2:$A$1541,C3819,FreightRates!$B$2:$B$1541,B3819,FreightRates!$C$2:$C$1541,E3819,FreightRates!$F$2:$F$1541,D3819,FreightRates!$D$2:$D$1541,"&lt;="&amp;I3819,FreightRates!$E$2:$E$1541,"&gt;="&amp;I3819)</f>
        <v>2</v>
      </c>
    </row>
    <row r="3820" spans="1:20" x14ac:dyDescent="0.25">
      <c r="A3820" s="10">
        <f>OrderList!A3820</f>
        <v>1447304685.7</v>
      </c>
      <c r="B3820" s="10" t="str">
        <f>OrderList!C3820</f>
        <v>PORT04</v>
      </c>
      <c r="C3820" s="10" t="str">
        <f>OrderList!D3820</f>
        <v>V444_0</v>
      </c>
      <c r="D3820" s="10" t="str">
        <f>OrderList!F3820</f>
        <v>DTP</v>
      </c>
      <c r="E3820" s="10" t="str">
        <f>OrderList!L3820</f>
        <v>PORT09</v>
      </c>
      <c r="F3820" s="10" t="str">
        <f>OrderList!K3820</f>
        <v>PLANT03</v>
      </c>
      <c r="G3820" s="10">
        <f>OrderList!J3820</f>
        <v>1689469</v>
      </c>
      <c r="H3820" s="10">
        <f>OrderList!M3820</f>
        <v>1319</v>
      </c>
      <c r="I3820" s="10">
        <f>OrderList!N3820</f>
        <v>20.22</v>
      </c>
      <c r="O3820" s="10">
        <f>COUNTIF(FreightRates!$A$2:$A$1541,C3820)</f>
        <v>39</v>
      </c>
      <c r="Q3820" s="10">
        <f>COUNTIFS(FreightRates!$A$2:$A$1541,C3820,FreightRates!$B$2:$B$1541,B3820,FreightRates!$C$2:$C$1541,E3820)</f>
        <v>20</v>
      </c>
      <c r="T3820">
        <f>COUNTIFS(FreightRates!$A$2:$A$1541,C3820,FreightRates!$B$2:$B$1541,B3820,FreightRates!$C$2:$C$1541,E3820,FreightRates!$F$2:$F$1541,D3820,FreightRates!$D$2:$D$1541,"&lt;="&amp;I3820,FreightRates!$E$2:$E$1541,"&gt;="&amp;I3820)</f>
        <v>2</v>
      </c>
    </row>
    <row r="3821" spans="1:20" x14ac:dyDescent="0.25">
      <c r="A3821" s="10">
        <f>OrderList!A3821</f>
        <v>1447214050.7</v>
      </c>
      <c r="B3821" s="10" t="str">
        <f>OrderList!C3821</f>
        <v>PORT04</v>
      </c>
      <c r="C3821" s="10" t="str">
        <f>OrderList!D3821</f>
        <v>V444_0</v>
      </c>
      <c r="D3821" s="10" t="str">
        <f>OrderList!F3821</f>
        <v>DTP</v>
      </c>
      <c r="E3821" s="10" t="str">
        <f>OrderList!L3821</f>
        <v>PORT09</v>
      </c>
      <c r="F3821" s="10" t="str">
        <f>OrderList!K3821</f>
        <v>PLANT03</v>
      </c>
      <c r="G3821" s="10">
        <f>OrderList!J3821</f>
        <v>1689469</v>
      </c>
      <c r="H3821" s="10">
        <f>OrderList!M3821</f>
        <v>1254</v>
      </c>
      <c r="I3821" s="10">
        <f>OrderList!N3821</f>
        <v>19.18</v>
      </c>
      <c r="O3821" s="10">
        <f>COUNTIF(FreightRates!$A$2:$A$1541,C3821)</f>
        <v>39</v>
      </c>
      <c r="Q3821" s="10">
        <f>COUNTIFS(FreightRates!$A$2:$A$1541,C3821,FreightRates!$B$2:$B$1541,B3821,FreightRates!$C$2:$C$1541,E3821)</f>
        <v>20</v>
      </c>
      <c r="T3821">
        <f>COUNTIFS(FreightRates!$A$2:$A$1541,C3821,FreightRates!$B$2:$B$1541,B3821,FreightRates!$C$2:$C$1541,E3821,FreightRates!$F$2:$F$1541,D3821,FreightRates!$D$2:$D$1541,"&lt;="&amp;I3821,FreightRates!$E$2:$E$1541,"&gt;="&amp;I3821)</f>
        <v>2</v>
      </c>
    </row>
    <row r="3822" spans="1:20" x14ac:dyDescent="0.25">
      <c r="A3822" s="10">
        <f>OrderList!A3822</f>
        <v>1447214067.7</v>
      </c>
      <c r="B3822" s="10" t="str">
        <f>OrderList!C3822</f>
        <v>PORT04</v>
      </c>
      <c r="C3822" s="10" t="str">
        <f>OrderList!D3822</f>
        <v>V444_0</v>
      </c>
      <c r="D3822" s="10" t="str">
        <f>OrderList!F3822</f>
        <v>DTP</v>
      </c>
      <c r="E3822" s="10" t="str">
        <f>OrderList!L3822</f>
        <v>PORT09</v>
      </c>
      <c r="F3822" s="10" t="str">
        <f>OrderList!K3822</f>
        <v>PLANT03</v>
      </c>
      <c r="G3822" s="10">
        <f>OrderList!J3822</f>
        <v>1689469</v>
      </c>
      <c r="H3822" s="10">
        <f>OrderList!M3822</f>
        <v>1276</v>
      </c>
      <c r="I3822" s="10">
        <f>OrderList!N3822</f>
        <v>20.16</v>
      </c>
      <c r="O3822" s="10">
        <f>COUNTIF(FreightRates!$A$2:$A$1541,C3822)</f>
        <v>39</v>
      </c>
      <c r="Q3822" s="10">
        <f>COUNTIFS(FreightRates!$A$2:$A$1541,C3822,FreightRates!$B$2:$B$1541,B3822,FreightRates!$C$2:$C$1541,E3822)</f>
        <v>20</v>
      </c>
      <c r="T3822">
        <f>COUNTIFS(FreightRates!$A$2:$A$1541,C3822,FreightRates!$B$2:$B$1541,B3822,FreightRates!$C$2:$C$1541,E3822,FreightRates!$F$2:$F$1541,D3822,FreightRates!$D$2:$D$1541,"&lt;="&amp;I3822,FreightRates!$E$2:$E$1541,"&gt;="&amp;I3822)</f>
        <v>2</v>
      </c>
    </row>
    <row r="3823" spans="1:20" x14ac:dyDescent="0.25">
      <c r="A3823" s="10">
        <f>OrderList!A3823</f>
        <v>1447172850.7</v>
      </c>
      <c r="B3823" s="10" t="str">
        <f>OrderList!C3823</f>
        <v>PORT04</v>
      </c>
      <c r="C3823" s="10" t="str">
        <f>OrderList!D3823</f>
        <v>V444_0</v>
      </c>
      <c r="D3823" s="10" t="str">
        <f>OrderList!F3823</f>
        <v>DTP</v>
      </c>
      <c r="E3823" s="10" t="str">
        <f>OrderList!L3823</f>
        <v>PORT09</v>
      </c>
      <c r="F3823" s="10" t="str">
        <f>OrderList!K3823</f>
        <v>PLANT03</v>
      </c>
      <c r="G3823" s="10">
        <f>OrderList!J3823</f>
        <v>1689469</v>
      </c>
      <c r="H3823" s="10">
        <f>OrderList!M3823</f>
        <v>1257</v>
      </c>
      <c r="I3823" s="10">
        <f>OrderList!N3823</f>
        <v>19.12</v>
      </c>
      <c r="O3823" s="10">
        <f>COUNTIF(FreightRates!$A$2:$A$1541,C3823)</f>
        <v>39</v>
      </c>
      <c r="Q3823" s="10">
        <f>COUNTIFS(FreightRates!$A$2:$A$1541,C3823,FreightRates!$B$2:$B$1541,B3823,FreightRates!$C$2:$C$1541,E3823)</f>
        <v>20</v>
      </c>
      <c r="T3823">
        <f>COUNTIFS(FreightRates!$A$2:$A$1541,C3823,FreightRates!$B$2:$B$1541,B3823,FreightRates!$C$2:$C$1541,E3823,FreightRates!$F$2:$F$1541,D3823,FreightRates!$D$2:$D$1541,"&lt;="&amp;I3823,FreightRates!$E$2:$E$1541,"&gt;="&amp;I3823)</f>
        <v>2</v>
      </c>
    </row>
    <row r="3824" spans="1:20" x14ac:dyDescent="0.25">
      <c r="A3824" s="10">
        <f>OrderList!A3824</f>
        <v>1447388775.7</v>
      </c>
      <c r="B3824" s="10" t="str">
        <f>OrderList!C3824</f>
        <v>PORT04</v>
      </c>
      <c r="C3824" s="10" t="str">
        <f>OrderList!D3824</f>
        <v>V444_0</v>
      </c>
      <c r="D3824" s="10" t="str">
        <f>OrderList!F3824</f>
        <v>DTP</v>
      </c>
      <c r="E3824" s="10" t="str">
        <f>OrderList!L3824</f>
        <v>PORT09</v>
      </c>
      <c r="F3824" s="10" t="str">
        <f>OrderList!K3824</f>
        <v>PLANT03</v>
      </c>
      <c r="G3824" s="10">
        <f>OrderList!J3824</f>
        <v>1687346</v>
      </c>
      <c r="H3824" s="10">
        <f>OrderList!M3824</f>
        <v>1794</v>
      </c>
      <c r="I3824" s="10">
        <f>OrderList!N3824</f>
        <v>29.679999999999996</v>
      </c>
      <c r="O3824" s="10">
        <f>COUNTIF(FreightRates!$A$2:$A$1541,C3824)</f>
        <v>39</v>
      </c>
      <c r="Q3824" s="10">
        <f>COUNTIFS(FreightRates!$A$2:$A$1541,C3824,FreightRates!$B$2:$B$1541,B3824,FreightRates!$C$2:$C$1541,E3824)</f>
        <v>20</v>
      </c>
      <c r="T3824">
        <f>COUNTIFS(FreightRates!$A$2:$A$1541,C3824,FreightRates!$B$2:$B$1541,B3824,FreightRates!$C$2:$C$1541,E3824,FreightRates!$F$2:$F$1541,D3824,FreightRates!$D$2:$D$1541,"&lt;="&amp;I3824,FreightRates!$E$2:$E$1541,"&gt;="&amp;I3824)</f>
        <v>2</v>
      </c>
    </row>
    <row r="3825" spans="1:20" x14ac:dyDescent="0.25">
      <c r="A3825" s="10">
        <f>OrderList!A3825</f>
        <v>1447369508.7</v>
      </c>
      <c r="B3825" s="10" t="str">
        <f>OrderList!C3825</f>
        <v>PORT04</v>
      </c>
      <c r="C3825" s="10" t="str">
        <f>OrderList!D3825</f>
        <v>V444_0</v>
      </c>
      <c r="D3825" s="10" t="str">
        <f>OrderList!F3825</f>
        <v>DTP</v>
      </c>
      <c r="E3825" s="10" t="str">
        <f>OrderList!L3825</f>
        <v>PORT09</v>
      </c>
      <c r="F3825" s="10" t="str">
        <f>OrderList!K3825</f>
        <v>PLANT03</v>
      </c>
      <c r="G3825" s="10">
        <f>OrderList!J3825</f>
        <v>1689469</v>
      </c>
      <c r="H3825" s="10">
        <f>OrderList!M3825</f>
        <v>2264</v>
      </c>
      <c r="I3825" s="10">
        <f>OrderList!N3825</f>
        <v>35.020000000000003</v>
      </c>
      <c r="O3825" s="10">
        <f>COUNTIF(FreightRates!$A$2:$A$1541,C3825)</f>
        <v>39</v>
      </c>
      <c r="Q3825" s="10">
        <f>COUNTIFS(FreightRates!$A$2:$A$1541,C3825,FreightRates!$B$2:$B$1541,B3825,FreightRates!$C$2:$C$1541,E3825)</f>
        <v>20</v>
      </c>
      <c r="T3825">
        <f>COUNTIFS(FreightRates!$A$2:$A$1541,C3825,FreightRates!$B$2:$B$1541,B3825,FreightRates!$C$2:$C$1541,E3825,FreightRates!$F$2:$F$1541,D3825,FreightRates!$D$2:$D$1541,"&lt;="&amp;I3825,FreightRates!$E$2:$E$1541,"&gt;="&amp;I3825)</f>
        <v>2</v>
      </c>
    </row>
    <row r="3826" spans="1:20" x14ac:dyDescent="0.25">
      <c r="A3826" s="10">
        <f>OrderList!A3826</f>
        <v>1447369507.7</v>
      </c>
      <c r="B3826" s="10" t="str">
        <f>OrderList!C3826</f>
        <v>PORT04</v>
      </c>
      <c r="C3826" s="10" t="str">
        <f>OrderList!D3826</f>
        <v>V444_0</v>
      </c>
      <c r="D3826" s="10" t="str">
        <f>OrderList!F3826</f>
        <v>DTP</v>
      </c>
      <c r="E3826" s="10" t="str">
        <f>OrderList!L3826</f>
        <v>PORT09</v>
      </c>
      <c r="F3826" s="10" t="str">
        <f>OrderList!K3826</f>
        <v>PLANT03</v>
      </c>
      <c r="G3826" s="10">
        <f>OrderList!J3826</f>
        <v>1689469</v>
      </c>
      <c r="H3826" s="10">
        <f>OrderList!M3826</f>
        <v>2285</v>
      </c>
      <c r="I3826" s="10">
        <f>OrderList!N3826</f>
        <v>40.96</v>
      </c>
      <c r="O3826" s="10">
        <f>COUNTIF(FreightRates!$A$2:$A$1541,C3826)</f>
        <v>39</v>
      </c>
      <c r="Q3826" s="10">
        <f>COUNTIFS(FreightRates!$A$2:$A$1541,C3826,FreightRates!$B$2:$B$1541,B3826,FreightRates!$C$2:$C$1541,E3826)</f>
        <v>20</v>
      </c>
      <c r="T3826">
        <f>COUNTIFS(FreightRates!$A$2:$A$1541,C3826,FreightRates!$B$2:$B$1541,B3826,FreightRates!$C$2:$C$1541,E3826,FreightRates!$F$2:$F$1541,D3826,FreightRates!$D$2:$D$1541,"&lt;="&amp;I3826,FreightRates!$E$2:$E$1541,"&gt;="&amp;I3826)</f>
        <v>2</v>
      </c>
    </row>
    <row r="3827" spans="1:20" x14ac:dyDescent="0.25">
      <c r="A3827" s="10">
        <f>OrderList!A3827</f>
        <v>1447315618.7</v>
      </c>
      <c r="B3827" s="10" t="str">
        <f>OrderList!C3827</f>
        <v>PORT04</v>
      </c>
      <c r="C3827" s="10" t="str">
        <f>OrderList!D3827</f>
        <v>V444_0</v>
      </c>
      <c r="D3827" s="10" t="str">
        <f>OrderList!F3827</f>
        <v>DTP</v>
      </c>
      <c r="E3827" s="10" t="str">
        <f>OrderList!L3827</f>
        <v>PORT09</v>
      </c>
      <c r="F3827" s="10" t="str">
        <f>OrderList!K3827</f>
        <v>PLANT03</v>
      </c>
      <c r="G3827" s="10">
        <f>OrderList!J3827</f>
        <v>1687346</v>
      </c>
      <c r="H3827" s="10">
        <f>OrderList!M3827</f>
        <v>2262</v>
      </c>
      <c r="I3827" s="10">
        <f>OrderList!N3827</f>
        <v>36.880000000000003</v>
      </c>
      <c r="O3827" s="10">
        <f>COUNTIF(FreightRates!$A$2:$A$1541,C3827)</f>
        <v>39</v>
      </c>
      <c r="Q3827" s="10">
        <f>COUNTIFS(FreightRates!$A$2:$A$1541,C3827,FreightRates!$B$2:$B$1541,B3827,FreightRates!$C$2:$C$1541,E3827)</f>
        <v>20</v>
      </c>
      <c r="T3827">
        <f>COUNTIFS(FreightRates!$A$2:$A$1541,C3827,FreightRates!$B$2:$B$1541,B3827,FreightRates!$C$2:$C$1541,E3827,FreightRates!$F$2:$F$1541,D3827,FreightRates!$D$2:$D$1541,"&lt;="&amp;I3827,FreightRates!$E$2:$E$1541,"&gt;="&amp;I3827)</f>
        <v>2</v>
      </c>
    </row>
    <row r="3828" spans="1:20" x14ac:dyDescent="0.25">
      <c r="A3828" s="10">
        <f>OrderList!A3828</f>
        <v>1447332526.7</v>
      </c>
      <c r="B3828" s="10" t="str">
        <f>OrderList!C3828</f>
        <v>PORT04</v>
      </c>
      <c r="C3828" s="10" t="str">
        <f>OrderList!D3828</f>
        <v>V444_0</v>
      </c>
      <c r="D3828" s="10" t="str">
        <f>OrderList!F3828</f>
        <v>DTP</v>
      </c>
      <c r="E3828" s="10" t="str">
        <f>OrderList!L3828</f>
        <v>PORT09</v>
      </c>
      <c r="F3828" s="10" t="str">
        <f>OrderList!K3828</f>
        <v>PLANT03</v>
      </c>
      <c r="G3828" s="10">
        <f>OrderList!J3828</f>
        <v>1689469</v>
      </c>
      <c r="H3828" s="10">
        <f>OrderList!M3828</f>
        <v>2266</v>
      </c>
      <c r="I3828" s="10">
        <f>OrderList!N3828</f>
        <v>34.659999999999997</v>
      </c>
      <c r="O3828" s="10">
        <f>COUNTIF(FreightRates!$A$2:$A$1541,C3828)</f>
        <v>39</v>
      </c>
      <c r="Q3828" s="10">
        <f>COUNTIFS(FreightRates!$A$2:$A$1541,C3828,FreightRates!$B$2:$B$1541,B3828,FreightRates!$C$2:$C$1541,E3828)</f>
        <v>20</v>
      </c>
      <c r="T3828">
        <f>COUNTIFS(FreightRates!$A$2:$A$1541,C3828,FreightRates!$B$2:$B$1541,B3828,FreightRates!$C$2:$C$1541,E3828,FreightRates!$F$2:$F$1541,D3828,FreightRates!$D$2:$D$1541,"&lt;="&amp;I3828,FreightRates!$E$2:$E$1541,"&gt;="&amp;I3828)</f>
        <v>2</v>
      </c>
    </row>
    <row r="3829" spans="1:20" x14ac:dyDescent="0.25">
      <c r="A3829" s="10">
        <f>OrderList!A3829</f>
        <v>1447159869.7</v>
      </c>
      <c r="B3829" s="10" t="str">
        <f>OrderList!C3829</f>
        <v>PORT04</v>
      </c>
      <c r="C3829" s="10" t="str">
        <f>OrderList!D3829</f>
        <v>V444_0</v>
      </c>
      <c r="D3829" s="10" t="str">
        <f>OrderList!F3829</f>
        <v>DTP</v>
      </c>
      <c r="E3829" s="10" t="str">
        <f>OrderList!L3829</f>
        <v>PORT09</v>
      </c>
      <c r="F3829" s="10" t="str">
        <f>OrderList!K3829</f>
        <v>PLANT03</v>
      </c>
      <c r="G3829" s="10">
        <f>OrderList!J3829</f>
        <v>1687346</v>
      </c>
      <c r="H3829" s="10">
        <f>OrderList!M3829</f>
        <v>2281</v>
      </c>
      <c r="I3829" s="10">
        <f>OrderList!N3829</f>
        <v>37.619999999999997</v>
      </c>
      <c r="O3829" s="10">
        <f>COUNTIF(FreightRates!$A$2:$A$1541,C3829)</f>
        <v>39</v>
      </c>
      <c r="Q3829" s="10">
        <f>COUNTIFS(FreightRates!$A$2:$A$1541,C3829,FreightRates!$B$2:$B$1541,B3829,FreightRates!$C$2:$C$1541,E3829)</f>
        <v>20</v>
      </c>
      <c r="T3829">
        <f>COUNTIFS(FreightRates!$A$2:$A$1541,C3829,FreightRates!$B$2:$B$1541,B3829,FreightRates!$C$2:$C$1541,E3829,FreightRates!$F$2:$F$1541,D3829,FreightRates!$D$2:$D$1541,"&lt;="&amp;I3829,FreightRates!$E$2:$E$1541,"&gt;="&amp;I3829)</f>
        <v>2</v>
      </c>
    </row>
    <row r="3830" spans="1:20" x14ac:dyDescent="0.25">
      <c r="A3830" s="10">
        <f>OrderList!A3830</f>
        <v>1447315628.7</v>
      </c>
      <c r="B3830" s="10" t="str">
        <f>OrderList!C3830</f>
        <v>PORT04</v>
      </c>
      <c r="C3830" s="10" t="str">
        <f>OrderList!D3830</f>
        <v>V444_0</v>
      </c>
      <c r="D3830" s="10" t="str">
        <f>OrderList!F3830</f>
        <v>DTP</v>
      </c>
      <c r="E3830" s="10" t="str">
        <f>OrderList!L3830</f>
        <v>PORT09</v>
      </c>
      <c r="F3830" s="10" t="str">
        <f>OrderList!K3830</f>
        <v>PLANT03</v>
      </c>
      <c r="G3830" s="10">
        <f>OrderList!J3830</f>
        <v>1689469</v>
      </c>
      <c r="H3830" s="10">
        <f>OrderList!M3830</f>
        <v>4322</v>
      </c>
      <c r="I3830" s="10">
        <f>OrderList!N3830</f>
        <v>68.7</v>
      </c>
      <c r="O3830" s="10">
        <f>COUNTIF(FreightRates!$A$2:$A$1541,C3830)</f>
        <v>39</v>
      </c>
      <c r="Q3830" s="10">
        <f>COUNTIFS(FreightRates!$A$2:$A$1541,C3830,FreightRates!$B$2:$B$1541,B3830,FreightRates!$C$2:$C$1541,E3830)</f>
        <v>20</v>
      </c>
      <c r="T3830">
        <f>COUNTIFS(FreightRates!$A$2:$A$1541,C3830,FreightRates!$B$2:$B$1541,B3830,FreightRates!$C$2:$C$1541,E3830,FreightRates!$F$2:$F$1541,D3830,FreightRates!$D$2:$D$1541,"&lt;="&amp;I3830,FreightRates!$E$2:$E$1541,"&gt;="&amp;I3830)</f>
        <v>2</v>
      </c>
    </row>
    <row r="3831" spans="1:20" x14ac:dyDescent="0.25">
      <c r="A3831" s="10">
        <f>OrderList!A3831</f>
        <v>1447315627.7</v>
      </c>
      <c r="B3831" s="10" t="str">
        <f>OrderList!C3831</f>
        <v>PORT04</v>
      </c>
      <c r="C3831" s="10" t="str">
        <f>OrderList!D3831</f>
        <v>V444_0</v>
      </c>
      <c r="D3831" s="10" t="str">
        <f>OrderList!F3831</f>
        <v>DTP</v>
      </c>
      <c r="E3831" s="10" t="str">
        <f>OrderList!L3831</f>
        <v>PORT09</v>
      </c>
      <c r="F3831" s="10" t="str">
        <f>OrderList!K3831</f>
        <v>PLANT03</v>
      </c>
      <c r="G3831" s="10">
        <f>OrderList!J3831</f>
        <v>1689469</v>
      </c>
      <c r="H3831" s="10">
        <f>OrderList!M3831</f>
        <v>4283</v>
      </c>
      <c r="I3831" s="10">
        <f>OrderList!N3831</f>
        <v>74.680000000000007</v>
      </c>
      <c r="O3831" s="10">
        <f>COUNTIF(FreightRates!$A$2:$A$1541,C3831)</f>
        <v>39</v>
      </c>
      <c r="Q3831" s="10">
        <f>COUNTIFS(FreightRates!$A$2:$A$1541,C3831,FreightRates!$B$2:$B$1541,B3831,FreightRates!$C$2:$C$1541,E3831)</f>
        <v>20</v>
      </c>
      <c r="T3831">
        <f>COUNTIFS(FreightRates!$A$2:$A$1541,C3831,FreightRates!$B$2:$B$1541,B3831,FreightRates!$C$2:$C$1541,E3831,FreightRates!$F$2:$F$1541,D3831,FreightRates!$D$2:$D$1541,"&lt;="&amp;I3831,FreightRates!$E$2:$E$1541,"&gt;="&amp;I3831)</f>
        <v>2</v>
      </c>
    </row>
    <row r="3832" spans="1:20" x14ac:dyDescent="0.25">
      <c r="A3832" s="10">
        <f>OrderList!A3832</f>
        <v>1447214051.7</v>
      </c>
      <c r="B3832" s="10" t="str">
        <f>OrderList!C3832</f>
        <v>PORT04</v>
      </c>
      <c r="C3832" s="10" t="str">
        <f>OrderList!D3832</f>
        <v>V444_0</v>
      </c>
      <c r="D3832" s="10" t="str">
        <f>OrderList!F3832</f>
        <v>DTP</v>
      </c>
      <c r="E3832" s="10" t="str">
        <f>OrderList!L3832</f>
        <v>PORT09</v>
      </c>
      <c r="F3832" s="10" t="str">
        <f>OrderList!K3832</f>
        <v>PLANT03</v>
      </c>
      <c r="G3832" s="10">
        <f>OrderList!J3832</f>
        <v>1689469</v>
      </c>
      <c r="H3832" s="10">
        <f>OrderList!M3832</f>
        <v>3320</v>
      </c>
      <c r="I3832" s="10">
        <f>OrderList!N3832</f>
        <v>59.9</v>
      </c>
      <c r="O3832" s="10">
        <f>COUNTIF(FreightRates!$A$2:$A$1541,C3832)</f>
        <v>39</v>
      </c>
      <c r="Q3832" s="10">
        <f>COUNTIFS(FreightRates!$A$2:$A$1541,C3832,FreightRates!$B$2:$B$1541,B3832,FreightRates!$C$2:$C$1541,E3832)</f>
        <v>20</v>
      </c>
      <c r="T3832">
        <f>COUNTIFS(FreightRates!$A$2:$A$1541,C3832,FreightRates!$B$2:$B$1541,B3832,FreightRates!$C$2:$C$1541,E3832,FreightRates!$F$2:$F$1541,D3832,FreightRates!$D$2:$D$1541,"&lt;="&amp;I3832,FreightRates!$E$2:$E$1541,"&gt;="&amp;I3832)</f>
        <v>2</v>
      </c>
    </row>
    <row r="3833" spans="1:20" x14ac:dyDescent="0.25">
      <c r="A3833" s="10">
        <f>OrderList!A3833</f>
        <v>1447321351.7</v>
      </c>
      <c r="B3833" s="10" t="str">
        <f>OrderList!C3833</f>
        <v>PORT04</v>
      </c>
      <c r="C3833" s="10" t="str">
        <f>OrderList!D3833</f>
        <v>V444_0</v>
      </c>
      <c r="D3833" s="10" t="str">
        <f>OrderList!F3833</f>
        <v>DTP</v>
      </c>
      <c r="E3833" s="10" t="str">
        <f>OrderList!L3833</f>
        <v>PORT09</v>
      </c>
      <c r="F3833" s="10" t="str">
        <f>OrderList!K3833</f>
        <v>PLANT03</v>
      </c>
      <c r="G3833" s="10">
        <f>OrderList!J3833</f>
        <v>1669409</v>
      </c>
      <c r="H3833" s="10">
        <f>OrderList!M3833</f>
        <v>815</v>
      </c>
      <c r="I3833" s="10">
        <f>OrderList!N3833</f>
        <v>4.4274636753745398</v>
      </c>
      <c r="O3833" s="10">
        <f>COUNTIF(FreightRates!$A$2:$A$1541,C3833)</f>
        <v>39</v>
      </c>
      <c r="Q3833" s="10">
        <f>COUNTIFS(FreightRates!$A$2:$A$1541,C3833,FreightRates!$B$2:$B$1541,B3833,FreightRates!$C$2:$C$1541,E3833)</f>
        <v>20</v>
      </c>
      <c r="T3833">
        <f>COUNTIFS(FreightRates!$A$2:$A$1541,C3833,FreightRates!$B$2:$B$1541,B3833,FreightRates!$C$2:$C$1541,E3833,FreightRates!$F$2:$F$1541,D3833,FreightRates!$D$2:$D$1541,"&lt;="&amp;I3833,FreightRates!$E$2:$E$1541,"&gt;="&amp;I3833)</f>
        <v>2</v>
      </c>
    </row>
    <row r="3834" spans="1:20" x14ac:dyDescent="0.25">
      <c r="A3834" s="10">
        <f>OrderList!A3834</f>
        <v>1447320026.7</v>
      </c>
      <c r="B3834" s="10" t="str">
        <f>OrderList!C3834</f>
        <v>PORT04</v>
      </c>
      <c r="C3834" s="10" t="str">
        <f>OrderList!D3834</f>
        <v>V444_0</v>
      </c>
      <c r="D3834" s="10" t="str">
        <f>OrderList!F3834</f>
        <v>DTP</v>
      </c>
      <c r="E3834" s="10" t="str">
        <f>OrderList!L3834</f>
        <v>PORT09</v>
      </c>
      <c r="F3834" s="10" t="str">
        <f>OrderList!K3834</f>
        <v>PLANT03</v>
      </c>
      <c r="G3834" s="10">
        <f>OrderList!J3834</f>
        <v>1669409</v>
      </c>
      <c r="H3834" s="10">
        <f>OrderList!M3834</f>
        <v>826</v>
      </c>
      <c r="I3834" s="10">
        <f>OrderList!N3834</f>
        <v>4.4274636753745398</v>
      </c>
      <c r="O3834" s="10">
        <f>COUNTIF(FreightRates!$A$2:$A$1541,C3834)</f>
        <v>39</v>
      </c>
      <c r="Q3834" s="10">
        <f>COUNTIFS(FreightRates!$A$2:$A$1541,C3834,FreightRates!$B$2:$B$1541,B3834,FreightRates!$C$2:$C$1541,E3834)</f>
        <v>20</v>
      </c>
      <c r="T3834">
        <f>COUNTIFS(FreightRates!$A$2:$A$1541,C3834,FreightRates!$B$2:$B$1541,B3834,FreightRates!$C$2:$C$1541,E3834,FreightRates!$F$2:$F$1541,D3834,FreightRates!$D$2:$D$1541,"&lt;="&amp;I3834,FreightRates!$E$2:$E$1541,"&gt;="&amp;I3834)</f>
        <v>2</v>
      </c>
    </row>
    <row r="3835" spans="1:20" x14ac:dyDescent="0.25">
      <c r="A3835" s="10">
        <f>OrderList!A3835</f>
        <v>1447172945.7</v>
      </c>
      <c r="B3835" s="10" t="str">
        <f>OrderList!C3835</f>
        <v>PORT04</v>
      </c>
      <c r="C3835" s="10" t="str">
        <f>OrderList!D3835</f>
        <v>V444_0</v>
      </c>
      <c r="D3835" s="10" t="str">
        <f>OrderList!F3835</f>
        <v>DTP</v>
      </c>
      <c r="E3835" s="10" t="str">
        <f>OrderList!L3835</f>
        <v>PORT09</v>
      </c>
      <c r="F3835" s="10" t="str">
        <f>OrderList!K3835</f>
        <v>PLANT03</v>
      </c>
      <c r="G3835" s="10">
        <f>OrderList!J3835</f>
        <v>1669409</v>
      </c>
      <c r="H3835" s="10">
        <f>OrderList!M3835</f>
        <v>1326</v>
      </c>
      <c r="I3835" s="10">
        <f>OrderList!N3835</f>
        <v>8.8549273507490796</v>
      </c>
      <c r="O3835" s="10">
        <f>COUNTIF(FreightRates!$A$2:$A$1541,C3835)</f>
        <v>39</v>
      </c>
      <c r="Q3835" s="10">
        <f>COUNTIFS(FreightRates!$A$2:$A$1541,C3835,FreightRates!$B$2:$B$1541,B3835,FreightRates!$C$2:$C$1541,E3835)</f>
        <v>20</v>
      </c>
      <c r="T3835">
        <f>COUNTIFS(FreightRates!$A$2:$A$1541,C3835,FreightRates!$B$2:$B$1541,B3835,FreightRates!$C$2:$C$1541,E3835,FreightRates!$F$2:$F$1541,D3835,FreightRates!$D$2:$D$1541,"&lt;="&amp;I3835,FreightRates!$E$2:$E$1541,"&gt;="&amp;I3835)</f>
        <v>2</v>
      </c>
    </row>
    <row r="3836" spans="1:20" x14ac:dyDescent="0.25">
      <c r="A3836" s="10">
        <f>OrderList!A3836</f>
        <v>1447321350.7</v>
      </c>
      <c r="B3836" s="10" t="str">
        <f>OrderList!C3836</f>
        <v>PORT04</v>
      </c>
      <c r="C3836" s="10" t="str">
        <f>OrderList!D3836</f>
        <v>V444_0</v>
      </c>
      <c r="D3836" s="10" t="str">
        <f>OrderList!F3836</f>
        <v>DTP</v>
      </c>
      <c r="E3836" s="10" t="str">
        <f>OrderList!L3836</f>
        <v>PORT09</v>
      </c>
      <c r="F3836" s="10" t="str">
        <f>OrderList!K3836</f>
        <v>PLANT03</v>
      </c>
      <c r="G3836" s="10">
        <f>OrderList!J3836</f>
        <v>1669409</v>
      </c>
      <c r="H3836" s="10">
        <f>OrderList!M3836</f>
        <v>817</v>
      </c>
      <c r="I3836" s="10">
        <f>OrderList!N3836</f>
        <v>4.4274636753745398</v>
      </c>
      <c r="O3836" s="10">
        <f>COUNTIF(FreightRates!$A$2:$A$1541,C3836)</f>
        <v>39</v>
      </c>
      <c r="Q3836" s="10">
        <f>COUNTIFS(FreightRates!$A$2:$A$1541,C3836,FreightRates!$B$2:$B$1541,B3836,FreightRates!$C$2:$C$1541,E3836)</f>
        <v>20</v>
      </c>
      <c r="T3836">
        <f>COUNTIFS(FreightRates!$A$2:$A$1541,C3836,FreightRates!$B$2:$B$1541,B3836,FreightRates!$C$2:$C$1541,E3836,FreightRates!$F$2:$F$1541,D3836,FreightRates!$D$2:$D$1541,"&lt;="&amp;I3836,FreightRates!$E$2:$E$1541,"&gt;="&amp;I3836)</f>
        <v>2</v>
      </c>
    </row>
    <row r="3837" spans="1:20" x14ac:dyDescent="0.25">
      <c r="A3837" s="10">
        <f>OrderList!A3837</f>
        <v>1447350617.7</v>
      </c>
      <c r="B3837" s="10" t="str">
        <f>OrderList!C3837</f>
        <v>PORT04</v>
      </c>
      <c r="C3837" s="10" t="str">
        <f>OrderList!D3837</f>
        <v>V444_0</v>
      </c>
      <c r="D3837" s="10" t="str">
        <f>OrderList!F3837</f>
        <v>DTP</v>
      </c>
      <c r="E3837" s="10" t="str">
        <f>OrderList!L3837</f>
        <v>PORT09</v>
      </c>
      <c r="F3837" s="10" t="str">
        <f>OrderList!K3837</f>
        <v>PLANT03</v>
      </c>
      <c r="G3837" s="10">
        <f>OrderList!J3837</f>
        <v>1669409</v>
      </c>
      <c r="H3837" s="10">
        <f>OrderList!M3837</f>
        <v>745</v>
      </c>
      <c r="I3837" s="10">
        <f>OrderList!N3837</f>
        <v>4.4274636753745398</v>
      </c>
      <c r="O3837" s="10">
        <f>COUNTIF(FreightRates!$A$2:$A$1541,C3837)</f>
        <v>39</v>
      </c>
      <c r="Q3837" s="10">
        <f>COUNTIFS(FreightRates!$A$2:$A$1541,C3837,FreightRates!$B$2:$B$1541,B3837,FreightRates!$C$2:$C$1541,E3837)</f>
        <v>20</v>
      </c>
      <c r="T3837">
        <f>COUNTIFS(FreightRates!$A$2:$A$1541,C3837,FreightRates!$B$2:$B$1541,B3837,FreightRates!$C$2:$C$1541,E3837,FreightRates!$F$2:$F$1541,D3837,FreightRates!$D$2:$D$1541,"&lt;="&amp;I3837,FreightRates!$E$2:$E$1541,"&gt;="&amp;I3837)</f>
        <v>2</v>
      </c>
    </row>
    <row r="3838" spans="1:20" x14ac:dyDescent="0.25">
      <c r="A3838" s="10">
        <f>OrderList!A3838</f>
        <v>1447153543.7</v>
      </c>
      <c r="B3838" s="10" t="str">
        <f>OrderList!C3838</f>
        <v>PORT04</v>
      </c>
      <c r="C3838" s="10" t="str">
        <f>OrderList!D3838</f>
        <v>V444_0</v>
      </c>
      <c r="D3838" s="10" t="str">
        <f>OrderList!F3838</f>
        <v>DTP</v>
      </c>
      <c r="E3838" s="10" t="str">
        <f>OrderList!L3838</f>
        <v>PORT09</v>
      </c>
      <c r="F3838" s="10" t="str">
        <f>OrderList!K3838</f>
        <v>PLANT03</v>
      </c>
      <c r="G3838" s="10">
        <f>OrderList!J3838</f>
        <v>1669409</v>
      </c>
      <c r="H3838" s="10">
        <f>OrderList!M3838</f>
        <v>1274</v>
      </c>
      <c r="I3838" s="10">
        <f>OrderList!N3838</f>
        <v>7.92</v>
      </c>
      <c r="O3838" s="10">
        <f>COUNTIF(FreightRates!$A$2:$A$1541,C3838)</f>
        <v>39</v>
      </c>
      <c r="Q3838" s="10">
        <f>COUNTIFS(FreightRates!$A$2:$A$1541,C3838,FreightRates!$B$2:$B$1541,B3838,FreightRates!$C$2:$C$1541,E3838)</f>
        <v>20</v>
      </c>
      <c r="T3838">
        <f>COUNTIFS(FreightRates!$A$2:$A$1541,C3838,FreightRates!$B$2:$B$1541,B3838,FreightRates!$C$2:$C$1541,E3838,FreightRates!$F$2:$F$1541,D3838,FreightRates!$D$2:$D$1541,"&lt;="&amp;I3838,FreightRates!$E$2:$E$1541,"&gt;="&amp;I3838)</f>
        <v>2</v>
      </c>
    </row>
    <row r="3839" spans="1:20" x14ac:dyDescent="0.25">
      <c r="A3839" s="10">
        <f>OrderList!A3839</f>
        <v>1447185859.7</v>
      </c>
      <c r="B3839" s="10" t="str">
        <f>OrderList!C3839</f>
        <v>PORT04</v>
      </c>
      <c r="C3839" s="10" t="str">
        <f>OrderList!D3839</f>
        <v>V444_0</v>
      </c>
      <c r="D3839" s="10" t="str">
        <f>OrderList!F3839</f>
        <v>DTP</v>
      </c>
      <c r="E3839" s="10" t="str">
        <f>OrderList!L3839</f>
        <v>PORT09</v>
      </c>
      <c r="F3839" s="10" t="str">
        <f>OrderList!K3839</f>
        <v>PLANT03</v>
      </c>
      <c r="G3839" s="10">
        <f>OrderList!J3839</f>
        <v>1668421</v>
      </c>
      <c r="H3839" s="10">
        <f>OrderList!M3839</f>
        <v>705</v>
      </c>
      <c r="I3839" s="10">
        <f>OrderList!N3839</f>
        <v>2.8849927001516122</v>
      </c>
      <c r="O3839" s="10">
        <f>COUNTIF(FreightRates!$A$2:$A$1541,C3839)</f>
        <v>39</v>
      </c>
      <c r="Q3839" s="10">
        <f>COUNTIFS(FreightRates!$A$2:$A$1541,C3839,FreightRates!$B$2:$B$1541,B3839,FreightRates!$C$2:$C$1541,E3839)</f>
        <v>20</v>
      </c>
      <c r="T3839">
        <f>COUNTIFS(FreightRates!$A$2:$A$1541,C3839,FreightRates!$B$2:$B$1541,B3839,FreightRates!$C$2:$C$1541,E3839,FreightRates!$F$2:$F$1541,D3839,FreightRates!$D$2:$D$1541,"&lt;="&amp;I3839,FreightRates!$E$2:$E$1541,"&gt;="&amp;I3839)</f>
        <v>2</v>
      </c>
    </row>
    <row r="3840" spans="1:20" x14ac:dyDescent="0.25">
      <c r="A3840" s="10">
        <f>OrderList!A3840</f>
        <v>1447172947.7</v>
      </c>
      <c r="B3840" s="10" t="str">
        <f>OrderList!C3840</f>
        <v>PORT04</v>
      </c>
      <c r="C3840" s="10" t="str">
        <f>OrderList!D3840</f>
        <v>V444_0</v>
      </c>
      <c r="D3840" s="10" t="str">
        <f>OrderList!F3840</f>
        <v>DTP</v>
      </c>
      <c r="E3840" s="10" t="str">
        <f>OrderList!L3840</f>
        <v>PORT09</v>
      </c>
      <c r="F3840" s="10" t="str">
        <f>OrderList!K3840</f>
        <v>PLANT03</v>
      </c>
      <c r="G3840" s="10">
        <f>OrderList!J3840</f>
        <v>1656839</v>
      </c>
      <c r="H3840" s="10">
        <f>OrderList!M3840</f>
        <v>492</v>
      </c>
      <c r="I3840" s="10">
        <f>OrderList!N3840</f>
        <v>2.84</v>
      </c>
      <c r="O3840" s="10">
        <f>COUNTIF(FreightRates!$A$2:$A$1541,C3840)</f>
        <v>39</v>
      </c>
      <c r="Q3840" s="10">
        <f>COUNTIFS(FreightRates!$A$2:$A$1541,C3840,FreightRates!$B$2:$B$1541,B3840,FreightRates!$C$2:$C$1541,E3840)</f>
        <v>20</v>
      </c>
      <c r="T3840">
        <f>COUNTIFS(FreightRates!$A$2:$A$1541,C3840,FreightRates!$B$2:$B$1541,B3840,FreightRates!$C$2:$C$1541,E3840,FreightRates!$F$2:$F$1541,D3840,FreightRates!$D$2:$D$1541,"&lt;="&amp;I3840,FreightRates!$E$2:$E$1541,"&gt;="&amp;I3840)</f>
        <v>2</v>
      </c>
    </row>
    <row r="3841" spans="1:20" x14ac:dyDescent="0.25">
      <c r="A3841" s="10">
        <f>OrderList!A3841</f>
        <v>1447214068.7</v>
      </c>
      <c r="B3841" s="10" t="str">
        <f>OrderList!C3841</f>
        <v>PORT04</v>
      </c>
      <c r="C3841" s="10" t="str">
        <f>OrderList!D3841</f>
        <v>V444_0</v>
      </c>
      <c r="D3841" s="10" t="str">
        <f>OrderList!F3841</f>
        <v>DTP</v>
      </c>
      <c r="E3841" s="10" t="str">
        <f>OrderList!L3841</f>
        <v>PORT09</v>
      </c>
      <c r="F3841" s="10" t="str">
        <f>OrderList!K3841</f>
        <v>PLANT03</v>
      </c>
      <c r="G3841" s="10">
        <f>OrderList!J3841</f>
        <v>1656839</v>
      </c>
      <c r="H3841" s="10">
        <f>OrderList!M3841</f>
        <v>717</v>
      </c>
      <c r="I3841" s="10">
        <f>OrderList!N3841</f>
        <v>3.8599999999999994</v>
      </c>
      <c r="O3841" s="10">
        <f>COUNTIF(FreightRates!$A$2:$A$1541,C3841)</f>
        <v>39</v>
      </c>
      <c r="Q3841" s="10">
        <f>COUNTIFS(FreightRates!$A$2:$A$1541,C3841,FreightRates!$B$2:$B$1541,B3841,FreightRates!$C$2:$C$1541,E3841)</f>
        <v>20</v>
      </c>
      <c r="T3841">
        <f>COUNTIFS(FreightRates!$A$2:$A$1541,C3841,FreightRates!$B$2:$B$1541,B3841,FreightRates!$C$2:$C$1541,E3841,FreightRates!$F$2:$F$1541,D3841,FreightRates!$D$2:$D$1541,"&lt;="&amp;I3841,FreightRates!$E$2:$E$1541,"&gt;="&amp;I3841)</f>
        <v>2</v>
      </c>
    </row>
    <row r="3842" spans="1:20" x14ac:dyDescent="0.25">
      <c r="A3842" s="10">
        <f>OrderList!A3842</f>
        <v>1447288745.7</v>
      </c>
      <c r="B3842" s="10" t="str">
        <f>OrderList!C3842</f>
        <v>PORT04</v>
      </c>
      <c r="C3842" s="10" t="str">
        <f>OrderList!D3842</f>
        <v>V444_0</v>
      </c>
      <c r="D3842" s="10" t="str">
        <f>OrderList!F3842</f>
        <v>DTP</v>
      </c>
      <c r="E3842" s="10" t="str">
        <f>OrderList!L3842</f>
        <v>PORT09</v>
      </c>
      <c r="F3842" s="10" t="str">
        <f>OrderList!K3842</f>
        <v>PLANT03</v>
      </c>
      <c r="G3842" s="10">
        <f>OrderList!J3842</f>
        <v>1656839</v>
      </c>
      <c r="H3842" s="10">
        <f>OrderList!M3842</f>
        <v>706</v>
      </c>
      <c r="I3842" s="10">
        <f>OrderList!N3842</f>
        <v>4.22</v>
      </c>
      <c r="O3842" s="10">
        <f>COUNTIF(FreightRates!$A$2:$A$1541,C3842)</f>
        <v>39</v>
      </c>
      <c r="Q3842" s="10">
        <f>COUNTIFS(FreightRates!$A$2:$A$1541,C3842,FreightRates!$B$2:$B$1541,B3842,FreightRates!$C$2:$C$1541,E3842)</f>
        <v>20</v>
      </c>
      <c r="T3842">
        <f>COUNTIFS(FreightRates!$A$2:$A$1541,C3842,FreightRates!$B$2:$B$1541,B3842,FreightRates!$C$2:$C$1541,E3842,FreightRates!$F$2:$F$1541,D3842,FreightRates!$D$2:$D$1541,"&lt;="&amp;I3842,FreightRates!$E$2:$E$1541,"&gt;="&amp;I3842)</f>
        <v>2</v>
      </c>
    </row>
    <row r="3843" spans="1:20" x14ac:dyDescent="0.25">
      <c r="A3843" s="10">
        <f>OrderList!A3843</f>
        <v>1447193509.7</v>
      </c>
      <c r="B3843" s="10" t="str">
        <f>OrderList!C3843</f>
        <v>PORT04</v>
      </c>
      <c r="C3843" s="10" t="str">
        <f>OrderList!D3843</f>
        <v>V444_0</v>
      </c>
      <c r="D3843" s="10" t="str">
        <f>OrderList!F3843</f>
        <v>DTP</v>
      </c>
      <c r="E3843" s="10" t="str">
        <f>OrderList!L3843</f>
        <v>PORT09</v>
      </c>
      <c r="F3843" s="10" t="str">
        <f>OrderList!K3843</f>
        <v>PLANT03</v>
      </c>
      <c r="G3843" s="10">
        <f>OrderList!J3843</f>
        <v>1660885</v>
      </c>
      <c r="H3843" s="10">
        <f>OrderList!M3843</f>
        <v>529</v>
      </c>
      <c r="I3843" s="10">
        <f>OrderList!N3843</f>
        <v>2.2063259356621678</v>
      </c>
      <c r="O3843" s="10">
        <f>COUNTIF(FreightRates!$A$2:$A$1541,C3843)</f>
        <v>39</v>
      </c>
      <c r="Q3843" s="10">
        <f>COUNTIFS(FreightRates!$A$2:$A$1541,C3843,FreightRates!$B$2:$B$1541,B3843,FreightRates!$C$2:$C$1541,E3843)</f>
        <v>20</v>
      </c>
      <c r="T3843">
        <f>COUNTIFS(FreightRates!$A$2:$A$1541,C3843,FreightRates!$B$2:$B$1541,B3843,FreightRates!$C$2:$C$1541,E3843,FreightRates!$F$2:$F$1541,D3843,FreightRates!$D$2:$D$1541,"&lt;="&amp;I3843,FreightRates!$E$2:$E$1541,"&gt;="&amp;I3843)</f>
        <v>2</v>
      </c>
    </row>
    <row r="3844" spans="1:20" x14ac:dyDescent="0.25">
      <c r="A3844" s="10">
        <f>OrderList!A3844</f>
        <v>1447287921.7</v>
      </c>
      <c r="B3844" s="10" t="str">
        <f>OrderList!C3844</f>
        <v>PORT04</v>
      </c>
      <c r="C3844" s="10" t="str">
        <f>OrderList!D3844</f>
        <v>V444_0</v>
      </c>
      <c r="D3844" s="10" t="str">
        <f>OrderList!F3844</f>
        <v>DTP</v>
      </c>
      <c r="E3844" s="10" t="str">
        <f>OrderList!L3844</f>
        <v>PORT09</v>
      </c>
      <c r="F3844" s="10" t="str">
        <f>OrderList!K3844</f>
        <v>PLANT03</v>
      </c>
      <c r="G3844" s="10">
        <f>OrderList!J3844</f>
        <v>1660885</v>
      </c>
      <c r="H3844" s="10">
        <f>OrderList!M3844</f>
        <v>557</v>
      </c>
      <c r="I3844" s="10">
        <f>OrderList!N3844</f>
        <v>2.6475911227946014</v>
      </c>
      <c r="O3844" s="10">
        <f>COUNTIF(FreightRates!$A$2:$A$1541,C3844)</f>
        <v>39</v>
      </c>
      <c r="Q3844" s="10">
        <f>COUNTIFS(FreightRates!$A$2:$A$1541,C3844,FreightRates!$B$2:$B$1541,B3844,FreightRates!$C$2:$C$1541,E3844)</f>
        <v>20</v>
      </c>
      <c r="T3844">
        <f>COUNTIFS(FreightRates!$A$2:$A$1541,C3844,FreightRates!$B$2:$B$1541,B3844,FreightRates!$C$2:$C$1541,E3844,FreightRates!$F$2:$F$1541,D3844,FreightRates!$D$2:$D$1541,"&lt;="&amp;I3844,FreightRates!$E$2:$E$1541,"&gt;="&amp;I3844)</f>
        <v>2</v>
      </c>
    </row>
    <row r="3845" spans="1:20" x14ac:dyDescent="0.25">
      <c r="A3845" s="10">
        <f>OrderList!A3845</f>
        <v>1447249174.7</v>
      </c>
      <c r="B3845" s="10" t="str">
        <f>OrderList!C3845</f>
        <v>PORT04</v>
      </c>
      <c r="C3845" s="10" t="str">
        <f>OrderList!D3845</f>
        <v>V444_0</v>
      </c>
      <c r="D3845" s="10" t="str">
        <f>OrderList!F3845</f>
        <v>DTP</v>
      </c>
      <c r="E3845" s="10" t="str">
        <f>OrderList!L3845</f>
        <v>PORT09</v>
      </c>
      <c r="F3845" s="10" t="str">
        <f>OrderList!K3845</f>
        <v>PLANT03</v>
      </c>
      <c r="G3845" s="10">
        <f>OrderList!J3845</f>
        <v>1660885</v>
      </c>
      <c r="H3845" s="10">
        <f>OrderList!M3845</f>
        <v>479</v>
      </c>
      <c r="I3845" s="10">
        <f>OrderList!N3845</f>
        <v>1.7650607485297343</v>
      </c>
      <c r="O3845" s="10">
        <f>COUNTIF(FreightRates!$A$2:$A$1541,C3845)</f>
        <v>39</v>
      </c>
      <c r="Q3845" s="10">
        <f>COUNTIFS(FreightRates!$A$2:$A$1541,C3845,FreightRates!$B$2:$B$1541,B3845,FreightRates!$C$2:$C$1541,E3845)</f>
        <v>20</v>
      </c>
      <c r="T3845">
        <f>COUNTIFS(FreightRates!$A$2:$A$1541,C3845,FreightRates!$B$2:$B$1541,B3845,FreightRates!$C$2:$C$1541,E3845,FreightRates!$F$2:$F$1541,D3845,FreightRates!$D$2:$D$1541,"&lt;="&amp;I3845,FreightRates!$E$2:$E$1541,"&gt;="&amp;I3845)</f>
        <v>2</v>
      </c>
    </row>
    <row r="3846" spans="1:20" x14ac:dyDescent="0.25">
      <c r="A3846" s="10">
        <f>OrderList!A3846</f>
        <v>1447159963.7</v>
      </c>
      <c r="B3846" s="10" t="str">
        <f>OrderList!C3846</f>
        <v>PORT04</v>
      </c>
      <c r="C3846" s="10" t="str">
        <f>OrderList!D3846</f>
        <v>V444_0</v>
      </c>
      <c r="D3846" s="10" t="str">
        <f>OrderList!F3846</f>
        <v>DTP</v>
      </c>
      <c r="E3846" s="10" t="str">
        <f>OrderList!L3846</f>
        <v>PORT09</v>
      </c>
      <c r="F3846" s="10" t="str">
        <f>OrderList!K3846</f>
        <v>PLANT03</v>
      </c>
      <c r="G3846" s="10">
        <f>OrderList!J3846</f>
        <v>1660885</v>
      </c>
      <c r="H3846" s="10">
        <f>OrderList!M3846</f>
        <v>543</v>
      </c>
      <c r="I3846" s="10">
        <f>OrderList!N3846</f>
        <v>2.2063259356621678</v>
      </c>
      <c r="O3846" s="10">
        <f>COUNTIF(FreightRates!$A$2:$A$1541,C3846)</f>
        <v>39</v>
      </c>
      <c r="Q3846" s="10">
        <f>COUNTIFS(FreightRates!$A$2:$A$1541,C3846,FreightRates!$B$2:$B$1541,B3846,FreightRates!$C$2:$C$1541,E3846)</f>
        <v>20</v>
      </c>
      <c r="T3846">
        <f>COUNTIFS(FreightRates!$A$2:$A$1541,C3846,FreightRates!$B$2:$B$1541,B3846,FreightRates!$C$2:$C$1541,E3846,FreightRates!$F$2:$F$1541,D3846,FreightRates!$D$2:$D$1541,"&lt;="&amp;I3846,FreightRates!$E$2:$E$1541,"&gt;="&amp;I3846)</f>
        <v>2</v>
      </c>
    </row>
    <row r="3847" spans="1:20" x14ac:dyDescent="0.25">
      <c r="A3847" s="10">
        <f>OrderList!A3847</f>
        <v>1447329439.7</v>
      </c>
      <c r="B3847" s="10" t="str">
        <f>OrderList!C3847</f>
        <v>PORT04</v>
      </c>
      <c r="C3847" s="10" t="str">
        <f>OrderList!D3847</f>
        <v>V444_0</v>
      </c>
      <c r="D3847" s="10" t="str">
        <f>OrderList!F3847</f>
        <v>DTP</v>
      </c>
      <c r="E3847" s="10" t="str">
        <f>OrderList!L3847</f>
        <v>PORT09</v>
      </c>
      <c r="F3847" s="10" t="str">
        <f>OrderList!K3847</f>
        <v>PLANT03</v>
      </c>
      <c r="G3847" s="10">
        <f>OrderList!J3847</f>
        <v>1660885</v>
      </c>
      <c r="H3847" s="10">
        <f>OrderList!M3847</f>
        <v>666</v>
      </c>
      <c r="I3847" s="10">
        <f>OrderList!N3847</f>
        <v>3.5301214970594685</v>
      </c>
      <c r="O3847" s="10">
        <f>COUNTIF(FreightRates!$A$2:$A$1541,C3847)</f>
        <v>39</v>
      </c>
      <c r="Q3847" s="10">
        <f>COUNTIFS(FreightRates!$A$2:$A$1541,C3847,FreightRates!$B$2:$B$1541,B3847,FreightRates!$C$2:$C$1541,E3847)</f>
        <v>20</v>
      </c>
      <c r="T3847">
        <f>COUNTIFS(FreightRates!$A$2:$A$1541,C3847,FreightRates!$B$2:$B$1541,B3847,FreightRates!$C$2:$C$1541,E3847,FreightRates!$F$2:$F$1541,D3847,FreightRates!$D$2:$D$1541,"&lt;="&amp;I3847,FreightRates!$E$2:$E$1541,"&gt;="&amp;I3847)</f>
        <v>2</v>
      </c>
    </row>
    <row r="3848" spans="1:20" x14ac:dyDescent="0.25">
      <c r="A3848" s="10">
        <f>OrderList!A3848</f>
        <v>1447288743.7</v>
      </c>
      <c r="B3848" s="10" t="str">
        <f>OrderList!C3848</f>
        <v>PORT04</v>
      </c>
      <c r="C3848" s="10" t="str">
        <f>OrderList!D3848</f>
        <v>V444_0</v>
      </c>
      <c r="D3848" s="10" t="str">
        <f>OrderList!F3848</f>
        <v>DTP</v>
      </c>
      <c r="E3848" s="10" t="str">
        <f>OrderList!L3848</f>
        <v>PORT09</v>
      </c>
      <c r="F3848" s="10" t="str">
        <f>OrderList!K3848</f>
        <v>PLANT03</v>
      </c>
      <c r="G3848" s="10">
        <f>OrderList!J3848</f>
        <v>1660885</v>
      </c>
      <c r="H3848" s="10">
        <f>OrderList!M3848</f>
        <v>334</v>
      </c>
      <c r="I3848" s="10">
        <f>OrderList!N3848</f>
        <v>0.44126518713243357</v>
      </c>
      <c r="O3848" s="10">
        <f>COUNTIF(FreightRates!$A$2:$A$1541,C3848)</f>
        <v>39</v>
      </c>
      <c r="Q3848" s="10">
        <f>COUNTIFS(FreightRates!$A$2:$A$1541,C3848,FreightRates!$B$2:$B$1541,B3848,FreightRates!$C$2:$C$1541,E3848)</f>
        <v>20</v>
      </c>
      <c r="T3848">
        <f>COUNTIFS(FreightRates!$A$2:$A$1541,C3848,FreightRates!$B$2:$B$1541,B3848,FreightRates!$C$2:$C$1541,E3848,FreightRates!$F$2:$F$1541,D3848,FreightRates!$D$2:$D$1541,"&lt;="&amp;I3848,FreightRates!$E$2:$E$1541,"&gt;="&amp;I3848)</f>
        <v>2</v>
      </c>
    </row>
    <row r="3849" spans="1:20" x14ac:dyDescent="0.25">
      <c r="A3849" s="10">
        <f>OrderList!A3849</f>
        <v>1447193639.7</v>
      </c>
      <c r="B3849" s="10" t="str">
        <f>OrderList!C3849</f>
        <v>PORT04</v>
      </c>
      <c r="C3849" s="10" t="str">
        <f>OrderList!D3849</f>
        <v>V444_0</v>
      </c>
      <c r="D3849" s="10" t="str">
        <f>OrderList!F3849</f>
        <v>DTP</v>
      </c>
      <c r="E3849" s="10" t="str">
        <f>OrderList!L3849</f>
        <v>PORT09</v>
      </c>
      <c r="F3849" s="10" t="str">
        <f>OrderList!K3849</f>
        <v>PLANT03</v>
      </c>
      <c r="G3849" s="10">
        <f>OrderList!J3849</f>
        <v>1657064</v>
      </c>
      <c r="H3849" s="10">
        <f>OrderList!M3849</f>
        <v>305</v>
      </c>
      <c r="I3849" s="10">
        <f>OrderList!N3849</f>
        <v>3.1032487550813535E-2</v>
      </c>
      <c r="O3849" s="10">
        <f>COUNTIF(FreightRates!$A$2:$A$1541,C3849)</f>
        <v>39</v>
      </c>
      <c r="Q3849" s="10">
        <f>COUNTIFS(FreightRates!$A$2:$A$1541,C3849,FreightRates!$B$2:$B$1541,B3849,FreightRates!$C$2:$C$1541,E3849)</f>
        <v>20</v>
      </c>
      <c r="T3849">
        <f>COUNTIFS(FreightRates!$A$2:$A$1541,C3849,FreightRates!$B$2:$B$1541,B3849,FreightRates!$C$2:$C$1541,E3849,FreightRates!$F$2:$F$1541,D3849,FreightRates!$D$2:$D$1541,"&lt;="&amp;I3849,FreightRates!$E$2:$E$1541,"&gt;="&amp;I3849)</f>
        <v>2</v>
      </c>
    </row>
    <row r="3850" spans="1:20" x14ac:dyDescent="0.25">
      <c r="A3850" s="10">
        <f>OrderList!A3850</f>
        <v>1447152803.7</v>
      </c>
      <c r="B3850" s="10" t="str">
        <f>OrderList!C3850</f>
        <v>PORT04</v>
      </c>
      <c r="C3850" s="10" t="str">
        <f>OrderList!D3850</f>
        <v>V444_0</v>
      </c>
      <c r="D3850" s="10" t="str">
        <f>OrderList!F3850</f>
        <v>DTP</v>
      </c>
      <c r="E3850" s="10" t="str">
        <f>OrderList!L3850</f>
        <v>PORT09</v>
      </c>
      <c r="F3850" s="10" t="str">
        <f>OrderList!K3850</f>
        <v>PLANT03</v>
      </c>
      <c r="G3850" s="10">
        <f>OrderList!J3850</f>
        <v>1657064</v>
      </c>
      <c r="H3850" s="10">
        <f>OrderList!M3850</f>
        <v>490</v>
      </c>
      <c r="I3850" s="10">
        <f>OrderList!N3850</f>
        <v>1.5516243775406768</v>
      </c>
      <c r="O3850" s="10">
        <f>COUNTIF(FreightRates!$A$2:$A$1541,C3850)</f>
        <v>39</v>
      </c>
      <c r="Q3850" s="10">
        <f>COUNTIFS(FreightRates!$A$2:$A$1541,C3850,FreightRates!$B$2:$B$1541,B3850,FreightRates!$C$2:$C$1541,E3850)</f>
        <v>20</v>
      </c>
      <c r="T3850">
        <f>COUNTIFS(FreightRates!$A$2:$A$1541,C3850,FreightRates!$B$2:$B$1541,B3850,FreightRates!$C$2:$C$1541,E3850,FreightRates!$F$2:$F$1541,D3850,FreightRates!$D$2:$D$1541,"&lt;="&amp;I3850,FreightRates!$E$2:$E$1541,"&gt;="&amp;I3850)</f>
        <v>2</v>
      </c>
    </row>
    <row r="3851" spans="1:20" x14ac:dyDescent="0.25">
      <c r="A3851" s="10">
        <f>OrderList!A3851</f>
        <v>1447303433.7</v>
      </c>
      <c r="B3851" s="10" t="str">
        <f>OrderList!C3851</f>
        <v>PORT04</v>
      </c>
      <c r="C3851" s="10" t="str">
        <f>OrderList!D3851</f>
        <v>V444_0</v>
      </c>
      <c r="D3851" s="10" t="str">
        <f>OrderList!F3851</f>
        <v>DTP</v>
      </c>
      <c r="E3851" s="10" t="str">
        <f>OrderList!L3851</f>
        <v>PORT09</v>
      </c>
      <c r="F3851" s="10" t="str">
        <f>OrderList!K3851</f>
        <v>PLANT03</v>
      </c>
      <c r="G3851" s="10">
        <f>OrderList!J3851</f>
        <v>1668550</v>
      </c>
      <c r="H3851" s="10">
        <f>OrderList!M3851</f>
        <v>2296</v>
      </c>
      <c r="I3851" s="10">
        <f>OrderList!N3851</f>
        <v>33.157193574354508</v>
      </c>
      <c r="O3851" s="10">
        <f>COUNTIF(FreightRates!$A$2:$A$1541,C3851)</f>
        <v>39</v>
      </c>
      <c r="Q3851" s="10">
        <f>COUNTIFS(FreightRates!$A$2:$A$1541,C3851,FreightRates!$B$2:$B$1541,B3851,FreightRates!$C$2:$C$1541,E3851)</f>
        <v>20</v>
      </c>
      <c r="T3851">
        <f>COUNTIFS(FreightRates!$A$2:$A$1541,C3851,FreightRates!$B$2:$B$1541,B3851,FreightRates!$C$2:$C$1541,E3851,FreightRates!$F$2:$F$1541,D3851,FreightRates!$D$2:$D$1541,"&lt;="&amp;I3851,FreightRates!$E$2:$E$1541,"&gt;="&amp;I3851)</f>
        <v>2</v>
      </c>
    </row>
    <row r="3852" spans="1:20" x14ac:dyDescent="0.25">
      <c r="A3852" s="10">
        <f>OrderList!A3852</f>
        <v>1447357777.7</v>
      </c>
      <c r="B3852" s="10" t="str">
        <f>OrderList!C3852</f>
        <v>PORT04</v>
      </c>
      <c r="C3852" s="10" t="str">
        <f>OrderList!D3852</f>
        <v>V444_0</v>
      </c>
      <c r="D3852" s="10" t="str">
        <f>OrderList!F3852</f>
        <v>DTP</v>
      </c>
      <c r="E3852" s="10" t="str">
        <f>OrderList!L3852</f>
        <v>PORT09</v>
      </c>
      <c r="F3852" s="10" t="str">
        <f>OrderList!K3852</f>
        <v>PLANT03</v>
      </c>
      <c r="G3852" s="10">
        <f>OrderList!J3852</f>
        <v>1668550</v>
      </c>
      <c r="H3852" s="10">
        <f>OrderList!M3852</f>
        <v>2255</v>
      </c>
      <c r="I3852" s="10">
        <f>OrderList!N3852</f>
        <v>34.157193574354508</v>
      </c>
      <c r="O3852" s="10">
        <f>COUNTIF(FreightRates!$A$2:$A$1541,C3852)</f>
        <v>39</v>
      </c>
      <c r="Q3852" s="10">
        <f>COUNTIFS(FreightRates!$A$2:$A$1541,C3852,FreightRates!$B$2:$B$1541,B3852,FreightRates!$C$2:$C$1541,E3852)</f>
        <v>20</v>
      </c>
      <c r="T3852">
        <f>COUNTIFS(FreightRates!$A$2:$A$1541,C3852,FreightRates!$B$2:$B$1541,B3852,FreightRates!$C$2:$C$1541,E3852,FreightRates!$F$2:$F$1541,D3852,FreightRates!$D$2:$D$1541,"&lt;="&amp;I3852,FreightRates!$E$2:$E$1541,"&gt;="&amp;I3852)</f>
        <v>2</v>
      </c>
    </row>
    <row r="3853" spans="1:20" x14ac:dyDescent="0.25">
      <c r="A3853" s="10">
        <f>OrderList!A3853</f>
        <v>1447196675.7</v>
      </c>
      <c r="B3853" s="10" t="str">
        <f>OrderList!C3853</f>
        <v>PORT04</v>
      </c>
      <c r="C3853" s="10" t="str">
        <f>OrderList!D3853</f>
        <v>V444_0</v>
      </c>
      <c r="D3853" s="10" t="str">
        <f>OrderList!F3853</f>
        <v>DTP</v>
      </c>
      <c r="E3853" s="10" t="str">
        <f>OrderList!L3853</f>
        <v>PORT09</v>
      </c>
      <c r="F3853" s="10" t="str">
        <f>OrderList!K3853</f>
        <v>PLANT03</v>
      </c>
      <c r="G3853" s="10">
        <f>OrderList!J3853</f>
        <v>1668550</v>
      </c>
      <c r="H3853" s="10">
        <f>OrderList!M3853</f>
        <v>2331</v>
      </c>
      <c r="I3853" s="10">
        <f>OrderList!N3853</f>
        <v>34.157193574354508</v>
      </c>
      <c r="O3853" s="10">
        <f>COUNTIF(FreightRates!$A$2:$A$1541,C3853)</f>
        <v>39</v>
      </c>
      <c r="Q3853" s="10">
        <f>COUNTIFS(FreightRates!$A$2:$A$1541,C3853,FreightRates!$B$2:$B$1541,B3853,FreightRates!$C$2:$C$1541,E3853)</f>
        <v>20</v>
      </c>
      <c r="T3853">
        <f>COUNTIFS(FreightRates!$A$2:$A$1541,C3853,FreightRates!$B$2:$B$1541,B3853,FreightRates!$C$2:$C$1541,E3853,FreightRates!$F$2:$F$1541,D3853,FreightRates!$D$2:$D$1541,"&lt;="&amp;I3853,FreightRates!$E$2:$E$1541,"&gt;="&amp;I3853)</f>
        <v>2</v>
      </c>
    </row>
    <row r="3854" spans="1:20" x14ac:dyDescent="0.25">
      <c r="A3854" s="10">
        <f>OrderList!A3854</f>
        <v>1447265728.7</v>
      </c>
      <c r="B3854" s="10" t="str">
        <f>OrderList!C3854</f>
        <v>PORT04</v>
      </c>
      <c r="C3854" s="10" t="str">
        <f>OrderList!D3854</f>
        <v>V444_0</v>
      </c>
      <c r="D3854" s="10" t="str">
        <f>OrderList!F3854</f>
        <v>DTP</v>
      </c>
      <c r="E3854" s="10" t="str">
        <f>OrderList!L3854</f>
        <v>PORT09</v>
      </c>
      <c r="F3854" s="10" t="str">
        <f>OrderList!K3854</f>
        <v>PLANT03</v>
      </c>
      <c r="G3854" s="10">
        <f>OrderList!J3854</f>
        <v>1668550</v>
      </c>
      <c r="H3854" s="10">
        <f>OrderList!M3854</f>
        <v>2331</v>
      </c>
      <c r="I3854" s="10">
        <f>OrderList!N3854</f>
        <v>34.157193574354508</v>
      </c>
      <c r="O3854" s="10">
        <f>COUNTIF(FreightRates!$A$2:$A$1541,C3854)</f>
        <v>39</v>
      </c>
      <c r="Q3854" s="10">
        <f>COUNTIFS(FreightRates!$A$2:$A$1541,C3854,FreightRates!$B$2:$B$1541,B3854,FreightRates!$C$2:$C$1541,E3854)</f>
        <v>20</v>
      </c>
      <c r="T3854">
        <f>COUNTIFS(FreightRates!$A$2:$A$1541,C3854,FreightRates!$B$2:$B$1541,B3854,FreightRates!$C$2:$C$1541,E3854,FreightRates!$F$2:$F$1541,D3854,FreightRates!$D$2:$D$1541,"&lt;="&amp;I3854,FreightRates!$E$2:$E$1541,"&gt;="&amp;I3854)</f>
        <v>2</v>
      </c>
    </row>
    <row r="3855" spans="1:20" x14ac:dyDescent="0.25">
      <c r="A3855" s="10">
        <f>OrderList!A3855</f>
        <v>1447303432.7</v>
      </c>
      <c r="B3855" s="10" t="str">
        <f>OrderList!C3855</f>
        <v>PORT04</v>
      </c>
      <c r="C3855" s="10" t="str">
        <f>OrderList!D3855</f>
        <v>V444_0</v>
      </c>
      <c r="D3855" s="10" t="str">
        <f>OrderList!F3855</f>
        <v>DTP</v>
      </c>
      <c r="E3855" s="10" t="str">
        <f>OrderList!L3855</f>
        <v>PORT09</v>
      </c>
      <c r="F3855" s="10" t="str">
        <f>OrderList!K3855</f>
        <v>PLANT03</v>
      </c>
      <c r="G3855" s="10">
        <f>OrderList!J3855</f>
        <v>1668550</v>
      </c>
      <c r="H3855" s="10">
        <f>OrderList!M3855</f>
        <v>2250</v>
      </c>
      <c r="I3855" s="10">
        <f>OrderList!N3855</f>
        <v>34.157193574354508</v>
      </c>
      <c r="O3855" s="10">
        <f>COUNTIF(FreightRates!$A$2:$A$1541,C3855)</f>
        <v>39</v>
      </c>
      <c r="Q3855" s="10">
        <f>COUNTIFS(FreightRates!$A$2:$A$1541,C3855,FreightRates!$B$2:$B$1541,B3855,FreightRates!$C$2:$C$1541,E3855)</f>
        <v>20</v>
      </c>
      <c r="T3855">
        <f>COUNTIFS(FreightRates!$A$2:$A$1541,C3855,FreightRates!$B$2:$B$1541,B3855,FreightRates!$C$2:$C$1541,E3855,FreightRates!$F$2:$F$1541,D3855,FreightRates!$D$2:$D$1541,"&lt;="&amp;I3855,FreightRates!$E$2:$E$1541,"&gt;="&amp;I3855)</f>
        <v>2</v>
      </c>
    </row>
    <row r="3856" spans="1:20" x14ac:dyDescent="0.25">
      <c r="A3856" s="10">
        <f>OrderList!A3856</f>
        <v>1447290145.7</v>
      </c>
      <c r="B3856" s="10" t="str">
        <f>OrderList!C3856</f>
        <v>PORT04</v>
      </c>
      <c r="C3856" s="10" t="str">
        <f>OrderList!D3856</f>
        <v>V444_0</v>
      </c>
      <c r="D3856" s="10" t="str">
        <f>OrderList!F3856</f>
        <v>DTP</v>
      </c>
      <c r="E3856" s="10" t="str">
        <f>OrderList!L3856</f>
        <v>PORT09</v>
      </c>
      <c r="F3856" s="10" t="str">
        <f>OrderList!K3856</f>
        <v>PLANT03</v>
      </c>
      <c r="G3856" s="10">
        <f>OrderList!J3856</f>
        <v>1668550</v>
      </c>
      <c r="H3856" s="10">
        <f>OrderList!M3856</f>
        <v>2271</v>
      </c>
      <c r="I3856" s="10">
        <f>OrderList!N3856</f>
        <v>32.157193574354508</v>
      </c>
      <c r="O3856" s="10">
        <f>COUNTIF(FreightRates!$A$2:$A$1541,C3856)</f>
        <v>39</v>
      </c>
      <c r="Q3856" s="10">
        <f>COUNTIFS(FreightRates!$A$2:$A$1541,C3856,FreightRates!$B$2:$B$1541,B3856,FreightRates!$C$2:$C$1541,E3856)</f>
        <v>20</v>
      </c>
      <c r="T3856">
        <f>COUNTIFS(FreightRates!$A$2:$A$1541,C3856,FreightRates!$B$2:$B$1541,B3856,FreightRates!$C$2:$C$1541,E3856,FreightRates!$F$2:$F$1541,D3856,FreightRates!$D$2:$D$1541,"&lt;="&amp;I3856,FreightRates!$E$2:$E$1541,"&gt;="&amp;I3856)</f>
        <v>2</v>
      </c>
    </row>
    <row r="3857" spans="1:20" x14ac:dyDescent="0.25">
      <c r="A3857" s="10">
        <f>OrderList!A3857</f>
        <v>1447375287.7</v>
      </c>
      <c r="B3857" s="10" t="str">
        <f>OrderList!C3857</f>
        <v>PORT04</v>
      </c>
      <c r="C3857" s="10" t="str">
        <f>OrderList!D3857</f>
        <v>V444_0</v>
      </c>
      <c r="D3857" s="10" t="str">
        <f>OrderList!F3857</f>
        <v>DTP</v>
      </c>
      <c r="E3857" s="10" t="str">
        <f>OrderList!L3857</f>
        <v>PORT09</v>
      </c>
      <c r="F3857" s="10" t="str">
        <f>OrderList!K3857</f>
        <v>PLANT03</v>
      </c>
      <c r="G3857" s="10">
        <f>OrderList!J3857</f>
        <v>1668550</v>
      </c>
      <c r="H3857" s="10">
        <f>OrderList!M3857</f>
        <v>2294</v>
      </c>
      <c r="I3857" s="10">
        <f>OrderList!N3857</f>
        <v>33.157193574354508</v>
      </c>
      <c r="O3857" s="10">
        <f>COUNTIF(FreightRates!$A$2:$A$1541,C3857)</f>
        <v>39</v>
      </c>
      <c r="Q3857" s="10">
        <f>COUNTIFS(FreightRates!$A$2:$A$1541,C3857,FreightRates!$B$2:$B$1541,B3857,FreightRates!$C$2:$C$1541,E3857)</f>
        <v>20</v>
      </c>
      <c r="T3857">
        <f>COUNTIFS(FreightRates!$A$2:$A$1541,C3857,FreightRates!$B$2:$B$1541,B3857,FreightRates!$C$2:$C$1541,E3857,FreightRates!$F$2:$F$1541,D3857,FreightRates!$D$2:$D$1541,"&lt;="&amp;I3857,FreightRates!$E$2:$E$1541,"&gt;="&amp;I3857)</f>
        <v>2</v>
      </c>
    </row>
    <row r="3858" spans="1:20" x14ac:dyDescent="0.25">
      <c r="A3858" s="10">
        <f>OrderList!A3858</f>
        <v>1447369505.7</v>
      </c>
      <c r="B3858" s="10" t="str">
        <f>OrderList!C3858</f>
        <v>PORT04</v>
      </c>
      <c r="C3858" s="10" t="str">
        <f>OrderList!D3858</f>
        <v>V444_0</v>
      </c>
      <c r="D3858" s="10" t="str">
        <f>OrderList!F3858</f>
        <v>DTP</v>
      </c>
      <c r="E3858" s="10" t="str">
        <f>OrderList!L3858</f>
        <v>PORT09</v>
      </c>
      <c r="F3858" s="10" t="str">
        <f>OrderList!K3858</f>
        <v>PLANT03</v>
      </c>
      <c r="G3858" s="10">
        <f>OrderList!J3858</f>
        <v>1668550</v>
      </c>
      <c r="H3858" s="10">
        <f>OrderList!M3858</f>
        <v>2328</v>
      </c>
      <c r="I3858" s="10">
        <f>OrderList!N3858</f>
        <v>30.157193574354508</v>
      </c>
      <c r="O3858" s="10">
        <f>COUNTIF(FreightRates!$A$2:$A$1541,C3858)</f>
        <v>39</v>
      </c>
      <c r="Q3858" s="10">
        <f>COUNTIFS(FreightRates!$A$2:$A$1541,C3858,FreightRates!$B$2:$B$1541,B3858,FreightRates!$C$2:$C$1541,E3858)</f>
        <v>20</v>
      </c>
      <c r="T3858">
        <f>COUNTIFS(FreightRates!$A$2:$A$1541,C3858,FreightRates!$B$2:$B$1541,B3858,FreightRates!$C$2:$C$1541,E3858,FreightRates!$F$2:$F$1541,D3858,FreightRates!$D$2:$D$1541,"&lt;="&amp;I3858,FreightRates!$E$2:$E$1541,"&gt;="&amp;I3858)</f>
        <v>2</v>
      </c>
    </row>
    <row r="3859" spans="1:20" x14ac:dyDescent="0.25">
      <c r="A3859" s="10">
        <f>OrderList!A3859</f>
        <v>1447206585.7</v>
      </c>
      <c r="B3859" s="10" t="str">
        <f>OrderList!C3859</f>
        <v>PORT04</v>
      </c>
      <c r="C3859" s="10" t="str">
        <f>OrderList!D3859</f>
        <v>V444_0</v>
      </c>
      <c r="D3859" s="10" t="str">
        <f>OrderList!F3859</f>
        <v>DTP</v>
      </c>
      <c r="E3859" s="10" t="str">
        <f>OrderList!L3859</f>
        <v>PORT09</v>
      </c>
      <c r="F3859" s="10" t="str">
        <f>OrderList!K3859</f>
        <v>PLANT03</v>
      </c>
      <c r="G3859" s="10">
        <f>OrderList!J3859</f>
        <v>1668550</v>
      </c>
      <c r="H3859" s="10">
        <f>OrderList!M3859</f>
        <v>2333</v>
      </c>
      <c r="I3859" s="10">
        <f>OrderList!N3859</f>
        <v>32.157193574354508</v>
      </c>
      <c r="O3859" s="10">
        <f>COUNTIF(FreightRates!$A$2:$A$1541,C3859)</f>
        <v>39</v>
      </c>
      <c r="Q3859" s="10">
        <f>COUNTIFS(FreightRates!$A$2:$A$1541,C3859,FreightRates!$B$2:$B$1541,B3859,FreightRates!$C$2:$C$1541,E3859)</f>
        <v>20</v>
      </c>
      <c r="T3859">
        <f>COUNTIFS(FreightRates!$A$2:$A$1541,C3859,FreightRates!$B$2:$B$1541,B3859,FreightRates!$C$2:$C$1541,E3859,FreightRates!$F$2:$F$1541,D3859,FreightRates!$D$2:$D$1541,"&lt;="&amp;I3859,FreightRates!$E$2:$E$1541,"&gt;="&amp;I3859)</f>
        <v>2</v>
      </c>
    </row>
    <row r="3860" spans="1:20" x14ac:dyDescent="0.25">
      <c r="A3860" s="10">
        <f>OrderList!A3860</f>
        <v>1447402055.7</v>
      </c>
      <c r="B3860" s="10" t="str">
        <f>OrderList!C3860</f>
        <v>PORT04</v>
      </c>
      <c r="C3860" s="10" t="str">
        <f>OrderList!D3860</f>
        <v>V444_0</v>
      </c>
      <c r="D3860" s="10" t="str">
        <f>OrderList!F3860</f>
        <v>DTP</v>
      </c>
      <c r="E3860" s="10" t="str">
        <f>OrderList!L3860</f>
        <v>PORT09</v>
      </c>
      <c r="F3860" s="10" t="str">
        <f>OrderList!K3860</f>
        <v>PLANT03</v>
      </c>
      <c r="G3860" s="10">
        <f>OrderList!J3860</f>
        <v>1668550</v>
      </c>
      <c r="H3860" s="10">
        <f>OrderList!M3860</f>
        <v>2300</v>
      </c>
      <c r="I3860" s="10">
        <f>OrderList!N3860</f>
        <v>35.157193574354508</v>
      </c>
      <c r="O3860" s="10">
        <f>COUNTIF(FreightRates!$A$2:$A$1541,C3860)</f>
        <v>39</v>
      </c>
      <c r="Q3860" s="10">
        <f>COUNTIFS(FreightRates!$A$2:$A$1541,C3860,FreightRates!$B$2:$B$1541,B3860,FreightRates!$C$2:$C$1541,E3860)</f>
        <v>20</v>
      </c>
      <c r="T3860">
        <f>COUNTIFS(FreightRates!$A$2:$A$1541,C3860,FreightRates!$B$2:$B$1541,B3860,FreightRates!$C$2:$C$1541,E3860,FreightRates!$F$2:$F$1541,D3860,FreightRates!$D$2:$D$1541,"&lt;="&amp;I3860,FreightRates!$E$2:$E$1541,"&gt;="&amp;I3860)</f>
        <v>2</v>
      </c>
    </row>
    <row r="3861" spans="1:20" x14ac:dyDescent="0.25">
      <c r="A3861" s="10">
        <f>OrderList!A3861</f>
        <v>1447244429.7</v>
      </c>
      <c r="B3861" s="10" t="str">
        <f>OrderList!C3861</f>
        <v>PORT04</v>
      </c>
      <c r="C3861" s="10" t="str">
        <f>OrderList!D3861</f>
        <v>V444_0</v>
      </c>
      <c r="D3861" s="10" t="str">
        <f>OrderList!F3861</f>
        <v>DTP</v>
      </c>
      <c r="E3861" s="10" t="str">
        <f>OrderList!L3861</f>
        <v>PORT09</v>
      </c>
      <c r="F3861" s="10" t="str">
        <f>OrderList!K3861</f>
        <v>PLANT03</v>
      </c>
      <c r="G3861" s="10">
        <f>OrderList!J3861</f>
        <v>1668550</v>
      </c>
      <c r="H3861" s="10">
        <f>OrderList!M3861</f>
        <v>2281</v>
      </c>
      <c r="I3861" s="10">
        <f>OrderList!N3861</f>
        <v>34.157193574354508</v>
      </c>
      <c r="O3861" s="10">
        <f>COUNTIF(FreightRates!$A$2:$A$1541,C3861)</f>
        <v>39</v>
      </c>
      <c r="Q3861" s="10">
        <f>COUNTIFS(FreightRates!$A$2:$A$1541,C3861,FreightRates!$B$2:$B$1541,B3861,FreightRates!$C$2:$C$1541,E3861)</f>
        <v>20</v>
      </c>
      <c r="T3861">
        <f>COUNTIFS(FreightRates!$A$2:$A$1541,C3861,FreightRates!$B$2:$B$1541,B3861,FreightRates!$C$2:$C$1541,E3861,FreightRates!$F$2:$F$1541,D3861,FreightRates!$D$2:$D$1541,"&lt;="&amp;I3861,FreightRates!$E$2:$E$1541,"&gt;="&amp;I3861)</f>
        <v>2</v>
      </c>
    </row>
    <row r="3862" spans="1:20" x14ac:dyDescent="0.25">
      <c r="A3862" s="10">
        <f>OrderList!A3862</f>
        <v>1447266961.7</v>
      </c>
      <c r="B3862" s="10" t="str">
        <f>OrderList!C3862</f>
        <v>PORT04</v>
      </c>
      <c r="C3862" s="10" t="str">
        <f>OrderList!D3862</f>
        <v>V444_0</v>
      </c>
      <c r="D3862" s="10" t="str">
        <f>OrderList!F3862</f>
        <v>DTP</v>
      </c>
      <c r="E3862" s="10" t="str">
        <f>OrderList!L3862</f>
        <v>PORT09</v>
      </c>
      <c r="F3862" s="10" t="str">
        <f>OrderList!K3862</f>
        <v>PLANT03</v>
      </c>
      <c r="G3862" s="10">
        <f>OrderList!J3862</f>
        <v>1668550</v>
      </c>
      <c r="H3862" s="10">
        <f>OrderList!M3862</f>
        <v>2236</v>
      </c>
      <c r="I3862" s="10">
        <f>OrderList!N3862</f>
        <v>34.157193574354508</v>
      </c>
      <c r="O3862" s="10">
        <f>COUNTIF(FreightRates!$A$2:$A$1541,C3862)</f>
        <v>39</v>
      </c>
      <c r="Q3862" s="10">
        <f>COUNTIFS(FreightRates!$A$2:$A$1541,C3862,FreightRates!$B$2:$B$1541,B3862,FreightRates!$C$2:$C$1541,E3862)</f>
        <v>20</v>
      </c>
      <c r="T3862">
        <f>COUNTIFS(FreightRates!$A$2:$A$1541,C3862,FreightRates!$B$2:$B$1541,B3862,FreightRates!$C$2:$C$1541,E3862,FreightRates!$F$2:$F$1541,D3862,FreightRates!$D$2:$D$1541,"&lt;="&amp;I3862,FreightRates!$E$2:$E$1541,"&gt;="&amp;I3862)</f>
        <v>2</v>
      </c>
    </row>
    <row r="3863" spans="1:20" x14ac:dyDescent="0.25">
      <c r="A3863" s="10">
        <f>OrderList!A3863</f>
        <v>1447357776.7</v>
      </c>
      <c r="B3863" s="10" t="str">
        <f>OrderList!C3863</f>
        <v>PORT04</v>
      </c>
      <c r="C3863" s="10" t="str">
        <f>OrderList!D3863</f>
        <v>V444_0</v>
      </c>
      <c r="D3863" s="10" t="str">
        <f>OrderList!F3863</f>
        <v>DTP</v>
      </c>
      <c r="E3863" s="10" t="str">
        <f>OrderList!L3863</f>
        <v>PORT09</v>
      </c>
      <c r="F3863" s="10" t="str">
        <f>OrderList!K3863</f>
        <v>PLANT03</v>
      </c>
      <c r="G3863" s="10">
        <f>OrderList!J3863</f>
        <v>1668550</v>
      </c>
      <c r="H3863" s="10">
        <f>OrderList!M3863</f>
        <v>2307</v>
      </c>
      <c r="I3863" s="10">
        <f>OrderList!N3863</f>
        <v>32.157193574354508</v>
      </c>
      <c r="O3863" s="10">
        <f>COUNTIF(FreightRates!$A$2:$A$1541,C3863)</f>
        <v>39</v>
      </c>
      <c r="Q3863" s="10">
        <f>COUNTIFS(FreightRates!$A$2:$A$1541,C3863,FreightRates!$B$2:$B$1541,B3863,FreightRates!$C$2:$C$1541,E3863)</f>
        <v>20</v>
      </c>
      <c r="T3863">
        <f>COUNTIFS(FreightRates!$A$2:$A$1541,C3863,FreightRates!$B$2:$B$1541,B3863,FreightRates!$C$2:$C$1541,E3863,FreightRates!$F$2:$F$1541,D3863,FreightRates!$D$2:$D$1541,"&lt;="&amp;I3863,FreightRates!$E$2:$E$1541,"&gt;="&amp;I3863)</f>
        <v>2</v>
      </c>
    </row>
    <row r="3864" spans="1:20" x14ac:dyDescent="0.25">
      <c r="A3864" s="10">
        <f>OrderList!A3864</f>
        <v>1447320238.7</v>
      </c>
      <c r="B3864" s="10" t="str">
        <f>OrderList!C3864</f>
        <v>PORT04</v>
      </c>
      <c r="C3864" s="10" t="str">
        <f>OrderList!D3864</f>
        <v>V444_0</v>
      </c>
      <c r="D3864" s="10" t="str">
        <f>OrderList!F3864</f>
        <v>DTP</v>
      </c>
      <c r="E3864" s="10" t="str">
        <f>OrderList!L3864</f>
        <v>PORT09</v>
      </c>
      <c r="F3864" s="10" t="str">
        <f>OrderList!K3864</f>
        <v>PLANT03</v>
      </c>
      <c r="G3864" s="10">
        <f>OrderList!J3864</f>
        <v>1668550</v>
      </c>
      <c r="H3864" s="10">
        <f>OrderList!M3864</f>
        <v>6270</v>
      </c>
      <c r="I3864" s="10">
        <f>OrderList!N3864</f>
        <v>101.47158072306352</v>
      </c>
      <c r="O3864" s="10">
        <f>COUNTIF(FreightRates!$A$2:$A$1541,C3864)</f>
        <v>39</v>
      </c>
      <c r="Q3864" s="10">
        <f>COUNTIFS(FreightRates!$A$2:$A$1541,C3864,FreightRates!$B$2:$B$1541,B3864,FreightRates!$C$2:$C$1541,E3864)</f>
        <v>20</v>
      </c>
      <c r="T3864">
        <f>COUNTIFS(FreightRates!$A$2:$A$1541,C3864,FreightRates!$B$2:$B$1541,B3864,FreightRates!$C$2:$C$1541,E3864,FreightRates!$F$2:$F$1541,D3864,FreightRates!$D$2:$D$1541,"&lt;="&amp;I3864,FreightRates!$E$2:$E$1541,"&gt;="&amp;I3864)</f>
        <v>2</v>
      </c>
    </row>
    <row r="3865" spans="1:20" x14ac:dyDescent="0.25">
      <c r="A3865" s="10">
        <f>OrderList!A3865</f>
        <v>1447401985.7</v>
      </c>
      <c r="B3865" s="10" t="str">
        <f>OrderList!C3865</f>
        <v>PORT04</v>
      </c>
      <c r="C3865" s="10" t="str">
        <f>OrderList!D3865</f>
        <v>V444_0</v>
      </c>
      <c r="D3865" s="10" t="str">
        <f>OrderList!F3865</f>
        <v>DTP</v>
      </c>
      <c r="E3865" s="10" t="str">
        <f>OrderList!L3865</f>
        <v>PORT09</v>
      </c>
      <c r="F3865" s="10" t="str">
        <f>OrderList!K3865</f>
        <v>PLANT03</v>
      </c>
      <c r="G3865" s="10">
        <f>OrderList!J3865</f>
        <v>1668545</v>
      </c>
      <c r="H3865" s="10">
        <f>OrderList!M3865</f>
        <v>2034</v>
      </c>
      <c r="I3865" s="10">
        <f>OrderList!N3865</f>
        <v>17.961865697878824</v>
      </c>
      <c r="O3865" s="10">
        <f>COUNTIF(FreightRates!$A$2:$A$1541,C3865)</f>
        <v>39</v>
      </c>
      <c r="Q3865" s="10">
        <f>COUNTIFS(FreightRates!$A$2:$A$1541,C3865,FreightRates!$B$2:$B$1541,B3865,FreightRates!$C$2:$C$1541,E3865)</f>
        <v>20</v>
      </c>
      <c r="T3865">
        <f>COUNTIFS(FreightRates!$A$2:$A$1541,C3865,FreightRates!$B$2:$B$1541,B3865,FreightRates!$C$2:$C$1541,E3865,FreightRates!$F$2:$F$1541,D3865,FreightRates!$D$2:$D$1541,"&lt;="&amp;I3865,FreightRates!$E$2:$E$1541,"&gt;="&amp;I3865)</f>
        <v>2</v>
      </c>
    </row>
    <row r="3866" spans="1:20" x14ac:dyDescent="0.25">
      <c r="A3866" s="10">
        <f>OrderList!A3866</f>
        <v>1447159850.7</v>
      </c>
      <c r="B3866" s="10" t="str">
        <f>OrderList!C3866</f>
        <v>PORT04</v>
      </c>
      <c r="C3866" s="10" t="str">
        <f>OrderList!D3866</f>
        <v>V444_0</v>
      </c>
      <c r="D3866" s="10" t="str">
        <f>OrderList!F3866</f>
        <v>DTP</v>
      </c>
      <c r="E3866" s="10" t="str">
        <f>OrderList!L3866</f>
        <v>PORT09</v>
      </c>
      <c r="F3866" s="10" t="str">
        <f>OrderList!K3866</f>
        <v>PLANT03</v>
      </c>
      <c r="G3866" s="10">
        <f>OrderList!J3866</f>
        <v>1668545</v>
      </c>
      <c r="H3866" s="10">
        <f>OrderList!M3866</f>
        <v>2018</v>
      </c>
      <c r="I3866" s="10">
        <f>OrderList!N3866</f>
        <v>13.759999999999998</v>
      </c>
      <c r="O3866" s="10">
        <f>COUNTIF(FreightRates!$A$2:$A$1541,C3866)</f>
        <v>39</v>
      </c>
      <c r="Q3866" s="10">
        <f>COUNTIFS(FreightRates!$A$2:$A$1541,C3866,FreightRates!$B$2:$B$1541,B3866,FreightRates!$C$2:$C$1541,E3866)</f>
        <v>20</v>
      </c>
      <c r="T3866">
        <f>COUNTIFS(FreightRates!$A$2:$A$1541,C3866,FreightRates!$B$2:$B$1541,B3866,FreightRates!$C$2:$C$1541,E3866,FreightRates!$F$2:$F$1541,D3866,FreightRates!$D$2:$D$1541,"&lt;="&amp;I3866,FreightRates!$E$2:$E$1541,"&gt;="&amp;I3866)</f>
        <v>2</v>
      </c>
    </row>
    <row r="3867" spans="1:20" x14ac:dyDescent="0.25">
      <c r="A3867" s="10">
        <f>OrderList!A3867</f>
        <v>1447334362.7</v>
      </c>
      <c r="B3867" s="10" t="str">
        <f>OrderList!C3867</f>
        <v>PORT04</v>
      </c>
      <c r="C3867" s="10" t="str">
        <f>OrderList!D3867</f>
        <v>V444_0</v>
      </c>
      <c r="D3867" s="10" t="str">
        <f>OrderList!F3867</f>
        <v>DTP</v>
      </c>
      <c r="E3867" s="10" t="str">
        <f>OrderList!L3867</f>
        <v>PORT09</v>
      </c>
      <c r="F3867" s="10" t="str">
        <f>OrderList!K3867</f>
        <v>PLANT03</v>
      </c>
      <c r="G3867" s="10">
        <f>OrderList!J3867</f>
        <v>1668545</v>
      </c>
      <c r="H3867" s="10">
        <f>OrderList!M3867</f>
        <v>1994</v>
      </c>
      <c r="I3867" s="10">
        <f>OrderList!N3867</f>
        <v>13.58</v>
      </c>
      <c r="O3867" s="10">
        <f>COUNTIF(FreightRates!$A$2:$A$1541,C3867)</f>
        <v>39</v>
      </c>
      <c r="Q3867" s="10">
        <f>COUNTIFS(FreightRates!$A$2:$A$1541,C3867,FreightRates!$B$2:$B$1541,B3867,FreightRates!$C$2:$C$1541,E3867)</f>
        <v>20</v>
      </c>
      <c r="T3867">
        <f>COUNTIFS(FreightRates!$A$2:$A$1541,C3867,FreightRates!$B$2:$B$1541,B3867,FreightRates!$C$2:$C$1541,E3867,FreightRates!$F$2:$F$1541,D3867,FreightRates!$D$2:$D$1541,"&lt;="&amp;I3867,FreightRates!$E$2:$E$1541,"&gt;="&amp;I3867)</f>
        <v>2</v>
      </c>
    </row>
    <row r="3868" spans="1:20" x14ac:dyDescent="0.25">
      <c r="A3868" s="10">
        <f>OrderList!A3868</f>
        <v>1447401987.7</v>
      </c>
      <c r="B3868" s="10" t="str">
        <f>OrderList!C3868</f>
        <v>PORT04</v>
      </c>
      <c r="C3868" s="10" t="str">
        <f>OrderList!D3868</f>
        <v>V444_0</v>
      </c>
      <c r="D3868" s="10" t="str">
        <f>OrderList!F3868</f>
        <v>DTP</v>
      </c>
      <c r="E3868" s="10" t="str">
        <f>OrderList!L3868</f>
        <v>PORT09</v>
      </c>
      <c r="F3868" s="10" t="str">
        <f>OrderList!K3868</f>
        <v>PLANT03</v>
      </c>
      <c r="G3868" s="10">
        <f>OrderList!J3868</f>
        <v>1668547</v>
      </c>
      <c r="H3868" s="10">
        <f>OrderList!M3868</f>
        <v>5363</v>
      </c>
      <c r="I3868" s="10">
        <f>OrderList!N3868</f>
        <v>42.628797434840997</v>
      </c>
      <c r="O3868" s="10">
        <f>COUNTIF(FreightRates!$A$2:$A$1541,C3868)</f>
        <v>39</v>
      </c>
      <c r="Q3868" s="10">
        <f>COUNTIFS(FreightRates!$A$2:$A$1541,C3868,FreightRates!$B$2:$B$1541,B3868,FreightRates!$C$2:$C$1541,E3868)</f>
        <v>20</v>
      </c>
      <c r="T3868">
        <f>COUNTIFS(FreightRates!$A$2:$A$1541,C3868,FreightRates!$B$2:$B$1541,B3868,FreightRates!$C$2:$C$1541,E3868,FreightRates!$F$2:$F$1541,D3868,FreightRates!$D$2:$D$1541,"&lt;="&amp;I3868,FreightRates!$E$2:$E$1541,"&gt;="&amp;I3868)</f>
        <v>2</v>
      </c>
    </row>
    <row r="3869" spans="1:20" x14ac:dyDescent="0.25">
      <c r="A3869" s="10">
        <f>OrderList!A3869</f>
        <v>1447159893.7</v>
      </c>
      <c r="B3869" s="10" t="str">
        <f>OrderList!C3869</f>
        <v>PORT04</v>
      </c>
      <c r="C3869" s="10" t="str">
        <f>OrderList!D3869</f>
        <v>V444_0</v>
      </c>
      <c r="D3869" s="10" t="str">
        <f>OrderList!F3869</f>
        <v>DTP</v>
      </c>
      <c r="E3869" s="10" t="str">
        <f>OrderList!L3869</f>
        <v>PORT09</v>
      </c>
      <c r="F3869" s="10" t="str">
        <f>OrderList!K3869</f>
        <v>PLANT03</v>
      </c>
      <c r="G3869" s="10">
        <f>OrderList!J3869</f>
        <v>1668547</v>
      </c>
      <c r="H3869" s="10">
        <f>OrderList!M3869</f>
        <v>5398</v>
      </c>
      <c r="I3869" s="10">
        <f>OrderList!N3869</f>
        <v>35.86</v>
      </c>
      <c r="O3869" s="10">
        <f>COUNTIF(FreightRates!$A$2:$A$1541,C3869)</f>
        <v>39</v>
      </c>
      <c r="Q3869" s="10">
        <f>COUNTIFS(FreightRates!$A$2:$A$1541,C3869,FreightRates!$B$2:$B$1541,B3869,FreightRates!$C$2:$C$1541,E3869)</f>
        <v>20</v>
      </c>
      <c r="T3869">
        <f>COUNTIFS(FreightRates!$A$2:$A$1541,C3869,FreightRates!$B$2:$B$1541,B3869,FreightRates!$C$2:$C$1541,E3869,FreightRates!$F$2:$F$1541,D3869,FreightRates!$D$2:$D$1541,"&lt;="&amp;I3869,FreightRates!$E$2:$E$1541,"&gt;="&amp;I3869)</f>
        <v>2</v>
      </c>
    </row>
    <row r="3870" spans="1:20" x14ac:dyDescent="0.25">
      <c r="A3870" s="10">
        <f>OrderList!A3870</f>
        <v>1447175816.7</v>
      </c>
      <c r="B3870" s="10" t="str">
        <f>OrderList!C3870</f>
        <v>PORT04</v>
      </c>
      <c r="C3870" s="10" t="str">
        <f>OrderList!D3870</f>
        <v>V444_0</v>
      </c>
      <c r="D3870" s="10" t="str">
        <f>OrderList!F3870</f>
        <v>DTP</v>
      </c>
      <c r="E3870" s="10" t="str">
        <f>OrderList!L3870</f>
        <v>PORT09</v>
      </c>
      <c r="F3870" s="10" t="str">
        <f>OrderList!K3870</f>
        <v>PLANT03</v>
      </c>
      <c r="G3870" s="10">
        <f>OrderList!J3870</f>
        <v>1668547</v>
      </c>
      <c r="H3870" s="10">
        <f>OrderList!M3870</f>
        <v>5370</v>
      </c>
      <c r="I3870" s="10">
        <f>OrderList!N3870</f>
        <v>40.26</v>
      </c>
      <c r="O3870" s="10">
        <f>COUNTIF(FreightRates!$A$2:$A$1541,C3870)</f>
        <v>39</v>
      </c>
      <c r="Q3870" s="10">
        <f>COUNTIFS(FreightRates!$A$2:$A$1541,C3870,FreightRates!$B$2:$B$1541,B3870,FreightRates!$C$2:$C$1541,E3870)</f>
        <v>20</v>
      </c>
      <c r="T3870">
        <f>COUNTIFS(FreightRates!$A$2:$A$1541,C3870,FreightRates!$B$2:$B$1541,B3870,FreightRates!$C$2:$C$1541,E3870,FreightRates!$F$2:$F$1541,D3870,FreightRates!$D$2:$D$1541,"&lt;="&amp;I3870,FreightRates!$E$2:$E$1541,"&gt;="&amp;I3870)</f>
        <v>2</v>
      </c>
    </row>
    <row r="3871" spans="1:20" x14ac:dyDescent="0.25">
      <c r="A3871" s="10">
        <f>OrderList!A3871</f>
        <v>1447265646.7</v>
      </c>
      <c r="B3871" s="10" t="str">
        <f>OrderList!C3871</f>
        <v>PORT04</v>
      </c>
      <c r="C3871" s="10" t="str">
        <f>OrderList!D3871</f>
        <v>V444_0</v>
      </c>
      <c r="D3871" s="10" t="str">
        <f>OrderList!F3871</f>
        <v>DTP</v>
      </c>
      <c r="E3871" s="10" t="str">
        <f>OrderList!L3871</f>
        <v>PORT09</v>
      </c>
      <c r="F3871" s="10" t="str">
        <f>OrderList!K3871</f>
        <v>PLANT03</v>
      </c>
      <c r="G3871" s="10">
        <f>OrderList!J3871</f>
        <v>1668547</v>
      </c>
      <c r="H3871" s="10">
        <f>OrderList!M3871</f>
        <v>5422</v>
      </c>
      <c r="I3871" s="10">
        <f>OrderList!N3871</f>
        <v>41</v>
      </c>
      <c r="O3871" s="10">
        <f>COUNTIF(FreightRates!$A$2:$A$1541,C3871)</f>
        <v>39</v>
      </c>
      <c r="Q3871" s="10">
        <f>COUNTIFS(FreightRates!$A$2:$A$1541,C3871,FreightRates!$B$2:$B$1541,B3871,FreightRates!$C$2:$C$1541,E3871)</f>
        <v>20</v>
      </c>
      <c r="T3871">
        <f>COUNTIFS(FreightRates!$A$2:$A$1541,C3871,FreightRates!$B$2:$B$1541,B3871,FreightRates!$C$2:$C$1541,E3871,FreightRates!$F$2:$F$1541,D3871,FreightRates!$D$2:$D$1541,"&lt;="&amp;I3871,FreightRates!$E$2:$E$1541,"&gt;="&amp;I3871)</f>
        <v>2</v>
      </c>
    </row>
    <row r="3872" spans="1:20" x14ac:dyDescent="0.25">
      <c r="A3872" s="10">
        <f>OrderList!A3872</f>
        <v>1447216668.7</v>
      </c>
      <c r="B3872" s="10" t="str">
        <f>OrderList!C3872</f>
        <v>PORT04</v>
      </c>
      <c r="C3872" s="10" t="str">
        <f>OrderList!D3872</f>
        <v>V444_0</v>
      </c>
      <c r="D3872" s="10" t="str">
        <f>OrderList!F3872</f>
        <v>DTP</v>
      </c>
      <c r="E3872" s="10" t="str">
        <f>OrderList!L3872</f>
        <v>PORT09</v>
      </c>
      <c r="F3872" s="10" t="str">
        <f>OrderList!K3872</f>
        <v>PLANT03</v>
      </c>
      <c r="G3872" s="10">
        <f>OrderList!J3872</f>
        <v>1668547</v>
      </c>
      <c r="H3872" s="10">
        <f>OrderList!M3872</f>
        <v>5383</v>
      </c>
      <c r="I3872" s="10">
        <f>OrderList!N3872</f>
        <v>37.96</v>
      </c>
      <c r="O3872" s="10">
        <f>COUNTIF(FreightRates!$A$2:$A$1541,C3872)</f>
        <v>39</v>
      </c>
      <c r="Q3872" s="10">
        <f>COUNTIFS(FreightRates!$A$2:$A$1541,C3872,FreightRates!$B$2:$B$1541,B3872,FreightRates!$C$2:$C$1541,E3872)</f>
        <v>20</v>
      </c>
      <c r="T3872">
        <f>COUNTIFS(FreightRates!$A$2:$A$1541,C3872,FreightRates!$B$2:$B$1541,B3872,FreightRates!$C$2:$C$1541,E3872,FreightRates!$F$2:$F$1541,D3872,FreightRates!$D$2:$D$1541,"&lt;="&amp;I3872,FreightRates!$E$2:$E$1541,"&gt;="&amp;I3872)</f>
        <v>2</v>
      </c>
    </row>
    <row r="3873" spans="1:20" x14ac:dyDescent="0.25">
      <c r="A3873" s="10">
        <f>OrderList!A3873</f>
        <v>1447266941.7</v>
      </c>
      <c r="B3873" s="10" t="str">
        <f>OrderList!C3873</f>
        <v>PORT04</v>
      </c>
      <c r="C3873" s="10" t="str">
        <f>OrderList!D3873</f>
        <v>V444_0</v>
      </c>
      <c r="D3873" s="10" t="str">
        <f>OrderList!F3873</f>
        <v>DTP</v>
      </c>
      <c r="E3873" s="10" t="str">
        <f>OrderList!L3873</f>
        <v>PORT09</v>
      </c>
      <c r="F3873" s="10" t="str">
        <f>OrderList!K3873</f>
        <v>PLANT03</v>
      </c>
      <c r="G3873" s="10">
        <f>OrderList!J3873</f>
        <v>1668547</v>
      </c>
      <c r="H3873" s="10">
        <f>OrderList!M3873</f>
        <v>5346</v>
      </c>
      <c r="I3873" s="10">
        <f>OrderList!N3873</f>
        <v>40.86</v>
      </c>
      <c r="O3873" s="10">
        <f>COUNTIF(FreightRates!$A$2:$A$1541,C3873)</f>
        <v>39</v>
      </c>
      <c r="Q3873" s="10">
        <f>COUNTIFS(FreightRates!$A$2:$A$1541,C3873,FreightRates!$B$2:$B$1541,B3873,FreightRates!$C$2:$C$1541,E3873)</f>
        <v>20</v>
      </c>
      <c r="T3873">
        <f>COUNTIFS(FreightRates!$A$2:$A$1541,C3873,FreightRates!$B$2:$B$1541,B3873,FreightRates!$C$2:$C$1541,E3873,FreightRates!$F$2:$F$1541,D3873,FreightRates!$D$2:$D$1541,"&lt;="&amp;I3873,FreightRates!$E$2:$E$1541,"&gt;="&amp;I3873)</f>
        <v>2</v>
      </c>
    </row>
    <row r="3874" spans="1:20" x14ac:dyDescent="0.25">
      <c r="A3874" s="10">
        <f>OrderList!A3874</f>
        <v>1447258855.7</v>
      </c>
      <c r="B3874" s="10" t="str">
        <f>OrderList!C3874</f>
        <v>PORT04</v>
      </c>
      <c r="C3874" s="10" t="str">
        <f>OrderList!D3874</f>
        <v>V444_0</v>
      </c>
      <c r="D3874" s="10" t="str">
        <f>OrderList!F3874</f>
        <v>DTP</v>
      </c>
      <c r="E3874" s="10" t="str">
        <f>OrderList!L3874</f>
        <v>PORT09</v>
      </c>
      <c r="F3874" s="10" t="str">
        <f>OrderList!K3874</f>
        <v>PLANT03</v>
      </c>
      <c r="G3874" s="10">
        <f>OrderList!J3874</f>
        <v>1668547</v>
      </c>
      <c r="H3874" s="10">
        <f>OrderList!M3874</f>
        <v>5412</v>
      </c>
      <c r="I3874" s="10">
        <f>OrderList!N3874</f>
        <v>37.799999999999997</v>
      </c>
      <c r="O3874" s="10">
        <f>COUNTIF(FreightRates!$A$2:$A$1541,C3874)</f>
        <v>39</v>
      </c>
      <c r="Q3874" s="10">
        <f>COUNTIFS(FreightRates!$A$2:$A$1541,C3874,FreightRates!$B$2:$B$1541,B3874,FreightRates!$C$2:$C$1541,E3874)</f>
        <v>20</v>
      </c>
      <c r="T3874">
        <f>COUNTIFS(FreightRates!$A$2:$A$1541,C3874,FreightRates!$B$2:$B$1541,B3874,FreightRates!$C$2:$C$1541,E3874,FreightRates!$F$2:$F$1541,D3874,FreightRates!$D$2:$D$1541,"&lt;="&amp;I3874,FreightRates!$E$2:$E$1541,"&gt;="&amp;I3874)</f>
        <v>2</v>
      </c>
    </row>
    <row r="3875" spans="1:20" x14ac:dyDescent="0.25">
      <c r="A3875" s="10">
        <f>OrderList!A3875</f>
        <v>1447196779.7</v>
      </c>
      <c r="B3875" s="10" t="str">
        <f>OrderList!C3875</f>
        <v>PORT04</v>
      </c>
      <c r="C3875" s="10" t="str">
        <f>OrderList!D3875</f>
        <v>V444_0</v>
      </c>
      <c r="D3875" s="10" t="str">
        <f>OrderList!F3875</f>
        <v>DTP</v>
      </c>
      <c r="E3875" s="10" t="str">
        <f>OrderList!L3875</f>
        <v>PORT09</v>
      </c>
      <c r="F3875" s="10" t="str">
        <f>OrderList!K3875</f>
        <v>PLANT03</v>
      </c>
      <c r="G3875" s="10">
        <f>OrderList!J3875</f>
        <v>1668547</v>
      </c>
      <c r="H3875" s="10">
        <f>OrderList!M3875</f>
        <v>5349</v>
      </c>
      <c r="I3875" s="10">
        <f>OrderList!N3875</f>
        <v>36.74</v>
      </c>
      <c r="O3875" s="10">
        <f>COUNTIF(FreightRates!$A$2:$A$1541,C3875)</f>
        <v>39</v>
      </c>
      <c r="Q3875" s="10">
        <f>COUNTIFS(FreightRates!$A$2:$A$1541,C3875,FreightRates!$B$2:$B$1541,B3875,FreightRates!$C$2:$C$1541,E3875)</f>
        <v>20</v>
      </c>
      <c r="T3875">
        <f>COUNTIFS(FreightRates!$A$2:$A$1541,C3875,FreightRates!$B$2:$B$1541,B3875,FreightRates!$C$2:$C$1541,E3875,FreightRates!$F$2:$F$1541,D3875,FreightRates!$D$2:$D$1541,"&lt;="&amp;I3875,FreightRates!$E$2:$E$1541,"&gt;="&amp;I3875)</f>
        <v>2</v>
      </c>
    </row>
    <row r="3876" spans="1:20" x14ac:dyDescent="0.25">
      <c r="A3876" s="10">
        <f>OrderList!A3876</f>
        <v>1447238358.7</v>
      </c>
      <c r="B3876" s="10" t="str">
        <f>OrderList!C3876</f>
        <v>PORT04</v>
      </c>
      <c r="C3876" s="10" t="str">
        <f>OrderList!D3876</f>
        <v>V444_0</v>
      </c>
      <c r="D3876" s="10" t="str">
        <f>OrderList!F3876</f>
        <v>DTP</v>
      </c>
      <c r="E3876" s="10" t="str">
        <f>OrderList!L3876</f>
        <v>PORT09</v>
      </c>
      <c r="F3876" s="10" t="str">
        <f>OrderList!K3876</f>
        <v>PLANT03</v>
      </c>
      <c r="G3876" s="10">
        <f>OrderList!J3876</f>
        <v>1668547</v>
      </c>
      <c r="H3876" s="10">
        <f>OrderList!M3876</f>
        <v>5357</v>
      </c>
      <c r="I3876" s="10">
        <f>OrderList!N3876</f>
        <v>34.74</v>
      </c>
      <c r="O3876" s="10">
        <f>COUNTIF(FreightRates!$A$2:$A$1541,C3876)</f>
        <v>39</v>
      </c>
      <c r="Q3876" s="10">
        <f>COUNTIFS(FreightRates!$A$2:$A$1541,C3876,FreightRates!$B$2:$B$1541,B3876,FreightRates!$C$2:$C$1541,E3876)</f>
        <v>20</v>
      </c>
      <c r="T3876">
        <f>COUNTIFS(FreightRates!$A$2:$A$1541,C3876,FreightRates!$B$2:$B$1541,B3876,FreightRates!$C$2:$C$1541,E3876,FreightRates!$F$2:$F$1541,D3876,FreightRates!$D$2:$D$1541,"&lt;="&amp;I3876,FreightRates!$E$2:$E$1541,"&gt;="&amp;I3876)</f>
        <v>2</v>
      </c>
    </row>
    <row r="3877" spans="1:20" x14ac:dyDescent="0.25">
      <c r="A3877" s="10">
        <f>OrderList!A3877</f>
        <v>1447334396.7</v>
      </c>
      <c r="B3877" s="10" t="str">
        <f>OrderList!C3877</f>
        <v>PORT04</v>
      </c>
      <c r="C3877" s="10" t="str">
        <f>OrderList!D3877</f>
        <v>V444_0</v>
      </c>
      <c r="D3877" s="10" t="str">
        <f>OrderList!F3877</f>
        <v>DTP</v>
      </c>
      <c r="E3877" s="10" t="str">
        <f>OrderList!L3877</f>
        <v>PORT09</v>
      </c>
      <c r="F3877" s="10" t="str">
        <f>OrderList!K3877</f>
        <v>PLANT03</v>
      </c>
      <c r="G3877" s="10">
        <f>OrderList!J3877</f>
        <v>1668547</v>
      </c>
      <c r="H3877" s="10">
        <f>OrderList!M3877</f>
        <v>5432</v>
      </c>
      <c r="I3877" s="10">
        <f>OrderList!N3877</f>
        <v>40.659999999999997</v>
      </c>
      <c r="O3877" s="10">
        <f>COUNTIF(FreightRates!$A$2:$A$1541,C3877)</f>
        <v>39</v>
      </c>
      <c r="Q3877" s="10">
        <f>COUNTIFS(FreightRates!$A$2:$A$1541,C3877,FreightRates!$B$2:$B$1541,B3877,FreightRates!$C$2:$C$1541,E3877)</f>
        <v>20</v>
      </c>
      <c r="T3877">
        <f>COUNTIFS(FreightRates!$A$2:$A$1541,C3877,FreightRates!$B$2:$B$1541,B3877,FreightRates!$C$2:$C$1541,E3877,FreightRates!$F$2:$F$1541,D3877,FreightRates!$D$2:$D$1541,"&lt;="&amp;I3877,FreightRates!$E$2:$E$1541,"&gt;="&amp;I3877)</f>
        <v>2</v>
      </c>
    </row>
    <row r="3878" spans="1:20" x14ac:dyDescent="0.25">
      <c r="A3878" s="10">
        <f>OrderList!A3878</f>
        <v>1447238360.7</v>
      </c>
      <c r="B3878" s="10" t="str">
        <f>OrderList!C3878</f>
        <v>PORT04</v>
      </c>
      <c r="C3878" s="10" t="str">
        <f>OrderList!D3878</f>
        <v>V444_0</v>
      </c>
      <c r="D3878" s="10" t="str">
        <f>OrderList!F3878</f>
        <v>DTP</v>
      </c>
      <c r="E3878" s="10" t="str">
        <f>OrderList!L3878</f>
        <v>PORT09</v>
      </c>
      <c r="F3878" s="10" t="str">
        <f>OrderList!K3878</f>
        <v>PLANT03</v>
      </c>
      <c r="G3878" s="10">
        <f>OrderList!J3878</f>
        <v>1668547</v>
      </c>
      <c r="H3878" s="10">
        <f>OrderList!M3878</f>
        <v>5415</v>
      </c>
      <c r="I3878" s="10">
        <f>OrderList!N3878</f>
        <v>40.6</v>
      </c>
      <c r="O3878" s="10">
        <f>COUNTIF(FreightRates!$A$2:$A$1541,C3878)</f>
        <v>39</v>
      </c>
      <c r="Q3878" s="10">
        <f>COUNTIFS(FreightRates!$A$2:$A$1541,C3878,FreightRates!$B$2:$B$1541,B3878,FreightRates!$C$2:$C$1541,E3878)</f>
        <v>20</v>
      </c>
      <c r="T3878">
        <f>COUNTIFS(FreightRates!$A$2:$A$1541,C3878,FreightRates!$B$2:$B$1541,B3878,FreightRates!$C$2:$C$1541,E3878,FreightRates!$F$2:$F$1541,D3878,FreightRates!$D$2:$D$1541,"&lt;="&amp;I3878,FreightRates!$E$2:$E$1541,"&gt;="&amp;I3878)</f>
        <v>2</v>
      </c>
    </row>
    <row r="3879" spans="1:20" x14ac:dyDescent="0.25">
      <c r="A3879" s="10">
        <f>OrderList!A3879</f>
        <v>1447369503.7</v>
      </c>
      <c r="B3879" s="10" t="str">
        <f>OrderList!C3879</f>
        <v>PORT04</v>
      </c>
      <c r="C3879" s="10" t="str">
        <f>OrderList!D3879</f>
        <v>V444_0</v>
      </c>
      <c r="D3879" s="10" t="str">
        <f>OrderList!F3879</f>
        <v>DTP</v>
      </c>
      <c r="E3879" s="10" t="str">
        <f>OrderList!L3879</f>
        <v>PORT09</v>
      </c>
      <c r="F3879" s="10" t="str">
        <f>OrderList!K3879</f>
        <v>PLANT03</v>
      </c>
      <c r="G3879" s="10">
        <f>OrderList!J3879</f>
        <v>1668547</v>
      </c>
      <c r="H3879" s="10">
        <f>OrderList!M3879</f>
        <v>5362</v>
      </c>
      <c r="I3879" s="10">
        <f>OrderList!N3879</f>
        <v>34.119999999999997</v>
      </c>
      <c r="O3879" s="10">
        <f>COUNTIF(FreightRates!$A$2:$A$1541,C3879)</f>
        <v>39</v>
      </c>
      <c r="Q3879" s="10">
        <f>COUNTIFS(FreightRates!$A$2:$A$1541,C3879,FreightRates!$B$2:$B$1541,B3879,FreightRates!$C$2:$C$1541,E3879)</f>
        <v>20</v>
      </c>
      <c r="T3879">
        <f>COUNTIFS(FreightRates!$A$2:$A$1541,C3879,FreightRates!$B$2:$B$1541,B3879,FreightRates!$C$2:$C$1541,E3879,FreightRates!$F$2:$F$1541,D3879,FreightRates!$D$2:$D$1541,"&lt;="&amp;I3879,FreightRates!$E$2:$E$1541,"&gt;="&amp;I3879)</f>
        <v>2</v>
      </c>
    </row>
    <row r="3880" spans="1:20" x14ac:dyDescent="0.25">
      <c r="A3880" s="10">
        <f>OrderList!A3880</f>
        <v>1447288744.7</v>
      </c>
      <c r="B3880" s="10" t="str">
        <f>OrderList!C3880</f>
        <v>PORT04</v>
      </c>
      <c r="C3880" s="10" t="str">
        <f>OrderList!D3880</f>
        <v>V444_0</v>
      </c>
      <c r="D3880" s="10" t="str">
        <f>OrderList!F3880</f>
        <v>DTP</v>
      </c>
      <c r="E3880" s="10" t="str">
        <f>OrderList!L3880</f>
        <v>PORT09</v>
      </c>
      <c r="F3880" s="10" t="str">
        <f>OrderList!K3880</f>
        <v>PLANT03</v>
      </c>
      <c r="G3880" s="10">
        <f>OrderList!J3880</f>
        <v>1683197</v>
      </c>
      <c r="H3880" s="10">
        <f>OrderList!M3880</f>
        <v>470</v>
      </c>
      <c r="I3880" s="10">
        <f>OrderList!N3880</f>
        <v>5.2159044646492054</v>
      </c>
      <c r="O3880" s="10">
        <f>COUNTIF(FreightRates!$A$2:$A$1541,C3880)</f>
        <v>39</v>
      </c>
      <c r="Q3880" s="10">
        <f>COUNTIFS(FreightRates!$A$2:$A$1541,C3880,FreightRates!$B$2:$B$1541,B3880,FreightRates!$C$2:$C$1541,E3880)</f>
        <v>20</v>
      </c>
      <c r="T3880">
        <f>COUNTIFS(FreightRates!$A$2:$A$1541,C3880,FreightRates!$B$2:$B$1541,B3880,FreightRates!$C$2:$C$1541,E3880,FreightRates!$F$2:$F$1541,D3880,FreightRates!$D$2:$D$1541,"&lt;="&amp;I3880,FreightRates!$E$2:$E$1541,"&gt;="&amp;I3880)</f>
        <v>2</v>
      </c>
    </row>
    <row r="3881" spans="1:20" x14ac:dyDescent="0.25">
      <c r="A3881" s="10">
        <f>OrderList!A3881</f>
        <v>1447394185.7</v>
      </c>
      <c r="B3881" s="10" t="str">
        <f>OrderList!C3881</f>
        <v>PORT04</v>
      </c>
      <c r="C3881" s="10" t="str">
        <f>OrderList!D3881</f>
        <v>V444_0</v>
      </c>
      <c r="D3881" s="10" t="str">
        <f>OrderList!F3881</f>
        <v>DTP</v>
      </c>
      <c r="E3881" s="10" t="str">
        <f>OrderList!L3881</f>
        <v>PORT09</v>
      </c>
      <c r="F3881" s="10" t="str">
        <f>OrderList!K3881</f>
        <v>PLANT03</v>
      </c>
      <c r="G3881" s="10">
        <f>OrderList!J3881</f>
        <v>1683200</v>
      </c>
      <c r="H3881" s="10">
        <f>OrderList!M3881</f>
        <v>277</v>
      </c>
      <c r="I3881" s="10">
        <f>OrderList!N3881</f>
        <v>0.74459545855379172</v>
      </c>
      <c r="O3881" s="10">
        <f>COUNTIF(FreightRates!$A$2:$A$1541,C3881)</f>
        <v>39</v>
      </c>
      <c r="Q3881" s="10">
        <f>COUNTIFS(FreightRates!$A$2:$A$1541,C3881,FreightRates!$B$2:$B$1541,B3881,FreightRates!$C$2:$C$1541,E3881)</f>
        <v>20</v>
      </c>
      <c r="T3881">
        <f>COUNTIFS(FreightRates!$A$2:$A$1541,C3881,FreightRates!$B$2:$B$1541,B3881,FreightRates!$C$2:$C$1541,E3881,FreightRates!$F$2:$F$1541,D3881,FreightRates!$D$2:$D$1541,"&lt;="&amp;I3881,FreightRates!$E$2:$E$1541,"&gt;="&amp;I3881)</f>
        <v>2</v>
      </c>
    </row>
    <row r="3882" spans="1:20" x14ac:dyDescent="0.25">
      <c r="A3882" s="10">
        <f>OrderList!A3882</f>
        <v>1447396988.7</v>
      </c>
      <c r="B3882" s="10" t="str">
        <f>OrderList!C3882</f>
        <v>PORT04</v>
      </c>
      <c r="C3882" s="10" t="str">
        <f>OrderList!D3882</f>
        <v>V444_0</v>
      </c>
      <c r="D3882" s="10" t="str">
        <f>OrderList!F3882</f>
        <v>DTP</v>
      </c>
      <c r="E3882" s="10" t="str">
        <f>OrderList!L3882</f>
        <v>PORT09</v>
      </c>
      <c r="F3882" s="10" t="str">
        <f>OrderList!K3882</f>
        <v>PLANT03</v>
      </c>
      <c r="G3882" s="10">
        <f>OrderList!J3882</f>
        <v>1683200</v>
      </c>
      <c r="H3882" s="10">
        <f>OrderList!M3882</f>
        <v>345</v>
      </c>
      <c r="I3882" s="10">
        <f>OrderList!N3882</f>
        <v>0.74459545855379172</v>
      </c>
      <c r="O3882" s="10">
        <f>COUNTIF(FreightRates!$A$2:$A$1541,C3882)</f>
        <v>39</v>
      </c>
      <c r="Q3882" s="10">
        <f>COUNTIFS(FreightRates!$A$2:$A$1541,C3882,FreightRates!$B$2:$B$1541,B3882,FreightRates!$C$2:$C$1541,E3882)</f>
        <v>20</v>
      </c>
      <c r="T3882">
        <f>COUNTIFS(FreightRates!$A$2:$A$1541,C3882,FreightRates!$B$2:$B$1541,B3882,FreightRates!$C$2:$C$1541,E3882,FreightRates!$F$2:$F$1541,D3882,FreightRates!$D$2:$D$1541,"&lt;="&amp;I3882,FreightRates!$E$2:$E$1541,"&gt;="&amp;I3882)</f>
        <v>2</v>
      </c>
    </row>
    <row r="3883" spans="1:20" x14ac:dyDescent="0.25">
      <c r="A3883" s="10">
        <f>OrderList!A3883</f>
        <v>1447401808.7</v>
      </c>
      <c r="B3883" s="10" t="str">
        <f>OrderList!C3883</f>
        <v>PORT04</v>
      </c>
      <c r="C3883" s="10" t="str">
        <f>OrderList!D3883</f>
        <v>V444_0</v>
      </c>
      <c r="D3883" s="10" t="str">
        <f>OrderList!F3883</f>
        <v>DTP</v>
      </c>
      <c r="E3883" s="10" t="str">
        <f>OrderList!L3883</f>
        <v>PORT09</v>
      </c>
      <c r="F3883" s="10" t="str">
        <f>OrderList!K3883</f>
        <v>PLANT03</v>
      </c>
      <c r="G3883" s="10">
        <f>OrderList!J3883</f>
        <v>1683200</v>
      </c>
      <c r="H3883" s="10">
        <f>OrderList!M3883</f>
        <v>287</v>
      </c>
      <c r="I3883" s="10">
        <f>OrderList!N3883</f>
        <v>1.20675815696649</v>
      </c>
      <c r="O3883" s="10">
        <f>COUNTIF(FreightRates!$A$2:$A$1541,C3883)</f>
        <v>39</v>
      </c>
      <c r="Q3883" s="10">
        <f>COUNTIFS(FreightRates!$A$2:$A$1541,C3883,FreightRates!$B$2:$B$1541,B3883,FreightRates!$C$2:$C$1541,E3883)</f>
        <v>20</v>
      </c>
      <c r="T3883">
        <f>COUNTIFS(FreightRates!$A$2:$A$1541,C3883,FreightRates!$B$2:$B$1541,B3883,FreightRates!$C$2:$C$1541,E3883,FreightRates!$F$2:$F$1541,D3883,FreightRates!$D$2:$D$1541,"&lt;="&amp;I3883,FreightRates!$E$2:$E$1541,"&gt;="&amp;I3883)</f>
        <v>2</v>
      </c>
    </row>
    <row r="3884" spans="1:20" x14ac:dyDescent="0.25">
      <c r="A3884" s="10">
        <f>OrderList!A3884</f>
        <v>1447329163.7</v>
      </c>
      <c r="B3884" s="10" t="str">
        <f>OrderList!C3884</f>
        <v>PORT04</v>
      </c>
      <c r="C3884" s="10" t="str">
        <f>OrderList!D3884</f>
        <v>V444_0</v>
      </c>
      <c r="D3884" s="10" t="str">
        <f>OrderList!F3884</f>
        <v>DTP</v>
      </c>
      <c r="E3884" s="10" t="str">
        <f>OrderList!L3884</f>
        <v>PORT09</v>
      </c>
      <c r="F3884" s="10" t="str">
        <f>OrderList!K3884</f>
        <v>PLANT03</v>
      </c>
      <c r="G3884" s="10">
        <f>OrderList!J3884</f>
        <v>1683203</v>
      </c>
      <c r="H3884" s="10">
        <f>OrderList!M3884</f>
        <v>447</v>
      </c>
      <c r="I3884" s="10">
        <f>OrderList!N3884</f>
        <v>4.2936570229077295</v>
      </c>
      <c r="O3884" s="10">
        <f>COUNTIF(FreightRates!$A$2:$A$1541,C3884)</f>
        <v>39</v>
      </c>
      <c r="Q3884" s="10">
        <f>COUNTIFS(FreightRates!$A$2:$A$1541,C3884,FreightRates!$B$2:$B$1541,B3884,FreightRates!$C$2:$C$1541,E3884)</f>
        <v>20</v>
      </c>
      <c r="T3884">
        <f>COUNTIFS(FreightRates!$A$2:$A$1541,C3884,FreightRates!$B$2:$B$1541,B3884,FreightRates!$C$2:$C$1541,E3884,FreightRates!$F$2:$F$1541,D3884,FreightRates!$D$2:$D$1541,"&lt;="&amp;I3884,FreightRates!$E$2:$E$1541,"&gt;="&amp;I3884)</f>
        <v>2</v>
      </c>
    </row>
    <row r="3885" spans="1:20" x14ac:dyDescent="0.25">
      <c r="A3885" s="10">
        <f>OrderList!A3885</f>
        <v>1447291530.7</v>
      </c>
      <c r="B3885" s="10" t="str">
        <f>OrderList!C3885</f>
        <v>PORT04</v>
      </c>
      <c r="C3885" s="10" t="str">
        <f>OrderList!D3885</f>
        <v>V444_0</v>
      </c>
      <c r="D3885" s="10" t="str">
        <f>OrderList!F3885</f>
        <v>DTP</v>
      </c>
      <c r="E3885" s="10" t="str">
        <f>OrderList!L3885</f>
        <v>PORT09</v>
      </c>
      <c r="F3885" s="10" t="str">
        <f>OrderList!K3885</f>
        <v>PLANT03</v>
      </c>
      <c r="G3885" s="10">
        <f>OrderList!J3885</f>
        <v>1696488</v>
      </c>
      <c r="H3885" s="10">
        <f>OrderList!M3885</f>
        <v>476</v>
      </c>
      <c r="I3885" s="10">
        <f>OrderList!N3885</f>
        <v>3.46</v>
      </c>
      <c r="O3885" s="10">
        <f>COUNTIF(FreightRates!$A$2:$A$1541,C3885)</f>
        <v>39</v>
      </c>
      <c r="Q3885" s="10">
        <f>COUNTIFS(FreightRates!$A$2:$A$1541,C3885,FreightRates!$B$2:$B$1541,B3885,FreightRates!$C$2:$C$1541,E3885)</f>
        <v>20</v>
      </c>
      <c r="T3885">
        <f>COUNTIFS(FreightRates!$A$2:$A$1541,C3885,FreightRates!$B$2:$B$1541,B3885,FreightRates!$C$2:$C$1541,E3885,FreightRates!$F$2:$F$1541,D3885,FreightRates!$D$2:$D$1541,"&lt;="&amp;I3885,FreightRates!$E$2:$E$1541,"&gt;="&amp;I3885)</f>
        <v>2</v>
      </c>
    </row>
    <row r="3886" spans="1:20" x14ac:dyDescent="0.25">
      <c r="A3886" s="10">
        <f>OrderList!A3886</f>
        <v>1447163013.7</v>
      </c>
      <c r="B3886" s="10" t="str">
        <f>OrderList!C3886</f>
        <v>PORT04</v>
      </c>
      <c r="C3886" s="10" t="str">
        <f>OrderList!D3886</f>
        <v>V444_0</v>
      </c>
      <c r="D3886" s="10" t="str">
        <f>OrderList!F3886</f>
        <v>DTP</v>
      </c>
      <c r="E3886" s="10" t="str">
        <f>OrderList!L3886</f>
        <v>PORT09</v>
      </c>
      <c r="F3886" s="10" t="str">
        <f>OrderList!K3886</f>
        <v>PLANT03</v>
      </c>
      <c r="G3886" s="10">
        <f>OrderList!J3886</f>
        <v>1696488</v>
      </c>
      <c r="H3886" s="10">
        <f>OrderList!M3886</f>
        <v>497</v>
      </c>
      <c r="I3886" s="10">
        <f>OrderList!N3886</f>
        <v>3.42</v>
      </c>
      <c r="O3886" s="10">
        <f>COUNTIF(FreightRates!$A$2:$A$1541,C3886)</f>
        <v>39</v>
      </c>
      <c r="Q3886" s="10">
        <f>COUNTIFS(FreightRates!$A$2:$A$1541,C3886,FreightRates!$B$2:$B$1541,B3886,FreightRates!$C$2:$C$1541,E3886)</f>
        <v>20</v>
      </c>
      <c r="T3886">
        <f>COUNTIFS(FreightRates!$A$2:$A$1541,C3886,FreightRates!$B$2:$B$1541,B3886,FreightRates!$C$2:$C$1541,E3886,FreightRates!$F$2:$F$1541,D3886,FreightRates!$D$2:$D$1541,"&lt;="&amp;I3886,FreightRates!$E$2:$E$1541,"&gt;="&amp;I3886)</f>
        <v>2</v>
      </c>
    </row>
    <row r="3887" spans="1:20" x14ac:dyDescent="0.25">
      <c r="A3887" s="10">
        <f>OrderList!A3887</f>
        <v>1447291532.7</v>
      </c>
      <c r="B3887" s="10" t="str">
        <f>OrderList!C3887</f>
        <v>PORT04</v>
      </c>
      <c r="C3887" s="10" t="str">
        <f>OrderList!D3887</f>
        <v>V444_0</v>
      </c>
      <c r="D3887" s="10" t="str">
        <f>OrderList!F3887</f>
        <v>DTP</v>
      </c>
      <c r="E3887" s="10" t="str">
        <f>OrderList!L3887</f>
        <v>PORT09</v>
      </c>
      <c r="F3887" s="10" t="str">
        <f>OrderList!K3887</f>
        <v>PLANT03</v>
      </c>
      <c r="G3887" s="10">
        <f>OrderList!J3887</f>
        <v>1696482</v>
      </c>
      <c r="H3887" s="10">
        <f>OrderList!M3887</f>
        <v>358</v>
      </c>
      <c r="I3887" s="10">
        <f>OrderList!N3887</f>
        <v>1.692690491907171</v>
      </c>
      <c r="O3887" s="10">
        <f>COUNTIF(FreightRates!$A$2:$A$1541,C3887)</f>
        <v>39</v>
      </c>
      <c r="Q3887" s="10">
        <f>COUNTIFS(FreightRates!$A$2:$A$1541,C3887,FreightRates!$B$2:$B$1541,B3887,FreightRates!$C$2:$C$1541,E3887)</f>
        <v>20</v>
      </c>
      <c r="T3887">
        <f>COUNTIFS(FreightRates!$A$2:$A$1541,C3887,FreightRates!$B$2:$B$1541,B3887,FreightRates!$C$2:$C$1541,E3887,FreightRates!$F$2:$F$1541,D3887,FreightRates!$D$2:$D$1541,"&lt;="&amp;I3887,FreightRates!$E$2:$E$1541,"&gt;="&amp;I3887)</f>
        <v>2</v>
      </c>
    </row>
    <row r="3888" spans="1:20" x14ac:dyDescent="0.25">
      <c r="A3888" s="10">
        <f>OrderList!A3888</f>
        <v>1447325207.7</v>
      </c>
      <c r="B3888" s="10" t="str">
        <f>OrderList!C3888</f>
        <v>PORT04</v>
      </c>
      <c r="C3888" s="10" t="str">
        <f>OrderList!D3888</f>
        <v>V444_0</v>
      </c>
      <c r="D3888" s="10" t="str">
        <f>OrderList!F3888</f>
        <v>DTP</v>
      </c>
      <c r="E3888" s="10" t="str">
        <f>OrderList!L3888</f>
        <v>PORT09</v>
      </c>
      <c r="F3888" s="10" t="str">
        <f>OrderList!K3888</f>
        <v>PLANT03</v>
      </c>
      <c r="G3888" s="10">
        <f>OrderList!J3888</f>
        <v>1696482</v>
      </c>
      <c r="H3888" s="10">
        <f>OrderList!M3888</f>
        <v>402</v>
      </c>
      <c r="I3888" s="10">
        <f>OrderList!N3888</f>
        <v>1.692690491907171</v>
      </c>
      <c r="O3888" s="10">
        <f>COUNTIF(FreightRates!$A$2:$A$1541,C3888)</f>
        <v>39</v>
      </c>
      <c r="Q3888" s="10">
        <f>COUNTIFS(FreightRates!$A$2:$A$1541,C3888,FreightRates!$B$2:$B$1541,B3888,FreightRates!$C$2:$C$1541,E3888)</f>
        <v>20</v>
      </c>
      <c r="T3888">
        <f>COUNTIFS(FreightRates!$A$2:$A$1541,C3888,FreightRates!$B$2:$B$1541,B3888,FreightRates!$C$2:$C$1541,E3888,FreightRates!$F$2:$F$1541,D3888,FreightRates!$D$2:$D$1541,"&lt;="&amp;I3888,FreightRates!$E$2:$E$1541,"&gt;="&amp;I3888)</f>
        <v>2</v>
      </c>
    </row>
    <row r="3889" spans="1:20" x14ac:dyDescent="0.25">
      <c r="A3889" s="10">
        <f>OrderList!A3889</f>
        <v>1447163014.7</v>
      </c>
      <c r="B3889" s="10" t="str">
        <f>OrderList!C3889</f>
        <v>PORT04</v>
      </c>
      <c r="C3889" s="10" t="str">
        <f>OrderList!D3889</f>
        <v>V444_0</v>
      </c>
      <c r="D3889" s="10" t="str">
        <f>OrderList!F3889</f>
        <v>DTP</v>
      </c>
      <c r="E3889" s="10" t="str">
        <f>OrderList!L3889</f>
        <v>PORT09</v>
      </c>
      <c r="F3889" s="10" t="str">
        <f>OrderList!K3889</f>
        <v>PLANT03</v>
      </c>
      <c r="G3889" s="10">
        <f>OrderList!J3889</f>
        <v>1696482</v>
      </c>
      <c r="H3889" s="10">
        <f>OrderList!M3889</f>
        <v>496</v>
      </c>
      <c r="I3889" s="10">
        <f>OrderList!N3889</f>
        <v>3.16</v>
      </c>
      <c r="O3889" s="10">
        <f>COUNTIF(FreightRates!$A$2:$A$1541,C3889)</f>
        <v>39</v>
      </c>
      <c r="Q3889" s="10">
        <f>COUNTIFS(FreightRates!$A$2:$A$1541,C3889,FreightRates!$B$2:$B$1541,B3889,FreightRates!$C$2:$C$1541,E3889)</f>
        <v>20</v>
      </c>
      <c r="T3889">
        <f>COUNTIFS(FreightRates!$A$2:$A$1541,C3889,FreightRates!$B$2:$B$1541,B3889,FreightRates!$C$2:$C$1541,E3889,FreightRates!$F$2:$F$1541,D3889,FreightRates!$D$2:$D$1541,"&lt;="&amp;I3889,FreightRates!$E$2:$E$1541,"&gt;="&amp;I3889)</f>
        <v>2</v>
      </c>
    </row>
    <row r="3890" spans="1:20" x14ac:dyDescent="0.25">
      <c r="A3890" s="10">
        <f>OrderList!A3890</f>
        <v>1447149341.7</v>
      </c>
      <c r="B3890" s="10" t="str">
        <f>OrderList!C3890</f>
        <v>PORT04</v>
      </c>
      <c r="C3890" s="10" t="str">
        <f>OrderList!D3890</f>
        <v>V444_0</v>
      </c>
      <c r="D3890" s="10" t="str">
        <f>OrderList!F3890</f>
        <v>DTP</v>
      </c>
      <c r="E3890" s="10" t="str">
        <f>OrderList!L3890</f>
        <v>PORT09</v>
      </c>
      <c r="F3890" s="10" t="str">
        <f>OrderList!K3890</f>
        <v>PLANT03</v>
      </c>
      <c r="G3890" s="10">
        <f>OrderList!J3890</f>
        <v>1696482</v>
      </c>
      <c r="H3890" s="10">
        <f>OrderList!M3890</f>
        <v>514</v>
      </c>
      <c r="I3890" s="10">
        <f>OrderList!N3890</f>
        <v>3.16</v>
      </c>
      <c r="O3890" s="10">
        <f>COUNTIF(FreightRates!$A$2:$A$1541,C3890)</f>
        <v>39</v>
      </c>
      <c r="Q3890" s="10">
        <f>COUNTIFS(FreightRates!$A$2:$A$1541,C3890,FreightRates!$B$2:$B$1541,B3890,FreightRates!$C$2:$C$1541,E3890)</f>
        <v>20</v>
      </c>
      <c r="T3890">
        <f>COUNTIFS(FreightRates!$A$2:$A$1541,C3890,FreightRates!$B$2:$B$1541,B3890,FreightRates!$C$2:$C$1541,E3890,FreightRates!$F$2:$F$1541,D3890,FreightRates!$D$2:$D$1541,"&lt;="&amp;I3890,FreightRates!$E$2:$E$1541,"&gt;="&amp;I3890)</f>
        <v>2</v>
      </c>
    </row>
    <row r="3891" spans="1:20" x14ac:dyDescent="0.25">
      <c r="A3891" s="10">
        <f>OrderList!A3891</f>
        <v>1447159919.7</v>
      </c>
      <c r="B3891" s="10" t="str">
        <f>OrderList!C3891</f>
        <v>PORT04</v>
      </c>
      <c r="C3891" s="10" t="str">
        <f>OrderList!D3891</f>
        <v>V444_0</v>
      </c>
      <c r="D3891" s="10" t="str">
        <f>OrderList!F3891</f>
        <v>DTP</v>
      </c>
      <c r="E3891" s="10" t="str">
        <f>OrderList!L3891</f>
        <v>PORT09</v>
      </c>
      <c r="F3891" s="10" t="str">
        <f>OrderList!K3891</f>
        <v>PLANT03</v>
      </c>
      <c r="G3891" s="10">
        <f>OrderList!J3891</f>
        <v>1696482</v>
      </c>
      <c r="H3891" s="10">
        <f>OrderList!M3891</f>
        <v>497</v>
      </c>
      <c r="I3891" s="10">
        <f>OrderList!N3891</f>
        <v>3.16</v>
      </c>
      <c r="O3891" s="10">
        <f>COUNTIF(FreightRates!$A$2:$A$1541,C3891)</f>
        <v>39</v>
      </c>
      <c r="Q3891" s="10">
        <f>COUNTIFS(FreightRates!$A$2:$A$1541,C3891,FreightRates!$B$2:$B$1541,B3891,FreightRates!$C$2:$C$1541,E3891)</f>
        <v>20</v>
      </c>
      <c r="T3891">
        <f>COUNTIFS(FreightRates!$A$2:$A$1541,C3891,FreightRates!$B$2:$B$1541,B3891,FreightRates!$C$2:$C$1541,E3891,FreightRates!$F$2:$F$1541,D3891,FreightRates!$D$2:$D$1541,"&lt;="&amp;I3891,FreightRates!$E$2:$E$1541,"&gt;="&amp;I3891)</f>
        <v>2</v>
      </c>
    </row>
    <row r="3892" spans="1:20" x14ac:dyDescent="0.25">
      <c r="A3892" s="10">
        <f>OrderList!A3892</f>
        <v>1447149340.7</v>
      </c>
      <c r="B3892" s="10" t="str">
        <f>OrderList!C3892</f>
        <v>PORT04</v>
      </c>
      <c r="C3892" s="10" t="str">
        <f>OrderList!D3892</f>
        <v>V444_0</v>
      </c>
      <c r="D3892" s="10" t="str">
        <f>OrderList!F3892</f>
        <v>DTP</v>
      </c>
      <c r="E3892" s="10" t="str">
        <f>OrderList!L3892</f>
        <v>PORT09</v>
      </c>
      <c r="F3892" s="10" t="str">
        <f>OrderList!K3892</f>
        <v>PLANT03</v>
      </c>
      <c r="G3892" s="10">
        <f>OrderList!J3892</f>
        <v>1696482</v>
      </c>
      <c r="H3892" s="10">
        <f>OrderList!M3892</f>
        <v>488</v>
      </c>
      <c r="I3892" s="10">
        <f>OrderList!N3892</f>
        <v>3.16</v>
      </c>
      <c r="O3892" s="10">
        <f>COUNTIF(FreightRates!$A$2:$A$1541,C3892)</f>
        <v>39</v>
      </c>
      <c r="Q3892" s="10">
        <f>COUNTIFS(FreightRates!$A$2:$A$1541,C3892,FreightRates!$B$2:$B$1541,B3892,FreightRates!$C$2:$C$1541,E3892)</f>
        <v>20</v>
      </c>
      <c r="T3892">
        <f>COUNTIFS(FreightRates!$A$2:$A$1541,C3892,FreightRates!$B$2:$B$1541,B3892,FreightRates!$C$2:$C$1541,E3892,FreightRates!$F$2:$F$1541,D3892,FreightRates!$D$2:$D$1541,"&lt;="&amp;I3892,FreightRates!$E$2:$E$1541,"&gt;="&amp;I3892)</f>
        <v>2</v>
      </c>
    </row>
    <row r="3893" spans="1:20" x14ac:dyDescent="0.25">
      <c r="A3893" s="10">
        <f>OrderList!A3893</f>
        <v>1447159920.7</v>
      </c>
      <c r="B3893" s="10" t="str">
        <f>OrderList!C3893</f>
        <v>PORT04</v>
      </c>
      <c r="C3893" s="10" t="str">
        <f>OrderList!D3893</f>
        <v>V444_0</v>
      </c>
      <c r="D3893" s="10" t="str">
        <f>OrderList!F3893</f>
        <v>DTP</v>
      </c>
      <c r="E3893" s="10" t="str">
        <f>OrderList!L3893</f>
        <v>PORT09</v>
      </c>
      <c r="F3893" s="10" t="str">
        <f>OrderList!K3893</f>
        <v>PLANT03</v>
      </c>
      <c r="G3893" s="10">
        <f>OrderList!J3893</f>
        <v>1696482</v>
      </c>
      <c r="H3893" s="10">
        <f>OrderList!M3893</f>
        <v>451</v>
      </c>
      <c r="I3893" s="10">
        <f>OrderList!N3893</f>
        <v>3.16</v>
      </c>
      <c r="O3893" s="10">
        <f>COUNTIF(FreightRates!$A$2:$A$1541,C3893)</f>
        <v>39</v>
      </c>
      <c r="Q3893" s="10">
        <f>COUNTIFS(FreightRates!$A$2:$A$1541,C3893,FreightRates!$B$2:$B$1541,B3893,FreightRates!$C$2:$C$1541,E3893)</f>
        <v>20</v>
      </c>
      <c r="T3893">
        <f>COUNTIFS(FreightRates!$A$2:$A$1541,C3893,FreightRates!$B$2:$B$1541,B3893,FreightRates!$C$2:$C$1541,E3893,FreightRates!$F$2:$F$1541,D3893,FreightRates!$D$2:$D$1541,"&lt;="&amp;I3893,FreightRates!$E$2:$E$1541,"&gt;="&amp;I3893)</f>
        <v>2</v>
      </c>
    </row>
    <row r="3894" spans="1:20" x14ac:dyDescent="0.25">
      <c r="A3894" s="10">
        <f>OrderList!A3894</f>
        <v>1447146800.7</v>
      </c>
      <c r="B3894" s="10" t="str">
        <f>OrderList!C3894</f>
        <v>PORT04</v>
      </c>
      <c r="C3894" s="10" t="str">
        <f>OrderList!D3894</f>
        <v>V444_0</v>
      </c>
      <c r="D3894" s="10" t="str">
        <f>OrderList!F3894</f>
        <v>DTP</v>
      </c>
      <c r="E3894" s="10" t="str">
        <f>OrderList!L3894</f>
        <v>PORT09</v>
      </c>
      <c r="F3894" s="10" t="str">
        <f>OrderList!K3894</f>
        <v>PLANT03</v>
      </c>
      <c r="G3894" s="10">
        <f>OrderList!J3894</f>
        <v>1696482</v>
      </c>
      <c r="H3894" s="10">
        <f>OrderList!M3894</f>
        <v>496</v>
      </c>
      <c r="I3894" s="10">
        <f>OrderList!N3894</f>
        <v>3.16</v>
      </c>
      <c r="O3894" s="10">
        <f>COUNTIF(FreightRates!$A$2:$A$1541,C3894)</f>
        <v>39</v>
      </c>
      <c r="Q3894" s="10">
        <f>COUNTIFS(FreightRates!$A$2:$A$1541,C3894,FreightRates!$B$2:$B$1541,B3894,FreightRates!$C$2:$C$1541,E3894)</f>
        <v>20</v>
      </c>
      <c r="T3894">
        <f>COUNTIFS(FreightRates!$A$2:$A$1541,C3894,FreightRates!$B$2:$B$1541,B3894,FreightRates!$C$2:$C$1541,E3894,FreightRates!$F$2:$F$1541,D3894,FreightRates!$D$2:$D$1541,"&lt;="&amp;I3894,FreightRates!$E$2:$E$1541,"&gt;="&amp;I3894)</f>
        <v>2</v>
      </c>
    </row>
    <row r="3895" spans="1:20" x14ac:dyDescent="0.25">
      <c r="A3895" s="10">
        <f>OrderList!A3895</f>
        <v>1447405426.7</v>
      </c>
      <c r="B3895" s="10" t="str">
        <f>OrderList!C3895</f>
        <v>PORT04</v>
      </c>
      <c r="C3895" s="10" t="str">
        <f>OrderList!D3895</f>
        <v>V444_0</v>
      </c>
      <c r="D3895" s="10" t="str">
        <f>OrderList!F3895</f>
        <v>DTP</v>
      </c>
      <c r="E3895" s="10" t="str">
        <f>OrderList!L3895</f>
        <v>PORT09</v>
      </c>
      <c r="F3895" s="10" t="str">
        <f>OrderList!K3895</f>
        <v>PLANT03</v>
      </c>
      <c r="G3895" s="10">
        <f>OrderList!J3895</f>
        <v>1696482</v>
      </c>
      <c r="H3895" s="10">
        <f>OrderList!M3895</f>
        <v>453</v>
      </c>
      <c r="I3895" s="10">
        <f>OrderList!N3895</f>
        <v>3.1400000000000006</v>
      </c>
      <c r="O3895" s="10">
        <f>COUNTIF(FreightRates!$A$2:$A$1541,C3895)</f>
        <v>39</v>
      </c>
      <c r="Q3895" s="10">
        <f>COUNTIFS(FreightRates!$A$2:$A$1541,C3895,FreightRates!$B$2:$B$1541,B3895,FreightRates!$C$2:$C$1541,E3895)</f>
        <v>20</v>
      </c>
      <c r="T3895">
        <f>COUNTIFS(FreightRates!$A$2:$A$1541,C3895,FreightRates!$B$2:$B$1541,B3895,FreightRates!$C$2:$C$1541,E3895,FreightRates!$F$2:$F$1541,D3895,FreightRates!$D$2:$D$1541,"&lt;="&amp;I3895,FreightRates!$E$2:$E$1541,"&gt;="&amp;I3895)</f>
        <v>2</v>
      </c>
    </row>
    <row r="3896" spans="1:20" x14ac:dyDescent="0.25">
      <c r="A3896" s="10">
        <f>OrderList!A3896</f>
        <v>1447291531.7</v>
      </c>
      <c r="B3896" s="10" t="str">
        <f>OrderList!C3896</f>
        <v>PORT04</v>
      </c>
      <c r="C3896" s="10" t="str">
        <f>OrderList!D3896</f>
        <v>V444_0</v>
      </c>
      <c r="D3896" s="10" t="str">
        <f>OrderList!F3896</f>
        <v>DTP</v>
      </c>
      <c r="E3896" s="10" t="str">
        <f>OrderList!L3896</f>
        <v>PORT09</v>
      </c>
      <c r="F3896" s="10" t="str">
        <f>OrderList!K3896</f>
        <v>PLANT03</v>
      </c>
      <c r="G3896" s="10">
        <f>OrderList!J3896</f>
        <v>1696482</v>
      </c>
      <c r="H3896" s="10">
        <f>OrderList!M3896</f>
        <v>478</v>
      </c>
      <c r="I3896" s="10">
        <f>OrderList!N3896</f>
        <v>3.1400000000000006</v>
      </c>
      <c r="O3896" s="10">
        <f>COUNTIF(FreightRates!$A$2:$A$1541,C3896)</f>
        <v>39</v>
      </c>
      <c r="Q3896" s="10">
        <f>COUNTIFS(FreightRates!$A$2:$A$1541,C3896,FreightRates!$B$2:$B$1541,B3896,FreightRates!$C$2:$C$1541,E3896)</f>
        <v>20</v>
      </c>
      <c r="T3896">
        <f>COUNTIFS(FreightRates!$A$2:$A$1541,C3896,FreightRates!$B$2:$B$1541,B3896,FreightRates!$C$2:$C$1541,E3896,FreightRates!$F$2:$F$1541,D3896,FreightRates!$D$2:$D$1541,"&lt;="&amp;I3896,FreightRates!$E$2:$E$1541,"&gt;="&amp;I3896)</f>
        <v>2</v>
      </c>
    </row>
    <row r="3897" spans="1:20" x14ac:dyDescent="0.25">
      <c r="A3897" s="10">
        <f>OrderList!A3897</f>
        <v>1447369194.7</v>
      </c>
      <c r="B3897" s="10" t="str">
        <f>OrderList!C3897</f>
        <v>PORT04</v>
      </c>
      <c r="C3897" s="10" t="str">
        <f>OrderList!D3897</f>
        <v>V444_0</v>
      </c>
      <c r="D3897" s="10" t="str">
        <f>OrderList!F3897</f>
        <v>DTP</v>
      </c>
      <c r="E3897" s="10" t="str">
        <f>OrderList!L3897</f>
        <v>PORT09</v>
      </c>
      <c r="F3897" s="10" t="str">
        <f>OrderList!K3897</f>
        <v>PLANT03</v>
      </c>
      <c r="G3897" s="10">
        <f>OrderList!J3897</f>
        <v>1696488</v>
      </c>
      <c r="H3897" s="10">
        <f>OrderList!M3897</f>
        <v>546</v>
      </c>
      <c r="I3897" s="10">
        <f>OrderList!N3897</f>
        <v>4.26</v>
      </c>
      <c r="O3897" s="10">
        <f>COUNTIF(FreightRates!$A$2:$A$1541,C3897)</f>
        <v>39</v>
      </c>
      <c r="Q3897" s="10">
        <f>COUNTIFS(FreightRates!$A$2:$A$1541,C3897,FreightRates!$B$2:$B$1541,B3897,FreightRates!$C$2:$C$1541,E3897)</f>
        <v>20</v>
      </c>
      <c r="T3897">
        <f>COUNTIFS(FreightRates!$A$2:$A$1541,C3897,FreightRates!$B$2:$B$1541,B3897,FreightRates!$C$2:$C$1541,E3897,FreightRates!$F$2:$F$1541,D3897,FreightRates!$D$2:$D$1541,"&lt;="&amp;I3897,FreightRates!$E$2:$E$1541,"&gt;="&amp;I3897)</f>
        <v>2</v>
      </c>
    </row>
    <row r="3898" spans="1:20" x14ac:dyDescent="0.25">
      <c r="A3898" s="10">
        <f>OrderList!A3898</f>
        <v>1447405427.7</v>
      </c>
      <c r="B3898" s="10" t="str">
        <f>OrderList!C3898</f>
        <v>PORT04</v>
      </c>
      <c r="C3898" s="10" t="str">
        <f>OrderList!D3898</f>
        <v>V444_0</v>
      </c>
      <c r="D3898" s="10" t="str">
        <f>OrderList!F3898</f>
        <v>DTP</v>
      </c>
      <c r="E3898" s="10" t="str">
        <f>OrderList!L3898</f>
        <v>PORT09</v>
      </c>
      <c r="F3898" s="10" t="str">
        <f>OrderList!K3898</f>
        <v>PLANT03</v>
      </c>
      <c r="G3898" s="10">
        <f>OrderList!J3898</f>
        <v>1696482</v>
      </c>
      <c r="H3898" s="10">
        <f>OrderList!M3898</f>
        <v>625</v>
      </c>
      <c r="I3898" s="10">
        <f>OrderList!N3898</f>
        <v>3.7</v>
      </c>
      <c r="O3898" s="10">
        <f>COUNTIF(FreightRates!$A$2:$A$1541,C3898)</f>
        <v>39</v>
      </c>
      <c r="Q3898" s="10">
        <f>COUNTIFS(FreightRates!$A$2:$A$1541,C3898,FreightRates!$B$2:$B$1541,B3898,FreightRates!$C$2:$C$1541,E3898)</f>
        <v>20</v>
      </c>
      <c r="T3898">
        <f>COUNTIFS(FreightRates!$A$2:$A$1541,C3898,FreightRates!$B$2:$B$1541,B3898,FreightRates!$C$2:$C$1541,E3898,FreightRates!$F$2:$F$1541,D3898,FreightRates!$D$2:$D$1541,"&lt;="&amp;I3898,FreightRates!$E$2:$E$1541,"&gt;="&amp;I3898)</f>
        <v>2</v>
      </c>
    </row>
    <row r="3899" spans="1:20" x14ac:dyDescent="0.25">
      <c r="A3899" s="10">
        <f>OrderList!A3899</f>
        <v>1447357779.7</v>
      </c>
      <c r="B3899" s="10" t="str">
        <f>OrderList!C3899</f>
        <v>PORT04</v>
      </c>
      <c r="C3899" s="10" t="str">
        <f>OrderList!D3899</f>
        <v>V444_0</v>
      </c>
      <c r="D3899" s="10" t="str">
        <f>OrderList!F3899</f>
        <v>DTP</v>
      </c>
      <c r="E3899" s="10" t="str">
        <f>OrderList!L3899</f>
        <v>PORT09</v>
      </c>
      <c r="F3899" s="10" t="str">
        <f>OrderList!K3899</f>
        <v>PLANT03</v>
      </c>
      <c r="G3899" s="10">
        <f>OrderList!J3899</f>
        <v>1696482</v>
      </c>
      <c r="H3899" s="10">
        <f>OrderList!M3899</f>
        <v>711</v>
      </c>
      <c r="I3899" s="10">
        <f>OrderList!N3899</f>
        <v>4.24</v>
      </c>
      <c r="O3899" s="10">
        <f>COUNTIF(FreightRates!$A$2:$A$1541,C3899)</f>
        <v>39</v>
      </c>
      <c r="Q3899" s="10">
        <f>COUNTIFS(FreightRates!$A$2:$A$1541,C3899,FreightRates!$B$2:$B$1541,B3899,FreightRates!$C$2:$C$1541,E3899)</f>
        <v>20</v>
      </c>
      <c r="T3899">
        <f>COUNTIFS(FreightRates!$A$2:$A$1541,C3899,FreightRates!$B$2:$B$1541,B3899,FreightRates!$C$2:$C$1541,E3899,FreightRates!$F$2:$F$1541,D3899,FreightRates!$D$2:$D$1541,"&lt;="&amp;I3899,FreightRates!$E$2:$E$1541,"&gt;="&amp;I3899)</f>
        <v>2</v>
      </c>
    </row>
    <row r="3900" spans="1:20" x14ac:dyDescent="0.25">
      <c r="A3900" s="10">
        <f>OrderList!A3900</f>
        <v>1447405664.7</v>
      </c>
      <c r="B3900" s="10" t="str">
        <f>OrderList!C3900</f>
        <v>PORT04</v>
      </c>
      <c r="C3900" s="10" t="str">
        <f>OrderList!D3900</f>
        <v>V444_0</v>
      </c>
      <c r="D3900" s="10" t="str">
        <f>OrderList!F3900</f>
        <v>DTP</v>
      </c>
      <c r="E3900" s="10" t="str">
        <f>OrderList!L3900</f>
        <v>PORT09</v>
      </c>
      <c r="F3900" s="10" t="str">
        <f>OrderList!K3900</f>
        <v>PLANT03</v>
      </c>
      <c r="G3900" s="10">
        <f>OrderList!J3900</f>
        <v>1672676</v>
      </c>
      <c r="H3900" s="10">
        <f>OrderList!M3900</f>
        <v>394</v>
      </c>
      <c r="I3900" s="10">
        <f>OrderList!N3900</f>
        <v>3.8284812789230132</v>
      </c>
      <c r="O3900" s="10">
        <f>COUNTIF(FreightRates!$A$2:$A$1541,C3900)</f>
        <v>39</v>
      </c>
      <c r="Q3900" s="10">
        <f>COUNTIFS(FreightRates!$A$2:$A$1541,C3900,FreightRates!$B$2:$B$1541,B3900,FreightRates!$C$2:$C$1541,E3900)</f>
        <v>20</v>
      </c>
      <c r="T3900">
        <f>COUNTIFS(FreightRates!$A$2:$A$1541,C3900,FreightRates!$B$2:$B$1541,B3900,FreightRates!$C$2:$C$1541,E3900,FreightRates!$F$2:$F$1541,D3900,FreightRates!$D$2:$D$1541,"&lt;="&amp;I3900,FreightRates!$E$2:$E$1541,"&gt;="&amp;I3900)</f>
        <v>2</v>
      </c>
    </row>
    <row r="3901" spans="1:20" x14ac:dyDescent="0.25">
      <c r="A3901" s="10">
        <f>OrderList!A3901</f>
        <v>1447288339.7</v>
      </c>
      <c r="B3901" s="10" t="str">
        <f>OrderList!C3901</f>
        <v>PORT04</v>
      </c>
      <c r="C3901" s="10" t="str">
        <f>OrderList!D3901</f>
        <v>V444_0</v>
      </c>
      <c r="D3901" s="10" t="str">
        <f>OrderList!F3901</f>
        <v>DTP</v>
      </c>
      <c r="E3901" s="10" t="str">
        <f>OrderList!L3901</f>
        <v>PORT09</v>
      </c>
      <c r="F3901" s="10" t="str">
        <f>OrderList!K3901</f>
        <v>PLANT03</v>
      </c>
      <c r="G3901" s="10">
        <f>OrderList!J3901</f>
        <v>1672661</v>
      </c>
      <c r="H3901" s="10">
        <f>OrderList!M3901</f>
        <v>406</v>
      </c>
      <c r="I3901" s="10">
        <f>OrderList!N3901</f>
        <v>3.1349504331060172</v>
      </c>
      <c r="O3901" s="10">
        <f>COUNTIF(FreightRates!$A$2:$A$1541,C3901)</f>
        <v>39</v>
      </c>
      <c r="Q3901" s="10">
        <f>COUNTIFS(FreightRates!$A$2:$A$1541,C3901,FreightRates!$B$2:$B$1541,B3901,FreightRates!$C$2:$C$1541,E3901)</f>
        <v>20</v>
      </c>
      <c r="T3901">
        <f>COUNTIFS(FreightRates!$A$2:$A$1541,C3901,FreightRates!$B$2:$B$1541,B3901,FreightRates!$C$2:$C$1541,E3901,FreightRates!$F$2:$F$1541,D3901,FreightRates!$D$2:$D$1541,"&lt;="&amp;I3901,FreightRates!$E$2:$E$1541,"&gt;="&amp;I3901)</f>
        <v>2</v>
      </c>
    </row>
    <row r="3902" spans="1:20" x14ac:dyDescent="0.25">
      <c r="A3902" s="10">
        <f>OrderList!A3902</f>
        <v>1447359864.7</v>
      </c>
      <c r="B3902" s="10" t="str">
        <f>OrderList!C3902</f>
        <v>PORT04</v>
      </c>
      <c r="C3902" s="10" t="str">
        <f>OrderList!D3902</f>
        <v>V444_0</v>
      </c>
      <c r="D3902" s="10" t="str">
        <f>OrderList!F3902</f>
        <v>DTP</v>
      </c>
      <c r="E3902" s="10" t="str">
        <f>OrderList!L3902</f>
        <v>PORT09</v>
      </c>
      <c r="F3902" s="10" t="str">
        <f>OrderList!K3902</f>
        <v>PLANT03</v>
      </c>
      <c r="G3902" s="10">
        <f>OrderList!J3902</f>
        <v>1672661</v>
      </c>
      <c r="H3902" s="10">
        <f>OrderList!M3902</f>
        <v>342</v>
      </c>
      <c r="I3902" s="10">
        <f>OrderList!N3902</f>
        <v>0.62699008662120348</v>
      </c>
      <c r="O3902" s="10">
        <f>COUNTIF(FreightRates!$A$2:$A$1541,C3902)</f>
        <v>39</v>
      </c>
      <c r="Q3902" s="10">
        <f>COUNTIFS(FreightRates!$A$2:$A$1541,C3902,FreightRates!$B$2:$B$1541,B3902,FreightRates!$C$2:$C$1541,E3902)</f>
        <v>20</v>
      </c>
      <c r="T3902">
        <f>COUNTIFS(FreightRates!$A$2:$A$1541,C3902,FreightRates!$B$2:$B$1541,B3902,FreightRates!$C$2:$C$1541,E3902,FreightRates!$F$2:$F$1541,D3902,FreightRates!$D$2:$D$1541,"&lt;="&amp;I3902,FreightRates!$E$2:$E$1541,"&gt;="&amp;I3902)</f>
        <v>2</v>
      </c>
    </row>
    <row r="3903" spans="1:20" x14ac:dyDescent="0.25">
      <c r="A3903" s="10">
        <f>OrderList!A3903</f>
        <v>1447162977.7</v>
      </c>
      <c r="B3903" s="10" t="str">
        <f>OrderList!C3903</f>
        <v>PORT04</v>
      </c>
      <c r="C3903" s="10" t="str">
        <f>OrderList!D3903</f>
        <v>V444_0</v>
      </c>
      <c r="D3903" s="10" t="str">
        <f>OrderList!F3903</f>
        <v>DTP</v>
      </c>
      <c r="E3903" s="10" t="str">
        <f>OrderList!L3903</f>
        <v>PORT09</v>
      </c>
      <c r="F3903" s="10" t="str">
        <f>OrderList!K3903</f>
        <v>PLANT03</v>
      </c>
      <c r="G3903" s="10">
        <f>OrderList!J3903</f>
        <v>1677889</v>
      </c>
      <c r="H3903" s="10">
        <f>OrderList!M3903</f>
        <v>749</v>
      </c>
      <c r="I3903" s="10">
        <f>OrderList!N3903</f>
        <v>2.8915097831182606</v>
      </c>
      <c r="O3903" s="10">
        <f>COUNTIF(FreightRates!$A$2:$A$1541,C3903)</f>
        <v>39</v>
      </c>
      <c r="Q3903" s="10">
        <f>COUNTIFS(FreightRates!$A$2:$A$1541,C3903,FreightRates!$B$2:$B$1541,B3903,FreightRates!$C$2:$C$1541,E3903)</f>
        <v>20</v>
      </c>
      <c r="T3903">
        <f>COUNTIFS(FreightRates!$A$2:$A$1541,C3903,FreightRates!$B$2:$B$1541,B3903,FreightRates!$C$2:$C$1541,E3903,FreightRates!$F$2:$F$1541,D3903,FreightRates!$D$2:$D$1541,"&lt;="&amp;I3903,FreightRates!$E$2:$E$1541,"&gt;="&amp;I3903)</f>
        <v>2</v>
      </c>
    </row>
    <row r="3904" spans="1:20" x14ac:dyDescent="0.25">
      <c r="A3904" s="10">
        <f>OrderList!A3904</f>
        <v>1447402056.7</v>
      </c>
      <c r="B3904" s="10" t="str">
        <f>OrderList!C3904</f>
        <v>PORT04</v>
      </c>
      <c r="C3904" s="10" t="str">
        <f>OrderList!D3904</f>
        <v>V444_0</v>
      </c>
      <c r="D3904" s="10" t="str">
        <f>OrderList!F3904</f>
        <v>DTP</v>
      </c>
      <c r="E3904" s="10" t="str">
        <f>OrderList!L3904</f>
        <v>PORT09</v>
      </c>
      <c r="F3904" s="10" t="str">
        <f>OrderList!K3904</f>
        <v>PLANT03</v>
      </c>
      <c r="G3904" s="10">
        <f>OrderList!J3904</f>
        <v>1677878</v>
      </c>
      <c r="H3904" s="10">
        <f>OrderList!M3904</f>
        <v>8332</v>
      </c>
      <c r="I3904" s="10">
        <f>OrderList!N3904</f>
        <v>25.78</v>
      </c>
      <c r="O3904" s="10">
        <f>COUNTIF(FreightRates!$A$2:$A$1541,C3904)</f>
        <v>39</v>
      </c>
      <c r="Q3904" s="10">
        <f>COUNTIFS(FreightRates!$A$2:$A$1541,C3904,FreightRates!$B$2:$B$1541,B3904,FreightRates!$C$2:$C$1541,E3904)</f>
        <v>20</v>
      </c>
      <c r="T3904">
        <f>COUNTIFS(FreightRates!$A$2:$A$1541,C3904,FreightRates!$B$2:$B$1541,B3904,FreightRates!$C$2:$C$1541,E3904,FreightRates!$F$2:$F$1541,D3904,FreightRates!$D$2:$D$1541,"&lt;="&amp;I3904,FreightRates!$E$2:$E$1541,"&gt;="&amp;I3904)</f>
        <v>2</v>
      </c>
    </row>
    <row r="3905" spans="1:20" x14ac:dyDescent="0.25">
      <c r="A3905" s="10">
        <f>OrderList!A3905</f>
        <v>1447250244.7</v>
      </c>
      <c r="B3905" s="10" t="str">
        <f>OrderList!C3905</f>
        <v>PORT04</v>
      </c>
      <c r="C3905" s="10" t="str">
        <f>OrderList!D3905</f>
        <v>V444_0</v>
      </c>
      <c r="D3905" s="10" t="str">
        <f>OrderList!F3905</f>
        <v>DTP</v>
      </c>
      <c r="E3905" s="10" t="str">
        <f>OrderList!L3905</f>
        <v>PORT09</v>
      </c>
      <c r="F3905" s="10" t="str">
        <f>OrderList!K3905</f>
        <v>PLANT03</v>
      </c>
      <c r="G3905" s="10">
        <f>OrderList!J3905</f>
        <v>1677878</v>
      </c>
      <c r="H3905" s="10">
        <f>OrderList!M3905</f>
        <v>8322</v>
      </c>
      <c r="I3905" s="10">
        <f>OrderList!N3905</f>
        <v>26.92</v>
      </c>
      <c r="O3905" s="10">
        <f>COUNTIF(FreightRates!$A$2:$A$1541,C3905)</f>
        <v>39</v>
      </c>
      <c r="Q3905" s="10">
        <f>COUNTIFS(FreightRates!$A$2:$A$1541,C3905,FreightRates!$B$2:$B$1541,B3905,FreightRates!$C$2:$C$1541,E3905)</f>
        <v>20</v>
      </c>
      <c r="T3905">
        <f>COUNTIFS(FreightRates!$A$2:$A$1541,C3905,FreightRates!$B$2:$B$1541,B3905,FreightRates!$C$2:$C$1541,E3905,FreightRates!$F$2:$F$1541,D3905,FreightRates!$D$2:$D$1541,"&lt;="&amp;I3905,FreightRates!$E$2:$E$1541,"&gt;="&amp;I3905)</f>
        <v>2</v>
      </c>
    </row>
    <row r="3906" spans="1:20" x14ac:dyDescent="0.25">
      <c r="A3906" s="10">
        <f>OrderList!A3906</f>
        <v>1447334363.7</v>
      </c>
      <c r="B3906" s="10" t="str">
        <f>OrderList!C3906</f>
        <v>PORT04</v>
      </c>
      <c r="C3906" s="10" t="str">
        <f>OrderList!D3906</f>
        <v>V444_0</v>
      </c>
      <c r="D3906" s="10" t="str">
        <f>OrderList!F3906</f>
        <v>DTP</v>
      </c>
      <c r="E3906" s="10" t="str">
        <f>OrderList!L3906</f>
        <v>PORT09</v>
      </c>
      <c r="F3906" s="10" t="str">
        <f>OrderList!K3906</f>
        <v>PLANT03</v>
      </c>
      <c r="G3906" s="10">
        <f>OrderList!J3906</f>
        <v>1677878</v>
      </c>
      <c r="H3906" s="10">
        <f>OrderList!M3906</f>
        <v>8289</v>
      </c>
      <c r="I3906" s="10">
        <f>OrderList!N3906</f>
        <v>23.64</v>
      </c>
      <c r="O3906" s="10">
        <f>COUNTIF(FreightRates!$A$2:$A$1541,C3906)</f>
        <v>39</v>
      </c>
      <c r="Q3906" s="10">
        <f>COUNTIFS(FreightRates!$A$2:$A$1541,C3906,FreightRates!$B$2:$B$1541,B3906,FreightRates!$C$2:$C$1541,E3906)</f>
        <v>20</v>
      </c>
      <c r="T3906">
        <f>COUNTIFS(FreightRates!$A$2:$A$1541,C3906,FreightRates!$B$2:$B$1541,B3906,FreightRates!$C$2:$C$1541,E3906,FreightRates!$F$2:$F$1541,D3906,FreightRates!$D$2:$D$1541,"&lt;="&amp;I3906,FreightRates!$E$2:$E$1541,"&gt;="&amp;I3906)</f>
        <v>2</v>
      </c>
    </row>
    <row r="3907" spans="1:20" x14ac:dyDescent="0.25">
      <c r="A3907" s="10">
        <f>OrderList!A3907</f>
        <v>1447159888.7</v>
      </c>
      <c r="B3907" s="10" t="str">
        <f>OrderList!C3907</f>
        <v>PORT04</v>
      </c>
      <c r="C3907" s="10" t="str">
        <f>OrderList!D3907</f>
        <v>V444_0</v>
      </c>
      <c r="D3907" s="10" t="str">
        <f>OrderList!F3907</f>
        <v>DTP</v>
      </c>
      <c r="E3907" s="10" t="str">
        <f>OrderList!L3907</f>
        <v>PORT09</v>
      </c>
      <c r="F3907" s="10" t="str">
        <f>OrderList!K3907</f>
        <v>PLANT03</v>
      </c>
      <c r="G3907" s="10">
        <f>OrderList!J3907</f>
        <v>1677878</v>
      </c>
      <c r="H3907" s="10">
        <f>OrderList!M3907</f>
        <v>8298</v>
      </c>
      <c r="I3907" s="10">
        <f>OrderList!N3907</f>
        <v>22.6</v>
      </c>
      <c r="O3907" s="10">
        <f>COUNTIF(FreightRates!$A$2:$A$1541,C3907)</f>
        <v>39</v>
      </c>
      <c r="Q3907" s="10">
        <f>COUNTIFS(FreightRates!$A$2:$A$1541,C3907,FreightRates!$B$2:$B$1541,B3907,FreightRates!$C$2:$C$1541,E3907)</f>
        <v>20</v>
      </c>
      <c r="T3907">
        <f>COUNTIFS(FreightRates!$A$2:$A$1541,C3907,FreightRates!$B$2:$B$1541,B3907,FreightRates!$C$2:$C$1541,E3907,FreightRates!$F$2:$F$1541,D3907,FreightRates!$D$2:$D$1541,"&lt;="&amp;I3907,FreightRates!$E$2:$E$1541,"&gt;="&amp;I3907)</f>
        <v>2</v>
      </c>
    </row>
    <row r="3908" spans="1:20" x14ac:dyDescent="0.25">
      <c r="A3908" s="10">
        <f>OrderList!A3908</f>
        <v>1447177495.7</v>
      </c>
      <c r="B3908" s="10" t="str">
        <f>OrderList!C3908</f>
        <v>PORT04</v>
      </c>
      <c r="C3908" s="10" t="str">
        <f>OrderList!D3908</f>
        <v>V444_0</v>
      </c>
      <c r="D3908" s="10" t="str">
        <f>OrderList!F3908</f>
        <v>DTP</v>
      </c>
      <c r="E3908" s="10" t="str">
        <f>OrderList!L3908</f>
        <v>PORT09</v>
      </c>
      <c r="F3908" s="10" t="str">
        <f>OrderList!K3908</f>
        <v>PLANT03</v>
      </c>
      <c r="G3908" s="10">
        <f>OrderList!J3908</f>
        <v>1677878</v>
      </c>
      <c r="H3908" s="10">
        <f>OrderList!M3908</f>
        <v>8326</v>
      </c>
      <c r="I3908" s="10">
        <f>OrderList!N3908</f>
        <v>22.58</v>
      </c>
      <c r="O3908" s="10">
        <f>COUNTIF(FreightRates!$A$2:$A$1541,C3908)</f>
        <v>39</v>
      </c>
      <c r="Q3908" s="10">
        <f>COUNTIFS(FreightRates!$A$2:$A$1541,C3908,FreightRates!$B$2:$B$1541,B3908,FreightRates!$C$2:$C$1541,E3908)</f>
        <v>20</v>
      </c>
      <c r="T3908">
        <f>COUNTIFS(FreightRates!$A$2:$A$1541,C3908,FreightRates!$B$2:$B$1541,B3908,FreightRates!$C$2:$C$1541,E3908,FreightRates!$F$2:$F$1541,D3908,FreightRates!$D$2:$D$1541,"&lt;="&amp;I3908,FreightRates!$E$2:$E$1541,"&gt;="&amp;I3908)</f>
        <v>2</v>
      </c>
    </row>
    <row r="3909" spans="1:20" x14ac:dyDescent="0.25">
      <c r="A3909" s="10">
        <f>OrderList!A3909</f>
        <v>1447231575.7</v>
      </c>
      <c r="B3909" s="10" t="str">
        <f>OrderList!C3909</f>
        <v>PORT04</v>
      </c>
      <c r="C3909" s="10" t="str">
        <f>OrderList!D3909</f>
        <v>V444_0</v>
      </c>
      <c r="D3909" s="10" t="str">
        <f>OrderList!F3909</f>
        <v>DTP</v>
      </c>
      <c r="E3909" s="10" t="str">
        <f>OrderList!L3909</f>
        <v>PORT09</v>
      </c>
      <c r="F3909" s="10" t="str">
        <f>OrderList!K3909</f>
        <v>PLANT03</v>
      </c>
      <c r="G3909" s="10">
        <f>OrderList!J3909</f>
        <v>1677878</v>
      </c>
      <c r="H3909" s="10">
        <f>OrderList!M3909</f>
        <v>8284</v>
      </c>
      <c r="I3909" s="10">
        <f>OrderList!N3909</f>
        <v>19.559999999999999</v>
      </c>
      <c r="O3909" s="10">
        <f>COUNTIF(FreightRates!$A$2:$A$1541,C3909)</f>
        <v>39</v>
      </c>
      <c r="Q3909" s="10">
        <f>COUNTIFS(FreightRates!$A$2:$A$1541,C3909,FreightRates!$B$2:$B$1541,B3909,FreightRates!$C$2:$C$1541,E3909)</f>
        <v>20</v>
      </c>
      <c r="T3909">
        <f>COUNTIFS(FreightRates!$A$2:$A$1541,C3909,FreightRates!$B$2:$B$1541,B3909,FreightRates!$C$2:$C$1541,E3909,FreightRates!$F$2:$F$1541,D3909,FreightRates!$D$2:$D$1541,"&lt;="&amp;I3909,FreightRates!$E$2:$E$1541,"&gt;="&amp;I3909)</f>
        <v>2</v>
      </c>
    </row>
    <row r="3910" spans="1:20" x14ac:dyDescent="0.25">
      <c r="A3910" s="10">
        <f>OrderList!A3910</f>
        <v>1447402062.7</v>
      </c>
      <c r="B3910" s="10" t="str">
        <f>OrderList!C3910</f>
        <v>PORT04</v>
      </c>
      <c r="C3910" s="10" t="str">
        <f>OrderList!D3910</f>
        <v>V444_0</v>
      </c>
      <c r="D3910" s="10" t="str">
        <f>OrderList!F3910</f>
        <v>DTP</v>
      </c>
      <c r="E3910" s="10" t="str">
        <f>OrderList!L3910</f>
        <v>PORT09</v>
      </c>
      <c r="F3910" s="10" t="str">
        <f>OrderList!K3910</f>
        <v>PLANT03</v>
      </c>
      <c r="G3910" s="10">
        <f>OrderList!J3910</f>
        <v>1677878</v>
      </c>
      <c r="H3910" s="10">
        <f>OrderList!M3910</f>
        <v>8306</v>
      </c>
      <c r="I3910" s="10">
        <f>OrderList!N3910</f>
        <v>20.56</v>
      </c>
      <c r="O3910" s="10">
        <f>COUNTIF(FreightRates!$A$2:$A$1541,C3910)</f>
        <v>39</v>
      </c>
      <c r="Q3910" s="10">
        <f>COUNTIFS(FreightRates!$A$2:$A$1541,C3910,FreightRates!$B$2:$B$1541,B3910,FreightRates!$C$2:$C$1541,E3910)</f>
        <v>20</v>
      </c>
      <c r="T3910">
        <f>COUNTIFS(FreightRates!$A$2:$A$1541,C3910,FreightRates!$B$2:$B$1541,B3910,FreightRates!$C$2:$C$1541,E3910,FreightRates!$F$2:$F$1541,D3910,FreightRates!$D$2:$D$1541,"&lt;="&amp;I3910,FreightRates!$E$2:$E$1541,"&gt;="&amp;I3910)</f>
        <v>2</v>
      </c>
    </row>
    <row r="3911" spans="1:20" x14ac:dyDescent="0.25">
      <c r="A3911" s="10">
        <f>OrderList!A3911</f>
        <v>1447357726.7</v>
      </c>
      <c r="B3911" s="10" t="str">
        <f>OrderList!C3911</f>
        <v>PORT04</v>
      </c>
      <c r="C3911" s="10" t="str">
        <f>OrderList!D3911</f>
        <v>V444_0</v>
      </c>
      <c r="D3911" s="10" t="str">
        <f>OrderList!F3911</f>
        <v>DTP</v>
      </c>
      <c r="E3911" s="10" t="str">
        <f>OrderList!L3911</f>
        <v>PORT09</v>
      </c>
      <c r="F3911" s="10" t="str">
        <f>OrderList!K3911</f>
        <v>PLANT03</v>
      </c>
      <c r="G3911" s="10">
        <f>OrderList!J3911</f>
        <v>1677878</v>
      </c>
      <c r="H3911" s="10">
        <f>OrderList!M3911</f>
        <v>8266</v>
      </c>
      <c r="I3911" s="10">
        <f>OrderList!N3911</f>
        <v>21.54</v>
      </c>
      <c r="O3911" s="10">
        <f>COUNTIF(FreightRates!$A$2:$A$1541,C3911)</f>
        <v>39</v>
      </c>
      <c r="Q3911" s="10">
        <f>COUNTIFS(FreightRates!$A$2:$A$1541,C3911,FreightRates!$B$2:$B$1541,B3911,FreightRates!$C$2:$C$1541,E3911)</f>
        <v>20</v>
      </c>
      <c r="T3911">
        <f>COUNTIFS(FreightRates!$A$2:$A$1541,C3911,FreightRates!$B$2:$B$1541,B3911,FreightRates!$C$2:$C$1541,E3911,FreightRates!$F$2:$F$1541,D3911,FreightRates!$D$2:$D$1541,"&lt;="&amp;I3911,FreightRates!$E$2:$E$1541,"&gt;="&amp;I3911)</f>
        <v>2</v>
      </c>
    </row>
    <row r="3912" spans="1:20" x14ac:dyDescent="0.25">
      <c r="A3912" s="10">
        <f>OrderList!A3912</f>
        <v>1447231574.7</v>
      </c>
      <c r="B3912" s="10" t="str">
        <f>OrderList!C3912</f>
        <v>PORT04</v>
      </c>
      <c r="C3912" s="10" t="str">
        <f>OrderList!D3912</f>
        <v>V444_0</v>
      </c>
      <c r="D3912" s="10" t="str">
        <f>OrderList!F3912</f>
        <v>DTP</v>
      </c>
      <c r="E3912" s="10" t="str">
        <f>OrderList!L3912</f>
        <v>PORT09</v>
      </c>
      <c r="F3912" s="10" t="str">
        <f>OrderList!K3912</f>
        <v>PLANT03</v>
      </c>
      <c r="G3912" s="10">
        <f>OrderList!J3912</f>
        <v>1677878</v>
      </c>
      <c r="H3912" s="10">
        <f>OrderList!M3912</f>
        <v>8279</v>
      </c>
      <c r="I3912" s="10">
        <f>OrderList!N3912</f>
        <v>22.52</v>
      </c>
      <c r="O3912" s="10">
        <f>COUNTIF(FreightRates!$A$2:$A$1541,C3912)</f>
        <v>39</v>
      </c>
      <c r="Q3912" s="10">
        <f>COUNTIFS(FreightRates!$A$2:$A$1541,C3912,FreightRates!$B$2:$B$1541,B3912,FreightRates!$C$2:$C$1541,E3912)</f>
        <v>20</v>
      </c>
      <c r="T3912">
        <f>COUNTIFS(FreightRates!$A$2:$A$1541,C3912,FreightRates!$B$2:$B$1541,B3912,FreightRates!$C$2:$C$1541,E3912,FreightRates!$F$2:$F$1541,D3912,FreightRates!$D$2:$D$1541,"&lt;="&amp;I3912,FreightRates!$E$2:$E$1541,"&gt;="&amp;I3912)</f>
        <v>2</v>
      </c>
    </row>
    <row r="3913" spans="1:20" x14ac:dyDescent="0.25">
      <c r="A3913" s="10">
        <f>OrderList!A3913</f>
        <v>1447231576.7</v>
      </c>
      <c r="B3913" s="10" t="str">
        <f>OrderList!C3913</f>
        <v>PORT04</v>
      </c>
      <c r="C3913" s="10" t="str">
        <f>OrderList!D3913</f>
        <v>V444_0</v>
      </c>
      <c r="D3913" s="10" t="str">
        <f>OrderList!F3913</f>
        <v>DTP</v>
      </c>
      <c r="E3913" s="10" t="str">
        <f>OrderList!L3913</f>
        <v>PORT09</v>
      </c>
      <c r="F3913" s="10" t="str">
        <f>OrderList!K3913</f>
        <v>PLANT03</v>
      </c>
      <c r="G3913" s="10">
        <f>OrderList!J3913</f>
        <v>1677878</v>
      </c>
      <c r="H3913" s="10">
        <f>OrderList!M3913</f>
        <v>8306</v>
      </c>
      <c r="I3913" s="10">
        <f>OrderList!N3913</f>
        <v>19.5</v>
      </c>
      <c r="O3913" s="10">
        <f>COUNTIF(FreightRates!$A$2:$A$1541,C3913)</f>
        <v>39</v>
      </c>
      <c r="Q3913" s="10">
        <f>COUNTIFS(FreightRates!$A$2:$A$1541,C3913,FreightRates!$B$2:$B$1541,B3913,FreightRates!$C$2:$C$1541,E3913)</f>
        <v>20</v>
      </c>
      <c r="T3913">
        <f>COUNTIFS(FreightRates!$A$2:$A$1541,C3913,FreightRates!$B$2:$B$1541,B3913,FreightRates!$C$2:$C$1541,E3913,FreightRates!$F$2:$F$1541,D3913,FreightRates!$D$2:$D$1541,"&lt;="&amp;I3913,FreightRates!$E$2:$E$1541,"&gt;="&amp;I3913)</f>
        <v>2</v>
      </c>
    </row>
    <row r="3914" spans="1:20" x14ac:dyDescent="0.25">
      <c r="A3914" s="10">
        <f>OrderList!A3914</f>
        <v>1447159891.7</v>
      </c>
      <c r="B3914" s="10" t="str">
        <f>OrderList!C3914</f>
        <v>PORT04</v>
      </c>
      <c r="C3914" s="10" t="str">
        <f>OrderList!D3914</f>
        <v>V444_0</v>
      </c>
      <c r="D3914" s="10" t="str">
        <f>OrderList!F3914</f>
        <v>DTP</v>
      </c>
      <c r="E3914" s="10" t="str">
        <f>OrderList!L3914</f>
        <v>PORT09</v>
      </c>
      <c r="F3914" s="10" t="str">
        <f>OrderList!K3914</f>
        <v>PLANT03</v>
      </c>
      <c r="G3914" s="10">
        <f>OrderList!J3914</f>
        <v>1677878</v>
      </c>
      <c r="H3914" s="10">
        <f>OrderList!M3914</f>
        <v>8320</v>
      </c>
      <c r="I3914" s="10">
        <f>OrderList!N3914</f>
        <v>20.46</v>
      </c>
      <c r="O3914" s="10">
        <f>COUNTIF(FreightRates!$A$2:$A$1541,C3914)</f>
        <v>39</v>
      </c>
      <c r="Q3914" s="10">
        <f>COUNTIFS(FreightRates!$A$2:$A$1541,C3914,FreightRates!$B$2:$B$1541,B3914,FreightRates!$C$2:$C$1541,E3914)</f>
        <v>20</v>
      </c>
      <c r="T3914">
        <f>COUNTIFS(FreightRates!$A$2:$A$1541,C3914,FreightRates!$B$2:$B$1541,B3914,FreightRates!$C$2:$C$1541,E3914,FreightRates!$F$2:$F$1541,D3914,FreightRates!$D$2:$D$1541,"&lt;="&amp;I3914,FreightRates!$E$2:$E$1541,"&gt;="&amp;I3914)</f>
        <v>2</v>
      </c>
    </row>
    <row r="3915" spans="1:20" x14ac:dyDescent="0.25">
      <c r="A3915" s="10">
        <f>OrderList!A3915</f>
        <v>1447159890.7</v>
      </c>
      <c r="B3915" s="10" t="str">
        <f>OrderList!C3915</f>
        <v>PORT04</v>
      </c>
      <c r="C3915" s="10" t="str">
        <f>OrderList!D3915</f>
        <v>V444_0</v>
      </c>
      <c r="D3915" s="10" t="str">
        <f>OrderList!F3915</f>
        <v>DTP</v>
      </c>
      <c r="E3915" s="10" t="str">
        <f>OrderList!L3915</f>
        <v>PORT09</v>
      </c>
      <c r="F3915" s="10" t="str">
        <f>OrderList!K3915</f>
        <v>PLANT03</v>
      </c>
      <c r="G3915" s="10">
        <f>OrderList!J3915</f>
        <v>1677878</v>
      </c>
      <c r="H3915" s="10">
        <f>OrderList!M3915</f>
        <v>8296</v>
      </c>
      <c r="I3915" s="10">
        <f>OrderList!N3915</f>
        <v>23.44</v>
      </c>
      <c r="O3915" s="10">
        <f>COUNTIF(FreightRates!$A$2:$A$1541,C3915)</f>
        <v>39</v>
      </c>
      <c r="Q3915" s="10">
        <f>COUNTIFS(FreightRates!$A$2:$A$1541,C3915,FreightRates!$B$2:$B$1541,B3915,FreightRates!$C$2:$C$1541,E3915)</f>
        <v>20</v>
      </c>
      <c r="T3915">
        <f>COUNTIFS(FreightRates!$A$2:$A$1541,C3915,FreightRates!$B$2:$B$1541,B3915,FreightRates!$C$2:$C$1541,E3915,FreightRates!$F$2:$F$1541,D3915,FreightRates!$D$2:$D$1541,"&lt;="&amp;I3915,FreightRates!$E$2:$E$1541,"&gt;="&amp;I3915)</f>
        <v>2</v>
      </c>
    </row>
    <row r="3916" spans="1:20" x14ac:dyDescent="0.25">
      <c r="A3916" s="10">
        <f>OrderList!A3916</f>
        <v>1447231573.7</v>
      </c>
      <c r="B3916" s="10" t="str">
        <f>OrderList!C3916</f>
        <v>PORT04</v>
      </c>
      <c r="C3916" s="10" t="str">
        <f>OrderList!D3916</f>
        <v>V444_0</v>
      </c>
      <c r="D3916" s="10" t="str">
        <f>OrderList!F3916</f>
        <v>DTP</v>
      </c>
      <c r="E3916" s="10" t="str">
        <f>OrderList!L3916</f>
        <v>PORT09</v>
      </c>
      <c r="F3916" s="10" t="str">
        <f>OrderList!K3916</f>
        <v>PLANT03</v>
      </c>
      <c r="G3916" s="10">
        <f>OrderList!J3916</f>
        <v>1677878</v>
      </c>
      <c r="H3916" s="10">
        <f>OrderList!M3916</f>
        <v>8315</v>
      </c>
      <c r="I3916" s="10">
        <f>OrderList!N3916</f>
        <v>19.420000000000002</v>
      </c>
      <c r="O3916" s="10">
        <f>COUNTIF(FreightRates!$A$2:$A$1541,C3916)</f>
        <v>39</v>
      </c>
      <c r="Q3916" s="10">
        <f>COUNTIFS(FreightRates!$A$2:$A$1541,C3916,FreightRates!$B$2:$B$1541,B3916,FreightRates!$C$2:$C$1541,E3916)</f>
        <v>20</v>
      </c>
      <c r="T3916">
        <f>COUNTIFS(FreightRates!$A$2:$A$1541,C3916,FreightRates!$B$2:$B$1541,B3916,FreightRates!$C$2:$C$1541,E3916,FreightRates!$F$2:$F$1541,D3916,FreightRates!$D$2:$D$1541,"&lt;="&amp;I3916,FreightRates!$E$2:$E$1541,"&gt;="&amp;I3916)</f>
        <v>2</v>
      </c>
    </row>
    <row r="3917" spans="1:20" x14ac:dyDescent="0.25">
      <c r="A3917" s="10">
        <f>OrderList!A3917</f>
        <v>1447177502.7</v>
      </c>
      <c r="B3917" s="10" t="str">
        <f>OrderList!C3917</f>
        <v>PORT04</v>
      </c>
      <c r="C3917" s="10" t="str">
        <f>OrderList!D3917</f>
        <v>V444_0</v>
      </c>
      <c r="D3917" s="10" t="str">
        <f>OrderList!F3917</f>
        <v>DTP</v>
      </c>
      <c r="E3917" s="10" t="str">
        <f>OrderList!L3917</f>
        <v>PORT09</v>
      </c>
      <c r="F3917" s="10" t="str">
        <f>OrderList!K3917</f>
        <v>PLANT03</v>
      </c>
      <c r="G3917" s="10">
        <f>OrderList!J3917</f>
        <v>1677878</v>
      </c>
      <c r="H3917" s="10">
        <f>OrderList!M3917</f>
        <v>8244</v>
      </c>
      <c r="I3917" s="10">
        <f>OrderList!N3917</f>
        <v>20.399999999999999</v>
      </c>
      <c r="O3917" s="10">
        <f>COUNTIF(FreightRates!$A$2:$A$1541,C3917)</f>
        <v>39</v>
      </c>
      <c r="Q3917" s="10">
        <f>COUNTIFS(FreightRates!$A$2:$A$1541,C3917,FreightRates!$B$2:$B$1541,B3917,FreightRates!$C$2:$C$1541,E3917)</f>
        <v>20</v>
      </c>
      <c r="T3917">
        <f>COUNTIFS(FreightRates!$A$2:$A$1541,C3917,FreightRates!$B$2:$B$1541,B3917,FreightRates!$C$2:$C$1541,E3917,FreightRates!$F$2:$F$1541,D3917,FreightRates!$D$2:$D$1541,"&lt;="&amp;I3917,FreightRates!$E$2:$E$1541,"&gt;="&amp;I3917)</f>
        <v>2</v>
      </c>
    </row>
    <row r="3918" spans="1:20" x14ac:dyDescent="0.25">
      <c r="A3918" s="10">
        <f>OrderList!A3918</f>
        <v>1447342051.7</v>
      </c>
      <c r="B3918" s="10" t="str">
        <f>OrderList!C3918</f>
        <v>PORT04</v>
      </c>
      <c r="C3918" s="10" t="str">
        <f>OrderList!D3918</f>
        <v>V444_0</v>
      </c>
      <c r="D3918" s="10" t="str">
        <f>OrderList!F3918</f>
        <v>DTP</v>
      </c>
      <c r="E3918" s="10" t="str">
        <f>OrderList!L3918</f>
        <v>PORT09</v>
      </c>
      <c r="F3918" s="10" t="str">
        <f>OrderList!K3918</f>
        <v>PLANT03</v>
      </c>
      <c r="G3918" s="10">
        <f>OrderList!J3918</f>
        <v>1622685</v>
      </c>
      <c r="H3918" s="10">
        <f>OrderList!M3918</f>
        <v>811</v>
      </c>
      <c r="I3918" s="10">
        <f>OrderList!N3918</f>
        <v>6.6293375394321759</v>
      </c>
      <c r="O3918" s="10">
        <f>COUNTIF(FreightRates!$A$2:$A$1541,C3918)</f>
        <v>39</v>
      </c>
      <c r="Q3918" s="10">
        <f>COUNTIFS(FreightRates!$A$2:$A$1541,C3918,FreightRates!$B$2:$B$1541,B3918,FreightRates!$C$2:$C$1541,E3918)</f>
        <v>20</v>
      </c>
      <c r="T3918">
        <f>COUNTIFS(FreightRates!$A$2:$A$1541,C3918,FreightRates!$B$2:$B$1541,B3918,FreightRates!$C$2:$C$1541,E3918,FreightRates!$F$2:$F$1541,D3918,FreightRates!$D$2:$D$1541,"&lt;="&amp;I3918,FreightRates!$E$2:$E$1541,"&gt;="&amp;I3918)</f>
        <v>2</v>
      </c>
    </row>
    <row r="3919" spans="1:20" x14ac:dyDescent="0.25">
      <c r="A3919" s="10">
        <f>OrderList!A3919</f>
        <v>1447379234.7</v>
      </c>
      <c r="B3919" s="10" t="str">
        <f>OrderList!C3919</f>
        <v>PORT04</v>
      </c>
      <c r="C3919" s="10" t="str">
        <f>OrderList!D3919</f>
        <v>V444_0</v>
      </c>
      <c r="D3919" s="10" t="str">
        <f>OrderList!F3919</f>
        <v>DTP</v>
      </c>
      <c r="E3919" s="10" t="str">
        <f>OrderList!L3919</f>
        <v>PORT09</v>
      </c>
      <c r="F3919" s="10" t="str">
        <f>OrderList!K3919</f>
        <v>PLANT03</v>
      </c>
      <c r="G3919" s="10">
        <f>OrderList!J3919</f>
        <v>1622685</v>
      </c>
      <c r="H3919" s="10">
        <f>OrderList!M3919</f>
        <v>740</v>
      </c>
      <c r="I3919" s="10">
        <f>OrderList!N3919</f>
        <v>3.88</v>
      </c>
      <c r="O3919" s="10">
        <f>COUNTIF(FreightRates!$A$2:$A$1541,C3919)</f>
        <v>39</v>
      </c>
      <c r="Q3919" s="10">
        <f>COUNTIFS(FreightRates!$A$2:$A$1541,C3919,FreightRates!$B$2:$B$1541,B3919,FreightRates!$C$2:$C$1541,E3919)</f>
        <v>20</v>
      </c>
      <c r="T3919">
        <f>COUNTIFS(FreightRates!$A$2:$A$1541,C3919,FreightRates!$B$2:$B$1541,B3919,FreightRates!$C$2:$C$1541,E3919,FreightRates!$F$2:$F$1541,D3919,FreightRates!$D$2:$D$1541,"&lt;="&amp;I3919,FreightRates!$E$2:$E$1541,"&gt;="&amp;I3919)</f>
        <v>2</v>
      </c>
    </row>
    <row r="3920" spans="1:20" x14ac:dyDescent="0.25">
      <c r="A3920" s="10">
        <f>OrderList!A3920</f>
        <v>1447258776.7</v>
      </c>
      <c r="B3920" s="10" t="str">
        <f>OrderList!C3920</f>
        <v>PORT04</v>
      </c>
      <c r="C3920" s="10" t="str">
        <f>OrderList!D3920</f>
        <v>V444_0</v>
      </c>
      <c r="D3920" s="10" t="str">
        <f>OrderList!F3920</f>
        <v>DTP</v>
      </c>
      <c r="E3920" s="10" t="str">
        <f>OrderList!L3920</f>
        <v>PORT09</v>
      </c>
      <c r="F3920" s="10" t="str">
        <f>OrderList!K3920</f>
        <v>PLANT03</v>
      </c>
      <c r="G3920" s="10">
        <f>OrderList!J3920</f>
        <v>1622685</v>
      </c>
      <c r="H3920" s="10">
        <f>OrderList!M3920</f>
        <v>1752</v>
      </c>
      <c r="I3920" s="10">
        <f>OrderList!N3920</f>
        <v>9.58</v>
      </c>
      <c r="O3920" s="10">
        <f>COUNTIF(FreightRates!$A$2:$A$1541,C3920)</f>
        <v>39</v>
      </c>
      <c r="Q3920" s="10">
        <f>COUNTIFS(FreightRates!$A$2:$A$1541,C3920,FreightRates!$B$2:$B$1541,B3920,FreightRates!$C$2:$C$1541,E3920)</f>
        <v>20</v>
      </c>
      <c r="T3920">
        <f>COUNTIFS(FreightRates!$A$2:$A$1541,C3920,FreightRates!$B$2:$B$1541,B3920,FreightRates!$C$2:$C$1541,E3920,FreightRates!$F$2:$F$1541,D3920,FreightRates!$D$2:$D$1541,"&lt;="&amp;I3920,FreightRates!$E$2:$E$1541,"&gt;="&amp;I3920)</f>
        <v>2</v>
      </c>
    </row>
    <row r="3921" spans="1:20" x14ac:dyDescent="0.25">
      <c r="A3921" s="10">
        <f>OrderList!A3921</f>
        <v>1447159949.7</v>
      </c>
      <c r="B3921" s="10" t="str">
        <f>OrderList!C3921</f>
        <v>PORT04</v>
      </c>
      <c r="C3921" s="10" t="str">
        <f>OrderList!D3921</f>
        <v>V444_0</v>
      </c>
      <c r="D3921" s="10" t="str">
        <f>OrderList!F3921</f>
        <v>DTP</v>
      </c>
      <c r="E3921" s="10" t="str">
        <f>OrderList!L3921</f>
        <v>PORT09</v>
      </c>
      <c r="F3921" s="10" t="str">
        <f>OrderList!K3921</f>
        <v>PLANT03</v>
      </c>
      <c r="G3921" s="10">
        <f>OrderList!J3921</f>
        <v>1693618</v>
      </c>
      <c r="H3921" s="10">
        <f>OrderList!M3921</f>
        <v>4295</v>
      </c>
      <c r="I3921" s="10">
        <f>OrderList!N3921</f>
        <v>40.444662118298311</v>
      </c>
      <c r="O3921" s="10">
        <f>COUNTIF(FreightRates!$A$2:$A$1541,C3921)</f>
        <v>39</v>
      </c>
      <c r="Q3921" s="10">
        <f>COUNTIFS(FreightRates!$A$2:$A$1541,C3921,FreightRates!$B$2:$B$1541,B3921,FreightRates!$C$2:$C$1541,E3921)</f>
        <v>20</v>
      </c>
      <c r="T3921">
        <f>COUNTIFS(FreightRates!$A$2:$A$1541,C3921,FreightRates!$B$2:$B$1541,B3921,FreightRates!$C$2:$C$1541,E3921,FreightRates!$F$2:$F$1541,D3921,FreightRates!$D$2:$D$1541,"&lt;="&amp;I3921,FreightRates!$E$2:$E$1541,"&gt;="&amp;I3921)</f>
        <v>2</v>
      </c>
    </row>
    <row r="3922" spans="1:20" x14ac:dyDescent="0.25">
      <c r="A3922" s="10">
        <f>OrderList!A3922</f>
        <v>1447163035.7</v>
      </c>
      <c r="B3922" s="10" t="str">
        <f>OrderList!C3922</f>
        <v>PORT04</v>
      </c>
      <c r="C3922" s="10" t="str">
        <f>OrderList!D3922</f>
        <v>V444_0</v>
      </c>
      <c r="D3922" s="10" t="str">
        <f>OrderList!F3922</f>
        <v>DTP</v>
      </c>
      <c r="E3922" s="10" t="str">
        <f>OrderList!L3922</f>
        <v>PORT09</v>
      </c>
      <c r="F3922" s="10" t="str">
        <f>OrderList!K3922</f>
        <v>PLANT03</v>
      </c>
      <c r="G3922" s="10">
        <f>OrderList!J3922</f>
        <v>1693618</v>
      </c>
      <c r="H3922" s="10">
        <f>OrderList!M3922</f>
        <v>4255</v>
      </c>
      <c r="I3922" s="10">
        <f>OrderList!N3922</f>
        <v>38.444662118298311</v>
      </c>
      <c r="O3922" s="10">
        <f>COUNTIF(FreightRates!$A$2:$A$1541,C3922)</f>
        <v>39</v>
      </c>
      <c r="Q3922" s="10">
        <f>COUNTIFS(FreightRates!$A$2:$A$1541,C3922,FreightRates!$B$2:$B$1541,B3922,FreightRates!$C$2:$C$1541,E3922)</f>
        <v>20</v>
      </c>
      <c r="T3922">
        <f>COUNTIFS(FreightRates!$A$2:$A$1541,C3922,FreightRates!$B$2:$B$1541,B3922,FreightRates!$C$2:$C$1541,E3922,FreightRates!$F$2:$F$1541,D3922,FreightRates!$D$2:$D$1541,"&lt;="&amp;I3922,FreightRates!$E$2:$E$1541,"&gt;="&amp;I3922)</f>
        <v>2</v>
      </c>
    </row>
    <row r="3923" spans="1:20" x14ac:dyDescent="0.25">
      <c r="A3923" s="10">
        <f>OrderList!A3923</f>
        <v>1447187011.7</v>
      </c>
      <c r="B3923" s="10" t="str">
        <f>OrderList!C3923</f>
        <v>PORT04</v>
      </c>
      <c r="C3923" s="10" t="str">
        <f>OrderList!D3923</f>
        <v>V444_0</v>
      </c>
      <c r="D3923" s="10" t="str">
        <f>OrderList!F3923</f>
        <v>DTP</v>
      </c>
      <c r="E3923" s="10" t="str">
        <f>OrderList!L3923</f>
        <v>PORT09</v>
      </c>
      <c r="F3923" s="10" t="str">
        <f>OrderList!K3923</f>
        <v>PLANT03</v>
      </c>
      <c r="G3923" s="10">
        <f>OrderList!J3923</f>
        <v>1693618</v>
      </c>
      <c r="H3923" s="10">
        <f>OrderList!M3923</f>
        <v>4258</v>
      </c>
      <c r="I3923" s="10">
        <f>OrderList!N3923</f>
        <v>35.444662118298311</v>
      </c>
      <c r="O3923" s="10">
        <f>COUNTIF(FreightRates!$A$2:$A$1541,C3923)</f>
        <v>39</v>
      </c>
      <c r="Q3923" s="10">
        <f>COUNTIFS(FreightRates!$A$2:$A$1541,C3923,FreightRates!$B$2:$B$1541,B3923,FreightRates!$C$2:$C$1541,E3923)</f>
        <v>20</v>
      </c>
      <c r="T3923">
        <f>COUNTIFS(FreightRates!$A$2:$A$1541,C3923,FreightRates!$B$2:$B$1541,B3923,FreightRates!$C$2:$C$1541,E3923,FreightRates!$F$2:$F$1541,D3923,FreightRates!$D$2:$D$1541,"&lt;="&amp;I3923,FreightRates!$E$2:$E$1541,"&gt;="&amp;I3923)</f>
        <v>2</v>
      </c>
    </row>
    <row r="3924" spans="1:20" x14ac:dyDescent="0.25">
      <c r="A3924" s="10">
        <f>OrderList!A3924</f>
        <v>1447166640.7</v>
      </c>
      <c r="B3924" s="10" t="str">
        <f>OrderList!C3924</f>
        <v>PORT04</v>
      </c>
      <c r="C3924" s="10" t="str">
        <f>OrderList!D3924</f>
        <v>V444_0</v>
      </c>
      <c r="D3924" s="10" t="str">
        <f>OrderList!F3924</f>
        <v>DTP</v>
      </c>
      <c r="E3924" s="10" t="str">
        <f>OrderList!L3924</f>
        <v>PORT09</v>
      </c>
      <c r="F3924" s="10" t="str">
        <f>OrderList!K3924</f>
        <v>PLANT03</v>
      </c>
      <c r="G3924" s="10">
        <f>OrderList!J3924</f>
        <v>1693618</v>
      </c>
      <c r="H3924" s="10">
        <f>OrderList!M3924</f>
        <v>4273</v>
      </c>
      <c r="I3924" s="10">
        <f>OrderList!N3924</f>
        <v>35.444662118298311</v>
      </c>
      <c r="O3924" s="10">
        <f>COUNTIF(FreightRates!$A$2:$A$1541,C3924)</f>
        <v>39</v>
      </c>
      <c r="Q3924" s="10">
        <f>COUNTIFS(FreightRates!$A$2:$A$1541,C3924,FreightRates!$B$2:$B$1541,B3924,FreightRates!$C$2:$C$1541,E3924)</f>
        <v>20</v>
      </c>
      <c r="T3924">
        <f>COUNTIFS(FreightRates!$A$2:$A$1541,C3924,FreightRates!$B$2:$B$1541,B3924,FreightRates!$C$2:$C$1541,E3924,FreightRates!$F$2:$F$1541,D3924,FreightRates!$D$2:$D$1541,"&lt;="&amp;I3924,FreightRates!$E$2:$E$1541,"&gt;="&amp;I3924)</f>
        <v>2</v>
      </c>
    </row>
    <row r="3925" spans="1:20" x14ac:dyDescent="0.25">
      <c r="A3925" s="10">
        <f>OrderList!A3925</f>
        <v>1447268261.7</v>
      </c>
      <c r="B3925" s="10" t="str">
        <f>OrderList!C3925</f>
        <v>PORT04</v>
      </c>
      <c r="C3925" s="10" t="str">
        <f>OrderList!D3925</f>
        <v>V444_0</v>
      </c>
      <c r="D3925" s="10" t="str">
        <f>OrderList!F3925</f>
        <v>DTP</v>
      </c>
      <c r="E3925" s="10" t="str">
        <f>OrderList!L3925</f>
        <v>PORT09</v>
      </c>
      <c r="F3925" s="10" t="str">
        <f>OrderList!K3925</f>
        <v>PLANT03</v>
      </c>
      <c r="G3925" s="10">
        <f>OrderList!J3925</f>
        <v>1670215</v>
      </c>
      <c r="H3925" s="10">
        <f>OrderList!M3925</f>
        <v>4326</v>
      </c>
      <c r="I3925" s="10">
        <f>OrderList!N3925</f>
        <v>37.4737895176088</v>
      </c>
      <c r="O3925" s="10">
        <f>COUNTIF(FreightRates!$A$2:$A$1541,C3925)</f>
        <v>39</v>
      </c>
      <c r="Q3925" s="10">
        <f>COUNTIFS(FreightRates!$A$2:$A$1541,C3925,FreightRates!$B$2:$B$1541,B3925,FreightRates!$C$2:$C$1541,E3925)</f>
        <v>20</v>
      </c>
      <c r="T3925">
        <f>COUNTIFS(FreightRates!$A$2:$A$1541,C3925,FreightRates!$B$2:$B$1541,B3925,FreightRates!$C$2:$C$1541,E3925,FreightRates!$F$2:$F$1541,D3925,FreightRates!$D$2:$D$1541,"&lt;="&amp;I3925,FreightRates!$E$2:$E$1541,"&gt;="&amp;I3925)</f>
        <v>2</v>
      </c>
    </row>
    <row r="3926" spans="1:20" x14ac:dyDescent="0.25">
      <c r="A3926" s="10">
        <f>OrderList!A3926</f>
        <v>1447268263.7</v>
      </c>
      <c r="B3926" s="10" t="str">
        <f>OrderList!C3926</f>
        <v>PORT04</v>
      </c>
      <c r="C3926" s="10" t="str">
        <f>OrderList!D3926</f>
        <v>V444_0</v>
      </c>
      <c r="D3926" s="10" t="str">
        <f>OrderList!F3926</f>
        <v>DTP</v>
      </c>
      <c r="E3926" s="10" t="str">
        <f>OrderList!L3926</f>
        <v>PORT09</v>
      </c>
      <c r="F3926" s="10" t="str">
        <f>OrderList!K3926</f>
        <v>PLANT03</v>
      </c>
      <c r="G3926" s="10">
        <f>OrderList!J3926</f>
        <v>1670215</v>
      </c>
      <c r="H3926" s="10">
        <f>OrderList!M3926</f>
        <v>4318</v>
      </c>
      <c r="I3926" s="10">
        <f>OrderList!N3926</f>
        <v>40.4737895176088</v>
      </c>
      <c r="O3926" s="10">
        <f>COUNTIF(FreightRates!$A$2:$A$1541,C3926)</f>
        <v>39</v>
      </c>
      <c r="Q3926" s="10">
        <f>COUNTIFS(FreightRates!$A$2:$A$1541,C3926,FreightRates!$B$2:$B$1541,B3926,FreightRates!$C$2:$C$1541,E3926)</f>
        <v>20</v>
      </c>
      <c r="T3926">
        <f>COUNTIFS(FreightRates!$A$2:$A$1541,C3926,FreightRates!$B$2:$B$1541,B3926,FreightRates!$C$2:$C$1541,E3926,FreightRates!$F$2:$F$1541,D3926,FreightRates!$D$2:$D$1541,"&lt;="&amp;I3926,FreightRates!$E$2:$E$1541,"&gt;="&amp;I3926)</f>
        <v>2</v>
      </c>
    </row>
    <row r="3927" spans="1:20" x14ac:dyDescent="0.25">
      <c r="A3927" s="10">
        <f>OrderList!A3927</f>
        <v>1447249984.7</v>
      </c>
      <c r="B3927" s="10" t="str">
        <f>OrderList!C3927</f>
        <v>PORT04</v>
      </c>
      <c r="C3927" s="10" t="str">
        <f>OrderList!D3927</f>
        <v>V444_0</v>
      </c>
      <c r="D3927" s="10" t="str">
        <f>OrderList!F3927</f>
        <v>DTP</v>
      </c>
      <c r="E3927" s="10" t="str">
        <f>OrderList!L3927</f>
        <v>PORT09</v>
      </c>
      <c r="F3927" s="10" t="str">
        <f>OrderList!K3927</f>
        <v>PLANT03</v>
      </c>
      <c r="G3927" s="10">
        <f>OrderList!J3927</f>
        <v>1670215</v>
      </c>
      <c r="H3927" s="10">
        <f>OrderList!M3927</f>
        <v>4268</v>
      </c>
      <c r="I3927" s="10">
        <f>OrderList!N3927</f>
        <v>38.4737895176088</v>
      </c>
      <c r="O3927" s="10">
        <f>COUNTIF(FreightRates!$A$2:$A$1541,C3927)</f>
        <v>39</v>
      </c>
      <c r="Q3927" s="10">
        <f>COUNTIFS(FreightRates!$A$2:$A$1541,C3927,FreightRates!$B$2:$B$1541,B3927,FreightRates!$C$2:$C$1541,E3927)</f>
        <v>20</v>
      </c>
      <c r="T3927">
        <f>COUNTIFS(FreightRates!$A$2:$A$1541,C3927,FreightRates!$B$2:$B$1541,B3927,FreightRates!$C$2:$C$1541,E3927,FreightRates!$F$2:$F$1541,D3927,FreightRates!$D$2:$D$1541,"&lt;="&amp;I3927,FreightRates!$E$2:$E$1541,"&gt;="&amp;I3927)</f>
        <v>2</v>
      </c>
    </row>
    <row r="3928" spans="1:20" x14ac:dyDescent="0.25">
      <c r="A3928" s="10">
        <f>OrderList!A3928</f>
        <v>1447249983.7</v>
      </c>
      <c r="B3928" s="10" t="str">
        <f>OrderList!C3928</f>
        <v>PORT04</v>
      </c>
      <c r="C3928" s="10" t="str">
        <f>OrderList!D3928</f>
        <v>V444_0</v>
      </c>
      <c r="D3928" s="10" t="str">
        <f>OrderList!F3928</f>
        <v>DTP</v>
      </c>
      <c r="E3928" s="10" t="str">
        <f>OrderList!L3928</f>
        <v>PORT09</v>
      </c>
      <c r="F3928" s="10" t="str">
        <f>OrderList!K3928</f>
        <v>PLANT03</v>
      </c>
      <c r="G3928" s="10">
        <f>OrderList!J3928</f>
        <v>1670215</v>
      </c>
      <c r="H3928" s="10">
        <f>OrderList!M3928</f>
        <v>4311</v>
      </c>
      <c r="I3928" s="10">
        <f>OrderList!N3928</f>
        <v>39.4737895176088</v>
      </c>
      <c r="O3928" s="10">
        <f>COUNTIF(FreightRates!$A$2:$A$1541,C3928)</f>
        <v>39</v>
      </c>
      <c r="Q3928" s="10">
        <f>COUNTIFS(FreightRates!$A$2:$A$1541,C3928,FreightRates!$B$2:$B$1541,B3928,FreightRates!$C$2:$C$1541,E3928)</f>
        <v>20</v>
      </c>
      <c r="T3928">
        <f>COUNTIFS(FreightRates!$A$2:$A$1541,C3928,FreightRates!$B$2:$B$1541,B3928,FreightRates!$C$2:$C$1541,E3928,FreightRates!$F$2:$F$1541,D3928,FreightRates!$D$2:$D$1541,"&lt;="&amp;I3928,FreightRates!$E$2:$E$1541,"&gt;="&amp;I3928)</f>
        <v>2</v>
      </c>
    </row>
    <row r="3929" spans="1:20" x14ac:dyDescent="0.25">
      <c r="A3929" s="10">
        <f>OrderList!A3929</f>
        <v>1447394515.7</v>
      </c>
      <c r="B3929" s="10" t="str">
        <f>OrderList!C3929</f>
        <v>PORT04</v>
      </c>
      <c r="C3929" s="10" t="str">
        <f>OrderList!D3929</f>
        <v>V444_0</v>
      </c>
      <c r="D3929" s="10" t="str">
        <f>OrderList!F3929</f>
        <v>DTP</v>
      </c>
      <c r="E3929" s="10" t="str">
        <f>OrderList!L3929</f>
        <v>PORT09</v>
      </c>
      <c r="F3929" s="10" t="str">
        <f>OrderList!K3929</f>
        <v>PLANT03</v>
      </c>
      <c r="G3929" s="10">
        <f>OrderList!J3929</f>
        <v>1670215</v>
      </c>
      <c r="H3929" s="10">
        <f>OrderList!M3929</f>
        <v>4278</v>
      </c>
      <c r="I3929" s="10">
        <f>OrderList!N3929</f>
        <v>37.4737895176088</v>
      </c>
      <c r="O3929" s="10">
        <f>COUNTIF(FreightRates!$A$2:$A$1541,C3929)</f>
        <v>39</v>
      </c>
      <c r="Q3929" s="10">
        <f>COUNTIFS(FreightRates!$A$2:$A$1541,C3929,FreightRates!$B$2:$B$1541,B3929,FreightRates!$C$2:$C$1541,E3929)</f>
        <v>20</v>
      </c>
      <c r="T3929">
        <f>COUNTIFS(FreightRates!$A$2:$A$1541,C3929,FreightRates!$B$2:$B$1541,B3929,FreightRates!$C$2:$C$1541,E3929,FreightRates!$F$2:$F$1541,D3929,FreightRates!$D$2:$D$1541,"&lt;="&amp;I3929,FreightRates!$E$2:$E$1541,"&gt;="&amp;I3929)</f>
        <v>2</v>
      </c>
    </row>
    <row r="3930" spans="1:20" x14ac:dyDescent="0.25">
      <c r="A3930" s="10">
        <f>OrderList!A3930</f>
        <v>1447265727.7</v>
      </c>
      <c r="B3930" s="10" t="str">
        <f>OrderList!C3930</f>
        <v>PORT04</v>
      </c>
      <c r="C3930" s="10" t="str">
        <f>OrderList!D3930</f>
        <v>V444_0</v>
      </c>
      <c r="D3930" s="10" t="str">
        <f>OrderList!F3930</f>
        <v>DTP</v>
      </c>
      <c r="E3930" s="10" t="str">
        <f>OrderList!L3930</f>
        <v>PORT09</v>
      </c>
      <c r="F3930" s="10" t="str">
        <f>OrderList!K3930</f>
        <v>PLANT03</v>
      </c>
      <c r="G3930" s="10">
        <f>OrderList!J3930</f>
        <v>1670215</v>
      </c>
      <c r="H3930" s="10">
        <f>OrderList!M3930</f>
        <v>4235</v>
      </c>
      <c r="I3930" s="10">
        <f>OrderList!N3930</f>
        <v>35.4737895176088</v>
      </c>
      <c r="O3930" s="10">
        <f>COUNTIF(FreightRates!$A$2:$A$1541,C3930)</f>
        <v>39</v>
      </c>
      <c r="Q3930" s="10">
        <f>COUNTIFS(FreightRates!$A$2:$A$1541,C3930,FreightRates!$B$2:$B$1541,B3930,FreightRates!$C$2:$C$1541,E3930)</f>
        <v>20</v>
      </c>
      <c r="T3930">
        <f>COUNTIFS(FreightRates!$A$2:$A$1541,C3930,FreightRates!$B$2:$B$1541,B3930,FreightRates!$C$2:$C$1541,E3930,FreightRates!$F$2:$F$1541,D3930,FreightRates!$D$2:$D$1541,"&lt;="&amp;I3930,FreightRates!$E$2:$E$1541,"&gt;="&amp;I3930)</f>
        <v>2</v>
      </c>
    </row>
    <row r="3931" spans="1:20" x14ac:dyDescent="0.25">
      <c r="A3931" s="10">
        <f>OrderList!A3931</f>
        <v>1447394514.7</v>
      </c>
      <c r="B3931" s="10" t="str">
        <f>OrderList!C3931</f>
        <v>PORT04</v>
      </c>
      <c r="C3931" s="10" t="str">
        <f>OrderList!D3931</f>
        <v>V444_0</v>
      </c>
      <c r="D3931" s="10" t="str">
        <f>OrderList!F3931</f>
        <v>DTP</v>
      </c>
      <c r="E3931" s="10" t="str">
        <f>OrderList!L3931</f>
        <v>PORT09</v>
      </c>
      <c r="F3931" s="10" t="str">
        <f>OrderList!K3931</f>
        <v>PLANT03</v>
      </c>
      <c r="G3931" s="10">
        <f>OrderList!J3931</f>
        <v>1670215</v>
      </c>
      <c r="H3931" s="10">
        <f>OrderList!M3931</f>
        <v>4307</v>
      </c>
      <c r="I3931" s="10">
        <f>OrderList!N3931</f>
        <v>39.4737895176088</v>
      </c>
      <c r="O3931" s="10">
        <f>COUNTIF(FreightRates!$A$2:$A$1541,C3931)</f>
        <v>39</v>
      </c>
      <c r="Q3931" s="10">
        <f>COUNTIFS(FreightRates!$A$2:$A$1541,C3931,FreightRates!$B$2:$B$1541,B3931,FreightRates!$C$2:$C$1541,E3931)</f>
        <v>20</v>
      </c>
      <c r="T3931">
        <f>COUNTIFS(FreightRates!$A$2:$A$1541,C3931,FreightRates!$B$2:$B$1541,B3931,FreightRates!$C$2:$C$1541,E3931,FreightRates!$F$2:$F$1541,D3931,FreightRates!$D$2:$D$1541,"&lt;="&amp;I3931,FreightRates!$E$2:$E$1541,"&gt;="&amp;I3931)</f>
        <v>2</v>
      </c>
    </row>
    <row r="3932" spans="1:20" x14ac:dyDescent="0.25">
      <c r="A3932" s="10">
        <f>OrderList!A3932</f>
        <v>1447216597.7</v>
      </c>
      <c r="B3932" s="10" t="str">
        <f>OrderList!C3932</f>
        <v>PORT04</v>
      </c>
      <c r="C3932" s="10" t="str">
        <f>OrderList!D3932</f>
        <v>V444_0</v>
      </c>
      <c r="D3932" s="10" t="str">
        <f>OrderList!F3932</f>
        <v>DTP</v>
      </c>
      <c r="E3932" s="10" t="str">
        <f>OrderList!L3932</f>
        <v>PORT09</v>
      </c>
      <c r="F3932" s="10" t="str">
        <f>OrderList!K3932</f>
        <v>PLANT03</v>
      </c>
      <c r="G3932" s="10">
        <f>OrderList!J3932</f>
        <v>1657475</v>
      </c>
      <c r="H3932" s="10">
        <f>OrderList!M3932</f>
        <v>3929</v>
      </c>
      <c r="I3932" s="10">
        <f>OrderList!N3932</f>
        <v>94.92</v>
      </c>
      <c r="O3932" s="10">
        <f>COUNTIF(FreightRates!$A$2:$A$1541,C3932)</f>
        <v>39</v>
      </c>
      <c r="Q3932" s="10">
        <f>COUNTIFS(FreightRates!$A$2:$A$1541,C3932,FreightRates!$B$2:$B$1541,B3932,FreightRates!$C$2:$C$1541,E3932)</f>
        <v>20</v>
      </c>
      <c r="T3932">
        <f>COUNTIFS(FreightRates!$A$2:$A$1541,C3932,FreightRates!$B$2:$B$1541,B3932,FreightRates!$C$2:$C$1541,E3932,FreightRates!$F$2:$F$1541,D3932,FreightRates!$D$2:$D$1541,"&lt;="&amp;I3932,FreightRates!$E$2:$E$1541,"&gt;="&amp;I3932)</f>
        <v>2</v>
      </c>
    </row>
    <row r="3933" spans="1:20" x14ac:dyDescent="0.25">
      <c r="A3933" s="10">
        <f>OrderList!A3933</f>
        <v>1447394123.7</v>
      </c>
      <c r="B3933" s="10" t="str">
        <f>OrderList!C3933</f>
        <v>PORT04</v>
      </c>
      <c r="C3933" s="10" t="str">
        <f>OrderList!D3933</f>
        <v>V444_0</v>
      </c>
      <c r="D3933" s="10" t="str">
        <f>OrderList!F3933</f>
        <v>DTP</v>
      </c>
      <c r="E3933" s="10" t="str">
        <f>OrderList!L3933</f>
        <v>PORT09</v>
      </c>
      <c r="F3933" s="10" t="str">
        <f>OrderList!K3933</f>
        <v>PLANT03</v>
      </c>
      <c r="G3933" s="10">
        <f>OrderList!J3933</f>
        <v>1657475</v>
      </c>
      <c r="H3933" s="10">
        <f>OrderList!M3933</f>
        <v>3908</v>
      </c>
      <c r="I3933" s="10">
        <f>OrderList!N3933</f>
        <v>86.12</v>
      </c>
      <c r="O3933" s="10">
        <f>COUNTIF(FreightRates!$A$2:$A$1541,C3933)</f>
        <v>39</v>
      </c>
      <c r="Q3933" s="10">
        <f>COUNTIFS(FreightRates!$A$2:$A$1541,C3933,FreightRates!$B$2:$B$1541,B3933,FreightRates!$C$2:$C$1541,E3933)</f>
        <v>20</v>
      </c>
      <c r="T3933">
        <f>COUNTIFS(FreightRates!$A$2:$A$1541,C3933,FreightRates!$B$2:$B$1541,B3933,FreightRates!$C$2:$C$1541,E3933,FreightRates!$F$2:$F$1541,D3933,FreightRates!$D$2:$D$1541,"&lt;="&amp;I3933,FreightRates!$E$2:$E$1541,"&gt;="&amp;I3933)</f>
        <v>2</v>
      </c>
    </row>
    <row r="3934" spans="1:20" x14ac:dyDescent="0.25">
      <c r="A3934" s="10">
        <f>OrderList!A3934</f>
        <v>1447400485.7</v>
      </c>
      <c r="B3934" s="10" t="str">
        <f>OrderList!C3934</f>
        <v>PORT04</v>
      </c>
      <c r="C3934" s="10" t="str">
        <f>OrderList!D3934</f>
        <v>V444_0</v>
      </c>
      <c r="D3934" s="10" t="str">
        <f>OrderList!F3934</f>
        <v>DTP</v>
      </c>
      <c r="E3934" s="10" t="str">
        <f>OrderList!L3934</f>
        <v>PORT09</v>
      </c>
      <c r="F3934" s="10" t="str">
        <f>OrderList!K3934</f>
        <v>PLANT03</v>
      </c>
      <c r="G3934" s="10">
        <f>OrderList!J3934</f>
        <v>1657437</v>
      </c>
      <c r="H3934" s="10">
        <f>OrderList!M3934</f>
        <v>480</v>
      </c>
      <c r="I3934" s="10">
        <f>OrderList!N3934</f>
        <v>5.7971671338155346</v>
      </c>
      <c r="O3934" s="10">
        <f>COUNTIF(FreightRates!$A$2:$A$1541,C3934)</f>
        <v>39</v>
      </c>
      <c r="Q3934" s="10">
        <f>COUNTIFS(FreightRates!$A$2:$A$1541,C3934,FreightRates!$B$2:$B$1541,B3934,FreightRates!$C$2:$C$1541,E3934)</f>
        <v>20</v>
      </c>
      <c r="T3934">
        <f>COUNTIFS(FreightRates!$A$2:$A$1541,C3934,FreightRates!$B$2:$B$1541,B3934,FreightRates!$C$2:$C$1541,E3934,FreightRates!$F$2:$F$1541,D3934,FreightRates!$D$2:$D$1541,"&lt;="&amp;I3934,FreightRates!$E$2:$E$1541,"&gt;="&amp;I3934)</f>
        <v>2</v>
      </c>
    </row>
    <row r="3935" spans="1:20" x14ac:dyDescent="0.25">
      <c r="A3935" s="10">
        <f>OrderList!A3935</f>
        <v>1447218312.7</v>
      </c>
      <c r="B3935" s="10" t="str">
        <f>OrderList!C3935</f>
        <v>PORT04</v>
      </c>
      <c r="C3935" s="10" t="str">
        <f>OrderList!D3935</f>
        <v>V444_0</v>
      </c>
      <c r="D3935" s="10" t="str">
        <f>OrderList!F3935</f>
        <v>DTP</v>
      </c>
      <c r="E3935" s="10" t="str">
        <f>OrderList!L3935</f>
        <v>PORT09</v>
      </c>
      <c r="F3935" s="10" t="str">
        <f>OrderList!K3935</f>
        <v>PLANT03</v>
      </c>
      <c r="G3935" s="10">
        <f>OrderList!J3935</f>
        <v>1623991</v>
      </c>
      <c r="H3935" s="10">
        <f>OrderList!M3935</f>
        <v>2793</v>
      </c>
      <c r="I3935" s="10">
        <f>OrderList!N3935</f>
        <v>11.88</v>
      </c>
      <c r="O3935" s="10">
        <f>COUNTIF(FreightRates!$A$2:$A$1541,C3935)</f>
        <v>39</v>
      </c>
      <c r="Q3935" s="10">
        <f>COUNTIFS(FreightRates!$A$2:$A$1541,C3935,FreightRates!$B$2:$B$1541,B3935,FreightRates!$C$2:$C$1541,E3935)</f>
        <v>20</v>
      </c>
      <c r="T3935">
        <f>COUNTIFS(FreightRates!$A$2:$A$1541,C3935,FreightRates!$B$2:$B$1541,B3935,FreightRates!$C$2:$C$1541,E3935,FreightRates!$F$2:$F$1541,D3935,FreightRates!$D$2:$D$1541,"&lt;="&amp;I3935,FreightRates!$E$2:$E$1541,"&gt;="&amp;I3935)</f>
        <v>2</v>
      </c>
    </row>
    <row r="3936" spans="1:20" x14ac:dyDescent="0.25">
      <c r="A3936" s="10">
        <f>OrderList!A3936</f>
        <v>1447291252.7</v>
      </c>
      <c r="B3936" s="10" t="str">
        <f>OrderList!C3936</f>
        <v>PORT04</v>
      </c>
      <c r="C3936" s="10" t="str">
        <f>OrderList!D3936</f>
        <v>V444_0</v>
      </c>
      <c r="D3936" s="10" t="str">
        <f>OrderList!F3936</f>
        <v>DTP</v>
      </c>
      <c r="E3936" s="10" t="str">
        <f>OrderList!L3936</f>
        <v>PORT09</v>
      </c>
      <c r="F3936" s="10" t="str">
        <f>OrderList!K3936</f>
        <v>PLANT03</v>
      </c>
      <c r="G3936" s="10">
        <f>OrderList!J3936</f>
        <v>1687689</v>
      </c>
      <c r="H3936" s="10">
        <f>OrderList!M3936</f>
        <v>463</v>
      </c>
      <c r="I3936" s="10">
        <f>OrderList!N3936</f>
        <v>2.58</v>
      </c>
      <c r="O3936" s="10">
        <f>COUNTIF(FreightRates!$A$2:$A$1541,C3936)</f>
        <v>39</v>
      </c>
      <c r="Q3936" s="10">
        <f>COUNTIFS(FreightRates!$A$2:$A$1541,C3936,FreightRates!$B$2:$B$1541,B3936,FreightRates!$C$2:$C$1541,E3936)</f>
        <v>20</v>
      </c>
      <c r="T3936">
        <f>COUNTIFS(FreightRates!$A$2:$A$1541,C3936,FreightRates!$B$2:$B$1541,B3936,FreightRates!$C$2:$C$1541,E3936,FreightRates!$F$2:$F$1541,D3936,FreightRates!$D$2:$D$1541,"&lt;="&amp;I3936,FreightRates!$E$2:$E$1541,"&gt;="&amp;I3936)</f>
        <v>2</v>
      </c>
    </row>
    <row r="3937" spans="1:20" x14ac:dyDescent="0.25">
      <c r="A3937" s="10">
        <f>OrderList!A3937</f>
        <v>1447357613.7</v>
      </c>
      <c r="B3937" s="10" t="str">
        <f>OrderList!C3937</f>
        <v>PORT04</v>
      </c>
      <c r="C3937" s="10" t="str">
        <f>OrderList!D3937</f>
        <v>V444_0</v>
      </c>
      <c r="D3937" s="10" t="str">
        <f>OrderList!F3937</f>
        <v>DTP</v>
      </c>
      <c r="E3937" s="10" t="str">
        <f>OrderList!L3937</f>
        <v>PORT09</v>
      </c>
      <c r="F3937" s="10" t="str">
        <f>OrderList!K3937</f>
        <v>PLANT03</v>
      </c>
      <c r="G3937" s="10">
        <f>OrderList!J3937</f>
        <v>1669584</v>
      </c>
      <c r="H3937" s="10">
        <f>OrderList!M3937</f>
        <v>1256</v>
      </c>
      <c r="I3937" s="10">
        <f>OrderList!N3937</f>
        <v>13.778780041819902</v>
      </c>
      <c r="O3937" s="10">
        <f>COUNTIF(FreightRates!$A$2:$A$1541,C3937)</f>
        <v>39</v>
      </c>
      <c r="Q3937" s="10">
        <f>COUNTIFS(FreightRates!$A$2:$A$1541,C3937,FreightRates!$B$2:$B$1541,B3937,FreightRates!$C$2:$C$1541,E3937)</f>
        <v>20</v>
      </c>
      <c r="T3937">
        <f>COUNTIFS(FreightRates!$A$2:$A$1541,C3937,FreightRates!$B$2:$B$1541,B3937,FreightRates!$C$2:$C$1541,E3937,FreightRates!$F$2:$F$1541,D3937,FreightRates!$D$2:$D$1541,"&lt;="&amp;I3937,FreightRates!$E$2:$E$1541,"&gt;="&amp;I3937)</f>
        <v>2</v>
      </c>
    </row>
    <row r="3938" spans="1:20" x14ac:dyDescent="0.25">
      <c r="A3938" s="10">
        <f>OrderList!A3938</f>
        <v>1447311495.7</v>
      </c>
      <c r="B3938" s="10" t="str">
        <f>OrderList!C3938</f>
        <v>PORT04</v>
      </c>
      <c r="C3938" s="10" t="str">
        <f>OrderList!D3938</f>
        <v>V444_0</v>
      </c>
      <c r="D3938" s="10" t="str">
        <f>OrderList!F3938</f>
        <v>DTP</v>
      </c>
      <c r="E3938" s="10" t="str">
        <f>OrderList!L3938</f>
        <v>PORT09</v>
      </c>
      <c r="F3938" s="10" t="str">
        <f>OrderList!K3938</f>
        <v>PLANT03</v>
      </c>
      <c r="G3938" s="10">
        <f>OrderList!J3938</f>
        <v>1669584</v>
      </c>
      <c r="H3938" s="10">
        <f>OrderList!M3938</f>
        <v>1237</v>
      </c>
      <c r="I3938" s="10">
        <f>OrderList!N3938</f>
        <v>14.778780041819902</v>
      </c>
      <c r="O3938" s="10">
        <f>COUNTIF(FreightRates!$A$2:$A$1541,C3938)</f>
        <v>39</v>
      </c>
      <c r="Q3938" s="10">
        <f>COUNTIFS(FreightRates!$A$2:$A$1541,C3938,FreightRates!$B$2:$B$1541,B3938,FreightRates!$C$2:$C$1541,E3938)</f>
        <v>20</v>
      </c>
      <c r="T3938">
        <f>COUNTIFS(FreightRates!$A$2:$A$1541,C3938,FreightRates!$B$2:$B$1541,B3938,FreightRates!$C$2:$C$1541,E3938,FreightRates!$F$2:$F$1541,D3938,FreightRates!$D$2:$D$1541,"&lt;="&amp;I3938,FreightRates!$E$2:$E$1541,"&gt;="&amp;I3938)</f>
        <v>2</v>
      </c>
    </row>
    <row r="3939" spans="1:20" x14ac:dyDescent="0.25">
      <c r="A3939" s="10">
        <f>OrderList!A3939</f>
        <v>1447266885.7</v>
      </c>
      <c r="B3939" s="10" t="str">
        <f>OrderList!C3939</f>
        <v>PORT04</v>
      </c>
      <c r="C3939" s="10" t="str">
        <f>OrderList!D3939</f>
        <v>V444_0</v>
      </c>
      <c r="D3939" s="10" t="str">
        <f>OrderList!F3939</f>
        <v>DTP</v>
      </c>
      <c r="E3939" s="10" t="str">
        <f>OrderList!L3939</f>
        <v>PORT09</v>
      </c>
      <c r="F3939" s="10" t="str">
        <f>OrderList!K3939</f>
        <v>PLANT03</v>
      </c>
      <c r="G3939" s="10">
        <f>OrderList!J3939</f>
        <v>1667817</v>
      </c>
      <c r="H3939" s="10">
        <f>OrderList!M3939</f>
        <v>955</v>
      </c>
      <c r="I3939" s="10">
        <f>OrderList!N3939</f>
        <v>11.795720164609051</v>
      </c>
      <c r="O3939" s="10">
        <f>COUNTIF(FreightRates!$A$2:$A$1541,C3939)</f>
        <v>39</v>
      </c>
      <c r="Q3939" s="10">
        <f>COUNTIFS(FreightRates!$A$2:$A$1541,C3939,FreightRates!$B$2:$B$1541,B3939,FreightRates!$C$2:$C$1541,E3939)</f>
        <v>20</v>
      </c>
      <c r="T3939">
        <f>COUNTIFS(FreightRates!$A$2:$A$1541,C3939,FreightRates!$B$2:$B$1541,B3939,FreightRates!$C$2:$C$1541,E3939,FreightRates!$F$2:$F$1541,D3939,FreightRates!$D$2:$D$1541,"&lt;="&amp;I3939,FreightRates!$E$2:$E$1541,"&gt;="&amp;I3939)</f>
        <v>2</v>
      </c>
    </row>
    <row r="3940" spans="1:20" x14ac:dyDescent="0.25">
      <c r="A3940" s="10">
        <f>OrderList!A3940</f>
        <v>1447346490.7</v>
      </c>
      <c r="B3940" s="10" t="str">
        <f>OrderList!C3940</f>
        <v>PORT04</v>
      </c>
      <c r="C3940" s="10" t="str">
        <f>OrderList!D3940</f>
        <v>V444_0</v>
      </c>
      <c r="D3940" s="10" t="str">
        <f>OrderList!F3940</f>
        <v>DTP</v>
      </c>
      <c r="E3940" s="10" t="str">
        <f>OrderList!L3940</f>
        <v>PORT09</v>
      </c>
      <c r="F3940" s="10" t="str">
        <f>OrderList!K3940</f>
        <v>PLANT03</v>
      </c>
      <c r="G3940" s="10">
        <f>OrderList!J3940</f>
        <v>1667817</v>
      </c>
      <c r="H3940" s="10">
        <f>OrderList!M3940</f>
        <v>671</v>
      </c>
      <c r="I3940" s="10">
        <f>OrderList!N3940</f>
        <v>5.8978600823045255</v>
      </c>
      <c r="O3940" s="10">
        <f>COUNTIF(FreightRates!$A$2:$A$1541,C3940)</f>
        <v>39</v>
      </c>
      <c r="Q3940" s="10">
        <f>COUNTIFS(FreightRates!$A$2:$A$1541,C3940,FreightRates!$B$2:$B$1541,B3940,FreightRates!$C$2:$C$1541,E3940)</f>
        <v>20</v>
      </c>
      <c r="T3940">
        <f>COUNTIFS(FreightRates!$A$2:$A$1541,C3940,FreightRates!$B$2:$B$1541,B3940,FreightRates!$C$2:$C$1541,E3940,FreightRates!$F$2:$F$1541,D3940,FreightRates!$D$2:$D$1541,"&lt;="&amp;I3940,FreightRates!$E$2:$E$1541,"&gt;="&amp;I3940)</f>
        <v>2</v>
      </c>
    </row>
    <row r="3941" spans="1:20" x14ac:dyDescent="0.25">
      <c r="A3941" s="10">
        <f>OrderList!A3941</f>
        <v>1447175181.7</v>
      </c>
      <c r="B3941" s="10" t="str">
        <f>OrderList!C3941</f>
        <v>PORT04</v>
      </c>
      <c r="C3941" s="10" t="str">
        <f>OrderList!D3941</f>
        <v>V444_0</v>
      </c>
      <c r="D3941" s="10" t="str">
        <f>OrderList!F3941</f>
        <v>DTP</v>
      </c>
      <c r="E3941" s="10" t="str">
        <f>OrderList!L3941</f>
        <v>PORT09</v>
      </c>
      <c r="F3941" s="10" t="str">
        <f>OrderList!K3941</f>
        <v>PLANT03</v>
      </c>
      <c r="G3941" s="10">
        <f>OrderList!J3941</f>
        <v>1667817</v>
      </c>
      <c r="H3941" s="10">
        <f>OrderList!M3941</f>
        <v>2085</v>
      </c>
      <c r="I3941" s="10">
        <f>OrderList!N3941</f>
        <v>30.489300411522628</v>
      </c>
      <c r="O3941" s="10">
        <f>COUNTIF(FreightRates!$A$2:$A$1541,C3941)</f>
        <v>39</v>
      </c>
      <c r="Q3941" s="10">
        <f>COUNTIFS(FreightRates!$A$2:$A$1541,C3941,FreightRates!$B$2:$B$1541,B3941,FreightRates!$C$2:$C$1541,E3941)</f>
        <v>20</v>
      </c>
      <c r="T3941">
        <f>COUNTIFS(FreightRates!$A$2:$A$1541,C3941,FreightRates!$B$2:$B$1541,B3941,FreightRates!$C$2:$C$1541,E3941,FreightRates!$F$2:$F$1541,D3941,FreightRates!$D$2:$D$1541,"&lt;="&amp;I3941,FreightRates!$E$2:$E$1541,"&gt;="&amp;I3941)</f>
        <v>2</v>
      </c>
    </row>
    <row r="3942" spans="1:20" x14ac:dyDescent="0.25">
      <c r="A3942" s="10">
        <f>OrderList!A3942</f>
        <v>1447266947.7</v>
      </c>
      <c r="B3942" s="10" t="str">
        <f>OrderList!C3942</f>
        <v>PORT04</v>
      </c>
      <c r="C3942" s="10" t="str">
        <f>OrderList!D3942</f>
        <v>V444_0</v>
      </c>
      <c r="D3942" s="10" t="str">
        <f>OrderList!F3942</f>
        <v>DTP</v>
      </c>
      <c r="E3942" s="10" t="str">
        <f>OrderList!L3942</f>
        <v>PORT09</v>
      </c>
      <c r="F3942" s="10" t="str">
        <f>OrderList!K3942</f>
        <v>PLANT03</v>
      </c>
      <c r="G3942" s="10">
        <f>OrderList!J3942</f>
        <v>1667817</v>
      </c>
      <c r="H3942" s="10">
        <f>OrderList!M3942</f>
        <v>2096</v>
      </c>
      <c r="I3942" s="10">
        <f>OrderList!N3942</f>
        <v>31.489300411522628</v>
      </c>
      <c r="O3942" s="10">
        <f>COUNTIF(FreightRates!$A$2:$A$1541,C3942)</f>
        <v>39</v>
      </c>
      <c r="Q3942" s="10">
        <f>COUNTIFS(FreightRates!$A$2:$A$1541,C3942,FreightRates!$B$2:$B$1541,B3942,FreightRates!$C$2:$C$1541,E3942)</f>
        <v>20</v>
      </c>
      <c r="T3942">
        <f>COUNTIFS(FreightRates!$A$2:$A$1541,C3942,FreightRates!$B$2:$B$1541,B3942,FreightRates!$C$2:$C$1541,E3942,FreightRates!$F$2:$F$1541,D3942,FreightRates!$D$2:$D$1541,"&lt;="&amp;I3942,FreightRates!$E$2:$E$1541,"&gt;="&amp;I3942)</f>
        <v>2</v>
      </c>
    </row>
    <row r="3943" spans="1:20" x14ac:dyDescent="0.25">
      <c r="A3943" s="10">
        <f>OrderList!A3943</f>
        <v>1447165436.7</v>
      </c>
      <c r="B3943" s="10" t="str">
        <f>OrderList!C3943</f>
        <v>PORT04</v>
      </c>
      <c r="C3943" s="10" t="str">
        <f>OrderList!D3943</f>
        <v>V444_0</v>
      </c>
      <c r="D3943" s="10" t="str">
        <f>OrderList!F3943</f>
        <v>DTP</v>
      </c>
      <c r="E3943" s="10" t="str">
        <f>OrderList!L3943</f>
        <v>PORT09</v>
      </c>
      <c r="F3943" s="10" t="str">
        <f>OrderList!K3943</f>
        <v>PLANT03</v>
      </c>
      <c r="G3943" s="10">
        <f>OrderList!J3943</f>
        <v>1667817</v>
      </c>
      <c r="H3943" s="10">
        <f>OrderList!M3943</f>
        <v>1362</v>
      </c>
      <c r="I3943" s="10">
        <f>OrderList!N3943</f>
        <v>17.64</v>
      </c>
      <c r="O3943" s="10">
        <f>COUNTIF(FreightRates!$A$2:$A$1541,C3943)</f>
        <v>39</v>
      </c>
      <c r="Q3943" s="10">
        <f>COUNTIFS(FreightRates!$A$2:$A$1541,C3943,FreightRates!$B$2:$B$1541,B3943,FreightRates!$C$2:$C$1541,E3943)</f>
        <v>20</v>
      </c>
      <c r="T3943">
        <f>COUNTIFS(FreightRates!$A$2:$A$1541,C3943,FreightRates!$B$2:$B$1541,B3943,FreightRates!$C$2:$C$1541,E3943,FreightRates!$F$2:$F$1541,D3943,FreightRates!$D$2:$D$1541,"&lt;="&amp;I3943,FreightRates!$E$2:$E$1541,"&gt;="&amp;I3943)</f>
        <v>2</v>
      </c>
    </row>
    <row r="3944" spans="1:20" x14ac:dyDescent="0.25">
      <c r="A3944" s="10">
        <f>OrderList!A3944</f>
        <v>1447266860.7</v>
      </c>
      <c r="B3944" s="10" t="str">
        <f>OrderList!C3944</f>
        <v>PORT04</v>
      </c>
      <c r="C3944" s="10" t="str">
        <f>OrderList!D3944</f>
        <v>V444_0</v>
      </c>
      <c r="D3944" s="10" t="str">
        <f>OrderList!F3944</f>
        <v>DTP</v>
      </c>
      <c r="E3944" s="10" t="str">
        <f>OrderList!L3944</f>
        <v>PORT09</v>
      </c>
      <c r="F3944" s="10" t="str">
        <f>OrderList!K3944</f>
        <v>PLANT03</v>
      </c>
      <c r="G3944" s="10">
        <f>OrderList!J3944</f>
        <v>1667817</v>
      </c>
      <c r="H3944" s="10">
        <f>OrderList!M3944</f>
        <v>1355</v>
      </c>
      <c r="I3944" s="10">
        <f>OrderList!N3944</f>
        <v>17.420000000000002</v>
      </c>
      <c r="O3944" s="10">
        <f>COUNTIF(FreightRates!$A$2:$A$1541,C3944)</f>
        <v>39</v>
      </c>
      <c r="Q3944" s="10">
        <f>COUNTIFS(FreightRates!$A$2:$A$1541,C3944,FreightRates!$B$2:$B$1541,B3944,FreightRates!$C$2:$C$1541,E3944)</f>
        <v>20</v>
      </c>
      <c r="T3944">
        <f>COUNTIFS(FreightRates!$A$2:$A$1541,C3944,FreightRates!$B$2:$B$1541,B3944,FreightRates!$C$2:$C$1541,E3944,FreightRates!$F$2:$F$1541,D3944,FreightRates!$D$2:$D$1541,"&lt;="&amp;I3944,FreightRates!$E$2:$E$1541,"&gt;="&amp;I3944)</f>
        <v>2</v>
      </c>
    </row>
    <row r="3945" spans="1:20" x14ac:dyDescent="0.25">
      <c r="A3945" s="10">
        <f>OrderList!A3945</f>
        <v>1447399703.7</v>
      </c>
      <c r="B3945" s="10" t="str">
        <f>OrderList!C3945</f>
        <v>PORT04</v>
      </c>
      <c r="C3945" s="10" t="str">
        <f>OrderList!D3945</f>
        <v>V444_0</v>
      </c>
      <c r="D3945" s="10" t="str">
        <f>OrderList!F3945</f>
        <v>DTP</v>
      </c>
      <c r="E3945" s="10" t="str">
        <f>OrderList!L3945</f>
        <v>PORT09</v>
      </c>
      <c r="F3945" s="10" t="str">
        <f>OrderList!K3945</f>
        <v>PLANT03</v>
      </c>
      <c r="G3945" s="10">
        <f>OrderList!J3945</f>
        <v>1667817</v>
      </c>
      <c r="H3945" s="10">
        <f>OrderList!M3945</f>
        <v>2434</v>
      </c>
      <c r="I3945" s="10">
        <f>OrderList!N3945</f>
        <v>31.78</v>
      </c>
      <c r="O3945" s="10">
        <f>COUNTIF(FreightRates!$A$2:$A$1541,C3945)</f>
        <v>39</v>
      </c>
      <c r="Q3945" s="10">
        <f>COUNTIFS(FreightRates!$A$2:$A$1541,C3945,FreightRates!$B$2:$B$1541,B3945,FreightRates!$C$2:$C$1541,E3945)</f>
        <v>20</v>
      </c>
      <c r="T3945">
        <f>COUNTIFS(FreightRates!$A$2:$A$1541,C3945,FreightRates!$B$2:$B$1541,B3945,FreightRates!$C$2:$C$1541,E3945,FreightRates!$F$2:$F$1541,D3945,FreightRates!$D$2:$D$1541,"&lt;="&amp;I3945,FreightRates!$E$2:$E$1541,"&gt;="&amp;I3945)</f>
        <v>2</v>
      </c>
    </row>
    <row r="3946" spans="1:20" x14ac:dyDescent="0.25">
      <c r="A3946" s="10">
        <f>OrderList!A3946</f>
        <v>1447227078.7</v>
      </c>
      <c r="B3946" s="10" t="str">
        <f>OrderList!C3946</f>
        <v>PORT04</v>
      </c>
      <c r="C3946" s="10" t="str">
        <f>OrderList!D3946</f>
        <v>V444_0</v>
      </c>
      <c r="D3946" s="10" t="str">
        <f>OrderList!F3946</f>
        <v>DTP</v>
      </c>
      <c r="E3946" s="10" t="str">
        <f>OrderList!L3946</f>
        <v>PORT09</v>
      </c>
      <c r="F3946" s="10" t="str">
        <f>OrderList!K3946</f>
        <v>PLANT03</v>
      </c>
      <c r="G3946" s="10">
        <f>OrderList!J3946</f>
        <v>1667817</v>
      </c>
      <c r="H3946" s="10">
        <f>OrderList!M3946</f>
        <v>1367</v>
      </c>
      <c r="I3946" s="10">
        <f>OrderList!N3946</f>
        <v>17.36</v>
      </c>
      <c r="O3946" s="10">
        <f>COUNTIF(FreightRates!$A$2:$A$1541,C3946)</f>
        <v>39</v>
      </c>
      <c r="Q3946" s="10">
        <f>COUNTIFS(FreightRates!$A$2:$A$1541,C3946,FreightRates!$B$2:$B$1541,B3946,FreightRates!$C$2:$C$1541,E3946)</f>
        <v>20</v>
      </c>
      <c r="T3946">
        <f>COUNTIFS(FreightRates!$A$2:$A$1541,C3946,FreightRates!$B$2:$B$1541,B3946,FreightRates!$C$2:$C$1541,E3946,FreightRates!$F$2:$F$1541,D3946,FreightRates!$D$2:$D$1541,"&lt;="&amp;I3946,FreightRates!$E$2:$E$1541,"&gt;="&amp;I3946)</f>
        <v>2</v>
      </c>
    </row>
    <row r="3947" spans="1:20" x14ac:dyDescent="0.25">
      <c r="A3947" s="10">
        <f>OrderList!A3947</f>
        <v>1447346561.7</v>
      </c>
      <c r="B3947" s="10" t="str">
        <f>OrderList!C3947</f>
        <v>PORT04</v>
      </c>
      <c r="C3947" s="10" t="str">
        <f>OrderList!D3947</f>
        <v>V444_0</v>
      </c>
      <c r="D3947" s="10" t="str">
        <f>OrderList!F3947</f>
        <v>DTP</v>
      </c>
      <c r="E3947" s="10" t="str">
        <f>OrderList!L3947</f>
        <v>PORT09</v>
      </c>
      <c r="F3947" s="10" t="str">
        <f>OrderList!K3947</f>
        <v>PLANT03</v>
      </c>
      <c r="G3947" s="10">
        <f>OrderList!J3947</f>
        <v>1667817</v>
      </c>
      <c r="H3947" s="10">
        <f>OrderList!M3947</f>
        <v>4930</v>
      </c>
      <c r="I3947" s="10">
        <f>OrderList!N3947</f>
        <v>69.56</v>
      </c>
      <c r="O3947" s="10">
        <f>COUNTIF(FreightRates!$A$2:$A$1541,C3947)</f>
        <v>39</v>
      </c>
      <c r="Q3947" s="10">
        <f>COUNTIFS(FreightRates!$A$2:$A$1541,C3947,FreightRates!$B$2:$B$1541,B3947,FreightRates!$C$2:$C$1541,E3947)</f>
        <v>20</v>
      </c>
      <c r="T3947">
        <f>COUNTIFS(FreightRates!$A$2:$A$1541,C3947,FreightRates!$B$2:$B$1541,B3947,FreightRates!$C$2:$C$1541,E3947,FreightRates!$F$2:$F$1541,D3947,FreightRates!$D$2:$D$1541,"&lt;="&amp;I3947,FreightRates!$E$2:$E$1541,"&gt;="&amp;I3947)</f>
        <v>2</v>
      </c>
    </row>
    <row r="3948" spans="1:20" x14ac:dyDescent="0.25">
      <c r="A3948" s="10">
        <f>OrderList!A3948</f>
        <v>1447227101.7</v>
      </c>
      <c r="B3948" s="10" t="str">
        <f>OrderList!C3948</f>
        <v>PORT04</v>
      </c>
      <c r="C3948" s="10" t="str">
        <f>OrderList!D3948</f>
        <v>V444_0</v>
      </c>
      <c r="D3948" s="10" t="str">
        <f>OrderList!F3948</f>
        <v>DTP</v>
      </c>
      <c r="E3948" s="10" t="str">
        <f>OrderList!L3948</f>
        <v>PORT09</v>
      </c>
      <c r="F3948" s="10" t="str">
        <f>OrderList!K3948</f>
        <v>PLANT03</v>
      </c>
      <c r="G3948" s="10">
        <f>OrderList!J3948</f>
        <v>1650904</v>
      </c>
      <c r="H3948" s="10">
        <f>OrderList!M3948</f>
        <v>664</v>
      </c>
      <c r="I3948" s="10">
        <f>OrderList!N3948</f>
        <v>6.2920588235294117</v>
      </c>
      <c r="O3948" s="10">
        <f>COUNTIF(FreightRates!$A$2:$A$1541,C3948)</f>
        <v>39</v>
      </c>
      <c r="Q3948" s="10">
        <f>COUNTIFS(FreightRates!$A$2:$A$1541,C3948,FreightRates!$B$2:$B$1541,B3948,FreightRates!$C$2:$C$1541,E3948)</f>
        <v>20</v>
      </c>
      <c r="T3948">
        <f>COUNTIFS(FreightRates!$A$2:$A$1541,C3948,FreightRates!$B$2:$B$1541,B3948,FreightRates!$C$2:$C$1541,E3948,FreightRates!$F$2:$F$1541,D3948,FreightRates!$D$2:$D$1541,"&lt;="&amp;I3948,FreightRates!$E$2:$E$1541,"&gt;="&amp;I3948)</f>
        <v>2</v>
      </c>
    </row>
    <row r="3949" spans="1:20" x14ac:dyDescent="0.25">
      <c r="A3949" s="10">
        <f>OrderList!A3949</f>
        <v>1447389176.7</v>
      </c>
      <c r="B3949" s="10" t="str">
        <f>OrderList!C3949</f>
        <v>PORT04</v>
      </c>
      <c r="C3949" s="10" t="str">
        <f>OrderList!D3949</f>
        <v>V444_0</v>
      </c>
      <c r="D3949" s="10" t="str">
        <f>OrderList!F3949</f>
        <v>DTP</v>
      </c>
      <c r="E3949" s="10" t="str">
        <f>OrderList!L3949</f>
        <v>PORT09</v>
      </c>
      <c r="F3949" s="10" t="str">
        <f>OrderList!K3949</f>
        <v>PLANT03</v>
      </c>
      <c r="G3949" s="10">
        <f>OrderList!J3949</f>
        <v>1658532</v>
      </c>
      <c r="H3949" s="10">
        <f>OrderList!M3949</f>
        <v>267</v>
      </c>
      <c r="I3949" s="10">
        <f>OrderList!N3949</f>
        <v>0.40963648096364819</v>
      </c>
      <c r="O3949" s="10">
        <f>COUNTIF(FreightRates!$A$2:$A$1541,C3949)</f>
        <v>39</v>
      </c>
      <c r="Q3949" s="10">
        <f>COUNTIFS(FreightRates!$A$2:$A$1541,C3949,FreightRates!$B$2:$B$1541,B3949,FreightRates!$C$2:$C$1541,E3949)</f>
        <v>20</v>
      </c>
      <c r="T3949">
        <f>COUNTIFS(FreightRates!$A$2:$A$1541,C3949,FreightRates!$B$2:$B$1541,B3949,FreightRates!$C$2:$C$1541,E3949,FreightRates!$F$2:$F$1541,D3949,FreightRates!$D$2:$D$1541,"&lt;="&amp;I3949,FreightRates!$E$2:$E$1541,"&gt;="&amp;I3949)</f>
        <v>2</v>
      </c>
    </row>
    <row r="3950" spans="1:20" x14ac:dyDescent="0.25">
      <c r="A3950" s="10">
        <f>OrderList!A3950</f>
        <v>1447185828.7</v>
      </c>
      <c r="B3950" s="10" t="str">
        <f>OrderList!C3950</f>
        <v>PORT04</v>
      </c>
      <c r="C3950" s="10" t="str">
        <f>OrderList!D3950</f>
        <v>V444_0</v>
      </c>
      <c r="D3950" s="10" t="str">
        <f>OrderList!F3950</f>
        <v>DTP</v>
      </c>
      <c r="E3950" s="10" t="str">
        <f>OrderList!L3950</f>
        <v>PORT09</v>
      </c>
      <c r="F3950" s="10" t="str">
        <f>OrderList!K3950</f>
        <v>PLANT03</v>
      </c>
      <c r="G3950" s="10">
        <f>OrderList!J3950</f>
        <v>1658532</v>
      </c>
      <c r="H3950" s="10">
        <f>OrderList!M3950</f>
        <v>329</v>
      </c>
      <c r="I3950" s="10">
        <f>OrderList!N3950</f>
        <v>0.61445472144547231</v>
      </c>
      <c r="O3950" s="10">
        <f>COUNTIF(FreightRates!$A$2:$A$1541,C3950)</f>
        <v>39</v>
      </c>
      <c r="Q3950" s="10">
        <f>COUNTIFS(FreightRates!$A$2:$A$1541,C3950,FreightRates!$B$2:$B$1541,B3950,FreightRates!$C$2:$C$1541,E3950)</f>
        <v>20</v>
      </c>
      <c r="T3950">
        <f>COUNTIFS(FreightRates!$A$2:$A$1541,C3950,FreightRates!$B$2:$B$1541,B3950,FreightRates!$C$2:$C$1541,E3950,FreightRates!$F$2:$F$1541,D3950,FreightRates!$D$2:$D$1541,"&lt;="&amp;I3950,FreightRates!$E$2:$E$1541,"&gt;="&amp;I3950)</f>
        <v>2</v>
      </c>
    </row>
    <row r="3951" spans="1:20" x14ac:dyDescent="0.25">
      <c r="A3951" s="10">
        <f>OrderList!A3951</f>
        <v>1447391188.7</v>
      </c>
      <c r="B3951" s="10" t="str">
        <f>OrderList!C3951</f>
        <v>PORT04</v>
      </c>
      <c r="C3951" s="10" t="str">
        <f>OrderList!D3951</f>
        <v>V444_0</v>
      </c>
      <c r="D3951" s="10" t="str">
        <f>OrderList!F3951</f>
        <v>DTP</v>
      </c>
      <c r="E3951" s="10" t="str">
        <f>OrderList!L3951</f>
        <v>PORT09</v>
      </c>
      <c r="F3951" s="10" t="str">
        <f>OrderList!K3951</f>
        <v>PLANT03</v>
      </c>
      <c r="G3951" s="10">
        <f>OrderList!J3951</f>
        <v>1658532</v>
      </c>
      <c r="H3951" s="10">
        <f>OrderList!M3951</f>
        <v>340</v>
      </c>
      <c r="I3951" s="10">
        <f>OrderList!N3951</f>
        <v>0.65541836954183708</v>
      </c>
      <c r="O3951" s="10">
        <f>COUNTIF(FreightRates!$A$2:$A$1541,C3951)</f>
        <v>39</v>
      </c>
      <c r="Q3951" s="10">
        <f>COUNTIFS(FreightRates!$A$2:$A$1541,C3951,FreightRates!$B$2:$B$1541,B3951,FreightRates!$C$2:$C$1541,E3951)</f>
        <v>20</v>
      </c>
      <c r="T3951">
        <f>COUNTIFS(FreightRates!$A$2:$A$1541,C3951,FreightRates!$B$2:$B$1541,B3951,FreightRates!$C$2:$C$1541,E3951,FreightRates!$F$2:$F$1541,D3951,FreightRates!$D$2:$D$1541,"&lt;="&amp;I3951,FreightRates!$E$2:$E$1541,"&gt;="&amp;I3951)</f>
        <v>2</v>
      </c>
    </row>
    <row r="3952" spans="1:20" x14ac:dyDescent="0.25">
      <c r="A3952" s="10">
        <f>OrderList!A3952</f>
        <v>1447208887.7</v>
      </c>
      <c r="B3952" s="10" t="str">
        <f>OrderList!C3952</f>
        <v>PORT04</v>
      </c>
      <c r="C3952" s="10" t="str">
        <f>OrderList!D3952</f>
        <v>V444_0</v>
      </c>
      <c r="D3952" s="10" t="str">
        <f>OrderList!F3952</f>
        <v>DTP</v>
      </c>
      <c r="E3952" s="10" t="str">
        <f>OrderList!L3952</f>
        <v>PORT09</v>
      </c>
      <c r="F3952" s="10" t="str">
        <f>OrderList!K3952</f>
        <v>PLANT03</v>
      </c>
      <c r="G3952" s="10">
        <f>OrderList!J3952</f>
        <v>1658532</v>
      </c>
      <c r="H3952" s="10">
        <f>OrderList!M3952</f>
        <v>278</v>
      </c>
      <c r="I3952" s="10">
        <f>OrderList!N3952</f>
        <v>0.40963648096364819</v>
      </c>
      <c r="O3952" s="10">
        <f>COUNTIF(FreightRates!$A$2:$A$1541,C3952)</f>
        <v>39</v>
      </c>
      <c r="Q3952" s="10">
        <f>COUNTIFS(FreightRates!$A$2:$A$1541,C3952,FreightRates!$B$2:$B$1541,B3952,FreightRates!$C$2:$C$1541,E3952)</f>
        <v>20</v>
      </c>
      <c r="T3952">
        <f>COUNTIFS(FreightRates!$A$2:$A$1541,C3952,FreightRates!$B$2:$B$1541,B3952,FreightRates!$C$2:$C$1541,E3952,FreightRates!$F$2:$F$1541,D3952,FreightRates!$D$2:$D$1541,"&lt;="&amp;I3952,FreightRates!$E$2:$E$1541,"&gt;="&amp;I3952)</f>
        <v>2</v>
      </c>
    </row>
    <row r="3953" spans="1:20" x14ac:dyDescent="0.25">
      <c r="A3953" s="10">
        <f>OrderList!A3953</f>
        <v>1447171577.7</v>
      </c>
      <c r="B3953" s="10" t="str">
        <f>OrderList!C3953</f>
        <v>PORT04</v>
      </c>
      <c r="C3953" s="10" t="str">
        <f>OrderList!D3953</f>
        <v>V444_0</v>
      </c>
      <c r="D3953" s="10" t="str">
        <f>OrderList!F3953</f>
        <v>DTP</v>
      </c>
      <c r="E3953" s="10" t="str">
        <f>OrderList!L3953</f>
        <v>PORT09</v>
      </c>
      <c r="F3953" s="10" t="str">
        <f>OrderList!K3953</f>
        <v>PLANT03</v>
      </c>
      <c r="G3953" s="10">
        <f>OrderList!J3953</f>
        <v>1658532</v>
      </c>
      <c r="H3953" s="10">
        <f>OrderList!M3953</f>
        <v>317</v>
      </c>
      <c r="I3953" s="10">
        <f>OrderList!N3953</f>
        <v>0.40963648096364819</v>
      </c>
      <c r="O3953" s="10">
        <f>COUNTIF(FreightRates!$A$2:$A$1541,C3953)</f>
        <v>39</v>
      </c>
      <c r="Q3953" s="10">
        <f>COUNTIFS(FreightRates!$A$2:$A$1541,C3953,FreightRates!$B$2:$B$1541,B3953,FreightRates!$C$2:$C$1541,E3953)</f>
        <v>20</v>
      </c>
      <c r="T3953">
        <f>COUNTIFS(FreightRates!$A$2:$A$1541,C3953,FreightRates!$B$2:$B$1541,B3953,FreightRates!$C$2:$C$1541,E3953,FreightRates!$F$2:$F$1541,D3953,FreightRates!$D$2:$D$1541,"&lt;="&amp;I3953,FreightRates!$E$2:$E$1541,"&gt;="&amp;I3953)</f>
        <v>2</v>
      </c>
    </row>
    <row r="3954" spans="1:20" x14ac:dyDescent="0.25">
      <c r="A3954" s="10">
        <f>OrderList!A3954</f>
        <v>1447323885.7</v>
      </c>
      <c r="B3954" s="10" t="str">
        <f>OrderList!C3954</f>
        <v>PORT04</v>
      </c>
      <c r="C3954" s="10" t="str">
        <f>OrderList!D3954</f>
        <v>V444_0</v>
      </c>
      <c r="D3954" s="10" t="str">
        <f>OrderList!F3954</f>
        <v>DTP</v>
      </c>
      <c r="E3954" s="10" t="str">
        <f>OrderList!L3954</f>
        <v>PORT09</v>
      </c>
      <c r="F3954" s="10" t="str">
        <f>OrderList!K3954</f>
        <v>PLANT03</v>
      </c>
      <c r="G3954" s="10">
        <f>OrderList!J3954</f>
        <v>1649008</v>
      </c>
      <c r="H3954" s="10">
        <f>OrderList!M3954</f>
        <v>534</v>
      </c>
      <c r="I3954" s="10">
        <f>OrderList!N3954</f>
        <v>1.9964601769911507</v>
      </c>
      <c r="O3954" s="10">
        <f>COUNTIF(FreightRates!$A$2:$A$1541,C3954)</f>
        <v>39</v>
      </c>
      <c r="Q3954" s="10">
        <f>COUNTIFS(FreightRates!$A$2:$A$1541,C3954,FreightRates!$B$2:$B$1541,B3954,FreightRates!$C$2:$C$1541,E3954)</f>
        <v>20</v>
      </c>
      <c r="T3954">
        <f>COUNTIFS(FreightRates!$A$2:$A$1541,C3954,FreightRates!$B$2:$B$1541,B3954,FreightRates!$C$2:$C$1541,E3954,FreightRates!$F$2:$F$1541,D3954,FreightRates!$D$2:$D$1541,"&lt;="&amp;I3954,FreightRates!$E$2:$E$1541,"&gt;="&amp;I3954)</f>
        <v>2</v>
      </c>
    </row>
    <row r="3955" spans="1:20" x14ac:dyDescent="0.25">
      <c r="A3955" s="10">
        <f>OrderList!A3955</f>
        <v>1447185794.7</v>
      </c>
      <c r="B3955" s="10" t="str">
        <f>OrderList!C3955</f>
        <v>PORT04</v>
      </c>
      <c r="C3955" s="10" t="str">
        <f>OrderList!D3955</f>
        <v>V444_0</v>
      </c>
      <c r="D3955" s="10" t="str">
        <f>OrderList!F3955</f>
        <v>DTP</v>
      </c>
      <c r="E3955" s="10" t="str">
        <f>OrderList!L3955</f>
        <v>PORT09</v>
      </c>
      <c r="F3955" s="10" t="str">
        <f>OrderList!K3955</f>
        <v>PLANT03</v>
      </c>
      <c r="G3955" s="10">
        <f>OrderList!J3955</f>
        <v>1649008</v>
      </c>
      <c r="H3955" s="10">
        <f>OrderList!M3955</f>
        <v>409</v>
      </c>
      <c r="I3955" s="10">
        <f>OrderList!N3955</f>
        <v>0.99823008849557537</v>
      </c>
      <c r="O3955" s="10">
        <f>COUNTIF(FreightRates!$A$2:$A$1541,C3955)</f>
        <v>39</v>
      </c>
      <c r="Q3955" s="10">
        <f>COUNTIFS(FreightRates!$A$2:$A$1541,C3955,FreightRates!$B$2:$B$1541,B3955,FreightRates!$C$2:$C$1541,E3955)</f>
        <v>20</v>
      </c>
      <c r="T3955">
        <f>COUNTIFS(FreightRates!$A$2:$A$1541,C3955,FreightRates!$B$2:$B$1541,B3955,FreightRates!$C$2:$C$1541,E3955,FreightRates!$F$2:$F$1541,D3955,FreightRates!$D$2:$D$1541,"&lt;="&amp;I3955,FreightRates!$E$2:$E$1541,"&gt;="&amp;I3955)</f>
        <v>2</v>
      </c>
    </row>
    <row r="3956" spans="1:20" x14ac:dyDescent="0.25">
      <c r="A3956" s="10">
        <f>OrderList!A3956</f>
        <v>1447283655.7</v>
      </c>
      <c r="B3956" s="10" t="str">
        <f>OrderList!C3956</f>
        <v>PORT04</v>
      </c>
      <c r="C3956" s="10" t="str">
        <f>OrderList!D3956</f>
        <v>V444_0</v>
      </c>
      <c r="D3956" s="10" t="str">
        <f>OrderList!F3956</f>
        <v>DTP</v>
      </c>
      <c r="E3956" s="10" t="str">
        <f>OrderList!L3956</f>
        <v>PORT09</v>
      </c>
      <c r="F3956" s="10" t="str">
        <f>OrderList!K3956</f>
        <v>PLANT03</v>
      </c>
      <c r="G3956" s="10">
        <f>OrderList!J3956</f>
        <v>1649008</v>
      </c>
      <c r="H3956" s="10">
        <f>OrderList!M3956</f>
        <v>479</v>
      </c>
      <c r="I3956" s="10">
        <f>OrderList!N3956</f>
        <v>1.9964601769911507</v>
      </c>
      <c r="O3956" s="10">
        <f>COUNTIF(FreightRates!$A$2:$A$1541,C3956)</f>
        <v>39</v>
      </c>
      <c r="Q3956" s="10">
        <f>COUNTIFS(FreightRates!$A$2:$A$1541,C3956,FreightRates!$B$2:$B$1541,B3956,FreightRates!$C$2:$C$1541,E3956)</f>
        <v>20</v>
      </c>
      <c r="T3956">
        <f>COUNTIFS(FreightRates!$A$2:$A$1541,C3956,FreightRates!$B$2:$B$1541,B3956,FreightRates!$C$2:$C$1541,E3956,FreightRates!$F$2:$F$1541,D3956,FreightRates!$D$2:$D$1541,"&lt;="&amp;I3956,FreightRates!$E$2:$E$1541,"&gt;="&amp;I3956)</f>
        <v>2</v>
      </c>
    </row>
    <row r="3957" spans="1:20" x14ac:dyDescent="0.25">
      <c r="A3957" s="10">
        <f>OrderList!A3957</f>
        <v>1447367958.7</v>
      </c>
      <c r="B3957" s="10" t="str">
        <f>OrderList!C3957</f>
        <v>PORT04</v>
      </c>
      <c r="C3957" s="10" t="str">
        <f>OrderList!D3957</f>
        <v>V444_0</v>
      </c>
      <c r="D3957" s="10" t="str">
        <f>OrderList!F3957</f>
        <v>DTP</v>
      </c>
      <c r="E3957" s="10" t="str">
        <f>OrderList!L3957</f>
        <v>PORT09</v>
      </c>
      <c r="F3957" s="10" t="str">
        <f>OrderList!K3957</f>
        <v>PLANT03</v>
      </c>
      <c r="G3957" s="10">
        <f>OrderList!J3957</f>
        <v>1649008</v>
      </c>
      <c r="H3957" s="10">
        <f>OrderList!M3957</f>
        <v>486</v>
      </c>
      <c r="I3957" s="10">
        <f>OrderList!N3957</f>
        <v>1.9964601769911507</v>
      </c>
      <c r="O3957" s="10">
        <f>COUNTIF(FreightRates!$A$2:$A$1541,C3957)</f>
        <v>39</v>
      </c>
      <c r="Q3957" s="10">
        <f>COUNTIFS(FreightRates!$A$2:$A$1541,C3957,FreightRates!$B$2:$B$1541,B3957,FreightRates!$C$2:$C$1541,E3957)</f>
        <v>20</v>
      </c>
      <c r="T3957">
        <f>COUNTIFS(FreightRates!$A$2:$A$1541,C3957,FreightRates!$B$2:$B$1541,B3957,FreightRates!$C$2:$C$1541,E3957,FreightRates!$F$2:$F$1541,D3957,FreightRates!$D$2:$D$1541,"&lt;="&amp;I3957,FreightRates!$E$2:$E$1541,"&gt;="&amp;I3957)</f>
        <v>2</v>
      </c>
    </row>
    <row r="3958" spans="1:20" x14ac:dyDescent="0.25">
      <c r="A3958" s="10">
        <f>OrderList!A3958</f>
        <v>1447348785.7</v>
      </c>
      <c r="B3958" s="10" t="str">
        <f>OrderList!C3958</f>
        <v>PORT04</v>
      </c>
      <c r="C3958" s="10" t="str">
        <f>OrderList!D3958</f>
        <v>V444_0</v>
      </c>
      <c r="D3958" s="10" t="str">
        <f>OrderList!F3958</f>
        <v>DTP</v>
      </c>
      <c r="E3958" s="10" t="str">
        <f>OrderList!L3958</f>
        <v>PORT09</v>
      </c>
      <c r="F3958" s="10" t="str">
        <f>OrderList!K3958</f>
        <v>PLANT03</v>
      </c>
      <c r="G3958" s="10">
        <f>OrderList!J3958</f>
        <v>1675615</v>
      </c>
      <c r="H3958" s="10">
        <f>OrderList!M3958</f>
        <v>1247</v>
      </c>
      <c r="I3958" s="10">
        <f>OrderList!N3958</f>
        <v>8.8453698022839351</v>
      </c>
      <c r="O3958" s="10">
        <f>COUNTIF(FreightRates!$A$2:$A$1541,C3958)</f>
        <v>39</v>
      </c>
      <c r="Q3958" s="10">
        <f>COUNTIFS(FreightRates!$A$2:$A$1541,C3958,FreightRates!$B$2:$B$1541,B3958,FreightRates!$C$2:$C$1541,E3958)</f>
        <v>20</v>
      </c>
      <c r="T3958">
        <f>COUNTIFS(FreightRates!$A$2:$A$1541,C3958,FreightRates!$B$2:$B$1541,B3958,FreightRates!$C$2:$C$1541,E3958,FreightRates!$F$2:$F$1541,D3958,FreightRates!$D$2:$D$1541,"&lt;="&amp;I3958,FreightRates!$E$2:$E$1541,"&gt;="&amp;I3958)</f>
        <v>2</v>
      </c>
    </row>
    <row r="3959" spans="1:20" x14ac:dyDescent="0.25">
      <c r="A3959" s="10">
        <f>OrderList!A3959</f>
        <v>1447361990.7</v>
      </c>
      <c r="B3959" s="10" t="str">
        <f>OrderList!C3959</f>
        <v>PORT04</v>
      </c>
      <c r="C3959" s="10" t="str">
        <f>OrderList!D3959</f>
        <v>V444_0</v>
      </c>
      <c r="D3959" s="10" t="str">
        <f>OrderList!F3959</f>
        <v>DTP</v>
      </c>
      <c r="E3959" s="10" t="str">
        <f>OrderList!L3959</f>
        <v>PORT09</v>
      </c>
      <c r="F3959" s="10" t="str">
        <f>OrderList!K3959</f>
        <v>PLANT03</v>
      </c>
      <c r="G3959" s="10">
        <f>OrderList!J3959</f>
        <v>1675615</v>
      </c>
      <c r="H3959" s="10">
        <f>OrderList!M3959</f>
        <v>1326</v>
      </c>
      <c r="I3959" s="10">
        <f>OrderList!N3959</f>
        <v>8.8453698022839351</v>
      </c>
      <c r="O3959" s="10">
        <f>COUNTIF(FreightRates!$A$2:$A$1541,C3959)</f>
        <v>39</v>
      </c>
      <c r="Q3959" s="10">
        <f>COUNTIFS(FreightRates!$A$2:$A$1541,C3959,FreightRates!$B$2:$B$1541,B3959,FreightRates!$C$2:$C$1541,E3959)</f>
        <v>20</v>
      </c>
      <c r="T3959">
        <f>COUNTIFS(FreightRates!$A$2:$A$1541,C3959,FreightRates!$B$2:$B$1541,B3959,FreightRates!$C$2:$C$1541,E3959,FreightRates!$F$2:$F$1541,D3959,FreightRates!$D$2:$D$1541,"&lt;="&amp;I3959,FreightRates!$E$2:$E$1541,"&gt;="&amp;I3959)</f>
        <v>2</v>
      </c>
    </row>
    <row r="3960" spans="1:20" x14ac:dyDescent="0.25">
      <c r="A3960" s="10">
        <f>OrderList!A3960</f>
        <v>1447361992.7</v>
      </c>
      <c r="B3960" s="10" t="str">
        <f>OrderList!C3960</f>
        <v>PORT04</v>
      </c>
      <c r="C3960" s="10" t="str">
        <f>OrderList!D3960</f>
        <v>V444_0</v>
      </c>
      <c r="D3960" s="10" t="str">
        <f>OrderList!F3960</f>
        <v>DTP</v>
      </c>
      <c r="E3960" s="10" t="str">
        <f>OrderList!L3960</f>
        <v>PORT09</v>
      </c>
      <c r="F3960" s="10" t="str">
        <f>OrderList!K3960</f>
        <v>PLANT03</v>
      </c>
      <c r="G3960" s="10">
        <f>OrderList!J3960</f>
        <v>1675615</v>
      </c>
      <c r="H3960" s="10">
        <f>OrderList!M3960</f>
        <v>821</v>
      </c>
      <c r="I3960" s="10">
        <f>OrderList!N3960</f>
        <v>4.4226849011419676</v>
      </c>
      <c r="O3960" s="10">
        <f>COUNTIF(FreightRates!$A$2:$A$1541,C3960)</f>
        <v>39</v>
      </c>
      <c r="Q3960" s="10">
        <f>COUNTIFS(FreightRates!$A$2:$A$1541,C3960,FreightRates!$B$2:$B$1541,B3960,FreightRates!$C$2:$C$1541,E3960)</f>
        <v>20</v>
      </c>
      <c r="T3960">
        <f>COUNTIFS(FreightRates!$A$2:$A$1541,C3960,FreightRates!$B$2:$B$1541,B3960,FreightRates!$C$2:$C$1541,E3960,FreightRates!$F$2:$F$1541,D3960,FreightRates!$D$2:$D$1541,"&lt;="&amp;I3960,FreightRates!$E$2:$E$1541,"&gt;="&amp;I3960)</f>
        <v>2</v>
      </c>
    </row>
    <row r="3961" spans="1:20" x14ac:dyDescent="0.25">
      <c r="A3961" s="10">
        <f>OrderList!A3961</f>
        <v>1447323810.7</v>
      </c>
      <c r="B3961" s="10" t="str">
        <f>OrderList!C3961</f>
        <v>PORT04</v>
      </c>
      <c r="C3961" s="10" t="str">
        <f>OrderList!D3961</f>
        <v>V444_0</v>
      </c>
      <c r="D3961" s="10" t="str">
        <f>OrderList!F3961</f>
        <v>DTP</v>
      </c>
      <c r="E3961" s="10" t="str">
        <f>OrderList!L3961</f>
        <v>PORT09</v>
      </c>
      <c r="F3961" s="10" t="str">
        <f>OrderList!K3961</f>
        <v>PLANT03</v>
      </c>
      <c r="G3961" s="10">
        <f>OrderList!J3961</f>
        <v>1675655</v>
      </c>
      <c r="H3961" s="10">
        <f>OrderList!M3961</f>
        <v>394</v>
      </c>
      <c r="I3961" s="10">
        <f>OrderList!N3961</f>
        <v>0.68337240320103432</v>
      </c>
      <c r="O3961" s="10">
        <f>COUNTIF(FreightRates!$A$2:$A$1541,C3961)</f>
        <v>39</v>
      </c>
      <c r="Q3961" s="10">
        <f>COUNTIFS(FreightRates!$A$2:$A$1541,C3961,FreightRates!$B$2:$B$1541,B3961,FreightRates!$C$2:$C$1541,E3961)</f>
        <v>20</v>
      </c>
      <c r="T3961">
        <f>COUNTIFS(FreightRates!$A$2:$A$1541,C3961,FreightRates!$B$2:$B$1541,B3961,FreightRates!$C$2:$C$1541,E3961,FreightRates!$F$2:$F$1541,D3961,FreightRates!$D$2:$D$1541,"&lt;="&amp;I3961,FreightRates!$E$2:$E$1541,"&gt;="&amp;I3961)</f>
        <v>2</v>
      </c>
    </row>
    <row r="3962" spans="1:20" x14ac:dyDescent="0.25">
      <c r="A3962" s="10">
        <f>OrderList!A3962</f>
        <v>1447323930.7</v>
      </c>
      <c r="B3962" s="10" t="str">
        <f>OrderList!C3962</f>
        <v>PORT04</v>
      </c>
      <c r="C3962" s="10" t="str">
        <f>OrderList!D3962</f>
        <v>V444_0</v>
      </c>
      <c r="D3962" s="10" t="str">
        <f>OrderList!F3962</f>
        <v>DTP</v>
      </c>
      <c r="E3962" s="10" t="str">
        <f>OrderList!L3962</f>
        <v>PORT09</v>
      </c>
      <c r="F3962" s="10" t="str">
        <f>OrderList!K3962</f>
        <v>PLANT03</v>
      </c>
      <c r="G3962" s="10">
        <f>OrderList!J3962</f>
        <v>1675655</v>
      </c>
      <c r="H3962" s="10">
        <f>OrderList!M3962</f>
        <v>458</v>
      </c>
      <c r="I3962" s="10">
        <f>OrderList!N3962</f>
        <v>1.7084310080025857</v>
      </c>
      <c r="O3962" s="10">
        <f>COUNTIF(FreightRates!$A$2:$A$1541,C3962)</f>
        <v>39</v>
      </c>
      <c r="Q3962" s="10">
        <f>COUNTIFS(FreightRates!$A$2:$A$1541,C3962,FreightRates!$B$2:$B$1541,B3962,FreightRates!$C$2:$C$1541,E3962)</f>
        <v>20</v>
      </c>
      <c r="T3962">
        <f>COUNTIFS(FreightRates!$A$2:$A$1541,C3962,FreightRates!$B$2:$B$1541,B3962,FreightRates!$C$2:$C$1541,E3962,FreightRates!$F$2:$F$1541,D3962,FreightRates!$D$2:$D$1541,"&lt;="&amp;I3962,FreightRates!$E$2:$E$1541,"&gt;="&amp;I3962)</f>
        <v>2</v>
      </c>
    </row>
    <row r="3963" spans="1:20" x14ac:dyDescent="0.25">
      <c r="A3963" s="10">
        <f>OrderList!A3963</f>
        <v>1447266958.7</v>
      </c>
      <c r="B3963" s="10" t="str">
        <f>OrderList!C3963</f>
        <v>PORT04</v>
      </c>
      <c r="C3963" s="10" t="str">
        <f>OrderList!D3963</f>
        <v>V444_0</v>
      </c>
      <c r="D3963" s="10" t="str">
        <f>OrderList!F3963</f>
        <v>DTP</v>
      </c>
      <c r="E3963" s="10" t="str">
        <f>OrderList!L3963</f>
        <v>PORT09</v>
      </c>
      <c r="F3963" s="10" t="str">
        <f>OrderList!K3963</f>
        <v>PLANT03</v>
      </c>
      <c r="G3963" s="10">
        <f>OrderList!J3963</f>
        <v>1675654</v>
      </c>
      <c r="H3963" s="10">
        <f>OrderList!M3963</f>
        <v>355</v>
      </c>
      <c r="I3963" s="10">
        <f>OrderList!N3963</f>
        <v>0.56709309689677012</v>
      </c>
      <c r="O3963" s="10">
        <f>COUNTIF(FreightRates!$A$2:$A$1541,C3963)</f>
        <v>39</v>
      </c>
      <c r="Q3963" s="10">
        <f>COUNTIFS(FreightRates!$A$2:$A$1541,C3963,FreightRates!$B$2:$B$1541,B3963,FreightRates!$C$2:$C$1541,E3963)</f>
        <v>20</v>
      </c>
      <c r="T3963">
        <f>COUNTIFS(FreightRates!$A$2:$A$1541,C3963,FreightRates!$B$2:$B$1541,B3963,FreightRates!$C$2:$C$1541,E3963,FreightRates!$F$2:$F$1541,D3963,FreightRates!$D$2:$D$1541,"&lt;="&amp;I3963,FreightRates!$E$2:$E$1541,"&gt;="&amp;I3963)</f>
        <v>2</v>
      </c>
    </row>
    <row r="3964" spans="1:20" x14ac:dyDescent="0.25">
      <c r="A3964" s="10">
        <f>OrderList!A3964</f>
        <v>1447361991.7</v>
      </c>
      <c r="B3964" s="10" t="str">
        <f>OrderList!C3964</f>
        <v>PORT04</v>
      </c>
      <c r="C3964" s="10" t="str">
        <f>OrderList!D3964</f>
        <v>V444_0</v>
      </c>
      <c r="D3964" s="10" t="str">
        <f>OrderList!F3964</f>
        <v>DTP</v>
      </c>
      <c r="E3964" s="10" t="str">
        <f>OrderList!L3964</f>
        <v>PORT09</v>
      </c>
      <c r="F3964" s="10" t="str">
        <f>OrderList!K3964</f>
        <v>PLANT03</v>
      </c>
      <c r="G3964" s="10">
        <f>OrderList!J3964</f>
        <v>1675655</v>
      </c>
      <c r="H3964" s="10">
        <f>OrderList!M3964</f>
        <v>753</v>
      </c>
      <c r="I3964" s="10">
        <f>OrderList!N3964</f>
        <v>4.5199999999999996</v>
      </c>
      <c r="O3964" s="10">
        <f>COUNTIF(FreightRates!$A$2:$A$1541,C3964)</f>
        <v>39</v>
      </c>
      <c r="Q3964" s="10">
        <f>COUNTIFS(FreightRates!$A$2:$A$1541,C3964,FreightRates!$B$2:$B$1541,B3964,FreightRates!$C$2:$C$1541,E3964)</f>
        <v>20</v>
      </c>
      <c r="T3964">
        <f>COUNTIFS(FreightRates!$A$2:$A$1541,C3964,FreightRates!$B$2:$B$1541,B3964,FreightRates!$C$2:$C$1541,E3964,FreightRates!$F$2:$F$1541,D3964,FreightRates!$D$2:$D$1541,"&lt;="&amp;I3964,FreightRates!$E$2:$E$1541,"&gt;="&amp;I3964)</f>
        <v>2</v>
      </c>
    </row>
    <row r="3965" spans="1:20" x14ac:dyDescent="0.25">
      <c r="A3965" s="10">
        <f>OrderList!A3965</f>
        <v>1447361989.7</v>
      </c>
      <c r="B3965" s="10" t="str">
        <f>OrderList!C3965</f>
        <v>PORT04</v>
      </c>
      <c r="C3965" s="10" t="str">
        <f>OrderList!D3965</f>
        <v>V444_0</v>
      </c>
      <c r="D3965" s="10" t="str">
        <f>OrderList!F3965</f>
        <v>DTP</v>
      </c>
      <c r="E3965" s="10" t="str">
        <f>OrderList!L3965</f>
        <v>PORT09</v>
      </c>
      <c r="F3965" s="10" t="str">
        <f>OrderList!K3965</f>
        <v>PLANT03</v>
      </c>
      <c r="G3965" s="10">
        <f>OrderList!J3965</f>
        <v>1675654</v>
      </c>
      <c r="H3965" s="10">
        <f>OrderList!M3965</f>
        <v>1309</v>
      </c>
      <c r="I3965" s="10">
        <f>OrderList!N3965</f>
        <v>9.02</v>
      </c>
      <c r="O3965" s="10">
        <f>COUNTIF(FreightRates!$A$2:$A$1541,C3965)</f>
        <v>39</v>
      </c>
      <c r="Q3965" s="10">
        <f>COUNTIFS(FreightRates!$A$2:$A$1541,C3965,FreightRates!$B$2:$B$1541,B3965,FreightRates!$C$2:$C$1541,E3965)</f>
        <v>20</v>
      </c>
      <c r="T3965">
        <f>COUNTIFS(FreightRates!$A$2:$A$1541,C3965,FreightRates!$B$2:$B$1541,B3965,FreightRates!$C$2:$C$1541,E3965,FreightRates!$F$2:$F$1541,D3965,FreightRates!$D$2:$D$1541,"&lt;="&amp;I3965,FreightRates!$E$2:$E$1541,"&gt;="&amp;I3965)</f>
        <v>2</v>
      </c>
    </row>
    <row r="3966" spans="1:20" x14ac:dyDescent="0.25">
      <c r="A3966" s="10">
        <f>OrderList!A3966</f>
        <v>1447407431.7</v>
      </c>
      <c r="B3966" s="10" t="str">
        <f>OrderList!C3966</f>
        <v>PORT04</v>
      </c>
      <c r="C3966" s="10" t="str">
        <f>OrderList!D3966</f>
        <v>V444_0</v>
      </c>
      <c r="D3966" s="10" t="str">
        <f>OrderList!F3966</f>
        <v>DTP</v>
      </c>
      <c r="E3966" s="10" t="str">
        <f>OrderList!L3966</f>
        <v>PORT09</v>
      </c>
      <c r="F3966" s="10" t="str">
        <f>OrderList!K3966</f>
        <v>PLANT03</v>
      </c>
      <c r="G3966" s="10">
        <f>OrderList!J3966</f>
        <v>1675654</v>
      </c>
      <c r="H3966" s="10">
        <f>OrderList!M3966</f>
        <v>1364</v>
      </c>
      <c r="I3966" s="10">
        <f>OrderList!N3966</f>
        <v>9.58</v>
      </c>
      <c r="O3966" s="10">
        <f>COUNTIF(FreightRates!$A$2:$A$1541,C3966)</f>
        <v>39</v>
      </c>
      <c r="Q3966" s="10">
        <f>COUNTIFS(FreightRates!$A$2:$A$1541,C3966,FreightRates!$B$2:$B$1541,B3966,FreightRates!$C$2:$C$1541,E3966)</f>
        <v>20</v>
      </c>
      <c r="T3966">
        <f>COUNTIFS(FreightRates!$A$2:$A$1541,C3966,FreightRates!$B$2:$B$1541,B3966,FreightRates!$C$2:$C$1541,E3966,FreightRates!$F$2:$F$1541,D3966,FreightRates!$D$2:$D$1541,"&lt;="&amp;I3966,FreightRates!$E$2:$E$1541,"&gt;="&amp;I3966)</f>
        <v>2</v>
      </c>
    </row>
    <row r="3967" spans="1:20" x14ac:dyDescent="0.25">
      <c r="A3967" s="10">
        <f>OrderList!A3967</f>
        <v>1447242499.7</v>
      </c>
      <c r="B3967" s="10" t="str">
        <f>OrderList!C3967</f>
        <v>PORT04</v>
      </c>
      <c r="C3967" s="10" t="str">
        <f>OrderList!D3967</f>
        <v>V444_0</v>
      </c>
      <c r="D3967" s="10" t="str">
        <f>OrderList!F3967</f>
        <v>DTP</v>
      </c>
      <c r="E3967" s="10" t="str">
        <f>OrderList!L3967</f>
        <v>PORT09</v>
      </c>
      <c r="F3967" s="10" t="str">
        <f>OrderList!K3967</f>
        <v>PLANT03</v>
      </c>
      <c r="G3967" s="10">
        <f>OrderList!J3967</f>
        <v>1675654</v>
      </c>
      <c r="H3967" s="10">
        <f>OrderList!M3967</f>
        <v>2278</v>
      </c>
      <c r="I3967" s="10">
        <f>OrderList!N3967</f>
        <v>16.059999999999999</v>
      </c>
      <c r="O3967" s="10">
        <f>COUNTIF(FreightRates!$A$2:$A$1541,C3967)</f>
        <v>39</v>
      </c>
      <c r="Q3967" s="10">
        <f>COUNTIFS(FreightRates!$A$2:$A$1541,C3967,FreightRates!$B$2:$B$1541,B3967,FreightRates!$C$2:$C$1541,E3967)</f>
        <v>20</v>
      </c>
      <c r="T3967">
        <f>COUNTIFS(FreightRates!$A$2:$A$1541,C3967,FreightRates!$B$2:$B$1541,B3967,FreightRates!$C$2:$C$1541,E3967,FreightRates!$F$2:$F$1541,D3967,FreightRates!$D$2:$D$1541,"&lt;="&amp;I3967,FreightRates!$E$2:$E$1541,"&gt;="&amp;I3967)</f>
        <v>2</v>
      </c>
    </row>
    <row r="3968" spans="1:20" x14ac:dyDescent="0.25">
      <c r="A3968" s="10">
        <f>OrderList!A3968</f>
        <v>1447305841.7</v>
      </c>
      <c r="B3968" s="10" t="str">
        <f>OrderList!C3968</f>
        <v>PORT04</v>
      </c>
      <c r="C3968" s="10" t="str">
        <f>OrderList!D3968</f>
        <v>V444_0</v>
      </c>
      <c r="D3968" s="10" t="str">
        <f>OrderList!F3968</f>
        <v>DTP</v>
      </c>
      <c r="E3968" s="10" t="str">
        <f>OrderList!L3968</f>
        <v>PORT09</v>
      </c>
      <c r="F3968" s="10" t="str">
        <f>OrderList!K3968</f>
        <v>PLANT03</v>
      </c>
      <c r="G3968" s="10">
        <f>OrderList!J3968</f>
        <v>1675654</v>
      </c>
      <c r="H3968" s="10">
        <f>OrderList!M3968</f>
        <v>2249</v>
      </c>
      <c r="I3968" s="10">
        <f>OrderList!N3968</f>
        <v>15.04</v>
      </c>
      <c r="O3968" s="10">
        <f>COUNTIF(FreightRates!$A$2:$A$1541,C3968)</f>
        <v>39</v>
      </c>
      <c r="Q3968" s="10">
        <f>COUNTIFS(FreightRates!$A$2:$A$1541,C3968,FreightRates!$B$2:$B$1541,B3968,FreightRates!$C$2:$C$1541,E3968)</f>
        <v>20</v>
      </c>
      <c r="T3968">
        <f>COUNTIFS(FreightRates!$A$2:$A$1541,C3968,FreightRates!$B$2:$B$1541,B3968,FreightRates!$C$2:$C$1541,E3968,FreightRates!$F$2:$F$1541,D3968,FreightRates!$D$2:$D$1541,"&lt;="&amp;I3968,FreightRates!$E$2:$E$1541,"&gt;="&amp;I3968)</f>
        <v>2</v>
      </c>
    </row>
    <row r="3969" spans="1:20" x14ac:dyDescent="0.25">
      <c r="A3969" s="10">
        <f>OrderList!A3969</f>
        <v>1447266951.7</v>
      </c>
      <c r="B3969" s="10" t="str">
        <f>OrderList!C3969</f>
        <v>PORT04</v>
      </c>
      <c r="C3969" s="10" t="str">
        <f>OrderList!D3969</f>
        <v>V444_0</v>
      </c>
      <c r="D3969" s="10" t="str">
        <f>OrderList!F3969</f>
        <v>DTP</v>
      </c>
      <c r="E3969" s="10" t="str">
        <f>OrderList!L3969</f>
        <v>PORT09</v>
      </c>
      <c r="F3969" s="10" t="str">
        <f>OrderList!K3969</f>
        <v>PLANT03</v>
      </c>
      <c r="G3969" s="10">
        <f>OrderList!J3969</f>
        <v>1679638</v>
      </c>
      <c r="H3969" s="10">
        <f>OrderList!M3969</f>
        <v>827</v>
      </c>
      <c r="I3969" s="10">
        <f>OrderList!N3969</f>
        <v>1.6908310220188094</v>
      </c>
      <c r="O3969" s="10">
        <f>COUNTIF(FreightRates!$A$2:$A$1541,C3969)</f>
        <v>39</v>
      </c>
      <c r="Q3969" s="10">
        <f>COUNTIFS(FreightRates!$A$2:$A$1541,C3969,FreightRates!$B$2:$B$1541,B3969,FreightRates!$C$2:$C$1541,E3969)</f>
        <v>20</v>
      </c>
      <c r="T3969">
        <f>COUNTIFS(FreightRates!$A$2:$A$1541,C3969,FreightRates!$B$2:$B$1541,B3969,FreightRates!$C$2:$C$1541,E3969,FreightRates!$F$2:$F$1541,D3969,FreightRates!$D$2:$D$1541,"&lt;="&amp;I3969,FreightRates!$E$2:$E$1541,"&gt;="&amp;I3969)</f>
        <v>2</v>
      </c>
    </row>
    <row r="3970" spans="1:20" x14ac:dyDescent="0.25">
      <c r="A3970" s="10">
        <f>OrderList!A3970</f>
        <v>1447283671.7</v>
      </c>
      <c r="B3970" s="10" t="str">
        <f>OrderList!C3970</f>
        <v>PORT04</v>
      </c>
      <c r="C3970" s="10" t="str">
        <f>OrderList!D3970</f>
        <v>V444_0</v>
      </c>
      <c r="D3970" s="10" t="str">
        <f>OrderList!F3970</f>
        <v>DTP</v>
      </c>
      <c r="E3970" s="10" t="str">
        <f>OrderList!L3970</f>
        <v>PORT09</v>
      </c>
      <c r="F3970" s="10" t="str">
        <f>OrderList!K3970</f>
        <v>PLANT03</v>
      </c>
      <c r="G3970" s="10">
        <f>OrderList!J3970</f>
        <v>1679638</v>
      </c>
      <c r="H3970" s="10">
        <f>OrderList!M3970</f>
        <v>411</v>
      </c>
      <c r="I3970" s="10">
        <f>OrderList!N3970</f>
        <v>0.50724930660564282</v>
      </c>
      <c r="O3970" s="10">
        <f>COUNTIF(FreightRates!$A$2:$A$1541,C3970)</f>
        <v>39</v>
      </c>
      <c r="Q3970" s="10">
        <f>COUNTIFS(FreightRates!$A$2:$A$1541,C3970,FreightRates!$B$2:$B$1541,B3970,FreightRates!$C$2:$C$1541,E3970)</f>
        <v>20</v>
      </c>
      <c r="T3970">
        <f>COUNTIFS(FreightRates!$A$2:$A$1541,C3970,FreightRates!$B$2:$B$1541,B3970,FreightRates!$C$2:$C$1541,E3970,FreightRates!$F$2:$F$1541,D3970,FreightRates!$D$2:$D$1541,"&lt;="&amp;I3970,FreightRates!$E$2:$E$1541,"&gt;="&amp;I3970)</f>
        <v>2</v>
      </c>
    </row>
    <row r="3971" spans="1:20" x14ac:dyDescent="0.25">
      <c r="A3971" s="10">
        <f>OrderList!A3971</f>
        <v>1447367961.7</v>
      </c>
      <c r="B3971" s="10" t="str">
        <f>OrderList!C3971</f>
        <v>PORT04</v>
      </c>
      <c r="C3971" s="10" t="str">
        <f>OrderList!D3971</f>
        <v>V444_0</v>
      </c>
      <c r="D3971" s="10" t="str">
        <f>OrderList!F3971</f>
        <v>DTP</v>
      </c>
      <c r="E3971" s="10" t="str">
        <f>OrderList!L3971</f>
        <v>PORT09</v>
      </c>
      <c r="F3971" s="10" t="str">
        <f>OrderList!K3971</f>
        <v>PLANT03</v>
      </c>
      <c r="G3971" s="10">
        <f>OrderList!J3971</f>
        <v>1679638</v>
      </c>
      <c r="H3971" s="10">
        <f>OrderList!M3971</f>
        <v>498</v>
      </c>
      <c r="I3971" s="10">
        <f>OrderList!N3971</f>
        <v>0.67633240880752377</v>
      </c>
      <c r="O3971" s="10">
        <f>COUNTIF(FreightRates!$A$2:$A$1541,C3971)</f>
        <v>39</v>
      </c>
      <c r="Q3971" s="10">
        <f>COUNTIFS(FreightRates!$A$2:$A$1541,C3971,FreightRates!$B$2:$B$1541,B3971,FreightRates!$C$2:$C$1541,E3971)</f>
        <v>20</v>
      </c>
      <c r="T3971">
        <f>COUNTIFS(FreightRates!$A$2:$A$1541,C3971,FreightRates!$B$2:$B$1541,B3971,FreightRates!$C$2:$C$1541,E3971,FreightRates!$F$2:$F$1541,D3971,FreightRates!$D$2:$D$1541,"&lt;="&amp;I3971,FreightRates!$E$2:$E$1541,"&gt;="&amp;I3971)</f>
        <v>2</v>
      </c>
    </row>
    <row r="3972" spans="1:20" x14ac:dyDescent="0.25">
      <c r="A3972" s="10">
        <f>OrderList!A3972</f>
        <v>1447151885.7</v>
      </c>
      <c r="B3972" s="10" t="str">
        <f>OrderList!C3972</f>
        <v>PORT04</v>
      </c>
      <c r="C3972" s="10" t="str">
        <f>OrderList!D3972</f>
        <v>V444_0</v>
      </c>
      <c r="D3972" s="10" t="str">
        <f>OrderList!F3972</f>
        <v>DTP</v>
      </c>
      <c r="E3972" s="10" t="str">
        <f>OrderList!L3972</f>
        <v>PORT09</v>
      </c>
      <c r="F3972" s="10" t="str">
        <f>OrderList!K3972</f>
        <v>PLANT03</v>
      </c>
      <c r="G3972" s="10">
        <f>OrderList!J3972</f>
        <v>1679638</v>
      </c>
      <c r="H3972" s="10">
        <f>OrderList!M3972</f>
        <v>444</v>
      </c>
      <c r="I3972" s="10">
        <f>OrderList!N3972</f>
        <v>0.67633240880752377</v>
      </c>
      <c r="O3972" s="10">
        <f>COUNTIF(FreightRates!$A$2:$A$1541,C3972)</f>
        <v>39</v>
      </c>
      <c r="Q3972" s="10">
        <f>COUNTIFS(FreightRates!$A$2:$A$1541,C3972,FreightRates!$B$2:$B$1541,B3972,FreightRates!$C$2:$C$1541,E3972)</f>
        <v>20</v>
      </c>
      <c r="T3972">
        <f>COUNTIFS(FreightRates!$A$2:$A$1541,C3972,FreightRates!$B$2:$B$1541,B3972,FreightRates!$C$2:$C$1541,E3972,FreightRates!$F$2:$F$1541,D3972,FreightRates!$D$2:$D$1541,"&lt;="&amp;I3972,FreightRates!$E$2:$E$1541,"&gt;="&amp;I3972)</f>
        <v>2</v>
      </c>
    </row>
    <row r="3973" spans="1:20" x14ac:dyDescent="0.25">
      <c r="A3973" s="10">
        <f>OrderList!A3973</f>
        <v>1447133256.7</v>
      </c>
      <c r="B3973" s="10" t="str">
        <f>OrderList!C3973</f>
        <v>PORT04</v>
      </c>
      <c r="C3973" s="10" t="str">
        <f>OrderList!D3973</f>
        <v>V444_0</v>
      </c>
      <c r="D3973" s="10" t="str">
        <f>OrderList!F3973</f>
        <v>DTP</v>
      </c>
      <c r="E3973" s="10" t="str">
        <f>OrderList!L3973</f>
        <v>PORT09</v>
      </c>
      <c r="F3973" s="10" t="str">
        <f>OrderList!K3973</f>
        <v>PLANT03</v>
      </c>
      <c r="G3973" s="10">
        <f>OrderList!J3973</f>
        <v>1679638</v>
      </c>
      <c r="H3973" s="10">
        <f>OrderList!M3973</f>
        <v>813</v>
      </c>
      <c r="I3973" s="10">
        <f>OrderList!N3973</f>
        <v>1.6908310220188094</v>
      </c>
      <c r="O3973" s="10">
        <f>COUNTIF(FreightRates!$A$2:$A$1541,C3973)</f>
        <v>39</v>
      </c>
      <c r="Q3973" s="10">
        <f>COUNTIFS(FreightRates!$A$2:$A$1541,C3973,FreightRates!$B$2:$B$1541,B3973,FreightRates!$C$2:$C$1541,E3973)</f>
        <v>20</v>
      </c>
      <c r="T3973">
        <f>COUNTIFS(FreightRates!$A$2:$A$1541,C3973,FreightRates!$B$2:$B$1541,B3973,FreightRates!$C$2:$C$1541,E3973,FreightRates!$F$2:$F$1541,D3973,FreightRates!$D$2:$D$1541,"&lt;="&amp;I3973,FreightRates!$E$2:$E$1541,"&gt;="&amp;I3973)</f>
        <v>2</v>
      </c>
    </row>
    <row r="3974" spans="1:20" x14ac:dyDescent="0.25">
      <c r="A3974" s="10">
        <f>OrderList!A3974</f>
        <v>1447165398.7</v>
      </c>
      <c r="B3974" s="10" t="str">
        <f>OrderList!C3974</f>
        <v>PORT04</v>
      </c>
      <c r="C3974" s="10" t="str">
        <f>OrderList!D3974</f>
        <v>V444_0</v>
      </c>
      <c r="D3974" s="10" t="str">
        <f>OrderList!F3974</f>
        <v>DTP</v>
      </c>
      <c r="E3974" s="10" t="str">
        <f>OrderList!L3974</f>
        <v>PORT09</v>
      </c>
      <c r="F3974" s="10" t="str">
        <f>OrderList!K3974</f>
        <v>PLANT03</v>
      </c>
      <c r="G3974" s="10">
        <f>OrderList!J3974</f>
        <v>1676853</v>
      </c>
      <c r="H3974" s="10">
        <f>OrderList!M3974</f>
        <v>598</v>
      </c>
      <c r="I3974" s="10">
        <f>OrderList!N3974</f>
        <v>0.79248763408644907</v>
      </c>
      <c r="O3974" s="10">
        <f>COUNTIF(FreightRates!$A$2:$A$1541,C3974)</f>
        <v>39</v>
      </c>
      <c r="Q3974" s="10">
        <f>COUNTIFS(FreightRates!$A$2:$A$1541,C3974,FreightRates!$B$2:$B$1541,B3974,FreightRates!$C$2:$C$1541,E3974)</f>
        <v>20</v>
      </c>
      <c r="T3974">
        <f>COUNTIFS(FreightRates!$A$2:$A$1541,C3974,FreightRates!$B$2:$B$1541,B3974,FreightRates!$C$2:$C$1541,E3974,FreightRates!$F$2:$F$1541,D3974,FreightRates!$D$2:$D$1541,"&lt;="&amp;I3974,FreightRates!$E$2:$E$1541,"&gt;="&amp;I3974)</f>
        <v>2</v>
      </c>
    </row>
    <row r="3975" spans="1:20" x14ac:dyDescent="0.25">
      <c r="A3975" s="10">
        <f>OrderList!A3975</f>
        <v>1447165456.7</v>
      </c>
      <c r="B3975" s="10" t="str">
        <f>OrderList!C3975</f>
        <v>PORT04</v>
      </c>
      <c r="C3975" s="10" t="str">
        <f>OrderList!D3975</f>
        <v>V444_0</v>
      </c>
      <c r="D3975" s="10" t="str">
        <f>OrderList!F3975</f>
        <v>DTP</v>
      </c>
      <c r="E3975" s="10" t="str">
        <f>OrderList!L3975</f>
        <v>PORT09</v>
      </c>
      <c r="F3975" s="10" t="str">
        <f>OrderList!K3975</f>
        <v>PLANT03</v>
      </c>
      <c r="G3975" s="10">
        <f>OrderList!J3975</f>
        <v>1676853</v>
      </c>
      <c r="H3975" s="10">
        <f>OrderList!M3975</f>
        <v>1757</v>
      </c>
      <c r="I3975" s="10">
        <f>OrderList!N3975</f>
        <v>3.9624381704322453</v>
      </c>
      <c r="O3975" s="10">
        <f>COUNTIF(FreightRates!$A$2:$A$1541,C3975)</f>
        <v>39</v>
      </c>
      <c r="Q3975" s="10">
        <f>COUNTIFS(FreightRates!$A$2:$A$1541,C3975,FreightRates!$B$2:$B$1541,B3975,FreightRates!$C$2:$C$1541,E3975)</f>
        <v>20</v>
      </c>
      <c r="T3975">
        <f>COUNTIFS(FreightRates!$A$2:$A$1541,C3975,FreightRates!$B$2:$B$1541,B3975,FreightRates!$C$2:$C$1541,E3975,FreightRates!$F$2:$F$1541,D3975,FreightRates!$D$2:$D$1541,"&lt;="&amp;I3975,FreightRates!$E$2:$E$1541,"&gt;="&amp;I3975)</f>
        <v>2</v>
      </c>
    </row>
    <row r="3976" spans="1:20" x14ac:dyDescent="0.25">
      <c r="A3976" s="10">
        <f>OrderList!A3976</f>
        <v>1447185772.7</v>
      </c>
      <c r="B3976" s="10" t="str">
        <f>OrderList!C3976</f>
        <v>PORT04</v>
      </c>
      <c r="C3976" s="10" t="str">
        <f>OrderList!D3976</f>
        <v>V444_0</v>
      </c>
      <c r="D3976" s="10" t="str">
        <f>OrderList!F3976</f>
        <v>DTP</v>
      </c>
      <c r="E3976" s="10" t="str">
        <f>OrderList!L3976</f>
        <v>PORT09</v>
      </c>
      <c r="F3976" s="10" t="str">
        <f>OrderList!K3976</f>
        <v>PLANT03</v>
      </c>
      <c r="G3976" s="10">
        <f>OrderList!J3976</f>
        <v>1676853</v>
      </c>
      <c r="H3976" s="10">
        <f>OrderList!M3976</f>
        <v>745</v>
      </c>
      <c r="I3976" s="10">
        <f>OrderList!N3976</f>
        <v>1.3208127234774152</v>
      </c>
      <c r="O3976" s="10">
        <f>COUNTIF(FreightRates!$A$2:$A$1541,C3976)</f>
        <v>39</v>
      </c>
      <c r="Q3976" s="10">
        <f>COUNTIFS(FreightRates!$A$2:$A$1541,C3976,FreightRates!$B$2:$B$1541,B3976,FreightRates!$C$2:$C$1541,E3976)</f>
        <v>20</v>
      </c>
      <c r="T3976">
        <f>COUNTIFS(FreightRates!$A$2:$A$1541,C3976,FreightRates!$B$2:$B$1541,B3976,FreightRates!$C$2:$C$1541,E3976,FreightRates!$F$2:$F$1541,D3976,FreightRates!$D$2:$D$1541,"&lt;="&amp;I3976,FreightRates!$E$2:$E$1541,"&gt;="&amp;I3976)</f>
        <v>2</v>
      </c>
    </row>
    <row r="3977" spans="1:20" x14ac:dyDescent="0.25">
      <c r="A3977" s="10">
        <f>OrderList!A3977</f>
        <v>1447283653.7</v>
      </c>
      <c r="B3977" s="10" t="str">
        <f>OrderList!C3977</f>
        <v>PORT04</v>
      </c>
      <c r="C3977" s="10" t="str">
        <f>OrderList!D3977</f>
        <v>V444_0</v>
      </c>
      <c r="D3977" s="10" t="str">
        <f>OrderList!F3977</f>
        <v>DTP</v>
      </c>
      <c r="E3977" s="10" t="str">
        <f>OrderList!L3977</f>
        <v>PORT09</v>
      </c>
      <c r="F3977" s="10" t="str">
        <f>OrderList!K3977</f>
        <v>PLANT03</v>
      </c>
      <c r="G3977" s="10">
        <f>OrderList!J3977</f>
        <v>1676853</v>
      </c>
      <c r="H3977" s="10">
        <f>OrderList!M3977</f>
        <v>1738</v>
      </c>
      <c r="I3977" s="10">
        <f>OrderList!N3977</f>
        <v>3.9624381704322453</v>
      </c>
      <c r="O3977" s="10">
        <f>COUNTIF(FreightRates!$A$2:$A$1541,C3977)</f>
        <v>39</v>
      </c>
      <c r="Q3977" s="10">
        <f>COUNTIFS(FreightRates!$A$2:$A$1541,C3977,FreightRates!$B$2:$B$1541,B3977,FreightRates!$C$2:$C$1541,E3977)</f>
        <v>20</v>
      </c>
      <c r="T3977">
        <f>COUNTIFS(FreightRates!$A$2:$A$1541,C3977,FreightRates!$B$2:$B$1541,B3977,FreightRates!$C$2:$C$1541,E3977,FreightRates!$F$2:$F$1541,D3977,FreightRates!$D$2:$D$1541,"&lt;="&amp;I3977,FreightRates!$E$2:$E$1541,"&gt;="&amp;I3977)</f>
        <v>2</v>
      </c>
    </row>
    <row r="3978" spans="1:20" x14ac:dyDescent="0.25">
      <c r="A3978" s="10">
        <f>OrderList!A3978</f>
        <v>1447283689.7</v>
      </c>
      <c r="B3978" s="10" t="str">
        <f>OrderList!C3978</f>
        <v>PORT04</v>
      </c>
      <c r="C3978" s="10" t="str">
        <f>OrderList!D3978</f>
        <v>V444_0</v>
      </c>
      <c r="D3978" s="10" t="str">
        <f>OrderList!F3978</f>
        <v>DTP</v>
      </c>
      <c r="E3978" s="10" t="str">
        <f>OrderList!L3978</f>
        <v>PORT09</v>
      </c>
      <c r="F3978" s="10" t="str">
        <f>OrderList!K3978</f>
        <v>PLANT03</v>
      </c>
      <c r="G3978" s="10">
        <f>OrderList!J3978</f>
        <v>1676853</v>
      </c>
      <c r="H3978" s="10">
        <f>OrderList!M3978</f>
        <v>4235</v>
      </c>
      <c r="I3978" s="10">
        <f>OrderList!N3978</f>
        <v>9.5</v>
      </c>
      <c r="O3978" s="10">
        <f>COUNTIF(FreightRates!$A$2:$A$1541,C3978)</f>
        <v>39</v>
      </c>
      <c r="Q3978" s="10">
        <f>COUNTIFS(FreightRates!$A$2:$A$1541,C3978,FreightRates!$B$2:$B$1541,B3978,FreightRates!$C$2:$C$1541,E3978)</f>
        <v>20</v>
      </c>
      <c r="T3978">
        <f>COUNTIFS(FreightRates!$A$2:$A$1541,C3978,FreightRates!$B$2:$B$1541,B3978,FreightRates!$C$2:$C$1541,E3978,FreightRates!$F$2:$F$1541,D3978,FreightRates!$D$2:$D$1541,"&lt;="&amp;I3978,FreightRates!$E$2:$E$1541,"&gt;="&amp;I3978)</f>
        <v>2</v>
      </c>
    </row>
    <row r="3979" spans="1:20" x14ac:dyDescent="0.25">
      <c r="A3979" s="10">
        <f>OrderList!A3979</f>
        <v>1447308576.7</v>
      </c>
      <c r="B3979" s="10" t="str">
        <f>OrderList!C3979</f>
        <v>PORT04</v>
      </c>
      <c r="C3979" s="10" t="str">
        <f>OrderList!D3979</f>
        <v>V444_0</v>
      </c>
      <c r="D3979" s="10" t="str">
        <f>OrderList!F3979</f>
        <v>DTP</v>
      </c>
      <c r="E3979" s="10" t="str">
        <f>OrderList!L3979</f>
        <v>PORT09</v>
      </c>
      <c r="F3979" s="10" t="str">
        <f>OrderList!K3979</f>
        <v>PLANT03</v>
      </c>
      <c r="G3979" s="10">
        <f>OrderList!J3979</f>
        <v>1676853</v>
      </c>
      <c r="H3979" s="10">
        <f>OrderList!M3979</f>
        <v>2325</v>
      </c>
      <c r="I3979" s="10">
        <f>OrderList!N3979</f>
        <v>4.4400000000000004</v>
      </c>
      <c r="O3979" s="10">
        <f>COUNTIF(FreightRates!$A$2:$A$1541,C3979)</f>
        <v>39</v>
      </c>
      <c r="Q3979" s="10">
        <f>COUNTIFS(FreightRates!$A$2:$A$1541,C3979,FreightRates!$B$2:$B$1541,B3979,FreightRates!$C$2:$C$1541,E3979)</f>
        <v>20</v>
      </c>
      <c r="T3979">
        <f>COUNTIFS(FreightRates!$A$2:$A$1541,C3979,FreightRates!$B$2:$B$1541,B3979,FreightRates!$C$2:$C$1541,E3979,FreightRates!$F$2:$F$1541,D3979,FreightRates!$D$2:$D$1541,"&lt;="&amp;I3979,FreightRates!$E$2:$E$1541,"&gt;="&amp;I3979)</f>
        <v>2</v>
      </c>
    </row>
    <row r="3980" spans="1:20" x14ac:dyDescent="0.25">
      <c r="A3980" s="10">
        <f>OrderList!A3980</f>
        <v>1447185830.7</v>
      </c>
      <c r="B3980" s="10" t="str">
        <f>OrderList!C3980</f>
        <v>PORT04</v>
      </c>
      <c r="C3980" s="10" t="str">
        <f>OrderList!D3980</f>
        <v>V444_0</v>
      </c>
      <c r="D3980" s="10" t="str">
        <f>OrderList!F3980</f>
        <v>DTP</v>
      </c>
      <c r="E3980" s="10" t="str">
        <f>OrderList!L3980</f>
        <v>PORT09</v>
      </c>
      <c r="F3980" s="10" t="str">
        <f>OrderList!K3980</f>
        <v>PLANT03</v>
      </c>
      <c r="G3980" s="10">
        <f>OrderList!J3980</f>
        <v>1680210</v>
      </c>
      <c r="H3980" s="10">
        <f>OrderList!M3980</f>
        <v>420</v>
      </c>
      <c r="I3980" s="10">
        <f>OrderList!N3980</f>
        <v>0.29697357086934684</v>
      </c>
      <c r="O3980" s="10">
        <f>COUNTIF(FreightRates!$A$2:$A$1541,C3980)</f>
        <v>39</v>
      </c>
      <c r="Q3980" s="10">
        <f>COUNTIFS(FreightRates!$A$2:$A$1541,C3980,FreightRates!$B$2:$B$1541,B3980,FreightRates!$C$2:$C$1541,E3980)</f>
        <v>20</v>
      </c>
      <c r="T3980">
        <f>COUNTIFS(FreightRates!$A$2:$A$1541,C3980,FreightRates!$B$2:$B$1541,B3980,FreightRates!$C$2:$C$1541,E3980,FreightRates!$F$2:$F$1541,D3980,FreightRates!$D$2:$D$1541,"&lt;="&amp;I3980,FreightRates!$E$2:$E$1541,"&gt;="&amp;I3980)</f>
        <v>2</v>
      </c>
    </row>
    <row r="3981" spans="1:20" x14ac:dyDescent="0.25">
      <c r="A3981" s="10">
        <f>OrderList!A3981</f>
        <v>1447283707.7</v>
      </c>
      <c r="B3981" s="10" t="str">
        <f>OrderList!C3981</f>
        <v>PORT04</v>
      </c>
      <c r="C3981" s="10" t="str">
        <f>OrderList!D3981</f>
        <v>V444_0</v>
      </c>
      <c r="D3981" s="10" t="str">
        <f>OrderList!F3981</f>
        <v>DTP</v>
      </c>
      <c r="E3981" s="10" t="str">
        <f>OrderList!L3981</f>
        <v>PORT09</v>
      </c>
      <c r="F3981" s="10" t="str">
        <f>OrderList!K3981</f>
        <v>PLANT03</v>
      </c>
      <c r="G3981" s="10">
        <f>OrderList!J3981</f>
        <v>1680210</v>
      </c>
      <c r="H3981" s="10">
        <f>OrderList!M3981</f>
        <v>422</v>
      </c>
      <c r="I3981" s="10">
        <f>OrderList!N3981</f>
        <v>0.19798238057956455</v>
      </c>
      <c r="O3981" s="10">
        <f>COUNTIF(FreightRates!$A$2:$A$1541,C3981)</f>
        <v>39</v>
      </c>
      <c r="Q3981" s="10">
        <f>COUNTIFS(FreightRates!$A$2:$A$1541,C3981,FreightRates!$B$2:$B$1541,B3981,FreightRates!$C$2:$C$1541,E3981)</f>
        <v>20</v>
      </c>
      <c r="T3981">
        <f>COUNTIFS(FreightRates!$A$2:$A$1541,C3981,FreightRates!$B$2:$B$1541,B3981,FreightRates!$C$2:$C$1541,E3981,FreightRates!$F$2:$F$1541,D3981,FreightRates!$D$2:$D$1541,"&lt;="&amp;I3981,FreightRates!$E$2:$E$1541,"&gt;="&amp;I3981)</f>
        <v>2</v>
      </c>
    </row>
    <row r="3982" spans="1:20" x14ac:dyDescent="0.25">
      <c r="A3982" s="10">
        <f>OrderList!A3982</f>
        <v>1447283683.7</v>
      </c>
      <c r="B3982" s="10" t="str">
        <f>OrderList!C3982</f>
        <v>PORT04</v>
      </c>
      <c r="C3982" s="10" t="str">
        <f>OrderList!D3982</f>
        <v>V444_0</v>
      </c>
      <c r="D3982" s="10" t="str">
        <f>OrderList!F3982</f>
        <v>DTP</v>
      </c>
      <c r="E3982" s="10" t="str">
        <f>OrderList!L3982</f>
        <v>PORT09</v>
      </c>
      <c r="F3982" s="10" t="str">
        <f>OrderList!K3982</f>
        <v>PLANT03</v>
      </c>
      <c r="G3982" s="10">
        <f>OrderList!J3982</f>
        <v>1680210</v>
      </c>
      <c r="H3982" s="10">
        <f>OrderList!M3982</f>
        <v>422</v>
      </c>
      <c r="I3982" s="10">
        <f>OrderList!N3982</f>
        <v>0.19798238057956455</v>
      </c>
      <c r="O3982" s="10">
        <f>COUNTIF(FreightRates!$A$2:$A$1541,C3982)</f>
        <v>39</v>
      </c>
      <c r="Q3982" s="10">
        <f>COUNTIFS(FreightRates!$A$2:$A$1541,C3982,FreightRates!$B$2:$B$1541,B3982,FreightRates!$C$2:$C$1541,E3982)</f>
        <v>20</v>
      </c>
      <c r="T3982">
        <f>COUNTIFS(FreightRates!$A$2:$A$1541,C3982,FreightRates!$B$2:$B$1541,B3982,FreightRates!$C$2:$C$1541,E3982,FreightRates!$F$2:$F$1541,D3982,FreightRates!$D$2:$D$1541,"&lt;="&amp;I3982,FreightRates!$E$2:$E$1541,"&gt;="&amp;I3982)</f>
        <v>2</v>
      </c>
    </row>
    <row r="3983" spans="1:20" x14ac:dyDescent="0.25">
      <c r="A3983" s="10">
        <f>OrderList!A3983</f>
        <v>1447323886.7</v>
      </c>
      <c r="B3983" s="10" t="str">
        <f>OrderList!C3983</f>
        <v>PORT04</v>
      </c>
      <c r="C3983" s="10" t="str">
        <f>OrderList!D3983</f>
        <v>V444_0</v>
      </c>
      <c r="D3983" s="10" t="str">
        <f>OrderList!F3983</f>
        <v>DTP</v>
      </c>
      <c r="E3983" s="10" t="str">
        <f>OrderList!L3983</f>
        <v>PORT09</v>
      </c>
      <c r="F3983" s="10" t="str">
        <f>OrderList!K3983</f>
        <v>PLANT03</v>
      </c>
      <c r="G3983" s="10">
        <f>OrderList!J3983</f>
        <v>1680210</v>
      </c>
      <c r="H3983" s="10">
        <f>OrderList!M3983</f>
        <v>394</v>
      </c>
      <c r="I3983" s="10">
        <f>OrderList!N3983</f>
        <v>0.29697357086934684</v>
      </c>
      <c r="O3983" s="10">
        <f>COUNTIF(FreightRates!$A$2:$A$1541,C3983)</f>
        <v>39</v>
      </c>
      <c r="Q3983" s="10">
        <f>COUNTIFS(FreightRates!$A$2:$A$1541,C3983,FreightRates!$B$2:$B$1541,B3983,FreightRates!$C$2:$C$1541,E3983)</f>
        <v>20</v>
      </c>
      <c r="T3983">
        <f>COUNTIFS(FreightRates!$A$2:$A$1541,C3983,FreightRates!$B$2:$B$1541,B3983,FreightRates!$C$2:$C$1541,E3983,FreightRates!$F$2:$F$1541,D3983,FreightRates!$D$2:$D$1541,"&lt;="&amp;I3983,FreightRates!$E$2:$E$1541,"&gt;="&amp;I3983)</f>
        <v>2</v>
      </c>
    </row>
    <row r="3984" spans="1:20" x14ac:dyDescent="0.25">
      <c r="A3984" s="10">
        <f>OrderList!A3984</f>
        <v>1447323804.7</v>
      </c>
      <c r="B3984" s="10" t="str">
        <f>OrderList!C3984</f>
        <v>PORT04</v>
      </c>
      <c r="C3984" s="10" t="str">
        <f>OrderList!D3984</f>
        <v>V444_0</v>
      </c>
      <c r="D3984" s="10" t="str">
        <f>OrderList!F3984</f>
        <v>DTP</v>
      </c>
      <c r="E3984" s="10" t="str">
        <f>OrderList!L3984</f>
        <v>PORT09</v>
      </c>
      <c r="F3984" s="10" t="str">
        <f>OrderList!K3984</f>
        <v>PLANT03</v>
      </c>
      <c r="G3984" s="10">
        <f>OrderList!J3984</f>
        <v>1680210</v>
      </c>
      <c r="H3984" s="10">
        <f>OrderList!M3984</f>
        <v>712</v>
      </c>
      <c r="I3984" s="10">
        <f>OrderList!N3984</f>
        <v>0.8909207126080404</v>
      </c>
      <c r="O3984" s="10">
        <f>COUNTIF(FreightRates!$A$2:$A$1541,C3984)</f>
        <v>39</v>
      </c>
      <c r="Q3984" s="10">
        <f>COUNTIFS(FreightRates!$A$2:$A$1541,C3984,FreightRates!$B$2:$B$1541,B3984,FreightRates!$C$2:$C$1541,E3984)</f>
        <v>20</v>
      </c>
      <c r="T3984">
        <f>COUNTIFS(FreightRates!$A$2:$A$1541,C3984,FreightRates!$B$2:$B$1541,B3984,FreightRates!$C$2:$C$1541,E3984,FreightRates!$F$2:$F$1541,D3984,FreightRates!$D$2:$D$1541,"&lt;="&amp;I3984,FreightRates!$E$2:$E$1541,"&gt;="&amp;I3984)</f>
        <v>2</v>
      </c>
    </row>
    <row r="3985" spans="1:20" x14ac:dyDescent="0.25">
      <c r="A3985" s="10">
        <f>OrderList!A3985</f>
        <v>1447367882.7</v>
      </c>
      <c r="B3985" s="10" t="str">
        <f>OrderList!C3985</f>
        <v>PORT04</v>
      </c>
      <c r="C3985" s="10" t="str">
        <f>OrderList!D3985</f>
        <v>V444_0</v>
      </c>
      <c r="D3985" s="10" t="str">
        <f>OrderList!F3985</f>
        <v>DTP</v>
      </c>
      <c r="E3985" s="10" t="str">
        <f>OrderList!L3985</f>
        <v>PORT09</v>
      </c>
      <c r="F3985" s="10" t="str">
        <f>OrderList!K3985</f>
        <v>PLANT03</v>
      </c>
      <c r="G3985" s="10">
        <f>OrderList!J3985</f>
        <v>1655818</v>
      </c>
      <c r="H3985" s="10">
        <f>OrderList!M3985</f>
        <v>1289</v>
      </c>
      <c r="I3985" s="10">
        <f>OrderList!N3985</f>
        <v>3.2193112676939788</v>
      </c>
      <c r="O3985" s="10">
        <f>COUNTIF(FreightRates!$A$2:$A$1541,C3985)</f>
        <v>39</v>
      </c>
      <c r="Q3985" s="10">
        <f>COUNTIFS(FreightRates!$A$2:$A$1541,C3985,FreightRates!$B$2:$B$1541,B3985,FreightRates!$C$2:$C$1541,E3985)</f>
        <v>20</v>
      </c>
      <c r="T3985">
        <f>COUNTIFS(FreightRates!$A$2:$A$1541,C3985,FreightRates!$B$2:$B$1541,B3985,FreightRates!$C$2:$C$1541,E3985,FreightRates!$F$2:$F$1541,D3985,FreightRates!$D$2:$D$1541,"&lt;="&amp;I3985,FreightRates!$E$2:$E$1541,"&gt;="&amp;I3985)</f>
        <v>2</v>
      </c>
    </row>
    <row r="3986" spans="1:20" x14ac:dyDescent="0.25">
      <c r="A3986" s="10">
        <f>OrderList!A3986</f>
        <v>1447165475.7</v>
      </c>
      <c r="B3986" s="10" t="str">
        <f>OrderList!C3986</f>
        <v>PORT04</v>
      </c>
      <c r="C3986" s="10" t="str">
        <f>OrderList!D3986</f>
        <v>V444_0</v>
      </c>
      <c r="D3986" s="10" t="str">
        <f>OrderList!F3986</f>
        <v>DTP</v>
      </c>
      <c r="E3986" s="10" t="str">
        <f>OrderList!L3986</f>
        <v>PORT09</v>
      </c>
      <c r="F3986" s="10" t="str">
        <f>OrderList!K3986</f>
        <v>PLANT03</v>
      </c>
      <c r="G3986" s="10">
        <f>OrderList!J3986</f>
        <v>1655818</v>
      </c>
      <c r="H3986" s="10">
        <f>OrderList!M3986</f>
        <v>1355</v>
      </c>
      <c r="I3986" s="10">
        <f>OrderList!N3986</f>
        <v>3.5412423944633766</v>
      </c>
      <c r="O3986" s="10">
        <f>COUNTIF(FreightRates!$A$2:$A$1541,C3986)</f>
        <v>39</v>
      </c>
      <c r="Q3986" s="10">
        <f>COUNTIFS(FreightRates!$A$2:$A$1541,C3986,FreightRates!$B$2:$B$1541,B3986,FreightRates!$C$2:$C$1541,E3986)</f>
        <v>20</v>
      </c>
      <c r="T3986">
        <f>COUNTIFS(FreightRates!$A$2:$A$1541,C3986,FreightRates!$B$2:$B$1541,B3986,FreightRates!$C$2:$C$1541,E3986,FreightRates!$F$2:$F$1541,D3986,FreightRates!$D$2:$D$1541,"&lt;="&amp;I3986,FreightRates!$E$2:$E$1541,"&gt;="&amp;I3986)</f>
        <v>2</v>
      </c>
    </row>
    <row r="3987" spans="1:20" x14ac:dyDescent="0.25">
      <c r="A3987" s="10">
        <f>OrderList!A3987</f>
        <v>1447367960.7</v>
      </c>
      <c r="B3987" s="10" t="str">
        <f>OrderList!C3987</f>
        <v>PORT04</v>
      </c>
      <c r="C3987" s="10" t="str">
        <f>OrderList!D3987</f>
        <v>V444_0</v>
      </c>
      <c r="D3987" s="10" t="str">
        <f>OrderList!F3987</f>
        <v>DTP</v>
      </c>
      <c r="E3987" s="10" t="str">
        <f>OrderList!L3987</f>
        <v>PORT09</v>
      </c>
      <c r="F3987" s="10" t="str">
        <f>OrderList!K3987</f>
        <v>PLANT03</v>
      </c>
      <c r="G3987" s="10">
        <f>OrderList!J3987</f>
        <v>1655818</v>
      </c>
      <c r="H3987" s="10">
        <f>OrderList!M3987</f>
        <v>2294</v>
      </c>
      <c r="I3987" s="10">
        <f>OrderList!N3987</f>
        <v>6.02</v>
      </c>
      <c r="O3987" s="10">
        <f>COUNTIF(FreightRates!$A$2:$A$1541,C3987)</f>
        <v>39</v>
      </c>
      <c r="Q3987" s="10">
        <f>COUNTIFS(FreightRates!$A$2:$A$1541,C3987,FreightRates!$B$2:$B$1541,B3987,FreightRates!$C$2:$C$1541,E3987)</f>
        <v>20</v>
      </c>
      <c r="T3987">
        <f>COUNTIFS(FreightRates!$A$2:$A$1541,C3987,FreightRates!$B$2:$B$1541,B3987,FreightRates!$C$2:$C$1541,E3987,FreightRates!$F$2:$F$1541,D3987,FreightRates!$D$2:$D$1541,"&lt;="&amp;I3987,FreightRates!$E$2:$E$1541,"&gt;="&amp;I3987)</f>
        <v>2</v>
      </c>
    </row>
    <row r="3988" spans="1:20" x14ac:dyDescent="0.25">
      <c r="A3988" s="10">
        <f>OrderList!A3988</f>
        <v>1447367959.7</v>
      </c>
      <c r="B3988" s="10" t="str">
        <f>OrderList!C3988</f>
        <v>PORT04</v>
      </c>
      <c r="C3988" s="10" t="str">
        <f>OrderList!D3988</f>
        <v>V444_0</v>
      </c>
      <c r="D3988" s="10" t="str">
        <f>OrderList!F3988</f>
        <v>DTP</v>
      </c>
      <c r="E3988" s="10" t="str">
        <f>OrderList!L3988</f>
        <v>PORT09</v>
      </c>
      <c r="F3988" s="10" t="str">
        <f>OrderList!K3988</f>
        <v>PLANT03</v>
      </c>
      <c r="G3988" s="10">
        <f>OrderList!J3988</f>
        <v>1655818</v>
      </c>
      <c r="H3988" s="10">
        <f>OrderList!M3988</f>
        <v>2307</v>
      </c>
      <c r="I3988" s="10">
        <f>OrderList!N3988</f>
        <v>6.02</v>
      </c>
      <c r="O3988" s="10">
        <f>COUNTIF(FreightRates!$A$2:$A$1541,C3988)</f>
        <v>39</v>
      </c>
      <c r="Q3988" s="10">
        <f>COUNTIFS(FreightRates!$A$2:$A$1541,C3988,FreightRates!$B$2:$B$1541,B3988,FreightRates!$C$2:$C$1541,E3988)</f>
        <v>20</v>
      </c>
      <c r="T3988">
        <f>COUNTIFS(FreightRates!$A$2:$A$1541,C3988,FreightRates!$B$2:$B$1541,B3988,FreightRates!$C$2:$C$1541,E3988,FreightRates!$F$2:$F$1541,D3988,FreightRates!$D$2:$D$1541,"&lt;="&amp;I3988,FreightRates!$E$2:$E$1541,"&gt;="&amp;I3988)</f>
        <v>2</v>
      </c>
    </row>
    <row r="3989" spans="1:20" x14ac:dyDescent="0.25">
      <c r="A3989" s="10">
        <f>OrderList!A3989</f>
        <v>1447201794.7</v>
      </c>
      <c r="B3989" s="10" t="str">
        <f>OrderList!C3989</f>
        <v>PORT04</v>
      </c>
      <c r="C3989" s="10" t="str">
        <f>OrderList!D3989</f>
        <v>V444_0</v>
      </c>
      <c r="D3989" s="10" t="str">
        <f>OrderList!F3989</f>
        <v>DTP</v>
      </c>
      <c r="E3989" s="10" t="str">
        <f>OrderList!L3989</f>
        <v>PORT09</v>
      </c>
      <c r="F3989" s="10" t="str">
        <f>OrderList!K3989</f>
        <v>PLANT03</v>
      </c>
      <c r="G3989" s="10">
        <f>OrderList!J3989</f>
        <v>1655818</v>
      </c>
      <c r="H3989" s="10">
        <f>OrderList!M3989</f>
        <v>2522</v>
      </c>
      <c r="I3989" s="10">
        <f>OrderList!N3989</f>
        <v>6.54</v>
      </c>
      <c r="O3989" s="10">
        <f>COUNTIF(FreightRates!$A$2:$A$1541,C3989)</f>
        <v>39</v>
      </c>
      <c r="Q3989" s="10">
        <f>COUNTIFS(FreightRates!$A$2:$A$1541,C3989,FreightRates!$B$2:$B$1541,B3989,FreightRates!$C$2:$C$1541,E3989)</f>
        <v>20</v>
      </c>
      <c r="T3989">
        <f>COUNTIFS(FreightRates!$A$2:$A$1541,C3989,FreightRates!$B$2:$B$1541,B3989,FreightRates!$C$2:$C$1541,E3989,FreightRates!$F$2:$F$1541,D3989,FreightRates!$D$2:$D$1541,"&lt;="&amp;I3989,FreightRates!$E$2:$E$1541,"&gt;="&amp;I3989)</f>
        <v>2</v>
      </c>
    </row>
    <row r="3990" spans="1:20" x14ac:dyDescent="0.25">
      <c r="A3990" s="10">
        <f>OrderList!A3990</f>
        <v>1447367881.7</v>
      </c>
      <c r="B3990" s="10" t="str">
        <f>OrderList!C3990</f>
        <v>PORT04</v>
      </c>
      <c r="C3990" s="10" t="str">
        <f>OrderList!D3990</f>
        <v>V444_0</v>
      </c>
      <c r="D3990" s="10" t="str">
        <f>OrderList!F3990</f>
        <v>DTP</v>
      </c>
      <c r="E3990" s="10" t="str">
        <f>OrderList!L3990</f>
        <v>PORT09</v>
      </c>
      <c r="F3990" s="10" t="str">
        <f>OrderList!K3990</f>
        <v>PLANT03</v>
      </c>
      <c r="G3990" s="10">
        <f>OrderList!J3990</f>
        <v>1655818</v>
      </c>
      <c r="H3990" s="10">
        <f>OrderList!M3990</f>
        <v>2775</v>
      </c>
      <c r="I3990" s="10">
        <f>OrderList!N3990</f>
        <v>7.02</v>
      </c>
      <c r="O3990" s="10">
        <f>COUNTIF(FreightRates!$A$2:$A$1541,C3990)</f>
        <v>39</v>
      </c>
      <c r="Q3990" s="10">
        <f>COUNTIFS(FreightRates!$A$2:$A$1541,C3990,FreightRates!$B$2:$B$1541,B3990,FreightRates!$C$2:$C$1541,E3990)</f>
        <v>20</v>
      </c>
      <c r="T3990">
        <f>COUNTIFS(FreightRates!$A$2:$A$1541,C3990,FreightRates!$B$2:$B$1541,B3990,FreightRates!$C$2:$C$1541,E3990,FreightRates!$F$2:$F$1541,D3990,FreightRates!$D$2:$D$1541,"&lt;="&amp;I3990,FreightRates!$E$2:$E$1541,"&gt;="&amp;I3990)</f>
        <v>2</v>
      </c>
    </row>
    <row r="3991" spans="1:20" x14ac:dyDescent="0.25">
      <c r="A3991" s="10">
        <f>OrderList!A3991</f>
        <v>1447225458.7</v>
      </c>
      <c r="B3991" s="10" t="str">
        <f>OrderList!C3991</f>
        <v>PORT04</v>
      </c>
      <c r="C3991" s="10" t="str">
        <f>OrderList!D3991</f>
        <v>V444_0</v>
      </c>
      <c r="D3991" s="10" t="str">
        <f>OrderList!F3991</f>
        <v>DTP</v>
      </c>
      <c r="E3991" s="10" t="str">
        <f>OrderList!L3991</f>
        <v>PORT09</v>
      </c>
      <c r="F3991" s="10" t="str">
        <f>OrderList!K3991</f>
        <v>PLANT03</v>
      </c>
      <c r="G3991" s="10">
        <f>OrderList!J3991</f>
        <v>1667126</v>
      </c>
      <c r="H3991" s="10">
        <f>OrderList!M3991</f>
        <v>697</v>
      </c>
      <c r="I3991" s="10">
        <f>OrderList!N3991</f>
        <v>3.3983801157506015</v>
      </c>
      <c r="O3991" s="10">
        <f>COUNTIF(FreightRates!$A$2:$A$1541,C3991)</f>
        <v>39</v>
      </c>
      <c r="Q3991" s="10">
        <f>COUNTIFS(FreightRates!$A$2:$A$1541,C3991,FreightRates!$B$2:$B$1541,B3991,FreightRates!$C$2:$C$1541,E3991)</f>
        <v>20</v>
      </c>
      <c r="T3991">
        <f>COUNTIFS(FreightRates!$A$2:$A$1541,C3991,FreightRates!$B$2:$B$1541,B3991,FreightRates!$C$2:$C$1541,E3991,FreightRates!$F$2:$F$1541,D3991,FreightRates!$D$2:$D$1541,"&lt;="&amp;I3991,FreightRates!$E$2:$E$1541,"&gt;="&amp;I3991)</f>
        <v>2</v>
      </c>
    </row>
    <row r="3992" spans="1:20" x14ac:dyDescent="0.25">
      <c r="A3992" s="10">
        <f>OrderList!A3992</f>
        <v>1447165300.7</v>
      </c>
      <c r="B3992" s="10" t="str">
        <f>OrderList!C3992</f>
        <v>PORT04</v>
      </c>
      <c r="C3992" s="10" t="str">
        <f>OrderList!D3992</f>
        <v>V444_0</v>
      </c>
      <c r="D3992" s="10" t="str">
        <f>OrderList!F3992</f>
        <v>DTP</v>
      </c>
      <c r="E3992" s="10" t="str">
        <f>OrderList!L3992</f>
        <v>PORT09</v>
      </c>
      <c r="F3992" s="10" t="str">
        <f>OrderList!K3992</f>
        <v>PLANT03</v>
      </c>
      <c r="G3992" s="10">
        <f>OrderList!J3992</f>
        <v>1668492</v>
      </c>
      <c r="H3992" s="10">
        <f>OrderList!M3992</f>
        <v>624</v>
      </c>
      <c r="I3992" s="10">
        <f>OrderList!N3992</f>
        <v>7.6766666666666659</v>
      </c>
      <c r="O3992" s="10">
        <f>COUNTIF(FreightRates!$A$2:$A$1541,C3992)</f>
        <v>39</v>
      </c>
      <c r="Q3992" s="10">
        <f>COUNTIFS(FreightRates!$A$2:$A$1541,C3992,FreightRates!$B$2:$B$1541,B3992,FreightRates!$C$2:$C$1541,E3992)</f>
        <v>20</v>
      </c>
      <c r="T3992">
        <f>COUNTIFS(FreightRates!$A$2:$A$1541,C3992,FreightRates!$B$2:$B$1541,B3992,FreightRates!$C$2:$C$1541,E3992,FreightRates!$F$2:$F$1541,D3992,FreightRates!$D$2:$D$1541,"&lt;="&amp;I3992,FreightRates!$E$2:$E$1541,"&gt;="&amp;I3992)</f>
        <v>2</v>
      </c>
    </row>
    <row r="3993" spans="1:20" x14ac:dyDescent="0.25">
      <c r="A3993" s="10">
        <f>OrderList!A3993</f>
        <v>1447266861.7</v>
      </c>
      <c r="B3993" s="10" t="str">
        <f>OrderList!C3993</f>
        <v>PORT04</v>
      </c>
      <c r="C3993" s="10" t="str">
        <f>OrderList!D3993</f>
        <v>V444_0</v>
      </c>
      <c r="D3993" s="10" t="str">
        <f>OrderList!F3993</f>
        <v>DTP</v>
      </c>
      <c r="E3993" s="10" t="str">
        <f>OrderList!L3993</f>
        <v>PORT09</v>
      </c>
      <c r="F3993" s="10" t="str">
        <f>OrderList!K3993</f>
        <v>PLANT03</v>
      </c>
      <c r="G3993" s="10">
        <f>OrderList!J3993</f>
        <v>1668492</v>
      </c>
      <c r="H3993" s="10">
        <f>OrderList!M3993</f>
        <v>658</v>
      </c>
      <c r="I3993" s="10">
        <f>OrderList!N3993</f>
        <v>7.6766666666666659</v>
      </c>
      <c r="O3993" s="10">
        <f>COUNTIF(FreightRates!$A$2:$A$1541,C3993)</f>
        <v>39</v>
      </c>
      <c r="Q3993" s="10">
        <f>COUNTIFS(FreightRates!$A$2:$A$1541,C3993,FreightRates!$B$2:$B$1541,B3993,FreightRates!$C$2:$C$1541,E3993)</f>
        <v>20</v>
      </c>
      <c r="T3993">
        <f>COUNTIFS(FreightRates!$A$2:$A$1541,C3993,FreightRates!$B$2:$B$1541,B3993,FreightRates!$C$2:$C$1541,E3993,FreightRates!$F$2:$F$1541,D3993,FreightRates!$D$2:$D$1541,"&lt;="&amp;I3993,FreightRates!$E$2:$E$1541,"&gt;="&amp;I3993)</f>
        <v>2</v>
      </c>
    </row>
    <row r="3994" spans="1:20" x14ac:dyDescent="0.25">
      <c r="A3994" s="10">
        <f>OrderList!A3994</f>
        <v>1447133164.7</v>
      </c>
      <c r="B3994" s="10" t="str">
        <f>OrderList!C3994</f>
        <v>PORT04</v>
      </c>
      <c r="C3994" s="10" t="str">
        <f>OrderList!D3994</f>
        <v>V444_0</v>
      </c>
      <c r="D3994" s="10" t="str">
        <f>OrderList!F3994</f>
        <v>DTP</v>
      </c>
      <c r="E3994" s="10" t="str">
        <f>OrderList!L3994</f>
        <v>PORT09</v>
      </c>
      <c r="F3994" s="10" t="str">
        <f>OrderList!K3994</f>
        <v>PLANT03</v>
      </c>
      <c r="G3994" s="10">
        <f>OrderList!J3994</f>
        <v>1668492</v>
      </c>
      <c r="H3994" s="10">
        <f>OrderList!M3994</f>
        <v>610</v>
      </c>
      <c r="I3994" s="10">
        <f>OrderList!N3994</f>
        <v>7.6766666666666659</v>
      </c>
      <c r="O3994" s="10">
        <f>COUNTIF(FreightRates!$A$2:$A$1541,C3994)</f>
        <v>39</v>
      </c>
      <c r="Q3994" s="10">
        <f>COUNTIFS(FreightRates!$A$2:$A$1541,C3994,FreightRates!$B$2:$B$1541,B3994,FreightRates!$C$2:$C$1541,E3994)</f>
        <v>20</v>
      </c>
      <c r="T3994">
        <f>COUNTIFS(FreightRates!$A$2:$A$1541,C3994,FreightRates!$B$2:$B$1541,B3994,FreightRates!$C$2:$C$1541,E3994,FreightRates!$F$2:$F$1541,D3994,FreightRates!$D$2:$D$1541,"&lt;="&amp;I3994,FreightRates!$E$2:$E$1541,"&gt;="&amp;I3994)</f>
        <v>2</v>
      </c>
    </row>
    <row r="3995" spans="1:20" x14ac:dyDescent="0.25">
      <c r="A3995" s="10">
        <f>OrderList!A3995</f>
        <v>1447346567.7</v>
      </c>
      <c r="B3995" s="10" t="str">
        <f>OrderList!C3995</f>
        <v>PORT04</v>
      </c>
      <c r="C3995" s="10" t="str">
        <f>OrderList!D3995</f>
        <v>V444_0</v>
      </c>
      <c r="D3995" s="10" t="str">
        <f>OrderList!F3995</f>
        <v>DTP</v>
      </c>
      <c r="E3995" s="10" t="str">
        <f>OrderList!L3995</f>
        <v>PORT09</v>
      </c>
      <c r="F3995" s="10" t="str">
        <f>OrderList!K3995</f>
        <v>PLANT03</v>
      </c>
      <c r="G3995" s="10">
        <f>OrderList!J3995</f>
        <v>1668492</v>
      </c>
      <c r="H3995" s="10">
        <f>OrderList!M3995</f>
        <v>636</v>
      </c>
      <c r="I3995" s="10">
        <f>OrderList!N3995</f>
        <v>7.6000000000000005</v>
      </c>
      <c r="O3995" s="10">
        <f>COUNTIF(FreightRates!$A$2:$A$1541,C3995)</f>
        <v>39</v>
      </c>
      <c r="Q3995" s="10">
        <f>COUNTIFS(FreightRates!$A$2:$A$1541,C3995,FreightRates!$B$2:$B$1541,B3995,FreightRates!$C$2:$C$1541,E3995)</f>
        <v>20</v>
      </c>
      <c r="T3995">
        <f>COUNTIFS(FreightRates!$A$2:$A$1541,C3995,FreightRates!$B$2:$B$1541,B3995,FreightRates!$C$2:$C$1541,E3995,FreightRates!$F$2:$F$1541,D3995,FreightRates!$D$2:$D$1541,"&lt;="&amp;I3995,FreightRates!$E$2:$E$1541,"&gt;="&amp;I3995)</f>
        <v>2</v>
      </c>
    </row>
    <row r="3996" spans="1:20" x14ac:dyDescent="0.25">
      <c r="A3996" s="10">
        <f>OrderList!A3996</f>
        <v>1447149351.7</v>
      </c>
      <c r="B3996" s="10" t="str">
        <f>OrderList!C3996</f>
        <v>PORT04</v>
      </c>
      <c r="C3996" s="10" t="str">
        <f>OrderList!D3996</f>
        <v>V444_0</v>
      </c>
      <c r="D3996" s="10" t="str">
        <f>OrderList!F3996</f>
        <v>DTP</v>
      </c>
      <c r="E3996" s="10" t="str">
        <f>OrderList!L3996</f>
        <v>PORT09</v>
      </c>
      <c r="F3996" s="10" t="str">
        <f>OrderList!K3996</f>
        <v>PLANT03</v>
      </c>
      <c r="G3996" s="10">
        <f>OrderList!J3996</f>
        <v>1668608</v>
      </c>
      <c r="H3996" s="10">
        <f>OrderList!M3996</f>
        <v>368</v>
      </c>
      <c r="I3996" s="10">
        <f>OrderList!N3996</f>
        <v>2.0472711900232508</v>
      </c>
      <c r="O3996" s="10">
        <f>COUNTIF(FreightRates!$A$2:$A$1541,C3996)</f>
        <v>39</v>
      </c>
      <c r="Q3996" s="10">
        <f>COUNTIFS(FreightRates!$A$2:$A$1541,C3996,FreightRates!$B$2:$B$1541,B3996,FreightRates!$C$2:$C$1541,E3996)</f>
        <v>20</v>
      </c>
      <c r="T3996">
        <f>COUNTIFS(FreightRates!$A$2:$A$1541,C3996,FreightRates!$B$2:$B$1541,B3996,FreightRates!$C$2:$C$1541,E3996,FreightRates!$F$2:$F$1541,D3996,FreightRates!$D$2:$D$1541,"&lt;="&amp;I3996,FreightRates!$E$2:$E$1541,"&gt;="&amp;I3996)</f>
        <v>2</v>
      </c>
    </row>
    <row r="3997" spans="1:20" x14ac:dyDescent="0.25">
      <c r="A3997" s="10">
        <f>OrderList!A3997</f>
        <v>1447302782.7</v>
      </c>
      <c r="B3997" s="10" t="str">
        <f>OrderList!C3997</f>
        <v>PORT04</v>
      </c>
      <c r="C3997" s="10" t="str">
        <f>OrderList!D3997</f>
        <v>V444_0</v>
      </c>
      <c r="D3997" s="10" t="str">
        <f>OrderList!F3997</f>
        <v>DTP</v>
      </c>
      <c r="E3997" s="10" t="str">
        <f>OrderList!L3997</f>
        <v>PORT09</v>
      </c>
      <c r="F3997" s="10" t="str">
        <f>OrderList!K3997</f>
        <v>PLANT03</v>
      </c>
      <c r="G3997" s="10">
        <f>OrderList!J3997</f>
        <v>1668608</v>
      </c>
      <c r="H3997" s="10">
        <f>OrderList!M3997</f>
        <v>519</v>
      </c>
      <c r="I3997" s="10">
        <f>OrderList!N3997</f>
        <v>5.72</v>
      </c>
      <c r="O3997" s="10">
        <f>COUNTIF(FreightRates!$A$2:$A$1541,C3997)</f>
        <v>39</v>
      </c>
      <c r="Q3997" s="10">
        <f>COUNTIFS(FreightRates!$A$2:$A$1541,C3997,FreightRates!$B$2:$B$1541,B3997,FreightRates!$C$2:$C$1541,E3997)</f>
        <v>20</v>
      </c>
      <c r="T3997">
        <f>COUNTIFS(FreightRates!$A$2:$A$1541,C3997,FreightRates!$B$2:$B$1541,B3997,FreightRates!$C$2:$C$1541,E3997,FreightRates!$F$2:$F$1541,D3997,FreightRates!$D$2:$D$1541,"&lt;="&amp;I3997,FreightRates!$E$2:$E$1541,"&gt;="&amp;I3997)</f>
        <v>2</v>
      </c>
    </row>
    <row r="3998" spans="1:20" x14ac:dyDescent="0.25">
      <c r="A3998" s="10">
        <f>OrderList!A3998</f>
        <v>1447227100.7</v>
      </c>
      <c r="B3998" s="10" t="str">
        <f>OrderList!C3998</f>
        <v>PORT04</v>
      </c>
      <c r="C3998" s="10" t="str">
        <f>OrderList!D3998</f>
        <v>V444_0</v>
      </c>
      <c r="D3998" s="10" t="str">
        <f>OrderList!F3998</f>
        <v>DTP</v>
      </c>
      <c r="E3998" s="10" t="str">
        <f>OrderList!L3998</f>
        <v>PORT09</v>
      </c>
      <c r="F3998" s="10" t="str">
        <f>OrderList!K3998</f>
        <v>PLANT03</v>
      </c>
      <c r="G3998" s="10">
        <f>OrderList!J3998</f>
        <v>1651377</v>
      </c>
      <c r="H3998" s="10">
        <f>OrderList!M3998</f>
        <v>643</v>
      </c>
      <c r="I3998" s="10">
        <f>OrderList!N3998</f>
        <v>8.9349999999999987</v>
      </c>
      <c r="O3998" s="10">
        <f>COUNTIF(FreightRates!$A$2:$A$1541,C3998)</f>
        <v>39</v>
      </c>
      <c r="Q3998" s="10">
        <f>COUNTIFS(FreightRates!$A$2:$A$1541,C3998,FreightRates!$B$2:$B$1541,B3998,FreightRates!$C$2:$C$1541,E3998)</f>
        <v>20</v>
      </c>
      <c r="T3998">
        <f>COUNTIFS(FreightRates!$A$2:$A$1541,C3998,FreightRates!$B$2:$B$1541,B3998,FreightRates!$C$2:$C$1541,E3998,FreightRates!$F$2:$F$1541,D3998,FreightRates!$D$2:$D$1541,"&lt;="&amp;I3998,FreightRates!$E$2:$E$1541,"&gt;="&amp;I3998)</f>
        <v>2</v>
      </c>
    </row>
    <row r="3999" spans="1:20" x14ac:dyDescent="0.25">
      <c r="A3999" s="10">
        <f>OrderList!A3999</f>
        <v>1447188629.7</v>
      </c>
      <c r="B3999" s="10" t="str">
        <f>OrderList!C3999</f>
        <v>PORT04</v>
      </c>
      <c r="C3999" s="10" t="str">
        <f>OrderList!D3999</f>
        <v>V444_0</v>
      </c>
      <c r="D3999" s="10" t="str">
        <f>OrderList!F3999</f>
        <v>DTP</v>
      </c>
      <c r="E3999" s="10" t="str">
        <f>OrderList!L3999</f>
        <v>PORT09</v>
      </c>
      <c r="F3999" s="10" t="str">
        <f>OrderList!K3999</f>
        <v>PLANT03</v>
      </c>
      <c r="G3999" s="10">
        <f>OrderList!J3999</f>
        <v>1655982</v>
      </c>
      <c r="H3999" s="10">
        <f>OrderList!M3999</f>
        <v>482</v>
      </c>
      <c r="I3999" s="10">
        <f>OrderList!N3999</f>
        <v>1.1745022586581899</v>
      </c>
      <c r="O3999" s="10">
        <f>COUNTIF(FreightRates!$A$2:$A$1541,C3999)</f>
        <v>39</v>
      </c>
      <c r="Q3999" s="10">
        <f>COUNTIFS(FreightRates!$A$2:$A$1541,C3999,FreightRates!$B$2:$B$1541,B3999,FreightRates!$C$2:$C$1541,E3999)</f>
        <v>20</v>
      </c>
      <c r="T3999">
        <f>COUNTIFS(FreightRates!$A$2:$A$1541,C3999,FreightRates!$B$2:$B$1541,B3999,FreightRates!$C$2:$C$1541,E3999,FreightRates!$F$2:$F$1541,D3999,FreightRates!$D$2:$D$1541,"&lt;="&amp;I3999,FreightRates!$E$2:$E$1541,"&gt;="&amp;I3999)</f>
        <v>2</v>
      </c>
    </row>
    <row r="4000" spans="1:20" x14ac:dyDescent="0.25">
      <c r="A4000" s="10">
        <f>OrderList!A4000</f>
        <v>1447283681.7</v>
      </c>
      <c r="B4000" s="10" t="str">
        <f>OrderList!C4000</f>
        <v>PORT04</v>
      </c>
      <c r="C4000" s="10" t="str">
        <f>OrderList!D4000</f>
        <v>V444_0</v>
      </c>
      <c r="D4000" s="10" t="str">
        <f>OrderList!F4000</f>
        <v>DTP</v>
      </c>
      <c r="E4000" s="10" t="str">
        <f>OrderList!L4000</f>
        <v>PORT09</v>
      </c>
      <c r="F4000" s="10" t="str">
        <f>OrderList!K4000</f>
        <v>PLANT03</v>
      </c>
      <c r="G4000" s="10">
        <f>OrderList!J4000</f>
        <v>1655982</v>
      </c>
      <c r="H4000" s="10">
        <f>OrderList!M4000</f>
        <v>520</v>
      </c>
      <c r="I4000" s="10">
        <f>OrderList!N4000</f>
        <v>1.5660030115442531</v>
      </c>
      <c r="O4000" s="10">
        <f>COUNTIF(FreightRates!$A$2:$A$1541,C4000)</f>
        <v>39</v>
      </c>
      <c r="Q4000" s="10">
        <f>COUNTIFS(FreightRates!$A$2:$A$1541,C4000,FreightRates!$B$2:$B$1541,B4000,FreightRates!$C$2:$C$1541,E4000)</f>
        <v>20</v>
      </c>
      <c r="T4000">
        <f>COUNTIFS(FreightRates!$A$2:$A$1541,C4000,FreightRates!$B$2:$B$1541,B4000,FreightRates!$C$2:$C$1541,E4000,FreightRates!$F$2:$F$1541,D4000,FreightRates!$D$2:$D$1541,"&lt;="&amp;I4000,FreightRates!$E$2:$E$1541,"&gt;="&amp;I4000)</f>
        <v>2</v>
      </c>
    </row>
    <row r="4001" spans="1:20" x14ac:dyDescent="0.25">
      <c r="A4001" s="10">
        <f>OrderList!A4001</f>
        <v>1447165474.7</v>
      </c>
      <c r="B4001" s="10" t="str">
        <f>OrderList!C4001</f>
        <v>PORT04</v>
      </c>
      <c r="C4001" s="10" t="str">
        <f>OrderList!D4001</f>
        <v>V444_0</v>
      </c>
      <c r="D4001" s="10" t="str">
        <f>OrderList!F4001</f>
        <v>DTP</v>
      </c>
      <c r="E4001" s="10" t="str">
        <f>OrderList!L4001</f>
        <v>PORT09</v>
      </c>
      <c r="F4001" s="10" t="str">
        <f>OrderList!K4001</f>
        <v>PLANT03</v>
      </c>
      <c r="G4001" s="10">
        <f>OrderList!J4001</f>
        <v>1655982</v>
      </c>
      <c r="H4001" s="10">
        <f>OrderList!M4001</f>
        <v>372</v>
      </c>
      <c r="I4001" s="10">
        <f>OrderList!N4001</f>
        <v>0.78300150577212657</v>
      </c>
      <c r="O4001" s="10">
        <f>COUNTIF(FreightRates!$A$2:$A$1541,C4001)</f>
        <v>39</v>
      </c>
      <c r="Q4001" s="10">
        <f>COUNTIFS(FreightRates!$A$2:$A$1541,C4001,FreightRates!$B$2:$B$1541,B4001,FreightRates!$C$2:$C$1541,E4001)</f>
        <v>20</v>
      </c>
      <c r="T4001">
        <f>COUNTIFS(FreightRates!$A$2:$A$1541,C4001,FreightRates!$B$2:$B$1541,B4001,FreightRates!$C$2:$C$1541,E4001,FreightRates!$F$2:$F$1541,D4001,FreightRates!$D$2:$D$1541,"&lt;="&amp;I4001,FreightRates!$E$2:$E$1541,"&gt;="&amp;I4001)</f>
        <v>2</v>
      </c>
    </row>
    <row r="4002" spans="1:20" x14ac:dyDescent="0.25">
      <c r="A4002" s="10">
        <f>OrderList!A4002</f>
        <v>1447185829.7</v>
      </c>
      <c r="B4002" s="10" t="str">
        <f>OrderList!C4002</f>
        <v>PORT04</v>
      </c>
      <c r="C4002" s="10" t="str">
        <f>OrderList!D4002</f>
        <v>V444_0</v>
      </c>
      <c r="D4002" s="10" t="str">
        <f>OrderList!F4002</f>
        <v>DTP</v>
      </c>
      <c r="E4002" s="10" t="str">
        <f>OrderList!L4002</f>
        <v>PORT09</v>
      </c>
      <c r="F4002" s="10" t="str">
        <f>OrderList!K4002</f>
        <v>PLANT03</v>
      </c>
      <c r="G4002" s="10">
        <f>OrderList!J4002</f>
        <v>1655982</v>
      </c>
      <c r="H4002" s="10">
        <f>OrderList!M4002</f>
        <v>382</v>
      </c>
      <c r="I4002" s="10">
        <f>OrderList!N4002</f>
        <v>0.78300150577212657</v>
      </c>
      <c r="O4002" s="10">
        <f>COUNTIF(FreightRates!$A$2:$A$1541,C4002)</f>
        <v>39</v>
      </c>
      <c r="Q4002" s="10">
        <f>COUNTIFS(FreightRates!$A$2:$A$1541,C4002,FreightRates!$B$2:$B$1541,B4002,FreightRates!$C$2:$C$1541,E4002)</f>
        <v>20</v>
      </c>
      <c r="T4002">
        <f>COUNTIFS(FreightRates!$A$2:$A$1541,C4002,FreightRates!$B$2:$B$1541,B4002,FreightRates!$C$2:$C$1541,E4002,FreightRates!$F$2:$F$1541,D4002,FreightRates!$D$2:$D$1541,"&lt;="&amp;I4002,FreightRates!$E$2:$E$1541,"&gt;="&amp;I4002)</f>
        <v>2</v>
      </c>
    </row>
    <row r="4003" spans="1:20" x14ac:dyDescent="0.25">
      <c r="A4003" s="10">
        <f>OrderList!A4003</f>
        <v>1447185759.7</v>
      </c>
      <c r="B4003" s="10" t="str">
        <f>OrderList!C4003</f>
        <v>PORT04</v>
      </c>
      <c r="C4003" s="10" t="str">
        <f>OrderList!D4003</f>
        <v>V444_0</v>
      </c>
      <c r="D4003" s="10" t="str">
        <f>OrderList!F4003</f>
        <v>DTP</v>
      </c>
      <c r="E4003" s="10" t="str">
        <f>OrderList!L4003</f>
        <v>PORT09</v>
      </c>
      <c r="F4003" s="10" t="str">
        <f>OrderList!K4003</f>
        <v>PLANT03</v>
      </c>
      <c r="G4003" s="10">
        <f>OrderList!J4003</f>
        <v>1655982</v>
      </c>
      <c r="H4003" s="10">
        <f>OrderList!M4003</f>
        <v>349</v>
      </c>
      <c r="I4003" s="10">
        <f>OrderList!N4003</f>
        <v>0.78300150577212657</v>
      </c>
      <c r="O4003" s="10">
        <f>COUNTIF(FreightRates!$A$2:$A$1541,C4003)</f>
        <v>39</v>
      </c>
      <c r="Q4003" s="10">
        <f>COUNTIFS(FreightRates!$A$2:$A$1541,C4003,FreightRates!$B$2:$B$1541,B4003,FreightRates!$C$2:$C$1541,E4003)</f>
        <v>20</v>
      </c>
      <c r="T4003">
        <f>COUNTIFS(FreightRates!$A$2:$A$1541,C4003,FreightRates!$B$2:$B$1541,B4003,FreightRates!$C$2:$C$1541,E4003,FreightRates!$F$2:$F$1541,D4003,FreightRates!$D$2:$D$1541,"&lt;="&amp;I4003,FreightRates!$E$2:$E$1541,"&gt;="&amp;I4003)</f>
        <v>2</v>
      </c>
    </row>
    <row r="4004" spans="1:20" x14ac:dyDescent="0.25">
      <c r="A4004" s="10">
        <f>OrderList!A4004</f>
        <v>1447323942.7</v>
      </c>
      <c r="B4004" s="10" t="str">
        <f>OrderList!C4004</f>
        <v>PORT04</v>
      </c>
      <c r="C4004" s="10" t="str">
        <f>OrderList!D4004</f>
        <v>V444_0</v>
      </c>
      <c r="D4004" s="10" t="str">
        <f>OrderList!F4004</f>
        <v>DTP</v>
      </c>
      <c r="E4004" s="10" t="str">
        <f>OrderList!L4004</f>
        <v>PORT09</v>
      </c>
      <c r="F4004" s="10" t="str">
        <f>OrderList!K4004</f>
        <v>PLANT03</v>
      </c>
      <c r="G4004" s="10">
        <f>OrderList!J4004</f>
        <v>1655982</v>
      </c>
      <c r="H4004" s="10">
        <f>OrderList!M4004</f>
        <v>919</v>
      </c>
      <c r="I4004" s="10">
        <f>OrderList!N4004</f>
        <v>3.02</v>
      </c>
      <c r="O4004" s="10">
        <f>COUNTIF(FreightRates!$A$2:$A$1541,C4004)</f>
        <v>39</v>
      </c>
      <c r="Q4004" s="10">
        <f>COUNTIFS(FreightRates!$A$2:$A$1541,C4004,FreightRates!$B$2:$B$1541,B4004,FreightRates!$C$2:$C$1541,E4004)</f>
        <v>20</v>
      </c>
      <c r="T4004">
        <f>COUNTIFS(FreightRates!$A$2:$A$1541,C4004,FreightRates!$B$2:$B$1541,B4004,FreightRates!$C$2:$C$1541,E4004,FreightRates!$F$2:$F$1541,D4004,FreightRates!$D$2:$D$1541,"&lt;="&amp;I4004,FreightRates!$E$2:$E$1541,"&gt;="&amp;I4004)</f>
        <v>2</v>
      </c>
    </row>
    <row r="4005" spans="1:20" x14ac:dyDescent="0.25">
      <c r="A4005" s="10">
        <f>OrderList!A4005</f>
        <v>1447165427.7</v>
      </c>
      <c r="B4005" s="10" t="str">
        <f>OrderList!C4005</f>
        <v>PORT04</v>
      </c>
      <c r="C4005" s="10" t="str">
        <f>OrderList!D4005</f>
        <v>V444_0</v>
      </c>
      <c r="D4005" s="10" t="str">
        <f>OrderList!F4005</f>
        <v>DTP</v>
      </c>
      <c r="E4005" s="10" t="str">
        <f>OrderList!L4005</f>
        <v>PORT09</v>
      </c>
      <c r="F4005" s="10" t="str">
        <f>OrderList!K4005</f>
        <v>PLANT03</v>
      </c>
      <c r="G4005" s="10">
        <f>OrderList!J4005</f>
        <v>1651302</v>
      </c>
      <c r="H4005" s="10">
        <f>OrderList!M4005</f>
        <v>585</v>
      </c>
      <c r="I4005" s="10">
        <f>OrderList!N4005</f>
        <v>1.991881319654587</v>
      </c>
      <c r="O4005" s="10">
        <f>COUNTIF(FreightRates!$A$2:$A$1541,C4005)</f>
        <v>39</v>
      </c>
      <c r="Q4005" s="10">
        <f>COUNTIFS(FreightRates!$A$2:$A$1541,C4005,FreightRates!$B$2:$B$1541,B4005,FreightRates!$C$2:$C$1541,E4005)</f>
        <v>20</v>
      </c>
      <c r="T4005">
        <f>COUNTIFS(FreightRates!$A$2:$A$1541,C4005,FreightRates!$B$2:$B$1541,B4005,FreightRates!$C$2:$C$1541,E4005,FreightRates!$F$2:$F$1541,D4005,FreightRates!$D$2:$D$1541,"&lt;="&amp;I4005,FreightRates!$E$2:$E$1541,"&gt;="&amp;I4005)</f>
        <v>2</v>
      </c>
    </row>
    <row r="4006" spans="1:20" x14ac:dyDescent="0.25">
      <c r="A4006" s="10">
        <f>OrderList!A4006</f>
        <v>1447146746.7</v>
      </c>
      <c r="B4006" s="10" t="str">
        <f>OrderList!C4006</f>
        <v>PORT04</v>
      </c>
      <c r="C4006" s="10" t="str">
        <f>OrderList!D4006</f>
        <v>V444_0</v>
      </c>
      <c r="D4006" s="10" t="str">
        <f>OrderList!F4006</f>
        <v>DTP</v>
      </c>
      <c r="E4006" s="10" t="str">
        <f>OrderList!L4006</f>
        <v>PORT09</v>
      </c>
      <c r="F4006" s="10" t="str">
        <f>OrderList!K4006</f>
        <v>PLANT03</v>
      </c>
      <c r="G4006" s="10">
        <f>OrderList!J4006</f>
        <v>1651302</v>
      </c>
      <c r="H4006" s="10">
        <f>OrderList!M4006</f>
        <v>752</v>
      </c>
      <c r="I4006" s="10">
        <f>OrderList!N4006</f>
        <v>3.3198021994243119</v>
      </c>
      <c r="O4006" s="10">
        <f>COUNTIF(FreightRates!$A$2:$A$1541,C4006)</f>
        <v>39</v>
      </c>
      <c r="Q4006" s="10">
        <f>COUNTIFS(FreightRates!$A$2:$A$1541,C4006,FreightRates!$B$2:$B$1541,B4006,FreightRates!$C$2:$C$1541,E4006)</f>
        <v>20</v>
      </c>
      <c r="T4006">
        <f>COUNTIFS(FreightRates!$A$2:$A$1541,C4006,FreightRates!$B$2:$B$1541,B4006,FreightRates!$C$2:$C$1541,E4006,FreightRates!$F$2:$F$1541,D4006,FreightRates!$D$2:$D$1541,"&lt;="&amp;I4006,FreightRates!$E$2:$E$1541,"&gt;="&amp;I4006)</f>
        <v>2</v>
      </c>
    </row>
    <row r="4007" spans="1:20" x14ac:dyDescent="0.25">
      <c r="A4007" s="10">
        <f>OrderList!A4007</f>
        <v>1447165505.7</v>
      </c>
      <c r="B4007" s="10" t="str">
        <f>OrderList!C4007</f>
        <v>PORT04</v>
      </c>
      <c r="C4007" s="10" t="str">
        <f>OrderList!D4007</f>
        <v>V444_0</v>
      </c>
      <c r="D4007" s="10" t="str">
        <f>OrderList!F4007</f>
        <v>DTP</v>
      </c>
      <c r="E4007" s="10" t="str">
        <f>OrderList!L4007</f>
        <v>PORT09</v>
      </c>
      <c r="F4007" s="10" t="str">
        <f>OrderList!K4007</f>
        <v>PLANT03</v>
      </c>
      <c r="G4007" s="10">
        <f>OrderList!J4007</f>
        <v>1651302</v>
      </c>
      <c r="H4007" s="10">
        <f>OrderList!M4007</f>
        <v>1319</v>
      </c>
      <c r="I4007" s="10">
        <f>OrderList!N4007</f>
        <v>4.0999999999999996</v>
      </c>
      <c r="O4007" s="10">
        <f>COUNTIF(FreightRates!$A$2:$A$1541,C4007)</f>
        <v>39</v>
      </c>
      <c r="Q4007" s="10">
        <f>COUNTIFS(FreightRates!$A$2:$A$1541,C4007,FreightRates!$B$2:$B$1541,B4007,FreightRates!$C$2:$C$1541,E4007)</f>
        <v>20</v>
      </c>
      <c r="T4007">
        <f>COUNTIFS(FreightRates!$A$2:$A$1541,C4007,FreightRates!$B$2:$B$1541,B4007,FreightRates!$C$2:$C$1541,E4007,FreightRates!$F$2:$F$1541,D4007,FreightRates!$D$2:$D$1541,"&lt;="&amp;I4007,FreightRates!$E$2:$E$1541,"&gt;="&amp;I4007)</f>
        <v>2</v>
      </c>
    </row>
    <row r="4008" spans="1:20" x14ac:dyDescent="0.25">
      <c r="A4008" s="10">
        <f>OrderList!A4008</f>
        <v>1447283737.7</v>
      </c>
      <c r="B4008" s="10" t="str">
        <f>OrderList!C4008</f>
        <v>PORT04</v>
      </c>
      <c r="C4008" s="10" t="str">
        <f>OrderList!D4008</f>
        <v>V444_0</v>
      </c>
      <c r="D4008" s="10" t="str">
        <f>OrderList!F4008</f>
        <v>DTP</v>
      </c>
      <c r="E4008" s="10" t="str">
        <f>OrderList!L4008</f>
        <v>PORT09</v>
      </c>
      <c r="F4008" s="10" t="str">
        <f>OrderList!K4008</f>
        <v>PLANT03</v>
      </c>
      <c r="G4008" s="10">
        <f>OrderList!J4008</f>
        <v>1651302</v>
      </c>
      <c r="H4008" s="10">
        <f>OrderList!M4008</f>
        <v>1261</v>
      </c>
      <c r="I4008" s="10">
        <f>OrderList!N4008</f>
        <v>4.04</v>
      </c>
      <c r="O4008" s="10">
        <f>COUNTIF(FreightRates!$A$2:$A$1541,C4008)</f>
        <v>39</v>
      </c>
      <c r="Q4008" s="10">
        <f>COUNTIFS(FreightRates!$A$2:$A$1541,C4008,FreightRates!$B$2:$B$1541,B4008,FreightRates!$C$2:$C$1541,E4008)</f>
        <v>20</v>
      </c>
      <c r="T4008">
        <f>COUNTIFS(FreightRates!$A$2:$A$1541,C4008,FreightRates!$B$2:$B$1541,B4008,FreightRates!$C$2:$C$1541,E4008,FreightRates!$F$2:$F$1541,D4008,FreightRates!$D$2:$D$1541,"&lt;="&amp;I4008,FreightRates!$E$2:$E$1541,"&gt;="&amp;I4008)</f>
        <v>2</v>
      </c>
    </row>
    <row r="4009" spans="1:20" x14ac:dyDescent="0.25">
      <c r="A4009" s="10">
        <f>OrderList!A4009</f>
        <v>1447283687.7</v>
      </c>
      <c r="B4009" s="10" t="str">
        <f>OrderList!C4009</f>
        <v>PORT04</v>
      </c>
      <c r="C4009" s="10" t="str">
        <f>OrderList!D4009</f>
        <v>V444_0</v>
      </c>
      <c r="D4009" s="10" t="str">
        <f>OrderList!F4009</f>
        <v>DTP</v>
      </c>
      <c r="E4009" s="10" t="str">
        <f>OrderList!L4009</f>
        <v>PORT09</v>
      </c>
      <c r="F4009" s="10" t="str">
        <f>OrderList!K4009</f>
        <v>PLANT03</v>
      </c>
      <c r="G4009" s="10">
        <f>OrderList!J4009</f>
        <v>1651302</v>
      </c>
      <c r="H4009" s="10">
        <f>OrderList!M4009</f>
        <v>1466</v>
      </c>
      <c r="I4009" s="10">
        <f>OrderList!N4009</f>
        <v>4.54</v>
      </c>
      <c r="O4009" s="10">
        <f>COUNTIF(FreightRates!$A$2:$A$1541,C4009)</f>
        <v>39</v>
      </c>
      <c r="Q4009" s="10">
        <f>COUNTIFS(FreightRates!$A$2:$A$1541,C4009,FreightRates!$B$2:$B$1541,B4009,FreightRates!$C$2:$C$1541,E4009)</f>
        <v>20</v>
      </c>
      <c r="T4009">
        <f>COUNTIFS(FreightRates!$A$2:$A$1541,C4009,FreightRates!$B$2:$B$1541,B4009,FreightRates!$C$2:$C$1541,E4009,FreightRates!$F$2:$F$1541,D4009,FreightRates!$D$2:$D$1541,"&lt;="&amp;I4009,FreightRates!$E$2:$E$1541,"&gt;="&amp;I4009)</f>
        <v>2</v>
      </c>
    </row>
    <row r="4010" spans="1:20" x14ac:dyDescent="0.25">
      <c r="A4010" s="10">
        <f>OrderList!A4010</f>
        <v>1447283669.7</v>
      </c>
      <c r="B4010" s="10" t="str">
        <f>OrderList!C4010</f>
        <v>PORT04</v>
      </c>
      <c r="C4010" s="10" t="str">
        <f>OrderList!D4010</f>
        <v>V444_0</v>
      </c>
      <c r="D4010" s="10" t="str">
        <f>OrderList!F4010</f>
        <v>DTP</v>
      </c>
      <c r="E4010" s="10" t="str">
        <f>OrderList!L4010</f>
        <v>PORT09</v>
      </c>
      <c r="F4010" s="10" t="str">
        <f>OrderList!K4010</f>
        <v>PLANT03</v>
      </c>
      <c r="G4010" s="10">
        <f>OrderList!J4010</f>
        <v>1651302</v>
      </c>
      <c r="H4010" s="10">
        <f>OrderList!M4010</f>
        <v>1567</v>
      </c>
      <c r="I4010" s="10">
        <f>OrderList!N4010</f>
        <v>4.5599999999999996</v>
      </c>
      <c r="O4010" s="10">
        <f>COUNTIF(FreightRates!$A$2:$A$1541,C4010)</f>
        <v>39</v>
      </c>
      <c r="Q4010" s="10">
        <f>COUNTIFS(FreightRates!$A$2:$A$1541,C4010,FreightRates!$B$2:$B$1541,B4010,FreightRates!$C$2:$C$1541,E4010)</f>
        <v>20</v>
      </c>
      <c r="T4010">
        <f>COUNTIFS(FreightRates!$A$2:$A$1541,C4010,FreightRates!$B$2:$B$1541,B4010,FreightRates!$C$2:$C$1541,E4010,FreightRates!$F$2:$F$1541,D4010,FreightRates!$D$2:$D$1541,"&lt;="&amp;I4010,FreightRates!$E$2:$E$1541,"&gt;="&amp;I4010)</f>
        <v>2</v>
      </c>
    </row>
    <row r="4011" spans="1:20" x14ac:dyDescent="0.25">
      <c r="A4011" s="10">
        <f>OrderList!A4011</f>
        <v>1447367908.7</v>
      </c>
      <c r="B4011" s="10" t="str">
        <f>OrderList!C4011</f>
        <v>PORT04</v>
      </c>
      <c r="C4011" s="10" t="str">
        <f>OrderList!D4011</f>
        <v>V444_0</v>
      </c>
      <c r="D4011" s="10" t="str">
        <f>OrderList!F4011</f>
        <v>DTP</v>
      </c>
      <c r="E4011" s="10" t="str">
        <f>OrderList!L4011</f>
        <v>PORT09</v>
      </c>
      <c r="F4011" s="10" t="str">
        <f>OrderList!K4011</f>
        <v>PLANT03</v>
      </c>
      <c r="G4011" s="10">
        <f>OrderList!J4011</f>
        <v>1651302</v>
      </c>
      <c r="H4011" s="10">
        <f>OrderList!M4011</f>
        <v>1772</v>
      </c>
      <c r="I4011" s="10">
        <f>OrderList!N4011</f>
        <v>4.9800000000000004</v>
      </c>
      <c r="O4011" s="10">
        <f>COUNTIF(FreightRates!$A$2:$A$1541,C4011)</f>
        <v>39</v>
      </c>
      <c r="Q4011" s="10">
        <f>COUNTIFS(FreightRates!$A$2:$A$1541,C4011,FreightRates!$B$2:$B$1541,B4011,FreightRates!$C$2:$C$1541,E4011)</f>
        <v>20</v>
      </c>
      <c r="T4011">
        <f>COUNTIFS(FreightRates!$A$2:$A$1541,C4011,FreightRates!$B$2:$B$1541,B4011,FreightRates!$C$2:$C$1541,E4011,FreightRates!$F$2:$F$1541,D4011,FreightRates!$D$2:$D$1541,"&lt;="&amp;I4011,FreightRates!$E$2:$E$1541,"&gt;="&amp;I4011)</f>
        <v>2</v>
      </c>
    </row>
    <row r="4012" spans="1:20" x14ac:dyDescent="0.25">
      <c r="A4012" s="10">
        <f>OrderList!A4012</f>
        <v>1447283650.7</v>
      </c>
      <c r="B4012" s="10" t="str">
        <f>OrderList!C4012</f>
        <v>PORT04</v>
      </c>
      <c r="C4012" s="10" t="str">
        <f>OrderList!D4012</f>
        <v>V444_0</v>
      </c>
      <c r="D4012" s="10" t="str">
        <f>OrderList!F4012</f>
        <v>DTP</v>
      </c>
      <c r="E4012" s="10" t="str">
        <f>OrderList!L4012</f>
        <v>PORT09</v>
      </c>
      <c r="F4012" s="10" t="str">
        <f>OrderList!K4012</f>
        <v>PLANT03</v>
      </c>
      <c r="G4012" s="10">
        <f>OrderList!J4012</f>
        <v>1651299</v>
      </c>
      <c r="H4012" s="10">
        <f>OrderList!M4012</f>
        <v>2252</v>
      </c>
      <c r="I4012" s="10">
        <f>OrderList!N4012</f>
        <v>6.0845843853879433</v>
      </c>
      <c r="O4012" s="10">
        <f>COUNTIF(FreightRates!$A$2:$A$1541,C4012)</f>
        <v>39</v>
      </c>
      <c r="Q4012" s="10">
        <f>COUNTIFS(FreightRates!$A$2:$A$1541,C4012,FreightRates!$B$2:$B$1541,B4012,FreightRates!$C$2:$C$1541,E4012)</f>
        <v>20</v>
      </c>
      <c r="T4012">
        <f>COUNTIFS(FreightRates!$A$2:$A$1541,C4012,FreightRates!$B$2:$B$1541,B4012,FreightRates!$C$2:$C$1541,E4012,FreightRates!$F$2:$F$1541,D4012,FreightRates!$D$2:$D$1541,"&lt;="&amp;I4012,FreightRates!$E$2:$E$1541,"&gt;="&amp;I4012)</f>
        <v>2</v>
      </c>
    </row>
    <row r="4013" spans="1:20" x14ac:dyDescent="0.25">
      <c r="A4013" s="10">
        <f>OrderList!A4013</f>
        <v>1447283701.7</v>
      </c>
      <c r="B4013" s="10" t="str">
        <f>OrderList!C4013</f>
        <v>PORT04</v>
      </c>
      <c r="C4013" s="10" t="str">
        <f>OrderList!D4013</f>
        <v>V444_0</v>
      </c>
      <c r="D4013" s="10" t="str">
        <f>OrderList!F4013</f>
        <v>DTP</v>
      </c>
      <c r="E4013" s="10" t="str">
        <f>OrderList!L4013</f>
        <v>PORT09</v>
      </c>
      <c r="F4013" s="10" t="str">
        <f>OrderList!K4013</f>
        <v>PLANT03</v>
      </c>
      <c r="G4013" s="10">
        <f>OrderList!J4013</f>
        <v>1651299</v>
      </c>
      <c r="H4013" s="10">
        <f>OrderList!M4013</f>
        <v>3269</v>
      </c>
      <c r="I4013" s="10">
        <f>OrderList!N4013</f>
        <v>9.1268765780819159</v>
      </c>
      <c r="O4013" s="10">
        <f>COUNTIF(FreightRates!$A$2:$A$1541,C4013)</f>
        <v>39</v>
      </c>
      <c r="Q4013" s="10">
        <f>COUNTIFS(FreightRates!$A$2:$A$1541,C4013,FreightRates!$B$2:$B$1541,B4013,FreightRates!$C$2:$C$1541,E4013)</f>
        <v>20</v>
      </c>
      <c r="T4013">
        <f>COUNTIFS(FreightRates!$A$2:$A$1541,C4013,FreightRates!$B$2:$B$1541,B4013,FreightRates!$C$2:$C$1541,E4013,FreightRates!$F$2:$F$1541,D4013,FreightRates!$D$2:$D$1541,"&lt;="&amp;I4013,FreightRates!$E$2:$E$1541,"&gt;="&amp;I4013)</f>
        <v>2</v>
      </c>
    </row>
    <row r="4014" spans="1:20" x14ac:dyDescent="0.25">
      <c r="A4014" s="10">
        <f>OrderList!A4014</f>
        <v>1447283652.7</v>
      </c>
      <c r="B4014" s="10" t="str">
        <f>OrderList!C4014</f>
        <v>PORT04</v>
      </c>
      <c r="C4014" s="10" t="str">
        <f>OrderList!D4014</f>
        <v>V444_0</v>
      </c>
      <c r="D4014" s="10" t="str">
        <f>OrderList!F4014</f>
        <v>DTP</v>
      </c>
      <c r="E4014" s="10" t="str">
        <f>OrderList!L4014</f>
        <v>PORT09</v>
      </c>
      <c r="F4014" s="10" t="str">
        <f>OrderList!K4014</f>
        <v>PLANT03</v>
      </c>
      <c r="G4014" s="10">
        <f>OrderList!J4014</f>
        <v>1651299</v>
      </c>
      <c r="H4014" s="10">
        <f>OrderList!M4014</f>
        <v>3246</v>
      </c>
      <c r="I4014" s="10">
        <f>OrderList!N4014</f>
        <v>9.1268765780819159</v>
      </c>
      <c r="O4014" s="10">
        <f>COUNTIF(FreightRates!$A$2:$A$1541,C4014)</f>
        <v>39</v>
      </c>
      <c r="Q4014" s="10">
        <f>COUNTIFS(FreightRates!$A$2:$A$1541,C4014,FreightRates!$B$2:$B$1541,B4014,FreightRates!$C$2:$C$1541,E4014)</f>
        <v>20</v>
      </c>
      <c r="T4014">
        <f>COUNTIFS(FreightRates!$A$2:$A$1541,C4014,FreightRates!$B$2:$B$1541,B4014,FreightRates!$C$2:$C$1541,E4014,FreightRates!$F$2:$F$1541,D4014,FreightRates!$D$2:$D$1541,"&lt;="&amp;I4014,FreightRates!$E$2:$E$1541,"&gt;="&amp;I4014)</f>
        <v>2</v>
      </c>
    </row>
    <row r="4015" spans="1:20" x14ac:dyDescent="0.25">
      <c r="A4015" s="10">
        <f>OrderList!A4015</f>
        <v>1447136117.7</v>
      </c>
      <c r="B4015" s="10" t="str">
        <f>OrderList!C4015</f>
        <v>PORT04</v>
      </c>
      <c r="C4015" s="10" t="str">
        <f>OrderList!D4015</f>
        <v>V444_0</v>
      </c>
      <c r="D4015" s="10" t="str">
        <f>OrderList!F4015</f>
        <v>DTP</v>
      </c>
      <c r="E4015" s="10" t="str">
        <f>OrderList!L4015</f>
        <v>PORT09</v>
      </c>
      <c r="F4015" s="10" t="str">
        <f>OrderList!K4015</f>
        <v>PLANT03</v>
      </c>
      <c r="G4015" s="10">
        <f>OrderList!J4015</f>
        <v>1651299</v>
      </c>
      <c r="H4015" s="10">
        <f>OrderList!M4015</f>
        <v>2233</v>
      </c>
      <c r="I4015" s="10">
        <f>OrderList!N4015</f>
        <v>6.02</v>
      </c>
      <c r="O4015" s="10">
        <f>COUNTIF(FreightRates!$A$2:$A$1541,C4015)</f>
        <v>39</v>
      </c>
      <c r="Q4015" s="10">
        <f>COUNTIFS(FreightRates!$A$2:$A$1541,C4015,FreightRates!$B$2:$B$1541,B4015,FreightRates!$C$2:$C$1541,E4015)</f>
        <v>20</v>
      </c>
      <c r="T4015">
        <f>COUNTIFS(FreightRates!$A$2:$A$1541,C4015,FreightRates!$B$2:$B$1541,B4015,FreightRates!$C$2:$C$1541,E4015,FreightRates!$F$2:$F$1541,D4015,FreightRates!$D$2:$D$1541,"&lt;="&amp;I4015,FreightRates!$E$2:$E$1541,"&gt;="&amp;I4015)</f>
        <v>2</v>
      </c>
    </row>
    <row r="4016" spans="1:20" x14ac:dyDescent="0.25">
      <c r="A4016" s="10">
        <f>OrderList!A4016</f>
        <v>1447185758.7</v>
      </c>
      <c r="B4016" s="10" t="str">
        <f>OrderList!C4016</f>
        <v>PORT04</v>
      </c>
      <c r="C4016" s="10" t="str">
        <f>OrderList!D4016</f>
        <v>V444_0</v>
      </c>
      <c r="D4016" s="10" t="str">
        <f>OrderList!F4016</f>
        <v>DTP</v>
      </c>
      <c r="E4016" s="10" t="str">
        <f>OrderList!L4016</f>
        <v>PORT09</v>
      </c>
      <c r="F4016" s="10" t="str">
        <f>OrderList!K4016</f>
        <v>PLANT03</v>
      </c>
      <c r="G4016" s="10">
        <f>OrderList!J4016</f>
        <v>1651299</v>
      </c>
      <c r="H4016" s="10">
        <f>OrderList!M4016</f>
        <v>2236</v>
      </c>
      <c r="I4016" s="10">
        <f>OrderList!N4016</f>
        <v>6</v>
      </c>
      <c r="O4016" s="10">
        <f>COUNTIF(FreightRates!$A$2:$A$1541,C4016)</f>
        <v>39</v>
      </c>
      <c r="Q4016" s="10">
        <f>COUNTIFS(FreightRates!$A$2:$A$1541,C4016,FreightRates!$B$2:$B$1541,B4016,FreightRates!$C$2:$C$1541,E4016)</f>
        <v>20</v>
      </c>
      <c r="T4016">
        <f>COUNTIFS(FreightRates!$A$2:$A$1541,C4016,FreightRates!$B$2:$B$1541,B4016,FreightRates!$C$2:$C$1541,E4016,FreightRates!$F$2:$F$1541,D4016,FreightRates!$D$2:$D$1541,"&lt;="&amp;I4016,FreightRates!$E$2:$E$1541,"&gt;="&amp;I4016)</f>
        <v>2</v>
      </c>
    </row>
    <row r="4017" spans="1:20" x14ac:dyDescent="0.25">
      <c r="A4017" s="10">
        <f>OrderList!A4017</f>
        <v>1447185757.7</v>
      </c>
      <c r="B4017" s="10" t="str">
        <f>OrderList!C4017</f>
        <v>PORT04</v>
      </c>
      <c r="C4017" s="10" t="str">
        <f>OrderList!D4017</f>
        <v>V444_0</v>
      </c>
      <c r="D4017" s="10" t="str">
        <f>OrderList!F4017</f>
        <v>DTP</v>
      </c>
      <c r="E4017" s="10" t="str">
        <f>OrderList!L4017</f>
        <v>PORT09</v>
      </c>
      <c r="F4017" s="10" t="str">
        <f>OrderList!K4017</f>
        <v>PLANT03</v>
      </c>
      <c r="G4017" s="10">
        <f>OrderList!J4017</f>
        <v>1651299</v>
      </c>
      <c r="H4017" s="10">
        <f>OrderList!M4017</f>
        <v>4295</v>
      </c>
      <c r="I4017" s="10">
        <f>OrderList!N4017</f>
        <v>12.84</v>
      </c>
      <c r="O4017" s="10">
        <f>COUNTIF(FreightRates!$A$2:$A$1541,C4017)</f>
        <v>39</v>
      </c>
      <c r="Q4017" s="10">
        <f>COUNTIFS(FreightRates!$A$2:$A$1541,C4017,FreightRates!$B$2:$B$1541,B4017,FreightRates!$C$2:$C$1541,E4017)</f>
        <v>20</v>
      </c>
      <c r="T4017">
        <f>COUNTIFS(FreightRates!$A$2:$A$1541,C4017,FreightRates!$B$2:$B$1541,B4017,FreightRates!$C$2:$C$1541,E4017,FreightRates!$F$2:$F$1541,D4017,FreightRates!$D$2:$D$1541,"&lt;="&amp;I4017,FreightRates!$E$2:$E$1541,"&gt;="&amp;I4017)</f>
        <v>2</v>
      </c>
    </row>
    <row r="4018" spans="1:20" x14ac:dyDescent="0.25">
      <c r="A4018" s="10">
        <f>OrderList!A4018</f>
        <v>1447367915.7</v>
      </c>
      <c r="B4018" s="10" t="str">
        <f>OrderList!C4018</f>
        <v>PORT04</v>
      </c>
      <c r="C4018" s="10" t="str">
        <f>OrderList!D4018</f>
        <v>V444_0</v>
      </c>
      <c r="D4018" s="10" t="str">
        <f>OrderList!F4018</f>
        <v>DTP</v>
      </c>
      <c r="E4018" s="10" t="str">
        <f>OrderList!L4018</f>
        <v>PORT09</v>
      </c>
      <c r="F4018" s="10" t="str">
        <f>OrderList!K4018</f>
        <v>PLANT03</v>
      </c>
      <c r="G4018" s="10">
        <f>OrderList!J4018</f>
        <v>1651299</v>
      </c>
      <c r="H4018" s="10">
        <f>OrderList!M4018</f>
        <v>6271</v>
      </c>
      <c r="I4018" s="10">
        <f>OrderList!N4018</f>
        <v>18.28</v>
      </c>
      <c r="O4018" s="10">
        <f>COUNTIF(FreightRates!$A$2:$A$1541,C4018)</f>
        <v>39</v>
      </c>
      <c r="Q4018" s="10">
        <f>COUNTIFS(FreightRates!$A$2:$A$1541,C4018,FreightRates!$B$2:$B$1541,B4018,FreightRates!$C$2:$C$1541,E4018)</f>
        <v>20</v>
      </c>
      <c r="T4018">
        <f>COUNTIFS(FreightRates!$A$2:$A$1541,C4018,FreightRates!$B$2:$B$1541,B4018,FreightRates!$C$2:$C$1541,E4018,FreightRates!$F$2:$F$1541,D4018,FreightRates!$D$2:$D$1541,"&lt;="&amp;I4018,FreightRates!$E$2:$E$1541,"&gt;="&amp;I4018)</f>
        <v>2</v>
      </c>
    </row>
    <row r="4019" spans="1:20" x14ac:dyDescent="0.25">
      <c r="A4019" s="10">
        <f>OrderList!A4019</f>
        <v>1447292438.7</v>
      </c>
      <c r="B4019" s="10" t="str">
        <f>OrderList!C4019</f>
        <v>PORT04</v>
      </c>
      <c r="C4019" s="10" t="str">
        <f>OrderList!D4019</f>
        <v>V444_0</v>
      </c>
      <c r="D4019" s="10" t="str">
        <f>OrderList!F4019</f>
        <v>DTP</v>
      </c>
      <c r="E4019" s="10" t="str">
        <f>OrderList!L4019</f>
        <v>PORT09</v>
      </c>
      <c r="F4019" s="10" t="str">
        <f>OrderList!K4019</f>
        <v>PLANT03</v>
      </c>
      <c r="G4019" s="10">
        <f>OrderList!J4019</f>
        <v>1672706</v>
      </c>
      <c r="H4019" s="10">
        <f>OrderList!M4019</f>
        <v>292</v>
      </c>
      <c r="I4019" s="10">
        <f>OrderList!N4019</f>
        <v>4.9919128586609984</v>
      </c>
      <c r="O4019" s="10">
        <f>COUNTIF(FreightRates!$A$2:$A$1541,C4019)</f>
        <v>39</v>
      </c>
      <c r="Q4019" s="10">
        <f>COUNTIFS(FreightRates!$A$2:$A$1541,C4019,FreightRates!$B$2:$B$1541,B4019,FreightRates!$C$2:$C$1541,E4019)</f>
        <v>20</v>
      </c>
      <c r="T4019">
        <f>COUNTIFS(FreightRates!$A$2:$A$1541,C4019,FreightRates!$B$2:$B$1541,B4019,FreightRates!$C$2:$C$1541,E4019,FreightRates!$F$2:$F$1541,D4019,FreightRates!$D$2:$D$1541,"&lt;="&amp;I4019,FreightRates!$E$2:$E$1541,"&gt;="&amp;I4019)</f>
        <v>2</v>
      </c>
    </row>
    <row r="4020" spans="1:20" x14ac:dyDescent="0.25">
      <c r="A4020" s="10">
        <f>OrderList!A4020</f>
        <v>1447234067.7</v>
      </c>
      <c r="B4020" s="10" t="str">
        <f>OrderList!C4020</f>
        <v>PORT04</v>
      </c>
      <c r="C4020" s="10" t="str">
        <f>OrderList!D4020</f>
        <v>V444_0</v>
      </c>
      <c r="D4020" s="10" t="str">
        <f>OrderList!F4020</f>
        <v>DTP</v>
      </c>
      <c r="E4020" s="10" t="str">
        <f>OrderList!L4020</f>
        <v>PORT09</v>
      </c>
      <c r="F4020" s="10" t="str">
        <f>OrderList!K4020</f>
        <v>PLANT03</v>
      </c>
      <c r="G4020" s="10">
        <f>OrderList!J4020</f>
        <v>1674853</v>
      </c>
      <c r="H4020" s="10">
        <f>OrderList!M4020</f>
        <v>253</v>
      </c>
      <c r="I4020" s="10">
        <f>OrderList!N4020</f>
        <v>0.96029673590504405</v>
      </c>
      <c r="O4020" s="10">
        <f>COUNTIF(FreightRates!$A$2:$A$1541,C4020)</f>
        <v>39</v>
      </c>
      <c r="Q4020" s="10">
        <f>COUNTIFS(FreightRates!$A$2:$A$1541,C4020,FreightRates!$B$2:$B$1541,B4020,FreightRates!$C$2:$C$1541,E4020)</f>
        <v>20</v>
      </c>
      <c r="T4020">
        <f>COUNTIFS(FreightRates!$A$2:$A$1541,C4020,FreightRates!$B$2:$B$1541,B4020,FreightRates!$C$2:$C$1541,E4020,FreightRates!$F$2:$F$1541,D4020,FreightRates!$D$2:$D$1541,"&lt;="&amp;I4020,FreightRates!$E$2:$E$1541,"&gt;="&amp;I4020)</f>
        <v>2</v>
      </c>
    </row>
    <row r="4021" spans="1:20" x14ac:dyDescent="0.25">
      <c r="A4021" s="10">
        <f>OrderList!A4021</f>
        <v>1447403841.7</v>
      </c>
      <c r="B4021" s="10" t="str">
        <f>OrderList!C4021</f>
        <v>PORT04</v>
      </c>
      <c r="C4021" s="10" t="str">
        <f>OrderList!D4021</f>
        <v>V444_0</v>
      </c>
      <c r="D4021" s="10" t="str">
        <f>OrderList!F4021</f>
        <v>DTP</v>
      </c>
      <c r="E4021" s="10" t="str">
        <f>OrderList!L4021</f>
        <v>PORT09</v>
      </c>
      <c r="F4021" s="10" t="str">
        <f>OrderList!K4021</f>
        <v>PLANT03</v>
      </c>
      <c r="G4021" s="10">
        <f>OrderList!J4021</f>
        <v>1672713</v>
      </c>
      <c r="H4021" s="10">
        <f>OrderList!M4021</f>
        <v>275</v>
      </c>
      <c r="I4021" s="10">
        <f>OrderList!N4021</f>
        <v>0.43008595988538684</v>
      </c>
      <c r="O4021" s="10">
        <f>COUNTIF(FreightRates!$A$2:$A$1541,C4021)</f>
        <v>39</v>
      </c>
      <c r="Q4021" s="10">
        <f>COUNTIFS(FreightRates!$A$2:$A$1541,C4021,FreightRates!$B$2:$B$1541,B4021,FreightRates!$C$2:$C$1541,E4021)</f>
        <v>20</v>
      </c>
      <c r="T4021">
        <f>COUNTIFS(FreightRates!$A$2:$A$1541,C4021,FreightRates!$B$2:$B$1541,B4021,FreightRates!$C$2:$C$1541,E4021,FreightRates!$F$2:$F$1541,D4021,FreightRates!$D$2:$D$1541,"&lt;="&amp;I4021,FreightRates!$E$2:$E$1541,"&gt;="&amp;I4021)</f>
        <v>2</v>
      </c>
    </row>
    <row r="4022" spans="1:20" x14ac:dyDescent="0.25">
      <c r="A4022" s="10">
        <f>OrderList!A4022</f>
        <v>1447403840.7</v>
      </c>
      <c r="B4022" s="10" t="str">
        <f>OrderList!C4022</f>
        <v>PORT04</v>
      </c>
      <c r="C4022" s="10" t="str">
        <f>OrderList!D4022</f>
        <v>V444_0</v>
      </c>
      <c r="D4022" s="10" t="str">
        <f>OrderList!F4022</f>
        <v>DTP</v>
      </c>
      <c r="E4022" s="10" t="str">
        <f>OrderList!L4022</f>
        <v>PORT09</v>
      </c>
      <c r="F4022" s="10" t="str">
        <f>OrderList!K4022</f>
        <v>PLANT03</v>
      </c>
      <c r="G4022" s="10">
        <f>OrderList!J4022</f>
        <v>1672706</v>
      </c>
      <c r="H4022" s="10">
        <f>OrderList!M4022</f>
        <v>390</v>
      </c>
      <c r="I4022" s="10">
        <f>OrderList!N4022</f>
        <v>7.84</v>
      </c>
      <c r="O4022" s="10">
        <f>COUNTIF(FreightRates!$A$2:$A$1541,C4022)</f>
        <v>39</v>
      </c>
      <c r="Q4022" s="10">
        <f>COUNTIFS(FreightRates!$A$2:$A$1541,C4022,FreightRates!$B$2:$B$1541,B4022,FreightRates!$C$2:$C$1541,E4022)</f>
        <v>20</v>
      </c>
      <c r="T4022">
        <f>COUNTIFS(FreightRates!$A$2:$A$1541,C4022,FreightRates!$B$2:$B$1541,B4022,FreightRates!$C$2:$C$1541,E4022,FreightRates!$F$2:$F$1541,D4022,FreightRates!$D$2:$D$1541,"&lt;="&amp;I4022,FreightRates!$E$2:$E$1541,"&gt;="&amp;I4022)</f>
        <v>2</v>
      </c>
    </row>
    <row r="4023" spans="1:20" x14ac:dyDescent="0.25">
      <c r="A4023" s="10">
        <f>OrderList!A4023</f>
        <v>1447346618.7</v>
      </c>
      <c r="B4023" s="10" t="str">
        <f>OrderList!C4023</f>
        <v>PORT04</v>
      </c>
      <c r="C4023" s="10" t="str">
        <f>OrderList!D4023</f>
        <v>V444_0</v>
      </c>
      <c r="D4023" s="10" t="str">
        <f>OrderList!F4023</f>
        <v>DTP</v>
      </c>
      <c r="E4023" s="10" t="str">
        <f>OrderList!L4023</f>
        <v>PORT09</v>
      </c>
      <c r="F4023" s="10" t="str">
        <f>OrderList!K4023</f>
        <v>PLANT03</v>
      </c>
      <c r="G4023" s="10">
        <f>OrderList!J4023</f>
        <v>1672706</v>
      </c>
      <c r="H4023" s="10">
        <f>OrderList!M4023</f>
        <v>402</v>
      </c>
      <c r="I4023" s="10">
        <f>OrderList!N4023</f>
        <v>8.16</v>
      </c>
      <c r="O4023" s="10">
        <f>COUNTIF(FreightRates!$A$2:$A$1541,C4023)</f>
        <v>39</v>
      </c>
      <c r="Q4023" s="10">
        <f>COUNTIFS(FreightRates!$A$2:$A$1541,C4023,FreightRates!$B$2:$B$1541,B4023,FreightRates!$C$2:$C$1541,E4023)</f>
        <v>20</v>
      </c>
      <c r="T4023">
        <f>COUNTIFS(FreightRates!$A$2:$A$1541,C4023,FreightRates!$B$2:$B$1541,B4023,FreightRates!$C$2:$C$1541,E4023,FreightRates!$F$2:$F$1541,D4023,FreightRates!$D$2:$D$1541,"&lt;="&amp;I4023,FreightRates!$E$2:$E$1541,"&gt;="&amp;I4023)</f>
        <v>2</v>
      </c>
    </row>
    <row r="4024" spans="1:20" x14ac:dyDescent="0.25">
      <c r="A4024" s="10">
        <f>OrderList!A4024</f>
        <v>1447317056.7</v>
      </c>
      <c r="B4024" s="10" t="str">
        <f>OrderList!C4024</f>
        <v>PORT04</v>
      </c>
      <c r="C4024" s="10" t="str">
        <f>OrderList!D4024</f>
        <v>V444_0</v>
      </c>
      <c r="D4024" s="10" t="str">
        <f>OrderList!F4024</f>
        <v>DTP</v>
      </c>
      <c r="E4024" s="10" t="str">
        <f>OrderList!L4024</f>
        <v>PORT09</v>
      </c>
      <c r="F4024" s="10" t="str">
        <f>OrderList!K4024</f>
        <v>PLANT03</v>
      </c>
      <c r="G4024" s="10">
        <f>OrderList!J4024</f>
        <v>1672706</v>
      </c>
      <c r="H4024" s="10">
        <f>OrderList!M4024</f>
        <v>394</v>
      </c>
      <c r="I4024" s="10">
        <f>OrderList!N4024</f>
        <v>8.16</v>
      </c>
      <c r="O4024" s="10">
        <f>COUNTIF(FreightRates!$A$2:$A$1541,C4024)</f>
        <v>39</v>
      </c>
      <c r="Q4024" s="10">
        <f>COUNTIFS(FreightRates!$A$2:$A$1541,C4024,FreightRates!$B$2:$B$1541,B4024,FreightRates!$C$2:$C$1541,E4024)</f>
        <v>20</v>
      </c>
      <c r="T4024">
        <f>COUNTIFS(FreightRates!$A$2:$A$1541,C4024,FreightRates!$B$2:$B$1541,B4024,FreightRates!$C$2:$C$1541,E4024,FreightRates!$F$2:$F$1541,D4024,FreightRates!$D$2:$D$1541,"&lt;="&amp;I4024,FreightRates!$E$2:$E$1541,"&gt;="&amp;I4024)</f>
        <v>2</v>
      </c>
    </row>
    <row r="4025" spans="1:20" x14ac:dyDescent="0.25">
      <c r="A4025" s="10">
        <f>OrderList!A4025</f>
        <v>1447133267.7</v>
      </c>
      <c r="B4025" s="10" t="str">
        <f>OrderList!C4025</f>
        <v>PORT04</v>
      </c>
      <c r="C4025" s="10" t="str">
        <f>OrderList!D4025</f>
        <v>V444_0</v>
      </c>
      <c r="D4025" s="10" t="str">
        <f>OrderList!F4025</f>
        <v>DTP</v>
      </c>
      <c r="E4025" s="10" t="str">
        <f>OrderList!L4025</f>
        <v>PORT09</v>
      </c>
      <c r="F4025" s="10" t="str">
        <f>OrderList!K4025</f>
        <v>PLANT03</v>
      </c>
      <c r="G4025" s="10">
        <f>OrderList!J4025</f>
        <v>1672706</v>
      </c>
      <c r="H4025" s="10">
        <f>OrderList!M4025</f>
        <v>380</v>
      </c>
      <c r="I4025" s="10">
        <f>OrderList!N4025</f>
        <v>8.1199999999999992</v>
      </c>
      <c r="O4025" s="10">
        <f>COUNTIF(FreightRates!$A$2:$A$1541,C4025)</f>
        <v>39</v>
      </c>
      <c r="Q4025" s="10">
        <f>COUNTIFS(FreightRates!$A$2:$A$1541,C4025,FreightRates!$B$2:$B$1541,B4025,FreightRates!$C$2:$C$1541,E4025)</f>
        <v>20</v>
      </c>
      <c r="T4025">
        <f>COUNTIFS(FreightRates!$A$2:$A$1541,C4025,FreightRates!$B$2:$B$1541,B4025,FreightRates!$C$2:$C$1541,E4025,FreightRates!$F$2:$F$1541,D4025,FreightRates!$D$2:$D$1541,"&lt;="&amp;I4025,FreightRates!$E$2:$E$1541,"&gt;="&amp;I4025)</f>
        <v>2</v>
      </c>
    </row>
    <row r="4026" spans="1:20" x14ac:dyDescent="0.25">
      <c r="A4026" s="10">
        <f>OrderList!A4026</f>
        <v>1447339080.7</v>
      </c>
      <c r="B4026" s="10" t="str">
        <f>OrderList!C4026</f>
        <v>PORT04</v>
      </c>
      <c r="C4026" s="10" t="str">
        <f>OrderList!D4026</f>
        <v>V444_0</v>
      </c>
      <c r="D4026" s="10" t="str">
        <f>OrderList!F4026</f>
        <v>DTP</v>
      </c>
      <c r="E4026" s="10" t="str">
        <f>OrderList!L4026</f>
        <v>PORT09</v>
      </c>
      <c r="F4026" s="10" t="str">
        <f>OrderList!K4026</f>
        <v>PLANT03</v>
      </c>
      <c r="G4026" s="10">
        <f>OrderList!J4026</f>
        <v>1672706</v>
      </c>
      <c r="H4026" s="10">
        <f>OrderList!M4026</f>
        <v>425</v>
      </c>
      <c r="I4026" s="10">
        <f>OrderList!N4026</f>
        <v>8.1199999999999992</v>
      </c>
      <c r="O4026" s="10">
        <f>COUNTIF(FreightRates!$A$2:$A$1541,C4026)</f>
        <v>39</v>
      </c>
      <c r="Q4026" s="10">
        <f>COUNTIFS(FreightRates!$A$2:$A$1541,C4026,FreightRates!$B$2:$B$1541,B4026,FreightRates!$C$2:$C$1541,E4026)</f>
        <v>20</v>
      </c>
      <c r="T4026">
        <f>COUNTIFS(FreightRates!$A$2:$A$1541,C4026,FreightRates!$B$2:$B$1541,B4026,FreightRates!$C$2:$C$1541,E4026,FreightRates!$F$2:$F$1541,D4026,FreightRates!$D$2:$D$1541,"&lt;="&amp;I4026,FreightRates!$E$2:$E$1541,"&gt;="&amp;I4026)</f>
        <v>2</v>
      </c>
    </row>
    <row r="4027" spans="1:20" x14ac:dyDescent="0.25">
      <c r="A4027" s="10">
        <f>OrderList!A4027</f>
        <v>1447267052.7</v>
      </c>
      <c r="B4027" s="10" t="str">
        <f>OrderList!C4027</f>
        <v>PORT04</v>
      </c>
      <c r="C4027" s="10" t="str">
        <f>OrderList!D4027</f>
        <v>V444_0</v>
      </c>
      <c r="D4027" s="10" t="str">
        <f>OrderList!F4027</f>
        <v>DTP</v>
      </c>
      <c r="E4027" s="10" t="str">
        <f>OrderList!L4027</f>
        <v>PORT09</v>
      </c>
      <c r="F4027" s="10" t="str">
        <f>OrderList!K4027</f>
        <v>PLANT03</v>
      </c>
      <c r="G4027" s="10">
        <f>OrderList!J4027</f>
        <v>1672706</v>
      </c>
      <c r="H4027" s="10">
        <f>OrderList!M4027</f>
        <v>403</v>
      </c>
      <c r="I4027" s="10">
        <f>OrderList!N4027</f>
        <v>8.1</v>
      </c>
      <c r="O4027" s="10">
        <f>COUNTIF(FreightRates!$A$2:$A$1541,C4027)</f>
        <v>39</v>
      </c>
      <c r="Q4027" s="10">
        <f>COUNTIFS(FreightRates!$A$2:$A$1541,C4027,FreightRates!$B$2:$B$1541,B4027,FreightRates!$C$2:$C$1541,E4027)</f>
        <v>20</v>
      </c>
      <c r="T4027">
        <f>COUNTIFS(FreightRates!$A$2:$A$1541,C4027,FreightRates!$B$2:$B$1541,B4027,FreightRates!$C$2:$C$1541,E4027,FreightRates!$F$2:$F$1541,D4027,FreightRates!$D$2:$D$1541,"&lt;="&amp;I4027,FreightRates!$E$2:$E$1541,"&gt;="&amp;I4027)</f>
        <v>2</v>
      </c>
    </row>
    <row r="4028" spans="1:20" x14ac:dyDescent="0.25">
      <c r="A4028" s="10">
        <f>OrderList!A4028</f>
        <v>1447171731.7</v>
      </c>
      <c r="B4028" s="10" t="str">
        <f>OrderList!C4028</f>
        <v>PORT04</v>
      </c>
      <c r="C4028" s="10" t="str">
        <f>OrderList!D4028</f>
        <v>V444_0</v>
      </c>
      <c r="D4028" s="10" t="str">
        <f>OrderList!F4028</f>
        <v>DTP</v>
      </c>
      <c r="E4028" s="10" t="str">
        <f>OrderList!L4028</f>
        <v>PORT09</v>
      </c>
      <c r="F4028" s="10" t="str">
        <f>OrderList!K4028</f>
        <v>PLANT03</v>
      </c>
      <c r="G4028" s="10">
        <f>OrderList!J4028</f>
        <v>1672706</v>
      </c>
      <c r="H4028" s="10">
        <f>OrderList!M4028</f>
        <v>486</v>
      </c>
      <c r="I4028" s="10">
        <f>OrderList!N4028</f>
        <v>16.380000000000003</v>
      </c>
      <c r="O4028" s="10">
        <f>COUNTIF(FreightRates!$A$2:$A$1541,C4028)</f>
        <v>39</v>
      </c>
      <c r="Q4028" s="10">
        <f>COUNTIFS(FreightRates!$A$2:$A$1541,C4028,FreightRates!$B$2:$B$1541,B4028,FreightRates!$C$2:$C$1541,E4028)</f>
        <v>20</v>
      </c>
      <c r="T4028">
        <f>COUNTIFS(FreightRates!$A$2:$A$1541,C4028,FreightRates!$B$2:$B$1541,B4028,FreightRates!$C$2:$C$1541,E4028,FreightRates!$F$2:$F$1541,D4028,FreightRates!$D$2:$D$1541,"&lt;="&amp;I4028,FreightRates!$E$2:$E$1541,"&gt;="&amp;I4028)</f>
        <v>2</v>
      </c>
    </row>
    <row r="4029" spans="1:20" x14ac:dyDescent="0.25">
      <c r="A4029" s="10">
        <f>OrderList!A4029</f>
        <v>1447366445.7</v>
      </c>
      <c r="B4029" s="10" t="str">
        <f>OrderList!C4029</f>
        <v>PORT04</v>
      </c>
      <c r="C4029" s="10" t="str">
        <f>OrderList!D4029</f>
        <v>V444_0</v>
      </c>
      <c r="D4029" s="10" t="str">
        <f>OrderList!F4029</f>
        <v>DTP</v>
      </c>
      <c r="E4029" s="10" t="str">
        <f>OrderList!L4029</f>
        <v>PORT09</v>
      </c>
      <c r="F4029" s="10" t="str">
        <f>OrderList!K4029</f>
        <v>PLANT03</v>
      </c>
      <c r="G4029" s="10">
        <f>OrderList!J4029</f>
        <v>1672722</v>
      </c>
      <c r="H4029" s="10">
        <f>OrderList!M4029</f>
        <v>251</v>
      </c>
      <c r="I4029" s="10">
        <f>OrderList!N4029</f>
        <v>0.3832808365881315</v>
      </c>
      <c r="O4029" s="10">
        <f>COUNTIF(FreightRates!$A$2:$A$1541,C4029)</f>
        <v>39</v>
      </c>
      <c r="Q4029" s="10">
        <f>COUNTIFS(FreightRates!$A$2:$A$1541,C4029,FreightRates!$B$2:$B$1541,B4029,FreightRates!$C$2:$C$1541,E4029)</f>
        <v>20</v>
      </c>
      <c r="T4029">
        <f>COUNTIFS(FreightRates!$A$2:$A$1541,C4029,FreightRates!$B$2:$B$1541,B4029,FreightRates!$C$2:$C$1541,E4029,FreightRates!$F$2:$F$1541,D4029,FreightRates!$D$2:$D$1541,"&lt;="&amp;I4029,FreightRates!$E$2:$E$1541,"&gt;="&amp;I4029)</f>
        <v>2</v>
      </c>
    </row>
    <row r="4030" spans="1:20" x14ac:dyDescent="0.25">
      <c r="A4030" s="10">
        <f>OrderList!A4030</f>
        <v>1447149415.7</v>
      </c>
      <c r="B4030" s="10" t="str">
        <f>OrderList!C4030</f>
        <v>PORT04</v>
      </c>
      <c r="C4030" s="10" t="str">
        <f>OrderList!D4030</f>
        <v>V444_0</v>
      </c>
      <c r="D4030" s="10" t="str">
        <f>OrderList!F4030</f>
        <v>DTP</v>
      </c>
      <c r="E4030" s="10" t="str">
        <f>OrderList!L4030</f>
        <v>PORT09</v>
      </c>
      <c r="F4030" s="10" t="str">
        <f>OrderList!K4030</f>
        <v>PLANT03</v>
      </c>
      <c r="G4030" s="10">
        <f>OrderList!J4030</f>
        <v>1672722</v>
      </c>
      <c r="H4030" s="10">
        <f>OrderList!M4030</f>
        <v>286</v>
      </c>
      <c r="I4030" s="10">
        <f>OrderList!N4030</f>
        <v>0.3832808365881315</v>
      </c>
      <c r="O4030" s="10">
        <f>COUNTIF(FreightRates!$A$2:$A$1541,C4030)</f>
        <v>39</v>
      </c>
      <c r="Q4030" s="10">
        <f>COUNTIFS(FreightRates!$A$2:$A$1541,C4030,FreightRates!$B$2:$B$1541,B4030,FreightRates!$C$2:$C$1541,E4030)</f>
        <v>20</v>
      </c>
      <c r="T4030">
        <f>COUNTIFS(FreightRates!$A$2:$A$1541,C4030,FreightRates!$B$2:$B$1541,B4030,FreightRates!$C$2:$C$1541,E4030,FreightRates!$F$2:$F$1541,D4030,FreightRates!$D$2:$D$1541,"&lt;="&amp;I4030,FreightRates!$E$2:$E$1541,"&gt;="&amp;I4030)</f>
        <v>2</v>
      </c>
    </row>
    <row r="4031" spans="1:20" x14ac:dyDescent="0.25">
      <c r="A4031" s="10">
        <f>OrderList!A4031</f>
        <v>1447265657.7</v>
      </c>
      <c r="B4031" s="10" t="str">
        <f>OrderList!C4031</f>
        <v>PORT04</v>
      </c>
      <c r="C4031" s="10" t="str">
        <f>OrderList!D4031</f>
        <v>V444_0</v>
      </c>
      <c r="D4031" s="10" t="str">
        <f>OrderList!F4031</f>
        <v>DTP</v>
      </c>
      <c r="E4031" s="10" t="str">
        <f>OrderList!L4031</f>
        <v>PORT09</v>
      </c>
      <c r="F4031" s="10" t="str">
        <f>OrderList!K4031</f>
        <v>PLANT03</v>
      </c>
      <c r="G4031" s="10">
        <f>OrderList!J4031</f>
        <v>1677692</v>
      </c>
      <c r="H4031" s="10">
        <f>OrderList!M4031</f>
        <v>249</v>
      </c>
      <c r="I4031" s="10">
        <f>OrderList!N4031</f>
        <v>0.45073995669372313</v>
      </c>
      <c r="O4031" s="10">
        <f>COUNTIF(FreightRates!$A$2:$A$1541,C4031)</f>
        <v>39</v>
      </c>
      <c r="Q4031" s="10">
        <f>COUNTIFS(FreightRates!$A$2:$A$1541,C4031,FreightRates!$B$2:$B$1541,B4031,FreightRates!$C$2:$C$1541,E4031)</f>
        <v>20</v>
      </c>
      <c r="T4031">
        <f>COUNTIFS(FreightRates!$A$2:$A$1541,C4031,FreightRates!$B$2:$B$1541,B4031,FreightRates!$C$2:$C$1541,E4031,FreightRates!$F$2:$F$1541,D4031,FreightRates!$D$2:$D$1541,"&lt;="&amp;I4031,FreightRates!$E$2:$E$1541,"&gt;="&amp;I4031)</f>
        <v>2</v>
      </c>
    </row>
    <row r="4032" spans="1:20" x14ac:dyDescent="0.25">
      <c r="A4032" s="10">
        <f>OrderList!A4032</f>
        <v>1447179121.7</v>
      </c>
      <c r="B4032" s="10" t="str">
        <f>OrderList!C4032</f>
        <v>PORT04</v>
      </c>
      <c r="C4032" s="10" t="str">
        <f>OrderList!D4032</f>
        <v>V444_0</v>
      </c>
      <c r="D4032" s="10" t="str">
        <f>OrderList!F4032</f>
        <v>DTP</v>
      </c>
      <c r="E4032" s="10" t="str">
        <f>OrderList!L4032</f>
        <v>PORT09</v>
      </c>
      <c r="F4032" s="10" t="str">
        <f>OrderList!K4032</f>
        <v>PLANT03</v>
      </c>
      <c r="G4032" s="10">
        <f>OrderList!J4032</f>
        <v>1682865</v>
      </c>
      <c r="H4032" s="10">
        <f>OrderList!M4032</f>
        <v>307</v>
      </c>
      <c r="I4032" s="10">
        <f>OrderList!N4032</f>
        <v>0.52604106655332639</v>
      </c>
      <c r="O4032" s="10">
        <f>COUNTIF(FreightRates!$A$2:$A$1541,C4032)</f>
        <v>39</v>
      </c>
      <c r="Q4032" s="10">
        <f>COUNTIFS(FreightRates!$A$2:$A$1541,C4032,FreightRates!$B$2:$B$1541,B4032,FreightRates!$C$2:$C$1541,E4032)</f>
        <v>20</v>
      </c>
      <c r="T4032">
        <f>COUNTIFS(FreightRates!$A$2:$A$1541,C4032,FreightRates!$B$2:$B$1541,B4032,FreightRates!$C$2:$C$1541,E4032,FreightRates!$F$2:$F$1541,D4032,FreightRates!$D$2:$D$1541,"&lt;="&amp;I4032,FreightRates!$E$2:$E$1541,"&gt;="&amp;I4032)</f>
        <v>2</v>
      </c>
    </row>
    <row r="4033" spans="1:20" x14ac:dyDescent="0.25">
      <c r="A4033" s="10">
        <f>OrderList!A4033</f>
        <v>1447171730.7</v>
      </c>
      <c r="B4033" s="10" t="str">
        <f>OrderList!C4033</f>
        <v>PORT04</v>
      </c>
      <c r="C4033" s="10" t="str">
        <f>OrderList!D4033</f>
        <v>V444_0</v>
      </c>
      <c r="D4033" s="10" t="str">
        <f>OrderList!F4033</f>
        <v>DTP</v>
      </c>
      <c r="E4033" s="10" t="str">
        <f>OrderList!L4033</f>
        <v>PORT09</v>
      </c>
      <c r="F4033" s="10" t="str">
        <f>OrderList!K4033</f>
        <v>PLANT03</v>
      </c>
      <c r="G4033" s="10">
        <f>OrderList!J4033</f>
        <v>1682865</v>
      </c>
      <c r="H4033" s="10">
        <f>OrderList!M4033</f>
        <v>269</v>
      </c>
      <c r="I4033" s="10">
        <f>OrderList!N4033</f>
        <v>1.3151026663833161</v>
      </c>
      <c r="O4033" s="10">
        <f>COUNTIF(FreightRates!$A$2:$A$1541,C4033)</f>
        <v>39</v>
      </c>
      <c r="Q4033" s="10">
        <f>COUNTIFS(FreightRates!$A$2:$A$1541,C4033,FreightRates!$B$2:$B$1541,B4033,FreightRates!$C$2:$C$1541,E4033)</f>
        <v>20</v>
      </c>
      <c r="T4033">
        <f>COUNTIFS(FreightRates!$A$2:$A$1541,C4033,FreightRates!$B$2:$B$1541,B4033,FreightRates!$C$2:$C$1541,E4033,FreightRates!$F$2:$F$1541,D4033,FreightRates!$D$2:$D$1541,"&lt;="&amp;I4033,FreightRates!$E$2:$E$1541,"&gt;="&amp;I4033)</f>
        <v>2</v>
      </c>
    </row>
    <row r="4034" spans="1:20" x14ac:dyDescent="0.25">
      <c r="A4034" s="10">
        <f>OrderList!A4034</f>
        <v>1447149408.7</v>
      </c>
      <c r="B4034" s="10" t="str">
        <f>OrderList!C4034</f>
        <v>PORT04</v>
      </c>
      <c r="C4034" s="10" t="str">
        <f>OrderList!D4034</f>
        <v>V444_0</v>
      </c>
      <c r="D4034" s="10" t="str">
        <f>OrderList!F4034</f>
        <v>DTP</v>
      </c>
      <c r="E4034" s="10" t="str">
        <f>OrderList!L4034</f>
        <v>PORT09</v>
      </c>
      <c r="F4034" s="10" t="str">
        <f>OrderList!K4034</f>
        <v>PLANT03</v>
      </c>
      <c r="G4034" s="10">
        <f>OrderList!J4034</f>
        <v>1682748</v>
      </c>
      <c r="H4034" s="10">
        <f>OrderList!M4034</f>
        <v>278</v>
      </c>
      <c r="I4034" s="10">
        <f>OrderList!N4034</f>
        <v>1.157032223423506</v>
      </c>
      <c r="O4034" s="10">
        <f>COUNTIF(FreightRates!$A$2:$A$1541,C4034)</f>
        <v>39</v>
      </c>
      <c r="Q4034" s="10">
        <f>COUNTIFS(FreightRates!$A$2:$A$1541,C4034,FreightRates!$B$2:$B$1541,B4034,FreightRates!$C$2:$C$1541,E4034)</f>
        <v>20</v>
      </c>
      <c r="T4034">
        <f>COUNTIFS(FreightRates!$A$2:$A$1541,C4034,FreightRates!$B$2:$B$1541,B4034,FreightRates!$C$2:$C$1541,E4034,FreightRates!$F$2:$F$1541,D4034,FreightRates!$D$2:$D$1541,"&lt;="&amp;I4034,FreightRates!$E$2:$E$1541,"&gt;="&amp;I4034)</f>
        <v>2</v>
      </c>
    </row>
    <row r="4035" spans="1:20" x14ac:dyDescent="0.25">
      <c r="A4035" s="10">
        <f>OrderList!A4035</f>
        <v>1447302847.7</v>
      </c>
      <c r="B4035" s="10" t="str">
        <f>OrderList!C4035</f>
        <v>PORT04</v>
      </c>
      <c r="C4035" s="10" t="str">
        <f>OrderList!D4035</f>
        <v>V444_0</v>
      </c>
      <c r="D4035" s="10" t="str">
        <f>OrderList!F4035</f>
        <v>DTP</v>
      </c>
      <c r="E4035" s="10" t="str">
        <f>OrderList!L4035</f>
        <v>PORT09</v>
      </c>
      <c r="F4035" s="10" t="str">
        <f>OrderList!K4035</f>
        <v>PLANT03</v>
      </c>
      <c r="G4035" s="10">
        <f>OrderList!J4035</f>
        <v>1682748</v>
      </c>
      <c r="H4035" s="10">
        <f>OrderList!M4035</f>
        <v>326</v>
      </c>
      <c r="I4035" s="10">
        <f>OrderList!N4035</f>
        <v>1.157032223423506</v>
      </c>
      <c r="O4035" s="10">
        <f>COUNTIF(FreightRates!$A$2:$A$1541,C4035)</f>
        <v>39</v>
      </c>
      <c r="Q4035" s="10">
        <f>COUNTIFS(FreightRates!$A$2:$A$1541,C4035,FreightRates!$B$2:$B$1541,B4035,FreightRates!$C$2:$C$1541,E4035)</f>
        <v>20</v>
      </c>
      <c r="T4035">
        <f>COUNTIFS(FreightRates!$A$2:$A$1541,C4035,FreightRates!$B$2:$B$1541,B4035,FreightRates!$C$2:$C$1541,E4035,FreightRates!$F$2:$F$1541,D4035,FreightRates!$D$2:$D$1541,"&lt;="&amp;I4035,FreightRates!$E$2:$E$1541,"&gt;="&amp;I4035)</f>
        <v>2</v>
      </c>
    </row>
    <row r="4036" spans="1:20" x14ac:dyDescent="0.25">
      <c r="A4036" s="10">
        <f>OrderList!A4036</f>
        <v>1447149409.7</v>
      </c>
      <c r="B4036" s="10" t="str">
        <f>OrderList!C4036</f>
        <v>PORT04</v>
      </c>
      <c r="C4036" s="10" t="str">
        <f>OrderList!D4036</f>
        <v>V444_0</v>
      </c>
      <c r="D4036" s="10" t="str">
        <f>OrderList!F4036</f>
        <v>DTP</v>
      </c>
      <c r="E4036" s="10" t="str">
        <f>OrderList!L4036</f>
        <v>PORT09</v>
      </c>
      <c r="F4036" s="10" t="str">
        <f>OrderList!K4036</f>
        <v>PLANT03</v>
      </c>
      <c r="G4036" s="10">
        <f>OrderList!J4036</f>
        <v>1682751</v>
      </c>
      <c r="H4036" s="10">
        <f>OrderList!M4036</f>
        <v>344</v>
      </c>
      <c r="I4036" s="10">
        <f>OrderList!N4036</f>
        <v>0.71024216313103117</v>
      </c>
      <c r="O4036" s="10">
        <f>COUNTIF(FreightRates!$A$2:$A$1541,C4036)</f>
        <v>39</v>
      </c>
      <c r="Q4036" s="10">
        <f>COUNTIFS(FreightRates!$A$2:$A$1541,C4036,FreightRates!$B$2:$B$1541,B4036,FreightRates!$C$2:$C$1541,E4036)</f>
        <v>20</v>
      </c>
      <c r="T4036">
        <f>COUNTIFS(FreightRates!$A$2:$A$1541,C4036,FreightRates!$B$2:$B$1541,B4036,FreightRates!$C$2:$C$1541,E4036,FreightRates!$F$2:$F$1541,D4036,FreightRates!$D$2:$D$1541,"&lt;="&amp;I4036,FreightRates!$E$2:$E$1541,"&gt;="&amp;I4036)</f>
        <v>2</v>
      </c>
    </row>
    <row r="4037" spans="1:20" x14ac:dyDescent="0.25">
      <c r="A4037" s="10">
        <f>OrderList!A4037</f>
        <v>1447302848.7</v>
      </c>
      <c r="B4037" s="10" t="str">
        <f>OrderList!C4037</f>
        <v>PORT04</v>
      </c>
      <c r="C4037" s="10" t="str">
        <f>OrderList!D4037</f>
        <v>V444_0</v>
      </c>
      <c r="D4037" s="10" t="str">
        <f>OrderList!F4037</f>
        <v>DTP</v>
      </c>
      <c r="E4037" s="10" t="str">
        <f>OrderList!L4037</f>
        <v>PORT09</v>
      </c>
      <c r="F4037" s="10" t="str">
        <f>OrderList!K4037</f>
        <v>PLANT03</v>
      </c>
      <c r="G4037" s="10">
        <f>OrderList!J4037</f>
        <v>1682751</v>
      </c>
      <c r="H4037" s="10">
        <f>OrderList!M4037</f>
        <v>264</v>
      </c>
      <c r="I4037" s="10">
        <f>OrderList!N4037</f>
        <v>0.99433902838344357</v>
      </c>
      <c r="O4037" s="10">
        <f>COUNTIF(FreightRates!$A$2:$A$1541,C4037)</f>
        <v>39</v>
      </c>
      <c r="Q4037" s="10">
        <f>COUNTIFS(FreightRates!$A$2:$A$1541,C4037,FreightRates!$B$2:$B$1541,B4037,FreightRates!$C$2:$C$1541,E4037)</f>
        <v>20</v>
      </c>
      <c r="T4037">
        <f>COUNTIFS(FreightRates!$A$2:$A$1541,C4037,FreightRates!$B$2:$B$1541,B4037,FreightRates!$C$2:$C$1541,E4037,FreightRates!$F$2:$F$1541,D4037,FreightRates!$D$2:$D$1541,"&lt;="&amp;I4037,FreightRates!$E$2:$E$1541,"&gt;="&amp;I4037)</f>
        <v>2</v>
      </c>
    </row>
    <row r="4038" spans="1:20" x14ac:dyDescent="0.25">
      <c r="A4038" s="10">
        <f>OrderList!A4038</f>
        <v>1447283690.7</v>
      </c>
      <c r="B4038" s="10" t="str">
        <f>OrderList!C4038</f>
        <v>PORT04</v>
      </c>
      <c r="C4038" s="10" t="str">
        <f>OrderList!D4038</f>
        <v>V444_0</v>
      </c>
      <c r="D4038" s="10" t="str">
        <f>OrderList!F4038</f>
        <v>DTP</v>
      </c>
      <c r="E4038" s="10" t="str">
        <f>OrderList!L4038</f>
        <v>PORT09</v>
      </c>
      <c r="F4038" s="10" t="str">
        <f>OrderList!K4038</f>
        <v>PLANT03</v>
      </c>
      <c r="G4038" s="10">
        <f>OrderList!J4038</f>
        <v>1689145</v>
      </c>
      <c r="H4038" s="10">
        <f>OrderList!M4038</f>
        <v>510</v>
      </c>
      <c r="I4038" s="10">
        <f>OrderList!N4038</f>
        <v>0.71538387225879474</v>
      </c>
      <c r="O4038" s="10">
        <f>COUNTIF(FreightRates!$A$2:$A$1541,C4038)</f>
        <v>39</v>
      </c>
      <c r="Q4038" s="10">
        <f>COUNTIFS(FreightRates!$A$2:$A$1541,C4038,FreightRates!$B$2:$B$1541,B4038,FreightRates!$C$2:$C$1541,E4038)</f>
        <v>20</v>
      </c>
      <c r="T4038">
        <f>COUNTIFS(FreightRates!$A$2:$A$1541,C4038,FreightRates!$B$2:$B$1541,B4038,FreightRates!$C$2:$C$1541,E4038,FreightRates!$F$2:$F$1541,D4038,FreightRates!$D$2:$D$1541,"&lt;="&amp;I4038,FreightRates!$E$2:$E$1541,"&gt;="&amp;I4038)</f>
        <v>2</v>
      </c>
    </row>
    <row r="4039" spans="1:20" x14ac:dyDescent="0.25">
      <c r="A4039" s="10">
        <f>OrderList!A4039</f>
        <v>1447367946.7</v>
      </c>
      <c r="B4039" s="10" t="str">
        <f>OrderList!C4039</f>
        <v>PORT04</v>
      </c>
      <c r="C4039" s="10" t="str">
        <f>OrderList!D4039</f>
        <v>V444_0</v>
      </c>
      <c r="D4039" s="10" t="str">
        <f>OrderList!F4039</f>
        <v>DTP</v>
      </c>
      <c r="E4039" s="10" t="str">
        <f>OrderList!L4039</f>
        <v>PORT09</v>
      </c>
      <c r="F4039" s="10" t="str">
        <f>OrderList!K4039</f>
        <v>PLANT03</v>
      </c>
      <c r="G4039" s="10">
        <f>OrderList!J4039</f>
        <v>1689145</v>
      </c>
      <c r="H4039" s="10">
        <f>OrderList!M4039</f>
        <v>496</v>
      </c>
      <c r="I4039" s="10">
        <f>OrderList!N4039</f>
        <v>0.8942298403234934</v>
      </c>
      <c r="O4039" s="10">
        <f>COUNTIF(FreightRates!$A$2:$A$1541,C4039)</f>
        <v>39</v>
      </c>
      <c r="Q4039" s="10">
        <f>COUNTIFS(FreightRates!$A$2:$A$1541,C4039,FreightRates!$B$2:$B$1541,B4039,FreightRates!$C$2:$C$1541,E4039)</f>
        <v>20</v>
      </c>
      <c r="T4039">
        <f>COUNTIFS(FreightRates!$A$2:$A$1541,C4039,FreightRates!$B$2:$B$1541,B4039,FreightRates!$C$2:$C$1541,E4039,FreightRates!$F$2:$F$1541,D4039,FreightRates!$D$2:$D$1541,"&lt;="&amp;I4039,FreightRates!$E$2:$E$1541,"&gt;="&amp;I4039)</f>
        <v>2</v>
      </c>
    </row>
    <row r="4040" spans="1:20" x14ac:dyDescent="0.25">
      <c r="A4040" s="10">
        <f>OrderList!A4040</f>
        <v>1447179646.7</v>
      </c>
      <c r="B4040" s="10" t="str">
        <f>OrderList!C4040</f>
        <v>PORT04</v>
      </c>
      <c r="C4040" s="10" t="str">
        <f>OrderList!D4040</f>
        <v>V444_0</v>
      </c>
      <c r="D4040" s="10" t="str">
        <f>OrderList!F4040</f>
        <v>DTP</v>
      </c>
      <c r="E4040" s="10" t="str">
        <f>OrderList!L4040</f>
        <v>PORT09</v>
      </c>
      <c r="F4040" s="10" t="str">
        <f>OrderList!K4040</f>
        <v>PLANT03</v>
      </c>
      <c r="G4040" s="10">
        <f>OrderList!J4040</f>
        <v>1689145</v>
      </c>
      <c r="H4040" s="10">
        <f>OrderList!M4040</f>
        <v>374</v>
      </c>
      <c r="I4040" s="10">
        <f>OrderList!N4040</f>
        <v>0.35769193612939737</v>
      </c>
      <c r="O4040" s="10">
        <f>COUNTIF(FreightRates!$A$2:$A$1541,C4040)</f>
        <v>39</v>
      </c>
      <c r="Q4040" s="10">
        <f>COUNTIFS(FreightRates!$A$2:$A$1541,C4040,FreightRates!$B$2:$B$1541,B4040,FreightRates!$C$2:$C$1541,E4040)</f>
        <v>20</v>
      </c>
      <c r="T4040">
        <f>COUNTIFS(FreightRates!$A$2:$A$1541,C4040,FreightRates!$B$2:$B$1541,B4040,FreightRates!$C$2:$C$1541,E4040,FreightRates!$F$2:$F$1541,D4040,FreightRates!$D$2:$D$1541,"&lt;="&amp;I4040,FreightRates!$E$2:$E$1541,"&gt;="&amp;I4040)</f>
        <v>2</v>
      </c>
    </row>
    <row r="4041" spans="1:20" x14ac:dyDescent="0.25">
      <c r="A4041" s="10">
        <f>OrderList!A4041</f>
        <v>1447185760.7</v>
      </c>
      <c r="B4041" s="10" t="str">
        <f>OrderList!C4041</f>
        <v>PORT04</v>
      </c>
      <c r="C4041" s="10" t="str">
        <f>OrderList!D4041</f>
        <v>V444_0</v>
      </c>
      <c r="D4041" s="10" t="str">
        <f>OrderList!F4041</f>
        <v>DTP</v>
      </c>
      <c r="E4041" s="10" t="str">
        <f>OrderList!L4041</f>
        <v>PORT09</v>
      </c>
      <c r="F4041" s="10" t="str">
        <f>OrderList!K4041</f>
        <v>PLANT03</v>
      </c>
      <c r="G4041" s="10">
        <f>OrderList!J4041</f>
        <v>1689145</v>
      </c>
      <c r="H4041" s="10">
        <f>OrderList!M4041</f>
        <v>254</v>
      </c>
      <c r="I4041" s="10">
        <f>OrderList!N4041</f>
        <v>3.5769193612939731E-2</v>
      </c>
      <c r="O4041" s="10">
        <f>COUNTIF(FreightRates!$A$2:$A$1541,C4041)</f>
        <v>39</v>
      </c>
      <c r="Q4041" s="10">
        <f>COUNTIFS(FreightRates!$A$2:$A$1541,C4041,FreightRates!$B$2:$B$1541,B4041,FreightRates!$C$2:$C$1541,E4041)</f>
        <v>20</v>
      </c>
      <c r="T4041">
        <f>COUNTIFS(FreightRates!$A$2:$A$1541,C4041,FreightRates!$B$2:$B$1541,B4041,FreightRates!$C$2:$C$1541,E4041,FreightRates!$F$2:$F$1541,D4041,FreightRates!$D$2:$D$1541,"&lt;="&amp;I4041,FreightRates!$E$2:$E$1541,"&gt;="&amp;I4041)</f>
        <v>2</v>
      </c>
    </row>
    <row r="4042" spans="1:20" x14ac:dyDescent="0.25">
      <c r="A4042" s="10">
        <f>OrderList!A4042</f>
        <v>1447283738.7</v>
      </c>
      <c r="B4042" s="10" t="str">
        <f>OrderList!C4042</f>
        <v>PORT04</v>
      </c>
      <c r="C4042" s="10" t="str">
        <f>OrderList!D4042</f>
        <v>V444_0</v>
      </c>
      <c r="D4042" s="10" t="str">
        <f>OrderList!F4042</f>
        <v>DTP</v>
      </c>
      <c r="E4042" s="10" t="str">
        <f>OrderList!L4042</f>
        <v>PORT09</v>
      </c>
      <c r="F4042" s="10" t="str">
        <f>OrderList!K4042</f>
        <v>PLANT03</v>
      </c>
      <c r="G4042" s="10">
        <f>OrderList!J4042</f>
        <v>1689145</v>
      </c>
      <c r="H4042" s="10">
        <f>OrderList!M4042</f>
        <v>362</v>
      </c>
      <c r="I4042" s="10">
        <f>OrderList!N4042</f>
        <v>0.35769193612939737</v>
      </c>
      <c r="O4042" s="10">
        <f>COUNTIF(FreightRates!$A$2:$A$1541,C4042)</f>
        <v>39</v>
      </c>
      <c r="Q4042" s="10">
        <f>COUNTIFS(FreightRates!$A$2:$A$1541,C4042,FreightRates!$B$2:$B$1541,B4042,FreightRates!$C$2:$C$1541,E4042)</f>
        <v>20</v>
      </c>
      <c r="T4042">
        <f>COUNTIFS(FreightRates!$A$2:$A$1541,C4042,FreightRates!$B$2:$B$1541,B4042,FreightRates!$C$2:$C$1541,E4042,FreightRates!$F$2:$F$1541,D4042,FreightRates!$D$2:$D$1541,"&lt;="&amp;I4042,FreightRates!$E$2:$E$1541,"&gt;="&amp;I4042)</f>
        <v>2</v>
      </c>
    </row>
    <row r="4043" spans="1:20" x14ac:dyDescent="0.25">
      <c r="A4043" s="10">
        <f>OrderList!A4043</f>
        <v>1447323943.7</v>
      </c>
      <c r="B4043" s="10" t="str">
        <f>OrderList!C4043</f>
        <v>PORT04</v>
      </c>
      <c r="C4043" s="10" t="str">
        <f>OrderList!D4043</f>
        <v>V444_0</v>
      </c>
      <c r="D4043" s="10" t="str">
        <f>OrderList!F4043</f>
        <v>DTP</v>
      </c>
      <c r="E4043" s="10" t="str">
        <f>OrderList!L4043</f>
        <v>PORT09</v>
      </c>
      <c r="F4043" s="10" t="str">
        <f>OrderList!K4043</f>
        <v>PLANT03</v>
      </c>
      <c r="G4043" s="10">
        <f>OrderList!J4043</f>
        <v>1662552</v>
      </c>
      <c r="H4043" s="10">
        <f>OrderList!M4043</f>
        <v>821</v>
      </c>
      <c r="I4043" s="10">
        <f>OrderList!N4043</f>
        <v>2.2933811399200903</v>
      </c>
      <c r="O4043" s="10">
        <f>COUNTIF(FreightRates!$A$2:$A$1541,C4043)</f>
        <v>39</v>
      </c>
      <c r="Q4043" s="10">
        <f>COUNTIFS(FreightRates!$A$2:$A$1541,C4043,FreightRates!$B$2:$B$1541,B4043,FreightRates!$C$2:$C$1541,E4043)</f>
        <v>20</v>
      </c>
      <c r="T4043">
        <f>COUNTIFS(FreightRates!$A$2:$A$1541,C4043,FreightRates!$B$2:$B$1541,B4043,FreightRates!$C$2:$C$1541,E4043,FreightRates!$F$2:$F$1541,D4043,FreightRates!$D$2:$D$1541,"&lt;="&amp;I4043,FreightRates!$E$2:$E$1541,"&gt;="&amp;I4043)</f>
        <v>2</v>
      </c>
    </row>
    <row r="4044" spans="1:20" x14ac:dyDescent="0.25">
      <c r="A4044" s="10">
        <f>OrderList!A4044</f>
        <v>1447283682.7</v>
      </c>
      <c r="B4044" s="10" t="str">
        <f>OrderList!C4044</f>
        <v>PORT04</v>
      </c>
      <c r="C4044" s="10" t="str">
        <f>OrderList!D4044</f>
        <v>V444_0</v>
      </c>
      <c r="D4044" s="10" t="str">
        <f>OrderList!F4044</f>
        <v>DTP</v>
      </c>
      <c r="E4044" s="10" t="str">
        <f>OrderList!L4044</f>
        <v>PORT09</v>
      </c>
      <c r="F4044" s="10" t="str">
        <f>OrderList!K4044</f>
        <v>PLANT03</v>
      </c>
      <c r="G4044" s="10">
        <f>OrderList!J4044</f>
        <v>1662552</v>
      </c>
      <c r="H4044" s="10">
        <f>OrderList!M4044</f>
        <v>594</v>
      </c>
      <c r="I4044" s="10">
        <f>OrderList!N4044</f>
        <v>1.3301610611536525</v>
      </c>
      <c r="O4044" s="10">
        <f>COUNTIF(FreightRates!$A$2:$A$1541,C4044)</f>
        <v>39</v>
      </c>
      <c r="Q4044" s="10">
        <f>COUNTIFS(FreightRates!$A$2:$A$1541,C4044,FreightRates!$B$2:$B$1541,B4044,FreightRates!$C$2:$C$1541,E4044)</f>
        <v>20</v>
      </c>
      <c r="T4044">
        <f>COUNTIFS(FreightRates!$A$2:$A$1541,C4044,FreightRates!$B$2:$B$1541,B4044,FreightRates!$C$2:$C$1541,E4044,FreightRates!$F$2:$F$1541,D4044,FreightRates!$D$2:$D$1541,"&lt;="&amp;I4044,FreightRates!$E$2:$E$1541,"&gt;="&amp;I4044)</f>
        <v>2</v>
      </c>
    </row>
    <row r="4045" spans="1:20" x14ac:dyDescent="0.25">
      <c r="A4045" s="10">
        <f>OrderList!A4045</f>
        <v>1447240908.7</v>
      </c>
      <c r="B4045" s="10" t="str">
        <f>OrderList!C4045</f>
        <v>PORT04</v>
      </c>
      <c r="C4045" s="10" t="str">
        <f>OrderList!D4045</f>
        <v>V444_0</v>
      </c>
      <c r="D4045" s="10" t="str">
        <f>OrderList!F4045</f>
        <v>DTP</v>
      </c>
      <c r="E4045" s="10" t="str">
        <f>OrderList!L4045</f>
        <v>PORT09</v>
      </c>
      <c r="F4045" s="10" t="str">
        <f>OrderList!K4045</f>
        <v>PLANT03</v>
      </c>
      <c r="G4045" s="10">
        <f>OrderList!J4045</f>
        <v>1662552</v>
      </c>
      <c r="H4045" s="10">
        <f>OrderList!M4045</f>
        <v>774</v>
      </c>
      <c r="I4045" s="10">
        <f>OrderList!N4045</f>
        <v>2.2933811399200903</v>
      </c>
      <c r="O4045" s="10">
        <f>COUNTIF(FreightRates!$A$2:$A$1541,C4045)</f>
        <v>39</v>
      </c>
      <c r="Q4045" s="10">
        <f>COUNTIFS(FreightRates!$A$2:$A$1541,C4045,FreightRates!$B$2:$B$1541,B4045,FreightRates!$C$2:$C$1541,E4045)</f>
        <v>20</v>
      </c>
      <c r="T4045">
        <f>COUNTIFS(FreightRates!$A$2:$A$1541,C4045,FreightRates!$B$2:$B$1541,B4045,FreightRates!$C$2:$C$1541,E4045,FreightRates!$F$2:$F$1541,D4045,FreightRates!$D$2:$D$1541,"&lt;="&amp;I4045,FreightRates!$E$2:$E$1541,"&gt;="&amp;I4045)</f>
        <v>2</v>
      </c>
    </row>
    <row r="4046" spans="1:20" x14ac:dyDescent="0.25">
      <c r="A4046" s="10">
        <f>OrderList!A4046</f>
        <v>1447165484.7</v>
      </c>
      <c r="B4046" s="10" t="str">
        <f>OrderList!C4046</f>
        <v>PORT04</v>
      </c>
      <c r="C4046" s="10" t="str">
        <f>OrderList!D4046</f>
        <v>V444_0</v>
      </c>
      <c r="D4046" s="10" t="str">
        <f>OrderList!F4046</f>
        <v>DTP</v>
      </c>
      <c r="E4046" s="10" t="str">
        <f>OrderList!L4046</f>
        <v>PORT09</v>
      </c>
      <c r="F4046" s="10" t="str">
        <f>OrderList!K4046</f>
        <v>PLANT03</v>
      </c>
      <c r="G4046" s="10">
        <f>OrderList!J4046</f>
        <v>1662552</v>
      </c>
      <c r="H4046" s="10">
        <f>OrderList!M4046</f>
        <v>1131</v>
      </c>
      <c r="I4046" s="10">
        <f>OrderList!N4046</f>
        <v>3.16</v>
      </c>
      <c r="O4046" s="10">
        <f>COUNTIF(FreightRates!$A$2:$A$1541,C4046)</f>
        <v>39</v>
      </c>
      <c r="Q4046" s="10">
        <f>COUNTIFS(FreightRates!$A$2:$A$1541,C4046,FreightRates!$B$2:$B$1541,B4046,FreightRates!$C$2:$C$1541,E4046)</f>
        <v>20</v>
      </c>
      <c r="T4046">
        <f>COUNTIFS(FreightRates!$A$2:$A$1541,C4046,FreightRates!$B$2:$B$1541,B4046,FreightRates!$C$2:$C$1541,E4046,FreightRates!$F$2:$F$1541,D4046,FreightRates!$D$2:$D$1541,"&lt;="&amp;I4046,FreightRates!$E$2:$E$1541,"&gt;="&amp;I4046)</f>
        <v>2</v>
      </c>
    </row>
    <row r="4047" spans="1:20" x14ac:dyDescent="0.25">
      <c r="A4047" s="10">
        <f>OrderList!A4047</f>
        <v>1447283656.7</v>
      </c>
      <c r="B4047" s="10" t="str">
        <f>OrderList!C4047</f>
        <v>PORT04</v>
      </c>
      <c r="C4047" s="10" t="str">
        <f>OrderList!D4047</f>
        <v>V444_0</v>
      </c>
      <c r="D4047" s="10" t="str">
        <f>OrderList!F4047</f>
        <v>DTP</v>
      </c>
      <c r="E4047" s="10" t="str">
        <f>OrderList!L4047</f>
        <v>PORT09</v>
      </c>
      <c r="F4047" s="10" t="str">
        <f>OrderList!K4047</f>
        <v>PLANT03</v>
      </c>
      <c r="G4047" s="10">
        <f>OrderList!J4047</f>
        <v>1662552</v>
      </c>
      <c r="H4047" s="10">
        <f>OrderList!M4047</f>
        <v>1124</v>
      </c>
      <c r="I4047" s="10">
        <f>OrderList!N4047</f>
        <v>2.98</v>
      </c>
      <c r="O4047" s="10">
        <f>COUNTIF(FreightRates!$A$2:$A$1541,C4047)</f>
        <v>39</v>
      </c>
      <c r="Q4047" s="10">
        <f>COUNTIFS(FreightRates!$A$2:$A$1541,C4047,FreightRates!$B$2:$B$1541,B4047,FreightRates!$C$2:$C$1541,E4047)</f>
        <v>20</v>
      </c>
      <c r="T4047">
        <f>COUNTIFS(FreightRates!$A$2:$A$1541,C4047,FreightRates!$B$2:$B$1541,B4047,FreightRates!$C$2:$C$1541,E4047,FreightRates!$F$2:$F$1541,D4047,FreightRates!$D$2:$D$1541,"&lt;="&amp;I4047,FreightRates!$E$2:$E$1541,"&gt;="&amp;I4047)</f>
        <v>2</v>
      </c>
    </row>
    <row r="4048" spans="1:20" x14ac:dyDescent="0.25">
      <c r="A4048" s="10">
        <f>OrderList!A4048</f>
        <v>1447367909.7</v>
      </c>
      <c r="B4048" s="10" t="str">
        <f>OrderList!C4048</f>
        <v>PORT04</v>
      </c>
      <c r="C4048" s="10" t="str">
        <f>OrderList!D4048</f>
        <v>V444_0</v>
      </c>
      <c r="D4048" s="10" t="str">
        <f>OrderList!F4048</f>
        <v>DTP</v>
      </c>
      <c r="E4048" s="10" t="str">
        <f>OrderList!L4048</f>
        <v>PORT09</v>
      </c>
      <c r="F4048" s="10" t="str">
        <f>OrderList!K4048</f>
        <v>PLANT03</v>
      </c>
      <c r="G4048" s="10">
        <f>OrderList!J4048</f>
        <v>1662552</v>
      </c>
      <c r="H4048" s="10">
        <f>OrderList!M4048</f>
        <v>1913</v>
      </c>
      <c r="I4048" s="10">
        <f>OrderList!N4048</f>
        <v>4.0599999999999996</v>
      </c>
      <c r="O4048" s="10">
        <f>COUNTIF(FreightRates!$A$2:$A$1541,C4048)</f>
        <v>39</v>
      </c>
      <c r="Q4048" s="10">
        <f>COUNTIFS(FreightRates!$A$2:$A$1541,C4048,FreightRates!$B$2:$B$1541,B4048,FreightRates!$C$2:$C$1541,E4048)</f>
        <v>20</v>
      </c>
      <c r="T4048">
        <f>COUNTIFS(FreightRates!$A$2:$A$1541,C4048,FreightRates!$B$2:$B$1541,B4048,FreightRates!$C$2:$C$1541,E4048,FreightRates!$F$2:$F$1541,D4048,FreightRates!$D$2:$D$1541,"&lt;="&amp;I4048,FreightRates!$E$2:$E$1541,"&gt;="&amp;I4048)</f>
        <v>2</v>
      </c>
    </row>
    <row r="4049" spans="1:20" x14ac:dyDescent="0.25">
      <c r="A4049" s="10">
        <f>OrderList!A4049</f>
        <v>1447165368.7</v>
      </c>
      <c r="B4049" s="10" t="str">
        <f>OrderList!C4049</f>
        <v>PORT04</v>
      </c>
      <c r="C4049" s="10" t="str">
        <f>OrderList!D4049</f>
        <v>V444_0</v>
      </c>
      <c r="D4049" s="10" t="str">
        <f>OrderList!F4049</f>
        <v>DTP</v>
      </c>
      <c r="E4049" s="10" t="str">
        <f>OrderList!L4049</f>
        <v>PORT09</v>
      </c>
      <c r="F4049" s="10" t="str">
        <f>OrderList!K4049</f>
        <v>PLANT03</v>
      </c>
      <c r="G4049" s="10">
        <f>OrderList!J4049</f>
        <v>1662551</v>
      </c>
      <c r="H4049" s="10">
        <f>OrderList!M4049</f>
        <v>2323</v>
      </c>
      <c r="I4049" s="10">
        <f>OrderList!N4049</f>
        <v>3.7980487804878047</v>
      </c>
      <c r="O4049" s="10">
        <f>COUNTIF(FreightRates!$A$2:$A$1541,C4049)</f>
        <v>39</v>
      </c>
      <c r="Q4049" s="10">
        <f>COUNTIFS(FreightRates!$A$2:$A$1541,C4049,FreightRates!$B$2:$B$1541,B4049,FreightRates!$C$2:$C$1541,E4049)</f>
        <v>20</v>
      </c>
      <c r="T4049">
        <f>COUNTIFS(FreightRates!$A$2:$A$1541,C4049,FreightRates!$B$2:$B$1541,B4049,FreightRates!$C$2:$C$1541,E4049,FreightRates!$F$2:$F$1541,D4049,FreightRates!$D$2:$D$1541,"&lt;="&amp;I4049,FreightRates!$E$2:$E$1541,"&gt;="&amp;I4049)</f>
        <v>2</v>
      </c>
    </row>
    <row r="4050" spans="1:20" x14ac:dyDescent="0.25">
      <c r="A4050" s="10">
        <f>OrderList!A4050</f>
        <v>1447227041.7</v>
      </c>
      <c r="B4050" s="10" t="str">
        <f>OrderList!C4050</f>
        <v>PORT04</v>
      </c>
      <c r="C4050" s="10" t="str">
        <f>OrderList!D4050</f>
        <v>V444_0</v>
      </c>
      <c r="D4050" s="10" t="str">
        <f>OrderList!F4050</f>
        <v>DTP</v>
      </c>
      <c r="E4050" s="10" t="str">
        <f>OrderList!L4050</f>
        <v>PORT09</v>
      </c>
      <c r="F4050" s="10" t="str">
        <f>OrderList!K4050</f>
        <v>PLANT03</v>
      </c>
      <c r="G4050" s="10">
        <f>OrderList!J4050</f>
        <v>1662551</v>
      </c>
      <c r="H4050" s="10">
        <f>OrderList!M4050</f>
        <v>2323</v>
      </c>
      <c r="I4050" s="10">
        <f>OrderList!N4050</f>
        <v>3.7980487804878047</v>
      </c>
      <c r="O4050" s="10">
        <f>COUNTIF(FreightRates!$A$2:$A$1541,C4050)</f>
        <v>39</v>
      </c>
      <c r="Q4050" s="10">
        <f>COUNTIFS(FreightRates!$A$2:$A$1541,C4050,FreightRates!$B$2:$B$1541,B4050,FreightRates!$C$2:$C$1541,E4050)</f>
        <v>20</v>
      </c>
      <c r="T4050">
        <f>COUNTIFS(FreightRates!$A$2:$A$1541,C4050,FreightRates!$B$2:$B$1541,B4050,FreightRates!$C$2:$C$1541,E4050,FreightRates!$F$2:$F$1541,D4050,FreightRates!$D$2:$D$1541,"&lt;="&amp;I4050,FreightRates!$E$2:$E$1541,"&gt;="&amp;I4050)</f>
        <v>2</v>
      </c>
    </row>
    <row r="4051" spans="1:20" x14ac:dyDescent="0.25">
      <c r="A4051" s="10">
        <f>OrderList!A4051</f>
        <v>1447346527.7</v>
      </c>
      <c r="B4051" s="10" t="str">
        <f>OrderList!C4051</f>
        <v>PORT04</v>
      </c>
      <c r="C4051" s="10" t="str">
        <f>OrderList!D4051</f>
        <v>V444_0</v>
      </c>
      <c r="D4051" s="10" t="str">
        <f>OrderList!F4051</f>
        <v>DTP</v>
      </c>
      <c r="E4051" s="10" t="str">
        <f>OrderList!L4051</f>
        <v>PORT09</v>
      </c>
      <c r="F4051" s="10" t="str">
        <f>OrderList!K4051</f>
        <v>PLANT03</v>
      </c>
      <c r="G4051" s="10">
        <f>OrderList!J4051</f>
        <v>1662551</v>
      </c>
      <c r="H4051" s="10">
        <f>OrderList!M4051</f>
        <v>2298</v>
      </c>
      <c r="I4051" s="10">
        <f>OrderList!N4051</f>
        <v>3.7980487804878047</v>
      </c>
      <c r="O4051" s="10">
        <f>COUNTIF(FreightRates!$A$2:$A$1541,C4051)</f>
        <v>39</v>
      </c>
      <c r="Q4051" s="10">
        <f>COUNTIFS(FreightRates!$A$2:$A$1541,C4051,FreightRates!$B$2:$B$1541,B4051,FreightRates!$C$2:$C$1541,E4051)</f>
        <v>20</v>
      </c>
      <c r="T4051">
        <f>COUNTIFS(FreightRates!$A$2:$A$1541,C4051,FreightRates!$B$2:$B$1541,B4051,FreightRates!$C$2:$C$1541,E4051,FreightRates!$F$2:$F$1541,D4051,FreightRates!$D$2:$D$1541,"&lt;="&amp;I4051,FreightRates!$E$2:$E$1541,"&gt;="&amp;I4051)</f>
        <v>2</v>
      </c>
    </row>
    <row r="4052" spans="1:20" x14ac:dyDescent="0.25">
      <c r="A4052" s="10">
        <f>OrderList!A4052</f>
        <v>1447302729.7</v>
      </c>
      <c r="B4052" s="10" t="str">
        <f>OrderList!C4052</f>
        <v>PORT04</v>
      </c>
      <c r="C4052" s="10" t="str">
        <f>OrderList!D4052</f>
        <v>V444_0</v>
      </c>
      <c r="D4052" s="10" t="str">
        <f>OrderList!F4052</f>
        <v>DTP</v>
      </c>
      <c r="E4052" s="10" t="str">
        <f>OrderList!L4052</f>
        <v>PORT09</v>
      </c>
      <c r="F4052" s="10" t="str">
        <f>OrderList!K4052</f>
        <v>PLANT03</v>
      </c>
      <c r="G4052" s="10">
        <f>OrderList!J4052</f>
        <v>1662551</v>
      </c>
      <c r="H4052" s="10">
        <f>OrderList!M4052</f>
        <v>2285</v>
      </c>
      <c r="I4052" s="10">
        <f>OrderList!N4052</f>
        <v>3.7980487804878047</v>
      </c>
      <c r="O4052" s="10">
        <f>COUNTIF(FreightRates!$A$2:$A$1541,C4052)</f>
        <v>39</v>
      </c>
      <c r="Q4052" s="10">
        <f>COUNTIFS(FreightRates!$A$2:$A$1541,C4052,FreightRates!$B$2:$B$1541,B4052,FreightRates!$C$2:$C$1541,E4052)</f>
        <v>20</v>
      </c>
      <c r="T4052">
        <f>COUNTIFS(FreightRates!$A$2:$A$1541,C4052,FreightRates!$B$2:$B$1541,B4052,FreightRates!$C$2:$C$1541,E4052,FreightRates!$F$2:$F$1541,D4052,FreightRates!$D$2:$D$1541,"&lt;="&amp;I4052,FreightRates!$E$2:$E$1541,"&gt;="&amp;I4052)</f>
        <v>2</v>
      </c>
    </row>
    <row r="4053" spans="1:20" x14ac:dyDescent="0.25">
      <c r="A4053" s="10">
        <f>OrderList!A4053</f>
        <v>1447241470.7</v>
      </c>
      <c r="B4053" s="10" t="str">
        <f>OrderList!C4053</f>
        <v>PORT04</v>
      </c>
      <c r="C4053" s="10" t="str">
        <f>OrderList!D4053</f>
        <v>V444_0</v>
      </c>
      <c r="D4053" s="10" t="str">
        <f>OrderList!F4053</f>
        <v>DTP</v>
      </c>
      <c r="E4053" s="10" t="str">
        <f>OrderList!L4053</f>
        <v>PORT09</v>
      </c>
      <c r="F4053" s="10" t="str">
        <f>OrderList!K4053</f>
        <v>PLANT03</v>
      </c>
      <c r="G4053" s="10">
        <f>OrderList!J4053</f>
        <v>1645070</v>
      </c>
      <c r="H4053" s="10">
        <f>OrderList!M4053</f>
        <v>257</v>
      </c>
      <c r="I4053" s="10">
        <f>OrderList!N4053</f>
        <v>0.5896549773913049</v>
      </c>
      <c r="O4053" s="10">
        <f>COUNTIF(FreightRates!$A$2:$A$1541,C4053)</f>
        <v>39</v>
      </c>
      <c r="Q4053" s="10">
        <f>COUNTIFS(FreightRates!$A$2:$A$1541,C4053,FreightRates!$B$2:$B$1541,B4053,FreightRates!$C$2:$C$1541,E4053)</f>
        <v>20</v>
      </c>
      <c r="T4053">
        <f>COUNTIFS(FreightRates!$A$2:$A$1541,C4053,FreightRates!$B$2:$B$1541,B4053,FreightRates!$C$2:$C$1541,E4053,FreightRates!$F$2:$F$1541,D4053,FreightRates!$D$2:$D$1541,"&lt;="&amp;I4053,FreightRates!$E$2:$E$1541,"&gt;="&amp;I4053)</f>
        <v>2</v>
      </c>
    </row>
    <row r="4054" spans="1:20" x14ac:dyDescent="0.25">
      <c r="A4054" s="10">
        <f>OrderList!A4054</f>
        <v>1447185805.7</v>
      </c>
      <c r="B4054" s="10" t="str">
        <f>OrderList!C4054</f>
        <v>PORT04</v>
      </c>
      <c r="C4054" s="10" t="str">
        <f>OrderList!D4054</f>
        <v>V444_0</v>
      </c>
      <c r="D4054" s="10" t="str">
        <f>OrderList!F4054</f>
        <v>DTP</v>
      </c>
      <c r="E4054" s="10" t="str">
        <f>OrderList!L4054</f>
        <v>PORT09</v>
      </c>
      <c r="F4054" s="10" t="str">
        <f>OrderList!K4054</f>
        <v>PLANT03</v>
      </c>
      <c r="G4054" s="10">
        <f>OrderList!J4054</f>
        <v>1645070</v>
      </c>
      <c r="H4054" s="10">
        <f>OrderList!M4054</f>
        <v>307</v>
      </c>
      <c r="I4054" s="10">
        <f>OrderList!N4054</f>
        <v>0.5896549773913049</v>
      </c>
      <c r="O4054" s="10">
        <f>COUNTIF(FreightRates!$A$2:$A$1541,C4054)</f>
        <v>39</v>
      </c>
      <c r="Q4054" s="10">
        <f>COUNTIFS(FreightRates!$A$2:$A$1541,C4054,FreightRates!$B$2:$B$1541,B4054,FreightRates!$C$2:$C$1541,E4054)</f>
        <v>20</v>
      </c>
      <c r="T4054">
        <f>COUNTIFS(FreightRates!$A$2:$A$1541,C4054,FreightRates!$B$2:$B$1541,B4054,FreightRates!$C$2:$C$1541,E4054,FreightRates!$F$2:$F$1541,D4054,FreightRates!$D$2:$D$1541,"&lt;="&amp;I4054,FreightRates!$E$2:$E$1541,"&gt;="&amp;I4054)</f>
        <v>2</v>
      </c>
    </row>
    <row r="4055" spans="1:20" x14ac:dyDescent="0.25">
      <c r="A4055" s="10">
        <f>OrderList!A4055</f>
        <v>1447175182.7</v>
      </c>
      <c r="B4055" s="10" t="str">
        <f>OrderList!C4055</f>
        <v>PORT04</v>
      </c>
      <c r="C4055" s="10" t="str">
        <f>OrderList!D4055</f>
        <v>V444_0</v>
      </c>
      <c r="D4055" s="10" t="str">
        <f>OrderList!F4055</f>
        <v>DTP</v>
      </c>
      <c r="E4055" s="10" t="str">
        <f>OrderList!L4055</f>
        <v>PORT09</v>
      </c>
      <c r="F4055" s="10" t="str">
        <f>OrderList!K4055</f>
        <v>PLANT03</v>
      </c>
      <c r="G4055" s="10">
        <f>OrderList!J4055</f>
        <v>1645070</v>
      </c>
      <c r="H4055" s="10">
        <f>OrderList!M4055</f>
        <v>335</v>
      </c>
      <c r="I4055" s="10">
        <f>OrderList!N4055</f>
        <v>1.1793099547826098</v>
      </c>
      <c r="O4055" s="10">
        <f>COUNTIF(FreightRates!$A$2:$A$1541,C4055)</f>
        <v>39</v>
      </c>
      <c r="Q4055" s="10">
        <f>COUNTIFS(FreightRates!$A$2:$A$1541,C4055,FreightRates!$B$2:$B$1541,B4055,FreightRates!$C$2:$C$1541,E4055)</f>
        <v>20</v>
      </c>
      <c r="T4055">
        <f>COUNTIFS(FreightRates!$A$2:$A$1541,C4055,FreightRates!$B$2:$B$1541,B4055,FreightRates!$C$2:$C$1541,E4055,FreightRates!$F$2:$F$1541,D4055,FreightRates!$D$2:$D$1541,"&lt;="&amp;I4055,FreightRates!$E$2:$E$1541,"&gt;="&amp;I4055)</f>
        <v>2</v>
      </c>
    </row>
    <row r="4056" spans="1:20" x14ac:dyDescent="0.25">
      <c r="A4056" s="10">
        <f>OrderList!A4056</f>
        <v>1447389186.7</v>
      </c>
      <c r="B4056" s="10" t="str">
        <f>OrderList!C4056</f>
        <v>PORT04</v>
      </c>
      <c r="C4056" s="10" t="str">
        <f>OrderList!D4056</f>
        <v>V444_0</v>
      </c>
      <c r="D4056" s="10" t="str">
        <f>OrderList!F4056</f>
        <v>DTP</v>
      </c>
      <c r="E4056" s="10" t="str">
        <f>OrderList!L4056</f>
        <v>PORT09</v>
      </c>
      <c r="F4056" s="10" t="str">
        <f>OrderList!K4056</f>
        <v>PLANT03</v>
      </c>
      <c r="G4056" s="10">
        <f>OrderList!J4056</f>
        <v>1644050</v>
      </c>
      <c r="H4056" s="10">
        <f>OrderList!M4056</f>
        <v>270</v>
      </c>
      <c r="I4056" s="10">
        <f>OrderList!N4056</f>
        <v>2.5106373237378175</v>
      </c>
      <c r="O4056" s="10">
        <f>COUNTIF(FreightRates!$A$2:$A$1541,C4056)</f>
        <v>39</v>
      </c>
      <c r="Q4056" s="10">
        <f>COUNTIFS(FreightRates!$A$2:$A$1541,C4056,FreightRates!$B$2:$B$1541,B4056,FreightRates!$C$2:$C$1541,E4056)</f>
        <v>20</v>
      </c>
      <c r="T4056">
        <f>COUNTIFS(FreightRates!$A$2:$A$1541,C4056,FreightRates!$B$2:$B$1541,B4056,FreightRates!$C$2:$C$1541,E4056,FreightRates!$F$2:$F$1541,D4056,FreightRates!$D$2:$D$1541,"&lt;="&amp;I4056,FreightRates!$E$2:$E$1541,"&gt;="&amp;I4056)</f>
        <v>2</v>
      </c>
    </row>
    <row r="4057" spans="1:20" x14ac:dyDescent="0.25">
      <c r="A4057" s="10">
        <f>OrderList!A4057</f>
        <v>1447149352.7</v>
      </c>
      <c r="B4057" s="10" t="str">
        <f>OrderList!C4057</f>
        <v>PORT04</v>
      </c>
      <c r="C4057" s="10" t="str">
        <f>OrderList!D4057</f>
        <v>V444_0</v>
      </c>
      <c r="D4057" s="10" t="str">
        <f>OrderList!F4057</f>
        <v>DTP</v>
      </c>
      <c r="E4057" s="10" t="str">
        <f>OrderList!L4057</f>
        <v>PORT09</v>
      </c>
      <c r="F4057" s="10" t="str">
        <f>OrderList!K4057</f>
        <v>PLANT03</v>
      </c>
      <c r="G4057" s="10">
        <f>OrderList!J4057</f>
        <v>1644050</v>
      </c>
      <c r="H4057" s="10">
        <f>OrderList!M4057</f>
        <v>337</v>
      </c>
      <c r="I4057" s="10">
        <f>OrderList!N4057</f>
        <v>1.4346498992787529</v>
      </c>
      <c r="O4057" s="10">
        <f>COUNTIF(FreightRates!$A$2:$A$1541,C4057)</f>
        <v>39</v>
      </c>
      <c r="Q4057" s="10">
        <f>COUNTIFS(FreightRates!$A$2:$A$1541,C4057,FreightRates!$B$2:$B$1541,B4057,FreightRates!$C$2:$C$1541,E4057)</f>
        <v>20</v>
      </c>
      <c r="T4057">
        <f>COUNTIFS(FreightRates!$A$2:$A$1541,C4057,FreightRates!$B$2:$B$1541,B4057,FreightRates!$C$2:$C$1541,E4057,FreightRates!$F$2:$F$1541,D4057,FreightRates!$D$2:$D$1541,"&lt;="&amp;I4057,FreightRates!$E$2:$E$1541,"&gt;="&amp;I4057)</f>
        <v>2</v>
      </c>
    </row>
    <row r="4058" spans="1:20" x14ac:dyDescent="0.25">
      <c r="A4058" s="10">
        <f>OrderList!A4058</f>
        <v>1447185860.7</v>
      </c>
      <c r="B4058" s="10" t="str">
        <f>OrderList!C4058</f>
        <v>PORT04</v>
      </c>
      <c r="C4058" s="10" t="str">
        <f>OrderList!D4058</f>
        <v>V444_0</v>
      </c>
      <c r="D4058" s="10" t="str">
        <f>OrderList!F4058</f>
        <v>DTP</v>
      </c>
      <c r="E4058" s="10" t="str">
        <f>OrderList!L4058</f>
        <v>PORT09</v>
      </c>
      <c r="F4058" s="10" t="str">
        <f>OrderList!K4058</f>
        <v>PLANT03</v>
      </c>
      <c r="G4058" s="10">
        <f>OrderList!J4058</f>
        <v>1644050</v>
      </c>
      <c r="H4058" s="10">
        <f>OrderList!M4058</f>
        <v>336</v>
      </c>
      <c r="I4058" s="10">
        <f>OrderList!N4058</f>
        <v>1.2911849093508776</v>
      </c>
      <c r="O4058" s="10">
        <f>COUNTIF(FreightRates!$A$2:$A$1541,C4058)</f>
        <v>39</v>
      </c>
      <c r="Q4058" s="10">
        <f>COUNTIFS(FreightRates!$A$2:$A$1541,C4058,FreightRates!$B$2:$B$1541,B4058,FreightRates!$C$2:$C$1541,E4058)</f>
        <v>20</v>
      </c>
      <c r="T4058">
        <f>COUNTIFS(FreightRates!$A$2:$A$1541,C4058,FreightRates!$B$2:$B$1541,B4058,FreightRates!$C$2:$C$1541,E4058,FreightRates!$F$2:$F$1541,D4058,FreightRates!$D$2:$D$1541,"&lt;="&amp;I4058,FreightRates!$E$2:$E$1541,"&gt;="&amp;I4058)</f>
        <v>2</v>
      </c>
    </row>
    <row r="4059" spans="1:20" x14ac:dyDescent="0.25">
      <c r="A4059" s="10">
        <f>OrderList!A4059</f>
        <v>1447283724.7</v>
      </c>
      <c r="B4059" s="10" t="str">
        <f>OrderList!C4059</f>
        <v>PORT04</v>
      </c>
      <c r="C4059" s="10" t="str">
        <f>OrderList!D4059</f>
        <v>V444_0</v>
      </c>
      <c r="D4059" s="10" t="str">
        <f>OrderList!F4059</f>
        <v>DTP</v>
      </c>
      <c r="E4059" s="10" t="str">
        <f>OrderList!L4059</f>
        <v>PORT09</v>
      </c>
      <c r="F4059" s="10" t="str">
        <f>OrderList!K4059</f>
        <v>PLANT03</v>
      </c>
      <c r="G4059" s="10">
        <f>OrderList!J4059</f>
        <v>1644050</v>
      </c>
      <c r="H4059" s="10">
        <f>OrderList!M4059</f>
        <v>292</v>
      </c>
      <c r="I4059" s="10">
        <f>OrderList!N4059</f>
        <v>3.3714272633050695</v>
      </c>
      <c r="O4059" s="10">
        <f>COUNTIF(FreightRates!$A$2:$A$1541,C4059)</f>
        <v>39</v>
      </c>
      <c r="Q4059" s="10">
        <f>COUNTIFS(FreightRates!$A$2:$A$1541,C4059,FreightRates!$B$2:$B$1541,B4059,FreightRates!$C$2:$C$1541,E4059)</f>
        <v>20</v>
      </c>
      <c r="T4059">
        <f>COUNTIFS(FreightRates!$A$2:$A$1541,C4059,FreightRates!$B$2:$B$1541,B4059,FreightRates!$C$2:$C$1541,E4059,FreightRates!$F$2:$F$1541,D4059,FreightRates!$D$2:$D$1541,"&lt;="&amp;I4059,FreightRates!$E$2:$E$1541,"&gt;="&amp;I4059)</f>
        <v>2</v>
      </c>
    </row>
    <row r="4060" spans="1:20" x14ac:dyDescent="0.25">
      <c r="A4060" s="10">
        <f>OrderList!A4060</f>
        <v>1447212018.7</v>
      </c>
      <c r="B4060" s="10" t="str">
        <f>OrderList!C4060</f>
        <v>PORT04</v>
      </c>
      <c r="C4060" s="10" t="str">
        <f>OrderList!D4060</f>
        <v>V444_0</v>
      </c>
      <c r="D4060" s="10" t="str">
        <f>OrderList!F4060</f>
        <v>DTP</v>
      </c>
      <c r="E4060" s="10" t="str">
        <f>OrderList!L4060</f>
        <v>PORT09</v>
      </c>
      <c r="F4060" s="10" t="str">
        <f>OrderList!K4060</f>
        <v>PLANT03</v>
      </c>
      <c r="G4060" s="10">
        <f>OrderList!J4060</f>
        <v>1644050</v>
      </c>
      <c r="H4060" s="10">
        <f>OrderList!M4060</f>
        <v>287</v>
      </c>
      <c r="I4060" s="10">
        <f>OrderList!N4060</f>
        <v>1.4346498992787529</v>
      </c>
      <c r="O4060" s="10">
        <f>COUNTIF(FreightRates!$A$2:$A$1541,C4060)</f>
        <v>39</v>
      </c>
      <c r="Q4060" s="10">
        <f>COUNTIFS(FreightRates!$A$2:$A$1541,C4060,FreightRates!$B$2:$B$1541,B4060,FreightRates!$C$2:$C$1541,E4060)</f>
        <v>20</v>
      </c>
      <c r="T4060">
        <f>COUNTIFS(FreightRates!$A$2:$A$1541,C4060,FreightRates!$B$2:$B$1541,B4060,FreightRates!$C$2:$C$1541,E4060,FreightRates!$F$2:$F$1541,D4060,FreightRates!$D$2:$D$1541,"&lt;="&amp;I4060,FreightRates!$E$2:$E$1541,"&gt;="&amp;I4060)</f>
        <v>2</v>
      </c>
    </row>
    <row r="4061" spans="1:20" x14ac:dyDescent="0.25">
      <c r="A4061" s="10">
        <f>OrderList!A4061</f>
        <v>1447149388.7</v>
      </c>
      <c r="B4061" s="10" t="str">
        <f>OrderList!C4061</f>
        <v>PORT04</v>
      </c>
      <c r="C4061" s="10" t="str">
        <f>OrderList!D4061</f>
        <v>V444_0</v>
      </c>
      <c r="D4061" s="10" t="str">
        <f>OrderList!F4061</f>
        <v>DTP</v>
      </c>
      <c r="E4061" s="10" t="str">
        <f>OrderList!L4061</f>
        <v>PORT09</v>
      </c>
      <c r="F4061" s="10" t="str">
        <f>OrderList!K4061</f>
        <v>PLANT03</v>
      </c>
      <c r="G4061" s="10">
        <f>OrderList!J4061</f>
        <v>1644050</v>
      </c>
      <c r="H4061" s="10">
        <f>OrderList!M4061</f>
        <v>276</v>
      </c>
      <c r="I4061" s="10">
        <f>OrderList!N4061</f>
        <v>1.0759874244590646</v>
      </c>
      <c r="O4061" s="10">
        <f>COUNTIF(FreightRates!$A$2:$A$1541,C4061)</f>
        <v>39</v>
      </c>
      <c r="Q4061" s="10">
        <f>COUNTIFS(FreightRates!$A$2:$A$1541,C4061,FreightRates!$B$2:$B$1541,B4061,FreightRates!$C$2:$C$1541,E4061)</f>
        <v>20</v>
      </c>
      <c r="T4061">
        <f>COUNTIFS(FreightRates!$A$2:$A$1541,C4061,FreightRates!$B$2:$B$1541,B4061,FreightRates!$C$2:$C$1541,E4061,FreightRates!$F$2:$F$1541,D4061,FreightRates!$D$2:$D$1541,"&lt;="&amp;I4061,FreightRates!$E$2:$E$1541,"&gt;="&amp;I4061)</f>
        <v>2</v>
      </c>
    </row>
    <row r="4062" spans="1:20" x14ac:dyDescent="0.25">
      <c r="A4062" s="10">
        <f>OrderList!A4062</f>
        <v>1447283782.7</v>
      </c>
      <c r="B4062" s="10" t="str">
        <f>OrderList!C4062</f>
        <v>PORT04</v>
      </c>
      <c r="C4062" s="10" t="str">
        <f>OrderList!D4062</f>
        <v>V444_0</v>
      </c>
      <c r="D4062" s="10" t="str">
        <f>OrderList!F4062</f>
        <v>DTP</v>
      </c>
      <c r="E4062" s="10" t="str">
        <f>OrderList!L4062</f>
        <v>PORT09</v>
      </c>
      <c r="F4062" s="10" t="str">
        <f>OrderList!K4062</f>
        <v>PLANT03</v>
      </c>
      <c r="G4062" s="10">
        <f>OrderList!J4062</f>
        <v>1644050</v>
      </c>
      <c r="H4062" s="10">
        <f>OrderList!M4062</f>
        <v>294</v>
      </c>
      <c r="I4062" s="10">
        <f>OrderList!N4062</f>
        <v>2.12</v>
      </c>
      <c r="O4062" s="10">
        <f>COUNTIF(FreightRates!$A$2:$A$1541,C4062)</f>
        <v>39</v>
      </c>
      <c r="Q4062" s="10">
        <f>COUNTIFS(FreightRates!$A$2:$A$1541,C4062,FreightRates!$B$2:$B$1541,B4062,FreightRates!$C$2:$C$1541,E4062)</f>
        <v>20</v>
      </c>
      <c r="T4062">
        <f>COUNTIFS(FreightRates!$A$2:$A$1541,C4062,FreightRates!$B$2:$B$1541,B4062,FreightRates!$C$2:$C$1541,E4062,FreightRates!$F$2:$F$1541,D4062,FreightRates!$D$2:$D$1541,"&lt;="&amp;I4062,FreightRates!$E$2:$E$1541,"&gt;="&amp;I4062)</f>
        <v>2</v>
      </c>
    </row>
    <row r="4063" spans="1:20" x14ac:dyDescent="0.25">
      <c r="A4063" s="10">
        <f>OrderList!A4063</f>
        <v>1447283708.7</v>
      </c>
      <c r="B4063" s="10" t="str">
        <f>OrderList!C4063</f>
        <v>PORT04</v>
      </c>
      <c r="C4063" s="10" t="str">
        <f>OrderList!D4063</f>
        <v>V444_0</v>
      </c>
      <c r="D4063" s="10" t="str">
        <f>OrderList!F4063</f>
        <v>DTP</v>
      </c>
      <c r="E4063" s="10" t="str">
        <f>OrderList!L4063</f>
        <v>PORT09</v>
      </c>
      <c r="F4063" s="10" t="str">
        <f>OrderList!K4063</f>
        <v>PLANT03</v>
      </c>
      <c r="G4063" s="10">
        <f>OrderList!J4063</f>
        <v>1644050</v>
      </c>
      <c r="H4063" s="10">
        <f>OrderList!M4063</f>
        <v>335</v>
      </c>
      <c r="I4063" s="10">
        <f>OrderList!N4063</f>
        <v>2.2599999999999998</v>
      </c>
      <c r="O4063" s="10">
        <f>COUNTIF(FreightRates!$A$2:$A$1541,C4063)</f>
        <v>39</v>
      </c>
      <c r="Q4063" s="10">
        <f>COUNTIFS(FreightRates!$A$2:$A$1541,C4063,FreightRates!$B$2:$B$1541,B4063,FreightRates!$C$2:$C$1541,E4063)</f>
        <v>20</v>
      </c>
      <c r="T4063">
        <f>COUNTIFS(FreightRates!$A$2:$A$1541,C4063,FreightRates!$B$2:$B$1541,B4063,FreightRates!$C$2:$C$1541,E4063,FreightRates!$F$2:$F$1541,D4063,FreightRates!$D$2:$D$1541,"&lt;="&amp;I4063,FreightRates!$E$2:$E$1541,"&gt;="&amp;I4063)</f>
        <v>2</v>
      </c>
    </row>
    <row r="4064" spans="1:20" x14ac:dyDescent="0.25">
      <c r="A4064" s="10">
        <f>OrderList!A4064</f>
        <v>1447367940.7</v>
      </c>
      <c r="B4064" s="10" t="str">
        <f>OrderList!C4064</f>
        <v>PORT04</v>
      </c>
      <c r="C4064" s="10" t="str">
        <f>OrderList!D4064</f>
        <v>V444_0</v>
      </c>
      <c r="D4064" s="10" t="str">
        <f>OrderList!F4064</f>
        <v>DTP</v>
      </c>
      <c r="E4064" s="10" t="str">
        <f>OrderList!L4064</f>
        <v>PORT09</v>
      </c>
      <c r="F4064" s="10" t="str">
        <f>OrderList!K4064</f>
        <v>PLANT03</v>
      </c>
      <c r="G4064" s="10">
        <f>OrderList!J4064</f>
        <v>1644050</v>
      </c>
      <c r="H4064" s="10">
        <f>OrderList!M4064</f>
        <v>313</v>
      </c>
      <c r="I4064" s="10">
        <f>OrderList!N4064</f>
        <v>2.58</v>
      </c>
      <c r="O4064" s="10">
        <f>COUNTIF(FreightRates!$A$2:$A$1541,C4064)</f>
        <v>39</v>
      </c>
      <c r="Q4064" s="10">
        <f>COUNTIFS(FreightRates!$A$2:$A$1541,C4064,FreightRates!$B$2:$B$1541,B4064,FreightRates!$C$2:$C$1541,E4064)</f>
        <v>20</v>
      </c>
      <c r="T4064">
        <f>COUNTIFS(FreightRates!$A$2:$A$1541,C4064,FreightRates!$B$2:$B$1541,B4064,FreightRates!$C$2:$C$1541,E4064,FreightRates!$F$2:$F$1541,D4064,FreightRates!$D$2:$D$1541,"&lt;="&amp;I4064,FreightRates!$E$2:$E$1541,"&gt;="&amp;I4064)</f>
        <v>2</v>
      </c>
    </row>
    <row r="4065" spans="1:20" x14ac:dyDescent="0.25">
      <c r="A4065" s="10">
        <f>OrderList!A4065</f>
        <v>1447150935.7</v>
      </c>
      <c r="B4065" s="10" t="str">
        <f>OrderList!C4065</f>
        <v>PORT04</v>
      </c>
      <c r="C4065" s="10" t="str">
        <f>OrderList!D4065</f>
        <v>V444_0</v>
      </c>
      <c r="D4065" s="10" t="str">
        <f>OrderList!F4065</f>
        <v>DTP</v>
      </c>
      <c r="E4065" s="10" t="str">
        <f>OrderList!L4065</f>
        <v>PORT09</v>
      </c>
      <c r="F4065" s="10" t="str">
        <f>OrderList!K4065</f>
        <v>PLANT03</v>
      </c>
      <c r="G4065" s="10">
        <f>OrderList!J4065</f>
        <v>1700657</v>
      </c>
      <c r="H4065" s="10">
        <f>OrderList!M4065</f>
        <v>646</v>
      </c>
      <c r="I4065" s="10">
        <f>OrderList!N4065</f>
        <v>11.180559143004292</v>
      </c>
      <c r="O4065" s="10">
        <f>COUNTIF(FreightRates!$A$2:$A$1541,C4065)</f>
        <v>39</v>
      </c>
      <c r="Q4065" s="10">
        <f>COUNTIFS(FreightRates!$A$2:$A$1541,C4065,FreightRates!$B$2:$B$1541,B4065,FreightRates!$C$2:$C$1541,E4065)</f>
        <v>20</v>
      </c>
      <c r="T4065">
        <f>COUNTIFS(FreightRates!$A$2:$A$1541,C4065,FreightRates!$B$2:$B$1541,B4065,FreightRates!$C$2:$C$1541,E4065,FreightRates!$F$2:$F$1541,D4065,FreightRates!$D$2:$D$1541,"&lt;="&amp;I4065,FreightRates!$E$2:$E$1541,"&gt;="&amp;I4065)</f>
        <v>2</v>
      </c>
    </row>
    <row r="4066" spans="1:20" x14ac:dyDescent="0.25">
      <c r="A4066" s="10">
        <f>OrderList!A4066</f>
        <v>1447374504.7</v>
      </c>
      <c r="B4066" s="10" t="str">
        <f>OrderList!C4066</f>
        <v>PORT04</v>
      </c>
      <c r="C4066" s="10" t="str">
        <f>OrderList!D4066</f>
        <v>V444_0</v>
      </c>
      <c r="D4066" s="10" t="str">
        <f>OrderList!F4066</f>
        <v>DTP</v>
      </c>
      <c r="E4066" s="10" t="str">
        <f>OrderList!L4066</f>
        <v>PORT09</v>
      </c>
      <c r="F4066" s="10" t="str">
        <f>OrderList!K4066</f>
        <v>PLANT03</v>
      </c>
      <c r="G4066" s="10">
        <f>OrderList!J4066</f>
        <v>1701462</v>
      </c>
      <c r="H4066" s="10">
        <f>OrderList!M4066</f>
        <v>1064</v>
      </c>
      <c r="I4066" s="10">
        <f>OrderList!N4066</f>
        <v>22.394221209249679</v>
      </c>
      <c r="O4066" s="10">
        <f>COUNTIF(FreightRates!$A$2:$A$1541,C4066)</f>
        <v>39</v>
      </c>
      <c r="Q4066" s="10">
        <f>COUNTIFS(FreightRates!$A$2:$A$1541,C4066,FreightRates!$B$2:$B$1541,B4066,FreightRates!$C$2:$C$1541,E4066)</f>
        <v>20</v>
      </c>
      <c r="T4066">
        <f>COUNTIFS(FreightRates!$A$2:$A$1541,C4066,FreightRates!$B$2:$B$1541,B4066,FreightRates!$C$2:$C$1541,E4066,FreightRates!$F$2:$F$1541,D4066,FreightRates!$D$2:$D$1541,"&lt;="&amp;I4066,FreightRates!$E$2:$E$1541,"&gt;="&amp;I4066)</f>
        <v>2</v>
      </c>
    </row>
    <row r="4067" spans="1:20" x14ac:dyDescent="0.25">
      <c r="A4067" s="10">
        <f>OrderList!A4067</f>
        <v>1447146664.7</v>
      </c>
      <c r="B4067" s="10" t="str">
        <f>OrderList!C4067</f>
        <v>PORT04</v>
      </c>
      <c r="C4067" s="10" t="str">
        <f>OrderList!D4067</f>
        <v>V444_0</v>
      </c>
      <c r="D4067" s="10" t="str">
        <f>OrderList!F4067</f>
        <v>DTP</v>
      </c>
      <c r="E4067" s="10" t="str">
        <f>OrderList!L4067</f>
        <v>PORT09</v>
      </c>
      <c r="F4067" s="10" t="str">
        <f>OrderList!K4067</f>
        <v>PLANT03</v>
      </c>
      <c r="G4067" s="10">
        <f>OrderList!J4067</f>
        <v>1664051</v>
      </c>
      <c r="H4067" s="10">
        <f>OrderList!M4067</f>
        <v>5658</v>
      </c>
      <c r="I4067" s="10">
        <f>OrderList!N4067</f>
        <v>59.304084416968664</v>
      </c>
      <c r="O4067" s="10">
        <f>COUNTIF(FreightRates!$A$2:$A$1541,C4067)</f>
        <v>39</v>
      </c>
      <c r="Q4067" s="10">
        <f>COUNTIFS(FreightRates!$A$2:$A$1541,C4067,FreightRates!$B$2:$B$1541,B4067,FreightRates!$C$2:$C$1541,E4067)</f>
        <v>20</v>
      </c>
      <c r="T4067">
        <f>COUNTIFS(FreightRates!$A$2:$A$1541,C4067,FreightRates!$B$2:$B$1541,B4067,FreightRates!$C$2:$C$1541,E4067,FreightRates!$F$2:$F$1541,D4067,FreightRates!$D$2:$D$1541,"&lt;="&amp;I4067,FreightRates!$E$2:$E$1541,"&gt;="&amp;I4067)</f>
        <v>2</v>
      </c>
    </row>
    <row r="4068" spans="1:20" x14ac:dyDescent="0.25">
      <c r="A4068" s="10">
        <f>OrderList!A4068</f>
        <v>1447283648.7</v>
      </c>
      <c r="B4068" s="10" t="str">
        <f>OrderList!C4068</f>
        <v>PORT04</v>
      </c>
      <c r="C4068" s="10" t="str">
        <f>OrderList!D4068</f>
        <v>V444_0</v>
      </c>
      <c r="D4068" s="10" t="str">
        <f>OrderList!F4068</f>
        <v>DTP</v>
      </c>
      <c r="E4068" s="10" t="str">
        <f>OrderList!L4068</f>
        <v>PORT09</v>
      </c>
      <c r="F4068" s="10" t="str">
        <f>OrderList!K4068</f>
        <v>PLANT03</v>
      </c>
      <c r="G4068" s="10">
        <f>OrderList!J4068</f>
        <v>1664051</v>
      </c>
      <c r="H4068" s="10">
        <f>OrderList!M4068</f>
        <v>7468</v>
      </c>
      <c r="I4068" s="10">
        <f>OrderList!N4068</f>
        <v>94.48</v>
      </c>
      <c r="O4068" s="10">
        <f>COUNTIF(FreightRates!$A$2:$A$1541,C4068)</f>
        <v>39</v>
      </c>
      <c r="Q4068" s="10">
        <f>COUNTIFS(FreightRates!$A$2:$A$1541,C4068,FreightRates!$B$2:$B$1541,B4068,FreightRates!$C$2:$C$1541,E4068)</f>
        <v>20</v>
      </c>
      <c r="T4068">
        <f>COUNTIFS(FreightRates!$A$2:$A$1541,C4068,FreightRates!$B$2:$B$1541,B4068,FreightRates!$C$2:$C$1541,E4068,FreightRates!$F$2:$F$1541,D4068,FreightRates!$D$2:$D$1541,"&lt;="&amp;I4068,FreightRates!$E$2:$E$1541,"&gt;="&amp;I4068)</f>
        <v>2</v>
      </c>
    </row>
    <row r="4069" spans="1:20" x14ac:dyDescent="0.25">
      <c r="A4069" s="10">
        <f>OrderList!A4069</f>
        <v>1447294179.7</v>
      </c>
      <c r="B4069" s="10" t="str">
        <f>OrderList!C4069</f>
        <v>PORT04</v>
      </c>
      <c r="C4069" s="10" t="str">
        <f>OrderList!D4069</f>
        <v>V444_0</v>
      </c>
      <c r="D4069" s="10" t="str">
        <f>OrderList!F4069</f>
        <v>DTP</v>
      </c>
      <c r="E4069" s="10" t="str">
        <f>OrderList!L4069</f>
        <v>PORT09</v>
      </c>
      <c r="F4069" s="10" t="str">
        <f>OrderList!K4069</f>
        <v>PLANT03</v>
      </c>
      <c r="G4069" s="10">
        <f>OrderList!J4069</f>
        <v>1683560</v>
      </c>
      <c r="H4069" s="10">
        <f>OrderList!M4069</f>
        <v>35321</v>
      </c>
      <c r="I4069" s="10">
        <f>OrderList!N4069</f>
        <v>332.95513849470211</v>
      </c>
      <c r="O4069" s="10">
        <f>COUNTIF(FreightRates!$A$2:$A$1541,C4069)</f>
        <v>39</v>
      </c>
      <c r="Q4069" s="10">
        <f>COUNTIFS(FreightRates!$A$2:$A$1541,C4069,FreightRates!$B$2:$B$1541,B4069,FreightRates!$C$2:$C$1541,E4069)</f>
        <v>20</v>
      </c>
      <c r="T4069">
        <f>COUNTIFS(FreightRates!$A$2:$A$1541,C4069,FreightRates!$B$2:$B$1541,B4069,FreightRates!$C$2:$C$1541,E4069,FreightRates!$F$2:$F$1541,D4069,FreightRates!$D$2:$D$1541,"&lt;="&amp;I4069,FreightRates!$E$2:$E$1541,"&gt;="&amp;I4069)</f>
        <v>2</v>
      </c>
    </row>
    <row r="4070" spans="1:20" x14ac:dyDescent="0.25">
      <c r="A4070" s="10">
        <f>OrderList!A4070</f>
        <v>1447278145.7</v>
      </c>
      <c r="B4070" s="10" t="str">
        <f>OrderList!C4070</f>
        <v>PORT04</v>
      </c>
      <c r="C4070" s="10" t="str">
        <f>OrderList!D4070</f>
        <v>V444_0</v>
      </c>
      <c r="D4070" s="10" t="str">
        <f>OrderList!F4070</f>
        <v>DTP</v>
      </c>
      <c r="E4070" s="10" t="str">
        <f>OrderList!L4070</f>
        <v>PORT09</v>
      </c>
      <c r="F4070" s="10" t="str">
        <f>OrderList!K4070</f>
        <v>PLANT03</v>
      </c>
      <c r="G4070" s="10">
        <f>OrderList!J4070</f>
        <v>1683560</v>
      </c>
      <c r="H4070" s="10">
        <f>OrderList!M4070</f>
        <v>64915</v>
      </c>
      <c r="I4070" s="10">
        <f>OrderList!N4070</f>
        <v>696.26607815706041</v>
      </c>
      <c r="O4070" s="10">
        <f>COUNTIF(FreightRates!$A$2:$A$1541,C4070)</f>
        <v>39</v>
      </c>
      <c r="Q4070" s="10">
        <f>COUNTIFS(FreightRates!$A$2:$A$1541,C4070,FreightRates!$B$2:$B$1541,B4070,FreightRates!$C$2:$C$1541,E4070)</f>
        <v>20</v>
      </c>
      <c r="T4070">
        <f>COUNTIFS(FreightRates!$A$2:$A$1541,C4070,FreightRates!$B$2:$B$1541,B4070,FreightRates!$C$2:$C$1541,E4070,FreightRates!$F$2:$F$1541,D4070,FreightRates!$D$2:$D$1541,"&lt;="&amp;I4070,FreightRates!$E$2:$E$1541,"&gt;="&amp;I4070)</f>
        <v>2</v>
      </c>
    </row>
    <row r="4071" spans="1:20" x14ac:dyDescent="0.25">
      <c r="A4071" s="10">
        <f>OrderList!A4071</f>
        <v>1447192669.7</v>
      </c>
      <c r="B4071" s="10" t="str">
        <f>OrderList!C4071</f>
        <v>PORT04</v>
      </c>
      <c r="C4071" s="10" t="str">
        <f>OrderList!D4071</f>
        <v>V444_0</v>
      </c>
      <c r="D4071" s="10" t="str">
        <f>OrderList!F4071</f>
        <v>DTP</v>
      </c>
      <c r="E4071" s="10" t="str">
        <f>OrderList!L4071</f>
        <v>PORT09</v>
      </c>
      <c r="F4071" s="10" t="str">
        <f>OrderList!K4071</f>
        <v>PLANT03</v>
      </c>
      <c r="G4071" s="10">
        <f>OrderList!J4071</f>
        <v>1683560</v>
      </c>
      <c r="H4071" s="10">
        <f>OrderList!M4071</f>
        <v>14258</v>
      </c>
      <c r="I4071" s="10">
        <f>OrderList!N4071</f>
        <v>154.38205539788086</v>
      </c>
      <c r="O4071" s="10">
        <f>COUNTIF(FreightRates!$A$2:$A$1541,C4071)</f>
        <v>39</v>
      </c>
      <c r="Q4071" s="10">
        <f>COUNTIFS(FreightRates!$A$2:$A$1541,C4071,FreightRates!$B$2:$B$1541,B4071,FreightRates!$C$2:$C$1541,E4071)</f>
        <v>20</v>
      </c>
      <c r="T4071">
        <f>COUNTIFS(FreightRates!$A$2:$A$1541,C4071,FreightRates!$B$2:$B$1541,B4071,FreightRates!$C$2:$C$1541,E4071,FreightRates!$F$2:$F$1541,D4071,FreightRates!$D$2:$D$1541,"&lt;="&amp;I4071,FreightRates!$E$2:$E$1541,"&gt;="&amp;I4071)</f>
        <v>2</v>
      </c>
    </row>
    <row r="4072" spans="1:20" x14ac:dyDescent="0.25">
      <c r="A4072" s="10">
        <f>OrderList!A4072</f>
        <v>1447353676.7</v>
      </c>
      <c r="B4072" s="10" t="str">
        <f>OrderList!C4072</f>
        <v>PORT04</v>
      </c>
      <c r="C4072" s="10" t="str">
        <f>OrderList!D4072</f>
        <v>V444_0</v>
      </c>
      <c r="D4072" s="10" t="str">
        <f>OrderList!F4072</f>
        <v>DTP</v>
      </c>
      <c r="E4072" s="10" t="str">
        <f>OrderList!L4072</f>
        <v>PORT09</v>
      </c>
      <c r="F4072" s="10" t="str">
        <f>OrderList!K4072</f>
        <v>PLANT03</v>
      </c>
      <c r="G4072" s="10">
        <f>OrderList!J4072</f>
        <v>1683560</v>
      </c>
      <c r="H4072" s="10">
        <f>OrderList!M4072</f>
        <v>40238</v>
      </c>
      <c r="I4072" s="10">
        <f>OrderList!N4072</f>
        <v>393.80587256537387</v>
      </c>
      <c r="O4072" s="10">
        <f>COUNTIF(FreightRates!$A$2:$A$1541,C4072)</f>
        <v>39</v>
      </c>
      <c r="Q4072" s="10">
        <f>COUNTIFS(FreightRates!$A$2:$A$1541,C4072,FreightRates!$B$2:$B$1541,B4072,FreightRates!$C$2:$C$1541,E4072)</f>
        <v>20</v>
      </c>
      <c r="T4072">
        <f>COUNTIFS(FreightRates!$A$2:$A$1541,C4072,FreightRates!$B$2:$B$1541,B4072,FreightRates!$C$2:$C$1541,E4072,FreightRates!$F$2:$F$1541,D4072,FreightRates!$D$2:$D$1541,"&lt;="&amp;I4072,FreightRates!$E$2:$E$1541,"&gt;="&amp;I4072)</f>
        <v>2</v>
      </c>
    </row>
    <row r="4073" spans="1:20" x14ac:dyDescent="0.25">
      <c r="A4073" s="10">
        <f>OrderList!A4073</f>
        <v>1447133209.7</v>
      </c>
      <c r="B4073" s="10" t="str">
        <f>OrderList!C4073</f>
        <v>PORT04</v>
      </c>
      <c r="C4073" s="10" t="str">
        <f>OrderList!D4073</f>
        <v>V444_0</v>
      </c>
      <c r="D4073" s="10" t="str">
        <f>OrderList!F4073</f>
        <v>DTP</v>
      </c>
      <c r="E4073" s="10" t="str">
        <f>OrderList!L4073</f>
        <v>PORT09</v>
      </c>
      <c r="F4073" s="10" t="str">
        <f>OrderList!K4073</f>
        <v>PLANT03</v>
      </c>
      <c r="G4073" s="10">
        <f>OrderList!J4073</f>
        <v>1683560</v>
      </c>
      <c r="H4073" s="10">
        <f>OrderList!M4073</f>
        <v>71330</v>
      </c>
      <c r="I4073" s="10">
        <f>OrderList!N4073</f>
        <v>670.58893114424529</v>
      </c>
      <c r="O4073" s="10">
        <f>COUNTIF(FreightRates!$A$2:$A$1541,C4073)</f>
        <v>39</v>
      </c>
      <c r="Q4073" s="10">
        <f>COUNTIFS(FreightRates!$A$2:$A$1541,C4073,FreightRates!$B$2:$B$1541,B4073,FreightRates!$C$2:$C$1541,E4073)</f>
        <v>20</v>
      </c>
      <c r="T4073">
        <f>COUNTIFS(FreightRates!$A$2:$A$1541,C4073,FreightRates!$B$2:$B$1541,B4073,FreightRates!$C$2:$C$1541,E4073,FreightRates!$F$2:$F$1541,D4073,FreightRates!$D$2:$D$1541,"&lt;="&amp;I4073,FreightRates!$E$2:$E$1541,"&gt;="&amp;I4073)</f>
        <v>2</v>
      </c>
    </row>
    <row r="4074" spans="1:20" x14ac:dyDescent="0.25">
      <c r="A4074" s="10">
        <f>OrderList!A4074</f>
        <v>1447209099.7</v>
      </c>
      <c r="B4074" s="10" t="str">
        <f>OrderList!C4074</f>
        <v>PORT04</v>
      </c>
      <c r="C4074" s="10" t="str">
        <f>OrderList!D4074</f>
        <v>V444_0</v>
      </c>
      <c r="D4074" s="10" t="str">
        <f>OrderList!F4074</f>
        <v>DTP</v>
      </c>
      <c r="E4074" s="10" t="str">
        <f>OrderList!L4074</f>
        <v>PORT09</v>
      </c>
      <c r="F4074" s="10" t="str">
        <f>OrderList!K4074</f>
        <v>PLANT03</v>
      </c>
      <c r="G4074" s="10">
        <f>OrderList!J4074</f>
        <v>1683560</v>
      </c>
      <c r="H4074" s="10">
        <f>OrderList!M4074</f>
        <v>30329</v>
      </c>
      <c r="I4074" s="10">
        <f>OrderList!N4074</f>
        <v>300.10440442403041</v>
      </c>
      <c r="O4074" s="10">
        <f>COUNTIF(FreightRates!$A$2:$A$1541,C4074)</f>
        <v>39</v>
      </c>
      <c r="Q4074" s="10">
        <f>COUNTIFS(FreightRates!$A$2:$A$1541,C4074,FreightRates!$B$2:$B$1541,B4074,FreightRates!$C$2:$C$1541,E4074)</f>
        <v>20</v>
      </c>
      <c r="T4074">
        <f>COUNTIFS(FreightRates!$A$2:$A$1541,C4074,FreightRates!$B$2:$B$1541,B4074,FreightRates!$C$2:$C$1541,E4074,FreightRates!$F$2:$F$1541,D4074,FreightRates!$D$2:$D$1541,"&lt;="&amp;I4074,FreightRates!$E$2:$E$1541,"&gt;="&amp;I4074)</f>
        <v>2</v>
      </c>
    </row>
    <row r="4075" spans="1:20" x14ac:dyDescent="0.25">
      <c r="A4075" s="10">
        <f>OrderList!A4075</f>
        <v>1447371076.7</v>
      </c>
      <c r="B4075" s="10" t="str">
        <f>OrderList!C4075</f>
        <v>PORT04</v>
      </c>
      <c r="C4075" s="10" t="str">
        <f>OrderList!D4075</f>
        <v>V444_0</v>
      </c>
      <c r="D4075" s="10" t="str">
        <f>OrderList!F4075</f>
        <v>DTP</v>
      </c>
      <c r="E4075" s="10" t="str">
        <f>OrderList!L4075</f>
        <v>PORT09</v>
      </c>
      <c r="F4075" s="10" t="str">
        <f>OrderList!K4075</f>
        <v>PLANT03</v>
      </c>
      <c r="G4075" s="10">
        <f>OrderList!J4075</f>
        <v>1683560</v>
      </c>
      <c r="H4075" s="10">
        <f>OrderList!M4075</f>
        <v>40309</v>
      </c>
      <c r="I4075" s="10">
        <f>OrderList!N4075</f>
        <v>381.80587256537387</v>
      </c>
      <c r="O4075" s="10">
        <f>COUNTIF(FreightRates!$A$2:$A$1541,C4075)</f>
        <v>39</v>
      </c>
      <c r="Q4075" s="10">
        <f>COUNTIFS(FreightRates!$A$2:$A$1541,C4075,FreightRates!$B$2:$B$1541,B4075,FreightRates!$C$2:$C$1541,E4075)</f>
        <v>20</v>
      </c>
      <c r="T4075">
        <f>COUNTIFS(FreightRates!$A$2:$A$1541,C4075,FreightRates!$B$2:$B$1541,B4075,FreightRates!$C$2:$C$1541,E4075,FreightRates!$F$2:$F$1541,D4075,FreightRates!$D$2:$D$1541,"&lt;="&amp;I4075,FreightRates!$E$2:$E$1541,"&gt;="&amp;I4075)</f>
        <v>2</v>
      </c>
    </row>
    <row r="4076" spans="1:20" x14ac:dyDescent="0.25">
      <c r="A4076" s="10">
        <f>OrderList!A4076</f>
        <v>1447252160.7</v>
      </c>
      <c r="B4076" s="10" t="str">
        <f>OrderList!C4076</f>
        <v>PORT04</v>
      </c>
      <c r="C4076" s="10" t="str">
        <f>OrderList!D4076</f>
        <v>V444_0</v>
      </c>
      <c r="D4076" s="10" t="str">
        <f>OrderList!F4076</f>
        <v>DTP</v>
      </c>
      <c r="E4076" s="10" t="str">
        <f>OrderList!L4076</f>
        <v>PORT09</v>
      </c>
      <c r="F4076" s="10" t="str">
        <f>OrderList!K4076</f>
        <v>PLANT03</v>
      </c>
      <c r="G4076" s="10">
        <f>OrderList!J4076</f>
        <v>1683560</v>
      </c>
      <c r="H4076" s="10">
        <f>OrderList!M4076</f>
        <v>20065</v>
      </c>
      <c r="I4076" s="10">
        <f>OrderList!N4076</f>
        <v>212.36890691986005</v>
      </c>
      <c r="O4076" s="10">
        <f>COUNTIF(FreightRates!$A$2:$A$1541,C4076)</f>
        <v>39</v>
      </c>
      <c r="Q4076" s="10">
        <f>COUNTIFS(FreightRates!$A$2:$A$1541,C4076,FreightRates!$B$2:$B$1541,B4076,FreightRates!$C$2:$C$1541,E4076)</f>
        <v>20</v>
      </c>
      <c r="T4076">
        <f>COUNTIFS(FreightRates!$A$2:$A$1541,C4076,FreightRates!$B$2:$B$1541,B4076,FreightRates!$C$2:$C$1541,E4076,FreightRates!$F$2:$F$1541,D4076,FreightRates!$D$2:$D$1541,"&lt;="&amp;I4076,FreightRates!$E$2:$E$1541,"&gt;="&amp;I4076)</f>
        <v>2</v>
      </c>
    </row>
    <row r="4077" spans="1:20" x14ac:dyDescent="0.25">
      <c r="A4077" s="10">
        <f>OrderList!A4077</f>
        <v>1447248458.7</v>
      </c>
      <c r="B4077" s="10" t="str">
        <f>OrderList!C4077</f>
        <v>PORT04</v>
      </c>
      <c r="C4077" s="10" t="str">
        <f>OrderList!D4077</f>
        <v>V444_0</v>
      </c>
      <c r="D4077" s="10" t="str">
        <f>OrderList!F4077</f>
        <v>DTP</v>
      </c>
      <c r="E4077" s="10" t="str">
        <f>OrderList!L4077</f>
        <v>PORT09</v>
      </c>
      <c r="F4077" s="10" t="str">
        <f>OrderList!K4077</f>
        <v>PLANT03</v>
      </c>
      <c r="G4077" s="10">
        <f>OrderList!J4077</f>
        <v>1683560</v>
      </c>
      <c r="H4077" s="10">
        <f>OrderList!M4077</f>
        <v>6200</v>
      </c>
      <c r="I4077" s="10">
        <f>OrderList!N4077</f>
        <v>64.942845322507836</v>
      </c>
      <c r="O4077" s="10">
        <f>COUNTIF(FreightRates!$A$2:$A$1541,C4077)</f>
        <v>39</v>
      </c>
      <c r="Q4077" s="10">
        <f>COUNTIFS(FreightRates!$A$2:$A$1541,C4077,FreightRates!$B$2:$B$1541,B4077,FreightRates!$C$2:$C$1541,E4077)</f>
        <v>20</v>
      </c>
      <c r="T4077">
        <f>COUNTIFS(FreightRates!$A$2:$A$1541,C4077,FreightRates!$B$2:$B$1541,B4077,FreightRates!$C$2:$C$1541,E4077,FreightRates!$F$2:$F$1541,D4077,FreightRates!$D$2:$D$1541,"&lt;="&amp;I4077,FreightRates!$E$2:$E$1541,"&gt;="&amp;I4077)</f>
        <v>2</v>
      </c>
    </row>
    <row r="4078" spans="1:20" x14ac:dyDescent="0.25">
      <c r="A4078" s="10">
        <f>OrderList!A4078</f>
        <v>1447135953.7</v>
      </c>
      <c r="B4078" s="10" t="str">
        <f>OrderList!C4078</f>
        <v>PORT04</v>
      </c>
      <c r="C4078" s="10" t="str">
        <f>OrderList!D4078</f>
        <v>V444_0</v>
      </c>
      <c r="D4078" s="10" t="str">
        <f>OrderList!F4078</f>
        <v>DTP</v>
      </c>
      <c r="E4078" s="10" t="str">
        <f>OrderList!L4078</f>
        <v>PORT09</v>
      </c>
      <c r="F4078" s="10" t="str">
        <f>OrderList!K4078</f>
        <v>PLANT03</v>
      </c>
      <c r="G4078" s="10">
        <f>OrderList!J4078</f>
        <v>1683560</v>
      </c>
      <c r="H4078" s="10">
        <f>OrderList!M4078</f>
        <v>39842</v>
      </c>
      <c r="I4078" s="10">
        <f>OrderList!N4078</f>
        <v>434.68696310564945</v>
      </c>
      <c r="O4078" s="10">
        <f>COUNTIF(FreightRates!$A$2:$A$1541,C4078)</f>
        <v>39</v>
      </c>
      <c r="Q4078" s="10">
        <f>COUNTIFS(FreightRates!$A$2:$A$1541,C4078,FreightRates!$B$2:$B$1541,B4078,FreightRates!$C$2:$C$1541,E4078)</f>
        <v>20</v>
      </c>
      <c r="T4078">
        <f>COUNTIFS(FreightRates!$A$2:$A$1541,C4078,FreightRates!$B$2:$B$1541,B4078,FreightRates!$C$2:$C$1541,E4078,FreightRates!$F$2:$F$1541,D4078,FreightRates!$D$2:$D$1541,"&lt;="&amp;I4078,FreightRates!$E$2:$E$1541,"&gt;="&amp;I4078)</f>
        <v>2</v>
      </c>
    </row>
    <row r="4079" spans="1:20" x14ac:dyDescent="0.25">
      <c r="A4079" s="10">
        <f>OrderList!A4079</f>
        <v>1447209100.7</v>
      </c>
      <c r="B4079" s="10" t="str">
        <f>OrderList!C4079</f>
        <v>PORT04</v>
      </c>
      <c r="C4079" s="10" t="str">
        <f>OrderList!D4079</f>
        <v>V444_0</v>
      </c>
      <c r="D4079" s="10" t="str">
        <f>OrderList!F4079</f>
        <v>DTP</v>
      </c>
      <c r="E4079" s="10" t="str">
        <f>OrderList!L4079</f>
        <v>PORT09</v>
      </c>
      <c r="F4079" s="10" t="str">
        <f>OrderList!K4079</f>
        <v>PLANT03</v>
      </c>
      <c r="G4079" s="10">
        <f>OrderList!J4079</f>
        <v>1683560</v>
      </c>
      <c r="H4079" s="10">
        <f>OrderList!M4079</f>
        <v>44913</v>
      </c>
      <c r="I4079" s="10">
        <f>OrderList!N4079</f>
        <v>435.48684644225051</v>
      </c>
      <c r="O4079" s="10">
        <f>COUNTIF(FreightRates!$A$2:$A$1541,C4079)</f>
        <v>39</v>
      </c>
      <c r="Q4079" s="10">
        <f>COUNTIFS(FreightRates!$A$2:$A$1541,C4079,FreightRates!$B$2:$B$1541,B4079,FreightRates!$C$2:$C$1541,E4079)</f>
        <v>20</v>
      </c>
      <c r="T4079">
        <f>COUNTIFS(FreightRates!$A$2:$A$1541,C4079,FreightRates!$B$2:$B$1541,B4079,FreightRates!$C$2:$C$1541,E4079,FreightRates!$F$2:$F$1541,D4079,FreightRates!$D$2:$D$1541,"&lt;="&amp;I4079,FreightRates!$E$2:$E$1541,"&gt;="&amp;I4079)</f>
        <v>2</v>
      </c>
    </row>
    <row r="4080" spans="1:20" x14ac:dyDescent="0.25">
      <c r="A4080" s="10">
        <f>OrderList!A4080</f>
        <v>1447313766.7</v>
      </c>
      <c r="B4080" s="10" t="str">
        <f>OrderList!C4080</f>
        <v>PORT04</v>
      </c>
      <c r="C4080" s="10" t="str">
        <f>OrderList!D4080</f>
        <v>V444_0</v>
      </c>
      <c r="D4080" s="10" t="str">
        <f>OrderList!F4080</f>
        <v>DTP</v>
      </c>
      <c r="E4080" s="10" t="str">
        <f>OrderList!L4080</f>
        <v>PORT09</v>
      </c>
      <c r="F4080" s="10" t="str">
        <f>OrderList!K4080</f>
        <v>PLANT03</v>
      </c>
      <c r="G4080" s="10">
        <f>OrderList!J4080</f>
        <v>1683560</v>
      </c>
      <c r="H4080" s="10">
        <f>OrderList!M4080</f>
        <v>4438</v>
      </c>
      <c r="I4080" s="10">
        <f>OrderList!N4080</f>
        <v>45.073897370073794</v>
      </c>
      <c r="O4080" s="10">
        <f>COUNTIF(FreightRates!$A$2:$A$1541,C4080)</f>
        <v>39</v>
      </c>
      <c r="Q4080" s="10">
        <f>COUNTIFS(FreightRates!$A$2:$A$1541,C4080,FreightRates!$B$2:$B$1541,B4080,FreightRates!$C$2:$C$1541,E4080)</f>
        <v>20</v>
      </c>
      <c r="T4080">
        <f>COUNTIFS(FreightRates!$A$2:$A$1541,C4080,FreightRates!$B$2:$B$1541,B4080,FreightRates!$C$2:$C$1541,E4080,FreightRates!$F$2:$F$1541,D4080,FreightRates!$D$2:$D$1541,"&lt;="&amp;I4080,FreightRates!$E$2:$E$1541,"&gt;="&amp;I4080)</f>
        <v>2</v>
      </c>
    </row>
    <row r="4081" spans="1:20" x14ac:dyDescent="0.25">
      <c r="A4081" s="10">
        <f>OrderList!A4081</f>
        <v>1447313767.7</v>
      </c>
      <c r="B4081" s="10" t="str">
        <f>OrderList!C4081</f>
        <v>PORT04</v>
      </c>
      <c r="C4081" s="10" t="str">
        <f>OrderList!D4081</f>
        <v>V444_0</v>
      </c>
      <c r="D4081" s="10" t="str">
        <f>OrderList!F4081</f>
        <v>DTP</v>
      </c>
      <c r="E4081" s="10" t="str">
        <f>OrderList!L4081</f>
        <v>PORT09</v>
      </c>
      <c r="F4081" s="10" t="str">
        <f>OrderList!K4081</f>
        <v>PLANT03</v>
      </c>
      <c r="G4081" s="10">
        <f>OrderList!J4081</f>
        <v>1683560</v>
      </c>
      <c r="H4081" s="10">
        <f>OrderList!M4081</f>
        <v>4440</v>
      </c>
      <c r="I4081" s="10">
        <f>OrderList!N4081</f>
        <v>43.073897370073794</v>
      </c>
      <c r="O4081" s="10">
        <f>COUNTIF(FreightRates!$A$2:$A$1541,C4081)</f>
        <v>39</v>
      </c>
      <c r="Q4081" s="10">
        <f>COUNTIFS(FreightRates!$A$2:$A$1541,C4081,FreightRates!$B$2:$B$1541,B4081,FreightRates!$C$2:$C$1541,E4081)</f>
        <v>20</v>
      </c>
      <c r="T4081">
        <f>COUNTIFS(FreightRates!$A$2:$A$1541,C4081,FreightRates!$B$2:$B$1541,B4081,FreightRates!$C$2:$C$1541,E4081,FreightRates!$F$2:$F$1541,D4081,FreightRates!$D$2:$D$1541,"&lt;="&amp;I4081,FreightRates!$E$2:$E$1541,"&gt;="&amp;I4081)</f>
        <v>2</v>
      </c>
    </row>
    <row r="4082" spans="1:20" x14ac:dyDescent="0.25">
      <c r="A4082" s="10">
        <f>OrderList!A4082</f>
        <v>1447141860.7</v>
      </c>
      <c r="B4082" s="10" t="str">
        <f>OrderList!C4082</f>
        <v>PORT04</v>
      </c>
      <c r="C4082" s="10" t="str">
        <f>OrderList!D4082</f>
        <v>V444_0</v>
      </c>
      <c r="D4082" s="10" t="str">
        <f>OrderList!F4082</f>
        <v>DTP</v>
      </c>
      <c r="E4082" s="10" t="str">
        <f>OrderList!L4082</f>
        <v>PORT09</v>
      </c>
      <c r="F4082" s="10" t="str">
        <f>OrderList!K4082</f>
        <v>PLANT03</v>
      </c>
      <c r="G4082" s="10">
        <f>OrderList!J4082</f>
        <v>1683560</v>
      </c>
      <c r="H4082" s="10">
        <f>OrderList!M4082</f>
        <v>57328</v>
      </c>
      <c r="I4082" s="10">
        <f>OrderList!N4082</f>
        <v>570.69836840565779</v>
      </c>
      <c r="O4082" s="10">
        <f>COUNTIF(FreightRates!$A$2:$A$1541,C4082)</f>
        <v>39</v>
      </c>
      <c r="Q4082" s="10">
        <f>COUNTIFS(FreightRates!$A$2:$A$1541,C4082,FreightRates!$B$2:$B$1541,B4082,FreightRates!$C$2:$C$1541,E4082)</f>
        <v>20</v>
      </c>
      <c r="T4082">
        <f>COUNTIFS(FreightRates!$A$2:$A$1541,C4082,FreightRates!$B$2:$B$1541,B4082,FreightRates!$C$2:$C$1541,E4082,FreightRates!$F$2:$F$1541,D4082,FreightRates!$D$2:$D$1541,"&lt;="&amp;I4082,FreightRates!$E$2:$E$1541,"&gt;="&amp;I4082)</f>
        <v>2</v>
      </c>
    </row>
    <row r="4083" spans="1:20" x14ac:dyDescent="0.25">
      <c r="A4083" s="10">
        <f>OrderList!A4083</f>
        <v>1447313769.7</v>
      </c>
      <c r="B4083" s="10" t="str">
        <f>OrderList!C4083</f>
        <v>PORT04</v>
      </c>
      <c r="C4083" s="10" t="str">
        <f>OrderList!D4083</f>
        <v>V444_0</v>
      </c>
      <c r="D4083" s="10" t="str">
        <f>OrderList!F4083</f>
        <v>DTP</v>
      </c>
      <c r="E4083" s="10" t="str">
        <f>OrderList!L4083</f>
        <v>PORT09</v>
      </c>
      <c r="F4083" s="10" t="str">
        <f>OrderList!K4083</f>
        <v>PLANT03</v>
      </c>
      <c r="G4083" s="10">
        <f>OrderList!J4083</f>
        <v>1683560</v>
      </c>
      <c r="H4083" s="10">
        <f>OrderList!M4083</f>
        <v>4426</v>
      </c>
      <c r="I4083" s="10">
        <f>OrderList!N4083</f>
        <v>39.073897370073794</v>
      </c>
      <c r="O4083" s="10">
        <f>COUNTIF(FreightRates!$A$2:$A$1541,C4083)</f>
        <v>39</v>
      </c>
      <c r="Q4083" s="10">
        <f>COUNTIFS(FreightRates!$A$2:$A$1541,C4083,FreightRates!$B$2:$B$1541,B4083,FreightRates!$C$2:$C$1541,E4083)</f>
        <v>20</v>
      </c>
      <c r="T4083">
        <f>COUNTIFS(FreightRates!$A$2:$A$1541,C4083,FreightRates!$B$2:$B$1541,B4083,FreightRates!$C$2:$C$1541,E4083,FreightRates!$F$2:$F$1541,D4083,FreightRates!$D$2:$D$1541,"&lt;="&amp;I4083,FreightRates!$E$2:$E$1541,"&gt;="&amp;I4083)</f>
        <v>2</v>
      </c>
    </row>
    <row r="4084" spans="1:20" x14ac:dyDescent="0.25">
      <c r="A4084" s="10">
        <f>OrderList!A4084</f>
        <v>1447266818.7</v>
      </c>
      <c r="B4084" s="10" t="str">
        <f>OrderList!C4084</f>
        <v>PORT04</v>
      </c>
      <c r="C4084" s="10" t="str">
        <f>OrderList!D4084</f>
        <v>V444_0</v>
      </c>
      <c r="D4084" s="10" t="str">
        <f>OrderList!F4084</f>
        <v>DTP</v>
      </c>
      <c r="E4084" s="10" t="str">
        <f>OrderList!L4084</f>
        <v>PORT09</v>
      </c>
      <c r="F4084" s="10" t="str">
        <f>OrderList!K4084</f>
        <v>PLANT03</v>
      </c>
      <c r="G4084" s="10">
        <f>OrderList!J4084</f>
        <v>1683560</v>
      </c>
      <c r="H4084" s="10">
        <f>OrderList!M4084</f>
        <v>11833</v>
      </c>
      <c r="I4084" s="10">
        <f>OrderList!N4084</f>
        <v>108.95668836254498</v>
      </c>
      <c r="O4084" s="10">
        <f>COUNTIF(FreightRates!$A$2:$A$1541,C4084)</f>
        <v>39</v>
      </c>
      <c r="Q4084" s="10">
        <f>COUNTIFS(FreightRates!$A$2:$A$1541,C4084,FreightRates!$B$2:$B$1541,B4084,FreightRates!$C$2:$C$1541,E4084)</f>
        <v>20</v>
      </c>
      <c r="T4084">
        <f>COUNTIFS(FreightRates!$A$2:$A$1541,C4084,FreightRates!$B$2:$B$1541,B4084,FreightRates!$C$2:$C$1541,E4084,FreightRates!$F$2:$F$1541,D4084,FreightRates!$D$2:$D$1541,"&lt;="&amp;I4084,FreightRates!$E$2:$E$1541,"&gt;="&amp;I4084)</f>
        <v>2</v>
      </c>
    </row>
    <row r="4085" spans="1:20" x14ac:dyDescent="0.25">
      <c r="A4085" s="10">
        <f>OrderList!A4085</f>
        <v>1447167517.7</v>
      </c>
      <c r="B4085" s="10" t="str">
        <f>OrderList!C4085</f>
        <v>PORT04</v>
      </c>
      <c r="C4085" s="10" t="str">
        <f>OrderList!D4085</f>
        <v>V444_0</v>
      </c>
      <c r="D4085" s="10" t="str">
        <f>OrderList!F4085</f>
        <v>DTP</v>
      </c>
      <c r="E4085" s="10" t="str">
        <f>OrderList!L4085</f>
        <v>PORT09</v>
      </c>
      <c r="F4085" s="10" t="str">
        <f>OrderList!K4085</f>
        <v>PLANT03</v>
      </c>
      <c r="G4085" s="10">
        <f>OrderList!J4085</f>
        <v>1683560</v>
      </c>
      <c r="H4085" s="10">
        <f>OrderList!M4085</f>
        <v>83282</v>
      </c>
      <c r="I4085" s="10">
        <f>OrderList!N4085</f>
        <v>894.12218557315077</v>
      </c>
      <c r="O4085" s="10">
        <f>COUNTIF(FreightRates!$A$2:$A$1541,C4085)</f>
        <v>39</v>
      </c>
      <c r="Q4085" s="10">
        <f>COUNTIFS(FreightRates!$A$2:$A$1541,C4085,FreightRates!$B$2:$B$1541,B4085,FreightRates!$C$2:$C$1541,E4085)</f>
        <v>20</v>
      </c>
      <c r="T4085">
        <f>COUNTIFS(FreightRates!$A$2:$A$1541,C4085,FreightRates!$B$2:$B$1541,B4085,FreightRates!$C$2:$C$1541,E4085,FreightRates!$F$2:$F$1541,D4085,FreightRates!$D$2:$D$1541,"&lt;="&amp;I4085,FreightRates!$E$2:$E$1541,"&gt;="&amp;I4085)</f>
        <v>2</v>
      </c>
    </row>
    <row r="4086" spans="1:20" x14ac:dyDescent="0.25">
      <c r="A4086" s="10">
        <f>OrderList!A4086</f>
        <v>1447294177.7</v>
      </c>
      <c r="B4086" s="10" t="str">
        <f>OrderList!C4086</f>
        <v>PORT04</v>
      </c>
      <c r="C4086" s="10" t="str">
        <f>OrderList!D4086</f>
        <v>V444_0</v>
      </c>
      <c r="D4086" s="10" t="str">
        <f>OrderList!F4086</f>
        <v>DTP</v>
      </c>
      <c r="E4086" s="10" t="str">
        <f>OrderList!L4086</f>
        <v>PORT09</v>
      </c>
      <c r="F4086" s="10" t="str">
        <f>OrderList!K4086</f>
        <v>PLANT03</v>
      </c>
      <c r="G4086" s="10">
        <f>OrderList!J4086</f>
        <v>1683560</v>
      </c>
      <c r="H4086" s="10">
        <f>OrderList!M4086</f>
        <v>38952</v>
      </c>
      <c r="I4086" s="10">
        <f>OrderList!N4086</f>
        <v>412.58468170699922</v>
      </c>
      <c r="O4086" s="10">
        <f>COUNTIF(FreightRates!$A$2:$A$1541,C4086)</f>
        <v>39</v>
      </c>
      <c r="Q4086" s="10">
        <f>COUNTIFS(FreightRates!$A$2:$A$1541,C4086,FreightRates!$B$2:$B$1541,B4086,FreightRates!$C$2:$C$1541,E4086)</f>
        <v>20</v>
      </c>
      <c r="T4086">
        <f>COUNTIFS(FreightRates!$A$2:$A$1541,C4086,FreightRates!$B$2:$B$1541,B4086,FreightRates!$C$2:$C$1541,E4086,FreightRates!$F$2:$F$1541,D4086,FreightRates!$D$2:$D$1541,"&lt;="&amp;I4086,FreightRates!$E$2:$E$1541,"&gt;="&amp;I4086)</f>
        <v>2</v>
      </c>
    </row>
    <row r="4087" spans="1:20" x14ac:dyDescent="0.25">
      <c r="A4087" s="10">
        <f>OrderList!A4087</f>
        <v>1447313762.7</v>
      </c>
      <c r="B4087" s="10" t="str">
        <f>OrderList!C4087</f>
        <v>PORT04</v>
      </c>
      <c r="C4087" s="10" t="str">
        <f>OrderList!D4087</f>
        <v>V444_0</v>
      </c>
      <c r="D4087" s="10" t="str">
        <f>OrderList!F4087</f>
        <v>DTP</v>
      </c>
      <c r="E4087" s="10" t="str">
        <f>OrderList!L4087</f>
        <v>PORT09</v>
      </c>
      <c r="F4087" s="10" t="str">
        <f>OrderList!K4087</f>
        <v>PLANT03</v>
      </c>
      <c r="G4087" s="10">
        <f>OrderList!J4087</f>
        <v>1683560</v>
      </c>
      <c r="H4087" s="10">
        <f>OrderList!M4087</f>
        <v>4403</v>
      </c>
      <c r="I4087" s="10">
        <f>OrderList!N4087</f>
        <v>40.073897370073794</v>
      </c>
      <c r="O4087" s="10">
        <f>COUNTIF(FreightRates!$A$2:$A$1541,C4087)</f>
        <v>39</v>
      </c>
      <c r="Q4087" s="10">
        <f>COUNTIFS(FreightRates!$A$2:$A$1541,C4087,FreightRates!$B$2:$B$1541,B4087,FreightRates!$C$2:$C$1541,E4087)</f>
        <v>20</v>
      </c>
      <c r="T4087">
        <f>COUNTIFS(FreightRates!$A$2:$A$1541,C4087,FreightRates!$B$2:$B$1541,B4087,FreightRates!$C$2:$C$1541,E4087,FreightRates!$F$2:$F$1541,D4087,FreightRates!$D$2:$D$1541,"&lt;="&amp;I4087,FreightRates!$E$2:$E$1541,"&gt;="&amp;I4087)</f>
        <v>2</v>
      </c>
    </row>
    <row r="4088" spans="1:20" x14ac:dyDescent="0.25">
      <c r="A4088" s="10">
        <f>OrderList!A4088</f>
        <v>1447183210.7</v>
      </c>
      <c r="B4088" s="10" t="str">
        <f>OrderList!C4088</f>
        <v>PORT04</v>
      </c>
      <c r="C4088" s="10" t="str">
        <f>OrderList!D4088</f>
        <v>V444_0</v>
      </c>
      <c r="D4088" s="10" t="str">
        <f>OrderList!F4088</f>
        <v>DTP</v>
      </c>
      <c r="E4088" s="10" t="str">
        <f>OrderList!L4088</f>
        <v>PORT09</v>
      </c>
      <c r="F4088" s="10" t="str">
        <f>OrderList!K4088</f>
        <v>PLANT03</v>
      </c>
      <c r="G4088" s="10">
        <f>OrderList!J4088</f>
        <v>1683560</v>
      </c>
      <c r="H4088" s="10">
        <f>OrderList!M4088</f>
        <v>18672</v>
      </c>
      <c r="I4088" s="10">
        <f>OrderList!N4088</f>
        <v>202.23240284821333</v>
      </c>
      <c r="O4088" s="10">
        <f>COUNTIF(FreightRates!$A$2:$A$1541,C4088)</f>
        <v>39</v>
      </c>
      <c r="Q4088" s="10">
        <f>COUNTIFS(FreightRates!$A$2:$A$1541,C4088,FreightRates!$B$2:$B$1541,B4088,FreightRates!$C$2:$C$1541,E4088)</f>
        <v>20</v>
      </c>
      <c r="T4088">
        <f>COUNTIFS(FreightRates!$A$2:$A$1541,C4088,FreightRates!$B$2:$B$1541,B4088,FreightRates!$C$2:$C$1541,E4088,FreightRates!$F$2:$F$1541,D4088,FreightRates!$D$2:$D$1541,"&lt;="&amp;I4088,FreightRates!$E$2:$E$1541,"&gt;="&amp;I4088)</f>
        <v>2</v>
      </c>
    </row>
    <row r="4089" spans="1:20" x14ac:dyDescent="0.25">
      <c r="A4089" s="10">
        <f>OrderList!A4089</f>
        <v>1447288722.7</v>
      </c>
      <c r="B4089" s="10" t="str">
        <f>OrderList!C4089</f>
        <v>PORT04</v>
      </c>
      <c r="C4089" s="10" t="str">
        <f>OrderList!D4089</f>
        <v>V444_0</v>
      </c>
      <c r="D4089" s="10" t="str">
        <f>OrderList!F4089</f>
        <v>DTP</v>
      </c>
      <c r="E4089" s="10" t="str">
        <f>OrderList!L4089</f>
        <v>PORT09</v>
      </c>
      <c r="F4089" s="10" t="str">
        <f>OrderList!K4089</f>
        <v>PLANT03</v>
      </c>
      <c r="G4089" s="10">
        <f>OrderList!J4089</f>
        <v>1683560</v>
      </c>
      <c r="H4089" s="10">
        <f>OrderList!M4089</f>
        <v>23028</v>
      </c>
      <c r="I4089" s="10">
        <f>OrderList!N4089</f>
        <v>241.60475339828147</v>
      </c>
      <c r="O4089" s="10">
        <f>COUNTIF(FreightRates!$A$2:$A$1541,C4089)</f>
        <v>39</v>
      </c>
      <c r="Q4089" s="10">
        <f>COUNTIFS(FreightRates!$A$2:$A$1541,C4089,FreightRates!$B$2:$B$1541,B4089,FreightRates!$C$2:$C$1541,E4089)</f>
        <v>20</v>
      </c>
      <c r="T4089">
        <f>COUNTIFS(FreightRates!$A$2:$A$1541,C4089,FreightRates!$B$2:$B$1541,B4089,FreightRates!$C$2:$C$1541,E4089,FreightRates!$F$2:$F$1541,D4089,FreightRates!$D$2:$D$1541,"&lt;="&amp;I4089,FreightRates!$E$2:$E$1541,"&gt;="&amp;I4089)</f>
        <v>2</v>
      </c>
    </row>
    <row r="4090" spans="1:20" x14ac:dyDescent="0.25">
      <c r="A4090" s="10">
        <f>OrderList!A4090</f>
        <v>1447294178.7</v>
      </c>
      <c r="B4090" s="10" t="str">
        <f>OrderList!C4090</f>
        <v>PORT04</v>
      </c>
      <c r="C4090" s="10" t="str">
        <f>OrderList!D4090</f>
        <v>V444_0</v>
      </c>
      <c r="D4090" s="10" t="str">
        <f>OrderList!F4090</f>
        <v>DTP</v>
      </c>
      <c r="E4090" s="10" t="str">
        <f>OrderList!L4090</f>
        <v>PORT09</v>
      </c>
      <c r="F4090" s="10" t="str">
        <f>OrderList!K4090</f>
        <v>PLANT03</v>
      </c>
      <c r="G4090" s="10">
        <f>OrderList!J4090</f>
        <v>1683560</v>
      </c>
      <c r="H4090" s="10">
        <f>OrderList!M4090</f>
        <v>35288</v>
      </c>
      <c r="I4090" s="10">
        <f>OrderList!N4090</f>
        <v>330.95513849470211</v>
      </c>
      <c r="O4090" s="10">
        <f>COUNTIF(FreightRates!$A$2:$A$1541,C4090)</f>
        <v>39</v>
      </c>
      <c r="Q4090" s="10">
        <f>COUNTIFS(FreightRates!$A$2:$A$1541,C4090,FreightRates!$B$2:$B$1541,B4090,FreightRates!$C$2:$C$1541,E4090)</f>
        <v>20</v>
      </c>
      <c r="T4090">
        <f>COUNTIFS(FreightRates!$A$2:$A$1541,C4090,FreightRates!$B$2:$B$1541,B4090,FreightRates!$C$2:$C$1541,E4090,FreightRates!$F$2:$F$1541,D4090,FreightRates!$D$2:$D$1541,"&lt;="&amp;I4090,FreightRates!$E$2:$E$1541,"&gt;="&amp;I4090)</f>
        <v>2</v>
      </c>
    </row>
    <row r="4091" spans="1:20" x14ac:dyDescent="0.25">
      <c r="A4091" s="10">
        <f>OrderList!A4091</f>
        <v>1447313765.7</v>
      </c>
      <c r="B4091" s="10" t="str">
        <f>OrderList!C4091</f>
        <v>PORT04</v>
      </c>
      <c r="C4091" s="10" t="str">
        <f>OrderList!D4091</f>
        <v>V444_0</v>
      </c>
      <c r="D4091" s="10" t="str">
        <f>OrderList!F4091</f>
        <v>DTP</v>
      </c>
      <c r="E4091" s="10" t="str">
        <f>OrderList!L4091</f>
        <v>PORT09</v>
      </c>
      <c r="F4091" s="10" t="str">
        <f>OrderList!K4091</f>
        <v>PLANT03</v>
      </c>
      <c r="G4091" s="10">
        <f>OrderList!J4091</f>
        <v>1683560</v>
      </c>
      <c r="H4091" s="10">
        <f>OrderList!M4091</f>
        <v>4452</v>
      </c>
      <c r="I4091" s="10">
        <f>OrderList!N4091</f>
        <v>45.073897370073794</v>
      </c>
      <c r="O4091" s="10">
        <f>COUNTIF(FreightRates!$A$2:$A$1541,C4091)</f>
        <v>39</v>
      </c>
      <c r="Q4091" s="10">
        <f>COUNTIFS(FreightRates!$A$2:$A$1541,C4091,FreightRates!$B$2:$B$1541,B4091,FreightRates!$C$2:$C$1541,E4091)</f>
        <v>20</v>
      </c>
      <c r="T4091">
        <f>COUNTIFS(FreightRates!$A$2:$A$1541,C4091,FreightRates!$B$2:$B$1541,B4091,FreightRates!$C$2:$C$1541,E4091,FreightRates!$F$2:$F$1541,D4091,FreightRates!$D$2:$D$1541,"&lt;="&amp;I4091,FreightRates!$E$2:$E$1541,"&gt;="&amp;I4091)</f>
        <v>2</v>
      </c>
    </row>
    <row r="4092" spans="1:20" x14ac:dyDescent="0.25">
      <c r="A4092" s="10">
        <f>OrderList!A4092</f>
        <v>1447313768.7</v>
      </c>
      <c r="B4092" s="10" t="str">
        <f>OrderList!C4092</f>
        <v>PORT04</v>
      </c>
      <c r="C4092" s="10" t="str">
        <f>OrderList!D4092</f>
        <v>V444_0</v>
      </c>
      <c r="D4092" s="10" t="str">
        <f>OrderList!F4092</f>
        <v>DTP</v>
      </c>
      <c r="E4092" s="10" t="str">
        <f>OrderList!L4092</f>
        <v>PORT09</v>
      </c>
      <c r="F4092" s="10" t="str">
        <f>OrderList!K4092</f>
        <v>PLANT03</v>
      </c>
      <c r="G4092" s="10">
        <f>OrderList!J4092</f>
        <v>1683560</v>
      </c>
      <c r="H4092" s="10">
        <f>OrderList!M4092</f>
        <v>4375</v>
      </c>
      <c r="I4092" s="10">
        <f>OrderList!N4092</f>
        <v>44.073897370073794</v>
      </c>
      <c r="O4092" s="10">
        <f>COUNTIF(FreightRates!$A$2:$A$1541,C4092)</f>
        <v>39</v>
      </c>
      <c r="Q4092" s="10">
        <f>COUNTIFS(FreightRates!$A$2:$A$1541,C4092,FreightRates!$B$2:$B$1541,B4092,FreightRates!$C$2:$C$1541,E4092)</f>
        <v>20</v>
      </c>
      <c r="T4092">
        <f>COUNTIFS(FreightRates!$A$2:$A$1541,C4092,FreightRates!$B$2:$B$1541,B4092,FreightRates!$C$2:$C$1541,E4092,FreightRates!$F$2:$F$1541,D4092,FreightRates!$D$2:$D$1541,"&lt;="&amp;I4092,FreightRates!$E$2:$E$1541,"&gt;="&amp;I4092)</f>
        <v>2</v>
      </c>
    </row>
    <row r="4093" spans="1:20" x14ac:dyDescent="0.25">
      <c r="A4093" s="10">
        <f>OrderList!A4093</f>
        <v>1447313756.7</v>
      </c>
      <c r="B4093" s="10" t="str">
        <f>OrderList!C4093</f>
        <v>PORT04</v>
      </c>
      <c r="C4093" s="10" t="str">
        <f>OrderList!D4093</f>
        <v>V444_0</v>
      </c>
      <c r="D4093" s="10" t="str">
        <f>OrderList!F4093</f>
        <v>DTP</v>
      </c>
      <c r="E4093" s="10" t="str">
        <f>OrderList!L4093</f>
        <v>PORT09</v>
      </c>
      <c r="F4093" s="10" t="str">
        <f>OrderList!K4093</f>
        <v>PLANT03</v>
      </c>
      <c r="G4093" s="10">
        <f>OrderList!J4093</f>
        <v>1683560</v>
      </c>
      <c r="H4093" s="10">
        <f>OrderList!M4093</f>
        <v>4393</v>
      </c>
      <c r="I4093" s="10">
        <f>OrderList!N4093</f>
        <v>40.155258544586864</v>
      </c>
      <c r="O4093" s="10">
        <f>COUNTIF(FreightRates!$A$2:$A$1541,C4093)</f>
        <v>39</v>
      </c>
      <c r="Q4093" s="10">
        <f>COUNTIFS(FreightRates!$A$2:$A$1541,C4093,FreightRates!$B$2:$B$1541,B4093,FreightRates!$C$2:$C$1541,E4093)</f>
        <v>20</v>
      </c>
      <c r="T4093">
        <f>COUNTIFS(FreightRates!$A$2:$A$1541,C4093,FreightRates!$B$2:$B$1541,B4093,FreightRates!$C$2:$C$1541,E4093,FreightRates!$F$2:$F$1541,D4093,FreightRates!$D$2:$D$1541,"&lt;="&amp;I4093,FreightRates!$E$2:$E$1541,"&gt;="&amp;I4093)</f>
        <v>2</v>
      </c>
    </row>
    <row r="4094" spans="1:20" x14ac:dyDescent="0.25">
      <c r="A4094" s="10">
        <f>OrderList!A4094</f>
        <v>1447313772.7</v>
      </c>
      <c r="B4094" s="10" t="str">
        <f>OrderList!C4094</f>
        <v>PORT04</v>
      </c>
      <c r="C4094" s="10" t="str">
        <f>OrderList!D4094</f>
        <v>V444_0</v>
      </c>
      <c r="D4094" s="10" t="str">
        <f>OrderList!F4094</f>
        <v>DTP</v>
      </c>
      <c r="E4094" s="10" t="str">
        <f>OrderList!L4094</f>
        <v>PORT09</v>
      </c>
      <c r="F4094" s="10" t="str">
        <f>OrderList!K4094</f>
        <v>PLANT03</v>
      </c>
      <c r="G4094" s="10">
        <f>OrderList!J4094</f>
        <v>1683560</v>
      </c>
      <c r="H4094" s="10">
        <f>OrderList!M4094</f>
        <v>4402</v>
      </c>
      <c r="I4094" s="10">
        <f>OrderList!N4094</f>
        <v>38.073897370073794</v>
      </c>
      <c r="O4094" s="10">
        <f>COUNTIF(FreightRates!$A$2:$A$1541,C4094)</f>
        <v>39</v>
      </c>
      <c r="Q4094" s="10">
        <f>COUNTIFS(FreightRates!$A$2:$A$1541,C4094,FreightRates!$B$2:$B$1541,B4094,FreightRates!$C$2:$C$1541,E4094)</f>
        <v>20</v>
      </c>
      <c r="T4094">
        <f>COUNTIFS(FreightRates!$A$2:$A$1541,C4094,FreightRates!$B$2:$B$1541,B4094,FreightRates!$C$2:$C$1541,E4094,FreightRates!$F$2:$F$1541,D4094,FreightRates!$D$2:$D$1541,"&lt;="&amp;I4094,FreightRates!$E$2:$E$1541,"&gt;="&amp;I4094)</f>
        <v>2</v>
      </c>
    </row>
    <row r="4095" spans="1:20" x14ac:dyDescent="0.25">
      <c r="A4095" s="10">
        <f>OrderList!A4095</f>
        <v>1447398620.7</v>
      </c>
      <c r="B4095" s="10" t="str">
        <f>OrderList!C4095</f>
        <v>PORT04</v>
      </c>
      <c r="C4095" s="10" t="str">
        <f>OrderList!D4095</f>
        <v>V444_0</v>
      </c>
      <c r="D4095" s="10" t="str">
        <f>OrderList!F4095</f>
        <v>DTP</v>
      </c>
      <c r="E4095" s="10" t="str">
        <f>OrderList!L4095</f>
        <v>PORT09</v>
      </c>
      <c r="F4095" s="10" t="str">
        <f>OrderList!K4095</f>
        <v>PLANT03</v>
      </c>
      <c r="G4095" s="10">
        <f>OrderList!J4095</f>
        <v>1683560</v>
      </c>
      <c r="H4095" s="10">
        <f>OrderList!M4095</f>
        <v>20987</v>
      </c>
      <c r="I4095" s="10">
        <f>OrderList!N4095</f>
        <v>193.52203905258096</v>
      </c>
      <c r="O4095" s="10">
        <f>COUNTIF(FreightRates!$A$2:$A$1541,C4095)</f>
        <v>39</v>
      </c>
      <c r="Q4095" s="10">
        <f>COUNTIFS(FreightRates!$A$2:$A$1541,C4095,FreightRates!$B$2:$B$1541,B4095,FreightRates!$C$2:$C$1541,E4095)</f>
        <v>20</v>
      </c>
      <c r="T4095">
        <f>COUNTIFS(FreightRates!$A$2:$A$1541,C4095,FreightRates!$B$2:$B$1541,B4095,FreightRates!$C$2:$C$1541,E4095,FreightRates!$F$2:$F$1541,D4095,FreightRates!$D$2:$D$1541,"&lt;="&amp;I4095,FreightRates!$E$2:$E$1541,"&gt;="&amp;I4095)</f>
        <v>2</v>
      </c>
    </row>
    <row r="4096" spans="1:20" x14ac:dyDescent="0.25">
      <c r="A4096" s="10">
        <f>OrderList!A4096</f>
        <v>1447313770.7</v>
      </c>
      <c r="B4096" s="10" t="str">
        <f>OrderList!C4096</f>
        <v>PORT04</v>
      </c>
      <c r="C4096" s="10" t="str">
        <f>OrderList!D4096</f>
        <v>V444_0</v>
      </c>
      <c r="D4096" s="10" t="str">
        <f>OrderList!F4096</f>
        <v>DTP</v>
      </c>
      <c r="E4096" s="10" t="str">
        <f>OrderList!L4096</f>
        <v>PORT09</v>
      </c>
      <c r="F4096" s="10" t="str">
        <f>OrderList!K4096</f>
        <v>PLANT03</v>
      </c>
      <c r="G4096" s="10">
        <f>OrderList!J4096</f>
        <v>1683560</v>
      </c>
      <c r="H4096" s="10">
        <f>OrderList!M4096</f>
        <v>4458</v>
      </c>
      <c r="I4096" s="10">
        <f>OrderList!N4096</f>
        <v>45.073897370073794</v>
      </c>
      <c r="O4096" s="10">
        <f>COUNTIF(FreightRates!$A$2:$A$1541,C4096)</f>
        <v>39</v>
      </c>
      <c r="Q4096" s="10">
        <f>COUNTIFS(FreightRates!$A$2:$A$1541,C4096,FreightRates!$B$2:$B$1541,B4096,FreightRates!$C$2:$C$1541,E4096)</f>
        <v>20</v>
      </c>
      <c r="T4096">
        <f>COUNTIFS(FreightRates!$A$2:$A$1541,C4096,FreightRates!$B$2:$B$1541,B4096,FreightRates!$C$2:$C$1541,E4096,FreightRates!$F$2:$F$1541,D4096,FreightRates!$D$2:$D$1541,"&lt;="&amp;I4096,FreightRates!$E$2:$E$1541,"&gt;="&amp;I4096)</f>
        <v>2</v>
      </c>
    </row>
    <row r="4097" spans="1:20" x14ac:dyDescent="0.25">
      <c r="A4097" s="10">
        <f>OrderList!A4097</f>
        <v>1447248460.7</v>
      </c>
      <c r="B4097" s="10" t="str">
        <f>OrderList!C4097</f>
        <v>PORT04</v>
      </c>
      <c r="C4097" s="10" t="str">
        <f>OrderList!D4097</f>
        <v>V444_0</v>
      </c>
      <c r="D4097" s="10" t="str">
        <f>OrderList!F4097</f>
        <v>DTP</v>
      </c>
      <c r="E4097" s="10" t="str">
        <f>OrderList!L4097</f>
        <v>PORT09</v>
      </c>
      <c r="F4097" s="10" t="str">
        <f>OrderList!K4097</f>
        <v>PLANT03</v>
      </c>
      <c r="G4097" s="10">
        <f>OrderList!J4097</f>
        <v>1683560</v>
      </c>
      <c r="H4097" s="10">
        <f>OrderList!M4097</f>
        <v>19607</v>
      </c>
      <c r="I4097" s="10">
        <f>OrderList!N4097</f>
        <v>207.69063938535825</v>
      </c>
      <c r="O4097" s="10">
        <f>COUNTIF(FreightRates!$A$2:$A$1541,C4097)</f>
        <v>39</v>
      </c>
      <c r="Q4097" s="10">
        <f>COUNTIFS(FreightRates!$A$2:$A$1541,C4097,FreightRates!$B$2:$B$1541,B4097,FreightRates!$C$2:$C$1541,E4097)</f>
        <v>20</v>
      </c>
      <c r="T4097">
        <f>COUNTIFS(FreightRates!$A$2:$A$1541,C4097,FreightRates!$B$2:$B$1541,B4097,FreightRates!$C$2:$C$1541,E4097,FreightRates!$F$2:$F$1541,D4097,FreightRates!$D$2:$D$1541,"&lt;="&amp;I4097,FreightRates!$E$2:$E$1541,"&gt;="&amp;I4097)</f>
        <v>2</v>
      </c>
    </row>
    <row r="4098" spans="1:20" x14ac:dyDescent="0.25">
      <c r="A4098" s="10">
        <f>OrderList!A4098</f>
        <v>1447327866.7</v>
      </c>
      <c r="B4098" s="10" t="str">
        <f>OrderList!C4098</f>
        <v>PORT04</v>
      </c>
      <c r="C4098" s="10" t="str">
        <f>OrderList!D4098</f>
        <v>V444_0</v>
      </c>
      <c r="D4098" s="10" t="str">
        <f>OrderList!F4098</f>
        <v>DTP</v>
      </c>
      <c r="E4098" s="10" t="str">
        <f>OrderList!L4098</f>
        <v>PORT09</v>
      </c>
      <c r="F4098" s="10" t="str">
        <f>OrderList!K4098</f>
        <v>PLANT03</v>
      </c>
      <c r="G4098" s="10">
        <f>OrderList!J4098</f>
        <v>1683560</v>
      </c>
      <c r="H4098" s="10">
        <f>OrderList!M4098</f>
        <v>15799</v>
      </c>
      <c r="I4098" s="10">
        <f>OrderList!N4098</f>
        <v>168.23731428111628</v>
      </c>
      <c r="O4098" s="10">
        <f>COUNTIF(FreightRates!$A$2:$A$1541,C4098)</f>
        <v>39</v>
      </c>
      <c r="Q4098" s="10">
        <f>COUNTIFS(FreightRates!$A$2:$A$1541,C4098,FreightRates!$B$2:$B$1541,B4098,FreightRates!$C$2:$C$1541,E4098)</f>
        <v>20</v>
      </c>
      <c r="T4098">
        <f>COUNTIFS(FreightRates!$A$2:$A$1541,C4098,FreightRates!$B$2:$B$1541,B4098,FreightRates!$C$2:$C$1541,E4098,FreightRates!$F$2:$F$1541,D4098,FreightRates!$D$2:$D$1541,"&lt;="&amp;I4098,FreightRates!$E$2:$E$1541,"&gt;="&amp;I4098)</f>
        <v>2</v>
      </c>
    </row>
    <row r="4099" spans="1:20" x14ac:dyDescent="0.25">
      <c r="A4099" s="10">
        <f>OrderList!A4099</f>
        <v>1447133755.7</v>
      </c>
      <c r="B4099" s="10" t="str">
        <f>OrderList!C4099</f>
        <v>PORT04</v>
      </c>
      <c r="C4099" s="10" t="str">
        <f>OrderList!D4099</f>
        <v>V444_0</v>
      </c>
      <c r="D4099" s="10" t="str">
        <f>OrderList!F4099</f>
        <v>DTP</v>
      </c>
      <c r="E4099" s="10" t="str">
        <f>OrderList!L4099</f>
        <v>PORT09</v>
      </c>
      <c r="F4099" s="10" t="str">
        <f>OrderList!K4099</f>
        <v>PLANT03</v>
      </c>
      <c r="G4099" s="10">
        <f>OrderList!J4099</f>
        <v>1664067</v>
      </c>
      <c r="H4099" s="10">
        <f>OrderList!M4099</f>
        <v>9918</v>
      </c>
      <c r="I4099" s="10">
        <f>OrderList!N4099</f>
        <v>81.994955769356736</v>
      </c>
      <c r="O4099" s="10">
        <f>COUNTIF(FreightRates!$A$2:$A$1541,C4099)</f>
        <v>39</v>
      </c>
      <c r="Q4099" s="10">
        <f>COUNTIFS(FreightRates!$A$2:$A$1541,C4099,FreightRates!$B$2:$B$1541,B4099,FreightRates!$C$2:$C$1541,E4099)</f>
        <v>20</v>
      </c>
      <c r="T4099">
        <f>COUNTIFS(FreightRates!$A$2:$A$1541,C4099,FreightRates!$B$2:$B$1541,B4099,FreightRates!$C$2:$C$1541,E4099,FreightRates!$F$2:$F$1541,D4099,FreightRates!$D$2:$D$1541,"&lt;="&amp;I4099,FreightRates!$E$2:$E$1541,"&gt;="&amp;I4099)</f>
        <v>2</v>
      </c>
    </row>
    <row r="4100" spans="1:20" x14ac:dyDescent="0.25">
      <c r="A4100" s="10">
        <f>OrderList!A4100</f>
        <v>1447172178.7</v>
      </c>
      <c r="B4100" s="10" t="str">
        <f>OrderList!C4100</f>
        <v>PORT04</v>
      </c>
      <c r="C4100" s="10" t="str">
        <f>OrderList!D4100</f>
        <v>V444_0</v>
      </c>
      <c r="D4100" s="10" t="str">
        <f>OrderList!F4100</f>
        <v>DTP</v>
      </c>
      <c r="E4100" s="10" t="str">
        <f>OrderList!L4100</f>
        <v>PORT09</v>
      </c>
      <c r="F4100" s="10" t="str">
        <f>OrderList!K4100</f>
        <v>PLANT03</v>
      </c>
      <c r="G4100" s="10">
        <f>OrderList!J4100</f>
        <v>1664067</v>
      </c>
      <c r="H4100" s="10">
        <f>OrderList!M4100</f>
        <v>11123</v>
      </c>
      <c r="I4100" s="10">
        <f>OrderList!N4100</f>
        <v>78.494325240526337</v>
      </c>
      <c r="O4100" s="10">
        <f>COUNTIF(FreightRates!$A$2:$A$1541,C4100)</f>
        <v>39</v>
      </c>
      <c r="Q4100" s="10">
        <f>COUNTIFS(FreightRates!$A$2:$A$1541,C4100,FreightRates!$B$2:$B$1541,B4100,FreightRates!$C$2:$C$1541,E4100)</f>
        <v>20</v>
      </c>
      <c r="T4100">
        <f>COUNTIFS(FreightRates!$A$2:$A$1541,C4100,FreightRates!$B$2:$B$1541,B4100,FreightRates!$C$2:$C$1541,E4100,FreightRates!$F$2:$F$1541,D4100,FreightRates!$D$2:$D$1541,"&lt;="&amp;I4100,FreightRates!$E$2:$E$1541,"&gt;="&amp;I4100)</f>
        <v>2</v>
      </c>
    </row>
    <row r="4101" spans="1:20" x14ac:dyDescent="0.25">
      <c r="A4101" s="10">
        <f>OrderList!A4101</f>
        <v>1447149290.7</v>
      </c>
      <c r="B4101" s="10" t="str">
        <f>OrderList!C4101</f>
        <v>PORT04</v>
      </c>
      <c r="C4101" s="10" t="str">
        <f>OrderList!D4101</f>
        <v>V444_0</v>
      </c>
      <c r="D4101" s="10" t="str">
        <f>OrderList!F4101</f>
        <v>DTP</v>
      </c>
      <c r="E4101" s="10" t="str">
        <f>OrderList!L4101</f>
        <v>PORT09</v>
      </c>
      <c r="F4101" s="10" t="str">
        <f>OrderList!K4101</f>
        <v>PLANT03</v>
      </c>
      <c r="G4101" s="10">
        <f>OrderList!J4101</f>
        <v>1664067</v>
      </c>
      <c r="H4101" s="10">
        <f>OrderList!M4101</f>
        <v>16489</v>
      </c>
      <c r="I4101" s="10">
        <f>OrderList!N4101</f>
        <v>125.2414878607895</v>
      </c>
      <c r="O4101" s="10">
        <f>COUNTIF(FreightRates!$A$2:$A$1541,C4101)</f>
        <v>39</v>
      </c>
      <c r="Q4101" s="10">
        <f>COUNTIFS(FreightRates!$A$2:$A$1541,C4101,FreightRates!$B$2:$B$1541,B4101,FreightRates!$C$2:$C$1541,E4101)</f>
        <v>20</v>
      </c>
      <c r="T4101">
        <f>COUNTIFS(FreightRates!$A$2:$A$1541,C4101,FreightRates!$B$2:$B$1541,B4101,FreightRates!$C$2:$C$1541,E4101,FreightRates!$F$2:$F$1541,D4101,FreightRates!$D$2:$D$1541,"&lt;="&amp;I4101,FreightRates!$E$2:$E$1541,"&gt;="&amp;I4101)</f>
        <v>2</v>
      </c>
    </row>
    <row r="4102" spans="1:20" x14ac:dyDescent="0.25">
      <c r="A4102" s="10">
        <f>OrderList!A4102</f>
        <v>1447139268.7</v>
      </c>
      <c r="B4102" s="10" t="str">
        <f>OrderList!C4102</f>
        <v>PORT04</v>
      </c>
      <c r="C4102" s="10" t="str">
        <f>OrderList!D4102</f>
        <v>V444_0</v>
      </c>
      <c r="D4102" s="10" t="str">
        <f>OrderList!F4102</f>
        <v>DTP</v>
      </c>
      <c r="E4102" s="10" t="str">
        <f>OrderList!L4102</f>
        <v>PORT09</v>
      </c>
      <c r="F4102" s="10" t="str">
        <f>OrderList!K4102</f>
        <v>PLANT03</v>
      </c>
      <c r="G4102" s="10">
        <f>OrderList!J4102</f>
        <v>1664067</v>
      </c>
      <c r="H4102" s="10">
        <f>OrderList!M4102</f>
        <v>45295</v>
      </c>
      <c r="I4102" s="10">
        <f>OrderList!N4102</f>
        <v>358.22635516885975</v>
      </c>
      <c r="O4102" s="10">
        <f>COUNTIF(FreightRates!$A$2:$A$1541,C4102)</f>
        <v>39</v>
      </c>
      <c r="Q4102" s="10">
        <f>COUNTIFS(FreightRates!$A$2:$A$1541,C4102,FreightRates!$B$2:$B$1541,B4102,FreightRates!$C$2:$C$1541,E4102)</f>
        <v>20</v>
      </c>
      <c r="T4102">
        <f>COUNTIFS(FreightRates!$A$2:$A$1541,C4102,FreightRates!$B$2:$B$1541,B4102,FreightRates!$C$2:$C$1541,E4102,FreightRates!$F$2:$F$1541,D4102,FreightRates!$D$2:$D$1541,"&lt;="&amp;I4102,FreightRates!$E$2:$E$1541,"&gt;="&amp;I4102)</f>
        <v>2</v>
      </c>
    </row>
    <row r="4103" spans="1:20" x14ac:dyDescent="0.25">
      <c r="A4103" s="10">
        <f>OrderList!A4103</f>
        <v>1447204285.7</v>
      </c>
      <c r="B4103" s="10" t="str">
        <f>OrderList!C4103</f>
        <v>PORT04</v>
      </c>
      <c r="C4103" s="10" t="str">
        <f>OrderList!D4103</f>
        <v>V444_0</v>
      </c>
      <c r="D4103" s="10" t="str">
        <f>OrderList!F4103</f>
        <v>DTP</v>
      </c>
      <c r="E4103" s="10" t="str">
        <f>OrderList!L4103</f>
        <v>PORT09</v>
      </c>
      <c r="F4103" s="10" t="str">
        <f>OrderList!K4103</f>
        <v>PLANT03</v>
      </c>
      <c r="G4103" s="10">
        <f>OrderList!J4103</f>
        <v>1664067</v>
      </c>
      <c r="H4103" s="10">
        <f>OrderList!M4103</f>
        <v>15306</v>
      </c>
      <c r="I4103" s="10">
        <f>OrderList!N4103</f>
        <v>117.7421183896199</v>
      </c>
      <c r="O4103" s="10">
        <f>COUNTIF(FreightRates!$A$2:$A$1541,C4103)</f>
        <v>39</v>
      </c>
      <c r="Q4103" s="10">
        <f>COUNTIFS(FreightRates!$A$2:$A$1541,C4103,FreightRates!$B$2:$B$1541,B4103,FreightRates!$C$2:$C$1541,E4103)</f>
        <v>20</v>
      </c>
      <c r="T4103">
        <f>COUNTIFS(FreightRates!$A$2:$A$1541,C4103,FreightRates!$B$2:$B$1541,B4103,FreightRates!$C$2:$C$1541,E4103,FreightRates!$F$2:$F$1541,D4103,FreightRates!$D$2:$D$1541,"&lt;="&amp;I4103,FreightRates!$E$2:$E$1541,"&gt;="&amp;I4103)</f>
        <v>2</v>
      </c>
    </row>
    <row r="4104" spans="1:20" x14ac:dyDescent="0.25">
      <c r="A4104" s="10">
        <f>OrderList!A4104</f>
        <v>1447133758.7</v>
      </c>
      <c r="B4104" s="10" t="str">
        <f>OrderList!C4104</f>
        <v>PORT04</v>
      </c>
      <c r="C4104" s="10" t="str">
        <f>OrderList!D4104</f>
        <v>V444_0</v>
      </c>
      <c r="D4104" s="10" t="str">
        <f>OrderList!F4104</f>
        <v>DTP</v>
      </c>
      <c r="E4104" s="10" t="str">
        <f>OrderList!L4104</f>
        <v>PORT09</v>
      </c>
      <c r="F4104" s="10" t="str">
        <f>OrderList!K4104</f>
        <v>PLANT03</v>
      </c>
      <c r="G4104" s="10">
        <f>OrderList!J4104</f>
        <v>1664067</v>
      </c>
      <c r="H4104" s="10">
        <f>OrderList!M4104</f>
        <v>17653</v>
      </c>
      <c r="I4104" s="10">
        <f>OrderList!N4104</f>
        <v>134.74085733195909</v>
      </c>
      <c r="O4104" s="10">
        <f>COUNTIF(FreightRates!$A$2:$A$1541,C4104)</f>
        <v>39</v>
      </c>
      <c r="Q4104" s="10">
        <f>COUNTIFS(FreightRates!$A$2:$A$1541,C4104,FreightRates!$B$2:$B$1541,B4104,FreightRates!$C$2:$C$1541,E4104)</f>
        <v>20</v>
      </c>
      <c r="T4104">
        <f>COUNTIFS(FreightRates!$A$2:$A$1541,C4104,FreightRates!$B$2:$B$1541,B4104,FreightRates!$C$2:$C$1541,E4104,FreightRates!$F$2:$F$1541,D4104,FreightRates!$D$2:$D$1541,"&lt;="&amp;I4104,FreightRates!$E$2:$E$1541,"&gt;="&amp;I4104)</f>
        <v>2</v>
      </c>
    </row>
    <row r="4105" spans="1:20" x14ac:dyDescent="0.25">
      <c r="A4105" s="10">
        <f>OrderList!A4105</f>
        <v>1447133757.7</v>
      </c>
      <c r="B4105" s="10" t="str">
        <f>OrderList!C4105</f>
        <v>PORT04</v>
      </c>
      <c r="C4105" s="10" t="str">
        <f>OrderList!D4105</f>
        <v>V444_0</v>
      </c>
      <c r="D4105" s="10" t="str">
        <f>OrderList!F4105</f>
        <v>DTP</v>
      </c>
      <c r="E4105" s="10" t="str">
        <f>OrderList!L4105</f>
        <v>PORT09</v>
      </c>
      <c r="F4105" s="10" t="str">
        <f>OrderList!K4105</f>
        <v>PLANT03</v>
      </c>
      <c r="G4105" s="10">
        <f>OrderList!J4105</f>
        <v>1664067</v>
      </c>
      <c r="H4105" s="10">
        <f>OrderList!M4105</f>
        <v>2727</v>
      </c>
      <c r="I4105" s="10">
        <f>OrderList!N4105</f>
        <v>17.998738942339184</v>
      </c>
      <c r="O4105" s="10">
        <f>COUNTIF(FreightRates!$A$2:$A$1541,C4105)</f>
        <v>39</v>
      </c>
      <c r="Q4105" s="10">
        <f>COUNTIFS(FreightRates!$A$2:$A$1541,C4105,FreightRates!$B$2:$B$1541,B4105,FreightRates!$C$2:$C$1541,E4105)</f>
        <v>20</v>
      </c>
      <c r="T4105">
        <f>COUNTIFS(FreightRates!$A$2:$A$1541,C4105,FreightRates!$B$2:$B$1541,B4105,FreightRates!$C$2:$C$1541,E4105,FreightRates!$F$2:$F$1541,D4105,FreightRates!$D$2:$D$1541,"&lt;="&amp;I4105,FreightRates!$E$2:$E$1541,"&gt;="&amp;I4105)</f>
        <v>2</v>
      </c>
    </row>
    <row r="4106" spans="1:20" x14ac:dyDescent="0.25">
      <c r="A4106" s="10">
        <f>OrderList!A4106</f>
        <v>1447302690.7</v>
      </c>
      <c r="B4106" s="10" t="str">
        <f>OrderList!C4106</f>
        <v>PORT04</v>
      </c>
      <c r="C4106" s="10" t="str">
        <f>OrderList!D4106</f>
        <v>V444_0</v>
      </c>
      <c r="D4106" s="10" t="str">
        <f>OrderList!F4106</f>
        <v>DTP</v>
      </c>
      <c r="E4106" s="10" t="str">
        <f>OrderList!L4106</f>
        <v>PORT09</v>
      </c>
      <c r="F4106" s="10" t="str">
        <f>OrderList!K4106</f>
        <v>PLANT03</v>
      </c>
      <c r="G4106" s="10">
        <f>OrderList!J4106</f>
        <v>1664067</v>
      </c>
      <c r="H4106" s="10">
        <f>OrderList!M4106</f>
        <v>51889</v>
      </c>
      <c r="I4106" s="10">
        <f>OrderList!N4106</f>
        <v>370.47288726029251</v>
      </c>
      <c r="O4106" s="10">
        <f>COUNTIF(FreightRates!$A$2:$A$1541,C4106)</f>
        <v>39</v>
      </c>
      <c r="Q4106" s="10">
        <f>COUNTIFS(FreightRates!$A$2:$A$1541,C4106,FreightRates!$B$2:$B$1541,B4106,FreightRates!$C$2:$C$1541,E4106)</f>
        <v>20</v>
      </c>
      <c r="T4106">
        <f>COUNTIFS(FreightRates!$A$2:$A$1541,C4106,FreightRates!$B$2:$B$1541,B4106,FreightRates!$C$2:$C$1541,E4106,FreightRates!$F$2:$F$1541,D4106,FreightRates!$D$2:$D$1541,"&lt;="&amp;I4106,FreightRates!$E$2:$E$1541,"&gt;="&amp;I4106)</f>
        <v>2</v>
      </c>
    </row>
    <row r="4107" spans="1:20" x14ac:dyDescent="0.25">
      <c r="A4107" s="10">
        <f>OrderList!A4107</f>
        <v>1447133756.7</v>
      </c>
      <c r="B4107" s="10" t="str">
        <f>OrderList!C4107</f>
        <v>PORT04</v>
      </c>
      <c r="C4107" s="10" t="str">
        <f>OrderList!D4107</f>
        <v>V444_0</v>
      </c>
      <c r="D4107" s="10" t="str">
        <f>OrderList!F4107</f>
        <v>DTP</v>
      </c>
      <c r="E4107" s="10" t="str">
        <f>OrderList!L4107</f>
        <v>PORT09</v>
      </c>
      <c r="F4107" s="10" t="str">
        <f>OrderList!K4107</f>
        <v>PLANT03</v>
      </c>
      <c r="G4107" s="10">
        <f>OrderList!J4107</f>
        <v>1664067</v>
      </c>
      <c r="H4107" s="10">
        <f>OrderList!M4107</f>
        <v>3929</v>
      </c>
      <c r="I4107" s="10">
        <f>OrderList!N4107</f>
        <v>30.498108413508778</v>
      </c>
      <c r="O4107" s="10">
        <f>COUNTIF(FreightRates!$A$2:$A$1541,C4107)</f>
        <v>39</v>
      </c>
      <c r="Q4107" s="10">
        <f>COUNTIFS(FreightRates!$A$2:$A$1541,C4107,FreightRates!$B$2:$B$1541,B4107,FreightRates!$C$2:$C$1541,E4107)</f>
        <v>20</v>
      </c>
      <c r="T4107">
        <f>COUNTIFS(FreightRates!$A$2:$A$1541,C4107,FreightRates!$B$2:$B$1541,B4107,FreightRates!$C$2:$C$1541,E4107,FreightRates!$F$2:$F$1541,D4107,FreightRates!$D$2:$D$1541,"&lt;="&amp;I4107,FreightRates!$E$2:$E$1541,"&gt;="&amp;I4107)</f>
        <v>2</v>
      </c>
    </row>
    <row r="4108" spans="1:20" x14ac:dyDescent="0.25">
      <c r="A4108" s="10">
        <f>OrderList!A4108</f>
        <v>1447346411.7</v>
      </c>
      <c r="B4108" s="10" t="str">
        <f>OrderList!C4108</f>
        <v>PORT04</v>
      </c>
      <c r="C4108" s="10" t="str">
        <f>OrderList!D4108</f>
        <v>V444_0</v>
      </c>
      <c r="D4108" s="10" t="str">
        <f>OrderList!F4108</f>
        <v>DTP</v>
      </c>
      <c r="E4108" s="10" t="str">
        <f>OrderList!L4108</f>
        <v>PORT09</v>
      </c>
      <c r="F4108" s="10" t="str">
        <f>OrderList!K4108</f>
        <v>PLANT03</v>
      </c>
      <c r="G4108" s="10">
        <f>OrderList!J4108</f>
        <v>1664067</v>
      </c>
      <c r="H4108" s="10">
        <f>OrderList!M4108</f>
        <v>43453</v>
      </c>
      <c r="I4108" s="10">
        <f>OrderList!N4108</f>
        <v>337.97730096210535</v>
      </c>
      <c r="O4108" s="10">
        <f>COUNTIF(FreightRates!$A$2:$A$1541,C4108)</f>
        <v>39</v>
      </c>
      <c r="Q4108" s="10">
        <f>COUNTIFS(FreightRates!$A$2:$A$1541,C4108,FreightRates!$B$2:$B$1541,B4108,FreightRates!$C$2:$C$1541,E4108)</f>
        <v>20</v>
      </c>
      <c r="T4108">
        <f>COUNTIFS(FreightRates!$A$2:$A$1541,C4108,FreightRates!$B$2:$B$1541,B4108,FreightRates!$C$2:$C$1541,E4108,FreightRates!$F$2:$F$1541,D4108,FreightRates!$D$2:$D$1541,"&lt;="&amp;I4108,FreightRates!$E$2:$E$1541,"&gt;="&amp;I4108)</f>
        <v>2</v>
      </c>
    </row>
    <row r="4109" spans="1:20" x14ac:dyDescent="0.25">
      <c r="A4109" s="10">
        <f>OrderList!A4109</f>
        <v>1447165317.7</v>
      </c>
      <c r="B4109" s="10" t="str">
        <f>OrderList!C4109</f>
        <v>PORT04</v>
      </c>
      <c r="C4109" s="10" t="str">
        <f>OrderList!D4109</f>
        <v>V444_0</v>
      </c>
      <c r="D4109" s="10" t="str">
        <f>OrderList!F4109</f>
        <v>DTP</v>
      </c>
      <c r="E4109" s="10" t="str">
        <f>OrderList!L4109</f>
        <v>PORT09</v>
      </c>
      <c r="F4109" s="10" t="str">
        <f>OrderList!K4109</f>
        <v>PLANT03</v>
      </c>
      <c r="G4109" s="10">
        <f>OrderList!J4109</f>
        <v>1664067</v>
      </c>
      <c r="H4109" s="10">
        <f>OrderList!M4109</f>
        <v>6840</v>
      </c>
      <c r="I4109" s="10">
        <f>OrderList!N4109</f>
        <v>50.246532091432762</v>
      </c>
      <c r="O4109" s="10">
        <f>COUNTIF(FreightRates!$A$2:$A$1541,C4109)</f>
        <v>39</v>
      </c>
      <c r="Q4109" s="10">
        <f>COUNTIFS(FreightRates!$A$2:$A$1541,C4109,FreightRates!$B$2:$B$1541,B4109,FreightRates!$C$2:$C$1541,E4109)</f>
        <v>20</v>
      </c>
      <c r="T4109">
        <f>COUNTIFS(FreightRates!$A$2:$A$1541,C4109,FreightRates!$B$2:$B$1541,B4109,FreightRates!$C$2:$C$1541,E4109,FreightRates!$F$2:$F$1541,D4109,FreightRates!$D$2:$D$1541,"&lt;="&amp;I4109,FreightRates!$E$2:$E$1541,"&gt;="&amp;I4109)</f>
        <v>2</v>
      </c>
    </row>
    <row r="4110" spans="1:20" x14ac:dyDescent="0.25">
      <c r="A4110" s="10">
        <f>OrderList!A4110</f>
        <v>1447266828.7</v>
      </c>
      <c r="B4110" s="10" t="str">
        <f>OrderList!C4110</f>
        <v>PORT04</v>
      </c>
      <c r="C4110" s="10" t="str">
        <f>OrderList!D4110</f>
        <v>V444_0</v>
      </c>
      <c r="D4110" s="10" t="str">
        <f>OrderList!F4110</f>
        <v>DTP</v>
      </c>
      <c r="E4110" s="10" t="str">
        <f>OrderList!L4110</f>
        <v>PORT09</v>
      </c>
      <c r="F4110" s="10" t="str">
        <f>OrderList!K4110</f>
        <v>PLANT03</v>
      </c>
      <c r="G4110" s="10">
        <f>OrderList!J4110</f>
        <v>1664067</v>
      </c>
      <c r="H4110" s="10">
        <f>OrderList!M4110</f>
        <v>35120</v>
      </c>
      <c r="I4110" s="10">
        <f>OrderList!N4110</f>
        <v>253.48171466391818</v>
      </c>
      <c r="O4110" s="10">
        <f>COUNTIF(FreightRates!$A$2:$A$1541,C4110)</f>
        <v>39</v>
      </c>
      <c r="Q4110" s="10">
        <f>COUNTIFS(FreightRates!$A$2:$A$1541,C4110,FreightRates!$B$2:$B$1541,B4110,FreightRates!$C$2:$C$1541,E4110)</f>
        <v>20</v>
      </c>
      <c r="T4110">
        <f>COUNTIFS(FreightRates!$A$2:$A$1541,C4110,FreightRates!$B$2:$B$1541,B4110,FreightRates!$C$2:$C$1541,E4110,FreightRates!$F$2:$F$1541,D4110,FreightRates!$D$2:$D$1541,"&lt;="&amp;I4110,FreightRates!$E$2:$E$1541,"&gt;="&amp;I4110)</f>
        <v>2</v>
      </c>
    </row>
    <row r="4111" spans="1:20" x14ac:dyDescent="0.25">
      <c r="A4111" s="10">
        <f>OrderList!A4111</f>
        <v>1447396735.7</v>
      </c>
      <c r="B4111" s="10" t="str">
        <f>OrderList!C4111</f>
        <v>PORT04</v>
      </c>
      <c r="C4111" s="10" t="str">
        <f>OrderList!D4111</f>
        <v>V444_0</v>
      </c>
      <c r="D4111" s="10" t="str">
        <f>OrderList!F4111</f>
        <v>DTP</v>
      </c>
      <c r="E4111" s="10" t="str">
        <f>OrderList!L4111</f>
        <v>PORT09</v>
      </c>
      <c r="F4111" s="10" t="str">
        <f>OrderList!K4111</f>
        <v>PLANT03</v>
      </c>
      <c r="G4111" s="10">
        <f>OrderList!J4111</f>
        <v>1664067</v>
      </c>
      <c r="H4111" s="10">
        <f>OrderList!M4111</f>
        <v>33908</v>
      </c>
      <c r="I4111" s="10">
        <f>OrderList!N4111</f>
        <v>283.9823451927486</v>
      </c>
      <c r="O4111" s="10">
        <f>COUNTIF(FreightRates!$A$2:$A$1541,C4111)</f>
        <v>39</v>
      </c>
      <c r="Q4111" s="10">
        <f>COUNTIFS(FreightRates!$A$2:$A$1541,C4111,FreightRates!$B$2:$B$1541,B4111,FreightRates!$C$2:$C$1541,E4111)</f>
        <v>20</v>
      </c>
      <c r="T4111">
        <f>COUNTIFS(FreightRates!$A$2:$A$1541,C4111,FreightRates!$B$2:$B$1541,B4111,FreightRates!$C$2:$C$1541,E4111,FreightRates!$F$2:$F$1541,D4111,FreightRates!$D$2:$D$1541,"&lt;="&amp;I4111,FreightRates!$E$2:$E$1541,"&gt;="&amp;I4111)</f>
        <v>2</v>
      </c>
    </row>
    <row r="4112" spans="1:20" x14ac:dyDescent="0.25">
      <c r="A4112" s="10">
        <f>OrderList!A4112</f>
        <v>1447266827.7</v>
      </c>
      <c r="B4112" s="10" t="str">
        <f>OrderList!C4112</f>
        <v>PORT04</v>
      </c>
      <c r="C4112" s="10" t="str">
        <f>OrderList!D4112</f>
        <v>V444_0</v>
      </c>
      <c r="D4112" s="10" t="str">
        <f>OrderList!F4112</f>
        <v>DTP</v>
      </c>
      <c r="E4112" s="10" t="str">
        <f>OrderList!L4112</f>
        <v>PORT09</v>
      </c>
      <c r="F4112" s="10" t="str">
        <f>OrderList!K4112</f>
        <v>PLANT03</v>
      </c>
      <c r="G4112" s="10">
        <f>OrderList!J4112</f>
        <v>1664067</v>
      </c>
      <c r="H4112" s="10">
        <f>OrderList!M4112</f>
        <v>36927</v>
      </c>
      <c r="I4112" s="10">
        <f>OrderList!N4112</f>
        <v>275.73076887067259</v>
      </c>
      <c r="O4112" s="10">
        <f>COUNTIF(FreightRates!$A$2:$A$1541,C4112)</f>
        <v>39</v>
      </c>
      <c r="Q4112" s="10">
        <f>COUNTIFS(FreightRates!$A$2:$A$1541,C4112,FreightRates!$B$2:$B$1541,B4112,FreightRates!$C$2:$C$1541,E4112)</f>
        <v>20</v>
      </c>
      <c r="T4112">
        <f>COUNTIFS(FreightRates!$A$2:$A$1541,C4112,FreightRates!$B$2:$B$1541,B4112,FreightRates!$C$2:$C$1541,E4112,FreightRates!$F$2:$F$1541,D4112,FreightRates!$D$2:$D$1541,"&lt;="&amp;I4112,FreightRates!$E$2:$E$1541,"&gt;="&amp;I4112)</f>
        <v>2</v>
      </c>
    </row>
    <row r="4113" spans="1:20" x14ac:dyDescent="0.25">
      <c r="A4113" s="10">
        <f>OrderList!A4113</f>
        <v>1447332067.7</v>
      </c>
      <c r="B4113" s="10" t="str">
        <f>OrderList!C4113</f>
        <v>PORT04</v>
      </c>
      <c r="C4113" s="10" t="str">
        <f>OrderList!D4113</f>
        <v>V444_0</v>
      </c>
      <c r="D4113" s="10" t="str">
        <f>OrderList!F4113</f>
        <v>DTP</v>
      </c>
      <c r="E4113" s="10" t="str">
        <f>OrderList!L4113</f>
        <v>PORT09</v>
      </c>
      <c r="F4113" s="10" t="str">
        <f>OrderList!K4113</f>
        <v>PLANT03</v>
      </c>
      <c r="G4113" s="10">
        <f>OrderList!J4113</f>
        <v>1664067</v>
      </c>
      <c r="H4113" s="10">
        <f>OrderList!M4113</f>
        <v>35051</v>
      </c>
      <c r="I4113" s="10">
        <f>OrderList!N4113</f>
        <v>283.48171466391818</v>
      </c>
      <c r="O4113" s="10">
        <f>COUNTIF(FreightRates!$A$2:$A$1541,C4113)</f>
        <v>39</v>
      </c>
      <c r="Q4113" s="10">
        <f>COUNTIFS(FreightRates!$A$2:$A$1541,C4113,FreightRates!$B$2:$B$1541,B4113,FreightRates!$C$2:$C$1541,E4113)</f>
        <v>20</v>
      </c>
      <c r="T4113">
        <f>COUNTIFS(FreightRates!$A$2:$A$1541,C4113,FreightRates!$B$2:$B$1541,B4113,FreightRates!$C$2:$C$1541,E4113,FreightRates!$F$2:$F$1541,D4113,FreightRates!$D$2:$D$1541,"&lt;="&amp;I4113,FreightRates!$E$2:$E$1541,"&gt;="&amp;I4113)</f>
        <v>2</v>
      </c>
    </row>
    <row r="4114" spans="1:20" x14ac:dyDescent="0.25">
      <c r="A4114" s="10">
        <f>OrderList!A4114</f>
        <v>1447133214.7</v>
      </c>
      <c r="B4114" s="10" t="str">
        <f>OrderList!C4114</f>
        <v>PORT04</v>
      </c>
      <c r="C4114" s="10" t="str">
        <f>OrderList!D4114</f>
        <v>V444_0</v>
      </c>
      <c r="D4114" s="10" t="str">
        <f>OrderList!F4114</f>
        <v>DTP</v>
      </c>
      <c r="E4114" s="10" t="str">
        <f>OrderList!L4114</f>
        <v>PORT09</v>
      </c>
      <c r="F4114" s="10" t="str">
        <f>OrderList!K4114</f>
        <v>PLANT03</v>
      </c>
      <c r="G4114" s="10">
        <f>OrderList!J4114</f>
        <v>1664069</v>
      </c>
      <c r="H4114" s="10">
        <f>OrderList!M4114</f>
        <v>904</v>
      </c>
      <c r="I4114" s="10">
        <f>OrderList!N4114</f>
        <v>3.648763002291219</v>
      </c>
      <c r="O4114" s="10">
        <f>COUNTIF(FreightRates!$A$2:$A$1541,C4114)</f>
        <v>39</v>
      </c>
      <c r="Q4114" s="10">
        <f>COUNTIFS(FreightRates!$A$2:$A$1541,C4114,FreightRates!$B$2:$B$1541,B4114,FreightRates!$C$2:$C$1541,E4114)</f>
        <v>20</v>
      </c>
      <c r="T4114">
        <f>COUNTIFS(FreightRates!$A$2:$A$1541,C4114,FreightRates!$B$2:$B$1541,B4114,FreightRates!$C$2:$C$1541,E4114,FreightRates!$F$2:$F$1541,D4114,FreightRates!$D$2:$D$1541,"&lt;="&amp;I4114,FreightRates!$E$2:$E$1541,"&gt;="&amp;I4114)</f>
        <v>2</v>
      </c>
    </row>
    <row r="4115" spans="1:20" x14ac:dyDescent="0.25">
      <c r="A4115" s="10">
        <f>OrderList!A4115</f>
        <v>1447396726.7</v>
      </c>
      <c r="B4115" s="10" t="str">
        <f>OrderList!C4115</f>
        <v>PORT04</v>
      </c>
      <c r="C4115" s="10" t="str">
        <f>OrderList!D4115</f>
        <v>V444_0</v>
      </c>
      <c r="D4115" s="10" t="str">
        <f>OrderList!F4115</f>
        <v>DTP</v>
      </c>
      <c r="E4115" s="10" t="str">
        <f>OrderList!L4115</f>
        <v>PORT09</v>
      </c>
      <c r="F4115" s="10" t="str">
        <f>OrderList!K4115</f>
        <v>PLANT03</v>
      </c>
      <c r="G4115" s="10">
        <f>OrderList!J4115</f>
        <v>1664069</v>
      </c>
      <c r="H4115" s="10">
        <f>OrderList!M4115</f>
        <v>13440</v>
      </c>
      <c r="I4115" s="10">
        <f>OrderList!N4115</f>
        <v>82.272786050406822</v>
      </c>
      <c r="O4115" s="10">
        <f>COUNTIF(FreightRates!$A$2:$A$1541,C4115)</f>
        <v>39</v>
      </c>
      <c r="Q4115" s="10">
        <f>COUNTIFS(FreightRates!$A$2:$A$1541,C4115,FreightRates!$B$2:$B$1541,B4115,FreightRates!$C$2:$C$1541,E4115)</f>
        <v>20</v>
      </c>
      <c r="T4115">
        <f>COUNTIFS(FreightRates!$A$2:$A$1541,C4115,FreightRates!$B$2:$B$1541,B4115,FreightRates!$C$2:$C$1541,E4115,FreightRates!$F$2:$F$1541,D4115,FreightRates!$D$2:$D$1541,"&lt;="&amp;I4115,FreightRates!$E$2:$E$1541,"&gt;="&amp;I4115)</f>
        <v>2</v>
      </c>
    </row>
    <row r="4116" spans="1:20" x14ac:dyDescent="0.25">
      <c r="A4116" s="10">
        <f>OrderList!A4116</f>
        <v>1447149291.7</v>
      </c>
      <c r="B4116" s="10" t="str">
        <f>OrderList!C4116</f>
        <v>PORT04</v>
      </c>
      <c r="C4116" s="10" t="str">
        <f>OrderList!D4116</f>
        <v>V444_0</v>
      </c>
      <c r="D4116" s="10" t="str">
        <f>OrderList!F4116</f>
        <v>DTP</v>
      </c>
      <c r="E4116" s="10" t="str">
        <f>OrderList!L4116</f>
        <v>PORT09</v>
      </c>
      <c r="F4116" s="10" t="str">
        <f>OrderList!K4116</f>
        <v>PLANT03</v>
      </c>
      <c r="G4116" s="10">
        <f>OrderList!J4116</f>
        <v>1664069</v>
      </c>
      <c r="H4116" s="10">
        <f>OrderList!M4116</f>
        <v>18282</v>
      </c>
      <c r="I4116" s="10">
        <f>OrderList!N4116</f>
        <v>115.46289006873657</v>
      </c>
      <c r="O4116" s="10">
        <f>COUNTIF(FreightRates!$A$2:$A$1541,C4116)</f>
        <v>39</v>
      </c>
      <c r="Q4116" s="10">
        <f>COUNTIFS(FreightRates!$A$2:$A$1541,C4116,FreightRates!$B$2:$B$1541,B4116,FreightRates!$C$2:$C$1541,E4116)</f>
        <v>20</v>
      </c>
      <c r="T4116">
        <f>COUNTIFS(FreightRates!$A$2:$A$1541,C4116,FreightRates!$B$2:$B$1541,B4116,FreightRates!$C$2:$C$1541,E4116,FreightRates!$F$2:$F$1541,D4116,FreightRates!$D$2:$D$1541,"&lt;="&amp;I4116,FreightRates!$E$2:$E$1541,"&gt;="&amp;I4116)</f>
        <v>2</v>
      </c>
    </row>
    <row r="4117" spans="1:20" x14ac:dyDescent="0.25">
      <c r="A4117" s="10">
        <f>OrderList!A4117</f>
        <v>1447162874.7</v>
      </c>
      <c r="B4117" s="10" t="str">
        <f>OrderList!C4117</f>
        <v>PORT04</v>
      </c>
      <c r="C4117" s="10" t="str">
        <f>OrderList!D4117</f>
        <v>V444_0</v>
      </c>
      <c r="D4117" s="10" t="str">
        <f>OrderList!F4117</f>
        <v>DTP</v>
      </c>
      <c r="E4117" s="10" t="str">
        <f>OrderList!L4117</f>
        <v>PORT09</v>
      </c>
      <c r="F4117" s="10" t="str">
        <f>OrderList!K4117</f>
        <v>PLANT03</v>
      </c>
      <c r="G4117" s="10">
        <f>OrderList!J4117</f>
        <v>1664069</v>
      </c>
      <c r="H4117" s="10">
        <f>OrderList!M4117</f>
        <v>3243</v>
      </c>
      <c r="I4117" s="10">
        <f>OrderList!N4117</f>
        <v>19.243815011456096</v>
      </c>
      <c r="O4117" s="10">
        <f>COUNTIF(FreightRates!$A$2:$A$1541,C4117)</f>
        <v>39</v>
      </c>
      <c r="Q4117" s="10">
        <f>COUNTIFS(FreightRates!$A$2:$A$1541,C4117,FreightRates!$B$2:$B$1541,B4117,FreightRates!$C$2:$C$1541,E4117)</f>
        <v>20</v>
      </c>
      <c r="T4117">
        <f>COUNTIFS(FreightRates!$A$2:$A$1541,C4117,FreightRates!$B$2:$B$1541,B4117,FreightRates!$C$2:$C$1541,E4117,FreightRates!$F$2:$F$1541,D4117,FreightRates!$D$2:$D$1541,"&lt;="&amp;I4117,FreightRates!$E$2:$E$1541,"&gt;="&amp;I4117)</f>
        <v>2</v>
      </c>
    </row>
    <row r="4118" spans="1:20" x14ac:dyDescent="0.25">
      <c r="A4118" s="10">
        <f>OrderList!A4118</f>
        <v>1447332111.7</v>
      </c>
      <c r="B4118" s="10" t="str">
        <f>OrderList!C4118</f>
        <v>PORT04</v>
      </c>
      <c r="C4118" s="10" t="str">
        <f>OrderList!D4118</f>
        <v>V444_0</v>
      </c>
      <c r="D4118" s="10" t="str">
        <f>OrderList!F4118</f>
        <v>DTP</v>
      </c>
      <c r="E4118" s="10" t="str">
        <f>OrderList!L4118</f>
        <v>PORT09</v>
      </c>
      <c r="F4118" s="10" t="str">
        <f>OrderList!K4118</f>
        <v>PLANT03</v>
      </c>
      <c r="G4118" s="10">
        <f>OrderList!J4118</f>
        <v>1664069</v>
      </c>
      <c r="H4118" s="10">
        <f>OrderList!M4118</f>
        <v>4481</v>
      </c>
      <c r="I4118" s="10">
        <f>OrderList!N4118</f>
        <v>24.541341016038533</v>
      </c>
      <c r="O4118" s="10">
        <f>COUNTIF(FreightRates!$A$2:$A$1541,C4118)</f>
        <v>39</v>
      </c>
      <c r="Q4118" s="10">
        <f>COUNTIFS(FreightRates!$A$2:$A$1541,C4118,FreightRates!$B$2:$B$1541,B4118,FreightRates!$C$2:$C$1541,E4118)</f>
        <v>20</v>
      </c>
      <c r="T4118">
        <f>COUNTIFS(FreightRates!$A$2:$A$1541,C4118,FreightRates!$B$2:$B$1541,B4118,FreightRates!$C$2:$C$1541,E4118,FreightRates!$F$2:$F$1541,D4118,FreightRates!$D$2:$D$1541,"&lt;="&amp;I4118,FreightRates!$E$2:$E$1541,"&gt;="&amp;I4118)</f>
        <v>2</v>
      </c>
    </row>
    <row r="4119" spans="1:20" x14ac:dyDescent="0.25">
      <c r="A4119" s="10">
        <f>OrderList!A4119</f>
        <v>1447396727.7</v>
      </c>
      <c r="B4119" s="10" t="str">
        <f>OrderList!C4119</f>
        <v>PORT04</v>
      </c>
      <c r="C4119" s="10" t="str">
        <f>OrderList!D4119</f>
        <v>V444_0</v>
      </c>
      <c r="D4119" s="10" t="str">
        <f>OrderList!F4119</f>
        <v>DTP</v>
      </c>
      <c r="E4119" s="10" t="str">
        <f>OrderList!L4119</f>
        <v>PORT09</v>
      </c>
      <c r="F4119" s="10" t="str">
        <f>OrderList!K4119</f>
        <v>PLANT03</v>
      </c>
      <c r="G4119" s="10">
        <f>OrderList!J4119</f>
        <v>1664069</v>
      </c>
      <c r="H4119" s="10">
        <f>OrderList!M4119</f>
        <v>8045</v>
      </c>
      <c r="I4119" s="10">
        <f>OrderList!N4119</f>
        <v>49.433919029785848</v>
      </c>
      <c r="O4119" s="10">
        <f>COUNTIF(FreightRates!$A$2:$A$1541,C4119)</f>
        <v>39</v>
      </c>
      <c r="Q4119" s="10">
        <f>COUNTIFS(FreightRates!$A$2:$A$1541,C4119,FreightRates!$B$2:$B$1541,B4119,FreightRates!$C$2:$C$1541,E4119)</f>
        <v>20</v>
      </c>
      <c r="T4119">
        <f>COUNTIFS(FreightRates!$A$2:$A$1541,C4119,FreightRates!$B$2:$B$1541,B4119,FreightRates!$C$2:$C$1541,E4119,FreightRates!$F$2:$F$1541,D4119,FreightRates!$D$2:$D$1541,"&lt;="&amp;I4119,FreightRates!$E$2:$E$1541,"&gt;="&amp;I4119)</f>
        <v>2</v>
      </c>
    </row>
    <row r="4120" spans="1:20" x14ac:dyDescent="0.25">
      <c r="A4120" s="10">
        <f>OrderList!A4120</f>
        <v>1447213203.7</v>
      </c>
      <c r="B4120" s="10" t="str">
        <f>OrderList!C4120</f>
        <v>PORT04</v>
      </c>
      <c r="C4120" s="10" t="str">
        <f>OrderList!D4120</f>
        <v>V444_0</v>
      </c>
      <c r="D4120" s="10" t="str">
        <f>OrderList!F4120</f>
        <v>DTP</v>
      </c>
      <c r="E4120" s="10" t="str">
        <f>OrderList!L4120</f>
        <v>PORT09</v>
      </c>
      <c r="F4120" s="10" t="str">
        <f>OrderList!K4120</f>
        <v>PLANT03</v>
      </c>
      <c r="G4120" s="10">
        <f>OrderList!J4120</f>
        <v>1664069</v>
      </c>
      <c r="H4120" s="10">
        <f>OrderList!M4120</f>
        <v>10444</v>
      </c>
      <c r="I4120" s="10">
        <f>OrderList!N4120</f>
        <v>59.028971038950722</v>
      </c>
      <c r="O4120" s="10">
        <f>COUNTIF(FreightRates!$A$2:$A$1541,C4120)</f>
        <v>39</v>
      </c>
      <c r="Q4120" s="10">
        <f>COUNTIFS(FreightRates!$A$2:$A$1541,C4120,FreightRates!$B$2:$B$1541,B4120,FreightRates!$C$2:$C$1541,E4120)</f>
        <v>20</v>
      </c>
      <c r="T4120">
        <f>COUNTIFS(FreightRates!$A$2:$A$1541,C4120,FreightRates!$B$2:$B$1541,B4120,FreightRates!$C$2:$C$1541,E4120,FreightRates!$F$2:$F$1541,D4120,FreightRates!$D$2:$D$1541,"&lt;="&amp;I4120,FreightRates!$E$2:$E$1541,"&gt;="&amp;I4120)</f>
        <v>2</v>
      </c>
    </row>
    <row r="4121" spans="1:20" x14ac:dyDescent="0.25">
      <c r="A4121" s="10">
        <f>OrderList!A4121</f>
        <v>1447332068.7</v>
      </c>
      <c r="B4121" s="10" t="str">
        <f>OrderList!C4121</f>
        <v>PORT04</v>
      </c>
      <c r="C4121" s="10" t="str">
        <f>OrderList!D4121</f>
        <v>V444_0</v>
      </c>
      <c r="D4121" s="10" t="str">
        <f>OrderList!F4121</f>
        <v>DTP</v>
      </c>
      <c r="E4121" s="10" t="str">
        <f>OrderList!L4121</f>
        <v>PORT09</v>
      </c>
      <c r="F4121" s="10" t="str">
        <f>OrderList!K4121</f>
        <v>PLANT03</v>
      </c>
      <c r="G4121" s="10">
        <f>OrderList!J4121</f>
        <v>1664069</v>
      </c>
      <c r="H4121" s="10">
        <f>OrderList!M4121</f>
        <v>4526</v>
      </c>
      <c r="I4121" s="10">
        <f>OrderList!N4121</f>
        <v>23.541341016038533</v>
      </c>
      <c r="O4121" s="10">
        <f>COUNTIF(FreightRates!$A$2:$A$1541,C4121)</f>
        <v>39</v>
      </c>
      <c r="Q4121" s="10">
        <f>COUNTIFS(FreightRates!$A$2:$A$1541,C4121,FreightRates!$B$2:$B$1541,B4121,FreightRates!$C$2:$C$1541,E4121)</f>
        <v>20</v>
      </c>
      <c r="T4121">
        <f>COUNTIFS(FreightRates!$A$2:$A$1541,C4121,FreightRates!$B$2:$B$1541,B4121,FreightRates!$C$2:$C$1541,E4121,FreightRates!$F$2:$F$1541,D4121,FreightRates!$D$2:$D$1541,"&lt;="&amp;I4121,FreightRates!$E$2:$E$1541,"&gt;="&amp;I4121)</f>
        <v>2</v>
      </c>
    </row>
    <row r="4122" spans="1:20" x14ac:dyDescent="0.25">
      <c r="A4122" s="10">
        <f>OrderList!A4122</f>
        <v>1447396734.7</v>
      </c>
      <c r="B4122" s="10" t="str">
        <f>OrderList!C4122</f>
        <v>PORT04</v>
      </c>
      <c r="C4122" s="10" t="str">
        <f>OrderList!D4122</f>
        <v>V444_0</v>
      </c>
      <c r="D4122" s="10" t="str">
        <f>OrderList!F4122</f>
        <v>DTP</v>
      </c>
      <c r="E4122" s="10" t="str">
        <f>OrderList!L4122</f>
        <v>PORT09</v>
      </c>
      <c r="F4122" s="10" t="str">
        <f>OrderList!K4122</f>
        <v>PLANT03</v>
      </c>
      <c r="G4122" s="10">
        <f>OrderList!J4122</f>
        <v>1664069</v>
      </c>
      <c r="H4122" s="10">
        <f>OrderList!M4122</f>
        <v>1444</v>
      </c>
      <c r="I4122" s="10">
        <f>OrderList!N4122</f>
        <v>7.2975260045824379</v>
      </c>
      <c r="O4122" s="10">
        <f>COUNTIF(FreightRates!$A$2:$A$1541,C4122)</f>
        <v>39</v>
      </c>
      <c r="Q4122" s="10">
        <f>COUNTIFS(FreightRates!$A$2:$A$1541,C4122,FreightRates!$B$2:$B$1541,B4122,FreightRates!$C$2:$C$1541,E4122)</f>
        <v>20</v>
      </c>
      <c r="T4122">
        <f>COUNTIFS(FreightRates!$A$2:$A$1541,C4122,FreightRates!$B$2:$B$1541,B4122,FreightRates!$C$2:$C$1541,E4122,FreightRates!$F$2:$F$1541,D4122,FreightRates!$D$2:$D$1541,"&lt;="&amp;I4122,FreightRates!$E$2:$E$1541,"&gt;="&amp;I4122)</f>
        <v>2</v>
      </c>
    </row>
    <row r="4123" spans="1:20" x14ac:dyDescent="0.25">
      <c r="A4123" s="10">
        <f>OrderList!A4123</f>
        <v>1447377400.7</v>
      </c>
      <c r="B4123" s="10" t="str">
        <f>OrderList!C4123</f>
        <v>PORT04</v>
      </c>
      <c r="C4123" s="10" t="str">
        <f>OrderList!D4123</f>
        <v>V444_0</v>
      </c>
      <c r="D4123" s="10" t="str">
        <f>OrderList!F4123</f>
        <v>DTP</v>
      </c>
      <c r="E4123" s="10" t="str">
        <f>OrderList!L4123</f>
        <v>PORT09</v>
      </c>
      <c r="F4123" s="10" t="str">
        <f>OrderList!K4123</f>
        <v>PLANT03</v>
      </c>
      <c r="G4123" s="10">
        <f>OrderList!J4123</f>
        <v>1693230</v>
      </c>
      <c r="H4123" s="10">
        <f>OrderList!M4123</f>
        <v>41990</v>
      </c>
      <c r="I4123" s="10">
        <f>OrderList!N4123</f>
        <v>237.22111815415434</v>
      </c>
      <c r="O4123" s="10">
        <f>COUNTIF(FreightRates!$A$2:$A$1541,C4123)</f>
        <v>39</v>
      </c>
      <c r="Q4123" s="10">
        <f>COUNTIFS(FreightRates!$A$2:$A$1541,C4123,FreightRates!$B$2:$B$1541,B4123,FreightRates!$C$2:$C$1541,E4123)</f>
        <v>20</v>
      </c>
      <c r="T4123">
        <f>COUNTIFS(FreightRates!$A$2:$A$1541,C4123,FreightRates!$B$2:$B$1541,B4123,FreightRates!$C$2:$C$1541,E4123,FreightRates!$F$2:$F$1541,D4123,FreightRates!$D$2:$D$1541,"&lt;="&amp;I4123,FreightRates!$E$2:$E$1541,"&gt;="&amp;I4123)</f>
        <v>2</v>
      </c>
    </row>
    <row r="4124" spans="1:20" x14ac:dyDescent="0.25">
      <c r="A4124" s="10">
        <f>OrderList!A4124</f>
        <v>1447133210.7</v>
      </c>
      <c r="B4124" s="10" t="str">
        <f>OrderList!C4124</f>
        <v>PORT04</v>
      </c>
      <c r="C4124" s="10" t="str">
        <f>OrderList!D4124</f>
        <v>V444_0</v>
      </c>
      <c r="D4124" s="10" t="str">
        <f>OrderList!F4124</f>
        <v>DTP</v>
      </c>
      <c r="E4124" s="10" t="str">
        <f>OrderList!L4124</f>
        <v>PORT09</v>
      </c>
      <c r="F4124" s="10" t="str">
        <f>OrderList!K4124</f>
        <v>PLANT03</v>
      </c>
      <c r="G4124" s="10">
        <f>OrderList!J4124</f>
        <v>1693230</v>
      </c>
      <c r="H4124" s="10">
        <f>OrderList!M4124</f>
        <v>23601</v>
      </c>
      <c r="I4124" s="10">
        <f>OrderList!N4124</f>
        <v>129.26618224908992</v>
      </c>
      <c r="O4124" s="10">
        <f>COUNTIF(FreightRates!$A$2:$A$1541,C4124)</f>
        <v>39</v>
      </c>
      <c r="Q4124" s="10">
        <f>COUNTIFS(FreightRates!$A$2:$A$1541,C4124,FreightRates!$B$2:$B$1541,B4124,FreightRates!$C$2:$C$1541,E4124)</f>
        <v>20</v>
      </c>
      <c r="T4124">
        <f>COUNTIFS(FreightRates!$A$2:$A$1541,C4124,FreightRates!$B$2:$B$1541,B4124,FreightRates!$C$2:$C$1541,E4124,FreightRates!$F$2:$F$1541,D4124,FreightRates!$D$2:$D$1541,"&lt;="&amp;I4124,FreightRates!$E$2:$E$1541,"&gt;="&amp;I4124)</f>
        <v>2</v>
      </c>
    </row>
    <row r="4125" spans="1:20" x14ac:dyDescent="0.25">
      <c r="A4125" s="10">
        <f>OrderList!A4125</f>
        <v>1447377402.7</v>
      </c>
      <c r="B4125" s="10" t="str">
        <f>OrderList!C4125</f>
        <v>PORT04</v>
      </c>
      <c r="C4125" s="10" t="str">
        <f>OrderList!D4125</f>
        <v>V444_0</v>
      </c>
      <c r="D4125" s="10" t="str">
        <f>OrderList!F4125</f>
        <v>DTP</v>
      </c>
      <c r="E4125" s="10" t="str">
        <f>OrderList!L4125</f>
        <v>PORT09</v>
      </c>
      <c r="F4125" s="10" t="str">
        <f>OrderList!K4125</f>
        <v>PLANT03</v>
      </c>
      <c r="G4125" s="10">
        <f>OrderList!J4125</f>
        <v>1693230</v>
      </c>
      <c r="H4125" s="10">
        <f>OrderList!M4125</f>
        <v>41816</v>
      </c>
      <c r="I4125" s="10">
        <f>OrderList!N4125</f>
        <v>228.74075217718337</v>
      </c>
      <c r="O4125" s="10">
        <f>COUNTIF(FreightRates!$A$2:$A$1541,C4125)</f>
        <v>39</v>
      </c>
      <c r="Q4125" s="10">
        <f>COUNTIFS(FreightRates!$A$2:$A$1541,C4125,FreightRates!$B$2:$B$1541,B4125,FreightRates!$C$2:$C$1541,E4125)</f>
        <v>20</v>
      </c>
      <c r="T4125">
        <f>COUNTIFS(FreightRates!$A$2:$A$1541,C4125,FreightRates!$B$2:$B$1541,B4125,FreightRates!$C$2:$C$1541,E4125,FreightRates!$F$2:$F$1541,D4125,FreightRates!$D$2:$D$1541,"&lt;="&amp;I4125,FreightRates!$E$2:$E$1541,"&gt;="&amp;I4125)</f>
        <v>2</v>
      </c>
    </row>
    <row r="4126" spans="1:20" x14ac:dyDescent="0.25">
      <c r="A4126" s="10">
        <f>OrderList!A4126</f>
        <v>1447367933.7</v>
      </c>
      <c r="B4126" s="10" t="str">
        <f>OrderList!C4126</f>
        <v>PORT04</v>
      </c>
      <c r="C4126" s="10" t="str">
        <f>OrderList!D4126</f>
        <v>V444_0</v>
      </c>
      <c r="D4126" s="10" t="str">
        <f>OrderList!F4126</f>
        <v>DTP</v>
      </c>
      <c r="E4126" s="10" t="str">
        <f>OrderList!L4126</f>
        <v>PORT09</v>
      </c>
      <c r="F4126" s="10" t="str">
        <f>OrderList!K4126</f>
        <v>PLANT03</v>
      </c>
      <c r="G4126" s="10">
        <f>OrderList!J4126</f>
        <v>1693230</v>
      </c>
      <c r="H4126" s="10">
        <f>OrderList!M4126</f>
        <v>3673</v>
      </c>
      <c r="I4126" s="10">
        <f>OrderList!N4126</f>
        <v>22.132977286805385</v>
      </c>
      <c r="O4126" s="10">
        <f>COUNTIF(FreightRates!$A$2:$A$1541,C4126)</f>
        <v>39</v>
      </c>
      <c r="Q4126" s="10">
        <f>COUNTIFS(FreightRates!$A$2:$A$1541,C4126,FreightRates!$B$2:$B$1541,B4126,FreightRates!$C$2:$C$1541,E4126)</f>
        <v>20</v>
      </c>
      <c r="T4126">
        <f>COUNTIFS(FreightRates!$A$2:$A$1541,C4126,FreightRates!$B$2:$B$1541,B4126,FreightRates!$C$2:$C$1541,E4126,FreightRates!$F$2:$F$1541,D4126,FreightRates!$D$2:$D$1541,"&lt;="&amp;I4126,FreightRates!$E$2:$E$1541,"&gt;="&amp;I4126)</f>
        <v>2</v>
      </c>
    </row>
    <row r="4127" spans="1:20" x14ac:dyDescent="0.25">
      <c r="A4127" s="10">
        <f>OrderList!A4127</f>
        <v>1447133213.7</v>
      </c>
      <c r="B4127" s="10" t="str">
        <f>OrderList!C4127</f>
        <v>PORT04</v>
      </c>
      <c r="C4127" s="10" t="str">
        <f>OrderList!D4127</f>
        <v>V444_0</v>
      </c>
      <c r="D4127" s="10" t="str">
        <f>OrderList!F4127</f>
        <v>DTP</v>
      </c>
      <c r="E4127" s="10" t="str">
        <f>OrderList!L4127</f>
        <v>PORT09</v>
      </c>
      <c r="F4127" s="10" t="str">
        <f>OrderList!K4127</f>
        <v>PLANT03</v>
      </c>
      <c r="G4127" s="10">
        <f>OrderList!J4127</f>
        <v>1693230</v>
      </c>
      <c r="H4127" s="10">
        <f>OrderList!M4127</f>
        <v>8246</v>
      </c>
      <c r="I4127" s="10">
        <f>OrderList!N4127</f>
        <v>42.89799415044078</v>
      </c>
      <c r="O4127" s="10">
        <f>COUNTIF(FreightRates!$A$2:$A$1541,C4127)</f>
        <v>39</v>
      </c>
      <c r="Q4127" s="10">
        <f>COUNTIFS(FreightRates!$A$2:$A$1541,C4127,FreightRates!$B$2:$B$1541,B4127,FreightRates!$C$2:$C$1541,E4127)</f>
        <v>20</v>
      </c>
      <c r="T4127">
        <f>COUNTIFS(FreightRates!$A$2:$A$1541,C4127,FreightRates!$B$2:$B$1541,B4127,FreightRates!$C$2:$C$1541,E4127,FreightRates!$F$2:$F$1541,D4127,FreightRates!$D$2:$D$1541,"&lt;="&amp;I4127,FreightRates!$E$2:$E$1541,"&gt;="&amp;I4127)</f>
        <v>2</v>
      </c>
    </row>
    <row r="4128" spans="1:20" x14ac:dyDescent="0.25">
      <c r="A4128" s="10">
        <f>OrderList!A4128</f>
        <v>1447346525.7</v>
      </c>
      <c r="B4128" s="10" t="str">
        <f>OrderList!C4128</f>
        <v>PORT04</v>
      </c>
      <c r="C4128" s="10" t="str">
        <f>OrderList!D4128</f>
        <v>V444_0</v>
      </c>
      <c r="D4128" s="10" t="str">
        <f>OrderList!F4128</f>
        <v>DTP</v>
      </c>
      <c r="E4128" s="10" t="str">
        <f>OrderList!L4128</f>
        <v>PORT09</v>
      </c>
      <c r="F4128" s="10" t="str">
        <f>OrderList!K4128</f>
        <v>PLANT03</v>
      </c>
      <c r="G4128" s="10">
        <f>OrderList!J4128</f>
        <v>1693230</v>
      </c>
      <c r="H4128" s="10">
        <f>OrderList!M4128</f>
        <v>3243</v>
      </c>
      <c r="I4128" s="10">
        <f>OrderList!N4128</f>
        <v>18.764391723651809</v>
      </c>
      <c r="O4128" s="10">
        <f>COUNTIF(FreightRates!$A$2:$A$1541,C4128)</f>
        <v>39</v>
      </c>
      <c r="Q4128" s="10">
        <f>COUNTIFS(FreightRates!$A$2:$A$1541,C4128,FreightRates!$B$2:$B$1541,B4128,FreightRates!$C$2:$C$1541,E4128)</f>
        <v>20</v>
      </c>
      <c r="T4128">
        <f>COUNTIFS(FreightRates!$A$2:$A$1541,C4128,FreightRates!$B$2:$B$1541,B4128,FreightRates!$C$2:$C$1541,E4128,FreightRates!$F$2:$F$1541,D4128,FreightRates!$D$2:$D$1541,"&lt;="&amp;I4128,FreightRates!$E$2:$E$1541,"&gt;="&amp;I4128)</f>
        <v>2</v>
      </c>
    </row>
    <row r="4129" spans="1:20" x14ac:dyDescent="0.25">
      <c r="A4129" s="10">
        <f>OrderList!A4129</f>
        <v>1447323878.7</v>
      </c>
      <c r="B4129" s="10" t="str">
        <f>OrderList!C4129</f>
        <v>PORT04</v>
      </c>
      <c r="C4129" s="10" t="str">
        <f>OrderList!D4129</f>
        <v>V444_0</v>
      </c>
      <c r="D4129" s="10" t="str">
        <f>OrderList!F4129</f>
        <v>DTP</v>
      </c>
      <c r="E4129" s="10" t="str">
        <f>OrderList!L4129</f>
        <v>PORT09</v>
      </c>
      <c r="F4129" s="10" t="str">
        <f>OrderList!K4129</f>
        <v>PLANT03</v>
      </c>
      <c r="G4129" s="10">
        <f>OrderList!J4129</f>
        <v>1693230</v>
      </c>
      <c r="H4129" s="10">
        <f>OrderList!M4129</f>
        <v>1818</v>
      </c>
      <c r="I4129" s="10">
        <f>OrderList!N4129</f>
        <v>8.9650963565362805</v>
      </c>
      <c r="O4129" s="10">
        <f>COUNTIF(FreightRates!$A$2:$A$1541,C4129)</f>
        <v>39</v>
      </c>
      <c r="Q4129" s="10">
        <f>COUNTIFS(FreightRates!$A$2:$A$1541,C4129,FreightRates!$B$2:$B$1541,B4129,FreightRates!$C$2:$C$1541,E4129)</f>
        <v>20</v>
      </c>
      <c r="T4129">
        <f>COUNTIFS(FreightRates!$A$2:$A$1541,C4129,FreightRates!$B$2:$B$1541,B4129,FreightRates!$C$2:$C$1541,E4129,FreightRates!$F$2:$F$1541,D4129,FreightRates!$D$2:$D$1541,"&lt;="&amp;I4129,FreightRates!$E$2:$E$1541,"&gt;="&amp;I4129)</f>
        <v>2</v>
      </c>
    </row>
    <row r="4130" spans="1:20" x14ac:dyDescent="0.25">
      <c r="A4130" s="10">
        <f>OrderList!A4130</f>
        <v>1447133212.7</v>
      </c>
      <c r="B4130" s="10" t="str">
        <f>OrderList!C4130</f>
        <v>PORT04</v>
      </c>
      <c r="C4130" s="10" t="str">
        <f>OrderList!D4130</f>
        <v>V444_0</v>
      </c>
      <c r="D4130" s="10" t="str">
        <f>OrderList!F4130</f>
        <v>DTP</v>
      </c>
      <c r="E4130" s="10" t="str">
        <f>OrderList!L4130</f>
        <v>PORT09</v>
      </c>
      <c r="F4130" s="10" t="str">
        <f>OrderList!K4130</f>
        <v>PLANT03</v>
      </c>
      <c r="G4130" s="10">
        <f>OrderList!J4130</f>
        <v>1693230</v>
      </c>
      <c r="H4130" s="10">
        <f>OrderList!M4130</f>
        <v>79472</v>
      </c>
      <c r="I4130" s="10">
        <f>OrderList!N4130</f>
        <v>491.97994150440775</v>
      </c>
      <c r="O4130" s="10">
        <f>COUNTIF(FreightRates!$A$2:$A$1541,C4130)</f>
        <v>39</v>
      </c>
      <c r="Q4130" s="10">
        <f>COUNTIFS(FreightRates!$A$2:$A$1541,C4130,FreightRates!$B$2:$B$1541,B4130,FreightRates!$C$2:$C$1541,E4130)</f>
        <v>20</v>
      </c>
      <c r="T4130">
        <f>COUNTIFS(FreightRates!$A$2:$A$1541,C4130,FreightRates!$B$2:$B$1541,B4130,FreightRates!$C$2:$C$1541,E4130,FreightRates!$F$2:$F$1541,D4130,FreightRates!$D$2:$D$1541,"&lt;="&amp;I4130,FreightRates!$E$2:$E$1541,"&gt;="&amp;I4130)</f>
        <v>2</v>
      </c>
    </row>
    <row r="4131" spans="1:20" x14ac:dyDescent="0.25">
      <c r="A4131" s="10">
        <f>OrderList!A4131</f>
        <v>1447377401.7</v>
      </c>
      <c r="B4131" s="10" t="str">
        <f>OrderList!C4131</f>
        <v>PORT04</v>
      </c>
      <c r="C4131" s="10" t="str">
        <f>OrderList!D4131</f>
        <v>V444_0</v>
      </c>
      <c r="D4131" s="10" t="str">
        <f>OrderList!F4131</f>
        <v>DTP</v>
      </c>
      <c r="E4131" s="10" t="str">
        <f>OrderList!L4131</f>
        <v>PORT09</v>
      </c>
      <c r="F4131" s="10" t="str">
        <f>OrderList!K4131</f>
        <v>PLANT03</v>
      </c>
      <c r="G4131" s="10">
        <f>OrderList!J4131</f>
        <v>1693230</v>
      </c>
      <c r="H4131" s="10">
        <f>OrderList!M4131</f>
        <v>41737</v>
      </c>
      <c r="I4131" s="10">
        <f>OrderList!N4131</f>
        <v>230.74075217718337</v>
      </c>
      <c r="O4131" s="10">
        <f>COUNTIF(FreightRates!$A$2:$A$1541,C4131)</f>
        <v>39</v>
      </c>
      <c r="Q4131" s="10">
        <f>COUNTIFS(FreightRates!$A$2:$A$1541,C4131,FreightRates!$B$2:$B$1541,B4131,FreightRates!$C$2:$C$1541,E4131)</f>
        <v>20</v>
      </c>
      <c r="T4131">
        <f>COUNTIFS(FreightRates!$A$2:$A$1541,C4131,FreightRates!$B$2:$B$1541,B4131,FreightRates!$C$2:$C$1541,E4131,FreightRates!$F$2:$F$1541,D4131,FreightRates!$D$2:$D$1541,"&lt;="&amp;I4131,FreightRates!$E$2:$E$1541,"&gt;="&amp;I4131)</f>
        <v>2</v>
      </c>
    </row>
    <row r="4132" spans="1:20" x14ac:dyDescent="0.25">
      <c r="A4132" s="10">
        <f>OrderList!A4132</f>
        <v>1447377403.7</v>
      </c>
      <c r="B4132" s="10" t="str">
        <f>OrderList!C4132</f>
        <v>PORT04</v>
      </c>
      <c r="C4132" s="10" t="str">
        <f>OrderList!D4132</f>
        <v>V444_0</v>
      </c>
      <c r="D4132" s="10" t="str">
        <f>OrderList!F4132</f>
        <v>DTP</v>
      </c>
      <c r="E4132" s="10" t="str">
        <f>OrderList!L4132</f>
        <v>PORT09</v>
      </c>
      <c r="F4132" s="10" t="str">
        <f>OrderList!K4132</f>
        <v>PLANT03</v>
      </c>
      <c r="G4132" s="10">
        <f>OrderList!J4132</f>
        <v>1693230</v>
      </c>
      <c r="H4132" s="10">
        <f>OrderList!M4132</f>
        <v>41828</v>
      </c>
      <c r="I4132" s="10">
        <f>OrderList!N4132</f>
        <v>266.74075217718337</v>
      </c>
      <c r="O4132" s="10">
        <f>COUNTIF(FreightRates!$A$2:$A$1541,C4132)</f>
        <v>39</v>
      </c>
      <c r="Q4132" s="10">
        <f>COUNTIFS(FreightRates!$A$2:$A$1541,C4132,FreightRates!$B$2:$B$1541,B4132,FreightRates!$C$2:$C$1541,E4132)</f>
        <v>20</v>
      </c>
      <c r="T4132">
        <f>COUNTIFS(FreightRates!$A$2:$A$1541,C4132,FreightRates!$B$2:$B$1541,B4132,FreightRates!$C$2:$C$1541,E4132,FreightRates!$F$2:$F$1541,D4132,FreightRates!$D$2:$D$1541,"&lt;="&amp;I4132,FreightRates!$E$2:$E$1541,"&gt;="&amp;I4132)</f>
        <v>2</v>
      </c>
    </row>
    <row r="4133" spans="1:20" x14ac:dyDescent="0.25">
      <c r="A4133" s="10">
        <f>OrderList!A4133</f>
        <v>1447133211.7</v>
      </c>
      <c r="B4133" s="10" t="str">
        <f>OrderList!C4133</f>
        <v>PORT04</v>
      </c>
      <c r="C4133" s="10" t="str">
        <f>OrderList!D4133</f>
        <v>V444_0</v>
      </c>
      <c r="D4133" s="10" t="str">
        <f>OrderList!F4133</f>
        <v>DTP</v>
      </c>
      <c r="E4133" s="10" t="str">
        <f>OrderList!L4133</f>
        <v>PORT09</v>
      </c>
      <c r="F4133" s="10" t="str">
        <f>OrderList!K4133</f>
        <v>PLANT03</v>
      </c>
      <c r="G4133" s="10">
        <f>OrderList!J4133</f>
        <v>1693230</v>
      </c>
      <c r="H4133" s="10">
        <f>OrderList!M4133</f>
        <v>79487</v>
      </c>
      <c r="I4133" s="10">
        <f>OrderList!N4133</f>
        <v>428.97994150440775</v>
      </c>
      <c r="O4133" s="10">
        <f>COUNTIF(FreightRates!$A$2:$A$1541,C4133)</f>
        <v>39</v>
      </c>
      <c r="Q4133" s="10">
        <f>COUNTIFS(FreightRates!$A$2:$A$1541,C4133,FreightRates!$B$2:$B$1541,B4133,FreightRates!$C$2:$C$1541,E4133)</f>
        <v>20</v>
      </c>
      <c r="T4133">
        <f>COUNTIFS(FreightRates!$A$2:$A$1541,C4133,FreightRates!$B$2:$B$1541,B4133,FreightRates!$C$2:$C$1541,E4133,FreightRates!$F$2:$F$1541,D4133,FreightRates!$D$2:$D$1541,"&lt;="&amp;I4133,FreightRates!$E$2:$E$1541,"&gt;="&amp;I4133)</f>
        <v>2</v>
      </c>
    </row>
    <row r="4134" spans="1:20" x14ac:dyDescent="0.25">
      <c r="A4134" s="10">
        <f>OrderList!A4134</f>
        <v>1447133248.7</v>
      </c>
      <c r="B4134" s="10" t="str">
        <f>OrderList!C4134</f>
        <v>PORT04</v>
      </c>
      <c r="C4134" s="10" t="str">
        <f>OrderList!D4134</f>
        <v>V444_0</v>
      </c>
      <c r="D4134" s="10" t="str">
        <f>OrderList!F4134</f>
        <v>DTP</v>
      </c>
      <c r="E4134" s="10" t="str">
        <f>OrderList!L4134</f>
        <v>PORT09</v>
      </c>
      <c r="F4134" s="10" t="str">
        <f>OrderList!K4134</f>
        <v>PLANT03</v>
      </c>
      <c r="G4134" s="10">
        <f>OrderList!J4134</f>
        <v>1687661</v>
      </c>
      <c r="H4134" s="10">
        <f>OrderList!M4134</f>
        <v>338</v>
      </c>
      <c r="I4134" s="10">
        <f>OrderList!N4134</f>
        <v>2.4800000000000004</v>
      </c>
      <c r="O4134" s="10">
        <f>COUNTIF(FreightRates!$A$2:$A$1541,C4134)</f>
        <v>39</v>
      </c>
      <c r="Q4134" s="10">
        <f>COUNTIFS(FreightRates!$A$2:$A$1541,C4134,FreightRates!$B$2:$B$1541,B4134,FreightRates!$C$2:$C$1541,E4134)</f>
        <v>20</v>
      </c>
      <c r="T4134">
        <f>COUNTIFS(FreightRates!$A$2:$A$1541,C4134,FreightRates!$B$2:$B$1541,B4134,FreightRates!$C$2:$C$1541,E4134,FreightRates!$F$2:$F$1541,D4134,FreightRates!$D$2:$D$1541,"&lt;="&amp;I4134,FreightRates!$E$2:$E$1541,"&gt;="&amp;I4134)</f>
        <v>2</v>
      </c>
    </row>
    <row r="4135" spans="1:20" x14ac:dyDescent="0.25">
      <c r="A4135" s="10">
        <f>OrderList!A4135</f>
        <v>1447323833.7</v>
      </c>
      <c r="B4135" s="10" t="str">
        <f>OrderList!C4135</f>
        <v>PORT04</v>
      </c>
      <c r="C4135" s="10" t="str">
        <f>OrderList!D4135</f>
        <v>V444_0</v>
      </c>
      <c r="D4135" s="10" t="str">
        <f>OrderList!F4135</f>
        <v>DTP</v>
      </c>
      <c r="E4135" s="10" t="str">
        <f>OrderList!L4135</f>
        <v>PORT09</v>
      </c>
      <c r="F4135" s="10" t="str">
        <f>OrderList!K4135</f>
        <v>PLANT03</v>
      </c>
      <c r="G4135" s="10">
        <f>OrderList!J4135</f>
        <v>1687346</v>
      </c>
      <c r="H4135" s="10">
        <f>OrderList!M4135</f>
        <v>328</v>
      </c>
      <c r="I4135" s="10">
        <f>OrderList!N4135</f>
        <v>0.41742754420720501</v>
      </c>
      <c r="O4135" s="10">
        <f>COUNTIF(FreightRates!$A$2:$A$1541,C4135)</f>
        <v>39</v>
      </c>
      <c r="Q4135" s="10">
        <f>COUNTIFS(FreightRates!$A$2:$A$1541,C4135,FreightRates!$B$2:$B$1541,B4135,FreightRates!$C$2:$C$1541,E4135)</f>
        <v>20</v>
      </c>
      <c r="T4135">
        <f>COUNTIFS(FreightRates!$A$2:$A$1541,C4135,FreightRates!$B$2:$B$1541,B4135,FreightRates!$C$2:$C$1541,E4135,FreightRates!$F$2:$F$1541,D4135,FreightRates!$D$2:$D$1541,"&lt;="&amp;I4135,FreightRates!$E$2:$E$1541,"&gt;="&amp;I4135)</f>
        <v>2</v>
      </c>
    </row>
    <row r="4136" spans="1:20" x14ac:dyDescent="0.25">
      <c r="A4136" s="10">
        <f>OrderList!A4136</f>
        <v>1447149338.7</v>
      </c>
      <c r="B4136" s="10" t="str">
        <f>OrderList!C4136</f>
        <v>PORT04</v>
      </c>
      <c r="C4136" s="10" t="str">
        <f>OrderList!D4136</f>
        <v>V444_0</v>
      </c>
      <c r="D4136" s="10" t="str">
        <f>OrderList!F4136</f>
        <v>DTP</v>
      </c>
      <c r="E4136" s="10" t="str">
        <f>OrderList!L4136</f>
        <v>PORT09</v>
      </c>
      <c r="F4136" s="10" t="str">
        <f>OrderList!K4136</f>
        <v>PLANT03</v>
      </c>
      <c r="G4136" s="10">
        <f>OrderList!J4136</f>
        <v>1687346</v>
      </c>
      <c r="H4136" s="10">
        <f>OrderList!M4136</f>
        <v>363</v>
      </c>
      <c r="I4136" s="10">
        <f>OrderList!N4136</f>
        <v>0.68875544794188825</v>
      </c>
      <c r="O4136" s="10">
        <f>COUNTIF(FreightRates!$A$2:$A$1541,C4136)</f>
        <v>39</v>
      </c>
      <c r="Q4136" s="10">
        <f>COUNTIFS(FreightRates!$A$2:$A$1541,C4136,FreightRates!$B$2:$B$1541,B4136,FreightRates!$C$2:$C$1541,E4136)</f>
        <v>20</v>
      </c>
      <c r="T4136">
        <f>COUNTIFS(FreightRates!$A$2:$A$1541,C4136,FreightRates!$B$2:$B$1541,B4136,FreightRates!$C$2:$C$1541,E4136,FreightRates!$F$2:$F$1541,D4136,FreightRates!$D$2:$D$1541,"&lt;="&amp;I4136,FreightRates!$E$2:$E$1541,"&gt;="&amp;I4136)</f>
        <v>2</v>
      </c>
    </row>
    <row r="4137" spans="1:20" x14ac:dyDescent="0.25">
      <c r="A4137" s="10">
        <f>OrderList!A4137</f>
        <v>1447323802.7</v>
      </c>
      <c r="B4137" s="10" t="str">
        <f>OrderList!C4137</f>
        <v>PORT04</v>
      </c>
      <c r="C4137" s="10" t="str">
        <f>OrderList!D4137</f>
        <v>V444_0</v>
      </c>
      <c r="D4137" s="10" t="str">
        <f>OrderList!F4137</f>
        <v>DTP</v>
      </c>
      <c r="E4137" s="10" t="str">
        <f>OrderList!L4137</f>
        <v>PORT09</v>
      </c>
      <c r="F4137" s="10" t="str">
        <f>OrderList!K4137</f>
        <v>PLANT03</v>
      </c>
      <c r="G4137" s="10">
        <f>OrderList!J4137</f>
        <v>1687346</v>
      </c>
      <c r="H4137" s="10">
        <f>OrderList!M4137</f>
        <v>334</v>
      </c>
      <c r="I4137" s="10">
        <f>OrderList!N4137</f>
        <v>0.83485508841441003</v>
      </c>
      <c r="O4137" s="10">
        <f>COUNTIF(FreightRates!$A$2:$A$1541,C4137)</f>
        <v>39</v>
      </c>
      <c r="Q4137" s="10">
        <f>COUNTIFS(FreightRates!$A$2:$A$1541,C4137,FreightRates!$B$2:$B$1541,B4137,FreightRates!$C$2:$C$1541,E4137)</f>
        <v>20</v>
      </c>
      <c r="T4137">
        <f>COUNTIFS(FreightRates!$A$2:$A$1541,C4137,FreightRates!$B$2:$B$1541,B4137,FreightRates!$C$2:$C$1541,E4137,FreightRates!$F$2:$F$1541,D4137,FreightRates!$D$2:$D$1541,"&lt;="&amp;I4137,FreightRates!$E$2:$E$1541,"&gt;="&amp;I4137)</f>
        <v>2</v>
      </c>
    </row>
    <row r="4138" spans="1:20" x14ac:dyDescent="0.25">
      <c r="A4138" s="10">
        <f>OrderList!A4138</f>
        <v>1447283735.7</v>
      </c>
      <c r="B4138" s="10" t="str">
        <f>OrderList!C4138</f>
        <v>PORT04</v>
      </c>
      <c r="C4138" s="10" t="str">
        <f>OrderList!D4138</f>
        <v>V444_0</v>
      </c>
      <c r="D4138" s="10" t="str">
        <f>OrderList!F4138</f>
        <v>DTP</v>
      </c>
      <c r="E4138" s="10" t="str">
        <f>OrderList!L4138</f>
        <v>PORT09</v>
      </c>
      <c r="F4138" s="10" t="str">
        <f>OrderList!K4138</f>
        <v>PLANT03</v>
      </c>
      <c r="G4138" s="10">
        <f>OrderList!J4138</f>
        <v>1669409</v>
      </c>
      <c r="H4138" s="10">
        <f>OrderList!M4138</f>
        <v>452</v>
      </c>
      <c r="I4138" s="10">
        <f>OrderList!N4138</f>
        <v>1.4167883761198528</v>
      </c>
      <c r="O4138" s="10">
        <f>COUNTIF(FreightRates!$A$2:$A$1541,C4138)</f>
        <v>39</v>
      </c>
      <c r="Q4138" s="10">
        <f>COUNTIFS(FreightRates!$A$2:$A$1541,C4138,FreightRates!$B$2:$B$1541,B4138,FreightRates!$C$2:$C$1541,E4138)</f>
        <v>20</v>
      </c>
      <c r="T4138">
        <f>COUNTIFS(FreightRates!$A$2:$A$1541,C4138,FreightRates!$B$2:$B$1541,B4138,FreightRates!$C$2:$C$1541,E4138,FreightRates!$F$2:$F$1541,D4138,FreightRates!$D$2:$D$1541,"&lt;="&amp;I4138,FreightRates!$E$2:$E$1541,"&gt;="&amp;I4138)</f>
        <v>2</v>
      </c>
    </row>
    <row r="4139" spans="1:20" x14ac:dyDescent="0.25">
      <c r="A4139" s="10">
        <f>OrderList!A4139</f>
        <v>1447185738.7</v>
      </c>
      <c r="B4139" s="10" t="str">
        <f>OrderList!C4139</f>
        <v>PORT04</v>
      </c>
      <c r="C4139" s="10" t="str">
        <f>OrderList!D4139</f>
        <v>V444_0</v>
      </c>
      <c r="D4139" s="10" t="str">
        <f>OrderList!F4139</f>
        <v>DTP</v>
      </c>
      <c r="E4139" s="10" t="str">
        <f>OrderList!L4139</f>
        <v>PORT09</v>
      </c>
      <c r="F4139" s="10" t="str">
        <f>OrderList!K4139</f>
        <v>PLANT03</v>
      </c>
      <c r="G4139" s="10">
        <f>OrderList!J4139</f>
        <v>1669409</v>
      </c>
      <c r="H4139" s="10">
        <f>OrderList!M4139</f>
        <v>400</v>
      </c>
      <c r="I4139" s="10">
        <f>OrderList!N4139</f>
        <v>0.88549273507490789</v>
      </c>
      <c r="O4139" s="10">
        <f>COUNTIF(FreightRates!$A$2:$A$1541,C4139)</f>
        <v>39</v>
      </c>
      <c r="Q4139" s="10">
        <f>COUNTIFS(FreightRates!$A$2:$A$1541,C4139,FreightRates!$B$2:$B$1541,B4139,FreightRates!$C$2:$C$1541,E4139)</f>
        <v>20</v>
      </c>
      <c r="T4139">
        <f>COUNTIFS(FreightRates!$A$2:$A$1541,C4139,FreightRates!$B$2:$B$1541,B4139,FreightRates!$C$2:$C$1541,E4139,FreightRates!$F$2:$F$1541,D4139,FreightRates!$D$2:$D$1541,"&lt;="&amp;I4139,FreightRates!$E$2:$E$1541,"&gt;="&amp;I4139)</f>
        <v>2</v>
      </c>
    </row>
    <row r="4140" spans="1:20" x14ac:dyDescent="0.25">
      <c r="A4140" s="10">
        <f>OrderList!A4140</f>
        <v>1447283649.7</v>
      </c>
      <c r="B4140" s="10" t="str">
        <f>OrderList!C4140</f>
        <v>PORT04</v>
      </c>
      <c r="C4140" s="10" t="str">
        <f>OrderList!D4140</f>
        <v>V444_0</v>
      </c>
      <c r="D4140" s="10" t="str">
        <f>OrderList!F4140</f>
        <v>DTP</v>
      </c>
      <c r="E4140" s="10" t="str">
        <f>OrderList!L4140</f>
        <v>PORT09</v>
      </c>
      <c r="F4140" s="10" t="str">
        <f>OrderList!K4140</f>
        <v>PLANT03</v>
      </c>
      <c r="G4140" s="10">
        <f>OrderList!J4140</f>
        <v>1669409</v>
      </c>
      <c r="H4140" s="10">
        <f>OrderList!M4140</f>
        <v>435</v>
      </c>
      <c r="I4140" s="10">
        <f>OrderList!N4140</f>
        <v>1.5053376496273434</v>
      </c>
      <c r="O4140" s="10">
        <f>COUNTIF(FreightRates!$A$2:$A$1541,C4140)</f>
        <v>39</v>
      </c>
      <c r="Q4140" s="10">
        <f>COUNTIFS(FreightRates!$A$2:$A$1541,C4140,FreightRates!$B$2:$B$1541,B4140,FreightRates!$C$2:$C$1541,E4140)</f>
        <v>20</v>
      </c>
      <c r="T4140">
        <f>COUNTIFS(FreightRates!$A$2:$A$1541,C4140,FreightRates!$B$2:$B$1541,B4140,FreightRates!$C$2:$C$1541,E4140,FreightRates!$F$2:$F$1541,D4140,FreightRates!$D$2:$D$1541,"&lt;="&amp;I4140,FreightRates!$E$2:$E$1541,"&gt;="&amp;I4140)</f>
        <v>2</v>
      </c>
    </row>
    <row r="4141" spans="1:20" x14ac:dyDescent="0.25">
      <c r="A4141" s="10">
        <f>OrderList!A4141</f>
        <v>1447149337.7</v>
      </c>
      <c r="B4141" s="10" t="str">
        <f>OrderList!C4141</f>
        <v>PORT04</v>
      </c>
      <c r="C4141" s="10" t="str">
        <f>OrderList!D4141</f>
        <v>V444_0</v>
      </c>
      <c r="D4141" s="10" t="str">
        <f>OrderList!F4141</f>
        <v>DTP</v>
      </c>
      <c r="E4141" s="10" t="str">
        <f>OrderList!L4141</f>
        <v>PORT09</v>
      </c>
      <c r="F4141" s="10" t="str">
        <f>OrderList!K4141</f>
        <v>PLANT03</v>
      </c>
      <c r="G4141" s="10">
        <f>OrderList!J4141</f>
        <v>1669409</v>
      </c>
      <c r="H4141" s="10">
        <f>OrderList!M4141</f>
        <v>452</v>
      </c>
      <c r="I4141" s="10">
        <f>OrderList!N4141</f>
        <v>1.2928193932093657</v>
      </c>
      <c r="O4141" s="10">
        <f>COUNTIF(FreightRates!$A$2:$A$1541,C4141)</f>
        <v>39</v>
      </c>
      <c r="Q4141" s="10">
        <f>COUNTIFS(FreightRates!$A$2:$A$1541,C4141,FreightRates!$B$2:$B$1541,B4141,FreightRates!$C$2:$C$1541,E4141)</f>
        <v>20</v>
      </c>
      <c r="T4141">
        <f>COUNTIFS(FreightRates!$A$2:$A$1541,C4141,FreightRates!$B$2:$B$1541,B4141,FreightRates!$C$2:$C$1541,E4141,FreightRates!$F$2:$F$1541,D4141,FreightRates!$D$2:$D$1541,"&lt;="&amp;I4141,FreightRates!$E$2:$E$1541,"&gt;="&amp;I4141)</f>
        <v>2</v>
      </c>
    </row>
    <row r="4142" spans="1:20" x14ac:dyDescent="0.25">
      <c r="A4142" s="10">
        <f>OrderList!A4142</f>
        <v>1447367880.7</v>
      </c>
      <c r="B4142" s="10" t="str">
        <f>OrderList!C4142</f>
        <v>PORT04</v>
      </c>
      <c r="C4142" s="10" t="str">
        <f>OrderList!D4142</f>
        <v>V444_0</v>
      </c>
      <c r="D4142" s="10" t="str">
        <f>OrderList!F4142</f>
        <v>DTP</v>
      </c>
      <c r="E4142" s="10" t="str">
        <f>OrderList!L4142</f>
        <v>PORT09</v>
      </c>
      <c r="F4142" s="10" t="str">
        <f>OrderList!K4142</f>
        <v>PLANT03</v>
      </c>
      <c r="G4142" s="10">
        <f>OrderList!J4142</f>
        <v>1669409</v>
      </c>
      <c r="H4142" s="10">
        <f>OrderList!M4142</f>
        <v>611</v>
      </c>
      <c r="I4142" s="10">
        <f>OrderList!N4142</f>
        <v>2.7450274787322146</v>
      </c>
      <c r="O4142" s="10">
        <f>COUNTIF(FreightRates!$A$2:$A$1541,C4142)</f>
        <v>39</v>
      </c>
      <c r="Q4142" s="10">
        <f>COUNTIFS(FreightRates!$A$2:$A$1541,C4142,FreightRates!$B$2:$B$1541,B4142,FreightRates!$C$2:$C$1541,E4142)</f>
        <v>20</v>
      </c>
      <c r="T4142">
        <f>COUNTIFS(FreightRates!$A$2:$A$1541,C4142,FreightRates!$B$2:$B$1541,B4142,FreightRates!$C$2:$C$1541,E4142,FreightRates!$F$2:$F$1541,D4142,FreightRates!$D$2:$D$1541,"&lt;="&amp;I4142,FreightRates!$E$2:$E$1541,"&gt;="&amp;I4142)</f>
        <v>2</v>
      </c>
    </row>
    <row r="4143" spans="1:20" x14ac:dyDescent="0.25">
      <c r="A4143" s="10">
        <f>OrderList!A4143</f>
        <v>1447367934.7</v>
      </c>
      <c r="B4143" s="10" t="str">
        <f>OrderList!C4143</f>
        <v>PORT04</v>
      </c>
      <c r="C4143" s="10" t="str">
        <f>OrderList!D4143</f>
        <v>V444_0</v>
      </c>
      <c r="D4143" s="10" t="str">
        <f>OrderList!F4143</f>
        <v>DTP</v>
      </c>
      <c r="E4143" s="10" t="str">
        <f>OrderList!L4143</f>
        <v>PORT09</v>
      </c>
      <c r="F4143" s="10" t="str">
        <f>OrderList!K4143</f>
        <v>PLANT03</v>
      </c>
      <c r="G4143" s="10">
        <f>OrderList!J4143</f>
        <v>1669409</v>
      </c>
      <c r="H4143" s="10">
        <f>OrderList!M4143</f>
        <v>823</v>
      </c>
      <c r="I4143" s="10">
        <f>OrderList!N4143</f>
        <v>4.8702100429119932</v>
      </c>
      <c r="O4143" s="10">
        <f>COUNTIF(FreightRates!$A$2:$A$1541,C4143)</f>
        <v>39</v>
      </c>
      <c r="Q4143" s="10">
        <f>COUNTIFS(FreightRates!$A$2:$A$1541,C4143,FreightRates!$B$2:$B$1541,B4143,FreightRates!$C$2:$C$1541,E4143)</f>
        <v>20</v>
      </c>
      <c r="T4143">
        <f>COUNTIFS(FreightRates!$A$2:$A$1541,C4143,FreightRates!$B$2:$B$1541,B4143,FreightRates!$C$2:$C$1541,E4143,FreightRates!$F$2:$F$1541,D4143,FreightRates!$D$2:$D$1541,"&lt;="&amp;I4143,FreightRates!$E$2:$E$1541,"&gt;="&amp;I4143)</f>
        <v>2</v>
      </c>
    </row>
    <row r="4144" spans="1:20" x14ac:dyDescent="0.25">
      <c r="A4144" s="10">
        <f>OrderList!A4144</f>
        <v>1447283037.7</v>
      </c>
      <c r="B4144" s="10" t="str">
        <f>OrderList!C4144</f>
        <v>PORT04</v>
      </c>
      <c r="C4144" s="10" t="str">
        <f>OrderList!D4144</f>
        <v>V444_0</v>
      </c>
      <c r="D4144" s="10" t="str">
        <f>OrderList!F4144</f>
        <v>DTP</v>
      </c>
      <c r="E4144" s="10" t="str">
        <f>OrderList!L4144</f>
        <v>PORT09</v>
      </c>
      <c r="F4144" s="10" t="str">
        <f>OrderList!K4144</f>
        <v>PLANT03</v>
      </c>
      <c r="G4144" s="10">
        <f>OrderList!J4144</f>
        <v>1677891</v>
      </c>
      <c r="H4144" s="10">
        <f>OrderList!M4144</f>
        <v>1328</v>
      </c>
      <c r="I4144" s="10">
        <f>OrderList!N4144</f>
        <v>3.3071269035532991</v>
      </c>
      <c r="O4144" s="10">
        <f>COUNTIF(FreightRates!$A$2:$A$1541,C4144)</f>
        <v>39</v>
      </c>
      <c r="Q4144" s="10">
        <f>COUNTIFS(FreightRates!$A$2:$A$1541,C4144,FreightRates!$B$2:$B$1541,B4144,FreightRates!$C$2:$C$1541,E4144)</f>
        <v>20</v>
      </c>
      <c r="T4144">
        <f>COUNTIFS(FreightRates!$A$2:$A$1541,C4144,FreightRates!$B$2:$B$1541,B4144,FreightRates!$C$2:$C$1541,E4144,FreightRates!$F$2:$F$1541,D4144,FreightRates!$D$2:$D$1541,"&lt;="&amp;I4144,FreightRates!$E$2:$E$1541,"&gt;="&amp;I4144)</f>
        <v>2</v>
      </c>
    </row>
    <row r="4145" spans="1:20" x14ac:dyDescent="0.25">
      <c r="A4145" s="10">
        <f>OrderList!A4145</f>
        <v>1447323784.7</v>
      </c>
      <c r="B4145" s="10" t="str">
        <f>OrderList!C4145</f>
        <v>PORT04</v>
      </c>
      <c r="C4145" s="10" t="str">
        <f>OrderList!D4145</f>
        <v>V444_0</v>
      </c>
      <c r="D4145" s="10" t="str">
        <f>OrderList!F4145</f>
        <v>DTP</v>
      </c>
      <c r="E4145" s="10" t="str">
        <f>OrderList!L4145</f>
        <v>PORT09</v>
      </c>
      <c r="F4145" s="10" t="str">
        <f>OrderList!K4145</f>
        <v>PLANT03</v>
      </c>
      <c r="G4145" s="10">
        <f>OrderList!J4145</f>
        <v>1677891</v>
      </c>
      <c r="H4145" s="10">
        <f>OrderList!M4145</f>
        <v>1447</v>
      </c>
      <c r="I4145" s="10">
        <f>OrderList!N4145</f>
        <v>3.9685522842639589</v>
      </c>
      <c r="O4145" s="10">
        <f>COUNTIF(FreightRates!$A$2:$A$1541,C4145)</f>
        <v>39</v>
      </c>
      <c r="Q4145" s="10">
        <f>COUNTIFS(FreightRates!$A$2:$A$1541,C4145,FreightRates!$B$2:$B$1541,B4145,FreightRates!$C$2:$C$1541,E4145)</f>
        <v>20</v>
      </c>
      <c r="T4145">
        <f>COUNTIFS(FreightRates!$A$2:$A$1541,C4145,FreightRates!$B$2:$B$1541,B4145,FreightRates!$C$2:$C$1541,E4145,FreightRates!$F$2:$F$1541,D4145,FreightRates!$D$2:$D$1541,"&lt;="&amp;I4145,FreightRates!$E$2:$E$1541,"&gt;="&amp;I4145)</f>
        <v>2</v>
      </c>
    </row>
    <row r="4146" spans="1:20" x14ac:dyDescent="0.25">
      <c r="A4146" s="10">
        <f>OrderList!A4146</f>
        <v>1447367883.7</v>
      </c>
      <c r="B4146" s="10" t="str">
        <f>OrderList!C4146</f>
        <v>PORT04</v>
      </c>
      <c r="C4146" s="10" t="str">
        <f>OrderList!D4146</f>
        <v>V444_0</v>
      </c>
      <c r="D4146" s="10" t="str">
        <f>OrderList!F4146</f>
        <v>DTP</v>
      </c>
      <c r="E4146" s="10" t="str">
        <f>OrderList!L4146</f>
        <v>PORT09</v>
      </c>
      <c r="F4146" s="10" t="str">
        <f>OrderList!K4146</f>
        <v>PLANT03</v>
      </c>
      <c r="G4146" s="10">
        <f>OrderList!J4146</f>
        <v>1677891</v>
      </c>
      <c r="H4146" s="10">
        <f>OrderList!M4146</f>
        <v>2292</v>
      </c>
      <c r="I4146" s="10">
        <f>OrderList!N4146</f>
        <v>6</v>
      </c>
      <c r="O4146" s="10">
        <f>COUNTIF(FreightRates!$A$2:$A$1541,C4146)</f>
        <v>39</v>
      </c>
      <c r="Q4146" s="10">
        <f>COUNTIFS(FreightRates!$A$2:$A$1541,C4146,FreightRates!$B$2:$B$1541,B4146,FreightRates!$C$2:$C$1541,E4146)</f>
        <v>20</v>
      </c>
      <c r="T4146">
        <f>COUNTIFS(FreightRates!$A$2:$A$1541,C4146,FreightRates!$B$2:$B$1541,B4146,FreightRates!$C$2:$C$1541,E4146,FreightRates!$F$2:$F$1541,D4146,FreightRates!$D$2:$D$1541,"&lt;="&amp;I4146,FreightRates!$E$2:$E$1541,"&gt;="&amp;I4146)</f>
        <v>2</v>
      </c>
    </row>
    <row r="4147" spans="1:20" x14ac:dyDescent="0.25">
      <c r="A4147" s="10">
        <f>OrderList!A4147</f>
        <v>1447283036.7</v>
      </c>
      <c r="B4147" s="10" t="str">
        <f>OrderList!C4147</f>
        <v>PORT04</v>
      </c>
      <c r="C4147" s="10" t="str">
        <f>OrderList!D4147</f>
        <v>V444_0</v>
      </c>
      <c r="D4147" s="10" t="str">
        <f>OrderList!F4147</f>
        <v>DTP</v>
      </c>
      <c r="E4147" s="10" t="str">
        <f>OrderList!L4147</f>
        <v>PORT09</v>
      </c>
      <c r="F4147" s="10" t="str">
        <f>OrderList!K4147</f>
        <v>PLANT03</v>
      </c>
      <c r="G4147" s="10">
        <f>OrderList!J4147</f>
        <v>1677891</v>
      </c>
      <c r="H4147" s="10">
        <f>OrderList!M4147</f>
        <v>2234</v>
      </c>
      <c r="I4147" s="10">
        <f>OrderList!N4147</f>
        <v>6</v>
      </c>
      <c r="O4147" s="10">
        <f>COUNTIF(FreightRates!$A$2:$A$1541,C4147)</f>
        <v>39</v>
      </c>
      <c r="Q4147" s="10">
        <f>COUNTIFS(FreightRates!$A$2:$A$1541,C4147,FreightRates!$B$2:$B$1541,B4147,FreightRates!$C$2:$C$1541,E4147)</f>
        <v>20</v>
      </c>
      <c r="T4147">
        <f>COUNTIFS(FreightRates!$A$2:$A$1541,C4147,FreightRates!$B$2:$B$1541,B4147,FreightRates!$C$2:$C$1541,E4147,FreightRates!$F$2:$F$1541,D4147,FreightRates!$D$2:$D$1541,"&lt;="&amp;I4147,FreightRates!$E$2:$E$1541,"&gt;="&amp;I4147)</f>
        <v>2</v>
      </c>
    </row>
    <row r="4148" spans="1:20" x14ac:dyDescent="0.25">
      <c r="A4148" s="10">
        <f>OrderList!A4148</f>
        <v>1447149320.7</v>
      </c>
      <c r="B4148" s="10" t="str">
        <f>OrderList!C4148</f>
        <v>PORT04</v>
      </c>
      <c r="C4148" s="10" t="str">
        <f>OrderList!D4148</f>
        <v>V444_0</v>
      </c>
      <c r="D4148" s="10" t="str">
        <f>OrderList!F4148</f>
        <v>DTP</v>
      </c>
      <c r="E4148" s="10" t="str">
        <f>OrderList!L4148</f>
        <v>PORT09</v>
      </c>
      <c r="F4148" s="10" t="str">
        <f>OrderList!K4148</f>
        <v>PLANT03</v>
      </c>
      <c r="G4148" s="10">
        <f>OrderList!J4148</f>
        <v>1677891</v>
      </c>
      <c r="H4148" s="10">
        <f>OrderList!M4148</f>
        <v>2322</v>
      </c>
      <c r="I4148" s="10">
        <f>OrderList!N4148</f>
        <v>5.98</v>
      </c>
      <c r="O4148" s="10">
        <f>COUNTIF(FreightRates!$A$2:$A$1541,C4148)</f>
        <v>39</v>
      </c>
      <c r="Q4148" s="10">
        <f>COUNTIFS(FreightRates!$A$2:$A$1541,C4148,FreightRates!$B$2:$B$1541,B4148,FreightRates!$C$2:$C$1541,E4148)</f>
        <v>20</v>
      </c>
      <c r="T4148">
        <f>COUNTIFS(FreightRates!$A$2:$A$1541,C4148,FreightRates!$B$2:$B$1541,B4148,FreightRates!$C$2:$C$1541,E4148,FreightRates!$F$2:$F$1541,D4148,FreightRates!$D$2:$D$1541,"&lt;="&amp;I4148,FreightRates!$E$2:$E$1541,"&gt;="&amp;I4148)</f>
        <v>2</v>
      </c>
    </row>
    <row r="4149" spans="1:20" x14ac:dyDescent="0.25">
      <c r="A4149" s="10">
        <f>OrderList!A4149</f>
        <v>1447185818.7</v>
      </c>
      <c r="B4149" s="10" t="str">
        <f>OrderList!C4149</f>
        <v>PORT04</v>
      </c>
      <c r="C4149" s="10" t="str">
        <f>OrderList!D4149</f>
        <v>V444_0</v>
      </c>
      <c r="D4149" s="10" t="str">
        <f>OrderList!F4149</f>
        <v>DTP</v>
      </c>
      <c r="E4149" s="10" t="str">
        <f>OrderList!L4149</f>
        <v>PORT09</v>
      </c>
      <c r="F4149" s="10" t="str">
        <f>OrderList!K4149</f>
        <v>PLANT03</v>
      </c>
      <c r="G4149" s="10">
        <f>OrderList!J4149</f>
        <v>1677891</v>
      </c>
      <c r="H4149" s="10">
        <f>OrderList!M4149</f>
        <v>2303</v>
      </c>
      <c r="I4149" s="10">
        <f>OrderList!N4149</f>
        <v>5.96</v>
      </c>
      <c r="O4149" s="10">
        <f>COUNTIF(FreightRates!$A$2:$A$1541,C4149)</f>
        <v>39</v>
      </c>
      <c r="Q4149" s="10">
        <f>COUNTIFS(FreightRates!$A$2:$A$1541,C4149,FreightRates!$B$2:$B$1541,B4149,FreightRates!$C$2:$C$1541,E4149)</f>
        <v>20</v>
      </c>
      <c r="T4149">
        <f>COUNTIFS(FreightRates!$A$2:$A$1541,C4149,FreightRates!$B$2:$B$1541,B4149,FreightRates!$C$2:$C$1541,E4149,FreightRates!$F$2:$F$1541,D4149,FreightRates!$D$2:$D$1541,"&lt;="&amp;I4149,FreightRates!$E$2:$E$1541,"&gt;="&amp;I4149)</f>
        <v>2</v>
      </c>
    </row>
    <row r="4150" spans="1:20" x14ac:dyDescent="0.25">
      <c r="A4150" s="10">
        <f>OrderList!A4150</f>
        <v>1447367910.7</v>
      </c>
      <c r="B4150" s="10" t="str">
        <f>OrderList!C4150</f>
        <v>PORT04</v>
      </c>
      <c r="C4150" s="10" t="str">
        <f>OrderList!D4150</f>
        <v>V444_0</v>
      </c>
      <c r="D4150" s="10" t="str">
        <f>OrderList!F4150</f>
        <v>DTP</v>
      </c>
      <c r="E4150" s="10" t="str">
        <f>OrderList!L4150</f>
        <v>PORT09</v>
      </c>
      <c r="F4150" s="10" t="str">
        <f>OrderList!K4150</f>
        <v>PLANT03</v>
      </c>
      <c r="G4150" s="10">
        <f>OrderList!J4150</f>
        <v>1677891</v>
      </c>
      <c r="H4150" s="10">
        <f>OrderList!M4150</f>
        <v>4831</v>
      </c>
      <c r="I4150" s="10">
        <f>OrderList!N4150</f>
        <v>11.7</v>
      </c>
      <c r="O4150" s="10">
        <f>COUNTIF(FreightRates!$A$2:$A$1541,C4150)</f>
        <v>39</v>
      </c>
      <c r="Q4150" s="10">
        <f>COUNTIFS(FreightRates!$A$2:$A$1541,C4150,FreightRates!$B$2:$B$1541,B4150,FreightRates!$C$2:$C$1541,E4150)</f>
        <v>20</v>
      </c>
      <c r="T4150">
        <f>COUNTIFS(FreightRates!$A$2:$A$1541,C4150,FreightRates!$B$2:$B$1541,B4150,FreightRates!$C$2:$C$1541,E4150,FreightRates!$F$2:$F$1541,D4150,FreightRates!$D$2:$D$1541,"&lt;="&amp;I4150,FreightRates!$E$2:$E$1541,"&gt;="&amp;I4150)</f>
        <v>2</v>
      </c>
    </row>
    <row r="4151" spans="1:20" x14ac:dyDescent="0.25">
      <c r="A4151" s="10">
        <f>OrderList!A4151</f>
        <v>1447283670.7</v>
      </c>
      <c r="B4151" s="10" t="str">
        <f>OrderList!C4151</f>
        <v>PORT04</v>
      </c>
      <c r="C4151" s="10" t="str">
        <f>OrderList!D4151</f>
        <v>V444_0</v>
      </c>
      <c r="D4151" s="10" t="str">
        <f>OrderList!F4151</f>
        <v>DTP</v>
      </c>
      <c r="E4151" s="10" t="str">
        <f>OrderList!L4151</f>
        <v>PORT09</v>
      </c>
      <c r="F4151" s="10" t="str">
        <f>OrderList!K4151</f>
        <v>PLANT03</v>
      </c>
      <c r="G4151" s="10">
        <f>OrderList!J4151</f>
        <v>1677891</v>
      </c>
      <c r="H4151" s="10">
        <f>OrderList!M4151</f>
        <v>2831</v>
      </c>
      <c r="I4151" s="10">
        <f>OrderList!N4151</f>
        <v>6.94</v>
      </c>
      <c r="O4151" s="10">
        <f>COUNTIF(FreightRates!$A$2:$A$1541,C4151)</f>
        <v>39</v>
      </c>
      <c r="Q4151" s="10">
        <f>COUNTIFS(FreightRates!$A$2:$A$1541,C4151,FreightRates!$B$2:$B$1541,B4151,FreightRates!$C$2:$C$1541,E4151)</f>
        <v>20</v>
      </c>
      <c r="T4151">
        <f>COUNTIFS(FreightRates!$A$2:$A$1541,C4151,FreightRates!$B$2:$B$1541,B4151,FreightRates!$C$2:$C$1541,E4151,FreightRates!$F$2:$F$1541,D4151,FreightRates!$D$2:$D$1541,"&lt;="&amp;I4151,FreightRates!$E$2:$E$1541,"&gt;="&amp;I4151)</f>
        <v>2</v>
      </c>
    </row>
    <row r="4152" spans="1:20" x14ac:dyDescent="0.25">
      <c r="A4152" s="10">
        <f>OrderList!A4152</f>
        <v>1447165476.7</v>
      </c>
      <c r="B4152" s="10" t="str">
        <f>OrderList!C4152</f>
        <v>PORT04</v>
      </c>
      <c r="C4152" s="10" t="str">
        <f>OrderList!D4152</f>
        <v>V444_0</v>
      </c>
      <c r="D4152" s="10" t="str">
        <f>OrderList!F4152</f>
        <v>DTP</v>
      </c>
      <c r="E4152" s="10" t="str">
        <f>OrderList!L4152</f>
        <v>PORT09</v>
      </c>
      <c r="F4152" s="10" t="str">
        <f>OrderList!K4152</f>
        <v>PLANT03</v>
      </c>
      <c r="G4152" s="10">
        <f>OrderList!J4152</f>
        <v>1677891</v>
      </c>
      <c r="H4152" s="10">
        <f>OrderList!M4152</f>
        <v>2782</v>
      </c>
      <c r="I4152" s="10">
        <f>OrderList!N4152</f>
        <v>6.9</v>
      </c>
      <c r="O4152" s="10">
        <f>COUNTIF(FreightRates!$A$2:$A$1541,C4152)</f>
        <v>39</v>
      </c>
      <c r="Q4152" s="10">
        <f>COUNTIFS(FreightRates!$A$2:$A$1541,C4152,FreightRates!$B$2:$B$1541,B4152,FreightRates!$C$2:$C$1541,E4152)</f>
        <v>20</v>
      </c>
      <c r="T4152">
        <f>COUNTIFS(FreightRates!$A$2:$A$1541,C4152,FreightRates!$B$2:$B$1541,B4152,FreightRates!$C$2:$C$1541,E4152,FreightRates!$F$2:$F$1541,D4152,FreightRates!$D$2:$D$1541,"&lt;="&amp;I4152,FreightRates!$E$2:$E$1541,"&gt;="&amp;I4152)</f>
        <v>2</v>
      </c>
    </row>
    <row r="4153" spans="1:20" x14ac:dyDescent="0.25">
      <c r="A4153" s="10">
        <f>OrderList!A4153</f>
        <v>1447200081.7</v>
      </c>
      <c r="B4153" s="10" t="str">
        <f>OrderList!C4153</f>
        <v>PORT04</v>
      </c>
      <c r="C4153" s="10" t="str">
        <f>OrderList!D4153</f>
        <v>V444_0</v>
      </c>
      <c r="D4153" s="10" t="str">
        <f>OrderList!F4153</f>
        <v>DTP</v>
      </c>
      <c r="E4153" s="10" t="str">
        <f>OrderList!L4153</f>
        <v>PORT09</v>
      </c>
      <c r="F4153" s="10" t="str">
        <f>OrderList!K4153</f>
        <v>PLANT03</v>
      </c>
      <c r="G4153" s="10">
        <f>OrderList!J4153</f>
        <v>1655723</v>
      </c>
      <c r="H4153" s="10">
        <f>OrderList!M4153</f>
        <v>305</v>
      </c>
      <c r="I4153" s="10">
        <f>OrderList!N4153</f>
        <v>5.3021208250166152E-2</v>
      </c>
      <c r="O4153" s="10">
        <f>COUNTIF(FreightRates!$A$2:$A$1541,C4153)</f>
        <v>39</v>
      </c>
      <c r="Q4153" s="10">
        <f>COUNTIFS(FreightRates!$A$2:$A$1541,C4153,FreightRates!$B$2:$B$1541,B4153,FreightRates!$C$2:$C$1541,E4153)</f>
        <v>20</v>
      </c>
      <c r="T4153">
        <f>COUNTIFS(FreightRates!$A$2:$A$1541,C4153,FreightRates!$B$2:$B$1541,B4153,FreightRates!$C$2:$C$1541,E4153,FreightRates!$F$2:$F$1541,D4153,FreightRates!$D$2:$D$1541,"&lt;="&amp;I4153,FreightRates!$E$2:$E$1541,"&gt;="&amp;I4153)</f>
        <v>2</v>
      </c>
    </row>
    <row r="4154" spans="1:20" x14ac:dyDescent="0.25">
      <c r="A4154" s="10">
        <f>OrderList!A4154</f>
        <v>1447283764.7</v>
      </c>
      <c r="B4154" s="10" t="str">
        <f>OrderList!C4154</f>
        <v>PORT04</v>
      </c>
      <c r="C4154" s="10" t="str">
        <f>OrderList!D4154</f>
        <v>V444_0</v>
      </c>
      <c r="D4154" s="10" t="str">
        <f>OrderList!F4154</f>
        <v>DTP</v>
      </c>
      <c r="E4154" s="10" t="str">
        <f>OrderList!L4154</f>
        <v>PORT09</v>
      </c>
      <c r="F4154" s="10" t="str">
        <f>OrderList!K4154</f>
        <v>PLANT03</v>
      </c>
      <c r="G4154" s="10">
        <f>OrderList!J4154</f>
        <v>1651933</v>
      </c>
      <c r="H4154" s="10">
        <f>OrderList!M4154</f>
        <v>307</v>
      </c>
      <c r="I4154" s="10">
        <f>OrderList!N4154</f>
        <v>0.24443609929949228</v>
      </c>
      <c r="O4154" s="10">
        <f>COUNTIF(FreightRates!$A$2:$A$1541,C4154)</f>
        <v>39</v>
      </c>
      <c r="Q4154" s="10">
        <f>COUNTIFS(FreightRates!$A$2:$A$1541,C4154,FreightRates!$B$2:$B$1541,B4154,FreightRates!$C$2:$C$1541,E4154)</f>
        <v>20</v>
      </c>
      <c r="T4154">
        <f>COUNTIFS(FreightRates!$A$2:$A$1541,C4154,FreightRates!$B$2:$B$1541,B4154,FreightRates!$C$2:$C$1541,E4154,FreightRates!$F$2:$F$1541,D4154,FreightRates!$D$2:$D$1541,"&lt;="&amp;I4154,FreightRates!$E$2:$E$1541,"&gt;="&amp;I4154)</f>
        <v>2</v>
      </c>
    </row>
    <row r="4155" spans="1:20" x14ac:dyDescent="0.25">
      <c r="A4155" s="10">
        <f>OrderList!A4155</f>
        <v>1447389181.7</v>
      </c>
      <c r="B4155" s="10" t="str">
        <f>OrderList!C4155</f>
        <v>PORT04</v>
      </c>
      <c r="C4155" s="10" t="str">
        <f>OrderList!D4155</f>
        <v>V444_0</v>
      </c>
      <c r="D4155" s="10" t="str">
        <f>OrderList!F4155</f>
        <v>DTP</v>
      </c>
      <c r="E4155" s="10" t="str">
        <f>OrderList!L4155</f>
        <v>PORT09</v>
      </c>
      <c r="F4155" s="10" t="str">
        <f>OrderList!K4155</f>
        <v>PLANT03</v>
      </c>
      <c r="G4155" s="10">
        <f>OrderList!J4155</f>
        <v>1652499</v>
      </c>
      <c r="H4155" s="10">
        <f>OrderList!M4155</f>
        <v>311</v>
      </c>
      <c r="I4155" s="10">
        <f>OrderList!N4155</f>
        <v>0.98239555879415175</v>
      </c>
      <c r="O4155" s="10">
        <f>COUNTIF(FreightRates!$A$2:$A$1541,C4155)</f>
        <v>39</v>
      </c>
      <c r="Q4155" s="10">
        <f>COUNTIFS(FreightRates!$A$2:$A$1541,C4155,FreightRates!$B$2:$B$1541,B4155,FreightRates!$C$2:$C$1541,E4155)</f>
        <v>20</v>
      </c>
      <c r="T4155">
        <f>COUNTIFS(FreightRates!$A$2:$A$1541,C4155,FreightRates!$B$2:$B$1541,B4155,FreightRates!$C$2:$C$1541,E4155,FreightRates!$F$2:$F$1541,D4155,FreightRates!$D$2:$D$1541,"&lt;="&amp;I4155,FreightRates!$E$2:$E$1541,"&gt;="&amp;I4155)</f>
        <v>2</v>
      </c>
    </row>
    <row r="4156" spans="1:20" x14ac:dyDescent="0.25">
      <c r="A4156" s="10">
        <f>OrderList!A4156</f>
        <v>1447135962.7</v>
      </c>
      <c r="B4156" s="10" t="str">
        <f>OrderList!C4156</f>
        <v>PORT04</v>
      </c>
      <c r="C4156" s="10" t="str">
        <f>OrderList!D4156</f>
        <v>V444_0</v>
      </c>
      <c r="D4156" s="10" t="str">
        <f>OrderList!F4156</f>
        <v>DTP</v>
      </c>
      <c r="E4156" s="10" t="str">
        <f>OrderList!L4156</f>
        <v>PORT09</v>
      </c>
      <c r="F4156" s="10" t="str">
        <f>OrderList!K4156</f>
        <v>PLANT03</v>
      </c>
      <c r="G4156" s="10">
        <f>OrderList!J4156</f>
        <v>1652499</v>
      </c>
      <c r="H4156" s="10">
        <f>OrderList!M4156</f>
        <v>298</v>
      </c>
      <c r="I4156" s="10">
        <f>OrderList!N4156</f>
        <v>2.92</v>
      </c>
      <c r="O4156" s="10">
        <f>COUNTIF(FreightRates!$A$2:$A$1541,C4156)</f>
        <v>39</v>
      </c>
      <c r="Q4156" s="10">
        <f>COUNTIFS(FreightRates!$A$2:$A$1541,C4156,FreightRates!$B$2:$B$1541,B4156,FreightRates!$C$2:$C$1541,E4156)</f>
        <v>20</v>
      </c>
      <c r="T4156">
        <f>COUNTIFS(FreightRates!$A$2:$A$1541,C4156,FreightRates!$B$2:$B$1541,B4156,FreightRates!$C$2:$C$1541,E4156,FreightRates!$F$2:$F$1541,D4156,FreightRates!$D$2:$D$1541,"&lt;="&amp;I4156,FreightRates!$E$2:$E$1541,"&gt;="&amp;I4156)</f>
        <v>2</v>
      </c>
    </row>
    <row r="4157" spans="1:20" x14ac:dyDescent="0.25">
      <c r="A4157" s="10">
        <f>OrderList!A4157</f>
        <v>1447165487.7</v>
      </c>
      <c r="B4157" s="10" t="str">
        <f>OrderList!C4157</f>
        <v>PORT04</v>
      </c>
      <c r="C4157" s="10" t="str">
        <f>OrderList!D4157</f>
        <v>V444_0</v>
      </c>
      <c r="D4157" s="10" t="str">
        <f>OrderList!F4157</f>
        <v>DTP</v>
      </c>
      <c r="E4157" s="10" t="str">
        <f>OrderList!L4157</f>
        <v>PORT09</v>
      </c>
      <c r="F4157" s="10" t="str">
        <f>OrderList!K4157</f>
        <v>PLANT03</v>
      </c>
      <c r="G4157" s="10">
        <f>OrderList!J4157</f>
        <v>1652611</v>
      </c>
      <c r="H4157" s="10">
        <f>OrderList!M4157</f>
        <v>294</v>
      </c>
      <c r="I4157" s="10">
        <f>OrderList!N4157</f>
        <v>0.5269787031926918</v>
      </c>
      <c r="O4157" s="10">
        <f>COUNTIF(FreightRates!$A$2:$A$1541,C4157)</f>
        <v>39</v>
      </c>
      <c r="Q4157" s="10">
        <f>COUNTIFS(FreightRates!$A$2:$A$1541,C4157,FreightRates!$B$2:$B$1541,B4157,FreightRates!$C$2:$C$1541,E4157)</f>
        <v>20</v>
      </c>
      <c r="T4157">
        <f>COUNTIFS(FreightRates!$A$2:$A$1541,C4157,FreightRates!$B$2:$B$1541,B4157,FreightRates!$C$2:$C$1541,E4157,FreightRates!$F$2:$F$1541,D4157,FreightRates!$D$2:$D$1541,"&lt;="&amp;I4157,FreightRates!$E$2:$E$1541,"&gt;="&amp;I4157)</f>
        <v>2</v>
      </c>
    </row>
    <row r="4158" spans="1:20" x14ac:dyDescent="0.25">
      <c r="A4158" s="10">
        <f>OrderList!A4158</f>
        <v>1447283666.7</v>
      </c>
      <c r="B4158" s="10" t="str">
        <f>OrderList!C4158</f>
        <v>PORT04</v>
      </c>
      <c r="C4158" s="10" t="str">
        <f>OrderList!D4158</f>
        <v>V444_0</v>
      </c>
      <c r="D4158" s="10" t="str">
        <f>OrderList!F4158</f>
        <v>DTP</v>
      </c>
      <c r="E4158" s="10" t="str">
        <f>OrderList!L4158</f>
        <v>PORT09</v>
      </c>
      <c r="F4158" s="10" t="str">
        <f>OrderList!K4158</f>
        <v>PLANT03</v>
      </c>
      <c r="G4158" s="10">
        <f>OrderList!J4158</f>
        <v>1652611</v>
      </c>
      <c r="H4158" s="10">
        <f>OrderList!M4158</f>
        <v>334</v>
      </c>
      <c r="I4158" s="10">
        <f>OrderList!N4158</f>
        <v>1.0539574063853836</v>
      </c>
      <c r="O4158" s="10">
        <f>COUNTIF(FreightRates!$A$2:$A$1541,C4158)</f>
        <v>39</v>
      </c>
      <c r="Q4158" s="10">
        <f>COUNTIFS(FreightRates!$A$2:$A$1541,C4158,FreightRates!$B$2:$B$1541,B4158,FreightRates!$C$2:$C$1541,E4158)</f>
        <v>20</v>
      </c>
      <c r="T4158">
        <f>COUNTIFS(FreightRates!$A$2:$A$1541,C4158,FreightRates!$B$2:$B$1541,B4158,FreightRates!$C$2:$C$1541,E4158,FreightRates!$F$2:$F$1541,D4158,FreightRates!$D$2:$D$1541,"&lt;="&amp;I4158,FreightRates!$E$2:$E$1541,"&gt;="&amp;I4158)</f>
        <v>2</v>
      </c>
    </row>
    <row r="4159" spans="1:20" x14ac:dyDescent="0.25">
      <c r="A4159" s="10">
        <f>OrderList!A4159</f>
        <v>1447133258.7</v>
      </c>
      <c r="B4159" s="10" t="str">
        <f>OrderList!C4159</f>
        <v>PORT04</v>
      </c>
      <c r="C4159" s="10" t="str">
        <f>OrderList!D4159</f>
        <v>V444_0</v>
      </c>
      <c r="D4159" s="10" t="str">
        <f>OrderList!F4159</f>
        <v>DTP</v>
      </c>
      <c r="E4159" s="10" t="str">
        <f>OrderList!L4159</f>
        <v>PORT09</v>
      </c>
      <c r="F4159" s="10" t="str">
        <f>OrderList!K4159</f>
        <v>PLANT03</v>
      </c>
      <c r="G4159" s="10">
        <f>OrderList!J4159</f>
        <v>1652611</v>
      </c>
      <c r="H4159" s="10">
        <f>OrderList!M4159</f>
        <v>324</v>
      </c>
      <c r="I4159" s="10">
        <f>OrderList!N4159</f>
        <v>1.5809361095780752</v>
      </c>
      <c r="O4159" s="10">
        <f>COUNTIF(FreightRates!$A$2:$A$1541,C4159)</f>
        <v>39</v>
      </c>
      <c r="Q4159" s="10">
        <f>COUNTIFS(FreightRates!$A$2:$A$1541,C4159,FreightRates!$B$2:$B$1541,B4159,FreightRates!$C$2:$C$1541,E4159)</f>
        <v>20</v>
      </c>
      <c r="T4159">
        <f>COUNTIFS(FreightRates!$A$2:$A$1541,C4159,FreightRates!$B$2:$B$1541,B4159,FreightRates!$C$2:$C$1541,E4159,FreightRates!$F$2:$F$1541,D4159,FreightRates!$D$2:$D$1541,"&lt;="&amp;I4159,FreightRates!$E$2:$E$1541,"&gt;="&amp;I4159)</f>
        <v>2</v>
      </c>
    </row>
    <row r="4160" spans="1:20" x14ac:dyDescent="0.25">
      <c r="A4160" s="10">
        <f>OrderList!A4160</f>
        <v>1447283665.7</v>
      </c>
      <c r="B4160" s="10" t="str">
        <f>OrderList!C4160</f>
        <v>PORT04</v>
      </c>
      <c r="C4160" s="10" t="str">
        <f>OrderList!D4160</f>
        <v>V444_0</v>
      </c>
      <c r="D4160" s="10" t="str">
        <f>OrderList!F4160</f>
        <v>DTP</v>
      </c>
      <c r="E4160" s="10" t="str">
        <f>OrderList!L4160</f>
        <v>PORT09</v>
      </c>
      <c r="F4160" s="10" t="str">
        <f>OrderList!K4160</f>
        <v>PLANT03</v>
      </c>
      <c r="G4160" s="10">
        <f>OrderList!J4160</f>
        <v>1652611</v>
      </c>
      <c r="H4160" s="10">
        <f>OrderList!M4160</f>
        <v>356</v>
      </c>
      <c r="I4160" s="10">
        <f>OrderList!N4160</f>
        <v>2.4</v>
      </c>
      <c r="O4160" s="10">
        <f>COUNTIF(FreightRates!$A$2:$A$1541,C4160)</f>
        <v>39</v>
      </c>
      <c r="Q4160" s="10">
        <f>COUNTIFS(FreightRates!$A$2:$A$1541,C4160,FreightRates!$B$2:$B$1541,B4160,FreightRates!$C$2:$C$1541,E4160)</f>
        <v>20</v>
      </c>
      <c r="T4160">
        <f>COUNTIFS(FreightRates!$A$2:$A$1541,C4160,FreightRates!$B$2:$B$1541,B4160,FreightRates!$C$2:$C$1541,E4160,FreightRates!$F$2:$F$1541,D4160,FreightRates!$D$2:$D$1541,"&lt;="&amp;I4160,FreightRates!$E$2:$E$1541,"&gt;="&amp;I4160)</f>
        <v>2</v>
      </c>
    </row>
    <row r="4161" spans="1:20" x14ac:dyDescent="0.25">
      <c r="A4161" s="10">
        <f>OrderList!A4161</f>
        <v>1447149350.7</v>
      </c>
      <c r="B4161" s="10" t="str">
        <f>OrderList!C4161</f>
        <v>PORT04</v>
      </c>
      <c r="C4161" s="10" t="str">
        <f>OrderList!D4161</f>
        <v>V444_0</v>
      </c>
      <c r="D4161" s="10" t="str">
        <f>OrderList!F4161</f>
        <v>DTP</v>
      </c>
      <c r="E4161" s="10" t="str">
        <f>OrderList!L4161</f>
        <v>PORT09</v>
      </c>
      <c r="F4161" s="10" t="str">
        <f>OrderList!K4161</f>
        <v>PLANT03</v>
      </c>
      <c r="G4161" s="10">
        <f>OrderList!J4161</f>
        <v>1652604</v>
      </c>
      <c r="H4161" s="10">
        <f>OrderList!M4161</f>
        <v>309</v>
      </c>
      <c r="I4161" s="10">
        <f>OrderList!N4161</f>
        <v>0.50074475287745424</v>
      </c>
      <c r="O4161" s="10">
        <f>COUNTIF(FreightRates!$A$2:$A$1541,C4161)</f>
        <v>39</v>
      </c>
      <c r="Q4161" s="10">
        <f>COUNTIFS(FreightRates!$A$2:$A$1541,C4161,FreightRates!$B$2:$B$1541,B4161,FreightRates!$C$2:$C$1541,E4161)</f>
        <v>20</v>
      </c>
      <c r="T4161">
        <f>COUNTIFS(FreightRates!$A$2:$A$1541,C4161,FreightRates!$B$2:$B$1541,B4161,FreightRates!$C$2:$C$1541,E4161,FreightRates!$F$2:$F$1541,D4161,FreightRates!$D$2:$D$1541,"&lt;="&amp;I4161,FreightRates!$E$2:$E$1541,"&gt;="&amp;I4161)</f>
        <v>2</v>
      </c>
    </row>
    <row r="4162" spans="1:20" x14ac:dyDescent="0.25">
      <c r="A4162" s="10">
        <f>OrderList!A4162</f>
        <v>1447185802.7</v>
      </c>
      <c r="B4162" s="10" t="str">
        <f>OrderList!C4162</f>
        <v>PORT04</v>
      </c>
      <c r="C4162" s="10" t="str">
        <f>OrderList!D4162</f>
        <v>V444_0</v>
      </c>
      <c r="D4162" s="10" t="str">
        <f>OrderList!F4162</f>
        <v>DTP</v>
      </c>
      <c r="E4162" s="10" t="str">
        <f>OrderList!L4162</f>
        <v>PORT09</v>
      </c>
      <c r="F4162" s="10" t="str">
        <f>OrderList!K4162</f>
        <v>PLANT03</v>
      </c>
      <c r="G4162" s="10">
        <f>OrderList!J4162</f>
        <v>1652604</v>
      </c>
      <c r="H4162" s="10">
        <f>OrderList!M4162</f>
        <v>281</v>
      </c>
      <c r="I4162" s="10">
        <f>OrderList!N4162</f>
        <v>0.10014895057549085</v>
      </c>
      <c r="O4162" s="10">
        <f>COUNTIF(FreightRates!$A$2:$A$1541,C4162)</f>
        <v>39</v>
      </c>
      <c r="Q4162" s="10">
        <f>COUNTIFS(FreightRates!$A$2:$A$1541,C4162,FreightRates!$B$2:$B$1541,B4162,FreightRates!$C$2:$C$1541,E4162)</f>
        <v>20</v>
      </c>
      <c r="T4162">
        <f>COUNTIFS(FreightRates!$A$2:$A$1541,C4162,FreightRates!$B$2:$B$1541,B4162,FreightRates!$C$2:$C$1541,E4162,FreightRates!$F$2:$F$1541,D4162,FreightRates!$D$2:$D$1541,"&lt;="&amp;I4162,FreightRates!$E$2:$E$1541,"&gt;="&amp;I4162)</f>
        <v>2</v>
      </c>
    </row>
    <row r="4163" spans="1:20" x14ac:dyDescent="0.25">
      <c r="A4163" s="10">
        <f>OrderList!A4163</f>
        <v>1447323929.7</v>
      </c>
      <c r="B4163" s="10" t="str">
        <f>OrderList!C4163</f>
        <v>PORT04</v>
      </c>
      <c r="C4163" s="10" t="str">
        <f>OrderList!D4163</f>
        <v>V444_0</v>
      </c>
      <c r="D4163" s="10" t="str">
        <f>OrderList!F4163</f>
        <v>DTP</v>
      </c>
      <c r="E4163" s="10" t="str">
        <f>OrderList!L4163</f>
        <v>PORT09</v>
      </c>
      <c r="F4163" s="10" t="str">
        <f>OrderList!K4163</f>
        <v>PLANT03</v>
      </c>
      <c r="G4163" s="10">
        <f>OrderList!J4163</f>
        <v>1652604</v>
      </c>
      <c r="H4163" s="10">
        <f>OrderList!M4163</f>
        <v>273</v>
      </c>
      <c r="I4163" s="10">
        <f>OrderList!N4163</f>
        <v>2.5037237643872712E-2</v>
      </c>
      <c r="O4163" s="10">
        <f>COUNTIF(FreightRates!$A$2:$A$1541,C4163)</f>
        <v>39</v>
      </c>
      <c r="Q4163" s="10">
        <f>COUNTIFS(FreightRates!$A$2:$A$1541,C4163,FreightRates!$B$2:$B$1541,B4163,FreightRates!$C$2:$C$1541,E4163)</f>
        <v>20</v>
      </c>
      <c r="T4163">
        <f>COUNTIFS(FreightRates!$A$2:$A$1541,C4163,FreightRates!$B$2:$B$1541,B4163,FreightRates!$C$2:$C$1541,E4163,FreightRates!$F$2:$F$1541,D4163,FreightRates!$D$2:$D$1541,"&lt;="&amp;I4163,FreightRates!$E$2:$E$1541,"&gt;="&amp;I4163)</f>
        <v>2</v>
      </c>
    </row>
    <row r="4164" spans="1:20" x14ac:dyDescent="0.25">
      <c r="A4164" s="10">
        <f>OrderList!A4164</f>
        <v>1447283675.7</v>
      </c>
      <c r="B4164" s="10" t="str">
        <f>OrderList!C4164</f>
        <v>PORT04</v>
      </c>
      <c r="C4164" s="10" t="str">
        <f>OrderList!D4164</f>
        <v>V444_0</v>
      </c>
      <c r="D4164" s="10" t="str">
        <f>OrderList!F4164</f>
        <v>DTP</v>
      </c>
      <c r="E4164" s="10" t="str">
        <f>OrderList!L4164</f>
        <v>PORT09</v>
      </c>
      <c r="F4164" s="10" t="str">
        <f>OrderList!K4164</f>
        <v>PLANT03</v>
      </c>
      <c r="G4164" s="10">
        <f>OrderList!J4164</f>
        <v>1660563</v>
      </c>
      <c r="H4164" s="10">
        <f>OrderList!M4164</f>
        <v>458</v>
      </c>
      <c r="I4164" s="10">
        <f>OrderList!N4164</f>
        <v>1.6109694269473032</v>
      </c>
      <c r="O4164" s="10">
        <f>COUNTIF(FreightRates!$A$2:$A$1541,C4164)</f>
        <v>39</v>
      </c>
      <c r="Q4164" s="10">
        <f>COUNTIFS(FreightRates!$A$2:$A$1541,C4164,FreightRates!$B$2:$B$1541,B4164,FreightRates!$C$2:$C$1541,E4164)</f>
        <v>20</v>
      </c>
      <c r="T4164">
        <f>COUNTIFS(FreightRates!$A$2:$A$1541,C4164,FreightRates!$B$2:$B$1541,B4164,FreightRates!$C$2:$C$1541,E4164,FreightRates!$F$2:$F$1541,D4164,FreightRates!$D$2:$D$1541,"&lt;="&amp;I4164,FreightRates!$E$2:$E$1541,"&gt;="&amp;I4164)</f>
        <v>2</v>
      </c>
    </row>
    <row r="4165" spans="1:20" x14ac:dyDescent="0.25">
      <c r="A4165" s="10">
        <f>OrderList!A4165</f>
        <v>1447185807.7</v>
      </c>
      <c r="B4165" s="10" t="str">
        <f>OrderList!C4165</f>
        <v>PORT04</v>
      </c>
      <c r="C4165" s="10" t="str">
        <f>OrderList!D4165</f>
        <v>V444_0</v>
      </c>
      <c r="D4165" s="10" t="str">
        <f>OrderList!F4165</f>
        <v>DTP</v>
      </c>
      <c r="E4165" s="10" t="str">
        <f>OrderList!L4165</f>
        <v>PORT09</v>
      </c>
      <c r="F4165" s="10" t="str">
        <f>OrderList!K4165</f>
        <v>PLANT03</v>
      </c>
      <c r="G4165" s="10">
        <f>OrderList!J4165</f>
        <v>1660563</v>
      </c>
      <c r="H4165" s="10">
        <f>OrderList!M4165</f>
        <v>329</v>
      </c>
      <c r="I4165" s="10">
        <f>OrderList!N4165</f>
        <v>0.12392072514979256</v>
      </c>
      <c r="O4165" s="10">
        <f>COUNTIF(FreightRates!$A$2:$A$1541,C4165)</f>
        <v>39</v>
      </c>
      <c r="Q4165" s="10">
        <f>COUNTIFS(FreightRates!$A$2:$A$1541,C4165,FreightRates!$B$2:$B$1541,B4165,FreightRates!$C$2:$C$1541,E4165)</f>
        <v>20</v>
      </c>
      <c r="T4165">
        <f>COUNTIFS(FreightRates!$A$2:$A$1541,C4165,FreightRates!$B$2:$B$1541,B4165,FreightRates!$C$2:$C$1541,E4165,FreightRates!$F$2:$F$1541,D4165,FreightRates!$D$2:$D$1541,"&lt;="&amp;I4165,FreightRates!$E$2:$E$1541,"&gt;="&amp;I4165)</f>
        <v>2</v>
      </c>
    </row>
    <row r="4166" spans="1:20" x14ac:dyDescent="0.25">
      <c r="A4166" s="10">
        <f>OrderList!A4166</f>
        <v>1447215399.7</v>
      </c>
      <c r="B4166" s="10" t="str">
        <f>OrderList!C4166</f>
        <v>PORT04</v>
      </c>
      <c r="C4166" s="10" t="str">
        <f>OrderList!D4166</f>
        <v>V444_0</v>
      </c>
      <c r="D4166" s="10" t="str">
        <f>OrderList!F4166</f>
        <v>DTP</v>
      </c>
      <c r="E4166" s="10" t="str">
        <f>OrderList!L4166</f>
        <v>PORT09</v>
      </c>
      <c r="F4166" s="10" t="str">
        <f>OrderList!K4166</f>
        <v>PLANT03</v>
      </c>
      <c r="G4166" s="10">
        <f>OrderList!J4166</f>
        <v>1660563</v>
      </c>
      <c r="H4166" s="10">
        <f>OrderList!M4166</f>
        <v>320</v>
      </c>
      <c r="I4166" s="10">
        <f>OrderList!N4166</f>
        <v>0.43372253802427396</v>
      </c>
      <c r="O4166" s="10">
        <f>COUNTIF(FreightRates!$A$2:$A$1541,C4166)</f>
        <v>39</v>
      </c>
      <c r="Q4166" s="10">
        <f>COUNTIFS(FreightRates!$A$2:$A$1541,C4166,FreightRates!$B$2:$B$1541,B4166,FreightRates!$C$2:$C$1541,E4166)</f>
        <v>20</v>
      </c>
      <c r="T4166">
        <f>COUNTIFS(FreightRates!$A$2:$A$1541,C4166,FreightRates!$B$2:$B$1541,B4166,FreightRates!$C$2:$C$1541,E4166,FreightRates!$F$2:$F$1541,D4166,FreightRates!$D$2:$D$1541,"&lt;="&amp;I4166,FreightRates!$E$2:$E$1541,"&gt;="&amp;I4166)</f>
        <v>2</v>
      </c>
    </row>
    <row r="4167" spans="1:20" x14ac:dyDescent="0.25">
      <c r="A4167" s="10">
        <f>OrderList!A4167</f>
        <v>1447185801.7</v>
      </c>
      <c r="B4167" s="10" t="str">
        <f>OrderList!C4167</f>
        <v>PORT04</v>
      </c>
      <c r="C4167" s="10" t="str">
        <f>OrderList!D4167</f>
        <v>V444_0</v>
      </c>
      <c r="D4167" s="10" t="str">
        <f>OrderList!F4167</f>
        <v>DTP</v>
      </c>
      <c r="E4167" s="10" t="str">
        <f>OrderList!L4167</f>
        <v>PORT09</v>
      </c>
      <c r="F4167" s="10" t="str">
        <f>OrderList!K4167</f>
        <v>PLANT03</v>
      </c>
      <c r="G4167" s="10">
        <f>OrderList!J4167</f>
        <v>1660563</v>
      </c>
      <c r="H4167" s="10">
        <f>OrderList!M4167</f>
        <v>311</v>
      </c>
      <c r="I4167" s="10">
        <f>OrderList!N4167</f>
        <v>0.61960362574896277</v>
      </c>
      <c r="O4167" s="10">
        <f>COUNTIF(FreightRates!$A$2:$A$1541,C4167)</f>
        <v>39</v>
      </c>
      <c r="Q4167" s="10">
        <f>COUNTIFS(FreightRates!$A$2:$A$1541,C4167,FreightRates!$B$2:$B$1541,B4167,FreightRates!$C$2:$C$1541,E4167)</f>
        <v>20</v>
      </c>
      <c r="T4167">
        <f>COUNTIFS(FreightRates!$A$2:$A$1541,C4167,FreightRates!$B$2:$B$1541,B4167,FreightRates!$C$2:$C$1541,E4167,FreightRates!$F$2:$F$1541,D4167,FreightRates!$D$2:$D$1541,"&lt;="&amp;I4167,FreightRates!$E$2:$E$1541,"&gt;="&amp;I4167)</f>
        <v>2</v>
      </c>
    </row>
    <row r="4168" spans="1:20" x14ac:dyDescent="0.25">
      <c r="A4168" s="10">
        <f>OrderList!A4168</f>
        <v>1447283762.7</v>
      </c>
      <c r="B4168" s="10" t="str">
        <f>OrderList!C4168</f>
        <v>PORT04</v>
      </c>
      <c r="C4168" s="10" t="str">
        <f>OrderList!D4168</f>
        <v>V444_0</v>
      </c>
      <c r="D4168" s="10" t="str">
        <f>OrderList!F4168</f>
        <v>DTP</v>
      </c>
      <c r="E4168" s="10" t="str">
        <f>OrderList!L4168</f>
        <v>PORT09</v>
      </c>
      <c r="F4168" s="10" t="str">
        <f>OrderList!K4168</f>
        <v>PLANT03</v>
      </c>
      <c r="G4168" s="10">
        <f>OrderList!J4168</f>
        <v>1660563</v>
      </c>
      <c r="H4168" s="10">
        <f>OrderList!M4168</f>
        <v>405</v>
      </c>
      <c r="I4168" s="10">
        <f>OrderList!N4168</f>
        <v>1.8588108772468883</v>
      </c>
      <c r="O4168" s="10">
        <f>COUNTIF(FreightRates!$A$2:$A$1541,C4168)</f>
        <v>39</v>
      </c>
      <c r="Q4168" s="10">
        <f>COUNTIFS(FreightRates!$A$2:$A$1541,C4168,FreightRates!$B$2:$B$1541,B4168,FreightRates!$C$2:$C$1541,E4168)</f>
        <v>20</v>
      </c>
      <c r="T4168">
        <f>COUNTIFS(FreightRates!$A$2:$A$1541,C4168,FreightRates!$B$2:$B$1541,B4168,FreightRates!$C$2:$C$1541,E4168,FreightRates!$F$2:$F$1541,D4168,FreightRates!$D$2:$D$1541,"&lt;="&amp;I4168,FreightRates!$E$2:$E$1541,"&gt;="&amp;I4168)</f>
        <v>2</v>
      </c>
    </row>
    <row r="4169" spans="1:20" x14ac:dyDescent="0.25">
      <c r="A4169" s="10">
        <f>OrderList!A4169</f>
        <v>1447367903.7</v>
      </c>
      <c r="B4169" s="10" t="str">
        <f>OrderList!C4169</f>
        <v>PORT04</v>
      </c>
      <c r="C4169" s="10" t="str">
        <f>OrderList!D4169</f>
        <v>V444_0</v>
      </c>
      <c r="D4169" s="10" t="str">
        <f>OrderList!F4169</f>
        <v>DTP</v>
      </c>
      <c r="E4169" s="10" t="str">
        <f>OrderList!L4169</f>
        <v>PORT09</v>
      </c>
      <c r="F4169" s="10" t="str">
        <f>OrderList!K4169</f>
        <v>PLANT03</v>
      </c>
      <c r="G4169" s="10">
        <f>OrderList!J4169</f>
        <v>1660563</v>
      </c>
      <c r="H4169" s="10">
        <f>OrderList!M4169</f>
        <v>474</v>
      </c>
      <c r="I4169" s="10">
        <f>OrderList!N4169</f>
        <v>2.4784145029958511</v>
      </c>
      <c r="O4169" s="10">
        <f>COUNTIF(FreightRates!$A$2:$A$1541,C4169)</f>
        <v>39</v>
      </c>
      <c r="Q4169" s="10">
        <f>COUNTIFS(FreightRates!$A$2:$A$1541,C4169,FreightRates!$B$2:$B$1541,B4169,FreightRates!$C$2:$C$1541,E4169)</f>
        <v>20</v>
      </c>
      <c r="T4169">
        <f>COUNTIFS(FreightRates!$A$2:$A$1541,C4169,FreightRates!$B$2:$B$1541,B4169,FreightRates!$C$2:$C$1541,E4169,FreightRates!$F$2:$F$1541,D4169,FreightRates!$D$2:$D$1541,"&lt;="&amp;I4169,FreightRates!$E$2:$E$1541,"&gt;="&amp;I4169)</f>
        <v>2</v>
      </c>
    </row>
    <row r="4170" spans="1:20" x14ac:dyDescent="0.25">
      <c r="A4170" s="10">
        <f>OrderList!A4170</f>
        <v>1447185800.7</v>
      </c>
      <c r="B4170" s="10" t="str">
        <f>OrderList!C4170</f>
        <v>PORT04</v>
      </c>
      <c r="C4170" s="10" t="str">
        <f>OrderList!D4170</f>
        <v>V444_0</v>
      </c>
      <c r="D4170" s="10" t="str">
        <f>OrderList!F4170</f>
        <v>DTP</v>
      </c>
      <c r="E4170" s="10" t="str">
        <f>OrderList!L4170</f>
        <v>PORT09</v>
      </c>
      <c r="F4170" s="10" t="str">
        <f>OrderList!K4170</f>
        <v>PLANT03</v>
      </c>
      <c r="G4170" s="10">
        <f>OrderList!J4170</f>
        <v>1660563</v>
      </c>
      <c r="H4170" s="10">
        <f>OrderList!M4170</f>
        <v>425</v>
      </c>
      <c r="I4170" s="10">
        <f>OrderList!N4170</f>
        <v>1.2392072514979255</v>
      </c>
      <c r="O4170" s="10">
        <f>COUNTIF(FreightRates!$A$2:$A$1541,C4170)</f>
        <v>39</v>
      </c>
      <c r="Q4170" s="10">
        <f>COUNTIFS(FreightRates!$A$2:$A$1541,C4170,FreightRates!$B$2:$B$1541,B4170,FreightRates!$C$2:$C$1541,E4170)</f>
        <v>20</v>
      </c>
      <c r="T4170">
        <f>COUNTIFS(FreightRates!$A$2:$A$1541,C4170,FreightRates!$B$2:$B$1541,B4170,FreightRates!$C$2:$C$1541,E4170,FreightRates!$F$2:$F$1541,D4170,FreightRates!$D$2:$D$1541,"&lt;="&amp;I4170,FreightRates!$E$2:$E$1541,"&gt;="&amp;I4170)</f>
        <v>2</v>
      </c>
    </row>
    <row r="4171" spans="1:20" x14ac:dyDescent="0.25">
      <c r="A4171" s="10">
        <f>OrderList!A4171</f>
        <v>1447302770.7</v>
      </c>
      <c r="B4171" s="10" t="str">
        <f>OrderList!C4171</f>
        <v>PORT04</v>
      </c>
      <c r="C4171" s="10" t="str">
        <f>OrderList!D4171</f>
        <v>V444_0</v>
      </c>
      <c r="D4171" s="10" t="str">
        <f>OrderList!F4171</f>
        <v>DTP</v>
      </c>
      <c r="E4171" s="10" t="str">
        <f>OrderList!L4171</f>
        <v>PORT09</v>
      </c>
      <c r="F4171" s="10" t="str">
        <f>OrderList!K4171</f>
        <v>PLANT03</v>
      </c>
      <c r="G4171" s="10">
        <f>OrderList!J4171</f>
        <v>1660563</v>
      </c>
      <c r="H4171" s="10">
        <f>OrderList!M4171</f>
        <v>459</v>
      </c>
      <c r="I4171" s="10">
        <f>OrderList!N4171</f>
        <v>2.4784145029958511</v>
      </c>
      <c r="O4171" s="10">
        <f>COUNTIF(FreightRates!$A$2:$A$1541,C4171)</f>
        <v>39</v>
      </c>
      <c r="Q4171" s="10">
        <f>COUNTIFS(FreightRates!$A$2:$A$1541,C4171,FreightRates!$B$2:$B$1541,B4171,FreightRates!$C$2:$C$1541,E4171)</f>
        <v>20</v>
      </c>
      <c r="T4171">
        <f>COUNTIFS(FreightRates!$A$2:$A$1541,C4171,FreightRates!$B$2:$B$1541,B4171,FreightRates!$C$2:$C$1541,E4171,FreightRates!$F$2:$F$1541,D4171,FreightRates!$D$2:$D$1541,"&lt;="&amp;I4171,FreightRates!$E$2:$E$1541,"&gt;="&amp;I4171)</f>
        <v>2</v>
      </c>
    </row>
    <row r="4172" spans="1:20" x14ac:dyDescent="0.25">
      <c r="A4172" s="10">
        <f>OrderList!A4172</f>
        <v>1447150702.7</v>
      </c>
      <c r="B4172" s="10" t="str">
        <f>OrderList!C4172</f>
        <v>PORT04</v>
      </c>
      <c r="C4172" s="10" t="str">
        <f>OrderList!D4172</f>
        <v>V444_0</v>
      </c>
      <c r="D4172" s="10" t="str">
        <f>OrderList!F4172</f>
        <v>DTP</v>
      </c>
      <c r="E4172" s="10" t="str">
        <f>OrderList!L4172</f>
        <v>PORT09</v>
      </c>
      <c r="F4172" s="10" t="str">
        <f>OrderList!K4172</f>
        <v>PLANT03</v>
      </c>
      <c r="G4172" s="10">
        <f>OrderList!J4172</f>
        <v>1656839</v>
      </c>
      <c r="H4172" s="10">
        <f>OrderList!M4172</f>
        <v>438</v>
      </c>
      <c r="I4172" s="10">
        <f>OrderList!N4172</f>
        <v>2.1264804469273746</v>
      </c>
      <c r="O4172" s="10">
        <f>COUNTIF(FreightRates!$A$2:$A$1541,C4172)</f>
        <v>39</v>
      </c>
      <c r="Q4172" s="10">
        <f>COUNTIFS(FreightRates!$A$2:$A$1541,C4172,FreightRates!$B$2:$B$1541,B4172,FreightRates!$C$2:$C$1541,E4172)</f>
        <v>20</v>
      </c>
      <c r="T4172">
        <f>COUNTIFS(FreightRates!$A$2:$A$1541,C4172,FreightRates!$B$2:$B$1541,B4172,FreightRates!$C$2:$C$1541,E4172,FreightRates!$F$2:$F$1541,D4172,FreightRates!$D$2:$D$1541,"&lt;="&amp;I4172,FreightRates!$E$2:$E$1541,"&gt;="&amp;I4172)</f>
        <v>2</v>
      </c>
    </row>
    <row r="4173" spans="1:20" x14ac:dyDescent="0.25">
      <c r="A4173" s="10">
        <f>OrderList!A4173</f>
        <v>1447356667.7</v>
      </c>
      <c r="B4173" s="10" t="str">
        <f>OrderList!C4173</f>
        <v>PORT04</v>
      </c>
      <c r="C4173" s="10" t="str">
        <f>OrderList!D4173</f>
        <v>V444_0</v>
      </c>
      <c r="D4173" s="10" t="str">
        <f>OrderList!F4173</f>
        <v>DTP</v>
      </c>
      <c r="E4173" s="10" t="str">
        <f>OrderList!L4173</f>
        <v>PORT09</v>
      </c>
      <c r="F4173" s="10" t="str">
        <f>OrderList!K4173</f>
        <v>PLANT03</v>
      </c>
      <c r="G4173" s="10">
        <f>OrderList!J4173</f>
        <v>1656839</v>
      </c>
      <c r="H4173" s="10">
        <f>OrderList!M4173</f>
        <v>432</v>
      </c>
      <c r="I4173" s="10">
        <f>OrderList!N4173</f>
        <v>1.6357541899441344</v>
      </c>
      <c r="O4173" s="10">
        <f>COUNTIF(FreightRates!$A$2:$A$1541,C4173)</f>
        <v>39</v>
      </c>
      <c r="Q4173" s="10">
        <f>COUNTIFS(FreightRates!$A$2:$A$1541,C4173,FreightRates!$B$2:$B$1541,B4173,FreightRates!$C$2:$C$1541,E4173)</f>
        <v>20</v>
      </c>
      <c r="T4173">
        <f>COUNTIFS(FreightRates!$A$2:$A$1541,C4173,FreightRates!$B$2:$B$1541,B4173,FreightRates!$C$2:$C$1541,E4173,FreightRates!$F$2:$F$1541,D4173,FreightRates!$D$2:$D$1541,"&lt;="&amp;I4173,FreightRates!$E$2:$E$1541,"&gt;="&amp;I4173)</f>
        <v>2</v>
      </c>
    </row>
    <row r="4174" spans="1:20" x14ac:dyDescent="0.25">
      <c r="A4174" s="10">
        <f>OrderList!A4174</f>
        <v>1447356752.7</v>
      </c>
      <c r="B4174" s="10" t="str">
        <f>OrderList!C4174</f>
        <v>PORT04</v>
      </c>
      <c r="C4174" s="10" t="str">
        <f>OrderList!D4174</f>
        <v>V444_0</v>
      </c>
      <c r="D4174" s="10" t="str">
        <f>OrderList!F4174</f>
        <v>DTP</v>
      </c>
      <c r="E4174" s="10" t="str">
        <f>OrderList!L4174</f>
        <v>PORT09</v>
      </c>
      <c r="F4174" s="10" t="str">
        <f>OrderList!K4174</f>
        <v>PLANT03</v>
      </c>
      <c r="G4174" s="10">
        <f>OrderList!J4174</f>
        <v>1656839</v>
      </c>
      <c r="H4174" s="10">
        <f>OrderList!M4174</f>
        <v>311</v>
      </c>
      <c r="I4174" s="10">
        <f>OrderList!N4174</f>
        <v>0.16357541899441344</v>
      </c>
      <c r="O4174" s="10">
        <f>COUNTIF(FreightRates!$A$2:$A$1541,C4174)</f>
        <v>39</v>
      </c>
      <c r="Q4174" s="10">
        <f>COUNTIFS(FreightRates!$A$2:$A$1541,C4174,FreightRates!$B$2:$B$1541,B4174,FreightRates!$C$2:$C$1541,E4174)</f>
        <v>20</v>
      </c>
      <c r="T4174">
        <f>COUNTIFS(FreightRates!$A$2:$A$1541,C4174,FreightRates!$B$2:$B$1541,B4174,FreightRates!$C$2:$C$1541,E4174,FreightRates!$F$2:$F$1541,D4174,FreightRates!$D$2:$D$1541,"&lt;="&amp;I4174,FreightRates!$E$2:$E$1541,"&gt;="&amp;I4174)</f>
        <v>2</v>
      </c>
    </row>
    <row r="4175" spans="1:20" x14ac:dyDescent="0.25">
      <c r="A4175" s="10">
        <f>OrderList!A4175</f>
        <v>1447266942.7</v>
      </c>
      <c r="B4175" s="10" t="str">
        <f>OrderList!C4175</f>
        <v>PORT04</v>
      </c>
      <c r="C4175" s="10" t="str">
        <f>OrderList!D4175</f>
        <v>V444_0</v>
      </c>
      <c r="D4175" s="10" t="str">
        <f>OrderList!F4175</f>
        <v>DTP</v>
      </c>
      <c r="E4175" s="10" t="str">
        <f>OrderList!L4175</f>
        <v>PORT09</v>
      </c>
      <c r="F4175" s="10" t="str">
        <f>OrderList!K4175</f>
        <v>PLANT03</v>
      </c>
      <c r="G4175" s="10">
        <f>OrderList!J4175</f>
        <v>1656839</v>
      </c>
      <c r="H4175" s="10">
        <f>OrderList!M4175</f>
        <v>418</v>
      </c>
      <c r="I4175" s="10">
        <f>OrderList!N4175</f>
        <v>1.6357541899441344</v>
      </c>
      <c r="O4175" s="10">
        <f>COUNTIF(FreightRates!$A$2:$A$1541,C4175)</f>
        <v>39</v>
      </c>
      <c r="Q4175" s="10">
        <f>COUNTIFS(FreightRates!$A$2:$A$1541,C4175,FreightRates!$B$2:$B$1541,B4175,FreightRates!$C$2:$C$1541,E4175)</f>
        <v>20</v>
      </c>
      <c r="T4175">
        <f>COUNTIFS(FreightRates!$A$2:$A$1541,C4175,FreightRates!$B$2:$B$1541,B4175,FreightRates!$C$2:$C$1541,E4175,FreightRates!$F$2:$F$1541,D4175,FreightRates!$D$2:$D$1541,"&lt;="&amp;I4175,FreightRates!$E$2:$E$1541,"&gt;="&amp;I4175)</f>
        <v>2</v>
      </c>
    </row>
    <row r="4176" spans="1:20" x14ac:dyDescent="0.25">
      <c r="A4176" s="10">
        <f>OrderList!A4176</f>
        <v>1447283664.7</v>
      </c>
      <c r="B4176" s="10" t="str">
        <f>OrderList!C4176</f>
        <v>PORT04</v>
      </c>
      <c r="C4176" s="10" t="str">
        <f>OrderList!D4176</f>
        <v>V444_0</v>
      </c>
      <c r="D4176" s="10" t="str">
        <f>OrderList!F4176</f>
        <v>DTP</v>
      </c>
      <c r="E4176" s="10" t="str">
        <f>OrderList!L4176</f>
        <v>PORT09</v>
      </c>
      <c r="F4176" s="10" t="str">
        <f>OrderList!K4176</f>
        <v>PLANT03</v>
      </c>
      <c r="G4176" s="10">
        <f>OrderList!J4176</f>
        <v>1656839</v>
      </c>
      <c r="H4176" s="10">
        <f>OrderList!M4176</f>
        <v>294</v>
      </c>
      <c r="I4176" s="10">
        <f>OrderList!N4176</f>
        <v>0.81787709497206718</v>
      </c>
      <c r="O4176" s="10">
        <f>COUNTIF(FreightRates!$A$2:$A$1541,C4176)</f>
        <v>39</v>
      </c>
      <c r="Q4176" s="10">
        <f>COUNTIFS(FreightRates!$A$2:$A$1541,C4176,FreightRates!$B$2:$B$1541,B4176,FreightRates!$C$2:$C$1541,E4176)</f>
        <v>20</v>
      </c>
      <c r="T4176">
        <f>COUNTIFS(FreightRates!$A$2:$A$1541,C4176,FreightRates!$B$2:$B$1541,B4176,FreightRates!$C$2:$C$1541,E4176,FreightRates!$F$2:$F$1541,D4176,FreightRates!$D$2:$D$1541,"&lt;="&amp;I4176,FreightRates!$E$2:$E$1541,"&gt;="&amp;I4176)</f>
        <v>2</v>
      </c>
    </row>
    <row r="4177" spans="1:20" x14ac:dyDescent="0.25">
      <c r="A4177" s="10">
        <f>OrderList!A4177</f>
        <v>1447283783.7</v>
      </c>
      <c r="B4177" s="10" t="str">
        <f>OrderList!C4177</f>
        <v>PORT04</v>
      </c>
      <c r="C4177" s="10" t="str">
        <f>OrderList!D4177</f>
        <v>V444_0</v>
      </c>
      <c r="D4177" s="10" t="str">
        <f>OrderList!F4177</f>
        <v>DTP</v>
      </c>
      <c r="E4177" s="10" t="str">
        <f>OrderList!L4177</f>
        <v>PORT09</v>
      </c>
      <c r="F4177" s="10" t="str">
        <f>OrderList!K4177</f>
        <v>PLANT03</v>
      </c>
      <c r="G4177" s="10">
        <f>OrderList!J4177</f>
        <v>1656839</v>
      </c>
      <c r="H4177" s="10">
        <f>OrderList!M4177</f>
        <v>303</v>
      </c>
      <c r="I4177" s="10">
        <f>OrderList!N4177</f>
        <v>0.81787709497206718</v>
      </c>
      <c r="O4177" s="10">
        <f>COUNTIF(FreightRates!$A$2:$A$1541,C4177)</f>
        <v>39</v>
      </c>
      <c r="Q4177" s="10">
        <f>COUNTIFS(FreightRates!$A$2:$A$1541,C4177,FreightRates!$B$2:$B$1541,B4177,FreightRates!$C$2:$C$1541,E4177)</f>
        <v>20</v>
      </c>
      <c r="T4177">
        <f>COUNTIFS(FreightRates!$A$2:$A$1541,C4177,FreightRates!$B$2:$B$1541,B4177,FreightRates!$C$2:$C$1541,E4177,FreightRates!$F$2:$F$1541,D4177,FreightRates!$D$2:$D$1541,"&lt;="&amp;I4177,FreightRates!$E$2:$E$1541,"&gt;="&amp;I4177)</f>
        <v>2</v>
      </c>
    </row>
    <row r="4178" spans="1:20" x14ac:dyDescent="0.25">
      <c r="A4178" s="10">
        <f>OrderList!A4178</f>
        <v>1447185804.7</v>
      </c>
      <c r="B4178" s="10" t="str">
        <f>OrderList!C4178</f>
        <v>PORT04</v>
      </c>
      <c r="C4178" s="10" t="str">
        <f>OrderList!D4178</f>
        <v>V444_0</v>
      </c>
      <c r="D4178" s="10" t="str">
        <f>OrderList!F4178</f>
        <v>DTP</v>
      </c>
      <c r="E4178" s="10" t="str">
        <f>OrderList!L4178</f>
        <v>PORT09</v>
      </c>
      <c r="F4178" s="10" t="str">
        <f>OrderList!K4178</f>
        <v>PLANT03</v>
      </c>
      <c r="G4178" s="10">
        <f>OrderList!J4178</f>
        <v>1660885</v>
      </c>
      <c r="H4178" s="10">
        <f>OrderList!M4178</f>
        <v>442</v>
      </c>
      <c r="I4178" s="10">
        <f>OrderList!N4178</f>
        <v>1.7650607485297343</v>
      </c>
      <c r="O4178" s="10">
        <f>COUNTIF(FreightRates!$A$2:$A$1541,C4178)</f>
        <v>39</v>
      </c>
      <c r="Q4178" s="10">
        <f>COUNTIFS(FreightRates!$A$2:$A$1541,C4178,FreightRates!$B$2:$B$1541,B4178,FreightRates!$C$2:$C$1541,E4178)</f>
        <v>20</v>
      </c>
      <c r="T4178">
        <f>COUNTIFS(FreightRates!$A$2:$A$1541,C4178,FreightRates!$B$2:$B$1541,B4178,FreightRates!$C$2:$C$1541,E4178,FreightRates!$F$2:$F$1541,D4178,FreightRates!$D$2:$D$1541,"&lt;="&amp;I4178,FreightRates!$E$2:$E$1541,"&gt;="&amp;I4178)</f>
        <v>2</v>
      </c>
    </row>
    <row r="4179" spans="1:20" x14ac:dyDescent="0.25">
      <c r="A4179" s="10">
        <f>OrderList!A4179</f>
        <v>1447150752.7</v>
      </c>
      <c r="B4179" s="10" t="str">
        <f>OrderList!C4179</f>
        <v>PORT04</v>
      </c>
      <c r="C4179" s="10" t="str">
        <f>OrderList!D4179</f>
        <v>V444_0</v>
      </c>
      <c r="D4179" s="10" t="str">
        <f>OrderList!F4179</f>
        <v>DTP</v>
      </c>
      <c r="E4179" s="10" t="str">
        <f>OrderList!L4179</f>
        <v>PORT09</v>
      </c>
      <c r="F4179" s="10" t="str">
        <f>OrderList!K4179</f>
        <v>PLANT03</v>
      </c>
      <c r="G4179" s="10">
        <f>OrderList!J4179</f>
        <v>1660885</v>
      </c>
      <c r="H4179" s="10">
        <f>OrderList!M4179</f>
        <v>557</v>
      </c>
      <c r="I4179" s="10">
        <f>OrderList!N4179</f>
        <v>2.2063259356621678</v>
      </c>
      <c r="O4179" s="10">
        <f>COUNTIF(FreightRates!$A$2:$A$1541,C4179)</f>
        <v>39</v>
      </c>
      <c r="Q4179" s="10">
        <f>COUNTIFS(FreightRates!$A$2:$A$1541,C4179,FreightRates!$B$2:$B$1541,B4179,FreightRates!$C$2:$C$1541,E4179)</f>
        <v>20</v>
      </c>
      <c r="T4179">
        <f>COUNTIFS(FreightRates!$A$2:$A$1541,C4179,FreightRates!$B$2:$B$1541,B4179,FreightRates!$C$2:$C$1541,E4179,FreightRates!$F$2:$F$1541,D4179,FreightRates!$D$2:$D$1541,"&lt;="&amp;I4179,FreightRates!$E$2:$E$1541,"&gt;="&amp;I4179)</f>
        <v>2</v>
      </c>
    </row>
    <row r="4180" spans="1:20" x14ac:dyDescent="0.25">
      <c r="A4180" s="10">
        <f>OrderList!A4180</f>
        <v>1447185799.7</v>
      </c>
      <c r="B4180" s="10" t="str">
        <f>OrderList!C4180</f>
        <v>PORT04</v>
      </c>
      <c r="C4180" s="10" t="str">
        <f>OrderList!D4180</f>
        <v>V444_0</v>
      </c>
      <c r="D4180" s="10" t="str">
        <f>OrderList!F4180</f>
        <v>DTP</v>
      </c>
      <c r="E4180" s="10" t="str">
        <f>OrderList!L4180</f>
        <v>PORT09</v>
      </c>
      <c r="F4180" s="10" t="str">
        <f>OrderList!K4180</f>
        <v>PLANT03</v>
      </c>
      <c r="G4180" s="10">
        <f>OrderList!J4180</f>
        <v>1660885</v>
      </c>
      <c r="H4180" s="10">
        <f>OrderList!M4180</f>
        <v>541</v>
      </c>
      <c r="I4180" s="10">
        <f>OrderList!N4180</f>
        <v>2.6475911227946014</v>
      </c>
      <c r="O4180" s="10">
        <f>COUNTIF(FreightRates!$A$2:$A$1541,C4180)</f>
        <v>39</v>
      </c>
      <c r="Q4180" s="10">
        <f>COUNTIFS(FreightRates!$A$2:$A$1541,C4180,FreightRates!$B$2:$B$1541,B4180,FreightRates!$C$2:$C$1541,E4180)</f>
        <v>20</v>
      </c>
      <c r="T4180">
        <f>COUNTIFS(FreightRates!$A$2:$A$1541,C4180,FreightRates!$B$2:$B$1541,B4180,FreightRates!$C$2:$C$1541,E4180,FreightRates!$F$2:$F$1541,D4180,FreightRates!$D$2:$D$1541,"&lt;="&amp;I4180,FreightRates!$E$2:$E$1541,"&gt;="&amp;I4180)</f>
        <v>2</v>
      </c>
    </row>
    <row r="4181" spans="1:20" x14ac:dyDescent="0.25">
      <c r="A4181" s="10">
        <f>OrderList!A4181</f>
        <v>1447344848.7</v>
      </c>
      <c r="B4181" s="10" t="str">
        <f>OrderList!C4181</f>
        <v>PORT04</v>
      </c>
      <c r="C4181" s="10" t="str">
        <f>OrderList!D4181</f>
        <v>V444_0</v>
      </c>
      <c r="D4181" s="10" t="str">
        <f>OrderList!F4181</f>
        <v>DTP</v>
      </c>
      <c r="E4181" s="10" t="str">
        <f>OrderList!L4181</f>
        <v>PORT09</v>
      </c>
      <c r="F4181" s="10" t="str">
        <f>OrderList!K4181</f>
        <v>PLANT03</v>
      </c>
      <c r="G4181" s="10">
        <f>OrderList!J4181</f>
        <v>1660885</v>
      </c>
      <c r="H4181" s="10">
        <f>OrderList!M4181</f>
        <v>439</v>
      </c>
      <c r="I4181" s="10">
        <f>OrderList!N4181</f>
        <v>1.7650607485297343</v>
      </c>
      <c r="O4181" s="10">
        <f>COUNTIF(FreightRates!$A$2:$A$1541,C4181)</f>
        <v>39</v>
      </c>
      <c r="Q4181" s="10">
        <f>COUNTIFS(FreightRates!$A$2:$A$1541,C4181,FreightRates!$B$2:$B$1541,B4181,FreightRates!$C$2:$C$1541,E4181)</f>
        <v>20</v>
      </c>
      <c r="T4181">
        <f>COUNTIFS(FreightRates!$A$2:$A$1541,C4181,FreightRates!$B$2:$B$1541,B4181,FreightRates!$C$2:$C$1541,E4181,FreightRates!$F$2:$F$1541,D4181,FreightRates!$D$2:$D$1541,"&lt;="&amp;I4181,FreightRates!$E$2:$E$1541,"&gt;="&amp;I4181)</f>
        <v>2</v>
      </c>
    </row>
    <row r="4182" spans="1:20" x14ac:dyDescent="0.25">
      <c r="A4182" s="10">
        <f>OrderList!A4182</f>
        <v>1447283763.7</v>
      </c>
      <c r="B4182" s="10" t="str">
        <f>OrderList!C4182</f>
        <v>PORT04</v>
      </c>
      <c r="C4182" s="10" t="str">
        <f>OrderList!D4182</f>
        <v>V444_0</v>
      </c>
      <c r="D4182" s="10" t="str">
        <f>OrderList!F4182</f>
        <v>DTP</v>
      </c>
      <c r="E4182" s="10" t="str">
        <f>OrderList!L4182</f>
        <v>PORT09</v>
      </c>
      <c r="F4182" s="10" t="str">
        <f>OrderList!K4182</f>
        <v>PLANT03</v>
      </c>
      <c r="G4182" s="10">
        <f>OrderList!J4182</f>
        <v>1660885</v>
      </c>
      <c r="H4182" s="10">
        <f>OrderList!M4182</f>
        <v>386</v>
      </c>
      <c r="I4182" s="10">
        <f>OrderList!N4182</f>
        <v>0.88253037426486713</v>
      </c>
      <c r="O4182" s="10">
        <f>COUNTIF(FreightRates!$A$2:$A$1541,C4182)</f>
        <v>39</v>
      </c>
      <c r="Q4182" s="10">
        <f>COUNTIFS(FreightRates!$A$2:$A$1541,C4182,FreightRates!$B$2:$B$1541,B4182,FreightRates!$C$2:$C$1541,E4182)</f>
        <v>20</v>
      </c>
      <c r="T4182">
        <f>COUNTIFS(FreightRates!$A$2:$A$1541,C4182,FreightRates!$B$2:$B$1541,B4182,FreightRates!$C$2:$C$1541,E4182,FreightRates!$F$2:$F$1541,D4182,FreightRates!$D$2:$D$1541,"&lt;="&amp;I4182,FreightRates!$E$2:$E$1541,"&gt;="&amp;I4182)</f>
        <v>2</v>
      </c>
    </row>
    <row r="4183" spans="1:20" x14ac:dyDescent="0.25">
      <c r="A4183" s="10">
        <f>OrderList!A4183</f>
        <v>1447185808.7</v>
      </c>
      <c r="B4183" s="10" t="str">
        <f>OrderList!C4183</f>
        <v>PORT04</v>
      </c>
      <c r="C4183" s="10" t="str">
        <f>OrderList!D4183</f>
        <v>V444_0</v>
      </c>
      <c r="D4183" s="10" t="str">
        <f>OrderList!F4183</f>
        <v>DTP</v>
      </c>
      <c r="E4183" s="10" t="str">
        <f>OrderList!L4183</f>
        <v>PORT09</v>
      </c>
      <c r="F4183" s="10" t="str">
        <f>OrderList!K4183</f>
        <v>PLANT03</v>
      </c>
      <c r="G4183" s="10">
        <f>OrderList!J4183</f>
        <v>1660885</v>
      </c>
      <c r="H4183" s="10">
        <f>OrderList!M4183</f>
        <v>367</v>
      </c>
      <c r="I4183" s="10">
        <f>OrderList!N4183</f>
        <v>0.88253037426486713</v>
      </c>
      <c r="O4183" s="10">
        <f>COUNTIF(FreightRates!$A$2:$A$1541,C4183)</f>
        <v>39</v>
      </c>
      <c r="Q4183" s="10">
        <f>COUNTIFS(FreightRates!$A$2:$A$1541,C4183,FreightRates!$B$2:$B$1541,B4183,FreightRates!$C$2:$C$1541,E4183)</f>
        <v>20</v>
      </c>
      <c r="T4183">
        <f>COUNTIFS(FreightRates!$A$2:$A$1541,C4183,FreightRates!$B$2:$B$1541,B4183,FreightRates!$C$2:$C$1541,E4183,FreightRates!$F$2:$F$1541,D4183,FreightRates!$D$2:$D$1541,"&lt;="&amp;I4183,FreightRates!$E$2:$E$1541,"&gt;="&amp;I4183)</f>
        <v>2</v>
      </c>
    </row>
    <row r="4184" spans="1:20" x14ac:dyDescent="0.25">
      <c r="A4184" s="10">
        <f>OrderList!A4184</f>
        <v>1447283667.7</v>
      </c>
      <c r="B4184" s="10" t="str">
        <f>OrderList!C4184</f>
        <v>PORT04</v>
      </c>
      <c r="C4184" s="10" t="str">
        <f>OrderList!D4184</f>
        <v>V444_0</v>
      </c>
      <c r="D4184" s="10" t="str">
        <f>OrderList!F4184</f>
        <v>DTP</v>
      </c>
      <c r="E4184" s="10" t="str">
        <f>OrderList!L4184</f>
        <v>PORT09</v>
      </c>
      <c r="F4184" s="10" t="str">
        <f>OrderList!K4184</f>
        <v>PLANT03</v>
      </c>
      <c r="G4184" s="10">
        <f>OrderList!J4184</f>
        <v>1660885</v>
      </c>
      <c r="H4184" s="10">
        <f>OrderList!M4184</f>
        <v>507</v>
      </c>
      <c r="I4184" s="10">
        <f>OrderList!N4184</f>
        <v>1.7650607485297343</v>
      </c>
      <c r="O4184" s="10">
        <f>COUNTIF(FreightRates!$A$2:$A$1541,C4184)</f>
        <v>39</v>
      </c>
      <c r="Q4184" s="10">
        <f>COUNTIFS(FreightRates!$A$2:$A$1541,C4184,FreightRates!$B$2:$B$1541,B4184,FreightRates!$C$2:$C$1541,E4184)</f>
        <v>20</v>
      </c>
      <c r="T4184">
        <f>COUNTIFS(FreightRates!$A$2:$A$1541,C4184,FreightRates!$B$2:$B$1541,B4184,FreightRates!$C$2:$C$1541,E4184,FreightRates!$F$2:$F$1541,D4184,FreightRates!$D$2:$D$1541,"&lt;="&amp;I4184,FreightRates!$E$2:$E$1541,"&gt;="&amp;I4184)</f>
        <v>2</v>
      </c>
    </row>
    <row r="4185" spans="1:20" x14ac:dyDescent="0.25">
      <c r="A4185" s="10">
        <f>OrderList!A4185</f>
        <v>1447283694.7</v>
      </c>
      <c r="B4185" s="10" t="str">
        <f>OrderList!C4185</f>
        <v>PORT04</v>
      </c>
      <c r="C4185" s="10" t="str">
        <f>OrderList!D4185</f>
        <v>V444_0</v>
      </c>
      <c r="D4185" s="10" t="str">
        <f>OrderList!F4185</f>
        <v>DTP</v>
      </c>
      <c r="E4185" s="10" t="str">
        <f>OrderList!L4185</f>
        <v>PORT09</v>
      </c>
      <c r="F4185" s="10" t="str">
        <f>OrderList!K4185</f>
        <v>PLANT03</v>
      </c>
      <c r="G4185" s="10">
        <f>OrderList!J4185</f>
        <v>1660885</v>
      </c>
      <c r="H4185" s="10">
        <f>OrderList!M4185</f>
        <v>490</v>
      </c>
      <c r="I4185" s="10">
        <f>OrderList!N4185</f>
        <v>2.2063259356621678</v>
      </c>
      <c r="O4185" s="10">
        <f>COUNTIF(FreightRates!$A$2:$A$1541,C4185)</f>
        <v>39</v>
      </c>
      <c r="Q4185" s="10">
        <f>COUNTIFS(FreightRates!$A$2:$A$1541,C4185,FreightRates!$B$2:$B$1541,B4185,FreightRates!$C$2:$C$1541,E4185)</f>
        <v>20</v>
      </c>
      <c r="T4185">
        <f>COUNTIFS(FreightRates!$A$2:$A$1541,C4185,FreightRates!$B$2:$B$1541,B4185,FreightRates!$C$2:$C$1541,E4185,FreightRates!$F$2:$F$1541,D4185,FreightRates!$D$2:$D$1541,"&lt;="&amp;I4185,FreightRates!$E$2:$E$1541,"&gt;="&amp;I4185)</f>
        <v>2</v>
      </c>
    </row>
    <row r="4186" spans="1:20" x14ac:dyDescent="0.25">
      <c r="A4186" s="10">
        <f>OrderList!A4186</f>
        <v>1447283663.7</v>
      </c>
      <c r="B4186" s="10" t="str">
        <f>OrderList!C4186</f>
        <v>PORT04</v>
      </c>
      <c r="C4186" s="10" t="str">
        <f>OrderList!D4186</f>
        <v>V444_0</v>
      </c>
      <c r="D4186" s="10" t="str">
        <f>OrderList!F4186</f>
        <v>DTP</v>
      </c>
      <c r="E4186" s="10" t="str">
        <f>OrderList!L4186</f>
        <v>PORT09</v>
      </c>
      <c r="F4186" s="10" t="str">
        <f>OrderList!K4186</f>
        <v>PLANT03</v>
      </c>
      <c r="G4186" s="10">
        <f>OrderList!J4186</f>
        <v>1660885</v>
      </c>
      <c r="H4186" s="10">
        <f>OrderList!M4186</f>
        <v>714</v>
      </c>
      <c r="I4186" s="10">
        <f>OrderList!N4186</f>
        <v>3.9713866841919021</v>
      </c>
      <c r="O4186" s="10">
        <f>COUNTIF(FreightRates!$A$2:$A$1541,C4186)</f>
        <v>39</v>
      </c>
      <c r="Q4186" s="10">
        <f>COUNTIFS(FreightRates!$A$2:$A$1541,C4186,FreightRates!$B$2:$B$1541,B4186,FreightRates!$C$2:$C$1541,E4186)</f>
        <v>20</v>
      </c>
      <c r="T4186">
        <f>COUNTIFS(FreightRates!$A$2:$A$1541,C4186,FreightRates!$B$2:$B$1541,B4186,FreightRates!$C$2:$C$1541,E4186,FreightRates!$F$2:$F$1541,D4186,FreightRates!$D$2:$D$1541,"&lt;="&amp;I4186,FreightRates!$E$2:$E$1541,"&gt;="&amp;I4186)</f>
        <v>2</v>
      </c>
    </row>
    <row r="4187" spans="1:20" x14ac:dyDescent="0.25">
      <c r="A4187" s="10">
        <f>OrderList!A4187</f>
        <v>1447367968.7</v>
      </c>
      <c r="B4187" s="10" t="str">
        <f>OrderList!C4187</f>
        <v>PORT04</v>
      </c>
      <c r="C4187" s="10" t="str">
        <f>OrderList!D4187</f>
        <v>V444_0</v>
      </c>
      <c r="D4187" s="10" t="str">
        <f>OrderList!F4187</f>
        <v>DTP</v>
      </c>
      <c r="E4187" s="10" t="str">
        <f>OrderList!L4187</f>
        <v>PORT09</v>
      </c>
      <c r="F4187" s="10" t="str">
        <f>OrderList!K4187</f>
        <v>PLANT03</v>
      </c>
      <c r="G4187" s="10">
        <f>OrderList!J4187</f>
        <v>1660885</v>
      </c>
      <c r="H4187" s="10">
        <f>OrderList!M4187</f>
        <v>923</v>
      </c>
      <c r="I4187" s="10">
        <f>OrderList!N4187</f>
        <v>5.0599999999999996</v>
      </c>
      <c r="O4187" s="10">
        <f>COUNTIF(FreightRates!$A$2:$A$1541,C4187)</f>
        <v>39</v>
      </c>
      <c r="Q4187" s="10">
        <f>COUNTIFS(FreightRates!$A$2:$A$1541,C4187,FreightRates!$B$2:$B$1541,B4187,FreightRates!$C$2:$C$1541,E4187)</f>
        <v>20</v>
      </c>
      <c r="T4187">
        <f>COUNTIFS(FreightRates!$A$2:$A$1541,C4187,FreightRates!$B$2:$B$1541,B4187,FreightRates!$C$2:$C$1541,E4187,FreightRates!$F$2:$F$1541,D4187,FreightRates!$D$2:$D$1541,"&lt;="&amp;I4187,FreightRates!$E$2:$E$1541,"&gt;="&amp;I4187)</f>
        <v>2</v>
      </c>
    </row>
    <row r="4188" spans="1:20" x14ac:dyDescent="0.25">
      <c r="A4188" s="10">
        <f>OrderList!A4188</f>
        <v>1447367967.7</v>
      </c>
      <c r="B4188" s="10" t="str">
        <f>OrderList!C4188</f>
        <v>PORT04</v>
      </c>
      <c r="C4188" s="10" t="str">
        <f>OrderList!D4188</f>
        <v>V444_0</v>
      </c>
      <c r="D4188" s="10" t="str">
        <f>OrderList!F4188</f>
        <v>DTP</v>
      </c>
      <c r="E4188" s="10" t="str">
        <f>OrderList!L4188</f>
        <v>PORT09</v>
      </c>
      <c r="F4188" s="10" t="str">
        <f>OrderList!K4188</f>
        <v>PLANT03</v>
      </c>
      <c r="G4188" s="10">
        <f>OrderList!J4188</f>
        <v>1660897</v>
      </c>
      <c r="H4188" s="10">
        <f>OrderList!M4188</f>
        <v>1321</v>
      </c>
      <c r="I4188" s="10">
        <f>OrderList!N4188</f>
        <v>7.9419911086076898</v>
      </c>
      <c r="O4188" s="10">
        <f>COUNTIF(FreightRates!$A$2:$A$1541,C4188)</f>
        <v>39</v>
      </c>
      <c r="Q4188" s="10">
        <f>COUNTIFS(FreightRates!$A$2:$A$1541,C4188,FreightRates!$B$2:$B$1541,B4188,FreightRates!$C$2:$C$1541,E4188)</f>
        <v>20</v>
      </c>
      <c r="T4188">
        <f>COUNTIFS(FreightRates!$A$2:$A$1541,C4188,FreightRates!$B$2:$B$1541,B4188,FreightRates!$C$2:$C$1541,E4188,FreightRates!$F$2:$F$1541,D4188,FreightRates!$D$2:$D$1541,"&lt;="&amp;I4188,FreightRates!$E$2:$E$1541,"&gt;="&amp;I4188)</f>
        <v>2</v>
      </c>
    </row>
    <row r="4189" spans="1:20" x14ac:dyDescent="0.25">
      <c r="A4189" s="10">
        <f>OrderList!A4189</f>
        <v>1447344847.7</v>
      </c>
      <c r="B4189" s="10" t="str">
        <f>OrderList!C4189</f>
        <v>PORT04</v>
      </c>
      <c r="C4189" s="10" t="str">
        <f>OrderList!D4189</f>
        <v>V444_0</v>
      </c>
      <c r="D4189" s="10" t="str">
        <f>OrderList!F4189</f>
        <v>DTP</v>
      </c>
      <c r="E4189" s="10" t="str">
        <f>OrderList!L4189</f>
        <v>PORT09</v>
      </c>
      <c r="F4189" s="10" t="str">
        <f>OrderList!K4189</f>
        <v>PLANT03</v>
      </c>
      <c r="G4189" s="10">
        <f>OrderList!J4189</f>
        <v>1660897</v>
      </c>
      <c r="H4189" s="10">
        <f>OrderList!M4189</f>
        <v>831</v>
      </c>
      <c r="I4189" s="10">
        <f>OrderList!N4189</f>
        <v>3.9709955543038449</v>
      </c>
      <c r="O4189" s="10">
        <f>COUNTIF(FreightRates!$A$2:$A$1541,C4189)</f>
        <v>39</v>
      </c>
      <c r="Q4189" s="10">
        <f>COUNTIFS(FreightRates!$A$2:$A$1541,C4189,FreightRates!$B$2:$B$1541,B4189,FreightRates!$C$2:$C$1541,E4189)</f>
        <v>20</v>
      </c>
      <c r="T4189">
        <f>COUNTIFS(FreightRates!$A$2:$A$1541,C4189,FreightRates!$B$2:$B$1541,B4189,FreightRates!$C$2:$C$1541,E4189,FreightRates!$F$2:$F$1541,D4189,FreightRates!$D$2:$D$1541,"&lt;="&amp;I4189,FreightRates!$E$2:$E$1541,"&gt;="&amp;I4189)</f>
        <v>2</v>
      </c>
    </row>
    <row r="4190" spans="1:20" x14ac:dyDescent="0.25">
      <c r="A4190" s="10">
        <f>OrderList!A4190</f>
        <v>1447165430.7</v>
      </c>
      <c r="B4190" s="10" t="str">
        <f>OrderList!C4190</f>
        <v>PORT04</v>
      </c>
      <c r="C4190" s="10" t="str">
        <f>OrderList!D4190</f>
        <v>V444_0</v>
      </c>
      <c r="D4190" s="10" t="str">
        <f>OrderList!F4190</f>
        <v>DTP</v>
      </c>
      <c r="E4190" s="10" t="str">
        <f>OrderList!L4190</f>
        <v>PORT09</v>
      </c>
      <c r="F4190" s="10" t="str">
        <f>OrderList!K4190</f>
        <v>PLANT03</v>
      </c>
      <c r="G4190" s="10">
        <f>OrderList!J4190</f>
        <v>1660897</v>
      </c>
      <c r="H4190" s="10">
        <f>OrderList!M4190</f>
        <v>762</v>
      </c>
      <c r="I4190" s="10">
        <f>OrderList!N4190</f>
        <v>3.9709955543038449</v>
      </c>
      <c r="O4190" s="10">
        <f>COUNTIF(FreightRates!$A$2:$A$1541,C4190)</f>
        <v>39</v>
      </c>
      <c r="Q4190" s="10">
        <f>COUNTIFS(FreightRates!$A$2:$A$1541,C4190,FreightRates!$B$2:$B$1541,B4190,FreightRates!$C$2:$C$1541,E4190)</f>
        <v>20</v>
      </c>
      <c r="T4190">
        <f>COUNTIFS(FreightRates!$A$2:$A$1541,C4190,FreightRates!$B$2:$B$1541,B4190,FreightRates!$C$2:$C$1541,E4190,FreightRates!$F$2:$F$1541,D4190,FreightRates!$D$2:$D$1541,"&lt;="&amp;I4190,FreightRates!$E$2:$E$1541,"&gt;="&amp;I4190)</f>
        <v>2</v>
      </c>
    </row>
    <row r="4191" spans="1:20" x14ac:dyDescent="0.25">
      <c r="A4191" s="10">
        <f>OrderList!A4191</f>
        <v>1447185761.7</v>
      </c>
      <c r="B4191" s="10" t="str">
        <f>OrderList!C4191</f>
        <v>PORT04</v>
      </c>
      <c r="C4191" s="10" t="str">
        <f>OrderList!D4191</f>
        <v>V444_0</v>
      </c>
      <c r="D4191" s="10" t="str">
        <f>OrderList!F4191</f>
        <v>DTP</v>
      </c>
      <c r="E4191" s="10" t="str">
        <f>OrderList!L4191</f>
        <v>PORT09</v>
      </c>
      <c r="F4191" s="10" t="str">
        <f>OrderList!K4191</f>
        <v>PLANT03</v>
      </c>
      <c r="G4191" s="10">
        <f>OrderList!J4191</f>
        <v>1660897</v>
      </c>
      <c r="H4191" s="10">
        <f>OrderList!M4191</f>
        <v>818</v>
      </c>
      <c r="I4191" s="10">
        <f>OrderList!N4191</f>
        <v>4.0504154653899214</v>
      </c>
      <c r="O4191" s="10">
        <f>COUNTIF(FreightRates!$A$2:$A$1541,C4191)</f>
        <v>39</v>
      </c>
      <c r="Q4191" s="10">
        <f>COUNTIFS(FreightRates!$A$2:$A$1541,C4191,FreightRates!$B$2:$B$1541,B4191,FreightRates!$C$2:$C$1541,E4191)</f>
        <v>20</v>
      </c>
      <c r="T4191">
        <f>COUNTIFS(FreightRates!$A$2:$A$1541,C4191,FreightRates!$B$2:$B$1541,B4191,FreightRates!$C$2:$C$1541,E4191,FreightRates!$F$2:$F$1541,D4191,FreightRates!$D$2:$D$1541,"&lt;="&amp;I4191,FreightRates!$E$2:$E$1541,"&gt;="&amp;I4191)</f>
        <v>2</v>
      </c>
    </row>
    <row r="4192" spans="1:20" x14ac:dyDescent="0.25">
      <c r="A4192" s="10">
        <f>OrderList!A4192</f>
        <v>1447283693.7</v>
      </c>
      <c r="B4192" s="10" t="str">
        <f>OrderList!C4192</f>
        <v>PORT04</v>
      </c>
      <c r="C4192" s="10" t="str">
        <f>OrderList!D4192</f>
        <v>V444_0</v>
      </c>
      <c r="D4192" s="10" t="str">
        <f>OrderList!F4192</f>
        <v>DTP</v>
      </c>
      <c r="E4192" s="10" t="str">
        <f>OrderList!L4192</f>
        <v>PORT09</v>
      </c>
      <c r="F4192" s="10" t="str">
        <f>OrderList!K4192</f>
        <v>PLANT03</v>
      </c>
      <c r="G4192" s="10">
        <f>OrderList!J4192</f>
        <v>1660897</v>
      </c>
      <c r="H4192" s="10">
        <f>OrderList!M4192</f>
        <v>1057</v>
      </c>
      <c r="I4192" s="10">
        <f>OrderList!N4192</f>
        <v>6.353592886886152</v>
      </c>
      <c r="O4192" s="10">
        <f>COUNTIF(FreightRates!$A$2:$A$1541,C4192)</f>
        <v>39</v>
      </c>
      <c r="Q4192" s="10">
        <f>COUNTIFS(FreightRates!$A$2:$A$1541,C4192,FreightRates!$B$2:$B$1541,B4192,FreightRates!$C$2:$C$1541,E4192)</f>
        <v>20</v>
      </c>
      <c r="T4192">
        <f>COUNTIFS(FreightRates!$A$2:$A$1541,C4192,FreightRates!$B$2:$B$1541,B4192,FreightRates!$C$2:$C$1541,E4192,FreightRates!$F$2:$F$1541,D4192,FreightRates!$D$2:$D$1541,"&lt;="&amp;I4192,FreightRates!$E$2:$E$1541,"&gt;="&amp;I4192)</f>
        <v>2</v>
      </c>
    </row>
    <row r="4193" spans="1:20" x14ac:dyDescent="0.25">
      <c r="A4193" s="10">
        <f>OrderList!A4193</f>
        <v>1447367965.7</v>
      </c>
      <c r="B4193" s="10" t="str">
        <f>OrderList!C4193</f>
        <v>PORT04</v>
      </c>
      <c r="C4193" s="10" t="str">
        <f>OrderList!D4193</f>
        <v>V444_0</v>
      </c>
      <c r="D4193" s="10" t="str">
        <f>OrderList!F4193</f>
        <v>DTP</v>
      </c>
      <c r="E4193" s="10" t="str">
        <f>OrderList!L4193</f>
        <v>PORT09</v>
      </c>
      <c r="F4193" s="10" t="str">
        <f>OrderList!K4193</f>
        <v>PLANT03</v>
      </c>
      <c r="G4193" s="10">
        <f>OrderList!J4193</f>
        <v>1660897</v>
      </c>
      <c r="H4193" s="10">
        <f>OrderList!M4193</f>
        <v>1925</v>
      </c>
      <c r="I4193" s="10">
        <f>OrderList!N4193</f>
        <v>12.707185773772304</v>
      </c>
      <c r="O4193" s="10">
        <f>COUNTIF(FreightRates!$A$2:$A$1541,C4193)</f>
        <v>39</v>
      </c>
      <c r="Q4193" s="10">
        <f>COUNTIFS(FreightRates!$A$2:$A$1541,C4193,FreightRates!$B$2:$B$1541,B4193,FreightRates!$C$2:$C$1541,E4193)</f>
        <v>20</v>
      </c>
      <c r="T4193">
        <f>COUNTIFS(FreightRates!$A$2:$A$1541,C4193,FreightRates!$B$2:$B$1541,B4193,FreightRates!$C$2:$C$1541,E4193,FreightRates!$F$2:$F$1541,D4193,FreightRates!$D$2:$D$1541,"&lt;="&amp;I4193,FreightRates!$E$2:$E$1541,"&gt;="&amp;I4193)</f>
        <v>2</v>
      </c>
    </row>
    <row r="4194" spans="1:20" x14ac:dyDescent="0.25">
      <c r="A4194" s="10">
        <f>OrderList!A4194</f>
        <v>1447185803.7</v>
      </c>
      <c r="B4194" s="10" t="str">
        <f>OrderList!C4194</f>
        <v>PORT04</v>
      </c>
      <c r="C4194" s="10" t="str">
        <f>OrderList!D4194</f>
        <v>V444_0</v>
      </c>
      <c r="D4194" s="10" t="str">
        <f>OrderList!F4194</f>
        <v>DTP</v>
      </c>
      <c r="E4194" s="10" t="str">
        <f>OrderList!L4194</f>
        <v>PORT09</v>
      </c>
      <c r="F4194" s="10" t="str">
        <f>OrderList!K4194</f>
        <v>PLANT03</v>
      </c>
      <c r="G4194" s="10">
        <f>OrderList!J4194</f>
        <v>1660897</v>
      </c>
      <c r="H4194" s="10">
        <f>OrderList!M4194</f>
        <v>573</v>
      </c>
      <c r="I4194" s="10">
        <f>OrderList!N4194</f>
        <v>1.9854977771519224</v>
      </c>
      <c r="O4194" s="10">
        <f>COUNTIF(FreightRates!$A$2:$A$1541,C4194)</f>
        <v>39</v>
      </c>
      <c r="Q4194" s="10">
        <f>COUNTIFS(FreightRates!$A$2:$A$1541,C4194,FreightRates!$B$2:$B$1541,B4194,FreightRates!$C$2:$C$1541,E4194)</f>
        <v>20</v>
      </c>
      <c r="T4194">
        <f>COUNTIFS(FreightRates!$A$2:$A$1541,C4194,FreightRates!$B$2:$B$1541,B4194,FreightRates!$C$2:$C$1541,E4194,FreightRates!$F$2:$F$1541,D4194,FreightRates!$D$2:$D$1541,"&lt;="&amp;I4194,FreightRates!$E$2:$E$1541,"&gt;="&amp;I4194)</f>
        <v>2</v>
      </c>
    </row>
    <row r="4195" spans="1:20" x14ac:dyDescent="0.25">
      <c r="A4195" s="10">
        <f>OrderList!A4195</f>
        <v>1447266839.7</v>
      </c>
      <c r="B4195" s="10" t="str">
        <f>OrderList!C4195</f>
        <v>PORT04</v>
      </c>
      <c r="C4195" s="10" t="str">
        <f>OrderList!D4195</f>
        <v>V444_0</v>
      </c>
      <c r="D4195" s="10" t="str">
        <f>OrderList!F4195</f>
        <v>DTP</v>
      </c>
      <c r="E4195" s="10" t="str">
        <f>OrderList!L4195</f>
        <v>PORT09</v>
      </c>
      <c r="F4195" s="10" t="str">
        <f>OrderList!K4195</f>
        <v>PLANT03</v>
      </c>
      <c r="G4195" s="10">
        <f>OrderList!J4195</f>
        <v>1660897</v>
      </c>
      <c r="H4195" s="10">
        <f>OrderList!M4195</f>
        <v>634</v>
      </c>
      <c r="I4195" s="10">
        <f>OrderList!N4195</f>
        <v>2.3825973325823067</v>
      </c>
      <c r="O4195" s="10">
        <f>COUNTIF(FreightRates!$A$2:$A$1541,C4195)</f>
        <v>39</v>
      </c>
      <c r="Q4195" s="10">
        <f>COUNTIFS(FreightRates!$A$2:$A$1541,C4195,FreightRates!$B$2:$B$1541,B4195,FreightRates!$C$2:$C$1541,E4195)</f>
        <v>20</v>
      </c>
      <c r="T4195">
        <f>COUNTIFS(FreightRates!$A$2:$A$1541,C4195,FreightRates!$B$2:$B$1541,B4195,FreightRates!$C$2:$C$1541,E4195,FreightRates!$F$2:$F$1541,D4195,FreightRates!$D$2:$D$1541,"&lt;="&amp;I4195,FreightRates!$E$2:$E$1541,"&gt;="&amp;I4195)</f>
        <v>2</v>
      </c>
    </row>
    <row r="4196" spans="1:20" x14ac:dyDescent="0.25">
      <c r="A4196" s="10">
        <f>OrderList!A4196</f>
        <v>1447344846.7</v>
      </c>
      <c r="B4196" s="10" t="str">
        <f>OrderList!C4196</f>
        <v>PORT04</v>
      </c>
      <c r="C4196" s="10" t="str">
        <f>OrderList!D4196</f>
        <v>V444_0</v>
      </c>
      <c r="D4196" s="10" t="str">
        <f>OrderList!F4196</f>
        <v>DTP</v>
      </c>
      <c r="E4196" s="10" t="str">
        <f>OrderList!L4196</f>
        <v>PORT09</v>
      </c>
      <c r="F4196" s="10" t="str">
        <f>OrderList!K4196</f>
        <v>PLANT03</v>
      </c>
      <c r="G4196" s="10">
        <f>OrderList!J4196</f>
        <v>1660897</v>
      </c>
      <c r="H4196" s="10">
        <f>OrderList!M4196</f>
        <v>336</v>
      </c>
      <c r="I4196" s="10">
        <f>OrderList!N4196</f>
        <v>0.3970995554303845</v>
      </c>
      <c r="O4196" s="10">
        <f>COUNTIF(FreightRates!$A$2:$A$1541,C4196)</f>
        <v>39</v>
      </c>
      <c r="Q4196" s="10">
        <f>COUNTIFS(FreightRates!$A$2:$A$1541,C4196,FreightRates!$B$2:$B$1541,B4196,FreightRates!$C$2:$C$1541,E4196)</f>
        <v>20</v>
      </c>
      <c r="T4196">
        <f>COUNTIFS(FreightRates!$A$2:$A$1541,C4196,FreightRates!$B$2:$B$1541,B4196,FreightRates!$C$2:$C$1541,E4196,FreightRates!$F$2:$F$1541,D4196,FreightRates!$D$2:$D$1541,"&lt;="&amp;I4196,FreightRates!$E$2:$E$1541,"&gt;="&amp;I4196)</f>
        <v>2</v>
      </c>
    </row>
    <row r="4197" spans="1:20" x14ac:dyDescent="0.25">
      <c r="A4197" s="10">
        <f>OrderList!A4197</f>
        <v>1447283754.7</v>
      </c>
      <c r="B4197" s="10" t="str">
        <f>OrderList!C4197</f>
        <v>PORT04</v>
      </c>
      <c r="C4197" s="10" t="str">
        <f>OrderList!D4197</f>
        <v>V444_0</v>
      </c>
      <c r="D4197" s="10" t="str">
        <f>OrderList!F4197</f>
        <v>DTP</v>
      </c>
      <c r="E4197" s="10" t="str">
        <f>OrderList!L4197</f>
        <v>PORT09</v>
      </c>
      <c r="F4197" s="10" t="str">
        <f>OrderList!K4197</f>
        <v>PLANT03</v>
      </c>
      <c r="G4197" s="10">
        <f>OrderList!J4197</f>
        <v>1660897</v>
      </c>
      <c r="H4197" s="10">
        <f>OrderList!M4197</f>
        <v>1296</v>
      </c>
      <c r="I4197" s="10">
        <f>OrderList!N4197</f>
        <v>7.9419911086076898</v>
      </c>
      <c r="O4197" s="10">
        <f>COUNTIF(FreightRates!$A$2:$A$1541,C4197)</f>
        <v>39</v>
      </c>
      <c r="Q4197" s="10">
        <f>COUNTIFS(FreightRates!$A$2:$A$1541,C4197,FreightRates!$B$2:$B$1541,B4197,FreightRates!$C$2:$C$1541,E4197)</f>
        <v>20</v>
      </c>
      <c r="T4197">
        <f>COUNTIFS(FreightRates!$A$2:$A$1541,C4197,FreightRates!$B$2:$B$1541,B4197,FreightRates!$C$2:$C$1541,E4197,FreightRates!$F$2:$F$1541,D4197,FreightRates!$D$2:$D$1541,"&lt;="&amp;I4197,FreightRates!$E$2:$E$1541,"&gt;="&amp;I4197)</f>
        <v>2</v>
      </c>
    </row>
    <row r="4198" spans="1:20" x14ac:dyDescent="0.25">
      <c r="A4198" s="10">
        <f>OrderList!A4198</f>
        <v>1447367966.7</v>
      </c>
      <c r="B4198" s="10" t="str">
        <f>OrderList!C4198</f>
        <v>PORT04</v>
      </c>
      <c r="C4198" s="10" t="str">
        <f>OrderList!D4198</f>
        <v>V444_0</v>
      </c>
      <c r="D4198" s="10" t="str">
        <f>OrderList!F4198</f>
        <v>DTP</v>
      </c>
      <c r="E4198" s="10" t="str">
        <f>OrderList!L4198</f>
        <v>PORT09</v>
      </c>
      <c r="F4198" s="10" t="str">
        <f>OrderList!K4198</f>
        <v>PLANT03</v>
      </c>
      <c r="G4198" s="10">
        <f>OrderList!J4198</f>
        <v>1660897</v>
      </c>
      <c r="H4198" s="10">
        <f>OrderList!M4198</f>
        <v>2330</v>
      </c>
      <c r="I4198" s="10">
        <f>OrderList!N4198</f>
        <v>14.88398221721538</v>
      </c>
      <c r="O4198" s="10">
        <f>COUNTIF(FreightRates!$A$2:$A$1541,C4198)</f>
        <v>39</v>
      </c>
      <c r="Q4198" s="10">
        <f>COUNTIFS(FreightRates!$A$2:$A$1541,C4198,FreightRates!$B$2:$B$1541,B4198,FreightRates!$C$2:$C$1541,E4198)</f>
        <v>20</v>
      </c>
      <c r="T4198">
        <f>COUNTIFS(FreightRates!$A$2:$A$1541,C4198,FreightRates!$B$2:$B$1541,B4198,FreightRates!$C$2:$C$1541,E4198,FreightRates!$F$2:$F$1541,D4198,FreightRates!$D$2:$D$1541,"&lt;="&amp;I4198,FreightRates!$E$2:$E$1541,"&gt;="&amp;I4198)</f>
        <v>2</v>
      </c>
    </row>
    <row r="4199" spans="1:20" x14ac:dyDescent="0.25">
      <c r="A4199" s="10">
        <f>OrderList!A4199</f>
        <v>1447283668.7</v>
      </c>
      <c r="B4199" s="10" t="str">
        <f>OrderList!C4199</f>
        <v>PORT04</v>
      </c>
      <c r="C4199" s="10" t="str">
        <f>OrderList!D4199</f>
        <v>V444_0</v>
      </c>
      <c r="D4199" s="10" t="str">
        <f>OrderList!F4199</f>
        <v>DTP</v>
      </c>
      <c r="E4199" s="10" t="str">
        <f>OrderList!L4199</f>
        <v>PORT09</v>
      </c>
      <c r="F4199" s="10" t="str">
        <f>OrderList!K4199</f>
        <v>PLANT03</v>
      </c>
      <c r="G4199" s="10">
        <f>OrderList!J4199</f>
        <v>1660897</v>
      </c>
      <c r="H4199" s="10">
        <f>OrderList!M4199</f>
        <v>937</v>
      </c>
      <c r="I4199" s="10">
        <f>OrderList!N4199</f>
        <v>5.5200000000000005</v>
      </c>
      <c r="O4199" s="10">
        <f>COUNTIF(FreightRates!$A$2:$A$1541,C4199)</f>
        <v>39</v>
      </c>
      <c r="Q4199" s="10">
        <f>COUNTIFS(FreightRates!$A$2:$A$1541,C4199,FreightRates!$B$2:$B$1541,B4199,FreightRates!$C$2:$C$1541,E4199)</f>
        <v>20</v>
      </c>
      <c r="T4199">
        <f>COUNTIFS(FreightRates!$A$2:$A$1541,C4199,FreightRates!$B$2:$B$1541,B4199,FreightRates!$C$2:$C$1541,E4199,FreightRates!$F$2:$F$1541,D4199,FreightRates!$D$2:$D$1541,"&lt;="&amp;I4199,FreightRates!$E$2:$E$1541,"&gt;="&amp;I4199)</f>
        <v>2</v>
      </c>
    </row>
    <row r="4200" spans="1:20" x14ac:dyDescent="0.25">
      <c r="A4200" s="10">
        <f>OrderList!A4200</f>
        <v>1447389199.7</v>
      </c>
      <c r="B4200" s="10" t="str">
        <f>OrderList!C4200</f>
        <v>PORT04</v>
      </c>
      <c r="C4200" s="10" t="str">
        <f>OrderList!D4200</f>
        <v>V444_0</v>
      </c>
      <c r="D4200" s="10" t="str">
        <f>OrderList!F4200</f>
        <v>DTP</v>
      </c>
      <c r="E4200" s="10" t="str">
        <f>OrderList!L4200</f>
        <v>PORT09</v>
      </c>
      <c r="F4200" s="10" t="str">
        <f>OrderList!K4200</f>
        <v>PLANT03</v>
      </c>
      <c r="G4200" s="10">
        <f>OrderList!J4200</f>
        <v>1654498</v>
      </c>
      <c r="H4200" s="10">
        <f>OrderList!M4200</f>
        <v>35347</v>
      </c>
      <c r="I4200" s="10">
        <f>OrderList!N4200</f>
        <v>890.9636900369004</v>
      </c>
      <c r="O4200" s="10">
        <f>COUNTIF(FreightRates!$A$2:$A$1541,C4200)</f>
        <v>39</v>
      </c>
      <c r="Q4200" s="10">
        <f>COUNTIFS(FreightRates!$A$2:$A$1541,C4200,FreightRates!$B$2:$B$1541,B4200,FreightRates!$C$2:$C$1541,E4200)</f>
        <v>20</v>
      </c>
      <c r="T4200">
        <f>COUNTIFS(FreightRates!$A$2:$A$1541,C4200,FreightRates!$B$2:$B$1541,B4200,FreightRates!$C$2:$C$1541,E4200,FreightRates!$F$2:$F$1541,D4200,FreightRates!$D$2:$D$1541,"&lt;="&amp;I4200,FreightRates!$E$2:$E$1541,"&gt;="&amp;I4200)</f>
        <v>2</v>
      </c>
    </row>
    <row r="4201" spans="1:20" x14ac:dyDescent="0.25">
      <c r="A4201" s="10">
        <f>OrderList!A4201</f>
        <v>1447334180.7</v>
      </c>
      <c r="B4201" s="10" t="str">
        <f>OrderList!C4201</f>
        <v>PORT04</v>
      </c>
      <c r="C4201" s="10" t="str">
        <f>OrderList!D4201</f>
        <v>V444_0</v>
      </c>
      <c r="D4201" s="10" t="str">
        <f>OrderList!F4201</f>
        <v>DTP</v>
      </c>
      <c r="E4201" s="10" t="str">
        <f>OrderList!L4201</f>
        <v>PORT09</v>
      </c>
      <c r="F4201" s="10" t="str">
        <f>OrderList!K4201</f>
        <v>PLANT03</v>
      </c>
      <c r="G4201" s="10">
        <f>OrderList!J4201</f>
        <v>1654498</v>
      </c>
      <c r="H4201" s="10">
        <f>OrderList!M4201</f>
        <v>30270</v>
      </c>
      <c r="I4201" s="10">
        <f>OrderList!N4201</f>
        <v>671.64</v>
      </c>
      <c r="O4201" s="10">
        <f>COUNTIF(FreightRates!$A$2:$A$1541,C4201)</f>
        <v>39</v>
      </c>
      <c r="Q4201" s="10">
        <f>COUNTIFS(FreightRates!$A$2:$A$1541,C4201,FreightRates!$B$2:$B$1541,B4201,FreightRates!$C$2:$C$1541,E4201)</f>
        <v>20</v>
      </c>
      <c r="T4201">
        <f>COUNTIFS(FreightRates!$A$2:$A$1541,C4201,FreightRates!$B$2:$B$1541,B4201,FreightRates!$C$2:$C$1541,E4201,FreightRates!$F$2:$F$1541,D4201,FreightRates!$D$2:$D$1541,"&lt;="&amp;I4201,FreightRates!$E$2:$E$1541,"&gt;="&amp;I4201)</f>
        <v>2</v>
      </c>
    </row>
    <row r="4202" spans="1:20" x14ac:dyDescent="0.25">
      <c r="A4202" s="10">
        <f>OrderList!A4202</f>
        <v>1447389178.7</v>
      </c>
      <c r="B4202" s="10" t="str">
        <f>OrderList!C4202</f>
        <v>PORT04</v>
      </c>
      <c r="C4202" s="10" t="str">
        <f>OrderList!D4202</f>
        <v>V444_0</v>
      </c>
      <c r="D4202" s="10" t="str">
        <f>OrderList!F4202</f>
        <v>DTP</v>
      </c>
      <c r="E4202" s="10" t="str">
        <f>OrderList!L4202</f>
        <v>PORT09</v>
      </c>
      <c r="F4202" s="10" t="str">
        <f>OrderList!K4202</f>
        <v>PLANT03</v>
      </c>
      <c r="G4202" s="10">
        <f>OrderList!J4202</f>
        <v>1668545</v>
      </c>
      <c r="H4202" s="10">
        <f>OrderList!M4202</f>
        <v>395</v>
      </c>
      <c r="I4202" s="10">
        <f>OrderList!N4202</f>
        <v>1.2256331887964376</v>
      </c>
      <c r="O4202" s="10">
        <f>COUNTIF(FreightRates!$A$2:$A$1541,C4202)</f>
        <v>39</v>
      </c>
      <c r="Q4202" s="10">
        <f>COUNTIFS(FreightRates!$A$2:$A$1541,C4202,FreightRates!$B$2:$B$1541,B4202,FreightRates!$C$2:$C$1541,E4202)</f>
        <v>20</v>
      </c>
      <c r="T4202">
        <f>COUNTIFS(FreightRates!$A$2:$A$1541,C4202,FreightRates!$B$2:$B$1541,B4202,FreightRates!$C$2:$C$1541,E4202,FreightRates!$F$2:$F$1541,D4202,FreightRates!$D$2:$D$1541,"&lt;="&amp;I4202,FreightRates!$E$2:$E$1541,"&gt;="&amp;I4202)</f>
        <v>2</v>
      </c>
    </row>
    <row r="4203" spans="1:20" x14ac:dyDescent="0.25">
      <c r="A4203" s="10">
        <f>OrderList!A4203</f>
        <v>1447283736.7</v>
      </c>
      <c r="B4203" s="10" t="str">
        <f>OrderList!C4203</f>
        <v>PORT04</v>
      </c>
      <c r="C4203" s="10" t="str">
        <f>OrderList!D4203</f>
        <v>V444_0</v>
      </c>
      <c r="D4203" s="10" t="str">
        <f>OrderList!F4203</f>
        <v>DTP</v>
      </c>
      <c r="E4203" s="10" t="str">
        <f>OrderList!L4203</f>
        <v>PORT09</v>
      </c>
      <c r="F4203" s="10" t="str">
        <f>OrderList!K4203</f>
        <v>PLANT03</v>
      </c>
      <c r="G4203" s="10">
        <f>OrderList!J4203</f>
        <v>1668545</v>
      </c>
      <c r="H4203" s="10">
        <f>OrderList!M4203</f>
        <v>362</v>
      </c>
      <c r="I4203" s="10">
        <f>OrderList!N4203</f>
        <v>0.35923731395757652</v>
      </c>
      <c r="O4203" s="10">
        <f>COUNTIF(FreightRates!$A$2:$A$1541,C4203)</f>
        <v>39</v>
      </c>
      <c r="Q4203" s="10">
        <f>COUNTIFS(FreightRates!$A$2:$A$1541,C4203,FreightRates!$B$2:$B$1541,B4203,FreightRates!$C$2:$C$1541,E4203)</f>
        <v>20</v>
      </c>
      <c r="T4203">
        <f>COUNTIFS(FreightRates!$A$2:$A$1541,C4203,FreightRates!$B$2:$B$1541,B4203,FreightRates!$C$2:$C$1541,E4203,FreightRates!$F$2:$F$1541,D4203,FreightRates!$D$2:$D$1541,"&lt;="&amp;I4203,FreightRates!$E$2:$E$1541,"&gt;="&amp;I4203)</f>
        <v>2</v>
      </c>
    </row>
    <row r="4204" spans="1:20" x14ac:dyDescent="0.25">
      <c r="A4204" s="10">
        <f>OrderList!A4204</f>
        <v>1447389177.7</v>
      </c>
      <c r="B4204" s="10" t="str">
        <f>OrderList!C4204</f>
        <v>PORT04</v>
      </c>
      <c r="C4204" s="10" t="str">
        <f>OrderList!D4204</f>
        <v>V444_0</v>
      </c>
      <c r="D4204" s="10" t="str">
        <f>OrderList!F4204</f>
        <v>DTP</v>
      </c>
      <c r="E4204" s="10" t="str">
        <f>OrderList!L4204</f>
        <v>PORT09</v>
      </c>
      <c r="F4204" s="10" t="str">
        <f>OrderList!K4204</f>
        <v>PLANT03</v>
      </c>
      <c r="G4204" s="10">
        <f>OrderList!J4204</f>
        <v>1668545</v>
      </c>
      <c r="H4204" s="10">
        <f>OrderList!M4204</f>
        <v>363</v>
      </c>
      <c r="I4204" s="10">
        <f>OrderList!N4204</f>
        <v>0.34867151060588308</v>
      </c>
      <c r="O4204" s="10">
        <f>COUNTIF(FreightRates!$A$2:$A$1541,C4204)</f>
        <v>39</v>
      </c>
      <c r="Q4204" s="10">
        <f>COUNTIFS(FreightRates!$A$2:$A$1541,C4204,FreightRates!$B$2:$B$1541,B4204,FreightRates!$C$2:$C$1541,E4204)</f>
        <v>20</v>
      </c>
      <c r="T4204">
        <f>COUNTIFS(FreightRates!$A$2:$A$1541,C4204,FreightRates!$B$2:$B$1541,B4204,FreightRates!$C$2:$C$1541,E4204,FreightRates!$F$2:$F$1541,D4204,FreightRates!$D$2:$D$1541,"&lt;="&amp;I4204,FreightRates!$E$2:$E$1541,"&gt;="&amp;I4204)</f>
        <v>2</v>
      </c>
    </row>
    <row r="4205" spans="1:20" x14ac:dyDescent="0.25">
      <c r="A4205" s="10">
        <f>OrderList!A4205</f>
        <v>1447283699.7</v>
      </c>
      <c r="B4205" s="10" t="str">
        <f>OrderList!C4205</f>
        <v>PORT04</v>
      </c>
      <c r="C4205" s="10" t="str">
        <f>OrderList!D4205</f>
        <v>V444_0</v>
      </c>
      <c r="D4205" s="10" t="str">
        <f>OrderList!F4205</f>
        <v>DTP</v>
      </c>
      <c r="E4205" s="10" t="str">
        <f>OrderList!L4205</f>
        <v>PORT09</v>
      </c>
      <c r="F4205" s="10" t="str">
        <f>OrderList!K4205</f>
        <v>PLANT03</v>
      </c>
      <c r="G4205" s="10">
        <f>OrderList!J4205</f>
        <v>1668547</v>
      </c>
      <c r="H4205" s="10">
        <f>OrderList!M4205</f>
        <v>273</v>
      </c>
      <c r="I4205" s="10">
        <f>OrderList!N4205</f>
        <v>7.9664308695766656E-2</v>
      </c>
      <c r="O4205" s="10">
        <f>COUNTIF(FreightRates!$A$2:$A$1541,C4205)</f>
        <v>39</v>
      </c>
      <c r="Q4205" s="10">
        <f>COUNTIFS(FreightRates!$A$2:$A$1541,C4205,FreightRates!$B$2:$B$1541,B4205,FreightRates!$C$2:$C$1541,E4205)</f>
        <v>20</v>
      </c>
      <c r="T4205">
        <f>COUNTIFS(FreightRates!$A$2:$A$1541,C4205,FreightRates!$B$2:$B$1541,B4205,FreightRates!$C$2:$C$1541,E4205,FreightRates!$F$2:$F$1541,D4205,FreightRates!$D$2:$D$1541,"&lt;="&amp;I4205,FreightRates!$E$2:$E$1541,"&gt;="&amp;I4205)</f>
        <v>2</v>
      </c>
    </row>
    <row r="4206" spans="1:20" x14ac:dyDescent="0.25">
      <c r="A4206" s="10">
        <f>OrderList!A4206</f>
        <v>1447391520.7</v>
      </c>
      <c r="B4206" s="10" t="str">
        <f>OrderList!C4206</f>
        <v>PORT04</v>
      </c>
      <c r="C4206" s="10" t="str">
        <f>OrderList!D4206</f>
        <v>V444_0</v>
      </c>
      <c r="D4206" s="10" t="str">
        <f>OrderList!F4206</f>
        <v>DTP</v>
      </c>
      <c r="E4206" s="10" t="str">
        <f>OrderList!L4206</f>
        <v>PORT09</v>
      </c>
      <c r="F4206" s="10" t="str">
        <f>OrderList!K4206</f>
        <v>PLANT03</v>
      </c>
      <c r="G4206" s="10">
        <f>OrderList!J4206</f>
        <v>1662238</v>
      </c>
      <c r="H4206" s="10">
        <f>OrderList!M4206</f>
        <v>265</v>
      </c>
      <c r="I4206" s="10">
        <f>OrderList!N4206</f>
        <v>0.83504761904761893</v>
      </c>
      <c r="O4206" s="10">
        <f>COUNTIF(FreightRates!$A$2:$A$1541,C4206)</f>
        <v>39</v>
      </c>
      <c r="Q4206" s="10">
        <f>COUNTIFS(FreightRates!$A$2:$A$1541,C4206,FreightRates!$B$2:$B$1541,B4206,FreightRates!$C$2:$C$1541,E4206)</f>
        <v>20</v>
      </c>
      <c r="T4206">
        <f>COUNTIFS(FreightRates!$A$2:$A$1541,C4206,FreightRates!$B$2:$B$1541,B4206,FreightRates!$C$2:$C$1541,E4206,FreightRates!$F$2:$F$1541,D4206,FreightRates!$D$2:$D$1541,"&lt;="&amp;I4206,FreightRates!$E$2:$E$1541,"&gt;="&amp;I4206)</f>
        <v>2</v>
      </c>
    </row>
    <row r="4207" spans="1:20" x14ac:dyDescent="0.25">
      <c r="A4207" s="10">
        <f>OrderList!A4207</f>
        <v>1447155768.7</v>
      </c>
      <c r="B4207" s="10" t="str">
        <f>OrderList!C4207</f>
        <v>PORT04</v>
      </c>
      <c r="C4207" s="10" t="str">
        <f>OrderList!D4207</f>
        <v>V444_0</v>
      </c>
      <c r="D4207" s="10" t="str">
        <f>OrderList!F4207</f>
        <v>DTP</v>
      </c>
      <c r="E4207" s="10" t="str">
        <f>OrderList!L4207</f>
        <v>PORT09</v>
      </c>
      <c r="F4207" s="10" t="str">
        <f>OrderList!K4207</f>
        <v>PLANT03</v>
      </c>
      <c r="G4207" s="10">
        <f>OrderList!J4207</f>
        <v>1662238</v>
      </c>
      <c r="H4207" s="10">
        <f>OrderList!M4207</f>
        <v>294</v>
      </c>
      <c r="I4207" s="10">
        <f>OrderList!N4207</f>
        <v>1.0438095238095237</v>
      </c>
      <c r="O4207" s="10">
        <f>COUNTIF(FreightRates!$A$2:$A$1541,C4207)</f>
        <v>39</v>
      </c>
      <c r="Q4207" s="10">
        <f>COUNTIFS(FreightRates!$A$2:$A$1541,C4207,FreightRates!$B$2:$B$1541,B4207,FreightRates!$C$2:$C$1541,E4207)</f>
        <v>20</v>
      </c>
      <c r="T4207">
        <f>COUNTIFS(FreightRates!$A$2:$A$1541,C4207,FreightRates!$B$2:$B$1541,B4207,FreightRates!$C$2:$C$1541,E4207,FreightRates!$F$2:$F$1541,D4207,FreightRates!$D$2:$D$1541,"&lt;="&amp;I4207,FreightRates!$E$2:$E$1541,"&gt;="&amp;I4207)</f>
        <v>2</v>
      </c>
    </row>
    <row r="4208" spans="1:20" x14ac:dyDescent="0.25">
      <c r="A4208" s="10">
        <f>OrderList!A4208</f>
        <v>1447185806.7</v>
      </c>
      <c r="B4208" s="10" t="str">
        <f>OrderList!C4208</f>
        <v>PORT04</v>
      </c>
      <c r="C4208" s="10" t="str">
        <f>OrderList!D4208</f>
        <v>V444_0</v>
      </c>
      <c r="D4208" s="10" t="str">
        <f>OrderList!F4208</f>
        <v>DTP</v>
      </c>
      <c r="E4208" s="10" t="str">
        <f>OrderList!L4208</f>
        <v>PORT09</v>
      </c>
      <c r="F4208" s="10" t="str">
        <f>OrderList!K4208</f>
        <v>PLANT03</v>
      </c>
      <c r="G4208" s="10">
        <f>OrderList!J4208</f>
        <v>1662274</v>
      </c>
      <c r="H4208" s="10">
        <f>OrderList!M4208</f>
        <v>284</v>
      </c>
      <c r="I4208" s="10">
        <f>OrderList!N4208</f>
        <v>3.3225225225225219</v>
      </c>
      <c r="O4208" s="10">
        <f>COUNTIF(FreightRates!$A$2:$A$1541,C4208)</f>
        <v>39</v>
      </c>
      <c r="Q4208" s="10">
        <f>COUNTIFS(FreightRates!$A$2:$A$1541,C4208,FreightRates!$B$2:$B$1541,B4208,FreightRates!$C$2:$C$1541,E4208)</f>
        <v>20</v>
      </c>
      <c r="T4208">
        <f>COUNTIFS(FreightRates!$A$2:$A$1541,C4208,FreightRates!$B$2:$B$1541,B4208,FreightRates!$C$2:$C$1541,E4208,FreightRates!$F$2:$F$1541,D4208,FreightRates!$D$2:$D$1541,"&lt;="&amp;I4208,FreightRates!$E$2:$E$1541,"&gt;="&amp;I4208)</f>
        <v>2</v>
      </c>
    </row>
    <row r="4209" spans="1:20" x14ac:dyDescent="0.25">
      <c r="A4209" s="10">
        <f>OrderList!A4209</f>
        <v>1447389170.7</v>
      </c>
      <c r="B4209" s="10" t="str">
        <f>OrderList!C4209</f>
        <v>PORT04</v>
      </c>
      <c r="C4209" s="10" t="str">
        <f>OrderList!D4209</f>
        <v>V444_0</v>
      </c>
      <c r="D4209" s="10" t="str">
        <f>OrderList!F4209</f>
        <v>DTP</v>
      </c>
      <c r="E4209" s="10" t="str">
        <f>OrderList!L4209</f>
        <v>PORT09</v>
      </c>
      <c r="F4209" s="10" t="str">
        <f>OrderList!K4209</f>
        <v>PLANT03</v>
      </c>
      <c r="G4209" s="10">
        <f>OrderList!J4209</f>
        <v>1662274</v>
      </c>
      <c r="H4209" s="10">
        <f>OrderList!M4209</f>
        <v>299</v>
      </c>
      <c r="I4209" s="10">
        <f>OrderList!N4209</f>
        <v>0.83063063063063047</v>
      </c>
      <c r="O4209" s="10">
        <f>COUNTIF(FreightRates!$A$2:$A$1541,C4209)</f>
        <v>39</v>
      </c>
      <c r="Q4209" s="10">
        <f>COUNTIFS(FreightRates!$A$2:$A$1541,C4209,FreightRates!$B$2:$B$1541,B4209,FreightRates!$C$2:$C$1541,E4209)</f>
        <v>20</v>
      </c>
      <c r="T4209">
        <f>COUNTIFS(FreightRates!$A$2:$A$1541,C4209,FreightRates!$B$2:$B$1541,B4209,FreightRates!$C$2:$C$1541,E4209,FreightRates!$F$2:$F$1541,D4209,FreightRates!$D$2:$D$1541,"&lt;="&amp;I4209,FreightRates!$E$2:$E$1541,"&gt;="&amp;I4209)</f>
        <v>2</v>
      </c>
    </row>
    <row r="4210" spans="1:20" x14ac:dyDescent="0.25">
      <c r="A4210" s="10">
        <f>OrderList!A4210</f>
        <v>1447200082.7</v>
      </c>
      <c r="B4210" s="10" t="str">
        <f>OrderList!C4210</f>
        <v>PORT04</v>
      </c>
      <c r="C4210" s="10" t="str">
        <f>OrderList!D4210</f>
        <v>V444_0</v>
      </c>
      <c r="D4210" s="10" t="str">
        <f>OrderList!F4210</f>
        <v>DTP</v>
      </c>
      <c r="E4210" s="10" t="str">
        <f>OrderList!L4210</f>
        <v>PORT09</v>
      </c>
      <c r="F4210" s="10" t="str">
        <f>OrderList!K4210</f>
        <v>PLANT03</v>
      </c>
      <c r="G4210" s="10">
        <f>OrderList!J4210</f>
        <v>1662274</v>
      </c>
      <c r="H4210" s="10">
        <f>OrderList!M4210</f>
        <v>301</v>
      </c>
      <c r="I4210" s="10">
        <f>OrderList!N4210</f>
        <v>0.83063063063063047</v>
      </c>
      <c r="O4210" s="10">
        <f>COUNTIF(FreightRates!$A$2:$A$1541,C4210)</f>
        <v>39</v>
      </c>
      <c r="Q4210" s="10">
        <f>COUNTIFS(FreightRates!$A$2:$A$1541,C4210,FreightRates!$B$2:$B$1541,B4210,FreightRates!$C$2:$C$1541,E4210)</f>
        <v>20</v>
      </c>
      <c r="T4210">
        <f>COUNTIFS(FreightRates!$A$2:$A$1541,C4210,FreightRates!$B$2:$B$1541,B4210,FreightRates!$C$2:$C$1541,E4210,FreightRates!$F$2:$F$1541,D4210,FreightRates!$D$2:$D$1541,"&lt;="&amp;I4210,FreightRates!$E$2:$E$1541,"&gt;="&amp;I4210)</f>
        <v>2</v>
      </c>
    </row>
    <row r="4211" spans="1:20" x14ac:dyDescent="0.25">
      <c r="A4211" s="10">
        <f>OrderList!A4211</f>
        <v>1447206394.7</v>
      </c>
      <c r="B4211" s="10" t="str">
        <f>OrderList!C4211</f>
        <v>PORT04</v>
      </c>
      <c r="C4211" s="10" t="str">
        <f>OrderList!D4211</f>
        <v>V444_0</v>
      </c>
      <c r="D4211" s="10" t="str">
        <f>OrderList!F4211</f>
        <v>DTP</v>
      </c>
      <c r="E4211" s="10" t="str">
        <f>OrderList!L4211</f>
        <v>PORT09</v>
      </c>
      <c r="F4211" s="10" t="str">
        <f>OrderList!K4211</f>
        <v>PLANT03</v>
      </c>
      <c r="G4211" s="10">
        <f>OrderList!J4211</f>
        <v>1662274</v>
      </c>
      <c r="H4211" s="10">
        <f>OrderList!M4211</f>
        <v>357</v>
      </c>
      <c r="I4211" s="10">
        <f>OrderList!N4211</f>
        <v>7.0603603603603586</v>
      </c>
      <c r="O4211" s="10">
        <f>COUNTIF(FreightRates!$A$2:$A$1541,C4211)</f>
        <v>39</v>
      </c>
      <c r="Q4211" s="10">
        <f>COUNTIFS(FreightRates!$A$2:$A$1541,C4211,FreightRates!$B$2:$B$1541,B4211,FreightRates!$C$2:$C$1541,E4211)</f>
        <v>20</v>
      </c>
      <c r="T4211">
        <f>COUNTIFS(FreightRates!$A$2:$A$1541,C4211,FreightRates!$B$2:$B$1541,B4211,FreightRates!$C$2:$C$1541,E4211,FreightRates!$F$2:$F$1541,D4211,FreightRates!$D$2:$D$1541,"&lt;="&amp;I4211,FreightRates!$E$2:$E$1541,"&gt;="&amp;I4211)</f>
        <v>2</v>
      </c>
    </row>
    <row r="4212" spans="1:20" x14ac:dyDescent="0.25">
      <c r="A4212" s="10">
        <f>OrderList!A4212</f>
        <v>1447212846.7</v>
      </c>
      <c r="B4212" s="10" t="str">
        <f>OrderList!C4212</f>
        <v>PORT04</v>
      </c>
      <c r="C4212" s="10" t="str">
        <f>OrderList!D4212</f>
        <v>V444_0</v>
      </c>
      <c r="D4212" s="10" t="str">
        <f>OrderList!F4212</f>
        <v>DTP</v>
      </c>
      <c r="E4212" s="10" t="str">
        <f>OrderList!L4212</f>
        <v>PORT09</v>
      </c>
      <c r="F4212" s="10" t="str">
        <f>OrderList!K4212</f>
        <v>PLANT03</v>
      </c>
      <c r="G4212" s="10">
        <f>OrderList!J4212</f>
        <v>1662274</v>
      </c>
      <c r="H4212" s="10">
        <f>OrderList!M4212</f>
        <v>322</v>
      </c>
      <c r="I4212" s="10">
        <f>OrderList!N4212</f>
        <v>0.83063063063063047</v>
      </c>
      <c r="O4212" s="10">
        <f>COUNTIF(FreightRates!$A$2:$A$1541,C4212)</f>
        <v>39</v>
      </c>
      <c r="Q4212" s="10">
        <f>COUNTIFS(FreightRates!$A$2:$A$1541,C4212,FreightRates!$B$2:$B$1541,B4212,FreightRates!$C$2:$C$1541,E4212)</f>
        <v>20</v>
      </c>
      <c r="T4212">
        <f>COUNTIFS(FreightRates!$A$2:$A$1541,C4212,FreightRates!$B$2:$B$1541,B4212,FreightRates!$C$2:$C$1541,E4212,FreightRates!$F$2:$F$1541,D4212,FreightRates!$D$2:$D$1541,"&lt;="&amp;I4212,FreightRates!$E$2:$E$1541,"&gt;="&amp;I4212)</f>
        <v>2</v>
      </c>
    </row>
    <row r="4213" spans="1:20" x14ac:dyDescent="0.25">
      <c r="A4213" s="10">
        <f>OrderList!A4213</f>
        <v>1447283692.7</v>
      </c>
      <c r="B4213" s="10" t="str">
        <f>OrderList!C4213</f>
        <v>PORT04</v>
      </c>
      <c r="C4213" s="10" t="str">
        <f>OrderList!D4213</f>
        <v>V444_0</v>
      </c>
      <c r="D4213" s="10" t="str">
        <f>OrderList!F4213</f>
        <v>DTP</v>
      </c>
      <c r="E4213" s="10" t="str">
        <f>OrderList!L4213</f>
        <v>PORT09</v>
      </c>
      <c r="F4213" s="10" t="str">
        <f>OrderList!K4213</f>
        <v>PLANT03</v>
      </c>
      <c r="G4213" s="10">
        <f>OrderList!J4213</f>
        <v>1663341</v>
      </c>
      <c r="H4213" s="10">
        <f>OrderList!M4213</f>
        <v>249</v>
      </c>
      <c r="I4213" s="10">
        <f>OrderList!N4213</f>
        <v>0.81088709677419346</v>
      </c>
      <c r="O4213" s="10">
        <f>COUNTIF(FreightRates!$A$2:$A$1541,C4213)</f>
        <v>39</v>
      </c>
      <c r="Q4213" s="10">
        <f>COUNTIFS(FreightRates!$A$2:$A$1541,C4213,FreightRates!$B$2:$B$1541,B4213,FreightRates!$C$2:$C$1541,E4213)</f>
        <v>20</v>
      </c>
      <c r="T4213">
        <f>COUNTIFS(FreightRates!$A$2:$A$1541,C4213,FreightRates!$B$2:$B$1541,B4213,FreightRates!$C$2:$C$1541,E4213,FreightRates!$F$2:$F$1541,D4213,FreightRates!$D$2:$D$1541,"&lt;="&amp;I4213,FreightRates!$E$2:$E$1541,"&gt;="&amp;I4213)</f>
        <v>2</v>
      </c>
    </row>
    <row r="4214" spans="1:20" x14ac:dyDescent="0.25">
      <c r="A4214" s="10">
        <f>OrderList!A4214</f>
        <v>1447192336.7</v>
      </c>
      <c r="B4214" s="10" t="str">
        <f>OrderList!C4214</f>
        <v>PORT04</v>
      </c>
      <c r="C4214" s="10" t="str">
        <f>OrderList!D4214</f>
        <v>V444_0</v>
      </c>
      <c r="D4214" s="10" t="str">
        <f>OrderList!F4214</f>
        <v>DTP</v>
      </c>
      <c r="E4214" s="10" t="str">
        <f>OrderList!L4214</f>
        <v>PORT09</v>
      </c>
      <c r="F4214" s="10" t="str">
        <f>OrderList!K4214</f>
        <v>PLANT03</v>
      </c>
      <c r="G4214" s="10">
        <f>OrderList!J4214</f>
        <v>1663341</v>
      </c>
      <c r="H4214" s="10">
        <f>OrderList!M4214</f>
        <v>302</v>
      </c>
      <c r="I4214" s="10">
        <f>OrderList!N4214</f>
        <v>2.4326612903225806</v>
      </c>
      <c r="O4214" s="10">
        <f>COUNTIF(FreightRates!$A$2:$A$1541,C4214)</f>
        <v>39</v>
      </c>
      <c r="Q4214" s="10">
        <f>COUNTIFS(FreightRates!$A$2:$A$1541,C4214,FreightRates!$B$2:$B$1541,B4214,FreightRates!$C$2:$C$1541,E4214)</f>
        <v>20</v>
      </c>
      <c r="T4214">
        <f>COUNTIFS(FreightRates!$A$2:$A$1541,C4214,FreightRates!$B$2:$B$1541,B4214,FreightRates!$C$2:$C$1541,E4214,FreightRates!$F$2:$F$1541,D4214,FreightRates!$D$2:$D$1541,"&lt;="&amp;I4214,FreightRates!$E$2:$E$1541,"&gt;="&amp;I4214)</f>
        <v>2</v>
      </c>
    </row>
    <row r="4215" spans="1:20" x14ac:dyDescent="0.25">
      <c r="A4215" s="10">
        <f>OrderList!A4215</f>
        <v>1447392335.7</v>
      </c>
      <c r="B4215" s="10" t="str">
        <f>OrderList!C4215</f>
        <v>PORT04</v>
      </c>
      <c r="C4215" s="10" t="str">
        <f>OrderList!D4215</f>
        <v>V444_0</v>
      </c>
      <c r="D4215" s="10" t="str">
        <f>OrderList!F4215</f>
        <v>DTP</v>
      </c>
      <c r="E4215" s="10" t="str">
        <f>OrderList!L4215</f>
        <v>PORT09</v>
      </c>
      <c r="F4215" s="10" t="str">
        <f>OrderList!K4215</f>
        <v>PLANT03</v>
      </c>
      <c r="G4215" s="10">
        <f>OrderList!J4215</f>
        <v>1663341</v>
      </c>
      <c r="H4215" s="10">
        <f>OrderList!M4215</f>
        <v>311</v>
      </c>
      <c r="I4215" s="10">
        <f>OrderList!N4215</f>
        <v>2.4326612903225806</v>
      </c>
      <c r="O4215" s="10">
        <f>COUNTIF(FreightRates!$A$2:$A$1541,C4215)</f>
        <v>39</v>
      </c>
      <c r="Q4215" s="10">
        <f>COUNTIFS(FreightRates!$A$2:$A$1541,C4215,FreightRates!$B$2:$B$1541,B4215,FreightRates!$C$2:$C$1541,E4215)</f>
        <v>20</v>
      </c>
      <c r="T4215">
        <f>COUNTIFS(FreightRates!$A$2:$A$1541,C4215,FreightRates!$B$2:$B$1541,B4215,FreightRates!$C$2:$C$1541,E4215,FreightRates!$F$2:$F$1541,D4215,FreightRates!$D$2:$D$1541,"&lt;="&amp;I4215,FreightRates!$E$2:$E$1541,"&gt;="&amp;I4215)</f>
        <v>2</v>
      </c>
    </row>
    <row r="4216" spans="1:20" x14ac:dyDescent="0.25">
      <c r="A4216" s="10">
        <f>OrderList!A4216</f>
        <v>1447323836.7</v>
      </c>
      <c r="B4216" s="10" t="str">
        <f>OrderList!C4216</f>
        <v>PORT04</v>
      </c>
      <c r="C4216" s="10" t="str">
        <f>OrderList!D4216</f>
        <v>V444_0</v>
      </c>
      <c r="D4216" s="10" t="str">
        <f>OrderList!F4216</f>
        <v>DTP</v>
      </c>
      <c r="E4216" s="10" t="str">
        <f>OrderList!L4216</f>
        <v>PORT09</v>
      </c>
      <c r="F4216" s="10" t="str">
        <f>OrderList!K4216</f>
        <v>PLANT03</v>
      </c>
      <c r="G4216" s="10">
        <f>OrderList!J4216</f>
        <v>1664346</v>
      </c>
      <c r="H4216" s="10">
        <f>OrderList!M4216</f>
        <v>347</v>
      </c>
      <c r="I4216" s="10">
        <f>OrderList!N4216</f>
        <v>1.2440625000000001</v>
      </c>
      <c r="O4216" s="10">
        <f>COUNTIF(FreightRates!$A$2:$A$1541,C4216)</f>
        <v>39</v>
      </c>
      <c r="Q4216" s="10">
        <f>COUNTIFS(FreightRates!$A$2:$A$1541,C4216,FreightRates!$B$2:$B$1541,B4216,FreightRates!$C$2:$C$1541,E4216)</f>
        <v>20</v>
      </c>
      <c r="T4216">
        <f>COUNTIFS(FreightRates!$A$2:$A$1541,C4216,FreightRates!$B$2:$B$1541,B4216,FreightRates!$C$2:$C$1541,E4216,FreightRates!$F$2:$F$1541,D4216,FreightRates!$D$2:$D$1541,"&lt;="&amp;I4216,FreightRates!$E$2:$E$1541,"&gt;="&amp;I4216)</f>
        <v>2</v>
      </c>
    </row>
    <row r="4217" spans="1:20" x14ac:dyDescent="0.25">
      <c r="A4217" s="10">
        <f>OrderList!A4217</f>
        <v>1447302784.7</v>
      </c>
      <c r="B4217" s="10" t="str">
        <f>OrderList!C4217</f>
        <v>PORT04</v>
      </c>
      <c r="C4217" s="10" t="str">
        <f>OrderList!D4217</f>
        <v>V444_0</v>
      </c>
      <c r="D4217" s="10" t="str">
        <f>OrderList!F4217</f>
        <v>DTP</v>
      </c>
      <c r="E4217" s="10" t="str">
        <f>OrderList!L4217</f>
        <v>PORT09</v>
      </c>
      <c r="F4217" s="10" t="str">
        <f>OrderList!K4217</f>
        <v>PLANT03</v>
      </c>
      <c r="G4217" s="10">
        <f>OrderList!J4217</f>
        <v>1664346</v>
      </c>
      <c r="H4217" s="10">
        <f>OrderList!M4217</f>
        <v>385</v>
      </c>
      <c r="I4217" s="10">
        <f>OrderList!N4217</f>
        <v>3.9399999999999995</v>
      </c>
      <c r="O4217" s="10">
        <f>COUNTIF(FreightRates!$A$2:$A$1541,C4217)</f>
        <v>39</v>
      </c>
      <c r="Q4217" s="10">
        <f>COUNTIFS(FreightRates!$A$2:$A$1541,C4217,FreightRates!$B$2:$B$1541,B4217,FreightRates!$C$2:$C$1541,E4217)</f>
        <v>20</v>
      </c>
      <c r="T4217">
        <f>COUNTIFS(FreightRates!$A$2:$A$1541,C4217,FreightRates!$B$2:$B$1541,B4217,FreightRates!$C$2:$C$1541,E4217,FreightRates!$F$2:$F$1541,D4217,FreightRates!$D$2:$D$1541,"&lt;="&amp;I4217,FreightRates!$E$2:$E$1541,"&gt;="&amp;I4217)</f>
        <v>2</v>
      </c>
    </row>
    <row r="4218" spans="1:20" x14ac:dyDescent="0.25">
      <c r="A4218" s="10">
        <f>OrderList!A4218</f>
        <v>1447215474.7</v>
      </c>
      <c r="B4218" s="10" t="str">
        <f>OrderList!C4218</f>
        <v>PORT04</v>
      </c>
      <c r="C4218" s="10" t="str">
        <f>OrderList!D4218</f>
        <v>V444_0</v>
      </c>
      <c r="D4218" s="10" t="str">
        <f>OrderList!F4218</f>
        <v>DTP</v>
      </c>
      <c r="E4218" s="10" t="str">
        <f>OrderList!L4218</f>
        <v>PORT09</v>
      </c>
      <c r="F4218" s="10" t="str">
        <f>OrderList!K4218</f>
        <v>PLANT03</v>
      </c>
      <c r="G4218" s="10">
        <f>OrderList!J4218</f>
        <v>1664346</v>
      </c>
      <c r="H4218" s="10">
        <f>OrderList!M4218</f>
        <v>286</v>
      </c>
      <c r="I4218" s="10">
        <f>OrderList!N4218</f>
        <v>2.42</v>
      </c>
      <c r="O4218" s="10">
        <f>COUNTIF(FreightRates!$A$2:$A$1541,C4218)</f>
        <v>39</v>
      </c>
      <c r="Q4218" s="10">
        <f>COUNTIFS(FreightRates!$A$2:$A$1541,C4218,FreightRates!$B$2:$B$1541,B4218,FreightRates!$C$2:$C$1541,E4218)</f>
        <v>20</v>
      </c>
      <c r="T4218">
        <f>COUNTIFS(FreightRates!$A$2:$A$1541,C4218,FreightRates!$B$2:$B$1541,B4218,FreightRates!$C$2:$C$1541,E4218,FreightRates!$F$2:$F$1541,D4218,FreightRates!$D$2:$D$1541,"&lt;="&amp;I4218,FreightRates!$E$2:$E$1541,"&gt;="&amp;I4218)</f>
        <v>2</v>
      </c>
    </row>
    <row r="4219" spans="1:20" x14ac:dyDescent="0.25">
      <c r="A4219" s="10">
        <f>OrderList!A4219</f>
        <v>1447283723.7</v>
      </c>
      <c r="B4219" s="10" t="str">
        <f>OrderList!C4219</f>
        <v>PORT04</v>
      </c>
      <c r="C4219" s="10" t="str">
        <f>OrderList!D4219</f>
        <v>V444_0</v>
      </c>
      <c r="D4219" s="10" t="str">
        <f>OrderList!F4219</f>
        <v>DTP</v>
      </c>
      <c r="E4219" s="10" t="str">
        <f>OrderList!L4219</f>
        <v>PORT09</v>
      </c>
      <c r="F4219" s="10" t="str">
        <f>OrderList!K4219</f>
        <v>PLANT03</v>
      </c>
      <c r="G4219" s="10">
        <f>OrderList!J4219</f>
        <v>1664346</v>
      </c>
      <c r="H4219" s="10">
        <f>OrderList!M4219</f>
        <v>342</v>
      </c>
      <c r="I4219" s="10">
        <f>OrderList!N4219</f>
        <v>2.04</v>
      </c>
      <c r="O4219" s="10">
        <f>COUNTIF(FreightRates!$A$2:$A$1541,C4219)</f>
        <v>39</v>
      </c>
      <c r="Q4219" s="10">
        <f>COUNTIFS(FreightRates!$A$2:$A$1541,C4219,FreightRates!$B$2:$B$1541,B4219,FreightRates!$C$2:$C$1541,E4219)</f>
        <v>20</v>
      </c>
      <c r="T4219">
        <f>COUNTIFS(FreightRates!$A$2:$A$1541,C4219,FreightRates!$B$2:$B$1541,B4219,FreightRates!$C$2:$C$1541,E4219,FreightRates!$F$2:$F$1541,D4219,FreightRates!$D$2:$D$1541,"&lt;="&amp;I4219,FreightRates!$E$2:$E$1541,"&gt;="&amp;I4219)</f>
        <v>2</v>
      </c>
    </row>
    <row r="4220" spans="1:20" x14ac:dyDescent="0.25">
      <c r="A4220" s="10">
        <f>OrderList!A4220</f>
        <v>1447346617.7</v>
      </c>
      <c r="B4220" s="10" t="str">
        <f>OrderList!C4220</f>
        <v>PORT04</v>
      </c>
      <c r="C4220" s="10" t="str">
        <f>OrderList!D4220</f>
        <v>V444_0</v>
      </c>
      <c r="D4220" s="10" t="str">
        <f>OrderList!F4220</f>
        <v>DTP</v>
      </c>
      <c r="E4220" s="10" t="str">
        <f>OrderList!L4220</f>
        <v>PORT09</v>
      </c>
      <c r="F4220" s="10" t="str">
        <f>OrderList!K4220</f>
        <v>PLANT03</v>
      </c>
      <c r="G4220" s="10">
        <f>OrderList!J4220</f>
        <v>1671942</v>
      </c>
      <c r="H4220" s="10">
        <f>OrderList!M4220</f>
        <v>412</v>
      </c>
      <c r="I4220" s="10">
        <f>OrderList!N4220</f>
        <v>9.7567459650109676</v>
      </c>
      <c r="O4220" s="10">
        <f>COUNTIF(FreightRates!$A$2:$A$1541,C4220)</f>
        <v>39</v>
      </c>
      <c r="Q4220" s="10">
        <f>COUNTIFS(FreightRates!$A$2:$A$1541,C4220,FreightRates!$B$2:$B$1541,B4220,FreightRates!$C$2:$C$1541,E4220)</f>
        <v>20</v>
      </c>
      <c r="T4220">
        <f>COUNTIFS(FreightRates!$A$2:$A$1541,C4220,FreightRates!$B$2:$B$1541,B4220,FreightRates!$C$2:$C$1541,E4220,FreightRates!$F$2:$F$1541,D4220,FreightRates!$D$2:$D$1541,"&lt;="&amp;I4220,FreightRates!$E$2:$E$1541,"&gt;="&amp;I4220)</f>
        <v>2</v>
      </c>
    </row>
    <row r="4221" spans="1:20" x14ac:dyDescent="0.25">
      <c r="A4221" s="10">
        <f>OrderList!A4221</f>
        <v>1447227183.7</v>
      </c>
      <c r="B4221" s="10" t="str">
        <f>OrderList!C4221</f>
        <v>PORT04</v>
      </c>
      <c r="C4221" s="10" t="str">
        <f>OrderList!D4221</f>
        <v>V444_0</v>
      </c>
      <c r="D4221" s="10" t="str">
        <f>OrderList!F4221</f>
        <v>DTP</v>
      </c>
      <c r="E4221" s="10" t="str">
        <f>OrderList!L4221</f>
        <v>PORT09</v>
      </c>
      <c r="F4221" s="10" t="str">
        <f>OrderList!K4221</f>
        <v>PLANT03</v>
      </c>
      <c r="G4221" s="10">
        <f>OrderList!J4221</f>
        <v>1699951</v>
      </c>
      <c r="H4221" s="10">
        <f>OrderList!M4221</f>
        <v>382</v>
      </c>
      <c r="I4221" s="10">
        <f>OrderList!N4221</f>
        <v>3.783197875720278</v>
      </c>
      <c r="O4221" s="10">
        <f>COUNTIF(FreightRates!$A$2:$A$1541,C4221)</f>
        <v>39</v>
      </c>
      <c r="Q4221" s="10">
        <f>COUNTIFS(FreightRates!$A$2:$A$1541,C4221,FreightRates!$B$2:$B$1541,B4221,FreightRates!$C$2:$C$1541,E4221)</f>
        <v>20</v>
      </c>
      <c r="T4221">
        <f>COUNTIFS(FreightRates!$A$2:$A$1541,C4221,FreightRates!$B$2:$B$1541,B4221,FreightRates!$C$2:$C$1541,E4221,FreightRates!$F$2:$F$1541,D4221,FreightRates!$D$2:$D$1541,"&lt;="&amp;I4221,FreightRates!$E$2:$E$1541,"&gt;="&amp;I4221)</f>
        <v>2</v>
      </c>
    </row>
    <row r="4222" spans="1:20" x14ac:dyDescent="0.25">
      <c r="A4222" s="10">
        <f>OrderList!A4222</f>
        <v>1447149416.7</v>
      </c>
      <c r="B4222" s="10" t="str">
        <f>OrderList!C4222</f>
        <v>PORT04</v>
      </c>
      <c r="C4222" s="10" t="str">
        <f>OrderList!D4222</f>
        <v>V444_0</v>
      </c>
      <c r="D4222" s="10" t="str">
        <f>OrderList!F4222</f>
        <v>DTP</v>
      </c>
      <c r="E4222" s="10" t="str">
        <f>OrderList!L4222</f>
        <v>PORT09</v>
      </c>
      <c r="F4222" s="10" t="str">
        <f>OrderList!K4222</f>
        <v>PLANT03</v>
      </c>
      <c r="G4222" s="10">
        <f>OrderList!J4222</f>
        <v>1699951</v>
      </c>
      <c r="H4222" s="10">
        <f>OrderList!M4222</f>
        <v>320</v>
      </c>
      <c r="I4222" s="10">
        <f>OrderList!N4222</f>
        <v>1.891598937860139</v>
      </c>
      <c r="O4222" s="10">
        <f>COUNTIF(FreightRates!$A$2:$A$1541,C4222)</f>
        <v>39</v>
      </c>
      <c r="Q4222" s="10">
        <f>COUNTIFS(FreightRates!$A$2:$A$1541,C4222,FreightRates!$B$2:$B$1541,B4222,FreightRates!$C$2:$C$1541,E4222)</f>
        <v>20</v>
      </c>
      <c r="T4222">
        <f>COUNTIFS(FreightRates!$A$2:$A$1541,C4222,FreightRates!$B$2:$B$1541,B4222,FreightRates!$C$2:$C$1541,E4222,FreightRates!$F$2:$F$1541,D4222,FreightRates!$D$2:$D$1541,"&lt;="&amp;I4222,FreightRates!$E$2:$E$1541,"&gt;="&amp;I4222)</f>
        <v>2</v>
      </c>
    </row>
    <row r="4223" spans="1:20" x14ac:dyDescent="0.25">
      <c r="A4223" s="10">
        <f>OrderList!A4223</f>
        <v>1447146923.7</v>
      </c>
      <c r="B4223" s="10" t="str">
        <f>OrderList!C4223</f>
        <v>PORT04</v>
      </c>
      <c r="C4223" s="10" t="str">
        <f>OrderList!D4223</f>
        <v>V444_0</v>
      </c>
      <c r="D4223" s="10" t="str">
        <f>OrderList!F4223</f>
        <v>DTP</v>
      </c>
      <c r="E4223" s="10" t="str">
        <f>OrderList!L4223</f>
        <v>PORT09</v>
      </c>
      <c r="F4223" s="10" t="str">
        <f>OrderList!K4223</f>
        <v>PLANT03</v>
      </c>
      <c r="G4223" s="10">
        <f>OrderList!J4223</f>
        <v>1699952</v>
      </c>
      <c r="H4223" s="10">
        <f>OrderList!M4223</f>
        <v>1459</v>
      </c>
      <c r="I4223" s="10">
        <f>OrderList!N4223</f>
        <v>45.403591055289048</v>
      </c>
      <c r="O4223" s="10">
        <f>COUNTIF(FreightRates!$A$2:$A$1541,C4223)</f>
        <v>39</v>
      </c>
      <c r="Q4223" s="10">
        <f>COUNTIFS(FreightRates!$A$2:$A$1541,C4223,FreightRates!$B$2:$B$1541,B4223,FreightRates!$C$2:$C$1541,E4223)</f>
        <v>20</v>
      </c>
      <c r="T4223">
        <f>COUNTIFS(FreightRates!$A$2:$A$1541,C4223,FreightRates!$B$2:$B$1541,B4223,FreightRates!$C$2:$C$1541,E4223,FreightRates!$F$2:$F$1541,D4223,FreightRates!$D$2:$D$1541,"&lt;="&amp;I4223,FreightRates!$E$2:$E$1541,"&gt;="&amp;I4223)</f>
        <v>2</v>
      </c>
    </row>
    <row r="4224" spans="1:20" x14ac:dyDescent="0.25">
      <c r="A4224" s="10">
        <f>OrderList!A4224</f>
        <v>1447198885.7</v>
      </c>
      <c r="B4224" s="10" t="str">
        <f>OrderList!C4224</f>
        <v>PORT04</v>
      </c>
      <c r="C4224" s="10" t="str">
        <f>OrderList!D4224</f>
        <v>V444_0</v>
      </c>
      <c r="D4224" s="10" t="str">
        <f>OrderList!F4224</f>
        <v>DTP</v>
      </c>
      <c r="E4224" s="10" t="str">
        <f>OrderList!L4224</f>
        <v>PORT09</v>
      </c>
      <c r="F4224" s="10" t="str">
        <f>OrderList!K4224</f>
        <v>PLANT03</v>
      </c>
      <c r="G4224" s="10">
        <f>OrderList!J4224</f>
        <v>1699952</v>
      </c>
      <c r="H4224" s="10">
        <f>OrderList!M4224</f>
        <v>974</v>
      </c>
      <c r="I4224" s="10">
        <f>OrderList!N4224</f>
        <v>26.816041311214562</v>
      </c>
      <c r="O4224" s="10">
        <f>COUNTIF(FreightRates!$A$2:$A$1541,C4224)</f>
        <v>39</v>
      </c>
      <c r="Q4224" s="10">
        <f>COUNTIFS(FreightRates!$A$2:$A$1541,C4224,FreightRates!$B$2:$B$1541,B4224,FreightRates!$C$2:$C$1541,E4224)</f>
        <v>20</v>
      </c>
      <c r="T4224">
        <f>COUNTIFS(FreightRates!$A$2:$A$1541,C4224,FreightRates!$B$2:$B$1541,B4224,FreightRates!$C$2:$C$1541,E4224,FreightRates!$F$2:$F$1541,D4224,FreightRates!$D$2:$D$1541,"&lt;="&amp;I4224,FreightRates!$E$2:$E$1541,"&gt;="&amp;I4224)</f>
        <v>2</v>
      </c>
    </row>
    <row r="4225" spans="1:20" x14ac:dyDescent="0.25">
      <c r="A4225" s="10">
        <f>OrderList!A4225</f>
        <v>1447185885.7</v>
      </c>
      <c r="B4225" s="10" t="str">
        <f>OrderList!C4225</f>
        <v>PORT04</v>
      </c>
      <c r="C4225" s="10" t="str">
        <f>OrderList!D4225</f>
        <v>V444_0</v>
      </c>
      <c r="D4225" s="10" t="str">
        <f>OrderList!F4225</f>
        <v>DTP</v>
      </c>
      <c r="E4225" s="10" t="str">
        <f>OrderList!L4225</f>
        <v>PORT09</v>
      </c>
      <c r="F4225" s="10" t="str">
        <f>OrderList!K4225</f>
        <v>PLANT03</v>
      </c>
      <c r="G4225" s="10">
        <f>OrderList!J4225</f>
        <v>1699952</v>
      </c>
      <c r="H4225" s="10">
        <f>OrderList!M4225</f>
        <v>602</v>
      </c>
      <c r="I4225" s="10">
        <f>OrderList!N4225</f>
        <v>12.207299534302885</v>
      </c>
      <c r="O4225" s="10">
        <f>COUNTIF(FreightRates!$A$2:$A$1541,C4225)</f>
        <v>39</v>
      </c>
      <c r="Q4225" s="10">
        <f>COUNTIFS(FreightRates!$A$2:$A$1541,C4225,FreightRates!$B$2:$B$1541,B4225,FreightRates!$C$2:$C$1541,E4225)</f>
        <v>20</v>
      </c>
      <c r="T4225">
        <f>COUNTIFS(FreightRates!$A$2:$A$1541,C4225,FreightRates!$B$2:$B$1541,B4225,FreightRates!$C$2:$C$1541,E4225,FreightRates!$F$2:$F$1541,D4225,FreightRates!$D$2:$D$1541,"&lt;="&amp;I4225,FreightRates!$E$2:$E$1541,"&gt;="&amp;I4225)</f>
        <v>2</v>
      </c>
    </row>
    <row r="4226" spans="1:20" x14ac:dyDescent="0.25">
      <c r="A4226" s="10">
        <f>OrderList!A4226</f>
        <v>1447149402.7</v>
      </c>
      <c r="B4226" s="10" t="str">
        <f>OrderList!C4226</f>
        <v>PORT04</v>
      </c>
      <c r="C4226" s="10" t="str">
        <f>OrderList!D4226</f>
        <v>V444_0</v>
      </c>
      <c r="D4226" s="10" t="str">
        <f>OrderList!F4226</f>
        <v>DTP</v>
      </c>
      <c r="E4226" s="10" t="str">
        <f>OrderList!L4226</f>
        <v>PORT09</v>
      </c>
      <c r="F4226" s="10" t="str">
        <f>OrderList!K4226</f>
        <v>PLANT03</v>
      </c>
      <c r="G4226" s="10">
        <f>OrderList!J4226</f>
        <v>1699952</v>
      </c>
      <c r="H4226" s="10">
        <f>OrderList!M4226</f>
        <v>378</v>
      </c>
      <c r="I4226" s="10">
        <f>OrderList!N4226</f>
        <v>3.0610448983297265</v>
      </c>
      <c r="O4226" s="10">
        <f>COUNTIF(FreightRates!$A$2:$A$1541,C4226)</f>
        <v>39</v>
      </c>
      <c r="Q4226" s="10">
        <f>COUNTIFS(FreightRates!$A$2:$A$1541,C4226,FreightRates!$B$2:$B$1541,B4226,FreightRates!$C$2:$C$1541,E4226)</f>
        <v>20</v>
      </c>
      <c r="T4226">
        <f>COUNTIFS(FreightRates!$A$2:$A$1541,C4226,FreightRates!$B$2:$B$1541,B4226,FreightRates!$C$2:$C$1541,E4226,FreightRates!$F$2:$F$1541,D4226,FreightRates!$D$2:$D$1541,"&lt;="&amp;I4226,FreightRates!$E$2:$E$1541,"&gt;="&amp;I4226)</f>
        <v>2</v>
      </c>
    </row>
    <row r="4227" spans="1:20" x14ac:dyDescent="0.25">
      <c r="A4227" s="10">
        <f>OrderList!A4227</f>
        <v>1447185888.7</v>
      </c>
      <c r="B4227" s="10" t="str">
        <f>OrderList!C4227</f>
        <v>PORT04</v>
      </c>
      <c r="C4227" s="10" t="str">
        <f>OrderList!D4227</f>
        <v>V444_0</v>
      </c>
      <c r="D4227" s="10" t="str">
        <f>OrderList!F4227</f>
        <v>DTP</v>
      </c>
      <c r="E4227" s="10" t="str">
        <f>OrderList!L4227</f>
        <v>PORT09</v>
      </c>
      <c r="F4227" s="10" t="str">
        <f>OrderList!K4227</f>
        <v>PLANT03</v>
      </c>
      <c r="G4227" s="10">
        <f>OrderList!J4227</f>
        <v>1699952</v>
      </c>
      <c r="H4227" s="10">
        <f>OrderList!M4227</f>
        <v>370</v>
      </c>
      <c r="I4227" s="10">
        <f>OrderList!N4227</f>
        <v>4.1674466688103511</v>
      </c>
      <c r="O4227" s="10">
        <f>COUNTIF(FreightRates!$A$2:$A$1541,C4227)</f>
        <v>39</v>
      </c>
      <c r="Q4227" s="10">
        <f>COUNTIFS(FreightRates!$A$2:$A$1541,C4227,FreightRates!$B$2:$B$1541,B4227,FreightRates!$C$2:$C$1541,E4227)</f>
        <v>20</v>
      </c>
      <c r="T4227">
        <f>COUNTIFS(FreightRates!$A$2:$A$1541,C4227,FreightRates!$B$2:$B$1541,B4227,FreightRates!$C$2:$C$1541,E4227,FreightRates!$F$2:$F$1541,D4227,FreightRates!$D$2:$D$1541,"&lt;="&amp;I4227,FreightRates!$E$2:$E$1541,"&gt;="&amp;I4227)</f>
        <v>2</v>
      </c>
    </row>
    <row r="4228" spans="1:20" x14ac:dyDescent="0.25">
      <c r="A4228" s="10">
        <f>OrderList!A4228</f>
        <v>1447224516.7</v>
      </c>
      <c r="B4228" s="10" t="str">
        <f>OrderList!C4228</f>
        <v>PORT04</v>
      </c>
      <c r="C4228" s="10" t="str">
        <f>OrderList!D4228</f>
        <v>V444_0</v>
      </c>
      <c r="D4228" s="10" t="str">
        <f>OrderList!F4228</f>
        <v>DTP</v>
      </c>
      <c r="E4228" s="10" t="str">
        <f>OrderList!L4228</f>
        <v>PORT09</v>
      </c>
      <c r="F4228" s="10" t="str">
        <f>OrderList!K4228</f>
        <v>PLANT03</v>
      </c>
      <c r="G4228" s="10">
        <f>OrderList!J4228</f>
        <v>1699952</v>
      </c>
      <c r="H4228" s="10">
        <f>OrderList!M4228</f>
        <v>1806</v>
      </c>
      <c r="I4228" s="10">
        <f>OrderList!N4228</f>
        <v>58.320088524031206</v>
      </c>
      <c r="O4228" s="10">
        <f>COUNTIF(FreightRates!$A$2:$A$1541,C4228)</f>
        <v>39</v>
      </c>
      <c r="Q4228" s="10">
        <f>COUNTIFS(FreightRates!$A$2:$A$1541,C4228,FreightRates!$B$2:$B$1541,B4228,FreightRates!$C$2:$C$1541,E4228)</f>
        <v>20</v>
      </c>
      <c r="T4228">
        <f>COUNTIFS(FreightRates!$A$2:$A$1541,C4228,FreightRates!$B$2:$B$1541,B4228,FreightRates!$C$2:$C$1541,E4228,FreightRates!$F$2:$F$1541,D4228,FreightRates!$D$2:$D$1541,"&lt;="&amp;I4228,FreightRates!$E$2:$E$1541,"&gt;="&amp;I4228)</f>
        <v>2</v>
      </c>
    </row>
    <row r="4229" spans="1:20" x14ac:dyDescent="0.25">
      <c r="A4229" s="10">
        <f>OrderList!A4229</f>
        <v>1447206404.7</v>
      </c>
      <c r="B4229" s="10" t="str">
        <f>OrderList!C4229</f>
        <v>PORT04</v>
      </c>
      <c r="C4229" s="10" t="str">
        <f>OrderList!D4229</f>
        <v>V444_0</v>
      </c>
      <c r="D4229" s="10" t="str">
        <f>OrderList!F4229</f>
        <v>DTP</v>
      </c>
      <c r="E4229" s="10" t="str">
        <f>OrderList!L4229</f>
        <v>PORT09</v>
      </c>
      <c r="F4229" s="10" t="str">
        <f>OrderList!K4229</f>
        <v>PLANT03</v>
      </c>
      <c r="G4229" s="10">
        <f>OrderList!J4229</f>
        <v>1699952</v>
      </c>
      <c r="H4229" s="10">
        <f>OrderList!M4229</f>
        <v>420</v>
      </c>
      <c r="I4229" s="10">
        <f>OrderList!N4229</f>
        <v>6.8228109179638485</v>
      </c>
      <c r="O4229" s="10">
        <f>COUNTIF(FreightRates!$A$2:$A$1541,C4229)</f>
        <v>39</v>
      </c>
      <c r="Q4229" s="10">
        <f>COUNTIFS(FreightRates!$A$2:$A$1541,C4229,FreightRates!$B$2:$B$1541,B4229,FreightRates!$C$2:$C$1541,E4229)</f>
        <v>20</v>
      </c>
      <c r="T4229">
        <f>COUNTIFS(FreightRates!$A$2:$A$1541,C4229,FreightRates!$B$2:$B$1541,B4229,FreightRates!$C$2:$C$1541,E4229,FreightRates!$F$2:$F$1541,D4229,FreightRates!$D$2:$D$1541,"&lt;="&amp;I4229,FreightRates!$E$2:$E$1541,"&gt;="&amp;I4229)</f>
        <v>2</v>
      </c>
    </row>
    <row r="4230" spans="1:20" x14ac:dyDescent="0.25">
      <c r="A4230" s="10">
        <f>OrderList!A4230</f>
        <v>1447204442.7</v>
      </c>
      <c r="B4230" s="10" t="str">
        <f>OrderList!C4230</f>
        <v>PORT04</v>
      </c>
      <c r="C4230" s="10" t="str">
        <f>OrderList!D4230</f>
        <v>V444_0</v>
      </c>
      <c r="D4230" s="10" t="str">
        <f>OrderList!F4230</f>
        <v>DTP</v>
      </c>
      <c r="E4230" s="10" t="str">
        <f>OrderList!L4230</f>
        <v>PORT09</v>
      </c>
      <c r="F4230" s="10" t="str">
        <f>OrderList!K4230</f>
        <v>PLANT03</v>
      </c>
      <c r="G4230" s="10">
        <f>OrderList!J4230</f>
        <v>1699952</v>
      </c>
      <c r="H4230" s="10">
        <f>OrderList!M4230</f>
        <v>983</v>
      </c>
      <c r="I4230" s="10">
        <f>OrderList!N4230</f>
        <v>25.816041311214562</v>
      </c>
      <c r="O4230" s="10">
        <f>COUNTIF(FreightRates!$A$2:$A$1541,C4230)</f>
        <v>39</v>
      </c>
      <c r="Q4230" s="10">
        <f>COUNTIFS(FreightRates!$A$2:$A$1541,C4230,FreightRates!$B$2:$B$1541,B4230,FreightRates!$C$2:$C$1541,E4230)</f>
        <v>20</v>
      </c>
      <c r="T4230">
        <f>COUNTIFS(FreightRates!$A$2:$A$1541,C4230,FreightRates!$B$2:$B$1541,B4230,FreightRates!$C$2:$C$1541,E4230,FreightRates!$F$2:$F$1541,D4230,FreightRates!$D$2:$D$1541,"&lt;="&amp;I4230,FreightRates!$E$2:$E$1541,"&gt;="&amp;I4230)</f>
        <v>2</v>
      </c>
    </row>
    <row r="4231" spans="1:20" x14ac:dyDescent="0.25">
      <c r="A4231" s="10">
        <f>OrderList!A4231</f>
        <v>1447227184.7</v>
      </c>
      <c r="B4231" s="10" t="str">
        <f>OrderList!C4231</f>
        <v>PORT04</v>
      </c>
      <c r="C4231" s="10" t="str">
        <f>OrderList!D4231</f>
        <v>V444_0</v>
      </c>
      <c r="D4231" s="10" t="str">
        <f>OrderList!F4231</f>
        <v>DTP</v>
      </c>
      <c r="E4231" s="10" t="str">
        <f>OrderList!L4231</f>
        <v>PORT09</v>
      </c>
      <c r="F4231" s="10" t="str">
        <f>OrderList!K4231</f>
        <v>PLANT03</v>
      </c>
      <c r="G4231" s="10">
        <f>OrderList!J4231</f>
        <v>1699952</v>
      </c>
      <c r="H4231" s="10">
        <f>OrderList!M4231</f>
        <v>306</v>
      </c>
      <c r="I4231" s="10">
        <f>OrderList!N4231</f>
        <v>1.880883009817061</v>
      </c>
      <c r="O4231" s="10">
        <f>COUNTIF(FreightRates!$A$2:$A$1541,C4231)</f>
        <v>39</v>
      </c>
      <c r="Q4231" s="10">
        <f>COUNTIFS(FreightRates!$A$2:$A$1541,C4231,FreightRates!$B$2:$B$1541,B4231,FreightRates!$C$2:$C$1541,E4231)</f>
        <v>20</v>
      </c>
      <c r="T4231">
        <f>COUNTIFS(FreightRates!$A$2:$A$1541,C4231,FreightRates!$B$2:$B$1541,B4231,FreightRates!$C$2:$C$1541,E4231,FreightRates!$F$2:$F$1541,D4231,FreightRates!$D$2:$D$1541,"&lt;="&amp;I4231,FreightRates!$E$2:$E$1541,"&gt;="&amp;I4231)</f>
        <v>2</v>
      </c>
    </row>
    <row r="4232" spans="1:20" x14ac:dyDescent="0.25">
      <c r="A4232" s="10">
        <f>OrderList!A4232</f>
        <v>1447204441.7</v>
      </c>
      <c r="B4232" s="10" t="str">
        <f>OrderList!C4232</f>
        <v>PORT04</v>
      </c>
      <c r="C4232" s="10" t="str">
        <f>OrderList!D4232</f>
        <v>V444_0</v>
      </c>
      <c r="D4232" s="10" t="str">
        <f>OrderList!F4232</f>
        <v>DTP</v>
      </c>
      <c r="E4232" s="10" t="str">
        <f>OrderList!L4232</f>
        <v>PORT09</v>
      </c>
      <c r="F4232" s="10" t="str">
        <f>OrderList!K4232</f>
        <v>PLANT03</v>
      </c>
      <c r="G4232" s="10">
        <f>OrderList!J4232</f>
        <v>1699948</v>
      </c>
      <c r="H4232" s="10">
        <f>OrderList!M4232</f>
        <v>834</v>
      </c>
      <c r="I4232" s="10">
        <f>OrderList!N4232</f>
        <v>16.496313950681095</v>
      </c>
      <c r="O4232" s="10">
        <f>COUNTIF(FreightRates!$A$2:$A$1541,C4232)</f>
        <v>39</v>
      </c>
      <c r="Q4232" s="10">
        <f>COUNTIFS(FreightRates!$A$2:$A$1541,C4232,FreightRates!$B$2:$B$1541,B4232,FreightRates!$C$2:$C$1541,E4232)</f>
        <v>20</v>
      </c>
      <c r="T4232">
        <f>COUNTIFS(FreightRates!$A$2:$A$1541,C4232,FreightRates!$B$2:$B$1541,B4232,FreightRates!$C$2:$C$1541,E4232,FreightRates!$F$2:$F$1541,D4232,FreightRates!$D$2:$D$1541,"&lt;="&amp;I4232,FreightRates!$E$2:$E$1541,"&gt;="&amp;I4232)</f>
        <v>2</v>
      </c>
    </row>
    <row r="4233" spans="1:20" x14ac:dyDescent="0.25">
      <c r="A4233" s="10">
        <f>OrderList!A4233</f>
        <v>1447224515.7</v>
      </c>
      <c r="B4233" s="10" t="str">
        <f>OrderList!C4233</f>
        <v>PORT04</v>
      </c>
      <c r="C4233" s="10" t="str">
        <f>OrderList!D4233</f>
        <v>V444_0</v>
      </c>
      <c r="D4233" s="10" t="str">
        <f>OrderList!F4233</f>
        <v>DTP</v>
      </c>
      <c r="E4233" s="10" t="str">
        <f>OrderList!L4233</f>
        <v>PORT09</v>
      </c>
      <c r="F4233" s="10" t="str">
        <f>OrderList!K4233</f>
        <v>PLANT03</v>
      </c>
      <c r="G4233" s="10">
        <f>OrderList!J4233</f>
        <v>1699948</v>
      </c>
      <c r="H4233" s="10">
        <f>OrderList!M4233</f>
        <v>337</v>
      </c>
      <c r="I4233" s="10">
        <f>OrderList!N4233</f>
        <v>3.2992627901362188</v>
      </c>
      <c r="O4233" s="10">
        <f>COUNTIF(FreightRates!$A$2:$A$1541,C4233)</f>
        <v>39</v>
      </c>
      <c r="Q4233" s="10">
        <f>COUNTIFS(FreightRates!$A$2:$A$1541,C4233,FreightRates!$B$2:$B$1541,B4233,FreightRates!$C$2:$C$1541,E4233)</f>
        <v>20</v>
      </c>
      <c r="T4233">
        <f>COUNTIFS(FreightRates!$A$2:$A$1541,C4233,FreightRates!$B$2:$B$1541,B4233,FreightRates!$C$2:$C$1541,E4233,FreightRates!$F$2:$F$1541,D4233,FreightRates!$D$2:$D$1541,"&lt;="&amp;I4233,FreightRates!$E$2:$E$1541,"&gt;="&amp;I4233)</f>
        <v>2</v>
      </c>
    </row>
    <row r="4234" spans="1:20" x14ac:dyDescent="0.25">
      <c r="A4234" s="10">
        <f>OrderList!A4234</f>
        <v>1447206403.7</v>
      </c>
      <c r="B4234" s="10" t="str">
        <f>OrderList!C4234</f>
        <v>PORT04</v>
      </c>
      <c r="C4234" s="10" t="str">
        <f>OrderList!D4234</f>
        <v>V444_0</v>
      </c>
      <c r="D4234" s="10" t="str">
        <f>OrderList!F4234</f>
        <v>DTP</v>
      </c>
      <c r="E4234" s="10" t="str">
        <f>OrderList!L4234</f>
        <v>PORT09</v>
      </c>
      <c r="F4234" s="10" t="str">
        <f>OrderList!K4234</f>
        <v>PLANT03</v>
      </c>
      <c r="G4234" s="10">
        <f>OrderList!J4234</f>
        <v>1699948</v>
      </c>
      <c r="H4234" s="10">
        <f>OrderList!M4234</f>
        <v>2313</v>
      </c>
      <c r="I4234" s="10">
        <f>OrderList!N4234</f>
        <v>68.985255802724382</v>
      </c>
      <c r="O4234" s="10">
        <f>COUNTIF(FreightRates!$A$2:$A$1541,C4234)</f>
        <v>39</v>
      </c>
      <c r="Q4234" s="10">
        <f>COUNTIFS(FreightRates!$A$2:$A$1541,C4234,FreightRates!$B$2:$B$1541,B4234,FreightRates!$C$2:$C$1541,E4234)</f>
        <v>20</v>
      </c>
      <c r="T4234">
        <f>COUNTIFS(FreightRates!$A$2:$A$1541,C4234,FreightRates!$B$2:$B$1541,B4234,FreightRates!$C$2:$C$1541,E4234,FreightRates!$F$2:$F$1541,D4234,FreightRates!$D$2:$D$1541,"&lt;="&amp;I4234,FreightRates!$E$2:$E$1541,"&gt;="&amp;I4234)</f>
        <v>2</v>
      </c>
    </row>
    <row r="4235" spans="1:20" x14ac:dyDescent="0.25">
      <c r="A4235" s="10">
        <f>OrderList!A4235</f>
        <v>1447198884.7</v>
      </c>
      <c r="B4235" s="10" t="str">
        <f>OrderList!C4235</f>
        <v>PORT04</v>
      </c>
      <c r="C4235" s="10" t="str">
        <f>OrderList!D4235</f>
        <v>V444_0</v>
      </c>
      <c r="D4235" s="10" t="str">
        <f>OrderList!F4235</f>
        <v>DTP</v>
      </c>
      <c r="E4235" s="10" t="str">
        <f>OrderList!L4235</f>
        <v>PORT09</v>
      </c>
      <c r="F4235" s="10" t="str">
        <f>OrderList!K4235</f>
        <v>PLANT03</v>
      </c>
      <c r="G4235" s="10">
        <f>OrderList!J4235</f>
        <v>1699948</v>
      </c>
      <c r="H4235" s="10">
        <f>OrderList!M4235</f>
        <v>821</v>
      </c>
      <c r="I4235" s="10">
        <f>OrderList!N4235</f>
        <v>16.496313950681095</v>
      </c>
      <c r="O4235" s="10">
        <f>COUNTIF(FreightRates!$A$2:$A$1541,C4235)</f>
        <v>39</v>
      </c>
      <c r="Q4235" s="10">
        <f>COUNTIFS(FreightRates!$A$2:$A$1541,C4235,FreightRates!$B$2:$B$1541,B4235,FreightRates!$C$2:$C$1541,E4235)</f>
        <v>20</v>
      </c>
      <c r="T4235">
        <f>COUNTIFS(FreightRates!$A$2:$A$1541,C4235,FreightRates!$B$2:$B$1541,B4235,FreightRates!$C$2:$C$1541,E4235,FreightRates!$F$2:$F$1541,D4235,FreightRates!$D$2:$D$1541,"&lt;="&amp;I4235,FreightRates!$E$2:$E$1541,"&gt;="&amp;I4235)</f>
        <v>2</v>
      </c>
    </row>
    <row r="4236" spans="1:20" x14ac:dyDescent="0.25">
      <c r="A4236" s="10">
        <f>OrderList!A4236</f>
        <v>1447192322.7</v>
      </c>
      <c r="B4236" s="10" t="str">
        <f>OrderList!C4236</f>
        <v>PORT04</v>
      </c>
      <c r="C4236" s="10" t="str">
        <f>OrderList!D4236</f>
        <v>V444_0</v>
      </c>
      <c r="D4236" s="10" t="str">
        <f>OrderList!F4236</f>
        <v>DTP</v>
      </c>
      <c r="E4236" s="10" t="str">
        <f>OrderList!L4236</f>
        <v>PORT09</v>
      </c>
      <c r="F4236" s="10" t="str">
        <f>OrderList!K4236</f>
        <v>PLANT03</v>
      </c>
      <c r="G4236" s="10">
        <f>OrderList!J4236</f>
        <v>1699948</v>
      </c>
      <c r="H4236" s="10">
        <f>OrderList!M4236</f>
        <v>1631</v>
      </c>
      <c r="I4236" s="10">
        <f>OrderList!N4236</f>
        <v>45.562819131781183</v>
      </c>
      <c r="O4236" s="10">
        <f>COUNTIF(FreightRates!$A$2:$A$1541,C4236)</f>
        <v>39</v>
      </c>
      <c r="Q4236" s="10">
        <f>COUNTIFS(FreightRates!$A$2:$A$1541,C4236,FreightRates!$B$2:$B$1541,B4236,FreightRates!$C$2:$C$1541,E4236)</f>
        <v>20</v>
      </c>
      <c r="T4236">
        <f>COUNTIFS(FreightRates!$A$2:$A$1541,C4236,FreightRates!$B$2:$B$1541,B4236,FreightRates!$C$2:$C$1541,E4236,FreightRates!$F$2:$F$1541,D4236,FreightRates!$D$2:$D$1541,"&lt;="&amp;I4236,FreightRates!$E$2:$E$1541,"&gt;="&amp;I4236)</f>
        <v>2</v>
      </c>
    </row>
    <row r="4237" spans="1:20" x14ac:dyDescent="0.25">
      <c r="A4237" s="10">
        <f>OrderList!A4237</f>
        <v>1447183523.7</v>
      </c>
      <c r="B4237" s="10" t="str">
        <f>OrderList!C4237</f>
        <v>PORT04</v>
      </c>
      <c r="C4237" s="10" t="str">
        <f>OrderList!D4237</f>
        <v>V444_0</v>
      </c>
      <c r="D4237" s="10" t="str">
        <f>OrderList!F4237</f>
        <v>DTP</v>
      </c>
      <c r="E4237" s="10" t="str">
        <f>OrderList!L4237</f>
        <v>PORT09</v>
      </c>
      <c r="F4237" s="10" t="str">
        <f>OrderList!K4237</f>
        <v>PLANT03</v>
      </c>
      <c r="G4237" s="10">
        <f>OrderList!J4237</f>
        <v>1699953</v>
      </c>
      <c r="H4237" s="10">
        <f>OrderList!M4237</f>
        <v>384</v>
      </c>
      <c r="I4237" s="10">
        <f>OrderList!N4237</f>
        <v>2.7975382350402982</v>
      </c>
      <c r="O4237" s="10">
        <f>COUNTIF(FreightRates!$A$2:$A$1541,C4237)</f>
        <v>39</v>
      </c>
      <c r="Q4237" s="10">
        <f>COUNTIFS(FreightRates!$A$2:$A$1541,C4237,FreightRates!$B$2:$B$1541,B4237,FreightRates!$C$2:$C$1541,E4237)</f>
        <v>20</v>
      </c>
      <c r="T4237">
        <f>COUNTIFS(FreightRates!$A$2:$A$1541,C4237,FreightRates!$B$2:$B$1541,B4237,FreightRates!$C$2:$C$1541,E4237,FreightRates!$F$2:$F$1541,D4237,FreightRates!$D$2:$D$1541,"&lt;="&amp;I4237,FreightRates!$E$2:$E$1541,"&gt;="&amp;I4237)</f>
        <v>2</v>
      </c>
    </row>
    <row r="4238" spans="1:20" x14ac:dyDescent="0.25">
      <c r="A4238" s="10">
        <f>OrderList!A4238</f>
        <v>1447224514.7</v>
      </c>
      <c r="B4238" s="10" t="str">
        <f>OrderList!C4238</f>
        <v>PORT04</v>
      </c>
      <c r="C4238" s="10" t="str">
        <f>OrderList!D4238</f>
        <v>V444_0</v>
      </c>
      <c r="D4238" s="10" t="str">
        <f>OrderList!F4238</f>
        <v>DTP</v>
      </c>
      <c r="E4238" s="10" t="str">
        <f>OrderList!L4238</f>
        <v>PORT09</v>
      </c>
      <c r="F4238" s="10" t="str">
        <f>OrderList!K4238</f>
        <v>PLANT03</v>
      </c>
      <c r="G4238" s="10">
        <f>OrderList!J4238</f>
        <v>1699946</v>
      </c>
      <c r="H4238" s="10">
        <f>OrderList!M4238</f>
        <v>436</v>
      </c>
      <c r="I4238" s="10">
        <f>OrderList!N4238</f>
        <v>3.5937138232787991</v>
      </c>
      <c r="O4238" s="10">
        <f>COUNTIF(FreightRates!$A$2:$A$1541,C4238)</f>
        <v>39</v>
      </c>
      <c r="Q4238" s="10">
        <f>COUNTIFS(FreightRates!$A$2:$A$1541,C4238,FreightRates!$B$2:$B$1541,B4238,FreightRates!$C$2:$C$1541,E4238)</f>
        <v>20</v>
      </c>
      <c r="T4238">
        <f>COUNTIFS(FreightRates!$A$2:$A$1541,C4238,FreightRates!$B$2:$B$1541,B4238,FreightRates!$C$2:$C$1541,E4238,FreightRates!$F$2:$F$1541,D4238,FreightRates!$D$2:$D$1541,"&lt;="&amp;I4238,FreightRates!$E$2:$E$1541,"&gt;="&amp;I4238)</f>
        <v>2</v>
      </c>
    </row>
    <row r="4239" spans="1:20" x14ac:dyDescent="0.25">
      <c r="A4239" s="10">
        <f>OrderList!A4239</f>
        <v>1447374459.7</v>
      </c>
      <c r="B4239" s="10" t="str">
        <f>OrderList!C4239</f>
        <v>PORT04</v>
      </c>
      <c r="C4239" s="10" t="str">
        <f>OrderList!D4239</f>
        <v>V444_0</v>
      </c>
      <c r="D4239" s="10" t="str">
        <f>OrderList!F4239</f>
        <v>DTP</v>
      </c>
      <c r="E4239" s="10" t="str">
        <f>OrderList!L4239</f>
        <v>PORT09</v>
      </c>
      <c r="F4239" s="10" t="str">
        <f>OrderList!K4239</f>
        <v>PLANT03</v>
      </c>
      <c r="G4239" s="10">
        <f>OrderList!J4239</f>
        <v>1697087</v>
      </c>
      <c r="H4239" s="10">
        <f>OrderList!M4239</f>
        <v>336</v>
      </c>
      <c r="I4239" s="10">
        <f>OrderList!N4239</f>
        <v>8.2428789380947928E-2</v>
      </c>
      <c r="O4239" s="10">
        <f>COUNTIF(FreightRates!$A$2:$A$1541,C4239)</f>
        <v>39</v>
      </c>
      <c r="Q4239" s="10">
        <f>COUNTIFS(FreightRates!$A$2:$A$1541,C4239,FreightRates!$B$2:$B$1541,B4239,FreightRates!$C$2:$C$1541,E4239)</f>
        <v>20</v>
      </c>
      <c r="T4239">
        <f>COUNTIFS(FreightRates!$A$2:$A$1541,C4239,FreightRates!$B$2:$B$1541,B4239,FreightRates!$C$2:$C$1541,E4239,FreightRates!$F$2:$F$1541,D4239,FreightRates!$D$2:$D$1541,"&lt;="&amp;I4239,FreightRates!$E$2:$E$1541,"&gt;="&amp;I4239)</f>
        <v>2</v>
      </c>
    </row>
    <row r="4240" spans="1:20" x14ac:dyDescent="0.25">
      <c r="A4240" s="10">
        <f>OrderList!A4240</f>
        <v>1447389279.7</v>
      </c>
      <c r="B4240" s="10" t="str">
        <f>OrderList!C4240</f>
        <v>PORT04</v>
      </c>
      <c r="C4240" s="10" t="str">
        <f>OrderList!D4240</f>
        <v>V444_0</v>
      </c>
      <c r="D4240" s="10" t="str">
        <f>OrderList!F4240</f>
        <v>DTP</v>
      </c>
      <c r="E4240" s="10" t="str">
        <f>OrderList!L4240</f>
        <v>PORT09</v>
      </c>
      <c r="F4240" s="10" t="str">
        <f>OrderList!K4240</f>
        <v>PLANT03</v>
      </c>
      <c r="G4240" s="10">
        <f>OrderList!J4240</f>
        <v>1697086</v>
      </c>
      <c r="H4240" s="10">
        <f>OrderList!M4240</f>
        <v>262</v>
      </c>
      <c r="I4240" s="10">
        <f>OrderList!N4240</f>
        <v>2.6528238126184104E-2</v>
      </c>
      <c r="O4240" s="10">
        <f>COUNTIF(FreightRates!$A$2:$A$1541,C4240)</f>
        <v>39</v>
      </c>
      <c r="Q4240" s="10">
        <f>COUNTIFS(FreightRates!$A$2:$A$1541,C4240,FreightRates!$B$2:$B$1541,B4240,FreightRates!$C$2:$C$1541,E4240)</f>
        <v>20</v>
      </c>
      <c r="T4240">
        <f>COUNTIFS(FreightRates!$A$2:$A$1541,C4240,FreightRates!$B$2:$B$1541,B4240,FreightRates!$C$2:$C$1541,E4240,FreightRates!$F$2:$F$1541,D4240,FreightRates!$D$2:$D$1541,"&lt;="&amp;I4240,FreightRates!$E$2:$E$1541,"&gt;="&amp;I4240)</f>
        <v>2</v>
      </c>
    </row>
    <row r="4241" spans="1:20" x14ac:dyDescent="0.25">
      <c r="A4241" s="10">
        <f>OrderList!A4241</f>
        <v>1447374458.7</v>
      </c>
      <c r="B4241" s="10" t="str">
        <f>OrderList!C4241</f>
        <v>PORT04</v>
      </c>
      <c r="C4241" s="10" t="str">
        <f>OrderList!D4241</f>
        <v>V444_0</v>
      </c>
      <c r="D4241" s="10" t="str">
        <f>OrderList!F4241</f>
        <v>DTP</v>
      </c>
      <c r="E4241" s="10" t="str">
        <f>OrderList!L4241</f>
        <v>PORT09</v>
      </c>
      <c r="F4241" s="10" t="str">
        <f>OrderList!K4241</f>
        <v>PLANT03</v>
      </c>
      <c r="G4241" s="10">
        <f>OrderList!J4241</f>
        <v>1697086</v>
      </c>
      <c r="H4241" s="10">
        <f>OrderList!M4241</f>
        <v>254</v>
      </c>
      <c r="I4241" s="10">
        <f>OrderList!N4241</f>
        <v>6.8973419128078667E-2</v>
      </c>
      <c r="O4241" s="10">
        <f>COUNTIF(FreightRates!$A$2:$A$1541,C4241)</f>
        <v>39</v>
      </c>
      <c r="Q4241" s="10">
        <f>COUNTIFS(FreightRates!$A$2:$A$1541,C4241,FreightRates!$B$2:$B$1541,B4241,FreightRates!$C$2:$C$1541,E4241)</f>
        <v>20</v>
      </c>
      <c r="T4241">
        <f>COUNTIFS(FreightRates!$A$2:$A$1541,C4241,FreightRates!$B$2:$B$1541,B4241,FreightRates!$C$2:$C$1541,E4241,FreightRates!$F$2:$F$1541,D4241,FreightRates!$D$2:$D$1541,"&lt;="&amp;I4241,FreightRates!$E$2:$E$1541,"&gt;="&amp;I4241)</f>
        <v>2</v>
      </c>
    </row>
    <row r="4242" spans="1:20" x14ac:dyDescent="0.25">
      <c r="A4242" s="10">
        <f>OrderList!A4242</f>
        <v>1447335471.7</v>
      </c>
      <c r="B4242" s="10" t="str">
        <f>OrderList!C4242</f>
        <v>PORT04</v>
      </c>
      <c r="C4242" s="10" t="str">
        <f>OrderList!D4242</f>
        <v>V444_0</v>
      </c>
      <c r="D4242" s="10" t="str">
        <f>OrderList!F4242</f>
        <v>DTP</v>
      </c>
      <c r="E4242" s="10" t="str">
        <f>OrderList!L4242</f>
        <v>PORT09</v>
      </c>
      <c r="F4242" s="10" t="str">
        <f>OrderList!K4242</f>
        <v>PLANT03</v>
      </c>
      <c r="G4242" s="10">
        <f>OrderList!J4242</f>
        <v>1654622</v>
      </c>
      <c r="H4242" s="10">
        <f>OrderList!M4242</f>
        <v>30280</v>
      </c>
      <c r="I4242" s="10">
        <f>OrderList!N4242</f>
        <v>377.72</v>
      </c>
      <c r="O4242" s="10">
        <f>COUNTIF(FreightRates!$A$2:$A$1541,C4242)</f>
        <v>39</v>
      </c>
      <c r="Q4242" s="10">
        <f>COUNTIFS(FreightRates!$A$2:$A$1541,C4242,FreightRates!$B$2:$B$1541,B4242,FreightRates!$C$2:$C$1541,E4242)</f>
        <v>20</v>
      </c>
      <c r="T4242">
        <f>COUNTIFS(FreightRates!$A$2:$A$1541,C4242,FreightRates!$B$2:$B$1541,B4242,FreightRates!$C$2:$C$1541,E4242,FreightRates!$F$2:$F$1541,D4242,FreightRates!$D$2:$D$1541,"&lt;="&amp;I4242,FreightRates!$E$2:$E$1541,"&gt;="&amp;I4242)</f>
        <v>2</v>
      </c>
    </row>
    <row r="4243" spans="1:20" x14ac:dyDescent="0.25">
      <c r="A4243" s="10">
        <f>OrderList!A4243</f>
        <v>1447165428.7</v>
      </c>
      <c r="B4243" s="10" t="str">
        <f>OrderList!C4243</f>
        <v>PORT04</v>
      </c>
      <c r="C4243" s="10" t="str">
        <f>OrderList!D4243</f>
        <v>V444_0</v>
      </c>
      <c r="D4243" s="10" t="str">
        <f>OrderList!F4243</f>
        <v>DTP</v>
      </c>
      <c r="E4243" s="10" t="str">
        <f>OrderList!L4243</f>
        <v>PORT09</v>
      </c>
      <c r="F4243" s="10" t="str">
        <f>OrderList!K4243</f>
        <v>PLANT03</v>
      </c>
      <c r="G4243" s="10">
        <f>OrderList!J4243</f>
        <v>1677884</v>
      </c>
      <c r="H4243" s="10">
        <f>OrderList!M4243</f>
        <v>590</v>
      </c>
      <c r="I4243" s="10">
        <f>OrderList!N4243</f>
        <v>2.6527483058388666</v>
      </c>
      <c r="O4243" s="10">
        <f>COUNTIF(FreightRates!$A$2:$A$1541,C4243)</f>
        <v>39</v>
      </c>
      <c r="Q4243" s="10">
        <f>COUNTIFS(FreightRates!$A$2:$A$1541,C4243,FreightRates!$B$2:$B$1541,B4243,FreightRates!$C$2:$C$1541,E4243)</f>
        <v>20</v>
      </c>
      <c r="T4243">
        <f>COUNTIFS(FreightRates!$A$2:$A$1541,C4243,FreightRates!$B$2:$B$1541,B4243,FreightRates!$C$2:$C$1541,E4243,FreightRates!$F$2:$F$1541,D4243,FreightRates!$D$2:$D$1541,"&lt;="&amp;I4243,FreightRates!$E$2:$E$1541,"&gt;="&amp;I4243)</f>
        <v>2</v>
      </c>
    </row>
    <row r="4244" spans="1:20" x14ac:dyDescent="0.25">
      <c r="A4244" s="10">
        <f>OrderList!A4244</f>
        <v>1447389191.7</v>
      </c>
      <c r="B4244" s="10" t="str">
        <f>OrderList!C4244</f>
        <v>PORT04</v>
      </c>
      <c r="C4244" s="10" t="str">
        <f>OrderList!D4244</f>
        <v>V444_0</v>
      </c>
      <c r="D4244" s="10" t="str">
        <f>OrderList!F4244</f>
        <v>DTP</v>
      </c>
      <c r="E4244" s="10" t="str">
        <f>OrderList!L4244</f>
        <v>PORT09</v>
      </c>
      <c r="F4244" s="10" t="str">
        <f>OrderList!K4244</f>
        <v>PLANT03</v>
      </c>
      <c r="G4244" s="10">
        <f>OrderList!J4244</f>
        <v>1677884</v>
      </c>
      <c r="H4244" s="10">
        <f>OrderList!M4244</f>
        <v>1793</v>
      </c>
      <c r="I4244" s="10">
        <f>OrderList!N4244</f>
        <v>7.28</v>
      </c>
      <c r="O4244" s="10">
        <f>COUNTIF(FreightRates!$A$2:$A$1541,C4244)</f>
        <v>39</v>
      </c>
      <c r="Q4244" s="10">
        <f>COUNTIFS(FreightRates!$A$2:$A$1541,C4244,FreightRates!$B$2:$B$1541,B4244,FreightRates!$C$2:$C$1541,E4244)</f>
        <v>20</v>
      </c>
      <c r="T4244">
        <f>COUNTIFS(FreightRates!$A$2:$A$1541,C4244,FreightRates!$B$2:$B$1541,B4244,FreightRates!$C$2:$C$1541,E4244,FreightRates!$F$2:$F$1541,D4244,FreightRates!$D$2:$D$1541,"&lt;="&amp;I4244,FreightRates!$E$2:$E$1541,"&gt;="&amp;I4244)</f>
        <v>2</v>
      </c>
    </row>
    <row r="4245" spans="1:20" x14ac:dyDescent="0.25">
      <c r="A4245" s="10">
        <f>OrderList!A4245</f>
        <v>1447266950.7</v>
      </c>
      <c r="B4245" s="10" t="str">
        <f>OrderList!C4245</f>
        <v>PORT04</v>
      </c>
      <c r="C4245" s="10" t="str">
        <f>OrderList!D4245</f>
        <v>V444_0</v>
      </c>
      <c r="D4245" s="10" t="str">
        <f>OrderList!F4245</f>
        <v>DTP</v>
      </c>
      <c r="E4245" s="10" t="str">
        <f>OrderList!L4245</f>
        <v>PORT09</v>
      </c>
      <c r="F4245" s="10" t="str">
        <f>OrderList!K4245</f>
        <v>PLANT03</v>
      </c>
      <c r="G4245" s="10">
        <f>OrderList!J4245</f>
        <v>1677878</v>
      </c>
      <c r="H4245" s="10">
        <f>OrderList!M4245</f>
        <v>575</v>
      </c>
      <c r="I4245" s="10">
        <f>OrderList!N4245</f>
        <v>0.96671362163684793</v>
      </c>
      <c r="O4245" s="10">
        <f>COUNTIF(FreightRates!$A$2:$A$1541,C4245)</f>
        <v>39</v>
      </c>
      <c r="Q4245" s="10">
        <f>COUNTIFS(FreightRates!$A$2:$A$1541,C4245,FreightRates!$B$2:$B$1541,B4245,FreightRates!$C$2:$C$1541,E4245)</f>
        <v>20</v>
      </c>
      <c r="T4245">
        <f>COUNTIFS(FreightRates!$A$2:$A$1541,C4245,FreightRates!$B$2:$B$1541,B4245,FreightRates!$C$2:$C$1541,E4245,FreightRates!$F$2:$F$1541,D4245,FreightRates!$D$2:$D$1541,"&lt;="&amp;I4245,FreightRates!$E$2:$E$1541,"&gt;="&amp;I4245)</f>
        <v>2</v>
      </c>
    </row>
    <row r="4246" spans="1:20" x14ac:dyDescent="0.25">
      <c r="A4246" s="10">
        <f>OrderList!A4246</f>
        <v>1447323919.7</v>
      </c>
      <c r="B4246" s="10" t="str">
        <f>OrderList!C4246</f>
        <v>PORT04</v>
      </c>
      <c r="C4246" s="10" t="str">
        <f>OrderList!D4246</f>
        <v>V444_0</v>
      </c>
      <c r="D4246" s="10" t="str">
        <f>OrderList!F4246</f>
        <v>DTP</v>
      </c>
      <c r="E4246" s="10" t="str">
        <f>OrderList!L4246</f>
        <v>PORT09</v>
      </c>
      <c r="F4246" s="10" t="str">
        <f>OrderList!K4246</f>
        <v>PLANT03</v>
      </c>
      <c r="G4246" s="10">
        <f>OrderList!J4246</f>
        <v>1677878</v>
      </c>
      <c r="H4246" s="10">
        <f>OrderList!M4246</f>
        <v>577</v>
      </c>
      <c r="I4246" s="10">
        <f>OrderList!N4246</f>
        <v>0.92953232849696921</v>
      </c>
      <c r="O4246" s="10">
        <f>COUNTIF(FreightRates!$A$2:$A$1541,C4246)</f>
        <v>39</v>
      </c>
      <c r="Q4246" s="10">
        <f>COUNTIFS(FreightRates!$A$2:$A$1541,C4246,FreightRates!$B$2:$B$1541,B4246,FreightRates!$C$2:$C$1541,E4246)</f>
        <v>20</v>
      </c>
      <c r="T4246">
        <f>COUNTIFS(FreightRates!$A$2:$A$1541,C4246,FreightRates!$B$2:$B$1541,B4246,FreightRates!$C$2:$C$1541,E4246,FreightRates!$F$2:$F$1541,D4246,FreightRates!$D$2:$D$1541,"&lt;="&amp;I4246,FreightRates!$E$2:$E$1541,"&gt;="&amp;I4246)</f>
        <v>2</v>
      </c>
    </row>
    <row r="4247" spans="1:20" x14ac:dyDescent="0.25">
      <c r="A4247" s="10">
        <f>OrderList!A4247</f>
        <v>1447283688.7</v>
      </c>
      <c r="B4247" s="10" t="str">
        <f>OrderList!C4247</f>
        <v>PORT04</v>
      </c>
      <c r="C4247" s="10" t="str">
        <f>OrderList!D4247</f>
        <v>V444_0</v>
      </c>
      <c r="D4247" s="10" t="str">
        <f>OrderList!F4247</f>
        <v>DTP</v>
      </c>
      <c r="E4247" s="10" t="str">
        <f>OrderList!L4247</f>
        <v>PORT09</v>
      </c>
      <c r="F4247" s="10" t="str">
        <f>OrderList!K4247</f>
        <v>PLANT03</v>
      </c>
      <c r="G4247" s="10">
        <f>OrderList!J4247</f>
        <v>1677878</v>
      </c>
      <c r="H4247" s="10">
        <f>OrderList!M4247</f>
        <v>256</v>
      </c>
      <c r="I4247" s="10">
        <f>OrderList!N4247</f>
        <v>7.4362586279757531E-2</v>
      </c>
      <c r="O4247" s="10">
        <f>COUNTIF(FreightRates!$A$2:$A$1541,C4247)</f>
        <v>39</v>
      </c>
      <c r="Q4247" s="10">
        <f>COUNTIFS(FreightRates!$A$2:$A$1541,C4247,FreightRates!$B$2:$B$1541,B4247,FreightRates!$C$2:$C$1541,E4247)</f>
        <v>20</v>
      </c>
      <c r="T4247">
        <f>COUNTIFS(FreightRates!$A$2:$A$1541,C4247,FreightRates!$B$2:$B$1541,B4247,FreightRates!$C$2:$C$1541,E4247,FreightRates!$F$2:$F$1541,D4247,FreightRates!$D$2:$D$1541,"&lt;="&amp;I4247,FreightRates!$E$2:$E$1541,"&gt;="&amp;I4247)</f>
        <v>2</v>
      </c>
    </row>
    <row r="4248" spans="1:20" x14ac:dyDescent="0.25">
      <c r="A4248" s="10">
        <f>OrderList!A4248</f>
        <v>1447323803.7</v>
      </c>
      <c r="B4248" s="10" t="str">
        <f>OrderList!C4248</f>
        <v>PORT04</v>
      </c>
      <c r="C4248" s="10" t="str">
        <f>OrderList!D4248</f>
        <v>V444_0</v>
      </c>
      <c r="D4248" s="10" t="str">
        <f>OrderList!F4248</f>
        <v>DTP</v>
      </c>
      <c r="E4248" s="10" t="str">
        <f>OrderList!L4248</f>
        <v>PORT09</v>
      </c>
      <c r="F4248" s="10" t="str">
        <f>OrderList!K4248</f>
        <v>PLANT03</v>
      </c>
      <c r="G4248" s="10">
        <f>OrderList!J4248</f>
        <v>1677878</v>
      </c>
      <c r="H4248" s="10">
        <f>OrderList!M4248</f>
        <v>628</v>
      </c>
      <c r="I4248" s="10">
        <f>OrderList!N4248</f>
        <v>1.115438794196363</v>
      </c>
      <c r="O4248" s="10">
        <f>COUNTIF(FreightRates!$A$2:$A$1541,C4248)</f>
        <v>39</v>
      </c>
      <c r="Q4248" s="10">
        <f>COUNTIFS(FreightRates!$A$2:$A$1541,C4248,FreightRates!$B$2:$B$1541,B4248,FreightRates!$C$2:$C$1541,E4248)</f>
        <v>20</v>
      </c>
      <c r="T4248">
        <f>COUNTIFS(FreightRates!$A$2:$A$1541,C4248,FreightRates!$B$2:$B$1541,B4248,FreightRates!$C$2:$C$1541,E4248,FreightRates!$F$2:$F$1541,D4248,FreightRates!$D$2:$D$1541,"&lt;="&amp;I4248,FreightRates!$E$2:$E$1541,"&gt;="&amp;I4248)</f>
        <v>2</v>
      </c>
    </row>
    <row r="4249" spans="1:20" x14ac:dyDescent="0.25">
      <c r="A4249" s="10">
        <f>OrderList!A4249</f>
        <v>1447185795.7</v>
      </c>
      <c r="B4249" s="10" t="str">
        <f>OrderList!C4249</f>
        <v>PORT04</v>
      </c>
      <c r="C4249" s="10" t="str">
        <f>OrderList!D4249</f>
        <v>V444_0</v>
      </c>
      <c r="D4249" s="10" t="str">
        <f>OrderList!F4249</f>
        <v>DTP</v>
      </c>
      <c r="E4249" s="10" t="str">
        <f>OrderList!L4249</f>
        <v>PORT09</v>
      </c>
      <c r="F4249" s="10" t="str">
        <f>OrderList!K4249</f>
        <v>PLANT03</v>
      </c>
      <c r="G4249" s="10">
        <f>OrderList!J4249</f>
        <v>1677884</v>
      </c>
      <c r="H4249" s="10">
        <f>OrderList!M4249</f>
        <v>1806</v>
      </c>
      <c r="I4249" s="10">
        <f>OrderList!N4249</f>
        <v>5.0199999999999996</v>
      </c>
      <c r="O4249" s="10">
        <f>COUNTIF(FreightRates!$A$2:$A$1541,C4249)</f>
        <v>39</v>
      </c>
      <c r="Q4249" s="10">
        <f>COUNTIFS(FreightRates!$A$2:$A$1541,C4249,FreightRates!$B$2:$B$1541,B4249,FreightRates!$C$2:$C$1541,E4249)</f>
        <v>20</v>
      </c>
      <c r="T4249">
        <f>COUNTIFS(FreightRates!$A$2:$A$1541,C4249,FreightRates!$B$2:$B$1541,B4249,FreightRates!$C$2:$C$1541,E4249,FreightRates!$F$2:$F$1541,D4249,FreightRates!$D$2:$D$1541,"&lt;="&amp;I4249,FreightRates!$E$2:$E$1541,"&gt;="&amp;I4249)</f>
        <v>2</v>
      </c>
    </row>
    <row r="4250" spans="1:20" x14ac:dyDescent="0.25">
      <c r="A4250" s="10">
        <f>OrderList!A4250</f>
        <v>1447283657.7</v>
      </c>
      <c r="B4250" s="10" t="str">
        <f>OrderList!C4250</f>
        <v>PORT04</v>
      </c>
      <c r="C4250" s="10" t="str">
        <f>OrderList!D4250</f>
        <v>V444_0</v>
      </c>
      <c r="D4250" s="10" t="str">
        <f>OrderList!F4250</f>
        <v>DTP</v>
      </c>
      <c r="E4250" s="10" t="str">
        <f>OrderList!L4250</f>
        <v>PORT09</v>
      </c>
      <c r="F4250" s="10" t="str">
        <f>OrderList!K4250</f>
        <v>PLANT03</v>
      </c>
      <c r="G4250" s="10">
        <f>OrderList!J4250</f>
        <v>1677884</v>
      </c>
      <c r="H4250" s="10">
        <f>OrderList!M4250</f>
        <v>2041</v>
      </c>
      <c r="I4250" s="10">
        <f>OrderList!N4250</f>
        <v>5.52</v>
      </c>
      <c r="O4250" s="10">
        <f>COUNTIF(FreightRates!$A$2:$A$1541,C4250)</f>
        <v>39</v>
      </c>
      <c r="Q4250" s="10">
        <f>COUNTIFS(FreightRates!$A$2:$A$1541,C4250,FreightRates!$B$2:$B$1541,B4250,FreightRates!$C$2:$C$1541,E4250)</f>
        <v>20</v>
      </c>
      <c r="T4250">
        <f>COUNTIFS(FreightRates!$A$2:$A$1541,C4250,FreightRates!$B$2:$B$1541,B4250,FreightRates!$C$2:$C$1541,E4250,FreightRates!$F$2:$F$1541,D4250,FreightRates!$D$2:$D$1541,"&lt;="&amp;I4250,FreightRates!$E$2:$E$1541,"&gt;="&amp;I4250)</f>
        <v>2</v>
      </c>
    </row>
    <row r="4251" spans="1:20" x14ac:dyDescent="0.25">
      <c r="A4251" s="10">
        <f>OrderList!A4251</f>
        <v>1447391186.7</v>
      </c>
      <c r="B4251" s="10" t="str">
        <f>OrderList!C4251</f>
        <v>PORT04</v>
      </c>
      <c r="C4251" s="10" t="str">
        <f>OrderList!D4251</f>
        <v>V444_0</v>
      </c>
      <c r="D4251" s="10" t="str">
        <f>OrderList!F4251</f>
        <v>DTP</v>
      </c>
      <c r="E4251" s="10" t="str">
        <f>OrderList!L4251</f>
        <v>PORT09</v>
      </c>
      <c r="F4251" s="10" t="str">
        <f>OrderList!K4251</f>
        <v>PLANT03</v>
      </c>
      <c r="G4251" s="10">
        <f>OrderList!J4251</f>
        <v>1613321</v>
      </c>
      <c r="H4251" s="10">
        <f>OrderList!M4251</f>
        <v>328</v>
      </c>
      <c r="I4251" s="10">
        <f>OrderList!N4251</f>
        <v>6.8124280782508623E-2</v>
      </c>
      <c r="O4251" s="10">
        <f>COUNTIF(FreightRates!$A$2:$A$1541,C4251)</f>
        <v>39</v>
      </c>
      <c r="Q4251" s="10">
        <f>COUNTIFS(FreightRates!$A$2:$A$1541,C4251,FreightRates!$B$2:$B$1541,B4251,FreightRates!$C$2:$C$1541,E4251)</f>
        <v>20</v>
      </c>
      <c r="T4251">
        <f>COUNTIFS(FreightRates!$A$2:$A$1541,C4251,FreightRates!$B$2:$B$1541,B4251,FreightRates!$C$2:$C$1541,E4251,FreightRates!$F$2:$F$1541,D4251,FreightRates!$D$2:$D$1541,"&lt;="&amp;I4251,FreightRates!$E$2:$E$1541,"&gt;="&amp;I4251)</f>
        <v>2</v>
      </c>
    </row>
    <row r="4252" spans="1:20" x14ac:dyDescent="0.25">
      <c r="A4252" s="10">
        <f>OrderList!A4252</f>
        <v>1447389064.7</v>
      </c>
      <c r="B4252" s="10" t="str">
        <f>OrderList!C4252</f>
        <v>PORT04</v>
      </c>
      <c r="C4252" s="10" t="str">
        <f>OrderList!D4252</f>
        <v>V444_0</v>
      </c>
      <c r="D4252" s="10" t="str">
        <f>OrderList!F4252</f>
        <v>DTP</v>
      </c>
      <c r="E4252" s="10" t="str">
        <f>OrderList!L4252</f>
        <v>PORT09</v>
      </c>
      <c r="F4252" s="10" t="str">
        <f>OrderList!K4252</f>
        <v>PLANT03</v>
      </c>
      <c r="G4252" s="10">
        <f>OrderList!J4252</f>
        <v>1613321</v>
      </c>
      <c r="H4252" s="10">
        <f>OrderList!M4252</f>
        <v>342</v>
      </c>
      <c r="I4252" s="10">
        <f>OrderList!N4252</f>
        <v>0.34062140391254314</v>
      </c>
      <c r="O4252" s="10">
        <f>COUNTIF(FreightRates!$A$2:$A$1541,C4252)</f>
        <v>39</v>
      </c>
      <c r="Q4252" s="10">
        <f>COUNTIFS(FreightRates!$A$2:$A$1541,C4252,FreightRates!$B$2:$B$1541,B4252,FreightRates!$C$2:$C$1541,E4252)</f>
        <v>20</v>
      </c>
      <c r="T4252">
        <f>COUNTIFS(FreightRates!$A$2:$A$1541,C4252,FreightRates!$B$2:$B$1541,B4252,FreightRates!$C$2:$C$1541,E4252,FreightRates!$F$2:$F$1541,D4252,FreightRates!$D$2:$D$1541,"&lt;="&amp;I4252,FreightRates!$E$2:$E$1541,"&gt;="&amp;I4252)</f>
        <v>2</v>
      </c>
    </row>
    <row r="4253" spans="1:20" x14ac:dyDescent="0.25">
      <c r="A4253" s="10">
        <f>OrderList!A4253</f>
        <v>1447215397.7</v>
      </c>
      <c r="B4253" s="10" t="str">
        <f>OrderList!C4253</f>
        <v>PORT04</v>
      </c>
      <c r="C4253" s="10" t="str">
        <f>OrderList!D4253</f>
        <v>V444_0</v>
      </c>
      <c r="D4253" s="10" t="str">
        <f>OrderList!F4253</f>
        <v>DTP</v>
      </c>
      <c r="E4253" s="10" t="str">
        <f>OrderList!L4253</f>
        <v>PORT09</v>
      </c>
      <c r="F4253" s="10" t="str">
        <f>OrderList!K4253</f>
        <v>PLANT03</v>
      </c>
      <c r="G4253" s="10">
        <f>OrderList!J4253</f>
        <v>1666466</v>
      </c>
      <c r="H4253" s="10">
        <f>OrderList!M4253</f>
        <v>374</v>
      </c>
      <c r="I4253" s="10">
        <f>OrderList!N4253</f>
        <v>1.6726477024070021</v>
      </c>
      <c r="O4253" s="10">
        <f>COUNTIF(FreightRates!$A$2:$A$1541,C4253)</f>
        <v>39</v>
      </c>
      <c r="Q4253" s="10">
        <f>COUNTIFS(FreightRates!$A$2:$A$1541,C4253,FreightRates!$B$2:$B$1541,B4253,FreightRates!$C$2:$C$1541,E4253)</f>
        <v>20</v>
      </c>
      <c r="T4253">
        <f>COUNTIFS(FreightRates!$A$2:$A$1541,C4253,FreightRates!$B$2:$B$1541,B4253,FreightRates!$C$2:$C$1541,E4253,FreightRates!$F$2:$F$1541,D4253,FreightRates!$D$2:$D$1541,"&lt;="&amp;I4253,FreightRates!$E$2:$E$1541,"&gt;="&amp;I4253)</f>
        <v>2</v>
      </c>
    </row>
    <row r="4254" spans="1:20" x14ac:dyDescent="0.25">
      <c r="A4254" s="10">
        <f>OrderList!A4254</f>
        <v>1447283765.7</v>
      </c>
      <c r="B4254" s="10" t="str">
        <f>OrderList!C4254</f>
        <v>PORT04</v>
      </c>
      <c r="C4254" s="10" t="str">
        <f>OrderList!D4254</f>
        <v>V444_0</v>
      </c>
      <c r="D4254" s="10" t="str">
        <f>OrderList!F4254</f>
        <v>DTP</v>
      </c>
      <c r="E4254" s="10" t="str">
        <f>OrderList!L4254</f>
        <v>PORT09</v>
      </c>
      <c r="F4254" s="10" t="str">
        <f>OrderList!K4254</f>
        <v>PLANT03</v>
      </c>
      <c r="G4254" s="10">
        <f>OrderList!J4254</f>
        <v>1666466</v>
      </c>
      <c r="H4254" s="10">
        <f>OrderList!M4254</f>
        <v>279</v>
      </c>
      <c r="I4254" s="10">
        <f>OrderList!N4254</f>
        <v>2.7877461706783367E-2</v>
      </c>
      <c r="O4254" s="10">
        <f>COUNTIF(FreightRates!$A$2:$A$1541,C4254)</f>
        <v>39</v>
      </c>
      <c r="Q4254" s="10">
        <f>COUNTIFS(FreightRates!$A$2:$A$1541,C4254,FreightRates!$B$2:$B$1541,B4254,FreightRates!$C$2:$C$1541,E4254)</f>
        <v>20</v>
      </c>
      <c r="T4254">
        <f>COUNTIFS(FreightRates!$A$2:$A$1541,C4254,FreightRates!$B$2:$B$1541,B4254,FreightRates!$C$2:$C$1541,E4254,FreightRates!$F$2:$F$1541,D4254,FreightRates!$D$2:$D$1541,"&lt;="&amp;I4254,FreightRates!$E$2:$E$1541,"&gt;="&amp;I4254)</f>
        <v>2</v>
      </c>
    </row>
    <row r="4255" spans="1:20" x14ac:dyDescent="0.25">
      <c r="A4255" s="10">
        <f>OrderList!A4255</f>
        <v>1447283696.7</v>
      </c>
      <c r="B4255" s="10" t="str">
        <f>OrderList!C4255</f>
        <v>PORT04</v>
      </c>
      <c r="C4255" s="10" t="str">
        <f>OrderList!D4255</f>
        <v>V444_0</v>
      </c>
      <c r="D4255" s="10" t="str">
        <f>OrderList!F4255</f>
        <v>DTP</v>
      </c>
      <c r="E4255" s="10" t="str">
        <f>OrderList!L4255</f>
        <v>PORT09</v>
      </c>
      <c r="F4255" s="10" t="str">
        <f>OrderList!K4255</f>
        <v>PLANT03</v>
      </c>
      <c r="G4255" s="10">
        <f>OrderList!J4255</f>
        <v>1666466</v>
      </c>
      <c r="H4255" s="10">
        <f>OrderList!M4255</f>
        <v>315</v>
      </c>
      <c r="I4255" s="10">
        <f>OrderList!N4255</f>
        <v>2.2000000000000002</v>
      </c>
      <c r="O4255" s="10">
        <f>COUNTIF(FreightRates!$A$2:$A$1541,C4255)</f>
        <v>39</v>
      </c>
      <c r="Q4255" s="10">
        <f>COUNTIFS(FreightRates!$A$2:$A$1541,C4255,FreightRates!$B$2:$B$1541,B4255,FreightRates!$C$2:$C$1541,E4255)</f>
        <v>20</v>
      </c>
      <c r="T4255">
        <f>COUNTIFS(FreightRates!$A$2:$A$1541,C4255,FreightRates!$B$2:$B$1541,B4255,FreightRates!$C$2:$C$1541,E4255,FreightRates!$F$2:$F$1541,D4255,FreightRates!$D$2:$D$1541,"&lt;="&amp;I4255,FreightRates!$E$2:$E$1541,"&gt;="&amp;I4255)</f>
        <v>2</v>
      </c>
    </row>
    <row r="4256" spans="1:20" x14ac:dyDescent="0.25">
      <c r="A4256" s="10">
        <f>OrderList!A4256</f>
        <v>1447367929.7</v>
      </c>
      <c r="B4256" s="10" t="str">
        <f>OrderList!C4256</f>
        <v>PORT04</v>
      </c>
      <c r="C4256" s="10" t="str">
        <f>OrderList!D4256</f>
        <v>V444_0</v>
      </c>
      <c r="D4256" s="10" t="str">
        <f>OrderList!F4256</f>
        <v>DTP</v>
      </c>
      <c r="E4256" s="10" t="str">
        <f>OrderList!L4256</f>
        <v>PORT09</v>
      </c>
      <c r="F4256" s="10" t="str">
        <f>OrderList!K4256</f>
        <v>PLANT03</v>
      </c>
      <c r="G4256" s="10">
        <f>OrderList!J4256</f>
        <v>1666466</v>
      </c>
      <c r="H4256" s="10">
        <f>OrderList!M4256</f>
        <v>336</v>
      </c>
      <c r="I4256" s="10">
        <f>OrderList!N4256</f>
        <v>2.2400000000000002</v>
      </c>
      <c r="O4256" s="10">
        <f>COUNTIF(FreightRates!$A$2:$A$1541,C4256)</f>
        <v>39</v>
      </c>
      <c r="Q4256" s="10">
        <f>COUNTIFS(FreightRates!$A$2:$A$1541,C4256,FreightRates!$B$2:$B$1541,B4256,FreightRates!$C$2:$C$1541,E4256)</f>
        <v>20</v>
      </c>
      <c r="T4256">
        <f>COUNTIFS(FreightRates!$A$2:$A$1541,C4256,FreightRates!$B$2:$B$1541,B4256,FreightRates!$C$2:$C$1541,E4256,FreightRates!$F$2:$F$1541,D4256,FreightRates!$D$2:$D$1541,"&lt;="&amp;I4256,FreightRates!$E$2:$E$1541,"&gt;="&amp;I4256)</f>
        <v>2</v>
      </c>
    </row>
    <row r="4257" spans="1:20" x14ac:dyDescent="0.25">
      <c r="A4257" s="10">
        <f>OrderList!A4257</f>
        <v>1447283695.7</v>
      </c>
      <c r="B4257" s="10" t="str">
        <f>OrderList!C4257</f>
        <v>PORT04</v>
      </c>
      <c r="C4257" s="10" t="str">
        <f>OrderList!D4257</f>
        <v>V444_0</v>
      </c>
      <c r="D4257" s="10" t="str">
        <f>OrderList!F4257</f>
        <v>DTP</v>
      </c>
      <c r="E4257" s="10" t="str">
        <f>OrderList!L4257</f>
        <v>PORT09</v>
      </c>
      <c r="F4257" s="10" t="str">
        <f>OrderList!K4257</f>
        <v>PLANT03</v>
      </c>
      <c r="G4257" s="10">
        <f>OrderList!J4257</f>
        <v>1666466</v>
      </c>
      <c r="H4257" s="10">
        <f>OrderList!M4257</f>
        <v>392</v>
      </c>
      <c r="I4257" s="10">
        <f>OrderList!N4257</f>
        <v>2.2200000000000002</v>
      </c>
      <c r="O4257" s="10">
        <f>COUNTIF(FreightRates!$A$2:$A$1541,C4257)</f>
        <v>39</v>
      </c>
      <c r="Q4257" s="10">
        <f>COUNTIFS(FreightRates!$A$2:$A$1541,C4257,FreightRates!$B$2:$B$1541,B4257,FreightRates!$C$2:$C$1541,E4257)</f>
        <v>20</v>
      </c>
      <c r="T4257">
        <f>COUNTIFS(FreightRates!$A$2:$A$1541,C4257,FreightRates!$B$2:$B$1541,B4257,FreightRates!$C$2:$C$1541,E4257,FreightRates!$F$2:$F$1541,D4257,FreightRates!$D$2:$D$1541,"&lt;="&amp;I4257,FreightRates!$E$2:$E$1541,"&gt;="&amp;I4257)</f>
        <v>2</v>
      </c>
    </row>
    <row r="4258" spans="1:20" x14ac:dyDescent="0.25">
      <c r="A4258" s="10">
        <f>OrderList!A4258</f>
        <v>1447367964.7</v>
      </c>
      <c r="B4258" s="10" t="str">
        <f>OrderList!C4258</f>
        <v>PORT04</v>
      </c>
      <c r="C4258" s="10" t="str">
        <f>OrderList!D4258</f>
        <v>V444_0</v>
      </c>
      <c r="D4258" s="10" t="str">
        <f>OrderList!F4258</f>
        <v>DTP</v>
      </c>
      <c r="E4258" s="10" t="str">
        <f>OrderList!L4258</f>
        <v>PORT09</v>
      </c>
      <c r="F4258" s="10" t="str">
        <f>OrderList!K4258</f>
        <v>PLANT03</v>
      </c>
      <c r="G4258" s="10">
        <f>OrderList!J4258</f>
        <v>1666466</v>
      </c>
      <c r="H4258" s="10">
        <f>OrderList!M4258</f>
        <v>444</v>
      </c>
      <c r="I4258" s="10">
        <f>OrderList!N4258</f>
        <v>2.68</v>
      </c>
      <c r="O4258" s="10">
        <f>COUNTIF(FreightRates!$A$2:$A$1541,C4258)</f>
        <v>39</v>
      </c>
      <c r="Q4258" s="10">
        <f>COUNTIFS(FreightRates!$A$2:$A$1541,C4258,FreightRates!$B$2:$B$1541,B4258,FreightRates!$C$2:$C$1541,E4258)</f>
        <v>20</v>
      </c>
      <c r="T4258">
        <f>COUNTIFS(FreightRates!$A$2:$A$1541,C4258,FreightRates!$B$2:$B$1541,B4258,FreightRates!$C$2:$C$1541,E4258,FreightRates!$F$2:$F$1541,D4258,FreightRates!$D$2:$D$1541,"&lt;="&amp;I4258,FreightRates!$E$2:$E$1541,"&gt;="&amp;I4258)</f>
        <v>2</v>
      </c>
    </row>
    <row r="4259" spans="1:20" x14ac:dyDescent="0.25">
      <c r="A4259" s="10">
        <f>OrderList!A4259</f>
        <v>1447302732.7</v>
      </c>
      <c r="B4259" s="10" t="str">
        <f>OrderList!C4259</f>
        <v>PORT04</v>
      </c>
      <c r="C4259" s="10" t="str">
        <f>OrderList!D4259</f>
        <v>V444_0</v>
      </c>
      <c r="D4259" s="10" t="str">
        <f>OrderList!F4259</f>
        <v>DTP</v>
      </c>
      <c r="E4259" s="10" t="str">
        <f>OrderList!L4259</f>
        <v>PORT09</v>
      </c>
      <c r="F4259" s="10" t="str">
        <f>OrderList!K4259</f>
        <v>PLANT03</v>
      </c>
      <c r="G4259" s="10">
        <f>OrderList!J4259</f>
        <v>1666295</v>
      </c>
      <c r="H4259" s="10">
        <f>OrderList!M4259</f>
        <v>524</v>
      </c>
      <c r="I4259" s="10">
        <f>OrderList!N4259</f>
        <v>2.4157048077796968</v>
      </c>
      <c r="O4259" s="10">
        <f>COUNTIF(FreightRates!$A$2:$A$1541,C4259)</f>
        <v>39</v>
      </c>
      <c r="Q4259" s="10">
        <f>COUNTIFS(FreightRates!$A$2:$A$1541,C4259,FreightRates!$B$2:$B$1541,B4259,FreightRates!$C$2:$C$1541,E4259)</f>
        <v>20</v>
      </c>
      <c r="T4259">
        <f>COUNTIFS(FreightRates!$A$2:$A$1541,C4259,FreightRates!$B$2:$B$1541,B4259,FreightRates!$C$2:$C$1541,E4259,FreightRates!$F$2:$F$1541,D4259,FreightRates!$D$2:$D$1541,"&lt;="&amp;I4259,FreightRates!$E$2:$E$1541,"&gt;="&amp;I4259)</f>
        <v>2</v>
      </c>
    </row>
    <row r="4260" spans="1:20" x14ac:dyDescent="0.25">
      <c r="A4260" s="10">
        <f>OrderList!A4260</f>
        <v>1447302783.7</v>
      </c>
      <c r="B4260" s="10" t="str">
        <f>OrderList!C4260</f>
        <v>PORT04</v>
      </c>
      <c r="C4260" s="10" t="str">
        <f>OrderList!D4260</f>
        <v>V444_0</v>
      </c>
      <c r="D4260" s="10" t="str">
        <f>OrderList!F4260</f>
        <v>DTP</v>
      </c>
      <c r="E4260" s="10" t="str">
        <f>OrderList!L4260</f>
        <v>PORT09</v>
      </c>
      <c r="F4260" s="10" t="str">
        <f>OrderList!K4260</f>
        <v>PLANT03</v>
      </c>
      <c r="G4260" s="10">
        <f>OrderList!J4260</f>
        <v>1666295</v>
      </c>
      <c r="H4260" s="10">
        <f>OrderList!M4260</f>
        <v>544</v>
      </c>
      <c r="I4260" s="10">
        <f>OrderList!N4260</f>
        <v>2.7176679087521589</v>
      </c>
      <c r="O4260" s="10">
        <f>COUNTIF(FreightRates!$A$2:$A$1541,C4260)</f>
        <v>39</v>
      </c>
      <c r="Q4260" s="10">
        <f>COUNTIFS(FreightRates!$A$2:$A$1541,C4260,FreightRates!$B$2:$B$1541,B4260,FreightRates!$C$2:$C$1541,E4260)</f>
        <v>20</v>
      </c>
      <c r="T4260">
        <f>COUNTIFS(FreightRates!$A$2:$A$1541,C4260,FreightRates!$B$2:$B$1541,B4260,FreightRates!$C$2:$C$1541,E4260,FreightRates!$F$2:$F$1541,D4260,FreightRates!$D$2:$D$1541,"&lt;="&amp;I4260,FreightRates!$E$2:$E$1541,"&gt;="&amp;I4260)</f>
        <v>2</v>
      </c>
    </row>
    <row r="4261" spans="1:20" x14ac:dyDescent="0.25">
      <c r="A4261" s="10">
        <f>OrderList!A4261</f>
        <v>1447266845.7</v>
      </c>
      <c r="B4261" s="10" t="str">
        <f>OrderList!C4261</f>
        <v>PORT04</v>
      </c>
      <c r="C4261" s="10" t="str">
        <f>OrderList!D4261</f>
        <v>V444_0</v>
      </c>
      <c r="D4261" s="10" t="str">
        <f>OrderList!F4261</f>
        <v>DTP</v>
      </c>
      <c r="E4261" s="10" t="str">
        <f>OrderList!L4261</f>
        <v>PORT09</v>
      </c>
      <c r="F4261" s="10" t="str">
        <f>OrderList!K4261</f>
        <v>PLANT03</v>
      </c>
      <c r="G4261" s="10">
        <f>OrderList!J4261</f>
        <v>1666295</v>
      </c>
      <c r="H4261" s="10">
        <f>OrderList!M4261</f>
        <v>432</v>
      </c>
      <c r="I4261" s="10">
        <f>OrderList!N4261</f>
        <v>1.8117786058347725</v>
      </c>
      <c r="O4261" s="10">
        <f>COUNTIF(FreightRates!$A$2:$A$1541,C4261)</f>
        <v>39</v>
      </c>
      <c r="Q4261" s="10">
        <f>COUNTIFS(FreightRates!$A$2:$A$1541,C4261,FreightRates!$B$2:$B$1541,B4261,FreightRates!$C$2:$C$1541,E4261)</f>
        <v>20</v>
      </c>
      <c r="T4261">
        <f>COUNTIFS(FreightRates!$A$2:$A$1541,C4261,FreightRates!$B$2:$B$1541,B4261,FreightRates!$C$2:$C$1541,E4261,FreightRates!$F$2:$F$1541,D4261,FreightRates!$D$2:$D$1541,"&lt;="&amp;I4261,FreightRates!$E$2:$E$1541,"&gt;="&amp;I4261)</f>
        <v>2</v>
      </c>
    </row>
    <row r="4262" spans="1:20" x14ac:dyDescent="0.25">
      <c r="A4262" s="10">
        <f>OrderList!A4262</f>
        <v>1447391519.7</v>
      </c>
      <c r="B4262" s="10" t="str">
        <f>OrderList!C4262</f>
        <v>PORT04</v>
      </c>
      <c r="C4262" s="10" t="str">
        <f>OrderList!D4262</f>
        <v>V444_0</v>
      </c>
      <c r="D4262" s="10" t="str">
        <f>OrderList!F4262</f>
        <v>DTP</v>
      </c>
      <c r="E4262" s="10" t="str">
        <f>OrderList!L4262</f>
        <v>PORT09</v>
      </c>
      <c r="F4262" s="10" t="str">
        <f>OrderList!K4262</f>
        <v>PLANT03</v>
      </c>
      <c r="G4262" s="10">
        <f>OrderList!J4262</f>
        <v>1666295</v>
      </c>
      <c r="H4262" s="10">
        <f>OrderList!M4262</f>
        <v>437</v>
      </c>
      <c r="I4262" s="10">
        <f>OrderList!N4262</f>
        <v>2.4157048077796968</v>
      </c>
      <c r="O4262" s="10">
        <f>COUNTIF(FreightRates!$A$2:$A$1541,C4262)</f>
        <v>39</v>
      </c>
      <c r="Q4262" s="10">
        <f>COUNTIFS(FreightRates!$A$2:$A$1541,C4262,FreightRates!$B$2:$B$1541,B4262,FreightRates!$C$2:$C$1541,E4262)</f>
        <v>20</v>
      </c>
      <c r="T4262">
        <f>COUNTIFS(FreightRates!$A$2:$A$1541,C4262,FreightRates!$B$2:$B$1541,B4262,FreightRates!$C$2:$C$1541,E4262,FreightRates!$F$2:$F$1541,D4262,FreightRates!$D$2:$D$1541,"&lt;="&amp;I4262,FreightRates!$E$2:$E$1541,"&gt;="&amp;I4262)</f>
        <v>2</v>
      </c>
    </row>
    <row r="4263" spans="1:20" x14ac:dyDescent="0.25">
      <c r="A4263" s="10">
        <f>OrderList!A4263</f>
        <v>1447187833.7</v>
      </c>
      <c r="B4263" s="10" t="str">
        <f>OrderList!C4263</f>
        <v>PORT04</v>
      </c>
      <c r="C4263" s="10" t="str">
        <f>OrderList!D4263</f>
        <v>V444_0</v>
      </c>
      <c r="D4263" s="10" t="str">
        <f>OrderList!F4263</f>
        <v>DTP</v>
      </c>
      <c r="E4263" s="10" t="str">
        <f>OrderList!L4263</f>
        <v>PORT09</v>
      </c>
      <c r="F4263" s="10" t="str">
        <f>OrderList!K4263</f>
        <v>PLANT03</v>
      </c>
      <c r="G4263" s="10">
        <f>OrderList!J4263</f>
        <v>1666295</v>
      </c>
      <c r="H4263" s="10">
        <f>OrderList!M4263</f>
        <v>514</v>
      </c>
      <c r="I4263" s="10">
        <f>OrderList!N4263</f>
        <v>3.0196310097246211</v>
      </c>
      <c r="O4263" s="10">
        <f>COUNTIF(FreightRates!$A$2:$A$1541,C4263)</f>
        <v>39</v>
      </c>
      <c r="Q4263" s="10">
        <f>COUNTIFS(FreightRates!$A$2:$A$1541,C4263,FreightRates!$B$2:$B$1541,B4263,FreightRates!$C$2:$C$1541,E4263)</f>
        <v>20</v>
      </c>
      <c r="T4263">
        <f>COUNTIFS(FreightRates!$A$2:$A$1541,C4263,FreightRates!$B$2:$B$1541,B4263,FreightRates!$C$2:$C$1541,E4263,FreightRates!$F$2:$F$1541,D4263,FreightRates!$D$2:$D$1541,"&lt;="&amp;I4263,FreightRates!$E$2:$E$1541,"&gt;="&amp;I4263)</f>
        <v>2</v>
      </c>
    </row>
    <row r="4264" spans="1:20" x14ac:dyDescent="0.25">
      <c r="A4264" s="10">
        <f>OrderList!A4264</f>
        <v>1447227099.7</v>
      </c>
      <c r="B4264" s="10" t="str">
        <f>OrderList!C4264</f>
        <v>PORT04</v>
      </c>
      <c r="C4264" s="10" t="str">
        <f>OrderList!D4264</f>
        <v>V444_0</v>
      </c>
      <c r="D4264" s="10" t="str">
        <f>OrderList!F4264</f>
        <v>DTP</v>
      </c>
      <c r="E4264" s="10" t="str">
        <f>OrderList!L4264</f>
        <v>PORT09</v>
      </c>
      <c r="F4264" s="10" t="str">
        <f>OrderList!K4264</f>
        <v>PLANT03</v>
      </c>
      <c r="G4264" s="10">
        <f>OrderList!J4264</f>
        <v>1666441</v>
      </c>
      <c r="H4264" s="10">
        <f>OrderList!M4264</f>
        <v>520</v>
      </c>
      <c r="I4264" s="10">
        <f>OrderList!N4264</f>
        <v>2.021818181818182</v>
      </c>
      <c r="O4264" s="10">
        <f>COUNTIF(FreightRates!$A$2:$A$1541,C4264)</f>
        <v>39</v>
      </c>
      <c r="Q4264" s="10">
        <f>COUNTIFS(FreightRates!$A$2:$A$1541,C4264,FreightRates!$B$2:$B$1541,B4264,FreightRates!$C$2:$C$1541,E4264)</f>
        <v>20</v>
      </c>
      <c r="T4264">
        <f>COUNTIFS(FreightRates!$A$2:$A$1541,C4264,FreightRates!$B$2:$B$1541,B4264,FreightRates!$C$2:$C$1541,E4264,FreightRates!$F$2:$F$1541,D4264,FreightRates!$D$2:$D$1541,"&lt;="&amp;I4264,FreightRates!$E$2:$E$1541,"&gt;="&amp;I4264)</f>
        <v>2</v>
      </c>
    </row>
    <row r="4265" spans="1:20" x14ac:dyDescent="0.25">
      <c r="A4265" s="10">
        <f>OrderList!A4265</f>
        <v>1447283722.7</v>
      </c>
      <c r="B4265" s="10" t="str">
        <f>OrderList!C4265</f>
        <v>PORT04</v>
      </c>
      <c r="C4265" s="10" t="str">
        <f>OrderList!D4265</f>
        <v>V444_0</v>
      </c>
      <c r="D4265" s="10" t="str">
        <f>OrderList!F4265</f>
        <v>DTP</v>
      </c>
      <c r="E4265" s="10" t="str">
        <f>OrderList!L4265</f>
        <v>PORT09</v>
      </c>
      <c r="F4265" s="10" t="str">
        <f>OrderList!K4265</f>
        <v>PLANT03</v>
      </c>
      <c r="G4265" s="10">
        <f>OrderList!J4265</f>
        <v>1666295</v>
      </c>
      <c r="H4265" s="10">
        <f>OrderList!M4265</f>
        <v>805</v>
      </c>
      <c r="I4265" s="10">
        <f>OrderList!N4265</f>
        <v>4.88</v>
      </c>
      <c r="O4265" s="10">
        <f>COUNTIF(FreightRates!$A$2:$A$1541,C4265)</f>
        <v>39</v>
      </c>
      <c r="Q4265" s="10">
        <f>COUNTIFS(FreightRates!$A$2:$A$1541,C4265,FreightRates!$B$2:$B$1541,B4265,FreightRates!$C$2:$C$1541,E4265)</f>
        <v>20</v>
      </c>
      <c r="T4265">
        <f>COUNTIFS(FreightRates!$A$2:$A$1541,C4265,FreightRates!$B$2:$B$1541,B4265,FreightRates!$C$2:$C$1541,E4265,FreightRates!$F$2:$F$1541,D4265,FreightRates!$D$2:$D$1541,"&lt;="&amp;I4265,FreightRates!$E$2:$E$1541,"&gt;="&amp;I4265)</f>
        <v>2</v>
      </c>
    </row>
    <row r="4266" spans="1:20" x14ac:dyDescent="0.25">
      <c r="A4266" s="10">
        <f>OrderList!A4266</f>
        <v>1447291830.7</v>
      </c>
      <c r="B4266" s="10" t="str">
        <f>OrderList!C4266</f>
        <v>PORT04</v>
      </c>
      <c r="C4266" s="10" t="str">
        <f>OrderList!D4266</f>
        <v>V444_0</v>
      </c>
      <c r="D4266" s="10" t="str">
        <f>OrderList!F4266</f>
        <v>DTP</v>
      </c>
      <c r="E4266" s="10" t="str">
        <f>OrderList!L4266</f>
        <v>PORT09</v>
      </c>
      <c r="F4266" s="10" t="str">
        <f>OrderList!K4266</f>
        <v>PLANT03</v>
      </c>
      <c r="G4266" s="10">
        <f>OrderList!J4266</f>
        <v>1666317</v>
      </c>
      <c r="H4266" s="10">
        <f>OrderList!M4266</f>
        <v>382</v>
      </c>
      <c r="I4266" s="10">
        <f>OrderList!N4266</f>
        <v>0.38808916395906751</v>
      </c>
      <c r="O4266" s="10">
        <f>COUNTIF(FreightRates!$A$2:$A$1541,C4266)</f>
        <v>39</v>
      </c>
      <c r="Q4266" s="10">
        <f>COUNTIFS(FreightRates!$A$2:$A$1541,C4266,FreightRates!$B$2:$B$1541,B4266,FreightRates!$C$2:$C$1541,E4266)</f>
        <v>20</v>
      </c>
      <c r="T4266">
        <f>COUNTIFS(FreightRates!$A$2:$A$1541,C4266,FreightRates!$B$2:$B$1541,B4266,FreightRates!$C$2:$C$1541,E4266,FreightRates!$F$2:$F$1541,D4266,FreightRates!$D$2:$D$1541,"&lt;="&amp;I4266,FreightRates!$E$2:$E$1541,"&gt;="&amp;I4266)</f>
        <v>2</v>
      </c>
    </row>
    <row r="4267" spans="1:20" x14ac:dyDescent="0.25">
      <c r="A4267" s="10">
        <f>OrderList!A4267</f>
        <v>1447356694.7</v>
      </c>
      <c r="B4267" s="10" t="str">
        <f>OrderList!C4267</f>
        <v>PORT04</v>
      </c>
      <c r="C4267" s="10" t="str">
        <f>OrderList!D4267</f>
        <v>V444_0</v>
      </c>
      <c r="D4267" s="10" t="str">
        <f>OrderList!F4267</f>
        <v>DTP</v>
      </c>
      <c r="E4267" s="10" t="str">
        <f>OrderList!L4267</f>
        <v>PORT09</v>
      </c>
      <c r="F4267" s="10" t="str">
        <f>OrderList!K4267</f>
        <v>PLANT03</v>
      </c>
      <c r="G4267" s="10">
        <f>OrderList!J4267</f>
        <v>1666954</v>
      </c>
      <c r="H4267" s="10">
        <f>OrderList!M4267</f>
        <v>589</v>
      </c>
      <c r="I4267" s="10">
        <f>OrderList!N4267</f>
        <v>4.1174714746521603</v>
      </c>
      <c r="O4267" s="10">
        <f>COUNTIF(FreightRates!$A$2:$A$1541,C4267)</f>
        <v>39</v>
      </c>
      <c r="Q4267" s="10">
        <f>COUNTIFS(FreightRates!$A$2:$A$1541,C4267,FreightRates!$B$2:$B$1541,B4267,FreightRates!$C$2:$C$1541,E4267)</f>
        <v>20</v>
      </c>
      <c r="T4267">
        <f>COUNTIFS(FreightRates!$A$2:$A$1541,C4267,FreightRates!$B$2:$B$1541,B4267,FreightRates!$C$2:$C$1541,E4267,FreightRates!$F$2:$F$1541,D4267,FreightRates!$D$2:$D$1541,"&lt;="&amp;I4267,FreightRates!$E$2:$E$1541,"&gt;="&amp;I4267)</f>
        <v>2</v>
      </c>
    </row>
    <row r="4268" spans="1:20" x14ac:dyDescent="0.25">
      <c r="A4268" s="10">
        <f>OrderList!A4268</f>
        <v>1447346526.7</v>
      </c>
      <c r="B4268" s="10" t="str">
        <f>OrderList!C4268</f>
        <v>PORT04</v>
      </c>
      <c r="C4268" s="10" t="str">
        <f>OrderList!D4268</f>
        <v>V444_0</v>
      </c>
      <c r="D4268" s="10" t="str">
        <f>OrderList!F4268</f>
        <v>DTP</v>
      </c>
      <c r="E4268" s="10" t="str">
        <f>OrderList!L4268</f>
        <v>PORT09</v>
      </c>
      <c r="F4268" s="10" t="str">
        <f>OrderList!K4268</f>
        <v>PLANT03</v>
      </c>
      <c r="G4268" s="10">
        <f>OrderList!J4268</f>
        <v>1666954</v>
      </c>
      <c r="H4268" s="10">
        <f>OrderList!M4268</f>
        <v>487</v>
      </c>
      <c r="I4268" s="10">
        <f>OrderList!N4268</f>
        <v>2.7449809831014407</v>
      </c>
      <c r="O4268" s="10">
        <f>COUNTIF(FreightRates!$A$2:$A$1541,C4268)</f>
        <v>39</v>
      </c>
      <c r="Q4268" s="10">
        <f>COUNTIFS(FreightRates!$A$2:$A$1541,C4268,FreightRates!$B$2:$B$1541,B4268,FreightRates!$C$2:$C$1541,E4268)</f>
        <v>20</v>
      </c>
      <c r="T4268">
        <f>COUNTIFS(FreightRates!$A$2:$A$1541,C4268,FreightRates!$B$2:$B$1541,B4268,FreightRates!$C$2:$C$1541,E4268,FreightRates!$F$2:$F$1541,D4268,FreightRates!$D$2:$D$1541,"&lt;="&amp;I4268,FreightRates!$E$2:$E$1541,"&gt;="&amp;I4268)</f>
        <v>2</v>
      </c>
    </row>
    <row r="4269" spans="1:20" x14ac:dyDescent="0.25">
      <c r="A4269" s="10">
        <f>OrderList!A4269</f>
        <v>1447170809.7</v>
      </c>
      <c r="B4269" s="10" t="str">
        <f>OrderList!C4269</f>
        <v>PORT04</v>
      </c>
      <c r="C4269" s="10" t="str">
        <f>OrderList!D4269</f>
        <v>V444_0</v>
      </c>
      <c r="D4269" s="10" t="str">
        <f>OrderList!F4269</f>
        <v>DTP</v>
      </c>
      <c r="E4269" s="10" t="str">
        <f>OrderList!L4269</f>
        <v>PORT09</v>
      </c>
      <c r="F4269" s="10" t="str">
        <f>OrderList!K4269</f>
        <v>PLANT03</v>
      </c>
      <c r="G4269" s="10">
        <f>OrderList!J4269</f>
        <v>1666954</v>
      </c>
      <c r="H4269" s="10">
        <f>OrderList!M4269</f>
        <v>658</v>
      </c>
      <c r="I4269" s="10">
        <f>OrderList!N4269</f>
        <v>4.8037167204275208</v>
      </c>
      <c r="O4269" s="10">
        <f>COUNTIF(FreightRates!$A$2:$A$1541,C4269)</f>
        <v>39</v>
      </c>
      <c r="Q4269" s="10">
        <f>COUNTIFS(FreightRates!$A$2:$A$1541,C4269,FreightRates!$B$2:$B$1541,B4269,FreightRates!$C$2:$C$1541,E4269)</f>
        <v>20</v>
      </c>
      <c r="T4269">
        <f>COUNTIFS(FreightRates!$A$2:$A$1541,C4269,FreightRates!$B$2:$B$1541,B4269,FreightRates!$C$2:$C$1541,E4269,FreightRates!$F$2:$F$1541,D4269,FreightRates!$D$2:$D$1541,"&lt;="&amp;I4269,FreightRates!$E$2:$E$1541,"&gt;="&amp;I4269)</f>
        <v>2</v>
      </c>
    </row>
    <row r="4270" spans="1:20" x14ac:dyDescent="0.25">
      <c r="A4270" s="10">
        <f>OrderList!A4270</f>
        <v>1447283775.7</v>
      </c>
      <c r="B4270" s="10" t="str">
        <f>OrderList!C4270</f>
        <v>PORT04</v>
      </c>
      <c r="C4270" s="10" t="str">
        <f>OrderList!D4270</f>
        <v>V444_0</v>
      </c>
      <c r="D4270" s="10" t="str">
        <f>OrderList!F4270</f>
        <v>DTP</v>
      </c>
      <c r="E4270" s="10" t="str">
        <f>OrderList!L4270</f>
        <v>PORT09</v>
      </c>
      <c r="F4270" s="10" t="str">
        <f>OrderList!K4270</f>
        <v>PLANT03</v>
      </c>
      <c r="G4270" s="10">
        <f>OrderList!J4270</f>
        <v>1666954</v>
      </c>
      <c r="H4270" s="10">
        <f>OrderList!M4270</f>
        <v>591</v>
      </c>
      <c r="I4270" s="10">
        <f>OrderList!N4270</f>
        <v>4.1174714746521603</v>
      </c>
      <c r="O4270" s="10">
        <f>COUNTIF(FreightRates!$A$2:$A$1541,C4270)</f>
        <v>39</v>
      </c>
      <c r="Q4270" s="10">
        <f>COUNTIFS(FreightRates!$A$2:$A$1541,C4270,FreightRates!$B$2:$B$1541,B4270,FreightRates!$C$2:$C$1541,E4270)</f>
        <v>20</v>
      </c>
      <c r="T4270">
        <f>COUNTIFS(FreightRates!$A$2:$A$1541,C4270,FreightRates!$B$2:$B$1541,B4270,FreightRates!$C$2:$C$1541,E4270,FreightRates!$F$2:$F$1541,D4270,FreightRates!$D$2:$D$1541,"&lt;="&amp;I4270,FreightRates!$E$2:$E$1541,"&gt;="&amp;I4270)</f>
        <v>2</v>
      </c>
    </row>
    <row r="4271" spans="1:20" x14ac:dyDescent="0.25">
      <c r="A4271" s="10">
        <f>OrderList!A4271</f>
        <v>1447367955.7</v>
      </c>
      <c r="B4271" s="10" t="str">
        <f>OrderList!C4271</f>
        <v>PORT04</v>
      </c>
      <c r="C4271" s="10" t="str">
        <f>OrderList!D4271</f>
        <v>V444_0</v>
      </c>
      <c r="D4271" s="10" t="str">
        <f>OrderList!F4271</f>
        <v>DTP</v>
      </c>
      <c r="E4271" s="10" t="str">
        <f>OrderList!L4271</f>
        <v>PORT09</v>
      </c>
      <c r="F4271" s="10" t="str">
        <f>OrderList!K4271</f>
        <v>PLANT03</v>
      </c>
      <c r="G4271" s="10">
        <f>OrderList!J4271</f>
        <v>1666954</v>
      </c>
      <c r="H4271" s="10">
        <f>OrderList!M4271</f>
        <v>532</v>
      </c>
      <c r="I4271" s="10">
        <f>OrderList!N4271</f>
        <v>3.4312262288768007</v>
      </c>
      <c r="O4271" s="10">
        <f>COUNTIF(FreightRates!$A$2:$A$1541,C4271)</f>
        <v>39</v>
      </c>
      <c r="Q4271" s="10">
        <f>COUNTIFS(FreightRates!$A$2:$A$1541,C4271,FreightRates!$B$2:$B$1541,B4271,FreightRates!$C$2:$C$1541,E4271)</f>
        <v>20</v>
      </c>
      <c r="T4271">
        <f>COUNTIFS(FreightRates!$A$2:$A$1541,C4271,FreightRates!$B$2:$B$1541,B4271,FreightRates!$C$2:$C$1541,E4271,FreightRates!$F$2:$F$1541,D4271,FreightRates!$D$2:$D$1541,"&lt;="&amp;I4271,FreightRates!$E$2:$E$1541,"&gt;="&amp;I4271)</f>
        <v>2</v>
      </c>
    </row>
    <row r="4272" spans="1:20" x14ac:dyDescent="0.25">
      <c r="A4272" s="10">
        <f>OrderList!A4272</f>
        <v>1447266915.7</v>
      </c>
      <c r="B4272" s="10" t="str">
        <f>OrderList!C4272</f>
        <v>PORT04</v>
      </c>
      <c r="C4272" s="10" t="str">
        <f>OrderList!D4272</f>
        <v>V444_0</v>
      </c>
      <c r="D4272" s="10" t="str">
        <f>OrderList!F4272</f>
        <v>DTP</v>
      </c>
      <c r="E4272" s="10" t="str">
        <f>OrderList!L4272</f>
        <v>PORT09</v>
      </c>
      <c r="F4272" s="10" t="str">
        <f>OrderList!K4272</f>
        <v>PLANT03</v>
      </c>
      <c r="G4272" s="10">
        <f>OrderList!J4272</f>
        <v>1666954</v>
      </c>
      <c r="H4272" s="10">
        <f>OrderList!M4272</f>
        <v>766</v>
      </c>
      <c r="I4272" s="10">
        <f>OrderList!N4272</f>
        <v>6.8624524577536015</v>
      </c>
      <c r="O4272" s="10">
        <f>COUNTIF(FreightRates!$A$2:$A$1541,C4272)</f>
        <v>39</v>
      </c>
      <c r="Q4272" s="10">
        <f>COUNTIFS(FreightRates!$A$2:$A$1541,C4272,FreightRates!$B$2:$B$1541,B4272,FreightRates!$C$2:$C$1541,E4272)</f>
        <v>20</v>
      </c>
      <c r="T4272">
        <f>COUNTIFS(FreightRates!$A$2:$A$1541,C4272,FreightRates!$B$2:$B$1541,B4272,FreightRates!$C$2:$C$1541,E4272,FreightRates!$F$2:$F$1541,D4272,FreightRates!$D$2:$D$1541,"&lt;="&amp;I4272,FreightRates!$E$2:$E$1541,"&gt;="&amp;I4272)</f>
        <v>2</v>
      </c>
    </row>
    <row r="4273" spans="1:20" x14ac:dyDescent="0.25">
      <c r="A4273" s="10">
        <f>OrderList!A4273</f>
        <v>1447266884.7</v>
      </c>
      <c r="B4273" s="10" t="str">
        <f>OrderList!C4273</f>
        <v>PORT04</v>
      </c>
      <c r="C4273" s="10" t="str">
        <f>OrderList!D4273</f>
        <v>V444_0</v>
      </c>
      <c r="D4273" s="10" t="str">
        <f>OrderList!F4273</f>
        <v>DTP</v>
      </c>
      <c r="E4273" s="10" t="str">
        <f>OrderList!L4273</f>
        <v>PORT09</v>
      </c>
      <c r="F4273" s="10" t="str">
        <f>OrderList!K4273</f>
        <v>PLANT03</v>
      </c>
      <c r="G4273" s="10">
        <f>OrderList!J4273</f>
        <v>1666954</v>
      </c>
      <c r="H4273" s="10">
        <f>OrderList!M4273</f>
        <v>837</v>
      </c>
      <c r="I4273" s="10">
        <f>OrderList!N4273</f>
        <v>7.54</v>
      </c>
      <c r="O4273" s="10">
        <f>COUNTIF(FreightRates!$A$2:$A$1541,C4273)</f>
        <v>39</v>
      </c>
      <c r="Q4273" s="10">
        <f>COUNTIFS(FreightRates!$A$2:$A$1541,C4273,FreightRates!$B$2:$B$1541,B4273,FreightRates!$C$2:$C$1541,E4273)</f>
        <v>20</v>
      </c>
      <c r="T4273">
        <f>COUNTIFS(FreightRates!$A$2:$A$1541,C4273,FreightRates!$B$2:$B$1541,B4273,FreightRates!$C$2:$C$1541,E4273,FreightRates!$F$2:$F$1541,D4273,FreightRates!$D$2:$D$1541,"&lt;="&amp;I4273,FreightRates!$E$2:$E$1541,"&gt;="&amp;I4273)</f>
        <v>2</v>
      </c>
    </row>
    <row r="4274" spans="1:20" x14ac:dyDescent="0.25">
      <c r="A4274" s="10">
        <f>OrderList!A4274</f>
        <v>1447283686.7</v>
      </c>
      <c r="B4274" s="10" t="str">
        <f>OrderList!C4274</f>
        <v>PORT04</v>
      </c>
      <c r="C4274" s="10" t="str">
        <f>OrderList!D4274</f>
        <v>V444_0</v>
      </c>
      <c r="D4274" s="10" t="str">
        <f>OrderList!F4274</f>
        <v>DTP</v>
      </c>
      <c r="E4274" s="10" t="str">
        <f>OrderList!L4274</f>
        <v>PORT09</v>
      </c>
      <c r="F4274" s="10" t="str">
        <f>OrderList!K4274</f>
        <v>PLANT03</v>
      </c>
      <c r="G4274" s="10">
        <f>OrderList!J4274</f>
        <v>1623991</v>
      </c>
      <c r="H4274" s="10">
        <f>OrderList!M4274</f>
        <v>414</v>
      </c>
      <c r="I4274" s="10">
        <f>OrderList!N4274</f>
        <v>0.84470117751610763</v>
      </c>
      <c r="O4274" s="10">
        <f>COUNTIF(FreightRates!$A$2:$A$1541,C4274)</f>
        <v>39</v>
      </c>
      <c r="Q4274" s="10">
        <f>COUNTIFS(FreightRates!$A$2:$A$1541,C4274,FreightRates!$B$2:$B$1541,B4274,FreightRates!$C$2:$C$1541,E4274)</f>
        <v>20</v>
      </c>
      <c r="T4274">
        <f>COUNTIFS(FreightRates!$A$2:$A$1541,C4274,FreightRates!$B$2:$B$1541,B4274,FreightRates!$C$2:$C$1541,E4274,FreightRates!$F$2:$F$1541,D4274,FreightRates!$D$2:$D$1541,"&lt;="&amp;I4274,FreightRates!$E$2:$E$1541,"&gt;="&amp;I4274)</f>
        <v>2</v>
      </c>
    </row>
    <row r="4275" spans="1:20" x14ac:dyDescent="0.25">
      <c r="A4275" s="10">
        <f>OrderList!A4275</f>
        <v>1447266644.7</v>
      </c>
      <c r="B4275" s="10" t="str">
        <f>OrderList!C4275</f>
        <v>PORT04</v>
      </c>
      <c r="C4275" s="10" t="str">
        <f>OrderList!D4275</f>
        <v>V444_0</v>
      </c>
      <c r="D4275" s="10" t="str">
        <f>OrderList!F4275</f>
        <v>DTP</v>
      </c>
      <c r="E4275" s="10" t="str">
        <f>OrderList!L4275</f>
        <v>PORT09</v>
      </c>
      <c r="F4275" s="10" t="str">
        <f>OrderList!K4275</f>
        <v>PLANT03</v>
      </c>
      <c r="G4275" s="10">
        <f>OrderList!J4275</f>
        <v>1623991</v>
      </c>
      <c r="H4275" s="10">
        <f>OrderList!M4275</f>
        <v>625</v>
      </c>
      <c r="I4275" s="10">
        <f>OrderList!N4275</f>
        <v>2.7030437680515447</v>
      </c>
      <c r="O4275" s="10">
        <f>COUNTIF(FreightRates!$A$2:$A$1541,C4275)</f>
        <v>39</v>
      </c>
      <c r="Q4275" s="10">
        <f>COUNTIFS(FreightRates!$A$2:$A$1541,C4275,FreightRates!$B$2:$B$1541,B4275,FreightRates!$C$2:$C$1541,E4275)</f>
        <v>20</v>
      </c>
      <c r="T4275">
        <f>COUNTIFS(FreightRates!$A$2:$A$1541,C4275,FreightRates!$B$2:$B$1541,B4275,FreightRates!$C$2:$C$1541,E4275,FreightRates!$F$2:$F$1541,D4275,FreightRates!$D$2:$D$1541,"&lt;="&amp;I4275,FreightRates!$E$2:$E$1541,"&gt;="&amp;I4275)</f>
        <v>2</v>
      </c>
    </row>
    <row r="4276" spans="1:20" x14ac:dyDescent="0.25">
      <c r="A4276" s="10">
        <f>OrderList!A4276</f>
        <v>1447165426.7</v>
      </c>
      <c r="B4276" s="10" t="str">
        <f>OrderList!C4276</f>
        <v>PORT04</v>
      </c>
      <c r="C4276" s="10" t="str">
        <f>OrderList!D4276</f>
        <v>V444_0</v>
      </c>
      <c r="D4276" s="10" t="str">
        <f>OrderList!F4276</f>
        <v>DTP</v>
      </c>
      <c r="E4276" s="10" t="str">
        <f>OrderList!L4276</f>
        <v>PORT09</v>
      </c>
      <c r="F4276" s="10" t="str">
        <f>OrderList!K4276</f>
        <v>PLANT03</v>
      </c>
      <c r="G4276" s="10">
        <f>OrderList!J4276</f>
        <v>1623991</v>
      </c>
      <c r="H4276" s="10">
        <f>OrderList!M4276</f>
        <v>424</v>
      </c>
      <c r="I4276" s="10">
        <f>OrderList!N4276</f>
        <v>0.84470117751610763</v>
      </c>
      <c r="O4276" s="10">
        <f>COUNTIF(FreightRates!$A$2:$A$1541,C4276)</f>
        <v>39</v>
      </c>
      <c r="Q4276" s="10">
        <f>COUNTIFS(FreightRates!$A$2:$A$1541,C4276,FreightRates!$B$2:$B$1541,B4276,FreightRates!$C$2:$C$1541,E4276)</f>
        <v>20</v>
      </c>
      <c r="T4276">
        <f>COUNTIFS(FreightRates!$A$2:$A$1541,C4276,FreightRates!$B$2:$B$1541,B4276,FreightRates!$C$2:$C$1541,E4276,FreightRates!$F$2:$F$1541,D4276,FreightRates!$D$2:$D$1541,"&lt;="&amp;I4276,FreightRates!$E$2:$E$1541,"&gt;="&amp;I4276)</f>
        <v>2</v>
      </c>
    </row>
    <row r="4277" spans="1:20" x14ac:dyDescent="0.25">
      <c r="A4277" s="10">
        <f>OrderList!A4277</f>
        <v>1447283700.7</v>
      </c>
      <c r="B4277" s="10" t="str">
        <f>OrderList!C4277</f>
        <v>PORT04</v>
      </c>
      <c r="C4277" s="10" t="str">
        <f>OrderList!D4277</f>
        <v>V444_0</v>
      </c>
      <c r="D4277" s="10" t="str">
        <f>OrderList!F4277</f>
        <v>DTP</v>
      </c>
      <c r="E4277" s="10" t="str">
        <f>OrderList!L4277</f>
        <v>PORT09</v>
      </c>
      <c r="F4277" s="10" t="str">
        <f>OrderList!K4277</f>
        <v>PLANT03</v>
      </c>
      <c r="G4277" s="10">
        <f>OrderList!J4277</f>
        <v>1623991</v>
      </c>
      <c r="H4277" s="10">
        <f>OrderList!M4277</f>
        <v>404</v>
      </c>
      <c r="I4277" s="10">
        <f>OrderList!N4277</f>
        <v>0.84470117751610763</v>
      </c>
      <c r="O4277" s="10">
        <f>COUNTIF(FreightRates!$A$2:$A$1541,C4277)</f>
        <v>39</v>
      </c>
      <c r="Q4277" s="10">
        <f>COUNTIFS(FreightRates!$A$2:$A$1541,C4277,FreightRates!$B$2:$B$1541,B4277,FreightRates!$C$2:$C$1541,E4277)</f>
        <v>20</v>
      </c>
      <c r="T4277">
        <f>COUNTIFS(FreightRates!$A$2:$A$1541,C4277,FreightRates!$B$2:$B$1541,B4277,FreightRates!$C$2:$C$1541,E4277,FreightRates!$F$2:$F$1541,D4277,FreightRates!$D$2:$D$1541,"&lt;="&amp;I4277,FreightRates!$E$2:$E$1541,"&gt;="&amp;I4277)</f>
        <v>2</v>
      </c>
    </row>
    <row r="4278" spans="1:20" x14ac:dyDescent="0.25">
      <c r="A4278" s="10">
        <f>OrderList!A4278</f>
        <v>1447149217.7</v>
      </c>
      <c r="B4278" s="10" t="str">
        <f>OrderList!C4278</f>
        <v>PORT04</v>
      </c>
      <c r="C4278" s="10" t="str">
        <f>OrderList!D4278</f>
        <v>V444_0</v>
      </c>
      <c r="D4278" s="10" t="str">
        <f>OrderList!F4278</f>
        <v>DTP</v>
      </c>
      <c r="E4278" s="10" t="str">
        <f>OrderList!L4278</f>
        <v>PORT09</v>
      </c>
      <c r="F4278" s="10" t="str">
        <f>OrderList!K4278</f>
        <v>PLANT03</v>
      </c>
      <c r="G4278" s="10">
        <f>OrderList!J4278</f>
        <v>1623991</v>
      </c>
      <c r="H4278" s="10">
        <f>OrderList!M4278</f>
        <v>502</v>
      </c>
      <c r="I4278" s="10">
        <f>OrderList!N4278</f>
        <v>1.6894023550322153</v>
      </c>
      <c r="O4278" s="10">
        <f>COUNTIF(FreightRates!$A$2:$A$1541,C4278)</f>
        <v>39</v>
      </c>
      <c r="Q4278" s="10">
        <f>COUNTIFS(FreightRates!$A$2:$A$1541,C4278,FreightRates!$B$2:$B$1541,B4278,FreightRates!$C$2:$C$1541,E4278)</f>
        <v>20</v>
      </c>
      <c r="T4278">
        <f>COUNTIFS(FreightRates!$A$2:$A$1541,C4278,FreightRates!$B$2:$B$1541,B4278,FreightRates!$C$2:$C$1541,E4278,FreightRates!$F$2:$F$1541,D4278,FreightRates!$D$2:$D$1541,"&lt;="&amp;I4278,FreightRates!$E$2:$E$1541,"&gt;="&amp;I4278)</f>
        <v>2</v>
      </c>
    </row>
    <row r="4279" spans="1:20" x14ac:dyDescent="0.25">
      <c r="A4279" s="10">
        <f>OrderList!A4279</f>
        <v>1447382542.7</v>
      </c>
      <c r="B4279" s="10" t="str">
        <f>OrderList!C4279</f>
        <v>PORT04</v>
      </c>
      <c r="C4279" s="10" t="str">
        <f>OrderList!D4279</f>
        <v>V444_0</v>
      </c>
      <c r="D4279" s="10" t="str">
        <f>OrderList!F4279</f>
        <v>DTP</v>
      </c>
      <c r="E4279" s="10" t="str">
        <f>OrderList!L4279</f>
        <v>PORT09</v>
      </c>
      <c r="F4279" s="10" t="str">
        <f>OrderList!K4279</f>
        <v>PLANT03</v>
      </c>
      <c r="G4279" s="10">
        <f>OrderList!J4279</f>
        <v>1667817</v>
      </c>
      <c r="H4279" s="10">
        <f>OrderList!M4279</f>
        <v>2091</v>
      </c>
      <c r="I4279" s="10">
        <f>OrderList!N4279</f>
        <v>29.489300411522628</v>
      </c>
      <c r="O4279" s="10">
        <f>COUNTIF(FreightRates!$A$2:$A$1541,C4279)</f>
        <v>39</v>
      </c>
      <c r="Q4279" s="10">
        <f>COUNTIFS(FreightRates!$A$2:$A$1541,C4279,FreightRates!$B$2:$B$1541,B4279,FreightRates!$C$2:$C$1541,E4279)</f>
        <v>20</v>
      </c>
      <c r="T4279">
        <f>COUNTIFS(FreightRates!$A$2:$A$1541,C4279,FreightRates!$B$2:$B$1541,B4279,FreightRates!$C$2:$C$1541,E4279,FreightRates!$F$2:$F$1541,D4279,FreightRates!$D$2:$D$1541,"&lt;="&amp;I4279,FreightRates!$E$2:$E$1541,"&gt;="&amp;I4279)</f>
        <v>2</v>
      </c>
    </row>
    <row r="4280" spans="1:20" x14ac:dyDescent="0.25">
      <c r="A4280" s="10">
        <f>OrderList!A4280</f>
        <v>1447389218.7</v>
      </c>
      <c r="B4280" s="10" t="str">
        <f>OrderList!C4280</f>
        <v>PORT04</v>
      </c>
      <c r="C4280" s="10" t="str">
        <f>OrderList!D4280</f>
        <v>V444_0</v>
      </c>
      <c r="D4280" s="10" t="str">
        <f>OrderList!F4280</f>
        <v>DTP</v>
      </c>
      <c r="E4280" s="10" t="str">
        <f>OrderList!L4280</f>
        <v>PORT09</v>
      </c>
      <c r="F4280" s="10" t="str">
        <f>OrderList!K4280</f>
        <v>PLANT03</v>
      </c>
      <c r="G4280" s="10">
        <f>OrderList!J4280</f>
        <v>1667817</v>
      </c>
      <c r="H4280" s="10">
        <f>OrderList!M4280</f>
        <v>637</v>
      </c>
      <c r="I4280" s="10">
        <f>OrderList!N4280</f>
        <v>5.8978600823045255</v>
      </c>
      <c r="O4280" s="10">
        <f>COUNTIF(FreightRates!$A$2:$A$1541,C4280)</f>
        <v>39</v>
      </c>
      <c r="Q4280" s="10">
        <f>COUNTIFS(FreightRates!$A$2:$A$1541,C4280,FreightRates!$B$2:$B$1541,B4280,FreightRates!$C$2:$C$1541,E4280)</f>
        <v>20</v>
      </c>
      <c r="T4280">
        <f>COUNTIFS(FreightRates!$A$2:$A$1541,C4280,FreightRates!$B$2:$B$1541,B4280,FreightRates!$C$2:$C$1541,E4280,FreightRates!$F$2:$F$1541,D4280,FreightRates!$D$2:$D$1541,"&lt;="&amp;I4280,FreightRates!$E$2:$E$1541,"&gt;="&amp;I4280)</f>
        <v>2</v>
      </c>
    </row>
    <row r="4281" spans="1:20" x14ac:dyDescent="0.25">
      <c r="A4281" s="10">
        <f>OrderList!A4281</f>
        <v>1447403233.7</v>
      </c>
      <c r="B4281" s="10" t="str">
        <f>OrderList!C4281</f>
        <v>PORT04</v>
      </c>
      <c r="C4281" s="10" t="str">
        <f>OrderList!D4281</f>
        <v>V444_0</v>
      </c>
      <c r="D4281" s="10" t="str">
        <f>OrderList!F4281</f>
        <v>DTP</v>
      </c>
      <c r="E4281" s="10" t="str">
        <f>OrderList!L4281</f>
        <v>PORT09</v>
      </c>
      <c r="F4281" s="10" t="str">
        <f>OrderList!K4281</f>
        <v>PLANT03</v>
      </c>
      <c r="G4281" s="10">
        <f>OrderList!J4281</f>
        <v>1667817</v>
      </c>
      <c r="H4281" s="10">
        <f>OrderList!M4281</f>
        <v>960</v>
      </c>
      <c r="I4281" s="10">
        <f>OrderList!N4281</f>
        <v>10.795720164609051</v>
      </c>
      <c r="O4281" s="10">
        <f>COUNTIF(FreightRates!$A$2:$A$1541,C4281)</f>
        <v>39</v>
      </c>
      <c r="Q4281" s="10">
        <f>COUNTIFS(FreightRates!$A$2:$A$1541,C4281,FreightRates!$B$2:$B$1541,B4281,FreightRates!$C$2:$C$1541,E4281)</f>
        <v>20</v>
      </c>
      <c r="T4281">
        <f>COUNTIFS(FreightRates!$A$2:$A$1541,C4281,FreightRates!$B$2:$B$1541,B4281,FreightRates!$C$2:$C$1541,E4281,FreightRates!$F$2:$F$1541,D4281,FreightRates!$D$2:$D$1541,"&lt;="&amp;I4281,FreightRates!$E$2:$E$1541,"&gt;="&amp;I4281)</f>
        <v>2</v>
      </c>
    </row>
    <row r="4282" spans="1:20" x14ac:dyDescent="0.25">
      <c r="A4282" s="10">
        <f>OrderList!A4282</f>
        <v>1447178900.7</v>
      </c>
      <c r="B4282" s="10" t="str">
        <f>OrderList!C4282</f>
        <v>PORT04</v>
      </c>
      <c r="C4282" s="10" t="str">
        <f>OrderList!D4282</f>
        <v>V444_0</v>
      </c>
      <c r="D4282" s="10" t="str">
        <f>OrderList!F4282</f>
        <v>DTP</v>
      </c>
      <c r="E4282" s="10" t="str">
        <f>OrderList!L4282</f>
        <v>PORT09</v>
      </c>
      <c r="F4282" s="10" t="str">
        <f>OrderList!K4282</f>
        <v>PLANT03</v>
      </c>
      <c r="G4282" s="10">
        <f>OrderList!J4282</f>
        <v>1667817</v>
      </c>
      <c r="H4282" s="10">
        <f>OrderList!M4282</f>
        <v>2421</v>
      </c>
      <c r="I4282" s="10">
        <f>OrderList!N4282</f>
        <v>37.92</v>
      </c>
      <c r="O4282" s="10">
        <f>COUNTIF(FreightRates!$A$2:$A$1541,C4282)</f>
        <v>39</v>
      </c>
      <c r="Q4282" s="10">
        <f>COUNTIFS(FreightRates!$A$2:$A$1541,C4282,FreightRates!$B$2:$B$1541,B4282,FreightRates!$C$2:$C$1541,E4282)</f>
        <v>20</v>
      </c>
      <c r="T4282">
        <f>COUNTIFS(FreightRates!$A$2:$A$1541,C4282,FreightRates!$B$2:$B$1541,B4282,FreightRates!$C$2:$C$1541,E4282,FreightRates!$F$2:$F$1541,D4282,FreightRates!$D$2:$D$1541,"&lt;="&amp;I4282,FreightRates!$E$2:$E$1541,"&gt;="&amp;I4282)</f>
        <v>2</v>
      </c>
    </row>
    <row r="4283" spans="1:20" x14ac:dyDescent="0.25">
      <c r="A4283" s="10">
        <f>OrderList!A4283</f>
        <v>1447317044.7</v>
      </c>
      <c r="B4283" s="10" t="str">
        <f>OrderList!C4283</f>
        <v>PORT04</v>
      </c>
      <c r="C4283" s="10" t="str">
        <f>OrderList!D4283</f>
        <v>V444_0</v>
      </c>
      <c r="D4283" s="10" t="str">
        <f>OrderList!F4283</f>
        <v>DTP</v>
      </c>
      <c r="E4283" s="10" t="str">
        <f>OrderList!L4283</f>
        <v>PORT09</v>
      </c>
      <c r="F4283" s="10" t="str">
        <f>OrderList!K4283</f>
        <v>PLANT03</v>
      </c>
      <c r="G4283" s="10">
        <f>OrderList!J4283</f>
        <v>1667817</v>
      </c>
      <c r="H4283" s="10">
        <f>OrderList!M4283</f>
        <v>1326</v>
      </c>
      <c r="I4283" s="10">
        <f>OrderList!N4283</f>
        <v>18.38</v>
      </c>
      <c r="O4283" s="10">
        <f>COUNTIF(FreightRates!$A$2:$A$1541,C4283)</f>
        <v>39</v>
      </c>
      <c r="Q4283" s="10">
        <f>COUNTIFS(FreightRates!$A$2:$A$1541,C4283,FreightRates!$B$2:$B$1541,B4283,FreightRates!$C$2:$C$1541,E4283)</f>
        <v>20</v>
      </c>
      <c r="T4283">
        <f>COUNTIFS(FreightRates!$A$2:$A$1541,C4283,FreightRates!$B$2:$B$1541,B4283,FreightRates!$C$2:$C$1541,E4283,FreightRates!$F$2:$F$1541,D4283,FreightRates!$D$2:$D$1541,"&lt;="&amp;I4283,FreightRates!$E$2:$E$1541,"&gt;="&amp;I4283)</f>
        <v>2</v>
      </c>
    </row>
    <row r="4284" spans="1:20" x14ac:dyDescent="0.25">
      <c r="A4284" s="10">
        <f>OrderList!A4284</f>
        <v>1447339803.7</v>
      </c>
      <c r="B4284" s="10" t="str">
        <f>OrderList!C4284</f>
        <v>PORT04</v>
      </c>
      <c r="C4284" s="10" t="str">
        <f>OrderList!D4284</f>
        <v>V444_0</v>
      </c>
      <c r="D4284" s="10" t="str">
        <f>OrderList!F4284</f>
        <v>DTP</v>
      </c>
      <c r="E4284" s="10" t="str">
        <f>OrderList!L4284</f>
        <v>PORT09</v>
      </c>
      <c r="F4284" s="10" t="str">
        <f>OrderList!K4284</f>
        <v>PLANT03</v>
      </c>
      <c r="G4284" s="10">
        <f>OrderList!J4284</f>
        <v>1667817</v>
      </c>
      <c r="H4284" s="10">
        <f>OrderList!M4284</f>
        <v>2470</v>
      </c>
      <c r="I4284" s="10">
        <f>OrderList!N4284</f>
        <v>37.72</v>
      </c>
      <c r="O4284" s="10">
        <f>COUNTIF(FreightRates!$A$2:$A$1541,C4284)</f>
        <v>39</v>
      </c>
      <c r="Q4284" s="10">
        <f>COUNTIFS(FreightRates!$A$2:$A$1541,C4284,FreightRates!$B$2:$B$1541,B4284,FreightRates!$C$2:$C$1541,E4284)</f>
        <v>20</v>
      </c>
      <c r="T4284">
        <f>COUNTIFS(FreightRates!$A$2:$A$1541,C4284,FreightRates!$B$2:$B$1541,B4284,FreightRates!$C$2:$C$1541,E4284,FreightRates!$F$2:$F$1541,D4284,FreightRates!$D$2:$D$1541,"&lt;="&amp;I4284,FreightRates!$E$2:$E$1541,"&gt;="&amp;I4284)</f>
        <v>2</v>
      </c>
    </row>
    <row r="4285" spans="1:20" x14ac:dyDescent="0.25">
      <c r="A4285" s="10">
        <f>OrderList!A4285</f>
        <v>1447317048.7</v>
      </c>
      <c r="B4285" s="10" t="str">
        <f>OrderList!C4285</f>
        <v>PORT04</v>
      </c>
      <c r="C4285" s="10" t="str">
        <f>OrderList!D4285</f>
        <v>V444_0</v>
      </c>
      <c r="D4285" s="10" t="str">
        <f>OrderList!F4285</f>
        <v>DTP</v>
      </c>
      <c r="E4285" s="10" t="str">
        <f>OrderList!L4285</f>
        <v>PORT09</v>
      </c>
      <c r="F4285" s="10" t="str">
        <f>OrderList!K4285</f>
        <v>PLANT03</v>
      </c>
      <c r="G4285" s="10">
        <f>OrderList!J4285</f>
        <v>1658532</v>
      </c>
      <c r="H4285" s="10">
        <f>OrderList!M4285</f>
        <v>296</v>
      </c>
      <c r="I4285" s="10">
        <f>OrderList!N4285</f>
        <v>1.0240912024091204</v>
      </c>
      <c r="O4285" s="10">
        <f>COUNTIF(FreightRates!$A$2:$A$1541,C4285)</f>
        <v>39</v>
      </c>
      <c r="Q4285" s="10">
        <f>COUNTIFS(FreightRates!$A$2:$A$1541,C4285,FreightRates!$B$2:$B$1541,B4285,FreightRates!$C$2:$C$1541,E4285)</f>
        <v>20</v>
      </c>
      <c r="T4285">
        <f>COUNTIFS(FreightRates!$A$2:$A$1541,C4285,FreightRates!$B$2:$B$1541,B4285,FreightRates!$C$2:$C$1541,E4285,FreightRates!$F$2:$F$1541,D4285,FreightRates!$D$2:$D$1541,"&lt;="&amp;I4285,FreightRates!$E$2:$E$1541,"&gt;="&amp;I4285)</f>
        <v>2</v>
      </c>
    </row>
    <row r="4286" spans="1:20" x14ac:dyDescent="0.25">
      <c r="A4286" s="10">
        <f>OrderList!A4286</f>
        <v>1447411608.7</v>
      </c>
      <c r="B4286" s="10" t="str">
        <f>OrderList!C4286</f>
        <v>PORT04</v>
      </c>
      <c r="C4286" s="10" t="str">
        <f>OrderList!D4286</f>
        <v>V444_0</v>
      </c>
      <c r="D4286" s="10" t="str">
        <f>OrderList!F4286</f>
        <v>DTP</v>
      </c>
      <c r="E4286" s="10" t="str">
        <f>OrderList!L4286</f>
        <v>PORT09</v>
      </c>
      <c r="F4286" s="10" t="str">
        <f>OrderList!K4286</f>
        <v>PLANT03</v>
      </c>
      <c r="G4286" s="10">
        <f>OrderList!J4286</f>
        <v>1658528</v>
      </c>
      <c r="H4286" s="10">
        <f>OrderList!M4286</f>
        <v>336</v>
      </c>
      <c r="I4286" s="10">
        <f>OrderList!N4286</f>
        <v>0.71659217367508876</v>
      </c>
      <c r="O4286" s="10">
        <f>COUNTIF(FreightRates!$A$2:$A$1541,C4286)</f>
        <v>39</v>
      </c>
      <c r="Q4286" s="10">
        <f>COUNTIFS(FreightRates!$A$2:$A$1541,C4286,FreightRates!$B$2:$B$1541,B4286,FreightRates!$C$2:$C$1541,E4286)</f>
        <v>20</v>
      </c>
      <c r="T4286">
        <f>COUNTIFS(FreightRates!$A$2:$A$1541,C4286,FreightRates!$B$2:$B$1541,B4286,FreightRates!$C$2:$C$1541,E4286,FreightRates!$F$2:$F$1541,D4286,FreightRates!$D$2:$D$1541,"&lt;="&amp;I4286,FreightRates!$E$2:$E$1541,"&gt;="&amp;I4286)</f>
        <v>2</v>
      </c>
    </row>
    <row r="4287" spans="1:20" x14ac:dyDescent="0.25">
      <c r="A4287" s="10">
        <f>OrderList!A4287</f>
        <v>1447167540.7</v>
      </c>
      <c r="B4287" s="10" t="str">
        <f>OrderList!C4287</f>
        <v>PORT04</v>
      </c>
      <c r="C4287" s="10" t="str">
        <f>OrderList!D4287</f>
        <v>V444_0</v>
      </c>
      <c r="D4287" s="10" t="str">
        <f>OrderList!F4287</f>
        <v>DTP</v>
      </c>
      <c r="E4287" s="10" t="str">
        <f>OrderList!L4287</f>
        <v>PORT09</v>
      </c>
      <c r="F4287" s="10" t="str">
        <f>OrderList!K4287</f>
        <v>PLANT03</v>
      </c>
      <c r="G4287" s="10">
        <f>OrderList!J4287</f>
        <v>1658528</v>
      </c>
      <c r="H4287" s="10">
        <f>OrderList!M4287</f>
        <v>355</v>
      </c>
      <c r="I4287" s="10">
        <f>OrderList!N4287</f>
        <v>1.4331843473501775</v>
      </c>
      <c r="O4287" s="10">
        <f>COUNTIF(FreightRates!$A$2:$A$1541,C4287)</f>
        <v>39</v>
      </c>
      <c r="Q4287" s="10">
        <f>COUNTIFS(FreightRates!$A$2:$A$1541,C4287,FreightRates!$B$2:$B$1541,B4287,FreightRates!$C$2:$C$1541,E4287)</f>
        <v>20</v>
      </c>
      <c r="T4287">
        <f>COUNTIFS(FreightRates!$A$2:$A$1541,C4287,FreightRates!$B$2:$B$1541,B4287,FreightRates!$C$2:$C$1541,E4287,FreightRates!$F$2:$F$1541,D4287,FreightRates!$D$2:$D$1541,"&lt;="&amp;I4287,FreightRates!$E$2:$E$1541,"&gt;="&amp;I4287)</f>
        <v>2</v>
      </c>
    </row>
    <row r="4288" spans="1:20" x14ac:dyDescent="0.25">
      <c r="A4288" s="10">
        <f>OrderList!A4288</f>
        <v>1447391526.7</v>
      </c>
      <c r="B4288" s="10" t="str">
        <f>OrderList!C4288</f>
        <v>PORT04</v>
      </c>
      <c r="C4288" s="10" t="str">
        <f>OrderList!D4288</f>
        <v>V444_0</v>
      </c>
      <c r="D4288" s="10" t="str">
        <f>OrderList!F4288</f>
        <v>DTP</v>
      </c>
      <c r="E4288" s="10" t="str">
        <f>OrderList!L4288</f>
        <v>PORT09</v>
      </c>
      <c r="F4288" s="10" t="str">
        <f>OrderList!K4288</f>
        <v>PLANT03</v>
      </c>
      <c r="G4288" s="10">
        <f>OrderList!J4288</f>
        <v>1658528</v>
      </c>
      <c r="H4288" s="10">
        <f>OrderList!M4288</f>
        <v>360</v>
      </c>
      <c r="I4288" s="10">
        <f>OrderList!N4288</f>
        <v>1.4331843473501775</v>
      </c>
      <c r="O4288" s="10">
        <f>COUNTIF(FreightRates!$A$2:$A$1541,C4288)</f>
        <v>39</v>
      </c>
      <c r="Q4288" s="10">
        <f>COUNTIFS(FreightRates!$A$2:$A$1541,C4288,FreightRates!$B$2:$B$1541,B4288,FreightRates!$C$2:$C$1541,E4288)</f>
        <v>20</v>
      </c>
      <c r="T4288">
        <f>COUNTIFS(FreightRates!$A$2:$A$1541,C4288,FreightRates!$B$2:$B$1541,B4288,FreightRates!$C$2:$C$1541,E4288,FreightRates!$F$2:$F$1541,D4288,FreightRates!$D$2:$D$1541,"&lt;="&amp;I4288,FreightRates!$E$2:$E$1541,"&gt;="&amp;I4288)</f>
        <v>2</v>
      </c>
    </row>
    <row r="4289" spans="1:20" x14ac:dyDescent="0.25">
      <c r="A4289" s="10">
        <f>OrderList!A4289</f>
        <v>1447167734.7</v>
      </c>
      <c r="B4289" s="10" t="str">
        <f>OrderList!C4289</f>
        <v>PORT04</v>
      </c>
      <c r="C4289" s="10" t="str">
        <f>OrderList!D4289</f>
        <v>V444_0</v>
      </c>
      <c r="D4289" s="10" t="str">
        <f>OrderList!F4289</f>
        <v>DTP</v>
      </c>
      <c r="E4289" s="10" t="str">
        <f>OrderList!L4289</f>
        <v>PORT09</v>
      </c>
      <c r="F4289" s="10" t="str">
        <f>OrderList!K4289</f>
        <v>PLANT03</v>
      </c>
      <c r="G4289" s="10">
        <f>OrderList!J4289</f>
        <v>1658528</v>
      </c>
      <c r="H4289" s="10">
        <f>OrderList!M4289</f>
        <v>338</v>
      </c>
      <c r="I4289" s="10">
        <f>OrderList!N4289</f>
        <v>0.71659217367508876</v>
      </c>
      <c r="O4289" s="10">
        <f>COUNTIF(FreightRates!$A$2:$A$1541,C4289)</f>
        <v>39</v>
      </c>
      <c r="Q4289" s="10">
        <f>COUNTIFS(FreightRates!$A$2:$A$1541,C4289,FreightRates!$B$2:$B$1541,B4289,FreightRates!$C$2:$C$1541,E4289)</f>
        <v>20</v>
      </c>
      <c r="T4289">
        <f>COUNTIFS(FreightRates!$A$2:$A$1541,C4289,FreightRates!$B$2:$B$1541,B4289,FreightRates!$C$2:$C$1541,E4289,FreightRates!$F$2:$F$1541,D4289,FreightRates!$D$2:$D$1541,"&lt;="&amp;I4289,FreightRates!$E$2:$E$1541,"&gt;="&amp;I4289)</f>
        <v>2</v>
      </c>
    </row>
    <row r="4290" spans="1:20" x14ac:dyDescent="0.25">
      <c r="A4290" s="10">
        <f>OrderList!A4290</f>
        <v>1447345007.7</v>
      </c>
      <c r="B4290" s="10" t="str">
        <f>OrderList!C4290</f>
        <v>PORT04</v>
      </c>
      <c r="C4290" s="10" t="str">
        <f>OrderList!D4290</f>
        <v>V444_0</v>
      </c>
      <c r="D4290" s="10" t="str">
        <f>OrderList!F4290</f>
        <v>DTP</v>
      </c>
      <c r="E4290" s="10" t="str">
        <f>OrderList!L4290</f>
        <v>PORT09</v>
      </c>
      <c r="F4290" s="10" t="str">
        <f>OrderList!K4290</f>
        <v>PLANT03</v>
      </c>
      <c r="G4290" s="10">
        <f>OrderList!J4290</f>
        <v>1658528</v>
      </c>
      <c r="H4290" s="10">
        <f>OrderList!M4290</f>
        <v>387</v>
      </c>
      <c r="I4290" s="10">
        <f>OrderList!N4290</f>
        <v>1.4331843473501775</v>
      </c>
      <c r="O4290" s="10">
        <f>COUNTIF(FreightRates!$A$2:$A$1541,C4290)</f>
        <v>39</v>
      </c>
      <c r="Q4290" s="10">
        <f>COUNTIFS(FreightRates!$A$2:$A$1541,C4290,FreightRates!$B$2:$B$1541,B4290,FreightRates!$C$2:$C$1541,E4290)</f>
        <v>20</v>
      </c>
      <c r="T4290">
        <f>COUNTIFS(FreightRates!$A$2:$A$1541,C4290,FreightRates!$B$2:$B$1541,B4290,FreightRates!$C$2:$C$1541,E4290,FreightRates!$F$2:$F$1541,D4290,FreightRates!$D$2:$D$1541,"&lt;="&amp;I4290,FreightRates!$E$2:$E$1541,"&gt;="&amp;I4290)</f>
        <v>2</v>
      </c>
    </row>
    <row r="4291" spans="1:20" x14ac:dyDescent="0.25">
      <c r="A4291" s="10">
        <f>OrderList!A4291</f>
        <v>1447187875.7</v>
      </c>
      <c r="B4291" s="10" t="str">
        <f>OrderList!C4291</f>
        <v>PORT04</v>
      </c>
      <c r="C4291" s="10" t="str">
        <f>OrderList!D4291</f>
        <v>V444_0</v>
      </c>
      <c r="D4291" s="10" t="str">
        <f>OrderList!F4291</f>
        <v>DTP</v>
      </c>
      <c r="E4291" s="10" t="str">
        <f>OrderList!L4291</f>
        <v>PORT09</v>
      </c>
      <c r="F4291" s="10" t="str">
        <f>OrderList!K4291</f>
        <v>PLANT03</v>
      </c>
      <c r="G4291" s="10">
        <f>OrderList!J4291</f>
        <v>1649002</v>
      </c>
      <c r="H4291" s="10">
        <f>OrderList!M4291</f>
        <v>557</v>
      </c>
      <c r="I4291" s="10">
        <f>OrderList!N4291</f>
        <v>3.06</v>
      </c>
      <c r="O4291" s="10">
        <f>COUNTIF(FreightRates!$A$2:$A$1541,C4291)</f>
        <v>39</v>
      </c>
      <c r="Q4291" s="10">
        <f>COUNTIFS(FreightRates!$A$2:$A$1541,C4291,FreightRates!$B$2:$B$1541,B4291,FreightRates!$C$2:$C$1541,E4291)</f>
        <v>20</v>
      </c>
      <c r="T4291">
        <f>COUNTIFS(FreightRates!$A$2:$A$1541,C4291,FreightRates!$B$2:$B$1541,B4291,FreightRates!$C$2:$C$1541,E4291,FreightRates!$F$2:$F$1541,D4291,FreightRates!$D$2:$D$1541,"&lt;="&amp;I4291,FreightRates!$E$2:$E$1541,"&gt;="&amp;I4291)</f>
        <v>2</v>
      </c>
    </row>
    <row r="4292" spans="1:20" x14ac:dyDescent="0.25">
      <c r="A4292" s="10">
        <f>OrderList!A4292</f>
        <v>1447190911.7</v>
      </c>
      <c r="B4292" s="10" t="str">
        <f>OrderList!C4292</f>
        <v>PORT04</v>
      </c>
      <c r="C4292" s="10" t="str">
        <f>OrderList!D4292</f>
        <v>V444_0</v>
      </c>
      <c r="D4292" s="10" t="str">
        <f>OrderList!F4292</f>
        <v>DTP</v>
      </c>
      <c r="E4292" s="10" t="str">
        <f>OrderList!L4292</f>
        <v>PORT09</v>
      </c>
      <c r="F4292" s="10" t="str">
        <f>OrderList!K4292</f>
        <v>PLANT03</v>
      </c>
      <c r="G4292" s="10">
        <f>OrderList!J4292</f>
        <v>1690006</v>
      </c>
      <c r="H4292" s="10">
        <f>OrderList!M4292</f>
        <v>478</v>
      </c>
      <c r="I4292" s="10">
        <f>OrderList!N4292</f>
        <v>2.3180784402531915</v>
      </c>
      <c r="O4292" s="10">
        <f>COUNTIF(FreightRates!$A$2:$A$1541,C4292)</f>
        <v>39</v>
      </c>
      <c r="Q4292" s="10">
        <f>COUNTIFS(FreightRates!$A$2:$A$1541,C4292,FreightRates!$B$2:$B$1541,B4292,FreightRates!$C$2:$C$1541,E4292)</f>
        <v>20</v>
      </c>
      <c r="T4292">
        <f>COUNTIFS(FreightRates!$A$2:$A$1541,C4292,FreightRates!$B$2:$B$1541,B4292,FreightRates!$C$2:$C$1541,E4292,FreightRates!$F$2:$F$1541,D4292,FreightRates!$D$2:$D$1541,"&lt;="&amp;I4292,FreightRates!$E$2:$E$1541,"&gt;="&amp;I4292)</f>
        <v>2</v>
      </c>
    </row>
    <row r="4293" spans="1:20" x14ac:dyDescent="0.25">
      <c r="A4293" s="10">
        <f>OrderList!A4293</f>
        <v>1447406366.7</v>
      </c>
      <c r="B4293" s="10" t="str">
        <f>OrderList!C4293</f>
        <v>PORT04</v>
      </c>
      <c r="C4293" s="10" t="str">
        <f>OrderList!D4293</f>
        <v>V444_0</v>
      </c>
      <c r="D4293" s="10" t="str">
        <f>OrderList!F4293</f>
        <v>DTP</v>
      </c>
      <c r="E4293" s="10" t="str">
        <f>OrderList!L4293</f>
        <v>PORT09</v>
      </c>
      <c r="F4293" s="10" t="str">
        <f>OrderList!K4293</f>
        <v>PLANT03</v>
      </c>
      <c r="G4293" s="10">
        <f>OrderList!J4293</f>
        <v>1692109</v>
      </c>
      <c r="H4293" s="10">
        <f>OrderList!M4293</f>
        <v>683</v>
      </c>
      <c r="I4293" s="10">
        <f>OrderList!N4293</f>
        <v>2.7339406746846482</v>
      </c>
      <c r="O4293" s="10">
        <f>COUNTIF(FreightRates!$A$2:$A$1541,C4293)</f>
        <v>39</v>
      </c>
      <c r="Q4293" s="10">
        <f>COUNTIFS(FreightRates!$A$2:$A$1541,C4293,FreightRates!$B$2:$B$1541,B4293,FreightRates!$C$2:$C$1541,E4293)</f>
        <v>20</v>
      </c>
      <c r="T4293">
        <f>COUNTIFS(FreightRates!$A$2:$A$1541,C4293,FreightRates!$B$2:$B$1541,B4293,FreightRates!$C$2:$C$1541,E4293,FreightRates!$F$2:$F$1541,D4293,FreightRates!$D$2:$D$1541,"&lt;="&amp;I4293,FreightRates!$E$2:$E$1541,"&gt;="&amp;I4293)</f>
        <v>2</v>
      </c>
    </row>
    <row r="4294" spans="1:20" x14ac:dyDescent="0.25">
      <c r="A4294" s="10">
        <f>OrderList!A4294</f>
        <v>1447152991.7</v>
      </c>
      <c r="B4294" s="10" t="str">
        <f>OrderList!C4294</f>
        <v>PORT04</v>
      </c>
      <c r="C4294" s="10" t="str">
        <f>OrderList!D4294</f>
        <v>V444_0</v>
      </c>
      <c r="D4294" s="10" t="str">
        <f>OrderList!F4294</f>
        <v>DTP</v>
      </c>
      <c r="E4294" s="10" t="str">
        <f>OrderList!L4294</f>
        <v>PORT09</v>
      </c>
      <c r="F4294" s="10" t="str">
        <f>OrderList!K4294</f>
        <v>PLANT03</v>
      </c>
      <c r="G4294" s="10">
        <f>OrderList!J4294</f>
        <v>1692109</v>
      </c>
      <c r="H4294" s="10">
        <f>OrderList!M4294</f>
        <v>517</v>
      </c>
      <c r="I4294" s="10">
        <f>OrderList!N4294</f>
        <v>1.5188559303803602</v>
      </c>
      <c r="O4294" s="10">
        <f>COUNTIF(FreightRates!$A$2:$A$1541,C4294)</f>
        <v>39</v>
      </c>
      <c r="Q4294" s="10">
        <f>COUNTIFS(FreightRates!$A$2:$A$1541,C4294,FreightRates!$B$2:$B$1541,B4294,FreightRates!$C$2:$C$1541,E4294)</f>
        <v>20</v>
      </c>
      <c r="T4294">
        <f>COUNTIFS(FreightRates!$A$2:$A$1541,C4294,FreightRates!$B$2:$B$1541,B4294,FreightRates!$C$2:$C$1541,E4294,FreightRates!$F$2:$F$1541,D4294,FreightRates!$D$2:$D$1541,"&lt;="&amp;I4294,FreightRates!$E$2:$E$1541,"&gt;="&amp;I4294)</f>
        <v>2</v>
      </c>
    </row>
    <row r="4295" spans="1:20" x14ac:dyDescent="0.25">
      <c r="A4295" s="10">
        <f>OrderList!A4295</f>
        <v>1447406317.7</v>
      </c>
      <c r="B4295" s="10" t="str">
        <f>OrderList!C4295</f>
        <v>PORT04</v>
      </c>
      <c r="C4295" s="10" t="str">
        <f>OrderList!D4295</f>
        <v>V444_0</v>
      </c>
      <c r="D4295" s="10" t="str">
        <f>OrderList!F4295</f>
        <v>DTP</v>
      </c>
      <c r="E4295" s="10" t="str">
        <f>OrderList!L4295</f>
        <v>PORT09</v>
      </c>
      <c r="F4295" s="10" t="str">
        <f>OrderList!K4295</f>
        <v>PLANT03</v>
      </c>
      <c r="G4295" s="10">
        <f>OrderList!J4295</f>
        <v>1692108</v>
      </c>
      <c r="H4295" s="10">
        <f>OrderList!M4295</f>
        <v>672</v>
      </c>
      <c r="I4295" s="10">
        <f>OrderList!N4295</f>
        <v>2.5396132061711922</v>
      </c>
      <c r="O4295" s="10">
        <f>COUNTIF(FreightRates!$A$2:$A$1541,C4295)</f>
        <v>39</v>
      </c>
      <c r="Q4295" s="10">
        <f>COUNTIFS(FreightRates!$A$2:$A$1541,C4295,FreightRates!$B$2:$B$1541,B4295,FreightRates!$C$2:$C$1541,E4295)</f>
        <v>20</v>
      </c>
      <c r="T4295">
        <f>COUNTIFS(FreightRates!$A$2:$A$1541,C4295,FreightRates!$B$2:$B$1541,B4295,FreightRates!$C$2:$C$1541,E4295,FreightRates!$F$2:$F$1541,D4295,FreightRates!$D$2:$D$1541,"&lt;="&amp;I4295,FreightRates!$E$2:$E$1541,"&gt;="&amp;I4295)</f>
        <v>2</v>
      </c>
    </row>
    <row r="4296" spans="1:20" x14ac:dyDescent="0.25">
      <c r="A4296" s="10">
        <f>OrderList!A4296</f>
        <v>1447392210.7</v>
      </c>
      <c r="B4296" s="10" t="str">
        <f>OrderList!C4296</f>
        <v>PORT04</v>
      </c>
      <c r="C4296" s="10" t="str">
        <f>OrderList!D4296</f>
        <v>V444_0</v>
      </c>
      <c r="D4296" s="10" t="str">
        <f>OrderList!F4296</f>
        <v>DTP</v>
      </c>
      <c r="E4296" s="10" t="str">
        <f>OrderList!L4296</f>
        <v>PORT09</v>
      </c>
      <c r="F4296" s="10" t="str">
        <f>OrderList!K4296</f>
        <v>PLANT03</v>
      </c>
      <c r="G4296" s="10">
        <f>OrderList!J4296</f>
        <v>1700362</v>
      </c>
      <c r="H4296" s="10">
        <f>OrderList!M4296</f>
        <v>327</v>
      </c>
      <c r="I4296" s="10">
        <f>OrderList!N4296</f>
        <v>5.7005983228178021</v>
      </c>
      <c r="O4296" s="10">
        <f>COUNTIF(FreightRates!$A$2:$A$1541,C4296)</f>
        <v>39</v>
      </c>
      <c r="Q4296" s="10">
        <f>COUNTIFS(FreightRates!$A$2:$A$1541,C4296,FreightRates!$B$2:$B$1541,B4296,FreightRates!$C$2:$C$1541,E4296)</f>
        <v>20</v>
      </c>
      <c r="T4296">
        <f>COUNTIFS(FreightRates!$A$2:$A$1541,C4296,FreightRates!$B$2:$B$1541,B4296,FreightRates!$C$2:$C$1541,E4296,FreightRates!$F$2:$F$1541,D4296,FreightRates!$D$2:$D$1541,"&lt;="&amp;I4296,FreightRates!$E$2:$E$1541,"&gt;="&amp;I4296)</f>
        <v>2</v>
      </c>
    </row>
    <row r="4297" spans="1:20" x14ac:dyDescent="0.25">
      <c r="A4297" s="10">
        <f>OrderList!A4297</f>
        <v>1447312524.7</v>
      </c>
      <c r="B4297" s="10" t="str">
        <f>OrderList!C4297</f>
        <v>PORT04</v>
      </c>
      <c r="C4297" s="10" t="str">
        <f>OrderList!D4297</f>
        <v>V444_0</v>
      </c>
      <c r="D4297" s="10" t="str">
        <f>OrderList!F4297</f>
        <v>DTP</v>
      </c>
      <c r="E4297" s="10" t="str">
        <f>OrderList!L4297</f>
        <v>PORT09</v>
      </c>
      <c r="F4297" s="10" t="str">
        <f>OrderList!K4297</f>
        <v>PLANT03</v>
      </c>
      <c r="G4297" s="10">
        <f>OrderList!J4297</f>
        <v>1700139</v>
      </c>
      <c r="H4297" s="10">
        <f>OrderList!M4297</f>
        <v>5443</v>
      </c>
      <c r="I4297" s="10">
        <f>OrderList!N4297</f>
        <v>6.582875757389397</v>
      </c>
      <c r="O4297" s="10">
        <f>COUNTIF(FreightRates!$A$2:$A$1541,C4297)</f>
        <v>39</v>
      </c>
      <c r="Q4297" s="10">
        <f>COUNTIFS(FreightRates!$A$2:$A$1541,C4297,FreightRates!$B$2:$B$1541,B4297,FreightRates!$C$2:$C$1541,E4297)</f>
        <v>20</v>
      </c>
      <c r="T4297">
        <f>COUNTIFS(FreightRates!$A$2:$A$1541,C4297,FreightRates!$B$2:$B$1541,B4297,FreightRates!$C$2:$C$1541,E4297,FreightRates!$F$2:$F$1541,D4297,FreightRates!$D$2:$D$1541,"&lt;="&amp;I4297,FreightRates!$E$2:$E$1541,"&gt;="&amp;I4297)</f>
        <v>2</v>
      </c>
    </row>
    <row r="4298" spans="1:20" x14ac:dyDescent="0.25">
      <c r="A4298" s="10">
        <f>OrderList!A4298</f>
        <v>1447398159.7</v>
      </c>
      <c r="B4298" s="10" t="str">
        <f>OrderList!C4298</f>
        <v>PORT04</v>
      </c>
      <c r="C4298" s="10" t="str">
        <f>OrderList!D4298</f>
        <v>V444_0</v>
      </c>
      <c r="D4298" s="10" t="str">
        <f>OrderList!F4298</f>
        <v>DTP</v>
      </c>
      <c r="E4298" s="10" t="str">
        <f>OrderList!L4298</f>
        <v>PORT09</v>
      </c>
      <c r="F4298" s="10" t="str">
        <f>OrderList!K4298</f>
        <v>PLANT03</v>
      </c>
      <c r="G4298" s="10">
        <f>OrderList!J4298</f>
        <v>1700139</v>
      </c>
      <c r="H4298" s="10">
        <f>OrderList!M4298</f>
        <v>5503</v>
      </c>
      <c r="I4298" s="10">
        <f>OrderList!N4298</f>
        <v>6.582875757389397</v>
      </c>
      <c r="O4298" s="10">
        <f>COUNTIF(FreightRates!$A$2:$A$1541,C4298)</f>
        <v>39</v>
      </c>
      <c r="Q4298" s="10">
        <f>COUNTIFS(FreightRates!$A$2:$A$1541,C4298,FreightRates!$B$2:$B$1541,B4298,FreightRates!$C$2:$C$1541,E4298)</f>
        <v>20</v>
      </c>
      <c r="T4298">
        <f>COUNTIFS(FreightRates!$A$2:$A$1541,C4298,FreightRates!$B$2:$B$1541,B4298,FreightRates!$C$2:$C$1541,E4298,FreightRates!$F$2:$F$1541,D4298,FreightRates!$D$2:$D$1541,"&lt;="&amp;I4298,FreightRates!$E$2:$E$1541,"&gt;="&amp;I4298)</f>
        <v>2</v>
      </c>
    </row>
    <row r="4299" spans="1:20" x14ac:dyDescent="0.25">
      <c r="A4299" s="10">
        <f>OrderList!A4299</f>
        <v>1447304637.7</v>
      </c>
      <c r="B4299" s="10" t="str">
        <f>OrderList!C4299</f>
        <v>PORT04</v>
      </c>
      <c r="C4299" s="10" t="str">
        <f>OrderList!D4299</f>
        <v>V444_0</v>
      </c>
      <c r="D4299" s="10" t="str">
        <f>OrderList!F4299</f>
        <v>DTP</v>
      </c>
      <c r="E4299" s="10" t="str">
        <f>OrderList!L4299</f>
        <v>PORT09</v>
      </c>
      <c r="F4299" s="10" t="str">
        <f>OrderList!K4299</f>
        <v>PLANT03</v>
      </c>
      <c r="G4299" s="10">
        <f>OrderList!J4299</f>
        <v>1700139</v>
      </c>
      <c r="H4299" s="10">
        <f>OrderList!M4299</f>
        <v>99082</v>
      </c>
      <c r="I4299" s="10">
        <f>OrderList!N4299</f>
        <v>135.07463939039854</v>
      </c>
      <c r="O4299" s="10">
        <f>COUNTIF(FreightRates!$A$2:$A$1541,C4299)</f>
        <v>39</v>
      </c>
      <c r="Q4299" s="10">
        <f>COUNTIFS(FreightRates!$A$2:$A$1541,C4299,FreightRates!$B$2:$B$1541,B4299,FreightRates!$C$2:$C$1541,E4299)</f>
        <v>20</v>
      </c>
      <c r="T4299">
        <f>COUNTIFS(FreightRates!$A$2:$A$1541,C4299,FreightRates!$B$2:$B$1541,B4299,FreightRates!$C$2:$C$1541,E4299,FreightRates!$F$2:$F$1541,D4299,FreightRates!$D$2:$D$1541,"&lt;="&amp;I4299,FreightRates!$E$2:$E$1541,"&gt;="&amp;I4299)</f>
        <v>2</v>
      </c>
    </row>
    <row r="4300" spans="1:20" x14ac:dyDescent="0.25">
      <c r="A4300" s="10">
        <f>OrderList!A4300</f>
        <v>1447312427.7</v>
      </c>
      <c r="B4300" s="10" t="str">
        <f>OrderList!C4300</f>
        <v>PORT04</v>
      </c>
      <c r="C4300" s="10" t="str">
        <f>OrderList!D4300</f>
        <v>V444_0</v>
      </c>
      <c r="D4300" s="10" t="str">
        <f>OrderList!F4300</f>
        <v>DTP</v>
      </c>
      <c r="E4300" s="10" t="str">
        <f>OrderList!L4300</f>
        <v>PORT09</v>
      </c>
      <c r="F4300" s="10" t="str">
        <f>OrderList!K4300</f>
        <v>PLANT03</v>
      </c>
      <c r="G4300" s="10">
        <f>OrderList!J4300</f>
        <v>1700139</v>
      </c>
      <c r="H4300" s="10">
        <f>OrderList!M4300</f>
        <v>52247</v>
      </c>
      <c r="I4300" s="10">
        <f>OrderList!N4300</f>
        <v>71.828757573893967</v>
      </c>
      <c r="O4300" s="10">
        <f>COUNTIF(FreightRates!$A$2:$A$1541,C4300)</f>
        <v>39</v>
      </c>
      <c r="Q4300" s="10">
        <f>COUNTIFS(FreightRates!$A$2:$A$1541,C4300,FreightRates!$B$2:$B$1541,B4300,FreightRates!$C$2:$C$1541,E4300)</f>
        <v>20</v>
      </c>
      <c r="T4300">
        <f>COUNTIFS(FreightRates!$A$2:$A$1541,C4300,FreightRates!$B$2:$B$1541,B4300,FreightRates!$C$2:$C$1541,E4300,FreightRates!$F$2:$F$1541,D4300,FreightRates!$D$2:$D$1541,"&lt;="&amp;I4300,FreightRates!$E$2:$E$1541,"&gt;="&amp;I4300)</f>
        <v>2</v>
      </c>
    </row>
    <row r="4301" spans="1:20" x14ac:dyDescent="0.25">
      <c r="A4301" s="10">
        <f>OrderList!A4301</f>
        <v>1447365226.7</v>
      </c>
      <c r="B4301" s="10" t="str">
        <f>OrderList!C4301</f>
        <v>PORT04</v>
      </c>
      <c r="C4301" s="10" t="str">
        <f>OrderList!D4301</f>
        <v>V444_0</v>
      </c>
      <c r="D4301" s="10" t="str">
        <f>OrderList!F4301</f>
        <v>DTP</v>
      </c>
      <c r="E4301" s="10" t="str">
        <f>OrderList!L4301</f>
        <v>PORT09</v>
      </c>
      <c r="F4301" s="10" t="str">
        <f>OrderList!K4301</f>
        <v>PLANT03</v>
      </c>
      <c r="G4301" s="10">
        <f>OrderList!J4301</f>
        <v>1700139</v>
      </c>
      <c r="H4301" s="10">
        <f>OrderList!M4301</f>
        <v>49707</v>
      </c>
      <c r="I4301" s="10">
        <f>OrderList!N4301</f>
        <v>60.537319695199272</v>
      </c>
      <c r="O4301" s="10">
        <f>COUNTIF(FreightRates!$A$2:$A$1541,C4301)</f>
        <v>39</v>
      </c>
      <c r="Q4301" s="10">
        <f>COUNTIFS(FreightRates!$A$2:$A$1541,C4301,FreightRates!$B$2:$B$1541,B4301,FreightRates!$C$2:$C$1541,E4301)</f>
        <v>20</v>
      </c>
      <c r="T4301">
        <f>COUNTIFS(FreightRates!$A$2:$A$1541,C4301,FreightRates!$B$2:$B$1541,B4301,FreightRates!$C$2:$C$1541,E4301,FreightRates!$F$2:$F$1541,D4301,FreightRates!$D$2:$D$1541,"&lt;="&amp;I4301,FreightRates!$E$2:$E$1541,"&gt;="&amp;I4301)</f>
        <v>2</v>
      </c>
    </row>
    <row r="4302" spans="1:20" x14ac:dyDescent="0.25">
      <c r="A4302" s="10">
        <f>OrderList!A4302</f>
        <v>1447285081.7</v>
      </c>
      <c r="B4302" s="10" t="str">
        <f>OrderList!C4302</f>
        <v>PORT04</v>
      </c>
      <c r="C4302" s="10" t="str">
        <f>OrderList!D4302</f>
        <v>V444_0</v>
      </c>
      <c r="D4302" s="10" t="str">
        <f>OrderList!F4302</f>
        <v>DTP</v>
      </c>
      <c r="E4302" s="10" t="str">
        <f>OrderList!L4302</f>
        <v>PORT09</v>
      </c>
      <c r="F4302" s="10" t="str">
        <f>OrderList!K4302</f>
        <v>PLANT03</v>
      </c>
      <c r="G4302" s="10">
        <f>OrderList!J4302</f>
        <v>1700139</v>
      </c>
      <c r="H4302" s="10">
        <f>OrderList!M4302</f>
        <v>52239</v>
      </c>
      <c r="I4302" s="10">
        <f>OrderList!N4302</f>
        <v>63.828757573893967</v>
      </c>
      <c r="O4302" s="10">
        <f>COUNTIF(FreightRates!$A$2:$A$1541,C4302)</f>
        <v>39</v>
      </c>
      <c r="Q4302" s="10">
        <f>COUNTIFS(FreightRates!$A$2:$A$1541,C4302,FreightRates!$B$2:$B$1541,B4302,FreightRates!$C$2:$C$1541,E4302)</f>
        <v>20</v>
      </c>
      <c r="T4302">
        <f>COUNTIFS(FreightRates!$A$2:$A$1541,C4302,FreightRates!$B$2:$B$1541,B4302,FreightRates!$C$2:$C$1541,E4302,FreightRates!$F$2:$F$1541,D4302,FreightRates!$D$2:$D$1541,"&lt;="&amp;I4302,FreightRates!$E$2:$E$1541,"&gt;="&amp;I4302)</f>
        <v>2</v>
      </c>
    </row>
    <row r="4303" spans="1:20" x14ac:dyDescent="0.25">
      <c r="A4303" s="10">
        <f>OrderList!A4303</f>
        <v>1447360737.7</v>
      </c>
      <c r="B4303" s="10" t="str">
        <f>OrderList!C4303</f>
        <v>PORT04</v>
      </c>
      <c r="C4303" s="10" t="str">
        <f>OrderList!D4303</f>
        <v>V444_0</v>
      </c>
      <c r="D4303" s="10" t="str">
        <f>OrderList!F4303</f>
        <v>DTP</v>
      </c>
      <c r="E4303" s="10" t="str">
        <f>OrderList!L4303</f>
        <v>PORT09</v>
      </c>
      <c r="F4303" s="10" t="str">
        <f>OrderList!K4303</f>
        <v>PLANT03</v>
      </c>
      <c r="G4303" s="10">
        <f>OrderList!J4303</f>
        <v>1700139</v>
      </c>
      <c r="H4303" s="10">
        <f>OrderList!M4303</f>
        <v>31459</v>
      </c>
      <c r="I4303" s="10">
        <f>OrderList!N4303</f>
        <v>42.497254544336386</v>
      </c>
      <c r="O4303" s="10">
        <f>COUNTIF(FreightRates!$A$2:$A$1541,C4303)</f>
        <v>39</v>
      </c>
      <c r="Q4303" s="10">
        <f>COUNTIFS(FreightRates!$A$2:$A$1541,C4303,FreightRates!$B$2:$B$1541,B4303,FreightRates!$C$2:$C$1541,E4303)</f>
        <v>20</v>
      </c>
      <c r="T4303">
        <f>COUNTIFS(FreightRates!$A$2:$A$1541,C4303,FreightRates!$B$2:$B$1541,B4303,FreightRates!$C$2:$C$1541,E4303,FreightRates!$F$2:$F$1541,D4303,FreightRates!$D$2:$D$1541,"&lt;="&amp;I4303,FreightRates!$E$2:$E$1541,"&gt;="&amp;I4303)</f>
        <v>2</v>
      </c>
    </row>
    <row r="4304" spans="1:20" x14ac:dyDescent="0.25">
      <c r="A4304" s="10">
        <f>OrderList!A4304</f>
        <v>1447326102.7</v>
      </c>
      <c r="B4304" s="10" t="str">
        <f>OrderList!C4304</f>
        <v>PORT04</v>
      </c>
      <c r="C4304" s="10" t="str">
        <f>OrderList!D4304</f>
        <v>V444_0</v>
      </c>
      <c r="D4304" s="10" t="str">
        <f>OrderList!F4304</f>
        <v>DTP</v>
      </c>
      <c r="E4304" s="10" t="str">
        <f>OrderList!L4304</f>
        <v>PORT09</v>
      </c>
      <c r="F4304" s="10" t="str">
        <f>OrderList!K4304</f>
        <v>PLANT03</v>
      </c>
      <c r="G4304" s="10">
        <f>OrderList!J4304</f>
        <v>1700139</v>
      </c>
      <c r="H4304" s="10">
        <f>OrderList!M4304</f>
        <v>47063</v>
      </c>
      <c r="I4304" s="10">
        <f>OrderList!N4304</f>
        <v>61.245881816504578</v>
      </c>
      <c r="O4304" s="10">
        <f>COUNTIF(FreightRates!$A$2:$A$1541,C4304)</f>
        <v>39</v>
      </c>
      <c r="Q4304" s="10">
        <f>COUNTIFS(FreightRates!$A$2:$A$1541,C4304,FreightRates!$B$2:$B$1541,B4304,FreightRates!$C$2:$C$1541,E4304)</f>
        <v>20</v>
      </c>
      <c r="T4304">
        <f>COUNTIFS(FreightRates!$A$2:$A$1541,C4304,FreightRates!$B$2:$B$1541,B4304,FreightRates!$C$2:$C$1541,E4304,FreightRates!$F$2:$F$1541,D4304,FreightRates!$D$2:$D$1541,"&lt;="&amp;I4304,FreightRates!$E$2:$E$1541,"&gt;="&amp;I4304)</f>
        <v>2</v>
      </c>
    </row>
    <row r="4305" spans="1:20" x14ac:dyDescent="0.25">
      <c r="A4305" s="10">
        <f>OrderList!A4305</f>
        <v>1447304638.7</v>
      </c>
      <c r="B4305" s="10" t="str">
        <f>OrderList!C4305</f>
        <v>PORT04</v>
      </c>
      <c r="C4305" s="10" t="str">
        <f>OrderList!D4305</f>
        <v>V444_0</v>
      </c>
      <c r="D4305" s="10" t="str">
        <f>OrderList!F4305</f>
        <v>DTP</v>
      </c>
      <c r="E4305" s="10" t="str">
        <f>OrderList!L4305</f>
        <v>PORT09</v>
      </c>
      <c r="F4305" s="10" t="str">
        <f>OrderList!K4305</f>
        <v>PLANT03</v>
      </c>
      <c r="G4305" s="10">
        <f>OrderList!J4305</f>
        <v>1700130</v>
      </c>
      <c r="H4305" s="10">
        <f>OrderList!M4305</f>
        <v>2217</v>
      </c>
      <c r="I4305" s="10">
        <f>OrderList!N4305</f>
        <v>1.8614022213322929</v>
      </c>
      <c r="O4305" s="10">
        <f>COUNTIF(FreightRates!$A$2:$A$1541,C4305)</f>
        <v>39</v>
      </c>
      <c r="Q4305" s="10">
        <f>COUNTIFS(FreightRates!$A$2:$A$1541,C4305,FreightRates!$B$2:$B$1541,B4305,FreightRates!$C$2:$C$1541,E4305)</f>
        <v>20</v>
      </c>
      <c r="T4305">
        <f>COUNTIFS(FreightRates!$A$2:$A$1541,C4305,FreightRates!$B$2:$B$1541,B4305,FreightRates!$C$2:$C$1541,E4305,FreightRates!$F$2:$F$1541,D4305,FreightRates!$D$2:$D$1541,"&lt;="&amp;I4305,FreightRates!$E$2:$E$1541,"&gt;="&amp;I4305)</f>
        <v>2</v>
      </c>
    </row>
    <row r="4306" spans="1:20" x14ac:dyDescent="0.25">
      <c r="A4306" s="10">
        <f>OrderList!A4306</f>
        <v>1447400278.7</v>
      </c>
      <c r="B4306" s="10" t="str">
        <f>OrderList!C4306</f>
        <v>PORT04</v>
      </c>
      <c r="C4306" s="10" t="str">
        <f>OrderList!D4306</f>
        <v>V444_0</v>
      </c>
      <c r="D4306" s="10" t="str">
        <f>OrderList!F4306</f>
        <v>DTP</v>
      </c>
      <c r="E4306" s="10" t="str">
        <f>OrderList!L4306</f>
        <v>PORT09</v>
      </c>
      <c r="F4306" s="10" t="str">
        <f>OrderList!K4306</f>
        <v>PLANT03</v>
      </c>
      <c r="G4306" s="10">
        <f>OrderList!J4306</f>
        <v>1700130</v>
      </c>
      <c r="H4306" s="10">
        <f>OrderList!M4306</f>
        <v>30558</v>
      </c>
      <c r="I4306" s="10">
        <f>OrderList!N4306</f>
        <v>27.782435541316687</v>
      </c>
      <c r="O4306" s="10">
        <f>COUNTIF(FreightRates!$A$2:$A$1541,C4306)</f>
        <v>39</v>
      </c>
      <c r="Q4306" s="10">
        <f>COUNTIFS(FreightRates!$A$2:$A$1541,C4306,FreightRates!$B$2:$B$1541,B4306,FreightRates!$C$2:$C$1541,E4306)</f>
        <v>20</v>
      </c>
      <c r="T4306">
        <f>COUNTIFS(FreightRates!$A$2:$A$1541,C4306,FreightRates!$B$2:$B$1541,B4306,FreightRates!$C$2:$C$1541,E4306,FreightRates!$F$2:$F$1541,D4306,FreightRates!$D$2:$D$1541,"&lt;="&amp;I4306,FreightRates!$E$2:$E$1541,"&gt;="&amp;I4306)</f>
        <v>2</v>
      </c>
    </row>
    <row r="4307" spans="1:20" x14ac:dyDescent="0.25">
      <c r="A4307" s="10">
        <f>OrderList!A4307</f>
        <v>1447205076.7</v>
      </c>
      <c r="B4307" s="10" t="str">
        <f>OrderList!C4307</f>
        <v>PORT04</v>
      </c>
      <c r="C4307" s="10" t="str">
        <f>OrderList!D4307</f>
        <v>V444_0</v>
      </c>
      <c r="D4307" s="10" t="str">
        <f>OrderList!F4307</f>
        <v>DTP</v>
      </c>
      <c r="E4307" s="10" t="str">
        <f>OrderList!L4307</f>
        <v>PORT09</v>
      </c>
      <c r="F4307" s="10" t="str">
        <f>OrderList!K4307</f>
        <v>PLANT03</v>
      </c>
      <c r="G4307" s="10">
        <f>OrderList!J4307</f>
        <v>1700130</v>
      </c>
      <c r="H4307" s="10">
        <f>OrderList!M4307</f>
        <v>100416</v>
      </c>
      <c r="I4307" s="10">
        <f>OrderList!N4307</f>
        <v>107.65431773061152</v>
      </c>
      <c r="O4307" s="10">
        <f>COUNTIF(FreightRates!$A$2:$A$1541,C4307)</f>
        <v>39</v>
      </c>
      <c r="Q4307" s="10">
        <f>COUNTIFS(FreightRates!$A$2:$A$1541,C4307,FreightRates!$B$2:$B$1541,B4307,FreightRates!$C$2:$C$1541,E4307)</f>
        <v>20</v>
      </c>
      <c r="T4307">
        <f>COUNTIFS(FreightRates!$A$2:$A$1541,C4307,FreightRates!$B$2:$B$1541,B4307,FreightRates!$C$2:$C$1541,E4307,FreightRates!$F$2:$F$1541,D4307,FreightRates!$D$2:$D$1541,"&lt;="&amp;I4307,FreightRates!$E$2:$E$1541,"&gt;="&amp;I4307)</f>
        <v>2</v>
      </c>
    </row>
    <row r="4308" spans="1:20" x14ac:dyDescent="0.25">
      <c r="A4308" s="10">
        <f>OrderList!A4308</f>
        <v>1447301174.7</v>
      </c>
      <c r="B4308" s="10" t="str">
        <f>OrderList!C4308</f>
        <v>PORT04</v>
      </c>
      <c r="C4308" s="10" t="str">
        <f>OrderList!D4308</f>
        <v>V444_0</v>
      </c>
      <c r="D4308" s="10" t="str">
        <f>OrderList!F4308</f>
        <v>DTP</v>
      </c>
      <c r="E4308" s="10" t="str">
        <f>OrderList!L4308</f>
        <v>PORT09</v>
      </c>
      <c r="F4308" s="10" t="str">
        <f>OrderList!K4308</f>
        <v>PLANT03</v>
      </c>
      <c r="G4308" s="10">
        <f>OrderList!J4308</f>
        <v>1700130</v>
      </c>
      <c r="H4308" s="10">
        <f>OrderList!M4308</f>
        <v>157168</v>
      </c>
      <c r="I4308" s="10">
        <f>OrderList!N4308</f>
        <v>143.4963843705803</v>
      </c>
      <c r="O4308" s="10">
        <f>COUNTIF(FreightRates!$A$2:$A$1541,C4308)</f>
        <v>39</v>
      </c>
      <c r="Q4308" s="10">
        <f>COUNTIFS(FreightRates!$A$2:$A$1541,C4308,FreightRates!$B$2:$B$1541,B4308,FreightRates!$C$2:$C$1541,E4308)</f>
        <v>20</v>
      </c>
      <c r="T4308">
        <f>COUNTIFS(FreightRates!$A$2:$A$1541,C4308,FreightRates!$B$2:$B$1541,B4308,FreightRates!$C$2:$C$1541,E4308,FreightRates!$F$2:$F$1541,D4308,FreightRates!$D$2:$D$1541,"&lt;="&amp;I4308,FreightRates!$E$2:$E$1541,"&gt;="&amp;I4308)</f>
        <v>2</v>
      </c>
    </row>
    <row r="4309" spans="1:20" x14ac:dyDescent="0.25">
      <c r="A4309" s="10">
        <f>OrderList!A4309</f>
        <v>1447408691.7</v>
      </c>
      <c r="B4309" s="10" t="str">
        <f>OrderList!C4309</f>
        <v>PORT04</v>
      </c>
      <c r="C4309" s="10" t="str">
        <f>OrderList!D4309</f>
        <v>V444_0</v>
      </c>
      <c r="D4309" s="10" t="str">
        <f>OrderList!F4309</f>
        <v>DTP</v>
      </c>
      <c r="E4309" s="10" t="str">
        <f>OrderList!L4309</f>
        <v>PORT09</v>
      </c>
      <c r="F4309" s="10" t="str">
        <f>OrderList!K4309</f>
        <v>PLANT03</v>
      </c>
      <c r="G4309" s="10">
        <f>OrderList!J4309</f>
        <v>1700130</v>
      </c>
      <c r="H4309" s="10">
        <f>OrderList!M4309</f>
        <v>49469</v>
      </c>
      <c r="I4309" s="10">
        <f>OrderList!N4309</f>
        <v>51.396457754639613</v>
      </c>
      <c r="O4309" s="10">
        <f>COUNTIF(FreightRates!$A$2:$A$1541,C4309)</f>
        <v>39</v>
      </c>
      <c r="Q4309" s="10">
        <f>COUNTIFS(FreightRates!$A$2:$A$1541,C4309,FreightRates!$B$2:$B$1541,B4309,FreightRates!$C$2:$C$1541,E4309)</f>
        <v>20</v>
      </c>
      <c r="T4309">
        <f>COUNTIFS(FreightRates!$A$2:$A$1541,C4309,FreightRates!$B$2:$B$1541,B4309,FreightRates!$C$2:$C$1541,E4309,FreightRates!$F$2:$F$1541,D4309,FreightRates!$D$2:$D$1541,"&lt;="&amp;I4309,FreightRates!$E$2:$E$1541,"&gt;="&amp;I4309)</f>
        <v>2</v>
      </c>
    </row>
    <row r="4310" spans="1:20" x14ac:dyDescent="0.25">
      <c r="A4310" s="10">
        <f>OrderList!A4310</f>
        <v>1447232283.7</v>
      </c>
      <c r="B4310" s="10" t="str">
        <f>OrderList!C4310</f>
        <v>PORT04</v>
      </c>
      <c r="C4310" s="10" t="str">
        <f>OrderList!D4310</f>
        <v>V444_0</v>
      </c>
      <c r="D4310" s="10" t="str">
        <f>OrderList!F4310</f>
        <v>DTP</v>
      </c>
      <c r="E4310" s="10" t="str">
        <f>OrderList!L4310</f>
        <v>PORT09</v>
      </c>
      <c r="F4310" s="10" t="str">
        <f>OrderList!K4310</f>
        <v>PLANT03</v>
      </c>
      <c r="G4310" s="10">
        <f>OrderList!J4310</f>
        <v>1700130</v>
      </c>
      <c r="H4310" s="10">
        <f>OrderList!M4310</f>
        <v>66392</v>
      </c>
      <c r="I4310" s="10">
        <f>OrderList!N4310</f>
        <v>63.149077746630255</v>
      </c>
      <c r="O4310" s="10">
        <f>COUNTIF(FreightRates!$A$2:$A$1541,C4310)</f>
        <v>39</v>
      </c>
      <c r="Q4310" s="10">
        <f>COUNTIFS(FreightRates!$A$2:$A$1541,C4310,FreightRates!$B$2:$B$1541,B4310,FreightRates!$C$2:$C$1541,E4310)</f>
        <v>20</v>
      </c>
      <c r="T4310">
        <f>COUNTIFS(FreightRates!$A$2:$A$1541,C4310,FreightRates!$B$2:$B$1541,B4310,FreightRates!$C$2:$C$1541,E4310,FreightRates!$F$2:$F$1541,D4310,FreightRates!$D$2:$D$1541,"&lt;="&amp;I4310,FreightRates!$E$2:$E$1541,"&gt;="&amp;I4310)</f>
        <v>2</v>
      </c>
    </row>
    <row r="4311" spans="1:20" x14ac:dyDescent="0.25">
      <c r="A4311" s="10">
        <f>OrderList!A4311</f>
        <v>1447322539.7</v>
      </c>
      <c r="B4311" s="10" t="str">
        <f>OrderList!C4311</f>
        <v>PORT04</v>
      </c>
      <c r="C4311" s="10" t="str">
        <f>OrderList!D4311</f>
        <v>V444_0</v>
      </c>
      <c r="D4311" s="10" t="str">
        <f>OrderList!F4311</f>
        <v>DTP</v>
      </c>
      <c r="E4311" s="10" t="str">
        <f>OrderList!L4311</f>
        <v>PORT09</v>
      </c>
      <c r="F4311" s="10" t="str">
        <f>OrderList!K4311</f>
        <v>PLANT03</v>
      </c>
      <c r="G4311" s="10">
        <f>OrderList!J4311</f>
        <v>1700130</v>
      </c>
      <c r="H4311" s="10">
        <f>OrderList!M4311</f>
        <v>98557</v>
      </c>
      <c r="I4311" s="10">
        <f>OrderList!N4311</f>
        <v>94.792915509279226</v>
      </c>
      <c r="O4311" s="10">
        <f>COUNTIF(FreightRates!$A$2:$A$1541,C4311)</f>
        <v>39</v>
      </c>
      <c r="Q4311" s="10">
        <f>COUNTIFS(FreightRates!$A$2:$A$1541,C4311,FreightRates!$B$2:$B$1541,B4311,FreightRates!$C$2:$C$1541,E4311)</f>
        <v>20</v>
      </c>
      <c r="T4311">
        <f>COUNTIFS(FreightRates!$A$2:$A$1541,C4311,FreightRates!$B$2:$B$1541,B4311,FreightRates!$C$2:$C$1541,E4311,FreightRates!$F$2:$F$1541,D4311,FreightRates!$D$2:$D$1541,"&lt;="&amp;I4311,FreightRates!$E$2:$E$1541,"&gt;="&amp;I4311)</f>
        <v>2</v>
      </c>
    </row>
    <row r="4312" spans="1:20" x14ac:dyDescent="0.25">
      <c r="A4312" s="10">
        <f>OrderList!A4312</f>
        <v>1447288796.7</v>
      </c>
      <c r="B4312" s="10" t="str">
        <f>OrderList!C4312</f>
        <v>PORT04</v>
      </c>
      <c r="C4312" s="10" t="str">
        <f>OrderList!D4312</f>
        <v>V444_0</v>
      </c>
      <c r="D4312" s="10" t="str">
        <f>OrderList!F4312</f>
        <v>DTP</v>
      </c>
      <c r="E4312" s="10" t="str">
        <f>OrderList!L4312</f>
        <v>PORT09</v>
      </c>
      <c r="F4312" s="10" t="str">
        <f>OrderList!K4312</f>
        <v>PLANT03</v>
      </c>
      <c r="G4312" s="10">
        <f>OrderList!J4312</f>
        <v>1700130</v>
      </c>
      <c r="H4312" s="10">
        <f>OrderList!M4312</f>
        <v>134442</v>
      </c>
      <c r="I4312" s="10">
        <f>OrderList!N4312</f>
        <v>131.15955771459281</v>
      </c>
      <c r="O4312" s="10">
        <f>COUNTIF(FreightRates!$A$2:$A$1541,C4312)</f>
        <v>39</v>
      </c>
      <c r="Q4312" s="10">
        <f>COUNTIFS(FreightRates!$A$2:$A$1541,C4312,FreightRates!$B$2:$B$1541,B4312,FreightRates!$C$2:$C$1541,E4312)</f>
        <v>20</v>
      </c>
      <c r="T4312">
        <f>COUNTIFS(FreightRates!$A$2:$A$1541,C4312,FreightRates!$B$2:$B$1541,B4312,FreightRates!$C$2:$C$1541,E4312,FreightRates!$F$2:$F$1541,D4312,FreightRates!$D$2:$D$1541,"&lt;="&amp;I4312,FreightRates!$E$2:$E$1541,"&gt;="&amp;I4312)</f>
        <v>2</v>
      </c>
    </row>
    <row r="4313" spans="1:20" x14ac:dyDescent="0.25">
      <c r="A4313" s="10">
        <f>OrderList!A4313</f>
        <v>1447323636.7</v>
      </c>
      <c r="B4313" s="10" t="str">
        <f>OrderList!C4313</f>
        <v>PORT04</v>
      </c>
      <c r="C4313" s="10" t="str">
        <f>OrderList!D4313</f>
        <v>V444_0</v>
      </c>
      <c r="D4313" s="10" t="str">
        <f>OrderList!F4313</f>
        <v>DTP</v>
      </c>
      <c r="E4313" s="10" t="str">
        <f>OrderList!L4313</f>
        <v>PORT09</v>
      </c>
      <c r="F4313" s="10" t="str">
        <f>OrderList!K4313</f>
        <v>PLANT03</v>
      </c>
      <c r="G4313" s="10">
        <f>OrderList!J4313</f>
        <v>1700137</v>
      </c>
      <c r="H4313" s="10">
        <f>OrderList!M4313</f>
        <v>31493</v>
      </c>
      <c r="I4313" s="10">
        <f>OrderList!N4313</f>
        <v>37.314271580895323</v>
      </c>
      <c r="O4313" s="10">
        <f>COUNTIF(FreightRates!$A$2:$A$1541,C4313)</f>
        <v>39</v>
      </c>
      <c r="Q4313" s="10">
        <f>COUNTIFS(FreightRates!$A$2:$A$1541,C4313,FreightRates!$B$2:$B$1541,B4313,FreightRates!$C$2:$C$1541,E4313)</f>
        <v>20</v>
      </c>
      <c r="T4313">
        <f>COUNTIFS(FreightRates!$A$2:$A$1541,C4313,FreightRates!$B$2:$B$1541,B4313,FreightRates!$C$2:$C$1541,E4313,FreightRates!$F$2:$F$1541,D4313,FreightRates!$D$2:$D$1541,"&lt;="&amp;I4313,FreightRates!$E$2:$E$1541,"&gt;="&amp;I4313)</f>
        <v>2</v>
      </c>
    </row>
    <row r="4314" spans="1:20" x14ac:dyDescent="0.25">
      <c r="A4314" s="10">
        <f>OrderList!A4314</f>
        <v>1447240402.7</v>
      </c>
      <c r="B4314" s="10" t="str">
        <f>OrderList!C4314</f>
        <v>PORT04</v>
      </c>
      <c r="C4314" s="10" t="str">
        <f>OrderList!D4314</f>
        <v>V444_0</v>
      </c>
      <c r="D4314" s="10" t="str">
        <f>OrderList!F4314</f>
        <v>DTP</v>
      </c>
      <c r="E4314" s="10" t="str">
        <f>OrderList!L4314</f>
        <v>PORT09</v>
      </c>
      <c r="F4314" s="10" t="str">
        <f>OrderList!K4314</f>
        <v>PLANT03</v>
      </c>
      <c r="G4314" s="10">
        <f>OrderList!J4314</f>
        <v>1700137</v>
      </c>
      <c r="H4314" s="10">
        <f>OrderList!M4314</f>
        <v>2888</v>
      </c>
      <c r="I4314" s="10">
        <f>OrderList!N4314</f>
        <v>3.0261892984079437</v>
      </c>
      <c r="O4314" s="10">
        <f>COUNTIF(FreightRates!$A$2:$A$1541,C4314)</f>
        <v>39</v>
      </c>
      <c r="Q4314" s="10">
        <f>COUNTIFS(FreightRates!$A$2:$A$1541,C4314,FreightRates!$B$2:$B$1541,B4314,FreightRates!$C$2:$C$1541,E4314)</f>
        <v>20</v>
      </c>
      <c r="T4314">
        <f>COUNTIFS(FreightRates!$A$2:$A$1541,C4314,FreightRates!$B$2:$B$1541,B4314,FreightRates!$C$2:$C$1541,E4314,FreightRates!$F$2:$F$1541,D4314,FreightRates!$D$2:$D$1541,"&lt;="&amp;I4314,FreightRates!$E$2:$E$1541,"&gt;="&amp;I4314)</f>
        <v>2</v>
      </c>
    </row>
    <row r="4315" spans="1:20" x14ac:dyDescent="0.25">
      <c r="A4315" s="10">
        <f>OrderList!A4315</f>
        <v>1447225312.7</v>
      </c>
      <c r="B4315" s="10" t="str">
        <f>OrderList!C4315</f>
        <v>PORT04</v>
      </c>
      <c r="C4315" s="10" t="str">
        <f>OrderList!D4315</f>
        <v>V444_0</v>
      </c>
      <c r="D4315" s="10" t="str">
        <f>OrderList!F4315</f>
        <v>DTP</v>
      </c>
      <c r="E4315" s="10" t="str">
        <f>OrderList!L4315</f>
        <v>PORT09</v>
      </c>
      <c r="F4315" s="10" t="str">
        <f>OrderList!K4315</f>
        <v>PLANT03</v>
      </c>
      <c r="G4315" s="10">
        <f>OrderList!J4315</f>
        <v>1700137</v>
      </c>
      <c r="H4315" s="10">
        <f>OrderList!M4315</f>
        <v>39725</v>
      </c>
      <c r="I4315" s="10">
        <f>OrderList!N4315</f>
        <v>47.918930846457769</v>
      </c>
      <c r="O4315" s="10">
        <f>COUNTIF(FreightRates!$A$2:$A$1541,C4315)</f>
        <v>39</v>
      </c>
      <c r="Q4315" s="10">
        <f>COUNTIFS(FreightRates!$A$2:$A$1541,C4315,FreightRates!$B$2:$B$1541,B4315,FreightRates!$C$2:$C$1541,E4315)</f>
        <v>20</v>
      </c>
      <c r="T4315">
        <f>COUNTIFS(FreightRates!$A$2:$A$1541,C4315,FreightRates!$B$2:$B$1541,B4315,FreightRates!$C$2:$C$1541,E4315,FreightRates!$F$2:$F$1541,D4315,FreightRates!$D$2:$D$1541,"&lt;="&amp;I4315,FreightRates!$E$2:$E$1541,"&gt;="&amp;I4315)</f>
        <v>2</v>
      </c>
    </row>
    <row r="4316" spans="1:20" x14ac:dyDescent="0.25">
      <c r="A4316" s="10">
        <f>OrderList!A4316</f>
        <v>1447225221.7</v>
      </c>
      <c r="B4316" s="10" t="str">
        <f>OrderList!C4316</f>
        <v>PORT04</v>
      </c>
      <c r="C4316" s="10" t="str">
        <f>OrderList!D4316</f>
        <v>V444_0</v>
      </c>
      <c r="D4316" s="10" t="str">
        <f>OrderList!F4316</f>
        <v>DTP</v>
      </c>
      <c r="E4316" s="10" t="str">
        <f>OrderList!L4316</f>
        <v>PORT09</v>
      </c>
      <c r="F4316" s="10" t="str">
        <f>OrderList!K4316</f>
        <v>PLANT03</v>
      </c>
      <c r="G4316" s="10">
        <f>OrderList!J4316</f>
        <v>1700137</v>
      </c>
      <c r="H4316" s="10">
        <f>OrderList!M4316</f>
        <v>13311</v>
      </c>
      <c r="I4316" s="10">
        <f>OrderList!N4316</f>
        <v>14.130946492039719</v>
      </c>
      <c r="O4316" s="10">
        <f>COUNTIF(FreightRates!$A$2:$A$1541,C4316)</f>
        <v>39</v>
      </c>
      <c r="Q4316" s="10">
        <f>COUNTIFS(FreightRates!$A$2:$A$1541,C4316,FreightRates!$B$2:$B$1541,B4316,FreightRates!$C$2:$C$1541,E4316)</f>
        <v>20</v>
      </c>
      <c r="T4316">
        <f>COUNTIFS(FreightRates!$A$2:$A$1541,C4316,FreightRates!$B$2:$B$1541,B4316,FreightRates!$C$2:$C$1541,E4316,FreightRates!$F$2:$F$1541,D4316,FreightRates!$D$2:$D$1541,"&lt;="&amp;I4316,FreightRates!$E$2:$E$1541,"&gt;="&amp;I4316)</f>
        <v>2</v>
      </c>
    </row>
    <row r="4317" spans="1:20" x14ac:dyDescent="0.25">
      <c r="A4317" s="10">
        <f>OrderList!A4317</f>
        <v>1447352342.7</v>
      </c>
      <c r="B4317" s="10" t="str">
        <f>OrderList!C4317</f>
        <v>PORT04</v>
      </c>
      <c r="C4317" s="10" t="str">
        <f>OrderList!D4317</f>
        <v>V444_0</v>
      </c>
      <c r="D4317" s="10" t="str">
        <f>OrderList!F4317</f>
        <v>DTP</v>
      </c>
      <c r="E4317" s="10" t="str">
        <f>OrderList!L4317</f>
        <v>PORT09</v>
      </c>
      <c r="F4317" s="10" t="str">
        <f>OrderList!K4317</f>
        <v>PLANT03</v>
      </c>
      <c r="G4317" s="10">
        <f>OrderList!J4317</f>
        <v>1700137</v>
      </c>
      <c r="H4317" s="10">
        <f>OrderList!M4317</f>
        <v>47129</v>
      </c>
      <c r="I4317" s="10">
        <f>OrderList!N4317</f>
        <v>56.471407371342984</v>
      </c>
      <c r="O4317" s="10">
        <f>COUNTIF(FreightRates!$A$2:$A$1541,C4317)</f>
        <v>39</v>
      </c>
      <c r="Q4317" s="10">
        <f>COUNTIFS(FreightRates!$A$2:$A$1541,C4317,FreightRates!$B$2:$B$1541,B4317,FreightRates!$C$2:$C$1541,E4317)</f>
        <v>20</v>
      </c>
      <c r="T4317">
        <f>COUNTIFS(FreightRates!$A$2:$A$1541,C4317,FreightRates!$B$2:$B$1541,B4317,FreightRates!$C$2:$C$1541,E4317,FreightRates!$F$2:$F$1541,D4317,FreightRates!$D$2:$D$1541,"&lt;="&amp;I4317,FreightRates!$E$2:$E$1541,"&gt;="&amp;I4317)</f>
        <v>2</v>
      </c>
    </row>
    <row r="4318" spans="1:20" x14ac:dyDescent="0.25">
      <c r="A4318" s="10">
        <f>OrderList!A4318</f>
        <v>1447275548.7</v>
      </c>
      <c r="B4318" s="10" t="str">
        <f>OrderList!C4318</f>
        <v>PORT04</v>
      </c>
      <c r="C4318" s="10" t="str">
        <f>OrderList!D4318</f>
        <v>V444_0</v>
      </c>
      <c r="D4318" s="10" t="str">
        <f>OrderList!F4318</f>
        <v>DTP</v>
      </c>
      <c r="E4318" s="10" t="str">
        <f>OrderList!L4318</f>
        <v>PORT09</v>
      </c>
      <c r="F4318" s="10" t="str">
        <f>OrderList!K4318</f>
        <v>PLANT03</v>
      </c>
      <c r="G4318" s="10">
        <f>OrderList!J4318</f>
        <v>1700137</v>
      </c>
      <c r="H4318" s="10">
        <f>OrderList!M4318</f>
        <v>31435</v>
      </c>
      <c r="I4318" s="10">
        <f>OrderList!N4318</f>
        <v>39.314271580895323</v>
      </c>
      <c r="O4318" s="10">
        <f>COUNTIF(FreightRates!$A$2:$A$1541,C4318)</f>
        <v>39</v>
      </c>
      <c r="Q4318" s="10">
        <f>COUNTIFS(FreightRates!$A$2:$A$1541,C4318,FreightRates!$B$2:$B$1541,B4318,FreightRates!$C$2:$C$1541,E4318)</f>
        <v>20</v>
      </c>
      <c r="T4318">
        <f>COUNTIFS(FreightRates!$A$2:$A$1541,C4318,FreightRates!$B$2:$B$1541,B4318,FreightRates!$C$2:$C$1541,E4318,FreightRates!$F$2:$F$1541,D4318,FreightRates!$D$2:$D$1541,"&lt;="&amp;I4318,FreightRates!$E$2:$E$1541,"&gt;="&amp;I4318)</f>
        <v>2</v>
      </c>
    </row>
    <row r="4319" spans="1:20" x14ac:dyDescent="0.25">
      <c r="A4319" s="10">
        <f>OrderList!A4319</f>
        <v>1447365221.7</v>
      </c>
      <c r="B4319" s="10" t="str">
        <f>OrderList!C4319</f>
        <v>PORT04</v>
      </c>
      <c r="C4319" s="10" t="str">
        <f>OrderList!D4319</f>
        <v>V444_0</v>
      </c>
      <c r="D4319" s="10" t="str">
        <f>OrderList!F4319</f>
        <v>DTP</v>
      </c>
      <c r="E4319" s="10" t="str">
        <f>OrderList!L4319</f>
        <v>PORT09</v>
      </c>
      <c r="F4319" s="10" t="str">
        <f>OrderList!K4319</f>
        <v>PLANT03</v>
      </c>
      <c r="G4319" s="10">
        <f>OrderList!J4319</f>
        <v>1700137</v>
      </c>
      <c r="H4319" s="10">
        <f>OrderList!M4319</f>
        <v>41842</v>
      </c>
      <c r="I4319" s="10">
        <f>OrderList!N4319</f>
        <v>51.419028774527099</v>
      </c>
      <c r="O4319" s="10">
        <f>COUNTIF(FreightRates!$A$2:$A$1541,C4319)</f>
        <v>39</v>
      </c>
      <c r="Q4319" s="10">
        <f>COUNTIFS(FreightRates!$A$2:$A$1541,C4319,FreightRates!$B$2:$B$1541,B4319,FreightRates!$C$2:$C$1541,E4319)</f>
        <v>20</v>
      </c>
      <c r="T4319">
        <f>COUNTIFS(FreightRates!$A$2:$A$1541,C4319,FreightRates!$B$2:$B$1541,B4319,FreightRates!$C$2:$C$1541,E4319,FreightRates!$F$2:$F$1541,D4319,FreightRates!$D$2:$D$1541,"&lt;="&amp;I4319,FreightRates!$E$2:$E$1541,"&gt;="&amp;I4319)</f>
        <v>2</v>
      </c>
    </row>
    <row r="4320" spans="1:20" x14ac:dyDescent="0.25">
      <c r="A4320" s="10">
        <f>OrderList!A4320</f>
        <v>1447364686.7</v>
      </c>
      <c r="B4320" s="10" t="str">
        <f>OrderList!C4320</f>
        <v>PORT04</v>
      </c>
      <c r="C4320" s="10" t="str">
        <f>OrderList!D4320</f>
        <v>V444_0</v>
      </c>
      <c r="D4320" s="10" t="str">
        <f>OrderList!F4320</f>
        <v>DTP</v>
      </c>
      <c r="E4320" s="10" t="str">
        <f>OrderList!L4320</f>
        <v>PORT09</v>
      </c>
      <c r="F4320" s="10" t="str">
        <f>OrderList!K4320</f>
        <v>PLANT03</v>
      </c>
      <c r="G4320" s="10">
        <f>OrderList!J4320</f>
        <v>1700137</v>
      </c>
      <c r="H4320" s="10">
        <f>OrderList!M4320</f>
        <v>13235</v>
      </c>
      <c r="I4320" s="10">
        <f>OrderList!N4320</f>
        <v>16.130946492039719</v>
      </c>
      <c r="O4320" s="10">
        <f>COUNTIF(FreightRates!$A$2:$A$1541,C4320)</f>
        <v>39</v>
      </c>
      <c r="Q4320" s="10">
        <f>COUNTIFS(FreightRates!$A$2:$A$1541,C4320,FreightRates!$B$2:$B$1541,B4320,FreightRates!$C$2:$C$1541,E4320)</f>
        <v>20</v>
      </c>
      <c r="T4320">
        <f>COUNTIFS(FreightRates!$A$2:$A$1541,C4320,FreightRates!$B$2:$B$1541,B4320,FreightRates!$C$2:$C$1541,E4320,FreightRates!$F$2:$F$1541,D4320,FreightRates!$D$2:$D$1541,"&lt;="&amp;I4320,FreightRates!$E$2:$E$1541,"&gt;="&amp;I4320)</f>
        <v>2</v>
      </c>
    </row>
    <row r="4321" spans="1:20" x14ac:dyDescent="0.25">
      <c r="A4321" s="10">
        <f>OrderList!A4321</f>
        <v>1447178502.7</v>
      </c>
      <c r="B4321" s="10" t="str">
        <f>OrderList!C4321</f>
        <v>PORT04</v>
      </c>
      <c r="C4321" s="10" t="str">
        <f>OrderList!D4321</f>
        <v>V444_0</v>
      </c>
      <c r="D4321" s="10" t="str">
        <f>OrderList!F4321</f>
        <v>DTP</v>
      </c>
      <c r="E4321" s="10" t="str">
        <f>OrderList!L4321</f>
        <v>PORT09</v>
      </c>
      <c r="F4321" s="10" t="str">
        <f>OrderList!K4321</f>
        <v>PLANT03</v>
      </c>
      <c r="G4321" s="10">
        <f>OrderList!J4321</f>
        <v>1700137</v>
      </c>
      <c r="H4321" s="10">
        <f>OrderList!M4321</f>
        <v>86078</v>
      </c>
      <c r="I4321" s="10">
        <f>OrderList!N4321</f>
        <v>102.86424684746214</v>
      </c>
      <c r="O4321" s="10">
        <f>COUNTIF(FreightRates!$A$2:$A$1541,C4321)</f>
        <v>39</v>
      </c>
      <c r="Q4321" s="10">
        <f>COUNTIFS(FreightRates!$A$2:$A$1541,C4321,FreightRates!$B$2:$B$1541,B4321,FreightRates!$C$2:$C$1541,E4321)</f>
        <v>20</v>
      </c>
      <c r="T4321">
        <f>COUNTIFS(FreightRates!$A$2:$A$1541,C4321,FreightRates!$B$2:$B$1541,B4321,FreightRates!$C$2:$C$1541,E4321,FreightRates!$F$2:$F$1541,D4321,FreightRates!$D$2:$D$1541,"&lt;="&amp;I4321,FreightRates!$E$2:$E$1541,"&gt;="&amp;I4321)</f>
        <v>2</v>
      </c>
    </row>
    <row r="4322" spans="1:20" x14ac:dyDescent="0.25">
      <c r="A4322" s="10">
        <f>OrderList!A4322</f>
        <v>1447305231.7</v>
      </c>
      <c r="B4322" s="10" t="str">
        <f>OrderList!C4322</f>
        <v>PORT04</v>
      </c>
      <c r="C4322" s="10" t="str">
        <f>OrderList!D4322</f>
        <v>V444_0</v>
      </c>
      <c r="D4322" s="10" t="str">
        <f>OrderList!F4322</f>
        <v>DTP</v>
      </c>
      <c r="E4322" s="10" t="str">
        <f>OrderList!L4322</f>
        <v>PORT09</v>
      </c>
      <c r="F4322" s="10" t="str">
        <f>OrderList!K4322</f>
        <v>PLANT03</v>
      </c>
      <c r="G4322" s="10">
        <f>OrderList!J4322</f>
        <v>1675615</v>
      </c>
      <c r="H4322" s="10">
        <f>OrderList!M4322</f>
        <v>10257</v>
      </c>
      <c r="I4322" s="10">
        <f>OrderList!N4322</f>
        <v>83.16</v>
      </c>
      <c r="O4322" s="10">
        <f>COUNTIF(FreightRates!$A$2:$A$1541,C4322)</f>
        <v>39</v>
      </c>
      <c r="Q4322" s="10">
        <f>COUNTIFS(FreightRates!$A$2:$A$1541,C4322,FreightRates!$B$2:$B$1541,B4322,FreightRates!$C$2:$C$1541,E4322)</f>
        <v>20</v>
      </c>
      <c r="T4322">
        <f>COUNTIFS(FreightRates!$A$2:$A$1541,C4322,FreightRates!$B$2:$B$1541,B4322,FreightRates!$C$2:$C$1541,E4322,FreightRates!$F$2:$F$1541,D4322,FreightRates!$D$2:$D$1541,"&lt;="&amp;I4322,FreightRates!$E$2:$E$1541,"&gt;="&amp;I4322)</f>
        <v>2</v>
      </c>
    </row>
    <row r="4323" spans="1:20" x14ac:dyDescent="0.25">
      <c r="A4323" s="10">
        <f>OrderList!A4323</f>
        <v>1447175354.7</v>
      </c>
      <c r="B4323" s="10" t="str">
        <f>OrderList!C4323</f>
        <v>PORT04</v>
      </c>
      <c r="C4323" s="10" t="str">
        <f>OrderList!D4323</f>
        <v>V444_0</v>
      </c>
      <c r="D4323" s="10" t="str">
        <f>OrderList!F4323</f>
        <v>DTP</v>
      </c>
      <c r="E4323" s="10" t="str">
        <f>OrderList!L4323</f>
        <v>PORT09</v>
      </c>
      <c r="F4323" s="10" t="str">
        <f>OrderList!K4323</f>
        <v>PLANT03</v>
      </c>
      <c r="G4323" s="10">
        <f>OrderList!J4323</f>
        <v>1675615</v>
      </c>
      <c r="H4323" s="10">
        <f>OrderList!M4323</f>
        <v>10285</v>
      </c>
      <c r="I4323" s="10">
        <f>OrderList!N4323</f>
        <v>69.819999999999993</v>
      </c>
      <c r="O4323" s="10">
        <f>COUNTIF(FreightRates!$A$2:$A$1541,C4323)</f>
        <v>39</v>
      </c>
      <c r="Q4323" s="10">
        <f>COUNTIFS(FreightRates!$A$2:$A$1541,C4323,FreightRates!$B$2:$B$1541,B4323,FreightRates!$C$2:$C$1541,E4323)</f>
        <v>20</v>
      </c>
      <c r="T4323">
        <f>COUNTIFS(FreightRates!$A$2:$A$1541,C4323,FreightRates!$B$2:$B$1541,B4323,FreightRates!$C$2:$C$1541,E4323,FreightRates!$F$2:$F$1541,D4323,FreightRates!$D$2:$D$1541,"&lt;="&amp;I4323,FreightRates!$E$2:$E$1541,"&gt;="&amp;I4323)</f>
        <v>2</v>
      </c>
    </row>
    <row r="4324" spans="1:20" x14ac:dyDescent="0.25">
      <c r="A4324" s="10">
        <f>OrderList!A4324</f>
        <v>1447158619.7</v>
      </c>
      <c r="B4324" s="10" t="str">
        <f>OrderList!C4324</f>
        <v>PORT04</v>
      </c>
      <c r="C4324" s="10" t="str">
        <f>OrderList!D4324</f>
        <v>V444_0</v>
      </c>
      <c r="D4324" s="10" t="str">
        <f>OrderList!F4324</f>
        <v>DTP</v>
      </c>
      <c r="E4324" s="10" t="str">
        <f>OrderList!L4324</f>
        <v>PORT09</v>
      </c>
      <c r="F4324" s="10" t="str">
        <f>OrderList!K4324</f>
        <v>PLANT03</v>
      </c>
      <c r="G4324" s="10">
        <f>OrderList!J4324</f>
        <v>1675655</v>
      </c>
      <c r="H4324" s="10">
        <f>OrderList!M4324</f>
        <v>418</v>
      </c>
      <c r="I4324" s="10">
        <f>OrderList!N4324</f>
        <v>1.1389540053350573</v>
      </c>
      <c r="O4324" s="10">
        <f>COUNTIF(FreightRates!$A$2:$A$1541,C4324)</f>
        <v>39</v>
      </c>
      <c r="Q4324" s="10">
        <f>COUNTIFS(FreightRates!$A$2:$A$1541,C4324,FreightRates!$B$2:$B$1541,B4324,FreightRates!$C$2:$C$1541,E4324)</f>
        <v>20</v>
      </c>
      <c r="T4324">
        <f>COUNTIFS(FreightRates!$A$2:$A$1541,C4324,FreightRates!$B$2:$B$1541,B4324,FreightRates!$C$2:$C$1541,E4324,FreightRates!$F$2:$F$1541,D4324,FreightRates!$D$2:$D$1541,"&lt;="&amp;I4324,FreightRates!$E$2:$E$1541,"&gt;="&amp;I4324)</f>
        <v>2</v>
      </c>
    </row>
    <row r="4325" spans="1:20" x14ac:dyDescent="0.25">
      <c r="A4325" s="10">
        <f>OrderList!A4325</f>
        <v>1447326516.7</v>
      </c>
      <c r="B4325" s="10" t="str">
        <f>OrderList!C4325</f>
        <v>PORT04</v>
      </c>
      <c r="C4325" s="10" t="str">
        <f>OrderList!D4325</f>
        <v>V444_0</v>
      </c>
      <c r="D4325" s="10" t="str">
        <f>OrderList!F4325</f>
        <v>DTP</v>
      </c>
      <c r="E4325" s="10" t="str">
        <f>OrderList!L4325</f>
        <v>PORT09</v>
      </c>
      <c r="F4325" s="10" t="str">
        <f>OrderList!K4325</f>
        <v>PLANT03</v>
      </c>
      <c r="G4325" s="10">
        <f>OrderList!J4325</f>
        <v>1675655</v>
      </c>
      <c r="H4325" s="10">
        <f>OrderList!M4325</f>
        <v>469</v>
      </c>
      <c r="I4325" s="10">
        <f>OrderList!N4325</f>
        <v>2.2779080106701146</v>
      </c>
      <c r="O4325" s="10">
        <f>COUNTIF(FreightRates!$A$2:$A$1541,C4325)</f>
        <v>39</v>
      </c>
      <c r="Q4325" s="10">
        <f>COUNTIFS(FreightRates!$A$2:$A$1541,C4325,FreightRates!$B$2:$B$1541,B4325,FreightRates!$C$2:$C$1541,E4325)</f>
        <v>20</v>
      </c>
      <c r="T4325">
        <f>COUNTIFS(FreightRates!$A$2:$A$1541,C4325,FreightRates!$B$2:$B$1541,B4325,FreightRates!$C$2:$C$1541,E4325,FreightRates!$F$2:$F$1541,D4325,FreightRates!$D$2:$D$1541,"&lt;="&amp;I4325,FreightRates!$E$2:$E$1541,"&gt;="&amp;I4325)</f>
        <v>2</v>
      </c>
    </row>
    <row r="4326" spans="1:20" x14ac:dyDescent="0.25">
      <c r="A4326" s="10">
        <f>OrderList!A4326</f>
        <v>1447326517.7</v>
      </c>
      <c r="B4326" s="10" t="str">
        <f>OrderList!C4326</f>
        <v>PORT04</v>
      </c>
      <c r="C4326" s="10" t="str">
        <f>OrderList!D4326</f>
        <v>V444_0</v>
      </c>
      <c r="D4326" s="10" t="str">
        <f>OrderList!F4326</f>
        <v>DTP</v>
      </c>
      <c r="E4326" s="10" t="str">
        <f>OrderList!L4326</f>
        <v>PORT09</v>
      </c>
      <c r="F4326" s="10" t="str">
        <f>OrderList!K4326</f>
        <v>PLANT03</v>
      </c>
      <c r="G4326" s="10">
        <f>OrderList!J4326</f>
        <v>1675655</v>
      </c>
      <c r="H4326" s="10">
        <f>OrderList!M4326</f>
        <v>341</v>
      </c>
      <c r="I4326" s="10">
        <f>OrderList!N4326</f>
        <v>1.1389540053350573</v>
      </c>
      <c r="O4326" s="10">
        <f>COUNTIF(FreightRates!$A$2:$A$1541,C4326)</f>
        <v>39</v>
      </c>
      <c r="Q4326" s="10">
        <f>COUNTIFS(FreightRates!$A$2:$A$1541,C4326,FreightRates!$B$2:$B$1541,B4326,FreightRates!$C$2:$C$1541,E4326)</f>
        <v>20</v>
      </c>
      <c r="T4326">
        <f>COUNTIFS(FreightRates!$A$2:$A$1541,C4326,FreightRates!$B$2:$B$1541,B4326,FreightRates!$C$2:$C$1541,E4326,FreightRates!$F$2:$F$1541,D4326,FreightRates!$D$2:$D$1541,"&lt;="&amp;I4326,FreightRates!$E$2:$E$1541,"&gt;="&amp;I4326)</f>
        <v>2</v>
      </c>
    </row>
    <row r="4327" spans="1:20" x14ac:dyDescent="0.25">
      <c r="A4327" s="10">
        <f>OrderList!A4327</f>
        <v>1447329755.7</v>
      </c>
      <c r="B4327" s="10" t="str">
        <f>OrderList!C4327</f>
        <v>PORT04</v>
      </c>
      <c r="C4327" s="10" t="str">
        <f>OrderList!D4327</f>
        <v>V444_0</v>
      </c>
      <c r="D4327" s="10" t="str">
        <f>OrderList!F4327</f>
        <v>DTP</v>
      </c>
      <c r="E4327" s="10" t="str">
        <f>OrderList!L4327</f>
        <v>PORT09</v>
      </c>
      <c r="F4327" s="10" t="str">
        <f>OrderList!K4327</f>
        <v>PLANT03</v>
      </c>
      <c r="G4327" s="10">
        <f>OrderList!J4327</f>
        <v>1675655</v>
      </c>
      <c r="H4327" s="10">
        <f>OrderList!M4327</f>
        <v>660</v>
      </c>
      <c r="I4327" s="10">
        <f>OrderList!N4327</f>
        <v>3.6</v>
      </c>
      <c r="O4327" s="10">
        <f>COUNTIF(FreightRates!$A$2:$A$1541,C4327)</f>
        <v>39</v>
      </c>
      <c r="Q4327" s="10">
        <f>COUNTIFS(FreightRates!$A$2:$A$1541,C4327,FreightRates!$B$2:$B$1541,B4327,FreightRates!$C$2:$C$1541,E4327)</f>
        <v>20</v>
      </c>
      <c r="T4327">
        <f>COUNTIFS(FreightRates!$A$2:$A$1541,C4327,FreightRates!$B$2:$B$1541,B4327,FreightRates!$C$2:$C$1541,E4327,FreightRates!$F$2:$F$1541,D4327,FreightRates!$D$2:$D$1541,"&lt;="&amp;I4327,FreightRates!$E$2:$E$1541,"&gt;="&amp;I4327)</f>
        <v>2</v>
      </c>
    </row>
    <row r="4328" spans="1:20" x14ac:dyDescent="0.25">
      <c r="A4328" s="10">
        <f>OrderList!A4328</f>
        <v>1447267044.7</v>
      </c>
      <c r="B4328" s="10" t="str">
        <f>OrderList!C4328</f>
        <v>PORT04</v>
      </c>
      <c r="C4328" s="10" t="str">
        <f>OrderList!D4328</f>
        <v>V444_0</v>
      </c>
      <c r="D4328" s="10" t="str">
        <f>OrderList!F4328</f>
        <v>DTP</v>
      </c>
      <c r="E4328" s="10" t="str">
        <f>OrderList!L4328</f>
        <v>PORT09</v>
      </c>
      <c r="F4328" s="10" t="str">
        <f>OrderList!K4328</f>
        <v>PLANT03</v>
      </c>
      <c r="G4328" s="10">
        <f>OrderList!J4328</f>
        <v>1675654</v>
      </c>
      <c r="H4328" s="10">
        <f>OrderList!M4328</f>
        <v>348</v>
      </c>
      <c r="I4328" s="10">
        <f>OrderList!N4328</f>
        <v>0.94515516149461698</v>
      </c>
      <c r="O4328" s="10">
        <f>COUNTIF(FreightRates!$A$2:$A$1541,C4328)</f>
        <v>39</v>
      </c>
      <c r="Q4328" s="10">
        <f>COUNTIFS(FreightRates!$A$2:$A$1541,C4328,FreightRates!$B$2:$B$1541,B4328,FreightRates!$C$2:$C$1541,E4328)</f>
        <v>20</v>
      </c>
      <c r="T4328">
        <f>COUNTIFS(FreightRates!$A$2:$A$1541,C4328,FreightRates!$B$2:$B$1541,B4328,FreightRates!$C$2:$C$1541,E4328,FreightRates!$F$2:$F$1541,D4328,FreightRates!$D$2:$D$1541,"&lt;="&amp;I4328,FreightRates!$E$2:$E$1541,"&gt;="&amp;I4328)</f>
        <v>2</v>
      </c>
    </row>
    <row r="4329" spans="1:20" x14ac:dyDescent="0.25">
      <c r="A4329" s="10">
        <f>OrderList!A4329</f>
        <v>1447348787.7</v>
      </c>
      <c r="B4329" s="10" t="str">
        <f>OrderList!C4329</f>
        <v>PORT04</v>
      </c>
      <c r="C4329" s="10" t="str">
        <f>OrderList!D4329</f>
        <v>V444_0</v>
      </c>
      <c r="D4329" s="10" t="str">
        <f>OrderList!F4329</f>
        <v>DTP</v>
      </c>
      <c r="E4329" s="10" t="str">
        <f>OrderList!L4329</f>
        <v>PORT09</v>
      </c>
      <c r="F4329" s="10" t="str">
        <f>OrderList!K4329</f>
        <v>PLANT03</v>
      </c>
      <c r="G4329" s="10">
        <f>OrderList!J4329</f>
        <v>1675654</v>
      </c>
      <c r="H4329" s="10">
        <f>OrderList!M4329</f>
        <v>347</v>
      </c>
      <c r="I4329" s="10">
        <f>OrderList!N4329</f>
        <v>0.94515516149461698</v>
      </c>
      <c r="O4329" s="10">
        <f>COUNTIF(FreightRates!$A$2:$A$1541,C4329)</f>
        <v>39</v>
      </c>
      <c r="Q4329" s="10">
        <f>COUNTIFS(FreightRates!$A$2:$A$1541,C4329,FreightRates!$B$2:$B$1541,B4329,FreightRates!$C$2:$C$1541,E4329)</f>
        <v>20</v>
      </c>
      <c r="T4329">
        <f>COUNTIFS(FreightRates!$A$2:$A$1541,C4329,FreightRates!$B$2:$B$1541,B4329,FreightRates!$C$2:$C$1541,E4329,FreightRates!$F$2:$F$1541,D4329,FreightRates!$D$2:$D$1541,"&lt;="&amp;I4329,FreightRates!$E$2:$E$1541,"&gt;="&amp;I4329)</f>
        <v>2</v>
      </c>
    </row>
    <row r="4330" spans="1:20" x14ac:dyDescent="0.25">
      <c r="A4330" s="10">
        <f>OrderList!A4330</f>
        <v>1447229596.7</v>
      </c>
      <c r="B4330" s="10" t="str">
        <f>OrderList!C4330</f>
        <v>PORT04</v>
      </c>
      <c r="C4330" s="10" t="str">
        <f>OrderList!D4330</f>
        <v>V444_0</v>
      </c>
      <c r="D4330" s="10" t="str">
        <f>OrderList!F4330</f>
        <v>DTP</v>
      </c>
      <c r="E4330" s="10" t="str">
        <f>OrderList!L4330</f>
        <v>PORT09</v>
      </c>
      <c r="F4330" s="10" t="str">
        <f>OrderList!K4330</f>
        <v>PLANT03</v>
      </c>
      <c r="G4330" s="10">
        <f>OrderList!J4330</f>
        <v>1675654</v>
      </c>
      <c r="H4330" s="10">
        <f>OrderList!M4330</f>
        <v>387</v>
      </c>
      <c r="I4330" s="10">
        <f>OrderList!N4330</f>
        <v>0.94515516149461698</v>
      </c>
      <c r="O4330" s="10">
        <f>COUNTIF(FreightRates!$A$2:$A$1541,C4330)</f>
        <v>39</v>
      </c>
      <c r="Q4330" s="10">
        <f>COUNTIFS(FreightRates!$A$2:$A$1541,C4330,FreightRates!$B$2:$B$1541,B4330,FreightRates!$C$2:$C$1541,E4330)</f>
        <v>20</v>
      </c>
      <c r="T4330">
        <f>COUNTIFS(FreightRates!$A$2:$A$1541,C4330,FreightRates!$B$2:$B$1541,B4330,FreightRates!$C$2:$C$1541,E4330,FreightRates!$F$2:$F$1541,D4330,FreightRates!$D$2:$D$1541,"&lt;="&amp;I4330,FreightRates!$E$2:$E$1541,"&gt;="&amp;I4330)</f>
        <v>2</v>
      </c>
    </row>
    <row r="4331" spans="1:20" x14ac:dyDescent="0.25">
      <c r="A4331" s="10">
        <f>OrderList!A4331</f>
        <v>1447360924.7</v>
      </c>
      <c r="B4331" s="10" t="str">
        <f>OrderList!C4331</f>
        <v>PORT04</v>
      </c>
      <c r="C4331" s="10" t="str">
        <f>OrderList!D4331</f>
        <v>V444_0</v>
      </c>
      <c r="D4331" s="10" t="str">
        <f>OrderList!F4331</f>
        <v>DTP</v>
      </c>
      <c r="E4331" s="10" t="str">
        <f>OrderList!L4331</f>
        <v>PORT09</v>
      </c>
      <c r="F4331" s="10" t="str">
        <f>OrderList!K4331</f>
        <v>PLANT03</v>
      </c>
      <c r="G4331" s="10">
        <f>OrderList!J4331</f>
        <v>1675654</v>
      </c>
      <c r="H4331" s="10">
        <f>OrderList!M4331</f>
        <v>345</v>
      </c>
      <c r="I4331" s="10">
        <f>OrderList!N4331</f>
        <v>0.28354654844838506</v>
      </c>
      <c r="O4331" s="10">
        <f>COUNTIF(FreightRates!$A$2:$A$1541,C4331)</f>
        <v>39</v>
      </c>
      <c r="Q4331" s="10">
        <f>COUNTIFS(FreightRates!$A$2:$A$1541,C4331,FreightRates!$B$2:$B$1541,B4331,FreightRates!$C$2:$C$1541,E4331)</f>
        <v>20</v>
      </c>
      <c r="T4331">
        <f>COUNTIFS(FreightRates!$A$2:$A$1541,C4331,FreightRates!$B$2:$B$1541,B4331,FreightRates!$C$2:$C$1541,E4331,FreightRates!$F$2:$F$1541,D4331,FreightRates!$D$2:$D$1541,"&lt;="&amp;I4331,FreightRates!$E$2:$E$1541,"&gt;="&amp;I4331)</f>
        <v>2</v>
      </c>
    </row>
    <row r="4332" spans="1:20" x14ac:dyDescent="0.25">
      <c r="A4332" s="10">
        <f>OrderList!A4332</f>
        <v>1447391525.7</v>
      </c>
      <c r="B4332" s="10" t="str">
        <f>OrderList!C4332</f>
        <v>PORT04</v>
      </c>
      <c r="C4332" s="10" t="str">
        <f>OrderList!D4332</f>
        <v>V444_0</v>
      </c>
      <c r="D4332" s="10" t="str">
        <f>OrderList!F4332</f>
        <v>DTP</v>
      </c>
      <c r="E4332" s="10" t="str">
        <f>OrderList!L4332</f>
        <v>PORT09</v>
      </c>
      <c r="F4332" s="10" t="str">
        <f>OrderList!K4332</f>
        <v>PLANT03</v>
      </c>
      <c r="G4332" s="10">
        <f>OrderList!J4332</f>
        <v>1675655</v>
      </c>
      <c r="H4332" s="10">
        <f>OrderList!M4332</f>
        <v>685</v>
      </c>
      <c r="I4332" s="10">
        <f>OrderList!N4332</f>
        <v>4.24</v>
      </c>
      <c r="O4332" s="10">
        <f>COUNTIF(FreightRates!$A$2:$A$1541,C4332)</f>
        <v>39</v>
      </c>
      <c r="Q4332" s="10">
        <f>COUNTIFS(FreightRates!$A$2:$A$1541,C4332,FreightRates!$B$2:$B$1541,B4332,FreightRates!$C$2:$C$1541,E4332)</f>
        <v>20</v>
      </c>
      <c r="T4332">
        <f>COUNTIFS(FreightRates!$A$2:$A$1541,C4332,FreightRates!$B$2:$B$1541,B4332,FreightRates!$C$2:$C$1541,E4332,FreightRates!$F$2:$F$1541,D4332,FreightRates!$D$2:$D$1541,"&lt;="&amp;I4332,FreightRates!$E$2:$E$1541,"&gt;="&amp;I4332)</f>
        <v>2</v>
      </c>
    </row>
    <row r="4333" spans="1:20" x14ac:dyDescent="0.25">
      <c r="A4333" s="10">
        <f>OrderList!A4333</f>
        <v>1447382540.7</v>
      </c>
      <c r="B4333" s="10" t="str">
        <f>OrderList!C4333</f>
        <v>PORT04</v>
      </c>
      <c r="C4333" s="10" t="str">
        <f>OrderList!D4333</f>
        <v>V444_0</v>
      </c>
      <c r="D4333" s="10" t="str">
        <f>OrderList!F4333</f>
        <v>DTP</v>
      </c>
      <c r="E4333" s="10" t="str">
        <f>OrderList!L4333</f>
        <v>PORT09</v>
      </c>
      <c r="F4333" s="10" t="str">
        <f>OrderList!K4333</f>
        <v>PLANT03</v>
      </c>
      <c r="G4333" s="10">
        <f>OrderList!J4333</f>
        <v>1675654</v>
      </c>
      <c r="H4333" s="10">
        <f>OrderList!M4333</f>
        <v>1323</v>
      </c>
      <c r="I4333" s="10">
        <f>OrderList!N4333</f>
        <v>8.98</v>
      </c>
      <c r="O4333" s="10">
        <f>COUNTIF(FreightRates!$A$2:$A$1541,C4333)</f>
        <v>39</v>
      </c>
      <c r="Q4333" s="10">
        <f>COUNTIFS(FreightRates!$A$2:$A$1541,C4333,FreightRates!$B$2:$B$1541,B4333,FreightRates!$C$2:$C$1541,E4333)</f>
        <v>20</v>
      </c>
      <c r="T4333">
        <f>COUNTIFS(FreightRates!$A$2:$A$1541,C4333,FreightRates!$B$2:$B$1541,B4333,FreightRates!$C$2:$C$1541,E4333,FreightRates!$F$2:$F$1541,D4333,FreightRates!$D$2:$D$1541,"&lt;="&amp;I4333,FreightRates!$E$2:$E$1541,"&gt;="&amp;I4333)</f>
        <v>2</v>
      </c>
    </row>
    <row r="4334" spans="1:20" x14ac:dyDescent="0.25">
      <c r="A4334" s="10">
        <f>OrderList!A4334</f>
        <v>1447391524.7</v>
      </c>
      <c r="B4334" s="10" t="str">
        <f>OrderList!C4334</f>
        <v>PORT04</v>
      </c>
      <c r="C4334" s="10" t="str">
        <f>OrderList!D4334</f>
        <v>V444_0</v>
      </c>
      <c r="D4334" s="10" t="str">
        <f>OrderList!F4334</f>
        <v>DTP</v>
      </c>
      <c r="E4334" s="10" t="str">
        <f>OrderList!L4334</f>
        <v>PORT09</v>
      </c>
      <c r="F4334" s="10" t="str">
        <f>OrderList!K4334</f>
        <v>PLANT03</v>
      </c>
      <c r="G4334" s="10">
        <f>OrderList!J4334</f>
        <v>1675655</v>
      </c>
      <c r="H4334" s="10">
        <f>OrderList!M4334</f>
        <v>1297</v>
      </c>
      <c r="I4334" s="10">
        <f>OrderList!N4334</f>
        <v>8.98</v>
      </c>
      <c r="O4334" s="10">
        <f>COUNTIF(FreightRates!$A$2:$A$1541,C4334)</f>
        <v>39</v>
      </c>
      <c r="Q4334" s="10">
        <f>COUNTIFS(FreightRates!$A$2:$A$1541,C4334,FreightRates!$B$2:$B$1541,B4334,FreightRates!$C$2:$C$1541,E4334)</f>
        <v>20</v>
      </c>
      <c r="T4334">
        <f>COUNTIFS(FreightRates!$A$2:$A$1541,C4334,FreightRates!$B$2:$B$1541,B4334,FreightRates!$C$2:$C$1541,E4334,FreightRates!$F$2:$F$1541,D4334,FreightRates!$D$2:$D$1541,"&lt;="&amp;I4334,FreightRates!$E$2:$E$1541,"&gt;="&amp;I4334)</f>
        <v>2</v>
      </c>
    </row>
    <row r="4335" spans="1:20" x14ac:dyDescent="0.25">
      <c r="A4335" s="10">
        <f>OrderList!A4335</f>
        <v>1447167731.7</v>
      </c>
      <c r="B4335" s="10" t="str">
        <f>OrderList!C4335</f>
        <v>PORT04</v>
      </c>
      <c r="C4335" s="10" t="str">
        <f>OrderList!D4335</f>
        <v>V444_0</v>
      </c>
      <c r="D4335" s="10" t="str">
        <f>OrderList!F4335</f>
        <v>DTP</v>
      </c>
      <c r="E4335" s="10" t="str">
        <f>OrderList!L4335</f>
        <v>PORT09</v>
      </c>
      <c r="F4335" s="10" t="str">
        <f>OrderList!K4335</f>
        <v>PLANT03</v>
      </c>
      <c r="G4335" s="10">
        <f>OrderList!J4335</f>
        <v>1675655</v>
      </c>
      <c r="H4335" s="10">
        <f>OrderList!M4335</f>
        <v>1723</v>
      </c>
      <c r="I4335" s="10">
        <f>OrderList!N4335</f>
        <v>10.200000000000001</v>
      </c>
      <c r="O4335" s="10">
        <f>COUNTIF(FreightRates!$A$2:$A$1541,C4335)</f>
        <v>39</v>
      </c>
      <c r="Q4335" s="10">
        <f>COUNTIFS(FreightRates!$A$2:$A$1541,C4335,FreightRates!$B$2:$B$1541,B4335,FreightRates!$C$2:$C$1541,E4335)</f>
        <v>20</v>
      </c>
      <c r="T4335">
        <f>COUNTIFS(FreightRates!$A$2:$A$1541,C4335,FreightRates!$B$2:$B$1541,B4335,FreightRates!$C$2:$C$1541,E4335,FreightRates!$F$2:$F$1541,D4335,FreightRates!$D$2:$D$1541,"&lt;="&amp;I4335,FreightRates!$E$2:$E$1541,"&gt;="&amp;I4335)</f>
        <v>2</v>
      </c>
    </row>
    <row r="4336" spans="1:20" x14ac:dyDescent="0.25">
      <c r="A4336" s="10">
        <f>OrderList!A4336</f>
        <v>1447345011.7</v>
      </c>
      <c r="B4336" s="10" t="str">
        <f>OrderList!C4336</f>
        <v>PORT04</v>
      </c>
      <c r="C4336" s="10" t="str">
        <f>OrderList!D4336</f>
        <v>V444_0</v>
      </c>
      <c r="D4336" s="10" t="str">
        <f>OrderList!F4336</f>
        <v>DTP</v>
      </c>
      <c r="E4336" s="10" t="str">
        <f>OrderList!L4336</f>
        <v>PORT09</v>
      </c>
      <c r="F4336" s="10" t="str">
        <f>OrderList!K4336</f>
        <v>PLANT03</v>
      </c>
      <c r="G4336" s="10">
        <f>OrderList!J4336</f>
        <v>1675655</v>
      </c>
      <c r="H4336" s="10">
        <f>OrderList!M4336</f>
        <v>990</v>
      </c>
      <c r="I4336" s="10">
        <f>OrderList!N4336</f>
        <v>5.6</v>
      </c>
      <c r="O4336" s="10">
        <f>COUNTIF(FreightRates!$A$2:$A$1541,C4336)</f>
        <v>39</v>
      </c>
      <c r="Q4336" s="10">
        <f>COUNTIFS(FreightRates!$A$2:$A$1541,C4336,FreightRates!$B$2:$B$1541,B4336,FreightRates!$C$2:$C$1541,E4336)</f>
        <v>20</v>
      </c>
      <c r="T4336">
        <f>COUNTIFS(FreightRates!$A$2:$A$1541,C4336,FreightRates!$B$2:$B$1541,B4336,FreightRates!$C$2:$C$1541,E4336,FreightRates!$F$2:$F$1541,D4336,FreightRates!$D$2:$D$1541,"&lt;="&amp;I4336,FreightRates!$E$2:$E$1541,"&gt;="&amp;I4336)</f>
        <v>2</v>
      </c>
    </row>
    <row r="4337" spans="1:20" x14ac:dyDescent="0.25">
      <c r="A4337" s="10">
        <f>OrderList!A4337</f>
        <v>1447209217.7</v>
      </c>
      <c r="B4337" s="10" t="str">
        <f>OrderList!C4337</f>
        <v>PORT04</v>
      </c>
      <c r="C4337" s="10" t="str">
        <f>OrderList!D4337</f>
        <v>V444_0</v>
      </c>
      <c r="D4337" s="10" t="str">
        <f>OrderList!F4337</f>
        <v>DTP</v>
      </c>
      <c r="E4337" s="10" t="str">
        <f>OrderList!L4337</f>
        <v>PORT09</v>
      </c>
      <c r="F4337" s="10" t="str">
        <f>OrderList!K4337</f>
        <v>PLANT03</v>
      </c>
      <c r="G4337" s="10">
        <f>OrderList!J4337</f>
        <v>1693700</v>
      </c>
      <c r="H4337" s="10">
        <f>OrderList!M4337</f>
        <v>350</v>
      </c>
      <c r="I4337" s="10">
        <f>OrderList!N4337</f>
        <v>0.26071357714966564</v>
      </c>
      <c r="O4337" s="10">
        <f>COUNTIF(FreightRates!$A$2:$A$1541,C4337)</f>
        <v>39</v>
      </c>
      <c r="Q4337" s="10">
        <f>COUNTIFS(FreightRates!$A$2:$A$1541,C4337,FreightRates!$B$2:$B$1541,B4337,FreightRates!$C$2:$C$1541,E4337)</f>
        <v>20</v>
      </c>
      <c r="T4337">
        <f>COUNTIFS(FreightRates!$A$2:$A$1541,C4337,FreightRates!$B$2:$B$1541,B4337,FreightRates!$C$2:$C$1541,E4337,FreightRates!$F$2:$F$1541,D4337,FreightRates!$D$2:$D$1541,"&lt;="&amp;I4337,FreightRates!$E$2:$E$1541,"&gt;="&amp;I4337)</f>
        <v>2</v>
      </c>
    </row>
    <row r="4338" spans="1:20" x14ac:dyDescent="0.25">
      <c r="A4338" s="10">
        <f>OrderList!A4338</f>
        <v>1447209216.7</v>
      </c>
      <c r="B4338" s="10" t="str">
        <f>OrderList!C4338</f>
        <v>PORT04</v>
      </c>
      <c r="C4338" s="10" t="str">
        <f>OrderList!D4338</f>
        <v>V444_0</v>
      </c>
      <c r="D4338" s="10" t="str">
        <f>OrderList!F4338</f>
        <v>DTP</v>
      </c>
      <c r="E4338" s="10" t="str">
        <f>OrderList!L4338</f>
        <v>PORT09</v>
      </c>
      <c r="F4338" s="10" t="str">
        <f>OrderList!K4338</f>
        <v>PLANT03</v>
      </c>
      <c r="G4338" s="10">
        <f>OrderList!J4338</f>
        <v>1693700</v>
      </c>
      <c r="H4338" s="10">
        <f>OrderList!M4338</f>
        <v>407</v>
      </c>
      <c r="I4338" s="10">
        <f>OrderList!N4338</f>
        <v>0.26071357714966564</v>
      </c>
      <c r="O4338" s="10">
        <f>COUNTIF(FreightRates!$A$2:$A$1541,C4338)</f>
        <v>39</v>
      </c>
      <c r="Q4338" s="10">
        <f>COUNTIFS(FreightRates!$A$2:$A$1541,C4338,FreightRates!$B$2:$B$1541,B4338,FreightRates!$C$2:$C$1541,E4338)</f>
        <v>20</v>
      </c>
      <c r="T4338">
        <f>COUNTIFS(FreightRates!$A$2:$A$1541,C4338,FreightRates!$B$2:$B$1541,B4338,FreightRates!$C$2:$C$1541,E4338,FreightRates!$F$2:$F$1541,D4338,FreightRates!$D$2:$D$1541,"&lt;="&amp;I4338,FreightRates!$E$2:$E$1541,"&gt;="&amp;I4338)</f>
        <v>2</v>
      </c>
    </row>
    <row r="4339" spans="1:20" x14ac:dyDescent="0.25">
      <c r="A4339" s="10">
        <f>OrderList!A4339</f>
        <v>1447209215.7</v>
      </c>
      <c r="B4339" s="10" t="str">
        <f>OrderList!C4339</f>
        <v>PORT04</v>
      </c>
      <c r="C4339" s="10" t="str">
        <f>OrderList!D4339</f>
        <v>V444_0</v>
      </c>
      <c r="D4339" s="10" t="str">
        <f>OrderList!F4339</f>
        <v>DTP</v>
      </c>
      <c r="E4339" s="10" t="str">
        <f>OrderList!L4339</f>
        <v>PORT09</v>
      </c>
      <c r="F4339" s="10" t="str">
        <f>OrderList!K4339</f>
        <v>PLANT03</v>
      </c>
      <c r="G4339" s="10">
        <f>OrderList!J4339</f>
        <v>1693700</v>
      </c>
      <c r="H4339" s="10">
        <f>OrderList!M4339</f>
        <v>392</v>
      </c>
      <c r="I4339" s="10">
        <f>OrderList!N4339</f>
        <v>0.26071357714966564</v>
      </c>
      <c r="O4339" s="10">
        <f>COUNTIF(FreightRates!$A$2:$A$1541,C4339)</f>
        <v>39</v>
      </c>
      <c r="Q4339" s="10">
        <f>COUNTIFS(FreightRates!$A$2:$A$1541,C4339,FreightRates!$B$2:$B$1541,B4339,FreightRates!$C$2:$C$1541,E4339)</f>
        <v>20</v>
      </c>
      <c r="T4339">
        <f>COUNTIFS(FreightRates!$A$2:$A$1541,C4339,FreightRates!$B$2:$B$1541,B4339,FreightRates!$C$2:$C$1541,E4339,FreightRates!$F$2:$F$1541,D4339,FreightRates!$D$2:$D$1541,"&lt;="&amp;I4339,FreightRates!$E$2:$E$1541,"&gt;="&amp;I4339)</f>
        <v>2</v>
      </c>
    </row>
    <row r="4340" spans="1:20" x14ac:dyDescent="0.25">
      <c r="A4340" s="10">
        <f>OrderList!A4340</f>
        <v>1447209214.7</v>
      </c>
      <c r="B4340" s="10" t="str">
        <f>OrderList!C4340</f>
        <v>PORT04</v>
      </c>
      <c r="C4340" s="10" t="str">
        <f>OrderList!D4340</f>
        <v>V444_0</v>
      </c>
      <c r="D4340" s="10" t="str">
        <f>OrderList!F4340</f>
        <v>DTP</v>
      </c>
      <c r="E4340" s="10" t="str">
        <f>OrderList!L4340</f>
        <v>PORT09</v>
      </c>
      <c r="F4340" s="10" t="str">
        <f>OrderList!K4340</f>
        <v>PLANT03</v>
      </c>
      <c r="G4340" s="10">
        <f>OrderList!J4340</f>
        <v>1693700</v>
      </c>
      <c r="H4340" s="10">
        <f>OrderList!M4340</f>
        <v>400</v>
      </c>
      <c r="I4340" s="10">
        <f>OrderList!N4340</f>
        <v>0.26071357714966564</v>
      </c>
      <c r="O4340" s="10">
        <f>COUNTIF(FreightRates!$A$2:$A$1541,C4340)</f>
        <v>39</v>
      </c>
      <c r="Q4340" s="10">
        <f>COUNTIFS(FreightRates!$A$2:$A$1541,C4340,FreightRates!$B$2:$B$1541,B4340,FreightRates!$C$2:$C$1541,E4340)</f>
        <v>20</v>
      </c>
      <c r="T4340">
        <f>COUNTIFS(FreightRates!$A$2:$A$1541,C4340,FreightRates!$B$2:$B$1541,B4340,FreightRates!$C$2:$C$1541,E4340,FreightRates!$F$2:$F$1541,D4340,FreightRates!$D$2:$D$1541,"&lt;="&amp;I4340,FreightRates!$E$2:$E$1541,"&gt;="&amp;I4340)</f>
        <v>2</v>
      </c>
    </row>
    <row r="4341" spans="1:20" x14ac:dyDescent="0.25">
      <c r="A4341" s="10">
        <f>OrderList!A4341</f>
        <v>1447152136.7</v>
      </c>
      <c r="B4341" s="10" t="str">
        <f>OrderList!C4341</f>
        <v>PORT04</v>
      </c>
      <c r="C4341" s="10" t="str">
        <f>OrderList!D4341</f>
        <v>V444_0</v>
      </c>
      <c r="D4341" s="10" t="str">
        <f>OrderList!F4341</f>
        <v>DTP</v>
      </c>
      <c r="E4341" s="10" t="str">
        <f>OrderList!L4341</f>
        <v>PORT09</v>
      </c>
      <c r="F4341" s="10" t="str">
        <f>OrderList!K4341</f>
        <v>PLANT03</v>
      </c>
      <c r="G4341" s="10">
        <f>OrderList!J4341</f>
        <v>1693700</v>
      </c>
      <c r="H4341" s="10">
        <f>OrderList!M4341</f>
        <v>328</v>
      </c>
      <c r="I4341" s="10">
        <f>OrderList!N4341</f>
        <v>0.1433924674323161</v>
      </c>
      <c r="O4341" s="10">
        <f>COUNTIF(FreightRates!$A$2:$A$1541,C4341)</f>
        <v>39</v>
      </c>
      <c r="Q4341" s="10">
        <f>COUNTIFS(FreightRates!$A$2:$A$1541,C4341,FreightRates!$B$2:$B$1541,B4341,FreightRates!$C$2:$C$1541,E4341)</f>
        <v>20</v>
      </c>
      <c r="T4341">
        <f>COUNTIFS(FreightRates!$A$2:$A$1541,C4341,FreightRates!$B$2:$B$1541,B4341,FreightRates!$C$2:$C$1541,E4341,FreightRates!$F$2:$F$1541,D4341,FreightRates!$D$2:$D$1541,"&lt;="&amp;I4341,FreightRates!$E$2:$E$1541,"&gt;="&amp;I4341)</f>
        <v>2</v>
      </c>
    </row>
    <row r="4342" spans="1:20" x14ac:dyDescent="0.25">
      <c r="A4342" s="10">
        <f>OrderList!A4342</f>
        <v>1447209218.7</v>
      </c>
      <c r="B4342" s="10" t="str">
        <f>OrderList!C4342</f>
        <v>PORT04</v>
      </c>
      <c r="C4342" s="10" t="str">
        <f>OrderList!D4342</f>
        <v>V444_0</v>
      </c>
      <c r="D4342" s="10" t="str">
        <f>OrderList!F4342</f>
        <v>DTP</v>
      </c>
      <c r="E4342" s="10" t="str">
        <f>OrderList!L4342</f>
        <v>PORT09</v>
      </c>
      <c r="F4342" s="10" t="str">
        <f>OrderList!K4342</f>
        <v>PLANT03</v>
      </c>
      <c r="G4342" s="10">
        <f>OrderList!J4342</f>
        <v>1693700</v>
      </c>
      <c r="H4342" s="10">
        <f>OrderList!M4342</f>
        <v>355</v>
      </c>
      <c r="I4342" s="10">
        <f>OrderList!N4342</f>
        <v>0.26071357714966564</v>
      </c>
      <c r="O4342" s="10">
        <f>COUNTIF(FreightRates!$A$2:$A$1541,C4342)</f>
        <v>39</v>
      </c>
      <c r="Q4342" s="10">
        <f>COUNTIFS(FreightRates!$A$2:$A$1541,C4342,FreightRates!$B$2:$B$1541,B4342,FreightRates!$C$2:$C$1541,E4342)</f>
        <v>20</v>
      </c>
      <c r="T4342">
        <f>COUNTIFS(FreightRates!$A$2:$A$1541,C4342,FreightRates!$B$2:$B$1541,B4342,FreightRates!$C$2:$C$1541,E4342,FreightRates!$F$2:$F$1541,D4342,FreightRates!$D$2:$D$1541,"&lt;="&amp;I4342,FreightRates!$E$2:$E$1541,"&gt;="&amp;I4342)</f>
        <v>2</v>
      </c>
    </row>
    <row r="4343" spans="1:20" x14ac:dyDescent="0.25">
      <c r="A4343" s="10">
        <f>OrderList!A4343</f>
        <v>1447137162.7</v>
      </c>
      <c r="B4343" s="10" t="str">
        <f>OrderList!C4343</f>
        <v>PORT04</v>
      </c>
      <c r="C4343" s="10" t="str">
        <f>OrderList!D4343</f>
        <v>V444_0</v>
      </c>
      <c r="D4343" s="10" t="str">
        <f>OrderList!F4343</f>
        <v>DTP</v>
      </c>
      <c r="E4343" s="10" t="str">
        <f>OrderList!L4343</f>
        <v>PORT09</v>
      </c>
      <c r="F4343" s="10" t="str">
        <f>OrderList!K4343</f>
        <v>PLANT03</v>
      </c>
      <c r="G4343" s="10">
        <f>OrderList!J4343</f>
        <v>1696074</v>
      </c>
      <c r="H4343" s="10">
        <f>OrderList!M4343</f>
        <v>349</v>
      </c>
      <c r="I4343" s="10">
        <f>OrderList!N4343</f>
        <v>0.88791484216173422</v>
      </c>
      <c r="O4343" s="10">
        <f>COUNTIF(FreightRates!$A$2:$A$1541,C4343)</f>
        <v>39</v>
      </c>
      <c r="Q4343" s="10">
        <f>COUNTIFS(FreightRates!$A$2:$A$1541,C4343,FreightRates!$B$2:$B$1541,B4343,FreightRates!$C$2:$C$1541,E4343)</f>
        <v>20</v>
      </c>
      <c r="T4343">
        <f>COUNTIFS(FreightRates!$A$2:$A$1541,C4343,FreightRates!$B$2:$B$1541,B4343,FreightRates!$C$2:$C$1541,E4343,FreightRates!$F$2:$F$1541,D4343,FreightRates!$D$2:$D$1541,"&lt;="&amp;I4343,FreightRates!$E$2:$E$1541,"&gt;="&amp;I4343)</f>
        <v>2</v>
      </c>
    </row>
    <row r="4344" spans="1:20" x14ac:dyDescent="0.25">
      <c r="A4344" s="10">
        <f>OrderList!A4344</f>
        <v>1447152994.7</v>
      </c>
      <c r="B4344" s="10" t="str">
        <f>OrderList!C4344</f>
        <v>PORT04</v>
      </c>
      <c r="C4344" s="10" t="str">
        <f>OrderList!D4344</f>
        <v>V444_0</v>
      </c>
      <c r="D4344" s="10" t="str">
        <f>OrderList!F4344</f>
        <v>DTP</v>
      </c>
      <c r="E4344" s="10" t="str">
        <f>OrderList!L4344</f>
        <v>PORT09</v>
      </c>
      <c r="F4344" s="10" t="str">
        <f>OrderList!K4344</f>
        <v>PLANT03</v>
      </c>
      <c r="G4344" s="10">
        <f>OrderList!J4344</f>
        <v>1696074</v>
      </c>
      <c r="H4344" s="10">
        <f>OrderList!M4344</f>
        <v>1299</v>
      </c>
      <c r="I4344" s="10">
        <f>OrderList!N4344</f>
        <v>8.8791484216173409</v>
      </c>
      <c r="O4344" s="10">
        <f>COUNTIF(FreightRates!$A$2:$A$1541,C4344)</f>
        <v>39</v>
      </c>
      <c r="Q4344" s="10">
        <f>COUNTIFS(FreightRates!$A$2:$A$1541,C4344,FreightRates!$B$2:$B$1541,B4344,FreightRates!$C$2:$C$1541,E4344)</f>
        <v>20</v>
      </c>
      <c r="T4344">
        <f>COUNTIFS(FreightRates!$A$2:$A$1541,C4344,FreightRates!$B$2:$B$1541,B4344,FreightRates!$C$2:$C$1541,E4344,FreightRates!$F$2:$F$1541,D4344,FreightRates!$D$2:$D$1541,"&lt;="&amp;I4344,FreightRates!$E$2:$E$1541,"&gt;="&amp;I4344)</f>
        <v>2</v>
      </c>
    </row>
    <row r="4345" spans="1:20" x14ac:dyDescent="0.25">
      <c r="A4345" s="10">
        <f>OrderList!A4345</f>
        <v>1447137166.7</v>
      </c>
      <c r="B4345" s="10" t="str">
        <f>OrderList!C4345</f>
        <v>PORT04</v>
      </c>
      <c r="C4345" s="10" t="str">
        <f>OrderList!D4345</f>
        <v>V444_0</v>
      </c>
      <c r="D4345" s="10" t="str">
        <f>OrderList!F4345</f>
        <v>DTP</v>
      </c>
      <c r="E4345" s="10" t="str">
        <f>OrderList!L4345</f>
        <v>PORT09</v>
      </c>
      <c r="F4345" s="10" t="str">
        <f>OrderList!K4345</f>
        <v>PLANT03</v>
      </c>
      <c r="G4345" s="10">
        <f>OrderList!J4345</f>
        <v>1696074</v>
      </c>
      <c r="H4345" s="10">
        <f>OrderList!M4345</f>
        <v>352</v>
      </c>
      <c r="I4345" s="10">
        <f>OrderList!N4345</f>
        <v>0.88791484216173422</v>
      </c>
      <c r="O4345" s="10">
        <f>COUNTIF(FreightRates!$A$2:$A$1541,C4345)</f>
        <v>39</v>
      </c>
      <c r="Q4345" s="10">
        <f>COUNTIFS(FreightRates!$A$2:$A$1541,C4345,FreightRates!$B$2:$B$1541,B4345,FreightRates!$C$2:$C$1541,E4345)</f>
        <v>20</v>
      </c>
      <c r="T4345">
        <f>COUNTIFS(FreightRates!$A$2:$A$1541,C4345,FreightRates!$B$2:$B$1541,B4345,FreightRates!$C$2:$C$1541,E4345,FreightRates!$F$2:$F$1541,D4345,FreightRates!$D$2:$D$1541,"&lt;="&amp;I4345,FreightRates!$E$2:$E$1541,"&gt;="&amp;I4345)</f>
        <v>2</v>
      </c>
    </row>
    <row r="4346" spans="1:20" x14ac:dyDescent="0.25">
      <c r="A4346" s="10">
        <f>OrderList!A4346</f>
        <v>1447137159.7</v>
      </c>
      <c r="B4346" s="10" t="str">
        <f>OrderList!C4346</f>
        <v>PORT04</v>
      </c>
      <c r="C4346" s="10" t="str">
        <f>OrderList!D4346</f>
        <v>V444_0</v>
      </c>
      <c r="D4346" s="10" t="str">
        <f>OrderList!F4346</f>
        <v>DTP</v>
      </c>
      <c r="E4346" s="10" t="str">
        <f>OrderList!L4346</f>
        <v>PORT09</v>
      </c>
      <c r="F4346" s="10" t="str">
        <f>OrderList!K4346</f>
        <v>PLANT03</v>
      </c>
      <c r="G4346" s="10">
        <f>OrderList!J4346</f>
        <v>1696074</v>
      </c>
      <c r="H4346" s="10">
        <f>OrderList!M4346</f>
        <v>337</v>
      </c>
      <c r="I4346" s="10">
        <f>OrderList!N4346</f>
        <v>0.88791484216173422</v>
      </c>
      <c r="O4346" s="10">
        <f>COUNTIF(FreightRates!$A$2:$A$1541,C4346)</f>
        <v>39</v>
      </c>
      <c r="Q4346" s="10">
        <f>COUNTIFS(FreightRates!$A$2:$A$1541,C4346,FreightRates!$B$2:$B$1541,B4346,FreightRates!$C$2:$C$1541,E4346)</f>
        <v>20</v>
      </c>
      <c r="T4346">
        <f>COUNTIFS(FreightRates!$A$2:$A$1541,C4346,FreightRates!$B$2:$B$1541,B4346,FreightRates!$C$2:$C$1541,E4346,FreightRates!$F$2:$F$1541,D4346,FreightRates!$D$2:$D$1541,"&lt;="&amp;I4346,FreightRates!$E$2:$E$1541,"&gt;="&amp;I4346)</f>
        <v>2</v>
      </c>
    </row>
    <row r="4347" spans="1:20" x14ac:dyDescent="0.25">
      <c r="A4347" s="10">
        <f>OrderList!A4347</f>
        <v>1447269698.7</v>
      </c>
      <c r="B4347" s="10" t="str">
        <f>OrderList!C4347</f>
        <v>PORT04</v>
      </c>
      <c r="C4347" s="10" t="str">
        <f>OrderList!D4347</f>
        <v>V444_0</v>
      </c>
      <c r="D4347" s="10" t="str">
        <f>OrderList!F4347</f>
        <v>DTP</v>
      </c>
      <c r="E4347" s="10" t="str">
        <f>OrderList!L4347</f>
        <v>PORT09</v>
      </c>
      <c r="F4347" s="10" t="str">
        <f>OrderList!K4347</f>
        <v>PLANT03</v>
      </c>
      <c r="G4347" s="10">
        <f>OrderList!J4347</f>
        <v>1696074</v>
      </c>
      <c r="H4347" s="10">
        <f>OrderList!M4347</f>
        <v>340</v>
      </c>
      <c r="I4347" s="10">
        <f>OrderList!N4347</f>
        <v>0.88791484216173422</v>
      </c>
      <c r="O4347" s="10">
        <f>COUNTIF(FreightRates!$A$2:$A$1541,C4347)</f>
        <v>39</v>
      </c>
      <c r="Q4347" s="10">
        <f>COUNTIFS(FreightRates!$A$2:$A$1541,C4347,FreightRates!$B$2:$B$1541,B4347,FreightRates!$C$2:$C$1541,E4347)</f>
        <v>20</v>
      </c>
      <c r="T4347">
        <f>COUNTIFS(FreightRates!$A$2:$A$1541,C4347,FreightRates!$B$2:$B$1541,B4347,FreightRates!$C$2:$C$1541,E4347,FreightRates!$F$2:$F$1541,D4347,FreightRates!$D$2:$D$1541,"&lt;="&amp;I4347,FreightRates!$E$2:$E$1541,"&gt;="&amp;I4347)</f>
        <v>2</v>
      </c>
    </row>
    <row r="4348" spans="1:20" x14ac:dyDescent="0.25">
      <c r="A4348" s="10">
        <f>OrderList!A4348</f>
        <v>1447269696.7</v>
      </c>
      <c r="B4348" s="10" t="str">
        <f>OrderList!C4348</f>
        <v>PORT04</v>
      </c>
      <c r="C4348" s="10" t="str">
        <f>OrderList!D4348</f>
        <v>V444_0</v>
      </c>
      <c r="D4348" s="10" t="str">
        <f>OrderList!F4348</f>
        <v>DTP</v>
      </c>
      <c r="E4348" s="10" t="str">
        <f>OrderList!L4348</f>
        <v>PORT09</v>
      </c>
      <c r="F4348" s="10" t="str">
        <f>OrderList!K4348</f>
        <v>PLANT03</v>
      </c>
      <c r="G4348" s="10">
        <f>OrderList!J4348</f>
        <v>1696074</v>
      </c>
      <c r="H4348" s="10">
        <f>OrderList!M4348</f>
        <v>402</v>
      </c>
      <c r="I4348" s="10">
        <f>OrderList!N4348</f>
        <v>0.88791484216173422</v>
      </c>
      <c r="O4348" s="10">
        <f>COUNTIF(FreightRates!$A$2:$A$1541,C4348)</f>
        <v>39</v>
      </c>
      <c r="Q4348" s="10">
        <f>COUNTIFS(FreightRates!$A$2:$A$1541,C4348,FreightRates!$B$2:$B$1541,B4348,FreightRates!$C$2:$C$1541,E4348)</f>
        <v>20</v>
      </c>
      <c r="T4348">
        <f>COUNTIFS(FreightRates!$A$2:$A$1541,C4348,FreightRates!$B$2:$B$1541,B4348,FreightRates!$C$2:$C$1541,E4348,FreightRates!$F$2:$F$1541,D4348,FreightRates!$D$2:$D$1541,"&lt;="&amp;I4348,FreightRates!$E$2:$E$1541,"&gt;="&amp;I4348)</f>
        <v>2</v>
      </c>
    </row>
    <row r="4349" spans="1:20" x14ac:dyDescent="0.25">
      <c r="A4349" s="10">
        <f>OrderList!A4349</f>
        <v>1447137167.7</v>
      </c>
      <c r="B4349" s="10" t="str">
        <f>OrderList!C4349</f>
        <v>PORT04</v>
      </c>
      <c r="C4349" s="10" t="str">
        <f>OrderList!D4349</f>
        <v>V444_0</v>
      </c>
      <c r="D4349" s="10" t="str">
        <f>OrderList!F4349</f>
        <v>DTP</v>
      </c>
      <c r="E4349" s="10" t="str">
        <f>OrderList!L4349</f>
        <v>PORT09</v>
      </c>
      <c r="F4349" s="10" t="str">
        <f>OrderList!K4349</f>
        <v>PLANT03</v>
      </c>
      <c r="G4349" s="10">
        <f>OrderList!J4349</f>
        <v>1696074</v>
      </c>
      <c r="H4349" s="10">
        <f>OrderList!M4349</f>
        <v>410</v>
      </c>
      <c r="I4349" s="10">
        <f>OrderList!N4349</f>
        <v>0.88791484216173422</v>
      </c>
      <c r="O4349" s="10">
        <f>COUNTIF(FreightRates!$A$2:$A$1541,C4349)</f>
        <v>39</v>
      </c>
      <c r="Q4349" s="10">
        <f>COUNTIFS(FreightRates!$A$2:$A$1541,C4349,FreightRates!$B$2:$B$1541,B4349,FreightRates!$C$2:$C$1541,E4349)</f>
        <v>20</v>
      </c>
      <c r="T4349">
        <f>COUNTIFS(FreightRates!$A$2:$A$1541,C4349,FreightRates!$B$2:$B$1541,B4349,FreightRates!$C$2:$C$1541,E4349,FreightRates!$F$2:$F$1541,D4349,FreightRates!$D$2:$D$1541,"&lt;="&amp;I4349,FreightRates!$E$2:$E$1541,"&gt;="&amp;I4349)</f>
        <v>2</v>
      </c>
    </row>
    <row r="4350" spans="1:20" x14ac:dyDescent="0.25">
      <c r="A4350" s="10">
        <f>OrderList!A4350</f>
        <v>1447152993.7</v>
      </c>
      <c r="B4350" s="10" t="str">
        <f>OrderList!C4350</f>
        <v>PORT04</v>
      </c>
      <c r="C4350" s="10" t="str">
        <f>OrderList!D4350</f>
        <v>V444_0</v>
      </c>
      <c r="D4350" s="10" t="str">
        <f>OrderList!F4350</f>
        <v>DTP</v>
      </c>
      <c r="E4350" s="10" t="str">
        <f>OrderList!L4350</f>
        <v>PORT09</v>
      </c>
      <c r="F4350" s="10" t="str">
        <f>OrderList!K4350</f>
        <v>PLANT03</v>
      </c>
      <c r="G4350" s="10">
        <f>OrderList!J4350</f>
        <v>1696074</v>
      </c>
      <c r="H4350" s="10">
        <f>OrderList!M4350</f>
        <v>1294</v>
      </c>
      <c r="I4350" s="10">
        <f>OrderList!N4350</f>
        <v>8.8791484216173409</v>
      </c>
      <c r="O4350" s="10">
        <f>COUNTIF(FreightRates!$A$2:$A$1541,C4350)</f>
        <v>39</v>
      </c>
      <c r="Q4350" s="10">
        <f>COUNTIFS(FreightRates!$A$2:$A$1541,C4350,FreightRates!$B$2:$B$1541,B4350,FreightRates!$C$2:$C$1541,E4350)</f>
        <v>20</v>
      </c>
      <c r="T4350">
        <f>COUNTIFS(FreightRates!$A$2:$A$1541,C4350,FreightRates!$B$2:$B$1541,B4350,FreightRates!$C$2:$C$1541,E4350,FreightRates!$F$2:$F$1541,D4350,FreightRates!$D$2:$D$1541,"&lt;="&amp;I4350,FreightRates!$E$2:$E$1541,"&gt;="&amp;I4350)</f>
        <v>2</v>
      </c>
    </row>
    <row r="4351" spans="1:20" x14ac:dyDescent="0.25">
      <c r="A4351" s="10">
        <f>OrderList!A4351</f>
        <v>1447137165.7</v>
      </c>
      <c r="B4351" s="10" t="str">
        <f>OrderList!C4351</f>
        <v>PORT04</v>
      </c>
      <c r="C4351" s="10" t="str">
        <f>OrderList!D4351</f>
        <v>V444_0</v>
      </c>
      <c r="D4351" s="10" t="str">
        <f>OrderList!F4351</f>
        <v>DTP</v>
      </c>
      <c r="E4351" s="10" t="str">
        <f>OrderList!L4351</f>
        <v>PORT09</v>
      </c>
      <c r="F4351" s="10" t="str">
        <f>OrderList!K4351</f>
        <v>PLANT03</v>
      </c>
      <c r="G4351" s="10">
        <f>OrderList!J4351</f>
        <v>1696074</v>
      </c>
      <c r="H4351" s="10">
        <f>OrderList!M4351</f>
        <v>411</v>
      </c>
      <c r="I4351" s="10">
        <f>OrderList!N4351</f>
        <v>0.88791484216173422</v>
      </c>
      <c r="O4351" s="10">
        <f>COUNTIF(FreightRates!$A$2:$A$1541,C4351)</f>
        <v>39</v>
      </c>
      <c r="Q4351" s="10">
        <f>COUNTIFS(FreightRates!$A$2:$A$1541,C4351,FreightRates!$B$2:$B$1541,B4351,FreightRates!$C$2:$C$1541,E4351)</f>
        <v>20</v>
      </c>
      <c r="T4351">
        <f>COUNTIFS(FreightRates!$A$2:$A$1541,C4351,FreightRates!$B$2:$B$1541,B4351,FreightRates!$C$2:$C$1541,E4351,FreightRates!$F$2:$F$1541,D4351,FreightRates!$D$2:$D$1541,"&lt;="&amp;I4351,FreightRates!$E$2:$E$1541,"&gt;="&amp;I4351)</f>
        <v>2</v>
      </c>
    </row>
    <row r="4352" spans="1:20" x14ac:dyDescent="0.25">
      <c r="A4352" s="10">
        <f>OrderList!A4352</f>
        <v>1447137161.7</v>
      </c>
      <c r="B4352" s="10" t="str">
        <f>OrderList!C4352</f>
        <v>PORT04</v>
      </c>
      <c r="C4352" s="10" t="str">
        <f>OrderList!D4352</f>
        <v>V444_0</v>
      </c>
      <c r="D4352" s="10" t="str">
        <f>OrderList!F4352</f>
        <v>DTP</v>
      </c>
      <c r="E4352" s="10" t="str">
        <f>OrderList!L4352</f>
        <v>PORT09</v>
      </c>
      <c r="F4352" s="10" t="str">
        <f>OrderList!K4352</f>
        <v>PLANT03</v>
      </c>
      <c r="G4352" s="10">
        <f>OrderList!J4352</f>
        <v>1696074</v>
      </c>
      <c r="H4352" s="10">
        <f>OrderList!M4352</f>
        <v>395</v>
      </c>
      <c r="I4352" s="10">
        <f>OrderList!N4352</f>
        <v>0.88791484216173422</v>
      </c>
      <c r="O4352" s="10">
        <f>COUNTIF(FreightRates!$A$2:$A$1541,C4352)</f>
        <v>39</v>
      </c>
      <c r="Q4352" s="10">
        <f>COUNTIFS(FreightRates!$A$2:$A$1541,C4352,FreightRates!$B$2:$B$1541,B4352,FreightRates!$C$2:$C$1541,E4352)</f>
        <v>20</v>
      </c>
      <c r="T4352">
        <f>COUNTIFS(FreightRates!$A$2:$A$1541,C4352,FreightRates!$B$2:$B$1541,B4352,FreightRates!$C$2:$C$1541,E4352,FreightRates!$F$2:$F$1541,D4352,FreightRates!$D$2:$D$1541,"&lt;="&amp;I4352,FreightRates!$E$2:$E$1541,"&gt;="&amp;I4352)</f>
        <v>2</v>
      </c>
    </row>
    <row r="4353" spans="1:20" x14ac:dyDescent="0.25">
      <c r="A4353" s="10">
        <f>OrderList!A4353</f>
        <v>1447137158.7</v>
      </c>
      <c r="B4353" s="10" t="str">
        <f>OrderList!C4353</f>
        <v>PORT04</v>
      </c>
      <c r="C4353" s="10" t="str">
        <f>OrderList!D4353</f>
        <v>V444_0</v>
      </c>
      <c r="D4353" s="10" t="str">
        <f>OrderList!F4353</f>
        <v>DTP</v>
      </c>
      <c r="E4353" s="10" t="str">
        <f>OrderList!L4353</f>
        <v>PORT09</v>
      </c>
      <c r="F4353" s="10" t="str">
        <f>OrderList!K4353</f>
        <v>PLANT03</v>
      </c>
      <c r="G4353" s="10">
        <f>OrderList!J4353</f>
        <v>1696074</v>
      </c>
      <c r="H4353" s="10">
        <f>OrderList!M4353</f>
        <v>343</v>
      </c>
      <c r="I4353" s="10">
        <f>OrderList!N4353</f>
        <v>0.88791484216173422</v>
      </c>
      <c r="O4353" s="10">
        <f>COUNTIF(FreightRates!$A$2:$A$1541,C4353)</f>
        <v>39</v>
      </c>
      <c r="Q4353" s="10">
        <f>COUNTIFS(FreightRates!$A$2:$A$1541,C4353,FreightRates!$B$2:$B$1541,B4353,FreightRates!$C$2:$C$1541,E4353)</f>
        <v>20</v>
      </c>
      <c r="T4353">
        <f>COUNTIFS(FreightRates!$A$2:$A$1541,C4353,FreightRates!$B$2:$B$1541,B4353,FreightRates!$C$2:$C$1541,E4353,FreightRates!$F$2:$F$1541,D4353,FreightRates!$D$2:$D$1541,"&lt;="&amp;I4353,FreightRates!$E$2:$E$1541,"&gt;="&amp;I4353)</f>
        <v>2</v>
      </c>
    </row>
    <row r="4354" spans="1:20" x14ac:dyDescent="0.25">
      <c r="A4354" s="10">
        <f>OrderList!A4354</f>
        <v>1447269697.7</v>
      </c>
      <c r="B4354" s="10" t="str">
        <f>OrderList!C4354</f>
        <v>PORT04</v>
      </c>
      <c r="C4354" s="10" t="str">
        <f>OrderList!D4354</f>
        <v>V444_0</v>
      </c>
      <c r="D4354" s="10" t="str">
        <f>OrderList!F4354</f>
        <v>DTP</v>
      </c>
      <c r="E4354" s="10" t="str">
        <f>OrderList!L4354</f>
        <v>PORT09</v>
      </c>
      <c r="F4354" s="10" t="str">
        <f>OrderList!K4354</f>
        <v>PLANT03</v>
      </c>
      <c r="G4354" s="10">
        <f>OrderList!J4354</f>
        <v>1696074</v>
      </c>
      <c r="H4354" s="10">
        <f>OrderList!M4354</f>
        <v>394</v>
      </c>
      <c r="I4354" s="10">
        <f>OrderList!N4354</f>
        <v>0.88791484216173422</v>
      </c>
      <c r="O4354" s="10">
        <f>COUNTIF(FreightRates!$A$2:$A$1541,C4354)</f>
        <v>39</v>
      </c>
      <c r="Q4354" s="10">
        <f>COUNTIFS(FreightRates!$A$2:$A$1541,C4354,FreightRates!$B$2:$B$1541,B4354,FreightRates!$C$2:$C$1541,E4354)</f>
        <v>20</v>
      </c>
      <c r="T4354">
        <f>COUNTIFS(FreightRates!$A$2:$A$1541,C4354,FreightRates!$B$2:$B$1541,B4354,FreightRates!$C$2:$C$1541,E4354,FreightRates!$F$2:$F$1541,D4354,FreightRates!$D$2:$D$1541,"&lt;="&amp;I4354,FreightRates!$E$2:$E$1541,"&gt;="&amp;I4354)</f>
        <v>2</v>
      </c>
    </row>
    <row r="4355" spans="1:20" x14ac:dyDescent="0.25">
      <c r="A4355" s="10">
        <f>OrderList!A4355</f>
        <v>1447152992.7</v>
      </c>
      <c r="B4355" s="10" t="str">
        <f>OrderList!C4355</f>
        <v>PORT04</v>
      </c>
      <c r="C4355" s="10" t="str">
        <f>OrderList!D4355</f>
        <v>V444_0</v>
      </c>
      <c r="D4355" s="10" t="str">
        <f>OrderList!F4355</f>
        <v>DTP</v>
      </c>
      <c r="E4355" s="10" t="str">
        <f>OrderList!L4355</f>
        <v>PORT09</v>
      </c>
      <c r="F4355" s="10" t="str">
        <f>OrderList!K4355</f>
        <v>PLANT03</v>
      </c>
      <c r="G4355" s="10">
        <f>OrderList!J4355</f>
        <v>1696074</v>
      </c>
      <c r="H4355" s="10">
        <f>OrderList!M4355</f>
        <v>1270</v>
      </c>
      <c r="I4355" s="10">
        <f>OrderList!N4355</f>
        <v>8.8791484216173409</v>
      </c>
      <c r="O4355" s="10">
        <f>COUNTIF(FreightRates!$A$2:$A$1541,C4355)</f>
        <v>39</v>
      </c>
      <c r="Q4355" s="10">
        <f>COUNTIFS(FreightRates!$A$2:$A$1541,C4355,FreightRates!$B$2:$B$1541,B4355,FreightRates!$C$2:$C$1541,E4355)</f>
        <v>20</v>
      </c>
      <c r="T4355">
        <f>COUNTIFS(FreightRates!$A$2:$A$1541,C4355,FreightRates!$B$2:$B$1541,B4355,FreightRates!$C$2:$C$1541,E4355,FreightRates!$F$2:$F$1541,D4355,FreightRates!$D$2:$D$1541,"&lt;="&amp;I4355,FreightRates!$E$2:$E$1541,"&gt;="&amp;I4355)</f>
        <v>2</v>
      </c>
    </row>
    <row r="4356" spans="1:20" x14ac:dyDescent="0.25">
      <c r="A4356" s="10">
        <f>OrderList!A4356</f>
        <v>1447152996.7</v>
      </c>
      <c r="B4356" s="10" t="str">
        <f>OrderList!C4356</f>
        <v>PORT04</v>
      </c>
      <c r="C4356" s="10" t="str">
        <f>OrderList!D4356</f>
        <v>V444_0</v>
      </c>
      <c r="D4356" s="10" t="str">
        <f>OrderList!F4356</f>
        <v>DTP</v>
      </c>
      <c r="E4356" s="10" t="str">
        <f>OrderList!L4356</f>
        <v>PORT09</v>
      </c>
      <c r="F4356" s="10" t="str">
        <f>OrderList!K4356</f>
        <v>PLANT03</v>
      </c>
      <c r="G4356" s="10">
        <f>OrderList!J4356</f>
        <v>1696074</v>
      </c>
      <c r="H4356" s="10">
        <f>OrderList!M4356</f>
        <v>1275</v>
      </c>
      <c r="I4356" s="10">
        <f>OrderList!N4356</f>
        <v>8.8791484216173409</v>
      </c>
      <c r="O4356" s="10">
        <f>COUNTIF(FreightRates!$A$2:$A$1541,C4356)</f>
        <v>39</v>
      </c>
      <c r="Q4356" s="10">
        <f>COUNTIFS(FreightRates!$A$2:$A$1541,C4356,FreightRates!$B$2:$B$1541,B4356,FreightRates!$C$2:$C$1541,E4356)</f>
        <v>20</v>
      </c>
      <c r="T4356">
        <f>COUNTIFS(FreightRates!$A$2:$A$1541,C4356,FreightRates!$B$2:$B$1541,B4356,FreightRates!$C$2:$C$1541,E4356,FreightRates!$F$2:$F$1541,D4356,FreightRates!$D$2:$D$1541,"&lt;="&amp;I4356,FreightRates!$E$2:$E$1541,"&gt;="&amp;I4356)</f>
        <v>2</v>
      </c>
    </row>
    <row r="4357" spans="1:20" x14ac:dyDescent="0.25">
      <c r="A4357" s="10">
        <f>OrderList!A4357</f>
        <v>1447137164.7</v>
      </c>
      <c r="B4357" s="10" t="str">
        <f>OrderList!C4357</f>
        <v>PORT04</v>
      </c>
      <c r="C4357" s="10" t="str">
        <f>OrderList!D4357</f>
        <v>V444_0</v>
      </c>
      <c r="D4357" s="10" t="str">
        <f>OrderList!F4357</f>
        <v>DTP</v>
      </c>
      <c r="E4357" s="10" t="str">
        <f>OrderList!L4357</f>
        <v>PORT09</v>
      </c>
      <c r="F4357" s="10" t="str">
        <f>OrderList!K4357</f>
        <v>PLANT03</v>
      </c>
      <c r="G4357" s="10">
        <f>OrderList!J4357</f>
        <v>1696074</v>
      </c>
      <c r="H4357" s="10">
        <f>OrderList!M4357</f>
        <v>368</v>
      </c>
      <c r="I4357" s="10">
        <f>OrderList!N4357</f>
        <v>0.88791484216173422</v>
      </c>
      <c r="O4357" s="10">
        <f>COUNTIF(FreightRates!$A$2:$A$1541,C4357)</f>
        <v>39</v>
      </c>
      <c r="Q4357" s="10">
        <f>COUNTIFS(FreightRates!$A$2:$A$1541,C4357,FreightRates!$B$2:$B$1541,B4357,FreightRates!$C$2:$C$1541,E4357)</f>
        <v>20</v>
      </c>
      <c r="T4357">
        <f>COUNTIFS(FreightRates!$A$2:$A$1541,C4357,FreightRates!$B$2:$B$1541,B4357,FreightRates!$C$2:$C$1541,E4357,FreightRates!$F$2:$F$1541,D4357,FreightRates!$D$2:$D$1541,"&lt;="&amp;I4357,FreightRates!$E$2:$E$1541,"&gt;="&amp;I4357)</f>
        <v>2</v>
      </c>
    </row>
    <row r="4358" spans="1:20" x14ac:dyDescent="0.25">
      <c r="A4358" s="10">
        <f>OrderList!A4358</f>
        <v>1447269695.7</v>
      </c>
      <c r="B4358" s="10" t="str">
        <f>OrderList!C4358</f>
        <v>PORT04</v>
      </c>
      <c r="C4358" s="10" t="str">
        <f>OrderList!D4358</f>
        <v>V444_0</v>
      </c>
      <c r="D4358" s="10" t="str">
        <f>OrderList!F4358</f>
        <v>DTP</v>
      </c>
      <c r="E4358" s="10" t="str">
        <f>OrderList!L4358</f>
        <v>PORT09</v>
      </c>
      <c r="F4358" s="10" t="str">
        <f>OrderList!K4358</f>
        <v>PLANT03</v>
      </c>
      <c r="G4358" s="10">
        <f>OrderList!J4358</f>
        <v>1696074</v>
      </c>
      <c r="H4358" s="10">
        <f>OrderList!M4358</f>
        <v>391</v>
      </c>
      <c r="I4358" s="10">
        <f>OrderList!N4358</f>
        <v>0.88791484216173422</v>
      </c>
      <c r="O4358" s="10">
        <f>COUNTIF(FreightRates!$A$2:$A$1541,C4358)</f>
        <v>39</v>
      </c>
      <c r="Q4358" s="10">
        <f>COUNTIFS(FreightRates!$A$2:$A$1541,C4358,FreightRates!$B$2:$B$1541,B4358,FreightRates!$C$2:$C$1541,E4358)</f>
        <v>20</v>
      </c>
      <c r="T4358">
        <f>COUNTIFS(FreightRates!$A$2:$A$1541,C4358,FreightRates!$B$2:$B$1541,B4358,FreightRates!$C$2:$C$1541,E4358,FreightRates!$F$2:$F$1541,D4358,FreightRates!$D$2:$D$1541,"&lt;="&amp;I4358,FreightRates!$E$2:$E$1541,"&gt;="&amp;I4358)</f>
        <v>2</v>
      </c>
    </row>
    <row r="4359" spans="1:20" x14ac:dyDescent="0.25">
      <c r="A4359" s="10">
        <f>OrderList!A4359</f>
        <v>1447137157.7</v>
      </c>
      <c r="B4359" s="10" t="str">
        <f>OrderList!C4359</f>
        <v>PORT04</v>
      </c>
      <c r="C4359" s="10" t="str">
        <f>OrderList!D4359</f>
        <v>V444_0</v>
      </c>
      <c r="D4359" s="10" t="str">
        <f>OrderList!F4359</f>
        <v>DTP</v>
      </c>
      <c r="E4359" s="10" t="str">
        <f>OrderList!L4359</f>
        <v>PORT09</v>
      </c>
      <c r="F4359" s="10" t="str">
        <f>OrderList!K4359</f>
        <v>PLANT03</v>
      </c>
      <c r="G4359" s="10">
        <f>OrderList!J4359</f>
        <v>1696074</v>
      </c>
      <c r="H4359" s="10">
        <f>OrderList!M4359</f>
        <v>1291</v>
      </c>
      <c r="I4359" s="10">
        <f>OrderList!N4359</f>
        <v>8.8791484216173409</v>
      </c>
      <c r="O4359" s="10">
        <f>COUNTIF(FreightRates!$A$2:$A$1541,C4359)</f>
        <v>39</v>
      </c>
      <c r="Q4359" s="10">
        <f>COUNTIFS(FreightRates!$A$2:$A$1541,C4359,FreightRates!$B$2:$B$1541,B4359,FreightRates!$C$2:$C$1541,E4359)</f>
        <v>20</v>
      </c>
      <c r="T4359">
        <f>COUNTIFS(FreightRates!$A$2:$A$1541,C4359,FreightRates!$B$2:$B$1541,B4359,FreightRates!$C$2:$C$1541,E4359,FreightRates!$F$2:$F$1541,D4359,FreightRates!$D$2:$D$1541,"&lt;="&amp;I4359,FreightRates!$E$2:$E$1541,"&gt;="&amp;I4359)</f>
        <v>2</v>
      </c>
    </row>
    <row r="4360" spans="1:20" x14ac:dyDescent="0.25">
      <c r="A4360" s="10">
        <f>OrderList!A4360</f>
        <v>1447137160.7</v>
      </c>
      <c r="B4360" s="10" t="str">
        <f>OrderList!C4360</f>
        <v>PORT04</v>
      </c>
      <c r="C4360" s="10" t="str">
        <f>OrderList!D4360</f>
        <v>V444_0</v>
      </c>
      <c r="D4360" s="10" t="str">
        <f>OrderList!F4360</f>
        <v>DTP</v>
      </c>
      <c r="E4360" s="10" t="str">
        <f>OrderList!L4360</f>
        <v>PORT09</v>
      </c>
      <c r="F4360" s="10" t="str">
        <f>OrderList!K4360</f>
        <v>PLANT03</v>
      </c>
      <c r="G4360" s="10">
        <f>OrderList!J4360</f>
        <v>1696074</v>
      </c>
      <c r="H4360" s="10">
        <f>OrderList!M4360</f>
        <v>350</v>
      </c>
      <c r="I4360" s="10">
        <f>OrderList!N4360</f>
        <v>0.88791484216173422</v>
      </c>
      <c r="O4360" s="10">
        <f>COUNTIF(FreightRates!$A$2:$A$1541,C4360)</f>
        <v>39</v>
      </c>
      <c r="Q4360" s="10">
        <f>COUNTIFS(FreightRates!$A$2:$A$1541,C4360,FreightRates!$B$2:$B$1541,B4360,FreightRates!$C$2:$C$1541,E4360)</f>
        <v>20</v>
      </c>
      <c r="T4360">
        <f>COUNTIFS(FreightRates!$A$2:$A$1541,C4360,FreightRates!$B$2:$B$1541,B4360,FreightRates!$C$2:$C$1541,E4360,FreightRates!$F$2:$F$1541,D4360,FreightRates!$D$2:$D$1541,"&lt;="&amp;I4360,FreightRates!$E$2:$E$1541,"&gt;="&amp;I4360)</f>
        <v>2</v>
      </c>
    </row>
    <row r="4361" spans="1:20" x14ac:dyDescent="0.25">
      <c r="A4361" s="10">
        <f>OrderList!A4361</f>
        <v>1447152995.7</v>
      </c>
      <c r="B4361" s="10" t="str">
        <f>OrderList!C4361</f>
        <v>PORT04</v>
      </c>
      <c r="C4361" s="10" t="str">
        <f>OrderList!D4361</f>
        <v>V444_0</v>
      </c>
      <c r="D4361" s="10" t="str">
        <f>OrderList!F4361</f>
        <v>DTP</v>
      </c>
      <c r="E4361" s="10" t="str">
        <f>OrderList!L4361</f>
        <v>PORT09</v>
      </c>
      <c r="F4361" s="10" t="str">
        <f>OrderList!K4361</f>
        <v>PLANT03</v>
      </c>
      <c r="G4361" s="10">
        <f>OrderList!J4361</f>
        <v>1696074</v>
      </c>
      <c r="H4361" s="10">
        <f>OrderList!M4361</f>
        <v>1278</v>
      </c>
      <c r="I4361" s="10">
        <f>OrderList!N4361</f>
        <v>8.8791484216173409</v>
      </c>
      <c r="O4361" s="10">
        <f>COUNTIF(FreightRates!$A$2:$A$1541,C4361)</f>
        <v>39</v>
      </c>
      <c r="Q4361" s="10">
        <f>COUNTIFS(FreightRates!$A$2:$A$1541,C4361,FreightRates!$B$2:$B$1541,B4361,FreightRates!$C$2:$C$1541,E4361)</f>
        <v>20</v>
      </c>
      <c r="T4361">
        <f>COUNTIFS(FreightRates!$A$2:$A$1541,C4361,FreightRates!$B$2:$B$1541,B4361,FreightRates!$C$2:$C$1541,E4361,FreightRates!$F$2:$F$1541,D4361,FreightRates!$D$2:$D$1541,"&lt;="&amp;I4361,FreightRates!$E$2:$E$1541,"&gt;="&amp;I4361)</f>
        <v>2</v>
      </c>
    </row>
    <row r="4362" spans="1:20" x14ac:dyDescent="0.25">
      <c r="A4362" s="10">
        <f>OrderList!A4362</f>
        <v>1447137163.7</v>
      </c>
      <c r="B4362" s="10" t="str">
        <f>OrderList!C4362</f>
        <v>PORT04</v>
      </c>
      <c r="C4362" s="10" t="str">
        <f>OrderList!D4362</f>
        <v>V444_0</v>
      </c>
      <c r="D4362" s="10" t="str">
        <f>OrderList!F4362</f>
        <v>DTP</v>
      </c>
      <c r="E4362" s="10" t="str">
        <f>OrderList!L4362</f>
        <v>PORT09</v>
      </c>
      <c r="F4362" s="10" t="str">
        <f>OrderList!K4362</f>
        <v>PLANT03</v>
      </c>
      <c r="G4362" s="10">
        <f>OrderList!J4362</f>
        <v>1696074</v>
      </c>
      <c r="H4362" s="10">
        <f>OrderList!M4362</f>
        <v>353</v>
      </c>
      <c r="I4362" s="10">
        <f>OrderList!N4362</f>
        <v>0.88791484216173422</v>
      </c>
      <c r="O4362" s="10">
        <f>COUNTIF(FreightRates!$A$2:$A$1541,C4362)</f>
        <v>39</v>
      </c>
      <c r="Q4362" s="10">
        <f>COUNTIFS(FreightRates!$A$2:$A$1541,C4362,FreightRates!$B$2:$B$1541,B4362,FreightRates!$C$2:$C$1541,E4362)</f>
        <v>20</v>
      </c>
      <c r="T4362">
        <f>COUNTIFS(FreightRates!$A$2:$A$1541,C4362,FreightRates!$B$2:$B$1541,B4362,FreightRates!$C$2:$C$1541,E4362,FreightRates!$F$2:$F$1541,D4362,FreightRates!$D$2:$D$1541,"&lt;="&amp;I4362,FreightRates!$E$2:$E$1541,"&gt;="&amp;I4362)</f>
        <v>2</v>
      </c>
    </row>
    <row r="4363" spans="1:20" x14ac:dyDescent="0.25">
      <c r="A4363" s="10">
        <f>OrderList!A4363</f>
        <v>1447369960.7</v>
      </c>
      <c r="B4363" s="10" t="str">
        <f>OrderList!C4363</f>
        <v>PORT04</v>
      </c>
      <c r="C4363" s="10" t="str">
        <f>OrderList!D4363</f>
        <v>V444_0</v>
      </c>
      <c r="D4363" s="10" t="str">
        <f>OrderList!F4363</f>
        <v>DTP</v>
      </c>
      <c r="E4363" s="10" t="str">
        <f>OrderList!L4363</f>
        <v>PORT09</v>
      </c>
      <c r="F4363" s="10" t="str">
        <f>OrderList!K4363</f>
        <v>PLANT03</v>
      </c>
      <c r="G4363" s="10">
        <f>OrderList!J4363</f>
        <v>1696073</v>
      </c>
      <c r="H4363" s="10">
        <f>OrderList!M4363</f>
        <v>794</v>
      </c>
      <c r="I4363" s="10">
        <f>OrderList!N4363</f>
        <v>3.2764198976258072</v>
      </c>
      <c r="O4363" s="10">
        <f>COUNTIF(FreightRates!$A$2:$A$1541,C4363)</f>
        <v>39</v>
      </c>
      <c r="Q4363" s="10">
        <f>COUNTIFS(FreightRates!$A$2:$A$1541,C4363,FreightRates!$B$2:$B$1541,B4363,FreightRates!$C$2:$C$1541,E4363)</f>
        <v>20</v>
      </c>
      <c r="T4363">
        <f>COUNTIFS(FreightRates!$A$2:$A$1541,C4363,FreightRates!$B$2:$B$1541,B4363,FreightRates!$C$2:$C$1541,E4363,FreightRates!$F$2:$F$1541,D4363,FreightRates!$D$2:$D$1541,"&lt;="&amp;I4363,FreightRates!$E$2:$E$1541,"&gt;="&amp;I4363)</f>
        <v>2</v>
      </c>
    </row>
    <row r="4364" spans="1:20" x14ac:dyDescent="0.25">
      <c r="A4364" s="10">
        <f>OrderList!A4364</f>
        <v>1447220216.7</v>
      </c>
      <c r="B4364" s="10" t="str">
        <f>OrderList!C4364</f>
        <v>PORT04</v>
      </c>
      <c r="C4364" s="10" t="str">
        <f>OrderList!D4364</f>
        <v>V444_0</v>
      </c>
      <c r="D4364" s="10" t="str">
        <f>OrderList!F4364</f>
        <v>DTP</v>
      </c>
      <c r="E4364" s="10" t="str">
        <f>OrderList!L4364</f>
        <v>PORT09</v>
      </c>
      <c r="F4364" s="10" t="str">
        <f>OrderList!K4364</f>
        <v>PLANT03</v>
      </c>
      <c r="G4364" s="10">
        <f>OrderList!J4364</f>
        <v>1696073</v>
      </c>
      <c r="H4364" s="10">
        <f>OrderList!M4364</f>
        <v>399</v>
      </c>
      <c r="I4364" s="10">
        <f>OrderList!N4364</f>
        <v>0.4541572135322901</v>
      </c>
      <c r="O4364" s="10">
        <f>COUNTIF(FreightRates!$A$2:$A$1541,C4364)</f>
        <v>39</v>
      </c>
      <c r="Q4364" s="10">
        <f>COUNTIFS(FreightRates!$A$2:$A$1541,C4364,FreightRates!$B$2:$B$1541,B4364,FreightRates!$C$2:$C$1541,E4364)</f>
        <v>20</v>
      </c>
      <c r="T4364">
        <f>COUNTIFS(FreightRates!$A$2:$A$1541,C4364,FreightRates!$B$2:$B$1541,B4364,FreightRates!$C$2:$C$1541,E4364,FreightRates!$F$2:$F$1541,D4364,FreightRates!$D$2:$D$1541,"&lt;="&amp;I4364,FreightRates!$E$2:$E$1541,"&gt;="&amp;I4364)</f>
        <v>2</v>
      </c>
    </row>
    <row r="4365" spans="1:20" x14ac:dyDescent="0.25">
      <c r="A4365" s="10">
        <f>OrderList!A4365</f>
        <v>1447269701.7</v>
      </c>
      <c r="B4365" s="10" t="str">
        <f>OrderList!C4365</f>
        <v>PORT04</v>
      </c>
      <c r="C4365" s="10" t="str">
        <f>OrderList!D4365</f>
        <v>V444_0</v>
      </c>
      <c r="D4365" s="10" t="str">
        <f>OrderList!F4365</f>
        <v>DTP</v>
      </c>
      <c r="E4365" s="10" t="str">
        <f>OrderList!L4365</f>
        <v>PORT09</v>
      </c>
      <c r="F4365" s="10" t="str">
        <f>OrderList!K4365</f>
        <v>PLANT03</v>
      </c>
      <c r="G4365" s="10">
        <f>OrderList!J4365</f>
        <v>1696075</v>
      </c>
      <c r="H4365" s="10">
        <f>OrderList!M4365</f>
        <v>1244</v>
      </c>
      <c r="I4365" s="10">
        <f>OrderList!N4365</f>
        <v>5.8285143621175122</v>
      </c>
      <c r="O4365" s="10">
        <f>COUNTIF(FreightRates!$A$2:$A$1541,C4365)</f>
        <v>39</v>
      </c>
      <c r="Q4365" s="10">
        <f>COUNTIFS(FreightRates!$A$2:$A$1541,C4365,FreightRates!$B$2:$B$1541,B4365,FreightRates!$C$2:$C$1541,E4365)</f>
        <v>20</v>
      </c>
      <c r="T4365">
        <f>COUNTIFS(FreightRates!$A$2:$A$1541,C4365,FreightRates!$B$2:$B$1541,B4365,FreightRates!$C$2:$C$1541,E4365,FreightRates!$F$2:$F$1541,D4365,FreightRates!$D$2:$D$1541,"&lt;="&amp;I4365,FreightRates!$E$2:$E$1541,"&gt;="&amp;I4365)</f>
        <v>2</v>
      </c>
    </row>
    <row r="4366" spans="1:20" x14ac:dyDescent="0.25">
      <c r="A4366" s="10">
        <f>OrderList!A4366</f>
        <v>1447182491.7</v>
      </c>
      <c r="B4366" s="10" t="str">
        <f>OrderList!C4366</f>
        <v>PORT04</v>
      </c>
      <c r="C4366" s="10" t="str">
        <f>OrderList!D4366</f>
        <v>V444_0</v>
      </c>
      <c r="D4366" s="10" t="str">
        <f>OrderList!F4366</f>
        <v>DTP</v>
      </c>
      <c r="E4366" s="10" t="str">
        <f>OrderList!L4366</f>
        <v>PORT09</v>
      </c>
      <c r="F4366" s="10" t="str">
        <f>OrderList!K4366</f>
        <v>PLANT03</v>
      </c>
      <c r="G4366" s="10">
        <f>OrderList!J4366</f>
        <v>1696075</v>
      </c>
      <c r="H4366" s="10">
        <f>OrderList!M4366</f>
        <v>1323</v>
      </c>
      <c r="I4366" s="10">
        <f>OrderList!N4366</f>
        <v>5.8285143621175122</v>
      </c>
      <c r="O4366" s="10">
        <f>COUNTIF(FreightRates!$A$2:$A$1541,C4366)</f>
        <v>39</v>
      </c>
      <c r="Q4366" s="10">
        <f>COUNTIFS(FreightRates!$A$2:$A$1541,C4366,FreightRates!$B$2:$B$1541,B4366,FreightRates!$C$2:$C$1541,E4366)</f>
        <v>20</v>
      </c>
      <c r="T4366">
        <f>COUNTIFS(FreightRates!$A$2:$A$1541,C4366,FreightRates!$B$2:$B$1541,B4366,FreightRates!$C$2:$C$1541,E4366,FreightRates!$F$2:$F$1541,D4366,FreightRates!$D$2:$D$1541,"&lt;="&amp;I4366,FreightRates!$E$2:$E$1541,"&gt;="&amp;I4366)</f>
        <v>2</v>
      </c>
    </row>
    <row r="4367" spans="1:20" x14ac:dyDescent="0.25">
      <c r="A4367" s="10">
        <f>OrderList!A4367</f>
        <v>1447269700.7</v>
      </c>
      <c r="B4367" s="10" t="str">
        <f>OrderList!C4367</f>
        <v>PORT04</v>
      </c>
      <c r="C4367" s="10" t="str">
        <f>OrderList!D4367</f>
        <v>V444_0</v>
      </c>
      <c r="D4367" s="10" t="str">
        <f>OrderList!F4367</f>
        <v>DTP</v>
      </c>
      <c r="E4367" s="10" t="str">
        <f>OrderList!L4367</f>
        <v>PORT09</v>
      </c>
      <c r="F4367" s="10" t="str">
        <f>OrderList!K4367</f>
        <v>PLANT03</v>
      </c>
      <c r="G4367" s="10">
        <f>OrderList!J4367</f>
        <v>1696075</v>
      </c>
      <c r="H4367" s="10">
        <f>OrderList!M4367</f>
        <v>1308</v>
      </c>
      <c r="I4367" s="10">
        <f>OrderList!N4367</f>
        <v>5.8285143621175122</v>
      </c>
      <c r="O4367" s="10">
        <f>COUNTIF(FreightRates!$A$2:$A$1541,C4367)</f>
        <v>39</v>
      </c>
      <c r="Q4367" s="10">
        <f>COUNTIFS(FreightRates!$A$2:$A$1541,C4367,FreightRates!$B$2:$B$1541,B4367,FreightRates!$C$2:$C$1541,E4367)</f>
        <v>20</v>
      </c>
      <c r="T4367">
        <f>COUNTIFS(FreightRates!$A$2:$A$1541,C4367,FreightRates!$B$2:$B$1541,B4367,FreightRates!$C$2:$C$1541,E4367,FreightRates!$F$2:$F$1541,D4367,FreightRates!$D$2:$D$1541,"&lt;="&amp;I4367,FreightRates!$E$2:$E$1541,"&gt;="&amp;I4367)</f>
        <v>2</v>
      </c>
    </row>
    <row r="4368" spans="1:20" x14ac:dyDescent="0.25">
      <c r="A4368" s="10">
        <f>OrderList!A4368</f>
        <v>1447182490.7</v>
      </c>
      <c r="B4368" s="10" t="str">
        <f>OrderList!C4368</f>
        <v>PORT04</v>
      </c>
      <c r="C4368" s="10" t="str">
        <f>OrderList!D4368</f>
        <v>V444_0</v>
      </c>
      <c r="D4368" s="10" t="str">
        <f>OrderList!F4368</f>
        <v>DTP</v>
      </c>
      <c r="E4368" s="10" t="str">
        <f>OrderList!L4368</f>
        <v>PORT09</v>
      </c>
      <c r="F4368" s="10" t="str">
        <f>OrderList!K4368</f>
        <v>PLANT03</v>
      </c>
      <c r="G4368" s="10">
        <f>OrderList!J4368</f>
        <v>1696075</v>
      </c>
      <c r="H4368" s="10">
        <f>OrderList!M4368</f>
        <v>1287</v>
      </c>
      <c r="I4368" s="10">
        <f>OrderList!N4368</f>
        <v>5.8285143621175122</v>
      </c>
      <c r="O4368" s="10">
        <f>COUNTIF(FreightRates!$A$2:$A$1541,C4368)</f>
        <v>39</v>
      </c>
      <c r="Q4368" s="10">
        <f>COUNTIFS(FreightRates!$A$2:$A$1541,C4368,FreightRates!$B$2:$B$1541,B4368,FreightRates!$C$2:$C$1541,E4368)</f>
        <v>20</v>
      </c>
      <c r="T4368">
        <f>COUNTIFS(FreightRates!$A$2:$A$1541,C4368,FreightRates!$B$2:$B$1541,B4368,FreightRates!$C$2:$C$1541,E4368,FreightRates!$F$2:$F$1541,D4368,FreightRates!$D$2:$D$1541,"&lt;="&amp;I4368,FreightRates!$E$2:$E$1541,"&gt;="&amp;I4368)</f>
        <v>2</v>
      </c>
    </row>
    <row r="4369" spans="1:20" x14ac:dyDescent="0.25">
      <c r="A4369" s="10">
        <f>OrderList!A4369</f>
        <v>1447269699.7</v>
      </c>
      <c r="B4369" s="10" t="str">
        <f>OrderList!C4369</f>
        <v>PORT04</v>
      </c>
      <c r="C4369" s="10" t="str">
        <f>OrderList!D4369</f>
        <v>V444_0</v>
      </c>
      <c r="D4369" s="10" t="str">
        <f>OrderList!F4369</f>
        <v>DTP</v>
      </c>
      <c r="E4369" s="10" t="str">
        <f>OrderList!L4369</f>
        <v>PORT09</v>
      </c>
      <c r="F4369" s="10" t="str">
        <f>OrderList!K4369</f>
        <v>PLANT03</v>
      </c>
      <c r="G4369" s="10">
        <f>OrderList!J4369</f>
        <v>1696075</v>
      </c>
      <c r="H4369" s="10">
        <f>OrderList!M4369</f>
        <v>1294</v>
      </c>
      <c r="I4369" s="10">
        <f>OrderList!N4369</f>
        <v>5.8285143621175122</v>
      </c>
      <c r="O4369" s="10">
        <f>COUNTIF(FreightRates!$A$2:$A$1541,C4369)</f>
        <v>39</v>
      </c>
      <c r="Q4369" s="10">
        <f>COUNTIFS(FreightRates!$A$2:$A$1541,C4369,FreightRates!$B$2:$B$1541,B4369,FreightRates!$C$2:$C$1541,E4369)</f>
        <v>20</v>
      </c>
      <c r="T4369">
        <f>COUNTIFS(FreightRates!$A$2:$A$1541,C4369,FreightRates!$B$2:$B$1541,B4369,FreightRates!$C$2:$C$1541,E4369,FreightRates!$F$2:$F$1541,D4369,FreightRates!$D$2:$D$1541,"&lt;="&amp;I4369,FreightRates!$E$2:$E$1541,"&gt;="&amp;I4369)</f>
        <v>2</v>
      </c>
    </row>
    <row r="4370" spans="1:20" x14ac:dyDescent="0.25">
      <c r="A4370" s="10">
        <f>OrderList!A4370</f>
        <v>1447137155.7</v>
      </c>
      <c r="B4370" s="10" t="str">
        <f>OrderList!C4370</f>
        <v>PORT04</v>
      </c>
      <c r="C4370" s="10" t="str">
        <f>OrderList!D4370</f>
        <v>V444_0</v>
      </c>
      <c r="D4370" s="10" t="str">
        <f>OrderList!F4370</f>
        <v>DTP</v>
      </c>
      <c r="E4370" s="10" t="str">
        <f>OrderList!L4370</f>
        <v>PORT09</v>
      </c>
      <c r="F4370" s="10" t="str">
        <f>OrderList!K4370</f>
        <v>PLANT03</v>
      </c>
      <c r="G4370" s="10">
        <f>OrderList!J4370</f>
        <v>1695348</v>
      </c>
      <c r="H4370" s="10">
        <f>OrderList!M4370</f>
        <v>438</v>
      </c>
      <c r="I4370" s="10">
        <f>OrderList!N4370</f>
        <v>0.70377877999058758</v>
      </c>
      <c r="O4370" s="10">
        <f>COUNTIF(FreightRates!$A$2:$A$1541,C4370)</f>
        <v>39</v>
      </c>
      <c r="Q4370" s="10">
        <f>COUNTIFS(FreightRates!$A$2:$A$1541,C4370,FreightRates!$B$2:$B$1541,B4370,FreightRates!$C$2:$C$1541,E4370)</f>
        <v>20</v>
      </c>
      <c r="T4370">
        <f>COUNTIFS(FreightRates!$A$2:$A$1541,C4370,FreightRates!$B$2:$B$1541,B4370,FreightRates!$C$2:$C$1541,E4370,FreightRates!$F$2:$F$1541,D4370,FreightRates!$D$2:$D$1541,"&lt;="&amp;I4370,FreightRates!$E$2:$E$1541,"&gt;="&amp;I4370)</f>
        <v>2</v>
      </c>
    </row>
    <row r="4371" spans="1:20" x14ac:dyDescent="0.25">
      <c r="A4371" s="10">
        <f>OrderList!A4371</f>
        <v>1447189693.7</v>
      </c>
      <c r="B4371" s="10" t="str">
        <f>OrderList!C4371</f>
        <v>PORT04</v>
      </c>
      <c r="C4371" s="10" t="str">
        <f>OrderList!D4371</f>
        <v>V444_0</v>
      </c>
      <c r="D4371" s="10" t="str">
        <f>OrderList!F4371</f>
        <v>DTP</v>
      </c>
      <c r="E4371" s="10" t="str">
        <f>OrderList!L4371</f>
        <v>PORT09</v>
      </c>
      <c r="F4371" s="10" t="str">
        <f>OrderList!K4371</f>
        <v>PLANT03</v>
      </c>
      <c r="G4371" s="10">
        <f>OrderList!J4371</f>
        <v>1695348</v>
      </c>
      <c r="H4371" s="10">
        <f>OrderList!M4371</f>
        <v>1278</v>
      </c>
      <c r="I4371" s="10">
        <f>OrderList!N4371</f>
        <v>3.5188938999529382</v>
      </c>
      <c r="O4371" s="10">
        <f>COUNTIF(FreightRates!$A$2:$A$1541,C4371)</f>
        <v>39</v>
      </c>
      <c r="Q4371" s="10">
        <f>COUNTIFS(FreightRates!$A$2:$A$1541,C4371,FreightRates!$B$2:$B$1541,B4371,FreightRates!$C$2:$C$1541,E4371)</f>
        <v>20</v>
      </c>
      <c r="T4371">
        <f>COUNTIFS(FreightRates!$A$2:$A$1541,C4371,FreightRates!$B$2:$B$1541,B4371,FreightRates!$C$2:$C$1541,E4371,FreightRates!$F$2:$F$1541,D4371,FreightRates!$D$2:$D$1541,"&lt;="&amp;I4371,FreightRates!$E$2:$E$1541,"&gt;="&amp;I4371)</f>
        <v>2</v>
      </c>
    </row>
    <row r="4372" spans="1:20" x14ac:dyDescent="0.25">
      <c r="A4372" s="10">
        <f>OrderList!A4372</f>
        <v>1447383111.7</v>
      </c>
      <c r="B4372" s="10" t="str">
        <f>OrderList!C4372</f>
        <v>PORT04</v>
      </c>
      <c r="C4372" s="10" t="str">
        <f>OrderList!D4372</f>
        <v>V444_0</v>
      </c>
      <c r="D4372" s="10" t="str">
        <f>OrderList!F4372</f>
        <v>DTP</v>
      </c>
      <c r="E4372" s="10" t="str">
        <f>OrderList!L4372</f>
        <v>PORT09</v>
      </c>
      <c r="F4372" s="10" t="str">
        <f>OrderList!K4372</f>
        <v>PLANT03</v>
      </c>
      <c r="G4372" s="10">
        <f>OrderList!J4372</f>
        <v>1695348</v>
      </c>
      <c r="H4372" s="10">
        <f>OrderList!M4372</f>
        <v>804</v>
      </c>
      <c r="I4372" s="10">
        <f>OrderList!N4372</f>
        <v>1.7594469499764691</v>
      </c>
      <c r="O4372" s="10">
        <f>COUNTIF(FreightRates!$A$2:$A$1541,C4372)</f>
        <v>39</v>
      </c>
      <c r="Q4372" s="10">
        <f>COUNTIFS(FreightRates!$A$2:$A$1541,C4372,FreightRates!$B$2:$B$1541,B4372,FreightRates!$C$2:$C$1541,E4372)</f>
        <v>20</v>
      </c>
      <c r="T4372">
        <f>COUNTIFS(FreightRates!$A$2:$A$1541,C4372,FreightRates!$B$2:$B$1541,B4372,FreightRates!$C$2:$C$1541,E4372,FreightRates!$F$2:$F$1541,D4372,FreightRates!$D$2:$D$1541,"&lt;="&amp;I4372,FreightRates!$E$2:$E$1541,"&gt;="&amp;I4372)</f>
        <v>2</v>
      </c>
    </row>
    <row r="4373" spans="1:20" x14ac:dyDescent="0.25">
      <c r="A4373" s="10">
        <f>OrderList!A4373</f>
        <v>1447137154.7</v>
      </c>
      <c r="B4373" s="10" t="str">
        <f>OrderList!C4373</f>
        <v>PORT04</v>
      </c>
      <c r="C4373" s="10" t="str">
        <f>OrderList!D4373</f>
        <v>V444_0</v>
      </c>
      <c r="D4373" s="10" t="str">
        <f>OrderList!F4373</f>
        <v>DTP</v>
      </c>
      <c r="E4373" s="10" t="str">
        <f>OrderList!L4373</f>
        <v>PORT09</v>
      </c>
      <c r="F4373" s="10" t="str">
        <f>OrderList!K4373</f>
        <v>PLANT03</v>
      </c>
      <c r="G4373" s="10">
        <f>OrderList!J4373</f>
        <v>1695348</v>
      </c>
      <c r="H4373" s="10">
        <f>OrderList!M4373</f>
        <v>457</v>
      </c>
      <c r="I4373" s="10">
        <f>OrderList!N4373</f>
        <v>0.70377877999058758</v>
      </c>
      <c r="O4373" s="10">
        <f>COUNTIF(FreightRates!$A$2:$A$1541,C4373)</f>
        <v>39</v>
      </c>
      <c r="Q4373" s="10">
        <f>COUNTIFS(FreightRates!$A$2:$A$1541,C4373,FreightRates!$B$2:$B$1541,B4373,FreightRates!$C$2:$C$1541,E4373)</f>
        <v>20</v>
      </c>
      <c r="T4373">
        <f>COUNTIFS(FreightRates!$A$2:$A$1541,C4373,FreightRates!$B$2:$B$1541,B4373,FreightRates!$C$2:$C$1541,E4373,FreightRates!$F$2:$F$1541,D4373,FreightRates!$D$2:$D$1541,"&lt;="&amp;I4373,FreightRates!$E$2:$E$1541,"&gt;="&amp;I4373)</f>
        <v>2</v>
      </c>
    </row>
    <row r="4374" spans="1:20" x14ac:dyDescent="0.25">
      <c r="A4374" s="10">
        <f>OrderList!A4374</f>
        <v>1447199986.7</v>
      </c>
      <c r="B4374" s="10" t="str">
        <f>OrderList!C4374</f>
        <v>PORT04</v>
      </c>
      <c r="C4374" s="10" t="str">
        <f>OrderList!D4374</f>
        <v>V444_0</v>
      </c>
      <c r="D4374" s="10" t="str">
        <f>OrderList!F4374</f>
        <v>DTP</v>
      </c>
      <c r="E4374" s="10" t="str">
        <f>OrderList!L4374</f>
        <v>PORT09</v>
      </c>
      <c r="F4374" s="10" t="str">
        <f>OrderList!K4374</f>
        <v>PLANT03</v>
      </c>
      <c r="G4374" s="10">
        <f>OrderList!J4374</f>
        <v>1695348</v>
      </c>
      <c r="H4374" s="10">
        <f>OrderList!M4374</f>
        <v>810</v>
      </c>
      <c r="I4374" s="10">
        <f>OrderList!N4374</f>
        <v>1.7594469499764691</v>
      </c>
      <c r="O4374" s="10">
        <f>COUNTIF(FreightRates!$A$2:$A$1541,C4374)</f>
        <v>39</v>
      </c>
      <c r="Q4374" s="10">
        <f>COUNTIFS(FreightRates!$A$2:$A$1541,C4374,FreightRates!$B$2:$B$1541,B4374,FreightRates!$C$2:$C$1541,E4374)</f>
        <v>20</v>
      </c>
      <c r="T4374">
        <f>COUNTIFS(FreightRates!$A$2:$A$1541,C4374,FreightRates!$B$2:$B$1541,B4374,FreightRates!$C$2:$C$1541,E4374,FreightRates!$F$2:$F$1541,D4374,FreightRates!$D$2:$D$1541,"&lt;="&amp;I4374,FreightRates!$E$2:$E$1541,"&gt;="&amp;I4374)</f>
        <v>2</v>
      </c>
    </row>
    <row r="4375" spans="1:20" x14ac:dyDescent="0.25">
      <c r="A4375" s="10">
        <f>OrderList!A4375</f>
        <v>1447361236.7</v>
      </c>
      <c r="B4375" s="10" t="str">
        <f>OrderList!C4375</f>
        <v>PORT04</v>
      </c>
      <c r="C4375" s="10" t="str">
        <f>OrderList!D4375</f>
        <v>V444_0</v>
      </c>
      <c r="D4375" s="10" t="str">
        <f>OrderList!F4375</f>
        <v>DTP</v>
      </c>
      <c r="E4375" s="10" t="str">
        <f>OrderList!L4375</f>
        <v>PORT09</v>
      </c>
      <c r="F4375" s="10" t="str">
        <f>OrderList!K4375</f>
        <v>PLANT03</v>
      </c>
      <c r="G4375" s="10">
        <f>OrderList!J4375</f>
        <v>1695348</v>
      </c>
      <c r="H4375" s="10">
        <f>OrderList!M4375</f>
        <v>806</v>
      </c>
      <c r="I4375" s="10">
        <f>OrderList!N4375</f>
        <v>1.7594469499764691</v>
      </c>
      <c r="O4375" s="10">
        <f>COUNTIF(FreightRates!$A$2:$A$1541,C4375)</f>
        <v>39</v>
      </c>
      <c r="Q4375" s="10">
        <f>COUNTIFS(FreightRates!$A$2:$A$1541,C4375,FreightRates!$B$2:$B$1541,B4375,FreightRates!$C$2:$C$1541,E4375)</f>
        <v>20</v>
      </c>
      <c r="T4375">
        <f>COUNTIFS(FreightRates!$A$2:$A$1541,C4375,FreightRates!$B$2:$B$1541,B4375,FreightRates!$C$2:$C$1541,E4375,FreightRates!$F$2:$F$1541,D4375,FreightRates!$D$2:$D$1541,"&lt;="&amp;I4375,FreightRates!$E$2:$E$1541,"&gt;="&amp;I4375)</f>
        <v>2</v>
      </c>
    </row>
    <row r="4376" spans="1:20" x14ac:dyDescent="0.25">
      <c r="A4376" s="10">
        <f>OrderList!A4376</f>
        <v>1447137153.7</v>
      </c>
      <c r="B4376" s="10" t="str">
        <f>OrderList!C4376</f>
        <v>PORT04</v>
      </c>
      <c r="C4376" s="10" t="str">
        <f>OrderList!D4376</f>
        <v>V444_0</v>
      </c>
      <c r="D4376" s="10" t="str">
        <f>OrderList!F4376</f>
        <v>DTP</v>
      </c>
      <c r="E4376" s="10" t="str">
        <f>OrderList!L4376</f>
        <v>PORT09</v>
      </c>
      <c r="F4376" s="10" t="str">
        <f>OrderList!K4376</f>
        <v>PLANT03</v>
      </c>
      <c r="G4376" s="10">
        <f>OrderList!J4376</f>
        <v>1695348</v>
      </c>
      <c r="H4376" s="10">
        <f>OrderList!M4376</f>
        <v>467</v>
      </c>
      <c r="I4376" s="10">
        <f>OrderList!N4376</f>
        <v>0.70377877999058758</v>
      </c>
      <c r="O4376" s="10">
        <f>COUNTIF(FreightRates!$A$2:$A$1541,C4376)</f>
        <v>39</v>
      </c>
      <c r="Q4376" s="10">
        <f>COUNTIFS(FreightRates!$A$2:$A$1541,C4376,FreightRates!$B$2:$B$1541,B4376,FreightRates!$C$2:$C$1541,E4376)</f>
        <v>20</v>
      </c>
      <c r="T4376">
        <f>COUNTIFS(FreightRates!$A$2:$A$1541,C4376,FreightRates!$B$2:$B$1541,B4376,FreightRates!$C$2:$C$1541,E4376,FreightRates!$F$2:$F$1541,D4376,FreightRates!$D$2:$D$1541,"&lt;="&amp;I4376,FreightRates!$E$2:$E$1541,"&gt;="&amp;I4376)</f>
        <v>2</v>
      </c>
    </row>
    <row r="4377" spans="1:20" x14ac:dyDescent="0.25">
      <c r="A4377" s="10">
        <f>OrderList!A4377</f>
        <v>1447189692.7</v>
      </c>
      <c r="B4377" s="10" t="str">
        <f>OrderList!C4377</f>
        <v>PORT04</v>
      </c>
      <c r="C4377" s="10" t="str">
        <f>OrderList!D4377</f>
        <v>V444_0</v>
      </c>
      <c r="D4377" s="10" t="str">
        <f>OrderList!F4377</f>
        <v>DTP</v>
      </c>
      <c r="E4377" s="10" t="str">
        <f>OrderList!L4377</f>
        <v>PORT09</v>
      </c>
      <c r="F4377" s="10" t="str">
        <f>OrderList!K4377</f>
        <v>PLANT03</v>
      </c>
      <c r="G4377" s="10">
        <f>OrderList!J4377</f>
        <v>1695348</v>
      </c>
      <c r="H4377" s="10">
        <f>OrderList!M4377</f>
        <v>1331</v>
      </c>
      <c r="I4377" s="10">
        <f>OrderList!N4377</f>
        <v>3.5188938999529382</v>
      </c>
      <c r="O4377" s="10">
        <f>COUNTIF(FreightRates!$A$2:$A$1541,C4377)</f>
        <v>39</v>
      </c>
      <c r="Q4377" s="10">
        <f>COUNTIFS(FreightRates!$A$2:$A$1541,C4377,FreightRates!$B$2:$B$1541,B4377,FreightRates!$C$2:$C$1541,E4377)</f>
        <v>20</v>
      </c>
      <c r="T4377">
        <f>COUNTIFS(FreightRates!$A$2:$A$1541,C4377,FreightRates!$B$2:$B$1541,B4377,FreightRates!$C$2:$C$1541,E4377,FreightRates!$F$2:$F$1541,D4377,FreightRates!$D$2:$D$1541,"&lt;="&amp;I4377,FreightRates!$E$2:$E$1541,"&gt;="&amp;I4377)</f>
        <v>2</v>
      </c>
    </row>
    <row r="4378" spans="1:20" x14ac:dyDescent="0.25">
      <c r="A4378" s="10">
        <f>OrderList!A4378</f>
        <v>1447361237.7</v>
      </c>
      <c r="B4378" s="10" t="str">
        <f>OrderList!C4378</f>
        <v>PORT04</v>
      </c>
      <c r="C4378" s="10" t="str">
        <f>OrderList!D4378</f>
        <v>V444_0</v>
      </c>
      <c r="D4378" s="10" t="str">
        <f>OrderList!F4378</f>
        <v>DTP</v>
      </c>
      <c r="E4378" s="10" t="str">
        <f>OrderList!L4378</f>
        <v>PORT09</v>
      </c>
      <c r="F4378" s="10" t="str">
        <f>OrderList!K4378</f>
        <v>PLANT03</v>
      </c>
      <c r="G4378" s="10">
        <f>OrderList!J4378</f>
        <v>1695348</v>
      </c>
      <c r="H4378" s="10">
        <f>OrderList!M4378</f>
        <v>530</v>
      </c>
      <c r="I4378" s="10">
        <f>OrderList!N4378</f>
        <v>0.70377877999058758</v>
      </c>
      <c r="O4378" s="10">
        <f>COUNTIF(FreightRates!$A$2:$A$1541,C4378)</f>
        <v>39</v>
      </c>
      <c r="Q4378" s="10">
        <f>COUNTIFS(FreightRates!$A$2:$A$1541,C4378,FreightRates!$B$2:$B$1541,B4378,FreightRates!$C$2:$C$1541,E4378)</f>
        <v>20</v>
      </c>
      <c r="T4378">
        <f>COUNTIFS(FreightRates!$A$2:$A$1541,C4378,FreightRates!$B$2:$B$1541,B4378,FreightRates!$C$2:$C$1541,E4378,FreightRates!$F$2:$F$1541,D4378,FreightRates!$D$2:$D$1541,"&lt;="&amp;I4378,FreightRates!$E$2:$E$1541,"&gt;="&amp;I4378)</f>
        <v>2</v>
      </c>
    </row>
    <row r="4379" spans="1:20" x14ac:dyDescent="0.25">
      <c r="A4379" s="10">
        <f>OrderList!A4379</f>
        <v>1447137152.7</v>
      </c>
      <c r="B4379" s="10" t="str">
        <f>OrderList!C4379</f>
        <v>PORT04</v>
      </c>
      <c r="C4379" s="10" t="str">
        <f>OrderList!D4379</f>
        <v>V444_0</v>
      </c>
      <c r="D4379" s="10" t="str">
        <f>OrderList!F4379</f>
        <v>DTP</v>
      </c>
      <c r="E4379" s="10" t="str">
        <f>OrderList!L4379</f>
        <v>PORT09</v>
      </c>
      <c r="F4379" s="10" t="str">
        <f>OrderList!K4379</f>
        <v>PLANT03</v>
      </c>
      <c r="G4379" s="10">
        <f>OrderList!J4379</f>
        <v>1695348</v>
      </c>
      <c r="H4379" s="10">
        <f>OrderList!M4379</f>
        <v>457</v>
      </c>
      <c r="I4379" s="10">
        <f>OrderList!N4379</f>
        <v>0.70377877999058758</v>
      </c>
      <c r="O4379" s="10">
        <f>COUNTIF(FreightRates!$A$2:$A$1541,C4379)</f>
        <v>39</v>
      </c>
      <c r="Q4379" s="10">
        <f>COUNTIFS(FreightRates!$A$2:$A$1541,C4379,FreightRates!$B$2:$B$1541,B4379,FreightRates!$C$2:$C$1541,E4379)</f>
        <v>20</v>
      </c>
      <c r="T4379">
        <f>COUNTIFS(FreightRates!$A$2:$A$1541,C4379,FreightRates!$B$2:$B$1541,B4379,FreightRates!$C$2:$C$1541,E4379,FreightRates!$F$2:$F$1541,D4379,FreightRates!$D$2:$D$1541,"&lt;="&amp;I4379,FreightRates!$E$2:$E$1541,"&gt;="&amp;I4379)</f>
        <v>2</v>
      </c>
    </row>
    <row r="4380" spans="1:20" x14ac:dyDescent="0.25">
      <c r="A4380" s="10">
        <f>OrderList!A4380</f>
        <v>1447199985.7</v>
      </c>
      <c r="B4380" s="10" t="str">
        <f>OrderList!C4380</f>
        <v>PORT04</v>
      </c>
      <c r="C4380" s="10" t="str">
        <f>OrderList!D4380</f>
        <v>V444_0</v>
      </c>
      <c r="D4380" s="10" t="str">
        <f>OrderList!F4380</f>
        <v>DTP</v>
      </c>
      <c r="E4380" s="10" t="str">
        <f>OrderList!L4380</f>
        <v>PORT09</v>
      </c>
      <c r="F4380" s="10" t="str">
        <f>OrderList!K4380</f>
        <v>PLANT03</v>
      </c>
      <c r="G4380" s="10">
        <f>OrderList!J4380</f>
        <v>1695348</v>
      </c>
      <c r="H4380" s="10">
        <f>OrderList!M4380</f>
        <v>1254</v>
      </c>
      <c r="I4380" s="10">
        <f>OrderList!N4380</f>
        <v>3.5188938999529382</v>
      </c>
      <c r="O4380" s="10">
        <f>COUNTIF(FreightRates!$A$2:$A$1541,C4380)</f>
        <v>39</v>
      </c>
      <c r="Q4380" s="10">
        <f>COUNTIFS(FreightRates!$A$2:$A$1541,C4380,FreightRates!$B$2:$B$1541,B4380,FreightRates!$C$2:$C$1541,E4380)</f>
        <v>20</v>
      </c>
      <c r="T4380">
        <f>COUNTIFS(FreightRates!$A$2:$A$1541,C4380,FreightRates!$B$2:$B$1541,B4380,FreightRates!$C$2:$C$1541,E4380,FreightRates!$F$2:$F$1541,D4380,FreightRates!$D$2:$D$1541,"&lt;="&amp;I4380,FreightRates!$E$2:$E$1541,"&gt;="&amp;I4380)</f>
        <v>2</v>
      </c>
    </row>
    <row r="4381" spans="1:20" x14ac:dyDescent="0.25">
      <c r="A4381" s="10">
        <f>OrderList!A4381</f>
        <v>1447361235.7</v>
      </c>
      <c r="B4381" s="10" t="str">
        <f>OrderList!C4381</f>
        <v>PORT04</v>
      </c>
      <c r="C4381" s="10" t="str">
        <f>OrderList!D4381</f>
        <v>V444_0</v>
      </c>
      <c r="D4381" s="10" t="str">
        <f>OrderList!F4381</f>
        <v>DTP</v>
      </c>
      <c r="E4381" s="10" t="str">
        <f>OrderList!L4381</f>
        <v>PORT09</v>
      </c>
      <c r="F4381" s="10" t="str">
        <f>OrderList!K4381</f>
        <v>PLANT03</v>
      </c>
      <c r="G4381" s="10">
        <f>OrderList!J4381</f>
        <v>1695348</v>
      </c>
      <c r="H4381" s="10">
        <f>OrderList!M4381</f>
        <v>1277</v>
      </c>
      <c r="I4381" s="10">
        <f>OrderList!N4381</f>
        <v>3.5188938999529382</v>
      </c>
      <c r="O4381" s="10">
        <f>COUNTIF(FreightRates!$A$2:$A$1541,C4381)</f>
        <v>39</v>
      </c>
      <c r="Q4381" s="10">
        <f>COUNTIFS(FreightRates!$A$2:$A$1541,C4381,FreightRates!$B$2:$B$1541,B4381,FreightRates!$C$2:$C$1541,E4381)</f>
        <v>20</v>
      </c>
      <c r="T4381">
        <f>COUNTIFS(FreightRates!$A$2:$A$1541,C4381,FreightRates!$B$2:$B$1541,B4381,FreightRates!$C$2:$C$1541,E4381,FreightRates!$F$2:$F$1541,D4381,FreightRates!$D$2:$D$1541,"&lt;="&amp;I4381,FreightRates!$E$2:$E$1541,"&gt;="&amp;I4381)</f>
        <v>2</v>
      </c>
    </row>
    <row r="4382" spans="1:20" x14ac:dyDescent="0.25">
      <c r="A4382" s="10">
        <f>OrderList!A4382</f>
        <v>1447137156.7</v>
      </c>
      <c r="B4382" s="10" t="str">
        <f>OrderList!C4382</f>
        <v>PORT04</v>
      </c>
      <c r="C4382" s="10" t="str">
        <f>OrderList!D4382</f>
        <v>V444_0</v>
      </c>
      <c r="D4382" s="10" t="str">
        <f>OrderList!F4382</f>
        <v>DTP</v>
      </c>
      <c r="E4382" s="10" t="str">
        <f>OrderList!L4382</f>
        <v>PORT09</v>
      </c>
      <c r="F4382" s="10" t="str">
        <f>OrderList!K4382</f>
        <v>PLANT03</v>
      </c>
      <c r="G4382" s="10">
        <f>OrderList!J4382</f>
        <v>1695348</v>
      </c>
      <c r="H4382" s="10">
        <f>OrderList!M4382</f>
        <v>497</v>
      </c>
      <c r="I4382" s="10">
        <f>OrderList!N4382</f>
        <v>0.70377877999058758</v>
      </c>
      <c r="O4382" s="10">
        <f>COUNTIF(FreightRates!$A$2:$A$1541,C4382)</f>
        <v>39</v>
      </c>
      <c r="Q4382" s="10">
        <f>COUNTIFS(FreightRates!$A$2:$A$1541,C4382,FreightRates!$B$2:$B$1541,B4382,FreightRates!$C$2:$C$1541,E4382)</f>
        <v>20</v>
      </c>
      <c r="T4382">
        <f>COUNTIFS(FreightRates!$A$2:$A$1541,C4382,FreightRates!$B$2:$B$1541,B4382,FreightRates!$C$2:$C$1541,E4382,FreightRates!$F$2:$F$1541,D4382,FreightRates!$D$2:$D$1541,"&lt;="&amp;I4382,FreightRates!$E$2:$E$1541,"&gt;="&amp;I4382)</f>
        <v>2</v>
      </c>
    </row>
    <row r="4383" spans="1:20" x14ac:dyDescent="0.25">
      <c r="A4383" s="10">
        <f>OrderList!A4383</f>
        <v>1447199984.7</v>
      </c>
      <c r="B4383" s="10" t="str">
        <f>OrderList!C4383</f>
        <v>PORT04</v>
      </c>
      <c r="C4383" s="10" t="str">
        <f>OrderList!D4383</f>
        <v>V444_0</v>
      </c>
      <c r="D4383" s="10" t="str">
        <f>OrderList!F4383</f>
        <v>DTP</v>
      </c>
      <c r="E4383" s="10" t="str">
        <f>OrderList!L4383</f>
        <v>PORT09</v>
      </c>
      <c r="F4383" s="10" t="str">
        <f>OrderList!K4383</f>
        <v>PLANT03</v>
      </c>
      <c r="G4383" s="10">
        <f>OrderList!J4383</f>
        <v>1695348</v>
      </c>
      <c r="H4383" s="10">
        <f>OrderList!M4383</f>
        <v>1247</v>
      </c>
      <c r="I4383" s="10">
        <f>OrderList!N4383</f>
        <v>3.5188938999529382</v>
      </c>
      <c r="O4383" s="10">
        <f>COUNTIF(FreightRates!$A$2:$A$1541,C4383)</f>
        <v>39</v>
      </c>
      <c r="Q4383" s="10">
        <f>COUNTIFS(FreightRates!$A$2:$A$1541,C4383,FreightRates!$B$2:$B$1541,B4383,FreightRates!$C$2:$C$1541,E4383)</f>
        <v>20</v>
      </c>
      <c r="T4383">
        <f>COUNTIFS(FreightRates!$A$2:$A$1541,C4383,FreightRates!$B$2:$B$1541,B4383,FreightRates!$C$2:$C$1541,E4383,FreightRates!$F$2:$F$1541,D4383,FreightRates!$D$2:$D$1541,"&lt;="&amp;I4383,FreightRates!$E$2:$E$1541,"&gt;="&amp;I4383)</f>
        <v>2</v>
      </c>
    </row>
    <row r="4384" spans="1:20" x14ac:dyDescent="0.25">
      <c r="A4384" s="10">
        <f>OrderList!A4384</f>
        <v>1447189691.7</v>
      </c>
      <c r="B4384" s="10" t="str">
        <f>OrderList!C4384</f>
        <v>PORT04</v>
      </c>
      <c r="C4384" s="10" t="str">
        <f>OrderList!D4384</f>
        <v>V444_0</v>
      </c>
      <c r="D4384" s="10" t="str">
        <f>OrderList!F4384</f>
        <v>DTP</v>
      </c>
      <c r="E4384" s="10" t="str">
        <f>OrderList!L4384</f>
        <v>PORT09</v>
      </c>
      <c r="F4384" s="10" t="str">
        <f>OrderList!K4384</f>
        <v>PLANT03</v>
      </c>
      <c r="G4384" s="10">
        <f>OrderList!J4384</f>
        <v>1695348</v>
      </c>
      <c r="H4384" s="10">
        <f>OrderList!M4384</f>
        <v>1324</v>
      </c>
      <c r="I4384" s="10">
        <f>OrderList!N4384</f>
        <v>3.5188938999529382</v>
      </c>
      <c r="O4384" s="10">
        <f>COUNTIF(FreightRates!$A$2:$A$1541,C4384)</f>
        <v>39</v>
      </c>
      <c r="Q4384" s="10">
        <f>COUNTIFS(FreightRates!$A$2:$A$1541,C4384,FreightRates!$B$2:$B$1541,B4384,FreightRates!$C$2:$C$1541,E4384)</f>
        <v>20</v>
      </c>
      <c r="T4384">
        <f>COUNTIFS(FreightRates!$A$2:$A$1541,C4384,FreightRates!$B$2:$B$1541,B4384,FreightRates!$C$2:$C$1541,E4384,FreightRates!$F$2:$F$1541,D4384,FreightRates!$D$2:$D$1541,"&lt;="&amp;I4384,FreightRates!$E$2:$E$1541,"&gt;="&amp;I4384)</f>
        <v>2</v>
      </c>
    </row>
    <row r="4385" spans="1:20" x14ac:dyDescent="0.25">
      <c r="A4385" s="10">
        <f>OrderList!A4385</f>
        <v>1447267047.7</v>
      </c>
      <c r="B4385" s="10" t="str">
        <f>OrderList!C4385</f>
        <v>PORT04</v>
      </c>
      <c r="C4385" s="10" t="str">
        <f>OrderList!D4385</f>
        <v>V444_0</v>
      </c>
      <c r="D4385" s="10" t="str">
        <f>OrderList!F4385</f>
        <v>DTP</v>
      </c>
      <c r="E4385" s="10" t="str">
        <f>OrderList!L4385</f>
        <v>PORT09</v>
      </c>
      <c r="F4385" s="10" t="str">
        <f>OrderList!K4385</f>
        <v>PLANT03</v>
      </c>
      <c r="G4385" s="10">
        <f>OrderList!J4385</f>
        <v>1679638</v>
      </c>
      <c r="H4385" s="10">
        <f>OrderList!M4385</f>
        <v>3320</v>
      </c>
      <c r="I4385" s="10">
        <f>OrderList!N4385</f>
        <v>7.04</v>
      </c>
      <c r="O4385" s="10">
        <f>COUNTIF(FreightRates!$A$2:$A$1541,C4385)</f>
        <v>39</v>
      </c>
      <c r="Q4385" s="10">
        <f>COUNTIFS(FreightRates!$A$2:$A$1541,C4385,FreightRates!$B$2:$B$1541,B4385,FreightRates!$C$2:$C$1541,E4385)</f>
        <v>20</v>
      </c>
      <c r="T4385">
        <f>COUNTIFS(FreightRates!$A$2:$A$1541,C4385,FreightRates!$B$2:$B$1541,B4385,FreightRates!$C$2:$C$1541,E4385,FreightRates!$F$2:$F$1541,D4385,FreightRates!$D$2:$D$1541,"&lt;="&amp;I4385,FreightRates!$E$2:$E$1541,"&gt;="&amp;I4385)</f>
        <v>2</v>
      </c>
    </row>
    <row r="4386" spans="1:20" x14ac:dyDescent="0.25">
      <c r="A4386" s="10">
        <f>OrderList!A4386</f>
        <v>1447403236.7</v>
      </c>
      <c r="B4386" s="10" t="str">
        <f>OrderList!C4386</f>
        <v>PORT04</v>
      </c>
      <c r="C4386" s="10" t="str">
        <f>OrderList!D4386</f>
        <v>V444_0</v>
      </c>
      <c r="D4386" s="10" t="str">
        <f>OrderList!F4386</f>
        <v>DTP</v>
      </c>
      <c r="E4386" s="10" t="str">
        <f>OrderList!L4386</f>
        <v>PORT09</v>
      </c>
      <c r="F4386" s="10" t="str">
        <f>OrderList!K4386</f>
        <v>PLANT03</v>
      </c>
      <c r="G4386" s="10">
        <f>OrderList!J4386</f>
        <v>1655818</v>
      </c>
      <c r="H4386" s="10">
        <f>OrderList!M4386</f>
        <v>2237</v>
      </c>
      <c r="I4386" s="10">
        <f>OrderList!N4386</f>
        <v>6.42</v>
      </c>
      <c r="O4386" s="10">
        <f>COUNTIF(FreightRates!$A$2:$A$1541,C4386)</f>
        <v>39</v>
      </c>
      <c r="Q4386" s="10">
        <f>COUNTIFS(FreightRates!$A$2:$A$1541,C4386,FreightRates!$B$2:$B$1541,B4386,FreightRates!$C$2:$C$1541,E4386)</f>
        <v>20</v>
      </c>
      <c r="T4386">
        <f>COUNTIFS(FreightRates!$A$2:$A$1541,C4386,FreightRates!$B$2:$B$1541,B4386,FreightRates!$C$2:$C$1541,E4386,FreightRates!$F$2:$F$1541,D4386,FreightRates!$D$2:$D$1541,"&lt;="&amp;I4386,FreightRates!$E$2:$E$1541,"&gt;="&amp;I4386)</f>
        <v>2</v>
      </c>
    </row>
    <row r="4387" spans="1:20" x14ac:dyDescent="0.25">
      <c r="A4387" s="10">
        <f>OrderList!A4387</f>
        <v>1447403234.7</v>
      </c>
      <c r="B4387" s="10" t="str">
        <f>OrderList!C4387</f>
        <v>PORT04</v>
      </c>
      <c r="C4387" s="10" t="str">
        <f>OrderList!D4387</f>
        <v>V444_0</v>
      </c>
      <c r="D4387" s="10" t="str">
        <f>OrderList!F4387</f>
        <v>DTP</v>
      </c>
      <c r="E4387" s="10" t="str">
        <f>OrderList!L4387</f>
        <v>PORT09</v>
      </c>
      <c r="F4387" s="10" t="str">
        <f>OrderList!K4387</f>
        <v>PLANT03</v>
      </c>
      <c r="G4387" s="10">
        <f>OrderList!J4387</f>
        <v>1655818</v>
      </c>
      <c r="H4387" s="10">
        <f>OrderList!M4387</f>
        <v>2246</v>
      </c>
      <c r="I4387" s="10">
        <f>OrderList!N4387</f>
        <v>6.1</v>
      </c>
      <c r="O4387" s="10">
        <f>COUNTIF(FreightRates!$A$2:$A$1541,C4387)</f>
        <v>39</v>
      </c>
      <c r="Q4387" s="10">
        <f>COUNTIFS(FreightRates!$A$2:$A$1541,C4387,FreightRates!$B$2:$B$1541,B4387,FreightRates!$C$2:$C$1541,E4387)</f>
        <v>20</v>
      </c>
      <c r="T4387">
        <f>COUNTIFS(FreightRates!$A$2:$A$1541,C4387,FreightRates!$B$2:$B$1541,B4387,FreightRates!$C$2:$C$1541,E4387,FreightRates!$F$2:$F$1541,D4387,FreightRates!$D$2:$D$1541,"&lt;="&amp;I4387,FreightRates!$E$2:$E$1541,"&gt;="&amp;I4387)</f>
        <v>2</v>
      </c>
    </row>
    <row r="4388" spans="1:20" x14ac:dyDescent="0.25">
      <c r="A4388" s="10">
        <f>OrderList!A4388</f>
        <v>1447403235.7</v>
      </c>
      <c r="B4388" s="10" t="str">
        <f>OrderList!C4388</f>
        <v>PORT04</v>
      </c>
      <c r="C4388" s="10" t="str">
        <f>OrderList!D4388</f>
        <v>V444_0</v>
      </c>
      <c r="D4388" s="10" t="str">
        <f>OrderList!F4388</f>
        <v>DTP</v>
      </c>
      <c r="E4388" s="10" t="str">
        <f>OrderList!L4388</f>
        <v>PORT09</v>
      </c>
      <c r="F4388" s="10" t="str">
        <f>OrderList!K4388</f>
        <v>PLANT03</v>
      </c>
      <c r="G4388" s="10">
        <f>OrderList!J4388</f>
        <v>1655818</v>
      </c>
      <c r="H4388" s="10">
        <f>OrderList!M4388</f>
        <v>2275</v>
      </c>
      <c r="I4388" s="10">
        <f>OrderList!N4388</f>
        <v>6.06</v>
      </c>
      <c r="O4388" s="10">
        <f>COUNTIF(FreightRates!$A$2:$A$1541,C4388)</f>
        <v>39</v>
      </c>
      <c r="Q4388" s="10">
        <f>COUNTIFS(FreightRates!$A$2:$A$1541,C4388,FreightRates!$B$2:$B$1541,B4388,FreightRates!$C$2:$C$1541,E4388)</f>
        <v>20</v>
      </c>
      <c r="T4388">
        <f>COUNTIFS(FreightRates!$A$2:$A$1541,C4388,FreightRates!$B$2:$B$1541,B4388,FreightRates!$C$2:$C$1541,E4388,FreightRates!$F$2:$F$1541,D4388,FreightRates!$D$2:$D$1541,"&lt;="&amp;I4388,FreightRates!$E$2:$E$1541,"&gt;="&amp;I4388)</f>
        <v>2</v>
      </c>
    </row>
    <row r="4389" spans="1:20" x14ac:dyDescent="0.25">
      <c r="A4389" s="10">
        <f>OrderList!A4389</f>
        <v>1447370097.7</v>
      </c>
      <c r="B4389" s="10" t="str">
        <f>OrderList!C4389</f>
        <v>PORT04</v>
      </c>
      <c r="C4389" s="10" t="str">
        <f>OrderList!D4389</f>
        <v>V444_0</v>
      </c>
      <c r="D4389" s="10" t="str">
        <f>OrderList!F4389</f>
        <v>DTP</v>
      </c>
      <c r="E4389" s="10" t="str">
        <f>OrderList!L4389</f>
        <v>PORT09</v>
      </c>
      <c r="F4389" s="10" t="str">
        <f>OrderList!K4389</f>
        <v>PLANT03</v>
      </c>
      <c r="G4389" s="10">
        <f>OrderList!J4389</f>
        <v>1655818</v>
      </c>
      <c r="H4389" s="10">
        <f>OrderList!M4389</f>
        <v>2258</v>
      </c>
      <c r="I4389" s="10">
        <f>OrderList!N4389</f>
        <v>6.06</v>
      </c>
      <c r="O4389" s="10">
        <f>COUNTIF(FreightRates!$A$2:$A$1541,C4389)</f>
        <v>39</v>
      </c>
      <c r="Q4389" s="10">
        <f>COUNTIFS(FreightRates!$A$2:$A$1541,C4389,FreightRates!$B$2:$B$1541,B4389,FreightRates!$C$2:$C$1541,E4389)</f>
        <v>20</v>
      </c>
      <c r="T4389">
        <f>COUNTIFS(FreightRates!$A$2:$A$1541,C4389,FreightRates!$B$2:$B$1541,B4389,FreightRates!$C$2:$C$1541,E4389,FreightRates!$F$2:$F$1541,D4389,FreightRates!$D$2:$D$1541,"&lt;="&amp;I4389,FreightRates!$E$2:$E$1541,"&gt;="&amp;I4389)</f>
        <v>2</v>
      </c>
    </row>
    <row r="4390" spans="1:20" x14ac:dyDescent="0.25">
      <c r="A4390" s="10">
        <f>OrderList!A4390</f>
        <v>1447370095.7</v>
      </c>
      <c r="B4390" s="10" t="str">
        <f>OrderList!C4390</f>
        <v>PORT04</v>
      </c>
      <c r="C4390" s="10" t="str">
        <f>OrderList!D4390</f>
        <v>V444_0</v>
      </c>
      <c r="D4390" s="10" t="str">
        <f>OrderList!F4390</f>
        <v>DTP</v>
      </c>
      <c r="E4390" s="10" t="str">
        <f>OrderList!L4390</f>
        <v>PORT09</v>
      </c>
      <c r="F4390" s="10" t="str">
        <f>OrderList!K4390</f>
        <v>PLANT03</v>
      </c>
      <c r="G4390" s="10">
        <f>OrderList!J4390</f>
        <v>1655818</v>
      </c>
      <c r="H4390" s="10">
        <f>OrderList!M4390</f>
        <v>2249</v>
      </c>
      <c r="I4390" s="10">
        <f>OrderList!N4390</f>
        <v>6.06</v>
      </c>
      <c r="O4390" s="10">
        <f>COUNTIF(FreightRates!$A$2:$A$1541,C4390)</f>
        <v>39</v>
      </c>
      <c r="Q4390" s="10">
        <f>COUNTIFS(FreightRates!$A$2:$A$1541,C4390,FreightRates!$B$2:$B$1541,B4390,FreightRates!$C$2:$C$1541,E4390)</f>
        <v>20</v>
      </c>
      <c r="T4390">
        <f>COUNTIFS(FreightRates!$A$2:$A$1541,C4390,FreightRates!$B$2:$B$1541,B4390,FreightRates!$C$2:$C$1541,E4390,FreightRates!$F$2:$F$1541,D4390,FreightRates!$D$2:$D$1541,"&lt;="&amp;I4390,FreightRates!$E$2:$E$1541,"&gt;="&amp;I4390)</f>
        <v>2</v>
      </c>
    </row>
    <row r="4391" spans="1:20" x14ac:dyDescent="0.25">
      <c r="A4391" s="10">
        <f>OrderList!A4391</f>
        <v>1447370099.7</v>
      </c>
      <c r="B4391" s="10" t="str">
        <f>OrderList!C4391</f>
        <v>PORT04</v>
      </c>
      <c r="C4391" s="10" t="str">
        <f>OrderList!D4391</f>
        <v>V444_0</v>
      </c>
      <c r="D4391" s="10" t="str">
        <f>OrderList!F4391</f>
        <v>DTP</v>
      </c>
      <c r="E4391" s="10" t="str">
        <f>OrderList!L4391</f>
        <v>PORT09</v>
      </c>
      <c r="F4391" s="10" t="str">
        <f>OrderList!K4391</f>
        <v>PLANT03</v>
      </c>
      <c r="G4391" s="10">
        <f>OrderList!J4391</f>
        <v>1655818</v>
      </c>
      <c r="H4391" s="10">
        <f>OrderList!M4391</f>
        <v>2298</v>
      </c>
      <c r="I4391" s="10">
        <f>OrderList!N4391</f>
        <v>6.04</v>
      </c>
      <c r="O4391" s="10">
        <f>COUNTIF(FreightRates!$A$2:$A$1541,C4391)</f>
        <v>39</v>
      </c>
      <c r="Q4391" s="10">
        <f>COUNTIFS(FreightRates!$A$2:$A$1541,C4391,FreightRates!$B$2:$B$1541,B4391,FreightRates!$C$2:$C$1541,E4391)</f>
        <v>20</v>
      </c>
      <c r="T4391">
        <f>COUNTIFS(FreightRates!$A$2:$A$1541,C4391,FreightRates!$B$2:$B$1541,B4391,FreightRates!$C$2:$C$1541,E4391,FreightRates!$F$2:$F$1541,D4391,FreightRates!$D$2:$D$1541,"&lt;="&amp;I4391,FreightRates!$E$2:$E$1541,"&gt;="&amp;I4391)</f>
        <v>2</v>
      </c>
    </row>
    <row r="4392" spans="1:20" x14ac:dyDescent="0.25">
      <c r="A4392" s="10">
        <f>OrderList!A4392</f>
        <v>1447370096.7</v>
      </c>
      <c r="B4392" s="10" t="str">
        <f>OrderList!C4392</f>
        <v>PORT04</v>
      </c>
      <c r="C4392" s="10" t="str">
        <f>OrderList!D4392</f>
        <v>V444_0</v>
      </c>
      <c r="D4392" s="10" t="str">
        <f>OrderList!F4392</f>
        <v>DTP</v>
      </c>
      <c r="E4392" s="10" t="str">
        <f>OrderList!L4392</f>
        <v>PORT09</v>
      </c>
      <c r="F4392" s="10" t="str">
        <f>OrderList!K4392</f>
        <v>PLANT03</v>
      </c>
      <c r="G4392" s="10">
        <f>OrderList!J4392</f>
        <v>1655818</v>
      </c>
      <c r="H4392" s="10">
        <f>OrderList!M4392</f>
        <v>2327</v>
      </c>
      <c r="I4392" s="10">
        <f>OrderList!N4392</f>
        <v>6.04</v>
      </c>
      <c r="O4392" s="10">
        <f>COUNTIF(FreightRates!$A$2:$A$1541,C4392)</f>
        <v>39</v>
      </c>
      <c r="Q4392" s="10">
        <f>COUNTIFS(FreightRates!$A$2:$A$1541,C4392,FreightRates!$B$2:$B$1541,B4392,FreightRates!$C$2:$C$1541,E4392)</f>
        <v>20</v>
      </c>
      <c r="T4392">
        <f>COUNTIFS(FreightRates!$A$2:$A$1541,C4392,FreightRates!$B$2:$B$1541,B4392,FreightRates!$C$2:$C$1541,E4392,FreightRates!$F$2:$F$1541,D4392,FreightRates!$D$2:$D$1541,"&lt;="&amp;I4392,FreightRates!$E$2:$E$1541,"&gt;="&amp;I4392)</f>
        <v>2</v>
      </c>
    </row>
    <row r="4393" spans="1:20" x14ac:dyDescent="0.25">
      <c r="A4393" s="10">
        <f>OrderList!A4393</f>
        <v>1447370098.7</v>
      </c>
      <c r="B4393" s="10" t="str">
        <f>OrderList!C4393</f>
        <v>PORT04</v>
      </c>
      <c r="C4393" s="10" t="str">
        <f>OrderList!D4393</f>
        <v>V444_0</v>
      </c>
      <c r="D4393" s="10" t="str">
        <f>OrderList!F4393</f>
        <v>DTP</v>
      </c>
      <c r="E4393" s="10" t="str">
        <f>OrderList!L4393</f>
        <v>PORT09</v>
      </c>
      <c r="F4393" s="10" t="str">
        <f>OrderList!K4393</f>
        <v>PLANT03</v>
      </c>
      <c r="G4393" s="10">
        <f>OrderList!J4393</f>
        <v>1655818</v>
      </c>
      <c r="H4393" s="10">
        <f>OrderList!M4393</f>
        <v>2240</v>
      </c>
      <c r="I4393" s="10">
        <f>OrderList!N4393</f>
        <v>6.04</v>
      </c>
      <c r="O4393" s="10">
        <f>COUNTIF(FreightRates!$A$2:$A$1541,C4393)</f>
        <v>39</v>
      </c>
      <c r="Q4393" s="10">
        <f>COUNTIFS(FreightRates!$A$2:$A$1541,C4393,FreightRates!$B$2:$B$1541,B4393,FreightRates!$C$2:$C$1541,E4393)</f>
        <v>20</v>
      </c>
      <c r="T4393">
        <f>COUNTIFS(FreightRates!$A$2:$A$1541,C4393,FreightRates!$B$2:$B$1541,B4393,FreightRates!$C$2:$C$1541,E4393,FreightRates!$F$2:$F$1541,D4393,FreightRates!$D$2:$D$1541,"&lt;="&amp;I4393,FreightRates!$E$2:$E$1541,"&gt;="&amp;I4393)</f>
        <v>2</v>
      </c>
    </row>
    <row r="4394" spans="1:20" x14ac:dyDescent="0.25">
      <c r="A4394" s="10">
        <f>OrderList!A4394</f>
        <v>1447300249.7</v>
      </c>
      <c r="B4394" s="10" t="str">
        <f>OrderList!C4394</f>
        <v>PORT04</v>
      </c>
      <c r="C4394" s="10" t="str">
        <f>OrderList!D4394</f>
        <v>V444_0</v>
      </c>
      <c r="D4394" s="10" t="str">
        <f>OrderList!F4394</f>
        <v>DTP</v>
      </c>
      <c r="E4394" s="10" t="str">
        <f>OrderList!L4394</f>
        <v>PORT09</v>
      </c>
      <c r="F4394" s="10" t="str">
        <f>OrderList!K4394</f>
        <v>PLANT03</v>
      </c>
      <c r="G4394" s="10">
        <f>OrderList!J4394</f>
        <v>1655818</v>
      </c>
      <c r="H4394" s="10">
        <f>OrderList!M4394</f>
        <v>10333</v>
      </c>
      <c r="I4394" s="10">
        <f>OrderList!N4394</f>
        <v>27.88</v>
      </c>
      <c r="O4394" s="10">
        <f>COUNTIF(FreightRates!$A$2:$A$1541,C4394)</f>
        <v>39</v>
      </c>
      <c r="Q4394" s="10">
        <f>COUNTIFS(FreightRates!$A$2:$A$1541,C4394,FreightRates!$B$2:$B$1541,B4394,FreightRates!$C$2:$C$1541,E4394)</f>
        <v>20</v>
      </c>
      <c r="T4394">
        <f>COUNTIFS(FreightRates!$A$2:$A$1541,C4394,FreightRates!$B$2:$B$1541,B4394,FreightRates!$C$2:$C$1541,E4394,FreightRates!$F$2:$F$1541,D4394,FreightRates!$D$2:$D$1541,"&lt;="&amp;I4394,FreightRates!$E$2:$E$1541,"&gt;="&amp;I4394)</f>
        <v>2</v>
      </c>
    </row>
    <row r="4395" spans="1:20" x14ac:dyDescent="0.25">
      <c r="A4395" s="10">
        <f>OrderList!A4395</f>
        <v>1447285150.7</v>
      </c>
      <c r="B4395" s="10" t="str">
        <f>OrderList!C4395</f>
        <v>PORT04</v>
      </c>
      <c r="C4395" s="10" t="str">
        <f>OrderList!D4395</f>
        <v>V444_0</v>
      </c>
      <c r="D4395" s="10" t="str">
        <f>OrderList!F4395</f>
        <v>DTP</v>
      </c>
      <c r="E4395" s="10" t="str">
        <f>OrderList!L4395</f>
        <v>PORT09</v>
      </c>
      <c r="F4395" s="10" t="str">
        <f>OrderList!K4395</f>
        <v>PLANT03</v>
      </c>
      <c r="G4395" s="10">
        <f>OrderList!J4395</f>
        <v>1700142</v>
      </c>
      <c r="H4395" s="10">
        <f>OrderList!M4395</f>
        <v>73102</v>
      </c>
      <c r="I4395" s="10">
        <f>OrderList!N4395</f>
        <v>84.492877422285716</v>
      </c>
      <c r="O4395" s="10">
        <f>COUNTIF(FreightRates!$A$2:$A$1541,C4395)</f>
        <v>39</v>
      </c>
      <c r="Q4395" s="10">
        <f>COUNTIFS(FreightRates!$A$2:$A$1541,C4395,FreightRates!$B$2:$B$1541,B4395,FreightRates!$C$2:$C$1541,E4395)</f>
        <v>20</v>
      </c>
      <c r="T4395">
        <f>COUNTIFS(FreightRates!$A$2:$A$1541,C4395,FreightRates!$B$2:$B$1541,B4395,FreightRates!$C$2:$C$1541,E4395,FreightRates!$F$2:$F$1541,D4395,FreightRates!$D$2:$D$1541,"&lt;="&amp;I4395,FreightRates!$E$2:$E$1541,"&gt;="&amp;I4395)</f>
        <v>2</v>
      </c>
    </row>
    <row r="4396" spans="1:20" x14ac:dyDescent="0.25">
      <c r="A4396" s="10">
        <f>OrderList!A4396</f>
        <v>1447306365.7</v>
      </c>
      <c r="B4396" s="10" t="str">
        <f>OrderList!C4396</f>
        <v>PORT04</v>
      </c>
      <c r="C4396" s="10" t="str">
        <f>OrderList!D4396</f>
        <v>V444_0</v>
      </c>
      <c r="D4396" s="10" t="str">
        <f>OrderList!F4396</f>
        <v>DTP</v>
      </c>
      <c r="E4396" s="10" t="str">
        <f>OrderList!L4396</f>
        <v>PORT09</v>
      </c>
      <c r="F4396" s="10" t="str">
        <f>OrderList!K4396</f>
        <v>PLANT03</v>
      </c>
      <c r="G4396" s="10">
        <f>OrderList!J4396</f>
        <v>1700142</v>
      </c>
      <c r="H4396" s="10">
        <f>OrderList!M4396</f>
        <v>5494</v>
      </c>
      <c r="I4396" s="10">
        <f>OrderList!N4396</f>
        <v>5.6066341015918368</v>
      </c>
      <c r="O4396" s="10">
        <f>COUNTIF(FreightRates!$A$2:$A$1541,C4396)</f>
        <v>39</v>
      </c>
      <c r="Q4396" s="10">
        <f>COUNTIFS(FreightRates!$A$2:$A$1541,C4396,FreightRates!$B$2:$B$1541,B4396,FreightRates!$C$2:$C$1541,E4396)</f>
        <v>20</v>
      </c>
      <c r="T4396">
        <f>COUNTIFS(FreightRates!$A$2:$A$1541,C4396,FreightRates!$B$2:$B$1541,B4396,FreightRates!$C$2:$C$1541,E4396,FreightRates!$F$2:$F$1541,D4396,FreightRates!$D$2:$D$1541,"&lt;="&amp;I4396,FreightRates!$E$2:$E$1541,"&gt;="&amp;I4396)</f>
        <v>2</v>
      </c>
    </row>
    <row r="4397" spans="1:20" x14ac:dyDescent="0.25">
      <c r="A4397" s="10">
        <f>OrderList!A4397</f>
        <v>1447375087.7</v>
      </c>
      <c r="B4397" s="10" t="str">
        <f>OrderList!C4397</f>
        <v>PORT04</v>
      </c>
      <c r="C4397" s="10" t="str">
        <f>OrderList!D4397</f>
        <v>V444_0</v>
      </c>
      <c r="D4397" s="10" t="str">
        <f>OrderList!F4397</f>
        <v>DTP</v>
      </c>
      <c r="E4397" s="10" t="str">
        <f>OrderList!L4397</f>
        <v>PORT09</v>
      </c>
      <c r="F4397" s="10" t="str">
        <f>OrderList!K4397</f>
        <v>PLANT03</v>
      </c>
      <c r="G4397" s="10">
        <f>OrderList!J4397</f>
        <v>1700142</v>
      </c>
      <c r="H4397" s="10">
        <f>OrderList!M4397</f>
        <v>54837</v>
      </c>
      <c r="I4397" s="10">
        <f>OrderList!N4397</f>
        <v>55.869658066714287</v>
      </c>
      <c r="O4397" s="10">
        <f>COUNTIF(FreightRates!$A$2:$A$1541,C4397)</f>
        <v>39</v>
      </c>
      <c r="Q4397" s="10">
        <f>COUNTIFS(FreightRates!$A$2:$A$1541,C4397,FreightRates!$B$2:$B$1541,B4397,FreightRates!$C$2:$C$1541,E4397)</f>
        <v>20</v>
      </c>
      <c r="T4397">
        <f>COUNTIFS(FreightRates!$A$2:$A$1541,C4397,FreightRates!$B$2:$B$1541,B4397,FreightRates!$C$2:$C$1541,E4397,FreightRates!$F$2:$F$1541,D4397,FreightRates!$D$2:$D$1541,"&lt;="&amp;I4397,FreightRates!$E$2:$E$1541,"&gt;="&amp;I4397)</f>
        <v>2</v>
      </c>
    </row>
    <row r="4398" spans="1:20" x14ac:dyDescent="0.25">
      <c r="A4398" s="10">
        <f>OrderList!A4398</f>
        <v>1447360738.7</v>
      </c>
      <c r="B4398" s="10" t="str">
        <f>OrderList!C4398</f>
        <v>PORT04</v>
      </c>
      <c r="C4398" s="10" t="str">
        <f>OrderList!D4398</f>
        <v>V444_0</v>
      </c>
      <c r="D4398" s="10" t="str">
        <f>OrderList!F4398</f>
        <v>DTP</v>
      </c>
      <c r="E4398" s="10" t="str">
        <f>OrderList!L4398</f>
        <v>PORT09</v>
      </c>
      <c r="F4398" s="10" t="str">
        <f>OrderList!K4398</f>
        <v>PLANT03</v>
      </c>
      <c r="G4398" s="10">
        <f>OrderList!J4398</f>
        <v>1700142</v>
      </c>
      <c r="H4398" s="10">
        <f>OrderList!M4398</f>
        <v>52296</v>
      </c>
      <c r="I4398" s="10">
        <f>OrderList!N4398</f>
        <v>52.066341015918368</v>
      </c>
      <c r="O4398" s="10">
        <f>COUNTIF(FreightRates!$A$2:$A$1541,C4398)</f>
        <v>39</v>
      </c>
      <c r="Q4398" s="10">
        <f>COUNTIFS(FreightRates!$A$2:$A$1541,C4398,FreightRates!$B$2:$B$1541,B4398,FreightRates!$C$2:$C$1541,E4398)</f>
        <v>20</v>
      </c>
      <c r="T4398">
        <f>COUNTIFS(FreightRates!$A$2:$A$1541,C4398,FreightRates!$B$2:$B$1541,B4398,FreightRates!$C$2:$C$1541,E4398,FreightRates!$F$2:$F$1541,D4398,FreightRates!$D$2:$D$1541,"&lt;="&amp;I4398,FreightRates!$E$2:$E$1541,"&gt;="&amp;I4398)</f>
        <v>2</v>
      </c>
    </row>
    <row r="4399" spans="1:20" x14ac:dyDescent="0.25">
      <c r="A4399" s="10">
        <f>OrderList!A4399</f>
        <v>1447327136.7</v>
      </c>
      <c r="B4399" s="10" t="str">
        <f>OrderList!C4399</f>
        <v>PORT04</v>
      </c>
      <c r="C4399" s="10" t="str">
        <f>OrderList!D4399</f>
        <v>V444_0</v>
      </c>
      <c r="D4399" s="10" t="str">
        <f>OrderList!F4399</f>
        <v>DTP</v>
      </c>
      <c r="E4399" s="10" t="str">
        <f>OrderList!L4399</f>
        <v>PORT09</v>
      </c>
      <c r="F4399" s="10" t="str">
        <f>OrderList!K4399</f>
        <v>PLANT03</v>
      </c>
      <c r="G4399" s="10">
        <f>OrderList!J4399</f>
        <v>1700142</v>
      </c>
      <c r="H4399" s="10">
        <f>OrderList!M4399</f>
        <v>47070</v>
      </c>
      <c r="I4399" s="10">
        <f>OrderList!N4399</f>
        <v>53.459706914326532</v>
      </c>
      <c r="O4399" s="10">
        <f>COUNTIF(FreightRates!$A$2:$A$1541,C4399)</f>
        <v>39</v>
      </c>
      <c r="Q4399" s="10">
        <f>COUNTIFS(FreightRates!$A$2:$A$1541,C4399,FreightRates!$B$2:$B$1541,B4399,FreightRates!$C$2:$C$1541,E4399)</f>
        <v>20</v>
      </c>
      <c r="T4399">
        <f>COUNTIFS(FreightRates!$A$2:$A$1541,C4399,FreightRates!$B$2:$B$1541,B4399,FreightRates!$C$2:$C$1541,E4399,FreightRates!$F$2:$F$1541,D4399,FreightRates!$D$2:$D$1541,"&lt;="&amp;I4399,FreightRates!$E$2:$E$1541,"&gt;="&amp;I4399)</f>
        <v>2</v>
      </c>
    </row>
    <row r="4400" spans="1:20" x14ac:dyDescent="0.25">
      <c r="A4400" s="10">
        <f>OrderList!A4400</f>
        <v>1447265524.7</v>
      </c>
      <c r="B4400" s="10" t="str">
        <f>OrderList!C4400</f>
        <v>PORT04</v>
      </c>
      <c r="C4400" s="10" t="str">
        <f>OrderList!D4400</f>
        <v>V444_0</v>
      </c>
      <c r="D4400" s="10" t="str">
        <f>OrderList!F4400</f>
        <v>DTP</v>
      </c>
      <c r="E4400" s="10" t="str">
        <f>OrderList!L4400</f>
        <v>PORT09</v>
      </c>
      <c r="F4400" s="10" t="str">
        <f>OrderList!K4400</f>
        <v>PLANT03</v>
      </c>
      <c r="G4400" s="10">
        <f>OrderList!J4400</f>
        <v>1700142</v>
      </c>
      <c r="H4400" s="10">
        <f>OrderList!M4400</f>
        <v>52324</v>
      </c>
      <c r="I4400" s="10">
        <f>OrderList!N4400</f>
        <v>56.066341015918368</v>
      </c>
      <c r="O4400" s="10">
        <f>COUNTIF(FreightRates!$A$2:$A$1541,C4400)</f>
        <v>39</v>
      </c>
      <c r="Q4400" s="10">
        <f>COUNTIFS(FreightRates!$A$2:$A$1541,C4400,FreightRates!$B$2:$B$1541,B4400,FreightRates!$C$2:$C$1541,E4400)</f>
        <v>20</v>
      </c>
      <c r="T4400">
        <f>COUNTIFS(FreightRates!$A$2:$A$1541,C4400,FreightRates!$B$2:$B$1541,B4400,FreightRates!$C$2:$C$1541,E4400,FreightRates!$F$2:$F$1541,D4400,FreightRates!$D$2:$D$1541,"&lt;="&amp;I4400,FreightRates!$E$2:$E$1541,"&gt;="&amp;I4400)</f>
        <v>2</v>
      </c>
    </row>
    <row r="4401" spans="1:20" x14ac:dyDescent="0.25">
      <c r="A4401" s="10">
        <f>OrderList!A4401</f>
        <v>1447309527.7</v>
      </c>
      <c r="B4401" s="10" t="str">
        <f>OrderList!C4401</f>
        <v>PORT04</v>
      </c>
      <c r="C4401" s="10" t="str">
        <f>OrderList!D4401</f>
        <v>V444_0</v>
      </c>
      <c r="D4401" s="10" t="str">
        <f>OrderList!F4401</f>
        <v>DTP</v>
      </c>
      <c r="E4401" s="10" t="str">
        <f>OrderList!L4401</f>
        <v>PORT09</v>
      </c>
      <c r="F4401" s="10" t="str">
        <f>OrderList!K4401</f>
        <v>PLANT03</v>
      </c>
      <c r="G4401" s="10">
        <f>OrderList!J4401</f>
        <v>1700142</v>
      </c>
      <c r="H4401" s="10">
        <f>OrderList!M4401</f>
        <v>78327</v>
      </c>
      <c r="I4401" s="10">
        <f>OrderList!N4401</f>
        <v>86.099511523877553</v>
      </c>
      <c r="O4401" s="10">
        <f>COUNTIF(FreightRates!$A$2:$A$1541,C4401)</f>
        <v>39</v>
      </c>
      <c r="Q4401" s="10">
        <f>COUNTIFS(FreightRates!$A$2:$A$1541,C4401,FreightRates!$B$2:$B$1541,B4401,FreightRates!$C$2:$C$1541,E4401)</f>
        <v>20</v>
      </c>
      <c r="T4401">
        <f>COUNTIFS(FreightRates!$A$2:$A$1541,C4401,FreightRates!$B$2:$B$1541,B4401,FreightRates!$C$2:$C$1541,E4401,FreightRates!$F$2:$F$1541,D4401,FreightRates!$D$2:$D$1541,"&lt;="&amp;I4401,FreightRates!$E$2:$E$1541,"&gt;="&amp;I4401)</f>
        <v>2</v>
      </c>
    </row>
    <row r="4402" spans="1:20" x14ac:dyDescent="0.25">
      <c r="A4402" s="10">
        <f>OrderList!A4402</f>
        <v>1447400280.7</v>
      </c>
      <c r="B4402" s="10" t="str">
        <f>OrderList!C4402</f>
        <v>PORT04</v>
      </c>
      <c r="C4402" s="10" t="str">
        <f>OrderList!D4402</f>
        <v>V444_0</v>
      </c>
      <c r="D4402" s="10" t="str">
        <f>OrderList!F4402</f>
        <v>DTP</v>
      </c>
      <c r="E4402" s="10" t="str">
        <f>OrderList!L4402</f>
        <v>PORT09</v>
      </c>
      <c r="F4402" s="10" t="str">
        <f>OrderList!K4402</f>
        <v>PLANT03</v>
      </c>
      <c r="G4402" s="10">
        <f>OrderList!J4402</f>
        <v>1700140</v>
      </c>
      <c r="H4402" s="10">
        <f>OrderList!M4402</f>
        <v>33881</v>
      </c>
      <c r="I4402" s="10">
        <f>OrderList!N4402</f>
        <v>23.584351012949853</v>
      </c>
      <c r="O4402" s="10">
        <f>COUNTIF(FreightRates!$A$2:$A$1541,C4402)</f>
        <v>39</v>
      </c>
      <c r="Q4402" s="10">
        <f>COUNTIFS(FreightRates!$A$2:$A$1541,C4402,FreightRates!$B$2:$B$1541,B4402,FreightRates!$C$2:$C$1541,E4402)</f>
        <v>20</v>
      </c>
      <c r="T4402">
        <f>COUNTIFS(FreightRates!$A$2:$A$1541,C4402,FreightRates!$B$2:$B$1541,B4402,FreightRates!$C$2:$C$1541,E4402,FreightRates!$F$2:$F$1541,D4402,FreightRates!$D$2:$D$1541,"&lt;="&amp;I4402,FreightRates!$E$2:$E$1541,"&gt;="&amp;I4402)</f>
        <v>2</v>
      </c>
    </row>
    <row r="4403" spans="1:20" x14ac:dyDescent="0.25">
      <c r="A4403" s="10">
        <f>OrderList!A4403</f>
        <v>1447398242.7</v>
      </c>
      <c r="B4403" s="10" t="str">
        <f>OrderList!C4403</f>
        <v>PORT04</v>
      </c>
      <c r="C4403" s="10" t="str">
        <f>OrderList!D4403</f>
        <v>V444_0</v>
      </c>
      <c r="D4403" s="10" t="str">
        <f>OrderList!F4403</f>
        <v>DTP</v>
      </c>
      <c r="E4403" s="10" t="str">
        <f>OrderList!L4403</f>
        <v>PORT09</v>
      </c>
      <c r="F4403" s="10" t="str">
        <f>OrderList!K4403</f>
        <v>PLANT03</v>
      </c>
      <c r="G4403" s="10">
        <f>OrderList!J4403</f>
        <v>1700140</v>
      </c>
      <c r="H4403" s="10">
        <f>OrderList!M4403</f>
        <v>5927</v>
      </c>
      <c r="I4403" s="10">
        <f>OrderList!N4403</f>
        <v>3.9307251688249756</v>
      </c>
      <c r="O4403" s="10">
        <f>COUNTIF(FreightRates!$A$2:$A$1541,C4403)</f>
        <v>39</v>
      </c>
      <c r="Q4403" s="10">
        <f>COUNTIFS(FreightRates!$A$2:$A$1541,C4403,FreightRates!$B$2:$B$1541,B4403,FreightRates!$C$2:$C$1541,E4403)</f>
        <v>20</v>
      </c>
      <c r="T4403">
        <f>COUNTIFS(FreightRates!$A$2:$A$1541,C4403,FreightRates!$B$2:$B$1541,B4403,FreightRates!$C$2:$C$1541,E4403,FreightRates!$F$2:$F$1541,D4403,FreightRates!$D$2:$D$1541,"&lt;="&amp;I4403,FreightRates!$E$2:$E$1541,"&gt;="&amp;I4403)</f>
        <v>2</v>
      </c>
    </row>
    <row r="4404" spans="1:20" x14ac:dyDescent="0.25">
      <c r="A4404" s="10">
        <f>OrderList!A4404</f>
        <v>1447258671.7</v>
      </c>
      <c r="B4404" s="10" t="str">
        <f>OrderList!C4404</f>
        <v>PORT04</v>
      </c>
      <c r="C4404" s="10" t="str">
        <f>OrderList!D4404</f>
        <v>V444_0</v>
      </c>
      <c r="D4404" s="10" t="str">
        <f>OrderList!F4404</f>
        <v>DTP</v>
      </c>
      <c r="E4404" s="10" t="str">
        <f>OrderList!L4404</f>
        <v>PORT09</v>
      </c>
      <c r="F4404" s="10" t="str">
        <f>OrderList!K4404</f>
        <v>PLANT03</v>
      </c>
      <c r="G4404" s="10">
        <f>OrderList!J4404</f>
        <v>1700140</v>
      </c>
      <c r="H4404" s="10">
        <f>OrderList!M4404</f>
        <v>140262</v>
      </c>
      <c r="I4404" s="10">
        <f>OrderList!N4404</f>
        <v>92.268129220624388</v>
      </c>
      <c r="O4404" s="10">
        <f>COUNTIF(FreightRates!$A$2:$A$1541,C4404)</f>
        <v>39</v>
      </c>
      <c r="Q4404" s="10">
        <f>COUNTIFS(FreightRates!$A$2:$A$1541,C4404,FreightRates!$B$2:$B$1541,B4404,FreightRates!$C$2:$C$1541,E4404)</f>
        <v>20</v>
      </c>
      <c r="T4404">
        <f>COUNTIFS(FreightRates!$A$2:$A$1541,C4404,FreightRates!$B$2:$B$1541,B4404,FreightRates!$C$2:$C$1541,E4404,FreightRates!$F$2:$F$1541,D4404,FreightRates!$D$2:$D$1541,"&lt;="&amp;I4404,FreightRates!$E$2:$E$1541,"&gt;="&amp;I4404)</f>
        <v>2</v>
      </c>
    </row>
    <row r="4405" spans="1:20" x14ac:dyDescent="0.25">
      <c r="A4405" s="10">
        <f>OrderList!A4405</f>
        <v>1447309533.7</v>
      </c>
      <c r="B4405" s="10" t="str">
        <f>OrderList!C4405</f>
        <v>PORT04</v>
      </c>
      <c r="C4405" s="10" t="str">
        <f>OrderList!D4405</f>
        <v>V444_0</v>
      </c>
      <c r="D4405" s="10" t="str">
        <f>OrderList!F4405</f>
        <v>DTP</v>
      </c>
      <c r="E4405" s="10" t="str">
        <f>OrderList!L4405</f>
        <v>PORT09</v>
      </c>
      <c r="F4405" s="10" t="str">
        <f>OrderList!K4405</f>
        <v>PLANT03</v>
      </c>
      <c r="G4405" s="10">
        <f>OrderList!J4405</f>
        <v>1700140</v>
      </c>
      <c r="H4405" s="10">
        <f>OrderList!M4405</f>
        <v>33861</v>
      </c>
      <c r="I4405" s="10">
        <f>OrderList!N4405</f>
        <v>24.584351012949853</v>
      </c>
      <c r="O4405" s="10">
        <f>COUNTIF(FreightRates!$A$2:$A$1541,C4405)</f>
        <v>39</v>
      </c>
      <c r="Q4405" s="10">
        <f>COUNTIFS(FreightRates!$A$2:$A$1541,C4405,FreightRates!$B$2:$B$1541,B4405,FreightRates!$C$2:$C$1541,E4405)</f>
        <v>20</v>
      </c>
      <c r="T4405">
        <f>COUNTIFS(FreightRates!$A$2:$A$1541,C4405,FreightRates!$B$2:$B$1541,B4405,FreightRates!$C$2:$C$1541,E4405,FreightRates!$F$2:$F$1541,D4405,FreightRates!$D$2:$D$1541,"&lt;="&amp;I4405,FreightRates!$E$2:$E$1541,"&gt;="&amp;I4405)</f>
        <v>2</v>
      </c>
    </row>
    <row r="4406" spans="1:20" x14ac:dyDescent="0.25">
      <c r="A4406" s="10">
        <f>OrderList!A4406</f>
        <v>1447205136.7</v>
      </c>
      <c r="B4406" s="10" t="str">
        <f>OrderList!C4406</f>
        <v>PORT04</v>
      </c>
      <c r="C4406" s="10" t="str">
        <f>OrderList!D4406</f>
        <v>V444_0</v>
      </c>
      <c r="D4406" s="10" t="str">
        <f>OrderList!F4406</f>
        <v>DTP</v>
      </c>
      <c r="E4406" s="10" t="str">
        <f>OrderList!L4406</f>
        <v>PORT09</v>
      </c>
      <c r="F4406" s="10" t="str">
        <f>OrderList!K4406</f>
        <v>PLANT03</v>
      </c>
      <c r="G4406" s="10">
        <f>OrderList!J4406</f>
        <v>1700140</v>
      </c>
      <c r="H4406" s="10">
        <f>OrderList!M4406</f>
        <v>84308</v>
      </c>
      <c r="I4406" s="10">
        <f>OrderList!N4406</f>
        <v>55.960877532374631</v>
      </c>
      <c r="O4406" s="10">
        <f>COUNTIF(FreightRates!$A$2:$A$1541,C4406)</f>
        <v>39</v>
      </c>
      <c r="Q4406" s="10">
        <f>COUNTIFS(FreightRates!$A$2:$A$1541,C4406,FreightRates!$B$2:$B$1541,B4406,FreightRates!$C$2:$C$1541,E4406)</f>
        <v>20</v>
      </c>
      <c r="T4406">
        <f>COUNTIFS(FreightRates!$A$2:$A$1541,C4406,FreightRates!$B$2:$B$1541,B4406,FreightRates!$C$2:$C$1541,E4406,FreightRates!$F$2:$F$1541,D4406,FreightRates!$D$2:$D$1541,"&lt;="&amp;I4406,FreightRates!$E$2:$E$1541,"&gt;="&amp;I4406)</f>
        <v>2</v>
      </c>
    </row>
    <row r="4407" spans="1:20" x14ac:dyDescent="0.25">
      <c r="A4407" s="10">
        <f>OrderList!A4407</f>
        <v>1447225222.7</v>
      </c>
      <c r="B4407" s="10" t="str">
        <f>OrderList!C4407</f>
        <v>PORT04</v>
      </c>
      <c r="C4407" s="10" t="str">
        <f>OrderList!D4407</f>
        <v>V444_0</v>
      </c>
      <c r="D4407" s="10" t="str">
        <f>OrderList!F4407</f>
        <v>DTP</v>
      </c>
      <c r="E4407" s="10" t="str">
        <f>OrderList!L4407</f>
        <v>PORT09</v>
      </c>
      <c r="F4407" s="10" t="str">
        <f>OrderList!K4407</f>
        <v>PLANT03</v>
      </c>
      <c r="G4407" s="10">
        <f>OrderList!J4407</f>
        <v>1700140</v>
      </c>
      <c r="H4407" s="10">
        <f>OrderList!M4407</f>
        <v>22686</v>
      </c>
      <c r="I4407" s="10">
        <f>OrderList!N4407</f>
        <v>16.722900675299904</v>
      </c>
      <c r="O4407" s="10">
        <f>COUNTIF(FreightRates!$A$2:$A$1541,C4407)</f>
        <v>39</v>
      </c>
      <c r="Q4407" s="10">
        <f>COUNTIFS(FreightRates!$A$2:$A$1541,C4407,FreightRates!$B$2:$B$1541,B4407,FreightRates!$C$2:$C$1541,E4407)</f>
        <v>20</v>
      </c>
      <c r="T4407">
        <f>COUNTIFS(FreightRates!$A$2:$A$1541,C4407,FreightRates!$B$2:$B$1541,B4407,FreightRates!$C$2:$C$1541,E4407,FreightRates!$F$2:$F$1541,D4407,FreightRates!$D$2:$D$1541,"&lt;="&amp;I4407,FreightRates!$E$2:$E$1541,"&gt;="&amp;I4407)</f>
        <v>2</v>
      </c>
    </row>
    <row r="4408" spans="1:20" x14ac:dyDescent="0.25">
      <c r="A4408" s="10">
        <f>OrderList!A4408</f>
        <v>1447232284.7</v>
      </c>
      <c r="B4408" s="10" t="str">
        <f>OrderList!C4408</f>
        <v>PORT04</v>
      </c>
      <c r="C4408" s="10" t="str">
        <f>OrderList!D4408</f>
        <v>V444_0</v>
      </c>
      <c r="D4408" s="10" t="str">
        <f>OrderList!F4408</f>
        <v>DTP</v>
      </c>
      <c r="E4408" s="10" t="str">
        <f>OrderList!L4408</f>
        <v>PORT09</v>
      </c>
      <c r="F4408" s="10" t="str">
        <f>OrderList!K4408</f>
        <v>PLANT03</v>
      </c>
      <c r="G4408" s="10">
        <f>OrderList!J4408</f>
        <v>1700140</v>
      </c>
      <c r="H4408" s="10">
        <f>OrderList!M4408</f>
        <v>56317</v>
      </c>
      <c r="I4408" s="10">
        <f>OrderList!N4408</f>
        <v>37.307251688249757</v>
      </c>
      <c r="O4408" s="10">
        <f>COUNTIF(FreightRates!$A$2:$A$1541,C4408)</f>
        <v>39</v>
      </c>
      <c r="Q4408" s="10">
        <f>COUNTIFS(FreightRates!$A$2:$A$1541,C4408,FreightRates!$B$2:$B$1541,B4408,FreightRates!$C$2:$C$1541,E4408)</f>
        <v>20</v>
      </c>
      <c r="T4408">
        <f>COUNTIFS(FreightRates!$A$2:$A$1541,C4408,FreightRates!$B$2:$B$1541,B4408,FreightRates!$C$2:$C$1541,E4408,FreightRates!$F$2:$F$1541,D4408,FreightRates!$D$2:$D$1541,"&lt;="&amp;I4408,FreightRates!$E$2:$E$1541,"&gt;="&amp;I4408)</f>
        <v>2</v>
      </c>
    </row>
    <row r="4409" spans="1:20" x14ac:dyDescent="0.25">
      <c r="A4409" s="10">
        <f>OrderList!A4409</f>
        <v>1447292282.7</v>
      </c>
      <c r="B4409" s="10" t="str">
        <f>OrderList!C4409</f>
        <v>PORT04</v>
      </c>
      <c r="C4409" s="10" t="str">
        <f>OrderList!D4409</f>
        <v>V444_0</v>
      </c>
      <c r="D4409" s="10" t="str">
        <f>OrderList!F4409</f>
        <v>DTP</v>
      </c>
      <c r="E4409" s="10" t="str">
        <f>OrderList!L4409</f>
        <v>PORT09</v>
      </c>
      <c r="F4409" s="10" t="str">
        <f>OrderList!K4409</f>
        <v>PLANT03</v>
      </c>
      <c r="G4409" s="10">
        <f>OrderList!J4409</f>
        <v>1700140</v>
      </c>
      <c r="H4409" s="10">
        <f>OrderList!M4409</f>
        <v>45062</v>
      </c>
      <c r="I4409" s="10">
        <f>OrderList!N4409</f>
        <v>31.445801350599805</v>
      </c>
      <c r="O4409" s="10">
        <f>COUNTIF(FreightRates!$A$2:$A$1541,C4409)</f>
        <v>39</v>
      </c>
      <c r="Q4409" s="10">
        <f>COUNTIFS(FreightRates!$A$2:$A$1541,C4409,FreightRates!$B$2:$B$1541,B4409,FreightRates!$C$2:$C$1541,E4409)</f>
        <v>20</v>
      </c>
      <c r="T4409">
        <f>COUNTIFS(FreightRates!$A$2:$A$1541,C4409,FreightRates!$B$2:$B$1541,B4409,FreightRates!$C$2:$C$1541,E4409,FreightRates!$F$2:$F$1541,D4409,FreightRates!$D$2:$D$1541,"&lt;="&amp;I4409,FreightRates!$E$2:$E$1541,"&gt;="&amp;I4409)</f>
        <v>2</v>
      </c>
    </row>
    <row r="4410" spans="1:20" x14ac:dyDescent="0.25">
      <c r="A4410" s="10">
        <f>OrderList!A4410</f>
        <v>1447266647.7</v>
      </c>
      <c r="B4410" s="10" t="str">
        <f>OrderList!C4410</f>
        <v>PORT04</v>
      </c>
      <c r="C4410" s="10" t="str">
        <f>OrderList!D4410</f>
        <v>V444_0</v>
      </c>
      <c r="D4410" s="10" t="str">
        <f>OrderList!F4410</f>
        <v>DTP</v>
      </c>
      <c r="E4410" s="10" t="str">
        <f>OrderList!L4410</f>
        <v>PORT09</v>
      </c>
      <c r="F4410" s="10" t="str">
        <f>OrderList!K4410</f>
        <v>PLANT03</v>
      </c>
      <c r="G4410" s="10">
        <f>OrderList!J4410</f>
        <v>1700140</v>
      </c>
      <c r="H4410" s="10">
        <f>OrderList!M4410</f>
        <v>73113</v>
      </c>
      <c r="I4410" s="10">
        <f>OrderList!N4410</f>
        <v>56.099427194724683</v>
      </c>
      <c r="O4410" s="10">
        <f>COUNTIF(FreightRates!$A$2:$A$1541,C4410)</f>
        <v>39</v>
      </c>
      <c r="Q4410" s="10">
        <f>COUNTIFS(FreightRates!$A$2:$A$1541,C4410,FreightRates!$B$2:$B$1541,B4410,FreightRates!$C$2:$C$1541,E4410)</f>
        <v>20</v>
      </c>
      <c r="T4410">
        <f>COUNTIFS(FreightRates!$A$2:$A$1541,C4410,FreightRates!$B$2:$B$1541,B4410,FreightRates!$C$2:$C$1541,E4410,FreightRates!$F$2:$F$1541,D4410,FreightRates!$D$2:$D$1541,"&lt;="&amp;I4410,FreightRates!$E$2:$E$1541,"&gt;="&amp;I4410)</f>
        <v>2</v>
      </c>
    </row>
    <row r="4411" spans="1:20" x14ac:dyDescent="0.25">
      <c r="A4411" s="10">
        <f>OrderList!A4411</f>
        <v>1447400281.7</v>
      </c>
      <c r="B4411" s="10" t="str">
        <f>OrderList!C4411</f>
        <v>PORT04</v>
      </c>
      <c r="C4411" s="10" t="str">
        <f>OrderList!D4411</f>
        <v>V444_0</v>
      </c>
      <c r="D4411" s="10" t="str">
        <f>OrderList!F4411</f>
        <v>DTP</v>
      </c>
      <c r="E4411" s="10" t="str">
        <f>OrderList!L4411</f>
        <v>PORT09</v>
      </c>
      <c r="F4411" s="10" t="str">
        <f>OrderList!K4411</f>
        <v>PLANT03</v>
      </c>
      <c r="G4411" s="10">
        <f>OrderList!J4411</f>
        <v>1700140</v>
      </c>
      <c r="H4411" s="10">
        <f>OrderList!M4411</f>
        <v>17104</v>
      </c>
      <c r="I4411" s="10">
        <f>OrderList!N4411</f>
        <v>12.792175506474926</v>
      </c>
      <c r="O4411" s="10">
        <f>COUNTIF(FreightRates!$A$2:$A$1541,C4411)</f>
        <v>39</v>
      </c>
      <c r="Q4411" s="10">
        <f>COUNTIFS(FreightRates!$A$2:$A$1541,C4411,FreightRates!$B$2:$B$1541,B4411,FreightRates!$C$2:$C$1541,E4411)</f>
        <v>20</v>
      </c>
      <c r="T4411">
        <f>COUNTIFS(FreightRates!$A$2:$A$1541,C4411,FreightRates!$B$2:$B$1541,B4411,FreightRates!$C$2:$C$1541,E4411,FreightRates!$F$2:$F$1541,D4411,FreightRates!$D$2:$D$1541,"&lt;="&amp;I4411,FreightRates!$E$2:$E$1541,"&gt;="&amp;I4411)</f>
        <v>2</v>
      </c>
    </row>
    <row r="4412" spans="1:20" x14ac:dyDescent="0.25">
      <c r="A4412" s="10">
        <f>OrderList!A4412</f>
        <v>1447408693.7</v>
      </c>
      <c r="B4412" s="10" t="str">
        <f>OrderList!C4412</f>
        <v>PORT04</v>
      </c>
      <c r="C4412" s="10" t="str">
        <f>OrderList!D4412</f>
        <v>V444_0</v>
      </c>
      <c r="D4412" s="10" t="str">
        <f>OrderList!F4412</f>
        <v>DTP</v>
      </c>
      <c r="E4412" s="10" t="str">
        <f>OrderList!L4412</f>
        <v>PORT09</v>
      </c>
      <c r="F4412" s="10" t="str">
        <f>OrderList!K4412</f>
        <v>PLANT03</v>
      </c>
      <c r="G4412" s="10">
        <f>OrderList!J4412</f>
        <v>1700140</v>
      </c>
      <c r="H4412" s="10">
        <f>OrderList!M4412</f>
        <v>33888</v>
      </c>
      <c r="I4412" s="10">
        <f>OrderList!N4412</f>
        <v>25.584351012949853</v>
      </c>
      <c r="O4412" s="10">
        <f>COUNTIF(FreightRates!$A$2:$A$1541,C4412)</f>
        <v>39</v>
      </c>
      <c r="Q4412" s="10">
        <f>COUNTIFS(FreightRates!$A$2:$A$1541,C4412,FreightRates!$B$2:$B$1541,B4412,FreightRates!$C$2:$C$1541,E4412)</f>
        <v>20</v>
      </c>
      <c r="T4412">
        <f>COUNTIFS(FreightRates!$A$2:$A$1541,C4412,FreightRates!$B$2:$B$1541,B4412,FreightRates!$C$2:$C$1541,E4412,FreightRates!$F$2:$F$1541,D4412,FreightRates!$D$2:$D$1541,"&lt;="&amp;I4412,FreightRates!$E$2:$E$1541,"&gt;="&amp;I4412)</f>
        <v>2</v>
      </c>
    </row>
    <row r="4413" spans="1:20" x14ac:dyDescent="0.25">
      <c r="A4413" s="10">
        <f>OrderList!A4413</f>
        <v>1447205141.7</v>
      </c>
      <c r="B4413" s="10" t="str">
        <f>OrderList!C4413</f>
        <v>PORT04</v>
      </c>
      <c r="C4413" s="10" t="str">
        <f>OrderList!D4413</f>
        <v>V444_0</v>
      </c>
      <c r="D4413" s="10" t="str">
        <f>OrderList!F4413</f>
        <v>DTP</v>
      </c>
      <c r="E4413" s="10" t="str">
        <f>OrderList!L4413</f>
        <v>PORT09</v>
      </c>
      <c r="F4413" s="10" t="str">
        <f>OrderList!K4413</f>
        <v>PLANT03</v>
      </c>
      <c r="G4413" s="10">
        <f>OrderList!J4413</f>
        <v>1700143</v>
      </c>
      <c r="H4413" s="10">
        <f>OrderList!M4413</f>
        <v>88511</v>
      </c>
      <c r="I4413" s="10">
        <f>OrderList!N4413</f>
        <v>80.718196793705658</v>
      </c>
      <c r="O4413" s="10">
        <f>COUNTIF(FreightRates!$A$2:$A$1541,C4413)</f>
        <v>39</v>
      </c>
      <c r="Q4413" s="10">
        <f>COUNTIFS(FreightRates!$A$2:$A$1541,C4413,FreightRates!$B$2:$B$1541,B4413,FreightRates!$C$2:$C$1541,E4413)</f>
        <v>20</v>
      </c>
      <c r="T4413">
        <f>COUNTIFS(FreightRates!$A$2:$A$1541,C4413,FreightRates!$B$2:$B$1541,B4413,FreightRates!$C$2:$C$1541,E4413,FreightRates!$F$2:$F$1541,D4413,FreightRates!$D$2:$D$1541,"&lt;="&amp;I4413,FreightRates!$E$2:$E$1541,"&gt;="&amp;I4413)</f>
        <v>2</v>
      </c>
    </row>
    <row r="4414" spans="1:20" x14ac:dyDescent="0.25">
      <c r="A4414" s="10">
        <f>OrderList!A4414</f>
        <v>1447288797.7</v>
      </c>
      <c r="B4414" s="10" t="str">
        <f>OrderList!C4414</f>
        <v>PORT04</v>
      </c>
      <c r="C4414" s="10" t="str">
        <f>OrderList!D4414</f>
        <v>V444_0</v>
      </c>
      <c r="D4414" s="10" t="str">
        <f>OrderList!F4414</f>
        <v>DTP</v>
      </c>
      <c r="E4414" s="10" t="str">
        <f>OrderList!L4414</f>
        <v>PORT09</v>
      </c>
      <c r="F4414" s="10" t="str">
        <f>OrderList!K4414</f>
        <v>PLANT03</v>
      </c>
      <c r="G4414" s="10">
        <f>OrderList!J4414</f>
        <v>1700143</v>
      </c>
      <c r="H4414" s="10">
        <f>OrderList!M4414</f>
        <v>83567</v>
      </c>
      <c r="I4414" s="10">
        <f>OrderList!N4414</f>
        <v>78.233852527388677</v>
      </c>
      <c r="O4414" s="10">
        <f>COUNTIF(FreightRates!$A$2:$A$1541,C4414)</f>
        <v>39</v>
      </c>
      <c r="Q4414" s="10">
        <f>COUNTIFS(FreightRates!$A$2:$A$1541,C4414,FreightRates!$B$2:$B$1541,B4414,FreightRates!$C$2:$C$1541,E4414)</f>
        <v>20</v>
      </c>
      <c r="T4414">
        <f>COUNTIFS(FreightRates!$A$2:$A$1541,C4414,FreightRates!$B$2:$B$1541,B4414,FreightRates!$C$2:$C$1541,E4414,FreightRates!$F$2:$F$1541,D4414,FreightRates!$D$2:$D$1541,"&lt;="&amp;I4414,FreightRates!$E$2:$E$1541,"&gt;="&amp;I4414)</f>
        <v>2</v>
      </c>
    </row>
    <row r="4415" spans="1:20" x14ac:dyDescent="0.25">
      <c r="A4415" s="10">
        <f>OrderList!A4415</f>
        <v>1447291613.7</v>
      </c>
      <c r="B4415" s="10" t="str">
        <f>OrderList!C4415</f>
        <v>PORT04</v>
      </c>
      <c r="C4415" s="10" t="str">
        <f>OrderList!D4415</f>
        <v>V444_0</v>
      </c>
      <c r="D4415" s="10" t="str">
        <f>OrderList!F4415</f>
        <v>DTP</v>
      </c>
      <c r="E4415" s="10" t="str">
        <f>OrderList!L4415</f>
        <v>PORT09</v>
      </c>
      <c r="F4415" s="10" t="str">
        <f>OrderList!K4415</f>
        <v>PLANT03</v>
      </c>
      <c r="G4415" s="10">
        <f>OrderList!J4415</f>
        <v>1700143</v>
      </c>
      <c r="H4415" s="10">
        <f>OrderList!M4415</f>
        <v>54194</v>
      </c>
      <c r="I4415" s="10">
        <f>OrderList!N4415</f>
        <v>51.327786929486784</v>
      </c>
      <c r="O4415" s="10">
        <f>COUNTIF(FreightRates!$A$2:$A$1541,C4415)</f>
        <v>39</v>
      </c>
      <c r="Q4415" s="10">
        <f>COUNTIFS(FreightRates!$A$2:$A$1541,C4415,FreightRates!$B$2:$B$1541,B4415,FreightRates!$C$2:$C$1541,E4415)</f>
        <v>20</v>
      </c>
      <c r="T4415">
        <f>COUNTIFS(FreightRates!$A$2:$A$1541,C4415,FreightRates!$B$2:$B$1541,B4415,FreightRates!$C$2:$C$1541,E4415,FreightRates!$F$2:$F$1541,D4415,FreightRates!$D$2:$D$1541,"&lt;="&amp;I4415,FreightRates!$E$2:$E$1541,"&gt;="&amp;I4415)</f>
        <v>2</v>
      </c>
    </row>
    <row r="4416" spans="1:20" x14ac:dyDescent="0.25">
      <c r="A4416" s="10">
        <f>OrderList!A4416</f>
        <v>1447226828.7</v>
      </c>
      <c r="B4416" s="10" t="str">
        <f>OrderList!C4416</f>
        <v>PORT04</v>
      </c>
      <c r="C4416" s="10" t="str">
        <f>OrderList!D4416</f>
        <v>V444_0</v>
      </c>
      <c r="D4416" s="10" t="str">
        <f>OrderList!F4416</f>
        <v>DTP</v>
      </c>
      <c r="E4416" s="10" t="str">
        <f>OrderList!L4416</f>
        <v>PORT09</v>
      </c>
      <c r="F4416" s="10" t="str">
        <f>OrderList!K4416</f>
        <v>PLANT03</v>
      </c>
      <c r="G4416" s="10">
        <f>OrderList!J4416</f>
        <v>1700143</v>
      </c>
      <c r="H4416" s="10">
        <f>OrderList!M4416</f>
        <v>78638</v>
      </c>
      <c r="I4416" s="10">
        <f>OrderList!N4416</f>
        <v>64.749508261071696</v>
      </c>
      <c r="O4416" s="10">
        <f>COUNTIF(FreightRates!$A$2:$A$1541,C4416)</f>
        <v>39</v>
      </c>
      <c r="Q4416" s="10">
        <f>COUNTIFS(FreightRates!$A$2:$A$1541,C4416,FreightRates!$B$2:$B$1541,B4416,FreightRates!$C$2:$C$1541,E4416)</f>
        <v>20</v>
      </c>
      <c r="T4416">
        <f>COUNTIFS(FreightRates!$A$2:$A$1541,C4416,FreightRates!$B$2:$B$1541,B4416,FreightRates!$C$2:$C$1541,E4416,FreightRates!$F$2:$F$1541,D4416,FreightRates!$D$2:$D$1541,"&lt;="&amp;I4416,FreightRates!$E$2:$E$1541,"&gt;="&amp;I4416)</f>
        <v>2</v>
      </c>
    </row>
    <row r="4417" spans="1:20" x14ac:dyDescent="0.25">
      <c r="A4417" s="10">
        <f>OrderList!A4417</f>
        <v>1447408692.7</v>
      </c>
      <c r="B4417" s="10" t="str">
        <f>OrderList!C4417</f>
        <v>PORT04</v>
      </c>
      <c r="C4417" s="10" t="str">
        <f>OrderList!D4417</f>
        <v>V444_0</v>
      </c>
      <c r="D4417" s="10" t="str">
        <f>OrderList!F4417</f>
        <v>DTP</v>
      </c>
      <c r="E4417" s="10" t="str">
        <f>OrderList!L4417</f>
        <v>PORT09</v>
      </c>
      <c r="F4417" s="10" t="str">
        <f>OrderList!K4417</f>
        <v>PLANT03</v>
      </c>
      <c r="G4417" s="10">
        <f>OrderList!J4417</f>
        <v>1700143</v>
      </c>
      <c r="H4417" s="10">
        <f>OrderList!M4417</f>
        <v>49307</v>
      </c>
      <c r="I4417" s="10">
        <f>OrderList!N4417</f>
        <v>43.84344266316981</v>
      </c>
      <c r="O4417" s="10">
        <f>COUNTIF(FreightRates!$A$2:$A$1541,C4417)</f>
        <v>39</v>
      </c>
      <c r="Q4417" s="10">
        <f>COUNTIFS(FreightRates!$A$2:$A$1541,C4417,FreightRates!$B$2:$B$1541,B4417,FreightRates!$C$2:$C$1541,E4417)</f>
        <v>20</v>
      </c>
      <c r="T4417">
        <f>COUNTIFS(FreightRates!$A$2:$A$1541,C4417,FreightRates!$B$2:$B$1541,B4417,FreightRates!$C$2:$C$1541,E4417,FreightRates!$F$2:$F$1541,D4417,FreightRates!$D$2:$D$1541,"&lt;="&amp;I4417,FreightRates!$E$2:$E$1541,"&gt;="&amp;I4417)</f>
        <v>2</v>
      </c>
    </row>
    <row r="4418" spans="1:20" x14ac:dyDescent="0.25">
      <c r="A4418" s="10">
        <f>OrderList!A4418</f>
        <v>1447299385.7</v>
      </c>
      <c r="B4418" s="10" t="str">
        <f>OrderList!C4418</f>
        <v>PORT04</v>
      </c>
      <c r="C4418" s="10" t="str">
        <f>OrderList!D4418</f>
        <v>V444_0</v>
      </c>
      <c r="D4418" s="10" t="str">
        <f>OrderList!F4418</f>
        <v>DTP</v>
      </c>
      <c r="E4418" s="10" t="str">
        <f>OrderList!L4418</f>
        <v>PORT09</v>
      </c>
      <c r="F4418" s="10" t="str">
        <f>OrderList!K4418</f>
        <v>PLANT03</v>
      </c>
      <c r="G4418" s="10">
        <f>OrderList!J4418</f>
        <v>1700143</v>
      </c>
      <c r="H4418" s="10">
        <f>OrderList!M4418</f>
        <v>44371</v>
      </c>
      <c r="I4418" s="10">
        <f>OrderList!N4418</f>
        <v>40.359098396852829</v>
      </c>
      <c r="O4418" s="10">
        <f>COUNTIF(FreightRates!$A$2:$A$1541,C4418)</f>
        <v>39</v>
      </c>
      <c r="Q4418" s="10">
        <f>COUNTIFS(FreightRates!$A$2:$A$1541,C4418,FreightRates!$B$2:$B$1541,B4418,FreightRates!$C$2:$C$1541,E4418)</f>
        <v>20</v>
      </c>
      <c r="T4418">
        <f>COUNTIFS(FreightRates!$A$2:$A$1541,C4418,FreightRates!$B$2:$B$1541,B4418,FreightRates!$C$2:$C$1541,E4418,FreightRates!$F$2:$F$1541,D4418,FreightRates!$D$2:$D$1541,"&lt;="&amp;I4418,FreightRates!$E$2:$E$1541,"&gt;="&amp;I4418)</f>
        <v>2</v>
      </c>
    </row>
    <row r="4419" spans="1:20" x14ac:dyDescent="0.25">
      <c r="A4419" s="10">
        <f>OrderList!A4419</f>
        <v>1447265523.7</v>
      </c>
      <c r="B4419" s="10" t="str">
        <f>OrderList!C4419</f>
        <v>PORT04</v>
      </c>
      <c r="C4419" s="10" t="str">
        <f>OrderList!D4419</f>
        <v>V444_0</v>
      </c>
      <c r="D4419" s="10" t="str">
        <f>OrderList!F4419</f>
        <v>DTP</v>
      </c>
      <c r="E4419" s="10" t="str">
        <f>OrderList!L4419</f>
        <v>PORT09</v>
      </c>
      <c r="F4419" s="10" t="str">
        <f>OrderList!K4419</f>
        <v>PLANT03</v>
      </c>
      <c r="G4419" s="10">
        <f>OrderList!J4419</f>
        <v>1700143</v>
      </c>
      <c r="H4419" s="10">
        <f>OrderList!M4419</f>
        <v>152228</v>
      </c>
      <c r="I4419" s="10">
        <f>OrderList!N4419</f>
        <v>143.01467225582641</v>
      </c>
      <c r="O4419" s="10">
        <f>COUNTIF(FreightRates!$A$2:$A$1541,C4419)</f>
        <v>39</v>
      </c>
      <c r="Q4419" s="10">
        <f>COUNTIFS(FreightRates!$A$2:$A$1541,C4419,FreightRates!$B$2:$B$1541,B4419,FreightRates!$C$2:$C$1541,E4419)</f>
        <v>20</v>
      </c>
      <c r="T4419">
        <f>COUNTIFS(FreightRates!$A$2:$A$1541,C4419,FreightRates!$B$2:$B$1541,B4419,FreightRates!$C$2:$C$1541,E4419,FreightRates!$F$2:$F$1541,D4419,FreightRates!$D$2:$D$1541,"&lt;="&amp;I4419,FreightRates!$E$2:$E$1541,"&gt;="&amp;I4419)</f>
        <v>2</v>
      </c>
    </row>
    <row r="4420" spans="1:20" x14ac:dyDescent="0.25">
      <c r="A4420" s="10">
        <f>OrderList!A4420</f>
        <v>1447304636.7</v>
      </c>
      <c r="B4420" s="10" t="str">
        <f>OrderList!C4420</f>
        <v>PORT04</v>
      </c>
      <c r="C4420" s="10" t="str">
        <f>OrderList!D4420</f>
        <v>V444_0</v>
      </c>
      <c r="D4420" s="10" t="str">
        <f>OrderList!F4420</f>
        <v>DTP</v>
      </c>
      <c r="E4420" s="10" t="str">
        <f>OrderList!L4420</f>
        <v>PORT09</v>
      </c>
      <c r="F4420" s="10" t="str">
        <f>OrderList!K4420</f>
        <v>PLANT03</v>
      </c>
      <c r="G4420" s="10">
        <f>OrderList!J4420</f>
        <v>1700143</v>
      </c>
      <c r="H4420" s="10">
        <f>OrderList!M4420</f>
        <v>54144</v>
      </c>
      <c r="I4420" s="10">
        <f>OrderList!N4420</f>
        <v>48.327786929486784</v>
      </c>
      <c r="O4420" s="10">
        <f>COUNTIF(FreightRates!$A$2:$A$1541,C4420)</f>
        <v>39</v>
      </c>
      <c r="Q4420" s="10">
        <f>COUNTIFS(FreightRates!$A$2:$A$1541,C4420,FreightRates!$B$2:$B$1541,B4420,FreightRates!$C$2:$C$1541,E4420)</f>
        <v>20</v>
      </c>
      <c r="T4420">
        <f>COUNTIFS(FreightRates!$A$2:$A$1541,C4420,FreightRates!$B$2:$B$1541,B4420,FreightRates!$C$2:$C$1541,E4420,FreightRates!$F$2:$F$1541,D4420,FreightRates!$D$2:$D$1541,"&lt;="&amp;I4420,FreightRates!$E$2:$E$1541,"&gt;="&amp;I4420)</f>
        <v>2</v>
      </c>
    </row>
    <row r="4421" spans="1:20" x14ac:dyDescent="0.25">
      <c r="A4421" s="10">
        <f>OrderList!A4421</f>
        <v>1447400279.7</v>
      </c>
      <c r="B4421" s="10" t="str">
        <f>OrderList!C4421</f>
        <v>PORT04</v>
      </c>
      <c r="C4421" s="10" t="str">
        <f>OrderList!D4421</f>
        <v>V444_0</v>
      </c>
      <c r="D4421" s="10" t="str">
        <f>OrderList!F4421</f>
        <v>DTP</v>
      </c>
      <c r="E4421" s="10" t="str">
        <f>OrderList!L4421</f>
        <v>PORT09</v>
      </c>
      <c r="F4421" s="10" t="str">
        <f>OrderList!K4421</f>
        <v>PLANT03</v>
      </c>
      <c r="G4421" s="10">
        <f>OrderList!J4421</f>
        <v>1700143</v>
      </c>
      <c r="H4421" s="10">
        <f>OrderList!M4421</f>
        <v>29671</v>
      </c>
      <c r="I4421" s="10">
        <f>OrderList!N4421</f>
        <v>24.906065597901883</v>
      </c>
      <c r="O4421" s="10">
        <f>COUNTIF(FreightRates!$A$2:$A$1541,C4421)</f>
        <v>39</v>
      </c>
      <c r="Q4421" s="10">
        <f>COUNTIFS(FreightRates!$A$2:$A$1541,C4421,FreightRates!$B$2:$B$1541,B4421,FreightRates!$C$2:$C$1541,E4421)</f>
        <v>20</v>
      </c>
      <c r="T4421">
        <f>COUNTIFS(FreightRates!$A$2:$A$1541,C4421,FreightRates!$B$2:$B$1541,B4421,FreightRates!$C$2:$C$1541,E4421,FreightRates!$F$2:$F$1541,D4421,FreightRates!$D$2:$D$1541,"&lt;="&amp;I4421,FreightRates!$E$2:$E$1541,"&gt;="&amp;I4421)</f>
        <v>2</v>
      </c>
    </row>
    <row r="4422" spans="1:20" x14ac:dyDescent="0.25">
      <c r="A4422" s="10">
        <f>OrderList!A4422</f>
        <v>1447167727.7</v>
      </c>
      <c r="B4422" s="10" t="str">
        <f>OrderList!C4422</f>
        <v>PORT04</v>
      </c>
      <c r="C4422" s="10" t="str">
        <f>OrderList!D4422</f>
        <v>V444_0</v>
      </c>
      <c r="D4422" s="10" t="str">
        <f>OrderList!F4422</f>
        <v>DTP</v>
      </c>
      <c r="E4422" s="10" t="str">
        <f>OrderList!L4422</f>
        <v>PORT09</v>
      </c>
      <c r="F4422" s="10" t="str">
        <f>OrderList!K4422</f>
        <v>PLANT03</v>
      </c>
      <c r="G4422" s="10">
        <f>OrderList!J4422</f>
        <v>1654766</v>
      </c>
      <c r="H4422" s="10">
        <f>OrderList!M4422</f>
        <v>650</v>
      </c>
      <c r="I4422" s="10">
        <f>OrderList!N4422</f>
        <v>6.3968807339449549</v>
      </c>
      <c r="O4422" s="10">
        <f>COUNTIF(FreightRates!$A$2:$A$1541,C4422)</f>
        <v>39</v>
      </c>
      <c r="Q4422" s="10">
        <f>COUNTIFS(FreightRates!$A$2:$A$1541,C4422,FreightRates!$B$2:$B$1541,B4422,FreightRates!$C$2:$C$1541,E4422)</f>
        <v>20</v>
      </c>
      <c r="T4422">
        <f>COUNTIFS(FreightRates!$A$2:$A$1541,C4422,FreightRates!$B$2:$B$1541,B4422,FreightRates!$C$2:$C$1541,E4422,FreightRates!$F$2:$F$1541,D4422,FreightRates!$D$2:$D$1541,"&lt;="&amp;I4422,FreightRates!$E$2:$E$1541,"&gt;="&amp;I4422)</f>
        <v>2</v>
      </c>
    </row>
    <row r="4423" spans="1:20" x14ac:dyDescent="0.25">
      <c r="A4423" s="10">
        <f>OrderList!A4423</f>
        <v>1447295509.7</v>
      </c>
      <c r="B4423" s="10" t="str">
        <f>OrderList!C4423</f>
        <v>PORT04</v>
      </c>
      <c r="C4423" s="10" t="str">
        <f>OrderList!D4423</f>
        <v>V444_0</v>
      </c>
      <c r="D4423" s="10" t="str">
        <f>OrderList!F4423</f>
        <v>DTP</v>
      </c>
      <c r="E4423" s="10" t="str">
        <f>OrderList!L4423</f>
        <v>PORT09</v>
      </c>
      <c r="F4423" s="10" t="str">
        <f>OrderList!K4423</f>
        <v>PLANT03</v>
      </c>
      <c r="G4423" s="10">
        <f>OrderList!J4423</f>
        <v>1654766</v>
      </c>
      <c r="H4423" s="10">
        <f>OrderList!M4423</f>
        <v>619</v>
      </c>
      <c r="I4423" s="10">
        <f>OrderList!N4423</f>
        <v>6.3968807339449549</v>
      </c>
      <c r="O4423" s="10">
        <f>COUNTIF(FreightRates!$A$2:$A$1541,C4423)</f>
        <v>39</v>
      </c>
      <c r="Q4423" s="10">
        <f>COUNTIFS(FreightRates!$A$2:$A$1541,C4423,FreightRates!$B$2:$B$1541,B4423,FreightRates!$C$2:$C$1541,E4423)</f>
        <v>20</v>
      </c>
      <c r="T4423">
        <f>COUNTIFS(FreightRates!$A$2:$A$1541,C4423,FreightRates!$B$2:$B$1541,B4423,FreightRates!$C$2:$C$1541,E4423,FreightRates!$F$2:$F$1541,D4423,FreightRates!$D$2:$D$1541,"&lt;="&amp;I4423,FreightRates!$E$2:$E$1541,"&gt;="&amp;I4423)</f>
        <v>2</v>
      </c>
    </row>
    <row r="4424" spans="1:20" x14ac:dyDescent="0.25">
      <c r="A4424" s="10">
        <f>OrderList!A4424</f>
        <v>1447345006.7</v>
      </c>
      <c r="B4424" s="10" t="str">
        <f>OrderList!C4424</f>
        <v>PORT04</v>
      </c>
      <c r="C4424" s="10" t="str">
        <f>OrderList!D4424</f>
        <v>V444_0</v>
      </c>
      <c r="D4424" s="10" t="str">
        <f>OrderList!F4424</f>
        <v>DTP</v>
      </c>
      <c r="E4424" s="10" t="str">
        <f>OrderList!L4424</f>
        <v>PORT09</v>
      </c>
      <c r="F4424" s="10" t="str">
        <f>OrderList!K4424</f>
        <v>PLANT03</v>
      </c>
      <c r="G4424" s="10">
        <f>OrderList!J4424</f>
        <v>1654766</v>
      </c>
      <c r="H4424" s="10">
        <f>OrderList!M4424</f>
        <v>991</v>
      </c>
      <c r="I4424" s="10">
        <f>OrderList!N4424</f>
        <v>11.79376146788991</v>
      </c>
      <c r="O4424" s="10">
        <f>COUNTIF(FreightRates!$A$2:$A$1541,C4424)</f>
        <v>39</v>
      </c>
      <c r="Q4424" s="10">
        <f>COUNTIFS(FreightRates!$A$2:$A$1541,C4424,FreightRates!$B$2:$B$1541,B4424,FreightRates!$C$2:$C$1541,E4424)</f>
        <v>20</v>
      </c>
      <c r="T4424">
        <f>COUNTIFS(FreightRates!$A$2:$A$1541,C4424,FreightRates!$B$2:$B$1541,B4424,FreightRates!$C$2:$C$1541,E4424,FreightRates!$F$2:$F$1541,D4424,FreightRates!$D$2:$D$1541,"&lt;="&amp;I4424,FreightRates!$E$2:$E$1541,"&gt;="&amp;I4424)</f>
        <v>2</v>
      </c>
    </row>
    <row r="4425" spans="1:20" x14ac:dyDescent="0.25">
      <c r="A4425" s="10">
        <f>OrderList!A4425</f>
        <v>1447144657.7</v>
      </c>
      <c r="B4425" s="10" t="str">
        <f>OrderList!C4425</f>
        <v>PORT04</v>
      </c>
      <c r="C4425" s="10" t="str">
        <f>OrderList!D4425</f>
        <v>V444_0</v>
      </c>
      <c r="D4425" s="10" t="str">
        <f>OrderList!F4425</f>
        <v>DTP</v>
      </c>
      <c r="E4425" s="10" t="str">
        <f>OrderList!L4425</f>
        <v>PORT09</v>
      </c>
      <c r="F4425" s="10" t="str">
        <f>OrderList!K4425</f>
        <v>PLANT03</v>
      </c>
      <c r="G4425" s="10">
        <f>OrderList!J4425</f>
        <v>1654766</v>
      </c>
      <c r="H4425" s="10">
        <f>OrderList!M4425</f>
        <v>627</v>
      </c>
      <c r="I4425" s="10">
        <f>OrderList!N4425</f>
        <v>6.3968807339449549</v>
      </c>
      <c r="O4425" s="10">
        <f>COUNTIF(FreightRates!$A$2:$A$1541,C4425)</f>
        <v>39</v>
      </c>
      <c r="Q4425" s="10">
        <f>COUNTIFS(FreightRates!$A$2:$A$1541,C4425,FreightRates!$B$2:$B$1541,B4425,FreightRates!$C$2:$C$1541,E4425)</f>
        <v>20</v>
      </c>
      <c r="T4425">
        <f>COUNTIFS(FreightRates!$A$2:$A$1541,C4425,FreightRates!$B$2:$B$1541,B4425,FreightRates!$C$2:$C$1541,E4425,FreightRates!$F$2:$F$1541,D4425,FreightRates!$D$2:$D$1541,"&lt;="&amp;I4425,FreightRates!$E$2:$E$1541,"&gt;="&amp;I4425)</f>
        <v>2</v>
      </c>
    </row>
    <row r="4426" spans="1:20" x14ac:dyDescent="0.25">
      <c r="A4426" s="10">
        <f>OrderList!A4426</f>
        <v>1447391527.7</v>
      </c>
      <c r="B4426" s="10" t="str">
        <f>OrderList!C4426</f>
        <v>PORT04</v>
      </c>
      <c r="C4426" s="10" t="str">
        <f>OrderList!D4426</f>
        <v>V444_0</v>
      </c>
      <c r="D4426" s="10" t="str">
        <f>OrderList!F4426</f>
        <v>DTP</v>
      </c>
      <c r="E4426" s="10" t="str">
        <f>OrderList!L4426</f>
        <v>PORT09</v>
      </c>
      <c r="F4426" s="10" t="str">
        <f>OrderList!K4426</f>
        <v>PLANT03</v>
      </c>
      <c r="G4426" s="10">
        <f>OrderList!J4426</f>
        <v>1655982</v>
      </c>
      <c r="H4426" s="10">
        <f>OrderList!M4426</f>
        <v>499</v>
      </c>
      <c r="I4426" s="10">
        <f>OrderList!N4426</f>
        <v>1.5660030115442531</v>
      </c>
      <c r="O4426" s="10">
        <f>COUNTIF(FreightRates!$A$2:$A$1541,C4426)</f>
        <v>39</v>
      </c>
      <c r="Q4426" s="10">
        <f>COUNTIFS(FreightRates!$A$2:$A$1541,C4426,FreightRates!$B$2:$B$1541,B4426,FreightRates!$C$2:$C$1541,E4426)</f>
        <v>20</v>
      </c>
      <c r="T4426">
        <f>COUNTIFS(FreightRates!$A$2:$A$1541,C4426,FreightRates!$B$2:$B$1541,B4426,FreightRates!$C$2:$C$1541,E4426,FreightRates!$F$2:$F$1541,D4426,FreightRates!$D$2:$D$1541,"&lt;="&amp;I4426,FreightRates!$E$2:$E$1541,"&gt;="&amp;I4426)</f>
        <v>2</v>
      </c>
    </row>
    <row r="4427" spans="1:20" x14ac:dyDescent="0.25">
      <c r="A4427" s="10">
        <f>OrderList!A4427</f>
        <v>1447241613.7</v>
      </c>
      <c r="B4427" s="10" t="str">
        <f>OrderList!C4427</f>
        <v>PORT04</v>
      </c>
      <c r="C4427" s="10" t="str">
        <f>OrderList!D4427</f>
        <v>V444_0</v>
      </c>
      <c r="D4427" s="10" t="str">
        <f>OrderList!F4427</f>
        <v>DTP</v>
      </c>
      <c r="E4427" s="10" t="str">
        <f>OrderList!L4427</f>
        <v>PORT09</v>
      </c>
      <c r="F4427" s="10" t="str">
        <f>OrderList!K4427</f>
        <v>PLANT03</v>
      </c>
      <c r="G4427" s="10">
        <f>OrderList!J4427</f>
        <v>1655982</v>
      </c>
      <c r="H4427" s="10">
        <f>OrderList!M4427</f>
        <v>635</v>
      </c>
      <c r="I4427" s="10">
        <f>OrderList!N4427</f>
        <v>2.5</v>
      </c>
      <c r="O4427" s="10">
        <f>COUNTIF(FreightRates!$A$2:$A$1541,C4427)</f>
        <v>39</v>
      </c>
      <c r="Q4427" s="10">
        <f>COUNTIFS(FreightRates!$A$2:$A$1541,C4427,FreightRates!$B$2:$B$1541,B4427,FreightRates!$C$2:$C$1541,E4427)</f>
        <v>20</v>
      </c>
      <c r="T4427">
        <f>COUNTIFS(FreightRates!$A$2:$A$1541,C4427,FreightRates!$B$2:$B$1541,B4427,FreightRates!$C$2:$C$1541,E4427,FreightRates!$F$2:$F$1541,D4427,FreightRates!$D$2:$D$1541,"&lt;="&amp;I4427,FreightRates!$E$2:$E$1541,"&gt;="&amp;I4427)</f>
        <v>2</v>
      </c>
    </row>
    <row r="4428" spans="1:20" x14ac:dyDescent="0.25">
      <c r="A4428" s="10">
        <f>OrderList!A4428</f>
        <v>1447144416.7</v>
      </c>
      <c r="B4428" s="10" t="str">
        <f>OrderList!C4428</f>
        <v>PORT04</v>
      </c>
      <c r="C4428" s="10" t="str">
        <f>OrderList!D4428</f>
        <v>V444_0</v>
      </c>
      <c r="D4428" s="10" t="str">
        <f>OrderList!F4428</f>
        <v>DTP</v>
      </c>
      <c r="E4428" s="10" t="str">
        <f>OrderList!L4428</f>
        <v>PORT09</v>
      </c>
      <c r="F4428" s="10" t="str">
        <f>OrderList!K4428</f>
        <v>PLANT03</v>
      </c>
      <c r="G4428" s="10">
        <f>OrderList!J4428</f>
        <v>1655982</v>
      </c>
      <c r="H4428" s="10">
        <f>OrderList!M4428</f>
        <v>646</v>
      </c>
      <c r="I4428" s="10">
        <f>OrderList!N4428</f>
        <v>2.64</v>
      </c>
      <c r="O4428" s="10">
        <f>COUNTIF(FreightRates!$A$2:$A$1541,C4428)</f>
        <v>39</v>
      </c>
      <c r="Q4428" s="10">
        <f>COUNTIFS(FreightRates!$A$2:$A$1541,C4428,FreightRates!$B$2:$B$1541,B4428,FreightRates!$C$2:$C$1541,E4428)</f>
        <v>20</v>
      </c>
      <c r="T4428">
        <f>COUNTIFS(FreightRates!$A$2:$A$1541,C4428,FreightRates!$B$2:$B$1541,B4428,FreightRates!$C$2:$C$1541,E4428,FreightRates!$F$2:$F$1541,D4428,FreightRates!$D$2:$D$1541,"&lt;="&amp;I4428,FreightRates!$E$2:$E$1541,"&gt;="&amp;I4428)</f>
        <v>2</v>
      </c>
    </row>
    <row r="4429" spans="1:20" x14ac:dyDescent="0.25">
      <c r="A4429" s="10">
        <f>OrderList!A4429</f>
        <v>1447145262.7</v>
      </c>
      <c r="B4429" s="10" t="str">
        <f>OrderList!C4429</f>
        <v>PORT04</v>
      </c>
      <c r="C4429" s="10" t="str">
        <f>OrderList!D4429</f>
        <v>V444_0</v>
      </c>
      <c r="D4429" s="10" t="str">
        <f>OrderList!F4429</f>
        <v>DTP</v>
      </c>
      <c r="E4429" s="10" t="str">
        <f>OrderList!L4429</f>
        <v>PORT09</v>
      </c>
      <c r="F4429" s="10" t="str">
        <f>OrderList!K4429</f>
        <v>PLANT03</v>
      </c>
      <c r="G4429" s="10">
        <f>OrderList!J4429</f>
        <v>1655982</v>
      </c>
      <c r="H4429" s="10">
        <f>OrderList!M4429</f>
        <v>653</v>
      </c>
      <c r="I4429" s="10">
        <f>OrderList!N4429</f>
        <v>2.54</v>
      </c>
      <c r="O4429" s="10">
        <f>COUNTIF(FreightRates!$A$2:$A$1541,C4429)</f>
        <v>39</v>
      </c>
      <c r="Q4429" s="10">
        <f>COUNTIFS(FreightRates!$A$2:$A$1541,C4429,FreightRates!$B$2:$B$1541,B4429,FreightRates!$C$2:$C$1541,E4429)</f>
        <v>20</v>
      </c>
      <c r="T4429">
        <f>COUNTIFS(FreightRates!$A$2:$A$1541,C4429,FreightRates!$B$2:$B$1541,B4429,FreightRates!$C$2:$C$1541,E4429,FreightRates!$F$2:$F$1541,D4429,FreightRates!$D$2:$D$1541,"&lt;="&amp;I4429,FreightRates!$E$2:$E$1541,"&gt;="&amp;I4429)</f>
        <v>2</v>
      </c>
    </row>
    <row r="4430" spans="1:20" x14ac:dyDescent="0.25">
      <c r="A4430" s="10">
        <f>OrderList!A4430</f>
        <v>1447411607.7</v>
      </c>
      <c r="B4430" s="10" t="str">
        <f>OrderList!C4430</f>
        <v>PORT04</v>
      </c>
      <c r="C4430" s="10" t="str">
        <f>OrderList!D4430</f>
        <v>V444_0</v>
      </c>
      <c r="D4430" s="10" t="str">
        <f>OrderList!F4430</f>
        <v>DTP</v>
      </c>
      <c r="E4430" s="10" t="str">
        <f>OrderList!L4430</f>
        <v>PORT09</v>
      </c>
      <c r="F4430" s="10" t="str">
        <f>OrderList!K4430</f>
        <v>PLANT03</v>
      </c>
      <c r="G4430" s="10">
        <f>OrderList!J4430</f>
        <v>1651302</v>
      </c>
      <c r="H4430" s="10">
        <f>OrderList!M4430</f>
        <v>1326</v>
      </c>
      <c r="I4430" s="10">
        <f>OrderList!N4430</f>
        <v>3.96</v>
      </c>
      <c r="O4430" s="10">
        <f>COUNTIF(FreightRates!$A$2:$A$1541,C4430)</f>
        <v>39</v>
      </c>
      <c r="Q4430" s="10">
        <f>COUNTIFS(FreightRates!$A$2:$A$1541,C4430,FreightRates!$B$2:$B$1541,B4430,FreightRates!$C$2:$C$1541,E4430)</f>
        <v>20</v>
      </c>
      <c r="T4430">
        <f>COUNTIFS(FreightRates!$A$2:$A$1541,C4430,FreightRates!$B$2:$B$1541,B4430,FreightRates!$C$2:$C$1541,E4430,FreightRates!$F$2:$F$1541,D4430,FreightRates!$D$2:$D$1541,"&lt;="&amp;I4430,FreightRates!$E$2:$E$1541,"&gt;="&amp;I4430)</f>
        <v>2</v>
      </c>
    </row>
    <row r="4431" spans="1:20" x14ac:dyDescent="0.25">
      <c r="A4431" s="10">
        <f>OrderList!A4431</f>
        <v>1447329754.7</v>
      </c>
      <c r="B4431" s="10" t="str">
        <f>OrderList!C4431</f>
        <v>PORT04</v>
      </c>
      <c r="C4431" s="10" t="str">
        <f>OrderList!D4431</f>
        <v>V444_0</v>
      </c>
      <c r="D4431" s="10" t="str">
        <f>OrderList!F4431</f>
        <v>DTP</v>
      </c>
      <c r="E4431" s="10" t="str">
        <f>OrderList!L4431</f>
        <v>PORT09</v>
      </c>
      <c r="F4431" s="10" t="str">
        <f>OrderList!K4431</f>
        <v>PLANT03</v>
      </c>
      <c r="G4431" s="10">
        <f>OrderList!J4431</f>
        <v>1651299</v>
      </c>
      <c r="H4431" s="10">
        <f>OrderList!M4431</f>
        <v>1176</v>
      </c>
      <c r="I4431" s="10">
        <f>OrderList!N4431</f>
        <v>2.5859483637898761</v>
      </c>
      <c r="O4431" s="10">
        <f>COUNTIF(FreightRates!$A$2:$A$1541,C4431)</f>
        <v>39</v>
      </c>
      <c r="Q4431" s="10">
        <f>COUNTIFS(FreightRates!$A$2:$A$1541,C4431,FreightRates!$B$2:$B$1541,B4431,FreightRates!$C$2:$C$1541,E4431)</f>
        <v>20</v>
      </c>
      <c r="T4431">
        <f>COUNTIFS(FreightRates!$A$2:$A$1541,C4431,FreightRates!$B$2:$B$1541,B4431,FreightRates!$C$2:$C$1541,E4431,FreightRates!$F$2:$F$1541,D4431,FreightRates!$D$2:$D$1541,"&lt;="&amp;I4431,FreightRates!$E$2:$E$1541,"&gt;="&amp;I4431)</f>
        <v>2</v>
      </c>
    </row>
    <row r="4432" spans="1:20" x14ac:dyDescent="0.25">
      <c r="A4432" s="10">
        <f>OrderList!A4432</f>
        <v>1447391528.7</v>
      </c>
      <c r="B4432" s="10" t="str">
        <f>OrderList!C4432</f>
        <v>PORT04</v>
      </c>
      <c r="C4432" s="10" t="str">
        <f>OrderList!D4432</f>
        <v>V444_0</v>
      </c>
      <c r="D4432" s="10" t="str">
        <f>OrderList!F4432</f>
        <v>DTP</v>
      </c>
      <c r="E4432" s="10" t="str">
        <f>OrderList!L4432</f>
        <v>PORT09</v>
      </c>
      <c r="F4432" s="10" t="str">
        <f>OrderList!K4432</f>
        <v>PLANT03</v>
      </c>
      <c r="G4432" s="10">
        <f>OrderList!J4432</f>
        <v>1651299</v>
      </c>
      <c r="H4432" s="10">
        <f>OrderList!M4432</f>
        <v>2110</v>
      </c>
      <c r="I4432" s="10">
        <f>OrderList!N4432</f>
        <v>5.476125946849149</v>
      </c>
      <c r="O4432" s="10">
        <f>COUNTIF(FreightRates!$A$2:$A$1541,C4432)</f>
        <v>39</v>
      </c>
      <c r="Q4432" s="10">
        <f>COUNTIFS(FreightRates!$A$2:$A$1541,C4432,FreightRates!$B$2:$B$1541,B4432,FreightRates!$C$2:$C$1541,E4432)</f>
        <v>20</v>
      </c>
      <c r="T4432">
        <f>COUNTIFS(FreightRates!$A$2:$A$1541,C4432,FreightRates!$B$2:$B$1541,B4432,FreightRates!$C$2:$C$1541,E4432,FreightRates!$F$2:$F$1541,D4432,FreightRates!$D$2:$D$1541,"&lt;="&amp;I4432,FreightRates!$E$2:$E$1541,"&gt;="&amp;I4432)</f>
        <v>2</v>
      </c>
    </row>
    <row r="4433" spans="1:20" x14ac:dyDescent="0.25">
      <c r="A4433" s="10">
        <f>OrderList!A4433</f>
        <v>1447267045.7</v>
      </c>
      <c r="B4433" s="10" t="str">
        <f>OrderList!C4433</f>
        <v>PORT04</v>
      </c>
      <c r="C4433" s="10" t="str">
        <f>OrderList!D4433</f>
        <v>V444_0</v>
      </c>
      <c r="D4433" s="10" t="str">
        <f>OrderList!F4433</f>
        <v>DTP</v>
      </c>
      <c r="E4433" s="10" t="str">
        <f>OrderList!L4433</f>
        <v>PORT09</v>
      </c>
      <c r="F4433" s="10" t="str">
        <f>OrderList!K4433</f>
        <v>PLANT03</v>
      </c>
      <c r="G4433" s="10">
        <f>OrderList!J4433</f>
        <v>1651299</v>
      </c>
      <c r="H4433" s="10">
        <f>OrderList!M4433</f>
        <v>824</v>
      </c>
      <c r="I4433" s="10">
        <f>OrderList!N4433</f>
        <v>1.5211460963469858</v>
      </c>
      <c r="O4433" s="10">
        <f>COUNTIF(FreightRates!$A$2:$A$1541,C4433)</f>
        <v>39</v>
      </c>
      <c r="Q4433" s="10">
        <f>COUNTIFS(FreightRates!$A$2:$A$1541,C4433,FreightRates!$B$2:$B$1541,B4433,FreightRates!$C$2:$C$1541,E4433)</f>
        <v>20</v>
      </c>
      <c r="T4433">
        <f>COUNTIFS(FreightRates!$A$2:$A$1541,C4433,FreightRates!$B$2:$B$1541,B4433,FreightRates!$C$2:$C$1541,E4433,FreightRates!$F$2:$F$1541,D4433,FreightRates!$D$2:$D$1541,"&lt;="&amp;I4433,FreightRates!$E$2:$E$1541,"&gt;="&amp;I4433)</f>
        <v>2</v>
      </c>
    </row>
    <row r="4434" spans="1:20" x14ac:dyDescent="0.25">
      <c r="A4434" s="10">
        <f>OrderList!A4434</f>
        <v>1447295513.7</v>
      </c>
      <c r="B4434" s="10" t="str">
        <f>OrderList!C4434</f>
        <v>PORT04</v>
      </c>
      <c r="C4434" s="10" t="str">
        <f>OrderList!D4434</f>
        <v>V444_0</v>
      </c>
      <c r="D4434" s="10" t="str">
        <f>OrderList!F4434</f>
        <v>DTP</v>
      </c>
      <c r="E4434" s="10" t="str">
        <f>OrderList!L4434</f>
        <v>PORT09</v>
      </c>
      <c r="F4434" s="10" t="str">
        <f>OrderList!K4434</f>
        <v>PLANT03</v>
      </c>
      <c r="G4434" s="10">
        <f>OrderList!J4434</f>
        <v>1651299</v>
      </c>
      <c r="H4434" s="10">
        <f>OrderList!M4434</f>
        <v>2282</v>
      </c>
      <c r="I4434" s="10">
        <f>OrderList!N4434</f>
        <v>6.0845843853879433</v>
      </c>
      <c r="O4434" s="10">
        <f>COUNTIF(FreightRates!$A$2:$A$1541,C4434)</f>
        <v>39</v>
      </c>
      <c r="Q4434" s="10">
        <f>COUNTIFS(FreightRates!$A$2:$A$1541,C4434,FreightRates!$B$2:$B$1541,B4434,FreightRates!$C$2:$C$1541,E4434)</f>
        <v>20</v>
      </c>
      <c r="T4434">
        <f>COUNTIFS(FreightRates!$A$2:$A$1541,C4434,FreightRates!$B$2:$B$1541,B4434,FreightRates!$C$2:$C$1541,E4434,FreightRates!$F$2:$F$1541,D4434,FreightRates!$D$2:$D$1541,"&lt;="&amp;I4434,FreightRates!$E$2:$E$1541,"&gt;="&amp;I4434)</f>
        <v>2</v>
      </c>
    </row>
    <row r="4435" spans="1:20" x14ac:dyDescent="0.25">
      <c r="A4435" s="10">
        <f>OrderList!A4435</f>
        <v>1447382541.7</v>
      </c>
      <c r="B4435" s="10" t="str">
        <f>OrderList!C4435</f>
        <v>PORT04</v>
      </c>
      <c r="C4435" s="10" t="str">
        <f>OrderList!D4435</f>
        <v>V444_0</v>
      </c>
      <c r="D4435" s="10" t="str">
        <f>OrderList!F4435</f>
        <v>DTP</v>
      </c>
      <c r="E4435" s="10" t="str">
        <f>OrderList!L4435</f>
        <v>PORT09</v>
      </c>
      <c r="F4435" s="10" t="str">
        <f>OrderList!K4435</f>
        <v>PLANT03</v>
      </c>
      <c r="G4435" s="10">
        <f>OrderList!J4435</f>
        <v>1651299</v>
      </c>
      <c r="H4435" s="10">
        <f>OrderList!M4435</f>
        <v>2235</v>
      </c>
      <c r="I4435" s="10">
        <f>OrderList!N4435</f>
        <v>6.06</v>
      </c>
      <c r="O4435" s="10">
        <f>COUNTIF(FreightRates!$A$2:$A$1541,C4435)</f>
        <v>39</v>
      </c>
      <c r="Q4435" s="10">
        <f>COUNTIFS(FreightRates!$A$2:$A$1541,C4435,FreightRates!$B$2:$B$1541,B4435,FreightRates!$C$2:$C$1541,E4435)</f>
        <v>20</v>
      </c>
      <c r="T4435">
        <f>COUNTIFS(FreightRates!$A$2:$A$1541,C4435,FreightRates!$B$2:$B$1541,B4435,FreightRates!$C$2:$C$1541,E4435,FreightRates!$F$2:$F$1541,D4435,FreightRates!$D$2:$D$1541,"&lt;="&amp;I4435,FreightRates!$E$2:$E$1541,"&gt;="&amp;I4435)</f>
        <v>2</v>
      </c>
    </row>
    <row r="4436" spans="1:20" x14ac:dyDescent="0.25">
      <c r="A4436" s="10">
        <f>OrderList!A4436</f>
        <v>1447144656.7</v>
      </c>
      <c r="B4436" s="10" t="str">
        <f>OrderList!C4436</f>
        <v>PORT04</v>
      </c>
      <c r="C4436" s="10" t="str">
        <f>OrderList!D4436</f>
        <v>V444_0</v>
      </c>
      <c r="D4436" s="10" t="str">
        <f>OrderList!F4436</f>
        <v>DTP</v>
      </c>
      <c r="E4436" s="10" t="str">
        <f>OrderList!L4436</f>
        <v>PORT09</v>
      </c>
      <c r="F4436" s="10" t="str">
        <f>OrderList!K4436</f>
        <v>PLANT03</v>
      </c>
      <c r="G4436" s="10">
        <f>OrderList!J4436</f>
        <v>1651299</v>
      </c>
      <c r="H4436" s="10">
        <f>OrderList!M4436</f>
        <v>2258</v>
      </c>
      <c r="I4436" s="10">
        <f>OrderList!N4436</f>
        <v>6</v>
      </c>
      <c r="O4436" s="10">
        <f>COUNTIF(FreightRates!$A$2:$A$1541,C4436)</f>
        <v>39</v>
      </c>
      <c r="Q4436" s="10">
        <f>COUNTIFS(FreightRates!$A$2:$A$1541,C4436,FreightRates!$B$2:$B$1541,B4436,FreightRates!$C$2:$C$1541,E4436)</f>
        <v>20</v>
      </c>
      <c r="T4436">
        <f>COUNTIFS(FreightRates!$A$2:$A$1541,C4436,FreightRates!$B$2:$B$1541,B4436,FreightRates!$C$2:$C$1541,E4436,FreightRates!$F$2:$F$1541,D4436,FreightRates!$D$2:$D$1541,"&lt;="&amp;I4436,FreightRates!$E$2:$E$1541,"&gt;="&amp;I4436)</f>
        <v>2</v>
      </c>
    </row>
    <row r="4437" spans="1:20" x14ac:dyDescent="0.25">
      <c r="A4437" s="10">
        <f>OrderList!A4437</f>
        <v>1447329753.7</v>
      </c>
      <c r="B4437" s="10" t="str">
        <f>OrderList!C4437</f>
        <v>PORT04</v>
      </c>
      <c r="C4437" s="10" t="str">
        <f>OrderList!D4437</f>
        <v>V444_0</v>
      </c>
      <c r="D4437" s="10" t="str">
        <f>OrderList!F4437</f>
        <v>DTP</v>
      </c>
      <c r="E4437" s="10" t="str">
        <f>OrderList!L4437</f>
        <v>PORT09</v>
      </c>
      <c r="F4437" s="10" t="str">
        <f>OrderList!K4437</f>
        <v>PLANT03</v>
      </c>
      <c r="G4437" s="10">
        <f>OrderList!J4437</f>
        <v>1651299</v>
      </c>
      <c r="H4437" s="10">
        <f>OrderList!M4437</f>
        <v>5298</v>
      </c>
      <c r="I4437" s="10">
        <f>OrderList!N4437</f>
        <v>13.96</v>
      </c>
      <c r="O4437" s="10">
        <f>COUNTIF(FreightRates!$A$2:$A$1541,C4437)</f>
        <v>39</v>
      </c>
      <c r="Q4437" s="10">
        <f>COUNTIFS(FreightRates!$A$2:$A$1541,C4437,FreightRates!$B$2:$B$1541,B4437,FreightRates!$C$2:$C$1541,E4437)</f>
        <v>20</v>
      </c>
      <c r="T4437">
        <f>COUNTIFS(FreightRates!$A$2:$A$1541,C4437,FreightRates!$B$2:$B$1541,B4437,FreightRates!$C$2:$C$1541,E4437,FreightRates!$F$2:$F$1541,D4437,FreightRates!$D$2:$D$1541,"&lt;="&amp;I4437,FreightRates!$E$2:$E$1541,"&gt;="&amp;I4437)</f>
        <v>2</v>
      </c>
    </row>
    <row r="4438" spans="1:20" x14ac:dyDescent="0.25">
      <c r="A4438" s="10">
        <f>OrderList!A4438</f>
        <v>1447237190.7</v>
      </c>
      <c r="B4438" s="10" t="str">
        <f>OrderList!C4438</f>
        <v>PORT04</v>
      </c>
      <c r="C4438" s="10" t="str">
        <f>OrderList!D4438</f>
        <v>V444_0</v>
      </c>
      <c r="D4438" s="10" t="str">
        <f>OrderList!F4438</f>
        <v>DTP</v>
      </c>
      <c r="E4438" s="10" t="str">
        <f>OrderList!L4438</f>
        <v>PORT09</v>
      </c>
      <c r="F4438" s="10" t="str">
        <f>OrderList!K4438</f>
        <v>PLANT03</v>
      </c>
      <c r="G4438" s="10">
        <f>OrderList!J4438</f>
        <v>1689543</v>
      </c>
      <c r="H4438" s="10">
        <f>OrderList!M4438</f>
        <v>312</v>
      </c>
      <c r="I4438" s="10">
        <f>OrderList!N4438</f>
        <v>0.24505735656882779</v>
      </c>
      <c r="O4438" s="10">
        <f>COUNTIF(FreightRates!$A$2:$A$1541,C4438)</f>
        <v>39</v>
      </c>
      <c r="Q4438" s="10">
        <f>COUNTIFS(FreightRates!$A$2:$A$1541,C4438,FreightRates!$B$2:$B$1541,B4438,FreightRates!$C$2:$C$1541,E4438)</f>
        <v>20</v>
      </c>
      <c r="T4438">
        <f>COUNTIFS(FreightRates!$A$2:$A$1541,C4438,FreightRates!$B$2:$B$1541,B4438,FreightRates!$C$2:$C$1541,E4438,FreightRates!$F$2:$F$1541,D4438,FreightRates!$D$2:$D$1541,"&lt;="&amp;I4438,FreightRates!$E$2:$E$1541,"&gt;="&amp;I4438)</f>
        <v>2</v>
      </c>
    </row>
    <row r="4439" spans="1:20" x14ac:dyDescent="0.25">
      <c r="A4439" s="10">
        <f>OrderList!A4439</f>
        <v>1447329457.7</v>
      </c>
      <c r="B4439" s="10" t="str">
        <f>OrderList!C4439</f>
        <v>PORT04</v>
      </c>
      <c r="C4439" s="10" t="str">
        <f>OrderList!D4439</f>
        <v>V444_0</v>
      </c>
      <c r="D4439" s="10" t="str">
        <f>OrderList!F4439</f>
        <v>DTP</v>
      </c>
      <c r="E4439" s="10" t="str">
        <f>OrderList!L4439</f>
        <v>PORT09</v>
      </c>
      <c r="F4439" s="10" t="str">
        <f>OrderList!K4439</f>
        <v>PLANT03</v>
      </c>
      <c r="G4439" s="10">
        <f>OrderList!J4439</f>
        <v>1688288</v>
      </c>
      <c r="H4439" s="10">
        <f>OrderList!M4439</f>
        <v>559</v>
      </c>
      <c r="I4439" s="10">
        <f>OrderList!N4439</f>
        <v>29.980647405025529</v>
      </c>
      <c r="O4439" s="10">
        <f>COUNTIF(FreightRates!$A$2:$A$1541,C4439)</f>
        <v>39</v>
      </c>
      <c r="Q4439" s="10">
        <f>COUNTIFS(FreightRates!$A$2:$A$1541,C4439,FreightRates!$B$2:$B$1541,B4439,FreightRates!$C$2:$C$1541,E4439)</f>
        <v>20</v>
      </c>
      <c r="T4439">
        <f>COUNTIFS(FreightRates!$A$2:$A$1541,C4439,FreightRates!$B$2:$B$1541,B4439,FreightRates!$C$2:$C$1541,E4439,FreightRates!$F$2:$F$1541,D4439,FreightRates!$D$2:$D$1541,"&lt;="&amp;I4439,FreightRates!$E$2:$E$1541,"&gt;="&amp;I4439)</f>
        <v>2</v>
      </c>
    </row>
    <row r="4440" spans="1:20" x14ac:dyDescent="0.25">
      <c r="A4440" s="10">
        <f>OrderList!A4440</f>
        <v>1447373165.7</v>
      </c>
      <c r="B4440" s="10" t="str">
        <f>OrderList!C4440</f>
        <v>PORT04</v>
      </c>
      <c r="C4440" s="10" t="str">
        <f>OrderList!D4440</f>
        <v>V444_0</v>
      </c>
      <c r="D4440" s="10" t="str">
        <f>OrderList!F4440</f>
        <v>DTP</v>
      </c>
      <c r="E4440" s="10" t="str">
        <f>OrderList!L4440</f>
        <v>PORT09</v>
      </c>
      <c r="F4440" s="10" t="str">
        <f>OrderList!K4440</f>
        <v>PLANT03</v>
      </c>
      <c r="G4440" s="10">
        <f>OrderList!J4440</f>
        <v>1688288</v>
      </c>
      <c r="H4440" s="10">
        <f>OrderList!M4440</f>
        <v>1445</v>
      </c>
      <c r="I4440" s="10">
        <f>OrderList!N4440</f>
        <v>115.79054645976709</v>
      </c>
      <c r="O4440" s="10">
        <f>COUNTIF(FreightRates!$A$2:$A$1541,C4440)</f>
        <v>39</v>
      </c>
      <c r="Q4440" s="10">
        <f>COUNTIFS(FreightRates!$A$2:$A$1541,C4440,FreightRates!$B$2:$B$1541,B4440,FreightRates!$C$2:$C$1541,E4440)</f>
        <v>20</v>
      </c>
      <c r="T4440">
        <f>COUNTIFS(FreightRates!$A$2:$A$1541,C4440,FreightRates!$B$2:$B$1541,B4440,FreightRates!$C$2:$C$1541,E4440,FreightRates!$F$2:$F$1541,D4440,FreightRates!$D$2:$D$1541,"&lt;="&amp;I4440,FreightRates!$E$2:$E$1541,"&gt;="&amp;I4440)</f>
        <v>2</v>
      </c>
    </row>
    <row r="4441" spans="1:20" x14ac:dyDescent="0.25">
      <c r="A4441" s="10">
        <f>OrderList!A4441</f>
        <v>1447348988.7</v>
      </c>
      <c r="B4441" s="10" t="str">
        <f>OrderList!C4441</f>
        <v>PORT04</v>
      </c>
      <c r="C4441" s="10" t="str">
        <f>OrderList!D4441</f>
        <v>V444_0</v>
      </c>
      <c r="D4441" s="10" t="str">
        <f>OrderList!F4441</f>
        <v>DTP</v>
      </c>
      <c r="E4441" s="10" t="str">
        <f>OrderList!L4441</f>
        <v>PORT09</v>
      </c>
      <c r="F4441" s="10" t="str">
        <f>OrderList!K4441</f>
        <v>PLANT03</v>
      </c>
      <c r="G4441" s="10">
        <f>OrderList!J4441</f>
        <v>1688288</v>
      </c>
      <c r="H4441" s="10">
        <f>OrderList!M4441</f>
        <v>404</v>
      </c>
      <c r="I4441" s="10">
        <f>OrderList!N4441</f>
        <v>9.6602158016751769</v>
      </c>
      <c r="O4441" s="10">
        <f>COUNTIF(FreightRates!$A$2:$A$1541,C4441)</f>
        <v>39</v>
      </c>
      <c r="Q4441" s="10">
        <f>COUNTIFS(FreightRates!$A$2:$A$1541,C4441,FreightRates!$B$2:$B$1541,B4441,FreightRates!$C$2:$C$1541,E4441)</f>
        <v>20</v>
      </c>
      <c r="T4441">
        <f>COUNTIFS(FreightRates!$A$2:$A$1541,C4441,FreightRates!$B$2:$B$1541,B4441,FreightRates!$C$2:$C$1541,E4441,FreightRates!$F$2:$F$1541,D4441,FreightRates!$D$2:$D$1541,"&lt;="&amp;I4441,FreightRates!$E$2:$E$1541,"&gt;="&amp;I4441)</f>
        <v>2</v>
      </c>
    </row>
    <row r="4442" spans="1:20" x14ac:dyDescent="0.25">
      <c r="A4442" s="10">
        <f>OrderList!A4442</f>
        <v>1447237189.7</v>
      </c>
      <c r="B4442" s="10" t="str">
        <f>OrderList!C4442</f>
        <v>PORT04</v>
      </c>
      <c r="C4442" s="10" t="str">
        <f>OrderList!D4442</f>
        <v>V444_0</v>
      </c>
      <c r="D4442" s="10" t="str">
        <f>OrderList!F4442</f>
        <v>DTP</v>
      </c>
      <c r="E4442" s="10" t="str">
        <f>OrderList!L4442</f>
        <v>PORT09</v>
      </c>
      <c r="F4442" s="10" t="str">
        <f>OrderList!K4442</f>
        <v>PLANT03</v>
      </c>
      <c r="G4442" s="10">
        <f>OrderList!J4442</f>
        <v>1688288</v>
      </c>
      <c r="H4442" s="10">
        <f>OrderList!M4442</f>
        <v>585</v>
      </c>
      <c r="I4442" s="10">
        <f>OrderList!N4442</f>
        <v>33.980647405025529</v>
      </c>
      <c r="O4442" s="10">
        <f>COUNTIF(FreightRates!$A$2:$A$1541,C4442)</f>
        <v>39</v>
      </c>
      <c r="Q4442" s="10">
        <f>COUNTIFS(FreightRates!$A$2:$A$1541,C4442,FreightRates!$B$2:$B$1541,B4442,FreightRates!$C$2:$C$1541,E4442)</f>
        <v>20</v>
      </c>
      <c r="T4442">
        <f>COUNTIFS(FreightRates!$A$2:$A$1541,C4442,FreightRates!$B$2:$B$1541,B4442,FreightRates!$C$2:$C$1541,E4442,FreightRates!$F$2:$F$1541,D4442,FreightRates!$D$2:$D$1541,"&lt;="&amp;I4442,FreightRates!$E$2:$E$1541,"&gt;="&amp;I4442)</f>
        <v>2</v>
      </c>
    </row>
    <row r="4443" spans="1:20" x14ac:dyDescent="0.25">
      <c r="A4443" s="10">
        <f>OrderList!A4443</f>
        <v>1447267038.7</v>
      </c>
      <c r="B4443" s="10" t="str">
        <f>OrderList!C4443</f>
        <v>PORT04</v>
      </c>
      <c r="C4443" s="10" t="str">
        <f>OrderList!D4443</f>
        <v>V444_0</v>
      </c>
      <c r="D4443" s="10" t="str">
        <f>OrderList!F4443</f>
        <v>DTP</v>
      </c>
      <c r="E4443" s="10" t="str">
        <f>OrderList!L4443</f>
        <v>PORT09</v>
      </c>
      <c r="F4443" s="10" t="str">
        <f>OrderList!K4443</f>
        <v>PLANT03</v>
      </c>
      <c r="G4443" s="10">
        <f>OrderList!J4443</f>
        <v>1688633</v>
      </c>
      <c r="H4443" s="10">
        <f>OrderList!M4443</f>
        <v>429</v>
      </c>
      <c r="I4443" s="10">
        <f>OrderList!N4443</f>
        <v>8.9072935158187079</v>
      </c>
      <c r="O4443" s="10">
        <f>COUNTIF(FreightRates!$A$2:$A$1541,C4443)</f>
        <v>39</v>
      </c>
      <c r="Q4443" s="10">
        <f>COUNTIFS(FreightRates!$A$2:$A$1541,C4443,FreightRates!$B$2:$B$1541,B4443,FreightRates!$C$2:$C$1541,E4443)</f>
        <v>20</v>
      </c>
      <c r="T4443">
        <f>COUNTIFS(FreightRates!$A$2:$A$1541,C4443,FreightRates!$B$2:$B$1541,B4443,FreightRates!$C$2:$C$1541,E4443,FreightRates!$F$2:$F$1541,D4443,FreightRates!$D$2:$D$1541,"&lt;="&amp;I4443,FreightRates!$E$2:$E$1541,"&gt;="&amp;I4443)</f>
        <v>2</v>
      </c>
    </row>
    <row r="4444" spans="1:20" x14ac:dyDescent="0.25">
      <c r="A4444" s="10">
        <f>OrderList!A4444</f>
        <v>1447295517.7</v>
      </c>
      <c r="B4444" s="10" t="str">
        <f>OrderList!C4444</f>
        <v>PORT04</v>
      </c>
      <c r="C4444" s="10" t="str">
        <f>OrderList!D4444</f>
        <v>V444_0</v>
      </c>
      <c r="D4444" s="10" t="str">
        <f>OrderList!F4444</f>
        <v>DTP</v>
      </c>
      <c r="E4444" s="10" t="str">
        <f>OrderList!L4444</f>
        <v>PORT09</v>
      </c>
      <c r="F4444" s="10" t="str">
        <f>OrderList!K4444</f>
        <v>PLANT03</v>
      </c>
      <c r="G4444" s="10">
        <f>OrderList!J4444</f>
        <v>1688633</v>
      </c>
      <c r="H4444" s="10">
        <f>OrderList!M4444</f>
        <v>272</v>
      </c>
      <c r="I4444" s="10">
        <f>OrderList!N4444</f>
        <v>3.340235068432015</v>
      </c>
      <c r="O4444" s="10">
        <f>COUNTIF(FreightRates!$A$2:$A$1541,C4444)</f>
        <v>39</v>
      </c>
      <c r="Q4444" s="10">
        <f>COUNTIFS(FreightRates!$A$2:$A$1541,C4444,FreightRates!$B$2:$B$1541,B4444,FreightRates!$C$2:$C$1541,E4444)</f>
        <v>20</v>
      </c>
      <c r="T4444">
        <f>COUNTIFS(FreightRates!$A$2:$A$1541,C4444,FreightRates!$B$2:$B$1541,B4444,FreightRates!$C$2:$C$1541,E4444,FreightRates!$F$2:$F$1541,D4444,FreightRates!$D$2:$D$1541,"&lt;="&amp;I4444,FreightRates!$E$2:$E$1541,"&gt;="&amp;I4444)</f>
        <v>2</v>
      </c>
    </row>
    <row r="4445" spans="1:20" x14ac:dyDescent="0.25">
      <c r="A4445" s="10">
        <f>OrderList!A4445</f>
        <v>1447144654.7</v>
      </c>
      <c r="B4445" s="10" t="str">
        <f>OrderList!C4445</f>
        <v>PORT04</v>
      </c>
      <c r="C4445" s="10" t="str">
        <f>OrderList!D4445</f>
        <v>V444_0</v>
      </c>
      <c r="D4445" s="10" t="str">
        <f>OrderList!F4445</f>
        <v>DTP</v>
      </c>
      <c r="E4445" s="10" t="str">
        <f>OrderList!L4445</f>
        <v>PORT09</v>
      </c>
      <c r="F4445" s="10" t="str">
        <f>OrderList!K4445</f>
        <v>PLANT03</v>
      </c>
      <c r="G4445" s="10">
        <f>OrderList!J4445</f>
        <v>1688575</v>
      </c>
      <c r="H4445" s="10">
        <f>OrderList!M4445</f>
        <v>780</v>
      </c>
      <c r="I4445" s="10">
        <f>OrderList!N4445</f>
        <v>48.217046430923233</v>
      </c>
      <c r="O4445" s="10">
        <f>COUNTIF(FreightRates!$A$2:$A$1541,C4445)</f>
        <v>39</v>
      </c>
      <c r="Q4445" s="10">
        <f>COUNTIFS(FreightRates!$A$2:$A$1541,C4445,FreightRates!$B$2:$B$1541,B4445,FreightRates!$C$2:$C$1541,E4445)</f>
        <v>20</v>
      </c>
      <c r="T4445">
        <f>COUNTIFS(FreightRates!$A$2:$A$1541,C4445,FreightRates!$B$2:$B$1541,B4445,FreightRates!$C$2:$C$1541,E4445,FreightRates!$F$2:$F$1541,D4445,FreightRates!$D$2:$D$1541,"&lt;="&amp;I4445,FreightRates!$E$2:$E$1541,"&gt;="&amp;I4445)</f>
        <v>2</v>
      </c>
    </row>
    <row r="4446" spans="1:20" x14ac:dyDescent="0.25">
      <c r="A4446" s="10">
        <f>OrderList!A4446</f>
        <v>1447382544.7</v>
      </c>
      <c r="B4446" s="10" t="str">
        <f>OrderList!C4446</f>
        <v>PORT04</v>
      </c>
      <c r="C4446" s="10" t="str">
        <f>OrderList!D4446</f>
        <v>V444_0</v>
      </c>
      <c r="D4446" s="10" t="str">
        <f>OrderList!F4446</f>
        <v>DTP</v>
      </c>
      <c r="E4446" s="10" t="str">
        <f>OrderList!L4446</f>
        <v>PORT09</v>
      </c>
      <c r="F4446" s="10" t="str">
        <f>OrderList!K4446</f>
        <v>PLANT03</v>
      </c>
      <c r="G4446" s="10">
        <f>OrderList!J4446</f>
        <v>1688575</v>
      </c>
      <c r="H4446" s="10">
        <f>OrderList!M4446</f>
        <v>1280</v>
      </c>
      <c r="I4446" s="10">
        <f>OrderList!N4446</f>
        <v>98.434092861846466</v>
      </c>
      <c r="O4446" s="10">
        <f>COUNTIF(FreightRates!$A$2:$A$1541,C4446)</f>
        <v>39</v>
      </c>
      <c r="Q4446" s="10">
        <f>COUNTIFS(FreightRates!$A$2:$A$1541,C4446,FreightRates!$B$2:$B$1541,B4446,FreightRates!$C$2:$C$1541,E4446)</f>
        <v>20</v>
      </c>
      <c r="T4446">
        <f>COUNTIFS(FreightRates!$A$2:$A$1541,C4446,FreightRates!$B$2:$B$1541,B4446,FreightRates!$C$2:$C$1541,E4446,FreightRates!$F$2:$F$1541,D4446,FreightRates!$D$2:$D$1541,"&lt;="&amp;I4446,FreightRates!$E$2:$E$1541,"&gt;="&amp;I4446)</f>
        <v>2</v>
      </c>
    </row>
    <row r="4447" spans="1:20" x14ac:dyDescent="0.25">
      <c r="A4447" s="10">
        <f>OrderList!A4447</f>
        <v>1447144653.7</v>
      </c>
      <c r="B4447" s="10" t="str">
        <f>OrderList!C4447</f>
        <v>PORT04</v>
      </c>
      <c r="C4447" s="10" t="str">
        <f>OrderList!D4447</f>
        <v>V444_0</v>
      </c>
      <c r="D4447" s="10" t="str">
        <f>OrderList!F4447</f>
        <v>DTP</v>
      </c>
      <c r="E4447" s="10" t="str">
        <f>OrderList!L4447</f>
        <v>PORT09</v>
      </c>
      <c r="F4447" s="10" t="str">
        <f>OrderList!K4447</f>
        <v>PLANT03</v>
      </c>
      <c r="G4447" s="10">
        <f>OrderList!J4447</f>
        <v>1688575</v>
      </c>
      <c r="H4447" s="10">
        <f>OrderList!M4447</f>
        <v>768</v>
      </c>
      <c r="I4447" s="10">
        <f>OrderList!N4447</f>
        <v>42.217046430923233</v>
      </c>
      <c r="O4447" s="10">
        <f>COUNTIF(FreightRates!$A$2:$A$1541,C4447)</f>
        <v>39</v>
      </c>
      <c r="Q4447" s="10">
        <f>COUNTIFS(FreightRates!$A$2:$A$1541,C4447,FreightRates!$B$2:$B$1541,B4447,FreightRates!$C$2:$C$1541,E4447)</f>
        <v>20</v>
      </c>
      <c r="T4447">
        <f>COUNTIFS(FreightRates!$A$2:$A$1541,C4447,FreightRates!$B$2:$B$1541,B4447,FreightRates!$C$2:$C$1541,E4447,FreightRates!$F$2:$F$1541,D4447,FreightRates!$D$2:$D$1541,"&lt;="&amp;I4447,FreightRates!$E$2:$E$1541,"&gt;="&amp;I4447)</f>
        <v>2</v>
      </c>
    </row>
    <row r="4448" spans="1:20" x14ac:dyDescent="0.25">
      <c r="A4448" s="10">
        <f>OrderList!A4448</f>
        <v>1447382543.7</v>
      </c>
      <c r="B4448" s="10" t="str">
        <f>OrderList!C4448</f>
        <v>PORT04</v>
      </c>
      <c r="C4448" s="10" t="str">
        <f>OrderList!D4448</f>
        <v>V444_0</v>
      </c>
      <c r="D4448" s="10" t="str">
        <f>OrderList!F4448</f>
        <v>DTP</v>
      </c>
      <c r="E4448" s="10" t="str">
        <f>OrderList!L4448</f>
        <v>PORT09</v>
      </c>
      <c r="F4448" s="10" t="str">
        <f>OrderList!K4448</f>
        <v>PLANT03</v>
      </c>
      <c r="G4448" s="10">
        <f>OrderList!J4448</f>
        <v>1688575</v>
      </c>
      <c r="H4448" s="10">
        <f>OrderList!M4448</f>
        <v>1312</v>
      </c>
      <c r="I4448" s="10">
        <f>OrderList!N4448</f>
        <v>82.434092861846466</v>
      </c>
      <c r="O4448" s="10">
        <f>COUNTIF(FreightRates!$A$2:$A$1541,C4448)</f>
        <v>39</v>
      </c>
      <c r="Q4448" s="10">
        <f>COUNTIFS(FreightRates!$A$2:$A$1541,C4448,FreightRates!$B$2:$B$1541,B4448,FreightRates!$C$2:$C$1541,E4448)</f>
        <v>20</v>
      </c>
      <c r="T4448">
        <f>COUNTIFS(FreightRates!$A$2:$A$1541,C4448,FreightRates!$B$2:$B$1541,B4448,FreightRates!$C$2:$C$1541,E4448,FreightRates!$F$2:$F$1541,D4448,FreightRates!$D$2:$D$1541,"&lt;="&amp;I4448,FreightRates!$E$2:$E$1541,"&gt;="&amp;I4448)</f>
        <v>2</v>
      </c>
    </row>
    <row r="4449" spans="1:20" x14ac:dyDescent="0.25">
      <c r="A4449" s="10">
        <f>OrderList!A4449</f>
        <v>1447360925.7</v>
      </c>
      <c r="B4449" s="10" t="str">
        <f>OrderList!C4449</f>
        <v>PORT04</v>
      </c>
      <c r="C4449" s="10" t="str">
        <f>OrderList!D4449</f>
        <v>V444_0</v>
      </c>
      <c r="D4449" s="10" t="str">
        <f>OrderList!F4449</f>
        <v>DTP</v>
      </c>
      <c r="E4449" s="10" t="str">
        <f>OrderList!L4449</f>
        <v>PORT09</v>
      </c>
      <c r="F4449" s="10" t="str">
        <f>OrderList!K4449</f>
        <v>PLANT03</v>
      </c>
      <c r="G4449" s="10">
        <f>OrderList!J4449</f>
        <v>1689546</v>
      </c>
      <c r="H4449" s="10">
        <f>OrderList!M4449</f>
        <v>784</v>
      </c>
      <c r="I4449" s="10">
        <f>OrderList!N4449</f>
        <v>34.481448739356644</v>
      </c>
      <c r="O4449" s="10">
        <f>COUNTIF(FreightRates!$A$2:$A$1541,C4449)</f>
        <v>39</v>
      </c>
      <c r="Q4449" s="10">
        <f>COUNTIFS(FreightRates!$A$2:$A$1541,C4449,FreightRates!$B$2:$B$1541,B4449,FreightRates!$C$2:$C$1541,E4449)</f>
        <v>20</v>
      </c>
      <c r="T4449">
        <f>COUNTIFS(FreightRates!$A$2:$A$1541,C4449,FreightRates!$B$2:$B$1541,B4449,FreightRates!$C$2:$C$1541,E4449,FreightRates!$F$2:$F$1541,D4449,FreightRates!$D$2:$D$1541,"&lt;="&amp;I4449,FreightRates!$E$2:$E$1541,"&gt;="&amp;I4449)</f>
        <v>2</v>
      </c>
    </row>
    <row r="4450" spans="1:20" x14ac:dyDescent="0.25">
      <c r="A4450" s="10">
        <f>OrderList!A4450</f>
        <v>1447382546.7</v>
      </c>
      <c r="B4450" s="10" t="str">
        <f>OrderList!C4450</f>
        <v>PORT04</v>
      </c>
      <c r="C4450" s="10" t="str">
        <f>OrderList!D4450</f>
        <v>V444_0</v>
      </c>
      <c r="D4450" s="10" t="str">
        <f>OrderList!F4450</f>
        <v>DTP</v>
      </c>
      <c r="E4450" s="10" t="str">
        <f>OrderList!L4450</f>
        <v>PORT09</v>
      </c>
      <c r="F4450" s="10" t="str">
        <f>OrderList!K4450</f>
        <v>PLANT03</v>
      </c>
      <c r="G4450" s="10">
        <f>OrderList!J4450</f>
        <v>1689546</v>
      </c>
      <c r="H4450" s="10">
        <f>OrderList!M4450</f>
        <v>394</v>
      </c>
      <c r="I4450" s="10">
        <f>OrderList!N4450</f>
        <v>7.6625441643014769</v>
      </c>
      <c r="O4450" s="10">
        <f>COUNTIF(FreightRates!$A$2:$A$1541,C4450)</f>
        <v>39</v>
      </c>
      <c r="Q4450" s="10">
        <f>COUNTIFS(FreightRates!$A$2:$A$1541,C4450,FreightRates!$B$2:$B$1541,B4450,FreightRates!$C$2:$C$1541,E4450)</f>
        <v>20</v>
      </c>
      <c r="T4450">
        <f>COUNTIFS(FreightRates!$A$2:$A$1541,C4450,FreightRates!$B$2:$B$1541,B4450,FreightRates!$C$2:$C$1541,E4450,FreightRates!$F$2:$F$1541,D4450,FreightRates!$D$2:$D$1541,"&lt;="&amp;I4450,FreightRates!$E$2:$E$1541,"&gt;="&amp;I4450)</f>
        <v>2</v>
      </c>
    </row>
    <row r="4451" spans="1:20" x14ac:dyDescent="0.25">
      <c r="A4451" s="10">
        <f>OrderList!A4451</f>
        <v>1447305236.7</v>
      </c>
      <c r="B4451" s="10" t="str">
        <f>OrderList!C4451</f>
        <v>PORT04</v>
      </c>
      <c r="C4451" s="10" t="str">
        <f>OrderList!D4451</f>
        <v>V444_0</v>
      </c>
      <c r="D4451" s="10" t="str">
        <f>OrderList!F4451</f>
        <v>DTP</v>
      </c>
      <c r="E4451" s="10" t="str">
        <f>OrderList!L4451</f>
        <v>PORT09</v>
      </c>
      <c r="F4451" s="10" t="str">
        <f>OrderList!K4451</f>
        <v>PLANT03</v>
      </c>
      <c r="G4451" s="10">
        <f>OrderList!J4451</f>
        <v>1689546</v>
      </c>
      <c r="H4451" s="10">
        <f>OrderList!M4451</f>
        <v>1268</v>
      </c>
      <c r="I4451" s="10">
        <f>OrderList!N4451</f>
        <v>69.625441643014767</v>
      </c>
      <c r="O4451" s="10">
        <f>COUNTIF(FreightRates!$A$2:$A$1541,C4451)</f>
        <v>39</v>
      </c>
      <c r="Q4451" s="10">
        <f>COUNTIFS(FreightRates!$A$2:$A$1541,C4451,FreightRates!$B$2:$B$1541,B4451,FreightRates!$C$2:$C$1541,E4451)</f>
        <v>20</v>
      </c>
      <c r="T4451">
        <f>COUNTIFS(FreightRates!$A$2:$A$1541,C4451,FreightRates!$B$2:$B$1541,B4451,FreightRates!$C$2:$C$1541,E4451,FreightRates!$F$2:$F$1541,D4451,FreightRates!$D$2:$D$1541,"&lt;="&amp;I4451,FreightRates!$E$2:$E$1541,"&gt;="&amp;I4451)</f>
        <v>2</v>
      </c>
    </row>
    <row r="4452" spans="1:20" x14ac:dyDescent="0.25">
      <c r="A4452" s="10">
        <f>OrderList!A4452</f>
        <v>1447382545.7</v>
      </c>
      <c r="B4452" s="10" t="str">
        <f>OrderList!C4452</f>
        <v>PORT04</v>
      </c>
      <c r="C4452" s="10" t="str">
        <f>OrderList!D4452</f>
        <v>V444_0</v>
      </c>
      <c r="D4452" s="10" t="str">
        <f>OrderList!F4452</f>
        <v>DTP</v>
      </c>
      <c r="E4452" s="10" t="str">
        <f>OrderList!L4452</f>
        <v>PORT09</v>
      </c>
      <c r="F4452" s="10" t="str">
        <f>OrderList!K4452</f>
        <v>PLANT03</v>
      </c>
      <c r="G4452" s="10">
        <f>OrderList!J4452</f>
        <v>1689546</v>
      </c>
      <c r="H4452" s="10">
        <f>OrderList!M4452</f>
        <v>355</v>
      </c>
      <c r="I4452" s="10">
        <f>OrderList!N4452</f>
        <v>7.6625441643014769</v>
      </c>
      <c r="O4452" s="10">
        <f>COUNTIF(FreightRates!$A$2:$A$1541,C4452)</f>
        <v>39</v>
      </c>
      <c r="Q4452" s="10">
        <f>COUNTIFS(FreightRates!$A$2:$A$1541,C4452,FreightRates!$B$2:$B$1541,B4452,FreightRates!$C$2:$C$1541,E4452)</f>
        <v>20</v>
      </c>
      <c r="T4452">
        <f>COUNTIFS(FreightRates!$A$2:$A$1541,C4452,FreightRates!$B$2:$B$1541,B4452,FreightRates!$C$2:$C$1541,E4452,FreightRates!$F$2:$F$1541,D4452,FreightRates!$D$2:$D$1541,"&lt;="&amp;I4452,FreightRates!$E$2:$E$1541,"&gt;="&amp;I4452)</f>
        <v>2</v>
      </c>
    </row>
    <row r="4453" spans="1:20" x14ac:dyDescent="0.25">
      <c r="A4453" s="10">
        <f>OrderList!A4453</f>
        <v>1447345010.7</v>
      </c>
      <c r="B4453" s="10" t="str">
        <f>OrderList!C4453</f>
        <v>PORT04</v>
      </c>
      <c r="C4453" s="10" t="str">
        <f>OrderList!D4453</f>
        <v>V444_0</v>
      </c>
      <c r="D4453" s="10" t="str">
        <f>OrderList!F4453</f>
        <v>DTP</v>
      </c>
      <c r="E4453" s="10" t="str">
        <f>OrderList!L4453</f>
        <v>PORT09</v>
      </c>
      <c r="F4453" s="10" t="str">
        <f>OrderList!K4453</f>
        <v>PLANT03</v>
      </c>
      <c r="G4453" s="10">
        <f>OrderList!J4453</f>
        <v>1689546</v>
      </c>
      <c r="H4453" s="10">
        <f>OrderList!M4453</f>
        <v>583</v>
      </c>
      <c r="I4453" s="10">
        <f>OrderList!N4453</f>
        <v>21.987632492904432</v>
      </c>
      <c r="O4453" s="10">
        <f>COUNTIF(FreightRates!$A$2:$A$1541,C4453)</f>
        <v>39</v>
      </c>
      <c r="Q4453" s="10">
        <f>COUNTIFS(FreightRates!$A$2:$A$1541,C4453,FreightRates!$B$2:$B$1541,B4453,FreightRates!$C$2:$C$1541,E4453)</f>
        <v>20</v>
      </c>
      <c r="T4453">
        <f>COUNTIFS(FreightRates!$A$2:$A$1541,C4453,FreightRates!$B$2:$B$1541,B4453,FreightRates!$C$2:$C$1541,E4453,FreightRates!$F$2:$F$1541,D4453,FreightRates!$D$2:$D$1541,"&lt;="&amp;I4453,FreightRates!$E$2:$E$1541,"&gt;="&amp;I4453)</f>
        <v>2</v>
      </c>
    </row>
    <row r="4454" spans="1:20" x14ac:dyDescent="0.25">
      <c r="A4454" s="10">
        <f>OrderList!A4454</f>
        <v>1447410956.7</v>
      </c>
      <c r="B4454" s="10" t="str">
        <f>OrderList!C4454</f>
        <v>PORT04</v>
      </c>
      <c r="C4454" s="10" t="str">
        <f>OrderList!D4454</f>
        <v>V444_0</v>
      </c>
      <c r="D4454" s="10" t="str">
        <f>OrderList!F4454</f>
        <v>DTP</v>
      </c>
      <c r="E4454" s="10" t="str">
        <f>OrderList!L4454</f>
        <v>PORT09</v>
      </c>
      <c r="F4454" s="10" t="str">
        <f>OrderList!K4454</f>
        <v>PLANT03</v>
      </c>
      <c r="G4454" s="10">
        <f>OrderList!J4454</f>
        <v>1689546</v>
      </c>
      <c r="H4454" s="10">
        <f>OrderList!M4454</f>
        <v>396</v>
      </c>
      <c r="I4454" s="10">
        <f>OrderList!N4454</f>
        <v>10.493816246452216</v>
      </c>
      <c r="O4454" s="10">
        <f>COUNTIF(FreightRates!$A$2:$A$1541,C4454)</f>
        <v>39</v>
      </c>
      <c r="Q4454" s="10">
        <f>COUNTIFS(FreightRates!$A$2:$A$1541,C4454,FreightRates!$B$2:$B$1541,B4454,FreightRates!$C$2:$C$1541,E4454)</f>
        <v>20</v>
      </c>
      <c r="T4454">
        <f>COUNTIFS(FreightRates!$A$2:$A$1541,C4454,FreightRates!$B$2:$B$1541,B4454,FreightRates!$C$2:$C$1541,E4454,FreightRates!$F$2:$F$1541,D4454,FreightRates!$D$2:$D$1541,"&lt;="&amp;I4454,FreightRates!$E$2:$E$1541,"&gt;="&amp;I4454)</f>
        <v>2</v>
      </c>
    </row>
    <row r="4455" spans="1:20" x14ac:dyDescent="0.25">
      <c r="A4455" s="10">
        <f>OrderList!A4455</f>
        <v>1447345009.7</v>
      </c>
      <c r="B4455" s="10" t="str">
        <f>OrderList!C4455</f>
        <v>PORT04</v>
      </c>
      <c r="C4455" s="10" t="str">
        <f>OrderList!D4455</f>
        <v>V444_0</v>
      </c>
      <c r="D4455" s="10" t="str">
        <f>OrderList!F4455</f>
        <v>DTP</v>
      </c>
      <c r="E4455" s="10" t="str">
        <f>OrderList!L4455</f>
        <v>PORT09</v>
      </c>
      <c r="F4455" s="10" t="str">
        <f>OrderList!K4455</f>
        <v>PLANT03</v>
      </c>
      <c r="G4455" s="10">
        <f>OrderList!J4455</f>
        <v>1689546</v>
      </c>
      <c r="H4455" s="10">
        <f>OrderList!M4455</f>
        <v>1272</v>
      </c>
      <c r="I4455" s="10">
        <f>OrderList!N4455</f>
        <v>72.625441643014767</v>
      </c>
      <c r="O4455" s="10">
        <f>COUNTIF(FreightRates!$A$2:$A$1541,C4455)</f>
        <v>39</v>
      </c>
      <c r="Q4455" s="10">
        <f>COUNTIFS(FreightRates!$A$2:$A$1541,C4455,FreightRates!$B$2:$B$1541,B4455,FreightRates!$C$2:$C$1541,E4455)</f>
        <v>20</v>
      </c>
      <c r="T4455">
        <f>COUNTIFS(FreightRates!$A$2:$A$1541,C4455,FreightRates!$B$2:$B$1541,B4455,FreightRates!$C$2:$C$1541,E4455,FreightRates!$F$2:$F$1541,D4455,FreightRates!$D$2:$D$1541,"&lt;="&amp;I4455,FreightRates!$E$2:$E$1541,"&gt;="&amp;I4455)</f>
        <v>2</v>
      </c>
    </row>
    <row r="4456" spans="1:20" x14ac:dyDescent="0.25">
      <c r="A4456" s="10">
        <f>OrderList!A4456</f>
        <v>1447360918.7</v>
      </c>
      <c r="B4456" s="10" t="str">
        <f>OrderList!C4456</f>
        <v>PORT04</v>
      </c>
      <c r="C4456" s="10" t="str">
        <f>OrderList!D4456</f>
        <v>V444_0</v>
      </c>
      <c r="D4456" s="10" t="str">
        <f>OrderList!F4456</f>
        <v>DTP</v>
      </c>
      <c r="E4456" s="10" t="str">
        <f>OrderList!L4456</f>
        <v>PORT09</v>
      </c>
      <c r="F4456" s="10" t="str">
        <f>OrderList!K4456</f>
        <v>PLANT03</v>
      </c>
      <c r="G4456" s="10">
        <f>OrderList!J4456</f>
        <v>1689546</v>
      </c>
      <c r="H4456" s="10">
        <f>OrderList!M4456</f>
        <v>952</v>
      </c>
      <c r="I4456" s="10">
        <f>OrderList!N4456</f>
        <v>51.637809150110336</v>
      </c>
      <c r="O4456" s="10">
        <f>COUNTIF(FreightRates!$A$2:$A$1541,C4456)</f>
        <v>39</v>
      </c>
      <c r="Q4456" s="10">
        <f>COUNTIFS(FreightRates!$A$2:$A$1541,C4456,FreightRates!$B$2:$B$1541,B4456,FreightRates!$C$2:$C$1541,E4456)</f>
        <v>20</v>
      </c>
      <c r="T4456">
        <f>COUNTIFS(FreightRates!$A$2:$A$1541,C4456,FreightRates!$B$2:$B$1541,B4456,FreightRates!$C$2:$C$1541,E4456,FreightRates!$F$2:$F$1541,D4456,FreightRates!$D$2:$D$1541,"&lt;="&amp;I4456,FreightRates!$E$2:$E$1541,"&gt;="&amp;I4456)</f>
        <v>2</v>
      </c>
    </row>
    <row r="4457" spans="1:20" x14ac:dyDescent="0.25">
      <c r="A4457" s="10">
        <f>OrderList!A4457</f>
        <v>1447317052.7</v>
      </c>
      <c r="B4457" s="10" t="str">
        <f>OrderList!C4457</f>
        <v>PORT04</v>
      </c>
      <c r="C4457" s="10" t="str">
        <f>OrderList!D4457</f>
        <v>V444_0</v>
      </c>
      <c r="D4457" s="10" t="str">
        <f>OrderList!F4457</f>
        <v>DTP</v>
      </c>
      <c r="E4457" s="10" t="str">
        <f>OrderList!L4457</f>
        <v>PORT09</v>
      </c>
      <c r="F4457" s="10" t="str">
        <f>OrderList!K4457</f>
        <v>PLANT03</v>
      </c>
      <c r="G4457" s="10">
        <f>OrderList!J4457</f>
        <v>1689546</v>
      </c>
      <c r="H4457" s="10">
        <f>OrderList!M4457</f>
        <v>771</v>
      </c>
      <c r="I4457" s="10">
        <f>OrderList!N4457</f>
        <v>35.481448739356644</v>
      </c>
      <c r="O4457" s="10">
        <f>COUNTIF(FreightRates!$A$2:$A$1541,C4457)</f>
        <v>39</v>
      </c>
      <c r="Q4457" s="10">
        <f>COUNTIFS(FreightRates!$A$2:$A$1541,C4457,FreightRates!$B$2:$B$1541,B4457,FreightRates!$C$2:$C$1541,E4457)</f>
        <v>20</v>
      </c>
      <c r="T4457">
        <f>COUNTIFS(FreightRates!$A$2:$A$1541,C4457,FreightRates!$B$2:$B$1541,B4457,FreightRates!$C$2:$C$1541,E4457,FreightRates!$F$2:$F$1541,D4457,FreightRates!$D$2:$D$1541,"&lt;="&amp;I4457,FreightRates!$E$2:$E$1541,"&gt;="&amp;I4457)</f>
        <v>2</v>
      </c>
    </row>
    <row r="4458" spans="1:20" x14ac:dyDescent="0.25">
      <c r="A4458" s="10">
        <f>OrderList!A4458</f>
        <v>1447382548.7</v>
      </c>
      <c r="B4458" s="10" t="str">
        <f>OrderList!C4458</f>
        <v>PORT04</v>
      </c>
      <c r="C4458" s="10" t="str">
        <f>OrderList!D4458</f>
        <v>V444_0</v>
      </c>
      <c r="D4458" s="10" t="str">
        <f>OrderList!F4458</f>
        <v>DTP</v>
      </c>
      <c r="E4458" s="10" t="str">
        <f>OrderList!L4458</f>
        <v>PORT09</v>
      </c>
      <c r="F4458" s="10" t="str">
        <f>OrderList!K4458</f>
        <v>PLANT03</v>
      </c>
      <c r="G4458" s="10">
        <f>OrderList!J4458</f>
        <v>1689546</v>
      </c>
      <c r="H4458" s="10">
        <f>OrderList!M4458</f>
        <v>479</v>
      </c>
      <c r="I4458" s="10">
        <f>OrderList!N4458</f>
        <v>11.493816246452216</v>
      </c>
      <c r="O4458" s="10">
        <f>COUNTIF(FreightRates!$A$2:$A$1541,C4458)</f>
        <v>39</v>
      </c>
      <c r="Q4458" s="10">
        <f>COUNTIFS(FreightRates!$A$2:$A$1541,C4458,FreightRates!$B$2:$B$1541,B4458,FreightRates!$C$2:$C$1541,E4458)</f>
        <v>20</v>
      </c>
      <c r="T4458">
        <f>COUNTIFS(FreightRates!$A$2:$A$1541,C4458,FreightRates!$B$2:$B$1541,B4458,FreightRates!$C$2:$C$1541,E4458,FreightRates!$F$2:$F$1541,D4458,FreightRates!$D$2:$D$1541,"&lt;="&amp;I4458,FreightRates!$E$2:$E$1541,"&gt;="&amp;I4458)</f>
        <v>2</v>
      </c>
    </row>
    <row r="4459" spans="1:20" x14ac:dyDescent="0.25">
      <c r="A4459" s="10">
        <f>OrderList!A4459</f>
        <v>1447267039.7</v>
      </c>
      <c r="B4459" s="10" t="str">
        <f>OrderList!C4459</f>
        <v>PORT04</v>
      </c>
      <c r="C4459" s="10" t="str">
        <f>OrderList!D4459</f>
        <v>V444_0</v>
      </c>
      <c r="D4459" s="10" t="str">
        <f>OrderList!F4459</f>
        <v>DTP</v>
      </c>
      <c r="E4459" s="10" t="str">
        <f>OrderList!L4459</f>
        <v>PORT09</v>
      </c>
      <c r="F4459" s="10" t="str">
        <f>OrderList!K4459</f>
        <v>PLANT03</v>
      </c>
      <c r="G4459" s="10">
        <f>OrderList!J4459</f>
        <v>1689546</v>
      </c>
      <c r="H4459" s="10">
        <f>OrderList!M4459</f>
        <v>1559</v>
      </c>
      <c r="I4459" s="10">
        <f>OrderList!N4459</f>
        <v>90.463692511273976</v>
      </c>
      <c r="O4459" s="10">
        <f>COUNTIF(FreightRates!$A$2:$A$1541,C4459)</f>
        <v>39</v>
      </c>
      <c r="Q4459" s="10">
        <f>COUNTIFS(FreightRates!$A$2:$A$1541,C4459,FreightRates!$B$2:$B$1541,B4459,FreightRates!$C$2:$C$1541,E4459)</f>
        <v>20</v>
      </c>
      <c r="T4459">
        <f>COUNTIFS(FreightRates!$A$2:$A$1541,C4459,FreightRates!$B$2:$B$1541,B4459,FreightRates!$C$2:$C$1541,E4459,FreightRates!$F$2:$F$1541,D4459,FreightRates!$D$2:$D$1541,"&lt;="&amp;I4459,FreightRates!$E$2:$E$1541,"&gt;="&amp;I4459)</f>
        <v>2</v>
      </c>
    </row>
    <row r="4460" spans="1:20" x14ac:dyDescent="0.25">
      <c r="A4460" s="10">
        <f>OrderList!A4460</f>
        <v>1447317051.7</v>
      </c>
      <c r="B4460" s="10" t="str">
        <f>OrderList!C4460</f>
        <v>PORT04</v>
      </c>
      <c r="C4460" s="10" t="str">
        <f>OrderList!D4460</f>
        <v>V444_0</v>
      </c>
      <c r="D4460" s="10" t="str">
        <f>OrderList!F4460</f>
        <v>DTP</v>
      </c>
      <c r="E4460" s="10" t="str">
        <f>OrderList!L4460</f>
        <v>PORT09</v>
      </c>
      <c r="F4460" s="10" t="str">
        <f>OrderList!K4460</f>
        <v>PLANT03</v>
      </c>
      <c r="G4460" s="10">
        <f>OrderList!J4460</f>
        <v>1689546</v>
      </c>
      <c r="H4460" s="10">
        <f>OrderList!M4460</f>
        <v>328</v>
      </c>
      <c r="I4460" s="10">
        <f>OrderList!N4460</f>
        <v>3.8312720821507384</v>
      </c>
      <c r="O4460" s="10">
        <f>COUNTIF(FreightRates!$A$2:$A$1541,C4460)</f>
        <v>39</v>
      </c>
      <c r="Q4460" s="10">
        <f>COUNTIFS(FreightRates!$A$2:$A$1541,C4460,FreightRates!$B$2:$B$1541,B4460,FreightRates!$C$2:$C$1541,E4460)</f>
        <v>20</v>
      </c>
      <c r="T4460">
        <f>COUNTIFS(FreightRates!$A$2:$A$1541,C4460,FreightRates!$B$2:$B$1541,B4460,FreightRates!$C$2:$C$1541,E4460,FreightRates!$F$2:$F$1541,D4460,FreightRates!$D$2:$D$1541,"&lt;="&amp;I4460,FreightRates!$E$2:$E$1541,"&gt;="&amp;I4460)</f>
        <v>2</v>
      </c>
    </row>
    <row r="4461" spans="1:20" x14ac:dyDescent="0.25">
      <c r="A4461" s="10">
        <f>OrderList!A4461</f>
        <v>1447295518.7</v>
      </c>
      <c r="B4461" s="10" t="str">
        <f>OrderList!C4461</f>
        <v>PORT04</v>
      </c>
      <c r="C4461" s="10" t="str">
        <f>OrderList!D4461</f>
        <v>V444_0</v>
      </c>
      <c r="D4461" s="10" t="str">
        <f>OrderList!F4461</f>
        <v>DTP</v>
      </c>
      <c r="E4461" s="10" t="str">
        <f>OrderList!L4461</f>
        <v>PORT09</v>
      </c>
      <c r="F4461" s="10" t="str">
        <f>OrderList!K4461</f>
        <v>PLANT03</v>
      </c>
      <c r="G4461" s="10">
        <f>OrderList!J4461</f>
        <v>1689546</v>
      </c>
      <c r="H4461" s="10">
        <f>OrderList!M4461</f>
        <v>728</v>
      </c>
      <c r="I4461" s="10">
        <f>OrderList!N4461</f>
        <v>35.481448739356644</v>
      </c>
      <c r="O4461" s="10">
        <f>COUNTIF(FreightRates!$A$2:$A$1541,C4461)</f>
        <v>39</v>
      </c>
      <c r="Q4461" s="10">
        <f>COUNTIFS(FreightRates!$A$2:$A$1541,C4461,FreightRates!$B$2:$B$1541,B4461,FreightRates!$C$2:$C$1541,E4461)</f>
        <v>20</v>
      </c>
      <c r="T4461">
        <f>COUNTIFS(FreightRates!$A$2:$A$1541,C4461,FreightRates!$B$2:$B$1541,B4461,FreightRates!$C$2:$C$1541,E4461,FreightRates!$F$2:$F$1541,D4461,FreightRates!$D$2:$D$1541,"&lt;="&amp;I4461,FreightRates!$E$2:$E$1541,"&gt;="&amp;I4461)</f>
        <v>2</v>
      </c>
    </row>
    <row r="4462" spans="1:20" x14ac:dyDescent="0.25">
      <c r="A4462" s="10">
        <f>OrderList!A4462</f>
        <v>1447382547.7</v>
      </c>
      <c r="B4462" s="10" t="str">
        <f>OrderList!C4462</f>
        <v>PORT04</v>
      </c>
      <c r="C4462" s="10" t="str">
        <f>OrderList!D4462</f>
        <v>V444_0</v>
      </c>
      <c r="D4462" s="10" t="str">
        <f>OrderList!F4462</f>
        <v>DTP</v>
      </c>
      <c r="E4462" s="10" t="str">
        <f>OrderList!L4462</f>
        <v>PORT09</v>
      </c>
      <c r="F4462" s="10" t="str">
        <f>OrderList!K4462</f>
        <v>PLANT03</v>
      </c>
      <c r="G4462" s="10">
        <f>OrderList!J4462</f>
        <v>1689546</v>
      </c>
      <c r="H4462" s="10">
        <f>OrderList!M4462</f>
        <v>886</v>
      </c>
      <c r="I4462" s="10">
        <f>OrderList!N4462</f>
        <v>43.975264985808863</v>
      </c>
      <c r="O4462" s="10">
        <f>COUNTIF(FreightRates!$A$2:$A$1541,C4462)</f>
        <v>39</v>
      </c>
      <c r="Q4462" s="10">
        <f>COUNTIFS(FreightRates!$A$2:$A$1541,C4462,FreightRates!$B$2:$B$1541,B4462,FreightRates!$C$2:$C$1541,E4462)</f>
        <v>20</v>
      </c>
      <c r="T4462">
        <f>COUNTIFS(FreightRates!$A$2:$A$1541,C4462,FreightRates!$B$2:$B$1541,B4462,FreightRates!$C$2:$C$1541,E4462,FreightRates!$F$2:$F$1541,D4462,FreightRates!$D$2:$D$1541,"&lt;="&amp;I4462,FreightRates!$E$2:$E$1541,"&gt;="&amp;I4462)</f>
        <v>2</v>
      </c>
    </row>
    <row r="4463" spans="1:20" x14ac:dyDescent="0.25">
      <c r="A4463" s="10">
        <f>OrderList!A4463</f>
        <v>1447339802.7</v>
      </c>
      <c r="B4463" s="10" t="str">
        <f>OrderList!C4463</f>
        <v>PORT04</v>
      </c>
      <c r="C4463" s="10" t="str">
        <f>OrderList!D4463</f>
        <v>V444_0</v>
      </c>
      <c r="D4463" s="10" t="str">
        <f>OrderList!F4463</f>
        <v>DTP</v>
      </c>
      <c r="E4463" s="10" t="str">
        <f>OrderList!L4463</f>
        <v>PORT09</v>
      </c>
      <c r="F4463" s="10" t="str">
        <f>OrderList!K4463</f>
        <v>PLANT03</v>
      </c>
      <c r="G4463" s="10">
        <f>OrderList!J4463</f>
        <v>1689548</v>
      </c>
      <c r="H4463" s="10">
        <f>OrderList!M4463</f>
        <v>390</v>
      </c>
      <c r="I4463" s="10">
        <f>OrderList!N4463</f>
        <v>11.171968144653251</v>
      </c>
      <c r="O4463" s="10">
        <f>COUNTIF(FreightRates!$A$2:$A$1541,C4463)</f>
        <v>39</v>
      </c>
      <c r="Q4463" s="10">
        <f>COUNTIFS(FreightRates!$A$2:$A$1541,C4463,FreightRates!$B$2:$B$1541,B4463,FreightRates!$C$2:$C$1541,E4463)</f>
        <v>20</v>
      </c>
      <c r="T4463">
        <f>COUNTIFS(FreightRates!$A$2:$A$1541,C4463,FreightRates!$B$2:$B$1541,B4463,FreightRates!$C$2:$C$1541,E4463,FreightRates!$F$2:$F$1541,D4463,FreightRates!$D$2:$D$1541,"&lt;="&amp;I4463,FreightRates!$E$2:$E$1541,"&gt;="&amp;I4463)</f>
        <v>2</v>
      </c>
    </row>
    <row r="4464" spans="1:20" x14ac:dyDescent="0.25">
      <c r="A4464" s="10">
        <f>OrderList!A4464</f>
        <v>1447242896.7</v>
      </c>
      <c r="B4464" s="10" t="str">
        <f>OrderList!C4464</f>
        <v>PORT04</v>
      </c>
      <c r="C4464" s="10" t="str">
        <f>OrderList!D4464</f>
        <v>V444_0</v>
      </c>
      <c r="D4464" s="10" t="str">
        <f>OrderList!F4464</f>
        <v>DTP</v>
      </c>
      <c r="E4464" s="10" t="str">
        <f>OrderList!L4464</f>
        <v>PORT09</v>
      </c>
      <c r="F4464" s="10" t="str">
        <f>OrderList!K4464</f>
        <v>PLANT03</v>
      </c>
      <c r="G4464" s="10">
        <f>OrderList!J4464</f>
        <v>1689548</v>
      </c>
      <c r="H4464" s="10">
        <f>OrderList!M4464</f>
        <v>298</v>
      </c>
      <c r="I4464" s="10">
        <f>OrderList!N4464</f>
        <v>3.2771106557649534</v>
      </c>
      <c r="O4464" s="10">
        <f>COUNTIF(FreightRates!$A$2:$A$1541,C4464)</f>
        <v>39</v>
      </c>
      <c r="Q4464" s="10">
        <f>COUNTIFS(FreightRates!$A$2:$A$1541,C4464,FreightRates!$B$2:$B$1541,B4464,FreightRates!$C$2:$C$1541,E4464)</f>
        <v>20</v>
      </c>
      <c r="T4464">
        <f>COUNTIFS(FreightRates!$A$2:$A$1541,C4464,FreightRates!$B$2:$B$1541,B4464,FreightRates!$C$2:$C$1541,E4464,FreightRates!$F$2:$F$1541,D4464,FreightRates!$D$2:$D$1541,"&lt;="&amp;I4464,FreightRates!$E$2:$E$1541,"&gt;="&amp;I4464)</f>
        <v>2</v>
      </c>
    </row>
    <row r="4465" spans="1:20" x14ac:dyDescent="0.25">
      <c r="A4465" s="10">
        <f>OrderList!A4465</f>
        <v>1447317053.7</v>
      </c>
      <c r="B4465" s="10" t="str">
        <f>OrderList!C4465</f>
        <v>PORT04</v>
      </c>
      <c r="C4465" s="10" t="str">
        <f>OrderList!D4465</f>
        <v>V444_0</v>
      </c>
      <c r="D4465" s="10" t="str">
        <f>OrderList!F4465</f>
        <v>DTP</v>
      </c>
      <c r="E4465" s="10" t="str">
        <f>OrderList!L4465</f>
        <v>PORT09</v>
      </c>
      <c r="F4465" s="10" t="str">
        <f>OrderList!K4465</f>
        <v>PLANT03</v>
      </c>
      <c r="G4465" s="10">
        <f>OrderList!J4465</f>
        <v>1689548</v>
      </c>
      <c r="H4465" s="10">
        <f>OrderList!M4465</f>
        <v>2369</v>
      </c>
      <c r="I4465" s="10">
        <f>OrderList!N4465</f>
        <v>163.93876676728422</v>
      </c>
      <c r="O4465" s="10">
        <f>COUNTIF(FreightRates!$A$2:$A$1541,C4465)</f>
        <v>39</v>
      </c>
      <c r="Q4465" s="10">
        <f>COUNTIFS(FreightRates!$A$2:$A$1541,C4465,FreightRates!$B$2:$B$1541,B4465,FreightRates!$C$2:$C$1541,E4465)</f>
        <v>20</v>
      </c>
      <c r="T4465">
        <f>COUNTIFS(FreightRates!$A$2:$A$1541,C4465,FreightRates!$B$2:$B$1541,B4465,FreightRates!$C$2:$C$1541,E4465,FreightRates!$F$2:$F$1541,D4465,FreightRates!$D$2:$D$1541,"&lt;="&amp;I4465,FreightRates!$E$2:$E$1541,"&gt;="&amp;I4465)</f>
        <v>2</v>
      </c>
    </row>
    <row r="4466" spans="1:20" x14ac:dyDescent="0.25">
      <c r="A4466" s="10">
        <f>OrderList!A4466</f>
        <v>1447295519.7</v>
      </c>
      <c r="B4466" s="10" t="str">
        <f>OrderList!C4466</f>
        <v>PORT04</v>
      </c>
      <c r="C4466" s="10" t="str">
        <f>OrderList!D4466</f>
        <v>V444_0</v>
      </c>
      <c r="D4466" s="10" t="str">
        <f>OrderList!F4466</f>
        <v>DTP</v>
      </c>
      <c r="E4466" s="10" t="str">
        <f>OrderList!L4466</f>
        <v>PORT09</v>
      </c>
      <c r="F4466" s="10" t="str">
        <f>OrderList!K4466</f>
        <v>PLANT03</v>
      </c>
      <c r="G4466" s="10">
        <f>OrderList!J4466</f>
        <v>1689548</v>
      </c>
      <c r="H4466" s="10">
        <f>OrderList!M4466</f>
        <v>282</v>
      </c>
      <c r="I4466" s="10">
        <f>OrderList!N4466</f>
        <v>3.5750298062890402</v>
      </c>
      <c r="O4466" s="10">
        <f>COUNTIF(FreightRates!$A$2:$A$1541,C4466)</f>
        <v>39</v>
      </c>
      <c r="Q4466" s="10">
        <f>COUNTIFS(FreightRates!$A$2:$A$1541,C4466,FreightRates!$B$2:$B$1541,B4466,FreightRates!$C$2:$C$1541,E4466)</f>
        <v>20</v>
      </c>
      <c r="T4466">
        <f>COUNTIFS(FreightRates!$A$2:$A$1541,C4466,FreightRates!$B$2:$B$1541,B4466,FreightRates!$C$2:$C$1541,E4466,FreightRates!$F$2:$F$1541,D4466,FreightRates!$D$2:$D$1541,"&lt;="&amp;I4466,FreightRates!$E$2:$E$1541,"&gt;="&amp;I4466)</f>
        <v>2</v>
      </c>
    </row>
    <row r="4467" spans="1:20" x14ac:dyDescent="0.25">
      <c r="A4467" s="10">
        <f>OrderList!A4467</f>
        <v>1447149403.7</v>
      </c>
      <c r="B4467" s="10" t="str">
        <f>OrderList!C4467</f>
        <v>PORT04</v>
      </c>
      <c r="C4467" s="10" t="str">
        <f>OrderList!D4467</f>
        <v>V444_0</v>
      </c>
      <c r="D4467" s="10" t="str">
        <f>OrderList!F4467</f>
        <v>DTP</v>
      </c>
      <c r="E4467" s="10" t="str">
        <f>OrderList!L4467</f>
        <v>PORT09</v>
      </c>
      <c r="F4467" s="10" t="str">
        <f>OrderList!K4467</f>
        <v>PLANT03</v>
      </c>
      <c r="G4467" s="10">
        <f>OrderList!J4467</f>
        <v>1689548</v>
      </c>
      <c r="H4467" s="10">
        <f>OrderList!M4467</f>
        <v>453</v>
      </c>
      <c r="I4467" s="10">
        <f>OrderList!N4467</f>
        <v>10.171968144653251</v>
      </c>
      <c r="O4467" s="10">
        <f>COUNTIF(FreightRates!$A$2:$A$1541,C4467)</f>
        <v>39</v>
      </c>
      <c r="Q4467" s="10">
        <f>COUNTIFS(FreightRates!$A$2:$A$1541,C4467,FreightRates!$B$2:$B$1541,B4467,FreightRates!$C$2:$C$1541,E4467)</f>
        <v>20</v>
      </c>
      <c r="T4467">
        <f>COUNTIFS(FreightRates!$A$2:$A$1541,C4467,FreightRates!$B$2:$B$1541,B4467,FreightRates!$C$2:$C$1541,E4467,FreightRates!$F$2:$F$1541,D4467,FreightRates!$D$2:$D$1541,"&lt;="&amp;I4467,FreightRates!$E$2:$E$1541,"&gt;="&amp;I4467)</f>
        <v>2</v>
      </c>
    </row>
    <row r="4468" spans="1:20" x14ac:dyDescent="0.25">
      <c r="A4468" s="10">
        <f>OrderList!A4468</f>
        <v>1447374422.7</v>
      </c>
      <c r="B4468" s="10" t="str">
        <f>OrderList!C4468</f>
        <v>PORT04</v>
      </c>
      <c r="C4468" s="10" t="str">
        <f>OrderList!D4468</f>
        <v>V444_0</v>
      </c>
      <c r="D4468" s="10" t="str">
        <f>OrderList!F4468</f>
        <v>DTP</v>
      </c>
      <c r="E4468" s="10" t="str">
        <f>OrderList!L4468</f>
        <v>PORT09</v>
      </c>
      <c r="F4468" s="10" t="str">
        <f>OrderList!K4468</f>
        <v>PLANT03</v>
      </c>
      <c r="G4468" s="10">
        <f>OrderList!J4468</f>
        <v>1689548</v>
      </c>
      <c r="H4468" s="10">
        <f>OrderList!M4468</f>
        <v>706</v>
      </c>
      <c r="I4468" s="10">
        <f>OrderList!N4468</f>
        <v>29.791915052408669</v>
      </c>
      <c r="O4468" s="10">
        <f>COUNTIF(FreightRates!$A$2:$A$1541,C4468)</f>
        <v>39</v>
      </c>
      <c r="Q4468" s="10">
        <f>COUNTIFS(FreightRates!$A$2:$A$1541,C4468,FreightRates!$B$2:$B$1541,B4468,FreightRates!$C$2:$C$1541,E4468)</f>
        <v>20</v>
      </c>
      <c r="T4468">
        <f>COUNTIFS(FreightRates!$A$2:$A$1541,C4468,FreightRates!$B$2:$B$1541,B4468,FreightRates!$C$2:$C$1541,E4468,FreightRates!$F$2:$F$1541,D4468,FreightRates!$D$2:$D$1541,"&lt;="&amp;I4468,FreightRates!$E$2:$E$1541,"&gt;="&amp;I4468)</f>
        <v>2</v>
      </c>
    </row>
    <row r="4469" spans="1:20" x14ac:dyDescent="0.25">
      <c r="A4469" s="10">
        <f>OrderList!A4469</f>
        <v>1447149404.7</v>
      </c>
      <c r="B4469" s="10" t="str">
        <f>OrderList!C4469</f>
        <v>PORT04</v>
      </c>
      <c r="C4469" s="10" t="str">
        <f>OrderList!D4469</f>
        <v>V444_0</v>
      </c>
      <c r="D4469" s="10" t="str">
        <f>OrderList!F4469</f>
        <v>DTP</v>
      </c>
      <c r="E4469" s="10" t="str">
        <f>OrderList!L4469</f>
        <v>PORT09</v>
      </c>
      <c r="F4469" s="10" t="str">
        <f>OrderList!K4469</f>
        <v>PLANT03</v>
      </c>
      <c r="G4469" s="10">
        <f>OrderList!J4469</f>
        <v>1689548</v>
      </c>
      <c r="H4469" s="10">
        <f>OrderList!M4469</f>
        <v>263</v>
      </c>
      <c r="I4469" s="10">
        <f>OrderList!N4469</f>
        <v>0.59583830104817337</v>
      </c>
      <c r="O4469" s="10">
        <f>COUNTIF(FreightRates!$A$2:$A$1541,C4469)</f>
        <v>39</v>
      </c>
      <c r="Q4469" s="10">
        <f>COUNTIFS(FreightRates!$A$2:$A$1541,C4469,FreightRates!$B$2:$B$1541,B4469,FreightRates!$C$2:$C$1541,E4469)</f>
        <v>20</v>
      </c>
      <c r="T4469">
        <f>COUNTIFS(FreightRates!$A$2:$A$1541,C4469,FreightRates!$B$2:$B$1541,B4469,FreightRates!$C$2:$C$1541,E4469,FreightRates!$F$2:$F$1541,D4469,FreightRates!$D$2:$D$1541,"&lt;="&amp;I4469,FreightRates!$E$2:$E$1541,"&gt;="&amp;I4469)</f>
        <v>2</v>
      </c>
    </row>
    <row r="4470" spans="1:20" x14ac:dyDescent="0.25">
      <c r="A4470" s="10">
        <f>OrderList!A4470</f>
        <v>1447348792.7</v>
      </c>
      <c r="B4470" s="10" t="str">
        <f>OrderList!C4470</f>
        <v>PORT04</v>
      </c>
      <c r="C4470" s="10" t="str">
        <f>OrderList!D4470</f>
        <v>V444_0</v>
      </c>
      <c r="D4470" s="10" t="str">
        <f>OrderList!F4470</f>
        <v>DTP</v>
      </c>
      <c r="E4470" s="10" t="str">
        <f>OrderList!L4470</f>
        <v>PORT09</v>
      </c>
      <c r="F4470" s="10" t="str">
        <f>OrderList!K4470</f>
        <v>PLANT03</v>
      </c>
      <c r="G4470" s="10">
        <f>OrderList!J4470</f>
        <v>1689548</v>
      </c>
      <c r="H4470" s="10">
        <f>OrderList!M4470</f>
        <v>1512</v>
      </c>
      <c r="I4470" s="10">
        <f>OrderList!N4470</f>
        <v>88.375745157226007</v>
      </c>
      <c r="O4470" s="10">
        <f>COUNTIF(FreightRates!$A$2:$A$1541,C4470)</f>
        <v>39</v>
      </c>
      <c r="Q4470" s="10">
        <f>COUNTIFS(FreightRates!$A$2:$A$1541,C4470,FreightRates!$B$2:$B$1541,B4470,FreightRates!$C$2:$C$1541,E4470)</f>
        <v>20</v>
      </c>
      <c r="T4470">
        <f>COUNTIFS(FreightRates!$A$2:$A$1541,C4470,FreightRates!$B$2:$B$1541,B4470,FreightRates!$C$2:$C$1541,E4470,FreightRates!$F$2:$F$1541,D4470,FreightRates!$D$2:$D$1541,"&lt;="&amp;I4470,FreightRates!$E$2:$E$1541,"&gt;="&amp;I4470)</f>
        <v>2</v>
      </c>
    </row>
    <row r="4471" spans="1:20" x14ac:dyDescent="0.25">
      <c r="A4471" s="10">
        <f>OrderList!A4471</f>
        <v>1447267041.7</v>
      </c>
      <c r="B4471" s="10" t="str">
        <f>OrderList!C4471</f>
        <v>PORT04</v>
      </c>
      <c r="C4471" s="10" t="str">
        <f>OrderList!D4471</f>
        <v>V444_0</v>
      </c>
      <c r="D4471" s="10" t="str">
        <f>OrderList!F4471</f>
        <v>DTP</v>
      </c>
      <c r="E4471" s="10" t="str">
        <f>OrderList!L4471</f>
        <v>PORT09</v>
      </c>
      <c r="F4471" s="10" t="str">
        <f>OrderList!K4471</f>
        <v>PLANT03</v>
      </c>
      <c r="G4471" s="10">
        <f>OrderList!J4471</f>
        <v>1689548</v>
      </c>
      <c r="H4471" s="10">
        <f>OrderList!M4471</f>
        <v>342</v>
      </c>
      <c r="I4471" s="10">
        <f>OrderList!N4471</f>
        <v>2.9791915052408671</v>
      </c>
      <c r="O4471" s="10">
        <f>COUNTIF(FreightRates!$A$2:$A$1541,C4471)</f>
        <v>39</v>
      </c>
      <c r="Q4471" s="10">
        <f>COUNTIFS(FreightRates!$A$2:$A$1541,C4471,FreightRates!$B$2:$B$1541,B4471,FreightRates!$C$2:$C$1541,E4471)</f>
        <v>20</v>
      </c>
      <c r="T4471">
        <f>COUNTIFS(FreightRates!$A$2:$A$1541,C4471,FreightRates!$B$2:$B$1541,B4471,FreightRates!$C$2:$C$1541,E4471,FreightRates!$F$2:$F$1541,D4471,FreightRates!$D$2:$D$1541,"&lt;="&amp;I4471,FreightRates!$E$2:$E$1541,"&gt;="&amp;I4471)</f>
        <v>2</v>
      </c>
    </row>
    <row r="4472" spans="1:20" x14ac:dyDescent="0.25">
      <c r="A4472" s="10">
        <f>OrderList!A4472</f>
        <v>1447348791.7</v>
      </c>
      <c r="B4472" s="10" t="str">
        <f>OrderList!C4472</f>
        <v>PORT04</v>
      </c>
      <c r="C4472" s="10" t="str">
        <f>OrderList!D4472</f>
        <v>V444_0</v>
      </c>
      <c r="D4472" s="10" t="str">
        <f>OrderList!F4472</f>
        <v>DTP</v>
      </c>
      <c r="E4472" s="10" t="str">
        <f>OrderList!L4472</f>
        <v>PORT09</v>
      </c>
      <c r="F4472" s="10" t="str">
        <f>OrderList!K4472</f>
        <v>PLANT03</v>
      </c>
      <c r="G4472" s="10">
        <f>OrderList!J4472</f>
        <v>1689547</v>
      </c>
      <c r="H4472" s="10">
        <f>OrderList!M4472</f>
        <v>854</v>
      </c>
      <c r="I4472" s="10">
        <f>OrderList!N4472</f>
        <v>47.191763123882964</v>
      </c>
      <c r="O4472" s="10">
        <f>COUNTIF(FreightRates!$A$2:$A$1541,C4472)</f>
        <v>39</v>
      </c>
      <c r="Q4472" s="10">
        <f>COUNTIFS(FreightRates!$A$2:$A$1541,C4472,FreightRates!$B$2:$B$1541,B4472,FreightRates!$C$2:$C$1541,E4472)</f>
        <v>20</v>
      </c>
      <c r="T4472">
        <f>COUNTIFS(FreightRates!$A$2:$A$1541,C4472,FreightRates!$B$2:$B$1541,B4472,FreightRates!$C$2:$C$1541,E4472,FreightRates!$F$2:$F$1541,D4472,FreightRates!$D$2:$D$1541,"&lt;="&amp;I4472,FreightRates!$E$2:$E$1541,"&gt;="&amp;I4472)</f>
        <v>2</v>
      </c>
    </row>
    <row r="4473" spans="1:20" x14ac:dyDescent="0.25">
      <c r="A4473" s="10">
        <f>OrderList!A4473</f>
        <v>1447305237.7</v>
      </c>
      <c r="B4473" s="10" t="str">
        <f>OrderList!C4473</f>
        <v>PORT04</v>
      </c>
      <c r="C4473" s="10" t="str">
        <f>OrderList!D4473</f>
        <v>V444_0</v>
      </c>
      <c r="D4473" s="10" t="str">
        <f>OrderList!F4473</f>
        <v>DTP</v>
      </c>
      <c r="E4473" s="10" t="str">
        <f>OrderList!L4473</f>
        <v>PORT09</v>
      </c>
      <c r="F4473" s="10" t="str">
        <f>OrderList!K4473</f>
        <v>PLANT03</v>
      </c>
      <c r="G4473" s="10">
        <f>OrderList!J4473</f>
        <v>1689547</v>
      </c>
      <c r="H4473" s="10">
        <f>OrderList!M4473</f>
        <v>544</v>
      </c>
      <c r="I4473" s="10">
        <f>OrderList!N4473</f>
        <v>21.595881561941482</v>
      </c>
      <c r="O4473" s="10">
        <f>COUNTIF(FreightRates!$A$2:$A$1541,C4473)</f>
        <v>39</v>
      </c>
      <c r="Q4473" s="10">
        <f>COUNTIFS(FreightRates!$A$2:$A$1541,C4473,FreightRates!$B$2:$B$1541,B4473,FreightRates!$C$2:$C$1541,E4473)</f>
        <v>20</v>
      </c>
      <c r="T4473">
        <f>COUNTIFS(FreightRates!$A$2:$A$1541,C4473,FreightRates!$B$2:$B$1541,B4473,FreightRates!$C$2:$C$1541,E4473,FreightRates!$F$2:$F$1541,D4473,FreightRates!$D$2:$D$1541,"&lt;="&amp;I4473,FreightRates!$E$2:$E$1541,"&gt;="&amp;I4473)</f>
        <v>2</v>
      </c>
    </row>
    <row r="4474" spans="1:20" x14ac:dyDescent="0.25">
      <c r="A4474" s="10">
        <f>OrderList!A4474</f>
        <v>1447220218.7</v>
      </c>
      <c r="B4474" s="10" t="str">
        <f>OrderList!C4474</f>
        <v>PORT04</v>
      </c>
      <c r="C4474" s="10" t="str">
        <f>OrderList!D4474</f>
        <v>V444_0</v>
      </c>
      <c r="D4474" s="10" t="str">
        <f>OrderList!F4474</f>
        <v>DTP</v>
      </c>
      <c r="E4474" s="10" t="str">
        <f>OrderList!L4474</f>
        <v>PORT09</v>
      </c>
      <c r="F4474" s="10" t="str">
        <f>OrderList!K4474</f>
        <v>PLANT03</v>
      </c>
      <c r="G4474" s="10">
        <f>OrderList!J4474</f>
        <v>1689547</v>
      </c>
      <c r="H4474" s="10">
        <f>OrderList!M4474</f>
        <v>365</v>
      </c>
      <c r="I4474" s="10">
        <f>OrderList!N4474</f>
        <v>3.4553410499106372</v>
      </c>
      <c r="O4474" s="10">
        <f>COUNTIF(FreightRates!$A$2:$A$1541,C4474)</f>
        <v>39</v>
      </c>
      <c r="Q4474" s="10">
        <f>COUNTIFS(FreightRates!$A$2:$A$1541,C4474,FreightRates!$B$2:$B$1541,B4474,FreightRates!$C$2:$C$1541,E4474)</f>
        <v>20</v>
      </c>
      <c r="T4474">
        <f>COUNTIFS(FreightRates!$A$2:$A$1541,C4474,FreightRates!$B$2:$B$1541,B4474,FreightRates!$C$2:$C$1541,E4474,FreightRates!$F$2:$F$1541,D4474,FreightRates!$D$2:$D$1541,"&lt;="&amp;I4474,FreightRates!$E$2:$E$1541,"&gt;="&amp;I4474)</f>
        <v>2</v>
      </c>
    </row>
    <row r="4475" spans="1:20" x14ac:dyDescent="0.25">
      <c r="A4475" s="10">
        <f>OrderList!A4475</f>
        <v>1447267040.7</v>
      </c>
      <c r="B4475" s="10" t="str">
        <f>OrderList!C4475</f>
        <v>PORT04</v>
      </c>
      <c r="C4475" s="10" t="str">
        <f>OrderList!D4475</f>
        <v>V444_0</v>
      </c>
      <c r="D4475" s="10" t="str">
        <f>OrderList!F4475</f>
        <v>DTP</v>
      </c>
      <c r="E4475" s="10" t="str">
        <f>OrderList!L4475</f>
        <v>PORT09</v>
      </c>
      <c r="F4475" s="10" t="str">
        <f>OrderList!K4475</f>
        <v>PLANT03</v>
      </c>
      <c r="G4475" s="10">
        <f>OrderList!J4475</f>
        <v>1689547</v>
      </c>
      <c r="H4475" s="10">
        <f>OrderList!M4475</f>
        <v>309</v>
      </c>
      <c r="I4475" s="10">
        <f>OrderList!N4475</f>
        <v>2.879450874925531</v>
      </c>
      <c r="O4475" s="10">
        <f>COUNTIF(FreightRates!$A$2:$A$1541,C4475)</f>
        <v>39</v>
      </c>
      <c r="Q4475" s="10">
        <f>COUNTIFS(FreightRates!$A$2:$A$1541,C4475,FreightRates!$B$2:$B$1541,B4475,FreightRates!$C$2:$C$1541,E4475)</f>
        <v>20</v>
      </c>
      <c r="T4475">
        <f>COUNTIFS(FreightRates!$A$2:$A$1541,C4475,FreightRates!$B$2:$B$1541,B4475,FreightRates!$C$2:$C$1541,E4475,FreightRates!$F$2:$F$1541,D4475,FreightRates!$D$2:$D$1541,"&lt;="&amp;I4475,FreightRates!$E$2:$E$1541,"&gt;="&amp;I4475)</f>
        <v>2</v>
      </c>
    </row>
    <row r="4476" spans="1:20" x14ac:dyDescent="0.25">
      <c r="A4476" s="10">
        <f>OrderList!A4476</f>
        <v>1447348989.7</v>
      </c>
      <c r="B4476" s="10" t="str">
        <f>OrderList!C4476</f>
        <v>PORT04</v>
      </c>
      <c r="C4476" s="10" t="str">
        <f>OrderList!D4476</f>
        <v>V444_0</v>
      </c>
      <c r="D4476" s="10" t="str">
        <f>OrderList!F4476</f>
        <v>DTP</v>
      </c>
      <c r="E4476" s="10" t="str">
        <f>OrderList!L4476</f>
        <v>PORT09</v>
      </c>
      <c r="F4476" s="10" t="str">
        <f>OrderList!K4476</f>
        <v>PLANT03</v>
      </c>
      <c r="G4476" s="10">
        <f>OrderList!J4476</f>
        <v>1690621</v>
      </c>
      <c r="H4476" s="10">
        <f>OrderList!M4476</f>
        <v>316</v>
      </c>
      <c r="I4476" s="10">
        <f>OrderList!N4476</f>
        <v>2.861540477948449</v>
      </c>
      <c r="O4476" s="10">
        <f>COUNTIF(FreightRates!$A$2:$A$1541,C4476)</f>
        <v>39</v>
      </c>
      <c r="Q4476" s="10">
        <f>COUNTIFS(FreightRates!$A$2:$A$1541,C4476,FreightRates!$B$2:$B$1541,B4476,FreightRates!$C$2:$C$1541,E4476)</f>
        <v>20</v>
      </c>
      <c r="T4476">
        <f>COUNTIFS(FreightRates!$A$2:$A$1541,C4476,FreightRates!$B$2:$B$1541,B4476,FreightRates!$C$2:$C$1541,E4476,FreightRates!$F$2:$F$1541,D4476,FreightRates!$D$2:$D$1541,"&lt;="&amp;I4476,FreightRates!$E$2:$E$1541,"&gt;="&amp;I4476)</f>
        <v>2</v>
      </c>
    </row>
    <row r="4477" spans="1:20" x14ac:dyDescent="0.25">
      <c r="A4477" s="10">
        <f>OrderList!A4477</f>
        <v>1447392208.7</v>
      </c>
      <c r="B4477" s="10" t="str">
        <f>OrderList!C4477</f>
        <v>PORT04</v>
      </c>
      <c r="C4477" s="10" t="str">
        <f>OrderList!D4477</f>
        <v>V444_0</v>
      </c>
      <c r="D4477" s="10" t="str">
        <f>OrderList!F4477</f>
        <v>DTP</v>
      </c>
      <c r="E4477" s="10" t="str">
        <f>OrderList!L4477</f>
        <v>PORT09</v>
      </c>
      <c r="F4477" s="10" t="str">
        <f>OrderList!K4477</f>
        <v>PLANT03</v>
      </c>
      <c r="G4477" s="10">
        <f>OrderList!J4477</f>
        <v>1690621</v>
      </c>
      <c r="H4477" s="10">
        <f>OrderList!M4477</f>
        <v>386</v>
      </c>
      <c r="I4477" s="10">
        <f>OrderList!N4477</f>
        <v>5.723080955896898</v>
      </c>
      <c r="O4477" s="10">
        <f>COUNTIF(FreightRates!$A$2:$A$1541,C4477)</f>
        <v>39</v>
      </c>
      <c r="Q4477" s="10">
        <f>COUNTIFS(FreightRates!$A$2:$A$1541,C4477,FreightRates!$B$2:$B$1541,B4477,FreightRates!$C$2:$C$1541,E4477)</f>
        <v>20</v>
      </c>
      <c r="T4477">
        <f>COUNTIFS(FreightRates!$A$2:$A$1541,C4477,FreightRates!$B$2:$B$1541,B4477,FreightRates!$C$2:$C$1541,E4477,FreightRates!$F$2:$F$1541,D4477,FreightRates!$D$2:$D$1541,"&lt;="&amp;I4477,FreightRates!$E$2:$E$1541,"&gt;="&amp;I4477)</f>
        <v>2</v>
      </c>
    </row>
    <row r="4478" spans="1:20" x14ac:dyDescent="0.25">
      <c r="A4478" s="10">
        <f>OrderList!A4478</f>
        <v>1447348990.7</v>
      </c>
      <c r="B4478" s="10" t="str">
        <f>OrderList!C4478</f>
        <v>PORT04</v>
      </c>
      <c r="C4478" s="10" t="str">
        <f>OrderList!D4478</f>
        <v>V444_0</v>
      </c>
      <c r="D4478" s="10" t="str">
        <f>OrderList!F4478</f>
        <v>DTP</v>
      </c>
      <c r="E4478" s="10" t="str">
        <f>OrderList!L4478</f>
        <v>PORT09</v>
      </c>
      <c r="F4478" s="10" t="str">
        <f>OrderList!K4478</f>
        <v>PLANT03</v>
      </c>
      <c r="G4478" s="10">
        <f>OrderList!J4478</f>
        <v>1690627</v>
      </c>
      <c r="H4478" s="10">
        <f>OrderList!M4478</f>
        <v>364</v>
      </c>
      <c r="I4478" s="10">
        <f>OrderList!N4478</f>
        <v>1.9209192745839037</v>
      </c>
      <c r="O4478" s="10">
        <f>COUNTIF(FreightRates!$A$2:$A$1541,C4478)</f>
        <v>39</v>
      </c>
      <c r="Q4478" s="10">
        <f>COUNTIFS(FreightRates!$A$2:$A$1541,C4478,FreightRates!$B$2:$B$1541,B4478,FreightRates!$C$2:$C$1541,E4478)</f>
        <v>20</v>
      </c>
      <c r="T4478">
        <f>COUNTIFS(FreightRates!$A$2:$A$1541,C4478,FreightRates!$B$2:$B$1541,B4478,FreightRates!$C$2:$C$1541,E4478,FreightRates!$F$2:$F$1541,D4478,FreightRates!$D$2:$D$1541,"&lt;="&amp;I4478,FreightRates!$E$2:$E$1541,"&gt;="&amp;I4478)</f>
        <v>2</v>
      </c>
    </row>
    <row r="4479" spans="1:20" x14ac:dyDescent="0.25">
      <c r="A4479" s="10">
        <f>OrderList!A4479</f>
        <v>1447392209.7</v>
      </c>
      <c r="B4479" s="10" t="str">
        <f>OrderList!C4479</f>
        <v>PORT04</v>
      </c>
      <c r="C4479" s="10" t="str">
        <f>OrderList!D4479</f>
        <v>V444_0</v>
      </c>
      <c r="D4479" s="10" t="str">
        <f>OrderList!F4479</f>
        <v>DTP</v>
      </c>
      <c r="E4479" s="10" t="str">
        <f>OrderList!L4479</f>
        <v>PORT09</v>
      </c>
      <c r="F4479" s="10" t="str">
        <f>OrderList!K4479</f>
        <v>PLANT03</v>
      </c>
      <c r="G4479" s="10">
        <f>OrderList!J4479</f>
        <v>1690627</v>
      </c>
      <c r="H4479" s="10">
        <f>OrderList!M4479</f>
        <v>400</v>
      </c>
      <c r="I4479" s="10">
        <f>OrderList!N4479</f>
        <v>3.8418385491678073</v>
      </c>
      <c r="O4479" s="10">
        <f>COUNTIF(FreightRates!$A$2:$A$1541,C4479)</f>
        <v>39</v>
      </c>
      <c r="Q4479" s="10">
        <f>COUNTIFS(FreightRates!$A$2:$A$1541,C4479,FreightRates!$B$2:$B$1541,B4479,FreightRates!$C$2:$C$1541,E4479)</f>
        <v>20</v>
      </c>
      <c r="T4479">
        <f>COUNTIFS(FreightRates!$A$2:$A$1541,C4479,FreightRates!$B$2:$B$1541,B4479,FreightRates!$C$2:$C$1541,E4479,FreightRates!$F$2:$F$1541,D4479,FreightRates!$D$2:$D$1541,"&lt;="&amp;I4479,FreightRates!$E$2:$E$1541,"&gt;="&amp;I4479)</f>
        <v>2</v>
      </c>
    </row>
    <row r="4480" spans="1:20" x14ac:dyDescent="0.25">
      <c r="A4480" s="10">
        <f>OrderList!A4480</f>
        <v>1447334103.7</v>
      </c>
      <c r="B4480" s="10" t="str">
        <f>OrderList!C4480</f>
        <v>PORT04</v>
      </c>
      <c r="C4480" s="10" t="str">
        <f>OrderList!D4480</f>
        <v>V444_0</v>
      </c>
      <c r="D4480" s="10" t="str">
        <f>OrderList!F4480</f>
        <v>DTP</v>
      </c>
      <c r="E4480" s="10" t="str">
        <f>OrderList!L4480</f>
        <v>PORT09</v>
      </c>
      <c r="F4480" s="10" t="str">
        <f>OrderList!K4480</f>
        <v>PLANT03</v>
      </c>
      <c r="G4480" s="10">
        <f>OrderList!J4480</f>
        <v>1689788</v>
      </c>
      <c r="H4480" s="10">
        <f>OrderList!M4480</f>
        <v>349</v>
      </c>
      <c r="I4480" s="10">
        <f>OrderList!N4480</f>
        <v>0.6380979007027745</v>
      </c>
      <c r="O4480" s="10">
        <f>COUNTIF(FreightRates!$A$2:$A$1541,C4480)</f>
        <v>39</v>
      </c>
      <c r="Q4480" s="10">
        <f>COUNTIFS(FreightRates!$A$2:$A$1541,C4480,FreightRates!$B$2:$B$1541,B4480,FreightRates!$C$2:$C$1541,E4480)</f>
        <v>20</v>
      </c>
      <c r="T4480">
        <f>COUNTIFS(FreightRates!$A$2:$A$1541,C4480,FreightRates!$B$2:$B$1541,B4480,FreightRates!$C$2:$C$1541,E4480,FreightRates!$F$2:$F$1541,D4480,FreightRates!$D$2:$D$1541,"&lt;="&amp;I4480,FreightRates!$E$2:$E$1541,"&gt;="&amp;I4480)</f>
        <v>2</v>
      </c>
    </row>
    <row r="4481" spans="1:20" x14ac:dyDescent="0.25">
      <c r="A4481" s="10">
        <f>OrderList!A4481</f>
        <v>1447349661.7</v>
      </c>
      <c r="B4481" s="10" t="str">
        <f>OrderList!C4481</f>
        <v>PORT04</v>
      </c>
      <c r="C4481" s="10" t="str">
        <f>OrderList!D4481</f>
        <v>V444_0</v>
      </c>
      <c r="D4481" s="10" t="str">
        <f>OrderList!F4481</f>
        <v>DTP</v>
      </c>
      <c r="E4481" s="10" t="str">
        <f>OrderList!L4481</f>
        <v>PORT09</v>
      </c>
      <c r="F4481" s="10" t="str">
        <f>OrderList!K4481</f>
        <v>PLANT03</v>
      </c>
      <c r="G4481" s="10">
        <f>OrderList!J4481</f>
        <v>1689788</v>
      </c>
      <c r="H4481" s="10">
        <f>OrderList!M4481</f>
        <v>305</v>
      </c>
      <c r="I4481" s="10">
        <f>OrderList!N4481</f>
        <v>0.6380979007027745</v>
      </c>
      <c r="O4481" s="10">
        <f>COUNTIF(FreightRates!$A$2:$A$1541,C4481)</f>
        <v>39</v>
      </c>
      <c r="Q4481" s="10">
        <f>COUNTIFS(FreightRates!$A$2:$A$1541,C4481,FreightRates!$B$2:$B$1541,B4481,FreightRates!$C$2:$C$1541,E4481)</f>
        <v>20</v>
      </c>
      <c r="T4481">
        <f>COUNTIFS(FreightRates!$A$2:$A$1541,C4481,FreightRates!$B$2:$B$1541,B4481,FreightRates!$C$2:$C$1541,E4481,FreightRates!$F$2:$F$1541,D4481,FreightRates!$D$2:$D$1541,"&lt;="&amp;I4481,FreightRates!$E$2:$E$1541,"&gt;="&amp;I4481)</f>
        <v>2</v>
      </c>
    </row>
    <row r="4482" spans="1:20" x14ac:dyDescent="0.25">
      <c r="A4482" s="10">
        <f>OrderList!A4482</f>
        <v>1447191826.7</v>
      </c>
      <c r="B4482" s="10" t="str">
        <f>OrderList!C4482</f>
        <v>PORT04</v>
      </c>
      <c r="C4482" s="10" t="str">
        <f>OrderList!D4482</f>
        <v>V444_0</v>
      </c>
      <c r="D4482" s="10" t="str">
        <f>OrderList!F4482</f>
        <v>DTP</v>
      </c>
      <c r="E4482" s="10" t="str">
        <f>OrderList!L4482</f>
        <v>PORT09</v>
      </c>
      <c r="F4482" s="10" t="str">
        <f>OrderList!K4482</f>
        <v>PLANT03</v>
      </c>
      <c r="G4482" s="10">
        <f>OrderList!J4482</f>
        <v>1689788</v>
      </c>
      <c r="H4482" s="10">
        <f>OrderList!M4482</f>
        <v>400</v>
      </c>
      <c r="I4482" s="10">
        <f>OrderList!N4482</f>
        <v>1.276195801405549</v>
      </c>
      <c r="O4482" s="10">
        <f>COUNTIF(FreightRates!$A$2:$A$1541,C4482)</f>
        <v>39</v>
      </c>
      <c r="Q4482" s="10">
        <f>COUNTIFS(FreightRates!$A$2:$A$1541,C4482,FreightRates!$B$2:$B$1541,B4482,FreightRates!$C$2:$C$1541,E4482)</f>
        <v>20</v>
      </c>
      <c r="T4482">
        <f>COUNTIFS(FreightRates!$A$2:$A$1541,C4482,FreightRates!$B$2:$B$1541,B4482,FreightRates!$C$2:$C$1541,E4482,FreightRates!$F$2:$F$1541,D4482,FreightRates!$D$2:$D$1541,"&lt;="&amp;I4482,FreightRates!$E$2:$E$1541,"&gt;="&amp;I4482)</f>
        <v>2</v>
      </c>
    </row>
    <row r="4483" spans="1:20" x14ac:dyDescent="0.25">
      <c r="A4483" s="10">
        <f>OrderList!A4483</f>
        <v>1447168263.7</v>
      </c>
      <c r="B4483" s="10" t="str">
        <f>OrderList!C4483</f>
        <v>PORT04</v>
      </c>
      <c r="C4483" s="10" t="str">
        <f>OrderList!D4483</f>
        <v>V444_0</v>
      </c>
      <c r="D4483" s="10" t="str">
        <f>OrderList!F4483</f>
        <v>DTP</v>
      </c>
      <c r="E4483" s="10" t="str">
        <f>OrderList!L4483</f>
        <v>PORT09</v>
      </c>
      <c r="F4483" s="10" t="str">
        <f>OrderList!K4483</f>
        <v>PLANT03</v>
      </c>
      <c r="G4483" s="10">
        <f>OrderList!J4483</f>
        <v>1689788</v>
      </c>
      <c r="H4483" s="10">
        <f>OrderList!M4483</f>
        <v>351</v>
      </c>
      <c r="I4483" s="10">
        <f>OrderList!N4483</f>
        <v>1.276195801405549</v>
      </c>
      <c r="O4483" s="10">
        <f>COUNTIF(FreightRates!$A$2:$A$1541,C4483)</f>
        <v>39</v>
      </c>
      <c r="Q4483" s="10">
        <f>COUNTIFS(FreightRates!$A$2:$A$1541,C4483,FreightRates!$B$2:$B$1541,B4483,FreightRates!$C$2:$C$1541,E4483)</f>
        <v>20</v>
      </c>
      <c r="T4483">
        <f>COUNTIFS(FreightRates!$A$2:$A$1541,C4483,FreightRates!$B$2:$B$1541,B4483,FreightRates!$C$2:$C$1541,E4483,FreightRates!$F$2:$F$1541,D4483,FreightRates!$D$2:$D$1541,"&lt;="&amp;I4483,FreightRates!$E$2:$E$1541,"&gt;="&amp;I4483)</f>
        <v>2</v>
      </c>
    </row>
    <row r="4484" spans="1:20" x14ac:dyDescent="0.25">
      <c r="A4484" s="10">
        <f>OrderList!A4484</f>
        <v>1447334102.7</v>
      </c>
      <c r="B4484" s="10" t="str">
        <f>OrderList!C4484</f>
        <v>PORT04</v>
      </c>
      <c r="C4484" s="10" t="str">
        <f>OrderList!D4484</f>
        <v>V444_0</v>
      </c>
      <c r="D4484" s="10" t="str">
        <f>OrderList!F4484</f>
        <v>DTP</v>
      </c>
      <c r="E4484" s="10" t="str">
        <f>OrderList!L4484</f>
        <v>PORT09</v>
      </c>
      <c r="F4484" s="10" t="str">
        <f>OrderList!K4484</f>
        <v>PLANT03</v>
      </c>
      <c r="G4484" s="10">
        <f>OrderList!J4484</f>
        <v>1689788</v>
      </c>
      <c r="H4484" s="10">
        <f>OrderList!M4484</f>
        <v>296</v>
      </c>
      <c r="I4484" s="10">
        <f>OrderList!N4484</f>
        <v>0.6380979007027745</v>
      </c>
      <c r="O4484" s="10">
        <f>COUNTIF(FreightRates!$A$2:$A$1541,C4484)</f>
        <v>39</v>
      </c>
      <c r="Q4484" s="10">
        <f>COUNTIFS(FreightRates!$A$2:$A$1541,C4484,FreightRates!$B$2:$B$1541,B4484,FreightRates!$C$2:$C$1541,E4484)</f>
        <v>20</v>
      </c>
      <c r="T4484">
        <f>COUNTIFS(FreightRates!$A$2:$A$1541,C4484,FreightRates!$B$2:$B$1541,B4484,FreightRates!$C$2:$C$1541,E4484,FreightRates!$F$2:$F$1541,D4484,FreightRates!$D$2:$D$1541,"&lt;="&amp;I4484,FreightRates!$E$2:$E$1541,"&gt;="&amp;I4484)</f>
        <v>2</v>
      </c>
    </row>
    <row r="4485" spans="1:20" x14ac:dyDescent="0.25">
      <c r="A4485" s="10">
        <f>OrderList!A4485</f>
        <v>1447349660.7</v>
      </c>
      <c r="B4485" s="10" t="str">
        <f>OrderList!C4485</f>
        <v>PORT04</v>
      </c>
      <c r="C4485" s="10" t="str">
        <f>OrderList!D4485</f>
        <v>V444_0</v>
      </c>
      <c r="D4485" s="10" t="str">
        <f>OrderList!F4485</f>
        <v>DTP</v>
      </c>
      <c r="E4485" s="10" t="str">
        <f>OrderList!L4485</f>
        <v>PORT09</v>
      </c>
      <c r="F4485" s="10" t="str">
        <f>OrderList!K4485</f>
        <v>PLANT03</v>
      </c>
      <c r="G4485" s="10">
        <f>OrderList!J4485</f>
        <v>1689788</v>
      </c>
      <c r="H4485" s="10">
        <f>OrderList!M4485</f>
        <v>303</v>
      </c>
      <c r="I4485" s="10">
        <f>OrderList!N4485</f>
        <v>0.6380979007027745</v>
      </c>
      <c r="O4485" s="10">
        <f>COUNTIF(FreightRates!$A$2:$A$1541,C4485)</f>
        <v>39</v>
      </c>
      <c r="Q4485" s="10">
        <f>COUNTIFS(FreightRates!$A$2:$A$1541,C4485,FreightRates!$B$2:$B$1541,B4485,FreightRates!$C$2:$C$1541,E4485)</f>
        <v>20</v>
      </c>
      <c r="T4485">
        <f>COUNTIFS(FreightRates!$A$2:$A$1541,C4485,FreightRates!$B$2:$B$1541,B4485,FreightRates!$C$2:$C$1541,E4485,FreightRates!$F$2:$F$1541,D4485,FreightRates!$D$2:$D$1541,"&lt;="&amp;I4485,FreightRates!$E$2:$E$1541,"&gt;="&amp;I4485)</f>
        <v>2</v>
      </c>
    </row>
    <row r="4486" spans="1:20" x14ac:dyDescent="0.25">
      <c r="A4486" s="10">
        <f>OrderList!A4486</f>
        <v>1447191825.7</v>
      </c>
      <c r="B4486" s="10" t="str">
        <f>OrderList!C4486</f>
        <v>PORT04</v>
      </c>
      <c r="C4486" s="10" t="str">
        <f>OrderList!D4486</f>
        <v>V444_0</v>
      </c>
      <c r="D4486" s="10" t="str">
        <f>OrderList!F4486</f>
        <v>DTP</v>
      </c>
      <c r="E4486" s="10" t="str">
        <f>OrderList!L4486</f>
        <v>PORT09</v>
      </c>
      <c r="F4486" s="10" t="str">
        <f>OrderList!K4486</f>
        <v>PLANT03</v>
      </c>
      <c r="G4486" s="10">
        <f>OrderList!J4486</f>
        <v>1689788</v>
      </c>
      <c r="H4486" s="10">
        <f>OrderList!M4486</f>
        <v>408</v>
      </c>
      <c r="I4486" s="10">
        <f>OrderList!N4486</f>
        <v>1.276195801405549</v>
      </c>
      <c r="O4486" s="10">
        <f>COUNTIF(FreightRates!$A$2:$A$1541,C4486)</f>
        <v>39</v>
      </c>
      <c r="Q4486" s="10">
        <f>COUNTIFS(FreightRates!$A$2:$A$1541,C4486,FreightRates!$B$2:$B$1541,B4486,FreightRates!$C$2:$C$1541,E4486)</f>
        <v>20</v>
      </c>
      <c r="T4486">
        <f>COUNTIFS(FreightRates!$A$2:$A$1541,C4486,FreightRates!$B$2:$B$1541,B4486,FreightRates!$C$2:$C$1541,E4486,FreightRates!$F$2:$F$1541,D4486,FreightRates!$D$2:$D$1541,"&lt;="&amp;I4486,FreightRates!$E$2:$E$1541,"&gt;="&amp;I4486)</f>
        <v>2</v>
      </c>
    </row>
    <row r="4487" spans="1:20" x14ac:dyDescent="0.25">
      <c r="A4487" s="10">
        <f>OrderList!A4487</f>
        <v>1447168264.7</v>
      </c>
      <c r="B4487" s="10" t="str">
        <f>OrderList!C4487</f>
        <v>PORT04</v>
      </c>
      <c r="C4487" s="10" t="str">
        <f>OrderList!D4487</f>
        <v>V444_0</v>
      </c>
      <c r="D4487" s="10" t="str">
        <f>OrderList!F4487</f>
        <v>DTP</v>
      </c>
      <c r="E4487" s="10" t="str">
        <f>OrderList!L4487</f>
        <v>PORT09</v>
      </c>
      <c r="F4487" s="10" t="str">
        <f>OrderList!K4487</f>
        <v>PLANT03</v>
      </c>
      <c r="G4487" s="10">
        <f>OrderList!J4487</f>
        <v>1689788</v>
      </c>
      <c r="H4487" s="10">
        <f>OrderList!M4487</f>
        <v>350</v>
      </c>
      <c r="I4487" s="10">
        <f>OrderList!N4487</f>
        <v>1.276195801405549</v>
      </c>
      <c r="O4487" s="10">
        <f>COUNTIF(FreightRates!$A$2:$A$1541,C4487)</f>
        <v>39</v>
      </c>
      <c r="Q4487" s="10">
        <f>COUNTIFS(FreightRates!$A$2:$A$1541,C4487,FreightRates!$B$2:$B$1541,B4487,FreightRates!$C$2:$C$1541,E4487)</f>
        <v>20</v>
      </c>
      <c r="T4487">
        <f>COUNTIFS(FreightRates!$A$2:$A$1541,C4487,FreightRates!$B$2:$B$1541,B4487,FreightRates!$C$2:$C$1541,E4487,FreightRates!$F$2:$F$1541,D4487,FreightRates!$D$2:$D$1541,"&lt;="&amp;I4487,FreightRates!$E$2:$E$1541,"&gt;="&amp;I4487)</f>
        <v>2</v>
      </c>
    </row>
    <row r="4488" spans="1:20" x14ac:dyDescent="0.25">
      <c r="A4488" s="10">
        <f>OrderList!A4488</f>
        <v>1447349663.7</v>
      </c>
      <c r="B4488" s="10" t="str">
        <f>OrderList!C4488</f>
        <v>PORT04</v>
      </c>
      <c r="C4488" s="10" t="str">
        <f>OrderList!D4488</f>
        <v>V444_0</v>
      </c>
      <c r="D4488" s="10" t="str">
        <f>OrderList!F4488</f>
        <v>DTP</v>
      </c>
      <c r="E4488" s="10" t="str">
        <f>OrderList!L4488</f>
        <v>PORT09</v>
      </c>
      <c r="F4488" s="10" t="str">
        <f>OrderList!K4488</f>
        <v>PLANT03</v>
      </c>
      <c r="G4488" s="10">
        <f>OrderList!J4488</f>
        <v>1689788</v>
      </c>
      <c r="H4488" s="10">
        <f>OrderList!M4488</f>
        <v>332</v>
      </c>
      <c r="I4488" s="10">
        <f>OrderList!N4488</f>
        <v>0.6380979007027745</v>
      </c>
      <c r="O4488" s="10">
        <f>COUNTIF(FreightRates!$A$2:$A$1541,C4488)</f>
        <v>39</v>
      </c>
      <c r="Q4488" s="10">
        <f>COUNTIFS(FreightRates!$A$2:$A$1541,C4488,FreightRates!$B$2:$B$1541,B4488,FreightRates!$C$2:$C$1541,E4488)</f>
        <v>20</v>
      </c>
      <c r="T4488">
        <f>COUNTIFS(FreightRates!$A$2:$A$1541,C4488,FreightRates!$B$2:$B$1541,B4488,FreightRates!$C$2:$C$1541,E4488,FreightRates!$F$2:$F$1541,D4488,FreightRates!$D$2:$D$1541,"&lt;="&amp;I4488,FreightRates!$E$2:$E$1541,"&gt;="&amp;I4488)</f>
        <v>2</v>
      </c>
    </row>
    <row r="4489" spans="1:20" x14ac:dyDescent="0.25">
      <c r="A4489" s="10">
        <f>OrderList!A4489</f>
        <v>1447349662.7</v>
      </c>
      <c r="B4489" s="10" t="str">
        <f>OrderList!C4489</f>
        <v>PORT04</v>
      </c>
      <c r="C4489" s="10" t="str">
        <f>OrderList!D4489</f>
        <v>V444_0</v>
      </c>
      <c r="D4489" s="10" t="str">
        <f>OrderList!F4489</f>
        <v>DTP</v>
      </c>
      <c r="E4489" s="10" t="str">
        <f>OrderList!L4489</f>
        <v>PORT09</v>
      </c>
      <c r="F4489" s="10" t="str">
        <f>OrderList!K4489</f>
        <v>PLANT03</v>
      </c>
      <c r="G4489" s="10">
        <f>OrderList!J4489</f>
        <v>1689788</v>
      </c>
      <c r="H4489" s="10">
        <f>OrderList!M4489</f>
        <v>302</v>
      </c>
      <c r="I4489" s="10">
        <f>OrderList!N4489</f>
        <v>0.6380979007027745</v>
      </c>
      <c r="O4489" s="10">
        <f>COUNTIF(FreightRates!$A$2:$A$1541,C4489)</f>
        <v>39</v>
      </c>
      <c r="Q4489" s="10">
        <f>COUNTIFS(FreightRates!$A$2:$A$1541,C4489,FreightRates!$B$2:$B$1541,B4489,FreightRates!$C$2:$C$1541,E4489)</f>
        <v>20</v>
      </c>
      <c r="T4489">
        <f>COUNTIFS(FreightRates!$A$2:$A$1541,C4489,FreightRates!$B$2:$B$1541,B4489,FreightRates!$C$2:$C$1541,E4489,FreightRates!$F$2:$F$1541,D4489,FreightRates!$D$2:$D$1541,"&lt;="&amp;I4489,FreightRates!$E$2:$E$1541,"&gt;="&amp;I4489)</f>
        <v>2</v>
      </c>
    </row>
    <row r="4490" spans="1:20" x14ac:dyDescent="0.25">
      <c r="A4490" s="10">
        <f>OrderList!A4490</f>
        <v>1447305820.7</v>
      </c>
      <c r="B4490" s="10" t="str">
        <f>OrderList!C4490</f>
        <v>PORT04</v>
      </c>
      <c r="C4490" s="10" t="str">
        <f>OrderList!D4490</f>
        <v>V444_0</v>
      </c>
      <c r="D4490" s="10" t="str">
        <f>OrderList!F4490</f>
        <v>DTP</v>
      </c>
      <c r="E4490" s="10" t="str">
        <f>OrderList!L4490</f>
        <v>PORT09</v>
      </c>
      <c r="F4490" s="10" t="str">
        <f>OrderList!K4490</f>
        <v>PLANT03</v>
      </c>
      <c r="G4490" s="10">
        <f>OrderList!J4490</f>
        <v>1683282</v>
      </c>
      <c r="H4490" s="10">
        <f>OrderList!M4490</f>
        <v>346</v>
      </c>
      <c r="I4490" s="10">
        <f>OrderList!N4490</f>
        <v>2.6612830241711372</v>
      </c>
      <c r="O4490" s="10">
        <f>COUNTIF(FreightRates!$A$2:$A$1541,C4490)</f>
        <v>39</v>
      </c>
      <c r="Q4490" s="10">
        <f>COUNTIFS(FreightRates!$A$2:$A$1541,C4490,FreightRates!$B$2:$B$1541,B4490,FreightRates!$C$2:$C$1541,E4490)</f>
        <v>20</v>
      </c>
      <c r="T4490">
        <f>COUNTIFS(FreightRates!$A$2:$A$1541,C4490,FreightRates!$B$2:$B$1541,B4490,FreightRates!$C$2:$C$1541,E4490,FreightRates!$F$2:$F$1541,D4490,FreightRates!$D$2:$D$1541,"&lt;="&amp;I4490,FreightRates!$E$2:$E$1541,"&gt;="&amp;I4490)</f>
        <v>2</v>
      </c>
    </row>
    <row r="4491" spans="1:20" x14ac:dyDescent="0.25">
      <c r="A4491" s="10">
        <f>OrderList!A4491</f>
        <v>1447339005.7</v>
      </c>
      <c r="B4491" s="10" t="str">
        <f>OrderList!C4491</f>
        <v>PORT04</v>
      </c>
      <c r="C4491" s="10" t="str">
        <f>OrderList!D4491</f>
        <v>V444_0</v>
      </c>
      <c r="D4491" s="10" t="str">
        <f>OrderList!F4491</f>
        <v>DTP</v>
      </c>
      <c r="E4491" s="10" t="str">
        <f>OrderList!L4491</f>
        <v>PORT09</v>
      </c>
      <c r="F4491" s="10" t="str">
        <f>OrderList!K4491</f>
        <v>PLANT03</v>
      </c>
      <c r="G4491" s="10">
        <f>OrderList!J4491</f>
        <v>1683282</v>
      </c>
      <c r="H4491" s="10">
        <f>OrderList!M4491</f>
        <v>533</v>
      </c>
      <c r="I4491" s="10">
        <f>OrderList!N4491</f>
        <v>4.26</v>
      </c>
      <c r="O4491" s="10">
        <f>COUNTIF(FreightRates!$A$2:$A$1541,C4491)</f>
        <v>39</v>
      </c>
      <c r="Q4491" s="10">
        <f>COUNTIFS(FreightRates!$A$2:$A$1541,C4491,FreightRates!$B$2:$B$1541,B4491,FreightRates!$C$2:$C$1541,E4491)</f>
        <v>20</v>
      </c>
      <c r="T4491">
        <f>COUNTIFS(FreightRates!$A$2:$A$1541,C4491,FreightRates!$B$2:$B$1541,B4491,FreightRates!$C$2:$C$1541,E4491,FreightRates!$F$2:$F$1541,D4491,FreightRates!$D$2:$D$1541,"&lt;="&amp;I4491,FreightRates!$E$2:$E$1541,"&gt;="&amp;I4491)</f>
        <v>2</v>
      </c>
    </row>
    <row r="4492" spans="1:20" x14ac:dyDescent="0.25">
      <c r="A4492" s="10">
        <f>OrderList!A4492</f>
        <v>1447361714.7</v>
      </c>
      <c r="B4492" s="10" t="str">
        <f>OrderList!C4492</f>
        <v>PORT04</v>
      </c>
      <c r="C4492" s="10" t="str">
        <f>OrderList!D4492</f>
        <v>V444_0</v>
      </c>
      <c r="D4492" s="10" t="str">
        <f>OrderList!F4492</f>
        <v>DTP</v>
      </c>
      <c r="E4492" s="10" t="str">
        <f>OrderList!L4492</f>
        <v>PORT09</v>
      </c>
      <c r="F4492" s="10" t="str">
        <f>OrderList!K4492</f>
        <v>PLANT03</v>
      </c>
      <c r="G4492" s="10">
        <f>OrderList!J4492</f>
        <v>1683282</v>
      </c>
      <c r="H4492" s="10">
        <f>OrderList!M4492</f>
        <v>510</v>
      </c>
      <c r="I4492" s="10">
        <f>OrderList!N4492</f>
        <v>4.16</v>
      </c>
      <c r="O4492" s="10">
        <f>COUNTIF(FreightRates!$A$2:$A$1541,C4492)</f>
        <v>39</v>
      </c>
      <c r="Q4492" s="10">
        <f>COUNTIFS(FreightRates!$A$2:$A$1541,C4492,FreightRates!$B$2:$B$1541,B4492,FreightRates!$C$2:$C$1541,E4492)</f>
        <v>20</v>
      </c>
      <c r="T4492">
        <f>COUNTIFS(FreightRates!$A$2:$A$1541,C4492,FreightRates!$B$2:$B$1541,B4492,FreightRates!$C$2:$C$1541,E4492,FreightRates!$F$2:$F$1541,D4492,FreightRates!$D$2:$D$1541,"&lt;="&amp;I4492,FreightRates!$E$2:$E$1541,"&gt;="&amp;I4492)</f>
        <v>2</v>
      </c>
    </row>
    <row r="4493" spans="1:20" x14ac:dyDescent="0.25">
      <c r="A4493" s="10">
        <f>OrderList!A4493</f>
        <v>1447260494.7</v>
      </c>
      <c r="B4493" s="10" t="str">
        <f>OrderList!C4493</f>
        <v>PORT04</v>
      </c>
      <c r="C4493" s="10" t="str">
        <f>OrderList!D4493</f>
        <v>V444_0</v>
      </c>
      <c r="D4493" s="10" t="str">
        <f>OrderList!F4493</f>
        <v>DTP</v>
      </c>
      <c r="E4493" s="10" t="str">
        <f>OrderList!L4493</f>
        <v>PORT09</v>
      </c>
      <c r="F4493" s="10" t="str">
        <f>OrderList!K4493</f>
        <v>PLANT03</v>
      </c>
      <c r="G4493" s="10">
        <f>OrderList!J4493</f>
        <v>1683282</v>
      </c>
      <c r="H4493" s="10">
        <f>OrderList!M4493</f>
        <v>490</v>
      </c>
      <c r="I4493" s="10">
        <f>OrderList!N4493</f>
        <v>4.6399999999999997</v>
      </c>
      <c r="O4493" s="10">
        <f>COUNTIF(FreightRates!$A$2:$A$1541,C4493)</f>
        <v>39</v>
      </c>
      <c r="Q4493" s="10">
        <f>COUNTIFS(FreightRates!$A$2:$A$1541,C4493,FreightRates!$B$2:$B$1541,B4493,FreightRates!$C$2:$C$1541,E4493)</f>
        <v>20</v>
      </c>
      <c r="T4493">
        <f>COUNTIFS(FreightRates!$A$2:$A$1541,C4493,FreightRates!$B$2:$B$1541,B4493,FreightRates!$C$2:$C$1541,E4493,FreightRates!$F$2:$F$1541,D4493,FreightRates!$D$2:$D$1541,"&lt;="&amp;I4493,FreightRates!$E$2:$E$1541,"&gt;="&amp;I4493)</f>
        <v>2</v>
      </c>
    </row>
    <row r="4494" spans="1:20" x14ac:dyDescent="0.25">
      <c r="A4494" s="10">
        <f>OrderList!A4494</f>
        <v>1447295508.7</v>
      </c>
      <c r="B4494" s="10" t="str">
        <f>OrderList!C4494</f>
        <v>PORT04</v>
      </c>
      <c r="C4494" s="10" t="str">
        <f>OrderList!D4494</f>
        <v>V444_0</v>
      </c>
      <c r="D4494" s="10" t="str">
        <f>OrderList!F4494</f>
        <v>DTP</v>
      </c>
      <c r="E4494" s="10" t="str">
        <f>OrderList!L4494</f>
        <v>PORT09</v>
      </c>
      <c r="F4494" s="10" t="str">
        <f>OrderList!K4494</f>
        <v>PLANT03</v>
      </c>
      <c r="G4494" s="10">
        <f>OrderList!J4494</f>
        <v>1678494</v>
      </c>
      <c r="H4494" s="10">
        <f>OrderList!M4494</f>
        <v>640</v>
      </c>
      <c r="I4494" s="10">
        <f>OrderList!N4494</f>
        <v>1.6642482582041591</v>
      </c>
      <c r="O4494" s="10">
        <f>COUNTIF(FreightRates!$A$2:$A$1541,C4494)</f>
        <v>39</v>
      </c>
      <c r="Q4494" s="10">
        <f>COUNTIFS(FreightRates!$A$2:$A$1541,C4494,FreightRates!$B$2:$B$1541,B4494,FreightRates!$C$2:$C$1541,E4494)</f>
        <v>20</v>
      </c>
      <c r="T4494">
        <f>COUNTIFS(FreightRates!$A$2:$A$1541,C4494,FreightRates!$B$2:$B$1541,B4494,FreightRates!$C$2:$C$1541,E4494,FreightRates!$F$2:$F$1541,D4494,FreightRates!$D$2:$D$1541,"&lt;="&amp;I4494,FreightRates!$E$2:$E$1541,"&gt;="&amp;I4494)</f>
        <v>2</v>
      </c>
    </row>
    <row r="4495" spans="1:20" x14ac:dyDescent="0.25">
      <c r="A4495" s="10">
        <f>OrderList!A4495</f>
        <v>1447170621.7</v>
      </c>
      <c r="B4495" s="10" t="str">
        <f>OrderList!C4495</f>
        <v>PORT04</v>
      </c>
      <c r="C4495" s="10" t="str">
        <f>OrderList!D4495</f>
        <v>V444_0</v>
      </c>
      <c r="D4495" s="10" t="str">
        <f>OrderList!F4495</f>
        <v>DTP</v>
      </c>
      <c r="E4495" s="10" t="str">
        <f>OrderList!L4495</f>
        <v>PORT09</v>
      </c>
      <c r="F4495" s="10" t="str">
        <f>OrderList!K4495</f>
        <v>PLANT03</v>
      </c>
      <c r="G4495" s="10">
        <f>OrderList!J4495</f>
        <v>1678494</v>
      </c>
      <c r="H4495" s="10">
        <f>OrderList!M4495</f>
        <v>637</v>
      </c>
      <c r="I4495" s="10">
        <f>OrderList!N4495</f>
        <v>1.6642482582041591</v>
      </c>
      <c r="O4495" s="10">
        <f>COUNTIF(FreightRates!$A$2:$A$1541,C4495)</f>
        <v>39</v>
      </c>
      <c r="Q4495" s="10">
        <f>COUNTIFS(FreightRates!$A$2:$A$1541,C4495,FreightRates!$B$2:$B$1541,B4495,FreightRates!$C$2:$C$1541,E4495)</f>
        <v>20</v>
      </c>
      <c r="T4495">
        <f>COUNTIFS(FreightRates!$A$2:$A$1541,C4495,FreightRates!$B$2:$B$1541,B4495,FreightRates!$C$2:$C$1541,E4495,FreightRates!$F$2:$F$1541,D4495,FreightRates!$D$2:$D$1541,"&lt;="&amp;I4495,FreightRates!$E$2:$E$1541,"&gt;="&amp;I4495)</f>
        <v>2</v>
      </c>
    </row>
    <row r="4496" spans="1:20" x14ac:dyDescent="0.25">
      <c r="A4496" s="10">
        <f>OrderList!A4496</f>
        <v>1447170507.7</v>
      </c>
      <c r="B4496" s="10" t="str">
        <f>OrderList!C4496</f>
        <v>PORT04</v>
      </c>
      <c r="C4496" s="10" t="str">
        <f>OrderList!D4496</f>
        <v>V444_0</v>
      </c>
      <c r="D4496" s="10" t="str">
        <f>OrderList!F4496</f>
        <v>DTP</v>
      </c>
      <c r="E4496" s="10" t="str">
        <f>OrderList!L4496</f>
        <v>PORT09</v>
      </c>
      <c r="F4496" s="10" t="str">
        <f>OrderList!K4496</f>
        <v>PLANT03</v>
      </c>
      <c r="G4496" s="10">
        <f>OrderList!J4496</f>
        <v>1678494</v>
      </c>
      <c r="H4496" s="10">
        <f>OrderList!M4496</f>
        <v>679</v>
      </c>
      <c r="I4496" s="10">
        <f>OrderList!N4496</f>
        <v>1.6642482582041591</v>
      </c>
      <c r="O4496" s="10">
        <f>COUNTIF(FreightRates!$A$2:$A$1541,C4496)</f>
        <v>39</v>
      </c>
      <c r="Q4496" s="10">
        <f>COUNTIFS(FreightRates!$A$2:$A$1541,C4496,FreightRates!$B$2:$B$1541,B4496,FreightRates!$C$2:$C$1541,E4496)</f>
        <v>20</v>
      </c>
      <c r="T4496">
        <f>COUNTIFS(FreightRates!$A$2:$A$1541,C4496,FreightRates!$B$2:$B$1541,B4496,FreightRates!$C$2:$C$1541,E4496,FreightRates!$F$2:$F$1541,D4496,FreightRates!$D$2:$D$1541,"&lt;="&amp;I4496,FreightRates!$E$2:$E$1541,"&gt;="&amp;I4496)</f>
        <v>2</v>
      </c>
    </row>
    <row r="4497" spans="1:20" x14ac:dyDescent="0.25">
      <c r="A4497" s="10">
        <f>OrderList!A4497</f>
        <v>1447381143.7</v>
      </c>
      <c r="B4497" s="10" t="str">
        <f>OrderList!C4497</f>
        <v>PORT04</v>
      </c>
      <c r="C4497" s="10" t="str">
        <f>OrderList!D4497</f>
        <v>V444_0</v>
      </c>
      <c r="D4497" s="10" t="str">
        <f>OrderList!F4497</f>
        <v>DTP</v>
      </c>
      <c r="E4497" s="10" t="str">
        <f>OrderList!L4497</f>
        <v>PORT09</v>
      </c>
      <c r="F4497" s="10" t="str">
        <f>OrderList!K4497</f>
        <v>PLANT03</v>
      </c>
      <c r="G4497" s="10">
        <f>OrderList!J4497</f>
        <v>1678494</v>
      </c>
      <c r="H4497" s="10">
        <f>OrderList!M4497</f>
        <v>1052</v>
      </c>
      <c r="I4497" s="10">
        <f>OrderList!N4497</f>
        <v>3.3284965164083182</v>
      </c>
      <c r="O4497" s="10">
        <f>COUNTIF(FreightRates!$A$2:$A$1541,C4497)</f>
        <v>39</v>
      </c>
      <c r="Q4497" s="10">
        <f>COUNTIFS(FreightRates!$A$2:$A$1541,C4497,FreightRates!$B$2:$B$1541,B4497,FreightRates!$C$2:$C$1541,E4497)</f>
        <v>20</v>
      </c>
      <c r="T4497">
        <f>COUNTIFS(FreightRates!$A$2:$A$1541,C4497,FreightRates!$B$2:$B$1541,B4497,FreightRates!$C$2:$C$1541,E4497,FreightRates!$F$2:$F$1541,D4497,FreightRates!$D$2:$D$1541,"&lt;="&amp;I4497,FreightRates!$E$2:$E$1541,"&gt;="&amp;I4497)</f>
        <v>2</v>
      </c>
    </row>
    <row r="4498" spans="1:20" x14ac:dyDescent="0.25">
      <c r="A4498" s="10">
        <f>OrderList!A4498</f>
        <v>1447326519.7</v>
      </c>
      <c r="B4498" s="10" t="str">
        <f>OrderList!C4498</f>
        <v>PORT04</v>
      </c>
      <c r="C4498" s="10" t="str">
        <f>OrderList!D4498</f>
        <v>V444_0</v>
      </c>
      <c r="D4498" s="10" t="str">
        <f>OrderList!F4498</f>
        <v>DTP</v>
      </c>
      <c r="E4498" s="10" t="str">
        <f>OrderList!L4498</f>
        <v>PORT09</v>
      </c>
      <c r="F4498" s="10" t="str">
        <f>OrderList!K4498</f>
        <v>PLANT03</v>
      </c>
      <c r="G4498" s="10">
        <f>OrderList!J4498</f>
        <v>1656246</v>
      </c>
      <c r="H4498" s="10">
        <f>OrderList!M4498</f>
        <v>1308</v>
      </c>
      <c r="I4498" s="10">
        <f>OrderList!N4498</f>
        <v>4.096305732484077</v>
      </c>
      <c r="O4498" s="10">
        <f>COUNTIF(FreightRates!$A$2:$A$1541,C4498)</f>
        <v>39</v>
      </c>
      <c r="Q4498" s="10">
        <f>COUNTIFS(FreightRates!$A$2:$A$1541,C4498,FreightRates!$B$2:$B$1541,B4498,FreightRates!$C$2:$C$1541,E4498)</f>
        <v>20</v>
      </c>
      <c r="T4498">
        <f>COUNTIFS(FreightRates!$A$2:$A$1541,C4498,FreightRates!$B$2:$B$1541,B4498,FreightRates!$C$2:$C$1541,E4498,FreightRates!$F$2:$F$1541,D4498,FreightRates!$D$2:$D$1541,"&lt;="&amp;I4498,FreightRates!$E$2:$E$1541,"&gt;="&amp;I4498)</f>
        <v>2</v>
      </c>
    </row>
    <row r="4499" spans="1:20" x14ac:dyDescent="0.25">
      <c r="A4499" s="10">
        <f>OrderList!A4499</f>
        <v>1447317047.7</v>
      </c>
      <c r="B4499" s="10" t="str">
        <f>OrderList!C4499</f>
        <v>PORT04</v>
      </c>
      <c r="C4499" s="10" t="str">
        <f>OrderList!D4499</f>
        <v>V444_0</v>
      </c>
      <c r="D4499" s="10" t="str">
        <f>OrderList!F4499</f>
        <v>DTP</v>
      </c>
      <c r="E4499" s="10" t="str">
        <f>OrderList!L4499</f>
        <v>PORT09</v>
      </c>
      <c r="F4499" s="10" t="str">
        <f>OrderList!K4499</f>
        <v>PLANT03</v>
      </c>
      <c r="G4499" s="10">
        <f>OrderList!J4499</f>
        <v>1656246</v>
      </c>
      <c r="H4499" s="10">
        <f>OrderList!M4499</f>
        <v>1311</v>
      </c>
      <c r="I4499" s="10">
        <f>OrderList!N4499</f>
        <v>4.096305732484077</v>
      </c>
      <c r="O4499" s="10">
        <f>COUNTIF(FreightRates!$A$2:$A$1541,C4499)</f>
        <v>39</v>
      </c>
      <c r="Q4499" s="10">
        <f>COUNTIFS(FreightRates!$A$2:$A$1541,C4499,FreightRates!$B$2:$B$1541,B4499,FreightRates!$C$2:$C$1541,E4499)</f>
        <v>20</v>
      </c>
      <c r="T4499">
        <f>COUNTIFS(FreightRates!$A$2:$A$1541,C4499,FreightRates!$B$2:$B$1541,B4499,FreightRates!$C$2:$C$1541,E4499,FreightRates!$F$2:$F$1541,D4499,FreightRates!$D$2:$D$1541,"&lt;="&amp;I4499,FreightRates!$E$2:$E$1541,"&gt;="&amp;I4499)</f>
        <v>2</v>
      </c>
    </row>
    <row r="4500" spans="1:20" x14ac:dyDescent="0.25">
      <c r="A4500" s="10">
        <f>OrderList!A4500</f>
        <v>1447360922.7</v>
      </c>
      <c r="B4500" s="10" t="str">
        <f>OrderList!C4500</f>
        <v>PORT04</v>
      </c>
      <c r="C4500" s="10" t="str">
        <f>OrderList!D4500</f>
        <v>V444_0</v>
      </c>
      <c r="D4500" s="10" t="str">
        <f>OrderList!F4500</f>
        <v>DTP</v>
      </c>
      <c r="E4500" s="10" t="str">
        <f>OrderList!L4500</f>
        <v>PORT09</v>
      </c>
      <c r="F4500" s="10" t="str">
        <f>OrderList!K4500</f>
        <v>PLANT03</v>
      </c>
      <c r="G4500" s="10">
        <f>OrderList!J4500</f>
        <v>1656246</v>
      </c>
      <c r="H4500" s="10">
        <f>OrderList!M4500</f>
        <v>7324</v>
      </c>
      <c r="I4500" s="10">
        <f>OrderList!N4500</f>
        <v>26.06</v>
      </c>
      <c r="O4500" s="10">
        <f>COUNTIF(FreightRates!$A$2:$A$1541,C4500)</f>
        <v>39</v>
      </c>
      <c r="Q4500" s="10">
        <f>COUNTIFS(FreightRates!$A$2:$A$1541,C4500,FreightRates!$B$2:$B$1541,B4500,FreightRates!$C$2:$C$1541,E4500)</f>
        <v>20</v>
      </c>
      <c r="T4500">
        <f>COUNTIFS(FreightRates!$A$2:$A$1541,C4500,FreightRates!$B$2:$B$1541,B4500,FreightRates!$C$2:$C$1541,E4500,FreightRates!$F$2:$F$1541,D4500,FreightRates!$D$2:$D$1541,"&lt;="&amp;I4500,FreightRates!$E$2:$E$1541,"&gt;="&amp;I4500)</f>
        <v>2</v>
      </c>
    </row>
    <row r="4501" spans="1:20" x14ac:dyDescent="0.25">
      <c r="A4501" s="10">
        <f>OrderList!A4501</f>
        <v>1447305230.7</v>
      </c>
      <c r="B4501" s="10" t="str">
        <f>OrderList!C4501</f>
        <v>PORT04</v>
      </c>
      <c r="C4501" s="10" t="str">
        <f>OrderList!D4501</f>
        <v>V444_0</v>
      </c>
      <c r="D4501" s="10" t="str">
        <f>OrderList!F4501</f>
        <v>DTP</v>
      </c>
      <c r="E4501" s="10" t="str">
        <f>OrderList!L4501</f>
        <v>PORT09</v>
      </c>
      <c r="F4501" s="10" t="str">
        <f>OrderList!K4501</f>
        <v>PLANT03</v>
      </c>
      <c r="G4501" s="10">
        <f>OrderList!J4501</f>
        <v>1656246</v>
      </c>
      <c r="H4501" s="10">
        <f>OrderList!M4501</f>
        <v>17263</v>
      </c>
      <c r="I4501" s="10">
        <f>OrderList!N4501</f>
        <v>61.98</v>
      </c>
      <c r="O4501" s="10">
        <f>COUNTIF(FreightRates!$A$2:$A$1541,C4501)</f>
        <v>39</v>
      </c>
      <c r="Q4501" s="10">
        <f>COUNTIFS(FreightRates!$A$2:$A$1541,C4501,FreightRates!$B$2:$B$1541,B4501,FreightRates!$C$2:$C$1541,E4501)</f>
        <v>20</v>
      </c>
      <c r="T4501">
        <f>COUNTIFS(FreightRates!$A$2:$A$1541,C4501,FreightRates!$B$2:$B$1541,B4501,FreightRates!$C$2:$C$1541,E4501,FreightRates!$F$2:$F$1541,D4501,FreightRates!$D$2:$D$1541,"&lt;="&amp;I4501,FreightRates!$E$2:$E$1541,"&gt;="&amp;I4501)</f>
        <v>2</v>
      </c>
    </row>
    <row r="4502" spans="1:20" x14ac:dyDescent="0.25">
      <c r="A4502" s="10">
        <f>OrderList!A4502</f>
        <v>1447220693.7</v>
      </c>
      <c r="B4502" s="10" t="str">
        <f>OrderList!C4502</f>
        <v>PORT04</v>
      </c>
      <c r="C4502" s="10" t="str">
        <f>OrderList!D4502</f>
        <v>V444_0</v>
      </c>
      <c r="D4502" s="10" t="str">
        <f>OrderList!F4502</f>
        <v>DTP</v>
      </c>
      <c r="E4502" s="10" t="str">
        <f>OrderList!L4502</f>
        <v>PORT09</v>
      </c>
      <c r="F4502" s="10" t="str">
        <f>OrderList!K4502</f>
        <v>PLANT03</v>
      </c>
      <c r="G4502" s="10">
        <f>OrderList!J4502</f>
        <v>1672706</v>
      </c>
      <c r="H4502" s="10">
        <f>OrderList!M4502</f>
        <v>383</v>
      </c>
      <c r="I4502" s="10">
        <f>OrderList!N4502</f>
        <v>4.7093517534537721</v>
      </c>
      <c r="O4502" s="10">
        <f>COUNTIF(FreightRates!$A$2:$A$1541,C4502)</f>
        <v>39</v>
      </c>
      <c r="Q4502" s="10">
        <f>COUNTIFS(FreightRates!$A$2:$A$1541,C4502,FreightRates!$B$2:$B$1541,B4502,FreightRates!$C$2:$C$1541,E4502)</f>
        <v>20</v>
      </c>
      <c r="T4502">
        <f>COUNTIFS(FreightRates!$A$2:$A$1541,C4502,FreightRates!$B$2:$B$1541,B4502,FreightRates!$C$2:$C$1541,E4502,FreightRates!$F$2:$F$1541,D4502,FreightRates!$D$2:$D$1541,"&lt;="&amp;I4502,FreightRates!$E$2:$E$1541,"&gt;="&amp;I4502)</f>
        <v>2</v>
      </c>
    </row>
    <row r="4503" spans="1:20" x14ac:dyDescent="0.25">
      <c r="A4503" s="10">
        <f>OrderList!A4503</f>
        <v>1447361713.7</v>
      </c>
      <c r="B4503" s="10" t="str">
        <f>OrderList!C4503</f>
        <v>PORT04</v>
      </c>
      <c r="C4503" s="10" t="str">
        <f>OrderList!D4503</f>
        <v>V444_0</v>
      </c>
      <c r="D4503" s="10" t="str">
        <f>OrderList!F4503</f>
        <v>DTP</v>
      </c>
      <c r="E4503" s="10" t="str">
        <f>OrderList!L4503</f>
        <v>PORT09</v>
      </c>
      <c r="F4503" s="10" t="str">
        <f>OrderList!K4503</f>
        <v>PLANT03</v>
      </c>
      <c r="G4503" s="10">
        <f>OrderList!J4503</f>
        <v>1672713</v>
      </c>
      <c r="H4503" s="10">
        <f>OrderList!M4503</f>
        <v>327</v>
      </c>
      <c r="I4503" s="10">
        <f>OrderList!N4503</f>
        <v>4.8169627507163328</v>
      </c>
      <c r="O4503" s="10">
        <f>COUNTIF(FreightRates!$A$2:$A$1541,C4503)</f>
        <v>39</v>
      </c>
      <c r="Q4503" s="10">
        <f>COUNTIFS(FreightRates!$A$2:$A$1541,C4503,FreightRates!$B$2:$B$1541,B4503,FreightRates!$C$2:$C$1541,E4503)</f>
        <v>20</v>
      </c>
      <c r="T4503">
        <f>COUNTIFS(FreightRates!$A$2:$A$1541,C4503,FreightRates!$B$2:$B$1541,B4503,FreightRates!$C$2:$C$1541,E4503,FreightRates!$F$2:$F$1541,D4503,FreightRates!$D$2:$D$1541,"&lt;="&amp;I4503,FreightRates!$E$2:$E$1541,"&gt;="&amp;I4503)</f>
        <v>2</v>
      </c>
    </row>
    <row r="4504" spans="1:20" x14ac:dyDescent="0.25">
      <c r="A4504" s="10">
        <f>OrderList!A4504</f>
        <v>1447305235.7</v>
      </c>
      <c r="B4504" s="10" t="str">
        <f>OrderList!C4504</f>
        <v>PORT04</v>
      </c>
      <c r="C4504" s="10" t="str">
        <f>OrderList!D4504</f>
        <v>V444_0</v>
      </c>
      <c r="D4504" s="10" t="str">
        <f>OrderList!F4504</f>
        <v>DTP</v>
      </c>
      <c r="E4504" s="10" t="str">
        <f>OrderList!L4504</f>
        <v>PORT09</v>
      </c>
      <c r="F4504" s="10" t="str">
        <f>OrderList!K4504</f>
        <v>PLANT03</v>
      </c>
      <c r="G4504" s="10">
        <f>OrderList!J4504</f>
        <v>1672712</v>
      </c>
      <c r="H4504" s="10">
        <f>OrderList!M4504</f>
        <v>383</v>
      </c>
      <c r="I4504" s="10">
        <f>OrderList!N4504</f>
        <v>5.873333333333334</v>
      </c>
      <c r="O4504" s="10">
        <f>COUNTIF(FreightRates!$A$2:$A$1541,C4504)</f>
        <v>39</v>
      </c>
      <c r="Q4504" s="10">
        <f>COUNTIFS(FreightRates!$A$2:$A$1541,C4504,FreightRates!$B$2:$B$1541,B4504,FreightRates!$C$2:$C$1541,E4504)</f>
        <v>20</v>
      </c>
      <c r="T4504">
        <f>COUNTIFS(FreightRates!$A$2:$A$1541,C4504,FreightRates!$B$2:$B$1541,B4504,FreightRates!$C$2:$C$1541,E4504,FreightRates!$F$2:$F$1541,D4504,FreightRates!$D$2:$D$1541,"&lt;="&amp;I4504,FreightRates!$E$2:$E$1541,"&gt;="&amp;I4504)</f>
        <v>2</v>
      </c>
    </row>
    <row r="4505" spans="1:20" x14ac:dyDescent="0.25">
      <c r="A4505" s="10">
        <f>OrderList!A4505</f>
        <v>1447411610.7</v>
      </c>
      <c r="B4505" s="10" t="str">
        <f>OrderList!C4505</f>
        <v>PORT04</v>
      </c>
      <c r="C4505" s="10" t="str">
        <f>OrderList!D4505</f>
        <v>V444_0</v>
      </c>
      <c r="D4505" s="10" t="str">
        <f>OrderList!F4505</f>
        <v>DTP</v>
      </c>
      <c r="E4505" s="10" t="str">
        <f>OrderList!L4505</f>
        <v>PORT09</v>
      </c>
      <c r="F4505" s="10" t="str">
        <f>OrderList!K4505</f>
        <v>PLANT03</v>
      </c>
      <c r="G4505" s="10">
        <f>OrderList!J4505</f>
        <v>1672712</v>
      </c>
      <c r="H4505" s="10">
        <f>OrderList!M4505</f>
        <v>428</v>
      </c>
      <c r="I4505" s="10">
        <f>OrderList!N4505</f>
        <v>11.48</v>
      </c>
      <c r="O4505" s="10">
        <f>COUNTIF(FreightRates!$A$2:$A$1541,C4505)</f>
        <v>39</v>
      </c>
      <c r="Q4505" s="10">
        <f>COUNTIFS(FreightRates!$A$2:$A$1541,C4505,FreightRates!$B$2:$B$1541,B4505,FreightRates!$C$2:$C$1541,E4505)</f>
        <v>20</v>
      </c>
      <c r="T4505">
        <f>COUNTIFS(FreightRates!$A$2:$A$1541,C4505,FreightRates!$B$2:$B$1541,B4505,FreightRates!$C$2:$C$1541,E4505,FreightRates!$F$2:$F$1541,D4505,FreightRates!$D$2:$D$1541,"&lt;="&amp;I4505,FreightRates!$E$2:$E$1541,"&gt;="&amp;I4505)</f>
        <v>2</v>
      </c>
    </row>
    <row r="4506" spans="1:20" x14ac:dyDescent="0.25">
      <c r="A4506" s="10">
        <f>OrderList!A4506</f>
        <v>1447185849.7</v>
      </c>
      <c r="B4506" s="10" t="str">
        <f>OrderList!C4506</f>
        <v>PORT04</v>
      </c>
      <c r="C4506" s="10" t="str">
        <f>OrderList!D4506</f>
        <v>V444_0</v>
      </c>
      <c r="D4506" s="10" t="str">
        <f>OrderList!F4506</f>
        <v>DTP</v>
      </c>
      <c r="E4506" s="10" t="str">
        <f>OrderList!L4506</f>
        <v>PORT09</v>
      </c>
      <c r="F4506" s="10" t="str">
        <f>OrderList!K4506</f>
        <v>PLANT03</v>
      </c>
      <c r="G4506" s="10">
        <f>OrderList!J4506</f>
        <v>1672721</v>
      </c>
      <c r="H4506" s="10">
        <f>OrderList!M4506</f>
        <v>405</v>
      </c>
      <c r="I4506" s="10">
        <f>OrderList!N4506</f>
        <v>5.9867758186397975</v>
      </c>
      <c r="O4506" s="10">
        <f>COUNTIF(FreightRates!$A$2:$A$1541,C4506)</f>
        <v>39</v>
      </c>
      <c r="Q4506" s="10">
        <f>COUNTIFS(FreightRates!$A$2:$A$1541,C4506,FreightRates!$B$2:$B$1541,B4506,FreightRates!$C$2:$C$1541,E4506)</f>
        <v>20</v>
      </c>
      <c r="T4506">
        <f>COUNTIFS(FreightRates!$A$2:$A$1541,C4506,FreightRates!$B$2:$B$1541,B4506,FreightRates!$C$2:$C$1541,E4506,FreightRates!$F$2:$F$1541,D4506,FreightRates!$D$2:$D$1541,"&lt;="&amp;I4506,FreightRates!$E$2:$E$1541,"&gt;="&amp;I4506)</f>
        <v>2</v>
      </c>
    </row>
    <row r="4507" spans="1:20" x14ac:dyDescent="0.25">
      <c r="A4507" s="10">
        <f>OrderList!A4507</f>
        <v>1447200760.7</v>
      </c>
      <c r="B4507" s="10" t="str">
        <f>OrderList!C4507</f>
        <v>PORT04</v>
      </c>
      <c r="C4507" s="10" t="str">
        <f>OrderList!D4507</f>
        <v>V444_0</v>
      </c>
      <c r="D4507" s="10" t="str">
        <f>OrderList!F4507</f>
        <v>DTP</v>
      </c>
      <c r="E4507" s="10" t="str">
        <f>OrderList!L4507</f>
        <v>PORT09</v>
      </c>
      <c r="F4507" s="10" t="str">
        <f>OrderList!K4507</f>
        <v>PLANT03</v>
      </c>
      <c r="G4507" s="10">
        <f>OrderList!J4507</f>
        <v>1672707</v>
      </c>
      <c r="H4507" s="10">
        <f>OrderList!M4507</f>
        <v>239</v>
      </c>
      <c r="I4507" s="10">
        <f>OrderList!N4507</f>
        <v>0.15686241255034986</v>
      </c>
      <c r="O4507" s="10">
        <f>COUNTIF(FreightRates!$A$2:$A$1541,C4507)</f>
        <v>39</v>
      </c>
      <c r="Q4507" s="10">
        <f>COUNTIFS(FreightRates!$A$2:$A$1541,C4507,FreightRates!$B$2:$B$1541,B4507,FreightRates!$C$2:$C$1541,E4507)</f>
        <v>20</v>
      </c>
      <c r="T4507">
        <f>COUNTIFS(FreightRates!$A$2:$A$1541,C4507,FreightRates!$B$2:$B$1541,B4507,FreightRates!$C$2:$C$1541,E4507,FreightRates!$F$2:$F$1541,D4507,FreightRates!$D$2:$D$1541,"&lt;="&amp;I4507,FreightRates!$E$2:$E$1541,"&gt;="&amp;I4507)</f>
        <v>2</v>
      </c>
    </row>
    <row r="4508" spans="1:20" x14ac:dyDescent="0.25">
      <c r="A4508" s="10">
        <f>OrderList!A4508</f>
        <v>1447167735.7</v>
      </c>
      <c r="B4508" s="10" t="str">
        <f>OrderList!C4508</f>
        <v>PORT04</v>
      </c>
      <c r="C4508" s="10" t="str">
        <f>OrderList!D4508</f>
        <v>V444_0</v>
      </c>
      <c r="D4508" s="10" t="str">
        <f>OrderList!F4508</f>
        <v>DTP</v>
      </c>
      <c r="E4508" s="10" t="str">
        <f>OrderList!L4508</f>
        <v>PORT09</v>
      </c>
      <c r="F4508" s="10" t="str">
        <f>OrderList!K4508</f>
        <v>PLANT03</v>
      </c>
      <c r="G4508" s="10">
        <f>OrderList!J4508</f>
        <v>1672721</v>
      </c>
      <c r="H4508" s="10">
        <f>OrderList!M4508</f>
        <v>372</v>
      </c>
      <c r="I4508" s="10">
        <f>OrderList!N4508</f>
        <v>9.68</v>
      </c>
      <c r="O4508" s="10">
        <f>COUNTIF(FreightRates!$A$2:$A$1541,C4508)</f>
        <v>39</v>
      </c>
      <c r="Q4508" s="10">
        <f>COUNTIFS(FreightRates!$A$2:$A$1541,C4508,FreightRates!$B$2:$B$1541,B4508,FreightRates!$C$2:$C$1541,E4508)</f>
        <v>20</v>
      </c>
      <c r="T4508">
        <f>COUNTIFS(FreightRates!$A$2:$A$1541,C4508,FreightRates!$B$2:$B$1541,B4508,FreightRates!$C$2:$C$1541,E4508,FreightRates!$F$2:$F$1541,D4508,FreightRates!$D$2:$D$1541,"&lt;="&amp;I4508,FreightRates!$E$2:$E$1541,"&gt;="&amp;I4508)</f>
        <v>2</v>
      </c>
    </row>
    <row r="4509" spans="1:20" x14ac:dyDescent="0.25">
      <c r="A4509" s="10">
        <f>OrderList!A4509</f>
        <v>1447187873.7</v>
      </c>
      <c r="B4509" s="10" t="str">
        <f>OrderList!C4509</f>
        <v>PORT04</v>
      </c>
      <c r="C4509" s="10" t="str">
        <f>OrderList!D4509</f>
        <v>V444_0</v>
      </c>
      <c r="D4509" s="10" t="str">
        <f>OrderList!F4509</f>
        <v>DTP</v>
      </c>
      <c r="E4509" s="10" t="str">
        <f>OrderList!L4509</f>
        <v>PORT09</v>
      </c>
      <c r="F4509" s="10" t="str">
        <f>OrderList!K4509</f>
        <v>PLANT03</v>
      </c>
      <c r="G4509" s="10">
        <f>OrderList!J4509</f>
        <v>1672721</v>
      </c>
      <c r="H4509" s="10">
        <f>OrderList!M4509</f>
        <v>609</v>
      </c>
      <c r="I4509" s="10">
        <f>OrderList!N4509</f>
        <v>26.78</v>
      </c>
      <c r="O4509" s="10">
        <f>COUNTIF(FreightRates!$A$2:$A$1541,C4509)</f>
        <v>39</v>
      </c>
      <c r="Q4509" s="10">
        <f>COUNTIFS(FreightRates!$A$2:$A$1541,C4509,FreightRates!$B$2:$B$1541,B4509,FreightRates!$C$2:$C$1541,E4509)</f>
        <v>20</v>
      </c>
      <c r="T4509">
        <f>COUNTIFS(FreightRates!$A$2:$A$1541,C4509,FreightRates!$B$2:$B$1541,B4509,FreightRates!$C$2:$C$1541,E4509,FreightRates!$F$2:$F$1541,D4509,FreightRates!$D$2:$D$1541,"&lt;="&amp;I4509,FreightRates!$E$2:$E$1541,"&gt;="&amp;I4509)</f>
        <v>2</v>
      </c>
    </row>
    <row r="4510" spans="1:20" x14ac:dyDescent="0.25">
      <c r="A4510" s="10">
        <f>OrderList!A4510</f>
        <v>1447348986.7</v>
      </c>
      <c r="B4510" s="10" t="str">
        <f>OrderList!C4510</f>
        <v>PORT04</v>
      </c>
      <c r="C4510" s="10" t="str">
        <f>OrderList!D4510</f>
        <v>V444_0</v>
      </c>
      <c r="D4510" s="10" t="str">
        <f>OrderList!F4510</f>
        <v>DTP</v>
      </c>
      <c r="E4510" s="10" t="str">
        <f>OrderList!L4510</f>
        <v>PORT09</v>
      </c>
      <c r="F4510" s="10" t="str">
        <f>OrderList!K4510</f>
        <v>PLANT03</v>
      </c>
      <c r="G4510" s="10">
        <f>OrderList!J4510</f>
        <v>1672713</v>
      </c>
      <c r="H4510" s="10">
        <f>OrderList!M4510</f>
        <v>420</v>
      </c>
      <c r="I4510" s="10">
        <f>OrderList!N4510</f>
        <v>9.98</v>
      </c>
      <c r="O4510" s="10">
        <f>COUNTIF(FreightRates!$A$2:$A$1541,C4510)</f>
        <v>39</v>
      </c>
      <c r="Q4510" s="10">
        <f>COUNTIFS(FreightRates!$A$2:$A$1541,C4510,FreightRates!$B$2:$B$1541,B4510,FreightRates!$C$2:$C$1541,E4510)</f>
        <v>20</v>
      </c>
      <c r="T4510">
        <f>COUNTIFS(FreightRates!$A$2:$A$1541,C4510,FreightRates!$B$2:$B$1541,B4510,FreightRates!$C$2:$C$1541,E4510,FreightRates!$F$2:$F$1541,D4510,FreightRates!$D$2:$D$1541,"&lt;="&amp;I4510,FreightRates!$E$2:$E$1541,"&gt;="&amp;I4510)</f>
        <v>2</v>
      </c>
    </row>
    <row r="4511" spans="1:20" x14ac:dyDescent="0.25">
      <c r="A4511" s="10">
        <f>OrderList!A4511</f>
        <v>1447136686.7</v>
      </c>
      <c r="B4511" s="10" t="str">
        <f>OrderList!C4511</f>
        <v>PORT04</v>
      </c>
      <c r="C4511" s="10" t="str">
        <f>OrderList!D4511</f>
        <v>V444_0</v>
      </c>
      <c r="D4511" s="10" t="str">
        <f>OrderList!F4511</f>
        <v>DTP</v>
      </c>
      <c r="E4511" s="10" t="str">
        <f>OrderList!L4511</f>
        <v>PORT09</v>
      </c>
      <c r="F4511" s="10" t="str">
        <f>OrderList!K4511</f>
        <v>PLANT03</v>
      </c>
      <c r="G4511" s="10">
        <f>OrderList!J4511</f>
        <v>1672721</v>
      </c>
      <c r="H4511" s="10">
        <f>OrderList!M4511</f>
        <v>465</v>
      </c>
      <c r="I4511" s="10">
        <f>OrderList!N4511</f>
        <v>12.04</v>
      </c>
      <c r="O4511" s="10">
        <f>COUNTIF(FreightRates!$A$2:$A$1541,C4511)</f>
        <v>39</v>
      </c>
      <c r="Q4511" s="10">
        <f>COUNTIFS(FreightRates!$A$2:$A$1541,C4511,FreightRates!$B$2:$B$1541,B4511,FreightRates!$C$2:$C$1541,E4511)</f>
        <v>20</v>
      </c>
      <c r="T4511">
        <f>COUNTIFS(FreightRates!$A$2:$A$1541,C4511,FreightRates!$B$2:$B$1541,B4511,FreightRates!$C$2:$C$1541,E4511,FreightRates!$F$2:$F$1541,D4511,FreightRates!$D$2:$D$1541,"&lt;="&amp;I4511,FreightRates!$E$2:$E$1541,"&gt;="&amp;I4511)</f>
        <v>2</v>
      </c>
    </row>
    <row r="4512" spans="1:20" x14ac:dyDescent="0.25">
      <c r="A4512" s="10">
        <f>OrderList!A4512</f>
        <v>1447149405.7</v>
      </c>
      <c r="B4512" s="10" t="str">
        <f>OrderList!C4512</f>
        <v>PORT04</v>
      </c>
      <c r="C4512" s="10" t="str">
        <f>OrderList!D4512</f>
        <v>V444_0</v>
      </c>
      <c r="D4512" s="10" t="str">
        <f>OrderList!F4512</f>
        <v>DTP</v>
      </c>
      <c r="E4512" s="10" t="str">
        <f>OrderList!L4512</f>
        <v>PORT09</v>
      </c>
      <c r="F4512" s="10" t="str">
        <f>OrderList!K4512</f>
        <v>PLANT03</v>
      </c>
      <c r="G4512" s="10">
        <f>OrderList!J4512</f>
        <v>1672713</v>
      </c>
      <c r="H4512" s="10">
        <f>OrderList!M4512</f>
        <v>581</v>
      </c>
      <c r="I4512" s="10">
        <f>OrderList!N4512</f>
        <v>18.62</v>
      </c>
      <c r="O4512" s="10">
        <f>COUNTIF(FreightRates!$A$2:$A$1541,C4512)</f>
        <v>39</v>
      </c>
      <c r="Q4512" s="10">
        <f>COUNTIFS(FreightRates!$A$2:$A$1541,C4512,FreightRates!$B$2:$B$1541,B4512,FreightRates!$C$2:$C$1541,E4512)</f>
        <v>20</v>
      </c>
      <c r="T4512">
        <f>COUNTIFS(FreightRates!$A$2:$A$1541,C4512,FreightRates!$B$2:$B$1541,B4512,FreightRates!$C$2:$C$1541,E4512,FreightRates!$F$2:$F$1541,D4512,FreightRates!$D$2:$D$1541,"&lt;="&amp;I4512,FreightRates!$E$2:$E$1541,"&gt;="&amp;I4512)</f>
        <v>2</v>
      </c>
    </row>
    <row r="4513" spans="1:20" x14ac:dyDescent="0.25">
      <c r="A4513" s="10">
        <f>OrderList!A4513</f>
        <v>1447410496.7</v>
      </c>
      <c r="B4513" s="10" t="str">
        <f>OrderList!C4513</f>
        <v>PORT04</v>
      </c>
      <c r="C4513" s="10" t="str">
        <f>OrderList!D4513</f>
        <v>V444_0</v>
      </c>
      <c r="D4513" s="10" t="str">
        <f>OrderList!F4513</f>
        <v>DTP</v>
      </c>
      <c r="E4513" s="10" t="str">
        <f>OrderList!L4513</f>
        <v>PORT09</v>
      </c>
      <c r="F4513" s="10" t="str">
        <f>OrderList!K4513</f>
        <v>PLANT03</v>
      </c>
      <c r="G4513" s="10">
        <f>OrderList!J4513</f>
        <v>1682651</v>
      </c>
      <c r="H4513" s="10">
        <f>OrderList!M4513</f>
        <v>328</v>
      </c>
      <c r="I4513" s="10">
        <f>OrderList!N4513</f>
        <v>5.1655492569725805</v>
      </c>
      <c r="O4513" s="10">
        <f>COUNTIF(FreightRates!$A$2:$A$1541,C4513)</f>
        <v>39</v>
      </c>
      <c r="Q4513" s="10">
        <f>COUNTIFS(FreightRates!$A$2:$A$1541,C4513,FreightRates!$B$2:$B$1541,B4513,FreightRates!$C$2:$C$1541,E4513)</f>
        <v>20</v>
      </c>
      <c r="T4513">
        <f>COUNTIFS(FreightRates!$A$2:$A$1541,C4513,FreightRates!$B$2:$B$1541,B4513,FreightRates!$C$2:$C$1541,E4513,FreightRates!$F$2:$F$1541,D4513,FreightRates!$D$2:$D$1541,"&lt;="&amp;I4513,FreightRates!$E$2:$E$1541,"&gt;="&amp;I4513)</f>
        <v>2</v>
      </c>
    </row>
    <row r="4514" spans="1:20" x14ac:dyDescent="0.25">
      <c r="A4514" s="10">
        <f>OrderList!A4514</f>
        <v>1447392207.7</v>
      </c>
      <c r="B4514" s="10" t="str">
        <f>OrderList!C4514</f>
        <v>PORT04</v>
      </c>
      <c r="C4514" s="10" t="str">
        <f>OrderList!D4514</f>
        <v>V444_0</v>
      </c>
      <c r="D4514" s="10" t="str">
        <f>OrderList!F4514</f>
        <v>DTP</v>
      </c>
      <c r="E4514" s="10" t="str">
        <f>OrderList!L4514</f>
        <v>PORT09</v>
      </c>
      <c r="F4514" s="10" t="str">
        <f>OrderList!K4514</f>
        <v>PLANT03</v>
      </c>
      <c r="G4514" s="10">
        <f>OrderList!J4514</f>
        <v>1682769</v>
      </c>
      <c r="H4514" s="10">
        <f>OrderList!M4514</f>
        <v>823</v>
      </c>
      <c r="I4514" s="10">
        <f>OrderList!N4514</f>
        <v>49.026789086528964</v>
      </c>
      <c r="O4514" s="10">
        <f>COUNTIF(FreightRates!$A$2:$A$1541,C4514)</f>
        <v>39</v>
      </c>
      <c r="Q4514" s="10">
        <f>COUNTIFS(FreightRates!$A$2:$A$1541,C4514,FreightRates!$B$2:$B$1541,B4514,FreightRates!$C$2:$C$1541,E4514)</f>
        <v>20</v>
      </c>
      <c r="T4514">
        <f>COUNTIFS(FreightRates!$A$2:$A$1541,C4514,FreightRates!$B$2:$B$1541,B4514,FreightRates!$C$2:$C$1541,E4514,FreightRates!$F$2:$F$1541,D4514,FreightRates!$D$2:$D$1541,"&lt;="&amp;I4514,FreightRates!$E$2:$E$1541,"&gt;="&amp;I4514)</f>
        <v>2</v>
      </c>
    </row>
    <row r="4515" spans="1:20" x14ac:dyDescent="0.25">
      <c r="A4515" s="10">
        <f>OrderList!A4515</f>
        <v>1447200832.7</v>
      </c>
      <c r="B4515" s="10" t="str">
        <f>OrderList!C4515</f>
        <v>PORT04</v>
      </c>
      <c r="C4515" s="10" t="str">
        <f>OrderList!D4515</f>
        <v>V444_0</v>
      </c>
      <c r="D4515" s="10" t="str">
        <f>OrderList!F4515</f>
        <v>DTP</v>
      </c>
      <c r="E4515" s="10" t="str">
        <f>OrderList!L4515</f>
        <v>PORT09</v>
      </c>
      <c r="F4515" s="10" t="str">
        <f>OrderList!K4515</f>
        <v>PLANT03</v>
      </c>
      <c r="G4515" s="10">
        <f>OrderList!J4515</f>
        <v>1682769</v>
      </c>
      <c r="H4515" s="10">
        <f>OrderList!M4515</f>
        <v>975</v>
      </c>
      <c r="I4515" s="10">
        <f>OrderList!N4515</f>
        <v>60.06929040844831</v>
      </c>
      <c r="O4515" s="10">
        <f>COUNTIF(FreightRates!$A$2:$A$1541,C4515)</f>
        <v>39</v>
      </c>
      <c r="Q4515" s="10">
        <f>COUNTIFS(FreightRates!$A$2:$A$1541,C4515,FreightRates!$B$2:$B$1541,B4515,FreightRates!$C$2:$C$1541,E4515)</f>
        <v>20</v>
      </c>
      <c r="T4515">
        <f>COUNTIFS(FreightRates!$A$2:$A$1541,C4515,FreightRates!$B$2:$B$1541,B4515,FreightRates!$C$2:$C$1541,E4515,FreightRates!$F$2:$F$1541,D4515,FreightRates!$D$2:$D$1541,"&lt;="&amp;I4515,FreightRates!$E$2:$E$1541,"&gt;="&amp;I4515)</f>
        <v>2</v>
      </c>
    </row>
    <row r="4516" spans="1:20" x14ac:dyDescent="0.25">
      <c r="A4516" s="10">
        <f>OrderList!A4516</f>
        <v>1447410497.7</v>
      </c>
      <c r="B4516" s="10" t="str">
        <f>OrderList!C4516</f>
        <v>PORT04</v>
      </c>
      <c r="C4516" s="10" t="str">
        <f>OrderList!D4516</f>
        <v>V444_0</v>
      </c>
      <c r="D4516" s="10" t="str">
        <f>OrderList!F4516</f>
        <v>DTP</v>
      </c>
      <c r="E4516" s="10" t="str">
        <f>OrderList!L4516</f>
        <v>PORT09</v>
      </c>
      <c r="F4516" s="10" t="str">
        <f>OrderList!K4516</f>
        <v>PLANT03</v>
      </c>
      <c r="G4516" s="10">
        <f>OrderList!J4516</f>
        <v>1682736</v>
      </c>
      <c r="H4516" s="10">
        <f>OrderList!M4516</f>
        <v>921</v>
      </c>
      <c r="I4516" s="10">
        <f>OrderList!N4516</f>
        <v>54.763382352941186</v>
      </c>
      <c r="O4516" s="10">
        <f>COUNTIF(FreightRates!$A$2:$A$1541,C4516)</f>
        <v>39</v>
      </c>
      <c r="Q4516" s="10">
        <f>COUNTIFS(FreightRates!$A$2:$A$1541,C4516,FreightRates!$B$2:$B$1541,B4516,FreightRates!$C$2:$C$1541,E4516)</f>
        <v>20</v>
      </c>
      <c r="T4516">
        <f>COUNTIFS(FreightRates!$A$2:$A$1541,C4516,FreightRates!$B$2:$B$1541,B4516,FreightRates!$C$2:$C$1541,E4516,FreightRates!$F$2:$F$1541,D4516,FreightRates!$D$2:$D$1541,"&lt;="&amp;I4516,FreightRates!$E$2:$E$1541,"&gt;="&amp;I4516)</f>
        <v>2</v>
      </c>
    </row>
    <row r="4517" spans="1:20" x14ac:dyDescent="0.25">
      <c r="A4517" s="10">
        <f>OrderList!A4517</f>
        <v>1447403228.7</v>
      </c>
      <c r="B4517" s="10" t="str">
        <f>OrderList!C4517</f>
        <v>PORT04</v>
      </c>
      <c r="C4517" s="10" t="str">
        <f>OrderList!D4517</f>
        <v>V444_0</v>
      </c>
      <c r="D4517" s="10" t="str">
        <f>OrderList!F4517</f>
        <v>DTP</v>
      </c>
      <c r="E4517" s="10" t="str">
        <f>OrderList!L4517</f>
        <v>PORT09</v>
      </c>
      <c r="F4517" s="10" t="str">
        <f>OrderList!K4517</f>
        <v>PLANT03</v>
      </c>
      <c r="G4517" s="10">
        <f>OrderList!J4517</f>
        <v>1682832</v>
      </c>
      <c r="H4517" s="10">
        <f>OrderList!M4517</f>
        <v>324</v>
      </c>
      <c r="I4517" s="10">
        <f>OrderList!N4517</f>
        <v>0.53419351101970491</v>
      </c>
      <c r="O4517" s="10">
        <f>COUNTIF(FreightRates!$A$2:$A$1541,C4517)</f>
        <v>39</v>
      </c>
      <c r="Q4517" s="10">
        <f>COUNTIFS(FreightRates!$A$2:$A$1541,C4517,FreightRates!$B$2:$B$1541,B4517,FreightRates!$C$2:$C$1541,E4517)</f>
        <v>20</v>
      </c>
      <c r="T4517">
        <f>COUNTIFS(FreightRates!$A$2:$A$1541,C4517,FreightRates!$B$2:$B$1541,B4517,FreightRates!$C$2:$C$1541,E4517,FreightRates!$F$2:$F$1541,D4517,FreightRates!$D$2:$D$1541,"&lt;="&amp;I4517,FreightRates!$E$2:$E$1541,"&gt;="&amp;I4517)</f>
        <v>2</v>
      </c>
    </row>
    <row r="4518" spans="1:20" x14ac:dyDescent="0.25">
      <c r="A4518" s="10">
        <f>OrderList!A4518</f>
        <v>1447150728.7</v>
      </c>
      <c r="B4518" s="10" t="str">
        <f>OrderList!C4518</f>
        <v>PORT04</v>
      </c>
      <c r="C4518" s="10" t="str">
        <f>OrderList!D4518</f>
        <v>V444_0</v>
      </c>
      <c r="D4518" s="10" t="str">
        <f>OrderList!F4518</f>
        <v>DTP</v>
      </c>
      <c r="E4518" s="10" t="str">
        <f>OrderList!L4518</f>
        <v>PORT09</v>
      </c>
      <c r="F4518" s="10" t="str">
        <f>OrderList!K4518</f>
        <v>PLANT03</v>
      </c>
      <c r="G4518" s="10">
        <f>OrderList!J4518</f>
        <v>1682832</v>
      </c>
      <c r="H4518" s="10">
        <f>OrderList!M4518</f>
        <v>306</v>
      </c>
      <c r="I4518" s="10">
        <f>OrderList!N4518</f>
        <v>0.35612900734646991</v>
      </c>
      <c r="O4518" s="10">
        <f>COUNTIF(FreightRates!$A$2:$A$1541,C4518)</f>
        <v>39</v>
      </c>
      <c r="Q4518" s="10">
        <f>COUNTIFS(FreightRates!$A$2:$A$1541,C4518,FreightRates!$B$2:$B$1541,B4518,FreightRates!$C$2:$C$1541,E4518)</f>
        <v>20</v>
      </c>
      <c r="T4518">
        <f>COUNTIFS(FreightRates!$A$2:$A$1541,C4518,FreightRates!$B$2:$B$1541,B4518,FreightRates!$C$2:$C$1541,E4518,FreightRates!$F$2:$F$1541,D4518,FreightRates!$D$2:$D$1541,"&lt;="&amp;I4518,FreightRates!$E$2:$E$1541,"&gt;="&amp;I4518)</f>
        <v>2</v>
      </c>
    </row>
    <row r="4519" spans="1:20" x14ac:dyDescent="0.25">
      <c r="A4519" s="10">
        <f>OrderList!A4519</f>
        <v>1447370094.7</v>
      </c>
      <c r="B4519" s="10" t="str">
        <f>OrderList!C4519</f>
        <v>PORT04</v>
      </c>
      <c r="C4519" s="10" t="str">
        <f>OrderList!D4519</f>
        <v>V444_0</v>
      </c>
      <c r="D4519" s="10" t="str">
        <f>OrderList!F4519</f>
        <v>DTP</v>
      </c>
      <c r="E4519" s="10" t="str">
        <f>OrderList!L4519</f>
        <v>PORT09</v>
      </c>
      <c r="F4519" s="10" t="str">
        <f>OrderList!K4519</f>
        <v>PLANT03</v>
      </c>
      <c r="G4519" s="10">
        <f>OrderList!J4519</f>
        <v>1682832</v>
      </c>
      <c r="H4519" s="10">
        <f>OrderList!M4519</f>
        <v>312</v>
      </c>
      <c r="I4519" s="10">
        <f>OrderList!N4519</f>
        <v>0.17806450367323495</v>
      </c>
      <c r="O4519" s="10">
        <f>COUNTIF(FreightRates!$A$2:$A$1541,C4519)</f>
        <v>39</v>
      </c>
      <c r="Q4519" s="10">
        <f>COUNTIFS(FreightRates!$A$2:$A$1541,C4519,FreightRates!$B$2:$B$1541,B4519,FreightRates!$C$2:$C$1541,E4519)</f>
        <v>20</v>
      </c>
      <c r="T4519">
        <f>COUNTIFS(FreightRates!$A$2:$A$1541,C4519,FreightRates!$B$2:$B$1541,B4519,FreightRates!$C$2:$C$1541,E4519,FreightRates!$F$2:$F$1541,D4519,FreightRates!$D$2:$D$1541,"&lt;="&amp;I4519,FreightRates!$E$2:$E$1541,"&gt;="&amp;I4519)</f>
        <v>2</v>
      </c>
    </row>
    <row r="4520" spans="1:20" x14ac:dyDescent="0.25">
      <c r="A4520" s="10">
        <f>OrderList!A4520</f>
        <v>1447178895.7</v>
      </c>
      <c r="B4520" s="10" t="str">
        <f>OrderList!C4520</f>
        <v>PORT04</v>
      </c>
      <c r="C4520" s="10" t="str">
        <f>OrderList!D4520</f>
        <v>V444_0</v>
      </c>
      <c r="D4520" s="10" t="str">
        <f>OrderList!F4520</f>
        <v>DTP</v>
      </c>
      <c r="E4520" s="10" t="str">
        <f>OrderList!L4520</f>
        <v>PORT09</v>
      </c>
      <c r="F4520" s="10" t="str">
        <f>OrderList!K4520</f>
        <v>PLANT03</v>
      </c>
      <c r="G4520" s="10">
        <f>OrderList!J4520</f>
        <v>1682805</v>
      </c>
      <c r="H4520" s="10">
        <f>OrderList!M4520</f>
        <v>587</v>
      </c>
      <c r="I4520" s="10">
        <f>OrderList!N4520</f>
        <v>26.774492439869725</v>
      </c>
      <c r="O4520" s="10">
        <f>COUNTIF(FreightRates!$A$2:$A$1541,C4520)</f>
        <v>39</v>
      </c>
      <c r="Q4520" s="10">
        <f>COUNTIFS(FreightRates!$A$2:$A$1541,C4520,FreightRates!$B$2:$B$1541,B4520,FreightRates!$C$2:$C$1541,E4520)</f>
        <v>20</v>
      </c>
      <c r="T4520">
        <f>COUNTIFS(FreightRates!$A$2:$A$1541,C4520,FreightRates!$B$2:$B$1541,B4520,FreightRates!$C$2:$C$1541,E4520,FreightRates!$F$2:$F$1541,D4520,FreightRates!$D$2:$D$1541,"&lt;="&amp;I4520,FreightRates!$E$2:$E$1541,"&gt;="&amp;I4520)</f>
        <v>2</v>
      </c>
    </row>
    <row r="4521" spans="1:20" x14ac:dyDescent="0.25">
      <c r="A4521" s="10">
        <f>OrderList!A4521</f>
        <v>1447242377.7</v>
      </c>
      <c r="B4521" s="10" t="str">
        <f>OrderList!C4521</f>
        <v>PORT04</v>
      </c>
      <c r="C4521" s="10" t="str">
        <f>OrderList!D4521</f>
        <v>V444_0</v>
      </c>
      <c r="D4521" s="10" t="str">
        <f>OrderList!F4521</f>
        <v>DTP</v>
      </c>
      <c r="E4521" s="10" t="str">
        <f>OrderList!L4521</f>
        <v>PORT09</v>
      </c>
      <c r="F4521" s="10" t="str">
        <f>OrderList!K4521</f>
        <v>PLANT03</v>
      </c>
      <c r="G4521" s="10">
        <f>OrderList!J4521</f>
        <v>1682805</v>
      </c>
      <c r="H4521" s="10">
        <f>OrderList!M4521</f>
        <v>1363</v>
      </c>
      <c r="I4521" s="10">
        <f>OrderList!N4521</f>
        <v>97.210723539544034</v>
      </c>
      <c r="O4521" s="10">
        <f>COUNTIF(FreightRates!$A$2:$A$1541,C4521)</f>
        <v>39</v>
      </c>
      <c r="Q4521" s="10">
        <f>COUNTIFS(FreightRates!$A$2:$A$1541,C4521,FreightRates!$B$2:$B$1541,B4521,FreightRates!$C$2:$C$1541,E4521)</f>
        <v>20</v>
      </c>
      <c r="T4521">
        <f>COUNTIFS(FreightRates!$A$2:$A$1541,C4521,FreightRates!$B$2:$B$1541,B4521,FreightRates!$C$2:$C$1541,E4521,FreightRates!$F$2:$F$1541,D4521,FreightRates!$D$2:$D$1541,"&lt;="&amp;I4521,FreightRates!$E$2:$E$1541,"&gt;="&amp;I4521)</f>
        <v>2</v>
      </c>
    </row>
    <row r="4522" spans="1:20" x14ac:dyDescent="0.25">
      <c r="A4522" s="10">
        <f>OrderList!A4522</f>
        <v>1447220220.7</v>
      </c>
      <c r="B4522" s="10" t="str">
        <f>OrderList!C4522</f>
        <v>PORT04</v>
      </c>
      <c r="C4522" s="10" t="str">
        <f>OrderList!D4522</f>
        <v>V444_0</v>
      </c>
      <c r="D4522" s="10" t="str">
        <f>OrderList!F4522</f>
        <v>DTP</v>
      </c>
      <c r="E4522" s="10" t="str">
        <f>OrderList!L4522</f>
        <v>PORT09</v>
      </c>
      <c r="F4522" s="10" t="str">
        <f>OrderList!K4522</f>
        <v>PLANT03</v>
      </c>
      <c r="G4522" s="10">
        <f>OrderList!J4522</f>
        <v>1682805</v>
      </c>
      <c r="H4522" s="10">
        <f>OrderList!M4522</f>
        <v>866</v>
      </c>
      <c r="I4522" s="10">
        <f>OrderList!N4522</f>
        <v>48.54898487973945</v>
      </c>
      <c r="O4522" s="10">
        <f>COUNTIF(FreightRates!$A$2:$A$1541,C4522)</f>
        <v>39</v>
      </c>
      <c r="Q4522" s="10">
        <f>COUNTIFS(FreightRates!$A$2:$A$1541,C4522,FreightRates!$B$2:$B$1541,B4522,FreightRates!$C$2:$C$1541,E4522)</f>
        <v>20</v>
      </c>
      <c r="T4522">
        <f>COUNTIFS(FreightRates!$A$2:$A$1541,C4522,FreightRates!$B$2:$B$1541,B4522,FreightRates!$C$2:$C$1541,E4522,FreightRates!$F$2:$F$1541,D4522,FreightRates!$D$2:$D$1541,"&lt;="&amp;I4522,FreightRates!$E$2:$E$1541,"&gt;="&amp;I4522)</f>
        <v>2</v>
      </c>
    </row>
    <row r="4523" spans="1:20" x14ac:dyDescent="0.25">
      <c r="A4523" s="10">
        <f>OrderList!A4523</f>
        <v>1447178894.7</v>
      </c>
      <c r="B4523" s="10" t="str">
        <f>OrderList!C4523</f>
        <v>PORT04</v>
      </c>
      <c r="C4523" s="10" t="str">
        <f>OrderList!D4523</f>
        <v>V444_0</v>
      </c>
      <c r="D4523" s="10" t="str">
        <f>OrderList!F4523</f>
        <v>DTP</v>
      </c>
      <c r="E4523" s="10" t="str">
        <f>OrderList!L4523</f>
        <v>PORT09</v>
      </c>
      <c r="F4523" s="10" t="str">
        <f>OrderList!K4523</f>
        <v>PLANT03</v>
      </c>
      <c r="G4523" s="10">
        <f>OrderList!J4523</f>
        <v>1682805</v>
      </c>
      <c r="H4523" s="10">
        <f>OrderList!M4523</f>
        <v>1444</v>
      </c>
      <c r="I4523" s="10">
        <f>OrderList!N4523</f>
        <v>105.80222101950062</v>
      </c>
      <c r="O4523" s="10">
        <f>COUNTIF(FreightRates!$A$2:$A$1541,C4523)</f>
        <v>39</v>
      </c>
      <c r="Q4523" s="10">
        <f>COUNTIFS(FreightRates!$A$2:$A$1541,C4523,FreightRates!$B$2:$B$1541,B4523,FreightRates!$C$2:$C$1541,E4523)</f>
        <v>20</v>
      </c>
      <c r="T4523">
        <f>COUNTIFS(FreightRates!$A$2:$A$1541,C4523,FreightRates!$B$2:$B$1541,B4523,FreightRates!$C$2:$C$1541,E4523,FreightRates!$F$2:$F$1541,D4523,FreightRates!$D$2:$D$1541,"&lt;="&amp;I4523,FreightRates!$E$2:$E$1541,"&gt;="&amp;I4523)</f>
        <v>2</v>
      </c>
    </row>
    <row r="4524" spans="1:20" x14ac:dyDescent="0.25">
      <c r="A4524" s="10">
        <f>OrderList!A4524</f>
        <v>1447242379.7</v>
      </c>
      <c r="B4524" s="10" t="str">
        <f>OrderList!C4524</f>
        <v>PORT04</v>
      </c>
      <c r="C4524" s="10" t="str">
        <f>OrderList!D4524</f>
        <v>V444_0</v>
      </c>
      <c r="D4524" s="10" t="str">
        <f>OrderList!F4524</f>
        <v>DTP</v>
      </c>
      <c r="E4524" s="10" t="str">
        <f>OrderList!L4524</f>
        <v>PORT09</v>
      </c>
      <c r="F4524" s="10" t="str">
        <f>OrderList!K4524</f>
        <v>PLANT03</v>
      </c>
      <c r="G4524" s="10">
        <f>OrderList!J4524</f>
        <v>1682805</v>
      </c>
      <c r="H4524" s="10">
        <f>OrderList!M4524</f>
        <v>819</v>
      </c>
      <c r="I4524" s="10">
        <f>OrderList!N4524</f>
        <v>46.253236139761164</v>
      </c>
      <c r="O4524" s="10">
        <f>COUNTIF(FreightRates!$A$2:$A$1541,C4524)</f>
        <v>39</v>
      </c>
      <c r="Q4524" s="10">
        <f>COUNTIFS(FreightRates!$A$2:$A$1541,C4524,FreightRates!$B$2:$B$1541,B4524,FreightRates!$C$2:$C$1541,E4524)</f>
        <v>20</v>
      </c>
      <c r="T4524">
        <f>COUNTIFS(FreightRates!$A$2:$A$1541,C4524,FreightRates!$B$2:$B$1541,B4524,FreightRates!$C$2:$C$1541,E4524,FreightRates!$F$2:$F$1541,D4524,FreightRates!$D$2:$D$1541,"&lt;="&amp;I4524,FreightRates!$E$2:$E$1541,"&gt;="&amp;I4524)</f>
        <v>2</v>
      </c>
    </row>
    <row r="4525" spans="1:20" x14ac:dyDescent="0.25">
      <c r="A4525" s="10">
        <f>OrderList!A4525</f>
        <v>1447178893.7</v>
      </c>
      <c r="B4525" s="10" t="str">
        <f>OrderList!C4525</f>
        <v>PORT04</v>
      </c>
      <c r="C4525" s="10" t="str">
        <f>OrderList!D4525</f>
        <v>V444_0</v>
      </c>
      <c r="D4525" s="10" t="str">
        <f>OrderList!F4525</f>
        <v>DTP</v>
      </c>
      <c r="E4525" s="10" t="str">
        <f>OrderList!L4525</f>
        <v>PORT09</v>
      </c>
      <c r="F4525" s="10" t="str">
        <f>OrderList!K4525</f>
        <v>PLANT03</v>
      </c>
      <c r="G4525" s="10">
        <f>OrderList!J4525</f>
        <v>1682805</v>
      </c>
      <c r="H4525" s="10">
        <f>OrderList!M4525</f>
        <v>690</v>
      </c>
      <c r="I4525" s="10">
        <f>OrderList!N4525</f>
        <v>39.661738659804591</v>
      </c>
      <c r="O4525" s="10">
        <f>COUNTIF(FreightRates!$A$2:$A$1541,C4525)</f>
        <v>39</v>
      </c>
      <c r="Q4525" s="10">
        <f>COUNTIFS(FreightRates!$A$2:$A$1541,C4525,FreightRates!$B$2:$B$1541,B4525,FreightRates!$C$2:$C$1541,E4525)</f>
        <v>20</v>
      </c>
      <c r="T4525">
        <f>COUNTIFS(FreightRates!$A$2:$A$1541,C4525,FreightRates!$B$2:$B$1541,B4525,FreightRates!$C$2:$C$1541,E4525,FreightRates!$F$2:$F$1541,D4525,FreightRates!$D$2:$D$1541,"&lt;="&amp;I4525,FreightRates!$E$2:$E$1541,"&gt;="&amp;I4525)</f>
        <v>2</v>
      </c>
    </row>
    <row r="4526" spans="1:20" x14ac:dyDescent="0.25">
      <c r="A4526" s="10">
        <f>OrderList!A4526</f>
        <v>1447178892.7</v>
      </c>
      <c r="B4526" s="10" t="str">
        <f>OrderList!C4526</f>
        <v>PORT04</v>
      </c>
      <c r="C4526" s="10" t="str">
        <f>OrderList!D4526</f>
        <v>V444_0</v>
      </c>
      <c r="D4526" s="10" t="str">
        <f>OrderList!F4526</f>
        <v>DTP</v>
      </c>
      <c r="E4526" s="10" t="str">
        <f>OrderList!L4526</f>
        <v>PORT09</v>
      </c>
      <c r="F4526" s="10" t="str">
        <f>OrderList!K4526</f>
        <v>PLANT03</v>
      </c>
      <c r="G4526" s="10">
        <f>OrderList!J4526</f>
        <v>1682805</v>
      </c>
      <c r="H4526" s="10">
        <f>OrderList!M4526</f>
        <v>378</v>
      </c>
      <c r="I4526" s="10">
        <f>OrderList!N4526</f>
        <v>8.5914974799565744</v>
      </c>
      <c r="O4526" s="10">
        <f>COUNTIF(FreightRates!$A$2:$A$1541,C4526)</f>
        <v>39</v>
      </c>
      <c r="Q4526" s="10">
        <f>COUNTIFS(FreightRates!$A$2:$A$1541,C4526,FreightRates!$B$2:$B$1541,B4526,FreightRates!$C$2:$C$1541,E4526)</f>
        <v>20</v>
      </c>
      <c r="T4526">
        <f>COUNTIFS(FreightRates!$A$2:$A$1541,C4526,FreightRates!$B$2:$B$1541,B4526,FreightRates!$C$2:$C$1541,E4526,FreightRates!$F$2:$F$1541,D4526,FreightRates!$D$2:$D$1541,"&lt;="&amp;I4526,FreightRates!$E$2:$E$1541,"&gt;="&amp;I4526)</f>
        <v>2</v>
      </c>
    </row>
    <row r="4527" spans="1:20" x14ac:dyDescent="0.25">
      <c r="A4527" s="10">
        <f>OrderList!A4527</f>
        <v>1447242378.7</v>
      </c>
      <c r="B4527" s="10" t="str">
        <f>OrderList!C4527</f>
        <v>PORT04</v>
      </c>
      <c r="C4527" s="10" t="str">
        <f>OrderList!D4527</f>
        <v>V444_0</v>
      </c>
      <c r="D4527" s="10" t="str">
        <f>OrderList!F4527</f>
        <v>DTP</v>
      </c>
      <c r="E4527" s="10" t="str">
        <f>OrderList!L4527</f>
        <v>PORT09</v>
      </c>
      <c r="F4527" s="10" t="str">
        <f>OrderList!K4527</f>
        <v>PLANT03</v>
      </c>
      <c r="G4527" s="10">
        <f>OrderList!J4527</f>
        <v>1682805</v>
      </c>
      <c r="H4527" s="10">
        <f>OrderList!M4527</f>
        <v>1776</v>
      </c>
      <c r="I4527" s="10">
        <f>OrderList!N4527</f>
        <v>128.87246219934863</v>
      </c>
      <c r="O4527" s="10">
        <f>COUNTIF(FreightRates!$A$2:$A$1541,C4527)</f>
        <v>39</v>
      </c>
      <c r="Q4527" s="10">
        <f>COUNTIFS(FreightRates!$A$2:$A$1541,C4527,FreightRates!$B$2:$B$1541,B4527,FreightRates!$C$2:$C$1541,E4527)</f>
        <v>20</v>
      </c>
      <c r="T4527">
        <f>COUNTIFS(FreightRates!$A$2:$A$1541,C4527,FreightRates!$B$2:$B$1541,B4527,FreightRates!$C$2:$C$1541,E4527,FreightRates!$F$2:$F$1541,D4527,FreightRates!$D$2:$D$1541,"&lt;="&amp;I4527,FreightRates!$E$2:$E$1541,"&gt;="&amp;I4527)</f>
        <v>2</v>
      </c>
    </row>
    <row r="4528" spans="1:20" x14ac:dyDescent="0.25">
      <c r="A4528" s="10">
        <f>OrderList!A4528</f>
        <v>1447229595.7</v>
      </c>
      <c r="B4528" s="10" t="str">
        <f>OrderList!C4528</f>
        <v>PORT04</v>
      </c>
      <c r="C4528" s="10" t="str">
        <f>OrderList!D4528</f>
        <v>V444_0</v>
      </c>
      <c r="D4528" s="10" t="str">
        <f>OrderList!F4528</f>
        <v>DTP</v>
      </c>
      <c r="E4528" s="10" t="str">
        <f>OrderList!L4528</f>
        <v>PORT09</v>
      </c>
      <c r="F4528" s="10" t="str">
        <f>OrderList!K4528</f>
        <v>PLANT03</v>
      </c>
      <c r="G4528" s="10">
        <f>OrderList!J4528</f>
        <v>1689147</v>
      </c>
      <c r="H4528" s="10">
        <f>OrderList!M4528</f>
        <v>365</v>
      </c>
      <c r="I4528" s="10">
        <f>OrderList!N4528</f>
        <v>0.37657647076096379</v>
      </c>
      <c r="O4528" s="10">
        <f>COUNTIF(FreightRates!$A$2:$A$1541,C4528)</f>
        <v>39</v>
      </c>
      <c r="Q4528" s="10">
        <f>COUNTIFS(FreightRates!$A$2:$A$1541,C4528,FreightRates!$B$2:$B$1541,B4528,FreightRates!$C$2:$C$1541,E4528)</f>
        <v>20</v>
      </c>
      <c r="T4528">
        <f>COUNTIFS(FreightRates!$A$2:$A$1541,C4528,FreightRates!$B$2:$B$1541,B4528,FreightRates!$C$2:$C$1541,E4528,FreightRates!$F$2:$F$1541,D4528,FreightRates!$D$2:$D$1541,"&lt;="&amp;I4528,FreightRates!$E$2:$E$1541,"&gt;="&amp;I4528)</f>
        <v>2</v>
      </c>
    </row>
    <row r="4529" spans="1:20" x14ac:dyDescent="0.25">
      <c r="A4529" s="10">
        <f>OrderList!A4529</f>
        <v>1447165446.7</v>
      </c>
      <c r="B4529" s="10" t="str">
        <f>OrderList!C4529</f>
        <v>PORT04</v>
      </c>
      <c r="C4529" s="10" t="str">
        <f>OrderList!D4529</f>
        <v>V444_0</v>
      </c>
      <c r="D4529" s="10" t="str">
        <f>OrderList!F4529</f>
        <v>DTP</v>
      </c>
      <c r="E4529" s="10" t="str">
        <f>OrderList!L4529</f>
        <v>PORT09</v>
      </c>
      <c r="F4529" s="10" t="str">
        <f>OrderList!K4529</f>
        <v>PLANT03</v>
      </c>
      <c r="G4529" s="10">
        <f>OrderList!J4529</f>
        <v>1660583</v>
      </c>
      <c r="H4529" s="10">
        <f>OrderList!M4529</f>
        <v>259</v>
      </c>
      <c r="I4529" s="10">
        <f>OrderList!N4529</f>
        <v>0.95116174541577836</v>
      </c>
      <c r="O4529" s="10">
        <f>COUNTIF(FreightRates!$A$2:$A$1541,C4529)</f>
        <v>39</v>
      </c>
      <c r="Q4529" s="10">
        <f>COUNTIFS(FreightRates!$A$2:$A$1541,C4529,FreightRates!$B$2:$B$1541,B4529,FreightRates!$C$2:$C$1541,E4529)</f>
        <v>20</v>
      </c>
      <c r="T4529">
        <f>COUNTIFS(FreightRates!$A$2:$A$1541,C4529,FreightRates!$B$2:$B$1541,B4529,FreightRates!$C$2:$C$1541,E4529,FreightRates!$F$2:$F$1541,D4529,FreightRates!$D$2:$D$1541,"&lt;="&amp;I4529,FreightRates!$E$2:$E$1541,"&gt;="&amp;I4529)</f>
        <v>2</v>
      </c>
    </row>
    <row r="4530" spans="1:20" x14ac:dyDescent="0.25">
      <c r="A4530" s="10">
        <f>OrderList!A4530</f>
        <v>1447167002.7</v>
      </c>
      <c r="B4530" s="10" t="str">
        <f>OrderList!C4530</f>
        <v>PORT04</v>
      </c>
      <c r="C4530" s="10" t="str">
        <f>OrderList!D4530</f>
        <v>V444_0</v>
      </c>
      <c r="D4530" s="10" t="str">
        <f>OrderList!F4530</f>
        <v>DTP</v>
      </c>
      <c r="E4530" s="10" t="str">
        <f>OrderList!L4530</f>
        <v>PORT09</v>
      </c>
      <c r="F4530" s="10" t="str">
        <f>OrderList!K4530</f>
        <v>PLANT03</v>
      </c>
      <c r="G4530" s="10">
        <f>OrderList!J4530</f>
        <v>1660583</v>
      </c>
      <c r="H4530" s="10">
        <f>OrderList!M4530</f>
        <v>337</v>
      </c>
      <c r="I4530" s="10">
        <f>OrderList!N4530</f>
        <v>1.5456378363006398</v>
      </c>
      <c r="O4530" s="10">
        <f>COUNTIF(FreightRates!$A$2:$A$1541,C4530)</f>
        <v>39</v>
      </c>
      <c r="Q4530" s="10">
        <f>COUNTIFS(FreightRates!$A$2:$A$1541,C4530,FreightRates!$B$2:$B$1541,B4530,FreightRates!$C$2:$C$1541,E4530)</f>
        <v>20</v>
      </c>
      <c r="T4530">
        <f>COUNTIFS(FreightRates!$A$2:$A$1541,C4530,FreightRates!$B$2:$B$1541,B4530,FreightRates!$C$2:$C$1541,E4530,FreightRates!$F$2:$F$1541,D4530,FreightRates!$D$2:$D$1541,"&lt;="&amp;I4530,FreightRates!$E$2:$E$1541,"&gt;="&amp;I4530)</f>
        <v>2</v>
      </c>
    </row>
    <row r="4531" spans="1:20" x14ac:dyDescent="0.25">
      <c r="A4531" s="10">
        <f>OrderList!A4531</f>
        <v>1447125805.7</v>
      </c>
      <c r="B4531" s="10" t="str">
        <f>OrderList!C4531</f>
        <v>PORT04</v>
      </c>
      <c r="C4531" s="10" t="str">
        <f>OrderList!D4531</f>
        <v>V444_0</v>
      </c>
      <c r="D4531" s="10" t="str">
        <f>OrderList!F4531</f>
        <v>DTP</v>
      </c>
      <c r="E4531" s="10" t="str">
        <f>OrderList!L4531</f>
        <v>PORT09</v>
      </c>
      <c r="F4531" s="10" t="str">
        <f>OrderList!K4531</f>
        <v>PLANT03</v>
      </c>
      <c r="G4531" s="10">
        <f>OrderList!J4531</f>
        <v>1660583</v>
      </c>
      <c r="H4531" s="10">
        <f>OrderList!M4531</f>
        <v>262</v>
      </c>
      <c r="I4531" s="10">
        <f>OrderList!N4531</f>
        <v>0.59447609088486142</v>
      </c>
      <c r="O4531" s="10">
        <f>COUNTIF(FreightRates!$A$2:$A$1541,C4531)</f>
        <v>39</v>
      </c>
      <c r="Q4531" s="10">
        <f>COUNTIFS(FreightRates!$A$2:$A$1541,C4531,FreightRates!$B$2:$B$1541,B4531,FreightRates!$C$2:$C$1541,E4531)</f>
        <v>20</v>
      </c>
      <c r="T4531">
        <f>COUNTIFS(FreightRates!$A$2:$A$1541,C4531,FreightRates!$B$2:$B$1541,B4531,FreightRates!$C$2:$C$1541,E4531,FreightRates!$F$2:$F$1541,D4531,FreightRates!$D$2:$D$1541,"&lt;="&amp;I4531,FreightRates!$E$2:$E$1541,"&gt;="&amp;I4531)</f>
        <v>2</v>
      </c>
    </row>
    <row r="4532" spans="1:20" x14ac:dyDescent="0.25">
      <c r="A4532" s="10">
        <f>OrderList!A4532</f>
        <v>1447160937.7</v>
      </c>
      <c r="B4532" s="10" t="str">
        <f>OrderList!C4532</f>
        <v>PORT04</v>
      </c>
      <c r="C4532" s="10" t="str">
        <f>OrderList!D4532</f>
        <v>V444_0</v>
      </c>
      <c r="D4532" s="10" t="str">
        <f>OrderList!F4532</f>
        <v>DTP</v>
      </c>
      <c r="E4532" s="10" t="str">
        <f>OrderList!L4532</f>
        <v>PORT09</v>
      </c>
      <c r="F4532" s="10" t="str">
        <f>OrderList!K4532</f>
        <v>PLANT03</v>
      </c>
      <c r="G4532" s="10">
        <f>OrderList!J4532</f>
        <v>1660583</v>
      </c>
      <c r="H4532" s="10">
        <f>OrderList!M4532</f>
        <v>331</v>
      </c>
      <c r="I4532" s="10">
        <f>OrderList!N4532</f>
        <v>9.7200000000000006</v>
      </c>
      <c r="O4532" s="10">
        <f>COUNTIF(FreightRates!$A$2:$A$1541,C4532)</f>
        <v>39</v>
      </c>
      <c r="Q4532" s="10">
        <f>COUNTIFS(FreightRates!$A$2:$A$1541,C4532,FreightRates!$B$2:$B$1541,B4532,FreightRates!$C$2:$C$1541,E4532)</f>
        <v>20</v>
      </c>
      <c r="T4532">
        <f>COUNTIFS(FreightRates!$A$2:$A$1541,C4532,FreightRates!$B$2:$B$1541,B4532,FreightRates!$C$2:$C$1541,E4532,FreightRates!$F$2:$F$1541,D4532,FreightRates!$D$2:$D$1541,"&lt;="&amp;I4532,FreightRates!$E$2:$E$1541,"&gt;="&amp;I4532)</f>
        <v>2</v>
      </c>
    </row>
    <row r="4533" spans="1:20" x14ac:dyDescent="0.25">
      <c r="A4533" s="10">
        <f>OrderList!A4533</f>
        <v>1447167004.7</v>
      </c>
      <c r="B4533" s="10" t="str">
        <f>OrderList!C4533</f>
        <v>PORT04</v>
      </c>
      <c r="C4533" s="10" t="str">
        <f>OrderList!D4533</f>
        <v>V444_0</v>
      </c>
      <c r="D4533" s="10" t="str">
        <f>OrderList!F4533</f>
        <v>DTP</v>
      </c>
      <c r="E4533" s="10" t="str">
        <f>OrderList!L4533</f>
        <v>PORT09</v>
      </c>
      <c r="F4533" s="10" t="str">
        <f>OrderList!K4533</f>
        <v>PLANT03</v>
      </c>
      <c r="G4533" s="10">
        <f>OrderList!J4533</f>
        <v>1660583</v>
      </c>
      <c r="H4533" s="10">
        <f>OrderList!M4533</f>
        <v>387</v>
      </c>
      <c r="I4533" s="10">
        <f>OrderList!N4533</f>
        <v>9.26</v>
      </c>
      <c r="O4533" s="10">
        <f>COUNTIF(FreightRates!$A$2:$A$1541,C4533)</f>
        <v>39</v>
      </c>
      <c r="Q4533" s="10">
        <f>COUNTIFS(FreightRates!$A$2:$A$1541,C4533,FreightRates!$B$2:$B$1541,B4533,FreightRates!$C$2:$C$1541,E4533)</f>
        <v>20</v>
      </c>
      <c r="T4533">
        <f>COUNTIFS(FreightRates!$A$2:$A$1541,C4533,FreightRates!$B$2:$B$1541,B4533,FreightRates!$C$2:$C$1541,E4533,FreightRates!$F$2:$F$1541,D4533,FreightRates!$D$2:$D$1541,"&lt;="&amp;I4533,FreightRates!$E$2:$E$1541,"&gt;="&amp;I4533)</f>
        <v>2</v>
      </c>
    </row>
    <row r="4534" spans="1:20" x14ac:dyDescent="0.25">
      <c r="A4534" s="10">
        <f>OrderList!A4534</f>
        <v>1447167003.7</v>
      </c>
      <c r="B4534" s="10" t="str">
        <f>OrderList!C4534</f>
        <v>PORT04</v>
      </c>
      <c r="C4534" s="10" t="str">
        <f>OrderList!D4534</f>
        <v>V444_0</v>
      </c>
      <c r="D4534" s="10" t="str">
        <f>OrderList!F4534</f>
        <v>DTP</v>
      </c>
      <c r="E4534" s="10" t="str">
        <f>OrderList!L4534</f>
        <v>PORT09</v>
      </c>
      <c r="F4534" s="10" t="str">
        <f>OrderList!K4534</f>
        <v>PLANT03</v>
      </c>
      <c r="G4534" s="10">
        <f>OrderList!J4534</f>
        <v>1660583</v>
      </c>
      <c r="H4534" s="10">
        <f>OrderList!M4534</f>
        <v>361</v>
      </c>
      <c r="I4534" s="10">
        <f>OrderList!N4534</f>
        <v>9.8000000000000007</v>
      </c>
      <c r="O4534" s="10">
        <f>COUNTIF(FreightRates!$A$2:$A$1541,C4534)</f>
        <v>39</v>
      </c>
      <c r="Q4534" s="10">
        <f>COUNTIFS(FreightRates!$A$2:$A$1541,C4534,FreightRates!$B$2:$B$1541,B4534,FreightRates!$C$2:$C$1541,E4534)</f>
        <v>20</v>
      </c>
      <c r="T4534">
        <f>COUNTIFS(FreightRates!$A$2:$A$1541,C4534,FreightRates!$B$2:$B$1541,B4534,FreightRates!$C$2:$C$1541,E4534,FreightRates!$F$2:$F$1541,D4534,FreightRates!$D$2:$D$1541,"&lt;="&amp;I4534,FreightRates!$E$2:$E$1541,"&gt;="&amp;I4534)</f>
        <v>2</v>
      </c>
    </row>
    <row r="4535" spans="1:20" x14ac:dyDescent="0.25">
      <c r="A4535" s="10">
        <f>OrderList!A4535</f>
        <v>1447178897.7</v>
      </c>
      <c r="B4535" s="10" t="str">
        <f>OrderList!C4535</f>
        <v>PORT04</v>
      </c>
      <c r="C4535" s="10" t="str">
        <f>OrderList!D4535</f>
        <v>V444_0</v>
      </c>
      <c r="D4535" s="10" t="str">
        <f>OrderList!F4535</f>
        <v>DTP</v>
      </c>
      <c r="E4535" s="10" t="str">
        <f>OrderList!L4535</f>
        <v>PORT09</v>
      </c>
      <c r="F4535" s="10" t="str">
        <f>OrderList!K4535</f>
        <v>PLANT03</v>
      </c>
      <c r="G4535" s="10">
        <f>OrderList!J4535</f>
        <v>1660585</v>
      </c>
      <c r="H4535" s="10">
        <f>OrderList!M4535</f>
        <v>482</v>
      </c>
      <c r="I4535" s="10">
        <f>OrderList!N4535</f>
        <v>14.16</v>
      </c>
      <c r="O4535" s="10">
        <f>COUNTIF(FreightRates!$A$2:$A$1541,C4535)</f>
        <v>39</v>
      </c>
      <c r="Q4535" s="10">
        <f>COUNTIFS(FreightRates!$A$2:$A$1541,C4535,FreightRates!$B$2:$B$1541,B4535,FreightRates!$C$2:$C$1541,E4535)</f>
        <v>20</v>
      </c>
      <c r="T4535">
        <f>COUNTIFS(FreightRates!$A$2:$A$1541,C4535,FreightRates!$B$2:$B$1541,B4535,FreightRates!$C$2:$C$1541,E4535,FreightRates!$F$2:$F$1541,D4535,FreightRates!$D$2:$D$1541,"&lt;="&amp;I4535,FreightRates!$E$2:$E$1541,"&gt;="&amp;I4535)</f>
        <v>2</v>
      </c>
    </row>
    <row r="4536" spans="1:20" x14ac:dyDescent="0.25">
      <c r="A4536" s="10">
        <f>OrderList!A4536</f>
        <v>1447391523.7</v>
      </c>
      <c r="B4536" s="10" t="str">
        <f>OrderList!C4536</f>
        <v>PORT04</v>
      </c>
      <c r="C4536" s="10" t="str">
        <f>OrderList!D4536</f>
        <v>V444_0</v>
      </c>
      <c r="D4536" s="10" t="str">
        <f>OrderList!F4536</f>
        <v>DTP</v>
      </c>
      <c r="E4536" s="10" t="str">
        <f>OrderList!L4536</f>
        <v>PORT09</v>
      </c>
      <c r="F4536" s="10" t="str">
        <f>OrderList!K4536</f>
        <v>PLANT03</v>
      </c>
      <c r="G4536" s="10">
        <f>OrderList!J4536</f>
        <v>1660579</v>
      </c>
      <c r="H4536" s="10">
        <f>OrderList!M4536</f>
        <v>381</v>
      </c>
      <c r="I4536" s="10">
        <f>OrderList!N4536</f>
        <v>4.5195332995821484</v>
      </c>
      <c r="O4536" s="10">
        <f>COUNTIF(FreightRates!$A$2:$A$1541,C4536)</f>
        <v>39</v>
      </c>
      <c r="Q4536" s="10">
        <f>COUNTIFS(FreightRates!$A$2:$A$1541,C4536,FreightRates!$B$2:$B$1541,B4536,FreightRates!$C$2:$C$1541,E4536)</f>
        <v>20</v>
      </c>
      <c r="T4536">
        <f>COUNTIFS(FreightRates!$A$2:$A$1541,C4536,FreightRates!$B$2:$B$1541,B4536,FreightRates!$C$2:$C$1541,E4536,FreightRates!$F$2:$F$1541,D4536,FreightRates!$D$2:$D$1541,"&lt;="&amp;I4536,FreightRates!$E$2:$E$1541,"&gt;="&amp;I4536)</f>
        <v>2</v>
      </c>
    </row>
    <row r="4537" spans="1:20" x14ac:dyDescent="0.25">
      <c r="A4537" s="10">
        <f>OrderList!A4537</f>
        <v>1447178896.7</v>
      </c>
      <c r="B4537" s="10" t="str">
        <f>OrderList!C4537</f>
        <v>PORT04</v>
      </c>
      <c r="C4537" s="10" t="str">
        <f>OrderList!D4537</f>
        <v>V444_0</v>
      </c>
      <c r="D4537" s="10" t="str">
        <f>OrderList!F4537</f>
        <v>DTP</v>
      </c>
      <c r="E4537" s="10" t="str">
        <f>OrderList!L4537</f>
        <v>PORT09</v>
      </c>
      <c r="F4537" s="10" t="str">
        <f>OrderList!K4537</f>
        <v>PLANT03</v>
      </c>
      <c r="G4537" s="10">
        <f>OrderList!J4537</f>
        <v>1660579</v>
      </c>
      <c r="H4537" s="10">
        <f>OrderList!M4537</f>
        <v>520</v>
      </c>
      <c r="I4537" s="10">
        <f>OrderList!N4537</f>
        <v>19.078133198328594</v>
      </c>
      <c r="O4537" s="10">
        <f>COUNTIF(FreightRates!$A$2:$A$1541,C4537)</f>
        <v>39</v>
      </c>
      <c r="Q4537" s="10">
        <f>COUNTIFS(FreightRates!$A$2:$A$1541,C4537,FreightRates!$B$2:$B$1541,B4537,FreightRates!$C$2:$C$1541,E4537)</f>
        <v>20</v>
      </c>
      <c r="T4537">
        <f>COUNTIFS(FreightRates!$A$2:$A$1541,C4537,FreightRates!$B$2:$B$1541,B4537,FreightRates!$C$2:$C$1541,E4537,FreightRates!$F$2:$F$1541,D4537,FreightRates!$D$2:$D$1541,"&lt;="&amp;I4537,FreightRates!$E$2:$E$1541,"&gt;="&amp;I4537)</f>
        <v>2</v>
      </c>
    </row>
    <row r="4538" spans="1:20" x14ac:dyDescent="0.25">
      <c r="A4538" s="10">
        <f>OrderList!A4538</f>
        <v>1447305232.7</v>
      </c>
      <c r="B4538" s="10" t="str">
        <f>OrderList!C4538</f>
        <v>PORT04</v>
      </c>
      <c r="C4538" s="10" t="str">
        <f>OrderList!D4538</f>
        <v>V444_0</v>
      </c>
      <c r="D4538" s="10" t="str">
        <f>OrderList!F4538</f>
        <v>DTP</v>
      </c>
      <c r="E4538" s="10" t="str">
        <f>OrderList!L4538</f>
        <v>PORT09</v>
      </c>
      <c r="F4538" s="10" t="str">
        <f>OrderList!K4538</f>
        <v>PLANT03</v>
      </c>
      <c r="G4538" s="10">
        <f>OrderList!J4538</f>
        <v>1662552</v>
      </c>
      <c r="H4538" s="10">
        <f>OrderList!M4538</f>
        <v>2289</v>
      </c>
      <c r="I4538" s="10">
        <f>OrderList!N4538</f>
        <v>6.24</v>
      </c>
      <c r="O4538" s="10">
        <f>COUNTIF(FreightRates!$A$2:$A$1541,C4538)</f>
        <v>39</v>
      </c>
      <c r="Q4538" s="10">
        <f>COUNTIFS(FreightRates!$A$2:$A$1541,C4538,FreightRates!$B$2:$B$1541,B4538,FreightRates!$C$2:$C$1541,E4538)</f>
        <v>20</v>
      </c>
      <c r="T4538">
        <f>COUNTIFS(FreightRates!$A$2:$A$1541,C4538,FreightRates!$B$2:$B$1541,B4538,FreightRates!$C$2:$C$1541,E4538,FreightRates!$F$2:$F$1541,D4538,FreightRates!$D$2:$D$1541,"&lt;="&amp;I4538,FreightRates!$E$2:$E$1541,"&gt;="&amp;I4538)</f>
        <v>2</v>
      </c>
    </row>
    <row r="4539" spans="1:20" x14ac:dyDescent="0.25">
      <c r="A4539" s="10">
        <f>OrderList!A4539</f>
        <v>1447144655.7</v>
      </c>
      <c r="B4539" s="10" t="str">
        <f>OrderList!C4539</f>
        <v>PORT04</v>
      </c>
      <c r="C4539" s="10" t="str">
        <f>OrderList!D4539</f>
        <v>V444_0</v>
      </c>
      <c r="D4539" s="10" t="str">
        <f>OrderList!F4539</f>
        <v>DTP</v>
      </c>
      <c r="E4539" s="10" t="str">
        <f>OrderList!L4539</f>
        <v>PORT09</v>
      </c>
      <c r="F4539" s="10" t="str">
        <f>OrderList!K4539</f>
        <v>PLANT03</v>
      </c>
      <c r="G4539" s="10">
        <f>OrderList!J4539</f>
        <v>1641237</v>
      </c>
      <c r="H4539" s="10">
        <f>OrderList!M4539</f>
        <v>941</v>
      </c>
      <c r="I4539" s="10">
        <f>OrderList!N4539</f>
        <v>16.38</v>
      </c>
      <c r="O4539" s="10">
        <f>COUNTIF(FreightRates!$A$2:$A$1541,C4539)</f>
        <v>39</v>
      </c>
      <c r="Q4539" s="10">
        <f>COUNTIFS(FreightRates!$A$2:$A$1541,C4539,FreightRates!$B$2:$B$1541,B4539,FreightRates!$C$2:$C$1541,E4539)</f>
        <v>20</v>
      </c>
      <c r="T4539">
        <f>COUNTIFS(FreightRates!$A$2:$A$1541,C4539,FreightRates!$B$2:$B$1541,B4539,FreightRates!$C$2:$C$1541,E4539,FreightRates!$F$2:$F$1541,D4539,FreightRates!$D$2:$D$1541,"&lt;="&amp;I4539,FreightRates!$E$2:$E$1541,"&gt;="&amp;I4539)</f>
        <v>2</v>
      </c>
    </row>
    <row r="4540" spans="1:20" x14ac:dyDescent="0.25">
      <c r="A4540" s="10">
        <f>OrderList!A4540</f>
        <v>1447200235.7</v>
      </c>
      <c r="B4540" s="10" t="str">
        <f>OrderList!C4540</f>
        <v>PORT04</v>
      </c>
      <c r="C4540" s="10" t="str">
        <f>OrderList!D4540</f>
        <v>V444_0</v>
      </c>
      <c r="D4540" s="10" t="str">
        <f>OrderList!F4540</f>
        <v>DTP</v>
      </c>
      <c r="E4540" s="10" t="str">
        <f>OrderList!L4540</f>
        <v>PORT09</v>
      </c>
      <c r="F4540" s="10" t="str">
        <f>OrderList!K4540</f>
        <v>PLANT03</v>
      </c>
      <c r="G4540" s="10">
        <f>OrderList!J4540</f>
        <v>1687346</v>
      </c>
      <c r="H4540" s="10">
        <f>OrderList!M4540</f>
        <v>732</v>
      </c>
      <c r="I4540" s="10">
        <f>OrderList!N4540</f>
        <v>8.3485508841440996</v>
      </c>
      <c r="O4540" s="10">
        <f>COUNTIF(FreightRates!$A$2:$A$1541,C4540)</f>
        <v>39</v>
      </c>
      <c r="Q4540" s="10">
        <f>COUNTIFS(FreightRates!$A$2:$A$1541,C4540,FreightRates!$B$2:$B$1541,B4540,FreightRates!$C$2:$C$1541,E4540)</f>
        <v>20</v>
      </c>
      <c r="T4540">
        <f>COUNTIFS(FreightRates!$A$2:$A$1541,C4540,FreightRates!$B$2:$B$1541,B4540,FreightRates!$C$2:$C$1541,E4540,FreightRates!$F$2:$F$1541,D4540,FreightRates!$D$2:$D$1541,"&lt;="&amp;I4540,FreightRates!$E$2:$E$1541,"&gt;="&amp;I4540)</f>
        <v>2</v>
      </c>
    </row>
    <row r="4541" spans="1:20" x14ac:dyDescent="0.25">
      <c r="A4541" s="10">
        <f>OrderList!A4541</f>
        <v>1447227182.7</v>
      </c>
      <c r="B4541" s="10" t="str">
        <f>OrderList!C4541</f>
        <v>PORT04</v>
      </c>
      <c r="C4541" s="10" t="str">
        <f>OrderList!D4541</f>
        <v>V444_0</v>
      </c>
      <c r="D4541" s="10" t="str">
        <f>OrderList!F4541</f>
        <v>DTP</v>
      </c>
      <c r="E4541" s="10" t="str">
        <f>OrderList!L4541</f>
        <v>PORT09</v>
      </c>
      <c r="F4541" s="10" t="str">
        <f>OrderList!K4541</f>
        <v>PLANT03</v>
      </c>
      <c r="G4541" s="10">
        <f>OrderList!J4541</f>
        <v>1687346</v>
      </c>
      <c r="H4541" s="10">
        <f>OrderList!M4541</f>
        <v>377</v>
      </c>
      <c r="I4541" s="10">
        <f>OrderList!N4541</f>
        <v>2.0871377210360249</v>
      </c>
      <c r="O4541" s="10">
        <f>COUNTIF(FreightRates!$A$2:$A$1541,C4541)</f>
        <v>39</v>
      </c>
      <c r="Q4541" s="10">
        <f>COUNTIFS(FreightRates!$A$2:$A$1541,C4541,FreightRates!$B$2:$B$1541,B4541,FreightRates!$C$2:$C$1541,E4541)</f>
        <v>20</v>
      </c>
      <c r="T4541">
        <f>COUNTIFS(FreightRates!$A$2:$A$1541,C4541,FreightRates!$B$2:$B$1541,B4541,FreightRates!$C$2:$C$1541,E4541,FreightRates!$F$2:$F$1541,D4541,FreightRates!$D$2:$D$1541,"&lt;="&amp;I4541,FreightRates!$E$2:$E$1541,"&gt;="&amp;I4541)</f>
        <v>2</v>
      </c>
    </row>
    <row r="4542" spans="1:20" x14ac:dyDescent="0.25">
      <c r="A4542" s="10">
        <f>OrderList!A4542</f>
        <v>1447411609.7</v>
      </c>
      <c r="B4542" s="10" t="str">
        <f>OrderList!C4542</f>
        <v>PORT04</v>
      </c>
      <c r="C4542" s="10" t="str">
        <f>OrderList!D4542</f>
        <v>V444_0</v>
      </c>
      <c r="D4542" s="10" t="str">
        <f>OrderList!F4542</f>
        <v>DTP</v>
      </c>
      <c r="E4542" s="10" t="str">
        <f>OrderList!L4542</f>
        <v>PORT09</v>
      </c>
      <c r="F4542" s="10" t="str">
        <f>OrderList!K4542</f>
        <v>PLANT03</v>
      </c>
      <c r="G4542" s="10">
        <f>OrderList!J4542</f>
        <v>1687346</v>
      </c>
      <c r="H4542" s="10">
        <f>OrderList!M4542</f>
        <v>301</v>
      </c>
      <c r="I4542" s="10">
        <f>OrderList!N4542</f>
        <v>1.0435688605180125</v>
      </c>
      <c r="O4542" s="10">
        <f>COUNTIF(FreightRates!$A$2:$A$1541,C4542)</f>
        <v>39</v>
      </c>
      <c r="Q4542" s="10">
        <f>COUNTIFS(FreightRates!$A$2:$A$1541,C4542,FreightRates!$B$2:$B$1541,B4542,FreightRates!$C$2:$C$1541,E4542)</f>
        <v>20</v>
      </c>
      <c r="T4542">
        <f>COUNTIFS(FreightRates!$A$2:$A$1541,C4542,FreightRates!$B$2:$B$1541,B4542,FreightRates!$C$2:$C$1541,E4542,FreightRates!$F$2:$F$1541,D4542,FreightRates!$D$2:$D$1541,"&lt;="&amp;I4542,FreightRates!$E$2:$E$1541,"&gt;="&amp;I4542)</f>
        <v>2</v>
      </c>
    </row>
    <row r="4543" spans="1:20" x14ac:dyDescent="0.25">
      <c r="A4543" s="10">
        <f>OrderList!A4543</f>
        <v>1447407296.7</v>
      </c>
      <c r="B4543" s="10" t="str">
        <f>OrderList!C4543</f>
        <v>PORT04</v>
      </c>
      <c r="C4543" s="10" t="str">
        <f>OrderList!D4543</f>
        <v>V444_0</v>
      </c>
      <c r="D4543" s="10" t="str">
        <f>OrderList!F4543</f>
        <v>DTP</v>
      </c>
      <c r="E4543" s="10" t="str">
        <f>OrderList!L4543</f>
        <v>PORT09</v>
      </c>
      <c r="F4543" s="10" t="str">
        <f>OrderList!K4543</f>
        <v>PLANT03</v>
      </c>
      <c r="G4543" s="10">
        <f>OrderList!J4543</f>
        <v>1687346</v>
      </c>
      <c r="H4543" s="10">
        <f>OrderList!M4543</f>
        <v>1588</v>
      </c>
      <c r="I4543" s="10">
        <f>OrderList!N4543</f>
        <v>25.02</v>
      </c>
      <c r="O4543" s="10">
        <f>COUNTIF(FreightRates!$A$2:$A$1541,C4543)</f>
        <v>39</v>
      </c>
      <c r="Q4543" s="10">
        <f>COUNTIFS(FreightRates!$A$2:$A$1541,C4543,FreightRates!$B$2:$B$1541,B4543,FreightRates!$C$2:$C$1541,E4543)</f>
        <v>20</v>
      </c>
      <c r="T4543">
        <f>COUNTIFS(FreightRates!$A$2:$A$1541,C4543,FreightRates!$B$2:$B$1541,B4543,FreightRates!$C$2:$C$1541,E4543,FreightRates!$F$2:$F$1541,D4543,FreightRates!$D$2:$D$1541,"&lt;="&amp;I4543,FreightRates!$E$2:$E$1541,"&gt;="&amp;I4543)</f>
        <v>2</v>
      </c>
    </row>
    <row r="4544" spans="1:20" x14ac:dyDescent="0.25">
      <c r="A4544" s="10">
        <f>OrderList!A4544</f>
        <v>1447352665.7</v>
      </c>
      <c r="B4544" s="10" t="str">
        <f>OrderList!C4544</f>
        <v>PORT04</v>
      </c>
      <c r="C4544" s="10" t="str">
        <f>OrderList!D4544</f>
        <v>V444_0</v>
      </c>
      <c r="D4544" s="10" t="str">
        <f>OrderList!F4544</f>
        <v>DTP</v>
      </c>
      <c r="E4544" s="10" t="str">
        <f>OrderList!L4544</f>
        <v>PORT09</v>
      </c>
      <c r="F4544" s="10" t="str">
        <f>OrderList!K4544</f>
        <v>PLANT03</v>
      </c>
      <c r="G4544" s="10">
        <f>OrderList!J4544</f>
        <v>1687346</v>
      </c>
      <c r="H4544" s="10">
        <f>OrderList!M4544</f>
        <v>3293</v>
      </c>
      <c r="I4544" s="10">
        <f>OrderList!N4544</f>
        <v>58.58</v>
      </c>
      <c r="O4544" s="10">
        <f>COUNTIF(FreightRates!$A$2:$A$1541,C4544)</f>
        <v>39</v>
      </c>
      <c r="Q4544" s="10">
        <f>COUNTIFS(FreightRates!$A$2:$A$1541,C4544,FreightRates!$B$2:$B$1541,B4544,FreightRates!$C$2:$C$1541,E4544)</f>
        <v>20</v>
      </c>
      <c r="T4544">
        <f>COUNTIFS(FreightRates!$A$2:$A$1541,C4544,FreightRates!$B$2:$B$1541,B4544,FreightRates!$C$2:$C$1541,E4544,FreightRates!$F$2:$F$1541,D4544,FreightRates!$D$2:$D$1541,"&lt;="&amp;I4544,FreightRates!$E$2:$E$1541,"&gt;="&amp;I4544)</f>
        <v>2</v>
      </c>
    </row>
    <row r="4545" spans="1:20" x14ac:dyDescent="0.25">
      <c r="A4545" s="10">
        <f>OrderList!A4545</f>
        <v>1447408912.7</v>
      </c>
      <c r="B4545" s="10" t="str">
        <f>OrderList!C4545</f>
        <v>PORT04</v>
      </c>
      <c r="C4545" s="10" t="str">
        <f>OrderList!D4545</f>
        <v>V444_0</v>
      </c>
      <c r="D4545" s="10" t="str">
        <f>OrderList!F4545</f>
        <v>DTP</v>
      </c>
      <c r="E4545" s="10" t="str">
        <f>OrderList!L4545</f>
        <v>PORT09</v>
      </c>
      <c r="F4545" s="10" t="str">
        <f>OrderList!K4545</f>
        <v>PLANT03</v>
      </c>
      <c r="G4545" s="10">
        <f>OrderList!J4545</f>
        <v>1687346</v>
      </c>
      <c r="H4545" s="10">
        <f>OrderList!M4545</f>
        <v>4973</v>
      </c>
      <c r="I4545" s="10">
        <f>OrderList!N4545</f>
        <v>89.46</v>
      </c>
      <c r="O4545" s="10">
        <f>COUNTIF(FreightRates!$A$2:$A$1541,C4545)</f>
        <v>39</v>
      </c>
      <c r="Q4545" s="10">
        <f>COUNTIFS(FreightRates!$A$2:$A$1541,C4545,FreightRates!$B$2:$B$1541,B4545,FreightRates!$C$2:$C$1541,E4545)</f>
        <v>20</v>
      </c>
      <c r="T4545">
        <f>COUNTIFS(FreightRates!$A$2:$A$1541,C4545,FreightRates!$B$2:$B$1541,B4545,FreightRates!$C$2:$C$1541,E4545,FreightRates!$F$2:$F$1541,D4545,FreightRates!$D$2:$D$1541,"&lt;="&amp;I4545,FreightRates!$E$2:$E$1541,"&gt;="&amp;I4545)</f>
        <v>2</v>
      </c>
    </row>
    <row r="4546" spans="1:20" x14ac:dyDescent="0.25">
      <c r="A4546" s="10">
        <f>OrderList!A4546</f>
        <v>1447411612.7</v>
      </c>
      <c r="B4546" s="10" t="str">
        <f>OrderList!C4546</f>
        <v>PORT04</v>
      </c>
      <c r="C4546" s="10" t="str">
        <f>OrderList!D4546</f>
        <v>V444_0</v>
      </c>
      <c r="D4546" s="10" t="str">
        <f>OrderList!F4546</f>
        <v>DTP</v>
      </c>
      <c r="E4546" s="10" t="str">
        <f>OrderList!L4546</f>
        <v>PORT09</v>
      </c>
      <c r="F4546" s="10" t="str">
        <f>OrderList!K4546</f>
        <v>PLANT03</v>
      </c>
      <c r="G4546" s="10">
        <f>OrderList!J4546</f>
        <v>1687346</v>
      </c>
      <c r="H4546" s="10">
        <f>OrderList!M4546</f>
        <v>6245</v>
      </c>
      <c r="I4546" s="10">
        <f>OrderList!N4546</f>
        <v>118.6</v>
      </c>
      <c r="O4546" s="10">
        <f>COUNTIF(FreightRates!$A$2:$A$1541,C4546)</f>
        <v>39</v>
      </c>
      <c r="Q4546" s="10">
        <f>COUNTIFS(FreightRates!$A$2:$A$1541,C4546,FreightRates!$B$2:$B$1541,B4546,FreightRates!$C$2:$C$1541,E4546)</f>
        <v>20</v>
      </c>
      <c r="T4546">
        <f>COUNTIFS(FreightRates!$A$2:$A$1541,C4546,FreightRates!$B$2:$B$1541,B4546,FreightRates!$C$2:$C$1541,E4546,FreightRates!$F$2:$F$1541,D4546,FreightRates!$D$2:$D$1541,"&lt;="&amp;I4546,FreightRates!$E$2:$E$1541,"&gt;="&amp;I4546)</f>
        <v>2</v>
      </c>
    </row>
    <row r="4547" spans="1:20" x14ac:dyDescent="0.25">
      <c r="A4547" s="10">
        <f>OrderList!A4547</f>
        <v>1447241612.7</v>
      </c>
      <c r="B4547" s="10" t="str">
        <f>OrderList!C4547</f>
        <v>PORT04</v>
      </c>
      <c r="C4547" s="10" t="str">
        <f>OrderList!D4547</f>
        <v>V444_0</v>
      </c>
      <c r="D4547" s="10" t="str">
        <f>OrderList!F4547</f>
        <v>DTP</v>
      </c>
      <c r="E4547" s="10" t="str">
        <f>OrderList!L4547</f>
        <v>PORT09</v>
      </c>
      <c r="F4547" s="10" t="str">
        <f>OrderList!K4547</f>
        <v>PLANT03</v>
      </c>
      <c r="G4547" s="10">
        <f>OrderList!J4547</f>
        <v>1677891</v>
      </c>
      <c r="H4547" s="10">
        <f>OrderList!M4547</f>
        <v>997</v>
      </c>
      <c r="I4547" s="10">
        <f>OrderList!N4547</f>
        <v>2.3149888324873094</v>
      </c>
      <c r="O4547" s="10">
        <f>COUNTIF(FreightRates!$A$2:$A$1541,C4547)</f>
        <v>39</v>
      </c>
      <c r="Q4547" s="10">
        <f>COUNTIFS(FreightRates!$A$2:$A$1541,C4547,FreightRates!$B$2:$B$1541,B4547,FreightRates!$C$2:$C$1541,E4547)</f>
        <v>20</v>
      </c>
      <c r="T4547">
        <f>COUNTIFS(FreightRates!$A$2:$A$1541,C4547,FreightRates!$B$2:$B$1541,B4547,FreightRates!$C$2:$C$1541,E4547,FreightRates!$F$2:$F$1541,D4547,FreightRates!$D$2:$D$1541,"&lt;="&amp;I4547,FreightRates!$E$2:$E$1541,"&gt;="&amp;I4547)</f>
        <v>2</v>
      </c>
    </row>
    <row r="4548" spans="1:20" x14ac:dyDescent="0.25">
      <c r="A4548" s="10">
        <f>OrderList!A4548</f>
        <v>1447144417.7</v>
      </c>
      <c r="B4548" s="10" t="str">
        <f>OrderList!C4548</f>
        <v>PORT04</v>
      </c>
      <c r="C4548" s="10" t="str">
        <f>OrderList!D4548</f>
        <v>V444_0</v>
      </c>
      <c r="D4548" s="10" t="str">
        <f>OrderList!F4548</f>
        <v>DTP</v>
      </c>
      <c r="E4548" s="10" t="str">
        <f>OrderList!L4548</f>
        <v>PORT09</v>
      </c>
      <c r="F4548" s="10" t="str">
        <f>OrderList!K4548</f>
        <v>PLANT03</v>
      </c>
      <c r="G4548" s="10">
        <f>OrderList!J4548</f>
        <v>1677891</v>
      </c>
      <c r="H4548" s="10">
        <f>OrderList!M4548</f>
        <v>1162</v>
      </c>
      <c r="I4548" s="10">
        <f>OrderList!N4548</f>
        <v>2.9764142131979692</v>
      </c>
      <c r="O4548" s="10">
        <f>COUNTIF(FreightRates!$A$2:$A$1541,C4548)</f>
        <v>39</v>
      </c>
      <c r="Q4548" s="10">
        <f>COUNTIFS(FreightRates!$A$2:$A$1541,C4548,FreightRates!$B$2:$B$1541,B4548,FreightRates!$C$2:$C$1541,E4548)</f>
        <v>20</v>
      </c>
      <c r="T4548">
        <f>COUNTIFS(FreightRates!$A$2:$A$1541,C4548,FreightRates!$B$2:$B$1541,B4548,FreightRates!$C$2:$C$1541,E4548,FreightRates!$F$2:$F$1541,D4548,FreightRates!$D$2:$D$1541,"&lt;="&amp;I4548,FreightRates!$E$2:$E$1541,"&gt;="&amp;I4548)</f>
        <v>2</v>
      </c>
    </row>
    <row r="4549" spans="1:20" x14ac:dyDescent="0.25">
      <c r="A4549" s="10">
        <f>OrderList!A4549</f>
        <v>1447144418.7</v>
      </c>
      <c r="B4549" s="10" t="str">
        <f>OrderList!C4549</f>
        <v>PORT04</v>
      </c>
      <c r="C4549" s="10" t="str">
        <f>OrderList!D4549</f>
        <v>V444_0</v>
      </c>
      <c r="D4549" s="10" t="str">
        <f>OrderList!F4549</f>
        <v>DTP</v>
      </c>
      <c r="E4549" s="10" t="str">
        <f>OrderList!L4549</f>
        <v>PORT09</v>
      </c>
      <c r="F4549" s="10" t="str">
        <f>OrderList!K4549</f>
        <v>PLANT03</v>
      </c>
      <c r="G4549" s="10">
        <f>OrderList!J4549</f>
        <v>1677891</v>
      </c>
      <c r="H4549" s="10">
        <f>OrderList!M4549</f>
        <v>1873</v>
      </c>
      <c r="I4549" s="10">
        <f>OrderList!N4549</f>
        <v>5.2914030456852785</v>
      </c>
      <c r="O4549" s="10">
        <f>COUNTIF(FreightRates!$A$2:$A$1541,C4549)</f>
        <v>39</v>
      </c>
      <c r="Q4549" s="10">
        <f>COUNTIFS(FreightRates!$A$2:$A$1541,C4549,FreightRates!$B$2:$B$1541,B4549,FreightRates!$C$2:$C$1541,E4549)</f>
        <v>20</v>
      </c>
      <c r="T4549">
        <f>COUNTIFS(FreightRates!$A$2:$A$1541,C4549,FreightRates!$B$2:$B$1541,B4549,FreightRates!$C$2:$C$1541,E4549,FreightRates!$F$2:$F$1541,D4549,FreightRates!$D$2:$D$1541,"&lt;="&amp;I4549,FreightRates!$E$2:$E$1541,"&gt;="&amp;I4549)</f>
        <v>2</v>
      </c>
    </row>
    <row r="4550" spans="1:20" x14ac:dyDescent="0.25">
      <c r="A4550" s="10">
        <f>OrderList!A4550</f>
        <v>1447403232.7</v>
      </c>
      <c r="B4550" s="10" t="str">
        <f>OrderList!C4550</f>
        <v>PORT04</v>
      </c>
      <c r="C4550" s="10" t="str">
        <f>OrderList!D4550</f>
        <v>V444_0</v>
      </c>
      <c r="D4550" s="10" t="str">
        <f>OrderList!F4550</f>
        <v>DTP</v>
      </c>
      <c r="E4550" s="10" t="str">
        <f>OrderList!L4550</f>
        <v>PORT09</v>
      </c>
      <c r="F4550" s="10" t="str">
        <f>OrderList!K4550</f>
        <v>PLANT03</v>
      </c>
      <c r="G4550" s="10">
        <f>OrderList!J4550</f>
        <v>1677891</v>
      </c>
      <c r="H4550" s="10">
        <f>OrderList!M4550</f>
        <v>1251</v>
      </c>
      <c r="I4550" s="10">
        <f>OrderList!N4550</f>
        <v>3.3071269035532991</v>
      </c>
      <c r="O4550" s="10">
        <f>COUNTIF(FreightRates!$A$2:$A$1541,C4550)</f>
        <v>39</v>
      </c>
      <c r="Q4550" s="10">
        <f>COUNTIFS(FreightRates!$A$2:$A$1541,C4550,FreightRates!$B$2:$B$1541,B4550,FreightRates!$C$2:$C$1541,E4550)</f>
        <v>20</v>
      </c>
      <c r="T4550">
        <f>COUNTIFS(FreightRates!$A$2:$A$1541,C4550,FreightRates!$B$2:$B$1541,B4550,FreightRates!$C$2:$C$1541,E4550,FreightRates!$F$2:$F$1541,D4550,FreightRates!$D$2:$D$1541,"&lt;="&amp;I4550,FreightRates!$E$2:$E$1541,"&gt;="&amp;I4550)</f>
        <v>2</v>
      </c>
    </row>
    <row r="4551" spans="1:20" x14ac:dyDescent="0.25">
      <c r="A4551" s="10">
        <f>OrderList!A4551</f>
        <v>1447295514.7</v>
      </c>
      <c r="B4551" s="10" t="str">
        <f>OrderList!C4551</f>
        <v>PORT04</v>
      </c>
      <c r="C4551" s="10" t="str">
        <f>OrderList!D4551</f>
        <v>V444_0</v>
      </c>
      <c r="D4551" s="10" t="str">
        <f>OrderList!F4551</f>
        <v>DTP</v>
      </c>
      <c r="E4551" s="10" t="str">
        <f>OrderList!L4551</f>
        <v>PORT09</v>
      </c>
      <c r="F4551" s="10" t="str">
        <f>OrderList!K4551</f>
        <v>PLANT03</v>
      </c>
      <c r="G4551" s="10">
        <f>OrderList!J4551</f>
        <v>1677891</v>
      </c>
      <c r="H4551" s="10">
        <f>OrderList!M4551</f>
        <v>2291</v>
      </c>
      <c r="I4551" s="10">
        <f>OrderList!N4551</f>
        <v>6</v>
      </c>
      <c r="O4551" s="10">
        <f>COUNTIF(FreightRates!$A$2:$A$1541,C4551)</f>
        <v>39</v>
      </c>
      <c r="Q4551" s="10">
        <f>COUNTIFS(FreightRates!$A$2:$A$1541,C4551,FreightRates!$B$2:$B$1541,B4551,FreightRates!$C$2:$C$1541,E4551)</f>
        <v>20</v>
      </c>
      <c r="T4551">
        <f>COUNTIFS(FreightRates!$A$2:$A$1541,C4551,FreightRates!$B$2:$B$1541,B4551,FreightRates!$C$2:$C$1541,E4551,FreightRates!$F$2:$F$1541,D4551,FreightRates!$D$2:$D$1541,"&lt;="&amp;I4551,FreightRates!$E$2:$E$1541,"&gt;="&amp;I4551)</f>
        <v>2</v>
      </c>
    </row>
    <row r="4552" spans="1:20" x14ac:dyDescent="0.25">
      <c r="A4552" s="10">
        <f>OrderList!A4552</f>
        <v>1447339805.7</v>
      </c>
      <c r="B4552" s="10" t="str">
        <f>OrderList!C4552</f>
        <v>PORT04</v>
      </c>
      <c r="C4552" s="10" t="str">
        <f>OrderList!D4552</f>
        <v>V444_0</v>
      </c>
      <c r="D4552" s="10" t="str">
        <f>OrderList!F4552</f>
        <v>DTP</v>
      </c>
      <c r="E4552" s="10" t="str">
        <f>OrderList!L4552</f>
        <v>PORT09</v>
      </c>
      <c r="F4552" s="10" t="str">
        <f>OrderList!K4552</f>
        <v>PLANT03</v>
      </c>
      <c r="G4552" s="10">
        <f>OrderList!J4552</f>
        <v>1677891</v>
      </c>
      <c r="H4552" s="10">
        <f>OrderList!M4552</f>
        <v>2306</v>
      </c>
      <c r="I4552" s="10">
        <f>OrderList!N4552</f>
        <v>5.98</v>
      </c>
      <c r="O4552" s="10">
        <f>COUNTIF(FreightRates!$A$2:$A$1541,C4552)</f>
        <v>39</v>
      </c>
      <c r="Q4552" s="10">
        <f>COUNTIFS(FreightRates!$A$2:$A$1541,C4552,FreightRates!$B$2:$B$1541,B4552,FreightRates!$C$2:$C$1541,E4552)</f>
        <v>20</v>
      </c>
      <c r="T4552">
        <f>COUNTIFS(FreightRates!$A$2:$A$1541,C4552,FreightRates!$B$2:$B$1541,B4552,FreightRates!$C$2:$C$1541,E4552,FreightRates!$F$2:$F$1541,D4552,FreightRates!$D$2:$D$1541,"&lt;="&amp;I4552,FreightRates!$E$2:$E$1541,"&gt;="&amp;I4552)</f>
        <v>2</v>
      </c>
    </row>
    <row r="4553" spans="1:20" x14ac:dyDescent="0.25">
      <c r="A4553" s="10">
        <f>OrderList!A4553</f>
        <v>1447403231.7</v>
      </c>
      <c r="B4553" s="10" t="str">
        <f>OrderList!C4553</f>
        <v>PORT04</v>
      </c>
      <c r="C4553" s="10" t="str">
        <f>OrderList!D4553</f>
        <v>V444_0</v>
      </c>
      <c r="D4553" s="10" t="str">
        <f>OrderList!F4553</f>
        <v>DTP</v>
      </c>
      <c r="E4553" s="10" t="str">
        <f>OrderList!L4553</f>
        <v>PORT09</v>
      </c>
      <c r="F4553" s="10" t="str">
        <f>OrderList!K4553</f>
        <v>PLANT03</v>
      </c>
      <c r="G4553" s="10">
        <f>OrderList!J4553</f>
        <v>1677891</v>
      </c>
      <c r="H4553" s="10">
        <f>OrderList!M4553</f>
        <v>2250</v>
      </c>
      <c r="I4553" s="10">
        <f>OrderList!N4553</f>
        <v>5.9</v>
      </c>
      <c r="O4553" s="10">
        <f>COUNTIF(FreightRates!$A$2:$A$1541,C4553)</f>
        <v>39</v>
      </c>
      <c r="Q4553" s="10">
        <f>COUNTIFS(FreightRates!$A$2:$A$1541,C4553,FreightRates!$B$2:$B$1541,B4553,FreightRates!$C$2:$C$1541,E4553)</f>
        <v>20</v>
      </c>
      <c r="T4553">
        <f>COUNTIFS(FreightRates!$A$2:$A$1541,C4553,FreightRates!$B$2:$B$1541,B4553,FreightRates!$C$2:$C$1541,E4553,FreightRates!$F$2:$F$1541,D4553,FreightRates!$D$2:$D$1541,"&lt;="&amp;I4553,FreightRates!$E$2:$E$1541,"&gt;="&amp;I4553)</f>
        <v>2</v>
      </c>
    </row>
    <row r="4554" spans="1:20" x14ac:dyDescent="0.25">
      <c r="A4554" s="10">
        <f>OrderList!A4554</f>
        <v>1447352440.7</v>
      </c>
      <c r="B4554" s="10" t="str">
        <f>OrderList!C4554</f>
        <v>PORT04</v>
      </c>
      <c r="C4554" s="10" t="str">
        <f>OrderList!D4554</f>
        <v>V444_0</v>
      </c>
      <c r="D4554" s="10" t="str">
        <f>OrderList!F4554</f>
        <v>DTP</v>
      </c>
      <c r="E4554" s="10" t="str">
        <f>OrderList!L4554</f>
        <v>PORT09</v>
      </c>
      <c r="F4554" s="10" t="str">
        <f>OrderList!K4554</f>
        <v>PLANT03</v>
      </c>
      <c r="G4554" s="10">
        <f>OrderList!J4554</f>
        <v>1677891</v>
      </c>
      <c r="H4554" s="10">
        <f>OrderList!M4554</f>
        <v>10317</v>
      </c>
      <c r="I4554" s="10">
        <f>OrderList!N4554</f>
        <v>24.4</v>
      </c>
      <c r="O4554" s="10">
        <f>COUNTIF(FreightRates!$A$2:$A$1541,C4554)</f>
        <v>39</v>
      </c>
      <c r="Q4554" s="10">
        <f>COUNTIFS(FreightRates!$A$2:$A$1541,C4554,FreightRates!$B$2:$B$1541,B4554,FreightRates!$C$2:$C$1541,E4554)</f>
        <v>20</v>
      </c>
      <c r="T4554">
        <f>COUNTIFS(FreightRates!$A$2:$A$1541,C4554,FreightRates!$B$2:$B$1541,B4554,FreightRates!$C$2:$C$1541,E4554,FreightRates!$F$2:$F$1541,D4554,FreightRates!$D$2:$D$1541,"&lt;="&amp;I4554,FreightRates!$E$2:$E$1541,"&gt;="&amp;I4554)</f>
        <v>2</v>
      </c>
    </row>
    <row r="4555" spans="1:20" x14ac:dyDescent="0.25">
      <c r="A4555" s="10">
        <f>OrderList!A4555</f>
        <v>1447317046.7</v>
      </c>
      <c r="B4555" s="10" t="str">
        <f>OrderList!C4555</f>
        <v>PORT04</v>
      </c>
      <c r="C4555" s="10" t="str">
        <f>OrderList!D4555</f>
        <v>V444_0</v>
      </c>
      <c r="D4555" s="10" t="str">
        <f>OrderList!F4555</f>
        <v>DTP</v>
      </c>
      <c r="E4555" s="10" t="str">
        <f>OrderList!L4555</f>
        <v>PORT09</v>
      </c>
      <c r="F4555" s="10" t="str">
        <f>OrderList!K4555</f>
        <v>PLANT03</v>
      </c>
      <c r="G4555" s="10">
        <f>OrderList!J4555</f>
        <v>1660897</v>
      </c>
      <c r="H4555" s="10">
        <f>OrderList!M4555</f>
        <v>1298</v>
      </c>
      <c r="I4555" s="10">
        <f>OrderList!N4555</f>
        <v>7.9419911086076898</v>
      </c>
      <c r="O4555" s="10">
        <f>COUNTIF(FreightRates!$A$2:$A$1541,C4555)</f>
        <v>39</v>
      </c>
      <c r="Q4555" s="10">
        <f>COUNTIFS(FreightRates!$A$2:$A$1541,C4555,FreightRates!$B$2:$B$1541,B4555,FreightRates!$C$2:$C$1541,E4555)</f>
        <v>20</v>
      </c>
      <c r="T4555">
        <f>COUNTIFS(FreightRates!$A$2:$A$1541,C4555,FreightRates!$B$2:$B$1541,B4555,FreightRates!$C$2:$C$1541,E4555,FreightRates!$F$2:$F$1541,D4555,FreightRates!$D$2:$D$1541,"&lt;="&amp;I4555,FreightRates!$E$2:$E$1541,"&gt;="&amp;I4555)</f>
        <v>2</v>
      </c>
    </row>
    <row r="4556" spans="1:20" x14ac:dyDescent="0.25">
      <c r="A4556" s="10">
        <f>OrderList!A4556</f>
        <v>1447178899.7</v>
      </c>
      <c r="B4556" s="10" t="str">
        <f>OrderList!C4556</f>
        <v>PORT04</v>
      </c>
      <c r="C4556" s="10" t="str">
        <f>OrderList!D4556</f>
        <v>V444_0</v>
      </c>
      <c r="D4556" s="10" t="str">
        <f>OrderList!F4556</f>
        <v>DTP</v>
      </c>
      <c r="E4556" s="10" t="str">
        <f>OrderList!L4556</f>
        <v>PORT09</v>
      </c>
      <c r="F4556" s="10" t="str">
        <f>OrderList!K4556</f>
        <v>PLANT03</v>
      </c>
      <c r="G4556" s="10">
        <f>OrderList!J4556</f>
        <v>1660897</v>
      </c>
      <c r="H4556" s="10">
        <f>OrderList!M4556</f>
        <v>1269</v>
      </c>
      <c r="I4556" s="10">
        <f>OrderList!N4556</f>
        <v>7.9419911086076898</v>
      </c>
      <c r="O4556" s="10">
        <f>COUNTIF(FreightRates!$A$2:$A$1541,C4556)</f>
        <v>39</v>
      </c>
      <c r="Q4556" s="10">
        <f>COUNTIFS(FreightRates!$A$2:$A$1541,C4556,FreightRates!$B$2:$B$1541,B4556,FreightRates!$C$2:$C$1541,E4556)</f>
        <v>20</v>
      </c>
      <c r="T4556">
        <f>COUNTIFS(FreightRates!$A$2:$A$1541,C4556,FreightRates!$B$2:$B$1541,B4556,FreightRates!$C$2:$C$1541,E4556,FreightRates!$F$2:$F$1541,D4556,FreightRates!$D$2:$D$1541,"&lt;="&amp;I4556,FreightRates!$E$2:$E$1541,"&gt;="&amp;I4556)</f>
        <v>2</v>
      </c>
    </row>
    <row r="4557" spans="1:20" x14ac:dyDescent="0.25">
      <c r="A4557" s="10">
        <f>OrderList!A4557</f>
        <v>1447360921.7</v>
      </c>
      <c r="B4557" s="10" t="str">
        <f>OrderList!C4557</f>
        <v>PORT04</v>
      </c>
      <c r="C4557" s="10" t="str">
        <f>OrderList!D4557</f>
        <v>V444_0</v>
      </c>
      <c r="D4557" s="10" t="str">
        <f>OrderList!F4557</f>
        <v>DTP</v>
      </c>
      <c r="E4557" s="10" t="str">
        <f>OrderList!L4557</f>
        <v>PORT09</v>
      </c>
      <c r="F4557" s="10" t="str">
        <f>OrderList!K4557</f>
        <v>PLANT03</v>
      </c>
      <c r="G4557" s="10">
        <f>OrderList!J4557</f>
        <v>1660897</v>
      </c>
      <c r="H4557" s="10">
        <f>OrderList!M4557</f>
        <v>4288</v>
      </c>
      <c r="I4557" s="10">
        <f>OrderList!N4557</f>
        <v>32.767964434430759</v>
      </c>
      <c r="O4557" s="10">
        <f>COUNTIF(FreightRates!$A$2:$A$1541,C4557)</f>
        <v>39</v>
      </c>
      <c r="Q4557" s="10">
        <f>COUNTIFS(FreightRates!$A$2:$A$1541,C4557,FreightRates!$B$2:$B$1541,B4557,FreightRates!$C$2:$C$1541,E4557)</f>
        <v>20</v>
      </c>
      <c r="T4557">
        <f>COUNTIFS(FreightRates!$A$2:$A$1541,C4557,FreightRates!$B$2:$B$1541,B4557,FreightRates!$C$2:$C$1541,E4557,FreightRates!$F$2:$F$1541,D4557,FreightRates!$D$2:$D$1541,"&lt;="&amp;I4557,FreightRates!$E$2:$E$1541,"&gt;="&amp;I4557)</f>
        <v>2</v>
      </c>
    </row>
    <row r="4558" spans="1:20" x14ac:dyDescent="0.25">
      <c r="A4558" s="10">
        <f>OrderList!A4558</f>
        <v>1447326518.7</v>
      </c>
      <c r="B4558" s="10" t="str">
        <f>OrderList!C4558</f>
        <v>PORT04</v>
      </c>
      <c r="C4558" s="10" t="str">
        <f>OrderList!D4558</f>
        <v>V444_0</v>
      </c>
      <c r="D4558" s="10" t="str">
        <f>OrderList!F4558</f>
        <v>DTP</v>
      </c>
      <c r="E4558" s="10" t="str">
        <f>OrderList!L4558</f>
        <v>PORT09</v>
      </c>
      <c r="F4558" s="10" t="str">
        <f>OrderList!K4558</f>
        <v>PLANT03</v>
      </c>
      <c r="G4558" s="10">
        <f>OrderList!J4558</f>
        <v>1660897</v>
      </c>
      <c r="H4558" s="10">
        <f>OrderList!M4558</f>
        <v>1264</v>
      </c>
      <c r="I4558" s="10">
        <f>OrderList!N4558</f>
        <v>7.9419911086076898</v>
      </c>
      <c r="O4558" s="10">
        <f>COUNTIF(FreightRates!$A$2:$A$1541,C4558)</f>
        <v>39</v>
      </c>
      <c r="Q4558" s="10">
        <f>COUNTIFS(FreightRates!$A$2:$A$1541,C4558,FreightRates!$B$2:$B$1541,B4558,FreightRates!$C$2:$C$1541,E4558)</f>
        <v>20</v>
      </c>
      <c r="T4558">
        <f>COUNTIFS(FreightRates!$A$2:$A$1541,C4558,FreightRates!$B$2:$B$1541,B4558,FreightRates!$C$2:$C$1541,E4558,FreightRates!$F$2:$F$1541,D4558,FreightRates!$D$2:$D$1541,"&lt;="&amp;I4558,FreightRates!$E$2:$E$1541,"&gt;="&amp;I4558)</f>
        <v>2</v>
      </c>
    </row>
    <row r="4559" spans="1:20" x14ac:dyDescent="0.25">
      <c r="A4559" s="10">
        <f>OrderList!A4559</f>
        <v>1447178898.7</v>
      </c>
      <c r="B4559" s="10" t="str">
        <f>OrderList!C4559</f>
        <v>PORT04</v>
      </c>
      <c r="C4559" s="10" t="str">
        <f>OrderList!D4559</f>
        <v>V444_0</v>
      </c>
      <c r="D4559" s="10" t="str">
        <f>OrderList!F4559</f>
        <v>DTP</v>
      </c>
      <c r="E4559" s="10" t="str">
        <f>OrderList!L4559</f>
        <v>PORT09</v>
      </c>
      <c r="F4559" s="10" t="str">
        <f>OrderList!K4559</f>
        <v>PLANT03</v>
      </c>
      <c r="G4559" s="10">
        <f>OrderList!J4559</f>
        <v>1660897</v>
      </c>
      <c r="H4559" s="10">
        <f>OrderList!M4559</f>
        <v>1278</v>
      </c>
      <c r="I4559" s="10">
        <f>OrderList!N4559</f>
        <v>7.9419911086076898</v>
      </c>
      <c r="O4559" s="10">
        <f>COUNTIF(FreightRates!$A$2:$A$1541,C4559)</f>
        <v>39</v>
      </c>
      <c r="Q4559" s="10">
        <f>COUNTIFS(FreightRates!$A$2:$A$1541,C4559,FreightRates!$B$2:$B$1541,B4559,FreightRates!$C$2:$C$1541,E4559)</f>
        <v>20</v>
      </c>
      <c r="T4559">
        <f>COUNTIFS(FreightRates!$A$2:$A$1541,C4559,FreightRates!$B$2:$B$1541,B4559,FreightRates!$C$2:$C$1541,E4559,FreightRates!$F$2:$F$1541,D4559,FreightRates!$D$2:$D$1541,"&lt;="&amp;I4559,FreightRates!$E$2:$E$1541,"&gt;="&amp;I4559)</f>
        <v>2</v>
      </c>
    </row>
    <row r="4560" spans="1:20" x14ac:dyDescent="0.25">
      <c r="A4560" s="10">
        <f>OrderList!A4560</f>
        <v>1447360923.7</v>
      </c>
      <c r="B4560" s="10" t="str">
        <f>OrderList!C4560</f>
        <v>PORT04</v>
      </c>
      <c r="C4560" s="10" t="str">
        <f>OrderList!D4560</f>
        <v>V444_0</v>
      </c>
      <c r="D4560" s="10" t="str">
        <f>OrderList!F4560</f>
        <v>DTP</v>
      </c>
      <c r="E4560" s="10" t="str">
        <f>OrderList!L4560</f>
        <v>PORT09</v>
      </c>
      <c r="F4560" s="10" t="str">
        <f>OrderList!K4560</f>
        <v>PLANT03</v>
      </c>
      <c r="G4560" s="10">
        <f>OrderList!J4560</f>
        <v>1660885</v>
      </c>
      <c r="H4560" s="10">
        <f>OrderList!M4560</f>
        <v>3305</v>
      </c>
      <c r="I4560" s="10">
        <f>OrderList!N4560</f>
        <v>24.74</v>
      </c>
      <c r="O4560" s="10">
        <f>COUNTIF(FreightRates!$A$2:$A$1541,C4560)</f>
        <v>39</v>
      </c>
      <c r="Q4560" s="10">
        <f>COUNTIFS(FreightRates!$A$2:$A$1541,C4560,FreightRates!$B$2:$B$1541,B4560,FreightRates!$C$2:$C$1541,E4560)</f>
        <v>20</v>
      </c>
      <c r="T4560">
        <f>COUNTIFS(FreightRates!$A$2:$A$1541,C4560,FreightRates!$B$2:$B$1541,B4560,FreightRates!$C$2:$C$1541,E4560,FreightRates!$F$2:$F$1541,D4560,FreightRates!$D$2:$D$1541,"&lt;="&amp;I4560,FreightRates!$E$2:$E$1541,"&gt;="&amp;I4560)</f>
        <v>2</v>
      </c>
    </row>
    <row r="4561" spans="1:20" x14ac:dyDescent="0.25">
      <c r="A4561" s="10">
        <f>OrderList!A4561</f>
        <v>1447305229.7</v>
      </c>
      <c r="B4561" s="10" t="str">
        <f>OrderList!C4561</f>
        <v>PORT04</v>
      </c>
      <c r="C4561" s="10" t="str">
        <f>OrderList!D4561</f>
        <v>V444_0</v>
      </c>
      <c r="D4561" s="10" t="str">
        <f>OrderList!F4561</f>
        <v>DTP</v>
      </c>
      <c r="E4561" s="10" t="str">
        <f>OrderList!L4561</f>
        <v>PORT09</v>
      </c>
      <c r="F4561" s="10" t="str">
        <f>OrderList!K4561</f>
        <v>PLANT03</v>
      </c>
      <c r="G4561" s="10">
        <f>OrderList!J4561</f>
        <v>1660885</v>
      </c>
      <c r="H4561" s="10">
        <f>OrderList!M4561</f>
        <v>7320</v>
      </c>
      <c r="I4561" s="10">
        <f>OrderList!N4561</f>
        <v>59.4</v>
      </c>
      <c r="O4561" s="10">
        <f>COUNTIF(FreightRates!$A$2:$A$1541,C4561)</f>
        <v>39</v>
      </c>
      <c r="Q4561" s="10">
        <f>COUNTIFS(FreightRates!$A$2:$A$1541,C4561,FreightRates!$B$2:$B$1541,B4561,FreightRates!$C$2:$C$1541,E4561)</f>
        <v>20</v>
      </c>
      <c r="T4561">
        <f>COUNTIFS(FreightRates!$A$2:$A$1541,C4561,FreightRates!$B$2:$B$1541,B4561,FreightRates!$C$2:$C$1541,E4561,FreightRates!$F$2:$F$1541,D4561,FreightRates!$D$2:$D$1541,"&lt;="&amp;I4561,FreightRates!$E$2:$E$1541,"&gt;="&amp;I4561)</f>
        <v>2</v>
      </c>
    </row>
    <row r="4562" spans="1:20" x14ac:dyDescent="0.25">
      <c r="A4562" s="10">
        <f>OrderList!A4562</f>
        <v>1447391530.7</v>
      </c>
      <c r="B4562" s="10" t="str">
        <f>OrderList!C4562</f>
        <v>PORT04</v>
      </c>
      <c r="C4562" s="10" t="str">
        <f>OrderList!D4562</f>
        <v>V444_0</v>
      </c>
      <c r="D4562" s="10" t="str">
        <f>OrderList!F4562</f>
        <v>DTP</v>
      </c>
      <c r="E4562" s="10" t="str">
        <f>OrderList!L4562</f>
        <v>PORT09</v>
      </c>
      <c r="F4562" s="10" t="str">
        <f>OrderList!K4562</f>
        <v>PLANT03</v>
      </c>
      <c r="G4562" s="10">
        <f>OrderList!J4562</f>
        <v>1668545</v>
      </c>
      <c r="H4562" s="10">
        <f>OrderList!M4562</f>
        <v>555</v>
      </c>
      <c r="I4562" s="10">
        <f>OrderList!N4562</f>
        <v>3.169741005508028</v>
      </c>
      <c r="O4562" s="10">
        <f>COUNTIF(FreightRates!$A$2:$A$1541,C4562)</f>
        <v>39</v>
      </c>
      <c r="Q4562" s="10">
        <f>COUNTIFS(FreightRates!$A$2:$A$1541,C4562,FreightRates!$B$2:$B$1541,B4562,FreightRates!$C$2:$C$1541,E4562)</f>
        <v>20</v>
      </c>
      <c r="T4562">
        <f>COUNTIFS(FreightRates!$A$2:$A$1541,C4562,FreightRates!$B$2:$B$1541,B4562,FreightRates!$C$2:$C$1541,E4562,FreightRates!$F$2:$F$1541,D4562,FreightRates!$D$2:$D$1541,"&lt;="&amp;I4562,FreightRates!$E$2:$E$1541,"&gt;="&amp;I4562)</f>
        <v>2</v>
      </c>
    </row>
    <row r="4563" spans="1:20" x14ac:dyDescent="0.25">
      <c r="A4563" s="10">
        <f>OrderList!A4563</f>
        <v>1447317049.7</v>
      </c>
      <c r="B4563" s="10" t="str">
        <f>OrderList!C4563</f>
        <v>PORT04</v>
      </c>
      <c r="C4563" s="10" t="str">
        <f>OrderList!D4563</f>
        <v>V444_0</v>
      </c>
      <c r="D4563" s="10" t="str">
        <f>OrderList!F4563</f>
        <v>DTP</v>
      </c>
      <c r="E4563" s="10" t="str">
        <f>OrderList!L4563</f>
        <v>PORT09</v>
      </c>
      <c r="F4563" s="10" t="str">
        <f>OrderList!K4563</f>
        <v>PLANT03</v>
      </c>
      <c r="G4563" s="10">
        <f>OrderList!J4563</f>
        <v>1668545</v>
      </c>
      <c r="H4563" s="10">
        <f>OrderList!M4563</f>
        <v>611</v>
      </c>
      <c r="I4563" s="10">
        <f>OrderList!N4563</f>
        <v>3.169741005508028</v>
      </c>
      <c r="O4563" s="10">
        <f>COUNTIF(FreightRates!$A$2:$A$1541,C4563)</f>
        <v>39</v>
      </c>
      <c r="Q4563" s="10">
        <f>COUNTIFS(FreightRates!$A$2:$A$1541,C4563,FreightRates!$B$2:$B$1541,B4563,FreightRates!$C$2:$C$1541,E4563)</f>
        <v>20</v>
      </c>
      <c r="T4563">
        <f>COUNTIFS(FreightRates!$A$2:$A$1541,C4563,FreightRates!$B$2:$B$1541,B4563,FreightRates!$C$2:$C$1541,E4563,FreightRates!$F$2:$F$1541,D4563,FreightRates!$D$2:$D$1541,"&lt;="&amp;I4563,FreightRates!$E$2:$E$1541,"&gt;="&amp;I4563)</f>
        <v>2</v>
      </c>
    </row>
    <row r="4564" spans="1:20" x14ac:dyDescent="0.25">
      <c r="A4564" s="10">
        <f>OrderList!A4564</f>
        <v>1447295516.7</v>
      </c>
      <c r="B4564" s="10" t="str">
        <f>OrderList!C4564</f>
        <v>PORT04</v>
      </c>
      <c r="C4564" s="10" t="str">
        <f>OrderList!D4564</f>
        <v>V444_0</v>
      </c>
      <c r="D4564" s="10" t="str">
        <f>OrderList!F4564</f>
        <v>DTP</v>
      </c>
      <c r="E4564" s="10" t="str">
        <f>OrderList!L4564</f>
        <v>PORT09</v>
      </c>
      <c r="F4564" s="10" t="str">
        <f>OrderList!K4564</f>
        <v>PLANT03</v>
      </c>
      <c r="G4564" s="10">
        <f>OrderList!J4564</f>
        <v>1668545</v>
      </c>
      <c r="H4564" s="10">
        <f>OrderList!M4564</f>
        <v>357</v>
      </c>
      <c r="I4564" s="10">
        <f>OrderList!N4564</f>
        <v>1.0565803351693426</v>
      </c>
      <c r="O4564" s="10">
        <f>COUNTIF(FreightRates!$A$2:$A$1541,C4564)</f>
        <v>39</v>
      </c>
      <c r="Q4564" s="10">
        <f>COUNTIFS(FreightRates!$A$2:$A$1541,C4564,FreightRates!$B$2:$B$1541,B4564,FreightRates!$C$2:$C$1541,E4564)</f>
        <v>20</v>
      </c>
      <c r="T4564">
        <f>COUNTIFS(FreightRates!$A$2:$A$1541,C4564,FreightRates!$B$2:$B$1541,B4564,FreightRates!$C$2:$C$1541,E4564,FreightRates!$F$2:$F$1541,D4564,FreightRates!$D$2:$D$1541,"&lt;="&amp;I4564,FreightRates!$E$2:$E$1541,"&gt;="&amp;I4564)</f>
        <v>2</v>
      </c>
    </row>
    <row r="4565" spans="1:20" x14ac:dyDescent="0.25">
      <c r="A4565" s="10">
        <f>OrderList!A4565</f>
        <v>1447167730.7</v>
      </c>
      <c r="B4565" s="10" t="str">
        <f>OrderList!C4565</f>
        <v>PORT04</v>
      </c>
      <c r="C4565" s="10" t="str">
        <f>OrderList!D4565</f>
        <v>V444_0</v>
      </c>
      <c r="D4565" s="10" t="str">
        <f>OrderList!F4565</f>
        <v>DTP</v>
      </c>
      <c r="E4565" s="10" t="str">
        <f>OrderList!L4565</f>
        <v>PORT09</v>
      </c>
      <c r="F4565" s="10" t="str">
        <f>OrderList!K4565</f>
        <v>PLANT03</v>
      </c>
      <c r="G4565" s="10">
        <f>OrderList!J4565</f>
        <v>1668547</v>
      </c>
      <c r="H4565" s="10">
        <f>OrderList!M4565</f>
        <v>323</v>
      </c>
      <c r="I4565" s="10">
        <f>OrderList!N4565</f>
        <v>0.39832154347883331</v>
      </c>
      <c r="O4565" s="10">
        <f>COUNTIF(FreightRates!$A$2:$A$1541,C4565)</f>
        <v>39</v>
      </c>
      <c r="Q4565" s="10">
        <f>COUNTIFS(FreightRates!$A$2:$A$1541,C4565,FreightRates!$B$2:$B$1541,B4565,FreightRates!$C$2:$C$1541,E4565)</f>
        <v>20</v>
      </c>
      <c r="T4565">
        <f>COUNTIFS(FreightRates!$A$2:$A$1541,C4565,FreightRates!$B$2:$B$1541,B4565,FreightRates!$C$2:$C$1541,E4565,FreightRates!$F$2:$F$1541,D4565,FreightRates!$D$2:$D$1541,"&lt;="&amp;I4565,FreightRates!$E$2:$E$1541,"&gt;="&amp;I4565)</f>
        <v>2</v>
      </c>
    </row>
    <row r="4566" spans="1:20" x14ac:dyDescent="0.25">
      <c r="A4566" s="10">
        <f>OrderList!A4566</f>
        <v>1447167729.7</v>
      </c>
      <c r="B4566" s="10" t="str">
        <f>OrderList!C4566</f>
        <v>PORT04</v>
      </c>
      <c r="C4566" s="10" t="str">
        <f>OrderList!D4566</f>
        <v>V444_0</v>
      </c>
      <c r="D4566" s="10" t="str">
        <f>OrderList!F4566</f>
        <v>DTP</v>
      </c>
      <c r="E4566" s="10" t="str">
        <f>OrderList!L4566</f>
        <v>PORT09</v>
      </c>
      <c r="F4566" s="10" t="str">
        <f>OrderList!K4566</f>
        <v>PLANT03</v>
      </c>
      <c r="G4566" s="10">
        <f>OrderList!J4566</f>
        <v>1668547</v>
      </c>
      <c r="H4566" s="10">
        <f>OrderList!M4566</f>
        <v>414</v>
      </c>
      <c r="I4566" s="10">
        <f>OrderList!N4566</f>
        <v>0.79664308695766661</v>
      </c>
      <c r="O4566" s="10">
        <f>COUNTIF(FreightRates!$A$2:$A$1541,C4566)</f>
        <v>39</v>
      </c>
      <c r="Q4566" s="10">
        <f>COUNTIFS(FreightRates!$A$2:$A$1541,C4566,FreightRates!$B$2:$B$1541,B4566,FreightRates!$C$2:$C$1541,E4566)</f>
        <v>20</v>
      </c>
      <c r="T4566">
        <f>COUNTIFS(FreightRates!$A$2:$A$1541,C4566,FreightRates!$B$2:$B$1541,B4566,FreightRates!$C$2:$C$1541,E4566,FreightRates!$F$2:$F$1541,D4566,FreightRates!$D$2:$D$1541,"&lt;="&amp;I4566,FreightRates!$E$2:$E$1541,"&gt;="&amp;I4566)</f>
        <v>2</v>
      </c>
    </row>
    <row r="4567" spans="1:20" x14ac:dyDescent="0.25">
      <c r="A4567" s="10">
        <f>OrderList!A4567</f>
        <v>1447317050.7</v>
      </c>
      <c r="B4567" s="10" t="str">
        <f>OrderList!C4567</f>
        <v>PORT04</v>
      </c>
      <c r="C4567" s="10" t="str">
        <f>OrderList!D4567</f>
        <v>V444_0</v>
      </c>
      <c r="D4567" s="10" t="str">
        <f>OrderList!F4567</f>
        <v>DTP</v>
      </c>
      <c r="E4567" s="10" t="str">
        <f>OrderList!L4567</f>
        <v>PORT09</v>
      </c>
      <c r="F4567" s="10" t="str">
        <f>OrderList!K4567</f>
        <v>PLANT03</v>
      </c>
      <c r="G4567" s="10">
        <f>OrderList!J4567</f>
        <v>1668547</v>
      </c>
      <c r="H4567" s="10">
        <f>OrderList!M4567</f>
        <v>386</v>
      </c>
      <c r="I4567" s="10">
        <f>OrderList!N4567</f>
        <v>0.79664308695766661</v>
      </c>
      <c r="O4567" s="10">
        <f>COUNTIF(FreightRates!$A$2:$A$1541,C4567)</f>
        <v>39</v>
      </c>
      <c r="Q4567" s="10">
        <f>COUNTIFS(FreightRates!$A$2:$A$1541,C4567,FreightRates!$B$2:$B$1541,B4567,FreightRates!$C$2:$C$1541,E4567)</f>
        <v>20</v>
      </c>
      <c r="T4567">
        <f>COUNTIFS(FreightRates!$A$2:$A$1541,C4567,FreightRates!$B$2:$B$1541,B4567,FreightRates!$C$2:$C$1541,E4567,FreightRates!$F$2:$F$1541,D4567,FreightRates!$D$2:$D$1541,"&lt;="&amp;I4567,FreightRates!$E$2:$E$1541,"&gt;="&amp;I4567)</f>
        <v>2</v>
      </c>
    </row>
    <row r="4568" spans="1:20" x14ac:dyDescent="0.25">
      <c r="A4568" s="10">
        <f>OrderList!A4568</f>
        <v>1447158863.7</v>
      </c>
      <c r="B4568" s="10" t="str">
        <f>OrderList!C4568</f>
        <v>PORT04</v>
      </c>
      <c r="C4568" s="10" t="str">
        <f>OrderList!D4568</f>
        <v>V444_0</v>
      </c>
      <c r="D4568" s="10" t="str">
        <f>OrderList!F4568</f>
        <v>DTP</v>
      </c>
      <c r="E4568" s="10" t="str">
        <f>OrderList!L4568</f>
        <v>PORT09</v>
      </c>
      <c r="F4568" s="10" t="str">
        <f>OrderList!K4568</f>
        <v>PLANT03</v>
      </c>
      <c r="G4568" s="10">
        <f>OrderList!J4568</f>
        <v>1668547</v>
      </c>
      <c r="H4568" s="10">
        <f>OrderList!M4568</f>
        <v>3963</v>
      </c>
      <c r="I4568" s="10">
        <f>OrderList!N4568</f>
        <v>30.740000000000002</v>
      </c>
      <c r="O4568" s="10">
        <f>COUNTIF(FreightRates!$A$2:$A$1541,C4568)</f>
        <v>39</v>
      </c>
      <c r="Q4568" s="10">
        <f>COUNTIFS(FreightRates!$A$2:$A$1541,C4568,FreightRates!$B$2:$B$1541,B4568,FreightRates!$C$2:$C$1541,E4568)</f>
        <v>20</v>
      </c>
      <c r="T4568">
        <f>COUNTIFS(FreightRates!$A$2:$A$1541,C4568,FreightRates!$B$2:$B$1541,B4568,FreightRates!$C$2:$C$1541,E4568,FreightRates!$F$2:$F$1541,D4568,FreightRates!$D$2:$D$1541,"&lt;="&amp;I4568,FreightRates!$E$2:$E$1541,"&gt;="&amp;I4568)</f>
        <v>2</v>
      </c>
    </row>
    <row r="4569" spans="1:20" x14ac:dyDescent="0.25">
      <c r="A4569" s="10">
        <f>OrderList!A4569</f>
        <v>1447345005.7</v>
      </c>
      <c r="B4569" s="10" t="str">
        <f>OrderList!C4569</f>
        <v>PORT04</v>
      </c>
      <c r="C4569" s="10" t="str">
        <f>OrderList!D4569</f>
        <v>V444_0</v>
      </c>
      <c r="D4569" s="10" t="str">
        <f>OrderList!F4569</f>
        <v>DTP</v>
      </c>
      <c r="E4569" s="10" t="str">
        <f>OrderList!L4569</f>
        <v>PORT09</v>
      </c>
      <c r="F4569" s="10" t="str">
        <f>OrderList!K4569</f>
        <v>PLANT03</v>
      </c>
      <c r="G4569" s="10">
        <f>OrderList!J4569</f>
        <v>1668547</v>
      </c>
      <c r="H4569" s="10">
        <f>OrderList!M4569</f>
        <v>3273</v>
      </c>
      <c r="I4569" s="10">
        <f>OrderList!N4569</f>
        <v>22.26</v>
      </c>
      <c r="O4569" s="10">
        <f>COUNTIF(FreightRates!$A$2:$A$1541,C4569)</f>
        <v>39</v>
      </c>
      <c r="Q4569" s="10">
        <f>COUNTIFS(FreightRates!$A$2:$A$1541,C4569,FreightRates!$B$2:$B$1541,B4569,FreightRates!$C$2:$C$1541,E4569)</f>
        <v>20</v>
      </c>
      <c r="T4569">
        <f>COUNTIFS(FreightRates!$A$2:$A$1541,C4569,FreightRates!$B$2:$B$1541,B4569,FreightRates!$C$2:$C$1541,E4569,FreightRates!$F$2:$F$1541,D4569,FreightRates!$D$2:$D$1541,"&lt;="&amp;I4569,FreightRates!$E$2:$E$1541,"&gt;="&amp;I4569)</f>
        <v>2</v>
      </c>
    </row>
    <row r="4570" spans="1:20" x14ac:dyDescent="0.25">
      <c r="A4570" s="10">
        <f>OrderList!A4570</f>
        <v>1447208419.7</v>
      </c>
      <c r="B4570" s="10" t="str">
        <f>OrderList!C4570</f>
        <v>PORT04</v>
      </c>
      <c r="C4570" s="10" t="str">
        <f>OrderList!D4570</f>
        <v>V444_0</v>
      </c>
      <c r="D4570" s="10" t="str">
        <f>OrderList!F4570</f>
        <v>DTP</v>
      </c>
      <c r="E4570" s="10" t="str">
        <f>OrderList!L4570</f>
        <v>PORT09</v>
      </c>
      <c r="F4570" s="10" t="str">
        <f>OrderList!K4570</f>
        <v>PLANT03</v>
      </c>
      <c r="G4570" s="10">
        <f>OrderList!J4570</f>
        <v>1668547</v>
      </c>
      <c r="H4570" s="10">
        <f>OrderList!M4570</f>
        <v>9176</v>
      </c>
      <c r="I4570" s="10">
        <f>OrderList!N4570</f>
        <v>68.599999999999994</v>
      </c>
      <c r="O4570" s="10">
        <f>COUNTIF(FreightRates!$A$2:$A$1541,C4570)</f>
        <v>39</v>
      </c>
      <c r="Q4570" s="10">
        <f>COUNTIFS(FreightRates!$A$2:$A$1541,C4570,FreightRates!$B$2:$B$1541,B4570,FreightRates!$C$2:$C$1541,E4570)</f>
        <v>20</v>
      </c>
      <c r="T4570">
        <f>COUNTIFS(FreightRates!$A$2:$A$1541,C4570,FreightRates!$B$2:$B$1541,B4570,FreightRates!$C$2:$C$1541,E4570,FreightRates!$F$2:$F$1541,D4570,FreightRates!$D$2:$D$1541,"&lt;="&amp;I4570,FreightRates!$E$2:$E$1541,"&gt;="&amp;I4570)</f>
        <v>2</v>
      </c>
    </row>
    <row r="4571" spans="1:20" x14ac:dyDescent="0.25">
      <c r="A4571" s="10">
        <f>OrderList!A4571</f>
        <v>1447345004.7</v>
      </c>
      <c r="B4571" s="10" t="str">
        <f>OrderList!C4571</f>
        <v>PORT04</v>
      </c>
      <c r="C4571" s="10" t="str">
        <f>OrderList!D4571</f>
        <v>V444_0</v>
      </c>
      <c r="D4571" s="10" t="str">
        <f>OrderList!F4571</f>
        <v>DTP</v>
      </c>
      <c r="E4571" s="10" t="str">
        <f>OrderList!L4571</f>
        <v>PORT09</v>
      </c>
      <c r="F4571" s="10" t="str">
        <f>OrderList!K4571</f>
        <v>PLANT03</v>
      </c>
      <c r="G4571" s="10">
        <f>OrderList!J4571</f>
        <v>1668547</v>
      </c>
      <c r="H4571" s="10">
        <f>OrderList!M4571</f>
        <v>7282</v>
      </c>
      <c r="I4571" s="10">
        <f>OrderList!N4571</f>
        <v>46.26</v>
      </c>
      <c r="O4571" s="10">
        <f>COUNTIF(FreightRates!$A$2:$A$1541,C4571)</f>
        <v>39</v>
      </c>
      <c r="Q4571" s="10">
        <f>COUNTIFS(FreightRates!$A$2:$A$1541,C4571,FreightRates!$B$2:$B$1541,B4571,FreightRates!$C$2:$C$1541,E4571)</f>
        <v>20</v>
      </c>
      <c r="T4571">
        <f>COUNTIFS(FreightRates!$A$2:$A$1541,C4571,FreightRates!$B$2:$B$1541,B4571,FreightRates!$C$2:$C$1541,E4571,FreightRates!$F$2:$F$1541,D4571,FreightRates!$D$2:$D$1541,"&lt;="&amp;I4571,FreightRates!$E$2:$E$1541,"&gt;="&amp;I4571)</f>
        <v>2</v>
      </c>
    </row>
    <row r="4572" spans="1:20" x14ac:dyDescent="0.25">
      <c r="A4572" s="10">
        <f>OrderList!A4572</f>
        <v>1447352439.7</v>
      </c>
      <c r="B4572" s="10" t="str">
        <f>OrderList!C4572</f>
        <v>PORT04</v>
      </c>
      <c r="C4572" s="10" t="str">
        <f>OrderList!D4572</f>
        <v>V444_0</v>
      </c>
      <c r="D4572" s="10" t="str">
        <f>OrderList!F4572</f>
        <v>DTP</v>
      </c>
      <c r="E4572" s="10" t="str">
        <f>OrderList!L4572</f>
        <v>PORT09</v>
      </c>
      <c r="F4572" s="10" t="str">
        <f>OrderList!K4572</f>
        <v>PLANT03</v>
      </c>
      <c r="G4572" s="10">
        <f>OrderList!J4572</f>
        <v>1668547</v>
      </c>
      <c r="H4572" s="10">
        <f>OrderList!M4572</f>
        <v>9283</v>
      </c>
      <c r="I4572" s="10">
        <f>OrderList!N4572</f>
        <v>68.72</v>
      </c>
      <c r="O4572" s="10">
        <f>COUNTIF(FreightRates!$A$2:$A$1541,C4572)</f>
        <v>39</v>
      </c>
      <c r="Q4572" s="10">
        <f>COUNTIFS(FreightRates!$A$2:$A$1541,C4572,FreightRates!$B$2:$B$1541,B4572,FreightRates!$C$2:$C$1541,E4572)</f>
        <v>20</v>
      </c>
      <c r="T4572">
        <f>COUNTIFS(FreightRates!$A$2:$A$1541,C4572,FreightRates!$B$2:$B$1541,B4572,FreightRates!$C$2:$C$1541,E4572,FreightRates!$F$2:$F$1541,D4572,FreightRates!$D$2:$D$1541,"&lt;="&amp;I4572,FreightRates!$E$2:$E$1541,"&gt;="&amp;I4572)</f>
        <v>2</v>
      </c>
    </row>
    <row r="4573" spans="1:20" x14ac:dyDescent="0.25">
      <c r="A4573" s="10">
        <f>OrderList!A4573</f>
        <v>1447411611.7</v>
      </c>
      <c r="B4573" s="10" t="str">
        <f>OrderList!C4573</f>
        <v>PORT04</v>
      </c>
      <c r="C4573" s="10" t="str">
        <f>OrderList!D4573</f>
        <v>V444_0</v>
      </c>
      <c r="D4573" s="10" t="str">
        <f>OrderList!F4573</f>
        <v>DTP</v>
      </c>
      <c r="E4573" s="10" t="str">
        <f>OrderList!L4573</f>
        <v>PORT09</v>
      </c>
      <c r="F4573" s="10" t="str">
        <f>OrderList!K4573</f>
        <v>PLANT03</v>
      </c>
      <c r="G4573" s="10">
        <f>OrderList!J4573</f>
        <v>1668547</v>
      </c>
      <c r="H4573" s="10">
        <f>OrderList!M4573</f>
        <v>5247</v>
      </c>
      <c r="I4573" s="10">
        <f>OrderList!N4573</f>
        <v>39.479999999999997</v>
      </c>
      <c r="O4573" s="10">
        <f>COUNTIF(FreightRates!$A$2:$A$1541,C4573)</f>
        <v>39</v>
      </c>
      <c r="Q4573" s="10">
        <f>COUNTIFS(FreightRates!$A$2:$A$1541,C4573,FreightRates!$B$2:$B$1541,B4573,FreightRates!$C$2:$C$1541,E4573)</f>
        <v>20</v>
      </c>
      <c r="T4573">
        <f>COUNTIFS(FreightRates!$A$2:$A$1541,C4573,FreightRates!$B$2:$B$1541,B4573,FreightRates!$C$2:$C$1541,E4573,FreightRates!$F$2:$F$1541,D4573,FreightRates!$D$2:$D$1541,"&lt;="&amp;I4573,FreightRates!$E$2:$E$1541,"&gt;="&amp;I4573)</f>
        <v>2</v>
      </c>
    </row>
    <row r="4574" spans="1:20" x14ac:dyDescent="0.25">
      <c r="A4574" s="10">
        <f>OrderList!A4574</f>
        <v>1447144658.7</v>
      </c>
      <c r="B4574" s="10" t="str">
        <f>OrderList!C4574</f>
        <v>PORT04</v>
      </c>
      <c r="C4574" s="10" t="str">
        <f>OrderList!D4574</f>
        <v>V444_0</v>
      </c>
      <c r="D4574" s="10" t="str">
        <f>OrderList!F4574</f>
        <v>DTP</v>
      </c>
      <c r="E4574" s="10" t="str">
        <f>OrderList!L4574</f>
        <v>PORT09</v>
      </c>
      <c r="F4574" s="10" t="str">
        <f>OrderList!K4574</f>
        <v>PLANT03</v>
      </c>
      <c r="G4574" s="10">
        <f>OrderList!J4574</f>
        <v>1668547</v>
      </c>
      <c r="H4574" s="10">
        <f>OrderList!M4574</f>
        <v>16580</v>
      </c>
      <c r="I4574" s="10">
        <f>OrderList!N4574</f>
        <v>128.26</v>
      </c>
      <c r="O4574" s="10">
        <f>COUNTIF(FreightRates!$A$2:$A$1541,C4574)</f>
        <v>39</v>
      </c>
      <c r="Q4574" s="10">
        <f>COUNTIFS(FreightRates!$A$2:$A$1541,C4574,FreightRates!$B$2:$B$1541,B4574,FreightRates!$C$2:$C$1541,E4574)</f>
        <v>20</v>
      </c>
      <c r="T4574">
        <f>COUNTIFS(FreightRates!$A$2:$A$1541,C4574,FreightRates!$B$2:$B$1541,B4574,FreightRates!$C$2:$C$1541,E4574,FreightRates!$F$2:$F$1541,D4574,FreightRates!$D$2:$D$1541,"&lt;="&amp;I4574,FreightRates!$E$2:$E$1541,"&gt;="&amp;I4574)</f>
        <v>2</v>
      </c>
    </row>
    <row r="4575" spans="1:20" x14ac:dyDescent="0.25">
      <c r="A4575" s="10">
        <f>OrderList!A4575</f>
        <v>1447295507.7</v>
      </c>
      <c r="B4575" s="10" t="str">
        <f>OrderList!C4575</f>
        <v>PORT04</v>
      </c>
      <c r="C4575" s="10" t="str">
        <f>OrderList!D4575</f>
        <v>V444_0</v>
      </c>
      <c r="D4575" s="10" t="str">
        <f>OrderList!F4575</f>
        <v>DTP</v>
      </c>
      <c r="E4575" s="10" t="str">
        <f>OrderList!L4575</f>
        <v>PORT09</v>
      </c>
      <c r="F4575" s="10" t="str">
        <f>OrderList!K4575</f>
        <v>PLANT03</v>
      </c>
      <c r="G4575" s="10">
        <f>OrderList!J4575</f>
        <v>1668547</v>
      </c>
      <c r="H4575" s="10">
        <f>OrderList!M4575</f>
        <v>5285</v>
      </c>
      <c r="I4575" s="10">
        <f>OrderList!N4575</f>
        <v>38.26</v>
      </c>
      <c r="O4575" s="10">
        <f>COUNTIF(FreightRates!$A$2:$A$1541,C4575)</f>
        <v>39</v>
      </c>
      <c r="Q4575" s="10">
        <f>COUNTIFS(FreightRates!$A$2:$A$1541,C4575,FreightRates!$B$2:$B$1541,B4575,FreightRates!$C$2:$C$1541,E4575)</f>
        <v>20</v>
      </c>
      <c r="T4575">
        <f>COUNTIFS(FreightRates!$A$2:$A$1541,C4575,FreightRates!$B$2:$B$1541,B4575,FreightRates!$C$2:$C$1541,E4575,FreightRates!$F$2:$F$1541,D4575,FreightRates!$D$2:$D$1541,"&lt;="&amp;I4575,FreightRates!$E$2:$E$1541,"&gt;="&amp;I4575)</f>
        <v>2</v>
      </c>
    </row>
    <row r="4576" spans="1:20" x14ac:dyDescent="0.25">
      <c r="A4576" s="10">
        <f>OrderList!A4576</f>
        <v>1447348790.7</v>
      </c>
      <c r="B4576" s="10" t="str">
        <f>OrderList!C4576</f>
        <v>PORT04</v>
      </c>
      <c r="C4576" s="10" t="str">
        <f>OrderList!D4576</f>
        <v>V444_0</v>
      </c>
      <c r="D4576" s="10" t="str">
        <f>OrderList!F4576</f>
        <v>DTP</v>
      </c>
      <c r="E4576" s="10" t="str">
        <f>OrderList!L4576</f>
        <v>PORT09</v>
      </c>
      <c r="F4576" s="10" t="str">
        <f>OrderList!K4576</f>
        <v>PLANT03</v>
      </c>
      <c r="G4576" s="10">
        <f>OrderList!J4576</f>
        <v>1685213</v>
      </c>
      <c r="H4576" s="10">
        <f>OrderList!M4576</f>
        <v>254</v>
      </c>
      <c r="I4576" s="10">
        <f>OrderList!N4576</f>
        <v>0.76150314928733032</v>
      </c>
      <c r="O4576" s="10">
        <f>COUNTIF(FreightRates!$A$2:$A$1541,C4576)</f>
        <v>39</v>
      </c>
      <c r="Q4576" s="10">
        <f>COUNTIFS(FreightRates!$A$2:$A$1541,C4576,FreightRates!$B$2:$B$1541,B4576,FreightRates!$C$2:$C$1541,E4576)</f>
        <v>20</v>
      </c>
      <c r="T4576">
        <f>COUNTIFS(FreightRates!$A$2:$A$1541,C4576,FreightRates!$B$2:$B$1541,B4576,FreightRates!$C$2:$C$1541,E4576,FreightRates!$F$2:$F$1541,D4576,FreightRates!$D$2:$D$1541,"&lt;="&amp;I4576,FreightRates!$E$2:$E$1541,"&gt;="&amp;I4576)</f>
        <v>2</v>
      </c>
    </row>
    <row r="4577" spans="1:20" x14ac:dyDescent="0.25">
      <c r="A4577" s="10">
        <f>OrderList!A4577</f>
        <v>1447348788.7</v>
      </c>
      <c r="B4577" s="10" t="str">
        <f>OrderList!C4577</f>
        <v>PORT04</v>
      </c>
      <c r="C4577" s="10" t="str">
        <f>OrderList!D4577</f>
        <v>V444_0</v>
      </c>
      <c r="D4577" s="10" t="str">
        <f>OrderList!F4577</f>
        <v>DTP</v>
      </c>
      <c r="E4577" s="10" t="str">
        <f>OrderList!L4577</f>
        <v>PORT09</v>
      </c>
      <c r="F4577" s="10" t="str">
        <f>OrderList!K4577</f>
        <v>PLANT03</v>
      </c>
      <c r="G4577" s="10">
        <f>OrderList!J4577</f>
        <v>1683197</v>
      </c>
      <c r="H4577" s="10">
        <f>OrderList!M4577</f>
        <v>328</v>
      </c>
      <c r="I4577" s="10">
        <f>OrderList!N4577</f>
        <v>0.26079522323246029</v>
      </c>
      <c r="O4577" s="10">
        <f>COUNTIF(FreightRates!$A$2:$A$1541,C4577)</f>
        <v>39</v>
      </c>
      <c r="Q4577" s="10">
        <f>COUNTIFS(FreightRates!$A$2:$A$1541,C4577,FreightRates!$B$2:$B$1541,B4577,FreightRates!$C$2:$C$1541,E4577)</f>
        <v>20</v>
      </c>
      <c r="T4577">
        <f>COUNTIFS(FreightRates!$A$2:$A$1541,C4577,FreightRates!$B$2:$B$1541,B4577,FreightRates!$C$2:$C$1541,E4577,FreightRates!$F$2:$F$1541,D4577,FreightRates!$D$2:$D$1541,"&lt;="&amp;I4577,FreightRates!$E$2:$E$1541,"&gt;="&amp;I4577)</f>
        <v>2</v>
      </c>
    </row>
    <row r="4578" spans="1:20" x14ac:dyDescent="0.25">
      <c r="A4578" s="10">
        <f>OrderList!A4578</f>
        <v>1447403229.7</v>
      </c>
      <c r="B4578" s="10" t="str">
        <f>OrderList!C4578</f>
        <v>PORT04</v>
      </c>
      <c r="C4578" s="10" t="str">
        <f>OrderList!D4578</f>
        <v>V444_0</v>
      </c>
      <c r="D4578" s="10" t="str">
        <f>OrderList!F4578</f>
        <v>DTP</v>
      </c>
      <c r="E4578" s="10" t="str">
        <f>OrderList!L4578</f>
        <v>PORT09</v>
      </c>
      <c r="F4578" s="10" t="str">
        <f>OrderList!K4578</f>
        <v>PLANT03</v>
      </c>
      <c r="G4578" s="10">
        <f>OrderList!J4578</f>
        <v>1683197</v>
      </c>
      <c r="H4578" s="10">
        <f>OrderList!M4578</f>
        <v>393</v>
      </c>
      <c r="I4578" s="10">
        <f>OrderList!N4578</f>
        <v>2.6079522323246027</v>
      </c>
      <c r="O4578" s="10">
        <f>COUNTIF(FreightRates!$A$2:$A$1541,C4578)</f>
        <v>39</v>
      </c>
      <c r="Q4578" s="10">
        <f>COUNTIFS(FreightRates!$A$2:$A$1541,C4578,FreightRates!$B$2:$B$1541,B4578,FreightRates!$C$2:$C$1541,E4578)</f>
        <v>20</v>
      </c>
      <c r="T4578">
        <f>COUNTIFS(FreightRates!$A$2:$A$1541,C4578,FreightRates!$B$2:$B$1541,B4578,FreightRates!$C$2:$C$1541,E4578,FreightRates!$F$2:$F$1541,D4578,FreightRates!$D$2:$D$1541,"&lt;="&amp;I4578,FreightRates!$E$2:$E$1541,"&gt;="&amp;I4578)</f>
        <v>2</v>
      </c>
    </row>
    <row r="4579" spans="1:20" x14ac:dyDescent="0.25">
      <c r="A4579" s="10">
        <f>OrderList!A4579</f>
        <v>1447360917.7</v>
      </c>
      <c r="B4579" s="10" t="str">
        <f>OrderList!C4579</f>
        <v>PORT04</v>
      </c>
      <c r="C4579" s="10" t="str">
        <f>OrderList!D4579</f>
        <v>V444_0</v>
      </c>
      <c r="D4579" s="10" t="str">
        <f>OrderList!F4579</f>
        <v>DTP</v>
      </c>
      <c r="E4579" s="10" t="str">
        <f>OrderList!L4579</f>
        <v>PORT09</v>
      </c>
      <c r="F4579" s="10" t="str">
        <f>OrderList!K4579</f>
        <v>PLANT03</v>
      </c>
      <c r="G4579" s="10">
        <f>OrderList!J4579</f>
        <v>1683203</v>
      </c>
      <c r="H4579" s="10">
        <f>OrderList!M4579</f>
        <v>331</v>
      </c>
      <c r="I4579" s="10">
        <f>OrderList!N4579</f>
        <v>0.21468285114538649</v>
      </c>
      <c r="O4579" s="10">
        <f>COUNTIF(FreightRates!$A$2:$A$1541,C4579)</f>
        <v>39</v>
      </c>
      <c r="Q4579" s="10">
        <f>COUNTIFS(FreightRates!$A$2:$A$1541,C4579,FreightRates!$B$2:$B$1541,B4579,FreightRates!$C$2:$C$1541,E4579)</f>
        <v>20</v>
      </c>
      <c r="T4579">
        <f>COUNTIFS(FreightRates!$A$2:$A$1541,C4579,FreightRates!$B$2:$B$1541,B4579,FreightRates!$C$2:$C$1541,E4579,FreightRates!$F$2:$F$1541,D4579,FreightRates!$D$2:$D$1541,"&lt;="&amp;I4579,FreightRates!$E$2:$E$1541,"&gt;="&amp;I4579)</f>
        <v>2</v>
      </c>
    </row>
    <row r="4580" spans="1:20" x14ac:dyDescent="0.25">
      <c r="A4580" s="10">
        <f>OrderList!A4580</f>
        <v>1447348789.7</v>
      </c>
      <c r="B4580" s="10" t="str">
        <f>OrderList!C4580</f>
        <v>PORT04</v>
      </c>
      <c r="C4580" s="10" t="str">
        <f>OrderList!D4580</f>
        <v>V444_0</v>
      </c>
      <c r="D4580" s="10" t="str">
        <f>OrderList!F4580</f>
        <v>DTP</v>
      </c>
      <c r="E4580" s="10" t="str">
        <f>OrderList!L4580</f>
        <v>PORT09</v>
      </c>
      <c r="F4580" s="10" t="str">
        <f>OrderList!K4580</f>
        <v>PLANT03</v>
      </c>
      <c r="G4580" s="10">
        <f>OrderList!J4580</f>
        <v>1683199</v>
      </c>
      <c r="H4580" s="10">
        <f>OrderList!M4580</f>
        <v>270</v>
      </c>
      <c r="I4580" s="10">
        <f>OrderList!N4580</f>
        <v>0.19133742358015957</v>
      </c>
      <c r="O4580" s="10">
        <f>COUNTIF(FreightRates!$A$2:$A$1541,C4580)</f>
        <v>39</v>
      </c>
      <c r="Q4580" s="10">
        <f>COUNTIFS(FreightRates!$A$2:$A$1541,C4580,FreightRates!$B$2:$B$1541,B4580,FreightRates!$C$2:$C$1541,E4580)</f>
        <v>20</v>
      </c>
      <c r="T4580">
        <f>COUNTIFS(FreightRates!$A$2:$A$1541,C4580,FreightRates!$B$2:$B$1541,B4580,FreightRates!$C$2:$C$1541,E4580,FreightRates!$F$2:$F$1541,D4580,FreightRates!$D$2:$D$1541,"&lt;="&amp;I4580,FreightRates!$E$2:$E$1541,"&gt;="&amp;I4580)</f>
        <v>2</v>
      </c>
    </row>
    <row r="4581" spans="1:20" x14ac:dyDescent="0.25">
      <c r="A4581" s="10">
        <f>OrderList!A4581</f>
        <v>1447295510.7</v>
      </c>
      <c r="B4581" s="10" t="str">
        <f>OrderList!C4581</f>
        <v>PORT04</v>
      </c>
      <c r="C4581" s="10" t="str">
        <f>OrderList!D4581</f>
        <v>V444_0</v>
      </c>
      <c r="D4581" s="10" t="str">
        <f>OrderList!F4581</f>
        <v>DTP</v>
      </c>
      <c r="E4581" s="10" t="str">
        <f>OrderList!L4581</f>
        <v>PORT09</v>
      </c>
      <c r="F4581" s="10" t="str">
        <f>OrderList!K4581</f>
        <v>PLANT03</v>
      </c>
      <c r="G4581" s="10">
        <f>OrderList!J4581</f>
        <v>1662317</v>
      </c>
      <c r="H4581" s="10">
        <f>OrderList!M4581</f>
        <v>341</v>
      </c>
      <c r="I4581" s="10">
        <f>OrderList!N4581</f>
        <v>2.74</v>
      </c>
      <c r="O4581" s="10">
        <f>COUNTIF(FreightRates!$A$2:$A$1541,C4581)</f>
        <v>39</v>
      </c>
      <c r="Q4581" s="10">
        <f>COUNTIFS(FreightRates!$A$2:$A$1541,C4581,FreightRates!$B$2:$B$1541,B4581,FreightRates!$C$2:$C$1541,E4581)</f>
        <v>20</v>
      </c>
      <c r="T4581">
        <f>COUNTIFS(FreightRates!$A$2:$A$1541,C4581,FreightRates!$B$2:$B$1541,B4581,FreightRates!$C$2:$C$1541,E4581,FreightRates!$F$2:$F$1541,D4581,FreightRates!$D$2:$D$1541,"&lt;="&amp;I4581,FreightRates!$E$2:$E$1541,"&gt;="&amp;I4581)</f>
        <v>2</v>
      </c>
    </row>
    <row r="4582" spans="1:20" x14ac:dyDescent="0.25">
      <c r="A4582" s="10">
        <f>OrderList!A4582</f>
        <v>1447167728.7</v>
      </c>
      <c r="B4582" s="10" t="str">
        <f>OrderList!C4582</f>
        <v>PORT04</v>
      </c>
      <c r="C4582" s="10" t="str">
        <f>OrderList!D4582</f>
        <v>V444_0</v>
      </c>
      <c r="D4582" s="10" t="str">
        <f>OrderList!F4582</f>
        <v>DTP</v>
      </c>
      <c r="E4582" s="10" t="str">
        <f>OrderList!L4582</f>
        <v>PORT09</v>
      </c>
      <c r="F4582" s="10" t="str">
        <f>OrderList!K4582</f>
        <v>PLANT03</v>
      </c>
      <c r="G4582" s="10">
        <f>OrderList!J4582</f>
        <v>1662317</v>
      </c>
      <c r="H4582" s="10">
        <f>OrderList!M4582</f>
        <v>285</v>
      </c>
      <c r="I4582" s="10">
        <f>OrderList!N4582</f>
        <v>2.34</v>
      </c>
      <c r="O4582" s="10">
        <f>COUNTIF(FreightRates!$A$2:$A$1541,C4582)</f>
        <v>39</v>
      </c>
      <c r="Q4582" s="10">
        <f>COUNTIFS(FreightRates!$A$2:$A$1541,C4582,FreightRates!$B$2:$B$1541,B4582,FreightRates!$C$2:$C$1541,E4582)</f>
        <v>20</v>
      </c>
      <c r="T4582">
        <f>COUNTIFS(FreightRates!$A$2:$A$1541,C4582,FreightRates!$B$2:$B$1541,B4582,FreightRates!$C$2:$C$1541,E4582,FreightRates!$F$2:$F$1541,D4582,FreightRates!$D$2:$D$1541,"&lt;="&amp;I4582,FreightRates!$E$2:$E$1541,"&gt;="&amp;I4582)</f>
        <v>2</v>
      </c>
    </row>
    <row r="4583" spans="1:20" x14ac:dyDescent="0.25">
      <c r="A4583" s="10">
        <f>OrderList!A4583</f>
        <v>1447391532.7</v>
      </c>
      <c r="B4583" s="10" t="str">
        <f>OrderList!C4583</f>
        <v>PORT04</v>
      </c>
      <c r="C4583" s="10" t="str">
        <f>OrderList!D4583</f>
        <v>V444_0</v>
      </c>
      <c r="D4583" s="10" t="str">
        <f>OrderList!F4583</f>
        <v>DTP</v>
      </c>
      <c r="E4583" s="10" t="str">
        <f>OrderList!L4583</f>
        <v>PORT09</v>
      </c>
      <c r="F4583" s="10" t="str">
        <f>OrderList!K4583</f>
        <v>PLANT03</v>
      </c>
      <c r="G4583" s="10">
        <f>OrderList!J4583</f>
        <v>1662238</v>
      </c>
      <c r="H4583" s="10">
        <f>OrderList!M4583</f>
        <v>334</v>
      </c>
      <c r="I4583" s="10">
        <f>OrderList!N4583</f>
        <v>2.0876190476190475</v>
      </c>
      <c r="O4583" s="10">
        <f>COUNTIF(FreightRates!$A$2:$A$1541,C4583)</f>
        <v>39</v>
      </c>
      <c r="Q4583" s="10">
        <f>COUNTIFS(FreightRates!$A$2:$A$1541,C4583,FreightRates!$B$2:$B$1541,B4583,FreightRates!$C$2:$C$1541,E4583)</f>
        <v>20</v>
      </c>
      <c r="T4583">
        <f>COUNTIFS(FreightRates!$A$2:$A$1541,C4583,FreightRates!$B$2:$B$1541,B4583,FreightRates!$C$2:$C$1541,E4583,FreightRates!$F$2:$F$1541,D4583,FreightRates!$D$2:$D$1541,"&lt;="&amp;I4583,FreightRates!$E$2:$E$1541,"&gt;="&amp;I4583)</f>
        <v>2</v>
      </c>
    </row>
    <row r="4584" spans="1:20" x14ac:dyDescent="0.25">
      <c r="A4584" s="10">
        <f>OrderList!A4584</f>
        <v>1447391529.7</v>
      </c>
      <c r="B4584" s="10" t="str">
        <f>OrderList!C4584</f>
        <v>PORT04</v>
      </c>
      <c r="C4584" s="10" t="str">
        <f>OrderList!D4584</f>
        <v>V444_0</v>
      </c>
      <c r="D4584" s="10" t="str">
        <f>OrderList!F4584</f>
        <v>DTP</v>
      </c>
      <c r="E4584" s="10" t="str">
        <f>OrderList!L4584</f>
        <v>PORT09</v>
      </c>
      <c r="F4584" s="10" t="str">
        <f>OrderList!K4584</f>
        <v>PLANT03</v>
      </c>
      <c r="G4584" s="10">
        <f>OrderList!J4584</f>
        <v>1663337</v>
      </c>
      <c r="H4584" s="10">
        <f>OrderList!M4584</f>
        <v>364</v>
      </c>
      <c r="I4584" s="10">
        <f>OrderList!N4584</f>
        <v>6.6233042781284421</v>
      </c>
      <c r="O4584" s="10">
        <f>COUNTIF(FreightRates!$A$2:$A$1541,C4584)</f>
        <v>39</v>
      </c>
      <c r="Q4584" s="10">
        <f>COUNTIFS(FreightRates!$A$2:$A$1541,C4584,FreightRates!$B$2:$B$1541,B4584,FreightRates!$C$2:$C$1541,E4584)</f>
        <v>20</v>
      </c>
      <c r="T4584">
        <f>COUNTIFS(FreightRates!$A$2:$A$1541,C4584,FreightRates!$B$2:$B$1541,B4584,FreightRates!$C$2:$C$1541,E4584,FreightRates!$F$2:$F$1541,D4584,FreightRates!$D$2:$D$1541,"&lt;="&amp;I4584,FreightRates!$E$2:$E$1541,"&gt;="&amp;I4584)</f>
        <v>2</v>
      </c>
    </row>
    <row r="4585" spans="1:20" x14ac:dyDescent="0.25">
      <c r="A4585" s="10">
        <f>OrderList!A4585</f>
        <v>1447295512.7</v>
      </c>
      <c r="B4585" s="10" t="str">
        <f>OrderList!C4585</f>
        <v>PORT04</v>
      </c>
      <c r="C4585" s="10" t="str">
        <f>OrderList!D4585</f>
        <v>V444_0</v>
      </c>
      <c r="D4585" s="10" t="str">
        <f>OrderList!F4585</f>
        <v>DTP</v>
      </c>
      <c r="E4585" s="10" t="str">
        <f>OrderList!L4585</f>
        <v>PORT09</v>
      </c>
      <c r="F4585" s="10" t="str">
        <f>OrderList!K4585</f>
        <v>PLANT03</v>
      </c>
      <c r="G4585" s="10">
        <f>OrderList!J4585</f>
        <v>1663337</v>
      </c>
      <c r="H4585" s="10">
        <f>OrderList!M4585</f>
        <v>304</v>
      </c>
      <c r="I4585" s="10">
        <f>OrderList!N4585</f>
        <v>0.41395651738302763</v>
      </c>
      <c r="O4585" s="10">
        <f>COUNTIF(FreightRates!$A$2:$A$1541,C4585)</f>
        <v>39</v>
      </c>
      <c r="Q4585" s="10">
        <f>COUNTIFS(FreightRates!$A$2:$A$1541,C4585,FreightRates!$B$2:$B$1541,B4585,FreightRates!$C$2:$C$1541,E4585)</f>
        <v>20</v>
      </c>
      <c r="T4585">
        <f>COUNTIFS(FreightRates!$A$2:$A$1541,C4585,FreightRates!$B$2:$B$1541,B4585,FreightRates!$C$2:$C$1541,E4585,FreightRates!$F$2:$F$1541,D4585,FreightRates!$D$2:$D$1541,"&lt;="&amp;I4585,FreightRates!$E$2:$E$1541,"&gt;="&amp;I4585)</f>
        <v>2</v>
      </c>
    </row>
    <row r="4586" spans="1:20" x14ac:dyDescent="0.25">
      <c r="A4586" s="10">
        <f>OrderList!A4586</f>
        <v>1447360919.7</v>
      </c>
      <c r="B4586" s="10" t="str">
        <f>OrderList!C4586</f>
        <v>PORT04</v>
      </c>
      <c r="C4586" s="10" t="str">
        <f>OrderList!D4586</f>
        <v>V444_0</v>
      </c>
      <c r="D4586" s="10" t="str">
        <f>OrderList!F4586</f>
        <v>DTP</v>
      </c>
      <c r="E4586" s="10" t="str">
        <f>OrderList!L4586</f>
        <v>PORT09</v>
      </c>
      <c r="F4586" s="10" t="str">
        <f>OrderList!K4586</f>
        <v>PLANT03</v>
      </c>
      <c r="G4586" s="10">
        <f>OrderList!J4586</f>
        <v>1663337</v>
      </c>
      <c r="H4586" s="10">
        <f>OrderList!M4586</f>
        <v>355</v>
      </c>
      <c r="I4586" s="10">
        <f>OrderList!N4586</f>
        <v>8.16</v>
      </c>
      <c r="O4586" s="10">
        <f>COUNTIF(FreightRates!$A$2:$A$1541,C4586)</f>
        <v>39</v>
      </c>
      <c r="Q4586" s="10">
        <f>COUNTIFS(FreightRates!$A$2:$A$1541,C4586,FreightRates!$B$2:$B$1541,B4586,FreightRates!$C$2:$C$1541,E4586)</f>
        <v>20</v>
      </c>
      <c r="T4586">
        <f>COUNTIFS(FreightRates!$A$2:$A$1541,C4586,FreightRates!$B$2:$B$1541,B4586,FreightRates!$C$2:$C$1541,E4586,FreightRates!$F$2:$F$1541,D4586,FreightRates!$D$2:$D$1541,"&lt;="&amp;I4586,FreightRates!$E$2:$E$1541,"&gt;="&amp;I4586)</f>
        <v>2</v>
      </c>
    </row>
    <row r="4587" spans="1:20" x14ac:dyDescent="0.25">
      <c r="A4587" s="10">
        <f>OrderList!A4587</f>
        <v>1447295511.7</v>
      </c>
      <c r="B4587" s="10" t="str">
        <f>OrderList!C4587</f>
        <v>PORT04</v>
      </c>
      <c r="C4587" s="10" t="str">
        <f>OrderList!D4587</f>
        <v>V444_0</v>
      </c>
      <c r="D4587" s="10" t="str">
        <f>OrderList!F4587</f>
        <v>DTP</v>
      </c>
      <c r="E4587" s="10" t="str">
        <f>OrderList!L4587</f>
        <v>PORT09</v>
      </c>
      <c r="F4587" s="10" t="str">
        <f>OrderList!K4587</f>
        <v>PLANT03</v>
      </c>
      <c r="G4587" s="10">
        <f>OrderList!J4587</f>
        <v>1663341</v>
      </c>
      <c r="H4587" s="10">
        <f>OrderList!M4587</f>
        <v>322</v>
      </c>
      <c r="I4587" s="10">
        <f>OrderList!N4587</f>
        <v>4.054435483870968</v>
      </c>
      <c r="O4587" s="10">
        <f>COUNTIF(FreightRates!$A$2:$A$1541,C4587)</f>
        <v>39</v>
      </c>
      <c r="Q4587" s="10">
        <f>COUNTIFS(FreightRates!$A$2:$A$1541,C4587,FreightRates!$B$2:$B$1541,B4587,FreightRates!$C$2:$C$1541,E4587)</f>
        <v>20</v>
      </c>
      <c r="T4587">
        <f>COUNTIFS(FreightRates!$A$2:$A$1541,C4587,FreightRates!$B$2:$B$1541,B4587,FreightRates!$C$2:$C$1541,E4587,FreightRates!$F$2:$F$1541,D4587,FreightRates!$D$2:$D$1541,"&lt;="&amp;I4587,FreightRates!$E$2:$E$1541,"&gt;="&amp;I4587)</f>
        <v>2</v>
      </c>
    </row>
    <row r="4588" spans="1:20" x14ac:dyDescent="0.25">
      <c r="A4588" s="10">
        <f>OrderList!A4588</f>
        <v>1447360920.7</v>
      </c>
      <c r="B4588" s="10" t="str">
        <f>OrderList!C4588</f>
        <v>PORT04</v>
      </c>
      <c r="C4588" s="10" t="str">
        <f>OrderList!D4588</f>
        <v>V444_0</v>
      </c>
      <c r="D4588" s="10" t="str">
        <f>OrderList!F4588</f>
        <v>DTP</v>
      </c>
      <c r="E4588" s="10" t="str">
        <f>OrderList!L4588</f>
        <v>PORT09</v>
      </c>
      <c r="F4588" s="10" t="str">
        <f>OrderList!K4588</f>
        <v>PLANT03</v>
      </c>
      <c r="G4588" s="10">
        <f>OrderList!J4588</f>
        <v>1663341</v>
      </c>
      <c r="H4588" s="10">
        <f>OrderList!M4588</f>
        <v>348</v>
      </c>
      <c r="I4588" s="10">
        <f>OrderList!N4588</f>
        <v>4.054435483870968</v>
      </c>
      <c r="O4588" s="10">
        <f>COUNTIF(FreightRates!$A$2:$A$1541,C4588)</f>
        <v>39</v>
      </c>
      <c r="Q4588" s="10">
        <f>COUNTIFS(FreightRates!$A$2:$A$1541,C4588,FreightRates!$B$2:$B$1541,B4588,FreightRates!$C$2:$C$1541,E4588)</f>
        <v>20</v>
      </c>
      <c r="T4588">
        <f>COUNTIFS(FreightRates!$A$2:$A$1541,C4588,FreightRates!$B$2:$B$1541,B4588,FreightRates!$C$2:$C$1541,E4588,FreightRates!$F$2:$F$1541,D4588,FreightRates!$D$2:$D$1541,"&lt;="&amp;I4588,FreightRates!$E$2:$E$1541,"&gt;="&amp;I4588)</f>
        <v>2</v>
      </c>
    </row>
    <row r="4589" spans="1:20" x14ac:dyDescent="0.25">
      <c r="A4589" s="10">
        <f>OrderList!A4589</f>
        <v>1447403230.7</v>
      </c>
      <c r="B4589" s="10" t="str">
        <f>OrderList!C4589</f>
        <v>PORT04</v>
      </c>
      <c r="C4589" s="10" t="str">
        <f>OrderList!D4589</f>
        <v>V444_0</v>
      </c>
      <c r="D4589" s="10" t="str">
        <f>OrderList!F4589</f>
        <v>DTP</v>
      </c>
      <c r="E4589" s="10" t="str">
        <f>OrderList!L4589</f>
        <v>PORT09</v>
      </c>
      <c r="F4589" s="10" t="str">
        <f>OrderList!K4589</f>
        <v>PLANT03</v>
      </c>
      <c r="G4589" s="10">
        <f>OrderList!J4589</f>
        <v>1663337</v>
      </c>
      <c r="H4589" s="10">
        <f>OrderList!M4589</f>
        <v>345</v>
      </c>
      <c r="I4589" s="10">
        <f>OrderList!N4589</f>
        <v>8.1</v>
      </c>
      <c r="O4589" s="10">
        <f>COUNTIF(FreightRates!$A$2:$A$1541,C4589)</f>
        <v>39</v>
      </c>
      <c r="Q4589" s="10">
        <f>COUNTIFS(FreightRates!$A$2:$A$1541,C4589,FreightRates!$B$2:$B$1541,B4589,FreightRates!$C$2:$C$1541,E4589)</f>
        <v>20</v>
      </c>
      <c r="T4589">
        <f>COUNTIFS(FreightRates!$A$2:$A$1541,C4589,FreightRates!$B$2:$B$1541,B4589,FreightRates!$C$2:$C$1541,E4589,FreightRates!$F$2:$F$1541,D4589,FreightRates!$D$2:$D$1541,"&lt;="&amp;I4589,FreightRates!$E$2:$E$1541,"&gt;="&amp;I4589)</f>
        <v>2</v>
      </c>
    </row>
    <row r="4590" spans="1:20" x14ac:dyDescent="0.25">
      <c r="A4590" s="10">
        <f>OrderList!A4590</f>
        <v>1447305228.7</v>
      </c>
      <c r="B4590" s="10" t="str">
        <f>OrderList!C4590</f>
        <v>PORT04</v>
      </c>
      <c r="C4590" s="10" t="str">
        <f>OrderList!D4590</f>
        <v>V444_0</v>
      </c>
      <c r="D4590" s="10" t="str">
        <f>OrderList!F4590</f>
        <v>DTP</v>
      </c>
      <c r="E4590" s="10" t="str">
        <f>OrderList!L4590</f>
        <v>PORT09</v>
      </c>
      <c r="F4590" s="10" t="str">
        <f>OrderList!K4590</f>
        <v>PLANT03</v>
      </c>
      <c r="G4590" s="10">
        <f>OrderList!J4590</f>
        <v>1671942</v>
      </c>
      <c r="H4590" s="10">
        <f>OrderList!M4590</f>
        <v>247</v>
      </c>
      <c r="I4590" s="10">
        <f>OrderList!N4590</f>
        <v>1.2101339210637339</v>
      </c>
      <c r="O4590" s="10">
        <f>COUNTIF(FreightRates!$A$2:$A$1541,C4590)</f>
        <v>39</v>
      </c>
      <c r="Q4590" s="10">
        <f>COUNTIFS(FreightRates!$A$2:$A$1541,C4590,FreightRates!$B$2:$B$1541,B4590,FreightRates!$C$2:$C$1541,E4590)</f>
        <v>20</v>
      </c>
      <c r="T4590">
        <f>COUNTIFS(FreightRates!$A$2:$A$1541,C4590,FreightRates!$B$2:$B$1541,B4590,FreightRates!$C$2:$C$1541,E4590,FreightRates!$F$2:$F$1541,D4590,FreightRates!$D$2:$D$1541,"&lt;="&amp;I4590,FreightRates!$E$2:$E$1541,"&gt;="&amp;I4590)</f>
        <v>2</v>
      </c>
    </row>
    <row r="4591" spans="1:20" x14ac:dyDescent="0.25">
      <c r="A4591" s="10">
        <f>OrderList!A4591</f>
        <v>1447326697.7</v>
      </c>
      <c r="B4591" s="10" t="str">
        <f>OrderList!C4591</f>
        <v>PORT04</v>
      </c>
      <c r="C4591" s="10" t="str">
        <f>OrderList!D4591</f>
        <v>V444_0</v>
      </c>
      <c r="D4591" s="10" t="str">
        <f>OrderList!F4591</f>
        <v>DTP</v>
      </c>
      <c r="E4591" s="10" t="str">
        <f>OrderList!L4591</f>
        <v>PORT09</v>
      </c>
      <c r="F4591" s="10" t="str">
        <f>OrderList!K4591</f>
        <v>PLANT03</v>
      </c>
      <c r="G4591" s="10">
        <f>OrderList!J4591</f>
        <v>1671942</v>
      </c>
      <c r="H4591" s="10">
        <f>OrderList!M4591</f>
        <v>355</v>
      </c>
      <c r="I4591" s="10">
        <f>OrderList!N4591</f>
        <v>6.7229662281318543</v>
      </c>
      <c r="O4591" s="10">
        <f>COUNTIF(FreightRates!$A$2:$A$1541,C4591)</f>
        <v>39</v>
      </c>
      <c r="Q4591" s="10">
        <f>COUNTIFS(FreightRates!$A$2:$A$1541,C4591,FreightRates!$B$2:$B$1541,B4591,FreightRates!$C$2:$C$1541,E4591)</f>
        <v>20</v>
      </c>
      <c r="T4591">
        <f>COUNTIFS(FreightRates!$A$2:$A$1541,C4591,FreightRates!$B$2:$B$1541,B4591,FreightRates!$C$2:$C$1541,E4591,FreightRates!$F$2:$F$1541,D4591,FreightRates!$D$2:$D$1541,"&lt;="&amp;I4591,FreightRates!$E$2:$E$1541,"&gt;="&amp;I4591)</f>
        <v>2</v>
      </c>
    </row>
    <row r="4592" spans="1:20" x14ac:dyDescent="0.25">
      <c r="A4592" s="10">
        <f>OrderList!A4592</f>
        <v>1447241608.7</v>
      </c>
      <c r="B4592" s="10" t="str">
        <f>OrderList!C4592</f>
        <v>PORT04</v>
      </c>
      <c r="C4592" s="10" t="str">
        <f>OrderList!D4592</f>
        <v>V444_0</v>
      </c>
      <c r="D4592" s="10" t="str">
        <f>OrderList!F4592</f>
        <v>DTP</v>
      </c>
      <c r="E4592" s="10" t="str">
        <f>OrderList!L4592</f>
        <v>PORT09</v>
      </c>
      <c r="F4592" s="10" t="str">
        <f>OrderList!K4592</f>
        <v>PLANT03</v>
      </c>
      <c r="G4592" s="10">
        <f>OrderList!J4592</f>
        <v>1671942</v>
      </c>
      <c r="H4592" s="10">
        <f>OrderList!M4592</f>
        <v>302</v>
      </c>
      <c r="I4592" s="10">
        <f>OrderList!N4592</f>
        <v>0.13445932456263709</v>
      </c>
      <c r="O4592" s="10">
        <f>COUNTIF(FreightRates!$A$2:$A$1541,C4592)</f>
        <v>39</v>
      </c>
      <c r="Q4592" s="10">
        <f>COUNTIFS(FreightRates!$A$2:$A$1541,C4592,FreightRates!$B$2:$B$1541,B4592,FreightRates!$C$2:$C$1541,E4592)</f>
        <v>20</v>
      </c>
      <c r="T4592">
        <f>COUNTIFS(FreightRates!$A$2:$A$1541,C4592,FreightRates!$B$2:$B$1541,B4592,FreightRates!$C$2:$C$1541,E4592,FreightRates!$F$2:$F$1541,D4592,FreightRates!$D$2:$D$1541,"&lt;="&amp;I4592,FreightRates!$E$2:$E$1541,"&gt;="&amp;I4592)</f>
        <v>2</v>
      </c>
    </row>
    <row r="4593" spans="1:20" x14ac:dyDescent="0.25">
      <c r="A4593" s="10">
        <f>OrderList!A4593</f>
        <v>1447242895.7</v>
      </c>
      <c r="B4593" s="10" t="str">
        <f>OrderList!C4593</f>
        <v>PORT04</v>
      </c>
      <c r="C4593" s="10" t="str">
        <f>OrderList!D4593</f>
        <v>V444_0</v>
      </c>
      <c r="D4593" s="10" t="str">
        <f>OrderList!F4593</f>
        <v>DTP</v>
      </c>
      <c r="E4593" s="10" t="str">
        <f>OrderList!L4593</f>
        <v>PORT09</v>
      </c>
      <c r="F4593" s="10" t="str">
        <f>OrderList!K4593</f>
        <v>PLANT03</v>
      </c>
      <c r="G4593" s="10">
        <f>OrderList!J4593</f>
        <v>1671942</v>
      </c>
      <c r="H4593" s="10">
        <f>OrderList!M4593</f>
        <v>332</v>
      </c>
      <c r="I4593" s="10">
        <f>OrderList!N4593</f>
        <v>8</v>
      </c>
      <c r="O4593" s="10">
        <f>COUNTIF(FreightRates!$A$2:$A$1541,C4593)</f>
        <v>39</v>
      </c>
      <c r="Q4593" s="10">
        <f>COUNTIFS(FreightRates!$A$2:$A$1541,C4593,FreightRates!$B$2:$B$1541,B4593,FreightRates!$C$2:$C$1541,E4593)</f>
        <v>20</v>
      </c>
      <c r="T4593">
        <f>COUNTIFS(FreightRates!$A$2:$A$1541,C4593,FreightRates!$B$2:$B$1541,B4593,FreightRates!$C$2:$C$1541,E4593,FreightRates!$F$2:$F$1541,D4593,FreightRates!$D$2:$D$1541,"&lt;="&amp;I4593,FreightRates!$E$2:$E$1541,"&gt;="&amp;I4593)</f>
        <v>2</v>
      </c>
    </row>
    <row r="4594" spans="1:20" x14ac:dyDescent="0.25">
      <c r="A4594" s="10">
        <f>OrderList!A4594</f>
        <v>1447241609.7</v>
      </c>
      <c r="B4594" s="10" t="str">
        <f>OrderList!C4594</f>
        <v>PORT04</v>
      </c>
      <c r="C4594" s="10" t="str">
        <f>OrderList!D4594</f>
        <v>V444_0</v>
      </c>
      <c r="D4594" s="10" t="str">
        <f>OrderList!F4594</f>
        <v>DTP</v>
      </c>
      <c r="E4594" s="10" t="str">
        <f>OrderList!L4594</f>
        <v>PORT09</v>
      </c>
      <c r="F4594" s="10" t="str">
        <f>OrderList!K4594</f>
        <v>PLANT03</v>
      </c>
      <c r="G4594" s="10">
        <f>OrderList!J4594</f>
        <v>1671942</v>
      </c>
      <c r="H4594" s="10">
        <f>OrderList!M4594</f>
        <v>394</v>
      </c>
      <c r="I4594" s="10">
        <f>OrderList!N4594</f>
        <v>11.86</v>
      </c>
      <c r="O4594" s="10">
        <f>COUNTIF(FreightRates!$A$2:$A$1541,C4594)</f>
        <v>39</v>
      </c>
      <c r="Q4594" s="10">
        <f>COUNTIFS(FreightRates!$A$2:$A$1541,C4594,FreightRates!$B$2:$B$1541,B4594,FreightRates!$C$2:$C$1541,E4594)</f>
        <v>20</v>
      </c>
      <c r="T4594">
        <f>COUNTIFS(FreightRates!$A$2:$A$1541,C4594,FreightRates!$B$2:$B$1541,B4594,FreightRates!$C$2:$C$1541,E4594,FreightRates!$F$2:$F$1541,D4594,FreightRates!$D$2:$D$1541,"&lt;="&amp;I4594,FreightRates!$E$2:$E$1541,"&gt;="&amp;I4594)</f>
        <v>2</v>
      </c>
    </row>
    <row r="4595" spans="1:20" x14ac:dyDescent="0.25">
      <c r="A4595" s="10">
        <f>OrderList!A4595</f>
        <v>1447144414.7</v>
      </c>
      <c r="B4595" s="10" t="str">
        <f>OrderList!C4595</f>
        <v>PORT04</v>
      </c>
      <c r="C4595" s="10" t="str">
        <f>OrderList!D4595</f>
        <v>V444_0</v>
      </c>
      <c r="D4595" s="10" t="str">
        <f>OrderList!F4595</f>
        <v>DTP</v>
      </c>
      <c r="E4595" s="10" t="str">
        <f>OrderList!L4595</f>
        <v>PORT09</v>
      </c>
      <c r="F4595" s="10" t="str">
        <f>OrderList!K4595</f>
        <v>PLANT03</v>
      </c>
      <c r="G4595" s="10">
        <f>OrderList!J4595</f>
        <v>1671942</v>
      </c>
      <c r="H4595" s="10">
        <f>OrderList!M4595</f>
        <v>407</v>
      </c>
      <c r="I4595" s="10">
        <f>OrderList!N4595</f>
        <v>13.04</v>
      </c>
      <c r="O4595" s="10">
        <f>COUNTIF(FreightRates!$A$2:$A$1541,C4595)</f>
        <v>39</v>
      </c>
      <c r="Q4595" s="10">
        <f>COUNTIFS(FreightRates!$A$2:$A$1541,C4595,FreightRates!$B$2:$B$1541,B4595,FreightRates!$C$2:$C$1541,E4595)</f>
        <v>20</v>
      </c>
      <c r="T4595">
        <f>COUNTIFS(FreightRates!$A$2:$A$1541,C4595,FreightRates!$B$2:$B$1541,B4595,FreightRates!$C$2:$C$1541,E4595,FreightRates!$F$2:$F$1541,D4595,FreightRates!$D$2:$D$1541,"&lt;="&amp;I4595,FreightRates!$E$2:$E$1541,"&gt;="&amp;I4595)</f>
        <v>2</v>
      </c>
    </row>
    <row r="4596" spans="1:20" x14ac:dyDescent="0.25">
      <c r="A4596" s="10">
        <f>OrderList!A4596</f>
        <v>1447389219.7</v>
      </c>
      <c r="B4596" s="10" t="str">
        <f>OrderList!C4596</f>
        <v>PORT04</v>
      </c>
      <c r="C4596" s="10" t="str">
        <f>OrderList!D4596</f>
        <v>V444_0</v>
      </c>
      <c r="D4596" s="10" t="str">
        <f>OrderList!F4596</f>
        <v>DTP</v>
      </c>
      <c r="E4596" s="10" t="str">
        <f>OrderList!L4596</f>
        <v>PORT09</v>
      </c>
      <c r="F4596" s="10" t="str">
        <f>OrderList!K4596</f>
        <v>PLANT03</v>
      </c>
      <c r="G4596" s="10">
        <f>OrderList!J4596</f>
        <v>1671942</v>
      </c>
      <c r="H4596" s="10">
        <f>OrderList!M4596</f>
        <v>387</v>
      </c>
      <c r="I4596" s="10">
        <f>OrderList!N4596</f>
        <v>12.94</v>
      </c>
      <c r="O4596" s="10">
        <f>COUNTIF(FreightRates!$A$2:$A$1541,C4596)</f>
        <v>39</v>
      </c>
      <c r="Q4596" s="10">
        <f>COUNTIFS(FreightRates!$A$2:$A$1541,C4596,FreightRates!$B$2:$B$1541,B4596,FreightRates!$C$2:$C$1541,E4596)</f>
        <v>20</v>
      </c>
      <c r="T4596">
        <f>COUNTIFS(FreightRates!$A$2:$A$1541,C4596,FreightRates!$B$2:$B$1541,B4596,FreightRates!$C$2:$C$1541,E4596,FreightRates!$F$2:$F$1541,D4596,FreightRates!$D$2:$D$1541,"&lt;="&amp;I4596,FreightRates!$E$2:$E$1541,"&gt;="&amp;I4596)</f>
        <v>2</v>
      </c>
    </row>
    <row r="4597" spans="1:20" x14ac:dyDescent="0.25">
      <c r="A4597" s="10">
        <f>OrderList!A4597</f>
        <v>1447208418.7</v>
      </c>
      <c r="B4597" s="10" t="str">
        <f>OrderList!C4597</f>
        <v>PORT04</v>
      </c>
      <c r="C4597" s="10" t="str">
        <f>OrderList!D4597</f>
        <v>V444_0</v>
      </c>
      <c r="D4597" s="10" t="str">
        <f>OrderList!F4597</f>
        <v>DTP</v>
      </c>
      <c r="E4597" s="10" t="str">
        <f>OrderList!L4597</f>
        <v>PORT09</v>
      </c>
      <c r="F4597" s="10" t="str">
        <f>OrderList!K4597</f>
        <v>PLANT03</v>
      </c>
      <c r="G4597" s="10">
        <f>OrderList!J4597</f>
        <v>1671942</v>
      </c>
      <c r="H4597" s="10">
        <f>OrderList!M4597</f>
        <v>444</v>
      </c>
      <c r="I4597" s="10">
        <f>OrderList!N4597</f>
        <v>25.1</v>
      </c>
      <c r="O4597" s="10">
        <f>COUNTIF(FreightRates!$A$2:$A$1541,C4597)</f>
        <v>39</v>
      </c>
      <c r="Q4597" s="10">
        <f>COUNTIFS(FreightRates!$A$2:$A$1541,C4597,FreightRates!$B$2:$B$1541,B4597,FreightRates!$C$2:$C$1541,E4597)</f>
        <v>20</v>
      </c>
      <c r="T4597">
        <f>COUNTIFS(FreightRates!$A$2:$A$1541,C4597,FreightRates!$B$2:$B$1541,B4597,FreightRates!$C$2:$C$1541,E4597,FreightRates!$F$2:$F$1541,D4597,FreightRates!$D$2:$D$1541,"&lt;="&amp;I4597,FreightRates!$E$2:$E$1541,"&gt;="&amp;I4597)</f>
        <v>2</v>
      </c>
    </row>
    <row r="4598" spans="1:20" x14ac:dyDescent="0.25">
      <c r="A4598" s="10">
        <f>OrderList!A4598</f>
        <v>1447403227.7</v>
      </c>
      <c r="B4598" s="10" t="str">
        <f>OrderList!C4598</f>
        <v>PORT04</v>
      </c>
      <c r="C4598" s="10" t="str">
        <f>OrderList!D4598</f>
        <v>V444_0</v>
      </c>
      <c r="D4598" s="10" t="str">
        <f>OrderList!F4598</f>
        <v>DTP</v>
      </c>
      <c r="E4598" s="10" t="str">
        <f>OrderList!L4598</f>
        <v>PORT09</v>
      </c>
      <c r="F4598" s="10" t="str">
        <f>OrderList!K4598</f>
        <v>PLANT03</v>
      </c>
      <c r="G4598" s="10">
        <f>OrderList!J4598</f>
        <v>1671942</v>
      </c>
      <c r="H4598" s="10">
        <f>OrderList!M4598</f>
        <v>485</v>
      </c>
      <c r="I4598" s="10">
        <f>OrderList!N4598</f>
        <v>32.299999999999997</v>
      </c>
      <c r="O4598" s="10">
        <f>COUNTIF(FreightRates!$A$2:$A$1541,C4598)</f>
        <v>39</v>
      </c>
      <c r="Q4598" s="10">
        <f>COUNTIFS(FreightRates!$A$2:$A$1541,C4598,FreightRates!$B$2:$B$1541,B4598,FreightRates!$C$2:$C$1541,E4598)</f>
        <v>20</v>
      </c>
      <c r="T4598">
        <f>COUNTIFS(FreightRates!$A$2:$A$1541,C4598,FreightRates!$B$2:$B$1541,B4598,FreightRates!$C$2:$C$1541,E4598,FreightRates!$F$2:$F$1541,D4598,FreightRates!$D$2:$D$1541,"&lt;="&amp;I4598,FreightRates!$E$2:$E$1541,"&gt;="&amp;I4598)</f>
        <v>2</v>
      </c>
    </row>
    <row r="4599" spans="1:20" x14ac:dyDescent="0.25">
      <c r="A4599" s="10">
        <f>OrderList!A4599</f>
        <v>1447144652.7</v>
      </c>
      <c r="B4599" s="10" t="str">
        <f>OrderList!C4599</f>
        <v>PORT04</v>
      </c>
      <c r="C4599" s="10" t="str">
        <f>OrderList!D4599</f>
        <v>V444_0</v>
      </c>
      <c r="D4599" s="10" t="str">
        <f>OrderList!F4599</f>
        <v>DTP</v>
      </c>
      <c r="E4599" s="10" t="str">
        <f>OrderList!L4599</f>
        <v>PORT09</v>
      </c>
      <c r="F4599" s="10" t="str">
        <f>OrderList!K4599</f>
        <v>PLANT03</v>
      </c>
      <c r="G4599" s="10">
        <f>OrderList!J4599</f>
        <v>1672000</v>
      </c>
      <c r="H4599" s="10">
        <f>OrderList!M4599</f>
        <v>437</v>
      </c>
      <c r="I4599" s="10">
        <f>OrderList!N4599</f>
        <v>27</v>
      </c>
      <c r="O4599" s="10">
        <f>COUNTIF(FreightRates!$A$2:$A$1541,C4599)</f>
        <v>39</v>
      </c>
      <c r="Q4599" s="10">
        <f>COUNTIFS(FreightRates!$A$2:$A$1541,C4599,FreightRates!$B$2:$B$1541,B4599,FreightRates!$C$2:$C$1541,E4599)</f>
        <v>20</v>
      </c>
      <c r="T4599">
        <f>COUNTIFS(FreightRates!$A$2:$A$1541,C4599,FreightRates!$B$2:$B$1541,B4599,FreightRates!$C$2:$C$1541,E4599,FreightRates!$F$2:$F$1541,D4599,FreightRates!$D$2:$D$1541,"&lt;="&amp;I4599,FreightRates!$E$2:$E$1541,"&gt;="&amp;I4599)</f>
        <v>2</v>
      </c>
    </row>
    <row r="4600" spans="1:20" x14ac:dyDescent="0.25">
      <c r="A4600" s="10">
        <f>OrderList!A4600</f>
        <v>1447220217.7</v>
      </c>
      <c r="B4600" s="10" t="str">
        <f>OrderList!C4600</f>
        <v>PORT04</v>
      </c>
      <c r="C4600" s="10" t="str">
        <f>OrderList!D4600</f>
        <v>V444_0</v>
      </c>
      <c r="D4600" s="10" t="str">
        <f>OrderList!F4600</f>
        <v>DTP</v>
      </c>
      <c r="E4600" s="10" t="str">
        <f>OrderList!L4600</f>
        <v>PORT09</v>
      </c>
      <c r="F4600" s="10" t="str">
        <f>OrderList!K4600</f>
        <v>PLANT03</v>
      </c>
      <c r="G4600" s="10">
        <f>OrderList!J4600</f>
        <v>1672000</v>
      </c>
      <c r="H4600" s="10">
        <f>OrderList!M4600</f>
        <v>706</v>
      </c>
      <c r="I4600" s="10">
        <f>OrderList!N4600</f>
        <v>47.14</v>
      </c>
      <c r="O4600" s="10">
        <f>COUNTIF(FreightRates!$A$2:$A$1541,C4600)</f>
        <v>39</v>
      </c>
      <c r="Q4600" s="10">
        <f>COUNTIFS(FreightRates!$A$2:$A$1541,C4600,FreightRates!$B$2:$B$1541,B4600,FreightRates!$C$2:$C$1541,E4600)</f>
        <v>20</v>
      </c>
      <c r="T4600">
        <f>COUNTIFS(FreightRates!$A$2:$A$1541,C4600,FreightRates!$B$2:$B$1541,B4600,FreightRates!$C$2:$C$1541,E4600,FreightRates!$F$2:$F$1541,D4600,FreightRates!$D$2:$D$1541,"&lt;="&amp;I4600,FreightRates!$E$2:$E$1541,"&gt;="&amp;I4600)</f>
        <v>2</v>
      </c>
    </row>
    <row r="4601" spans="1:20" x14ac:dyDescent="0.25">
      <c r="A4601" s="10">
        <f>OrderList!A4601</f>
        <v>1447220219.7</v>
      </c>
      <c r="B4601" s="10" t="str">
        <f>OrderList!C4601</f>
        <v>PORT04</v>
      </c>
      <c r="C4601" s="10" t="str">
        <f>OrderList!D4601</f>
        <v>V444_0</v>
      </c>
      <c r="D4601" s="10" t="str">
        <f>OrderList!F4601</f>
        <v>DTP</v>
      </c>
      <c r="E4601" s="10" t="str">
        <f>OrderList!L4601</f>
        <v>PORT09</v>
      </c>
      <c r="F4601" s="10" t="str">
        <f>OrderList!K4601</f>
        <v>PLANT03</v>
      </c>
      <c r="G4601" s="10">
        <f>OrderList!J4601</f>
        <v>1671942</v>
      </c>
      <c r="H4601" s="10">
        <f>OrderList!M4601</f>
        <v>1291</v>
      </c>
      <c r="I4601" s="10">
        <f>OrderList!N4601</f>
        <v>125.62</v>
      </c>
      <c r="O4601" s="10">
        <f>COUNTIF(FreightRates!$A$2:$A$1541,C4601)</f>
        <v>39</v>
      </c>
      <c r="Q4601" s="10">
        <f>COUNTIFS(FreightRates!$A$2:$A$1541,C4601,FreightRates!$B$2:$B$1541,B4601,FreightRates!$C$2:$C$1541,E4601)</f>
        <v>20</v>
      </c>
      <c r="T4601">
        <f>COUNTIFS(FreightRates!$A$2:$A$1541,C4601,FreightRates!$B$2:$B$1541,B4601,FreightRates!$C$2:$C$1541,E4601,FreightRates!$F$2:$F$1541,D4601,FreightRates!$D$2:$D$1541,"&lt;="&amp;I4601,FreightRates!$E$2:$E$1541,"&gt;="&amp;I4601)</f>
        <v>2</v>
      </c>
    </row>
    <row r="4602" spans="1:20" x14ac:dyDescent="0.25">
      <c r="A4602" s="10">
        <f>OrderList!A4602</f>
        <v>1447348786.7</v>
      </c>
      <c r="B4602" s="10" t="str">
        <f>OrderList!C4602</f>
        <v>PORT04</v>
      </c>
      <c r="C4602" s="10" t="str">
        <f>OrderList!D4602</f>
        <v>V444_0</v>
      </c>
      <c r="D4602" s="10" t="str">
        <f>OrderList!F4602</f>
        <v>DTP</v>
      </c>
      <c r="E4602" s="10" t="str">
        <f>OrderList!L4602</f>
        <v>PORT09</v>
      </c>
      <c r="F4602" s="10" t="str">
        <f>OrderList!K4602</f>
        <v>PLANT03</v>
      </c>
      <c r="G4602" s="10">
        <f>OrderList!J4602</f>
        <v>1699976</v>
      </c>
      <c r="H4602" s="10">
        <f>OrderList!M4602</f>
        <v>341</v>
      </c>
      <c r="I4602" s="10">
        <f>OrderList!N4602</f>
        <v>3.325868337549462</v>
      </c>
      <c r="O4602" s="10">
        <f>COUNTIF(FreightRates!$A$2:$A$1541,C4602)</f>
        <v>39</v>
      </c>
      <c r="Q4602" s="10">
        <f>COUNTIFS(FreightRates!$A$2:$A$1541,C4602,FreightRates!$B$2:$B$1541,B4602,FreightRates!$C$2:$C$1541,E4602)</f>
        <v>20</v>
      </c>
      <c r="T4602">
        <f>COUNTIFS(FreightRates!$A$2:$A$1541,C4602,FreightRates!$B$2:$B$1541,B4602,FreightRates!$C$2:$C$1541,E4602,FreightRates!$F$2:$F$1541,D4602,FreightRates!$D$2:$D$1541,"&lt;="&amp;I4602,FreightRates!$E$2:$E$1541,"&gt;="&amp;I4602)</f>
        <v>2</v>
      </c>
    </row>
    <row r="4603" spans="1:20" x14ac:dyDescent="0.25">
      <c r="A4603" s="10">
        <f>OrderList!A4603</f>
        <v>1447267043.7</v>
      </c>
      <c r="B4603" s="10" t="str">
        <f>OrderList!C4603</f>
        <v>PORT04</v>
      </c>
      <c r="C4603" s="10" t="str">
        <f>OrderList!D4603</f>
        <v>V444_0</v>
      </c>
      <c r="D4603" s="10" t="str">
        <f>OrderList!F4603</f>
        <v>DTP</v>
      </c>
      <c r="E4603" s="10" t="str">
        <f>OrderList!L4603</f>
        <v>PORT09</v>
      </c>
      <c r="F4603" s="10" t="str">
        <f>OrderList!K4603</f>
        <v>PLANT03</v>
      </c>
      <c r="G4603" s="10">
        <f>OrderList!J4603</f>
        <v>1699993</v>
      </c>
      <c r="H4603" s="10">
        <f>OrderList!M4603</f>
        <v>382</v>
      </c>
      <c r="I4603" s="10">
        <f>OrderList!N4603</f>
        <v>3.9361288440386453</v>
      </c>
      <c r="O4603" s="10">
        <f>COUNTIF(FreightRates!$A$2:$A$1541,C4603)</f>
        <v>39</v>
      </c>
      <c r="Q4603" s="10">
        <f>COUNTIFS(FreightRates!$A$2:$A$1541,C4603,FreightRates!$B$2:$B$1541,B4603,FreightRates!$C$2:$C$1541,E4603)</f>
        <v>20</v>
      </c>
      <c r="T4603">
        <f>COUNTIFS(FreightRates!$A$2:$A$1541,C4603,FreightRates!$B$2:$B$1541,B4603,FreightRates!$C$2:$C$1541,E4603,FreightRates!$F$2:$F$1541,D4603,FreightRates!$D$2:$D$1541,"&lt;="&amp;I4603,FreightRates!$E$2:$E$1541,"&gt;="&amp;I4603)</f>
        <v>2</v>
      </c>
    </row>
    <row r="4604" spans="1:20" x14ac:dyDescent="0.25">
      <c r="A4604" s="10">
        <f>OrderList!A4604</f>
        <v>1447167736.7</v>
      </c>
      <c r="B4604" s="10" t="str">
        <f>OrderList!C4604</f>
        <v>PORT04</v>
      </c>
      <c r="C4604" s="10" t="str">
        <f>OrderList!D4604</f>
        <v>V444_0</v>
      </c>
      <c r="D4604" s="10" t="str">
        <f>OrderList!F4604</f>
        <v>DTP</v>
      </c>
      <c r="E4604" s="10" t="str">
        <f>OrderList!L4604</f>
        <v>PORT09</v>
      </c>
      <c r="F4604" s="10" t="str">
        <f>OrderList!K4604</f>
        <v>PLANT03</v>
      </c>
      <c r="G4604" s="10">
        <f>OrderList!J4604</f>
        <v>1699993</v>
      </c>
      <c r="H4604" s="10">
        <f>OrderList!M4604</f>
        <v>323</v>
      </c>
      <c r="I4604" s="10">
        <f>OrderList!N4604</f>
        <v>1.9680644220193226</v>
      </c>
      <c r="O4604" s="10">
        <f>COUNTIF(FreightRates!$A$2:$A$1541,C4604)</f>
        <v>39</v>
      </c>
      <c r="Q4604" s="10">
        <f>COUNTIFS(FreightRates!$A$2:$A$1541,C4604,FreightRates!$B$2:$B$1541,B4604,FreightRates!$C$2:$C$1541,E4604)</f>
        <v>20</v>
      </c>
      <c r="T4604">
        <f>COUNTIFS(FreightRates!$A$2:$A$1541,C4604,FreightRates!$B$2:$B$1541,B4604,FreightRates!$C$2:$C$1541,E4604,FreightRates!$F$2:$F$1541,D4604,FreightRates!$D$2:$D$1541,"&lt;="&amp;I4604,FreightRates!$E$2:$E$1541,"&gt;="&amp;I4604)</f>
        <v>2</v>
      </c>
    </row>
    <row r="4605" spans="1:20" x14ac:dyDescent="0.25">
      <c r="A4605" s="10">
        <f>OrderList!A4605</f>
        <v>1447168262.7</v>
      </c>
      <c r="B4605" s="10" t="str">
        <f>OrderList!C4605</f>
        <v>PORT04</v>
      </c>
      <c r="C4605" s="10" t="str">
        <f>OrderList!D4605</f>
        <v>V444_0</v>
      </c>
      <c r="D4605" s="10" t="str">
        <f>OrderList!F4605</f>
        <v>DTP</v>
      </c>
      <c r="E4605" s="10" t="str">
        <f>OrderList!L4605</f>
        <v>PORT09</v>
      </c>
      <c r="F4605" s="10" t="str">
        <f>OrderList!K4605</f>
        <v>PLANT03</v>
      </c>
      <c r="G4605" s="10">
        <f>OrderList!J4605</f>
        <v>1699951</v>
      </c>
      <c r="H4605" s="10">
        <f>OrderList!M4605</f>
        <v>351</v>
      </c>
      <c r="I4605" s="10">
        <f>OrderList!N4605</f>
        <v>3.783197875720278</v>
      </c>
      <c r="O4605" s="10">
        <f>COUNTIF(FreightRates!$A$2:$A$1541,C4605)</f>
        <v>39</v>
      </c>
      <c r="Q4605" s="10">
        <f>COUNTIFS(FreightRates!$A$2:$A$1541,C4605,FreightRates!$B$2:$B$1541,B4605,FreightRates!$C$2:$C$1541,E4605)</f>
        <v>20</v>
      </c>
      <c r="T4605">
        <f>COUNTIFS(FreightRates!$A$2:$A$1541,C4605,FreightRates!$B$2:$B$1541,B4605,FreightRates!$C$2:$C$1541,E4605,FreightRates!$F$2:$F$1541,D4605,FreightRates!$D$2:$D$1541,"&lt;="&amp;I4605,FreightRates!$E$2:$E$1541,"&gt;="&amp;I4605)</f>
        <v>2</v>
      </c>
    </row>
    <row r="4606" spans="1:20" x14ac:dyDescent="0.25">
      <c r="A4606" s="10">
        <f>OrderList!A4606</f>
        <v>1447168261.7</v>
      </c>
      <c r="B4606" s="10" t="str">
        <f>OrderList!C4606</f>
        <v>PORT04</v>
      </c>
      <c r="C4606" s="10" t="str">
        <f>OrderList!D4606</f>
        <v>V444_0</v>
      </c>
      <c r="D4606" s="10" t="str">
        <f>OrderList!F4606</f>
        <v>DTP</v>
      </c>
      <c r="E4606" s="10" t="str">
        <f>OrderList!L4606</f>
        <v>PORT09</v>
      </c>
      <c r="F4606" s="10" t="str">
        <f>OrderList!K4606</f>
        <v>PLANT03</v>
      </c>
      <c r="G4606" s="10">
        <f>OrderList!J4606</f>
        <v>1699951</v>
      </c>
      <c r="H4606" s="10">
        <f>OrderList!M4606</f>
        <v>335</v>
      </c>
      <c r="I4606" s="10">
        <f>OrderList!N4606</f>
        <v>3.783197875720278</v>
      </c>
      <c r="O4606" s="10">
        <f>COUNTIF(FreightRates!$A$2:$A$1541,C4606)</f>
        <v>39</v>
      </c>
      <c r="Q4606" s="10">
        <f>COUNTIFS(FreightRates!$A$2:$A$1541,C4606,FreightRates!$B$2:$B$1541,B4606,FreightRates!$C$2:$C$1541,E4606)</f>
        <v>20</v>
      </c>
      <c r="T4606">
        <f>COUNTIFS(FreightRates!$A$2:$A$1541,C4606,FreightRates!$B$2:$B$1541,B4606,FreightRates!$C$2:$C$1541,E4606,FreightRates!$F$2:$F$1541,D4606,FreightRates!$D$2:$D$1541,"&lt;="&amp;I4606,FreightRates!$E$2:$E$1541,"&gt;="&amp;I4606)</f>
        <v>2</v>
      </c>
    </row>
    <row r="4607" spans="1:20" x14ac:dyDescent="0.25">
      <c r="A4607" s="10">
        <f>OrderList!A4607</f>
        <v>1447191824.7</v>
      </c>
      <c r="B4607" s="10" t="str">
        <f>OrderList!C4607</f>
        <v>PORT04</v>
      </c>
      <c r="C4607" s="10" t="str">
        <f>OrderList!D4607</f>
        <v>V444_0</v>
      </c>
      <c r="D4607" s="10" t="str">
        <f>OrderList!F4607</f>
        <v>DTP</v>
      </c>
      <c r="E4607" s="10" t="str">
        <f>OrderList!L4607</f>
        <v>PORT09</v>
      </c>
      <c r="F4607" s="10" t="str">
        <f>OrderList!K4607</f>
        <v>PLANT03</v>
      </c>
      <c r="G4607" s="10">
        <f>OrderList!J4607</f>
        <v>1699951</v>
      </c>
      <c r="H4607" s="10">
        <f>OrderList!M4607</f>
        <v>388</v>
      </c>
      <c r="I4607" s="10">
        <f>OrderList!N4607</f>
        <v>3.783197875720278</v>
      </c>
      <c r="O4607" s="10">
        <f>COUNTIF(FreightRates!$A$2:$A$1541,C4607)</f>
        <v>39</v>
      </c>
      <c r="Q4607" s="10">
        <f>COUNTIFS(FreightRates!$A$2:$A$1541,C4607,FreightRates!$B$2:$B$1541,B4607,FreightRates!$C$2:$C$1541,E4607)</f>
        <v>20</v>
      </c>
      <c r="T4607">
        <f>COUNTIFS(FreightRates!$A$2:$A$1541,C4607,FreightRates!$B$2:$B$1541,B4607,FreightRates!$C$2:$C$1541,E4607,FreightRates!$F$2:$F$1541,D4607,FreightRates!$D$2:$D$1541,"&lt;="&amp;I4607,FreightRates!$E$2:$E$1541,"&gt;="&amp;I4607)</f>
        <v>2</v>
      </c>
    </row>
    <row r="4608" spans="1:20" x14ac:dyDescent="0.25">
      <c r="A4608" s="10">
        <f>OrderList!A4608</f>
        <v>1447191823.7</v>
      </c>
      <c r="B4608" s="10" t="str">
        <f>OrderList!C4608</f>
        <v>PORT04</v>
      </c>
      <c r="C4608" s="10" t="str">
        <f>OrderList!D4608</f>
        <v>V444_0</v>
      </c>
      <c r="D4608" s="10" t="str">
        <f>OrderList!F4608</f>
        <v>DTP</v>
      </c>
      <c r="E4608" s="10" t="str">
        <f>OrderList!L4608</f>
        <v>PORT09</v>
      </c>
      <c r="F4608" s="10" t="str">
        <f>OrderList!K4608</f>
        <v>PLANT03</v>
      </c>
      <c r="G4608" s="10">
        <f>OrderList!J4608</f>
        <v>1699951</v>
      </c>
      <c r="H4608" s="10">
        <f>OrderList!M4608</f>
        <v>418</v>
      </c>
      <c r="I4608" s="10">
        <f>OrderList!N4608</f>
        <v>3.783197875720278</v>
      </c>
      <c r="O4608" s="10">
        <f>COUNTIF(FreightRates!$A$2:$A$1541,C4608)</f>
        <v>39</v>
      </c>
      <c r="Q4608" s="10">
        <f>COUNTIFS(FreightRates!$A$2:$A$1541,C4608,FreightRates!$B$2:$B$1541,B4608,FreightRates!$C$2:$C$1541,E4608)</f>
        <v>20</v>
      </c>
      <c r="T4608">
        <f>COUNTIFS(FreightRates!$A$2:$A$1541,C4608,FreightRates!$B$2:$B$1541,B4608,FreightRates!$C$2:$C$1541,E4608,FreightRates!$F$2:$F$1541,D4608,FreightRates!$D$2:$D$1541,"&lt;="&amp;I4608,FreightRates!$E$2:$E$1541,"&gt;="&amp;I4608)</f>
        <v>2</v>
      </c>
    </row>
    <row r="4609" spans="1:20" x14ac:dyDescent="0.25">
      <c r="A4609" s="10">
        <f>OrderList!A4609</f>
        <v>1447191822.7</v>
      </c>
      <c r="B4609" s="10" t="str">
        <f>OrderList!C4609</f>
        <v>PORT04</v>
      </c>
      <c r="C4609" s="10" t="str">
        <f>OrderList!D4609</f>
        <v>V444_0</v>
      </c>
      <c r="D4609" s="10" t="str">
        <f>OrderList!F4609</f>
        <v>DTP</v>
      </c>
      <c r="E4609" s="10" t="str">
        <f>OrderList!L4609</f>
        <v>PORT09</v>
      </c>
      <c r="F4609" s="10" t="str">
        <f>OrderList!K4609</f>
        <v>PLANT03</v>
      </c>
      <c r="G4609" s="10">
        <f>OrderList!J4609</f>
        <v>1699952</v>
      </c>
      <c r="H4609" s="10">
        <f>OrderList!M4609</f>
        <v>4290</v>
      </c>
      <c r="I4609" s="10">
        <f>OrderList!N4609</f>
        <v>137.52023606408321</v>
      </c>
      <c r="O4609" s="10">
        <f>COUNTIF(FreightRates!$A$2:$A$1541,C4609)</f>
        <v>39</v>
      </c>
      <c r="Q4609" s="10">
        <f>COUNTIFS(FreightRates!$A$2:$A$1541,C4609,FreightRates!$B$2:$B$1541,B4609,FreightRates!$C$2:$C$1541,E4609)</f>
        <v>20</v>
      </c>
      <c r="T4609">
        <f>COUNTIFS(FreightRates!$A$2:$A$1541,C4609,FreightRates!$B$2:$B$1541,B4609,FreightRates!$C$2:$C$1541,E4609,FreightRates!$F$2:$F$1541,D4609,FreightRates!$D$2:$D$1541,"&lt;="&amp;I4609,FreightRates!$E$2:$E$1541,"&gt;="&amp;I4609)</f>
        <v>2</v>
      </c>
    </row>
    <row r="4610" spans="1:20" x14ac:dyDescent="0.25">
      <c r="A4610" s="10">
        <f>OrderList!A4610</f>
        <v>1447208246.7</v>
      </c>
      <c r="B4610" s="10" t="str">
        <f>OrderList!C4610</f>
        <v>PORT04</v>
      </c>
      <c r="C4610" s="10" t="str">
        <f>OrderList!D4610</f>
        <v>V444_0</v>
      </c>
      <c r="D4610" s="10" t="str">
        <f>OrderList!F4610</f>
        <v>DTP</v>
      </c>
      <c r="E4610" s="10" t="str">
        <f>OrderList!L4610</f>
        <v>PORT09</v>
      </c>
      <c r="F4610" s="10" t="str">
        <f>OrderList!K4610</f>
        <v>PLANT03</v>
      </c>
      <c r="G4610" s="10">
        <f>OrderList!J4610</f>
        <v>1699952</v>
      </c>
      <c r="H4610" s="10">
        <f>OrderList!M4610</f>
        <v>10272</v>
      </c>
      <c r="I4610" s="10">
        <f>OrderList!N4610</f>
        <v>378.800590160208</v>
      </c>
      <c r="O4610" s="10">
        <f>COUNTIF(FreightRates!$A$2:$A$1541,C4610)</f>
        <v>39</v>
      </c>
      <c r="Q4610" s="10">
        <f>COUNTIFS(FreightRates!$A$2:$A$1541,C4610,FreightRates!$B$2:$B$1541,B4610,FreightRates!$C$2:$C$1541,E4610)</f>
        <v>20</v>
      </c>
      <c r="T4610">
        <f>COUNTIFS(FreightRates!$A$2:$A$1541,C4610,FreightRates!$B$2:$B$1541,B4610,FreightRates!$C$2:$C$1541,E4610,FreightRates!$F$2:$F$1541,D4610,FreightRates!$D$2:$D$1541,"&lt;="&amp;I4610,FreightRates!$E$2:$E$1541,"&gt;="&amp;I4610)</f>
        <v>2</v>
      </c>
    </row>
    <row r="4611" spans="1:20" x14ac:dyDescent="0.25">
      <c r="A4611" s="10">
        <f>OrderList!A4611</f>
        <v>1447168260.7</v>
      </c>
      <c r="B4611" s="10" t="str">
        <f>OrderList!C4611</f>
        <v>PORT04</v>
      </c>
      <c r="C4611" s="10" t="str">
        <f>OrderList!D4611</f>
        <v>V444_0</v>
      </c>
      <c r="D4611" s="10" t="str">
        <f>OrderList!F4611</f>
        <v>DTP</v>
      </c>
      <c r="E4611" s="10" t="str">
        <f>OrderList!L4611</f>
        <v>PORT09</v>
      </c>
      <c r="F4611" s="10" t="str">
        <f>OrderList!K4611</f>
        <v>PLANT03</v>
      </c>
      <c r="G4611" s="10">
        <f>OrderList!J4611</f>
        <v>1699952</v>
      </c>
      <c r="H4611" s="10">
        <f>OrderList!M4611</f>
        <v>2273</v>
      </c>
      <c r="I4611" s="10">
        <f>OrderList!N4611</f>
        <v>70.760118032041603</v>
      </c>
      <c r="O4611" s="10">
        <f>COUNTIF(FreightRates!$A$2:$A$1541,C4611)</f>
        <v>39</v>
      </c>
      <c r="Q4611" s="10">
        <f>COUNTIFS(FreightRates!$A$2:$A$1541,C4611,FreightRates!$B$2:$B$1541,B4611,FreightRates!$C$2:$C$1541,E4611)</f>
        <v>20</v>
      </c>
      <c r="T4611">
        <f>COUNTIFS(FreightRates!$A$2:$A$1541,C4611,FreightRates!$B$2:$B$1541,B4611,FreightRates!$C$2:$C$1541,E4611,FreightRates!$F$2:$F$1541,D4611,FreightRates!$D$2:$D$1541,"&lt;="&amp;I4611,FreightRates!$E$2:$E$1541,"&gt;="&amp;I4611)</f>
        <v>2</v>
      </c>
    </row>
    <row r="4612" spans="1:20" x14ac:dyDescent="0.25">
      <c r="A4612" s="10">
        <f>OrderList!A4612</f>
        <v>1447187874.7</v>
      </c>
      <c r="B4612" s="10" t="str">
        <f>OrderList!C4612</f>
        <v>PORT04</v>
      </c>
      <c r="C4612" s="10" t="str">
        <f>OrderList!D4612</f>
        <v>V444_0</v>
      </c>
      <c r="D4612" s="10" t="str">
        <f>OrderList!F4612</f>
        <v>DTP</v>
      </c>
      <c r="E4612" s="10" t="str">
        <f>OrderList!L4612</f>
        <v>PORT09</v>
      </c>
      <c r="F4612" s="10" t="str">
        <f>OrderList!K4612</f>
        <v>PLANT03</v>
      </c>
      <c r="G4612" s="10">
        <f>OrderList!J4612</f>
        <v>1699952</v>
      </c>
      <c r="H4612" s="10">
        <f>OrderList!M4612</f>
        <v>5294</v>
      </c>
      <c r="I4612" s="10">
        <f>OrderList!N4612</f>
        <v>168.400295080104</v>
      </c>
      <c r="O4612" s="10">
        <f>COUNTIF(FreightRates!$A$2:$A$1541,C4612)</f>
        <v>39</v>
      </c>
      <c r="Q4612" s="10">
        <f>COUNTIFS(FreightRates!$A$2:$A$1541,C4612,FreightRates!$B$2:$B$1541,B4612,FreightRates!$C$2:$C$1541,E4612)</f>
        <v>20</v>
      </c>
      <c r="T4612">
        <f>COUNTIFS(FreightRates!$A$2:$A$1541,C4612,FreightRates!$B$2:$B$1541,B4612,FreightRates!$C$2:$C$1541,E4612,FreightRates!$F$2:$F$1541,D4612,FreightRates!$D$2:$D$1541,"&lt;="&amp;I4612,FreightRates!$E$2:$E$1541,"&gt;="&amp;I4612)</f>
        <v>2</v>
      </c>
    </row>
    <row r="4613" spans="1:20" x14ac:dyDescent="0.25">
      <c r="A4613" s="10">
        <f>OrderList!A4613</f>
        <v>1447208252.7</v>
      </c>
      <c r="B4613" s="10" t="str">
        <f>OrderList!C4613</f>
        <v>PORT04</v>
      </c>
      <c r="C4613" s="10" t="str">
        <f>OrderList!D4613</f>
        <v>V444_0</v>
      </c>
      <c r="D4613" s="10" t="str">
        <f>OrderList!F4613</f>
        <v>DTP</v>
      </c>
      <c r="E4613" s="10" t="str">
        <f>OrderList!L4613</f>
        <v>PORT09</v>
      </c>
      <c r="F4613" s="10" t="str">
        <f>OrderList!K4613</f>
        <v>PLANT03</v>
      </c>
      <c r="G4613" s="10">
        <f>OrderList!J4613</f>
        <v>1699952</v>
      </c>
      <c r="H4613" s="10">
        <f>OrderList!M4613</f>
        <v>8135</v>
      </c>
      <c r="I4613" s="10">
        <f>OrderList!N4613</f>
        <v>284.43046475116381</v>
      </c>
      <c r="O4613" s="10">
        <f>COUNTIF(FreightRates!$A$2:$A$1541,C4613)</f>
        <v>39</v>
      </c>
      <c r="Q4613" s="10">
        <f>COUNTIFS(FreightRates!$A$2:$A$1541,C4613,FreightRates!$B$2:$B$1541,B4613,FreightRates!$C$2:$C$1541,E4613)</f>
        <v>20</v>
      </c>
      <c r="T4613">
        <f>COUNTIFS(FreightRates!$A$2:$A$1541,C4613,FreightRates!$B$2:$B$1541,B4613,FreightRates!$C$2:$C$1541,E4613,FreightRates!$F$2:$F$1541,D4613,FreightRates!$D$2:$D$1541,"&lt;="&amp;I4613,FreightRates!$E$2:$E$1541,"&gt;="&amp;I4613)</f>
        <v>2</v>
      </c>
    </row>
    <row r="4614" spans="1:20" x14ac:dyDescent="0.25">
      <c r="A4614" s="10">
        <f>OrderList!A4614</f>
        <v>1447159086.7</v>
      </c>
      <c r="B4614" s="10" t="str">
        <f>OrderList!C4614</f>
        <v>PORT04</v>
      </c>
      <c r="C4614" s="10" t="str">
        <f>OrderList!D4614</f>
        <v>V444_0</v>
      </c>
      <c r="D4614" s="10" t="str">
        <f>OrderList!F4614</f>
        <v>DTP</v>
      </c>
      <c r="E4614" s="10" t="str">
        <f>OrderList!L4614</f>
        <v>PORT09</v>
      </c>
      <c r="F4614" s="10" t="str">
        <f>OrderList!K4614</f>
        <v>PLANT03</v>
      </c>
      <c r="G4614" s="10">
        <f>OrderList!J4614</f>
        <v>1699952</v>
      </c>
      <c r="H4614" s="10">
        <f>OrderList!M4614</f>
        <v>8259</v>
      </c>
      <c r="I4614" s="10">
        <f>OrderList!N4614</f>
        <v>304.04047212816641</v>
      </c>
      <c r="O4614" s="10">
        <f>COUNTIF(FreightRates!$A$2:$A$1541,C4614)</f>
        <v>39</v>
      </c>
      <c r="Q4614" s="10">
        <f>COUNTIFS(FreightRates!$A$2:$A$1541,C4614,FreightRates!$B$2:$B$1541,B4614,FreightRates!$C$2:$C$1541,E4614)</f>
        <v>20</v>
      </c>
      <c r="T4614">
        <f>COUNTIFS(FreightRates!$A$2:$A$1541,C4614,FreightRates!$B$2:$B$1541,B4614,FreightRates!$C$2:$C$1541,E4614,FreightRates!$F$2:$F$1541,D4614,FreightRates!$D$2:$D$1541,"&lt;="&amp;I4614,FreightRates!$E$2:$E$1541,"&gt;="&amp;I4614)</f>
        <v>2</v>
      </c>
    </row>
    <row r="4615" spans="1:20" x14ac:dyDescent="0.25">
      <c r="A4615" s="10">
        <f>OrderList!A4615</f>
        <v>1447191220.7</v>
      </c>
      <c r="B4615" s="10" t="str">
        <f>OrderList!C4615</f>
        <v>PORT04</v>
      </c>
      <c r="C4615" s="10" t="str">
        <f>OrderList!D4615</f>
        <v>V444_0</v>
      </c>
      <c r="D4615" s="10" t="str">
        <f>OrderList!F4615</f>
        <v>DTP</v>
      </c>
      <c r="E4615" s="10" t="str">
        <f>OrderList!L4615</f>
        <v>PORT09</v>
      </c>
      <c r="F4615" s="10" t="str">
        <f>OrderList!K4615</f>
        <v>PLANT03</v>
      </c>
      <c r="G4615" s="10">
        <f>OrderList!J4615</f>
        <v>1696654</v>
      </c>
      <c r="H4615" s="10">
        <f>OrderList!M4615</f>
        <v>346</v>
      </c>
      <c r="I4615" s="10">
        <f>OrderList!N4615</f>
        <v>1.735114754374979</v>
      </c>
      <c r="O4615" s="10">
        <f>COUNTIF(FreightRates!$A$2:$A$1541,C4615)</f>
        <v>39</v>
      </c>
      <c r="Q4615" s="10">
        <f>COUNTIFS(FreightRates!$A$2:$A$1541,C4615,FreightRates!$B$2:$B$1541,B4615,FreightRates!$C$2:$C$1541,E4615)</f>
        <v>20</v>
      </c>
      <c r="T4615">
        <f>COUNTIFS(FreightRates!$A$2:$A$1541,C4615,FreightRates!$B$2:$B$1541,B4615,FreightRates!$C$2:$C$1541,E4615,FreightRates!$F$2:$F$1541,D4615,FreightRates!$D$2:$D$1541,"&lt;="&amp;I4615,FreightRates!$E$2:$E$1541,"&gt;="&amp;I4615)</f>
        <v>2</v>
      </c>
    </row>
    <row r="4616" spans="1:20" x14ac:dyDescent="0.25">
      <c r="A4616" s="10">
        <f>OrderList!A4616</f>
        <v>1447267381.7</v>
      </c>
      <c r="B4616" s="10" t="str">
        <f>OrderList!C4616</f>
        <v>PORT04</v>
      </c>
      <c r="C4616" s="10" t="str">
        <f>OrderList!D4616</f>
        <v>V444_0</v>
      </c>
      <c r="D4616" s="10" t="str">
        <f>OrderList!F4616</f>
        <v>DTP</v>
      </c>
      <c r="E4616" s="10" t="str">
        <f>OrderList!L4616</f>
        <v>PORT09</v>
      </c>
      <c r="F4616" s="10" t="str">
        <f>OrderList!K4616</f>
        <v>PLANT03</v>
      </c>
      <c r="G4616" s="10">
        <f>OrderList!J4616</f>
        <v>1696654</v>
      </c>
      <c r="H4616" s="10">
        <f>OrderList!M4616</f>
        <v>403</v>
      </c>
      <c r="I4616" s="10">
        <f>OrderList!N4616</f>
        <v>3.4702295087499579</v>
      </c>
      <c r="O4616" s="10">
        <f>COUNTIF(FreightRates!$A$2:$A$1541,C4616)</f>
        <v>39</v>
      </c>
      <c r="Q4616" s="10">
        <f>COUNTIFS(FreightRates!$A$2:$A$1541,C4616,FreightRates!$B$2:$B$1541,B4616,FreightRates!$C$2:$C$1541,E4616)</f>
        <v>20</v>
      </c>
      <c r="T4616">
        <f>COUNTIFS(FreightRates!$A$2:$A$1541,C4616,FreightRates!$B$2:$B$1541,B4616,FreightRates!$C$2:$C$1541,E4616,FreightRates!$F$2:$F$1541,D4616,FreightRates!$D$2:$D$1541,"&lt;="&amp;I4616,FreightRates!$E$2:$E$1541,"&gt;="&amp;I4616)</f>
        <v>2</v>
      </c>
    </row>
    <row r="4617" spans="1:20" x14ac:dyDescent="0.25">
      <c r="A4617" s="10">
        <f>OrderList!A4617</f>
        <v>1447208250.7</v>
      </c>
      <c r="B4617" s="10" t="str">
        <f>OrderList!C4617</f>
        <v>PORT04</v>
      </c>
      <c r="C4617" s="10" t="str">
        <f>OrderList!D4617</f>
        <v>V444_0</v>
      </c>
      <c r="D4617" s="10" t="str">
        <f>OrderList!F4617</f>
        <v>DTP</v>
      </c>
      <c r="E4617" s="10" t="str">
        <f>OrderList!L4617</f>
        <v>PORT09</v>
      </c>
      <c r="F4617" s="10" t="str">
        <f>OrderList!K4617</f>
        <v>PLANT03</v>
      </c>
      <c r="G4617" s="10">
        <f>OrderList!J4617</f>
        <v>1699948</v>
      </c>
      <c r="H4617" s="10">
        <f>OrderList!M4617</f>
        <v>334</v>
      </c>
      <c r="I4617" s="10">
        <f>OrderList!N4617</f>
        <v>3.2992627901362188</v>
      </c>
      <c r="O4617" s="10">
        <f>COUNTIF(FreightRates!$A$2:$A$1541,C4617)</f>
        <v>39</v>
      </c>
      <c r="Q4617" s="10">
        <f>COUNTIFS(FreightRates!$A$2:$A$1541,C4617,FreightRates!$B$2:$B$1541,B4617,FreightRates!$C$2:$C$1541,E4617)</f>
        <v>20</v>
      </c>
      <c r="T4617">
        <f>COUNTIFS(FreightRates!$A$2:$A$1541,C4617,FreightRates!$B$2:$B$1541,B4617,FreightRates!$C$2:$C$1541,E4617,FreightRates!$F$2:$F$1541,D4617,FreightRates!$D$2:$D$1541,"&lt;="&amp;I4617,FreightRates!$E$2:$E$1541,"&gt;="&amp;I4617)</f>
        <v>2</v>
      </c>
    </row>
    <row r="4618" spans="1:20" x14ac:dyDescent="0.25">
      <c r="A4618" s="10">
        <f>OrderList!A4618</f>
        <v>1447208256.7</v>
      </c>
      <c r="B4618" s="10" t="str">
        <f>OrderList!C4618</f>
        <v>PORT04</v>
      </c>
      <c r="C4618" s="10" t="str">
        <f>OrderList!D4618</f>
        <v>V444_0</v>
      </c>
      <c r="D4618" s="10" t="str">
        <f>OrderList!F4618</f>
        <v>DTP</v>
      </c>
      <c r="E4618" s="10" t="str">
        <f>OrderList!L4618</f>
        <v>PORT09</v>
      </c>
      <c r="F4618" s="10" t="str">
        <f>OrderList!K4618</f>
        <v>PLANT03</v>
      </c>
      <c r="G4618" s="10">
        <f>OrderList!J4618</f>
        <v>1699948</v>
      </c>
      <c r="H4618" s="10">
        <f>OrderList!M4618</f>
        <v>415</v>
      </c>
      <c r="I4618" s="10">
        <f>OrderList!N4618</f>
        <v>3.2992627901362188</v>
      </c>
      <c r="O4618" s="10">
        <f>COUNTIF(FreightRates!$A$2:$A$1541,C4618)</f>
        <v>39</v>
      </c>
      <c r="Q4618" s="10">
        <f>COUNTIFS(FreightRates!$A$2:$A$1541,C4618,FreightRates!$B$2:$B$1541,B4618,FreightRates!$C$2:$C$1541,E4618)</f>
        <v>20</v>
      </c>
      <c r="T4618">
        <f>COUNTIFS(FreightRates!$A$2:$A$1541,C4618,FreightRates!$B$2:$B$1541,B4618,FreightRates!$C$2:$C$1541,E4618,FreightRates!$F$2:$F$1541,D4618,FreightRates!$D$2:$D$1541,"&lt;="&amp;I4618,FreightRates!$E$2:$E$1541,"&gt;="&amp;I4618)</f>
        <v>2</v>
      </c>
    </row>
    <row r="4619" spans="1:20" x14ac:dyDescent="0.25">
      <c r="A4619" s="10">
        <f>OrderList!A4619</f>
        <v>1447208247.7</v>
      </c>
      <c r="B4619" s="10" t="str">
        <f>OrderList!C4619</f>
        <v>PORT04</v>
      </c>
      <c r="C4619" s="10" t="str">
        <f>OrderList!D4619</f>
        <v>V444_0</v>
      </c>
      <c r="D4619" s="10" t="str">
        <f>OrderList!F4619</f>
        <v>DTP</v>
      </c>
      <c r="E4619" s="10" t="str">
        <f>OrderList!L4619</f>
        <v>PORT09</v>
      </c>
      <c r="F4619" s="10" t="str">
        <f>OrderList!K4619</f>
        <v>PLANT03</v>
      </c>
      <c r="G4619" s="10">
        <f>OrderList!J4619</f>
        <v>1699948</v>
      </c>
      <c r="H4619" s="10">
        <f>OrderList!M4619</f>
        <v>398</v>
      </c>
      <c r="I4619" s="10">
        <f>OrderList!N4619</f>
        <v>3.2992627901362188</v>
      </c>
      <c r="O4619" s="10">
        <f>COUNTIF(FreightRates!$A$2:$A$1541,C4619)</f>
        <v>39</v>
      </c>
      <c r="Q4619" s="10">
        <f>COUNTIFS(FreightRates!$A$2:$A$1541,C4619,FreightRates!$B$2:$B$1541,B4619,FreightRates!$C$2:$C$1541,E4619)</f>
        <v>20</v>
      </c>
      <c r="T4619">
        <f>COUNTIFS(FreightRates!$A$2:$A$1541,C4619,FreightRates!$B$2:$B$1541,B4619,FreightRates!$C$2:$C$1541,E4619,FreightRates!$F$2:$F$1541,D4619,FreightRates!$D$2:$D$1541,"&lt;="&amp;I4619,FreightRates!$E$2:$E$1541,"&gt;="&amp;I4619)</f>
        <v>2</v>
      </c>
    </row>
    <row r="4620" spans="1:20" x14ac:dyDescent="0.25">
      <c r="A4620" s="10">
        <f>OrderList!A4620</f>
        <v>1447208257.7</v>
      </c>
      <c r="B4620" s="10" t="str">
        <f>OrderList!C4620</f>
        <v>PORT04</v>
      </c>
      <c r="C4620" s="10" t="str">
        <f>OrderList!D4620</f>
        <v>V444_0</v>
      </c>
      <c r="D4620" s="10" t="str">
        <f>OrderList!F4620</f>
        <v>DTP</v>
      </c>
      <c r="E4620" s="10" t="str">
        <f>OrderList!L4620</f>
        <v>PORT09</v>
      </c>
      <c r="F4620" s="10" t="str">
        <f>OrderList!K4620</f>
        <v>PLANT03</v>
      </c>
      <c r="G4620" s="10">
        <f>OrderList!J4620</f>
        <v>1699948</v>
      </c>
      <c r="H4620" s="10">
        <f>OrderList!M4620</f>
        <v>350</v>
      </c>
      <c r="I4620" s="10">
        <f>OrderList!N4620</f>
        <v>3.2992627901362188</v>
      </c>
      <c r="O4620" s="10">
        <f>COUNTIF(FreightRates!$A$2:$A$1541,C4620)</f>
        <v>39</v>
      </c>
      <c r="Q4620" s="10">
        <f>COUNTIFS(FreightRates!$A$2:$A$1541,C4620,FreightRates!$B$2:$B$1541,B4620,FreightRates!$C$2:$C$1541,E4620)</f>
        <v>20</v>
      </c>
      <c r="T4620">
        <f>COUNTIFS(FreightRates!$A$2:$A$1541,C4620,FreightRates!$B$2:$B$1541,B4620,FreightRates!$C$2:$C$1541,E4620,FreightRates!$F$2:$F$1541,D4620,FreightRates!$D$2:$D$1541,"&lt;="&amp;I4620,FreightRates!$E$2:$E$1541,"&gt;="&amp;I4620)</f>
        <v>2</v>
      </c>
    </row>
    <row r="4621" spans="1:20" x14ac:dyDescent="0.25">
      <c r="A4621" s="10">
        <f>OrderList!A4621</f>
        <v>1447208249.7</v>
      </c>
      <c r="B4621" s="10" t="str">
        <f>OrderList!C4621</f>
        <v>PORT04</v>
      </c>
      <c r="C4621" s="10" t="str">
        <f>OrderList!D4621</f>
        <v>V444_0</v>
      </c>
      <c r="D4621" s="10" t="str">
        <f>OrderList!F4621</f>
        <v>DTP</v>
      </c>
      <c r="E4621" s="10" t="str">
        <f>OrderList!L4621</f>
        <v>PORT09</v>
      </c>
      <c r="F4621" s="10" t="str">
        <f>OrderList!K4621</f>
        <v>PLANT03</v>
      </c>
      <c r="G4621" s="10">
        <f>OrderList!J4621</f>
        <v>1699948</v>
      </c>
      <c r="H4621" s="10">
        <f>OrderList!M4621</f>
        <v>388</v>
      </c>
      <c r="I4621" s="10">
        <f>OrderList!N4621</f>
        <v>3.2992627901362188</v>
      </c>
      <c r="O4621" s="10">
        <f>COUNTIF(FreightRates!$A$2:$A$1541,C4621)</f>
        <v>39</v>
      </c>
      <c r="Q4621" s="10">
        <f>COUNTIFS(FreightRates!$A$2:$A$1541,C4621,FreightRates!$B$2:$B$1541,B4621,FreightRates!$C$2:$C$1541,E4621)</f>
        <v>20</v>
      </c>
      <c r="T4621">
        <f>COUNTIFS(FreightRates!$A$2:$A$1541,C4621,FreightRates!$B$2:$B$1541,B4621,FreightRates!$C$2:$C$1541,E4621,FreightRates!$F$2:$F$1541,D4621,FreightRates!$D$2:$D$1541,"&lt;="&amp;I4621,FreightRates!$E$2:$E$1541,"&gt;="&amp;I4621)</f>
        <v>2</v>
      </c>
    </row>
    <row r="4622" spans="1:20" x14ac:dyDescent="0.25">
      <c r="A4622" s="10">
        <f>OrderList!A4622</f>
        <v>1447208255.7</v>
      </c>
      <c r="B4622" s="10" t="str">
        <f>OrderList!C4622</f>
        <v>PORT04</v>
      </c>
      <c r="C4622" s="10" t="str">
        <f>OrderList!D4622</f>
        <v>V444_0</v>
      </c>
      <c r="D4622" s="10" t="str">
        <f>OrderList!F4622</f>
        <v>DTP</v>
      </c>
      <c r="E4622" s="10" t="str">
        <f>OrderList!L4622</f>
        <v>PORT09</v>
      </c>
      <c r="F4622" s="10" t="str">
        <f>OrderList!K4622</f>
        <v>PLANT03</v>
      </c>
      <c r="G4622" s="10">
        <f>OrderList!J4622</f>
        <v>1699948</v>
      </c>
      <c r="H4622" s="10">
        <f>OrderList!M4622</f>
        <v>427</v>
      </c>
      <c r="I4622" s="10">
        <f>OrderList!N4622</f>
        <v>3.2992627901362188</v>
      </c>
      <c r="O4622" s="10">
        <f>COUNTIF(FreightRates!$A$2:$A$1541,C4622)</f>
        <v>39</v>
      </c>
      <c r="Q4622" s="10">
        <f>COUNTIFS(FreightRates!$A$2:$A$1541,C4622,FreightRates!$B$2:$B$1541,B4622,FreightRates!$C$2:$C$1541,E4622)</f>
        <v>20</v>
      </c>
      <c r="T4622">
        <f>COUNTIFS(FreightRates!$A$2:$A$1541,C4622,FreightRates!$B$2:$B$1541,B4622,FreightRates!$C$2:$C$1541,E4622,FreightRates!$F$2:$F$1541,D4622,FreightRates!$D$2:$D$1541,"&lt;="&amp;I4622,FreightRates!$E$2:$E$1541,"&gt;="&amp;I4622)</f>
        <v>2</v>
      </c>
    </row>
    <row r="4623" spans="1:20" x14ac:dyDescent="0.25">
      <c r="A4623" s="10">
        <f>OrderList!A4623</f>
        <v>1447208248.7</v>
      </c>
      <c r="B4623" s="10" t="str">
        <f>OrderList!C4623</f>
        <v>PORT04</v>
      </c>
      <c r="C4623" s="10" t="str">
        <f>OrderList!D4623</f>
        <v>V444_0</v>
      </c>
      <c r="D4623" s="10" t="str">
        <f>OrderList!F4623</f>
        <v>DTP</v>
      </c>
      <c r="E4623" s="10" t="str">
        <f>OrderList!L4623</f>
        <v>PORT09</v>
      </c>
      <c r="F4623" s="10" t="str">
        <f>OrderList!K4623</f>
        <v>PLANT03</v>
      </c>
      <c r="G4623" s="10">
        <f>OrderList!J4623</f>
        <v>1699948</v>
      </c>
      <c r="H4623" s="10">
        <f>OrderList!M4623</f>
        <v>383</v>
      </c>
      <c r="I4623" s="10">
        <f>OrderList!N4623</f>
        <v>3.2992627901362188</v>
      </c>
      <c r="O4623" s="10">
        <f>COUNTIF(FreightRates!$A$2:$A$1541,C4623)</f>
        <v>39</v>
      </c>
      <c r="Q4623" s="10">
        <f>COUNTIFS(FreightRates!$A$2:$A$1541,C4623,FreightRates!$B$2:$B$1541,B4623,FreightRates!$C$2:$C$1541,E4623)</f>
        <v>20</v>
      </c>
      <c r="T4623">
        <f>COUNTIFS(FreightRates!$A$2:$A$1541,C4623,FreightRates!$B$2:$B$1541,B4623,FreightRates!$C$2:$C$1541,E4623,FreightRates!$F$2:$F$1541,D4623,FreightRates!$D$2:$D$1541,"&lt;="&amp;I4623,FreightRates!$E$2:$E$1541,"&gt;="&amp;I4623)</f>
        <v>2</v>
      </c>
    </row>
    <row r="4624" spans="1:20" x14ac:dyDescent="0.25">
      <c r="A4624" s="10">
        <f>OrderList!A4624</f>
        <v>1447208254.7</v>
      </c>
      <c r="B4624" s="10" t="str">
        <f>OrderList!C4624</f>
        <v>PORT04</v>
      </c>
      <c r="C4624" s="10" t="str">
        <f>OrderList!D4624</f>
        <v>V444_0</v>
      </c>
      <c r="D4624" s="10" t="str">
        <f>OrderList!F4624</f>
        <v>DTP</v>
      </c>
      <c r="E4624" s="10" t="str">
        <f>OrderList!L4624</f>
        <v>PORT09</v>
      </c>
      <c r="F4624" s="10" t="str">
        <f>OrderList!K4624</f>
        <v>PLANT03</v>
      </c>
      <c r="G4624" s="10">
        <f>OrderList!J4624</f>
        <v>1699948</v>
      </c>
      <c r="H4624" s="10">
        <f>OrderList!M4624</f>
        <v>423</v>
      </c>
      <c r="I4624" s="10">
        <f>OrderList!N4624</f>
        <v>3.2992627901362188</v>
      </c>
      <c r="O4624" s="10">
        <f>COUNTIF(FreightRates!$A$2:$A$1541,C4624)</f>
        <v>39</v>
      </c>
      <c r="Q4624" s="10">
        <f>COUNTIFS(FreightRates!$A$2:$A$1541,C4624,FreightRates!$B$2:$B$1541,B4624,FreightRates!$C$2:$C$1541,E4624)</f>
        <v>20</v>
      </c>
      <c r="T4624">
        <f>COUNTIFS(FreightRates!$A$2:$A$1541,C4624,FreightRates!$B$2:$B$1541,B4624,FreightRates!$C$2:$C$1541,E4624,FreightRates!$F$2:$F$1541,D4624,FreightRates!$D$2:$D$1541,"&lt;="&amp;I4624,FreightRates!$E$2:$E$1541,"&gt;="&amp;I4624)</f>
        <v>2</v>
      </c>
    </row>
    <row r="4625" spans="1:20" x14ac:dyDescent="0.25">
      <c r="A4625" s="10">
        <f>OrderList!A4625</f>
        <v>1447206371.7</v>
      </c>
      <c r="B4625" s="10" t="str">
        <f>OrderList!C4625</f>
        <v>PORT04</v>
      </c>
      <c r="C4625" s="10" t="str">
        <f>OrderList!D4625</f>
        <v>V444_0</v>
      </c>
      <c r="D4625" s="10" t="str">
        <f>OrderList!F4625</f>
        <v>DTP</v>
      </c>
      <c r="E4625" s="10" t="str">
        <f>OrderList!L4625</f>
        <v>PORT09</v>
      </c>
      <c r="F4625" s="10" t="str">
        <f>OrderList!K4625</f>
        <v>PLANT03</v>
      </c>
      <c r="G4625" s="10">
        <f>OrderList!J4625</f>
        <v>1699948</v>
      </c>
      <c r="H4625" s="10">
        <f>OrderList!M4625</f>
        <v>1826</v>
      </c>
      <c r="I4625" s="10">
        <f>OrderList!N4625</f>
        <v>52.488941852043283</v>
      </c>
      <c r="O4625" s="10">
        <f>COUNTIF(FreightRates!$A$2:$A$1541,C4625)</f>
        <v>39</v>
      </c>
      <c r="Q4625" s="10">
        <f>COUNTIFS(FreightRates!$A$2:$A$1541,C4625,FreightRates!$B$2:$B$1541,B4625,FreightRates!$C$2:$C$1541,E4625)</f>
        <v>20</v>
      </c>
      <c r="T4625">
        <f>COUNTIFS(FreightRates!$A$2:$A$1541,C4625,FreightRates!$B$2:$B$1541,B4625,FreightRates!$C$2:$C$1541,E4625,FreightRates!$F$2:$F$1541,D4625,FreightRates!$D$2:$D$1541,"&lt;="&amp;I4625,FreightRates!$E$2:$E$1541,"&gt;="&amp;I4625)</f>
        <v>2</v>
      </c>
    </row>
    <row r="4626" spans="1:20" x14ac:dyDescent="0.25">
      <c r="A4626" s="10">
        <f>OrderList!A4626</f>
        <v>1447208253.7</v>
      </c>
      <c r="B4626" s="10" t="str">
        <f>OrderList!C4626</f>
        <v>PORT04</v>
      </c>
      <c r="C4626" s="10" t="str">
        <f>OrderList!D4626</f>
        <v>V444_0</v>
      </c>
      <c r="D4626" s="10" t="str">
        <f>OrderList!F4626</f>
        <v>DTP</v>
      </c>
      <c r="E4626" s="10" t="str">
        <f>OrderList!L4626</f>
        <v>PORT09</v>
      </c>
      <c r="F4626" s="10" t="str">
        <f>OrderList!K4626</f>
        <v>PLANT03</v>
      </c>
      <c r="G4626" s="10">
        <f>OrderList!J4626</f>
        <v>1699948</v>
      </c>
      <c r="H4626" s="10">
        <f>OrderList!M4626</f>
        <v>390</v>
      </c>
      <c r="I4626" s="10">
        <f>OrderList!N4626</f>
        <v>3.2992627901362188</v>
      </c>
      <c r="O4626" s="10">
        <f>COUNTIF(FreightRates!$A$2:$A$1541,C4626)</f>
        <v>39</v>
      </c>
      <c r="Q4626" s="10">
        <f>COUNTIFS(FreightRates!$A$2:$A$1541,C4626,FreightRates!$B$2:$B$1541,B4626,FreightRates!$C$2:$C$1541,E4626)</f>
        <v>20</v>
      </c>
      <c r="T4626">
        <f>COUNTIFS(FreightRates!$A$2:$A$1541,C4626,FreightRates!$B$2:$B$1541,B4626,FreightRates!$C$2:$C$1541,E4626,FreightRates!$F$2:$F$1541,D4626,FreightRates!$D$2:$D$1541,"&lt;="&amp;I4626,FreightRates!$E$2:$E$1541,"&gt;="&amp;I4626)</f>
        <v>2</v>
      </c>
    </row>
    <row r="4627" spans="1:20" x14ac:dyDescent="0.25">
      <c r="A4627" s="10">
        <f>OrderList!A4627</f>
        <v>1447208251.7</v>
      </c>
      <c r="B4627" s="10" t="str">
        <f>OrderList!C4627</f>
        <v>PORT04</v>
      </c>
      <c r="C4627" s="10" t="str">
        <f>OrderList!D4627</f>
        <v>V444_0</v>
      </c>
      <c r="D4627" s="10" t="str">
        <f>OrderList!F4627</f>
        <v>DTP</v>
      </c>
      <c r="E4627" s="10" t="str">
        <f>OrderList!L4627</f>
        <v>PORT09</v>
      </c>
      <c r="F4627" s="10" t="str">
        <f>OrderList!K4627</f>
        <v>PLANT03</v>
      </c>
      <c r="G4627" s="10">
        <f>OrderList!J4627</f>
        <v>1699948</v>
      </c>
      <c r="H4627" s="10">
        <f>OrderList!M4627</f>
        <v>369</v>
      </c>
      <c r="I4627" s="10">
        <f>OrderList!N4627</f>
        <v>3.2992627901362188</v>
      </c>
      <c r="O4627" s="10">
        <f>COUNTIF(FreightRates!$A$2:$A$1541,C4627)</f>
        <v>39</v>
      </c>
      <c r="Q4627" s="10">
        <f>COUNTIFS(FreightRates!$A$2:$A$1541,C4627,FreightRates!$B$2:$B$1541,B4627,FreightRates!$C$2:$C$1541,E4627)</f>
        <v>20</v>
      </c>
      <c r="T4627">
        <f>COUNTIFS(FreightRates!$A$2:$A$1541,C4627,FreightRates!$B$2:$B$1541,B4627,FreightRates!$C$2:$C$1541,E4627,FreightRates!$F$2:$F$1541,D4627,FreightRates!$D$2:$D$1541,"&lt;="&amp;I4627,FreightRates!$E$2:$E$1541,"&gt;="&amp;I4627)</f>
        <v>2</v>
      </c>
    </row>
    <row r="4628" spans="1:20" x14ac:dyDescent="0.25">
      <c r="A4628" s="10">
        <f>OrderList!A4628</f>
        <v>1447391522.7</v>
      </c>
      <c r="B4628" s="10" t="str">
        <f>OrderList!C4628</f>
        <v>PORT04</v>
      </c>
      <c r="C4628" s="10" t="str">
        <f>OrderList!D4628</f>
        <v>V444_0</v>
      </c>
      <c r="D4628" s="10" t="str">
        <f>OrderList!F4628</f>
        <v>DTP</v>
      </c>
      <c r="E4628" s="10" t="str">
        <f>OrderList!L4628</f>
        <v>PORT09</v>
      </c>
      <c r="F4628" s="10" t="str">
        <f>OrderList!K4628</f>
        <v>PLANT03</v>
      </c>
      <c r="G4628" s="10">
        <f>OrderList!J4628</f>
        <v>1696210</v>
      </c>
      <c r="H4628" s="10">
        <f>OrderList!M4628</f>
        <v>415</v>
      </c>
      <c r="I4628" s="10">
        <f>OrderList!N4628</f>
        <v>2.8968105934633122</v>
      </c>
      <c r="O4628" s="10">
        <f>COUNTIF(FreightRates!$A$2:$A$1541,C4628)</f>
        <v>39</v>
      </c>
      <c r="Q4628" s="10">
        <f>COUNTIFS(FreightRates!$A$2:$A$1541,C4628,FreightRates!$B$2:$B$1541,B4628,FreightRates!$C$2:$C$1541,E4628)</f>
        <v>20</v>
      </c>
      <c r="T4628">
        <f>COUNTIFS(FreightRates!$A$2:$A$1541,C4628,FreightRates!$B$2:$B$1541,B4628,FreightRates!$C$2:$C$1541,E4628,FreightRates!$F$2:$F$1541,D4628,FreightRates!$D$2:$D$1541,"&lt;="&amp;I4628,FreightRates!$E$2:$E$1541,"&gt;="&amp;I4628)</f>
        <v>2</v>
      </c>
    </row>
    <row r="4629" spans="1:20" x14ac:dyDescent="0.25">
      <c r="A4629" s="10">
        <f>OrderList!A4629</f>
        <v>1447267042.7</v>
      </c>
      <c r="B4629" s="10" t="str">
        <f>OrderList!C4629</f>
        <v>PORT04</v>
      </c>
      <c r="C4629" s="10" t="str">
        <f>OrderList!D4629</f>
        <v>V444_0</v>
      </c>
      <c r="D4629" s="10" t="str">
        <f>OrderList!F4629</f>
        <v>DTP</v>
      </c>
      <c r="E4629" s="10" t="str">
        <f>OrderList!L4629</f>
        <v>PORT09</v>
      </c>
      <c r="F4629" s="10" t="str">
        <f>OrderList!K4629</f>
        <v>PLANT03</v>
      </c>
      <c r="G4629" s="10">
        <f>OrderList!J4629</f>
        <v>1696210</v>
      </c>
      <c r="H4629" s="10">
        <f>OrderList!M4629</f>
        <v>628</v>
      </c>
      <c r="I4629" s="10">
        <f>OrderList!N4629</f>
        <v>8.690431780389936</v>
      </c>
      <c r="O4629" s="10">
        <f>COUNTIF(FreightRates!$A$2:$A$1541,C4629)</f>
        <v>39</v>
      </c>
      <c r="Q4629" s="10">
        <f>COUNTIFS(FreightRates!$A$2:$A$1541,C4629,FreightRates!$B$2:$B$1541,B4629,FreightRates!$C$2:$C$1541,E4629)</f>
        <v>20</v>
      </c>
      <c r="T4629">
        <f>COUNTIFS(FreightRates!$A$2:$A$1541,C4629,FreightRates!$B$2:$B$1541,B4629,FreightRates!$C$2:$C$1541,E4629,FreightRates!$F$2:$F$1541,D4629,FreightRates!$D$2:$D$1541,"&lt;="&amp;I4629,FreightRates!$E$2:$E$1541,"&gt;="&amp;I4629)</f>
        <v>2</v>
      </c>
    </row>
    <row r="4630" spans="1:20" x14ac:dyDescent="0.25">
      <c r="A4630" s="10">
        <f>OrderList!A4630</f>
        <v>1447215483.7</v>
      </c>
      <c r="B4630" s="10" t="str">
        <f>OrderList!C4630</f>
        <v>PORT04</v>
      </c>
      <c r="C4630" s="10" t="str">
        <f>OrderList!D4630</f>
        <v>V444_0</v>
      </c>
      <c r="D4630" s="10" t="str">
        <f>OrderList!F4630</f>
        <v>DTP</v>
      </c>
      <c r="E4630" s="10" t="str">
        <f>OrderList!L4630</f>
        <v>PORT09</v>
      </c>
      <c r="F4630" s="10" t="str">
        <f>OrderList!K4630</f>
        <v>PLANT03</v>
      </c>
      <c r="G4630" s="10">
        <f>OrderList!J4630</f>
        <v>1699946</v>
      </c>
      <c r="H4630" s="10">
        <f>OrderList!M4630</f>
        <v>410</v>
      </c>
      <c r="I4630" s="10">
        <f>OrderList!N4630</f>
        <v>2.3958092155191997</v>
      </c>
      <c r="O4630" s="10">
        <f>COUNTIF(FreightRates!$A$2:$A$1541,C4630)</f>
        <v>39</v>
      </c>
      <c r="Q4630" s="10">
        <f>COUNTIFS(FreightRates!$A$2:$A$1541,C4630,FreightRates!$B$2:$B$1541,B4630,FreightRates!$C$2:$C$1541,E4630)</f>
        <v>20</v>
      </c>
      <c r="T4630">
        <f>COUNTIFS(FreightRates!$A$2:$A$1541,C4630,FreightRates!$B$2:$B$1541,B4630,FreightRates!$C$2:$C$1541,E4630,FreightRates!$F$2:$F$1541,D4630,FreightRates!$D$2:$D$1541,"&lt;="&amp;I4630,FreightRates!$E$2:$E$1541,"&gt;="&amp;I4630)</f>
        <v>2</v>
      </c>
    </row>
    <row r="4631" spans="1:20" x14ac:dyDescent="0.25">
      <c r="A4631" s="10">
        <f>OrderList!A4631</f>
        <v>1447215489.7</v>
      </c>
      <c r="B4631" s="10" t="str">
        <f>OrderList!C4631</f>
        <v>PORT04</v>
      </c>
      <c r="C4631" s="10" t="str">
        <f>OrderList!D4631</f>
        <v>V444_0</v>
      </c>
      <c r="D4631" s="10" t="str">
        <f>OrderList!F4631</f>
        <v>DTP</v>
      </c>
      <c r="E4631" s="10" t="str">
        <f>OrderList!L4631</f>
        <v>PORT09</v>
      </c>
      <c r="F4631" s="10" t="str">
        <f>OrderList!K4631</f>
        <v>PLANT03</v>
      </c>
      <c r="G4631" s="10">
        <f>OrderList!J4631</f>
        <v>1699946</v>
      </c>
      <c r="H4631" s="10">
        <f>OrderList!M4631</f>
        <v>371</v>
      </c>
      <c r="I4631" s="10">
        <f>OrderList!N4631</f>
        <v>2.3958092155191997</v>
      </c>
      <c r="O4631" s="10">
        <f>COUNTIF(FreightRates!$A$2:$A$1541,C4631)</f>
        <v>39</v>
      </c>
      <c r="Q4631" s="10">
        <f>COUNTIFS(FreightRates!$A$2:$A$1541,C4631,FreightRates!$B$2:$B$1541,B4631,FreightRates!$C$2:$C$1541,E4631)</f>
        <v>20</v>
      </c>
      <c r="T4631">
        <f>COUNTIFS(FreightRates!$A$2:$A$1541,C4631,FreightRates!$B$2:$B$1541,B4631,FreightRates!$C$2:$C$1541,E4631,FreightRates!$F$2:$F$1541,D4631,FreightRates!$D$2:$D$1541,"&lt;="&amp;I4631,FreightRates!$E$2:$E$1541,"&gt;="&amp;I4631)</f>
        <v>2</v>
      </c>
    </row>
    <row r="4632" spans="1:20" x14ac:dyDescent="0.25">
      <c r="A4632" s="10">
        <f>OrderList!A4632</f>
        <v>1447215488.7</v>
      </c>
      <c r="B4632" s="10" t="str">
        <f>OrderList!C4632</f>
        <v>PORT04</v>
      </c>
      <c r="C4632" s="10" t="str">
        <f>OrderList!D4632</f>
        <v>V444_0</v>
      </c>
      <c r="D4632" s="10" t="str">
        <f>OrderList!F4632</f>
        <v>DTP</v>
      </c>
      <c r="E4632" s="10" t="str">
        <f>OrderList!L4632</f>
        <v>PORT09</v>
      </c>
      <c r="F4632" s="10" t="str">
        <f>OrderList!K4632</f>
        <v>PLANT03</v>
      </c>
      <c r="G4632" s="10">
        <f>OrderList!J4632</f>
        <v>1699946</v>
      </c>
      <c r="H4632" s="10">
        <f>OrderList!M4632</f>
        <v>357</v>
      </c>
      <c r="I4632" s="10">
        <f>OrderList!N4632</f>
        <v>2.3958092155191997</v>
      </c>
      <c r="O4632" s="10">
        <f>COUNTIF(FreightRates!$A$2:$A$1541,C4632)</f>
        <v>39</v>
      </c>
      <c r="Q4632" s="10">
        <f>COUNTIFS(FreightRates!$A$2:$A$1541,C4632,FreightRates!$B$2:$B$1541,B4632,FreightRates!$C$2:$C$1541,E4632)</f>
        <v>20</v>
      </c>
      <c r="T4632">
        <f>COUNTIFS(FreightRates!$A$2:$A$1541,C4632,FreightRates!$B$2:$B$1541,B4632,FreightRates!$C$2:$C$1541,E4632,FreightRates!$F$2:$F$1541,D4632,FreightRates!$D$2:$D$1541,"&lt;="&amp;I4632,FreightRates!$E$2:$E$1541,"&gt;="&amp;I4632)</f>
        <v>2</v>
      </c>
    </row>
    <row r="4633" spans="1:20" x14ac:dyDescent="0.25">
      <c r="A4633" s="10">
        <f>OrderList!A4633</f>
        <v>1447215482.7</v>
      </c>
      <c r="B4633" s="10" t="str">
        <f>OrderList!C4633</f>
        <v>PORT04</v>
      </c>
      <c r="C4633" s="10" t="str">
        <f>OrderList!D4633</f>
        <v>V444_0</v>
      </c>
      <c r="D4633" s="10" t="str">
        <f>OrderList!F4633</f>
        <v>DTP</v>
      </c>
      <c r="E4633" s="10" t="str">
        <f>OrderList!L4633</f>
        <v>PORT09</v>
      </c>
      <c r="F4633" s="10" t="str">
        <f>OrderList!K4633</f>
        <v>PLANT03</v>
      </c>
      <c r="G4633" s="10">
        <f>OrderList!J4633</f>
        <v>1699946</v>
      </c>
      <c r="H4633" s="10">
        <f>OrderList!M4633</f>
        <v>421</v>
      </c>
      <c r="I4633" s="10">
        <f>OrderList!N4633</f>
        <v>2.3958092155191997</v>
      </c>
      <c r="O4633" s="10">
        <f>COUNTIF(FreightRates!$A$2:$A$1541,C4633)</f>
        <v>39</v>
      </c>
      <c r="Q4633" s="10">
        <f>COUNTIFS(FreightRates!$A$2:$A$1541,C4633,FreightRates!$B$2:$B$1541,B4633,FreightRates!$C$2:$C$1541,E4633)</f>
        <v>20</v>
      </c>
      <c r="T4633">
        <f>COUNTIFS(FreightRates!$A$2:$A$1541,C4633,FreightRates!$B$2:$B$1541,B4633,FreightRates!$C$2:$C$1541,E4633,FreightRates!$F$2:$F$1541,D4633,FreightRates!$D$2:$D$1541,"&lt;="&amp;I4633,FreightRates!$E$2:$E$1541,"&gt;="&amp;I4633)</f>
        <v>2</v>
      </c>
    </row>
    <row r="4634" spans="1:20" x14ac:dyDescent="0.25">
      <c r="A4634" s="10">
        <f>OrderList!A4634</f>
        <v>1447215491.7</v>
      </c>
      <c r="B4634" s="10" t="str">
        <f>OrderList!C4634</f>
        <v>PORT04</v>
      </c>
      <c r="C4634" s="10" t="str">
        <f>OrderList!D4634</f>
        <v>V444_0</v>
      </c>
      <c r="D4634" s="10" t="str">
        <f>OrderList!F4634</f>
        <v>DTP</v>
      </c>
      <c r="E4634" s="10" t="str">
        <f>OrderList!L4634</f>
        <v>PORT09</v>
      </c>
      <c r="F4634" s="10" t="str">
        <f>OrderList!K4634</f>
        <v>PLANT03</v>
      </c>
      <c r="G4634" s="10">
        <f>OrderList!J4634</f>
        <v>1699946</v>
      </c>
      <c r="H4634" s="10">
        <f>OrderList!M4634</f>
        <v>395</v>
      </c>
      <c r="I4634" s="10">
        <f>OrderList!N4634</f>
        <v>2.3958092155191997</v>
      </c>
      <c r="O4634" s="10">
        <f>COUNTIF(FreightRates!$A$2:$A$1541,C4634)</f>
        <v>39</v>
      </c>
      <c r="Q4634" s="10">
        <f>COUNTIFS(FreightRates!$A$2:$A$1541,C4634,FreightRates!$B$2:$B$1541,B4634,FreightRates!$C$2:$C$1541,E4634)</f>
        <v>20</v>
      </c>
      <c r="T4634">
        <f>COUNTIFS(FreightRates!$A$2:$A$1541,C4634,FreightRates!$B$2:$B$1541,B4634,FreightRates!$C$2:$C$1541,E4634,FreightRates!$F$2:$F$1541,D4634,FreightRates!$D$2:$D$1541,"&lt;="&amp;I4634,FreightRates!$E$2:$E$1541,"&gt;="&amp;I4634)</f>
        <v>2</v>
      </c>
    </row>
    <row r="4635" spans="1:20" x14ac:dyDescent="0.25">
      <c r="A4635" s="10">
        <f>OrderList!A4635</f>
        <v>1447215486.7</v>
      </c>
      <c r="B4635" s="10" t="str">
        <f>OrderList!C4635</f>
        <v>PORT04</v>
      </c>
      <c r="C4635" s="10" t="str">
        <f>OrderList!D4635</f>
        <v>V444_0</v>
      </c>
      <c r="D4635" s="10" t="str">
        <f>OrderList!F4635</f>
        <v>DTP</v>
      </c>
      <c r="E4635" s="10" t="str">
        <f>OrderList!L4635</f>
        <v>PORT09</v>
      </c>
      <c r="F4635" s="10" t="str">
        <f>OrderList!K4635</f>
        <v>PLANT03</v>
      </c>
      <c r="G4635" s="10">
        <f>OrderList!J4635</f>
        <v>1699946</v>
      </c>
      <c r="H4635" s="10">
        <f>OrderList!M4635</f>
        <v>403</v>
      </c>
      <c r="I4635" s="10">
        <f>OrderList!N4635</f>
        <v>2.3958092155191997</v>
      </c>
      <c r="O4635" s="10">
        <f>COUNTIF(FreightRates!$A$2:$A$1541,C4635)</f>
        <v>39</v>
      </c>
      <c r="Q4635" s="10">
        <f>COUNTIFS(FreightRates!$A$2:$A$1541,C4635,FreightRates!$B$2:$B$1541,B4635,FreightRates!$C$2:$C$1541,E4635)</f>
        <v>20</v>
      </c>
      <c r="T4635">
        <f>COUNTIFS(FreightRates!$A$2:$A$1541,C4635,FreightRates!$B$2:$B$1541,B4635,FreightRates!$C$2:$C$1541,E4635,FreightRates!$F$2:$F$1541,D4635,FreightRates!$D$2:$D$1541,"&lt;="&amp;I4635,FreightRates!$E$2:$E$1541,"&gt;="&amp;I4635)</f>
        <v>2</v>
      </c>
    </row>
    <row r="4636" spans="1:20" x14ac:dyDescent="0.25">
      <c r="A4636" s="10">
        <f>OrderList!A4636</f>
        <v>1447215487.7</v>
      </c>
      <c r="B4636" s="10" t="str">
        <f>OrderList!C4636</f>
        <v>PORT04</v>
      </c>
      <c r="C4636" s="10" t="str">
        <f>OrderList!D4636</f>
        <v>V444_0</v>
      </c>
      <c r="D4636" s="10" t="str">
        <f>OrderList!F4636</f>
        <v>DTP</v>
      </c>
      <c r="E4636" s="10" t="str">
        <f>OrderList!L4636</f>
        <v>PORT09</v>
      </c>
      <c r="F4636" s="10" t="str">
        <f>OrderList!K4636</f>
        <v>PLANT03</v>
      </c>
      <c r="G4636" s="10">
        <f>OrderList!J4636</f>
        <v>1699946</v>
      </c>
      <c r="H4636" s="10">
        <f>OrderList!M4636</f>
        <v>417</v>
      </c>
      <c r="I4636" s="10">
        <f>OrderList!N4636</f>
        <v>2.3958092155191997</v>
      </c>
      <c r="O4636" s="10">
        <f>COUNTIF(FreightRates!$A$2:$A$1541,C4636)</f>
        <v>39</v>
      </c>
      <c r="Q4636" s="10">
        <f>COUNTIFS(FreightRates!$A$2:$A$1541,C4636,FreightRates!$B$2:$B$1541,B4636,FreightRates!$C$2:$C$1541,E4636)</f>
        <v>20</v>
      </c>
      <c r="T4636">
        <f>COUNTIFS(FreightRates!$A$2:$A$1541,C4636,FreightRates!$B$2:$B$1541,B4636,FreightRates!$C$2:$C$1541,E4636,FreightRates!$F$2:$F$1541,D4636,FreightRates!$D$2:$D$1541,"&lt;="&amp;I4636,FreightRates!$E$2:$E$1541,"&gt;="&amp;I4636)</f>
        <v>2</v>
      </c>
    </row>
    <row r="4637" spans="1:20" x14ac:dyDescent="0.25">
      <c r="A4637" s="10">
        <f>OrderList!A4637</f>
        <v>1447215485.7</v>
      </c>
      <c r="B4637" s="10" t="str">
        <f>OrderList!C4637</f>
        <v>PORT04</v>
      </c>
      <c r="C4637" s="10" t="str">
        <f>OrderList!D4637</f>
        <v>V444_0</v>
      </c>
      <c r="D4637" s="10" t="str">
        <f>OrderList!F4637</f>
        <v>DTP</v>
      </c>
      <c r="E4637" s="10" t="str">
        <f>OrderList!L4637</f>
        <v>PORT09</v>
      </c>
      <c r="F4637" s="10" t="str">
        <f>OrderList!K4637</f>
        <v>PLANT03</v>
      </c>
      <c r="G4637" s="10">
        <f>OrderList!J4637</f>
        <v>1699946</v>
      </c>
      <c r="H4637" s="10">
        <f>OrderList!M4637</f>
        <v>409</v>
      </c>
      <c r="I4637" s="10">
        <f>OrderList!N4637</f>
        <v>2.3958092155191997</v>
      </c>
      <c r="O4637" s="10">
        <f>COUNTIF(FreightRates!$A$2:$A$1541,C4637)</f>
        <v>39</v>
      </c>
      <c r="Q4637" s="10">
        <f>COUNTIFS(FreightRates!$A$2:$A$1541,C4637,FreightRates!$B$2:$B$1541,B4637,FreightRates!$C$2:$C$1541,E4637)</f>
        <v>20</v>
      </c>
      <c r="T4637">
        <f>COUNTIFS(FreightRates!$A$2:$A$1541,C4637,FreightRates!$B$2:$B$1541,B4637,FreightRates!$C$2:$C$1541,E4637,FreightRates!$F$2:$F$1541,D4637,FreightRates!$D$2:$D$1541,"&lt;="&amp;I4637,FreightRates!$E$2:$E$1541,"&gt;="&amp;I4637)</f>
        <v>2</v>
      </c>
    </row>
    <row r="4638" spans="1:20" x14ac:dyDescent="0.25">
      <c r="A4638" s="10">
        <f>OrderList!A4638</f>
        <v>1447219011.7</v>
      </c>
      <c r="B4638" s="10" t="str">
        <f>OrderList!C4638</f>
        <v>PORT04</v>
      </c>
      <c r="C4638" s="10" t="str">
        <f>OrderList!D4638</f>
        <v>V444_0</v>
      </c>
      <c r="D4638" s="10" t="str">
        <f>OrderList!F4638</f>
        <v>DTP</v>
      </c>
      <c r="E4638" s="10" t="str">
        <f>OrderList!L4638</f>
        <v>PORT09</v>
      </c>
      <c r="F4638" s="10" t="str">
        <f>OrderList!K4638</f>
        <v>PLANT03</v>
      </c>
      <c r="G4638" s="10">
        <f>OrderList!J4638</f>
        <v>1699946</v>
      </c>
      <c r="H4638" s="10">
        <f>OrderList!M4638</f>
        <v>1247</v>
      </c>
      <c r="I4638" s="10">
        <f>OrderList!N4638</f>
        <v>24.958092155191995</v>
      </c>
      <c r="O4638" s="10">
        <f>COUNTIF(FreightRates!$A$2:$A$1541,C4638)</f>
        <v>39</v>
      </c>
      <c r="Q4638" s="10">
        <f>COUNTIFS(FreightRates!$A$2:$A$1541,C4638,FreightRates!$B$2:$B$1541,B4638,FreightRates!$C$2:$C$1541,E4638)</f>
        <v>20</v>
      </c>
      <c r="T4638">
        <f>COUNTIFS(FreightRates!$A$2:$A$1541,C4638,FreightRates!$B$2:$B$1541,B4638,FreightRates!$C$2:$C$1541,E4638,FreightRates!$F$2:$F$1541,D4638,FreightRates!$D$2:$D$1541,"&lt;="&amp;I4638,FreightRates!$E$2:$E$1541,"&gt;="&amp;I4638)</f>
        <v>2</v>
      </c>
    </row>
    <row r="4639" spans="1:20" x14ac:dyDescent="0.25">
      <c r="A4639" s="10">
        <f>OrderList!A4639</f>
        <v>1447215490.7</v>
      </c>
      <c r="B4639" s="10" t="str">
        <f>OrderList!C4639</f>
        <v>PORT04</v>
      </c>
      <c r="C4639" s="10" t="str">
        <f>OrderList!D4639</f>
        <v>V444_0</v>
      </c>
      <c r="D4639" s="10" t="str">
        <f>OrderList!F4639</f>
        <v>DTP</v>
      </c>
      <c r="E4639" s="10" t="str">
        <f>OrderList!L4639</f>
        <v>PORT09</v>
      </c>
      <c r="F4639" s="10" t="str">
        <f>OrderList!K4639</f>
        <v>PLANT03</v>
      </c>
      <c r="G4639" s="10">
        <f>OrderList!J4639</f>
        <v>1699946</v>
      </c>
      <c r="H4639" s="10">
        <f>OrderList!M4639</f>
        <v>343</v>
      </c>
      <c r="I4639" s="10">
        <f>OrderList!N4639</f>
        <v>2.3958092155191997</v>
      </c>
      <c r="O4639" s="10">
        <f>COUNTIF(FreightRates!$A$2:$A$1541,C4639)</f>
        <v>39</v>
      </c>
      <c r="Q4639" s="10">
        <f>COUNTIFS(FreightRates!$A$2:$A$1541,C4639,FreightRates!$B$2:$B$1541,B4639,FreightRates!$C$2:$C$1541,E4639)</f>
        <v>20</v>
      </c>
      <c r="T4639">
        <f>COUNTIFS(FreightRates!$A$2:$A$1541,C4639,FreightRates!$B$2:$B$1541,B4639,FreightRates!$C$2:$C$1541,E4639,FreightRates!$F$2:$F$1541,D4639,FreightRates!$D$2:$D$1541,"&lt;="&amp;I4639,FreightRates!$E$2:$E$1541,"&gt;="&amp;I4639)</f>
        <v>2</v>
      </c>
    </row>
    <row r="4640" spans="1:20" x14ac:dyDescent="0.25">
      <c r="A4640" s="10">
        <f>OrderList!A4640</f>
        <v>1447215484.7</v>
      </c>
      <c r="B4640" s="10" t="str">
        <f>OrderList!C4640</f>
        <v>PORT04</v>
      </c>
      <c r="C4640" s="10" t="str">
        <f>OrderList!D4640</f>
        <v>V444_0</v>
      </c>
      <c r="D4640" s="10" t="str">
        <f>OrderList!F4640</f>
        <v>DTP</v>
      </c>
      <c r="E4640" s="10" t="str">
        <f>OrderList!L4640</f>
        <v>PORT09</v>
      </c>
      <c r="F4640" s="10" t="str">
        <f>OrderList!K4640</f>
        <v>PLANT03</v>
      </c>
      <c r="G4640" s="10">
        <f>OrderList!J4640</f>
        <v>1699946</v>
      </c>
      <c r="H4640" s="10">
        <f>OrderList!M4640</f>
        <v>348</v>
      </c>
      <c r="I4640" s="10">
        <f>OrderList!N4640</f>
        <v>0</v>
      </c>
      <c r="O4640" s="10">
        <f>COUNTIF(FreightRates!$A$2:$A$1541,C4640)</f>
        <v>39</v>
      </c>
      <c r="Q4640" s="10">
        <f>COUNTIFS(FreightRates!$A$2:$A$1541,C4640,FreightRates!$B$2:$B$1541,B4640,FreightRates!$C$2:$C$1541,E4640)</f>
        <v>20</v>
      </c>
      <c r="T4640">
        <f>COUNTIFS(FreightRates!$A$2:$A$1541,C4640,FreightRates!$B$2:$B$1541,B4640,FreightRates!$C$2:$C$1541,E4640,FreightRates!$F$2:$F$1541,D4640,FreightRates!$D$2:$D$1541,"&lt;="&amp;I4640,FreightRates!$E$2:$E$1541,"&gt;="&amp;I4640)</f>
        <v>2</v>
      </c>
    </row>
    <row r="4641" spans="1:20" x14ac:dyDescent="0.25">
      <c r="A4641" s="10">
        <f>OrderList!A4641</f>
        <v>1447339006.7</v>
      </c>
      <c r="B4641" s="10" t="str">
        <f>OrderList!C4641</f>
        <v>PORT04</v>
      </c>
      <c r="C4641" s="10" t="str">
        <f>OrderList!D4641</f>
        <v>V444_0</v>
      </c>
      <c r="D4641" s="10" t="str">
        <f>OrderList!F4641</f>
        <v>DTP</v>
      </c>
      <c r="E4641" s="10" t="str">
        <f>OrderList!L4641</f>
        <v>PORT09</v>
      </c>
      <c r="F4641" s="10" t="str">
        <f>OrderList!K4641</f>
        <v>PLANT03</v>
      </c>
      <c r="G4641" s="10">
        <f>OrderList!J4641</f>
        <v>1697083</v>
      </c>
      <c r="H4641" s="10">
        <f>OrderList!M4641</f>
        <v>331</v>
      </c>
      <c r="I4641" s="10">
        <f>OrderList!N4641</f>
        <v>0.43776184787972244</v>
      </c>
      <c r="O4641" s="10">
        <f>COUNTIF(FreightRates!$A$2:$A$1541,C4641)</f>
        <v>39</v>
      </c>
      <c r="Q4641" s="10">
        <f>COUNTIFS(FreightRates!$A$2:$A$1541,C4641,FreightRates!$B$2:$B$1541,B4641,FreightRates!$C$2:$C$1541,E4641)</f>
        <v>20</v>
      </c>
      <c r="T4641">
        <f>COUNTIFS(FreightRates!$A$2:$A$1541,C4641,FreightRates!$B$2:$B$1541,B4641,FreightRates!$C$2:$C$1541,E4641,FreightRates!$F$2:$F$1541,D4641,FreightRates!$D$2:$D$1541,"&lt;="&amp;I4641,FreightRates!$E$2:$E$1541,"&gt;="&amp;I4641)</f>
        <v>2</v>
      </c>
    </row>
    <row r="4642" spans="1:20" x14ac:dyDescent="0.25">
      <c r="A4642" s="10">
        <f>OrderList!A4642</f>
        <v>1447306749.7</v>
      </c>
      <c r="B4642" s="10" t="str">
        <f>OrderList!C4642</f>
        <v>PORT04</v>
      </c>
      <c r="C4642" s="10" t="str">
        <f>OrderList!D4642</f>
        <v>V444_0</v>
      </c>
      <c r="D4642" s="10" t="str">
        <f>OrderList!F4642</f>
        <v>DTP</v>
      </c>
      <c r="E4642" s="10" t="str">
        <f>OrderList!L4642</f>
        <v>PORT09</v>
      </c>
      <c r="F4642" s="10" t="str">
        <f>OrderList!K4642</f>
        <v>PLANT03</v>
      </c>
      <c r="G4642" s="10">
        <f>OrderList!J4642</f>
        <v>1697083</v>
      </c>
      <c r="H4642" s="10">
        <f>OrderList!M4642</f>
        <v>321</v>
      </c>
      <c r="I4642" s="10">
        <f>OrderList!N4642</f>
        <v>0.61083048541356622</v>
      </c>
      <c r="O4642" s="10">
        <f>COUNTIF(FreightRates!$A$2:$A$1541,C4642)</f>
        <v>39</v>
      </c>
      <c r="Q4642" s="10">
        <f>COUNTIFS(FreightRates!$A$2:$A$1541,C4642,FreightRates!$B$2:$B$1541,B4642,FreightRates!$C$2:$C$1541,E4642)</f>
        <v>20</v>
      </c>
      <c r="T4642">
        <f>COUNTIFS(FreightRates!$A$2:$A$1541,C4642,FreightRates!$B$2:$B$1541,B4642,FreightRates!$C$2:$C$1541,E4642,FreightRates!$F$2:$F$1541,D4642,FreightRates!$D$2:$D$1541,"&lt;="&amp;I4642,FreightRates!$E$2:$E$1541,"&gt;="&amp;I4642)</f>
        <v>2</v>
      </c>
    </row>
    <row r="4643" spans="1:20" x14ac:dyDescent="0.25">
      <c r="A4643" s="10">
        <f>OrderList!A4643</f>
        <v>1447340462.7</v>
      </c>
      <c r="B4643" s="10" t="str">
        <f>OrderList!C4643</f>
        <v>PORT04</v>
      </c>
      <c r="C4643" s="10" t="str">
        <f>OrderList!D4643</f>
        <v>V444_0</v>
      </c>
      <c r="D4643" s="10" t="str">
        <f>OrderList!F4643</f>
        <v>DTP</v>
      </c>
      <c r="E4643" s="10" t="str">
        <f>OrderList!L4643</f>
        <v>PORT09</v>
      </c>
      <c r="F4643" s="10" t="str">
        <f>OrderList!K4643</f>
        <v>PLANT03</v>
      </c>
      <c r="G4643" s="10">
        <f>OrderList!J4643</f>
        <v>1697071</v>
      </c>
      <c r="H4643" s="10">
        <f>OrderList!M4643</f>
        <v>310</v>
      </c>
      <c r="I4643" s="10">
        <f>OrderList!N4643</f>
        <v>0.25655768401207696</v>
      </c>
      <c r="O4643" s="10">
        <f>COUNTIF(FreightRates!$A$2:$A$1541,C4643)</f>
        <v>39</v>
      </c>
      <c r="Q4643" s="10">
        <f>COUNTIFS(FreightRates!$A$2:$A$1541,C4643,FreightRates!$B$2:$B$1541,B4643,FreightRates!$C$2:$C$1541,E4643)</f>
        <v>20</v>
      </c>
      <c r="T4643">
        <f>COUNTIFS(FreightRates!$A$2:$A$1541,C4643,FreightRates!$B$2:$B$1541,B4643,FreightRates!$C$2:$C$1541,E4643,FreightRates!$F$2:$F$1541,D4643,FreightRates!$D$2:$D$1541,"&lt;="&amp;I4643,FreightRates!$E$2:$E$1541,"&gt;="&amp;I4643)</f>
        <v>2</v>
      </c>
    </row>
    <row r="4644" spans="1:20" x14ac:dyDescent="0.25">
      <c r="A4644" s="10">
        <f>OrderList!A4644</f>
        <v>1447340488.7</v>
      </c>
      <c r="B4644" s="10" t="str">
        <f>OrderList!C4644</f>
        <v>PORT04</v>
      </c>
      <c r="C4644" s="10" t="str">
        <f>OrderList!D4644</f>
        <v>V444_0</v>
      </c>
      <c r="D4644" s="10" t="str">
        <f>OrderList!F4644</f>
        <v>DTP</v>
      </c>
      <c r="E4644" s="10" t="str">
        <f>OrderList!L4644</f>
        <v>PORT09</v>
      </c>
      <c r="F4644" s="10" t="str">
        <f>OrderList!K4644</f>
        <v>PLANT03</v>
      </c>
      <c r="G4644" s="10">
        <f>OrderList!J4644</f>
        <v>1697072</v>
      </c>
      <c r="H4644" s="10">
        <f>OrderList!M4644</f>
        <v>326</v>
      </c>
      <c r="I4644" s="10">
        <f>OrderList!N4644</f>
        <v>0.15455319278298807</v>
      </c>
      <c r="O4644" s="10">
        <f>COUNTIF(FreightRates!$A$2:$A$1541,C4644)</f>
        <v>39</v>
      </c>
      <c r="Q4644" s="10">
        <f>COUNTIFS(FreightRates!$A$2:$A$1541,C4644,FreightRates!$B$2:$B$1541,B4644,FreightRates!$C$2:$C$1541,E4644)</f>
        <v>20</v>
      </c>
      <c r="T4644">
        <f>COUNTIFS(FreightRates!$A$2:$A$1541,C4644,FreightRates!$B$2:$B$1541,B4644,FreightRates!$C$2:$C$1541,E4644,FreightRates!$F$2:$F$1541,D4644,FreightRates!$D$2:$D$1541,"&lt;="&amp;I4644,FreightRates!$E$2:$E$1541,"&gt;="&amp;I4644)</f>
        <v>2</v>
      </c>
    </row>
    <row r="4645" spans="1:20" x14ac:dyDescent="0.25">
      <c r="A4645" s="10">
        <f>OrderList!A4645</f>
        <v>1447269702.7</v>
      </c>
      <c r="B4645" s="10" t="str">
        <f>OrderList!C4645</f>
        <v>PORT04</v>
      </c>
      <c r="C4645" s="10" t="str">
        <f>OrderList!D4645</f>
        <v>V444_0</v>
      </c>
      <c r="D4645" s="10" t="str">
        <f>OrderList!F4645</f>
        <v>DTP</v>
      </c>
      <c r="E4645" s="10" t="str">
        <f>OrderList!L4645</f>
        <v>PORT09</v>
      </c>
      <c r="F4645" s="10" t="str">
        <f>OrderList!K4645</f>
        <v>PLANT03</v>
      </c>
      <c r="G4645" s="10">
        <f>OrderList!J4645</f>
        <v>1697072</v>
      </c>
      <c r="H4645" s="10">
        <f>OrderList!M4645</f>
        <v>815</v>
      </c>
      <c r="I4645" s="10">
        <f>OrderList!N4645</f>
        <v>3.0910638556597609</v>
      </c>
      <c r="O4645" s="10">
        <f>COUNTIF(FreightRates!$A$2:$A$1541,C4645)</f>
        <v>39</v>
      </c>
      <c r="Q4645" s="10">
        <f>COUNTIFS(FreightRates!$A$2:$A$1541,C4645,FreightRates!$B$2:$B$1541,B4645,FreightRates!$C$2:$C$1541,E4645)</f>
        <v>20</v>
      </c>
      <c r="T4645">
        <f>COUNTIFS(FreightRates!$A$2:$A$1541,C4645,FreightRates!$B$2:$B$1541,B4645,FreightRates!$C$2:$C$1541,E4645,FreightRates!$F$2:$F$1541,D4645,FreightRates!$D$2:$D$1541,"&lt;="&amp;I4645,FreightRates!$E$2:$E$1541,"&gt;="&amp;I4645)</f>
        <v>2</v>
      </c>
    </row>
    <row r="4646" spans="1:20" x14ac:dyDescent="0.25">
      <c r="A4646" s="10">
        <f>OrderList!A4646</f>
        <v>1447306748.7</v>
      </c>
      <c r="B4646" s="10" t="str">
        <f>OrderList!C4646</f>
        <v>PORT04</v>
      </c>
      <c r="C4646" s="10" t="str">
        <f>OrderList!D4646</f>
        <v>V444_0</v>
      </c>
      <c r="D4646" s="10" t="str">
        <f>OrderList!F4646</f>
        <v>DTP</v>
      </c>
      <c r="E4646" s="10" t="str">
        <f>OrderList!L4646</f>
        <v>PORT09</v>
      </c>
      <c r="F4646" s="10" t="str">
        <f>OrderList!K4646</f>
        <v>PLANT03</v>
      </c>
      <c r="G4646" s="10">
        <f>OrderList!J4646</f>
        <v>1697072</v>
      </c>
      <c r="H4646" s="10">
        <f>OrderList!M4646</f>
        <v>1290</v>
      </c>
      <c r="I4646" s="10">
        <f>OrderList!N4646</f>
        <v>6.1821277113195219</v>
      </c>
      <c r="O4646" s="10">
        <f>COUNTIF(FreightRates!$A$2:$A$1541,C4646)</f>
        <v>39</v>
      </c>
      <c r="Q4646" s="10">
        <f>COUNTIFS(FreightRates!$A$2:$A$1541,C4646,FreightRates!$B$2:$B$1541,B4646,FreightRates!$C$2:$C$1541,E4646)</f>
        <v>20</v>
      </c>
      <c r="T4646">
        <f>COUNTIFS(FreightRates!$A$2:$A$1541,C4646,FreightRates!$B$2:$B$1541,B4646,FreightRates!$C$2:$C$1541,E4646,FreightRates!$F$2:$F$1541,D4646,FreightRates!$D$2:$D$1541,"&lt;="&amp;I4646,FreightRates!$E$2:$E$1541,"&gt;="&amp;I4646)</f>
        <v>2</v>
      </c>
    </row>
    <row r="4647" spans="1:20" x14ac:dyDescent="0.25">
      <c r="A4647" s="10">
        <f>OrderList!A4647</f>
        <v>1447137231.7</v>
      </c>
      <c r="B4647" s="10" t="str">
        <f>OrderList!C4647</f>
        <v>PORT04</v>
      </c>
      <c r="C4647" s="10" t="str">
        <f>OrderList!D4647</f>
        <v>V444_0</v>
      </c>
      <c r="D4647" s="10" t="str">
        <f>OrderList!F4647</f>
        <v>DTP</v>
      </c>
      <c r="E4647" s="10" t="str">
        <f>OrderList!L4647</f>
        <v>PORT09</v>
      </c>
      <c r="F4647" s="10" t="str">
        <f>OrderList!K4647</f>
        <v>PLANT03</v>
      </c>
      <c r="G4647" s="10">
        <f>OrderList!J4647</f>
        <v>1697080</v>
      </c>
      <c r="H4647" s="10">
        <f>OrderList!M4647</f>
        <v>876</v>
      </c>
      <c r="I4647" s="10">
        <f>OrderList!N4647</f>
        <v>3.780648135530698</v>
      </c>
      <c r="O4647" s="10">
        <f>COUNTIF(FreightRates!$A$2:$A$1541,C4647)</f>
        <v>39</v>
      </c>
      <c r="Q4647" s="10">
        <f>COUNTIFS(FreightRates!$A$2:$A$1541,C4647,FreightRates!$B$2:$B$1541,B4647,FreightRates!$C$2:$C$1541,E4647)</f>
        <v>20</v>
      </c>
      <c r="T4647">
        <f>COUNTIFS(FreightRates!$A$2:$A$1541,C4647,FreightRates!$B$2:$B$1541,B4647,FreightRates!$C$2:$C$1541,E4647,FreightRates!$F$2:$F$1541,D4647,FreightRates!$D$2:$D$1541,"&lt;="&amp;I4647,FreightRates!$E$2:$E$1541,"&gt;="&amp;I4647)</f>
        <v>2</v>
      </c>
    </row>
    <row r="4648" spans="1:20" x14ac:dyDescent="0.25">
      <c r="A4648" s="10">
        <f>OrderList!A4648</f>
        <v>1447137234.7</v>
      </c>
      <c r="B4648" s="10" t="str">
        <f>OrderList!C4648</f>
        <v>PORT04</v>
      </c>
      <c r="C4648" s="10" t="str">
        <f>OrderList!D4648</f>
        <v>V444_0</v>
      </c>
      <c r="D4648" s="10" t="str">
        <f>OrderList!F4648</f>
        <v>DTP</v>
      </c>
      <c r="E4648" s="10" t="str">
        <f>OrderList!L4648</f>
        <v>PORT09</v>
      </c>
      <c r="F4648" s="10" t="str">
        <f>OrderList!K4648</f>
        <v>PLANT03</v>
      </c>
      <c r="G4648" s="10">
        <f>OrderList!J4648</f>
        <v>1697080</v>
      </c>
      <c r="H4648" s="10">
        <f>OrderList!M4648</f>
        <v>881</v>
      </c>
      <c r="I4648" s="10">
        <f>OrderList!N4648</f>
        <v>3.780648135530698</v>
      </c>
      <c r="O4648" s="10">
        <f>COUNTIF(FreightRates!$A$2:$A$1541,C4648)</f>
        <v>39</v>
      </c>
      <c r="Q4648" s="10">
        <f>COUNTIFS(FreightRates!$A$2:$A$1541,C4648,FreightRates!$B$2:$B$1541,B4648,FreightRates!$C$2:$C$1541,E4648)</f>
        <v>20</v>
      </c>
      <c r="T4648">
        <f>COUNTIFS(FreightRates!$A$2:$A$1541,C4648,FreightRates!$B$2:$B$1541,B4648,FreightRates!$C$2:$C$1541,E4648,FreightRates!$F$2:$F$1541,D4648,FreightRates!$D$2:$D$1541,"&lt;="&amp;I4648,FreightRates!$E$2:$E$1541,"&gt;="&amp;I4648)</f>
        <v>2</v>
      </c>
    </row>
    <row r="4649" spans="1:20" x14ac:dyDescent="0.25">
      <c r="A4649" s="10">
        <f>OrderList!A4649</f>
        <v>1447137230.7</v>
      </c>
      <c r="B4649" s="10" t="str">
        <f>OrderList!C4649</f>
        <v>PORT04</v>
      </c>
      <c r="C4649" s="10" t="str">
        <f>OrderList!D4649</f>
        <v>V444_0</v>
      </c>
      <c r="D4649" s="10" t="str">
        <f>OrderList!F4649</f>
        <v>DTP</v>
      </c>
      <c r="E4649" s="10" t="str">
        <f>OrderList!L4649</f>
        <v>PORT09</v>
      </c>
      <c r="F4649" s="10" t="str">
        <f>OrderList!K4649</f>
        <v>PLANT03</v>
      </c>
      <c r="G4649" s="10">
        <f>OrderList!J4649</f>
        <v>1697080</v>
      </c>
      <c r="H4649" s="10">
        <f>OrderList!M4649</f>
        <v>878</v>
      </c>
      <c r="I4649" s="10">
        <f>OrderList!N4649</f>
        <v>3.780648135530698</v>
      </c>
      <c r="O4649" s="10">
        <f>COUNTIF(FreightRates!$A$2:$A$1541,C4649)</f>
        <v>39</v>
      </c>
      <c r="Q4649" s="10">
        <f>COUNTIFS(FreightRates!$A$2:$A$1541,C4649,FreightRates!$B$2:$B$1541,B4649,FreightRates!$C$2:$C$1541,E4649)</f>
        <v>20</v>
      </c>
      <c r="T4649">
        <f>COUNTIFS(FreightRates!$A$2:$A$1541,C4649,FreightRates!$B$2:$B$1541,B4649,FreightRates!$C$2:$C$1541,E4649,FreightRates!$F$2:$F$1541,D4649,FreightRates!$D$2:$D$1541,"&lt;="&amp;I4649,FreightRates!$E$2:$E$1541,"&gt;="&amp;I4649)</f>
        <v>2</v>
      </c>
    </row>
    <row r="4650" spans="1:20" x14ac:dyDescent="0.25">
      <c r="A4650" s="10">
        <f>OrderList!A4650</f>
        <v>1447137236.7</v>
      </c>
      <c r="B4650" s="10" t="str">
        <f>OrderList!C4650</f>
        <v>PORT04</v>
      </c>
      <c r="C4650" s="10" t="str">
        <f>OrderList!D4650</f>
        <v>V444_0</v>
      </c>
      <c r="D4650" s="10" t="str">
        <f>OrderList!F4650</f>
        <v>DTP</v>
      </c>
      <c r="E4650" s="10" t="str">
        <f>OrderList!L4650</f>
        <v>PORT09</v>
      </c>
      <c r="F4650" s="10" t="str">
        <f>OrderList!K4650</f>
        <v>PLANT03</v>
      </c>
      <c r="G4650" s="10">
        <f>OrderList!J4650</f>
        <v>1697080</v>
      </c>
      <c r="H4650" s="10">
        <f>OrderList!M4650</f>
        <v>911</v>
      </c>
      <c r="I4650" s="10">
        <f>OrderList!N4650</f>
        <v>3.780648135530698</v>
      </c>
      <c r="O4650" s="10">
        <f>COUNTIF(FreightRates!$A$2:$A$1541,C4650)</f>
        <v>39</v>
      </c>
      <c r="Q4650" s="10">
        <f>COUNTIFS(FreightRates!$A$2:$A$1541,C4650,FreightRates!$B$2:$B$1541,B4650,FreightRates!$C$2:$C$1541,E4650)</f>
        <v>20</v>
      </c>
      <c r="T4650">
        <f>COUNTIFS(FreightRates!$A$2:$A$1541,C4650,FreightRates!$B$2:$B$1541,B4650,FreightRates!$C$2:$C$1541,E4650,FreightRates!$F$2:$F$1541,D4650,FreightRates!$D$2:$D$1541,"&lt;="&amp;I4650,FreightRates!$E$2:$E$1541,"&gt;="&amp;I4650)</f>
        <v>2</v>
      </c>
    </row>
    <row r="4651" spans="1:20" x14ac:dyDescent="0.25">
      <c r="A4651" s="10">
        <f>OrderList!A4651</f>
        <v>1447137229.7</v>
      </c>
      <c r="B4651" s="10" t="str">
        <f>OrderList!C4651</f>
        <v>PORT04</v>
      </c>
      <c r="C4651" s="10" t="str">
        <f>OrderList!D4651</f>
        <v>V444_0</v>
      </c>
      <c r="D4651" s="10" t="str">
        <f>OrderList!F4651</f>
        <v>DTP</v>
      </c>
      <c r="E4651" s="10" t="str">
        <f>OrderList!L4651</f>
        <v>PORT09</v>
      </c>
      <c r="F4651" s="10" t="str">
        <f>OrderList!K4651</f>
        <v>PLANT03</v>
      </c>
      <c r="G4651" s="10">
        <f>OrderList!J4651</f>
        <v>1697080</v>
      </c>
      <c r="H4651" s="10">
        <f>OrderList!M4651</f>
        <v>918</v>
      </c>
      <c r="I4651" s="10">
        <f>OrderList!N4651</f>
        <v>3.780648135530698</v>
      </c>
      <c r="O4651" s="10">
        <f>COUNTIF(FreightRates!$A$2:$A$1541,C4651)</f>
        <v>39</v>
      </c>
      <c r="Q4651" s="10">
        <f>COUNTIFS(FreightRates!$A$2:$A$1541,C4651,FreightRates!$B$2:$B$1541,B4651,FreightRates!$C$2:$C$1541,E4651)</f>
        <v>20</v>
      </c>
      <c r="T4651">
        <f>COUNTIFS(FreightRates!$A$2:$A$1541,C4651,FreightRates!$B$2:$B$1541,B4651,FreightRates!$C$2:$C$1541,E4651,FreightRates!$F$2:$F$1541,D4651,FreightRates!$D$2:$D$1541,"&lt;="&amp;I4651,FreightRates!$E$2:$E$1541,"&gt;="&amp;I4651)</f>
        <v>2</v>
      </c>
    </row>
    <row r="4652" spans="1:20" x14ac:dyDescent="0.25">
      <c r="A4652" s="10">
        <f>OrderList!A4652</f>
        <v>1447137237.7</v>
      </c>
      <c r="B4652" s="10" t="str">
        <f>OrderList!C4652</f>
        <v>PORT04</v>
      </c>
      <c r="C4652" s="10" t="str">
        <f>OrderList!D4652</f>
        <v>V444_0</v>
      </c>
      <c r="D4652" s="10" t="str">
        <f>OrderList!F4652</f>
        <v>DTP</v>
      </c>
      <c r="E4652" s="10" t="str">
        <f>OrderList!L4652</f>
        <v>PORT09</v>
      </c>
      <c r="F4652" s="10" t="str">
        <f>OrderList!K4652</f>
        <v>PLANT03</v>
      </c>
      <c r="G4652" s="10">
        <f>OrderList!J4652</f>
        <v>1697080</v>
      </c>
      <c r="H4652" s="10">
        <f>OrderList!M4652</f>
        <v>878</v>
      </c>
      <c r="I4652" s="10">
        <f>OrderList!N4652</f>
        <v>3.780648135530698</v>
      </c>
      <c r="O4652" s="10">
        <f>COUNTIF(FreightRates!$A$2:$A$1541,C4652)</f>
        <v>39</v>
      </c>
      <c r="Q4652" s="10">
        <f>COUNTIFS(FreightRates!$A$2:$A$1541,C4652,FreightRates!$B$2:$B$1541,B4652,FreightRates!$C$2:$C$1541,E4652)</f>
        <v>20</v>
      </c>
      <c r="T4652">
        <f>COUNTIFS(FreightRates!$A$2:$A$1541,C4652,FreightRates!$B$2:$B$1541,B4652,FreightRates!$C$2:$C$1541,E4652,FreightRates!$F$2:$F$1541,D4652,FreightRates!$D$2:$D$1541,"&lt;="&amp;I4652,FreightRates!$E$2:$E$1541,"&gt;="&amp;I4652)</f>
        <v>2</v>
      </c>
    </row>
    <row r="4653" spans="1:20" x14ac:dyDescent="0.25">
      <c r="A4653" s="10">
        <f>OrderList!A4653</f>
        <v>1447137233.7</v>
      </c>
      <c r="B4653" s="10" t="str">
        <f>OrderList!C4653</f>
        <v>PORT04</v>
      </c>
      <c r="C4653" s="10" t="str">
        <f>OrderList!D4653</f>
        <v>V444_0</v>
      </c>
      <c r="D4653" s="10" t="str">
        <f>OrderList!F4653</f>
        <v>DTP</v>
      </c>
      <c r="E4653" s="10" t="str">
        <f>OrderList!L4653</f>
        <v>PORT09</v>
      </c>
      <c r="F4653" s="10" t="str">
        <f>OrderList!K4653</f>
        <v>PLANT03</v>
      </c>
      <c r="G4653" s="10">
        <f>OrderList!J4653</f>
        <v>1697080</v>
      </c>
      <c r="H4653" s="10">
        <f>OrderList!M4653</f>
        <v>879</v>
      </c>
      <c r="I4653" s="10">
        <f>OrderList!N4653</f>
        <v>3.780648135530698</v>
      </c>
      <c r="O4653" s="10">
        <f>COUNTIF(FreightRates!$A$2:$A$1541,C4653)</f>
        <v>39</v>
      </c>
      <c r="Q4653" s="10">
        <f>COUNTIFS(FreightRates!$A$2:$A$1541,C4653,FreightRates!$B$2:$B$1541,B4653,FreightRates!$C$2:$C$1541,E4653)</f>
        <v>20</v>
      </c>
      <c r="T4653">
        <f>COUNTIFS(FreightRates!$A$2:$A$1541,C4653,FreightRates!$B$2:$B$1541,B4653,FreightRates!$C$2:$C$1541,E4653,FreightRates!$F$2:$F$1541,D4653,FreightRates!$D$2:$D$1541,"&lt;="&amp;I4653,FreightRates!$E$2:$E$1541,"&gt;="&amp;I4653)</f>
        <v>2</v>
      </c>
    </row>
    <row r="4654" spans="1:20" x14ac:dyDescent="0.25">
      <c r="A4654" s="10">
        <f>OrderList!A4654</f>
        <v>1447137235.7</v>
      </c>
      <c r="B4654" s="10" t="str">
        <f>OrderList!C4654</f>
        <v>PORT04</v>
      </c>
      <c r="C4654" s="10" t="str">
        <f>OrderList!D4654</f>
        <v>V444_0</v>
      </c>
      <c r="D4654" s="10" t="str">
        <f>OrderList!F4654</f>
        <v>DTP</v>
      </c>
      <c r="E4654" s="10" t="str">
        <f>OrderList!L4654</f>
        <v>PORT09</v>
      </c>
      <c r="F4654" s="10" t="str">
        <f>OrderList!K4654</f>
        <v>PLANT03</v>
      </c>
      <c r="G4654" s="10">
        <f>OrderList!J4654</f>
        <v>1697080</v>
      </c>
      <c r="H4654" s="10">
        <f>OrderList!M4654</f>
        <v>972</v>
      </c>
      <c r="I4654" s="10">
        <f>OrderList!N4654</f>
        <v>3.780648135530698</v>
      </c>
      <c r="O4654" s="10">
        <f>COUNTIF(FreightRates!$A$2:$A$1541,C4654)</f>
        <v>39</v>
      </c>
      <c r="Q4654" s="10">
        <f>COUNTIFS(FreightRates!$A$2:$A$1541,C4654,FreightRates!$B$2:$B$1541,B4654,FreightRates!$C$2:$C$1541,E4654)</f>
        <v>20</v>
      </c>
      <c r="T4654">
        <f>COUNTIFS(FreightRates!$A$2:$A$1541,C4654,FreightRates!$B$2:$B$1541,B4654,FreightRates!$C$2:$C$1541,E4654,FreightRates!$F$2:$F$1541,D4654,FreightRates!$D$2:$D$1541,"&lt;="&amp;I4654,FreightRates!$E$2:$E$1541,"&gt;="&amp;I4654)</f>
        <v>2</v>
      </c>
    </row>
    <row r="4655" spans="1:20" x14ac:dyDescent="0.25">
      <c r="A4655" s="10">
        <f>OrderList!A4655</f>
        <v>1447137232.7</v>
      </c>
      <c r="B4655" s="10" t="str">
        <f>OrderList!C4655</f>
        <v>PORT04</v>
      </c>
      <c r="C4655" s="10" t="str">
        <f>OrderList!D4655</f>
        <v>V444_0</v>
      </c>
      <c r="D4655" s="10" t="str">
        <f>OrderList!F4655</f>
        <v>DTP</v>
      </c>
      <c r="E4655" s="10" t="str">
        <f>OrderList!L4655</f>
        <v>PORT09</v>
      </c>
      <c r="F4655" s="10" t="str">
        <f>OrderList!K4655</f>
        <v>PLANT03</v>
      </c>
      <c r="G4655" s="10">
        <f>OrderList!J4655</f>
        <v>1697080</v>
      </c>
      <c r="H4655" s="10">
        <f>OrderList!M4655</f>
        <v>956</v>
      </c>
      <c r="I4655" s="10">
        <f>OrderList!N4655</f>
        <v>3.780648135530698</v>
      </c>
      <c r="O4655" s="10">
        <f>COUNTIF(FreightRates!$A$2:$A$1541,C4655)</f>
        <v>39</v>
      </c>
      <c r="Q4655" s="10">
        <f>COUNTIFS(FreightRates!$A$2:$A$1541,C4655,FreightRates!$B$2:$B$1541,B4655,FreightRates!$C$2:$C$1541,E4655)</f>
        <v>20</v>
      </c>
      <c r="T4655">
        <f>COUNTIFS(FreightRates!$A$2:$A$1541,C4655,FreightRates!$B$2:$B$1541,B4655,FreightRates!$C$2:$C$1541,E4655,FreightRates!$F$2:$F$1541,D4655,FreightRates!$D$2:$D$1541,"&lt;="&amp;I4655,FreightRates!$E$2:$E$1541,"&gt;="&amp;I4655)</f>
        <v>2</v>
      </c>
    </row>
    <row r="4656" spans="1:20" x14ac:dyDescent="0.25">
      <c r="A4656" s="10">
        <f>OrderList!A4656</f>
        <v>1447137228.7</v>
      </c>
      <c r="B4656" s="10" t="str">
        <f>OrderList!C4656</f>
        <v>PORT04</v>
      </c>
      <c r="C4656" s="10" t="str">
        <f>OrderList!D4656</f>
        <v>V444_0</v>
      </c>
      <c r="D4656" s="10" t="str">
        <f>OrderList!F4656</f>
        <v>DTP</v>
      </c>
      <c r="E4656" s="10" t="str">
        <f>OrderList!L4656</f>
        <v>PORT09</v>
      </c>
      <c r="F4656" s="10" t="str">
        <f>OrderList!K4656</f>
        <v>PLANT03</v>
      </c>
      <c r="G4656" s="10">
        <f>OrderList!J4656</f>
        <v>1697080</v>
      </c>
      <c r="H4656" s="10">
        <f>OrderList!M4656</f>
        <v>887</v>
      </c>
      <c r="I4656" s="10">
        <f>OrderList!N4656</f>
        <v>3.780648135530698</v>
      </c>
      <c r="O4656" s="10">
        <f>COUNTIF(FreightRates!$A$2:$A$1541,C4656)</f>
        <v>39</v>
      </c>
      <c r="Q4656" s="10">
        <f>COUNTIFS(FreightRates!$A$2:$A$1541,C4656,FreightRates!$B$2:$B$1541,B4656,FreightRates!$C$2:$C$1541,E4656)</f>
        <v>20</v>
      </c>
      <c r="T4656">
        <f>COUNTIFS(FreightRates!$A$2:$A$1541,C4656,FreightRates!$B$2:$B$1541,B4656,FreightRates!$C$2:$C$1541,E4656,FreightRates!$F$2:$F$1541,D4656,FreightRates!$D$2:$D$1541,"&lt;="&amp;I4656,FreightRates!$E$2:$E$1541,"&gt;="&amp;I4656)</f>
        <v>2</v>
      </c>
    </row>
    <row r="4657" spans="1:20" x14ac:dyDescent="0.25">
      <c r="A4657" s="10">
        <f>OrderList!A4657</f>
        <v>1447187876.7</v>
      </c>
      <c r="B4657" s="10" t="str">
        <f>OrderList!C4657</f>
        <v>PORT04</v>
      </c>
      <c r="C4657" s="10" t="str">
        <f>OrderList!D4657</f>
        <v>V444_0</v>
      </c>
      <c r="D4657" s="10" t="str">
        <f>OrderList!F4657</f>
        <v>DTP</v>
      </c>
      <c r="E4657" s="10" t="str">
        <f>OrderList!L4657</f>
        <v>PORT09</v>
      </c>
      <c r="F4657" s="10" t="str">
        <f>OrderList!K4657</f>
        <v>PLANT03</v>
      </c>
      <c r="G4657" s="10">
        <f>OrderList!J4657</f>
        <v>1697086</v>
      </c>
      <c r="H4657" s="10">
        <f>OrderList!M4657</f>
        <v>325</v>
      </c>
      <c r="I4657" s="10">
        <f>OrderList!N4657</f>
        <v>0.10611295250473642</v>
      </c>
      <c r="O4657" s="10">
        <f>COUNTIF(FreightRates!$A$2:$A$1541,C4657)</f>
        <v>39</v>
      </c>
      <c r="Q4657" s="10">
        <f>COUNTIFS(FreightRates!$A$2:$A$1541,C4657,FreightRates!$B$2:$B$1541,B4657,FreightRates!$C$2:$C$1541,E4657)</f>
        <v>20</v>
      </c>
      <c r="T4657">
        <f>COUNTIFS(FreightRates!$A$2:$A$1541,C4657,FreightRates!$B$2:$B$1541,B4657,FreightRates!$C$2:$C$1541,E4657,FreightRates!$F$2:$F$1541,D4657,FreightRates!$D$2:$D$1541,"&lt;="&amp;I4657,FreightRates!$E$2:$E$1541,"&gt;="&amp;I4657)</f>
        <v>2</v>
      </c>
    </row>
    <row r="4658" spans="1:20" x14ac:dyDescent="0.25">
      <c r="A4658" s="10">
        <f>OrderList!A4658</f>
        <v>1447201970.7</v>
      </c>
      <c r="B4658" s="10" t="str">
        <f>OrderList!C4658</f>
        <v>PORT04</v>
      </c>
      <c r="C4658" s="10" t="str">
        <f>OrderList!D4658</f>
        <v>V444_0</v>
      </c>
      <c r="D4658" s="10" t="str">
        <f>OrderList!F4658</f>
        <v>DTP</v>
      </c>
      <c r="E4658" s="10" t="str">
        <f>OrderList!L4658</f>
        <v>PORT09</v>
      </c>
      <c r="F4658" s="10" t="str">
        <f>OrderList!K4658</f>
        <v>PLANT03</v>
      </c>
      <c r="G4658" s="10">
        <f>OrderList!J4658</f>
        <v>1697085</v>
      </c>
      <c r="H4658" s="10">
        <f>OrderList!M4658</f>
        <v>645</v>
      </c>
      <c r="I4658" s="10">
        <f>OrderList!N4658</f>
        <v>1.5164679542693043</v>
      </c>
      <c r="O4658" s="10">
        <f>COUNTIF(FreightRates!$A$2:$A$1541,C4658)</f>
        <v>39</v>
      </c>
      <c r="Q4658" s="10">
        <f>COUNTIFS(FreightRates!$A$2:$A$1541,C4658,FreightRates!$B$2:$B$1541,B4658,FreightRates!$C$2:$C$1541,E4658)</f>
        <v>20</v>
      </c>
      <c r="T4658">
        <f>COUNTIFS(FreightRates!$A$2:$A$1541,C4658,FreightRates!$B$2:$B$1541,B4658,FreightRates!$C$2:$C$1541,E4658,FreightRates!$F$2:$F$1541,D4658,FreightRates!$D$2:$D$1541,"&lt;="&amp;I4658,FreightRates!$E$2:$E$1541,"&gt;="&amp;I4658)</f>
        <v>2</v>
      </c>
    </row>
    <row r="4659" spans="1:20" x14ac:dyDescent="0.25">
      <c r="A4659" s="10">
        <f>OrderList!A4659</f>
        <v>1447403132.7</v>
      </c>
      <c r="B4659" s="10" t="str">
        <f>OrderList!C4659</f>
        <v>PORT04</v>
      </c>
      <c r="C4659" s="10" t="str">
        <f>OrderList!D4659</f>
        <v>V444_0</v>
      </c>
      <c r="D4659" s="10" t="str">
        <f>OrderList!F4659</f>
        <v>DTP</v>
      </c>
      <c r="E4659" s="10" t="str">
        <f>OrderList!L4659</f>
        <v>PORT09</v>
      </c>
      <c r="F4659" s="10" t="str">
        <f>OrderList!K4659</f>
        <v>PLANT03</v>
      </c>
      <c r="G4659" s="10">
        <f>OrderList!J4659</f>
        <v>1697084</v>
      </c>
      <c r="H4659" s="10">
        <f>OrderList!M4659</f>
        <v>9257</v>
      </c>
      <c r="I4659" s="10">
        <f>OrderList!N4659</f>
        <v>33.701044036829472</v>
      </c>
      <c r="O4659" s="10">
        <f>COUNTIF(FreightRates!$A$2:$A$1541,C4659)</f>
        <v>39</v>
      </c>
      <c r="Q4659" s="10">
        <f>COUNTIFS(FreightRates!$A$2:$A$1541,C4659,FreightRates!$B$2:$B$1541,B4659,FreightRates!$C$2:$C$1541,E4659)</f>
        <v>20</v>
      </c>
      <c r="T4659">
        <f>COUNTIFS(FreightRates!$A$2:$A$1541,C4659,FreightRates!$B$2:$B$1541,B4659,FreightRates!$C$2:$C$1541,E4659,FreightRates!$F$2:$F$1541,D4659,FreightRates!$D$2:$D$1541,"&lt;="&amp;I4659,FreightRates!$E$2:$E$1541,"&gt;="&amp;I4659)</f>
        <v>2</v>
      </c>
    </row>
    <row r="4660" spans="1:20" x14ac:dyDescent="0.25">
      <c r="A4660" s="10">
        <f>OrderList!A4660</f>
        <v>1447391477.7</v>
      </c>
      <c r="B4660" s="10" t="str">
        <f>OrderList!C4660</f>
        <v>PORT04</v>
      </c>
      <c r="C4660" s="10" t="str">
        <f>OrderList!D4660</f>
        <v>V444_0</v>
      </c>
      <c r="D4660" s="10" t="str">
        <f>OrderList!F4660</f>
        <v>DTP</v>
      </c>
      <c r="E4660" s="10" t="str">
        <f>OrderList!L4660</f>
        <v>PORT09</v>
      </c>
      <c r="F4660" s="10" t="str">
        <f>OrderList!K4660</f>
        <v>PLANT03</v>
      </c>
      <c r="G4660" s="10">
        <f>OrderList!J4660</f>
        <v>1697084</v>
      </c>
      <c r="H4660" s="10">
        <f>OrderList!M4660</f>
        <v>6678</v>
      </c>
      <c r="I4660" s="10">
        <f>OrderList!N4660</f>
        <v>26.786460026306766</v>
      </c>
      <c r="O4660" s="10">
        <f>COUNTIF(FreightRates!$A$2:$A$1541,C4660)</f>
        <v>39</v>
      </c>
      <c r="Q4660" s="10">
        <f>COUNTIFS(FreightRates!$A$2:$A$1541,C4660,FreightRates!$B$2:$B$1541,B4660,FreightRates!$C$2:$C$1541,E4660)</f>
        <v>20</v>
      </c>
      <c r="T4660">
        <f>COUNTIFS(FreightRates!$A$2:$A$1541,C4660,FreightRates!$B$2:$B$1541,B4660,FreightRates!$C$2:$C$1541,E4660,FreightRates!$F$2:$F$1541,D4660,FreightRates!$D$2:$D$1541,"&lt;="&amp;I4660,FreightRates!$E$2:$E$1541,"&gt;="&amp;I4660)</f>
        <v>2</v>
      </c>
    </row>
    <row r="4661" spans="1:20" x14ac:dyDescent="0.25">
      <c r="A4661" s="10">
        <f>OrderList!A4661</f>
        <v>1447167733.7</v>
      </c>
      <c r="B4661" s="10" t="str">
        <f>OrderList!C4661</f>
        <v>PORT04</v>
      </c>
      <c r="C4661" s="10" t="str">
        <f>OrderList!D4661</f>
        <v>V444_0</v>
      </c>
      <c r="D4661" s="10" t="str">
        <f>OrderList!F4661</f>
        <v>DTP</v>
      </c>
      <c r="E4661" s="10" t="str">
        <f>OrderList!L4661</f>
        <v>PORT09</v>
      </c>
      <c r="F4661" s="10" t="str">
        <f>OrderList!K4661</f>
        <v>PLANT03</v>
      </c>
      <c r="G4661" s="10">
        <f>OrderList!J4661</f>
        <v>1677889</v>
      </c>
      <c r="H4661" s="10">
        <f>OrderList!M4661</f>
        <v>880</v>
      </c>
      <c r="I4661" s="10">
        <f>OrderList!N4661</f>
        <v>3.469811739741913</v>
      </c>
      <c r="O4661" s="10">
        <f>COUNTIF(FreightRates!$A$2:$A$1541,C4661)</f>
        <v>39</v>
      </c>
      <c r="Q4661" s="10">
        <f>COUNTIFS(FreightRates!$A$2:$A$1541,C4661,FreightRates!$B$2:$B$1541,B4661,FreightRates!$C$2:$C$1541,E4661)</f>
        <v>20</v>
      </c>
      <c r="T4661">
        <f>COUNTIFS(FreightRates!$A$2:$A$1541,C4661,FreightRates!$B$2:$B$1541,B4661,FreightRates!$C$2:$C$1541,E4661,FreightRates!$F$2:$F$1541,D4661,FreightRates!$D$2:$D$1541,"&lt;="&amp;I4661,FreightRates!$E$2:$E$1541,"&gt;="&amp;I4661)</f>
        <v>2</v>
      </c>
    </row>
    <row r="4662" spans="1:20" x14ac:dyDescent="0.25">
      <c r="A4662" s="10">
        <f>OrderList!A4662</f>
        <v>1447339806.7</v>
      </c>
      <c r="B4662" s="10" t="str">
        <f>OrderList!C4662</f>
        <v>PORT04</v>
      </c>
      <c r="C4662" s="10" t="str">
        <f>OrderList!D4662</f>
        <v>V444_0</v>
      </c>
      <c r="D4662" s="10" t="str">
        <f>OrderList!F4662</f>
        <v>DTP</v>
      </c>
      <c r="E4662" s="10" t="str">
        <f>OrderList!L4662</f>
        <v>PORT09</v>
      </c>
      <c r="F4662" s="10" t="str">
        <f>OrderList!K4662</f>
        <v>PLANT03</v>
      </c>
      <c r="G4662" s="10">
        <f>OrderList!J4662</f>
        <v>1677889</v>
      </c>
      <c r="H4662" s="10">
        <f>OrderList!M4662</f>
        <v>694</v>
      </c>
      <c r="I4662" s="10">
        <f>OrderList!N4662</f>
        <v>2.3132078264946085</v>
      </c>
      <c r="O4662" s="10">
        <f>COUNTIF(FreightRates!$A$2:$A$1541,C4662)</f>
        <v>39</v>
      </c>
      <c r="Q4662" s="10">
        <f>COUNTIFS(FreightRates!$A$2:$A$1541,C4662,FreightRates!$B$2:$B$1541,B4662,FreightRates!$C$2:$C$1541,E4662)</f>
        <v>20</v>
      </c>
      <c r="T4662">
        <f>COUNTIFS(FreightRates!$A$2:$A$1541,C4662,FreightRates!$B$2:$B$1541,B4662,FreightRates!$C$2:$C$1541,E4662,FreightRates!$F$2:$F$1541,D4662,FreightRates!$D$2:$D$1541,"&lt;="&amp;I4662,FreightRates!$E$2:$E$1541,"&gt;="&amp;I4662)</f>
        <v>2</v>
      </c>
    </row>
    <row r="4663" spans="1:20" x14ac:dyDescent="0.25">
      <c r="A4663" s="10">
        <f>OrderList!A4663</f>
        <v>1447295515.7</v>
      </c>
      <c r="B4663" s="10" t="str">
        <f>OrderList!C4663</f>
        <v>PORT04</v>
      </c>
      <c r="C4663" s="10" t="str">
        <f>OrderList!D4663</f>
        <v>V444_0</v>
      </c>
      <c r="D4663" s="10" t="str">
        <f>OrderList!F4663</f>
        <v>DTP</v>
      </c>
      <c r="E4663" s="10" t="str">
        <f>OrderList!L4663</f>
        <v>PORT09</v>
      </c>
      <c r="F4663" s="10" t="str">
        <f>OrderList!K4663</f>
        <v>PLANT03</v>
      </c>
      <c r="G4663" s="10">
        <f>OrderList!J4663</f>
        <v>1677887</v>
      </c>
      <c r="H4663" s="10">
        <f>OrderList!M4663</f>
        <v>1292</v>
      </c>
      <c r="I4663" s="10">
        <f>OrderList!N4663</f>
        <v>3.98</v>
      </c>
      <c r="O4663" s="10">
        <f>COUNTIF(FreightRates!$A$2:$A$1541,C4663)</f>
        <v>39</v>
      </c>
      <c r="Q4663" s="10">
        <f>COUNTIFS(FreightRates!$A$2:$A$1541,C4663,FreightRates!$B$2:$B$1541,B4663,FreightRates!$C$2:$C$1541,E4663)</f>
        <v>20</v>
      </c>
      <c r="T4663">
        <f>COUNTIFS(FreightRates!$A$2:$A$1541,C4663,FreightRates!$B$2:$B$1541,B4663,FreightRates!$C$2:$C$1541,E4663,FreightRates!$F$2:$F$1541,D4663,FreightRates!$D$2:$D$1541,"&lt;="&amp;I4663,FreightRates!$E$2:$E$1541,"&gt;="&amp;I4663)</f>
        <v>2</v>
      </c>
    </row>
    <row r="4664" spans="1:20" x14ac:dyDescent="0.25">
      <c r="A4664" s="10">
        <f>OrderList!A4664</f>
        <v>1447167732.7</v>
      </c>
      <c r="B4664" s="10" t="str">
        <f>OrderList!C4664</f>
        <v>PORT04</v>
      </c>
      <c r="C4664" s="10" t="str">
        <f>OrderList!D4664</f>
        <v>V444_0</v>
      </c>
      <c r="D4664" s="10" t="str">
        <f>OrderList!F4664</f>
        <v>DTP</v>
      </c>
      <c r="E4664" s="10" t="str">
        <f>OrderList!L4664</f>
        <v>PORT09</v>
      </c>
      <c r="F4664" s="10" t="str">
        <f>OrderList!K4664</f>
        <v>PLANT03</v>
      </c>
      <c r="G4664" s="10">
        <f>OrderList!J4664</f>
        <v>1677878</v>
      </c>
      <c r="H4664" s="10">
        <f>OrderList!M4664</f>
        <v>447</v>
      </c>
      <c r="I4664" s="10">
        <f>OrderList!N4664</f>
        <v>0.74362586279757537</v>
      </c>
      <c r="O4664" s="10">
        <f>COUNTIF(FreightRates!$A$2:$A$1541,C4664)</f>
        <v>39</v>
      </c>
      <c r="Q4664" s="10">
        <f>COUNTIFS(FreightRates!$A$2:$A$1541,C4664,FreightRates!$B$2:$B$1541,B4664,FreightRates!$C$2:$C$1541,E4664)</f>
        <v>20</v>
      </c>
      <c r="T4664">
        <f>COUNTIFS(FreightRates!$A$2:$A$1541,C4664,FreightRates!$B$2:$B$1541,B4664,FreightRates!$C$2:$C$1541,E4664,FreightRates!$F$2:$F$1541,D4664,FreightRates!$D$2:$D$1541,"&lt;="&amp;I4664,FreightRates!$E$2:$E$1541,"&gt;="&amp;I4664)</f>
        <v>2</v>
      </c>
    </row>
    <row r="4665" spans="1:20" x14ac:dyDescent="0.25">
      <c r="A4665" s="10">
        <f>OrderList!A4665</f>
        <v>1447339804.7</v>
      </c>
      <c r="B4665" s="10" t="str">
        <f>OrderList!C4665</f>
        <v>PORT04</v>
      </c>
      <c r="C4665" s="10" t="str">
        <f>OrderList!D4665</f>
        <v>V444_0</v>
      </c>
      <c r="D4665" s="10" t="str">
        <f>OrderList!F4665</f>
        <v>DTP</v>
      </c>
      <c r="E4665" s="10" t="str">
        <f>OrderList!L4665</f>
        <v>PORT09</v>
      </c>
      <c r="F4665" s="10" t="str">
        <f>OrderList!K4665</f>
        <v>PLANT03</v>
      </c>
      <c r="G4665" s="10">
        <f>OrderList!J4665</f>
        <v>1677878</v>
      </c>
      <c r="H4665" s="10">
        <f>OrderList!M4665</f>
        <v>533</v>
      </c>
      <c r="I4665" s="10">
        <f>OrderList!N4665</f>
        <v>0.74362586279757537</v>
      </c>
      <c r="O4665" s="10">
        <f>COUNTIF(FreightRates!$A$2:$A$1541,C4665)</f>
        <v>39</v>
      </c>
      <c r="Q4665" s="10">
        <f>COUNTIFS(FreightRates!$A$2:$A$1541,C4665,FreightRates!$B$2:$B$1541,B4665,FreightRates!$C$2:$C$1541,E4665)</f>
        <v>20</v>
      </c>
      <c r="T4665">
        <f>COUNTIFS(FreightRates!$A$2:$A$1541,C4665,FreightRates!$B$2:$B$1541,B4665,FreightRates!$C$2:$C$1541,E4665,FreightRates!$F$2:$F$1541,D4665,FreightRates!$D$2:$D$1541,"&lt;="&amp;I4665,FreightRates!$E$2:$E$1541,"&gt;="&amp;I4665)</f>
        <v>2</v>
      </c>
    </row>
    <row r="4666" spans="1:20" x14ac:dyDescent="0.25">
      <c r="A4666" s="10">
        <f>OrderList!A4666</f>
        <v>1447284947.7</v>
      </c>
      <c r="B4666" s="10" t="str">
        <f>OrderList!C4666</f>
        <v>PORT04</v>
      </c>
      <c r="C4666" s="10" t="str">
        <f>OrderList!D4666</f>
        <v>V444_0</v>
      </c>
      <c r="D4666" s="10" t="str">
        <f>OrderList!F4666</f>
        <v>DTP</v>
      </c>
      <c r="E4666" s="10" t="str">
        <f>OrderList!L4666</f>
        <v>PORT09</v>
      </c>
      <c r="F4666" s="10" t="str">
        <f>OrderList!K4666</f>
        <v>PLANT03</v>
      </c>
      <c r="G4666" s="10">
        <f>OrderList!J4666</f>
        <v>1677878</v>
      </c>
      <c r="H4666" s="10">
        <f>OrderList!M4666</f>
        <v>363</v>
      </c>
      <c r="I4666" s="10">
        <f>OrderList!N4666</f>
        <v>0.37181293139878768</v>
      </c>
      <c r="O4666" s="10">
        <f>COUNTIF(FreightRates!$A$2:$A$1541,C4666)</f>
        <v>39</v>
      </c>
      <c r="Q4666" s="10">
        <f>COUNTIFS(FreightRates!$A$2:$A$1541,C4666,FreightRates!$B$2:$B$1541,B4666,FreightRates!$C$2:$C$1541,E4666)</f>
        <v>20</v>
      </c>
      <c r="T4666">
        <f>COUNTIFS(FreightRates!$A$2:$A$1541,C4666,FreightRates!$B$2:$B$1541,B4666,FreightRates!$C$2:$C$1541,E4666,FreightRates!$F$2:$F$1541,D4666,FreightRates!$D$2:$D$1541,"&lt;="&amp;I4666,FreightRates!$E$2:$E$1541,"&gt;="&amp;I4666)</f>
        <v>2</v>
      </c>
    </row>
    <row r="4667" spans="1:20" x14ac:dyDescent="0.25">
      <c r="A4667" s="10">
        <f>OrderList!A4667</f>
        <v>1447267046.7</v>
      </c>
      <c r="B4667" s="10" t="str">
        <f>OrderList!C4667</f>
        <v>PORT04</v>
      </c>
      <c r="C4667" s="10" t="str">
        <f>OrderList!D4667</f>
        <v>V444_0</v>
      </c>
      <c r="D4667" s="10" t="str">
        <f>OrderList!F4667</f>
        <v>DTP</v>
      </c>
      <c r="E4667" s="10" t="str">
        <f>OrderList!L4667</f>
        <v>PORT09</v>
      </c>
      <c r="F4667" s="10" t="str">
        <f>OrderList!K4667</f>
        <v>PLANT03</v>
      </c>
      <c r="G4667" s="10">
        <f>OrderList!J4667</f>
        <v>1677878</v>
      </c>
      <c r="H4667" s="10">
        <f>OrderList!M4667</f>
        <v>382</v>
      </c>
      <c r="I4667" s="10">
        <f>OrderList!N4667</f>
        <v>0.37181293139878768</v>
      </c>
      <c r="O4667" s="10">
        <f>COUNTIF(FreightRates!$A$2:$A$1541,C4667)</f>
        <v>39</v>
      </c>
      <c r="Q4667" s="10">
        <f>COUNTIFS(FreightRates!$A$2:$A$1541,C4667,FreightRates!$B$2:$B$1541,B4667,FreightRates!$C$2:$C$1541,E4667)</f>
        <v>20</v>
      </c>
      <c r="T4667">
        <f>COUNTIFS(FreightRates!$A$2:$A$1541,C4667,FreightRates!$B$2:$B$1541,B4667,FreightRates!$C$2:$C$1541,E4667,FreightRates!$F$2:$F$1541,D4667,FreightRates!$D$2:$D$1541,"&lt;="&amp;I4667,FreightRates!$E$2:$E$1541,"&gt;="&amp;I4667)</f>
        <v>2</v>
      </c>
    </row>
    <row r="4668" spans="1:20" x14ac:dyDescent="0.25">
      <c r="A4668" s="10">
        <f>OrderList!A4668</f>
        <v>1447305233.7</v>
      </c>
      <c r="B4668" s="10" t="str">
        <f>OrderList!C4668</f>
        <v>PORT04</v>
      </c>
      <c r="C4668" s="10" t="str">
        <f>OrderList!D4668</f>
        <v>V444_0</v>
      </c>
      <c r="D4668" s="10" t="str">
        <f>OrderList!F4668</f>
        <v>DTP</v>
      </c>
      <c r="E4668" s="10" t="str">
        <f>OrderList!L4668</f>
        <v>PORT09</v>
      </c>
      <c r="F4668" s="10" t="str">
        <f>OrderList!K4668</f>
        <v>PLANT03</v>
      </c>
      <c r="G4668" s="10">
        <f>OrderList!J4668</f>
        <v>1677878</v>
      </c>
      <c r="H4668" s="10">
        <f>OrderList!M4668</f>
        <v>508</v>
      </c>
      <c r="I4668" s="10">
        <f>OrderList!N4668</f>
        <v>0.74362586279757537</v>
      </c>
      <c r="O4668" s="10">
        <f>COUNTIF(FreightRates!$A$2:$A$1541,C4668)</f>
        <v>39</v>
      </c>
      <c r="Q4668" s="10">
        <f>COUNTIFS(FreightRates!$A$2:$A$1541,C4668,FreightRates!$B$2:$B$1541,B4668,FreightRates!$C$2:$C$1541,E4668)</f>
        <v>20</v>
      </c>
      <c r="T4668">
        <f>COUNTIFS(FreightRates!$A$2:$A$1541,C4668,FreightRates!$B$2:$B$1541,B4668,FreightRates!$C$2:$C$1541,E4668,FreightRates!$F$2:$F$1541,D4668,FreightRates!$D$2:$D$1541,"&lt;="&amp;I4668,FreightRates!$E$2:$E$1541,"&gt;="&amp;I4668)</f>
        <v>2</v>
      </c>
    </row>
    <row r="4669" spans="1:20" x14ac:dyDescent="0.25">
      <c r="A4669" s="10">
        <f>OrderList!A4669</f>
        <v>1447305234.7</v>
      </c>
      <c r="B4669" s="10" t="str">
        <f>OrderList!C4669</f>
        <v>PORT04</v>
      </c>
      <c r="C4669" s="10" t="str">
        <f>OrderList!D4669</f>
        <v>V444_0</v>
      </c>
      <c r="D4669" s="10" t="str">
        <f>OrderList!F4669</f>
        <v>DTP</v>
      </c>
      <c r="E4669" s="10" t="str">
        <f>OrderList!L4669</f>
        <v>PORT09</v>
      </c>
      <c r="F4669" s="10" t="str">
        <f>OrderList!K4669</f>
        <v>PLANT03</v>
      </c>
      <c r="G4669" s="10">
        <f>OrderList!J4669</f>
        <v>1677878</v>
      </c>
      <c r="H4669" s="10">
        <f>OrderList!M4669</f>
        <v>503</v>
      </c>
      <c r="I4669" s="10">
        <f>OrderList!N4669</f>
        <v>0.74362586279757537</v>
      </c>
      <c r="O4669" s="10">
        <f>COUNTIF(FreightRates!$A$2:$A$1541,C4669)</f>
        <v>39</v>
      </c>
      <c r="Q4669" s="10">
        <f>COUNTIFS(FreightRates!$A$2:$A$1541,C4669,FreightRates!$B$2:$B$1541,B4669,FreightRates!$C$2:$C$1541,E4669)</f>
        <v>20</v>
      </c>
      <c r="T4669">
        <f>COUNTIFS(FreightRates!$A$2:$A$1541,C4669,FreightRates!$B$2:$B$1541,B4669,FreightRates!$C$2:$C$1541,E4669,FreightRates!$F$2:$F$1541,D4669,FreightRates!$D$2:$D$1541,"&lt;="&amp;I4669,FreightRates!$E$2:$E$1541,"&gt;="&amp;I4669)</f>
        <v>2</v>
      </c>
    </row>
    <row r="4670" spans="1:20" x14ac:dyDescent="0.25">
      <c r="A4670" s="10">
        <f>OrderList!A4670</f>
        <v>1447317045.7</v>
      </c>
      <c r="B4670" s="10" t="str">
        <f>OrderList!C4670</f>
        <v>PORT04</v>
      </c>
      <c r="C4670" s="10" t="str">
        <f>OrderList!D4670</f>
        <v>V444_0</v>
      </c>
      <c r="D4670" s="10" t="str">
        <f>OrderList!F4670</f>
        <v>DTP</v>
      </c>
      <c r="E4670" s="10" t="str">
        <f>OrderList!L4670</f>
        <v>PORT09</v>
      </c>
      <c r="F4670" s="10" t="str">
        <f>OrderList!K4670</f>
        <v>PLANT03</v>
      </c>
      <c r="G4670" s="10">
        <f>OrderList!J4670</f>
        <v>1677878</v>
      </c>
      <c r="H4670" s="10">
        <f>OrderList!M4670</f>
        <v>383</v>
      </c>
      <c r="I4670" s="10">
        <f>OrderList!N4670</f>
        <v>0.40899422453866641</v>
      </c>
      <c r="O4670" s="10">
        <f>COUNTIF(FreightRates!$A$2:$A$1541,C4670)</f>
        <v>39</v>
      </c>
      <c r="Q4670" s="10">
        <f>COUNTIFS(FreightRates!$A$2:$A$1541,C4670,FreightRates!$B$2:$B$1541,B4670,FreightRates!$C$2:$C$1541,E4670)</f>
        <v>20</v>
      </c>
      <c r="T4670">
        <f>COUNTIFS(FreightRates!$A$2:$A$1541,C4670,FreightRates!$B$2:$B$1541,B4670,FreightRates!$C$2:$C$1541,E4670,FreightRates!$F$2:$F$1541,D4670,FreightRates!$D$2:$D$1541,"&lt;="&amp;I4670,FreightRates!$E$2:$E$1541,"&gt;="&amp;I4670)</f>
        <v>2</v>
      </c>
    </row>
    <row r="4671" spans="1:20" x14ac:dyDescent="0.25">
      <c r="A4671" s="10">
        <f>OrderList!A4671</f>
        <v>1447352441.7</v>
      </c>
      <c r="B4671" s="10" t="str">
        <f>OrderList!C4671</f>
        <v>PORT04</v>
      </c>
      <c r="C4671" s="10" t="str">
        <f>OrderList!D4671</f>
        <v>V444_0</v>
      </c>
      <c r="D4671" s="10" t="str">
        <f>OrderList!F4671</f>
        <v>DTP</v>
      </c>
      <c r="E4671" s="10" t="str">
        <f>OrderList!L4671</f>
        <v>PORT09</v>
      </c>
      <c r="F4671" s="10" t="str">
        <f>OrderList!K4671</f>
        <v>PLANT03</v>
      </c>
      <c r="G4671" s="10">
        <f>OrderList!J4671</f>
        <v>1677887</v>
      </c>
      <c r="H4671" s="10">
        <f>OrderList!M4671</f>
        <v>3270</v>
      </c>
      <c r="I4671" s="10">
        <f>OrderList!N4671</f>
        <v>9.84</v>
      </c>
      <c r="O4671" s="10">
        <f>COUNTIF(FreightRates!$A$2:$A$1541,C4671)</f>
        <v>39</v>
      </c>
      <c r="Q4671" s="10">
        <f>COUNTIFS(FreightRates!$A$2:$A$1541,C4671,FreightRates!$B$2:$B$1541,B4671,FreightRates!$C$2:$C$1541,E4671)</f>
        <v>20</v>
      </c>
      <c r="T4671">
        <f>COUNTIFS(FreightRates!$A$2:$A$1541,C4671,FreightRates!$B$2:$B$1541,B4671,FreightRates!$C$2:$C$1541,E4671,FreightRates!$F$2:$F$1541,D4671,FreightRates!$D$2:$D$1541,"&lt;="&amp;I4671,FreightRates!$E$2:$E$1541,"&gt;="&amp;I4671)</f>
        <v>2</v>
      </c>
    </row>
    <row r="4672" spans="1:20" x14ac:dyDescent="0.25">
      <c r="A4672" s="10">
        <f>OrderList!A4672</f>
        <v>1447200761.7</v>
      </c>
      <c r="B4672" s="10" t="str">
        <f>OrderList!C4672</f>
        <v>PORT04</v>
      </c>
      <c r="C4672" s="10" t="str">
        <f>OrderList!D4672</f>
        <v>V444_0</v>
      </c>
      <c r="D4672" s="10" t="str">
        <f>OrderList!F4672</f>
        <v>DTP</v>
      </c>
      <c r="E4672" s="10" t="str">
        <f>OrderList!L4672</f>
        <v>PORT09</v>
      </c>
      <c r="F4672" s="10" t="str">
        <f>OrderList!K4672</f>
        <v>PLANT03</v>
      </c>
      <c r="G4672" s="10">
        <f>OrderList!J4672</f>
        <v>1686758</v>
      </c>
      <c r="H4672" s="10">
        <f>OrderList!M4672</f>
        <v>2237</v>
      </c>
      <c r="I4672" s="10">
        <f>OrderList!N4672</f>
        <v>24.24</v>
      </c>
      <c r="O4672" s="10">
        <f>COUNTIF(FreightRates!$A$2:$A$1541,C4672)</f>
        <v>39</v>
      </c>
      <c r="Q4672" s="10">
        <f>COUNTIFS(FreightRates!$A$2:$A$1541,C4672,FreightRates!$B$2:$B$1541,B4672,FreightRates!$C$2:$C$1541,E4672)</f>
        <v>20</v>
      </c>
      <c r="T4672">
        <f>COUNTIFS(FreightRates!$A$2:$A$1541,C4672,FreightRates!$B$2:$B$1541,B4672,FreightRates!$C$2:$C$1541,E4672,FreightRates!$F$2:$F$1541,D4672,FreightRates!$D$2:$D$1541,"&lt;="&amp;I4672,FreightRates!$E$2:$E$1541,"&gt;="&amp;I4672)</f>
        <v>2</v>
      </c>
    </row>
    <row r="4673" spans="1:20" x14ac:dyDescent="0.25">
      <c r="A4673" s="10">
        <f>OrderList!A4673</f>
        <v>1447410053.7</v>
      </c>
      <c r="B4673" s="10" t="str">
        <f>OrderList!C4673</f>
        <v>PORT04</v>
      </c>
      <c r="C4673" s="10" t="str">
        <f>OrderList!D4673</f>
        <v>V444_0</v>
      </c>
      <c r="D4673" s="10" t="str">
        <f>OrderList!F4673</f>
        <v>DTP</v>
      </c>
      <c r="E4673" s="10" t="str">
        <f>OrderList!L4673</f>
        <v>PORT09</v>
      </c>
      <c r="F4673" s="10" t="str">
        <f>OrderList!K4673</f>
        <v>PLANT03</v>
      </c>
      <c r="G4673" s="10">
        <f>OrderList!J4673</f>
        <v>1687644</v>
      </c>
      <c r="H4673" s="10">
        <f>OrderList!M4673</f>
        <v>1251</v>
      </c>
      <c r="I4673" s="10">
        <f>OrderList!N4673</f>
        <v>12.86</v>
      </c>
      <c r="O4673" s="10">
        <f>COUNTIF(FreightRates!$A$2:$A$1541,C4673)</f>
        <v>39</v>
      </c>
      <c r="Q4673" s="10">
        <f>COUNTIFS(FreightRates!$A$2:$A$1541,C4673,FreightRates!$B$2:$B$1541,B4673,FreightRates!$C$2:$C$1541,E4673)</f>
        <v>20</v>
      </c>
      <c r="T4673">
        <f>COUNTIFS(FreightRates!$A$2:$A$1541,C4673,FreightRates!$B$2:$B$1541,B4673,FreightRates!$C$2:$C$1541,E4673,FreightRates!$F$2:$F$1541,D4673,FreightRates!$D$2:$D$1541,"&lt;="&amp;I4673,FreightRates!$E$2:$E$1541,"&gt;="&amp;I4673)</f>
        <v>2</v>
      </c>
    </row>
    <row r="4674" spans="1:20" x14ac:dyDescent="0.25">
      <c r="A4674" s="10">
        <f>OrderList!A4674</f>
        <v>1447373158.7</v>
      </c>
      <c r="B4674" s="10" t="str">
        <f>OrderList!C4674</f>
        <v>PORT04</v>
      </c>
      <c r="C4674" s="10" t="str">
        <f>OrderList!D4674</f>
        <v>V444_0</v>
      </c>
      <c r="D4674" s="10" t="str">
        <f>OrderList!F4674</f>
        <v>DTP</v>
      </c>
      <c r="E4674" s="10" t="str">
        <f>OrderList!L4674</f>
        <v>PORT09</v>
      </c>
      <c r="F4674" s="10" t="str">
        <f>OrderList!K4674</f>
        <v>PLANT03</v>
      </c>
      <c r="G4674" s="10">
        <f>OrderList!J4674</f>
        <v>1686215</v>
      </c>
      <c r="H4674" s="10">
        <f>OrderList!M4674</f>
        <v>10333</v>
      </c>
      <c r="I4674" s="10">
        <f>OrderList!N4674</f>
        <v>35.160433650324862</v>
      </c>
      <c r="O4674" s="10">
        <f>COUNTIF(FreightRates!$A$2:$A$1541,C4674)</f>
        <v>39</v>
      </c>
      <c r="Q4674" s="10">
        <f>COUNTIFS(FreightRates!$A$2:$A$1541,C4674,FreightRates!$B$2:$B$1541,B4674,FreightRates!$C$2:$C$1541,E4674)</f>
        <v>20</v>
      </c>
      <c r="T4674">
        <f>COUNTIFS(FreightRates!$A$2:$A$1541,C4674,FreightRates!$B$2:$B$1541,B4674,FreightRates!$C$2:$C$1541,E4674,FreightRates!$F$2:$F$1541,D4674,FreightRates!$D$2:$D$1541,"&lt;="&amp;I4674,FreightRates!$E$2:$E$1541,"&gt;="&amp;I4674)</f>
        <v>2</v>
      </c>
    </row>
    <row r="4675" spans="1:20" x14ac:dyDescent="0.25">
      <c r="A4675" s="10">
        <f>OrderList!A4675</f>
        <v>1447373157.7</v>
      </c>
      <c r="B4675" s="10" t="str">
        <f>OrderList!C4675</f>
        <v>PORT04</v>
      </c>
      <c r="C4675" s="10" t="str">
        <f>OrderList!D4675</f>
        <v>V444_0</v>
      </c>
      <c r="D4675" s="10" t="str">
        <f>OrderList!F4675</f>
        <v>DTP</v>
      </c>
      <c r="E4675" s="10" t="str">
        <f>OrderList!L4675</f>
        <v>PORT09</v>
      </c>
      <c r="F4675" s="10" t="str">
        <f>OrderList!K4675</f>
        <v>PLANT03</v>
      </c>
      <c r="G4675" s="10">
        <f>OrderList!J4675</f>
        <v>1686215</v>
      </c>
      <c r="H4675" s="10">
        <f>OrderList!M4675</f>
        <v>10268</v>
      </c>
      <c r="I4675" s="10">
        <f>OrderList!N4675</f>
        <v>41.160433650324862</v>
      </c>
      <c r="O4675" s="10">
        <f>COUNTIF(FreightRates!$A$2:$A$1541,C4675)</f>
        <v>39</v>
      </c>
      <c r="Q4675" s="10">
        <f>COUNTIFS(FreightRates!$A$2:$A$1541,C4675,FreightRates!$B$2:$B$1541,B4675,FreightRates!$C$2:$C$1541,E4675)</f>
        <v>20</v>
      </c>
      <c r="T4675">
        <f>COUNTIFS(FreightRates!$A$2:$A$1541,C4675,FreightRates!$B$2:$B$1541,B4675,FreightRates!$C$2:$C$1541,E4675,FreightRates!$F$2:$F$1541,D4675,FreightRates!$D$2:$D$1541,"&lt;="&amp;I4675,FreightRates!$E$2:$E$1541,"&gt;="&amp;I4675)</f>
        <v>2</v>
      </c>
    </row>
    <row r="4676" spans="1:20" x14ac:dyDescent="0.25">
      <c r="A4676" s="10">
        <f>OrderList!A4676</f>
        <v>1447374430.7</v>
      </c>
      <c r="B4676" s="10" t="str">
        <f>OrderList!C4676</f>
        <v>PORT04</v>
      </c>
      <c r="C4676" s="10" t="str">
        <f>OrderList!D4676</f>
        <v>V444_0</v>
      </c>
      <c r="D4676" s="10" t="str">
        <f>OrderList!F4676</f>
        <v>DTP</v>
      </c>
      <c r="E4676" s="10" t="str">
        <f>OrderList!L4676</f>
        <v>PORT09</v>
      </c>
      <c r="F4676" s="10" t="str">
        <f>OrderList!K4676</f>
        <v>PLANT03</v>
      </c>
      <c r="G4676" s="10">
        <f>OrderList!J4676</f>
        <v>1686215</v>
      </c>
      <c r="H4676" s="10">
        <f>OrderList!M4676</f>
        <v>5260</v>
      </c>
      <c r="I4676" s="10">
        <f>OrderList!N4676</f>
        <v>18.080216825162431</v>
      </c>
      <c r="O4676" s="10">
        <f>COUNTIF(FreightRates!$A$2:$A$1541,C4676)</f>
        <v>39</v>
      </c>
      <c r="Q4676" s="10">
        <f>COUNTIFS(FreightRates!$A$2:$A$1541,C4676,FreightRates!$B$2:$B$1541,B4676,FreightRates!$C$2:$C$1541,E4676)</f>
        <v>20</v>
      </c>
      <c r="T4676">
        <f>COUNTIFS(FreightRates!$A$2:$A$1541,C4676,FreightRates!$B$2:$B$1541,B4676,FreightRates!$C$2:$C$1541,E4676,FreightRates!$F$2:$F$1541,D4676,FreightRates!$D$2:$D$1541,"&lt;="&amp;I4676,FreightRates!$E$2:$E$1541,"&gt;="&amp;I4676)</f>
        <v>2</v>
      </c>
    </row>
    <row r="4677" spans="1:20" x14ac:dyDescent="0.25">
      <c r="A4677" s="10">
        <f>OrderList!A4677</f>
        <v>1447373156.7</v>
      </c>
      <c r="B4677" s="10" t="str">
        <f>OrderList!C4677</f>
        <v>PORT04</v>
      </c>
      <c r="C4677" s="10" t="str">
        <f>OrderList!D4677</f>
        <v>V444_0</v>
      </c>
      <c r="D4677" s="10" t="str">
        <f>OrderList!F4677</f>
        <v>DTP</v>
      </c>
      <c r="E4677" s="10" t="str">
        <f>OrderList!L4677</f>
        <v>PORT09</v>
      </c>
      <c r="F4677" s="10" t="str">
        <f>OrderList!K4677</f>
        <v>PLANT03</v>
      </c>
      <c r="G4677" s="10">
        <f>OrderList!J4677</f>
        <v>1686215</v>
      </c>
      <c r="H4677" s="10">
        <f>OrderList!M4677</f>
        <v>10272</v>
      </c>
      <c r="I4677" s="10">
        <f>OrderList!N4677</f>
        <v>36.160433650324862</v>
      </c>
      <c r="O4677" s="10">
        <f>COUNTIF(FreightRates!$A$2:$A$1541,C4677)</f>
        <v>39</v>
      </c>
      <c r="Q4677" s="10">
        <f>COUNTIFS(FreightRates!$A$2:$A$1541,C4677,FreightRates!$B$2:$B$1541,B4677,FreightRates!$C$2:$C$1541,E4677)</f>
        <v>20</v>
      </c>
      <c r="T4677">
        <f>COUNTIFS(FreightRates!$A$2:$A$1541,C4677,FreightRates!$B$2:$B$1541,B4677,FreightRates!$C$2:$C$1541,E4677,FreightRates!$F$2:$F$1541,D4677,FreightRates!$D$2:$D$1541,"&lt;="&amp;I4677,FreightRates!$E$2:$E$1541,"&gt;="&amp;I4677)</f>
        <v>2</v>
      </c>
    </row>
    <row r="4678" spans="1:20" x14ac:dyDescent="0.25">
      <c r="A4678" s="10">
        <f>OrderList!A4678</f>
        <v>1447281276.7</v>
      </c>
      <c r="B4678" s="10" t="str">
        <f>OrderList!C4678</f>
        <v>PORT04</v>
      </c>
      <c r="C4678" s="10" t="str">
        <f>OrderList!D4678</f>
        <v>V444_0</v>
      </c>
      <c r="D4678" s="10" t="str">
        <f>OrderList!F4678</f>
        <v>DTP</v>
      </c>
      <c r="E4678" s="10" t="str">
        <f>OrderList!L4678</f>
        <v>PORT09</v>
      </c>
      <c r="F4678" s="10" t="str">
        <f>OrderList!K4678</f>
        <v>PLANT03</v>
      </c>
      <c r="G4678" s="10">
        <f>OrderList!J4678</f>
        <v>1650905</v>
      </c>
      <c r="H4678" s="10">
        <f>OrderList!M4678</f>
        <v>613</v>
      </c>
      <c r="I4678" s="10">
        <f>OrderList!N4678</f>
        <v>6.4365714285714271</v>
      </c>
      <c r="O4678" s="10">
        <f>COUNTIF(FreightRates!$A$2:$A$1541,C4678)</f>
        <v>39</v>
      </c>
      <c r="Q4678" s="10">
        <f>COUNTIFS(FreightRates!$A$2:$A$1541,C4678,FreightRates!$B$2:$B$1541,B4678,FreightRates!$C$2:$C$1541,E4678)</f>
        <v>20</v>
      </c>
      <c r="T4678">
        <f>COUNTIFS(FreightRates!$A$2:$A$1541,C4678,FreightRates!$B$2:$B$1541,B4678,FreightRates!$C$2:$C$1541,E4678,FreightRates!$F$2:$F$1541,D4678,FreightRates!$D$2:$D$1541,"&lt;="&amp;I4678,FreightRates!$E$2:$E$1541,"&gt;="&amp;I4678)</f>
        <v>2</v>
      </c>
    </row>
    <row r="4679" spans="1:20" x14ac:dyDescent="0.25">
      <c r="A4679" s="10">
        <f>OrderList!A4679</f>
        <v>1447293680.7</v>
      </c>
      <c r="B4679" s="10" t="str">
        <f>OrderList!C4679</f>
        <v>PORT04</v>
      </c>
      <c r="C4679" s="10" t="str">
        <f>OrderList!D4679</f>
        <v>V444_0</v>
      </c>
      <c r="D4679" s="10" t="str">
        <f>OrderList!F4679</f>
        <v>DTP</v>
      </c>
      <c r="E4679" s="10" t="str">
        <f>OrderList!L4679</f>
        <v>PORT09</v>
      </c>
      <c r="F4679" s="10" t="str">
        <f>OrderList!K4679</f>
        <v>PLANT03</v>
      </c>
      <c r="G4679" s="10">
        <f>OrderList!J4679</f>
        <v>1650905</v>
      </c>
      <c r="H4679" s="10">
        <f>OrderList!M4679</f>
        <v>649</v>
      </c>
      <c r="I4679" s="10">
        <f>OrderList!N4679</f>
        <v>6.4365714285714271</v>
      </c>
      <c r="O4679" s="10">
        <f>COUNTIF(FreightRates!$A$2:$A$1541,C4679)</f>
        <v>39</v>
      </c>
      <c r="Q4679" s="10">
        <f>COUNTIFS(FreightRates!$A$2:$A$1541,C4679,FreightRates!$B$2:$B$1541,B4679,FreightRates!$C$2:$C$1541,E4679)</f>
        <v>20</v>
      </c>
      <c r="T4679">
        <f>COUNTIFS(FreightRates!$A$2:$A$1541,C4679,FreightRates!$B$2:$B$1541,B4679,FreightRates!$C$2:$C$1541,E4679,FreightRates!$F$2:$F$1541,D4679,FreightRates!$D$2:$D$1541,"&lt;="&amp;I4679,FreightRates!$E$2:$E$1541,"&gt;="&amp;I4679)</f>
        <v>2</v>
      </c>
    </row>
    <row r="4680" spans="1:20" x14ac:dyDescent="0.25">
      <c r="A4680" s="10">
        <f>OrderList!A4680</f>
        <v>1447170173.7</v>
      </c>
      <c r="B4680" s="10" t="str">
        <f>OrderList!C4680</f>
        <v>PORT04</v>
      </c>
      <c r="C4680" s="10" t="str">
        <f>OrderList!D4680</f>
        <v>V444_0</v>
      </c>
      <c r="D4680" s="10" t="str">
        <f>OrderList!F4680</f>
        <v>DTP</v>
      </c>
      <c r="E4680" s="10" t="str">
        <f>OrderList!L4680</f>
        <v>PORT09</v>
      </c>
      <c r="F4680" s="10" t="str">
        <f>OrderList!K4680</f>
        <v>PLANT03</v>
      </c>
      <c r="G4680" s="10">
        <f>OrderList!J4680</f>
        <v>1650905</v>
      </c>
      <c r="H4680" s="10">
        <f>OrderList!M4680</f>
        <v>670</v>
      </c>
      <c r="I4680" s="10">
        <f>OrderList!N4680</f>
        <v>6.4365714285714271</v>
      </c>
      <c r="O4680" s="10">
        <f>COUNTIF(FreightRates!$A$2:$A$1541,C4680)</f>
        <v>39</v>
      </c>
      <c r="Q4680" s="10">
        <f>COUNTIFS(FreightRates!$A$2:$A$1541,C4680,FreightRates!$B$2:$B$1541,B4680,FreightRates!$C$2:$C$1541,E4680)</f>
        <v>20</v>
      </c>
      <c r="T4680">
        <f>COUNTIFS(FreightRates!$A$2:$A$1541,C4680,FreightRates!$B$2:$B$1541,B4680,FreightRates!$C$2:$C$1541,E4680,FreightRates!$F$2:$F$1541,D4680,FreightRates!$D$2:$D$1541,"&lt;="&amp;I4680,FreightRates!$E$2:$E$1541,"&gt;="&amp;I4680)</f>
        <v>2</v>
      </c>
    </row>
    <row r="4681" spans="1:20" x14ac:dyDescent="0.25">
      <c r="A4681" s="10">
        <f>OrderList!A4681</f>
        <v>1447389467.7</v>
      </c>
      <c r="B4681" s="10" t="str">
        <f>OrderList!C4681</f>
        <v>PORT04</v>
      </c>
      <c r="C4681" s="10" t="str">
        <f>OrderList!D4681</f>
        <v>V444_0</v>
      </c>
      <c r="D4681" s="10" t="str">
        <f>OrderList!F4681</f>
        <v>DTP</v>
      </c>
      <c r="E4681" s="10" t="str">
        <f>OrderList!L4681</f>
        <v>PORT09</v>
      </c>
      <c r="F4681" s="10" t="str">
        <f>OrderList!K4681</f>
        <v>PLANT03</v>
      </c>
      <c r="G4681" s="10">
        <f>OrderList!J4681</f>
        <v>1676853</v>
      </c>
      <c r="H4681" s="10">
        <f>OrderList!M4681</f>
        <v>590</v>
      </c>
      <c r="I4681" s="10">
        <f>OrderList!N4681</f>
        <v>0.68682261620825591</v>
      </c>
      <c r="O4681" s="10">
        <f>COUNTIF(FreightRates!$A$2:$A$1541,C4681)</f>
        <v>39</v>
      </c>
      <c r="Q4681" s="10">
        <f>COUNTIFS(FreightRates!$A$2:$A$1541,C4681,FreightRates!$B$2:$B$1541,B4681,FreightRates!$C$2:$C$1541,E4681)</f>
        <v>20</v>
      </c>
      <c r="T4681">
        <f>COUNTIFS(FreightRates!$A$2:$A$1541,C4681,FreightRates!$B$2:$B$1541,B4681,FreightRates!$C$2:$C$1541,E4681,FreightRates!$F$2:$F$1541,D4681,FreightRates!$D$2:$D$1541,"&lt;="&amp;I4681,FreightRates!$E$2:$E$1541,"&gt;="&amp;I4681)</f>
        <v>2</v>
      </c>
    </row>
    <row r="4682" spans="1:20" x14ac:dyDescent="0.25">
      <c r="A4682" s="10">
        <f>OrderList!A4682</f>
        <v>1447284400.7</v>
      </c>
      <c r="B4682" s="10" t="str">
        <f>OrderList!C4682</f>
        <v>PORT04</v>
      </c>
      <c r="C4682" s="10" t="str">
        <f>OrderList!D4682</f>
        <v>V444_0</v>
      </c>
      <c r="D4682" s="10" t="str">
        <f>OrderList!F4682</f>
        <v>DTP</v>
      </c>
      <c r="E4682" s="10" t="str">
        <f>OrderList!L4682</f>
        <v>PORT09</v>
      </c>
      <c r="F4682" s="10" t="str">
        <f>OrderList!K4682</f>
        <v>PLANT03</v>
      </c>
      <c r="G4682" s="10">
        <f>OrderList!J4682</f>
        <v>1676853</v>
      </c>
      <c r="H4682" s="10">
        <f>OrderList!M4682</f>
        <v>293</v>
      </c>
      <c r="I4682" s="10">
        <f>OrderList!N4682</f>
        <v>1.3208127234774152E-2</v>
      </c>
      <c r="O4682" s="10">
        <f>COUNTIF(FreightRates!$A$2:$A$1541,C4682)</f>
        <v>39</v>
      </c>
      <c r="Q4682" s="10">
        <f>COUNTIFS(FreightRates!$A$2:$A$1541,C4682,FreightRates!$B$2:$B$1541,B4682,FreightRates!$C$2:$C$1541,E4682)</f>
        <v>20</v>
      </c>
      <c r="T4682">
        <f>COUNTIFS(FreightRates!$A$2:$A$1541,C4682,FreightRates!$B$2:$B$1541,B4682,FreightRates!$C$2:$C$1541,E4682,FreightRates!$F$2:$F$1541,D4682,FreightRates!$D$2:$D$1541,"&lt;="&amp;I4682,FreightRates!$E$2:$E$1541,"&gt;="&amp;I4682)</f>
        <v>2</v>
      </c>
    </row>
    <row r="4683" spans="1:20" x14ac:dyDescent="0.25">
      <c r="A4683" s="10">
        <f>OrderList!A4683</f>
        <v>1447284401.7</v>
      </c>
      <c r="B4683" s="10" t="str">
        <f>OrderList!C4683</f>
        <v>PORT04</v>
      </c>
      <c r="C4683" s="10" t="str">
        <f>OrderList!D4683</f>
        <v>V444_0</v>
      </c>
      <c r="D4683" s="10" t="str">
        <f>OrderList!F4683</f>
        <v>DTP</v>
      </c>
      <c r="E4683" s="10" t="str">
        <f>OrderList!L4683</f>
        <v>PORT09</v>
      </c>
      <c r="F4683" s="10" t="str">
        <f>OrderList!K4683</f>
        <v>PLANT03</v>
      </c>
      <c r="G4683" s="10">
        <f>OrderList!J4683</f>
        <v>1676853</v>
      </c>
      <c r="H4683" s="10">
        <f>OrderList!M4683</f>
        <v>758</v>
      </c>
      <c r="I4683" s="10">
        <f>OrderList!N4683</f>
        <v>1.3049629707956862</v>
      </c>
      <c r="O4683" s="10">
        <f>COUNTIF(FreightRates!$A$2:$A$1541,C4683)</f>
        <v>39</v>
      </c>
      <c r="Q4683" s="10">
        <f>COUNTIFS(FreightRates!$A$2:$A$1541,C4683,FreightRates!$B$2:$B$1541,B4683,FreightRates!$C$2:$C$1541,E4683)</f>
        <v>20</v>
      </c>
      <c r="T4683">
        <f>COUNTIFS(FreightRates!$A$2:$A$1541,C4683,FreightRates!$B$2:$B$1541,B4683,FreightRates!$C$2:$C$1541,E4683,FreightRates!$F$2:$F$1541,D4683,FreightRates!$D$2:$D$1541,"&lt;="&amp;I4683,FreightRates!$E$2:$E$1541,"&gt;="&amp;I4683)</f>
        <v>2</v>
      </c>
    </row>
    <row r="4684" spans="1:20" x14ac:dyDescent="0.25">
      <c r="A4684" s="10">
        <f>OrderList!A4684</f>
        <v>1447389466.7</v>
      </c>
      <c r="B4684" s="10" t="str">
        <f>OrderList!C4684</f>
        <v>PORT04</v>
      </c>
      <c r="C4684" s="10" t="str">
        <f>OrderList!D4684</f>
        <v>V444_0</v>
      </c>
      <c r="D4684" s="10" t="str">
        <f>OrderList!F4684</f>
        <v>DTP</v>
      </c>
      <c r="E4684" s="10" t="str">
        <f>OrderList!L4684</f>
        <v>PORT09</v>
      </c>
      <c r="F4684" s="10" t="str">
        <f>OrderList!K4684</f>
        <v>PLANT03</v>
      </c>
      <c r="G4684" s="10">
        <f>OrderList!J4684</f>
        <v>1676853</v>
      </c>
      <c r="H4684" s="10">
        <f>OrderList!M4684</f>
        <v>754</v>
      </c>
      <c r="I4684" s="10">
        <f>OrderList!N4684</f>
        <v>1.3049629707956862</v>
      </c>
      <c r="O4684" s="10">
        <f>COUNTIF(FreightRates!$A$2:$A$1541,C4684)</f>
        <v>39</v>
      </c>
      <c r="Q4684" s="10">
        <f>COUNTIFS(FreightRates!$A$2:$A$1541,C4684,FreightRates!$B$2:$B$1541,B4684,FreightRates!$C$2:$C$1541,E4684)</f>
        <v>20</v>
      </c>
      <c r="T4684">
        <f>COUNTIFS(FreightRates!$A$2:$A$1541,C4684,FreightRates!$B$2:$B$1541,B4684,FreightRates!$C$2:$C$1541,E4684,FreightRates!$F$2:$F$1541,D4684,FreightRates!$D$2:$D$1541,"&lt;="&amp;I4684,FreightRates!$E$2:$E$1541,"&gt;="&amp;I4684)</f>
        <v>2</v>
      </c>
    </row>
    <row r="4685" spans="1:20" x14ac:dyDescent="0.25">
      <c r="A4685" s="10">
        <f>OrderList!A4685</f>
        <v>1447170174.7</v>
      </c>
      <c r="B4685" s="10" t="str">
        <f>OrderList!C4685</f>
        <v>PORT04</v>
      </c>
      <c r="C4685" s="10" t="str">
        <f>OrderList!D4685</f>
        <v>V444_0</v>
      </c>
      <c r="D4685" s="10" t="str">
        <f>OrderList!F4685</f>
        <v>DTP</v>
      </c>
      <c r="E4685" s="10" t="str">
        <f>OrderList!L4685</f>
        <v>PORT09</v>
      </c>
      <c r="F4685" s="10" t="str">
        <f>OrderList!K4685</f>
        <v>PLANT03</v>
      </c>
      <c r="G4685" s="10">
        <f>OrderList!J4685</f>
        <v>1676853</v>
      </c>
      <c r="H4685" s="10">
        <f>OrderList!M4685</f>
        <v>732</v>
      </c>
      <c r="I4685" s="10">
        <f>OrderList!N4685</f>
        <v>1.2943964690078669</v>
      </c>
      <c r="O4685" s="10">
        <f>COUNTIF(FreightRates!$A$2:$A$1541,C4685)</f>
        <v>39</v>
      </c>
      <c r="Q4685" s="10">
        <f>COUNTIFS(FreightRates!$A$2:$A$1541,C4685,FreightRates!$B$2:$B$1541,B4685,FreightRates!$C$2:$C$1541,E4685)</f>
        <v>20</v>
      </c>
      <c r="T4685">
        <f>COUNTIFS(FreightRates!$A$2:$A$1541,C4685,FreightRates!$B$2:$B$1541,B4685,FreightRates!$C$2:$C$1541,E4685,FreightRates!$F$2:$F$1541,D4685,FreightRates!$D$2:$D$1541,"&lt;="&amp;I4685,FreightRates!$E$2:$E$1541,"&gt;="&amp;I4685)</f>
        <v>2</v>
      </c>
    </row>
    <row r="4686" spans="1:20" x14ac:dyDescent="0.25">
      <c r="A4686" s="10">
        <f>OrderList!A4686</f>
        <v>1447284399.7</v>
      </c>
      <c r="B4686" s="10" t="str">
        <f>OrderList!C4686</f>
        <v>PORT04</v>
      </c>
      <c r="C4686" s="10" t="str">
        <f>OrderList!D4686</f>
        <v>V444_0</v>
      </c>
      <c r="D4686" s="10" t="str">
        <f>OrderList!F4686</f>
        <v>DTP</v>
      </c>
      <c r="E4686" s="10" t="str">
        <f>OrderList!L4686</f>
        <v>PORT09</v>
      </c>
      <c r="F4686" s="10" t="str">
        <f>OrderList!K4686</f>
        <v>PLANT03</v>
      </c>
      <c r="G4686" s="10">
        <f>OrderList!J4686</f>
        <v>1676853</v>
      </c>
      <c r="H4686" s="10">
        <f>OrderList!M4686</f>
        <v>241</v>
      </c>
      <c r="I4686" s="10">
        <f>OrderList!N4686</f>
        <v>1.0566501787819321E-2</v>
      </c>
      <c r="O4686" s="10">
        <f>COUNTIF(FreightRates!$A$2:$A$1541,C4686)</f>
        <v>39</v>
      </c>
      <c r="Q4686" s="10">
        <f>COUNTIFS(FreightRates!$A$2:$A$1541,C4686,FreightRates!$B$2:$B$1541,B4686,FreightRates!$C$2:$C$1541,E4686)</f>
        <v>20</v>
      </c>
      <c r="T4686">
        <f>COUNTIFS(FreightRates!$A$2:$A$1541,C4686,FreightRates!$B$2:$B$1541,B4686,FreightRates!$C$2:$C$1541,E4686,FreightRates!$F$2:$F$1541,D4686,FreightRates!$D$2:$D$1541,"&lt;="&amp;I4686,FreightRates!$E$2:$E$1541,"&gt;="&amp;I4686)</f>
        <v>2</v>
      </c>
    </row>
    <row r="4687" spans="1:20" x14ac:dyDescent="0.25">
      <c r="A4687" s="10">
        <f>OrderList!A4687</f>
        <v>1447204329.7</v>
      </c>
      <c r="B4687" s="10" t="str">
        <f>OrderList!C4687</f>
        <v>PORT04</v>
      </c>
      <c r="C4687" s="10" t="str">
        <f>OrderList!D4687</f>
        <v>V444_0</v>
      </c>
      <c r="D4687" s="10" t="str">
        <f>OrderList!F4687</f>
        <v>DTP</v>
      </c>
      <c r="E4687" s="10" t="str">
        <f>OrderList!L4687</f>
        <v>PORT09</v>
      </c>
      <c r="F4687" s="10" t="str">
        <f>OrderList!K4687</f>
        <v>PLANT03</v>
      </c>
      <c r="G4687" s="10">
        <f>OrderList!J4687</f>
        <v>1676853</v>
      </c>
      <c r="H4687" s="10">
        <f>OrderList!M4687</f>
        <v>794</v>
      </c>
      <c r="I4687" s="10">
        <f>OrderList!N4687</f>
        <v>1.2943964690078669</v>
      </c>
      <c r="O4687" s="10">
        <f>COUNTIF(FreightRates!$A$2:$A$1541,C4687)</f>
        <v>39</v>
      </c>
      <c r="Q4687" s="10">
        <f>COUNTIFS(FreightRates!$A$2:$A$1541,C4687,FreightRates!$B$2:$B$1541,B4687,FreightRates!$C$2:$C$1541,E4687)</f>
        <v>20</v>
      </c>
      <c r="T4687">
        <f>COUNTIFS(FreightRates!$A$2:$A$1541,C4687,FreightRates!$B$2:$B$1541,B4687,FreightRates!$C$2:$C$1541,E4687,FreightRates!$F$2:$F$1541,D4687,FreightRates!$D$2:$D$1541,"&lt;="&amp;I4687,FreightRates!$E$2:$E$1541,"&gt;="&amp;I4687)</f>
        <v>2</v>
      </c>
    </row>
    <row r="4688" spans="1:20" x14ac:dyDescent="0.25">
      <c r="A4688" s="10">
        <f>OrderList!A4688</f>
        <v>1447392957.7</v>
      </c>
      <c r="B4688" s="10" t="str">
        <f>OrderList!C4688</f>
        <v>PORT04</v>
      </c>
      <c r="C4688" s="10" t="str">
        <f>OrderList!D4688</f>
        <v>V444_0</v>
      </c>
      <c r="D4688" s="10" t="str">
        <f>OrderList!F4688</f>
        <v>DTP</v>
      </c>
      <c r="E4688" s="10" t="str">
        <f>OrderList!L4688</f>
        <v>PORT09</v>
      </c>
      <c r="F4688" s="10" t="str">
        <f>OrderList!K4688</f>
        <v>PLANT03</v>
      </c>
      <c r="G4688" s="10">
        <f>OrderList!J4688</f>
        <v>1680210</v>
      </c>
      <c r="H4688" s="10">
        <f>OrderList!M4688</f>
        <v>556</v>
      </c>
      <c r="I4688" s="10">
        <f>OrderList!N4688</f>
        <v>0.55435066562278068</v>
      </c>
      <c r="O4688" s="10">
        <f>COUNTIF(FreightRates!$A$2:$A$1541,C4688)</f>
        <v>39</v>
      </c>
      <c r="Q4688" s="10">
        <f>COUNTIFS(FreightRates!$A$2:$A$1541,C4688,FreightRates!$B$2:$B$1541,B4688,FreightRates!$C$2:$C$1541,E4688)</f>
        <v>20</v>
      </c>
      <c r="T4688">
        <f>COUNTIFS(FreightRates!$A$2:$A$1541,C4688,FreightRates!$B$2:$B$1541,B4688,FreightRates!$C$2:$C$1541,E4688,FreightRates!$F$2:$F$1541,D4688,FreightRates!$D$2:$D$1541,"&lt;="&amp;I4688,FreightRates!$E$2:$E$1541,"&gt;="&amp;I4688)</f>
        <v>2</v>
      </c>
    </row>
    <row r="4689" spans="1:20" x14ac:dyDescent="0.25">
      <c r="A4689" s="10">
        <f>OrderList!A4689</f>
        <v>1447343586.7</v>
      </c>
      <c r="B4689" s="10" t="str">
        <f>OrderList!C4689</f>
        <v>PORT04</v>
      </c>
      <c r="C4689" s="10" t="str">
        <f>OrderList!D4689</f>
        <v>V444_0</v>
      </c>
      <c r="D4689" s="10" t="str">
        <f>OrderList!F4689</f>
        <v>DTP</v>
      </c>
      <c r="E4689" s="10" t="str">
        <f>OrderList!L4689</f>
        <v>PORT09</v>
      </c>
      <c r="F4689" s="10" t="str">
        <f>OrderList!K4689</f>
        <v>PLANT03</v>
      </c>
      <c r="G4689" s="10">
        <f>OrderList!J4689</f>
        <v>1680210</v>
      </c>
      <c r="H4689" s="10">
        <f>OrderList!M4689</f>
        <v>304</v>
      </c>
      <c r="I4689" s="10">
        <f>OrderList!N4689</f>
        <v>1.9798238057956455E-2</v>
      </c>
      <c r="O4689" s="10">
        <f>COUNTIF(FreightRates!$A$2:$A$1541,C4689)</f>
        <v>39</v>
      </c>
      <c r="Q4689" s="10">
        <f>COUNTIFS(FreightRates!$A$2:$A$1541,C4689,FreightRates!$B$2:$B$1541,B4689,FreightRates!$C$2:$C$1541,E4689)</f>
        <v>20</v>
      </c>
      <c r="T4689">
        <f>COUNTIFS(FreightRates!$A$2:$A$1541,C4689,FreightRates!$B$2:$B$1541,B4689,FreightRates!$C$2:$C$1541,E4689,FreightRates!$F$2:$F$1541,D4689,FreightRates!$D$2:$D$1541,"&lt;="&amp;I4689,FreightRates!$E$2:$E$1541,"&gt;="&amp;I4689)</f>
        <v>2</v>
      </c>
    </row>
    <row r="4690" spans="1:20" x14ac:dyDescent="0.25">
      <c r="A4690" s="10">
        <f>OrderList!A4690</f>
        <v>1447343585.7</v>
      </c>
      <c r="B4690" s="10" t="str">
        <f>OrderList!C4690</f>
        <v>PORT04</v>
      </c>
      <c r="C4690" s="10" t="str">
        <f>OrderList!D4690</f>
        <v>V444_0</v>
      </c>
      <c r="D4690" s="10" t="str">
        <f>OrderList!F4690</f>
        <v>DTP</v>
      </c>
      <c r="E4690" s="10" t="str">
        <f>OrderList!L4690</f>
        <v>PORT09</v>
      </c>
      <c r="F4690" s="10" t="str">
        <f>OrderList!K4690</f>
        <v>PLANT03</v>
      </c>
      <c r="G4690" s="10">
        <f>OrderList!J4690</f>
        <v>1680210</v>
      </c>
      <c r="H4690" s="10">
        <f>OrderList!M4690</f>
        <v>299</v>
      </c>
      <c r="I4690" s="10">
        <f>OrderList!N4690</f>
        <v>1.9798238057956455E-2</v>
      </c>
      <c r="O4690" s="10">
        <f>COUNTIF(FreightRates!$A$2:$A$1541,C4690)</f>
        <v>39</v>
      </c>
      <c r="Q4690" s="10">
        <f>COUNTIFS(FreightRates!$A$2:$A$1541,C4690,FreightRates!$B$2:$B$1541,B4690,FreightRates!$C$2:$C$1541,E4690)</f>
        <v>20</v>
      </c>
      <c r="T4690">
        <f>COUNTIFS(FreightRates!$A$2:$A$1541,C4690,FreightRates!$B$2:$B$1541,B4690,FreightRates!$C$2:$C$1541,E4690,FreightRates!$F$2:$F$1541,D4690,FreightRates!$D$2:$D$1541,"&lt;="&amp;I4690,FreightRates!$E$2:$E$1541,"&gt;="&amp;I4690)</f>
        <v>2</v>
      </c>
    </row>
    <row r="4691" spans="1:20" x14ac:dyDescent="0.25">
      <c r="A4691" s="10">
        <f>OrderList!A4691</f>
        <v>1447386497.7</v>
      </c>
      <c r="B4691" s="10" t="str">
        <f>OrderList!C4691</f>
        <v>PORT04</v>
      </c>
      <c r="C4691" s="10" t="str">
        <f>OrderList!D4691</f>
        <v>V444_0</v>
      </c>
      <c r="D4691" s="10" t="str">
        <f>OrderList!F4691</f>
        <v>DTP</v>
      </c>
      <c r="E4691" s="10" t="str">
        <f>OrderList!L4691</f>
        <v>PORT09</v>
      </c>
      <c r="F4691" s="10" t="str">
        <f>OrderList!K4691</f>
        <v>PLANT03</v>
      </c>
      <c r="G4691" s="10">
        <f>OrderList!J4691</f>
        <v>1655818</v>
      </c>
      <c r="H4691" s="10">
        <f>OrderList!M4691</f>
        <v>2313</v>
      </c>
      <c r="I4691" s="10">
        <f>OrderList!N4691</f>
        <v>6.08</v>
      </c>
      <c r="O4691" s="10">
        <f>COUNTIF(FreightRates!$A$2:$A$1541,C4691)</f>
        <v>39</v>
      </c>
      <c r="Q4691" s="10">
        <f>COUNTIFS(FreightRates!$A$2:$A$1541,C4691,FreightRates!$B$2:$B$1541,B4691,FreightRates!$C$2:$C$1541,E4691)</f>
        <v>20</v>
      </c>
      <c r="T4691">
        <f>COUNTIFS(FreightRates!$A$2:$A$1541,C4691,FreightRates!$B$2:$B$1541,B4691,FreightRates!$C$2:$C$1541,E4691,FreightRates!$F$2:$F$1541,D4691,FreightRates!$D$2:$D$1541,"&lt;="&amp;I4691,FreightRates!$E$2:$E$1541,"&gt;="&amp;I4691)</f>
        <v>2</v>
      </c>
    </row>
    <row r="4692" spans="1:20" x14ac:dyDescent="0.25">
      <c r="A4692" s="10">
        <f>OrderList!A4692</f>
        <v>1447298346.7</v>
      </c>
      <c r="B4692" s="10" t="str">
        <f>OrderList!C4692</f>
        <v>PORT04</v>
      </c>
      <c r="C4692" s="10" t="str">
        <f>OrderList!D4692</f>
        <v>V444_0</v>
      </c>
      <c r="D4692" s="10" t="str">
        <f>OrderList!F4692</f>
        <v>DTP</v>
      </c>
      <c r="E4692" s="10" t="str">
        <f>OrderList!L4692</f>
        <v>PORT09</v>
      </c>
      <c r="F4692" s="10" t="str">
        <f>OrderList!K4692</f>
        <v>PLANT03</v>
      </c>
      <c r="G4692" s="10">
        <f>OrderList!J4692</f>
        <v>1655818</v>
      </c>
      <c r="H4692" s="10">
        <f>OrderList!M4692</f>
        <v>2264</v>
      </c>
      <c r="I4692" s="10">
        <f>OrderList!N4692</f>
        <v>6.04</v>
      </c>
      <c r="O4692" s="10">
        <f>COUNTIF(FreightRates!$A$2:$A$1541,C4692)</f>
        <v>39</v>
      </c>
      <c r="Q4692" s="10">
        <f>COUNTIFS(FreightRates!$A$2:$A$1541,C4692,FreightRates!$B$2:$B$1541,B4692,FreightRates!$C$2:$C$1541,E4692)</f>
        <v>20</v>
      </c>
      <c r="T4692">
        <f>COUNTIFS(FreightRates!$A$2:$A$1541,C4692,FreightRates!$B$2:$B$1541,B4692,FreightRates!$C$2:$C$1541,E4692,FreightRates!$F$2:$F$1541,D4692,FreightRates!$D$2:$D$1541,"&lt;="&amp;I4692,FreightRates!$E$2:$E$1541,"&gt;="&amp;I4692)</f>
        <v>2</v>
      </c>
    </row>
    <row r="4693" spans="1:20" x14ac:dyDescent="0.25">
      <c r="A4693" s="10">
        <f>OrderList!A4693</f>
        <v>1447393142.7</v>
      </c>
      <c r="B4693" s="10" t="str">
        <f>OrderList!C4693</f>
        <v>PORT04</v>
      </c>
      <c r="C4693" s="10" t="str">
        <f>OrderList!D4693</f>
        <v>V444_0</v>
      </c>
      <c r="D4693" s="10" t="str">
        <f>OrderList!F4693</f>
        <v>DTP</v>
      </c>
      <c r="E4693" s="10" t="str">
        <f>OrderList!L4693</f>
        <v>PORT09</v>
      </c>
      <c r="F4693" s="10" t="str">
        <f>OrderList!K4693</f>
        <v>PLANT03</v>
      </c>
      <c r="G4693" s="10">
        <f>OrderList!J4693</f>
        <v>1694720</v>
      </c>
      <c r="H4693" s="10">
        <f>OrderList!M4693</f>
        <v>364</v>
      </c>
      <c r="I4693" s="10">
        <f>OrderList!N4693</f>
        <v>0.44322704241459077</v>
      </c>
      <c r="O4693" s="10">
        <f>COUNTIF(FreightRates!$A$2:$A$1541,C4693)</f>
        <v>39</v>
      </c>
      <c r="Q4693" s="10">
        <f>COUNTIFS(FreightRates!$A$2:$A$1541,C4693,FreightRates!$B$2:$B$1541,B4693,FreightRates!$C$2:$C$1541,E4693)</f>
        <v>20</v>
      </c>
      <c r="T4693">
        <f>COUNTIFS(FreightRates!$A$2:$A$1541,C4693,FreightRates!$B$2:$B$1541,B4693,FreightRates!$C$2:$C$1541,E4693,FreightRates!$F$2:$F$1541,D4693,FreightRates!$D$2:$D$1541,"&lt;="&amp;I4693,FreightRates!$E$2:$E$1541,"&gt;="&amp;I4693)</f>
        <v>2</v>
      </c>
    </row>
    <row r="4694" spans="1:20" x14ac:dyDescent="0.25">
      <c r="A4694" s="10">
        <f>OrderList!A4694</f>
        <v>1447281275.7</v>
      </c>
      <c r="B4694" s="10" t="str">
        <f>OrderList!C4694</f>
        <v>PORT04</v>
      </c>
      <c r="C4694" s="10" t="str">
        <f>OrderList!D4694</f>
        <v>V444_0</v>
      </c>
      <c r="D4694" s="10" t="str">
        <f>OrderList!F4694</f>
        <v>DTP</v>
      </c>
      <c r="E4694" s="10" t="str">
        <f>OrderList!L4694</f>
        <v>PORT09</v>
      </c>
      <c r="F4694" s="10" t="str">
        <f>OrderList!K4694</f>
        <v>PLANT03</v>
      </c>
      <c r="G4694" s="10">
        <f>OrderList!J4694</f>
        <v>1651377</v>
      </c>
      <c r="H4694" s="10">
        <f>OrderList!M4694</f>
        <v>615</v>
      </c>
      <c r="I4694" s="10">
        <f>OrderList!N4694</f>
        <v>8.7799999999999994</v>
      </c>
      <c r="O4694" s="10">
        <f>COUNTIF(FreightRates!$A$2:$A$1541,C4694)</f>
        <v>39</v>
      </c>
      <c r="Q4694" s="10">
        <f>COUNTIFS(FreightRates!$A$2:$A$1541,C4694,FreightRates!$B$2:$B$1541,B4694,FreightRates!$C$2:$C$1541,E4694)</f>
        <v>20</v>
      </c>
      <c r="T4694">
        <f>COUNTIFS(FreightRates!$A$2:$A$1541,C4694,FreightRates!$B$2:$B$1541,B4694,FreightRates!$C$2:$C$1541,E4694,FreightRates!$F$2:$F$1541,D4694,FreightRates!$D$2:$D$1541,"&lt;="&amp;I4694,FreightRates!$E$2:$E$1541,"&gt;="&amp;I4694)</f>
        <v>2</v>
      </c>
    </row>
    <row r="4695" spans="1:20" x14ac:dyDescent="0.25">
      <c r="A4695" s="10">
        <f>OrderList!A4695</f>
        <v>1447281277.7</v>
      </c>
      <c r="B4695" s="10" t="str">
        <f>OrderList!C4695</f>
        <v>PORT04</v>
      </c>
      <c r="C4695" s="10" t="str">
        <f>OrderList!D4695</f>
        <v>V444_0</v>
      </c>
      <c r="D4695" s="10" t="str">
        <f>OrderList!F4695</f>
        <v>DTP</v>
      </c>
      <c r="E4695" s="10" t="str">
        <f>OrderList!L4695</f>
        <v>PORT09</v>
      </c>
      <c r="F4695" s="10" t="str">
        <f>OrderList!K4695</f>
        <v>PLANT03</v>
      </c>
      <c r="G4695" s="10">
        <f>OrderList!J4695</f>
        <v>1651377</v>
      </c>
      <c r="H4695" s="10">
        <f>OrderList!M4695</f>
        <v>671</v>
      </c>
      <c r="I4695" s="10">
        <f>OrderList!N4695</f>
        <v>8.76</v>
      </c>
      <c r="O4695" s="10">
        <f>COUNTIF(FreightRates!$A$2:$A$1541,C4695)</f>
        <v>39</v>
      </c>
      <c r="Q4695" s="10">
        <f>COUNTIFS(FreightRates!$A$2:$A$1541,C4695,FreightRates!$B$2:$B$1541,B4695,FreightRates!$C$2:$C$1541,E4695)</f>
        <v>20</v>
      </c>
      <c r="T4695">
        <f>COUNTIFS(FreightRates!$A$2:$A$1541,C4695,FreightRates!$B$2:$B$1541,B4695,FreightRates!$C$2:$C$1541,E4695,FreightRates!$F$2:$F$1541,D4695,FreightRates!$D$2:$D$1541,"&lt;="&amp;I4695,FreightRates!$E$2:$E$1541,"&gt;="&amp;I4695)</f>
        <v>2</v>
      </c>
    </row>
    <row r="4696" spans="1:20" x14ac:dyDescent="0.25">
      <c r="A4696" s="10">
        <f>OrderList!A4696</f>
        <v>1447183450.7</v>
      </c>
      <c r="B4696" s="10" t="str">
        <f>OrderList!C4696</f>
        <v>PORT04</v>
      </c>
      <c r="C4696" s="10" t="str">
        <f>OrderList!D4696</f>
        <v>V444_0</v>
      </c>
      <c r="D4696" s="10" t="str">
        <f>OrderList!F4696</f>
        <v>DTP</v>
      </c>
      <c r="E4696" s="10" t="str">
        <f>OrderList!L4696</f>
        <v>PORT09</v>
      </c>
      <c r="F4696" s="10" t="str">
        <f>OrderList!K4696</f>
        <v>PLANT03</v>
      </c>
      <c r="G4696" s="10">
        <f>OrderList!J4696</f>
        <v>1651298</v>
      </c>
      <c r="H4696" s="10">
        <f>OrderList!M4696</f>
        <v>2312</v>
      </c>
      <c r="I4696" s="10">
        <f>OrderList!N4696</f>
        <v>4.5967272727272723</v>
      </c>
      <c r="O4696" s="10">
        <f>COUNTIF(FreightRates!$A$2:$A$1541,C4696)</f>
        <v>39</v>
      </c>
      <c r="Q4696" s="10">
        <f>COUNTIFS(FreightRates!$A$2:$A$1541,C4696,FreightRates!$B$2:$B$1541,B4696,FreightRates!$C$2:$C$1541,E4696)</f>
        <v>20</v>
      </c>
      <c r="T4696">
        <f>COUNTIFS(FreightRates!$A$2:$A$1541,C4696,FreightRates!$B$2:$B$1541,B4696,FreightRates!$C$2:$C$1541,E4696,FreightRates!$F$2:$F$1541,D4696,FreightRates!$D$2:$D$1541,"&lt;="&amp;I4696,FreightRates!$E$2:$E$1541,"&gt;="&amp;I4696)</f>
        <v>2</v>
      </c>
    </row>
    <row r="4697" spans="1:20" x14ac:dyDescent="0.25">
      <c r="A4697" s="10">
        <f>OrderList!A4697</f>
        <v>1447146801.7</v>
      </c>
      <c r="B4697" s="10" t="str">
        <f>OrderList!C4697</f>
        <v>PORT04</v>
      </c>
      <c r="C4697" s="10" t="str">
        <f>OrderList!D4697</f>
        <v>V444_0</v>
      </c>
      <c r="D4697" s="10" t="str">
        <f>OrderList!F4697</f>
        <v>DTP</v>
      </c>
      <c r="E4697" s="10" t="str">
        <f>OrderList!L4697</f>
        <v>PORT09</v>
      </c>
      <c r="F4697" s="10" t="str">
        <f>OrderList!K4697</f>
        <v>PLANT03</v>
      </c>
      <c r="G4697" s="10">
        <f>OrderList!J4697</f>
        <v>1651298</v>
      </c>
      <c r="H4697" s="10">
        <f>OrderList!M4697</f>
        <v>2327</v>
      </c>
      <c r="I4697" s="10">
        <f>OrderList!N4697</f>
        <v>4.5967272727272723</v>
      </c>
      <c r="O4697" s="10">
        <f>COUNTIF(FreightRates!$A$2:$A$1541,C4697)</f>
        <v>39</v>
      </c>
      <c r="Q4697" s="10">
        <f>COUNTIFS(FreightRates!$A$2:$A$1541,C4697,FreightRates!$B$2:$B$1541,B4697,FreightRates!$C$2:$C$1541,E4697)</f>
        <v>20</v>
      </c>
      <c r="T4697">
        <f>COUNTIFS(FreightRates!$A$2:$A$1541,C4697,FreightRates!$B$2:$B$1541,B4697,FreightRates!$C$2:$C$1541,E4697,FreightRates!$F$2:$F$1541,D4697,FreightRates!$D$2:$D$1541,"&lt;="&amp;I4697,FreightRates!$E$2:$E$1541,"&gt;="&amp;I4697)</f>
        <v>2</v>
      </c>
    </row>
    <row r="4698" spans="1:20" x14ac:dyDescent="0.25">
      <c r="A4698" s="10">
        <f>OrderList!A4698</f>
        <v>1447300147.7</v>
      </c>
      <c r="B4698" s="10" t="str">
        <f>OrderList!C4698</f>
        <v>PORT04</v>
      </c>
      <c r="C4698" s="10" t="str">
        <f>OrderList!D4698</f>
        <v>V444_0</v>
      </c>
      <c r="D4698" s="10" t="str">
        <f>OrderList!F4698</f>
        <v>DTP</v>
      </c>
      <c r="E4698" s="10" t="str">
        <f>OrderList!L4698</f>
        <v>PORT09</v>
      </c>
      <c r="F4698" s="10" t="str">
        <f>OrderList!K4698</f>
        <v>PLANT03</v>
      </c>
      <c r="G4698" s="10">
        <f>OrderList!J4698</f>
        <v>1651298</v>
      </c>
      <c r="H4698" s="10">
        <f>OrderList!M4698</f>
        <v>2326</v>
      </c>
      <c r="I4698" s="10">
        <f>OrderList!N4698</f>
        <v>4.5967272727272723</v>
      </c>
      <c r="O4698" s="10">
        <f>COUNTIF(FreightRates!$A$2:$A$1541,C4698)</f>
        <v>39</v>
      </c>
      <c r="Q4698" s="10">
        <f>COUNTIFS(FreightRates!$A$2:$A$1541,C4698,FreightRates!$B$2:$B$1541,B4698,FreightRates!$C$2:$C$1541,E4698)</f>
        <v>20</v>
      </c>
      <c r="T4698">
        <f>COUNTIFS(FreightRates!$A$2:$A$1541,C4698,FreightRates!$B$2:$B$1541,B4698,FreightRates!$C$2:$C$1541,E4698,FreightRates!$F$2:$F$1541,D4698,FreightRates!$D$2:$D$1541,"&lt;="&amp;I4698,FreightRates!$E$2:$E$1541,"&gt;="&amp;I4698)</f>
        <v>2</v>
      </c>
    </row>
    <row r="4699" spans="1:20" x14ac:dyDescent="0.25">
      <c r="A4699" s="10">
        <f>OrderList!A4699</f>
        <v>1447365252.7</v>
      </c>
      <c r="B4699" s="10" t="str">
        <f>OrderList!C4699</f>
        <v>PORT04</v>
      </c>
      <c r="C4699" s="10" t="str">
        <f>OrderList!D4699</f>
        <v>V444_0</v>
      </c>
      <c r="D4699" s="10" t="str">
        <f>OrderList!F4699</f>
        <v>DTP</v>
      </c>
      <c r="E4699" s="10" t="str">
        <f>OrderList!L4699</f>
        <v>PORT09</v>
      </c>
      <c r="F4699" s="10" t="str">
        <f>OrderList!K4699</f>
        <v>PLANT03</v>
      </c>
      <c r="G4699" s="10">
        <f>OrderList!J4699</f>
        <v>1651298</v>
      </c>
      <c r="H4699" s="10">
        <f>OrderList!M4699</f>
        <v>2277</v>
      </c>
      <c r="I4699" s="10">
        <f>OrderList!N4699</f>
        <v>4.5967272727272723</v>
      </c>
      <c r="O4699" s="10">
        <f>COUNTIF(FreightRates!$A$2:$A$1541,C4699)</f>
        <v>39</v>
      </c>
      <c r="Q4699" s="10">
        <f>COUNTIFS(FreightRates!$A$2:$A$1541,C4699,FreightRates!$B$2:$B$1541,B4699,FreightRates!$C$2:$C$1541,E4699)</f>
        <v>20</v>
      </c>
      <c r="T4699">
        <f>COUNTIFS(FreightRates!$A$2:$A$1541,C4699,FreightRates!$B$2:$B$1541,B4699,FreightRates!$C$2:$C$1541,E4699,FreightRates!$F$2:$F$1541,D4699,FreightRates!$D$2:$D$1541,"&lt;="&amp;I4699,FreightRates!$E$2:$E$1541,"&gt;="&amp;I4699)</f>
        <v>2</v>
      </c>
    </row>
    <row r="4700" spans="1:20" x14ac:dyDescent="0.25">
      <c r="A4700" s="10">
        <f>OrderList!A4700</f>
        <v>1447265592.7</v>
      </c>
      <c r="B4700" s="10" t="str">
        <f>OrderList!C4700</f>
        <v>PORT04</v>
      </c>
      <c r="C4700" s="10" t="str">
        <f>OrderList!D4700</f>
        <v>V444_0</v>
      </c>
      <c r="D4700" s="10" t="str">
        <f>OrderList!F4700</f>
        <v>DTP</v>
      </c>
      <c r="E4700" s="10" t="str">
        <f>OrderList!L4700</f>
        <v>PORT09</v>
      </c>
      <c r="F4700" s="10" t="str">
        <f>OrderList!K4700</f>
        <v>PLANT03</v>
      </c>
      <c r="G4700" s="10">
        <f>OrderList!J4700</f>
        <v>1651298</v>
      </c>
      <c r="H4700" s="10">
        <f>OrderList!M4700</f>
        <v>2302</v>
      </c>
      <c r="I4700" s="10">
        <f>OrderList!N4700</f>
        <v>4.5967272727272723</v>
      </c>
      <c r="O4700" s="10">
        <f>COUNTIF(FreightRates!$A$2:$A$1541,C4700)</f>
        <v>39</v>
      </c>
      <c r="Q4700" s="10">
        <f>COUNTIFS(FreightRates!$A$2:$A$1541,C4700,FreightRates!$B$2:$B$1541,B4700,FreightRates!$C$2:$C$1541,E4700)</f>
        <v>20</v>
      </c>
      <c r="T4700">
        <f>COUNTIFS(FreightRates!$A$2:$A$1541,C4700,FreightRates!$B$2:$B$1541,B4700,FreightRates!$C$2:$C$1541,E4700,FreightRates!$F$2:$F$1541,D4700,FreightRates!$D$2:$D$1541,"&lt;="&amp;I4700,FreightRates!$E$2:$E$1541,"&gt;="&amp;I4700)</f>
        <v>2</v>
      </c>
    </row>
    <row r="4701" spans="1:20" x14ac:dyDescent="0.25">
      <c r="A4701" s="10">
        <f>OrderList!A4701</f>
        <v>1447281347.7</v>
      </c>
      <c r="B4701" s="10" t="str">
        <f>OrderList!C4701</f>
        <v>PORT04</v>
      </c>
      <c r="C4701" s="10" t="str">
        <f>OrderList!D4701</f>
        <v>V444_0</v>
      </c>
      <c r="D4701" s="10" t="str">
        <f>OrderList!F4701</f>
        <v>DTP</v>
      </c>
      <c r="E4701" s="10" t="str">
        <f>OrderList!L4701</f>
        <v>PORT09</v>
      </c>
      <c r="F4701" s="10" t="str">
        <f>OrderList!K4701</f>
        <v>PLANT03</v>
      </c>
      <c r="G4701" s="10">
        <f>OrderList!J4701</f>
        <v>1651298</v>
      </c>
      <c r="H4701" s="10">
        <f>OrderList!M4701</f>
        <v>2297</v>
      </c>
      <c r="I4701" s="10">
        <f>OrderList!N4701</f>
        <v>4.5967272727272723</v>
      </c>
      <c r="O4701" s="10">
        <f>COUNTIF(FreightRates!$A$2:$A$1541,C4701)</f>
        <v>39</v>
      </c>
      <c r="Q4701" s="10">
        <f>COUNTIFS(FreightRates!$A$2:$A$1541,C4701,FreightRates!$B$2:$B$1541,B4701,FreightRates!$C$2:$C$1541,E4701)</f>
        <v>20</v>
      </c>
      <c r="T4701">
        <f>COUNTIFS(FreightRates!$A$2:$A$1541,C4701,FreightRates!$B$2:$B$1541,B4701,FreightRates!$C$2:$C$1541,E4701,FreightRates!$F$2:$F$1541,D4701,FreightRates!$D$2:$D$1541,"&lt;="&amp;I4701,FreightRates!$E$2:$E$1541,"&gt;="&amp;I4701)</f>
        <v>2</v>
      </c>
    </row>
    <row r="4702" spans="1:20" x14ac:dyDescent="0.25">
      <c r="A4702" s="10">
        <f>OrderList!A4702</f>
        <v>1447183449.7</v>
      </c>
      <c r="B4702" s="10" t="str">
        <f>OrderList!C4702</f>
        <v>PORT04</v>
      </c>
      <c r="C4702" s="10" t="str">
        <f>OrderList!D4702</f>
        <v>V444_0</v>
      </c>
      <c r="D4702" s="10" t="str">
        <f>OrderList!F4702</f>
        <v>DTP</v>
      </c>
      <c r="E4702" s="10" t="str">
        <f>OrderList!L4702</f>
        <v>PORT09</v>
      </c>
      <c r="F4702" s="10" t="str">
        <f>OrderList!K4702</f>
        <v>PLANT03</v>
      </c>
      <c r="G4702" s="10">
        <f>OrderList!J4702</f>
        <v>1651298</v>
      </c>
      <c r="H4702" s="10">
        <f>OrderList!M4702</f>
        <v>2282</v>
      </c>
      <c r="I4702" s="10">
        <f>OrderList!N4702</f>
        <v>4.5967272727272723</v>
      </c>
      <c r="O4702" s="10">
        <f>COUNTIF(FreightRates!$A$2:$A$1541,C4702)</f>
        <v>39</v>
      </c>
      <c r="Q4702" s="10">
        <f>COUNTIFS(FreightRates!$A$2:$A$1541,C4702,FreightRates!$B$2:$B$1541,B4702,FreightRates!$C$2:$C$1541,E4702)</f>
        <v>20</v>
      </c>
      <c r="T4702">
        <f>COUNTIFS(FreightRates!$A$2:$A$1541,C4702,FreightRates!$B$2:$B$1541,B4702,FreightRates!$C$2:$C$1541,E4702,FreightRates!$F$2:$F$1541,D4702,FreightRates!$D$2:$D$1541,"&lt;="&amp;I4702,FreightRates!$E$2:$E$1541,"&gt;="&amp;I4702)</f>
        <v>2</v>
      </c>
    </row>
    <row r="4703" spans="1:20" x14ac:dyDescent="0.25">
      <c r="A4703" s="10">
        <f>OrderList!A4703</f>
        <v>1447365251.7</v>
      </c>
      <c r="B4703" s="10" t="str">
        <f>OrderList!C4703</f>
        <v>PORT04</v>
      </c>
      <c r="C4703" s="10" t="str">
        <f>OrderList!D4703</f>
        <v>V444_0</v>
      </c>
      <c r="D4703" s="10" t="str">
        <f>OrderList!F4703</f>
        <v>DTP</v>
      </c>
      <c r="E4703" s="10" t="str">
        <f>OrderList!L4703</f>
        <v>PORT09</v>
      </c>
      <c r="F4703" s="10" t="str">
        <f>OrderList!K4703</f>
        <v>PLANT03</v>
      </c>
      <c r="G4703" s="10">
        <f>OrderList!J4703</f>
        <v>1651298</v>
      </c>
      <c r="H4703" s="10">
        <f>OrderList!M4703</f>
        <v>2319</v>
      </c>
      <c r="I4703" s="10">
        <f>OrderList!N4703</f>
        <v>4.5967272727272723</v>
      </c>
      <c r="O4703" s="10">
        <f>COUNTIF(FreightRates!$A$2:$A$1541,C4703)</f>
        <v>39</v>
      </c>
      <c r="Q4703" s="10">
        <f>COUNTIFS(FreightRates!$A$2:$A$1541,C4703,FreightRates!$B$2:$B$1541,B4703,FreightRates!$C$2:$C$1541,E4703)</f>
        <v>20</v>
      </c>
      <c r="T4703">
        <f>COUNTIFS(FreightRates!$A$2:$A$1541,C4703,FreightRates!$B$2:$B$1541,B4703,FreightRates!$C$2:$C$1541,E4703,FreightRates!$F$2:$F$1541,D4703,FreightRates!$D$2:$D$1541,"&lt;="&amp;I4703,FreightRates!$E$2:$E$1541,"&gt;="&amp;I4703)</f>
        <v>2</v>
      </c>
    </row>
    <row r="4704" spans="1:20" x14ac:dyDescent="0.25">
      <c r="A4704" s="10">
        <f>OrderList!A4704</f>
        <v>1447196657.7</v>
      </c>
      <c r="B4704" s="10" t="str">
        <f>OrderList!C4704</f>
        <v>PORT04</v>
      </c>
      <c r="C4704" s="10" t="str">
        <f>OrderList!D4704</f>
        <v>V444_0</v>
      </c>
      <c r="D4704" s="10" t="str">
        <f>OrderList!F4704</f>
        <v>DTP</v>
      </c>
      <c r="E4704" s="10" t="str">
        <f>OrderList!L4704</f>
        <v>PORT09</v>
      </c>
      <c r="F4704" s="10" t="str">
        <f>OrderList!K4704</f>
        <v>PLANT03</v>
      </c>
      <c r="G4704" s="10">
        <f>OrderList!J4704</f>
        <v>1651298</v>
      </c>
      <c r="H4704" s="10">
        <f>OrderList!M4704</f>
        <v>2263</v>
      </c>
      <c r="I4704" s="10">
        <f>OrderList!N4704</f>
        <v>4.5967272727272723</v>
      </c>
      <c r="O4704" s="10">
        <f>COUNTIF(FreightRates!$A$2:$A$1541,C4704)</f>
        <v>39</v>
      </c>
      <c r="Q4704" s="10">
        <f>COUNTIFS(FreightRates!$A$2:$A$1541,C4704,FreightRates!$B$2:$B$1541,B4704,FreightRates!$C$2:$C$1541,E4704)</f>
        <v>20</v>
      </c>
      <c r="T4704">
        <f>COUNTIFS(FreightRates!$A$2:$A$1541,C4704,FreightRates!$B$2:$B$1541,B4704,FreightRates!$C$2:$C$1541,E4704,FreightRates!$F$2:$F$1541,D4704,FreightRates!$D$2:$D$1541,"&lt;="&amp;I4704,FreightRates!$E$2:$E$1541,"&gt;="&amp;I4704)</f>
        <v>2</v>
      </c>
    </row>
    <row r="4705" spans="1:20" x14ac:dyDescent="0.25">
      <c r="A4705" s="10">
        <f>OrderList!A4705</f>
        <v>1447300146.7</v>
      </c>
      <c r="B4705" s="10" t="str">
        <f>OrderList!C4705</f>
        <v>PORT04</v>
      </c>
      <c r="C4705" s="10" t="str">
        <f>OrderList!D4705</f>
        <v>V444_0</v>
      </c>
      <c r="D4705" s="10" t="str">
        <f>OrderList!F4705</f>
        <v>DTP</v>
      </c>
      <c r="E4705" s="10" t="str">
        <f>OrderList!L4705</f>
        <v>PORT09</v>
      </c>
      <c r="F4705" s="10" t="str">
        <f>OrderList!K4705</f>
        <v>PLANT03</v>
      </c>
      <c r="G4705" s="10">
        <f>OrderList!J4705</f>
        <v>1651298</v>
      </c>
      <c r="H4705" s="10">
        <f>OrderList!M4705</f>
        <v>2325</v>
      </c>
      <c r="I4705" s="10">
        <f>OrderList!N4705</f>
        <v>4.5967272727272723</v>
      </c>
      <c r="O4705" s="10">
        <f>COUNTIF(FreightRates!$A$2:$A$1541,C4705)</f>
        <v>39</v>
      </c>
      <c r="Q4705" s="10">
        <f>COUNTIFS(FreightRates!$A$2:$A$1541,C4705,FreightRates!$B$2:$B$1541,B4705,FreightRates!$C$2:$C$1541,E4705)</f>
        <v>20</v>
      </c>
      <c r="T4705">
        <f>COUNTIFS(FreightRates!$A$2:$A$1541,C4705,FreightRates!$B$2:$B$1541,B4705,FreightRates!$C$2:$C$1541,E4705,FreightRates!$F$2:$F$1541,D4705,FreightRates!$D$2:$D$1541,"&lt;="&amp;I4705,FreightRates!$E$2:$E$1541,"&gt;="&amp;I4705)</f>
        <v>2</v>
      </c>
    </row>
    <row r="4706" spans="1:20" x14ac:dyDescent="0.25">
      <c r="A4706" s="10">
        <f>OrderList!A4706</f>
        <v>1447206290.7</v>
      </c>
      <c r="B4706" s="10" t="str">
        <f>OrderList!C4706</f>
        <v>PORT04</v>
      </c>
      <c r="C4706" s="10" t="str">
        <f>OrderList!D4706</f>
        <v>V444_0</v>
      </c>
      <c r="D4706" s="10" t="str">
        <f>OrderList!F4706</f>
        <v>DTP</v>
      </c>
      <c r="E4706" s="10" t="str">
        <f>OrderList!L4706</f>
        <v>PORT09</v>
      </c>
      <c r="F4706" s="10" t="str">
        <f>OrderList!K4706</f>
        <v>PLANT03</v>
      </c>
      <c r="G4706" s="10">
        <f>OrderList!J4706</f>
        <v>1651298</v>
      </c>
      <c r="H4706" s="10">
        <f>OrderList!M4706</f>
        <v>4236</v>
      </c>
      <c r="I4706" s="10">
        <f>OrderList!N4706</f>
        <v>7.9400000000000013</v>
      </c>
      <c r="O4706" s="10">
        <f>COUNTIF(FreightRates!$A$2:$A$1541,C4706)</f>
        <v>39</v>
      </c>
      <c r="Q4706" s="10">
        <f>COUNTIFS(FreightRates!$A$2:$A$1541,C4706,FreightRates!$B$2:$B$1541,B4706,FreightRates!$C$2:$C$1541,E4706)</f>
        <v>20</v>
      </c>
      <c r="T4706">
        <f>COUNTIFS(FreightRates!$A$2:$A$1541,C4706,FreightRates!$B$2:$B$1541,B4706,FreightRates!$C$2:$C$1541,E4706,FreightRates!$F$2:$F$1541,D4706,FreightRates!$D$2:$D$1541,"&lt;="&amp;I4706,FreightRates!$E$2:$E$1541,"&gt;="&amp;I4706)</f>
        <v>2</v>
      </c>
    </row>
    <row r="4707" spans="1:20" x14ac:dyDescent="0.25">
      <c r="A4707" s="10">
        <f>OrderList!A4707</f>
        <v>1447350790.7</v>
      </c>
      <c r="B4707" s="10" t="str">
        <f>OrderList!C4707</f>
        <v>PORT04</v>
      </c>
      <c r="C4707" s="10" t="str">
        <f>OrderList!D4707</f>
        <v>V444_0</v>
      </c>
      <c r="D4707" s="10" t="str">
        <f>OrderList!F4707</f>
        <v>DTP</v>
      </c>
      <c r="E4707" s="10" t="str">
        <f>OrderList!L4707</f>
        <v>PORT09</v>
      </c>
      <c r="F4707" s="10" t="str">
        <f>OrderList!K4707</f>
        <v>PLANT03</v>
      </c>
      <c r="G4707" s="10">
        <f>OrderList!J4707</f>
        <v>1689548</v>
      </c>
      <c r="H4707" s="10">
        <f>OrderList!M4707</f>
        <v>2048</v>
      </c>
      <c r="I4707" s="10">
        <f>OrderList!N4707</f>
        <v>118.03075493772624</v>
      </c>
      <c r="O4707" s="10">
        <f>COUNTIF(FreightRates!$A$2:$A$1541,C4707)</f>
        <v>39</v>
      </c>
      <c r="Q4707" s="10">
        <f>COUNTIFS(FreightRates!$A$2:$A$1541,C4707,FreightRates!$B$2:$B$1541,B4707,FreightRates!$C$2:$C$1541,E4707)</f>
        <v>20</v>
      </c>
      <c r="T4707">
        <f>COUNTIFS(FreightRates!$A$2:$A$1541,C4707,FreightRates!$B$2:$B$1541,B4707,FreightRates!$C$2:$C$1541,E4707,FreightRates!$F$2:$F$1541,D4707,FreightRates!$D$2:$D$1541,"&lt;="&amp;I4707,FreightRates!$E$2:$E$1541,"&gt;="&amp;I4707)</f>
        <v>2</v>
      </c>
    </row>
    <row r="4708" spans="1:20" x14ac:dyDescent="0.25">
      <c r="A4708" s="10">
        <f>OrderList!A4708</f>
        <v>1447302839.7</v>
      </c>
      <c r="B4708" s="10" t="str">
        <f>OrderList!C4708</f>
        <v>PORT04</v>
      </c>
      <c r="C4708" s="10" t="str">
        <f>OrderList!D4708</f>
        <v>V444_0</v>
      </c>
      <c r="D4708" s="10" t="str">
        <f>OrderList!F4708</f>
        <v>DTP</v>
      </c>
      <c r="E4708" s="10" t="str">
        <f>OrderList!L4708</f>
        <v>PORT09</v>
      </c>
      <c r="F4708" s="10" t="str">
        <f>OrderList!K4708</f>
        <v>PLANT03</v>
      </c>
      <c r="G4708" s="10">
        <f>OrderList!J4708</f>
        <v>1689548</v>
      </c>
      <c r="H4708" s="10">
        <f>OrderList!M4708</f>
        <v>748</v>
      </c>
      <c r="I4708" s="10">
        <f>OrderList!N4708</f>
        <v>30.771106557649539</v>
      </c>
      <c r="O4708" s="10">
        <f>COUNTIF(FreightRates!$A$2:$A$1541,C4708)</f>
        <v>39</v>
      </c>
      <c r="Q4708" s="10">
        <f>COUNTIFS(FreightRates!$A$2:$A$1541,C4708,FreightRates!$B$2:$B$1541,B4708,FreightRates!$C$2:$C$1541,E4708)</f>
        <v>20</v>
      </c>
      <c r="T4708">
        <f>COUNTIFS(FreightRates!$A$2:$A$1541,C4708,FreightRates!$B$2:$B$1541,B4708,FreightRates!$C$2:$C$1541,E4708,FreightRates!$F$2:$F$1541,D4708,FreightRates!$D$2:$D$1541,"&lt;="&amp;I4708,FreightRates!$E$2:$E$1541,"&gt;="&amp;I4708)</f>
        <v>2</v>
      </c>
    </row>
    <row r="4709" spans="1:20" x14ac:dyDescent="0.25">
      <c r="A4709" s="10">
        <f>OrderList!A4709</f>
        <v>1447262162.7</v>
      </c>
      <c r="B4709" s="10" t="str">
        <f>OrderList!C4709</f>
        <v>PORT04</v>
      </c>
      <c r="C4709" s="10" t="str">
        <f>OrderList!D4709</f>
        <v>V444_0</v>
      </c>
      <c r="D4709" s="10" t="str">
        <f>OrderList!F4709</f>
        <v>DTP</v>
      </c>
      <c r="E4709" s="10" t="str">
        <f>OrderList!L4709</f>
        <v>PORT09</v>
      </c>
      <c r="F4709" s="10" t="str">
        <f>OrderList!K4709</f>
        <v>PLANT03</v>
      </c>
      <c r="G4709" s="10">
        <f>OrderList!J4709</f>
        <v>1689548</v>
      </c>
      <c r="H4709" s="10">
        <f>OrderList!M4709</f>
        <v>330</v>
      </c>
      <c r="I4709" s="10">
        <f>OrderList!N4709</f>
        <v>2.3833532041926935</v>
      </c>
      <c r="O4709" s="10">
        <f>COUNTIF(FreightRates!$A$2:$A$1541,C4709)</f>
        <v>39</v>
      </c>
      <c r="Q4709" s="10">
        <f>COUNTIFS(FreightRates!$A$2:$A$1541,C4709,FreightRates!$B$2:$B$1541,B4709,FreightRates!$C$2:$C$1541,E4709)</f>
        <v>20</v>
      </c>
      <c r="T4709">
        <f>COUNTIFS(FreightRates!$A$2:$A$1541,C4709,FreightRates!$B$2:$B$1541,B4709,FreightRates!$C$2:$C$1541,E4709,FreightRates!$F$2:$F$1541,D4709,FreightRates!$D$2:$D$1541,"&lt;="&amp;I4709,FreightRates!$E$2:$E$1541,"&gt;="&amp;I4709)</f>
        <v>2</v>
      </c>
    </row>
    <row r="4710" spans="1:20" x14ac:dyDescent="0.25">
      <c r="A4710" s="10">
        <f>OrderList!A4710</f>
        <v>1447310718.7</v>
      </c>
      <c r="B4710" s="10" t="str">
        <f>OrderList!C4710</f>
        <v>PORT04</v>
      </c>
      <c r="C4710" s="10" t="str">
        <f>OrderList!D4710</f>
        <v>V444_0</v>
      </c>
      <c r="D4710" s="10" t="str">
        <f>OrderList!F4710</f>
        <v>DTP</v>
      </c>
      <c r="E4710" s="10" t="str">
        <f>OrderList!L4710</f>
        <v>PORT09</v>
      </c>
      <c r="F4710" s="10" t="str">
        <f>OrderList!K4710</f>
        <v>PLANT03</v>
      </c>
      <c r="G4710" s="10">
        <f>OrderList!J4710</f>
        <v>1689548</v>
      </c>
      <c r="H4710" s="10">
        <f>OrderList!M4710</f>
        <v>421</v>
      </c>
      <c r="I4710" s="10">
        <f>OrderList!N4710</f>
        <v>12.108442623059814</v>
      </c>
      <c r="O4710" s="10">
        <f>COUNTIF(FreightRates!$A$2:$A$1541,C4710)</f>
        <v>39</v>
      </c>
      <c r="Q4710" s="10">
        <f>COUNTIFS(FreightRates!$A$2:$A$1541,C4710,FreightRates!$B$2:$B$1541,B4710,FreightRates!$C$2:$C$1541,E4710)</f>
        <v>20</v>
      </c>
      <c r="T4710">
        <f>COUNTIFS(FreightRates!$A$2:$A$1541,C4710,FreightRates!$B$2:$B$1541,B4710,FreightRates!$C$2:$C$1541,E4710,FreightRates!$F$2:$F$1541,D4710,FreightRates!$D$2:$D$1541,"&lt;="&amp;I4710,FreightRates!$E$2:$E$1541,"&gt;="&amp;I4710)</f>
        <v>2</v>
      </c>
    </row>
    <row r="4711" spans="1:20" x14ac:dyDescent="0.25">
      <c r="A4711" s="10">
        <f>OrderList!A4711</f>
        <v>1447287694.7</v>
      </c>
      <c r="B4711" s="10" t="str">
        <f>OrderList!C4711</f>
        <v>PORT04</v>
      </c>
      <c r="C4711" s="10" t="str">
        <f>OrderList!D4711</f>
        <v>V444_0</v>
      </c>
      <c r="D4711" s="10" t="str">
        <f>OrderList!F4711</f>
        <v>DTP</v>
      </c>
      <c r="E4711" s="10" t="str">
        <f>OrderList!L4711</f>
        <v>PORT09</v>
      </c>
      <c r="F4711" s="10" t="str">
        <f>OrderList!K4711</f>
        <v>PLANT03</v>
      </c>
      <c r="G4711" s="10">
        <f>OrderList!J4711</f>
        <v>1689548</v>
      </c>
      <c r="H4711" s="10">
        <f>OrderList!M4711</f>
        <v>242</v>
      </c>
      <c r="I4711" s="10">
        <f>OrderList!N4711</f>
        <v>0.59583830104817337</v>
      </c>
      <c r="O4711" s="10">
        <f>COUNTIF(FreightRates!$A$2:$A$1541,C4711)</f>
        <v>39</v>
      </c>
      <c r="Q4711" s="10">
        <f>COUNTIFS(FreightRates!$A$2:$A$1541,C4711,FreightRates!$B$2:$B$1541,B4711,FreightRates!$C$2:$C$1541,E4711)</f>
        <v>20</v>
      </c>
      <c r="T4711">
        <f>COUNTIFS(FreightRates!$A$2:$A$1541,C4711,FreightRates!$B$2:$B$1541,B4711,FreightRates!$C$2:$C$1541,E4711,FreightRates!$F$2:$F$1541,D4711,FreightRates!$D$2:$D$1541,"&lt;="&amp;I4711,FreightRates!$E$2:$E$1541,"&gt;="&amp;I4711)</f>
        <v>2</v>
      </c>
    </row>
    <row r="4712" spans="1:20" x14ac:dyDescent="0.25">
      <c r="A4712" s="10">
        <f>OrderList!A4712</f>
        <v>1447227168.7</v>
      </c>
      <c r="B4712" s="10" t="str">
        <f>OrderList!C4712</f>
        <v>PORT04</v>
      </c>
      <c r="C4712" s="10" t="str">
        <f>OrderList!D4712</f>
        <v>V444_0</v>
      </c>
      <c r="D4712" s="10" t="str">
        <f>OrderList!F4712</f>
        <v>DTP</v>
      </c>
      <c r="E4712" s="10" t="str">
        <f>OrderList!L4712</f>
        <v>PORT09</v>
      </c>
      <c r="F4712" s="10" t="str">
        <f>OrderList!K4712</f>
        <v>PLANT03</v>
      </c>
      <c r="G4712" s="10">
        <f>OrderList!J4712</f>
        <v>1689548</v>
      </c>
      <c r="H4712" s="10">
        <f>OrderList!M4712</f>
        <v>306</v>
      </c>
      <c r="I4712" s="10">
        <f>OrderList!N4712</f>
        <v>1.7875149031445201</v>
      </c>
      <c r="O4712" s="10">
        <f>COUNTIF(FreightRates!$A$2:$A$1541,C4712)</f>
        <v>39</v>
      </c>
      <c r="Q4712" s="10">
        <f>COUNTIFS(FreightRates!$A$2:$A$1541,C4712,FreightRates!$B$2:$B$1541,B4712,FreightRates!$C$2:$C$1541,E4712)</f>
        <v>20</v>
      </c>
      <c r="T4712">
        <f>COUNTIFS(FreightRates!$A$2:$A$1541,C4712,FreightRates!$B$2:$B$1541,B4712,FreightRates!$C$2:$C$1541,E4712,FreightRates!$F$2:$F$1541,D4712,FreightRates!$D$2:$D$1541,"&lt;="&amp;I4712,FreightRates!$E$2:$E$1541,"&gt;="&amp;I4712)</f>
        <v>2</v>
      </c>
    </row>
    <row r="4713" spans="1:20" x14ac:dyDescent="0.25">
      <c r="A4713" s="10">
        <f>OrderList!A4713</f>
        <v>1447310717.7</v>
      </c>
      <c r="B4713" s="10" t="str">
        <f>OrderList!C4713</f>
        <v>PORT04</v>
      </c>
      <c r="C4713" s="10" t="str">
        <f>OrderList!D4713</f>
        <v>V444_0</v>
      </c>
      <c r="D4713" s="10" t="str">
        <f>OrderList!F4713</f>
        <v>DTP</v>
      </c>
      <c r="E4713" s="10" t="str">
        <f>OrderList!L4713</f>
        <v>PORT09</v>
      </c>
      <c r="F4713" s="10" t="str">
        <f>OrderList!K4713</f>
        <v>PLANT03</v>
      </c>
      <c r="G4713" s="10">
        <f>OrderList!J4713</f>
        <v>1689548</v>
      </c>
      <c r="H4713" s="10">
        <f>OrderList!M4713</f>
        <v>273</v>
      </c>
      <c r="I4713" s="10">
        <f>OrderList!N4713</f>
        <v>0.74479787631021677</v>
      </c>
      <c r="O4713" s="10">
        <f>COUNTIF(FreightRates!$A$2:$A$1541,C4713)</f>
        <v>39</v>
      </c>
      <c r="Q4713" s="10">
        <f>COUNTIFS(FreightRates!$A$2:$A$1541,C4713,FreightRates!$B$2:$B$1541,B4713,FreightRates!$C$2:$C$1541,E4713)</f>
        <v>20</v>
      </c>
      <c r="T4713">
        <f>COUNTIFS(FreightRates!$A$2:$A$1541,C4713,FreightRates!$B$2:$B$1541,B4713,FreightRates!$C$2:$C$1541,E4713,FreightRates!$F$2:$F$1541,D4713,FreightRates!$D$2:$D$1541,"&lt;="&amp;I4713,FreightRates!$E$2:$E$1541,"&gt;="&amp;I4713)</f>
        <v>2</v>
      </c>
    </row>
    <row r="4714" spans="1:20" x14ac:dyDescent="0.25">
      <c r="A4714" s="10">
        <f>OrderList!A4714</f>
        <v>1447347948.7</v>
      </c>
      <c r="B4714" s="10" t="str">
        <f>OrderList!C4714</f>
        <v>PORT04</v>
      </c>
      <c r="C4714" s="10" t="str">
        <f>OrderList!D4714</f>
        <v>V444_0</v>
      </c>
      <c r="D4714" s="10" t="str">
        <f>OrderList!F4714</f>
        <v>DTP</v>
      </c>
      <c r="E4714" s="10" t="str">
        <f>OrderList!L4714</f>
        <v>PORT09</v>
      </c>
      <c r="F4714" s="10" t="str">
        <f>OrderList!K4714</f>
        <v>PLANT03</v>
      </c>
      <c r="G4714" s="10">
        <f>OrderList!J4714</f>
        <v>1689548</v>
      </c>
      <c r="H4714" s="10">
        <f>OrderList!M4714</f>
        <v>736</v>
      </c>
      <c r="I4714" s="10">
        <f>OrderList!N4714</f>
        <v>37.824777850521421</v>
      </c>
      <c r="O4714" s="10">
        <f>COUNTIF(FreightRates!$A$2:$A$1541,C4714)</f>
        <v>39</v>
      </c>
      <c r="Q4714" s="10">
        <f>COUNTIFS(FreightRates!$A$2:$A$1541,C4714,FreightRates!$B$2:$B$1541,B4714,FreightRates!$C$2:$C$1541,E4714)</f>
        <v>20</v>
      </c>
      <c r="T4714">
        <f>COUNTIFS(FreightRates!$A$2:$A$1541,C4714,FreightRates!$B$2:$B$1541,B4714,FreightRates!$C$2:$C$1541,E4714,FreightRates!$F$2:$F$1541,D4714,FreightRates!$D$2:$D$1541,"&lt;="&amp;I4714,FreightRates!$E$2:$E$1541,"&gt;="&amp;I4714)</f>
        <v>2</v>
      </c>
    </row>
    <row r="4715" spans="1:20" x14ac:dyDescent="0.25">
      <c r="A4715" s="10">
        <f>OrderList!A4715</f>
        <v>1447231563.7</v>
      </c>
      <c r="B4715" s="10" t="str">
        <f>OrderList!C4715</f>
        <v>PORT04</v>
      </c>
      <c r="C4715" s="10" t="str">
        <f>OrderList!D4715</f>
        <v>V444_0</v>
      </c>
      <c r="D4715" s="10" t="str">
        <f>OrderList!F4715</f>
        <v>DTP</v>
      </c>
      <c r="E4715" s="10" t="str">
        <f>OrderList!L4715</f>
        <v>PORT09</v>
      </c>
      <c r="F4715" s="10" t="str">
        <f>OrderList!K4715</f>
        <v>PLANT03</v>
      </c>
      <c r="G4715" s="10">
        <f>OrderList!J4715</f>
        <v>1689548</v>
      </c>
      <c r="H4715" s="10">
        <f>OrderList!M4715</f>
        <v>521</v>
      </c>
      <c r="I4715" s="10">
        <f>OrderList!N4715</f>
        <v>18.80066924381418</v>
      </c>
      <c r="O4715" s="10">
        <f>COUNTIF(FreightRates!$A$2:$A$1541,C4715)</f>
        <v>39</v>
      </c>
      <c r="Q4715" s="10">
        <f>COUNTIFS(FreightRates!$A$2:$A$1541,C4715,FreightRates!$B$2:$B$1541,B4715,FreightRates!$C$2:$C$1541,E4715)</f>
        <v>20</v>
      </c>
      <c r="T4715">
        <f>COUNTIFS(FreightRates!$A$2:$A$1541,C4715,FreightRates!$B$2:$B$1541,B4715,FreightRates!$C$2:$C$1541,E4715,FreightRates!$F$2:$F$1541,D4715,FreightRates!$D$2:$D$1541,"&lt;="&amp;I4715,FreightRates!$E$2:$E$1541,"&gt;="&amp;I4715)</f>
        <v>2</v>
      </c>
    </row>
    <row r="4716" spans="1:20" x14ac:dyDescent="0.25">
      <c r="A4716" s="10">
        <f>OrderList!A4716</f>
        <v>1447231562.7</v>
      </c>
      <c r="B4716" s="10" t="str">
        <f>OrderList!C4716</f>
        <v>PORT04</v>
      </c>
      <c r="C4716" s="10" t="str">
        <f>OrderList!D4716</f>
        <v>V444_0</v>
      </c>
      <c r="D4716" s="10" t="str">
        <f>OrderList!F4716</f>
        <v>DTP</v>
      </c>
      <c r="E4716" s="10" t="str">
        <f>OrderList!L4716</f>
        <v>PORT09</v>
      </c>
      <c r="F4716" s="10" t="str">
        <f>OrderList!K4716</f>
        <v>PLANT03</v>
      </c>
      <c r="G4716" s="10">
        <f>OrderList!J4716</f>
        <v>1689548</v>
      </c>
      <c r="H4716" s="10">
        <f>OrderList!M4716</f>
        <v>497</v>
      </c>
      <c r="I4716" s="10">
        <f>OrderList!N4716</f>
        <v>18.513704359327679</v>
      </c>
      <c r="O4716" s="10">
        <f>COUNTIF(FreightRates!$A$2:$A$1541,C4716)</f>
        <v>39</v>
      </c>
      <c r="Q4716" s="10">
        <f>COUNTIFS(FreightRates!$A$2:$A$1541,C4716,FreightRates!$B$2:$B$1541,B4716,FreightRates!$C$2:$C$1541,E4716)</f>
        <v>20</v>
      </c>
      <c r="T4716">
        <f>COUNTIFS(FreightRates!$A$2:$A$1541,C4716,FreightRates!$B$2:$B$1541,B4716,FreightRates!$C$2:$C$1541,E4716,FreightRates!$F$2:$F$1541,D4716,FreightRates!$D$2:$D$1541,"&lt;="&amp;I4716,FreightRates!$E$2:$E$1541,"&gt;="&amp;I4716)</f>
        <v>2</v>
      </c>
    </row>
    <row r="4717" spans="1:20" x14ac:dyDescent="0.25">
      <c r="A4717" s="10">
        <f>OrderList!A4717</f>
        <v>1447183404.7</v>
      </c>
      <c r="B4717" s="10" t="str">
        <f>OrderList!C4717</f>
        <v>PORT04</v>
      </c>
      <c r="C4717" s="10" t="str">
        <f>OrderList!D4717</f>
        <v>V444_0</v>
      </c>
      <c r="D4717" s="10" t="str">
        <f>OrderList!F4717</f>
        <v>DTP</v>
      </c>
      <c r="E4717" s="10" t="str">
        <f>OrderList!L4717</f>
        <v>PORT09</v>
      </c>
      <c r="F4717" s="10" t="str">
        <f>OrderList!K4717</f>
        <v>PLANT03</v>
      </c>
      <c r="G4717" s="10">
        <f>OrderList!J4717</f>
        <v>1682832</v>
      </c>
      <c r="H4717" s="10">
        <f>OrderList!M4717</f>
        <v>610</v>
      </c>
      <c r="I4717" s="10">
        <f>OrderList!N4717</f>
        <v>29.051610661182295</v>
      </c>
      <c r="O4717" s="10">
        <f>COUNTIF(FreightRates!$A$2:$A$1541,C4717)</f>
        <v>39</v>
      </c>
      <c r="Q4717" s="10">
        <f>COUNTIFS(FreightRates!$A$2:$A$1541,C4717,FreightRates!$B$2:$B$1541,B4717,FreightRates!$C$2:$C$1541,E4717)</f>
        <v>20</v>
      </c>
      <c r="T4717">
        <f>COUNTIFS(FreightRates!$A$2:$A$1541,C4717,FreightRates!$B$2:$B$1541,B4717,FreightRates!$C$2:$C$1541,E4717,FreightRates!$F$2:$F$1541,D4717,FreightRates!$D$2:$D$1541,"&lt;="&amp;I4717,FreightRates!$E$2:$E$1541,"&gt;="&amp;I4717)</f>
        <v>2</v>
      </c>
    </row>
    <row r="4718" spans="1:20" x14ac:dyDescent="0.25">
      <c r="A4718" s="10">
        <f>OrderList!A4718</f>
        <v>1447183401.7</v>
      </c>
      <c r="B4718" s="10" t="str">
        <f>OrderList!C4718</f>
        <v>PORT04</v>
      </c>
      <c r="C4718" s="10" t="str">
        <f>OrderList!D4718</f>
        <v>V444_0</v>
      </c>
      <c r="D4718" s="10" t="str">
        <f>OrderList!F4718</f>
        <v>DTP</v>
      </c>
      <c r="E4718" s="10" t="str">
        <f>OrderList!L4718</f>
        <v>PORT09</v>
      </c>
      <c r="F4718" s="10" t="str">
        <f>OrderList!K4718</f>
        <v>PLANT03</v>
      </c>
      <c r="G4718" s="10">
        <f>OrderList!J4718</f>
        <v>1682832</v>
      </c>
      <c r="H4718" s="10">
        <f>OrderList!M4718</f>
        <v>500</v>
      </c>
      <c r="I4718" s="10">
        <f>OrderList!N4718</f>
        <v>18.806450367323496</v>
      </c>
      <c r="O4718" s="10">
        <f>COUNTIF(FreightRates!$A$2:$A$1541,C4718)</f>
        <v>39</v>
      </c>
      <c r="Q4718" s="10">
        <f>COUNTIFS(FreightRates!$A$2:$A$1541,C4718,FreightRates!$B$2:$B$1541,B4718,FreightRates!$C$2:$C$1541,E4718)</f>
        <v>20</v>
      </c>
      <c r="T4718">
        <f>COUNTIFS(FreightRates!$A$2:$A$1541,C4718,FreightRates!$B$2:$B$1541,B4718,FreightRates!$C$2:$C$1541,E4718,FreightRates!$F$2:$F$1541,D4718,FreightRates!$D$2:$D$1541,"&lt;="&amp;I4718,FreightRates!$E$2:$E$1541,"&gt;="&amp;I4718)</f>
        <v>2</v>
      </c>
    </row>
    <row r="4719" spans="1:20" x14ac:dyDescent="0.25">
      <c r="A4719" s="10">
        <f>OrderList!A4719</f>
        <v>1447183403.7</v>
      </c>
      <c r="B4719" s="10" t="str">
        <f>OrderList!C4719</f>
        <v>PORT04</v>
      </c>
      <c r="C4719" s="10" t="str">
        <f>OrderList!D4719</f>
        <v>V444_0</v>
      </c>
      <c r="D4719" s="10" t="str">
        <f>OrderList!F4719</f>
        <v>DTP</v>
      </c>
      <c r="E4719" s="10" t="str">
        <f>OrderList!L4719</f>
        <v>PORT09</v>
      </c>
      <c r="F4719" s="10" t="str">
        <f>OrderList!K4719</f>
        <v>PLANT03</v>
      </c>
      <c r="G4719" s="10">
        <f>OrderList!J4719</f>
        <v>1682832</v>
      </c>
      <c r="H4719" s="10">
        <f>OrderList!M4719</f>
        <v>508</v>
      </c>
      <c r="I4719" s="10">
        <f>OrderList!N4719</f>
        <v>18.806450367323496</v>
      </c>
      <c r="O4719" s="10">
        <f>COUNTIF(FreightRates!$A$2:$A$1541,C4719)</f>
        <v>39</v>
      </c>
      <c r="Q4719" s="10">
        <f>COUNTIFS(FreightRates!$A$2:$A$1541,C4719,FreightRates!$B$2:$B$1541,B4719,FreightRates!$C$2:$C$1541,E4719)</f>
        <v>20</v>
      </c>
      <c r="T4719">
        <f>COUNTIFS(FreightRates!$A$2:$A$1541,C4719,FreightRates!$B$2:$B$1541,B4719,FreightRates!$C$2:$C$1541,E4719,FreightRates!$F$2:$F$1541,D4719,FreightRates!$D$2:$D$1541,"&lt;="&amp;I4719,FreightRates!$E$2:$E$1541,"&gt;="&amp;I4719)</f>
        <v>2</v>
      </c>
    </row>
    <row r="4720" spans="1:20" x14ac:dyDescent="0.25">
      <c r="A4720" s="10">
        <f>OrderList!A4720</f>
        <v>1447183402.7</v>
      </c>
      <c r="B4720" s="10" t="str">
        <f>OrderList!C4720</f>
        <v>PORT04</v>
      </c>
      <c r="C4720" s="10" t="str">
        <f>OrderList!D4720</f>
        <v>V444_0</v>
      </c>
      <c r="D4720" s="10" t="str">
        <f>OrderList!F4720</f>
        <v>DTP</v>
      </c>
      <c r="E4720" s="10" t="str">
        <f>OrderList!L4720</f>
        <v>PORT09</v>
      </c>
      <c r="F4720" s="10" t="str">
        <f>OrderList!K4720</f>
        <v>PLANT03</v>
      </c>
      <c r="G4720" s="10">
        <f>OrderList!J4720</f>
        <v>1682832</v>
      </c>
      <c r="H4720" s="10">
        <f>OrderList!M4720</f>
        <v>478</v>
      </c>
      <c r="I4720" s="10">
        <f>OrderList!N4720</f>
        <v>16.806450367323496</v>
      </c>
      <c r="O4720" s="10">
        <f>COUNTIF(FreightRates!$A$2:$A$1541,C4720)</f>
        <v>39</v>
      </c>
      <c r="Q4720" s="10">
        <f>COUNTIFS(FreightRates!$A$2:$A$1541,C4720,FreightRates!$B$2:$B$1541,B4720,FreightRates!$C$2:$C$1541,E4720)</f>
        <v>20</v>
      </c>
      <c r="T4720">
        <f>COUNTIFS(FreightRates!$A$2:$A$1541,C4720,FreightRates!$B$2:$B$1541,B4720,FreightRates!$C$2:$C$1541,E4720,FreightRates!$F$2:$F$1541,D4720,FreightRates!$D$2:$D$1541,"&lt;="&amp;I4720,FreightRates!$E$2:$E$1541,"&gt;="&amp;I4720)</f>
        <v>2</v>
      </c>
    </row>
    <row r="4721" spans="1:20" x14ac:dyDescent="0.25">
      <c r="A4721" s="10">
        <f>OrderList!A4721</f>
        <v>1447204425.7</v>
      </c>
      <c r="B4721" s="10" t="str">
        <f>OrderList!C4721</f>
        <v>PORT04</v>
      </c>
      <c r="C4721" s="10" t="str">
        <f>OrderList!D4721</f>
        <v>V444_0</v>
      </c>
      <c r="D4721" s="10" t="str">
        <f>OrderList!F4721</f>
        <v>DTP</v>
      </c>
      <c r="E4721" s="10" t="str">
        <f>OrderList!L4721</f>
        <v>PORT09</v>
      </c>
      <c r="F4721" s="10" t="str">
        <f>OrderList!K4721</f>
        <v>PLANT03</v>
      </c>
      <c r="G4721" s="10">
        <f>OrderList!J4721</f>
        <v>1689145</v>
      </c>
      <c r="H4721" s="10">
        <f>OrderList!M4721</f>
        <v>449</v>
      </c>
      <c r="I4721" s="10">
        <f>OrderList!N4721</f>
        <v>0.4471149201617467</v>
      </c>
      <c r="O4721" s="10">
        <f>COUNTIF(FreightRates!$A$2:$A$1541,C4721)</f>
        <v>39</v>
      </c>
      <c r="Q4721" s="10">
        <f>COUNTIFS(FreightRates!$A$2:$A$1541,C4721,FreightRates!$B$2:$B$1541,B4721,FreightRates!$C$2:$C$1541,E4721)</f>
        <v>20</v>
      </c>
      <c r="T4721">
        <f>COUNTIFS(FreightRates!$A$2:$A$1541,C4721,FreightRates!$B$2:$B$1541,B4721,FreightRates!$C$2:$C$1541,E4721,FreightRates!$F$2:$F$1541,D4721,FreightRates!$D$2:$D$1541,"&lt;="&amp;I4721,FreightRates!$E$2:$E$1541,"&gt;="&amp;I4721)</f>
        <v>2</v>
      </c>
    </row>
    <row r="4722" spans="1:20" x14ac:dyDescent="0.25">
      <c r="A4722" s="10">
        <f>OrderList!A4722</f>
        <v>1447348038.7</v>
      </c>
      <c r="B4722" s="10" t="str">
        <f>OrderList!C4722</f>
        <v>PORT04</v>
      </c>
      <c r="C4722" s="10" t="str">
        <f>OrderList!D4722</f>
        <v>V444_0</v>
      </c>
      <c r="D4722" s="10" t="str">
        <f>OrderList!F4722</f>
        <v>DTP</v>
      </c>
      <c r="E4722" s="10" t="str">
        <f>OrderList!L4722</f>
        <v>PORT09</v>
      </c>
      <c r="F4722" s="10" t="str">
        <f>OrderList!K4722</f>
        <v>PLANT03</v>
      </c>
      <c r="G4722" s="10">
        <f>OrderList!J4722</f>
        <v>1689145</v>
      </c>
      <c r="H4722" s="10">
        <f>OrderList!M4722</f>
        <v>325</v>
      </c>
      <c r="I4722" s="10">
        <f>OrderList!N4722</f>
        <v>7.5115306587173442E-2</v>
      </c>
      <c r="O4722" s="10">
        <f>COUNTIF(FreightRates!$A$2:$A$1541,C4722)</f>
        <v>39</v>
      </c>
      <c r="Q4722" s="10">
        <f>COUNTIFS(FreightRates!$A$2:$A$1541,C4722,FreightRates!$B$2:$B$1541,B4722,FreightRates!$C$2:$C$1541,E4722)</f>
        <v>20</v>
      </c>
      <c r="T4722">
        <f>COUNTIFS(FreightRates!$A$2:$A$1541,C4722,FreightRates!$B$2:$B$1541,B4722,FreightRates!$C$2:$C$1541,E4722,FreightRates!$F$2:$F$1541,D4722,FreightRates!$D$2:$D$1541,"&lt;="&amp;I4722,FreightRates!$E$2:$E$1541,"&gt;="&amp;I4722)</f>
        <v>2</v>
      </c>
    </row>
    <row r="4723" spans="1:20" x14ac:dyDescent="0.25">
      <c r="A4723" s="10">
        <f>OrderList!A4723</f>
        <v>1447204424.7</v>
      </c>
      <c r="B4723" s="10" t="str">
        <f>OrderList!C4723</f>
        <v>PORT04</v>
      </c>
      <c r="C4723" s="10" t="str">
        <f>OrderList!D4723</f>
        <v>V444_0</v>
      </c>
      <c r="D4723" s="10" t="str">
        <f>OrderList!F4723</f>
        <v>DTP</v>
      </c>
      <c r="E4723" s="10" t="str">
        <f>OrderList!L4723</f>
        <v>PORT09</v>
      </c>
      <c r="F4723" s="10" t="str">
        <f>OrderList!K4723</f>
        <v>PLANT03</v>
      </c>
      <c r="G4723" s="10">
        <f>OrderList!J4723</f>
        <v>1689145</v>
      </c>
      <c r="H4723" s="10">
        <f>OrderList!M4723</f>
        <v>437</v>
      </c>
      <c r="I4723" s="10">
        <f>OrderList!N4723</f>
        <v>0.4471149201617467</v>
      </c>
      <c r="O4723" s="10">
        <f>COUNTIF(FreightRates!$A$2:$A$1541,C4723)</f>
        <v>39</v>
      </c>
      <c r="Q4723" s="10">
        <f>COUNTIFS(FreightRates!$A$2:$A$1541,C4723,FreightRates!$B$2:$B$1541,B4723,FreightRates!$C$2:$C$1541,E4723)</f>
        <v>20</v>
      </c>
      <c r="T4723">
        <f>COUNTIFS(FreightRates!$A$2:$A$1541,C4723,FreightRates!$B$2:$B$1541,B4723,FreightRates!$C$2:$C$1541,E4723,FreightRates!$F$2:$F$1541,D4723,FreightRates!$D$2:$D$1541,"&lt;="&amp;I4723,FreightRates!$E$2:$E$1541,"&gt;="&amp;I4723)</f>
        <v>2</v>
      </c>
    </row>
    <row r="4724" spans="1:20" x14ac:dyDescent="0.25">
      <c r="A4724" s="10">
        <f>OrderList!A4724</f>
        <v>1447348037.7</v>
      </c>
      <c r="B4724" s="10" t="str">
        <f>OrderList!C4724</f>
        <v>PORT04</v>
      </c>
      <c r="C4724" s="10" t="str">
        <f>OrderList!D4724</f>
        <v>V444_0</v>
      </c>
      <c r="D4724" s="10" t="str">
        <f>OrderList!F4724</f>
        <v>DTP</v>
      </c>
      <c r="E4724" s="10" t="str">
        <f>OrderList!L4724</f>
        <v>PORT09</v>
      </c>
      <c r="F4724" s="10" t="str">
        <f>OrderList!K4724</f>
        <v>PLANT03</v>
      </c>
      <c r="G4724" s="10">
        <f>OrderList!J4724</f>
        <v>1689145</v>
      </c>
      <c r="H4724" s="10">
        <f>OrderList!M4724</f>
        <v>313</v>
      </c>
      <c r="I4724" s="10">
        <f>OrderList!N4724</f>
        <v>7.5115306587173442E-2</v>
      </c>
      <c r="O4724" s="10">
        <f>COUNTIF(FreightRates!$A$2:$A$1541,C4724)</f>
        <v>39</v>
      </c>
      <c r="Q4724" s="10">
        <f>COUNTIFS(FreightRates!$A$2:$A$1541,C4724,FreightRates!$B$2:$B$1541,B4724,FreightRates!$C$2:$C$1541,E4724)</f>
        <v>20</v>
      </c>
      <c r="T4724">
        <f>COUNTIFS(FreightRates!$A$2:$A$1541,C4724,FreightRates!$B$2:$B$1541,B4724,FreightRates!$C$2:$C$1541,E4724,FreightRates!$F$2:$F$1541,D4724,FreightRates!$D$2:$D$1541,"&lt;="&amp;I4724,FreightRates!$E$2:$E$1541,"&gt;="&amp;I4724)</f>
        <v>2</v>
      </c>
    </row>
    <row r="4725" spans="1:20" x14ac:dyDescent="0.25">
      <c r="A4725" s="10">
        <f>OrderList!A4725</f>
        <v>1447300215.7</v>
      </c>
      <c r="B4725" s="10" t="str">
        <f>OrderList!C4725</f>
        <v>PORT04</v>
      </c>
      <c r="C4725" s="10" t="str">
        <f>OrderList!D4725</f>
        <v>V444_0</v>
      </c>
      <c r="D4725" s="10" t="str">
        <f>OrderList!F4725</f>
        <v>DTP</v>
      </c>
      <c r="E4725" s="10" t="str">
        <f>OrderList!L4725</f>
        <v>PORT09</v>
      </c>
      <c r="F4725" s="10" t="str">
        <f>OrderList!K4725</f>
        <v>PLANT03</v>
      </c>
      <c r="G4725" s="10">
        <f>OrderList!J4725</f>
        <v>1662551</v>
      </c>
      <c r="H4725" s="10">
        <f>OrderList!M4725</f>
        <v>2289</v>
      </c>
      <c r="I4725" s="10">
        <f>OrderList!N4725</f>
        <v>3.7980487804878047</v>
      </c>
      <c r="O4725" s="10">
        <f>COUNTIF(FreightRates!$A$2:$A$1541,C4725)</f>
        <v>39</v>
      </c>
      <c r="Q4725" s="10">
        <f>COUNTIFS(FreightRates!$A$2:$A$1541,C4725,FreightRates!$B$2:$B$1541,B4725,FreightRates!$C$2:$C$1541,E4725)</f>
        <v>20</v>
      </c>
      <c r="T4725">
        <f>COUNTIFS(FreightRates!$A$2:$A$1541,C4725,FreightRates!$B$2:$B$1541,B4725,FreightRates!$C$2:$C$1541,E4725,FreightRates!$F$2:$F$1541,D4725,FreightRates!$D$2:$D$1541,"&lt;="&amp;I4725,FreightRates!$E$2:$E$1541,"&gt;="&amp;I4725)</f>
        <v>2</v>
      </c>
    </row>
    <row r="4726" spans="1:20" x14ac:dyDescent="0.25">
      <c r="A4726" s="10">
        <f>OrderList!A4726</f>
        <v>1447300214.7</v>
      </c>
      <c r="B4726" s="10" t="str">
        <f>OrderList!C4726</f>
        <v>PORT04</v>
      </c>
      <c r="C4726" s="10" t="str">
        <f>OrderList!D4726</f>
        <v>V444_0</v>
      </c>
      <c r="D4726" s="10" t="str">
        <f>OrderList!F4726</f>
        <v>DTP</v>
      </c>
      <c r="E4726" s="10" t="str">
        <f>OrderList!L4726</f>
        <v>PORT09</v>
      </c>
      <c r="F4726" s="10" t="str">
        <f>OrderList!K4726</f>
        <v>PLANT03</v>
      </c>
      <c r="G4726" s="10">
        <f>OrderList!J4726</f>
        <v>1662551</v>
      </c>
      <c r="H4726" s="10">
        <f>OrderList!M4726</f>
        <v>2269</v>
      </c>
      <c r="I4726" s="10">
        <f>OrderList!N4726</f>
        <v>3.7980487804878047</v>
      </c>
      <c r="O4726" s="10">
        <f>COUNTIF(FreightRates!$A$2:$A$1541,C4726)</f>
        <v>39</v>
      </c>
      <c r="Q4726" s="10">
        <f>COUNTIFS(FreightRates!$A$2:$A$1541,C4726,FreightRates!$B$2:$B$1541,B4726,FreightRates!$C$2:$C$1541,E4726)</f>
        <v>20</v>
      </c>
      <c r="T4726">
        <f>COUNTIFS(FreightRates!$A$2:$A$1541,C4726,FreightRates!$B$2:$B$1541,B4726,FreightRates!$C$2:$C$1541,E4726,FreightRates!$F$2:$F$1541,D4726,FreightRates!$D$2:$D$1541,"&lt;="&amp;I4726,FreightRates!$E$2:$E$1541,"&gt;="&amp;I4726)</f>
        <v>2</v>
      </c>
    </row>
    <row r="4727" spans="1:20" x14ac:dyDescent="0.25">
      <c r="A4727" s="10">
        <f>OrderList!A4727</f>
        <v>1447187015.7</v>
      </c>
      <c r="B4727" s="10" t="str">
        <f>OrderList!C4727</f>
        <v>PORT04</v>
      </c>
      <c r="C4727" s="10" t="str">
        <f>OrderList!D4727</f>
        <v>V444_0</v>
      </c>
      <c r="D4727" s="10" t="str">
        <f>OrderList!F4727</f>
        <v>DTP</v>
      </c>
      <c r="E4727" s="10" t="str">
        <f>OrderList!L4727</f>
        <v>PORT09</v>
      </c>
      <c r="F4727" s="10" t="str">
        <f>OrderList!K4727</f>
        <v>PLANT03</v>
      </c>
      <c r="G4727" s="10">
        <f>OrderList!J4727</f>
        <v>1687346</v>
      </c>
      <c r="H4727" s="10">
        <f>OrderList!M4727</f>
        <v>356</v>
      </c>
      <c r="I4727" s="10">
        <f>OrderList!N4727</f>
        <v>0.62614131631080749</v>
      </c>
      <c r="O4727" s="10">
        <f>COUNTIF(FreightRates!$A$2:$A$1541,C4727)</f>
        <v>39</v>
      </c>
      <c r="Q4727" s="10">
        <f>COUNTIFS(FreightRates!$A$2:$A$1541,C4727,FreightRates!$B$2:$B$1541,B4727,FreightRates!$C$2:$C$1541,E4727)</f>
        <v>20</v>
      </c>
      <c r="T4727">
        <f>COUNTIFS(FreightRates!$A$2:$A$1541,C4727,FreightRates!$B$2:$B$1541,B4727,FreightRates!$C$2:$C$1541,E4727,FreightRates!$F$2:$F$1541,D4727,FreightRates!$D$2:$D$1541,"&lt;="&amp;I4727,FreightRates!$E$2:$E$1541,"&gt;="&amp;I4727)</f>
        <v>2</v>
      </c>
    </row>
    <row r="4728" spans="1:20" x14ac:dyDescent="0.25">
      <c r="A4728" s="10">
        <f>OrderList!A4728</f>
        <v>1447163016.7</v>
      </c>
      <c r="B4728" s="10" t="str">
        <f>OrderList!C4728</f>
        <v>PORT04</v>
      </c>
      <c r="C4728" s="10" t="str">
        <f>OrderList!D4728</f>
        <v>V444_0</v>
      </c>
      <c r="D4728" s="10" t="str">
        <f>OrderList!F4728</f>
        <v>DTP</v>
      </c>
      <c r="E4728" s="10" t="str">
        <f>OrderList!L4728</f>
        <v>PORT09</v>
      </c>
      <c r="F4728" s="10" t="str">
        <f>OrderList!K4728</f>
        <v>PLANT03</v>
      </c>
      <c r="G4728" s="10">
        <f>OrderList!J4728</f>
        <v>1687346</v>
      </c>
      <c r="H4728" s="10">
        <f>OrderList!M4728</f>
        <v>581</v>
      </c>
      <c r="I4728" s="10">
        <f>OrderList!N4728</f>
        <v>5.2178443025900627</v>
      </c>
      <c r="O4728" s="10">
        <f>COUNTIF(FreightRates!$A$2:$A$1541,C4728)</f>
        <v>39</v>
      </c>
      <c r="Q4728" s="10">
        <f>COUNTIFS(FreightRates!$A$2:$A$1541,C4728,FreightRates!$B$2:$B$1541,B4728,FreightRates!$C$2:$C$1541,E4728)</f>
        <v>20</v>
      </c>
      <c r="T4728">
        <f>COUNTIFS(FreightRates!$A$2:$A$1541,C4728,FreightRates!$B$2:$B$1541,B4728,FreightRates!$C$2:$C$1541,E4728,FreightRates!$F$2:$F$1541,D4728,FreightRates!$D$2:$D$1541,"&lt;="&amp;I4728,FreightRates!$E$2:$E$1541,"&gt;="&amp;I4728)</f>
        <v>2</v>
      </c>
    </row>
    <row r="4729" spans="1:20" x14ac:dyDescent="0.25">
      <c r="A4729" s="10">
        <f>OrderList!A4729</f>
        <v>1447163017.7</v>
      </c>
      <c r="B4729" s="10" t="str">
        <f>OrderList!C4729</f>
        <v>PORT04</v>
      </c>
      <c r="C4729" s="10" t="str">
        <f>OrderList!D4729</f>
        <v>V444_0</v>
      </c>
      <c r="D4729" s="10" t="str">
        <f>OrderList!F4729</f>
        <v>DTP</v>
      </c>
      <c r="E4729" s="10" t="str">
        <f>OrderList!L4729</f>
        <v>PORT09</v>
      </c>
      <c r="F4729" s="10" t="str">
        <f>OrderList!K4729</f>
        <v>PLANT03</v>
      </c>
      <c r="G4729" s="10">
        <f>OrderList!J4729</f>
        <v>1687346</v>
      </c>
      <c r="H4729" s="10">
        <f>OrderList!M4729</f>
        <v>496</v>
      </c>
      <c r="I4729" s="10">
        <f>OrderList!N4729</f>
        <v>5.2178443025900627</v>
      </c>
      <c r="O4729" s="10">
        <f>COUNTIF(FreightRates!$A$2:$A$1541,C4729)</f>
        <v>39</v>
      </c>
      <c r="Q4729" s="10">
        <f>COUNTIFS(FreightRates!$A$2:$A$1541,C4729,FreightRates!$B$2:$B$1541,B4729,FreightRates!$C$2:$C$1541,E4729)</f>
        <v>20</v>
      </c>
      <c r="T4729">
        <f>COUNTIFS(FreightRates!$A$2:$A$1541,C4729,FreightRates!$B$2:$B$1541,B4729,FreightRates!$C$2:$C$1541,E4729,FreightRates!$F$2:$F$1541,D4729,FreightRates!$D$2:$D$1541,"&lt;="&amp;I4729,FreightRates!$E$2:$E$1541,"&gt;="&amp;I4729)</f>
        <v>2</v>
      </c>
    </row>
    <row r="4730" spans="1:20" x14ac:dyDescent="0.25">
      <c r="A4730" s="10">
        <f>OrderList!A4730</f>
        <v>1447187016.7</v>
      </c>
      <c r="B4730" s="10" t="str">
        <f>OrderList!C4730</f>
        <v>PORT04</v>
      </c>
      <c r="C4730" s="10" t="str">
        <f>OrderList!D4730</f>
        <v>V444_0</v>
      </c>
      <c r="D4730" s="10" t="str">
        <f>OrderList!F4730</f>
        <v>DTP</v>
      </c>
      <c r="E4730" s="10" t="str">
        <f>OrderList!L4730</f>
        <v>PORT09</v>
      </c>
      <c r="F4730" s="10" t="str">
        <f>OrderList!K4730</f>
        <v>PLANT03</v>
      </c>
      <c r="G4730" s="10">
        <f>OrderList!J4730</f>
        <v>1687346</v>
      </c>
      <c r="H4730" s="10">
        <f>OrderList!M4730</f>
        <v>358</v>
      </c>
      <c r="I4730" s="10">
        <f>OrderList!N4730</f>
        <v>0.62614131631080749</v>
      </c>
      <c r="O4730" s="10">
        <f>COUNTIF(FreightRates!$A$2:$A$1541,C4730)</f>
        <v>39</v>
      </c>
      <c r="Q4730" s="10">
        <f>COUNTIFS(FreightRates!$A$2:$A$1541,C4730,FreightRates!$B$2:$B$1541,B4730,FreightRates!$C$2:$C$1541,E4730)</f>
        <v>20</v>
      </c>
      <c r="T4730">
        <f>COUNTIFS(FreightRates!$A$2:$A$1541,C4730,FreightRates!$B$2:$B$1541,B4730,FreightRates!$C$2:$C$1541,E4730,FreightRates!$F$2:$F$1541,D4730,FreightRates!$D$2:$D$1541,"&lt;="&amp;I4730,FreightRates!$E$2:$E$1541,"&gt;="&amp;I4730)</f>
        <v>2</v>
      </c>
    </row>
    <row r="4731" spans="1:20" x14ac:dyDescent="0.25">
      <c r="A4731" s="10">
        <f>OrderList!A4731</f>
        <v>1447228702.7</v>
      </c>
      <c r="B4731" s="10" t="str">
        <f>OrderList!C4731</f>
        <v>PORT04</v>
      </c>
      <c r="C4731" s="10" t="str">
        <f>OrderList!D4731</f>
        <v>V444_0</v>
      </c>
      <c r="D4731" s="10" t="str">
        <f>OrderList!F4731</f>
        <v>DTP</v>
      </c>
      <c r="E4731" s="10" t="str">
        <f>OrderList!L4731</f>
        <v>PORT09</v>
      </c>
      <c r="F4731" s="10" t="str">
        <f>OrderList!K4731</f>
        <v>PLANT03</v>
      </c>
      <c r="G4731" s="10">
        <f>OrderList!J4731</f>
        <v>1689469</v>
      </c>
      <c r="H4731" s="10">
        <f>OrderList!M4731</f>
        <v>450</v>
      </c>
      <c r="I4731" s="10">
        <f>OrderList!N4731</f>
        <v>3.2666297987267705</v>
      </c>
      <c r="O4731" s="10">
        <f>COUNTIF(FreightRates!$A$2:$A$1541,C4731)</f>
        <v>39</v>
      </c>
      <c r="Q4731" s="10">
        <f>COUNTIFS(FreightRates!$A$2:$A$1541,C4731,FreightRates!$B$2:$B$1541,B4731,FreightRates!$C$2:$C$1541,E4731)</f>
        <v>20</v>
      </c>
      <c r="T4731">
        <f>COUNTIFS(FreightRates!$A$2:$A$1541,C4731,FreightRates!$B$2:$B$1541,B4731,FreightRates!$C$2:$C$1541,E4731,FreightRates!$F$2:$F$1541,D4731,FreightRates!$D$2:$D$1541,"&lt;="&amp;I4731,FreightRates!$E$2:$E$1541,"&gt;="&amp;I4731)</f>
        <v>2</v>
      </c>
    </row>
    <row r="4732" spans="1:20" x14ac:dyDescent="0.25">
      <c r="A4732" s="10">
        <f>OrderList!A4732</f>
        <v>1447375233.7</v>
      </c>
      <c r="B4732" s="10" t="str">
        <f>OrderList!C4732</f>
        <v>PORT04</v>
      </c>
      <c r="C4732" s="10" t="str">
        <f>OrderList!D4732</f>
        <v>V444_0</v>
      </c>
      <c r="D4732" s="10" t="str">
        <f>OrderList!F4732</f>
        <v>DTP</v>
      </c>
      <c r="E4732" s="10" t="str">
        <f>OrderList!L4732</f>
        <v>PORT09</v>
      </c>
      <c r="F4732" s="10" t="str">
        <f>OrderList!K4732</f>
        <v>PLANT03</v>
      </c>
      <c r="G4732" s="10">
        <f>OrderList!J4732</f>
        <v>1689469</v>
      </c>
      <c r="H4732" s="10">
        <f>OrderList!M4732</f>
        <v>889</v>
      </c>
      <c r="I4732" s="10">
        <f>OrderList!N4732</f>
        <v>13.270683557327505</v>
      </c>
      <c r="O4732" s="10">
        <f>COUNTIF(FreightRates!$A$2:$A$1541,C4732)</f>
        <v>39</v>
      </c>
      <c r="Q4732" s="10">
        <f>COUNTIFS(FreightRates!$A$2:$A$1541,C4732,FreightRates!$B$2:$B$1541,B4732,FreightRates!$C$2:$C$1541,E4732)</f>
        <v>20</v>
      </c>
      <c r="T4732">
        <f>COUNTIFS(FreightRates!$A$2:$A$1541,C4732,FreightRates!$B$2:$B$1541,B4732,FreightRates!$C$2:$C$1541,E4732,FreightRates!$F$2:$F$1541,D4732,FreightRates!$D$2:$D$1541,"&lt;="&amp;I4732,FreightRates!$E$2:$E$1541,"&gt;="&amp;I4732)</f>
        <v>2</v>
      </c>
    </row>
    <row r="4733" spans="1:20" x14ac:dyDescent="0.25">
      <c r="A4733" s="10">
        <f>OrderList!A4733</f>
        <v>1447343700.7</v>
      </c>
      <c r="B4733" s="10" t="str">
        <f>OrderList!C4733</f>
        <v>PORT04</v>
      </c>
      <c r="C4733" s="10" t="str">
        <f>OrderList!D4733</f>
        <v>V444_0</v>
      </c>
      <c r="D4733" s="10" t="str">
        <f>OrderList!F4733</f>
        <v>DTP</v>
      </c>
      <c r="E4733" s="10" t="str">
        <f>OrderList!L4733</f>
        <v>PORT09</v>
      </c>
      <c r="F4733" s="10" t="str">
        <f>OrderList!K4733</f>
        <v>PLANT03</v>
      </c>
      <c r="G4733" s="10">
        <f>OrderList!J4733</f>
        <v>1689469</v>
      </c>
      <c r="H4733" s="10">
        <f>OrderList!M4733</f>
        <v>291</v>
      </c>
      <c r="I4733" s="10">
        <f>OrderList!N4733</f>
        <v>1.0208218121021158</v>
      </c>
      <c r="O4733" s="10">
        <f>COUNTIF(FreightRates!$A$2:$A$1541,C4733)</f>
        <v>39</v>
      </c>
      <c r="Q4733" s="10">
        <f>COUNTIFS(FreightRates!$A$2:$A$1541,C4733,FreightRates!$B$2:$B$1541,B4733,FreightRates!$C$2:$C$1541,E4733)</f>
        <v>20</v>
      </c>
      <c r="T4733">
        <f>COUNTIFS(FreightRates!$A$2:$A$1541,C4733,FreightRates!$B$2:$B$1541,B4733,FreightRates!$C$2:$C$1541,E4733,FreightRates!$F$2:$F$1541,D4733,FreightRates!$D$2:$D$1541,"&lt;="&amp;I4733,FreightRates!$E$2:$E$1541,"&gt;="&amp;I4733)</f>
        <v>2</v>
      </c>
    </row>
    <row r="4734" spans="1:20" x14ac:dyDescent="0.25">
      <c r="A4734" s="10">
        <f>OrderList!A4734</f>
        <v>1447228701.7</v>
      </c>
      <c r="B4734" s="10" t="str">
        <f>OrderList!C4734</f>
        <v>PORT04</v>
      </c>
      <c r="C4734" s="10" t="str">
        <f>OrderList!D4734</f>
        <v>V444_0</v>
      </c>
      <c r="D4734" s="10" t="str">
        <f>OrderList!F4734</f>
        <v>DTP</v>
      </c>
      <c r="E4734" s="10" t="str">
        <f>OrderList!L4734</f>
        <v>PORT09</v>
      </c>
      <c r="F4734" s="10" t="str">
        <f>OrderList!K4734</f>
        <v>PLANT03</v>
      </c>
      <c r="G4734" s="10">
        <f>OrderList!J4734</f>
        <v>1689469</v>
      </c>
      <c r="H4734" s="10">
        <f>OrderList!M4734</f>
        <v>468</v>
      </c>
      <c r="I4734" s="10">
        <f>OrderList!N4734</f>
        <v>3.2666297987267705</v>
      </c>
      <c r="O4734" s="10">
        <f>COUNTIF(FreightRates!$A$2:$A$1541,C4734)</f>
        <v>39</v>
      </c>
      <c r="Q4734" s="10">
        <f>COUNTIFS(FreightRates!$A$2:$A$1541,C4734,FreightRates!$B$2:$B$1541,B4734,FreightRates!$C$2:$C$1541,E4734)</f>
        <v>20</v>
      </c>
      <c r="T4734">
        <f>COUNTIFS(FreightRates!$A$2:$A$1541,C4734,FreightRates!$B$2:$B$1541,B4734,FreightRates!$C$2:$C$1541,E4734,FreightRates!$F$2:$F$1541,D4734,FreightRates!$D$2:$D$1541,"&lt;="&amp;I4734,FreightRates!$E$2:$E$1541,"&gt;="&amp;I4734)</f>
        <v>2</v>
      </c>
    </row>
    <row r="4735" spans="1:20" x14ac:dyDescent="0.25">
      <c r="A4735" s="10">
        <f>OrderList!A4735</f>
        <v>1447146889.7</v>
      </c>
      <c r="B4735" s="10" t="str">
        <f>OrderList!C4735</f>
        <v>PORT04</v>
      </c>
      <c r="C4735" s="10" t="str">
        <f>OrderList!D4735</f>
        <v>V444_0</v>
      </c>
      <c r="D4735" s="10" t="str">
        <f>OrderList!F4735</f>
        <v>DTP</v>
      </c>
      <c r="E4735" s="10" t="str">
        <f>OrderList!L4735</f>
        <v>PORT09</v>
      </c>
      <c r="F4735" s="10" t="str">
        <f>OrderList!K4735</f>
        <v>PLANT03</v>
      </c>
      <c r="G4735" s="10">
        <f>OrderList!J4735</f>
        <v>1689469</v>
      </c>
      <c r="H4735" s="10">
        <f>OrderList!M4735</f>
        <v>378</v>
      </c>
      <c r="I4735" s="10">
        <f>OrderList!N4735</f>
        <v>2.5520545302552895</v>
      </c>
      <c r="O4735" s="10">
        <f>COUNTIF(FreightRates!$A$2:$A$1541,C4735)</f>
        <v>39</v>
      </c>
      <c r="Q4735" s="10">
        <f>COUNTIFS(FreightRates!$A$2:$A$1541,C4735,FreightRates!$B$2:$B$1541,B4735,FreightRates!$C$2:$C$1541,E4735)</f>
        <v>20</v>
      </c>
      <c r="T4735">
        <f>COUNTIFS(FreightRates!$A$2:$A$1541,C4735,FreightRates!$B$2:$B$1541,B4735,FreightRates!$C$2:$C$1541,E4735,FreightRates!$F$2:$F$1541,D4735,FreightRates!$D$2:$D$1541,"&lt;="&amp;I4735,FreightRates!$E$2:$E$1541,"&gt;="&amp;I4735)</f>
        <v>2</v>
      </c>
    </row>
    <row r="4736" spans="1:20" x14ac:dyDescent="0.25">
      <c r="A4736" s="10">
        <f>OrderList!A4736</f>
        <v>1447146888.7</v>
      </c>
      <c r="B4736" s="10" t="str">
        <f>OrderList!C4736</f>
        <v>PORT04</v>
      </c>
      <c r="C4736" s="10" t="str">
        <f>OrderList!D4736</f>
        <v>V444_0</v>
      </c>
      <c r="D4736" s="10" t="str">
        <f>OrderList!F4736</f>
        <v>DTP</v>
      </c>
      <c r="E4736" s="10" t="str">
        <f>OrderList!L4736</f>
        <v>PORT09</v>
      </c>
      <c r="F4736" s="10" t="str">
        <f>OrderList!K4736</f>
        <v>PLANT03</v>
      </c>
      <c r="G4736" s="10">
        <f>OrderList!J4736</f>
        <v>1689469</v>
      </c>
      <c r="H4736" s="10">
        <f>OrderList!M4736</f>
        <v>368</v>
      </c>
      <c r="I4736" s="10">
        <f>OrderList!N4736</f>
        <v>2.5520545302552895</v>
      </c>
      <c r="O4736" s="10">
        <f>COUNTIF(FreightRates!$A$2:$A$1541,C4736)</f>
        <v>39</v>
      </c>
      <c r="Q4736" s="10">
        <f>COUNTIFS(FreightRates!$A$2:$A$1541,C4736,FreightRates!$B$2:$B$1541,B4736,FreightRates!$C$2:$C$1541,E4736)</f>
        <v>20</v>
      </c>
      <c r="T4736">
        <f>COUNTIFS(FreightRates!$A$2:$A$1541,C4736,FreightRates!$B$2:$B$1541,B4736,FreightRates!$C$2:$C$1541,E4736,FreightRates!$F$2:$F$1541,D4736,FreightRates!$D$2:$D$1541,"&lt;="&amp;I4736,FreightRates!$E$2:$E$1541,"&gt;="&amp;I4736)</f>
        <v>2</v>
      </c>
    </row>
    <row r="4737" spans="1:20" x14ac:dyDescent="0.25">
      <c r="A4737" s="10">
        <f>OrderList!A4737</f>
        <v>1447375234.7</v>
      </c>
      <c r="B4737" s="10" t="str">
        <f>OrderList!C4737</f>
        <v>PORT04</v>
      </c>
      <c r="C4737" s="10" t="str">
        <f>OrderList!D4737</f>
        <v>V444_0</v>
      </c>
      <c r="D4737" s="10" t="str">
        <f>OrderList!F4737</f>
        <v>DTP</v>
      </c>
      <c r="E4737" s="10" t="str">
        <f>OrderList!L4737</f>
        <v>PORT09</v>
      </c>
      <c r="F4737" s="10" t="str">
        <f>OrderList!K4737</f>
        <v>PLANT03</v>
      </c>
      <c r="G4737" s="10">
        <f>OrderList!J4737</f>
        <v>1689469</v>
      </c>
      <c r="H4737" s="10">
        <f>OrderList!M4737</f>
        <v>953</v>
      </c>
      <c r="I4737" s="10">
        <f>OrderList!N4737</f>
        <v>12.270683557327505</v>
      </c>
      <c r="O4737" s="10">
        <f>COUNTIF(FreightRates!$A$2:$A$1541,C4737)</f>
        <v>39</v>
      </c>
      <c r="Q4737" s="10">
        <f>COUNTIFS(FreightRates!$A$2:$A$1541,C4737,FreightRates!$B$2:$B$1541,B4737,FreightRates!$C$2:$C$1541,E4737)</f>
        <v>20</v>
      </c>
      <c r="T4737">
        <f>COUNTIFS(FreightRates!$A$2:$A$1541,C4737,FreightRates!$B$2:$B$1541,B4737,FreightRates!$C$2:$C$1541,E4737,FreightRates!$F$2:$F$1541,D4737,FreightRates!$D$2:$D$1541,"&lt;="&amp;I4737,FreightRates!$E$2:$E$1541,"&gt;="&amp;I4737)</f>
        <v>2</v>
      </c>
    </row>
    <row r="4738" spans="1:20" x14ac:dyDescent="0.25">
      <c r="A4738" s="10">
        <f>OrderList!A4738</f>
        <v>1447343701.7</v>
      </c>
      <c r="B4738" s="10" t="str">
        <f>OrderList!C4738</f>
        <v>PORT04</v>
      </c>
      <c r="C4738" s="10" t="str">
        <f>OrderList!D4738</f>
        <v>V444_0</v>
      </c>
      <c r="D4738" s="10" t="str">
        <f>OrderList!F4738</f>
        <v>DTP</v>
      </c>
      <c r="E4738" s="10" t="str">
        <f>OrderList!L4738</f>
        <v>PORT09</v>
      </c>
      <c r="F4738" s="10" t="str">
        <f>OrderList!K4738</f>
        <v>PLANT03</v>
      </c>
      <c r="G4738" s="10">
        <f>OrderList!J4738</f>
        <v>1689469</v>
      </c>
      <c r="H4738" s="10">
        <f>OrderList!M4738</f>
        <v>322</v>
      </c>
      <c r="I4738" s="10">
        <f>OrderList!N4738</f>
        <v>1.0208218121021158</v>
      </c>
      <c r="O4738" s="10">
        <f>COUNTIF(FreightRates!$A$2:$A$1541,C4738)</f>
        <v>39</v>
      </c>
      <c r="Q4738" s="10">
        <f>COUNTIFS(FreightRates!$A$2:$A$1541,C4738,FreightRates!$B$2:$B$1541,B4738,FreightRates!$C$2:$C$1541,E4738)</f>
        <v>20</v>
      </c>
      <c r="T4738">
        <f>COUNTIFS(FreightRates!$A$2:$A$1541,C4738,FreightRates!$B$2:$B$1541,B4738,FreightRates!$C$2:$C$1541,E4738,FreightRates!$F$2:$F$1541,D4738,FreightRates!$D$2:$D$1541,"&lt;="&amp;I4738,FreightRates!$E$2:$E$1541,"&gt;="&amp;I4738)</f>
        <v>2</v>
      </c>
    </row>
    <row r="4739" spans="1:20" x14ac:dyDescent="0.25">
      <c r="A4739" s="10">
        <f>OrderList!A4739</f>
        <v>1447375422.7</v>
      </c>
      <c r="B4739" s="10" t="str">
        <f>OrderList!C4739</f>
        <v>PORT04</v>
      </c>
      <c r="C4739" s="10" t="str">
        <f>OrderList!D4739</f>
        <v>V444_0</v>
      </c>
      <c r="D4739" s="10" t="str">
        <f>OrderList!F4739</f>
        <v>DTP</v>
      </c>
      <c r="E4739" s="10" t="str">
        <f>OrderList!L4739</f>
        <v>PORT09</v>
      </c>
      <c r="F4739" s="10" t="str">
        <f>OrderList!K4739</f>
        <v>PLANT03</v>
      </c>
      <c r="G4739" s="10">
        <f>OrderList!J4739</f>
        <v>1689469</v>
      </c>
      <c r="H4739" s="10">
        <f>OrderList!M4739</f>
        <v>738</v>
      </c>
      <c r="I4739" s="10">
        <f>OrderList!N4739</f>
        <v>9.18</v>
      </c>
      <c r="O4739" s="10">
        <f>COUNTIF(FreightRates!$A$2:$A$1541,C4739)</f>
        <v>39</v>
      </c>
      <c r="Q4739" s="10">
        <f>COUNTIFS(FreightRates!$A$2:$A$1541,C4739,FreightRates!$B$2:$B$1541,B4739,FreightRates!$C$2:$C$1541,E4739)</f>
        <v>20</v>
      </c>
      <c r="T4739">
        <f>COUNTIFS(FreightRates!$A$2:$A$1541,C4739,FreightRates!$B$2:$B$1541,B4739,FreightRates!$C$2:$C$1541,E4739,FreightRates!$F$2:$F$1541,D4739,FreightRates!$D$2:$D$1541,"&lt;="&amp;I4739,FreightRates!$E$2:$E$1541,"&gt;="&amp;I4739)</f>
        <v>2</v>
      </c>
    </row>
    <row r="4740" spans="1:20" x14ac:dyDescent="0.25">
      <c r="A4740" s="10">
        <f>OrderList!A4740</f>
        <v>1447375423.7</v>
      </c>
      <c r="B4740" s="10" t="str">
        <f>OrderList!C4740</f>
        <v>PORT04</v>
      </c>
      <c r="C4740" s="10" t="str">
        <f>OrderList!D4740</f>
        <v>V444_0</v>
      </c>
      <c r="D4740" s="10" t="str">
        <f>OrderList!F4740</f>
        <v>DTP</v>
      </c>
      <c r="E4740" s="10" t="str">
        <f>OrderList!L4740</f>
        <v>PORT09</v>
      </c>
      <c r="F4740" s="10" t="str">
        <f>OrderList!K4740</f>
        <v>PLANT03</v>
      </c>
      <c r="G4740" s="10">
        <f>OrderList!J4740</f>
        <v>1689469</v>
      </c>
      <c r="H4740" s="10">
        <f>OrderList!M4740</f>
        <v>721</v>
      </c>
      <c r="I4740" s="10">
        <f>OrderList!N4740</f>
        <v>9.16</v>
      </c>
      <c r="O4740" s="10">
        <f>COUNTIF(FreightRates!$A$2:$A$1541,C4740)</f>
        <v>39</v>
      </c>
      <c r="Q4740" s="10">
        <f>COUNTIFS(FreightRates!$A$2:$A$1541,C4740,FreightRates!$B$2:$B$1541,B4740,FreightRates!$C$2:$C$1541,E4740)</f>
        <v>20</v>
      </c>
      <c r="T4740">
        <f>COUNTIFS(FreightRates!$A$2:$A$1541,C4740,FreightRates!$B$2:$B$1541,B4740,FreightRates!$C$2:$C$1541,E4740,FreightRates!$F$2:$F$1541,D4740,FreightRates!$D$2:$D$1541,"&lt;="&amp;I4740,FreightRates!$E$2:$E$1541,"&gt;="&amp;I4740)</f>
        <v>2</v>
      </c>
    </row>
    <row r="4741" spans="1:20" x14ac:dyDescent="0.25">
      <c r="A4741" s="10">
        <f>OrderList!A4741</f>
        <v>1447321393.7</v>
      </c>
      <c r="B4741" s="10" t="str">
        <f>OrderList!C4741</f>
        <v>PORT04</v>
      </c>
      <c r="C4741" s="10" t="str">
        <f>OrderList!D4741</f>
        <v>V444_0</v>
      </c>
      <c r="D4741" s="10" t="str">
        <f>OrderList!F4741</f>
        <v>DTP</v>
      </c>
      <c r="E4741" s="10" t="str">
        <f>OrderList!L4741</f>
        <v>PORT09</v>
      </c>
      <c r="F4741" s="10" t="str">
        <f>OrderList!K4741</f>
        <v>PLANT03</v>
      </c>
      <c r="G4741" s="10">
        <f>OrderList!J4741</f>
        <v>1689469</v>
      </c>
      <c r="H4741" s="10">
        <f>OrderList!M4741</f>
        <v>1306</v>
      </c>
      <c r="I4741" s="10">
        <f>OrderList!N4741</f>
        <v>19.38</v>
      </c>
      <c r="O4741" s="10">
        <f>COUNTIF(FreightRates!$A$2:$A$1541,C4741)</f>
        <v>39</v>
      </c>
      <c r="Q4741" s="10">
        <f>COUNTIFS(FreightRates!$A$2:$A$1541,C4741,FreightRates!$B$2:$B$1541,B4741,FreightRates!$C$2:$C$1541,E4741)</f>
        <v>20</v>
      </c>
      <c r="T4741">
        <f>COUNTIFS(FreightRates!$A$2:$A$1541,C4741,FreightRates!$B$2:$B$1541,B4741,FreightRates!$C$2:$C$1541,E4741,FreightRates!$F$2:$F$1541,D4741,FreightRates!$D$2:$D$1541,"&lt;="&amp;I4741,FreightRates!$E$2:$E$1541,"&gt;="&amp;I4741)</f>
        <v>2</v>
      </c>
    </row>
    <row r="4742" spans="1:20" x14ac:dyDescent="0.25">
      <c r="A4742" s="10">
        <f>OrderList!A4742</f>
        <v>1447321392.7</v>
      </c>
      <c r="B4742" s="10" t="str">
        <f>OrderList!C4742</f>
        <v>PORT04</v>
      </c>
      <c r="C4742" s="10" t="str">
        <f>OrderList!D4742</f>
        <v>V444_0</v>
      </c>
      <c r="D4742" s="10" t="str">
        <f>OrderList!F4742</f>
        <v>DTP</v>
      </c>
      <c r="E4742" s="10" t="str">
        <f>OrderList!L4742</f>
        <v>PORT09</v>
      </c>
      <c r="F4742" s="10" t="str">
        <f>OrderList!K4742</f>
        <v>PLANT03</v>
      </c>
      <c r="G4742" s="10">
        <f>OrderList!J4742</f>
        <v>1689469</v>
      </c>
      <c r="H4742" s="10">
        <f>OrderList!M4742</f>
        <v>1326</v>
      </c>
      <c r="I4742" s="10">
        <f>OrderList!N4742</f>
        <v>18.18</v>
      </c>
      <c r="O4742" s="10">
        <f>COUNTIF(FreightRates!$A$2:$A$1541,C4742)</f>
        <v>39</v>
      </c>
      <c r="Q4742" s="10">
        <f>COUNTIFS(FreightRates!$A$2:$A$1541,C4742,FreightRates!$B$2:$B$1541,B4742,FreightRates!$C$2:$C$1541,E4742)</f>
        <v>20</v>
      </c>
      <c r="T4742">
        <f>COUNTIFS(FreightRates!$A$2:$A$1541,C4742,FreightRates!$B$2:$B$1541,B4742,FreightRates!$C$2:$C$1541,E4742,FreightRates!$F$2:$F$1541,D4742,FreightRates!$D$2:$D$1541,"&lt;="&amp;I4742,FreightRates!$E$2:$E$1541,"&gt;="&amp;I4742)</f>
        <v>2</v>
      </c>
    </row>
    <row r="4743" spans="1:20" x14ac:dyDescent="0.25">
      <c r="A4743" s="10">
        <f>OrderList!A4743</f>
        <v>1447300258.7</v>
      </c>
      <c r="B4743" s="10" t="str">
        <f>OrderList!C4743</f>
        <v>PORT04</v>
      </c>
      <c r="C4743" s="10" t="str">
        <f>OrderList!D4743</f>
        <v>V444_0</v>
      </c>
      <c r="D4743" s="10" t="str">
        <f>OrderList!F4743</f>
        <v>DTP</v>
      </c>
      <c r="E4743" s="10" t="str">
        <f>OrderList!L4743</f>
        <v>PORT09</v>
      </c>
      <c r="F4743" s="10" t="str">
        <f>OrderList!K4743</f>
        <v>PLANT03</v>
      </c>
      <c r="G4743" s="10">
        <f>OrderList!J4743</f>
        <v>1668557</v>
      </c>
      <c r="H4743" s="10">
        <f>OrderList!M4743</f>
        <v>784</v>
      </c>
      <c r="I4743" s="10">
        <f>OrderList!N4743</f>
        <v>4.2264792949491516</v>
      </c>
      <c r="O4743" s="10">
        <f>COUNTIF(FreightRates!$A$2:$A$1541,C4743)</f>
        <v>39</v>
      </c>
      <c r="Q4743" s="10">
        <f>COUNTIFS(FreightRates!$A$2:$A$1541,C4743,FreightRates!$B$2:$B$1541,B4743,FreightRates!$C$2:$C$1541,E4743)</f>
        <v>20</v>
      </c>
      <c r="T4743">
        <f>COUNTIFS(FreightRates!$A$2:$A$1541,C4743,FreightRates!$B$2:$B$1541,B4743,FreightRates!$C$2:$C$1541,E4743,FreightRates!$F$2:$F$1541,D4743,FreightRates!$D$2:$D$1541,"&lt;="&amp;I4743,FreightRates!$E$2:$E$1541,"&gt;="&amp;I4743)</f>
        <v>2</v>
      </c>
    </row>
    <row r="4744" spans="1:20" x14ac:dyDescent="0.25">
      <c r="A4744" s="10">
        <f>OrderList!A4744</f>
        <v>1447146747.7</v>
      </c>
      <c r="B4744" s="10" t="str">
        <f>OrderList!C4744</f>
        <v>PORT04</v>
      </c>
      <c r="C4744" s="10" t="str">
        <f>OrderList!D4744</f>
        <v>V444_0</v>
      </c>
      <c r="D4744" s="10" t="str">
        <f>OrderList!F4744</f>
        <v>DTP</v>
      </c>
      <c r="E4744" s="10" t="str">
        <f>OrderList!L4744</f>
        <v>PORT09</v>
      </c>
      <c r="F4744" s="10" t="str">
        <f>OrderList!K4744</f>
        <v>PLANT03</v>
      </c>
      <c r="G4744" s="10">
        <f>OrderList!J4744</f>
        <v>1668555</v>
      </c>
      <c r="H4744" s="10">
        <f>OrderList!M4744</f>
        <v>1138</v>
      </c>
      <c r="I4744" s="10">
        <f>OrderList!N4744</f>
        <v>5.1395833333333334</v>
      </c>
      <c r="O4744" s="10">
        <f>COUNTIF(FreightRates!$A$2:$A$1541,C4744)</f>
        <v>39</v>
      </c>
      <c r="Q4744" s="10">
        <f>COUNTIFS(FreightRates!$A$2:$A$1541,C4744,FreightRates!$B$2:$B$1541,B4744,FreightRates!$C$2:$C$1541,E4744)</f>
        <v>20</v>
      </c>
      <c r="T4744">
        <f>COUNTIFS(FreightRates!$A$2:$A$1541,C4744,FreightRates!$B$2:$B$1541,B4744,FreightRates!$C$2:$C$1541,E4744,FreightRates!$F$2:$F$1541,D4744,FreightRates!$D$2:$D$1541,"&lt;="&amp;I4744,FreightRates!$E$2:$E$1541,"&gt;="&amp;I4744)</f>
        <v>2</v>
      </c>
    </row>
    <row r="4745" spans="1:20" x14ac:dyDescent="0.25">
      <c r="A4745" s="10">
        <f>OrderList!A4745</f>
        <v>1447210685.7</v>
      </c>
      <c r="B4745" s="10" t="str">
        <f>OrderList!C4745</f>
        <v>PORT04</v>
      </c>
      <c r="C4745" s="10" t="str">
        <f>OrderList!D4745</f>
        <v>V444_0</v>
      </c>
      <c r="D4745" s="10" t="str">
        <f>OrderList!F4745</f>
        <v>DTP</v>
      </c>
      <c r="E4745" s="10" t="str">
        <f>OrderList!L4745</f>
        <v>PORT09</v>
      </c>
      <c r="F4745" s="10" t="str">
        <f>OrderList!K4745</f>
        <v>PLANT03</v>
      </c>
      <c r="G4745" s="10">
        <f>OrderList!J4745</f>
        <v>1668555</v>
      </c>
      <c r="H4745" s="10">
        <f>OrderList!M4745</f>
        <v>1176</v>
      </c>
      <c r="I4745" s="10">
        <f>OrderList!N4745</f>
        <v>5.1395833333333334</v>
      </c>
      <c r="O4745" s="10">
        <f>COUNTIF(FreightRates!$A$2:$A$1541,C4745)</f>
        <v>39</v>
      </c>
      <c r="Q4745" s="10">
        <f>COUNTIFS(FreightRates!$A$2:$A$1541,C4745,FreightRates!$B$2:$B$1541,B4745,FreightRates!$C$2:$C$1541,E4745)</f>
        <v>20</v>
      </c>
      <c r="T4745">
        <f>COUNTIFS(FreightRates!$A$2:$A$1541,C4745,FreightRates!$B$2:$B$1541,B4745,FreightRates!$C$2:$C$1541,E4745,FreightRates!$F$2:$F$1541,D4745,FreightRates!$D$2:$D$1541,"&lt;="&amp;I4745,FreightRates!$E$2:$E$1541,"&gt;="&amp;I4745)</f>
        <v>2</v>
      </c>
    </row>
    <row r="4746" spans="1:20" x14ac:dyDescent="0.25">
      <c r="A4746" s="10">
        <f>OrderList!A4746</f>
        <v>1447187065.7</v>
      </c>
      <c r="B4746" s="10" t="str">
        <f>OrderList!C4746</f>
        <v>PORT04</v>
      </c>
      <c r="C4746" s="10" t="str">
        <f>OrderList!D4746</f>
        <v>V444_0</v>
      </c>
      <c r="D4746" s="10" t="str">
        <f>OrderList!F4746</f>
        <v>DTP</v>
      </c>
      <c r="E4746" s="10" t="str">
        <f>OrderList!L4746</f>
        <v>PORT09</v>
      </c>
      <c r="F4746" s="10" t="str">
        <f>OrderList!K4746</f>
        <v>PLANT03</v>
      </c>
      <c r="G4746" s="10">
        <f>OrderList!J4746</f>
        <v>1668555</v>
      </c>
      <c r="H4746" s="10">
        <f>OrderList!M4746</f>
        <v>1170</v>
      </c>
      <c r="I4746" s="10">
        <f>OrderList!N4746</f>
        <v>5.1395833333333334</v>
      </c>
      <c r="O4746" s="10">
        <f>COUNTIF(FreightRates!$A$2:$A$1541,C4746)</f>
        <v>39</v>
      </c>
      <c r="Q4746" s="10">
        <f>COUNTIFS(FreightRates!$A$2:$A$1541,C4746,FreightRates!$B$2:$B$1541,B4746,FreightRates!$C$2:$C$1541,E4746)</f>
        <v>20</v>
      </c>
      <c r="T4746">
        <f>COUNTIFS(FreightRates!$A$2:$A$1541,C4746,FreightRates!$B$2:$B$1541,B4746,FreightRates!$C$2:$C$1541,E4746,FreightRates!$F$2:$F$1541,D4746,FreightRates!$D$2:$D$1541,"&lt;="&amp;I4746,FreightRates!$E$2:$E$1541,"&gt;="&amp;I4746)</f>
        <v>2</v>
      </c>
    </row>
    <row r="4747" spans="1:20" x14ac:dyDescent="0.25">
      <c r="A4747" s="10">
        <f>OrderList!A4747</f>
        <v>1447146749.7</v>
      </c>
      <c r="B4747" s="10" t="str">
        <f>OrderList!C4747</f>
        <v>PORT04</v>
      </c>
      <c r="C4747" s="10" t="str">
        <f>OrderList!D4747</f>
        <v>V444_0</v>
      </c>
      <c r="D4747" s="10" t="str">
        <f>OrderList!F4747</f>
        <v>DTP</v>
      </c>
      <c r="E4747" s="10" t="str">
        <f>OrderList!L4747</f>
        <v>PORT09</v>
      </c>
      <c r="F4747" s="10" t="str">
        <f>OrderList!K4747</f>
        <v>PLANT03</v>
      </c>
      <c r="G4747" s="10">
        <f>OrderList!J4747</f>
        <v>1668554</v>
      </c>
      <c r="H4747" s="10">
        <f>OrderList!M4747</f>
        <v>1169</v>
      </c>
      <c r="I4747" s="10">
        <f>OrderList!N4747</f>
        <v>2.5943026105598719</v>
      </c>
      <c r="O4747" s="10">
        <f>COUNTIF(FreightRates!$A$2:$A$1541,C4747)</f>
        <v>39</v>
      </c>
      <c r="Q4747" s="10">
        <f>COUNTIFS(FreightRates!$A$2:$A$1541,C4747,FreightRates!$B$2:$B$1541,B4747,FreightRates!$C$2:$C$1541,E4747)</f>
        <v>20</v>
      </c>
      <c r="T4747">
        <f>COUNTIFS(FreightRates!$A$2:$A$1541,C4747,FreightRates!$B$2:$B$1541,B4747,FreightRates!$C$2:$C$1541,E4747,FreightRates!$F$2:$F$1541,D4747,FreightRates!$D$2:$D$1541,"&lt;="&amp;I4747,FreightRates!$E$2:$E$1541,"&gt;="&amp;I4747)</f>
        <v>2</v>
      </c>
    </row>
    <row r="4748" spans="1:20" x14ac:dyDescent="0.25">
      <c r="A4748" s="10">
        <f>OrderList!A4748</f>
        <v>1447146748.7</v>
      </c>
      <c r="B4748" s="10" t="str">
        <f>OrderList!C4748</f>
        <v>PORT04</v>
      </c>
      <c r="C4748" s="10" t="str">
        <f>OrderList!D4748</f>
        <v>V444_0</v>
      </c>
      <c r="D4748" s="10" t="str">
        <f>OrderList!F4748</f>
        <v>DTP</v>
      </c>
      <c r="E4748" s="10" t="str">
        <f>OrderList!L4748</f>
        <v>PORT09</v>
      </c>
      <c r="F4748" s="10" t="str">
        <f>OrderList!K4748</f>
        <v>PLANT03</v>
      </c>
      <c r="G4748" s="10">
        <f>OrderList!J4748</f>
        <v>1668554</v>
      </c>
      <c r="H4748" s="10">
        <f>OrderList!M4748</f>
        <v>1130</v>
      </c>
      <c r="I4748" s="10">
        <f>OrderList!N4748</f>
        <v>2.5943026105598719</v>
      </c>
      <c r="O4748" s="10">
        <f>COUNTIF(FreightRates!$A$2:$A$1541,C4748)</f>
        <v>39</v>
      </c>
      <c r="Q4748" s="10">
        <f>COUNTIFS(FreightRates!$A$2:$A$1541,C4748,FreightRates!$B$2:$B$1541,B4748,FreightRates!$C$2:$C$1541,E4748)</f>
        <v>20</v>
      </c>
      <c r="T4748">
        <f>COUNTIFS(FreightRates!$A$2:$A$1541,C4748,FreightRates!$B$2:$B$1541,B4748,FreightRates!$C$2:$C$1541,E4748,FreightRates!$F$2:$F$1541,D4748,FreightRates!$D$2:$D$1541,"&lt;="&amp;I4748,FreightRates!$E$2:$E$1541,"&gt;="&amp;I4748)</f>
        <v>2</v>
      </c>
    </row>
    <row r="4749" spans="1:20" x14ac:dyDescent="0.25">
      <c r="A4749" s="10">
        <f>OrderList!A4749</f>
        <v>1447347959.7</v>
      </c>
      <c r="B4749" s="10" t="str">
        <f>OrderList!C4749</f>
        <v>PORT04</v>
      </c>
      <c r="C4749" s="10" t="str">
        <f>OrderList!D4749</f>
        <v>V444_0</v>
      </c>
      <c r="D4749" s="10" t="str">
        <f>OrderList!F4749</f>
        <v>DTP</v>
      </c>
      <c r="E4749" s="10" t="str">
        <f>OrderList!L4749</f>
        <v>PORT09</v>
      </c>
      <c r="F4749" s="10" t="str">
        <f>OrderList!K4749</f>
        <v>PLANT03</v>
      </c>
      <c r="G4749" s="10">
        <f>OrderList!J4749</f>
        <v>1699976</v>
      </c>
      <c r="H4749" s="10">
        <f>OrderList!M4749</f>
        <v>279</v>
      </c>
      <c r="I4749" s="10">
        <f>OrderList!N4749</f>
        <v>0.22172455583663081</v>
      </c>
      <c r="O4749" s="10">
        <f>COUNTIF(FreightRates!$A$2:$A$1541,C4749)</f>
        <v>39</v>
      </c>
      <c r="Q4749" s="10">
        <f>COUNTIFS(FreightRates!$A$2:$A$1541,C4749,FreightRates!$B$2:$B$1541,B4749,FreightRates!$C$2:$C$1541,E4749)</f>
        <v>20</v>
      </c>
      <c r="T4749">
        <f>COUNTIFS(FreightRates!$A$2:$A$1541,C4749,FreightRates!$B$2:$B$1541,B4749,FreightRates!$C$2:$C$1541,E4749,FreightRates!$F$2:$F$1541,D4749,FreightRates!$D$2:$D$1541,"&lt;="&amp;I4749,FreightRates!$E$2:$E$1541,"&gt;="&amp;I4749)</f>
        <v>2</v>
      </c>
    </row>
    <row r="4750" spans="1:20" x14ac:dyDescent="0.25">
      <c r="A4750" s="10">
        <f>OrderList!A4750</f>
        <v>1447368565.7</v>
      </c>
      <c r="B4750" s="10" t="str">
        <f>OrderList!C4750</f>
        <v>PORT04</v>
      </c>
      <c r="C4750" s="10" t="str">
        <f>OrderList!D4750</f>
        <v>V444_0</v>
      </c>
      <c r="D4750" s="10" t="str">
        <f>OrderList!F4750</f>
        <v>DTP</v>
      </c>
      <c r="E4750" s="10" t="str">
        <f>OrderList!L4750</f>
        <v>PORT09</v>
      </c>
      <c r="F4750" s="10" t="str">
        <f>OrderList!K4750</f>
        <v>PLANT03</v>
      </c>
      <c r="G4750" s="10">
        <f>OrderList!J4750</f>
        <v>1699954</v>
      </c>
      <c r="H4750" s="10">
        <f>OrderList!M4750</f>
        <v>248</v>
      </c>
      <c r="I4750" s="10">
        <f>OrderList!N4750</f>
        <v>0.18629328916742549</v>
      </c>
      <c r="O4750" s="10">
        <f>COUNTIF(FreightRates!$A$2:$A$1541,C4750)</f>
        <v>39</v>
      </c>
      <c r="Q4750" s="10">
        <f>COUNTIFS(FreightRates!$A$2:$A$1541,C4750,FreightRates!$B$2:$B$1541,B4750,FreightRates!$C$2:$C$1541,E4750)</f>
        <v>20</v>
      </c>
      <c r="T4750">
        <f>COUNTIFS(FreightRates!$A$2:$A$1541,C4750,FreightRates!$B$2:$B$1541,B4750,FreightRates!$C$2:$C$1541,E4750,FreightRates!$F$2:$F$1541,D4750,FreightRates!$D$2:$D$1541,"&lt;="&amp;I4750,FreightRates!$E$2:$E$1541,"&gt;="&amp;I4750)</f>
        <v>2</v>
      </c>
    </row>
    <row r="4751" spans="1:20" x14ac:dyDescent="0.25">
      <c r="A4751" s="10">
        <f>OrderList!A4751</f>
        <v>1447307115.7</v>
      </c>
      <c r="B4751" s="10" t="str">
        <f>OrderList!C4751</f>
        <v>PORT04</v>
      </c>
      <c r="C4751" s="10" t="str">
        <f>OrderList!D4751</f>
        <v>V444_0</v>
      </c>
      <c r="D4751" s="10" t="str">
        <f>OrderList!F4751</f>
        <v>DTP</v>
      </c>
      <c r="E4751" s="10" t="str">
        <f>OrderList!L4751</f>
        <v>PORT09</v>
      </c>
      <c r="F4751" s="10" t="str">
        <f>OrderList!K4751</f>
        <v>PLANT03</v>
      </c>
      <c r="G4751" s="10">
        <f>OrderList!J4751</f>
        <v>1677878</v>
      </c>
      <c r="H4751" s="10">
        <f>OrderList!M4751</f>
        <v>496</v>
      </c>
      <c r="I4751" s="10">
        <f>OrderList!N4751</f>
        <v>0.71016269897168449</v>
      </c>
      <c r="O4751" s="10">
        <f>COUNTIF(FreightRates!$A$2:$A$1541,C4751)</f>
        <v>39</v>
      </c>
      <c r="Q4751" s="10">
        <f>COUNTIFS(FreightRates!$A$2:$A$1541,C4751,FreightRates!$B$2:$B$1541,B4751,FreightRates!$C$2:$C$1541,E4751)</f>
        <v>20</v>
      </c>
      <c r="T4751">
        <f>COUNTIFS(FreightRates!$A$2:$A$1541,C4751,FreightRates!$B$2:$B$1541,B4751,FreightRates!$C$2:$C$1541,E4751,FreightRates!$F$2:$F$1541,D4751,FreightRates!$D$2:$D$1541,"&lt;="&amp;I4751,FreightRates!$E$2:$E$1541,"&gt;="&amp;I4751)</f>
        <v>2</v>
      </c>
    </row>
    <row r="4752" spans="1:20" x14ac:dyDescent="0.25">
      <c r="A4752" s="10">
        <f>OrderList!A4752</f>
        <v>1447343672.7</v>
      </c>
      <c r="B4752" s="10" t="str">
        <f>OrderList!C4752</f>
        <v>PORT04</v>
      </c>
      <c r="C4752" s="10" t="str">
        <f>OrderList!D4752</f>
        <v>V444_0</v>
      </c>
      <c r="D4752" s="10" t="str">
        <f>OrderList!F4752</f>
        <v>DTP</v>
      </c>
      <c r="E4752" s="10" t="str">
        <f>OrderList!L4752</f>
        <v>PORT09</v>
      </c>
      <c r="F4752" s="10" t="str">
        <f>OrderList!K4752</f>
        <v>PLANT03</v>
      </c>
      <c r="G4752" s="10">
        <f>OrderList!J4752</f>
        <v>1677878</v>
      </c>
      <c r="H4752" s="10">
        <f>OrderList!M4752</f>
        <v>357</v>
      </c>
      <c r="I4752" s="10">
        <f>OrderList!N4752</f>
        <v>0.37181293139878768</v>
      </c>
      <c r="O4752" s="10">
        <f>COUNTIF(FreightRates!$A$2:$A$1541,C4752)</f>
        <v>39</v>
      </c>
      <c r="Q4752" s="10">
        <f>COUNTIFS(FreightRates!$A$2:$A$1541,C4752,FreightRates!$B$2:$B$1541,B4752,FreightRates!$C$2:$C$1541,E4752)</f>
        <v>20</v>
      </c>
      <c r="T4752">
        <f>COUNTIFS(FreightRates!$A$2:$A$1541,C4752,FreightRates!$B$2:$B$1541,B4752,FreightRates!$C$2:$C$1541,E4752,FreightRates!$F$2:$F$1541,D4752,FreightRates!$D$2:$D$1541,"&lt;="&amp;I4752,FreightRates!$E$2:$E$1541,"&gt;="&amp;I4752)</f>
        <v>2</v>
      </c>
    </row>
    <row r="4753" spans="1:20" x14ac:dyDescent="0.25">
      <c r="A4753" s="10">
        <f>OrderList!A4753</f>
        <v>1447386473.7</v>
      </c>
      <c r="B4753" s="10" t="str">
        <f>OrderList!C4753</f>
        <v>PORT04</v>
      </c>
      <c r="C4753" s="10" t="str">
        <f>OrderList!D4753</f>
        <v>V444_0</v>
      </c>
      <c r="D4753" s="10" t="str">
        <f>OrderList!F4753</f>
        <v>DTP</v>
      </c>
      <c r="E4753" s="10" t="str">
        <f>OrderList!L4753</f>
        <v>PORT09</v>
      </c>
      <c r="F4753" s="10" t="str">
        <f>OrderList!K4753</f>
        <v>PLANT03</v>
      </c>
      <c r="G4753" s="10">
        <f>OrderList!J4753</f>
        <v>1677878</v>
      </c>
      <c r="H4753" s="10">
        <f>OrderList!M4753</f>
        <v>303</v>
      </c>
      <c r="I4753" s="10">
        <f>OrderList!N4753</f>
        <v>7.4362586279757531E-2</v>
      </c>
      <c r="O4753" s="10">
        <f>COUNTIF(FreightRates!$A$2:$A$1541,C4753)</f>
        <v>39</v>
      </c>
      <c r="Q4753" s="10">
        <f>COUNTIFS(FreightRates!$A$2:$A$1541,C4753,FreightRates!$B$2:$B$1541,B4753,FreightRates!$C$2:$C$1541,E4753)</f>
        <v>20</v>
      </c>
      <c r="T4753">
        <f>COUNTIFS(FreightRates!$A$2:$A$1541,C4753,FreightRates!$B$2:$B$1541,B4753,FreightRates!$C$2:$C$1541,E4753,FreightRates!$F$2:$F$1541,D4753,FreightRates!$D$2:$D$1541,"&lt;="&amp;I4753,FreightRates!$E$2:$E$1541,"&gt;="&amp;I4753)</f>
        <v>2</v>
      </c>
    </row>
    <row r="4754" spans="1:20" x14ac:dyDescent="0.25">
      <c r="A4754" s="10">
        <f>OrderList!A4754</f>
        <v>1447365324.7</v>
      </c>
      <c r="B4754" s="10" t="str">
        <f>OrderList!C4754</f>
        <v>PORT04</v>
      </c>
      <c r="C4754" s="10" t="str">
        <f>OrderList!D4754</f>
        <v>V444_0</v>
      </c>
      <c r="D4754" s="10" t="str">
        <f>OrderList!F4754</f>
        <v>DTP</v>
      </c>
      <c r="E4754" s="10" t="str">
        <f>OrderList!L4754</f>
        <v>PORT09</v>
      </c>
      <c r="F4754" s="10" t="str">
        <f>OrderList!K4754</f>
        <v>PLANT03</v>
      </c>
      <c r="G4754" s="10">
        <f>OrderList!J4754</f>
        <v>1677878</v>
      </c>
      <c r="H4754" s="10">
        <f>OrderList!M4754</f>
        <v>788</v>
      </c>
      <c r="I4754" s="10">
        <f>OrderList!N4754</f>
        <v>1.8590646569939384</v>
      </c>
      <c r="O4754" s="10">
        <f>COUNTIF(FreightRates!$A$2:$A$1541,C4754)</f>
        <v>39</v>
      </c>
      <c r="Q4754" s="10">
        <f>COUNTIFS(FreightRates!$A$2:$A$1541,C4754,FreightRates!$B$2:$B$1541,B4754,FreightRates!$C$2:$C$1541,E4754)</f>
        <v>20</v>
      </c>
      <c r="T4754">
        <f>COUNTIFS(FreightRates!$A$2:$A$1541,C4754,FreightRates!$B$2:$B$1541,B4754,FreightRates!$C$2:$C$1541,E4754,FreightRates!$F$2:$F$1541,D4754,FreightRates!$D$2:$D$1541,"&lt;="&amp;I4754,FreightRates!$E$2:$E$1541,"&gt;="&amp;I4754)</f>
        <v>2</v>
      </c>
    </row>
    <row r="4755" spans="1:20" x14ac:dyDescent="0.25">
      <c r="A4755" s="10">
        <f>OrderList!A4755</f>
        <v>1447321395.7</v>
      </c>
      <c r="B4755" s="10" t="str">
        <f>OrderList!C4755</f>
        <v>PORT04</v>
      </c>
      <c r="C4755" s="10" t="str">
        <f>OrderList!D4755</f>
        <v>V444_0</v>
      </c>
      <c r="D4755" s="10" t="str">
        <f>OrderList!F4755</f>
        <v>DTP</v>
      </c>
      <c r="E4755" s="10" t="str">
        <f>OrderList!L4755</f>
        <v>PORT09</v>
      </c>
      <c r="F4755" s="10" t="str">
        <f>OrderList!K4755</f>
        <v>PLANT03</v>
      </c>
      <c r="G4755" s="10">
        <f>OrderList!J4755</f>
        <v>1677878</v>
      </c>
      <c r="H4755" s="10">
        <f>OrderList!M4755</f>
        <v>403</v>
      </c>
      <c r="I4755" s="10">
        <f>OrderList!N4755</f>
        <v>0.61720946612198757</v>
      </c>
      <c r="O4755" s="10">
        <f>COUNTIF(FreightRates!$A$2:$A$1541,C4755)</f>
        <v>39</v>
      </c>
      <c r="Q4755" s="10">
        <f>COUNTIFS(FreightRates!$A$2:$A$1541,C4755,FreightRates!$B$2:$B$1541,B4755,FreightRates!$C$2:$C$1541,E4755)</f>
        <v>20</v>
      </c>
      <c r="T4755">
        <f>COUNTIFS(FreightRates!$A$2:$A$1541,C4755,FreightRates!$B$2:$B$1541,B4755,FreightRates!$C$2:$C$1541,E4755,FreightRates!$F$2:$F$1541,D4755,FreightRates!$D$2:$D$1541,"&lt;="&amp;I4755,FreightRates!$E$2:$E$1541,"&gt;="&amp;I4755)</f>
        <v>2</v>
      </c>
    </row>
    <row r="4756" spans="1:20" x14ac:dyDescent="0.25">
      <c r="A4756" s="10">
        <f>OrderList!A4756</f>
        <v>1447386472.7</v>
      </c>
      <c r="B4756" s="10" t="str">
        <f>OrderList!C4756</f>
        <v>PORT04</v>
      </c>
      <c r="C4756" s="10" t="str">
        <f>OrderList!D4756</f>
        <v>V444_0</v>
      </c>
      <c r="D4756" s="10" t="str">
        <f>OrderList!F4756</f>
        <v>DTP</v>
      </c>
      <c r="E4756" s="10" t="str">
        <f>OrderList!L4756</f>
        <v>PORT09</v>
      </c>
      <c r="F4756" s="10" t="str">
        <f>OrderList!K4756</f>
        <v>PLANT03</v>
      </c>
      <c r="G4756" s="10">
        <f>OrderList!J4756</f>
        <v>1677878</v>
      </c>
      <c r="H4756" s="10">
        <f>OrderList!M4756</f>
        <v>314</v>
      </c>
      <c r="I4756" s="10">
        <f>OrderList!N4756</f>
        <v>7.4362586279757531E-2</v>
      </c>
      <c r="O4756" s="10">
        <f>COUNTIF(FreightRates!$A$2:$A$1541,C4756)</f>
        <v>39</v>
      </c>
      <c r="Q4756" s="10">
        <f>COUNTIFS(FreightRates!$A$2:$A$1541,C4756,FreightRates!$B$2:$B$1541,B4756,FreightRates!$C$2:$C$1541,E4756)</f>
        <v>20</v>
      </c>
      <c r="T4756">
        <f>COUNTIFS(FreightRates!$A$2:$A$1541,C4756,FreightRates!$B$2:$B$1541,B4756,FreightRates!$C$2:$C$1541,E4756,FreightRates!$F$2:$F$1541,D4756,FreightRates!$D$2:$D$1541,"&lt;="&amp;I4756,FreightRates!$E$2:$E$1541,"&gt;="&amp;I4756)</f>
        <v>2</v>
      </c>
    </row>
    <row r="4757" spans="1:20" x14ac:dyDescent="0.25">
      <c r="A4757" s="10">
        <f>OrderList!A4757</f>
        <v>1447386482.7</v>
      </c>
      <c r="B4757" s="10" t="str">
        <f>OrderList!C4757</f>
        <v>PORT04</v>
      </c>
      <c r="C4757" s="10" t="str">
        <f>OrderList!D4757</f>
        <v>V444_0</v>
      </c>
      <c r="D4757" s="10" t="str">
        <f>OrderList!F4757</f>
        <v>DTP</v>
      </c>
      <c r="E4757" s="10" t="str">
        <f>OrderList!L4757</f>
        <v>PORT09</v>
      </c>
      <c r="F4757" s="10" t="str">
        <f>OrderList!K4757</f>
        <v>PLANT03</v>
      </c>
      <c r="G4757" s="10">
        <f>OrderList!J4757</f>
        <v>1677878</v>
      </c>
      <c r="H4757" s="10">
        <f>OrderList!M4757</f>
        <v>373</v>
      </c>
      <c r="I4757" s="10">
        <f>OrderList!N4757</f>
        <v>0.31232286237498164</v>
      </c>
      <c r="O4757" s="10">
        <f>COUNTIF(FreightRates!$A$2:$A$1541,C4757)</f>
        <v>39</v>
      </c>
      <c r="Q4757" s="10">
        <f>COUNTIFS(FreightRates!$A$2:$A$1541,C4757,FreightRates!$B$2:$B$1541,B4757,FreightRates!$C$2:$C$1541,E4757)</f>
        <v>20</v>
      </c>
      <c r="T4757">
        <f>COUNTIFS(FreightRates!$A$2:$A$1541,C4757,FreightRates!$B$2:$B$1541,B4757,FreightRates!$C$2:$C$1541,E4757,FreightRates!$F$2:$F$1541,D4757,FreightRates!$D$2:$D$1541,"&lt;="&amp;I4757,FreightRates!$E$2:$E$1541,"&gt;="&amp;I4757)</f>
        <v>2</v>
      </c>
    </row>
    <row r="4758" spans="1:20" x14ac:dyDescent="0.25">
      <c r="A4758" s="10">
        <f>OrderList!A4758</f>
        <v>1447386471.7</v>
      </c>
      <c r="B4758" s="10" t="str">
        <f>OrderList!C4758</f>
        <v>PORT04</v>
      </c>
      <c r="C4758" s="10" t="str">
        <f>OrderList!D4758</f>
        <v>V444_0</v>
      </c>
      <c r="D4758" s="10" t="str">
        <f>OrderList!F4758</f>
        <v>DTP</v>
      </c>
      <c r="E4758" s="10" t="str">
        <f>OrderList!L4758</f>
        <v>PORT09</v>
      </c>
      <c r="F4758" s="10" t="str">
        <f>OrderList!K4758</f>
        <v>PLANT03</v>
      </c>
      <c r="G4758" s="10">
        <f>OrderList!J4758</f>
        <v>1677878</v>
      </c>
      <c r="H4758" s="10">
        <f>OrderList!M4758</f>
        <v>566</v>
      </c>
      <c r="I4758" s="10">
        <f>OrderList!N4758</f>
        <v>0.96671362163684793</v>
      </c>
      <c r="O4758" s="10">
        <f>COUNTIF(FreightRates!$A$2:$A$1541,C4758)</f>
        <v>39</v>
      </c>
      <c r="Q4758" s="10">
        <f>COUNTIFS(FreightRates!$A$2:$A$1541,C4758,FreightRates!$B$2:$B$1541,B4758,FreightRates!$C$2:$C$1541,E4758)</f>
        <v>20</v>
      </c>
      <c r="T4758">
        <f>COUNTIFS(FreightRates!$A$2:$A$1541,C4758,FreightRates!$B$2:$B$1541,B4758,FreightRates!$C$2:$C$1541,E4758,FreightRates!$F$2:$F$1541,D4758,FreightRates!$D$2:$D$1541,"&lt;="&amp;I4758,FreightRates!$E$2:$E$1541,"&gt;="&amp;I4758)</f>
        <v>2</v>
      </c>
    </row>
    <row r="4759" spans="1:20" x14ac:dyDescent="0.25">
      <c r="A4759" s="10">
        <f>OrderList!A4759</f>
        <v>1447307118.7</v>
      </c>
      <c r="B4759" s="10" t="str">
        <f>OrderList!C4759</f>
        <v>PORT04</v>
      </c>
      <c r="C4759" s="10" t="str">
        <f>OrderList!D4759</f>
        <v>V444_0</v>
      </c>
      <c r="D4759" s="10" t="str">
        <f>OrderList!F4759</f>
        <v>DTP</v>
      </c>
      <c r="E4759" s="10" t="str">
        <f>OrderList!L4759</f>
        <v>PORT09</v>
      </c>
      <c r="F4759" s="10" t="str">
        <f>OrderList!K4759</f>
        <v>PLANT03</v>
      </c>
      <c r="G4759" s="10">
        <f>OrderList!J4759</f>
        <v>1677878</v>
      </c>
      <c r="H4759" s="10">
        <f>OrderList!M4759</f>
        <v>506</v>
      </c>
      <c r="I4759" s="10">
        <f>OrderList!N4759</f>
        <v>0.96671362163684793</v>
      </c>
      <c r="O4759" s="10">
        <f>COUNTIF(FreightRates!$A$2:$A$1541,C4759)</f>
        <v>39</v>
      </c>
      <c r="Q4759" s="10">
        <f>COUNTIFS(FreightRates!$A$2:$A$1541,C4759,FreightRates!$B$2:$B$1541,B4759,FreightRates!$C$2:$C$1541,E4759)</f>
        <v>20</v>
      </c>
      <c r="T4759">
        <f>COUNTIFS(FreightRates!$A$2:$A$1541,C4759,FreightRates!$B$2:$B$1541,B4759,FreightRates!$C$2:$C$1541,E4759,FreightRates!$F$2:$F$1541,D4759,FreightRates!$D$2:$D$1541,"&lt;="&amp;I4759,FreightRates!$E$2:$E$1541,"&gt;="&amp;I4759)</f>
        <v>2</v>
      </c>
    </row>
    <row r="4760" spans="1:20" x14ac:dyDescent="0.25">
      <c r="A4760" s="10">
        <f>OrderList!A4760</f>
        <v>1447321394.7</v>
      </c>
      <c r="B4760" s="10" t="str">
        <f>OrderList!C4760</f>
        <v>PORT04</v>
      </c>
      <c r="C4760" s="10" t="str">
        <f>OrderList!D4760</f>
        <v>V444_0</v>
      </c>
      <c r="D4760" s="10" t="str">
        <f>OrderList!F4760</f>
        <v>DTP</v>
      </c>
      <c r="E4760" s="10" t="str">
        <f>OrderList!L4760</f>
        <v>PORT09</v>
      </c>
      <c r="F4760" s="10" t="str">
        <f>OrderList!K4760</f>
        <v>PLANT03</v>
      </c>
      <c r="G4760" s="10">
        <f>OrderList!J4760</f>
        <v>1677878</v>
      </c>
      <c r="H4760" s="10">
        <f>OrderList!M4760</f>
        <v>404</v>
      </c>
      <c r="I4760" s="10">
        <f>OrderList!N4760</f>
        <v>0.62092759543597542</v>
      </c>
      <c r="O4760" s="10">
        <f>COUNTIF(FreightRates!$A$2:$A$1541,C4760)</f>
        <v>39</v>
      </c>
      <c r="Q4760" s="10">
        <f>COUNTIFS(FreightRates!$A$2:$A$1541,C4760,FreightRates!$B$2:$B$1541,B4760,FreightRates!$C$2:$C$1541,E4760)</f>
        <v>20</v>
      </c>
      <c r="T4760">
        <f>COUNTIFS(FreightRates!$A$2:$A$1541,C4760,FreightRates!$B$2:$B$1541,B4760,FreightRates!$C$2:$C$1541,E4760,FreightRates!$F$2:$F$1541,D4760,FreightRates!$D$2:$D$1541,"&lt;="&amp;I4760,FreightRates!$E$2:$E$1541,"&gt;="&amp;I4760)</f>
        <v>2</v>
      </c>
    </row>
    <row r="4761" spans="1:20" x14ac:dyDescent="0.25">
      <c r="A4761" s="10">
        <f>OrderList!A4761</f>
        <v>1447365323.7</v>
      </c>
      <c r="B4761" s="10" t="str">
        <f>OrderList!C4761</f>
        <v>PORT04</v>
      </c>
      <c r="C4761" s="10" t="str">
        <f>OrderList!D4761</f>
        <v>V444_0</v>
      </c>
      <c r="D4761" s="10" t="str">
        <f>OrderList!F4761</f>
        <v>DTP</v>
      </c>
      <c r="E4761" s="10" t="str">
        <f>OrderList!L4761</f>
        <v>PORT09</v>
      </c>
      <c r="F4761" s="10" t="str">
        <f>OrderList!K4761</f>
        <v>PLANT03</v>
      </c>
      <c r="G4761" s="10">
        <f>OrderList!J4761</f>
        <v>1677878</v>
      </c>
      <c r="H4761" s="10">
        <f>OrderList!M4761</f>
        <v>819</v>
      </c>
      <c r="I4761" s="10">
        <f>OrderList!N4761</f>
        <v>1.8590646569939384</v>
      </c>
      <c r="O4761" s="10">
        <f>COUNTIF(FreightRates!$A$2:$A$1541,C4761)</f>
        <v>39</v>
      </c>
      <c r="Q4761" s="10">
        <f>COUNTIFS(FreightRates!$A$2:$A$1541,C4761,FreightRates!$B$2:$B$1541,B4761,FreightRates!$C$2:$C$1541,E4761)</f>
        <v>20</v>
      </c>
      <c r="T4761">
        <f>COUNTIFS(FreightRates!$A$2:$A$1541,C4761,FreightRates!$B$2:$B$1541,B4761,FreightRates!$C$2:$C$1541,E4761,FreightRates!$F$2:$F$1541,D4761,FreightRates!$D$2:$D$1541,"&lt;="&amp;I4761,FreightRates!$E$2:$E$1541,"&gt;="&amp;I4761)</f>
        <v>2</v>
      </c>
    </row>
    <row r="4762" spans="1:20" x14ac:dyDescent="0.25">
      <c r="A4762" s="10">
        <f>OrderList!A4762</f>
        <v>1447386481.7</v>
      </c>
      <c r="B4762" s="10" t="str">
        <f>OrderList!C4762</f>
        <v>PORT04</v>
      </c>
      <c r="C4762" s="10" t="str">
        <f>OrderList!D4762</f>
        <v>V444_0</v>
      </c>
      <c r="D4762" s="10" t="str">
        <f>OrderList!F4762</f>
        <v>DTP</v>
      </c>
      <c r="E4762" s="10" t="str">
        <f>OrderList!L4762</f>
        <v>PORT09</v>
      </c>
      <c r="F4762" s="10" t="str">
        <f>OrderList!K4762</f>
        <v>PLANT03</v>
      </c>
      <c r="G4762" s="10">
        <f>OrderList!J4762</f>
        <v>1677878</v>
      </c>
      <c r="H4762" s="10">
        <f>OrderList!M4762</f>
        <v>344</v>
      </c>
      <c r="I4762" s="10">
        <f>OrderList!N4762</f>
        <v>0.30860473306099379</v>
      </c>
      <c r="O4762" s="10">
        <f>COUNTIF(FreightRates!$A$2:$A$1541,C4762)</f>
        <v>39</v>
      </c>
      <c r="Q4762" s="10">
        <f>COUNTIFS(FreightRates!$A$2:$A$1541,C4762,FreightRates!$B$2:$B$1541,B4762,FreightRates!$C$2:$C$1541,E4762)</f>
        <v>20</v>
      </c>
      <c r="T4762">
        <f>COUNTIFS(FreightRates!$A$2:$A$1541,C4762,FreightRates!$B$2:$B$1541,B4762,FreightRates!$C$2:$C$1541,E4762,FreightRates!$F$2:$F$1541,D4762,FreightRates!$D$2:$D$1541,"&lt;="&amp;I4762,FreightRates!$E$2:$E$1541,"&gt;="&amp;I4762)</f>
        <v>2</v>
      </c>
    </row>
    <row r="4763" spans="1:20" x14ac:dyDescent="0.25">
      <c r="A4763" s="10">
        <f>OrderList!A4763</f>
        <v>1447307117.7</v>
      </c>
      <c r="B4763" s="10" t="str">
        <f>OrderList!C4763</f>
        <v>PORT04</v>
      </c>
      <c r="C4763" s="10" t="str">
        <f>OrderList!D4763</f>
        <v>V444_0</v>
      </c>
      <c r="D4763" s="10" t="str">
        <f>OrderList!F4763</f>
        <v>DTP</v>
      </c>
      <c r="E4763" s="10" t="str">
        <f>OrderList!L4763</f>
        <v>PORT09</v>
      </c>
      <c r="F4763" s="10" t="str">
        <f>OrderList!K4763</f>
        <v>PLANT03</v>
      </c>
      <c r="G4763" s="10">
        <f>OrderList!J4763</f>
        <v>1677878</v>
      </c>
      <c r="H4763" s="10">
        <f>OrderList!M4763</f>
        <v>573</v>
      </c>
      <c r="I4763" s="10">
        <f>OrderList!N4763</f>
        <v>0.96671362163684793</v>
      </c>
      <c r="O4763" s="10">
        <f>COUNTIF(FreightRates!$A$2:$A$1541,C4763)</f>
        <v>39</v>
      </c>
      <c r="Q4763" s="10">
        <f>COUNTIFS(FreightRates!$A$2:$A$1541,C4763,FreightRates!$B$2:$B$1541,B4763,FreightRates!$C$2:$C$1541,E4763)</f>
        <v>20</v>
      </c>
      <c r="T4763">
        <f>COUNTIFS(FreightRates!$A$2:$A$1541,C4763,FreightRates!$B$2:$B$1541,B4763,FreightRates!$C$2:$C$1541,E4763,FreightRates!$F$2:$F$1541,D4763,FreightRates!$D$2:$D$1541,"&lt;="&amp;I4763,FreightRates!$E$2:$E$1541,"&gt;="&amp;I4763)</f>
        <v>2</v>
      </c>
    </row>
    <row r="4764" spans="1:20" x14ac:dyDescent="0.25">
      <c r="A4764" s="10">
        <f>OrderList!A4764</f>
        <v>1447343673.7</v>
      </c>
      <c r="B4764" s="10" t="str">
        <f>OrderList!C4764</f>
        <v>PORT04</v>
      </c>
      <c r="C4764" s="10" t="str">
        <f>OrderList!D4764</f>
        <v>V444_0</v>
      </c>
      <c r="D4764" s="10" t="str">
        <f>OrderList!F4764</f>
        <v>DTP</v>
      </c>
      <c r="E4764" s="10" t="str">
        <f>OrderList!L4764</f>
        <v>PORT09</v>
      </c>
      <c r="F4764" s="10" t="str">
        <f>OrderList!K4764</f>
        <v>PLANT03</v>
      </c>
      <c r="G4764" s="10">
        <f>OrderList!J4764</f>
        <v>1677878</v>
      </c>
      <c r="H4764" s="10">
        <f>OrderList!M4764</f>
        <v>389</v>
      </c>
      <c r="I4764" s="10">
        <f>OrderList!N4764</f>
        <v>0.37181293139878768</v>
      </c>
      <c r="O4764" s="10">
        <f>COUNTIF(FreightRates!$A$2:$A$1541,C4764)</f>
        <v>39</v>
      </c>
      <c r="Q4764" s="10">
        <f>COUNTIFS(FreightRates!$A$2:$A$1541,C4764,FreightRates!$B$2:$B$1541,B4764,FreightRates!$C$2:$C$1541,E4764)</f>
        <v>20</v>
      </c>
      <c r="T4764">
        <f>COUNTIFS(FreightRates!$A$2:$A$1541,C4764,FreightRates!$B$2:$B$1541,B4764,FreightRates!$C$2:$C$1541,E4764,FreightRates!$F$2:$F$1541,D4764,FreightRates!$D$2:$D$1541,"&lt;="&amp;I4764,FreightRates!$E$2:$E$1541,"&gt;="&amp;I4764)</f>
        <v>2</v>
      </c>
    </row>
    <row r="4765" spans="1:20" x14ac:dyDescent="0.25">
      <c r="A4765" s="10">
        <f>OrderList!A4765</f>
        <v>1447307116.7</v>
      </c>
      <c r="B4765" s="10" t="str">
        <f>OrderList!C4765</f>
        <v>PORT04</v>
      </c>
      <c r="C4765" s="10" t="str">
        <f>OrderList!D4765</f>
        <v>V444_0</v>
      </c>
      <c r="D4765" s="10" t="str">
        <f>OrderList!F4765</f>
        <v>DTP</v>
      </c>
      <c r="E4765" s="10" t="str">
        <f>OrderList!L4765</f>
        <v>PORT09</v>
      </c>
      <c r="F4765" s="10" t="str">
        <f>OrderList!K4765</f>
        <v>PLANT03</v>
      </c>
      <c r="G4765" s="10">
        <f>OrderList!J4765</f>
        <v>1677878</v>
      </c>
      <c r="H4765" s="10">
        <f>OrderList!M4765</f>
        <v>468</v>
      </c>
      <c r="I4765" s="10">
        <f>OrderList!N4765</f>
        <v>0.71016269897168449</v>
      </c>
      <c r="O4765" s="10">
        <f>COUNTIF(FreightRates!$A$2:$A$1541,C4765)</f>
        <v>39</v>
      </c>
      <c r="Q4765" s="10">
        <f>COUNTIFS(FreightRates!$A$2:$A$1541,C4765,FreightRates!$B$2:$B$1541,B4765,FreightRates!$C$2:$C$1541,E4765)</f>
        <v>20</v>
      </c>
      <c r="T4765">
        <f>COUNTIFS(FreightRates!$A$2:$A$1541,C4765,FreightRates!$B$2:$B$1541,B4765,FreightRates!$C$2:$C$1541,E4765,FreightRates!$F$2:$F$1541,D4765,FreightRates!$D$2:$D$1541,"&lt;="&amp;I4765,FreightRates!$E$2:$E$1541,"&gt;="&amp;I4765)</f>
        <v>2</v>
      </c>
    </row>
    <row r="4766" spans="1:20" x14ac:dyDescent="0.25">
      <c r="A4766" s="10">
        <f>OrderList!A4766</f>
        <v>1447386483.7</v>
      </c>
      <c r="B4766" s="10" t="str">
        <f>OrderList!C4766</f>
        <v>PORT04</v>
      </c>
      <c r="C4766" s="10" t="str">
        <f>OrderList!D4766</f>
        <v>V444_0</v>
      </c>
      <c r="D4766" s="10" t="str">
        <f>OrderList!F4766</f>
        <v>DTP</v>
      </c>
      <c r="E4766" s="10" t="str">
        <f>OrderList!L4766</f>
        <v>PORT09</v>
      </c>
      <c r="F4766" s="10" t="str">
        <f>OrderList!K4766</f>
        <v>PLANT03</v>
      </c>
      <c r="G4766" s="10">
        <f>OrderList!J4766</f>
        <v>1677878</v>
      </c>
      <c r="H4766" s="10">
        <f>OrderList!M4766</f>
        <v>974</v>
      </c>
      <c r="I4766" s="10">
        <f>OrderList!N4766</f>
        <v>2.7328250457810892</v>
      </c>
      <c r="O4766" s="10">
        <f>COUNTIF(FreightRates!$A$2:$A$1541,C4766)</f>
        <v>39</v>
      </c>
      <c r="Q4766" s="10">
        <f>COUNTIFS(FreightRates!$A$2:$A$1541,C4766,FreightRates!$B$2:$B$1541,B4766,FreightRates!$C$2:$C$1541,E4766)</f>
        <v>20</v>
      </c>
      <c r="T4766">
        <f>COUNTIFS(FreightRates!$A$2:$A$1541,C4766,FreightRates!$B$2:$B$1541,B4766,FreightRates!$C$2:$C$1541,E4766,FreightRates!$F$2:$F$1541,D4766,FreightRates!$D$2:$D$1541,"&lt;="&amp;I4766,FreightRates!$E$2:$E$1541,"&gt;="&amp;I4766)</f>
        <v>2</v>
      </c>
    </row>
    <row r="4767" spans="1:20" x14ac:dyDescent="0.25">
      <c r="A4767" s="10">
        <f>OrderList!A4767</f>
        <v>1447386470.7</v>
      </c>
      <c r="B4767" s="10" t="str">
        <f>OrderList!C4767</f>
        <v>PORT04</v>
      </c>
      <c r="C4767" s="10" t="str">
        <f>OrderList!D4767</f>
        <v>V444_0</v>
      </c>
      <c r="D4767" s="10" t="str">
        <f>OrderList!F4767</f>
        <v>DTP</v>
      </c>
      <c r="E4767" s="10" t="str">
        <f>OrderList!L4767</f>
        <v>PORT09</v>
      </c>
      <c r="F4767" s="10" t="str">
        <f>OrderList!K4767</f>
        <v>PLANT03</v>
      </c>
      <c r="G4767" s="10">
        <f>OrderList!J4767</f>
        <v>1677878</v>
      </c>
      <c r="H4767" s="10">
        <f>OrderList!M4767</f>
        <v>520</v>
      </c>
      <c r="I4767" s="10">
        <f>OrderList!N4767</f>
        <v>0.96671362163684793</v>
      </c>
      <c r="O4767" s="10">
        <f>COUNTIF(FreightRates!$A$2:$A$1541,C4767)</f>
        <v>39</v>
      </c>
      <c r="Q4767" s="10">
        <f>COUNTIFS(FreightRates!$A$2:$A$1541,C4767,FreightRates!$B$2:$B$1541,B4767,FreightRates!$C$2:$C$1541,E4767)</f>
        <v>20</v>
      </c>
      <c r="T4767">
        <f>COUNTIFS(FreightRates!$A$2:$A$1541,C4767,FreightRates!$B$2:$B$1541,B4767,FreightRates!$C$2:$C$1541,E4767,FreightRates!$F$2:$F$1541,D4767,FreightRates!$D$2:$D$1541,"&lt;="&amp;I4767,FreightRates!$E$2:$E$1541,"&gt;="&amp;I4767)</f>
        <v>2</v>
      </c>
    </row>
    <row r="4768" spans="1:20" x14ac:dyDescent="0.25">
      <c r="A4768" s="10">
        <f>OrderList!A4768</f>
        <v>1447321404.7</v>
      </c>
      <c r="B4768" s="10" t="str">
        <f>OrderList!C4768</f>
        <v>PORT04</v>
      </c>
      <c r="C4768" s="10" t="str">
        <f>OrderList!D4768</f>
        <v>V444_0</v>
      </c>
      <c r="D4768" s="10" t="str">
        <f>OrderList!F4768</f>
        <v>DTP</v>
      </c>
      <c r="E4768" s="10" t="str">
        <f>OrderList!L4768</f>
        <v>PORT09</v>
      </c>
      <c r="F4768" s="10" t="str">
        <f>OrderList!K4768</f>
        <v>PLANT03</v>
      </c>
      <c r="G4768" s="10">
        <f>OrderList!J4768</f>
        <v>1670215</v>
      </c>
      <c r="H4768" s="10">
        <f>OrderList!M4768</f>
        <v>331</v>
      </c>
      <c r="I4768" s="10">
        <f>OrderList!N4768</f>
        <v>0.28105342138206602</v>
      </c>
      <c r="O4768" s="10">
        <f>COUNTIF(FreightRates!$A$2:$A$1541,C4768)</f>
        <v>39</v>
      </c>
      <c r="Q4768" s="10">
        <f>COUNTIFS(FreightRates!$A$2:$A$1541,C4768,FreightRates!$B$2:$B$1541,B4768,FreightRates!$C$2:$C$1541,E4768)</f>
        <v>20</v>
      </c>
      <c r="T4768">
        <f>COUNTIFS(FreightRates!$A$2:$A$1541,C4768,FreightRates!$B$2:$B$1541,B4768,FreightRates!$C$2:$C$1541,E4768,FreightRates!$F$2:$F$1541,D4768,FreightRates!$D$2:$D$1541,"&lt;="&amp;I4768,FreightRates!$E$2:$E$1541,"&gt;="&amp;I4768)</f>
        <v>2</v>
      </c>
    </row>
    <row r="4769" spans="1:20" x14ac:dyDescent="0.25">
      <c r="A4769" s="10">
        <f>OrderList!A4769</f>
        <v>1447321403.7</v>
      </c>
      <c r="B4769" s="10" t="str">
        <f>OrderList!C4769</f>
        <v>PORT04</v>
      </c>
      <c r="C4769" s="10" t="str">
        <f>OrderList!D4769</f>
        <v>V444_0</v>
      </c>
      <c r="D4769" s="10" t="str">
        <f>OrderList!F4769</f>
        <v>DTP</v>
      </c>
      <c r="E4769" s="10" t="str">
        <f>OrderList!L4769</f>
        <v>PORT09</v>
      </c>
      <c r="F4769" s="10" t="str">
        <f>OrderList!K4769</f>
        <v>PLANT03</v>
      </c>
      <c r="G4769" s="10">
        <f>OrderList!J4769</f>
        <v>1670215</v>
      </c>
      <c r="H4769" s="10">
        <f>OrderList!M4769</f>
        <v>284</v>
      </c>
      <c r="I4769" s="10">
        <f>OrderList!N4769</f>
        <v>0.28105342138206602</v>
      </c>
      <c r="O4769" s="10">
        <f>COUNTIF(FreightRates!$A$2:$A$1541,C4769)</f>
        <v>39</v>
      </c>
      <c r="Q4769" s="10">
        <f>COUNTIFS(FreightRates!$A$2:$A$1541,C4769,FreightRates!$B$2:$B$1541,B4769,FreightRates!$C$2:$C$1541,E4769)</f>
        <v>20</v>
      </c>
      <c r="T4769">
        <f>COUNTIFS(FreightRates!$A$2:$A$1541,C4769,FreightRates!$B$2:$B$1541,B4769,FreightRates!$C$2:$C$1541,E4769,FreightRates!$F$2:$F$1541,D4769,FreightRates!$D$2:$D$1541,"&lt;="&amp;I4769,FreightRates!$E$2:$E$1541,"&gt;="&amp;I4769)</f>
        <v>2</v>
      </c>
    </row>
    <row r="4770" spans="1:20" x14ac:dyDescent="0.25">
      <c r="A4770" s="10">
        <f>OrderList!A4770</f>
        <v>1447293679.7</v>
      </c>
      <c r="B4770" s="10" t="str">
        <f>OrderList!C4770</f>
        <v>PORT04</v>
      </c>
      <c r="C4770" s="10" t="str">
        <f>OrderList!D4770</f>
        <v>V444_0</v>
      </c>
      <c r="D4770" s="10" t="str">
        <f>OrderList!F4770</f>
        <v>DTP</v>
      </c>
      <c r="E4770" s="10" t="str">
        <f>OrderList!L4770</f>
        <v>PORT09</v>
      </c>
      <c r="F4770" s="10" t="str">
        <f>OrderList!K4770</f>
        <v>PLANT03</v>
      </c>
      <c r="G4770" s="10">
        <f>OrderList!J4770</f>
        <v>1657475</v>
      </c>
      <c r="H4770" s="10">
        <f>OrderList!M4770</f>
        <v>536</v>
      </c>
      <c r="I4770" s="10">
        <f>OrderList!N4770</f>
        <v>6.4382608695652168</v>
      </c>
      <c r="O4770" s="10">
        <f>COUNTIF(FreightRates!$A$2:$A$1541,C4770)</f>
        <v>39</v>
      </c>
      <c r="Q4770" s="10">
        <f>COUNTIFS(FreightRates!$A$2:$A$1541,C4770,FreightRates!$B$2:$B$1541,B4770,FreightRates!$C$2:$C$1541,E4770)</f>
        <v>20</v>
      </c>
      <c r="T4770">
        <f>COUNTIFS(FreightRates!$A$2:$A$1541,C4770,FreightRates!$B$2:$B$1541,B4770,FreightRates!$C$2:$C$1541,E4770,FreightRates!$F$2:$F$1541,D4770,FreightRates!$D$2:$D$1541,"&lt;="&amp;I4770,FreightRates!$E$2:$E$1541,"&gt;="&amp;I4770)</f>
        <v>2</v>
      </c>
    </row>
    <row r="4771" spans="1:20" x14ac:dyDescent="0.25">
      <c r="A4771" s="10">
        <f>OrderList!A4771</f>
        <v>1447296419.7</v>
      </c>
      <c r="B4771" s="10" t="str">
        <f>OrderList!C4771</f>
        <v>PORT04</v>
      </c>
      <c r="C4771" s="10" t="str">
        <f>OrderList!D4771</f>
        <v>V444_0</v>
      </c>
      <c r="D4771" s="10" t="str">
        <f>OrderList!F4771</f>
        <v>DTP</v>
      </c>
      <c r="E4771" s="10" t="str">
        <f>OrderList!L4771</f>
        <v>PORT09</v>
      </c>
      <c r="F4771" s="10" t="str">
        <f>OrderList!K4771</f>
        <v>PLANT03</v>
      </c>
      <c r="G4771" s="10">
        <f>OrderList!J4771</f>
        <v>1620510</v>
      </c>
      <c r="H4771" s="10">
        <f>OrderList!M4771</f>
        <v>406</v>
      </c>
      <c r="I4771" s="10">
        <f>OrderList!N4771</f>
        <v>2.6143187066974596</v>
      </c>
      <c r="O4771" s="10">
        <f>COUNTIF(FreightRates!$A$2:$A$1541,C4771)</f>
        <v>39</v>
      </c>
      <c r="Q4771" s="10">
        <f>COUNTIFS(FreightRates!$A$2:$A$1541,C4771,FreightRates!$B$2:$B$1541,B4771,FreightRates!$C$2:$C$1541,E4771)</f>
        <v>20</v>
      </c>
      <c r="T4771">
        <f>COUNTIFS(FreightRates!$A$2:$A$1541,C4771,FreightRates!$B$2:$B$1541,B4771,FreightRates!$C$2:$C$1541,E4771,FreightRates!$F$2:$F$1541,D4771,FreightRates!$D$2:$D$1541,"&lt;="&amp;I4771,FreightRates!$E$2:$E$1541,"&gt;="&amp;I4771)</f>
        <v>2</v>
      </c>
    </row>
    <row r="4772" spans="1:20" x14ac:dyDescent="0.25">
      <c r="A4772" s="10">
        <f>OrderList!A4772</f>
        <v>1447292436.7</v>
      </c>
      <c r="B4772" s="10" t="str">
        <f>OrderList!C4772</f>
        <v>PORT04</v>
      </c>
      <c r="C4772" s="10" t="str">
        <f>OrderList!D4772</f>
        <v>V444_0</v>
      </c>
      <c r="D4772" s="10" t="str">
        <f>OrderList!F4772</f>
        <v>DTP</v>
      </c>
      <c r="E4772" s="10" t="str">
        <f>OrderList!L4772</f>
        <v>PORT09</v>
      </c>
      <c r="F4772" s="10" t="str">
        <f>OrderList!K4772</f>
        <v>PLANT03</v>
      </c>
      <c r="G4772" s="10">
        <f>OrderList!J4772</f>
        <v>1620510</v>
      </c>
      <c r="H4772" s="10">
        <f>OrderList!M4772</f>
        <v>279</v>
      </c>
      <c r="I4772" s="10">
        <f>OrderList!N4772</f>
        <v>0.52286374133949198</v>
      </c>
      <c r="O4772" s="10">
        <f>COUNTIF(FreightRates!$A$2:$A$1541,C4772)</f>
        <v>39</v>
      </c>
      <c r="Q4772" s="10">
        <f>COUNTIFS(FreightRates!$A$2:$A$1541,C4772,FreightRates!$B$2:$B$1541,B4772,FreightRates!$C$2:$C$1541,E4772)</f>
        <v>20</v>
      </c>
      <c r="T4772">
        <f>COUNTIFS(FreightRates!$A$2:$A$1541,C4772,FreightRates!$B$2:$B$1541,B4772,FreightRates!$C$2:$C$1541,E4772,FreightRates!$F$2:$F$1541,D4772,FreightRates!$D$2:$D$1541,"&lt;="&amp;I4772,FreightRates!$E$2:$E$1541,"&gt;="&amp;I4772)</f>
        <v>2</v>
      </c>
    </row>
    <row r="4773" spans="1:20" x14ac:dyDescent="0.25">
      <c r="A4773" s="10">
        <f>OrderList!A4773</f>
        <v>1447323157.7</v>
      </c>
      <c r="B4773" s="10" t="str">
        <f>OrderList!C4773</f>
        <v>PORT04</v>
      </c>
      <c r="C4773" s="10" t="str">
        <f>OrderList!D4773</f>
        <v>V444_0</v>
      </c>
      <c r="D4773" s="10" t="str">
        <f>OrderList!F4773</f>
        <v>DTP</v>
      </c>
      <c r="E4773" s="10" t="str">
        <f>OrderList!L4773</f>
        <v>PORT09</v>
      </c>
      <c r="F4773" s="10" t="str">
        <f>OrderList!K4773</f>
        <v>PLANT03</v>
      </c>
      <c r="G4773" s="10">
        <f>OrderList!J4773</f>
        <v>1620510</v>
      </c>
      <c r="H4773" s="10">
        <f>OrderList!M4773</f>
        <v>274</v>
      </c>
      <c r="I4773" s="10">
        <f>OrderList!N4773</f>
        <v>0.18300230946882218</v>
      </c>
      <c r="O4773" s="10">
        <f>COUNTIF(FreightRates!$A$2:$A$1541,C4773)</f>
        <v>39</v>
      </c>
      <c r="Q4773" s="10">
        <f>COUNTIFS(FreightRates!$A$2:$A$1541,C4773,FreightRates!$B$2:$B$1541,B4773,FreightRates!$C$2:$C$1541,E4773)</f>
        <v>20</v>
      </c>
      <c r="T4773">
        <f>COUNTIFS(FreightRates!$A$2:$A$1541,C4773,FreightRates!$B$2:$B$1541,B4773,FreightRates!$C$2:$C$1541,E4773,FreightRates!$F$2:$F$1541,D4773,FreightRates!$D$2:$D$1541,"&lt;="&amp;I4773,FreightRates!$E$2:$E$1541,"&gt;="&amp;I4773)</f>
        <v>2</v>
      </c>
    </row>
    <row r="4774" spans="1:20" x14ac:dyDescent="0.25">
      <c r="A4774" s="10">
        <f>OrderList!A4774</f>
        <v>1447277442.7</v>
      </c>
      <c r="B4774" s="10" t="str">
        <f>OrderList!C4774</f>
        <v>PORT04</v>
      </c>
      <c r="C4774" s="10" t="str">
        <f>OrderList!D4774</f>
        <v>V444_0</v>
      </c>
      <c r="D4774" s="10" t="str">
        <f>OrderList!F4774</f>
        <v>DTP</v>
      </c>
      <c r="E4774" s="10" t="str">
        <f>OrderList!L4774</f>
        <v>PORT09</v>
      </c>
      <c r="F4774" s="10" t="str">
        <f>OrderList!K4774</f>
        <v>PLANT03</v>
      </c>
      <c r="G4774" s="10">
        <f>OrderList!J4774</f>
        <v>1658528</v>
      </c>
      <c r="H4774" s="10">
        <f>OrderList!M4774</f>
        <v>257</v>
      </c>
      <c r="I4774" s="10">
        <f>OrderList!N4774</f>
        <v>7.1659217367508868E-2</v>
      </c>
      <c r="O4774" s="10">
        <f>COUNTIF(FreightRates!$A$2:$A$1541,C4774)</f>
        <v>39</v>
      </c>
      <c r="Q4774" s="10">
        <f>COUNTIFS(FreightRates!$A$2:$A$1541,C4774,FreightRates!$B$2:$B$1541,B4774,FreightRates!$C$2:$C$1541,E4774)</f>
        <v>20</v>
      </c>
      <c r="T4774">
        <f>COUNTIFS(FreightRates!$A$2:$A$1541,C4774,FreightRates!$B$2:$B$1541,B4774,FreightRates!$C$2:$C$1541,E4774,FreightRates!$F$2:$F$1541,D4774,FreightRates!$D$2:$D$1541,"&lt;="&amp;I4774,FreightRates!$E$2:$E$1541,"&gt;="&amp;I4774)</f>
        <v>2</v>
      </c>
    </row>
    <row r="4775" spans="1:20" x14ac:dyDescent="0.25">
      <c r="A4775" s="10">
        <f>OrderList!A4775</f>
        <v>1447242469.7</v>
      </c>
      <c r="B4775" s="10" t="str">
        <f>OrderList!C4775</f>
        <v>PORT04</v>
      </c>
      <c r="C4775" s="10" t="str">
        <f>OrderList!D4775</f>
        <v>V444_0</v>
      </c>
      <c r="D4775" s="10" t="str">
        <f>OrderList!F4775</f>
        <v>DTP</v>
      </c>
      <c r="E4775" s="10" t="str">
        <f>OrderList!L4775</f>
        <v>PORT09</v>
      </c>
      <c r="F4775" s="10" t="str">
        <f>OrderList!K4775</f>
        <v>PLANT03</v>
      </c>
      <c r="G4775" s="10">
        <f>OrderList!J4775</f>
        <v>1658528</v>
      </c>
      <c r="H4775" s="10">
        <f>OrderList!M4775</f>
        <v>347</v>
      </c>
      <c r="I4775" s="10">
        <f>OrderList!N4775</f>
        <v>1.1465474778801419</v>
      </c>
      <c r="O4775" s="10">
        <f>COUNTIF(FreightRates!$A$2:$A$1541,C4775)</f>
        <v>39</v>
      </c>
      <c r="Q4775" s="10">
        <f>COUNTIFS(FreightRates!$A$2:$A$1541,C4775,FreightRates!$B$2:$B$1541,B4775,FreightRates!$C$2:$C$1541,E4775)</f>
        <v>20</v>
      </c>
      <c r="T4775">
        <f>COUNTIFS(FreightRates!$A$2:$A$1541,C4775,FreightRates!$B$2:$B$1541,B4775,FreightRates!$C$2:$C$1541,E4775,FreightRates!$F$2:$F$1541,D4775,FreightRates!$D$2:$D$1541,"&lt;="&amp;I4775,FreightRates!$E$2:$E$1541,"&gt;="&amp;I4775)</f>
        <v>2</v>
      </c>
    </row>
    <row r="4776" spans="1:20" x14ac:dyDescent="0.25">
      <c r="A4776" s="10">
        <f>OrderList!A4776</f>
        <v>1447386428.7</v>
      </c>
      <c r="B4776" s="10" t="str">
        <f>OrderList!C4776</f>
        <v>PORT04</v>
      </c>
      <c r="C4776" s="10" t="str">
        <f>OrderList!D4776</f>
        <v>V444_0</v>
      </c>
      <c r="D4776" s="10" t="str">
        <f>OrderList!F4776</f>
        <v>DTP</v>
      </c>
      <c r="E4776" s="10" t="str">
        <f>OrderList!L4776</f>
        <v>PORT09</v>
      </c>
      <c r="F4776" s="10" t="str">
        <f>OrderList!K4776</f>
        <v>PLANT03</v>
      </c>
      <c r="G4776" s="10">
        <f>OrderList!J4776</f>
        <v>1684559</v>
      </c>
      <c r="H4776" s="10">
        <f>OrderList!M4776</f>
        <v>6269</v>
      </c>
      <c r="I4776" s="10">
        <f>OrderList!N4776</f>
        <v>2.3239515560077395</v>
      </c>
      <c r="O4776" s="10">
        <f>COUNTIF(FreightRates!$A$2:$A$1541,C4776)</f>
        <v>39</v>
      </c>
      <c r="Q4776" s="10">
        <f>COUNTIFS(FreightRates!$A$2:$A$1541,C4776,FreightRates!$B$2:$B$1541,B4776,FreightRates!$C$2:$C$1541,E4776)</f>
        <v>20</v>
      </c>
      <c r="T4776">
        <f>COUNTIFS(FreightRates!$A$2:$A$1541,C4776,FreightRates!$B$2:$B$1541,B4776,FreightRates!$C$2:$C$1541,E4776,FreightRates!$F$2:$F$1541,D4776,FreightRates!$D$2:$D$1541,"&lt;="&amp;I4776,FreightRates!$E$2:$E$1541,"&gt;="&amp;I4776)</f>
        <v>2</v>
      </c>
    </row>
    <row r="4777" spans="1:20" x14ac:dyDescent="0.25">
      <c r="A4777" s="10">
        <f>OrderList!A4777</f>
        <v>1447286458.7</v>
      </c>
      <c r="B4777" s="10" t="str">
        <f>OrderList!C4777</f>
        <v>PORT04</v>
      </c>
      <c r="C4777" s="10" t="str">
        <f>OrderList!D4777</f>
        <v>V444_0</v>
      </c>
      <c r="D4777" s="10" t="str">
        <f>OrderList!F4777</f>
        <v>DTP</v>
      </c>
      <c r="E4777" s="10" t="str">
        <f>OrderList!L4777</f>
        <v>PORT09</v>
      </c>
      <c r="F4777" s="10" t="str">
        <f>OrderList!K4777</f>
        <v>PLANT03</v>
      </c>
      <c r="G4777" s="10">
        <f>OrderList!J4777</f>
        <v>1684559</v>
      </c>
      <c r="H4777" s="10">
        <f>OrderList!M4777</f>
        <v>6244</v>
      </c>
      <c r="I4777" s="10">
        <f>OrderList!N4777</f>
        <v>2.3239515560077395</v>
      </c>
      <c r="O4777" s="10">
        <f>COUNTIF(FreightRates!$A$2:$A$1541,C4777)</f>
        <v>39</v>
      </c>
      <c r="Q4777" s="10">
        <f>COUNTIFS(FreightRates!$A$2:$A$1541,C4777,FreightRates!$B$2:$B$1541,B4777,FreightRates!$C$2:$C$1541,E4777)</f>
        <v>20</v>
      </c>
      <c r="T4777">
        <f>COUNTIFS(FreightRates!$A$2:$A$1541,C4777,FreightRates!$B$2:$B$1541,B4777,FreightRates!$C$2:$C$1541,E4777,FreightRates!$F$2:$F$1541,D4777,FreightRates!$D$2:$D$1541,"&lt;="&amp;I4777,FreightRates!$E$2:$E$1541,"&gt;="&amp;I4777)</f>
        <v>2</v>
      </c>
    </row>
    <row r="4778" spans="1:20" x14ac:dyDescent="0.25">
      <c r="A4778" s="10">
        <f>OrderList!A4778</f>
        <v>1447258805.7</v>
      </c>
      <c r="B4778" s="10" t="str">
        <f>OrderList!C4778</f>
        <v>PORT04</v>
      </c>
      <c r="C4778" s="10" t="str">
        <f>OrderList!D4778</f>
        <v>V444_0</v>
      </c>
      <c r="D4778" s="10" t="str">
        <f>OrderList!F4778</f>
        <v>DTP</v>
      </c>
      <c r="E4778" s="10" t="str">
        <f>OrderList!L4778</f>
        <v>PORT09</v>
      </c>
      <c r="F4778" s="10" t="str">
        <f>OrderList!K4778</f>
        <v>PLANT03</v>
      </c>
      <c r="G4778" s="10">
        <f>OrderList!J4778</f>
        <v>1696752</v>
      </c>
      <c r="H4778" s="10">
        <f>OrderList!M4778</f>
        <v>302</v>
      </c>
      <c r="I4778" s="10">
        <f>OrderList!N4778</f>
        <v>2.0457496136012363</v>
      </c>
      <c r="O4778" s="10">
        <f>COUNTIF(FreightRates!$A$2:$A$1541,C4778)</f>
        <v>39</v>
      </c>
      <c r="Q4778" s="10">
        <f>COUNTIFS(FreightRates!$A$2:$A$1541,C4778,FreightRates!$B$2:$B$1541,B4778,FreightRates!$C$2:$C$1541,E4778)</f>
        <v>20</v>
      </c>
      <c r="T4778">
        <f>COUNTIFS(FreightRates!$A$2:$A$1541,C4778,FreightRates!$B$2:$B$1541,B4778,FreightRates!$C$2:$C$1541,E4778,FreightRates!$F$2:$F$1541,D4778,FreightRates!$D$2:$D$1541,"&lt;="&amp;I4778,FreightRates!$E$2:$E$1541,"&gt;="&amp;I4778)</f>
        <v>2</v>
      </c>
    </row>
    <row r="4779" spans="1:20" x14ac:dyDescent="0.25">
      <c r="A4779" s="10">
        <f>OrderList!A4779</f>
        <v>1447369237.7</v>
      </c>
      <c r="B4779" s="10" t="str">
        <f>OrderList!C4779</f>
        <v>PORT04</v>
      </c>
      <c r="C4779" s="10" t="str">
        <f>OrderList!D4779</f>
        <v>V444_0</v>
      </c>
      <c r="D4779" s="10" t="str">
        <f>OrderList!F4779</f>
        <v>DTP</v>
      </c>
      <c r="E4779" s="10" t="str">
        <f>OrderList!L4779</f>
        <v>PORT09</v>
      </c>
      <c r="F4779" s="10" t="str">
        <f>OrderList!K4779</f>
        <v>PLANT03</v>
      </c>
      <c r="G4779" s="10">
        <f>OrderList!J4779</f>
        <v>1700138</v>
      </c>
      <c r="H4779" s="10">
        <f>OrderList!M4779</f>
        <v>1805</v>
      </c>
      <c r="I4779" s="10">
        <f>OrderList!N4779</f>
        <v>1.4531986667239207</v>
      </c>
      <c r="O4779" s="10">
        <f>COUNTIF(FreightRates!$A$2:$A$1541,C4779)</f>
        <v>39</v>
      </c>
      <c r="Q4779" s="10">
        <f>COUNTIFS(FreightRates!$A$2:$A$1541,C4779,FreightRates!$B$2:$B$1541,B4779,FreightRates!$C$2:$C$1541,E4779)</f>
        <v>20</v>
      </c>
      <c r="T4779">
        <f>COUNTIFS(FreightRates!$A$2:$A$1541,C4779,FreightRates!$B$2:$B$1541,B4779,FreightRates!$C$2:$C$1541,E4779,FreightRates!$F$2:$F$1541,D4779,FreightRates!$D$2:$D$1541,"&lt;="&amp;I4779,FreightRates!$E$2:$E$1541,"&gt;="&amp;I4779)</f>
        <v>2</v>
      </c>
    </row>
    <row r="4780" spans="1:20" x14ac:dyDescent="0.25">
      <c r="A4780" s="10">
        <f>OrderList!A4780</f>
        <v>1447163638.7</v>
      </c>
      <c r="B4780" s="10" t="str">
        <f>OrderList!C4780</f>
        <v>PORT04</v>
      </c>
      <c r="C4780" s="10" t="str">
        <f>OrderList!D4780</f>
        <v>V444_0</v>
      </c>
      <c r="D4780" s="10" t="str">
        <f>OrderList!F4780</f>
        <v>DTP</v>
      </c>
      <c r="E4780" s="10" t="str">
        <f>OrderList!L4780</f>
        <v>PORT09</v>
      </c>
      <c r="F4780" s="10" t="str">
        <f>OrderList!K4780</f>
        <v>PLANT03</v>
      </c>
      <c r="G4780" s="10">
        <f>OrderList!J4780</f>
        <v>1684709</v>
      </c>
      <c r="H4780" s="10">
        <f>OrderList!M4780</f>
        <v>277</v>
      </c>
      <c r="I4780" s="10">
        <f>OrderList!N4780</f>
        <v>3.88</v>
      </c>
      <c r="O4780" s="10">
        <f>COUNTIF(FreightRates!$A$2:$A$1541,C4780)</f>
        <v>39</v>
      </c>
      <c r="Q4780" s="10">
        <f>COUNTIFS(FreightRates!$A$2:$A$1541,C4780,FreightRates!$B$2:$B$1541,B4780,FreightRates!$C$2:$C$1541,E4780)</f>
        <v>20</v>
      </c>
      <c r="T4780">
        <f>COUNTIFS(FreightRates!$A$2:$A$1541,C4780,FreightRates!$B$2:$B$1541,B4780,FreightRates!$C$2:$C$1541,E4780,FreightRates!$F$2:$F$1541,D4780,FreightRates!$D$2:$D$1541,"&lt;="&amp;I4780,FreightRates!$E$2:$E$1541,"&gt;="&amp;I4780)</f>
        <v>2</v>
      </c>
    </row>
    <row r="4781" spans="1:20" x14ac:dyDescent="0.25">
      <c r="A4781" s="10">
        <f>OrderList!A4781</f>
        <v>1447372641.7</v>
      </c>
      <c r="B4781" s="10" t="str">
        <f>OrderList!C4781</f>
        <v>PORT04</v>
      </c>
      <c r="C4781" s="10" t="str">
        <f>OrderList!D4781</f>
        <v>V444_0</v>
      </c>
      <c r="D4781" s="10" t="str">
        <f>OrderList!F4781</f>
        <v>DTP</v>
      </c>
      <c r="E4781" s="10" t="str">
        <f>OrderList!L4781</f>
        <v>PORT09</v>
      </c>
      <c r="F4781" s="10" t="str">
        <f>OrderList!K4781</f>
        <v>PLANT03</v>
      </c>
      <c r="G4781" s="10">
        <f>OrderList!J4781</f>
        <v>1700141</v>
      </c>
      <c r="H4781" s="10">
        <f>OrderList!M4781</f>
        <v>2893</v>
      </c>
      <c r="I4781" s="10">
        <f>OrderList!N4781</f>
        <v>6.44</v>
      </c>
      <c r="O4781" s="10">
        <f>COUNTIF(FreightRates!$A$2:$A$1541,C4781)</f>
        <v>39</v>
      </c>
      <c r="Q4781" s="10">
        <f>COUNTIFS(FreightRates!$A$2:$A$1541,C4781,FreightRates!$B$2:$B$1541,B4781,FreightRates!$C$2:$C$1541,E4781)</f>
        <v>20</v>
      </c>
      <c r="T4781">
        <f>COUNTIFS(FreightRates!$A$2:$A$1541,C4781,FreightRates!$B$2:$B$1541,B4781,FreightRates!$C$2:$C$1541,E4781,FreightRates!$F$2:$F$1541,D4781,FreightRates!$D$2:$D$1541,"&lt;="&amp;I4781,FreightRates!$E$2:$E$1541,"&gt;="&amp;I4781)</f>
        <v>2</v>
      </c>
    </row>
    <row r="4782" spans="1:20" x14ac:dyDescent="0.25">
      <c r="A4782" s="10">
        <f>OrderList!A4782</f>
        <v>1447269642.7</v>
      </c>
      <c r="B4782" s="10" t="str">
        <f>OrderList!C4782</f>
        <v>PORT04</v>
      </c>
      <c r="C4782" s="10" t="str">
        <f>OrderList!D4782</f>
        <v>V444_0</v>
      </c>
      <c r="D4782" s="10" t="str">
        <f>OrderList!F4782</f>
        <v>DTP</v>
      </c>
      <c r="E4782" s="10" t="str">
        <f>OrderList!L4782</f>
        <v>PORT09</v>
      </c>
      <c r="F4782" s="10" t="str">
        <f>OrderList!K4782</f>
        <v>PLANT03</v>
      </c>
      <c r="G4782" s="10">
        <f>OrderList!J4782</f>
        <v>1668492</v>
      </c>
      <c r="H4782" s="10">
        <f>OrderList!M4782</f>
        <v>602</v>
      </c>
      <c r="I4782" s="10">
        <f>OrderList!N4782</f>
        <v>7.62</v>
      </c>
      <c r="O4782" s="10">
        <f>COUNTIF(FreightRates!$A$2:$A$1541,C4782)</f>
        <v>39</v>
      </c>
      <c r="Q4782" s="10">
        <f>COUNTIFS(FreightRates!$A$2:$A$1541,C4782,FreightRates!$B$2:$B$1541,B4782,FreightRates!$C$2:$C$1541,E4782)</f>
        <v>20</v>
      </c>
      <c r="T4782">
        <f>COUNTIFS(FreightRates!$A$2:$A$1541,C4782,FreightRates!$B$2:$B$1541,B4782,FreightRates!$C$2:$C$1541,E4782,FreightRates!$F$2:$F$1541,D4782,FreightRates!$D$2:$D$1541,"&lt;="&amp;I4782,FreightRates!$E$2:$E$1541,"&gt;="&amp;I4782)</f>
        <v>2</v>
      </c>
    </row>
    <row r="4783" spans="1:20" x14ac:dyDescent="0.25">
      <c r="A4783" s="10">
        <f>OrderList!A4783</f>
        <v>1447189410.7</v>
      </c>
      <c r="B4783" s="10" t="str">
        <f>OrderList!C4783</f>
        <v>PORT04</v>
      </c>
      <c r="C4783" s="10" t="str">
        <f>OrderList!D4783</f>
        <v>V444_0</v>
      </c>
      <c r="D4783" s="10" t="str">
        <f>OrderList!F4783</f>
        <v>DTP</v>
      </c>
      <c r="E4783" s="10" t="str">
        <f>OrderList!L4783</f>
        <v>PORT09</v>
      </c>
      <c r="F4783" s="10" t="str">
        <f>OrderList!K4783</f>
        <v>PLANT03</v>
      </c>
      <c r="G4783" s="10">
        <f>OrderList!J4783</f>
        <v>1668612</v>
      </c>
      <c r="H4783" s="10">
        <f>OrderList!M4783</f>
        <v>474</v>
      </c>
      <c r="I4783" s="10">
        <f>OrderList!N4783</f>
        <v>5.72</v>
      </c>
      <c r="O4783" s="10">
        <f>COUNTIF(FreightRates!$A$2:$A$1541,C4783)</f>
        <v>39</v>
      </c>
      <c r="Q4783" s="10">
        <f>COUNTIFS(FreightRates!$A$2:$A$1541,C4783,FreightRates!$B$2:$B$1541,B4783,FreightRates!$C$2:$C$1541,E4783)</f>
        <v>20</v>
      </c>
      <c r="T4783">
        <f>COUNTIFS(FreightRates!$A$2:$A$1541,C4783,FreightRates!$B$2:$B$1541,B4783,FreightRates!$C$2:$C$1541,E4783,FreightRates!$F$2:$F$1541,D4783,FreightRates!$D$2:$D$1541,"&lt;="&amp;I4783,FreightRates!$E$2:$E$1541,"&gt;="&amp;I4783)</f>
        <v>2</v>
      </c>
    </row>
    <row r="4784" spans="1:20" x14ac:dyDescent="0.25">
      <c r="A4784" s="10">
        <f>OrderList!A4784</f>
        <v>1447236876.7</v>
      </c>
      <c r="B4784" s="10" t="str">
        <f>OrderList!C4784</f>
        <v>PORT04</v>
      </c>
      <c r="C4784" s="10" t="str">
        <f>OrderList!D4784</f>
        <v>V444_0</v>
      </c>
      <c r="D4784" s="10" t="str">
        <f>OrderList!F4784</f>
        <v>DTP</v>
      </c>
      <c r="E4784" s="10" t="str">
        <f>OrderList!L4784</f>
        <v>PORT09</v>
      </c>
      <c r="F4784" s="10" t="str">
        <f>OrderList!K4784</f>
        <v>PLANT03</v>
      </c>
      <c r="G4784" s="10">
        <f>OrderList!J4784</f>
        <v>1689296</v>
      </c>
      <c r="H4784" s="10">
        <f>OrderList!M4784</f>
        <v>273</v>
      </c>
      <c r="I4784" s="10">
        <f>OrderList!N4784</f>
        <v>0.33496424113393586</v>
      </c>
      <c r="O4784" s="10">
        <f>COUNTIF(FreightRates!$A$2:$A$1541,C4784)</f>
        <v>39</v>
      </c>
      <c r="Q4784" s="10">
        <f>COUNTIFS(FreightRates!$A$2:$A$1541,C4784,FreightRates!$B$2:$B$1541,B4784,FreightRates!$C$2:$C$1541,E4784)</f>
        <v>20</v>
      </c>
      <c r="T4784">
        <f>COUNTIFS(FreightRates!$A$2:$A$1541,C4784,FreightRates!$B$2:$B$1541,B4784,FreightRates!$C$2:$C$1541,E4784,FreightRates!$F$2:$F$1541,D4784,FreightRates!$D$2:$D$1541,"&lt;="&amp;I4784,FreightRates!$E$2:$E$1541,"&gt;="&amp;I4784)</f>
        <v>2</v>
      </c>
    </row>
    <row r="4785" spans="1:20" x14ac:dyDescent="0.25">
      <c r="A4785" s="10">
        <f>OrderList!A4785</f>
        <v>1447297179.7</v>
      </c>
      <c r="B4785" s="10" t="str">
        <f>OrderList!C4785</f>
        <v>PORT04</v>
      </c>
      <c r="C4785" s="10" t="str">
        <f>OrderList!D4785</f>
        <v>V444_0</v>
      </c>
      <c r="D4785" s="10" t="str">
        <f>OrderList!F4785</f>
        <v>DTP</v>
      </c>
      <c r="E4785" s="10" t="str">
        <f>OrderList!L4785</f>
        <v>PORT09</v>
      </c>
      <c r="F4785" s="10" t="str">
        <f>OrderList!K4785</f>
        <v>PLANT03</v>
      </c>
      <c r="G4785" s="10">
        <f>OrderList!J4785</f>
        <v>1672706</v>
      </c>
      <c r="H4785" s="10">
        <f>OrderList!M4785</f>
        <v>313</v>
      </c>
      <c r="I4785" s="10">
        <f>OrderList!N4785</f>
        <v>2.8256110520722633</v>
      </c>
      <c r="O4785" s="10">
        <f>COUNTIF(FreightRates!$A$2:$A$1541,C4785)</f>
        <v>39</v>
      </c>
      <c r="Q4785" s="10">
        <f>COUNTIFS(FreightRates!$A$2:$A$1541,C4785,FreightRates!$B$2:$B$1541,B4785,FreightRates!$C$2:$C$1541,E4785)</f>
        <v>20</v>
      </c>
      <c r="T4785">
        <f>COUNTIFS(FreightRates!$A$2:$A$1541,C4785,FreightRates!$B$2:$B$1541,B4785,FreightRates!$C$2:$C$1541,E4785,FreightRates!$F$2:$F$1541,D4785,FreightRates!$D$2:$D$1541,"&lt;="&amp;I4785,FreightRates!$E$2:$E$1541,"&gt;="&amp;I4785)</f>
        <v>2</v>
      </c>
    </row>
    <row r="4786" spans="1:20" x14ac:dyDescent="0.25">
      <c r="A4786" s="10">
        <f>OrderList!A4786</f>
        <v>1447312510.7</v>
      </c>
      <c r="B4786" s="10" t="str">
        <f>OrderList!C4786</f>
        <v>PORT04</v>
      </c>
      <c r="C4786" s="10" t="str">
        <f>OrderList!D4786</f>
        <v>V444_0</v>
      </c>
      <c r="D4786" s="10" t="str">
        <f>OrderList!F4786</f>
        <v>DTP</v>
      </c>
      <c r="E4786" s="10" t="str">
        <f>OrderList!L4786</f>
        <v>PORT09</v>
      </c>
      <c r="F4786" s="10" t="str">
        <f>OrderList!K4786</f>
        <v>PLANT03</v>
      </c>
      <c r="G4786" s="10">
        <f>OrderList!J4786</f>
        <v>1672706</v>
      </c>
      <c r="H4786" s="10">
        <f>OrderList!M4786</f>
        <v>295</v>
      </c>
      <c r="I4786" s="10">
        <f>OrderList!N4786</f>
        <v>2.8256110520722633</v>
      </c>
      <c r="O4786" s="10">
        <f>COUNTIF(FreightRates!$A$2:$A$1541,C4786)</f>
        <v>39</v>
      </c>
      <c r="Q4786" s="10">
        <f>COUNTIFS(FreightRates!$A$2:$A$1541,C4786,FreightRates!$B$2:$B$1541,B4786,FreightRates!$C$2:$C$1541,E4786)</f>
        <v>20</v>
      </c>
      <c r="T4786">
        <f>COUNTIFS(FreightRates!$A$2:$A$1541,C4786,FreightRates!$B$2:$B$1541,B4786,FreightRates!$C$2:$C$1541,E4786,FreightRates!$F$2:$F$1541,D4786,FreightRates!$D$2:$D$1541,"&lt;="&amp;I4786,FreightRates!$E$2:$E$1541,"&gt;="&amp;I4786)</f>
        <v>2</v>
      </c>
    </row>
    <row r="4787" spans="1:20" x14ac:dyDescent="0.25">
      <c r="A4787" s="10">
        <f>OrderList!A4787</f>
        <v>1447413502.7</v>
      </c>
      <c r="B4787" s="10" t="str">
        <f>OrderList!C4787</f>
        <v>PORT04</v>
      </c>
      <c r="C4787" s="10" t="str">
        <f>OrderList!D4787</f>
        <v>V444_0</v>
      </c>
      <c r="D4787" s="10" t="str">
        <f>OrderList!F4787</f>
        <v>DTP</v>
      </c>
      <c r="E4787" s="10" t="str">
        <f>OrderList!L4787</f>
        <v>PORT09</v>
      </c>
      <c r="F4787" s="10" t="str">
        <f>OrderList!K4787</f>
        <v>PLANT03</v>
      </c>
      <c r="G4787" s="10">
        <f>OrderList!J4787</f>
        <v>1673710</v>
      </c>
      <c r="H4787" s="10">
        <f>OrderList!M4787</f>
        <v>319</v>
      </c>
      <c r="I4787" s="10">
        <f>OrderList!N4787</f>
        <v>5.044449292885953</v>
      </c>
      <c r="O4787" s="10">
        <f>COUNTIF(FreightRates!$A$2:$A$1541,C4787)</f>
        <v>39</v>
      </c>
      <c r="Q4787" s="10">
        <f>COUNTIFS(FreightRates!$A$2:$A$1541,C4787,FreightRates!$B$2:$B$1541,B4787,FreightRates!$C$2:$C$1541,E4787)</f>
        <v>20</v>
      </c>
      <c r="T4787">
        <f>COUNTIFS(FreightRates!$A$2:$A$1541,C4787,FreightRates!$B$2:$B$1541,B4787,FreightRates!$C$2:$C$1541,E4787,FreightRates!$F$2:$F$1541,D4787,FreightRates!$D$2:$D$1541,"&lt;="&amp;I4787,FreightRates!$E$2:$E$1541,"&gt;="&amp;I4787)</f>
        <v>2</v>
      </c>
    </row>
    <row r="4788" spans="1:20" x14ac:dyDescent="0.25">
      <c r="A4788" s="10">
        <f>OrderList!A4788</f>
        <v>1447394178.7</v>
      </c>
      <c r="B4788" s="10" t="str">
        <f>OrderList!C4788</f>
        <v>PORT04</v>
      </c>
      <c r="C4788" s="10" t="str">
        <f>OrderList!D4788</f>
        <v>V444_0</v>
      </c>
      <c r="D4788" s="10" t="str">
        <f>OrderList!F4788</f>
        <v>DTP</v>
      </c>
      <c r="E4788" s="10" t="str">
        <f>OrderList!L4788</f>
        <v>PORT09</v>
      </c>
      <c r="F4788" s="10" t="str">
        <f>OrderList!K4788</f>
        <v>PLANT03</v>
      </c>
      <c r="G4788" s="10">
        <f>OrderList!J4788</f>
        <v>1673710</v>
      </c>
      <c r="H4788" s="10">
        <f>OrderList!M4788</f>
        <v>379</v>
      </c>
      <c r="I4788" s="10">
        <f>OrderList!N4788</f>
        <v>3.6031780663471089</v>
      </c>
      <c r="O4788" s="10">
        <f>COUNTIF(FreightRates!$A$2:$A$1541,C4788)</f>
        <v>39</v>
      </c>
      <c r="Q4788" s="10">
        <f>COUNTIFS(FreightRates!$A$2:$A$1541,C4788,FreightRates!$B$2:$B$1541,B4788,FreightRates!$C$2:$C$1541,E4788)</f>
        <v>20</v>
      </c>
      <c r="T4788">
        <f>COUNTIFS(FreightRates!$A$2:$A$1541,C4788,FreightRates!$B$2:$B$1541,B4788,FreightRates!$C$2:$C$1541,E4788,FreightRates!$F$2:$F$1541,D4788,FreightRates!$D$2:$D$1541,"&lt;="&amp;I4788,FreightRates!$E$2:$E$1541,"&gt;="&amp;I4788)</f>
        <v>2</v>
      </c>
    </row>
    <row r="4789" spans="1:20" x14ac:dyDescent="0.25">
      <c r="A4789" s="10">
        <f>OrderList!A4789</f>
        <v>1447200229.7</v>
      </c>
      <c r="B4789" s="10" t="str">
        <f>OrderList!C4789</f>
        <v>PORT04</v>
      </c>
      <c r="C4789" s="10" t="str">
        <f>OrderList!D4789</f>
        <v>V444_0</v>
      </c>
      <c r="D4789" s="10" t="str">
        <f>OrderList!F4789</f>
        <v>DTP</v>
      </c>
      <c r="E4789" s="10" t="str">
        <f>OrderList!L4789</f>
        <v>PORT09</v>
      </c>
      <c r="F4789" s="10" t="str">
        <f>OrderList!K4789</f>
        <v>PLANT03</v>
      </c>
      <c r="G4789" s="10">
        <f>OrderList!J4789</f>
        <v>1673710</v>
      </c>
      <c r="H4789" s="10">
        <f>OrderList!M4789</f>
        <v>339</v>
      </c>
      <c r="I4789" s="10">
        <f>OrderList!N4789</f>
        <v>4.3238136796165305</v>
      </c>
      <c r="O4789" s="10">
        <f>COUNTIF(FreightRates!$A$2:$A$1541,C4789)</f>
        <v>39</v>
      </c>
      <c r="Q4789" s="10">
        <f>COUNTIFS(FreightRates!$A$2:$A$1541,C4789,FreightRates!$B$2:$B$1541,B4789,FreightRates!$C$2:$C$1541,E4789)</f>
        <v>20</v>
      </c>
      <c r="T4789">
        <f>COUNTIFS(FreightRates!$A$2:$A$1541,C4789,FreightRates!$B$2:$B$1541,B4789,FreightRates!$C$2:$C$1541,E4789,FreightRates!$F$2:$F$1541,D4789,FreightRates!$D$2:$D$1541,"&lt;="&amp;I4789,FreightRates!$E$2:$E$1541,"&gt;="&amp;I4789)</f>
        <v>2</v>
      </c>
    </row>
    <row r="4790" spans="1:20" x14ac:dyDescent="0.25">
      <c r="A4790" s="10">
        <f>OrderList!A4790</f>
        <v>1447371647.7</v>
      </c>
      <c r="B4790" s="10" t="str">
        <f>OrderList!C4790</f>
        <v>PORT04</v>
      </c>
      <c r="C4790" s="10" t="str">
        <f>OrderList!D4790</f>
        <v>V444_0</v>
      </c>
      <c r="D4790" s="10" t="str">
        <f>OrderList!F4790</f>
        <v>DTP</v>
      </c>
      <c r="E4790" s="10" t="str">
        <f>OrderList!L4790</f>
        <v>PORT09</v>
      </c>
      <c r="F4790" s="10" t="str">
        <f>OrderList!K4790</f>
        <v>PLANT03</v>
      </c>
      <c r="G4790" s="10">
        <f>OrderList!J4790</f>
        <v>1660577</v>
      </c>
      <c r="H4790" s="10">
        <f>OrderList!M4790</f>
        <v>249</v>
      </c>
      <c r="I4790" s="10">
        <f>OrderList!N4790</f>
        <v>0.86499999999999999</v>
      </c>
      <c r="O4790" s="10">
        <f>COUNTIF(FreightRates!$A$2:$A$1541,C4790)</f>
        <v>39</v>
      </c>
      <c r="Q4790" s="10">
        <f>COUNTIFS(FreightRates!$A$2:$A$1541,C4790,FreightRates!$B$2:$B$1541,B4790,FreightRates!$C$2:$C$1541,E4790)</f>
        <v>20</v>
      </c>
      <c r="T4790">
        <f>COUNTIFS(FreightRates!$A$2:$A$1541,C4790,FreightRates!$B$2:$B$1541,B4790,FreightRates!$C$2:$C$1541,E4790,FreightRates!$F$2:$F$1541,D4790,FreightRates!$D$2:$D$1541,"&lt;="&amp;I4790,FreightRates!$E$2:$E$1541,"&gt;="&amp;I4790)</f>
        <v>2</v>
      </c>
    </row>
    <row r="4791" spans="1:20" x14ac:dyDescent="0.25">
      <c r="A4791" s="10">
        <f>OrderList!A4791</f>
        <v>1447288751.7</v>
      </c>
      <c r="B4791" s="10" t="str">
        <f>OrderList!C4791</f>
        <v>PORT04</v>
      </c>
      <c r="C4791" s="10" t="str">
        <f>OrderList!D4791</f>
        <v>V444_0</v>
      </c>
      <c r="D4791" s="10" t="str">
        <f>OrderList!F4791</f>
        <v>DTP</v>
      </c>
      <c r="E4791" s="10" t="str">
        <f>OrderList!L4791</f>
        <v>PORT09</v>
      </c>
      <c r="F4791" s="10" t="str">
        <f>OrderList!K4791</f>
        <v>PLANT03</v>
      </c>
      <c r="G4791" s="10">
        <f>OrderList!J4791</f>
        <v>1660577</v>
      </c>
      <c r="H4791" s="10">
        <f>OrderList!M4791</f>
        <v>299</v>
      </c>
      <c r="I4791" s="10">
        <f>OrderList!N4791</f>
        <v>1.6600000000000001</v>
      </c>
      <c r="O4791" s="10">
        <f>COUNTIF(FreightRates!$A$2:$A$1541,C4791)</f>
        <v>39</v>
      </c>
      <c r="Q4791" s="10">
        <f>COUNTIFS(FreightRates!$A$2:$A$1541,C4791,FreightRates!$B$2:$B$1541,B4791,FreightRates!$C$2:$C$1541,E4791)</f>
        <v>20</v>
      </c>
      <c r="T4791">
        <f>COUNTIFS(FreightRates!$A$2:$A$1541,C4791,FreightRates!$B$2:$B$1541,B4791,FreightRates!$C$2:$C$1541,E4791,FreightRates!$F$2:$F$1541,D4791,FreightRates!$D$2:$D$1541,"&lt;="&amp;I4791,FreightRates!$E$2:$E$1541,"&gt;="&amp;I4791)</f>
        <v>2</v>
      </c>
    </row>
    <row r="4792" spans="1:20" x14ac:dyDescent="0.25">
      <c r="A4792" s="10">
        <f>OrderList!A4792</f>
        <v>1447277443.7</v>
      </c>
      <c r="B4792" s="10" t="str">
        <f>OrderList!C4792</f>
        <v>PORT04</v>
      </c>
      <c r="C4792" s="10" t="str">
        <f>OrderList!D4792</f>
        <v>V444_0</v>
      </c>
      <c r="D4792" s="10" t="str">
        <f>OrderList!F4792</f>
        <v>DTP</v>
      </c>
      <c r="E4792" s="10" t="str">
        <f>OrderList!L4792</f>
        <v>PORT09</v>
      </c>
      <c r="F4792" s="10" t="str">
        <f>OrderList!K4792</f>
        <v>PLANT03</v>
      </c>
      <c r="G4792" s="10">
        <f>OrderList!J4792</f>
        <v>1662552</v>
      </c>
      <c r="H4792" s="10">
        <f>OrderList!M4792</f>
        <v>303</v>
      </c>
      <c r="I4792" s="10">
        <f>OrderList!N4792</f>
        <v>2.2933811399200903E-2</v>
      </c>
      <c r="O4792" s="10">
        <f>COUNTIF(FreightRates!$A$2:$A$1541,C4792)</f>
        <v>39</v>
      </c>
      <c r="Q4792" s="10">
        <f>COUNTIFS(FreightRates!$A$2:$A$1541,C4792,FreightRates!$B$2:$B$1541,B4792,FreightRates!$C$2:$C$1541,E4792)</f>
        <v>20</v>
      </c>
      <c r="T4792">
        <f>COUNTIFS(FreightRates!$A$2:$A$1541,C4792,FreightRates!$B$2:$B$1541,B4792,FreightRates!$C$2:$C$1541,E4792,FreightRates!$F$2:$F$1541,D4792,FreightRates!$D$2:$D$1541,"&lt;="&amp;I4792,FreightRates!$E$2:$E$1541,"&gt;="&amp;I4792)</f>
        <v>2</v>
      </c>
    </row>
    <row r="4793" spans="1:20" x14ac:dyDescent="0.25">
      <c r="A4793" s="10">
        <f>OrderList!A4793</f>
        <v>1447189614.7</v>
      </c>
      <c r="B4793" s="10" t="str">
        <f>OrderList!C4793</f>
        <v>PORT04</v>
      </c>
      <c r="C4793" s="10" t="str">
        <f>OrderList!D4793</f>
        <v>V444_0</v>
      </c>
      <c r="D4793" s="10" t="str">
        <f>OrderList!F4793</f>
        <v>DTP</v>
      </c>
      <c r="E4793" s="10" t="str">
        <f>OrderList!L4793</f>
        <v>PORT09</v>
      </c>
      <c r="F4793" s="10" t="str">
        <f>OrderList!K4793</f>
        <v>PLANT03</v>
      </c>
      <c r="G4793" s="10">
        <f>OrderList!J4793</f>
        <v>1662552</v>
      </c>
      <c r="H4793" s="10">
        <f>OrderList!M4793</f>
        <v>264</v>
      </c>
      <c r="I4793" s="10">
        <f>OrderList!N4793</f>
        <v>2.7520573679041087E-2</v>
      </c>
      <c r="O4793" s="10">
        <f>COUNTIF(FreightRates!$A$2:$A$1541,C4793)</f>
        <v>39</v>
      </c>
      <c r="Q4793" s="10">
        <f>COUNTIFS(FreightRates!$A$2:$A$1541,C4793,FreightRates!$B$2:$B$1541,B4793,FreightRates!$C$2:$C$1541,E4793)</f>
        <v>20</v>
      </c>
      <c r="T4793">
        <f>COUNTIFS(FreightRates!$A$2:$A$1541,C4793,FreightRates!$B$2:$B$1541,B4793,FreightRates!$C$2:$C$1541,E4793,FreightRates!$F$2:$F$1541,D4793,FreightRates!$D$2:$D$1541,"&lt;="&amp;I4793,FreightRates!$E$2:$E$1541,"&gt;="&amp;I4793)</f>
        <v>2</v>
      </c>
    </row>
    <row r="4794" spans="1:20" x14ac:dyDescent="0.25">
      <c r="A4794" s="10">
        <f>OrderList!A4794</f>
        <v>1447305023.7</v>
      </c>
      <c r="B4794" s="10" t="str">
        <f>OrderList!C4794</f>
        <v>PORT04</v>
      </c>
      <c r="C4794" s="10" t="str">
        <f>OrderList!D4794</f>
        <v>V444_0</v>
      </c>
      <c r="D4794" s="10" t="str">
        <f>OrderList!F4794</f>
        <v>DTP</v>
      </c>
      <c r="E4794" s="10" t="str">
        <f>OrderList!L4794</f>
        <v>PORT09</v>
      </c>
      <c r="F4794" s="10" t="str">
        <f>OrderList!K4794</f>
        <v>PLANT03</v>
      </c>
      <c r="G4794" s="10">
        <f>OrderList!J4794</f>
        <v>1639636</v>
      </c>
      <c r="H4794" s="10">
        <f>OrderList!M4794</f>
        <v>259</v>
      </c>
      <c r="I4794" s="10">
        <f>OrderList!N4794</f>
        <v>2.0570704354355476</v>
      </c>
      <c r="O4794" s="10">
        <f>COUNTIF(FreightRates!$A$2:$A$1541,C4794)</f>
        <v>39</v>
      </c>
      <c r="Q4794" s="10">
        <f>COUNTIFS(FreightRates!$A$2:$A$1541,C4794,FreightRates!$B$2:$B$1541,B4794,FreightRates!$C$2:$C$1541,E4794)</f>
        <v>20</v>
      </c>
      <c r="T4794">
        <f>COUNTIFS(FreightRates!$A$2:$A$1541,C4794,FreightRates!$B$2:$B$1541,B4794,FreightRates!$C$2:$C$1541,E4794,FreightRates!$F$2:$F$1541,D4794,FreightRates!$D$2:$D$1541,"&lt;="&amp;I4794,FreightRates!$E$2:$E$1541,"&gt;="&amp;I4794)</f>
        <v>2</v>
      </c>
    </row>
    <row r="4795" spans="1:20" x14ac:dyDescent="0.25">
      <c r="A4795" s="10">
        <f>OrderList!A4795</f>
        <v>1447281393.7</v>
      </c>
      <c r="B4795" s="10" t="str">
        <f>OrderList!C4795</f>
        <v>PORT04</v>
      </c>
      <c r="C4795" s="10" t="str">
        <f>OrderList!D4795</f>
        <v>V444_0</v>
      </c>
      <c r="D4795" s="10" t="str">
        <f>OrderList!F4795</f>
        <v>DTP</v>
      </c>
      <c r="E4795" s="10" t="str">
        <f>OrderList!L4795</f>
        <v>PORT09</v>
      </c>
      <c r="F4795" s="10" t="str">
        <f>OrderList!K4795</f>
        <v>PLANT03</v>
      </c>
      <c r="G4795" s="10">
        <f>OrderList!J4795</f>
        <v>1652644</v>
      </c>
      <c r="H4795" s="10">
        <f>OrderList!M4795</f>
        <v>357</v>
      </c>
      <c r="I4795" s="10">
        <f>OrderList!N4795</f>
        <v>2.3444033613445376</v>
      </c>
      <c r="O4795" s="10">
        <f>COUNTIF(FreightRates!$A$2:$A$1541,C4795)</f>
        <v>39</v>
      </c>
      <c r="Q4795" s="10">
        <f>COUNTIFS(FreightRates!$A$2:$A$1541,C4795,FreightRates!$B$2:$B$1541,B4795,FreightRates!$C$2:$C$1541,E4795)</f>
        <v>20</v>
      </c>
      <c r="T4795">
        <f>COUNTIFS(FreightRates!$A$2:$A$1541,C4795,FreightRates!$B$2:$B$1541,B4795,FreightRates!$C$2:$C$1541,E4795,FreightRates!$F$2:$F$1541,D4795,FreightRates!$D$2:$D$1541,"&lt;="&amp;I4795,FreightRates!$E$2:$E$1541,"&gt;="&amp;I4795)</f>
        <v>2</v>
      </c>
    </row>
    <row r="4796" spans="1:20" x14ac:dyDescent="0.25">
      <c r="A4796" s="10">
        <f>OrderList!A4796</f>
        <v>1447400493.7</v>
      </c>
      <c r="B4796" s="10" t="str">
        <f>OrderList!C4796</f>
        <v>PORT04</v>
      </c>
      <c r="C4796" s="10" t="str">
        <f>OrderList!D4796</f>
        <v>V444_0</v>
      </c>
      <c r="D4796" s="10" t="str">
        <f>OrderList!F4796</f>
        <v>DTP</v>
      </c>
      <c r="E4796" s="10" t="str">
        <f>OrderList!L4796</f>
        <v>PORT09</v>
      </c>
      <c r="F4796" s="10" t="str">
        <f>OrderList!K4796</f>
        <v>PLANT03</v>
      </c>
      <c r="G4796" s="10">
        <f>OrderList!J4796</f>
        <v>1644200</v>
      </c>
      <c r="H4796" s="10">
        <f>OrderList!M4796</f>
        <v>305</v>
      </c>
      <c r="I4796" s="10">
        <f>OrderList!N4796</f>
        <v>2.0009813542688915</v>
      </c>
      <c r="O4796" s="10">
        <f>COUNTIF(FreightRates!$A$2:$A$1541,C4796)</f>
        <v>39</v>
      </c>
      <c r="Q4796" s="10">
        <f>COUNTIFS(FreightRates!$A$2:$A$1541,C4796,FreightRates!$B$2:$B$1541,B4796,FreightRates!$C$2:$C$1541,E4796)</f>
        <v>20</v>
      </c>
      <c r="T4796">
        <f>COUNTIFS(FreightRates!$A$2:$A$1541,C4796,FreightRates!$B$2:$B$1541,B4796,FreightRates!$C$2:$C$1541,E4796,FreightRates!$F$2:$F$1541,D4796,FreightRates!$D$2:$D$1541,"&lt;="&amp;I4796,FreightRates!$E$2:$E$1541,"&gt;="&amp;I4796)</f>
        <v>2</v>
      </c>
    </row>
    <row r="4797" spans="1:20" x14ac:dyDescent="0.25">
      <c r="A4797" s="10">
        <f>OrderList!A4797</f>
        <v>1447269641.7</v>
      </c>
      <c r="B4797" s="10" t="str">
        <f>OrderList!C4797</f>
        <v>PORT04</v>
      </c>
      <c r="C4797" s="10" t="str">
        <f>OrderList!D4797</f>
        <v>V444_0</v>
      </c>
      <c r="D4797" s="10" t="str">
        <f>OrderList!F4797</f>
        <v>DTP</v>
      </c>
      <c r="E4797" s="10" t="str">
        <f>OrderList!L4797</f>
        <v>PORT09</v>
      </c>
      <c r="F4797" s="10" t="str">
        <f>OrderList!K4797</f>
        <v>PLANT03</v>
      </c>
      <c r="G4797" s="10">
        <f>OrderList!J4797</f>
        <v>1644200</v>
      </c>
      <c r="H4797" s="10">
        <f>OrderList!M4797</f>
        <v>351</v>
      </c>
      <c r="I4797" s="10">
        <f>OrderList!N4797</f>
        <v>1.2005888125613347</v>
      </c>
      <c r="O4797" s="10">
        <f>COUNTIF(FreightRates!$A$2:$A$1541,C4797)</f>
        <v>39</v>
      </c>
      <c r="Q4797" s="10">
        <f>COUNTIFS(FreightRates!$A$2:$A$1541,C4797,FreightRates!$B$2:$B$1541,B4797,FreightRates!$C$2:$C$1541,E4797)</f>
        <v>20</v>
      </c>
      <c r="T4797">
        <f>COUNTIFS(FreightRates!$A$2:$A$1541,C4797,FreightRates!$B$2:$B$1541,B4797,FreightRates!$C$2:$C$1541,E4797,FreightRates!$F$2:$F$1541,D4797,FreightRates!$D$2:$D$1541,"&lt;="&amp;I4797,FreightRates!$E$2:$E$1541,"&gt;="&amp;I4797)</f>
        <v>2</v>
      </c>
    </row>
    <row r="4798" spans="1:20" x14ac:dyDescent="0.25">
      <c r="A4798" s="10">
        <f>OrderList!A4798</f>
        <v>1447144969.7</v>
      </c>
      <c r="B4798" s="10" t="str">
        <f>OrderList!C4798</f>
        <v>PORT04</v>
      </c>
      <c r="C4798" s="10" t="str">
        <f>OrderList!D4798</f>
        <v>V444_0</v>
      </c>
      <c r="D4798" s="10" t="str">
        <f>OrderList!F4798</f>
        <v>DTP</v>
      </c>
      <c r="E4798" s="10" t="str">
        <f>OrderList!L4798</f>
        <v>PORT09</v>
      </c>
      <c r="F4798" s="10" t="str">
        <f>OrderList!K4798</f>
        <v>PLANT03</v>
      </c>
      <c r="G4798" s="10">
        <f>OrderList!J4798</f>
        <v>1644200</v>
      </c>
      <c r="H4798" s="10">
        <f>OrderList!M4798</f>
        <v>334</v>
      </c>
      <c r="I4798" s="10">
        <f>OrderList!N4798</f>
        <v>2.0009813542688915</v>
      </c>
      <c r="O4798" s="10">
        <f>COUNTIF(FreightRates!$A$2:$A$1541,C4798)</f>
        <v>39</v>
      </c>
      <c r="Q4798" s="10">
        <f>COUNTIFS(FreightRates!$A$2:$A$1541,C4798,FreightRates!$B$2:$B$1541,B4798,FreightRates!$C$2:$C$1541,E4798)</f>
        <v>20</v>
      </c>
      <c r="T4798">
        <f>COUNTIFS(FreightRates!$A$2:$A$1541,C4798,FreightRates!$B$2:$B$1541,B4798,FreightRates!$C$2:$C$1541,E4798,FreightRates!$F$2:$F$1541,D4798,FreightRates!$D$2:$D$1541,"&lt;="&amp;I4798,FreightRates!$E$2:$E$1541,"&gt;="&amp;I4798)</f>
        <v>2</v>
      </c>
    </row>
    <row r="4799" spans="1:20" x14ac:dyDescent="0.25">
      <c r="A4799" s="10">
        <f>OrderList!A4799</f>
        <v>1447296418.7</v>
      </c>
      <c r="B4799" s="10" t="str">
        <f>OrderList!C4799</f>
        <v>PORT04</v>
      </c>
      <c r="C4799" s="10" t="str">
        <f>OrderList!D4799</f>
        <v>V444_0</v>
      </c>
      <c r="D4799" s="10" t="str">
        <f>OrderList!F4799</f>
        <v>DTP</v>
      </c>
      <c r="E4799" s="10" t="str">
        <f>OrderList!L4799</f>
        <v>PORT09</v>
      </c>
      <c r="F4799" s="10" t="str">
        <f>OrderList!K4799</f>
        <v>PLANT03</v>
      </c>
      <c r="G4799" s="10">
        <f>OrderList!J4799</f>
        <v>1644062</v>
      </c>
      <c r="H4799" s="10">
        <f>OrderList!M4799</f>
        <v>424</v>
      </c>
      <c r="I4799" s="10">
        <f>OrderList!N4799</f>
        <v>3.0927714713483936</v>
      </c>
      <c r="O4799" s="10">
        <f>COUNTIF(FreightRates!$A$2:$A$1541,C4799)</f>
        <v>39</v>
      </c>
      <c r="Q4799" s="10">
        <f>COUNTIFS(FreightRates!$A$2:$A$1541,C4799,FreightRates!$B$2:$B$1541,B4799,FreightRates!$C$2:$C$1541,E4799)</f>
        <v>20</v>
      </c>
      <c r="T4799">
        <f>COUNTIFS(FreightRates!$A$2:$A$1541,C4799,FreightRates!$B$2:$B$1541,B4799,FreightRates!$C$2:$C$1541,E4799,FreightRates!$F$2:$F$1541,D4799,FreightRates!$D$2:$D$1541,"&lt;="&amp;I4799,FreightRates!$E$2:$E$1541,"&gt;="&amp;I4799)</f>
        <v>2</v>
      </c>
    </row>
    <row r="4800" spans="1:20" x14ac:dyDescent="0.25">
      <c r="A4800" s="10">
        <f>OrderList!A4800</f>
        <v>1447269640.7</v>
      </c>
      <c r="B4800" s="10" t="str">
        <f>OrderList!C4800</f>
        <v>PORT04</v>
      </c>
      <c r="C4800" s="10" t="str">
        <f>OrderList!D4800</f>
        <v>V444_0</v>
      </c>
      <c r="D4800" s="10" t="str">
        <f>OrderList!F4800</f>
        <v>DTP</v>
      </c>
      <c r="E4800" s="10" t="str">
        <f>OrderList!L4800</f>
        <v>PORT09</v>
      </c>
      <c r="F4800" s="10" t="str">
        <f>OrderList!K4800</f>
        <v>PLANT03</v>
      </c>
      <c r="G4800" s="10">
        <f>OrderList!J4800</f>
        <v>1644062</v>
      </c>
      <c r="H4800" s="10">
        <f>OrderList!M4800</f>
        <v>372</v>
      </c>
      <c r="I4800" s="10">
        <f>OrderList!N4800</f>
        <v>1.2371085885393576</v>
      </c>
      <c r="O4800" s="10">
        <f>COUNTIF(FreightRates!$A$2:$A$1541,C4800)</f>
        <v>39</v>
      </c>
      <c r="Q4800" s="10">
        <f>COUNTIFS(FreightRates!$A$2:$A$1541,C4800,FreightRates!$B$2:$B$1541,B4800,FreightRates!$C$2:$C$1541,E4800)</f>
        <v>20</v>
      </c>
      <c r="T4800">
        <f>COUNTIFS(FreightRates!$A$2:$A$1541,C4800,FreightRates!$B$2:$B$1541,B4800,FreightRates!$C$2:$C$1541,E4800,FreightRates!$F$2:$F$1541,D4800,FreightRates!$D$2:$D$1541,"&lt;="&amp;I4800,FreightRates!$E$2:$E$1541,"&gt;="&amp;I4800)</f>
        <v>2</v>
      </c>
    </row>
    <row r="4801" spans="1:20" x14ac:dyDescent="0.25">
      <c r="A4801" s="10">
        <f>OrderList!A4801</f>
        <v>1447354864.7</v>
      </c>
      <c r="B4801" s="10" t="str">
        <f>OrderList!C4801</f>
        <v>PORT04</v>
      </c>
      <c r="C4801" s="10" t="str">
        <f>OrderList!D4801</f>
        <v>V444_0</v>
      </c>
      <c r="D4801" s="10" t="str">
        <f>OrderList!F4801</f>
        <v>DTP</v>
      </c>
      <c r="E4801" s="10" t="str">
        <f>OrderList!L4801</f>
        <v>PORT09</v>
      </c>
      <c r="F4801" s="10" t="str">
        <f>OrderList!K4801</f>
        <v>PLANT03</v>
      </c>
      <c r="G4801" s="10">
        <f>OrderList!J4801</f>
        <v>1701972</v>
      </c>
      <c r="H4801" s="10">
        <f>OrderList!M4801</f>
        <v>350</v>
      </c>
      <c r="I4801" s="10">
        <f>OrderList!N4801</f>
        <v>1.7569230769230768</v>
      </c>
      <c r="O4801" s="10">
        <f>COUNTIF(FreightRates!$A$2:$A$1541,C4801)</f>
        <v>39</v>
      </c>
      <c r="Q4801" s="10">
        <f>COUNTIFS(FreightRates!$A$2:$A$1541,C4801,FreightRates!$B$2:$B$1541,B4801,FreightRates!$C$2:$C$1541,E4801)</f>
        <v>20</v>
      </c>
      <c r="T4801">
        <f>COUNTIFS(FreightRates!$A$2:$A$1541,C4801,FreightRates!$B$2:$B$1541,B4801,FreightRates!$C$2:$C$1541,E4801,FreightRates!$F$2:$F$1541,D4801,FreightRates!$D$2:$D$1541,"&lt;="&amp;I4801,FreightRates!$E$2:$E$1541,"&gt;="&amp;I4801)</f>
        <v>2</v>
      </c>
    </row>
    <row r="4802" spans="1:20" x14ac:dyDescent="0.25">
      <c r="A4802" s="10">
        <f>OrderList!A4802</f>
        <v>1447165485.7</v>
      </c>
      <c r="B4802" s="10" t="str">
        <f>OrderList!C4802</f>
        <v>PORT04</v>
      </c>
      <c r="C4802" s="10" t="str">
        <f>OrderList!D4802</f>
        <v>V444_0</v>
      </c>
      <c r="D4802" s="10" t="str">
        <f>OrderList!F4802</f>
        <v>DTP</v>
      </c>
      <c r="E4802" s="10" t="str">
        <f>OrderList!L4802</f>
        <v>PORT09</v>
      </c>
      <c r="F4802" s="10" t="str">
        <f>OrderList!K4802</f>
        <v>PLANT03</v>
      </c>
      <c r="G4802" s="10">
        <f>OrderList!J4802</f>
        <v>1693192</v>
      </c>
      <c r="H4802" s="10">
        <f>OrderList!M4802</f>
        <v>361</v>
      </c>
      <c r="I4802" s="10">
        <f>OrderList!N4802</f>
        <v>0.40907348774814151</v>
      </c>
      <c r="O4802" s="10">
        <f>COUNTIF(FreightRates!$A$2:$A$1541,C4802)</f>
        <v>39</v>
      </c>
      <c r="Q4802" s="10">
        <f>COUNTIFS(FreightRates!$A$2:$A$1541,C4802,FreightRates!$B$2:$B$1541,B4802,FreightRates!$C$2:$C$1541,E4802)</f>
        <v>20</v>
      </c>
      <c r="T4802">
        <f>COUNTIFS(FreightRates!$A$2:$A$1541,C4802,FreightRates!$B$2:$B$1541,B4802,FreightRates!$C$2:$C$1541,E4802,FreightRates!$F$2:$F$1541,D4802,FreightRates!$D$2:$D$1541,"&lt;="&amp;I4802,FreightRates!$E$2:$E$1541,"&gt;="&amp;I4802)</f>
        <v>2</v>
      </c>
    </row>
    <row r="4803" spans="1:20" x14ac:dyDescent="0.25">
      <c r="A4803" s="10">
        <f>OrderList!A4803</f>
        <v>1447250624.7</v>
      </c>
      <c r="B4803" s="10" t="str">
        <f>OrderList!C4803</f>
        <v>PORT04</v>
      </c>
      <c r="C4803" s="10" t="str">
        <f>OrderList!D4803</f>
        <v>V444_0</v>
      </c>
      <c r="D4803" s="10" t="str">
        <f>OrderList!F4803</f>
        <v>DTP</v>
      </c>
      <c r="E4803" s="10" t="str">
        <f>OrderList!L4803</f>
        <v>PORT09</v>
      </c>
      <c r="F4803" s="10" t="str">
        <f>OrderList!K4803</f>
        <v>PLANT03</v>
      </c>
      <c r="G4803" s="10">
        <f>OrderList!J4803</f>
        <v>1693192</v>
      </c>
      <c r="H4803" s="10">
        <f>OrderList!M4803</f>
        <v>441</v>
      </c>
      <c r="I4803" s="10">
        <f>OrderList!N4803</f>
        <v>1.3908498583436812</v>
      </c>
      <c r="O4803" s="10">
        <f>COUNTIF(FreightRates!$A$2:$A$1541,C4803)</f>
        <v>39</v>
      </c>
      <c r="Q4803" s="10">
        <f>COUNTIFS(FreightRates!$A$2:$A$1541,C4803,FreightRates!$B$2:$B$1541,B4803,FreightRates!$C$2:$C$1541,E4803)</f>
        <v>20</v>
      </c>
      <c r="T4803">
        <f>COUNTIFS(FreightRates!$A$2:$A$1541,C4803,FreightRates!$B$2:$B$1541,B4803,FreightRates!$C$2:$C$1541,E4803,FreightRates!$F$2:$F$1541,D4803,FreightRates!$D$2:$D$1541,"&lt;="&amp;I4803,FreightRates!$E$2:$E$1541,"&gt;="&amp;I4803)</f>
        <v>2</v>
      </c>
    </row>
    <row r="4804" spans="1:20" x14ac:dyDescent="0.25">
      <c r="A4804" s="10">
        <f>OrderList!A4804</f>
        <v>1447323154.7</v>
      </c>
      <c r="B4804" s="10" t="str">
        <f>OrderList!C4804</f>
        <v>PORT04</v>
      </c>
      <c r="C4804" s="10" t="str">
        <f>OrderList!D4804</f>
        <v>V444_0</v>
      </c>
      <c r="D4804" s="10" t="str">
        <f>OrderList!F4804</f>
        <v>DTP</v>
      </c>
      <c r="E4804" s="10" t="str">
        <f>OrderList!L4804</f>
        <v>PORT09</v>
      </c>
      <c r="F4804" s="10" t="str">
        <f>OrderList!K4804</f>
        <v>PLANT03</v>
      </c>
      <c r="G4804" s="10">
        <f>OrderList!J4804</f>
        <v>1695062</v>
      </c>
      <c r="H4804" s="10">
        <f>OrderList!M4804</f>
        <v>314</v>
      </c>
      <c r="I4804" s="10">
        <f>OrderList!N4804</f>
        <v>0.13580628854612414</v>
      </c>
      <c r="O4804" s="10">
        <f>COUNTIF(FreightRates!$A$2:$A$1541,C4804)</f>
        <v>39</v>
      </c>
      <c r="Q4804" s="10">
        <f>COUNTIFS(FreightRates!$A$2:$A$1541,C4804,FreightRates!$B$2:$B$1541,B4804,FreightRates!$C$2:$C$1541,E4804)</f>
        <v>20</v>
      </c>
      <c r="T4804">
        <f>COUNTIFS(FreightRates!$A$2:$A$1541,C4804,FreightRates!$B$2:$B$1541,B4804,FreightRates!$C$2:$C$1541,E4804,FreightRates!$F$2:$F$1541,D4804,FreightRates!$D$2:$D$1541,"&lt;="&amp;I4804,FreightRates!$E$2:$E$1541,"&gt;="&amp;I4804)</f>
        <v>2</v>
      </c>
    </row>
    <row r="4805" spans="1:20" x14ac:dyDescent="0.25">
      <c r="A4805" s="10">
        <f>OrderList!A4805</f>
        <v>1447395192.7</v>
      </c>
      <c r="B4805" s="10" t="str">
        <f>OrderList!C4805</f>
        <v>PORT04</v>
      </c>
      <c r="C4805" s="10" t="str">
        <f>OrderList!D4805</f>
        <v>V444_0</v>
      </c>
      <c r="D4805" s="10" t="str">
        <f>OrderList!F4805</f>
        <v>DTP</v>
      </c>
      <c r="E4805" s="10" t="str">
        <f>OrderList!L4805</f>
        <v>PORT09</v>
      </c>
      <c r="F4805" s="10" t="str">
        <f>OrderList!K4805</f>
        <v>PLANT03</v>
      </c>
      <c r="G4805" s="10">
        <f>OrderList!J4805</f>
        <v>1695062</v>
      </c>
      <c r="H4805" s="10">
        <f>OrderList!M4805</f>
        <v>273</v>
      </c>
      <c r="I4805" s="10">
        <f>OrderList!N4805</f>
        <v>0.13580628854612414</v>
      </c>
      <c r="O4805" s="10">
        <f>COUNTIF(FreightRates!$A$2:$A$1541,C4805)</f>
        <v>39</v>
      </c>
      <c r="Q4805" s="10">
        <f>COUNTIFS(FreightRates!$A$2:$A$1541,C4805,FreightRates!$B$2:$B$1541,B4805,FreightRates!$C$2:$C$1541,E4805)</f>
        <v>20</v>
      </c>
      <c r="T4805">
        <f>COUNTIFS(FreightRates!$A$2:$A$1541,C4805,FreightRates!$B$2:$B$1541,B4805,FreightRates!$C$2:$C$1541,E4805,FreightRates!$F$2:$F$1541,D4805,FreightRates!$D$2:$D$1541,"&lt;="&amp;I4805,FreightRates!$E$2:$E$1541,"&gt;="&amp;I4805)</f>
        <v>2</v>
      </c>
    </row>
    <row r="4806" spans="1:20" x14ac:dyDescent="0.25">
      <c r="A4806" s="10">
        <f>OrderList!A4806</f>
        <v>1447281395.7</v>
      </c>
      <c r="B4806" s="10" t="str">
        <f>OrderList!C4806</f>
        <v>PORT04</v>
      </c>
      <c r="C4806" s="10" t="str">
        <f>OrderList!D4806</f>
        <v>V444_0</v>
      </c>
      <c r="D4806" s="10" t="str">
        <f>OrderList!F4806</f>
        <v>DTP</v>
      </c>
      <c r="E4806" s="10" t="str">
        <f>OrderList!L4806</f>
        <v>PORT09</v>
      </c>
      <c r="F4806" s="10" t="str">
        <f>OrderList!K4806</f>
        <v>PLANT03</v>
      </c>
      <c r="G4806" s="10">
        <f>OrderList!J4806</f>
        <v>1687661</v>
      </c>
      <c r="H4806" s="10">
        <f>OrderList!M4806</f>
        <v>387</v>
      </c>
      <c r="I4806" s="10">
        <f>OrderList!N4806</f>
        <v>2.4800000000000004</v>
      </c>
      <c r="O4806" s="10">
        <f>COUNTIF(FreightRates!$A$2:$A$1541,C4806)</f>
        <v>39</v>
      </c>
      <c r="Q4806" s="10">
        <f>COUNTIFS(FreightRates!$A$2:$A$1541,C4806,FreightRates!$B$2:$B$1541,B4806,FreightRates!$C$2:$C$1541,E4806)</f>
        <v>20</v>
      </c>
      <c r="T4806">
        <f>COUNTIFS(FreightRates!$A$2:$A$1541,C4806,FreightRates!$B$2:$B$1541,B4806,FreightRates!$C$2:$C$1541,E4806,FreightRates!$F$2:$F$1541,D4806,FreightRates!$D$2:$D$1541,"&lt;="&amp;I4806,FreightRates!$E$2:$E$1541,"&gt;="&amp;I4806)</f>
        <v>2</v>
      </c>
    </row>
    <row r="4807" spans="1:20" x14ac:dyDescent="0.25">
      <c r="A4807" s="10">
        <f>OrderList!A4807</f>
        <v>1447277441.7</v>
      </c>
      <c r="B4807" s="10" t="str">
        <f>OrderList!C4807</f>
        <v>PORT04</v>
      </c>
      <c r="C4807" s="10" t="str">
        <f>OrderList!D4807</f>
        <v>V444_0</v>
      </c>
      <c r="D4807" s="10" t="str">
        <f>OrderList!F4807</f>
        <v>DTP</v>
      </c>
      <c r="E4807" s="10" t="str">
        <f>OrderList!L4807</f>
        <v>PORT09</v>
      </c>
      <c r="F4807" s="10" t="str">
        <f>OrderList!K4807</f>
        <v>PLANT03</v>
      </c>
      <c r="G4807" s="10">
        <f>OrderList!J4807</f>
        <v>1687661</v>
      </c>
      <c r="H4807" s="10">
        <f>OrderList!M4807</f>
        <v>267</v>
      </c>
      <c r="I4807" s="10">
        <f>OrderList!N4807</f>
        <v>0.12400000000000003</v>
      </c>
      <c r="O4807" s="10">
        <f>COUNTIF(FreightRates!$A$2:$A$1541,C4807)</f>
        <v>39</v>
      </c>
      <c r="Q4807" s="10">
        <f>COUNTIFS(FreightRates!$A$2:$A$1541,C4807,FreightRates!$B$2:$B$1541,B4807,FreightRates!$C$2:$C$1541,E4807)</f>
        <v>20</v>
      </c>
      <c r="T4807">
        <f>COUNTIFS(FreightRates!$A$2:$A$1541,C4807,FreightRates!$B$2:$B$1541,B4807,FreightRates!$C$2:$C$1541,E4807,FreightRates!$F$2:$F$1541,D4807,FreightRates!$D$2:$D$1541,"&lt;="&amp;I4807,FreightRates!$E$2:$E$1541,"&gt;="&amp;I4807)</f>
        <v>2</v>
      </c>
    </row>
    <row r="4808" spans="1:20" x14ac:dyDescent="0.25">
      <c r="A4808" s="10">
        <f>OrderList!A4808</f>
        <v>1447208244.7</v>
      </c>
      <c r="B4808" s="10" t="str">
        <f>OrderList!C4808</f>
        <v>PORT04</v>
      </c>
      <c r="C4808" s="10" t="str">
        <f>OrderList!D4808</f>
        <v>V444_0</v>
      </c>
      <c r="D4808" s="10" t="str">
        <f>OrderList!F4808</f>
        <v>DTP</v>
      </c>
      <c r="E4808" s="10" t="str">
        <f>OrderList!L4808</f>
        <v>PORT09</v>
      </c>
      <c r="F4808" s="10" t="str">
        <f>OrderList!K4808</f>
        <v>PLANT03</v>
      </c>
      <c r="G4808" s="10">
        <f>OrderList!J4808</f>
        <v>1687346</v>
      </c>
      <c r="H4808" s="10">
        <f>OrderList!M4808</f>
        <v>336</v>
      </c>
      <c r="I4808" s="10">
        <f>OrderList!N4808</f>
        <v>2.0871377210360249</v>
      </c>
      <c r="O4808" s="10">
        <f>COUNTIF(FreightRates!$A$2:$A$1541,C4808)</f>
        <v>39</v>
      </c>
      <c r="Q4808" s="10">
        <f>COUNTIFS(FreightRates!$A$2:$A$1541,C4808,FreightRates!$B$2:$B$1541,B4808,FreightRates!$C$2:$C$1541,E4808)</f>
        <v>20</v>
      </c>
      <c r="T4808">
        <f>COUNTIFS(FreightRates!$A$2:$A$1541,C4808,FreightRates!$B$2:$B$1541,B4808,FreightRates!$C$2:$C$1541,E4808,FreightRates!$F$2:$F$1541,D4808,FreightRates!$D$2:$D$1541,"&lt;="&amp;I4808,FreightRates!$E$2:$E$1541,"&gt;="&amp;I4808)</f>
        <v>2</v>
      </c>
    </row>
    <row r="4809" spans="1:20" x14ac:dyDescent="0.25">
      <c r="A4809" s="10">
        <f>OrderList!A4809</f>
        <v>1447281394.7</v>
      </c>
      <c r="B4809" s="10" t="str">
        <f>OrderList!C4809</f>
        <v>PORT04</v>
      </c>
      <c r="C4809" s="10" t="str">
        <f>OrderList!D4809</f>
        <v>V444_0</v>
      </c>
      <c r="D4809" s="10" t="str">
        <f>OrderList!F4809</f>
        <v>DTP</v>
      </c>
      <c r="E4809" s="10" t="str">
        <f>OrderList!L4809</f>
        <v>PORT09</v>
      </c>
      <c r="F4809" s="10" t="str">
        <f>OrderList!K4809</f>
        <v>PLANT03</v>
      </c>
      <c r="G4809" s="10">
        <f>OrderList!J4809</f>
        <v>1687346</v>
      </c>
      <c r="H4809" s="10">
        <f>OrderList!M4809</f>
        <v>488</v>
      </c>
      <c r="I4809" s="10">
        <f>OrderList!N4809</f>
        <v>4.1742754420720498</v>
      </c>
      <c r="O4809" s="10">
        <f>COUNTIF(FreightRates!$A$2:$A$1541,C4809)</f>
        <v>39</v>
      </c>
      <c r="Q4809" s="10">
        <f>COUNTIFS(FreightRates!$A$2:$A$1541,C4809,FreightRates!$B$2:$B$1541,B4809,FreightRates!$C$2:$C$1541,E4809)</f>
        <v>20</v>
      </c>
      <c r="T4809">
        <f>COUNTIFS(FreightRates!$A$2:$A$1541,C4809,FreightRates!$B$2:$B$1541,B4809,FreightRates!$C$2:$C$1541,E4809,FreightRates!$F$2:$F$1541,D4809,FreightRates!$D$2:$D$1541,"&lt;="&amp;I4809,FreightRates!$E$2:$E$1541,"&gt;="&amp;I4809)</f>
        <v>2</v>
      </c>
    </row>
    <row r="4810" spans="1:20" x14ac:dyDescent="0.25">
      <c r="A4810" s="10">
        <f>OrderList!A4810</f>
        <v>1447350618.7</v>
      </c>
      <c r="B4810" s="10" t="str">
        <f>OrderList!C4810</f>
        <v>PORT04</v>
      </c>
      <c r="C4810" s="10" t="str">
        <f>OrderList!D4810</f>
        <v>V444_0</v>
      </c>
      <c r="D4810" s="10" t="str">
        <f>OrderList!F4810</f>
        <v>DTP</v>
      </c>
      <c r="E4810" s="10" t="str">
        <f>OrderList!L4810</f>
        <v>PORT09</v>
      </c>
      <c r="F4810" s="10" t="str">
        <f>OrderList!K4810</f>
        <v>PLANT03</v>
      </c>
      <c r="G4810" s="10">
        <f>OrderList!J4810</f>
        <v>1669409</v>
      </c>
      <c r="H4810" s="10">
        <f>OrderList!M4810</f>
        <v>822</v>
      </c>
      <c r="I4810" s="10">
        <f>OrderList!N4810</f>
        <v>4.4274636753745398</v>
      </c>
      <c r="O4810" s="10">
        <f>COUNTIF(FreightRates!$A$2:$A$1541,C4810)</f>
        <v>39</v>
      </c>
      <c r="Q4810" s="10">
        <f>COUNTIFS(FreightRates!$A$2:$A$1541,C4810,FreightRates!$B$2:$B$1541,B4810,FreightRates!$C$2:$C$1541,E4810)</f>
        <v>20</v>
      </c>
      <c r="T4810">
        <f>COUNTIFS(FreightRates!$A$2:$A$1541,C4810,FreightRates!$B$2:$B$1541,B4810,FreightRates!$C$2:$C$1541,E4810,FreightRates!$F$2:$F$1541,D4810,FreightRates!$D$2:$D$1541,"&lt;="&amp;I4810,FreightRates!$E$2:$E$1541,"&gt;="&amp;I4810)</f>
        <v>2</v>
      </c>
    </row>
    <row r="4811" spans="1:20" x14ac:dyDescent="0.25">
      <c r="A4811" s="10">
        <f>OrderList!A4811</f>
        <v>1447308287.7</v>
      </c>
      <c r="B4811" s="10" t="str">
        <f>OrderList!C4811</f>
        <v>PORT04</v>
      </c>
      <c r="C4811" s="10" t="str">
        <f>OrderList!D4811</f>
        <v>V444_0</v>
      </c>
      <c r="D4811" s="10" t="str">
        <f>OrderList!F4811</f>
        <v>DTP</v>
      </c>
      <c r="E4811" s="10" t="str">
        <f>OrderList!L4811</f>
        <v>PORT09</v>
      </c>
      <c r="F4811" s="10" t="str">
        <f>OrderList!K4811</f>
        <v>PLANT03</v>
      </c>
      <c r="G4811" s="10">
        <f>OrderList!J4811</f>
        <v>1677891</v>
      </c>
      <c r="H4811" s="10">
        <f>OrderList!M4811</f>
        <v>649</v>
      </c>
      <c r="I4811" s="10">
        <f>OrderList!N4811</f>
        <v>1.3228507614213196</v>
      </c>
      <c r="O4811" s="10">
        <f>COUNTIF(FreightRates!$A$2:$A$1541,C4811)</f>
        <v>39</v>
      </c>
      <c r="Q4811" s="10">
        <f>COUNTIFS(FreightRates!$A$2:$A$1541,C4811,FreightRates!$B$2:$B$1541,B4811,FreightRates!$C$2:$C$1541,E4811)</f>
        <v>20</v>
      </c>
      <c r="T4811">
        <f>COUNTIFS(FreightRates!$A$2:$A$1541,C4811,FreightRates!$B$2:$B$1541,B4811,FreightRates!$C$2:$C$1541,E4811,FreightRates!$F$2:$F$1541,D4811,FreightRates!$D$2:$D$1541,"&lt;="&amp;I4811,FreightRates!$E$2:$E$1541,"&gt;="&amp;I4811)</f>
        <v>2</v>
      </c>
    </row>
    <row r="4812" spans="1:20" x14ac:dyDescent="0.25">
      <c r="A4812" s="10">
        <f>OrderList!A4812</f>
        <v>1447357633.7</v>
      </c>
      <c r="B4812" s="10" t="str">
        <f>OrderList!C4812</f>
        <v>PORT04</v>
      </c>
      <c r="C4812" s="10" t="str">
        <f>OrderList!D4812</f>
        <v>V444_0</v>
      </c>
      <c r="D4812" s="10" t="str">
        <f>OrderList!F4812</f>
        <v>DTP</v>
      </c>
      <c r="E4812" s="10" t="str">
        <f>OrderList!L4812</f>
        <v>PORT09</v>
      </c>
      <c r="F4812" s="10" t="str">
        <f>OrderList!K4812</f>
        <v>PLANT03</v>
      </c>
      <c r="G4812" s="10">
        <f>OrderList!J4812</f>
        <v>1668547</v>
      </c>
      <c r="H4812" s="10">
        <f>OrderList!M4812</f>
        <v>353</v>
      </c>
      <c r="I4812" s="10">
        <f>OrderList!N4812</f>
        <v>0.15932861739153331</v>
      </c>
      <c r="O4812" s="10">
        <f>COUNTIF(FreightRates!$A$2:$A$1541,C4812)</f>
        <v>39</v>
      </c>
      <c r="Q4812" s="10">
        <f>COUNTIFS(FreightRates!$A$2:$A$1541,C4812,FreightRates!$B$2:$B$1541,B4812,FreightRates!$C$2:$C$1541,E4812)</f>
        <v>20</v>
      </c>
      <c r="T4812">
        <f>COUNTIFS(FreightRates!$A$2:$A$1541,C4812,FreightRates!$B$2:$B$1541,B4812,FreightRates!$C$2:$C$1541,E4812,FreightRates!$F$2:$F$1541,D4812,FreightRates!$D$2:$D$1541,"&lt;="&amp;I4812,FreightRates!$E$2:$E$1541,"&gt;="&amp;I4812)</f>
        <v>2</v>
      </c>
    </row>
    <row r="4813" spans="1:20" x14ac:dyDescent="0.25">
      <c r="A4813" s="10">
        <f>OrderList!A4813</f>
        <v>1447209432.7</v>
      </c>
      <c r="B4813" s="10" t="str">
        <f>OrderList!C4813</f>
        <v>PORT04</v>
      </c>
      <c r="C4813" s="10" t="str">
        <f>OrderList!D4813</f>
        <v>V444_0</v>
      </c>
      <c r="D4813" s="10" t="str">
        <f>OrderList!F4813</f>
        <v>DTP</v>
      </c>
      <c r="E4813" s="10" t="str">
        <f>OrderList!L4813</f>
        <v>PORT09</v>
      </c>
      <c r="F4813" s="10" t="str">
        <f>OrderList!K4813</f>
        <v>PLANT03</v>
      </c>
      <c r="G4813" s="10">
        <f>OrderList!J4813</f>
        <v>1683197</v>
      </c>
      <c r="H4813" s="10">
        <f>OrderList!M4813</f>
        <v>326</v>
      </c>
      <c r="I4813" s="10">
        <f>OrderList!N4813</f>
        <v>0.52159044646492059</v>
      </c>
      <c r="O4813" s="10">
        <f>COUNTIF(FreightRates!$A$2:$A$1541,C4813)</f>
        <v>39</v>
      </c>
      <c r="Q4813" s="10">
        <f>COUNTIFS(FreightRates!$A$2:$A$1541,C4813,FreightRates!$B$2:$B$1541,B4813,FreightRates!$C$2:$C$1541,E4813)</f>
        <v>20</v>
      </c>
      <c r="T4813">
        <f>COUNTIFS(FreightRates!$A$2:$A$1541,C4813,FreightRates!$B$2:$B$1541,B4813,FreightRates!$C$2:$C$1541,E4813,FreightRates!$F$2:$F$1541,D4813,FreightRates!$D$2:$D$1541,"&lt;="&amp;I4813,FreightRates!$E$2:$E$1541,"&gt;="&amp;I4813)</f>
        <v>2</v>
      </c>
    </row>
    <row r="4814" spans="1:20" x14ac:dyDescent="0.25">
      <c r="A4814" s="10">
        <f>OrderList!A4814</f>
        <v>1447376695.7</v>
      </c>
      <c r="B4814" s="10" t="str">
        <f>OrderList!C4814</f>
        <v>PORT04</v>
      </c>
      <c r="C4814" s="10" t="str">
        <f>OrderList!D4814</f>
        <v>V444_0</v>
      </c>
      <c r="D4814" s="10" t="str">
        <f>OrderList!F4814</f>
        <v>DTP</v>
      </c>
      <c r="E4814" s="10" t="str">
        <f>OrderList!L4814</f>
        <v>PORT09</v>
      </c>
      <c r="F4814" s="10" t="str">
        <f>OrderList!K4814</f>
        <v>PLANT03</v>
      </c>
      <c r="G4814" s="10">
        <f>OrderList!J4814</f>
        <v>1683197</v>
      </c>
      <c r="H4814" s="10">
        <f>OrderList!M4814</f>
        <v>331</v>
      </c>
      <c r="I4814" s="10">
        <f>OrderList!N4814</f>
        <v>0.26079522323246029</v>
      </c>
      <c r="O4814" s="10">
        <f>COUNTIF(FreightRates!$A$2:$A$1541,C4814)</f>
        <v>39</v>
      </c>
      <c r="Q4814" s="10">
        <f>COUNTIFS(FreightRates!$A$2:$A$1541,C4814,FreightRates!$B$2:$B$1541,B4814,FreightRates!$C$2:$C$1541,E4814)</f>
        <v>20</v>
      </c>
      <c r="T4814">
        <f>COUNTIFS(FreightRates!$A$2:$A$1541,C4814,FreightRates!$B$2:$B$1541,B4814,FreightRates!$C$2:$C$1541,E4814,FreightRates!$F$2:$F$1541,D4814,FreightRates!$D$2:$D$1541,"&lt;="&amp;I4814,FreightRates!$E$2:$E$1541,"&gt;="&amp;I4814)</f>
        <v>2</v>
      </c>
    </row>
    <row r="4815" spans="1:20" x14ac:dyDescent="0.25">
      <c r="A4815" s="10">
        <f>OrderList!A4815</f>
        <v>1447398886.7</v>
      </c>
      <c r="B4815" s="10" t="str">
        <f>OrderList!C4815</f>
        <v>PORT04</v>
      </c>
      <c r="C4815" s="10" t="str">
        <f>OrderList!D4815</f>
        <v>V444_0</v>
      </c>
      <c r="D4815" s="10" t="str">
        <f>OrderList!F4815</f>
        <v>DTP</v>
      </c>
      <c r="E4815" s="10" t="str">
        <f>OrderList!L4815</f>
        <v>PORT09</v>
      </c>
      <c r="F4815" s="10" t="str">
        <f>OrderList!K4815</f>
        <v>PLANT03</v>
      </c>
      <c r="G4815" s="10">
        <f>OrderList!J4815</f>
        <v>1683197</v>
      </c>
      <c r="H4815" s="10">
        <f>OrderList!M4815</f>
        <v>290</v>
      </c>
      <c r="I4815" s="10">
        <f>OrderList!N4815</f>
        <v>0.26079522323246029</v>
      </c>
      <c r="O4815" s="10">
        <f>COUNTIF(FreightRates!$A$2:$A$1541,C4815)</f>
        <v>39</v>
      </c>
      <c r="Q4815" s="10">
        <f>COUNTIFS(FreightRates!$A$2:$A$1541,C4815,FreightRates!$B$2:$B$1541,B4815,FreightRates!$C$2:$C$1541,E4815)</f>
        <v>20</v>
      </c>
      <c r="T4815">
        <f>COUNTIFS(FreightRates!$A$2:$A$1541,C4815,FreightRates!$B$2:$B$1541,B4815,FreightRates!$C$2:$C$1541,E4815,FreightRates!$F$2:$F$1541,D4815,FreightRates!$D$2:$D$1541,"&lt;="&amp;I4815,FreightRates!$E$2:$E$1541,"&gt;="&amp;I4815)</f>
        <v>2</v>
      </c>
    </row>
    <row r="4816" spans="1:20" x14ac:dyDescent="0.25">
      <c r="A4816" s="10">
        <f>OrderList!A4816</f>
        <v>1447398887.7</v>
      </c>
      <c r="B4816" s="10" t="str">
        <f>OrderList!C4816</f>
        <v>PORT04</v>
      </c>
      <c r="C4816" s="10" t="str">
        <f>OrderList!D4816</f>
        <v>V444_0</v>
      </c>
      <c r="D4816" s="10" t="str">
        <f>OrderList!F4816</f>
        <v>DTP</v>
      </c>
      <c r="E4816" s="10" t="str">
        <f>OrderList!L4816</f>
        <v>PORT09</v>
      </c>
      <c r="F4816" s="10" t="str">
        <f>OrderList!K4816</f>
        <v>PLANT03</v>
      </c>
      <c r="G4816" s="10">
        <f>OrderList!J4816</f>
        <v>1683200</v>
      </c>
      <c r="H4816" s="10">
        <f>OrderList!M4816</f>
        <v>293</v>
      </c>
      <c r="I4816" s="10">
        <f>OrderList!N4816</f>
        <v>0.64189263668430319</v>
      </c>
      <c r="O4816" s="10">
        <f>COUNTIF(FreightRates!$A$2:$A$1541,C4816)</f>
        <v>39</v>
      </c>
      <c r="Q4816" s="10">
        <f>COUNTIFS(FreightRates!$A$2:$A$1541,C4816,FreightRates!$B$2:$B$1541,B4816,FreightRates!$C$2:$C$1541,E4816)</f>
        <v>20</v>
      </c>
      <c r="T4816">
        <f>COUNTIFS(FreightRates!$A$2:$A$1541,C4816,FreightRates!$B$2:$B$1541,B4816,FreightRates!$C$2:$C$1541,E4816,FreightRates!$F$2:$F$1541,D4816,FreightRates!$D$2:$D$1541,"&lt;="&amp;I4816,FreightRates!$E$2:$E$1541,"&gt;="&amp;I4816)</f>
        <v>2</v>
      </c>
    </row>
    <row r="4817" spans="1:20" x14ac:dyDescent="0.25">
      <c r="A4817" s="10">
        <f>OrderList!A4817</f>
        <v>1447376696.7</v>
      </c>
      <c r="B4817" s="10" t="str">
        <f>OrderList!C4817</f>
        <v>PORT04</v>
      </c>
      <c r="C4817" s="10" t="str">
        <f>OrderList!D4817</f>
        <v>V444_0</v>
      </c>
      <c r="D4817" s="10" t="str">
        <f>OrderList!F4817</f>
        <v>DTP</v>
      </c>
      <c r="E4817" s="10" t="str">
        <f>OrderList!L4817</f>
        <v>PORT09</v>
      </c>
      <c r="F4817" s="10" t="str">
        <f>OrderList!K4817</f>
        <v>PLANT03</v>
      </c>
      <c r="G4817" s="10">
        <f>OrderList!J4817</f>
        <v>1683200</v>
      </c>
      <c r="H4817" s="10">
        <f>OrderList!M4817</f>
        <v>275</v>
      </c>
      <c r="I4817" s="10">
        <f>OrderList!N4817</f>
        <v>0.64189263668430319</v>
      </c>
      <c r="O4817" s="10">
        <f>COUNTIF(FreightRates!$A$2:$A$1541,C4817)</f>
        <v>39</v>
      </c>
      <c r="Q4817" s="10">
        <f>COUNTIFS(FreightRates!$A$2:$A$1541,C4817,FreightRates!$B$2:$B$1541,B4817,FreightRates!$C$2:$C$1541,E4817)</f>
        <v>20</v>
      </c>
      <c r="T4817">
        <f>COUNTIFS(FreightRates!$A$2:$A$1541,C4817,FreightRates!$B$2:$B$1541,B4817,FreightRates!$C$2:$C$1541,E4817,FreightRates!$F$2:$F$1541,D4817,FreightRates!$D$2:$D$1541,"&lt;="&amp;I4817,FreightRates!$E$2:$E$1541,"&gt;="&amp;I4817)</f>
        <v>2</v>
      </c>
    </row>
    <row r="4818" spans="1:20" x14ac:dyDescent="0.25">
      <c r="A4818" s="10">
        <f>OrderList!A4818</f>
        <v>1447163637.7</v>
      </c>
      <c r="B4818" s="10" t="str">
        <f>OrderList!C4818</f>
        <v>PORT04</v>
      </c>
      <c r="C4818" s="10" t="str">
        <f>OrderList!D4818</f>
        <v>V444_0</v>
      </c>
      <c r="D4818" s="10" t="str">
        <f>OrderList!F4818</f>
        <v>DTP</v>
      </c>
      <c r="E4818" s="10" t="str">
        <f>OrderList!L4818</f>
        <v>PORT09</v>
      </c>
      <c r="F4818" s="10" t="str">
        <f>OrderList!K4818</f>
        <v>PLANT03</v>
      </c>
      <c r="G4818" s="10">
        <f>OrderList!J4818</f>
        <v>1683203</v>
      </c>
      <c r="H4818" s="10">
        <f>OrderList!M4818</f>
        <v>1246</v>
      </c>
      <c r="I4818" s="10">
        <f>OrderList!N4818</f>
        <v>20.12</v>
      </c>
      <c r="O4818" s="10">
        <f>COUNTIF(FreightRates!$A$2:$A$1541,C4818)</f>
        <v>39</v>
      </c>
      <c r="Q4818" s="10">
        <f>COUNTIFS(FreightRates!$A$2:$A$1541,C4818,FreightRates!$B$2:$B$1541,B4818,FreightRates!$C$2:$C$1541,E4818)</f>
        <v>20</v>
      </c>
      <c r="T4818">
        <f>COUNTIFS(FreightRates!$A$2:$A$1541,C4818,FreightRates!$B$2:$B$1541,B4818,FreightRates!$C$2:$C$1541,E4818,FreightRates!$F$2:$F$1541,D4818,FreightRates!$D$2:$D$1541,"&lt;="&amp;I4818,FreightRates!$E$2:$E$1541,"&gt;="&amp;I4818)</f>
        <v>2</v>
      </c>
    </row>
    <row r="4819" spans="1:20" x14ac:dyDescent="0.25">
      <c r="A4819" s="10">
        <f>OrderList!A4819</f>
        <v>1447301177.7</v>
      </c>
      <c r="B4819" s="10" t="str">
        <f>OrderList!C4819</f>
        <v>PORT04</v>
      </c>
      <c r="C4819" s="10" t="str">
        <f>OrderList!D4819</f>
        <v>V444_0</v>
      </c>
      <c r="D4819" s="10" t="str">
        <f>OrderList!F4819</f>
        <v>DTP</v>
      </c>
      <c r="E4819" s="10" t="str">
        <f>OrderList!L4819</f>
        <v>PORT09</v>
      </c>
      <c r="F4819" s="10" t="str">
        <f>OrderList!K4819</f>
        <v>PLANT03</v>
      </c>
      <c r="G4819" s="10">
        <f>OrderList!J4819</f>
        <v>1683203</v>
      </c>
      <c r="H4819" s="10">
        <f>OrderList!M4819</f>
        <v>836</v>
      </c>
      <c r="I4819" s="10">
        <f>OrderList!N4819</f>
        <v>9.92</v>
      </c>
      <c r="O4819" s="10">
        <f>COUNTIF(FreightRates!$A$2:$A$1541,C4819)</f>
        <v>39</v>
      </c>
      <c r="Q4819" s="10">
        <f>COUNTIFS(FreightRates!$A$2:$A$1541,C4819,FreightRates!$B$2:$B$1541,B4819,FreightRates!$C$2:$C$1541,E4819)</f>
        <v>20</v>
      </c>
      <c r="T4819">
        <f>COUNTIFS(FreightRates!$A$2:$A$1541,C4819,FreightRates!$B$2:$B$1541,B4819,FreightRates!$C$2:$C$1541,E4819,FreightRates!$F$2:$F$1541,D4819,FreightRates!$D$2:$D$1541,"&lt;="&amp;I4819,FreightRates!$E$2:$E$1541,"&gt;="&amp;I4819)</f>
        <v>2</v>
      </c>
    </row>
    <row r="4820" spans="1:20" x14ac:dyDescent="0.25">
      <c r="A4820" s="10">
        <f>OrderList!A4820</f>
        <v>1447146789.7</v>
      </c>
      <c r="B4820" s="10" t="str">
        <f>OrderList!C4820</f>
        <v>PORT04</v>
      </c>
      <c r="C4820" s="10" t="str">
        <f>OrderList!D4820</f>
        <v>V444_0</v>
      </c>
      <c r="D4820" s="10" t="str">
        <f>OrderList!F4820</f>
        <v>DTP</v>
      </c>
      <c r="E4820" s="10" t="str">
        <f>OrderList!L4820</f>
        <v>PORT09</v>
      </c>
      <c r="F4820" s="10" t="str">
        <f>OrderList!K4820</f>
        <v>PLANT03</v>
      </c>
      <c r="G4820" s="10">
        <f>OrderList!J4820</f>
        <v>1663341</v>
      </c>
      <c r="H4820" s="10">
        <f>OrderList!M4820</f>
        <v>302</v>
      </c>
      <c r="I4820" s="10">
        <f>OrderList!N4820</f>
        <v>4.054435483870968</v>
      </c>
      <c r="O4820" s="10">
        <f>COUNTIF(FreightRates!$A$2:$A$1541,C4820)</f>
        <v>39</v>
      </c>
      <c r="Q4820" s="10">
        <f>COUNTIFS(FreightRates!$A$2:$A$1541,C4820,FreightRates!$B$2:$B$1541,B4820,FreightRates!$C$2:$C$1541,E4820)</f>
        <v>20</v>
      </c>
      <c r="T4820">
        <f>COUNTIFS(FreightRates!$A$2:$A$1541,C4820,FreightRates!$B$2:$B$1541,B4820,FreightRates!$C$2:$C$1541,E4820,FreightRates!$F$2:$F$1541,D4820,FreightRates!$D$2:$D$1541,"&lt;="&amp;I4820,FreightRates!$E$2:$E$1541,"&gt;="&amp;I4820)</f>
        <v>2</v>
      </c>
    </row>
    <row r="4821" spans="1:20" x14ac:dyDescent="0.25">
      <c r="A4821" s="10">
        <f>OrderList!A4821</f>
        <v>1447390467.7</v>
      </c>
      <c r="B4821" s="10" t="str">
        <f>OrderList!C4821</f>
        <v>PORT04</v>
      </c>
      <c r="C4821" s="10" t="str">
        <f>OrderList!D4821</f>
        <v>V444_0</v>
      </c>
      <c r="D4821" s="10" t="str">
        <f>OrderList!F4821</f>
        <v>DTP</v>
      </c>
      <c r="E4821" s="10" t="str">
        <f>OrderList!L4821</f>
        <v>PORT09</v>
      </c>
      <c r="F4821" s="10" t="str">
        <f>OrderList!K4821</f>
        <v>PLANT03</v>
      </c>
      <c r="G4821" s="10">
        <f>OrderList!J4821</f>
        <v>1671807</v>
      </c>
      <c r="H4821" s="10">
        <f>OrderList!M4821</f>
        <v>329</v>
      </c>
      <c r="I4821" s="10">
        <f>OrderList!N4821</f>
        <v>12.98</v>
      </c>
      <c r="O4821" s="10">
        <f>COUNTIF(FreightRates!$A$2:$A$1541,C4821)</f>
        <v>39</v>
      </c>
      <c r="Q4821" s="10">
        <f>COUNTIFS(FreightRates!$A$2:$A$1541,C4821,FreightRates!$B$2:$B$1541,B4821,FreightRates!$C$2:$C$1541,E4821)</f>
        <v>20</v>
      </c>
      <c r="T4821">
        <f>COUNTIFS(FreightRates!$A$2:$A$1541,C4821,FreightRates!$B$2:$B$1541,B4821,FreightRates!$C$2:$C$1541,E4821,FreightRates!$F$2:$F$1541,D4821,FreightRates!$D$2:$D$1541,"&lt;="&amp;I4821,FreightRates!$E$2:$E$1541,"&gt;="&amp;I4821)</f>
        <v>2</v>
      </c>
    </row>
    <row r="4822" spans="1:20" x14ac:dyDescent="0.25">
      <c r="A4822" s="10">
        <f>OrderList!A4822</f>
        <v>1447371585.7</v>
      </c>
      <c r="B4822" s="10" t="str">
        <f>OrderList!C4822</f>
        <v>PORT04</v>
      </c>
      <c r="C4822" s="10" t="str">
        <f>OrderList!D4822</f>
        <v>V444_0</v>
      </c>
      <c r="D4822" s="10" t="str">
        <f>OrderList!F4822</f>
        <v>DTP</v>
      </c>
      <c r="E4822" s="10" t="str">
        <f>OrderList!L4822</f>
        <v>PORT09</v>
      </c>
      <c r="F4822" s="10" t="str">
        <f>OrderList!K4822</f>
        <v>PLANT03</v>
      </c>
      <c r="G4822" s="10">
        <f>OrderList!J4822</f>
        <v>1700003</v>
      </c>
      <c r="H4822" s="10">
        <f>OrderList!M4822</f>
        <v>287</v>
      </c>
      <c r="I4822" s="10">
        <f>OrderList!N4822</f>
        <v>5.4210266574177837E-2</v>
      </c>
      <c r="O4822" s="10">
        <f>COUNTIF(FreightRates!$A$2:$A$1541,C4822)</f>
        <v>39</v>
      </c>
      <c r="Q4822" s="10">
        <f>COUNTIFS(FreightRates!$A$2:$A$1541,C4822,FreightRates!$B$2:$B$1541,B4822,FreightRates!$C$2:$C$1541,E4822)</f>
        <v>20</v>
      </c>
      <c r="T4822">
        <f>COUNTIFS(FreightRates!$A$2:$A$1541,C4822,FreightRates!$B$2:$B$1541,B4822,FreightRates!$C$2:$C$1541,E4822,FreightRates!$F$2:$F$1541,D4822,FreightRates!$D$2:$D$1541,"&lt;="&amp;I4822,FreightRates!$E$2:$E$1541,"&gt;="&amp;I4822)</f>
        <v>2</v>
      </c>
    </row>
    <row r="4823" spans="1:20" x14ac:dyDescent="0.25">
      <c r="A4823" s="10">
        <f>OrderList!A4823</f>
        <v>1447371584.7</v>
      </c>
      <c r="B4823" s="10" t="str">
        <f>OrderList!C4823</f>
        <v>PORT04</v>
      </c>
      <c r="C4823" s="10" t="str">
        <f>OrderList!D4823</f>
        <v>V444_0</v>
      </c>
      <c r="D4823" s="10" t="str">
        <f>OrderList!F4823</f>
        <v>DTP</v>
      </c>
      <c r="E4823" s="10" t="str">
        <f>OrderList!L4823</f>
        <v>PORT09</v>
      </c>
      <c r="F4823" s="10" t="str">
        <f>OrderList!K4823</f>
        <v>PLANT03</v>
      </c>
      <c r="G4823" s="10">
        <f>OrderList!J4823</f>
        <v>1700014</v>
      </c>
      <c r="H4823" s="10">
        <f>OrderList!M4823</f>
        <v>289</v>
      </c>
      <c r="I4823" s="10">
        <f>OrderList!N4823</f>
        <v>3.7901043919926589E-2</v>
      </c>
      <c r="O4823" s="10">
        <f>COUNTIF(FreightRates!$A$2:$A$1541,C4823)</f>
        <v>39</v>
      </c>
      <c r="Q4823" s="10">
        <f>COUNTIFS(FreightRates!$A$2:$A$1541,C4823,FreightRates!$B$2:$B$1541,B4823,FreightRates!$C$2:$C$1541,E4823)</f>
        <v>20</v>
      </c>
      <c r="T4823">
        <f>COUNTIFS(FreightRates!$A$2:$A$1541,C4823,FreightRates!$B$2:$B$1541,B4823,FreightRates!$C$2:$C$1541,E4823,FreightRates!$F$2:$F$1541,D4823,FreightRates!$D$2:$D$1541,"&lt;="&amp;I4823,FreightRates!$E$2:$E$1541,"&gt;="&amp;I4823)</f>
        <v>2</v>
      </c>
    </row>
    <row r="4824" spans="1:20" x14ac:dyDescent="0.25">
      <c r="A4824" s="10">
        <f>OrderList!A4824</f>
        <v>1447216048.7</v>
      </c>
      <c r="B4824" s="10" t="str">
        <f>OrderList!C4824</f>
        <v>PORT04</v>
      </c>
      <c r="C4824" s="10" t="str">
        <f>OrderList!D4824</f>
        <v>V444_0</v>
      </c>
      <c r="D4824" s="10" t="str">
        <f>OrderList!F4824</f>
        <v>DTP</v>
      </c>
      <c r="E4824" s="10" t="str">
        <f>OrderList!L4824</f>
        <v>PORT09</v>
      </c>
      <c r="F4824" s="10" t="str">
        <f>OrderList!K4824</f>
        <v>PLANT03</v>
      </c>
      <c r="G4824" s="10">
        <f>OrderList!J4824</f>
        <v>1690294</v>
      </c>
      <c r="H4824" s="10">
        <f>OrderList!M4824</f>
        <v>346</v>
      </c>
      <c r="I4824" s="10">
        <f>OrderList!N4824</f>
        <v>1.097780963012255</v>
      </c>
      <c r="O4824" s="10">
        <f>COUNTIF(FreightRates!$A$2:$A$1541,C4824)</f>
        <v>39</v>
      </c>
      <c r="Q4824" s="10">
        <f>COUNTIFS(FreightRates!$A$2:$A$1541,C4824,FreightRates!$B$2:$B$1541,B4824,FreightRates!$C$2:$C$1541,E4824)</f>
        <v>20</v>
      </c>
      <c r="T4824">
        <f>COUNTIFS(FreightRates!$A$2:$A$1541,C4824,FreightRates!$B$2:$B$1541,B4824,FreightRates!$C$2:$C$1541,E4824,FreightRates!$F$2:$F$1541,D4824,FreightRates!$D$2:$D$1541,"&lt;="&amp;I4824,FreightRates!$E$2:$E$1541,"&gt;="&amp;I4824)</f>
        <v>2</v>
      </c>
    </row>
    <row r="4825" spans="1:20" x14ac:dyDescent="0.25">
      <c r="A4825" s="10">
        <f>OrderList!A4825</f>
        <v>1447178424.7</v>
      </c>
      <c r="B4825" s="10" t="str">
        <f>OrderList!C4825</f>
        <v>PORT04</v>
      </c>
      <c r="C4825" s="10" t="str">
        <f>OrderList!D4825</f>
        <v>V444_0</v>
      </c>
      <c r="D4825" s="10" t="str">
        <f>OrderList!F4825</f>
        <v>DTP</v>
      </c>
      <c r="E4825" s="10" t="str">
        <f>OrderList!L4825</f>
        <v>PORT09</v>
      </c>
      <c r="F4825" s="10" t="str">
        <f>OrderList!K4825</f>
        <v>PLANT03</v>
      </c>
      <c r="G4825" s="10">
        <f>OrderList!J4825</f>
        <v>1690294</v>
      </c>
      <c r="H4825" s="10">
        <f>OrderList!M4825</f>
        <v>286</v>
      </c>
      <c r="I4825" s="10">
        <f>OrderList!N4825</f>
        <v>0.47047755557668075</v>
      </c>
      <c r="O4825" s="10">
        <f>COUNTIF(FreightRates!$A$2:$A$1541,C4825)</f>
        <v>39</v>
      </c>
      <c r="Q4825" s="10">
        <f>COUNTIFS(FreightRates!$A$2:$A$1541,C4825,FreightRates!$B$2:$B$1541,B4825,FreightRates!$C$2:$C$1541,E4825)</f>
        <v>20</v>
      </c>
      <c r="T4825">
        <f>COUNTIFS(FreightRates!$A$2:$A$1541,C4825,FreightRates!$B$2:$B$1541,B4825,FreightRates!$C$2:$C$1541,E4825,FreightRates!$F$2:$F$1541,D4825,FreightRates!$D$2:$D$1541,"&lt;="&amp;I4825,FreightRates!$E$2:$E$1541,"&gt;="&amp;I4825)</f>
        <v>2</v>
      </c>
    </row>
    <row r="4826" spans="1:20" x14ac:dyDescent="0.25">
      <c r="A4826" s="10">
        <f>OrderList!A4826</f>
        <v>1447189613.7</v>
      </c>
      <c r="B4826" s="10" t="str">
        <f>OrderList!C4826</f>
        <v>PORT04</v>
      </c>
      <c r="C4826" s="10" t="str">
        <f>OrderList!D4826</f>
        <v>V444_0</v>
      </c>
      <c r="D4826" s="10" t="str">
        <f>OrderList!F4826</f>
        <v>DTP</v>
      </c>
      <c r="E4826" s="10" t="str">
        <f>OrderList!L4826</f>
        <v>PORT09</v>
      </c>
      <c r="F4826" s="10" t="str">
        <f>OrderList!K4826</f>
        <v>PLANT03</v>
      </c>
      <c r="G4826" s="10">
        <f>OrderList!J4826</f>
        <v>1677884</v>
      </c>
      <c r="H4826" s="10">
        <f>OrderList!M4826</f>
        <v>272</v>
      </c>
      <c r="I4826" s="10">
        <f>OrderList!N4826</f>
        <v>0.10610993223355467</v>
      </c>
      <c r="O4826" s="10">
        <f>COUNTIF(FreightRates!$A$2:$A$1541,C4826)</f>
        <v>39</v>
      </c>
      <c r="Q4826" s="10">
        <f>COUNTIFS(FreightRates!$A$2:$A$1541,C4826,FreightRates!$B$2:$B$1541,B4826,FreightRates!$C$2:$C$1541,E4826)</f>
        <v>20</v>
      </c>
      <c r="T4826">
        <f>COUNTIFS(FreightRates!$A$2:$A$1541,C4826,FreightRates!$B$2:$B$1541,B4826,FreightRates!$C$2:$C$1541,E4826,FreightRates!$F$2:$F$1541,D4826,FreightRates!$D$2:$D$1541,"&lt;="&amp;I4826,FreightRates!$E$2:$E$1541,"&gt;="&amp;I4826)</f>
        <v>2</v>
      </c>
    </row>
    <row r="4827" spans="1:20" x14ac:dyDescent="0.25">
      <c r="A4827" s="10">
        <f>OrderList!A4827</f>
        <v>1447307777.7</v>
      </c>
      <c r="B4827" s="10" t="str">
        <f>OrderList!C4827</f>
        <v>PORT04</v>
      </c>
      <c r="C4827" s="10" t="str">
        <f>OrderList!D4827</f>
        <v>V444_0</v>
      </c>
      <c r="D4827" s="10" t="str">
        <f>OrderList!F4827</f>
        <v>DTP</v>
      </c>
      <c r="E4827" s="10" t="str">
        <f>OrderList!L4827</f>
        <v>PORT09</v>
      </c>
      <c r="F4827" s="10" t="str">
        <f>OrderList!K4827</f>
        <v>PLANT03</v>
      </c>
      <c r="G4827" s="10">
        <f>OrderList!J4827</f>
        <v>1677884</v>
      </c>
      <c r="H4827" s="10">
        <f>OrderList!M4827</f>
        <v>458</v>
      </c>
      <c r="I4827" s="10">
        <f>OrderList!N4827</f>
        <v>1.237949209391471</v>
      </c>
      <c r="O4827" s="10">
        <f>COUNTIF(FreightRates!$A$2:$A$1541,C4827)</f>
        <v>39</v>
      </c>
      <c r="Q4827" s="10">
        <f>COUNTIFS(FreightRates!$A$2:$A$1541,C4827,FreightRates!$B$2:$B$1541,B4827,FreightRates!$C$2:$C$1541,E4827)</f>
        <v>20</v>
      </c>
      <c r="T4827">
        <f>COUNTIFS(FreightRates!$A$2:$A$1541,C4827,FreightRates!$B$2:$B$1541,B4827,FreightRates!$C$2:$C$1541,E4827,FreightRates!$F$2:$F$1541,D4827,FreightRates!$D$2:$D$1541,"&lt;="&amp;I4827,FreightRates!$E$2:$E$1541,"&gt;="&amp;I4827)</f>
        <v>2</v>
      </c>
    </row>
    <row r="4828" spans="1:20" x14ac:dyDescent="0.25">
      <c r="A4828" s="10">
        <f>OrderList!A4828</f>
        <v>1447350383.7</v>
      </c>
      <c r="B4828" s="10" t="str">
        <f>OrderList!C4828</f>
        <v>PORT04</v>
      </c>
      <c r="C4828" s="10" t="str">
        <f>OrderList!D4828</f>
        <v>V444_0</v>
      </c>
      <c r="D4828" s="10" t="str">
        <f>OrderList!F4828</f>
        <v>DTP</v>
      </c>
      <c r="E4828" s="10" t="str">
        <f>OrderList!L4828</f>
        <v>PORT09</v>
      </c>
      <c r="F4828" s="10" t="str">
        <f>OrderList!K4828</f>
        <v>PLANT03</v>
      </c>
      <c r="G4828" s="10">
        <f>OrderList!J4828</f>
        <v>1677884</v>
      </c>
      <c r="H4828" s="10">
        <f>OrderList!M4828</f>
        <v>282</v>
      </c>
      <c r="I4828" s="10">
        <f>OrderList!N4828</f>
        <v>0.17684988705592444</v>
      </c>
      <c r="O4828" s="10">
        <f>COUNTIF(FreightRates!$A$2:$A$1541,C4828)</f>
        <v>39</v>
      </c>
      <c r="Q4828" s="10">
        <f>COUNTIFS(FreightRates!$A$2:$A$1541,C4828,FreightRates!$B$2:$B$1541,B4828,FreightRates!$C$2:$C$1541,E4828)</f>
        <v>20</v>
      </c>
      <c r="T4828">
        <f>COUNTIFS(FreightRates!$A$2:$A$1541,C4828,FreightRates!$B$2:$B$1541,B4828,FreightRates!$C$2:$C$1541,E4828,FreightRates!$F$2:$F$1541,D4828,FreightRates!$D$2:$D$1541,"&lt;="&amp;I4828,FreightRates!$E$2:$E$1541,"&gt;="&amp;I4828)</f>
        <v>2</v>
      </c>
    </row>
    <row r="4829" spans="1:20" x14ac:dyDescent="0.25">
      <c r="A4829" s="10">
        <f>OrderList!A4829</f>
        <v>1447307778.7</v>
      </c>
      <c r="B4829" s="10" t="str">
        <f>OrderList!C4829</f>
        <v>PORT04</v>
      </c>
      <c r="C4829" s="10" t="str">
        <f>OrderList!D4829</f>
        <v>V444_0</v>
      </c>
      <c r="D4829" s="10" t="str">
        <f>OrderList!F4829</f>
        <v>DTP</v>
      </c>
      <c r="E4829" s="10" t="str">
        <f>OrderList!L4829</f>
        <v>PORT09</v>
      </c>
      <c r="F4829" s="10" t="str">
        <f>OrderList!K4829</f>
        <v>PLANT03</v>
      </c>
      <c r="G4829" s="10">
        <f>OrderList!J4829</f>
        <v>1677884</v>
      </c>
      <c r="H4829" s="10">
        <f>OrderList!M4829</f>
        <v>287</v>
      </c>
      <c r="I4829" s="10">
        <f>OrderList!N4829</f>
        <v>8.8424943527962221E-2</v>
      </c>
      <c r="O4829" s="10">
        <f>COUNTIF(FreightRates!$A$2:$A$1541,C4829)</f>
        <v>39</v>
      </c>
      <c r="Q4829" s="10">
        <f>COUNTIFS(FreightRates!$A$2:$A$1541,C4829,FreightRates!$B$2:$B$1541,B4829,FreightRates!$C$2:$C$1541,E4829)</f>
        <v>20</v>
      </c>
      <c r="T4829">
        <f>COUNTIFS(FreightRates!$A$2:$A$1541,C4829,FreightRates!$B$2:$B$1541,B4829,FreightRates!$C$2:$C$1541,E4829,FreightRates!$F$2:$F$1541,D4829,FreightRates!$D$2:$D$1541,"&lt;="&amp;I4829,FreightRates!$E$2:$E$1541,"&gt;="&amp;I4829)</f>
        <v>2</v>
      </c>
    </row>
    <row r="4830" spans="1:20" x14ac:dyDescent="0.25">
      <c r="A4830" s="10">
        <f>OrderList!A4830</f>
        <v>1447321398.7</v>
      </c>
      <c r="B4830" s="10" t="str">
        <f>OrderList!C4830</f>
        <v>PORT04</v>
      </c>
      <c r="C4830" s="10" t="str">
        <f>OrderList!D4830</f>
        <v>V444_0</v>
      </c>
      <c r="D4830" s="10" t="str">
        <f>OrderList!F4830</f>
        <v>DTP</v>
      </c>
      <c r="E4830" s="10" t="str">
        <f>OrderList!L4830</f>
        <v>PORT09</v>
      </c>
      <c r="F4830" s="10" t="str">
        <f>OrderList!K4830</f>
        <v>PLANT03</v>
      </c>
      <c r="G4830" s="10">
        <f>OrderList!J4830</f>
        <v>1677889</v>
      </c>
      <c r="H4830" s="10">
        <f>OrderList!M4830</f>
        <v>315</v>
      </c>
      <c r="I4830" s="10">
        <f>OrderList!N4830</f>
        <v>0.11566039132473044</v>
      </c>
      <c r="O4830" s="10">
        <f>COUNTIF(FreightRates!$A$2:$A$1541,C4830)</f>
        <v>39</v>
      </c>
      <c r="Q4830" s="10">
        <f>COUNTIFS(FreightRates!$A$2:$A$1541,C4830,FreightRates!$B$2:$B$1541,B4830,FreightRates!$C$2:$C$1541,E4830)</f>
        <v>20</v>
      </c>
      <c r="T4830">
        <f>COUNTIFS(FreightRates!$A$2:$A$1541,C4830,FreightRates!$B$2:$B$1541,B4830,FreightRates!$C$2:$C$1541,E4830,FreightRates!$F$2:$F$1541,D4830,FreightRates!$D$2:$D$1541,"&lt;="&amp;I4830,FreightRates!$E$2:$E$1541,"&gt;="&amp;I4830)</f>
        <v>2</v>
      </c>
    </row>
    <row r="4831" spans="1:20" x14ac:dyDescent="0.25">
      <c r="A4831" s="10">
        <f>OrderList!A4831</f>
        <v>1447216050.7</v>
      </c>
      <c r="B4831" s="10" t="str">
        <f>OrderList!C4831</f>
        <v>PORT04</v>
      </c>
      <c r="C4831" s="10" t="str">
        <f>OrderList!D4831</f>
        <v>V444_0</v>
      </c>
      <c r="D4831" s="10" t="str">
        <f>OrderList!F4831</f>
        <v>DTP</v>
      </c>
      <c r="E4831" s="10" t="str">
        <f>OrderList!L4831</f>
        <v>PORT09</v>
      </c>
      <c r="F4831" s="10" t="str">
        <f>OrderList!K4831</f>
        <v>PLANT03</v>
      </c>
      <c r="G4831" s="10">
        <f>OrderList!J4831</f>
        <v>1677878</v>
      </c>
      <c r="H4831" s="10">
        <f>OrderList!M4831</f>
        <v>560</v>
      </c>
      <c r="I4831" s="10">
        <f>OrderList!N4831</f>
        <v>1.115438794196363</v>
      </c>
      <c r="O4831" s="10">
        <f>COUNTIF(FreightRates!$A$2:$A$1541,C4831)</f>
        <v>39</v>
      </c>
      <c r="Q4831" s="10">
        <f>COUNTIFS(FreightRates!$A$2:$A$1541,C4831,FreightRates!$B$2:$B$1541,B4831,FreightRates!$C$2:$C$1541,E4831)</f>
        <v>20</v>
      </c>
      <c r="T4831">
        <f>COUNTIFS(FreightRates!$A$2:$A$1541,C4831,FreightRates!$B$2:$B$1541,B4831,FreightRates!$C$2:$C$1541,E4831,FreightRates!$F$2:$F$1541,D4831,FreightRates!$D$2:$D$1541,"&lt;="&amp;I4831,FreightRates!$E$2:$E$1541,"&gt;="&amp;I4831)</f>
        <v>2</v>
      </c>
    </row>
    <row r="4832" spans="1:20" x14ac:dyDescent="0.25">
      <c r="A4832" s="10">
        <f>OrderList!A4832</f>
        <v>1447279003.7</v>
      </c>
      <c r="B4832" s="10" t="str">
        <f>OrderList!C4832</f>
        <v>PORT04</v>
      </c>
      <c r="C4832" s="10" t="str">
        <f>OrderList!D4832</f>
        <v>V444_0</v>
      </c>
      <c r="D4832" s="10" t="str">
        <f>OrderList!F4832</f>
        <v>DTP</v>
      </c>
      <c r="E4832" s="10" t="str">
        <f>OrderList!L4832</f>
        <v>PORT09</v>
      </c>
      <c r="F4832" s="10" t="str">
        <f>OrderList!K4832</f>
        <v>PLANT03</v>
      </c>
      <c r="G4832" s="10">
        <f>OrderList!J4832</f>
        <v>1622685</v>
      </c>
      <c r="H4832" s="10">
        <f>OrderList!M4832</f>
        <v>299</v>
      </c>
      <c r="I4832" s="10">
        <f>OrderList!N4832</f>
        <v>0.53034700315457406</v>
      </c>
      <c r="O4832" s="10">
        <f>COUNTIF(FreightRates!$A$2:$A$1541,C4832)</f>
        <v>39</v>
      </c>
      <c r="Q4832" s="10">
        <f>COUNTIFS(FreightRates!$A$2:$A$1541,C4832,FreightRates!$B$2:$B$1541,B4832,FreightRates!$C$2:$C$1541,E4832)</f>
        <v>20</v>
      </c>
      <c r="T4832">
        <f>COUNTIFS(FreightRates!$A$2:$A$1541,C4832,FreightRates!$B$2:$B$1541,B4832,FreightRates!$C$2:$C$1541,E4832,FreightRates!$F$2:$F$1541,D4832,FreightRates!$D$2:$D$1541,"&lt;="&amp;I4832,FreightRates!$E$2:$E$1541,"&gt;="&amp;I4832)</f>
        <v>2</v>
      </c>
    </row>
    <row r="4833" spans="1:20" x14ac:dyDescent="0.25">
      <c r="A4833" s="10">
        <f>OrderList!A4833</f>
        <v>1447279002.7</v>
      </c>
      <c r="B4833" s="10" t="str">
        <f>OrderList!C4833</f>
        <v>PORT04</v>
      </c>
      <c r="C4833" s="10" t="str">
        <f>OrderList!D4833</f>
        <v>V444_0</v>
      </c>
      <c r="D4833" s="10" t="str">
        <f>OrderList!F4833</f>
        <v>DTP</v>
      </c>
      <c r="E4833" s="10" t="str">
        <f>OrderList!L4833</f>
        <v>PORT09</v>
      </c>
      <c r="F4833" s="10" t="str">
        <f>OrderList!K4833</f>
        <v>PLANT03</v>
      </c>
      <c r="G4833" s="10">
        <f>OrderList!J4833</f>
        <v>1622685</v>
      </c>
      <c r="H4833" s="10">
        <f>OrderList!M4833</f>
        <v>407</v>
      </c>
      <c r="I4833" s="10">
        <f>OrderList!N4833</f>
        <v>1.0076593059936907</v>
      </c>
      <c r="O4833" s="10">
        <f>COUNTIF(FreightRates!$A$2:$A$1541,C4833)</f>
        <v>39</v>
      </c>
      <c r="Q4833" s="10">
        <f>COUNTIFS(FreightRates!$A$2:$A$1541,C4833,FreightRates!$B$2:$B$1541,B4833,FreightRates!$C$2:$C$1541,E4833)</f>
        <v>20</v>
      </c>
      <c r="T4833">
        <f>COUNTIFS(FreightRates!$A$2:$A$1541,C4833,FreightRates!$B$2:$B$1541,B4833,FreightRates!$C$2:$C$1541,E4833,FreightRates!$F$2:$F$1541,D4833,FreightRates!$D$2:$D$1541,"&lt;="&amp;I4833,FreightRates!$E$2:$E$1541,"&gt;="&amp;I4833)</f>
        <v>2</v>
      </c>
    </row>
    <row r="4834" spans="1:20" x14ac:dyDescent="0.25">
      <c r="A4834" s="10">
        <f>OrderList!A4834</f>
        <v>1447154087.7</v>
      </c>
      <c r="B4834" s="10" t="str">
        <f>OrderList!C4834</f>
        <v>PORT04</v>
      </c>
      <c r="C4834" s="10" t="str">
        <f>OrderList!D4834</f>
        <v>V444_0</v>
      </c>
      <c r="D4834" s="10" t="str">
        <f>OrderList!F4834</f>
        <v>DTP</v>
      </c>
      <c r="E4834" s="10" t="str">
        <f>OrderList!L4834</f>
        <v>PORT09</v>
      </c>
      <c r="F4834" s="10" t="str">
        <f>OrderList!K4834</f>
        <v>PLANT03</v>
      </c>
      <c r="G4834" s="10">
        <f>OrderList!J4834</f>
        <v>1622685</v>
      </c>
      <c r="H4834" s="10">
        <f>OrderList!M4834</f>
        <v>369</v>
      </c>
      <c r="I4834" s="10">
        <f>OrderList!N4834</f>
        <v>0.66293375394321763</v>
      </c>
      <c r="O4834" s="10">
        <f>COUNTIF(FreightRates!$A$2:$A$1541,C4834)</f>
        <v>39</v>
      </c>
      <c r="Q4834" s="10">
        <f>COUNTIFS(FreightRates!$A$2:$A$1541,C4834,FreightRates!$B$2:$B$1541,B4834,FreightRates!$C$2:$C$1541,E4834)</f>
        <v>20</v>
      </c>
      <c r="T4834">
        <f>COUNTIFS(FreightRates!$A$2:$A$1541,C4834,FreightRates!$B$2:$B$1541,B4834,FreightRates!$C$2:$C$1541,E4834,FreightRates!$F$2:$F$1541,D4834,FreightRates!$D$2:$D$1541,"&lt;="&amp;I4834,FreightRates!$E$2:$E$1541,"&gt;="&amp;I4834)</f>
        <v>2</v>
      </c>
    </row>
    <row r="4835" spans="1:20" x14ac:dyDescent="0.25">
      <c r="A4835" s="10">
        <f>OrderList!A4835</f>
        <v>1447400494.7</v>
      </c>
      <c r="B4835" s="10" t="str">
        <f>OrderList!C4835</f>
        <v>PORT04</v>
      </c>
      <c r="C4835" s="10" t="str">
        <f>OrderList!D4835</f>
        <v>V444_0</v>
      </c>
      <c r="D4835" s="10" t="str">
        <f>OrderList!F4835</f>
        <v>DTP</v>
      </c>
      <c r="E4835" s="10" t="str">
        <f>OrderList!L4835</f>
        <v>PORT09</v>
      </c>
      <c r="F4835" s="10" t="str">
        <f>OrderList!K4835</f>
        <v>PLANT03</v>
      </c>
      <c r="G4835" s="10">
        <f>OrderList!J4835</f>
        <v>1622685</v>
      </c>
      <c r="H4835" s="10">
        <f>OrderList!M4835</f>
        <v>335</v>
      </c>
      <c r="I4835" s="10">
        <f>OrderList!N4835</f>
        <v>0.39776025236593054</v>
      </c>
      <c r="O4835" s="10">
        <f>COUNTIF(FreightRates!$A$2:$A$1541,C4835)</f>
        <v>39</v>
      </c>
      <c r="Q4835" s="10">
        <f>COUNTIFS(FreightRates!$A$2:$A$1541,C4835,FreightRates!$B$2:$B$1541,B4835,FreightRates!$C$2:$C$1541,E4835)</f>
        <v>20</v>
      </c>
      <c r="T4835">
        <f>COUNTIFS(FreightRates!$A$2:$A$1541,C4835,FreightRates!$B$2:$B$1541,B4835,FreightRates!$C$2:$C$1541,E4835,FreightRates!$F$2:$F$1541,D4835,FreightRates!$D$2:$D$1541,"&lt;="&amp;I4835,FreightRates!$E$2:$E$1541,"&gt;="&amp;I4835)</f>
        <v>2</v>
      </c>
    </row>
    <row r="4836" spans="1:20" x14ac:dyDescent="0.25">
      <c r="A4836" s="10">
        <f>OrderList!A4836</f>
        <v>1447146649.7</v>
      </c>
      <c r="B4836" s="10" t="str">
        <f>OrderList!C4836</f>
        <v>PORT04</v>
      </c>
      <c r="C4836" s="10" t="str">
        <f>OrderList!D4836</f>
        <v>V444_0</v>
      </c>
      <c r="D4836" s="10" t="str">
        <f>OrderList!F4836</f>
        <v>DTP</v>
      </c>
      <c r="E4836" s="10" t="str">
        <f>OrderList!L4836</f>
        <v>PORT09</v>
      </c>
      <c r="F4836" s="10" t="str">
        <f>OrderList!K4836</f>
        <v>PLANT03</v>
      </c>
      <c r="G4836" s="10">
        <f>OrderList!J4836</f>
        <v>1622685</v>
      </c>
      <c r="H4836" s="10">
        <f>OrderList!M4836</f>
        <v>538</v>
      </c>
      <c r="I4836" s="10">
        <f>OrderList!N4836</f>
        <v>2.84</v>
      </c>
      <c r="O4836" s="10">
        <f>COUNTIF(FreightRates!$A$2:$A$1541,C4836)</f>
        <v>39</v>
      </c>
      <c r="Q4836" s="10">
        <f>COUNTIFS(FreightRates!$A$2:$A$1541,C4836,FreightRates!$B$2:$B$1541,B4836,FreightRates!$C$2:$C$1541,E4836)</f>
        <v>20</v>
      </c>
      <c r="T4836">
        <f>COUNTIFS(FreightRates!$A$2:$A$1541,C4836,FreightRates!$B$2:$B$1541,B4836,FreightRates!$C$2:$C$1541,E4836,FreightRates!$F$2:$F$1541,D4836,FreightRates!$D$2:$D$1541,"&lt;="&amp;I4836,FreightRates!$E$2:$E$1541,"&gt;="&amp;I4836)</f>
        <v>2</v>
      </c>
    </row>
    <row r="4837" spans="1:20" x14ac:dyDescent="0.25">
      <c r="A4837" s="10">
        <f>OrderList!A4837</f>
        <v>1447205749.7</v>
      </c>
      <c r="B4837" s="10" t="str">
        <f>OrderList!C4837</f>
        <v>PORT04</v>
      </c>
      <c r="C4837" s="10" t="str">
        <f>OrderList!D4837</f>
        <v>V444_0</v>
      </c>
      <c r="D4837" s="10" t="str">
        <f>OrderList!F4837</f>
        <v>DTP</v>
      </c>
      <c r="E4837" s="10" t="str">
        <f>OrderList!L4837</f>
        <v>PORT09</v>
      </c>
      <c r="F4837" s="10" t="str">
        <f>OrderList!K4837</f>
        <v>PLANT03</v>
      </c>
      <c r="G4837" s="10">
        <f>OrderList!J4837</f>
        <v>1670215</v>
      </c>
      <c r="H4837" s="10">
        <f>OrderList!M4837</f>
        <v>271</v>
      </c>
      <c r="I4837" s="10">
        <f>OrderList!N4837</f>
        <v>0.18736894758804401</v>
      </c>
      <c r="O4837" s="10">
        <f>COUNTIF(FreightRates!$A$2:$A$1541,C4837)</f>
        <v>39</v>
      </c>
      <c r="Q4837" s="10">
        <f>COUNTIFS(FreightRates!$A$2:$A$1541,C4837,FreightRates!$B$2:$B$1541,B4837,FreightRates!$C$2:$C$1541,E4837)</f>
        <v>20</v>
      </c>
      <c r="T4837">
        <f>COUNTIFS(FreightRates!$A$2:$A$1541,C4837,FreightRates!$B$2:$B$1541,B4837,FreightRates!$C$2:$C$1541,E4837,FreightRates!$F$2:$F$1541,D4837,FreightRates!$D$2:$D$1541,"&lt;="&amp;I4837,FreightRates!$E$2:$E$1541,"&gt;="&amp;I4837)</f>
        <v>2</v>
      </c>
    </row>
    <row r="4838" spans="1:20" x14ac:dyDescent="0.25">
      <c r="A4838" s="10">
        <f>OrderList!A4838</f>
        <v>1447367087.7</v>
      </c>
      <c r="B4838" s="10" t="str">
        <f>OrderList!C4838</f>
        <v>PORT04</v>
      </c>
      <c r="C4838" s="10" t="str">
        <f>OrderList!D4838</f>
        <v>V444_0</v>
      </c>
      <c r="D4838" s="10" t="str">
        <f>OrderList!F4838</f>
        <v>DTP</v>
      </c>
      <c r="E4838" s="10" t="str">
        <f>OrderList!L4838</f>
        <v>PORT09</v>
      </c>
      <c r="F4838" s="10" t="str">
        <f>OrderList!K4838</f>
        <v>PLANT03</v>
      </c>
      <c r="G4838" s="10">
        <f>OrderList!J4838</f>
        <v>1687644</v>
      </c>
      <c r="H4838" s="10">
        <f>OrderList!M4838</f>
        <v>531</v>
      </c>
      <c r="I4838" s="10">
        <f>OrderList!N4838</f>
        <v>2.5441552654597062</v>
      </c>
      <c r="O4838" s="10">
        <f>COUNTIF(FreightRates!$A$2:$A$1541,C4838)</f>
        <v>39</v>
      </c>
      <c r="Q4838" s="10">
        <f>COUNTIFS(FreightRates!$A$2:$A$1541,C4838,FreightRates!$B$2:$B$1541,B4838,FreightRates!$C$2:$C$1541,E4838)</f>
        <v>20</v>
      </c>
      <c r="T4838">
        <f>COUNTIFS(FreightRates!$A$2:$A$1541,C4838,FreightRates!$B$2:$B$1541,B4838,FreightRates!$C$2:$C$1541,E4838,FreightRates!$F$2:$F$1541,D4838,FreightRates!$D$2:$D$1541,"&lt;="&amp;I4838,FreightRates!$E$2:$E$1541,"&gt;="&amp;I4838)</f>
        <v>2</v>
      </c>
    </row>
    <row r="4839" spans="1:20" x14ac:dyDescent="0.25">
      <c r="A4839" s="10">
        <f>OrderList!A4839</f>
        <v>1447406612.7</v>
      </c>
      <c r="B4839" s="10" t="str">
        <f>OrderList!C4839</f>
        <v>PORT04</v>
      </c>
      <c r="C4839" s="10" t="str">
        <f>OrderList!D4839</f>
        <v>V444_0</v>
      </c>
      <c r="D4839" s="10" t="str">
        <f>OrderList!F4839</f>
        <v>DTP</v>
      </c>
      <c r="E4839" s="10" t="str">
        <f>OrderList!L4839</f>
        <v>PORT09</v>
      </c>
      <c r="F4839" s="10" t="str">
        <f>OrderList!K4839</f>
        <v>PLANT03</v>
      </c>
      <c r="G4839" s="10">
        <f>OrderList!J4839</f>
        <v>1635536</v>
      </c>
      <c r="H4839" s="10">
        <f>OrderList!M4839</f>
        <v>335</v>
      </c>
      <c r="I4839" s="10">
        <f>OrderList!N4839</f>
        <v>1.5119666269368297</v>
      </c>
      <c r="O4839" s="10">
        <f>COUNTIF(FreightRates!$A$2:$A$1541,C4839)</f>
        <v>39</v>
      </c>
      <c r="Q4839" s="10">
        <f>COUNTIFS(FreightRates!$A$2:$A$1541,C4839,FreightRates!$B$2:$B$1541,B4839,FreightRates!$C$2:$C$1541,E4839)</f>
        <v>20</v>
      </c>
      <c r="T4839">
        <f>COUNTIFS(FreightRates!$A$2:$A$1541,C4839,FreightRates!$B$2:$B$1541,B4839,FreightRates!$C$2:$C$1541,E4839,FreightRates!$F$2:$F$1541,D4839,FreightRates!$D$2:$D$1541,"&lt;="&amp;I4839,FreightRates!$E$2:$E$1541,"&gt;="&amp;I4839)</f>
        <v>2</v>
      </c>
    </row>
    <row r="4840" spans="1:20" x14ac:dyDescent="0.25">
      <c r="A4840" s="10">
        <f>OrderList!A4840</f>
        <v>1447216081.7</v>
      </c>
      <c r="B4840" s="10" t="str">
        <f>OrderList!C4840</f>
        <v>PORT04</v>
      </c>
      <c r="C4840" s="10" t="str">
        <f>OrderList!D4840</f>
        <v>V444_0</v>
      </c>
      <c r="D4840" s="10" t="str">
        <f>OrderList!F4840</f>
        <v>DTP</v>
      </c>
      <c r="E4840" s="10" t="str">
        <f>OrderList!L4840</f>
        <v>PORT09</v>
      </c>
      <c r="F4840" s="10" t="str">
        <f>OrderList!K4840</f>
        <v>PLANT03</v>
      </c>
      <c r="G4840" s="10">
        <f>OrderList!J4840</f>
        <v>1635536</v>
      </c>
      <c r="H4840" s="10">
        <f>OrderList!M4840</f>
        <v>359</v>
      </c>
      <c r="I4840" s="10">
        <f>OrderList!N4840</f>
        <v>1.7701072705601908</v>
      </c>
      <c r="O4840" s="10">
        <f>COUNTIF(FreightRates!$A$2:$A$1541,C4840)</f>
        <v>39</v>
      </c>
      <c r="Q4840" s="10">
        <f>COUNTIFS(FreightRates!$A$2:$A$1541,C4840,FreightRates!$B$2:$B$1541,B4840,FreightRates!$C$2:$C$1541,E4840)</f>
        <v>20</v>
      </c>
      <c r="T4840">
        <f>COUNTIFS(FreightRates!$A$2:$A$1541,C4840,FreightRates!$B$2:$B$1541,B4840,FreightRates!$C$2:$C$1541,E4840,FreightRates!$F$2:$F$1541,D4840,FreightRates!$D$2:$D$1541,"&lt;="&amp;I4840,FreightRates!$E$2:$E$1541,"&gt;="&amp;I4840)</f>
        <v>2</v>
      </c>
    </row>
    <row r="4841" spans="1:20" x14ac:dyDescent="0.25">
      <c r="A4841" s="10">
        <f>OrderList!A4841</f>
        <v>1447148225.7</v>
      </c>
      <c r="B4841" s="10" t="str">
        <f>OrderList!C4841</f>
        <v>PORT04</v>
      </c>
      <c r="C4841" s="10" t="str">
        <f>OrderList!D4841</f>
        <v>V444_0</v>
      </c>
      <c r="D4841" s="10" t="str">
        <f>OrderList!F4841</f>
        <v>DTP</v>
      </c>
      <c r="E4841" s="10" t="str">
        <f>OrderList!L4841</f>
        <v>PORT09</v>
      </c>
      <c r="F4841" s="10" t="str">
        <f>OrderList!K4841</f>
        <v>PLANT03</v>
      </c>
      <c r="G4841" s="10">
        <f>OrderList!J4841</f>
        <v>1697444</v>
      </c>
      <c r="H4841" s="10">
        <f>OrderList!M4841</f>
        <v>306</v>
      </c>
      <c r="I4841" s="10">
        <f>OrderList!N4841</f>
        <v>0.34302163293789251</v>
      </c>
      <c r="O4841" s="10">
        <f>COUNTIF(FreightRates!$A$2:$A$1541,C4841)</f>
        <v>39</v>
      </c>
      <c r="Q4841" s="10">
        <f>COUNTIFS(FreightRates!$A$2:$A$1541,C4841,FreightRates!$B$2:$B$1541,B4841,FreightRates!$C$2:$C$1541,E4841)</f>
        <v>20</v>
      </c>
      <c r="T4841">
        <f>COUNTIFS(FreightRates!$A$2:$A$1541,C4841,FreightRates!$B$2:$B$1541,B4841,FreightRates!$C$2:$C$1541,E4841,FreightRates!$F$2:$F$1541,D4841,FreightRates!$D$2:$D$1541,"&lt;="&amp;I4841,FreightRates!$E$2:$E$1541,"&gt;="&amp;I4841)</f>
        <v>2</v>
      </c>
    </row>
    <row r="4842" spans="1:20" x14ac:dyDescent="0.25">
      <c r="A4842" s="10">
        <f>OrderList!A4842</f>
        <v>1447167163.7</v>
      </c>
      <c r="B4842" s="10" t="str">
        <f>OrderList!C4842</f>
        <v>PORT04</v>
      </c>
      <c r="C4842" s="10" t="str">
        <f>OrderList!D4842</f>
        <v>V444_0</v>
      </c>
      <c r="D4842" s="10" t="str">
        <f>OrderList!F4842</f>
        <v>DTP</v>
      </c>
      <c r="E4842" s="10" t="str">
        <f>OrderList!L4842</f>
        <v>PORT09</v>
      </c>
      <c r="F4842" s="10" t="str">
        <f>OrderList!K4842</f>
        <v>PLANT03</v>
      </c>
      <c r="G4842" s="10">
        <f>OrderList!J4842</f>
        <v>1697444</v>
      </c>
      <c r="H4842" s="10">
        <f>OrderList!M4842</f>
        <v>668</v>
      </c>
      <c r="I4842" s="10">
        <f>OrderList!N4842</f>
        <v>2.4697557571528259</v>
      </c>
      <c r="O4842" s="10">
        <f>COUNTIF(FreightRates!$A$2:$A$1541,C4842)</f>
        <v>39</v>
      </c>
      <c r="Q4842" s="10">
        <f>COUNTIFS(FreightRates!$A$2:$A$1541,C4842,FreightRates!$B$2:$B$1541,B4842,FreightRates!$C$2:$C$1541,E4842)</f>
        <v>20</v>
      </c>
      <c r="T4842">
        <f>COUNTIFS(FreightRates!$A$2:$A$1541,C4842,FreightRates!$B$2:$B$1541,B4842,FreightRates!$C$2:$C$1541,E4842,FreightRates!$F$2:$F$1541,D4842,FreightRates!$D$2:$D$1541,"&lt;="&amp;I4842,FreightRates!$E$2:$E$1541,"&gt;="&amp;I4842)</f>
        <v>2</v>
      </c>
    </row>
    <row r="4843" spans="1:20" x14ac:dyDescent="0.25">
      <c r="A4843" s="10">
        <f>OrderList!A4843</f>
        <v>1447225587.7</v>
      </c>
      <c r="B4843" s="10" t="str">
        <f>OrderList!C4843</f>
        <v>PORT04</v>
      </c>
      <c r="C4843" s="10" t="str">
        <f>OrderList!D4843</f>
        <v>V444_0</v>
      </c>
      <c r="D4843" s="10" t="str">
        <f>OrderList!F4843</f>
        <v>DTP</v>
      </c>
      <c r="E4843" s="10" t="str">
        <f>OrderList!L4843</f>
        <v>PORT09</v>
      </c>
      <c r="F4843" s="10" t="str">
        <f>OrderList!K4843</f>
        <v>PLANT03</v>
      </c>
      <c r="G4843" s="10">
        <f>OrderList!J4843</f>
        <v>1697444</v>
      </c>
      <c r="H4843" s="10">
        <f>OrderList!M4843</f>
        <v>2279</v>
      </c>
      <c r="I4843" s="10">
        <f>OrderList!N4843</f>
        <v>8.68</v>
      </c>
      <c r="O4843" s="10">
        <f>COUNTIF(FreightRates!$A$2:$A$1541,C4843)</f>
        <v>39</v>
      </c>
      <c r="Q4843" s="10">
        <f>COUNTIFS(FreightRates!$A$2:$A$1541,C4843,FreightRates!$B$2:$B$1541,B4843,FreightRates!$C$2:$C$1541,E4843)</f>
        <v>20</v>
      </c>
      <c r="T4843">
        <f>COUNTIFS(FreightRates!$A$2:$A$1541,C4843,FreightRates!$B$2:$B$1541,B4843,FreightRates!$C$2:$C$1541,E4843,FreightRates!$F$2:$F$1541,D4843,FreightRates!$D$2:$D$1541,"&lt;="&amp;I4843,FreightRates!$E$2:$E$1541,"&gt;="&amp;I4843)</f>
        <v>2</v>
      </c>
    </row>
    <row r="4844" spans="1:20" x14ac:dyDescent="0.25">
      <c r="A4844" s="10">
        <f>OrderList!A4844</f>
        <v>1447231131.7</v>
      </c>
      <c r="B4844" s="10" t="str">
        <f>OrderList!C4844</f>
        <v>PORT04</v>
      </c>
      <c r="C4844" s="10" t="str">
        <f>OrderList!D4844</f>
        <v>V444_0</v>
      </c>
      <c r="D4844" s="10" t="str">
        <f>OrderList!F4844</f>
        <v>DTP</v>
      </c>
      <c r="E4844" s="10" t="str">
        <f>OrderList!L4844</f>
        <v>PORT09</v>
      </c>
      <c r="F4844" s="10" t="str">
        <f>OrderList!K4844</f>
        <v>PLANT03</v>
      </c>
      <c r="G4844" s="10">
        <f>OrderList!J4844</f>
        <v>1620510</v>
      </c>
      <c r="H4844" s="10">
        <f>OrderList!M4844</f>
        <v>376</v>
      </c>
      <c r="I4844" s="10">
        <f>OrderList!N4844</f>
        <v>2.7450346420323326</v>
      </c>
      <c r="O4844" s="10">
        <f>COUNTIF(FreightRates!$A$2:$A$1541,C4844)</f>
        <v>39</v>
      </c>
      <c r="Q4844" s="10">
        <f>COUNTIFS(FreightRates!$A$2:$A$1541,C4844,FreightRates!$B$2:$B$1541,B4844,FreightRates!$C$2:$C$1541,E4844)</f>
        <v>20</v>
      </c>
      <c r="T4844">
        <f>COUNTIFS(FreightRates!$A$2:$A$1541,C4844,FreightRates!$B$2:$B$1541,B4844,FreightRates!$C$2:$C$1541,E4844,FreightRates!$F$2:$F$1541,D4844,FreightRates!$D$2:$D$1541,"&lt;="&amp;I4844,FreightRates!$E$2:$E$1541,"&gt;="&amp;I4844)</f>
        <v>2</v>
      </c>
    </row>
    <row r="4845" spans="1:20" x14ac:dyDescent="0.25">
      <c r="A4845" s="10">
        <f>OrderList!A4845</f>
        <v>1447403873.7</v>
      </c>
      <c r="B4845" s="10" t="str">
        <f>OrderList!C4845</f>
        <v>PORT04</v>
      </c>
      <c r="C4845" s="10" t="str">
        <f>OrderList!D4845</f>
        <v>V444_0</v>
      </c>
      <c r="D4845" s="10" t="str">
        <f>OrderList!F4845</f>
        <v>DTP</v>
      </c>
      <c r="E4845" s="10" t="str">
        <f>OrderList!L4845</f>
        <v>PORT09</v>
      </c>
      <c r="F4845" s="10" t="str">
        <f>OrderList!K4845</f>
        <v>PLANT03</v>
      </c>
      <c r="G4845" s="10">
        <f>OrderList!J4845</f>
        <v>1620510</v>
      </c>
      <c r="H4845" s="10">
        <f>OrderList!M4845</f>
        <v>277</v>
      </c>
      <c r="I4845" s="10">
        <f>OrderList!N4845</f>
        <v>0.83658198614318713</v>
      </c>
      <c r="O4845" s="10">
        <f>COUNTIF(FreightRates!$A$2:$A$1541,C4845)</f>
        <v>39</v>
      </c>
      <c r="Q4845" s="10">
        <f>COUNTIFS(FreightRates!$A$2:$A$1541,C4845,FreightRates!$B$2:$B$1541,B4845,FreightRates!$C$2:$C$1541,E4845)</f>
        <v>20</v>
      </c>
      <c r="T4845">
        <f>COUNTIFS(FreightRates!$A$2:$A$1541,C4845,FreightRates!$B$2:$B$1541,B4845,FreightRates!$C$2:$C$1541,E4845,FreightRates!$F$2:$F$1541,D4845,FreightRates!$D$2:$D$1541,"&lt;="&amp;I4845,FreightRates!$E$2:$E$1541,"&gt;="&amp;I4845)</f>
        <v>2</v>
      </c>
    </row>
    <row r="4846" spans="1:20" x14ac:dyDescent="0.25">
      <c r="A4846" s="10">
        <f>OrderList!A4846</f>
        <v>1447265641.7</v>
      </c>
      <c r="B4846" s="10" t="str">
        <f>OrderList!C4846</f>
        <v>PORT04</v>
      </c>
      <c r="C4846" s="10" t="str">
        <f>OrderList!D4846</f>
        <v>V444_0</v>
      </c>
      <c r="D4846" s="10" t="str">
        <f>OrderList!F4846</f>
        <v>DTP</v>
      </c>
      <c r="E4846" s="10" t="str">
        <f>OrderList!L4846</f>
        <v>PORT09</v>
      </c>
      <c r="F4846" s="10" t="str">
        <f>OrderList!K4846</f>
        <v>PLANT03</v>
      </c>
      <c r="G4846" s="10">
        <f>OrderList!J4846</f>
        <v>1620510</v>
      </c>
      <c r="H4846" s="10">
        <f>OrderList!M4846</f>
        <v>525</v>
      </c>
      <c r="I4846" s="10">
        <f>OrderList!N4846</f>
        <v>4.16</v>
      </c>
      <c r="O4846" s="10">
        <f>COUNTIF(FreightRates!$A$2:$A$1541,C4846)</f>
        <v>39</v>
      </c>
      <c r="Q4846" s="10">
        <f>COUNTIFS(FreightRates!$A$2:$A$1541,C4846,FreightRates!$B$2:$B$1541,B4846,FreightRates!$C$2:$C$1541,E4846)</f>
        <v>20</v>
      </c>
      <c r="T4846">
        <f>COUNTIFS(FreightRates!$A$2:$A$1541,C4846,FreightRates!$B$2:$B$1541,B4846,FreightRates!$C$2:$C$1541,E4846,FreightRates!$F$2:$F$1541,D4846,FreightRates!$D$2:$D$1541,"&lt;="&amp;I4846,FreightRates!$E$2:$E$1541,"&gt;="&amp;I4846)</f>
        <v>2</v>
      </c>
    </row>
    <row r="4847" spans="1:20" x14ac:dyDescent="0.25">
      <c r="A4847" s="10">
        <f>OrderList!A4847</f>
        <v>1447326460.7</v>
      </c>
      <c r="B4847" s="10" t="str">
        <f>OrderList!C4847</f>
        <v>PORT04</v>
      </c>
      <c r="C4847" s="10" t="str">
        <f>OrderList!D4847</f>
        <v>V444_0</v>
      </c>
      <c r="D4847" s="10" t="str">
        <f>OrderList!F4847</f>
        <v>DTP</v>
      </c>
      <c r="E4847" s="10" t="str">
        <f>OrderList!L4847</f>
        <v>PORT09</v>
      </c>
      <c r="F4847" s="10" t="str">
        <f>OrderList!K4847</f>
        <v>PLANT03</v>
      </c>
      <c r="G4847" s="10">
        <f>OrderList!J4847</f>
        <v>1620510</v>
      </c>
      <c r="H4847" s="10">
        <f>OrderList!M4847</f>
        <v>615</v>
      </c>
      <c r="I4847" s="10">
        <f>OrderList!N4847</f>
        <v>4.84</v>
      </c>
      <c r="O4847" s="10">
        <f>COUNTIF(FreightRates!$A$2:$A$1541,C4847)</f>
        <v>39</v>
      </c>
      <c r="Q4847" s="10">
        <f>COUNTIFS(FreightRates!$A$2:$A$1541,C4847,FreightRates!$B$2:$B$1541,B4847,FreightRates!$C$2:$C$1541,E4847)</f>
        <v>20</v>
      </c>
      <c r="T4847">
        <f>COUNTIFS(FreightRates!$A$2:$A$1541,C4847,FreightRates!$B$2:$B$1541,B4847,FreightRates!$C$2:$C$1541,E4847,FreightRates!$F$2:$F$1541,D4847,FreightRates!$D$2:$D$1541,"&lt;="&amp;I4847,FreightRates!$E$2:$E$1541,"&gt;="&amp;I4847)</f>
        <v>2</v>
      </c>
    </row>
    <row r="4848" spans="1:20" x14ac:dyDescent="0.25">
      <c r="A4848" s="10">
        <f>OrderList!A4848</f>
        <v>1447225528.7</v>
      </c>
      <c r="B4848" s="10" t="str">
        <f>OrderList!C4848</f>
        <v>PORT04</v>
      </c>
      <c r="C4848" s="10" t="str">
        <f>OrderList!D4848</f>
        <v>V444_0</v>
      </c>
      <c r="D4848" s="10" t="str">
        <f>OrderList!F4848</f>
        <v>DTP</v>
      </c>
      <c r="E4848" s="10" t="str">
        <f>OrderList!L4848</f>
        <v>PORT09</v>
      </c>
      <c r="F4848" s="10" t="str">
        <f>OrderList!K4848</f>
        <v>PLANT03</v>
      </c>
      <c r="G4848" s="10">
        <f>OrderList!J4848</f>
        <v>1620510</v>
      </c>
      <c r="H4848" s="10">
        <f>OrderList!M4848</f>
        <v>632</v>
      </c>
      <c r="I4848" s="10">
        <f>OrderList!N4848</f>
        <v>4.84</v>
      </c>
      <c r="O4848" s="10">
        <f>COUNTIF(FreightRates!$A$2:$A$1541,C4848)</f>
        <v>39</v>
      </c>
      <c r="Q4848" s="10">
        <f>COUNTIFS(FreightRates!$A$2:$A$1541,C4848,FreightRates!$B$2:$B$1541,B4848,FreightRates!$C$2:$C$1541,E4848)</f>
        <v>20</v>
      </c>
      <c r="T4848">
        <f>COUNTIFS(FreightRates!$A$2:$A$1541,C4848,FreightRates!$B$2:$B$1541,B4848,FreightRates!$C$2:$C$1541,E4848,FreightRates!$F$2:$F$1541,D4848,FreightRates!$D$2:$D$1541,"&lt;="&amp;I4848,FreightRates!$E$2:$E$1541,"&gt;="&amp;I4848)</f>
        <v>2</v>
      </c>
    </row>
    <row r="4849" spans="1:20" x14ac:dyDescent="0.25">
      <c r="A4849" s="10">
        <f>OrderList!A4849</f>
        <v>1447364434.7</v>
      </c>
      <c r="B4849" s="10" t="str">
        <f>OrderList!C4849</f>
        <v>PORT04</v>
      </c>
      <c r="C4849" s="10" t="str">
        <f>OrderList!D4849</f>
        <v>V444_0</v>
      </c>
      <c r="D4849" s="10" t="str">
        <f>OrderList!F4849</f>
        <v>DTP</v>
      </c>
      <c r="E4849" s="10" t="str">
        <f>OrderList!L4849</f>
        <v>PORT09</v>
      </c>
      <c r="F4849" s="10" t="str">
        <f>OrderList!K4849</f>
        <v>PLANT03</v>
      </c>
      <c r="G4849" s="10">
        <f>OrderList!J4849</f>
        <v>1658528</v>
      </c>
      <c r="H4849" s="10">
        <f>OrderList!M4849</f>
        <v>379</v>
      </c>
      <c r="I4849" s="10">
        <f>OrderList!N4849</f>
        <v>1.5765027820851951</v>
      </c>
      <c r="O4849" s="10">
        <f>COUNTIF(FreightRates!$A$2:$A$1541,C4849)</f>
        <v>39</v>
      </c>
      <c r="Q4849" s="10">
        <f>COUNTIFS(FreightRates!$A$2:$A$1541,C4849,FreightRates!$B$2:$B$1541,B4849,FreightRates!$C$2:$C$1541,E4849)</f>
        <v>20</v>
      </c>
      <c r="T4849">
        <f>COUNTIFS(FreightRates!$A$2:$A$1541,C4849,FreightRates!$B$2:$B$1541,B4849,FreightRates!$C$2:$C$1541,E4849,FreightRates!$F$2:$F$1541,D4849,FreightRates!$D$2:$D$1541,"&lt;="&amp;I4849,FreightRates!$E$2:$E$1541,"&gt;="&amp;I4849)</f>
        <v>2</v>
      </c>
    </row>
    <row r="4850" spans="1:20" x14ac:dyDescent="0.25">
      <c r="A4850" s="10">
        <f>OrderList!A4850</f>
        <v>1447364433.7</v>
      </c>
      <c r="B4850" s="10" t="str">
        <f>OrderList!C4850</f>
        <v>PORT04</v>
      </c>
      <c r="C4850" s="10" t="str">
        <f>OrderList!D4850</f>
        <v>V444_0</v>
      </c>
      <c r="D4850" s="10" t="str">
        <f>OrderList!F4850</f>
        <v>DTP</v>
      </c>
      <c r="E4850" s="10" t="str">
        <f>OrderList!L4850</f>
        <v>PORT09</v>
      </c>
      <c r="F4850" s="10" t="str">
        <f>OrderList!K4850</f>
        <v>PLANT03</v>
      </c>
      <c r="G4850" s="10">
        <f>OrderList!J4850</f>
        <v>1658528</v>
      </c>
      <c r="H4850" s="10">
        <f>OrderList!M4850</f>
        <v>369</v>
      </c>
      <c r="I4850" s="10">
        <f>OrderList!N4850</f>
        <v>1.5765027820851951</v>
      </c>
      <c r="O4850" s="10">
        <f>COUNTIF(FreightRates!$A$2:$A$1541,C4850)</f>
        <v>39</v>
      </c>
      <c r="Q4850" s="10">
        <f>COUNTIFS(FreightRates!$A$2:$A$1541,C4850,FreightRates!$B$2:$B$1541,B4850,FreightRates!$C$2:$C$1541,E4850)</f>
        <v>20</v>
      </c>
      <c r="T4850">
        <f>COUNTIFS(FreightRates!$A$2:$A$1541,C4850,FreightRates!$B$2:$B$1541,B4850,FreightRates!$C$2:$C$1541,E4850,FreightRates!$F$2:$F$1541,D4850,FreightRates!$D$2:$D$1541,"&lt;="&amp;I4850,FreightRates!$E$2:$E$1541,"&gt;="&amp;I4850)</f>
        <v>2</v>
      </c>
    </row>
    <row r="4851" spans="1:20" x14ac:dyDescent="0.25">
      <c r="A4851" s="10">
        <f>OrderList!A4851</f>
        <v>1447371399.7</v>
      </c>
      <c r="B4851" s="10" t="str">
        <f>OrderList!C4851</f>
        <v>PORT04</v>
      </c>
      <c r="C4851" s="10" t="str">
        <f>OrderList!D4851</f>
        <v>V444_0</v>
      </c>
      <c r="D4851" s="10" t="str">
        <f>OrderList!F4851</f>
        <v>DTP</v>
      </c>
      <c r="E4851" s="10" t="str">
        <f>OrderList!L4851</f>
        <v>PORT09</v>
      </c>
      <c r="F4851" s="10" t="str">
        <f>OrderList!K4851</f>
        <v>PLANT03</v>
      </c>
      <c r="G4851" s="10">
        <f>OrderList!J4851</f>
        <v>1684560</v>
      </c>
      <c r="H4851" s="10">
        <f>OrderList!M4851</f>
        <v>3295</v>
      </c>
      <c r="I4851" s="10">
        <f>OrderList!N4851</f>
        <v>1.3371930688561289</v>
      </c>
      <c r="O4851" s="10">
        <f>COUNTIF(FreightRates!$A$2:$A$1541,C4851)</f>
        <v>39</v>
      </c>
      <c r="Q4851" s="10">
        <f>COUNTIFS(FreightRates!$A$2:$A$1541,C4851,FreightRates!$B$2:$B$1541,B4851,FreightRates!$C$2:$C$1541,E4851)</f>
        <v>20</v>
      </c>
      <c r="T4851">
        <f>COUNTIFS(FreightRates!$A$2:$A$1541,C4851,FreightRates!$B$2:$B$1541,B4851,FreightRates!$C$2:$C$1541,E4851,FreightRates!$F$2:$F$1541,D4851,FreightRates!$D$2:$D$1541,"&lt;="&amp;I4851,FreightRates!$E$2:$E$1541,"&gt;="&amp;I4851)</f>
        <v>2</v>
      </c>
    </row>
    <row r="4852" spans="1:20" x14ac:dyDescent="0.25">
      <c r="A4852" s="10">
        <f>OrderList!A4852</f>
        <v>1447295149.7</v>
      </c>
      <c r="B4852" s="10" t="str">
        <f>OrderList!C4852</f>
        <v>PORT04</v>
      </c>
      <c r="C4852" s="10" t="str">
        <f>OrderList!D4852</f>
        <v>V444_0</v>
      </c>
      <c r="D4852" s="10" t="str">
        <f>OrderList!F4852</f>
        <v>DTP</v>
      </c>
      <c r="E4852" s="10" t="str">
        <f>OrderList!L4852</f>
        <v>PORT09</v>
      </c>
      <c r="F4852" s="10" t="str">
        <f>OrderList!K4852</f>
        <v>PLANT03</v>
      </c>
      <c r="G4852" s="10">
        <f>OrderList!J4852</f>
        <v>1684560</v>
      </c>
      <c r="H4852" s="10">
        <f>OrderList!M4852</f>
        <v>3292</v>
      </c>
      <c r="I4852" s="10">
        <f>OrderList!N4852</f>
        <v>1.3371930688561289</v>
      </c>
      <c r="O4852" s="10">
        <f>COUNTIF(FreightRates!$A$2:$A$1541,C4852)</f>
        <v>39</v>
      </c>
      <c r="Q4852" s="10">
        <f>COUNTIFS(FreightRates!$A$2:$A$1541,C4852,FreightRates!$B$2:$B$1541,B4852,FreightRates!$C$2:$C$1541,E4852)</f>
        <v>20</v>
      </c>
      <c r="T4852">
        <f>COUNTIFS(FreightRates!$A$2:$A$1541,C4852,FreightRates!$B$2:$B$1541,B4852,FreightRates!$C$2:$C$1541,E4852,FreightRates!$F$2:$F$1541,D4852,FreightRates!$D$2:$D$1541,"&lt;="&amp;I4852,FreightRates!$E$2:$E$1541,"&gt;="&amp;I4852)</f>
        <v>2</v>
      </c>
    </row>
    <row r="4853" spans="1:20" x14ac:dyDescent="0.25">
      <c r="A4853" s="10">
        <f>OrderList!A4853</f>
        <v>1447266925.7</v>
      </c>
      <c r="B4853" s="10" t="str">
        <f>OrderList!C4853</f>
        <v>PORT04</v>
      </c>
      <c r="C4853" s="10" t="str">
        <f>OrderList!D4853</f>
        <v>V444_0</v>
      </c>
      <c r="D4853" s="10" t="str">
        <f>OrderList!F4853</f>
        <v>DTP</v>
      </c>
      <c r="E4853" s="10" t="str">
        <f>OrderList!L4853</f>
        <v>PORT09</v>
      </c>
      <c r="F4853" s="10" t="str">
        <f>OrderList!K4853</f>
        <v>PLANT03</v>
      </c>
      <c r="G4853" s="10">
        <f>OrderList!J4853</f>
        <v>1649002</v>
      </c>
      <c r="H4853" s="10">
        <f>OrderList!M4853</f>
        <v>345</v>
      </c>
      <c r="I4853" s="10">
        <f>OrderList!N4853</f>
        <v>1.4287732517070875</v>
      </c>
      <c r="O4853" s="10">
        <f>COUNTIF(FreightRates!$A$2:$A$1541,C4853)</f>
        <v>39</v>
      </c>
      <c r="Q4853" s="10">
        <f>COUNTIFS(FreightRates!$A$2:$A$1541,C4853,FreightRates!$B$2:$B$1541,B4853,FreightRates!$C$2:$C$1541,E4853)</f>
        <v>20</v>
      </c>
      <c r="T4853">
        <f>COUNTIFS(FreightRates!$A$2:$A$1541,C4853,FreightRates!$B$2:$B$1541,B4853,FreightRates!$C$2:$C$1541,E4853,FreightRates!$F$2:$F$1541,D4853,FreightRates!$D$2:$D$1541,"&lt;="&amp;I4853,FreightRates!$E$2:$E$1541,"&gt;="&amp;I4853)</f>
        <v>2</v>
      </c>
    </row>
    <row r="4854" spans="1:20" x14ac:dyDescent="0.25">
      <c r="A4854" s="10">
        <f>OrderList!A4854</f>
        <v>1447296255.7</v>
      </c>
      <c r="B4854" s="10" t="str">
        <f>OrderList!C4854</f>
        <v>PORT04</v>
      </c>
      <c r="C4854" s="10" t="str">
        <f>OrderList!D4854</f>
        <v>V444_0</v>
      </c>
      <c r="D4854" s="10" t="str">
        <f>OrderList!F4854</f>
        <v>DTP</v>
      </c>
      <c r="E4854" s="10" t="str">
        <f>OrderList!L4854</f>
        <v>PORT09</v>
      </c>
      <c r="F4854" s="10" t="str">
        <f>OrderList!K4854</f>
        <v>PLANT03</v>
      </c>
      <c r="G4854" s="10">
        <f>OrderList!J4854</f>
        <v>1692402</v>
      </c>
      <c r="H4854" s="10">
        <f>OrderList!M4854</f>
        <v>285</v>
      </c>
      <c r="I4854" s="10">
        <f>OrderList!N4854</f>
        <v>1.2085106382978725</v>
      </c>
      <c r="O4854" s="10">
        <f>COUNTIF(FreightRates!$A$2:$A$1541,C4854)</f>
        <v>39</v>
      </c>
      <c r="Q4854" s="10">
        <f>COUNTIFS(FreightRates!$A$2:$A$1541,C4854,FreightRates!$B$2:$B$1541,B4854,FreightRates!$C$2:$C$1541,E4854)</f>
        <v>20</v>
      </c>
      <c r="T4854">
        <f>COUNTIFS(FreightRates!$A$2:$A$1541,C4854,FreightRates!$B$2:$B$1541,B4854,FreightRates!$C$2:$C$1541,E4854,FreightRates!$F$2:$F$1541,D4854,FreightRates!$D$2:$D$1541,"&lt;="&amp;I4854,FreightRates!$E$2:$E$1541,"&gt;="&amp;I4854)</f>
        <v>2</v>
      </c>
    </row>
    <row r="4855" spans="1:20" x14ac:dyDescent="0.25">
      <c r="A4855" s="10">
        <f>OrderList!A4855</f>
        <v>1447159720.7</v>
      </c>
      <c r="B4855" s="10" t="str">
        <f>OrderList!C4855</f>
        <v>PORT04</v>
      </c>
      <c r="C4855" s="10" t="str">
        <f>OrderList!D4855</f>
        <v>V444_0</v>
      </c>
      <c r="D4855" s="10" t="str">
        <f>OrderList!F4855</f>
        <v>DTP</v>
      </c>
      <c r="E4855" s="10" t="str">
        <f>OrderList!L4855</f>
        <v>PORT09</v>
      </c>
      <c r="F4855" s="10" t="str">
        <f>OrderList!K4855</f>
        <v>PLANT03</v>
      </c>
      <c r="G4855" s="10">
        <f>OrderList!J4855</f>
        <v>1692402</v>
      </c>
      <c r="H4855" s="10">
        <f>OrderList!M4855</f>
        <v>314</v>
      </c>
      <c r="I4855" s="10">
        <f>OrderList!N4855</f>
        <v>2.2000000000000002</v>
      </c>
      <c r="O4855" s="10">
        <f>COUNTIF(FreightRates!$A$2:$A$1541,C4855)</f>
        <v>39</v>
      </c>
      <c r="Q4855" s="10">
        <f>COUNTIFS(FreightRates!$A$2:$A$1541,C4855,FreightRates!$B$2:$B$1541,B4855,FreightRates!$C$2:$C$1541,E4855)</f>
        <v>20</v>
      </c>
      <c r="T4855">
        <f>COUNTIFS(FreightRates!$A$2:$A$1541,C4855,FreightRates!$B$2:$B$1541,B4855,FreightRates!$C$2:$C$1541,E4855,FreightRates!$F$2:$F$1541,D4855,FreightRates!$D$2:$D$1541,"&lt;="&amp;I4855,FreightRates!$E$2:$E$1541,"&gt;="&amp;I4855)</f>
        <v>2</v>
      </c>
    </row>
    <row r="4856" spans="1:20" x14ac:dyDescent="0.25">
      <c r="A4856" s="10">
        <f>OrderList!A4856</f>
        <v>1447159728.7</v>
      </c>
      <c r="B4856" s="10" t="str">
        <f>OrderList!C4856</f>
        <v>PORT04</v>
      </c>
      <c r="C4856" s="10" t="str">
        <f>OrderList!D4856</f>
        <v>V444_0</v>
      </c>
      <c r="D4856" s="10" t="str">
        <f>OrderList!F4856</f>
        <v>DTP</v>
      </c>
      <c r="E4856" s="10" t="str">
        <f>OrderList!L4856</f>
        <v>PORT09</v>
      </c>
      <c r="F4856" s="10" t="str">
        <f>OrderList!K4856</f>
        <v>PLANT03</v>
      </c>
      <c r="G4856" s="10">
        <f>OrderList!J4856</f>
        <v>1692402</v>
      </c>
      <c r="H4856" s="10">
        <f>OrderList!M4856</f>
        <v>413</v>
      </c>
      <c r="I4856" s="10">
        <f>OrderList!N4856</f>
        <v>2.54</v>
      </c>
      <c r="O4856" s="10">
        <f>COUNTIF(FreightRates!$A$2:$A$1541,C4856)</f>
        <v>39</v>
      </c>
      <c r="Q4856" s="10">
        <f>COUNTIFS(FreightRates!$A$2:$A$1541,C4856,FreightRates!$B$2:$B$1541,B4856,FreightRates!$C$2:$C$1541,E4856)</f>
        <v>20</v>
      </c>
      <c r="T4856">
        <f>COUNTIFS(FreightRates!$A$2:$A$1541,C4856,FreightRates!$B$2:$B$1541,B4856,FreightRates!$C$2:$C$1541,E4856,FreightRates!$F$2:$F$1541,D4856,FreightRates!$D$2:$D$1541,"&lt;="&amp;I4856,FreightRates!$E$2:$E$1541,"&gt;="&amp;I4856)</f>
        <v>2</v>
      </c>
    </row>
    <row r="4857" spans="1:20" x14ac:dyDescent="0.25">
      <c r="A4857" s="10">
        <f>OrderList!A4857</f>
        <v>1447176711.7</v>
      </c>
      <c r="B4857" s="10" t="str">
        <f>OrderList!C4857</f>
        <v>PORT04</v>
      </c>
      <c r="C4857" s="10" t="str">
        <f>OrderList!D4857</f>
        <v>V444_0</v>
      </c>
      <c r="D4857" s="10" t="str">
        <f>OrderList!F4857</f>
        <v>DTP</v>
      </c>
      <c r="E4857" s="10" t="str">
        <f>OrderList!L4857</f>
        <v>PORT09</v>
      </c>
      <c r="F4857" s="10" t="str">
        <f>OrderList!K4857</f>
        <v>PLANT03</v>
      </c>
      <c r="G4857" s="10">
        <f>OrderList!J4857</f>
        <v>1692402</v>
      </c>
      <c r="H4857" s="10">
        <f>OrderList!M4857</f>
        <v>373</v>
      </c>
      <c r="I4857" s="10">
        <f>OrderList!N4857</f>
        <v>2.74</v>
      </c>
      <c r="O4857" s="10">
        <f>COUNTIF(FreightRates!$A$2:$A$1541,C4857)</f>
        <v>39</v>
      </c>
      <c r="Q4857" s="10">
        <f>COUNTIFS(FreightRates!$A$2:$A$1541,C4857,FreightRates!$B$2:$B$1541,B4857,FreightRates!$C$2:$C$1541,E4857)</f>
        <v>20</v>
      </c>
      <c r="T4857">
        <f>COUNTIFS(FreightRates!$A$2:$A$1541,C4857,FreightRates!$B$2:$B$1541,B4857,FreightRates!$C$2:$C$1541,E4857,FreightRates!$F$2:$F$1541,D4857,FreightRates!$D$2:$D$1541,"&lt;="&amp;I4857,FreightRates!$E$2:$E$1541,"&gt;="&amp;I4857)</f>
        <v>2</v>
      </c>
    </row>
    <row r="4858" spans="1:20" x14ac:dyDescent="0.25">
      <c r="A4858" s="10">
        <f>OrderList!A4858</f>
        <v>1447159729.7</v>
      </c>
      <c r="B4858" s="10" t="str">
        <f>OrderList!C4858</f>
        <v>PORT04</v>
      </c>
      <c r="C4858" s="10" t="str">
        <f>OrderList!D4858</f>
        <v>V444_0</v>
      </c>
      <c r="D4858" s="10" t="str">
        <f>OrderList!F4858</f>
        <v>DTP</v>
      </c>
      <c r="E4858" s="10" t="str">
        <f>OrderList!L4858</f>
        <v>PORT09</v>
      </c>
      <c r="F4858" s="10" t="str">
        <f>OrderList!K4858</f>
        <v>PLANT03</v>
      </c>
      <c r="G4858" s="10">
        <f>OrderList!J4858</f>
        <v>1692402</v>
      </c>
      <c r="H4858" s="10">
        <f>OrderList!M4858</f>
        <v>435</v>
      </c>
      <c r="I4858" s="10">
        <f>OrderList!N4858</f>
        <v>2.86</v>
      </c>
      <c r="O4858" s="10">
        <f>COUNTIF(FreightRates!$A$2:$A$1541,C4858)</f>
        <v>39</v>
      </c>
      <c r="Q4858" s="10">
        <f>COUNTIFS(FreightRates!$A$2:$A$1541,C4858,FreightRates!$B$2:$B$1541,B4858,FreightRates!$C$2:$C$1541,E4858)</f>
        <v>20</v>
      </c>
      <c r="T4858">
        <f>COUNTIFS(FreightRates!$A$2:$A$1541,C4858,FreightRates!$B$2:$B$1541,B4858,FreightRates!$C$2:$C$1541,E4858,FreightRates!$F$2:$F$1541,D4858,FreightRates!$D$2:$D$1541,"&lt;="&amp;I4858,FreightRates!$E$2:$E$1541,"&gt;="&amp;I4858)</f>
        <v>2</v>
      </c>
    </row>
    <row r="4859" spans="1:20" x14ac:dyDescent="0.25">
      <c r="A4859" s="10">
        <f>OrderList!A4859</f>
        <v>1447369674.7</v>
      </c>
      <c r="B4859" s="10" t="str">
        <f>OrderList!C4859</f>
        <v>PORT04</v>
      </c>
      <c r="C4859" s="10" t="str">
        <f>OrderList!D4859</f>
        <v>V444_0</v>
      </c>
      <c r="D4859" s="10" t="str">
        <f>OrderList!F4859</f>
        <v>DTP</v>
      </c>
      <c r="E4859" s="10" t="str">
        <f>OrderList!L4859</f>
        <v>PORT09</v>
      </c>
      <c r="F4859" s="10" t="str">
        <f>OrderList!K4859</f>
        <v>PLANT03</v>
      </c>
      <c r="G4859" s="10">
        <f>OrderList!J4859</f>
        <v>1690001</v>
      </c>
      <c r="H4859" s="10">
        <f>OrderList!M4859</f>
        <v>382</v>
      </c>
      <c r="I4859" s="10">
        <f>OrderList!N4859</f>
        <v>1.3051703904899086</v>
      </c>
      <c r="O4859" s="10">
        <f>COUNTIF(FreightRates!$A$2:$A$1541,C4859)</f>
        <v>39</v>
      </c>
      <c r="Q4859" s="10">
        <f>COUNTIFS(FreightRates!$A$2:$A$1541,C4859,FreightRates!$B$2:$B$1541,B4859,FreightRates!$C$2:$C$1541,E4859)</f>
        <v>20</v>
      </c>
      <c r="T4859">
        <f>COUNTIFS(FreightRates!$A$2:$A$1541,C4859,FreightRates!$B$2:$B$1541,B4859,FreightRates!$C$2:$C$1541,E4859,FreightRates!$F$2:$F$1541,D4859,FreightRates!$D$2:$D$1541,"&lt;="&amp;I4859,FreightRates!$E$2:$E$1541,"&gt;="&amp;I4859)</f>
        <v>2</v>
      </c>
    </row>
    <row r="4860" spans="1:20" x14ac:dyDescent="0.25">
      <c r="A4860" s="10">
        <f>OrderList!A4860</f>
        <v>1447326104.7</v>
      </c>
      <c r="B4860" s="10" t="str">
        <f>OrderList!C4860</f>
        <v>PORT04</v>
      </c>
      <c r="C4860" s="10" t="str">
        <f>OrderList!D4860</f>
        <v>V444_0</v>
      </c>
      <c r="D4860" s="10" t="str">
        <f>OrderList!F4860</f>
        <v>DTP</v>
      </c>
      <c r="E4860" s="10" t="str">
        <f>OrderList!L4860</f>
        <v>PORT09</v>
      </c>
      <c r="F4860" s="10" t="str">
        <f>OrderList!K4860</f>
        <v>PLANT03</v>
      </c>
      <c r="G4860" s="10">
        <f>OrderList!J4860</f>
        <v>1690006</v>
      </c>
      <c r="H4860" s="10">
        <f>OrderList!M4860</f>
        <v>400</v>
      </c>
      <c r="I4860" s="10">
        <f>OrderList!N4860</f>
        <v>1.9124147132088831</v>
      </c>
      <c r="O4860" s="10">
        <f>COUNTIF(FreightRates!$A$2:$A$1541,C4860)</f>
        <v>39</v>
      </c>
      <c r="Q4860" s="10">
        <f>COUNTIFS(FreightRates!$A$2:$A$1541,C4860,FreightRates!$B$2:$B$1541,B4860,FreightRates!$C$2:$C$1541,E4860)</f>
        <v>20</v>
      </c>
      <c r="T4860">
        <f>COUNTIFS(FreightRates!$A$2:$A$1541,C4860,FreightRates!$B$2:$B$1541,B4860,FreightRates!$C$2:$C$1541,E4860,FreightRates!$F$2:$F$1541,D4860,FreightRates!$D$2:$D$1541,"&lt;="&amp;I4860,FreightRates!$E$2:$E$1541,"&gt;="&amp;I4860)</f>
        <v>2</v>
      </c>
    </row>
    <row r="4861" spans="1:20" x14ac:dyDescent="0.25">
      <c r="A4861" s="10">
        <f>OrderList!A4861</f>
        <v>1447165488.7</v>
      </c>
      <c r="B4861" s="10" t="str">
        <f>OrderList!C4861</f>
        <v>PORT04</v>
      </c>
      <c r="C4861" s="10" t="str">
        <f>OrderList!D4861</f>
        <v>V444_0</v>
      </c>
      <c r="D4861" s="10" t="str">
        <f>OrderList!F4861</f>
        <v>DTP</v>
      </c>
      <c r="E4861" s="10" t="str">
        <f>OrderList!L4861</f>
        <v>PORT09</v>
      </c>
      <c r="F4861" s="10" t="str">
        <f>OrderList!K4861</f>
        <v>PLANT03</v>
      </c>
      <c r="G4861" s="10">
        <f>OrderList!J4861</f>
        <v>1690006</v>
      </c>
      <c r="H4861" s="10">
        <f>OrderList!M4861</f>
        <v>336</v>
      </c>
      <c r="I4861" s="10">
        <f>OrderList!N4861</f>
        <v>9.2723137610127668E-2</v>
      </c>
      <c r="O4861" s="10">
        <f>COUNTIF(FreightRates!$A$2:$A$1541,C4861)</f>
        <v>39</v>
      </c>
      <c r="Q4861" s="10">
        <f>COUNTIFS(FreightRates!$A$2:$A$1541,C4861,FreightRates!$B$2:$B$1541,B4861,FreightRates!$C$2:$C$1541,E4861)</f>
        <v>20</v>
      </c>
      <c r="T4861">
        <f>COUNTIFS(FreightRates!$A$2:$A$1541,C4861,FreightRates!$B$2:$B$1541,B4861,FreightRates!$C$2:$C$1541,E4861,FreightRates!$F$2:$F$1541,D4861,FreightRates!$D$2:$D$1541,"&lt;="&amp;I4861,FreightRates!$E$2:$E$1541,"&gt;="&amp;I4861)</f>
        <v>2</v>
      </c>
    </row>
    <row r="4862" spans="1:20" x14ac:dyDescent="0.25">
      <c r="A4862" s="10">
        <f>OrderList!A4862</f>
        <v>1447185916.7</v>
      </c>
      <c r="B4862" s="10" t="str">
        <f>OrderList!C4862</f>
        <v>PORT04</v>
      </c>
      <c r="C4862" s="10" t="str">
        <f>OrderList!D4862</f>
        <v>V444_0</v>
      </c>
      <c r="D4862" s="10" t="str">
        <f>OrderList!F4862</f>
        <v>DTP</v>
      </c>
      <c r="E4862" s="10" t="str">
        <f>OrderList!L4862</f>
        <v>PORT09</v>
      </c>
      <c r="F4862" s="10" t="str">
        <f>OrderList!K4862</f>
        <v>PLANT03</v>
      </c>
      <c r="G4862" s="10">
        <f>OrderList!J4862</f>
        <v>1690006</v>
      </c>
      <c r="H4862" s="10">
        <f>OrderList!M4862</f>
        <v>785</v>
      </c>
      <c r="I4862" s="10">
        <f>OrderList!N4862</f>
        <v>6.0849559056646285</v>
      </c>
      <c r="O4862" s="10">
        <f>COUNTIF(FreightRates!$A$2:$A$1541,C4862)</f>
        <v>39</v>
      </c>
      <c r="Q4862" s="10">
        <f>COUNTIFS(FreightRates!$A$2:$A$1541,C4862,FreightRates!$B$2:$B$1541,B4862,FreightRates!$C$2:$C$1541,E4862)</f>
        <v>20</v>
      </c>
      <c r="T4862">
        <f>COUNTIFS(FreightRates!$A$2:$A$1541,C4862,FreightRates!$B$2:$B$1541,B4862,FreightRates!$C$2:$C$1541,E4862,FreightRates!$F$2:$F$1541,D4862,FreightRates!$D$2:$D$1541,"&lt;="&amp;I4862,FreightRates!$E$2:$E$1541,"&gt;="&amp;I4862)</f>
        <v>2</v>
      </c>
    </row>
    <row r="4863" spans="1:20" x14ac:dyDescent="0.25">
      <c r="A4863" s="10">
        <f>OrderList!A4863</f>
        <v>1447163000.7</v>
      </c>
      <c r="B4863" s="10" t="str">
        <f>OrderList!C4863</f>
        <v>PORT04</v>
      </c>
      <c r="C4863" s="10" t="str">
        <f>OrderList!D4863</f>
        <v>V444_0</v>
      </c>
      <c r="D4863" s="10" t="str">
        <f>OrderList!F4863</f>
        <v>DTP</v>
      </c>
      <c r="E4863" s="10" t="str">
        <f>OrderList!L4863</f>
        <v>PORT09</v>
      </c>
      <c r="F4863" s="10" t="str">
        <f>OrderList!K4863</f>
        <v>PLANT03</v>
      </c>
      <c r="G4863" s="10">
        <f>OrderList!J4863</f>
        <v>1690006</v>
      </c>
      <c r="H4863" s="10">
        <f>OrderList!M4863</f>
        <v>1274</v>
      </c>
      <c r="I4863" s="10">
        <f>OrderList!N4863</f>
        <v>12.24268043522798</v>
      </c>
      <c r="O4863" s="10">
        <f>COUNTIF(FreightRates!$A$2:$A$1541,C4863)</f>
        <v>39</v>
      </c>
      <c r="Q4863" s="10">
        <f>COUNTIFS(FreightRates!$A$2:$A$1541,C4863,FreightRates!$B$2:$B$1541,B4863,FreightRates!$C$2:$C$1541,E4863)</f>
        <v>20</v>
      </c>
      <c r="T4863">
        <f>COUNTIFS(FreightRates!$A$2:$A$1541,C4863,FreightRates!$B$2:$B$1541,B4863,FreightRates!$C$2:$C$1541,E4863,FreightRates!$F$2:$F$1541,D4863,FreightRates!$D$2:$D$1541,"&lt;="&amp;I4863,FreightRates!$E$2:$E$1541,"&gt;="&amp;I4863)</f>
        <v>2</v>
      </c>
    </row>
    <row r="4864" spans="1:20" x14ac:dyDescent="0.25">
      <c r="A4864" s="10">
        <f>OrderList!A4864</f>
        <v>1447196800.7</v>
      </c>
      <c r="B4864" s="10" t="str">
        <f>OrderList!C4864</f>
        <v>PORT04</v>
      </c>
      <c r="C4864" s="10" t="str">
        <f>OrderList!D4864</f>
        <v>V444_0</v>
      </c>
      <c r="D4864" s="10" t="str">
        <f>OrderList!F4864</f>
        <v>DTP</v>
      </c>
      <c r="E4864" s="10" t="str">
        <f>OrderList!L4864</f>
        <v>PORT09</v>
      </c>
      <c r="F4864" s="10" t="str">
        <f>OrderList!K4864</f>
        <v>PLANT03</v>
      </c>
      <c r="G4864" s="10">
        <f>OrderList!J4864</f>
        <v>1690006</v>
      </c>
      <c r="H4864" s="10">
        <f>OrderList!M4864</f>
        <v>998</v>
      </c>
      <c r="I4864" s="10">
        <f>OrderList!N4864</f>
        <v>8.1132745408861702</v>
      </c>
      <c r="O4864" s="10">
        <f>COUNTIF(FreightRates!$A$2:$A$1541,C4864)</f>
        <v>39</v>
      </c>
      <c r="Q4864" s="10">
        <f>COUNTIFS(FreightRates!$A$2:$A$1541,C4864,FreightRates!$B$2:$B$1541,B4864,FreightRates!$C$2:$C$1541,E4864)</f>
        <v>20</v>
      </c>
      <c r="T4864">
        <f>COUNTIFS(FreightRates!$A$2:$A$1541,C4864,FreightRates!$B$2:$B$1541,B4864,FreightRates!$C$2:$C$1541,E4864,FreightRates!$F$2:$F$1541,D4864,FreightRates!$D$2:$D$1541,"&lt;="&amp;I4864,FreightRates!$E$2:$E$1541,"&gt;="&amp;I4864)</f>
        <v>2</v>
      </c>
    </row>
    <row r="4865" spans="1:20" x14ac:dyDescent="0.25">
      <c r="A4865" s="10">
        <f>OrderList!A4865</f>
        <v>1447266912.7</v>
      </c>
      <c r="B4865" s="10" t="str">
        <f>OrderList!C4865</f>
        <v>PORT04</v>
      </c>
      <c r="C4865" s="10" t="str">
        <f>OrderList!D4865</f>
        <v>V444_0</v>
      </c>
      <c r="D4865" s="10" t="str">
        <f>OrderList!F4865</f>
        <v>DTP</v>
      </c>
      <c r="E4865" s="10" t="str">
        <f>OrderList!L4865</f>
        <v>PORT09</v>
      </c>
      <c r="F4865" s="10" t="str">
        <f>OrderList!K4865</f>
        <v>PLANT03</v>
      </c>
      <c r="G4865" s="10">
        <f>OrderList!J4865</f>
        <v>1690006</v>
      </c>
      <c r="H4865" s="10">
        <f>OrderList!M4865</f>
        <v>2140</v>
      </c>
      <c r="I4865" s="10">
        <f>OrderList!N4865</f>
        <v>21.059742629700246</v>
      </c>
      <c r="O4865" s="10">
        <f>COUNTIF(FreightRates!$A$2:$A$1541,C4865)</f>
        <v>39</v>
      </c>
      <c r="Q4865" s="10">
        <f>COUNTIFS(FreightRates!$A$2:$A$1541,C4865,FreightRates!$B$2:$B$1541,B4865,FreightRates!$C$2:$C$1541,E4865)</f>
        <v>20</v>
      </c>
      <c r="T4865">
        <f>COUNTIFS(FreightRates!$A$2:$A$1541,C4865,FreightRates!$B$2:$B$1541,B4865,FreightRates!$C$2:$C$1541,E4865,FreightRates!$F$2:$F$1541,D4865,FreightRates!$D$2:$D$1541,"&lt;="&amp;I4865,FreightRates!$E$2:$E$1541,"&gt;="&amp;I4865)</f>
        <v>2</v>
      </c>
    </row>
    <row r="4866" spans="1:20" x14ac:dyDescent="0.25">
      <c r="A4866" s="10">
        <f>OrderList!A4866</f>
        <v>1447323871.7</v>
      </c>
      <c r="B4866" s="10" t="str">
        <f>OrderList!C4866</f>
        <v>PORT04</v>
      </c>
      <c r="C4866" s="10" t="str">
        <f>OrderList!D4866</f>
        <v>V444_0</v>
      </c>
      <c r="D4866" s="10" t="str">
        <f>OrderList!F4866</f>
        <v>DTP</v>
      </c>
      <c r="E4866" s="10" t="str">
        <f>OrderList!L4866</f>
        <v>PORT09</v>
      </c>
      <c r="F4866" s="10" t="str">
        <f>OrderList!K4866</f>
        <v>PLANT03</v>
      </c>
      <c r="G4866" s="10">
        <f>OrderList!J4866</f>
        <v>1690006</v>
      </c>
      <c r="H4866" s="10">
        <f>OrderList!M4866</f>
        <v>803</v>
      </c>
      <c r="I4866" s="10">
        <f>OrderList!N4866</f>
        <v>6.0154135524570327</v>
      </c>
      <c r="O4866" s="10">
        <f>COUNTIF(FreightRates!$A$2:$A$1541,C4866)</f>
        <v>39</v>
      </c>
      <c r="Q4866" s="10">
        <f>COUNTIFS(FreightRates!$A$2:$A$1541,C4866,FreightRates!$B$2:$B$1541,B4866,FreightRates!$C$2:$C$1541,E4866)</f>
        <v>20</v>
      </c>
      <c r="T4866">
        <f>COUNTIFS(FreightRates!$A$2:$A$1541,C4866,FreightRates!$B$2:$B$1541,B4866,FreightRates!$C$2:$C$1541,E4866,FreightRates!$F$2:$F$1541,D4866,FreightRates!$D$2:$D$1541,"&lt;="&amp;I4866,FreightRates!$E$2:$E$1541,"&gt;="&amp;I4866)</f>
        <v>2</v>
      </c>
    </row>
    <row r="4867" spans="1:20" x14ac:dyDescent="0.25">
      <c r="A4867" s="10">
        <f>OrderList!A4867</f>
        <v>1447163001.7</v>
      </c>
      <c r="B4867" s="10" t="str">
        <f>OrderList!C4867</f>
        <v>PORT04</v>
      </c>
      <c r="C4867" s="10" t="str">
        <f>OrderList!D4867</f>
        <v>V444_0</v>
      </c>
      <c r="D4867" s="10" t="str">
        <f>OrderList!F4867</f>
        <v>DTP</v>
      </c>
      <c r="E4867" s="10" t="str">
        <f>OrderList!L4867</f>
        <v>PORT09</v>
      </c>
      <c r="F4867" s="10" t="str">
        <f>OrderList!K4867</f>
        <v>PLANT03</v>
      </c>
      <c r="G4867" s="10">
        <f>OrderList!J4867</f>
        <v>1690006</v>
      </c>
      <c r="H4867" s="10">
        <f>OrderList!M4867</f>
        <v>743</v>
      </c>
      <c r="I4867" s="10">
        <f>OrderList!N4867</f>
        <v>4.9722782543430961</v>
      </c>
      <c r="O4867" s="10">
        <f>COUNTIF(FreightRates!$A$2:$A$1541,C4867)</f>
        <v>39</v>
      </c>
      <c r="Q4867" s="10">
        <f>COUNTIFS(FreightRates!$A$2:$A$1541,C4867,FreightRates!$B$2:$B$1541,B4867,FreightRates!$C$2:$C$1541,E4867)</f>
        <v>20</v>
      </c>
      <c r="T4867">
        <f>COUNTIFS(FreightRates!$A$2:$A$1541,C4867,FreightRates!$B$2:$B$1541,B4867,FreightRates!$C$2:$C$1541,E4867,FreightRates!$F$2:$F$1541,D4867,FreightRates!$D$2:$D$1541,"&lt;="&amp;I4867,FreightRates!$E$2:$E$1541,"&gt;="&amp;I4867)</f>
        <v>2</v>
      </c>
    </row>
    <row r="4868" spans="1:20" x14ac:dyDescent="0.25">
      <c r="A4868" s="10">
        <f>OrderList!A4868</f>
        <v>1447152755.7</v>
      </c>
      <c r="B4868" s="10" t="str">
        <f>OrderList!C4868</f>
        <v>PORT04</v>
      </c>
      <c r="C4868" s="10" t="str">
        <f>OrderList!D4868</f>
        <v>V444_0</v>
      </c>
      <c r="D4868" s="10" t="str">
        <f>OrderList!F4868</f>
        <v>DTP</v>
      </c>
      <c r="E4868" s="10" t="str">
        <f>OrderList!L4868</f>
        <v>PORT09</v>
      </c>
      <c r="F4868" s="10" t="str">
        <f>OrderList!K4868</f>
        <v>PLANT03</v>
      </c>
      <c r="G4868" s="10">
        <f>OrderList!J4868</f>
        <v>1690006</v>
      </c>
      <c r="H4868" s="10">
        <f>OrderList!M4868</f>
        <v>538</v>
      </c>
      <c r="I4868" s="10">
        <f>OrderList!N4868</f>
        <v>2.4339823622658514</v>
      </c>
      <c r="O4868" s="10">
        <f>COUNTIF(FreightRates!$A$2:$A$1541,C4868)</f>
        <v>39</v>
      </c>
      <c r="Q4868" s="10">
        <f>COUNTIFS(FreightRates!$A$2:$A$1541,C4868,FreightRates!$B$2:$B$1541,B4868,FreightRates!$C$2:$C$1541,E4868)</f>
        <v>20</v>
      </c>
      <c r="T4868">
        <f>COUNTIFS(FreightRates!$A$2:$A$1541,C4868,FreightRates!$B$2:$B$1541,B4868,FreightRates!$C$2:$C$1541,E4868,FreightRates!$F$2:$F$1541,D4868,FreightRates!$D$2:$D$1541,"&lt;="&amp;I4868,FreightRates!$E$2:$E$1541,"&gt;="&amp;I4868)</f>
        <v>2</v>
      </c>
    </row>
    <row r="4869" spans="1:20" x14ac:dyDescent="0.25">
      <c r="A4869" s="10">
        <f>OrderList!A4869</f>
        <v>1447265626.7</v>
      </c>
      <c r="B4869" s="10" t="str">
        <f>OrderList!C4869</f>
        <v>PORT04</v>
      </c>
      <c r="C4869" s="10" t="str">
        <f>OrderList!D4869</f>
        <v>V444_0</v>
      </c>
      <c r="D4869" s="10" t="str">
        <f>OrderList!F4869</f>
        <v>DTP</v>
      </c>
      <c r="E4869" s="10" t="str">
        <f>OrderList!L4869</f>
        <v>PORT09</v>
      </c>
      <c r="F4869" s="10" t="str">
        <f>OrderList!K4869</f>
        <v>PLANT03</v>
      </c>
      <c r="G4869" s="10">
        <f>OrderList!J4869</f>
        <v>1692114</v>
      </c>
      <c r="H4869" s="10">
        <f>OrderList!M4869</f>
        <v>315</v>
      </c>
      <c r="I4869" s="10">
        <f>OrderList!N4869</f>
        <v>0.58577946682998039</v>
      </c>
      <c r="O4869" s="10">
        <f>COUNTIF(FreightRates!$A$2:$A$1541,C4869)</f>
        <v>39</v>
      </c>
      <c r="Q4869" s="10">
        <f>COUNTIFS(FreightRates!$A$2:$A$1541,C4869,FreightRates!$B$2:$B$1541,B4869,FreightRates!$C$2:$C$1541,E4869)</f>
        <v>20</v>
      </c>
      <c r="T4869">
        <f>COUNTIFS(FreightRates!$A$2:$A$1541,C4869,FreightRates!$B$2:$B$1541,B4869,FreightRates!$C$2:$C$1541,E4869,FreightRates!$F$2:$F$1541,D4869,FreightRates!$D$2:$D$1541,"&lt;="&amp;I4869,FreightRates!$E$2:$E$1541,"&gt;="&amp;I4869)</f>
        <v>2</v>
      </c>
    </row>
    <row r="4870" spans="1:20" x14ac:dyDescent="0.25">
      <c r="A4870" s="10">
        <f>OrderList!A4870</f>
        <v>1447310506.7</v>
      </c>
      <c r="B4870" s="10" t="str">
        <f>OrderList!C4870</f>
        <v>PORT04</v>
      </c>
      <c r="C4870" s="10" t="str">
        <f>OrderList!D4870</f>
        <v>V444_0</v>
      </c>
      <c r="D4870" s="10" t="str">
        <f>OrderList!F4870</f>
        <v>DTP</v>
      </c>
      <c r="E4870" s="10" t="str">
        <f>OrderList!L4870</f>
        <v>PORT09</v>
      </c>
      <c r="F4870" s="10" t="str">
        <f>OrderList!K4870</f>
        <v>PLANT03</v>
      </c>
      <c r="G4870" s="10">
        <f>OrderList!J4870</f>
        <v>1692114</v>
      </c>
      <c r="H4870" s="10">
        <f>OrderList!M4870</f>
        <v>3472</v>
      </c>
      <c r="I4870" s="10">
        <f>OrderList!N4870</f>
        <v>34.397779422086948</v>
      </c>
      <c r="O4870" s="10">
        <f>COUNTIF(FreightRates!$A$2:$A$1541,C4870)</f>
        <v>39</v>
      </c>
      <c r="Q4870" s="10">
        <f>COUNTIFS(FreightRates!$A$2:$A$1541,C4870,FreightRates!$B$2:$B$1541,B4870,FreightRates!$C$2:$C$1541,E4870)</f>
        <v>20</v>
      </c>
      <c r="T4870">
        <f>COUNTIFS(FreightRates!$A$2:$A$1541,C4870,FreightRates!$B$2:$B$1541,B4870,FreightRates!$C$2:$C$1541,E4870,FreightRates!$F$2:$F$1541,D4870,FreightRates!$D$2:$D$1541,"&lt;="&amp;I4870,FreightRates!$E$2:$E$1541,"&gt;="&amp;I4870)</f>
        <v>2</v>
      </c>
    </row>
    <row r="4871" spans="1:20" x14ac:dyDescent="0.25">
      <c r="A4871" s="10">
        <f>OrderList!A4871</f>
        <v>1447163233.7</v>
      </c>
      <c r="B4871" s="10" t="str">
        <f>OrderList!C4871</f>
        <v>PORT04</v>
      </c>
      <c r="C4871" s="10" t="str">
        <f>OrderList!D4871</f>
        <v>V444_0</v>
      </c>
      <c r="D4871" s="10" t="str">
        <f>OrderList!F4871</f>
        <v>DTP</v>
      </c>
      <c r="E4871" s="10" t="str">
        <f>OrderList!L4871</f>
        <v>PORT09</v>
      </c>
      <c r="F4871" s="10" t="str">
        <f>OrderList!K4871</f>
        <v>PLANT03</v>
      </c>
      <c r="G4871" s="10">
        <f>OrderList!J4871</f>
        <v>1692114</v>
      </c>
      <c r="H4871" s="10">
        <f>OrderList!M4871</f>
        <v>308</v>
      </c>
      <c r="I4871" s="10">
        <f>OrderList!N4871</f>
        <v>0.17573384004899412</v>
      </c>
      <c r="O4871" s="10">
        <f>COUNTIF(FreightRates!$A$2:$A$1541,C4871)</f>
        <v>39</v>
      </c>
      <c r="Q4871" s="10">
        <f>COUNTIFS(FreightRates!$A$2:$A$1541,C4871,FreightRates!$B$2:$B$1541,B4871,FreightRates!$C$2:$C$1541,E4871)</f>
        <v>20</v>
      </c>
      <c r="T4871">
        <f>COUNTIFS(FreightRates!$A$2:$A$1541,C4871,FreightRates!$B$2:$B$1541,B4871,FreightRates!$C$2:$C$1541,E4871,FreightRates!$F$2:$F$1541,D4871,FreightRates!$D$2:$D$1541,"&lt;="&amp;I4871,FreightRates!$E$2:$E$1541,"&gt;="&amp;I4871)</f>
        <v>2</v>
      </c>
    </row>
    <row r="4872" spans="1:20" x14ac:dyDescent="0.25">
      <c r="A4872" s="10">
        <f>OrderList!A4872</f>
        <v>1447369902.7</v>
      </c>
      <c r="B4872" s="10" t="str">
        <f>OrderList!C4872</f>
        <v>PORT04</v>
      </c>
      <c r="C4872" s="10" t="str">
        <f>OrderList!D4872</f>
        <v>V444_0</v>
      </c>
      <c r="D4872" s="10" t="str">
        <f>OrderList!F4872</f>
        <v>DTP</v>
      </c>
      <c r="E4872" s="10" t="str">
        <f>OrderList!L4872</f>
        <v>PORT09</v>
      </c>
      <c r="F4872" s="10" t="str">
        <f>OrderList!K4872</f>
        <v>PLANT03</v>
      </c>
      <c r="G4872" s="10">
        <f>OrderList!J4872</f>
        <v>1692114</v>
      </c>
      <c r="H4872" s="10">
        <f>OrderList!M4872</f>
        <v>446</v>
      </c>
      <c r="I4872" s="10">
        <f>OrderList!N4872</f>
        <v>1.7768643827176072</v>
      </c>
      <c r="O4872" s="10">
        <f>COUNTIF(FreightRates!$A$2:$A$1541,C4872)</f>
        <v>39</v>
      </c>
      <c r="Q4872" s="10">
        <f>COUNTIFS(FreightRates!$A$2:$A$1541,C4872,FreightRates!$B$2:$B$1541,B4872,FreightRates!$C$2:$C$1541,E4872)</f>
        <v>20</v>
      </c>
      <c r="T4872">
        <f>COUNTIFS(FreightRates!$A$2:$A$1541,C4872,FreightRates!$B$2:$B$1541,B4872,FreightRates!$C$2:$C$1541,E4872,FreightRates!$F$2:$F$1541,D4872,FreightRates!$D$2:$D$1541,"&lt;="&amp;I4872,FreightRates!$E$2:$E$1541,"&gt;="&amp;I4872)</f>
        <v>2</v>
      </c>
    </row>
    <row r="4873" spans="1:20" x14ac:dyDescent="0.25">
      <c r="A4873" s="10">
        <f>OrderList!A4873</f>
        <v>1447152756.7</v>
      </c>
      <c r="B4873" s="10" t="str">
        <f>OrderList!C4873</f>
        <v>PORT04</v>
      </c>
      <c r="C4873" s="10" t="str">
        <f>OrderList!D4873</f>
        <v>V444_0</v>
      </c>
      <c r="D4873" s="10" t="str">
        <f>OrderList!F4873</f>
        <v>DTP</v>
      </c>
      <c r="E4873" s="10" t="str">
        <f>OrderList!L4873</f>
        <v>PORT09</v>
      </c>
      <c r="F4873" s="10" t="str">
        <f>OrderList!K4873</f>
        <v>PLANT03</v>
      </c>
      <c r="G4873" s="10">
        <f>OrderList!J4873</f>
        <v>1692114</v>
      </c>
      <c r="H4873" s="10">
        <f>OrderList!M4873</f>
        <v>921</v>
      </c>
      <c r="I4873" s="10">
        <f>OrderList!N4873</f>
        <v>5.9554245794381337</v>
      </c>
      <c r="O4873" s="10">
        <f>COUNTIF(FreightRates!$A$2:$A$1541,C4873)</f>
        <v>39</v>
      </c>
      <c r="Q4873" s="10">
        <f>COUNTIFS(FreightRates!$A$2:$A$1541,C4873,FreightRates!$B$2:$B$1541,B4873,FreightRates!$C$2:$C$1541,E4873)</f>
        <v>20</v>
      </c>
      <c r="T4873">
        <f>COUNTIFS(FreightRates!$A$2:$A$1541,C4873,FreightRates!$B$2:$B$1541,B4873,FreightRates!$C$2:$C$1541,E4873,FreightRates!$F$2:$F$1541,D4873,FreightRates!$D$2:$D$1541,"&lt;="&amp;I4873,FreightRates!$E$2:$E$1541,"&gt;="&amp;I4873)</f>
        <v>2</v>
      </c>
    </row>
    <row r="4874" spans="1:20" x14ac:dyDescent="0.25">
      <c r="A4874" s="10">
        <f>OrderList!A4874</f>
        <v>1447360768.7</v>
      </c>
      <c r="B4874" s="10" t="str">
        <f>OrderList!C4874</f>
        <v>PORT04</v>
      </c>
      <c r="C4874" s="10" t="str">
        <f>OrderList!D4874</f>
        <v>V444_0</v>
      </c>
      <c r="D4874" s="10" t="str">
        <f>OrderList!F4874</f>
        <v>DTP</v>
      </c>
      <c r="E4874" s="10" t="str">
        <f>OrderList!L4874</f>
        <v>PORT09</v>
      </c>
      <c r="F4874" s="10" t="str">
        <f>OrderList!K4874</f>
        <v>PLANT03</v>
      </c>
      <c r="G4874" s="10">
        <f>OrderList!J4874</f>
        <v>1692114</v>
      </c>
      <c r="H4874" s="10">
        <f>OrderList!M4874</f>
        <v>337</v>
      </c>
      <c r="I4874" s="10">
        <f>OrderList!N4874</f>
        <v>0.48814955569165031</v>
      </c>
      <c r="O4874" s="10">
        <f>COUNTIF(FreightRates!$A$2:$A$1541,C4874)</f>
        <v>39</v>
      </c>
      <c r="Q4874" s="10">
        <f>COUNTIFS(FreightRates!$A$2:$A$1541,C4874,FreightRates!$B$2:$B$1541,B4874,FreightRates!$C$2:$C$1541,E4874)</f>
        <v>20</v>
      </c>
      <c r="T4874">
        <f>COUNTIFS(FreightRates!$A$2:$A$1541,C4874,FreightRates!$B$2:$B$1541,B4874,FreightRates!$C$2:$C$1541,E4874,FreightRates!$F$2:$F$1541,D4874,FreightRates!$D$2:$D$1541,"&lt;="&amp;I4874,FreightRates!$E$2:$E$1541,"&gt;="&amp;I4874)</f>
        <v>2</v>
      </c>
    </row>
    <row r="4875" spans="1:20" x14ac:dyDescent="0.25">
      <c r="A4875" s="10">
        <f>OrderList!A4875</f>
        <v>1447357656.7</v>
      </c>
      <c r="B4875" s="10" t="str">
        <f>OrderList!C4875</f>
        <v>PORT04</v>
      </c>
      <c r="C4875" s="10" t="str">
        <f>OrderList!D4875</f>
        <v>V444_0</v>
      </c>
      <c r="D4875" s="10" t="str">
        <f>OrderList!F4875</f>
        <v>DTP</v>
      </c>
      <c r="E4875" s="10" t="str">
        <f>OrderList!L4875</f>
        <v>PORT09</v>
      </c>
      <c r="F4875" s="10" t="str">
        <f>OrderList!K4875</f>
        <v>PLANT03</v>
      </c>
      <c r="G4875" s="10">
        <f>OrderList!J4875</f>
        <v>1692114</v>
      </c>
      <c r="H4875" s="10">
        <f>OrderList!M4875</f>
        <v>365</v>
      </c>
      <c r="I4875" s="10">
        <f>OrderList!N4875</f>
        <v>0.48814955569165031</v>
      </c>
      <c r="O4875" s="10">
        <f>COUNTIF(FreightRates!$A$2:$A$1541,C4875)</f>
        <v>39</v>
      </c>
      <c r="Q4875" s="10">
        <f>COUNTIFS(FreightRates!$A$2:$A$1541,C4875,FreightRates!$B$2:$B$1541,B4875,FreightRates!$C$2:$C$1541,E4875)</f>
        <v>20</v>
      </c>
      <c r="T4875">
        <f>COUNTIFS(FreightRates!$A$2:$A$1541,C4875,FreightRates!$B$2:$B$1541,B4875,FreightRates!$C$2:$C$1541,E4875,FreightRates!$F$2:$F$1541,D4875,FreightRates!$D$2:$D$1541,"&lt;="&amp;I4875,FreightRates!$E$2:$E$1541,"&gt;="&amp;I4875)</f>
        <v>2</v>
      </c>
    </row>
    <row r="4876" spans="1:20" x14ac:dyDescent="0.25">
      <c r="A4876" s="10">
        <f>OrderList!A4876</f>
        <v>1447163002.7</v>
      </c>
      <c r="B4876" s="10" t="str">
        <f>OrderList!C4876</f>
        <v>PORT04</v>
      </c>
      <c r="C4876" s="10" t="str">
        <f>OrderList!D4876</f>
        <v>V444_0</v>
      </c>
      <c r="D4876" s="10" t="str">
        <f>OrderList!F4876</f>
        <v>DTP</v>
      </c>
      <c r="E4876" s="10" t="str">
        <f>OrderList!L4876</f>
        <v>PORT09</v>
      </c>
      <c r="F4876" s="10" t="str">
        <f>OrderList!K4876</f>
        <v>PLANT03</v>
      </c>
      <c r="G4876" s="10">
        <f>OrderList!J4876</f>
        <v>1692114</v>
      </c>
      <c r="H4876" s="10">
        <f>OrderList!M4876</f>
        <v>722</v>
      </c>
      <c r="I4876" s="10">
        <f>OrderList!N4876</f>
        <v>4.1492712233790279</v>
      </c>
      <c r="O4876" s="10">
        <f>COUNTIF(FreightRates!$A$2:$A$1541,C4876)</f>
        <v>39</v>
      </c>
      <c r="Q4876" s="10">
        <f>COUNTIFS(FreightRates!$A$2:$A$1541,C4876,FreightRates!$B$2:$B$1541,B4876,FreightRates!$C$2:$C$1541,E4876)</f>
        <v>20</v>
      </c>
      <c r="T4876">
        <f>COUNTIFS(FreightRates!$A$2:$A$1541,C4876,FreightRates!$B$2:$B$1541,B4876,FreightRates!$C$2:$C$1541,E4876,FreightRates!$F$2:$F$1541,D4876,FreightRates!$D$2:$D$1541,"&lt;="&amp;I4876,FreightRates!$E$2:$E$1541,"&gt;="&amp;I4876)</f>
        <v>2</v>
      </c>
    </row>
    <row r="4877" spans="1:20" x14ac:dyDescent="0.25">
      <c r="A4877" s="10">
        <f>OrderList!A4877</f>
        <v>1447369673.7</v>
      </c>
      <c r="B4877" s="10" t="str">
        <f>OrderList!C4877</f>
        <v>PORT04</v>
      </c>
      <c r="C4877" s="10" t="str">
        <f>OrderList!D4877</f>
        <v>V444_0</v>
      </c>
      <c r="D4877" s="10" t="str">
        <f>OrderList!F4877</f>
        <v>DTP</v>
      </c>
      <c r="E4877" s="10" t="str">
        <f>OrderList!L4877</f>
        <v>PORT09</v>
      </c>
      <c r="F4877" s="10" t="str">
        <f>OrderList!K4877</f>
        <v>PLANT03</v>
      </c>
      <c r="G4877" s="10">
        <f>OrderList!J4877</f>
        <v>1690004</v>
      </c>
      <c r="H4877" s="10">
        <f>OrderList!M4877</f>
        <v>315</v>
      </c>
      <c r="I4877" s="10">
        <f>OrderList!N4877</f>
        <v>8.4073854126001449E-2</v>
      </c>
      <c r="O4877" s="10">
        <f>COUNTIF(FreightRates!$A$2:$A$1541,C4877)</f>
        <v>39</v>
      </c>
      <c r="Q4877" s="10">
        <f>COUNTIFS(FreightRates!$A$2:$A$1541,C4877,FreightRates!$B$2:$B$1541,B4877,FreightRates!$C$2:$C$1541,E4877)</f>
        <v>20</v>
      </c>
      <c r="T4877">
        <f>COUNTIFS(FreightRates!$A$2:$A$1541,C4877,FreightRates!$B$2:$B$1541,B4877,FreightRates!$C$2:$C$1541,E4877,FreightRates!$F$2:$F$1541,D4877,FreightRates!$D$2:$D$1541,"&lt;="&amp;I4877,FreightRates!$E$2:$E$1541,"&gt;="&amp;I4877)</f>
        <v>2</v>
      </c>
    </row>
    <row r="4878" spans="1:20" x14ac:dyDescent="0.25">
      <c r="A4878" s="10">
        <f>OrderList!A4878</f>
        <v>1447369901.7</v>
      </c>
      <c r="B4878" s="10" t="str">
        <f>OrderList!C4878</f>
        <v>PORT04</v>
      </c>
      <c r="C4878" s="10" t="str">
        <f>OrderList!D4878</f>
        <v>V444_0</v>
      </c>
      <c r="D4878" s="10" t="str">
        <f>OrderList!F4878</f>
        <v>DTP</v>
      </c>
      <c r="E4878" s="10" t="str">
        <f>OrderList!L4878</f>
        <v>PORT09</v>
      </c>
      <c r="F4878" s="10" t="str">
        <f>OrderList!K4878</f>
        <v>PLANT03</v>
      </c>
      <c r="G4878" s="10">
        <f>OrderList!J4878</f>
        <v>1692115</v>
      </c>
      <c r="H4878" s="10">
        <f>OrderList!M4878</f>
        <v>236</v>
      </c>
      <c r="I4878" s="10">
        <f>OrderList!N4878</f>
        <v>1.4015660615183619E-2</v>
      </c>
      <c r="O4878" s="10">
        <f>COUNTIF(FreightRates!$A$2:$A$1541,C4878)</f>
        <v>39</v>
      </c>
      <c r="Q4878" s="10">
        <f>COUNTIFS(FreightRates!$A$2:$A$1541,C4878,FreightRates!$B$2:$B$1541,B4878,FreightRates!$C$2:$C$1541,E4878)</f>
        <v>20</v>
      </c>
      <c r="T4878">
        <f>COUNTIFS(FreightRates!$A$2:$A$1541,C4878,FreightRates!$B$2:$B$1541,B4878,FreightRates!$C$2:$C$1541,E4878,FreightRates!$F$2:$F$1541,D4878,FreightRates!$D$2:$D$1541,"&lt;="&amp;I4878,FreightRates!$E$2:$E$1541,"&gt;="&amp;I4878)</f>
        <v>2</v>
      </c>
    </row>
    <row r="4879" spans="1:20" x14ac:dyDescent="0.25">
      <c r="A4879" s="10">
        <f>OrderList!A4879</f>
        <v>1447369900.7</v>
      </c>
      <c r="B4879" s="10" t="str">
        <f>OrderList!C4879</f>
        <v>PORT04</v>
      </c>
      <c r="C4879" s="10" t="str">
        <f>OrderList!D4879</f>
        <v>V444_0</v>
      </c>
      <c r="D4879" s="10" t="str">
        <f>OrderList!F4879</f>
        <v>DTP</v>
      </c>
      <c r="E4879" s="10" t="str">
        <f>OrderList!L4879</f>
        <v>PORT09</v>
      </c>
      <c r="F4879" s="10" t="str">
        <f>OrderList!K4879</f>
        <v>PLANT03</v>
      </c>
      <c r="G4879" s="10">
        <f>OrderList!J4879</f>
        <v>1692115</v>
      </c>
      <c r="H4879" s="10">
        <f>OrderList!M4879</f>
        <v>354</v>
      </c>
      <c r="I4879" s="10">
        <f>OrderList!N4879</f>
        <v>0.36440717599477407</v>
      </c>
      <c r="O4879" s="10">
        <f>COUNTIF(FreightRates!$A$2:$A$1541,C4879)</f>
        <v>39</v>
      </c>
      <c r="Q4879" s="10">
        <f>COUNTIFS(FreightRates!$A$2:$A$1541,C4879,FreightRates!$B$2:$B$1541,B4879,FreightRates!$C$2:$C$1541,E4879)</f>
        <v>20</v>
      </c>
      <c r="T4879">
        <f>COUNTIFS(FreightRates!$A$2:$A$1541,C4879,FreightRates!$B$2:$B$1541,B4879,FreightRates!$C$2:$C$1541,E4879,FreightRates!$F$2:$F$1541,D4879,FreightRates!$D$2:$D$1541,"&lt;="&amp;I4879,FreightRates!$E$2:$E$1541,"&gt;="&amp;I4879)</f>
        <v>2</v>
      </c>
    </row>
    <row r="4880" spans="1:20" x14ac:dyDescent="0.25">
      <c r="A4880" s="10">
        <f>OrderList!A4880</f>
        <v>1447265627.7</v>
      </c>
      <c r="B4880" s="10" t="str">
        <f>OrderList!C4880</f>
        <v>PORT04</v>
      </c>
      <c r="C4880" s="10" t="str">
        <f>OrderList!D4880</f>
        <v>V444_0</v>
      </c>
      <c r="D4880" s="10" t="str">
        <f>OrderList!F4880</f>
        <v>DTP</v>
      </c>
      <c r="E4880" s="10" t="str">
        <f>OrderList!L4880</f>
        <v>PORT09</v>
      </c>
      <c r="F4880" s="10" t="str">
        <f>OrderList!K4880</f>
        <v>PLANT03</v>
      </c>
      <c r="G4880" s="10">
        <f>OrderList!J4880</f>
        <v>1692106</v>
      </c>
      <c r="H4880" s="10">
        <f>OrderList!M4880</f>
        <v>381</v>
      </c>
      <c r="I4880" s="10">
        <f>OrderList!N4880</f>
        <v>0.32241396047980686</v>
      </c>
      <c r="O4880" s="10">
        <f>COUNTIF(FreightRates!$A$2:$A$1541,C4880)</f>
        <v>39</v>
      </c>
      <c r="Q4880" s="10">
        <f>COUNTIFS(FreightRates!$A$2:$A$1541,C4880,FreightRates!$B$2:$B$1541,B4880,FreightRates!$C$2:$C$1541,E4880)</f>
        <v>20</v>
      </c>
      <c r="T4880">
        <f>COUNTIFS(FreightRates!$A$2:$A$1541,C4880,FreightRates!$B$2:$B$1541,B4880,FreightRates!$C$2:$C$1541,E4880,FreightRates!$F$2:$F$1541,D4880,FreightRates!$D$2:$D$1541,"&lt;="&amp;I4880,FreightRates!$E$2:$E$1541,"&gt;="&amp;I4880)</f>
        <v>2</v>
      </c>
    </row>
    <row r="4881" spans="1:20" x14ac:dyDescent="0.25">
      <c r="A4881" s="10">
        <f>OrderList!A4881</f>
        <v>1447163003.7</v>
      </c>
      <c r="B4881" s="10" t="str">
        <f>OrderList!C4881</f>
        <v>PORT04</v>
      </c>
      <c r="C4881" s="10" t="str">
        <f>OrderList!D4881</f>
        <v>V444_0</v>
      </c>
      <c r="D4881" s="10" t="str">
        <f>OrderList!F4881</f>
        <v>DTP</v>
      </c>
      <c r="E4881" s="10" t="str">
        <f>OrderList!L4881</f>
        <v>PORT09</v>
      </c>
      <c r="F4881" s="10" t="str">
        <f>OrderList!K4881</f>
        <v>PLANT03</v>
      </c>
      <c r="G4881" s="10">
        <f>OrderList!J4881</f>
        <v>1692108</v>
      </c>
      <c r="H4881" s="10">
        <f>OrderList!M4881</f>
        <v>518</v>
      </c>
      <c r="I4881" s="10">
        <f>OrderList!N4881</f>
        <v>1.260926836630452</v>
      </c>
      <c r="O4881" s="10">
        <f>COUNTIF(FreightRates!$A$2:$A$1541,C4881)</f>
        <v>39</v>
      </c>
      <c r="Q4881" s="10">
        <f>COUNTIFS(FreightRates!$A$2:$A$1541,C4881,FreightRates!$B$2:$B$1541,B4881,FreightRates!$C$2:$C$1541,E4881)</f>
        <v>20</v>
      </c>
      <c r="T4881">
        <f>COUNTIFS(FreightRates!$A$2:$A$1541,C4881,FreightRates!$B$2:$B$1541,B4881,FreightRates!$C$2:$C$1541,E4881,FreightRates!$F$2:$F$1541,D4881,FreightRates!$D$2:$D$1541,"&lt;="&amp;I4881,FreightRates!$E$2:$E$1541,"&gt;="&amp;I4881)</f>
        <v>2</v>
      </c>
    </row>
    <row r="4882" spans="1:20" x14ac:dyDescent="0.25">
      <c r="A4882" s="10">
        <f>OrderList!A4882</f>
        <v>1447155204.7</v>
      </c>
      <c r="B4882" s="10" t="str">
        <f>OrderList!C4882</f>
        <v>PORT04</v>
      </c>
      <c r="C4882" s="10" t="str">
        <f>OrderList!D4882</f>
        <v>V444_0</v>
      </c>
      <c r="D4882" s="10" t="str">
        <f>OrderList!F4882</f>
        <v>DTP</v>
      </c>
      <c r="E4882" s="10" t="str">
        <f>OrderList!L4882</f>
        <v>PORT09</v>
      </c>
      <c r="F4882" s="10" t="str">
        <f>OrderList!K4882</f>
        <v>PLANT03</v>
      </c>
      <c r="G4882" s="10">
        <f>OrderList!J4882</f>
        <v>1692108</v>
      </c>
      <c r="H4882" s="10">
        <f>OrderList!M4882</f>
        <v>497</v>
      </c>
      <c r="I4882" s="10">
        <f>OrderList!N4882</f>
        <v>1.4503618543401913</v>
      </c>
      <c r="O4882" s="10">
        <f>COUNTIF(FreightRates!$A$2:$A$1541,C4882)</f>
        <v>39</v>
      </c>
      <c r="Q4882" s="10">
        <f>COUNTIFS(FreightRates!$A$2:$A$1541,C4882,FreightRates!$B$2:$B$1541,B4882,FreightRates!$C$2:$C$1541,E4882)</f>
        <v>20</v>
      </c>
      <c r="T4882">
        <f>COUNTIFS(FreightRates!$A$2:$A$1541,C4882,FreightRates!$B$2:$B$1541,B4882,FreightRates!$C$2:$C$1541,E4882,FreightRates!$F$2:$F$1541,D4882,FreightRates!$D$2:$D$1541,"&lt;="&amp;I4882,FreightRates!$E$2:$E$1541,"&gt;="&amp;I4882)</f>
        <v>2</v>
      </c>
    </row>
    <row r="4883" spans="1:20" x14ac:dyDescent="0.25">
      <c r="A4883" s="10">
        <f>OrderList!A4883</f>
        <v>1447207452.7</v>
      </c>
      <c r="B4883" s="10" t="str">
        <f>OrderList!C4883</f>
        <v>PORT04</v>
      </c>
      <c r="C4883" s="10" t="str">
        <f>OrderList!D4883</f>
        <v>V444_0</v>
      </c>
      <c r="D4883" s="10" t="str">
        <f>OrderList!F4883</f>
        <v>DTP</v>
      </c>
      <c r="E4883" s="10" t="str">
        <f>OrderList!L4883</f>
        <v>PORT09</v>
      </c>
      <c r="F4883" s="10" t="str">
        <f>OrderList!K4883</f>
        <v>PLANT03</v>
      </c>
      <c r="G4883" s="10">
        <f>OrderList!J4883</f>
        <v>1692113</v>
      </c>
      <c r="H4883" s="10">
        <f>OrderList!M4883</f>
        <v>259</v>
      </c>
      <c r="I4883" s="10">
        <f>OrderList!N4883</f>
        <v>5.7292853791711562E-2</v>
      </c>
      <c r="O4883" s="10">
        <f>COUNTIF(FreightRates!$A$2:$A$1541,C4883)</f>
        <v>39</v>
      </c>
      <c r="Q4883" s="10">
        <f>COUNTIFS(FreightRates!$A$2:$A$1541,C4883,FreightRates!$B$2:$B$1541,B4883,FreightRates!$C$2:$C$1541,E4883)</f>
        <v>20</v>
      </c>
      <c r="T4883">
        <f>COUNTIFS(FreightRates!$A$2:$A$1541,C4883,FreightRates!$B$2:$B$1541,B4883,FreightRates!$C$2:$C$1541,E4883,FreightRates!$F$2:$F$1541,D4883,FreightRates!$D$2:$D$1541,"&lt;="&amp;I4883,FreightRates!$E$2:$E$1541,"&gt;="&amp;I4883)</f>
        <v>2</v>
      </c>
    </row>
    <row r="4884" spans="1:20" x14ac:dyDescent="0.25">
      <c r="A4884" s="10">
        <f>OrderList!A4884</f>
        <v>1447167005.7</v>
      </c>
      <c r="B4884" s="10" t="str">
        <f>OrderList!C4884</f>
        <v>PORT04</v>
      </c>
      <c r="C4884" s="10" t="str">
        <f>OrderList!D4884</f>
        <v>V444_0</v>
      </c>
      <c r="D4884" s="10" t="str">
        <f>OrderList!F4884</f>
        <v>DTP</v>
      </c>
      <c r="E4884" s="10" t="str">
        <f>OrderList!L4884</f>
        <v>PORT09</v>
      </c>
      <c r="F4884" s="10" t="str">
        <f>OrderList!K4884</f>
        <v>PLANT03</v>
      </c>
      <c r="G4884" s="10">
        <f>OrderList!J4884</f>
        <v>1692113</v>
      </c>
      <c r="H4884" s="10">
        <f>OrderList!M4884</f>
        <v>363</v>
      </c>
      <c r="I4884" s="10">
        <f>OrderList!N4884</f>
        <v>0.34017631938828741</v>
      </c>
      <c r="O4884" s="10">
        <f>COUNTIF(FreightRates!$A$2:$A$1541,C4884)</f>
        <v>39</v>
      </c>
      <c r="Q4884" s="10">
        <f>COUNTIFS(FreightRates!$A$2:$A$1541,C4884,FreightRates!$B$2:$B$1541,B4884,FreightRates!$C$2:$C$1541,E4884)</f>
        <v>20</v>
      </c>
      <c r="T4884">
        <f>COUNTIFS(FreightRates!$A$2:$A$1541,C4884,FreightRates!$B$2:$B$1541,B4884,FreightRates!$C$2:$C$1541,E4884,FreightRates!$F$2:$F$1541,D4884,FreightRates!$D$2:$D$1541,"&lt;="&amp;I4884,FreightRates!$E$2:$E$1541,"&gt;="&amp;I4884)</f>
        <v>2</v>
      </c>
    </row>
    <row r="4885" spans="1:20" x14ac:dyDescent="0.25">
      <c r="A4885" s="10">
        <f>OrderList!A4885</f>
        <v>1447167155.7</v>
      </c>
      <c r="B4885" s="10" t="str">
        <f>OrderList!C4885</f>
        <v>PORT04</v>
      </c>
      <c r="C4885" s="10" t="str">
        <f>OrderList!D4885</f>
        <v>V444_0</v>
      </c>
      <c r="D4885" s="10" t="str">
        <f>OrderList!F4885</f>
        <v>DTP</v>
      </c>
      <c r="E4885" s="10" t="str">
        <f>OrderList!L4885</f>
        <v>PORT09</v>
      </c>
      <c r="F4885" s="10" t="str">
        <f>OrderList!K4885</f>
        <v>PLANT03</v>
      </c>
      <c r="G4885" s="10">
        <f>OrderList!J4885</f>
        <v>1692113</v>
      </c>
      <c r="H4885" s="10">
        <f>OrderList!M4885</f>
        <v>639</v>
      </c>
      <c r="I4885" s="10">
        <f>OrderList!N4885</f>
        <v>1.3965133111729693</v>
      </c>
      <c r="O4885" s="10">
        <f>COUNTIF(FreightRates!$A$2:$A$1541,C4885)</f>
        <v>39</v>
      </c>
      <c r="Q4885" s="10">
        <f>COUNTIFS(FreightRates!$A$2:$A$1541,C4885,FreightRates!$B$2:$B$1541,B4885,FreightRates!$C$2:$C$1541,E4885)</f>
        <v>20</v>
      </c>
      <c r="T4885">
        <f>COUNTIFS(FreightRates!$A$2:$A$1541,C4885,FreightRates!$B$2:$B$1541,B4885,FreightRates!$C$2:$C$1541,E4885,FreightRates!$F$2:$F$1541,D4885,FreightRates!$D$2:$D$1541,"&lt;="&amp;I4885,FreightRates!$E$2:$E$1541,"&gt;="&amp;I4885)</f>
        <v>2</v>
      </c>
    </row>
    <row r="4886" spans="1:20" x14ac:dyDescent="0.25">
      <c r="A4886" s="10">
        <f>OrderList!A4886</f>
        <v>1447207456.7</v>
      </c>
      <c r="B4886" s="10" t="str">
        <f>OrderList!C4886</f>
        <v>PORT04</v>
      </c>
      <c r="C4886" s="10" t="str">
        <f>OrderList!D4886</f>
        <v>V444_0</v>
      </c>
      <c r="D4886" s="10" t="str">
        <f>OrderList!F4886</f>
        <v>DTP</v>
      </c>
      <c r="E4886" s="10" t="str">
        <f>OrderList!L4886</f>
        <v>PORT09</v>
      </c>
      <c r="F4886" s="10" t="str">
        <f>OrderList!K4886</f>
        <v>PLANT03</v>
      </c>
      <c r="G4886" s="10">
        <f>OrderList!J4886</f>
        <v>1692113</v>
      </c>
      <c r="H4886" s="10">
        <f>OrderList!M4886</f>
        <v>293</v>
      </c>
      <c r="I4886" s="10">
        <f>OrderList!N4886</f>
        <v>2.8646426895855781E-2</v>
      </c>
      <c r="O4886" s="10">
        <f>COUNTIF(FreightRates!$A$2:$A$1541,C4886)</f>
        <v>39</v>
      </c>
      <c r="Q4886" s="10">
        <f>COUNTIFS(FreightRates!$A$2:$A$1541,C4886,FreightRates!$B$2:$B$1541,B4886,FreightRates!$C$2:$C$1541,E4886)</f>
        <v>20</v>
      </c>
      <c r="T4886">
        <f>COUNTIFS(FreightRates!$A$2:$A$1541,C4886,FreightRates!$B$2:$B$1541,B4886,FreightRates!$C$2:$C$1541,E4886,FreightRates!$F$2:$F$1541,D4886,FreightRates!$D$2:$D$1541,"&lt;="&amp;I4886,FreightRates!$E$2:$E$1541,"&gt;="&amp;I4886)</f>
        <v>2</v>
      </c>
    </row>
    <row r="4887" spans="1:20" x14ac:dyDescent="0.25">
      <c r="A4887" s="10">
        <f>OrderList!A4887</f>
        <v>1447281854.7</v>
      </c>
      <c r="B4887" s="10" t="str">
        <f>OrderList!C4887</f>
        <v>PORT04</v>
      </c>
      <c r="C4887" s="10" t="str">
        <f>OrderList!D4887</f>
        <v>V444_0</v>
      </c>
      <c r="D4887" s="10" t="str">
        <f>OrderList!F4887</f>
        <v>DTP</v>
      </c>
      <c r="E4887" s="10" t="str">
        <f>OrderList!L4887</f>
        <v>PORT09</v>
      </c>
      <c r="F4887" s="10" t="str">
        <f>OrderList!K4887</f>
        <v>PLANT03</v>
      </c>
      <c r="G4887" s="10">
        <f>OrderList!J4887</f>
        <v>1696756</v>
      </c>
      <c r="H4887" s="10">
        <f>OrderList!M4887</f>
        <v>335</v>
      </c>
      <c r="I4887" s="10">
        <f>OrderList!N4887</f>
        <v>3.9307006369426745</v>
      </c>
      <c r="O4887" s="10">
        <f>COUNTIF(FreightRates!$A$2:$A$1541,C4887)</f>
        <v>39</v>
      </c>
      <c r="Q4887" s="10">
        <f>COUNTIFS(FreightRates!$A$2:$A$1541,C4887,FreightRates!$B$2:$B$1541,B4887,FreightRates!$C$2:$C$1541,E4887)</f>
        <v>20</v>
      </c>
      <c r="T4887">
        <f>COUNTIFS(FreightRates!$A$2:$A$1541,C4887,FreightRates!$B$2:$B$1541,B4887,FreightRates!$C$2:$C$1541,E4887,FreightRates!$F$2:$F$1541,D4887,FreightRates!$D$2:$D$1541,"&lt;="&amp;I4887,FreightRates!$E$2:$E$1541,"&gt;="&amp;I4887)</f>
        <v>2</v>
      </c>
    </row>
    <row r="4888" spans="1:20" x14ac:dyDescent="0.25">
      <c r="A4888" s="10">
        <f>OrderList!A4888</f>
        <v>1447317900.7</v>
      </c>
      <c r="B4888" s="10" t="str">
        <f>OrderList!C4888</f>
        <v>PORT04</v>
      </c>
      <c r="C4888" s="10" t="str">
        <f>OrderList!D4888</f>
        <v>V444_0</v>
      </c>
      <c r="D4888" s="10" t="str">
        <f>OrderList!F4888</f>
        <v>DTP</v>
      </c>
      <c r="E4888" s="10" t="str">
        <f>OrderList!L4888</f>
        <v>PORT09</v>
      </c>
      <c r="F4888" s="10" t="str">
        <f>OrderList!K4888</f>
        <v>PLANT03</v>
      </c>
      <c r="G4888" s="10">
        <f>OrderList!J4888</f>
        <v>1696756</v>
      </c>
      <c r="H4888" s="10">
        <f>OrderList!M4888</f>
        <v>307</v>
      </c>
      <c r="I4888" s="10">
        <f>OrderList!N4888</f>
        <v>1.1033545647558385</v>
      </c>
      <c r="O4888" s="10">
        <f>COUNTIF(FreightRates!$A$2:$A$1541,C4888)</f>
        <v>39</v>
      </c>
      <c r="Q4888" s="10">
        <f>COUNTIFS(FreightRates!$A$2:$A$1541,C4888,FreightRates!$B$2:$B$1541,B4888,FreightRates!$C$2:$C$1541,E4888)</f>
        <v>20</v>
      </c>
      <c r="T4888">
        <f>COUNTIFS(FreightRates!$A$2:$A$1541,C4888,FreightRates!$B$2:$B$1541,B4888,FreightRates!$C$2:$C$1541,E4888,FreightRates!$F$2:$F$1541,D4888,FreightRates!$D$2:$D$1541,"&lt;="&amp;I4888,FreightRates!$E$2:$E$1541,"&gt;="&amp;I4888)</f>
        <v>2</v>
      </c>
    </row>
    <row r="4889" spans="1:20" x14ac:dyDescent="0.25">
      <c r="A4889" s="10">
        <f>OrderList!A4889</f>
        <v>1447219359.7</v>
      </c>
      <c r="B4889" s="10" t="str">
        <f>OrderList!C4889</f>
        <v>PORT04</v>
      </c>
      <c r="C4889" s="10" t="str">
        <f>OrderList!D4889</f>
        <v>V444_0</v>
      </c>
      <c r="D4889" s="10" t="str">
        <f>OrderList!F4889</f>
        <v>DTP</v>
      </c>
      <c r="E4889" s="10" t="str">
        <f>OrderList!L4889</f>
        <v>PORT09</v>
      </c>
      <c r="F4889" s="10" t="str">
        <f>OrderList!K4889</f>
        <v>PLANT03</v>
      </c>
      <c r="G4889" s="10">
        <f>OrderList!J4889</f>
        <v>1678652</v>
      </c>
      <c r="H4889" s="10">
        <f>OrderList!M4889</f>
        <v>354</v>
      </c>
      <c r="I4889" s="10">
        <f>OrderList!N4889</f>
        <v>3.5</v>
      </c>
      <c r="O4889" s="10">
        <f>COUNTIF(FreightRates!$A$2:$A$1541,C4889)</f>
        <v>39</v>
      </c>
      <c r="Q4889" s="10">
        <f>COUNTIFS(FreightRates!$A$2:$A$1541,C4889,FreightRates!$B$2:$B$1541,B4889,FreightRates!$C$2:$C$1541,E4889)</f>
        <v>20</v>
      </c>
      <c r="T4889">
        <f>COUNTIFS(FreightRates!$A$2:$A$1541,C4889,FreightRates!$B$2:$B$1541,B4889,FreightRates!$C$2:$C$1541,E4889,FreightRates!$F$2:$F$1541,D4889,FreightRates!$D$2:$D$1541,"&lt;="&amp;I4889,FreightRates!$E$2:$E$1541,"&gt;="&amp;I4889)</f>
        <v>2</v>
      </c>
    </row>
    <row r="4890" spans="1:20" x14ac:dyDescent="0.25">
      <c r="A4890" s="10">
        <f>OrderList!A4890</f>
        <v>1447162289.7</v>
      </c>
      <c r="B4890" s="10" t="str">
        <f>OrderList!C4890</f>
        <v>PORT04</v>
      </c>
      <c r="C4890" s="10" t="str">
        <f>OrderList!D4890</f>
        <v>V444_0</v>
      </c>
      <c r="D4890" s="10" t="str">
        <f>OrderList!F4890</f>
        <v>DTP</v>
      </c>
      <c r="E4890" s="10" t="str">
        <f>OrderList!L4890</f>
        <v>PORT09</v>
      </c>
      <c r="F4890" s="10" t="str">
        <f>OrderList!K4890</f>
        <v>PLANT03</v>
      </c>
      <c r="G4890" s="10">
        <f>OrderList!J4890</f>
        <v>1678652</v>
      </c>
      <c r="H4890" s="10">
        <f>OrderList!M4890</f>
        <v>910</v>
      </c>
      <c r="I4890" s="10">
        <f>OrderList!N4890</f>
        <v>13.920000000000002</v>
      </c>
      <c r="O4890" s="10">
        <f>COUNTIF(FreightRates!$A$2:$A$1541,C4890)</f>
        <v>39</v>
      </c>
      <c r="Q4890" s="10">
        <f>COUNTIFS(FreightRates!$A$2:$A$1541,C4890,FreightRates!$B$2:$B$1541,B4890,FreightRates!$C$2:$C$1541,E4890)</f>
        <v>20</v>
      </c>
      <c r="T4890">
        <f>COUNTIFS(FreightRates!$A$2:$A$1541,C4890,FreightRates!$B$2:$B$1541,B4890,FreightRates!$C$2:$C$1541,E4890,FreightRates!$F$2:$F$1541,D4890,FreightRates!$D$2:$D$1541,"&lt;="&amp;I4890,FreightRates!$E$2:$E$1541,"&gt;="&amp;I4890)</f>
        <v>2</v>
      </c>
    </row>
    <row r="4891" spans="1:20" x14ac:dyDescent="0.25">
      <c r="A4891" s="10">
        <f>OrderList!A4891</f>
        <v>1447219363.7</v>
      </c>
      <c r="B4891" s="10" t="str">
        <f>OrderList!C4891</f>
        <v>PORT04</v>
      </c>
      <c r="C4891" s="10" t="str">
        <f>OrderList!D4891</f>
        <v>V444_0</v>
      </c>
      <c r="D4891" s="10" t="str">
        <f>OrderList!F4891</f>
        <v>DTP</v>
      </c>
      <c r="E4891" s="10" t="str">
        <f>OrderList!L4891</f>
        <v>PORT09</v>
      </c>
      <c r="F4891" s="10" t="str">
        <f>OrderList!K4891</f>
        <v>PLANT03</v>
      </c>
      <c r="G4891" s="10">
        <f>OrderList!J4891</f>
        <v>1678652</v>
      </c>
      <c r="H4891" s="10">
        <f>OrderList!M4891</f>
        <v>1911</v>
      </c>
      <c r="I4891" s="10">
        <f>OrderList!N4891</f>
        <v>28.260000000000005</v>
      </c>
      <c r="O4891" s="10">
        <f>COUNTIF(FreightRates!$A$2:$A$1541,C4891)</f>
        <v>39</v>
      </c>
      <c r="Q4891" s="10">
        <f>COUNTIFS(FreightRates!$A$2:$A$1541,C4891,FreightRates!$B$2:$B$1541,B4891,FreightRates!$C$2:$C$1541,E4891)</f>
        <v>20</v>
      </c>
      <c r="T4891">
        <f>COUNTIFS(FreightRates!$A$2:$A$1541,C4891,FreightRates!$B$2:$B$1541,B4891,FreightRates!$C$2:$C$1541,E4891,FreightRates!$F$2:$F$1541,D4891,FreightRates!$D$2:$D$1541,"&lt;="&amp;I4891,FreightRates!$E$2:$E$1541,"&gt;="&amp;I4891)</f>
        <v>2</v>
      </c>
    </row>
    <row r="4892" spans="1:20" x14ac:dyDescent="0.25">
      <c r="A4892" s="10">
        <f>OrderList!A4892</f>
        <v>1447218785.7</v>
      </c>
      <c r="B4892" s="10" t="str">
        <f>OrderList!C4892</f>
        <v>PORT04</v>
      </c>
      <c r="C4892" s="10" t="str">
        <f>OrderList!D4892</f>
        <v>V444_0</v>
      </c>
      <c r="D4892" s="10" t="str">
        <f>OrderList!F4892</f>
        <v>DTP</v>
      </c>
      <c r="E4892" s="10" t="str">
        <f>OrderList!L4892</f>
        <v>PORT09</v>
      </c>
      <c r="F4892" s="10" t="str">
        <f>OrderList!K4892</f>
        <v>PLANT03</v>
      </c>
      <c r="G4892" s="10">
        <f>OrderList!J4892</f>
        <v>1675615</v>
      </c>
      <c r="H4892" s="10">
        <f>OrderList!M4892</f>
        <v>644</v>
      </c>
      <c r="I4892" s="10">
        <f>OrderList!N4892</f>
        <v>2.7420646387080194</v>
      </c>
      <c r="O4892" s="10">
        <f>COUNTIF(FreightRates!$A$2:$A$1541,C4892)</f>
        <v>39</v>
      </c>
      <c r="Q4892" s="10">
        <f>COUNTIFS(FreightRates!$A$2:$A$1541,C4892,FreightRates!$B$2:$B$1541,B4892,FreightRates!$C$2:$C$1541,E4892)</f>
        <v>20</v>
      </c>
      <c r="T4892">
        <f>COUNTIFS(FreightRates!$A$2:$A$1541,C4892,FreightRates!$B$2:$B$1541,B4892,FreightRates!$C$2:$C$1541,E4892,FreightRates!$F$2:$F$1541,D4892,FreightRates!$D$2:$D$1541,"&lt;="&amp;I4892,FreightRates!$E$2:$E$1541,"&gt;="&amp;I4892)</f>
        <v>2</v>
      </c>
    </row>
    <row r="4893" spans="1:20" x14ac:dyDescent="0.25">
      <c r="A4893" s="10">
        <f>OrderList!A4893</f>
        <v>1447189610.7</v>
      </c>
      <c r="B4893" s="10" t="str">
        <f>OrderList!C4893</f>
        <v>PORT04</v>
      </c>
      <c r="C4893" s="10" t="str">
        <f>OrderList!D4893</f>
        <v>V444_0</v>
      </c>
      <c r="D4893" s="10" t="str">
        <f>OrderList!F4893</f>
        <v>DTP</v>
      </c>
      <c r="E4893" s="10" t="str">
        <f>OrderList!L4893</f>
        <v>PORT09</v>
      </c>
      <c r="F4893" s="10" t="str">
        <f>OrderList!K4893</f>
        <v>PLANT03</v>
      </c>
      <c r="G4893" s="10">
        <f>OrderList!J4893</f>
        <v>1675615</v>
      </c>
      <c r="H4893" s="10">
        <f>OrderList!M4893</f>
        <v>1281</v>
      </c>
      <c r="I4893" s="10">
        <f>OrderList!N4893</f>
        <v>8.8453698022839351</v>
      </c>
      <c r="O4893" s="10">
        <f>COUNTIF(FreightRates!$A$2:$A$1541,C4893)</f>
        <v>39</v>
      </c>
      <c r="Q4893" s="10">
        <f>COUNTIFS(FreightRates!$A$2:$A$1541,C4893,FreightRates!$B$2:$B$1541,B4893,FreightRates!$C$2:$C$1541,E4893)</f>
        <v>20</v>
      </c>
      <c r="T4893">
        <f>COUNTIFS(FreightRates!$A$2:$A$1541,C4893,FreightRates!$B$2:$B$1541,B4893,FreightRates!$C$2:$C$1541,E4893,FreightRates!$F$2:$F$1541,D4893,FreightRates!$D$2:$D$1541,"&lt;="&amp;I4893,FreightRates!$E$2:$E$1541,"&gt;="&amp;I4893)</f>
        <v>2</v>
      </c>
    </row>
    <row r="4894" spans="1:20" x14ac:dyDescent="0.25">
      <c r="A4894" s="10">
        <f>OrderList!A4894</f>
        <v>1447230378.7</v>
      </c>
      <c r="B4894" s="10" t="str">
        <f>OrderList!C4894</f>
        <v>PORT04</v>
      </c>
      <c r="C4894" s="10" t="str">
        <f>OrderList!D4894</f>
        <v>V444_0</v>
      </c>
      <c r="D4894" s="10" t="str">
        <f>OrderList!F4894</f>
        <v>DTP</v>
      </c>
      <c r="E4894" s="10" t="str">
        <f>OrderList!L4894</f>
        <v>PORT09</v>
      </c>
      <c r="F4894" s="10" t="str">
        <f>OrderList!K4894</f>
        <v>PLANT03</v>
      </c>
      <c r="G4894" s="10">
        <f>OrderList!J4894</f>
        <v>1675615</v>
      </c>
      <c r="H4894" s="10">
        <f>OrderList!M4894</f>
        <v>485</v>
      </c>
      <c r="I4894" s="10">
        <f>OrderList!N4894</f>
        <v>1.8133008094682066</v>
      </c>
      <c r="O4894" s="10">
        <f>COUNTIF(FreightRates!$A$2:$A$1541,C4894)</f>
        <v>39</v>
      </c>
      <c r="Q4894" s="10">
        <f>COUNTIFS(FreightRates!$A$2:$A$1541,C4894,FreightRates!$B$2:$B$1541,B4894,FreightRates!$C$2:$C$1541,E4894)</f>
        <v>20</v>
      </c>
      <c r="T4894">
        <f>COUNTIFS(FreightRates!$A$2:$A$1541,C4894,FreightRates!$B$2:$B$1541,B4894,FreightRates!$C$2:$C$1541,E4894,FreightRates!$F$2:$F$1541,D4894,FreightRates!$D$2:$D$1541,"&lt;="&amp;I4894,FreightRates!$E$2:$E$1541,"&gt;="&amp;I4894)</f>
        <v>2</v>
      </c>
    </row>
    <row r="4895" spans="1:20" x14ac:dyDescent="0.25">
      <c r="A4895" s="10">
        <f>OrderList!A4895</f>
        <v>1447227113.7</v>
      </c>
      <c r="B4895" s="10" t="str">
        <f>OrderList!C4895</f>
        <v>PORT04</v>
      </c>
      <c r="C4895" s="10" t="str">
        <f>OrderList!D4895</f>
        <v>V444_0</v>
      </c>
      <c r="D4895" s="10" t="str">
        <f>OrderList!F4895</f>
        <v>DTP</v>
      </c>
      <c r="E4895" s="10" t="str">
        <f>OrderList!L4895</f>
        <v>PORT09</v>
      </c>
      <c r="F4895" s="10" t="str">
        <f>OrderList!K4895</f>
        <v>PLANT03</v>
      </c>
      <c r="G4895" s="10">
        <f>OrderList!J4895</f>
        <v>1675615</v>
      </c>
      <c r="H4895" s="10">
        <f>OrderList!M4895</f>
        <v>793</v>
      </c>
      <c r="I4895" s="10">
        <f>OrderList!N4895</f>
        <v>4.3342312031191277</v>
      </c>
      <c r="O4895" s="10">
        <f>COUNTIF(FreightRates!$A$2:$A$1541,C4895)</f>
        <v>39</v>
      </c>
      <c r="Q4895" s="10">
        <f>COUNTIFS(FreightRates!$A$2:$A$1541,C4895,FreightRates!$B$2:$B$1541,B4895,FreightRates!$C$2:$C$1541,E4895)</f>
        <v>20</v>
      </c>
      <c r="T4895">
        <f>COUNTIFS(FreightRates!$A$2:$A$1541,C4895,FreightRates!$B$2:$B$1541,B4895,FreightRates!$C$2:$C$1541,E4895,FreightRates!$F$2:$F$1541,D4895,FreightRates!$D$2:$D$1541,"&lt;="&amp;I4895,FreightRates!$E$2:$E$1541,"&gt;="&amp;I4895)</f>
        <v>2</v>
      </c>
    </row>
    <row r="4896" spans="1:20" x14ac:dyDescent="0.25">
      <c r="A4896" s="10">
        <f>OrderList!A4896</f>
        <v>1447398541.7</v>
      </c>
      <c r="B4896" s="10" t="str">
        <f>OrderList!C4896</f>
        <v>PORT04</v>
      </c>
      <c r="C4896" s="10" t="str">
        <f>OrderList!D4896</f>
        <v>V444_0</v>
      </c>
      <c r="D4896" s="10" t="str">
        <f>OrderList!F4896</f>
        <v>DTP</v>
      </c>
      <c r="E4896" s="10" t="str">
        <f>OrderList!L4896</f>
        <v>PORT09</v>
      </c>
      <c r="F4896" s="10" t="str">
        <f>OrderList!K4896</f>
        <v>PLANT03</v>
      </c>
      <c r="G4896" s="10">
        <f>OrderList!J4896</f>
        <v>1675615</v>
      </c>
      <c r="H4896" s="10">
        <f>OrderList!M4896</f>
        <v>544</v>
      </c>
      <c r="I4896" s="10">
        <f>OrderList!N4896</f>
        <v>2.7420646387080194</v>
      </c>
      <c r="O4896" s="10">
        <f>COUNTIF(FreightRates!$A$2:$A$1541,C4896)</f>
        <v>39</v>
      </c>
      <c r="Q4896" s="10">
        <f>COUNTIFS(FreightRates!$A$2:$A$1541,C4896,FreightRates!$B$2:$B$1541,B4896,FreightRates!$C$2:$C$1541,E4896)</f>
        <v>20</v>
      </c>
      <c r="T4896">
        <f>COUNTIFS(FreightRates!$A$2:$A$1541,C4896,FreightRates!$B$2:$B$1541,B4896,FreightRates!$C$2:$C$1541,E4896,FreightRates!$F$2:$F$1541,D4896,FreightRates!$D$2:$D$1541,"&lt;="&amp;I4896,FreightRates!$E$2:$E$1541,"&gt;="&amp;I4896)</f>
        <v>2</v>
      </c>
    </row>
    <row r="4897" spans="1:20" x14ac:dyDescent="0.25">
      <c r="A4897" s="10">
        <f>OrderList!A4897</f>
        <v>1447369918.7</v>
      </c>
      <c r="B4897" s="10" t="str">
        <f>OrderList!C4897</f>
        <v>PORT04</v>
      </c>
      <c r="C4897" s="10" t="str">
        <f>OrderList!D4897</f>
        <v>V444_0</v>
      </c>
      <c r="D4897" s="10" t="str">
        <f>OrderList!F4897</f>
        <v>DTP</v>
      </c>
      <c r="E4897" s="10" t="str">
        <f>OrderList!L4897</f>
        <v>PORT09</v>
      </c>
      <c r="F4897" s="10" t="str">
        <f>OrderList!K4897</f>
        <v>PLANT03</v>
      </c>
      <c r="G4897" s="10">
        <f>OrderList!J4897</f>
        <v>1675615</v>
      </c>
      <c r="H4897" s="10">
        <f>OrderList!M4897</f>
        <v>1250</v>
      </c>
      <c r="I4897" s="10">
        <f>OrderList!N4897</f>
        <v>8.4031013121697367</v>
      </c>
      <c r="O4897" s="10">
        <f>COUNTIF(FreightRates!$A$2:$A$1541,C4897)</f>
        <v>39</v>
      </c>
      <c r="Q4897" s="10">
        <f>COUNTIFS(FreightRates!$A$2:$A$1541,C4897,FreightRates!$B$2:$B$1541,B4897,FreightRates!$C$2:$C$1541,E4897)</f>
        <v>20</v>
      </c>
      <c r="T4897">
        <f>COUNTIFS(FreightRates!$A$2:$A$1541,C4897,FreightRates!$B$2:$B$1541,B4897,FreightRates!$C$2:$C$1541,E4897,FreightRates!$F$2:$F$1541,D4897,FreightRates!$D$2:$D$1541,"&lt;="&amp;I4897,FreightRates!$E$2:$E$1541,"&gt;="&amp;I4897)</f>
        <v>2</v>
      </c>
    </row>
    <row r="4898" spans="1:20" x14ac:dyDescent="0.25">
      <c r="A4898" s="10">
        <f>OrderList!A4898</f>
        <v>1447398945.7</v>
      </c>
      <c r="B4898" s="10" t="str">
        <f>OrderList!C4898</f>
        <v>PORT04</v>
      </c>
      <c r="C4898" s="10" t="str">
        <f>OrderList!D4898</f>
        <v>V444_0</v>
      </c>
      <c r="D4898" s="10" t="str">
        <f>OrderList!F4898</f>
        <v>DTP</v>
      </c>
      <c r="E4898" s="10" t="str">
        <f>OrderList!L4898</f>
        <v>PORT09</v>
      </c>
      <c r="F4898" s="10" t="str">
        <f>OrderList!K4898</f>
        <v>PLANT03</v>
      </c>
      <c r="G4898" s="10">
        <f>OrderList!J4898</f>
        <v>1675615</v>
      </c>
      <c r="H4898" s="10">
        <f>OrderList!M4898</f>
        <v>361</v>
      </c>
      <c r="I4898" s="10">
        <f>OrderList!N4898</f>
        <v>0.88453698022839344</v>
      </c>
      <c r="O4898" s="10">
        <f>COUNTIF(FreightRates!$A$2:$A$1541,C4898)</f>
        <v>39</v>
      </c>
      <c r="Q4898" s="10">
        <f>COUNTIFS(FreightRates!$A$2:$A$1541,C4898,FreightRates!$B$2:$B$1541,B4898,FreightRates!$C$2:$C$1541,E4898)</f>
        <v>20</v>
      </c>
      <c r="T4898">
        <f>COUNTIFS(FreightRates!$A$2:$A$1541,C4898,FreightRates!$B$2:$B$1541,B4898,FreightRates!$C$2:$C$1541,E4898,FreightRates!$F$2:$F$1541,D4898,FreightRates!$D$2:$D$1541,"&lt;="&amp;I4898,FreightRates!$E$2:$E$1541,"&gt;="&amp;I4898)</f>
        <v>2</v>
      </c>
    </row>
    <row r="4899" spans="1:20" x14ac:dyDescent="0.25">
      <c r="A4899" s="10">
        <f>OrderList!A4899</f>
        <v>1447269760.7</v>
      </c>
      <c r="B4899" s="10" t="str">
        <f>OrderList!C4899</f>
        <v>PORT04</v>
      </c>
      <c r="C4899" s="10" t="str">
        <f>OrderList!D4899</f>
        <v>V444_0</v>
      </c>
      <c r="D4899" s="10" t="str">
        <f>OrderList!F4899</f>
        <v>DTP</v>
      </c>
      <c r="E4899" s="10" t="str">
        <f>OrderList!L4899</f>
        <v>PORT09</v>
      </c>
      <c r="F4899" s="10" t="str">
        <f>OrderList!K4899</f>
        <v>PLANT03</v>
      </c>
      <c r="G4899" s="10">
        <f>OrderList!J4899</f>
        <v>1675615</v>
      </c>
      <c r="H4899" s="10">
        <f>OrderList!M4899</f>
        <v>1316</v>
      </c>
      <c r="I4899" s="10">
        <f>OrderList!N4899</f>
        <v>9.1195762661547359</v>
      </c>
      <c r="O4899" s="10">
        <f>COUNTIF(FreightRates!$A$2:$A$1541,C4899)</f>
        <v>39</v>
      </c>
      <c r="Q4899" s="10">
        <f>COUNTIFS(FreightRates!$A$2:$A$1541,C4899,FreightRates!$B$2:$B$1541,B4899,FreightRates!$C$2:$C$1541,E4899)</f>
        <v>20</v>
      </c>
      <c r="T4899">
        <f>COUNTIFS(FreightRates!$A$2:$A$1541,C4899,FreightRates!$B$2:$B$1541,B4899,FreightRates!$C$2:$C$1541,E4899,FreightRates!$F$2:$F$1541,D4899,FreightRates!$D$2:$D$1541,"&lt;="&amp;I4899,FreightRates!$E$2:$E$1541,"&gt;="&amp;I4899)</f>
        <v>2</v>
      </c>
    </row>
    <row r="4900" spans="1:20" x14ac:dyDescent="0.25">
      <c r="A4900" s="10">
        <f>OrderList!A4900</f>
        <v>1447187129.7</v>
      </c>
      <c r="B4900" s="10" t="str">
        <f>OrderList!C4900</f>
        <v>PORT04</v>
      </c>
      <c r="C4900" s="10" t="str">
        <f>OrderList!D4900</f>
        <v>V444_0</v>
      </c>
      <c r="D4900" s="10" t="str">
        <f>OrderList!F4900</f>
        <v>DTP</v>
      </c>
      <c r="E4900" s="10" t="str">
        <f>OrderList!L4900</f>
        <v>PORT09</v>
      </c>
      <c r="F4900" s="10" t="str">
        <f>OrderList!K4900</f>
        <v>PLANT03</v>
      </c>
      <c r="G4900" s="10">
        <f>OrderList!J4900</f>
        <v>1675615</v>
      </c>
      <c r="H4900" s="10">
        <f>OrderList!M4900</f>
        <v>251</v>
      </c>
      <c r="I4900" s="10">
        <f>OrderList!N4900</f>
        <v>8.8453698022839339E-2</v>
      </c>
      <c r="O4900" s="10">
        <f>COUNTIF(FreightRates!$A$2:$A$1541,C4900)</f>
        <v>39</v>
      </c>
      <c r="Q4900" s="10">
        <f>COUNTIFS(FreightRates!$A$2:$A$1541,C4900,FreightRates!$B$2:$B$1541,B4900,FreightRates!$C$2:$C$1541,E4900)</f>
        <v>20</v>
      </c>
      <c r="T4900">
        <f>COUNTIFS(FreightRates!$A$2:$A$1541,C4900,FreightRates!$B$2:$B$1541,B4900,FreightRates!$C$2:$C$1541,E4900,FreightRates!$F$2:$F$1541,D4900,FreightRates!$D$2:$D$1541,"&lt;="&amp;I4900,FreightRates!$E$2:$E$1541,"&gt;="&amp;I4900)</f>
        <v>2</v>
      </c>
    </row>
    <row r="4901" spans="1:20" x14ac:dyDescent="0.25">
      <c r="A4901" s="10">
        <f>OrderList!A4901</f>
        <v>1447152842.7</v>
      </c>
      <c r="B4901" s="10" t="str">
        <f>OrderList!C4901</f>
        <v>PORT04</v>
      </c>
      <c r="C4901" s="10" t="str">
        <f>OrderList!D4901</f>
        <v>V444_0</v>
      </c>
      <c r="D4901" s="10" t="str">
        <f>OrderList!F4901</f>
        <v>DTP</v>
      </c>
      <c r="E4901" s="10" t="str">
        <f>OrderList!L4901</f>
        <v>PORT09</v>
      </c>
      <c r="F4901" s="10" t="str">
        <f>OrderList!K4901</f>
        <v>PLANT03</v>
      </c>
      <c r="G4901" s="10">
        <f>OrderList!J4901</f>
        <v>1675615</v>
      </c>
      <c r="H4901" s="10">
        <f>OrderList!M4901</f>
        <v>748</v>
      </c>
      <c r="I4901" s="10">
        <f>OrderList!N4901</f>
        <v>4.4226849011419676</v>
      </c>
      <c r="O4901" s="10">
        <f>COUNTIF(FreightRates!$A$2:$A$1541,C4901)</f>
        <v>39</v>
      </c>
      <c r="Q4901" s="10">
        <f>COUNTIFS(FreightRates!$A$2:$A$1541,C4901,FreightRates!$B$2:$B$1541,B4901,FreightRates!$C$2:$C$1541,E4901)</f>
        <v>20</v>
      </c>
      <c r="T4901">
        <f>COUNTIFS(FreightRates!$A$2:$A$1541,C4901,FreightRates!$B$2:$B$1541,B4901,FreightRates!$C$2:$C$1541,E4901,FreightRates!$F$2:$F$1541,D4901,FreightRates!$D$2:$D$1541,"&lt;="&amp;I4901,FreightRates!$E$2:$E$1541,"&gt;="&amp;I4901)</f>
        <v>2</v>
      </c>
    </row>
    <row r="4902" spans="1:20" x14ac:dyDescent="0.25">
      <c r="A4902" s="10">
        <f>OrderList!A4902</f>
        <v>1447313991.7</v>
      </c>
      <c r="B4902" s="10" t="str">
        <f>OrderList!C4902</f>
        <v>PORT04</v>
      </c>
      <c r="C4902" s="10" t="str">
        <f>OrderList!D4902</f>
        <v>V444_0</v>
      </c>
      <c r="D4902" s="10" t="str">
        <f>OrderList!F4902</f>
        <v>DTP</v>
      </c>
      <c r="E4902" s="10" t="str">
        <f>OrderList!L4902</f>
        <v>PORT09</v>
      </c>
      <c r="F4902" s="10" t="str">
        <f>OrderList!K4902</f>
        <v>PLANT03</v>
      </c>
      <c r="G4902" s="10">
        <f>OrderList!J4902</f>
        <v>1675615</v>
      </c>
      <c r="H4902" s="10">
        <f>OrderList!M4902</f>
        <v>1228</v>
      </c>
      <c r="I4902" s="10">
        <f>OrderList!N4902</f>
        <v>8.5976994478199842</v>
      </c>
      <c r="O4902" s="10">
        <f>COUNTIF(FreightRates!$A$2:$A$1541,C4902)</f>
        <v>39</v>
      </c>
      <c r="Q4902" s="10">
        <f>COUNTIFS(FreightRates!$A$2:$A$1541,C4902,FreightRates!$B$2:$B$1541,B4902,FreightRates!$C$2:$C$1541,E4902)</f>
        <v>20</v>
      </c>
      <c r="T4902">
        <f>COUNTIFS(FreightRates!$A$2:$A$1541,C4902,FreightRates!$B$2:$B$1541,B4902,FreightRates!$C$2:$C$1541,E4902,FreightRates!$F$2:$F$1541,D4902,FreightRates!$D$2:$D$1541,"&lt;="&amp;I4902,FreightRates!$E$2:$E$1541,"&gt;="&amp;I4902)</f>
        <v>2</v>
      </c>
    </row>
    <row r="4903" spans="1:20" x14ac:dyDescent="0.25">
      <c r="A4903" s="10">
        <f>OrderList!A4903</f>
        <v>1447394298.7</v>
      </c>
      <c r="B4903" s="10" t="str">
        <f>OrderList!C4903</f>
        <v>PORT04</v>
      </c>
      <c r="C4903" s="10" t="str">
        <f>OrderList!D4903</f>
        <v>V444_0</v>
      </c>
      <c r="D4903" s="10" t="str">
        <f>OrderList!F4903</f>
        <v>DTP</v>
      </c>
      <c r="E4903" s="10" t="str">
        <f>OrderList!L4903</f>
        <v>PORT09</v>
      </c>
      <c r="F4903" s="10" t="str">
        <f>OrderList!K4903</f>
        <v>PLANT03</v>
      </c>
      <c r="G4903" s="10">
        <f>OrderList!J4903</f>
        <v>1675615</v>
      </c>
      <c r="H4903" s="10">
        <f>OrderList!M4903</f>
        <v>1104</v>
      </c>
      <c r="I4903" s="10">
        <f>OrderList!N4903</f>
        <v>7.0762958418271475</v>
      </c>
      <c r="O4903" s="10">
        <f>COUNTIF(FreightRates!$A$2:$A$1541,C4903)</f>
        <v>39</v>
      </c>
      <c r="Q4903" s="10">
        <f>COUNTIFS(FreightRates!$A$2:$A$1541,C4903,FreightRates!$B$2:$B$1541,B4903,FreightRates!$C$2:$C$1541,E4903)</f>
        <v>20</v>
      </c>
      <c r="T4903">
        <f>COUNTIFS(FreightRates!$A$2:$A$1541,C4903,FreightRates!$B$2:$B$1541,B4903,FreightRates!$C$2:$C$1541,E4903,FreightRates!$F$2:$F$1541,D4903,FreightRates!$D$2:$D$1541,"&lt;="&amp;I4903,FreightRates!$E$2:$E$1541,"&gt;="&amp;I4903)</f>
        <v>2</v>
      </c>
    </row>
    <row r="4904" spans="1:20" x14ac:dyDescent="0.25">
      <c r="A4904" s="10">
        <f>OrderList!A4904</f>
        <v>1447398155.7</v>
      </c>
      <c r="B4904" s="10" t="str">
        <f>OrderList!C4904</f>
        <v>PORT04</v>
      </c>
      <c r="C4904" s="10" t="str">
        <f>OrderList!D4904</f>
        <v>V444_0</v>
      </c>
      <c r="D4904" s="10" t="str">
        <f>OrderList!F4904</f>
        <v>DTP</v>
      </c>
      <c r="E4904" s="10" t="str">
        <f>OrderList!L4904</f>
        <v>PORT09</v>
      </c>
      <c r="F4904" s="10" t="str">
        <f>OrderList!K4904</f>
        <v>PLANT03</v>
      </c>
      <c r="G4904" s="10">
        <f>OrderList!J4904</f>
        <v>1675615</v>
      </c>
      <c r="H4904" s="10">
        <f>OrderList!M4904</f>
        <v>1334</v>
      </c>
      <c r="I4904" s="10">
        <f>OrderList!N4904</f>
        <v>8.8453698022839351</v>
      </c>
      <c r="O4904" s="10">
        <f>COUNTIF(FreightRates!$A$2:$A$1541,C4904)</f>
        <v>39</v>
      </c>
      <c r="Q4904" s="10">
        <f>COUNTIFS(FreightRates!$A$2:$A$1541,C4904,FreightRates!$B$2:$B$1541,B4904,FreightRates!$C$2:$C$1541,E4904)</f>
        <v>20</v>
      </c>
      <c r="T4904">
        <f>COUNTIFS(FreightRates!$A$2:$A$1541,C4904,FreightRates!$B$2:$B$1541,B4904,FreightRates!$C$2:$C$1541,E4904,FreightRates!$F$2:$F$1541,D4904,FreightRates!$D$2:$D$1541,"&lt;="&amp;I4904,FreightRates!$E$2:$E$1541,"&gt;="&amp;I4904)</f>
        <v>2</v>
      </c>
    </row>
    <row r="4905" spans="1:20" x14ac:dyDescent="0.25">
      <c r="A4905" s="10">
        <f>OrderList!A4905</f>
        <v>1447218783.7</v>
      </c>
      <c r="B4905" s="10" t="str">
        <f>OrderList!C4905</f>
        <v>PORT04</v>
      </c>
      <c r="C4905" s="10" t="str">
        <f>OrderList!D4905</f>
        <v>V444_0</v>
      </c>
      <c r="D4905" s="10" t="str">
        <f>OrderList!F4905</f>
        <v>DTP</v>
      </c>
      <c r="E4905" s="10" t="str">
        <f>OrderList!L4905</f>
        <v>PORT09</v>
      </c>
      <c r="F4905" s="10" t="str">
        <f>OrderList!K4905</f>
        <v>PLANT03</v>
      </c>
      <c r="G4905" s="10">
        <f>OrderList!J4905</f>
        <v>1675615</v>
      </c>
      <c r="H4905" s="10">
        <f>OrderList!M4905</f>
        <v>1258</v>
      </c>
      <c r="I4905" s="10">
        <f>OrderList!N4905</f>
        <v>8.82</v>
      </c>
      <c r="O4905" s="10">
        <f>COUNTIF(FreightRates!$A$2:$A$1541,C4905)</f>
        <v>39</v>
      </c>
      <c r="Q4905" s="10">
        <f>COUNTIFS(FreightRates!$A$2:$A$1541,C4905,FreightRates!$B$2:$B$1541,B4905,FreightRates!$C$2:$C$1541,E4905)</f>
        <v>20</v>
      </c>
      <c r="T4905">
        <f>COUNTIFS(FreightRates!$A$2:$A$1541,C4905,FreightRates!$B$2:$B$1541,B4905,FreightRates!$C$2:$C$1541,E4905,FreightRates!$F$2:$F$1541,D4905,FreightRates!$D$2:$D$1541,"&lt;="&amp;I4905,FreightRates!$E$2:$E$1541,"&gt;="&amp;I4905)</f>
        <v>2</v>
      </c>
    </row>
    <row r="4906" spans="1:20" x14ac:dyDescent="0.25">
      <c r="A4906" s="10">
        <f>OrderList!A4906</f>
        <v>1447152814.7</v>
      </c>
      <c r="B4906" s="10" t="str">
        <f>OrderList!C4906</f>
        <v>PORT04</v>
      </c>
      <c r="C4906" s="10" t="str">
        <f>OrderList!D4906</f>
        <v>V444_0</v>
      </c>
      <c r="D4906" s="10" t="str">
        <f>OrderList!F4906</f>
        <v>DTP</v>
      </c>
      <c r="E4906" s="10" t="str">
        <f>OrderList!L4906</f>
        <v>PORT09</v>
      </c>
      <c r="F4906" s="10" t="str">
        <f>OrderList!K4906</f>
        <v>PLANT03</v>
      </c>
      <c r="G4906" s="10">
        <f>OrderList!J4906</f>
        <v>1675615</v>
      </c>
      <c r="H4906" s="10">
        <f>OrderList!M4906</f>
        <v>1315</v>
      </c>
      <c r="I4906" s="10">
        <f>OrderList!N4906</f>
        <v>9.08</v>
      </c>
      <c r="O4906" s="10">
        <f>COUNTIF(FreightRates!$A$2:$A$1541,C4906)</f>
        <v>39</v>
      </c>
      <c r="Q4906" s="10">
        <f>COUNTIFS(FreightRates!$A$2:$A$1541,C4906,FreightRates!$B$2:$B$1541,B4906,FreightRates!$C$2:$C$1541,E4906)</f>
        <v>20</v>
      </c>
      <c r="T4906">
        <f>COUNTIFS(FreightRates!$A$2:$A$1541,C4906,FreightRates!$B$2:$B$1541,B4906,FreightRates!$C$2:$C$1541,E4906,FreightRates!$F$2:$F$1541,D4906,FreightRates!$D$2:$D$1541,"&lt;="&amp;I4906,FreightRates!$E$2:$E$1541,"&gt;="&amp;I4906)</f>
        <v>2</v>
      </c>
    </row>
    <row r="4907" spans="1:20" x14ac:dyDescent="0.25">
      <c r="A4907" s="10">
        <f>OrderList!A4907</f>
        <v>1447187452.7</v>
      </c>
      <c r="B4907" s="10" t="str">
        <f>OrderList!C4907</f>
        <v>PORT04</v>
      </c>
      <c r="C4907" s="10" t="str">
        <f>OrderList!D4907</f>
        <v>V444_0</v>
      </c>
      <c r="D4907" s="10" t="str">
        <f>OrderList!F4907</f>
        <v>DTP</v>
      </c>
      <c r="E4907" s="10" t="str">
        <f>OrderList!L4907</f>
        <v>PORT09</v>
      </c>
      <c r="F4907" s="10" t="str">
        <f>OrderList!K4907</f>
        <v>PLANT03</v>
      </c>
      <c r="G4907" s="10">
        <f>OrderList!J4907</f>
        <v>1675615</v>
      </c>
      <c r="H4907" s="10">
        <f>OrderList!M4907</f>
        <v>2783</v>
      </c>
      <c r="I4907" s="10">
        <f>OrderList!N4907</f>
        <v>18.46</v>
      </c>
      <c r="O4907" s="10">
        <f>COUNTIF(FreightRates!$A$2:$A$1541,C4907)</f>
        <v>39</v>
      </c>
      <c r="Q4907" s="10">
        <f>COUNTIFS(FreightRates!$A$2:$A$1541,C4907,FreightRates!$B$2:$B$1541,B4907,FreightRates!$C$2:$C$1541,E4907)</f>
        <v>20</v>
      </c>
      <c r="T4907">
        <f>COUNTIFS(FreightRates!$A$2:$A$1541,C4907,FreightRates!$B$2:$B$1541,B4907,FreightRates!$C$2:$C$1541,E4907,FreightRates!$F$2:$F$1541,D4907,FreightRates!$D$2:$D$1541,"&lt;="&amp;I4907,FreightRates!$E$2:$E$1541,"&gt;="&amp;I4907)</f>
        <v>2</v>
      </c>
    </row>
    <row r="4908" spans="1:20" x14ac:dyDescent="0.25">
      <c r="A4908" s="10">
        <f>OrderList!A4908</f>
        <v>1447204422.7</v>
      </c>
      <c r="B4908" s="10" t="str">
        <f>OrderList!C4908</f>
        <v>PORT04</v>
      </c>
      <c r="C4908" s="10" t="str">
        <f>OrderList!D4908</f>
        <v>V444_0</v>
      </c>
      <c r="D4908" s="10" t="str">
        <f>OrderList!F4908</f>
        <v>DTP</v>
      </c>
      <c r="E4908" s="10" t="str">
        <f>OrderList!L4908</f>
        <v>PORT09</v>
      </c>
      <c r="F4908" s="10" t="str">
        <f>OrderList!K4908</f>
        <v>PLANT03</v>
      </c>
      <c r="G4908" s="10">
        <f>OrderList!J4908</f>
        <v>1675615</v>
      </c>
      <c r="H4908" s="10">
        <f>OrderList!M4908</f>
        <v>2254</v>
      </c>
      <c r="I4908" s="10">
        <f>OrderList!N4908</f>
        <v>16.2</v>
      </c>
      <c r="O4908" s="10">
        <f>COUNTIF(FreightRates!$A$2:$A$1541,C4908)</f>
        <v>39</v>
      </c>
      <c r="Q4908" s="10">
        <f>COUNTIFS(FreightRates!$A$2:$A$1541,C4908,FreightRates!$B$2:$B$1541,B4908,FreightRates!$C$2:$C$1541,E4908)</f>
        <v>20</v>
      </c>
      <c r="T4908">
        <f>COUNTIFS(FreightRates!$A$2:$A$1541,C4908,FreightRates!$B$2:$B$1541,B4908,FreightRates!$C$2:$C$1541,E4908,FreightRates!$F$2:$F$1541,D4908,FreightRates!$D$2:$D$1541,"&lt;="&amp;I4908,FreightRates!$E$2:$E$1541,"&gt;="&amp;I4908)</f>
        <v>2</v>
      </c>
    </row>
    <row r="4909" spans="1:20" x14ac:dyDescent="0.25">
      <c r="A4909" s="10">
        <f>OrderList!A4909</f>
        <v>1447331180.7</v>
      </c>
      <c r="B4909" s="10" t="str">
        <f>OrderList!C4909</f>
        <v>PORT04</v>
      </c>
      <c r="C4909" s="10" t="str">
        <f>OrderList!D4909</f>
        <v>V444_0</v>
      </c>
      <c r="D4909" s="10" t="str">
        <f>OrderList!F4909</f>
        <v>DTP</v>
      </c>
      <c r="E4909" s="10" t="str">
        <f>OrderList!L4909</f>
        <v>PORT09</v>
      </c>
      <c r="F4909" s="10" t="str">
        <f>OrderList!K4909</f>
        <v>PLANT03</v>
      </c>
      <c r="G4909" s="10">
        <f>OrderList!J4909</f>
        <v>1675655</v>
      </c>
      <c r="H4909" s="10">
        <f>OrderList!M4909</f>
        <v>387</v>
      </c>
      <c r="I4909" s="10">
        <f>OrderList!N4909</f>
        <v>0.70615148330773547</v>
      </c>
      <c r="O4909" s="10">
        <f>COUNTIF(FreightRates!$A$2:$A$1541,C4909)</f>
        <v>39</v>
      </c>
      <c r="Q4909" s="10">
        <f>COUNTIFS(FreightRates!$A$2:$A$1541,C4909,FreightRates!$B$2:$B$1541,B4909,FreightRates!$C$2:$C$1541,E4909)</f>
        <v>20</v>
      </c>
      <c r="T4909">
        <f>COUNTIFS(FreightRates!$A$2:$A$1541,C4909,FreightRates!$B$2:$B$1541,B4909,FreightRates!$C$2:$C$1541,E4909,FreightRates!$F$2:$F$1541,D4909,FreightRates!$D$2:$D$1541,"&lt;="&amp;I4909,FreightRates!$E$2:$E$1541,"&gt;="&amp;I4909)</f>
        <v>2</v>
      </c>
    </row>
    <row r="4910" spans="1:20" x14ac:dyDescent="0.25">
      <c r="A4910" s="10">
        <f>OrderList!A4910</f>
        <v>1447326663.7</v>
      </c>
      <c r="B4910" s="10" t="str">
        <f>OrderList!C4910</f>
        <v>PORT04</v>
      </c>
      <c r="C4910" s="10" t="str">
        <f>OrderList!D4910</f>
        <v>V444_0</v>
      </c>
      <c r="D4910" s="10" t="str">
        <f>OrderList!F4910</f>
        <v>DTP</v>
      </c>
      <c r="E4910" s="10" t="str">
        <f>OrderList!L4910</f>
        <v>PORT09</v>
      </c>
      <c r="F4910" s="10" t="str">
        <f>OrderList!K4910</f>
        <v>PLANT03</v>
      </c>
      <c r="G4910" s="10">
        <f>OrderList!J4910</f>
        <v>1675655</v>
      </c>
      <c r="H4910" s="10">
        <f>OrderList!M4910</f>
        <v>1010</v>
      </c>
      <c r="I4910" s="10">
        <f>OrderList!N4910</f>
        <v>5.8</v>
      </c>
      <c r="O4910" s="10">
        <f>COUNTIF(FreightRates!$A$2:$A$1541,C4910)</f>
        <v>39</v>
      </c>
      <c r="Q4910" s="10">
        <f>COUNTIFS(FreightRates!$A$2:$A$1541,C4910,FreightRates!$B$2:$B$1541,B4910,FreightRates!$C$2:$C$1541,E4910)</f>
        <v>20</v>
      </c>
      <c r="T4910">
        <f>COUNTIFS(FreightRates!$A$2:$A$1541,C4910,FreightRates!$B$2:$B$1541,B4910,FreightRates!$C$2:$C$1541,E4910,FreightRates!$F$2:$F$1541,D4910,FreightRates!$D$2:$D$1541,"&lt;="&amp;I4910,FreightRates!$E$2:$E$1541,"&gt;="&amp;I4910)</f>
        <v>2</v>
      </c>
    </row>
    <row r="4911" spans="1:20" x14ac:dyDescent="0.25">
      <c r="A4911" s="10">
        <f>OrderList!A4911</f>
        <v>1447245703.7</v>
      </c>
      <c r="B4911" s="10" t="str">
        <f>OrderList!C4911</f>
        <v>PORT04</v>
      </c>
      <c r="C4911" s="10" t="str">
        <f>OrderList!D4911</f>
        <v>V444_0</v>
      </c>
      <c r="D4911" s="10" t="str">
        <f>OrderList!F4911</f>
        <v>DTP</v>
      </c>
      <c r="E4911" s="10" t="str">
        <f>OrderList!L4911</f>
        <v>PORT09</v>
      </c>
      <c r="F4911" s="10" t="str">
        <f>OrderList!K4911</f>
        <v>PLANT03</v>
      </c>
      <c r="G4911" s="10">
        <f>OrderList!J4911</f>
        <v>1693700</v>
      </c>
      <c r="H4911" s="10">
        <f>OrderList!M4911</f>
        <v>401</v>
      </c>
      <c r="I4911" s="10">
        <f>OrderList!N4911</f>
        <v>0.26853498446415563</v>
      </c>
      <c r="O4911" s="10">
        <f>COUNTIF(FreightRates!$A$2:$A$1541,C4911)</f>
        <v>39</v>
      </c>
      <c r="Q4911" s="10">
        <f>COUNTIFS(FreightRates!$A$2:$A$1541,C4911,FreightRates!$B$2:$B$1541,B4911,FreightRates!$C$2:$C$1541,E4911)</f>
        <v>20</v>
      </c>
      <c r="T4911">
        <f>COUNTIFS(FreightRates!$A$2:$A$1541,C4911,FreightRates!$B$2:$B$1541,B4911,FreightRates!$C$2:$C$1541,E4911,FreightRates!$F$2:$F$1541,D4911,FreightRates!$D$2:$D$1541,"&lt;="&amp;I4911,FreightRates!$E$2:$E$1541,"&gt;="&amp;I4911)</f>
        <v>2</v>
      </c>
    </row>
    <row r="4912" spans="1:20" x14ac:dyDescent="0.25">
      <c r="A4912" s="10">
        <f>OrderList!A4912</f>
        <v>1447241598.7</v>
      </c>
      <c r="B4912" s="10" t="str">
        <f>OrderList!C4912</f>
        <v>PORT04</v>
      </c>
      <c r="C4912" s="10" t="str">
        <f>OrderList!D4912</f>
        <v>V444_0</v>
      </c>
      <c r="D4912" s="10" t="str">
        <f>OrderList!F4912</f>
        <v>DTP</v>
      </c>
      <c r="E4912" s="10" t="str">
        <f>OrderList!L4912</f>
        <v>PORT09</v>
      </c>
      <c r="F4912" s="10" t="str">
        <f>OrderList!K4912</f>
        <v>PLANT03</v>
      </c>
      <c r="G4912" s="10">
        <f>OrderList!J4912</f>
        <v>1696074</v>
      </c>
      <c r="H4912" s="10">
        <f>OrderList!M4912</f>
        <v>393</v>
      </c>
      <c r="I4912" s="10">
        <f>OrderList!N4912</f>
        <v>0.97670632637790755</v>
      </c>
      <c r="O4912" s="10">
        <f>COUNTIF(FreightRates!$A$2:$A$1541,C4912)</f>
        <v>39</v>
      </c>
      <c r="Q4912" s="10">
        <f>COUNTIFS(FreightRates!$A$2:$A$1541,C4912,FreightRates!$B$2:$B$1541,B4912,FreightRates!$C$2:$C$1541,E4912)</f>
        <v>20</v>
      </c>
      <c r="T4912">
        <f>COUNTIFS(FreightRates!$A$2:$A$1541,C4912,FreightRates!$B$2:$B$1541,B4912,FreightRates!$C$2:$C$1541,E4912,FreightRates!$F$2:$F$1541,D4912,FreightRates!$D$2:$D$1541,"&lt;="&amp;I4912,FreightRates!$E$2:$E$1541,"&gt;="&amp;I4912)</f>
        <v>2</v>
      </c>
    </row>
    <row r="4913" spans="1:20" x14ac:dyDescent="0.25">
      <c r="A4913" s="10">
        <f>OrderList!A4913</f>
        <v>1447346633.7</v>
      </c>
      <c r="B4913" s="10" t="str">
        <f>OrderList!C4913</f>
        <v>PORT04</v>
      </c>
      <c r="C4913" s="10" t="str">
        <f>OrderList!D4913</f>
        <v>V444_0</v>
      </c>
      <c r="D4913" s="10" t="str">
        <f>OrderList!F4913</f>
        <v>DTP</v>
      </c>
      <c r="E4913" s="10" t="str">
        <f>OrderList!L4913</f>
        <v>PORT09</v>
      </c>
      <c r="F4913" s="10" t="str">
        <f>OrderList!K4913</f>
        <v>PLANT03</v>
      </c>
      <c r="G4913" s="10">
        <f>OrderList!J4913</f>
        <v>1696074</v>
      </c>
      <c r="H4913" s="10">
        <f>OrderList!M4913</f>
        <v>589</v>
      </c>
      <c r="I4913" s="10">
        <f>OrderList!N4913</f>
        <v>2.6637445264852024</v>
      </c>
      <c r="O4913" s="10">
        <f>COUNTIF(FreightRates!$A$2:$A$1541,C4913)</f>
        <v>39</v>
      </c>
      <c r="Q4913" s="10">
        <f>COUNTIFS(FreightRates!$A$2:$A$1541,C4913,FreightRates!$B$2:$B$1541,B4913,FreightRates!$C$2:$C$1541,E4913)</f>
        <v>20</v>
      </c>
      <c r="T4913">
        <f>COUNTIFS(FreightRates!$A$2:$A$1541,C4913,FreightRates!$B$2:$B$1541,B4913,FreightRates!$C$2:$C$1541,E4913,FreightRates!$F$2:$F$1541,D4913,FreightRates!$D$2:$D$1541,"&lt;="&amp;I4913,FreightRates!$E$2:$E$1541,"&gt;="&amp;I4913)</f>
        <v>2</v>
      </c>
    </row>
    <row r="4914" spans="1:20" x14ac:dyDescent="0.25">
      <c r="A4914" s="10">
        <f>OrderList!A4914</f>
        <v>1447403131.7</v>
      </c>
      <c r="B4914" s="10" t="str">
        <f>OrderList!C4914</f>
        <v>PORT04</v>
      </c>
      <c r="C4914" s="10" t="str">
        <f>OrderList!D4914</f>
        <v>V444_0</v>
      </c>
      <c r="D4914" s="10" t="str">
        <f>OrderList!F4914</f>
        <v>DTP</v>
      </c>
      <c r="E4914" s="10" t="str">
        <f>OrderList!L4914</f>
        <v>PORT09</v>
      </c>
      <c r="F4914" s="10" t="str">
        <f>OrderList!K4914</f>
        <v>PLANT03</v>
      </c>
      <c r="G4914" s="10">
        <f>OrderList!J4914</f>
        <v>1696074</v>
      </c>
      <c r="H4914" s="10">
        <f>OrderList!M4914</f>
        <v>294</v>
      </c>
      <c r="I4914" s="10">
        <f>OrderList!N4914</f>
        <v>0.23973700738366821</v>
      </c>
      <c r="O4914" s="10">
        <f>COUNTIF(FreightRates!$A$2:$A$1541,C4914)</f>
        <v>39</v>
      </c>
      <c r="Q4914" s="10">
        <f>COUNTIFS(FreightRates!$A$2:$A$1541,C4914,FreightRates!$B$2:$B$1541,B4914,FreightRates!$C$2:$C$1541,E4914)</f>
        <v>20</v>
      </c>
      <c r="T4914">
        <f>COUNTIFS(FreightRates!$A$2:$A$1541,C4914,FreightRates!$B$2:$B$1541,B4914,FreightRates!$C$2:$C$1541,E4914,FreightRates!$F$2:$F$1541,D4914,FreightRates!$D$2:$D$1541,"&lt;="&amp;I4914,FreightRates!$E$2:$E$1541,"&gt;="&amp;I4914)</f>
        <v>2</v>
      </c>
    </row>
    <row r="4915" spans="1:20" x14ac:dyDescent="0.25">
      <c r="A4915" s="10">
        <f>OrderList!A4915</f>
        <v>1447308114.7</v>
      </c>
      <c r="B4915" s="10" t="str">
        <f>OrderList!C4915</f>
        <v>PORT04</v>
      </c>
      <c r="C4915" s="10" t="str">
        <f>OrderList!D4915</f>
        <v>V444_0</v>
      </c>
      <c r="D4915" s="10" t="str">
        <f>OrderList!F4915</f>
        <v>DTP</v>
      </c>
      <c r="E4915" s="10" t="str">
        <f>OrderList!L4915</f>
        <v>PORT09</v>
      </c>
      <c r="F4915" s="10" t="str">
        <f>OrderList!K4915</f>
        <v>PLANT03</v>
      </c>
      <c r="G4915" s="10">
        <f>OrderList!J4915</f>
        <v>1699769</v>
      </c>
      <c r="H4915" s="10">
        <f>OrderList!M4915</f>
        <v>361</v>
      </c>
      <c r="I4915" s="10">
        <f>OrderList!N4915</f>
        <v>0.43459427673448425</v>
      </c>
      <c r="O4915" s="10">
        <f>COUNTIF(FreightRates!$A$2:$A$1541,C4915)</f>
        <v>39</v>
      </c>
      <c r="Q4915" s="10">
        <f>COUNTIFS(FreightRates!$A$2:$A$1541,C4915,FreightRates!$B$2:$B$1541,B4915,FreightRates!$C$2:$C$1541,E4915)</f>
        <v>20</v>
      </c>
      <c r="T4915">
        <f>COUNTIFS(FreightRates!$A$2:$A$1541,C4915,FreightRates!$B$2:$B$1541,B4915,FreightRates!$C$2:$C$1541,E4915,FreightRates!$F$2:$F$1541,D4915,FreightRates!$D$2:$D$1541,"&lt;="&amp;I4915,FreightRates!$E$2:$E$1541,"&gt;="&amp;I4915)</f>
        <v>2</v>
      </c>
    </row>
    <row r="4916" spans="1:20" x14ac:dyDescent="0.25">
      <c r="A4916" s="10">
        <f>OrderList!A4916</f>
        <v>1447311944.7</v>
      </c>
      <c r="B4916" s="10" t="str">
        <f>OrderList!C4916</f>
        <v>PORT04</v>
      </c>
      <c r="C4916" s="10" t="str">
        <f>OrderList!D4916</f>
        <v>V444_0</v>
      </c>
      <c r="D4916" s="10" t="str">
        <f>OrderList!F4916</f>
        <v>DTP</v>
      </c>
      <c r="E4916" s="10" t="str">
        <f>OrderList!L4916</f>
        <v>PORT09</v>
      </c>
      <c r="F4916" s="10" t="str">
        <f>OrderList!K4916</f>
        <v>PLANT03</v>
      </c>
      <c r="G4916" s="10">
        <f>OrderList!J4916</f>
        <v>1699769</v>
      </c>
      <c r="H4916" s="10">
        <f>OrderList!M4916</f>
        <v>457</v>
      </c>
      <c r="I4916" s="10">
        <f>OrderList!N4916</f>
        <v>0.73337784198944211</v>
      </c>
      <c r="O4916" s="10">
        <f>COUNTIF(FreightRates!$A$2:$A$1541,C4916)</f>
        <v>39</v>
      </c>
      <c r="Q4916" s="10">
        <f>COUNTIFS(FreightRates!$A$2:$A$1541,C4916,FreightRates!$B$2:$B$1541,B4916,FreightRates!$C$2:$C$1541,E4916)</f>
        <v>20</v>
      </c>
      <c r="T4916">
        <f>COUNTIFS(FreightRates!$A$2:$A$1541,C4916,FreightRates!$B$2:$B$1541,B4916,FreightRates!$C$2:$C$1541,E4916,FreightRates!$F$2:$F$1541,D4916,FreightRates!$D$2:$D$1541,"&lt;="&amp;I4916,FreightRates!$E$2:$E$1541,"&gt;="&amp;I4916)</f>
        <v>2</v>
      </c>
    </row>
    <row r="4917" spans="1:20" x14ac:dyDescent="0.25">
      <c r="A4917" s="10">
        <f>OrderList!A4917</f>
        <v>1447206367.7</v>
      </c>
      <c r="B4917" s="10" t="str">
        <f>OrderList!C4917</f>
        <v>PORT04</v>
      </c>
      <c r="C4917" s="10" t="str">
        <f>OrderList!D4917</f>
        <v>V444_0</v>
      </c>
      <c r="D4917" s="10" t="str">
        <f>OrderList!F4917</f>
        <v>DTP</v>
      </c>
      <c r="E4917" s="10" t="str">
        <f>OrderList!L4917</f>
        <v>PORT09</v>
      </c>
      <c r="F4917" s="10" t="str">
        <f>OrderList!K4917</f>
        <v>PLANT03</v>
      </c>
      <c r="G4917" s="10">
        <f>OrderList!J4917</f>
        <v>1695345</v>
      </c>
      <c r="H4917" s="10">
        <f>OrderList!M4917</f>
        <v>1173</v>
      </c>
      <c r="I4917" s="10">
        <f>OrderList!N4917</f>
        <v>3.541828596919526</v>
      </c>
      <c r="O4917" s="10">
        <f>COUNTIF(FreightRates!$A$2:$A$1541,C4917)</f>
        <v>39</v>
      </c>
      <c r="Q4917" s="10">
        <f>COUNTIFS(FreightRates!$A$2:$A$1541,C4917,FreightRates!$B$2:$B$1541,B4917,FreightRates!$C$2:$C$1541,E4917)</f>
        <v>20</v>
      </c>
      <c r="T4917">
        <f>COUNTIFS(FreightRates!$A$2:$A$1541,C4917,FreightRates!$B$2:$B$1541,B4917,FreightRates!$C$2:$C$1541,E4917,FreightRates!$F$2:$F$1541,D4917,FreightRates!$D$2:$D$1541,"&lt;="&amp;I4917,FreightRates!$E$2:$E$1541,"&gt;="&amp;I4917)</f>
        <v>2</v>
      </c>
    </row>
    <row r="4918" spans="1:20" x14ac:dyDescent="0.25">
      <c r="A4918" s="10">
        <f>OrderList!A4918</f>
        <v>1447266914.7</v>
      </c>
      <c r="B4918" s="10" t="str">
        <f>OrderList!C4918</f>
        <v>PORT04</v>
      </c>
      <c r="C4918" s="10" t="str">
        <f>OrderList!D4918</f>
        <v>V444_0</v>
      </c>
      <c r="D4918" s="10" t="str">
        <f>OrderList!F4918</f>
        <v>DTP</v>
      </c>
      <c r="E4918" s="10" t="str">
        <f>OrderList!L4918</f>
        <v>PORT09</v>
      </c>
      <c r="F4918" s="10" t="str">
        <f>OrderList!K4918</f>
        <v>PLANT03</v>
      </c>
      <c r="G4918" s="10">
        <f>OrderList!J4918</f>
        <v>1695345</v>
      </c>
      <c r="H4918" s="10">
        <f>OrderList!M4918</f>
        <v>958</v>
      </c>
      <c r="I4918" s="10">
        <f>OrderList!N4918</f>
        <v>2.3763067263677331</v>
      </c>
      <c r="O4918" s="10">
        <f>COUNTIF(FreightRates!$A$2:$A$1541,C4918)</f>
        <v>39</v>
      </c>
      <c r="Q4918" s="10">
        <f>COUNTIFS(FreightRates!$A$2:$A$1541,C4918,FreightRates!$B$2:$B$1541,B4918,FreightRates!$C$2:$C$1541,E4918)</f>
        <v>20</v>
      </c>
      <c r="T4918">
        <f>COUNTIFS(FreightRates!$A$2:$A$1541,C4918,FreightRates!$B$2:$B$1541,B4918,FreightRates!$C$2:$C$1541,E4918,FreightRates!$F$2:$F$1541,D4918,FreightRates!$D$2:$D$1541,"&lt;="&amp;I4918,FreightRates!$E$2:$E$1541,"&gt;="&amp;I4918)</f>
        <v>2</v>
      </c>
    </row>
    <row r="4919" spans="1:20" x14ac:dyDescent="0.25">
      <c r="A4919" s="10">
        <f>OrderList!A4919</f>
        <v>1447199220.7</v>
      </c>
      <c r="B4919" s="10" t="str">
        <f>OrderList!C4919</f>
        <v>PORT04</v>
      </c>
      <c r="C4919" s="10" t="str">
        <f>OrderList!D4919</f>
        <v>V444_0</v>
      </c>
      <c r="D4919" s="10" t="str">
        <f>OrderList!F4919</f>
        <v>DTP</v>
      </c>
      <c r="E4919" s="10" t="str">
        <f>OrderList!L4919</f>
        <v>PORT09</v>
      </c>
      <c r="F4919" s="10" t="str">
        <f>OrderList!K4919</f>
        <v>PLANT03</v>
      </c>
      <c r="G4919" s="10">
        <f>OrderList!J4919</f>
        <v>1695345</v>
      </c>
      <c r="H4919" s="10">
        <f>OrderList!M4919</f>
        <v>615</v>
      </c>
      <c r="I4919" s="10">
        <f>OrderList!N4919</f>
        <v>1.2673635873961244</v>
      </c>
      <c r="O4919" s="10">
        <f>COUNTIF(FreightRates!$A$2:$A$1541,C4919)</f>
        <v>39</v>
      </c>
      <c r="Q4919" s="10">
        <f>COUNTIFS(FreightRates!$A$2:$A$1541,C4919,FreightRates!$B$2:$B$1541,B4919,FreightRates!$C$2:$C$1541,E4919)</f>
        <v>20</v>
      </c>
      <c r="T4919">
        <f>COUNTIFS(FreightRates!$A$2:$A$1541,C4919,FreightRates!$B$2:$B$1541,B4919,FreightRates!$C$2:$C$1541,E4919,FreightRates!$F$2:$F$1541,D4919,FreightRates!$D$2:$D$1541,"&lt;="&amp;I4919,FreightRates!$E$2:$E$1541,"&gt;="&amp;I4919)</f>
        <v>2</v>
      </c>
    </row>
    <row r="4920" spans="1:20" x14ac:dyDescent="0.25">
      <c r="A4920" s="10">
        <f>OrderList!A4920</f>
        <v>1447199222.7</v>
      </c>
      <c r="B4920" s="10" t="str">
        <f>OrderList!C4920</f>
        <v>PORT04</v>
      </c>
      <c r="C4920" s="10" t="str">
        <f>OrderList!D4920</f>
        <v>V444_0</v>
      </c>
      <c r="D4920" s="10" t="str">
        <f>OrderList!F4920</f>
        <v>DTP</v>
      </c>
      <c r="E4920" s="10" t="str">
        <f>OrderList!L4920</f>
        <v>PORT09</v>
      </c>
      <c r="F4920" s="10" t="str">
        <f>OrderList!K4920</f>
        <v>PLANT03</v>
      </c>
      <c r="G4920" s="10">
        <f>OrderList!J4920</f>
        <v>1695345</v>
      </c>
      <c r="H4920" s="10">
        <f>OrderList!M4920</f>
        <v>282</v>
      </c>
      <c r="I4920" s="10">
        <f>OrderList!N4920</f>
        <v>1.5087661754715766E-2</v>
      </c>
      <c r="O4920" s="10">
        <f>COUNTIF(FreightRates!$A$2:$A$1541,C4920)</f>
        <v>39</v>
      </c>
      <c r="Q4920" s="10">
        <f>COUNTIFS(FreightRates!$A$2:$A$1541,C4920,FreightRates!$B$2:$B$1541,B4920,FreightRates!$C$2:$C$1541,E4920)</f>
        <v>20</v>
      </c>
      <c r="T4920">
        <f>COUNTIFS(FreightRates!$A$2:$A$1541,C4920,FreightRates!$B$2:$B$1541,B4920,FreightRates!$C$2:$C$1541,E4920,FreightRates!$F$2:$F$1541,D4920,FreightRates!$D$2:$D$1541,"&lt;="&amp;I4920,FreightRates!$E$2:$E$1541,"&gt;="&amp;I4920)</f>
        <v>2</v>
      </c>
    </row>
    <row r="4921" spans="1:20" x14ac:dyDescent="0.25">
      <c r="A4921" s="10">
        <f>OrderList!A4921</f>
        <v>1447227134.7</v>
      </c>
      <c r="B4921" s="10" t="str">
        <f>OrderList!C4921</f>
        <v>PORT04</v>
      </c>
      <c r="C4921" s="10" t="str">
        <f>OrderList!D4921</f>
        <v>V444_0</v>
      </c>
      <c r="D4921" s="10" t="str">
        <f>OrderList!F4921</f>
        <v>DTP</v>
      </c>
      <c r="E4921" s="10" t="str">
        <f>OrderList!L4921</f>
        <v>PORT09</v>
      </c>
      <c r="F4921" s="10" t="str">
        <f>OrderList!K4921</f>
        <v>PLANT03</v>
      </c>
      <c r="G4921" s="10">
        <f>OrderList!J4921</f>
        <v>1695345</v>
      </c>
      <c r="H4921" s="10">
        <f>OrderList!M4921</f>
        <v>1932</v>
      </c>
      <c r="I4921" s="10">
        <f>OrderList!N4921</f>
        <v>6.0727838562730962</v>
      </c>
      <c r="O4921" s="10">
        <f>COUNTIF(FreightRates!$A$2:$A$1541,C4921)</f>
        <v>39</v>
      </c>
      <c r="Q4921" s="10">
        <f>COUNTIFS(FreightRates!$A$2:$A$1541,C4921,FreightRates!$B$2:$B$1541,B4921,FreightRates!$C$2:$C$1541,E4921)</f>
        <v>20</v>
      </c>
      <c r="T4921">
        <f>COUNTIFS(FreightRates!$A$2:$A$1541,C4921,FreightRates!$B$2:$B$1541,B4921,FreightRates!$C$2:$C$1541,E4921,FreightRates!$F$2:$F$1541,D4921,FreightRates!$D$2:$D$1541,"&lt;="&amp;I4921,FreightRates!$E$2:$E$1541,"&gt;="&amp;I4921)</f>
        <v>2</v>
      </c>
    </row>
    <row r="4922" spans="1:20" x14ac:dyDescent="0.25">
      <c r="A4922" s="10">
        <f>OrderList!A4922</f>
        <v>1447283825.7</v>
      </c>
      <c r="B4922" s="10" t="str">
        <f>OrderList!C4922</f>
        <v>PORT04</v>
      </c>
      <c r="C4922" s="10" t="str">
        <f>OrderList!D4922</f>
        <v>V444_0</v>
      </c>
      <c r="D4922" s="10" t="str">
        <f>OrderList!F4922</f>
        <v>DTP</v>
      </c>
      <c r="E4922" s="10" t="str">
        <f>OrderList!L4922</f>
        <v>PORT09</v>
      </c>
      <c r="F4922" s="10" t="str">
        <f>OrderList!K4922</f>
        <v>PLANT03</v>
      </c>
      <c r="G4922" s="10">
        <f>OrderList!J4922</f>
        <v>1695345</v>
      </c>
      <c r="H4922" s="10">
        <f>OrderList!M4922</f>
        <v>3289</v>
      </c>
      <c r="I4922" s="10">
        <f>OrderList!N4922</f>
        <v>11.315746316036824</v>
      </c>
      <c r="O4922" s="10">
        <f>COUNTIF(FreightRates!$A$2:$A$1541,C4922)</f>
        <v>39</v>
      </c>
      <c r="Q4922" s="10">
        <f>COUNTIFS(FreightRates!$A$2:$A$1541,C4922,FreightRates!$B$2:$B$1541,B4922,FreightRates!$C$2:$C$1541,E4922)</f>
        <v>20</v>
      </c>
      <c r="T4922">
        <f>COUNTIFS(FreightRates!$A$2:$A$1541,C4922,FreightRates!$B$2:$B$1541,B4922,FreightRates!$C$2:$C$1541,E4922,FreightRates!$F$2:$F$1541,D4922,FreightRates!$D$2:$D$1541,"&lt;="&amp;I4922,FreightRates!$E$2:$E$1541,"&gt;="&amp;I4922)</f>
        <v>2</v>
      </c>
    </row>
    <row r="4923" spans="1:20" x14ac:dyDescent="0.25">
      <c r="A4923" s="10">
        <f>OrderList!A4923</f>
        <v>1447199221.7</v>
      </c>
      <c r="B4923" s="10" t="str">
        <f>OrderList!C4923</f>
        <v>PORT04</v>
      </c>
      <c r="C4923" s="10" t="str">
        <f>OrderList!D4923</f>
        <v>V444_0</v>
      </c>
      <c r="D4923" s="10" t="str">
        <f>OrderList!F4923</f>
        <v>DTP</v>
      </c>
      <c r="E4923" s="10" t="str">
        <f>OrderList!L4923</f>
        <v>PORT09</v>
      </c>
      <c r="F4923" s="10" t="str">
        <f>OrderList!K4923</f>
        <v>PLANT03</v>
      </c>
      <c r="G4923" s="10">
        <f>OrderList!J4923</f>
        <v>1695345</v>
      </c>
      <c r="H4923" s="10">
        <f>OrderList!M4923</f>
        <v>598</v>
      </c>
      <c r="I4923" s="10">
        <f>OrderList!N4923</f>
        <v>1.3352580652923454</v>
      </c>
      <c r="O4923" s="10">
        <f>COUNTIF(FreightRates!$A$2:$A$1541,C4923)</f>
        <v>39</v>
      </c>
      <c r="Q4923" s="10">
        <f>COUNTIFS(FreightRates!$A$2:$A$1541,C4923,FreightRates!$B$2:$B$1541,B4923,FreightRates!$C$2:$C$1541,E4923)</f>
        <v>20</v>
      </c>
      <c r="T4923">
        <f>COUNTIFS(FreightRates!$A$2:$A$1541,C4923,FreightRates!$B$2:$B$1541,B4923,FreightRates!$C$2:$C$1541,E4923,FreightRates!$F$2:$F$1541,D4923,FreightRates!$D$2:$D$1541,"&lt;="&amp;I4923,FreightRates!$E$2:$E$1541,"&gt;="&amp;I4923)</f>
        <v>2</v>
      </c>
    </row>
    <row r="4924" spans="1:20" x14ac:dyDescent="0.25">
      <c r="A4924" s="10">
        <f>OrderList!A4924</f>
        <v>1447212503.7</v>
      </c>
      <c r="B4924" s="10" t="str">
        <f>OrderList!C4924</f>
        <v>PORT04</v>
      </c>
      <c r="C4924" s="10" t="str">
        <f>OrderList!D4924</f>
        <v>V444_0</v>
      </c>
      <c r="D4924" s="10" t="str">
        <f>OrderList!F4924</f>
        <v>DTP</v>
      </c>
      <c r="E4924" s="10" t="str">
        <f>OrderList!L4924</f>
        <v>PORT09</v>
      </c>
      <c r="F4924" s="10" t="str">
        <f>OrderList!K4924</f>
        <v>PLANT03</v>
      </c>
      <c r="G4924" s="10">
        <f>OrderList!J4924</f>
        <v>1695348</v>
      </c>
      <c r="H4924" s="10">
        <f>OrderList!M4924</f>
        <v>1049</v>
      </c>
      <c r="I4924" s="10">
        <f>OrderList!N4924</f>
        <v>2.8151151199623503</v>
      </c>
      <c r="O4924" s="10">
        <f>COUNTIF(FreightRates!$A$2:$A$1541,C4924)</f>
        <v>39</v>
      </c>
      <c r="Q4924" s="10">
        <f>COUNTIFS(FreightRates!$A$2:$A$1541,C4924,FreightRates!$B$2:$B$1541,B4924,FreightRates!$C$2:$C$1541,E4924)</f>
        <v>20</v>
      </c>
      <c r="T4924">
        <f>COUNTIFS(FreightRates!$A$2:$A$1541,C4924,FreightRates!$B$2:$B$1541,B4924,FreightRates!$C$2:$C$1541,E4924,FreightRates!$F$2:$F$1541,D4924,FreightRates!$D$2:$D$1541,"&lt;="&amp;I4924,FreightRates!$E$2:$E$1541,"&gt;="&amp;I4924)</f>
        <v>2</v>
      </c>
    </row>
    <row r="4925" spans="1:20" x14ac:dyDescent="0.25">
      <c r="A4925" s="10">
        <f>OrderList!A4925</f>
        <v>1447246417.7</v>
      </c>
      <c r="B4925" s="10" t="str">
        <f>OrderList!C4925</f>
        <v>PORT04</v>
      </c>
      <c r="C4925" s="10" t="str">
        <f>OrderList!D4925</f>
        <v>V444_0</v>
      </c>
      <c r="D4925" s="10" t="str">
        <f>OrderList!F4925</f>
        <v>DTP</v>
      </c>
      <c r="E4925" s="10" t="str">
        <f>OrderList!L4925</f>
        <v>PORT09</v>
      </c>
      <c r="F4925" s="10" t="str">
        <f>OrderList!K4925</f>
        <v>PLANT03</v>
      </c>
      <c r="G4925" s="10">
        <f>OrderList!J4925</f>
        <v>1695348</v>
      </c>
      <c r="H4925" s="10">
        <f>OrderList!M4925</f>
        <v>551</v>
      </c>
      <c r="I4925" s="10">
        <f>OrderList!N4925</f>
        <v>0.98880918588677558</v>
      </c>
      <c r="O4925" s="10">
        <f>COUNTIF(FreightRates!$A$2:$A$1541,C4925)</f>
        <v>39</v>
      </c>
      <c r="Q4925" s="10">
        <f>COUNTIFS(FreightRates!$A$2:$A$1541,C4925,FreightRates!$B$2:$B$1541,B4925,FreightRates!$C$2:$C$1541,E4925)</f>
        <v>20</v>
      </c>
      <c r="T4925">
        <f>COUNTIFS(FreightRates!$A$2:$A$1541,C4925,FreightRates!$B$2:$B$1541,B4925,FreightRates!$C$2:$C$1541,E4925,FreightRates!$F$2:$F$1541,D4925,FreightRates!$D$2:$D$1541,"&lt;="&amp;I4925,FreightRates!$E$2:$E$1541,"&gt;="&amp;I4925)</f>
        <v>2</v>
      </c>
    </row>
    <row r="4926" spans="1:20" x14ac:dyDescent="0.25">
      <c r="A4926" s="10">
        <f>OrderList!A4926</f>
        <v>1447214677.7</v>
      </c>
      <c r="B4926" s="10" t="str">
        <f>OrderList!C4926</f>
        <v>PORT04</v>
      </c>
      <c r="C4926" s="10" t="str">
        <f>OrderList!D4926</f>
        <v>V444_0</v>
      </c>
      <c r="D4926" s="10" t="str">
        <f>OrderList!F4926</f>
        <v>DTP</v>
      </c>
      <c r="E4926" s="10" t="str">
        <f>OrderList!L4926</f>
        <v>PORT09</v>
      </c>
      <c r="F4926" s="10" t="str">
        <f>OrderList!K4926</f>
        <v>PLANT03</v>
      </c>
      <c r="G4926" s="10">
        <f>OrderList!J4926</f>
        <v>1695348</v>
      </c>
      <c r="H4926" s="10">
        <f>OrderList!M4926</f>
        <v>1525</v>
      </c>
      <c r="I4926" s="10">
        <f>OrderList!N4926</f>
        <v>4.423249632240843</v>
      </c>
      <c r="O4926" s="10">
        <f>COUNTIF(FreightRates!$A$2:$A$1541,C4926)</f>
        <v>39</v>
      </c>
      <c r="Q4926" s="10">
        <f>COUNTIFS(FreightRates!$A$2:$A$1541,C4926,FreightRates!$B$2:$B$1541,B4926,FreightRates!$C$2:$C$1541,E4926)</f>
        <v>20</v>
      </c>
      <c r="T4926">
        <f>COUNTIFS(FreightRates!$A$2:$A$1541,C4926,FreightRates!$B$2:$B$1541,B4926,FreightRates!$C$2:$C$1541,E4926,FreightRates!$F$2:$F$1541,D4926,FreightRates!$D$2:$D$1541,"&lt;="&amp;I4926,FreightRates!$E$2:$E$1541,"&gt;="&amp;I4926)</f>
        <v>2</v>
      </c>
    </row>
    <row r="4927" spans="1:20" x14ac:dyDescent="0.25">
      <c r="A4927" s="10">
        <f>OrderList!A4927</f>
        <v>1447269659.7</v>
      </c>
      <c r="B4927" s="10" t="str">
        <f>OrderList!C4927</f>
        <v>PORT04</v>
      </c>
      <c r="C4927" s="10" t="str">
        <f>OrderList!D4927</f>
        <v>V444_0</v>
      </c>
      <c r="D4927" s="10" t="str">
        <f>OrderList!F4927</f>
        <v>DTP</v>
      </c>
      <c r="E4927" s="10" t="str">
        <f>OrderList!L4927</f>
        <v>PORT09</v>
      </c>
      <c r="F4927" s="10" t="str">
        <f>OrderList!K4927</f>
        <v>PLANT03</v>
      </c>
      <c r="G4927" s="10">
        <f>OrderList!J4927</f>
        <v>1695348</v>
      </c>
      <c r="H4927" s="10">
        <f>OrderList!M4927</f>
        <v>1804</v>
      </c>
      <c r="I4927" s="10">
        <f>OrderList!N4927</f>
        <v>5.2783408499294069</v>
      </c>
      <c r="O4927" s="10">
        <f>COUNTIF(FreightRates!$A$2:$A$1541,C4927)</f>
        <v>39</v>
      </c>
      <c r="Q4927" s="10">
        <f>COUNTIFS(FreightRates!$A$2:$A$1541,C4927,FreightRates!$B$2:$B$1541,B4927,FreightRates!$C$2:$C$1541,E4927)</f>
        <v>20</v>
      </c>
      <c r="T4927">
        <f>COUNTIFS(FreightRates!$A$2:$A$1541,C4927,FreightRates!$B$2:$B$1541,B4927,FreightRates!$C$2:$C$1541,E4927,FreightRates!$F$2:$F$1541,D4927,FreightRates!$D$2:$D$1541,"&lt;="&amp;I4927,FreightRates!$E$2:$E$1541,"&gt;="&amp;I4927)</f>
        <v>2</v>
      </c>
    </row>
    <row r="4928" spans="1:20" x14ac:dyDescent="0.25">
      <c r="A4928" s="10">
        <f>OrderList!A4928</f>
        <v>1447283824.7</v>
      </c>
      <c r="B4928" s="10" t="str">
        <f>OrderList!C4928</f>
        <v>PORT04</v>
      </c>
      <c r="C4928" s="10" t="str">
        <f>OrderList!D4928</f>
        <v>V444_0</v>
      </c>
      <c r="D4928" s="10" t="str">
        <f>OrderList!F4928</f>
        <v>DTP</v>
      </c>
      <c r="E4928" s="10" t="str">
        <f>OrderList!L4928</f>
        <v>PORT09</v>
      </c>
      <c r="F4928" s="10" t="str">
        <f>OrderList!K4928</f>
        <v>PLANT03</v>
      </c>
      <c r="G4928" s="10">
        <f>OrderList!J4928</f>
        <v>1695348</v>
      </c>
      <c r="H4928" s="10">
        <f>OrderList!M4928</f>
        <v>3777</v>
      </c>
      <c r="I4928" s="10">
        <f>OrderList!N4928</f>
        <v>12.316128649835283</v>
      </c>
      <c r="O4928" s="10">
        <f>COUNTIF(FreightRates!$A$2:$A$1541,C4928)</f>
        <v>39</v>
      </c>
      <c r="Q4928" s="10">
        <f>COUNTIFS(FreightRates!$A$2:$A$1541,C4928,FreightRates!$B$2:$B$1541,B4928,FreightRates!$C$2:$C$1541,E4928)</f>
        <v>20</v>
      </c>
      <c r="T4928">
        <f>COUNTIFS(FreightRates!$A$2:$A$1541,C4928,FreightRates!$B$2:$B$1541,B4928,FreightRates!$C$2:$C$1541,E4928,FreightRates!$F$2:$F$1541,D4928,FreightRates!$D$2:$D$1541,"&lt;="&amp;I4928,FreightRates!$E$2:$E$1541,"&gt;="&amp;I4928)</f>
        <v>2</v>
      </c>
    </row>
    <row r="4929" spans="1:20" x14ac:dyDescent="0.25">
      <c r="A4929" s="10">
        <f>OrderList!A4929</f>
        <v>1447212502.7</v>
      </c>
      <c r="B4929" s="10" t="str">
        <f>OrderList!C4929</f>
        <v>PORT04</v>
      </c>
      <c r="C4929" s="10" t="str">
        <f>OrderList!D4929</f>
        <v>V444_0</v>
      </c>
      <c r="D4929" s="10" t="str">
        <f>OrderList!F4929</f>
        <v>DTP</v>
      </c>
      <c r="E4929" s="10" t="str">
        <f>OrderList!L4929</f>
        <v>PORT09</v>
      </c>
      <c r="F4929" s="10" t="str">
        <f>OrderList!K4929</f>
        <v>PLANT03</v>
      </c>
      <c r="G4929" s="10">
        <f>OrderList!J4929</f>
        <v>1695348</v>
      </c>
      <c r="H4929" s="10">
        <f>OrderList!M4929</f>
        <v>292</v>
      </c>
      <c r="I4929" s="10">
        <f>OrderList!N4929</f>
        <v>7.0377877999058758E-2</v>
      </c>
      <c r="O4929" s="10">
        <f>COUNTIF(FreightRates!$A$2:$A$1541,C4929)</f>
        <v>39</v>
      </c>
      <c r="Q4929" s="10">
        <f>COUNTIFS(FreightRates!$A$2:$A$1541,C4929,FreightRates!$B$2:$B$1541,B4929,FreightRates!$C$2:$C$1541,E4929)</f>
        <v>20</v>
      </c>
      <c r="T4929">
        <f>COUNTIFS(FreightRates!$A$2:$A$1541,C4929,FreightRates!$B$2:$B$1541,B4929,FreightRates!$C$2:$C$1541,E4929,FreightRates!$F$2:$F$1541,D4929,FreightRates!$D$2:$D$1541,"&lt;="&amp;I4929,FreightRates!$E$2:$E$1541,"&gt;="&amp;I4929)</f>
        <v>2</v>
      </c>
    </row>
    <row r="4930" spans="1:20" x14ac:dyDescent="0.25">
      <c r="A4930" s="10">
        <f>OrderList!A4930</f>
        <v>1447152758.7</v>
      </c>
      <c r="B4930" s="10" t="str">
        <f>OrderList!C4930</f>
        <v>PORT04</v>
      </c>
      <c r="C4930" s="10" t="str">
        <f>OrderList!D4930</f>
        <v>V444_0</v>
      </c>
      <c r="D4930" s="10" t="str">
        <f>OrderList!F4930</f>
        <v>DTP</v>
      </c>
      <c r="E4930" s="10" t="str">
        <f>OrderList!L4930</f>
        <v>PORT09</v>
      </c>
      <c r="F4930" s="10" t="str">
        <f>OrderList!K4930</f>
        <v>PLANT03</v>
      </c>
      <c r="G4930" s="10">
        <f>OrderList!J4930</f>
        <v>1695348</v>
      </c>
      <c r="H4930" s="10">
        <f>OrderList!M4930</f>
        <v>279</v>
      </c>
      <c r="I4930" s="10">
        <f>OrderList!N4930</f>
        <v>1.7594469499764689E-2</v>
      </c>
      <c r="O4930" s="10">
        <f>COUNTIF(FreightRates!$A$2:$A$1541,C4930)</f>
        <v>39</v>
      </c>
      <c r="Q4930" s="10">
        <f>COUNTIFS(FreightRates!$A$2:$A$1541,C4930,FreightRates!$B$2:$B$1541,B4930,FreightRates!$C$2:$C$1541,E4930)</f>
        <v>20</v>
      </c>
      <c r="T4930">
        <f>COUNTIFS(FreightRates!$A$2:$A$1541,C4930,FreightRates!$B$2:$B$1541,B4930,FreightRates!$C$2:$C$1541,E4930,FreightRates!$F$2:$F$1541,D4930,FreightRates!$D$2:$D$1541,"&lt;="&amp;I4930,FreightRates!$E$2:$E$1541,"&gt;="&amp;I4930)</f>
        <v>2</v>
      </c>
    </row>
    <row r="4931" spans="1:20" x14ac:dyDescent="0.25">
      <c r="A4931" s="10">
        <f>OrderList!A4931</f>
        <v>1447152757.7</v>
      </c>
      <c r="B4931" s="10" t="str">
        <f>OrderList!C4931</f>
        <v>PORT04</v>
      </c>
      <c r="C4931" s="10" t="str">
        <f>OrderList!D4931</f>
        <v>V444_0</v>
      </c>
      <c r="D4931" s="10" t="str">
        <f>OrderList!F4931</f>
        <v>DTP</v>
      </c>
      <c r="E4931" s="10" t="str">
        <f>OrderList!L4931</f>
        <v>PORT09</v>
      </c>
      <c r="F4931" s="10" t="str">
        <f>OrderList!K4931</f>
        <v>PLANT03</v>
      </c>
      <c r="G4931" s="10">
        <f>OrderList!J4931</f>
        <v>1695348</v>
      </c>
      <c r="H4931" s="10">
        <f>OrderList!M4931</f>
        <v>254</v>
      </c>
      <c r="I4931" s="10">
        <f>OrderList!N4931</f>
        <v>3.5188938999529379E-2</v>
      </c>
      <c r="O4931" s="10">
        <f>COUNTIF(FreightRates!$A$2:$A$1541,C4931)</f>
        <v>39</v>
      </c>
      <c r="Q4931" s="10">
        <f>COUNTIFS(FreightRates!$A$2:$A$1541,C4931,FreightRates!$B$2:$B$1541,B4931,FreightRates!$C$2:$C$1541,E4931)</f>
        <v>20</v>
      </c>
      <c r="T4931">
        <f>COUNTIFS(FreightRates!$A$2:$A$1541,C4931,FreightRates!$B$2:$B$1541,B4931,FreightRates!$C$2:$C$1541,E4931,FreightRates!$F$2:$F$1541,D4931,FreightRates!$D$2:$D$1541,"&lt;="&amp;I4931,FreightRates!$E$2:$E$1541,"&gt;="&amp;I4931)</f>
        <v>2</v>
      </c>
    </row>
    <row r="4932" spans="1:20" x14ac:dyDescent="0.25">
      <c r="A4932" s="10">
        <f>OrderList!A4932</f>
        <v>1447227135.7</v>
      </c>
      <c r="B4932" s="10" t="str">
        <f>OrderList!C4932</f>
        <v>PORT04</v>
      </c>
      <c r="C4932" s="10" t="str">
        <f>OrderList!D4932</f>
        <v>V444_0</v>
      </c>
      <c r="D4932" s="10" t="str">
        <f>OrderList!F4932</f>
        <v>DTP</v>
      </c>
      <c r="E4932" s="10" t="str">
        <f>OrderList!L4932</f>
        <v>PORT09</v>
      </c>
      <c r="F4932" s="10" t="str">
        <f>OrderList!K4932</f>
        <v>PLANT03</v>
      </c>
      <c r="G4932" s="10">
        <f>OrderList!J4932</f>
        <v>1695348</v>
      </c>
      <c r="H4932" s="10">
        <f>OrderList!M4932</f>
        <v>777</v>
      </c>
      <c r="I4932" s="10">
        <f>OrderList!N4932</f>
        <v>1.9072404937744925</v>
      </c>
      <c r="O4932" s="10">
        <f>COUNTIF(FreightRates!$A$2:$A$1541,C4932)</f>
        <v>39</v>
      </c>
      <c r="Q4932" s="10">
        <f>COUNTIFS(FreightRates!$A$2:$A$1541,C4932,FreightRates!$B$2:$B$1541,B4932,FreightRates!$C$2:$C$1541,E4932)</f>
        <v>20</v>
      </c>
      <c r="T4932">
        <f>COUNTIFS(FreightRates!$A$2:$A$1541,C4932,FreightRates!$B$2:$B$1541,B4932,FreightRates!$C$2:$C$1541,E4932,FreightRates!$F$2:$F$1541,D4932,FreightRates!$D$2:$D$1541,"&lt;="&amp;I4932,FreightRates!$E$2:$E$1541,"&gt;="&amp;I4932)</f>
        <v>2</v>
      </c>
    </row>
    <row r="4933" spans="1:20" x14ac:dyDescent="0.25">
      <c r="A4933" s="10">
        <f>OrderList!A4933</f>
        <v>1447204408.7</v>
      </c>
      <c r="B4933" s="10" t="str">
        <f>OrderList!C4933</f>
        <v>PORT04</v>
      </c>
      <c r="C4933" s="10" t="str">
        <f>OrderList!D4933</f>
        <v>V444_0</v>
      </c>
      <c r="D4933" s="10" t="str">
        <f>OrderList!F4933</f>
        <v>DTP</v>
      </c>
      <c r="E4933" s="10" t="str">
        <f>OrderList!L4933</f>
        <v>PORT09</v>
      </c>
      <c r="F4933" s="10" t="str">
        <f>OrderList!K4933</f>
        <v>PLANT03</v>
      </c>
      <c r="G4933" s="10">
        <f>OrderList!J4933</f>
        <v>1679638</v>
      </c>
      <c r="H4933" s="10">
        <f>OrderList!M4933</f>
        <v>375</v>
      </c>
      <c r="I4933" s="10">
        <f>OrderList!N4933</f>
        <v>0.16908310220188094</v>
      </c>
      <c r="O4933" s="10">
        <f>COUNTIF(FreightRates!$A$2:$A$1541,C4933)</f>
        <v>39</v>
      </c>
      <c r="Q4933" s="10">
        <f>COUNTIFS(FreightRates!$A$2:$A$1541,C4933,FreightRates!$B$2:$B$1541,B4933,FreightRates!$C$2:$C$1541,E4933)</f>
        <v>20</v>
      </c>
      <c r="T4933">
        <f>COUNTIFS(FreightRates!$A$2:$A$1541,C4933,FreightRates!$B$2:$B$1541,B4933,FreightRates!$C$2:$C$1541,E4933,FreightRates!$F$2:$F$1541,D4933,FreightRates!$D$2:$D$1541,"&lt;="&amp;I4933,FreightRates!$E$2:$E$1541,"&gt;="&amp;I4933)</f>
        <v>2</v>
      </c>
    </row>
    <row r="4934" spans="1:20" x14ac:dyDescent="0.25">
      <c r="A4934" s="10">
        <f>OrderList!A4934</f>
        <v>1447175812.7</v>
      </c>
      <c r="B4934" s="10" t="str">
        <f>OrderList!C4934</f>
        <v>PORT04</v>
      </c>
      <c r="C4934" s="10" t="str">
        <f>OrderList!D4934</f>
        <v>V444_0</v>
      </c>
      <c r="D4934" s="10" t="str">
        <f>OrderList!F4934</f>
        <v>DTP</v>
      </c>
      <c r="E4934" s="10" t="str">
        <f>OrderList!L4934</f>
        <v>PORT09</v>
      </c>
      <c r="F4934" s="10" t="str">
        <f>OrderList!K4934</f>
        <v>PLANT03</v>
      </c>
      <c r="G4934" s="10">
        <f>OrderList!J4934</f>
        <v>1679638</v>
      </c>
      <c r="H4934" s="10">
        <f>OrderList!M4934</f>
        <v>484</v>
      </c>
      <c r="I4934" s="10">
        <f>OrderList!N4934</f>
        <v>0.50724930660564282</v>
      </c>
      <c r="O4934" s="10">
        <f>COUNTIF(FreightRates!$A$2:$A$1541,C4934)</f>
        <v>39</v>
      </c>
      <c r="Q4934" s="10">
        <f>COUNTIFS(FreightRates!$A$2:$A$1541,C4934,FreightRates!$B$2:$B$1541,B4934,FreightRates!$C$2:$C$1541,E4934)</f>
        <v>20</v>
      </c>
      <c r="T4934">
        <f>COUNTIFS(FreightRates!$A$2:$A$1541,C4934,FreightRates!$B$2:$B$1541,B4934,FreightRates!$C$2:$C$1541,E4934,FreightRates!$F$2:$F$1541,D4934,FreightRates!$D$2:$D$1541,"&lt;="&amp;I4934,FreightRates!$E$2:$E$1541,"&gt;="&amp;I4934)</f>
        <v>2</v>
      </c>
    </row>
    <row r="4935" spans="1:20" x14ac:dyDescent="0.25">
      <c r="A4935" s="10">
        <f>OrderList!A4935</f>
        <v>1447240419.7</v>
      </c>
      <c r="B4935" s="10" t="str">
        <f>OrderList!C4935</f>
        <v>PORT04</v>
      </c>
      <c r="C4935" s="10" t="str">
        <f>OrderList!D4935</f>
        <v>V444_0</v>
      </c>
      <c r="D4935" s="10" t="str">
        <f>OrderList!F4935</f>
        <v>DTP</v>
      </c>
      <c r="E4935" s="10" t="str">
        <f>OrderList!L4935</f>
        <v>PORT09</v>
      </c>
      <c r="F4935" s="10" t="str">
        <f>OrderList!K4935</f>
        <v>PLANT03</v>
      </c>
      <c r="G4935" s="10">
        <f>OrderList!J4935</f>
        <v>1679638</v>
      </c>
      <c r="H4935" s="10">
        <f>OrderList!M4935</f>
        <v>356</v>
      </c>
      <c r="I4935" s="10">
        <f>OrderList!N4935</f>
        <v>0.33816620440376188</v>
      </c>
      <c r="O4935" s="10">
        <f>COUNTIF(FreightRates!$A$2:$A$1541,C4935)</f>
        <v>39</v>
      </c>
      <c r="Q4935" s="10">
        <f>COUNTIFS(FreightRates!$A$2:$A$1541,C4935,FreightRates!$B$2:$B$1541,B4935,FreightRates!$C$2:$C$1541,E4935)</f>
        <v>20</v>
      </c>
      <c r="T4935">
        <f>COUNTIFS(FreightRates!$A$2:$A$1541,C4935,FreightRates!$B$2:$B$1541,B4935,FreightRates!$C$2:$C$1541,E4935,FreightRates!$F$2:$F$1541,D4935,FreightRates!$D$2:$D$1541,"&lt;="&amp;I4935,FreightRates!$E$2:$E$1541,"&gt;="&amp;I4935)</f>
        <v>2</v>
      </c>
    </row>
    <row r="4936" spans="1:20" x14ac:dyDescent="0.25">
      <c r="A4936" s="10">
        <f>OrderList!A4936</f>
        <v>1447334192.7</v>
      </c>
      <c r="B4936" s="10" t="str">
        <f>OrderList!C4936</f>
        <v>PORT04</v>
      </c>
      <c r="C4936" s="10" t="str">
        <f>OrderList!D4936</f>
        <v>V444_0</v>
      </c>
      <c r="D4936" s="10" t="str">
        <f>OrderList!F4936</f>
        <v>DTP</v>
      </c>
      <c r="E4936" s="10" t="str">
        <f>OrderList!L4936</f>
        <v>PORT09</v>
      </c>
      <c r="F4936" s="10" t="str">
        <f>OrderList!K4936</f>
        <v>PLANT03</v>
      </c>
      <c r="G4936" s="10">
        <f>OrderList!J4936</f>
        <v>1679638</v>
      </c>
      <c r="H4936" s="10">
        <f>OrderList!M4936</f>
        <v>2292</v>
      </c>
      <c r="I4936" s="10">
        <f>OrderList!N4936</f>
        <v>6.7633240880752377</v>
      </c>
      <c r="O4936" s="10">
        <f>COUNTIF(FreightRates!$A$2:$A$1541,C4936)</f>
        <v>39</v>
      </c>
      <c r="Q4936" s="10">
        <f>COUNTIFS(FreightRates!$A$2:$A$1541,C4936,FreightRates!$B$2:$B$1541,B4936,FreightRates!$C$2:$C$1541,E4936)</f>
        <v>20</v>
      </c>
      <c r="T4936">
        <f>COUNTIFS(FreightRates!$A$2:$A$1541,C4936,FreightRates!$B$2:$B$1541,B4936,FreightRates!$C$2:$C$1541,E4936,FreightRates!$F$2:$F$1541,D4936,FreightRates!$D$2:$D$1541,"&lt;="&amp;I4936,FreightRates!$E$2:$E$1541,"&gt;="&amp;I4936)</f>
        <v>2</v>
      </c>
    </row>
    <row r="4937" spans="1:20" x14ac:dyDescent="0.25">
      <c r="A4937" s="10">
        <f>OrderList!A4937</f>
        <v>1447367410.7</v>
      </c>
      <c r="B4937" s="10" t="str">
        <f>OrderList!C4937</f>
        <v>PORT04</v>
      </c>
      <c r="C4937" s="10" t="str">
        <f>OrderList!D4937</f>
        <v>V444_0</v>
      </c>
      <c r="D4937" s="10" t="str">
        <f>OrderList!F4937</f>
        <v>DTP</v>
      </c>
      <c r="E4937" s="10" t="str">
        <f>OrderList!L4937</f>
        <v>PORT09</v>
      </c>
      <c r="F4937" s="10" t="str">
        <f>OrderList!K4937</f>
        <v>PLANT03</v>
      </c>
      <c r="G4937" s="10">
        <f>OrderList!J4937</f>
        <v>1679638</v>
      </c>
      <c r="H4937" s="10">
        <f>OrderList!M4937</f>
        <v>417</v>
      </c>
      <c r="I4937" s="10">
        <f>OrderList!N4937</f>
        <v>0.33816620440376188</v>
      </c>
      <c r="O4937" s="10">
        <f>COUNTIF(FreightRates!$A$2:$A$1541,C4937)</f>
        <v>39</v>
      </c>
      <c r="Q4937" s="10">
        <f>COUNTIFS(FreightRates!$A$2:$A$1541,C4937,FreightRates!$B$2:$B$1541,B4937,FreightRates!$C$2:$C$1541,E4937)</f>
        <v>20</v>
      </c>
      <c r="T4937">
        <f>COUNTIFS(FreightRates!$A$2:$A$1541,C4937,FreightRates!$B$2:$B$1541,B4937,FreightRates!$C$2:$C$1541,E4937,FreightRates!$F$2:$F$1541,D4937,FreightRates!$D$2:$D$1541,"&lt;="&amp;I4937,FreightRates!$E$2:$E$1541,"&gt;="&amp;I4937)</f>
        <v>2</v>
      </c>
    </row>
    <row r="4938" spans="1:20" x14ac:dyDescent="0.25">
      <c r="A4938" s="10">
        <f>OrderList!A4938</f>
        <v>1447302786.7</v>
      </c>
      <c r="B4938" s="10" t="str">
        <f>OrderList!C4938</f>
        <v>PORT04</v>
      </c>
      <c r="C4938" s="10" t="str">
        <f>OrderList!D4938</f>
        <v>V444_0</v>
      </c>
      <c r="D4938" s="10" t="str">
        <f>OrderList!F4938</f>
        <v>DTP</v>
      </c>
      <c r="E4938" s="10" t="str">
        <f>OrderList!L4938</f>
        <v>PORT09</v>
      </c>
      <c r="F4938" s="10" t="str">
        <f>OrderList!K4938</f>
        <v>PLANT03</v>
      </c>
      <c r="G4938" s="10">
        <f>OrderList!J4938</f>
        <v>1679638</v>
      </c>
      <c r="H4938" s="10">
        <f>OrderList!M4938</f>
        <v>396</v>
      </c>
      <c r="I4938" s="10">
        <f>OrderList!N4938</f>
        <v>0.33816620440376188</v>
      </c>
      <c r="O4938" s="10">
        <f>COUNTIF(FreightRates!$A$2:$A$1541,C4938)</f>
        <v>39</v>
      </c>
      <c r="Q4938" s="10">
        <f>COUNTIFS(FreightRates!$A$2:$A$1541,C4938,FreightRates!$B$2:$B$1541,B4938,FreightRates!$C$2:$C$1541,E4938)</f>
        <v>20</v>
      </c>
      <c r="T4938">
        <f>COUNTIFS(FreightRates!$A$2:$A$1541,C4938,FreightRates!$B$2:$B$1541,B4938,FreightRates!$C$2:$C$1541,E4938,FreightRates!$F$2:$F$1541,D4938,FreightRates!$D$2:$D$1541,"&lt;="&amp;I4938,FreightRates!$E$2:$E$1541,"&gt;="&amp;I4938)</f>
        <v>2</v>
      </c>
    </row>
    <row r="4939" spans="1:20" x14ac:dyDescent="0.25">
      <c r="A4939" s="10">
        <f>OrderList!A4939</f>
        <v>1447328002.7</v>
      </c>
      <c r="B4939" s="10" t="str">
        <f>OrderList!C4939</f>
        <v>PORT04</v>
      </c>
      <c r="C4939" s="10" t="str">
        <f>OrderList!D4939</f>
        <v>V444_0</v>
      </c>
      <c r="D4939" s="10" t="str">
        <f>OrderList!F4939</f>
        <v>DTP</v>
      </c>
      <c r="E4939" s="10" t="str">
        <f>OrderList!L4939</f>
        <v>PORT09</v>
      </c>
      <c r="F4939" s="10" t="str">
        <f>OrderList!K4939</f>
        <v>PLANT03</v>
      </c>
      <c r="G4939" s="10">
        <f>OrderList!J4939</f>
        <v>1679638</v>
      </c>
      <c r="H4939" s="10">
        <f>OrderList!M4939</f>
        <v>2244</v>
      </c>
      <c r="I4939" s="10">
        <f>OrderList!N4939</f>
        <v>6.7633240880752377</v>
      </c>
      <c r="O4939" s="10">
        <f>COUNTIF(FreightRates!$A$2:$A$1541,C4939)</f>
        <v>39</v>
      </c>
      <c r="Q4939" s="10">
        <f>COUNTIFS(FreightRates!$A$2:$A$1541,C4939,FreightRates!$B$2:$B$1541,B4939,FreightRates!$C$2:$C$1541,E4939)</f>
        <v>20</v>
      </c>
      <c r="T4939">
        <f>COUNTIFS(FreightRates!$A$2:$A$1541,C4939,FreightRates!$B$2:$B$1541,B4939,FreightRates!$C$2:$C$1541,E4939,FreightRates!$F$2:$F$1541,D4939,FreightRates!$D$2:$D$1541,"&lt;="&amp;I4939,FreightRates!$E$2:$E$1541,"&gt;="&amp;I4939)</f>
        <v>2</v>
      </c>
    </row>
    <row r="4940" spans="1:20" x14ac:dyDescent="0.25">
      <c r="A4940" s="10">
        <f>OrderList!A4940</f>
        <v>1447162956.7</v>
      </c>
      <c r="B4940" s="10" t="str">
        <f>OrderList!C4940</f>
        <v>PORT04</v>
      </c>
      <c r="C4940" s="10" t="str">
        <f>OrderList!D4940</f>
        <v>V444_0</v>
      </c>
      <c r="D4940" s="10" t="str">
        <f>OrderList!F4940</f>
        <v>DTP</v>
      </c>
      <c r="E4940" s="10" t="str">
        <f>OrderList!L4940</f>
        <v>PORT09</v>
      </c>
      <c r="F4940" s="10" t="str">
        <f>OrderList!K4940</f>
        <v>PLANT03</v>
      </c>
      <c r="G4940" s="10">
        <f>OrderList!J4940</f>
        <v>1679638</v>
      </c>
      <c r="H4940" s="10">
        <f>OrderList!M4940</f>
        <v>346</v>
      </c>
      <c r="I4940" s="10">
        <f>OrderList!N4940</f>
        <v>0.16908310220188094</v>
      </c>
      <c r="O4940" s="10">
        <f>COUNTIF(FreightRates!$A$2:$A$1541,C4940)</f>
        <v>39</v>
      </c>
      <c r="Q4940" s="10">
        <f>COUNTIFS(FreightRates!$A$2:$A$1541,C4940,FreightRates!$B$2:$B$1541,B4940,FreightRates!$C$2:$C$1541,E4940)</f>
        <v>20</v>
      </c>
      <c r="T4940">
        <f>COUNTIFS(FreightRates!$A$2:$A$1541,C4940,FreightRates!$B$2:$B$1541,B4940,FreightRates!$C$2:$C$1541,E4940,FreightRates!$F$2:$F$1541,D4940,FreightRates!$D$2:$D$1541,"&lt;="&amp;I4940,FreightRates!$E$2:$E$1541,"&gt;="&amp;I4940)</f>
        <v>2</v>
      </c>
    </row>
    <row r="4941" spans="1:20" x14ac:dyDescent="0.25">
      <c r="A4941" s="10">
        <f>OrderList!A4941</f>
        <v>1447211160.7</v>
      </c>
      <c r="B4941" s="10" t="str">
        <f>OrderList!C4941</f>
        <v>PORT04</v>
      </c>
      <c r="C4941" s="10" t="str">
        <f>OrderList!D4941</f>
        <v>V444_0</v>
      </c>
      <c r="D4941" s="10" t="str">
        <f>OrderList!F4941</f>
        <v>DTP</v>
      </c>
      <c r="E4941" s="10" t="str">
        <f>OrderList!L4941</f>
        <v>PORT09</v>
      </c>
      <c r="F4941" s="10" t="str">
        <f>OrderList!K4941</f>
        <v>PLANT03</v>
      </c>
      <c r="G4941" s="10">
        <f>OrderList!J4941</f>
        <v>1679638</v>
      </c>
      <c r="H4941" s="10">
        <f>OrderList!M4941</f>
        <v>2298</v>
      </c>
      <c r="I4941" s="10">
        <f>OrderList!N4941</f>
        <v>6.7633240880752377</v>
      </c>
      <c r="O4941" s="10">
        <f>COUNTIF(FreightRates!$A$2:$A$1541,C4941)</f>
        <v>39</v>
      </c>
      <c r="Q4941" s="10">
        <f>COUNTIFS(FreightRates!$A$2:$A$1541,C4941,FreightRates!$B$2:$B$1541,B4941,FreightRates!$C$2:$C$1541,E4941)</f>
        <v>20</v>
      </c>
      <c r="T4941">
        <f>COUNTIFS(FreightRates!$A$2:$A$1541,C4941,FreightRates!$B$2:$B$1541,B4941,FreightRates!$C$2:$C$1541,E4941,FreightRates!$F$2:$F$1541,D4941,FreightRates!$D$2:$D$1541,"&lt;="&amp;I4941,FreightRates!$E$2:$E$1541,"&gt;="&amp;I4941)</f>
        <v>2</v>
      </c>
    </row>
    <row r="4942" spans="1:20" x14ac:dyDescent="0.25">
      <c r="A4942" s="10">
        <f>OrderList!A4942</f>
        <v>1447383070.7</v>
      </c>
      <c r="B4942" s="10" t="str">
        <f>OrderList!C4942</f>
        <v>PORT04</v>
      </c>
      <c r="C4942" s="10" t="str">
        <f>OrderList!D4942</f>
        <v>V444_0</v>
      </c>
      <c r="D4942" s="10" t="str">
        <f>OrderList!F4942</f>
        <v>DTP</v>
      </c>
      <c r="E4942" s="10" t="str">
        <f>OrderList!L4942</f>
        <v>PORT09</v>
      </c>
      <c r="F4942" s="10" t="str">
        <f>OrderList!K4942</f>
        <v>PLANT03</v>
      </c>
      <c r="G4942" s="10">
        <f>OrderList!J4942</f>
        <v>1679638</v>
      </c>
      <c r="H4942" s="10">
        <f>OrderList!M4942</f>
        <v>2247</v>
      </c>
      <c r="I4942" s="10">
        <f>OrderList!N4942</f>
        <v>6.24</v>
      </c>
      <c r="O4942" s="10">
        <f>COUNTIF(FreightRates!$A$2:$A$1541,C4942)</f>
        <v>39</v>
      </c>
      <c r="Q4942" s="10">
        <f>COUNTIFS(FreightRates!$A$2:$A$1541,C4942,FreightRates!$B$2:$B$1541,B4942,FreightRates!$C$2:$C$1541,E4942)</f>
        <v>20</v>
      </c>
      <c r="T4942">
        <f>COUNTIFS(FreightRates!$A$2:$A$1541,C4942,FreightRates!$B$2:$B$1541,B4942,FreightRates!$C$2:$C$1541,E4942,FreightRates!$F$2:$F$1541,D4942,FreightRates!$D$2:$D$1541,"&lt;="&amp;I4942,FreightRates!$E$2:$E$1541,"&gt;="&amp;I4942)</f>
        <v>2</v>
      </c>
    </row>
    <row r="4943" spans="1:20" x14ac:dyDescent="0.25">
      <c r="A4943" s="10">
        <f>OrderList!A4943</f>
        <v>1447204397.7</v>
      </c>
      <c r="B4943" s="10" t="str">
        <f>OrderList!C4943</f>
        <v>PORT04</v>
      </c>
      <c r="C4943" s="10" t="str">
        <f>OrderList!D4943</f>
        <v>V444_0</v>
      </c>
      <c r="D4943" s="10" t="str">
        <f>OrderList!F4943</f>
        <v>DTP</v>
      </c>
      <c r="E4943" s="10" t="str">
        <f>OrderList!L4943</f>
        <v>PORT09</v>
      </c>
      <c r="F4943" s="10" t="str">
        <f>OrderList!K4943</f>
        <v>PLANT03</v>
      </c>
      <c r="G4943" s="10">
        <f>OrderList!J4943</f>
        <v>1679638</v>
      </c>
      <c r="H4943" s="10">
        <f>OrderList!M4943</f>
        <v>2257</v>
      </c>
      <c r="I4943" s="10">
        <f>OrderList!N4943</f>
        <v>6.12</v>
      </c>
      <c r="O4943" s="10">
        <f>COUNTIF(FreightRates!$A$2:$A$1541,C4943)</f>
        <v>39</v>
      </c>
      <c r="Q4943" s="10">
        <f>COUNTIFS(FreightRates!$A$2:$A$1541,C4943,FreightRates!$B$2:$B$1541,B4943,FreightRates!$C$2:$C$1541,E4943)</f>
        <v>20</v>
      </c>
      <c r="T4943">
        <f>COUNTIFS(FreightRates!$A$2:$A$1541,C4943,FreightRates!$B$2:$B$1541,B4943,FreightRates!$C$2:$C$1541,E4943,FreightRates!$F$2:$F$1541,D4943,FreightRates!$D$2:$D$1541,"&lt;="&amp;I4943,FreightRates!$E$2:$E$1541,"&gt;="&amp;I4943)</f>
        <v>2</v>
      </c>
    </row>
    <row r="4944" spans="1:20" x14ac:dyDescent="0.25">
      <c r="A4944" s="10">
        <f>OrderList!A4944</f>
        <v>1447152685.7</v>
      </c>
      <c r="B4944" s="10" t="str">
        <f>OrderList!C4944</f>
        <v>PORT04</v>
      </c>
      <c r="C4944" s="10" t="str">
        <f>OrderList!D4944</f>
        <v>V444_0</v>
      </c>
      <c r="D4944" s="10" t="str">
        <f>OrderList!F4944</f>
        <v>DTP</v>
      </c>
      <c r="E4944" s="10" t="str">
        <f>OrderList!L4944</f>
        <v>PORT09</v>
      </c>
      <c r="F4944" s="10" t="str">
        <f>OrderList!K4944</f>
        <v>PLANT03</v>
      </c>
      <c r="G4944" s="10">
        <f>OrderList!J4944</f>
        <v>1679638</v>
      </c>
      <c r="H4944" s="10">
        <f>OrderList!M4944</f>
        <v>2248</v>
      </c>
      <c r="I4944" s="10">
        <f>OrderList!N4944</f>
        <v>6.08</v>
      </c>
      <c r="O4944" s="10">
        <f>COUNTIF(FreightRates!$A$2:$A$1541,C4944)</f>
        <v>39</v>
      </c>
      <c r="Q4944" s="10">
        <f>COUNTIFS(FreightRates!$A$2:$A$1541,C4944,FreightRates!$B$2:$B$1541,B4944,FreightRates!$C$2:$C$1541,E4944)</f>
        <v>20</v>
      </c>
      <c r="T4944">
        <f>COUNTIFS(FreightRates!$A$2:$A$1541,C4944,FreightRates!$B$2:$B$1541,B4944,FreightRates!$C$2:$C$1541,E4944,FreightRates!$F$2:$F$1541,D4944,FreightRates!$D$2:$D$1541,"&lt;="&amp;I4944,FreightRates!$E$2:$E$1541,"&gt;="&amp;I4944)</f>
        <v>2</v>
      </c>
    </row>
    <row r="4945" spans="1:20" x14ac:dyDescent="0.25">
      <c r="A4945" s="10">
        <f>OrderList!A4945</f>
        <v>1447168910.7</v>
      </c>
      <c r="B4945" s="10" t="str">
        <f>OrderList!C4945</f>
        <v>PORT04</v>
      </c>
      <c r="C4945" s="10" t="str">
        <f>OrderList!D4945</f>
        <v>V444_0</v>
      </c>
      <c r="D4945" s="10" t="str">
        <f>OrderList!F4945</f>
        <v>DTP</v>
      </c>
      <c r="E4945" s="10" t="str">
        <f>OrderList!L4945</f>
        <v>PORT09</v>
      </c>
      <c r="F4945" s="10" t="str">
        <f>OrderList!K4945</f>
        <v>PLANT03</v>
      </c>
      <c r="G4945" s="10">
        <f>OrderList!J4945</f>
        <v>1676853</v>
      </c>
      <c r="H4945" s="10">
        <f>OrderList!M4945</f>
        <v>1320</v>
      </c>
      <c r="I4945" s="10">
        <f>OrderList!N4945</f>
        <v>2.8001229737721198</v>
      </c>
      <c r="O4945" s="10">
        <f>COUNTIF(FreightRates!$A$2:$A$1541,C4945)</f>
        <v>39</v>
      </c>
      <c r="Q4945" s="10">
        <f>COUNTIFS(FreightRates!$A$2:$A$1541,C4945,FreightRates!$B$2:$B$1541,B4945,FreightRates!$C$2:$C$1541,E4945)</f>
        <v>20</v>
      </c>
      <c r="T4945">
        <f>COUNTIFS(FreightRates!$A$2:$A$1541,C4945,FreightRates!$B$2:$B$1541,B4945,FreightRates!$C$2:$C$1541,E4945,FreightRates!$F$2:$F$1541,D4945,FreightRates!$D$2:$D$1541,"&lt;="&amp;I4945,FreightRates!$E$2:$E$1541,"&gt;="&amp;I4945)</f>
        <v>2</v>
      </c>
    </row>
    <row r="4946" spans="1:20" x14ac:dyDescent="0.25">
      <c r="A4946" s="10">
        <f>OrderList!A4946</f>
        <v>1447371882.7</v>
      </c>
      <c r="B4946" s="10" t="str">
        <f>OrderList!C4946</f>
        <v>PORT04</v>
      </c>
      <c r="C4946" s="10" t="str">
        <f>OrderList!D4946</f>
        <v>V444_0</v>
      </c>
      <c r="D4946" s="10" t="str">
        <f>OrderList!F4946</f>
        <v>DTP</v>
      </c>
      <c r="E4946" s="10" t="str">
        <f>OrderList!L4946</f>
        <v>PORT09</v>
      </c>
      <c r="F4946" s="10" t="str">
        <f>OrderList!K4946</f>
        <v>PLANT03</v>
      </c>
      <c r="G4946" s="10">
        <f>OrderList!J4946</f>
        <v>1676853</v>
      </c>
      <c r="H4946" s="10">
        <f>OrderList!M4946</f>
        <v>1277</v>
      </c>
      <c r="I4946" s="10">
        <f>OrderList!N4946</f>
        <v>2.5095441746070888</v>
      </c>
      <c r="O4946" s="10">
        <f>COUNTIF(FreightRates!$A$2:$A$1541,C4946)</f>
        <v>39</v>
      </c>
      <c r="Q4946" s="10">
        <f>COUNTIFS(FreightRates!$A$2:$A$1541,C4946,FreightRates!$B$2:$B$1541,B4946,FreightRates!$C$2:$C$1541,E4946)</f>
        <v>20</v>
      </c>
      <c r="T4946">
        <f>COUNTIFS(FreightRates!$A$2:$A$1541,C4946,FreightRates!$B$2:$B$1541,B4946,FreightRates!$C$2:$C$1541,E4946,FreightRates!$F$2:$F$1541,D4946,FreightRates!$D$2:$D$1541,"&lt;="&amp;I4946,FreightRates!$E$2:$E$1541,"&gt;="&amp;I4946)</f>
        <v>2</v>
      </c>
    </row>
    <row r="4947" spans="1:20" x14ac:dyDescent="0.25">
      <c r="A4947" s="10">
        <f>OrderList!A4947</f>
        <v>1447231034.7</v>
      </c>
      <c r="B4947" s="10" t="str">
        <f>OrderList!C4947</f>
        <v>PORT04</v>
      </c>
      <c r="C4947" s="10" t="str">
        <f>OrderList!D4947</f>
        <v>V444_0</v>
      </c>
      <c r="D4947" s="10" t="str">
        <f>OrderList!F4947</f>
        <v>DTP</v>
      </c>
      <c r="E4947" s="10" t="str">
        <f>OrderList!L4947</f>
        <v>PORT09</v>
      </c>
      <c r="F4947" s="10" t="str">
        <f>OrderList!K4947</f>
        <v>PLANT03</v>
      </c>
      <c r="G4947" s="10">
        <f>OrderList!J4947</f>
        <v>1676853</v>
      </c>
      <c r="H4947" s="10">
        <f>OrderList!M4947</f>
        <v>637</v>
      </c>
      <c r="I4947" s="10">
        <f>OrderList!N4947</f>
        <v>0.92456890643419054</v>
      </c>
      <c r="O4947" s="10">
        <f>COUNTIF(FreightRates!$A$2:$A$1541,C4947)</f>
        <v>39</v>
      </c>
      <c r="Q4947" s="10">
        <f>COUNTIFS(FreightRates!$A$2:$A$1541,C4947,FreightRates!$B$2:$B$1541,B4947,FreightRates!$C$2:$C$1541,E4947)</f>
        <v>20</v>
      </c>
      <c r="T4947">
        <f>COUNTIFS(FreightRates!$A$2:$A$1541,C4947,FreightRates!$B$2:$B$1541,B4947,FreightRates!$C$2:$C$1541,E4947,FreightRates!$F$2:$F$1541,D4947,FreightRates!$D$2:$D$1541,"&lt;="&amp;I4947,FreightRates!$E$2:$E$1541,"&gt;="&amp;I4947)</f>
        <v>2</v>
      </c>
    </row>
    <row r="4948" spans="1:20" x14ac:dyDescent="0.25">
      <c r="A4948" s="10">
        <f>OrderList!A4948</f>
        <v>1447209474.7</v>
      </c>
      <c r="B4948" s="10" t="str">
        <f>OrderList!C4948</f>
        <v>PORT04</v>
      </c>
      <c r="C4948" s="10" t="str">
        <f>OrderList!D4948</f>
        <v>V444_0</v>
      </c>
      <c r="D4948" s="10" t="str">
        <f>OrderList!F4948</f>
        <v>DTP</v>
      </c>
      <c r="E4948" s="10" t="str">
        <f>OrderList!L4948</f>
        <v>PORT09</v>
      </c>
      <c r="F4948" s="10" t="str">
        <f>OrderList!K4948</f>
        <v>PLANT03</v>
      </c>
      <c r="G4948" s="10">
        <f>OrderList!J4948</f>
        <v>1676853</v>
      </c>
      <c r="H4948" s="10">
        <f>OrderList!M4948</f>
        <v>744</v>
      </c>
      <c r="I4948" s="10">
        <f>OrderList!N4948</f>
        <v>1.1623151966601253</v>
      </c>
      <c r="O4948" s="10">
        <f>COUNTIF(FreightRates!$A$2:$A$1541,C4948)</f>
        <v>39</v>
      </c>
      <c r="Q4948" s="10">
        <f>COUNTIFS(FreightRates!$A$2:$A$1541,C4948,FreightRates!$B$2:$B$1541,B4948,FreightRates!$C$2:$C$1541,E4948)</f>
        <v>20</v>
      </c>
      <c r="T4948">
        <f>COUNTIFS(FreightRates!$A$2:$A$1541,C4948,FreightRates!$B$2:$B$1541,B4948,FreightRates!$C$2:$C$1541,E4948,FreightRates!$F$2:$F$1541,D4948,FreightRates!$D$2:$D$1541,"&lt;="&amp;I4948,FreightRates!$E$2:$E$1541,"&gt;="&amp;I4948)</f>
        <v>2</v>
      </c>
    </row>
    <row r="4949" spans="1:20" x14ac:dyDescent="0.25">
      <c r="A4949" s="10">
        <f>OrderList!A4949</f>
        <v>1447339768.7</v>
      </c>
      <c r="B4949" s="10" t="str">
        <f>OrderList!C4949</f>
        <v>PORT04</v>
      </c>
      <c r="C4949" s="10" t="str">
        <f>OrderList!D4949</f>
        <v>V444_0</v>
      </c>
      <c r="D4949" s="10" t="str">
        <f>OrderList!F4949</f>
        <v>DTP</v>
      </c>
      <c r="E4949" s="10" t="str">
        <f>OrderList!L4949</f>
        <v>PORT09</v>
      </c>
      <c r="F4949" s="10" t="str">
        <f>OrderList!K4949</f>
        <v>PLANT03</v>
      </c>
      <c r="G4949" s="10">
        <f>OrderList!J4949</f>
        <v>1676853</v>
      </c>
      <c r="H4949" s="10">
        <f>OrderList!M4949</f>
        <v>412</v>
      </c>
      <c r="I4949" s="10">
        <f>OrderList!N4949</f>
        <v>0.31699505363457964</v>
      </c>
      <c r="O4949" s="10">
        <f>COUNTIF(FreightRates!$A$2:$A$1541,C4949)</f>
        <v>39</v>
      </c>
      <c r="Q4949" s="10">
        <f>COUNTIFS(FreightRates!$A$2:$A$1541,C4949,FreightRates!$B$2:$B$1541,B4949,FreightRates!$C$2:$C$1541,E4949)</f>
        <v>20</v>
      </c>
      <c r="T4949">
        <f>COUNTIFS(FreightRates!$A$2:$A$1541,C4949,FreightRates!$B$2:$B$1541,B4949,FreightRates!$C$2:$C$1541,E4949,FreightRates!$F$2:$F$1541,D4949,FreightRates!$D$2:$D$1541,"&lt;="&amp;I4949,FreightRates!$E$2:$E$1541,"&gt;="&amp;I4949)</f>
        <v>2</v>
      </c>
    </row>
    <row r="4950" spans="1:20" x14ac:dyDescent="0.25">
      <c r="A4950" s="10">
        <f>OrderList!A4950</f>
        <v>1447152366.7</v>
      </c>
      <c r="B4950" s="10" t="str">
        <f>OrderList!C4950</f>
        <v>PORT04</v>
      </c>
      <c r="C4950" s="10" t="str">
        <f>OrderList!D4950</f>
        <v>V444_0</v>
      </c>
      <c r="D4950" s="10" t="str">
        <f>OrderList!F4950</f>
        <v>DTP</v>
      </c>
      <c r="E4950" s="10" t="str">
        <f>OrderList!L4950</f>
        <v>PORT09</v>
      </c>
      <c r="F4950" s="10" t="str">
        <f>OrderList!K4950</f>
        <v>PLANT03</v>
      </c>
      <c r="G4950" s="10">
        <f>OrderList!J4950</f>
        <v>1676853</v>
      </c>
      <c r="H4950" s="10">
        <f>OrderList!M4950</f>
        <v>1621</v>
      </c>
      <c r="I4950" s="10">
        <f>OrderList!N4950</f>
        <v>3.4209049538065051</v>
      </c>
      <c r="O4950" s="10">
        <f>COUNTIF(FreightRates!$A$2:$A$1541,C4950)</f>
        <v>39</v>
      </c>
      <c r="Q4950" s="10">
        <f>COUNTIFS(FreightRates!$A$2:$A$1541,C4950,FreightRates!$B$2:$B$1541,B4950,FreightRates!$C$2:$C$1541,E4950)</f>
        <v>20</v>
      </c>
      <c r="T4950">
        <f>COUNTIFS(FreightRates!$A$2:$A$1541,C4950,FreightRates!$B$2:$B$1541,B4950,FreightRates!$C$2:$C$1541,E4950,FreightRates!$F$2:$F$1541,D4950,FreightRates!$D$2:$D$1541,"&lt;="&amp;I4950,FreightRates!$E$2:$E$1541,"&gt;="&amp;I4950)</f>
        <v>2</v>
      </c>
    </row>
    <row r="4951" spans="1:20" x14ac:dyDescent="0.25">
      <c r="A4951" s="10">
        <f>OrderList!A4951</f>
        <v>1447231010.7</v>
      </c>
      <c r="B4951" s="10" t="str">
        <f>OrderList!C4951</f>
        <v>PORT04</v>
      </c>
      <c r="C4951" s="10" t="str">
        <f>OrderList!D4951</f>
        <v>V444_0</v>
      </c>
      <c r="D4951" s="10" t="str">
        <f>OrderList!F4951</f>
        <v>DTP</v>
      </c>
      <c r="E4951" s="10" t="str">
        <f>OrderList!L4951</f>
        <v>PORT09</v>
      </c>
      <c r="F4951" s="10" t="str">
        <f>OrderList!K4951</f>
        <v>PLANT03</v>
      </c>
      <c r="G4951" s="10">
        <f>OrderList!J4951</f>
        <v>1676853</v>
      </c>
      <c r="H4951" s="10">
        <f>OrderList!M4951</f>
        <v>433</v>
      </c>
      <c r="I4951" s="10">
        <f>OrderList!N4951</f>
        <v>0.48870070768664359</v>
      </c>
      <c r="O4951" s="10">
        <f>COUNTIF(FreightRates!$A$2:$A$1541,C4951)</f>
        <v>39</v>
      </c>
      <c r="Q4951" s="10">
        <f>COUNTIFS(FreightRates!$A$2:$A$1541,C4951,FreightRates!$B$2:$B$1541,B4951,FreightRates!$C$2:$C$1541,E4951)</f>
        <v>20</v>
      </c>
      <c r="T4951">
        <f>COUNTIFS(FreightRates!$A$2:$A$1541,C4951,FreightRates!$B$2:$B$1541,B4951,FreightRates!$C$2:$C$1541,E4951,FreightRates!$F$2:$F$1541,D4951,FreightRates!$D$2:$D$1541,"&lt;="&amp;I4951,FreightRates!$E$2:$E$1541,"&gt;="&amp;I4951)</f>
        <v>2</v>
      </c>
    </row>
    <row r="4952" spans="1:20" x14ac:dyDescent="0.25">
      <c r="A4952" s="10">
        <f>OrderList!A4952</f>
        <v>1447362406.7</v>
      </c>
      <c r="B4952" s="10" t="str">
        <f>OrderList!C4952</f>
        <v>PORT04</v>
      </c>
      <c r="C4952" s="10" t="str">
        <f>OrderList!D4952</f>
        <v>V444_0</v>
      </c>
      <c r="D4952" s="10" t="str">
        <f>OrderList!F4952</f>
        <v>DTP</v>
      </c>
      <c r="E4952" s="10" t="str">
        <f>OrderList!L4952</f>
        <v>PORT09</v>
      </c>
      <c r="F4952" s="10" t="str">
        <f>OrderList!K4952</f>
        <v>PLANT03</v>
      </c>
      <c r="G4952" s="10">
        <f>OrderList!J4952</f>
        <v>1676853</v>
      </c>
      <c r="H4952" s="10">
        <f>OrderList!M4952</f>
        <v>320</v>
      </c>
      <c r="I4952" s="10">
        <f>OrderList!N4952</f>
        <v>0.2271797884381154</v>
      </c>
      <c r="O4952" s="10">
        <f>COUNTIF(FreightRates!$A$2:$A$1541,C4952)</f>
        <v>39</v>
      </c>
      <c r="Q4952" s="10">
        <f>COUNTIFS(FreightRates!$A$2:$A$1541,C4952,FreightRates!$B$2:$B$1541,B4952,FreightRates!$C$2:$C$1541,E4952)</f>
        <v>20</v>
      </c>
      <c r="T4952">
        <f>COUNTIFS(FreightRates!$A$2:$A$1541,C4952,FreightRates!$B$2:$B$1541,B4952,FreightRates!$C$2:$C$1541,E4952,FreightRates!$F$2:$F$1541,D4952,FreightRates!$D$2:$D$1541,"&lt;="&amp;I4952,FreightRates!$E$2:$E$1541,"&gt;="&amp;I4952)</f>
        <v>2</v>
      </c>
    </row>
    <row r="4953" spans="1:20" x14ac:dyDescent="0.25">
      <c r="A4953" s="10">
        <f>OrderList!A4953</f>
        <v>1447168979.7</v>
      </c>
      <c r="B4953" s="10" t="str">
        <f>OrderList!C4953</f>
        <v>PORT04</v>
      </c>
      <c r="C4953" s="10" t="str">
        <f>OrderList!D4953</f>
        <v>V444_0</v>
      </c>
      <c r="D4953" s="10" t="str">
        <f>OrderList!F4953</f>
        <v>DTP</v>
      </c>
      <c r="E4953" s="10" t="str">
        <f>OrderList!L4953</f>
        <v>PORT09</v>
      </c>
      <c r="F4953" s="10" t="str">
        <f>OrderList!K4953</f>
        <v>PLANT03</v>
      </c>
      <c r="G4953" s="10">
        <f>OrderList!J4953</f>
        <v>1676853</v>
      </c>
      <c r="H4953" s="10">
        <f>OrderList!M4953</f>
        <v>1408</v>
      </c>
      <c r="I4953" s="10">
        <f>OrderList!N4953</f>
        <v>2.9586205005894097</v>
      </c>
      <c r="O4953" s="10">
        <f>COUNTIF(FreightRates!$A$2:$A$1541,C4953)</f>
        <v>39</v>
      </c>
      <c r="Q4953" s="10">
        <f>COUNTIFS(FreightRates!$A$2:$A$1541,C4953,FreightRates!$B$2:$B$1541,B4953,FreightRates!$C$2:$C$1541,E4953)</f>
        <v>20</v>
      </c>
      <c r="T4953">
        <f>COUNTIFS(FreightRates!$A$2:$A$1541,C4953,FreightRates!$B$2:$B$1541,B4953,FreightRates!$C$2:$C$1541,E4953,FreightRates!$F$2:$F$1541,D4953,FreightRates!$D$2:$D$1541,"&lt;="&amp;I4953,FreightRates!$E$2:$E$1541,"&gt;="&amp;I4953)</f>
        <v>2</v>
      </c>
    </row>
    <row r="4954" spans="1:20" x14ac:dyDescent="0.25">
      <c r="A4954" s="10">
        <f>OrderList!A4954</f>
        <v>1447230380.7</v>
      </c>
      <c r="B4954" s="10" t="str">
        <f>OrderList!C4954</f>
        <v>PORT04</v>
      </c>
      <c r="C4954" s="10" t="str">
        <f>OrderList!D4954</f>
        <v>V444_0</v>
      </c>
      <c r="D4954" s="10" t="str">
        <f>OrderList!F4954</f>
        <v>DTP</v>
      </c>
      <c r="E4954" s="10" t="str">
        <f>OrderList!L4954</f>
        <v>PORT09</v>
      </c>
      <c r="F4954" s="10" t="str">
        <f>OrderList!K4954</f>
        <v>PLANT03</v>
      </c>
      <c r="G4954" s="10">
        <f>OrderList!J4954</f>
        <v>1676853</v>
      </c>
      <c r="H4954" s="10">
        <f>OrderList!M4954</f>
        <v>741</v>
      </c>
      <c r="I4954" s="10">
        <f>OrderList!N4954</f>
        <v>1.0830664332514803</v>
      </c>
      <c r="O4954" s="10">
        <f>COUNTIF(FreightRates!$A$2:$A$1541,C4954)</f>
        <v>39</v>
      </c>
      <c r="Q4954" s="10">
        <f>COUNTIFS(FreightRates!$A$2:$A$1541,C4954,FreightRates!$B$2:$B$1541,B4954,FreightRates!$C$2:$C$1541,E4954)</f>
        <v>20</v>
      </c>
      <c r="T4954">
        <f>COUNTIFS(FreightRates!$A$2:$A$1541,C4954,FreightRates!$B$2:$B$1541,B4954,FreightRates!$C$2:$C$1541,E4954,FreightRates!$F$2:$F$1541,D4954,FreightRates!$D$2:$D$1541,"&lt;="&amp;I4954,FreightRates!$E$2:$E$1541,"&gt;="&amp;I4954)</f>
        <v>2</v>
      </c>
    </row>
    <row r="4955" spans="1:20" x14ac:dyDescent="0.25">
      <c r="A4955" s="10">
        <f>OrderList!A4955</f>
        <v>1447211159.7</v>
      </c>
      <c r="B4955" s="10" t="str">
        <f>OrderList!C4955</f>
        <v>PORT04</v>
      </c>
      <c r="C4955" s="10" t="str">
        <f>OrderList!D4955</f>
        <v>V444_0</v>
      </c>
      <c r="D4955" s="10" t="str">
        <f>OrderList!F4955</f>
        <v>DTP</v>
      </c>
      <c r="E4955" s="10" t="str">
        <f>OrderList!L4955</f>
        <v>PORT09</v>
      </c>
      <c r="F4955" s="10" t="str">
        <f>OrderList!K4955</f>
        <v>PLANT03</v>
      </c>
      <c r="G4955" s="10">
        <f>OrderList!J4955</f>
        <v>1676853</v>
      </c>
      <c r="H4955" s="10">
        <f>OrderList!M4955</f>
        <v>2265</v>
      </c>
      <c r="I4955" s="10">
        <f>OrderList!N4955</f>
        <v>5.2832508939096607</v>
      </c>
      <c r="O4955" s="10">
        <f>COUNTIF(FreightRates!$A$2:$A$1541,C4955)</f>
        <v>39</v>
      </c>
      <c r="Q4955" s="10">
        <f>COUNTIFS(FreightRates!$A$2:$A$1541,C4955,FreightRates!$B$2:$B$1541,B4955,FreightRates!$C$2:$C$1541,E4955)</f>
        <v>20</v>
      </c>
      <c r="T4955">
        <f>COUNTIFS(FreightRates!$A$2:$A$1541,C4955,FreightRates!$B$2:$B$1541,B4955,FreightRates!$C$2:$C$1541,E4955,FreightRates!$F$2:$F$1541,D4955,FreightRates!$D$2:$D$1541,"&lt;="&amp;I4955,FreightRates!$E$2:$E$1541,"&gt;="&amp;I4955)</f>
        <v>2</v>
      </c>
    </row>
    <row r="4956" spans="1:20" x14ac:dyDescent="0.25">
      <c r="A4956" s="10">
        <f>OrderList!A4956</f>
        <v>1447281360.7</v>
      </c>
      <c r="B4956" s="10" t="str">
        <f>OrderList!C4956</f>
        <v>PORT04</v>
      </c>
      <c r="C4956" s="10" t="str">
        <f>OrderList!D4956</f>
        <v>V444_0</v>
      </c>
      <c r="D4956" s="10" t="str">
        <f>OrderList!F4956</f>
        <v>DTP</v>
      </c>
      <c r="E4956" s="10" t="str">
        <f>OrderList!L4956</f>
        <v>PORT09</v>
      </c>
      <c r="F4956" s="10" t="str">
        <f>OrderList!K4956</f>
        <v>PLANT03</v>
      </c>
      <c r="G4956" s="10">
        <f>OrderList!J4956</f>
        <v>1676853</v>
      </c>
      <c r="H4956" s="10">
        <f>OrderList!M4956</f>
        <v>353</v>
      </c>
      <c r="I4956" s="10">
        <f>OrderList!N4956</f>
        <v>0.264162544695483</v>
      </c>
      <c r="O4956" s="10">
        <f>COUNTIF(FreightRates!$A$2:$A$1541,C4956)</f>
        <v>39</v>
      </c>
      <c r="Q4956" s="10">
        <f>COUNTIFS(FreightRates!$A$2:$A$1541,C4956,FreightRates!$B$2:$B$1541,B4956,FreightRates!$C$2:$C$1541,E4956)</f>
        <v>20</v>
      </c>
      <c r="T4956">
        <f>COUNTIFS(FreightRates!$A$2:$A$1541,C4956,FreightRates!$B$2:$B$1541,B4956,FreightRates!$C$2:$C$1541,E4956,FreightRates!$F$2:$F$1541,D4956,FreightRates!$D$2:$D$1541,"&lt;="&amp;I4956,FreightRates!$E$2:$E$1541,"&gt;="&amp;I4956)</f>
        <v>2</v>
      </c>
    </row>
    <row r="4957" spans="1:20" x14ac:dyDescent="0.25">
      <c r="A4957" s="10">
        <f>OrderList!A4957</f>
        <v>1447371905.7</v>
      </c>
      <c r="B4957" s="10" t="str">
        <f>OrderList!C4957</f>
        <v>PORT04</v>
      </c>
      <c r="C4957" s="10" t="str">
        <f>OrderList!D4957</f>
        <v>V444_0</v>
      </c>
      <c r="D4957" s="10" t="str">
        <f>OrderList!F4957</f>
        <v>DTP</v>
      </c>
      <c r="E4957" s="10" t="str">
        <f>OrderList!L4957</f>
        <v>PORT09</v>
      </c>
      <c r="F4957" s="10" t="str">
        <f>OrderList!K4957</f>
        <v>PLANT03</v>
      </c>
      <c r="G4957" s="10">
        <f>OrderList!J4957</f>
        <v>1676853</v>
      </c>
      <c r="H4957" s="10">
        <f>OrderList!M4957</f>
        <v>2284</v>
      </c>
      <c r="I4957" s="10">
        <f>OrderList!N4957</f>
        <v>5.322875275613983</v>
      </c>
      <c r="O4957" s="10">
        <f>COUNTIF(FreightRates!$A$2:$A$1541,C4957)</f>
        <v>39</v>
      </c>
      <c r="Q4957" s="10">
        <f>COUNTIFS(FreightRates!$A$2:$A$1541,C4957,FreightRates!$B$2:$B$1541,B4957,FreightRates!$C$2:$C$1541,E4957)</f>
        <v>20</v>
      </c>
      <c r="T4957">
        <f>COUNTIFS(FreightRates!$A$2:$A$1541,C4957,FreightRates!$B$2:$B$1541,B4957,FreightRates!$C$2:$C$1541,E4957,FreightRates!$F$2:$F$1541,D4957,FreightRates!$D$2:$D$1541,"&lt;="&amp;I4957,FreightRates!$E$2:$E$1541,"&gt;="&amp;I4957)</f>
        <v>2</v>
      </c>
    </row>
    <row r="4958" spans="1:20" x14ac:dyDescent="0.25">
      <c r="A4958" s="10">
        <f>OrderList!A4958</f>
        <v>1447371899.7</v>
      </c>
      <c r="B4958" s="10" t="str">
        <f>OrderList!C4958</f>
        <v>PORT04</v>
      </c>
      <c r="C4958" s="10" t="str">
        <f>OrderList!D4958</f>
        <v>V444_0</v>
      </c>
      <c r="D4958" s="10" t="str">
        <f>OrderList!F4958</f>
        <v>DTP</v>
      </c>
      <c r="E4958" s="10" t="str">
        <f>OrderList!L4958</f>
        <v>PORT09</v>
      </c>
      <c r="F4958" s="10" t="str">
        <f>OrderList!K4958</f>
        <v>PLANT03</v>
      </c>
      <c r="G4958" s="10">
        <f>OrderList!J4958</f>
        <v>1676853</v>
      </c>
      <c r="H4958" s="10">
        <f>OrderList!M4958</f>
        <v>384</v>
      </c>
      <c r="I4958" s="10">
        <f>OrderList!N4958</f>
        <v>0.31699505363457964</v>
      </c>
      <c r="O4958" s="10">
        <f>COUNTIF(FreightRates!$A$2:$A$1541,C4958)</f>
        <v>39</v>
      </c>
      <c r="Q4958" s="10">
        <f>COUNTIFS(FreightRates!$A$2:$A$1541,C4958,FreightRates!$B$2:$B$1541,B4958,FreightRates!$C$2:$C$1541,E4958)</f>
        <v>20</v>
      </c>
      <c r="T4958">
        <f>COUNTIFS(FreightRates!$A$2:$A$1541,C4958,FreightRates!$B$2:$B$1541,B4958,FreightRates!$C$2:$C$1541,E4958,FreightRates!$F$2:$F$1541,D4958,FreightRates!$D$2:$D$1541,"&lt;="&amp;I4958,FreightRates!$E$2:$E$1541,"&gt;="&amp;I4958)</f>
        <v>2</v>
      </c>
    </row>
    <row r="4959" spans="1:20" x14ac:dyDescent="0.25">
      <c r="A4959" s="10">
        <f>OrderList!A4959</f>
        <v>1447349631.7</v>
      </c>
      <c r="B4959" s="10" t="str">
        <f>OrderList!C4959</f>
        <v>PORT04</v>
      </c>
      <c r="C4959" s="10" t="str">
        <f>OrderList!D4959</f>
        <v>V444_0</v>
      </c>
      <c r="D4959" s="10" t="str">
        <f>OrderList!F4959</f>
        <v>DTP</v>
      </c>
      <c r="E4959" s="10" t="str">
        <f>OrderList!L4959</f>
        <v>PORT09</v>
      </c>
      <c r="F4959" s="10" t="str">
        <f>OrderList!K4959</f>
        <v>PLANT03</v>
      </c>
      <c r="G4959" s="10">
        <f>OrderList!J4959</f>
        <v>1676853</v>
      </c>
      <c r="H4959" s="10">
        <f>OrderList!M4959</f>
        <v>572</v>
      </c>
      <c r="I4959" s="10">
        <f>OrderList!N4959</f>
        <v>0.81890388855599738</v>
      </c>
      <c r="O4959" s="10">
        <f>COUNTIF(FreightRates!$A$2:$A$1541,C4959)</f>
        <v>39</v>
      </c>
      <c r="Q4959" s="10">
        <f>COUNTIFS(FreightRates!$A$2:$A$1541,C4959,FreightRates!$B$2:$B$1541,B4959,FreightRates!$C$2:$C$1541,E4959)</f>
        <v>20</v>
      </c>
      <c r="T4959">
        <f>COUNTIFS(FreightRates!$A$2:$A$1541,C4959,FreightRates!$B$2:$B$1541,B4959,FreightRates!$C$2:$C$1541,E4959,FreightRates!$F$2:$F$1541,D4959,FreightRates!$D$2:$D$1541,"&lt;="&amp;I4959,FreightRates!$E$2:$E$1541,"&gt;="&amp;I4959)</f>
        <v>2</v>
      </c>
    </row>
    <row r="4960" spans="1:20" x14ac:dyDescent="0.25">
      <c r="A4960" s="10">
        <f>OrderList!A4960</f>
        <v>1447269501.7</v>
      </c>
      <c r="B4960" s="10" t="str">
        <f>OrderList!C4960</f>
        <v>PORT04</v>
      </c>
      <c r="C4960" s="10" t="str">
        <f>OrderList!D4960</f>
        <v>V444_0</v>
      </c>
      <c r="D4960" s="10" t="str">
        <f>OrderList!F4960</f>
        <v>DTP</v>
      </c>
      <c r="E4960" s="10" t="str">
        <f>OrderList!L4960</f>
        <v>PORT09</v>
      </c>
      <c r="F4960" s="10" t="str">
        <f>OrderList!K4960</f>
        <v>PLANT03</v>
      </c>
      <c r="G4960" s="10">
        <f>OrderList!J4960</f>
        <v>1676853</v>
      </c>
      <c r="H4960" s="10">
        <f>OrderList!M4960</f>
        <v>1399</v>
      </c>
      <c r="I4960" s="10">
        <f>OrderList!N4960</f>
        <v>2.9057879916503131</v>
      </c>
      <c r="O4960" s="10">
        <f>COUNTIF(FreightRates!$A$2:$A$1541,C4960)</f>
        <v>39</v>
      </c>
      <c r="Q4960" s="10">
        <f>COUNTIFS(FreightRates!$A$2:$A$1541,C4960,FreightRates!$B$2:$B$1541,B4960,FreightRates!$C$2:$C$1541,E4960)</f>
        <v>20</v>
      </c>
      <c r="T4960">
        <f>COUNTIFS(FreightRates!$A$2:$A$1541,C4960,FreightRates!$B$2:$B$1541,B4960,FreightRates!$C$2:$C$1541,E4960,FreightRates!$F$2:$F$1541,D4960,FreightRates!$D$2:$D$1541,"&lt;="&amp;I4960,FreightRates!$E$2:$E$1541,"&gt;="&amp;I4960)</f>
        <v>2</v>
      </c>
    </row>
    <row r="4961" spans="1:20" x14ac:dyDescent="0.25">
      <c r="A4961" s="10">
        <f>OrderList!A4961</f>
        <v>1447306817.7</v>
      </c>
      <c r="B4961" s="10" t="str">
        <f>OrderList!C4961</f>
        <v>PORT04</v>
      </c>
      <c r="C4961" s="10" t="str">
        <f>OrderList!D4961</f>
        <v>V444_0</v>
      </c>
      <c r="D4961" s="10" t="str">
        <f>OrderList!F4961</f>
        <v>DTP</v>
      </c>
      <c r="E4961" s="10" t="str">
        <f>OrderList!L4961</f>
        <v>PORT09</v>
      </c>
      <c r="F4961" s="10" t="str">
        <f>OrderList!K4961</f>
        <v>PLANT03</v>
      </c>
      <c r="G4961" s="10">
        <f>OrderList!J4961</f>
        <v>1676853</v>
      </c>
      <c r="H4961" s="10">
        <f>OrderList!M4961</f>
        <v>1252</v>
      </c>
      <c r="I4961" s="10">
        <f>OrderList!N4961</f>
        <v>2.5359604290766371</v>
      </c>
      <c r="O4961" s="10">
        <f>COUNTIF(FreightRates!$A$2:$A$1541,C4961)</f>
        <v>39</v>
      </c>
      <c r="Q4961" s="10">
        <f>COUNTIFS(FreightRates!$A$2:$A$1541,C4961,FreightRates!$B$2:$B$1541,B4961,FreightRates!$C$2:$C$1541,E4961)</f>
        <v>20</v>
      </c>
      <c r="T4961">
        <f>COUNTIFS(FreightRates!$A$2:$A$1541,C4961,FreightRates!$B$2:$B$1541,B4961,FreightRates!$C$2:$C$1541,E4961,FreightRates!$F$2:$F$1541,D4961,FreightRates!$D$2:$D$1541,"&lt;="&amp;I4961,FreightRates!$E$2:$E$1541,"&gt;="&amp;I4961)</f>
        <v>2</v>
      </c>
    </row>
    <row r="4962" spans="1:20" x14ac:dyDescent="0.25">
      <c r="A4962" s="10">
        <f>OrderList!A4962</f>
        <v>1447371902.7</v>
      </c>
      <c r="B4962" s="10" t="str">
        <f>OrderList!C4962</f>
        <v>PORT04</v>
      </c>
      <c r="C4962" s="10" t="str">
        <f>OrderList!D4962</f>
        <v>V444_0</v>
      </c>
      <c r="D4962" s="10" t="str">
        <f>OrderList!F4962</f>
        <v>DTP</v>
      </c>
      <c r="E4962" s="10" t="str">
        <f>OrderList!L4962</f>
        <v>PORT09</v>
      </c>
      <c r="F4962" s="10" t="str">
        <f>OrderList!K4962</f>
        <v>PLANT03</v>
      </c>
      <c r="G4962" s="10">
        <f>OrderList!J4962</f>
        <v>1676853</v>
      </c>
      <c r="H4962" s="10">
        <f>OrderList!M4962</f>
        <v>695</v>
      </c>
      <c r="I4962" s="10">
        <f>OrderList!N4962</f>
        <v>1.0038176698428354</v>
      </c>
      <c r="O4962" s="10">
        <f>COUNTIF(FreightRates!$A$2:$A$1541,C4962)</f>
        <v>39</v>
      </c>
      <c r="Q4962" s="10">
        <f>COUNTIFS(FreightRates!$A$2:$A$1541,C4962,FreightRates!$B$2:$B$1541,B4962,FreightRates!$C$2:$C$1541,E4962)</f>
        <v>20</v>
      </c>
      <c r="T4962">
        <f>COUNTIFS(FreightRates!$A$2:$A$1541,C4962,FreightRates!$B$2:$B$1541,B4962,FreightRates!$C$2:$C$1541,E4962,FreightRates!$F$2:$F$1541,D4962,FreightRates!$D$2:$D$1541,"&lt;="&amp;I4962,FreightRates!$E$2:$E$1541,"&gt;="&amp;I4962)</f>
        <v>2</v>
      </c>
    </row>
    <row r="4963" spans="1:20" x14ac:dyDescent="0.25">
      <c r="A4963" s="10">
        <f>OrderList!A4963</f>
        <v>1447371896.7</v>
      </c>
      <c r="B4963" s="10" t="str">
        <f>OrderList!C4963</f>
        <v>PORT04</v>
      </c>
      <c r="C4963" s="10" t="str">
        <f>OrderList!D4963</f>
        <v>V444_0</v>
      </c>
      <c r="D4963" s="10" t="str">
        <f>OrderList!F4963</f>
        <v>DTP</v>
      </c>
      <c r="E4963" s="10" t="str">
        <f>OrderList!L4963</f>
        <v>PORT09</v>
      </c>
      <c r="F4963" s="10" t="str">
        <f>OrderList!K4963</f>
        <v>PLANT03</v>
      </c>
      <c r="G4963" s="10">
        <f>OrderList!J4963</f>
        <v>1676853</v>
      </c>
      <c r="H4963" s="10">
        <f>OrderList!M4963</f>
        <v>1419</v>
      </c>
      <c r="I4963" s="10">
        <f>OrderList!N4963</f>
        <v>2.9057879916503131</v>
      </c>
      <c r="O4963" s="10">
        <f>COUNTIF(FreightRates!$A$2:$A$1541,C4963)</f>
        <v>39</v>
      </c>
      <c r="Q4963" s="10">
        <f>COUNTIFS(FreightRates!$A$2:$A$1541,C4963,FreightRates!$B$2:$B$1541,B4963,FreightRates!$C$2:$C$1541,E4963)</f>
        <v>20</v>
      </c>
      <c r="T4963">
        <f>COUNTIFS(FreightRates!$A$2:$A$1541,C4963,FreightRates!$B$2:$B$1541,B4963,FreightRates!$C$2:$C$1541,E4963,FreightRates!$F$2:$F$1541,D4963,FreightRates!$D$2:$D$1541,"&lt;="&amp;I4963,FreightRates!$E$2:$E$1541,"&gt;="&amp;I4963)</f>
        <v>2</v>
      </c>
    </row>
    <row r="4964" spans="1:20" x14ac:dyDescent="0.25">
      <c r="A4964" s="10">
        <f>OrderList!A4964</f>
        <v>1447209633.7</v>
      </c>
      <c r="B4964" s="10" t="str">
        <f>OrderList!C4964</f>
        <v>PORT04</v>
      </c>
      <c r="C4964" s="10" t="str">
        <f>OrderList!D4964</f>
        <v>V444_0</v>
      </c>
      <c r="D4964" s="10" t="str">
        <f>OrderList!F4964</f>
        <v>DTP</v>
      </c>
      <c r="E4964" s="10" t="str">
        <f>OrderList!L4964</f>
        <v>PORT09</v>
      </c>
      <c r="F4964" s="10" t="str">
        <f>OrderList!K4964</f>
        <v>PLANT03</v>
      </c>
      <c r="G4964" s="10">
        <f>OrderList!J4964</f>
        <v>1676853</v>
      </c>
      <c r="H4964" s="10">
        <f>OrderList!M4964</f>
        <v>419</v>
      </c>
      <c r="I4964" s="10">
        <f>OrderList!N4964</f>
        <v>0.40945194427799869</v>
      </c>
      <c r="O4964" s="10">
        <f>COUNTIF(FreightRates!$A$2:$A$1541,C4964)</f>
        <v>39</v>
      </c>
      <c r="Q4964" s="10">
        <f>COUNTIFS(FreightRates!$A$2:$A$1541,C4964,FreightRates!$B$2:$B$1541,B4964,FreightRates!$C$2:$C$1541,E4964)</f>
        <v>20</v>
      </c>
      <c r="T4964">
        <f>COUNTIFS(FreightRates!$A$2:$A$1541,C4964,FreightRates!$B$2:$B$1541,B4964,FreightRates!$C$2:$C$1541,E4964,FreightRates!$F$2:$F$1541,D4964,FreightRates!$D$2:$D$1541,"&lt;="&amp;I4964,FreightRates!$E$2:$E$1541,"&gt;="&amp;I4964)</f>
        <v>2</v>
      </c>
    </row>
    <row r="4965" spans="1:20" x14ac:dyDescent="0.25">
      <c r="A4965" s="10">
        <f>OrderList!A4965</f>
        <v>1447152394.7</v>
      </c>
      <c r="B4965" s="10" t="str">
        <f>OrderList!C4965</f>
        <v>PORT04</v>
      </c>
      <c r="C4965" s="10" t="str">
        <f>OrderList!D4965</f>
        <v>V444_0</v>
      </c>
      <c r="D4965" s="10" t="str">
        <f>OrderList!F4965</f>
        <v>DTP</v>
      </c>
      <c r="E4965" s="10" t="str">
        <f>OrderList!L4965</f>
        <v>PORT09</v>
      </c>
      <c r="F4965" s="10" t="str">
        <f>OrderList!K4965</f>
        <v>PLANT03</v>
      </c>
      <c r="G4965" s="10">
        <f>OrderList!J4965</f>
        <v>1676853</v>
      </c>
      <c r="H4965" s="10">
        <f>OrderList!M4965</f>
        <v>1574</v>
      </c>
      <c r="I4965" s="10">
        <f>OrderList!N4965</f>
        <v>3.3284480631630862</v>
      </c>
      <c r="O4965" s="10">
        <f>COUNTIF(FreightRates!$A$2:$A$1541,C4965)</f>
        <v>39</v>
      </c>
      <c r="Q4965" s="10">
        <f>COUNTIFS(FreightRates!$A$2:$A$1541,C4965,FreightRates!$B$2:$B$1541,B4965,FreightRates!$C$2:$C$1541,E4965)</f>
        <v>20</v>
      </c>
      <c r="T4965">
        <f>COUNTIFS(FreightRates!$A$2:$A$1541,C4965,FreightRates!$B$2:$B$1541,B4965,FreightRates!$C$2:$C$1541,E4965,FreightRates!$F$2:$F$1541,D4965,FreightRates!$D$2:$D$1541,"&lt;="&amp;I4965,FreightRates!$E$2:$E$1541,"&gt;="&amp;I4965)</f>
        <v>2</v>
      </c>
    </row>
    <row r="4966" spans="1:20" x14ac:dyDescent="0.25">
      <c r="A4966" s="10">
        <f>OrderList!A4966</f>
        <v>1447231022.7</v>
      </c>
      <c r="B4966" s="10" t="str">
        <f>OrderList!C4966</f>
        <v>PORT04</v>
      </c>
      <c r="C4966" s="10" t="str">
        <f>OrderList!D4966</f>
        <v>V444_0</v>
      </c>
      <c r="D4966" s="10" t="str">
        <f>OrderList!F4966</f>
        <v>DTP</v>
      </c>
      <c r="E4966" s="10" t="str">
        <f>OrderList!L4966</f>
        <v>PORT09</v>
      </c>
      <c r="F4966" s="10" t="str">
        <f>OrderList!K4966</f>
        <v>PLANT03</v>
      </c>
      <c r="G4966" s="10">
        <f>OrderList!J4966</f>
        <v>1676853</v>
      </c>
      <c r="H4966" s="10">
        <f>OrderList!M4966</f>
        <v>975</v>
      </c>
      <c r="I4966" s="10">
        <f>OrderList!N4966</f>
        <v>1.7963053039292844</v>
      </c>
      <c r="O4966" s="10">
        <f>COUNTIF(FreightRates!$A$2:$A$1541,C4966)</f>
        <v>39</v>
      </c>
      <c r="Q4966" s="10">
        <f>COUNTIFS(FreightRates!$A$2:$A$1541,C4966,FreightRates!$B$2:$B$1541,B4966,FreightRates!$C$2:$C$1541,E4966)</f>
        <v>20</v>
      </c>
      <c r="T4966">
        <f>COUNTIFS(FreightRates!$A$2:$A$1541,C4966,FreightRates!$B$2:$B$1541,B4966,FreightRates!$C$2:$C$1541,E4966,FreightRates!$F$2:$F$1541,D4966,FreightRates!$D$2:$D$1541,"&lt;="&amp;I4966,FreightRates!$E$2:$E$1541,"&gt;="&amp;I4966)</f>
        <v>2</v>
      </c>
    </row>
    <row r="4967" spans="1:20" x14ac:dyDescent="0.25">
      <c r="A4967" s="10">
        <f>OrderList!A4967</f>
        <v>1447379010.7</v>
      </c>
      <c r="B4967" s="10" t="str">
        <f>OrderList!C4967</f>
        <v>PORT04</v>
      </c>
      <c r="C4967" s="10" t="str">
        <f>OrderList!D4967</f>
        <v>V444_0</v>
      </c>
      <c r="D4967" s="10" t="str">
        <f>OrderList!F4967</f>
        <v>DTP</v>
      </c>
      <c r="E4967" s="10" t="str">
        <f>OrderList!L4967</f>
        <v>PORT09</v>
      </c>
      <c r="F4967" s="10" t="str">
        <f>OrderList!K4967</f>
        <v>PLANT03</v>
      </c>
      <c r="G4967" s="10">
        <f>OrderList!J4967</f>
        <v>1676853</v>
      </c>
      <c r="H4967" s="10">
        <f>OrderList!M4967</f>
        <v>553</v>
      </c>
      <c r="I4967" s="10">
        <f>OrderList!N4967</f>
        <v>0.79248763408644907</v>
      </c>
      <c r="O4967" s="10">
        <f>COUNTIF(FreightRates!$A$2:$A$1541,C4967)</f>
        <v>39</v>
      </c>
      <c r="Q4967" s="10">
        <f>COUNTIFS(FreightRates!$A$2:$A$1541,C4967,FreightRates!$B$2:$B$1541,B4967,FreightRates!$C$2:$C$1541,E4967)</f>
        <v>20</v>
      </c>
      <c r="T4967">
        <f>COUNTIFS(FreightRates!$A$2:$A$1541,C4967,FreightRates!$B$2:$B$1541,B4967,FreightRates!$C$2:$C$1541,E4967,FreightRates!$F$2:$F$1541,D4967,FreightRates!$D$2:$D$1541,"&lt;="&amp;I4967,FreightRates!$E$2:$E$1541,"&gt;="&amp;I4967)</f>
        <v>2</v>
      </c>
    </row>
    <row r="4968" spans="1:20" x14ac:dyDescent="0.25">
      <c r="A4968" s="10">
        <f>OrderList!A4968</f>
        <v>1447151142.7</v>
      </c>
      <c r="B4968" s="10" t="str">
        <f>OrderList!C4968</f>
        <v>PORT04</v>
      </c>
      <c r="C4968" s="10" t="str">
        <f>OrderList!D4968</f>
        <v>V444_0</v>
      </c>
      <c r="D4968" s="10" t="str">
        <f>OrderList!F4968</f>
        <v>DTP</v>
      </c>
      <c r="E4968" s="10" t="str">
        <f>OrderList!L4968</f>
        <v>PORT09</v>
      </c>
      <c r="F4968" s="10" t="str">
        <f>OrderList!K4968</f>
        <v>PLANT03</v>
      </c>
      <c r="G4968" s="10">
        <f>OrderList!J4968</f>
        <v>1679638</v>
      </c>
      <c r="H4968" s="10">
        <f>OrderList!M4968</f>
        <v>2983</v>
      </c>
      <c r="I4968" s="10">
        <f>OrderList!N4968</f>
        <v>6.96</v>
      </c>
      <c r="O4968" s="10">
        <f>COUNTIF(FreightRates!$A$2:$A$1541,C4968)</f>
        <v>39</v>
      </c>
      <c r="Q4968" s="10">
        <f>COUNTIFS(FreightRates!$A$2:$A$1541,C4968,FreightRates!$B$2:$B$1541,B4968,FreightRates!$C$2:$C$1541,E4968)</f>
        <v>20</v>
      </c>
      <c r="T4968">
        <f>COUNTIFS(FreightRates!$A$2:$A$1541,C4968,FreightRates!$B$2:$B$1541,B4968,FreightRates!$C$2:$C$1541,E4968,FreightRates!$F$2:$F$1541,D4968,FreightRates!$D$2:$D$1541,"&lt;="&amp;I4968,FreightRates!$E$2:$E$1541,"&gt;="&amp;I4968)</f>
        <v>2</v>
      </c>
    </row>
    <row r="4969" spans="1:20" x14ac:dyDescent="0.25">
      <c r="A4969" s="10">
        <f>OrderList!A4969</f>
        <v>1447155229.7</v>
      </c>
      <c r="B4969" s="10" t="str">
        <f>OrderList!C4969</f>
        <v>PORT04</v>
      </c>
      <c r="C4969" s="10" t="str">
        <f>OrderList!D4969</f>
        <v>V444_0</v>
      </c>
      <c r="D4969" s="10" t="str">
        <f>OrderList!F4969</f>
        <v>DTP</v>
      </c>
      <c r="E4969" s="10" t="str">
        <f>OrderList!L4969</f>
        <v>PORT09</v>
      </c>
      <c r="F4969" s="10" t="str">
        <f>OrderList!K4969</f>
        <v>PLANT03</v>
      </c>
      <c r="G4969" s="10">
        <f>OrderList!J4969</f>
        <v>1679638</v>
      </c>
      <c r="H4969" s="10">
        <f>OrderList!M4969</f>
        <v>2261</v>
      </c>
      <c r="I4969" s="10">
        <f>OrderList!N4969</f>
        <v>5</v>
      </c>
      <c r="O4969" s="10">
        <f>COUNTIF(FreightRates!$A$2:$A$1541,C4969)</f>
        <v>39</v>
      </c>
      <c r="Q4969" s="10">
        <f>COUNTIFS(FreightRates!$A$2:$A$1541,C4969,FreightRates!$B$2:$B$1541,B4969,FreightRates!$C$2:$C$1541,E4969)</f>
        <v>20</v>
      </c>
      <c r="T4969">
        <f>COUNTIFS(FreightRates!$A$2:$A$1541,C4969,FreightRates!$B$2:$B$1541,B4969,FreightRates!$C$2:$C$1541,E4969,FreightRates!$F$2:$F$1541,D4969,FreightRates!$D$2:$D$1541,"&lt;="&amp;I4969,FreightRates!$E$2:$E$1541,"&gt;="&amp;I4969)</f>
        <v>2</v>
      </c>
    </row>
    <row r="4970" spans="1:20" x14ac:dyDescent="0.25">
      <c r="A4970" s="10">
        <f>OrderList!A4970</f>
        <v>1447286472.7</v>
      </c>
      <c r="B4970" s="10" t="str">
        <f>OrderList!C4970</f>
        <v>PORT04</v>
      </c>
      <c r="C4970" s="10" t="str">
        <f>OrderList!D4970</f>
        <v>V444_0</v>
      </c>
      <c r="D4970" s="10" t="str">
        <f>OrderList!F4970</f>
        <v>DTP</v>
      </c>
      <c r="E4970" s="10" t="str">
        <f>OrderList!L4970</f>
        <v>PORT09</v>
      </c>
      <c r="F4970" s="10" t="str">
        <f>OrderList!K4970</f>
        <v>PLANT03</v>
      </c>
      <c r="G4970" s="10">
        <f>OrderList!J4970</f>
        <v>1676853</v>
      </c>
      <c r="H4970" s="10">
        <f>OrderList!M4970</f>
        <v>1774</v>
      </c>
      <c r="I4970" s="10">
        <f>OrderList!N4970</f>
        <v>3.6400000000000006</v>
      </c>
      <c r="O4970" s="10">
        <f>COUNTIF(FreightRates!$A$2:$A$1541,C4970)</f>
        <v>39</v>
      </c>
      <c r="Q4970" s="10">
        <f>COUNTIFS(FreightRates!$A$2:$A$1541,C4970,FreightRates!$B$2:$B$1541,B4970,FreightRates!$C$2:$C$1541,E4970)</f>
        <v>20</v>
      </c>
      <c r="T4970">
        <f>COUNTIFS(FreightRates!$A$2:$A$1541,C4970,FreightRates!$B$2:$B$1541,B4970,FreightRates!$C$2:$C$1541,E4970,FreightRates!$F$2:$F$1541,D4970,FreightRates!$D$2:$D$1541,"&lt;="&amp;I4970,FreightRates!$E$2:$E$1541,"&gt;="&amp;I4970)</f>
        <v>2</v>
      </c>
    </row>
    <row r="4971" spans="1:20" x14ac:dyDescent="0.25">
      <c r="A4971" s="10">
        <f>OrderList!A4971</f>
        <v>1447286439.7</v>
      </c>
      <c r="B4971" s="10" t="str">
        <f>OrderList!C4971</f>
        <v>PORT04</v>
      </c>
      <c r="C4971" s="10" t="str">
        <f>OrderList!D4971</f>
        <v>V444_0</v>
      </c>
      <c r="D4971" s="10" t="str">
        <f>OrderList!F4971</f>
        <v>DTP</v>
      </c>
      <c r="E4971" s="10" t="str">
        <f>OrderList!L4971</f>
        <v>PORT09</v>
      </c>
      <c r="F4971" s="10" t="str">
        <f>OrderList!K4971</f>
        <v>PLANT03</v>
      </c>
      <c r="G4971" s="10">
        <f>OrderList!J4971</f>
        <v>1676853</v>
      </c>
      <c r="H4971" s="10">
        <f>OrderList!M4971</f>
        <v>1785</v>
      </c>
      <c r="I4971" s="10">
        <f>OrderList!N4971</f>
        <v>3.62</v>
      </c>
      <c r="O4971" s="10">
        <f>COUNTIF(FreightRates!$A$2:$A$1541,C4971)</f>
        <v>39</v>
      </c>
      <c r="Q4971" s="10">
        <f>COUNTIFS(FreightRates!$A$2:$A$1541,C4971,FreightRates!$B$2:$B$1541,B4971,FreightRates!$C$2:$C$1541,E4971)</f>
        <v>20</v>
      </c>
      <c r="T4971">
        <f>COUNTIFS(FreightRates!$A$2:$A$1541,C4971,FreightRates!$B$2:$B$1541,B4971,FreightRates!$C$2:$C$1541,E4971,FreightRates!$F$2:$F$1541,D4971,FreightRates!$D$2:$D$1541,"&lt;="&amp;I4971,FreightRates!$E$2:$E$1541,"&gt;="&amp;I4971)</f>
        <v>2</v>
      </c>
    </row>
    <row r="4972" spans="1:20" x14ac:dyDescent="0.25">
      <c r="A4972" s="10">
        <f>OrderList!A4972</f>
        <v>1447162931.7</v>
      </c>
      <c r="B4972" s="10" t="str">
        <f>OrderList!C4972</f>
        <v>PORT04</v>
      </c>
      <c r="C4972" s="10" t="str">
        <f>OrderList!D4972</f>
        <v>V444_0</v>
      </c>
      <c r="D4972" s="10" t="str">
        <f>OrderList!F4972</f>
        <v>DTP</v>
      </c>
      <c r="E4972" s="10" t="str">
        <f>OrderList!L4972</f>
        <v>PORT09</v>
      </c>
      <c r="F4972" s="10" t="str">
        <f>OrderList!K4972</f>
        <v>PLANT03</v>
      </c>
      <c r="G4972" s="10">
        <f>OrderList!J4972</f>
        <v>1676942</v>
      </c>
      <c r="H4972" s="10">
        <f>OrderList!M4972</f>
        <v>2255</v>
      </c>
      <c r="I4972" s="10">
        <f>OrderList!N4972</f>
        <v>3.3114089347079037</v>
      </c>
      <c r="O4972" s="10">
        <f>COUNTIF(FreightRates!$A$2:$A$1541,C4972)</f>
        <v>39</v>
      </c>
      <c r="Q4972" s="10">
        <f>COUNTIFS(FreightRates!$A$2:$A$1541,C4972,FreightRates!$B$2:$B$1541,B4972,FreightRates!$C$2:$C$1541,E4972)</f>
        <v>20</v>
      </c>
      <c r="T4972">
        <f>COUNTIFS(FreightRates!$A$2:$A$1541,C4972,FreightRates!$B$2:$B$1541,B4972,FreightRates!$C$2:$C$1541,E4972,FreightRates!$F$2:$F$1541,D4972,FreightRates!$D$2:$D$1541,"&lt;="&amp;I4972,FreightRates!$E$2:$E$1541,"&gt;="&amp;I4972)</f>
        <v>2</v>
      </c>
    </row>
    <row r="4973" spans="1:20" x14ac:dyDescent="0.25">
      <c r="A4973" s="10">
        <f>OrderList!A4973</f>
        <v>1447232860.7</v>
      </c>
      <c r="B4973" s="10" t="str">
        <f>OrderList!C4973</f>
        <v>PORT04</v>
      </c>
      <c r="C4973" s="10" t="str">
        <f>OrderList!D4973</f>
        <v>V444_0</v>
      </c>
      <c r="D4973" s="10" t="str">
        <f>OrderList!F4973</f>
        <v>DTP</v>
      </c>
      <c r="E4973" s="10" t="str">
        <f>OrderList!L4973</f>
        <v>PORT09</v>
      </c>
      <c r="F4973" s="10" t="str">
        <f>OrderList!K4973</f>
        <v>PLANT03</v>
      </c>
      <c r="G4973" s="10">
        <f>OrderList!J4973</f>
        <v>1676942</v>
      </c>
      <c r="H4973" s="10">
        <f>OrderList!M4973</f>
        <v>4327</v>
      </c>
      <c r="I4973" s="10">
        <f>OrderList!N4973</f>
        <v>6.6228178694158073</v>
      </c>
      <c r="O4973" s="10">
        <f>COUNTIF(FreightRates!$A$2:$A$1541,C4973)</f>
        <v>39</v>
      </c>
      <c r="Q4973" s="10">
        <f>COUNTIFS(FreightRates!$A$2:$A$1541,C4973,FreightRates!$B$2:$B$1541,B4973,FreightRates!$C$2:$C$1541,E4973)</f>
        <v>20</v>
      </c>
      <c r="T4973">
        <f>COUNTIFS(FreightRates!$A$2:$A$1541,C4973,FreightRates!$B$2:$B$1541,B4973,FreightRates!$C$2:$C$1541,E4973,FreightRates!$F$2:$F$1541,D4973,FreightRates!$D$2:$D$1541,"&lt;="&amp;I4973,FreightRates!$E$2:$E$1541,"&gt;="&amp;I4973)</f>
        <v>2</v>
      </c>
    </row>
    <row r="4974" spans="1:20" x14ac:dyDescent="0.25">
      <c r="A4974" s="10">
        <f>OrderList!A4974</f>
        <v>1447313973.7</v>
      </c>
      <c r="B4974" s="10" t="str">
        <f>OrderList!C4974</f>
        <v>PORT04</v>
      </c>
      <c r="C4974" s="10" t="str">
        <f>OrderList!D4974</f>
        <v>V444_0</v>
      </c>
      <c r="D4974" s="10" t="str">
        <f>OrderList!F4974</f>
        <v>DTP</v>
      </c>
      <c r="E4974" s="10" t="str">
        <f>OrderList!L4974</f>
        <v>PORT09</v>
      </c>
      <c r="F4974" s="10" t="str">
        <f>OrderList!K4974</f>
        <v>PLANT03</v>
      </c>
      <c r="G4974" s="10">
        <f>OrderList!J4974</f>
        <v>1676942</v>
      </c>
      <c r="H4974" s="10">
        <f>OrderList!M4974</f>
        <v>2274</v>
      </c>
      <c r="I4974" s="10">
        <f>OrderList!N4974</f>
        <v>3.3114089347079037</v>
      </c>
      <c r="O4974" s="10">
        <f>COUNTIF(FreightRates!$A$2:$A$1541,C4974)</f>
        <v>39</v>
      </c>
      <c r="Q4974" s="10">
        <f>COUNTIFS(FreightRates!$A$2:$A$1541,C4974,FreightRates!$B$2:$B$1541,B4974,FreightRates!$C$2:$C$1541,E4974)</f>
        <v>20</v>
      </c>
      <c r="T4974">
        <f>COUNTIFS(FreightRates!$A$2:$A$1541,C4974,FreightRates!$B$2:$B$1541,B4974,FreightRates!$C$2:$C$1541,E4974,FreightRates!$F$2:$F$1541,D4974,FreightRates!$D$2:$D$1541,"&lt;="&amp;I4974,FreightRates!$E$2:$E$1541,"&gt;="&amp;I4974)</f>
        <v>2</v>
      </c>
    </row>
    <row r="4975" spans="1:20" x14ac:dyDescent="0.25">
      <c r="A4975" s="10">
        <f>OrderList!A4975</f>
        <v>1447321323.7</v>
      </c>
      <c r="B4975" s="10" t="str">
        <f>OrderList!C4975</f>
        <v>PORT04</v>
      </c>
      <c r="C4975" s="10" t="str">
        <f>OrderList!D4975</f>
        <v>V444_0</v>
      </c>
      <c r="D4975" s="10" t="str">
        <f>OrderList!F4975</f>
        <v>DTP</v>
      </c>
      <c r="E4975" s="10" t="str">
        <f>OrderList!L4975</f>
        <v>PORT09</v>
      </c>
      <c r="F4975" s="10" t="str">
        <f>OrderList!K4975</f>
        <v>PLANT03</v>
      </c>
      <c r="G4975" s="10">
        <f>OrderList!J4975</f>
        <v>1676942</v>
      </c>
      <c r="H4975" s="10">
        <f>OrderList!M4975</f>
        <v>4253</v>
      </c>
      <c r="I4975" s="10">
        <f>OrderList!N4975</f>
        <v>6.6228178694158073</v>
      </c>
      <c r="O4975" s="10">
        <f>COUNTIF(FreightRates!$A$2:$A$1541,C4975)</f>
        <v>39</v>
      </c>
      <c r="Q4975" s="10">
        <f>COUNTIFS(FreightRates!$A$2:$A$1541,C4975,FreightRates!$B$2:$B$1541,B4975,FreightRates!$C$2:$C$1541,E4975)</f>
        <v>20</v>
      </c>
      <c r="T4975">
        <f>COUNTIFS(FreightRates!$A$2:$A$1541,C4975,FreightRates!$B$2:$B$1541,B4975,FreightRates!$C$2:$C$1541,E4975,FreightRates!$F$2:$F$1541,D4975,FreightRates!$D$2:$D$1541,"&lt;="&amp;I4975,FreightRates!$E$2:$E$1541,"&gt;="&amp;I4975)</f>
        <v>2</v>
      </c>
    </row>
    <row r="4976" spans="1:20" x14ac:dyDescent="0.25">
      <c r="A4976" s="10">
        <f>OrderList!A4976</f>
        <v>1447210927.7</v>
      </c>
      <c r="B4976" s="10" t="str">
        <f>OrderList!C4976</f>
        <v>PORT04</v>
      </c>
      <c r="C4976" s="10" t="str">
        <f>OrderList!D4976</f>
        <v>V444_0</v>
      </c>
      <c r="D4976" s="10" t="str">
        <f>OrderList!F4976</f>
        <v>DTP</v>
      </c>
      <c r="E4976" s="10" t="str">
        <f>OrderList!L4976</f>
        <v>PORT09</v>
      </c>
      <c r="F4976" s="10" t="str">
        <f>OrderList!K4976</f>
        <v>PLANT03</v>
      </c>
      <c r="G4976" s="10">
        <f>OrderList!J4976</f>
        <v>1676942</v>
      </c>
      <c r="H4976" s="10">
        <f>OrderList!M4976</f>
        <v>2252</v>
      </c>
      <c r="I4976" s="10">
        <f>OrderList!N4976</f>
        <v>3.3114089347079037</v>
      </c>
      <c r="O4976" s="10">
        <f>COUNTIF(FreightRates!$A$2:$A$1541,C4976)</f>
        <v>39</v>
      </c>
      <c r="Q4976" s="10">
        <f>COUNTIFS(FreightRates!$A$2:$A$1541,C4976,FreightRates!$B$2:$B$1541,B4976,FreightRates!$C$2:$C$1541,E4976)</f>
        <v>20</v>
      </c>
      <c r="T4976">
        <f>COUNTIFS(FreightRates!$A$2:$A$1541,C4976,FreightRates!$B$2:$B$1541,B4976,FreightRates!$C$2:$C$1541,E4976,FreightRates!$F$2:$F$1541,D4976,FreightRates!$D$2:$D$1541,"&lt;="&amp;I4976,FreightRates!$E$2:$E$1541,"&gt;="&amp;I4976)</f>
        <v>2</v>
      </c>
    </row>
    <row r="4977" spans="1:20" x14ac:dyDescent="0.25">
      <c r="A4977" s="10">
        <f>OrderList!A4977</f>
        <v>1447162915.7</v>
      </c>
      <c r="B4977" s="10" t="str">
        <f>OrderList!C4977</f>
        <v>PORT04</v>
      </c>
      <c r="C4977" s="10" t="str">
        <f>OrderList!D4977</f>
        <v>V444_0</v>
      </c>
      <c r="D4977" s="10" t="str">
        <f>OrderList!F4977</f>
        <v>DTP</v>
      </c>
      <c r="E4977" s="10" t="str">
        <f>OrderList!L4977</f>
        <v>PORT09</v>
      </c>
      <c r="F4977" s="10" t="str">
        <f>OrderList!K4977</f>
        <v>PLANT03</v>
      </c>
      <c r="G4977" s="10">
        <f>OrderList!J4977</f>
        <v>1676942</v>
      </c>
      <c r="H4977" s="10">
        <f>OrderList!M4977</f>
        <v>2284</v>
      </c>
      <c r="I4977" s="10">
        <f>OrderList!N4977</f>
        <v>3.3114089347079037</v>
      </c>
      <c r="O4977" s="10">
        <f>COUNTIF(FreightRates!$A$2:$A$1541,C4977)</f>
        <v>39</v>
      </c>
      <c r="Q4977" s="10">
        <f>COUNTIFS(FreightRates!$A$2:$A$1541,C4977,FreightRates!$B$2:$B$1541,B4977,FreightRates!$C$2:$C$1541,E4977)</f>
        <v>20</v>
      </c>
      <c r="T4977">
        <f>COUNTIFS(FreightRates!$A$2:$A$1541,C4977,FreightRates!$B$2:$B$1541,B4977,FreightRates!$C$2:$C$1541,E4977,FreightRates!$F$2:$F$1541,D4977,FreightRates!$D$2:$D$1541,"&lt;="&amp;I4977,FreightRates!$E$2:$E$1541,"&gt;="&amp;I4977)</f>
        <v>2</v>
      </c>
    </row>
    <row r="4978" spans="1:20" x14ac:dyDescent="0.25">
      <c r="A4978" s="10">
        <f>OrderList!A4978</f>
        <v>1447232839.7</v>
      </c>
      <c r="B4978" s="10" t="str">
        <f>OrderList!C4978</f>
        <v>PORT04</v>
      </c>
      <c r="C4978" s="10" t="str">
        <f>OrderList!D4978</f>
        <v>V444_0</v>
      </c>
      <c r="D4978" s="10" t="str">
        <f>OrderList!F4978</f>
        <v>DTP</v>
      </c>
      <c r="E4978" s="10" t="str">
        <f>OrderList!L4978</f>
        <v>PORT09</v>
      </c>
      <c r="F4978" s="10" t="str">
        <f>OrderList!K4978</f>
        <v>PLANT03</v>
      </c>
      <c r="G4978" s="10">
        <f>OrderList!J4978</f>
        <v>1676942</v>
      </c>
      <c r="H4978" s="10">
        <f>OrderList!M4978</f>
        <v>2305</v>
      </c>
      <c r="I4978" s="10">
        <f>OrderList!N4978</f>
        <v>3.3114089347079037</v>
      </c>
      <c r="O4978" s="10">
        <f>COUNTIF(FreightRates!$A$2:$A$1541,C4978)</f>
        <v>39</v>
      </c>
      <c r="Q4978" s="10">
        <f>COUNTIFS(FreightRates!$A$2:$A$1541,C4978,FreightRates!$B$2:$B$1541,B4978,FreightRates!$C$2:$C$1541,E4978)</f>
        <v>20</v>
      </c>
      <c r="T4978">
        <f>COUNTIFS(FreightRates!$A$2:$A$1541,C4978,FreightRates!$B$2:$B$1541,B4978,FreightRates!$C$2:$C$1541,E4978,FreightRates!$F$2:$F$1541,D4978,FreightRates!$D$2:$D$1541,"&lt;="&amp;I4978,FreightRates!$E$2:$E$1541,"&gt;="&amp;I4978)</f>
        <v>2</v>
      </c>
    </row>
    <row r="4979" spans="1:20" x14ac:dyDescent="0.25">
      <c r="A4979" s="10">
        <f>OrderList!A4979</f>
        <v>1447281375.7</v>
      </c>
      <c r="B4979" s="10" t="str">
        <f>OrderList!C4979</f>
        <v>PORT04</v>
      </c>
      <c r="C4979" s="10" t="str">
        <f>OrderList!D4979</f>
        <v>V444_0</v>
      </c>
      <c r="D4979" s="10" t="str">
        <f>OrderList!F4979</f>
        <v>DTP</v>
      </c>
      <c r="E4979" s="10" t="str">
        <f>OrderList!L4979</f>
        <v>PORT09</v>
      </c>
      <c r="F4979" s="10" t="str">
        <f>OrderList!K4979</f>
        <v>PLANT03</v>
      </c>
      <c r="G4979" s="10">
        <f>OrderList!J4979</f>
        <v>1676942</v>
      </c>
      <c r="H4979" s="10">
        <f>OrderList!M4979</f>
        <v>4233</v>
      </c>
      <c r="I4979" s="10">
        <f>OrderList!N4979</f>
        <v>6.6228178694158073</v>
      </c>
      <c r="O4979" s="10">
        <f>COUNTIF(FreightRates!$A$2:$A$1541,C4979)</f>
        <v>39</v>
      </c>
      <c r="Q4979" s="10">
        <f>COUNTIFS(FreightRates!$A$2:$A$1541,C4979,FreightRates!$B$2:$B$1541,B4979,FreightRates!$C$2:$C$1541,E4979)</f>
        <v>20</v>
      </c>
      <c r="T4979">
        <f>COUNTIFS(FreightRates!$A$2:$A$1541,C4979,FreightRates!$B$2:$B$1541,B4979,FreightRates!$C$2:$C$1541,E4979,FreightRates!$F$2:$F$1541,D4979,FreightRates!$D$2:$D$1541,"&lt;="&amp;I4979,FreightRates!$E$2:$E$1541,"&gt;="&amp;I4979)</f>
        <v>2</v>
      </c>
    </row>
    <row r="4980" spans="1:20" x14ac:dyDescent="0.25">
      <c r="A4980" s="10">
        <f>OrderList!A4980</f>
        <v>1447400467.7</v>
      </c>
      <c r="B4980" s="10" t="str">
        <f>OrderList!C4980</f>
        <v>PORT04</v>
      </c>
      <c r="C4980" s="10" t="str">
        <f>OrderList!D4980</f>
        <v>V444_0</v>
      </c>
      <c r="D4980" s="10" t="str">
        <f>OrderList!F4980</f>
        <v>DTP</v>
      </c>
      <c r="E4980" s="10" t="str">
        <f>OrderList!L4980</f>
        <v>PORT09</v>
      </c>
      <c r="F4980" s="10" t="str">
        <f>OrderList!K4980</f>
        <v>PLANT03</v>
      </c>
      <c r="G4980" s="10">
        <f>OrderList!J4980</f>
        <v>1676942</v>
      </c>
      <c r="H4980" s="10">
        <f>OrderList!M4980</f>
        <v>4266</v>
      </c>
      <c r="I4980" s="10">
        <f>OrderList!N4980</f>
        <v>6.6228178694158073</v>
      </c>
      <c r="O4980" s="10">
        <f>COUNTIF(FreightRates!$A$2:$A$1541,C4980)</f>
        <v>39</v>
      </c>
      <c r="Q4980" s="10">
        <f>COUNTIFS(FreightRates!$A$2:$A$1541,C4980,FreightRates!$B$2:$B$1541,B4980,FreightRates!$C$2:$C$1541,E4980)</f>
        <v>20</v>
      </c>
      <c r="T4980">
        <f>COUNTIFS(FreightRates!$A$2:$A$1541,C4980,FreightRates!$B$2:$B$1541,B4980,FreightRates!$C$2:$C$1541,E4980,FreightRates!$F$2:$F$1541,D4980,FreightRates!$D$2:$D$1541,"&lt;="&amp;I4980,FreightRates!$E$2:$E$1541,"&gt;="&amp;I4980)</f>
        <v>2</v>
      </c>
    </row>
    <row r="4981" spans="1:20" x14ac:dyDescent="0.25">
      <c r="A4981" s="10">
        <f>OrderList!A4981</f>
        <v>1447162914.7</v>
      </c>
      <c r="B4981" s="10" t="str">
        <f>OrderList!C4981</f>
        <v>PORT04</v>
      </c>
      <c r="C4981" s="10" t="str">
        <f>OrderList!D4981</f>
        <v>V444_0</v>
      </c>
      <c r="D4981" s="10" t="str">
        <f>OrderList!F4981</f>
        <v>DTP</v>
      </c>
      <c r="E4981" s="10" t="str">
        <f>OrderList!L4981</f>
        <v>PORT09</v>
      </c>
      <c r="F4981" s="10" t="str">
        <f>OrderList!K4981</f>
        <v>PLANT03</v>
      </c>
      <c r="G4981" s="10">
        <f>OrderList!J4981</f>
        <v>1676942</v>
      </c>
      <c r="H4981" s="10">
        <f>OrderList!M4981</f>
        <v>2234</v>
      </c>
      <c r="I4981" s="10">
        <f>OrderList!N4981</f>
        <v>3.3114089347079037</v>
      </c>
      <c r="O4981" s="10">
        <f>COUNTIF(FreightRates!$A$2:$A$1541,C4981)</f>
        <v>39</v>
      </c>
      <c r="Q4981" s="10">
        <f>COUNTIFS(FreightRates!$A$2:$A$1541,C4981,FreightRates!$B$2:$B$1541,B4981,FreightRates!$C$2:$C$1541,E4981)</f>
        <v>20</v>
      </c>
      <c r="T4981">
        <f>COUNTIFS(FreightRates!$A$2:$A$1541,C4981,FreightRates!$B$2:$B$1541,B4981,FreightRates!$C$2:$C$1541,E4981,FreightRates!$F$2:$F$1541,D4981,FreightRates!$D$2:$D$1541,"&lt;="&amp;I4981,FreightRates!$E$2:$E$1541,"&gt;="&amp;I4981)</f>
        <v>2</v>
      </c>
    </row>
    <row r="4982" spans="1:20" x14ac:dyDescent="0.25">
      <c r="A4982" s="10">
        <f>OrderList!A4982</f>
        <v>1447353015.7</v>
      </c>
      <c r="B4982" s="10" t="str">
        <f>OrderList!C4982</f>
        <v>PORT04</v>
      </c>
      <c r="C4982" s="10" t="str">
        <f>OrderList!D4982</f>
        <v>V444_0</v>
      </c>
      <c r="D4982" s="10" t="str">
        <f>OrderList!F4982</f>
        <v>DTP</v>
      </c>
      <c r="E4982" s="10" t="str">
        <f>OrderList!L4982</f>
        <v>PORT09</v>
      </c>
      <c r="F4982" s="10" t="str">
        <f>OrderList!K4982</f>
        <v>PLANT03</v>
      </c>
      <c r="G4982" s="10">
        <f>OrderList!J4982</f>
        <v>1676942</v>
      </c>
      <c r="H4982" s="10">
        <f>OrderList!M4982</f>
        <v>6306</v>
      </c>
      <c r="I4982" s="10">
        <f>OrderList!N4982</f>
        <v>9.1</v>
      </c>
      <c r="O4982" s="10">
        <f>COUNTIF(FreightRates!$A$2:$A$1541,C4982)</f>
        <v>39</v>
      </c>
      <c r="Q4982" s="10">
        <f>COUNTIFS(FreightRates!$A$2:$A$1541,C4982,FreightRates!$B$2:$B$1541,B4982,FreightRates!$C$2:$C$1541,E4982)</f>
        <v>20</v>
      </c>
      <c r="T4982">
        <f>COUNTIFS(FreightRates!$A$2:$A$1541,C4982,FreightRates!$B$2:$B$1541,B4982,FreightRates!$C$2:$C$1541,E4982,FreightRates!$F$2:$F$1541,D4982,FreightRates!$D$2:$D$1541,"&lt;="&amp;I4982,FreightRates!$E$2:$E$1541,"&gt;="&amp;I4982)</f>
        <v>2</v>
      </c>
    </row>
    <row r="4983" spans="1:20" x14ac:dyDescent="0.25">
      <c r="A4983" s="10">
        <f>OrderList!A4983</f>
        <v>1447329678.7</v>
      </c>
      <c r="B4983" s="10" t="str">
        <f>OrderList!C4983</f>
        <v>PORT04</v>
      </c>
      <c r="C4983" s="10" t="str">
        <f>OrderList!D4983</f>
        <v>V444_0</v>
      </c>
      <c r="D4983" s="10" t="str">
        <f>OrderList!F4983</f>
        <v>DTP</v>
      </c>
      <c r="E4983" s="10" t="str">
        <f>OrderList!L4983</f>
        <v>PORT09</v>
      </c>
      <c r="F4983" s="10" t="str">
        <f>OrderList!K4983</f>
        <v>PLANT03</v>
      </c>
      <c r="G4983" s="10">
        <f>OrderList!J4983</f>
        <v>1676942</v>
      </c>
      <c r="H4983" s="10">
        <f>OrderList!M4983</f>
        <v>6300</v>
      </c>
      <c r="I4983" s="10">
        <f>OrderList!N4983</f>
        <v>9.02</v>
      </c>
      <c r="O4983" s="10">
        <f>COUNTIF(FreightRates!$A$2:$A$1541,C4983)</f>
        <v>39</v>
      </c>
      <c r="Q4983" s="10">
        <f>COUNTIFS(FreightRates!$A$2:$A$1541,C4983,FreightRates!$B$2:$B$1541,B4983,FreightRates!$C$2:$C$1541,E4983)</f>
        <v>20</v>
      </c>
      <c r="T4983">
        <f>COUNTIFS(FreightRates!$A$2:$A$1541,C4983,FreightRates!$B$2:$B$1541,B4983,FreightRates!$C$2:$C$1541,E4983,FreightRates!$F$2:$F$1541,D4983,FreightRates!$D$2:$D$1541,"&lt;="&amp;I4983,FreightRates!$E$2:$E$1541,"&gt;="&amp;I4983)</f>
        <v>2</v>
      </c>
    </row>
    <row r="4984" spans="1:20" x14ac:dyDescent="0.25">
      <c r="A4984" s="10">
        <f>OrderList!A4984</f>
        <v>1447290444.7</v>
      </c>
      <c r="B4984" s="10" t="str">
        <f>OrderList!C4984</f>
        <v>PORT04</v>
      </c>
      <c r="C4984" s="10" t="str">
        <f>OrderList!D4984</f>
        <v>V444_0</v>
      </c>
      <c r="D4984" s="10" t="str">
        <f>OrderList!F4984</f>
        <v>DTP</v>
      </c>
      <c r="E4984" s="10" t="str">
        <f>OrderList!L4984</f>
        <v>PORT09</v>
      </c>
      <c r="F4984" s="10" t="str">
        <f>OrderList!K4984</f>
        <v>PLANT03</v>
      </c>
      <c r="G4984" s="10">
        <f>OrderList!J4984</f>
        <v>1655818</v>
      </c>
      <c r="H4984" s="10">
        <f>OrderList!M4984</f>
        <v>611</v>
      </c>
      <c r="I4984" s="10">
        <f>OrderList!N4984</f>
        <v>0.96579338030819362</v>
      </c>
      <c r="O4984" s="10">
        <f>COUNTIF(FreightRates!$A$2:$A$1541,C4984)</f>
        <v>39</v>
      </c>
      <c r="Q4984" s="10">
        <f>COUNTIFS(FreightRates!$A$2:$A$1541,C4984,FreightRates!$B$2:$B$1541,B4984,FreightRates!$C$2:$C$1541,E4984)</f>
        <v>20</v>
      </c>
      <c r="T4984">
        <f>COUNTIFS(FreightRates!$A$2:$A$1541,C4984,FreightRates!$B$2:$B$1541,B4984,FreightRates!$C$2:$C$1541,E4984,FreightRates!$F$2:$F$1541,D4984,FreightRates!$D$2:$D$1541,"&lt;="&amp;I4984,FreightRates!$E$2:$E$1541,"&gt;="&amp;I4984)</f>
        <v>2</v>
      </c>
    </row>
    <row r="4985" spans="1:20" x14ac:dyDescent="0.25">
      <c r="A4985" s="10">
        <f>OrderList!A4985</f>
        <v>1447205760.7</v>
      </c>
      <c r="B4985" s="10" t="str">
        <f>OrderList!C4985</f>
        <v>PORT04</v>
      </c>
      <c r="C4985" s="10" t="str">
        <f>OrderList!D4985</f>
        <v>V444_0</v>
      </c>
      <c r="D4985" s="10" t="str">
        <f>OrderList!F4985</f>
        <v>DTP</v>
      </c>
      <c r="E4985" s="10" t="str">
        <f>OrderList!L4985</f>
        <v>PORT09</v>
      </c>
      <c r="F4985" s="10" t="str">
        <f>OrderList!K4985</f>
        <v>PLANT03</v>
      </c>
      <c r="G4985" s="10">
        <f>OrderList!J4985</f>
        <v>1655818</v>
      </c>
      <c r="H4985" s="10">
        <f>OrderList!M4985</f>
        <v>1075</v>
      </c>
      <c r="I4985" s="10">
        <f>OrderList!N4985</f>
        <v>2.5754490141551831</v>
      </c>
      <c r="O4985" s="10">
        <f>COUNTIF(FreightRates!$A$2:$A$1541,C4985)</f>
        <v>39</v>
      </c>
      <c r="Q4985" s="10">
        <f>COUNTIFS(FreightRates!$A$2:$A$1541,C4985,FreightRates!$B$2:$B$1541,B4985,FreightRates!$C$2:$C$1541,E4985)</f>
        <v>20</v>
      </c>
      <c r="T4985">
        <f>COUNTIFS(FreightRates!$A$2:$A$1541,C4985,FreightRates!$B$2:$B$1541,B4985,FreightRates!$C$2:$C$1541,E4985,FreightRates!$F$2:$F$1541,D4985,FreightRates!$D$2:$D$1541,"&lt;="&amp;I4985,FreightRates!$E$2:$E$1541,"&gt;="&amp;I4985)</f>
        <v>2</v>
      </c>
    </row>
    <row r="4986" spans="1:20" x14ac:dyDescent="0.25">
      <c r="A4986" s="10">
        <f>OrderList!A4986</f>
        <v>1447313941.7</v>
      </c>
      <c r="B4986" s="10" t="str">
        <f>OrderList!C4986</f>
        <v>PORT04</v>
      </c>
      <c r="C4986" s="10" t="str">
        <f>OrderList!D4986</f>
        <v>V444_0</v>
      </c>
      <c r="D4986" s="10" t="str">
        <f>OrderList!F4986</f>
        <v>DTP</v>
      </c>
      <c r="E4986" s="10" t="str">
        <f>OrderList!L4986</f>
        <v>PORT09</v>
      </c>
      <c r="F4986" s="10" t="str">
        <f>OrderList!K4986</f>
        <v>PLANT03</v>
      </c>
      <c r="G4986" s="10">
        <f>OrderList!J4986</f>
        <v>1655818</v>
      </c>
      <c r="H4986" s="10">
        <f>OrderList!M4986</f>
        <v>420</v>
      </c>
      <c r="I4986" s="10">
        <f>OrderList!N4986</f>
        <v>0.32193112676939789</v>
      </c>
      <c r="O4986" s="10">
        <f>COUNTIF(FreightRates!$A$2:$A$1541,C4986)</f>
        <v>39</v>
      </c>
      <c r="Q4986" s="10">
        <f>COUNTIFS(FreightRates!$A$2:$A$1541,C4986,FreightRates!$B$2:$B$1541,B4986,FreightRates!$C$2:$C$1541,E4986)</f>
        <v>20</v>
      </c>
      <c r="T4986">
        <f>COUNTIFS(FreightRates!$A$2:$A$1541,C4986,FreightRates!$B$2:$B$1541,B4986,FreightRates!$C$2:$C$1541,E4986,FreightRates!$F$2:$F$1541,D4986,FreightRates!$D$2:$D$1541,"&lt;="&amp;I4986,FreightRates!$E$2:$E$1541,"&gt;="&amp;I4986)</f>
        <v>2</v>
      </c>
    </row>
    <row r="4987" spans="1:20" x14ac:dyDescent="0.25">
      <c r="A4987" s="10">
        <f>OrderList!A4987</f>
        <v>1447327979.7</v>
      </c>
      <c r="B4987" s="10" t="str">
        <f>OrderList!C4987</f>
        <v>PORT04</v>
      </c>
      <c r="C4987" s="10" t="str">
        <f>OrderList!D4987</f>
        <v>V444_0</v>
      </c>
      <c r="D4987" s="10" t="str">
        <f>OrderList!F4987</f>
        <v>DTP</v>
      </c>
      <c r="E4987" s="10" t="str">
        <f>OrderList!L4987</f>
        <v>PORT09</v>
      </c>
      <c r="F4987" s="10" t="str">
        <f>OrderList!K4987</f>
        <v>PLANT03</v>
      </c>
      <c r="G4987" s="10">
        <f>OrderList!J4987</f>
        <v>1655818</v>
      </c>
      <c r="H4987" s="10">
        <f>OrderList!M4987</f>
        <v>761</v>
      </c>
      <c r="I4987" s="10">
        <f>OrderList!N4987</f>
        <v>1.4486900704622905</v>
      </c>
      <c r="O4987" s="10">
        <f>COUNTIF(FreightRates!$A$2:$A$1541,C4987)</f>
        <v>39</v>
      </c>
      <c r="Q4987" s="10">
        <f>COUNTIFS(FreightRates!$A$2:$A$1541,C4987,FreightRates!$B$2:$B$1541,B4987,FreightRates!$C$2:$C$1541,E4987)</f>
        <v>20</v>
      </c>
      <c r="T4987">
        <f>COUNTIFS(FreightRates!$A$2:$A$1541,C4987,FreightRates!$B$2:$B$1541,B4987,FreightRates!$C$2:$C$1541,E4987,FreightRates!$F$2:$F$1541,D4987,FreightRates!$D$2:$D$1541,"&lt;="&amp;I4987,FreightRates!$E$2:$E$1541,"&gt;="&amp;I4987)</f>
        <v>2</v>
      </c>
    </row>
    <row r="4988" spans="1:20" x14ac:dyDescent="0.25">
      <c r="A4988" s="10">
        <f>OrderList!A4988</f>
        <v>1447356015.7</v>
      </c>
      <c r="B4988" s="10" t="str">
        <f>OrderList!C4988</f>
        <v>PORT04</v>
      </c>
      <c r="C4988" s="10" t="str">
        <f>OrderList!D4988</f>
        <v>V444_0</v>
      </c>
      <c r="D4988" s="10" t="str">
        <f>OrderList!F4988</f>
        <v>DTP</v>
      </c>
      <c r="E4988" s="10" t="str">
        <f>OrderList!L4988</f>
        <v>PORT09</v>
      </c>
      <c r="F4988" s="10" t="str">
        <f>OrderList!K4988</f>
        <v>PLANT03</v>
      </c>
      <c r="G4988" s="10">
        <f>OrderList!J4988</f>
        <v>1655818</v>
      </c>
      <c r="H4988" s="10">
        <f>OrderList!M4988</f>
        <v>4299</v>
      </c>
      <c r="I4988" s="10">
        <f>OrderList!N4988</f>
        <v>13.877245070775915</v>
      </c>
      <c r="O4988" s="10">
        <f>COUNTIF(FreightRates!$A$2:$A$1541,C4988)</f>
        <v>39</v>
      </c>
      <c r="Q4988" s="10">
        <f>COUNTIFS(FreightRates!$A$2:$A$1541,C4988,FreightRates!$B$2:$B$1541,B4988,FreightRates!$C$2:$C$1541,E4988)</f>
        <v>20</v>
      </c>
      <c r="T4988">
        <f>COUNTIFS(FreightRates!$A$2:$A$1541,C4988,FreightRates!$B$2:$B$1541,B4988,FreightRates!$C$2:$C$1541,E4988,FreightRates!$F$2:$F$1541,D4988,FreightRates!$D$2:$D$1541,"&lt;="&amp;I4988,FreightRates!$E$2:$E$1541,"&gt;="&amp;I4988)</f>
        <v>2</v>
      </c>
    </row>
    <row r="4989" spans="1:20" x14ac:dyDescent="0.25">
      <c r="A4989" s="10">
        <f>OrderList!A4989</f>
        <v>1447152554.7</v>
      </c>
      <c r="B4989" s="10" t="str">
        <f>OrderList!C4989</f>
        <v>PORT04</v>
      </c>
      <c r="C4989" s="10" t="str">
        <f>OrderList!D4989</f>
        <v>V444_0</v>
      </c>
      <c r="D4989" s="10" t="str">
        <f>OrderList!F4989</f>
        <v>DTP</v>
      </c>
      <c r="E4989" s="10" t="str">
        <f>OrderList!L4989</f>
        <v>PORT09</v>
      </c>
      <c r="F4989" s="10" t="str">
        <f>OrderList!K4989</f>
        <v>PLANT03</v>
      </c>
      <c r="G4989" s="10">
        <f>OrderList!J4989</f>
        <v>1655818</v>
      </c>
      <c r="H4989" s="10">
        <f>OrderList!M4989</f>
        <v>700</v>
      </c>
      <c r="I4989" s="10">
        <f>OrderList!N4989</f>
        <v>1.4486900704622905</v>
      </c>
      <c r="O4989" s="10">
        <f>COUNTIF(FreightRates!$A$2:$A$1541,C4989)</f>
        <v>39</v>
      </c>
      <c r="Q4989" s="10">
        <f>COUNTIFS(FreightRates!$A$2:$A$1541,C4989,FreightRates!$B$2:$B$1541,B4989,FreightRates!$C$2:$C$1541,E4989)</f>
        <v>20</v>
      </c>
      <c r="T4989">
        <f>COUNTIFS(FreightRates!$A$2:$A$1541,C4989,FreightRates!$B$2:$B$1541,B4989,FreightRates!$C$2:$C$1541,E4989,FreightRates!$F$2:$F$1541,D4989,FreightRates!$D$2:$D$1541,"&lt;="&amp;I4989,FreightRates!$E$2:$E$1541,"&gt;="&amp;I4989)</f>
        <v>2</v>
      </c>
    </row>
    <row r="4990" spans="1:20" x14ac:dyDescent="0.25">
      <c r="A4990" s="10">
        <f>OrderList!A4990</f>
        <v>1447313993.7</v>
      </c>
      <c r="B4990" s="10" t="str">
        <f>OrderList!C4990</f>
        <v>PORT04</v>
      </c>
      <c r="C4990" s="10" t="str">
        <f>OrderList!D4990</f>
        <v>V444_0</v>
      </c>
      <c r="D4990" s="10" t="str">
        <f>OrderList!F4990</f>
        <v>DTP</v>
      </c>
      <c r="E4990" s="10" t="str">
        <f>OrderList!L4990</f>
        <v>PORT09</v>
      </c>
      <c r="F4990" s="10" t="str">
        <f>OrderList!K4990</f>
        <v>PLANT03</v>
      </c>
      <c r="G4990" s="10">
        <f>OrderList!J4990</f>
        <v>1655818</v>
      </c>
      <c r="H4990" s="10">
        <f>OrderList!M4990</f>
        <v>1412</v>
      </c>
      <c r="I4990" s="10">
        <f>OrderList!N4990</f>
        <v>3.5412423944633766</v>
      </c>
      <c r="O4990" s="10">
        <f>COUNTIF(FreightRates!$A$2:$A$1541,C4990)</f>
        <v>39</v>
      </c>
      <c r="Q4990" s="10">
        <f>COUNTIFS(FreightRates!$A$2:$A$1541,C4990,FreightRates!$B$2:$B$1541,B4990,FreightRates!$C$2:$C$1541,E4990)</f>
        <v>20</v>
      </c>
      <c r="T4990">
        <f>COUNTIFS(FreightRates!$A$2:$A$1541,C4990,FreightRates!$B$2:$B$1541,B4990,FreightRates!$C$2:$C$1541,E4990,FreightRates!$F$2:$F$1541,D4990,FreightRates!$D$2:$D$1541,"&lt;="&amp;I4990,FreightRates!$E$2:$E$1541,"&gt;="&amp;I4990)</f>
        <v>2</v>
      </c>
    </row>
    <row r="4991" spans="1:20" x14ac:dyDescent="0.25">
      <c r="A4991" s="10">
        <f>OrderList!A4991</f>
        <v>1447163495.7</v>
      </c>
      <c r="B4991" s="10" t="str">
        <f>OrderList!C4991</f>
        <v>PORT04</v>
      </c>
      <c r="C4991" s="10" t="str">
        <f>OrderList!D4991</f>
        <v>V444_0</v>
      </c>
      <c r="D4991" s="10" t="str">
        <f>OrderList!F4991</f>
        <v>DTP</v>
      </c>
      <c r="E4991" s="10" t="str">
        <f>OrderList!L4991</f>
        <v>PORT09</v>
      </c>
      <c r="F4991" s="10" t="str">
        <f>OrderList!K4991</f>
        <v>PLANT03</v>
      </c>
      <c r="G4991" s="10">
        <f>OrderList!J4991</f>
        <v>1655818</v>
      </c>
      <c r="H4991" s="10">
        <f>OrderList!M4991</f>
        <v>2278</v>
      </c>
      <c r="I4991" s="10">
        <f>OrderList!N4991</f>
        <v>6.4386225353879576</v>
      </c>
      <c r="O4991" s="10">
        <f>COUNTIF(FreightRates!$A$2:$A$1541,C4991)</f>
        <v>39</v>
      </c>
      <c r="Q4991" s="10">
        <f>COUNTIFS(FreightRates!$A$2:$A$1541,C4991,FreightRates!$B$2:$B$1541,B4991,FreightRates!$C$2:$C$1541,E4991)</f>
        <v>20</v>
      </c>
      <c r="T4991">
        <f>COUNTIFS(FreightRates!$A$2:$A$1541,C4991,FreightRates!$B$2:$B$1541,B4991,FreightRates!$C$2:$C$1541,E4991,FreightRates!$F$2:$F$1541,D4991,FreightRates!$D$2:$D$1541,"&lt;="&amp;I4991,FreightRates!$E$2:$E$1541,"&gt;="&amp;I4991)</f>
        <v>2</v>
      </c>
    </row>
    <row r="4992" spans="1:20" x14ac:dyDescent="0.25">
      <c r="A4992" s="10">
        <f>OrderList!A4992</f>
        <v>1447313934.7</v>
      </c>
      <c r="B4992" s="10" t="str">
        <f>OrderList!C4992</f>
        <v>PORT04</v>
      </c>
      <c r="C4992" s="10" t="str">
        <f>OrderList!D4992</f>
        <v>V444_0</v>
      </c>
      <c r="D4992" s="10" t="str">
        <f>OrderList!F4992</f>
        <v>DTP</v>
      </c>
      <c r="E4992" s="10" t="str">
        <f>OrderList!L4992</f>
        <v>PORT09</v>
      </c>
      <c r="F4992" s="10" t="str">
        <f>OrderList!K4992</f>
        <v>PLANT03</v>
      </c>
      <c r="G4992" s="10">
        <f>OrderList!J4992</f>
        <v>1655818</v>
      </c>
      <c r="H4992" s="10">
        <f>OrderList!M4992</f>
        <v>446</v>
      </c>
      <c r="I4992" s="10">
        <f>OrderList!N4992</f>
        <v>0.64386225353879578</v>
      </c>
      <c r="O4992" s="10">
        <f>COUNTIF(FreightRates!$A$2:$A$1541,C4992)</f>
        <v>39</v>
      </c>
      <c r="Q4992" s="10">
        <f>COUNTIFS(FreightRates!$A$2:$A$1541,C4992,FreightRates!$B$2:$B$1541,B4992,FreightRates!$C$2:$C$1541,E4992)</f>
        <v>20</v>
      </c>
      <c r="T4992">
        <f>COUNTIFS(FreightRates!$A$2:$A$1541,C4992,FreightRates!$B$2:$B$1541,B4992,FreightRates!$C$2:$C$1541,E4992,FreightRates!$F$2:$F$1541,D4992,FreightRates!$D$2:$D$1541,"&lt;="&amp;I4992,FreightRates!$E$2:$E$1541,"&gt;="&amp;I4992)</f>
        <v>2</v>
      </c>
    </row>
    <row r="4993" spans="1:20" x14ac:dyDescent="0.25">
      <c r="A4993" s="10">
        <f>OrderList!A4993</f>
        <v>1447207156.7</v>
      </c>
      <c r="B4993" s="10" t="str">
        <f>OrderList!C4993</f>
        <v>PORT04</v>
      </c>
      <c r="C4993" s="10" t="str">
        <f>OrderList!D4993</f>
        <v>V444_0</v>
      </c>
      <c r="D4993" s="10" t="str">
        <f>OrderList!F4993</f>
        <v>DTP</v>
      </c>
      <c r="E4993" s="10" t="str">
        <f>OrderList!L4993</f>
        <v>PORT09</v>
      </c>
      <c r="F4993" s="10" t="str">
        <f>OrderList!K4993</f>
        <v>PLANT03</v>
      </c>
      <c r="G4993" s="10">
        <f>OrderList!J4993</f>
        <v>1655818</v>
      </c>
      <c r="H4993" s="10">
        <f>OrderList!M4993</f>
        <v>2074</v>
      </c>
      <c r="I4993" s="10">
        <f>OrderList!N4993</f>
        <v>5.9235327325569207</v>
      </c>
      <c r="O4993" s="10">
        <f>COUNTIF(FreightRates!$A$2:$A$1541,C4993)</f>
        <v>39</v>
      </c>
      <c r="Q4993" s="10">
        <f>COUNTIFS(FreightRates!$A$2:$A$1541,C4993,FreightRates!$B$2:$B$1541,B4993,FreightRates!$C$2:$C$1541,E4993)</f>
        <v>20</v>
      </c>
      <c r="T4993">
        <f>COUNTIFS(FreightRates!$A$2:$A$1541,C4993,FreightRates!$B$2:$B$1541,B4993,FreightRates!$C$2:$C$1541,E4993,FreightRates!$F$2:$F$1541,D4993,FreightRates!$D$2:$D$1541,"&lt;="&amp;I4993,FreightRates!$E$2:$E$1541,"&gt;="&amp;I4993)</f>
        <v>2</v>
      </c>
    </row>
    <row r="4994" spans="1:20" x14ac:dyDescent="0.25">
      <c r="A4994" s="10">
        <f>OrderList!A4994</f>
        <v>1447162930.7</v>
      </c>
      <c r="B4994" s="10" t="str">
        <f>OrderList!C4994</f>
        <v>PORT04</v>
      </c>
      <c r="C4994" s="10" t="str">
        <f>OrderList!D4994</f>
        <v>V444_0</v>
      </c>
      <c r="D4994" s="10" t="str">
        <f>OrderList!F4994</f>
        <v>DTP</v>
      </c>
      <c r="E4994" s="10" t="str">
        <f>OrderList!L4994</f>
        <v>PORT09</v>
      </c>
      <c r="F4994" s="10" t="str">
        <f>OrderList!K4994</f>
        <v>PLANT03</v>
      </c>
      <c r="G4994" s="10">
        <f>OrderList!J4994</f>
        <v>1655818</v>
      </c>
      <c r="H4994" s="10">
        <f>OrderList!M4994</f>
        <v>2297</v>
      </c>
      <c r="I4994" s="10">
        <f>OrderList!N4994</f>
        <v>6.4386225353879576</v>
      </c>
      <c r="O4994" s="10">
        <f>COUNTIF(FreightRates!$A$2:$A$1541,C4994)</f>
        <v>39</v>
      </c>
      <c r="Q4994" s="10">
        <f>COUNTIFS(FreightRates!$A$2:$A$1541,C4994,FreightRates!$B$2:$B$1541,B4994,FreightRates!$C$2:$C$1541,E4994)</f>
        <v>20</v>
      </c>
      <c r="T4994">
        <f>COUNTIFS(FreightRates!$A$2:$A$1541,C4994,FreightRates!$B$2:$B$1541,B4994,FreightRates!$C$2:$C$1541,E4994,FreightRates!$F$2:$F$1541,D4994,FreightRates!$D$2:$D$1541,"&lt;="&amp;I4994,FreightRates!$E$2:$E$1541,"&gt;="&amp;I4994)</f>
        <v>2</v>
      </c>
    </row>
    <row r="4995" spans="1:20" x14ac:dyDescent="0.25">
      <c r="A4995" s="10">
        <f>OrderList!A4995</f>
        <v>1447290448.7</v>
      </c>
      <c r="B4995" s="10" t="str">
        <f>OrderList!C4995</f>
        <v>PORT04</v>
      </c>
      <c r="C4995" s="10" t="str">
        <f>OrderList!D4995</f>
        <v>V444_0</v>
      </c>
      <c r="D4995" s="10" t="str">
        <f>OrderList!F4995</f>
        <v>DTP</v>
      </c>
      <c r="E4995" s="10" t="str">
        <f>OrderList!L4995</f>
        <v>PORT09</v>
      </c>
      <c r="F4995" s="10" t="str">
        <f>OrderList!K4995</f>
        <v>PLANT03</v>
      </c>
      <c r="G4995" s="10">
        <f>OrderList!J4995</f>
        <v>1655818</v>
      </c>
      <c r="H4995" s="10">
        <f>OrderList!M4995</f>
        <v>990</v>
      </c>
      <c r="I4995" s="10">
        <f>OrderList!N4995</f>
        <v>2.2535178873857853</v>
      </c>
      <c r="O4995" s="10">
        <f>COUNTIF(FreightRates!$A$2:$A$1541,C4995)</f>
        <v>39</v>
      </c>
      <c r="Q4995" s="10">
        <f>COUNTIFS(FreightRates!$A$2:$A$1541,C4995,FreightRates!$B$2:$B$1541,B4995,FreightRates!$C$2:$C$1541,E4995)</f>
        <v>20</v>
      </c>
      <c r="T4995">
        <f>COUNTIFS(FreightRates!$A$2:$A$1541,C4995,FreightRates!$B$2:$B$1541,B4995,FreightRates!$C$2:$C$1541,E4995,FreightRates!$F$2:$F$1541,D4995,FreightRates!$D$2:$D$1541,"&lt;="&amp;I4995,FreightRates!$E$2:$E$1541,"&gt;="&amp;I4995)</f>
        <v>2</v>
      </c>
    </row>
    <row r="4996" spans="1:20" x14ac:dyDescent="0.25">
      <c r="A4996" s="10">
        <f>OrderList!A4996</f>
        <v>1447204345.7</v>
      </c>
      <c r="B4996" s="10" t="str">
        <f>OrderList!C4996</f>
        <v>PORT04</v>
      </c>
      <c r="C4996" s="10" t="str">
        <f>OrderList!D4996</f>
        <v>V444_0</v>
      </c>
      <c r="D4996" s="10" t="str">
        <f>OrderList!F4996</f>
        <v>DTP</v>
      </c>
      <c r="E4996" s="10" t="str">
        <f>OrderList!L4996</f>
        <v>PORT09</v>
      </c>
      <c r="F4996" s="10" t="str">
        <f>OrderList!K4996</f>
        <v>PLANT03</v>
      </c>
      <c r="G4996" s="10">
        <f>OrderList!J4996</f>
        <v>1655818</v>
      </c>
      <c r="H4996" s="10">
        <f>OrderList!M4996</f>
        <v>749</v>
      </c>
      <c r="I4996" s="10">
        <f>OrderList!N4996</f>
        <v>1.4486900704622905</v>
      </c>
      <c r="O4996" s="10">
        <f>COUNTIF(FreightRates!$A$2:$A$1541,C4996)</f>
        <v>39</v>
      </c>
      <c r="Q4996" s="10">
        <f>COUNTIFS(FreightRates!$A$2:$A$1541,C4996,FreightRates!$B$2:$B$1541,B4996,FreightRates!$C$2:$C$1541,E4996)</f>
        <v>20</v>
      </c>
      <c r="T4996">
        <f>COUNTIFS(FreightRates!$A$2:$A$1541,C4996,FreightRates!$B$2:$B$1541,B4996,FreightRates!$C$2:$C$1541,E4996,FreightRates!$F$2:$F$1541,D4996,FreightRates!$D$2:$D$1541,"&lt;="&amp;I4996,FreightRates!$E$2:$E$1541,"&gt;="&amp;I4996)</f>
        <v>2</v>
      </c>
    </row>
    <row r="4997" spans="1:20" x14ac:dyDescent="0.25">
      <c r="A4997" s="10">
        <f>OrderList!A4997</f>
        <v>1447290443.7</v>
      </c>
      <c r="B4997" s="10" t="str">
        <f>OrderList!C4997</f>
        <v>PORT04</v>
      </c>
      <c r="C4997" s="10" t="str">
        <f>OrderList!D4997</f>
        <v>V444_0</v>
      </c>
      <c r="D4997" s="10" t="str">
        <f>OrderList!F4997</f>
        <v>DTP</v>
      </c>
      <c r="E4997" s="10" t="str">
        <f>OrderList!L4997</f>
        <v>PORT09</v>
      </c>
      <c r="F4997" s="10" t="str">
        <f>OrderList!K4997</f>
        <v>PLANT03</v>
      </c>
      <c r="G4997" s="10">
        <f>OrderList!J4997</f>
        <v>1655818</v>
      </c>
      <c r="H4997" s="10">
        <f>OrderList!M4997</f>
        <v>2277</v>
      </c>
      <c r="I4997" s="10">
        <f>OrderList!N4997</f>
        <v>6.1</v>
      </c>
      <c r="O4997" s="10">
        <f>COUNTIF(FreightRates!$A$2:$A$1541,C4997)</f>
        <v>39</v>
      </c>
      <c r="Q4997" s="10">
        <f>COUNTIFS(FreightRates!$A$2:$A$1541,C4997,FreightRates!$B$2:$B$1541,B4997,FreightRates!$C$2:$C$1541,E4997)</f>
        <v>20</v>
      </c>
      <c r="T4997">
        <f>COUNTIFS(FreightRates!$A$2:$A$1541,C4997,FreightRates!$B$2:$B$1541,B4997,FreightRates!$C$2:$C$1541,E4997,FreightRates!$F$2:$F$1541,D4997,FreightRates!$D$2:$D$1541,"&lt;="&amp;I4997,FreightRates!$E$2:$E$1541,"&gt;="&amp;I4997)</f>
        <v>2</v>
      </c>
    </row>
    <row r="4998" spans="1:20" x14ac:dyDescent="0.25">
      <c r="A4998" s="10">
        <f>OrderList!A4998</f>
        <v>1447365241.7</v>
      </c>
      <c r="B4998" s="10" t="str">
        <f>OrderList!C4998</f>
        <v>PORT04</v>
      </c>
      <c r="C4998" s="10" t="str">
        <f>OrderList!D4998</f>
        <v>V444_0</v>
      </c>
      <c r="D4998" s="10" t="str">
        <f>OrderList!F4998</f>
        <v>DTP</v>
      </c>
      <c r="E4998" s="10" t="str">
        <f>OrderList!L4998</f>
        <v>PORT09</v>
      </c>
      <c r="F4998" s="10" t="str">
        <f>OrderList!K4998</f>
        <v>PLANT03</v>
      </c>
      <c r="G4998" s="10">
        <f>OrderList!J4998</f>
        <v>1655818</v>
      </c>
      <c r="H4998" s="10">
        <f>OrderList!M4998</f>
        <v>2244</v>
      </c>
      <c r="I4998" s="10">
        <f>OrderList!N4998</f>
        <v>6.04</v>
      </c>
      <c r="O4998" s="10">
        <f>COUNTIF(FreightRates!$A$2:$A$1541,C4998)</f>
        <v>39</v>
      </c>
      <c r="Q4998" s="10">
        <f>COUNTIFS(FreightRates!$A$2:$A$1541,C4998,FreightRates!$B$2:$B$1541,B4998,FreightRates!$C$2:$C$1541,E4998)</f>
        <v>20</v>
      </c>
      <c r="T4998">
        <f>COUNTIFS(FreightRates!$A$2:$A$1541,C4998,FreightRates!$B$2:$B$1541,B4998,FreightRates!$C$2:$C$1541,E4998,FreightRates!$F$2:$F$1541,D4998,FreightRates!$D$2:$D$1541,"&lt;="&amp;I4998,FreightRates!$E$2:$E$1541,"&gt;="&amp;I4998)</f>
        <v>2</v>
      </c>
    </row>
    <row r="4999" spans="1:20" x14ac:dyDescent="0.25">
      <c r="A4999" s="10">
        <f>OrderList!A4999</f>
        <v>1447313961.7</v>
      </c>
      <c r="B4999" s="10" t="str">
        <f>OrderList!C4999</f>
        <v>PORT04</v>
      </c>
      <c r="C4999" s="10" t="str">
        <f>OrderList!D4999</f>
        <v>V444_0</v>
      </c>
      <c r="D4999" s="10" t="str">
        <f>OrderList!F4999</f>
        <v>DTP</v>
      </c>
      <c r="E4999" s="10" t="str">
        <f>OrderList!L4999</f>
        <v>PORT09</v>
      </c>
      <c r="F4999" s="10" t="str">
        <f>OrderList!K4999</f>
        <v>PLANT03</v>
      </c>
      <c r="G4999" s="10">
        <f>OrderList!J4999</f>
        <v>1655818</v>
      </c>
      <c r="H4999" s="10">
        <f>OrderList!M4999</f>
        <v>2244</v>
      </c>
      <c r="I4999" s="10">
        <f>OrderList!N4999</f>
        <v>6.04</v>
      </c>
      <c r="O4999" s="10">
        <f>COUNTIF(FreightRates!$A$2:$A$1541,C4999)</f>
        <v>39</v>
      </c>
      <c r="Q4999" s="10">
        <f>COUNTIFS(FreightRates!$A$2:$A$1541,C4999,FreightRates!$B$2:$B$1541,B4999,FreightRates!$C$2:$C$1541,E4999)</f>
        <v>20</v>
      </c>
      <c r="T4999">
        <f>COUNTIFS(FreightRates!$A$2:$A$1541,C4999,FreightRates!$B$2:$B$1541,B4999,FreightRates!$C$2:$C$1541,E4999,FreightRates!$F$2:$F$1541,D4999,FreightRates!$D$2:$D$1541,"&lt;="&amp;I4999,FreightRates!$E$2:$E$1541,"&gt;="&amp;I4999)</f>
        <v>2</v>
      </c>
    </row>
    <row r="5000" spans="1:20" x14ac:dyDescent="0.25">
      <c r="A5000" s="10">
        <f>OrderList!A5000</f>
        <v>1447407273.7</v>
      </c>
      <c r="B5000" s="10" t="str">
        <f>OrderList!C5000</f>
        <v>PORT04</v>
      </c>
      <c r="C5000" s="10" t="str">
        <f>OrderList!D5000</f>
        <v>V444_0</v>
      </c>
      <c r="D5000" s="10" t="str">
        <f>OrderList!F5000</f>
        <v>DTP</v>
      </c>
      <c r="E5000" s="10" t="str">
        <f>OrderList!L5000</f>
        <v>PORT09</v>
      </c>
      <c r="F5000" s="10" t="str">
        <f>OrderList!K5000</f>
        <v>PLANT03</v>
      </c>
      <c r="G5000" s="10">
        <f>OrderList!J5000</f>
        <v>1655818</v>
      </c>
      <c r="H5000" s="10">
        <f>OrderList!M5000</f>
        <v>2319</v>
      </c>
      <c r="I5000" s="10">
        <f>OrderList!N5000</f>
        <v>6.02</v>
      </c>
      <c r="O5000" s="10">
        <f>COUNTIF(FreightRates!$A$2:$A$1541,C5000)</f>
        <v>39</v>
      </c>
      <c r="Q5000" s="10">
        <f>COUNTIFS(FreightRates!$A$2:$A$1541,C5000,FreightRates!$B$2:$B$1541,B5000,FreightRates!$C$2:$C$1541,E5000)</f>
        <v>20</v>
      </c>
      <c r="T5000">
        <f>COUNTIFS(FreightRates!$A$2:$A$1541,C5000,FreightRates!$B$2:$B$1541,B5000,FreightRates!$C$2:$C$1541,E5000,FreightRates!$F$2:$F$1541,D5000,FreightRates!$D$2:$D$1541,"&lt;="&amp;I5000,FreightRates!$E$2:$E$1541,"&gt;="&amp;I5000)</f>
        <v>2</v>
      </c>
    </row>
    <row r="5001" spans="1:20" x14ac:dyDescent="0.25">
      <c r="A5001" s="10">
        <f>OrderList!A5001</f>
        <v>1447232859.7</v>
      </c>
      <c r="B5001" s="10" t="str">
        <f>OrderList!C5001</f>
        <v>PORT04</v>
      </c>
      <c r="C5001" s="10" t="str">
        <f>OrderList!D5001</f>
        <v>V444_0</v>
      </c>
      <c r="D5001" s="10" t="str">
        <f>OrderList!F5001</f>
        <v>DTP</v>
      </c>
      <c r="E5001" s="10" t="str">
        <f>OrderList!L5001</f>
        <v>PORT09</v>
      </c>
      <c r="F5001" s="10" t="str">
        <f>OrderList!K5001</f>
        <v>PLANT03</v>
      </c>
      <c r="G5001" s="10">
        <f>OrderList!J5001</f>
        <v>1655818</v>
      </c>
      <c r="H5001" s="10">
        <f>OrderList!M5001</f>
        <v>4234</v>
      </c>
      <c r="I5001" s="10">
        <f>OrderList!N5001</f>
        <v>11.8</v>
      </c>
      <c r="O5001" s="10">
        <f>COUNTIF(FreightRates!$A$2:$A$1541,C5001)</f>
        <v>39</v>
      </c>
      <c r="Q5001" s="10">
        <f>COUNTIFS(FreightRates!$A$2:$A$1541,C5001,FreightRates!$B$2:$B$1541,B5001,FreightRates!$C$2:$C$1541,E5001)</f>
        <v>20</v>
      </c>
      <c r="T5001">
        <f>COUNTIFS(FreightRates!$A$2:$A$1541,C5001,FreightRates!$B$2:$B$1541,B5001,FreightRates!$C$2:$C$1541,E5001,FreightRates!$F$2:$F$1541,D5001,FreightRates!$D$2:$D$1541,"&lt;="&amp;I5001,FreightRates!$E$2:$E$1541,"&gt;="&amp;I5001)</f>
        <v>2</v>
      </c>
    </row>
    <row r="5002" spans="1:20" x14ac:dyDescent="0.25">
      <c r="A5002" s="10">
        <f>OrderList!A5002</f>
        <v>1447290445.7</v>
      </c>
      <c r="B5002" s="10" t="str">
        <f>OrderList!C5002</f>
        <v>PORT04</v>
      </c>
      <c r="C5002" s="10" t="str">
        <f>OrderList!D5002</f>
        <v>V444_0</v>
      </c>
      <c r="D5002" s="10" t="str">
        <f>OrderList!F5002</f>
        <v>DTP</v>
      </c>
      <c r="E5002" s="10" t="str">
        <f>OrderList!L5002</f>
        <v>PORT09</v>
      </c>
      <c r="F5002" s="10" t="str">
        <f>OrderList!K5002</f>
        <v>PLANT03</v>
      </c>
      <c r="G5002" s="10">
        <f>OrderList!J5002</f>
        <v>1655818</v>
      </c>
      <c r="H5002" s="10">
        <f>OrderList!M5002</f>
        <v>4332</v>
      </c>
      <c r="I5002" s="10">
        <f>OrderList!N5002</f>
        <v>10.74</v>
      </c>
      <c r="O5002" s="10">
        <f>COUNTIF(FreightRates!$A$2:$A$1541,C5002)</f>
        <v>39</v>
      </c>
      <c r="Q5002" s="10">
        <f>COUNTIFS(FreightRates!$A$2:$A$1541,C5002,FreightRates!$B$2:$B$1541,B5002,FreightRates!$C$2:$C$1541,E5002)</f>
        <v>20</v>
      </c>
      <c r="T5002">
        <f>COUNTIFS(FreightRates!$A$2:$A$1541,C5002,FreightRates!$B$2:$B$1541,B5002,FreightRates!$C$2:$C$1541,E5002,FreightRates!$F$2:$F$1541,D5002,FreightRates!$D$2:$D$1541,"&lt;="&amp;I5002,FreightRates!$E$2:$E$1541,"&gt;="&amp;I5002)</f>
        <v>2</v>
      </c>
    </row>
    <row r="5003" spans="1:20" x14ac:dyDescent="0.25">
      <c r="A5003" s="10">
        <f>OrderList!A5003</f>
        <v>1447152821.7</v>
      </c>
      <c r="B5003" s="10" t="str">
        <f>OrderList!C5003</f>
        <v>PORT04</v>
      </c>
      <c r="C5003" s="10" t="str">
        <f>OrderList!D5003</f>
        <v>V444_0</v>
      </c>
      <c r="D5003" s="10" t="str">
        <f>OrderList!F5003</f>
        <v>DTP</v>
      </c>
      <c r="E5003" s="10" t="str">
        <f>OrderList!L5003</f>
        <v>PORT09</v>
      </c>
      <c r="F5003" s="10" t="str">
        <f>OrderList!K5003</f>
        <v>PLANT03</v>
      </c>
      <c r="G5003" s="10">
        <f>OrderList!J5003</f>
        <v>1655818</v>
      </c>
      <c r="H5003" s="10">
        <f>OrderList!M5003</f>
        <v>2779</v>
      </c>
      <c r="I5003" s="10">
        <f>OrderList!N5003</f>
        <v>7.04</v>
      </c>
      <c r="O5003" s="10">
        <f>COUNTIF(FreightRates!$A$2:$A$1541,C5003)</f>
        <v>39</v>
      </c>
      <c r="Q5003" s="10">
        <f>COUNTIFS(FreightRates!$A$2:$A$1541,C5003,FreightRates!$B$2:$B$1541,B5003,FreightRates!$C$2:$C$1541,E5003)</f>
        <v>20</v>
      </c>
      <c r="T5003">
        <f>COUNTIFS(FreightRates!$A$2:$A$1541,C5003,FreightRates!$B$2:$B$1541,B5003,FreightRates!$C$2:$C$1541,E5003,FreightRates!$F$2:$F$1541,D5003,FreightRates!$D$2:$D$1541,"&lt;="&amp;I5003,FreightRates!$E$2:$E$1541,"&gt;="&amp;I5003)</f>
        <v>2</v>
      </c>
    </row>
    <row r="5004" spans="1:20" x14ac:dyDescent="0.25">
      <c r="A5004" s="10">
        <f>OrderList!A5004</f>
        <v>1447265589.7</v>
      </c>
      <c r="B5004" s="10" t="str">
        <f>OrderList!C5004</f>
        <v>PORT04</v>
      </c>
      <c r="C5004" s="10" t="str">
        <f>OrderList!D5004</f>
        <v>V444_0</v>
      </c>
      <c r="D5004" s="10" t="str">
        <f>OrderList!F5004</f>
        <v>DTP</v>
      </c>
      <c r="E5004" s="10" t="str">
        <f>OrderList!L5004</f>
        <v>PORT09</v>
      </c>
      <c r="F5004" s="10" t="str">
        <f>OrderList!K5004</f>
        <v>PLANT03</v>
      </c>
      <c r="G5004" s="10">
        <f>OrderList!J5004</f>
        <v>1655818</v>
      </c>
      <c r="H5004" s="10">
        <f>OrderList!M5004</f>
        <v>8417</v>
      </c>
      <c r="I5004" s="10">
        <f>OrderList!N5004</f>
        <v>24.44</v>
      </c>
      <c r="O5004" s="10">
        <f>COUNTIF(FreightRates!$A$2:$A$1541,C5004)</f>
        <v>39</v>
      </c>
      <c r="Q5004" s="10">
        <f>COUNTIFS(FreightRates!$A$2:$A$1541,C5004,FreightRates!$B$2:$B$1541,B5004,FreightRates!$C$2:$C$1541,E5004)</f>
        <v>20</v>
      </c>
      <c r="T5004">
        <f>COUNTIFS(FreightRates!$A$2:$A$1541,C5004,FreightRates!$B$2:$B$1541,B5004,FreightRates!$C$2:$C$1541,E5004,FreightRates!$F$2:$F$1541,D5004,FreightRates!$D$2:$D$1541,"&lt;="&amp;I5004,FreightRates!$E$2:$E$1541,"&gt;="&amp;I5004)</f>
        <v>2</v>
      </c>
    </row>
    <row r="5005" spans="1:20" x14ac:dyDescent="0.25">
      <c r="A5005" s="10">
        <f>OrderList!A5005</f>
        <v>1447282433.7</v>
      </c>
      <c r="B5005" s="10" t="str">
        <f>OrderList!C5005</f>
        <v>PORT04</v>
      </c>
      <c r="C5005" s="10" t="str">
        <f>OrderList!D5005</f>
        <v>V444_0</v>
      </c>
      <c r="D5005" s="10" t="str">
        <f>OrderList!F5005</f>
        <v>DTP</v>
      </c>
      <c r="E5005" s="10" t="str">
        <f>OrderList!L5005</f>
        <v>PORT09</v>
      </c>
      <c r="F5005" s="10" t="str">
        <f>OrderList!K5005</f>
        <v>PLANT03</v>
      </c>
      <c r="G5005" s="10">
        <f>OrderList!J5005</f>
        <v>1655818</v>
      </c>
      <c r="H5005" s="10">
        <f>OrderList!M5005</f>
        <v>8273</v>
      </c>
      <c r="I5005" s="10">
        <f>OrderList!N5005</f>
        <v>23.96</v>
      </c>
      <c r="O5005" s="10">
        <f>COUNTIF(FreightRates!$A$2:$A$1541,C5005)</f>
        <v>39</v>
      </c>
      <c r="Q5005" s="10">
        <f>COUNTIFS(FreightRates!$A$2:$A$1541,C5005,FreightRates!$B$2:$B$1541,B5005,FreightRates!$C$2:$C$1541,E5005)</f>
        <v>20</v>
      </c>
      <c r="T5005">
        <f>COUNTIFS(FreightRates!$A$2:$A$1541,C5005,FreightRates!$B$2:$B$1541,B5005,FreightRates!$C$2:$C$1541,E5005,FreightRates!$F$2:$F$1541,D5005,FreightRates!$D$2:$D$1541,"&lt;="&amp;I5005,FreightRates!$E$2:$E$1541,"&gt;="&amp;I5005)</f>
        <v>2</v>
      </c>
    </row>
    <row r="5006" spans="1:20" x14ac:dyDescent="0.25">
      <c r="A5006" s="10">
        <f>OrderList!A5006</f>
        <v>1447152673.7</v>
      </c>
      <c r="B5006" s="10" t="str">
        <f>OrderList!C5006</f>
        <v>PORT04</v>
      </c>
      <c r="C5006" s="10" t="str">
        <f>OrderList!D5006</f>
        <v>V444_0</v>
      </c>
      <c r="D5006" s="10" t="str">
        <f>OrderList!F5006</f>
        <v>DTP</v>
      </c>
      <c r="E5006" s="10" t="str">
        <f>OrderList!L5006</f>
        <v>PORT09</v>
      </c>
      <c r="F5006" s="10" t="str">
        <f>OrderList!K5006</f>
        <v>PLANT03</v>
      </c>
      <c r="G5006" s="10">
        <f>OrderList!J5006</f>
        <v>1655818</v>
      </c>
      <c r="H5006" s="10">
        <f>OrderList!M5006</f>
        <v>7292</v>
      </c>
      <c r="I5006" s="10">
        <f>OrderList!N5006</f>
        <v>18.7</v>
      </c>
      <c r="O5006" s="10">
        <f>COUNTIF(FreightRates!$A$2:$A$1541,C5006)</f>
        <v>39</v>
      </c>
      <c r="Q5006" s="10">
        <f>COUNTIFS(FreightRates!$A$2:$A$1541,C5006,FreightRates!$B$2:$B$1541,B5006,FreightRates!$C$2:$C$1541,E5006)</f>
        <v>20</v>
      </c>
      <c r="T5006">
        <f>COUNTIFS(FreightRates!$A$2:$A$1541,C5006,FreightRates!$B$2:$B$1541,B5006,FreightRates!$C$2:$C$1541,E5006,FreightRates!$F$2:$F$1541,D5006,FreightRates!$D$2:$D$1541,"&lt;="&amp;I5006,FreightRates!$E$2:$E$1541,"&gt;="&amp;I5006)</f>
        <v>2</v>
      </c>
    </row>
    <row r="5007" spans="1:20" x14ac:dyDescent="0.25">
      <c r="A5007" s="10">
        <f>OrderList!A5007</f>
        <v>1447403033.7</v>
      </c>
      <c r="B5007" s="10" t="str">
        <f>OrderList!C5007</f>
        <v>PORT04</v>
      </c>
      <c r="C5007" s="10" t="str">
        <f>OrderList!D5007</f>
        <v>V444_0</v>
      </c>
      <c r="D5007" s="10" t="str">
        <f>OrderList!F5007</f>
        <v>DTP</v>
      </c>
      <c r="E5007" s="10" t="str">
        <f>OrderList!L5007</f>
        <v>PORT09</v>
      </c>
      <c r="F5007" s="10" t="str">
        <f>OrderList!K5007</f>
        <v>PLANT03</v>
      </c>
      <c r="G5007" s="10">
        <f>OrderList!J5007</f>
        <v>1655754</v>
      </c>
      <c r="H5007" s="10">
        <f>OrderList!M5007</f>
        <v>2312</v>
      </c>
      <c r="I5007" s="10">
        <f>OrderList!N5007</f>
        <v>5.2</v>
      </c>
      <c r="O5007" s="10">
        <f>COUNTIF(FreightRates!$A$2:$A$1541,C5007)</f>
        <v>39</v>
      </c>
      <c r="Q5007" s="10">
        <f>COUNTIFS(FreightRates!$A$2:$A$1541,C5007,FreightRates!$B$2:$B$1541,B5007,FreightRates!$C$2:$C$1541,E5007)</f>
        <v>20</v>
      </c>
      <c r="T5007">
        <f>COUNTIFS(FreightRates!$A$2:$A$1541,C5007,FreightRates!$B$2:$B$1541,B5007,FreightRates!$C$2:$C$1541,E5007,FreightRates!$F$2:$F$1541,D5007,FreightRates!$D$2:$D$1541,"&lt;="&amp;I5007,FreightRates!$E$2:$E$1541,"&gt;="&amp;I5007)</f>
        <v>2</v>
      </c>
    </row>
    <row r="5008" spans="1:20" x14ac:dyDescent="0.25">
      <c r="A5008" s="10">
        <f>OrderList!A5008</f>
        <v>1447167162.7</v>
      </c>
      <c r="B5008" s="10" t="str">
        <f>OrderList!C5008</f>
        <v>PORT04</v>
      </c>
      <c r="C5008" s="10" t="str">
        <f>OrderList!D5008</f>
        <v>V444_0</v>
      </c>
      <c r="D5008" s="10" t="str">
        <f>OrderList!F5008</f>
        <v>DTP</v>
      </c>
      <c r="E5008" s="10" t="str">
        <f>OrderList!L5008</f>
        <v>PORT09</v>
      </c>
      <c r="F5008" s="10" t="str">
        <f>OrderList!K5008</f>
        <v>PLANT03</v>
      </c>
      <c r="G5008" s="10">
        <f>OrderList!J5008</f>
        <v>1655754</v>
      </c>
      <c r="H5008" s="10">
        <f>OrderList!M5008</f>
        <v>2306</v>
      </c>
      <c r="I5008" s="10">
        <f>OrderList!N5008</f>
        <v>5</v>
      </c>
      <c r="O5008" s="10">
        <f>COUNTIF(FreightRates!$A$2:$A$1541,C5008)</f>
        <v>39</v>
      </c>
      <c r="Q5008" s="10">
        <f>COUNTIFS(FreightRates!$A$2:$A$1541,C5008,FreightRates!$B$2:$B$1541,B5008,FreightRates!$C$2:$C$1541,E5008)</f>
        <v>20</v>
      </c>
      <c r="T5008">
        <f>COUNTIFS(FreightRates!$A$2:$A$1541,C5008,FreightRates!$B$2:$B$1541,B5008,FreightRates!$C$2:$C$1541,E5008,FreightRates!$F$2:$F$1541,D5008,FreightRates!$D$2:$D$1541,"&lt;="&amp;I5008,FreightRates!$E$2:$E$1541,"&gt;="&amp;I5008)</f>
        <v>2</v>
      </c>
    </row>
    <row r="5009" spans="1:20" x14ac:dyDescent="0.25">
      <c r="A5009" s="10">
        <f>OrderList!A5009</f>
        <v>1447265689.7</v>
      </c>
      <c r="B5009" s="10" t="str">
        <f>OrderList!C5009</f>
        <v>PORT04</v>
      </c>
      <c r="C5009" s="10" t="str">
        <f>OrderList!D5009</f>
        <v>V444_0</v>
      </c>
      <c r="D5009" s="10" t="str">
        <f>OrderList!F5009</f>
        <v>DTP</v>
      </c>
      <c r="E5009" s="10" t="str">
        <f>OrderList!L5009</f>
        <v>PORT09</v>
      </c>
      <c r="F5009" s="10" t="str">
        <f>OrderList!K5009</f>
        <v>PLANT03</v>
      </c>
      <c r="G5009" s="10">
        <f>OrderList!J5009</f>
        <v>1650685</v>
      </c>
      <c r="H5009" s="10">
        <f>OrderList!M5009</f>
        <v>2269</v>
      </c>
      <c r="I5009" s="10">
        <f>OrderList!N5009</f>
        <v>13.955505034101982</v>
      </c>
      <c r="O5009" s="10">
        <f>COUNTIF(FreightRates!$A$2:$A$1541,C5009)</f>
        <v>39</v>
      </c>
      <c r="Q5009" s="10">
        <f>COUNTIFS(FreightRates!$A$2:$A$1541,C5009,FreightRates!$B$2:$B$1541,B5009,FreightRates!$C$2:$C$1541,E5009)</f>
        <v>20</v>
      </c>
      <c r="T5009">
        <f>COUNTIFS(FreightRates!$A$2:$A$1541,C5009,FreightRates!$B$2:$B$1541,B5009,FreightRates!$C$2:$C$1541,E5009,FreightRates!$F$2:$F$1541,D5009,FreightRates!$D$2:$D$1541,"&lt;="&amp;I5009,FreightRates!$E$2:$E$1541,"&gt;="&amp;I5009)</f>
        <v>2</v>
      </c>
    </row>
    <row r="5010" spans="1:20" x14ac:dyDescent="0.25">
      <c r="A5010" s="10">
        <f>OrderList!A5010</f>
        <v>1447265690.7</v>
      </c>
      <c r="B5010" s="10" t="str">
        <f>OrderList!C5010</f>
        <v>PORT04</v>
      </c>
      <c r="C5010" s="10" t="str">
        <f>OrderList!D5010</f>
        <v>V444_0</v>
      </c>
      <c r="D5010" s="10" t="str">
        <f>OrderList!F5010</f>
        <v>DTP</v>
      </c>
      <c r="E5010" s="10" t="str">
        <f>OrderList!L5010</f>
        <v>PORT09</v>
      </c>
      <c r="F5010" s="10" t="str">
        <f>OrderList!K5010</f>
        <v>PLANT03</v>
      </c>
      <c r="G5010" s="10">
        <f>OrderList!J5010</f>
        <v>1668612</v>
      </c>
      <c r="H5010" s="10">
        <f>OrderList!M5010</f>
        <v>373</v>
      </c>
      <c r="I5010" s="10">
        <f>OrderList!N5010</f>
        <v>4</v>
      </c>
      <c r="O5010" s="10">
        <f>COUNTIF(FreightRates!$A$2:$A$1541,C5010)</f>
        <v>39</v>
      </c>
      <c r="Q5010" s="10">
        <f>COUNTIFS(FreightRates!$A$2:$A$1541,C5010,FreightRates!$B$2:$B$1541,B5010,FreightRates!$C$2:$C$1541,E5010)</f>
        <v>20</v>
      </c>
      <c r="T5010">
        <f>COUNTIFS(FreightRates!$A$2:$A$1541,C5010,FreightRates!$B$2:$B$1541,B5010,FreightRates!$C$2:$C$1541,E5010,FreightRates!$F$2:$F$1541,D5010,FreightRates!$D$2:$D$1541,"&lt;="&amp;I5010,FreightRates!$E$2:$E$1541,"&gt;="&amp;I5010)</f>
        <v>2</v>
      </c>
    </row>
    <row r="5011" spans="1:20" x14ac:dyDescent="0.25">
      <c r="A5011" s="10">
        <f>OrderList!A5011</f>
        <v>1447317883.7</v>
      </c>
      <c r="B5011" s="10" t="str">
        <f>OrderList!C5011</f>
        <v>PORT04</v>
      </c>
      <c r="C5011" s="10" t="str">
        <f>OrderList!D5011</f>
        <v>V444_0</v>
      </c>
      <c r="D5011" s="10" t="str">
        <f>OrderList!F5011</f>
        <v>DTP</v>
      </c>
      <c r="E5011" s="10" t="str">
        <f>OrderList!L5011</f>
        <v>PORT09</v>
      </c>
      <c r="F5011" s="10" t="str">
        <f>OrderList!K5011</f>
        <v>PLANT03</v>
      </c>
      <c r="G5011" s="10">
        <f>OrderList!J5011</f>
        <v>1668608</v>
      </c>
      <c r="H5011" s="10">
        <f>OrderList!M5011</f>
        <v>461</v>
      </c>
      <c r="I5011" s="10">
        <f>OrderList!N5011</f>
        <v>4.2067216233354472</v>
      </c>
      <c r="O5011" s="10">
        <f>COUNTIF(FreightRates!$A$2:$A$1541,C5011)</f>
        <v>39</v>
      </c>
      <c r="Q5011" s="10">
        <f>COUNTIFS(FreightRates!$A$2:$A$1541,C5011,FreightRates!$B$2:$B$1541,B5011,FreightRates!$C$2:$C$1541,E5011)</f>
        <v>20</v>
      </c>
      <c r="T5011">
        <f>COUNTIFS(FreightRates!$A$2:$A$1541,C5011,FreightRates!$B$2:$B$1541,B5011,FreightRates!$C$2:$C$1541,E5011,FreightRates!$F$2:$F$1541,D5011,FreightRates!$D$2:$D$1541,"&lt;="&amp;I5011,FreightRates!$E$2:$E$1541,"&gt;="&amp;I5011)</f>
        <v>2</v>
      </c>
    </row>
    <row r="5012" spans="1:20" x14ac:dyDescent="0.25">
      <c r="A5012" s="10">
        <f>OrderList!A5012</f>
        <v>1447328072.7</v>
      </c>
      <c r="B5012" s="10" t="str">
        <f>OrderList!C5012</f>
        <v>PORT04</v>
      </c>
      <c r="C5012" s="10" t="str">
        <f>OrderList!D5012</f>
        <v>V444_0</v>
      </c>
      <c r="D5012" s="10" t="str">
        <f>OrderList!F5012</f>
        <v>DTP</v>
      </c>
      <c r="E5012" s="10" t="str">
        <f>OrderList!L5012</f>
        <v>PORT09</v>
      </c>
      <c r="F5012" s="10" t="str">
        <f>OrderList!K5012</f>
        <v>PLANT03</v>
      </c>
      <c r="G5012" s="10">
        <f>OrderList!J5012</f>
        <v>1668608</v>
      </c>
      <c r="H5012" s="10">
        <f>OrderList!M5012</f>
        <v>276</v>
      </c>
      <c r="I5012" s="10">
        <f>OrderList!N5012</f>
        <v>1.0096131896005074</v>
      </c>
      <c r="O5012" s="10">
        <f>COUNTIF(FreightRates!$A$2:$A$1541,C5012)</f>
        <v>39</v>
      </c>
      <c r="Q5012" s="10">
        <f>COUNTIFS(FreightRates!$A$2:$A$1541,C5012,FreightRates!$B$2:$B$1541,B5012,FreightRates!$C$2:$C$1541,E5012)</f>
        <v>20</v>
      </c>
      <c r="T5012">
        <f>COUNTIFS(FreightRates!$A$2:$A$1541,C5012,FreightRates!$B$2:$B$1541,B5012,FreightRates!$C$2:$C$1541,E5012,FreightRates!$F$2:$F$1541,D5012,FreightRates!$D$2:$D$1541,"&lt;="&amp;I5012,FreightRates!$E$2:$E$1541,"&gt;="&amp;I5012)</f>
        <v>2</v>
      </c>
    </row>
    <row r="5013" spans="1:20" x14ac:dyDescent="0.25">
      <c r="A5013" s="10">
        <f>OrderList!A5013</f>
        <v>1447306818.7</v>
      </c>
      <c r="B5013" s="10" t="str">
        <f>OrderList!C5013</f>
        <v>PORT04</v>
      </c>
      <c r="C5013" s="10" t="str">
        <f>OrderList!D5013</f>
        <v>V444_0</v>
      </c>
      <c r="D5013" s="10" t="str">
        <f>OrderList!F5013</f>
        <v>DTP</v>
      </c>
      <c r="E5013" s="10" t="str">
        <f>OrderList!L5013</f>
        <v>PORT09</v>
      </c>
      <c r="F5013" s="10" t="str">
        <f>OrderList!K5013</f>
        <v>PLANT03</v>
      </c>
      <c r="G5013" s="10">
        <f>OrderList!J5013</f>
        <v>1668608</v>
      </c>
      <c r="H5013" s="10">
        <f>OrderList!M5013</f>
        <v>513</v>
      </c>
      <c r="I5013" s="10">
        <f>OrderList!N5013</f>
        <v>5.78</v>
      </c>
      <c r="O5013" s="10">
        <f>COUNTIF(FreightRates!$A$2:$A$1541,C5013)</f>
        <v>39</v>
      </c>
      <c r="Q5013" s="10">
        <f>COUNTIFS(FreightRates!$A$2:$A$1541,C5013,FreightRates!$B$2:$B$1541,B5013,FreightRates!$C$2:$C$1541,E5013)</f>
        <v>20</v>
      </c>
      <c r="T5013">
        <f>COUNTIFS(FreightRates!$A$2:$A$1541,C5013,FreightRates!$B$2:$B$1541,B5013,FreightRates!$C$2:$C$1541,E5013,FreightRates!$F$2:$F$1541,D5013,FreightRates!$D$2:$D$1541,"&lt;="&amp;I5013,FreightRates!$E$2:$E$1541,"&gt;="&amp;I5013)</f>
        <v>2</v>
      </c>
    </row>
    <row r="5014" spans="1:20" x14ac:dyDescent="0.25">
      <c r="A5014" s="10">
        <f>OrderList!A5014</f>
        <v>1447352994.7</v>
      </c>
      <c r="B5014" s="10" t="str">
        <f>OrderList!C5014</f>
        <v>PORT04</v>
      </c>
      <c r="C5014" s="10" t="str">
        <f>OrderList!D5014</f>
        <v>V444_0</v>
      </c>
      <c r="D5014" s="10" t="str">
        <f>OrderList!F5014</f>
        <v>DTP</v>
      </c>
      <c r="E5014" s="10" t="str">
        <f>OrderList!L5014</f>
        <v>PORT09</v>
      </c>
      <c r="F5014" s="10" t="str">
        <f>OrderList!K5014</f>
        <v>PLANT03</v>
      </c>
      <c r="G5014" s="10">
        <f>OrderList!J5014</f>
        <v>1654766</v>
      </c>
      <c r="H5014" s="10">
        <f>OrderList!M5014</f>
        <v>617</v>
      </c>
      <c r="I5014" s="10">
        <f>OrderList!N5014</f>
        <v>6.3968807339449549</v>
      </c>
      <c r="O5014" s="10">
        <f>COUNTIF(FreightRates!$A$2:$A$1541,C5014)</f>
        <v>39</v>
      </c>
      <c r="Q5014" s="10">
        <f>COUNTIFS(FreightRates!$A$2:$A$1541,C5014,FreightRates!$B$2:$B$1541,B5014,FreightRates!$C$2:$C$1541,E5014)</f>
        <v>20</v>
      </c>
      <c r="T5014">
        <f>COUNTIFS(FreightRates!$A$2:$A$1541,C5014,FreightRates!$B$2:$B$1541,B5014,FreightRates!$C$2:$C$1541,E5014,FreightRates!$F$2:$F$1541,D5014,FreightRates!$D$2:$D$1541,"&lt;="&amp;I5014,FreightRates!$E$2:$E$1541,"&gt;="&amp;I5014)</f>
        <v>2</v>
      </c>
    </row>
    <row r="5015" spans="1:20" x14ac:dyDescent="0.25">
      <c r="A5015" s="10">
        <f>OrderList!A5015</f>
        <v>1447226888.7</v>
      </c>
      <c r="B5015" s="10" t="str">
        <f>OrderList!C5015</f>
        <v>PORT04</v>
      </c>
      <c r="C5015" s="10" t="str">
        <f>OrderList!D5015</f>
        <v>V444_0</v>
      </c>
      <c r="D5015" s="10" t="str">
        <f>OrderList!F5015</f>
        <v>DTP</v>
      </c>
      <c r="E5015" s="10" t="str">
        <f>OrderList!L5015</f>
        <v>PORT09</v>
      </c>
      <c r="F5015" s="10" t="str">
        <f>OrderList!K5015</f>
        <v>PLANT03</v>
      </c>
      <c r="G5015" s="10">
        <f>OrderList!J5015</f>
        <v>1654766</v>
      </c>
      <c r="H5015" s="10">
        <f>OrderList!M5015</f>
        <v>1023</v>
      </c>
      <c r="I5015" s="10">
        <f>OrderList!N5015</f>
        <v>12.79376146788991</v>
      </c>
      <c r="O5015" s="10">
        <f>COUNTIF(FreightRates!$A$2:$A$1541,C5015)</f>
        <v>39</v>
      </c>
      <c r="Q5015" s="10">
        <f>COUNTIFS(FreightRates!$A$2:$A$1541,C5015,FreightRates!$B$2:$B$1541,B5015,FreightRates!$C$2:$C$1541,E5015)</f>
        <v>20</v>
      </c>
      <c r="T5015">
        <f>COUNTIFS(FreightRates!$A$2:$A$1541,C5015,FreightRates!$B$2:$B$1541,B5015,FreightRates!$C$2:$C$1541,E5015,FreightRates!$F$2:$F$1541,D5015,FreightRates!$D$2:$D$1541,"&lt;="&amp;I5015,FreightRates!$E$2:$E$1541,"&gt;="&amp;I5015)</f>
        <v>2</v>
      </c>
    </row>
    <row r="5016" spans="1:20" x14ac:dyDescent="0.25">
      <c r="A5016" s="10">
        <f>OrderList!A5016</f>
        <v>1447365230.7</v>
      </c>
      <c r="B5016" s="10" t="str">
        <f>OrderList!C5016</f>
        <v>PORT04</v>
      </c>
      <c r="C5016" s="10" t="str">
        <f>OrderList!D5016</f>
        <v>V444_0</v>
      </c>
      <c r="D5016" s="10" t="str">
        <f>OrderList!F5016</f>
        <v>DTP</v>
      </c>
      <c r="E5016" s="10" t="str">
        <f>OrderList!L5016</f>
        <v>PORT09</v>
      </c>
      <c r="F5016" s="10" t="str">
        <f>OrderList!K5016</f>
        <v>PLANT03</v>
      </c>
      <c r="G5016" s="10">
        <f>OrderList!J5016</f>
        <v>1654766</v>
      </c>
      <c r="H5016" s="10">
        <f>OrderList!M5016</f>
        <v>606</v>
      </c>
      <c r="I5016" s="10">
        <f>OrderList!N5016</f>
        <v>6.3968807339449549</v>
      </c>
      <c r="O5016" s="10">
        <f>COUNTIF(FreightRates!$A$2:$A$1541,C5016)</f>
        <v>39</v>
      </c>
      <c r="Q5016" s="10">
        <f>COUNTIFS(FreightRates!$A$2:$A$1541,C5016,FreightRates!$B$2:$B$1541,B5016,FreightRates!$C$2:$C$1541,E5016)</f>
        <v>20</v>
      </c>
      <c r="T5016">
        <f>COUNTIFS(FreightRates!$A$2:$A$1541,C5016,FreightRates!$B$2:$B$1541,B5016,FreightRates!$C$2:$C$1541,E5016,FreightRates!$F$2:$F$1541,D5016,FreightRates!$D$2:$D$1541,"&lt;="&amp;I5016,FreightRates!$E$2:$E$1541,"&gt;="&amp;I5016)</f>
        <v>2</v>
      </c>
    </row>
    <row r="5017" spans="1:20" x14ac:dyDescent="0.25">
      <c r="A5017" s="10">
        <f>OrderList!A5017</f>
        <v>1447407263.7</v>
      </c>
      <c r="B5017" s="10" t="str">
        <f>OrderList!C5017</f>
        <v>PORT04</v>
      </c>
      <c r="C5017" s="10" t="str">
        <f>OrderList!D5017</f>
        <v>V444_0</v>
      </c>
      <c r="D5017" s="10" t="str">
        <f>OrderList!F5017</f>
        <v>DTP</v>
      </c>
      <c r="E5017" s="10" t="str">
        <f>OrderList!L5017</f>
        <v>PORT09</v>
      </c>
      <c r="F5017" s="10" t="str">
        <f>OrderList!K5017</f>
        <v>PLANT03</v>
      </c>
      <c r="G5017" s="10">
        <f>OrderList!J5017</f>
        <v>1654766</v>
      </c>
      <c r="H5017" s="10">
        <f>OrderList!M5017</f>
        <v>618</v>
      </c>
      <c r="I5017" s="10">
        <f>OrderList!N5017</f>
        <v>6.3968807339449549</v>
      </c>
      <c r="O5017" s="10">
        <f>COUNTIF(FreightRates!$A$2:$A$1541,C5017)</f>
        <v>39</v>
      </c>
      <c r="Q5017" s="10">
        <f>COUNTIFS(FreightRates!$A$2:$A$1541,C5017,FreightRates!$B$2:$B$1541,B5017,FreightRates!$C$2:$C$1541,E5017)</f>
        <v>20</v>
      </c>
      <c r="T5017">
        <f>COUNTIFS(FreightRates!$A$2:$A$1541,C5017,FreightRates!$B$2:$B$1541,B5017,FreightRates!$C$2:$C$1541,E5017,FreightRates!$F$2:$F$1541,D5017,FreightRates!$D$2:$D$1541,"&lt;="&amp;I5017,FreightRates!$E$2:$E$1541,"&gt;="&amp;I5017)</f>
        <v>2</v>
      </c>
    </row>
    <row r="5018" spans="1:20" x14ac:dyDescent="0.25">
      <c r="A5018" s="10">
        <f>OrderList!A5018</f>
        <v>1447172298.7</v>
      </c>
      <c r="B5018" s="10" t="str">
        <f>OrderList!C5018</f>
        <v>PORT04</v>
      </c>
      <c r="C5018" s="10" t="str">
        <f>OrderList!D5018</f>
        <v>V444_0</v>
      </c>
      <c r="D5018" s="10" t="str">
        <f>OrderList!F5018</f>
        <v>DTP</v>
      </c>
      <c r="E5018" s="10" t="str">
        <f>OrderList!L5018</f>
        <v>PORT09</v>
      </c>
      <c r="F5018" s="10" t="str">
        <f>OrderList!K5018</f>
        <v>PLANT03</v>
      </c>
      <c r="G5018" s="10">
        <f>OrderList!J5018</f>
        <v>1654766</v>
      </c>
      <c r="H5018" s="10">
        <f>OrderList!M5018</f>
        <v>683</v>
      </c>
      <c r="I5018" s="10">
        <f>OrderList!N5018</f>
        <v>6.3968807339449549</v>
      </c>
      <c r="O5018" s="10">
        <f>COUNTIF(FreightRates!$A$2:$A$1541,C5018)</f>
        <v>39</v>
      </c>
      <c r="Q5018" s="10">
        <f>COUNTIFS(FreightRates!$A$2:$A$1541,C5018,FreightRates!$B$2:$B$1541,B5018,FreightRates!$C$2:$C$1541,E5018)</f>
        <v>20</v>
      </c>
      <c r="T5018">
        <f>COUNTIFS(FreightRates!$A$2:$A$1541,C5018,FreightRates!$B$2:$B$1541,B5018,FreightRates!$C$2:$C$1541,E5018,FreightRates!$F$2:$F$1541,D5018,FreightRates!$D$2:$D$1541,"&lt;="&amp;I5018,FreightRates!$E$2:$E$1541,"&gt;="&amp;I5018)</f>
        <v>2</v>
      </c>
    </row>
    <row r="5019" spans="1:20" x14ac:dyDescent="0.25">
      <c r="A5019" s="10">
        <f>OrderList!A5019</f>
        <v>1447162864.7</v>
      </c>
      <c r="B5019" s="10" t="str">
        <f>OrderList!C5019</f>
        <v>PORT04</v>
      </c>
      <c r="C5019" s="10" t="str">
        <f>OrderList!D5019</f>
        <v>V444_0</v>
      </c>
      <c r="D5019" s="10" t="str">
        <f>OrderList!F5019</f>
        <v>DTP</v>
      </c>
      <c r="E5019" s="10" t="str">
        <f>OrderList!L5019</f>
        <v>PORT09</v>
      </c>
      <c r="F5019" s="10" t="str">
        <f>OrderList!K5019</f>
        <v>PLANT03</v>
      </c>
      <c r="G5019" s="10">
        <f>OrderList!J5019</f>
        <v>1654766</v>
      </c>
      <c r="H5019" s="10">
        <f>OrderList!M5019</f>
        <v>974</v>
      </c>
      <c r="I5019" s="10">
        <f>OrderList!N5019</f>
        <v>11.79376146788991</v>
      </c>
      <c r="O5019" s="10">
        <f>COUNTIF(FreightRates!$A$2:$A$1541,C5019)</f>
        <v>39</v>
      </c>
      <c r="Q5019" s="10">
        <f>COUNTIFS(FreightRates!$A$2:$A$1541,C5019,FreightRates!$B$2:$B$1541,B5019,FreightRates!$C$2:$C$1541,E5019)</f>
        <v>20</v>
      </c>
      <c r="T5019">
        <f>COUNTIFS(FreightRates!$A$2:$A$1541,C5019,FreightRates!$B$2:$B$1541,B5019,FreightRates!$C$2:$C$1541,E5019,FreightRates!$F$2:$F$1541,D5019,FreightRates!$D$2:$D$1541,"&lt;="&amp;I5019,FreightRates!$E$2:$E$1541,"&gt;="&amp;I5019)</f>
        <v>2</v>
      </c>
    </row>
    <row r="5020" spans="1:20" x14ac:dyDescent="0.25">
      <c r="A5020" s="10">
        <f>OrderList!A5020</f>
        <v>1447162863.7</v>
      </c>
      <c r="B5020" s="10" t="str">
        <f>OrderList!C5020</f>
        <v>PORT04</v>
      </c>
      <c r="C5020" s="10" t="str">
        <f>OrderList!D5020</f>
        <v>V444_0</v>
      </c>
      <c r="D5020" s="10" t="str">
        <f>OrderList!F5020</f>
        <v>DTP</v>
      </c>
      <c r="E5020" s="10" t="str">
        <f>OrderList!L5020</f>
        <v>PORT09</v>
      </c>
      <c r="F5020" s="10" t="str">
        <f>OrderList!K5020</f>
        <v>PLANT03</v>
      </c>
      <c r="G5020" s="10">
        <f>OrderList!J5020</f>
        <v>1654766</v>
      </c>
      <c r="H5020" s="10">
        <f>OrderList!M5020</f>
        <v>664</v>
      </c>
      <c r="I5020" s="10">
        <f>OrderList!N5020</f>
        <v>6.3968807339449549</v>
      </c>
      <c r="O5020" s="10">
        <f>COUNTIF(FreightRates!$A$2:$A$1541,C5020)</f>
        <v>39</v>
      </c>
      <c r="Q5020" s="10">
        <f>COUNTIFS(FreightRates!$A$2:$A$1541,C5020,FreightRates!$B$2:$B$1541,B5020,FreightRates!$C$2:$C$1541,E5020)</f>
        <v>20</v>
      </c>
      <c r="T5020">
        <f>COUNTIFS(FreightRates!$A$2:$A$1541,C5020,FreightRates!$B$2:$B$1541,B5020,FreightRates!$C$2:$C$1541,E5020,FreightRates!$F$2:$F$1541,D5020,FreightRates!$D$2:$D$1541,"&lt;="&amp;I5020,FreightRates!$E$2:$E$1541,"&gt;="&amp;I5020)</f>
        <v>2</v>
      </c>
    </row>
    <row r="5021" spans="1:20" x14ac:dyDescent="0.25">
      <c r="A5021" s="10">
        <f>OrderList!A5021</f>
        <v>1447329554.7</v>
      </c>
      <c r="B5021" s="10" t="str">
        <f>OrderList!C5021</f>
        <v>PORT04</v>
      </c>
      <c r="C5021" s="10" t="str">
        <f>OrderList!D5021</f>
        <v>V444_0</v>
      </c>
      <c r="D5021" s="10" t="str">
        <f>OrderList!F5021</f>
        <v>DTP</v>
      </c>
      <c r="E5021" s="10" t="str">
        <f>OrderList!L5021</f>
        <v>PORT09</v>
      </c>
      <c r="F5021" s="10" t="str">
        <f>OrderList!K5021</f>
        <v>PLANT03</v>
      </c>
      <c r="G5021" s="10">
        <f>OrderList!J5021</f>
        <v>1654766</v>
      </c>
      <c r="H5021" s="10">
        <f>OrderList!M5021</f>
        <v>995</v>
      </c>
      <c r="I5021" s="10">
        <f>OrderList!N5021</f>
        <v>13.79376146788991</v>
      </c>
      <c r="O5021" s="10">
        <f>COUNTIF(FreightRates!$A$2:$A$1541,C5021)</f>
        <v>39</v>
      </c>
      <c r="Q5021" s="10">
        <f>COUNTIFS(FreightRates!$A$2:$A$1541,C5021,FreightRates!$B$2:$B$1541,B5021,FreightRates!$C$2:$C$1541,E5021)</f>
        <v>20</v>
      </c>
      <c r="T5021">
        <f>COUNTIFS(FreightRates!$A$2:$A$1541,C5021,FreightRates!$B$2:$B$1541,B5021,FreightRates!$C$2:$C$1541,E5021,FreightRates!$F$2:$F$1541,D5021,FreightRates!$D$2:$D$1541,"&lt;="&amp;I5021,FreightRates!$E$2:$E$1541,"&gt;="&amp;I5021)</f>
        <v>2</v>
      </c>
    </row>
    <row r="5022" spans="1:20" x14ac:dyDescent="0.25">
      <c r="A5022" s="10">
        <f>OrderList!A5022</f>
        <v>1447163403.7</v>
      </c>
      <c r="B5022" s="10" t="str">
        <f>OrderList!C5022</f>
        <v>PORT04</v>
      </c>
      <c r="C5022" s="10" t="str">
        <f>OrderList!D5022</f>
        <v>V444_0</v>
      </c>
      <c r="D5022" s="10" t="str">
        <f>OrderList!F5022</f>
        <v>DTP</v>
      </c>
      <c r="E5022" s="10" t="str">
        <f>OrderList!L5022</f>
        <v>PORT09</v>
      </c>
      <c r="F5022" s="10" t="str">
        <f>OrderList!K5022</f>
        <v>PLANT03</v>
      </c>
      <c r="G5022" s="10">
        <f>OrderList!J5022</f>
        <v>1654766</v>
      </c>
      <c r="H5022" s="10">
        <f>OrderList!M5022</f>
        <v>1048</v>
      </c>
      <c r="I5022" s="10">
        <f>OrderList!N5022</f>
        <v>13.5</v>
      </c>
      <c r="O5022" s="10">
        <f>COUNTIF(FreightRates!$A$2:$A$1541,C5022)</f>
        <v>39</v>
      </c>
      <c r="Q5022" s="10">
        <f>COUNTIFS(FreightRates!$A$2:$A$1541,C5022,FreightRates!$B$2:$B$1541,B5022,FreightRates!$C$2:$C$1541,E5022)</f>
        <v>20</v>
      </c>
      <c r="T5022">
        <f>COUNTIFS(FreightRates!$A$2:$A$1541,C5022,FreightRates!$B$2:$B$1541,B5022,FreightRates!$C$2:$C$1541,E5022,FreightRates!$F$2:$F$1541,D5022,FreightRates!$D$2:$D$1541,"&lt;="&amp;I5022,FreightRates!$E$2:$E$1541,"&gt;="&amp;I5022)</f>
        <v>2</v>
      </c>
    </row>
    <row r="5023" spans="1:20" x14ac:dyDescent="0.25">
      <c r="A5023" s="10">
        <f>OrderList!A5023</f>
        <v>1447395047.7</v>
      </c>
      <c r="B5023" s="10" t="str">
        <f>OrderList!C5023</f>
        <v>PORT04</v>
      </c>
      <c r="C5023" s="10" t="str">
        <f>OrderList!D5023</f>
        <v>V444_0</v>
      </c>
      <c r="D5023" s="10" t="str">
        <f>OrderList!F5023</f>
        <v>DTP</v>
      </c>
      <c r="E5023" s="10" t="str">
        <f>OrderList!L5023</f>
        <v>PORT09</v>
      </c>
      <c r="F5023" s="10" t="str">
        <f>OrderList!K5023</f>
        <v>PLANT03</v>
      </c>
      <c r="G5023" s="10">
        <f>OrderList!J5023</f>
        <v>1654766</v>
      </c>
      <c r="H5023" s="10">
        <f>OrderList!M5023</f>
        <v>1036</v>
      </c>
      <c r="I5023" s="10">
        <f>OrderList!N5023</f>
        <v>13.46</v>
      </c>
      <c r="O5023" s="10">
        <f>COUNTIF(FreightRates!$A$2:$A$1541,C5023)</f>
        <v>39</v>
      </c>
      <c r="Q5023" s="10">
        <f>COUNTIFS(FreightRates!$A$2:$A$1541,C5023,FreightRates!$B$2:$B$1541,B5023,FreightRates!$C$2:$C$1541,E5023)</f>
        <v>20</v>
      </c>
      <c r="T5023">
        <f>COUNTIFS(FreightRates!$A$2:$A$1541,C5023,FreightRates!$B$2:$B$1541,B5023,FreightRates!$C$2:$C$1541,E5023,FreightRates!$F$2:$F$1541,D5023,FreightRates!$D$2:$D$1541,"&lt;="&amp;I5023,FreightRates!$E$2:$E$1541,"&gt;="&amp;I5023)</f>
        <v>2</v>
      </c>
    </row>
    <row r="5024" spans="1:20" x14ac:dyDescent="0.25">
      <c r="A5024" s="10">
        <f>OrderList!A5024</f>
        <v>1447162862.7</v>
      </c>
      <c r="B5024" s="10" t="str">
        <f>OrderList!C5024</f>
        <v>PORT04</v>
      </c>
      <c r="C5024" s="10" t="str">
        <f>OrderList!D5024</f>
        <v>V444_0</v>
      </c>
      <c r="D5024" s="10" t="str">
        <f>OrderList!F5024</f>
        <v>DTP</v>
      </c>
      <c r="E5024" s="10" t="str">
        <f>OrderList!L5024</f>
        <v>PORT09</v>
      </c>
      <c r="F5024" s="10" t="str">
        <f>OrderList!K5024</f>
        <v>PLANT03</v>
      </c>
      <c r="G5024" s="10">
        <f>OrderList!J5024</f>
        <v>1654766</v>
      </c>
      <c r="H5024" s="10">
        <f>OrderList!M5024</f>
        <v>1382</v>
      </c>
      <c r="I5024" s="10">
        <f>OrderList!N5024</f>
        <v>17.68</v>
      </c>
      <c r="O5024" s="10">
        <f>COUNTIF(FreightRates!$A$2:$A$1541,C5024)</f>
        <v>39</v>
      </c>
      <c r="Q5024" s="10">
        <f>COUNTIFS(FreightRates!$A$2:$A$1541,C5024,FreightRates!$B$2:$B$1541,B5024,FreightRates!$C$2:$C$1541,E5024)</f>
        <v>20</v>
      </c>
      <c r="T5024">
        <f>COUNTIFS(FreightRates!$A$2:$A$1541,C5024,FreightRates!$B$2:$B$1541,B5024,FreightRates!$C$2:$C$1541,E5024,FreightRates!$F$2:$F$1541,D5024,FreightRates!$D$2:$D$1541,"&lt;="&amp;I5024,FreightRates!$E$2:$E$1541,"&gt;="&amp;I5024)</f>
        <v>2</v>
      </c>
    </row>
    <row r="5025" spans="1:20" x14ac:dyDescent="0.25">
      <c r="A5025" s="10">
        <f>OrderList!A5025</f>
        <v>1447188569.7</v>
      </c>
      <c r="B5025" s="10" t="str">
        <f>OrderList!C5025</f>
        <v>PORT04</v>
      </c>
      <c r="C5025" s="10" t="str">
        <f>OrderList!D5025</f>
        <v>V444_0</v>
      </c>
      <c r="D5025" s="10" t="str">
        <f>OrderList!F5025</f>
        <v>DTP</v>
      </c>
      <c r="E5025" s="10" t="str">
        <f>OrderList!L5025</f>
        <v>PORT09</v>
      </c>
      <c r="F5025" s="10" t="str">
        <f>OrderList!K5025</f>
        <v>PLANT03</v>
      </c>
      <c r="G5025" s="10">
        <f>OrderList!J5025</f>
        <v>1654766</v>
      </c>
      <c r="H5025" s="10">
        <f>OrderList!M5025</f>
        <v>1332</v>
      </c>
      <c r="I5025" s="10">
        <f>OrderList!N5025</f>
        <v>19.5</v>
      </c>
      <c r="O5025" s="10">
        <f>COUNTIF(FreightRates!$A$2:$A$1541,C5025)</f>
        <v>39</v>
      </c>
      <c r="Q5025" s="10">
        <f>COUNTIFS(FreightRates!$A$2:$A$1541,C5025,FreightRates!$B$2:$B$1541,B5025,FreightRates!$C$2:$C$1541,E5025)</f>
        <v>20</v>
      </c>
      <c r="T5025">
        <f>COUNTIFS(FreightRates!$A$2:$A$1541,C5025,FreightRates!$B$2:$B$1541,B5025,FreightRates!$C$2:$C$1541,E5025,FreightRates!$F$2:$F$1541,D5025,FreightRates!$D$2:$D$1541,"&lt;="&amp;I5025,FreightRates!$E$2:$E$1541,"&gt;="&amp;I5025)</f>
        <v>2</v>
      </c>
    </row>
    <row r="5026" spans="1:20" x14ac:dyDescent="0.25">
      <c r="A5026" s="10">
        <f>OrderList!A5026</f>
        <v>1447406479.7</v>
      </c>
      <c r="B5026" s="10" t="str">
        <f>OrderList!C5026</f>
        <v>PORT04</v>
      </c>
      <c r="C5026" s="10" t="str">
        <f>OrderList!D5026</f>
        <v>V444_0</v>
      </c>
      <c r="D5026" s="10" t="str">
        <f>OrderList!F5026</f>
        <v>DTP</v>
      </c>
      <c r="E5026" s="10" t="str">
        <f>OrderList!L5026</f>
        <v>PORT09</v>
      </c>
      <c r="F5026" s="10" t="str">
        <f>OrderList!K5026</f>
        <v>PLANT03</v>
      </c>
      <c r="G5026" s="10">
        <f>OrderList!J5026</f>
        <v>1654766</v>
      </c>
      <c r="H5026" s="10">
        <f>OrderList!M5026</f>
        <v>954</v>
      </c>
      <c r="I5026" s="10">
        <f>OrderList!N5026</f>
        <v>11.32</v>
      </c>
      <c r="O5026" s="10">
        <f>COUNTIF(FreightRates!$A$2:$A$1541,C5026)</f>
        <v>39</v>
      </c>
      <c r="Q5026" s="10">
        <f>COUNTIFS(FreightRates!$A$2:$A$1541,C5026,FreightRates!$B$2:$B$1541,B5026,FreightRates!$C$2:$C$1541,E5026)</f>
        <v>20</v>
      </c>
      <c r="T5026">
        <f>COUNTIFS(FreightRates!$A$2:$A$1541,C5026,FreightRates!$B$2:$B$1541,B5026,FreightRates!$C$2:$C$1541,E5026,FreightRates!$F$2:$F$1541,D5026,FreightRates!$D$2:$D$1541,"&lt;="&amp;I5026,FreightRates!$E$2:$E$1541,"&gt;="&amp;I5026)</f>
        <v>2</v>
      </c>
    </row>
    <row r="5027" spans="1:20" x14ac:dyDescent="0.25">
      <c r="A5027" s="10">
        <f>OrderList!A5027</f>
        <v>1447160922.7</v>
      </c>
      <c r="B5027" s="10" t="str">
        <f>OrderList!C5027</f>
        <v>PORT04</v>
      </c>
      <c r="C5027" s="10" t="str">
        <f>OrderList!D5027</f>
        <v>V444_0</v>
      </c>
      <c r="D5027" s="10" t="str">
        <f>OrderList!F5027</f>
        <v>DTP</v>
      </c>
      <c r="E5027" s="10" t="str">
        <f>OrderList!L5027</f>
        <v>PORT09</v>
      </c>
      <c r="F5027" s="10" t="str">
        <f>OrderList!K5027</f>
        <v>PLANT03</v>
      </c>
      <c r="G5027" s="10">
        <f>OrderList!J5027</f>
        <v>1683700</v>
      </c>
      <c r="H5027" s="10">
        <f>OrderList!M5027</f>
        <v>3906</v>
      </c>
      <c r="I5027" s="10">
        <f>OrderList!N5027</f>
        <v>2.0816388849668535</v>
      </c>
      <c r="O5027" s="10">
        <f>COUNTIF(FreightRates!$A$2:$A$1541,C5027)</f>
        <v>39</v>
      </c>
      <c r="Q5027" s="10">
        <f>COUNTIFS(FreightRates!$A$2:$A$1541,C5027,FreightRates!$B$2:$B$1541,B5027,FreightRates!$C$2:$C$1541,E5027)</f>
        <v>20</v>
      </c>
      <c r="T5027">
        <f>COUNTIFS(FreightRates!$A$2:$A$1541,C5027,FreightRates!$B$2:$B$1541,B5027,FreightRates!$C$2:$C$1541,E5027,FreightRates!$F$2:$F$1541,D5027,FreightRates!$D$2:$D$1541,"&lt;="&amp;I5027,FreightRates!$E$2:$E$1541,"&gt;="&amp;I5027)</f>
        <v>2</v>
      </c>
    </row>
    <row r="5028" spans="1:20" x14ac:dyDescent="0.25">
      <c r="A5028" s="10">
        <f>OrderList!A5028</f>
        <v>1447160931.7</v>
      </c>
      <c r="B5028" s="10" t="str">
        <f>OrderList!C5028</f>
        <v>PORT04</v>
      </c>
      <c r="C5028" s="10" t="str">
        <f>OrderList!D5028</f>
        <v>V444_0</v>
      </c>
      <c r="D5028" s="10" t="str">
        <f>OrderList!F5028</f>
        <v>DTP</v>
      </c>
      <c r="E5028" s="10" t="str">
        <f>OrderList!L5028</f>
        <v>PORT09</v>
      </c>
      <c r="F5028" s="10" t="str">
        <f>OrderList!K5028</f>
        <v>PLANT03</v>
      </c>
      <c r="G5028" s="10">
        <f>OrderList!J5028</f>
        <v>1683700</v>
      </c>
      <c r="H5028" s="10">
        <f>OrderList!M5028</f>
        <v>3847</v>
      </c>
      <c r="I5028" s="10">
        <f>OrderList!N5028</f>
        <v>2.0816388849668535</v>
      </c>
      <c r="O5028" s="10">
        <f>COUNTIF(FreightRates!$A$2:$A$1541,C5028)</f>
        <v>39</v>
      </c>
      <c r="Q5028" s="10">
        <f>COUNTIFS(FreightRates!$A$2:$A$1541,C5028,FreightRates!$B$2:$B$1541,B5028,FreightRates!$C$2:$C$1541,E5028)</f>
        <v>20</v>
      </c>
      <c r="T5028">
        <f>COUNTIFS(FreightRates!$A$2:$A$1541,C5028,FreightRates!$B$2:$B$1541,B5028,FreightRates!$C$2:$C$1541,E5028,FreightRates!$F$2:$F$1541,D5028,FreightRates!$D$2:$D$1541,"&lt;="&amp;I5028,FreightRates!$E$2:$E$1541,"&gt;="&amp;I5028)</f>
        <v>2</v>
      </c>
    </row>
    <row r="5029" spans="1:20" x14ac:dyDescent="0.25">
      <c r="A5029" s="10">
        <f>OrderList!A5029</f>
        <v>1447281344.7</v>
      </c>
      <c r="B5029" s="10" t="str">
        <f>OrderList!C5029</f>
        <v>PORT04</v>
      </c>
      <c r="C5029" s="10" t="str">
        <f>OrderList!D5029</f>
        <v>V444_0</v>
      </c>
      <c r="D5029" s="10" t="str">
        <f>OrderList!F5029</f>
        <v>DTP</v>
      </c>
      <c r="E5029" s="10" t="str">
        <f>OrderList!L5029</f>
        <v>PORT09</v>
      </c>
      <c r="F5029" s="10" t="str">
        <f>OrderList!K5029</f>
        <v>PLANT03</v>
      </c>
      <c r="G5029" s="10">
        <f>OrderList!J5029</f>
        <v>1683700</v>
      </c>
      <c r="H5029" s="10">
        <f>OrderList!M5029</f>
        <v>2706</v>
      </c>
      <c r="I5029" s="10">
        <f>OrderList!N5029</f>
        <v>1.3877592566445691</v>
      </c>
      <c r="O5029" s="10">
        <f>COUNTIF(FreightRates!$A$2:$A$1541,C5029)</f>
        <v>39</v>
      </c>
      <c r="Q5029" s="10">
        <f>COUNTIFS(FreightRates!$A$2:$A$1541,C5029,FreightRates!$B$2:$B$1541,B5029,FreightRates!$C$2:$C$1541,E5029)</f>
        <v>20</v>
      </c>
      <c r="T5029">
        <f>COUNTIFS(FreightRates!$A$2:$A$1541,C5029,FreightRates!$B$2:$B$1541,B5029,FreightRates!$C$2:$C$1541,E5029,FreightRates!$F$2:$F$1541,D5029,FreightRates!$D$2:$D$1541,"&lt;="&amp;I5029,FreightRates!$E$2:$E$1541,"&gt;="&amp;I5029)</f>
        <v>2</v>
      </c>
    </row>
    <row r="5030" spans="1:20" x14ac:dyDescent="0.25">
      <c r="A5030" s="10">
        <f>OrderList!A5030</f>
        <v>1447234954.7</v>
      </c>
      <c r="B5030" s="10" t="str">
        <f>OrderList!C5030</f>
        <v>PORT04</v>
      </c>
      <c r="C5030" s="10" t="str">
        <f>OrderList!D5030</f>
        <v>V444_0</v>
      </c>
      <c r="D5030" s="10" t="str">
        <f>OrderList!F5030</f>
        <v>DTP</v>
      </c>
      <c r="E5030" s="10" t="str">
        <f>OrderList!L5030</f>
        <v>PORT09</v>
      </c>
      <c r="F5030" s="10" t="str">
        <f>OrderList!K5030</f>
        <v>PLANT03</v>
      </c>
      <c r="G5030" s="10">
        <f>OrderList!J5030</f>
        <v>1683700</v>
      </c>
      <c r="H5030" s="10">
        <f>OrderList!M5030</f>
        <v>1467</v>
      </c>
      <c r="I5030" s="10">
        <f>OrderList!N5030</f>
        <v>0.69387962832228456</v>
      </c>
      <c r="O5030" s="10">
        <f>COUNTIF(FreightRates!$A$2:$A$1541,C5030)</f>
        <v>39</v>
      </c>
      <c r="Q5030" s="10">
        <f>COUNTIFS(FreightRates!$A$2:$A$1541,C5030,FreightRates!$B$2:$B$1541,B5030,FreightRates!$C$2:$C$1541,E5030)</f>
        <v>20</v>
      </c>
      <c r="T5030">
        <f>COUNTIFS(FreightRates!$A$2:$A$1541,C5030,FreightRates!$B$2:$B$1541,B5030,FreightRates!$C$2:$C$1541,E5030,FreightRates!$F$2:$F$1541,D5030,FreightRates!$D$2:$D$1541,"&lt;="&amp;I5030,FreightRates!$E$2:$E$1541,"&gt;="&amp;I5030)</f>
        <v>2</v>
      </c>
    </row>
    <row r="5031" spans="1:20" x14ac:dyDescent="0.25">
      <c r="A5031" s="10">
        <f>OrderList!A5031</f>
        <v>1447234929.7</v>
      </c>
      <c r="B5031" s="10" t="str">
        <f>OrderList!C5031</f>
        <v>PORT04</v>
      </c>
      <c r="C5031" s="10" t="str">
        <f>OrderList!D5031</f>
        <v>V444_0</v>
      </c>
      <c r="D5031" s="10" t="str">
        <f>OrderList!F5031</f>
        <v>DTP</v>
      </c>
      <c r="E5031" s="10" t="str">
        <f>OrderList!L5031</f>
        <v>PORT09</v>
      </c>
      <c r="F5031" s="10" t="str">
        <f>OrderList!K5031</f>
        <v>PLANT03</v>
      </c>
      <c r="G5031" s="10">
        <f>OrderList!J5031</f>
        <v>1683700</v>
      </c>
      <c r="H5031" s="10">
        <f>OrderList!M5031</f>
        <v>5108</v>
      </c>
      <c r="I5031" s="10">
        <f>OrderList!N5031</f>
        <v>2.7755185132891382</v>
      </c>
      <c r="O5031" s="10">
        <f>COUNTIF(FreightRates!$A$2:$A$1541,C5031)</f>
        <v>39</v>
      </c>
      <c r="Q5031" s="10">
        <f>COUNTIFS(FreightRates!$A$2:$A$1541,C5031,FreightRates!$B$2:$B$1541,B5031,FreightRates!$C$2:$C$1541,E5031)</f>
        <v>20</v>
      </c>
      <c r="T5031">
        <f>COUNTIFS(FreightRates!$A$2:$A$1541,C5031,FreightRates!$B$2:$B$1541,B5031,FreightRates!$C$2:$C$1541,E5031,FreightRates!$F$2:$F$1541,D5031,FreightRates!$D$2:$D$1541,"&lt;="&amp;I5031,FreightRates!$E$2:$E$1541,"&gt;="&amp;I5031)</f>
        <v>2</v>
      </c>
    </row>
    <row r="5032" spans="1:20" x14ac:dyDescent="0.25">
      <c r="A5032" s="10">
        <f>OrderList!A5032</f>
        <v>1447189432.7</v>
      </c>
      <c r="B5032" s="10" t="str">
        <f>OrderList!C5032</f>
        <v>PORT04</v>
      </c>
      <c r="C5032" s="10" t="str">
        <f>OrderList!D5032</f>
        <v>V444_0</v>
      </c>
      <c r="D5032" s="10" t="str">
        <f>OrderList!F5032</f>
        <v>DTP</v>
      </c>
      <c r="E5032" s="10" t="str">
        <f>OrderList!L5032</f>
        <v>PORT09</v>
      </c>
      <c r="F5032" s="10" t="str">
        <f>OrderList!K5032</f>
        <v>PLANT03</v>
      </c>
      <c r="G5032" s="10">
        <f>OrderList!J5032</f>
        <v>1683700</v>
      </c>
      <c r="H5032" s="10">
        <f>OrderList!M5032</f>
        <v>7509</v>
      </c>
      <c r="I5032" s="10">
        <f>OrderList!N5032</f>
        <v>4.1632777699337069</v>
      </c>
      <c r="O5032" s="10">
        <f>COUNTIF(FreightRates!$A$2:$A$1541,C5032)</f>
        <v>39</v>
      </c>
      <c r="Q5032" s="10">
        <f>COUNTIFS(FreightRates!$A$2:$A$1541,C5032,FreightRates!$B$2:$B$1541,B5032,FreightRates!$C$2:$C$1541,E5032)</f>
        <v>20</v>
      </c>
      <c r="T5032">
        <f>COUNTIFS(FreightRates!$A$2:$A$1541,C5032,FreightRates!$B$2:$B$1541,B5032,FreightRates!$C$2:$C$1541,E5032,FreightRates!$F$2:$F$1541,D5032,FreightRates!$D$2:$D$1541,"&lt;="&amp;I5032,FreightRates!$E$2:$E$1541,"&gt;="&amp;I5032)</f>
        <v>2</v>
      </c>
    </row>
    <row r="5033" spans="1:20" x14ac:dyDescent="0.25">
      <c r="A5033" s="10">
        <f>OrderList!A5033</f>
        <v>1447312087.7</v>
      </c>
      <c r="B5033" s="10" t="str">
        <f>OrderList!C5033</f>
        <v>PORT04</v>
      </c>
      <c r="C5033" s="10" t="str">
        <f>OrderList!D5033</f>
        <v>V444_0</v>
      </c>
      <c r="D5033" s="10" t="str">
        <f>OrderList!F5033</f>
        <v>DTP</v>
      </c>
      <c r="E5033" s="10" t="str">
        <f>OrderList!L5033</f>
        <v>PORT09</v>
      </c>
      <c r="F5033" s="10" t="str">
        <f>OrderList!K5033</f>
        <v>PLANT03</v>
      </c>
      <c r="G5033" s="10">
        <f>OrderList!J5033</f>
        <v>1700105</v>
      </c>
      <c r="H5033" s="10">
        <f>OrderList!M5033</f>
        <v>246</v>
      </c>
      <c r="I5033" s="10">
        <f>OrderList!N5033</f>
        <v>0.23422731042386707</v>
      </c>
      <c r="O5033" s="10">
        <f>COUNTIF(FreightRates!$A$2:$A$1541,C5033)</f>
        <v>39</v>
      </c>
      <c r="Q5033" s="10">
        <f>COUNTIFS(FreightRates!$A$2:$A$1541,C5033,FreightRates!$B$2:$B$1541,B5033,FreightRates!$C$2:$C$1541,E5033)</f>
        <v>20</v>
      </c>
      <c r="T5033">
        <f>COUNTIFS(FreightRates!$A$2:$A$1541,C5033,FreightRates!$B$2:$B$1541,B5033,FreightRates!$C$2:$C$1541,E5033,FreightRates!$F$2:$F$1541,D5033,FreightRates!$D$2:$D$1541,"&lt;="&amp;I5033,FreightRates!$E$2:$E$1541,"&gt;="&amp;I5033)</f>
        <v>2</v>
      </c>
    </row>
    <row r="5034" spans="1:20" x14ac:dyDescent="0.25">
      <c r="A5034" s="10">
        <f>OrderList!A5034</f>
        <v>1447395267.7</v>
      </c>
      <c r="B5034" s="10" t="str">
        <f>OrderList!C5034</f>
        <v>PORT04</v>
      </c>
      <c r="C5034" s="10" t="str">
        <f>OrderList!D5034</f>
        <v>V444_0</v>
      </c>
      <c r="D5034" s="10" t="str">
        <f>OrderList!F5034</f>
        <v>DTP</v>
      </c>
      <c r="E5034" s="10" t="str">
        <f>OrderList!L5034</f>
        <v>PORT09</v>
      </c>
      <c r="F5034" s="10" t="str">
        <f>OrderList!K5034</f>
        <v>PLANT03</v>
      </c>
      <c r="G5034" s="10">
        <f>OrderList!J5034</f>
        <v>1700094</v>
      </c>
      <c r="H5034" s="10">
        <f>OrderList!M5034</f>
        <v>273</v>
      </c>
      <c r="I5034" s="10">
        <f>OrderList!N5034</f>
        <v>1.2603381014304293</v>
      </c>
      <c r="O5034" s="10">
        <f>COUNTIF(FreightRates!$A$2:$A$1541,C5034)</f>
        <v>39</v>
      </c>
      <c r="Q5034" s="10">
        <f>COUNTIFS(FreightRates!$A$2:$A$1541,C5034,FreightRates!$B$2:$B$1541,B5034,FreightRates!$C$2:$C$1541,E5034)</f>
        <v>20</v>
      </c>
      <c r="T5034">
        <f>COUNTIFS(FreightRates!$A$2:$A$1541,C5034,FreightRates!$B$2:$B$1541,B5034,FreightRates!$C$2:$C$1541,E5034,FreightRates!$F$2:$F$1541,D5034,FreightRates!$D$2:$D$1541,"&lt;="&amp;I5034,FreightRates!$E$2:$E$1541,"&gt;="&amp;I5034)</f>
        <v>2</v>
      </c>
    </row>
    <row r="5035" spans="1:20" x14ac:dyDescent="0.25">
      <c r="A5035" s="10">
        <f>OrderList!A5035</f>
        <v>1447312069.7</v>
      </c>
      <c r="B5035" s="10" t="str">
        <f>OrderList!C5035</f>
        <v>PORT04</v>
      </c>
      <c r="C5035" s="10" t="str">
        <f>OrderList!D5035</f>
        <v>V444_0</v>
      </c>
      <c r="D5035" s="10" t="str">
        <f>OrderList!F5035</f>
        <v>DTP</v>
      </c>
      <c r="E5035" s="10" t="str">
        <f>OrderList!L5035</f>
        <v>PORT09</v>
      </c>
      <c r="F5035" s="10" t="str">
        <f>OrderList!K5035</f>
        <v>PLANT03</v>
      </c>
      <c r="G5035" s="10">
        <f>OrderList!J5035</f>
        <v>1700097</v>
      </c>
      <c r="H5035" s="10">
        <f>OrderList!M5035</f>
        <v>316</v>
      </c>
      <c r="I5035" s="10">
        <f>OrderList!N5035</f>
        <v>0.22340241796200344</v>
      </c>
      <c r="O5035" s="10">
        <f>COUNTIF(FreightRates!$A$2:$A$1541,C5035)</f>
        <v>39</v>
      </c>
      <c r="Q5035" s="10">
        <f>COUNTIFS(FreightRates!$A$2:$A$1541,C5035,FreightRates!$B$2:$B$1541,B5035,FreightRates!$C$2:$C$1541,E5035)</f>
        <v>20</v>
      </c>
      <c r="T5035">
        <f>COUNTIFS(FreightRates!$A$2:$A$1541,C5035,FreightRates!$B$2:$B$1541,B5035,FreightRates!$C$2:$C$1541,E5035,FreightRates!$F$2:$F$1541,D5035,FreightRates!$D$2:$D$1541,"&lt;="&amp;I5035,FreightRates!$E$2:$E$1541,"&gt;="&amp;I5035)</f>
        <v>2</v>
      </c>
    </row>
    <row r="5036" spans="1:20" x14ac:dyDescent="0.25">
      <c r="A5036" s="10">
        <f>OrderList!A5036</f>
        <v>1447391769.7</v>
      </c>
      <c r="B5036" s="10" t="str">
        <f>OrderList!C5036</f>
        <v>PORT04</v>
      </c>
      <c r="C5036" s="10" t="str">
        <f>OrderList!D5036</f>
        <v>V444_0</v>
      </c>
      <c r="D5036" s="10" t="str">
        <f>OrderList!F5036</f>
        <v>DTP</v>
      </c>
      <c r="E5036" s="10" t="str">
        <f>OrderList!L5036</f>
        <v>PORT09</v>
      </c>
      <c r="F5036" s="10" t="str">
        <f>OrderList!K5036</f>
        <v>PLANT03</v>
      </c>
      <c r="G5036" s="10">
        <f>OrderList!J5036</f>
        <v>1655982</v>
      </c>
      <c r="H5036" s="10">
        <f>OrderList!M5036</f>
        <v>426</v>
      </c>
      <c r="I5036" s="10">
        <f>OrderList!N5036</f>
        <v>1.1745022586581899</v>
      </c>
      <c r="O5036" s="10">
        <f>COUNTIF(FreightRates!$A$2:$A$1541,C5036)</f>
        <v>39</v>
      </c>
      <c r="Q5036" s="10">
        <f>COUNTIFS(FreightRates!$A$2:$A$1541,C5036,FreightRates!$B$2:$B$1541,B5036,FreightRates!$C$2:$C$1541,E5036)</f>
        <v>20</v>
      </c>
      <c r="T5036">
        <f>COUNTIFS(FreightRates!$A$2:$A$1541,C5036,FreightRates!$B$2:$B$1541,B5036,FreightRates!$C$2:$C$1541,E5036,FreightRates!$F$2:$F$1541,D5036,FreightRates!$D$2:$D$1541,"&lt;="&amp;I5036,FreightRates!$E$2:$E$1541,"&gt;="&amp;I5036)</f>
        <v>2</v>
      </c>
    </row>
    <row r="5037" spans="1:20" x14ac:dyDescent="0.25">
      <c r="A5037" s="10">
        <f>OrderList!A5037</f>
        <v>1447387463.7</v>
      </c>
      <c r="B5037" s="10" t="str">
        <f>OrderList!C5037</f>
        <v>PORT04</v>
      </c>
      <c r="C5037" s="10" t="str">
        <f>OrderList!D5037</f>
        <v>V444_0</v>
      </c>
      <c r="D5037" s="10" t="str">
        <f>OrderList!F5037</f>
        <v>DTP</v>
      </c>
      <c r="E5037" s="10" t="str">
        <f>OrderList!L5037</f>
        <v>PORT09</v>
      </c>
      <c r="F5037" s="10" t="str">
        <f>OrderList!K5037</f>
        <v>PLANT03</v>
      </c>
      <c r="G5037" s="10">
        <f>OrderList!J5037</f>
        <v>1655982</v>
      </c>
      <c r="H5037" s="10">
        <f>OrderList!M5037</f>
        <v>426</v>
      </c>
      <c r="I5037" s="10">
        <f>OrderList!N5037</f>
        <v>1.1745022586581899</v>
      </c>
      <c r="O5037" s="10">
        <f>COUNTIF(FreightRates!$A$2:$A$1541,C5037)</f>
        <v>39</v>
      </c>
      <c r="Q5037" s="10">
        <f>COUNTIFS(FreightRates!$A$2:$A$1541,C5037,FreightRates!$B$2:$B$1541,B5037,FreightRates!$C$2:$C$1541,E5037)</f>
        <v>20</v>
      </c>
      <c r="T5037">
        <f>COUNTIFS(FreightRates!$A$2:$A$1541,C5037,FreightRates!$B$2:$B$1541,B5037,FreightRates!$C$2:$C$1541,E5037,FreightRates!$F$2:$F$1541,D5037,FreightRates!$D$2:$D$1541,"&lt;="&amp;I5037,FreightRates!$E$2:$E$1541,"&gt;="&amp;I5037)</f>
        <v>2</v>
      </c>
    </row>
    <row r="5038" spans="1:20" x14ac:dyDescent="0.25">
      <c r="A5038" s="10">
        <f>OrderList!A5038</f>
        <v>1447155230.7</v>
      </c>
      <c r="B5038" s="10" t="str">
        <f>OrderList!C5038</f>
        <v>PORT04</v>
      </c>
      <c r="C5038" s="10" t="str">
        <f>OrderList!D5038</f>
        <v>V444_0</v>
      </c>
      <c r="D5038" s="10" t="str">
        <f>OrderList!F5038</f>
        <v>DTP</v>
      </c>
      <c r="E5038" s="10" t="str">
        <f>OrderList!L5038</f>
        <v>PORT09</v>
      </c>
      <c r="F5038" s="10" t="str">
        <f>OrderList!K5038</f>
        <v>PLANT03</v>
      </c>
      <c r="G5038" s="10">
        <f>OrderList!J5038</f>
        <v>1655982</v>
      </c>
      <c r="H5038" s="10">
        <f>OrderList!M5038</f>
        <v>494</v>
      </c>
      <c r="I5038" s="10">
        <f>OrderList!N5038</f>
        <v>1.5660030115442531</v>
      </c>
      <c r="O5038" s="10">
        <f>COUNTIF(FreightRates!$A$2:$A$1541,C5038)</f>
        <v>39</v>
      </c>
      <c r="Q5038" s="10">
        <f>COUNTIFS(FreightRates!$A$2:$A$1541,C5038,FreightRates!$B$2:$B$1541,B5038,FreightRates!$C$2:$C$1541,E5038)</f>
        <v>20</v>
      </c>
      <c r="T5038">
        <f>COUNTIFS(FreightRates!$A$2:$A$1541,C5038,FreightRates!$B$2:$B$1541,B5038,FreightRates!$C$2:$C$1541,E5038,FreightRates!$F$2:$F$1541,D5038,FreightRates!$D$2:$D$1541,"&lt;="&amp;I5038,FreightRates!$E$2:$E$1541,"&gt;="&amp;I5038)</f>
        <v>2</v>
      </c>
    </row>
    <row r="5039" spans="1:20" x14ac:dyDescent="0.25">
      <c r="A5039" s="10">
        <f>OrderList!A5039</f>
        <v>1447339084.7</v>
      </c>
      <c r="B5039" s="10" t="str">
        <f>OrderList!C5039</f>
        <v>PORT04</v>
      </c>
      <c r="C5039" s="10" t="str">
        <f>OrderList!D5039</f>
        <v>V444_0</v>
      </c>
      <c r="D5039" s="10" t="str">
        <f>OrderList!F5039</f>
        <v>DTP</v>
      </c>
      <c r="E5039" s="10" t="str">
        <f>OrderList!L5039</f>
        <v>PORT09</v>
      </c>
      <c r="F5039" s="10" t="str">
        <f>OrderList!K5039</f>
        <v>PLANT03</v>
      </c>
      <c r="G5039" s="10">
        <f>OrderList!J5039</f>
        <v>1651298</v>
      </c>
      <c r="H5039" s="10">
        <f>OrderList!M5039</f>
        <v>6240</v>
      </c>
      <c r="I5039" s="10">
        <f>OrderList!N5039</f>
        <v>10.8</v>
      </c>
      <c r="O5039" s="10">
        <f>COUNTIF(FreightRates!$A$2:$A$1541,C5039)</f>
        <v>39</v>
      </c>
      <c r="Q5039" s="10">
        <f>COUNTIFS(FreightRates!$A$2:$A$1541,C5039,FreightRates!$B$2:$B$1541,B5039,FreightRates!$C$2:$C$1541,E5039)</f>
        <v>20</v>
      </c>
      <c r="T5039">
        <f>COUNTIFS(FreightRates!$A$2:$A$1541,C5039,FreightRates!$B$2:$B$1541,B5039,FreightRates!$C$2:$C$1541,E5039,FreightRates!$F$2:$F$1541,D5039,FreightRates!$D$2:$D$1541,"&lt;="&amp;I5039,FreightRates!$E$2:$E$1541,"&gt;="&amp;I5039)</f>
        <v>2</v>
      </c>
    </row>
    <row r="5040" spans="1:20" x14ac:dyDescent="0.25">
      <c r="A5040" s="10">
        <f>OrderList!A5040</f>
        <v>1447295792.7</v>
      </c>
      <c r="B5040" s="10" t="str">
        <f>OrderList!C5040</f>
        <v>PORT04</v>
      </c>
      <c r="C5040" s="10" t="str">
        <f>OrderList!D5040</f>
        <v>V444_0</v>
      </c>
      <c r="D5040" s="10" t="str">
        <f>OrderList!F5040</f>
        <v>DTP</v>
      </c>
      <c r="E5040" s="10" t="str">
        <f>OrderList!L5040</f>
        <v>PORT09</v>
      </c>
      <c r="F5040" s="10" t="str">
        <f>OrderList!K5040</f>
        <v>PLANT03</v>
      </c>
      <c r="G5040" s="10">
        <f>OrderList!J5040</f>
        <v>1689541</v>
      </c>
      <c r="H5040" s="10">
        <f>OrderList!M5040</f>
        <v>394</v>
      </c>
      <c r="I5040" s="10">
        <f>OrderList!N5040</f>
        <v>9.6265292949354446</v>
      </c>
      <c r="O5040" s="10">
        <f>COUNTIF(FreightRates!$A$2:$A$1541,C5040)</f>
        <v>39</v>
      </c>
      <c r="Q5040" s="10">
        <f>COUNTIFS(FreightRates!$A$2:$A$1541,C5040,FreightRates!$B$2:$B$1541,B5040,FreightRates!$C$2:$C$1541,E5040)</f>
        <v>20</v>
      </c>
      <c r="T5040">
        <f>COUNTIFS(FreightRates!$A$2:$A$1541,C5040,FreightRates!$B$2:$B$1541,B5040,FreightRates!$C$2:$C$1541,E5040,FreightRates!$F$2:$F$1541,D5040,FreightRates!$D$2:$D$1541,"&lt;="&amp;I5040,FreightRates!$E$2:$E$1541,"&gt;="&amp;I5040)</f>
        <v>2</v>
      </c>
    </row>
    <row r="5041" spans="1:20" x14ac:dyDescent="0.25">
      <c r="A5041" s="10">
        <f>OrderList!A5041</f>
        <v>1447406637.7</v>
      </c>
      <c r="B5041" s="10" t="str">
        <f>OrderList!C5041</f>
        <v>PORT04</v>
      </c>
      <c r="C5041" s="10" t="str">
        <f>OrderList!D5041</f>
        <v>V444_0</v>
      </c>
      <c r="D5041" s="10" t="str">
        <f>OrderList!F5041</f>
        <v>DTP</v>
      </c>
      <c r="E5041" s="10" t="str">
        <f>OrderList!L5041</f>
        <v>PORT09</v>
      </c>
      <c r="F5041" s="10" t="str">
        <f>OrderList!K5041</f>
        <v>PLANT03</v>
      </c>
      <c r="G5041" s="10">
        <f>OrderList!J5041</f>
        <v>1689541</v>
      </c>
      <c r="H5041" s="10">
        <f>OrderList!M5041</f>
        <v>512</v>
      </c>
      <c r="I5041" s="10">
        <f>OrderList!N5041</f>
        <v>30.9</v>
      </c>
      <c r="O5041" s="10">
        <f>COUNTIF(FreightRates!$A$2:$A$1541,C5041)</f>
        <v>39</v>
      </c>
      <c r="Q5041" s="10">
        <f>COUNTIFS(FreightRates!$A$2:$A$1541,C5041,FreightRates!$B$2:$B$1541,B5041,FreightRates!$C$2:$C$1541,E5041)</f>
        <v>20</v>
      </c>
      <c r="T5041">
        <f>COUNTIFS(FreightRates!$A$2:$A$1541,C5041,FreightRates!$B$2:$B$1541,B5041,FreightRates!$C$2:$C$1541,E5041,FreightRates!$F$2:$F$1541,D5041,FreightRates!$D$2:$D$1541,"&lt;="&amp;I5041,FreightRates!$E$2:$E$1541,"&gt;="&amp;I5041)</f>
        <v>2</v>
      </c>
    </row>
    <row r="5042" spans="1:20" x14ac:dyDescent="0.25">
      <c r="A5042" s="10">
        <f>OrderList!A5042</f>
        <v>1447199709.7</v>
      </c>
      <c r="B5042" s="10" t="str">
        <f>OrderList!C5042</f>
        <v>PORT04</v>
      </c>
      <c r="C5042" s="10" t="str">
        <f>OrderList!D5042</f>
        <v>V444_0</v>
      </c>
      <c r="D5042" s="10" t="str">
        <f>OrderList!F5042</f>
        <v>DTP</v>
      </c>
      <c r="E5042" s="10" t="str">
        <f>OrderList!L5042</f>
        <v>PORT09</v>
      </c>
      <c r="F5042" s="10" t="str">
        <f>OrderList!K5042</f>
        <v>PLANT03</v>
      </c>
      <c r="G5042" s="10">
        <f>OrderList!J5042</f>
        <v>1689780</v>
      </c>
      <c r="H5042" s="10">
        <f>OrderList!M5042</f>
        <v>344</v>
      </c>
      <c r="I5042" s="10">
        <f>OrderList!N5042</f>
        <v>10.197236042488189</v>
      </c>
      <c r="O5042" s="10">
        <f>COUNTIF(FreightRates!$A$2:$A$1541,C5042)</f>
        <v>39</v>
      </c>
      <c r="Q5042" s="10">
        <f>COUNTIFS(FreightRates!$A$2:$A$1541,C5042,FreightRates!$B$2:$B$1541,B5042,FreightRates!$C$2:$C$1541,E5042)</f>
        <v>20</v>
      </c>
      <c r="T5042">
        <f>COUNTIFS(FreightRates!$A$2:$A$1541,C5042,FreightRates!$B$2:$B$1541,B5042,FreightRates!$C$2:$C$1541,E5042,FreightRates!$F$2:$F$1541,D5042,FreightRates!$D$2:$D$1541,"&lt;="&amp;I5042,FreightRates!$E$2:$E$1541,"&gt;="&amp;I5042)</f>
        <v>2</v>
      </c>
    </row>
    <row r="5043" spans="1:20" x14ac:dyDescent="0.25">
      <c r="A5043" s="10">
        <f>OrderList!A5043</f>
        <v>1447266913.7</v>
      </c>
      <c r="B5043" s="10" t="str">
        <f>OrderList!C5043</f>
        <v>PORT04</v>
      </c>
      <c r="C5043" s="10" t="str">
        <f>OrderList!D5043</f>
        <v>V444_0</v>
      </c>
      <c r="D5043" s="10" t="str">
        <f>OrderList!F5043</f>
        <v>DTP</v>
      </c>
      <c r="E5043" s="10" t="str">
        <f>OrderList!L5043</f>
        <v>PORT09</v>
      </c>
      <c r="F5043" s="10" t="str">
        <f>OrderList!K5043</f>
        <v>PLANT03</v>
      </c>
      <c r="G5043" s="10">
        <f>OrderList!J5043</f>
        <v>1689780</v>
      </c>
      <c r="H5043" s="10">
        <f>OrderList!M5043</f>
        <v>381</v>
      </c>
      <c r="I5043" s="10">
        <f>OrderList!N5043</f>
        <v>11.197236042488189</v>
      </c>
      <c r="O5043" s="10">
        <f>COUNTIF(FreightRates!$A$2:$A$1541,C5043)</f>
        <v>39</v>
      </c>
      <c r="Q5043" s="10">
        <f>COUNTIFS(FreightRates!$A$2:$A$1541,C5043,FreightRates!$B$2:$B$1541,B5043,FreightRates!$C$2:$C$1541,E5043)</f>
        <v>20</v>
      </c>
      <c r="T5043">
        <f>COUNTIFS(FreightRates!$A$2:$A$1541,C5043,FreightRates!$B$2:$B$1541,B5043,FreightRates!$C$2:$C$1541,E5043,FreightRates!$F$2:$F$1541,D5043,FreightRates!$D$2:$D$1541,"&lt;="&amp;I5043,FreightRates!$E$2:$E$1541,"&gt;="&amp;I5043)</f>
        <v>2</v>
      </c>
    </row>
    <row r="5044" spans="1:20" x14ac:dyDescent="0.25">
      <c r="A5044" s="10">
        <f>OrderList!A5044</f>
        <v>1447152753.7</v>
      </c>
      <c r="B5044" s="10" t="str">
        <f>OrderList!C5044</f>
        <v>PORT04</v>
      </c>
      <c r="C5044" s="10" t="str">
        <f>OrderList!D5044</f>
        <v>V444_0</v>
      </c>
      <c r="D5044" s="10" t="str">
        <f>OrderList!F5044</f>
        <v>DTP</v>
      </c>
      <c r="E5044" s="10" t="str">
        <f>OrderList!L5044</f>
        <v>PORT09</v>
      </c>
      <c r="F5044" s="10" t="str">
        <f>OrderList!K5044</f>
        <v>PLANT03</v>
      </c>
      <c r="G5044" s="10">
        <f>OrderList!J5044</f>
        <v>1689781</v>
      </c>
      <c r="H5044" s="10">
        <f>OrderList!M5044</f>
        <v>321</v>
      </c>
      <c r="I5044" s="10">
        <f>OrderList!N5044</f>
        <v>2.7496968896715903</v>
      </c>
      <c r="O5044" s="10">
        <f>COUNTIF(FreightRates!$A$2:$A$1541,C5044)</f>
        <v>39</v>
      </c>
      <c r="Q5044" s="10">
        <f>COUNTIFS(FreightRates!$A$2:$A$1541,C5044,FreightRates!$B$2:$B$1541,B5044,FreightRates!$C$2:$C$1541,E5044)</f>
        <v>20</v>
      </c>
      <c r="T5044">
        <f>COUNTIFS(FreightRates!$A$2:$A$1541,C5044,FreightRates!$B$2:$B$1541,B5044,FreightRates!$C$2:$C$1541,E5044,FreightRates!$F$2:$F$1541,D5044,FreightRates!$D$2:$D$1541,"&lt;="&amp;I5044,FreightRates!$E$2:$E$1541,"&gt;="&amp;I5044)</f>
        <v>2</v>
      </c>
    </row>
    <row r="5045" spans="1:20" x14ac:dyDescent="0.25">
      <c r="A5045" s="10">
        <f>OrderList!A5045</f>
        <v>1447236686.7</v>
      </c>
      <c r="B5045" s="10" t="str">
        <f>OrderList!C5045</f>
        <v>PORT04</v>
      </c>
      <c r="C5045" s="10" t="str">
        <f>OrderList!D5045</f>
        <v>V444_0</v>
      </c>
      <c r="D5045" s="10" t="str">
        <f>OrderList!F5045</f>
        <v>DTP</v>
      </c>
      <c r="E5045" s="10" t="str">
        <f>OrderList!L5045</f>
        <v>PORT09</v>
      </c>
      <c r="F5045" s="10" t="str">
        <f>OrderList!K5045</f>
        <v>PLANT03</v>
      </c>
      <c r="G5045" s="10">
        <f>OrderList!J5045</f>
        <v>1680781</v>
      </c>
      <c r="H5045" s="10">
        <f>OrderList!M5045</f>
        <v>327</v>
      </c>
      <c r="I5045" s="10">
        <f>OrderList!N5045</f>
        <v>1.6477343994903377</v>
      </c>
      <c r="O5045" s="10">
        <f>COUNTIF(FreightRates!$A$2:$A$1541,C5045)</f>
        <v>39</v>
      </c>
      <c r="Q5045" s="10">
        <f>COUNTIFS(FreightRates!$A$2:$A$1541,C5045,FreightRates!$B$2:$B$1541,B5045,FreightRates!$C$2:$C$1541,E5045)</f>
        <v>20</v>
      </c>
      <c r="T5045">
        <f>COUNTIFS(FreightRates!$A$2:$A$1541,C5045,FreightRates!$B$2:$B$1541,B5045,FreightRates!$C$2:$C$1541,E5045,FreightRates!$F$2:$F$1541,D5045,FreightRates!$D$2:$D$1541,"&lt;="&amp;I5045,FreightRates!$E$2:$E$1541,"&gt;="&amp;I5045)</f>
        <v>2</v>
      </c>
    </row>
    <row r="5046" spans="1:20" x14ac:dyDescent="0.25">
      <c r="A5046" s="10">
        <f>OrderList!A5046</f>
        <v>1447187325.7</v>
      </c>
      <c r="B5046" s="10" t="str">
        <f>OrderList!C5046</f>
        <v>PORT04</v>
      </c>
      <c r="C5046" s="10" t="str">
        <f>OrderList!D5046</f>
        <v>V444_0</v>
      </c>
      <c r="D5046" s="10" t="str">
        <f>OrderList!F5046</f>
        <v>DTP</v>
      </c>
      <c r="E5046" s="10" t="str">
        <f>OrderList!L5046</f>
        <v>PORT09</v>
      </c>
      <c r="F5046" s="10" t="str">
        <f>OrderList!K5046</f>
        <v>PLANT03</v>
      </c>
      <c r="G5046" s="10">
        <f>OrderList!J5046</f>
        <v>1680781</v>
      </c>
      <c r="H5046" s="10">
        <f>OrderList!M5046</f>
        <v>278</v>
      </c>
      <c r="I5046" s="10">
        <f>OrderList!N5046</f>
        <v>1.6477343994903377</v>
      </c>
      <c r="O5046" s="10">
        <f>COUNTIF(FreightRates!$A$2:$A$1541,C5046)</f>
        <v>39</v>
      </c>
      <c r="Q5046" s="10">
        <f>COUNTIFS(FreightRates!$A$2:$A$1541,C5046,FreightRates!$B$2:$B$1541,B5046,FreightRates!$C$2:$C$1541,E5046)</f>
        <v>20</v>
      </c>
      <c r="T5046">
        <f>COUNTIFS(FreightRates!$A$2:$A$1541,C5046,FreightRates!$B$2:$B$1541,B5046,FreightRates!$C$2:$C$1541,E5046,FreightRates!$F$2:$F$1541,D5046,FreightRates!$D$2:$D$1541,"&lt;="&amp;I5046,FreightRates!$E$2:$E$1541,"&gt;="&amp;I5046)</f>
        <v>2</v>
      </c>
    </row>
    <row r="5047" spans="1:20" x14ac:dyDescent="0.25">
      <c r="A5047" s="10">
        <f>OrderList!A5047</f>
        <v>1447350459.7</v>
      </c>
      <c r="B5047" s="10" t="str">
        <f>OrderList!C5047</f>
        <v>PORT04</v>
      </c>
      <c r="C5047" s="10" t="str">
        <f>OrderList!D5047</f>
        <v>V444_0</v>
      </c>
      <c r="D5047" s="10" t="str">
        <f>OrderList!F5047</f>
        <v>DTP</v>
      </c>
      <c r="E5047" s="10" t="str">
        <f>OrderList!L5047</f>
        <v>PORT09</v>
      </c>
      <c r="F5047" s="10" t="str">
        <f>OrderList!K5047</f>
        <v>PLANT03</v>
      </c>
      <c r="G5047" s="10">
        <f>OrderList!J5047</f>
        <v>1680781</v>
      </c>
      <c r="H5047" s="10">
        <f>OrderList!M5047</f>
        <v>345</v>
      </c>
      <c r="I5047" s="10">
        <f>OrderList!N5047</f>
        <v>2.0596679993629223</v>
      </c>
      <c r="O5047" s="10">
        <f>COUNTIF(FreightRates!$A$2:$A$1541,C5047)</f>
        <v>39</v>
      </c>
      <c r="Q5047" s="10">
        <f>COUNTIFS(FreightRates!$A$2:$A$1541,C5047,FreightRates!$B$2:$B$1541,B5047,FreightRates!$C$2:$C$1541,E5047)</f>
        <v>20</v>
      </c>
      <c r="T5047">
        <f>COUNTIFS(FreightRates!$A$2:$A$1541,C5047,FreightRates!$B$2:$B$1541,B5047,FreightRates!$C$2:$C$1541,E5047,FreightRates!$F$2:$F$1541,D5047,FreightRates!$D$2:$D$1541,"&lt;="&amp;I5047,FreightRates!$E$2:$E$1541,"&gt;="&amp;I5047)</f>
        <v>2</v>
      </c>
    </row>
    <row r="5048" spans="1:20" x14ac:dyDescent="0.25">
      <c r="A5048" s="10">
        <f>OrderList!A5048</f>
        <v>1447152754.7</v>
      </c>
      <c r="B5048" s="10" t="str">
        <f>OrderList!C5048</f>
        <v>PORT04</v>
      </c>
      <c r="C5048" s="10" t="str">
        <f>OrderList!D5048</f>
        <v>V444_0</v>
      </c>
      <c r="D5048" s="10" t="str">
        <f>OrderList!F5048</f>
        <v>DTP</v>
      </c>
      <c r="E5048" s="10" t="str">
        <f>OrderList!L5048</f>
        <v>PORT09</v>
      </c>
      <c r="F5048" s="10" t="str">
        <f>OrderList!K5048</f>
        <v>PLANT03</v>
      </c>
      <c r="G5048" s="10">
        <f>OrderList!J5048</f>
        <v>1680781</v>
      </c>
      <c r="H5048" s="10">
        <f>OrderList!M5048</f>
        <v>320</v>
      </c>
      <c r="I5048" s="10">
        <f>OrderList!N5048</f>
        <v>2.5745849992036529</v>
      </c>
      <c r="O5048" s="10">
        <f>COUNTIF(FreightRates!$A$2:$A$1541,C5048)</f>
        <v>39</v>
      </c>
      <c r="Q5048" s="10">
        <f>COUNTIFS(FreightRates!$A$2:$A$1541,C5048,FreightRates!$B$2:$B$1541,B5048,FreightRates!$C$2:$C$1541,E5048)</f>
        <v>20</v>
      </c>
      <c r="T5048">
        <f>COUNTIFS(FreightRates!$A$2:$A$1541,C5048,FreightRates!$B$2:$B$1541,B5048,FreightRates!$C$2:$C$1541,E5048,FreightRates!$F$2:$F$1541,D5048,FreightRates!$D$2:$D$1541,"&lt;="&amp;I5048,FreightRates!$E$2:$E$1541,"&gt;="&amp;I5048)</f>
        <v>2</v>
      </c>
    </row>
    <row r="5049" spans="1:20" x14ac:dyDescent="0.25">
      <c r="A5049" s="10">
        <f>OrderList!A5049</f>
        <v>1447204346.7</v>
      </c>
      <c r="B5049" s="10" t="str">
        <f>OrderList!C5049</f>
        <v>PORT04</v>
      </c>
      <c r="C5049" s="10" t="str">
        <f>OrderList!D5049</f>
        <v>V444_0</v>
      </c>
      <c r="D5049" s="10" t="str">
        <f>OrderList!F5049</f>
        <v>DTP</v>
      </c>
      <c r="E5049" s="10" t="str">
        <f>OrderList!L5049</f>
        <v>PORT09</v>
      </c>
      <c r="F5049" s="10" t="str">
        <f>OrderList!K5049</f>
        <v>PLANT03</v>
      </c>
      <c r="G5049" s="10">
        <f>OrderList!J5049</f>
        <v>1656246</v>
      </c>
      <c r="H5049" s="10">
        <f>OrderList!M5049</f>
        <v>1310</v>
      </c>
      <c r="I5049" s="10">
        <f>OrderList!N5049</f>
        <v>4.096305732484077</v>
      </c>
      <c r="O5049" s="10">
        <f>COUNTIF(FreightRates!$A$2:$A$1541,C5049)</f>
        <v>39</v>
      </c>
      <c r="Q5049" s="10">
        <f>COUNTIFS(FreightRates!$A$2:$A$1541,C5049,FreightRates!$B$2:$B$1541,B5049,FreightRates!$C$2:$C$1541,E5049)</f>
        <v>20</v>
      </c>
      <c r="T5049">
        <f>COUNTIFS(FreightRates!$A$2:$A$1541,C5049,FreightRates!$B$2:$B$1541,B5049,FreightRates!$C$2:$C$1541,E5049,FreightRates!$F$2:$F$1541,D5049,FreightRates!$D$2:$D$1541,"&lt;="&amp;I5049,FreightRates!$E$2:$E$1541,"&gt;="&amp;I5049)</f>
        <v>2</v>
      </c>
    </row>
    <row r="5050" spans="1:20" x14ac:dyDescent="0.25">
      <c r="A5050" s="10">
        <f>OrderList!A5050</f>
        <v>1447313992.7</v>
      </c>
      <c r="B5050" s="10" t="str">
        <f>OrderList!C5050</f>
        <v>PORT04</v>
      </c>
      <c r="C5050" s="10" t="str">
        <f>OrderList!D5050</f>
        <v>V444_0</v>
      </c>
      <c r="D5050" s="10" t="str">
        <f>OrderList!F5050</f>
        <v>DTP</v>
      </c>
      <c r="E5050" s="10" t="str">
        <f>OrderList!L5050</f>
        <v>PORT09</v>
      </c>
      <c r="F5050" s="10" t="str">
        <f>OrderList!K5050</f>
        <v>PLANT03</v>
      </c>
      <c r="G5050" s="10">
        <f>OrderList!J5050</f>
        <v>1656246</v>
      </c>
      <c r="H5050" s="10">
        <f>OrderList!M5050</f>
        <v>1264</v>
      </c>
      <c r="I5050" s="10">
        <f>OrderList!N5050</f>
        <v>4.096305732484077</v>
      </c>
      <c r="O5050" s="10">
        <f>COUNTIF(FreightRates!$A$2:$A$1541,C5050)</f>
        <v>39</v>
      </c>
      <c r="Q5050" s="10">
        <f>COUNTIFS(FreightRates!$A$2:$A$1541,C5050,FreightRates!$B$2:$B$1541,B5050,FreightRates!$C$2:$C$1541,E5050)</f>
        <v>20</v>
      </c>
      <c r="T5050">
        <f>COUNTIFS(FreightRates!$A$2:$A$1541,C5050,FreightRates!$B$2:$B$1541,B5050,FreightRates!$C$2:$C$1541,E5050,FreightRates!$F$2:$F$1541,D5050,FreightRates!$D$2:$D$1541,"&lt;="&amp;I5050,FreightRates!$E$2:$E$1541,"&gt;="&amp;I5050)</f>
        <v>2</v>
      </c>
    </row>
    <row r="5051" spans="1:20" x14ac:dyDescent="0.25">
      <c r="A5051" s="10">
        <f>OrderList!A5051</f>
        <v>1447398726.7</v>
      </c>
      <c r="B5051" s="10" t="str">
        <f>OrderList!C5051</f>
        <v>PORT04</v>
      </c>
      <c r="C5051" s="10" t="str">
        <f>OrderList!D5051</f>
        <v>V444_0</v>
      </c>
      <c r="D5051" s="10" t="str">
        <f>OrderList!F5051</f>
        <v>DTP</v>
      </c>
      <c r="E5051" s="10" t="str">
        <f>OrderList!L5051</f>
        <v>PORT09</v>
      </c>
      <c r="F5051" s="10" t="str">
        <f>OrderList!K5051</f>
        <v>PLANT03</v>
      </c>
      <c r="G5051" s="10">
        <f>OrderList!J5051</f>
        <v>1656246</v>
      </c>
      <c r="H5051" s="10">
        <f>OrderList!M5051</f>
        <v>1243</v>
      </c>
      <c r="I5051" s="10">
        <f>OrderList!N5051</f>
        <v>4.096305732484077</v>
      </c>
      <c r="O5051" s="10">
        <f>COUNTIF(FreightRates!$A$2:$A$1541,C5051)</f>
        <v>39</v>
      </c>
      <c r="Q5051" s="10">
        <f>COUNTIFS(FreightRates!$A$2:$A$1541,C5051,FreightRates!$B$2:$B$1541,B5051,FreightRates!$C$2:$C$1541,E5051)</f>
        <v>20</v>
      </c>
      <c r="T5051">
        <f>COUNTIFS(FreightRates!$A$2:$A$1541,C5051,FreightRates!$B$2:$B$1541,B5051,FreightRates!$C$2:$C$1541,E5051,FreightRates!$F$2:$F$1541,D5051,FreightRates!$D$2:$D$1541,"&lt;="&amp;I5051,FreightRates!$E$2:$E$1541,"&gt;="&amp;I5051)</f>
        <v>2</v>
      </c>
    </row>
    <row r="5052" spans="1:20" x14ac:dyDescent="0.25">
      <c r="A5052" s="10">
        <f>OrderList!A5052</f>
        <v>1447195325.7</v>
      </c>
      <c r="B5052" s="10" t="str">
        <f>OrderList!C5052</f>
        <v>PORT04</v>
      </c>
      <c r="C5052" s="10" t="str">
        <f>OrderList!D5052</f>
        <v>V444_0</v>
      </c>
      <c r="D5052" s="10" t="str">
        <f>OrderList!F5052</f>
        <v>DTP</v>
      </c>
      <c r="E5052" s="10" t="str">
        <f>OrderList!L5052</f>
        <v>PORT09</v>
      </c>
      <c r="F5052" s="10" t="str">
        <f>OrderList!K5052</f>
        <v>PLANT03</v>
      </c>
      <c r="G5052" s="10">
        <f>OrderList!J5052</f>
        <v>1656246</v>
      </c>
      <c r="H5052" s="10">
        <f>OrderList!M5052</f>
        <v>6266</v>
      </c>
      <c r="I5052" s="10">
        <f>OrderList!N5052</f>
        <v>22.57783439490446</v>
      </c>
      <c r="O5052" s="10">
        <f>COUNTIF(FreightRates!$A$2:$A$1541,C5052)</f>
        <v>39</v>
      </c>
      <c r="Q5052" s="10">
        <f>COUNTIFS(FreightRates!$A$2:$A$1541,C5052,FreightRates!$B$2:$B$1541,B5052,FreightRates!$C$2:$C$1541,E5052)</f>
        <v>20</v>
      </c>
      <c r="T5052">
        <f>COUNTIFS(FreightRates!$A$2:$A$1541,C5052,FreightRates!$B$2:$B$1541,B5052,FreightRates!$C$2:$C$1541,E5052,FreightRates!$F$2:$F$1541,D5052,FreightRates!$D$2:$D$1541,"&lt;="&amp;I5052,FreightRates!$E$2:$E$1541,"&gt;="&amp;I5052)</f>
        <v>2</v>
      </c>
    </row>
    <row r="5053" spans="1:20" x14ac:dyDescent="0.25">
      <c r="A5053" s="10">
        <f>OrderList!A5053</f>
        <v>1447152843.7</v>
      </c>
      <c r="B5053" s="10" t="str">
        <f>OrderList!C5053</f>
        <v>PORT04</v>
      </c>
      <c r="C5053" s="10" t="str">
        <f>OrderList!D5053</f>
        <v>V444_0</v>
      </c>
      <c r="D5053" s="10" t="str">
        <f>OrderList!F5053</f>
        <v>DTP</v>
      </c>
      <c r="E5053" s="10" t="str">
        <f>OrderList!L5053</f>
        <v>PORT09</v>
      </c>
      <c r="F5053" s="10" t="str">
        <f>OrderList!K5053</f>
        <v>PLANT03</v>
      </c>
      <c r="G5053" s="10">
        <f>OrderList!J5053</f>
        <v>1656246</v>
      </c>
      <c r="H5053" s="10">
        <f>OrderList!M5053</f>
        <v>1305</v>
      </c>
      <c r="I5053" s="10">
        <f>OrderList!N5053</f>
        <v>4.096305732484077</v>
      </c>
      <c r="O5053" s="10">
        <f>COUNTIF(FreightRates!$A$2:$A$1541,C5053)</f>
        <v>39</v>
      </c>
      <c r="Q5053" s="10">
        <f>COUNTIFS(FreightRates!$A$2:$A$1541,C5053,FreightRates!$B$2:$B$1541,B5053,FreightRates!$C$2:$C$1541,E5053)</f>
        <v>20</v>
      </c>
      <c r="T5053">
        <f>COUNTIFS(FreightRates!$A$2:$A$1541,C5053,FreightRates!$B$2:$B$1541,B5053,FreightRates!$C$2:$C$1541,E5053,FreightRates!$F$2:$F$1541,D5053,FreightRates!$D$2:$D$1541,"&lt;="&amp;I5053,FreightRates!$E$2:$E$1541,"&gt;="&amp;I5053)</f>
        <v>2</v>
      </c>
    </row>
    <row r="5054" spans="1:20" x14ac:dyDescent="0.25">
      <c r="A5054" s="10">
        <f>OrderList!A5054</f>
        <v>1447398198.7</v>
      </c>
      <c r="B5054" s="10" t="str">
        <f>OrderList!C5054</f>
        <v>PORT04</v>
      </c>
      <c r="C5054" s="10" t="str">
        <f>OrderList!D5054</f>
        <v>V444_0</v>
      </c>
      <c r="D5054" s="10" t="str">
        <f>OrderList!F5054</f>
        <v>DTP</v>
      </c>
      <c r="E5054" s="10" t="str">
        <f>OrderList!L5054</f>
        <v>PORT09</v>
      </c>
      <c r="F5054" s="10" t="str">
        <f>OrderList!K5054</f>
        <v>PLANT03</v>
      </c>
      <c r="G5054" s="10">
        <f>OrderList!J5054</f>
        <v>1656246</v>
      </c>
      <c r="H5054" s="10">
        <f>OrderList!M5054</f>
        <v>1280</v>
      </c>
      <c r="I5054" s="10">
        <f>OrderList!N5054</f>
        <v>4.096305732484077</v>
      </c>
      <c r="O5054" s="10">
        <f>COUNTIF(FreightRates!$A$2:$A$1541,C5054)</f>
        <v>39</v>
      </c>
      <c r="Q5054" s="10">
        <f>COUNTIFS(FreightRates!$A$2:$A$1541,C5054,FreightRates!$B$2:$B$1541,B5054,FreightRates!$C$2:$C$1541,E5054)</f>
        <v>20</v>
      </c>
      <c r="T5054">
        <f>COUNTIFS(FreightRates!$A$2:$A$1541,C5054,FreightRates!$B$2:$B$1541,B5054,FreightRates!$C$2:$C$1541,E5054,FreightRates!$F$2:$F$1541,D5054,FreightRates!$D$2:$D$1541,"&lt;="&amp;I5054,FreightRates!$E$2:$E$1541,"&gt;="&amp;I5054)</f>
        <v>2</v>
      </c>
    </row>
    <row r="5055" spans="1:20" x14ac:dyDescent="0.25">
      <c r="A5055" s="10">
        <f>OrderList!A5055</f>
        <v>1447265692.7</v>
      </c>
      <c r="B5055" s="10" t="str">
        <f>OrderList!C5055</f>
        <v>PORT04</v>
      </c>
      <c r="C5055" s="10" t="str">
        <f>OrderList!D5055</f>
        <v>V444_0</v>
      </c>
      <c r="D5055" s="10" t="str">
        <f>OrderList!F5055</f>
        <v>DTP</v>
      </c>
      <c r="E5055" s="10" t="str">
        <f>OrderList!L5055</f>
        <v>PORT09</v>
      </c>
      <c r="F5055" s="10" t="str">
        <f>OrderList!K5055</f>
        <v>PLANT03</v>
      </c>
      <c r="G5055" s="10">
        <f>OrderList!J5055</f>
        <v>1656246</v>
      </c>
      <c r="H5055" s="10">
        <f>OrderList!M5055</f>
        <v>1282</v>
      </c>
      <c r="I5055" s="10">
        <f>OrderList!N5055</f>
        <v>4.096305732484077</v>
      </c>
      <c r="O5055" s="10">
        <f>COUNTIF(FreightRates!$A$2:$A$1541,C5055)</f>
        <v>39</v>
      </c>
      <c r="Q5055" s="10">
        <f>COUNTIFS(FreightRates!$A$2:$A$1541,C5055,FreightRates!$B$2:$B$1541,B5055,FreightRates!$C$2:$C$1541,E5055)</f>
        <v>20</v>
      </c>
      <c r="T5055">
        <f>COUNTIFS(FreightRates!$A$2:$A$1541,C5055,FreightRates!$B$2:$B$1541,B5055,FreightRates!$C$2:$C$1541,E5055,FreightRates!$F$2:$F$1541,D5055,FreightRates!$D$2:$D$1541,"&lt;="&amp;I5055,FreightRates!$E$2:$E$1541,"&gt;="&amp;I5055)</f>
        <v>2</v>
      </c>
    </row>
    <row r="5056" spans="1:20" x14ac:dyDescent="0.25">
      <c r="A5056" s="10">
        <f>OrderList!A5056</f>
        <v>1447265725.7</v>
      </c>
      <c r="B5056" s="10" t="str">
        <f>OrderList!C5056</f>
        <v>PORT04</v>
      </c>
      <c r="C5056" s="10" t="str">
        <f>OrderList!D5056</f>
        <v>V444_0</v>
      </c>
      <c r="D5056" s="10" t="str">
        <f>OrderList!F5056</f>
        <v>DTP</v>
      </c>
      <c r="E5056" s="10" t="str">
        <f>OrderList!L5056</f>
        <v>PORT09</v>
      </c>
      <c r="F5056" s="10" t="str">
        <f>OrderList!K5056</f>
        <v>PLANT03</v>
      </c>
      <c r="G5056" s="10">
        <f>OrderList!J5056</f>
        <v>1656246</v>
      </c>
      <c r="H5056" s="10">
        <f>OrderList!M5056</f>
        <v>1246</v>
      </c>
      <c r="I5056" s="10">
        <f>OrderList!N5056</f>
        <v>4.096305732484077</v>
      </c>
      <c r="O5056" s="10">
        <f>COUNTIF(FreightRates!$A$2:$A$1541,C5056)</f>
        <v>39</v>
      </c>
      <c r="Q5056" s="10">
        <f>COUNTIFS(FreightRates!$A$2:$A$1541,C5056,FreightRates!$B$2:$B$1541,B5056,FreightRates!$C$2:$C$1541,E5056)</f>
        <v>20</v>
      </c>
      <c r="T5056">
        <f>COUNTIFS(FreightRates!$A$2:$A$1541,C5056,FreightRates!$B$2:$B$1541,B5056,FreightRates!$C$2:$C$1541,E5056,FreightRates!$F$2:$F$1541,D5056,FreightRates!$D$2:$D$1541,"&lt;="&amp;I5056,FreightRates!$E$2:$E$1541,"&gt;="&amp;I5056)</f>
        <v>2</v>
      </c>
    </row>
    <row r="5057" spans="1:20" x14ac:dyDescent="0.25">
      <c r="A5057" s="10">
        <f>OrderList!A5057</f>
        <v>1447158178.7</v>
      </c>
      <c r="B5057" s="10" t="str">
        <f>OrderList!C5057</f>
        <v>PORT04</v>
      </c>
      <c r="C5057" s="10" t="str">
        <f>OrderList!D5057</f>
        <v>V444_0</v>
      </c>
      <c r="D5057" s="10" t="str">
        <f>OrderList!F5057</f>
        <v>DTP</v>
      </c>
      <c r="E5057" s="10" t="str">
        <f>OrderList!L5057</f>
        <v>PORT09</v>
      </c>
      <c r="F5057" s="10" t="str">
        <f>OrderList!K5057</f>
        <v>PLANT03</v>
      </c>
      <c r="G5057" s="10">
        <f>OrderList!J5057</f>
        <v>1656246</v>
      </c>
      <c r="H5057" s="10">
        <f>OrderList!M5057</f>
        <v>1329</v>
      </c>
      <c r="I5057" s="10">
        <f>OrderList!N5057</f>
        <v>4.096305732484077</v>
      </c>
      <c r="O5057" s="10">
        <f>COUNTIF(FreightRates!$A$2:$A$1541,C5057)</f>
        <v>39</v>
      </c>
      <c r="Q5057" s="10">
        <f>COUNTIFS(FreightRates!$A$2:$A$1541,C5057,FreightRates!$B$2:$B$1541,B5057,FreightRates!$C$2:$C$1541,E5057)</f>
        <v>20</v>
      </c>
      <c r="T5057">
        <f>COUNTIFS(FreightRates!$A$2:$A$1541,C5057,FreightRates!$B$2:$B$1541,B5057,FreightRates!$C$2:$C$1541,E5057,FreightRates!$F$2:$F$1541,D5057,FreightRates!$D$2:$D$1541,"&lt;="&amp;I5057,FreightRates!$E$2:$E$1541,"&gt;="&amp;I5057)</f>
        <v>2</v>
      </c>
    </row>
    <row r="5058" spans="1:20" x14ac:dyDescent="0.25">
      <c r="A5058" s="10">
        <f>OrderList!A5058</f>
        <v>1447240555.7</v>
      </c>
      <c r="B5058" s="10" t="str">
        <f>OrderList!C5058</f>
        <v>PORT04</v>
      </c>
      <c r="C5058" s="10" t="str">
        <f>OrderList!D5058</f>
        <v>V444_0</v>
      </c>
      <c r="D5058" s="10" t="str">
        <f>OrderList!F5058</f>
        <v>DTP</v>
      </c>
      <c r="E5058" s="10" t="str">
        <f>OrderList!L5058</f>
        <v>PORT09</v>
      </c>
      <c r="F5058" s="10" t="str">
        <f>OrderList!K5058</f>
        <v>PLANT03</v>
      </c>
      <c r="G5058" s="10">
        <f>OrderList!J5058</f>
        <v>1656246</v>
      </c>
      <c r="H5058" s="10">
        <f>OrderList!M5058</f>
        <v>2268</v>
      </c>
      <c r="I5058" s="10">
        <f>OrderList!N5058</f>
        <v>8.18</v>
      </c>
      <c r="O5058" s="10">
        <f>COUNTIF(FreightRates!$A$2:$A$1541,C5058)</f>
        <v>39</v>
      </c>
      <c r="Q5058" s="10">
        <f>COUNTIFS(FreightRates!$A$2:$A$1541,C5058,FreightRates!$B$2:$B$1541,B5058,FreightRates!$C$2:$C$1541,E5058)</f>
        <v>20</v>
      </c>
      <c r="T5058">
        <f>COUNTIFS(FreightRates!$A$2:$A$1541,C5058,FreightRates!$B$2:$B$1541,B5058,FreightRates!$C$2:$C$1541,E5058,FreightRates!$F$2:$F$1541,D5058,FreightRates!$D$2:$D$1541,"&lt;="&amp;I5058,FreightRates!$E$2:$E$1541,"&gt;="&amp;I5058)</f>
        <v>2</v>
      </c>
    </row>
    <row r="5059" spans="1:20" x14ac:dyDescent="0.25">
      <c r="A5059" s="10">
        <f>OrderList!A5059</f>
        <v>1447345766.7</v>
      </c>
      <c r="B5059" s="10" t="str">
        <f>OrderList!C5059</f>
        <v>PORT04</v>
      </c>
      <c r="C5059" s="10" t="str">
        <f>OrderList!D5059</f>
        <v>V444_0</v>
      </c>
      <c r="D5059" s="10" t="str">
        <f>OrderList!F5059</f>
        <v>DTP</v>
      </c>
      <c r="E5059" s="10" t="str">
        <f>OrderList!L5059</f>
        <v>PORT09</v>
      </c>
      <c r="F5059" s="10" t="str">
        <f>OrderList!K5059</f>
        <v>PLANT03</v>
      </c>
      <c r="G5059" s="10">
        <f>OrderList!J5059</f>
        <v>1672706</v>
      </c>
      <c r="H5059" s="10">
        <f>OrderList!M5059</f>
        <v>329</v>
      </c>
      <c r="I5059" s="10">
        <f>OrderList!N5059</f>
        <v>2.3546758767268861</v>
      </c>
      <c r="O5059" s="10">
        <f>COUNTIF(FreightRates!$A$2:$A$1541,C5059)</f>
        <v>39</v>
      </c>
      <c r="Q5059" s="10">
        <f>COUNTIFS(FreightRates!$A$2:$A$1541,C5059,FreightRates!$B$2:$B$1541,B5059,FreightRates!$C$2:$C$1541,E5059)</f>
        <v>20</v>
      </c>
      <c r="T5059">
        <f>COUNTIFS(FreightRates!$A$2:$A$1541,C5059,FreightRates!$B$2:$B$1541,B5059,FreightRates!$C$2:$C$1541,E5059,FreightRates!$F$2:$F$1541,D5059,FreightRates!$D$2:$D$1541,"&lt;="&amp;I5059,FreightRates!$E$2:$E$1541,"&gt;="&amp;I5059)</f>
        <v>2</v>
      </c>
    </row>
    <row r="5060" spans="1:20" x14ac:dyDescent="0.25">
      <c r="A5060" s="10">
        <f>OrderList!A5060</f>
        <v>1447355973.7</v>
      </c>
      <c r="B5060" s="10" t="str">
        <f>OrderList!C5060</f>
        <v>PORT04</v>
      </c>
      <c r="C5060" s="10" t="str">
        <f>OrderList!D5060</f>
        <v>V444_0</v>
      </c>
      <c r="D5060" s="10" t="str">
        <f>OrderList!F5060</f>
        <v>DTP</v>
      </c>
      <c r="E5060" s="10" t="str">
        <f>OrderList!L5060</f>
        <v>PORT09</v>
      </c>
      <c r="F5060" s="10" t="str">
        <f>OrderList!K5060</f>
        <v>PLANT03</v>
      </c>
      <c r="G5060" s="10">
        <f>OrderList!J5060</f>
        <v>1672706</v>
      </c>
      <c r="H5060" s="10">
        <f>OrderList!M5060</f>
        <v>269</v>
      </c>
      <c r="I5060" s="10">
        <f>OrderList!N5060</f>
        <v>1.4128055260361316</v>
      </c>
      <c r="O5060" s="10">
        <f>COUNTIF(FreightRates!$A$2:$A$1541,C5060)</f>
        <v>39</v>
      </c>
      <c r="Q5060" s="10">
        <f>COUNTIFS(FreightRates!$A$2:$A$1541,C5060,FreightRates!$B$2:$B$1541,B5060,FreightRates!$C$2:$C$1541,E5060)</f>
        <v>20</v>
      </c>
      <c r="T5060">
        <f>COUNTIFS(FreightRates!$A$2:$A$1541,C5060,FreightRates!$B$2:$B$1541,B5060,FreightRates!$C$2:$C$1541,E5060,FreightRates!$F$2:$F$1541,D5060,FreightRates!$D$2:$D$1541,"&lt;="&amp;I5060,FreightRates!$E$2:$E$1541,"&gt;="&amp;I5060)</f>
        <v>2</v>
      </c>
    </row>
    <row r="5061" spans="1:20" x14ac:dyDescent="0.25">
      <c r="A5061" s="10">
        <f>OrderList!A5061</f>
        <v>1447339776.7</v>
      </c>
      <c r="B5061" s="10" t="str">
        <f>OrderList!C5061</f>
        <v>PORT04</v>
      </c>
      <c r="C5061" s="10" t="str">
        <f>OrderList!D5061</f>
        <v>V444_0</v>
      </c>
      <c r="D5061" s="10" t="str">
        <f>OrderList!F5061</f>
        <v>DTP</v>
      </c>
      <c r="E5061" s="10" t="str">
        <f>OrderList!L5061</f>
        <v>PORT09</v>
      </c>
      <c r="F5061" s="10" t="str">
        <f>OrderList!K5061</f>
        <v>PLANT03</v>
      </c>
      <c r="G5061" s="10">
        <f>OrderList!J5061</f>
        <v>1672706</v>
      </c>
      <c r="H5061" s="10">
        <f>OrderList!M5061</f>
        <v>319</v>
      </c>
      <c r="I5061" s="10">
        <f>OrderList!N5061</f>
        <v>0.94187035069075442</v>
      </c>
      <c r="O5061" s="10">
        <f>COUNTIF(FreightRates!$A$2:$A$1541,C5061)</f>
        <v>39</v>
      </c>
      <c r="Q5061" s="10">
        <f>COUNTIFS(FreightRates!$A$2:$A$1541,C5061,FreightRates!$B$2:$B$1541,B5061,FreightRates!$C$2:$C$1541,E5061)</f>
        <v>20</v>
      </c>
      <c r="T5061">
        <f>COUNTIFS(FreightRates!$A$2:$A$1541,C5061,FreightRates!$B$2:$B$1541,B5061,FreightRates!$C$2:$C$1541,E5061,FreightRates!$F$2:$F$1541,D5061,FreightRates!$D$2:$D$1541,"&lt;="&amp;I5061,FreightRates!$E$2:$E$1541,"&gt;="&amp;I5061)</f>
        <v>2</v>
      </c>
    </row>
    <row r="5062" spans="1:20" x14ac:dyDescent="0.25">
      <c r="A5062" s="10">
        <f>OrderList!A5062</f>
        <v>1447397696.7</v>
      </c>
      <c r="B5062" s="10" t="str">
        <f>OrderList!C5062</f>
        <v>PORT04</v>
      </c>
      <c r="C5062" s="10" t="str">
        <f>OrderList!D5062</f>
        <v>V444_0</v>
      </c>
      <c r="D5062" s="10" t="str">
        <f>OrderList!F5062</f>
        <v>DTP</v>
      </c>
      <c r="E5062" s="10" t="str">
        <f>OrderList!L5062</f>
        <v>PORT09</v>
      </c>
      <c r="F5062" s="10" t="str">
        <f>OrderList!K5062</f>
        <v>PLANT03</v>
      </c>
      <c r="G5062" s="10">
        <f>OrderList!J5062</f>
        <v>1672721</v>
      </c>
      <c r="H5062" s="10">
        <f>OrderList!M5062</f>
        <v>318</v>
      </c>
      <c r="I5062" s="10">
        <f>OrderList!N5062</f>
        <v>0.39911838790931986</v>
      </c>
      <c r="O5062" s="10">
        <f>COUNTIF(FreightRates!$A$2:$A$1541,C5062)</f>
        <v>39</v>
      </c>
      <c r="Q5062" s="10">
        <f>COUNTIFS(FreightRates!$A$2:$A$1541,C5062,FreightRates!$B$2:$B$1541,B5062,FreightRates!$C$2:$C$1541,E5062)</f>
        <v>20</v>
      </c>
      <c r="T5062">
        <f>COUNTIFS(FreightRates!$A$2:$A$1541,C5062,FreightRates!$B$2:$B$1541,B5062,FreightRates!$C$2:$C$1541,E5062,FreightRates!$F$2:$F$1541,D5062,FreightRates!$D$2:$D$1541,"&lt;="&amp;I5062,FreightRates!$E$2:$E$1541,"&gt;="&amp;I5062)</f>
        <v>2</v>
      </c>
    </row>
    <row r="5063" spans="1:20" x14ac:dyDescent="0.25">
      <c r="A5063" s="10">
        <f>OrderList!A5063</f>
        <v>1447184515.7</v>
      </c>
      <c r="B5063" s="10" t="str">
        <f>OrderList!C5063</f>
        <v>PORT04</v>
      </c>
      <c r="C5063" s="10" t="str">
        <f>OrderList!D5063</f>
        <v>V444_0</v>
      </c>
      <c r="D5063" s="10" t="str">
        <f>OrderList!F5063</f>
        <v>DTP</v>
      </c>
      <c r="E5063" s="10" t="str">
        <f>OrderList!L5063</f>
        <v>PORT09</v>
      </c>
      <c r="F5063" s="10" t="str">
        <f>OrderList!K5063</f>
        <v>PLANT03</v>
      </c>
      <c r="G5063" s="10">
        <f>OrderList!J5063</f>
        <v>1672720</v>
      </c>
      <c r="H5063" s="10">
        <f>OrderList!M5063</f>
        <v>530</v>
      </c>
      <c r="I5063" s="10">
        <f>OrderList!N5063</f>
        <v>15.4</v>
      </c>
      <c r="O5063" s="10">
        <f>COUNTIF(FreightRates!$A$2:$A$1541,C5063)</f>
        <v>39</v>
      </c>
      <c r="Q5063" s="10">
        <f>COUNTIFS(FreightRates!$A$2:$A$1541,C5063,FreightRates!$B$2:$B$1541,B5063,FreightRates!$C$2:$C$1541,E5063)</f>
        <v>20</v>
      </c>
      <c r="T5063">
        <f>COUNTIFS(FreightRates!$A$2:$A$1541,C5063,FreightRates!$B$2:$B$1541,B5063,FreightRates!$C$2:$C$1541,E5063,FreightRates!$F$2:$F$1541,D5063,FreightRates!$D$2:$D$1541,"&lt;="&amp;I5063,FreightRates!$E$2:$E$1541,"&gt;="&amp;I5063)</f>
        <v>2</v>
      </c>
    </row>
    <row r="5064" spans="1:20" x14ac:dyDescent="0.25">
      <c r="A5064" s="10">
        <f>OrderList!A5064</f>
        <v>1447339822.7</v>
      </c>
      <c r="B5064" s="10" t="str">
        <f>OrderList!C5064</f>
        <v>PORT04</v>
      </c>
      <c r="C5064" s="10" t="str">
        <f>OrderList!D5064</f>
        <v>V444_0</v>
      </c>
      <c r="D5064" s="10" t="str">
        <f>OrderList!F5064</f>
        <v>DTP</v>
      </c>
      <c r="E5064" s="10" t="str">
        <f>OrderList!L5064</f>
        <v>PORT09</v>
      </c>
      <c r="F5064" s="10" t="str">
        <f>OrderList!K5064</f>
        <v>PLANT03</v>
      </c>
      <c r="G5064" s="10">
        <f>OrderList!J5064</f>
        <v>1672722</v>
      </c>
      <c r="H5064" s="10">
        <f>OrderList!M5064</f>
        <v>302</v>
      </c>
      <c r="I5064" s="10">
        <f>OrderList!N5064</f>
        <v>1.2264986770820208</v>
      </c>
      <c r="O5064" s="10">
        <f>COUNTIF(FreightRates!$A$2:$A$1541,C5064)</f>
        <v>39</v>
      </c>
      <c r="Q5064" s="10">
        <f>COUNTIFS(FreightRates!$A$2:$A$1541,C5064,FreightRates!$B$2:$B$1541,B5064,FreightRates!$C$2:$C$1541,E5064)</f>
        <v>20</v>
      </c>
      <c r="T5064">
        <f>COUNTIFS(FreightRates!$A$2:$A$1541,C5064,FreightRates!$B$2:$B$1541,B5064,FreightRates!$C$2:$C$1541,E5064,FreightRates!$F$2:$F$1541,D5064,FreightRates!$D$2:$D$1541,"&lt;="&amp;I5064,FreightRates!$E$2:$E$1541,"&gt;="&amp;I5064)</f>
        <v>2</v>
      </c>
    </row>
    <row r="5065" spans="1:20" x14ac:dyDescent="0.25">
      <c r="A5065" s="10">
        <f>OrderList!A5065</f>
        <v>1447360431.7</v>
      </c>
      <c r="B5065" s="10" t="str">
        <f>OrderList!C5065</f>
        <v>PORT04</v>
      </c>
      <c r="C5065" s="10" t="str">
        <f>OrderList!D5065</f>
        <v>V444_0</v>
      </c>
      <c r="D5065" s="10" t="str">
        <f>OrderList!F5065</f>
        <v>DTP</v>
      </c>
      <c r="E5065" s="10" t="str">
        <f>OrderList!L5065</f>
        <v>PORT09</v>
      </c>
      <c r="F5065" s="10" t="str">
        <f>OrderList!K5065</f>
        <v>PLANT03</v>
      </c>
      <c r="G5065" s="10">
        <f>OrderList!J5065</f>
        <v>1672722</v>
      </c>
      <c r="H5065" s="10">
        <f>OrderList!M5065</f>
        <v>257</v>
      </c>
      <c r="I5065" s="10">
        <f>OrderList!N5065</f>
        <v>1.2264986770820208</v>
      </c>
      <c r="O5065" s="10">
        <f>COUNTIF(FreightRates!$A$2:$A$1541,C5065)</f>
        <v>39</v>
      </c>
      <c r="Q5065" s="10">
        <f>COUNTIFS(FreightRates!$A$2:$A$1541,C5065,FreightRates!$B$2:$B$1541,B5065,FreightRates!$C$2:$C$1541,E5065)</f>
        <v>20</v>
      </c>
      <c r="T5065">
        <f>COUNTIFS(FreightRates!$A$2:$A$1541,C5065,FreightRates!$B$2:$B$1541,B5065,FreightRates!$C$2:$C$1541,E5065,FreightRates!$F$2:$F$1541,D5065,FreightRates!$D$2:$D$1541,"&lt;="&amp;I5065,FreightRates!$E$2:$E$1541,"&gt;="&amp;I5065)</f>
        <v>2</v>
      </c>
    </row>
    <row r="5066" spans="1:20" x14ac:dyDescent="0.25">
      <c r="A5066" s="10">
        <f>OrderList!A5066</f>
        <v>1447369632.7</v>
      </c>
      <c r="B5066" s="10" t="str">
        <f>OrderList!C5066</f>
        <v>PORT04</v>
      </c>
      <c r="C5066" s="10" t="str">
        <f>OrderList!D5066</f>
        <v>V444_0</v>
      </c>
      <c r="D5066" s="10" t="str">
        <f>OrderList!F5066</f>
        <v>DTP</v>
      </c>
      <c r="E5066" s="10" t="str">
        <f>OrderList!L5066</f>
        <v>PORT09</v>
      </c>
      <c r="F5066" s="10" t="str">
        <f>OrderList!K5066</f>
        <v>PLANT03</v>
      </c>
      <c r="G5066" s="10">
        <f>OrderList!J5066</f>
        <v>1672722</v>
      </c>
      <c r="H5066" s="10">
        <f>OrderList!M5066</f>
        <v>362</v>
      </c>
      <c r="I5066" s="10">
        <f>OrderList!N5066</f>
        <v>2.2230288522111628</v>
      </c>
      <c r="O5066" s="10">
        <f>COUNTIF(FreightRates!$A$2:$A$1541,C5066)</f>
        <v>39</v>
      </c>
      <c r="Q5066" s="10">
        <f>COUNTIFS(FreightRates!$A$2:$A$1541,C5066,FreightRates!$B$2:$B$1541,B5066,FreightRates!$C$2:$C$1541,E5066)</f>
        <v>20</v>
      </c>
      <c r="T5066">
        <f>COUNTIFS(FreightRates!$A$2:$A$1541,C5066,FreightRates!$B$2:$B$1541,B5066,FreightRates!$C$2:$C$1541,E5066,FreightRates!$F$2:$F$1541,D5066,FreightRates!$D$2:$D$1541,"&lt;="&amp;I5066,FreightRates!$E$2:$E$1541,"&gt;="&amp;I5066)</f>
        <v>2</v>
      </c>
    </row>
    <row r="5067" spans="1:20" x14ac:dyDescent="0.25">
      <c r="A5067" s="10">
        <f>OrderList!A5067</f>
        <v>1447338434.7</v>
      </c>
      <c r="B5067" s="10" t="str">
        <f>OrderList!C5067</f>
        <v>PORT04</v>
      </c>
      <c r="C5067" s="10" t="str">
        <f>OrderList!D5067</f>
        <v>V444_0</v>
      </c>
      <c r="D5067" s="10" t="str">
        <f>OrderList!F5067</f>
        <v>DTP</v>
      </c>
      <c r="E5067" s="10" t="str">
        <f>OrderList!L5067</f>
        <v>PORT09</v>
      </c>
      <c r="F5067" s="10" t="str">
        <f>OrderList!K5067</f>
        <v>PLANT03</v>
      </c>
      <c r="G5067" s="10">
        <f>OrderList!J5067</f>
        <v>1672707</v>
      </c>
      <c r="H5067" s="10">
        <f>OrderList!M5067</f>
        <v>469</v>
      </c>
      <c r="I5067" s="10">
        <f>OrderList!N5067</f>
        <v>16.299999999999997</v>
      </c>
      <c r="O5067" s="10">
        <f>COUNTIF(FreightRates!$A$2:$A$1541,C5067)</f>
        <v>39</v>
      </c>
      <c r="Q5067" s="10">
        <f>COUNTIFS(FreightRates!$A$2:$A$1541,C5067,FreightRates!$B$2:$B$1541,B5067,FreightRates!$C$2:$C$1541,E5067)</f>
        <v>20</v>
      </c>
      <c r="T5067">
        <f>COUNTIFS(FreightRates!$A$2:$A$1541,C5067,FreightRates!$B$2:$B$1541,B5067,FreightRates!$C$2:$C$1541,E5067,FreightRates!$F$2:$F$1541,D5067,FreightRates!$D$2:$D$1541,"&lt;="&amp;I5067,FreightRates!$E$2:$E$1541,"&gt;="&amp;I5067)</f>
        <v>2</v>
      </c>
    </row>
    <row r="5068" spans="1:20" x14ac:dyDescent="0.25">
      <c r="A5068" s="10">
        <f>OrderList!A5068</f>
        <v>1447360806.7</v>
      </c>
      <c r="B5068" s="10" t="str">
        <f>OrderList!C5068</f>
        <v>PORT04</v>
      </c>
      <c r="C5068" s="10" t="str">
        <f>OrderList!D5068</f>
        <v>V444_0</v>
      </c>
      <c r="D5068" s="10" t="str">
        <f>OrderList!F5068</f>
        <v>DTP</v>
      </c>
      <c r="E5068" s="10" t="str">
        <f>OrderList!L5068</f>
        <v>PORT09</v>
      </c>
      <c r="F5068" s="10" t="str">
        <f>OrderList!K5068</f>
        <v>PLANT03</v>
      </c>
      <c r="G5068" s="10">
        <f>OrderList!J5068</f>
        <v>1672721</v>
      </c>
      <c r="H5068" s="10">
        <f>OrderList!M5068</f>
        <v>511</v>
      </c>
      <c r="I5068" s="10">
        <f>OrderList!N5068</f>
        <v>16.82</v>
      </c>
      <c r="O5068" s="10">
        <f>COUNTIF(FreightRates!$A$2:$A$1541,C5068)</f>
        <v>39</v>
      </c>
      <c r="Q5068" s="10">
        <f>COUNTIFS(FreightRates!$A$2:$A$1541,C5068,FreightRates!$B$2:$B$1541,B5068,FreightRates!$C$2:$C$1541,E5068)</f>
        <v>20</v>
      </c>
      <c r="T5068">
        <f>COUNTIFS(FreightRates!$A$2:$A$1541,C5068,FreightRates!$B$2:$B$1541,B5068,FreightRates!$C$2:$C$1541,E5068,FreightRates!$F$2:$F$1541,D5068,FreightRates!$D$2:$D$1541,"&lt;="&amp;I5068,FreightRates!$E$2:$E$1541,"&gt;="&amp;I5068)</f>
        <v>2</v>
      </c>
    </row>
    <row r="5069" spans="1:20" x14ac:dyDescent="0.25">
      <c r="A5069" s="10">
        <f>OrderList!A5069</f>
        <v>1447377642.7</v>
      </c>
      <c r="B5069" s="10" t="str">
        <f>OrderList!C5069</f>
        <v>PORT04</v>
      </c>
      <c r="C5069" s="10" t="str">
        <f>OrderList!D5069</f>
        <v>V444_0</v>
      </c>
      <c r="D5069" s="10" t="str">
        <f>OrderList!F5069</f>
        <v>DTP</v>
      </c>
      <c r="E5069" s="10" t="str">
        <f>OrderList!L5069</f>
        <v>PORT09</v>
      </c>
      <c r="F5069" s="10" t="str">
        <f>OrderList!K5069</f>
        <v>PLANT03</v>
      </c>
      <c r="G5069" s="10">
        <f>OrderList!J5069</f>
        <v>1677692</v>
      </c>
      <c r="H5069" s="10">
        <f>OrderList!M5069</f>
        <v>1812</v>
      </c>
      <c r="I5069" s="10">
        <f>OrderList!N5069</f>
        <v>111.83523582566201</v>
      </c>
      <c r="O5069" s="10">
        <f>COUNTIF(FreightRates!$A$2:$A$1541,C5069)</f>
        <v>39</v>
      </c>
      <c r="Q5069" s="10">
        <f>COUNTIFS(FreightRates!$A$2:$A$1541,C5069,FreightRates!$B$2:$B$1541,B5069,FreightRates!$C$2:$C$1541,E5069)</f>
        <v>20</v>
      </c>
      <c r="T5069">
        <f>COUNTIFS(FreightRates!$A$2:$A$1541,C5069,FreightRates!$B$2:$B$1541,B5069,FreightRates!$C$2:$C$1541,E5069,FreightRates!$F$2:$F$1541,D5069,FreightRates!$D$2:$D$1541,"&lt;="&amp;I5069,FreightRates!$E$2:$E$1541,"&gt;="&amp;I5069)</f>
        <v>2</v>
      </c>
    </row>
    <row r="5070" spans="1:20" x14ac:dyDescent="0.25">
      <c r="A5070" s="10">
        <f>OrderList!A5070</f>
        <v>1447408445.7</v>
      </c>
      <c r="B5070" s="10" t="str">
        <f>OrderList!C5070</f>
        <v>PORT04</v>
      </c>
      <c r="C5070" s="10" t="str">
        <f>OrderList!D5070</f>
        <v>V444_0</v>
      </c>
      <c r="D5070" s="10" t="str">
        <f>OrderList!F5070</f>
        <v>DTP</v>
      </c>
      <c r="E5070" s="10" t="str">
        <f>OrderList!L5070</f>
        <v>PORT09</v>
      </c>
      <c r="F5070" s="10" t="str">
        <f>OrderList!K5070</f>
        <v>PLANT03</v>
      </c>
      <c r="G5070" s="10">
        <f>OrderList!J5070</f>
        <v>1677692</v>
      </c>
      <c r="H5070" s="10">
        <f>OrderList!M5070</f>
        <v>5267</v>
      </c>
      <c r="I5070" s="10">
        <f>OrderList!N5070</f>
        <v>355.61663057810256</v>
      </c>
      <c r="O5070" s="10">
        <f>COUNTIF(FreightRates!$A$2:$A$1541,C5070)</f>
        <v>39</v>
      </c>
      <c r="Q5070" s="10">
        <f>COUNTIFS(FreightRates!$A$2:$A$1541,C5070,FreightRates!$B$2:$B$1541,B5070,FreightRates!$C$2:$C$1541,E5070)</f>
        <v>20</v>
      </c>
      <c r="T5070">
        <f>COUNTIFS(FreightRates!$A$2:$A$1541,C5070,FreightRates!$B$2:$B$1541,B5070,FreightRates!$C$2:$C$1541,E5070,FreightRates!$F$2:$F$1541,D5070,FreightRates!$D$2:$D$1541,"&lt;="&amp;I5070,FreightRates!$E$2:$E$1541,"&gt;="&amp;I5070)</f>
        <v>2</v>
      </c>
    </row>
    <row r="5071" spans="1:20" x14ac:dyDescent="0.25">
      <c r="A5071" s="10">
        <f>OrderList!A5071</f>
        <v>1447178885.7</v>
      </c>
      <c r="B5071" s="10" t="str">
        <f>OrderList!C5071</f>
        <v>PORT04</v>
      </c>
      <c r="C5071" s="10" t="str">
        <f>OrderList!D5071</f>
        <v>V444_0</v>
      </c>
      <c r="D5071" s="10" t="str">
        <f>OrderList!F5071</f>
        <v>DTP</v>
      </c>
      <c r="E5071" s="10" t="str">
        <f>OrderList!L5071</f>
        <v>PORT09</v>
      </c>
      <c r="F5071" s="10" t="str">
        <f>OrderList!K5071</f>
        <v>PLANT03</v>
      </c>
      <c r="G5071" s="10">
        <f>OrderList!J5071</f>
        <v>1672721</v>
      </c>
      <c r="H5071" s="10">
        <f>OrderList!M5071</f>
        <v>817</v>
      </c>
      <c r="I5071" s="10">
        <f>OrderList!N5071</f>
        <v>34.28</v>
      </c>
      <c r="O5071" s="10">
        <f>COUNTIF(FreightRates!$A$2:$A$1541,C5071)</f>
        <v>39</v>
      </c>
      <c r="Q5071" s="10">
        <f>COUNTIFS(FreightRates!$A$2:$A$1541,C5071,FreightRates!$B$2:$B$1541,B5071,FreightRates!$C$2:$C$1541,E5071)</f>
        <v>20</v>
      </c>
      <c r="T5071">
        <f>COUNTIFS(FreightRates!$A$2:$A$1541,C5071,FreightRates!$B$2:$B$1541,B5071,FreightRates!$C$2:$C$1541,E5071,FreightRates!$F$2:$F$1541,D5071,FreightRates!$D$2:$D$1541,"&lt;="&amp;I5071,FreightRates!$E$2:$E$1541,"&gt;="&amp;I5071)</f>
        <v>2</v>
      </c>
    </row>
    <row r="5072" spans="1:20" x14ac:dyDescent="0.25">
      <c r="A5072" s="10">
        <f>OrderList!A5072</f>
        <v>1447200254.7</v>
      </c>
      <c r="B5072" s="10" t="str">
        <f>OrderList!C5072</f>
        <v>PORT04</v>
      </c>
      <c r="C5072" s="10" t="str">
        <f>OrderList!D5072</f>
        <v>V444_0</v>
      </c>
      <c r="D5072" s="10" t="str">
        <f>OrderList!F5072</f>
        <v>DTP</v>
      </c>
      <c r="E5072" s="10" t="str">
        <f>OrderList!L5072</f>
        <v>PORT09</v>
      </c>
      <c r="F5072" s="10" t="str">
        <f>OrderList!K5072</f>
        <v>PLANT03</v>
      </c>
      <c r="G5072" s="10">
        <f>OrderList!J5072</f>
        <v>1672722</v>
      </c>
      <c r="H5072" s="10">
        <f>OrderList!M5072</f>
        <v>585</v>
      </c>
      <c r="I5072" s="10">
        <f>OrderList!N5072</f>
        <v>17.66</v>
      </c>
      <c r="O5072" s="10">
        <f>COUNTIF(FreightRates!$A$2:$A$1541,C5072)</f>
        <v>39</v>
      </c>
      <c r="Q5072" s="10">
        <f>COUNTIFS(FreightRates!$A$2:$A$1541,C5072,FreightRates!$B$2:$B$1541,B5072,FreightRates!$C$2:$C$1541,E5072)</f>
        <v>20</v>
      </c>
      <c r="T5072">
        <f>COUNTIFS(FreightRates!$A$2:$A$1541,C5072,FreightRates!$B$2:$B$1541,B5072,FreightRates!$C$2:$C$1541,E5072,FreightRates!$F$2:$F$1541,D5072,FreightRates!$D$2:$D$1541,"&lt;="&amp;I5072,FreightRates!$E$2:$E$1541,"&gt;="&amp;I5072)</f>
        <v>2</v>
      </c>
    </row>
    <row r="5073" spans="1:20" x14ac:dyDescent="0.25">
      <c r="A5073" s="10">
        <f>OrderList!A5073</f>
        <v>1447374905.7</v>
      </c>
      <c r="B5073" s="10" t="str">
        <f>OrderList!C5073</f>
        <v>PORT04</v>
      </c>
      <c r="C5073" s="10" t="str">
        <f>OrderList!D5073</f>
        <v>V444_0</v>
      </c>
      <c r="D5073" s="10" t="str">
        <f>OrderList!F5073</f>
        <v>DTP</v>
      </c>
      <c r="E5073" s="10" t="str">
        <f>OrderList!L5073</f>
        <v>PORT09</v>
      </c>
      <c r="F5073" s="10" t="str">
        <f>OrderList!K5073</f>
        <v>PLANT03</v>
      </c>
      <c r="G5073" s="10">
        <f>OrderList!J5073</f>
        <v>1677692</v>
      </c>
      <c r="H5073" s="10">
        <f>OrderList!M5073</f>
        <v>8837</v>
      </c>
      <c r="I5073" s="10">
        <f>OrderList!N5073</f>
        <v>644.16</v>
      </c>
      <c r="O5073" s="10">
        <f>COUNTIF(FreightRates!$A$2:$A$1541,C5073)</f>
        <v>39</v>
      </c>
      <c r="Q5073" s="10">
        <f>COUNTIFS(FreightRates!$A$2:$A$1541,C5073,FreightRates!$B$2:$B$1541,B5073,FreightRates!$C$2:$C$1541,E5073)</f>
        <v>20</v>
      </c>
      <c r="T5073">
        <f>COUNTIFS(FreightRates!$A$2:$A$1541,C5073,FreightRates!$B$2:$B$1541,B5073,FreightRates!$C$2:$C$1541,E5073,FreightRates!$F$2:$F$1541,D5073,FreightRates!$D$2:$D$1541,"&lt;="&amp;I5073,FreightRates!$E$2:$E$1541,"&gt;="&amp;I5073)</f>
        <v>2</v>
      </c>
    </row>
    <row r="5074" spans="1:20" x14ac:dyDescent="0.25">
      <c r="A5074" s="10">
        <f>OrderList!A5074</f>
        <v>1447382182.7</v>
      </c>
      <c r="B5074" s="10" t="str">
        <f>OrderList!C5074</f>
        <v>PORT04</v>
      </c>
      <c r="C5074" s="10" t="str">
        <f>OrderList!D5074</f>
        <v>V444_0</v>
      </c>
      <c r="D5074" s="10" t="str">
        <f>OrderList!F5074</f>
        <v>DTP</v>
      </c>
      <c r="E5074" s="10" t="str">
        <f>OrderList!L5074</f>
        <v>PORT09</v>
      </c>
      <c r="F5074" s="10" t="str">
        <f>OrderList!K5074</f>
        <v>PLANT03</v>
      </c>
      <c r="G5074" s="10">
        <f>OrderList!J5074</f>
        <v>1677692</v>
      </c>
      <c r="H5074" s="10">
        <f>OrderList!M5074</f>
        <v>2952</v>
      </c>
      <c r="I5074" s="10">
        <f>OrderList!N5074</f>
        <v>195.66</v>
      </c>
      <c r="O5074" s="10">
        <f>COUNTIF(FreightRates!$A$2:$A$1541,C5074)</f>
        <v>39</v>
      </c>
      <c r="Q5074" s="10">
        <f>COUNTIFS(FreightRates!$A$2:$A$1541,C5074,FreightRates!$B$2:$B$1541,B5074,FreightRates!$C$2:$C$1541,E5074)</f>
        <v>20</v>
      </c>
      <c r="T5074">
        <f>COUNTIFS(FreightRates!$A$2:$A$1541,C5074,FreightRates!$B$2:$B$1541,B5074,FreightRates!$C$2:$C$1541,E5074,FreightRates!$F$2:$F$1541,D5074,FreightRates!$D$2:$D$1541,"&lt;="&amp;I5074,FreightRates!$E$2:$E$1541,"&gt;="&amp;I5074)</f>
        <v>2</v>
      </c>
    </row>
    <row r="5075" spans="1:20" x14ac:dyDescent="0.25">
      <c r="A5075" s="10">
        <f>OrderList!A5075</f>
        <v>1447381733.7</v>
      </c>
      <c r="B5075" s="10" t="str">
        <f>OrderList!C5075</f>
        <v>PORT04</v>
      </c>
      <c r="C5075" s="10" t="str">
        <f>OrderList!D5075</f>
        <v>V444_0</v>
      </c>
      <c r="D5075" s="10" t="str">
        <f>OrderList!F5075</f>
        <v>DTP</v>
      </c>
      <c r="E5075" s="10" t="str">
        <f>OrderList!L5075</f>
        <v>PORT09</v>
      </c>
      <c r="F5075" s="10" t="str">
        <f>OrderList!K5075</f>
        <v>PLANT03</v>
      </c>
      <c r="G5075" s="10">
        <f>OrderList!J5075</f>
        <v>1677692</v>
      </c>
      <c r="H5075" s="10">
        <f>OrderList!M5075</f>
        <v>3155</v>
      </c>
      <c r="I5075" s="10">
        <f>OrderList!N5075</f>
        <v>211.09999999999997</v>
      </c>
      <c r="O5075" s="10">
        <f>COUNTIF(FreightRates!$A$2:$A$1541,C5075)</f>
        <v>39</v>
      </c>
      <c r="Q5075" s="10">
        <f>COUNTIFS(FreightRates!$A$2:$A$1541,C5075,FreightRates!$B$2:$B$1541,B5075,FreightRates!$C$2:$C$1541,E5075)</f>
        <v>20</v>
      </c>
      <c r="T5075">
        <f>COUNTIFS(FreightRates!$A$2:$A$1541,C5075,FreightRates!$B$2:$B$1541,B5075,FreightRates!$C$2:$C$1541,E5075,FreightRates!$F$2:$F$1541,D5075,FreightRates!$D$2:$D$1541,"&lt;="&amp;I5075,FreightRates!$E$2:$E$1541,"&gt;="&amp;I5075)</f>
        <v>2</v>
      </c>
    </row>
    <row r="5076" spans="1:20" x14ac:dyDescent="0.25">
      <c r="A5076" s="10">
        <f>OrderList!A5076</f>
        <v>1447397661.7</v>
      </c>
      <c r="B5076" s="10" t="str">
        <f>OrderList!C5076</f>
        <v>PORT04</v>
      </c>
      <c r="C5076" s="10" t="str">
        <f>OrderList!D5076</f>
        <v>V444_0</v>
      </c>
      <c r="D5076" s="10" t="str">
        <f>OrderList!F5076</f>
        <v>DTP</v>
      </c>
      <c r="E5076" s="10" t="str">
        <f>OrderList!L5076</f>
        <v>PORT09</v>
      </c>
      <c r="F5076" s="10" t="str">
        <f>OrderList!K5076</f>
        <v>PLANT03</v>
      </c>
      <c r="G5076" s="10">
        <f>OrderList!J5076</f>
        <v>1677692</v>
      </c>
      <c r="H5076" s="10">
        <f>OrderList!M5076</f>
        <v>5276</v>
      </c>
      <c r="I5076" s="10">
        <f>OrderList!N5076</f>
        <v>361.9</v>
      </c>
      <c r="O5076" s="10">
        <f>COUNTIF(FreightRates!$A$2:$A$1541,C5076)</f>
        <v>39</v>
      </c>
      <c r="Q5076" s="10">
        <f>COUNTIFS(FreightRates!$A$2:$A$1541,C5076,FreightRates!$B$2:$B$1541,B5076,FreightRates!$C$2:$C$1541,E5076)</f>
        <v>20</v>
      </c>
      <c r="T5076">
        <f>COUNTIFS(FreightRates!$A$2:$A$1541,C5076,FreightRates!$B$2:$B$1541,B5076,FreightRates!$C$2:$C$1541,E5076,FreightRates!$F$2:$F$1541,D5076,FreightRates!$D$2:$D$1541,"&lt;="&amp;I5076,FreightRates!$E$2:$E$1541,"&gt;="&amp;I5076)</f>
        <v>2</v>
      </c>
    </row>
    <row r="5077" spans="1:20" x14ac:dyDescent="0.25">
      <c r="A5077" s="10">
        <f>OrderList!A5077</f>
        <v>1447397658.7</v>
      </c>
      <c r="B5077" s="10" t="str">
        <f>OrderList!C5077</f>
        <v>PORT04</v>
      </c>
      <c r="C5077" s="10" t="str">
        <f>OrderList!D5077</f>
        <v>V444_0</v>
      </c>
      <c r="D5077" s="10" t="str">
        <f>OrderList!F5077</f>
        <v>DTP</v>
      </c>
      <c r="E5077" s="10" t="str">
        <f>OrderList!L5077</f>
        <v>PORT09</v>
      </c>
      <c r="F5077" s="10" t="str">
        <f>OrderList!K5077</f>
        <v>PLANT03</v>
      </c>
      <c r="G5077" s="10">
        <f>OrderList!J5077</f>
        <v>1677692</v>
      </c>
      <c r="H5077" s="10">
        <f>OrderList!M5077</f>
        <v>4691</v>
      </c>
      <c r="I5077" s="10">
        <f>OrderList!N5077</f>
        <v>302.76</v>
      </c>
      <c r="O5077" s="10">
        <f>COUNTIF(FreightRates!$A$2:$A$1541,C5077)</f>
        <v>39</v>
      </c>
      <c r="Q5077" s="10">
        <f>COUNTIFS(FreightRates!$A$2:$A$1541,C5077,FreightRates!$B$2:$B$1541,B5077,FreightRates!$C$2:$C$1541,E5077)</f>
        <v>20</v>
      </c>
      <c r="T5077">
        <f>COUNTIFS(FreightRates!$A$2:$A$1541,C5077,FreightRates!$B$2:$B$1541,B5077,FreightRates!$C$2:$C$1541,E5077,FreightRates!$F$2:$F$1541,D5077,FreightRates!$D$2:$D$1541,"&lt;="&amp;I5077,FreightRates!$E$2:$E$1541,"&gt;="&amp;I5077)</f>
        <v>2</v>
      </c>
    </row>
    <row r="5078" spans="1:20" x14ac:dyDescent="0.25">
      <c r="A5078" s="10">
        <f>OrderList!A5078</f>
        <v>1447404197.7</v>
      </c>
      <c r="B5078" s="10" t="str">
        <f>OrderList!C5078</f>
        <v>PORT04</v>
      </c>
      <c r="C5078" s="10" t="str">
        <f>OrderList!D5078</f>
        <v>V444_0</v>
      </c>
      <c r="D5078" s="10" t="str">
        <f>OrderList!F5078</f>
        <v>DTP</v>
      </c>
      <c r="E5078" s="10" t="str">
        <f>OrderList!L5078</f>
        <v>PORT09</v>
      </c>
      <c r="F5078" s="10" t="str">
        <f>OrderList!K5078</f>
        <v>PLANT03</v>
      </c>
      <c r="G5078" s="10">
        <f>OrderList!J5078</f>
        <v>1677692</v>
      </c>
      <c r="H5078" s="10">
        <f>OrderList!M5078</f>
        <v>5234</v>
      </c>
      <c r="I5078" s="10">
        <f>OrderList!N5078</f>
        <v>385.56000000000006</v>
      </c>
      <c r="O5078" s="10">
        <f>COUNTIF(FreightRates!$A$2:$A$1541,C5078)</f>
        <v>39</v>
      </c>
      <c r="Q5078" s="10">
        <f>COUNTIFS(FreightRates!$A$2:$A$1541,C5078,FreightRates!$B$2:$B$1541,B5078,FreightRates!$C$2:$C$1541,E5078)</f>
        <v>20</v>
      </c>
      <c r="T5078">
        <f>COUNTIFS(FreightRates!$A$2:$A$1541,C5078,FreightRates!$B$2:$B$1541,B5078,FreightRates!$C$2:$C$1541,E5078,FreightRates!$F$2:$F$1541,D5078,FreightRates!$D$2:$D$1541,"&lt;="&amp;I5078,FreightRates!$E$2:$E$1541,"&gt;="&amp;I5078)</f>
        <v>2</v>
      </c>
    </row>
    <row r="5079" spans="1:20" x14ac:dyDescent="0.25">
      <c r="A5079" s="10">
        <f>OrderList!A5079</f>
        <v>1447397659.7</v>
      </c>
      <c r="B5079" s="10" t="str">
        <f>OrderList!C5079</f>
        <v>PORT04</v>
      </c>
      <c r="C5079" s="10" t="str">
        <f>OrderList!D5079</f>
        <v>V444_0</v>
      </c>
      <c r="D5079" s="10" t="str">
        <f>OrderList!F5079</f>
        <v>DTP</v>
      </c>
      <c r="E5079" s="10" t="str">
        <f>OrderList!L5079</f>
        <v>PORT09</v>
      </c>
      <c r="F5079" s="10" t="str">
        <f>OrderList!K5079</f>
        <v>PLANT03</v>
      </c>
      <c r="G5079" s="10">
        <f>OrderList!J5079</f>
        <v>1677692</v>
      </c>
      <c r="H5079" s="10">
        <f>OrderList!M5079</f>
        <v>5317</v>
      </c>
      <c r="I5079" s="10">
        <f>OrderList!N5079</f>
        <v>375.00000000000006</v>
      </c>
      <c r="O5079" s="10">
        <f>COUNTIF(FreightRates!$A$2:$A$1541,C5079)</f>
        <v>39</v>
      </c>
      <c r="Q5079" s="10">
        <f>COUNTIFS(FreightRates!$A$2:$A$1541,C5079,FreightRates!$B$2:$B$1541,B5079,FreightRates!$C$2:$C$1541,E5079)</f>
        <v>20</v>
      </c>
      <c r="T5079">
        <f>COUNTIFS(FreightRates!$A$2:$A$1541,C5079,FreightRates!$B$2:$B$1541,B5079,FreightRates!$C$2:$C$1541,E5079,FreightRates!$F$2:$F$1541,D5079,FreightRates!$D$2:$D$1541,"&lt;="&amp;I5079,FreightRates!$E$2:$E$1541,"&gt;="&amp;I5079)</f>
        <v>2</v>
      </c>
    </row>
    <row r="5080" spans="1:20" x14ac:dyDescent="0.25">
      <c r="A5080" s="10">
        <f>OrderList!A5080</f>
        <v>1447401664.7</v>
      </c>
      <c r="B5080" s="10" t="str">
        <f>OrderList!C5080</f>
        <v>PORT04</v>
      </c>
      <c r="C5080" s="10" t="str">
        <f>OrderList!D5080</f>
        <v>V444_0</v>
      </c>
      <c r="D5080" s="10" t="str">
        <f>OrderList!F5080</f>
        <v>DTP</v>
      </c>
      <c r="E5080" s="10" t="str">
        <f>OrderList!L5080</f>
        <v>PORT09</v>
      </c>
      <c r="F5080" s="10" t="str">
        <f>OrderList!K5080</f>
        <v>PLANT03</v>
      </c>
      <c r="G5080" s="10">
        <f>OrderList!J5080</f>
        <v>1677692</v>
      </c>
      <c r="H5080" s="10">
        <f>OrderList!M5080</f>
        <v>5267</v>
      </c>
      <c r="I5080" s="10">
        <f>OrderList!N5080</f>
        <v>350.64000000000004</v>
      </c>
      <c r="O5080" s="10">
        <f>COUNTIF(FreightRates!$A$2:$A$1541,C5080)</f>
        <v>39</v>
      </c>
      <c r="Q5080" s="10">
        <f>COUNTIFS(FreightRates!$A$2:$A$1541,C5080,FreightRates!$B$2:$B$1541,B5080,FreightRates!$C$2:$C$1541,E5080)</f>
        <v>20</v>
      </c>
      <c r="T5080">
        <f>COUNTIFS(FreightRates!$A$2:$A$1541,C5080,FreightRates!$B$2:$B$1541,B5080,FreightRates!$C$2:$C$1541,E5080,FreightRates!$F$2:$F$1541,D5080,FreightRates!$D$2:$D$1541,"&lt;="&amp;I5080,FreightRates!$E$2:$E$1541,"&gt;="&amp;I5080)</f>
        <v>2</v>
      </c>
    </row>
    <row r="5081" spans="1:20" x14ac:dyDescent="0.25">
      <c r="A5081" s="10">
        <f>OrderList!A5081</f>
        <v>1447408446.7</v>
      </c>
      <c r="B5081" s="10" t="str">
        <f>OrderList!C5081</f>
        <v>PORT04</v>
      </c>
      <c r="C5081" s="10" t="str">
        <f>OrderList!D5081</f>
        <v>V444_0</v>
      </c>
      <c r="D5081" s="10" t="str">
        <f>OrderList!F5081</f>
        <v>DTP</v>
      </c>
      <c r="E5081" s="10" t="str">
        <f>OrderList!L5081</f>
        <v>PORT09</v>
      </c>
      <c r="F5081" s="10" t="str">
        <f>OrderList!K5081</f>
        <v>PLANT03</v>
      </c>
      <c r="G5081" s="10">
        <f>OrderList!J5081</f>
        <v>1677692</v>
      </c>
      <c r="H5081" s="10">
        <f>OrderList!M5081</f>
        <v>5295</v>
      </c>
      <c r="I5081" s="10">
        <f>OrderList!N5081</f>
        <v>355.86</v>
      </c>
      <c r="O5081" s="10">
        <f>COUNTIF(FreightRates!$A$2:$A$1541,C5081)</f>
        <v>39</v>
      </c>
      <c r="Q5081" s="10">
        <f>COUNTIFS(FreightRates!$A$2:$A$1541,C5081,FreightRates!$B$2:$B$1541,B5081,FreightRates!$C$2:$C$1541,E5081)</f>
        <v>20</v>
      </c>
      <c r="T5081">
        <f>COUNTIFS(FreightRates!$A$2:$A$1541,C5081,FreightRates!$B$2:$B$1541,B5081,FreightRates!$C$2:$C$1541,E5081,FreightRates!$F$2:$F$1541,D5081,FreightRates!$D$2:$D$1541,"&lt;="&amp;I5081,FreightRates!$E$2:$E$1541,"&gt;="&amp;I5081)</f>
        <v>2</v>
      </c>
    </row>
    <row r="5082" spans="1:20" x14ac:dyDescent="0.25">
      <c r="A5082" s="10">
        <f>OrderList!A5082</f>
        <v>1447271768.7</v>
      </c>
      <c r="B5082" s="10" t="str">
        <f>OrderList!C5082</f>
        <v>PORT04</v>
      </c>
      <c r="C5082" s="10" t="str">
        <f>OrderList!D5082</f>
        <v>V444_0</v>
      </c>
      <c r="D5082" s="10" t="str">
        <f>OrderList!F5082</f>
        <v>DTP</v>
      </c>
      <c r="E5082" s="10" t="str">
        <f>OrderList!L5082</f>
        <v>PORT09</v>
      </c>
      <c r="F5082" s="10" t="str">
        <f>OrderList!K5082</f>
        <v>PLANT03</v>
      </c>
      <c r="G5082" s="10">
        <f>OrderList!J5082</f>
        <v>1682739</v>
      </c>
      <c r="H5082" s="10">
        <f>OrderList!M5082</f>
        <v>518</v>
      </c>
      <c r="I5082" s="10">
        <f>OrderList!N5082</f>
        <v>23.693026151930265</v>
      </c>
      <c r="O5082" s="10">
        <f>COUNTIF(FreightRates!$A$2:$A$1541,C5082)</f>
        <v>39</v>
      </c>
      <c r="Q5082" s="10">
        <f>COUNTIFS(FreightRates!$A$2:$A$1541,C5082,FreightRates!$B$2:$B$1541,B5082,FreightRates!$C$2:$C$1541,E5082)</f>
        <v>20</v>
      </c>
      <c r="T5082">
        <f>COUNTIFS(FreightRates!$A$2:$A$1541,C5082,FreightRates!$B$2:$B$1541,B5082,FreightRates!$C$2:$C$1541,E5082,FreightRates!$F$2:$F$1541,D5082,FreightRates!$D$2:$D$1541,"&lt;="&amp;I5082,FreightRates!$E$2:$E$1541,"&gt;="&amp;I5082)</f>
        <v>2</v>
      </c>
    </row>
    <row r="5083" spans="1:20" x14ac:dyDescent="0.25">
      <c r="A5083" s="10">
        <f>OrderList!A5083</f>
        <v>1447178886.7</v>
      </c>
      <c r="B5083" s="10" t="str">
        <f>OrderList!C5083</f>
        <v>PORT04</v>
      </c>
      <c r="C5083" s="10" t="str">
        <f>OrderList!D5083</f>
        <v>V444_0</v>
      </c>
      <c r="D5083" s="10" t="str">
        <f>OrderList!F5083</f>
        <v>DTP</v>
      </c>
      <c r="E5083" s="10" t="str">
        <f>OrderList!L5083</f>
        <v>PORT09</v>
      </c>
      <c r="F5083" s="10" t="str">
        <f>OrderList!K5083</f>
        <v>PLANT03</v>
      </c>
      <c r="G5083" s="10">
        <f>OrderList!J5083</f>
        <v>1682739</v>
      </c>
      <c r="H5083" s="10">
        <f>OrderList!M5083</f>
        <v>459</v>
      </c>
      <c r="I5083" s="10">
        <f>OrderList!N5083</f>
        <v>18.86</v>
      </c>
      <c r="O5083" s="10">
        <f>COUNTIF(FreightRates!$A$2:$A$1541,C5083)</f>
        <v>39</v>
      </c>
      <c r="Q5083" s="10">
        <f>COUNTIFS(FreightRates!$A$2:$A$1541,C5083,FreightRates!$B$2:$B$1541,B5083,FreightRates!$C$2:$C$1541,E5083)</f>
        <v>20</v>
      </c>
      <c r="T5083">
        <f>COUNTIFS(FreightRates!$A$2:$A$1541,C5083,FreightRates!$B$2:$B$1541,B5083,FreightRates!$C$2:$C$1541,E5083,FreightRates!$F$2:$F$1541,D5083,FreightRates!$D$2:$D$1541,"&lt;="&amp;I5083,FreightRates!$E$2:$E$1541,"&gt;="&amp;I5083)</f>
        <v>2</v>
      </c>
    </row>
    <row r="5084" spans="1:20" x14ac:dyDescent="0.25">
      <c r="A5084" s="10">
        <f>OrderList!A5084</f>
        <v>1447353037.7</v>
      </c>
      <c r="B5084" s="10" t="str">
        <f>OrderList!C5084</f>
        <v>PORT04</v>
      </c>
      <c r="C5084" s="10" t="str">
        <f>OrderList!D5084</f>
        <v>V444_0</v>
      </c>
      <c r="D5084" s="10" t="str">
        <f>OrderList!F5084</f>
        <v>DTP</v>
      </c>
      <c r="E5084" s="10" t="str">
        <f>OrderList!L5084</f>
        <v>PORT09</v>
      </c>
      <c r="F5084" s="10" t="str">
        <f>OrderList!K5084</f>
        <v>PLANT03</v>
      </c>
      <c r="G5084" s="10">
        <f>OrderList!J5084</f>
        <v>1682802</v>
      </c>
      <c r="H5084" s="10">
        <f>OrderList!M5084</f>
        <v>257</v>
      </c>
      <c r="I5084" s="10">
        <f>OrderList!N5084</f>
        <v>0.76486173382360523</v>
      </c>
      <c r="O5084" s="10">
        <f>COUNTIF(FreightRates!$A$2:$A$1541,C5084)</f>
        <v>39</v>
      </c>
      <c r="Q5084" s="10">
        <f>COUNTIFS(FreightRates!$A$2:$A$1541,C5084,FreightRates!$B$2:$B$1541,B5084,FreightRates!$C$2:$C$1541,E5084)</f>
        <v>20</v>
      </c>
      <c r="T5084">
        <f>COUNTIFS(FreightRates!$A$2:$A$1541,C5084,FreightRates!$B$2:$B$1541,B5084,FreightRates!$C$2:$C$1541,E5084,FreightRates!$F$2:$F$1541,D5084,FreightRates!$D$2:$D$1541,"&lt;="&amp;I5084,FreightRates!$E$2:$E$1541,"&gt;="&amp;I5084)</f>
        <v>2</v>
      </c>
    </row>
    <row r="5085" spans="1:20" x14ac:dyDescent="0.25">
      <c r="A5085" s="10">
        <f>OrderList!A5085</f>
        <v>1447350363.7</v>
      </c>
      <c r="B5085" s="10" t="str">
        <f>OrderList!C5085</f>
        <v>PORT04</v>
      </c>
      <c r="C5085" s="10" t="str">
        <f>OrderList!D5085</f>
        <v>V444_0</v>
      </c>
      <c r="D5085" s="10" t="str">
        <f>OrderList!F5085</f>
        <v>DTP</v>
      </c>
      <c r="E5085" s="10" t="str">
        <f>OrderList!L5085</f>
        <v>PORT09</v>
      </c>
      <c r="F5085" s="10" t="str">
        <f>OrderList!K5085</f>
        <v>PLANT03</v>
      </c>
      <c r="G5085" s="10">
        <f>OrderList!J5085</f>
        <v>1689147</v>
      </c>
      <c r="H5085" s="10">
        <f>OrderList!M5085</f>
        <v>296</v>
      </c>
      <c r="I5085" s="10">
        <f>OrderList!N5085</f>
        <v>0.15063058830438553</v>
      </c>
      <c r="O5085" s="10">
        <f>COUNTIF(FreightRates!$A$2:$A$1541,C5085)</f>
        <v>39</v>
      </c>
      <c r="Q5085" s="10">
        <f>COUNTIFS(FreightRates!$A$2:$A$1541,C5085,FreightRates!$B$2:$B$1541,B5085,FreightRates!$C$2:$C$1541,E5085)</f>
        <v>20</v>
      </c>
      <c r="T5085">
        <f>COUNTIFS(FreightRates!$A$2:$A$1541,C5085,FreightRates!$B$2:$B$1541,B5085,FreightRates!$C$2:$C$1541,E5085,FreightRates!$F$2:$F$1541,D5085,FreightRates!$D$2:$D$1541,"&lt;="&amp;I5085,FreightRates!$E$2:$E$1541,"&gt;="&amp;I5085)</f>
        <v>2</v>
      </c>
    </row>
    <row r="5086" spans="1:20" x14ac:dyDescent="0.25">
      <c r="A5086" s="10">
        <f>OrderList!A5086</f>
        <v>1447398543.7</v>
      </c>
      <c r="B5086" s="10" t="str">
        <f>OrderList!C5086</f>
        <v>PORT04</v>
      </c>
      <c r="C5086" s="10" t="str">
        <f>OrderList!D5086</f>
        <v>V444_0</v>
      </c>
      <c r="D5086" s="10" t="str">
        <f>OrderList!F5086</f>
        <v>DTP</v>
      </c>
      <c r="E5086" s="10" t="str">
        <f>OrderList!L5086</f>
        <v>PORT09</v>
      </c>
      <c r="F5086" s="10" t="str">
        <f>OrderList!K5086</f>
        <v>PLANT03</v>
      </c>
      <c r="G5086" s="10">
        <f>OrderList!J5086</f>
        <v>1689147</v>
      </c>
      <c r="H5086" s="10">
        <f>OrderList!M5086</f>
        <v>366</v>
      </c>
      <c r="I5086" s="10">
        <f>OrderList!N5086</f>
        <v>0.16945941184243371</v>
      </c>
      <c r="O5086" s="10">
        <f>COUNTIF(FreightRates!$A$2:$A$1541,C5086)</f>
        <v>39</v>
      </c>
      <c r="Q5086" s="10">
        <f>COUNTIFS(FreightRates!$A$2:$A$1541,C5086,FreightRates!$B$2:$B$1541,B5086,FreightRates!$C$2:$C$1541,E5086)</f>
        <v>20</v>
      </c>
      <c r="T5086">
        <f>COUNTIFS(FreightRates!$A$2:$A$1541,C5086,FreightRates!$B$2:$B$1541,B5086,FreightRates!$C$2:$C$1541,E5086,FreightRates!$F$2:$F$1541,D5086,FreightRates!$D$2:$D$1541,"&lt;="&amp;I5086,FreightRates!$E$2:$E$1541,"&gt;="&amp;I5086)</f>
        <v>2</v>
      </c>
    </row>
    <row r="5087" spans="1:20" x14ac:dyDescent="0.25">
      <c r="A5087" s="10">
        <f>OrderList!A5087</f>
        <v>1447269556.7</v>
      </c>
      <c r="B5087" s="10" t="str">
        <f>OrderList!C5087</f>
        <v>PORT04</v>
      </c>
      <c r="C5087" s="10" t="str">
        <f>OrderList!D5087</f>
        <v>V444_0</v>
      </c>
      <c r="D5087" s="10" t="str">
        <f>OrderList!F5087</f>
        <v>DTP</v>
      </c>
      <c r="E5087" s="10" t="str">
        <f>OrderList!L5087</f>
        <v>PORT09</v>
      </c>
      <c r="F5087" s="10" t="str">
        <f>OrderList!K5087</f>
        <v>PLANT03</v>
      </c>
      <c r="G5087" s="10">
        <f>OrderList!J5087</f>
        <v>1689147</v>
      </c>
      <c r="H5087" s="10">
        <f>OrderList!M5087</f>
        <v>370</v>
      </c>
      <c r="I5087" s="10">
        <f>OrderList!N5087</f>
        <v>0.37657647076096379</v>
      </c>
      <c r="O5087" s="10">
        <f>COUNTIF(FreightRates!$A$2:$A$1541,C5087)</f>
        <v>39</v>
      </c>
      <c r="Q5087" s="10">
        <f>COUNTIFS(FreightRates!$A$2:$A$1541,C5087,FreightRates!$B$2:$B$1541,B5087,FreightRates!$C$2:$C$1541,E5087)</f>
        <v>20</v>
      </c>
      <c r="T5087">
        <f>COUNTIFS(FreightRates!$A$2:$A$1541,C5087,FreightRates!$B$2:$B$1541,B5087,FreightRates!$C$2:$C$1541,E5087,FreightRates!$F$2:$F$1541,D5087,FreightRates!$D$2:$D$1541,"&lt;="&amp;I5087,FreightRates!$E$2:$E$1541,"&gt;="&amp;I5087)</f>
        <v>2</v>
      </c>
    </row>
    <row r="5088" spans="1:20" x14ac:dyDescent="0.25">
      <c r="A5088" s="10">
        <f>OrderList!A5088</f>
        <v>1447377776.7</v>
      </c>
      <c r="B5088" s="10" t="str">
        <f>OrderList!C5088</f>
        <v>PORT04</v>
      </c>
      <c r="C5088" s="10" t="str">
        <f>OrderList!D5088</f>
        <v>V444_0</v>
      </c>
      <c r="D5088" s="10" t="str">
        <f>OrderList!F5088</f>
        <v>DTP</v>
      </c>
      <c r="E5088" s="10" t="str">
        <f>OrderList!L5088</f>
        <v>PORT09</v>
      </c>
      <c r="F5088" s="10" t="str">
        <f>OrderList!K5088</f>
        <v>PLANT03</v>
      </c>
      <c r="G5088" s="10">
        <f>OrderList!J5088</f>
        <v>1689147</v>
      </c>
      <c r="H5088" s="10">
        <f>OrderList!M5088</f>
        <v>294</v>
      </c>
      <c r="I5088" s="10">
        <f>OrderList!N5088</f>
        <v>0.11297294122828914</v>
      </c>
      <c r="O5088" s="10">
        <f>COUNTIF(FreightRates!$A$2:$A$1541,C5088)</f>
        <v>39</v>
      </c>
      <c r="Q5088" s="10">
        <f>COUNTIFS(FreightRates!$A$2:$A$1541,C5088,FreightRates!$B$2:$B$1541,B5088,FreightRates!$C$2:$C$1541,E5088)</f>
        <v>20</v>
      </c>
      <c r="T5088">
        <f>COUNTIFS(FreightRates!$A$2:$A$1541,C5088,FreightRates!$B$2:$B$1541,B5088,FreightRates!$C$2:$C$1541,E5088,FreightRates!$F$2:$F$1541,D5088,FreightRates!$D$2:$D$1541,"&lt;="&amp;I5088,FreightRates!$E$2:$E$1541,"&gt;="&amp;I5088)</f>
        <v>2</v>
      </c>
    </row>
    <row r="5089" spans="1:20" x14ac:dyDescent="0.25">
      <c r="A5089" s="10">
        <f>OrderList!A5089</f>
        <v>1447214938.7</v>
      </c>
      <c r="B5089" s="10" t="str">
        <f>OrderList!C5089</f>
        <v>PORT04</v>
      </c>
      <c r="C5089" s="10" t="str">
        <f>OrderList!D5089</f>
        <v>V444_0</v>
      </c>
      <c r="D5089" s="10" t="str">
        <f>OrderList!F5089</f>
        <v>DTP</v>
      </c>
      <c r="E5089" s="10" t="str">
        <f>OrderList!L5089</f>
        <v>PORT09</v>
      </c>
      <c r="F5089" s="10" t="str">
        <f>OrderList!K5089</f>
        <v>PLANT03</v>
      </c>
      <c r="G5089" s="10">
        <f>OrderList!J5089</f>
        <v>1689147</v>
      </c>
      <c r="H5089" s="10">
        <f>OrderList!M5089</f>
        <v>379</v>
      </c>
      <c r="I5089" s="10">
        <f>OrderList!N5089</f>
        <v>0.48954941198925295</v>
      </c>
      <c r="O5089" s="10">
        <f>COUNTIF(FreightRates!$A$2:$A$1541,C5089)</f>
        <v>39</v>
      </c>
      <c r="Q5089" s="10">
        <f>COUNTIFS(FreightRates!$A$2:$A$1541,C5089,FreightRates!$B$2:$B$1541,B5089,FreightRates!$C$2:$C$1541,E5089)</f>
        <v>20</v>
      </c>
      <c r="T5089">
        <f>COUNTIFS(FreightRates!$A$2:$A$1541,C5089,FreightRates!$B$2:$B$1541,B5089,FreightRates!$C$2:$C$1541,E5089,FreightRates!$F$2:$F$1541,D5089,FreightRates!$D$2:$D$1541,"&lt;="&amp;I5089,FreightRates!$E$2:$E$1541,"&gt;="&amp;I5089)</f>
        <v>2</v>
      </c>
    </row>
    <row r="5090" spans="1:20" x14ac:dyDescent="0.25">
      <c r="A5090" s="10">
        <f>OrderList!A5090</f>
        <v>1447286562.7</v>
      </c>
      <c r="B5090" s="10" t="str">
        <f>OrderList!C5090</f>
        <v>PORT04</v>
      </c>
      <c r="C5090" s="10" t="str">
        <f>OrderList!D5090</f>
        <v>V444_0</v>
      </c>
      <c r="D5090" s="10" t="str">
        <f>OrderList!F5090</f>
        <v>DTP</v>
      </c>
      <c r="E5090" s="10" t="str">
        <f>OrderList!L5090</f>
        <v>PORT09</v>
      </c>
      <c r="F5090" s="10" t="str">
        <f>OrderList!K5090</f>
        <v>PLANT03</v>
      </c>
      <c r="G5090" s="10">
        <f>OrderList!J5090</f>
        <v>1689147</v>
      </c>
      <c r="H5090" s="10">
        <f>OrderList!M5090</f>
        <v>422</v>
      </c>
      <c r="I5090" s="10">
        <f>OrderList!N5090</f>
        <v>0.41423411783706016</v>
      </c>
      <c r="O5090" s="10">
        <f>COUNTIF(FreightRates!$A$2:$A$1541,C5090)</f>
        <v>39</v>
      </c>
      <c r="Q5090" s="10">
        <f>COUNTIFS(FreightRates!$A$2:$A$1541,C5090,FreightRates!$B$2:$B$1541,B5090,FreightRates!$C$2:$C$1541,E5090)</f>
        <v>20</v>
      </c>
      <c r="T5090">
        <f>COUNTIFS(FreightRates!$A$2:$A$1541,C5090,FreightRates!$B$2:$B$1541,B5090,FreightRates!$C$2:$C$1541,E5090,FreightRates!$F$2:$F$1541,D5090,FreightRates!$D$2:$D$1541,"&lt;="&amp;I5090,FreightRates!$E$2:$E$1541,"&gt;="&amp;I5090)</f>
        <v>2</v>
      </c>
    </row>
    <row r="5091" spans="1:20" x14ac:dyDescent="0.25">
      <c r="A5091" s="10">
        <f>OrderList!A5091</f>
        <v>1447331179.7</v>
      </c>
      <c r="B5091" s="10" t="str">
        <f>OrderList!C5091</f>
        <v>PORT04</v>
      </c>
      <c r="C5091" s="10" t="str">
        <f>OrderList!D5091</f>
        <v>V444_0</v>
      </c>
      <c r="D5091" s="10" t="str">
        <f>OrderList!F5091</f>
        <v>DTP</v>
      </c>
      <c r="E5091" s="10" t="str">
        <f>OrderList!L5091</f>
        <v>PORT09</v>
      </c>
      <c r="F5091" s="10" t="str">
        <f>OrderList!K5091</f>
        <v>PLANT03</v>
      </c>
      <c r="G5091" s="10">
        <f>OrderList!J5091</f>
        <v>1689147</v>
      </c>
      <c r="H5091" s="10">
        <f>OrderList!M5091</f>
        <v>263</v>
      </c>
      <c r="I5091" s="10">
        <f>OrderList!N5091</f>
        <v>4.5189176491315652E-2</v>
      </c>
      <c r="O5091" s="10">
        <f>COUNTIF(FreightRates!$A$2:$A$1541,C5091)</f>
        <v>39</v>
      </c>
      <c r="Q5091" s="10">
        <f>COUNTIFS(FreightRates!$A$2:$A$1541,C5091,FreightRates!$B$2:$B$1541,B5091,FreightRates!$C$2:$C$1541,E5091)</f>
        <v>20</v>
      </c>
      <c r="T5091">
        <f>COUNTIFS(FreightRates!$A$2:$A$1541,C5091,FreightRates!$B$2:$B$1541,B5091,FreightRates!$C$2:$C$1541,E5091,FreightRates!$F$2:$F$1541,D5091,FreightRates!$D$2:$D$1541,"&lt;="&amp;I5091,FreightRates!$E$2:$E$1541,"&gt;="&amp;I5091)</f>
        <v>2</v>
      </c>
    </row>
    <row r="5092" spans="1:20" x14ac:dyDescent="0.25">
      <c r="A5092" s="10">
        <f>OrderList!A5092</f>
        <v>1447377775.7</v>
      </c>
      <c r="B5092" s="10" t="str">
        <f>OrderList!C5092</f>
        <v>PORT04</v>
      </c>
      <c r="C5092" s="10" t="str">
        <f>OrderList!D5092</f>
        <v>V444_0</v>
      </c>
      <c r="D5092" s="10" t="str">
        <f>OrderList!F5092</f>
        <v>DTP</v>
      </c>
      <c r="E5092" s="10" t="str">
        <f>OrderList!L5092</f>
        <v>PORT09</v>
      </c>
      <c r="F5092" s="10" t="str">
        <f>OrderList!K5092</f>
        <v>PLANT03</v>
      </c>
      <c r="G5092" s="10">
        <f>OrderList!J5092</f>
        <v>1689147</v>
      </c>
      <c r="H5092" s="10">
        <f>OrderList!M5092</f>
        <v>316</v>
      </c>
      <c r="I5092" s="10">
        <f>OrderList!N5092</f>
        <v>1.8828823538048191E-2</v>
      </c>
      <c r="O5092" s="10">
        <f>COUNTIF(FreightRates!$A$2:$A$1541,C5092)</f>
        <v>39</v>
      </c>
      <c r="Q5092" s="10">
        <f>COUNTIFS(FreightRates!$A$2:$A$1541,C5092,FreightRates!$B$2:$B$1541,B5092,FreightRates!$C$2:$C$1541,E5092)</f>
        <v>20</v>
      </c>
      <c r="T5092">
        <f>COUNTIFS(FreightRates!$A$2:$A$1541,C5092,FreightRates!$B$2:$B$1541,B5092,FreightRates!$C$2:$C$1541,E5092,FreightRates!$F$2:$F$1541,D5092,FreightRates!$D$2:$D$1541,"&lt;="&amp;I5092,FreightRates!$E$2:$E$1541,"&gt;="&amp;I5092)</f>
        <v>2</v>
      </c>
    </row>
    <row r="5093" spans="1:20" x14ac:dyDescent="0.25">
      <c r="A5093" s="10">
        <f>OrderList!A5093</f>
        <v>1447286481.7</v>
      </c>
      <c r="B5093" s="10" t="str">
        <f>OrderList!C5093</f>
        <v>PORT04</v>
      </c>
      <c r="C5093" s="10" t="str">
        <f>OrderList!D5093</f>
        <v>V444_0</v>
      </c>
      <c r="D5093" s="10" t="str">
        <f>OrderList!F5093</f>
        <v>DTP</v>
      </c>
      <c r="E5093" s="10" t="str">
        <f>OrderList!L5093</f>
        <v>PORT09</v>
      </c>
      <c r="F5093" s="10" t="str">
        <f>OrderList!K5093</f>
        <v>PLANT03</v>
      </c>
      <c r="G5093" s="10">
        <f>OrderList!J5093</f>
        <v>1689147</v>
      </c>
      <c r="H5093" s="10">
        <f>OrderList!M5093</f>
        <v>431</v>
      </c>
      <c r="I5093" s="10">
        <f>OrderList!N5093</f>
        <v>0.43306294137510837</v>
      </c>
      <c r="O5093" s="10">
        <f>COUNTIF(FreightRates!$A$2:$A$1541,C5093)</f>
        <v>39</v>
      </c>
      <c r="Q5093" s="10">
        <f>COUNTIFS(FreightRates!$A$2:$A$1541,C5093,FreightRates!$B$2:$B$1541,B5093,FreightRates!$C$2:$C$1541,E5093)</f>
        <v>20</v>
      </c>
      <c r="T5093">
        <f>COUNTIFS(FreightRates!$A$2:$A$1541,C5093,FreightRates!$B$2:$B$1541,B5093,FreightRates!$C$2:$C$1541,E5093,FreightRates!$F$2:$F$1541,D5093,FreightRates!$D$2:$D$1541,"&lt;="&amp;I5093,FreightRates!$E$2:$E$1541,"&gt;="&amp;I5093)</f>
        <v>2</v>
      </c>
    </row>
    <row r="5094" spans="1:20" x14ac:dyDescent="0.25">
      <c r="A5094" s="10">
        <f>OrderList!A5094</f>
        <v>1447339238.7</v>
      </c>
      <c r="B5094" s="10" t="str">
        <f>OrderList!C5094</f>
        <v>PORT04</v>
      </c>
      <c r="C5094" s="10" t="str">
        <f>OrderList!D5094</f>
        <v>V444_0</v>
      </c>
      <c r="D5094" s="10" t="str">
        <f>OrderList!F5094</f>
        <v>DTP</v>
      </c>
      <c r="E5094" s="10" t="str">
        <f>OrderList!L5094</f>
        <v>PORT09</v>
      </c>
      <c r="F5094" s="10" t="str">
        <f>OrderList!K5094</f>
        <v>PLANT03</v>
      </c>
      <c r="G5094" s="10">
        <f>OrderList!J5094</f>
        <v>1689147</v>
      </c>
      <c r="H5094" s="10">
        <f>OrderList!M5094</f>
        <v>310</v>
      </c>
      <c r="I5094" s="10">
        <f>OrderList!N5094</f>
        <v>0.16945941184243371</v>
      </c>
      <c r="O5094" s="10">
        <f>COUNTIF(FreightRates!$A$2:$A$1541,C5094)</f>
        <v>39</v>
      </c>
      <c r="Q5094" s="10">
        <f>COUNTIFS(FreightRates!$A$2:$A$1541,C5094,FreightRates!$B$2:$B$1541,B5094,FreightRates!$C$2:$C$1541,E5094)</f>
        <v>20</v>
      </c>
      <c r="T5094">
        <f>COUNTIFS(FreightRates!$A$2:$A$1541,C5094,FreightRates!$B$2:$B$1541,B5094,FreightRates!$C$2:$C$1541,E5094,FreightRates!$F$2:$F$1541,D5094,FreightRates!$D$2:$D$1541,"&lt;="&amp;I5094,FreightRates!$E$2:$E$1541,"&gt;="&amp;I5094)</f>
        <v>2</v>
      </c>
    </row>
    <row r="5095" spans="1:20" x14ac:dyDescent="0.25">
      <c r="A5095" s="10">
        <f>OrderList!A5095</f>
        <v>1447391143.7</v>
      </c>
      <c r="B5095" s="10" t="str">
        <f>OrderList!C5095</f>
        <v>PORT04</v>
      </c>
      <c r="C5095" s="10" t="str">
        <f>OrderList!D5095</f>
        <v>V444_0</v>
      </c>
      <c r="D5095" s="10" t="str">
        <f>OrderList!F5095</f>
        <v>DTP</v>
      </c>
      <c r="E5095" s="10" t="str">
        <f>OrderList!L5095</f>
        <v>PORT09</v>
      </c>
      <c r="F5095" s="10" t="str">
        <f>OrderList!K5095</f>
        <v>PLANT03</v>
      </c>
      <c r="G5095" s="10">
        <f>OrderList!J5095</f>
        <v>1689147</v>
      </c>
      <c r="H5095" s="10">
        <f>OrderList!M5095</f>
        <v>344</v>
      </c>
      <c r="I5095" s="10">
        <f>OrderList!N5095</f>
        <v>3.7657647076096382E-2</v>
      </c>
      <c r="O5095" s="10">
        <f>COUNTIF(FreightRates!$A$2:$A$1541,C5095)</f>
        <v>39</v>
      </c>
      <c r="Q5095" s="10">
        <f>COUNTIFS(FreightRates!$A$2:$A$1541,C5095,FreightRates!$B$2:$B$1541,B5095,FreightRates!$C$2:$C$1541,E5095)</f>
        <v>20</v>
      </c>
      <c r="T5095">
        <f>COUNTIFS(FreightRates!$A$2:$A$1541,C5095,FreightRates!$B$2:$B$1541,B5095,FreightRates!$C$2:$C$1541,E5095,FreightRates!$F$2:$F$1541,D5095,FreightRates!$D$2:$D$1541,"&lt;="&amp;I5095,FreightRates!$E$2:$E$1541,"&gt;="&amp;I5095)</f>
        <v>2</v>
      </c>
    </row>
    <row r="5096" spans="1:20" x14ac:dyDescent="0.25">
      <c r="A5096" s="10">
        <f>OrderList!A5096</f>
        <v>1447152713.7</v>
      </c>
      <c r="B5096" s="10" t="str">
        <f>OrderList!C5096</f>
        <v>PORT04</v>
      </c>
      <c r="C5096" s="10" t="str">
        <f>OrderList!D5096</f>
        <v>V444_0</v>
      </c>
      <c r="D5096" s="10" t="str">
        <f>OrderList!F5096</f>
        <v>DTP</v>
      </c>
      <c r="E5096" s="10" t="str">
        <f>OrderList!L5096</f>
        <v>PORT09</v>
      </c>
      <c r="F5096" s="10" t="str">
        <f>OrderList!K5096</f>
        <v>PLANT03</v>
      </c>
      <c r="G5096" s="10">
        <f>OrderList!J5096</f>
        <v>1689147</v>
      </c>
      <c r="H5096" s="10">
        <f>OrderList!M5096</f>
        <v>1304</v>
      </c>
      <c r="I5096" s="10">
        <f>OrderList!N5096</f>
        <v>3.42</v>
      </c>
      <c r="O5096" s="10">
        <f>COUNTIF(FreightRates!$A$2:$A$1541,C5096)</f>
        <v>39</v>
      </c>
      <c r="Q5096" s="10">
        <f>COUNTIFS(FreightRates!$A$2:$A$1541,C5096,FreightRates!$B$2:$B$1541,B5096,FreightRates!$C$2:$C$1541,E5096)</f>
        <v>20</v>
      </c>
      <c r="T5096">
        <f>COUNTIFS(FreightRates!$A$2:$A$1541,C5096,FreightRates!$B$2:$B$1541,B5096,FreightRates!$C$2:$C$1541,E5096,FreightRates!$F$2:$F$1541,D5096,FreightRates!$D$2:$D$1541,"&lt;="&amp;I5096,FreightRates!$E$2:$E$1541,"&gt;="&amp;I5096)</f>
        <v>2</v>
      </c>
    </row>
    <row r="5097" spans="1:20" x14ac:dyDescent="0.25">
      <c r="A5097" s="10">
        <f>OrderList!A5097</f>
        <v>1447152686.7</v>
      </c>
      <c r="B5097" s="10" t="str">
        <f>OrderList!C5097</f>
        <v>PORT04</v>
      </c>
      <c r="C5097" s="10" t="str">
        <f>OrderList!D5097</f>
        <v>V444_0</v>
      </c>
      <c r="D5097" s="10" t="str">
        <f>OrderList!F5097</f>
        <v>DTP</v>
      </c>
      <c r="E5097" s="10" t="str">
        <f>OrderList!L5097</f>
        <v>PORT09</v>
      </c>
      <c r="F5097" s="10" t="str">
        <f>OrderList!K5097</f>
        <v>PLANT03</v>
      </c>
      <c r="G5097" s="10">
        <f>OrderList!J5097</f>
        <v>1689145</v>
      </c>
      <c r="H5097" s="10">
        <f>OrderList!M5097</f>
        <v>2317</v>
      </c>
      <c r="I5097" s="10">
        <f>OrderList!N5097</f>
        <v>6.1</v>
      </c>
      <c r="O5097" s="10">
        <f>COUNTIF(FreightRates!$A$2:$A$1541,C5097)</f>
        <v>39</v>
      </c>
      <c r="Q5097" s="10">
        <f>COUNTIFS(FreightRates!$A$2:$A$1541,C5097,FreightRates!$B$2:$B$1541,B5097,FreightRates!$C$2:$C$1541,E5097)</f>
        <v>20</v>
      </c>
      <c r="T5097">
        <f>COUNTIFS(FreightRates!$A$2:$A$1541,C5097,FreightRates!$B$2:$B$1541,B5097,FreightRates!$C$2:$C$1541,E5097,FreightRates!$F$2:$F$1541,D5097,FreightRates!$D$2:$D$1541,"&lt;="&amp;I5097,FreightRates!$E$2:$E$1541,"&gt;="&amp;I5097)</f>
        <v>2</v>
      </c>
    </row>
    <row r="5098" spans="1:20" x14ac:dyDescent="0.25">
      <c r="A5098" s="10">
        <f>OrderList!A5098</f>
        <v>1447328003.7</v>
      </c>
      <c r="B5098" s="10" t="str">
        <f>OrderList!C5098</f>
        <v>PORT04</v>
      </c>
      <c r="C5098" s="10" t="str">
        <f>OrderList!D5098</f>
        <v>V444_0</v>
      </c>
      <c r="D5098" s="10" t="str">
        <f>OrderList!F5098</f>
        <v>DTP</v>
      </c>
      <c r="E5098" s="10" t="str">
        <f>OrderList!L5098</f>
        <v>PORT09</v>
      </c>
      <c r="F5098" s="10" t="str">
        <f>OrderList!K5098</f>
        <v>PLANT03</v>
      </c>
      <c r="G5098" s="10">
        <f>OrderList!J5098</f>
        <v>1689145</v>
      </c>
      <c r="H5098" s="10">
        <f>OrderList!M5098</f>
        <v>5329</v>
      </c>
      <c r="I5098" s="10">
        <f>OrderList!N5098</f>
        <v>9.48</v>
      </c>
      <c r="O5098" s="10">
        <f>COUNTIF(FreightRates!$A$2:$A$1541,C5098)</f>
        <v>39</v>
      </c>
      <c r="Q5098" s="10">
        <f>COUNTIFS(FreightRates!$A$2:$A$1541,C5098,FreightRates!$B$2:$B$1541,B5098,FreightRates!$C$2:$C$1541,E5098)</f>
        <v>20</v>
      </c>
      <c r="T5098">
        <f>COUNTIFS(FreightRates!$A$2:$A$1541,C5098,FreightRates!$B$2:$B$1541,B5098,FreightRates!$C$2:$C$1541,E5098,FreightRates!$F$2:$F$1541,D5098,FreightRates!$D$2:$D$1541,"&lt;="&amp;I5098,FreightRates!$E$2:$E$1541,"&gt;="&amp;I5098)</f>
        <v>2</v>
      </c>
    </row>
    <row r="5099" spans="1:20" x14ac:dyDescent="0.25">
      <c r="A5099" s="10">
        <f>OrderList!A5099</f>
        <v>1447204395.7</v>
      </c>
      <c r="B5099" s="10" t="str">
        <f>OrderList!C5099</f>
        <v>PORT04</v>
      </c>
      <c r="C5099" s="10" t="str">
        <f>OrderList!D5099</f>
        <v>V444_0</v>
      </c>
      <c r="D5099" s="10" t="str">
        <f>OrderList!F5099</f>
        <v>DTP</v>
      </c>
      <c r="E5099" s="10" t="str">
        <f>OrderList!L5099</f>
        <v>PORT09</v>
      </c>
      <c r="F5099" s="10" t="str">
        <f>OrderList!K5099</f>
        <v>PLANT03</v>
      </c>
      <c r="G5099" s="10">
        <f>OrderList!J5099</f>
        <v>1689145</v>
      </c>
      <c r="H5099" s="10">
        <f>OrderList!M5099</f>
        <v>8290</v>
      </c>
      <c r="I5099" s="10">
        <f>OrderList!N5099</f>
        <v>17.559999999999999</v>
      </c>
      <c r="O5099" s="10">
        <f>COUNTIF(FreightRates!$A$2:$A$1541,C5099)</f>
        <v>39</v>
      </c>
      <c r="Q5099" s="10">
        <f>COUNTIFS(FreightRates!$A$2:$A$1541,C5099,FreightRates!$B$2:$B$1541,B5099,FreightRates!$C$2:$C$1541,E5099)</f>
        <v>20</v>
      </c>
      <c r="T5099">
        <f>COUNTIFS(FreightRates!$A$2:$A$1541,C5099,FreightRates!$B$2:$B$1541,B5099,FreightRates!$C$2:$C$1541,E5099,FreightRates!$F$2:$F$1541,D5099,FreightRates!$D$2:$D$1541,"&lt;="&amp;I5099,FreightRates!$E$2:$E$1541,"&gt;="&amp;I5099)</f>
        <v>2</v>
      </c>
    </row>
    <row r="5100" spans="1:20" x14ac:dyDescent="0.25">
      <c r="A5100" s="10">
        <f>OrderList!A5100</f>
        <v>1447407617.7</v>
      </c>
      <c r="B5100" s="10" t="str">
        <f>OrderList!C5100</f>
        <v>PORT04</v>
      </c>
      <c r="C5100" s="10" t="str">
        <f>OrderList!D5100</f>
        <v>V444_0</v>
      </c>
      <c r="D5100" s="10" t="str">
        <f>OrderList!F5100</f>
        <v>DTP</v>
      </c>
      <c r="E5100" s="10" t="str">
        <f>OrderList!L5100</f>
        <v>PORT09</v>
      </c>
      <c r="F5100" s="10" t="str">
        <f>OrderList!K5100</f>
        <v>PLANT03</v>
      </c>
      <c r="G5100" s="10">
        <f>OrderList!J5100</f>
        <v>1689145</v>
      </c>
      <c r="H5100" s="10">
        <f>OrderList!M5100</f>
        <v>5333</v>
      </c>
      <c r="I5100" s="10">
        <f>OrderList!N5100</f>
        <v>9.16</v>
      </c>
      <c r="O5100" s="10">
        <f>COUNTIF(FreightRates!$A$2:$A$1541,C5100)</f>
        <v>39</v>
      </c>
      <c r="Q5100" s="10">
        <f>COUNTIFS(FreightRates!$A$2:$A$1541,C5100,FreightRates!$B$2:$B$1541,B5100,FreightRates!$C$2:$C$1541,E5100)</f>
        <v>20</v>
      </c>
      <c r="T5100">
        <f>COUNTIFS(FreightRates!$A$2:$A$1541,C5100,FreightRates!$B$2:$B$1541,B5100,FreightRates!$C$2:$C$1541,E5100,FreightRates!$F$2:$F$1541,D5100,FreightRates!$D$2:$D$1541,"&lt;="&amp;I5100,FreightRates!$E$2:$E$1541,"&gt;="&amp;I5100)</f>
        <v>2</v>
      </c>
    </row>
    <row r="5101" spans="1:20" x14ac:dyDescent="0.25">
      <c r="A5101" s="10">
        <f>OrderList!A5101</f>
        <v>1447219469.7</v>
      </c>
      <c r="B5101" s="10" t="str">
        <f>OrderList!C5101</f>
        <v>PORT04</v>
      </c>
      <c r="C5101" s="10" t="str">
        <f>OrderList!D5101</f>
        <v>V444_0</v>
      </c>
      <c r="D5101" s="10" t="str">
        <f>OrderList!F5101</f>
        <v>DTP</v>
      </c>
      <c r="E5101" s="10" t="str">
        <f>OrderList!L5101</f>
        <v>PORT09</v>
      </c>
      <c r="F5101" s="10" t="str">
        <f>OrderList!K5101</f>
        <v>PLANT03</v>
      </c>
      <c r="G5101" s="10">
        <f>OrderList!J5101</f>
        <v>1669702</v>
      </c>
      <c r="H5101" s="10">
        <f>OrderList!M5101</f>
        <v>368</v>
      </c>
      <c r="I5101" s="10">
        <f>OrderList!N5101</f>
        <v>1.0084779874213838</v>
      </c>
      <c r="O5101" s="10">
        <f>COUNTIF(FreightRates!$A$2:$A$1541,C5101)</f>
        <v>39</v>
      </c>
      <c r="Q5101" s="10">
        <f>COUNTIFS(FreightRates!$A$2:$A$1541,C5101,FreightRates!$B$2:$B$1541,B5101,FreightRates!$C$2:$C$1541,E5101)</f>
        <v>20</v>
      </c>
      <c r="T5101">
        <f>COUNTIFS(FreightRates!$A$2:$A$1541,C5101,FreightRates!$B$2:$B$1541,B5101,FreightRates!$C$2:$C$1541,E5101,FreightRates!$F$2:$F$1541,D5101,FreightRates!$D$2:$D$1541,"&lt;="&amp;I5101,FreightRates!$E$2:$E$1541,"&gt;="&amp;I5101)</f>
        <v>2</v>
      </c>
    </row>
    <row r="5102" spans="1:20" x14ac:dyDescent="0.25">
      <c r="A5102" s="10">
        <f>OrderList!A5102</f>
        <v>1447265691.7</v>
      </c>
      <c r="B5102" s="10" t="str">
        <f>OrderList!C5102</f>
        <v>PORT04</v>
      </c>
      <c r="C5102" s="10" t="str">
        <f>OrderList!D5102</f>
        <v>V444_0</v>
      </c>
      <c r="D5102" s="10" t="str">
        <f>OrderList!F5102</f>
        <v>DTP</v>
      </c>
      <c r="E5102" s="10" t="str">
        <f>OrderList!L5102</f>
        <v>PORT09</v>
      </c>
      <c r="F5102" s="10" t="str">
        <f>OrderList!K5102</f>
        <v>PLANT03</v>
      </c>
      <c r="G5102" s="10">
        <f>OrderList!J5102</f>
        <v>1669702</v>
      </c>
      <c r="H5102" s="10">
        <f>OrderList!M5102</f>
        <v>433</v>
      </c>
      <c r="I5102" s="10">
        <f>OrderList!N5102</f>
        <v>2.0169559748427677</v>
      </c>
      <c r="O5102" s="10">
        <f>COUNTIF(FreightRates!$A$2:$A$1541,C5102)</f>
        <v>39</v>
      </c>
      <c r="Q5102" s="10">
        <f>COUNTIFS(FreightRates!$A$2:$A$1541,C5102,FreightRates!$B$2:$B$1541,B5102,FreightRates!$C$2:$C$1541,E5102)</f>
        <v>20</v>
      </c>
      <c r="T5102">
        <f>COUNTIFS(FreightRates!$A$2:$A$1541,C5102,FreightRates!$B$2:$B$1541,B5102,FreightRates!$C$2:$C$1541,E5102,FreightRates!$F$2:$F$1541,D5102,FreightRates!$D$2:$D$1541,"&lt;="&amp;I5102,FreightRates!$E$2:$E$1541,"&gt;="&amp;I5102)</f>
        <v>2</v>
      </c>
    </row>
    <row r="5103" spans="1:20" x14ac:dyDescent="0.25">
      <c r="A5103" s="10">
        <f>OrderList!A5103</f>
        <v>1447219468.7</v>
      </c>
      <c r="B5103" s="10" t="str">
        <f>OrderList!C5103</f>
        <v>PORT04</v>
      </c>
      <c r="C5103" s="10" t="str">
        <f>OrderList!D5103</f>
        <v>V444_0</v>
      </c>
      <c r="D5103" s="10" t="str">
        <f>OrderList!F5103</f>
        <v>DTP</v>
      </c>
      <c r="E5103" s="10" t="str">
        <f>OrderList!L5103</f>
        <v>PORT09</v>
      </c>
      <c r="F5103" s="10" t="str">
        <f>OrderList!K5103</f>
        <v>PLANT03</v>
      </c>
      <c r="G5103" s="10">
        <f>OrderList!J5103</f>
        <v>1669702</v>
      </c>
      <c r="H5103" s="10">
        <f>OrderList!M5103</f>
        <v>1021</v>
      </c>
      <c r="I5103" s="10">
        <f>OrderList!N5103</f>
        <v>14.651578364779878</v>
      </c>
      <c r="O5103" s="10">
        <f>COUNTIF(FreightRates!$A$2:$A$1541,C5103)</f>
        <v>39</v>
      </c>
      <c r="Q5103" s="10">
        <f>COUNTIFS(FreightRates!$A$2:$A$1541,C5103,FreightRates!$B$2:$B$1541,B5103,FreightRates!$C$2:$C$1541,E5103)</f>
        <v>20</v>
      </c>
      <c r="T5103">
        <f>COUNTIFS(FreightRates!$A$2:$A$1541,C5103,FreightRates!$B$2:$B$1541,B5103,FreightRates!$C$2:$C$1541,E5103,FreightRates!$F$2:$F$1541,D5103,FreightRates!$D$2:$D$1541,"&lt;="&amp;I5103,FreightRates!$E$2:$E$1541,"&gt;="&amp;I5103)</f>
        <v>2</v>
      </c>
    </row>
    <row r="5104" spans="1:20" x14ac:dyDescent="0.25">
      <c r="A5104" s="10">
        <f>OrderList!A5104</f>
        <v>1447219467.7</v>
      </c>
      <c r="B5104" s="10" t="str">
        <f>OrderList!C5104</f>
        <v>PORT04</v>
      </c>
      <c r="C5104" s="10" t="str">
        <f>OrderList!D5104</f>
        <v>V444_0</v>
      </c>
      <c r="D5104" s="10" t="str">
        <f>OrderList!F5104</f>
        <v>DTP</v>
      </c>
      <c r="E5104" s="10" t="str">
        <f>OrderList!L5104</f>
        <v>PORT09</v>
      </c>
      <c r="F5104" s="10" t="str">
        <f>OrderList!K5104</f>
        <v>PLANT03</v>
      </c>
      <c r="G5104" s="10">
        <f>OrderList!J5104</f>
        <v>1669702</v>
      </c>
      <c r="H5104" s="10">
        <f>OrderList!M5104</f>
        <v>1011</v>
      </c>
      <c r="I5104" s="10">
        <f>OrderList!N5104</f>
        <v>14.118691823899374</v>
      </c>
      <c r="O5104" s="10">
        <f>COUNTIF(FreightRates!$A$2:$A$1541,C5104)</f>
        <v>39</v>
      </c>
      <c r="Q5104" s="10">
        <f>COUNTIFS(FreightRates!$A$2:$A$1541,C5104,FreightRates!$B$2:$B$1541,B5104,FreightRates!$C$2:$C$1541,E5104)</f>
        <v>20</v>
      </c>
      <c r="T5104">
        <f>COUNTIFS(FreightRates!$A$2:$A$1541,C5104,FreightRates!$B$2:$B$1541,B5104,FreightRates!$C$2:$C$1541,E5104,FreightRates!$F$2:$F$1541,D5104,FreightRates!$D$2:$D$1541,"&lt;="&amp;I5104,FreightRates!$E$2:$E$1541,"&gt;="&amp;I5104)</f>
        <v>2</v>
      </c>
    </row>
    <row r="5105" spans="1:20" x14ac:dyDescent="0.25">
      <c r="A5105" s="10">
        <f>OrderList!A5105</f>
        <v>1447357441.7</v>
      </c>
      <c r="B5105" s="10" t="str">
        <f>OrderList!C5105</f>
        <v>PORT04</v>
      </c>
      <c r="C5105" s="10" t="str">
        <f>OrderList!D5105</f>
        <v>V444_0</v>
      </c>
      <c r="D5105" s="10" t="str">
        <f>OrderList!F5105</f>
        <v>DTP</v>
      </c>
      <c r="E5105" s="10" t="str">
        <f>OrderList!L5105</f>
        <v>PORT09</v>
      </c>
      <c r="F5105" s="10" t="str">
        <f>OrderList!K5105</f>
        <v>PLANT03</v>
      </c>
      <c r="G5105" s="10">
        <f>OrderList!J5105</f>
        <v>1669702</v>
      </c>
      <c r="H5105" s="10">
        <f>OrderList!M5105</f>
        <v>370</v>
      </c>
      <c r="I5105" s="10">
        <f>OrderList!N5105</f>
        <v>1.2908518238993714</v>
      </c>
      <c r="O5105" s="10">
        <f>COUNTIF(FreightRates!$A$2:$A$1541,C5105)</f>
        <v>39</v>
      </c>
      <c r="Q5105" s="10">
        <f>COUNTIFS(FreightRates!$A$2:$A$1541,C5105,FreightRates!$B$2:$B$1541,B5105,FreightRates!$C$2:$C$1541,E5105)</f>
        <v>20</v>
      </c>
      <c r="T5105">
        <f>COUNTIFS(FreightRates!$A$2:$A$1541,C5105,FreightRates!$B$2:$B$1541,B5105,FreightRates!$C$2:$C$1541,E5105,FreightRates!$F$2:$F$1541,D5105,FreightRates!$D$2:$D$1541,"&lt;="&amp;I5105,FreightRates!$E$2:$E$1541,"&gt;="&amp;I5105)</f>
        <v>2</v>
      </c>
    </row>
    <row r="5106" spans="1:20" x14ac:dyDescent="0.25">
      <c r="A5106" s="10">
        <f>OrderList!A5106</f>
        <v>1447204377.7</v>
      </c>
      <c r="B5106" s="10" t="str">
        <f>OrderList!C5106</f>
        <v>PORT04</v>
      </c>
      <c r="C5106" s="10" t="str">
        <f>OrderList!D5106</f>
        <v>V444_0</v>
      </c>
      <c r="D5106" s="10" t="str">
        <f>OrderList!F5106</f>
        <v>DTP</v>
      </c>
      <c r="E5106" s="10" t="str">
        <f>OrderList!L5106</f>
        <v>PORT09</v>
      </c>
      <c r="F5106" s="10" t="str">
        <f>OrderList!K5106</f>
        <v>PLANT03</v>
      </c>
      <c r="G5106" s="10">
        <f>OrderList!J5106</f>
        <v>1662552</v>
      </c>
      <c r="H5106" s="10">
        <f>OrderList!M5106</f>
        <v>764</v>
      </c>
      <c r="I5106" s="10">
        <f>OrderList!N5106</f>
        <v>2.0640430259280813</v>
      </c>
      <c r="O5106" s="10">
        <f>COUNTIF(FreightRates!$A$2:$A$1541,C5106)</f>
        <v>39</v>
      </c>
      <c r="Q5106" s="10">
        <f>COUNTIFS(FreightRates!$A$2:$A$1541,C5106,FreightRates!$B$2:$B$1541,B5106,FreightRates!$C$2:$C$1541,E5106)</f>
        <v>20</v>
      </c>
      <c r="T5106">
        <f>COUNTIFS(FreightRates!$A$2:$A$1541,C5106,FreightRates!$B$2:$B$1541,B5106,FreightRates!$C$2:$C$1541,E5106,FreightRates!$F$2:$F$1541,D5106,FreightRates!$D$2:$D$1541,"&lt;="&amp;I5106,FreightRates!$E$2:$E$1541,"&gt;="&amp;I5106)</f>
        <v>2</v>
      </c>
    </row>
    <row r="5107" spans="1:20" x14ac:dyDescent="0.25">
      <c r="A5107" s="10">
        <f>OrderList!A5107</f>
        <v>1447273171.7</v>
      </c>
      <c r="B5107" s="10" t="str">
        <f>OrderList!C5107</f>
        <v>PORT04</v>
      </c>
      <c r="C5107" s="10" t="str">
        <f>OrderList!D5107</f>
        <v>V444_0</v>
      </c>
      <c r="D5107" s="10" t="str">
        <f>OrderList!F5107</f>
        <v>DTP</v>
      </c>
      <c r="E5107" s="10" t="str">
        <f>OrderList!L5107</f>
        <v>PORT09</v>
      </c>
      <c r="F5107" s="10" t="str">
        <f>OrderList!K5107</f>
        <v>PLANT03</v>
      </c>
      <c r="G5107" s="10">
        <f>OrderList!J5107</f>
        <v>1662552</v>
      </c>
      <c r="H5107" s="10">
        <f>OrderList!M5107</f>
        <v>459</v>
      </c>
      <c r="I5107" s="10">
        <f>OrderList!N5107</f>
        <v>0.963220078766438</v>
      </c>
      <c r="O5107" s="10">
        <f>COUNTIF(FreightRates!$A$2:$A$1541,C5107)</f>
        <v>39</v>
      </c>
      <c r="Q5107" s="10">
        <f>COUNTIFS(FreightRates!$A$2:$A$1541,C5107,FreightRates!$B$2:$B$1541,B5107,FreightRates!$C$2:$C$1541,E5107)</f>
        <v>20</v>
      </c>
      <c r="T5107">
        <f>COUNTIFS(FreightRates!$A$2:$A$1541,C5107,FreightRates!$B$2:$B$1541,B5107,FreightRates!$C$2:$C$1541,E5107,FreightRates!$F$2:$F$1541,D5107,FreightRates!$D$2:$D$1541,"&lt;="&amp;I5107,FreightRates!$E$2:$E$1541,"&gt;="&amp;I5107)</f>
        <v>2</v>
      </c>
    </row>
    <row r="5108" spans="1:20" x14ac:dyDescent="0.25">
      <c r="A5108" s="10">
        <f>OrderList!A5108</f>
        <v>1447343577.7</v>
      </c>
      <c r="B5108" s="10" t="str">
        <f>OrderList!C5108</f>
        <v>PORT04</v>
      </c>
      <c r="C5108" s="10" t="str">
        <f>OrderList!D5108</f>
        <v>V444_0</v>
      </c>
      <c r="D5108" s="10" t="str">
        <f>OrderList!F5108</f>
        <v>DTP</v>
      </c>
      <c r="E5108" s="10" t="str">
        <f>OrderList!L5108</f>
        <v>PORT09</v>
      </c>
      <c r="F5108" s="10" t="str">
        <f>OrderList!K5108</f>
        <v>PLANT03</v>
      </c>
      <c r="G5108" s="10">
        <f>OrderList!J5108</f>
        <v>1662552</v>
      </c>
      <c r="H5108" s="10">
        <f>OrderList!M5108</f>
        <v>453</v>
      </c>
      <c r="I5108" s="10">
        <f>OrderList!N5108</f>
        <v>0.9448730296470772</v>
      </c>
      <c r="O5108" s="10">
        <f>COUNTIF(FreightRates!$A$2:$A$1541,C5108)</f>
        <v>39</v>
      </c>
      <c r="Q5108" s="10">
        <f>COUNTIFS(FreightRates!$A$2:$A$1541,C5108,FreightRates!$B$2:$B$1541,B5108,FreightRates!$C$2:$C$1541,E5108)</f>
        <v>20</v>
      </c>
      <c r="T5108">
        <f>COUNTIFS(FreightRates!$A$2:$A$1541,C5108,FreightRates!$B$2:$B$1541,B5108,FreightRates!$C$2:$C$1541,E5108,FreightRates!$F$2:$F$1541,D5108,FreightRates!$D$2:$D$1541,"&lt;="&amp;I5108,FreightRates!$E$2:$E$1541,"&gt;="&amp;I5108)</f>
        <v>2</v>
      </c>
    </row>
    <row r="5109" spans="1:20" x14ac:dyDescent="0.25">
      <c r="A5109" s="10">
        <f>OrderList!A5109</f>
        <v>1447266926.7</v>
      </c>
      <c r="B5109" s="10" t="str">
        <f>OrderList!C5109</f>
        <v>PORT04</v>
      </c>
      <c r="C5109" s="10" t="str">
        <f>OrderList!D5109</f>
        <v>V444_0</v>
      </c>
      <c r="D5109" s="10" t="str">
        <f>OrderList!F5109</f>
        <v>DTP</v>
      </c>
      <c r="E5109" s="10" t="str">
        <f>OrderList!L5109</f>
        <v>PORT09</v>
      </c>
      <c r="F5109" s="10" t="str">
        <f>OrderList!K5109</f>
        <v>PLANT03</v>
      </c>
      <c r="G5109" s="10">
        <f>OrderList!J5109</f>
        <v>1662552</v>
      </c>
      <c r="H5109" s="10">
        <f>OrderList!M5109</f>
        <v>389</v>
      </c>
      <c r="I5109" s="10">
        <f>OrderList!N5109</f>
        <v>0.45867622798401808</v>
      </c>
      <c r="O5109" s="10">
        <f>COUNTIF(FreightRates!$A$2:$A$1541,C5109)</f>
        <v>39</v>
      </c>
      <c r="Q5109" s="10">
        <f>COUNTIFS(FreightRates!$A$2:$A$1541,C5109,FreightRates!$B$2:$B$1541,B5109,FreightRates!$C$2:$C$1541,E5109)</f>
        <v>20</v>
      </c>
      <c r="T5109">
        <f>COUNTIFS(FreightRates!$A$2:$A$1541,C5109,FreightRates!$B$2:$B$1541,B5109,FreightRates!$C$2:$C$1541,E5109,FreightRates!$F$2:$F$1541,D5109,FreightRates!$D$2:$D$1541,"&lt;="&amp;I5109,FreightRates!$E$2:$E$1541,"&gt;="&amp;I5109)</f>
        <v>2</v>
      </c>
    </row>
    <row r="5110" spans="1:20" x14ac:dyDescent="0.25">
      <c r="A5110" s="10">
        <f>OrderList!A5110</f>
        <v>1447204436.7</v>
      </c>
      <c r="B5110" s="10" t="str">
        <f>OrderList!C5110</f>
        <v>PORT04</v>
      </c>
      <c r="C5110" s="10" t="str">
        <f>OrderList!D5110</f>
        <v>V444_0</v>
      </c>
      <c r="D5110" s="10" t="str">
        <f>OrderList!F5110</f>
        <v>DTP</v>
      </c>
      <c r="E5110" s="10" t="str">
        <f>OrderList!L5110</f>
        <v>PORT09</v>
      </c>
      <c r="F5110" s="10" t="str">
        <f>OrderList!K5110</f>
        <v>PLANT03</v>
      </c>
      <c r="G5110" s="10">
        <f>OrderList!J5110</f>
        <v>1662552</v>
      </c>
      <c r="H5110" s="10">
        <f>OrderList!M5110</f>
        <v>733</v>
      </c>
      <c r="I5110" s="10">
        <f>OrderList!N5110</f>
        <v>2.0640430259280813</v>
      </c>
      <c r="O5110" s="10">
        <f>COUNTIF(FreightRates!$A$2:$A$1541,C5110)</f>
        <v>39</v>
      </c>
      <c r="Q5110" s="10">
        <f>COUNTIFS(FreightRates!$A$2:$A$1541,C5110,FreightRates!$B$2:$B$1541,B5110,FreightRates!$C$2:$C$1541,E5110)</f>
        <v>20</v>
      </c>
      <c r="T5110">
        <f>COUNTIFS(FreightRates!$A$2:$A$1541,C5110,FreightRates!$B$2:$B$1541,B5110,FreightRates!$C$2:$C$1541,E5110,FreightRates!$F$2:$F$1541,D5110,FreightRates!$D$2:$D$1541,"&lt;="&amp;I5110,FreightRates!$E$2:$E$1541,"&gt;="&amp;I5110)</f>
        <v>2</v>
      </c>
    </row>
    <row r="5111" spans="1:20" x14ac:dyDescent="0.25">
      <c r="A5111" s="10">
        <f>OrderList!A5111</f>
        <v>1447310476.7</v>
      </c>
      <c r="B5111" s="10" t="str">
        <f>OrderList!C5111</f>
        <v>PORT04</v>
      </c>
      <c r="C5111" s="10" t="str">
        <f>OrderList!D5111</f>
        <v>V444_0</v>
      </c>
      <c r="D5111" s="10" t="str">
        <f>OrderList!F5111</f>
        <v>DTP</v>
      </c>
      <c r="E5111" s="10" t="str">
        <f>OrderList!L5111</f>
        <v>PORT09</v>
      </c>
      <c r="F5111" s="10" t="str">
        <f>OrderList!K5111</f>
        <v>PLANT03</v>
      </c>
      <c r="G5111" s="10">
        <f>OrderList!J5111</f>
        <v>1662552</v>
      </c>
      <c r="H5111" s="10">
        <f>OrderList!M5111</f>
        <v>1019</v>
      </c>
      <c r="I5111" s="10">
        <f>OrderList!N5111</f>
        <v>2.96</v>
      </c>
      <c r="O5111" s="10">
        <f>COUNTIF(FreightRates!$A$2:$A$1541,C5111)</f>
        <v>39</v>
      </c>
      <c r="Q5111" s="10">
        <f>COUNTIFS(FreightRates!$A$2:$A$1541,C5111,FreightRates!$B$2:$B$1541,B5111,FreightRates!$C$2:$C$1541,E5111)</f>
        <v>20</v>
      </c>
      <c r="T5111">
        <f>COUNTIFS(FreightRates!$A$2:$A$1541,C5111,FreightRates!$B$2:$B$1541,B5111,FreightRates!$C$2:$C$1541,E5111,FreightRates!$F$2:$F$1541,D5111,FreightRates!$D$2:$D$1541,"&lt;="&amp;I5111,FreightRates!$E$2:$E$1541,"&gt;="&amp;I5111)</f>
        <v>2</v>
      </c>
    </row>
    <row r="5112" spans="1:20" x14ac:dyDescent="0.25">
      <c r="A5112" s="10">
        <f>OrderList!A5112</f>
        <v>1447240521.7</v>
      </c>
      <c r="B5112" s="10" t="str">
        <f>OrderList!C5112</f>
        <v>PORT04</v>
      </c>
      <c r="C5112" s="10" t="str">
        <f>OrderList!D5112</f>
        <v>V444_0</v>
      </c>
      <c r="D5112" s="10" t="str">
        <f>OrderList!F5112</f>
        <v>DTP</v>
      </c>
      <c r="E5112" s="10" t="str">
        <f>OrderList!L5112</f>
        <v>PORT09</v>
      </c>
      <c r="F5112" s="10" t="str">
        <f>OrderList!K5112</f>
        <v>PLANT03</v>
      </c>
      <c r="G5112" s="10">
        <f>OrderList!J5112</f>
        <v>1662554</v>
      </c>
      <c r="H5112" s="10">
        <f>OrderList!M5112</f>
        <v>740</v>
      </c>
      <c r="I5112" s="10">
        <f>OrderList!N5112</f>
        <v>1.5598986914309834</v>
      </c>
      <c r="O5112" s="10">
        <f>COUNTIF(FreightRates!$A$2:$A$1541,C5112)</f>
        <v>39</v>
      </c>
      <c r="Q5112" s="10">
        <f>COUNTIFS(FreightRates!$A$2:$A$1541,C5112,FreightRates!$B$2:$B$1541,B5112,FreightRates!$C$2:$C$1541,E5112)</f>
        <v>20</v>
      </c>
      <c r="T5112">
        <f>COUNTIFS(FreightRates!$A$2:$A$1541,C5112,FreightRates!$B$2:$B$1541,B5112,FreightRates!$C$2:$C$1541,E5112,FreightRates!$F$2:$F$1541,D5112,FreightRates!$D$2:$D$1541,"&lt;="&amp;I5112,FreightRates!$E$2:$E$1541,"&gt;="&amp;I5112)</f>
        <v>2</v>
      </c>
    </row>
    <row r="5113" spans="1:20" x14ac:dyDescent="0.25">
      <c r="A5113" s="10">
        <f>OrderList!A5113</f>
        <v>1447183448.7</v>
      </c>
      <c r="B5113" s="10" t="str">
        <f>OrderList!C5113</f>
        <v>PORT04</v>
      </c>
      <c r="C5113" s="10" t="str">
        <f>OrderList!D5113</f>
        <v>V444_0</v>
      </c>
      <c r="D5113" s="10" t="str">
        <f>OrderList!F5113</f>
        <v>DTP</v>
      </c>
      <c r="E5113" s="10" t="str">
        <f>OrderList!L5113</f>
        <v>PORT09</v>
      </c>
      <c r="F5113" s="10" t="str">
        <f>OrderList!K5113</f>
        <v>PLANT03</v>
      </c>
      <c r="G5113" s="10">
        <f>OrderList!J5113</f>
        <v>1662552</v>
      </c>
      <c r="H5113" s="10">
        <f>OrderList!M5113</f>
        <v>1257</v>
      </c>
      <c r="I5113" s="10">
        <f>OrderList!N5113</f>
        <v>3.42</v>
      </c>
      <c r="O5113" s="10">
        <f>COUNTIF(FreightRates!$A$2:$A$1541,C5113)</f>
        <v>39</v>
      </c>
      <c r="Q5113" s="10">
        <f>COUNTIFS(FreightRates!$A$2:$A$1541,C5113,FreightRates!$B$2:$B$1541,B5113,FreightRates!$C$2:$C$1541,E5113)</f>
        <v>20</v>
      </c>
      <c r="T5113">
        <f>COUNTIFS(FreightRates!$A$2:$A$1541,C5113,FreightRates!$B$2:$B$1541,B5113,FreightRates!$C$2:$C$1541,E5113,FreightRates!$F$2:$F$1541,D5113,FreightRates!$D$2:$D$1541,"&lt;="&amp;I5113,FreightRates!$E$2:$E$1541,"&gt;="&amp;I5113)</f>
        <v>2</v>
      </c>
    </row>
    <row r="5114" spans="1:20" x14ac:dyDescent="0.25">
      <c r="A5114" s="10">
        <f>OrderList!A5114</f>
        <v>1447265610.7</v>
      </c>
      <c r="B5114" s="10" t="str">
        <f>OrderList!C5114</f>
        <v>PORT04</v>
      </c>
      <c r="C5114" s="10" t="str">
        <f>OrderList!D5114</f>
        <v>V444_0</v>
      </c>
      <c r="D5114" s="10" t="str">
        <f>OrderList!F5114</f>
        <v>DTP</v>
      </c>
      <c r="E5114" s="10" t="str">
        <f>OrderList!L5114</f>
        <v>PORT09</v>
      </c>
      <c r="F5114" s="10" t="str">
        <f>OrderList!K5114</f>
        <v>PLANT03</v>
      </c>
      <c r="G5114" s="10">
        <f>OrderList!J5114</f>
        <v>1662552</v>
      </c>
      <c r="H5114" s="10">
        <f>OrderList!M5114</f>
        <v>1148</v>
      </c>
      <c r="I5114" s="10">
        <f>OrderList!N5114</f>
        <v>3.04</v>
      </c>
      <c r="O5114" s="10">
        <f>COUNTIF(FreightRates!$A$2:$A$1541,C5114)</f>
        <v>39</v>
      </c>
      <c r="Q5114" s="10">
        <f>COUNTIFS(FreightRates!$A$2:$A$1541,C5114,FreightRates!$B$2:$B$1541,B5114,FreightRates!$C$2:$C$1541,E5114)</f>
        <v>20</v>
      </c>
      <c r="T5114">
        <f>COUNTIFS(FreightRates!$A$2:$A$1541,C5114,FreightRates!$B$2:$B$1541,B5114,FreightRates!$C$2:$C$1541,E5114,FreightRates!$F$2:$F$1541,D5114,FreightRates!$D$2:$D$1541,"&lt;="&amp;I5114,FreightRates!$E$2:$E$1541,"&gt;="&amp;I5114)</f>
        <v>2</v>
      </c>
    </row>
    <row r="5115" spans="1:20" x14ac:dyDescent="0.25">
      <c r="A5115" s="10">
        <f>OrderList!A5115</f>
        <v>1447162941.7</v>
      </c>
      <c r="B5115" s="10" t="str">
        <f>OrderList!C5115</f>
        <v>PORT04</v>
      </c>
      <c r="C5115" s="10" t="str">
        <f>OrderList!D5115</f>
        <v>V444_0</v>
      </c>
      <c r="D5115" s="10" t="str">
        <f>OrderList!F5115</f>
        <v>DTP</v>
      </c>
      <c r="E5115" s="10" t="str">
        <f>OrderList!L5115</f>
        <v>PORT09</v>
      </c>
      <c r="F5115" s="10" t="str">
        <f>OrderList!K5115</f>
        <v>PLANT03</v>
      </c>
      <c r="G5115" s="10">
        <f>OrderList!J5115</f>
        <v>1662552</v>
      </c>
      <c r="H5115" s="10">
        <f>OrderList!M5115</f>
        <v>1306</v>
      </c>
      <c r="I5115" s="10">
        <f>OrderList!N5115</f>
        <v>3.36</v>
      </c>
      <c r="O5115" s="10">
        <f>COUNTIF(FreightRates!$A$2:$A$1541,C5115)</f>
        <v>39</v>
      </c>
      <c r="Q5115" s="10">
        <f>COUNTIFS(FreightRates!$A$2:$A$1541,C5115,FreightRates!$B$2:$B$1541,B5115,FreightRates!$C$2:$C$1541,E5115)</f>
        <v>20</v>
      </c>
      <c r="T5115">
        <f>COUNTIFS(FreightRates!$A$2:$A$1541,C5115,FreightRates!$B$2:$B$1541,B5115,FreightRates!$C$2:$C$1541,E5115,FreightRates!$F$2:$F$1541,D5115,FreightRates!$D$2:$D$1541,"&lt;="&amp;I5115,FreightRates!$E$2:$E$1541,"&gt;="&amp;I5115)</f>
        <v>2</v>
      </c>
    </row>
    <row r="5116" spans="1:20" x14ac:dyDescent="0.25">
      <c r="A5116" s="10">
        <f>OrderList!A5116</f>
        <v>1447225594.7</v>
      </c>
      <c r="B5116" s="10" t="str">
        <f>OrderList!C5116</f>
        <v>PORT04</v>
      </c>
      <c r="C5116" s="10" t="str">
        <f>OrderList!D5116</f>
        <v>V444_0</v>
      </c>
      <c r="D5116" s="10" t="str">
        <f>OrderList!F5116</f>
        <v>DTP</v>
      </c>
      <c r="E5116" s="10" t="str">
        <f>OrderList!L5116</f>
        <v>PORT09</v>
      </c>
      <c r="F5116" s="10" t="str">
        <f>OrderList!K5116</f>
        <v>PLANT03</v>
      </c>
      <c r="G5116" s="10">
        <f>OrderList!J5116</f>
        <v>1662552</v>
      </c>
      <c r="H5116" s="10">
        <f>OrderList!M5116</f>
        <v>1229</v>
      </c>
      <c r="I5116" s="10">
        <f>OrderList!N5116</f>
        <v>2.96</v>
      </c>
      <c r="O5116" s="10">
        <f>COUNTIF(FreightRates!$A$2:$A$1541,C5116)</f>
        <v>39</v>
      </c>
      <c r="Q5116" s="10">
        <f>COUNTIFS(FreightRates!$A$2:$A$1541,C5116,FreightRates!$B$2:$B$1541,B5116,FreightRates!$C$2:$C$1541,E5116)</f>
        <v>20</v>
      </c>
      <c r="T5116">
        <f>COUNTIFS(FreightRates!$A$2:$A$1541,C5116,FreightRates!$B$2:$B$1541,B5116,FreightRates!$C$2:$C$1541,E5116,FreightRates!$F$2:$F$1541,D5116,FreightRates!$D$2:$D$1541,"&lt;="&amp;I5116,FreightRates!$E$2:$E$1541,"&gt;="&amp;I5116)</f>
        <v>2</v>
      </c>
    </row>
    <row r="5117" spans="1:20" x14ac:dyDescent="0.25">
      <c r="A5117" s="10">
        <f>OrderList!A5117</f>
        <v>1447321321.7</v>
      </c>
      <c r="B5117" s="10" t="str">
        <f>OrderList!C5117</f>
        <v>PORT04</v>
      </c>
      <c r="C5117" s="10" t="str">
        <f>OrderList!D5117</f>
        <v>V444_0</v>
      </c>
      <c r="D5117" s="10" t="str">
        <f>OrderList!F5117</f>
        <v>DTP</v>
      </c>
      <c r="E5117" s="10" t="str">
        <f>OrderList!L5117</f>
        <v>PORT09</v>
      </c>
      <c r="F5117" s="10" t="str">
        <f>OrderList!K5117</f>
        <v>PLANT03</v>
      </c>
      <c r="G5117" s="10">
        <f>OrderList!J5117</f>
        <v>1662552</v>
      </c>
      <c r="H5117" s="10">
        <f>OrderList!M5117</f>
        <v>2297</v>
      </c>
      <c r="I5117" s="10">
        <f>OrderList!N5117</f>
        <v>6.4</v>
      </c>
      <c r="O5117" s="10">
        <f>COUNTIF(FreightRates!$A$2:$A$1541,C5117)</f>
        <v>39</v>
      </c>
      <c r="Q5117" s="10">
        <f>COUNTIFS(FreightRates!$A$2:$A$1541,C5117,FreightRates!$B$2:$B$1541,B5117,FreightRates!$C$2:$C$1541,E5117)</f>
        <v>20</v>
      </c>
      <c r="T5117">
        <f>COUNTIFS(FreightRates!$A$2:$A$1541,C5117,FreightRates!$B$2:$B$1541,B5117,FreightRates!$C$2:$C$1541,E5117,FreightRates!$F$2:$F$1541,D5117,FreightRates!$D$2:$D$1541,"&lt;="&amp;I5117,FreightRates!$E$2:$E$1541,"&gt;="&amp;I5117)</f>
        <v>2</v>
      </c>
    </row>
    <row r="5118" spans="1:20" x14ac:dyDescent="0.25">
      <c r="A5118" s="10">
        <f>OrderList!A5118</f>
        <v>1447204363.7</v>
      </c>
      <c r="B5118" s="10" t="str">
        <f>OrderList!C5118</f>
        <v>PORT04</v>
      </c>
      <c r="C5118" s="10" t="str">
        <f>OrderList!D5118</f>
        <v>V444_0</v>
      </c>
      <c r="D5118" s="10" t="str">
        <f>OrderList!F5118</f>
        <v>DTP</v>
      </c>
      <c r="E5118" s="10" t="str">
        <f>OrderList!L5118</f>
        <v>PORT09</v>
      </c>
      <c r="F5118" s="10" t="str">
        <f>OrderList!K5118</f>
        <v>PLANT03</v>
      </c>
      <c r="G5118" s="10">
        <f>OrderList!J5118</f>
        <v>1662552</v>
      </c>
      <c r="H5118" s="10">
        <f>OrderList!M5118</f>
        <v>2286</v>
      </c>
      <c r="I5118" s="10">
        <f>OrderList!N5118</f>
        <v>6.38</v>
      </c>
      <c r="O5118" s="10">
        <f>COUNTIF(FreightRates!$A$2:$A$1541,C5118)</f>
        <v>39</v>
      </c>
      <c r="Q5118" s="10">
        <f>COUNTIFS(FreightRates!$A$2:$A$1541,C5118,FreightRates!$B$2:$B$1541,B5118,FreightRates!$C$2:$C$1541,E5118)</f>
        <v>20</v>
      </c>
      <c r="T5118">
        <f>COUNTIFS(FreightRates!$A$2:$A$1541,C5118,FreightRates!$B$2:$B$1541,B5118,FreightRates!$C$2:$C$1541,E5118,FreightRates!$F$2:$F$1541,D5118,FreightRates!$D$2:$D$1541,"&lt;="&amp;I5118,FreightRates!$E$2:$E$1541,"&gt;="&amp;I5118)</f>
        <v>2</v>
      </c>
    </row>
    <row r="5119" spans="1:20" x14ac:dyDescent="0.25">
      <c r="A5119" s="10">
        <f>OrderList!A5119</f>
        <v>1447350302.7</v>
      </c>
      <c r="B5119" s="10" t="str">
        <f>OrderList!C5119</f>
        <v>PORT04</v>
      </c>
      <c r="C5119" s="10" t="str">
        <f>OrderList!D5119</f>
        <v>V444_0</v>
      </c>
      <c r="D5119" s="10" t="str">
        <f>OrderList!F5119</f>
        <v>DTP</v>
      </c>
      <c r="E5119" s="10" t="str">
        <f>OrderList!L5119</f>
        <v>PORT09</v>
      </c>
      <c r="F5119" s="10" t="str">
        <f>OrderList!K5119</f>
        <v>PLANT03</v>
      </c>
      <c r="G5119" s="10">
        <f>OrderList!J5119</f>
        <v>1662552</v>
      </c>
      <c r="H5119" s="10">
        <f>OrderList!M5119</f>
        <v>1193</v>
      </c>
      <c r="I5119" s="10">
        <f>OrderList!N5119</f>
        <v>2.86</v>
      </c>
      <c r="O5119" s="10">
        <f>COUNTIF(FreightRates!$A$2:$A$1541,C5119)</f>
        <v>39</v>
      </c>
      <c r="Q5119" s="10">
        <f>COUNTIFS(FreightRates!$A$2:$A$1541,C5119,FreightRates!$B$2:$B$1541,B5119,FreightRates!$C$2:$C$1541,E5119)</f>
        <v>20</v>
      </c>
      <c r="T5119">
        <f>COUNTIFS(FreightRates!$A$2:$A$1541,C5119,FreightRates!$B$2:$B$1541,B5119,FreightRates!$C$2:$C$1541,E5119,FreightRates!$F$2:$F$1541,D5119,FreightRates!$D$2:$D$1541,"&lt;="&amp;I5119,FreightRates!$E$2:$E$1541,"&gt;="&amp;I5119)</f>
        <v>2</v>
      </c>
    </row>
    <row r="5120" spans="1:20" x14ac:dyDescent="0.25">
      <c r="A5120" s="10">
        <f>OrderList!A5120</f>
        <v>1447183494.7</v>
      </c>
      <c r="B5120" s="10" t="str">
        <f>OrderList!C5120</f>
        <v>PORT04</v>
      </c>
      <c r="C5120" s="10" t="str">
        <f>OrderList!D5120</f>
        <v>V444_0</v>
      </c>
      <c r="D5120" s="10" t="str">
        <f>OrderList!F5120</f>
        <v>DTP</v>
      </c>
      <c r="E5120" s="10" t="str">
        <f>OrderList!L5120</f>
        <v>PORT09</v>
      </c>
      <c r="F5120" s="10" t="str">
        <f>OrderList!K5120</f>
        <v>PLANT03</v>
      </c>
      <c r="G5120" s="10">
        <f>OrderList!J5120</f>
        <v>1662552</v>
      </c>
      <c r="H5120" s="10">
        <f>OrderList!M5120</f>
        <v>2318</v>
      </c>
      <c r="I5120" s="10">
        <f>OrderList!N5120</f>
        <v>6.22</v>
      </c>
      <c r="O5120" s="10">
        <f>COUNTIF(FreightRates!$A$2:$A$1541,C5120)</f>
        <v>39</v>
      </c>
      <c r="Q5120" s="10">
        <f>COUNTIFS(FreightRates!$A$2:$A$1541,C5120,FreightRates!$B$2:$B$1541,B5120,FreightRates!$C$2:$C$1541,E5120)</f>
        <v>20</v>
      </c>
      <c r="T5120">
        <f>COUNTIFS(FreightRates!$A$2:$A$1541,C5120,FreightRates!$B$2:$B$1541,B5120,FreightRates!$C$2:$C$1541,E5120,FreightRates!$F$2:$F$1541,D5120,FreightRates!$D$2:$D$1541,"&lt;="&amp;I5120,FreightRates!$E$2:$E$1541,"&gt;="&amp;I5120)</f>
        <v>2</v>
      </c>
    </row>
    <row r="5121" spans="1:20" x14ac:dyDescent="0.25">
      <c r="A5121" s="10">
        <f>OrderList!A5121</f>
        <v>1447152441.7</v>
      </c>
      <c r="B5121" s="10" t="str">
        <f>OrderList!C5121</f>
        <v>PORT04</v>
      </c>
      <c r="C5121" s="10" t="str">
        <f>OrderList!D5121</f>
        <v>V444_0</v>
      </c>
      <c r="D5121" s="10" t="str">
        <f>OrderList!F5121</f>
        <v>DTP</v>
      </c>
      <c r="E5121" s="10" t="str">
        <f>OrderList!L5121</f>
        <v>PORT09</v>
      </c>
      <c r="F5121" s="10" t="str">
        <f>OrderList!K5121</f>
        <v>PLANT03</v>
      </c>
      <c r="G5121" s="10">
        <f>OrderList!J5121</f>
        <v>1662552</v>
      </c>
      <c r="H5121" s="10">
        <f>OrderList!M5121</f>
        <v>2448</v>
      </c>
      <c r="I5121" s="10">
        <f>OrderList!N5121</f>
        <v>6.44</v>
      </c>
      <c r="O5121" s="10">
        <f>COUNTIF(FreightRates!$A$2:$A$1541,C5121)</f>
        <v>39</v>
      </c>
      <c r="Q5121" s="10">
        <f>COUNTIFS(FreightRates!$A$2:$A$1541,C5121,FreightRates!$B$2:$B$1541,B5121,FreightRates!$C$2:$C$1541,E5121)</f>
        <v>20</v>
      </c>
      <c r="T5121">
        <f>COUNTIFS(FreightRates!$A$2:$A$1541,C5121,FreightRates!$B$2:$B$1541,B5121,FreightRates!$C$2:$C$1541,E5121,FreightRates!$F$2:$F$1541,D5121,FreightRates!$D$2:$D$1541,"&lt;="&amp;I5121,FreightRates!$E$2:$E$1541,"&gt;="&amp;I5121)</f>
        <v>2</v>
      </c>
    </row>
    <row r="5122" spans="1:20" x14ac:dyDescent="0.25">
      <c r="A5122" s="10">
        <f>OrderList!A5122</f>
        <v>1447269519.7</v>
      </c>
      <c r="B5122" s="10" t="str">
        <f>OrderList!C5122</f>
        <v>PORT04</v>
      </c>
      <c r="C5122" s="10" t="str">
        <f>OrderList!D5122</f>
        <v>V444_0</v>
      </c>
      <c r="D5122" s="10" t="str">
        <f>OrderList!F5122</f>
        <v>DTP</v>
      </c>
      <c r="E5122" s="10" t="str">
        <f>OrderList!L5122</f>
        <v>PORT09</v>
      </c>
      <c r="F5122" s="10" t="str">
        <f>OrderList!K5122</f>
        <v>PLANT03</v>
      </c>
      <c r="G5122" s="10">
        <f>OrderList!J5122</f>
        <v>1662552</v>
      </c>
      <c r="H5122" s="10">
        <f>OrderList!M5122</f>
        <v>2736</v>
      </c>
      <c r="I5122" s="10">
        <f>OrderList!N5122</f>
        <v>6.6</v>
      </c>
      <c r="O5122" s="10">
        <f>COUNTIF(FreightRates!$A$2:$A$1541,C5122)</f>
        <v>39</v>
      </c>
      <c r="Q5122" s="10">
        <f>COUNTIFS(FreightRates!$A$2:$A$1541,C5122,FreightRates!$B$2:$B$1541,B5122,FreightRates!$C$2:$C$1541,E5122)</f>
        <v>20</v>
      </c>
      <c r="T5122">
        <f>COUNTIFS(FreightRates!$A$2:$A$1541,C5122,FreightRates!$B$2:$B$1541,B5122,FreightRates!$C$2:$C$1541,E5122,FreightRates!$F$2:$F$1541,D5122,FreightRates!$D$2:$D$1541,"&lt;="&amp;I5122,FreightRates!$E$2:$E$1541,"&gt;="&amp;I5122)</f>
        <v>2</v>
      </c>
    </row>
    <row r="5123" spans="1:20" x14ac:dyDescent="0.25">
      <c r="A5123" s="10">
        <f>OrderList!A5123</f>
        <v>1447265551.7</v>
      </c>
      <c r="B5123" s="10" t="str">
        <f>OrderList!C5123</f>
        <v>PORT04</v>
      </c>
      <c r="C5123" s="10" t="str">
        <f>OrderList!D5123</f>
        <v>V444_0</v>
      </c>
      <c r="D5123" s="10" t="str">
        <f>OrderList!F5123</f>
        <v>DTP</v>
      </c>
      <c r="E5123" s="10" t="str">
        <f>OrderList!L5123</f>
        <v>PORT09</v>
      </c>
      <c r="F5123" s="10" t="str">
        <f>OrderList!K5123</f>
        <v>PLANT03</v>
      </c>
      <c r="G5123" s="10">
        <f>OrderList!J5123</f>
        <v>1662552</v>
      </c>
      <c r="H5123" s="10">
        <f>OrderList!M5123</f>
        <v>3320</v>
      </c>
      <c r="I5123" s="10">
        <f>OrderList!N5123</f>
        <v>7.44</v>
      </c>
      <c r="O5123" s="10">
        <f>COUNTIF(FreightRates!$A$2:$A$1541,C5123)</f>
        <v>39</v>
      </c>
      <c r="Q5123" s="10">
        <f>COUNTIFS(FreightRates!$A$2:$A$1541,C5123,FreightRates!$B$2:$B$1541,B5123,FreightRates!$C$2:$C$1541,E5123)</f>
        <v>20</v>
      </c>
      <c r="T5123">
        <f>COUNTIFS(FreightRates!$A$2:$A$1541,C5123,FreightRates!$B$2:$B$1541,B5123,FreightRates!$C$2:$C$1541,E5123,FreightRates!$F$2:$F$1541,D5123,FreightRates!$D$2:$D$1541,"&lt;="&amp;I5123,FreightRates!$E$2:$E$1541,"&gt;="&amp;I5123)</f>
        <v>2</v>
      </c>
    </row>
    <row r="5124" spans="1:20" x14ac:dyDescent="0.25">
      <c r="A5124" s="10">
        <f>OrderList!A5124</f>
        <v>1447265591.7</v>
      </c>
      <c r="B5124" s="10" t="str">
        <f>OrderList!C5124</f>
        <v>PORT04</v>
      </c>
      <c r="C5124" s="10" t="str">
        <f>OrderList!D5124</f>
        <v>V444_0</v>
      </c>
      <c r="D5124" s="10" t="str">
        <f>OrderList!F5124</f>
        <v>DTP</v>
      </c>
      <c r="E5124" s="10" t="str">
        <f>OrderList!L5124</f>
        <v>PORT09</v>
      </c>
      <c r="F5124" s="10" t="str">
        <f>OrderList!K5124</f>
        <v>PLANT03</v>
      </c>
      <c r="G5124" s="10">
        <f>OrderList!J5124</f>
        <v>1662552</v>
      </c>
      <c r="H5124" s="10">
        <f>OrderList!M5124</f>
        <v>3080</v>
      </c>
      <c r="I5124" s="10">
        <f>OrderList!N5124</f>
        <v>6.7799999999999994</v>
      </c>
      <c r="O5124" s="10">
        <f>COUNTIF(FreightRates!$A$2:$A$1541,C5124)</f>
        <v>39</v>
      </c>
      <c r="Q5124" s="10">
        <f>COUNTIFS(FreightRates!$A$2:$A$1541,C5124,FreightRates!$B$2:$B$1541,B5124,FreightRates!$C$2:$C$1541,E5124)</f>
        <v>20</v>
      </c>
      <c r="T5124">
        <f>COUNTIFS(FreightRates!$A$2:$A$1541,C5124,FreightRates!$B$2:$B$1541,B5124,FreightRates!$C$2:$C$1541,E5124,FreightRates!$F$2:$F$1541,D5124,FreightRates!$D$2:$D$1541,"&lt;="&amp;I5124,FreightRates!$E$2:$E$1541,"&gt;="&amp;I5124)</f>
        <v>2</v>
      </c>
    </row>
    <row r="5125" spans="1:20" x14ac:dyDescent="0.25">
      <c r="A5125" s="10">
        <f>OrderList!A5125</f>
        <v>1447152397.7</v>
      </c>
      <c r="B5125" s="10" t="str">
        <f>OrderList!C5125</f>
        <v>PORT04</v>
      </c>
      <c r="C5125" s="10" t="str">
        <f>OrderList!D5125</f>
        <v>V444_0</v>
      </c>
      <c r="D5125" s="10" t="str">
        <f>OrderList!F5125</f>
        <v>DTP</v>
      </c>
      <c r="E5125" s="10" t="str">
        <f>OrderList!L5125</f>
        <v>PORT09</v>
      </c>
      <c r="F5125" s="10" t="str">
        <f>OrderList!K5125</f>
        <v>PLANT03</v>
      </c>
      <c r="G5125" s="10">
        <f>OrderList!J5125</f>
        <v>1662552</v>
      </c>
      <c r="H5125" s="10">
        <f>OrderList!M5125</f>
        <v>3284</v>
      </c>
      <c r="I5125" s="10">
        <f>OrderList!N5125</f>
        <v>7.1199999999999992</v>
      </c>
      <c r="O5125" s="10">
        <f>COUNTIF(FreightRates!$A$2:$A$1541,C5125)</f>
        <v>39</v>
      </c>
      <c r="Q5125" s="10">
        <f>COUNTIFS(FreightRates!$A$2:$A$1541,C5125,FreightRates!$B$2:$B$1541,B5125,FreightRates!$C$2:$C$1541,E5125)</f>
        <v>20</v>
      </c>
      <c r="T5125">
        <f>COUNTIFS(FreightRates!$A$2:$A$1541,C5125,FreightRates!$B$2:$B$1541,B5125,FreightRates!$C$2:$C$1541,E5125,FreightRates!$F$2:$F$1541,D5125,FreightRates!$D$2:$D$1541,"&lt;="&amp;I5125,FreightRates!$E$2:$E$1541,"&gt;="&amp;I5125)</f>
        <v>2</v>
      </c>
    </row>
    <row r="5126" spans="1:20" x14ac:dyDescent="0.25">
      <c r="A5126" s="10">
        <f>OrderList!A5126</f>
        <v>1447152898.7</v>
      </c>
      <c r="B5126" s="10" t="str">
        <f>OrderList!C5126</f>
        <v>PORT04</v>
      </c>
      <c r="C5126" s="10" t="str">
        <f>OrderList!D5126</f>
        <v>V444_0</v>
      </c>
      <c r="D5126" s="10" t="str">
        <f>OrderList!F5126</f>
        <v>DTP</v>
      </c>
      <c r="E5126" s="10" t="str">
        <f>OrderList!L5126</f>
        <v>PORT09</v>
      </c>
      <c r="F5126" s="10" t="str">
        <f>OrderList!K5126</f>
        <v>PLANT03</v>
      </c>
      <c r="G5126" s="10">
        <f>OrderList!J5126</f>
        <v>1662552</v>
      </c>
      <c r="H5126" s="10">
        <f>OrderList!M5126</f>
        <v>2107</v>
      </c>
      <c r="I5126" s="10">
        <f>OrderList!N5126</f>
        <v>4.16</v>
      </c>
      <c r="O5126" s="10">
        <f>COUNTIF(FreightRates!$A$2:$A$1541,C5126)</f>
        <v>39</v>
      </c>
      <c r="Q5126" s="10">
        <f>COUNTIFS(FreightRates!$A$2:$A$1541,C5126,FreightRates!$B$2:$B$1541,B5126,FreightRates!$C$2:$C$1541,E5126)</f>
        <v>20</v>
      </c>
      <c r="T5126">
        <f>COUNTIFS(FreightRates!$A$2:$A$1541,C5126,FreightRates!$B$2:$B$1541,B5126,FreightRates!$C$2:$C$1541,E5126,FreightRates!$F$2:$F$1541,D5126,FreightRates!$D$2:$D$1541,"&lt;="&amp;I5126,FreightRates!$E$2:$E$1541,"&gt;="&amp;I5126)</f>
        <v>2</v>
      </c>
    </row>
    <row r="5127" spans="1:20" x14ac:dyDescent="0.25">
      <c r="A5127" s="10">
        <f>OrderList!A5127</f>
        <v>1447204344.7</v>
      </c>
      <c r="B5127" s="10" t="str">
        <f>OrderList!C5127</f>
        <v>PORT04</v>
      </c>
      <c r="C5127" s="10" t="str">
        <f>OrderList!D5127</f>
        <v>V444_0</v>
      </c>
      <c r="D5127" s="10" t="str">
        <f>OrderList!F5127</f>
        <v>DTP</v>
      </c>
      <c r="E5127" s="10" t="str">
        <f>OrderList!L5127</f>
        <v>PORT09</v>
      </c>
      <c r="F5127" s="10" t="str">
        <f>OrderList!K5127</f>
        <v>PLANT03</v>
      </c>
      <c r="G5127" s="10">
        <f>OrderList!J5127</f>
        <v>1662552</v>
      </c>
      <c r="H5127" s="10">
        <f>OrderList!M5127</f>
        <v>2049</v>
      </c>
      <c r="I5127" s="10">
        <f>OrderList!N5127</f>
        <v>4.12</v>
      </c>
      <c r="O5127" s="10">
        <f>COUNTIF(FreightRates!$A$2:$A$1541,C5127)</f>
        <v>39</v>
      </c>
      <c r="Q5127" s="10">
        <f>COUNTIFS(FreightRates!$A$2:$A$1541,C5127,FreightRates!$B$2:$B$1541,B5127,FreightRates!$C$2:$C$1541,E5127)</f>
        <v>20</v>
      </c>
      <c r="T5127">
        <f>COUNTIFS(FreightRates!$A$2:$A$1541,C5127,FreightRates!$B$2:$B$1541,B5127,FreightRates!$C$2:$C$1541,E5127,FreightRates!$F$2:$F$1541,D5127,FreightRates!$D$2:$D$1541,"&lt;="&amp;I5127,FreightRates!$E$2:$E$1541,"&gt;="&amp;I5127)</f>
        <v>2</v>
      </c>
    </row>
    <row r="5128" spans="1:20" x14ac:dyDescent="0.25">
      <c r="A5128" s="10">
        <f>OrderList!A5128</f>
        <v>1447184475.7</v>
      </c>
      <c r="B5128" s="10" t="str">
        <f>OrderList!C5128</f>
        <v>PORT04</v>
      </c>
      <c r="C5128" s="10" t="str">
        <f>OrderList!D5128</f>
        <v>V444_0</v>
      </c>
      <c r="D5128" s="10" t="str">
        <f>OrderList!F5128</f>
        <v>DTP</v>
      </c>
      <c r="E5128" s="10" t="str">
        <f>OrderList!L5128</f>
        <v>PORT09</v>
      </c>
      <c r="F5128" s="10" t="str">
        <f>OrderList!K5128</f>
        <v>PLANT03</v>
      </c>
      <c r="G5128" s="10">
        <f>OrderList!J5128</f>
        <v>1662552</v>
      </c>
      <c r="H5128" s="10">
        <f>OrderList!M5128</f>
        <v>2816</v>
      </c>
      <c r="I5128" s="10">
        <f>OrderList!N5128</f>
        <v>5.0999999999999996</v>
      </c>
      <c r="O5128" s="10">
        <f>COUNTIF(FreightRates!$A$2:$A$1541,C5128)</f>
        <v>39</v>
      </c>
      <c r="Q5128" s="10">
        <f>COUNTIFS(FreightRates!$A$2:$A$1541,C5128,FreightRates!$B$2:$B$1541,B5128,FreightRates!$C$2:$C$1541,E5128)</f>
        <v>20</v>
      </c>
      <c r="T5128">
        <f>COUNTIFS(FreightRates!$A$2:$A$1541,C5128,FreightRates!$B$2:$B$1541,B5128,FreightRates!$C$2:$C$1541,E5128,FreightRates!$F$2:$F$1541,D5128,FreightRates!$D$2:$D$1541,"&lt;="&amp;I5128,FreightRates!$E$2:$E$1541,"&gt;="&amp;I5128)</f>
        <v>2</v>
      </c>
    </row>
    <row r="5129" spans="1:20" x14ac:dyDescent="0.25">
      <c r="A5129" s="10">
        <f>OrderList!A5129</f>
        <v>1447183414.7</v>
      </c>
      <c r="B5129" s="10" t="str">
        <f>OrderList!C5129</f>
        <v>PORT04</v>
      </c>
      <c r="C5129" s="10" t="str">
        <f>OrderList!D5129</f>
        <v>V444_0</v>
      </c>
      <c r="D5129" s="10" t="str">
        <f>OrderList!F5129</f>
        <v>DTP</v>
      </c>
      <c r="E5129" s="10" t="str">
        <f>OrderList!L5129</f>
        <v>PORT09</v>
      </c>
      <c r="F5129" s="10" t="str">
        <f>OrderList!K5129</f>
        <v>PLANT03</v>
      </c>
      <c r="G5129" s="10">
        <f>OrderList!J5129</f>
        <v>1662552</v>
      </c>
      <c r="H5129" s="10">
        <f>OrderList!M5129</f>
        <v>4182</v>
      </c>
      <c r="I5129" s="10">
        <f>OrderList!N5129</f>
        <v>7.8200000000000012</v>
      </c>
      <c r="O5129" s="10">
        <f>COUNTIF(FreightRates!$A$2:$A$1541,C5129)</f>
        <v>39</v>
      </c>
      <c r="Q5129" s="10">
        <f>COUNTIFS(FreightRates!$A$2:$A$1541,C5129,FreightRates!$B$2:$B$1541,B5129,FreightRates!$C$2:$C$1541,E5129)</f>
        <v>20</v>
      </c>
      <c r="T5129">
        <f>COUNTIFS(FreightRates!$A$2:$A$1541,C5129,FreightRates!$B$2:$B$1541,B5129,FreightRates!$C$2:$C$1541,E5129,FreightRates!$F$2:$F$1541,D5129,FreightRates!$D$2:$D$1541,"&lt;="&amp;I5129,FreightRates!$E$2:$E$1541,"&gt;="&amp;I5129)</f>
        <v>2</v>
      </c>
    </row>
    <row r="5130" spans="1:20" x14ac:dyDescent="0.25">
      <c r="A5130" s="10">
        <f>OrderList!A5130</f>
        <v>1447269730.7</v>
      </c>
      <c r="B5130" s="10" t="str">
        <f>OrderList!C5130</f>
        <v>PORT04</v>
      </c>
      <c r="C5130" s="10" t="str">
        <f>OrderList!D5130</f>
        <v>V444_0</v>
      </c>
      <c r="D5130" s="10" t="str">
        <f>OrderList!F5130</f>
        <v>DTP</v>
      </c>
      <c r="E5130" s="10" t="str">
        <f>OrderList!L5130</f>
        <v>PORT09</v>
      </c>
      <c r="F5130" s="10" t="str">
        <f>OrderList!K5130</f>
        <v>PLANT03</v>
      </c>
      <c r="G5130" s="10">
        <f>OrderList!J5130</f>
        <v>1678759</v>
      </c>
      <c r="H5130" s="10">
        <f>OrderList!M5130</f>
        <v>264</v>
      </c>
      <c r="I5130" s="10">
        <f>OrderList!N5130</f>
        <v>0.50399490563333327</v>
      </c>
      <c r="O5130" s="10">
        <f>COUNTIF(FreightRates!$A$2:$A$1541,C5130)</f>
        <v>39</v>
      </c>
      <c r="Q5130" s="10">
        <f>COUNTIFS(FreightRates!$A$2:$A$1541,C5130,FreightRates!$B$2:$B$1541,B5130,FreightRates!$C$2:$C$1541,E5130)</f>
        <v>20</v>
      </c>
      <c r="T5130">
        <f>COUNTIFS(FreightRates!$A$2:$A$1541,C5130,FreightRates!$B$2:$B$1541,B5130,FreightRates!$C$2:$C$1541,E5130,FreightRates!$F$2:$F$1541,D5130,FreightRates!$D$2:$D$1541,"&lt;="&amp;I5130,FreightRates!$E$2:$E$1541,"&gt;="&amp;I5130)</f>
        <v>2</v>
      </c>
    </row>
    <row r="5131" spans="1:20" x14ac:dyDescent="0.25">
      <c r="A5131" s="10">
        <f>OrderList!A5131</f>
        <v>1447163746.7</v>
      </c>
      <c r="B5131" s="10" t="str">
        <f>OrderList!C5131</f>
        <v>PORT04</v>
      </c>
      <c r="C5131" s="10" t="str">
        <f>OrderList!D5131</f>
        <v>V444_0</v>
      </c>
      <c r="D5131" s="10" t="str">
        <f>OrderList!F5131</f>
        <v>DTP</v>
      </c>
      <c r="E5131" s="10" t="str">
        <f>OrderList!L5131</f>
        <v>PORT09</v>
      </c>
      <c r="F5131" s="10" t="str">
        <f>OrderList!K5131</f>
        <v>PLANT03</v>
      </c>
      <c r="G5131" s="10">
        <f>OrderList!J5131</f>
        <v>1642993</v>
      </c>
      <c r="H5131" s="10">
        <f>OrderList!M5131</f>
        <v>300</v>
      </c>
      <c r="I5131" s="10">
        <f>OrderList!N5131</f>
        <v>0.30574234375242343</v>
      </c>
      <c r="O5131" s="10">
        <f>COUNTIF(FreightRates!$A$2:$A$1541,C5131)</f>
        <v>39</v>
      </c>
      <c r="Q5131" s="10">
        <f>COUNTIFS(FreightRates!$A$2:$A$1541,C5131,FreightRates!$B$2:$B$1541,B5131,FreightRates!$C$2:$C$1541,E5131)</f>
        <v>20</v>
      </c>
      <c r="T5131">
        <f>COUNTIFS(FreightRates!$A$2:$A$1541,C5131,FreightRates!$B$2:$B$1541,B5131,FreightRates!$C$2:$C$1541,E5131,FreightRates!$F$2:$F$1541,D5131,FreightRates!$D$2:$D$1541,"&lt;="&amp;I5131,FreightRates!$E$2:$E$1541,"&gt;="&amp;I5131)</f>
        <v>2</v>
      </c>
    </row>
    <row r="5132" spans="1:20" x14ac:dyDescent="0.25">
      <c r="A5132" s="10">
        <f>OrderList!A5132</f>
        <v>1447265716.7</v>
      </c>
      <c r="B5132" s="10" t="str">
        <f>OrderList!C5132</f>
        <v>PORT04</v>
      </c>
      <c r="C5132" s="10" t="str">
        <f>OrderList!D5132</f>
        <v>V444_0</v>
      </c>
      <c r="D5132" s="10" t="str">
        <f>OrderList!F5132</f>
        <v>DTP</v>
      </c>
      <c r="E5132" s="10" t="str">
        <f>OrderList!L5132</f>
        <v>PORT09</v>
      </c>
      <c r="F5132" s="10" t="str">
        <f>OrderList!K5132</f>
        <v>PLANT03</v>
      </c>
      <c r="G5132" s="10">
        <f>OrderList!J5132</f>
        <v>1652615</v>
      </c>
      <c r="H5132" s="10">
        <f>OrderList!M5132</f>
        <v>433</v>
      </c>
      <c r="I5132" s="10">
        <f>OrderList!N5132</f>
        <v>5.16</v>
      </c>
      <c r="O5132" s="10">
        <f>COUNTIF(FreightRates!$A$2:$A$1541,C5132)</f>
        <v>39</v>
      </c>
      <c r="Q5132" s="10">
        <f>COUNTIFS(FreightRates!$A$2:$A$1541,C5132,FreightRates!$B$2:$B$1541,B5132,FreightRates!$C$2:$C$1541,E5132)</f>
        <v>20</v>
      </c>
      <c r="T5132">
        <f>COUNTIFS(FreightRates!$A$2:$A$1541,C5132,FreightRates!$B$2:$B$1541,B5132,FreightRates!$C$2:$C$1541,E5132,FreightRates!$F$2:$F$1541,D5132,FreightRates!$D$2:$D$1541,"&lt;="&amp;I5132,FreightRates!$E$2:$E$1541,"&gt;="&amp;I5132)</f>
        <v>2</v>
      </c>
    </row>
    <row r="5133" spans="1:20" x14ac:dyDescent="0.25">
      <c r="A5133" s="10">
        <f>OrderList!A5133</f>
        <v>1447356014.7</v>
      </c>
      <c r="B5133" s="10" t="str">
        <f>OrderList!C5133</f>
        <v>PORT04</v>
      </c>
      <c r="C5133" s="10" t="str">
        <f>OrderList!D5133</f>
        <v>V444_0</v>
      </c>
      <c r="D5133" s="10" t="str">
        <f>OrderList!F5133</f>
        <v>DTP</v>
      </c>
      <c r="E5133" s="10" t="str">
        <f>OrderList!L5133</f>
        <v>PORT09</v>
      </c>
      <c r="F5133" s="10" t="str">
        <f>OrderList!K5133</f>
        <v>PLANT03</v>
      </c>
      <c r="G5133" s="10">
        <f>OrderList!J5133</f>
        <v>1652615</v>
      </c>
      <c r="H5133" s="10">
        <f>OrderList!M5133</f>
        <v>504</v>
      </c>
      <c r="I5133" s="10">
        <f>OrderList!N5133</f>
        <v>5.74</v>
      </c>
      <c r="O5133" s="10">
        <f>COUNTIF(FreightRates!$A$2:$A$1541,C5133)</f>
        <v>39</v>
      </c>
      <c r="Q5133" s="10">
        <f>COUNTIFS(FreightRates!$A$2:$A$1541,C5133,FreightRates!$B$2:$B$1541,B5133,FreightRates!$C$2:$C$1541,E5133)</f>
        <v>20</v>
      </c>
      <c r="T5133">
        <f>COUNTIFS(FreightRates!$A$2:$A$1541,C5133,FreightRates!$B$2:$B$1541,B5133,FreightRates!$C$2:$C$1541,E5133,FreightRates!$F$2:$F$1541,D5133,FreightRates!$D$2:$D$1541,"&lt;="&amp;I5133,FreightRates!$E$2:$E$1541,"&gt;="&amp;I5133)</f>
        <v>2</v>
      </c>
    </row>
    <row r="5134" spans="1:20" x14ac:dyDescent="0.25">
      <c r="A5134" s="10">
        <f>OrderList!A5134</f>
        <v>1447370113.7</v>
      </c>
      <c r="B5134" s="10" t="str">
        <f>OrderList!C5134</f>
        <v>PORT04</v>
      </c>
      <c r="C5134" s="10" t="str">
        <f>OrderList!D5134</f>
        <v>V444_0</v>
      </c>
      <c r="D5134" s="10" t="str">
        <f>OrderList!F5134</f>
        <v>DTP</v>
      </c>
      <c r="E5134" s="10" t="str">
        <f>OrderList!L5134</f>
        <v>PORT09</v>
      </c>
      <c r="F5134" s="10" t="str">
        <f>OrderList!K5134</f>
        <v>PLANT03</v>
      </c>
      <c r="G5134" s="10">
        <f>OrderList!J5134</f>
        <v>1687346</v>
      </c>
      <c r="H5134" s="10">
        <f>OrderList!M5134</f>
        <v>273</v>
      </c>
      <c r="I5134" s="10">
        <f>OrderList!N5134</f>
        <v>0.62614131631080749</v>
      </c>
      <c r="O5134" s="10">
        <f>COUNTIF(FreightRates!$A$2:$A$1541,C5134)</f>
        <v>39</v>
      </c>
      <c r="Q5134" s="10">
        <f>COUNTIFS(FreightRates!$A$2:$A$1541,C5134,FreightRates!$B$2:$B$1541,B5134,FreightRates!$C$2:$C$1541,E5134)</f>
        <v>20</v>
      </c>
      <c r="T5134">
        <f>COUNTIFS(FreightRates!$A$2:$A$1541,C5134,FreightRates!$B$2:$B$1541,B5134,FreightRates!$C$2:$C$1541,E5134,FreightRates!$F$2:$F$1541,D5134,FreightRates!$D$2:$D$1541,"&lt;="&amp;I5134,FreightRates!$E$2:$E$1541,"&gt;="&amp;I5134)</f>
        <v>2</v>
      </c>
    </row>
    <row r="5135" spans="1:20" x14ac:dyDescent="0.25">
      <c r="A5135" s="10">
        <f>OrderList!A5135</f>
        <v>1447371493.7</v>
      </c>
      <c r="B5135" s="10" t="str">
        <f>OrderList!C5135</f>
        <v>PORT04</v>
      </c>
      <c r="C5135" s="10" t="str">
        <f>OrderList!D5135</f>
        <v>V444_0</v>
      </c>
      <c r="D5135" s="10" t="str">
        <f>OrderList!F5135</f>
        <v>DTP</v>
      </c>
      <c r="E5135" s="10" t="str">
        <f>OrderList!L5135</f>
        <v>PORT09</v>
      </c>
      <c r="F5135" s="10" t="str">
        <f>OrderList!K5135</f>
        <v>PLANT03</v>
      </c>
      <c r="G5135" s="10">
        <f>OrderList!J5135</f>
        <v>1687346</v>
      </c>
      <c r="H5135" s="10">
        <f>OrderList!M5135</f>
        <v>299</v>
      </c>
      <c r="I5135" s="10">
        <f>OrderList!N5135</f>
        <v>0.62614131631080749</v>
      </c>
      <c r="O5135" s="10">
        <f>COUNTIF(FreightRates!$A$2:$A$1541,C5135)</f>
        <v>39</v>
      </c>
      <c r="Q5135" s="10">
        <f>COUNTIFS(FreightRates!$A$2:$A$1541,C5135,FreightRates!$B$2:$B$1541,B5135,FreightRates!$C$2:$C$1541,E5135)</f>
        <v>20</v>
      </c>
      <c r="T5135">
        <f>COUNTIFS(FreightRates!$A$2:$A$1541,C5135,FreightRates!$B$2:$B$1541,B5135,FreightRates!$C$2:$C$1541,E5135,FreightRates!$F$2:$F$1541,D5135,FreightRates!$D$2:$D$1541,"&lt;="&amp;I5135,FreightRates!$E$2:$E$1541,"&gt;="&amp;I5135)</f>
        <v>2</v>
      </c>
    </row>
    <row r="5136" spans="1:20" x14ac:dyDescent="0.25">
      <c r="A5136" s="10">
        <f>OrderList!A5136</f>
        <v>1447386766.7</v>
      </c>
      <c r="B5136" s="10" t="str">
        <f>OrderList!C5136</f>
        <v>PORT04</v>
      </c>
      <c r="C5136" s="10" t="str">
        <f>OrderList!D5136</f>
        <v>V444_0</v>
      </c>
      <c r="D5136" s="10" t="str">
        <f>OrderList!F5136</f>
        <v>DTP</v>
      </c>
      <c r="E5136" s="10" t="str">
        <f>OrderList!L5136</f>
        <v>PORT09</v>
      </c>
      <c r="F5136" s="10" t="str">
        <f>OrderList!K5136</f>
        <v>PLANT03</v>
      </c>
      <c r="G5136" s="10">
        <f>OrderList!J5136</f>
        <v>1687346</v>
      </c>
      <c r="H5136" s="10">
        <f>OrderList!M5136</f>
        <v>294</v>
      </c>
      <c r="I5136" s="10">
        <f>OrderList!N5136</f>
        <v>0.83485508841441003</v>
      </c>
      <c r="O5136" s="10">
        <f>COUNTIF(FreightRates!$A$2:$A$1541,C5136)</f>
        <v>39</v>
      </c>
      <c r="Q5136" s="10">
        <f>COUNTIFS(FreightRates!$A$2:$A$1541,C5136,FreightRates!$B$2:$B$1541,B5136,FreightRates!$C$2:$C$1541,E5136)</f>
        <v>20</v>
      </c>
      <c r="T5136">
        <f>COUNTIFS(FreightRates!$A$2:$A$1541,C5136,FreightRates!$B$2:$B$1541,B5136,FreightRates!$C$2:$C$1541,E5136,FreightRates!$F$2:$F$1541,D5136,FreightRates!$D$2:$D$1541,"&lt;="&amp;I5136,FreightRates!$E$2:$E$1541,"&gt;="&amp;I5136)</f>
        <v>2</v>
      </c>
    </row>
    <row r="5137" spans="1:20" x14ac:dyDescent="0.25">
      <c r="A5137" s="10">
        <f>OrderList!A5137</f>
        <v>1447397712.7</v>
      </c>
      <c r="B5137" s="10" t="str">
        <f>OrderList!C5137</f>
        <v>PORT04</v>
      </c>
      <c r="C5137" s="10" t="str">
        <f>OrderList!D5137</f>
        <v>V444_0</v>
      </c>
      <c r="D5137" s="10" t="str">
        <f>OrderList!F5137</f>
        <v>DTP</v>
      </c>
      <c r="E5137" s="10" t="str">
        <f>OrderList!L5137</f>
        <v>PORT09</v>
      </c>
      <c r="F5137" s="10" t="str">
        <f>OrderList!K5137</f>
        <v>PLANT03</v>
      </c>
      <c r="G5137" s="10">
        <f>OrderList!J5137</f>
        <v>1687346</v>
      </c>
      <c r="H5137" s="10">
        <f>OrderList!M5137</f>
        <v>397</v>
      </c>
      <c r="I5137" s="10">
        <f>OrderList!N5137</f>
        <v>1.6697101768288201</v>
      </c>
      <c r="O5137" s="10">
        <f>COUNTIF(FreightRates!$A$2:$A$1541,C5137)</f>
        <v>39</v>
      </c>
      <c r="Q5137" s="10">
        <f>COUNTIFS(FreightRates!$A$2:$A$1541,C5137,FreightRates!$B$2:$B$1541,B5137,FreightRates!$C$2:$C$1541,E5137)</f>
        <v>20</v>
      </c>
      <c r="T5137">
        <f>COUNTIFS(FreightRates!$A$2:$A$1541,C5137,FreightRates!$B$2:$B$1541,B5137,FreightRates!$C$2:$C$1541,E5137,FreightRates!$F$2:$F$1541,D5137,FreightRates!$D$2:$D$1541,"&lt;="&amp;I5137,FreightRates!$E$2:$E$1541,"&gt;="&amp;I5137)</f>
        <v>2</v>
      </c>
    </row>
    <row r="5138" spans="1:20" x14ac:dyDescent="0.25">
      <c r="A5138" s="10">
        <f>OrderList!A5138</f>
        <v>1447375570.7</v>
      </c>
      <c r="B5138" s="10" t="str">
        <f>OrderList!C5138</f>
        <v>PORT04</v>
      </c>
      <c r="C5138" s="10" t="str">
        <f>OrderList!D5138</f>
        <v>V444_0</v>
      </c>
      <c r="D5138" s="10" t="str">
        <f>OrderList!F5138</f>
        <v>DTP</v>
      </c>
      <c r="E5138" s="10" t="str">
        <f>OrderList!L5138</f>
        <v>PORT09</v>
      </c>
      <c r="F5138" s="10" t="str">
        <f>OrderList!K5138</f>
        <v>PLANT03</v>
      </c>
      <c r="G5138" s="10">
        <f>OrderList!J5138</f>
        <v>1687346</v>
      </c>
      <c r="H5138" s="10">
        <f>OrderList!M5138</f>
        <v>271</v>
      </c>
      <c r="I5138" s="10">
        <f>OrderList!N5138</f>
        <v>0.41742754420720501</v>
      </c>
      <c r="O5138" s="10">
        <f>COUNTIF(FreightRates!$A$2:$A$1541,C5138)</f>
        <v>39</v>
      </c>
      <c r="Q5138" s="10">
        <f>COUNTIFS(FreightRates!$A$2:$A$1541,C5138,FreightRates!$B$2:$B$1541,B5138,FreightRates!$C$2:$C$1541,E5138)</f>
        <v>20</v>
      </c>
      <c r="T5138">
        <f>COUNTIFS(FreightRates!$A$2:$A$1541,C5138,FreightRates!$B$2:$B$1541,B5138,FreightRates!$C$2:$C$1541,E5138,FreightRates!$F$2:$F$1541,D5138,FreightRates!$D$2:$D$1541,"&lt;="&amp;I5138,FreightRates!$E$2:$E$1541,"&gt;="&amp;I5138)</f>
        <v>2</v>
      </c>
    </row>
    <row r="5139" spans="1:20" x14ac:dyDescent="0.25">
      <c r="A5139" s="10">
        <f>OrderList!A5139</f>
        <v>1447291958.7</v>
      </c>
      <c r="B5139" s="10" t="str">
        <f>OrderList!C5139</f>
        <v>PORT04</v>
      </c>
      <c r="C5139" s="10" t="str">
        <f>OrderList!D5139</f>
        <v>V444_0</v>
      </c>
      <c r="D5139" s="10" t="str">
        <f>OrderList!F5139</f>
        <v>DTP</v>
      </c>
      <c r="E5139" s="10" t="str">
        <f>OrderList!L5139</f>
        <v>PORT09</v>
      </c>
      <c r="F5139" s="10" t="str">
        <f>OrderList!K5139</f>
        <v>PLANT03</v>
      </c>
      <c r="G5139" s="10">
        <f>OrderList!J5139</f>
        <v>1687346</v>
      </c>
      <c r="H5139" s="10">
        <f>OrderList!M5139</f>
        <v>428</v>
      </c>
      <c r="I5139" s="10">
        <f>OrderList!N5139</f>
        <v>2.0871377210360249</v>
      </c>
      <c r="O5139" s="10">
        <f>COUNTIF(FreightRates!$A$2:$A$1541,C5139)</f>
        <v>39</v>
      </c>
      <c r="Q5139" s="10">
        <f>COUNTIFS(FreightRates!$A$2:$A$1541,C5139,FreightRates!$B$2:$B$1541,B5139,FreightRates!$C$2:$C$1541,E5139)</f>
        <v>20</v>
      </c>
      <c r="T5139">
        <f>COUNTIFS(FreightRates!$A$2:$A$1541,C5139,FreightRates!$B$2:$B$1541,B5139,FreightRates!$C$2:$C$1541,E5139,FreightRates!$F$2:$F$1541,D5139,FreightRates!$D$2:$D$1541,"&lt;="&amp;I5139,FreightRates!$E$2:$E$1541,"&gt;="&amp;I5139)</f>
        <v>2</v>
      </c>
    </row>
    <row r="5140" spans="1:20" x14ac:dyDescent="0.25">
      <c r="A5140" s="10">
        <f>OrderList!A5140</f>
        <v>1447397711.7</v>
      </c>
      <c r="B5140" s="10" t="str">
        <f>OrderList!C5140</f>
        <v>PORT04</v>
      </c>
      <c r="C5140" s="10" t="str">
        <f>OrderList!D5140</f>
        <v>V444_0</v>
      </c>
      <c r="D5140" s="10" t="str">
        <f>OrderList!F5140</f>
        <v>DTP</v>
      </c>
      <c r="E5140" s="10" t="str">
        <f>OrderList!L5140</f>
        <v>PORT09</v>
      </c>
      <c r="F5140" s="10" t="str">
        <f>OrderList!K5140</f>
        <v>PLANT03</v>
      </c>
      <c r="G5140" s="10">
        <f>OrderList!J5140</f>
        <v>1687346</v>
      </c>
      <c r="H5140" s="10">
        <f>OrderList!M5140</f>
        <v>397</v>
      </c>
      <c r="I5140" s="10">
        <f>OrderList!N5140</f>
        <v>1.4401250275148572</v>
      </c>
      <c r="O5140" s="10">
        <f>COUNTIF(FreightRates!$A$2:$A$1541,C5140)</f>
        <v>39</v>
      </c>
      <c r="Q5140" s="10">
        <f>COUNTIFS(FreightRates!$A$2:$A$1541,C5140,FreightRates!$B$2:$B$1541,B5140,FreightRates!$C$2:$C$1541,E5140)</f>
        <v>20</v>
      </c>
      <c r="T5140">
        <f>COUNTIFS(FreightRates!$A$2:$A$1541,C5140,FreightRates!$B$2:$B$1541,B5140,FreightRates!$C$2:$C$1541,E5140,FreightRates!$F$2:$F$1541,D5140,FreightRates!$D$2:$D$1541,"&lt;="&amp;I5140,FreightRates!$E$2:$E$1541,"&gt;="&amp;I5140)</f>
        <v>2</v>
      </c>
    </row>
    <row r="5141" spans="1:20" x14ac:dyDescent="0.25">
      <c r="A5141" s="10">
        <f>OrderList!A5141</f>
        <v>1447394031.7</v>
      </c>
      <c r="B5141" s="10" t="str">
        <f>OrderList!C5141</f>
        <v>PORT04</v>
      </c>
      <c r="C5141" s="10" t="str">
        <f>OrderList!D5141</f>
        <v>V444_0</v>
      </c>
      <c r="D5141" s="10" t="str">
        <f>OrderList!F5141</f>
        <v>DTP</v>
      </c>
      <c r="E5141" s="10" t="str">
        <f>OrderList!L5141</f>
        <v>PORT09</v>
      </c>
      <c r="F5141" s="10" t="str">
        <f>OrderList!K5141</f>
        <v>PLANT03</v>
      </c>
      <c r="G5141" s="10">
        <f>OrderList!J5141</f>
        <v>1687346</v>
      </c>
      <c r="H5141" s="10">
        <f>OrderList!M5141</f>
        <v>259</v>
      </c>
      <c r="I5141" s="10">
        <f>OrderList!N5141</f>
        <v>0.22958514931396276</v>
      </c>
      <c r="O5141" s="10">
        <f>COUNTIF(FreightRates!$A$2:$A$1541,C5141)</f>
        <v>39</v>
      </c>
      <c r="Q5141" s="10">
        <f>COUNTIFS(FreightRates!$A$2:$A$1541,C5141,FreightRates!$B$2:$B$1541,B5141,FreightRates!$C$2:$C$1541,E5141)</f>
        <v>20</v>
      </c>
      <c r="T5141">
        <f>COUNTIFS(FreightRates!$A$2:$A$1541,C5141,FreightRates!$B$2:$B$1541,B5141,FreightRates!$C$2:$C$1541,E5141,FreightRates!$F$2:$F$1541,D5141,FreightRates!$D$2:$D$1541,"&lt;="&amp;I5141,FreightRates!$E$2:$E$1541,"&gt;="&amp;I5141)</f>
        <v>2</v>
      </c>
    </row>
    <row r="5142" spans="1:20" x14ac:dyDescent="0.25">
      <c r="A5142" s="10">
        <f>OrderList!A5142</f>
        <v>1447304652.7</v>
      </c>
      <c r="B5142" s="10" t="str">
        <f>OrderList!C5142</f>
        <v>PORT04</v>
      </c>
      <c r="C5142" s="10" t="str">
        <f>OrderList!D5142</f>
        <v>V444_0</v>
      </c>
      <c r="D5142" s="10" t="str">
        <f>OrderList!F5142</f>
        <v>DTP</v>
      </c>
      <c r="E5142" s="10" t="str">
        <f>OrderList!L5142</f>
        <v>PORT09</v>
      </c>
      <c r="F5142" s="10" t="str">
        <f>OrderList!K5142</f>
        <v>PLANT03</v>
      </c>
      <c r="G5142" s="10">
        <f>OrderList!J5142</f>
        <v>1687346</v>
      </c>
      <c r="H5142" s="10">
        <f>OrderList!M5142</f>
        <v>339</v>
      </c>
      <c r="I5142" s="10">
        <f>OrderList!N5142</f>
        <v>0.9392119744662113</v>
      </c>
      <c r="O5142" s="10">
        <f>COUNTIF(FreightRates!$A$2:$A$1541,C5142)</f>
        <v>39</v>
      </c>
      <c r="Q5142" s="10">
        <f>COUNTIFS(FreightRates!$A$2:$A$1541,C5142,FreightRates!$B$2:$B$1541,B5142,FreightRates!$C$2:$C$1541,E5142)</f>
        <v>20</v>
      </c>
      <c r="T5142">
        <f>COUNTIFS(FreightRates!$A$2:$A$1541,C5142,FreightRates!$B$2:$B$1541,B5142,FreightRates!$C$2:$C$1541,E5142,FreightRates!$F$2:$F$1541,D5142,FreightRates!$D$2:$D$1541,"&lt;="&amp;I5142,FreightRates!$E$2:$E$1541,"&gt;="&amp;I5142)</f>
        <v>2</v>
      </c>
    </row>
    <row r="5143" spans="1:20" x14ac:dyDescent="0.25">
      <c r="A5143" s="10">
        <f>OrderList!A5143</f>
        <v>1447291957.7</v>
      </c>
      <c r="B5143" s="10" t="str">
        <f>OrderList!C5143</f>
        <v>PORT04</v>
      </c>
      <c r="C5143" s="10" t="str">
        <f>OrderList!D5143</f>
        <v>V444_0</v>
      </c>
      <c r="D5143" s="10" t="str">
        <f>OrderList!F5143</f>
        <v>DTP</v>
      </c>
      <c r="E5143" s="10" t="str">
        <f>OrderList!L5143</f>
        <v>PORT09</v>
      </c>
      <c r="F5143" s="10" t="str">
        <f>OrderList!K5143</f>
        <v>PLANT03</v>
      </c>
      <c r="G5143" s="10">
        <f>OrderList!J5143</f>
        <v>1687346</v>
      </c>
      <c r="H5143" s="10">
        <f>OrderList!M5143</f>
        <v>249</v>
      </c>
      <c r="I5143" s="10">
        <f>OrderList!N5143</f>
        <v>0.20871377210360251</v>
      </c>
      <c r="O5143" s="10">
        <f>COUNTIF(FreightRates!$A$2:$A$1541,C5143)</f>
        <v>39</v>
      </c>
      <c r="Q5143" s="10">
        <f>COUNTIFS(FreightRates!$A$2:$A$1541,C5143,FreightRates!$B$2:$B$1541,B5143,FreightRates!$C$2:$C$1541,E5143)</f>
        <v>20</v>
      </c>
      <c r="T5143">
        <f>COUNTIFS(FreightRates!$A$2:$A$1541,C5143,FreightRates!$B$2:$B$1541,B5143,FreightRates!$C$2:$C$1541,E5143,FreightRates!$F$2:$F$1541,D5143,FreightRates!$D$2:$D$1541,"&lt;="&amp;I5143,FreightRates!$E$2:$E$1541,"&gt;="&amp;I5143)</f>
        <v>2</v>
      </c>
    </row>
    <row r="5144" spans="1:20" x14ac:dyDescent="0.25">
      <c r="A5144" s="10">
        <f>OrderList!A5144</f>
        <v>1447391144.7</v>
      </c>
      <c r="B5144" s="10" t="str">
        <f>OrderList!C5144</f>
        <v>PORT04</v>
      </c>
      <c r="C5144" s="10" t="str">
        <f>OrderList!D5144</f>
        <v>V444_0</v>
      </c>
      <c r="D5144" s="10" t="str">
        <f>OrderList!F5144</f>
        <v>DTP</v>
      </c>
      <c r="E5144" s="10" t="str">
        <f>OrderList!L5144</f>
        <v>PORT09</v>
      </c>
      <c r="F5144" s="10" t="str">
        <f>OrderList!K5144</f>
        <v>PLANT03</v>
      </c>
      <c r="G5144" s="10">
        <f>OrderList!J5144</f>
        <v>1687346</v>
      </c>
      <c r="H5144" s="10">
        <f>OrderList!M5144</f>
        <v>319</v>
      </c>
      <c r="I5144" s="10">
        <f>OrderList!N5144</f>
        <v>1.1479257465698138</v>
      </c>
      <c r="O5144" s="10">
        <f>COUNTIF(FreightRates!$A$2:$A$1541,C5144)</f>
        <v>39</v>
      </c>
      <c r="Q5144" s="10">
        <f>COUNTIFS(FreightRates!$A$2:$A$1541,C5144,FreightRates!$B$2:$B$1541,B5144,FreightRates!$C$2:$C$1541,E5144)</f>
        <v>20</v>
      </c>
      <c r="T5144">
        <f>COUNTIFS(FreightRates!$A$2:$A$1541,C5144,FreightRates!$B$2:$B$1541,B5144,FreightRates!$C$2:$C$1541,E5144,FreightRates!$F$2:$F$1541,D5144,FreightRates!$D$2:$D$1541,"&lt;="&amp;I5144,FreightRates!$E$2:$E$1541,"&gt;="&amp;I5144)</f>
        <v>2</v>
      </c>
    </row>
    <row r="5145" spans="1:20" x14ac:dyDescent="0.25">
      <c r="A5145" s="10">
        <f>OrderList!A5145</f>
        <v>1447371494.7</v>
      </c>
      <c r="B5145" s="10" t="str">
        <f>OrderList!C5145</f>
        <v>PORT04</v>
      </c>
      <c r="C5145" s="10" t="str">
        <f>OrderList!D5145</f>
        <v>V444_0</v>
      </c>
      <c r="D5145" s="10" t="str">
        <f>OrderList!F5145</f>
        <v>DTP</v>
      </c>
      <c r="E5145" s="10" t="str">
        <f>OrderList!L5145</f>
        <v>PORT09</v>
      </c>
      <c r="F5145" s="10" t="str">
        <f>OrderList!K5145</f>
        <v>PLANT03</v>
      </c>
      <c r="G5145" s="10">
        <f>OrderList!J5145</f>
        <v>1687346</v>
      </c>
      <c r="H5145" s="10">
        <f>OrderList!M5145</f>
        <v>329</v>
      </c>
      <c r="I5145" s="10">
        <f>OrderList!N5145</f>
        <v>1.0435688605180125</v>
      </c>
      <c r="O5145" s="10">
        <f>COUNTIF(FreightRates!$A$2:$A$1541,C5145)</f>
        <v>39</v>
      </c>
      <c r="Q5145" s="10">
        <f>COUNTIFS(FreightRates!$A$2:$A$1541,C5145,FreightRates!$B$2:$B$1541,B5145,FreightRates!$C$2:$C$1541,E5145)</f>
        <v>20</v>
      </c>
      <c r="T5145">
        <f>COUNTIFS(FreightRates!$A$2:$A$1541,C5145,FreightRates!$B$2:$B$1541,B5145,FreightRates!$C$2:$C$1541,E5145,FreightRates!$F$2:$F$1541,D5145,FreightRates!$D$2:$D$1541,"&lt;="&amp;I5145,FreightRates!$E$2:$E$1541,"&gt;="&amp;I5145)</f>
        <v>2</v>
      </c>
    </row>
    <row r="5146" spans="1:20" x14ac:dyDescent="0.25">
      <c r="A5146" s="10">
        <f>OrderList!A5146</f>
        <v>1447265719.7</v>
      </c>
      <c r="B5146" s="10" t="str">
        <f>OrderList!C5146</f>
        <v>PORT04</v>
      </c>
      <c r="C5146" s="10" t="str">
        <f>OrderList!D5146</f>
        <v>V444_0</v>
      </c>
      <c r="D5146" s="10" t="str">
        <f>OrderList!F5146</f>
        <v>DTP</v>
      </c>
      <c r="E5146" s="10" t="str">
        <f>OrderList!L5146</f>
        <v>PORT09</v>
      </c>
      <c r="F5146" s="10" t="str">
        <f>OrderList!K5146</f>
        <v>PLANT03</v>
      </c>
      <c r="G5146" s="10">
        <f>OrderList!J5146</f>
        <v>1687346</v>
      </c>
      <c r="H5146" s="10">
        <f>OrderList!M5146</f>
        <v>777</v>
      </c>
      <c r="I5146" s="10">
        <f>OrderList!N5146</f>
        <v>9.7799999999999994</v>
      </c>
      <c r="O5146" s="10">
        <f>COUNTIF(FreightRates!$A$2:$A$1541,C5146)</f>
        <v>39</v>
      </c>
      <c r="Q5146" s="10">
        <f>COUNTIFS(FreightRates!$A$2:$A$1541,C5146,FreightRates!$B$2:$B$1541,B5146,FreightRates!$C$2:$C$1541,E5146)</f>
        <v>20</v>
      </c>
      <c r="T5146">
        <f>COUNTIFS(FreightRates!$A$2:$A$1541,C5146,FreightRates!$B$2:$B$1541,B5146,FreightRates!$C$2:$C$1541,E5146,FreightRates!$F$2:$F$1541,D5146,FreightRates!$D$2:$D$1541,"&lt;="&amp;I5146,FreightRates!$E$2:$E$1541,"&gt;="&amp;I5146)</f>
        <v>2</v>
      </c>
    </row>
    <row r="5147" spans="1:20" x14ac:dyDescent="0.25">
      <c r="A5147" s="10">
        <f>OrderList!A5147</f>
        <v>1447399166.7</v>
      </c>
      <c r="B5147" s="10" t="str">
        <f>OrderList!C5147</f>
        <v>PORT04</v>
      </c>
      <c r="C5147" s="10" t="str">
        <f>OrderList!D5147</f>
        <v>V444_0</v>
      </c>
      <c r="D5147" s="10" t="str">
        <f>OrderList!F5147</f>
        <v>DTP</v>
      </c>
      <c r="E5147" s="10" t="str">
        <f>OrderList!L5147</f>
        <v>PORT09</v>
      </c>
      <c r="F5147" s="10" t="str">
        <f>OrderList!K5147</f>
        <v>PLANT03</v>
      </c>
      <c r="G5147" s="10">
        <f>OrderList!J5147</f>
        <v>1687346</v>
      </c>
      <c r="H5147" s="10">
        <f>OrderList!M5147</f>
        <v>1295</v>
      </c>
      <c r="I5147" s="10">
        <f>OrderList!N5147</f>
        <v>19.579999999999998</v>
      </c>
      <c r="O5147" s="10">
        <f>COUNTIF(FreightRates!$A$2:$A$1541,C5147)</f>
        <v>39</v>
      </c>
      <c r="Q5147" s="10">
        <f>COUNTIFS(FreightRates!$A$2:$A$1541,C5147,FreightRates!$B$2:$B$1541,B5147,FreightRates!$C$2:$C$1541,E5147)</f>
        <v>20</v>
      </c>
      <c r="T5147">
        <f>COUNTIFS(FreightRates!$A$2:$A$1541,C5147,FreightRates!$B$2:$B$1541,B5147,FreightRates!$C$2:$C$1541,E5147,FreightRates!$F$2:$F$1541,D5147,FreightRates!$D$2:$D$1541,"&lt;="&amp;I5147,FreightRates!$E$2:$E$1541,"&gt;="&amp;I5147)</f>
        <v>2</v>
      </c>
    </row>
    <row r="5148" spans="1:20" x14ac:dyDescent="0.25">
      <c r="A5148" s="10">
        <f>OrderList!A5148</f>
        <v>1447237003.7</v>
      </c>
      <c r="B5148" s="10" t="str">
        <f>OrderList!C5148</f>
        <v>PORT04</v>
      </c>
      <c r="C5148" s="10" t="str">
        <f>OrderList!D5148</f>
        <v>V444_0</v>
      </c>
      <c r="D5148" s="10" t="str">
        <f>OrderList!F5148</f>
        <v>DTP</v>
      </c>
      <c r="E5148" s="10" t="str">
        <f>OrderList!L5148</f>
        <v>PORT09</v>
      </c>
      <c r="F5148" s="10" t="str">
        <f>OrderList!K5148</f>
        <v>PLANT03</v>
      </c>
      <c r="G5148" s="10">
        <f>OrderList!J5148</f>
        <v>1687346</v>
      </c>
      <c r="H5148" s="10">
        <f>OrderList!M5148</f>
        <v>772</v>
      </c>
      <c r="I5148" s="10">
        <f>OrderList!N5148</f>
        <v>11.02</v>
      </c>
      <c r="O5148" s="10">
        <f>COUNTIF(FreightRates!$A$2:$A$1541,C5148)</f>
        <v>39</v>
      </c>
      <c r="Q5148" s="10">
        <f>COUNTIFS(FreightRates!$A$2:$A$1541,C5148,FreightRates!$B$2:$B$1541,B5148,FreightRates!$C$2:$C$1541,E5148)</f>
        <v>20</v>
      </c>
      <c r="T5148">
        <f>COUNTIFS(FreightRates!$A$2:$A$1541,C5148,FreightRates!$B$2:$B$1541,B5148,FreightRates!$C$2:$C$1541,E5148,FreightRates!$F$2:$F$1541,D5148,FreightRates!$D$2:$D$1541,"&lt;="&amp;I5148,FreightRates!$E$2:$E$1541,"&gt;="&amp;I5148)</f>
        <v>2</v>
      </c>
    </row>
    <row r="5149" spans="1:20" x14ac:dyDescent="0.25">
      <c r="A5149" s="10">
        <f>OrderList!A5149</f>
        <v>1447386765.7</v>
      </c>
      <c r="B5149" s="10" t="str">
        <f>OrderList!C5149</f>
        <v>PORT04</v>
      </c>
      <c r="C5149" s="10" t="str">
        <f>OrderList!D5149</f>
        <v>V444_0</v>
      </c>
      <c r="D5149" s="10" t="str">
        <f>OrderList!F5149</f>
        <v>DTP</v>
      </c>
      <c r="E5149" s="10" t="str">
        <f>OrderList!L5149</f>
        <v>PORT09</v>
      </c>
      <c r="F5149" s="10" t="str">
        <f>OrderList!K5149</f>
        <v>PLANT03</v>
      </c>
      <c r="G5149" s="10">
        <f>OrderList!J5149</f>
        <v>1687346</v>
      </c>
      <c r="H5149" s="10">
        <f>OrderList!M5149</f>
        <v>920</v>
      </c>
      <c r="I5149" s="10">
        <f>OrderList!N5149</f>
        <v>10.92</v>
      </c>
      <c r="O5149" s="10">
        <f>COUNTIF(FreightRates!$A$2:$A$1541,C5149)</f>
        <v>39</v>
      </c>
      <c r="Q5149" s="10">
        <f>COUNTIFS(FreightRates!$A$2:$A$1541,C5149,FreightRates!$B$2:$B$1541,B5149,FreightRates!$C$2:$C$1541,E5149)</f>
        <v>20</v>
      </c>
      <c r="T5149">
        <f>COUNTIFS(FreightRates!$A$2:$A$1541,C5149,FreightRates!$B$2:$B$1541,B5149,FreightRates!$C$2:$C$1541,E5149,FreightRates!$F$2:$F$1541,D5149,FreightRates!$D$2:$D$1541,"&lt;="&amp;I5149,FreightRates!$E$2:$E$1541,"&gt;="&amp;I5149)</f>
        <v>2</v>
      </c>
    </row>
    <row r="5150" spans="1:20" x14ac:dyDescent="0.25">
      <c r="A5150" s="10">
        <f>OrderList!A5150</f>
        <v>1447229297.7</v>
      </c>
      <c r="B5150" s="10" t="str">
        <f>OrderList!C5150</f>
        <v>PORT04</v>
      </c>
      <c r="C5150" s="10" t="str">
        <f>OrderList!D5150</f>
        <v>V444_0</v>
      </c>
      <c r="D5150" s="10" t="str">
        <f>OrderList!F5150</f>
        <v>DTP</v>
      </c>
      <c r="E5150" s="10" t="str">
        <f>OrderList!L5150</f>
        <v>PORT09</v>
      </c>
      <c r="F5150" s="10" t="str">
        <f>OrderList!K5150</f>
        <v>PLANT03</v>
      </c>
      <c r="G5150" s="10">
        <f>OrderList!J5150</f>
        <v>1669685</v>
      </c>
      <c r="H5150" s="10">
        <f>OrderList!M5150</f>
        <v>428</v>
      </c>
      <c r="I5150" s="10">
        <f>OrderList!N5150</f>
        <v>2.52</v>
      </c>
      <c r="O5150" s="10">
        <f>COUNTIF(FreightRates!$A$2:$A$1541,C5150)</f>
        <v>39</v>
      </c>
      <c r="Q5150" s="10">
        <f>COUNTIFS(FreightRates!$A$2:$A$1541,C5150,FreightRates!$B$2:$B$1541,B5150,FreightRates!$C$2:$C$1541,E5150)</f>
        <v>20</v>
      </c>
      <c r="T5150">
        <f>COUNTIFS(FreightRates!$A$2:$A$1541,C5150,FreightRates!$B$2:$B$1541,B5150,FreightRates!$C$2:$C$1541,E5150,FreightRates!$F$2:$F$1541,D5150,FreightRates!$D$2:$D$1541,"&lt;="&amp;I5150,FreightRates!$E$2:$E$1541,"&gt;="&amp;I5150)</f>
        <v>2</v>
      </c>
    </row>
    <row r="5151" spans="1:20" x14ac:dyDescent="0.25">
      <c r="A5151" s="10">
        <f>OrderList!A5151</f>
        <v>1447209486.7</v>
      </c>
      <c r="B5151" s="10" t="str">
        <f>OrderList!C5151</f>
        <v>PORT04</v>
      </c>
      <c r="C5151" s="10" t="str">
        <f>OrderList!D5151</f>
        <v>V444_0</v>
      </c>
      <c r="D5151" s="10" t="str">
        <f>OrderList!F5151</f>
        <v>DTP</v>
      </c>
      <c r="E5151" s="10" t="str">
        <f>OrderList!L5151</f>
        <v>PORT09</v>
      </c>
      <c r="F5151" s="10" t="str">
        <f>OrderList!K5151</f>
        <v>PLANT03</v>
      </c>
      <c r="G5151" s="10">
        <f>OrderList!J5151</f>
        <v>1677891</v>
      </c>
      <c r="H5151" s="10">
        <f>OrderList!M5151</f>
        <v>460</v>
      </c>
      <c r="I5151" s="10">
        <f>OrderList!N5151</f>
        <v>0.66142538071065982</v>
      </c>
      <c r="O5151" s="10">
        <f>COUNTIF(FreightRates!$A$2:$A$1541,C5151)</f>
        <v>39</v>
      </c>
      <c r="Q5151" s="10">
        <f>COUNTIFS(FreightRates!$A$2:$A$1541,C5151,FreightRates!$B$2:$B$1541,B5151,FreightRates!$C$2:$C$1541,E5151)</f>
        <v>20</v>
      </c>
      <c r="T5151">
        <f>COUNTIFS(FreightRates!$A$2:$A$1541,C5151,FreightRates!$B$2:$B$1541,B5151,FreightRates!$C$2:$C$1541,E5151,FreightRates!$F$2:$F$1541,D5151,FreightRates!$D$2:$D$1541,"&lt;="&amp;I5151,FreightRates!$E$2:$E$1541,"&gt;="&amp;I5151)</f>
        <v>2</v>
      </c>
    </row>
    <row r="5152" spans="1:20" x14ac:dyDescent="0.25">
      <c r="A5152" s="10">
        <f>OrderList!A5152</f>
        <v>1447162917.7</v>
      </c>
      <c r="B5152" s="10" t="str">
        <f>OrderList!C5152</f>
        <v>PORT04</v>
      </c>
      <c r="C5152" s="10" t="str">
        <f>OrderList!D5152</f>
        <v>V444_0</v>
      </c>
      <c r="D5152" s="10" t="str">
        <f>OrderList!F5152</f>
        <v>DTP</v>
      </c>
      <c r="E5152" s="10" t="str">
        <f>OrderList!L5152</f>
        <v>PORT09</v>
      </c>
      <c r="F5152" s="10" t="str">
        <f>OrderList!K5152</f>
        <v>PLANT03</v>
      </c>
      <c r="G5152" s="10">
        <f>OrderList!J5152</f>
        <v>1677891</v>
      </c>
      <c r="H5152" s="10">
        <f>OrderList!M5152</f>
        <v>849</v>
      </c>
      <c r="I5152" s="10">
        <f>OrderList!N5152</f>
        <v>1.9842761421319794</v>
      </c>
      <c r="O5152" s="10">
        <f>COUNTIF(FreightRates!$A$2:$A$1541,C5152)</f>
        <v>39</v>
      </c>
      <c r="Q5152" s="10">
        <f>COUNTIFS(FreightRates!$A$2:$A$1541,C5152,FreightRates!$B$2:$B$1541,B5152,FreightRates!$C$2:$C$1541,E5152)</f>
        <v>20</v>
      </c>
      <c r="T5152">
        <f>COUNTIFS(FreightRates!$A$2:$A$1541,C5152,FreightRates!$B$2:$B$1541,B5152,FreightRates!$C$2:$C$1541,E5152,FreightRates!$F$2:$F$1541,D5152,FreightRates!$D$2:$D$1541,"&lt;="&amp;I5152,FreightRates!$E$2:$E$1541,"&gt;="&amp;I5152)</f>
        <v>2</v>
      </c>
    </row>
    <row r="5153" spans="1:20" x14ac:dyDescent="0.25">
      <c r="A5153" s="10">
        <f>OrderList!A5153</f>
        <v>1447269424.7</v>
      </c>
      <c r="B5153" s="10" t="str">
        <f>OrderList!C5153</f>
        <v>PORT04</v>
      </c>
      <c r="C5153" s="10" t="str">
        <f>OrderList!D5153</f>
        <v>V444_0</v>
      </c>
      <c r="D5153" s="10" t="str">
        <f>OrderList!F5153</f>
        <v>DTP</v>
      </c>
      <c r="E5153" s="10" t="str">
        <f>OrderList!L5153</f>
        <v>PORT09</v>
      </c>
      <c r="F5153" s="10" t="str">
        <f>OrderList!K5153</f>
        <v>PLANT03</v>
      </c>
      <c r="G5153" s="10">
        <f>OrderList!J5153</f>
        <v>1677891</v>
      </c>
      <c r="H5153" s="10">
        <f>OrderList!M5153</f>
        <v>1869</v>
      </c>
      <c r="I5153" s="10">
        <f>OrderList!N5153</f>
        <v>5.2914030456852785</v>
      </c>
      <c r="O5153" s="10">
        <f>COUNTIF(FreightRates!$A$2:$A$1541,C5153)</f>
        <v>39</v>
      </c>
      <c r="Q5153" s="10">
        <f>COUNTIFS(FreightRates!$A$2:$A$1541,C5153,FreightRates!$B$2:$B$1541,B5153,FreightRates!$C$2:$C$1541,E5153)</f>
        <v>20</v>
      </c>
      <c r="T5153">
        <f>COUNTIFS(FreightRates!$A$2:$A$1541,C5153,FreightRates!$B$2:$B$1541,B5153,FreightRates!$C$2:$C$1541,E5153,FreightRates!$F$2:$F$1541,D5153,FreightRates!$D$2:$D$1541,"&lt;="&amp;I5153,FreightRates!$E$2:$E$1541,"&gt;="&amp;I5153)</f>
        <v>2</v>
      </c>
    </row>
    <row r="5154" spans="1:20" x14ac:dyDescent="0.25">
      <c r="A5154" s="10">
        <f>OrderList!A5154</f>
        <v>1447230985.7</v>
      </c>
      <c r="B5154" s="10" t="str">
        <f>OrderList!C5154</f>
        <v>PORT04</v>
      </c>
      <c r="C5154" s="10" t="str">
        <f>OrderList!D5154</f>
        <v>V444_0</v>
      </c>
      <c r="D5154" s="10" t="str">
        <f>OrderList!F5154</f>
        <v>DTP</v>
      </c>
      <c r="E5154" s="10" t="str">
        <f>OrderList!L5154</f>
        <v>PORT09</v>
      </c>
      <c r="F5154" s="10" t="str">
        <f>OrderList!K5154</f>
        <v>PLANT03</v>
      </c>
      <c r="G5154" s="10">
        <f>OrderList!J5154</f>
        <v>1677891</v>
      </c>
      <c r="H5154" s="10">
        <f>OrderList!M5154</f>
        <v>1848</v>
      </c>
      <c r="I5154" s="10">
        <f>OrderList!N5154</f>
        <v>5.2914030456852785</v>
      </c>
      <c r="O5154" s="10">
        <f>COUNTIF(FreightRates!$A$2:$A$1541,C5154)</f>
        <v>39</v>
      </c>
      <c r="Q5154" s="10">
        <f>COUNTIFS(FreightRates!$A$2:$A$1541,C5154,FreightRates!$B$2:$B$1541,B5154,FreightRates!$C$2:$C$1541,E5154)</f>
        <v>20</v>
      </c>
      <c r="T5154">
        <f>COUNTIFS(FreightRates!$A$2:$A$1541,C5154,FreightRates!$B$2:$B$1541,B5154,FreightRates!$C$2:$C$1541,E5154,FreightRates!$F$2:$F$1541,D5154,FreightRates!$D$2:$D$1541,"&lt;="&amp;I5154,FreightRates!$E$2:$E$1541,"&gt;="&amp;I5154)</f>
        <v>2</v>
      </c>
    </row>
    <row r="5155" spans="1:20" x14ac:dyDescent="0.25">
      <c r="A5155" s="10">
        <f>OrderList!A5155</f>
        <v>1447162882.7</v>
      </c>
      <c r="B5155" s="10" t="str">
        <f>OrderList!C5155</f>
        <v>PORT04</v>
      </c>
      <c r="C5155" s="10" t="str">
        <f>OrderList!D5155</f>
        <v>V444_0</v>
      </c>
      <c r="D5155" s="10" t="str">
        <f>OrderList!F5155</f>
        <v>DTP</v>
      </c>
      <c r="E5155" s="10" t="str">
        <f>OrderList!L5155</f>
        <v>PORT09</v>
      </c>
      <c r="F5155" s="10" t="str">
        <f>OrderList!K5155</f>
        <v>PLANT03</v>
      </c>
      <c r="G5155" s="10">
        <f>OrderList!J5155</f>
        <v>1677891</v>
      </c>
      <c r="H5155" s="10">
        <f>OrderList!M5155</f>
        <v>847</v>
      </c>
      <c r="I5155" s="10">
        <f>OrderList!N5155</f>
        <v>1.9842761421319794</v>
      </c>
      <c r="O5155" s="10">
        <f>COUNTIF(FreightRates!$A$2:$A$1541,C5155)</f>
        <v>39</v>
      </c>
      <c r="Q5155" s="10">
        <f>COUNTIFS(FreightRates!$A$2:$A$1541,C5155,FreightRates!$B$2:$B$1541,B5155,FreightRates!$C$2:$C$1541,E5155)</f>
        <v>20</v>
      </c>
      <c r="T5155">
        <f>COUNTIFS(FreightRates!$A$2:$A$1541,C5155,FreightRates!$B$2:$B$1541,B5155,FreightRates!$C$2:$C$1541,E5155,FreightRates!$F$2:$F$1541,D5155,FreightRates!$D$2:$D$1541,"&lt;="&amp;I5155,FreightRates!$E$2:$E$1541,"&gt;="&amp;I5155)</f>
        <v>2</v>
      </c>
    </row>
    <row r="5156" spans="1:20" x14ac:dyDescent="0.25">
      <c r="A5156" s="10">
        <f>OrderList!A5156</f>
        <v>1447152395.7</v>
      </c>
      <c r="B5156" s="10" t="str">
        <f>OrderList!C5156</f>
        <v>PORT04</v>
      </c>
      <c r="C5156" s="10" t="str">
        <f>OrderList!D5156</f>
        <v>V444_0</v>
      </c>
      <c r="D5156" s="10" t="str">
        <f>OrderList!F5156</f>
        <v>DTP</v>
      </c>
      <c r="E5156" s="10" t="str">
        <f>OrderList!L5156</f>
        <v>PORT09</v>
      </c>
      <c r="F5156" s="10" t="str">
        <f>OrderList!K5156</f>
        <v>PLANT03</v>
      </c>
      <c r="G5156" s="10">
        <f>OrderList!J5156</f>
        <v>1677891</v>
      </c>
      <c r="H5156" s="10">
        <f>OrderList!M5156</f>
        <v>864</v>
      </c>
      <c r="I5156" s="10">
        <f>OrderList!N5156</f>
        <v>1.9842761421319794</v>
      </c>
      <c r="O5156" s="10">
        <f>COUNTIF(FreightRates!$A$2:$A$1541,C5156)</f>
        <v>39</v>
      </c>
      <c r="Q5156" s="10">
        <f>COUNTIFS(FreightRates!$A$2:$A$1541,C5156,FreightRates!$B$2:$B$1541,B5156,FreightRates!$C$2:$C$1541,E5156)</f>
        <v>20</v>
      </c>
      <c r="T5156">
        <f>COUNTIFS(FreightRates!$A$2:$A$1541,C5156,FreightRates!$B$2:$B$1541,B5156,FreightRates!$C$2:$C$1541,E5156,FreightRates!$F$2:$F$1541,D5156,FreightRates!$D$2:$D$1541,"&lt;="&amp;I5156,FreightRates!$E$2:$E$1541,"&gt;="&amp;I5156)</f>
        <v>2</v>
      </c>
    </row>
    <row r="5157" spans="1:20" x14ac:dyDescent="0.25">
      <c r="A5157" s="10">
        <f>OrderList!A5157</f>
        <v>1447321346.7</v>
      </c>
      <c r="B5157" s="10" t="str">
        <f>OrderList!C5157</f>
        <v>PORT04</v>
      </c>
      <c r="C5157" s="10" t="str">
        <f>OrderList!D5157</f>
        <v>V444_0</v>
      </c>
      <c r="D5157" s="10" t="str">
        <f>OrderList!F5157</f>
        <v>DTP</v>
      </c>
      <c r="E5157" s="10" t="str">
        <f>OrderList!L5157</f>
        <v>PORT09</v>
      </c>
      <c r="F5157" s="10" t="str">
        <f>OrderList!K5157</f>
        <v>PLANT03</v>
      </c>
      <c r="G5157" s="10">
        <f>OrderList!J5157</f>
        <v>1677891</v>
      </c>
      <c r="H5157" s="10">
        <f>OrderList!M5157</f>
        <v>637</v>
      </c>
      <c r="I5157" s="10">
        <f>OrderList!N5157</f>
        <v>1.3228507614213196</v>
      </c>
      <c r="O5157" s="10">
        <f>COUNTIF(FreightRates!$A$2:$A$1541,C5157)</f>
        <v>39</v>
      </c>
      <c r="Q5157" s="10">
        <f>COUNTIFS(FreightRates!$A$2:$A$1541,C5157,FreightRates!$B$2:$B$1541,B5157,FreightRates!$C$2:$C$1541,E5157)</f>
        <v>20</v>
      </c>
      <c r="T5157">
        <f>COUNTIFS(FreightRates!$A$2:$A$1541,C5157,FreightRates!$B$2:$B$1541,B5157,FreightRates!$C$2:$C$1541,E5157,FreightRates!$F$2:$F$1541,D5157,FreightRates!$D$2:$D$1541,"&lt;="&amp;I5157,FreightRates!$E$2:$E$1541,"&gt;="&amp;I5157)</f>
        <v>2</v>
      </c>
    </row>
    <row r="5158" spans="1:20" x14ac:dyDescent="0.25">
      <c r="A5158" s="10">
        <f>OrderList!A5158</f>
        <v>1447152429.7</v>
      </c>
      <c r="B5158" s="10" t="str">
        <f>OrderList!C5158</f>
        <v>PORT04</v>
      </c>
      <c r="C5158" s="10" t="str">
        <f>OrderList!D5158</f>
        <v>V444_0</v>
      </c>
      <c r="D5158" s="10" t="str">
        <f>OrderList!F5158</f>
        <v>DTP</v>
      </c>
      <c r="E5158" s="10" t="str">
        <f>OrderList!L5158</f>
        <v>PORT09</v>
      </c>
      <c r="F5158" s="10" t="str">
        <f>OrderList!K5158</f>
        <v>PLANT03</v>
      </c>
      <c r="G5158" s="10">
        <f>OrderList!J5158</f>
        <v>1677891</v>
      </c>
      <c r="H5158" s="10">
        <f>OrderList!M5158</f>
        <v>1035</v>
      </c>
      <c r="I5158" s="10">
        <f>OrderList!N5158</f>
        <v>2.6457015228426393</v>
      </c>
      <c r="O5158" s="10">
        <f>COUNTIF(FreightRates!$A$2:$A$1541,C5158)</f>
        <v>39</v>
      </c>
      <c r="Q5158" s="10">
        <f>COUNTIFS(FreightRates!$A$2:$A$1541,C5158,FreightRates!$B$2:$B$1541,B5158,FreightRates!$C$2:$C$1541,E5158)</f>
        <v>20</v>
      </c>
      <c r="T5158">
        <f>COUNTIFS(FreightRates!$A$2:$A$1541,C5158,FreightRates!$B$2:$B$1541,B5158,FreightRates!$C$2:$C$1541,E5158,FreightRates!$F$2:$F$1541,D5158,FreightRates!$D$2:$D$1541,"&lt;="&amp;I5158,FreightRates!$E$2:$E$1541,"&gt;="&amp;I5158)</f>
        <v>2</v>
      </c>
    </row>
    <row r="5159" spans="1:20" x14ac:dyDescent="0.25">
      <c r="A5159" s="10">
        <f>OrderList!A5159</f>
        <v>1447231005.7</v>
      </c>
      <c r="B5159" s="10" t="str">
        <f>OrderList!C5159</f>
        <v>PORT04</v>
      </c>
      <c r="C5159" s="10" t="str">
        <f>OrderList!D5159</f>
        <v>V444_0</v>
      </c>
      <c r="D5159" s="10" t="str">
        <f>OrderList!F5159</f>
        <v>DTP</v>
      </c>
      <c r="E5159" s="10" t="str">
        <f>OrderList!L5159</f>
        <v>PORT09</v>
      </c>
      <c r="F5159" s="10" t="str">
        <f>OrderList!K5159</f>
        <v>PLANT03</v>
      </c>
      <c r="G5159" s="10">
        <f>OrderList!J5159</f>
        <v>1677891</v>
      </c>
      <c r="H5159" s="10">
        <f>OrderList!M5159</f>
        <v>1275</v>
      </c>
      <c r="I5159" s="10">
        <f>OrderList!N5159</f>
        <v>3.3071269035532991</v>
      </c>
      <c r="O5159" s="10">
        <f>COUNTIF(FreightRates!$A$2:$A$1541,C5159)</f>
        <v>39</v>
      </c>
      <c r="Q5159" s="10">
        <f>COUNTIFS(FreightRates!$A$2:$A$1541,C5159,FreightRates!$B$2:$B$1541,B5159,FreightRates!$C$2:$C$1541,E5159)</f>
        <v>20</v>
      </c>
      <c r="T5159">
        <f>COUNTIFS(FreightRates!$A$2:$A$1541,C5159,FreightRates!$B$2:$B$1541,B5159,FreightRates!$C$2:$C$1541,E5159,FreightRates!$F$2:$F$1541,D5159,FreightRates!$D$2:$D$1541,"&lt;="&amp;I5159,FreightRates!$E$2:$E$1541,"&gt;="&amp;I5159)</f>
        <v>2</v>
      </c>
    </row>
    <row r="5160" spans="1:20" x14ac:dyDescent="0.25">
      <c r="A5160" s="10">
        <f>OrderList!A5160</f>
        <v>1447209475.7</v>
      </c>
      <c r="B5160" s="10" t="str">
        <f>OrderList!C5160</f>
        <v>PORT04</v>
      </c>
      <c r="C5160" s="10" t="str">
        <f>OrderList!D5160</f>
        <v>V444_0</v>
      </c>
      <c r="D5160" s="10" t="str">
        <f>OrderList!F5160</f>
        <v>DTP</v>
      </c>
      <c r="E5160" s="10" t="str">
        <f>OrderList!L5160</f>
        <v>PORT09</v>
      </c>
      <c r="F5160" s="10" t="str">
        <f>OrderList!K5160</f>
        <v>PLANT03</v>
      </c>
      <c r="G5160" s="10">
        <f>OrderList!J5160</f>
        <v>1677891</v>
      </c>
      <c r="H5160" s="10">
        <f>OrderList!M5160</f>
        <v>1487</v>
      </c>
      <c r="I5160" s="10">
        <f>OrderList!N5160</f>
        <v>3.9685522842639589</v>
      </c>
      <c r="O5160" s="10">
        <f>COUNTIF(FreightRates!$A$2:$A$1541,C5160)</f>
        <v>39</v>
      </c>
      <c r="Q5160" s="10">
        <f>COUNTIFS(FreightRates!$A$2:$A$1541,C5160,FreightRates!$B$2:$B$1541,B5160,FreightRates!$C$2:$C$1541,E5160)</f>
        <v>20</v>
      </c>
      <c r="T5160">
        <f>COUNTIFS(FreightRates!$A$2:$A$1541,C5160,FreightRates!$B$2:$B$1541,B5160,FreightRates!$C$2:$C$1541,E5160,FreightRates!$F$2:$F$1541,D5160,FreightRates!$D$2:$D$1541,"&lt;="&amp;I5160,FreightRates!$E$2:$E$1541,"&gt;="&amp;I5160)</f>
        <v>2</v>
      </c>
    </row>
    <row r="5161" spans="1:20" x14ac:dyDescent="0.25">
      <c r="A5161" s="10">
        <f>OrderList!A5161</f>
        <v>1447265717.7</v>
      </c>
      <c r="B5161" s="10" t="str">
        <f>OrderList!C5161</f>
        <v>PORT04</v>
      </c>
      <c r="C5161" s="10" t="str">
        <f>OrderList!D5161</f>
        <v>V444_0</v>
      </c>
      <c r="D5161" s="10" t="str">
        <f>OrderList!F5161</f>
        <v>DTP</v>
      </c>
      <c r="E5161" s="10" t="str">
        <f>OrderList!L5161</f>
        <v>PORT09</v>
      </c>
      <c r="F5161" s="10" t="str">
        <f>OrderList!K5161</f>
        <v>PLANT03</v>
      </c>
      <c r="G5161" s="10">
        <f>OrderList!J5161</f>
        <v>1677891</v>
      </c>
      <c r="H5161" s="10">
        <f>OrderList!M5161</f>
        <v>511</v>
      </c>
      <c r="I5161" s="10">
        <f>OrderList!N5161</f>
        <v>0.66142538071065982</v>
      </c>
      <c r="O5161" s="10">
        <f>COUNTIF(FreightRates!$A$2:$A$1541,C5161)</f>
        <v>39</v>
      </c>
      <c r="Q5161" s="10">
        <f>COUNTIFS(FreightRates!$A$2:$A$1541,C5161,FreightRates!$B$2:$B$1541,B5161,FreightRates!$C$2:$C$1541,E5161)</f>
        <v>20</v>
      </c>
      <c r="T5161">
        <f>COUNTIFS(FreightRates!$A$2:$A$1541,C5161,FreightRates!$B$2:$B$1541,B5161,FreightRates!$C$2:$C$1541,E5161,FreightRates!$F$2:$F$1541,D5161,FreightRates!$D$2:$D$1541,"&lt;="&amp;I5161,FreightRates!$E$2:$E$1541,"&gt;="&amp;I5161)</f>
        <v>2</v>
      </c>
    </row>
    <row r="5162" spans="1:20" x14ac:dyDescent="0.25">
      <c r="A5162" s="10">
        <f>OrderList!A5162</f>
        <v>1447162918.7</v>
      </c>
      <c r="B5162" s="10" t="str">
        <f>OrderList!C5162</f>
        <v>PORT04</v>
      </c>
      <c r="C5162" s="10" t="str">
        <f>OrderList!D5162</f>
        <v>V444_0</v>
      </c>
      <c r="D5162" s="10" t="str">
        <f>OrderList!F5162</f>
        <v>DTP</v>
      </c>
      <c r="E5162" s="10" t="str">
        <f>OrderList!L5162</f>
        <v>PORT09</v>
      </c>
      <c r="F5162" s="10" t="str">
        <f>OrderList!K5162</f>
        <v>PLANT03</v>
      </c>
      <c r="G5162" s="10">
        <f>OrderList!J5162</f>
        <v>1677891</v>
      </c>
      <c r="H5162" s="10">
        <f>OrderList!M5162</f>
        <v>904</v>
      </c>
      <c r="I5162" s="10">
        <f>OrderList!N5162</f>
        <v>1.9842761421319794</v>
      </c>
      <c r="O5162" s="10">
        <f>COUNTIF(FreightRates!$A$2:$A$1541,C5162)</f>
        <v>39</v>
      </c>
      <c r="Q5162" s="10">
        <f>COUNTIFS(FreightRates!$A$2:$A$1541,C5162,FreightRates!$B$2:$B$1541,B5162,FreightRates!$C$2:$C$1541,E5162)</f>
        <v>20</v>
      </c>
      <c r="T5162">
        <f>COUNTIFS(FreightRates!$A$2:$A$1541,C5162,FreightRates!$B$2:$B$1541,B5162,FreightRates!$C$2:$C$1541,E5162,FreightRates!$F$2:$F$1541,D5162,FreightRates!$D$2:$D$1541,"&lt;="&amp;I5162,FreightRates!$E$2:$E$1541,"&gt;="&amp;I5162)</f>
        <v>2</v>
      </c>
    </row>
    <row r="5163" spans="1:20" x14ac:dyDescent="0.25">
      <c r="A5163" s="10">
        <f>OrderList!A5163</f>
        <v>1447152515.7</v>
      </c>
      <c r="B5163" s="10" t="str">
        <f>OrderList!C5163</f>
        <v>PORT04</v>
      </c>
      <c r="C5163" s="10" t="str">
        <f>OrderList!D5163</f>
        <v>V444_0</v>
      </c>
      <c r="D5163" s="10" t="str">
        <f>OrderList!F5163</f>
        <v>DTP</v>
      </c>
      <c r="E5163" s="10" t="str">
        <f>OrderList!L5163</f>
        <v>PORT09</v>
      </c>
      <c r="F5163" s="10" t="str">
        <f>OrderList!K5163</f>
        <v>PLANT03</v>
      </c>
      <c r="G5163" s="10">
        <f>OrderList!J5163</f>
        <v>1677891</v>
      </c>
      <c r="H5163" s="10">
        <f>OrderList!M5163</f>
        <v>2077</v>
      </c>
      <c r="I5163" s="10">
        <f>OrderList!N5163</f>
        <v>5.48</v>
      </c>
      <c r="O5163" s="10">
        <f>COUNTIF(FreightRates!$A$2:$A$1541,C5163)</f>
        <v>39</v>
      </c>
      <c r="Q5163" s="10">
        <f>COUNTIFS(FreightRates!$A$2:$A$1541,C5163,FreightRates!$B$2:$B$1541,B5163,FreightRates!$C$2:$C$1541,E5163)</f>
        <v>20</v>
      </c>
      <c r="T5163">
        <f>COUNTIFS(FreightRates!$A$2:$A$1541,C5163,FreightRates!$B$2:$B$1541,B5163,FreightRates!$C$2:$C$1541,E5163,FreightRates!$F$2:$F$1541,D5163,FreightRates!$D$2:$D$1541,"&lt;="&amp;I5163,FreightRates!$E$2:$E$1541,"&gt;="&amp;I5163)</f>
        <v>2</v>
      </c>
    </row>
    <row r="5164" spans="1:20" x14ac:dyDescent="0.25">
      <c r="A5164" s="10">
        <f>OrderList!A5164</f>
        <v>1447152514.7</v>
      </c>
      <c r="B5164" s="10" t="str">
        <f>OrderList!C5164</f>
        <v>PORT04</v>
      </c>
      <c r="C5164" s="10" t="str">
        <f>OrderList!D5164</f>
        <v>V444_0</v>
      </c>
      <c r="D5164" s="10" t="str">
        <f>OrderList!F5164</f>
        <v>DTP</v>
      </c>
      <c r="E5164" s="10" t="str">
        <f>OrderList!L5164</f>
        <v>PORT09</v>
      </c>
      <c r="F5164" s="10" t="str">
        <f>OrderList!K5164</f>
        <v>PLANT03</v>
      </c>
      <c r="G5164" s="10">
        <f>OrderList!J5164</f>
        <v>1677891</v>
      </c>
      <c r="H5164" s="10">
        <f>OrderList!M5164</f>
        <v>2262</v>
      </c>
      <c r="I5164" s="10">
        <f>OrderList!N5164</f>
        <v>5.94</v>
      </c>
      <c r="O5164" s="10">
        <f>COUNTIF(FreightRates!$A$2:$A$1541,C5164)</f>
        <v>39</v>
      </c>
      <c r="Q5164" s="10">
        <f>COUNTIFS(FreightRates!$A$2:$A$1541,C5164,FreightRates!$B$2:$B$1541,B5164,FreightRates!$C$2:$C$1541,E5164)</f>
        <v>20</v>
      </c>
      <c r="T5164">
        <f>COUNTIFS(FreightRates!$A$2:$A$1541,C5164,FreightRates!$B$2:$B$1541,B5164,FreightRates!$C$2:$C$1541,E5164,FreightRates!$F$2:$F$1541,D5164,FreightRates!$D$2:$D$1541,"&lt;="&amp;I5164,FreightRates!$E$2:$E$1541,"&gt;="&amp;I5164)</f>
        <v>2</v>
      </c>
    </row>
    <row r="5165" spans="1:20" x14ac:dyDescent="0.25">
      <c r="A5165" s="10">
        <f>OrderList!A5165</f>
        <v>1447152684.7</v>
      </c>
      <c r="B5165" s="10" t="str">
        <f>OrderList!C5165</f>
        <v>PORT04</v>
      </c>
      <c r="C5165" s="10" t="str">
        <f>OrderList!D5165</f>
        <v>V444_0</v>
      </c>
      <c r="D5165" s="10" t="str">
        <f>OrderList!F5165</f>
        <v>DTP</v>
      </c>
      <c r="E5165" s="10" t="str">
        <f>OrderList!L5165</f>
        <v>PORT09</v>
      </c>
      <c r="F5165" s="10" t="str">
        <f>OrderList!K5165</f>
        <v>PLANT03</v>
      </c>
      <c r="G5165" s="10">
        <f>OrderList!J5165</f>
        <v>1677891</v>
      </c>
      <c r="H5165" s="10">
        <f>OrderList!M5165</f>
        <v>2317</v>
      </c>
      <c r="I5165" s="10">
        <f>OrderList!N5165</f>
        <v>5.86</v>
      </c>
      <c r="O5165" s="10">
        <f>COUNTIF(FreightRates!$A$2:$A$1541,C5165)</f>
        <v>39</v>
      </c>
      <c r="Q5165" s="10">
        <f>COUNTIFS(FreightRates!$A$2:$A$1541,C5165,FreightRates!$B$2:$B$1541,B5165,FreightRates!$C$2:$C$1541,E5165)</f>
        <v>20</v>
      </c>
      <c r="T5165">
        <f>COUNTIFS(FreightRates!$A$2:$A$1541,C5165,FreightRates!$B$2:$B$1541,B5165,FreightRates!$C$2:$C$1541,E5165,FreightRates!$F$2:$F$1541,D5165,FreightRates!$D$2:$D$1541,"&lt;="&amp;I5165,FreightRates!$E$2:$E$1541,"&gt;="&amp;I5165)</f>
        <v>2</v>
      </c>
    </row>
    <row r="5166" spans="1:20" x14ac:dyDescent="0.25">
      <c r="A5166" s="10">
        <f>OrderList!A5166</f>
        <v>1447328001.7</v>
      </c>
      <c r="B5166" s="10" t="str">
        <f>OrderList!C5166</f>
        <v>PORT04</v>
      </c>
      <c r="C5166" s="10" t="str">
        <f>OrderList!D5166</f>
        <v>V444_0</v>
      </c>
      <c r="D5166" s="10" t="str">
        <f>OrderList!F5166</f>
        <v>DTP</v>
      </c>
      <c r="E5166" s="10" t="str">
        <f>OrderList!L5166</f>
        <v>PORT09</v>
      </c>
      <c r="F5166" s="10" t="str">
        <f>OrderList!K5166</f>
        <v>PLANT03</v>
      </c>
      <c r="G5166" s="10">
        <f>OrderList!J5166</f>
        <v>1677891</v>
      </c>
      <c r="H5166" s="10">
        <f>OrderList!M5166</f>
        <v>4244</v>
      </c>
      <c r="I5166" s="10">
        <f>OrderList!N5166</f>
        <v>11.64</v>
      </c>
      <c r="O5166" s="10">
        <f>COUNTIF(FreightRates!$A$2:$A$1541,C5166)</f>
        <v>39</v>
      </c>
      <c r="Q5166" s="10">
        <f>COUNTIFS(FreightRates!$A$2:$A$1541,C5166,FreightRates!$B$2:$B$1541,B5166,FreightRates!$C$2:$C$1541,E5166)</f>
        <v>20</v>
      </c>
      <c r="T5166">
        <f>COUNTIFS(FreightRates!$A$2:$A$1541,C5166,FreightRates!$B$2:$B$1541,B5166,FreightRates!$C$2:$C$1541,E5166,FreightRates!$F$2:$F$1541,D5166,FreightRates!$D$2:$D$1541,"&lt;="&amp;I5166,FreightRates!$E$2:$E$1541,"&gt;="&amp;I5166)</f>
        <v>2</v>
      </c>
    </row>
    <row r="5167" spans="1:20" x14ac:dyDescent="0.25">
      <c r="A5167" s="10">
        <f>OrderList!A5167</f>
        <v>1447407616.7</v>
      </c>
      <c r="B5167" s="10" t="str">
        <f>OrderList!C5167</f>
        <v>PORT04</v>
      </c>
      <c r="C5167" s="10" t="str">
        <f>OrderList!D5167</f>
        <v>V444_0</v>
      </c>
      <c r="D5167" s="10" t="str">
        <f>OrderList!F5167</f>
        <v>DTP</v>
      </c>
      <c r="E5167" s="10" t="str">
        <f>OrderList!L5167</f>
        <v>PORT09</v>
      </c>
      <c r="F5167" s="10" t="str">
        <f>OrderList!K5167</f>
        <v>PLANT03</v>
      </c>
      <c r="G5167" s="10">
        <f>OrderList!J5167</f>
        <v>1677891</v>
      </c>
      <c r="H5167" s="10">
        <f>OrderList!M5167</f>
        <v>4313</v>
      </c>
      <c r="I5167" s="10">
        <f>OrderList!N5167</f>
        <v>11.5</v>
      </c>
      <c r="O5167" s="10">
        <f>COUNTIF(FreightRates!$A$2:$A$1541,C5167)</f>
        <v>39</v>
      </c>
      <c r="Q5167" s="10">
        <f>COUNTIFS(FreightRates!$A$2:$A$1541,C5167,FreightRates!$B$2:$B$1541,B5167,FreightRates!$C$2:$C$1541,E5167)</f>
        <v>20</v>
      </c>
      <c r="T5167">
        <f>COUNTIFS(FreightRates!$A$2:$A$1541,C5167,FreightRates!$B$2:$B$1541,B5167,FreightRates!$C$2:$C$1541,E5167,FreightRates!$F$2:$F$1541,D5167,FreightRates!$D$2:$D$1541,"&lt;="&amp;I5167,FreightRates!$E$2:$E$1541,"&gt;="&amp;I5167)</f>
        <v>2</v>
      </c>
    </row>
    <row r="5168" spans="1:20" x14ac:dyDescent="0.25">
      <c r="A5168" s="10">
        <f>OrderList!A5168</f>
        <v>1447204396.7</v>
      </c>
      <c r="B5168" s="10" t="str">
        <f>OrderList!C5168</f>
        <v>PORT04</v>
      </c>
      <c r="C5168" s="10" t="str">
        <f>OrderList!D5168</f>
        <v>V444_0</v>
      </c>
      <c r="D5168" s="10" t="str">
        <f>OrderList!F5168</f>
        <v>DTP</v>
      </c>
      <c r="E5168" s="10" t="str">
        <f>OrderList!L5168</f>
        <v>PORT09</v>
      </c>
      <c r="F5168" s="10" t="str">
        <f>OrderList!K5168</f>
        <v>PLANT03</v>
      </c>
      <c r="G5168" s="10">
        <f>OrderList!J5168</f>
        <v>1677891</v>
      </c>
      <c r="H5168" s="10">
        <f>OrderList!M5168</f>
        <v>6289</v>
      </c>
      <c r="I5168" s="10">
        <f>OrderList!N5168</f>
        <v>17.920000000000002</v>
      </c>
      <c r="O5168" s="10">
        <f>COUNTIF(FreightRates!$A$2:$A$1541,C5168)</f>
        <v>39</v>
      </c>
      <c r="Q5168" s="10">
        <f>COUNTIFS(FreightRates!$A$2:$A$1541,C5168,FreightRates!$B$2:$B$1541,B5168,FreightRates!$C$2:$C$1541,E5168)</f>
        <v>20</v>
      </c>
      <c r="T5168">
        <f>COUNTIFS(FreightRates!$A$2:$A$1541,C5168,FreightRates!$B$2:$B$1541,B5168,FreightRates!$C$2:$C$1541,E5168,FreightRates!$F$2:$F$1541,D5168,FreightRates!$D$2:$D$1541,"&lt;="&amp;I5168,FreightRates!$E$2:$E$1541,"&gt;="&amp;I5168)</f>
        <v>2</v>
      </c>
    </row>
    <row r="5169" spans="1:20" x14ac:dyDescent="0.25">
      <c r="A5169" s="10">
        <f>OrderList!A5169</f>
        <v>1447171116.7</v>
      </c>
      <c r="B5169" s="10" t="str">
        <f>OrderList!C5169</f>
        <v>PORT04</v>
      </c>
      <c r="C5169" s="10" t="str">
        <f>OrderList!D5169</f>
        <v>V444_0</v>
      </c>
      <c r="D5169" s="10" t="str">
        <f>OrderList!F5169</f>
        <v>DTP</v>
      </c>
      <c r="E5169" s="10" t="str">
        <f>OrderList!L5169</f>
        <v>PORT09</v>
      </c>
      <c r="F5169" s="10" t="str">
        <f>OrderList!K5169</f>
        <v>PLANT03</v>
      </c>
      <c r="G5169" s="10">
        <f>OrderList!J5169</f>
        <v>1677891</v>
      </c>
      <c r="H5169" s="10">
        <f>OrderList!M5169</f>
        <v>6233</v>
      </c>
      <c r="I5169" s="10">
        <f>OrderList!N5169</f>
        <v>15.86</v>
      </c>
      <c r="O5169" s="10">
        <f>COUNTIF(FreightRates!$A$2:$A$1541,C5169)</f>
        <v>39</v>
      </c>
      <c r="Q5169" s="10">
        <f>COUNTIFS(FreightRates!$A$2:$A$1541,C5169,FreightRates!$B$2:$B$1541,B5169,FreightRates!$C$2:$C$1541,E5169)</f>
        <v>20</v>
      </c>
      <c r="T5169">
        <f>COUNTIFS(FreightRates!$A$2:$A$1541,C5169,FreightRates!$B$2:$B$1541,B5169,FreightRates!$C$2:$C$1541,E5169,FreightRates!$F$2:$F$1541,D5169,FreightRates!$D$2:$D$1541,"&lt;="&amp;I5169,FreightRates!$E$2:$E$1541,"&gt;="&amp;I5169)</f>
        <v>2</v>
      </c>
    </row>
    <row r="5170" spans="1:20" x14ac:dyDescent="0.25">
      <c r="A5170" s="10">
        <f>OrderList!A5170</f>
        <v>1447152712.7</v>
      </c>
      <c r="B5170" s="10" t="str">
        <f>OrderList!C5170</f>
        <v>PORT04</v>
      </c>
      <c r="C5170" s="10" t="str">
        <f>OrderList!D5170</f>
        <v>V444_0</v>
      </c>
      <c r="D5170" s="10" t="str">
        <f>OrderList!F5170</f>
        <v>DTP</v>
      </c>
      <c r="E5170" s="10" t="str">
        <f>OrderList!L5170</f>
        <v>PORT09</v>
      </c>
      <c r="F5170" s="10" t="str">
        <f>OrderList!K5170</f>
        <v>PLANT03</v>
      </c>
      <c r="G5170" s="10">
        <f>OrderList!J5170</f>
        <v>1677891</v>
      </c>
      <c r="H5170" s="10">
        <f>OrderList!M5170</f>
        <v>2644</v>
      </c>
      <c r="I5170" s="10">
        <f>OrderList!N5170</f>
        <v>6.74</v>
      </c>
      <c r="O5170" s="10">
        <f>COUNTIF(FreightRates!$A$2:$A$1541,C5170)</f>
        <v>39</v>
      </c>
      <c r="Q5170" s="10">
        <f>COUNTIFS(FreightRates!$A$2:$A$1541,C5170,FreightRates!$B$2:$B$1541,B5170,FreightRates!$C$2:$C$1541,E5170)</f>
        <v>20</v>
      </c>
      <c r="T5170">
        <f>COUNTIFS(FreightRates!$A$2:$A$1541,C5170,FreightRates!$B$2:$B$1541,B5170,FreightRates!$C$2:$C$1541,E5170,FreightRates!$F$2:$F$1541,D5170,FreightRates!$D$2:$D$1541,"&lt;="&amp;I5170,FreightRates!$E$2:$E$1541,"&gt;="&amp;I5170)</f>
        <v>2</v>
      </c>
    </row>
    <row r="5171" spans="1:20" x14ac:dyDescent="0.25">
      <c r="A5171" s="10">
        <f>OrderList!A5171</f>
        <v>1447152367.7</v>
      </c>
      <c r="B5171" s="10" t="str">
        <f>OrderList!C5171</f>
        <v>PORT04</v>
      </c>
      <c r="C5171" s="10" t="str">
        <f>OrderList!D5171</f>
        <v>V444_0</v>
      </c>
      <c r="D5171" s="10" t="str">
        <f>OrderList!F5171</f>
        <v>DTP</v>
      </c>
      <c r="E5171" s="10" t="str">
        <f>OrderList!L5171</f>
        <v>PORT09</v>
      </c>
      <c r="F5171" s="10" t="str">
        <f>OrderList!K5171</f>
        <v>PLANT03</v>
      </c>
      <c r="G5171" s="10">
        <f>OrderList!J5171</f>
        <v>1677891</v>
      </c>
      <c r="H5171" s="10">
        <f>OrderList!M5171</f>
        <v>2885</v>
      </c>
      <c r="I5171" s="10">
        <f>OrderList!N5171</f>
        <v>6.8999999999999995</v>
      </c>
      <c r="O5171" s="10">
        <f>COUNTIF(FreightRates!$A$2:$A$1541,C5171)</f>
        <v>39</v>
      </c>
      <c r="Q5171" s="10">
        <f>COUNTIFS(FreightRates!$A$2:$A$1541,C5171,FreightRates!$B$2:$B$1541,B5171,FreightRates!$C$2:$C$1541,E5171)</f>
        <v>20</v>
      </c>
      <c r="T5171">
        <f>COUNTIFS(FreightRates!$A$2:$A$1541,C5171,FreightRates!$B$2:$B$1541,B5171,FreightRates!$C$2:$C$1541,E5171,FreightRates!$F$2:$F$1541,D5171,FreightRates!$D$2:$D$1541,"&lt;="&amp;I5171,FreightRates!$E$2:$E$1541,"&gt;="&amp;I5171)</f>
        <v>2</v>
      </c>
    </row>
    <row r="5172" spans="1:20" x14ac:dyDescent="0.25">
      <c r="A5172" s="10">
        <f>OrderList!A5172</f>
        <v>1447269490.7</v>
      </c>
      <c r="B5172" s="10" t="str">
        <f>OrderList!C5172</f>
        <v>PORT04</v>
      </c>
      <c r="C5172" s="10" t="str">
        <f>OrderList!D5172</f>
        <v>V444_0</v>
      </c>
      <c r="D5172" s="10" t="str">
        <f>OrderList!F5172</f>
        <v>DTP</v>
      </c>
      <c r="E5172" s="10" t="str">
        <f>OrderList!L5172</f>
        <v>PORT09</v>
      </c>
      <c r="F5172" s="10" t="str">
        <f>OrderList!K5172</f>
        <v>PLANT03</v>
      </c>
      <c r="G5172" s="10">
        <f>OrderList!J5172</f>
        <v>1677891</v>
      </c>
      <c r="H5172" s="10">
        <f>OrderList!M5172</f>
        <v>9296</v>
      </c>
      <c r="I5172" s="10">
        <f>OrderList!N5172</f>
        <v>22.56</v>
      </c>
      <c r="O5172" s="10">
        <f>COUNTIF(FreightRates!$A$2:$A$1541,C5172)</f>
        <v>39</v>
      </c>
      <c r="Q5172" s="10">
        <f>COUNTIFS(FreightRates!$A$2:$A$1541,C5172,FreightRates!$B$2:$B$1541,B5172,FreightRates!$C$2:$C$1541,E5172)</f>
        <v>20</v>
      </c>
      <c r="T5172">
        <f>COUNTIFS(FreightRates!$A$2:$A$1541,C5172,FreightRates!$B$2:$B$1541,B5172,FreightRates!$C$2:$C$1541,E5172,FreightRates!$F$2:$F$1541,D5172,FreightRates!$D$2:$D$1541,"&lt;="&amp;I5172,FreightRates!$E$2:$E$1541,"&gt;="&amp;I5172)</f>
        <v>2</v>
      </c>
    </row>
    <row r="5173" spans="1:20" x14ac:dyDescent="0.25">
      <c r="A5173" s="10">
        <f>OrderList!A5173</f>
        <v>1447184529.7</v>
      </c>
      <c r="B5173" s="10" t="str">
        <f>OrderList!C5173</f>
        <v>PORT04</v>
      </c>
      <c r="C5173" s="10" t="str">
        <f>OrderList!D5173</f>
        <v>V444_0</v>
      </c>
      <c r="D5173" s="10" t="str">
        <f>OrderList!F5173</f>
        <v>DTP</v>
      </c>
      <c r="E5173" s="10" t="str">
        <f>OrderList!L5173</f>
        <v>PORT09</v>
      </c>
      <c r="F5173" s="10" t="str">
        <f>OrderList!K5173</f>
        <v>PLANT03</v>
      </c>
      <c r="G5173" s="10">
        <f>OrderList!J5173</f>
        <v>1655723</v>
      </c>
      <c r="H5173" s="10">
        <f>OrderList!M5173</f>
        <v>719</v>
      </c>
      <c r="I5173" s="10">
        <f>OrderList!N5173</f>
        <v>22.36754692481696</v>
      </c>
      <c r="O5173" s="10">
        <f>COUNTIF(FreightRates!$A$2:$A$1541,C5173)</f>
        <v>39</v>
      </c>
      <c r="Q5173" s="10">
        <f>COUNTIFS(FreightRates!$A$2:$A$1541,C5173,FreightRates!$B$2:$B$1541,B5173,FreightRates!$C$2:$C$1541,E5173)</f>
        <v>20</v>
      </c>
      <c r="T5173">
        <f>COUNTIFS(FreightRates!$A$2:$A$1541,C5173,FreightRates!$B$2:$B$1541,B5173,FreightRates!$C$2:$C$1541,E5173,FreightRates!$F$2:$F$1541,D5173,FreightRates!$D$2:$D$1541,"&lt;="&amp;I5173,FreightRates!$E$2:$E$1541,"&gt;="&amp;I5173)</f>
        <v>2</v>
      </c>
    </row>
    <row r="5174" spans="1:20" x14ac:dyDescent="0.25">
      <c r="A5174" s="10">
        <f>OrderList!A5174</f>
        <v>1447163614.7</v>
      </c>
      <c r="B5174" s="10" t="str">
        <f>OrderList!C5174</f>
        <v>PORT04</v>
      </c>
      <c r="C5174" s="10" t="str">
        <f>OrderList!D5174</f>
        <v>V444_0</v>
      </c>
      <c r="D5174" s="10" t="str">
        <f>OrderList!F5174</f>
        <v>DTP</v>
      </c>
      <c r="E5174" s="10" t="str">
        <f>OrderList!L5174</f>
        <v>PORT09</v>
      </c>
      <c r="F5174" s="10" t="str">
        <f>OrderList!K5174</f>
        <v>PLANT03</v>
      </c>
      <c r="G5174" s="10">
        <f>OrderList!J5174</f>
        <v>1655723</v>
      </c>
      <c r="H5174" s="10">
        <f>OrderList!M5174</f>
        <v>304</v>
      </c>
      <c r="I5174" s="10">
        <f>OrderList!N5174</f>
        <v>0.26510604125083076</v>
      </c>
      <c r="O5174" s="10">
        <f>COUNTIF(FreightRates!$A$2:$A$1541,C5174)</f>
        <v>39</v>
      </c>
      <c r="Q5174" s="10">
        <f>COUNTIFS(FreightRates!$A$2:$A$1541,C5174,FreightRates!$B$2:$B$1541,B5174,FreightRates!$C$2:$C$1541,E5174)</f>
        <v>20</v>
      </c>
      <c r="T5174">
        <f>COUNTIFS(FreightRates!$A$2:$A$1541,C5174,FreightRates!$B$2:$B$1541,B5174,FreightRates!$C$2:$C$1541,E5174,FreightRates!$F$2:$F$1541,D5174,FreightRates!$D$2:$D$1541,"&lt;="&amp;I5174,FreightRates!$E$2:$E$1541,"&gt;="&amp;I5174)</f>
        <v>2</v>
      </c>
    </row>
    <row r="5175" spans="1:20" x14ac:dyDescent="0.25">
      <c r="A5175" s="10">
        <f>OrderList!A5175</f>
        <v>1447163740.7</v>
      </c>
      <c r="B5175" s="10" t="str">
        <f>OrderList!C5175</f>
        <v>PORT04</v>
      </c>
      <c r="C5175" s="10" t="str">
        <f>OrderList!D5175</f>
        <v>V444_0</v>
      </c>
      <c r="D5175" s="10" t="str">
        <f>OrderList!F5175</f>
        <v>DTP</v>
      </c>
      <c r="E5175" s="10" t="str">
        <f>OrderList!L5175</f>
        <v>PORT09</v>
      </c>
      <c r="F5175" s="10" t="str">
        <f>OrderList!K5175</f>
        <v>PLANT03</v>
      </c>
      <c r="G5175" s="10">
        <f>OrderList!J5175</f>
        <v>1655723</v>
      </c>
      <c r="H5175" s="10">
        <f>OrderList!M5175</f>
        <v>558</v>
      </c>
      <c r="I5175" s="10">
        <f>OrderList!N5175</f>
        <v>15.058023143047187</v>
      </c>
      <c r="O5175" s="10">
        <f>COUNTIF(FreightRates!$A$2:$A$1541,C5175)</f>
        <v>39</v>
      </c>
      <c r="Q5175" s="10">
        <f>COUNTIFS(FreightRates!$A$2:$A$1541,C5175,FreightRates!$B$2:$B$1541,B5175,FreightRates!$C$2:$C$1541,E5175)</f>
        <v>20</v>
      </c>
      <c r="T5175">
        <f>COUNTIFS(FreightRates!$A$2:$A$1541,C5175,FreightRates!$B$2:$B$1541,B5175,FreightRates!$C$2:$C$1541,E5175,FreightRates!$F$2:$F$1541,D5175,FreightRates!$D$2:$D$1541,"&lt;="&amp;I5175,FreightRates!$E$2:$E$1541,"&gt;="&amp;I5175)</f>
        <v>2</v>
      </c>
    </row>
    <row r="5176" spans="1:20" x14ac:dyDescent="0.25">
      <c r="A5176" s="10">
        <f>OrderList!A5176</f>
        <v>1447163572.7</v>
      </c>
      <c r="B5176" s="10" t="str">
        <f>OrderList!C5176</f>
        <v>PORT04</v>
      </c>
      <c r="C5176" s="10" t="str">
        <f>OrderList!D5176</f>
        <v>V444_0</v>
      </c>
      <c r="D5176" s="10" t="str">
        <f>OrderList!F5176</f>
        <v>DTP</v>
      </c>
      <c r="E5176" s="10" t="str">
        <f>OrderList!L5176</f>
        <v>PORT09</v>
      </c>
      <c r="F5176" s="10" t="str">
        <f>OrderList!K5176</f>
        <v>PLANT03</v>
      </c>
      <c r="G5176" s="10">
        <f>OrderList!J5176</f>
        <v>1655723</v>
      </c>
      <c r="H5176" s="10">
        <f>OrderList!M5176</f>
        <v>409</v>
      </c>
      <c r="I5176" s="10">
        <f>OrderList!N5176</f>
        <v>5.3021208250166154</v>
      </c>
      <c r="O5176" s="10">
        <f>COUNTIF(FreightRates!$A$2:$A$1541,C5176)</f>
        <v>39</v>
      </c>
      <c r="Q5176" s="10">
        <f>COUNTIFS(FreightRates!$A$2:$A$1541,C5176,FreightRates!$B$2:$B$1541,B5176,FreightRates!$C$2:$C$1541,E5176)</f>
        <v>20</v>
      </c>
      <c r="T5176">
        <f>COUNTIFS(FreightRates!$A$2:$A$1541,C5176,FreightRates!$B$2:$B$1541,B5176,FreightRates!$C$2:$C$1541,E5176,FreightRates!$F$2:$F$1541,D5176,FreightRates!$D$2:$D$1541,"&lt;="&amp;I5176,FreightRates!$E$2:$E$1541,"&gt;="&amp;I5176)</f>
        <v>2</v>
      </c>
    </row>
    <row r="5177" spans="1:20" x14ac:dyDescent="0.25">
      <c r="A5177" s="10">
        <f>OrderList!A5177</f>
        <v>1447382154.7</v>
      </c>
      <c r="B5177" s="10" t="str">
        <f>OrderList!C5177</f>
        <v>PORT04</v>
      </c>
      <c r="C5177" s="10" t="str">
        <f>OrderList!D5177</f>
        <v>V444_0</v>
      </c>
      <c r="D5177" s="10" t="str">
        <f>OrderList!F5177</f>
        <v>DTP</v>
      </c>
      <c r="E5177" s="10" t="str">
        <f>OrderList!L5177</f>
        <v>PORT09</v>
      </c>
      <c r="F5177" s="10" t="str">
        <f>OrderList!K5177</f>
        <v>PLANT03</v>
      </c>
      <c r="G5177" s="10">
        <f>OrderList!J5177</f>
        <v>1655723</v>
      </c>
      <c r="H5177" s="10">
        <f>OrderList!M5177</f>
        <v>830</v>
      </c>
      <c r="I5177" s="10">
        <f>OrderList!N5177</f>
        <v>30.161664537591385</v>
      </c>
      <c r="O5177" s="10">
        <f>COUNTIF(FreightRates!$A$2:$A$1541,C5177)</f>
        <v>39</v>
      </c>
      <c r="Q5177" s="10">
        <f>COUNTIFS(FreightRates!$A$2:$A$1541,C5177,FreightRates!$B$2:$B$1541,B5177,FreightRates!$C$2:$C$1541,E5177)</f>
        <v>20</v>
      </c>
      <c r="T5177">
        <f>COUNTIFS(FreightRates!$A$2:$A$1541,C5177,FreightRates!$B$2:$B$1541,B5177,FreightRates!$C$2:$C$1541,E5177,FreightRates!$F$2:$F$1541,D5177,FreightRates!$D$2:$D$1541,"&lt;="&amp;I5177,FreightRates!$E$2:$E$1541,"&gt;="&amp;I5177)</f>
        <v>2</v>
      </c>
    </row>
    <row r="5178" spans="1:20" x14ac:dyDescent="0.25">
      <c r="A5178" s="10">
        <f>OrderList!A5178</f>
        <v>1447163626.7</v>
      </c>
      <c r="B5178" s="10" t="str">
        <f>OrderList!C5178</f>
        <v>PORT04</v>
      </c>
      <c r="C5178" s="10" t="str">
        <f>OrderList!D5178</f>
        <v>V444_0</v>
      </c>
      <c r="D5178" s="10" t="str">
        <f>OrderList!F5178</f>
        <v>DTP</v>
      </c>
      <c r="E5178" s="10" t="str">
        <f>OrderList!L5178</f>
        <v>PORT09</v>
      </c>
      <c r="F5178" s="10" t="str">
        <f>OrderList!K5178</f>
        <v>PLANT03</v>
      </c>
      <c r="G5178" s="10">
        <f>OrderList!J5178</f>
        <v>1655723</v>
      </c>
      <c r="H5178" s="10">
        <f>OrderList!M5178</f>
        <v>459</v>
      </c>
      <c r="I5178" s="10">
        <f>OrderList!N5178</f>
        <v>8.6424569447770825</v>
      </c>
      <c r="O5178" s="10">
        <f>COUNTIF(FreightRates!$A$2:$A$1541,C5178)</f>
        <v>39</v>
      </c>
      <c r="Q5178" s="10">
        <f>COUNTIFS(FreightRates!$A$2:$A$1541,C5178,FreightRates!$B$2:$B$1541,B5178,FreightRates!$C$2:$C$1541,E5178)</f>
        <v>20</v>
      </c>
      <c r="T5178">
        <f>COUNTIFS(FreightRates!$A$2:$A$1541,C5178,FreightRates!$B$2:$B$1541,B5178,FreightRates!$C$2:$C$1541,E5178,FreightRates!$F$2:$F$1541,D5178,FreightRates!$D$2:$D$1541,"&lt;="&amp;I5178,FreightRates!$E$2:$E$1541,"&gt;="&amp;I5178)</f>
        <v>2</v>
      </c>
    </row>
    <row r="5179" spans="1:20" x14ac:dyDescent="0.25">
      <c r="A5179" s="10">
        <f>OrderList!A5179</f>
        <v>1447163628.7</v>
      </c>
      <c r="B5179" s="10" t="str">
        <f>OrderList!C5179</f>
        <v>PORT04</v>
      </c>
      <c r="C5179" s="10" t="str">
        <f>OrderList!D5179</f>
        <v>V444_0</v>
      </c>
      <c r="D5179" s="10" t="str">
        <f>OrderList!F5179</f>
        <v>DTP</v>
      </c>
      <c r="E5179" s="10" t="str">
        <f>OrderList!L5179</f>
        <v>PORT09</v>
      </c>
      <c r="F5179" s="10" t="str">
        <f>OrderList!K5179</f>
        <v>PLANT03</v>
      </c>
      <c r="G5179" s="10">
        <f>OrderList!J5179</f>
        <v>1655723</v>
      </c>
      <c r="H5179" s="10">
        <f>OrderList!M5179</f>
        <v>353</v>
      </c>
      <c r="I5179" s="10">
        <f>OrderList!N5179</f>
        <v>5.3021208250166154</v>
      </c>
      <c r="O5179" s="10">
        <f>COUNTIF(FreightRates!$A$2:$A$1541,C5179)</f>
        <v>39</v>
      </c>
      <c r="Q5179" s="10">
        <f>COUNTIFS(FreightRates!$A$2:$A$1541,C5179,FreightRates!$B$2:$B$1541,B5179,FreightRates!$C$2:$C$1541,E5179)</f>
        <v>20</v>
      </c>
      <c r="T5179">
        <f>COUNTIFS(FreightRates!$A$2:$A$1541,C5179,FreightRates!$B$2:$B$1541,B5179,FreightRates!$C$2:$C$1541,E5179,FreightRates!$F$2:$F$1541,D5179,FreightRates!$D$2:$D$1541,"&lt;="&amp;I5179,FreightRates!$E$2:$E$1541,"&gt;="&amp;I5179)</f>
        <v>2</v>
      </c>
    </row>
    <row r="5180" spans="1:20" x14ac:dyDescent="0.25">
      <c r="A5180" s="10">
        <f>OrderList!A5180</f>
        <v>1447163627.7</v>
      </c>
      <c r="B5180" s="10" t="str">
        <f>OrderList!C5180</f>
        <v>PORT04</v>
      </c>
      <c r="C5180" s="10" t="str">
        <f>OrderList!D5180</f>
        <v>V444_0</v>
      </c>
      <c r="D5180" s="10" t="str">
        <f>OrderList!F5180</f>
        <v>DTP</v>
      </c>
      <c r="E5180" s="10" t="str">
        <f>OrderList!L5180</f>
        <v>PORT09</v>
      </c>
      <c r="F5180" s="10" t="str">
        <f>OrderList!K5180</f>
        <v>PLANT03</v>
      </c>
      <c r="G5180" s="10">
        <f>OrderList!J5180</f>
        <v>1655723</v>
      </c>
      <c r="H5180" s="10">
        <f>OrderList!M5180</f>
        <v>346</v>
      </c>
      <c r="I5180" s="10">
        <f>OrderList!N5180</f>
        <v>5.3021208250166154</v>
      </c>
      <c r="O5180" s="10">
        <f>COUNTIF(FreightRates!$A$2:$A$1541,C5180)</f>
        <v>39</v>
      </c>
      <c r="Q5180" s="10">
        <f>COUNTIFS(FreightRates!$A$2:$A$1541,C5180,FreightRates!$B$2:$B$1541,B5180,FreightRates!$C$2:$C$1541,E5180)</f>
        <v>20</v>
      </c>
      <c r="T5180">
        <f>COUNTIFS(FreightRates!$A$2:$A$1541,C5180,FreightRates!$B$2:$B$1541,B5180,FreightRates!$C$2:$C$1541,E5180,FreightRates!$F$2:$F$1541,D5180,FreightRates!$D$2:$D$1541,"&lt;="&amp;I5180,FreightRates!$E$2:$E$1541,"&gt;="&amp;I5180)</f>
        <v>2</v>
      </c>
    </row>
    <row r="5181" spans="1:20" x14ac:dyDescent="0.25">
      <c r="A5181" s="10">
        <f>OrderList!A5181</f>
        <v>1447163616.7</v>
      </c>
      <c r="B5181" s="10" t="str">
        <f>OrderList!C5181</f>
        <v>PORT04</v>
      </c>
      <c r="C5181" s="10" t="str">
        <f>OrderList!D5181</f>
        <v>V444_0</v>
      </c>
      <c r="D5181" s="10" t="str">
        <f>OrderList!F5181</f>
        <v>DTP</v>
      </c>
      <c r="E5181" s="10" t="str">
        <f>OrderList!L5181</f>
        <v>PORT09</v>
      </c>
      <c r="F5181" s="10" t="str">
        <f>OrderList!K5181</f>
        <v>PLANT03</v>
      </c>
      <c r="G5181" s="10">
        <f>OrderList!J5181</f>
        <v>1655723</v>
      </c>
      <c r="H5181" s="10">
        <f>OrderList!M5181</f>
        <v>402</v>
      </c>
      <c r="I5181" s="10">
        <f>OrderList!N5181</f>
        <v>5.3021208250166154</v>
      </c>
      <c r="O5181" s="10">
        <f>COUNTIF(FreightRates!$A$2:$A$1541,C5181)</f>
        <v>39</v>
      </c>
      <c r="Q5181" s="10">
        <f>COUNTIFS(FreightRates!$A$2:$A$1541,C5181,FreightRates!$B$2:$B$1541,B5181,FreightRates!$C$2:$C$1541,E5181)</f>
        <v>20</v>
      </c>
      <c r="T5181">
        <f>COUNTIFS(FreightRates!$A$2:$A$1541,C5181,FreightRates!$B$2:$B$1541,B5181,FreightRates!$C$2:$C$1541,E5181,FreightRates!$F$2:$F$1541,D5181,FreightRates!$D$2:$D$1541,"&lt;="&amp;I5181,FreightRates!$E$2:$E$1541,"&gt;="&amp;I5181)</f>
        <v>2</v>
      </c>
    </row>
    <row r="5182" spans="1:20" x14ac:dyDescent="0.25">
      <c r="A5182" s="10">
        <f>OrderList!A5182</f>
        <v>1447152812.7</v>
      </c>
      <c r="B5182" s="10" t="str">
        <f>OrderList!C5182</f>
        <v>PORT04</v>
      </c>
      <c r="C5182" s="10" t="str">
        <f>OrderList!D5182</f>
        <v>V444_0</v>
      </c>
      <c r="D5182" s="10" t="str">
        <f>OrderList!F5182</f>
        <v>DTP</v>
      </c>
      <c r="E5182" s="10" t="str">
        <f>OrderList!L5182</f>
        <v>PORT09</v>
      </c>
      <c r="F5182" s="10" t="str">
        <f>OrderList!K5182</f>
        <v>PLANT03</v>
      </c>
      <c r="G5182" s="10">
        <f>OrderList!J5182</f>
        <v>1655723</v>
      </c>
      <c r="H5182" s="10">
        <f>OrderList!M5182</f>
        <v>483</v>
      </c>
      <c r="I5182" s="10">
        <f>OrderList!N5182</f>
        <v>11.604241650033231</v>
      </c>
      <c r="O5182" s="10">
        <f>COUNTIF(FreightRates!$A$2:$A$1541,C5182)</f>
        <v>39</v>
      </c>
      <c r="Q5182" s="10">
        <f>COUNTIFS(FreightRates!$A$2:$A$1541,C5182,FreightRates!$B$2:$B$1541,B5182,FreightRates!$C$2:$C$1541,E5182)</f>
        <v>20</v>
      </c>
      <c r="T5182">
        <f>COUNTIFS(FreightRates!$A$2:$A$1541,C5182,FreightRates!$B$2:$B$1541,B5182,FreightRates!$C$2:$C$1541,E5182,FreightRates!$F$2:$F$1541,D5182,FreightRates!$D$2:$D$1541,"&lt;="&amp;I5182,FreightRates!$E$2:$E$1541,"&gt;="&amp;I5182)</f>
        <v>2</v>
      </c>
    </row>
    <row r="5183" spans="1:20" x14ac:dyDescent="0.25">
      <c r="A5183" s="10">
        <f>OrderList!A5183</f>
        <v>1447285078.7</v>
      </c>
      <c r="B5183" s="10" t="str">
        <f>OrderList!C5183</f>
        <v>PORT04</v>
      </c>
      <c r="C5183" s="10" t="str">
        <f>OrderList!D5183</f>
        <v>V444_0</v>
      </c>
      <c r="D5183" s="10" t="str">
        <f>OrderList!F5183</f>
        <v>DTP</v>
      </c>
      <c r="E5183" s="10" t="str">
        <f>OrderList!L5183</f>
        <v>PORT09</v>
      </c>
      <c r="F5183" s="10" t="str">
        <f>OrderList!K5183</f>
        <v>PLANT03</v>
      </c>
      <c r="G5183" s="10">
        <f>OrderList!J5183</f>
        <v>1655723</v>
      </c>
      <c r="H5183" s="10">
        <f>OrderList!M5183</f>
        <v>382</v>
      </c>
      <c r="I5183" s="10">
        <f>OrderList!N5183</f>
        <v>2.6510604125083077</v>
      </c>
      <c r="O5183" s="10">
        <f>COUNTIF(FreightRates!$A$2:$A$1541,C5183)</f>
        <v>39</v>
      </c>
      <c r="Q5183" s="10">
        <f>COUNTIFS(FreightRates!$A$2:$A$1541,C5183,FreightRates!$B$2:$B$1541,B5183,FreightRates!$C$2:$C$1541,E5183)</f>
        <v>20</v>
      </c>
      <c r="T5183">
        <f>COUNTIFS(FreightRates!$A$2:$A$1541,C5183,FreightRates!$B$2:$B$1541,B5183,FreightRates!$C$2:$C$1541,E5183,FreightRates!$F$2:$F$1541,D5183,FreightRates!$D$2:$D$1541,"&lt;="&amp;I5183,FreightRates!$E$2:$E$1541,"&gt;="&amp;I5183)</f>
        <v>2</v>
      </c>
    </row>
    <row r="5184" spans="1:20" x14ac:dyDescent="0.25">
      <c r="A5184" s="10">
        <f>OrderList!A5184</f>
        <v>1447163741.7</v>
      </c>
      <c r="B5184" s="10" t="str">
        <f>OrderList!C5184</f>
        <v>PORT04</v>
      </c>
      <c r="C5184" s="10" t="str">
        <f>OrderList!D5184</f>
        <v>V444_0</v>
      </c>
      <c r="D5184" s="10" t="str">
        <f>OrderList!F5184</f>
        <v>DTP</v>
      </c>
      <c r="E5184" s="10" t="str">
        <f>OrderList!L5184</f>
        <v>PORT09</v>
      </c>
      <c r="F5184" s="10" t="str">
        <f>OrderList!K5184</f>
        <v>PLANT03</v>
      </c>
      <c r="G5184" s="10">
        <f>OrderList!J5184</f>
        <v>1655723</v>
      </c>
      <c r="H5184" s="10">
        <f>OrderList!M5184</f>
        <v>433</v>
      </c>
      <c r="I5184" s="10">
        <f>OrderList!N5184</f>
        <v>5.3021208250166154</v>
      </c>
      <c r="O5184" s="10">
        <f>COUNTIF(FreightRates!$A$2:$A$1541,C5184)</f>
        <v>39</v>
      </c>
      <c r="Q5184" s="10">
        <f>COUNTIFS(FreightRates!$A$2:$A$1541,C5184,FreightRates!$B$2:$B$1541,B5184,FreightRates!$C$2:$C$1541,E5184)</f>
        <v>20</v>
      </c>
      <c r="T5184">
        <f>COUNTIFS(FreightRates!$A$2:$A$1541,C5184,FreightRates!$B$2:$B$1541,B5184,FreightRates!$C$2:$C$1541,E5184,FreightRates!$F$2:$F$1541,D5184,FreightRates!$D$2:$D$1541,"&lt;="&amp;I5184,FreightRates!$E$2:$E$1541,"&gt;="&amp;I5184)</f>
        <v>2</v>
      </c>
    </row>
    <row r="5185" spans="1:20" x14ac:dyDescent="0.25">
      <c r="A5185" s="10">
        <f>OrderList!A5185</f>
        <v>1447192284.7</v>
      </c>
      <c r="B5185" s="10" t="str">
        <f>OrderList!C5185</f>
        <v>PORT04</v>
      </c>
      <c r="C5185" s="10" t="str">
        <f>OrderList!D5185</f>
        <v>V444_0</v>
      </c>
      <c r="D5185" s="10" t="str">
        <f>OrderList!F5185</f>
        <v>DTP</v>
      </c>
      <c r="E5185" s="10" t="str">
        <f>OrderList!L5185</f>
        <v>PORT09</v>
      </c>
      <c r="F5185" s="10" t="str">
        <f>OrderList!K5185</f>
        <v>PLANT03</v>
      </c>
      <c r="G5185" s="10">
        <f>OrderList!J5185</f>
        <v>1655723</v>
      </c>
      <c r="H5185" s="10">
        <f>OrderList!M5185</f>
        <v>514</v>
      </c>
      <c r="I5185" s="10">
        <f>OrderList!N5185</f>
        <v>12.255302062541539</v>
      </c>
      <c r="O5185" s="10">
        <f>COUNTIF(FreightRates!$A$2:$A$1541,C5185)</f>
        <v>39</v>
      </c>
      <c r="Q5185" s="10">
        <f>COUNTIFS(FreightRates!$A$2:$A$1541,C5185,FreightRates!$B$2:$B$1541,B5185,FreightRates!$C$2:$C$1541,E5185)</f>
        <v>20</v>
      </c>
      <c r="T5185">
        <f>COUNTIFS(FreightRates!$A$2:$A$1541,C5185,FreightRates!$B$2:$B$1541,B5185,FreightRates!$C$2:$C$1541,E5185,FreightRates!$F$2:$F$1541,D5185,FreightRates!$D$2:$D$1541,"&lt;="&amp;I5185,FreightRates!$E$2:$E$1541,"&gt;="&amp;I5185)</f>
        <v>2</v>
      </c>
    </row>
    <row r="5186" spans="1:20" x14ac:dyDescent="0.25">
      <c r="A5186" s="10">
        <f>OrderList!A5186</f>
        <v>1447163615.7</v>
      </c>
      <c r="B5186" s="10" t="str">
        <f>OrderList!C5186</f>
        <v>PORT04</v>
      </c>
      <c r="C5186" s="10" t="str">
        <f>OrderList!D5186</f>
        <v>V444_0</v>
      </c>
      <c r="D5186" s="10" t="str">
        <f>OrderList!F5186</f>
        <v>DTP</v>
      </c>
      <c r="E5186" s="10" t="str">
        <f>OrderList!L5186</f>
        <v>PORT09</v>
      </c>
      <c r="F5186" s="10" t="str">
        <f>OrderList!K5186</f>
        <v>PLANT03</v>
      </c>
      <c r="G5186" s="10">
        <f>OrderList!J5186</f>
        <v>1655723</v>
      </c>
      <c r="H5186" s="10">
        <f>OrderList!M5186</f>
        <v>382</v>
      </c>
      <c r="I5186" s="10">
        <f>OrderList!N5186</f>
        <v>5.3021208250166154</v>
      </c>
      <c r="O5186" s="10">
        <f>COUNTIF(FreightRates!$A$2:$A$1541,C5186)</f>
        <v>39</v>
      </c>
      <c r="Q5186" s="10">
        <f>COUNTIFS(FreightRates!$A$2:$A$1541,C5186,FreightRates!$B$2:$B$1541,B5186,FreightRates!$C$2:$C$1541,E5186)</f>
        <v>20</v>
      </c>
      <c r="T5186">
        <f>COUNTIFS(FreightRates!$A$2:$A$1541,C5186,FreightRates!$B$2:$B$1541,B5186,FreightRates!$C$2:$C$1541,E5186,FreightRates!$F$2:$F$1541,D5186,FreightRates!$D$2:$D$1541,"&lt;="&amp;I5186,FreightRates!$E$2:$E$1541,"&gt;="&amp;I5186)</f>
        <v>2</v>
      </c>
    </row>
    <row r="5187" spans="1:20" x14ac:dyDescent="0.25">
      <c r="A5187" s="10">
        <f>OrderList!A5187</f>
        <v>1447224400.7</v>
      </c>
      <c r="B5187" s="10" t="str">
        <f>OrderList!C5187</f>
        <v>PORT04</v>
      </c>
      <c r="C5187" s="10" t="str">
        <f>OrderList!D5187</f>
        <v>V444_0</v>
      </c>
      <c r="D5187" s="10" t="str">
        <f>OrderList!F5187</f>
        <v>DTP</v>
      </c>
      <c r="E5187" s="10" t="str">
        <f>OrderList!L5187</f>
        <v>PORT09</v>
      </c>
      <c r="F5187" s="10" t="str">
        <f>OrderList!K5187</f>
        <v>PLANT03</v>
      </c>
      <c r="G5187" s="10">
        <f>OrderList!J5187</f>
        <v>1655723</v>
      </c>
      <c r="H5187" s="10">
        <f>OrderList!M5187</f>
        <v>357</v>
      </c>
      <c r="I5187" s="10">
        <f>OrderList!N5187</f>
        <v>5.3021208250166154</v>
      </c>
      <c r="O5187" s="10">
        <f>COUNTIF(FreightRates!$A$2:$A$1541,C5187)</f>
        <v>39</v>
      </c>
      <c r="Q5187" s="10">
        <f>COUNTIFS(FreightRates!$A$2:$A$1541,C5187,FreightRates!$B$2:$B$1541,B5187,FreightRates!$C$2:$C$1541,E5187)</f>
        <v>20</v>
      </c>
      <c r="T5187">
        <f>COUNTIFS(FreightRates!$A$2:$A$1541,C5187,FreightRates!$B$2:$B$1541,B5187,FreightRates!$C$2:$C$1541,E5187,FreightRates!$F$2:$F$1541,D5187,FreightRates!$D$2:$D$1541,"&lt;="&amp;I5187,FreightRates!$E$2:$E$1541,"&gt;="&amp;I5187)</f>
        <v>2</v>
      </c>
    </row>
    <row r="5188" spans="1:20" x14ac:dyDescent="0.25">
      <c r="A5188" s="10">
        <f>OrderList!A5188</f>
        <v>1447369913.7</v>
      </c>
      <c r="B5188" s="10" t="str">
        <f>OrderList!C5188</f>
        <v>PORT04</v>
      </c>
      <c r="C5188" s="10" t="str">
        <f>OrderList!D5188</f>
        <v>V444_0</v>
      </c>
      <c r="D5188" s="10" t="str">
        <f>OrderList!F5188</f>
        <v>DTP</v>
      </c>
      <c r="E5188" s="10" t="str">
        <f>OrderList!L5188</f>
        <v>PORT09</v>
      </c>
      <c r="F5188" s="10" t="str">
        <f>OrderList!K5188</f>
        <v>PLANT03</v>
      </c>
      <c r="G5188" s="10">
        <f>OrderList!J5188</f>
        <v>1655723</v>
      </c>
      <c r="H5188" s="10">
        <f>OrderList!M5188</f>
        <v>400</v>
      </c>
      <c r="I5188" s="10">
        <f>OrderList!N5188</f>
        <v>5.3021208250166154</v>
      </c>
      <c r="O5188" s="10">
        <f>COUNTIF(FreightRates!$A$2:$A$1541,C5188)</f>
        <v>39</v>
      </c>
      <c r="Q5188" s="10">
        <f>COUNTIFS(FreightRates!$A$2:$A$1541,C5188,FreightRates!$B$2:$B$1541,B5188,FreightRates!$C$2:$C$1541,E5188)</f>
        <v>20</v>
      </c>
      <c r="T5188">
        <f>COUNTIFS(FreightRates!$A$2:$A$1541,C5188,FreightRates!$B$2:$B$1541,B5188,FreightRates!$C$2:$C$1541,E5188,FreightRates!$F$2:$F$1541,D5188,FreightRates!$D$2:$D$1541,"&lt;="&amp;I5188,FreightRates!$E$2:$E$1541,"&gt;="&amp;I5188)</f>
        <v>2</v>
      </c>
    </row>
    <row r="5189" spans="1:20" x14ac:dyDescent="0.25">
      <c r="A5189" s="10">
        <f>OrderList!A5189</f>
        <v>1447288233.7</v>
      </c>
      <c r="B5189" s="10" t="str">
        <f>OrderList!C5189</f>
        <v>PORT04</v>
      </c>
      <c r="C5189" s="10" t="str">
        <f>OrderList!D5189</f>
        <v>V444_0</v>
      </c>
      <c r="D5189" s="10" t="str">
        <f>OrderList!F5189</f>
        <v>DTP</v>
      </c>
      <c r="E5189" s="10" t="str">
        <f>OrderList!L5189</f>
        <v>PORT09</v>
      </c>
      <c r="F5189" s="10" t="str">
        <f>OrderList!K5189</f>
        <v>PLANT03</v>
      </c>
      <c r="G5189" s="10">
        <f>OrderList!J5189</f>
        <v>1652604</v>
      </c>
      <c r="H5189" s="10">
        <f>OrderList!M5189</f>
        <v>830</v>
      </c>
      <c r="I5189" s="10">
        <f>OrderList!N5189</f>
        <v>11.24</v>
      </c>
      <c r="O5189" s="10">
        <f>COUNTIF(FreightRates!$A$2:$A$1541,C5189)</f>
        <v>39</v>
      </c>
      <c r="Q5189" s="10">
        <f>COUNTIFS(FreightRates!$A$2:$A$1541,C5189,FreightRates!$B$2:$B$1541,B5189,FreightRates!$C$2:$C$1541,E5189)</f>
        <v>20</v>
      </c>
      <c r="T5189">
        <f>COUNTIFS(FreightRates!$A$2:$A$1541,C5189,FreightRates!$B$2:$B$1541,B5189,FreightRates!$C$2:$C$1541,E5189,FreightRates!$F$2:$F$1541,D5189,FreightRates!$D$2:$D$1541,"&lt;="&amp;I5189,FreightRates!$E$2:$E$1541,"&gt;="&amp;I5189)</f>
        <v>2</v>
      </c>
    </row>
    <row r="5190" spans="1:20" x14ac:dyDescent="0.25">
      <c r="A5190" s="10">
        <f>OrderList!A5190</f>
        <v>1447204438.7</v>
      </c>
      <c r="B5190" s="10" t="str">
        <f>OrderList!C5190</f>
        <v>PORT04</v>
      </c>
      <c r="C5190" s="10" t="str">
        <f>OrderList!D5190</f>
        <v>V444_0</v>
      </c>
      <c r="D5190" s="10" t="str">
        <f>OrderList!F5190</f>
        <v>DTP</v>
      </c>
      <c r="E5190" s="10" t="str">
        <f>OrderList!L5190</f>
        <v>PORT09</v>
      </c>
      <c r="F5190" s="10" t="str">
        <f>OrderList!K5190</f>
        <v>PLANT03</v>
      </c>
      <c r="G5190" s="10">
        <f>OrderList!J5190</f>
        <v>1652604</v>
      </c>
      <c r="H5190" s="10">
        <f>OrderList!M5190</f>
        <v>820</v>
      </c>
      <c r="I5190" s="10">
        <f>OrderList!N5190</f>
        <v>11.7</v>
      </c>
      <c r="O5190" s="10">
        <f>COUNTIF(FreightRates!$A$2:$A$1541,C5190)</f>
        <v>39</v>
      </c>
      <c r="Q5190" s="10">
        <f>COUNTIFS(FreightRates!$A$2:$A$1541,C5190,FreightRates!$B$2:$B$1541,B5190,FreightRates!$C$2:$C$1541,E5190)</f>
        <v>20</v>
      </c>
      <c r="T5190">
        <f>COUNTIFS(FreightRates!$A$2:$A$1541,C5190,FreightRates!$B$2:$B$1541,B5190,FreightRates!$C$2:$C$1541,E5190,FreightRates!$F$2:$F$1541,D5190,FreightRates!$D$2:$D$1541,"&lt;="&amp;I5190,FreightRates!$E$2:$E$1541,"&gt;="&amp;I5190)</f>
        <v>2</v>
      </c>
    </row>
    <row r="5191" spans="1:20" x14ac:dyDescent="0.25">
      <c r="A5191" s="10">
        <f>OrderList!A5191</f>
        <v>1447152804.7</v>
      </c>
      <c r="B5191" s="10" t="str">
        <f>OrderList!C5191</f>
        <v>PORT04</v>
      </c>
      <c r="C5191" s="10" t="str">
        <f>OrderList!D5191</f>
        <v>V444_0</v>
      </c>
      <c r="D5191" s="10" t="str">
        <f>OrderList!F5191</f>
        <v>DTP</v>
      </c>
      <c r="E5191" s="10" t="str">
        <f>OrderList!L5191</f>
        <v>PORT09</v>
      </c>
      <c r="F5191" s="10" t="str">
        <f>OrderList!K5191</f>
        <v>PLANT03</v>
      </c>
      <c r="G5191" s="10">
        <f>OrderList!J5191</f>
        <v>1652604</v>
      </c>
      <c r="H5191" s="10">
        <f>OrderList!M5191</f>
        <v>608</v>
      </c>
      <c r="I5191" s="10">
        <f>OrderList!N5191</f>
        <v>7.4</v>
      </c>
      <c r="O5191" s="10">
        <f>COUNTIF(FreightRates!$A$2:$A$1541,C5191)</f>
        <v>39</v>
      </c>
      <c r="Q5191" s="10">
        <f>COUNTIFS(FreightRates!$A$2:$A$1541,C5191,FreightRates!$B$2:$B$1541,B5191,FreightRates!$C$2:$C$1541,E5191)</f>
        <v>20</v>
      </c>
      <c r="T5191">
        <f>COUNTIFS(FreightRates!$A$2:$A$1541,C5191,FreightRates!$B$2:$B$1541,B5191,FreightRates!$C$2:$C$1541,E5191,FreightRates!$F$2:$F$1541,D5191,FreightRates!$D$2:$D$1541,"&lt;="&amp;I5191,FreightRates!$E$2:$E$1541,"&gt;="&amp;I5191)</f>
        <v>2</v>
      </c>
    </row>
    <row r="5192" spans="1:20" x14ac:dyDescent="0.25">
      <c r="A5192" s="10">
        <f>OrderList!A5192</f>
        <v>1447251843.7</v>
      </c>
      <c r="B5192" s="10" t="str">
        <f>OrderList!C5192</f>
        <v>PORT04</v>
      </c>
      <c r="C5192" s="10" t="str">
        <f>OrderList!D5192</f>
        <v>V444_0</v>
      </c>
      <c r="D5192" s="10" t="str">
        <f>OrderList!F5192</f>
        <v>DTP</v>
      </c>
      <c r="E5192" s="10" t="str">
        <f>OrderList!L5192</f>
        <v>PORT09</v>
      </c>
      <c r="F5192" s="10" t="str">
        <f>OrderList!K5192</f>
        <v>PLANT03</v>
      </c>
      <c r="G5192" s="10">
        <f>OrderList!J5192</f>
        <v>1688824</v>
      </c>
      <c r="H5192" s="10">
        <f>OrderList!M5192</f>
        <v>402</v>
      </c>
      <c r="I5192" s="10">
        <f>OrderList!N5192</f>
        <v>2.1118709677419352</v>
      </c>
      <c r="O5192" s="10">
        <f>COUNTIF(FreightRates!$A$2:$A$1541,C5192)</f>
        <v>39</v>
      </c>
      <c r="Q5192" s="10">
        <f>COUNTIFS(FreightRates!$A$2:$A$1541,C5192,FreightRates!$B$2:$B$1541,B5192,FreightRates!$C$2:$C$1541,E5192)</f>
        <v>20</v>
      </c>
      <c r="T5192">
        <f>COUNTIFS(FreightRates!$A$2:$A$1541,C5192,FreightRates!$B$2:$B$1541,B5192,FreightRates!$C$2:$C$1541,E5192,FreightRates!$F$2:$F$1541,D5192,FreightRates!$D$2:$D$1541,"&lt;="&amp;I5192,FreightRates!$E$2:$E$1541,"&gt;="&amp;I5192)</f>
        <v>2</v>
      </c>
    </row>
    <row r="5193" spans="1:20" x14ac:dyDescent="0.25">
      <c r="A5193" s="10">
        <f>OrderList!A5193</f>
        <v>1447327215.7</v>
      </c>
      <c r="B5193" s="10" t="str">
        <f>OrderList!C5193</f>
        <v>PORT04</v>
      </c>
      <c r="C5193" s="10" t="str">
        <f>OrderList!D5193</f>
        <v>V444_0</v>
      </c>
      <c r="D5193" s="10" t="str">
        <f>OrderList!F5193</f>
        <v>DTP</v>
      </c>
      <c r="E5193" s="10" t="str">
        <f>OrderList!L5193</f>
        <v>PORT09</v>
      </c>
      <c r="F5193" s="10" t="str">
        <f>OrderList!K5193</f>
        <v>PLANT03</v>
      </c>
      <c r="G5193" s="10">
        <f>OrderList!J5193</f>
        <v>1688824</v>
      </c>
      <c r="H5193" s="10">
        <f>OrderList!M5193</f>
        <v>394</v>
      </c>
      <c r="I5193" s="10">
        <f>OrderList!N5193</f>
        <v>1.9494193548387095</v>
      </c>
      <c r="O5193" s="10">
        <f>COUNTIF(FreightRates!$A$2:$A$1541,C5193)</f>
        <v>39</v>
      </c>
      <c r="Q5193" s="10">
        <f>COUNTIFS(FreightRates!$A$2:$A$1541,C5193,FreightRates!$B$2:$B$1541,B5193,FreightRates!$C$2:$C$1541,E5193)</f>
        <v>20</v>
      </c>
      <c r="T5193">
        <f>COUNTIFS(FreightRates!$A$2:$A$1541,C5193,FreightRates!$B$2:$B$1541,B5193,FreightRates!$C$2:$C$1541,E5193,FreightRates!$F$2:$F$1541,D5193,FreightRates!$D$2:$D$1541,"&lt;="&amp;I5193,FreightRates!$E$2:$E$1541,"&gt;="&amp;I5193)</f>
        <v>2</v>
      </c>
    </row>
    <row r="5194" spans="1:20" x14ac:dyDescent="0.25">
      <c r="A5194" s="10">
        <f>OrderList!A5194</f>
        <v>1447395126.7</v>
      </c>
      <c r="B5194" s="10" t="str">
        <f>OrderList!C5194</f>
        <v>PORT04</v>
      </c>
      <c r="C5194" s="10" t="str">
        <f>OrderList!D5194</f>
        <v>V444_0</v>
      </c>
      <c r="D5194" s="10" t="str">
        <f>OrderList!F5194</f>
        <v>DTP</v>
      </c>
      <c r="E5194" s="10" t="str">
        <f>OrderList!L5194</f>
        <v>PORT09</v>
      </c>
      <c r="F5194" s="10" t="str">
        <f>OrderList!K5194</f>
        <v>PLANT03</v>
      </c>
      <c r="G5194" s="10">
        <f>OrderList!J5194</f>
        <v>1690092</v>
      </c>
      <c r="H5194" s="10">
        <f>OrderList!M5194</f>
        <v>649</v>
      </c>
      <c r="I5194" s="10">
        <f>OrderList!N5194</f>
        <v>6.14</v>
      </c>
      <c r="O5194" s="10">
        <f>COUNTIF(FreightRates!$A$2:$A$1541,C5194)</f>
        <v>39</v>
      </c>
      <c r="Q5194" s="10">
        <f>COUNTIFS(FreightRates!$A$2:$A$1541,C5194,FreightRates!$B$2:$B$1541,B5194,FreightRates!$C$2:$C$1541,E5194)</f>
        <v>20</v>
      </c>
      <c r="T5194">
        <f>COUNTIFS(FreightRates!$A$2:$A$1541,C5194,FreightRates!$B$2:$B$1541,B5194,FreightRates!$C$2:$C$1541,E5194,FreightRates!$F$2:$F$1541,D5194,FreightRates!$D$2:$D$1541,"&lt;="&amp;I5194,FreightRates!$E$2:$E$1541,"&gt;="&amp;I5194)</f>
        <v>2</v>
      </c>
    </row>
    <row r="5195" spans="1:20" x14ac:dyDescent="0.25">
      <c r="A5195" s="10">
        <f>OrderList!A5195</f>
        <v>1447232863.7</v>
      </c>
      <c r="B5195" s="10" t="str">
        <f>OrderList!C5195</f>
        <v>PORT04</v>
      </c>
      <c r="C5195" s="10" t="str">
        <f>OrderList!D5195</f>
        <v>V444_0</v>
      </c>
      <c r="D5195" s="10" t="str">
        <f>OrderList!F5195</f>
        <v>DTP</v>
      </c>
      <c r="E5195" s="10" t="str">
        <f>OrderList!L5195</f>
        <v>PORT09</v>
      </c>
      <c r="F5195" s="10" t="str">
        <f>OrderList!K5195</f>
        <v>PLANT03</v>
      </c>
      <c r="G5195" s="10">
        <f>OrderList!J5195</f>
        <v>1660885</v>
      </c>
      <c r="H5195" s="10">
        <f>OrderList!M5195</f>
        <v>692</v>
      </c>
      <c r="I5195" s="10">
        <f>OrderList!N5195</f>
        <v>3.1771093473535217</v>
      </c>
      <c r="O5195" s="10">
        <f>COUNTIF(FreightRates!$A$2:$A$1541,C5195)</f>
        <v>39</v>
      </c>
      <c r="Q5195" s="10">
        <f>COUNTIFS(FreightRates!$A$2:$A$1541,C5195,FreightRates!$B$2:$B$1541,B5195,FreightRates!$C$2:$C$1541,E5195)</f>
        <v>20</v>
      </c>
      <c r="T5195">
        <f>COUNTIFS(FreightRates!$A$2:$A$1541,C5195,FreightRates!$B$2:$B$1541,B5195,FreightRates!$C$2:$C$1541,E5195,FreightRates!$F$2:$F$1541,D5195,FreightRates!$D$2:$D$1541,"&lt;="&amp;I5195,FreightRates!$E$2:$E$1541,"&gt;="&amp;I5195)</f>
        <v>2</v>
      </c>
    </row>
    <row r="5196" spans="1:20" x14ac:dyDescent="0.25">
      <c r="A5196" s="10">
        <f>OrderList!A5196</f>
        <v>1447208159.7</v>
      </c>
      <c r="B5196" s="10" t="str">
        <f>OrderList!C5196</f>
        <v>PORT04</v>
      </c>
      <c r="C5196" s="10" t="str">
        <f>OrderList!D5196</f>
        <v>V444_0</v>
      </c>
      <c r="D5196" s="10" t="str">
        <f>OrderList!F5196</f>
        <v>DTP</v>
      </c>
      <c r="E5196" s="10" t="str">
        <f>OrderList!L5196</f>
        <v>PORT09</v>
      </c>
      <c r="F5196" s="10" t="str">
        <f>OrderList!K5196</f>
        <v>PLANT03</v>
      </c>
      <c r="G5196" s="10">
        <f>OrderList!J5196</f>
        <v>1660885</v>
      </c>
      <c r="H5196" s="10">
        <f>OrderList!M5196</f>
        <v>618</v>
      </c>
      <c r="I5196" s="10">
        <f>OrderList!N5196</f>
        <v>3.1771093473535217</v>
      </c>
      <c r="O5196" s="10">
        <f>COUNTIF(FreightRates!$A$2:$A$1541,C5196)</f>
        <v>39</v>
      </c>
      <c r="Q5196" s="10">
        <f>COUNTIFS(FreightRates!$A$2:$A$1541,C5196,FreightRates!$B$2:$B$1541,B5196,FreightRates!$C$2:$C$1541,E5196)</f>
        <v>20</v>
      </c>
      <c r="T5196">
        <f>COUNTIFS(FreightRates!$A$2:$A$1541,C5196,FreightRates!$B$2:$B$1541,B5196,FreightRates!$C$2:$C$1541,E5196,FreightRates!$F$2:$F$1541,D5196,FreightRates!$D$2:$D$1541,"&lt;="&amp;I5196,FreightRates!$E$2:$E$1541,"&gt;="&amp;I5196)</f>
        <v>2</v>
      </c>
    </row>
    <row r="5197" spans="1:20" x14ac:dyDescent="0.25">
      <c r="A5197" s="10">
        <f>OrderList!A5197</f>
        <v>1447395054.7</v>
      </c>
      <c r="B5197" s="10" t="str">
        <f>OrderList!C5197</f>
        <v>PORT04</v>
      </c>
      <c r="C5197" s="10" t="str">
        <f>OrderList!D5197</f>
        <v>V444_0</v>
      </c>
      <c r="D5197" s="10" t="str">
        <f>OrderList!F5197</f>
        <v>DTP</v>
      </c>
      <c r="E5197" s="10" t="str">
        <f>OrderList!L5197</f>
        <v>PORT09</v>
      </c>
      <c r="F5197" s="10" t="str">
        <f>OrderList!K5197</f>
        <v>PLANT03</v>
      </c>
      <c r="G5197" s="10">
        <f>OrderList!J5197</f>
        <v>1660885</v>
      </c>
      <c r="H5197" s="10">
        <f>OrderList!M5197</f>
        <v>634</v>
      </c>
      <c r="I5197" s="10">
        <f>OrderList!N5197</f>
        <v>3.1771093473535217</v>
      </c>
      <c r="O5197" s="10">
        <f>COUNTIF(FreightRates!$A$2:$A$1541,C5197)</f>
        <v>39</v>
      </c>
      <c r="Q5197" s="10">
        <f>COUNTIFS(FreightRates!$A$2:$A$1541,C5197,FreightRates!$B$2:$B$1541,B5197,FreightRates!$C$2:$C$1541,E5197)</f>
        <v>20</v>
      </c>
      <c r="T5197">
        <f>COUNTIFS(FreightRates!$A$2:$A$1541,C5197,FreightRates!$B$2:$B$1541,B5197,FreightRates!$C$2:$C$1541,E5197,FreightRates!$F$2:$F$1541,D5197,FreightRates!$D$2:$D$1541,"&lt;="&amp;I5197,FreightRates!$E$2:$E$1541,"&gt;="&amp;I5197)</f>
        <v>2</v>
      </c>
    </row>
    <row r="5198" spans="1:20" x14ac:dyDescent="0.25">
      <c r="A5198" s="10">
        <f>OrderList!A5198</f>
        <v>1447163574.7</v>
      </c>
      <c r="B5198" s="10" t="str">
        <f>OrderList!C5198</f>
        <v>PORT04</v>
      </c>
      <c r="C5198" s="10" t="str">
        <f>OrderList!D5198</f>
        <v>V444_0</v>
      </c>
      <c r="D5198" s="10" t="str">
        <f>OrderList!F5198</f>
        <v>DTP</v>
      </c>
      <c r="E5198" s="10" t="str">
        <f>OrderList!L5198</f>
        <v>PORT09</v>
      </c>
      <c r="F5198" s="10" t="str">
        <f>OrderList!K5198</f>
        <v>PLANT03</v>
      </c>
      <c r="G5198" s="10">
        <f>OrderList!J5198</f>
        <v>1660885</v>
      </c>
      <c r="H5198" s="10">
        <f>OrderList!M5198</f>
        <v>677</v>
      </c>
      <c r="I5198" s="10">
        <f>OrderList!N5198</f>
        <v>3.1771093473535217</v>
      </c>
      <c r="O5198" s="10">
        <f>COUNTIF(FreightRates!$A$2:$A$1541,C5198)</f>
        <v>39</v>
      </c>
      <c r="Q5198" s="10">
        <f>COUNTIFS(FreightRates!$A$2:$A$1541,C5198,FreightRates!$B$2:$B$1541,B5198,FreightRates!$C$2:$C$1541,E5198)</f>
        <v>20</v>
      </c>
      <c r="T5198">
        <f>COUNTIFS(FreightRates!$A$2:$A$1541,C5198,FreightRates!$B$2:$B$1541,B5198,FreightRates!$C$2:$C$1541,E5198,FreightRates!$F$2:$F$1541,D5198,FreightRates!$D$2:$D$1541,"&lt;="&amp;I5198,FreightRates!$E$2:$E$1541,"&gt;="&amp;I5198)</f>
        <v>2</v>
      </c>
    </row>
    <row r="5199" spans="1:20" x14ac:dyDescent="0.25">
      <c r="A5199" s="10">
        <f>OrderList!A5199</f>
        <v>1447188605.7</v>
      </c>
      <c r="B5199" s="10" t="str">
        <f>OrderList!C5199</f>
        <v>PORT04</v>
      </c>
      <c r="C5199" s="10" t="str">
        <f>OrderList!D5199</f>
        <v>V444_0</v>
      </c>
      <c r="D5199" s="10" t="str">
        <f>OrderList!F5199</f>
        <v>DTP</v>
      </c>
      <c r="E5199" s="10" t="str">
        <f>OrderList!L5199</f>
        <v>PORT09</v>
      </c>
      <c r="F5199" s="10" t="str">
        <f>OrderList!K5199</f>
        <v>PLANT03</v>
      </c>
      <c r="G5199" s="10">
        <f>OrderList!J5199</f>
        <v>1660885</v>
      </c>
      <c r="H5199" s="10">
        <f>OrderList!M5199</f>
        <v>686</v>
      </c>
      <c r="I5199" s="10">
        <f>OrderList!N5199</f>
        <v>3.1771093473535217</v>
      </c>
      <c r="O5199" s="10">
        <f>COUNTIF(FreightRates!$A$2:$A$1541,C5199)</f>
        <v>39</v>
      </c>
      <c r="Q5199" s="10">
        <f>COUNTIFS(FreightRates!$A$2:$A$1541,C5199,FreightRates!$B$2:$B$1541,B5199,FreightRates!$C$2:$C$1541,E5199)</f>
        <v>20</v>
      </c>
      <c r="T5199">
        <f>COUNTIFS(FreightRates!$A$2:$A$1541,C5199,FreightRates!$B$2:$B$1541,B5199,FreightRates!$C$2:$C$1541,E5199,FreightRates!$F$2:$F$1541,D5199,FreightRates!$D$2:$D$1541,"&lt;="&amp;I5199,FreightRates!$E$2:$E$1541,"&gt;="&amp;I5199)</f>
        <v>2</v>
      </c>
    </row>
    <row r="5200" spans="1:20" x14ac:dyDescent="0.25">
      <c r="A5200" s="10">
        <f>OrderList!A5200</f>
        <v>1447208853.7</v>
      </c>
      <c r="B5200" s="10" t="str">
        <f>OrderList!C5200</f>
        <v>PORT04</v>
      </c>
      <c r="C5200" s="10" t="str">
        <f>OrderList!D5200</f>
        <v>V444_0</v>
      </c>
      <c r="D5200" s="10" t="str">
        <f>OrderList!F5200</f>
        <v>DTP</v>
      </c>
      <c r="E5200" s="10" t="str">
        <f>OrderList!L5200</f>
        <v>PORT09</v>
      </c>
      <c r="F5200" s="10" t="str">
        <f>OrderList!K5200</f>
        <v>PLANT03</v>
      </c>
      <c r="G5200" s="10">
        <f>OrderList!J5200</f>
        <v>1660885</v>
      </c>
      <c r="H5200" s="10">
        <f>OrderList!M5200</f>
        <v>599</v>
      </c>
      <c r="I5200" s="10">
        <f>OrderList!N5200</f>
        <v>3.1771093473535217</v>
      </c>
      <c r="O5200" s="10">
        <f>COUNTIF(FreightRates!$A$2:$A$1541,C5200)</f>
        <v>39</v>
      </c>
      <c r="Q5200" s="10">
        <f>COUNTIFS(FreightRates!$A$2:$A$1541,C5200,FreightRates!$B$2:$B$1541,B5200,FreightRates!$C$2:$C$1541,E5200)</f>
        <v>20</v>
      </c>
      <c r="T5200">
        <f>COUNTIFS(FreightRates!$A$2:$A$1541,C5200,FreightRates!$B$2:$B$1541,B5200,FreightRates!$C$2:$C$1541,E5200,FreightRates!$F$2:$F$1541,D5200,FreightRates!$D$2:$D$1541,"&lt;="&amp;I5200,FreightRates!$E$2:$E$1541,"&gt;="&amp;I5200)</f>
        <v>2</v>
      </c>
    </row>
    <row r="5201" spans="1:20" x14ac:dyDescent="0.25">
      <c r="A5201" s="10">
        <f>OrderList!A5201</f>
        <v>1447208852.7</v>
      </c>
      <c r="B5201" s="10" t="str">
        <f>OrderList!C5201</f>
        <v>PORT04</v>
      </c>
      <c r="C5201" s="10" t="str">
        <f>OrderList!D5201</f>
        <v>V444_0</v>
      </c>
      <c r="D5201" s="10" t="str">
        <f>OrderList!F5201</f>
        <v>DTP</v>
      </c>
      <c r="E5201" s="10" t="str">
        <f>OrderList!L5201</f>
        <v>PORT09</v>
      </c>
      <c r="F5201" s="10" t="str">
        <f>OrderList!K5201</f>
        <v>PLANT03</v>
      </c>
      <c r="G5201" s="10">
        <f>OrderList!J5201</f>
        <v>1660885</v>
      </c>
      <c r="H5201" s="10">
        <f>OrderList!M5201</f>
        <v>613</v>
      </c>
      <c r="I5201" s="10">
        <f>OrderList!N5201</f>
        <v>3.1771093473535217</v>
      </c>
      <c r="O5201" s="10">
        <f>COUNTIF(FreightRates!$A$2:$A$1541,C5201)</f>
        <v>39</v>
      </c>
      <c r="Q5201" s="10">
        <f>COUNTIFS(FreightRates!$A$2:$A$1541,C5201,FreightRates!$B$2:$B$1541,B5201,FreightRates!$C$2:$C$1541,E5201)</f>
        <v>20</v>
      </c>
      <c r="T5201">
        <f>COUNTIFS(FreightRates!$A$2:$A$1541,C5201,FreightRates!$B$2:$B$1541,B5201,FreightRates!$C$2:$C$1541,E5201,FreightRates!$F$2:$F$1541,D5201,FreightRates!$D$2:$D$1541,"&lt;="&amp;I5201,FreightRates!$E$2:$E$1541,"&gt;="&amp;I5201)</f>
        <v>2</v>
      </c>
    </row>
    <row r="5202" spans="1:20" x14ac:dyDescent="0.25">
      <c r="A5202" s="10">
        <f>OrderList!A5202</f>
        <v>1447163573.7</v>
      </c>
      <c r="B5202" s="10" t="str">
        <f>OrderList!C5202</f>
        <v>PORT04</v>
      </c>
      <c r="C5202" s="10" t="str">
        <f>OrderList!D5202</f>
        <v>V444_0</v>
      </c>
      <c r="D5202" s="10" t="str">
        <f>OrderList!F5202</f>
        <v>DTP</v>
      </c>
      <c r="E5202" s="10" t="str">
        <f>OrderList!L5202</f>
        <v>PORT09</v>
      </c>
      <c r="F5202" s="10" t="str">
        <f>OrderList!K5202</f>
        <v>PLANT03</v>
      </c>
      <c r="G5202" s="10">
        <f>OrderList!J5202</f>
        <v>1660885</v>
      </c>
      <c r="H5202" s="10">
        <f>OrderList!M5202</f>
        <v>671</v>
      </c>
      <c r="I5202" s="10">
        <f>OrderList!N5202</f>
        <v>3.1771093473535217</v>
      </c>
      <c r="O5202" s="10">
        <f>COUNTIF(FreightRates!$A$2:$A$1541,C5202)</f>
        <v>39</v>
      </c>
      <c r="Q5202" s="10">
        <f>COUNTIFS(FreightRates!$A$2:$A$1541,C5202,FreightRates!$B$2:$B$1541,B5202,FreightRates!$C$2:$C$1541,E5202)</f>
        <v>20</v>
      </c>
      <c r="T5202">
        <f>COUNTIFS(FreightRates!$A$2:$A$1541,C5202,FreightRates!$B$2:$B$1541,B5202,FreightRates!$C$2:$C$1541,E5202,FreightRates!$F$2:$F$1541,D5202,FreightRates!$D$2:$D$1541,"&lt;="&amp;I5202,FreightRates!$E$2:$E$1541,"&gt;="&amp;I5202)</f>
        <v>2</v>
      </c>
    </row>
    <row r="5203" spans="1:20" x14ac:dyDescent="0.25">
      <c r="A5203" s="10">
        <f>OrderList!A5203</f>
        <v>1447407270.7</v>
      </c>
      <c r="B5203" s="10" t="str">
        <f>OrderList!C5203</f>
        <v>PORT04</v>
      </c>
      <c r="C5203" s="10" t="str">
        <f>OrderList!D5203</f>
        <v>V444_0</v>
      </c>
      <c r="D5203" s="10" t="str">
        <f>OrderList!F5203</f>
        <v>DTP</v>
      </c>
      <c r="E5203" s="10" t="str">
        <f>OrderList!L5203</f>
        <v>PORT09</v>
      </c>
      <c r="F5203" s="10" t="str">
        <f>OrderList!K5203</f>
        <v>PLANT03</v>
      </c>
      <c r="G5203" s="10">
        <f>OrderList!J5203</f>
        <v>1660885</v>
      </c>
      <c r="H5203" s="10">
        <f>OrderList!M5203</f>
        <v>594</v>
      </c>
      <c r="I5203" s="10">
        <f>OrderList!N5203</f>
        <v>3.1771093473535217</v>
      </c>
      <c r="O5203" s="10">
        <f>COUNTIF(FreightRates!$A$2:$A$1541,C5203)</f>
        <v>39</v>
      </c>
      <c r="Q5203" s="10">
        <f>COUNTIFS(FreightRates!$A$2:$A$1541,C5203,FreightRates!$B$2:$B$1541,B5203,FreightRates!$C$2:$C$1541,E5203)</f>
        <v>20</v>
      </c>
      <c r="T5203">
        <f>COUNTIFS(FreightRates!$A$2:$A$1541,C5203,FreightRates!$B$2:$B$1541,B5203,FreightRates!$C$2:$C$1541,E5203,FreightRates!$F$2:$F$1541,D5203,FreightRates!$D$2:$D$1541,"&lt;="&amp;I5203,FreightRates!$E$2:$E$1541,"&gt;="&amp;I5203)</f>
        <v>2</v>
      </c>
    </row>
    <row r="5204" spans="1:20" x14ac:dyDescent="0.25">
      <c r="A5204" s="10">
        <f>OrderList!A5204</f>
        <v>1447151048.7</v>
      </c>
      <c r="B5204" s="10" t="str">
        <f>OrderList!C5204</f>
        <v>PORT04</v>
      </c>
      <c r="C5204" s="10" t="str">
        <f>OrderList!D5204</f>
        <v>V444_0</v>
      </c>
      <c r="D5204" s="10" t="str">
        <f>OrderList!F5204</f>
        <v>DTP</v>
      </c>
      <c r="E5204" s="10" t="str">
        <f>OrderList!L5204</f>
        <v>PORT09</v>
      </c>
      <c r="F5204" s="10" t="str">
        <f>OrderList!K5204</f>
        <v>PLANT03</v>
      </c>
      <c r="G5204" s="10">
        <f>OrderList!J5204</f>
        <v>1660885</v>
      </c>
      <c r="H5204" s="10">
        <f>OrderList!M5204</f>
        <v>396</v>
      </c>
      <c r="I5204" s="10">
        <f>OrderList!N5204</f>
        <v>0.79427733683838042</v>
      </c>
      <c r="O5204" s="10">
        <f>COUNTIF(FreightRates!$A$2:$A$1541,C5204)</f>
        <v>39</v>
      </c>
      <c r="Q5204" s="10">
        <f>COUNTIFS(FreightRates!$A$2:$A$1541,C5204,FreightRates!$B$2:$B$1541,B5204,FreightRates!$C$2:$C$1541,E5204)</f>
        <v>20</v>
      </c>
      <c r="T5204">
        <f>COUNTIFS(FreightRates!$A$2:$A$1541,C5204,FreightRates!$B$2:$B$1541,B5204,FreightRates!$C$2:$C$1541,E5204,FreightRates!$F$2:$F$1541,D5204,FreightRates!$D$2:$D$1541,"&lt;="&amp;I5204,FreightRates!$E$2:$E$1541,"&gt;="&amp;I5204)</f>
        <v>2</v>
      </c>
    </row>
    <row r="5205" spans="1:20" x14ac:dyDescent="0.25">
      <c r="A5205" s="10">
        <f>OrderList!A5205</f>
        <v>1447208858.7</v>
      </c>
      <c r="B5205" s="10" t="str">
        <f>OrderList!C5205</f>
        <v>PORT04</v>
      </c>
      <c r="C5205" s="10" t="str">
        <f>OrderList!D5205</f>
        <v>V444_0</v>
      </c>
      <c r="D5205" s="10" t="str">
        <f>OrderList!F5205</f>
        <v>DTP</v>
      </c>
      <c r="E5205" s="10" t="str">
        <f>OrderList!L5205</f>
        <v>PORT09</v>
      </c>
      <c r="F5205" s="10" t="str">
        <f>OrderList!K5205</f>
        <v>PLANT03</v>
      </c>
      <c r="G5205" s="10">
        <f>OrderList!J5205</f>
        <v>1660885</v>
      </c>
      <c r="H5205" s="10">
        <f>OrderList!M5205</f>
        <v>616</v>
      </c>
      <c r="I5205" s="10">
        <f>OrderList!N5205</f>
        <v>3.1771093473535217</v>
      </c>
      <c r="O5205" s="10">
        <f>COUNTIF(FreightRates!$A$2:$A$1541,C5205)</f>
        <v>39</v>
      </c>
      <c r="Q5205" s="10">
        <f>COUNTIFS(FreightRates!$A$2:$A$1541,C5205,FreightRates!$B$2:$B$1541,B5205,FreightRates!$C$2:$C$1541,E5205)</f>
        <v>20</v>
      </c>
      <c r="T5205">
        <f>COUNTIFS(FreightRates!$A$2:$A$1541,C5205,FreightRates!$B$2:$B$1541,B5205,FreightRates!$C$2:$C$1541,E5205,FreightRates!$F$2:$F$1541,D5205,FreightRates!$D$2:$D$1541,"&lt;="&amp;I5205,FreightRates!$E$2:$E$1541,"&gt;="&amp;I5205)</f>
        <v>2</v>
      </c>
    </row>
    <row r="5206" spans="1:20" x14ac:dyDescent="0.25">
      <c r="A5206" s="10">
        <f>OrderList!A5206</f>
        <v>1447281376.7</v>
      </c>
      <c r="B5206" s="10" t="str">
        <f>OrderList!C5206</f>
        <v>PORT04</v>
      </c>
      <c r="C5206" s="10" t="str">
        <f>OrderList!D5206</f>
        <v>V444_0</v>
      </c>
      <c r="D5206" s="10" t="str">
        <f>OrderList!F5206</f>
        <v>DTP</v>
      </c>
      <c r="E5206" s="10" t="str">
        <f>OrderList!L5206</f>
        <v>PORT09</v>
      </c>
      <c r="F5206" s="10" t="str">
        <f>OrderList!K5206</f>
        <v>PLANT03</v>
      </c>
      <c r="G5206" s="10">
        <f>OrderList!J5206</f>
        <v>1660885</v>
      </c>
      <c r="H5206" s="10">
        <f>OrderList!M5206</f>
        <v>995</v>
      </c>
      <c r="I5206" s="10">
        <f>OrderList!N5206</f>
        <v>5.68</v>
      </c>
      <c r="O5206" s="10">
        <f>COUNTIF(FreightRates!$A$2:$A$1541,C5206)</f>
        <v>39</v>
      </c>
      <c r="Q5206" s="10">
        <f>COUNTIFS(FreightRates!$A$2:$A$1541,C5206,FreightRates!$B$2:$B$1541,B5206,FreightRates!$C$2:$C$1541,E5206)</f>
        <v>20</v>
      </c>
      <c r="T5206">
        <f>COUNTIFS(FreightRates!$A$2:$A$1541,C5206,FreightRates!$B$2:$B$1541,B5206,FreightRates!$C$2:$C$1541,E5206,FreightRates!$F$2:$F$1541,D5206,FreightRates!$D$2:$D$1541,"&lt;="&amp;I5206,FreightRates!$E$2:$E$1541,"&gt;="&amp;I5206)</f>
        <v>2</v>
      </c>
    </row>
    <row r="5207" spans="1:20" x14ac:dyDescent="0.25">
      <c r="A5207" s="10">
        <f>OrderList!A5207</f>
        <v>1447152973.7</v>
      </c>
      <c r="B5207" s="10" t="str">
        <f>OrderList!C5207</f>
        <v>PORT04</v>
      </c>
      <c r="C5207" s="10" t="str">
        <f>OrderList!D5207</f>
        <v>V444_0</v>
      </c>
      <c r="D5207" s="10" t="str">
        <f>OrderList!F5207</f>
        <v>DTP</v>
      </c>
      <c r="E5207" s="10" t="str">
        <f>OrderList!L5207</f>
        <v>PORT09</v>
      </c>
      <c r="F5207" s="10" t="str">
        <f>OrderList!K5207</f>
        <v>PLANT03</v>
      </c>
      <c r="G5207" s="10">
        <f>OrderList!J5207</f>
        <v>1657064</v>
      </c>
      <c r="H5207" s="10">
        <f>OrderList!M5207</f>
        <v>293</v>
      </c>
      <c r="I5207" s="10">
        <f>OrderList!N5207</f>
        <v>2.3274365663110152E-2</v>
      </c>
      <c r="O5207" s="10">
        <f>COUNTIF(FreightRates!$A$2:$A$1541,C5207)</f>
        <v>39</v>
      </c>
      <c r="Q5207" s="10">
        <f>COUNTIFS(FreightRates!$A$2:$A$1541,C5207,FreightRates!$B$2:$B$1541,B5207,FreightRates!$C$2:$C$1541,E5207)</f>
        <v>20</v>
      </c>
      <c r="T5207">
        <f>COUNTIFS(FreightRates!$A$2:$A$1541,C5207,FreightRates!$B$2:$B$1541,B5207,FreightRates!$C$2:$C$1541,E5207,FreightRates!$F$2:$F$1541,D5207,FreightRates!$D$2:$D$1541,"&lt;="&amp;I5207,FreightRates!$E$2:$E$1541,"&gt;="&amp;I5207)</f>
        <v>2</v>
      </c>
    </row>
    <row r="5208" spans="1:20" x14ac:dyDescent="0.25">
      <c r="A5208" s="10">
        <f>OrderList!A5208</f>
        <v>1447304653.7</v>
      </c>
      <c r="B5208" s="10" t="str">
        <f>OrderList!C5208</f>
        <v>PORT04</v>
      </c>
      <c r="C5208" s="10" t="str">
        <f>OrderList!D5208</f>
        <v>V444_0</v>
      </c>
      <c r="D5208" s="10" t="str">
        <f>OrderList!F5208</f>
        <v>DTP</v>
      </c>
      <c r="E5208" s="10" t="str">
        <f>OrderList!L5208</f>
        <v>PORT09</v>
      </c>
      <c r="F5208" s="10" t="str">
        <f>OrderList!K5208</f>
        <v>PLANT03</v>
      </c>
      <c r="G5208" s="10">
        <f>OrderList!J5208</f>
        <v>1657064</v>
      </c>
      <c r="H5208" s="10">
        <f>OrderList!M5208</f>
        <v>299</v>
      </c>
      <c r="I5208" s="10">
        <f>OrderList!N5208</f>
        <v>3.8790609438516921E-2</v>
      </c>
      <c r="O5208" s="10">
        <f>COUNTIF(FreightRates!$A$2:$A$1541,C5208)</f>
        <v>39</v>
      </c>
      <c r="Q5208" s="10">
        <f>COUNTIFS(FreightRates!$A$2:$A$1541,C5208,FreightRates!$B$2:$B$1541,B5208,FreightRates!$C$2:$C$1541,E5208)</f>
        <v>20</v>
      </c>
      <c r="T5208">
        <f>COUNTIFS(FreightRates!$A$2:$A$1541,C5208,FreightRates!$B$2:$B$1541,B5208,FreightRates!$C$2:$C$1541,E5208,FreightRates!$F$2:$F$1541,D5208,FreightRates!$D$2:$D$1541,"&lt;="&amp;I5208,FreightRates!$E$2:$E$1541,"&gt;="&amp;I5208)</f>
        <v>2</v>
      </c>
    </row>
    <row r="5209" spans="1:20" x14ac:dyDescent="0.25">
      <c r="A5209" s="10">
        <f>OrderList!A5209</f>
        <v>1447265720.7</v>
      </c>
      <c r="B5209" s="10" t="str">
        <f>OrderList!C5209</f>
        <v>PORT04</v>
      </c>
      <c r="C5209" s="10" t="str">
        <f>OrderList!D5209</f>
        <v>V444_0</v>
      </c>
      <c r="D5209" s="10" t="str">
        <f>OrderList!F5209</f>
        <v>DTP</v>
      </c>
      <c r="E5209" s="10" t="str">
        <f>OrderList!L5209</f>
        <v>PORT09</v>
      </c>
      <c r="F5209" s="10" t="str">
        <f>OrderList!K5209</f>
        <v>PLANT03</v>
      </c>
      <c r="G5209" s="10">
        <f>OrderList!J5209</f>
        <v>1671416</v>
      </c>
      <c r="H5209" s="10">
        <f>OrderList!M5209</f>
        <v>16287</v>
      </c>
      <c r="I5209" s="10">
        <f>OrderList!N5209</f>
        <v>23.68</v>
      </c>
      <c r="O5209" s="10">
        <f>COUNTIF(FreightRates!$A$2:$A$1541,C5209)</f>
        <v>39</v>
      </c>
      <c r="Q5209" s="10">
        <f>COUNTIFS(FreightRates!$A$2:$A$1541,C5209,FreightRates!$B$2:$B$1541,B5209,FreightRates!$C$2:$C$1541,E5209)</f>
        <v>20</v>
      </c>
      <c r="T5209">
        <f>COUNTIFS(FreightRates!$A$2:$A$1541,C5209,FreightRates!$B$2:$B$1541,B5209,FreightRates!$C$2:$C$1541,E5209,FreightRates!$F$2:$F$1541,D5209,FreightRates!$D$2:$D$1541,"&lt;="&amp;I5209,FreightRates!$E$2:$E$1541,"&gt;="&amp;I5209)</f>
        <v>2</v>
      </c>
    </row>
    <row r="5210" spans="1:20" x14ac:dyDescent="0.25">
      <c r="A5210" s="10">
        <f>OrderList!A5210</f>
        <v>1447392384.7</v>
      </c>
      <c r="B5210" s="10" t="str">
        <f>OrderList!C5210</f>
        <v>PORT04</v>
      </c>
      <c r="C5210" s="10" t="str">
        <f>OrderList!D5210</f>
        <v>V444_0</v>
      </c>
      <c r="D5210" s="10" t="str">
        <f>OrderList!F5210</f>
        <v>DTP</v>
      </c>
      <c r="E5210" s="10" t="str">
        <f>OrderList!L5210</f>
        <v>PORT09</v>
      </c>
      <c r="F5210" s="10" t="str">
        <f>OrderList!K5210</f>
        <v>PLANT03</v>
      </c>
      <c r="G5210" s="10">
        <f>OrderList!J5210</f>
        <v>1668545</v>
      </c>
      <c r="H5210" s="10">
        <f>OrderList!M5210</f>
        <v>265</v>
      </c>
      <c r="I5210" s="10">
        <f>OrderList!N5210</f>
        <v>2.1131606703386853E-2</v>
      </c>
      <c r="O5210" s="10">
        <f>COUNTIF(FreightRates!$A$2:$A$1541,C5210)</f>
        <v>39</v>
      </c>
      <c r="Q5210" s="10">
        <f>COUNTIFS(FreightRates!$A$2:$A$1541,C5210,FreightRates!$B$2:$B$1541,B5210,FreightRates!$C$2:$C$1541,E5210)</f>
        <v>20</v>
      </c>
      <c r="T5210">
        <f>COUNTIFS(FreightRates!$A$2:$A$1541,C5210,FreightRates!$B$2:$B$1541,B5210,FreightRates!$C$2:$C$1541,E5210,FreightRates!$F$2:$F$1541,D5210,FreightRates!$D$2:$D$1541,"&lt;="&amp;I5210,FreightRates!$E$2:$E$1541,"&gt;="&amp;I5210)</f>
        <v>2</v>
      </c>
    </row>
    <row r="5211" spans="1:20" x14ac:dyDescent="0.25">
      <c r="A5211" s="10">
        <f>OrderList!A5211</f>
        <v>1447392383.7</v>
      </c>
      <c r="B5211" s="10" t="str">
        <f>OrderList!C5211</f>
        <v>PORT04</v>
      </c>
      <c r="C5211" s="10" t="str">
        <f>OrderList!D5211</f>
        <v>V444_0</v>
      </c>
      <c r="D5211" s="10" t="str">
        <f>OrderList!F5211</f>
        <v>DTP</v>
      </c>
      <c r="E5211" s="10" t="str">
        <f>OrderList!L5211</f>
        <v>PORT09</v>
      </c>
      <c r="F5211" s="10" t="str">
        <f>OrderList!K5211</f>
        <v>PLANT03</v>
      </c>
      <c r="G5211" s="10">
        <f>OrderList!J5211</f>
        <v>1668545</v>
      </c>
      <c r="H5211" s="10">
        <f>OrderList!M5211</f>
        <v>286</v>
      </c>
      <c r="I5211" s="10">
        <f>OrderList!N5211</f>
        <v>3.1697410055080283E-2</v>
      </c>
      <c r="O5211" s="10">
        <f>COUNTIF(FreightRates!$A$2:$A$1541,C5211)</f>
        <v>39</v>
      </c>
      <c r="Q5211" s="10">
        <f>COUNTIFS(FreightRates!$A$2:$A$1541,C5211,FreightRates!$B$2:$B$1541,B5211,FreightRates!$C$2:$C$1541,E5211)</f>
        <v>20</v>
      </c>
      <c r="T5211">
        <f>COUNTIFS(FreightRates!$A$2:$A$1541,C5211,FreightRates!$B$2:$B$1541,B5211,FreightRates!$C$2:$C$1541,E5211,FreightRates!$F$2:$F$1541,D5211,FreightRates!$D$2:$D$1541,"&lt;="&amp;I5211,FreightRates!$E$2:$E$1541,"&gt;="&amp;I5211)</f>
        <v>2</v>
      </c>
    </row>
    <row r="5212" spans="1:20" x14ac:dyDescent="0.25">
      <c r="A5212" s="10">
        <f>OrderList!A5212</f>
        <v>1447398544.7</v>
      </c>
      <c r="B5212" s="10" t="str">
        <f>OrderList!C5212</f>
        <v>PORT04</v>
      </c>
      <c r="C5212" s="10" t="str">
        <f>OrderList!D5212</f>
        <v>V444_0</v>
      </c>
      <c r="D5212" s="10" t="str">
        <f>OrderList!F5212</f>
        <v>DTP</v>
      </c>
      <c r="E5212" s="10" t="str">
        <f>OrderList!L5212</f>
        <v>PORT09</v>
      </c>
      <c r="F5212" s="10" t="str">
        <f>OrderList!K5212</f>
        <v>PLANT03</v>
      </c>
      <c r="G5212" s="10">
        <f>OrderList!J5212</f>
        <v>1668545</v>
      </c>
      <c r="H5212" s="10">
        <f>OrderList!M5212</f>
        <v>341</v>
      </c>
      <c r="I5212" s="10">
        <f>OrderList!N5212</f>
        <v>0.10565803351693426</v>
      </c>
      <c r="O5212" s="10">
        <f>COUNTIF(FreightRates!$A$2:$A$1541,C5212)</f>
        <v>39</v>
      </c>
      <c r="Q5212" s="10">
        <f>COUNTIFS(FreightRates!$A$2:$A$1541,C5212,FreightRates!$B$2:$B$1541,B5212,FreightRates!$C$2:$C$1541,E5212)</f>
        <v>20</v>
      </c>
      <c r="T5212">
        <f>COUNTIFS(FreightRates!$A$2:$A$1541,C5212,FreightRates!$B$2:$B$1541,B5212,FreightRates!$C$2:$C$1541,E5212,FreightRates!$F$2:$F$1541,D5212,FreightRates!$D$2:$D$1541,"&lt;="&amp;I5212,FreightRates!$E$2:$E$1541,"&gt;="&amp;I5212)</f>
        <v>2</v>
      </c>
    </row>
    <row r="5213" spans="1:20" x14ac:dyDescent="0.25">
      <c r="A5213" s="10">
        <f>OrderList!A5213</f>
        <v>1447265693.7</v>
      </c>
      <c r="B5213" s="10" t="str">
        <f>OrderList!C5213</f>
        <v>PORT04</v>
      </c>
      <c r="C5213" s="10" t="str">
        <f>OrderList!D5213</f>
        <v>V444_0</v>
      </c>
      <c r="D5213" s="10" t="str">
        <f>OrderList!F5213</f>
        <v>DTP</v>
      </c>
      <c r="E5213" s="10" t="str">
        <f>OrderList!L5213</f>
        <v>PORT09</v>
      </c>
      <c r="F5213" s="10" t="str">
        <f>OrderList!K5213</f>
        <v>PLANT03</v>
      </c>
      <c r="G5213" s="10">
        <f>OrderList!J5213</f>
        <v>1668545</v>
      </c>
      <c r="H5213" s="10">
        <f>OrderList!M5213</f>
        <v>365</v>
      </c>
      <c r="I5213" s="10">
        <f>OrderList!N5213</f>
        <v>1.0565803351693426</v>
      </c>
      <c r="O5213" s="10">
        <f>COUNTIF(FreightRates!$A$2:$A$1541,C5213)</f>
        <v>39</v>
      </c>
      <c r="Q5213" s="10">
        <f>COUNTIFS(FreightRates!$A$2:$A$1541,C5213,FreightRates!$B$2:$B$1541,B5213,FreightRates!$C$2:$C$1541,E5213)</f>
        <v>20</v>
      </c>
      <c r="T5213">
        <f>COUNTIFS(FreightRates!$A$2:$A$1541,C5213,FreightRates!$B$2:$B$1541,B5213,FreightRates!$C$2:$C$1541,E5213,FreightRates!$F$2:$F$1541,D5213,FreightRates!$D$2:$D$1541,"&lt;="&amp;I5213,FreightRates!$E$2:$E$1541,"&gt;="&amp;I5213)</f>
        <v>2</v>
      </c>
    </row>
    <row r="5214" spans="1:20" x14ac:dyDescent="0.25">
      <c r="A5214" s="10">
        <f>OrderList!A5214</f>
        <v>1447225482.7</v>
      </c>
      <c r="B5214" s="10" t="str">
        <f>OrderList!C5214</f>
        <v>PORT04</v>
      </c>
      <c r="C5214" s="10" t="str">
        <f>OrderList!D5214</f>
        <v>V444_0</v>
      </c>
      <c r="D5214" s="10" t="str">
        <f>OrderList!F5214</f>
        <v>DTP</v>
      </c>
      <c r="E5214" s="10" t="str">
        <f>OrderList!L5214</f>
        <v>PORT09</v>
      </c>
      <c r="F5214" s="10" t="str">
        <f>OrderList!K5214</f>
        <v>PLANT03</v>
      </c>
      <c r="G5214" s="10">
        <f>OrderList!J5214</f>
        <v>1668547</v>
      </c>
      <c r="H5214" s="10">
        <f>OrderList!M5214</f>
        <v>341</v>
      </c>
      <c r="I5214" s="10">
        <f>OrderList!N5214</f>
        <v>0.23899292608729997</v>
      </c>
      <c r="O5214" s="10">
        <f>COUNTIF(FreightRates!$A$2:$A$1541,C5214)</f>
        <v>39</v>
      </c>
      <c r="Q5214" s="10">
        <f>COUNTIFS(FreightRates!$A$2:$A$1541,C5214,FreightRates!$B$2:$B$1541,B5214,FreightRates!$C$2:$C$1541,E5214)</f>
        <v>20</v>
      </c>
      <c r="T5214">
        <f>COUNTIFS(FreightRates!$A$2:$A$1541,C5214,FreightRates!$B$2:$B$1541,B5214,FreightRates!$C$2:$C$1541,E5214,FreightRates!$F$2:$F$1541,D5214,FreightRates!$D$2:$D$1541,"&lt;="&amp;I5214,FreightRates!$E$2:$E$1541,"&gt;="&amp;I5214)</f>
        <v>2</v>
      </c>
    </row>
    <row r="5215" spans="1:20" x14ac:dyDescent="0.25">
      <c r="A5215" s="10">
        <f>OrderList!A5215</f>
        <v>1447210908.7</v>
      </c>
      <c r="B5215" s="10" t="str">
        <f>OrderList!C5215</f>
        <v>PORT04</v>
      </c>
      <c r="C5215" s="10" t="str">
        <f>OrderList!D5215</f>
        <v>V444_0</v>
      </c>
      <c r="D5215" s="10" t="str">
        <f>OrderList!F5215</f>
        <v>DTP</v>
      </c>
      <c r="E5215" s="10" t="str">
        <f>OrderList!L5215</f>
        <v>PORT09</v>
      </c>
      <c r="F5215" s="10" t="str">
        <f>OrderList!K5215</f>
        <v>PLANT03</v>
      </c>
      <c r="G5215" s="10">
        <f>OrderList!J5215</f>
        <v>1668547</v>
      </c>
      <c r="H5215" s="10">
        <f>OrderList!M5215</f>
        <v>333</v>
      </c>
      <c r="I5215" s="10">
        <f>OrderList!N5215</f>
        <v>0.23899292608729997</v>
      </c>
      <c r="O5215" s="10">
        <f>COUNTIF(FreightRates!$A$2:$A$1541,C5215)</f>
        <v>39</v>
      </c>
      <c r="Q5215" s="10">
        <f>COUNTIFS(FreightRates!$A$2:$A$1541,C5215,FreightRates!$B$2:$B$1541,B5215,FreightRates!$C$2:$C$1541,E5215)</f>
        <v>20</v>
      </c>
      <c r="T5215">
        <f>COUNTIFS(FreightRates!$A$2:$A$1541,C5215,FreightRates!$B$2:$B$1541,B5215,FreightRates!$C$2:$C$1541,E5215,FreightRates!$F$2:$F$1541,D5215,FreightRates!$D$2:$D$1541,"&lt;="&amp;I5215,FreightRates!$E$2:$E$1541,"&gt;="&amp;I5215)</f>
        <v>2</v>
      </c>
    </row>
    <row r="5216" spans="1:20" x14ac:dyDescent="0.25">
      <c r="A5216" s="10">
        <f>OrderList!A5216</f>
        <v>1447231183.7</v>
      </c>
      <c r="B5216" s="10" t="str">
        <f>OrderList!C5216</f>
        <v>PORT04</v>
      </c>
      <c r="C5216" s="10" t="str">
        <f>OrderList!D5216</f>
        <v>V444_0</v>
      </c>
      <c r="D5216" s="10" t="str">
        <f>OrderList!F5216</f>
        <v>DTP</v>
      </c>
      <c r="E5216" s="10" t="str">
        <f>OrderList!L5216</f>
        <v>PORT09</v>
      </c>
      <c r="F5216" s="10" t="str">
        <f>OrderList!K5216</f>
        <v>PLANT03</v>
      </c>
      <c r="G5216" s="10">
        <f>OrderList!J5216</f>
        <v>1668547</v>
      </c>
      <c r="H5216" s="10">
        <f>OrderList!M5216</f>
        <v>571</v>
      </c>
      <c r="I5216" s="10">
        <f>OrderList!N5216</f>
        <v>1.9916077173941664</v>
      </c>
      <c r="O5216" s="10">
        <f>COUNTIF(FreightRates!$A$2:$A$1541,C5216)</f>
        <v>39</v>
      </c>
      <c r="Q5216" s="10">
        <f>COUNTIFS(FreightRates!$A$2:$A$1541,C5216,FreightRates!$B$2:$B$1541,B5216,FreightRates!$C$2:$C$1541,E5216)</f>
        <v>20</v>
      </c>
      <c r="T5216">
        <f>COUNTIFS(FreightRates!$A$2:$A$1541,C5216,FreightRates!$B$2:$B$1541,B5216,FreightRates!$C$2:$C$1541,E5216,FreightRates!$F$2:$F$1541,D5216,FreightRates!$D$2:$D$1541,"&lt;="&amp;I5216,FreightRates!$E$2:$E$1541,"&gt;="&amp;I5216)</f>
        <v>2</v>
      </c>
    </row>
    <row r="5217" spans="1:20" x14ac:dyDescent="0.25">
      <c r="A5217" s="10">
        <f>OrderList!A5217</f>
        <v>1447164250.7</v>
      </c>
      <c r="B5217" s="10" t="str">
        <f>OrderList!C5217</f>
        <v>PORT04</v>
      </c>
      <c r="C5217" s="10" t="str">
        <f>OrderList!D5217</f>
        <v>V444_0</v>
      </c>
      <c r="D5217" s="10" t="str">
        <f>OrderList!F5217</f>
        <v>DTP</v>
      </c>
      <c r="E5217" s="10" t="str">
        <f>OrderList!L5217</f>
        <v>PORT09</v>
      </c>
      <c r="F5217" s="10" t="str">
        <f>OrderList!K5217</f>
        <v>PLANT03</v>
      </c>
      <c r="G5217" s="10">
        <f>OrderList!J5217</f>
        <v>1668547</v>
      </c>
      <c r="H5217" s="10">
        <f>OrderList!M5217</f>
        <v>240</v>
      </c>
      <c r="I5217" s="10">
        <f>OrderList!N5217</f>
        <v>3.1865723478306664E-2</v>
      </c>
      <c r="O5217" s="10">
        <f>COUNTIF(FreightRates!$A$2:$A$1541,C5217)</f>
        <v>39</v>
      </c>
      <c r="Q5217" s="10">
        <f>COUNTIFS(FreightRates!$A$2:$A$1541,C5217,FreightRates!$B$2:$B$1541,B5217,FreightRates!$C$2:$C$1541,E5217)</f>
        <v>20</v>
      </c>
      <c r="T5217">
        <f>COUNTIFS(FreightRates!$A$2:$A$1541,C5217,FreightRates!$B$2:$B$1541,B5217,FreightRates!$C$2:$C$1541,E5217,FreightRates!$F$2:$F$1541,D5217,FreightRates!$D$2:$D$1541,"&lt;="&amp;I5217,FreightRates!$E$2:$E$1541,"&gt;="&amp;I5217)</f>
        <v>2</v>
      </c>
    </row>
    <row r="5218" spans="1:20" x14ac:dyDescent="0.25">
      <c r="A5218" s="10">
        <f>OrderList!A5218</f>
        <v>1447225481.7</v>
      </c>
      <c r="B5218" s="10" t="str">
        <f>OrderList!C5218</f>
        <v>PORT04</v>
      </c>
      <c r="C5218" s="10" t="str">
        <f>OrderList!D5218</f>
        <v>V444_0</v>
      </c>
      <c r="D5218" s="10" t="str">
        <f>OrderList!F5218</f>
        <v>DTP</v>
      </c>
      <c r="E5218" s="10" t="str">
        <f>OrderList!L5218</f>
        <v>PORT09</v>
      </c>
      <c r="F5218" s="10" t="str">
        <f>OrderList!K5218</f>
        <v>PLANT03</v>
      </c>
      <c r="G5218" s="10">
        <f>OrderList!J5218</f>
        <v>1668547</v>
      </c>
      <c r="H5218" s="10">
        <f>OrderList!M5218</f>
        <v>349</v>
      </c>
      <c r="I5218" s="10">
        <f>OrderList!N5218</f>
        <v>0.23899292608729997</v>
      </c>
      <c r="O5218" s="10">
        <f>COUNTIF(FreightRates!$A$2:$A$1541,C5218)</f>
        <v>39</v>
      </c>
      <c r="Q5218" s="10">
        <f>COUNTIFS(FreightRates!$A$2:$A$1541,C5218,FreightRates!$B$2:$B$1541,B5218,FreightRates!$C$2:$C$1541,E5218)</f>
        <v>20</v>
      </c>
      <c r="T5218">
        <f>COUNTIFS(FreightRates!$A$2:$A$1541,C5218,FreightRates!$B$2:$B$1541,B5218,FreightRates!$C$2:$C$1541,E5218,FreightRates!$F$2:$F$1541,D5218,FreightRates!$D$2:$D$1541,"&lt;="&amp;I5218,FreightRates!$E$2:$E$1541,"&gt;="&amp;I5218)</f>
        <v>2</v>
      </c>
    </row>
    <row r="5219" spans="1:20" x14ac:dyDescent="0.25">
      <c r="A5219" s="10">
        <f>OrderList!A5219</f>
        <v>1447163991.7</v>
      </c>
      <c r="B5219" s="10" t="str">
        <f>OrderList!C5219</f>
        <v>PORT04</v>
      </c>
      <c r="C5219" s="10" t="str">
        <f>OrderList!D5219</f>
        <v>V444_0</v>
      </c>
      <c r="D5219" s="10" t="str">
        <f>OrderList!F5219</f>
        <v>DTP</v>
      </c>
      <c r="E5219" s="10" t="str">
        <f>OrderList!L5219</f>
        <v>PORT09</v>
      </c>
      <c r="F5219" s="10" t="str">
        <f>OrderList!K5219</f>
        <v>PLANT03</v>
      </c>
      <c r="G5219" s="10">
        <f>OrderList!J5219</f>
        <v>1668547</v>
      </c>
      <c r="H5219" s="10">
        <f>OrderList!M5219</f>
        <v>346</v>
      </c>
      <c r="I5219" s="10">
        <f>OrderList!N5219</f>
        <v>0.23899292608729997</v>
      </c>
      <c r="O5219" s="10">
        <f>COUNTIF(FreightRates!$A$2:$A$1541,C5219)</f>
        <v>39</v>
      </c>
      <c r="Q5219" s="10">
        <f>COUNTIFS(FreightRates!$A$2:$A$1541,C5219,FreightRates!$B$2:$B$1541,B5219,FreightRates!$C$2:$C$1541,E5219)</f>
        <v>20</v>
      </c>
      <c r="T5219">
        <f>COUNTIFS(FreightRates!$A$2:$A$1541,C5219,FreightRates!$B$2:$B$1541,B5219,FreightRates!$C$2:$C$1541,E5219,FreightRates!$F$2:$F$1541,D5219,FreightRates!$D$2:$D$1541,"&lt;="&amp;I5219,FreightRates!$E$2:$E$1541,"&gt;="&amp;I5219)</f>
        <v>2</v>
      </c>
    </row>
    <row r="5220" spans="1:20" x14ac:dyDescent="0.25">
      <c r="A5220" s="10">
        <f>OrderList!A5220</f>
        <v>1447152848.7</v>
      </c>
      <c r="B5220" s="10" t="str">
        <f>OrderList!C5220</f>
        <v>PORT04</v>
      </c>
      <c r="C5220" s="10" t="str">
        <f>OrderList!D5220</f>
        <v>V444_0</v>
      </c>
      <c r="D5220" s="10" t="str">
        <f>OrderList!F5220</f>
        <v>DTP</v>
      </c>
      <c r="E5220" s="10" t="str">
        <f>OrderList!L5220</f>
        <v>PORT09</v>
      </c>
      <c r="F5220" s="10" t="str">
        <f>OrderList!K5220</f>
        <v>PLANT03</v>
      </c>
      <c r="G5220" s="10">
        <f>OrderList!J5220</f>
        <v>1668547</v>
      </c>
      <c r="H5220" s="10">
        <f>OrderList!M5220</f>
        <v>311</v>
      </c>
      <c r="I5220" s="10">
        <f>OrderList!N5220</f>
        <v>0.12746289391322665</v>
      </c>
      <c r="O5220" s="10">
        <f>COUNTIF(FreightRates!$A$2:$A$1541,C5220)</f>
        <v>39</v>
      </c>
      <c r="Q5220" s="10">
        <f>COUNTIFS(FreightRates!$A$2:$A$1541,C5220,FreightRates!$B$2:$B$1541,B5220,FreightRates!$C$2:$C$1541,E5220)</f>
        <v>20</v>
      </c>
      <c r="T5220">
        <f>COUNTIFS(FreightRates!$A$2:$A$1541,C5220,FreightRates!$B$2:$B$1541,B5220,FreightRates!$C$2:$C$1541,E5220,FreightRates!$F$2:$F$1541,D5220,FreightRates!$D$2:$D$1541,"&lt;="&amp;I5220,FreightRates!$E$2:$E$1541,"&gt;="&amp;I5220)</f>
        <v>2</v>
      </c>
    </row>
    <row r="5221" spans="1:20" x14ac:dyDescent="0.25">
      <c r="A5221" s="10">
        <f>OrderList!A5221</f>
        <v>1447152595.7</v>
      </c>
      <c r="B5221" s="10" t="str">
        <f>OrderList!C5221</f>
        <v>PORT04</v>
      </c>
      <c r="C5221" s="10" t="str">
        <f>OrderList!D5221</f>
        <v>V444_0</v>
      </c>
      <c r="D5221" s="10" t="str">
        <f>OrderList!F5221</f>
        <v>DTP</v>
      </c>
      <c r="E5221" s="10" t="str">
        <f>OrderList!L5221</f>
        <v>PORT09</v>
      </c>
      <c r="F5221" s="10" t="str">
        <f>OrderList!K5221</f>
        <v>PLANT03</v>
      </c>
      <c r="G5221" s="10">
        <f>OrderList!J5221</f>
        <v>1668547</v>
      </c>
      <c r="H5221" s="10">
        <f>OrderList!M5221</f>
        <v>359</v>
      </c>
      <c r="I5221" s="10">
        <f>OrderList!N5221</f>
        <v>0.39832154347883331</v>
      </c>
      <c r="O5221" s="10">
        <f>COUNTIF(FreightRates!$A$2:$A$1541,C5221)</f>
        <v>39</v>
      </c>
      <c r="Q5221" s="10">
        <f>COUNTIFS(FreightRates!$A$2:$A$1541,C5221,FreightRates!$B$2:$B$1541,B5221,FreightRates!$C$2:$C$1541,E5221)</f>
        <v>20</v>
      </c>
      <c r="T5221">
        <f>COUNTIFS(FreightRates!$A$2:$A$1541,C5221,FreightRates!$B$2:$B$1541,B5221,FreightRates!$C$2:$C$1541,E5221,FreightRates!$F$2:$F$1541,D5221,FreightRates!$D$2:$D$1541,"&lt;="&amp;I5221,FreightRates!$E$2:$E$1541,"&gt;="&amp;I5221)</f>
        <v>2</v>
      </c>
    </row>
    <row r="5222" spans="1:20" x14ac:dyDescent="0.25">
      <c r="A5222" s="10">
        <f>OrderList!A5222</f>
        <v>1447225485.7</v>
      </c>
      <c r="B5222" s="10" t="str">
        <f>OrderList!C5222</f>
        <v>PORT04</v>
      </c>
      <c r="C5222" s="10" t="str">
        <f>OrderList!D5222</f>
        <v>V444_0</v>
      </c>
      <c r="D5222" s="10" t="str">
        <f>OrderList!F5222</f>
        <v>DTP</v>
      </c>
      <c r="E5222" s="10" t="str">
        <f>OrderList!L5222</f>
        <v>PORT09</v>
      </c>
      <c r="F5222" s="10" t="str">
        <f>OrderList!K5222</f>
        <v>PLANT03</v>
      </c>
      <c r="G5222" s="10">
        <f>OrderList!J5222</f>
        <v>1668547</v>
      </c>
      <c r="H5222" s="10">
        <f>OrderList!M5222</f>
        <v>326</v>
      </c>
      <c r="I5222" s="10">
        <f>OrderList!N5222</f>
        <v>0.11949646304364998</v>
      </c>
      <c r="O5222" s="10">
        <f>COUNTIF(FreightRates!$A$2:$A$1541,C5222)</f>
        <v>39</v>
      </c>
      <c r="Q5222" s="10">
        <f>COUNTIFS(FreightRates!$A$2:$A$1541,C5222,FreightRates!$B$2:$B$1541,B5222,FreightRates!$C$2:$C$1541,E5222)</f>
        <v>20</v>
      </c>
      <c r="T5222">
        <f>COUNTIFS(FreightRates!$A$2:$A$1541,C5222,FreightRates!$B$2:$B$1541,B5222,FreightRates!$C$2:$C$1541,E5222,FreightRates!$F$2:$F$1541,D5222,FreightRates!$D$2:$D$1541,"&lt;="&amp;I5222,FreightRates!$E$2:$E$1541,"&gt;="&amp;I5222)</f>
        <v>2</v>
      </c>
    </row>
    <row r="5223" spans="1:20" x14ac:dyDescent="0.25">
      <c r="A5223" s="10">
        <f>OrderList!A5223</f>
        <v>1447163990.7</v>
      </c>
      <c r="B5223" s="10" t="str">
        <f>OrderList!C5223</f>
        <v>PORT04</v>
      </c>
      <c r="C5223" s="10" t="str">
        <f>OrderList!D5223</f>
        <v>V444_0</v>
      </c>
      <c r="D5223" s="10" t="str">
        <f>OrderList!F5223</f>
        <v>DTP</v>
      </c>
      <c r="E5223" s="10" t="str">
        <f>OrderList!L5223</f>
        <v>PORT09</v>
      </c>
      <c r="F5223" s="10" t="str">
        <f>OrderList!K5223</f>
        <v>PLANT03</v>
      </c>
      <c r="G5223" s="10">
        <f>OrderList!J5223</f>
        <v>1668547</v>
      </c>
      <c r="H5223" s="10">
        <f>OrderList!M5223</f>
        <v>294</v>
      </c>
      <c r="I5223" s="10">
        <f>OrderList!N5223</f>
        <v>0.23899292608729997</v>
      </c>
      <c r="O5223" s="10">
        <f>COUNTIF(FreightRates!$A$2:$A$1541,C5223)</f>
        <v>39</v>
      </c>
      <c r="Q5223" s="10">
        <f>COUNTIFS(FreightRates!$A$2:$A$1541,C5223,FreightRates!$B$2:$B$1541,B5223,FreightRates!$C$2:$C$1541,E5223)</f>
        <v>20</v>
      </c>
      <c r="T5223">
        <f>COUNTIFS(FreightRates!$A$2:$A$1541,C5223,FreightRates!$B$2:$B$1541,B5223,FreightRates!$C$2:$C$1541,E5223,FreightRates!$F$2:$F$1541,D5223,FreightRates!$D$2:$D$1541,"&lt;="&amp;I5223,FreightRates!$E$2:$E$1541,"&gt;="&amp;I5223)</f>
        <v>2</v>
      </c>
    </row>
    <row r="5224" spans="1:20" x14ac:dyDescent="0.25">
      <c r="A5224" s="10">
        <f>OrderList!A5224</f>
        <v>1447210909.7</v>
      </c>
      <c r="B5224" s="10" t="str">
        <f>OrderList!C5224</f>
        <v>PORT04</v>
      </c>
      <c r="C5224" s="10" t="str">
        <f>OrderList!D5224</f>
        <v>V444_0</v>
      </c>
      <c r="D5224" s="10" t="str">
        <f>OrderList!F5224</f>
        <v>DTP</v>
      </c>
      <c r="E5224" s="10" t="str">
        <f>OrderList!L5224</f>
        <v>PORT09</v>
      </c>
      <c r="F5224" s="10" t="str">
        <f>OrderList!K5224</f>
        <v>PLANT03</v>
      </c>
      <c r="G5224" s="10">
        <f>OrderList!J5224</f>
        <v>1668547</v>
      </c>
      <c r="H5224" s="10">
        <f>OrderList!M5224</f>
        <v>339</v>
      </c>
      <c r="I5224" s="10">
        <f>OrderList!N5224</f>
        <v>0.23899292608729997</v>
      </c>
      <c r="O5224" s="10">
        <f>COUNTIF(FreightRates!$A$2:$A$1541,C5224)</f>
        <v>39</v>
      </c>
      <c r="Q5224" s="10">
        <f>COUNTIFS(FreightRates!$A$2:$A$1541,C5224,FreightRates!$B$2:$B$1541,B5224,FreightRates!$C$2:$C$1541,E5224)</f>
        <v>20</v>
      </c>
      <c r="T5224">
        <f>COUNTIFS(FreightRates!$A$2:$A$1541,C5224,FreightRates!$B$2:$B$1541,B5224,FreightRates!$C$2:$C$1541,E5224,FreightRates!$F$2:$F$1541,D5224,FreightRates!$D$2:$D$1541,"&lt;="&amp;I5224,FreightRates!$E$2:$E$1541,"&gt;="&amp;I5224)</f>
        <v>2</v>
      </c>
    </row>
    <row r="5225" spans="1:20" x14ac:dyDescent="0.25">
      <c r="A5225" s="10">
        <f>OrderList!A5225</f>
        <v>1447225484.7</v>
      </c>
      <c r="B5225" s="10" t="str">
        <f>OrderList!C5225</f>
        <v>PORT04</v>
      </c>
      <c r="C5225" s="10" t="str">
        <f>OrderList!D5225</f>
        <v>V444_0</v>
      </c>
      <c r="D5225" s="10" t="str">
        <f>OrderList!F5225</f>
        <v>DTP</v>
      </c>
      <c r="E5225" s="10" t="str">
        <f>OrderList!L5225</f>
        <v>PORT09</v>
      </c>
      <c r="F5225" s="10" t="str">
        <f>OrderList!K5225</f>
        <v>PLANT03</v>
      </c>
      <c r="G5225" s="10">
        <f>OrderList!J5225</f>
        <v>1668547</v>
      </c>
      <c r="H5225" s="10">
        <f>OrderList!M5225</f>
        <v>311</v>
      </c>
      <c r="I5225" s="10">
        <f>OrderList!N5225</f>
        <v>0.11949646304364998</v>
      </c>
      <c r="O5225" s="10">
        <f>COUNTIF(FreightRates!$A$2:$A$1541,C5225)</f>
        <v>39</v>
      </c>
      <c r="Q5225" s="10">
        <f>COUNTIFS(FreightRates!$A$2:$A$1541,C5225,FreightRates!$B$2:$B$1541,B5225,FreightRates!$C$2:$C$1541,E5225)</f>
        <v>20</v>
      </c>
      <c r="T5225">
        <f>COUNTIFS(FreightRates!$A$2:$A$1541,C5225,FreightRates!$B$2:$B$1541,B5225,FreightRates!$C$2:$C$1541,E5225,FreightRates!$F$2:$F$1541,D5225,FreightRates!$D$2:$D$1541,"&lt;="&amp;I5225,FreightRates!$E$2:$E$1541,"&gt;="&amp;I5225)</f>
        <v>2</v>
      </c>
    </row>
    <row r="5226" spans="1:20" x14ac:dyDescent="0.25">
      <c r="A5226" s="10">
        <f>OrderList!A5226</f>
        <v>1447312473.7</v>
      </c>
      <c r="B5226" s="10" t="str">
        <f>OrderList!C5226</f>
        <v>PORT04</v>
      </c>
      <c r="C5226" s="10" t="str">
        <f>OrderList!D5226</f>
        <v>V444_0</v>
      </c>
      <c r="D5226" s="10" t="str">
        <f>OrderList!F5226</f>
        <v>DTP</v>
      </c>
      <c r="E5226" s="10" t="str">
        <f>OrderList!L5226</f>
        <v>PORT09</v>
      </c>
      <c r="F5226" s="10" t="str">
        <f>OrderList!K5226</f>
        <v>PLANT03</v>
      </c>
      <c r="G5226" s="10">
        <f>OrderList!J5226</f>
        <v>1668545</v>
      </c>
      <c r="H5226" s="10">
        <f>OrderList!M5226</f>
        <v>2151</v>
      </c>
      <c r="I5226" s="10">
        <f>OrderList!N5226</f>
        <v>13.76</v>
      </c>
      <c r="O5226" s="10">
        <f>COUNTIF(FreightRates!$A$2:$A$1541,C5226)</f>
        <v>39</v>
      </c>
      <c r="Q5226" s="10">
        <f>COUNTIFS(FreightRates!$A$2:$A$1541,C5226,FreightRates!$B$2:$B$1541,B5226,FreightRates!$C$2:$C$1541,E5226)</f>
        <v>20</v>
      </c>
      <c r="T5226">
        <f>COUNTIFS(FreightRates!$A$2:$A$1541,C5226,FreightRates!$B$2:$B$1541,B5226,FreightRates!$C$2:$C$1541,E5226,FreightRates!$F$2:$F$1541,D5226,FreightRates!$D$2:$D$1541,"&lt;="&amp;I5226,FreightRates!$E$2:$E$1541,"&gt;="&amp;I5226)</f>
        <v>2</v>
      </c>
    </row>
    <row r="5227" spans="1:20" x14ac:dyDescent="0.25">
      <c r="A5227" s="10">
        <f>OrderList!A5227</f>
        <v>1447163911.7</v>
      </c>
      <c r="B5227" s="10" t="str">
        <f>OrderList!C5227</f>
        <v>PORT04</v>
      </c>
      <c r="C5227" s="10" t="str">
        <f>OrderList!D5227</f>
        <v>V444_0</v>
      </c>
      <c r="D5227" s="10" t="str">
        <f>OrderList!F5227</f>
        <v>DTP</v>
      </c>
      <c r="E5227" s="10" t="str">
        <f>OrderList!L5227</f>
        <v>PORT09</v>
      </c>
      <c r="F5227" s="10" t="str">
        <f>OrderList!K5227</f>
        <v>PLANT03</v>
      </c>
      <c r="G5227" s="10">
        <f>OrderList!J5227</f>
        <v>1683200</v>
      </c>
      <c r="H5227" s="10">
        <f>OrderList!M5227</f>
        <v>335</v>
      </c>
      <c r="I5227" s="10">
        <f>OrderList!N5227</f>
        <v>1.3094609788359786</v>
      </c>
      <c r="O5227" s="10">
        <f>COUNTIF(FreightRates!$A$2:$A$1541,C5227)</f>
        <v>39</v>
      </c>
      <c r="Q5227" s="10">
        <f>COUNTIFS(FreightRates!$A$2:$A$1541,C5227,FreightRates!$B$2:$B$1541,B5227,FreightRates!$C$2:$C$1541,E5227)</f>
        <v>20</v>
      </c>
      <c r="T5227">
        <f>COUNTIFS(FreightRates!$A$2:$A$1541,C5227,FreightRates!$B$2:$B$1541,B5227,FreightRates!$C$2:$C$1541,E5227,FreightRates!$F$2:$F$1541,D5227,FreightRates!$D$2:$D$1541,"&lt;="&amp;I5227,FreightRates!$E$2:$E$1541,"&gt;="&amp;I5227)</f>
        <v>2</v>
      </c>
    </row>
    <row r="5228" spans="1:20" x14ac:dyDescent="0.25">
      <c r="A5228" s="10">
        <f>OrderList!A5228</f>
        <v>1447242483.7</v>
      </c>
      <c r="B5228" s="10" t="str">
        <f>OrderList!C5228</f>
        <v>PORT04</v>
      </c>
      <c r="C5228" s="10" t="str">
        <f>OrderList!D5228</f>
        <v>V444_0</v>
      </c>
      <c r="D5228" s="10" t="str">
        <f>OrderList!F5228</f>
        <v>DTP</v>
      </c>
      <c r="E5228" s="10" t="str">
        <f>OrderList!L5228</f>
        <v>PORT09</v>
      </c>
      <c r="F5228" s="10" t="str">
        <f>OrderList!K5228</f>
        <v>PLANT03</v>
      </c>
      <c r="G5228" s="10">
        <f>OrderList!J5228</f>
        <v>1683200</v>
      </c>
      <c r="H5228" s="10">
        <f>OrderList!M5228</f>
        <v>529</v>
      </c>
      <c r="I5228" s="10">
        <f>OrderList!N5228</f>
        <v>5.1351410934744255</v>
      </c>
      <c r="O5228" s="10">
        <f>COUNTIF(FreightRates!$A$2:$A$1541,C5228)</f>
        <v>39</v>
      </c>
      <c r="Q5228" s="10">
        <f>COUNTIFS(FreightRates!$A$2:$A$1541,C5228,FreightRates!$B$2:$B$1541,B5228,FreightRates!$C$2:$C$1541,E5228)</f>
        <v>20</v>
      </c>
      <c r="T5228">
        <f>COUNTIFS(FreightRates!$A$2:$A$1541,C5228,FreightRates!$B$2:$B$1541,B5228,FreightRates!$C$2:$C$1541,E5228,FreightRates!$F$2:$F$1541,D5228,FreightRates!$D$2:$D$1541,"&lt;="&amp;I5228,FreightRates!$E$2:$E$1541,"&gt;="&amp;I5228)</f>
        <v>2</v>
      </c>
    </row>
    <row r="5229" spans="1:20" x14ac:dyDescent="0.25">
      <c r="A5229" s="10">
        <f>OrderList!A5229</f>
        <v>1447158621.7</v>
      </c>
      <c r="B5229" s="10" t="str">
        <f>OrderList!C5229</f>
        <v>PORT04</v>
      </c>
      <c r="C5229" s="10" t="str">
        <f>OrderList!D5229</f>
        <v>V444_0</v>
      </c>
      <c r="D5229" s="10" t="str">
        <f>OrderList!F5229</f>
        <v>DTP</v>
      </c>
      <c r="E5229" s="10" t="str">
        <f>OrderList!L5229</f>
        <v>PORT09</v>
      </c>
      <c r="F5229" s="10" t="str">
        <f>OrderList!K5229</f>
        <v>PLANT03</v>
      </c>
      <c r="G5229" s="10">
        <f>OrderList!J5229</f>
        <v>1685212</v>
      </c>
      <c r="H5229" s="10">
        <f>OrderList!M5229</f>
        <v>585</v>
      </c>
      <c r="I5229" s="10">
        <f>OrderList!N5229</f>
        <v>6.9270008795074753</v>
      </c>
      <c r="O5229" s="10">
        <f>COUNTIF(FreightRates!$A$2:$A$1541,C5229)</f>
        <v>39</v>
      </c>
      <c r="Q5229" s="10">
        <f>COUNTIFS(FreightRates!$A$2:$A$1541,C5229,FreightRates!$B$2:$B$1541,B5229,FreightRates!$C$2:$C$1541,E5229)</f>
        <v>20</v>
      </c>
      <c r="T5229">
        <f>COUNTIFS(FreightRates!$A$2:$A$1541,C5229,FreightRates!$B$2:$B$1541,B5229,FreightRates!$C$2:$C$1541,E5229,FreightRates!$F$2:$F$1541,D5229,FreightRates!$D$2:$D$1541,"&lt;="&amp;I5229,FreightRates!$E$2:$E$1541,"&gt;="&amp;I5229)</f>
        <v>2</v>
      </c>
    </row>
    <row r="5230" spans="1:20" x14ac:dyDescent="0.25">
      <c r="A5230" s="10">
        <f>OrderList!A5230</f>
        <v>1447163912.7</v>
      </c>
      <c r="B5230" s="10" t="str">
        <f>OrderList!C5230</f>
        <v>PORT04</v>
      </c>
      <c r="C5230" s="10" t="str">
        <f>OrderList!D5230</f>
        <v>V444_0</v>
      </c>
      <c r="D5230" s="10" t="str">
        <f>OrderList!F5230</f>
        <v>DTP</v>
      </c>
      <c r="E5230" s="10" t="str">
        <f>OrderList!L5230</f>
        <v>PORT09</v>
      </c>
      <c r="F5230" s="10" t="str">
        <f>OrderList!K5230</f>
        <v>PLANT03</v>
      </c>
      <c r="G5230" s="10">
        <f>OrderList!J5230</f>
        <v>1683203</v>
      </c>
      <c r="H5230" s="10">
        <f>OrderList!M5230</f>
        <v>235</v>
      </c>
      <c r="I5230" s="10">
        <f>OrderList!N5230</f>
        <v>2.146828511453865E-2</v>
      </c>
      <c r="O5230" s="10">
        <f>COUNTIF(FreightRates!$A$2:$A$1541,C5230)</f>
        <v>39</v>
      </c>
      <c r="Q5230" s="10">
        <f>COUNTIFS(FreightRates!$A$2:$A$1541,C5230,FreightRates!$B$2:$B$1541,B5230,FreightRates!$C$2:$C$1541,E5230)</f>
        <v>20</v>
      </c>
      <c r="T5230">
        <f>COUNTIFS(FreightRates!$A$2:$A$1541,C5230,FreightRates!$B$2:$B$1541,B5230,FreightRates!$C$2:$C$1541,E5230,FreightRates!$F$2:$F$1541,D5230,FreightRates!$D$2:$D$1541,"&lt;="&amp;I5230,FreightRates!$E$2:$E$1541,"&gt;="&amp;I5230)</f>
        <v>2</v>
      </c>
    </row>
    <row r="5231" spans="1:20" x14ac:dyDescent="0.25">
      <c r="A5231" s="10">
        <f>OrderList!A5231</f>
        <v>1447296254.7</v>
      </c>
      <c r="B5231" s="10" t="str">
        <f>OrderList!C5231</f>
        <v>PORT04</v>
      </c>
      <c r="C5231" s="10" t="str">
        <f>OrderList!D5231</f>
        <v>V444_0</v>
      </c>
      <c r="D5231" s="10" t="str">
        <f>OrderList!F5231</f>
        <v>DTP</v>
      </c>
      <c r="E5231" s="10" t="str">
        <f>OrderList!L5231</f>
        <v>PORT09</v>
      </c>
      <c r="F5231" s="10" t="str">
        <f>OrderList!K5231</f>
        <v>PLANT03</v>
      </c>
      <c r="G5231" s="10">
        <f>OrderList!J5231</f>
        <v>1685212</v>
      </c>
      <c r="H5231" s="10">
        <f>OrderList!M5231</f>
        <v>731</v>
      </c>
      <c r="I5231" s="10">
        <f>OrderList!N5231</f>
        <v>8.2799999999999994</v>
      </c>
      <c r="O5231" s="10">
        <f>COUNTIF(FreightRates!$A$2:$A$1541,C5231)</f>
        <v>39</v>
      </c>
      <c r="Q5231" s="10">
        <f>COUNTIFS(FreightRates!$A$2:$A$1541,C5231,FreightRates!$B$2:$B$1541,B5231,FreightRates!$C$2:$C$1541,E5231)</f>
        <v>20</v>
      </c>
      <c r="T5231">
        <f>COUNTIFS(FreightRates!$A$2:$A$1541,C5231,FreightRates!$B$2:$B$1541,B5231,FreightRates!$C$2:$C$1541,E5231,FreightRates!$F$2:$F$1541,D5231,FreightRates!$D$2:$D$1541,"&lt;="&amp;I5231,FreightRates!$E$2:$E$1541,"&gt;="&amp;I5231)</f>
        <v>2</v>
      </c>
    </row>
    <row r="5232" spans="1:20" x14ac:dyDescent="0.25">
      <c r="A5232" s="10">
        <f>OrderList!A5232</f>
        <v>1447271769.7</v>
      </c>
      <c r="B5232" s="10" t="str">
        <f>OrderList!C5232</f>
        <v>PORT04</v>
      </c>
      <c r="C5232" s="10" t="str">
        <f>OrderList!D5232</f>
        <v>V444_0</v>
      </c>
      <c r="D5232" s="10" t="str">
        <f>OrderList!F5232</f>
        <v>DTP</v>
      </c>
      <c r="E5232" s="10" t="str">
        <f>OrderList!L5232</f>
        <v>PORT09</v>
      </c>
      <c r="F5232" s="10" t="str">
        <f>OrderList!K5232</f>
        <v>PLANT03</v>
      </c>
      <c r="G5232" s="10">
        <f>OrderList!J5232</f>
        <v>1683200</v>
      </c>
      <c r="H5232" s="10">
        <f>OrderList!M5232</f>
        <v>717</v>
      </c>
      <c r="I5232" s="10">
        <f>OrderList!N5232</f>
        <v>8.9600000000000009</v>
      </c>
      <c r="O5232" s="10">
        <f>COUNTIF(FreightRates!$A$2:$A$1541,C5232)</f>
        <v>39</v>
      </c>
      <c r="Q5232" s="10">
        <f>COUNTIFS(FreightRates!$A$2:$A$1541,C5232,FreightRates!$B$2:$B$1541,B5232,FreightRates!$C$2:$C$1541,E5232)</f>
        <v>20</v>
      </c>
      <c r="T5232">
        <f>COUNTIFS(FreightRates!$A$2:$A$1541,C5232,FreightRates!$B$2:$B$1541,B5232,FreightRates!$C$2:$C$1541,E5232,FreightRates!$F$2:$F$1541,D5232,FreightRates!$D$2:$D$1541,"&lt;="&amp;I5232,FreightRates!$E$2:$E$1541,"&gt;="&amp;I5232)</f>
        <v>2</v>
      </c>
    </row>
    <row r="5233" spans="1:20" x14ac:dyDescent="0.25">
      <c r="A5233" s="10">
        <f>OrderList!A5233</f>
        <v>1447150729.7</v>
      </c>
      <c r="B5233" s="10" t="str">
        <f>OrderList!C5233</f>
        <v>PORT04</v>
      </c>
      <c r="C5233" s="10" t="str">
        <f>OrderList!D5233</f>
        <v>V444_0</v>
      </c>
      <c r="D5233" s="10" t="str">
        <f>OrderList!F5233</f>
        <v>DTP</v>
      </c>
      <c r="E5233" s="10" t="str">
        <f>OrderList!L5233</f>
        <v>PORT09</v>
      </c>
      <c r="F5233" s="10" t="str">
        <f>OrderList!K5233</f>
        <v>PLANT03</v>
      </c>
      <c r="G5233" s="10">
        <f>OrderList!J5233</f>
        <v>1685211</v>
      </c>
      <c r="H5233" s="10">
        <f>OrderList!M5233</f>
        <v>791</v>
      </c>
      <c r="I5233" s="10">
        <f>OrderList!N5233</f>
        <v>9.2799999999999994</v>
      </c>
      <c r="O5233" s="10">
        <f>COUNTIF(FreightRates!$A$2:$A$1541,C5233)</f>
        <v>39</v>
      </c>
      <c r="Q5233" s="10">
        <f>COUNTIFS(FreightRates!$A$2:$A$1541,C5233,FreightRates!$B$2:$B$1541,B5233,FreightRates!$C$2:$C$1541,E5233)</f>
        <v>20</v>
      </c>
      <c r="T5233">
        <f>COUNTIFS(FreightRates!$A$2:$A$1541,C5233,FreightRates!$B$2:$B$1541,B5233,FreightRates!$C$2:$C$1541,E5233,FreightRates!$F$2:$F$1541,D5233,FreightRates!$D$2:$D$1541,"&lt;="&amp;I5233,FreightRates!$E$2:$E$1541,"&gt;="&amp;I5233)</f>
        <v>2</v>
      </c>
    </row>
    <row r="5234" spans="1:20" x14ac:dyDescent="0.25">
      <c r="A5234" s="10">
        <f>OrderList!A5234</f>
        <v>1447219921.7</v>
      </c>
      <c r="B5234" s="10" t="str">
        <f>OrderList!C5234</f>
        <v>PORT04</v>
      </c>
      <c r="C5234" s="10" t="str">
        <f>OrderList!D5234</f>
        <v>V444_0</v>
      </c>
      <c r="D5234" s="10" t="str">
        <f>OrderList!F5234</f>
        <v>DTP</v>
      </c>
      <c r="E5234" s="10" t="str">
        <f>OrderList!L5234</f>
        <v>PORT09</v>
      </c>
      <c r="F5234" s="10" t="str">
        <f>OrderList!K5234</f>
        <v>PLANT03</v>
      </c>
      <c r="G5234" s="10">
        <f>OrderList!J5234</f>
        <v>1685211</v>
      </c>
      <c r="H5234" s="10">
        <f>OrderList!M5234</f>
        <v>1071</v>
      </c>
      <c r="I5234" s="10">
        <f>OrderList!N5234</f>
        <v>15.320000000000002</v>
      </c>
      <c r="O5234" s="10">
        <f>COUNTIF(FreightRates!$A$2:$A$1541,C5234)</f>
        <v>39</v>
      </c>
      <c r="Q5234" s="10">
        <f>COUNTIFS(FreightRates!$A$2:$A$1541,C5234,FreightRates!$B$2:$B$1541,B5234,FreightRates!$C$2:$C$1541,E5234)</f>
        <v>20</v>
      </c>
      <c r="T5234">
        <f>COUNTIFS(FreightRates!$A$2:$A$1541,C5234,FreightRates!$B$2:$B$1541,B5234,FreightRates!$C$2:$C$1541,E5234,FreightRates!$F$2:$F$1541,D5234,FreightRates!$D$2:$D$1541,"&lt;="&amp;I5234,FreightRates!$E$2:$E$1541,"&gt;="&amp;I5234)</f>
        <v>2</v>
      </c>
    </row>
    <row r="5235" spans="1:20" x14ac:dyDescent="0.25">
      <c r="A5235" s="10">
        <f>OrderList!A5235</f>
        <v>1447271770.7</v>
      </c>
      <c r="B5235" s="10" t="str">
        <f>OrderList!C5235</f>
        <v>PORT04</v>
      </c>
      <c r="C5235" s="10" t="str">
        <f>OrderList!D5235</f>
        <v>V444_0</v>
      </c>
      <c r="D5235" s="10" t="str">
        <f>OrderList!F5235</f>
        <v>DTP</v>
      </c>
      <c r="E5235" s="10" t="str">
        <f>OrderList!L5235</f>
        <v>PORT09</v>
      </c>
      <c r="F5235" s="10" t="str">
        <f>OrderList!K5235</f>
        <v>PLANT03</v>
      </c>
      <c r="G5235" s="10">
        <f>OrderList!J5235</f>
        <v>1683203</v>
      </c>
      <c r="H5235" s="10">
        <f>OrderList!M5235</f>
        <v>1106</v>
      </c>
      <c r="I5235" s="10">
        <f>OrderList!N5235</f>
        <v>15.640000000000002</v>
      </c>
      <c r="O5235" s="10">
        <f>COUNTIF(FreightRates!$A$2:$A$1541,C5235)</f>
        <v>39</v>
      </c>
      <c r="Q5235" s="10">
        <f>COUNTIFS(FreightRates!$A$2:$A$1541,C5235,FreightRates!$B$2:$B$1541,B5235,FreightRates!$C$2:$C$1541,E5235)</f>
        <v>20</v>
      </c>
      <c r="T5235">
        <f>COUNTIFS(FreightRates!$A$2:$A$1541,C5235,FreightRates!$B$2:$B$1541,B5235,FreightRates!$C$2:$C$1541,E5235,FreightRates!$F$2:$F$1541,D5235,FreightRates!$D$2:$D$1541,"&lt;="&amp;I5235,FreightRates!$E$2:$E$1541,"&gt;="&amp;I5235)</f>
        <v>2</v>
      </c>
    </row>
    <row r="5236" spans="1:20" x14ac:dyDescent="0.25">
      <c r="A5236" s="10">
        <f>OrderList!A5236</f>
        <v>1447382118.7</v>
      </c>
      <c r="B5236" s="10" t="str">
        <f>OrderList!C5236</f>
        <v>PORT04</v>
      </c>
      <c r="C5236" s="10" t="str">
        <f>OrderList!D5236</f>
        <v>V444_0</v>
      </c>
      <c r="D5236" s="10" t="str">
        <f>OrderList!F5236</f>
        <v>DTP</v>
      </c>
      <c r="E5236" s="10" t="str">
        <f>OrderList!L5236</f>
        <v>PORT09</v>
      </c>
      <c r="F5236" s="10" t="str">
        <f>OrderList!K5236</f>
        <v>PLANT03</v>
      </c>
      <c r="G5236" s="10">
        <f>OrderList!J5236</f>
        <v>1685211</v>
      </c>
      <c r="H5236" s="10">
        <f>OrderList!M5236</f>
        <v>1243</v>
      </c>
      <c r="I5236" s="10">
        <f>OrderList!N5236</f>
        <v>18.68</v>
      </c>
      <c r="O5236" s="10">
        <f>COUNTIF(FreightRates!$A$2:$A$1541,C5236)</f>
        <v>39</v>
      </c>
      <c r="Q5236" s="10">
        <f>COUNTIFS(FreightRates!$A$2:$A$1541,C5236,FreightRates!$B$2:$B$1541,B5236,FreightRates!$C$2:$C$1541,E5236)</f>
        <v>20</v>
      </c>
      <c r="T5236">
        <f>COUNTIFS(FreightRates!$A$2:$A$1541,C5236,FreightRates!$B$2:$B$1541,B5236,FreightRates!$C$2:$C$1541,E5236,FreightRates!$F$2:$F$1541,D5236,FreightRates!$D$2:$D$1541,"&lt;="&amp;I5236,FreightRates!$E$2:$E$1541,"&gt;="&amp;I5236)</f>
        <v>2</v>
      </c>
    </row>
    <row r="5237" spans="1:20" x14ac:dyDescent="0.25">
      <c r="A5237" s="10">
        <f>OrderList!A5237</f>
        <v>1447178887.7</v>
      </c>
      <c r="B5237" s="10" t="str">
        <f>OrderList!C5237</f>
        <v>PORT04</v>
      </c>
      <c r="C5237" s="10" t="str">
        <f>OrderList!D5237</f>
        <v>V444_0</v>
      </c>
      <c r="D5237" s="10" t="str">
        <f>OrderList!F5237</f>
        <v>DTP</v>
      </c>
      <c r="E5237" s="10" t="str">
        <f>OrderList!L5237</f>
        <v>PORT09</v>
      </c>
      <c r="F5237" s="10" t="str">
        <f>OrderList!K5237</f>
        <v>PLANT03</v>
      </c>
      <c r="G5237" s="10">
        <f>OrderList!J5237</f>
        <v>1685211</v>
      </c>
      <c r="H5237" s="10">
        <f>OrderList!M5237</f>
        <v>784</v>
      </c>
      <c r="I5237" s="10">
        <f>OrderList!N5237</f>
        <v>9.8000000000000007</v>
      </c>
      <c r="O5237" s="10">
        <f>COUNTIF(FreightRates!$A$2:$A$1541,C5237)</f>
        <v>39</v>
      </c>
      <c r="Q5237" s="10">
        <f>COUNTIFS(FreightRates!$A$2:$A$1541,C5237,FreightRates!$B$2:$B$1541,B5237,FreightRates!$C$2:$C$1541,E5237)</f>
        <v>20</v>
      </c>
      <c r="T5237">
        <f>COUNTIFS(FreightRates!$A$2:$A$1541,C5237,FreightRates!$B$2:$B$1541,B5237,FreightRates!$C$2:$C$1541,E5237,FreightRates!$F$2:$F$1541,D5237,FreightRates!$D$2:$D$1541,"&lt;="&amp;I5237,FreightRates!$E$2:$E$1541,"&gt;="&amp;I5237)</f>
        <v>2</v>
      </c>
    </row>
    <row r="5238" spans="1:20" x14ac:dyDescent="0.25">
      <c r="A5238" s="10">
        <f>OrderList!A5238</f>
        <v>1447158620.7</v>
      </c>
      <c r="B5238" s="10" t="str">
        <f>OrderList!C5238</f>
        <v>PORT04</v>
      </c>
      <c r="C5238" s="10" t="str">
        <f>OrderList!D5238</f>
        <v>V444_0</v>
      </c>
      <c r="D5238" s="10" t="str">
        <f>OrderList!F5238</f>
        <v>DTP</v>
      </c>
      <c r="E5238" s="10" t="str">
        <f>OrderList!L5238</f>
        <v>PORT09</v>
      </c>
      <c r="F5238" s="10" t="str">
        <f>OrderList!K5238</f>
        <v>PLANT03</v>
      </c>
      <c r="G5238" s="10">
        <f>OrderList!J5238</f>
        <v>1685211</v>
      </c>
      <c r="H5238" s="10">
        <f>OrderList!M5238</f>
        <v>1313</v>
      </c>
      <c r="I5238" s="10">
        <f>OrderList!N5238</f>
        <v>18.46</v>
      </c>
      <c r="O5238" s="10">
        <f>COUNTIF(FreightRates!$A$2:$A$1541,C5238)</f>
        <v>39</v>
      </c>
      <c r="Q5238" s="10">
        <f>COUNTIFS(FreightRates!$A$2:$A$1541,C5238,FreightRates!$B$2:$B$1541,B5238,FreightRates!$C$2:$C$1541,E5238)</f>
        <v>20</v>
      </c>
      <c r="T5238">
        <f>COUNTIFS(FreightRates!$A$2:$A$1541,C5238,FreightRates!$B$2:$B$1541,B5238,FreightRates!$C$2:$C$1541,E5238,FreightRates!$F$2:$F$1541,D5238,FreightRates!$D$2:$D$1541,"&lt;="&amp;I5238,FreightRates!$E$2:$E$1541,"&gt;="&amp;I5238)</f>
        <v>2</v>
      </c>
    </row>
    <row r="5239" spans="1:20" x14ac:dyDescent="0.25">
      <c r="A5239" s="10">
        <f>OrderList!A5239</f>
        <v>1447229529.7</v>
      </c>
      <c r="B5239" s="10" t="str">
        <f>OrderList!C5239</f>
        <v>PORT04</v>
      </c>
      <c r="C5239" s="10" t="str">
        <f>OrderList!D5239</f>
        <v>V444_0</v>
      </c>
      <c r="D5239" s="10" t="str">
        <f>OrderList!F5239</f>
        <v>DTP</v>
      </c>
      <c r="E5239" s="10" t="str">
        <f>OrderList!L5239</f>
        <v>PORT09</v>
      </c>
      <c r="F5239" s="10" t="str">
        <f>OrderList!K5239</f>
        <v>PLANT03</v>
      </c>
      <c r="G5239" s="10">
        <f>OrderList!J5239</f>
        <v>1683203</v>
      </c>
      <c r="H5239" s="10">
        <f>OrderList!M5239</f>
        <v>1887</v>
      </c>
      <c r="I5239" s="10">
        <f>OrderList!N5239</f>
        <v>33.58</v>
      </c>
      <c r="O5239" s="10">
        <f>COUNTIF(FreightRates!$A$2:$A$1541,C5239)</f>
        <v>39</v>
      </c>
      <c r="Q5239" s="10">
        <f>COUNTIFS(FreightRates!$A$2:$A$1541,C5239,FreightRates!$B$2:$B$1541,B5239,FreightRates!$C$2:$C$1541,E5239)</f>
        <v>20</v>
      </c>
      <c r="T5239">
        <f>COUNTIFS(FreightRates!$A$2:$A$1541,C5239,FreightRates!$B$2:$B$1541,B5239,FreightRates!$C$2:$C$1541,E5239,FreightRates!$F$2:$F$1541,D5239,FreightRates!$D$2:$D$1541,"&lt;="&amp;I5239,FreightRates!$E$2:$E$1541,"&gt;="&amp;I5239)</f>
        <v>2</v>
      </c>
    </row>
    <row r="5240" spans="1:20" x14ac:dyDescent="0.25">
      <c r="A5240" s="10">
        <f>OrderList!A5240</f>
        <v>1447205759.7</v>
      </c>
      <c r="B5240" s="10" t="str">
        <f>OrderList!C5240</f>
        <v>PORT04</v>
      </c>
      <c r="C5240" s="10" t="str">
        <f>OrderList!D5240</f>
        <v>V444_0</v>
      </c>
      <c r="D5240" s="10" t="str">
        <f>OrderList!F5240</f>
        <v>DTP</v>
      </c>
      <c r="E5240" s="10" t="str">
        <f>OrderList!L5240</f>
        <v>PORT09</v>
      </c>
      <c r="F5240" s="10" t="str">
        <f>OrderList!K5240</f>
        <v>PLANT03</v>
      </c>
      <c r="G5240" s="10">
        <f>OrderList!J5240</f>
        <v>1696482</v>
      </c>
      <c r="H5240" s="10">
        <f>OrderList!M5240</f>
        <v>302</v>
      </c>
      <c r="I5240" s="10">
        <f>OrderList!N5240</f>
        <v>0.66014929184379667</v>
      </c>
      <c r="O5240" s="10">
        <f>COUNTIF(FreightRates!$A$2:$A$1541,C5240)</f>
        <v>39</v>
      </c>
      <c r="Q5240" s="10">
        <f>COUNTIFS(FreightRates!$A$2:$A$1541,C5240,FreightRates!$B$2:$B$1541,B5240,FreightRates!$C$2:$C$1541,E5240)</f>
        <v>20</v>
      </c>
      <c r="T5240">
        <f>COUNTIFS(FreightRates!$A$2:$A$1541,C5240,FreightRates!$B$2:$B$1541,B5240,FreightRates!$C$2:$C$1541,E5240,FreightRates!$F$2:$F$1541,D5240,FreightRates!$D$2:$D$1541,"&lt;="&amp;I5240,FreightRates!$E$2:$E$1541,"&gt;="&amp;I5240)</f>
        <v>2</v>
      </c>
    </row>
    <row r="5241" spans="1:20" x14ac:dyDescent="0.25">
      <c r="A5241" s="10">
        <f>OrderList!A5241</f>
        <v>1447237093.7</v>
      </c>
      <c r="B5241" s="10" t="str">
        <f>OrderList!C5241</f>
        <v>PORT04</v>
      </c>
      <c r="C5241" s="10" t="str">
        <f>OrderList!D5241</f>
        <v>V444_0</v>
      </c>
      <c r="D5241" s="10" t="str">
        <f>OrderList!F5241</f>
        <v>DTP</v>
      </c>
      <c r="E5241" s="10" t="str">
        <f>OrderList!L5241</f>
        <v>PORT09</v>
      </c>
      <c r="F5241" s="10" t="str">
        <f>OrderList!K5241</f>
        <v>PLANT03</v>
      </c>
      <c r="G5241" s="10">
        <f>OrderList!J5241</f>
        <v>1696482</v>
      </c>
      <c r="H5241" s="10">
        <f>OrderList!M5241</f>
        <v>333</v>
      </c>
      <c r="I5241" s="10">
        <f>OrderList!N5241</f>
        <v>5.0780714757215129E-2</v>
      </c>
      <c r="O5241" s="10">
        <f>COUNTIF(FreightRates!$A$2:$A$1541,C5241)</f>
        <v>39</v>
      </c>
      <c r="Q5241" s="10">
        <f>COUNTIFS(FreightRates!$A$2:$A$1541,C5241,FreightRates!$B$2:$B$1541,B5241,FreightRates!$C$2:$C$1541,E5241)</f>
        <v>20</v>
      </c>
      <c r="T5241">
        <f>COUNTIFS(FreightRates!$A$2:$A$1541,C5241,FreightRates!$B$2:$B$1541,B5241,FreightRates!$C$2:$C$1541,E5241,FreightRates!$F$2:$F$1541,D5241,FreightRates!$D$2:$D$1541,"&lt;="&amp;I5241,FreightRates!$E$2:$E$1541,"&gt;="&amp;I5241)</f>
        <v>2</v>
      </c>
    </row>
    <row r="5242" spans="1:20" x14ac:dyDescent="0.25">
      <c r="A5242" s="10">
        <f>OrderList!A5242</f>
        <v>1447305111.7</v>
      </c>
      <c r="B5242" s="10" t="str">
        <f>OrderList!C5242</f>
        <v>PORT04</v>
      </c>
      <c r="C5242" s="10" t="str">
        <f>OrderList!D5242</f>
        <v>V444_0</v>
      </c>
      <c r="D5242" s="10" t="str">
        <f>OrderList!F5242</f>
        <v>DTP</v>
      </c>
      <c r="E5242" s="10" t="str">
        <f>OrderList!L5242</f>
        <v>PORT09</v>
      </c>
      <c r="F5242" s="10" t="str">
        <f>OrderList!K5242</f>
        <v>PLANT03</v>
      </c>
      <c r="G5242" s="10">
        <f>OrderList!J5242</f>
        <v>1663347</v>
      </c>
      <c r="H5242" s="10">
        <f>OrderList!M5242</f>
        <v>330</v>
      </c>
      <c r="I5242" s="10">
        <f>OrderList!N5242</f>
        <v>0.52995811472157295</v>
      </c>
      <c r="O5242" s="10">
        <f>COUNTIF(FreightRates!$A$2:$A$1541,C5242)</f>
        <v>39</v>
      </c>
      <c r="Q5242" s="10">
        <f>COUNTIFS(FreightRates!$A$2:$A$1541,C5242,FreightRates!$B$2:$B$1541,B5242,FreightRates!$C$2:$C$1541,E5242)</f>
        <v>20</v>
      </c>
      <c r="T5242">
        <f>COUNTIFS(FreightRates!$A$2:$A$1541,C5242,FreightRates!$B$2:$B$1541,B5242,FreightRates!$C$2:$C$1541,E5242,FreightRates!$F$2:$F$1541,D5242,FreightRates!$D$2:$D$1541,"&lt;="&amp;I5242,FreightRates!$E$2:$E$1541,"&gt;="&amp;I5242)</f>
        <v>2</v>
      </c>
    </row>
    <row r="5243" spans="1:20" x14ac:dyDescent="0.25">
      <c r="A5243" s="10">
        <f>OrderList!A5243</f>
        <v>1447370727.7</v>
      </c>
      <c r="B5243" s="10" t="str">
        <f>OrderList!C5243</f>
        <v>PORT04</v>
      </c>
      <c r="C5243" s="10" t="str">
        <f>OrderList!D5243</f>
        <v>V444_0</v>
      </c>
      <c r="D5243" s="10" t="str">
        <f>OrderList!F5243</f>
        <v>DTP</v>
      </c>
      <c r="E5243" s="10" t="str">
        <f>OrderList!L5243</f>
        <v>PORT09</v>
      </c>
      <c r="F5243" s="10" t="str">
        <f>OrderList!K5243</f>
        <v>PLANT03</v>
      </c>
      <c r="G5243" s="10">
        <f>OrderList!J5243</f>
        <v>1663347</v>
      </c>
      <c r="H5243" s="10">
        <f>OrderList!M5243</f>
        <v>324</v>
      </c>
      <c r="I5243" s="10">
        <f>OrderList!N5243</f>
        <v>0.60566641682465483</v>
      </c>
      <c r="O5243" s="10">
        <f>COUNTIF(FreightRates!$A$2:$A$1541,C5243)</f>
        <v>39</v>
      </c>
      <c r="Q5243" s="10">
        <f>COUNTIFS(FreightRates!$A$2:$A$1541,C5243,FreightRates!$B$2:$B$1541,B5243,FreightRates!$C$2:$C$1541,E5243)</f>
        <v>20</v>
      </c>
      <c r="T5243">
        <f>COUNTIFS(FreightRates!$A$2:$A$1541,C5243,FreightRates!$B$2:$B$1541,B5243,FreightRates!$C$2:$C$1541,E5243,FreightRates!$F$2:$F$1541,D5243,FreightRates!$D$2:$D$1541,"&lt;="&amp;I5243,FreightRates!$E$2:$E$1541,"&gt;="&amp;I5243)</f>
        <v>2</v>
      </c>
    </row>
    <row r="5244" spans="1:20" x14ac:dyDescent="0.25">
      <c r="A5244" s="10">
        <f>OrderList!A5244</f>
        <v>1447265600.7</v>
      </c>
      <c r="B5244" s="10" t="str">
        <f>OrderList!C5244</f>
        <v>PORT04</v>
      </c>
      <c r="C5244" s="10" t="str">
        <f>OrderList!D5244</f>
        <v>V444_0</v>
      </c>
      <c r="D5244" s="10" t="str">
        <f>OrderList!F5244</f>
        <v>DTP</v>
      </c>
      <c r="E5244" s="10" t="str">
        <f>OrderList!L5244</f>
        <v>PORT09</v>
      </c>
      <c r="F5244" s="10" t="str">
        <f>OrderList!K5244</f>
        <v>PLANT03</v>
      </c>
      <c r="G5244" s="10">
        <f>OrderList!J5244</f>
        <v>1663347</v>
      </c>
      <c r="H5244" s="10">
        <f>OrderList!M5244</f>
        <v>439</v>
      </c>
      <c r="I5244" s="10">
        <f>OrderList!N5244</f>
        <v>8.3279132313390036</v>
      </c>
      <c r="O5244" s="10">
        <f>COUNTIF(FreightRates!$A$2:$A$1541,C5244)</f>
        <v>39</v>
      </c>
      <c r="Q5244" s="10">
        <f>COUNTIFS(FreightRates!$A$2:$A$1541,C5244,FreightRates!$B$2:$B$1541,B5244,FreightRates!$C$2:$C$1541,E5244)</f>
        <v>20</v>
      </c>
      <c r="T5244">
        <f>COUNTIFS(FreightRates!$A$2:$A$1541,C5244,FreightRates!$B$2:$B$1541,B5244,FreightRates!$C$2:$C$1541,E5244,FreightRates!$F$2:$F$1541,D5244,FreightRates!$D$2:$D$1541,"&lt;="&amp;I5244,FreightRates!$E$2:$E$1541,"&gt;="&amp;I5244)</f>
        <v>2</v>
      </c>
    </row>
    <row r="5245" spans="1:20" x14ac:dyDescent="0.25">
      <c r="A5245" s="10">
        <f>OrderList!A5245</f>
        <v>1447194414.7</v>
      </c>
      <c r="B5245" s="10" t="str">
        <f>OrderList!C5245</f>
        <v>PORT04</v>
      </c>
      <c r="C5245" s="10" t="str">
        <f>OrderList!D5245</f>
        <v>V444_0</v>
      </c>
      <c r="D5245" s="10" t="str">
        <f>OrderList!F5245</f>
        <v>DTP</v>
      </c>
      <c r="E5245" s="10" t="str">
        <f>OrderList!L5245</f>
        <v>PORT09</v>
      </c>
      <c r="F5245" s="10" t="str">
        <f>OrderList!K5245</f>
        <v>PLANT03</v>
      </c>
      <c r="G5245" s="10">
        <f>OrderList!J5245</f>
        <v>1663347</v>
      </c>
      <c r="H5245" s="10">
        <f>OrderList!M5245</f>
        <v>381</v>
      </c>
      <c r="I5245" s="10">
        <f>OrderList!N5245</f>
        <v>4.5424981261849116</v>
      </c>
      <c r="O5245" s="10">
        <f>COUNTIF(FreightRates!$A$2:$A$1541,C5245)</f>
        <v>39</v>
      </c>
      <c r="Q5245" s="10">
        <f>COUNTIFS(FreightRates!$A$2:$A$1541,C5245,FreightRates!$B$2:$B$1541,B5245,FreightRates!$C$2:$C$1541,E5245)</f>
        <v>20</v>
      </c>
      <c r="T5245">
        <f>COUNTIFS(FreightRates!$A$2:$A$1541,C5245,FreightRates!$B$2:$B$1541,B5245,FreightRates!$C$2:$C$1541,E5245,FreightRates!$F$2:$F$1541,D5245,FreightRates!$D$2:$D$1541,"&lt;="&amp;I5245,FreightRates!$E$2:$E$1541,"&gt;="&amp;I5245)</f>
        <v>2</v>
      </c>
    </row>
    <row r="5246" spans="1:20" x14ac:dyDescent="0.25">
      <c r="A5246" s="10">
        <f>OrderList!A5246</f>
        <v>1447365239.7</v>
      </c>
      <c r="B5246" s="10" t="str">
        <f>OrderList!C5246</f>
        <v>PORT04</v>
      </c>
      <c r="C5246" s="10" t="str">
        <f>OrderList!D5246</f>
        <v>V444_0</v>
      </c>
      <c r="D5246" s="10" t="str">
        <f>OrderList!F5246</f>
        <v>DTP</v>
      </c>
      <c r="E5246" s="10" t="str">
        <f>OrderList!L5246</f>
        <v>PORT09</v>
      </c>
      <c r="F5246" s="10" t="str">
        <f>OrderList!K5246</f>
        <v>PLANT03</v>
      </c>
      <c r="G5246" s="10">
        <f>OrderList!J5246</f>
        <v>1663347</v>
      </c>
      <c r="H5246" s="10">
        <f>OrderList!M5246</f>
        <v>563</v>
      </c>
      <c r="I5246" s="10">
        <f>OrderList!N5246</f>
        <v>18.739999999999998</v>
      </c>
      <c r="O5246" s="10">
        <f>COUNTIF(FreightRates!$A$2:$A$1541,C5246)</f>
        <v>39</v>
      </c>
      <c r="Q5246" s="10">
        <f>COUNTIFS(FreightRates!$A$2:$A$1541,C5246,FreightRates!$B$2:$B$1541,B5246,FreightRates!$C$2:$C$1541,E5246)</f>
        <v>20</v>
      </c>
      <c r="T5246">
        <f>COUNTIFS(FreightRates!$A$2:$A$1541,C5246,FreightRates!$B$2:$B$1541,B5246,FreightRates!$C$2:$C$1541,E5246,FreightRates!$F$2:$F$1541,D5246,FreightRates!$D$2:$D$1541,"&lt;="&amp;I5246,FreightRates!$E$2:$E$1541,"&gt;="&amp;I5246)</f>
        <v>2</v>
      </c>
    </row>
    <row r="5247" spans="1:20" x14ac:dyDescent="0.25">
      <c r="A5247" s="10">
        <f>OrderList!A5247</f>
        <v>1447284976.7</v>
      </c>
      <c r="B5247" s="10" t="str">
        <f>OrderList!C5247</f>
        <v>PORT04</v>
      </c>
      <c r="C5247" s="10" t="str">
        <f>OrderList!D5247</f>
        <v>V444_0</v>
      </c>
      <c r="D5247" s="10" t="str">
        <f>OrderList!F5247</f>
        <v>DTP</v>
      </c>
      <c r="E5247" s="10" t="str">
        <f>OrderList!L5247</f>
        <v>PORT09</v>
      </c>
      <c r="F5247" s="10" t="str">
        <f>OrderList!K5247</f>
        <v>PLANT03</v>
      </c>
      <c r="G5247" s="10">
        <f>OrderList!J5247</f>
        <v>1662991</v>
      </c>
      <c r="H5247" s="10">
        <f>OrderList!M5247</f>
        <v>288</v>
      </c>
      <c r="I5247" s="10">
        <f>OrderList!N5247</f>
        <v>3.5850757575757579</v>
      </c>
      <c r="O5247" s="10">
        <f>COUNTIF(FreightRates!$A$2:$A$1541,C5247)</f>
        <v>39</v>
      </c>
      <c r="Q5247" s="10">
        <f>COUNTIFS(FreightRates!$A$2:$A$1541,C5247,FreightRates!$B$2:$B$1541,B5247,FreightRates!$C$2:$C$1541,E5247)</f>
        <v>20</v>
      </c>
      <c r="T5247">
        <f>COUNTIFS(FreightRates!$A$2:$A$1541,C5247,FreightRates!$B$2:$B$1541,B5247,FreightRates!$C$2:$C$1541,E5247,FreightRates!$F$2:$F$1541,D5247,FreightRates!$D$2:$D$1541,"&lt;="&amp;I5247,FreightRates!$E$2:$E$1541,"&gt;="&amp;I5247)</f>
        <v>2</v>
      </c>
    </row>
    <row r="5248" spans="1:20" x14ac:dyDescent="0.25">
      <c r="A5248" s="10">
        <f>OrderList!A5248</f>
        <v>1447339821.7</v>
      </c>
      <c r="B5248" s="10" t="str">
        <f>OrderList!C5248</f>
        <v>PORT04</v>
      </c>
      <c r="C5248" s="10" t="str">
        <f>OrderList!D5248</f>
        <v>V444_0</v>
      </c>
      <c r="D5248" s="10" t="str">
        <f>OrderList!F5248</f>
        <v>DTP</v>
      </c>
      <c r="E5248" s="10" t="str">
        <f>OrderList!L5248</f>
        <v>PORT09</v>
      </c>
      <c r="F5248" s="10" t="str">
        <f>OrderList!K5248</f>
        <v>PLANT03</v>
      </c>
      <c r="G5248" s="10">
        <f>OrderList!J5248</f>
        <v>1671942</v>
      </c>
      <c r="H5248" s="10">
        <f>OrderList!M5248</f>
        <v>343</v>
      </c>
      <c r="I5248" s="10">
        <f>OrderList!N5248</f>
        <v>1.3445932456263709</v>
      </c>
      <c r="O5248" s="10">
        <f>COUNTIF(FreightRates!$A$2:$A$1541,C5248)</f>
        <v>39</v>
      </c>
      <c r="Q5248" s="10">
        <f>COUNTIFS(FreightRates!$A$2:$A$1541,C5248,FreightRates!$B$2:$B$1541,B5248,FreightRates!$C$2:$C$1541,E5248)</f>
        <v>20</v>
      </c>
      <c r="T5248">
        <f>COUNTIFS(FreightRates!$A$2:$A$1541,C5248,FreightRates!$B$2:$B$1541,B5248,FreightRates!$C$2:$C$1541,E5248,FreightRates!$F$2:$F$1541,D5248,FreightRates!$D$2:$D$1541,"&lt;="&amp;I5248,FreightRates!$E$2:$E$1541,"&gt;="&amp;I5248)</f>
        <v>2</v>
      </c>
    </row>
    <row r="5249" spans="1:20" x14ac:dyDescent="0.25">
      <c r="A5249" s="10">
        <f>OrderList!A5249</f>
        <v>1447163910.7</v>
      </c>
      <c r="B5249" s="10" t="str">
        <f>OrderList!C5249</f>
        <v>PORT04</v>
      </c>
      <c r="C5249" s="10" t="str">
        <f>OrderList!D5249</f>
        <v>V444_0</v>
      </c>
      <c r="D5249" s="10" t="str">
        <f>OrderList!F5249</f>
        <v>DTP</v>
      </c>
      <c r="E5249" s="10" t="str">
        <f>OrderList!L5249</f>
        <v>PORT09</v>
      </c>
      <c r="F5249" s="10" t="str">
        <f>OrderList!K5249</f>
        <v>PLANT03</v>
      </c>
      <c r="G5249" s="10">
        <f>OrderList!J5249</f>
        <v>1671942</v>
      </c>
      <c r="H5249" s="10">
        <f>OrderList!M5249</f>
        <v>386</v>
      </c>
      <c r="I5249" s="10">
        <f>OrderList!N5249</f>
        <v>15.259999999999998</v>
      </c>
      <c r="O5249" s="10">
        <f>COUNTIF(FreightRates!$A$2:$A$1541,C5249)</f>
        <v>39</v>
      </c>
      <c r="Q5249" s="10">
        <f>COUNTIFS(FreightRates!$A$2:$A$1541,C5249,FreightRates!$B$2:$B$1541,B5249,FreightRates!$C$2:$C$1541,E5249)</f>
        <v>20</v>
      </c>
      <c r="T5249">
        <f>COUNTIFS(FreightRates!$A$2:$A$1541,C5249,FreightRates!$B$2:$B$1541,B5249,FreightRates!$C$2:$C$1541,E5249,FreightRates!$F$2:$F$1541,D5249,FreightRates!$D$2:$D$1541,"&lt;="&amp;I5249,FreightRates!$E$2:$E$1541,"&gt;="&amp;I5249)</f>
        <v>2</v>
      </c>
    </row>
    <row r="5250" spans="1:20" x14ac:dyDescent="0.25">
      <c r="A5250" s="10">
        <f>OrderList!A5250</f>
        <v>1447316663.7</v>
      </c>
      <c r="B5250" s="10" t="str">
        <f>OrderList!C5250</f>
        <v>PORT04</v>
      </c>
      <c r="C5250" s="10" t="str">
        <f>OrderList!D5250</f>
        <v>V444_0</v>
      </c>
      <c r="D5250" s="10" t="str">
        <f>OrderList!F5250</f>
        <v>DTP</v>
      </c>
      <c r="E5250" s="10" t="str">
        <f>OrderList!L5250</f>
        <v>PORT09</v>
      </c>
      <c r="F5250" s="10" t="str">
        <f>OrderList!K5250</f>
        <v>PLANT03</v>
      </c>
      <c r="G5250" s="10">
        <f>OrderList!J5250</f>
        <v>1699954</v>
      </c>
      <c r="H5250" s="10">
        <f>OrderList!M5250</f>
        <v>289</v>
      </c>
      <c r="I5250" s="10">
        <f>OrderList!N5250</f>
        <v>1.8163595693823986</v>
      </c>
      <c r="O5250" s="10">
        <f>COUNTIF(FreightRates!$A$2:$A$1541,C5250)</f>
        <v>39</v>
      </c>
      <c r="Q5250" s="10">
        <f>COUNTIFS(FreightRates!$A$2:$A$1541,C5250,FreightRates!$B$2:$B$1541,B5250,FreightRates!$C$2:$C$1541,E5250)</f>
        <v>20</v>
      </c>
      <c r="T5250">
        <f>COUNTIFS(FreightRates!$A$2:$A$1541,C5250,FreightRates!$B$2:$B$1541,B5250,FreightRates!$C$2:$C$1541,E5250,FreightRates!$F$2:$F$1541,D5250,FreightRates!$D$2:$D$1541,"&lt;="&amp;I5250,FreightRates!$E$2:$E$1541,"&gt;="&amp;I5250)</f>
        <v>2</v>
      </c>
    </row>
    <row r="5251" spans="1:20" x14ac:dyDescent="0.25">
      <c r="A5251" s="10">
        <f>OrderList!A5251</f>
        <v>1447293068.7</v>
      </c>
      <c r="B5251" s="10" t="str">
        <f>OrderList!C5251</f>
        <v>PORT04</v>
      </c>
      <c r="C5251" s="10" t="str">
        <f>OrderList!D5251</f>
        <v>V444_0</v>
      </c>
      <c r="D5251" s="10" t="str">
        <f>OrderList!F5251</f>
        <v>DTP</v>
      </c>
      <c r="E5251" s="10" t="str">
        <f>OrderList!L5251</f>
        <v>PORT09</v>
      </c>
      <c r="F5251" s="10" t="str">
        <f>OrderList!K5251</f>
        <v>PLANT03</v>
      </c>
      <c r="G5251" s="10">
        <f>OrderList!J5251</f>
        <v>1699954</v>
      </c>
      <c r="H5251" s="10">
        <f>OrderList!M5251</f>
        <v>330</v>
      </c>
      <c r="I5251" s="10">
        <f>OrderList!N5251</f>
        <v>0.93146644583712745</v>
      </c>
      <c r="O5251" s="10">
        <f>COUNTIF(FreightRates!$A$2:$A$1541,C5251)</f>
        <v>39</v>
      </c>
      <c r="Q5251" s="10">
        <f>COUNTIFS(FreightRates!$A$2:$A$1541,C5251,FreightRates!$B$2:$B$1541,B5251,FreightRates!$C$2:$C$1541,E5251)</f>
        <v>20</v>
      </c>
      <c r="T5251">
        <f>COUNTIFS(FreightRates!$A$2:$A$1541,C5251,FreightRates!$B$2:$B$1541,B5251,FreightRates!$C$2:$C$1541,E5251,FreightRates!$F$2:$F$1541,D5251,FreightRates!$D$2:$D$1541,"&lt;="&amp;I5251,FreightRates!$E$2:$E$1541,"&gt;="&amp;I5251)</f>
        <v>2</v>
      </c>
    </row>
    <row r="5252" spans="1:20" x14ac:dyDescent="0.25">
      <c r="A5252" s="10">
        <f>OrderList!A5252</f>
        <v>1447178870.7</v>
      </c>
      <c r="B5252" s="10" t="str">
        <f>OrderList!C5252</f>
        <v>PORT04</v>
      </c>
      <c r="C5252" s="10" t="str">
        <f>OrderList!D5252</f>
        <v>V444_0</v>
      </c>
      <c r="D5252" s="10" t="str">
        <f>OrderList!F5252</f>
        <v>DTP</v>
      </c>
      <c r="E5252" s="10" t="str">
        <f>OrderList!L5252</f>
        <v>PORT09</v>
      </c>
      <c r="F5252" s="10" t="str">
        <f>OrderList!K5252</f>
        <v>PLANT03</v>
      </c>
      <c r="G5252" s="10">
        <f>OrderList!J5252</f>
        <v>1699951</v>
      </c>
      <c r="H5252" s="10">
        <f>OrderList!M5252</f>
        <v>1922</v>
      </c>
      <c r="I5252" s="10">
        <f>OrderList!N5252</f>
        <v>65.990244630742637</v>
      </c>
      <c r="O5252" s="10">
        <f>COUNTIF(FreightRates!$A$2:$A$1541,C5252)</f>
        <v>39</v>
      </c>
      <c r="Q5252" s="10">
        <f>COUNTIFS(FreightRates!$A$2:$A$1541,C5252,FreightRates!$B$2:$B$1541,B5252,FreightRates!$C$2:$C$1541,E5252)</f>
        <v>20</v>
      </c>
      <c r="T5252">
        <f>COUNTIFS(FreightRates!$A$2:$A$1541,C5252,FreightRates!$B$2:$B$1541,B5252,FreightRates!$C$2:$C$1541,E5252,FreightRates!$F$2:$F$1541,D5252,FreightRates!$D$2:$D$1541,"&lt;="&amp;I5252,FreightRates!$E$2:$E$1541,"&gt;="&amp;I5252)</f>
        <v>2</v>
      </c>
    </row>
    <row r="5253" spans="1:20" x14ac:dyDescent="0.25">
      <c r="A5253" s="10">
        <f>OrderList!A5253</f>
        <v>1447158159.7</v>
      </c>
      <c r="B5253" s="10" t="str">
        <f>OrderList!C5253</f>
        <v>PORT04</v>
      </c>
      <c r="C5253" s="10" t="str">
        <f>OrderList!D5253</f>
        <v>V444_0</v>
      </c>
      <c r="D5253" s="10" t="str">
        <f>OrderList!F5253</f>
        <v>DTP</v>
      </c>
      <c r="E5253" s="10" t="str">
        <f>OrderList!L5253</f>
        <v>PORT09</v>
      </c>
      <c r="F5253" s="10" t="str">
        <f>OrderList!K5253</f>
        <v>PLANT03</v>
      </c>
      <c r="G5253" s="10">
        <f>OrderList!J5253</f>
        <v>1699951</v>
      </c>
      <c r="H5253" s="10">
        <f>OrderList!M5253</f>
        <v>4794</v>
      </c>
      <c r="I5253" s="10">
        <f>OrderList!N5253</f>
        <v>185.18460900221083</v>
      </c>
      <c r="O5253" s="10">
        <f>COUNTIF(FreightRates!$A$2:$A$1541,C5253)</f>
        <v>39</v>
      </c>
      <c r="Q5253" s="10">
        <f>COUNTIFS(FreightRates!$A$2:$A$1541,C5253,FreightRates!$B$2:$B$1541,B5253,FreightRates!$C$2:$C$1541,E5253)</f>
        <v>20</v>
      </c>
      <c r="T5253">
        <f>COUNTIFS(FreightRates!$A$2:$A$1541,C5253,FreightRates!$B$2:$B$1541,B5253,FreightRates!$C$2:$C$1541,E5253,FreightRates!$F$2:$F$1541,D5253,FreightRates!$D$2:$D$1541,"&lt;="&amp;I5253,FreightRates!$E$2:$E$1541,"&gt;="&amp;I5253)</f>
        <v>2</v>
      </c>
    </row>
    <row r="5254" spans="1:20" x14ac:dyDescent="0.25">
      <c r="A5254" s="10">
        <f>OrderList!A5254</f>
        <v>1447147777.7</v>
      </c>
      <c r="B5254" s="10" t="str">
        <f>OrderList!C5254</f>
        <v>PORT04</v>
      </c>
      <c r="C5254" s="10" t="str">
        <f>OrderList!D5254</f>
        <v>V444_0</v>
      </c>
      <c r="D5254" s="10" t="str">
        <f>OrderList!F5254</f>
        <v>DTP</v>
      </c>
      <c r="E5254" s="10" t="str">
        <f>OrderList!L5254</f>
        <v>PORT09</v>
      </c>
      <c r="F5254" s="10" t="str">
        <f>OrderList!K5254</f>
        <v>PLANT03</v>
      </c>
      <c r="G5254" s="10">
        <f>OrderList!J5254</f>
        <v>1699951</v>
      </c>
      <c r="H5254" s="10">
        <f>OrderList!M5254</f>
        <v>4716</v>
      </c>
      <c r="I5254" s="10">
        <f>OrderList!N5254</f>
        <v>153.15805070163461</v>
      </c>
      <c r="O5254" s="10">
        <f>COUNTIF(FreightRates!$A$2:$A$1541,C5254)</f>
        <v>39</v>
      </c>
      <c r="Q5254" s="10">
        <f>COUNTIFS(FreightRates!$A$2:$A$1541,C5254,FreightRates!$B$2:$B$1541,B5254,FreightRates!$C$2:$C$1541,E5254)</f>
        <v>20</v>
      </c>
      <c r="T5254">
        <f>COUNTIFS(FreightRates!$A$2:$A$1541,C5254,FreightRates!$B$2:$B$1541,B5254,FreightRates!$C$2:$C$1541,E5254,FreightRates!$F$2:$F$1541,D5254,FreightRates!$D$2:$D$1541,"&lt;="&amp;I5254,FreightRates!$E$2:$E$1541,"&gt;="&amp;I5254)</f>
        <v>2</v>
      </c>
    </row>
    <row r="5255" spans="1:20" x14ac:dyDescent="0.25">
      <c r="A5255" s="10">
        <f>OrderList!A5255</f>
        <v>1447199997.7</v>
      </c>
      <c r="B5255" s="10" t="str">
        <f>OrderList!C5255</f>
        <v>PORT04</v>
      </c>
      <c r="C5255" s="10" t="str">
        <f>OrderList!D5255</f>
        <v>V444_0</v>
      </c>
      <c r="D5255" s="10" t="str">
        <f>OrderList!F5255</f>
        <v>DTP</v>
      </c>
      <c r="E5255" s="10" t="str">
        <f>OrderList!L5255</f>
        <v>PORT09</v>
      </c>
      <c r="F5255" s="10" t="str">
        <f>OrderList!K5255</f>
        <v>PLANT03</v>
      </c>
      <c r="G5255" s="10">
        <f>OrderList!J5255</f>
        <v>1699952</v>
      </c>
      <c r="H5255" s="10">
        <f>OrderList!M5255</f>
        <v>740</v>
      </c>
      <c r="I5255" s="10">
        <f>OrderList!N5255</f>
        <v>15.227225967049154</v>
      </c>
      <c r="O5255" s="10">
        <f>COUNTIF(FreightRates!$A$2:$A$1541,C5255)</f>
        <v>39</v>
      </c>
      <c r="Q5255" s="10">
        <f>COUNTIFS(FreightRates!$A$2:$A$1541,C5255,FreightRates!$B$2:$B$1541,B5255,FreightRates!$C$2:$C$1541,E5255)</f>
        <v>20</v>
      </c>
      <c r="T5255">
        <f>COUNTIFS(FreightRates!$A$2:$A$1541,C5255,FreightRates!$B$2:$B$1541,B5255,FreightRates!$C$2:$C$1541,E5255,FreightRates!$F$2:$F$1541,D5255,FreightRates!$D$2:$D$1541,"&lt;="&amp;I5255,FreightRates!$E$2:$E$1541,"&gt;="&amp;I5255)</f>
        <v>2</v>
      </c>
    </row>
    <row r="5256" spans="1:20" x14ac:dyDescent="0.25">
      <c r="A5256" s="10">
        <f>OrderList!A5256</f>
        <v>1447220210.7</v>
      </c>
      <c r="B5256" s="10" t="str">
        <f>OrderList!C5256</f>
        <v>PORT04</v>
      </c>
      <c r="C5256" s="10" t="str">
        <f>OrderList!D5256</f>
        <v>V444_0</v>
      </c>
      <c r="D5256" s="10" t="str">
        <f>OrderList!F5256</f>
        <v>DTP</v>
      </c>
      <c r="E5256" s="10" t="str">
        <f>OrderList!L5256</f>
        <v>PORT09</v>
      </c>
      <c r="F5256" s="10" t="str">
        <f>OrderList!K5256</f>
        <v>PLANT03</v>
      </c>
      <c r="G5256" s="10">
        <f>OrderList!J5256</f>
        <v>1699952</v>
      </c>
      <c r="H5256" s="10">
        <f>OrderList!M5256</f>
        <v>251</v>
      </c>
      <c r="I5256" s="10">
        <f>OrderList!N5256</f>
        <v>0.11064017704806241</v>
      </c>
      <c r="O5256" s="10">
        <f>COUNTIF(FreightRates!$A$2:$A$1541,C5256)</f>
        <v>39</v>
      </c>
      <c r="Q5256" s="10">
        <f>COUNTIFS(FreightRates!$A$2:$A$1541,C5256,FreightRates!$B$2:$B$1541,B5256,FreightRates!$C$2:$C$1541,E5256)</f>
        <v>20</v>
      </c>
      <c r="T5256">
        <f>COUNTIFS(FreightRates!$A$2:$A$1541,C5256,FreightRates!$B$2:$B$1541,B5256,FreightRates!$C$2:$C$1541,E5256,FreightRates!$F$2:$F$1541,D5256,FreightRates!$D$2:$D$1541,"&lt;="&amp;I5256,FreightRates!$E$2:$E$1541,"&gt;="&amp;I5256)</f>
        <v>2</v>
      </c>
    </row>
    <row r="5257" spans="1:20" x14ac:dyDescent="0.25">
      <c r="A5257" s="10">
        <f>OrderList!A5257</f>
        <v>1447220211.7</v>
      </c>
      <c r="B5257" s="10" t="str">
        <f>OrderList!C5257</f>
        <v>PORT04</v>
      </c>
      <c r="C5257" s="10" t="str">
        <f>OrderList!D5257</f>
        <v>V444_0</v>
      </c>
      <c r="D5257" s="10" t="str">
        <f>OrderList!F5257</f>
        <v>DTP</v>
      </c>
      <c r="E5257" s="10" t="str">
        <f>OrderList!L5257</f>
        <v>PORT09</v>
      </c>
      <c r="F5257" s="10" t="str">
        <f>OrderList!K5257</f>
        <v>PLANT03</v>
      </c>
      <c r="G5257" s="10">
        <f>OrderList!J5257</f>
        <v>1699952</v>
      </c>
      <c r="H5257" s="10">
        <f>OrderList!M5257</f>
        <v>525</v>
      </c>
      <c r="I5257" s="10">
        <f>OrderList!N5257</f>
        <v>9.0313760523576576</v>
      </c>
      <c r="O5257" s="10">
        <f>COUNTIF(FreightRates!$A$2:$A$1541,C5257)</f>
        <v>39</v>
      </c>
      <c r="Q5257" s="10">
        <f>COUNTIFS(FreightRates!$A$2:$A$1541,C5257,FreightRates!$B$2:$B$1541,B5257,FreightRates!$C$2:$C$1541,E5257)</f>
        <v>20</v>
      </c>
      <c r="T5257">
        <f>COUNTIFS(FreightRates!$A$2:$A$1541,C5257,FreightRates!$B$2:$B$1541,B5257,FreightRates!$C$2:$C$1541,E5257,FreightRates!$F$2:$F$1541,D5257,FreightRates!$D$2:$D$1541,"&lt;="&amp;I5257,FreightRates!$E$2:$E$1541,"&gt;="&amp;I5257)</f>
        <v>2</v>
      </c>
    </row>
    <row r="5258" spans="1:20" x14ac:dyDescent="0.25">
      <c r="A5258" s="10">
        <f>OrderList!A5258</f>
        <v>1447220230.7</v>
      </c>
      <c r="B5258" s="10" t="str">
        <f>OrderList!C5258</f>
        <v>PORT04</v>
      </c>
      <c r="C5258" s="10" t="str">
        <f>OrderList!D5258</f>
        <v>V444_0</v>
      </c>
      <c r="D5258" s="10" t="str">
        <f>OrderList!F5258</f>
        <v>DTP</v>
      </c>
      <c r="E5258" s="10" t="str">
        <f>OrderList!L5258</f>
        <v>PORT09</v>
      </c>
      <c r="F5258" s="10" t="str">
        <f>OrderList!K5258</f>
        <v>PLANT03</v>
      </c>
      <c r="G5258" s="10">
        <f>OrderList!J5258</f>
        <v>1699952</v>
      </c>
      <c r="H5258" s="10">
        <f>OrderList!M5258</f>
        <v>521</v>
      </c>
      <c r="I5258" s="10">
        <f>OrderList!N5258</f>
        <v>7.7816924523803896</v>
      </c>
      <c r="O5258" s="10">
        <f>COUNTIF(FreightRates!$A$2:$A$1541,C5258)</f>
        <v>39</v>
      </c>
      <c r="Q5258" s="10">
        <f>COUNTIFS(FreightRates!$A$2:$A$1541,C5258,FreightRates!$B$2:$B$1541,B5258,FreightRates!$C$2:$C$1541,E5258)</f>
        <v>20</v>
      </c>
      <c r="T5258">
        <f>COUNTIFS(FreightRates!$A$2:$A$1541,C5258,FreightRates!$B$2:$B$1541,B5258,FreightRates!$C$2:$C$1541,E5258,FreightRates!$F$2:$F$1541,D5258,FreightRates!$D$2:$D$1541,"&lt;="&amp;I5258,FreightRates!$E$2:$E$1541,"&gt;="&amp;I5258)</f>
        <v>2</v>
      </c>
    </row>
    <row r="5259" spans="1:20" x14ac:dyDescent="0.25">
      <c r="A5259" s="10">
        <f>OrderList!A5259</f>
        <v>1447204418.7</v>
      </c>
      <c r="B5259" s="10" t="str">
        <f>OrderList!C5259</f>
        <v>PORT04</v>
      </c>
      <c r="C5259" s="10" t="str">
        <f>OrderList!D5259</f>
        <v>V444_0</v>
      </c>
      <c r="D5259" s="10" t="str">
        <f>OrderList!F5259</f>
        <v>DTP</v>
      </c>
      <c r="E5259" s="10" t="str">
        <f>OrderList!L5259</f>
        <v>PORT09</v>
      </c>
      <c r="F5259" s="10" t="str">
        <f>OrderList!K5259</f>
        <v>PLANT03</v>
      </c>
      <c r="G5259" s="10">
        <f>OrderList!J5259</f>
        <v>1699952</v>
      </c>
      <c r="H5259" s="10">
        <f>OrderList!M5259</f>
        <v>1244</v>
      </c>
      <c r="I5259" s="10">
        <f>OrderList!N5259</f>
        <v>35.880059016020802</v>
      </c>
      <c r="O5259" s="10">
        <f>COUNTIF(FreightRates!$A$2:$A$1541,C5259)</f>
        <v>39</v>
      </c>
      <c r="Q5259" s="10">
        <f>COUNTIFS(FreightRates!$A$2:$A$1541,C5259,FreightRates!$B$2:$B$1541,B5259,FreightRates!$C$2:$C$1541,E5259)</f>
        <v>20</v>
      </c>
      <c r="T5259">
        <f>COUNTIFS(FreightRates!$A$2:$A$1541,C5259,FreightRates!$B$2:$B$1541,B5259,FreightRates!$C$2:$C$1541,E5259,FreightRates!$F$2:$F$1541,D5259,FreightRates!$D$2:$D$1541,"&lt;="&amp;I5259,FreightRates!$E$2:$E$1541,"&gt;="&amp;I5259)</f>
        <v>2</v>
      </c>
    </row>
    <row r="5260" spans="1:20" x14ac:dyDescent="0.25">
      <c r="A5260" s="10">
        <f>OrderList!A5260</f>
        <v>1447200007.7</v>
      </c>
      <c r="B5260" s="10" t="str">
        <f>OrderList!C5260</f>
        <v>PORT04</v>
      </c>
      <c r="C5260" s="10" t="str">
        <f>OrderList!D5260</f>
        <v>V444_0</v>
      </c>
      <c r="D5260" s="10" t="str">
        <f>OrderList!F5260</f>
        <v>DTP</v>
      </c>
      <c r="E5260" s="10" t="str">
        <f>OrderList!L5260</f>
        <v>PORT09</v>
      </c>
      <c r="F5260" s="10" t="str">
        <f>OrderList!K5260</f>
        <v>PLANT03</v>
      </c>
      <c r="G5260" s="10">
        <f>OrderList!J5260</f>
        <v>1699952</v>
      </c>
      <c r="H5260" s="10">
        <f>OrderList!M5260</f>
        <v>794</v>
      </c>
      <c r="I5260" s="10">
        <f>OrderList!N5260</f>
        <v>18.587549744074483</v>
      </c>
      <c r="O5260" s="10">
        <f>COUNTIF(FreightRates!$A$2:$A$1541,C5260)</f>
        <v>39</v>
      </c>
      <c r="Q5260" s="10">
        <f>COUNTIFS(FreightRates!$A$2:$A$1541,C5260,FreightRates!$B$2:$B$1541,B5260,FreightRates!$C$2:$C$1541,E5260)</f>
        <v>20</v>
      </c>
      <c r="T5260">
        <f>COUNTIFS(FreightRates!$A$2:$A$1541,C5260,FreightRates!$B$2:$B$1541,B5260,FreightRates!$C$2:$C$1541,E5260,FreightRates!$F$2:$F$1541,D5260,FreightRates!$D$2:$D$1541,"&lt;="&amp;I5260,FreightRates!$E$2:$E$1541,"&gt;="&amp;I5260)</f>
        <v>2</v>
      </c>
    </row>
    <row r="5261" spans="1:20" x14ac:dyDescent="0.25">
      <c r="A5261" s="10">
        <f>OrderList!A5261</f>
        <v>1447158160.7</v>
      </c>
      <c r="B5261" s="10" t="str">
        <f>OrderList!C5261</f>
        <v>PORT04</v>
      </c>
      <c r="C5261" s="10" t="str">
        <f>OrderList!D5261</f>
        <v>V444_0</v>
      </c>
      <c r="D5261" s="10" t="str">
        <f>OrderList!F5261</f>
        <v>DTP</v>
      </c>
      <c r="E5261" s="10" t="str">
        <f>OrderList!L5261</f>
        <v>PORT09</v>
      </c>
      <c r="F5261" s="10" t="str">
        <f>OrderList!K5261</f>
        <v>PLANT03</v>
      </c>
      <c r="G5261" s="10">
        <f>OrderList!J5261</f>
        <v>1699952</v>
      </c>
      <c r="H5261" s="10">
        <f>OrderList!M5261</f>
        <v>303</v>
      </c>
      <c r="I5261" s="10">
        <f>OrderList!N5261</f>
        <v>2.2865636589932898</v>
      </c>
      <c r="O5261" s="10">
        <f>COUNTIF(FreightRates!$A$2:$A$1541,C5261)</f>
        <v>39</v>
      </c>
      <c r="Q5261" s="10">
        <f>COUNTIFS(FreightRates!$A$2:$A$1541,C5261,FreightRates!$B$2:$B$1541,B5261,FreightRates!$C$2:$C$1541,E5261)</f>
        <v>20</v>
      </c>
      <c r="T5261">
        <f>COUNTIFS(FreightRates!$A$2:$A$1541,C5261,FreightRates!$B$2:$B$1541,B5261,FreightRates!$C$2:$C$1541,E5261,FreightRates!$F$2:$F$1541,D5261,FreightRates!$D$2:$D$1541,"&lt;="&amp;I5261,FreightRates!$E$2:$E$1541,"&gt;="&amp;I5261)</f>
        <v>2</v>
      </c>
    </row>
    <row r="5262" spans="1:20" x14ac:dyDescent="0.25">
      <c r="A5262" s="10">
        <f>OrderList!A5262</f>
        <v>1447173734.7</v>
      </c>
      <c r="B5262" s="10" t="str">
        <f>OrderList!C5262</f>
        <v>PORT04</v>
      </c>
      <c r="C5262" s="10" t="str">
        <f>OrderList!D5262</f>
        <v>V444_0</v>
      </c>
      <c r="D5262" s="10" t="str">
        <f>OrderList!F5262</f>
        <v>DTP</v>
      </c>
      <c r="E5262" s="10" t="str">
        <f>OrderList!L5262</f>
        <v>PORT09</v>
      </c>
      <c r="F5262" s="10" t="str">
        <f>OrderList!K5262</f>
        <v>PLANT03</v>
      </c>
      <c r="G5262" s="10">
        <f>OrderList!J5262</f>
        <v>1699952</v>
      </c>
      <c r="H5262" s="10">
        <f>OrderList!M5262</f>
        <v>1250</v>
      </c>
      <c r="I5262" s="10">
        <f>OrderList!N5262</f>
        <v>36.880059016020802</v>
      </c>
      <c r="O5262" s="10">
        <f>COUNTIF(FreightRates!$A$2:$A$1541,C5262)</f>
        <v>39</v>
      </c>
      <c r="Q5262" s="10">
        <f>COUNTIFS(FreightRates!$A$2:$A$1541,C5262,FreightRates!$B$2:$B$1541,B5262,FreightRates!$C$2:$C$1541,E5262)</f>
        <v>20</v>
      </c>
      <c r="T5262">
        <f>COUNTIFS(FreightRates!$A$2:$A$1541,C5262,FreightRates!$B$2:$B$1541,B5262,FreightRates!$C$2:$C$1541,E5262,FreightRates!$F$2:$F$1541,D5262,FreightRates!$D$2:$D$1541,"&lt;="&amp;I5262,FreightRates!$E$2:$E$1541,"&gt;="&amp;I5262)</f>
        <v>2</v>
      </c>
    </row>
    <row r="5263" spans="1:20" x14ac:dyDescent="0.25">
      <c r="A5263" s="10">
        <f>OrderList!A5263</f>
        <v>1447147778.7</v>
      </c>
      <c r="B5263" s="10" t="str">
        <f>OrderList!C5263</f>
        <v>PORT04</v>
      </c>
      <c r="C5263" s="10" t="str">
        <f>OrderList!D5263</f>
        <v>V444_0</v>
      </c>
      <c r="D5263" s="10" t="str">
        <f>OrderList!F5263</f>
        <v>DTP</v>
      </c>
      <c r="E5263" s="10" t="str">
        <f>OrderList!L5263</f>
        <v>PORT09</v>
      </c>
      <c r="F5263" s="10" t="str">
        <f>OrderList!K5263</f>
        <v>PLANT03</v>
      </c>
      <c r="G5263" s="10">
        <f>OrderList!J5263</f>
        <v>1699952</v>
      </c>
      <c r="H5263" s="10">
        <f>OrderList!M5263</f>
        <v>310</v>
      </c>
      <c r="I5263" s="10">
        <f>OrderList!N5263</f>
        <v>2.4340838950573729</v>
      </c>
      <c r="O5263" s="10">
        <f>COUNTIF(FreightRates!$A$2:$A$1541,C5263)</f>
        <v>39</v>
      </c>
      <c r="Q5263" s="10">
        <f>COUNTIFS(FreightRates!$A$2:$A$1541,C5263,FreightRates!$B$2:$B$1541,B5263,FreightRates!$C$2:$C$1541,E5263)</f>
        <v>20</v>
      </c>
      <c r="T5263">
        <f>COUNTIFS(FreightRates!$A$2:$A$1541,C5263,FreightRates!$B$2:$B$1541,B5263,FreightRates!$C$2:$C$1541,E5263,FreightRates!$F$2:$F$1541,D5263,FreightRates!$D$2:$D$1541,"&lt;="&amp;I5263,FreightRates!$E$2:$E$1541,"&gt;="&amp;I5263)</f>
        <v>2</v>
      </c>
    </row>
    <row r="5264" spans="1:20" x14ac:dyDescent="0.25">
      <c r="A5264" s="10">
        <f>OrderList!A5264</f>
        <v>1447204417.7</v>
      </c>
      <c r="B5264" s="10" t="str">
        <f>OrderList!C5264</f>
        <v>PORT04</v>
      </c>
      <c r="C5264" s="10" t="str">
        <f>OrderList!D5264</f>
        <v>V444_0</v>
      </c>
      <c r="D5264" s="10" t="str">
        <f>OrderList!F5264</f>
        <v>DTP</v>
      </c>
      <c r="E5264" s="10" t="str">
        <f>OrderList!L5264</f>
        <v>PORT09</v>
      </c>
      <c r="F5264" s="10" t="str">
        <f>OrderList!K5264</f>
        <v>PLANT03</v>
      </c>
      <c r="G5264" s="10">
        <f>OrderList!J5264</f>
        <v>1699948</v>
      </c>
      <c r="H5264" s="10">
        <f>OrderList!M5264</f>
        <v>517</v>
      </c>
      <c r="I5264" s="10">
        <f>OrderList!N5264</f>
        <v>9.2709284402827752</v>
      </c>
      <c r="O5264" s="10">
        <f>COUNTIF(FreightRates!$A$2:$A$1541,C5264)</f>
        <v>39</v>
      </c>
      <c r="Q5264" s="10">
        <f>COUNTIFS(FreightRates!$A$2:$A$1541,C5264,FreightRates!$B$2:$B$1541,B5264,FreightRates!$C$2:$C$1541,E5264)</f>
        <v>20</v>
      </c>
      <c r="T5264">
        <f>COUNTIFS(FreightRates!$A$2:$A$1541,C5264,FreightRates!$B$2:$B$1541,B5264,FreightRates!$C$2:$C$1541,E5264,FreightRates!$F$2:$F$1541,D5264,FreightRates!$D$2:$D$1541,"&lt;="&amp;I5264,FreightRates!$E$2:$E$1541,"&gt;="&amp;I5264)</f>
        <v>2</v>
      </c>
    </row>
    <row r="5265" spans="1:20" x14ac:dyDescent="0.25">
      <c r="A5265" s="10">
        <f>OrderList!A5265</f>
        <v>1447185917.7</v>
      </c>
      <c r="B5265" s="10" t="str">
        <f>OrderList!C5265</f>
        <v>PORT04</v>
      </c>
      <c r="C5265" s="10" t="str">
        <f>OrderList!D5265</f>
        <v>V444_0</v>
      </c>
      <c r="D5265" s="10" t="str">
        <f>OrderList!F5265</f>
        <v>DTP</v>
      </c>
      <c r="E5265" s="10" t="str">
        <f>OrderList!L5265</f>
        <v>PORT09</v>
      </c>
      <c r="F5265" s="10" t="str">
        <f>OrderList!K5265</f>
        <v>PLANT03</v>
      </c>
      <c r="G5265" s="10">
        <f>OrderList!J5265</f>
        <v>1699948</v>
      </c>
      <c r="H5265" s="10">
        <f>OrderList!M5265</f>
        <v>342</v>
      </c>
      <c r="I5265" s="10">
        <f>OrderList!N5265</f>
        <v>2.6724028600103376</v>
      </c>
      <c r="O5265" s="10">
        <f>COUNTIF(FreightRates!$A$2:$A$1541,C5265)</f>
        <v>39</v>
      </c>
      <c r="Q5265" s="10">
        <f>COUNTIFS(FreightRates!$A$2:$A$1541,C5265,FreightRates!$B$2:$B$1541,B5265,FreightRates!$C$2:$C$1541,E5265)</f>
        <v>20</v>
      </c>
      <c r="T5265">
        <f>COUNTIFS(FreightRates!$A$2:$A$1541,C5265,FreightRates!$B$2:$B$1541,B5265,FreightRates!$C$2:$C$1541,E5265,FreightRates!$F$2:$F$1541,D5265,FreightRates!$D$2:$D$1541,"&lt;="&amp;I5265,FreightRates!$E$2:$E$1541,"&gt;="&amp;I5265)</f>
        <v>2</v>
      </c>
    </row>
    <row r="5266" spans="1:20" x14ac:dyDescent="0.25">
      <c r="A5266" s="10">
        <f>OrderList!A5266</f>
        <v>1447199996.7</v>
      </c>
      <c r="B5266" s="10" t="str">
        <f>OrderList!C5266</f>
        <v>PORT04</v>
      </c>
      <c r="C5266" s="10" t="str">
        <f>OrderList!D5266</f>
        <v>V444_0</v>
      </c>
      <c r="D5266" s="10" t="str">
        <f>OrderList!F5266</f>
        <v>DTP</v>
      </c>
      <c r="E5266" s="10" t="str">
        <f>OrderList!L5266</f>
        <v>PORT09</v>
      </c>
      <c r="F5266" s="10" t="str">
        <f>OrderList!K5266</f>
        <v>PLANT03</v>
      </c>
      <c r="G5266" s="10">
        <f>OrderList!J5266</f>
        <v>1699948</v>
      </c>
      <c r="H5266" s="10">
        <f>OrderList!M5266</f>
        <v>4313</v>
      </c>
      <c r="I5266" s="10">
        <f>OrderList!N5266</f>
        <v>133.97051160544876</v>
      </c>
      <c r="O5266" s="10">
        <f>COUNTIF(FreightRates!$A$2:$A$1541,C5266)</f>
        <v>39</v>
      </c>
      <c r="Q5266" s="10">
        <f>COUNTIFS(FreightRates!$A$2:$A$1541,C5266,FreightRates!$B$2:$B$1541,B5266,FreightRates!$C$2:$C$1541,E5266)</f>
        <v>20</v>
      </c>
      <c r="T5266">
        <f>COUNTIFS(FreightRates!$A$2:$A$1541,C5266,FreightRates!$B$2:$B$1541,B5266,FreightRates!$C$2:$C$1541,E5266,FreightRates!$F$2:$F$1541,D5266,FreightRates!$D$2:$D$1541,"&lt;="&amp;I5266,FreightRates!$E$2:$E$1541,"&gt;="&amp;I5266)</f>
        <v>2</v>
      </c>
    </row>
    <row r="5267" spans="1:20" x14ac:dyDescent="0.25">
      <c r="A5267" s="10">
        <f>OrderList!A5267</f>
        <v>1447194768.7</v>
      </c>
      <c r="B5267" s="10" t="str">
        <f>OrderList!C5267</f>
        <v>PORT04</v>
      </c>
      <c r="C5267" s="10" t="str">
        <f>OrderList!D5267</f>
        <v>V444_0</v>
      </c>
      <c r="D5267" s="10" t="str">
        <f>OrderList!F5267</f>
        <v>DTP</v>
      </c>
      <c r="E5267" s="10" t="str">
        <f>OrderList!L5267</f>
        <v>PORT09</v>
      </c>
      <c r="F5267" s="10" t="str">
        <f>OrderList!K5267</f>
        <v>PLANT03</v>
      </c>
      <c r="G5267" s="10">
        <f>OrderList!J5267</f>
        <v>1699948</v>
      </c>
      <c r="H5267" s="10">
        <f>OrderList!M5267</f>
        <v>442</v>
      </c>
      <c r="I5267" s="10">
        <f>OrderList!N5267</f>
        <v>4.1240784876702739</v>
      </c>
      <c r="O5267" s="10">
        <f>COUNTIF(FreightRates!$A$2:$A$1541,C5267)</f>
        <v>39</v>
      </c>
      <c r="Q5267" s="10">
        <f>COUNTIFS(FreightRates!$A$2:$A$1541,C5267,FreightRates!$B$2:$B$1541,B5267,FreightRates!$C$2:$C$1541,E5267)</f>
        <v>20</v>
      </c>
      <c r="T5267">
        <f>COUNTIFS(FreightRates!$A$2:$A$1541,C5267,FreightRates!$B$2:$B$1541,B5267,FreightRates!$C$2:$C$1541,E5267,FreightRates!$F$2:$F$1541,D5267,FreightRates!$D$2:$D$1541,"&lt;="&amp;I5267,FreightRates!$E$2:$E$1541,"&gt;="&amp;I5267)</f>
        <v>2</v>
      </c>
    </row>
    <row r="5268" spans="1:20" x14ac:dyDescent="0.25">
      <c r="A5268" s="10">
        <f>OrderList!A5268</f>
        <v>1447200006.7</v>
      </c>
      <c r="B5268" s="10" t="str">
        <f>OrderList!C5268</f>
        <v>PORT04</v>
      </c>
      <c r="C5268" s="10" t="str">
        <f>OrderList!D5268</f>
        <v>V444_0</v>
      </c>
      <c r="D5268" s="10" t="str">
        <f>OrderList!F5268</f>
        <v>DTP</v>
      </c>
      <c r="E5268" s="10" t="str">
        <f>OrderList!L5268</f>
        <v>PORT09</v>
      </c>
      <c r="F5268" s="10" t="str">
        <f>OrderList!K5268</f>
        <v>PLANT03</v>
      </c>
      <c r="G5268" s="10">
        <f>OrderList!J5268</f>
        <v>1699948</v>
      </c>
      <c r="H5268" s="10">
        <f>OrderList!M5268</f>
        <v>840</v>
      </c>
      <c r="I5268" s="10">
        <f>OrderList!N5268</f>
        <v>15.958210741300167</v>
      </c>
      <c r="O5268" s="10">
        <f>COUNTIF(FreightRates!$A$2:$A$1541,C5268)</f>
        <v>39</v>
      </c>
      <c r="Q5268" s="10">
        <f>COUNTIFS(FreightRates!$A$2:$A$1541,C5268,FreightRates!$B$2:$B$1541,B5268,FreightRates!$C$2:$C$1541,E5268)</f>
        <v>20</v>
      </c>
      <c r="T5268">
        <f>COUNTIFS(FreightRates!$A$2:$A$1541,C5268,FreightRates!$B$2:$B$1541,B5268,FreightRates!$C$2:$C$1541,E5268,FreightRates!$F$2:$F$1541,D5268,FreightRates!$D$2:$D$1541,"&lt;="&amp;I5268,FreightRates!$E$2:$E$1541,"&gt;="&amp;I5268)</f>
        <v>2</v>
      </c>
    </row>
    <row r="5269" spans="1:20" x14ac:dyDescent="0.25">
      <c r="A5269" s="10">
        <f>OrderList!A5269</f>
        <v>1447187418.7</v>
      </c>
      <c r="B5269" s="10" t="str">
        <f>OrderList!C5269</f>
        <v>PORT04</v>
      </c>
      <c r="C5269" s="10" t="str">
        <f>OrderList!D5269</f>
        <v>V444_0</v>
      </c>
      <c r="D5269" s="10" t="str">
        <f>OrderList!F5269</f>
        <v>DTP</v>
      </c>
      <c r="E5269" s="10" t="str">
        <f>OrderList!L5269</f>
        <v>PORT09</v>
      </c>
      <c r="F5269" s="10" t="str">
        <f>OrderList!K5269</f>
        <v>PLANT03</v>
      </c>
      <c r="G5269" s="10">
        <f>OrderList!J5269</f>
        <v>1699948</v>
      </c>
      <c r="H5269" s="10">
        <f>OrderList!M5269</f>
        <v>1099</v>
      </c>
      <c r="I5269" s="10">
        <f>OrderList!N5269</f>
        <v>28.196146553681579</v>
      </c>
      <c r="O5269" s="10">
        <f>COUNTIF(FreightRates!$A$2:$A$1541,C5269)</f>
        <v>39</v>
      </c>
      <c r="Q5269" s="10">
        <f>COUNTIFS(FreightRates!$A$2:$A$1541,C5269,FreightRates!$B$2:$B$1541,B5269,FreightRates!$C$2:$C$1541,E5269)</f>
        <v>20</v>
      </c>
      <c r="T5269">
        <f>COUNTIFS(FreightRates!$A$2:$A$1541,C5269,FreightRates!$B$2:$B$1541,B5269,FreightRates!$C$2:$C$1541,E5269,FreightRates!$F$2:$F$1541,D5269,FreightRates!$D$2:$D$1541,"&lt;="&amp;I5269,FreightRates!$E$2:$E$1541,"&gt;="&amp;I5269)</f>
        <v>2</v>
      </c>
    </row>
    <row r="5270" spans="1:20" x14ac:dyDescent="0.25">
      <c r="A5270" s="10">
        <f>OrderList!A5270</f>
        <v>1447200003.7</v>
      </c>
      <c r="B5270" s="10" t="str">
        <f>OrderList!C5270</f>
        <v>PORT04</v>
      </c>
      <c r="C5270" s="10" t="str">
        <f>OrderList!D5270</f>
        <v>V444_0</v>
      </c>
      <c r="D5270" s="10" t="str">
        <f>OrderList!F5270</f>
        <v>DTP</v>
      </c>
      <c r="E5270" s="10" t="str">
        <f>OrderList!L5270</f>
        <v>PORT09</v>
      </c>
      <c r="F5270" s="10" t="str">
        <f>OrderList!K5270</f>
        <v>PLANT03</v>
      </c>
      <c r="G5270" s="10">
        <f>OrderList!J5270</f>
        <v>1699948</v>
      </c>
      <c r="H5270" s="10">
        <f>OrderList!M5270</f>
        <v>2051</v>
      </c>
      <c r="I5270" s="10">
        <f>OrderList!N5270</f>
        <v>61.737098827383832</v>
      </c>
      <c r="O5270" s="10">
        <f>COUNTIF(FreightRates!$A$2:$A$1541,C5270)</f>
        <v>39</v>
      </c>
      <c r="Q5270" s="10">
        <f>COUNTIFS(FreightRates!$A$2:$A$1541,C5270,FreightRates!$B$2:$B$1541,B5270,FreightRates!$C$2:$C$1541,E5270)</f>
        <v>20</v>
      </c>
      <c r="T5270">
        <f>COUNTIFS(FreightRates!$A$2:$A$1541,C5270,FreightRates!$B$2:$B$1541,B5270,FreightRates!$C$2:$C$1541,E5270,FreightRates!$F$2:$F$1541,D5270,FreightRates!$D$2:$D$1541,"&lt;="&amp;I5270,FreightRates!$E$2:$E$1541,"&gt;="&amp;I5270)</f>
        <v>2</v>
      </c>
    </row>
    <row r="5271" spans="1:20" x14ac:dyDescent="0.25">
      <c r="A5271" s="10">
        <f>OrderList!A5271</f>
        <v>1447200005.7</v>
      </c>
      <c r="B5271" s="10" t="str">
        <f>OrderList!C5271</f>
        <v>PORT04</v>
      </c>
      <c r="C5271" s="10" t="str">
        <f>OrderList!D5271</f>
        <v>V444_0</v>
      </c>
      <c r="D5271" s="10" t="str">
        <f>OrderList!F5271</f>
        <v>DTP</v>
      </c>
      <c r="E5271" s="10" t="str">
        <f>OrderList!L5271</f>
        <v>PORT09</v>
      </c>
      <c r="F5271" s="10" t="str">
        <f>OrderList!K5271</f>
        <v>PLANT03</v>
      </c>
      <c r="G5271" s="10">
        <f>OrderList!J5271</f>
        <v>1699948</v>
      </c>
      <c r="H5271" s="10">
        <f>OrderList!M5271</f>
        <v>2062</v>
      </c>
      <c r="I5271" s="10">
        <f>OrderList!N5271</f>
        <v>58.737098827383832</v>
      </c>
      <c r="O5271" s="10">
        <f>COUNTIF(FreightRates!$A$2:$A$1541,C5271)</f>
        <v>39</v>
      </c>
      <c r="Q5271" s="10">
        <f>COUNTIFS(FreightRates!$A$2:$A$1541,C5271,FreightRates!$B$2:$B$1541,B5271,FreightRates!$C$2:$C$1541,E5271)</f>
        <v>20</v>
      </c>
      <c r="T5271">
        <f>COUNTIFS(FreightRates!$A$2:$A$1541,C5271,FreightRates!$B$2:$B$1541,B5271,FreightRates!$C$2:$C$1541,E5271,FreightRates!$F$2:$F$1541,D5271,FreightRates!$D$2:$D$1541,"&lt;="&amp;I5271,FreightRates!$E$2:$E$1541,"&gt;="&amp;I5271)</f>
        <v>2</v>
      </c>
    </row>
    <row r="5272" spans="1:20" x14ac:dyDescent="0.25">
      <c r="A5272" s="10">
        <f>OrderList!A5272</f>
        <v>1447211822.7</v>
      </c>
      <c r="B5272" s="10" t="str">
        <f>OrderList!C5272</f>
        <v>PORT04</v>
      </c>
      <c r="C5272" s="10" t="str">
        <f>OrderList!D5272</f>
        <v>V444_0</v>
      </c>
      <c r="D5272" s="10" t="str">
        <f>OrderList!F5272</f>
        <v>DTP</v>
      </c>
      <c r="E5272" s="10" t="str">
        <f>OrderList!L5272</f>
        <v>PORT09</v>
      </c>
      <c r="F5272" s="10" t="str">
        <f>OrderList!K5272</f>
        <v>PLANT03</v>
      </c>
      <c r="G5272" s="10">
        <f>OrderList!J5272</f>
        <v>1699948</v>
      </c>
      <c r="H5272" s="10">
        <f>OrderList!M5272</f>
        <v>731</v>
      </c>
      <c r="I5272" s="10">
        <f>OrderList!N5272</f>
        <v>13.879675183514347</v>
      </c>
      <c r="O5272" s="10">
        <f>COUNTIF(FreightRates!$A$2:$A$1541,C5272)</f>
        <v>39</v>
      </c>
      <c r="Q5272" s="10">
        <f>COUNTIFS(FreightRates!$A$2:$A$1541,C5272,FreightRates!$B$2:$B$1541,B5272,FreightRates!$C$2:$C$1541,E5272)</f>
        <v>20</v>
      </c>
      <c r="T5272">
        <f>COUNTIFS(FreightRates!$A$2:$A$1541,C5272,FreightRates!$B$2:$B$1541,B5272,FreightRates!$C$2:$C$1541,E5272,FreightRates!$F$2:$F$1541,D5272,FreightRates!$D$2:$D$1541,"&lt;="&amp;I5272,FreightRates!$E$2:$E$1541,"&gt;="&amp;I5272)</f>
        <v>2</v>
      </c>
    </row>
    <row r="5273" spans="1:20" x14ac:dyDescent="0.25">
      <c r="A5273" s="10">
        <f>OrderList!A5273</f>
        <v>1447185213.7</v>
      </c>
      <c r="B5273" s="10" t="str">
        <f>OrderList!C5273</f>
        <v>PORT04</v>
      </c>
      <c r="C5273" s="10" t="str">
        <f>OrderList!D5273</f>
        <v>V444_0</v>
      </c>
      <c r="D5273" s="10" t="str">
        <f>OrderList!F5273</f>
        <v>DTP</v>
      </c>
      <c r="E5273" s="10" t="str">
        <f>OrderList!L5273</f>
        <v>PORT09</v>
      </c>
      <c r="F5273" s="10" t="str">
        <f>OrderList!K5273</f>
        <v>PLANT03</v>
      </c>
      <c r="G5273" s="10">
        <f>OrderList!J5273</f>
        <v>1699948</v>
      </c>
      <c r="H5273" s="10">
        <f>OrderList!M5273</f>
        <v>379</v>
      </c>
      <c r="I5273" s="10">
        <f>OrderList!N5273</f>
        <v>4.1240784876702739</v>
      </c>
      <c r="O5273" s="10">
        <f>COUNTIF(FreightRates!$A$2:$A$1541,C5273)</f>
        <v>39</v>
      </c>
      <c r="Q5273" s="10">
        <f>COUNTIFS(FreightRates!$A$2:$A$1541,C5273,FreightRates!$B$2:$B$1541,B5273,FreightRates!$C$2:$C$1541,E5273)</f>
        <v>20</v>
      </c>
      <c r="T5273">
        <f>COUNTIFS(FreightRates!$A$2:$A$1541,C5273,FreightRates!$B$2:$B$1541,B5273,FreightRates!$C$2:$C$1541,E5273,FreightRates!$F$2:$F$1541,D5273,FreightRates!$D$2:$D$1541,"&lt;="&amp;I5273,FreightRates!$E$2:$E$1541,"&gt;="&amp;I5273)</f>
        <v>2</v>
      </c>
    </row>
    <row r="5274" spans="1:20" x14ac:dyDescent="0.25">
      <c r="A5274" s="10">
        <f>OrderList!A5274</f>
        <v>1447173732.7</v>
      </c>
      <c r="B5274" s="10" t="str">
        <f>OrderList!C5274</f>
        <v>PORT04</v>
      </c>
      <c r="C5274" s="10" t="str">
        <f>OrderList!D5274</f>
        <v>V444_0</v>
      </c>
      <c r="D5274" s="10" t="str">
        <f>OrderList!F5274</f>
        <v>DTP</v>
      </c>
      <c r="E5274" s="10" t="str">
        <f>OrderList!L5274</f>
        <v>PORT09</v>
      </c>
      <c r="F5274" s="10" t="str">
        <f>OrderList!K5274</f>
        <v>PLANT03</v>
      </c>
      <c r="G5274" s="10">
        <f>OrderList!J5274</f>
        <v>1699948</v>
      </c>
      <c r="H5274" s="10">
        <f>OrderList!M5274</f>
        <v>694</v>
      </c>
      <c r="I5274" s="10">
        <f>OrderList!N5274</f>
        <v>14.197051160544875</v>
      </c>
      <c r="O5274" s="10">
        <f>COUNTIF(FreightRates!$A$2:$A$1541,C5274)</f>
        <v>39</v>
      </c>
      <c r="Q5274" s="10">
        <f>COUNTIFS(FreightRates!$A$2:$A$1541,C5274,FreightRates!$B$2:$B$1541,B5274,FreightRates!$C$2:$C$1541,E5274)</f>
        <v>20</v>
      </c>
      <c r="T5274">
        <f>COUNTIFS(FreightRates!$A$2:$A$1541,C5274,FreightRates!$B$2:$B$1541,B5274,FreightRates!$C$2:$C$1541,E5274,FreightRates!$F$2:$F$1541,D5274,FreightRates!$D$2:$D$1541,"&lt;="&amp;I5274,FreightRates!$E$2:$E$1541,"&gt;="&amp;I5274)</f>
        <v>2</v>
      </c>
    </row>
    <row r="5275" spans="1:20" x14ac:dyDescent="0.25">
      <c r="A5275" s="10">
        <f>OrderList!A5275</f>
        <v>1447152915.7</v>
      </c>
      <c r="B5275" s="10" t="str">
        <f>OrderList!C5275</f>
        <v>PORT04</v>
      </c>
      <c r="C5275" s="10" t="str">
        <f>OrderList!D5275</f>
        <v>V444_0</v>
      </c>
      <c r="D5275" s="10" t="str">
        <f>OrderList!F5275</f>
        <v>DTP</v>
      </c>
      <c r="E5275" s="10" t="str">
        <f>OrderList!L5275</f>
        <v>PORT09</v>
      </c>
      <c r="F5275" s="10" t="str">
        <f>OrderList!K5275</f>
        <v>PLANT03</v>
      </c>
      <c r="G5275" s="10">
        <f>OrderList!J5275</f>
        <v>1699948</v>
      </c>
      <c r="H5275" s="10">
        <f>OrderList!M5275</f>
        <v>1737</v>
      </c>
      <c r="I5275" s="10">
        <f>OrderList!N5275</f>
        <v>45.895074549818766</v>
      </c>
      <c r="O5275" s="10">
        <f>COUNTIF(FreightRates!$A$2:$A$1541,C5275)</f>
        <v>39</v>
      </c>
      <c r="Q5275" s="10">
        <f>COUNTIFS(FreightRates!$A$2:$A$1541,C5275,FreightRates!$B$2:$B$1541,B5275,FreightRates!$C$2:$C$1541,E5275)</f>
        <v>20</v>
      </c>
      <c r="T5275">
        <f>COUNTIFS(FreightRates!$A$2:$A$1541,C5275,FreightRates!$B$2:$B$1541,B5275,FreightRates!$C$2:$C$1541,E5275,FreightRates!$F$2:$F$1541,D5275,FreightRates!$D$2:$D$1541,"&lt;="&amp;I5275,FreightRates!$E$2:$E$1541,"&gt;="&amp;I5275)</f>
        <v>2</v>
      </c>
    </row>
    <row r="5276" spans="1:20" x14ac:dyDescent="0.25">
      <c r="A5276" s="10">
        <f>OrderList!A5276</f>
        <v>1447204419.7</v>
      </c>
      <c r="B5276" s="10" t="str">
        <f>OrderList!C5276</f>
        <v>PORT04</v>
      </c>
      <c r="C5276" s="10" t="str">
        <f>OrderList!D5276</f>
        <v>V444_0</v>
      </c>
      <c r="D5276" s="10" t="str">
        <f>OrderList!F5276</f>
        <v>DTP</v>
      </c>
      <c r="E5276" s="10" t="str">
        <f>OrderList!L5276</f>
        <v>PORT09</v>
      </c>
      <c r="F5276" s="10" t="str">
        <f>OrderList!K5276</f>
        <v>PLANT03</v>
      </c>
      <c r="G5276" s="10">
        <f>OrderList!J5276</f>
        <v>1699953</v>
      </c>
      <c r="H5276" s="10">
        <f>OrderList!M5276</f>
        <v>751</v>
      </c>
      <c r="I5276" s="10">
        <f>OrderList!N5276</f>
        <v>15.456107264942929</v>
      </c>
      <c r="O5276" s="10">
        <f>COUNTIF(FreightRates!$A$2:$A$1541,C5276)</f>
        <v>39</v>
      </c>
      <c r="Q5276" s="10">
        <f>COUNTIFS(FreightRates!$A$2:$A$1541,C5276,FreightRates!$B$2:$B$1541,B5276,FreightRates!$C$2:$C$1541,E5276)</f>
        <v>20</v>
      </c>
      <c r="T5276">
        <f>COUNTIFS(FreightRates!$A$2:$A$1541,C5276,FreightRates!$B$2:$B$1541,B5276,FreightRates!$C$2:$C$1541,E5276,FreightRates!$F$2:$F$1541,D5276,FreightRates!$D$2:$D$1541,"&lt;="&amp;I5276,FreightRates!$E$2:$E$1541,"&gt;="&amp;I5276)</f>
        <v>2</v>
      </c>
    </row>
    <row r="5277" spans="1:20" x14ac:dyDescent="0.25">
      <c r="A5277" s="10">
        <f>OrderList!A5277</f>
        <v>1447178871.7</v>
      </c>
      <c r="B5277" s="10" t="str">
        <f>OrderList!C5277</f>
        <v>PORT04</v>
      </c>
      <c r="C5277" s="10" t="str">
        <f>OrderList!D5277</f>
        <v>V444_0</v>
      </c>
      <c r="D5277" s="10" t="str">
        <f>OrderList!F5277</f>
        <v>DTP</v>
      </c>
      <c r="E5277" s="10" t="str">
        <f>OrderList!L5277</f>
        <v>PORT09</v>
      </c>
      <c r="F5277" s="10" t="str">
        <f>OrderList!K5277</f>
        <v>PLANT03</v>
      </c>
      <c r="G5277" s="10">
        <f>OrderList!J5277</f>
        <v>1699953</v>
      </c>
      <c r="H5277" s="10">
        <f>OrderList!M5277</f>
        <v>2319</v>
      </c>
      <c r="I5277" s="10">
        <f>OrderList!N5277</f>
        <v>59.824429059771717</v>
      </c>
      <c r="O5277" s="10">
        <f>COUNTIF(FreightRates!$A$2:$A$1541,C5277)</f>
        <v>39</v>
      </c>
      <c r="Q5277" s="10">
        <f>COUNTIFS(FreightRates!$A$2:$A$1541,C5277,FreightRates!$B$2:$B$1541,B5277,FreightRates!$C$2:$C$1541,E5277)</f>
        <v>20</v>
      </c>
      <c r="T5277">
        <f>COUNTIFS(FreightRates!$A$2:$A$1541,C5277,FreightRates!$B$2:$B$1541,B5277,FreightRates!$C$2:$C$1541,E5277,FreightRates!$F$2:$F$1541,D5277,FreightRates!$D$2:$D$1541,"&lt;="&amp;I5277,FreightRates!$E$2:$E$1541,"&gt;="&amp;I5277)</f>
        <v>2</v>
      </c>
    </row>
    <row r="5278" spans="1:20" x14ac:dyDescent="0.25">
      <c r="A5278" s="10">
        <f>OrderList!A5278</f>
        <v>1447158161.7</v>
      </c>
      <c r="B5278" s="10" t="str">
        <f>OrderList!C5278</f>
        <v>PORT04</v>
      </c>
      <c r="C5278" s="10" t="str">
        <f>OrderList!D5278</f>
        <v>V444_0</v>
      </c>
      <c r="D5278" s="10" t="str">
        <f>OrderList!F5278</f>
        <v>DTP</v>
      </c>
      <c r="E5278" s="10" t="str">
        <f>OrderList!L5278</f>
        <v>PORT09</v>
      </c>
      <c r="F5278" s="10" t="str">
        <f>OrderList!K5278</f>
        <v>PLANT03</v>
      </c>
      <c r="G5278" s="10">
        <f>OrderList!J5278</f>
        <v>1699953</v>
      </c>
      <c r="H5278" s="10">
        <f>OrderList!M5278</f>
        <v>326</v>
      </c>
      <c r="I5278" s="10">
        <f>OrderList!N5278</f>
        <v>0.16456107264942929</v>
      </c>
      <c r="O5278" s="10">
        <f>COUNTIF(FreightRates!$A$2:$A$1541,C5278)</f>
        <v>39</v>
      </c>
      <c r="Q5278" s="10">
        <f>COUNTIFS(FreightRates!$A$2:$A$1541,C5278,FreightRates!$B$2:$B$1541,B5278,FreightRates!$C$2:$C$1541,E5278)</f>
        <v>20</v>
      </c>
      <c r="T5278">
        <f>COUNTIFS(FreightRates!$A$2:$A$1541,C5278,FreightRates!$B$2:$B$1541,B5278,FreightRates!$C$2:$C$1541,E5278,FreightRates!$F$2:$F$1541,D5278,FreightRates!$D$2:$D$1541,"&lt;="&amp;I5278,FreightRates!$E$2:$E$1541,"&gt;="&amp;I5278)</f>
        <v>2</v>
      </c>
    </row>
    <row r="5279" spans="1:20" x14ac:dyDescent="0.25">
      <c r="A5279" s="10">
        <f>OrderList!A5279</f>
        <v>1447173733.7</v>
      </c>
      <c r="B5279" s="10" t="str">
        <f>OrderList!C5279</f>
        <v>PORT04</v>
      </c>
      <c r="C5279" s="10" t="str">
        <f>OrderList!D5279</f>
        <v>V444_0</v>
      </c>
      <c r="D5279" s="10" t="str">
        <f>OrderList!F5279</f>
        <v>DTP</v>
      </c>
      <c r="E5279" s="10" t="str">
        <f>OrderList!L5279</f>
        <v>PORT09</v>
      </c>
      <c r="F5279" s="10" t="str">
        <f>OrderList!K5279</f>
        <v>PLANT03</v>
      </c>
      <c r="G5279" s="10">
        <f>OrderList!J5279</f>
        <v>1699953</v>
      </c>
      <c r="H5279" s="10">
        <f>OrderList!M5279</f>
        <v>770</v>
      </c>
      <c r="I5279" s="10">
        <f>OrderList!N5279</f>
        <v>15.456107264942929</v>
      </c>
      <c r="O5279" s="10">
        <f>COUNTIF(FreightRates!$A$2:$A$1541,C5279)</f>
        <v>39</v>
      </c>
      <c r="Q5279" s="10">
        <f>COUNTIFS(FreightRates!$A$2:$A$1541,C5279,FreightRates!$B$2:$B$1541,B5279,FreightRates!$C$2:$C$1541,E5279)</f>
        <v>20</v>
      </c>
      <c r="T5279">
        <f>COUNTIFS(FreightRates!$A$2:$A$1541,C5279,FreightRates!$B$2:$B$1541,B5279,FreightRates!$C$2:$C$1541,E5279,FreightRates!$F$2:$F$1541,D5279,FreightRates!$D$2:$D$1541,"&lt;="&amp;I5279,FreightRates!$E$2:$E$1541,"&gt;="&amp;I5279)</f>
        <v>2</v>
      </c>
    </row>
    <row r="5280" spans="1:20" x14ac:dyDescent="0.25">
      <c r="A5280" s="10">
        <f>OrderList!A5280</f>
        <v>1447220229.7</v>
      </c>
      <c r="B5280" s="10" t="str">
        <f>OrderList!C5280</f>
        <v>PORT04</v>
      </c>
      <c r="C5280" s="10" t="str">
        <f>OrderList!D5280</f>
        <v>V444_0</v>
      </c>
      <c r="D5280" s="10" t="str">
        <f>OrderList!F5280</f>
        <v>DTP</v>
      </c>
      <c r="E5280" s="10" t="str">
        <f>OrderList!L5280</f>
        <v>PORT09</v>
      </c>
      <c r="F5280" s="10" t="str">
        <f>OrderList!K5280</f>
        <v>PLANT03</v>
      </c>
      <c r="G5280" s="10">
        <f>OrderList!J5280</f>
        <v>1699950</v>
      </c>
      <c r="H5280" s="10">
        <f>OrderList!M5280</f>
        <v>1493</v>
      </c>
      <c r="I5280" s="10">
        <f>OrderList!N5280</f>
        <v>19.9700778891971</v>
      </c>
      <c r="O5280" s="10">
        <f>COUNTIF(FreightRates!$A$2:$A$1541,C5280)</f>
        <v>39</v>
      </c>
      <c r="Q5280" s="10">
        <f>COUNTIFS(FreightRates!$A$2:$A$1541,C5280,FreightRates!$B$2:$B$1541,B5280,FreightRates!$C$2:$C$1541,E5280)</f>
        <v>20</v>
      </c>
      <c r="T5280">
        <f>COUNTIFS(FreightRates!$A$2:$A$1541,C5280,FreightRates!$B$2:$B$1541,B5280,FreightRates!$C$2:$C$1541,E5280,FreightRates!$F$2:$F$1541,D5280,FreightRates!$D$2:$D$1541,"&lt;="&amp;I5280,FreightRates!$E$2:$E$1541,"&gt;="&amp;I5280)</f>
        <v>2</v>
      </c>
    </row>
    <row r="5281" spans="1:20" x14ac:dyDescent="0.25">
      <c r="A5281" s="10">
        <f>OrderList!A5281</f>
        <v>1447326103.7</v>
      </c>
      <c r="B5281" s="10" t="str">
        <f>OrderList!C5281</f>
        <v>PORT04</v>
      </c>
      <c r="C5281" s="10" t="str">
        <f>OrderList!D5281</f>
        <v>V444_0</v>
      </c>
      <c r="D5281" s="10" t="str">
        <f>OrderList!F5281</f>
        <v>DTP</v>
      </c>
      <c r="E5281" s="10" t="str">
        <f>OrderList!L5281</f>
        <v>PORT09</v>
      </c>
      <c r="F5281" s="10" t="str">
        <f>OrderList!K5281</f>
        <v>PLANT03</v>
      </c>
      <c r="G5281" s="10">
        <f>OrderList!J5281</f>
        <v>1697081</v>
      </c>
      <c r="H5281" s="10">
        <f>OrderList!M5281</f>
        <v>668</v>
      </c>
      <c r="I5281" s="10">
        <f>OrderList!N5281</f>
        <v>3.7198729823508128</v>
      </c>
      <c r="O5281" s="10">
        <f>COUNTIF(FreightRates!$A$2:$A$1541,C5281)</f>
        <v>39</v>
      </c>
      <c r="Q5281" s="10">
        <f>COUNTIFS(FreightRates!$A$2:$A$1541,C5281,FreightRates!$B$2:$B$1541,B5281,FreightRates!$C$2:$C$1541,E5281)</f>
        <v>20</v>
      </c>
      <c r="T5281">
        <f>COUNTIFS(FreightRates!$A$2:$A$1541,C5281,FreightRates!$B$2:$B$1541,B5281,FreightRates!$C$2:$C$1541,E5281,FreightRates!$F$2:$F$1541,D5281,FreightRates!$D$2:$D$1541,"&lt;="&amp;I5281,FreightRates!$E$2:$E$1541,"&gt;="&amp;I5281)</f>
        <v>2</v>
      </c>
    </row>
    <row r="5282" spans="1:20" x14ac:dyDescent="0.25">
      <c r="A5282" s="10">
        <f>OrderList!A5282</f>
        <v>1447346547.7</v>
      </c>
      <c r="B5282" s="10" t="str">
        <f>OrderList!C5282</f>
        <v>PORT04</v>
      </c>
      <c r="C5282" s="10" t="str">
        <f>OrderList!D5282</f>
        <v>V444_0</v>
      </c>
      <c r="D5282" s="10" t="str">
        <f>OrderList!F5282</f>
        <v>DTP</v>
      </c>
      <c r="E5282" s="10" t="str">
        <f>OrderList!L5282</f>
        <v>PORT09</v>
      </c>
      <c r="F5282" s="10" t="str">
        <f>OrderList!K5282</f>
        <v>PLANT03</v>
      </c>
      <c r="G5282" s="10">
        <f>OrderList!J5282</f>
        <v>1697081</v>
      </c>
      <c r="H5282" s="10">
        <f>OrderList!M5282</f>
        <v>2306</v>
      </c>
      <c r="I5282" s="10">
        <f>OrderList!N5282</f>
        <v>18.927098710124397</v>
      </c>
      <c r="O5282" s="10">
        <f>COUNTIF(FreightRates!$A$2:$A$1541,C5282)</f>
        <v>39</v>
      </c>
      <c r="Q5282" s="10">
        <f>COUNTIFS(FreightRates!$A$2:$A$1541,C5282,FreightRates!$B$2:$B$1541,B5282,FreightRates!$C$2:$C$1541,E5282)</f>
        <v>20</v>
      </c>
      <c r="T5282">
        <f>COUNTIFS(FreightRates!$A$2:$A$1541,C5282,FreightRates!$B$2:$B$1541,B5282,FreightRates!$C$2:$C$1541,E5282,FreightRates!$F$2:$F$1541,D5282,FreightRates!$D$2:$D$1541,"&lt;="&amp;I5282,FreightRates!$E$2:$E$1541,"&gt;="&amp;I5282)</f>
        <v>2</v>
      </c>
    </row>
    <row r="5283" spans="1:20" x14ac:dyDescent="0.25">
      <c r="A5283" s="10">
        <f>OrderList!A5283</f>
        <v>1447160860.7</v>
      </c>
      <c r="B5283" s="10" t="str">
        <f>OrderList!C5283</f>
        <v>PORT04</v>
      </c>
      <c r="C5283" s="10" t="str">
        <f>OrderList!D5283</f>
        <v>V444_0</v>
      </c>
      <c r="D5283" s="10" t="str">
        <f>OrderList!F5283</f>
        <v>DTP</v>
      </c>
      <c r="E5283" s="10" t="str">
        <f>OrderList!L5283</f>
        <v>PORT09</v>
      </c>
      <c r="F5283" s="10" t="str">
        <f>OrderList!K5283</f>
        <v>PLANT03</v>
      </c>
      <c r="G5283" s="10">
        <f>OrderList!J5283</f>
        <v>1697080</v>
      </c>
      <c r="H5283" s="10">
        <f>OrderList!M5283</f>
        <v>2333</v>
      </c>
      <c r="I5283" s="10">
        <f>OrderList!N5283</f>
        <v>12.851561553387768</v>
      </c>
      <c r="O5283" s="10">
        <f>COUNTIF(FreightRates!$A$2:$A$1541,C5283)</f>
        <v>39</v>
      </c>
      <c r="Q5283" s="10">
        <f>COUNTIFS(FreightRates!$A$2:$A$1541,C5283,FreightRates!$B$2:$B$1541,B5283,FreightRates!$C$2:$C$1541,E5283)</f>
        <v>20</v>
      </c>
      <c r="T5283">
        <f>COUNTIFS(FreightRates!$A$2:$A$1541,C5283,FreightRates!$B$2:$B$1541,B5283,FreightRates!$C$2:$C$1541,E5283,FreightRates!$F$2:$F$1541,D5283,FreightRates!$D$2:$D$1541,"&lt;="&amp;I5283,FreightRates!$E$2:$E$1541,"&gt;="&amp;I5283)</f>
        <v>2</v>
      </c>
    </row>
    <row r="5284" spans="1:20" x14ac:dyDescent="0.25">
      <c r="A5284" s="10">
        <f>OrderList!A5284</f>
        <v>1447165086.7</v>
      </c>
      <c r="B5284" s="10" t="str">
        <f>OrderList!C5284</f>
        <v>PORT04</v>
      </c>
      <c r="C5284" s="10" t="str">
        <f>OrderList!D5284</f>
        <v>V444_0</v>
      </c>
      <c r="D5284" s="10" t="str">
        <f>OrderList!F5284</f>
        <v>DTP</v>
      </c>
      <c r="E5284" s="10" t="str">
        <f>OrderList!L5284</f>
        <v>PORT09</v>
      </c>
      <c r="F5284" s="10" t="str">
        <f>OrderList!K5284</f>
        <v>PLANT03</v>
      </c>
      <c r="G5284" s="10">
        <f>OrderList!J5284</f>
        <v>1697085</v>
      </c>
      <c r="H5284" s="10">
        <f>OrderList!M5284</f>
        <v>806</v>
      </c>
      <c r="I5284" s="10">
        <f>OrderList!N5284</f>
        <v>2.2432957903392077</v>
      </c>
      <c r="O5284" s="10">
        <f>COUNTIF(FreightRates!$A$2:$A$1541,C5284)</f>
        <v>39</v>
      </c>
      <c r="Q5284" s="10">
        <f>COUNTIFS(FreightRates!$A$2:$A$1541,C5284,FreightRates!$B$2:$B$1541,B5284,FreightRates!$C$2:$C$1541,E5284)</f>
        <v>20</v>
      </c>
      <c r="T5284">
        <f>COUNTIFS(FreightRates!$A$2:$A$1541,C5284,FreightRates!$B$2:$B$1541,B5284,FreightRates!$C$2:$C$1541,E5284,FreightRates!$F$2:$F$1541,D5284,FreightRates!$D$2:$D$1541,"&lt;="&amp;I5284,FreightRates!$E$2:$E$1541,"&gt;="&amp;I5284)</f>
        <v>2</v>
      </c>
    </row>
    <row r="5285" spans="1:20" x14ac:dyDescent="0.25">
      <c r="A5285" s="10">
        <f>OrderList!A5285</f>
        <v>1447231023.7</v>
      </c>
      <c r="B5285" s="10" t="str">
        <f>OrderList!C5285</f>
        <v>PORT04</v>
      </c>
      <c r="C5285" s="10" t="str">
        <f>OrderList!D5285</f>
        <v>V444_0</v>
      </c>
      <c r="D5285" s="10" t="str">
        <f>OrderList!F5285</f>
        <v>DTP</v>
      </c>
      <c r="E5285" s="10" t="str">
        <f>OrderList!L5285</f>
        <v>PORT09</v>
      </c>
      <c r="F5285" s="10" t="str">
        <f>OrderList!K5285</f>
        <v>PLANT03</v>
      </c>
      <c r="G5285" s="10">
        <f>OrderList!J5285</f>
        <v>1677889</v>
      </c>
      <c r="H5285" s="10">
        <f>OrderList!M5285</f>
        <v>390</v>
      </c>
      <c r="I5285" s="10">
        <f>OrderList!N5285</f>
        <v>0.80962273927311301</v>
      </c>
      <c r="O5285" s="10">
        <f>COUNTIF(FreightRates!$A$2:$A$1541,C5285)</f>
        <v>39</v>
      </c>
      <c r="Q5285" s="10">
        <f>COUNTIFS(FreightRates!$A$2:$A$1541,C5285,FreightRates!$B$2:$B$1541,B5285,FreightRates!$C$2:$C$1541,E5285)</f>
        <v>20</v>
      </c>
      <c r="T5285">
        <f>COUNTIFS(FreightRates!$A$2:$A$1541,C5285,FreightRates!$B$2:$B$1541,B5285,FreightRates!$C$2:$C$1541,E5285,FreightRates!$F$2:$F$1541,D5285,FreightRates!$D$2:$D$1541,"&lt;="&amp;I5285,FreightRates!$E$2:$E$1541,"&gt;="&amp;I5285)</f>
        <v>2</v>
      </c>
    </row>
    <row r="5286" spans="1:20" x14ac:dyDescent="0.25">
      <c r="A5286" s="10">
        <f>OrderList!A5286</f>
        <v>1447344085.7</v>
      </c>
      <c r="B5286" s="10" t="str">
        <f>OrderList!C5286</f>
        <v>PORT04</v>
      </c>
      <c r="C5286" s="10" t="str">
        <f>OrderList!D5286</f>
        <v>V444_0</v>
      </c>
      <c r="D5286" s="10" t="str">
        <f>OrderList!F5286</f>
        <v>DTP</v>
      </c>
      <c r="E5286" s="10" t="str">
        <f>OrderList!L5286</f>
        <v>PORT09</v>
      </c>
      <c r="F5286" s="10" t="str">
        <f>OrderList!K5286</f>
        <v>PLANT03</v>
      </c>
      <c r="G5286" s="10">
        <f>OrderList!J5286</f>
        <v>1677889</v>
      </c>
      <c r="H5286" s="10">
        <f>OrderList!M5286</f>
        <v>313</v>
      </c>
      <c r="I5286" s="10">
        <f>OrderList!N5286</f>
        <v>8.6745293493547829E-2</v>
      </c>
      <c r="O5286" s="10">
        <f>COUNTIF(FreightRates!$A$2:$A$1541,C5286)</f>
        <v>39</v>
      </c>
      <c r="Q5286" s="10">
        <f>COUNTIFS(FreightRates!$A$2:$A$1541,C5286,FreightRates!$B$2:$B$1541,B5286,FreightRates!$C$2:$C$1541,E5286)</f>
        <v>20</v>
      </c>
      <c r="T5286">
        <f>COUNTIFS(FreightRates!$A$2:$A$1541,C5286,FreightRates!$B$2:$B$1541,B5286,FreightRates!$C$2:$C$1541,E5286,FreightRates!$F$2:$F$1541,D5286,FreightRates!$D$2:$D$1541,"&lt;="&amp;I5286,FreightRates!$E$2:$E$1541,"&gt;="&amp;I5286)</f>
        <v>2</v>
      </c>
    </row>
    <row r="5287" spans="1:20" x14ac:dyDescent="0.25">
      <c r="A5287" s="10">
        <f>OrderList!A5287</f>
        <v>1447212629.7</v>
      </c>
      <c r="B5287" s="10" t="str">
        <f>OrderList!C5287</f>
        <v>PORT04</v>
      </c>
      <c r="C5287" s="10" t="str">
        <f>OrderList!D5287</f>
        <v>V444_0</v>
      </c>
      <c r="D5287" s="10" t="str">
        <f>OrderList!F5287</f>
        <v>DTP</v>
      </c>
      <c r="E5287" s="10" t="str">
        <f>OrderList!L5287</f>
        <v>PORT09</v>
      </c>
      <c r="F5287" s="10" t="str">
        <f>OrderList!K5287</f>
        <v>PLANT03</v>
      </c>
      <c r="G5287" s="10">
        <f>OrderList!J5287</f>
        <v>1677889</v>
      </c>
      <c r="H5287" s="10">
        <f>OrderList!M5287</f>
        <v>487</v>
      </c>
      <c r="I5287" s="10">
        <f>OrderList!N5287</f>
        <v>1.1566039132473043</v>
      </c>
      <c r="O5287" s="10">
        <f>COUNTIF(FreightRates!$A$2:$A$1541,C5287)</f>
        <v>39</v>
      </c>
      <c r="Q5287" s="10">
        <f>COUNTIFS(FreightRates!$A$2:$A$1541,C5287,FreightRates!$B$2:$B$1541,B5287,FreightRates!$C$2:$C$1541,E5287)</f>
        <v>20</v>
      </c>
      <c r="T5287">
        <f>COUNTIFS(FreightRates!$A$2:$A$1541,C5287,FreightRates!$B$2:$B$1541,B5287,FreightRates!$C$2:$C$1541,E5287,FreightRates!$F$2:$F$1541,D5287,FreightRates!$D$2:$D$1541,"&lt;="&amp;I5287,FreightRates!$E$2:$E$1541,"&gt;="&amp;I5287)</f>
        <v>2</v>
      </c>
    </row>
    <row r="5288" spans="1:20" x14ac:dyDescent="0.25">
      <c r="A5288" s="10">
        <f>OrderList!A5288</f>
        <v>1447231021.7</v>
      </c>
      <c r="B5288" s="10" t="str">
        <f>OrderList!C5288</f>
        <v>PORT04</v>
      </c>
      <c r="C5288" s="10" t="str">
        <f>OrderList!D5288</f>
        <v>V444_0</v>
      </c>
      <c r="D5288" s="10" t="str">
        <f>OrderList!F5288</f>
        <v>DTP</v>
      </c>
      <c r="E5288" s="10" t="str">
        <f>OrderList!L5288</f>
        <v>PORT09</v>
      </c>
      <c r="F5288" s="10" t="str">
        <f>OrderList!K5288</f>
        <v>PLANT03</v>
      </c>
      <c r="G5288" s="10">
        <f>OrderList!J5288</f>
        <v>1677878</v>
      </c>
      <c r="H5288" s="10">
        <f>OrderList!M5288</f>
        <v>1297</v>
      </c>
      <c r="I5288" s="10">
        <f>OrderList!N5288</f>
        <v>3.7553106071277553</v>
      </c>
      <c r="O5288" s="10">
        <f>COUNTIF(FreightRates!$A$2:$A$1541,C5288)</f>
        <v>39</v>
      </c>
      <c r="Q5288" s="10">
        <f>COUNTIFS(FreightRates!$A$2:$A$1541,C5288,FreightRates!$B$2:$B$1541,B5288,FreightRates!$C$2:$C$1541,E5288)</f>
        <v>20</v>
      </c>
      <c r="T5288">
        <f>COUNTIFS(FreightRates!$A$2:$A$1541,C5288,FreightRates!$B$2:$B$1541,B5288,FreightRates!$C$2:$C$1541,E5288,FreightRates!$F$2:$F$1541,D5288,FreightRates!$D$2:$D$1541,"&lt;="&amp;I5288,FreightRates!$E$2:$E$1541,"&gt;="&amp;I5288)</f>
        <v>2</v>
      </c>
    </row>
    <row r="5289" spans="1:20" x14ac:dyDescent="0.25">
      <c r="A5289" s="10">
        <f>OrderList!A5289</f>
        <v>1447209473.7</v>
      </c>
      <c r="B5289" s="10" t="str">
        <f>OrderList!C5289</f>
        <v>PORT04</v>
      </c>
      <c r="C5289" s="10" t="str">
        <f>OrderList!D5289</f>
        <v>V444_0</v>
      </c>
      <c r="D5289" s="10" t="str">
        <f>OrderList!F5289</f>
        <v>DTP</v>
      </c>
      <c r="E5289" s="10" t="str">
        <f>OrderList!L5289</f>
        <v>PORT09</v>
      </c>
      <c r="F5289" s="10" t="str">
        <f>OrderList!K5289</f>
        <v>PLANT03</v>
      </c>
      <c r="G5289" s="10">
        <f>OrderList!J5289</f>
        <v>1677878</v>
      </c>
      <c r="H5289" s="10">
        <f>OrderList!M5289</f>
        <v>374</v>
      </c>
      <c r="I5289" s="10">
        <f>OrderList!N5289</f>
        <v>0.29745034511903012</v>
      </c>
      <c r="O5289" s="10">
        <f>COUNTIF(FreightRates!$A$2:$A$1541,C5289)</f>
        <v>39</v>
      </c>
      <c r="Q5289" s="10">
        <f>COUNTIFS(FreightRates!$A$2:$A$1541,C5289,FreightRates!$B$2:$B$1541,B5289,FreightRates!$C$2:$C$1541,E5289)</f>
        <v>20</v>
      </c>
      <c r="T5289">
        <f>COUNTIFS(FreightRates!$A$2:$A$1541,C5289,FreightRates!$B$2:$B$1541,B5289,FreightRates!$C$2:$C$1541,E5289,FreightRates!$F$2:$F$1541,D5289,FreightRates!$D$2:$D$1541,"&lt;="&amp;I5289,FreightRates!$E$2:$E$1541,"&gt;="&amp;I5289)</f>
        <v>2</v>
      </c>
    </row>
    <row r="5290" spans="1:20" x14ac:dyDescent="0.25">
      <c r="A5290" s="10">
        <f>OrderList!A5290</f>
        <v>1447209560.7</v>
      </c>
      <c r="B5290" s="10" t="str">
        <f>OrderList!C5290</f>
        <v>PORT04</v>
      </c>
      <c r="C5290" s="10" t="str">
        <f>OrderList!D5290</f>
        <v>V444_0</v>
      </c>
      <c r="D5290" s="10" t="str">
        <f>OrderList!F5290</f>
        <v>DTP</v>
      </c>
      <c r="E5290" s="10" t="str">
        <f>OrderList!L5290</f>
        <v>PORT09</v>
      </c>
      <c r="F5290" s="10" t="str">
        <f>OrderList!K5290</f>
        <v>PLANT03</v>
      </c>
      <c r="G5290" s="10">
        <f>OrderList!J5290</f>
        <v>1677878</v>
      </c>
      <c r="H5290" s="10">
        <f>OrderList!M5290</f>
        <v>1493</v>
      </c>
      <c r="I5290" s="10">
        <f>OrderList!N5290</f>
        <v>4.3130300042259373</v>
      </c>
      <c r="O5290" s="10">
        <f>COUNTIF(FreightRates!$A$2:$A$1541,C5290)</f>
        <v>39</v>
      </c>
      <c r="Q5290" s="10">
        <f>COUNTIFS(FreightRates!$A$2:$A$1541,C5290,FreightRates!$B$2:$B$1541,B5290,FreightRates!$C$2:$C$1541,E5290)</f>
        <v>20</v>
      </c>
      <c r="T5290">
        <f>COUNTIFS(FreightRates!$A$2:$A$1541,C5290,FreightRates!$B$2:$B$1541,B5290,FreightRates!$C$2:$C$1541,E5290,FreightRates!$F$2:$F$1541,D5290,FreightRates!$D$2:$D$1541,"&lt;="&amp;I5290,FreightRates!$E$2:$E$1541,"&gt;="&amp;I5290)</f>
        <v>2</v>
      </c>
    </row>
    <row r="5291" spans="1:20" x14ac:dyDescent="0.25">
      <c r="A5291" s="10">
        <f>OrderList!A5291</f>
        <v>1447373529.7</v>
      </c>
      <c r="B5291" s="10" t="str">
        <f>OrderList!C5291</f>
        <v>PORT04</v>
      </c>
      <c r="C5291" s="10" t="str">
        <f>OrderList!D5291</f>
        <v>V444_0</v>
      </c>
      <c r="D5291" s="10" t="str">
        <f>OrderList!F5291</f>
        <v>DTP</v>
      </c>
      <c r="E5291" s="10" t="str">
        <f>OrderList!L5291</f>
        <v>PORT09</v>
      </c>
      <c r="F5291" s="10" t="str">
        <f>OrderList!K5291</f>
        <v>PLANT03</v>
      </c>
      <c r="G5291" s="10">
        <f>OrderList!J5291</f>
        <v>1677878</v>
      </c>
      <c r="H5291" s="10">
        <f>OrderList!M5291</f>
        <v>496</v>
      </c>
      <c r="I5291" s="10">
        <f>OrderList!N5291</f>
        <v>0.66926327651781781</v>
      </c>
      <c r="O5291" s="10">
        <f>COUNTIF(FreightRates!$A$2:$A$1541,C5291)</f>
        <v>39</v>
      </c>
      <c r="Q5291" s="10">
        <f>COUNTIFS(FreightRates!$A$2:$A$1541,C5291,FreightRates!$B$2:$B$1541,B5291,FreightRates!$C$2:$C$1541,E5291)</f>
        <v>20</v>
      </c>
      <c r="T5291">
        <f>COUNTIFS(FreightRates!$A$2:$A$1541,C5291,FreightRates!$B$2:$B$1541,B5291,FreightRates!$C$2:$C$1541,E5291,FreightRates!$F$2:$F$1541,D5291,FreightRates!$D$2:$D$1541,"&lt;="&amp;I5291,FreightRates!$E$2:$E$1541,"&gt;="&amp;I5291)</f>
        <v>2</v>
      </c>
    </row>
    <row r="5292" spans="1:20" x14ac:dyDescent="0.25">
      <c r="A5292" s="10">
        <f>OrderList!A5292</f>
        <v>1447152414.7</v>
      </c>
      <c r="B5292" s="10" t="str">
        <f>OrderList!C5292</f>
        <v>PORT04</v>
      </c>
      <c r="C5292" s="10" t="str">
        <f>OrderList!D5292</f>
        <v>V444_0</v>
      </c>
      <c r="D5292" s="10" t="str">
        <f>OrderList!F5292</f>
        <v>DTP</v>
      </c>
      <c r="E5292" s="10" t="str">
        <f>OrderList!L5292</f>
        <v>PORT09</v>
      </c>
      <c r="F5292" s="10" t="str">
        <f>OrderList!K5292</f>
        <v>PLANT03</v>
      </c>
      <c r="G5292" s="10">
        <f>OrderList!J5292</f>
        <v>1677878</v>
      </c>
      <c r="H5292" s="10">
        <f>OrderList!M5292</f>
        <v>942</v>
      </c>
      <c r="I5292" s="10">
        <f>OrderList!N5292</f>
        <v>2.3052401746724835</v>
      </c>
      <c r="O5292" s="10">
        <f>COUNTIF(FreightRates!$A$2:$A$1541,C5292)</f>
        <v>39</v>
      </c>
      <c r="Q5292" s="10">
        <f>COUNTIFS(FreightRates!$A$2:$A$1541,C5292,FreightRates!$B$2:$B$1541,B5292,FreightRates!$C$2:$C$1541,E5292)</f>
        <v>20</v>
      </c>
      <c r="T5292">
        <f>COUNTIFS(FreightRates!$A$2:$A$1541,C5292,FreightRates!$B$2:$B$1541,B5292,FreightRates!$C$2:$C$1541,E5292,FreightRates!$F$2:$F$1541,D5292,FreightRates!$D$2:$D$1541,"&lt;="&amp;I5292,FreightRates!$E$2:$E$1541,"&gt;="&amp;I5292)</f>
        <v>2</v>
      </c>
    </row>
    <row r="5293" spans="1:20" x14ac:dyDescent="0.25">
      <c r="A5293" s="10">
        <f>OrderList!A5293</f>
        <v>1447361718.7</v>
      </c>
      <c r="B5293" s="10" t="str">
        <f>OrderList!C5293</f>
        <v>PORT04</v>
      </c>
      <c r="C5293" s="10" t="str">
        <f>OrderList!D5293</f>
        <v>V444_0</v>
      </c>
      <c r="D5293" s="10" t="str">
        <f>OrderList!F5293</f>
        <v>DTP</v>
      </c>
      <c r="E5293" s="10" t="str">
        <f>OrderList!L5293</f>
        <v>PORT09</v>
      </c>
      <c r="F5293" s="10" t="str">
        <f>OrderList!K5293</f>
        <v>PLANT03</v>
      </c>
      <c r="G5293" s="10">
        <f>OrderList!J5293</f>
        <v>1677878</v>
      </c>
      <c r="H5293" s="10">
        <f>OrderList!M5293</f>
        <v>955</v>
      </c>
      <c r="I5293" s="10">
        <f>OrderList!N5293</f>
        <v>2.3349852091843863</v>
      </c>
      <c r="O5293" s="10">
        <f>COUNTIF(FreightRates!$A$2:$A$1541,C5293)</f>
        <v>39</v>
      </c>
      <c r="Q5293" s="10">
        <f>COUNTIFS(FreightRates!$A$2:$A$1541,C5293,FreightRates!$B$2:$B$1541,B5293,FreightRates!$C$2:$C$1541,E5293)</f>
        <v>20</v>
      </c>
      <c r="T5293">
        <f>COUNTIFS(FreightRates!$A$2:$A$1541,C5293,FreightRates!$B$2:$B$1541,B5293,FreightRates!$C$2:$C$1541,E5293,FreightRates!$F$2:$F$1541,D5293,FreightRates!$D$2:$D$1541,"&lt;="&amp;I5293,FreightRates!$E$2:$E$1541,"&gt;="&amp;I5293)</f>
        <v>2</v>
      </c>
    </row>
    <row r="5294" spans="1:20" x14ac:dyDescent="0.25">
      <c r="A5294" s="10">
        <f>OrderList!A5294</f>
        <v>1447348968.7</v>
      </c>
      <c r="B5294" s="10" t="str">
        <f>OrderList!C5294</f>
        <v>PORT04</v>
      </c>
      <c r="C5294" s="10" t="str">
        <f>OrderList!D5294</f>
        <v>V444_0</v>
      </c>
      <c r="D5294" s="10" t="str">
        <f>OrderList!F5294</f>
        <v>DTP</v>
      </c>
      <c r="E5294" s="10" t="str">
        <f>OrderList!L5294</f>
        <v>PORT09</v>
      </c>
      <c r="F5294" s="10" t="str">
        <f>OrderList!K5294</f>
        <v>PLANT03</v>
      </c>
      <c r="G5294" s="10">
        <f>OrderList!J5294</f>
        <v>1677878</v>
      </c>
      <c r="H5294" s="10">
        <f>OrderList!M5294</f>
        <v>1511</v>
      </c>
      <c r="I5294" s="10">
        <f>OrderList!N5294</f>
        <v>4.4617551767854522</v>
      </c>
      <c r="O5294" s="10">
        <f>COUNTIF(FreightRates!$A$2:$A$1541,C5294)</f>
        <v>39</v>
      </c>
      <c r="Q5294" s="10">
        <f>COUNTIFS(FreightRates!$A$2:$A$1541,C5294,FreightRates!$B$2:$B$1541,B5294,FreightRates!$C$2:$C$1541,E5294)</f>
        <v>20</v>
      </c>
      <c r="T5294">
        <f>COUNTIFS(FreightRates!$A$2:$A$1541,C5294,FreightRates!$B$2:$B$1541,B5294,FreightRates!$C$2:$C$1541,E5294,FreightRates!$F$2:$F$1541,D5294,FreightRates!$D$2:$D$1541,"&lt;="&amp;I5294,FreightRates!$E$2:$E$1541,"&gt;="&amp;I5294)</f>
        <v>2</v>
      </c>
    </row>
    <row r="5295" spans="1:20" x14ac:dyDescent="0.25">
      <c r="A5295" s="10">
        <f>OrderList!A5295</f>
        <v>1447231020.7</v>
      </c>
      <c r="B5295" s="10" t="str">
        <f>OrderList!C5295</f>
        <v>PORT04</v>
      </c>
      <c r="C5295" s="10" t="str">
        <f>OrderList!D5295</f>
        <v>V444_0</v>
      </c>
      <c r="D5295" s="10" t="str">
        <f>OrderList!F5295</f>
        <v>DTP</v>
      </c>
      <c r="E5295" s="10" t="str">
        <f>OrderList!L5295</f>
        <v>PORT09</v>
      </c>
      <c r="F5295" s="10" t="str">
        <f>OrderList!K5295</f>
        <v>PLANT03</v>
      </c>
      <c r="G5295" s="10">
        <f>OrderList!J5295</f>
        <v>1677878</v>
      </c>
      <c r="H5295" s="10">
        <f>OrderList!M5295</f>
        <v>862</v>
      </c>
      <c r="I5295" s="10">
        <f>OrderList!N5295</f>
        <v>2.1565150021129686</v>
      </c>
      <c r="O5295" s="10">
        <f>COUNTIF(FreightRates!$A$2:$A$1541,C5295)</f>
        <v>39</v>
      </c>
      <c r="Q5295" s="10">
        <f>COUNTIFS(FreightRates!$A$2:$A$1541,C5295,FreightRates!$B$2:$B$1541,B5295,FreightRates!$C$2:$C$1541,E5295)</f>
        <v>20</v>
      </c>
      <c r="T5295">
        <f>COUNTIFS(FreightRates!$A$2:$A$1541,C5295,FreightRates!$B$2:$B$1541,B5295,FreightRates!$C$2:$C$1541,E5295,FreightRates!$F$2:$F$1541,D5295,FreightRates!$D$2:$D$1541,"&lt;="&amp;I5295,FreightRates!$E$2:$E$1541,"&gt;="&amp;I5295)</f>
        <v>2</v>
      </c>
    </row>
    <row r="5296" spans="1:20" x14ac:dyDescent="0.25">
      <c r="A5296" s="10">
        <f>OrderList!A5296</f>
        <v>1447209472.7</v>
      </c>
      <c r="B5296" s="10" t="str">
        <f>OrderList!C5296</f>
        <v>PORT04</v>
      </c>
      <c r="C5296" s="10" t="str">
        <f>OrderList!D5296</f>
        <v>V444_0</v>
      </c>
      <c r="D5296" s="10" t="str">
        <f>OrderList!F5296</f>
        <v>DTP</v>
      </c>
      <c r="E5296" s="10" t="str">
        <f>OrderList!L5296</f>
        <v>PORT09</v>
      </c>
      <c r="F5296" s="10" t="str">
        <f>OrderList!K5296</f>
        <v>PLANT03</v>
      </c>
      <c r="G5296" s="10">
        <f>OrderList!J5296</f>
        <v>1677878</v>
      </c>
      <c r="H5296" s="10">
        <f>OrderList!M5296</f>
        <v>703</v>
      </c>
      <c r="I5296" s="10">
        <f>OrderList!N5296</f>
        <v>1.5244330187350295</v>
      </c>
      <c r="O5296" s="10">
        <f>COUNTIF(FreightRates!$A$2:$A$1541,C5296)</f>
        <v>39</v>
      </c>
      <c r="Q5296" s="10">
        <f>COUNTIFS(FreightRates!$A$2:$A$1541,C5296,FreightRates!$B$2:$B$1541,B5296,FreightRates!$C$2:$C$1541,E5296)</f>
        <v>20</v>
      </c>
      <c r="T5296">
        <f>COUNTIFS(FreightRates!$A$2:$A$1541,C5296,FreightRates!$B$2:$B$1541,B5296,FreightRates!$C$2:$C$1541,E5296,FreightRates!$F$2:$F$1541,D5296,FreightRates!$D$2:$D$1541,"&lt;="&amp;I5296,FreightRates!$E$2:$E$1541,"&gt;="&amp;I5296)</f>
        <v>2</v>
      </c>
    </row>
    <row r="5297" spans="1:20" x14ac:dyDescent="0.25">
      <c r="A5297" s="10">
        <f>OrderList!A5297</f>
        <v>1447373528.7</v>
      </c>
      <c r="B5297" s="10" t="str">
        <f>OrderList!C5297</f>
        <v>PORT04</v>
      </c>
      <c r="C5297" s="10" t="str">
        <f>OrderList!D5297</f>
        <v>V444_0</v>
      </c>
      <c r="D5297" s="10" t="str">
        <f>OrderList!F5297</f>
        <v>DTP</v>
      </c>
      <c r="E5297" s="10" t="str">
        <f>OrderList!L5297</f>
        <v>PORT09</v>
      </c>
      <c r="F5297" s="10" t="str">
        <f>OrderList!K5297</f>
        <v>PLANT03</v>
      </c>
      <c r="G5297" s="10">
        <f>OrderList!J5297</f>
        <v>1677878</v>
      </c>
      <c r="H5297" s="10">
        <f>OrderList!M5297</f>
        <v>551</v>
      </c>
      <c r="I5297" s="10">
        <f>OrderList!N5297</f>
        <v>0.89235103535709037</v>
      </c>
      <c r="O5297" s="10">
        <f>COUNTIF(FreightRates!$A$2:$A$1541,C5297)</f>
        <v>39</v>
      </c>
      <c r="Q5297" s="10">
        <f>COUNTIFS(FreightRates!$A$2:$A$1541,C5297,FreightRates!$B$2:$B$1541,B5297,FreightRates!$C$2:$C$1541,E5297)</f>
        <v>20</v>
      </c>
      <c r="T5297">
        <f>COUNTIFS(FreightRates!$A$2:$A$1541,C5297,FreightRates!$B$2:$B$1541,B5297,FreightRates!$C$2:$C$1541,E5297,FreightRates!$F$2:$F$1541,D5297,FreightRates!$D$2:$D$1541,"&lt;="&amp;I5297,FreightRates!$E$2:$E$1541,"&gt;="&amp;I5297)</f>
        <v>2</v>
      </c>
    </row>
    <row r="5298" spans="1:20" x14ac:dyDescent="0.25">
      <c r="A5298" s="10">
        <f>OrderList!A5298</f>
        <v>1447348970.7</v>
      </c>
      <c r="B5298" s="10" t="str">
        <f>OrderList!C5298</f>
        <v>PORT04</v>
      </c>
      <c r="C5298" s="10" t="str">
        <f>OrderList!D5298</f>
        <v>V444_0</v>
      </c>
      <c r="D5298" s="10" t="str">
        <f>OrderList!F5298</f>
        <v>DTP</v>
      </c>
      <c r="E5298" s="10" t="str">
        <f>OrderList!L5298</f>
        <v>PORT09</v>
      </c>
      <c r="F5298" s="10" t="str">
        <f>OrderList!K5298</f>
        <v>PLANT03</v>
      </c>
      <c r="G5298" s="10">
        <f>OrderList!J5298</f>
        <v>1677878</v>
      </c>
      <c r="H5298" s="10">
        <f>OrderList!M5298</f>
        <v>1228</v>
      </c>
      <c r="I5298" s="10">
        <f>OrderList!N5298</f>
        <v>3.6065854345682404</v>
      </c>
      <c r="O5298" s="10">
        <f>COUNTIF(FreightRates!$A$2:$A$1541,C5298)</f>
        <v>39</v>
      </c>
      <c r="Q5298" s="10">
        <f>COUNTIFS(FreightRates!$A$2:$A$1541,C5298,FreightRates!$B$2:$B$1541,B5298,FreightRates!$C$2:$C$1541,E5298)</f>
        <v>20</v>
      </c>
      <c r="T5298">
        <f>COUNTIFS(FreightRates!$A$2:$A$1541,C5298,FreightRates!$B$2:$B$1541,B5298,FreightRates!$C$2:$C$1541,E5298,FreightRates!$F$2:$F$1541,D5298,FreightRates!$D$2:$D$1541,"&lt;="&amp;I5298,FreightRates!$E$2:$E$1541,"&gt;="&amp;I5298)</f>
        <v>2</v>
      </c>
    </row>
    <row r="5299" spans="1:20" x14ac:dyDescent="0.25">
      <c r="A5299" s="10">
        <f>OrderList!A5299</f>
        <v>1447189396.7</v>
      </c>
      <c r="B5299" s="10" t="str">
        <f>OrderList!C5299</f>
        <v>PORT04</v>
      </c>
      <c r="C5299" s="10" t="str">
        <f>OrderList!D5299</f>
        <v>V444_0</v>
      </c>
      <c r="D5299" s="10" t="str">
        <f>OrderList!F5299</f>
        <v>DTP</v>
      </c>
      <c r="E5299" s="10" t="str">
        <f>OrderList!L5299</f>
        <v>PORT09</v>
      </c>
      <c r="F5299" s="10" t="str">
        <f>OrderList!K5299</f>
        <v>PLANT03</v>
      </c>
      <c r="G5299" s="10">
        <f>OrderList!J5299</f>
        <v>1677878</v>
      </c>
      <c r="H5299" s="10">
        <f>OrderList!M5299</f>
        <v>474</v>
      </c>
      <c r="I5299" s="10">
        <f>OrderList!N5299</f>
        <v>0.70644456965769653</v>
      </c>
      <c r="O5299" s="10">
        <f>COUNTIF(FreightRates!$A$2:$A$1541,C5299)</f>
        <v>39</v>
      </c>
      <c r="Q5299" s="10">
        <f>COUNTIFS(FreightRates!$A$2:$A$1541,C5299,FreightRates!$B$2:$B$1541,B5299,FreightRates!$C$2:$C$1541,E5299)</f>
        <v>20</v>
      </c>
      <c r="T5299">
        <f>COUNTIFS(FreightRates!$A$2:$A$1541,C5299,FreightRates!$B$2:$B$1541,B5299,FreightRates!$C$2:$C$1541,E5299,FreightRates!$F$2:$F$1541,D5299,FreightRates!$D$2:$D$1541,"&lt;="&amp;I5299,FreightRates!$E$2:$E$1541,"&gt;="&amp;I5299)</f>
        <v>2</v>
      </c>
    </row>
    <row r="5300" spans="1:20" x14ac:dyDescent="0.25">
      <c r="A5300" s="10">
        <f>OrderList!A5300</f>
        <v>1447187235.7</v>
      </c>
      <c r="B5300" s="10" t="str">
        <f>OrderList!C5300</f>
        <v>PORT04</v>
      </c>
      <c r="C5300" s="10" t="str">
        <f>OrderList!D5300</f>
        <v>V444_0</v>
      </c>
      <c r="D5300" s="10" t="str">
        <f>OrderList!F5300</f>
        <v>DTP</v>
      </c>
      <c r="E5300" s="10" t="str">
        <f>OrderList!L5300</f>
        <v>PORT09</v>
      </c>
      <c r="F5300" s="10" t="str">
        <f>OrderList!K5300</f>
        <v>PLANT03</v>
      </c>
      <c r="G5300" s="10">
        <f>OrderList!J5300</f>
        <v>1677878</v>
      </c>
      <c r="H5300" s="10">
        <f>OrderList!M5300</f>
        <v>323</v>
      </c>
      <c r="I5300" s="10">
        <f>OrderList!N5300</f>
        <v>0.22308775883927259</v>
      </c>
      <c r="O5300" s="10">
        <f>COUNTIF(FreightRates!$A$2:$A$1541,C5300)</f>
        <v>39</v>
      </c>
      <c r="Q5300" s="10">
        <f>COUNTIFS(FreightRates!$A$2:$A$1541,C5300,FreightRates!$B$2:$B$1541,B5300,FreightRates!$C$2:$C$1541,E5300)</f>
        <v>20</v>
      </c>
      <c r="T5300">
        <f>COUNTIFS(FreightRates!$A$2:$A$1541,C5300,FreightRates!$B$2:$B$1541,B5300,FreightRates!$C$2:$C$1541,E5300,FreightRates!$F$2:$F$1541,D5300,FreightRates!$D$2:$D$1541,"&lt;="&amp;I5300,FreightRates!$E$2:$E$1541,"&gt;="&amp;I5300)</f>
        <v>2</v>
      </c>
    </row>
    <row r="5301" spans="1:20" x14ac:dyDescent="0.25">
      <c r="A5301" s="10">
        <f>OrderList!A5301</f>
        <v>1447306627.7</v>
      </c>
      <c r="B5301" s="10" t="str">
        <f>OrderList!C5301</f>
        <v>PORT04</v>
      </c>
      <c r="C5301" s="10" t="str">
        <f>OrderList!D5301</f>
        <v>V444_0</v>
      </c>
      <c r="D5301" s="10" t="str">
        <f>OrderList!F5301</f>
        <v>DTP</v>
      </c>
      <c r="E5301" s="10" t="str">
        <f>OrderList!L5301</f>
        <v>PORT09</v>
      </c>
      <c r="F5301" s="10" t="str">
        <f>OrderList!K5301</f>
        <v>PLANT03</v>
      </c>
      <c r="G5301" s="10">
        <f>OrderList!J5301</f>
        <v>1677878</v>
      </c>
      <c r="H5301" s="10">
        <f>OrderList!M5301</f>
        <v>1476</v>
      </c>
      <c r="I5301" s="10">
        <f>OrderList!N5301</f>
        <v>4.5361177630652092</v>
      </c>
      <c r="O5301" s="10">
        <f>COUNTIF(FreightRates!$A$2:$A$1541,C5301)</f>
        <v>39</v>
      </c>
      <c r="Q5301" s="10">
        <f>COUNTIFS(FreightRates!$A$2:$A$1541,C5301,FreightRates!$B$2:$B$1541,B5301,FreightRates!$C$2:$C$1541,E5301)</f>
        <v>20</v>
      </c>
      <c r="T5301">
        <f>COUNTIFS(FreightRates!$A$2:$A$1541,C5301,FreightRates!$B$2:$B$1541,B5301,FreightRates!$C$2:$C$1541,E5301,FreightRates!$F$2:$F$1541,D5301,FreightRates!$D$2:$D$1541,"&lt;="&amp;I5301,FreightRates!$E$2:$E$1541,"&gt;="&amp;I5301)</f>
        <v>2</v>
      </c>
    </row>
    <row r="5302" spans="1:20" x14ac:dyDescent="0.25">
      <c r="A5302" s="10">
        <f>OrderList!A5302</f>
        <v>1447152773.7</v>
      </c>
      <c r="B5302" s="10" t="str">
        <f>OrderList!C5302</f>
        <v>PORT04</v>
      </c>
      <c r="C5302" s="10" t="str">
        <f>OrderList!D5302</f>
        <v>V444_0</v>
      </c>
      <c r="D5302" s="10" t="str">
        <f>OrderList!F5302</f>
        <v>DTP</v>
      </c>
      <c r="E5302" s="10" t="str">
        <f>OrderList!L5302</f>
        <v>PORT09</v>
      </c>
      <c r="F5302" s="10" t="str">
        <f>OrderList!K5302</f>
        <v>PLANT03</v>
      </c>
      <c r="G5302" s="10">
        <f>OrderList!J5302</f>
        <v>1677878</v>
      </c>
      <c r="H5302" s="10">
        <f>OrderList!M5302</f>
        <v>1142</v>
      </c>
      <c r="I5302" s="10">
        <f>OrderList!N5302</f>
        <v>3.0600204254120227</v>
      </c>
      <c r="O5302" s="10">
        <f>COUNTIF(FreightRates!$A$2:$A$1541,C5302)</f>
        <v>39</v>
      </c>
      <c r="Q5302" s="10">
        <f>COUNTIFS(FreightRates!$A$2:$A$1541,C5302,FreightRates!$B$2:$B$1541,B5302,FreightRates!$C$2:$C$1541,E5302)</f>
        <v>20</v>
      </c>
      <c r="T5302">
        <f>COUNTIFS(FreightRates!$A$2:$A$1541,C5302,FreightRates!$B$2:$B$1541,B5302,FreightRates!$C$2:$C$1541,E5302,FreightRates!$F$2:$F$1541,D5302,FreightRates!$D$2:$D$1541,"&lt;="&amp;I5302,FreightRates!$E$2:$E$1541,"&gt;="&amp;I5302)</f>
        <v>2</v>
      </c>
    </row>
    <row r="5303" spans="1:20" x14ac:dyDescent="0.25">
      <c r="A5303" s="10">
        <f>OrderList!A5303</f>
        <v>1447269557.7</v>
      </c>
      <c r="B5303" s="10" t="str">
        <f>OrderList!C5303</f>
        <v>PORT04</v>
      </c>
      <c r="C5303" s="10" t="str">
        <f>OrderList!D5303</f>
        <v>V444_0</v>
      </c>
      <c r="D5303" s="10" t="str">
        <f>OrderList!F5303</f>
        <v>DTP</v>
      </c>
      <c r="E5303" s="10" t="str">
        <f>OrderList!L5303</f>
        <v>PORT09</v>
      </c>
      <c r="F5303" s="10" t="str">
        <f>OrderList!K5303</f>
        <v>PLANT03</v>
      </c>
      <c r="G5303" s="10">
        <f>OrderList!J5303</f>
        <v>1677878</v>
      </c>
      <c r="H5303" s="10">
        <f>OrderList!M5303</f>
        <v>1037</v>
      </c>
      <c r="I5303" s="10">
        <f>OrderList!N5303</f>
        <v>2.6770531060712712</v>
      </c>
      <c r="O5303" s="10">
        <f>COUNTIF(FreightRates!$A$2:$A$1541,C5303)</f>
        <v>39</v>
      </c>
      <c r="Q5303" s="10">
        <f>COUNTIFS(FreightRates!$A$2:$A$1541,C5303,FreightRates!$B$2:$B$1541,B5303,FreightRates!$C$2:$C$1541,E5303)</f>
        <v>20</v>
      </c>
      <c r="T5303">
        <f>COUNTIFS(FreightRates!$A$2:$A$1541,C5303,FreightRates!$B$2:$B$1541,B5303,FreightRates!$C$2:$C$1541,E5303,FreightRates!$F$2:$F$1541,D5303,FreightRates!$D$2:$D$1541,"&lt;="&amp;I5303,FreightRates!$E$2:$E$1541,"&gt;="&amp;I5303)</f>
        <v>2</v>
      </c>
    </row>
    <row r="5304" spans="1:20" x14ac:dyDescent="0.25">
      <c r="A5304" s="10">
        <f>OrderList!A5304</f>
        <v>1447348979.7</v>
      </c>
      <c r="B5304" s="10" t="str">
        <f>OrderList!C5304</f>
        <v>PORT04</v>
      </c>
      <c r="C5304" s="10" t="str">
        <f>OrderList!D5304</f>
        <v>V444_0</v>
      </c>
      <c r="D5304" s="10" t="str">
        <f>OrderList!F5304</f>
        <v>DTP</v>
      </c>
      <c r="E5304" s="10" t="str">
        <f>OrderList!L5304</f>
        <v>PORT09</v>
      </c>
      <c r="F5304" s="10" t="str">
        <f>OrderList!K5304</f>
        <v>PLANT03</v>
      </c>
      <c r="G5304" s="10">
        <f>OrderList!J5304</f>
        <v>1677878</v>
      </c>
      <c r="H5304" s="10">
        <f>OrderList!M5304</f>
        <v>409</v>
      </c>
      <c r="I5304" s="10">
        <f>OrderList!N5304</f>
        <v>0.52053810395830269</v>
      </c>
      <c r="O5304" s="10">
        <f>COUNTIF(FreightRates!$A$2:$A$1541,C5304)</f>
        <v>39</v>
      </c>
      <c r="Q5304" s="10">
        <f>COUNTIFS(FreightRates!$A$2:$A$1541,C5304,FreightRates!$B$2:$B$1541,B5304,FreightRates!$C$2:$C$1541,E5304)</f>
        <v>20</v>
      </c>
      <c r="T5304">
        <f>COUNTIFS(FreightRates!$A$2:$A$1541,C5304,FreightRates!$B$2:$B$1541,B5304,FreightRates!$C$2:$C$1541,E5304,FreightRates!$F$2:$F$1541,D5304,FreightRates!$D$2:$D$1541,"&lt;="&amp;I5304,FreightRates!$E$2:$E$1541,"&gt;="&amp;I5304)</f>
        <v>2</v>
      </c>
    </row>
    <row r="5305" spans="1:20" x14ac:dyDescent="0.25">
      <c r="A5305" s="10">
        <f>OrderList!A5305</f>
        <v>1447286446.7</v>
      </c>
      <c r="B5305" s="10" t="str">
        <f>OrderList!C5305</f>
        <v>PORT04</v>
      </c>
      <c r="C5305" s="10" t="str">
        <f>OrderList!D5305</f>
        <v>V444_0</v>
      </c>
      <c r="D5305" s="10" t="str">
        <f>OrderList!F5305</f>
        <v>DTP</v>
      </c>
      <c r="E5305" s="10" t="str">
        <f>OrderList!L5305</f>
        <v>PORT09</v>
      </c>
      <c r="F5305" s="10" t="str">
        <f>OrderList!K5305</f>
        <v>PLANT03</v>
      </c>
      <c r="G5305" s="10">
        <f>OrderList!J5305</f>
        <v>1677878</v>
      </c>
      <c r="H5305" s="10">
        <f>OrderList!M5305</f>
        <v>1175</v>
      </c>
      <c r="I5305" s="10">
        <f>OrderList!N5305</f>
        <v>3.4392696154387861</v>
      </c>
      <c r="O5305" s="10">
        <f>COUNTIF(FreightRates!$A$2:$A$1541,C5305)</f>
        <v>39</v>
      </c>
      <c r="Q5305" s="10">
        <f>COUNTIFS(FreightRates!$A$2:$A$1541,C5305,FreightRates!$B$2:$B$1541,B5305,FreightRates!$C$2:$C$1541,E5305)</f>
        <v>20</v>
      </c>
      <c r="T5305">
        <f>COUNTIFS(FreightRates!$A$2:$A$1541,C5305,FreightRates!$B$2:$B$1541,B5305,FreightRates!$C$2:$C$1541,E5305,FreightRates!$F$2:$F$1541,D5305,FreightRates!$D$2:$D$1541,"&lt;="&amp;I5305,FreightRates!$E$2:$E$1541,"&gt;="&amp;I5305)</f>
        <v>2</v>
      </c>
    </row>
    <row r="5306" spans="1:20" x14ac:dyDescent="0.25">
      <c r="A5306" s="10">
        <f>OrderList!A5306</f>
        <v>1447269445.7</v>
      </c>
      <c r="B5306" s="10" t="str">
        <f>OrderList!C5306</f>
        <v>PORT04</v>
      </c>
      <c r="C5306" s="10" t="str">
        <f>OrderList!D5306</f>
        <v>V444_0</v>
      </c>
      <c r="D5306" s="10" t="str">
        <f>OrderList!F5306</f>
        <v>DTP</v>
      </c>
      <c r="E5306" s="10" t="str">
        <f>OrderList!L5306</f>
        <v>PORT09</v>
      </c>
      <c r="F5306" s="10" t="str">
        <f>OrderList!K5306</f>
        <v>PLANT03</v>
      </c>
      <c r="G5306" s="10">
        <f>OrderList!J5306</f>
        <v>1677878</v>
      </c>
      <c r="H5306" s="10">
        <f>OrderList!M5306</f>
        <v>904</v>
      </c>
      <c r="I5306" s="10">
        <f>OrderList!N5306</f>
        <v>2.1193337089730897</v>
      </c>
      <c r="O5306" s="10">
        <f>COUNTIF(FreightRates!$A$2:$A$1541,C5306)</f>
        <v>39</v>
      </c>
      <c r="Q5306" s="10">
        <f>COUNTIFS(FreightRates!$A$2:$A$1541,C5306,FreightRates!$B$2:$B$1541,B5306,FreightRates!$C$2:$C$1541,E5306)</f>
        <v>20</v>
      </c>
      <c r="T5306">
        <f>COUNTIFS(FreightRates!$A$2:$A$1541,C5306,FreightRates!$B$2:$B$1541,B5306,FreightRates!$C$2:$C$1541,E5306,FreightRates!$F$2:$F$1541,D5306,FreightRates!$D$2:$D$1541,"&lt;="&amp;I5306,FreightRates!$E$2:$E$1541,"&gt;="&amp;I5306)</f>
        <v>2</v>
      </c>
    </row>
    <row r="5307" spans="1:20" x14ac:dyDescent="0.25">
      <c r="A5307" s="10">
        <f>OrderList!A5307</f>
        <v>1447306609.7</v>
      </c>
      <c r="B5307" s="10" t="str">
        <f>OrderList!C5307</f>
        <v>PORT04</v>
      </c>
      <c r="C5307" s="10" t="str">
        <f>OrderList!D5307</f>
        <v>V444_0</v>
      </c>
      <c r="D5307" s="10" t="str">
        <f>OrderList!F5307</f>
        <v>DTP</v>
      </c>
      <c r="E5307" s="10" t="str">
        <f>OrderList!L5307</f>
        <v>PORT09</v>
      </c>
      <c r="F5307" s="10" t="str">
        <f>OrderList!K5307</f>
        <v>PLANT03</v>
      </c>
      <c r="G5307" s="10">
        <f>OrderList!J5307</f>
        <v>1677878</v>
      </c>
      <c r="H5307" s="10">
        <f>OrderList!M5307</f>
        <v>1127</v>
      </c>
      <c r="I5307" s="10">
        <f>OrderList!N5307</f>
        <v>3.0488660374700589</v>
      </c>
      <c r="O5307" s="10">
        <f>COUNTIF(FreightRates!$A$2:$A$1541,C5307)</f>
        <v>39</v>
      </c>
      <c r="Q5307" s="10">
        <f>COUNTIFS(FreightRates!$A$2:$A$1541,C5307,FreightRates!$B$2:$B$1541,B5307,FreightRates!$C$2:$C$1541,E5307)</f>
        <v>20</v>
      </c>
      <c r="T5307">
        <f>COUNTIFS(FreightRates!$A$2:$A$1541,C5307,FreightRates!$B$2:$B$1541,B5307,FreightRates!$C$2:$C$1541,E5307,FreightRates!$F$2:$F$1541,D5307,FreightRates!$D$2:$D$1541,"&lt;="&amp;I5307,FreightRates!$E$2:$E$1541,"&gt;="&amp;I5307)</f>
        <v>2</v>
      </c>
    </row>
    <row r="5308" spans="1:20" x14ac:dyDescent="0.25">
      <c r="A5308" s="10">
        <f>OrderList!A5308</f>
        <v>1447269520.7</v>
      </c>
      <c r="B5308" s="10" t="str">
        <f>OrderList!C5308</f>
        <v>PORT04</v>
      </c>
      <c r="C5308" s="10" t="str">
        <f>OrderList!D5308</f>
        <v>V444_0</v>
      </c>
      <c r="D5308" s="10" t="str">
        <f>OrderList!F5308</f>
        <v>DTP</v>
      </c>
      <c r="E5308" s="10" t="str">
        <f>OrderList!L5308</f>
        <v>PORT09</v>
      </c>
      <c r="F5308" s="10" t="str">
        <f>OrderList!K5308</f>
        <v>PLANT03</v>
      </c>
      <c r="G5308" s="10">
        <f>OrderList!J5308</f>
        <v>1677878</v>
      </c>
      <c r="H5308" s="10">
        <f>OrderList!M5308</f>
        <v>1167</v>
      </c>
      <c r="I5308" s="10">
        <f>OrderList!N5308</f>
        <v>3.1975912100295738</v>
      </c>
      <c r="O5308" s="10">
        <f>COUNTIF(FreightRates!$A$2:$A$1541,C5308)</f>
        <v>39</v>
      </c>
      <c r="Q5308" s="10">
        <f>COUNTIFS(FreightRates!$A$2:$A$1541,C5308,FreightRates!$B$2:$B$1541,B5308,FreightRates!$C$2:$C$1541,E5308)</f>
        <v>20</v>
      </c>
      <c r="T5308">
        <f>COUNTIFS(FreightRates!$A$2:$A$1541,C5308,FreightRates!$B$2:$B$1541,B5308,FreightRates!$C$2:$C$1541,E5308,FreightRates!$F$2:$F$1541,D5308,FreightRates!$D$2:$D$1541,"&lt;="&amp;I5308,FreightRates!$E$2:$E$1541,"&gt;="&amp;I5308)</f>
        <v>2</v>
      </c>
    </row>
    <row r="5309" spans="1:20" x14ac:dyDescent="0.25">
      <c r="A5309" s="10">
        <f>OrderList!A5309</f>
        <v>1447183432.7</v>
      </c>
      <c r="B5309" s="10" t="str">
        <f>OrderList!C5309</f>
        <v>PORT04</v>
      </c>
      <c r="C5309" s="10" t="str">
        <f>OrderList!D5309</f>
        <v>V444_0</v>
      </c>
      <c r="D5309" s="10" t="str">
        <f>OrderList!F5309</f>
        <v>DTP</v>
      </c>
      <c r="E5309" s="10" t="str">
        <f>OrderList!L5309</f>
        <v>PORT09</v>
      </c>
      <c r="F5309" s="10" t="str">
        <f>OrderList!K5309</f>
        <v>PLANT03</v>
      </c>
      <c r="G5309" s="10">
        <f>OrderList!J5309</f>
        <v>1677878</v>
      </c>
      <c r="H5309" s="10">
        <f>OrderList!M5309</f>
        <v>688</v>
      </c>
      <c r="I5309" s="10">
        <f>OrderList!N5309</f>
        <v>1.5244330187350295</v>
      </c>
      <c r="O5309" s="10">
        <f>COUNTIF(FreightRates!$A$2:$A$1541,C5309)</f>
        <v>39</v>
      </c>
      <c r="Q5309" s="10">
        <f>COUNTIFS(FreightRates!$A$2:$A$1541,C5309,FreightRates!$B$2:$B$1541,B5309,FreightRates!$C$2:$C$1541,E5309)</f>
        <v>20</v>
      </c>
      <c r="T5309">
        <f>COUNTIFS(FreightRates!$A$2:$A$1541,C5309,FreightRates!$B$2:$B$1541,B5309,FreightRates!$C$2:$C$1541,E5309,FreightRates!$F$2:$F$1541,D5309,FreightRates!$D$2:$D$1541,"&lt;="&amp;I5309,FreightRates!$E$2:$E$1541,"&gt;="&amp;I5309)</f>
        <v>2</v>
      </c>
    </row>
    <row r="5310" spans="1:20" x14ac:dyDescent="0.25">
      <c r="A5310" s="10">
        <f>OrderList!A5310</f>
        <v>1447398542.7</v>
      </c>
      <c r="B5310" s="10" t="str">
        <f>OrderList!C5310</f>
        <v>PORT04</v>
      </c>
      <c r="C5310" s="10" t="str">
        <f>OrderList!D5310</f>
        <v>V444_0</v>
      </c>
      <c r="D5310" s="10" t="str">
        <f>OrderList!F5310</f>
        <v>DTP</v>
      </c>
      <c r="E5310" s="10" t="str">
        <f>OrderList!L5310</f>
        <v>PORT09</v>
      </c>
      <c r="F5310" s="10" t="str">
        <f>OrderList!K5310</f>
        <v>PLANT03</v>
      </c>
      <c r="G5310" s="10">
        <f>OrderList!J5310</f>
        <v>1677878</v>
      </c>
      <c r="H5310" s="10">
        <f>OrderList!M5310</f>
        <v>877</v>
      </c>
      <c r="I5310" s="10">
        <f>OrderList!N5310</f>
        <v>2.2680588815326046</v>
      </c>
      <c r="O5310" s="10">
        <f>COUNTIF(FreightRates!$A$2:$A$1541,C5310)</f>
        <v>39</v>
      </c>
      <c r="Q5310" s="10">
        <f>COUNTIFS(FreightRates!$A$2:$A$1541,C5310,FreightRates!$B$2:$B$1541,B5310,FreightRates!$C$2:$C$1541,E5310)</f>
        <v>20</v>
      </c>
      <c r="T5310">
        <f>COUNTIFS(FreightRates!$A$2:$A$1541,C5310,FreightRates!$B$2:$B$1541,B5310,FreightRates!$C$2:$C$1541,E5310,FreightRates!$F$2:$F$1541,D5310,FreightRates!$D$2:$D$1541,"&lt;="&amp;I5310,FreightRates!$E$2:$E$1541,"&gt;="&amp;I5310)</f>
        <v>2</v>
      </c>
    </row>
    <row r="5311" spans="1:20" x14ac:dyDescent="0.25">
      <c r="A5311" s="10">
        <f>OrderList!A5311</f>
        <v>1447348969.7</v>
      </c>
      <c r="B5311" s="10" t="str">
        <f>OrderList!C5311</f>
        <v>PORT04</v>
      </c>
      <c r="C5311" s="10" t="str">
        <f>OrderList!D5311</f>
        <v>V444_0</v>
      </c>
      <c r="D5311" s="10" t="str">
        <f>OrderList!F5311</f>
        <v>DTP</v>
      </c>
      <c r="E5311" s="10" t="str">
        <f>OrderList!L5311</f>
        <v>PORT09</v>
      </c>
      <c r="F5311" s="10" t="str">
        <f>OrderList!K5311</f>
        <v>PLANT03</v>
      </c>
      <c r="G5311" s="10">
        <f>OrderList!J5311</f>
        <v>1677878</v>
      </c>
      <c r="H5311" s="10">
        <f>OrderList!M5311</f>
        <v>781</v>
      </c>
      <c r="I5311" s="10">
        <f>OrderList!N5311</f>
        <v>1.747520777574302</v>
      </c>
      <c r="O5311" s="10">
        <f>COUNTIF(FreightRates!$A$2:$A$1541,C5311)</f>
        <v>39</v>
      </c>
      <c r="Q5311" s="10">
        <f>COUNTIFS(FreightRates!$A$2:$A$1541,C5311,FreightRates!$B$2:$B$1541,B5311,FreightRates!$C$2:$C$1541,E5311)</f>
        <v>20</v>
      </c>
      <c r="T5311">
        <f>COUNTIFS(FreightRates!$A$2:$A$1541,C5311,FreightRates!$B$2:$B$1541,B5311,FreightRates!$C$2:$C$1541,E5311,FreightRates!$F$2:$F$1541,D5311,FreightRates!$D$2:$D$1541,"&lt;="&amp;I5311,FreightRates!$E$2:$E$1541,"&gt;="&amp;I5311)</f>
        <v>2</v>
      </c>
    </row>
    <row r="5312" spans="1:20" x14ac:dyDescent="0.25">
      <c r="A5312" s="10">
        <f>OrderList!A5312</f>
        <v>1447189368.7</v>
      </c>
      <c r="B5312" s="10" t="str">
        <f>OrderList!C5312</f>
        <v>PORT04</v>
      </c>
      <c r="C5312" s="10" t="str">
        <f>OrderList!D5312</f>
        <v>V444_0</v>
      </c>
      <c r="D5312" s="10" t="str">
        <f>OrderList!F5312</f>
        <v>DTP</v>
      </c>
      <c r="E5312" s="10" t="str">
        <f>OrderList!L5312</f>
        <v>PORT09</v>
      </c>
      <c r="F5312" s="10" t="str">
        <f>OrderList!K5312</f>
        <v>PLANT03</v>
      </c>
      <c r="G5312" s="10">
        <f>OrderList!J5312</f>
        <v>1677878</v>
      </c>
      <c r="H5312" s="10">
        <f>OrderList!M5312</f>
        <v>1442</v>
      </c>
      <c r="I5312" s="10">
        <f>OrderList!N5312</f>
        <v>4.2014861248063005</v>
      </c>
      <c r="O5312" s="10">
        <f>COUNTIF(FreightRates!$A$2:$A$1541,C5312)</f>
        <v>39</v>
      </c>
      <c r="Q5312" s="10">
        <f>COUNTIFS(FreightRates!$A$2:$A$1541,C5312,FreightRates!$B$2:$B$1541,B5312,FreightRates!$C$2:$C$1541,E5312)</f>
        <v>20</v>
      </c>
      <c r="T5312">
        <f>COUNTIFS(FreightRates!$A$2:$A$1541,C5312,FreightRates!$B$2:$B$1541,B5312,FreightRates!$C$2:$C$1541,E5312,FreightRates!$F$2:$F$1541,D5312,FreightRates!$D$2:$D$1541,"&lt;="&amp;I5312,FreightRates!$E$2:$E$1541,"&gt;="&amp;I5312)</f>
        <v>2</v>
      </c>
    </row>
    <row r="5313" spans="1:20" x14ac:dyDescent="0.25">
      <c r="A5313" s="10">
        <f>OrderList!A5313</f>
        <v>1447209485.7</v>
      </c>
      <c r="B5313" s="10" t="str">
        <f>OrderList!C5313</f>
        <v>PORT04</v>
      </c>
      <c r="C5313" s="10" t="str">
        <f>OrderList!D5313</f>
        <v>V444_0</v>
      </c>
      <c r="D5313" s="10" t="str">
        <f>OrderList!F5313</f>
        <v>DTP</v>
      </c>
      <c r="E5313" s="10" t="str">
        <f>OrderList!L5313</f>
        <v>PORT09</v>
      </c>
      <c r="F5313" s="10" t="str">
        <f>OrderList!K5313</f>
        <v>PLANT03</v>
      </c>
      <c r="G5313" s="10">
        <f>OrderList!J5313</f>
        <v>1677878</v>
      </c>
      <c r="H5313" s="10">
        <f>OrderList!M5313</f>
        <v>776</v>
      </c>
      <c r="I5313" s="10">
        <f>OrderList!N5313</f>
        <v>1.9706085364135746</v>
      </c>
      <c r="O5313" s="10">
        <f>COUNTIF(FreightRates!$A$2:$A$1541,C5313)</f>
        <v>39</v>
      </c>
      <c r="Q5313" s="10">
        <f>COUNTIFS(FreightRates!$A$2:$A$1541,C5313,FreightRates!$B$2:$B$1541,B5313,FreightRates!$C$2:$C$1541,E5313)</f>
        <v>20</v>
      </c>
      <c r="T5313">
        <f>COUNTIFS(FreightRates!$A$2:$A$1541,C5313,FreightRates!$B$2:$B$1541,B5313,FreightRates!$C$2:$C$1541,E5313,FreightRates!$F$2:$F$1541,D5313,FreightRates!$D$2:$D$1541,"&lt;="&amp;I5313,FreightRates!$E$2:$E$1541,"&gt;="&amp;I5313)</f>
        <v>2</v>
      </c>
    </row>
    <row r="5314" spans="1:20" x14ac:dyDescent="0.25">
      <c r="A5314" s="10">
        <f>OrderList!A5314</f>
        <v>1447168978.7</v>
      </c>
      <c r="B5314" s="10" t="str">
        <f>OrderList!C5314</f>
        <v>PORT04</v>
      </c>
      <c r="C5314" s="10" t="str">
        <f>OrderList!D5314</f>
        <v>V444_0</v>
      </c>
      <c r="D5314" s="10" t="str">
        <f>OrderList!F5314</f>
        <v>DTP</v>
      </c>
      <c r="E5314" s="10" t="str">
        <f>OrderList!L5314</f>
        <v>PORT09</v>
      </c>
      <c r="F5314" s="10" t="str">
        <f>OrderList!K5314</f>
        <v>PLANT03</v>
      </c>
      <c r="G5314" s="10">
        <f>OrderList!J5314</f>
        <v>1677878</v>
      </c>
      <c r="H5314" s="10">
        <f>OrderList!M5314</f>
        <v>1506</v>
      </c>
      <c r="I5314" s="10">
        <f>OrderList!N5314</f>
        <v>4.5599999999999996</v>
      </c>
      <c r="O5314" s="10">
        <f>COUNTIF(FreightRates!$A$2:$A$1541,C5314)</f>
        <v>39</v>
      </c>
      <c r="Q5314" s="10">
        <f>COUNTIFS(FreightRates!$A$2:$A$1541,C5314,FreightRates!$B$2:$B$1541,B5314,FreightRates!$C$2:$C$1541,E5314)</f>
        <v>20</v>
      </c>
      <c r="T5314">
        <f>COUNTIFS(FreightRates!$A$2:$A$1541,C5314,FreightRates!$B$2:$B$1541,B5314,FreightRates!$C$2:$C$1541,E5314,FreightRates!$F$2:$F$1541,D5314,FreightRates!$D$2:$D$1541,"&lt;="&amp;I5314,FreightRates!$E$2:$E$1541,"&gt;="&amp;I5314)</f>
        <v>2</v>
      </c>
    </row>
    <row r="5315" spans="1:20" x14ac:dyDescent="0.25">
      <c r="A5315" s="10">
        <f>OrderList!A5315</f>
        <v>1447152393.7</v>
      </c>
      <c r="B5315" s="10" t="str">
        <f>OrderList!C5315</f>
        <v>PORT04</v>
      </c>
      <c r="C5315" s="10" t="str">
        <f>OrderList!D5315</f>
        <v>V444_0</v>
      </c>
      <c r="D5315" s="10" t="str">
        <f>OrderList!F5315</f>
        <v>DTP</v>
      </c>
      <c r="E5315" s="10" t="str">
        <f>OrderList!L5315</f>
        <v>PORT09</v>
      </c>
      <c r="F5315" s="10" t="str">
        <f>OrderList!K5315</f>
        <v>PLANT03</v>
      </c>
      <c r="G5315" s="10">
        <f>OrderList!J5315</f>
        <v>1677878</v>
      </c>
      <c r="H5315" s="10">
        <f>OrderList!M5315</f>
        <v>1563</v>
      </c>
      <c r="I5315" s="10">
        <f>OrderList!N5315</f>
        <v>4.5599999999999996</v>
      </c>
      <c r="O5315" s="10">
        <f>COUNTIF(FreightRates!$A$2:$A$1541,C5315)</f>
        <v>39</v>
      </c>
      <c r="Q5315" s="10">
        <f>COUNTIFS(FreightRates!$A$2:$A$1541,C5315,FreightRates!$B$2:$B$1541,B5315,FreightRates!$C$2:$C$1541,E5315)</f>
        <v>20</v>
      </c>
      <c r="T5315">
        <f>COUNTIFS(FreightRates!$A$2:$A$1541,C5315,FreightRates!$B$2:$B$1541,B5315,FreightRates!$C$2:$C$1541,E5315,FreightRates!$F$2:$F$1541,D5315,FreightRates!$D$2:$D$1541,"&lt;="&amp;I5315,FreightRates!$E$2:$E$1541,"&gt;="&amp;I5315)</f>
        <v>2</v>
      </c>
    </row>
    <row r="5316" spans="1:20" x14ac:dyDescent="0.25">
      <c r="A5316" s="10">
        <f>OrderList!A5316</f>
        <v>1447348983.7</v>
      </c>
      <c r="B5316" s="10" t="str">
        <f>OrderList!C5316</f>
        <v>PORT04</v>
      </c>
      <c r="C5316" s="10" t="str">
        <f>OrderList!D5316</f>
        <v>V444_0</v>
      </c>
      <c r="D5316" s="10" t="str">
        <f>OrderList!F5316</f>
        <v>DTP</v>
      </c>
      <c r="E5316" s="10" t="str">
        <f>OrderList!L5316</f>
        <v>PORT09</v>
      </c>
      <c r="F5316" s="10" t="str">
        <f>OrderList!K5316</f>
        <v>PLANT03</v>
      </c>
      <c r="G5316" s="10">
        <f>OrderList!J5316</f>
        <v>1677878</v>
      </c>
      <c r="H5316" s="10">
        <f>OrderList!M5316</f>
        <v>1665</v>
      </c>
      <c r="I5316" s="10">
        <f>OrderList!N5316</f>
        <v>4.96</v>
      </c>
      <c r="O5316" s="10">
        <f>COUNTIF(FreightRates!$A$2:$A$1541,C5316)</f>
        <v>39</v>
      </c>
      <c r="Q5316" s="10">
        <f>COUNTIFS(FreightRates!$A$2:$A$1541,C5316,FreightRates!$B$2:$B$1541,B5316,FreightRates!$C$2:$C$1541,E5316)</f>
        <v>20</v>
      </c>
      <c r="T5316">
        <f>COUNTIFS(FreightRates!$A$2:$A$1541,C5316,FreightRates!$B$2:$B$1541,B5316,FreightRates!$C$2:$C$1541,E5316,FreightRates!$F$2:$F$1541,D5316,FreightRates!$D$2:$D$1541,"&lt;="&amp;I5316,FreightRates!$E$2:$E$1541,"&gt;="&amp;I5316)</f>
        <v>2</v>
      </c>
    </row>
    <row r="5317" spans="1:20" x14ac:dyDescent="0.25">
      <c r="A5317" s="10">
        <f>OrderList!A5317</f>
        <v>1447265718.7</v>
      </c>
      <c r="B5317" s="10" t="str">
        <f>OrderList!C5317</f>
        <v>PORT04</v>
      </c>
      <c r="C5317" s="10" t="str">
        <f>OrderList!D5317</f>
        <v>V444_0</v>
      </c>
      <c r="D5317" s="10" t="str">
        <f>OrderList!F5317</f>
        <v>DTP</v>
      </c>
      <c r="E5317" s="10" t="str">
        <f>OrderList!L5317</f>
        <v>PORT09</v>
      </c>
      <c r="F5317" s="10" t="str">
        <f>OrderList!K5317</f>
        <v>PLANT03</v>
      </c>
      <c r="G5317" s="10">
        <f>OrderList!J5317</f>
        <v>1677878</v>
      </c>
      <c r="H5317" s="10">
        <f>OrderList!M5317</f>
        <v>1953</v>
      </c>
      <c r="I5317" s="10">
        <f>OrderList!N5317</f>
        <v>5.54</v>
      </c>
      <c r="O5317" s="10">
        <f>COUNTIF(FreightRates!$A$2:$A$1541,C5317)</f>
        <v>39</v>
      </c>
      <c r="Q5317" s="10">
        <f>COUNTIFS(FreightRates!$A$2:$A$1541,C5317,FreightRates!$B$2:$B$1541,B5317,FreightRates!$C$2:$C$1541,E5317)</f>
        <v>20</v>
      </c>
      <c r="T5317">
        <f>COUNTIFS(FreightRates!$A$2:$A$1541,C5317,FreightRates!$B$2:$B$1541,B5317,FreightRates!$C$2:$C$1541,E5317,FreightRates!$F$2:$F$1541,D5317,FreightRates!$D$2:$D$1541,"&lt;="&amp;I5317,FreightRates!$E$2:$E$1541,"&gt;="&amp;I5317)</f>
        <v>2</v>
      </c>
    </row>
    <row r="5318" spans="1:20" x14ac:dyDescent="0.25">
      <c r="A5318" s="10">
        <f>OrderList!A5318</f>
        <v>1447348985.7</v>
      </c>
      <c r="B5318" s="10" t="str">
        <f>OrderList!C5318</f>
        <v>PORT04</v>
      </c>
      <c r="C5318" s="10" t="str">
        <f>OrderList!D5318</f>
        <v>V444_0</v>
      </c>
      <c r="D5318" s="10" t="str">
        <f>OrderList!F5318</f>
        <v>DTP</v>
      </c>
      <c r="E5318" s="10" t="str">
        <f>OrderList!L5318</f>
        <v>PORT09</v>
      </c>
      <c r="F5318" s="10" t="str">
        <f>OrderList!K5318</f>
        <v>PLANT03</v>
      </c>
      <c r="G5318" s="10">
        <f>OrderList!J5318</f>
        <v>1677878</v>
      </c>
      <c r="H5318" s="10">
        <f>OrderList!M5318</f>
        <v>3133</v>
      </c>
      <c r="I5318" s="10">
        <f>OrderList!N5318</f>
        <v>9.42</v>
      </c>
      <c r="O5318" s="10">
        <f>COUNTIF(FreightRates!$A$2:$A$1541,C5318)</f>
        <v>39</v>
      </c>
      <c r="Q5318" s="10">
        <f>COUNTIFS(FreightRates!$A$2:$A$1541,C5318,FreightRates!$B$2:$B$1541,B5318,FreightRates!$C$2:$C$1541,E5318)</f>
        <v>20</v>
      </c>
      <c r="T5318">
        <f>COUNTIFS(FreightRates!$A$2:$A$1541,C5318,FreightRates!$B$2:$B$1541,B5318,FreightRates!$C$2:$C$1541,E5318,FreightRates!$F$2:$F$1541,D5318,FreightRates!$D$2:$D$1541,"&lt;="&amp;I5318,FreightRates!$E$2:$E$1541,"&gt;="&amp;I5318)</f>
        <v>2</v>
      </c>
    </row>
    <row r="5319" spans="1:20" x14ac:dyDescent="0.25">
      <c r="A5319" s="10">
        <f>OrderList!A5319</f>
        <v>1447301266.7</v>
      </c>
      <c r="B5319" s="10" t="str">
        <f>OrderList!C5319</f>
        <v>PORT04</v>
      </c>
      <c r="C5319" s="10" t="str">
        <f>OrderList!D5319</f>
        <v>V444_0</v>
      </c>
      <c r="D5319" s="10" t="str">
        <f>OrderList!F5319</f>
        <v>DTP</v>
      </c>
      <c r="E5319" s="10" t="str">
        <f>OrderList!L5319</f>
        <v>PORT09</v>
      </c>
      <c r="F5319" s="10" t="str">
        <f>OrderList!K5319</f>
        <v>PLANT03</v>
      </c>
      <c r="G5319" s="10">
        <f>OrderList!J5319</f>
        <v>1677878</v>
      </c>
      <c r="H5319" s="10">
        <f>OrderList!M5319</f>
        <v>1960</v>
      </c>
      <c r="I5319" s="10">
        <f>OrderList!N5319</f>
        <v>5.46</v>
      </c>
      <c r="O5319" s="10">
        <f>COUNTIF(FreightRates!$A$2:$A$1541,C5319)</f>
        <v>39</v>
      </c>
      <c r="Q5319" s="10">
        <f>COUNTIFS(FreightRates!$A$2:$A$1541,C5319,FreightRates!$B$2:$B$1541,B5319,FreightRates!$C$2:$C$1541,E5319)</f>
        <v>20</v>
      </c>
      <c r="T5319">
        <f>COUNTIFS(FreightRates!$A$2:$A$1541,C5319,FreightRates!$B$2:$B$1541,B5319,FreightRates!$C$2:$C$1541,E5319,FreightRates!$F$2:$F$1541,D5319,FreightRates!$D$2:$D$1541,"&lt;="&amp;I5319,FreightRates!$E$2:$E$1541,"&gt;="&amp;I5319)</f>
        <v>2</v>
      </c>
    </row>
    <row r="5320" spans="1:20" x14ac:dyDescent="0.25">
      <c r="A5320" s="10">
        <f>OrderList!A5320</f>
        <v>1447369236.7</v>
      </c>
      <c r="B5320" s="10" t="str">
        <f>OrderList!C5320</f>
        <v>PORT04</v>
      </c>
      <c r="C5320" s="10" t="str">
        <f>OrderList!D5320</f>
        <v>V444_0</v>
      </c>
      <c r="D5320" s="10" t="str">
        <f>OrderList!F5320</f>
        <v>DTP</v>
      </c>
      <c r="E5320" s="10" t="str">
        <f>OrderList!L5320</f>
        <v>PORT09</v>
      </c>
      <c r="F5320" s="10" t="str">
        <f>OrderList!K5320</f>
        <v>PLANT03</v>
      </c>
      <c r="G5320" s="10">
        <f>OrderList!J5320</f>
        <v>1677878</v>
      </c>
      <c r="H5320" s="10">
        <f>OrderList!M5320</f>
        <v>2285</v>
      </c>
      <c r="I5320" s="10">
        <f>OrderList!N5320</f>
        <v>6</v>
      </c>
      <c r="O5320" s="10">
        <f>COUNTIF(FreightRates!$A$2:$A$1541,C5320)</f>
        <v>39</v>
      </c>
      <c r="Q5320" s="10">
        <f>COUNTIFS(FreightRates!$A$2:$A$1541,C5320,FreightRates!$B$2:$B$1541,B5320,FreightRates!$C$2:$C$1541,E5320)</f>
        <v>20</v>
      </c>
      <c r="T5320">
        <f>COUNTIFS(FreightRates!$A$2:$A$1541,C5320,FreightRates!$B$2:$B$1541,B5320,FreightRates!$C$2:$C$1541,E5320,FreightRates!$F$2:$F$1541,D5320,FreightRates!$D$2:$D$1541,"&lt;="&amp;I5320,FreightRates!$E$2:$E$1541,"&gt;="&amp;I5320)</f>
        <v>2</v>
      </c>
    </row>
    <row r="5321" spans="1:20" x14ac:dyDescent="0.25">
      <c r="A5321" s="10">
        <f>OrderList!A5321</f>
        <v>1447195370.7</v>
      </c>
      <c r="B5321" s="10" t="str">
        <f>OrderList!C5321</f>
        <v>PORT04</v>
      </c>
      <c r="C5321" s="10" t="str">
        <f>OrderList!D5321</f>
        <v>V444_0</v>
      </c>
      <c r="D5321" s="10" t="str">
        <f>OrderList!F5321</f>
        <v>DTP</v>
      </c>
      <c r="E5321" s="10" t="str">
        <f>OrderList!L5321</f>
        <v>PORT09</v>
      </c>
      <c r="F5321" s="10" t="str">
        <f>OrderList!K5321</f>
        <v>PLANT03</v>
      </c>
      <c r="G5321" s="10">
        <f>OrderList!J5321</f>
        <v>1677884</v>
      </c>
      <c r="H5321" s="10">
        <f>OrderList!M5321</f>
        <v>4044</v>
      </c>
      <c r="I5321" s="10">
        <f>OrderList!N5321</f>
        <v>10.36</v>
      </c>
      <c r="O5321" s="10">
        <f>COUNTIF(FreightRates!$A$2:$A$1541,C5321)</f>
        <v>39</v>
      </c>
      <c r="Q5321" s="10">
        <f>COUNTIFS(FreightRates!$A$2:$A$1541,C5321,FreightRates!$B$2:$B$1541,B5321,FreightRates!$C$2:$C$1541,E5321)</f>
        <v>20</v>
      </c>
      <c r="T5321">
        <f>COUNTIFS(FreightRates!$A$2:$A$1541,C5321,FreightRates!$B$2:$B$1541,B5321,FreightRates!$C$2:$C$1541,E5321,FreightRates!$F$2:$F$1541,D5321,FreightRates!$D$2:$D$1541,"&lt;="&amp;I5321,FreightRates!$E$2:$E$1541,"&gt;="&amp;I5321)</f>
        <v>2</v>
      </c>
    </row>
    <row r="5322" spans="1:20" x14ac:dyDescent="0.25">
      <c r="A5322" s="10">
        <f>OrderList!A5322</f>
        <v>1447152849.7</v>
      </c>
      <c r="B5322" s="10" t="str">
        <f>OrderList!C5322</f>
        <v>PORT04</v>
      </c>
      <c r="C5322" s="10" t="str">
        <f>OrderList!D5322</f>
        <v>V444_0</v>
      </c>
      <c r="D5322" s="10" t="str">
        <f>OrderList!F5322</f>
        <v>DTP</v>
      </c>
      <c r="E5322" s="10" t="str">
        <f>OrderList!L5322</f>
        <v>PORT09</v>
      </c>
      <c r="F5322" s="10" t="str">
        <f>OrderList!K5322</f>
        <v>PLANT03</v>
      </c>
      <c r="G5322" s="10">
        <f>OrderList!J5322</f>
        <v>1677878</v>
      </c>
      <c r="H5322" s="10">
        <f>OrderList!M5322</f>
        <v>5555</v>
      </c>
      <c r="I5322" s="10">
        <f>OrderList!N5322</f>
        <v>14.319999999999999</v>
      </c>
      <c r="O5322" s="10">
        <f>COUNTIF(FreightRates!$A$2:$A$1541,C5322)</f>
        <v>39</v>
      </c>
      <c r="Q5322" s="10">
        <f>COUNTIFS(FreightRates!$A$2:$A$1541,C5322,FreightRates!$B$2:$B$1541,B5322,FreightRates!$C$2:$C$1541,E5322)</f>
        <v>20</v>
      </c>
      <c r="T5322">
        <f>COUNTIFS(FreightRates!$A$2:$A$1541,C5322,FreightRates!$B$2:$B$1541,B5322,FreightRates!$C$2:$C$1541,E5322,FreightRates!$F$2:$F$1541,D5322,FreightRates!$D$2:$D$1541,"&lt;="&amp;I5322,FreightRates!$E$2:$E$1541,"&gt;="&amp;I5322)</f>
        <v>2</v>
      </c>
    </row>
    <row r="5323" spans="1:20" x14ac:dyDescent="0.25">
      <c r="A5323" s="10">
        <f>OrderList!A5323</f>
        <v>1447152805.7</v>
      </c>
      <c r="B5323" s="10" t="str">
        <f>OrderList!C5323</f>
        <v>PORT04</v>
      </c>
      <c r="C5323" s="10" t="str">
        <f>OrderList!D5323</f>
        <v>V444_0</v>
      </c>
      <c r="D5323" s="10" t="str">
        <f>OrderList!F5323</f>
        <v>DTP</v>
      </c>
      <c r="E5323" s="10" t="str">
        <f>OrderList!L5323</f>
        <v>PORT09</v>
      </c>
      <c r="F5323" s="10" t="str">
        <f>OrderList!K5323</f>
        <v>PLANT03</v>
      </c>
      <c r="G5323" s="10">
        <f>OrderList!J5323</f>
        <v>1677878</v>
      </c>
      <c r="H5323" s="10">
        <f>OrderList!M5323</f>
        <v>2846</v>
      </c>
      <c r="I5323" s="10">
        <f>OrderList!N5323</f>
        <v>6.9200000000000008</v>
      </c>
      <c r="O5323" s="10">
        <f>COUNTIF(FreightRates!$A$2:$A$1541,C5323)</f>
        <v>39</v>
      </c>
      <c r="Q5323" s="10">
        <f>COUNTIFS(FreightRates!$A$2:$A$1541,C5323,FreightRates!$B$2:$B$1541,B5323,FreightRates!$C$2:$C$1541,E5323)</f>
        <v>20</v>
      </c>
      <c r="T5323">
        <f>COUNTIFS(FreightRates!$A$2:$A$1541,C5323,FreightRates!$B$2:$B$1541,B5323,FreightRates!$C$2:$C$1541,E5323,FreightRates!$F$2:$F$1541,D5323,FreightRates!$D$2:$D$1541,"&lt;="&amp;I5323,FreightRates!$E$2:$E$1541,"&gt;="&amp;I5323)</f>
        <v>2</v>
      </c>
    </row>
    <row r="5324" spans="1:20" x14ac:dyDescent="0.25">
      <c r="A5324" s="10">
        <f>OrderList!A5324</f>
        <v>1447281343.7</v>
      </c>
      <c r="B5324" s="10" t="str">
        <f>OrderList!C5324</f>
        <v>PORT04</v>
      </c>
      <c r="C5324" s="10" t="str">
        <f>OrderList!D5324</f>
        <v>V444_0</v>
      </c>
      <c r="D5324" s="10" t="str">
        <f>OrderList!F5324</f>
        <v>DTP</v>
      </c>
      <c r="E5324" s="10" t="str">
        <f>OrderList!L5324</f>
        <v>PORT09</v>
      </c>
      <c r="F5324" s="10" t="str">
        <f>OrderList!K5324</f>
        <v>PLANT03</v>
      </c>
      <c r="G5324" s="10">
        <f>OrderList!J5324</f>
        <v>1677877</v>
      </c>
      <c r="H5324" s="10">
        <f>OrderList!M5324</f>
        <v>2233</v>
      </c>
      <c r="I5324" s="10">
        <f>OrderList!N5324</f>
        <v>4.6361290322580633</v>
      </c>
      <c r="O5324" s="10">
        <f>COUNTIF(FreightRates!$A$2:$A$1541,C5324)</f>
        <v>39</v>
      </c>
      <c r="Q5324" s="10">
        <f>COUNTIFS(FreightRates!$A$2:$A$1541,C5324,FreightRates!$B$2:$B$1541,B5324,FreightRates!$C$2:$C$1541,E5324)</f>
        <v>20</v>
      </c>
      <c r="T5324">
        <f>COUNTIFS(FreightRates!$A$2:$A$1541,C5324,FreightRates!$B$2:$B$1541,B5324,FreightRates!$C$2:$C$1541,E5324,FreightRates!$F$2:$F$1541,D5324,FreightRates!$D$2:$D$1541,"&lt;="&amp;I5324,FreightRates!$E$2:$E$1541,"&gt;="&amp;I5324)</f>
        <v>2</v>
      </c>
    </row>
    <row r="5325" spans="1:20" x14ac:dyDescent="0.25">
      <c r="A5325" s="10">
        <f>OrderList!A5325</f>
        <v>1447321331.7</v>
      </c>
      <c r="B5325" s="10" t="str">
        <f>OrderList!C5325</f>
        <v>PORT04</v>
      </c>
      <c r="C5325" s="10" t="str">
        <f>OrderList!D5325</f>
        <v>V444_0</v>
      </c>
      <c r="D5325" s="10" t="str">
        <f>OrderList!F5325</f>
        <v>DTP</v>
      </c>
      <c r="E5325" s="10" t="str">
        <f>OrderList!L5325</f>
        <v>PORT09</v>
      </c>
      <c r="F5325" s="10" t="str">
        <f>OrderList!K5325</f>
        <v>PLANT03</v>
      </c>
      <c r="G5325" s="10">
        <f>OrderList!J5325</f>
        <v>1677877</v>
      </c>
      <c r="H5325" s="10">
        <f>OrderList!M5325</f>
        <v>2262</v>
      </c>
      <c r="I5325" s="10">
        <f>OrderList!N5325</f>
        <v>4.6361290322580633</v>
      </c>
      <c r="O5325" s="10">
        <f>COUNTIF(FreightRates!$A$2:$A$1541,C5325)</f>
        <v>39</v>
      </c>
      <c r="Q5325" s="10">
        <f>COUNTIFS(FreightRates!$A$2:$A$1541,C5325,FreightRates!$B$2:$B$1541,B5325,FreightRates!$C$2:$C$1541,E5325)</f>
        <v>20</v>
      </c>
      <c r="T5325">
        <f>COUNTIFS(FreightRates!$A$2:$A$1541,C5325,FreightRates!$B$2:$B$1541,B5325,FreightRates!$C$2:$C$1541,E5325,FreightRates!$F$2:$F$1541,D5325,FreightRates!$D$2:$D$1541,"&lt;="&amp;I5325,FreightRates!$E$2:$E$1541,"&gt;="&amp;I5325)</f>
        <v>2</v>
      </c>
    </row>
    <row r="5326" spans="1:20" x14ac:dyDescent="0.25">
      <c r="A5326" s="10">
        <f>OrderList!A5326</f>
        <v>1447234928.7</v>
      </c>
      <c r="B5326" s="10" t="str">
        <f>OrderList!C5326</f>
        <v>PORT04</v>
      </c>
      <c r="C5326" s="10" t="str">
        <f>OrderList!D5326</f>
        <v>V444_0</v>
      </c>
      <c r="D5326" s="10" t="str">
        <f>OrderList!F5326</f>
        <v>DTP</v>
      </c>
      <c r="E5326" s="10" t="str">
        <f>OrderList!L5326</f>
        <v>PORT09</v>
      </c>
      <c r="F5326" s="10" t="str">
        <f>OrderList!K5326</f>
        <v>PLANT03</v>
      </c>
      <c r="G5326" s="10">
        <f>OrderList!J5326</f>
        <v>1677877</v>
      </c>
      <c r="H5326" s="10">
        <f>OrderList!M5326</f>
        <v>2301</v>
      </c>
      <c r="I5326" s="10">
        <f>OrderList!N5326</f>
        <v>4.6361290322580633</v>
      </c>
      <c r="O5326" s="10">
        <f>COUNTIF(FreightRates!$A$2:$A$1541,C5326)</f>
        <v>39</v>
      </c>
      <c r="Q5326" s="10">
        <f>COUNTIFS(FreightRates!$A$2:$A$1541,C5326,FreightRates!$B$2:$B$1541,B5326,FreightRates!$C$2:$C$1541,E5326)</f>
        <v>20</v>
      </c>
      <c r="T5326">
        <f>COUNTIFS(FreightRates!$A$2:$A$1541,C5326,FreightRates!$B$2:$B$1541,B5326,FreightRates!$C$2:$C$1541,E5326,FreightRates!$F$2:$F$1541,D5326,FreightRates!$D$2:$D$1541,"&lt;="&amp;I5326,FreightRates!$E$2:$E$1541,"&gt;="&amp;I5326)</f>
        <v>2</v>
      </c>
    </row>
    <row r="5327" spans="1:20" x14ac:dyDescent="0.25">
      <c r="A5327" s="10">
        <f>OrderList!A5327</f>
        <v>1447160921.7</v>
      </c>
      <c r="B5327" s="10" t="str">
        <f>OrderList!C5327</f>
        <v>PORT04</v>
      </c>
      <c r="C5327" s="10" t="str">
        <f>OrderList!D5327</f>
        <v>V444_0</v>
      </c>
      <c r="D5327" s="10" t="str">
        <f>OrderList!F5327</f>
        <v>DTP</v>
      </c>
      <c r="E5327" s="10" t="str">
        <f>OrderList!L5327</f>
        <v>PORT09</v>
      </c>
      <c r="F5327" s="10" t="str">
        <f>OrderList!K5327</f>
        <v>PLANT03</v>
      </c>
      <c r="G5327" s="10">
        <f>OrderList!J5327</f>
        <v>1677877</v>
      </c>
      <c r="H5327" s="10">
        <f>OrderList!M5327</f>
        <v>2295</v>
      </c>
      <c r="I5327" s="10">
        <f>OrderList!N5327</f>
        <v>4.6361290322580633</v>
      </c>
      <c r="O5327" s="10">
        <f>COUNTIF(FreightRates!$A$2:$A$1541,C5327)</f>
        <v>39</v>
      </c>
      <c r="Q5327" s="10">
        <f>COUNTIFS(FreightRates!$A$2:$A$1541,C5327,FreightRates!$B$2:$B$1541,B5327,FreightRates!$C$2:$C$1541,E5327)</f>
        <v>20</v>
      </c>
      <c r="T5327">
        <f>COUNTIFS(FreightRates!$A$2:$A$1541,C5327,FreightRates!$B$2:$B$1541,B5327,FreightRates!$C$2:$C$1541,E5327,FreightRates!$F$2:$F$1541,D5327,FreightRates!$D$2:$D$1541,"&lt;="&amp;I5327,FreightRates!$E$2:$E$1541,"&gt;="&amp;I5327)</f>
        <v>2</v>
      </c>
    </row>
    <row r="5328" spans="1:20" x14ac:dyDescent="0.25">
      <c r="A5328" s="10">
        <f>OrderList!A5328</f>
        <v>1447189431.7</v>
      </c>
      <c r="B5328" s="10" t="str">
        <f>OrderList!C5328</f>
        <v>PORT04</v>
      </c>
      <c r="C5328" s="10" t="str">
        <f>OrderList!D5328</f>
        <v>V444_0</v>
      </c>
      <c r="D5328" s="10" t="str">
        <f>OrderList!F5328</f>
        <v>DTP</v>
      </c>
      <c r="E5328" s="10" t="str">
        <f>OrderList!L5328</f>
        <v>PORT09</v>
      </c>
      <c r="F5328" s="10" t="str">
        <f>OrderList!K5328</f>
        <v>PLANT03</v>
      </c>
      <c r="G5328" s="10">
        <f>OrderList!J5328</f>
        <v>1677877</v>
      </c>
      <c r="H5328" s="10">
        <f>OrderList!M5328</f>
        <v>4286</v>
      </c>
      <c r="I5328" s="10">
        <f>OrderList!N5328</f>
        <v>7.8</v>
      </c>
      <c r="O5328" s="10">
        <f>COUNTIF(FreightRates!$A$2:$A$1541,C5328)</f>
        <v>39</v>
      </c>
      <c r="Q5328" s="10">
        <f>COUNTIFS(FreightRates!$A$2:$A$1541,C5328,FreightRates!$B$2:$B$1541,B5328,FreightRates!$C$2:$C$1541,E5328)</f>
        <v>20</v>
      </c>
      <c r="T5328">
        <f>COUNTIFS(FreightRates!$A$2:$A$1541,C5328,FreightRates!$B$2:$B$1541,B5328,FreightRates!$C$2:$C$1541,E5328,FreightRates!$F$2:$F$1541,D5328,FreightRates!$D$2:$D$1541,"&lt;="&amp;I5328,FreightRates!$E$2:$E$1541,"&gt;="&amp;I5328)</f>
        <v>2</v>
      </c>
    </row>
    <row r="5329" spans="1:20" x14ac:dyDescent="0.25">
      <c r="A5329" s="10">
        <f>OrderList!A5329</f>
        <v>1447391424.7</v>
      </c>
      <c r="B5329" s="10" t="str">
        <f>OrderList!C5329</f>
        <v>PORT04</v>
      </c>
      <c r="C5329" s="10" t="str">
        <f>OrderList!D5329</f>
        <v>V444_0</v>
      </c>
      <c r="D5329" s="10" t="str">
        <f>OrderList!F5329</f>
        <v>DTP</v>
      </c>
      <c r="E5329" s="10" t="str">
        <f>OrderList!L5329</f>
        <v>PORT09</v>
      </c>
      <c r="F5329" s="10" t="str">
        <f>OrderList!K5329</f>
        <v>PLANT03</v>
      </c>
      <c r="G5329" s="10">
        <f>OrderList!J5329</f>
        <v>1613321</v>
      </c>
      <c r="H5329" s="10">
        <f>OrderList!M5329</f>
        <v>749</v>
      </c>
      <c r="I5329" s="10">
        <f>OrderList!N5329</f>
        <v>2.8339700805523589</v>
      </c>
      <c r="O5329" s="10">
        <f>COUNTIF(FreightRates!$A$2:$A$1541,C5329)</f>
        <v>39</v>
      </c>
      <c r="Q5329" s="10">
        <f>COUNTIFS(FreightRates!$A$2:$A$1541,C5329,FreightRates!$B$2:$B$1541,B5329,FreightRates!$C$2:$C$1541,E5329)</f>
        <v>20</v>
      </c>
      <c r="T5329">
        <f>COUNTIFS(FreightRates!$A$2:$A$1541,C5329,FreightRates!$B$2:$B$1541,B5329,FreightRates!$C$2:$C$1541,E5329,FreightRates!$F$2:$F$1541,D5329,FreightRates!$D$2:$D$1541,"&lt;="&amp;I5329,FreightRates!$E$2:$E$1541,"&gt;="&amp;I5329)</f>
        <v>2</v>
      </c>
    </row>
    <row r="5330" spans="1:20" x14ac:dyDescent="0.25">
      <c r="A5330" s="10">
        <f>OrderList!A5330</f>
        <v>1447226353.7</v>
      </c>
      <c r="B5330" s="10" t="str">
        <f>OrderList!C5330</f>
        <v>PORT04</v>
      </c>
      <c r="C5330" s="10" t="str">
        <f>OrderList!D5330</f>
        <v>V444_0</v>
      </c>
      <c r="D5330" s="10" t="str">
        <f>OrderList!F5330</f>
        <v>DTP</v>
      </c>
      <c r="E5330" s="10" t="str">
        <f>OrderList!L5330</f>
        <v>PORT09</v>
      </c>
      <c r="F5330" s="10" t="str">
        <f>OrderList!K5330</f>
        <v>PLANT03</v>
      </c>
      <c r="G5330" s="10">
        <f>OrderList!J5330</f>
        <v>1613321</v>
      </c>
      <c r="H5330" s="10">
        <f>OrderList!M5330</f>
        <v>961</v>
      </c>
      <c r="I5330" s="10">
        <f>OrderList!N5330</f>
        <v>4.28</v>
      </c>
      <c r="O5330" s="10">
        <f>COUNTIF(FreightRates!$A$2:$A$1541,C5330)</f>
        <v>39</v>
      </c>
      <c r="Q5330" s="10">
        <f>COUNTIFS(FreightRates!$A$2:$A$1541,C5330,FreightRates!$B$2:$B$1541,B5330,FreightRates!$C$2:$C$1541,E5330)</f>
        <v>20</v>
      </c>
      <c r="T5330">
        <f>COUNTIFS(FreightRates!$A$2:$A$1541,C5330,FreightRates!$B$2:$B$1541,B5330,FreightRates!$C$2:$C$1541,E5330,FreightRates!$F$2:$F$1541,D5330,FreightRates!$D$2:$D$1541,"&lt;="&amp;I5330,FreightRates!$E$2:$E$1541,"&gt;="&amp;I5330)</f>
        <v>2</v>
      </c>
    </row>
    <row r="5331" spans="1:20" x14ac:dyDescent="0.25">
      <c r="A5331" s="10">
        <f>OrderList!A5331</f>
        <v>1447406877.7</v>
      </c>
      <c r="B5331" s="10" t="str">
        <f>OrderList!C5331</f>
        <v>PORT04</v>
      </c>
      <c r="C5331" s="10" t="str">
        <f>OrderList!D5331</f>
        <v>V444_0</v>
      </c>
      <c r="D5331" s="10" t="str">
        <f>OrderList!F5331</f>
        <v>DTP</v>
      </c>
      <c r="E5331" s="10" t="str">
        <f>OrderList!L5331</f>
        <v>PORT09</v>
      </c>
      <c r="F5331" s="10" t="str">
        <f>OrderList!K5331</f>
        <v>PLANT03</v>
      </c>
      <c r="G5331" s="10">
        <f>OrderList!J5331</f>
        <v>1613321</v>
      </c>
      <c r="H5331" s="10">
        <f>OrderList!M5331</f>
        <v>3401</v>
      </c>
      <c r="I5331" s="10">
        <f>OrderList!N5331</f>
        <v>17.68</v>
      </c>
      <c r="O5331" s="10">
        <f>COUNTIF(FreightRates!$A$2:$A$1541,C5331)</f>
        <v>39</v>
      </c>
      <c r="Q5331" s="10">
        <f>COUNTIFS(FreightRates!$A$2:$A$1541,C5331,FreightRates!$B$2:$B$1541,B5331,FreightRates!$C$2:$C$1541,E5331)</f>
        <v>20</v>
      </c>
      <c r="T5331">
        <f>COUNTIFS(FreightRates!$A$2:$A$1541,C5331,FreightRates!$B$2:$B$1541,B5331,FreightRates!$C$2:$C$1541,E5331,FreightRates!$F$2:$F$1541,D5331,FreightRates!$D$2:$D$1541,"&lt;="&amp;I5331,FreightRates!$E$2:$E$1541,"&gt;="&amp;I5331)</f>
        <v>2</v>
      </c>
    </row>
    <row r="5332" spans="1:20" x14ac:dyDescent="0.25">
      <c r="A5332" s="10">
        <f>OrderList!A5332</f>
        <v>1447349611.7</v>
      </c>
      <c r="B5332" s="10" t="str">
        <f>OrderList!C5332</f>
        <v>PORT04</v>
      </c>
      <c r="C5332" s="10" t="str">
        <f>OrderList!D5332</f>
        <v>V444_0</v>
      </c>
      <c r="D5332" s="10" t="str">
        <f>OrderList!F5332</f>
        <v>DTP</v>
      </c>
      <c r="E5332" s="10" t="str">
        <f>OrderList!L5332</f>
        <v>PORT09</v>
      </c>
      <c r="F5332" s="10" t="str">
        <f>OrderList!K5332</f>
        <v>PLANT03</v>
      </c>
      <c r="G5332" s="10">
        <f>OrderList!J5332</f>
        <v>1622685</v>
      </c>
      <c r="H5332" s="10">
        <f>OrderList!M5332</f>
        <v>341</v>
      </c>
      <c r="I5332" s="10">
        <f>OrderList!N5332</f>
        <v>0.39776025236593054</v>
      </c>
      <c r="O5332" s="10">
        <f>COUNTIF(FreightRates!$A$2:$A$1541,C5332)</f>
        <v>39</v>
      </c>
      <c r="Q5332" s="10">
        <f>COUNTIFS(FreightRates!$A$2:$A$1541,C5332,FreightRates!$B$2:$B$1541,B5332,FreightRates!$C$2:$C$1541,E5332)</f>
        <v>20</v>
      </c>
      <c r="T5332">
        <f>COUNTIFS(FreightRates!$A$2:$A$1541,C5332,FreightRates!$B$2:$B$1541,B5332,FreightRates!$C$2:$C$1541,E5332,FreightRates!$F$2:$F$1541,D5332,FreightRates!$D$2:$D$1541,"&lt;="&amp;I5332,FreightRates!$E$2:$E$1541,"&gt;="&amp;I5332)</f>
        <v>2</v>
      </c>
    </row>
    <row r="5333" spans="1:20" x14ac:dyDescent="0.25">
      <c r="A5333" s="10">
        <f>OrderList!A5333</f>
        <v>1447349597.7</v>
      </c>
      <c r="B5333" s="10" t="str">
        <f>OrderList!C5333</f>
        <v>PORT04</v>
      </c>
      <c r="C5333" s="10" t="str">
        <f>OrderList!D5333</f>
        <v>V444_0</v>
      </c>
      <c r="D5333" s="10" t="str">
        <f>OrderList!F5333</f>
        <v>DTP</v>
      </c>
      <c r="E5333" s="10" t="str">
        <f>OrderList!L5333</f>
        <v>PORT09</v>
      </c>
      <c r="F5333" s="10" t="str">
        <f>OrderList!K5333</f>
        <v>PLANT03</v>
      </c>
      <c r="G5333" s="10">
        <f>OrderList!J5333</f>
        <v>1622685</v>
      </c>
      <c r="H5333" s="10">
        <f>OrderList!M5333</f>
        <v>327</v>
      </c>
      <c r="I5333" s="10">
        <f>OrderList!N5333</f>
        <v>0.31820820189274446</v>
      </c>
      <c r="O5333" s="10">
        <f>COUNTIF(FreightRates!$A$2:$A$1541,C5333)</f>
        <v>39</v>
      </c>
      <c r="Q5333" s="10">
        <f>COUNTIFS(FreightRates!$A$2:$A$1541,C5333,FreightRates!$B$2:$B$1541,B5333,FreightRates!$C$2:$C$1541,E5333)</f>
        <v>20</v>
      </c>
      <c r="T5333">
        <f>COUNTIFS(FreightRates!$A$2:$A$1541,C5333,FreightRates!$B$2:$B$1541,B5333,FreightRates!$C$2:$C$1541,E5333,FreightRates!$F$2:$F$1541,D5333,FreightRates!$D$2:$D$1541,"&lt;="&amp;I5333,FreightRates!$E$2:$E$1541,"&gt;="&amp;I5333)</f>
        <v>2</v>
      </c>
    </row>
    <row r="5334" spans="1:20" x14ac:dyDescent="0.25">
      <c r="A5334" s="10">
        <f>OrderList!A5334</f>
        <v>1447349612.7</v>
      </c>
      <c r="B5334" s="10" t="str">
        <f>OrderList!C5334</f>
        <v>PORT04</v>
      </c>
      <c r="C5334" s="10" t="str">
        <f>OrderList!D5334</f>
        <v>V444_0</v>
      </c>
      <c r="D5334" s="10" t="str">
        <f>OrderList!F5334</f>
        <v>DTP</v>
      </c>
      <c r="E5334" s="10" t="str">
        <f>OrderList!L5334</f>
        <v>PORT09</v>
      </c>
      <c r="F5334" s="10" t="str">
        <f>OrderList!K5334</f>
        <v>PLANT03</v>
      </c>
      <c r="G5334" s="10">
        <f>OrderList!J5334</f>
        <v>1622685</v>
      </c>
      <c r="H5334" s="10">
        <f>OrderList!M5334</f>
        <v>320</v>
      </c>
      <c r="I5334" s="10">
        <f>OrderList!N5334</f>
        <v>0.39776025236593054</v>
      </c>
      <c r="O5334" s="10">
        <f>COUNTIF(FreightRates!$A$2:$A$1541,C5334)</f>
        <v>39</v>
      </c>
      <c r="Q5334" s="10">
        <f>COUNTIFS(FreightRates!$A$2:$A$1541,C5334,FreightRates!$B$2:$B$1541,B5334,FreightRates!$C$2:$C$1541,E5334)</f>
        <v>20</v>
      </c>
      <c r="T5334">
        <f>COUNTIFS(FreightRates!$A$2:$A$1541,C5334,FreightRates!$B$2:$B$1541,B5334,FreightRates!$C$2:$C$1541,E5334,FreightRates!$F$2:$F$1541,D5334,FreightRates!$D$2:$D$1541,"&lt;="&amp;I5334,FreightRates!$E$2:$E$1541,"&gt;="&amp;I5334)</f>
        <v>2</v>
      </c>
    </row>
    <row r="5335" spans="1:20" x14ac:dyDescent="0.25">
      <c r="A5335" s="10">
        <f>OrderList!A5335</f>
        <v>1447152513.7</v>
      </c>
      <c r="B5335" s="10" t="str">
        <f>OrderList!C5335</f>
        <v>PORT04</v>
      </c>
      <c r="C5335" s="10" t="str">
        <f>OrderList!D5335</f>
        <v>V444_0</v>
      </c>
      <c r="D5335" s="10" t="str">
        <f>OrderList!F5335</f>
        <v>DTP</v>
      </c>
      <c r="E5335" s="10" t="str">
        <f>OrderList!L5335</f>
        <v>PORT09</v>
      </c>
      <c r="F5335" s="10" t="str">
        <f>OrderList!K5335</f>
        <v>PLANT03</v>
      </c>
      <c r="G5335" s="10">
        <f>OrderList!J5335</f>
        <v>1622685</v>
      </c>
      <c r="H5335" s="10">
        <f>OrderList!M5335</f>
        <v>306</v>
      </c>
      <c r="I5335" s="10">
        <f>OrderList!N5335</f>
        <v>0.18562145110410092</v>
      </c>
      <c r="O5335" s="10">
        <f>COUNTIF(FreightRates!$A$2:$A$1541,C5335)</f>
        <v>39</v>
      </c>
      <c r="Q5335" s="10">
        <f>COUNTIFS(FreightRates!$A$2:$A$1541,C5335,FreightRates!$B$2:$B$1541,B5335,FreightRates!$C$2:$C$1541,E5335)</f>
        <v>20</v>
      </c>
      <c r="T5335">
        <f>COUNTIFS(FreightRates!$A$2:$A$1541,C5335,FreightRates!$B$2:$B$1541,B5335,FreightRates!$C$2:$C$1541,E5335,FreightRates!$F$2:$F$1541,D5335,FreightRates!$D$2:$D$1541,"&lt;="&amp;I5335,FreightRates!$E$2:$E$1541,"&gt;="&amp;I5335)</f>
        <v>2</v>
      </c>
    </row>
    <row r="5336" spans="1:20" x14ac:dyDescent="0.25">
      <c r="A5336" s="10">
        <f>OrderList!A5336</f>
        <v>1447152324.7</v>
      </c>
      <c r="B5336" s="10" t="str">
        <f>OrderList!C5336</f>
        <v>PORT04</v>
      </c>
      <c r="C5336" s="10" t="str">
        <f>OrderList!D5336</f>
        <v>V444_0</v>
      </c>
      <c r="D5336" s="10" t="str">
        <f>OrderList!F5336</f>
        <v>DTP</v>
      </c>
      <c r="E5336" s="10" t="str">
        <f>OrderList!L5336</f>
        <v>PORT09</v>
      </c>
      <c r="F5336" s="10" t="str">
        <f>OrderList!K5336</f>
        <v>PLANT03</v>
      </c>
      <c r="G5336" s="10">
        <f>OrderList!J5336</f>
        <v>1622685</v>
      </c>
      <c r="H5336" s="10">
        <f>OrderList!M5336</f>
        <v>384</v>
      </c>
      <c r="I5336" s="10">
        <f>OrderList!N5336</f>
        <v>0.66293375394321763</v>
      </c>
      <c r="O5336" s="10">
        <f>COUNTIF(FreightRates!$A$2:$A$1541,C5336)</f>
        <v>39</v>
      </c>
      <c r="Q5336" s="10">
        <f>COUNTIFS(FreightRates!$A$2:$A$1541,C5336,FreightRates!$B$2:$B$1541,B5336,FreightRates!$C$2:$C$1541,E5336)</f>
        <v>20</v>
      </c>
      <c r="T5336">
        <f>COUNTIFS(FreightRates!$A$2:$A$1541,C5336,FreightRates!$B$2:$B$1541,B5336,FreightRates!$C$2:$C$1541,E5336,FreightRates!$F$2:$F$1541,D5336,FreightRates!$D$2:$D$1541,"&lt;="&amp;I5336,FreightRates!$E$2:$E$1541,"&gt;="&amp;I5336)</f>
        <v>2</v>
      </c>
    </row>
    <row r="5337" spans="1:20" x14ac:dyDescent="0.25">
      <c r="A5337" s="10">
        <f>OrderList!A5337</f>
        <v>1447162860.7</v>
      </c>
      <c r="B5337" s="10" t="str">
        <f>OrderList!C5337</f>
        <v>PORT04</v>
      </c>
      <c r="C5337" s="10" t="str">
        <f>OrderList!D5337</f>
        <v>V444_0</v>
      </c>
      <c r="D5337" s="10" t="str">
        <f>OrderList!F5337</f>
        <v>DTP</v>
      </c>
      <c r="E5337" s="10" t="str">
        <f>OrderList!L5337</f>
        <v>PORT09</v>
      </c>
      <c r="F5337" s="10" t="str">
        <f>OrderList!K5337</f>
        <v>PLANT03</v>
      </c>
      <c r="G5337" s="10">
        <f>OrderList!J5337</f>
        <v>1622685</v>
      </c>
      <c r="H5337" s="10">
        <f>OrderList!M5337</f>
        <v>445</v>
      </c>
      <c r="I5337" s="10">
        <f>OrderList!N5337</f>
        <v>1.7899211356466875</v>
      </c>
      <c r="O5337" s="10">
        <f>COUNTIF(FreightRates!$A$2:$A$1541,C5337)</f>
        <v>39</v>
      </c>
      <c r="Q5337" s="10">
        <f>COUNTIFS(FreightRates!$A$2:$A$1541,C5337,FreightRates!$B$2:$B$1541,B5337,FreightRates!$C$2:$C$1541,E5337)</f>
        <v>20</v>
      </c>
      <c r="T5337">
        <f>COUNTIFS(FreightRates!$A$2:$A$1541,C5337,FreightRates!$B$2:$B$1541,B5337,FreightRates!$C$2:$C$1541,E5337,FreightRates!$F$2:$F$1541,D5337,FreightRates!$D$2:$D$1541,"&lt;="&amp;I5337,FreightRates!$E$2:$E$1541,"&gt;="&amp;I5337)</f>
        <v>2</v>
      </c>
    </row>
    <row r="5338" spans="1:20" x14ac:dyDescent="0.25">
      <c r="A5338" s="10">
        <f>OrderList!A5338</f>
        <v>1447273170.7</v>
      </c>
      <c r="B5338" s="10" t="str">
        <f>OrderList!C5338</f>
        <v>PORT04</v>
      </c>
      <c r="C5338" s="10" t="str">
        <f>OrderList!D5338</f>
        <v>V444_0</v>
      </c>
      <c r="D5338" s="10" t="str">
        <f>OrderList!F5338</f>
        <v>DTP</v>
      </c>
      <c r="E5338" s="10" t="str">
        <f>OrderList!L5338</f>
        <v>PORT09</v>
      </c>
      <c r="F5338" s="10" t="str">
        <f>OrderList!K5338</f>
        <v>PLANT03</v>
      </c>
      <c r="G5338" s="10">
        <f>OrderList!J5338</f>
        <v>1622685</v>
      </c>
      <c r="H5338" s="10">
        <f>OrderList!M5338</f>
        <v>426</v>
      </c>
      <c r="I5338" s="10">
        <f>OrderList!N5338</f>
        <v>2.0153186119873814</v>
      </c>
      <c r="O5338" s="10">
        <f>COUNTIF(FreightRates!$A$2:$A$1541,C5338)</f>
        <v>39</v>
      </c>
      <c r="Q5338" s="10">
        <f>COUNTIFS(FreightRates!$A$2:$A$1541,C5338,FreightRates!$B$2:$B$1541,B5338,FreightRates!$C$2:$C$1541,E5338)</f>
        <v>20</v>
      </c>
      <c r="T5338">
        <f>COUNTIFS(FreightRates!$A$2:$A$1541,C5338,FreightRates!$B$2:$B$1541,B5338,FreightRates!$C$2:$C$1541,E5338,FreightRates!$F$2:$F$1541,D5338,FreightRates!$D$2:$D$1541,"&lt;="&amp;I5338,FreightRates!$E$2:$E$1541,"&gt;="&amp;I5338)</f>
        <v>2</v>
      </c>
    </row>
    <row r="5339" spans="1:20" x14ac:dyDescent="0.25">
      <c r="A5339" s="10">
        <f>OrderList!A5339</f>
        <v>1447265552.7</v>
      </c>
      <c r="B5339" s="10" t="str">
        <f>OrderList!C5339</f>
        <v>PORT04</v>
      </c>
      <c r="C5339" s="10" t="str">
        <f>OrderList!D5339</f>
        <v>V444_0</v>
      </c>
      <c r="D5339" s="10" t="str">
        <f>OrderList!F5339</f>
        <v>DTP</v>
      </c>
      <c r="E5339" s="10" t="str">
        <f>OrderList!L5339</f>
        <v>PORT09</v>
      </c>
      <c r="F5339" s="10" t="str">
        <f>OrderList!K5339</f>
        <v>PLANT03</v>
      </c>
      <c r="G5339" s="10">
        <f>OrderList!J5339</f>
        <v>1622685</v>
      </c>
      <c r="H5339" s="10">
        <f>OrderList!M5339</f>
        <v>295</v>
      </c>
      <c r="I5339" s="10">
        <f>OrderList!N5339</f>
        <v>0.79552050473186109</v>
      </c>
      <c r="O5339" s="10">
        <f>COUNTIF(FreightRates!$A$2:$A$1541,C5339)</f>
        <v>39</v>
      </c>
      <c r="Q5339" s="10">
        <f>COUNTIFS(FreightRates!$A$2:$A$1541,C5339,FreightRates!$B$2:$B$1541,B5339,FreightRates!$C$2:$C$1541,E5339)</f>
        <v>20</v>
      </c>
      <c r="T5339">
        <f>COUNTIFS(FreightRates!$A$2:$A$1541,C5339,FreightRates!$B$2:$B$1541,B5339,FreightRates!$C$2:$C$1541,E5339,FreightRates!$F$2:$F$1541,D5339,FreightRates!$D$2:$D$1541,"&lt;="&amp;I5339,FreightRates!$E$2:$E$1541,"&gt;="&amp;I5339)</f>
        <v>2</v>
      </c>
    </row>
    <row r="5340" spans="1:20" x14ac:dyDescent="0.25">
      <c r="A5340" s="10">
        <f>OrderList!A5340</f>
        <v>1447349604.7</v>
      </c>
      <c r="B5340" s="10" t="str">
        <f>OrderList!C5340</f>
        <v>PORT04</v>
      </c>
      <c r="C5340" s="10" t="str">
        <f>OrderList!D5340</f>
        <v>V444_0</v>
      </c>
      <c r="D5340" s="10" t="str">
        <f>OrderList!F5340</f>
        <v>DTP</v>
      </c>
      <c r="E5340" s="10" t="str">
        <f>OrderList!L5340</f>
        <v>PORT09</v>
      </c>
      <c r="F5340" s="10" t="str">
        <f>OrderList!K5340</f>
        <v>PLANT03</v>
      </c>
      <c r="G5340" s="10">
        <f>OrderList!J5340</f>
        <v>1622685</v>
      </c>
      <c r="H5340" s="10">
        <f>OrderList!M5340</f>
        <v>367</v>
      </c>
      <c r="I5340" s="10">
        <f>OrderList!N5340</f>
        <v>0.53034700315457406</v>
      </c>
      <c r="O5340" s="10">
        <f>COUNTIF(FreightRates!$A$2:$A$1541,C5340)</f>
        <v>39</v>
      </c>
      <c r="Q5340" s="10">
        <f>COUNTIFS(FreightRates!$A$2:$A$1541,C5340,FreightRates!$B$2:$B$1541,B5340,FreightRates!$C$2:$C$1541,E5340)</f>
        <v>20</v>
      </c>
      <c r="T5340">
        <f>COUNTIFS(FreightRates!$A$2:$A$1541,C5340,FreightRates!$B$2:$B$1541,B5340,FreightRates!$C$2:$C$1541,E5340,FreightRates!$F$2:$F$1541,D5340,FreightRates!$D$2:$D$1541,"&lt;="&amp;I5340,FreightRates!$E$2:$E$1541,"&gt;="&amp;I5340)</f>
        <v>2</v>
      </c>
    </row>
    <row r="5341" spans="1:20" x14ac:dyDescent="0.25">
      <c r="A5341" s="10">
        <f>OrderList!A5341</f>
        <v>1447281233.7</v>
      </c>
      <c r="B5341" s="10" t="str">
        <f>OrderList!C5341</f>
        <v>PORT04</v>
      </c>
      <c r="C5341" s="10" t="str">
        <f>OrderList!D5341</f>
        <v>V444_0</v>
      </c>
      <c r="D5341" s="10" t="str">
        <f>OrderList!F5341</f>
        <v>DTP</v>
      </c>
      <c r="E5341" s="10" t="str">
        <f>OrderList!L5341</f>
        <v>PORT09</v>
      </c>
      <c r="F5341" s="10" t="str">
        <f>OrderList!K5341</f>
        <v>PLANT03</v>
      </c>
      <c r="G5341" s="10">
        <f>OrderList!J5341</f>
        <v>1622685</v>
      </c>
      <c r="H5341" s="10">
        <f>OrderList!M5341</f>
        <v>285</v>
      </c>
      <c r="I5341" s="10">
        <f>OrderList!N5341</f>
        <v>0.66293375394321763</v>
      </c>
      <c r="O5341" s="10">
        <f>COUNTIF(FreightRates!$A$2:$A$1541,C5341)</f>
        <v>39</v>
      </c>
      <c r="Q5341" s="10">
        <f>COUNTIFS(FreightRates!$A$2:$A$1541,C5341,FreightRates!$B$2:$B$1541,B5341,FreightRates!$C$2:$C$1541,E5341)</f>
        <v>20</v>
      </c>
      <c r="T5341">
        <f>COUNTIFS(FreightRates!$A$2:$A$1541,C5341,FreightRates!$B$2:$B$1541,B5341,FreightRates!$C$2:$C$1541,E5341,FreightRates!$F$2:$F$1541,D5341,FreightRates!$D$2:$D$1541,"&lt;="&amp;I5341,FreightRates!$E$2:$E$1541,"&gt;="&amp;I5341)</f>
        <v>2</v>
      </c>
    </row>
    <row r="5342" spans="1:20" x14ac:dyDescent="0.25">
      <c r="A5342" s="10">
        <f>OrderList!A5342</f>
        <v>1447349613.7</v>
      </c>
      <c r="B5342" s="10" t="str">
        <f>OrderList!C5342</f>
        <v>PORT04</v>
      </c>
      <c r="C5342" s="10" t="str">
        <f>OrderList!D5342</f>
        <v>V444_0</v>
      </c>
      <c r="D5342" s="10" t="str">
        <f>OrderList!F5342</f>
        <v>DTP</v>
      </c>
      <c r="E5342" s="10" t="str">
        <f>OrderList!L5342</f>
        <v>PORT09</v>
      </c>
      <c r="F5342" s="10" t="str">
        <f>OrderList!K5342</f>
        <v>PLANT03</v>
      </c>
      <c r="G5342" s="10">
        <f>OrderList!J5342</f>
        <v>1622685</v>
      </c>
      <c r="H5342" s="10">
        <f>OrderList!M5342</f>
        <v>935</v>
      </c>
      <c r="I5342" s="10">
        <f>OrderList!N5342</f>
        <v>4.7</v>
      </c>
      <c r="O5342" s="10">
        <f>COUNTIF(FreightRates!$A$2:$A$1541,C5342)</f>
        <v>39</v>
      </c>
      <c r="Q5342" s="10">
        <f>COUNTIFS(FreightRates!$A$2:$A$1541,C5342,FreightRates!$B$2:$B$1541,B5342,FreightRates!$C$2:$C$1541,E5342)</f>
        <v>20</v>
      </c>
      <c r="T5342">
        <f>COUNTIFS(FreightRates!$A$2:$A$1541,C5342,FreightRates!$B$2:$B$1541,B5342,FreightRates!$C$2:$C$1541,E5342,FreightRates!$F$2:$F$1541,D5342,FreightRates!$D$2:$D$1541,"&lt;="&amp;I5342,FreightRates!$E$2:$E$1541,"&gt;="&amp;I5342)</f>
        <v>2</v>
      </c>
    </row>
    <row r="5343" spans="1:20" x14ac:dyDescent="0.25">
      <c r="A5343" s="10">
        <f>OrderList!A5343</f>
        <v>1447372088.7</v>
      </c>
      <c r="B5343" s="10" t="str">
        <f>OrderList!C5343</f>
        <v>PORT04</v>
      </c>
      <c r="C5343" s="10" t="str">
        <f>OrderList!D5343</f>
        <v>V444_0</v>
      </c>
      <c r="D5343" s="10" t="str">
        <f>OrderList!F5343</f>
        <v>DTP</v>
      </c>
      <c r="E5343" s="10" t="str">
        <f>OrderList!L5343</f>
        <v>PORT09</v>
      </c>
      <c r="F5343" s="10" t="str">
        <f>OrderList!K5343</f>
        <v>PLANT03</v>
      </c>
      <c r="G5343" s="10">
        <f>OrderList!J5343</f>
        <v>1622685</v>
      </c>
      <c r="H5343" s="10">
        <f>OrderList!M5343</f>
        <v>1139</v>
      </c>
      <c r="I5343" s="10">
        <f>OrderList!N5343</f>
        <v>5.3</v>
      </c>
      <c r="O5343" s="10">
        <f>COUNTIF(FreightRates!$A$2:$A$1541,C5343)</f>
        <v>39</v>
      </c>
      <c r="Q5343" s="10">
        <f>COUNTIFS(FreightRates!$A$2:$A$1541,C5343,FreightRates!$B$2:$B$1541,B5343,FreightRates!$C$2:$C$1541,E5343)</f>
        <v>20</v>
      </c>
      <c r="T5343">
        <f>COUNTIFS(FreightRates!$A$2:$A$1541,C5343,FreightRates!$B$2:$B$1541,B5343,FreightRates!$C$2:$C$1541,E5343,FreightRates!$F$2:$F$1541,D5343,FreightRates!$D$2:$D$1541,"&lt;="&amp;I5343,FreightRates!$E$2:$E$1541,"&gt;="&amp;I5343)</f>
        <v>2</v>
      </c>
    </row>
    <row r="5344" spans="1:20" x14ac:dyDescent="0.25">
      <c r="A5344" s="10">
        <f>OrderList!A5344</f>
        <v>1447372089.7</v>
      </c>
      <c r="B5344" s="10" t="str">
        <f>OrderList!C5344</f>
        <v>PORT04</v>
      </c>
      <c r="C5344" s="10" t="str">
        <f>OrderList!D5344</f>
        <v>V444_0</v>
      </c>
      <c r="D5344" s="10" t="str">
        <f>OrderList!F5344</f>
        <v>DTP</v>
      </c>
      <c r="E5344" s="10" t="str">
        <f>OrderList!L5344</f>
        <v>PORT09</v>
      </c>
      <c r="F5344" s="10" t="str">
        <f>OrderList!K5344</f>
        <v>PLANT03</v>
      </c>
      <c r="G5344" s="10">
        <f>OrderList!J5344</f>
        <v>1622685</v>
      </c>
      <c r="H5344" s="10">
        <f>OrderList!M5344</f>
        <v>1444</v>
      </c>
      <c r="I5344" s="10">
        <f>OrderList!N5344</f>
        <v>6.58</v>
      </c>
      <c r="O5344" s="10">
        <f>COUNTIF(FreightRates!$A$2:$A$1541,C5344)</f>
        <v>39</v>
      </c>
      <c r="Q5344" s="10">
        <f>COUNTIFS(FreightRates!$A$2:$A$1541,C5344,FreightRates!$B$2:$B$1541,B5344,FreightRates!$C$2:$C$1541,E5344)</f>
        <v>20</v>
      </c>
      <c r="T5344">
        <f>COUNTIFS(FreightRates!$A$2:$A$1541,C5344,FreightRates!$B$2:$B$1541,B5344,FreightRates!$C$2:$C$1541,E5344,FreightRates!$F$2:$F$1541,D5344,FreightRates!$D$2:$D$1541,"&lt;="&amp;I5344,FreightRates!$E$2:$E$1541,"&gt;="&amp;I5344)</f>
        <v>2</v>
      </c>
    </row>
    <row r="5345" spans="1:20" x14ac:dyDescent="0.25">
      <c r="A5345" s="10">
        <f>OrderList!A5345</f>
        <v>1447232304.7</v>
      </c>
      <c r="B5345" s="10" t="str">
        <f>OrderList!C5345</f>
        <v>PORT04</v>
      </c>
      <c r="C5345" s="10" t="str">
        <f>OrderList!D5345</f>
        <v>V444_0</v>
      </c>
      <c r="D5345" s="10" t="str">
        <f>OrderList!F5345</f>
        <v>DTP</v>
      </c>
      <c r="E5345" s="10" t="str">
        <f>OrderList!L5345</f>
        <v>PORT09</v>
      </c>
      <c r="F5345" s="10" t="str">
        <f>OrderList!K5345</f>
        <v>PLANT03</v>
      </c>
      <c r="G5345" s="10">
        <f>OrderList!J5345</f>
        <v>1668345</v>
      </c>
      <c r="H5345" s="10">
        <f>OrderList!M5345</f>
        <v>340</v>
      </c>
      <c r="I5345" s="10">
        <f>OrderList!N5345</f>
        <v>8.594455110107285</v>
      </c>
      <c r="O5345" s="10">
        <f>COUNTIF(FreightRates!$A$2:$A$1541,C5345)</f>
        <v>39</v>
      </c>
      <c r="Q5345" s="10">
        <f>COUNTIFS(FreightRates!$A$2:$A$1541,C5345,FreightRates!$B$2:$B$1541,B5345,FreightRates!$C$2:$C$1541,E5345)</f>
        <v>20</v>
      </c>
      <c r="T5345">
        <f>COUNTIFS(FreightRates!$A$2:$A$1541,C5345,FreightRates!$B$2:$B$1541,B5345,FreightRates!$C$2:$C$1541,E5345,FreightRates!$F$2:$F$1541,D5345,FreightRates!$D$2:$D$1541,"&lt;="&amp;I5345,FreightRates!$E$2:$E$1541,"&gt;="&amp;I5345)</f>
        <v>2</v>
      </c>
    </row>
    <row r="5346" spans="1:20" x14ac:dyDescent="0.25">
      <c r="A5346" s="10">
        <f>OrderList!A5346</f>
        <v>1447158000.7</v>
      </c>
      <c r="B5346" s="10" t="str">
        <f>OrderList!C5346</f>
        <v>PORT04</v>
      </c>
      <c r="C5346" s="10" t="str">
        <f>OrderList!D5346</f>
        <v>V444_0</v>
      </c>
      <c r="D5346" s="10" t="str">
        <f>OrderList!F5346</f>
        <v>DTP</v>
      </c>
      <c r="E5346" s="10" t="str">
        <f>OrderList!L5346</f>
        <v>PORT09</v>
      </c>
      <c r="F5346" s="10" t="str">
        <f>OrderList!K5346</f>
        <v>PLANT03</v>
      </c>
      <c r="G5346" s="10">
        <f>OrderList!J5346</f>
        <v>1668345</v>
      </c>
      <c r="H5346" s="10">
        <f>OrderList!M5346</f>
        <v>1110</v>
      </c>
      <c r="I5346" s="10">
        <f>OrderList!N5346</f>
        <v>83.54</v>
      </c>
      <c r="O5346" s="10">
        <f>COUNTIF(FreightRates!$A$2:$A$1541,C5346)</f>
        <v>39</v>
      </c>
      <c r="Q5346" s="10">
        <f>COUNTIFS(FreightRates!$A$2:$A$1541,C5346,FreightRates!$B$2:$B$1541,B5346,FreightRates!$C$2:$C$1541,E5346)</f>
        <v>20</v>
      </c>
      <c r="T5346">
        <f>COUNTIFS(FreightRates!$A$2:$A$1541,C5346,FreightRates!$B$2:$B$1541,B5346,FreightRates!$C$2:$C$1541,E5346,FreightRates!$F$2:$F$1541,D5346,FreightRates!$D$2:$D$1541,"&lt;="&amp;I5346,FreightRates!$E$2:$E$1541,"&gt;="&amp;I5346)</f>
        <v>2</v>
      </c>
    </row>
    <row r="5347" spans="1:20" x14ac:dyDescent="0.25">
      <c r="A5347" s="10">
        <f>OrderList!A5347</f>
        <v>1447276560.7</v>
      </c>
      <c r="B5347" s="10" t="str">
        <f>OrderList!C5347</f>
        <v>PORT04</v>
      </c>
      <c r="C5347" s="10" t="str">
        <f>OrderList!D5347</f>
        <v>V444_0</v>
      </c>
      <c r="D5347" s="10" t="str">
        <f>OrderList!F5347</f>
        <v>DTP</v>
      </c>
      <c r="E5347" s="10" t="str">
        <f>OrderList!L5347</f>
        <v>PORT09</v>
      </c>
      <c r="F5347" s="10" t="str">
        <f>OrderList!K5347</f>
        <v>PLANT03</v>
      </c>
      <c r="G5347" s="10">
        <f>OrderList!J5347</f>
        <v>1668345</v>
      </c>
      <c r="H5347" s="10">
        <f>OrderList!M5347</f>
        <v>1000</v>
      </c>
      <c r="I5347" s="10">
        <f>OrderList!N5347</f>
        <v>72.56</v>
      </c>
      <c r="O5347" s="10">
        <f>COUNTIF(FreightRates!$A$2:$A$1541,C5347)</f>
        <v>39</v>
      </c>
      <c r="Q5347" s="10">
        <f>COUNTIFS(FreightRates!$A$2:$A$1541,C5347,FreightRates!$B$2:$B$1541,B5347,FreightRates!$C$2:$C$1541,E5347)</f>
        <v>20</v>
      </c>
      <c r="T5347">
        <f>COUNTIFS(FreightRates!$A$2:$A$1541,C5347,FreightRates!$B$2:$B$1541,B5347,FreightRates!$C$2:$C$1541,E5347,FreightRates!$F$2:$F$1541,D5347,FreightRates!$D$2:$D$1541,"&lt;="&amp;I5347,FreightRates!$E$2:$E$1541,"&gt;="&amp;I5347)</f>
        <v>2</v>
      </c>
    </row>
    <row r="5348" spans="1:20" x14ac:dyDescent="0.25">
      <c r="A5348" s="10">
        <f>OrderList!A5348</f>
        <v>1447204979.7</v>
      </c>
      <c r="B5348" s="10" t="str">
        <f>OrderList!C5348</f>
        <v>PORT04</v>
      </c>
      <c r="C5348" s="10" t="str">
        <f>OrderList!D5348</f>
        <v>V444_0</v>
      </c>
      <c r="D5348" s="10" t="str">
        <f>OrderList!F5348</f>
        <v>DTP</v>
      </c>
      <c r="E5348" s="10" t="str">
        <f>OrderList!L5348</f>
        <v>PORT09</v>
      </c>
      <c r="F5348" s="10" t="str">
        <f>OrderList!K5348</f>
        <v>PLANT03</v>
      </c>
      <c r="G5348" s="10">
        <f>OrderList!J5348</f>
        <v>1686758</v>
      </c>
      <c r="H5348" s="10">
        <f>OrderList!M5348</f>
        <v>3755</v>
      </c>
      <c r="I5348" s="10">
        <f>OrderList!N5348</f>
        <v>34.82</v>
      </c>
      <c r="O5348" s="10">
        <f>COUNTIF(FreightRates!$A$2:$A$1541,C5348)</f>
        <v>39</v>
      </c>
      <c r="Q5348" s="10">
        <f>COUNTIFS(FreightRates!$A$2:$A$1541,C5348,FreightRates!$B$2:$B$1541,B5348,FreightRates!$C$2:$C$1541,E5348)</f>
        <v>20</v>
      </c>
      <c r="T5348">
        <f>COUNTIFS(FreightRates!$A$2:$A$1541,C5348,FreightRates!$B$2:$B$1541,B5348,FreightRates!$C$2:$C$1541,E5348,FreightRates!$F$2:$F$1541,D5348,FreightRates!$D$2:$D$1541,"&lt;="&amp;I5348,FreightRates!$E$2:$E$1541,"&gt;="&amp;I5348)</f>
        <v>2</v>
      </c>
    </row>
    <row r="5349" spans="1:20" x14ac:dyDescent="0.25">
      <c r="A5349" s="10">
        <f>OrderList!A5349</f>
        <v>1447407275.7</v>
      </c>
      <c r="B5349" s="10" t="str">
        <f>OrderList!C5349</f>
        <v>PORT04</v>
      </c>
      <c r="C5349" s="10" t="str">
        <f>OrderList!D5349</f>
        <v>V444_0</v>
      </c>
      <c r="D5349" s="10" t="str">
        <f>OrderList!F5349</f>
        <v>DTP</v>
      </c>
      <c r="E5349" s="10" t="str">
        <f>OrderList!L5349</f>
        <v>PORT09</v>
      </c>
      <c r="F5349" s="10" t="str">
        <f>OrderList!K5349</f>
        <v>PLANT03</v>
      </c>
      <c r="G5349" s="10">
        <f>OrderList!J5349</f>
        <v>1687644</v>
      </c>
      <c r="H5349" s="10">
        <f>OrderList!M5349</f>
        <v>1284</v>
      </c>
      <c r="I5349" s="10">
        <f>OrderList!N5349</f>
        <v>11.16</v>
      </c>
      <c r="O5349" s="10">
        <f>COUNTIF(FreightRates!$A$2:$A$1541,C5349)</f>
        <v>39</v>
      </c>
      <c r="Q5349" s="10">
        <f>COUNTIFS(FreightRates!$A$2:$A$1541,C5349,FreightRates!$B$2:$B$1541,B5349,FreightRates!$C$2:$C$1541,E5349)</f>
        <v>20</v>
      </c>
      <c r="T5349">
        <f>COUNTIFS(FreightRates!$A$2:$A$1541,C5349,FreightRates!$B$2:$B$1541,B5349,FreightRates!$C$2:$C$1541,E5349,FreightRates!$F$2:$F$1541,D5349,FreightRates!$D$2:$D$1541,"&lt;="&amp;I5349,FreightRates!$E$2:$E$1541,"&gt;="&amp;I5349)</f>
        <v>2</v>
      </c>
    </row>
    <row r="5350" spans="1:20" x14ac:dyDescent="0.25">
      <c r="A5350" s="10">
        <f>OrderList!A5350</f>
        <v>1447173485.7</v>
      </c>
      <c r="B5350" s="10" t="str">
        <f>OrderList!C5350</f>
        <v>PORT04</v>
      </c>
      <c r="C5350" s="10" t="str">
        <f>OrderList!D5350</f>
        <v>V444_0</v>
      </c>
      <c r="D5350" s="10" t="str">
        <f>OrderList!F5350</f>
        <v>DTP</v>
      </c>
      <c r="E5350" s="10" t="str">
        <f>OrderList!L5350</f>
        <v>PORT09</v>
      </c>
      <c r="F5350" s="10" t="str">
        <f>OrderList!K5350</f>
        <v>PLANT03</v>
      </c>
      <c r="G5350" s="10">
        <f>OrderList!J5350</f>
        <v>1623991</v>
      </c>
      <c r="H5350" s="10">
        <f>OrderList!M5350</f>
        <v>407</v>
      </c>
      <c r="I5350" s="10">
        <f>OrderList!N5350</f>
        <v>0.84470117751610763</v>
      </c>
      <c r="O5350" s="10">
        <f>COUNTIF(FreightRates!$A$2:$A$1541,C5350)</f>
        <v>39</v>
      </c>
      <c r="Q5350" s="10">
        <f>COUNTIFS(FreightRates!$A$2:$A$1541,C5350,FreightRates!$B$2:$B$1541,B5350,FreightRates!$C$2:$C$1541,E5350)</f>
        <v>20</v>
      </c>
      <c r="T5350">
        <f>COUNTIFS(FreightRates!$A$2:$A$1541,C5350,FreightRates!$B$2:$B$1541,B5350,FreightRates!$C$2:$C$1541,E5350,FreightRates!$F$2:$F$1541,D5350,FreightRates!$D$2:$D$1541,"&lt;="&amp;I5350,FreightRates!$E$2:$E$1541,"&gt;="&amp;I5350)</f>
        <v>2</v>
      </c>
    </row>
    <row r="5351" spans="1:20" x14ac:dyDescent="0.25">
      <c r="A5351" s="10">
        <f>OrderList!A5351</f>
        <v>1447218311.7</v>
      </c>
      <c r="B5351" s="10" t="str">
        <f>OrderList!C5351</f>
        <v>PORT04</v>
      </c>
      <c r="C5351" s="10" t="str">
        <f>OrderList!D5351</f>
        <v>V444_0</v>
      </c>
      <c r="D5351" s="10" t="str">
        <f>OrderList!F5351</f>
        <v>DTP</v>
      </c>
      <c r="E5351" s="10" t="str">
        <f>OrderList!L5351</f>
        <v>PORT09</v>
      </c>
      <c r="F5351" s="10" t="str">
        <f>OrderList!K5351</f>
        <v>PLANT03</v>
      </c>
      <c r="G5351" s="10">
        <f>OrderList!J5351</f>
        <v>1623991</v>
      </c>
      <c r="H5351" s="10">
        <f>OrderList!M5351</f>
        <v>369</v>
      </c>
      <c r="I5351" s="10">
        <f>OrderList!N5351</f>
        <v>0.84470117751610763</v>
      </c>
      <c r="O5351" s="10">
        <f>COUNTIF(FreightRates!$A$2:$A$1541,C5351)</f>
        <v>39</v>
      </c>
      <c r="Q5351" s="10">
        <f>COUNTIFS(FreightRates!$A$2:$A$1541,C5351,FreightRates!$B$2:$B$1541,B5351,FreightRates!$C$2:$C$1541,E5351)</f>
        <v>20</v>
      </c>
      <c r="T5351">
        <f>COUNTIFS(FreightRates!$A$2:$A$1541,C5351,FreightRates!$B$2:$B$1541,B5351,FreightRates!$C$2:$C$1541,E5351,FreightRates!$F$2:$F$1541,D5351,FreightRates!$D$2:$D$1541,"&lt;="&amp;I5351,FreightRates!$E$2:$E$1541,"&gt;="&amp;I5351)</f>
        <v>2</v>
      </c>
    </row>
    <row r="5352" spans="1:20" x14ac:dyDescent="0.25">
      <c r="A5352" s="10">
        <f>OrderList!A5352</f>
        <v>1447376475.7</v>
      </c>
      <c r="B5352" s="10" t="str">
        <f>OrderList!C5352</f>
        <v>PORT04</v>
      </c>
      <c r="C5352" s="10" t="str">
        <f>OrderList!D5352</f>
        <v>V444_0</v>
      </c>
      <c r="D5352" s="10" t="str">
        <f>OrderList!F5352</f>
        <v>DTP</v>
      </c>
      <c r="E5352" s="10" t="str">
        <f>OrderList!L5352</f>
        <v>PORT09</v>
      </c>
      <c r="F5352" s="10" t="str">
        <f>OrderList!K5352</f>
        <v>PLANT03</v>
      </c>
      <c r="G5352" s="10">
        <f>OrderList!J5352</f>
        <v>1623991</v>
      </c>
      <c r="H5352" s="10">
        <f>OrderList!M5352</f>
        <v>359</v>
      </c>
      <c r="I5352" s="10">
        <f>OrderList!N5352</f>
        <v>0.84470117751610763</v>
      </c>
      <c r="O5352" s="10">
        <f>COUNTIF(FreightRates!$A$2:$A$1541,C5352)</f>
        <v>39</v>
      </c>
      <c r="Q5352" s="10">
        <f>COUNTIFS(FreightRates!$A$2:$A$1541,C5352,FreightRates!$B$2:$B$1541,B5352,FreightRates!$C$2:$C$1541,E5352)</f>
        <v>20</v>
      </c>
      <c r="T5352">
        <f>COUNTIFS(FreightRates!$A$2:$A$1541,C5352,FreightRates!$B$2:$B$1541,B5352,FreightRates!$C$2:$C$1541,E5352,FreightRates!$F$2:$F$1541,D5352,FreightRates!$D$2:$D$1541,"&lt;="&amp;I5352,FreightRates!$E$2:$E$1541,"&gt;="&amp;I5352)</f>
        <v>2</v>
      </c>
    </row>
    <row r="5353" spans="1:20" x14ac:dyDescent="0.25">
      <c r="A5353" s="10">
        <f>OrderList!A5353</f>
        <v>1447376479.7</v>
      </c>
      <c r="B5353" s="10" t="str">
        <f>OrderList!C5353</f>
        <v>PORT04</v>
      </c>
      <c r="C5353" s="10" t="str">
        <f>OrderList!D5353</f>
        <v>V444_0</v>
      </c>
      <c r="D5353" s="10" t="str">
        <f>OrderList!F5353</f>
        <v>DTP</v>
      </c>
      <c r="E5353" s="10" t="str">
        <f>OrderList!L5353</f>
        <v>PORT09</v>
      </c>
      <c r="F5353" s="10" t="str">
        <f>OrderList!K5353</f>
        <v>PLANT03</v>
      </c>
      <c r="G5353" s="10">
        <f>OrderList!J5353</f>
        <v>1623991</v>
      </c>
      <c r="H5353" s="10">
        <f>OrderList!M5353</f>
        <v>510</v>
      </c>
      <c r="I5353" s="10">
        <f>OrderList!N5353</f>
        <v>1.5373561430793159</v>
      </c>
      <c r="O5353" s="10">
        <f>COUNTIF(FreightRates!$A$2:$A$1541,C5353)</f>
        <v>39</v>
      </c>
      <c r="Q5353" s="10">
        <f>COUNTIFS(FreightRates!$A$2:$A$1541,C5353,FreightRates!$B$2:$B$1541,B5353,FreightRates!$C$2:$C$1541,E5353)</f>
        <v>20</v>
      </c>
      <c r="T5353">
        <f>COUNTIFS(FreightRates!$A$2:$A$1541,C5353,FreightRates!$B$2:$B$1541,B5353,FreightRates!$C$2:$C$1541,E5353,FreightRates!$F$2:$F$1541,D5353,FreightRates!$D$2:$D$1541,"&lt;="&amp;I5353,FreightRates!$E$2:$E$1541,"&gt;="&amp;I5353)</f>
        <v>2</v>
      </c>
    </row>
    <row r="5354" spans="1:20" x14ac:dyDescent="0.25">
      <c r="A5354" s="10">
        <f>OrderList!A5354</f>
        <v>1447376478.7</v>
      </c>
      <c r="B5354" s="10" t="str">
        <f>OrderList!C5354</f>
        <v>PORT04</v>
      </c>
      <c r="C5354" s="10" t="str">
        <f>OrderList!D5354</f>
        <v>V444_0</v>
      </c>
      <c r="D5354" s="10" t="str">
        <f>OrderList!F5354</f>
        <v>DTP</v>
      </c>
      <c r="E5354" s="10" t="str">
        <f>OrderList!L5354</f>
        <v>PORT09</v>
      </c>
      <c r="F5354" s="10" t="str">
        <f>OrderList!K5354</f>
        <v>PLANT03</v>
      </c>
      <c r="G5354" s="10">
        <f>OrderList!J5354</f>
        <v>1623991</v>
      </c>
      <c r="H5354" s="10">
        <f>OrderList!M5354</f>
        <v>815</v>
      </c>
      <c r="I5354" s="10">
        <f>OrderList!N5354</f>
        <v>3.86</v>
      </c>
      <c r="O5354" s="10">
        <f>COUNTIF(FreightRates!$A$2:$A$1541,C5354)</f>
        <v>39</v>
      </c>
      <c r="Q5354" s="10">
        <f>COUNTIFS(FreightRates!$A$2:$A$1541,C5354,FreightRates!$B$2:$B$1541,B5354,FreightRates!$C$2:$C$1541,E5354)</f>
        <v>20</v>
      </c>
      <c r="T5354">
        <f>COUNTIFS(FreightRates!$A$2:$A$1541,C5354,FreightRates!$B$2:$B$1541,B5354,FreightRates!$C$2:$C$1541,E5354,FreightRates!$F$2:$F$1541,D5354,FreightRates!$D$2:$D$1541,"&lt;="&amp;I5354,FreightRates!$E$2:$E$1541,"&gt;="&amp;I5354)</f>
        <v>2</v>
      </c>
    </row>
    <row r="5355" spans="1:20" x14ac:dyDescent="0.25">
      <c r="A5355" s="10">
        <f>OrderList!A5355</f>
        <v>1447376477.7</v>
      </c>
      <c r="B5355" s="10" t="str">
        <f>OrderList!C5355</f>
        <v>PORT04</v>
      </c>
      <c r="C5355" s="10" t="str">
        <f>OrderList!D5355</f>
        <v>V444_0</v>
      </c>
      <c r="D5355" s="10" t="str">
        <f>OrderList!F5355</f>
        <v>DTP</v>
      </c>
      <c r="E5355" s="10" t="str">
        <f>OrderList!L5355</f>
        <v>PORT09</v>
      </c>
      <c r="F5355" s="10" t="str">
        <f>OrderList!K5355</f>
        <v>PLANT03</v>
      </c>
      <c r="G5355" s="10">
        <f>OrderList!J5355</f>
        <v>1623991</v>
      </c>
      <c r="H5355" s="10">
        <f>OrderList!M5355</f>
        <v>1277</v>
      </c>
      <c r="I5355" s="10">
        <f>OrderList!N5355</f>
        <v>5.62</v>
      </c>
      <c r="O5355" s="10">
        <f>COUNTIF(FreightRates!$A$2:$A$1541,C5355)</f>
        <v>39</v>
      </c>
      <c r="Q5355" s="10">
        <f>COUNTIFS(FreightRates!$A$2:$A$1541,C5355,FreightRates!$B$2:$B$1541,B5355,FreightRates!$C$2:$C$1541,E5355)</f>
        <v>20</v>
      </c>
      <c r="T5355">
        <f>COUNTIFS(FreightRates!$A$2:$A$1541,C5355,FreightRates!$B$2:$B$1541,B5355,FreightRates!$C$2:$C$1541,E5355,FreightRates!$F$2:$F$1541,D5355,FreightRates!$D$2:$D$1541,"&lt;="&amp;I5355,FreightRates!$E$2:$E$1541,"&gt;="&amp;I5355)</f>
        <v>2</v>
      </c>
    </row>
    <row r="5356" spans="1:20" x14ac:dyDescent="0.25">
      <c r="A5356" s="10">
        <f>OrderList!A5356</f>
        <v>1447230379.7</v>
      </c>
      <c r="B5356" s="10" t="str">
        <f>OrderList!C5356</f>
        <v>PORT04</v>
      </c>
      <c r="C5356" s="10" t="str">
        <f>OrderList!D5356</f>
        <v>V444_0</v>
      </c>
      <c r="D5356" s="10" t="str">
        <f>OrderList!F5356</f>
        <v>DTP</v>
      </c>
      <c r="E5356" s="10" t="str">
        <f>OrderList!L5356</f>
        <v>PORT09</v>
      </c>
      <c r="F5356" s="10" t="str">
        <f>OrderList!K5356</f>
        <v>PLANT03</v>
      </c>
      <c r="G5356" s="10">
        <f>OrderList!J5356</f>
        <v>1635536</v>
      </c>
      <c r="H5356" s="10">
        <f>OrderList!M5356</f>
        <v>374</v>
      </c>
      <c r="I5356" s="10">
        <f>OrderList!N5356</f>
        <v>1.6225983313468415</v>
      </c>
      <c r="O5356" s="10">
        <f>COUNTIF(FreightRates!$A$2:$A$1541,C5356)</f>
        <v>39</v>
      </c>
      <c r="Q5356" s="10">
        <f>COUNTIFS(FreightRates!$A$2:$A$1541,C5356,FreightRates!$B$2:$B$1541,B5356,FreightRates!$C$2:$C$1541,E5356)</f>
        <v>20</v>
      </c>
      <c r="T5356">
        <f>COUNTIFS(FreightRates!$A$2:$A$1541,C5356,FreightRates!$B$2:$B$1541,B5356,FreightRates!$C$2:$C$1541,E5356,FreightRates!$F$2:$F$1541,D5356,FreightRates!$D$2:$D$1541,"&lt;="&amp;I5356,FreightRates!$E$2:$E$1541,"&gt;="&amp;I5356)</f>
        <v>2</v>
      </c>
    </row>
    <row r="5357" spans="1:20" x14ac:dyDescent="0.25">
      <c r="A5357" s="10">
        <f>OrderList!A5357</f>
        <v>1447187234.7</v>
      </c>
      <c r="B5357" s="10" t="str">
        <f>OrderList!C5357</f>
        <v>PORT04</v>
      </c>
      <c r="C5357" s="10" t="str">
        <f>OrderList!D5357</f>
        <v>V444_0</v>
      </c>
      <c r="D5357" s="10" t="str">
        <f>OrderList!F5357</f>
        <v>DTP</v>
      </c>
      <c r="E5357" s="10" t="str">
        <f>OrderList!L5357</f>
        <v>PORT09</v>
      </c>
      <c r="F5357" s="10" t="str">
        <f>OrderList!K5357</f>
        <v>PLANT03</v>
      </c>
      <c r="G5357" s="10">
        <f>OrderList!J5357</f>
        <v>1635536</v>
      </c>
      <c r="H5357" s="10">
        <f>OrderList!M5357</f>
        <v>333</v>
      </c>
      <c r="I5357" s="10">
        <f>OrderList!N5357</f>
        <v>1.1063170441001193</v>
      </c>
      <c r="O5357" s="10">
        <f>COUNTIF(FreightRates!$A$2:$A$1541,C5357)</f>
        <v>39</v>
      </c>
      <c r="Q5357" s="10">
        <f>COUNTIFS(FreightRates!$A$2:$A$1541,C5357,FreightRates!$B$2:$B$1541,B5357,FreightRates!$C$2:$C$1541,E5357)</f>
        <v>20</v>
      </c>
      <c r="T5357">
        <f>COUNTIFS(FreightRates!$A$2:$A$1541,C5357,FreightRates!$B$2:$B$1541,B5357,FreightRates!$C$2:$C$1541,E5357,FreightRates!$F$2:$F$1541,D5357,FreightRates!$D$2:$D$1541,"&lt;="&amp;I5357,FreightRates!$E$2:$E$1541,"&gt;="&amp;I5357)</f>
        <v>2</v>
      </c>
    </row>
    <row r="5358" spans="1:20" x14ac:dyDescent="0.25">
      <c r="A5358" s="10">
        <f>OrderList!A5358</f>
        <v>1447265676.7</v>
      </c>
      <c r="B5358" s="10" t="str">
        <f>OrderList!C5358</f>
        <v>PORT04</v>
      </c>
      <c r="C5358" s="10" t="str">
        <f>OrderList!D5358</f>
        <v>V444_0</v>
      </c>
      <c r="D5358" s="10" t="str">
        <f>OrderList!F5358</f>
        <v>DTP</v>
      </c>
      <c r="E5358" s="10" t="str">
        <f>OrderList!L5358</f>
        <v>PORT09</v>
      </c>
      <c r="F5358" s="10" t="str">
        <f>OrderList!K5358</f>
        <v>PLANT03</v>
      </c>
      <c r="G5358" s="10">
        <f>OrderList!J5358</f>
        <v>1635536</v>
      </c>
      <c r="H5358" s="10">
        <f>OrderList!M5358</f>
        <v>255</v>
      </c>
      <c r="I5358" s="10">
        <f>OrderList!N5358</f>
        <v>3.6877234803337308E-2</v>
      </c>
      <c r="O5358" s="10">
        <f>COUNTIF(FreightRates!$A$2:$A$1541,C5358)</f>
        <v>39</v>
      </c>
      <c r="Q5358" s="10">
        <f>COUNTIFS(FreightRates!$A$2:$A$1541,C5358,FreightRates!$B$2:$B$1541,B5358,FreightRates!$C$2:$C$1541,E5358)</f>
        <v>20</v>
      </c>
      <c r="T5358">
        <f>COUNTIFS(FreightRates!$A$2:$A$1541,C5358,FreightRates!$B$2:$B$1541,B5358,FreightRates!$C$2:$C$1541,E5358,FreightRates!$F$2:$F$1541,D5358,FreightRates!$D$2:$D$1541,"&lt;="&amp;I5358,FreightRates!$E$2:$E$1541,"&gt;="&amp;I5358)</f>
        <v>2</v>
      </c>
    </row>
    <row r="5359" spans="1:20" x14ac:dyDescent="0.25">
      <c r="A5359" s="10">
        <f>OrderList!A5359</f>
        <v>1447273168.7</v>
      </c>
      <c r="B5359" s="10" t="str">
        <f>OrderList!C5359</f>
        <v>PORT04</v>
      </c>
      <c r="C5359" s="10" t="str">
        <f>OrderList!D5359</f>
        <v>V444_0</v>
      </c>
      <c r="D5359" s="10" t="str">
        <f>OrderList!F5359</f>
        <v>DTP</v>
      </c>
      <c r="E5359" s="10" t="str">
        <f>OrderList!L5359</f>
        <v>PORT09</v>
      </c>
      <c r="F5359" s="10" t="str">
        <f>OrderList!K5359</f>
        <v>PLANT03</v>
      </c>
      <c r="G5359" s="10">
        <f>OrderList!J5359</f>
        <v>1636236</v>
      </c>
      <c r="H5359" s="10">
        <f>OrderList!M5359</f>
        <v>447</v>
      </c>
      <c r="I5359" s="10">
        <f>OrderList!N5359</f>
        <v>5.98</v>
      </c>
      <c r="O5359" s="10">
        <f>COUNTIF(FreightRates!$A$2:$A$1541,C5359)</f>
        <v>39</v>
      </c>
      <c r="Q5359" s="10">
        <f>COUNTIFS(FreightRates!$A$2:$A$1541,C5359,FreightRates!$B$2:$B$1541,B5359,FreightRates!$C$2:$C$1541,E5359)</f>
        <v>20</v>
      </c>
      <c r="T5359">
        <f>COUNTIFS(FreightRates!$A$2:$A$1541,C5359,FreightRates!$B$2:$B$1541,B5359,FreightRates!$C$2:$C$1541,E5359,FreightRates!$F$2:$F$1541,D5359,FreightRates!$D$2:$D$1541,"&lt;="&amp;I5359,FreightRates!$E$2:$E$1541,"&gt;="&amp;I5359)</f>
        <v>2</v>
      </c>
    </row>
    <row r="5360" spans="1:20" x14ac:dyDescent="0.25">
      <c r="A5360" s="10">
        <f>OrderList!A5360</f>
        <v>1447375116.7</v>
      </c>
      <c r="B5360" s="10" t="str">
        <f>OrderList!C5360</f>
        <v>PORT04</v>
      </c>
      <c r="C5360" s="10" t="str">
        <f>OrderList!D5360</f>
        <v>V444_0</v>
      </c>
      <c r="D5360" s="10" t="str">
        <f>OrderList!F5360</f>
        <v>DTP</v>
      </c>
      <c r="E5360" s="10" t="str">
        <f>OrderList!L5360</f>
        <v>PORT09</v>
      </c>
      <c r="F5360" s="10" t="str">
        <f>OrderList!K5360</f>
        <v>PLANT03</v>
      </c>
      <c r="G5360" s="10">
        <f>OrderList!J5360</f>
        <v>1636236</v>
      </c>
      <c r="H5360" s="10">
        <f>OrderList!M5360</f>
        <v>532</v>
      </c>
      <c r="I5360" s="10">
        <f>OrderList!N5360</f>
        <v>5.7</v>
      </c>
      <c r="O5360" s="10">
        <f>COUNTIF(FreightRates!$A$2:$A$1541,C5360)</f>
        <v>39</v>
      </c>
      <c r="Q5360" s="10">
        <f>COUNTIFS(FreightRates!$A$2:$A$1541,C5360,FreightRates!$B$2:$B$1541,B5360,FreightRates!$C$2:$C$1541,E5360)</f>
        <v>20</v>
      </c>
      <c r="T5360">
        <f>COUNTIFS(FreightRates!$A$2:$A$1541,C5360,FreightRates!$B$2:$B$1541,B5360,FreightRates!$C$2:$C$1541,E5360,FreightRates!$F$2:$F$1541,D5360,FreightRates!$D$2:$D$1541,"&lt;="&amp;I5360,FreightRates!$E$2:$E$1541,"&gt;="&amp;I5360)</f>
        <v>2</v>
      </c>
    </row>
    <row r="5361" spans="1:20" x14ac:dyDescent="0.25">
      <c r="A5361" s="10">
        <f>OrderList!A5361</f>
        <v>1447188657.7</v>
      </c>
      <c r="B5361" s="10" t="str">
        <f>OrderList!C5361</f>
        <v>PORT04</v>
      </c>
      <c r="C5361" s="10" t="str">
        <f>OrderList!D5361</f>
        <v>V444_0</v>
      </c>
      <c r="D5361" s="10" t="str">
        <f>OrderList!F5361</f>
        <v>DTP</v>
      </c>
      <c r="E5361" s="10" t="str">
        <f>OrderList!L5361</f>
        <v>PORT09</v>
      </c>
      <c r="F5361" s="10" t="str">
        <f>OrderList!K5361</f>
        <v>PLANT03</v>
      </c>
      <c r="G5361" s="10">
        <f>OrderList!J5361</f>
        <v>1636236</v>
      </c>
      <c r="H5361" s="10">
        <f>OrderList!M5361</f>
        <v>539</v>
      </c>
      <c r="I5361" s="10">
        <f>OrderList!N5361</f>
        <v>6.38</v>
      </c>
      <c r="O5361" s="10">
        <f>COUNTIF(FreightRates!$A$2:$A$1541,C5361)</f>
        <v>39</v>
      </c>
      <c r="Q5361" s="10">
        <f>COUNTIFS(FreightRates!$A$2:$A$1541,C5361,FreightRates!$B$2:$B$1541,B5361,FreightRates!$C$2:$C$1541,E5361)</f>
        <v>20</v>
      </c>
      <c r="T5361">
        <f>COUNTIFS(FreightRates!$A$2:$A$1541,C5361,FreightRates!$B$2:$B$1541,B5361,FreightRates!$C$2:$C$1541,E5361,FreightRates!$F$2:$F$1541,D5361,FreightRates!$D$2:$D$1541,"&lt;="&amp;I5361,FreightRates!$E$2:$E$1541,"&gt;="&amp;I5361)</f>
        <v>2</v>
      </c>
    </row>
    <row r="5362" spans="1:20" x14ac:dyDescent="0.25">
      <c r="A5362" s="10">
        <f>OrderList!A5362</f>
        <v>1447403031.7</v>
      </c>
      <c r="B5362" s="10" t="str">
        <f>OrderList!C5362</f>
        <v>PORT04</v>
      </c>
      <c r="C5362" s="10" t="str">
        <f>OrderList!D5362</f>
        <v>V444_0</v>
      </c>
      <c r="D5362" s="10" t="str">
        <f>OrderList!F5362</f>
        <v>DTP</v>
      </c>
      <c r="E5362" s="10" t="str">
        <f>OrderList!L5362</f>
        <v>PORT09</v>
      </c>
      <c r="F5362" s="10" t="str">
        <f>OrderList!K5362</f>
        <v>PLANT03</v>
      </c>
      <c r="G5362" s="10">
        <f>OrderList!J5362</f>
        <v>1695862</v>
      </c>
      <c r="H5362" s="10">
        <f>OrderList!M5362</f>
        <v>100322</v>
      </c>
      <c r="I5362" s="10">
        <f>OrderList!N5362</f>
        <v>86.632609946627852</v>
      </c>
      <c r="O5362" s="10">
        <f>COUNTIF(FreightRates!$A$2:$A$1541,C5362)</f>
        <v>39</v>
      </c>
      <c r="Q5362" s="10">
        <f>COUNTIFS(FreightRates!$A$2:$A$1541,C5362,FreightRates!$B$2:$B$1541,B5362,FreightRates!$C$2:$C$1541,E5362)</f>
        <v>20</v>
      </c>
      <c r="T5362">
        <f>COUNTIFS(FreightRates!$A$2:$A$1541,C5362,FreightRates!$B$2:$B$1541,B5362,FreightRates!$C$2:$C$1541,E5362,FreightRates!$F$2:$F$1541,D5362,FreightRates!$D$2:$D$1541,"&lt;="&amp;I5362,FreightRates!$E$2:$E$1541,"&gt;="&amp;I5362)</f>
        <v>2</v>
      </c>
    </row>
    <row r="5363" spans="1:20" x14ac:dyDescent="0.25">
      <c r="A5363" s="10">
        <f>OrderList!A5363</f>
        <v>1447336154.7</v>
      </c>
      <c r="B5363" s="10" t="str">
        <f>OrderList!C5363</f>
        <v>PORT04</v>
      </c>
      <c r="C5363" s="10" t="str">
        <f>OrderList!D5363</f>
        <v>V444_0</v>
      </c>
      <c r="D5363" s="10" t="str">
        <f>OrderList!F5363</f>
        <v>DTP</v>
      </c>
      <c r="E5363" s="10" t="str">
        <f>OrderList!L5363</f>
        <v>PORT09</v>
      </c>
      <c r="F5363" s="10" t="str">
        <f>OrderList!K5363</f>
        <v>PLANT03</v>
      </c>
      <c r="G5363" s="10">
        <f>OrderList!J5363</f>
        <v>1684560</v>
      </c>
      <c r="H5363" s="10">
        <f>OrderList!M5363</f>
        <v>21269</v>
      </c>
      <c r="I5363" s="10">
        <f>OrderList!N5363</f>
        <v>9.3603514819929021</v>
      </c>
      <c r="O5363" s="10">
        <f>COUNTIF(FreightRates!$A$2:$A$1541,C5363)</f>
        <v>39</v>
      </c>
      <c r="Q5363" s="10">
        <f>COUNTIFS(FreightRates!$A$2:$A$1541,C5363,FreightRates!$B$2:$B$1541,B5363,FreightRates!$C$2:$C$1541,E5363)</f>
        <v>20</v>
      </c>
      <c r="T5363">
        <f>COUNTIFS(FreightRates!$A$2:$A$1541,C5363,FreightRates!$B$2:$B$1541,B5363,FreightRates!$C$2:$C$1541,E5363,FreightRates!$F$2:$F$1541,D5363,FreightRates!$D$2:$D$1541,"&lt;="&amp;I5363,FreightRates!$E$2:$E$1541,"&gt;="&amp;I5363)</f>
        <v>2</v>
      </c>
    </row>
    <row r="5364" spans="1:20" x14ac:dyDescent="0.25">
      <c r="A5364" s="10">
        <f>OrderList!A5364</f>
        <v>1447313963.7</v>
      </c>
      <c r="B5364" s="10" t="str">
        <f>OrderList!C5364</f>
        <v>PORT04</v>
      </c>
      <c r="C5364" s="10" t="str">
        <f>OrderList!D5364</f>
        <v>V444_0</v>
      </c>
      <c r="D5364" s="10" t="str">
        <f>OrderList!F5364</f>
        <v>DTP</v>
      </c>
      <c r="E5364" s="10" t="str">
        <f>OrderList!L5364</f>
        <v>PORT09</v>
      </c>
      <c r="F5364" s="10" t="str">
        <f>OrderList!K5364</f>
        <v>PLANT03</v>
      </c>
      <c r="G5364" s="10">
        <f>OrderList!J5364</f>
        <v>1684560</v>
      </c>
      <c r="H5364" s="10">
        <f>OrderList!M5364</f>
        <v>18244</v>
      </c>
      <c r="I5364" s="10">
        <f>OrderList!N5364</f>
        <v>8.0231584131367732</v>
      </c>
      <c r="O5364" s="10">
        <f>COUNTIF(FreightRates!$A$2:$A$1541,C5364)</f>
        <v>39</v>
      </c>
      <c r="Q5364" s="10">
        <f>COUNTIFS(FreightRates!$A$2:$A$1541,C5364,FreightRates!$B$2:$B$1541,B5364,FreightRates!$C$2:$C$1541,E5364)</f>
        <v>20</v>
      </c>
      <c r="T5364">
        <f>COUNTIFS(FreightRates!$A$2:$A$1541,C5364,FreightRates!$B$2:$B$1541,B5364,FreightRates!$C$2:$C$1541,E5364,FreightRates!$F$2:$F$1541,D5364,FreightRates!$D$2:$D$1541,"&lt;="&amp;I5364,FreightRates!$E$2:$E$1541,"&gt;="&amp;I5364)</f>
        <v>2</v>
      </c>
    </row>
    <row r="5365" spans="1:20" x14ac:dyDescent="0.25">
      <c r="A5365" s="10">
        <f>OrderList!A5365</f>
        <v>1447301405.7</v>
      </c>
      <c r="B5365" s="10" t="str">
        <f>OrderList!C5365</f>
        <v>PORT04</v>
      </c>
      <c r="C5365" s="10" t="str">
        <f>OrderList!D5365</f>
        <v>V444_0</v>
      </c>
      <c r="D5365" s="10" t="str">
        <f>OrderList!F5365</f>
        <v>DTP</v>
      </c>
      <c r="E5365" s="10" t="str">
        <f>OrderList!L5365</f>
        <v>PORT09</v>
      </c>
      <c r="F5365" s="10" t="str">
        <f>OrderList!K5365</f>
        <v>PLANT03</v>
      </c>
      <c r="G5365" s="10">
        <f>OrderList!J5365</f>
        <v>1684560</v>
      </c>
      <c r="H5365" s="10">
        <f>OrderList!M5365</f>
        <v>3245</v>
      </c>
      <c r="I5365" s="10">
        <f>OrderList!N5365</f>
        <v>1.3371930688561289</v>
      </c>
      <c r="O5365" s="10">
        <f>COUNTIF(FreightRates!$A$2:$A$1541,C5365)</f>
        <v>39</v>
      </c>
      <c r="Q5365" s="10">
        <f>COUNTIFS(FreightRates!$A$2:$A$1541,C5365,FreightRates!$B$2:$B$1541,B5365,FreightRates!$C$2:$C$1541,E5365)</f>
        <v>20</v>
      </c>
      <c r="T5365">
        <f>COUNTIFS(FreightRates!$A$2:$A$1541,C5365,FreightRates!$B$2:$B$1541,B5365,FreightRates!$C$2:$C$1541,E5365,FreightRates!$F$2:$F$1541,D5365,FreightRates!$D$2:$D$1541,"&lt;="&amp;I5365,FreightRates!$E$2:$E$1541,"&gt;="&amp;I5365)</f>
        <v>2</v>
      </c>
    </row>
    <row r="5366" spans="1:20" x14ac:dyDescent="0.25">
      <c r="A5366" s="10">
        <f>OrderList!A5366</f>
        <v>1447301453.7</v>
      </c>
      <c r="B5366" s="10" t="str">
        <f>OrderList!C5366</f>
        <v>PORT04</v>
      </c>
      <c r="C5366" s="10" t="str">
        <f>OrderList!D5366</f>
        <v>V444_0</v>
      </c>
      <c r="D5366" s="10" t="str">
        <f>OrderList!F5366</f>
        <v>DTP</v>
      </c>
      <c r="E5366" s="10" t="str">
        <f>OrderList!L5366</f>
        <v>PORT09</v>
      </c>
      <c r="F5366" s="10" t="str">
        <f>OrderList!K5366</f>
        <v>PLANT03</v>
      </c>
      <c r="G5366" s="10">
        <f>OrderList!J5366</f>
        <v>1684560</v>
      </c>
      <c r="H5366" s="10">
        <f>OrderList!M5366</f>
        <v>9247</v>
      </c>
      <c r="I5366" s="10">
        <f>OrderList!N5366</f>
        <v>4.0115792065683866</v>
      </c>
      <c r="O5366" s="10">
        <f>COUNTIF(FreightRates!$A$2:$A$1541,C5366)</f>
        <v>39</v>
      </c>
      <c r="Q5366" s="10">
        <f>COUNTIFS(FreightRates!$A$2:$A$1541,C5366,FreightRates!$B$2:$B$1541,B5366,FreightRates!$C$2:$C$1541,E5366)</f>
        <v>20</v>
      </c>
      <c r="T5366">
        <f>COUNTIFS(FreightRates!$A$2:$A$1541,C5366,FreightRates!$B$2:$B$1541,B5366,FreightRates!$C$2:$C$1541,E5366,FreightRates!$F$2:$F$1541,D5366,FreightRates!$D$2:$D$1541,"&lt;="&amp;I5366,FreightRates!$E$2:$E$1541,"&gt;="&amp;I5366)</f>
        <v>2</v>
      </c>
    </row>
    <row r="5367" spans="1:20" x14ac:dyDescent="0.25">
      <c r="A5367" s="10">
        <f>OrderList!A5367</f>
        <v>1447396792.7</v>
      </c>
      <c r="B5367" s="10" t="str">
        <f>OrderList!C5367</f>
        <v>PORT04</v>
      </c>
      <c r="C5367" s="10" t="str">
        <f>OrderList!D5367</f>
        <v>V444_0</v>
      </c>
      <c r="D5367" s="10" t="str">
        <f>OrderList!F5367</f>
        <v>DTP</v>
      </c>
      <c r="E5367" s="10" t="str">
        <f>OrderList!L5367</f>
        <v>PORT09</v>
      </c>
      <c r="F5367" s="10" t="str">
        <f>OrderList!K5367</f>
        <v>PLANT03</v>
      </c>
      <c r="G5367" s="10">
        <f>OrderList!J5367</f>
        <v>1684560</v>
      </c>
      <c r="H5367" s="10">
        <f>OrderList!M5367</f>
        <v>15279</v>
      </c>
      <c r="I5367" s="10">
        <f>OrderList!N5367</f>
        <v>6.6859653442806444</v>
      </c>
      <c r="O5367" s="10">
        <f>COUNTIF(FreightRates!$A$2:$A$1541,C5367)</f>
        <v>39</v>
      </c>
      <c r="Q5367" s="10">
        <f>COUNTIFS(FreightRates!$A$2:$A$1541,C5367,FreightRates!$B$2:$B$1541,B5367,FreightRates!$C$2:$C$1541,E5367)</f>
        <v>20</v>
      </c>
      <c r="T5367">
        <f>COUNTIFS(FreightRates!$A$2:$A$1541,C5367,FreightRates!$B$2:$B$1541,B5367,FreightRates!$C$2:$C$1541,E5367,FreightRates!$F$2:$F$1541,D5367,FreightRates!$D$2:$D$1541,"&lt;="&amp;I5367,FreightRates!$E$2:$E$1541,"&gt;="&amp;I5367)</f>
        <v>2</v>
      </c>
    </row>
    <row r="5368" spans="1:20" x14ac:dyDescent="0.25">
      <c r="A5368" s="10">
        <f>OrderList!A5368</f>
        <v>1447266103.7</v>
      </c>
      <c r="B5368" s="10" t="str">
        <f>OrderList!C5368</f>
        <v>PORT04</v>
      </c>
      <c r="C5368" s="10" t="str">
        <f>OrderList!D5368</f>
        <v>V444_0</v>
      </c>
      <c r="D5368" s="10" t="str">
        <f>OrderList!F5368</f>
        <v>DTP</v>
      </c>
      <c r="E5368" s="10" t="str">
        <f>OrderList!L5368</f>
        <v>PORT09</v>
      </c>
      <c r="F5368" s="10" t="str">
        <f>OrderList!K5368</f>
        <v>PLANT03</v>
      </c>
      <c r="G5368" s="10">
        <f>OrderList!J5368</f>
        <v>1700139</v>
      </c>
      <c r="H5368" s="10">
        <f>OrderList!M5368</f>
        <v>10723</v>
      </c>
      <c r="I5368" s="10">
        <f>OrderList!N5368</f>
        <v>13.165751514778794</v>
      </c>
      <c r="O5368" s="10">
        <f>COUNTIF(FreightRates!$A$2:$A$1541,C5368)</f>
        <v>39</v>
      </c>
      <c r="Q5368" s="10">
        <f>COUNTIFS(FreightRates!$A$2:$A$1541,C5368,FreightRates!$B$2:$B$1541,B5368,FreightRates!$C$2:$C$1541,E5368)</f>
        <v>20</v>
      </c>
      <c r="T5368">
        <f>COUNTIFS(FreightRates!$A$2:$A$1541,C5368,FreightRates!$B$2:$B$1541,B5368,FreightRates!$C$2:$C$1541,E5368,FreightRates!$F$2:$F$1541,D5368,FreightRates!$D$2:$D$1541,"&lt;="&amp;I5368,FreightRates!$E$2:$E$1541,"&gt;="&amp;I5368)</f>
        <v>2</v>
      </c>
    </row>
    <row r="5369" spans="1:20" x14ac:dyDescent="0.25">
      <c r="A5369" s="10">
        <f>OrderList!A5369</f>
        <v>1447331999.7</v>
      </c>
      <c r="B5369" s="10" t="str">
        <f>OrderList!C5369</f>
        <v>PORT04</v>
      </c>
      <c r="C5369" s="10" t="str">
        <f>OrderList!D5369</f>
        <v>V444_0</v>
      </c>
      <c r="D5369" s="10" t="str">
        <f>OrderList!F5369</f>
        <v>DTP</v>
      </c>
      <c r="E5369" s="10" t="str">
        <f>OrderList!L5369</f>
        <v>PORT09</v>
      </c>
      <c r="F5369" s="10" t="str">
        <f>OrderList!K5369</f>
        <v>PLANT03</v>
      </c>
      <c r="G5369" s="10">
        <f>OrderList!J5369</f>
        <v>1700139</v>
      </c>
      <c r="H5369" s="10">
        <f>OrderList!M5369</f>
        <v>21117</v>
      </c>
      <c r="I5369" s="10">
        <f>OrderList!N5369</f>
        <v>25.331503029557588</v>
      </c>
      <c r="O5369" s="10">
        <f>COUNTIF(FreightRates!$A$2:$A$1541,C5369)</f>
        <v>39</v>
      </c>
      <c r="Q5369" s="10">
        <f>COUNTIFS(FreightRates!$A$2:$A$1541,C5369,FreightRates!$B$2:$B$1541,B5369,FreightRates!$C$2:$C$1541,E5369)</f>
        <v>20</v>
      </c>
      <c r="T5369">
        <f>COUNTIFS(FreightRates!$A$2:$A$1541,C5369,FreightRates!$B$2:$B$1541,B5369,FreightRates!$C$2:$C$1541,E5369,FreightRates!$F$2:$F$1541,D5369,FreightRates!$D$2:$D$1541,"&lt;="&amp;I5369,FreightRates!$E$2:$E$1541,"&gt;="&amp;I5369)</f>
        <v>2</v>
      </c>
    </row>
    <row r="5370" spans="1:20" x14ac:dyDescent="0.25">
      <c r="A5370" s="10">
        <f>OrderList!A5370</f>
        <v>1447346302.7</v>
      </c>
      <c r="B5370" s="10" t="str">
        <f>OrderList!C5370</f>
        <v>PORT04</v>
      </c>
      <c r="C5370" s="10" t="str">
        <f>OrderList!D5370</f>
        <v>V444_0</v>
      </c>
      <c r="D5370" s="10" t="str">
        <f>OrderList!F5370</f>
        <v>DTP</v>
      </c>
      <c r="E5370" s="10" t="str">
        <f>OrderList!L5370</f>
        <v>PORT09</v>
      </c>
      <c r="F5370" s="10" t="str">
        <f>OrderList!K5370</f>
        <v>PLANT03</v>
      </c>
      <c r="G5370" s="10">
        <f>OrderList!J5370</f>
        <v>1700139</v>
      </c>
      <c r="H5370" s="10">
        <f>OrderList!M5370</f>
        <v>31511</v>
      </c>
      <c r="I5370" s="10">
        <f>OrderList!N5370</f>
        <v>41.497254544336386</v>
      </c>
      <c r="O5370" s="10">
        <f>COUNTIF(FreightRates!$A$2:$A$1541,C5370)</f>
        <v>39</v>
      </c>
      <c r="Q5370" s="10">
        <f>COUNTIFS(FreightRates!$A$2:$A$1541,C5370,FreightRates!$B$2:$B$1541,B5370,FreightRates!$C$2:$C$1541,E5370)</f>
        <v>20</v>
      </c>
      <c r="T5370">
        <f>COUNTIFS(FreightRates!$A$2:$A$1541,C5370,FreightRates!$B$2:$B$1541,B5370,FreightRates!$C$2:$C$1541,E5370,FreightRates!$F$2:$F$1541,D5370,FreightRates!$D$2:$D$1541,"&lt;="&amp;I5370,FreightRates!$E$2:$E$1541,"&gt;="&amp;I5370)</f>
        <v>2</v>
      </c>
    </row>
    <row r="5371" spans="1:20" x14ac:dyDescent="0.25">
      <c r="A5371" s="10">
        <f>OrderList!A5371</f>
        <v>1447266658.7</v>
      </c>
      <c r="B5371" s="10" t="str">
        <f>OrderList!C5371</f>
        <v>PORT04</v>
      </c>
      <c r="C5371" s="10" t="str">
        <f>OrderList!D5371</f>
        <v>V444_0</v>
      </c>
      <c r="D5371" s="10" t="str">
        <f>OrderList!F5371</f>
        <v>DTP</v>
      </c>
      <c r="E5371" s="10" t="str">
        <f>OrderList!L5371</f>
        <v>PORT09</v>
      </c>
      <c r="F5371" s="10" t="str">
        <f>OrderList!K5371</f>
        <v>PLANT03</v>
      </c>
      <c r="G5371" s="10">
        <f>OrderList!J5371</f>
        <v>1700128</v>
      </c>
      <c r="H5371" s="10">
        <f>OrderList!M5371</f>
        <v>50662</v>
      </c>
      <c r="I5371" s="10">
        <f>OrderList!N5371</f>
        <v>51.09005610759494</v>
      </c>
      <c r="O5371" s="10">
        <f>COUNTIF(FreightRates!$A$2:$A$1541,C5371)</f>
        <v>39</v>
      </c>
      <c r="Q5371" s="10">
        <f>COUNTIFS(FreightRates!$A$2:$A$1541,C5371,FreightRates!$B$2:$B$1541,B5371,FreightRates!$C$2:$C$1541,E5371)</f>
        <v>20</v>
      </c>
      <c r="T5371">
        <f>COUNTIFS(FreightRates!$A$2:$A$1541,C5371,FreightRates!$B$2:$B$1541,B5371,FreightRates!$C$2:$C$1541,E5371,FreightRates!$F$2:$F$1541,D5371,FreightRates!$D$2:$D$1541,"&lt;="&amp;I5371,FreightRates!$E$2:$E$1541,"&gt;="&amp;I5371)</f>
        <v>2</v>
      </c>
    </row>
    <row r="5372" spans="1:20" x14ac:dyDescent="0.25">
      <c r="A5372" s="10">
        <f>OrderList!A5372</f>
        <v>1447352343.7</v>
      </c>
      <c r="B5372" s="10" t="str">
        <f>OrderList!C5372</f>
        <v>PORT04</v>
      </c>
      <c r="C5372" s="10" t="str">
        <f>OrderList!D5372</f>
        <v>V444_0</v>
      </c>
      <c r="D5372" s="10" t="str">
        <f>OrderList!F5372</f>
        <v>DTP</v>
      </c>
      <c r="E5372" s="10" t="str">
        <f>OrderList!L5372</f>
        <v>PORT09</v>
      </c>
      <c r="F5372" s="10" t="str">
        <f>OrderList!K5372</f>
        <v>PLANT03</v>
      </c>
      <c r="G5372" s="10">
        <f>OrderList!J5372</f>
        <v>1700128</v>
      </c>
      <c r="H5372" s="10">
        <f>OrderList!M5372</f>
        <v>101098</v>
      </c>
      <c r="I5372" s="10">
        <f>OrderList!N5372</f>
        <v>116.18011221518988</v>
      </c>
      <c r="O5372" s="10">
        <f>COUNTIF(FreightRates!$A$2:$A$1541,C5372)</f>
        <v>39</v>
      </c>
      <c r="Q5372" s="10">
        <f>COUNTIFS(FreightRates!$A$2:$A$1541,C5372,FreightRates!$B$2:$B$1541,B5372,FreightRates!$C$2:$C$1541,E5372)</f>
        <v>20</v>
      </c>
      <c r="T5372">
        <f>COUNTIFS(FreightRates!$A$2:$A$1541,C5372,FreightRates!$B$2:$B$1541,B5372,FreightRates!$C$2:$C$1541,E5372,FreightRates!$F$2:$F$1541,D5372,FreightRates!$D$2:$D$1541,"&lt;="&amp;I5372,FreightRates!$E$2:$E$1541,"&gt;="&amp;I5372)</f>
        <v>2</v>
      </c>
    </row>
    <row r="5373" spans="1:20" x14ac:dyDescent="0.25">
      <c r="A5373" s="10">
        <f>OrderList!A5373</f>
        <v>1447178782.7</v>
      </c>
      <c r="B5373" s="10" t="str">
        <f>OrderList!C5373</f>
        <v>PORT04</v>
      </c>
      <c r="C5373" s="10" t="str">
        <f>OrderList!D5373</f>
        <v>V444_0</v>
      </c>
      <c r="D5373" s="10" t="str">
        <f>OrderList!F5373</f>
        <v>DTP</v>
      </c>
      <c r="E5373" s="10" t="str">
        <f>OrderList!L5373</f>
        <v>PORT09</v>
      </c>
      <c r="F5373" s="10" t="str">
        <f>OrderList!K5373</f>
        <v>PLANT03</v>
      </c>
      <c r="G5373" s="10">
        <f>OrderList!J5373</f>
        <v>1700128</v>
      </c>
      <c r="H5373" s="10">
        <f>OrderList!M5373</f>
        <v>80957</v>
      </c>
      <c r="I5373" s="10">
        <f>OrderList!N5373</f>
        <v>86.544089772151906</v>
      </c>
      <c r="O5373" s="10">
        <f>COUNTIF(FreightRates!$A$2:$A$1541,C5373)</f>
        <v>39</v>
      </c>
      <c r="Q5373" s="10">
        <f>COUNTIFS(FreightRates!$A$2:$A$1541,C5373,FreightRates!$B$2:$B$1541,B5373,FreightRates!$C$2:$C$1541,E5373)</f>
        <v>20</v>
      </c>
      <c r="T5373">
        <f>COUNTIFS(FreightRates!$A$2:$A$1541,C5373,FreightRates!$B$2:$B$1541,B5373,FreightRates!$C$2:$C$1541,E5373,FreightRates!$F$2:$F$1541,D5373,FreightRates!$D$2:$D$1541,"&lt;="&amp;I5373,FreightRates!$E$2:$E$1541,"&gt;="&amp;I5373)</f>
        <v>2</v>
      </c>
    </row>
    <row r="5374" spans="1:20" x14ac:dyDescent="0.25">
      <c r="A5374" s="10">
        <f>OrderList!A5374</f>
        <v>1447306357.7</v>
      </c>
      <c r="B5374" s="10" t="str">
        <f>OrderList!C5374</f>
        <v>PORT04</v>
      </c>
      <c r="C5374" s="10" t="str">
        <f>OrderList!D5374</f>
        <v>V444_0</v>
      </c>
      <c r="D5374" s="10" t="str">
        <f>OrderList!F5374</f>
        <v>DTP</v>
      </c>
      <c r="E5374" s="10" t="str">
        <f>OrderList!L5374</f>
        <v>PORT09</v>
      </c>
      <c r="F5374" s="10" t="str">
        <f>OrderList!K5374</f>
        <v>PLANT03</v>
      </c>
      <c r="G5374" s="10">
        <f>OrderList!J5374</f>
        <v>1700130</v>
      </c>
      <c r="H5374" s="10">
        <f>OrderList!M5374</f>
        <v>19133</v>
      </c>
      <c r="I5374" s="10">
        <f>OrderList!N5374</f>
        <v>17.614022213322929</v>
      </c>
      <c r="O5374" s="10">
        <f>COUNTIF(FreightRates!$A$2:$A$1541,C5374)</f>
        <v>39</v>
      </c>
      <c r="Q5374" s="10">
        <f>COUNTIFS(FreightRates!$A$2:$A$1541,C5374,FreightRates!$B$2:$B$1541,B5374,FreightRates!$C$2:$C$1541,E5374)</f>
        <v>20</v>
      </c>
      <c r="T5374">
        <f>COUNTIFS(FreightRates!$A$2:$A$1541,C5374,FreightRates!$B$2:$B$1541,B5374,FreightRates!$C$2:$C$1541,E5374,FreightRates!$F$2:$F$1541,D5374,FreightRates!$D$2:$D$1541,"&lt;="&amp;I5374,FreightRates!$E$2:$E$1541,"&gt;="&amp;I5374)</f>
        <v>2</v>
      </c>
    </row>
    <row r="5375" spans="1:20" x14ac:dyDescent="0.25">
      <c r="A5375" s="10">
        <f>OrderList!A5375</f>
        <v>1447408720.7</v>
      </c>
      <c r="B5375" s="10" t="str">
        <f>OrderList!C5375</f>
        <v>PORT04</v>
      </c>
      <c r="C5375" s="10" t="str">
        <f>OrderList!D5375</f>
        <v>V444_0</v>
      </c>
      <c r="D5375" s="10" t="str">
        <f>OrderList!F5375</f>
        <v>DTP</v>
      </c>
      <c r="E5375" s="10" t="str">
        <f>OrderList!L5375</f>
        <v>PORT09</v>
      </c>
      <c r="F5375" s="10" t="str">
        <f>OrderList!K5375</f>
        <v>PLANT03</v>
      </c>
      <c r="G5375" s="10">
        <f>OrderList!J5375</f>
        <v>1702016</v>
      </c>
      <c r="H5375" s="10">
        <f>OrderList!M5375</f>
        <v>20483</v>
      </c>
      <c r="I5375" s="10">
        <f>OrderList!N5375</f>
        <v>33.490407304003512</v>
      </c>
      <c r="O5375" s="10">
        <f>COUNTIF(FreightRates!$A$2:$A$1541,C5375)</f>
        <v>39</v>
      </c>
      <c r="Q5375" s="10">
        <f>COUNTIFS(FreightRates!$A$2:$A$1541,C5375,FreightRates!$B$2:$B$1541,B5375,FreightRates!$C$2:$C$1541,E5375)</f>
        <v>20</v>
      </c>
      <c r="T5375">
        <f>COUNTIFS(FreightRates!$A$2:$A$1541,C5375,FreightRates!$B$2:$B$1541,B5375,FreightRates!$C$2:$C$1541,E5375,FreightRates!$F$2:$F$1541,D5375,FreightRates!$D$2:$D$1541,"&lt;="&amp;I5375,FreightRates!$E$2:$E$1541,"&gt;="&amp;I5375)</f>
        <v>2</v>
      </c>
    </row>
    <row r="5376" spans="1:20" x14ac:dyDescent="0.25">
      <c r="A5376" s="10">
        <f>OrderList!A5376</f>
        <v>1447299452.7</v>
      </c>
      <c r="B5376" s="10" t="str">
        <f>OrderList!C5376</f>
        <v>PORT04</v>
      </c>
      <c r="C5376" s="10" t="str">
        <f>OrderList!D5376</f>
        <v>V444_0</v>
      </c>
      <c r="D5376" s="10" t="str">
        <f>OrderList!F5376</f>
        <v>DTP</v>
      </c>
      <c r="E5376" s="10" t="str">
        <f>OrderList!L5376</f>
        <v>PORT09</v>
      </c>
      <c r="F5376" s="10" t="str">
        <f>OrderList!K5376</f>
        <v>PLANT03</v>
      </c>
      <c r="G5376" s="10">
        <f>OrderList!J5376</f>
        <v>1700138</v>
      </c>
      <c r="H5376" s="10">
        <f>OrderList!M5376</f>
        <v>21311</v>
      </c>
      <c r="I5376" s="10">
        <f>OrderList!N5376</f>
        <v>18.34478133413489</v>
      </c>
      <c r="O5376" s="10">
        <f>COUNTIF(FreightRates!$A$2:$A$1541,C5376)</f>
        <v>39</v>
      </c>
      <c r="Q5376" s="10">
        <f>COUNTIFS(FreightRates!$A$2:$A$1541,C5376,FreightRates!$B$2:$B$1541,B5376,FreightRates!$C$2:$C$1541,E5376)</f>
        <v>20</v>
      </c>
      <c r="T5376">
        <f>COUNTIFS(FreightRates!$A$2:$A$1541,C5376,FreightRates!$B$2:$B$1541,B5376,FreightRates!$C$2:$C$1541,E5376,FreightRates!$F$2:$F$1541,D5376,FreightRates!$D$2:$D$1541,"&lt;="&amp;I5376,FreightRates!$E$2:$E$1541,"&gt;="&amp;I5376)</f>
        <v>2</v>
      </c>
    </row>
    <row r="5377" spans="1:20" x14ac:dyDescent="0.25">
      <c r="A5377" s="10">
        <f>OrderList!A5377</f>
        <v>1447213173.7</v>
      </c>
      <c r="B5377" s="10" t="str">
        <f>OrderList!C5377</f>
        <v>PORT04</v>
      </c>
      <c r="C5377" s="10" t="str">
        <f>OrderList!D5377</f>
        <v>V444_0</v>
      </c>
      <c r="D5377" s="10" t="str">
        <f>OrderList!F5377</f>
        <v>DTP</v>
      </c>
      <c r="E5377" s="10" t="str">
        <f>OrderList!L5377</f>
        <v>PORT09</v>
      </c>
      <c r="F5377" s="10" t="str">
        <f>OrderList!K5377</f>
        <v>PLANT03</v>
      </c>
      <c r="G5377" s="10">
        <f>OrderList!J5377</f>
        <v>1700138</v>
      </c>
      <c r="H5377" s="10">
        <f>OrderList!M5377</f>
        <v>19805</v>
      </c>
      <c r="I5377" s="10">
        <f>OrderList!N5377</f>
        <v>19.891582667410969</v>
      </c>
      <c r="O5377" s="10">
        <f>COUNTIF(FreightRates!$A$2:$A$1541,C5377)</f>
        <v>39</v>
      </c>
      <c r="Q5377" s="10">
        <f>COUNTIFS(FreightRates!$A$2:$A$1541,C5377,FreightRates!$B$2:$B$1541,B5377,FreightRates!$C$2:$C$1541,E5377)</f>
        <v>20</v>
      </c>
      <c r="T5377">
        <f>COUNTIFS(FreightRates!$A$2:$A$1541,C5377,FreightRates!$B$2:$B$1541,B5377,FreightRates!$C$2:$C$1541,E5377,FreightRates!$F$2:$F$1541,D5377,FreightRates!$D$2:$D$1541,"&lt;="&amp;I5377,FreightRates!$E$2:$E$1541,"&gt;="&amp;I5377)</f>
        <v>2</v>
      </c>
    </row>
    <row r="5378" spans="1:20" x14ac:dyDescent="0.25">
      <c r="A5378" s="10">
        <f>OrderList!A5378</f>
        <v>1447346301.7</v>
      </c>
      <c r="B5378" s="10" t="str">
        <f>OrderList!C5378</f>
        <v>PORT04</v>
      </c>
      <c r="C5378" s="10" t="str">
        <f>OrderList!D5378</f>
        <v>V444_0</v>
      </c>
      <c r="D5378" s="10" t="str">
        <f>OrderList!F5378</f>
        <v>DTP</v>
      </c>
      <c r="E5378" s="10" t="str">
        <f>OrderList!L5378</f>
        <v>PORT09</v>
      </c>
      <c r="F5378" s="10" t="str">
        <f>OrderList!K5378</f>
        <v>PLANT03</v>
      </c>
      <c r="G5378" s="10">
        <f>OrderList!J5378</f>
        <v>1700142</v>
      </c>
      <c r="H5378" s="10">
        <f>OrderList!M5378</f>
        <v>10695</v>
      </c>
      <c r="I5378" s="10">
        <f>OrderList!N5378</f>
        <v>10.213268203183674</v>
      </c>
      <c r="O5378" s="10">
        <f>COUNTIF(FreightRates!$A$2:$A$1541,C5378)</f>
        <v>39</v>
      </c>
      <c r="Q5378" s="10">
        <f>COUNTIFS(FreightRates!$A$2:$A$1541,C5378,FreightRates!$B$2:$B$1541,B5378,FreightRates!$C$2:$C$1541,E5378)</f>
        <v>20</v>
      </c>
      <c r="T5378">
        <f>COUNTIFS(FreightRates!$A$2:$A$1541,C5378,FreightRates!$B$2:$B$1541,B5378,FreightRates!$C$2:$C$1541,E5378,FreightRates!$F$2:$F$1541,D5378,FreightRates!$D$2:$D$1541,"&lt;="&amp;I5378,FreightRates!$E$2:$E$1541,"&gt;="&amp;I5378)</f>
        <v>2</v>
      </c>
    </row>
    <row r="5379" spans="1:20" x14ac:dyDescent="0.25">
      <c r="A5379" s="10">
        <f>OrderList!A5379</f>
        <v>1447230851.7</v>
      </c>
      <c r="B5379" s="10" t="str">
        <f>OrderList!C5379</f>
        <v>PORT04</v>
      </c>
      <c r="C5379" s="10" t="str">
        <f>OrderList!D5379</f>
        <v>V444_0</v>
      </c>
      <c r="D5379" s="10" t="str">
        <f>OrderList!F5379</f>
        <v>DTP</v>
      </c>
      <c r="E5379" s="10" t="str">
        <f>OrderList!L5379</f>
        <v>PORT09</v>
      </c>
      <c r="F5379" s="10" t="str">
        <f>OrderList!K5379</f>
        <v>PLANT03</v>
      </c>
      <c r="G5379" s="10">
        <f>OrderList!J5379</f>
        <v>1700142</v>
      </c>
      <c r="H5379" s="10">
        <f>OrderList!M5379</f>
        <v>31489</v>
      </c>
      <c r="I5379" s="10">
        <f>OrderList!N5379</f>
        <v>32.639804609551021</v>
      </c>
      <c r="O5379" s="10">
        <f>COUNTIF(FreightRates!$A$2:$A$1541,C5379)</f>
        <v>39</v>
      </c>
      <c r="Q5379" s="10">
        <f>COUNTIFS(FreightRates!$A$2:$A$1541,C5379,FreightRates!$B$2:$B$1541,B5379,FreightRates!$C$2:$C$1541,E5379)</f>
        <v>20</v>
      </c>
      <c r="T5379">
        <f>COUNTIFS(FreightRates!$A$2:$A$1541,C5379,FreightRates!$B$2:$B$1541,B5379,FreightRates!$C$2:$C$1541,E5379,FreightRates!$F$2:$F$1541,D5379,FreightRates!$D$2:$D$1541,"&lt;="&amp;I5379,FreightRates!$E$2:$E$1541,"&gt;="&amp;I5379)</f>
        <v>2</v>
      </c>
    </row>
    <row r="5380" spans="1:20" x14ac:dyDescent="0.25">
      <c r="A5380" s="10">
        <f>OrderList!A5380</f>
        <v>1447360736.7</v>
      </c>
      <c r="B5380" s="10" t="str">
        <f>OrderList!C5380</f>
        <v>PORT04</v>
      </c>
      <c r="C5380" s="10" t="str">
        <f>OrderList!D5380</f>
        <v>V444_0</v>
      </c>
      <c r="D5380" s="10" t="str">
        <f>OrderList!F5380</f>
        <v>DTP</v>
      </c>
      <c r="E5380" s="10" t="str">
        <f>OrderList!L5380</f>
        <v>PORT09</v>
      </c>
      <c r="F5380" s="10" t="str">
        <f>OrderList!K5380</f>
        <v>PLANT03</v>
      </c>
      <c r="G5380" s="10">
        <f>OrderList!J5380</f>
        <v>1700142</v>
      </c>
      <c r="H5380" s="10">
        <f>OrderList!M5380</f>
        <v>21079</v>
      </c>
      <c r="I5380" s="10">
        <f>OrderList!N5380</f>
        <v>23.426536406367347</v>
      </c>
      <c r="O5380" s="10">
        <f>COUNTIF(FreightRates!$A$2:$A$1541,C5380)</f>
        <v>39</v>
      </c>
      <c r="Q5380" s="10">
        <f>COUNTIFS(FreightRates!$A$2:$A$1541,C5380,FreightRates!$B$2:$B$1541,B5380,FreightRates!$C$2:$C$1541,E5380)</f>
        <v>20</v>
      </c>
      <c r="T5380">
        <f>COUNTIFS(FreightRates!$A$2:$A$1541,C5380,FreightRates!$B$2:$B$1541,B5380,FreightRates!$C$2:$C$1541,E5380,FreightRates!$F$2:$F$1541,D5380,FreightRates!$D$2:$D$1541,"&lt;="&amp;I5380,FreightRates!$E$2:$E$1541,"&gt;="&amp;I5380)</f>
        <v>2</v>
      </c>
    </row>
    <row r="5381" spans="1:20" x14ac:dyDescent="0.25">
      <c r="A5381" s="10">
        <f>OrderList!A5381</f>
        <v>1447225179.7</v>
      </c>
      <c r="B5381" s="10" t="str">
        <f>OrderList!C5381</f>
        <v>PORT04</v>
      </c>
      <c r="C5381" s="10" t="str">
        <f>OrderList!D5381</f>
        <v>V444_0</v>
      </c>
      <c r="D5381" s="10" t="str">
        <f>OrderList!F5381</f>
        <v>DTP</v>
      </c>
      <c r="E5381" s="10" t="str">
        <f>OrderList!L5381</f>
        <v>PORT09</v>
      </c>
      <c r="F5381" s="10" t="str">
        <f>OrderList!K5381</f>
        <v>PLANT03</v>
      </c>
      <c r="G5381" s="10">
        <f>OrderList!J5381</f>
        <v>1700140</v>
      </c>
      <c r="H5381" s="10">
        <f>OrderList!M5381</f>
        <v>22718</v>
      </c>
      <c r="I5381" s="10">
        <f>OrderList!N5381</f>
        <v>15.722900675299902</v>
      </c>
      <c r="O5381" s="10">
        <f>COUNTIF(FreightRates!$A$2:$A$1541,C5381)</f>
        <v>39</v>
      </c>
      <c r="Q5381" s="10">
        <f>COUNTIFS(FreightRates!$A$2:$A$1541,C5381,FreightRates!$B$2:$B$1541,B5381,FreightRates!$C$2:$C$1541,E5381)</f>
        <v>20</v>
      </c>
      <c r="T5381">
        <f>COUNTIFS(FreightRates!$A$2:$A$1541,C5381,FreightRates!$B$2:$B$1541,B5381,FreightRates!$C$2:$C$1541,E5381,FreightRates!$F$2:$F$1541,D5381,FreightRates!$D$2:$D$1541,"&lt;="&amp;I5381,FreightRates!$E$2:$E$1541,"&gt;="&amp;I5381)</f>
        <v>2</v>
      </c>
    </row>
    <row r="5382" spans="1:20" x14ac:dyDescent="0.25">
      <c r="A5382" s="10">
        <f>OrderList!A5382</f>
        <v>1447304639.7</v>
      </c>
      <c r="B5382" s="10" t="str">
        <f>OrderList!C5382</f>
        <v>PORT04</v>
      </c>
      <c r="C5382" s="10" t="str">
        <f>OrderList!D5382</f>
        <v>V444_0</v>
      </c>
      <c r="D5382" s="10" t="str">
        <f>OrderList!F5382</f>
        <v>DTP</v>
      </c>
      <c r="E5382" s="10" t="str">
        <f>OrderList!L5382</f>
        <v>PORT09</v>
      </c>
      <c r="F5382" s="10" t="str">
        <f>OrderList!K5382</f>
        <v>PLANT03</v>
      </c>
      <c r="G5382" s="10">
        <f>OrderList!J5382</f>
        <v>1700140</v>
      </c>
      <c r="H5382" s="10">
        <f>OrderList!M5382</f>
        <v>22633</v>
      </c>
      <c r="I5382" s="10">
        <f>OrderList!N5382</f>
        <v>15.722900675299902</v>
      </c>
      <c r="O5382" s="10">
        <f>COUNTIF(FreightRates!$A$2:$A$1541,C5382)</f>
        <v>39</v>
      </c>
      <c r="Q5382" s="10">
        <f>COUNTIFS(FreightRates!$A$2:$A$1541,C5382,FreightRates!$B$2:$B$1541,B5382,FreightRates!$C$2:$C$1541,E5382)</f>
        <v>20</v>
      </c>
      <c r="T5382">
        <f>COUNTIFS(FreightRates!$A$2:$A$1541,C5382,FreightRates!$B$2:$B$1541,B5382,FreightRates!$C$2:$C$1541,E5382,FreightRates!$F$2:$F$1541,D5382,FreightRates!$D$2:$D$1541,"&lt;="&amp;I5382,FreightRates!$E$2:$E$1541,"&gt;="&amp;I5382)</f>
        <v>2</v>
      </c>
    </row>
    <row r="5383" spans="1:20" x14ac:dyDescent="0.25">
      <c r="A5383" s="10">
        <f>OrderList!A5383</f>
        <v>1447400256.7</v>
      </c>
      <c r="B5383" s="10" t="str">
        <f>OrderList!C5383</f>
        <v>PORT04</v>
      </c>
      <c r="C5383" s="10" t="str">
        <f>OrderList!D5383</f>
        <v>V444_0</v>
      </c>
      <c r="D5383" s="10" t="str">
        <f>OrderList!F5383</f>
        <v>DTP</v>
      </c>
      <c r="E5383" s="10" t="str">
        <f>OrderList!L5383</f>
        <v>PORT09</v>
      </c>
      <c r="F5383" s="10" t="str">
        <f>OrderList!K5383</f>
        <v>PLANT03</v>
      </c>
      <c r="G5383" s="10">
        <f>OrderList!J5383</f>
        <v>1700140</v>
      </c>
      <c r="H5383" s="10">
        <f>OrderList!M5383</f>
        <v>17111</v>
      </c>
      <c r="I5383" s="10">
        <f>OrderList!N5383</f>
        <v>10.792175506474926</v>
      </c>
      <c r="O5383" s="10">
        <f>COUNTIF(FreightRates!$A$2:$A$1541,C5383)</f>
        <v>39</v>
      </c>
      <c r="Q5383" s="10">
        <f>COUNTIFS(FreightRates!$A$2:$A$1541,C5383,FreightRates!$B$2:$B$1541,B5383,FreightRates!$C$2:$C$1541,E5383)</f>
        <v>20</v>
      </c>
      <c r="T5383">
        <f>COUNTIFS(FreightRates!$A$2:$A$1541,C5383,FreightRates!$B$2:$B$1541,B5383,FreightRates!$C$2:$C$1541,E5383,FreightRates!$F$2:$F$1541,D5383,FreightRates!$D$2:$D$1541,"&lt;="&amp;I5383,FreightRates!$E$2:$E$1541,"&gt;="&amp;I5383)</f>
        <v>2</v>
      </c>
    </row>
    <row r="5384" spans="1:20" x14ac:dyDescent="0.25">
      <c r="A5384" s="10">
        <f>OrderList!A5384</f>
        <v>1447400257.7</v>
      </c>
      <c r="B5384" s="10" t="str">
        <f>OrderList!C5384</f>
        <v>PORT04</v>
      </c>
      <c r="C5384" s="10" t="str">
        <f>OrderList!D5384</f>
        <v>V444_0</v>
      </c>
      <c r="D5384" s="10" t="str">
        <f>OrderList!F5384</f>
        <v>DTP</v>
      </c>
      <c r="E5384" s="10" t="str">
        <f>OrderList!L5384</f>
        <v>PORT09</v>
      </c>
      <c r="F5384" s="10" t="str">
        <f>OrderList!K5384</f>
        <v>PLANT03</v>
      </c>
      <c r="G5384" s="10">
        <f>OrderList!J5384</f>
        <v>1700143</v>
      </c>
      <c r="H5384" s="10">
        <f>OrderList!M5384</f>
        <v>19925</v>
      </c>
      <c r="I5384" s="10">
        <f>OrderList!N5384</f>
        <v>17.937377065267924</v>
      </c>
      <c r="O5384" s="10">
        <f>COUNTIF(FreightRates!$A$2:$A$1541,C5384)</f>
        <v>39</v>
      </c>
      <c r="Q5384" s="10">
        <f>COUNTIFS(FreightRates!$A$2:$A$1541,C5384,FreightRates!$B$2:$B$1541,B5384,FreightRates!$C$2:$C$1541,E5384)</f>
        <v>20</v>
      </c>
      <c r="T5384">
        <f>COUNTIFS(FreightRates!$A$2:$A$1541,C5384,FreightRates!$B$2:$B$1541,B5384,FreightRates!$C$2:$C$1541,E5384,FreightRates!$F$2:$F$1541,D5384,FreightRates!$D$2:$D$1541,"&lt;="&amp;I5384,FreightRates!$E$2:$E$1541,"&gt;="&amp;I5384)</f>
        <v>2</v>
      </c>
    </row>
    <row r="5385" spans="1:20" x14ac:dyDescent="0.25">
      <c r="A5385" s="10">
        <f>OrderList!A5385</f>
        <v>1447410986.7</v>
      </c>
      <c r="B5385" s="10" t="str">
        <f>OrderList!C5385</f>
        <v>PORT04</v>
      </c>
      <c r="C5385" s="10" t="str">
        <f>OrderList!D5385</f>
        <v>V444_0</v>
      </c>
      <c r="D5385" s="10" t="str">
        <f>OrderList!F5385</f>
        <v>DTP</v>
      </c>
      <c r="E5385" s="10" t="str">
        <f>OrderList!L5385</f>
        <v>PORT09</v>
      </c>
      <c r="F5385" s="10" t="str">
        <f>OrderList!K5385</f>
        <v>PLANT03</v>
      </c>
      <c r="G5385" s="10">
        <f>OrderList!J5385</f>
        <v>1695687</v>
      </c>
      <c r="H5385" s="10">
        <f>OrderList!M5385</f>
        <v>6299</v>
      </c>
      <c r="I5385" s="10">
        <f>OrderList!N5385</f>
        <v>6.3213068497021281</v>
      </c>
      <c r="O5385" s="10">
        <f>COUNTIF(FreightRates!$A$2:$A$1541,C5385)</f>
        <v>39</v>
      </c>
      <c r="Q5385" s="10">
        <f>COUNTIFS(FreightRates!$A$2:$A$1541,C5385,FreightRates!$B$2:$B$1541,B5385,FreightRates!$C$2:$C$1541,E5385)</f>
        <v>20</v>
      </c>
      <c r="T5385">
        <f>COUNTIFS(FreightRates!$A$2:$A$1541,C5385,FreightRates!$B$2:$B$1541,B5385,FreightRates!$C$2:$C$1541,E5385,FreightRates!$F$2:$F$1541,D5385,FreightRates!$D$2:$D$1541,"&lt;="&amp;I5385,FreightRates!$E$2:$E$1541,"&gt;="&amp;I5385)</f>
        <v>2</v>
      </c>
    </row>
    <row r="5386" spans="1:20" x14ac:dyDescent="0.25">
      <c r="A5386" s="10">
        <f>OrderList!A5386</f>
        <v>1447199736.7</v>
      </c>
      <c r="B5386" s="10" t="str">
        <f>OrderList!C5386</f>
        <v>PORT04</v>
      </c>
      <c r="C5386" s="10" t="str">
        <f>OrderList!D5386</f>
        <v>V444_0</v>
      </c>
      <c r="D5386" s="10" t="str">
        <f>OrderList!F5386</f>
        <v>DTP</v>
      </c>
      <c r="E5386" s="10" t="str">
        <f>OrderList!L5386</f>
        <v>PORT09</v>
      </c>
      <c r="F5386" s="10" t="str">
        <f>OrderList!K5386</f>
        <v>PLANT03</v>
      </c>
      <c r="G5386" s="10">
        <f>OrderList!J5386</f>
        <v>1695687</v>
      </c>
      <c r="H5386" s="10">
        <f>OrderList!M5386</f>
        <v>16271</v>
      </c>
      <c r="I5386" s="10">
        <f>OrderList!N5386</f>
        <v>17.856818265872342</v>
      </c>
      <c r="O5386" s="10">
        <f>COUNTIF(FreightRates!$A$2:$A$1541,C5386)</f>
        <v>39</v>
      </c>
      <c r="Q5386" s="10">
        <f>COUNTIFS(FreightRates!$A$2:$A$1541,C5386,FreightRates!$B$2:$B$1541,B5386,FreightRates!$C$2:$C$1541,E5386)</f>
        <v>20</v>
      </c>
      <c r="T5386">
        <f>COUNTIFS(FreightRates!$A$2:$A$1541,C5386,FreightRates!$B$2:$B$1541,B5386,FreightRates!$C$2:$C$1541,E5386,FreightRates!$F$2:$F$1541,D5386,FreightRates!$D$2:$D$1541,"&lt;="&amp;I5386,FreightRates!$E$2:$E$1541,"&gt;="&amp;I5386)</f>
        <v>2</v>
      </c>
    </row>
    <row r="5387" spans="1:20" x14ac:dyDescent="0.25">
      <c r="A5387" s="10">
        <f>OrderList!A5387</f>
        <v>1447403199.7</v>
      </c>
      <c r="B5387" s="10" t="str">
        <f>OrderList!C5387</f>
        <v>PORT04</v>
      </c>
      <c r="C5387" s="10" t="str">
        <f>OrderList!D5387</f>
        <v>V444_0</v>
      </c>
      <c r="D5387" s="10" t="str">
        <f>OrderList!F5387</f>
        <v>DTP</v>
      </c>
      <c r="E5387" s="10" t="str">
        <f>OrderList!L5387</f>
        <v>PORT09</v>
      </c>
      <c r="F5387" s="10" t="str">
        <f>OrderList!K5387</f>
        <v>PLANT03</v>
      </c>
      <c r="G5387" s="10">
        <f>OrderList!J5387</f>
        <v>1691532</v>
      </c>
      <c r="H5387" s="10">
        <f>OrderList!M5387</f>
        <v>1247</v>
      </c>
      <c r="I5387" s="10">
        <f>OrderList!N5387</f>
        <v>1.6043903648278335</v>
      </c>
      <c r="O5387" s="10">
        <f>COUNTIF(FreightRates!$A$2:$A$1541,C5387)</f>
        <v>39</v>
      </c>
      <c r="Q5387" s="10">
        <f>COUNTIFS(FreightRates!$A$2:$A$1541,C5387,FreightRates!$B$2:$B$1541,B5387,FreightRates!$C$2:$C$1541,E5387)</f>
        <v>20</v>
      </c>
      <c r="T5387">
        <f>COUNTIFS(FreightRates!$A$2:$A$1541,C5387,FreightRates!$B$2:$B$1541,B5387,FreightRates!$C$2:$C$1541,E5387,FreightRates!$F$2:$F$1541,D5387,FreightRates!$D$2:$D$1541,"&lt;="&amp;I5387,FreightRates!$E$2:$E$1541,"&gt;="&amp;I5387)</f>
        <v>2</v>
      </c>
    </row>
    <row r="5388" spans="1:20" x14ac:dyDescent="0.25">
      <c r="A5388" s="10">
        <f>OrderList!A5388</f>
        <v>1447403200.7</v>
      </c>
      <c r="B5388" s="10" t="str">
        <f>OrderList!C5388</f>
        <v>PORT04</v>
      </c>
      <c r="C5388" s="10" t="str">
        <f>OrderList!D5388</f>
        <v>V444_0</v>
      </c>
      <c r="D5388" s="10" t="str">
        <f>OrderList!F5388</f>
        <v>DTP</v>
      </c>
      <c r="E5388" s="10" t="str">
        <f>OrderList!L5388</f>
        <v>PORT09</v>
      </c>
      <c r="F5388" s="10" t="str">
        <f>OrderList!K5388</f>
        <v>PLANT03</v>
      </c>
      <c r="G5388" s="10">
        <f>OrderList!J5388</f>
        <v>1691532</v>
      </c>
      <c r="H5388" s="10">
        <f>OrderList!M5388</f>
        <v>99300</v>
      </c>
      <c r="I5388" s="10">
        <f>OrderList!N5388</f>
        <v>173.83464611795551</v>
      </c>
      <c r="O5388" s="10">
        <f>COUNTIF(FreightRates!$A$2:$A$1541,C5388)</f>
        <v>39</v>
      </c>
      <c r="Q5388" s="10">
        <f>COUNTIFS(FreightRates!$A$2:$A$1541,C5388,FreightRates!$B$2:$B$1541,B5388,FreightRates!$C$2:$C$1541,E5388)</f>
        <v>20</v>
      </c>
      <c r="T5388">
        <f>COUNTIFS(FreightRates!$A$2:$A$1541,C5388,FreightRates!$B$2:$B$1541,B5388,FreightRates!$C$2:$C$1541,E5388,FreightRates!$F$2:$F$1541,D5388,FreightRates!$D$2:$D$1541,"&lt;="&amp;I5388,FreightRates!$E$2:$E$1541,"&gt;="&amp;I5388)</f>
        <v>2</v>
      </c>
    </row>
    <row r="5389" spans="1:20" x14ac:dyDescent="0.25">
      <c r="A5389" s="10">
        <f>OrderList!A5389</f>
        <v>1447286441.7</v>
      </c>
      <c r="B5389" s="10" t="str">
        <f>OrderList!C5389</f>
        <v>PORT04</v>
      </c>
      <c r="C5389" s="10" t="str">
        <f>OrderList!D5389</f>
        <v>V444_0</v>
      </c>
      <c r="D5389" s="10" t="str">
        <f>OrderList!F5389</f>
        <v>DTP</v>
      </c>
      <c r="E5389" s="10" t="str">
        <f>OrderList!L5389</f>
        <v>PORT09</v>
      </c>
      <c r="F5389" s="10" t="str">
        <f>OrderList!K5389</f>
        <v>PLANT03</v>
      </c>
      <c r="G5389" s="10">
        <f>OrderList!J5389</f>
        <v>1687774</v>
      </c>
      <c r="H5389" s="10">
        <f>OrderList!M5389</f>
        <v>12771</v>
      </c>
      <c r="I5389" s="10">
        <f>OrderList!N5389</f>
        <v>6.9233881562898381</v>
      </c>
      <c r="O5389" s="10">
        <f>COUNTIF(FreightRates!$A$2:$A$1541,C5389)</f>
        <v>39</v>
      </c>
      <c r="Q5389" s="10">
        <f>COUNTIFS(FreightRates!$A$2:$A$1541,C5389,FreightRates!$B$2:$B$1541,B5389,FreightRates!$C$2:$C$1541,E5389)</f>
        <v>20</v>
      </c>
      <c r="T5389">
        <f>COUNTIFS(FreightRates!$A$2:$A$1541,C5389,FreightRates!$B$2:$B$1541,B5389,FreightRates!$C$2:$C$1541,E5389,FreightRates!$F$2:$F$1541,D5389,FreightRates!$D$2:$D$1541,"&lt;="&amp;I5389,FreightRates!$E$2:$E$1541,"&gt;="&amp;I5389)</f>
        <v>2</v>
      </c>
    </row>
    <row r="5390" spans="1:20" x14ac:dyDescent="0.25">
      <c r="A5390" s="10">
        <f>OrderList!A5390</f>
        <v>1447238287.7</v>
      </c>
      <c r="B5390" s="10" t="str">
        <f>OrderList!C5390</f>
        <v>PORT04</v>
      </c>
      <c r="C5390" s="10" t="str">
        <f>OrderList!D5390</f>
        <v>V444_0</v>
      </c>
      <c r="D5390" s="10" t="str">
        <f>OrderList!F5390</f>
        <v>DTP</v>
      </c>
      <c r="E5390" s="10" t="str">
        <f>OrderList!L5390</f>
        <v>PORT09</v>
      </c>
      <c r="F5390" s="10" t="str">
        <f>OrderList!K5390</f>
        <v>PLANT03</v>
      </c>
      <c r="G5390" s="10">
        <f>OrderList!J5390</f>
        <v>1687774</v>
      </c>
      <c r="H5390" s="10">
        <f>OrderList!M5390</f>
        <v>15272</v>
      </c>
      <c r="I5390" s="10">
        <f>OrderList!N5390</f>
        <v>8.3080657875478057</v>
      </c>
      <c r="O5390" s="10">
        <f>COUNTIF(FreightRates!$A$2:$A$1541,C5390)</f>
        <v>39</v>
      </c>
      <c r="Q5390" s="10">
        <f>COUNTIFS(FreightRates!$A$2:$A$1541,C5390,FreightRates!$B$2:$B$1541,B5390,FreightRates!$C$2:$C$1541,E5390)</f>
        <v>20</v>
      </c>
      <c r="T5390">
        <f>COUNTIFS(FreightRates!$A$2:$A$1541,C5390,FreightRates!$B$2:$B$1541,B5390,FreightRates!$C$2:$C$1541,E5390,FreightRates!$F$2:$F$1541,D5390,FreightRates!$D$2:$D$1541,"&lt;="&amp;I5390,FreightRates!$E$2:$E$1541,"&gt;="&amp;I5390)</f>
        <v>2</v>
      </c>
    </row>
    <row r="5391" spans="1:20" x14ac:dyDescent="0.25">
      <c r="A5391" s="10">
        <f>OrderList!A5391</f>
        <v>1447162832.7</v>
      </c>
      <c r="B5391" s="10" t="str">
        <f>OrderList!C5391</f>
        <v>PORT04</v>
      </c>
      <c r="C5391" s="10" t="str">
        <f>OrderList!D5391</f>
        <v>V444_0</v>
      </c>
      <c r="D5391" s="10" t="str">
        <f>OrderList!F5391</f>
        <v>DTP</v>
      </c>
      <c r="E5391" s="10" t="str">
        <f>OrderList!L5391</f>
        <v>PORT09</v>
      </c>
      <c r="F5391" s="10" t="str">
        <f>OrderList!K5391</f>
        <v>PLANT03</v>
      </c>
      <c r="G5391" s="10">
        <f>OrderList!J5391</f>
        <v>1687774</v>
      </c>
      <c r="H5391" s="10">
        <f>OrderList!M5391</f>
        <v>30270</v>
      </c>
      <c r="I5391" s="10">
        <f>OrderList!N5391</f>
        <v>16.616131575095611</v>
      </c>
      <c r="O5391" s="10">
        <f>COUNTIF(FreightRates!$A$2:$A$1541,C5391)</f>
        <v>39</v>
      </c>
      <c r="Q5391" s="10">
        <f>COUNTIFS(FreightRates!$A$2:$A$1541,C5391,FreightRates!$B$2:$B$1541,B5391,FreightRates!$C$2:$C$1541,E5391)</f>
        <v>20</v>
      </c>
      <c r="T5391">
        <f>COUNTIFS(FreightRates!$A$2:$A$1541,C5391,FreightRates!$B$2:$B$1541,B5391,FreightRates!$C$2:$C$1541,E5391,FreightRates!$F$2:$F$1541,D5391,FreightRates!$D$2:$D$1541,"&lt;="&amp;I5391,FreightRates!$E$2:$E$1541,"&gt;="&amp;I5391)</f>
        <v>2</v>
      </c>
    </row>
    <row r="5392" spans="1:20" x14ac:dyDescent="0.25">
      <c r="A5392" s="10">
        <f>OrderList!A5392</f>
        <v>1447350123.7</v>
      </c>
      <c r="B5392" s="10" t="str">
        <f>OrderList!C5392</f>
        <v>PORT04</v>
      </c>
      <c r="C5392" s="10" t="str">
        <f>OrderList!D5392</f>
        <v>V444_0</v>
      </c>
      <c r="D5392" s="10" t="str">
        <f>OrderList!F5392</f>
        <v>DTP</v>
      </c>
      <c r="E5392" s="10" t="str">
        <f>OrderList!L5392</f>
        <v>PORT09</v>
      </c>
      <c r="F5392" s="10" t="str">
        <f>OrderList!K5392</f>
        <v>PLANT03</v>
      </c>
      <c r="G5392" s="10">
        <f>OrderList!J5392</f>
        <v>1676699</v>
      </c>
      <c r="H5392" s="10">
        <f>OrderList!M5392</f>
        <v>3238</v>
      </c>
      <c r="I5392" s="10">
        <f>OrderList!N5392</f>
        <v>1.3370447625029351</v>
      </c>
      <c r="O5392" s="10">
        <f>COUNTIF(FreightRates!$A$2:$A$1541,C5392)</f>
        <v>39</v>
      </c>
      <c r="Q5392" s="10">
        <f>COUNTIFS(FreightRates!$A$2:$A$1541,C5392,FreightRates!$B$2:$B$1541,B5392,FreightRates!$C$2:$C$1541,E5392)</f>
        <v>20</v>
      </c>
      <c r="T5392">
        <f>COUNTIFS(FreightRates!$A$2:$A$1541,C5392,FreightRates!$B$2:$B$1541,B5392,FreightRates!$C$2:$C$1541,E5392,FreightRates!$F$2:$F$1541,D5392,FreightRates!$D$2:$D$1541,"&lt;="&amp;I5392,FreightRates!$E$2:$E$1541,"&gt;="&amp;I5392)</f>
        <v>2</v>
      </c>
    </row>
    <row r="5393" spans="1:20" x14ac:dyDescent="0.25">
      <c r="A5393" s="10">
        <f>OrderList!A5393</f>
        <v>1447410976.7</v>
      </c>
      <c r="B5393" s="10" t="str">
        <f>OrderList!C5393</f>
        <v>PORT04</v>
      </c>
      <c r="C5393" s="10" t="str">
        <f>OrderList!D5393</f>
        <v>V444_0</v>
      </c>
      <c r="D5393" s="10" t="str">
        <f>OrderList!F5393</f>
        <v>DTP</v>
      </c>
      <c r="E5393" s="10" t="str">
        <f>OrderList!L5393</f>
        <v>PORT09</v>
      </c>
      <c r="F5393" s="10" t="str">
        <f>OrderList!K5393</f>
        <v>PLANT03</v>
      </c>
      <c r="G5393" s="10">
        <f>OrderList!J5393</f>
        <v>1676699</v>
      </c>
      <c r="H5393" s="10">
        <f>OrderList!M5393</f>
        <v>9238</v>
      </c>
      <c r="I5393" s="10">
        <f>OrderList!N5393</f>
        <v>4.0111342875088054</v>
      </c>
      <c r="O5393" s="10">
        <f>COUNTIF(FreightRates!$A$2:$A$1541,C5393)</f>
        <v>39</v>
      </c>
      <c r="Q5393" s="10">
        <f>COUNTIFS(FreightRates!$A$2:$A$1541,C5393,FreightRates!$B$2:$B$1541,B5393,FreightRates!$C$2:$C$1541,E5393)</f>
        <v>20</v>
      </c>
      <c r="T5393">
        <f>COUNTIFS(FreightRates!$A$2:$A$1541,C5393,FreightRates!$B$2:$B$1541,B5393,FreightRates!$C$2:$C$1541,E5393,FreightRates!$F$2:$F$1541,D5393,FreightRates!$D$2:$D$1541,"&lt;="&amp;I5393,FreightRates!$E$2:$E$1541,"&gt;="&amp;I5393)</f>
        <v>2</v>
      </c>
    </row>
    <row r="5394" spans="1:20" x14ac:dyDescent="0.25">
      <c r="A5394" s="10">
        <f>OrderList!A5394</f>
        <v>1447335956.7</v>
      </c>
      <c r="B5394" s="10" t="str">
        <f>OrderList!C5394</f>
        <v>PORT04</v>
      </c>
      <c r="C5394" s="10" t="str">
        <f>OrderList!D5394</f>
        <v>V444_0</v>
      </c>
      <c r="D5394" s="10" t="str">
        <f>OrderList!F5394</f>
        <v>DTP</v>
      </c>
      <c r="E5394" s="10" t="str">
        <f>OrderList!L5394</f>
        <v>PORT09</v>
      </c>
      <c r="F5394" s="10" t="str">
        <f>OrderList!K5394</f>
        <v>PLANT03</v>
      </c>
      <c r="G5394" s="10">
        <f>OrderList!J5394</f>
        <v>1676699</v>
      </c>
      <c r="H5394" s="10">
        <f>OrderList!M5394</f>
        <v>15301</v>
      </c>
      <c r="I5394" s="10">
        <f>OrderList!N5394</f>
        <v>6.6852238125146757</v>
      </c>
      <c r="O5394" s="10">
        <f>COUNTIF(FreightRates!$A$2:$A$1541,C5394)</f>
        <v>39</v>
      </c>
      <c r="Q5394" s="10">
        <f>COUNTIFS(FreightRates!$A$2:$A$1541,C5394,FreightRates!$B$2:$B$1541,B5394,FreightRates!$C$2:$C$1541,E5394)</f>
        <v>20</v>
      </c>
      <c r="T5394">
        <f>COUNTIFS(FreightRates!$A$2:$A$1541,C5394,FreightRates!$B$2:$B$1541,B5394,FreightRates!$C$2:$C$1541,E5394,FreightRates!$F$2:$F$1541,D5394,FreightRates!$D$2:$D$1541,"&lt;="&amp;I5394,FreightRates!$E$2:$E$1541,"&gt;="&amp;I5394)</f>
        <v>2</v>
      </c>
    </row>
    <row r="5395" spans="1:20" x14ac:dyDescent="0.25">
      <c r="A5395" s="10">
        <f>OrderList!A5395</f>
        <v>1447392808.7</v>
      </c>
      <c r="B5395" s="10" t="str">
        <f>OrderList!C5395</f>
        <v>PORT04</v>
      </c>
      <c r="C5395" s="10" t="str">
        <f>OrderList!D5395</f>
        <v>V444_0</v>
      </c>
      <c r="D5395" s="10" t="str">
        <f>OrderList!F5395</f>
        <v>DTP</v>
      </c>
      <c r="E5395" s="10" t="str">
        <f>OrderList!L5395</f>
        <v>PORT09</v>
      </c>
      <c r="F5395" s="10" t="str">
        <f>OrderList!K5395</f>
        <v>PLANT03</v>
      </c>
      <c r="G5395" s="10">
        <f>OrderList!J5395</f>
        <v>1676699</v>
      </c>
      <c r="H5395" s="10">
        <f>OrderList!M5395</f>
        <v>3242</v>
      </c>
      <c r="I5395" s="10">
        <f>OrderList!N5395</f>
        <v>1.3370447625029351</v>
      </c>
      <c r="O5395" s="10">
        <f>COUNTIF(FreightRates!$A$2:$A$1541,C5395)</f>
        <v>39</v>
      </c>
      <c r="Q5395" s="10">
        <f>COUNTIFS(FreightRates!$A$2:$A$1541,C5395,FreightRates!$B$2:$B$1541,B5395,FreightRates!$C$2:$C$1541,E5395)</f>
        <v>20</v>
      </c>
      <c r="T5395">
        <f>COUNTIFS(FreightRates!$A$2:$A$1541,C5395,FreightRates!$B$2:$B$1541,B5395,FreightRates!$C$2:$C$1541,E5395,FreightRates!$F$2:$F$1541,D5395,FreightRates!$D$2:$D$1541,"&lt;="&amp;I5395,FreightRates!$E$2:$E$1541,"&gt;="&amp;I5395)</f>
        <v>2</v>
      </c>
    </row>
    <row r="5396" spans="1:20" x14ac:dyDescent="0.25">
      <c r="A5396" s="10">
        <f>OrderList!A5396</f>
        <v>1447219193.7</v>
      </c>
      <c r="B5396" s="10" t="str">
        <f>OrderList!C5396</f>
        <v>PORT04</v>
      </c>
      <c r="C5396" s="10" t="str">
        <f>OrderList!D5396</f>
        <v>V444_0</v>
      </c>
      <c r="D5396" s="10" t="str">
        <f>OrderList!F5396</f>
        <v>DTP</v>
      </c>
      <c r="E5396" s="10" t="str">
        <f>OrderList!L5396</f>
        <v>PORT09</v>
      </c>
      <c r="F5396" s="10" t="str">
        <f>OrderList!K5396</f>
        <v>PLANT03</v>
      </c>
      <c r="G5396" s="10">
        <f>OrderList!J5396</f>
        <v>1676699</v>
      </c>
      <c r="H5396" s="10">
        <f>OrderList!M5396</f>
        <v>15282</v>
      </c>
      <c r="I5396" s="10">
        <f>OrderList!N5396</f>
        <v>6.6852238125146757</v>
      </c>
      <c r="O5396" s="10">
        <f>COUNTIF(FreightRates!$A$2:$A$1541,C5396)</f>
        <v>39</v>
      </c>
      <c r="Q5396" s="10">
        <f>COUNTIFS(FreightRates!$A$2:$A$1541,C5396,FreightRates!$B$2:$B$1541,B5396,FreightRates!$C$2:$C$1541,E5396)</f>
        <v>20</v>
      </c>
      <c r="T5396">
        <f>COUNTIFS(FreightRates!$A$2:$A$1541,C5396,FreightRates!$B$2:$B$1541,B5396,FreightRates!$C$2:$C$1541,E5396,FreightRates!$F$2:$F$1541,D5396,FreightRates!$D$2:$D$1541,"&lt;="&amp;I5396,FreightRates!$E$2:$E$1541,"&gt;="&amp;I5396)</f>
        <v>2</v>
      </c>
    </row>
    <row r="5397" spans="1:20" x14ac:dyDescent="0.25">
      <c r="A5397" s="10">
        <f>OrderList!A5397</f>
        <v>1447216537.7</v>
      </c>
      <c r="B5397" s="10" t="str">
        <f>OrderList!C5397</f>
        <v>PORT04</v>
      </c>
      <c r="C5397" s="10" t="str">
        <f>OrderList!D5397</f>
        <v>V444_0</v>
      </c>
      <c r="D5397" s="10" t="str">
        <f>OrderList!F5397</f>
        <v>DTP</v>
      </c>
      <c r="E5397" s="10" t="str">
        <f>OrderList!L5397</f>
        <v>PORT09</v>
      </c>
      <c r="F5397" s="10" t="str">
        <f>OrderList!K5397</f>
        <v>PLANT03</v>
      </c>
      <c r="G5397" s="10">
        <f>OrderList!J5397</f>
        <v>1676699</v>
      </c>
      <c r="H5397" s="10">
        <f>OrderList!M5397</f>
        <v>3258</v>
      </c>
      <c r="I5397" s="10">
        <f>OrderList!N5397</f>
        <v>1.3370447625029351</v>
      </c>
      <c r="O5397" s="10">
        <f>COUNTIF(FreightRates!$A$2:$A$1541,C5397)</f>
        <v>39</v>
      </c>
      <c r="Q5397" s="10">
        <f>COUNTIFS(FreightRates!$A$2:$A$1541,C5397,FreightRates!$B$2:$B$1541,B5397,FreightRates!$C$2:$C$1541,E5397)</f>
        <v>20</v>
      </c>
      <c r="T5397">
        <f>COUNTIFS(FreightRates!$A$2:$A$1541,C5397,FreightRates!$B$2:$B$1541,B5397,FreightRates!$C$2:$C$1541,E5397,FreightRates!$F$2:$F$1541,D5397,FreightRates!$D$2:$D$1541,"&lt;="&amp;I5397,FreightRates!$E$2:$E$1541,"&gt;="&amp;I5397)</f>
        <v>2</v>
      </c>
    </row>
    <row r="5398" spans="1:20" x14ac:dyDescent="0.25">
      <c r="A5398" s="10">
        <f>OrderList!A5398</f>
        <v>1447373352.7</v>
      </c>
      <c r="B5398" s="10" t="str">
        <f>OrderList!C5398</f>
        <v>PORT04</v>
      </c>
      <c r="C5398" s="10" t="str">
        <f>OrderList!D5398</f>
        <v>V444_0</v>
      </c>
      <c r="D5398" s="10" t="str">
        <f>OrderList!F5398</f>
        <v>DTP</v>
      </c>
      <c r="E5398" s="10" t="str">
        <f>OrderList!L5398</f>
        <v>PORT09</v>
      </c>
      <c r="F5398" s="10" t="str">
        <f>OrderList!K5398</f>
        <v>PLANT03</v>
      </c>
      <c r="G5398" s="10">
        <f>OrderList!J5398</f>
        <v>1685760</v>
      </c>
      <c r="H5398" s="10">
        <f>OrderList!M5398</f>
        <v>17740</v>
      </c>
      <c r="I5398" s="10">
        <f>OrderList!N5398</f>
        <v>6.1768964704663762</v>
      </c>
      <c r="O5398" s="10">
        <f>COUNTIF(FreightRates!$A$2:$A$1541,C5398)</f>
        <v>39</v>
      </c>
      <c r="Q5398" s="10">
        <f>COUNTIFS(FreightRates!$A$2:$A$1541,C5398,FreightRates!$B$2:$B$1541,B5398,FreightRates!$C$2:$C$1541,E5398)</f>
        <v>20</v>
      </c>
      <c r="T5398">
        <f>COUNTIFS(FreightRates!$A$2:$A$1541,C5398,FreightRates!$B$2:$B$1541,B5398,FreightRates!$C$2:$C$1541,E5398,FreightRates!$F$2:$F$1541,D5398,FreightRates!$D$2:$D$1541,"&lt;="&amp;I5398,FreightRates!$E$2:$E$1541,"&gt;="&amp;I5398)</f>
        <v>2</v>
      </c>
    </row>
    <row r="5399" spans="1:20" x14ac:dyDescent="0.25">
      <c r="A5399" s="10">
        <f>OrderList!A5399</f>
        <v>1447224396.7</v>
      </c>
      <c r="B5399" s="10" t="str">
        <f>OrderList!C5399</f>
        <v>PORT04</v>
      </c>
      <c r="C5399" s="10" t="str">
        <f>OrderList!D5399</f>
        <v>V444_0</v>
      </c>
      <c r="D5399" s="10" t="str">
        <f>OrderList!F5399</f>
        <v>DTP</v>
      </c>
      <c r="E5399" s="10" t="str">
        <f>OrderList!L5399</f>
        <v>PORT09</v>
      </c>
      <c r="F5399" s="10" t="str">
        <f>OrderList!K5399</f>
        <v>PLANT03</v>
      </c>
      <c r="G5399" s="10">
        <f>OrderList!J5399</f>
        <v>1685760</v>
      </c>
      <c r="H5399" s="10">
        <f>OrderList!M5399</f>
        <v>14249</v>
      </c>
      <c r="I5399" s="10">
        <f>OrderList!N5399</f>
        <v>4.9415171763731012</v>
      </c>
      <c r="O5399" s="10">
        <f>COUNTIF(FreightRates!$A$2:$A$1541,C5399)</f>
        <v>39</v>
      </c>
      <c r="Q5399" s="10">
        <f>COUNTIFS(FreightRates!$A$2:$A$1541,C5399,FreightRates!$B$2:$B$1541,B5399,FreightRates!$C$2:$C$1541,E5399)</f>
        <v>20</v>
      </c>
      <c r="T5399">
        <f>COUNTIFS(FreightRates!$A$2:$A$1541,C5399,FreightRates!$B$2:$B$1541,B5399,FreightRates!$C$2:$C$1541,E5399,FreightRates!$F$2:$F$1541,D5399,FreightRates!$D$2:$D$1541,"&lt;="&amp;I5399,FreightRates!$E$2:$E$1541,"&gt;="&amp;I5399)</f>
        <v>2</v>
      </c>
    </row>
    <row r="5400" spans="1:20" x14ac:dyDescent="0.25">
      <c r="A5400" s="10">
        <f>OrderList!A5400</f>
        <v>1447367082.7</v>
      </c>
      <c r="B5400" s="10" t="str">
        <f>OrderList!C5400</f>
        <v>PORT04</v>
      </c>
      <c r="C5400" s="10" t="str">
        <f>OrderList!D5400</f>
        <v>V444_0</v>
      </c>
      <c r="D5400" s="10" t="str">
        <f>OrderList!F5400</f>
        <v>DTP</v>
      </c>
      <c r="E5400" s="10" t="str">
        <f>OrderList!L5400</f>
        <v>PORT09</v>
      </c>
      <c r="F5400" s="10" t="str">
        <f>OrderList!K5400</f>
        <v>PLANT03</v>
      </c>
      <c r="G5400" s="10">
        <f>OrderList!J5400</f>
        <v>1685760</v>
      </c>
      <c r="H5400" s="10">
        <f>OrderList!M5400</f>
        <v>14272</v>
      </c>
      <c r="I5400" s="10">
        <f>OrderList!N5400</f>
        <v>4.9415171763731012</v>
      </c>
      <c r="O5400" s="10">
        <f>COUNTIF(FreightRates!$A$2:$A$1541,C5400)</f>
        <v>39</v>
      </c>
      <c r="Q5400" s="10">
        <f>COUNTIFS(FreightRates!$A$2:$A$1541,C5400,FreightRates!$B$2:$B$1541,B5400,FreightRates!$C$2:$C$1541,E5400)</f>
        <v>20</v>
      </c>
      <c r="T5400">
        <f>COUNTIFS(FreightRates!$A$2:$A$1541,C5400,FreightRates!$B$2:$B$1541,B5400,FreightRates!$C$2:$C$1541,E5400,FreightRates!$F$2:$F$1541,D5400,FreightRates!$D$2:$D$1541,"&lt;="&amp;I5400,FreightRates!$E$2:$E$1541,"&gt;="&amp;I5400)</f>
        <v>2</v>
      </c>
    </row>
    <row r="5401" spans="1:20" x14ac:dyDescent="0.25">
      <c r="A5401" s="10">
        <f>OrderList!A5401</f>
        <v>1447175798.7</v>
      </c>
      <c r="B5401" s="10" t="str">
        <f>OrderList!C5401</f>
        <v>PORT04</v>
      </c>
      <c r="C5401" s="10" t="str">
        <f>OrderList!D5401</f>
        <v>V444_0</v>
      </c>
      <c r="D5401" s="10" t="str">
        <f>OrderList!F5401</f>
        <v>DTP</v>
      </c>
      <c r="E5401" s="10" t="str">
        <f>OrderList!L5401</f>
        <v>PORT09</v>
      </c>
      <c r="F5401" s="10" t="str">
        <f>OrderList!K5401</f>
        <v>PLANT03</v>
      </c>
      <c r="G5401" s="10">
        <f>OrderList!J5401</f>
        <v>1685760</v>
      </c>
      <c r="H5401" s="10">
        <f>OrderList!M5401</f>
        <v>14333</v>
      </c>
      <c r="I5401" s="10">
        <f>OrderList!N5401</f>
        <v>4.9415171763731012</v>
      </c>
      <c r="O5401" s="10">
        <f>COUNTIF(FreightRates!$A$2:$A$1541,C5401)</f>
        <v>39</v>
      </c>
      <c r="Q5401" s="10">
        <f>COUNTIFS(FreightRates!$A$2:$A$1541,C5401,FreightRates!$B$2:$B$1541,B5401,FreightRates!$C$2:$C$1541,E5401)</f>
        <v>20</v>
      </c>
      <c r="T5401">
        <f>COUNTIFS(FreightRates!$A$2:$A$1541,C5401,FreightRates!$B$2:$B$1541,B5401,FreightRates!$C$2:$C$1541,E5401,FreightRates!$F$2:$F$1541,D5401,FreightRates!$D$2:$D$1541,"&lt;="&amp;I5401,FreightRates!$E$2:$E$1541,"&gt;="&amp;I5401)</f>
        <v>2</v>
      </c>
    </row>
    <row r="5402" spans="1:20" x14ac:dyDescent="0.25">
      <c r="A5402" s="10">
        <f>OrderList!A5402</f>
        <v>1447373569.7</v>
      </c>
      <c r="B5402" s="10" t="str">
        <f>OrderList!C5402</f>
        <v>PORT04</v>
      </c>
      <c r="C5402" s="10" t="str">
        <f>OrderList!D5402</f>
        <v>V444_0</v>
      </c>
      <c r="D5402" s="10" t="str">
        <f>OrderList!F5402</f>
        <v>DTP</v>
      </c>
      <c r="E5402" s="10" t="str">
        <f>OrderList!L5402</f>
        <v>PORT09</v>
      </c>
      <c r="F5402" s="10" t="str">
        <f>OrderList!K5402</f>
        <v>PLANT03</v>
      </c>
      <c r="G5402" s="10">
        <f>OrderList!J5402</f>
        <v>1685760</v>
      </c>
      <c r="H5402" s="10">
        <f>OrderList!M5402</f>
        <v>3819</v>
      </c>
      <c r="I5402" s="10">
        <f>OrderList!N5402</f>
        <v>1.2353792940932753</v>
      </c>
      <c r="O5402" s="10">
        <f>COUNTIF(FreightRates!$A$2:$A$1541,C5402)</f>
        <v>39</v>
      </c>
      <c r="Q5402" s="10">
        <f>COUNTIFS(FreightRates!$A$2:$A$1541,C5402,FreightRates!$B$2:$B$1541,B5402,FreightRates!$C$2:$C$1541,E5402)</f>
        <v>20</v>
      </c>
      <c r="T5402">
        <f>COUNTIFS(FreightRates!$A$2:$A$1541,C5402,FreightRates!$B$2:$B$1541,B5402,FreightRates!$C$2:$C$1541,E5402,FreightRates!$F$2:$F$1541,D5402,FreightRates!$D$2:$D$1541,"&lt;="&amp;I5402,FreightRates!$E$2:$E$1541,"&gt;="&amp;I5402)</f>
        <v>2</v>
      </c>
    </row>
    <row r="5403" spans="1:20" x14ac:dyDescent="0.25">
      <c r="A5403" s="10">
        <f>OrderList!A5403</f>
        <v>1447356534.7</v>
      </c>
      <c r="B5403" s="10" t="str">
        <f>OrderList!C5403</f>
        <v>PORT04</v>
      </c>
      <c r="C5403" s="10" t="str">
        <f>OrderList!D5403</f>
        <v>V444_0</v>
      </c>
      <c r="D5403" s="10" t="str">
        <f>OrderList!F5403</f>
        <v>DTP</v>
      </c>
      <c r="E5403" s="10" t="str">
        <f>OrderList!L5403</f>
        <v>PORT09</v>
      </c>
      <c r="F5403" s="10" t="str">
        <f>OrderList!K5403</f>
        <v>PLANT03</v>
      </c>
      <c r="G5403" s="10">
        <f>OrderList!J5403</f>
        <v>1685760</v>
      </c>
      <c r="H5403" s="10">
        <f>OrderList!M5403</f>
        <v>17822</v>
      </c>
      <c r="I5403" s="10">
        <f>OrderList!N5403</f>
        <v>6.1768964704663762</v>
      </c>
      <c r="O5403" s="10">
        <f>COUNTIF(FreightRates!$A$2:$A$1541,C5403)</f>
        <v>39</v>
      </c>
      <c r="Q5403" s="10">
        <f>COUNTIFS(FreightRates!$A$2:$A$1541,C5403,FreightRates!$B$2:$B$1541,B5403,FreightRates!$C$2:$C$1541,E5403)</f>
        <v>20</v>
      </c>
      <c r="T5403">
        <f>COUNTIFS(FreightRates!$A$2:$A$1541,C5403,FreightRates!$B$2:$B$1541,B5403,FreightRates!$C$2:$C$1541,E5403,FreightRates!$F$2:$F$1541,D5403,FreightRates!$D$2:$D$1541,"&lt;="&amp;I5403,FreightRates!$E$2:$E$1541,"&gt;="&amp;I5403)</f>
        <v>2</v>
      </c>
    </row>
    <row r="5404" spans="1:20" x14ac:dyDescent="0.25">
      <c r="A5404" s="10">
        <f>OrderList!A5404</f>
        <v>1447373563.7</v>
      </c>
      <c r="B5404" s="10" t="str">
        <f>OrderList!C5404</f>
        <v>PORT04</v>
      </c>
      <c r="C5404" s="10" t="str">
        <f>OrderList!D5404</f>
        <v>V444_0</v>
      </c>
      <c r="D5404" s="10" t="str">
        <f>OrderList!F5404</f>
        <v>DTP</v>
      </c>
      <c r="E5404" s="10" t="str">
        <f>OrderList!L5404</f>
        <v>PORT09</v>
      </c>
      <c r="F5404" s="10" t="str">
        <f>OrderList!K5404</f>
        <v>PLANT03</v>
      </c>
      <c r="G5404" s="10">
        <f>OrderList!J5404</f>
        <v>1685760</v>
      </c>
      <c r="H5404" s="10">
        <f>OrderList!M5404</f>
        <v>10767</v>
      </c>
      <c r="I5404" s="10">
        <f>OrderList!N5404</f>
        <v>3.7061378822798257</v>
      </c>
      <c r="O5404" s="10">
        <f>COUNTIF(FreightRates!$A$2:$A$1541,C5404)</f>
        <v>39</v>
      </c>
      <c r="Q5404" s="10">
        <f>COUNTIFS(FreightRates!$A$2:$A$1541,C5404,FreightRates!$B$2:$B$1541,B5404,FreightRates!$C$2:$C$1541,E5404)</f>
        <v>20</v>
      </c>
      <c r="T5404">
        <f>COUNTIFS(FreightRates!$A$2:$A$1541,C5404,FreightRates!$B$2:$B$1541,B5404,FreightRates!$C$2:$C$1541,E5404,FreightRates!$F$2:$F$1541,D5404,FreightRates!$D$2:$D$1541,"&lt;="&amp;I5404,FreightRates!$E$2:$E$1541,"&gt;="&amp;I5404)</f>
        <v>2</v>
      </c>
    </row>
    <row r="5405" spans="1:20" x14ac:dyDescent="0.25">
      <c r="A5405" s="10">
        <f>OrderList!A5405</f>
        <v>1447200720.7</v>
      </c>
      <c r="B5405" s="10" t="str">
        <f>OrderList!C5405</f>
        <v>PORT04</v>
      </c>
      <c r="C5405" s="10" t="str">
        <f>OrderList!D5405</f>
        <v>V444_0</v>
      </c>
      <c r="D5405" s="10" t="str">
        <f>OrderList!F5405</f>
        <v>DTP</v>
      </c>
      <c r="E5405" s="10" t="str">
        <f>OrderList!L5405</f>
        <v>PORT09</v>
      </c>
      <c r="F5405" s="10" t="str">
        <f>OrderList!K5405</f>
        <v>PLANT03</v>
      </c>
      <c r="G5405" s="10">
        <f>OrderList!J5405</f>
        <v>1676592</v>
      </c>
      <c r="H5405" s="10">
        <f>OrderList!M5405</f>
        <v>38809</v>
      </c>
      <c r="I5405" s="10">
        <f>OrderList!N5405</f>
        <v>22.0260153256705</v>
      </c>
      <c r="O5405" s="10">
        <f>COUNTIF(FreightRates!$A$2:$A$1541,C5405)</f>
        <v>39</v>
      </c>
      <c r="Q5405" s="10">
        <f>COUNTIFS(FreightRates!$A$2:$A$1541,C5405,FreightRates!$B$2:$B$1541,B5405,FreightRates!$C$2:$C$1541,E5405)</f>
        <v>20</v>
      </c>
      <c r="T5405">
        <f>COUNTIFS(FreightRates!$A$2:$A$1541,C5405,FreightRates!$B$2:$B$1541,B5405,FreightRates!$C$2:$C$1541,E5405,FreightRates!$F$2:$F$1541,D5405,FreightRates!$D$2:$D$1541,"&lt;="&amp;I5405,FreightRates!$E$2:$E$1541,"&gt;="&amp;I5405)</f>
        <v>2</v>
      </c>
    </row>
    <row r="5406" spans="1:20" x14ac:dyDescent="0.25">
      <c r="A5406" s="10">
        <f>OrderList!A5406</f>
        <v>1447174249.7</v>
      </c>
      <c r="B5406" s="10" t="str">
        <f>OrderList!C5406</f>
        <v>PORT04</v>
      </c>
      <c r="C5406" s="10" t="str">
        <f>OrderList!D5406</f>
        <v>V444_0</v>
      </c>
      <c r="D5406" s="10" t="str">
        <f>OrderList!F5406</f>
        <v>DTP</v>
      </c>
      <c r="E5406" s="10" t="str">
        <f>OrderList!L5406</f>
        <v>PORT09</v>
      </c>
      <c r="F5406" s="10" t="str">
        <f>OrderList!K5406</f>
        <v>PLANT03</v>
      </c>
      <c r="G5406" s="10">
        <f>OrderList!J5406</f>
        <v>1676592</v>
      </c>
      <c r="H5406" s="10">
        <f>OrderList!M5406</f>
        <v>21318</v>
      </c>
      <c r="I5406" s="10">
        <f>OrderList!N5406</f>
        <v>10.468735632183909</v>
      </c>
      <c r="O5406" s="10">
        <f>COUNTIF(FreightRates!$A$2:$A$1541,C5406)</f>
        <v>39</v>
      </c>
      <c r="Q5406" s="10">
        <f>COUNTIFS(FreightRates!$A$2:$A$1541,C5406,FreightRates!$B$2:$B$1541,B5406,FreightRates!$C$2:$C$1541,E5406)</f>
        <v>20</v>
      </c>
      <c r="T5406">
        <f>COUNTIFS(FreightRates!$A$2:$A$1541,C5406,FreightRates!$B$2:$B$1541,B5406,FreightRates!$C$2:$C$1541,E5406,FreightRates!$F$2:$F$1541,D5406,FreightRates!$D$2:$D$1541,"&lt;="&amp;I5406,FreightRates!$E$2:$E$1541,"&gt;="&amp;I5406)</f>
        <v>2</v>
      </c>
    </row>
    <row r="5407" spans="1:20" x14ac:dyDescent="0.25">
      <c r="A5407" s="10">
        <f>OrderList!A5407</f>
        <v>1447379194.7</v>
      </c>
      <c r="B5407" s="10" t="str">
        <f>OrderList!C5407</f>
        <v>PORT04</v>
      </c>
      <c r="C5407" s="10" t="str">
        <f>OrderList!D5407</f>
        <v>V444_0</v>
      </c>
      <c r="D5407" s="10" t="str">
        <f>OrderList!F5407</f>
        <v>DTP</v>
      </c>
      <c r="E5407" s="10" t="str">
        <f>OrderList!L5407</f>
        <v>PORT09</v>
      </c>
      <c r="F5407" s="10" t="str">
        <f>OrderList!K5407</f>
        <v>PLANT03</v>
      </c>
      <c r="G5407" s="10">
        <f>OrderList!J5407</f>
        <v>1676592</v>
      </c>
      <c r="H5407" s="10">
        <f>OrderList!M5407</f>
        <v>38785</v>
      </c>
      <c r="I5407" s="10">
        <f>OrderList!N5407</f>
        <v>23.0260153256705</v>
      </c>
      <c r="O5407" s="10">
        <f>COUNTIF(FreightRates!$A$2:$A$1541,C5407)</f>
        <v>39</v>
      </c>
      <c r="Q5407" s="10">
        <f>COUNTIFS(FreightRates!$A$2:$A$1541,C5407,FreightRates!$B$2:$B$1541,B5407,FreightRates!$C$2:$C$1541,E5407)</f>
        <v>20</v>
      </c>
      <c r="T5407">
        <f>COUNTIFS(FreightRates!$A$2:$A$1541,C5407,FreightRates!$B$2:$B$1541,B5407,FreightRates!$C$2:$C$1541,E5407,FreightRates!$F$2:$F$1541,D5407,FreightRates!$D$2:$D$1541,"&lt;="&amp;I5407,FreightRates!$E$2:$E$1541,"&gt;="&amp;I5407)</f>
        <v>2</v>
      </c>
    </row>
    <row r="5408" spans="1:20" x14ac:dyDescent="0.25">
      <c r="A5408" s="10">
        <f>OrderList!A5408</f>
        <v>1447174250.7</v>
      </c>
      <c r="B5408" s="10" t="str">
        <f>OrderList!C5408</f>
        <v>PORT04</v>
      </c>
      <c r="C5408" s="10" t="str">
        <f>OrderList!D5408</f>
        <v>V444_0</v>
      </c>
      <c r="D5408" s="10" t="str">
        <f>OrderList!F5408</f>
        <v>DTP</v>
      </c>
      <c r="E5408" s="10" t="str">
        <f>OrderList!L5408</f>
        <v>PORT09</v>
      </c>
      <c r="F5408" s="10" t="str">
        <f>OrderList!K5408</f>
        <v>PLANT03</v>
      </c>
      <c r="G5408" s="10">
        <f>OrderList!J5408</f>
        <v>1676592</v>
      </c>
      <c r="H5408" s="10">
        <f>OrderList!M5408</f>
        <v>42248</v>
      </c>
      <c r="I5408" s="10">
        <f>OrderList!N5408</f>
        <v>24.62</v>
      </c>
      <c r="O5408" s="10">
        <f>COUNTIF(FreightRates!$A$2:$A$1541,C5408)</f>
        <v>39</v>
      </c>
      <c r="Q5408" s="10">
        <f>COUNTIFS(FreightRates!$A$2:$A$1541,C5408,FreightRates!$B$2:$B$1541,B5408,FreightRates!$C$2:$C$1541,E5408)</f>
        <v>20</v>
      </c>
      <c r="T5408">
        <f>COUNTIFS(FreightRates!$A$2:$A$1541,C5408,FreightRates!$B$2:$B$1541,B5408,FreightRates!$C$2:$C$1541,E5408,FreightRates!$F$2:$F$1541,D5408,FreightRates!$D$2:$D$1541,"&lt;="&amp;I5408,FreightRates!$E$2:$E$1541,"&gt;="&amp;I5408)</f>
        <v>2</v>
      </c>
    </row>
    <row r="5409" spans="1:20" x14ac:dyDescent="0.25">
      <c r="A5409" s="10">
        <f>OrderList!A5409</f>
        <v>1447364708.7</v>
      </c>
      <c r="B5409" s="10" t="str">
        <f>OrderList!C5409</f>
        <v>PORT04</v>
      </c>
      <c r="C5409" s="10" t="str">
        <f>OrderList!D5409</f>
        <v>V444_0</v>
      </c>
      <c r="D5409" s="10" t="str">
        <f>OrderList!F5409</f>
        <v>DTP</v>
      </c>
      <c r="E5409" s="10" t="str">
        <f>OrderList!L5409</f>
        <v>PORT09</v>
      </c>
      <c r="F5409" s="10" t="str">
        <f>OrderList!K5409</f>
        <v>PLANT03</v>
      </c>
      <c r="G5409" s="10">
        <f>OrderList!J5409</f>
        <v>1676592</v>
      </c>
      <c r="H5409" s="10">
        <f>OrderList!M5409</f>
        <v>28293</v>
      </c>
      <c r="I5409" s="10">
        <f>OrderList!N5409</f>
        <v>16.060000000000002</v>
      </c>
      <c r="O5409" s="10">
        <f>COUNTIF(FreightRates!$A$2:$A$1541,C5409)</f>
        <v>39</v>
      </c>
      <c r="Q5409" s="10">
        <f>COUNTIFS(FreightRates!$A$2:$A$1541,C5409,FreightRates!$B$2:$B$1541,B5409,FreightRates!$C$2:$C$1541,E5409)</f>
        <v>20</v>
      </c>
      <c r="T5409">
        <f>COUNTIFS(FreightRates!$A$2:$A$1541,C5409,FreightRates!$B$2:$B$1541,B5409,FreightRates!$C$2:$C$1541,E5409,FreightRates!$F$2:$F$1541,D5409,FreightRates!$D$2:$D$1541,"&lt;="&amp;I5409,FreightRates!$E$2:$E$1541,"&gt;="&amp;I5409)</f>
        <v>2</v>
      </c>
    </row>
    <row r="5410" spans="1:20" x14ac:dyDescent="0.25">
      <c r="A5410" s="10">
        <f>OrderList!A5410</f>
        <v>1447400335.7</v>
      </c>
      <c r="B5410" s="10" t="str">
        <f>OrderList!C5410</f>
        <v>PORT04</v>
      </c>
      <c r="C5410" s="10" t="str">
        <f>OrderList!D5410</f>
        <v>V444_0</v>
      </c>
      <c r="D5410" s="10" t="str">
        <f>OrderList!F5410</f>
        <v>DTP</v>
      </c>
      <c r="E5410" s="10" t="str">
        <f>OrderList!L5410</f>
        <v>PORT09</v>
      </c>
      <c r="F5410" s="10" t="str">
        <f>OrderList!K5410</f>
        <v>PLANT03</v>
      </c>
      <c r="G5410" s="10">
        <f>OrderList!J5410</f>
        <v>1676592</v>
      </c>
      <c r="H5410" s="10">
        <f>OrderList!M5410</f>
        <v>14317</v>
      </c>
      <c r="I5410" s="10">
        <f>OrderList!N5410</f>
        <v>7.52</v>
      </c>
      <c r="O5410" s="10">
        <f>COUNTIF(FreightRates!$A$2:$A$1541,C5410)</f>
        <v>39</v>
      </c>
      <c r="Q5410" s="10">
        <f>COUNTIFS(FreightRates!$A$2:$A$1541,C5410,FreightRates!$B$2:$B$1541,B5410,FreightRates!$C$2:$C$1541,E5410)</f>
        <v>20</v>
      </c>
      <c r="T5410">
        <f>COUNTIFS(FreightRates!$A$2:$A$1541,C5410,FreightRates!$B$2:$B$1541,B5410,FreightRates!$C$2:$C$1541,E5410,FreightRates!$F$2:$F$1541,D5410,FreightRates!$D$2:$D$1541,"&lt;="&amp;I5410,FreightRates!$E$2:$E$1541,"&gt;="&amp;I5410)</f>
        <v>2</v>
      </c>
    </row>
    <row r="5411" spans="1:20" x14ac:dyDescent="0.25">
      <c r="A5411" s="10">
        <f>OrderList!A5411</f>
        <v>1447200723.7</v>
      </c>
      <c r="B5411" s="10" t="str">
        <f>OrderList!C5411</f>
        <v>PORT04</v>
      </c>
      <c r="C5411" s="10" t="str">
        <f>OrderList!D5411</f>
        <v>V444_0</v>
      </c>
      <c r="D5411" s="10" t="str">
        <f>OrderList!F5411</f>
        <v>DTP</v>
      </c>
      <c r="E5411" s="10" t="str">
        <f>OrderList!L5411</f>
        <v>PORT09</v>
      </c>
      <c r="F5411" s="10" t="str">
        <f>OrderList!K5411</f>
        <v>PLANT03</v>
      </c>
      <c r="G5411" s="10">
        <f>OrderList!J5411</f>
        <v>1676592</v>
      </c>
      <c r="H5411" s="10">
        <f>OrderList!M5411</f>
        <v>28309</v>
      </c>
      <c r="I5411" s="10">
        <f>OrderList!N5411</f>
        <v>15.960000000000003</v>
      </c>
      <c r="O5411" s="10">
        <f>COUNTIF(FreightRates!$A$2:$A$1541,C5411)</f>
        <v>39</v>
      </c>
      <c r="Q5411" s="10">
        <f>COUNTIFS(FreightRates!$A$2:$A$1541,C5411,FreightRates!$B$2:$B$1541,B5411,FreightRates!$C$2:$C$1541,E5411)</f>
        <v>20</v>
      </c>
      <c r="T5411">
        <f>COUNTIFS(FreightRates!$A$2:$A$1541,C5411,FreightRates!$B$2:$B$1541,B5411,FreightRates!$C$2:$C$1541,E5411,FreightRates!$F$2:$F$1541,D5411,FreightRates!$D$2:$D$1541,"&lt;="&amp;I5411,FreightRates!$E$2:$E$1541,"&gt;="&amp;I5411)</f>
        <v>2</v>
      </c>
    </row>
    <row r="5412" spans="1:20" x14ac:dyDescent="0.25">
      <c r="A5412" s="10">
        <f>OrderList!A5412</f>
        <v>1447400295.7</v>
      </c>
      <c r="B5412" s="10" t="str">
        <f>OrderList!C5412</f>
        <v>PORT04</v>
      </c>
      <c r="C5412" s="10" t="str">
        <f>OrderList!D5412</f>
        <v>V444_0</v>
      </c>
      <c r="D5412" s="10" t="str">
        <f>OrderList!F5412</f>
        <v>DTP</v>
      </c>
      <c r="E5412" s="10" t="str">
        <f>OrderList!L5412</f>
        <v>PORT09</v>
      </c>
      <c r="F5412" s="10" t="str">
        <f>OrderList!K5412</f>
        <v>PLANT03</v>
      </c>
      <c r="G5412" s="10">
        <f>OrderList!J5412</f>
        <v>1676592</v>
      </c>
      <c r="H5412" s="10">
        <f>OrderList!M5412</f>
        <v>45793</v>
      </c>
      <c r="I5412" s="10">
        <f>OrderList!N5412</f>
        <v>26.26</v>
      </c>
      <c r="O5412" s="10">
        <f>COUNTIF(FreightRates!$A$2:$A$1541,C5412)</f>
        <v>39</v>
      </c>
      <c r="Q5412" s="10">
        <f>COUNTIFS(FreightRates!$A$2:$A$1541,C5412,FreightRates!$B$2:$B$1541,B5412,FreightRates!$C$2:$C$1541,E5412)</f>
        <v>20</v>
      </c>
      <c r="T5412">
        <f>COUNTIFS(FreightRates!$A$2:$A$1541,C5412,FreightRates!$B$2:$B$1541,B5412,FreightRates!$C$2:$C$1541,E5412,FreightRates!$F$2:$F$1541,D5412,FreightRates!$D$2:$D$1541,"&lt;="&amp;I5412,FreightRates!$E$2:$E$1541,"&gt;="&amp;I5412)</f>
        <v>2</v>
      </c>
    </row>
    <row r="5413" spans="1:20" x14ac:dyDescent="0.25">
      <c r="A5413" s="10">
        <f>OrderList!A5413</f>
        <v>1447265611.7</v>
      </c>
      <c r="B5413" s="10" t="str">
        <f>OrderList!C5413</f>
        <v>PORT04</v>
      </c>
      <c r="C5413" s="10" t="str">
        <f>OrderList!D5413</f>
        <v>V444_0</v>
      </c>
      <c r="D5413" s="10" t="str">
        <f>OrderList!F5413</f>
        <v>DTP</v>
      </c>
      <c r="E5413" s="10" t="str">
        <f>OrderList!L5413</f>
        <v>PORT09</v>
      </c>
      <c r="F5413" s="10" t="str">
        <f>OrderList!K5413</f>
        <v>PLANT03</v>
      </c>
      <c r="G5413" s="10">
        <f>OrderList!J5413</f>
        <v>1676592</v>
      </c>
      <c r="H5413" s="10">
        <f>OrderList!M5413</f>
        <v>80811</v>
      </c>
      <c r="I5413" s="10">
        <f>OrderList!N5413</f>
        <v>42.720000000000006</v>
      </c>
      <c r="O5413" s="10">
        <f>COUNTIF(FreightRates!$A$2:$A$1541,C5413)</f>
        <v>39</v>
      </c>
      <c r="Q5413" s="10">
        <f>COUNTIFS(FreightRates!$A$2:$A$1541,C5413,FreightRates!$B$2:$B$1541,B5413,FreightRates!$C$2:$C$1541,E5413)</f>
        <v>20</v>
      </c>
      <c r="T5413">
        <f>COUNTIFS(FreightRates!$A$2:$A$1541,C5413,FreightRates!$B$2:$B$1541,B5413,FreightRates!$C$2:$C$1541,E5413,FreightRates!$F$2:$F$1541,D5413,FreightRates!$D$2:$D$1541,"&lt;="&amp;I5413,FreightRates!$E$2:$E$1541,"&gt;="&amp;I5413)</f>
        <v>2</v>
      </c>
    </row>
    <row r="5414" spans="1:20" x14ac:dyDescent="0.25">
      <c r="A5414" s="10">
        <f>OrderList!A5414</f>
        <v>1447174248.7</v>
      </c>
      <c r="B5414" s="10" t="str">
        <f>OrderList!C5414</f>
        <v>PORT04</v>
      </c>
      <c r="C5414" s="10" t="str">
        <f>OrderList!D5414</f>
        <v>V444_0</v>
      </c>
      <c r="D5414" s="10" t="str">
        <f>OrderList!F5414</f>
        <v>DTP</v>
      </c>
      <c r="E5414" s="10" t="str">
        <f>OrderList!L5414</f>
        <v>PORT09</v>
      </c>
      <c r="F5414" s="10" t="str">
        <f>OrderList!K5414</f>
        <v>PLANT03</v>
      </c>
      <c r="G5414" s="10">
        <f>OrderList!J5414</f>
        <v>1676592</v>
      </c>
      <c r="H5414" s="10">
        <f>OrderList!M5414</f>
        <v>94817</v>
      </c>
      <c r="I5414" s="10">
        <f>OrderList!N5414</f>
        <v>45</v>
      </c>
      <c r="O5414" s="10">
        <f>COUNTIF(FreightRates!$A$2:$A$1541,C5414)</f>
        <v>39</v>
      </c>
      <c r="Q5414" s="10">
        <f>COUNTIFS(FreightRates!$A$2:$A$1541,C5414,FreightRates!$B$2:$B$1541,B5414,FreightRates!$C$2:$C$1541,E5414)</f>
        <v>20</v>
      </c>
      <c r="T5414">
        <f>COUNTIFS(FreightRates!$A$2:$A$1541,C5414,FreightRates!$B$2:$B$1541,B5414,FreightRates!$C$2:$C$1541,E5414,FreightRates!$F$2:$F$1541,D5414,FreightRates!$D$2:$D$1541,"&lt;="&amp;I5414,FreightRates!$E$2:$E$1541,"&gt;="&amp;I5414)</f>
        <v>2</v>
      </c>
    </row>
    <row r="5415" spans="1:20" x14ac:dyDescent="0.25">
      <c r="A5415" s="10">
        <f>OrderList!A5415</f>
        <v>1447367859.7</v>
      </c>
      <c r="B5415" s="10" t="str">
        <f>OrderList!C5415</f>
        <v>PORT04</v>
      </c>
      <c r="C5415" s="10" t="str">
        <f>OrderList!D5415</f>
        <v>V444_0</v>
      </c>
      <c r="D5415" s="10" t="str">
        <f>OrderList!F5415</f>
        <v>DTP</v>
      </c>
      <c r="E5415" s="10" t="str">
        <f>OrderList!L5415</f>
        <v>PORT09</v>
      </c>
      <c r="F5415" s="10" t="str">
        <f>OrderList!K5415</f>
        <v>PLANT03</v>
      </c>
      <c r="G5415" s="10">
        <f>OrderList!J5415</f>
        <v>1676592</v>
      </c>
      <c r="H5415" s="10">
        <f>OrderList!M5415</f>
        <v>45771</v>
      </c>
      <c r="I5415" s="10">
        <f>OrderList!N5415</f>
        <v>24.96</v>
      </c>
      <c r="O5415" s="10">
        <f>COUNTIF(FreightRates!$A$2:$A$1541,C5415)</f>
        <v>39</v>
      </c>
      <c r="Q5415" s="10">
        <f>COUNTIFS(FreightRates!$A$2:$A$1541,C5415,FreightRates!$B$2:$B$1541,B5415,FreightRates!$C$2:$C$1541,E5415)</f>
        <v>20</v>
      </c>
      <c r="T5415">
        <f>COUNTIFS(FreightRates!$A$2:$A$1541,C5415,FreightRates!$B$2:$B$1541,B5415,FreightRates!$C$2:$C$1541,E5415,FreightRates!$F$2:$F$1541,D5415,FreightRates!$D$2:$D$1541,"&lt;="&amp;I5415,FreightRates!$E$2:$E$1541,"&gt;="&amp;I5415)</f>
        <v>2</v>
      </c>
    </row>
    <row r="5416" spans="1:20" x14ac:dyDescent="0.25">
      <c r="A5416" s="10">
        <f>OrderList!A5416</f>
        <v>1447400305.7</v>
      </c>
      <c r="B5416" s="10" t="str">
        <f>OrderList!C5416</f>
        <v>PORT04</v>
      </c>
      <c r="C5416" s="10" t="str">
        <f>OrderList!D5416</f>
        <v>V444_0</v>
      </c>
      <c r="D5416" s="10" t="str">
        <f>OrderList!F5416</f>
        <v>DTP</v>
      </c>
      <c r="E5416" s="10" t="str">
        <f>OrderList!L5416</f>
        <v>PORT09</v>
      </c>
      <c r="F5416" s="10" t="str">
        <f>OrderList!K5416</f>
        <v>PLANT03</v>
      </c>
      <c r="G5416" s="10">
        <f>OrderList!J5416</f>
        <v>1676592</v>
      </c>
      <c r="H5416" s="10">
        <f>OrderList!M5416</f>
        <v>49257</v>
      </c>
      <c r="I5416" s="10">
        <f>OrderList!N5416</f>
        <v>27.72</v>
      </c>
      <c r="O5416" s="10">
        <f>COUNTIF(FreightRates!$A$2:$A$1541,C5416)</f>
        <v>39</v>
      </c>
      <c r="Q5416" s="10">
        <f>COUNTIFS(FreightRates!$A$2:$A$1541,C5416,FreightRates!$B$2:$B$1541,B5416,FreightRates!$C$2:$C$1541,E5416)</f>
        <v>20</v>
      </c>
      <c r="T5416">
        <f>COUNTIFS(FreightRates!$A$2:$A$1541,C5416,FreightRates!$B$2:$B$1541,B5416,FreightRates!$C$2:$C$1541,E5416,FreightRates!$F$2:$F$1541,D5416,FreightRates!$D$2:$D$1541,"&lt;="&amp;I5416,FreightRates!$E$2:$E$1541,"&gt;="&amp;I5416)</f>
        <v>2</v>
      </c>
    </row>
    <row r="5417" spans="1:20" x14ac:dyDescent="0.25">
      <c r="A5417" s="10">
        <f>OrderList!A5417</f>
        <v>1447174247.7</v>
      </c>
      <c r="B5417" s="10" t="str">
        <f>OrderList!C5417</f>
        <v>PORT04</v>
      </c>
      <c r="C5417" s="10" t="str">
        <f>OrderList!D5417</f>
        <v>V444_0</v>
      </c>
      <c r="D5417" s="10" t="str">
        <f>OrderList!F5417</f>
        <v>DTP</v>
      </c>
      <c r="E5417" s="10" t="str">
        <f>OrderList!L5417</f>
        <v>PORT09</v>
      </c>
      <c r="F5417" s="10" t="str">
        <f>OrderList!K5417</f>
        <v>PLANT03</v>
      </c>
      <c r="G5417" s="10">
        <f>OrderList!J5417</f>
        <v>1676592</v>
      </c>
      <c r="H5417" s="10">
        <f>OrderList!M5417</f>
        <v>49257</v>
      </c>
      <c r="I5417" s="10">
        <f>OrderList!N5417</f>
        <v>26.680000000000003</v>
      </c>
      <c r="O5417" s="10">
        <f>COUNTIF(FreightRates!$A$2:$A$1541,C5417)</f>
        <v>39</v>
      </c>
      <c r="Q5417" s="10">
        <f>COUNTIFS(FreightRates!$A$2:$A$1541,C5417,FreightRates!$B$2:$B$1541,B5417,FreightRates!$C$2:$C$1541,E5417)</f>
        <v>20</v>
      </c>
      <c r="T5417">
        <f>COUNTIFS(FreightRates!$A$2:$A$1541,C5417,FreightRates!$B$2:$B$1541,B5417,FreightRates!$C$2:$C$1541,E5417,FreightRates!$F$2:$F$1541,D5417,FreightRates!$D$2:$D$1541,"&lt;="&amp;I5417,FreightRates!$E$2:$E$1541,"&gt;="&amp;I5417)</f>
        <v>2</v>
      </c>
    </row>
    <row r="5418" spans="1:20" x14ac:dyDescent="0.25">
      <c r="A5418" s="10">
        <f>OrderList!A5418</f>
        <v>1447302693.7</v>
      </c>
      <c r="B5418" s="10" t="str">
        <f>OrderList!C5418</f>
        <v>PORT04</v>
      </c>
      <c r="C5418" s="10" t="str">
        <f>OrderList!D5418</f>
        <v>V444_0</v>
      </c>
      <c r="D5418" s="10" t="str">
        <f>OrderList!F5418</f>
        <v>DTP</v>
      </c>
      <c r="E5418" s="10" t="str">
        <f>OrderList!L5418</f>
        <v>PORT09</v>
      </c>
      <c r="F5418" s="10" t="str">
        <f>OrderList!K5418</f>
        <v>PLANT03</v>
      </c>
      <c r="G5418" s="10">
        <f>OrderList!J5418</f>
        <v>1676592</v>
      </c>
      <c r="H5418" s="10">
        <f>OrderList!M5418</f>
        <v>80734</v>
      </c>
      <c r="I5418" s="10">
        <f>OrderList!N5418</f>
        <v>46.16</v>
      </c>
      <c r="O5418" s="10">
        <f>COUNTIF(FreightRates!$A$2:$A$1541,C5418)</f>
        <v>39</v>
      </c>
      <c r="Q5418" s="10">
        <f>COUNTIFS(FreightRates!$A$2:$A$1541,C5418,FreightRates!$B$2:$B$1541,B5418,FreightRates!$C$2:$C$1541,E5418)</f>
        <v>20</v>
      </c>
      <c r="T5418">
        <f>COUNTIFS(FreightRates!$A$2:$A$1541,C5418,FreightRates!$B$2:$B$1541,B5418,FreightRates!$C$2:$C$1541,E5418,FreightRates!$F$2:$F$1541,D5418,FreightRates!$D$2:$D$1541,"&lt;="&amp;I5418,FreightRates!$E$2:$E$1541,"&gt;="&amp;I5418)</f>
        <v>2</v>
      </c>
    </row>
    <row r="5419" spans="1:20" x14ac:dyDescent="0.25">
      <c r="A5419" s="10">
        <f>OrderList!A5419</f>
        <v>1447162189.7</v>
      </c>
      <c r="B5419" s="10" t="str">
        <f>OrderList!C5419</f>
        <v>PORT04</v>
      </c>
      <c r="C5419" s="10" t="str">
        <f>OrderList!D5419</f>
        <v>V444_0</v>
      </c>
      <c r="D5419" s="10" t="str">
        <f>OrderList!F5419</f>
        <v>DTP</v>
      </c>
      <c r="E5419" s="10" t="str">
        <f>OrderList!L5419</f>
        <v>PORT09</v>
      </c>
      <c r="F5419" s="10" t="str">
        <f>OrderList!K5419</f>
        <v>PLANT03</v>
      </c>
      <c r="G5419" s="10">
        <f>OrderList!J5419</f>
        <v>1676592</v>
      </c>
      <c r="H5419" s="10">
        <f>OrderList!M5419</f>
        <v>49279</v>
      </c>
      <c r="I5419" s="10">
        <f>OrderList!N5419</f>
        <v>23.66</v>
      </c>
      <c r="O5419" s="10">
        <f>COUNTIF(FreightRates!$A$2:$A$1541,C5419)</f>
        <v>39</v>
      </c>
      <c r="Q5419" s="10">
        <f>COUNTIFS(FreightRates!$A$2:$A$1541,C5419,FreightRates!$B$2:$B$1541,B5419,FreightRates!$C$2:$C$1541,E5419)</f>
        <v>20</v>
      </c>
      <c r="T5419">
        <f>COUNTIFS(FreightRates!$A$2:$A$1541,C5419,FreightRates!$B$2:$B$1541,B5419,FreightRates!$C$2:$C$1541,E5419,FreightRates!$F$2:$F$1541,D5419,FreightRates!$D$2:$D$1541,"&lt;="&amp;I5419,FreightRates!$E$2:$E$1541,"&gt;="&amp;I5419)</f>
        <v>2</v>
      </c>
    </row>
    <row r="5420" spans="1:20" x14ac:dyDescent="0.25">
      <c r="A5420" s="10">
        <f>OrderList!A5420</f>
        <v>1447374837.7</v>
      </c>
      <c r="B5420" s="10" t="str">
        <f>OrderList!C5420</f>
        <v>PORT04</v>
      </c>
      <c r="C5420" s="10" t="str">
        <f>OrderList!D5420</f>
        <v>V444_0</v>
      </c>
      <c r="D5420" s="10" t="str">
        <f>OrderList!F5420</f>
        <v>DTP</v>
      </c>
      <c r="E5420" s="10" t="str">
        <f>OrderList!L5420</f>
        <v>PORT09</v>
      </c>
      <c r="F5420" s="10" t="str">
        <f>OrderList!K5420</f>
        <v>PLANT03</v>
      </c>
      <c r="G5420" s="10">
        <f>OrderList!J5420</f>
        <v>1676592</v>
      </c>
      <c r="H5420" s="10">
        <f>OrderList!M5420</f>
        <v>49293</v>
      </c>
      <c r="I5420" s="10">
        <f>OrderList!N5420</f>
        <v>24.66</v>
      </c>
      <c r="O5420" s="10">
        <f>COUNTIF(FreightRates!$A$2:$A$1541,C5420)</f>
        <v>39</v>
      </c>
      <c r="Q5420" s="10">
        <f>COUNTIFS(FreightRates!$A$2:$A$1541,C5420,FreightRates!$B$2:$B$1541,B5420,FreightRates!$C$2:$C$1541,E5420)</f>
        <v>20</v>
      </c>
      <c r="T5420">
        <f>COUNTIFS(FreightRates!$A$2:$A$1541,C5420,FreightRates!$B$2:$B$1541,B5420,FreightRates!$C$2:$C$1541,E5420,FreightRates!$F$2:$F$1541,D5420,FreightRates!$D$2:$D$1541,"&lt;="&amp;I5420,FreightRates!$E$2:$E$1541,"&gt;="&amp;I5420)</f>
        <v>2</v>
      </c>
    </row>
    <row r="5421" spans="1:20" x14ac:dyDescent="0.25">
      <c r="A5421" s="10">
        <f>OrderList!A5421</f>
        <v>1447149002.7</v>
      </c>
      <c r="B5421" s="10" t="str">
        <f>OrderList!C5421</f>
        <v>PORT04</v>
      </c>
      <c r="C5421" s="10" t="str">
        <f>OrderList!D5421</f>
        <v>V444_0</v>
      </c>
      <c r="D5421" s="10" t="str">
        <f>OrderList!F5421</f>
        <v>DTP</v>
      </c>
      <c r="E5421" s="10" t="str">
        <f>OrderList!L5421</f>
        <v>PORT09</v>
      </c>
      <c r="F5421" s="10" t="str">
        <f>OrderList!K5421</f>
        <v>PLANT03</v>
      </c>
      <c r="G5421" s="10">
        <f>OrderList!J5421</f>
        <v>1676592</v>
      </c>
      <c r="H5421" s="10">
        <f>OrderList!M5421</f>
        <v>49268</v>
      </c>
      <c r="I5421" s="10">
        <f>OrderList!N5421</f>
        <v>24.64</v>
      </c>
      <c r="O5421" s="10">
        <f>COUNTIF(FreightRates!$A$2:$A$1541,C5421)</f>
        <v>39</v>
      </c>
      <c r="Q5421" s="10">
        <f>COUNTIFS(FreightRates!$A$2:$A$1541,C5421,FreightRates!$B$2:$B$1541,B5421,FreightRates!$C$2:$C$1541,E5421)</f>
        <v>20</v>
      </c>
      <c r="T5421">
        <f>COUNTIFS(FreightRates!$A$2:$A$1541,C5421,FreightRates!$B$2:$B$1541,B5421,FreightRates!$C$2:$C$1541,E5421,FreightRates!$F$2:$F$1541,D5421,FreightRates!$D$2:$D$1541,"&lt;="&amp;I5421,FreightRates!$E$2:$E$1541,"&gt;="&amp;I5421)</f>
        <v>2</v>
      </c>
    </row>
    <row r="5422" spans="1:20" x14ac:dyDescent="0.25">
      <c r="A5422" s="10">
        <f>OrderList!A5422</f>
        <v>1447302712.7</v>
      </c>
      <c r="B5422" s="10" t="str">
        <f>OrderList!C5422</f>
        <v>PORT04</v>
      </c>
      <c r="C5422" s="10" t="str">
        <f>OrderList!D5422</f>
        <v>V444_0</v>
      </c>
      <c r="D5422" s="10" t="str">
        <f>OrderList!F5422</f>
        <v>DTP</v>
      </c>
      <c r="E5422" s="10" t="str">
        <f>OrderList!L5422</f>
        <v>PORT09</v>
      </c>
      <c r="F5422" s="10" t="str">
        <f>OrderList!K5422</f>
        <v>PLANT03</v>
      </c>
      <c r="G5422" s="10">
        <f>OrderList!J5422</f>
        <v>1676592</v>
      </c>
      <c r="H5422" s="10">
        <f>OrderList!M5422</f>
        <v>17734</v>
      </c>
      <c r="I5422" s="10">
        <f>OrderList!N5422</f>
        <v>9.1199999999999992</v>
      </c>
      <c r="O5422" s="10">
        <f>COUNTIF(FreightRates!$A$2:$A$1541,C5422)</f>
        <v>39</v>
      </c>
      <c r="Q5422" s="10">
        <f>COUNTIFS(FreightRates!$A$2:$A$1541,C5422,FreightRates!$B$2:$B$1541,B5422,FreightRates!$C$2:$C$1541,E5422)</f>
        <v>20</v>
      </c>
      <c r="T5422">
        <f>COUNTIFS(FreightRates!$A$2:$A$1541,C5422,FreightRates!$B$2:$B$1541,B5422,FreightRates!$C$2:$C$1541,E5422,FreightRates!$F$2:$F$1541,D5422,FreightRates!$D$2:$D$1541,"&lt;="&amp;I5422,FreightRates!$E$2:$E$1541,"&gt;="&amp;I5422)</f>
        <v>2</v>
      </c>
    </row>
    <row r="5423" spans="1:20" x14ac:dyDescent="0.25">
      <c r="A5423" s="10">
        <f>OrderList!A5423</f>
        <v>1447364796.7</v>
      </c>
      <c r="B5423" s="10" t="str">
        <f>OrderList!C5423</f>
        <v>PORT04</v>
      </c>
      <c r="C5423" s="10" t="str">
        <f>OrderList!D5423</f>
        <v>V444_0</v>
      </c>
      <c r="D5423" s="10" t="str">
        <f>OrderList!F5423</f>
        <v>DTP</v>
      </c>
      <c r="E5423" s="10" t="str">
        <f>OrderList!L5423</f>
        <v>PORT09</v>
      </c>
      <c r="F5423" s="10" t="str">
        <f>OrderList!K5423</f>
        <v>PLANT03</v>
      </c>
      <c r="G5423" s="10">
        <f>OrderList!J5423</f>
        <v>1676592</v>
      </c>
      <c r="H5423" s="10">
        <f>OrderList!M5423</f>
        <v>17822</v>
      </c>
      <c r="I5423" s="10">
        <f>OrderList!N5423</f>
        <v>9.08</v>
      </c>
      <c r="O5423" s="10">
        <f>COUNTIF(FreightRates!$A$2:$A$1541,C5423)</f>
        <v>39</v>
      </c>
      <c r="Q5423" s="10">
        <f>COUNTIFS(FreightRates!$A$2:$A$1541,C5423,FreightRates!$B$2:$B$1541,B5423,FreightRates!$C$2:$C$1541,E5423)</f>
        <v>20</v>
      </c>
      <c r="T5423">
        <f>COUNTIFS(FreightRates!$A$2:$A$1541,C5423,FreightRates!$B$2:$B$1541,B5423,FreightRates!$C$2:$C$1541,E5423,FreightRates!$F$2:$F$1541,D5423,FreightRates!$D$2:$D$1541,"&lt;="&amp;I5423,FreightRates!$E$2:$E$1541,"&gt;="&amp;I5423)</f>
        <v>2</v>
      </c>
    </row>
    <row r="5424" spans="1:20" x14ac:dyDescent="0.25">
      <c r="A5424" s="10">
        <f>OrderList!A5424</f>
        <v>1447346414.7</v>
      </c>
      <c r="B5424" s="10" t="str">
        <f>OrderList!C5424</f>
        <v>PORT04</v>
      </c>
      <c r="C5424" s="10" t="str">
        <f>OrderList!D5424</f>
        <v>V444_0</v>
      </c>
      <c r="D5424" s="10" t="str">
        <f>OrderList!F5424</f>
        <v>DTP</v>
      </c>
      <c r="E5424" s="10" t="str">
        <f>OrderList!L5424</f>
        <v>PORT09</v>
      </c>
      <c r="F5424" s="10" t="str">
        <f>OrderList!K5424</f>
        <v>PLANT03</v>
      </c>
      <c r="G5424" s="10">
        <f>OrderList!J5424</f>
        <v>1676592</v>
      </c>
      <c r="H5424" s="10">
        <f>OrderList!M5424</f>
        <v>91267</v>
      </c>
      <c r="I5424" s="10">
        <f>OrderList!N5424</f>
        <v>44.139999999999993</v>
      </c>
      <c r="O5424" s="10">
        <f>COUNTIF(FreightRates!$A$2:$A$1541,C5424)</f>
        <v>39</v>
      </c>
      <c r="Q5424" s="10">
        <f>COUNTIFS(FreightRates!$A$2:$A$1541,C5424,FreightRates!$B$2:$B$1541,B5424,FreightRates!$C$2:$C$1541,E5424)</f>
        <v>20</v>
      </c>
      <c r="T5424">
        <f>COUNTIFS(FreightRates!$A$2:$A$1541,C5424,FreightRates!$B$2:$B$1541,B5424,FreightRates!$C$2:$C$1541,E5424,FreightRates!$F$2:$F$1541,D5424,FreightRates!$D$2:$D$1541,"&lt;="&amp;I5424,FreightRates!$E$2:$E$1541,"&gt;="&amp;I5424)</f>
        <v>2</v>
      </c>
    </row>
    <row r="5425" spans="1:20" x14ac:dyDescent="0.25">
      <c r="A5425" s="10">
        <f>OrderList!A5425</f>
        <v>1447318859.7</v>
      </c>
      <c r="B5425" s="10" t="str">
        <f>OrderList!C5425</f>
        <v>PORT04</v>
      </c>
      <c r="C5425" s="10" t="str">
        <f>OrderList!D5425</f>
        <v>V444_0</v>
      </c>
      <c r="D5425" s="10" t="str">
        <f>OrderList!F5425</f>
        <v>DTP</v>
      </c>
      <c r="E5425" s="10" t="str">
        <f>OrderList!L5425</f>
        <v>PORT09</v>
      </c>
      <c r="F5425" s="10" t="str">
        <f>OrderList!K5425</f>
        <v>PLANT03</v>
      </c>
      <c r="G5425" s="10">
        <f>OrderList!J5425</f>
        <v>1676592</v>
      </c>
      <c r="H5425" s="10">
        <f>OrderList!M5425</f>
        <v>87772</v>
      </c>
      <c r="I5425" s="10">
        <f>OrderList!N5425</f>
        <v>49.2</v>
      </c>
      <c r="O5425" s="10">
        <f>COUNTIF(FreightRates!$A$2:$A$1541,C5425)</f>
        <v>39</v>
      </c>
      <c r="Q5425" s="10">
        <f>COUNTIFS(FreightRates!$A$2:$A$1541,C5425,FreightRates!$B$2:$B$1541,B5425,FreightRates!$C$2:$C$1541,E5425)</f>
        <v>20</v>
      </c>
      <c r="T5425">
        <f>COUNTIFS(FreightRates!$A$2:$A$1541,C5425,FreightRates!$B$2:$B$1541,B5425,FreightRates!$C$2:$C$1541,E5425,FreightRates!$F$2:$F$1541,D5425,FreightRates!$D$2:$D$1541,"&lt;="&amp;I5425,FreightRates!$E$2:$E$1541,"&gt;="&amp;I5425)</f>
        <v>2</v>
      </c>
    </row>
    <row r="5426" spans="1:20" x14ac:dyDescent="0.25">
      <c r="A5426" s="10">
        <f>OrderList!A5426</f>
        <v>1447225689.7</v>
      </c>
      <c r="B5426" s="10" t="str">
        <f>OrderList!C5426</f>
        <v>PORT04</v>
      </c>
      <c r="C5426" s="10" t="str">
        <f>OrderList!D5426</f>
        <v>V444_0</v>
      </c>
      <c r="D5426" s="10" t="str">
        <f>OrderList!F5426</f>
        <v>DTP</v>
      </c>
      <c r="E5426" s="10" t="str">
        <f>OrderList!L5426</f>
        <v>PORT09</v>
      </c>
      <c r="F5426" s="10" t="str">
        <f>OrderList!K5426</f>
        <v>PLANT03</v>
      </c>
      <c r="G5426" s="10">
        <f>OrderList!J5426</f>
        <v>1676592</v>
      </c>
      <c r="H5426" s="10">
        <f>OrderList!M5426</f>
        <v>98298</v>
      </c>
      <c r="I5426" s="10">
        <f>OrderList!N5426</f>
        <v>46.92</v>
      </c>
      <c r="O5426" s="10">
        <f>COUNTIF(FreightRates!$A$2:$A$1541,C5426)</f>
        <v>39</v>
      </c>
      <c r="Q5426" s="10">
        <f>COUNTIFS(FreightRates!$A$2:$A$1541,C5426,FreightRates!$B$2:$B$1541,B5426,FreightRates!$C$2:$C$1541,E5426)</f>
        <v>20</v>
      </c>
      <c r="T5426">
        <f>COUNTIFS(FreightRates!$A$2:$A$1541,C5426,FreightRates!$B$2:$B$1541,B5426,FreightRates!$C$2:$C$1541,E5426,FreightRates!$F$2:$F$1541,D5426,FreightRates!$D$2:$D$1541,"&lt;="&amp;I5426,FreightRates!$E$2:$E$1541,"&gt;="&amp;I5426)</f>
        <v>2</v>
      </c>
    </row>
    <row r="5427" spans="1:20" x14ac:dyDescent="0.25">
      <c r="A5427" s="10">
        <f>OrderList!A5427</f>
        <v>1447379157.7</v>
      </c>
      <c r="B5427" s="10" t="str">
        <f>OrderList!C5427</f>
        <v>PORT04</v>
      </c>
      <c r="C5427" s="10" t="str">
        <f>OrderList!D5427</f>
        <v>V444_0</v>
      </c>
      <c r="D5427" s="10" t="str">
        <f>OrderList!F5427</f>
        <v>DTP</v>
      </c>
      <c r="E5427" s="10" t="str">
        <f>OrderList!L5427</f>
        <v>PORT09</v>
      </c>
      <c r="F5427" s="10" t="str">
        <f>OrderList!K5427</f>
        <v>PLANT03</v>
      </c>
      <c r="G5427" s="10">
        <f>OrderList!J5427</f>
        <v>1687384</v>
      </c>
      <c r="H5427" s="10">
        <f>OrderList!M5427</f>
        <v>10740</v>
      </c>
      <c r="I5427" s="10">
        <f>OrderList!N5427</f>
        <v>6.3690576195503326</v>
      </c>
      <c r="O5427" s="10">
        <f>COUNTIF(FreightRates!$A$2:$A$1541,C5427)</f>
        <v>39</v>
      </c>
      <c r="Q5427" s="10">
        <f>COUNTIFS(FreightRates!$A$2:$A$1541,C5427,FreightRates!$B$2:$B$1541,B5427,FreightRates!$C$2:$C$1541,E5427)</f>
        <v>20</v>
      </c>
      <c r="T5427">
        <f>COUNTIFS(FreightRates!$A$2:$A$1541,C5427,FreightRates!$B$2:$B$1541,B5427,FreightRates!$C$2:$C$1541,E5427,FreightRates!$F$2:$F$1541,D5427,FreightRates!$D$2:$D$1541,"&lt;="&amp;I5427,FreightRates!$E$2:$E$1541,"&gt;="&amp;I5427)</f>
        <v>2</v>
      </c>
    </row>
    <row r="5428" spans="1:20" x14ac:dyDescent="0.25">
      <c r="A5428" s="10">
        <f>OrderList!A5428</f>
        <v>1447252453.7</v>
      </c>
      <c r="B5428" s="10" t="str">
        <f>OrderList!C5428</f>
        <v>PORT04</v>
      </c>
      <c r="C5428" s="10" t="str">
        <f>OrderList!D5428</f>
        <v>V444_0</v>
      </c>
      <c r="D5428" s="10" t="str">
        <f>OrderList!F5428</f>
        <v>DTP</v>
      </c>
      <c r="E5428" s="10" t="str">
        <f>OrderList!L5428</f>
        <v>PORT09</v>
      </c>
      <c r="F5428" s="10" t="str">
        <f>OrderList!K5428</f>
        <v>PLANT03</v>
      </c>
      <c r="G5428" s="10">
        <f>OrderList!J5428</f>
        <v>1687384</v>
      </c>
      <c r="H5428" s="10">
        <f>OrderList!M5428</f>
        <v>3741</v>
      </c>
      <c r="I5428" s="10">
        <f>OrderList!N5428</f>
        <v>2.1230192065167777</v>
      </c>
      <c r="O5428" s="10">
        <f>COUNTIF(FreightRates!$A$2:$A$1541,C5428)</f>
        <v>39</v>
      </c>
      <c r="Q5428" s="10">
        <f>COUNTIFS(FreightRates!$A$2:$A$1541,C5428,FreightRates!$B$2:$B$1541,B5428,FreightRates!$C$2:$C$1541,E5428)</f>
        <v>20</v>
      </c>
      <c r="T5428">
        <f>COUNTIFS(FreightRates!$A$2:$A$1541,C5428,FreightRates!$B$2:$B$1541,B5428,FreightRates!$C$2:$C$1541,E5428,FreightRates!$F$2:$F$1541,D5428,FreightRates!$D$2:$D$1541,"&lt;="&amp;I5428,FreightRates!$E$2:$E$1541,"&gt;="&amp;I5428)</f>
        <v>2</v>
      </c>
    </row>
    <row r="5429" spans="1:20" x14ac:dyDescent="0.25">
      <c r="A5429" s="10">
        <f>OrderList!A5429</f>
        <v>1447145843.7</v>
      </c>
      <c r="B5429" s="10" t="str">
        <f>OrderList!C5429</f>
        <v>PORT04</v>
      </c>
      <c r="C5429" s="10" t="str">
        <f>OrderList!D5429</f>
        <v>V444_0</v>
      </c>
      <c r="D5429" s="10" t="str">
        <f>OrderList!F5429</f>
        <v>DTP</v>
      </c>
      <c r="E5429" s="10" t="str">
        <f>OrderList!L5429</f>
        <v>PORT09</v>
      </c>
      <c r="F5429" s="10" t="str">
        <f>OrderList!K5429</f>
        <v>PLANT03</v>
      </c>
      <c r="G5429" s="10">
        <f>OrderList!J5429</f>
        <v>1687384</v>
      </c>
      <c r="H5429" s="10">
        <f>OrderList!M5429</f>
        <v>7290</v>
      </c>
      <c r="I5429" s="10">
        <f>OrderList!N5429</f>
        <v>4.2460384130335553</v>
      </c>
      <c r="O5429" s="10">
        <f>COUNTIF(FreightRates!$A$2:$A$1541,C5429)</f>
        <v>39</v>
      </c>
      <c r="Q5429" s="10">
        <f>COUNTIFS(FreightRates!$A$2:$A$1541,C5429,FreightRates!$B$2:$B$1541,B5429,FreightRates!$C$2:$C$1541,E5429)</f>
        <v>20</v>
      </c>
      <c r="T5429">
        <f>COUNTIFS(FreightRates!$A$2:$A$1541,C5429,FreightRates!$B$2:$B$1541,B5429,FreightRates!$C$2:$C$1541,E5429,FreightRates!$F$2:$F$1541,D5429,FreightRates!$D$2:$D$1541,"&lt;="&amp;I5429,FreightRates!$E$2:$E$1541,"&gt;="&amp;I5429)</f>
        <v>2</v>
      </c>
    </row>
    <row r="5430" spans="1:20" x14ac:dyDescent="0.25">
      <c r="A5430" s="10">
        <f>OrderList!A5430</f>
        <v>1447145842.7</v>
      </c>
      <c r="B5430" s="10" t="str">
        <f>OrderList!C5430</f>
        <v>PORT04</v>
      </c>
      <c r="C5430" s="10" t="str">
        <f>OrderList!D5430</f>
        <v>V444_0</v>
      </c>
      <c r="D5430" s="10" t="str">
        <f>OrderList!F5430</f>
        <v>DTP</v>
      </c>
      <c r="E5430" s="10" t="str">
        <f>OrderList!L5430</f>
        <v>PORT09</v>
      </c>
      <c r="F5430" s="10" t="str">
        <f>OrderList!K5430</f>
        <v>PLANT03</v>
      </c>
      <c r="G5430" s="10">
        <f>OrderList!J5430</f>
        <v>1687384</v>
      </c>
      <c r="H5430" s="10">
        <f>OrderList!M5430</f>
        <v>7298</v>
      </c>
      <c r="I5430" s="10">
        <f>OrderList!N5430</f>
        <v>4.2460384130335553</v>
      </c>
      <c r="O5430" s="10">
        <f>COUNTIF(FreightRates!$A$2:$A$1541,C5430)</f>
        <v>39</v>
      </c>
      <c r="Q5430" s="10">
        <f>COUNTIFS(FreightRates!$A$2:$A$1541,C5430,FreightRates!$B$2:$B$1541,B5430,FreightRates!$C$2:$C$1541,E5430)</f>
        <v>20</v>
      </c>
      <c r="T5430">
        <f>COUNTIFS(FreightRates!$A$2:$A$1541,C5430,FreightRates!$B$2:$B$1541,B5430,FreightRates!$C$2:$C$1541,E5430,FreightRates!$F$2:$F$1541,D5430,FreightRates!$D$2:$D$1541,"&lt;="&amp;I5430,FreightRates!$E$2:$E$1541,"&gt;="&amp;I5430)</f>
        <v>2</v>
      </c>
    </row>
    <row r="5431" spans="1:20" x14ac:dyDescent="0.25">
      <c r="A5431" s="10">
        <f>OrderList!A5431</f>
        <v>1447224381.7</v>
      </c>
      <c r="B5431" s="10" t="str">
        <f>OrderList!C5431</f>
        <v>PORT04</v>
      </c>
      <c r="C5431" s="10" t="str">
        <f>OrderList!D5431</f>
        <v>V444_0</v>
      </c>
      <c r="D5431" s="10" t="str">
        <f>OrderList!F5431</f>
        <v>DTP</v>
      </c>
      <c r="E5431" s="10" t="str">
        <f>OrderList!L5431</f>
        <v>PORT09</v>
      </c>
      <c r="F5431" s="10" t="str">
        <f>OrderList!K5431</f>
        <v>PLANT03</v>
      </c>
      <c r="G5431" s="10">
        <f>OrderList!J5431</f>
        <v>1687384</v>
      </c>
      <c r="H5431" s="10">
        <f>OrderList!M5431</f>
        <v>3777</v>
      </c>
      <c r="I5431" s="10">
        <f>OrderList!N5431</f>
        <v>2.1230192065167777</v>
      </c>
      <c r="O5431" s="10">
        <f>COUNTIF(FreightRates!$A$2:$A$1541,C5431)</f>
        <v>39</v>
      </c>
      <c r="Q5431" s="10">
        <f>COUNTIFS(FreightRates!$A$2:$A$1541,C5431,FreightRates!$B$2:$B$1541,B5431,FreightRates!$C$2:$C$1541,E5431)</f>
        <v>20</v>
      </c>
      <c r="T5431">
        <f>COUNTIFS(FreightRates!$A$2:$A$1541,C5431,FreightRates!$B$2:$B$1541,B5431,FreightRates!$C$2:$C$1541,E5431,FreightRates!$F$2:$F$1541,D5431,FreightRates!$D$2:$D$1541,"&lt;="&amp;I5431,FreightRates!$E$2:$E$1541,"&gt;="&amp;I5431)</f>
        <v>2</v>
      </c>
    </row>
    <row r="5432" spans="1:20" x14ac:dyDescent="0.25">
      <c r="A5432" s="10">
        <f>OrderList!A5432</f>
        <v>1447175772.7</v>
      </c>
      <c r="B5432" s="10" t="str">
        <f>OrderList!C5432</f>
        <v>PORT04</v>
      </c>
      <c r="C5432" s="10" t="str">
        <f>OrderList!D5432</f>
        <v>V444_0</v>
      </c>
      <c r="D5432" s="10" t="str">
        <f>OrderList!F5432</f>
        <v>DTP</v>
      </c>
      <c r="E5432" s="10" t="str">
        <f>OrderList!L5432</f>
        <v>PORT09</v>
      </c>
      <c r="F5432" s="10" t="str">
        <f>OrderList!K5432</f>
        <v>PLANT03</v>
      </c>
      <c r="G5432" s="10">
        <f>OrderList!J5432</f>
        <v>1687384</v>
      </c>
      <c r="H5432" s="10">
        <f>OrderList!M5432</f>
        <v>21315</v>
      </c>
      <c r="I5432" s="10">
        <f>OrderList!N5432</f>
        <v>13.738115239100665</v>
      </c>
      <c r="O5432" s="10">
        <f>COUNTIF(FreightRates!$A$2:$A$1541,C5432)</f>
        <v>39</v>
      </c>
      <c r="Q5432" s="10">
        <f>COUNTIFS(FreightRates!$A$2:$A$1541,C5432,FreightRates!$B$2:$B$1541,B5432,FreightRates!$C$2:$C$1541,E5432)</f>
        <v>20</v>
      </c>
      <c r="T5432">
        <f>COUNTIFS(FreightRates!$A$2:$A$1541,C5432,FreightRates!$B$2:$B$1541,B5432,FreightRates!$C$2:$C$1541,E5432,FreightRates!$F$2:$F$1541,D5432,FreightRates!$D$2:$D$1541,"&lt;="&amp;I5432,FreightRates!$E$2:$E$1541,"&gt;="&amp;I5432)</f>
        <v>2</v>
      </c>
    </row>
    <row r="5433" spans="1:20" x14ac:dyDescent="0.25">
      <c r="A5433" s="10">
        <f>OrderList!A5433</f>
        <v>1447283651.7</v>
      </c>
      <c r="B5433" s="10" t="str">
        <f>OrderList!C5433</f>
        <v>PORT04</v>
      </c>
      <c r="C5433" s="10" t="str">
        <f>OrderList!D5433</f>
        <v>V444_0</v>
      </c>
      <c r="D5433" s="10" t="str">
        <f>OrderList!F5433</f>
        <v>DTP</v>
      </c>
      <c r="E5433" s="10" t="str">
        <f>OrderList!L5433</f>
        <v>PORT09</v>
      </c>
      <c r="F5433" s="10" t="str">
        <f>OrderList!K5433</f>
        <v>PLANT03</v>
      </c>
      <c r="G5433" s="10">
        <f>OrderList!J5433</f>
        <v>1687384</v>
      </c>
      <c r="H5433" s="10">
        <f>OrderList!M5433</f>
        <v>10815</v>
      </c>
      <c r="I5433" s="10">
        <f>OrderList!N5433</f>
        <v>6.3690576195503326</v>
      </c>
      <c r="O5433" s="10">
        <f>COUNTIF(FreightRates!$A$2:$A$1541,C5433)</f>
        <v>39</v>
      </c>
      <c r="Q5433" s="10">
        <f>COUNTIFS(FreightRates!$A$2:$A$1541,C5433,FreightRates!$B$2:$B$1541,B5433,FreightRates!$C$2:$C$1541,E5433)</f>
        <v>20</v>
      </c>
      <c r="T5433">
        <f>COUNTIFS(FreightRates!$A$2:$A$1541,C5433,FreightRates!$B$2:$B$1541,B5433,FreightRates!$C$2:$C$1541,E5433,FreightRates!$F$2:$F$1541,D5433,FreightRates!$D$2:$D$1541,"&lt;="&amp;I5433,FreightRates!$E$2:$E$1541,"&gt;="&amp;I5433)</f>
        <v>2</v>
      </c>
    </row>
    <row r="5434" spans="1:20" x14ac:dyDescent="0.25">
      <c r="A5434" s="10">
        <f>OrderList!A5434</f>
        <v>1447336006.7</v>
      </c>
      <c r="B5434" s="10" t="str">
        <f>OrderList!C5434</f>
        <v>PORT04</v>
      </c>
      <c r="C5434" s="10" t="str">
        <f>OrderList!D5434</f>
        <v>V444_0</v>
      </c>
      <c r="D5434" s="10" t="str">
        <f>OrderList!F5434</f>
        <v>DTP</v>
      </c>
      <c r="E5434" s="10" t="str">
        <f>OrderList!L5434</f>
        <v>PORT09</v>
      </c>
      <c r="F5434" s="10" t="str">
        <f>OrderList!K5434</f>
        <v>PLANT03</v>
      </c>
      <c r="G5434" s="10">
        <f>OrderList!J5434</f>
        <v>1686463</v>
      </c>
      <c r="H5434" s="10">
        <f>OrderList!M5434</f>
        <v>1776</v>
      </c>
      <c r="I5434" s="10">
        <f>OrderList!N5434</f>
        <v>2.7099075461787141</v>
      </c>
      <c r="O5434" s="10">
        <f>COUNTIF(FreightRates!$A$2:$A$1541,C5434)</f>
        <v>39</v>
      </c>
      <c r="Q5434" s="10">
        <f>COUNTIFS(FreightRates!$A$2:$A$1541,C5434,FreightRates!$B$2:$B$1541,B5434,FreightRates!$C$2:$C$1541,E5434)</f>
        <v>20</v>
      </c>
      <c r="T5434">
        <f>COUNTIFS(FreightRates!$A$2:$A$1541,C5434,FreightRates!$B$2:$B$1541,B5434,FreightRates!$C$2:$C$1541,E5434,FreightRates!$F$2:$F$1541,D5434,FreightRates!$D$2:$D$1541,"&lt;="&amp;I5434,FreightRates!$E$2:$E$1541,"&gt;="&amp;I5434)</f>
        <v>2</v>
      </c>
    </row>
    <row r="5435" spans="1:20" x14ac:dyDescent="0.25">
      <c r="A5435" s="10">
        <f>OrderList!A5435</f>
        <v>1447336000.7</v>
      </c>
      <c r="B5435" s="10" t="str">
        <f>OrderList!C5435</f>
        <v>PORT04</v>
      </c>
      <c r="C5435" s="10" t="str">
        <f>OrderList!D5435</f>
        <v>V444_0</v>
      </c>
      <c r="D5435" s="10" t="str">
        <f>OrderList!F5435</f>
        <v>DTP</v>
      </c>
      <c r="E5435" s="10" t="str">
        <f>OrderList!L5435</f>
        <v>PORT09</v>
      </c>
      <c r="F5435" s="10" t="str">
        <f>OrderList!K5435</f>
        <v>PLANT03</v>
      </c>
      <c r="G5435" s="10">
        <f>OrderList!J5435</f>
        <v>1686463</v>
      </c>
      <c r="H5435" s="10">
        <f>OrderList!M5435</f>
        <v>1752</v>
      </c>
      <c r="I5435" s="10">
        <f>OrderList!N5435</f>
        <v>2.7099075461787141</v>
      </c>
      <c r="O5435" s="10">
        <f>COUNTIF(FreightRates!$A$2:$A$1541,C5435)</f>
        <v>39</v>
      </c>
      <c r="Q5435" s="10">
        <f>COUNTIFS(FreightRates!$A$2:$A$1541,C5435,FreightRates!$B$2:$B$1541,B5435,FreightRates!$C$2:$C$1541,E5435)</f>
        <v>20</v>
      </c>
      <c r="T5435">
        <f>COUNTIFS(FreightRates!$A$2:$A$1541,C5435,FreightRates!$B$2:$B$1541,B5435,FreightRates!$C$2:$C$1541,E5435,FreightRates!$F$2:$F$1541,D5435,FreightRates!$D$2:$D$1541,"&lt;="&amp;I5435,FreightRates!$E$2:$E$1541,"&gt;="&amp;I5435)</f>
        <v>2</v>
      </c>
    </row>
    <row r="5436" spans="1:20" x14ac:dyDescent="0.25">
      <c r="A5436" s="10">
        <f>OrderList!A5436</f>
        <v>1447162850.7</v>
      </c>
      <c r="B5436" s="10" t="str">
        <f>OrderList!C5436</f>
        <v>PORT04</v>
      </c>
      <c r="C5436" s="10" t="str">
        <f>OrderList!D5436</f>
        <v>V444_0</v>
      </c>
      <c r="D5436" s="10" t="str">
        <f>OrderList!F5436</f>
        <v>DTP</v>
      </c>
      <c r="E5436" s="10" t="str">
        <f>OrderList!L5436</f>
        <v>PORT09</v>
      </c>
      <c r="F5436" s="10" t="str">
        <f>OrderList!K5436</f>
        <v>PLANT03</v>
      </c>
      <c r="G5436" s="10">
        <f>OrderList!J5436</f>
        <v>1686463</v>
      </c>
      <c r="H5436" s="10">
        <f>OrderList!M5436</f>
        <v>1761</v>
      </c>
      <c r="I5436" s="10">
        <f>OrderList!N5436</f>
        <v>2.7099075461787141</v>
      </c>
      <c r="O5436" s="10">
        <f>COUNTIF(FreightRates!$A$2:$A$1541,C5436)</f>
        <v>39</v>
      </c>
      <c r="Q5436" s="10">
        <f>COUNTIFS(FreightRates!$A$2:$A$1541,C5436,FreightRates!$B$2:$B$1541,B5436,FreightRates!$C$2:$C$1541,E5436)</f>
        <v>20</v>
      </c>
      <c r="T5436">
        <f>COUNTIFS(FreightRates!$A$2:$A$1541,C5436,FreightRates!$B$2:$B$1541,B5436,FreightRates!$C$2:$C$1541,E5436,FreightRates!$F$2:$F$1541,D5436,FreightRates!$D$2:$D$1541,"&lt;="&amp;I5436,FreightRates!$E$2:$E$1541,"&gt;="&amp;I5436)</f>
        <v>2</v>
      </c>
    </row>
    <row r="5437" spans="1:20" x14ac:dyDescent="0.25">
      <c r="A5437" s="10">
        <f>OrderList!A5437</f>
        <v>1447162849.7</v>
      </c>
      <c r="B5437" s="10" t="str">
        <f>OrderList!C5437</f>
        <v>PORT04</v>
      </c>
      <c r="C5437" s="10" t="str">
        <f>OrderList!D5437</f>
        <v>V444_0</v>
      </c>
      <c r="D5437" s="10" t="str">
        <f>OrderList!F5437</f>
        <v>DTP</v>
      </c>
      <c r="E5437" s="10" t="str">
        <f>OrderList!L5437</f>
        <v>PORT09</v>
      </c>
      <c r="F5437" s="10" t="str">
        <f>OrderList!K5437</f>
        <v>PLANT03</v>
      </c>
      <c r="G5437" s="10">
        <f>OrderList!J5437</f>
        <v>1686463</v>
      </c>
      <c r="H5437" s="10">
        <f>OrderList!M5437</f>
        <v>1782</v>
      </c>
      <c r="I5437" s="10">
        <f>OrderList!N5437</f>
        <v>2.7099075461787141</v>
      </c>
      <c r="O5437" s="10">
        <f>COUNTIF(FreightRates!$A$2:$A$1541,C5437)</f>
        <v>39</v>
      </c>
      <c r="Q5437" s="10">
        <f>COUNTIFS(FreightRates!$A$2:$A$1541,C5437,FreightRates!$B$2:$B$1541,B5437,FreightRates!$C$2:$C$1541,E5437)</f>
        <v>20</v>
      </c>
      <c r="T5437">
        <f>COUNTIFS(FreightRates!$A$2:$A$1541,C5437,FreightRates!$B$2:$B$1541,B5437,FreightRates!$C$2:$C$1541,E5437,FreightRates!$F$2:$F$1541,D5437,FreightRates!$D$2:$D$1541,"&lt;="&amp;I5437,FreightRates!$E$2:$E$1541,"&gt;="&amp;I5437)</f>
        <v>2</v>
      </c>
    </row>
    <row r="5438" spans="1:20" x14ac:dyDescent="0.25">
      <c r="A5438" s="10">
        <f>OrderList!A5438</f>
        <v>1447211179.7</v>
      </c>
      <c r="B5438" s="10" t="str">
        <f>OrderList!C5438</f>
        <v>PORT04</v>
      </c>
      <c r="C5438" s="10" t="str">
        <f>OrderList!D5438</f>
        <v>V444_0</v>
      </c>
      <c r="D5438" s="10" t="str">
        <f>OrderList!F5438</f>
        <v>DTP</v>
      </c>
      <c r="E5438" s="10" t="str">
        <f>OrderList!L5438</f>
        <v>PORT09</v>
      </c>
      <c r="F5438" s="10" t="str">
        <f>OrderList!K5438</f>
        <v>PLANT03</v>
      </c>
      <c r="G5438" s="10">
        <f>OrderList!J5438</f>
        <v>1686215</v>
      </c>
      <c r="H5438" s="10">
        <f>OrderList!M5438</f>
        <v>10297</v>
      </c>
      <c r="I5438" s="10">
        <f>OrderList!N5438</f>
        <v>35.160433650324862</v>
      </c>
      <c r="O5438" s="10">
        <f>COUNTIF(FreightRates!$A$2:$A$1541,C5438)</f>
        <v>39</v>
      </c>
      <c r="Q5438" s="10">
        <f>COUNTIFS(FreightRates!$A$2:$A$1541,C5438,FreightRates!$B$2:$B$1541,B5438,FreightRates!$C$2:$C$1541,E5438)</f>
        <v>20</v>
      </c>
      <c r="T5438">
        <f>COUNTIFS(FreightRates!$A$2:$A$1541,C5438,FreightRates!$B$2:$B$1541,B5438,FreightRates!$C$2:$C$1541,E5438,FreightRates!$F$2:$F$1541,D5438,FreightRates!$D$2:$D$1541,"&lt;="&amp;I5438,FreightRates!$E$2:$E$1541,"&gt;="&amp;I5438)</f>
        <v>2</v>
      </c>
    </row>
    <row r="5439" spans="1:20" x14ac:dyDescent="0.25">
      <c r="A5439" s="10">
        <f>OrderList!A5439</f>
        <v>1447211236.7</v>
      </c>
      <c r="B5439" s="10" t="str">
        <f>OrderList!C5439</f>
        <v>PORT04</v>
      </c>
      <c r="C5439" s="10" t="str">
        <f>OrderList!D5439</f>
        <v>V444_0</v>
      </c>
      <c r="D5439" s="10" t="str">
        <f>OrderList!F5439</f>
        <v>DTP</v>
      </c>
      <c r="E5439" s="10" t="str">
        <f>OrderList!L5439</f>
        <v>PORT09</v>
      </c>
      <c r="F5439" s="10" t="str">
        <f>OrderList!K5439</f>
        <v>PLANT03</v>
      </c>
      <c r="G5439" s="10">
        <f>OrderList!J5439</f>
        <v>1666470</v>
      </c>
      <c r="H5439" s="10">
        <f>OrderList!M5439</f>
        <v>6278</v>
      </c>
      <c r="I5439" s="10">
        <f>OrderList!N5439</f>
        <v>6.9795009356058353</v>
      </c>
      <c r="O5439" s="10">
        <f>COUNTIF(FreightRates!$A$2:$A$1541,C5439)</f>
        <v>39</v>
      </c>
      <c r="Q5439" s="10">
        <f>COUNTIFS(FreightRates!$A$2:$A$1541,C5439,FreightRates!$B$2:$B$1541,B5439,FreightRates!$C$2:$C$1541,E5439)</f>
        <v>20</v>
      </c>
      <c r="T5439">
        <f>COUNTIFS(FreightRates!$A$2:$A$1541,C5439,FreightRates!$B$2:$B$1541,B5439,FreightRates!$C$2:$C$1541,E5439,FreightRates!$F$2:$F$1541,D5439,FreightRates!$D$2:$D$1541,"&lt;="&amp;I5439,FreightRates!$E$2:$E$1541,"&gt;="&amp;I5439)</f>
        <v>2</v>
      </c>
    </row>
    <row r="5440" spans="1:20" x14ac:dyDescent="0.25">
      <c r="A5440" s="10">
        <f>OrderList!A5440</f>
        <v>1447196613.7</v>
      </c>
      <c r="B5440" s="10" t="str">
        <f>OrderList!C5440</f>
        <v>PORT04</v>
      </c>
      <c r="C5440" s="10" t="str">
        <f>OrderList!D5440</f>
        <v>V444_0</v>
      </c>
      <c r="D5440" s="10" t="str">
        <f>OrderList!F5440</f>
        <v>DTP</v>
      </c>
      <c r="E5440" s="10" t="str">
        <f>OrderList!L5440</f>
        <v>PORT09</v>
      </c>
      <c r="F5440" s="10" t="str">
        <f>OrderList!K5440</f>
        <v>PLANT03</v>
      </c>
      <c r="G5440" s="10">
        <f>OrderList!J5440</f>
        <v>1666524</v>
      </c>
      <c r="H5440" s="10">
        <f>OrderList!M5440</f>
        <v>40250</v>
      </c>
      <c r="I5440" s="10">
        <f>OrderList!N5440</f>
        <v>24.077967346624799</v>
      </c>
      <c r="O5440" s="10">
        <f>COUNTIF(FreightRates!$A$2:$A$1541,C5440)</f>
        <v>39</v>
      </c>
      <c r="Q5440" s="10">
        <f>COUNTIFS(FreightRates!$A$2:$A$1541,C5440,FreightRates!$B$2:$B$1541,B5440,FreightRates!$C$2:$C$1541,E5440)</f>
        <v>20</v>
      </c>
      <c r="T5440">
        <f>COUNTIFS(FreightRates!$A$2:$A$1541,C5440,FreightRates!$B$2:$B$1541,B5440,FreightRates!$C$2:$C$1541,E5440,FreightRates!$F$2:$F$1541,D5440,FreightRates!$D$2:$D$1541,"&lt;="&amp;I5440,FreightRates!$E$2:$E$1541,"&gt;="&amp;I5440)</f>
        <v>2</v>
      </c>
    </row>
    <row r="5441" spans="1:20" x14ac:dyDescent="0.25">
      <c r="A5441" s="10">
        <f>OrderList!A5441</f>
        <v>1447237855.7</v>
      </c>
      <c r="B5441" s="10" t="str">
        <f>OrderList!C5441</f>
        <v>PORT04</v>
      </c>
      <c r="C5441" s="10" t="str">
        <f>OrderList!D5441</f>
        <v>V444_0</v>
      </c>
      <c r="D5441" s="10" t="str">
        <f>OrderList!F5441</f>
        <v>DTP</v>
      </c>
      <c r="E5441" s="10" t="str">
        <f>OrderList!L5441</f>
        <v>PORT09</v>
      </c>
      <c r="F5441" s="10" t="str">
        <f>OrderList!K5441</f>
        <v>PLANT03</v>
      </c>
      <c r="G5441" s="10">
        <f>OrderList!J5441</f>
        <v>1666524</v>
      </c>
      <c r="H5441" s="10">
        <f>OrderList!M5441</f>
        <v>35321</v>
      </c>
      <c r="I5441" s="10">
        <f>OrderList!N5441</f>
        <v>19.318221428296699</v>
      </c>
      <c r="O5441" s="10">
        <f>COUNTIF(FreightRates!$A$2:$A$1541,C5441)</f>
        <v>39</v>
      </c>
      <c r="Q5441" s="10">
        <f>COUNTIFS(FreightRates!$A$2:$A$1541,C5441,FreightRates!$B$2:$B$1541,B5441,FreightRates!$C$2:$C$1541,E5441)</f>
        <v>20</v>
      </c>
      <c r="T5441">
        <f>COUNTIFS(FreightRates!$A$2:$A$1541,C5441,FreightRates!$B$2:$B$1541,B5441,FreightRates!$C$2:$C$1541,E5441,FreightRates!$F$2:$F$1541,D5441,FreightRates!$D$2:$D$1541,"&lt;="&amp;I5441,FreightRates!$E$2:$E$1541,"&gt;="&amp;I5441)</f>
        <v>2</v>
      </c>
    </row>
    <row r="5442" spans="1:20" x14ac:dyDescent="0.25">
      <c r="A5442" s="10">
        <f>OrderList!A5442</f>
        <v>1447371285.7</v>
      </c>
      <c r="B5442" s="10" t="str">
        <f>OrderList!C5442</f>
        <v>PORT04</v>
      </c>
      <c r="C5442" s="10" t="str">
        <f>OrderList!D5442</f>
        <v>V444_0</v>
      </c>
      <c r="D5442" s="10" t="str">
        <f>OrderList!F5442</f>
        <v>DTP</v>
      </c>
      <c r="E5442" s="10" t="str">
        <f>OrderList!L5442</f>
        <v>PORT09</v>
      </c>
      <c r="F5442" s="10" t="str">
        <f>OrderList!K5442</f>
        <v>PLANT03</v>
      </c>
      <c r="G5442" s="10">
        <f>OrderList!J5442</f>
        <v>1666524</v>
      </c>
      <c r="H5442" s="10">
        <f>OrderList!M5442</f>
        <v>37806</v>
      </c>
      <c r="I5442" s="10">
        <f>OrderList!N5442</f>
        <v>18.698094387460749</v>
      </c>
      <c r="O5442" s="10">
        <f>COUNTIF(FreightRates!$A$2:$A$1541,C5442)</f>
        <v>39</v>
      </c>
      <c r="Q5442" s="10">
        <f>COUNTIFS(FreightRates!$A$2:$A$1541,C5442,FreightRates!$B$2:$B$1541,B5442,FreightRates!$C$2:$C$1541,E5442)</f>
        <v>20</v>
      </c>
      <c r="T5442">
        <f>COUNTIFS(FreightRates!$A$2:$A$1541,C5442,FreightRates!$B$2:$B$1541,B5442,FreightRates!$C$2:$C$1541,E5442,FreightRates!$F$2:$F$1541,D5442,FreightRates!$D$2:$D$1541,"&lt;="&amp;I5442,FreightRates!$E$2:$E$1541,"&gt;="&amp;I5442)</f>
        <v>2</v>
      </c>
    </row>
    <row r="5443" spans="1:20" x14ac:dyDescent="0.25">
      <c r="A5443" s="10">
        <f>OrderList!A5443</f>
        <v>1447265535.7</v>
      </c>
      <c r="B5443" s="10" t="str">
        <f>OrderList!C5443</f>
        <v>PORT04</v>
      </c>
      <c r="C5443" s="10" t="str">
        <f>OrderList!D5443</f>
        <v>V444_0</v>
      </c>
      <c r="D5443" s="10" t="str">
        <f>OrderList!F5443</f>
        <v>DTP</v>
      </c>
      <c r="E5443" s="10" t="str">
        <f>OrderList!L5443</f>
        <v>PORT09</v>
      </c>
      <c r="F5443" s="10" t="str">
        <f>OrderList!K5443</f>
        <v>PLANT03</v>
      </c>
      <c r="G5443" s="10">
        <f>OrderList!J5443</f>
        <v>1666524</v>
      </c>
      <c r="H5443" s="10">
        <f>OrderList!M5443</f>
        <v>50251</v>
      </c>
      <c r="I5443" s="10">
        <f>OrderList!N5443</f>
        <v>27.597459183281</v>
      </c>
      <c r="O5443" s="10">
        <f>COUNTIF(FreightRates!$A$2:$A$1541,C5443)</f>
        <v>39</v>
      </c>
      <c r="Q5443" s="10">
        <f>COUNTIFS(FreightRates!$A$2:$A$1541,C5443,FreightRates!$B$2:$B$1541,B5443,FreightRates!$C$2:$C$1541,E5443)</f>
        <v>20</v>
      </c>
      <c r="T5443">
        <f>COUNTIFS(FreightRates!$A$2:$A$1541,C5443,FreightRates!$B$2:$B$1541,B5443,FreightRates!$C$2:$C$1541,E5443,FreightRates!$F$2:$F$1541,D5443,FreightRates!$D$2:$D$1541,"&lt;="&amp;I5443,FreightRates!$E$2:$E$1541,"&gt;="&amp;I5443)</f>
        <v>2</v>
      </c>
    </row>
    <row r="5444" spans="1:20" x14ac:dyDescent="0.25">
      <c r="A5444" s="10">
        <f>OrderList!A5444</f>
        <v>1447168793.7</v>
      </c>
      <c r="B5444" s="10" t="str">
        <f>OrderList!C5444</f>
        <v>PORT04</v>
      </c>
      <c r="C5444" s="10" t="str">
        <f>OrderList!D5444</f>
        <v>V444_0</v>
      </c>
      <c r="D5444" s="10" t="str">
        <f>OrderList!F5444</f>
        <v>DTP</v>
      </c>
      <c r="E5444" s="10" t="str">
        <f>OrderList!L5444</f>
        <v>PORT09</v>
      </c>
      <c r="F5444" s="10" t="str">
        <f>OrderList!K5444</f>
        <v>PLANT03</v>
      </c>
      <c r="G5444" s="10">
        <f>OrderList!J5444</f>
        <v>1666524</v>
      </c>
      <c r="H5444" s="10">
        <f>OrderList!M5444</f>
        <v>10274</v>
      </c>
      <c r="I5444" s="10">
        <f>OrderList!N5444</f>
        <v>5.5194918366561998</v>
      </c>
      <c r="O5444" s="10">
        <f>COUNTIF(FreightRates!$A$2:$A$1541,C5444)</f>
        <v>39</v>
      </c>
      <c r="Q5444" s="10">
        <f>COUNTIFS(FreightRates!$A$2:$A$1541,C5444,FreightRates!$B$2:$B$1541,B5444,FreightRates!$C$2:$C$1541,E5444)</f>
        <v>20</v>
      </c>
      <c r="T5444">
        <f>COUNTIFS(FreightRates!$A$2:$A$1541,C5444,FreightRates!$B$2:$B$1541,B5444,FreightRates!$C$2:$C$1541,E5444,FreightRates!$F$2:$F$1541,D5444,FreightRates!$D$2:$D$1541,"&lt;="&amp;I5444,FreightRates!$E$2:$E$1541,"&gt;="&amp;I5444)</f>
        <v>2</v>
      </c>
    </row>
    <row r="5445" spans="1:20" x14ac:dyDescent="0.25">
      <c r="A5445" s="10">
        <f>OrderList!A5445</f>
        <v>1447237853.7</v>
      </c>
      <c r="B5445" s="10" t="str">
        <f>OrderList!C5445</f>
        <v>PORT04</v>
      </c>
      <c r="C5445" s="10" t="str">
        <f>OrderList!D5445</f>
        <v>V444_0</v>
      </c>
      <c r="D5445" s="10" t="str">
        <f>OrderList!F5445</f>
        <v>DTP</v>
      </c>
      <c r="E5445" s="10" t="str">
        <f>OrderList!L5445</f>
        <v>PORT09</v>
      </c>
      <c r="F5445" s="10" t="str">
        <f>OrderList!K5445</f>
        <v>PLANT03</v>
      </c>
      <c r="G5445" s="10">
        <f>OrderList!J5445</f>
        <v>1666524</v>
      </c>
      <c r="H5445" s="10">
        <f>OrderList!M5445</f>
        <v>5276</v>
      </c>
      <c r="I5445" s="10">
        <f>OrderList!N5445</f>
        <v>2.7597459183280999</v>
      </c>
      <c r="O5445" s="10">
        <f>COUNTIF(FreightRates!$A$2:$A$1541,C5445)</f>
        <v>39</v>
      </c>
      <c r="Q5445" s="10">
        <f>COUNTIFS(FreightRates!$A$2:$A$1541,C5445,FreightRates!$B$2:$B$1541,B5445,FreightRates!$C$2:$C$1541,E5445)</f>
        <v>20</v>
      </c>
      <c r="T5445">
        <f>COUNTIFS(FreightRates!$A$2:$A$1541,C5445,FreightRates!$B$2:$B$1541,B5445,FreightRates!$C$2:$C$1541,E5445,FreightRates!$F$2:$F$1541,D5445,FreightRates!$D$2:$D$1541,"&lt;="&amp;I5445,FreightRates!$E$2:$E$1541,"&gt;="&amp;I5445)</f>
        <v>2</v>
      </c>
    </row>
    <row r="5446" spans="1:20" x14ac:dyDescent="0.25">
      <c r="A5446" s="10">
        <f>OrderList!A5446</f>
        <v>1447302691.7</v>
      </c>
      <c r="B5446" s="10" t="str">
        <f>OrderList!C5446</f>
        <v>PORT04</v>
      </c>
      <c r="C5446" s="10" t="str">
        <f>OrderList!D5446</f>
        <v>V444_0</v>
      </c>
      <c r="D5446" s="10" t="str">
        <f>OrderList!F5446</f>
        <v>DTP</v>
      </c>
      <c r="E5446" s="10" t="str">
        <f>OrderList!L5446</f>
        <v>PORT09</v>
      </c>
      <c r="F5446" s="10" t="str">
        <f>OrderList!K5446</f>
        <v>PLANT03</v>
      </c>
      <c r="G5446" s="10">
        <f>OrderList!J5446</f>
        <v>1666524</v>
      </c>
      <c r="H5446" s="10">
        <f>OrderList!M5446</f>
        <v>42808</v>
      </c>
      <c r="I5446" s="10">
        <f>OrderList!N5446</f>
        <v>25.457840305788849</v>
      </c>
      <c r="O5446" s="10">
        <f>COUNTIF(FreightRates!$A$2:$A$1541,C5446)</f>
        <v>39</v>
      </c>
      <c r="Q5446" s="10">
        <f>COUNTIFS(FreightRates!$A$2:$A$1541,C5446,FreightRates!$B$2:$B$1541,B5446,FreightRates!$C$2:$C$1541,E5446)</f>
        <v>20</v>
      </c>
      <c r="T5446">
        <f>COUNTIFS(FreightRates!$A$2:$A$1541,C5446,FreightRates!$B$2:$B$1541,B5446,FreightRates!$C$2:$C$1541,E5446,FreightRates!$F$2:$F$1541,D5446,FreightRates!$D$2:$D$1541,"&lt;="&amp;I5446,FreightRates!$E$2:$E$1541,"&gt;="&amp;I5446)</f>
        <v>2</v>
      </c>
    </row>
    <row r="5447" spans="1:20" x14ac:dyDescent="0.25">
      <c r="A5447" s="10">
        <f>OrderList!A5447</f>
        <v>1447224405.7</v>
      </c>
      <c r="B5447" s="10" t="str">
        <f>OrderList!C5447</f>
        <v>PORT04</v>
      </c>
      <c r="C5447" s="10" t="str">
        <f>OrderList!D5447</f>
        <v>V444_0</v>
      </c>
      <c r="D5447" s="10" t="str">
        <f>OrderList!F5447</f>
        <v>DTP</v>
      </c>
      <c r="E5447" s="10" t="str">
        <f>OrderList!L5447</f>
        <v>PORT09</v>
      </c>
      <c r="F5447" s="10" t="str">
        <f>OrderList!K5447</f>
        <v>PLANT03</v>
      </c>
      <c r="G5447" s="10">
        <f>OrderList!J5447</f>
        <v>1666524</v>
      </c>
      <c r="H5447" s="10">
        <f>OrderList!M5447</f>
        <v>50300</v>
      </c>
      <c r="I5447" s="10">
        <f>OrderList!N5447</f>
        <v>26.597459183281</v>
      </c>
      <c r="O5447" s="10">
        <f>COUNTIF(FreightRates!$A$2:$A$1541,C5447)</f>
        <v>39</v>
      </c>
      <c r="Q5447" s="10">
        <f>COUNTIFS(FreightRates!$A$2:$A$1541,C5447,FreightRates!$B$2:$B$1541,B5447,FreightRates!$C$2:$C$1541,E5447)</f>
        <v>20</v>
      </c>
      <c r="T5447">
        <f>COUNTIFS(FreightRates!$A$2:$A$1541,C5447,FreightRates!$B$2:$B$1541,B5447,FreightRates!$C$2:$C$1541,E5447,FreightRates!$F$2:$F$1541,D5447,FreightRates!$D$2:$D$1541,"&lt;="&amp;I5447,FreightRates!$E$2:$E$1541,"&gt;="&amp;I5447)</f>
        <v>2</v>
      </c>
    </row>
    <row r="5448" spans="1:20" x14ac:dyDescent="0.25">
      <c r="A5448" s="10">
        <f>OrderList!A5448</f>
        <v>1447175699.7</v>
      </c>
      <c r="B5448" s="10" t="str">
        <f>OrderList!C5448</f>
        <v>PORT04</v>
      </c>
      <c r="C5448" s="10" t="str">
        <f>OrderList!D5448</f>
        <v>V444_0</v>
      </c>
      <c r="D5448" s="10" t="str">
        <f>OrderList!F5448</f>
        <v>DTP</v>
      </c>
      <c r="E5448" s="10" t="str">
        <f>OrderList!L5448</f>
        <v>PORT09</v>
      </c>
      <c r="F5448" s="10" t="str">
        <f>OrderList!K5448</f>
        <v>PLANT03</v>
      </c>
      <c r="G5448" s="10">
        <f>OrderList!J5448</f>
        <v>1666524</v>
      </c>
      <c r="H5448" s="10">
        <f>OrderList!M5448</f>
        <v>47793</v>
      </c>
      <c r="I5448" s="10">
        <f>OrderList!N5448</f>
        <v>27.21758622411695</v>
      </c>
      <c r="O5448" s="10">
        <f>COUNTIF(FreightRates!$A$2:$A$1541,C5448)</f>
        <v>39</v>
      </c>
      <c r="Q5448" s="10">
        <f>COUNTIFS(FreightRates!$A$2:$A$1541,C5448,FreightRates!$B$2:$B$1541,B5448,FreightRates!$C$2:$C$1541,E5448)</f>
        <v>20</v>
      </c>
      <c r="T5448">
        <f>COUNTIFS(FreightRates!$A$2:$A$1541,C5448,FreightRates!$B$2:$B$1541,B5448,FreightRates!$C$2:$C$1541,E5448,FreightRates!$F$2:$F$1541,D5448,FreightRates!$D$2:$D$1541,"&lt;="&amp;I5448,FreightRates!$E$2:$E$1541,"&gt;="&amp;I5448)</f>
        <v>2</v>
      </c>
    </row>
    <row r="5449" spans="1:20" x14ac:dyDescent="0.25">
      <c r="A5449" s="10">
        <f>OrderList!A5449</f>
        <v>1447269296.7</v>
      </c>
      <c r="B5449" s="10" t="str">
        <f>OrderList!C5449</f>
        <v>PORT04</v>
      </c>
      <c r="C5449" s="10" t="str">
        <f>OrderList!D5449</f>
        <v>V444_0</v>
      </c>
      <c r="D5449" s="10" t="str">
        <f>OrderList!F5449</f>
        <v>DTP</v>
      </c>
      <c r="E5449" s="10" t="str">
        <f>OrderList!L5449</f>
        <v>PORT09</v>
      </c>
      <c r="F5449" s="10" t="str">
        <f>OrderList!K5449</f>
        <v>PLANT03</v>
      </c>
      <c r="G5449" s="10">
        <f>OrderList!J5449</f>
        <v>1666524</v>
      </c>
      <c r="H5449" s="10">
        <f>OrderList!M5449</f>
        <v>27738</v>
      </c>
      <c r="I5449" s="10">
        <f>OrderList!N5449</f>
        <v>16.178602550804548</v>
      </c>
      <c r="O5449" s="10">
        <f>COUNTIF(FreightRates!$A$2:$A$1541,C5449)</f>
        <v>39</v>
      </c>
      <c r="Q5449" s="10">
        <f>COUNTIFS(FreightRates!$A$2:$A$1541,C5449,FreightRates!$B$2:$B$1541,B5449,FreightRates!$C$2:$C$1541,E5449)</f>
        <v>20</v>
      </c>
      <c r="T5449">
        <f>COUNTIFS(FreightRates!$A$2:$A$1541,C5449,FreightRates!$B$2:$B$1541,B5449,FreightRates!$C$2:$C$1541,E5449,FreightRates!$F$2:$F$1541,D5449,FreightRates!$D$2:$D$1541,"&lt;="&amp;I5449,FreightRates!$E$2:$E$1541,"&gt;="&amp;I5449)</f>
        <v>2</v>
      </c>
    </row>
    <row r="5450" spans="1:20" x14ac:dyDescent="0.25">
      <c r="A5450" s="10">
        <f>OrderList!A5450</f>
        <v>1447414258.7</v>
      </c>
      <c r="B5450" s="10" t="str">
        <f>OrderList!C5450</f>
        <v>PORT04</v>
      </c>
      <c r="C5450" s="10" t="str">
        <f>OrderList!D5450</f>
        <v>V444_0</v>
      </c>
      <c r="D5450" s="10" t="str">
        <f>OrderList!F5450</f>
        <v>DTP</v>
      </c>
      <c r="E5450" s="10" t="str">
        <f>OrderList!L5450</f>
        <v>PORT09</v>
      </c>
      <c r="F5450" s="10" t="str">
        <f>OrderList!K5450</f>
        <v>PLANT03</v>
      </c>
      <c r="G5450" s="10">
        <f>OrderList!J5450</f>
        <v>1666524</v>
      </c>
      <c r="H5450" s="10">
        <f>OrderList!M5450</f>
        <v>47823</v>
      </c>
      <c r="I5450" s="10">
        <f>OrderList!N5450</f>
        <v>28.21758622411695</v>
      </c>
      <c r="O5450" s="10">
        <f>COUNTIF(FreightRates!$A$2:$A$1541,C5450)</f>
        <v>39</v>
      </c>
      <c r="Q5450" s="10">
        <f>COUNTIFS(FreightRates!$A$2:$A$1541,C5450,FreightRates!$B$2:$B$1541,B5450,FreightRates!$C$2:$C$1541,E5450)</f>
        <v>20</v>
      </c>
      <c r="T5450">
        <f>COUNTIFS(FreightRates!$A$2:$A$1541,C5450,FreightRates!$B$2:$B$1541,B5450,FreightRates!$C$2:$C$1541,E5450,FreightRates!$F$2:$F$1541,D5450,FreightRates!$D$2:$D$1541,"&lt;="&amp;I5450,FreightRates!$E$2:$E$1541,"&gt;="&amp;I5450)</f>
        <v>2</v>
      </c>
    </row>
    <row r="5451" spans="1:20" x14ac:dyDescent="0.25">
      <c r="A5451" s="10">
        <f>OrderList!A5451</f>
        <v>1447151141.7</v>
      </c>
      <c r="B5451" s="10" t="str">
        <f>OrderList!C5451</f>
        <v>PORT04</v>
      </c>
      <c r="C5451" s="10" t="str">
        <f>OrderList!D5451</f>
        <v>V444_0</v>
      </c>
      <c r="D5451" s="10" t="str">
        <f>OrderList!F5451</f>
        <v>DTP</v>
      </c>
      <c r="E5451" s="10" t="str">
        <f>OrderList!L5451</f>
        <v>PORT09</v>
      </c>
      <c r="F5451" s="10" t="str">
        <f>OrderList!K5451</f>
        <v>PLANT03</v>
      </c>
      <c r="G5451" s="10">
        <f>OrderList!J5451</f>
        <v>1666524</v>
      </c>
      <c r="H5451" s="10">
        <f>OrderList!M5451</f>
        <v>40287</v>
      </c>
      <c r="I5451" s="10">
        <f>OrderList!N5451</f>
        <v>21.077967346624799</v>
      </c>
      <c r="O5451" s="10">
        <f>COUNTIF(FreightRates!$A$2:$A$1541,C5451)</f>
        <v>39</v>
      </c>
      <c r="Q5451" s="10">
        <f>COUNTIFS(FreightRates!$A$2:$A$1541,C5451,FreightRates!$B$2:$B$1541,B5451,FreightRates!$C$2:$C$1541,E5451)</f>
        <v>20</v>
      </c>
      <c r="T5451">
        <f>COUNTIFS(FreightRates!$A$2:$A$1541,C5451,FreightRates!$B$2:$B$1541,B5451,FreightRates!$C$2:$C$1541,E5451,FreightRates!$F$2:$F$1541,D5451,FreightRates!$D$2:$D$1541,"&lt;="&amp;I5451,FreightRates!$E$2:$E$1541,"&gt;="&amp;I5451)</f>
        <v>2</v>
      </c>
    </row>
    <row r="5452" spans="1:20" x14ac:dyDescent="0.25">
      <c r="A5452" s="10">
        <f>OrderList!A5452</f>
        <v>1447237854.7</v>
      </c>
      <c r="B5452" s="10" t="str">
        <f>OrderList!C5452</f>
        <v>PORT04</v>
      </c>
      <c r="C5452" s="10" t="str">
        <f>OrderList!D5452</f>
        <v>V444_0</v>
      </c>
      <c r="D5452" s="10" t="str">
        <f>OrderList!F5452</f>
        <v>DTP</v>
      </c>
      <c r="E5452" s="10" t="str">
        <f>OrderList!L5452</f>
        <v>PORT09</v>
      </c>
      <c r="F5452" s="10" t="str">
        <f>OrderList!K5452</f>
        <v>PLANT03</v>
      </c>
      <c r="G5452" s="10">
        <f>OrderList!J5452</f>
        <v>1666524</v>
      </c>
      <c r="H5452" s="10">
        <f>OrderList!M5452</f>
        <v>10329</v>
      </c>
      <c r="I5452" s="10">
        <f>OrderList!N5452</f>
        <v>5.5194918366561998</v>
      </c>
      <c r="O5452" s="10">
        <f>COUNTIF(FreightRates!$A$2:$A$1541,C5452)</f>
        <v>39</v>
      </c>
      <c r="Q5452" s="10">
        <f>COUNTIFS(FreightRates!$A$2:$A$1541,C5452,FreightRates!$B$2:$B$1541,B5452,FreightRates!$C$2:$C$1541,E5452)</f>
        <v>20</v>
      </c>
      <c r="T5452">
        <f>COUNTIFS(FreightRates!$A$2:$A$1541,C5452,FreightRates!$B$2:$B$1541,B5452,FreightRates!$C$2:$C$1541,E5452,FreightRates!$F$2:$F$1541,D5452,FreightRates!$D$2:$D$1541,"&lt;="&amp;I5452,FreightRates!$E$2:$E$1541,"&gt;="&amp;I5452)</f>
        <v>2</v>
      </c>
    </row>
    <row r="5453" spans="1:20" x14ac:dyDescent="0.25">
      <c r="A5453" s="10">
        <f>OrderList!A5453</f>
        <v>1447281302.7</v>
      </c>
      <c r="B5453" s="10" t="str">
        <f>OrderList!C5453</f>
        <v>PORT04</v>
      </c>
      <c r="C5453" s="10" t="str">
        <f>OrderList!D5453</f>
        <v>V444_0</v>
      </c>
      <c r="D5453" s="10" t="str">
        <f>OrderList!F5453</f>
        <v>DTP</v>
      </c>
      <c r="E5453" s="10" t="str">
        <f>OrderList!L5453</f>
        <v>PORT09</v>
      </c>
      <c r="F5453" s="10" t="str">
        <f>OrderList!K5453</f>
        <v>PLANT03</v>
      </c>
      <c r="G5453" s="10">
        <f>OrderList!J5453</f>
        <v>1666524</v>
      </c>
      <c r="H5453" s="10">
        <f>OrderList!M5453</f>
        <v>50288</v>
      </c>
      <c r="I5453" s="10">
        <f>OrderList!N5453</f>
        <v>26.597459183281</v>
      </c>
      <c r="O5453" s="10">
        <f>COUNTIF(FreightRates!$A$2:$A$1541,C5453)</f>
        <v>39</v>
      </c>
      <c r="Q5453" s="10">
        <f>COUNTIFS(FreightRates!$A$2:$A$1541,C5453,FreightRates!$B$2:$B$1541,B5453,FreightRates!$C$2:$C$1541,E5453)</f>
        <v>20</v>
      </c>
      <c r="T5453">
        <f>COUNTIFS(FreightRates!$A$2:$A$1541,C5453,FreightRates!$B$2:$B$1541,B5453,FreightRates!$C$2:$C$1541,E5453,FreightRates!$F$2:$F$1541,D5453,FreightRates!$D$2:$D$1541,"&lt;="&amp;I5453,FreightRates!$E$2:$E$1541,"&gt;="&amp;I5453)</f>
        <v>2</v>
      </c>
    </row>
    <row r="5454" spans="1:20" x14ac:dyDescent="0.25">
      <c r="A5454" s="10">
        <f>OrderList!A5454</f>
        <v>1447191359.7</v>
      </c>
      <c r="B5454" s="10" t="str">
        <f>OrderList!C5454</f>
        <v>PORT04</v>
      </c>
      <c r="C5454" s="10" t="str">
        <f>OrderList!D5454</f>
        <v>V444_0</v>
      </c>
      <c r="D5454" s="10" t="str">
        <f>OrderList!F5454</f>
        <v>DTP</v>
      </c>
      <c r="E5454" s="10" t="str">
        <f>OrderList!L5454</f>
        <v>PORT09</v>
      </c>
      <c r="F5454" s="10" t="str">
        <f>OrderList!K5454</f>
        <v>PLANT03</v>
      </c>
      <c r="G5454" s="10">
        <f>OrderList!J5454</f>
        <v>1666524</v>
      </c>
      <c r="H5454" s="10">
        <f>OrderList!M5454</f>
        <v>50297</v>
      </c>
      <c r="I5454" s="10">
        <f>OrderList!N5454</f>
        <v>25.597459183281</v>
      </c>
      <c r="O5454" s="10">
        <f>COUNTIF(FreightRates!$A$2:$A$1541,C5454)</f>
        <v>39</v>
      </c>
      <c r="Q5454" s="10">
        <f>COUNTIFS(FreightRates!$A$2:$A$1541,C5454,FreightRates!$B$2:$B$1541,B5454,FreightRates!$C$2:$C$1541,E5454)</f>
        <v>20</v>
      </c>
      <c r="T5454">
        <f>COUNTIFS(FreightRates!$A$2:$A$1541,C5454,FreightRates!$B$2:$B$1541,B5454,FreightRates!$C$2:$C$1541,E5454,FreightRates!$F$2:$F$1541,D5454,FreightRates!$D$2:$D$1541,"&lt;="&amp;I5454,FreightRates!$E$2:$E$1541,"&gt;="&amp;I5454)</f>
        <v>2</v>
      </c>
    </row>
    <row r="5455" spans="1:20" x14ac:dyDescent="0.25">
      <c r="A5455" s="10">
        <f>OrderList!A5455</f>
        <v>1447323693.7</v>
      </c>
      <c r="B5455" s="10" t="str">
        <f>OrderList!C5455</f>
        <v>PORT04</v>
      </c>
      <c r="C5455" s="10" t="str">
        <f>OrderList!D5455</f>
        <v>V444_0</v>
      </c>
      <c r="D5455" s="10" t="str">
        <f>OrderList!F5455</f>
        <v>DTP</v>
      </c>
      <c r="E5455" s="10" t="str">
        <f>OrderList!L5455</f>
        <v>PORT09</v>
      </c>
      <c r="F5455" s="10" t="str">
        <f>OrderList!K5455</f>
        <v>PLANT03</v>
      </c>
      <c r="G5455" s="10">
        <f>OrderList!J5455</f>
        <v>1666524</v>
      </c>
      <c r="H5455" s="10">
        <f>OrderList!M5455</f>
        <v>12792</v>
      </c>
      <c r="I5455" s="10">
        <f>OrderList!N5455</f>
        <v>6.89936479582025</v>
      </c>
      <c r="O5455" s="10">
        <f>COUNTIF(FreightRates!$A$2:$A$1541,C5455)</f>
        <v>39</v>
      </c>
      <c r="Q5455" s="10">
        <f>COUNTIFS(FreightRates!$A$2:$A$1541,C5455,FreightRates!$B$2:$B$1541,B5455,FreightRates!$C$2:$C$1541,E5455)</f>
        <v>20</v>
      </c>
      <c r="T5455">
        <f>COUNTIFS(FreightRates!$A$2:$A$1541,C5455,FreightRates!$B$2:$B$1541,B5455,FreightRates!$C$2:$C$1541,E5455,FreightRates!$F$2:$F$1541,D5455,FreightRates!$D$2:$D$1541,"&lt;="&amp;I5455,FreightRates!$E$2:$E$1541,"&gt;="&amp;I5455)</f>
        <v>2</v>
      </c>
    </row>
    <row r="5456" spans="1:20" x14ac:dyDescent="0.25">
      <c r="A5456" s="10">
        <f>OrderList!A5456</f>
        <v>1447149110.7</v>
      </c>
      <c r="B5456" s="10" t="str">
        <f>OrderList!C5456</f>
        <v>PORT04</v>
      </c>
      <c r="C5456" s="10" t="str">
        <f>OrderList!D5456</f>
        <v>V444_0</v>
      </c>
      <c r="D5456" s="10" t="str">
        <f>OrderList!F5456</f>
        <v>DTP</v>
      </c>
      <c r="E5456" s="10" t="str">
        <f>OrderList!L5456</f>
        <v>PORT09</v>
      </c>
      <c r="F5456" s="10" t="str">
        <f>OrderList!K5456</f>
        <v>PLANT03</v>
      </c>
      <c r="G5456" s="10">
        <f>OrderList!J5456</f>
        <v>1666524</v>
      </c>
      <c r="H5456" s="10">
        <f>OrderList!M5456</f>
        <v>35282</v>
      </c>
      <c r="I5456" s="10">
        <f>OrderList!N5456</f>
        <v>19.318221428296699</v>
      </c>
      <c r="O5456" s="10">
        <f>COUNTIF(FreightRates!$A$2:$A$1541,C5456)</f>
        <v>39</v>
      </c>
      <c r="Q5456" s="10">
        <f>COUNTIFS(FreightRates!$A$2:$A$1541,C5456,FreightRates!$B$2:$B$1541,B5456,FreightRates!$C$2:$C$1541,E5456)</f>
        <v>20</v>
      </c>
      <c r="T5456">
        <f>COUNTIFS(FreightRates!$A$2:$A$1541,C5456,FreightRates!$B$2:$B$1541,B5456,FreightRates!$C$2:$C$1541,E5456,FreightRates!$F$2:$F$1541,D5456,FreightRates!$D$2:$D$1541,"&lt;="&amp;I5456,FreightRates!$E$2:$E$1541,"&gt;="&amp;I5456)</f>
        <v>2</v>
      </c>
    </row>
    <row r="5457" spans="1:20" x14ac:dyDescent="0.25">
      <c r="A5457" s="10">
        <f>OrderList!A5457</f>
        <v>1447205061.7</v>
      </c>
      <c r="B5457" s="10" t="str">
        <f>OrderList!C5457</f>
        <v>PORT04</v>
      </c>
      <c r="C5457" s="10" t="str">
        <f>OrderList!D5457</f>
        <v>V444_0</v>
      </c>
      <c r="D5457" s="10" t="str">
        <f>OrderList!F5457</f>
        <v>DTP</v>
      </c>
      <c r="E5457" s="10" t="str">
        <f>OrderList!L5457</f>
        <v>PORT09</v>
      </c>
      <c r="F5457" s="10" t="str">
        <f>OrderList!K5457</f>
        <v>PLANT03</v>
      </c>
      <c r="G5457" s="10">
        <f>OrderList!J5457</f>
        <v>1666524</v>
      </c>
      <c r="H5457" s="10">
        <f>OrderList!M5457</f>
        <v>40278</v>
      </c>
      <c r="I5457" s="10">
        <f>OrderList!N5457</f>
        <v>21.077967346624799</v>
      </c>
      <c r="O5457" s="10">
        <f>COUNTIF(FreightRates!$A$2:$A$1541,C5457)</f>
        <v>39</v>
      </c>
      <c r="Q5457" s="10">
        <f>COUNTIFS(FreightRates!$A$2:$A$1541,C5457,FreightRates!$B$2:$B$1541,B5457,FreightRates!$C$2:$C$1541,E5457)</f>
        <v>20</v>
      </c>
      <c r="T5457">
        <f>COUNTIFS(FreightRates!$A$2:$A$1541,C5457,FreightRates!$B$2:$B$1541,B5457,FreightRates!$C$2:$C$1541,E5457,FreightRates!$F$2:$F$1541,D5457,FreightRates!$D$2:$D$1541,"&lt;="&amp;I5457,FreightRates!$E$2:$E$1541,"&gt;="&amp;I5457)</f>
        <v>2</v>
      </c>
    </row>
    <row r="5458" spans="1:20" x14ac:dyDescent="0.25">
      <c r="A5458" s="10">
        <f>OrderList!A5458</f>
        <v>1447196544.7</v>
      </c>
      <c r="B5458" s="10" t="str">
        <f>OrderList!C5458</f>
        <v>PORT04</v>
      </c>
      <c r="C5458" s="10" t="str">
        <f>OrderList!D5458</f>
        <v>V444_0</v>
      </c>
      <c r="D5458" s="10" t="str">
        <f>OrderList!F5458</f>
        <v>DTP</v>
      </c>
      <c r="E5458" s="10" t="str">
        <f>OrderList!L5458</f>
        <v>PORT09</v>
      </c>
      <c r="F5458" s="10" t="str">
        <f>OrderList!K5458</f>
        <v>PLANT03</v>
      </c>
      <c r="G5458" s="10">
        <f>OrderList!J5458</f>
        <v>1666524</v>
      </c>
      <c r="H5458" s="10">
        <f>OrderList!M5458</f>
        <v>35244</v>
      </c>
      <c r="I5458" s="10">
        <f>OrderList!N5458</f>
        <v>19.318221428296699</v>
      </c>
      <c r="O5458" s="10">
        <f>COUNTIF(FreightRates!$A$2:$A$1541,C5458)</f>
        <v>39</v>
      </c>
      <c r="Q5458" s="10">
        <f>COUNTIFS(FreightRates!$A$2:$A$1541,C5458,FreightRates!$B$2:$B$1541,B5458,FreightRates!$C$2:$C$1541,E5458)</f>
        <v>20</v>
      </c>
      <c r="T5458">
        <f>COUNTIFS(FreightRates!$A$2:$A$1541,C5458,FreightRates!$B$2:$B$1541,B5458,FreightRates!$C$2:$C$1541,E5458,FreightRates!$F$2:$F$1541,D5458,FreightRates!$D$2:$D$1541,"&lt;="&amp;I5458,FreightRates!$E$2:$E$1541,"&gt;="&amp;I5458)</f>
        <v>2</v>
      </c>
    </row>
    <row r="5459" spans="1:20" x14ac:dyDescent="0.25">
      <c r="A5459" s="10">
        <f>OrderList!A5459</f>
        <v>1447265407.7</v>
      </c>
      <c r="B5459" s="10" t="str">
        <f>OrderList!C5459</f>
        <v>PORT04</v>
      </c>
      <c r="C5459" s="10" t="str">
        <f>OrderList!D5459</f>
        <v>V444_0</v>
      </c>
      <c r="D5459" s="10" t="str">
        <f>OrderList!F5459</f>
        <v>DTP</v>
      </c>
      <c r="E5459" s="10" t="str">
        <f>OrderList!L5459</f>
        <v>PORT09</v>
      </c>
      <c r="F5459" s="10" t="str">
        <f>OrderList!K5459</f>
        <v>PLANT03</v>
      </c>
      <c r="G5459" s="10">
        <f>OrderList!J5459</f>
        <v>1667927</v>
      </c>
      <c r="H5459" s="10">
        <f>OrderList!M5459</f>
        <v>56257</v>
      </c>
      <c r="I5459" s="10">
        <f>OrderList!N5459</f>
        <v>33.298959161708872</v>
      </c>
      <c r="O5459" s="10">
        <f>COUNTIF(FreightRates!$A$2:$A$1541,C5459)</f>
        <v>39</v>
      </c>
      <c r="Q5459" s="10">
        <f>COUNTIFS(FreightRates!$A$2:$A$1541,C5459,FreightRates!$B$2:$B$1541,B5459,FreightRates!$C$2:$C$1541,E5459)</f>
        <v>20</v>
      </c>
      <c r="T5459">
        <f>COUNTIFS(FreightRates!$A$2:$A$1541,C5459,FreightRates!$B$2:$B$1541,B5459,FreightRates!$C$2:$C$1541,E5459,FreightRates!$F$2:$F$1541,D5459,FreightRates!$D$2:$D$1541,"&lt;="&amp;I5459,FreightRates!$E$2:$E$1541,"&gt;="&amp;I5459)</f>
        <v>2</v>
      </c>
    </row>
    <row r="5460" spans="1:20" x14ac:dyDescent="0.25">
      <c r="A5460" s="10">
        <f>OrderList!A5460</f>
        <v>1447150572.7</v>
      </c>
      <c r="B5460" s="10" t="str">
        <f>OrderList!C5460</f>
        <v>PORT04</v>
      </c>
      <c r="C5460" s="10" t="str">
        <f>OrderList!D5460</f>
        <v>V444_0</v>
      </c>
      <c r="D5460" s="10" t="str">
        <f>OrderList!F5460</f>
        <v>DTP</v>
      </c>
      <c r="E5460" s="10" t="str">
        <f>OrderList!L5460</f>
        <v>PORT09</v>
      </c>
      <c r="F5460" s="10" t="str">
        <f>OrderList!K5460</f>
        <v>PLANT03</v>
      </c>
      <c r="G5460" s="10">
        <f>OrderList!J5460</f>
        <v>1667927</v>
      </c>
      <c r="H5460" s="10">
        <f>OrderList!M5460</f>
        <v>49326</v>
      </c>
      <c r="I5460" s="10">
        <f>OrderList!N5460</f>
        <v>26.51158926649526</v>
      </c>
      <c r="O5460" s="10">
        <f>COUNTIF(FreightRates!$A$2:$A$1541,C5460)</f>
        <v>39</v>
      </c>
      <c r="Q5460" s="10">
        <f>COUNTIFS(FreightRates!$A$2:$A$1541,C5460,FreightRates!$B$2:$B$1541,B5460,FreightRates!$C$2:$C$1541,E5460)</f>
        <v>20</v>
      </c>
      <c r="T5460">
        <f>COUNTIFS(FreightRates!$A$2:$A$1541,C5460,FreightRates!$B$2:$B$1541,B5460,FreightRates!$C$2:$C$1541,E5460,FreightRates!$F$2:$F$1541,D5460,FreightRates!$D$2:$D$1541,"&lt;="&amp;I5460,FreightRates!$E$2:$E$1541,"&gt;="&amp;I5460)</f>
        <v>2</v>
      </c>
    </row>
    <row r="5461" spans="1:20" x14ac:dyDescent="0.25">
      <c r="A5461" s="10">
        <f>OrderList!A5461</f>
        <v>1447371317.7</v>
      </c>
      <c r="B5461" s="10" t="str">
        <f>OrderList!C5461</f>
        <v>PORT04</v>
      </c>
      <c r="C5461" s="10" t="str">
        <f>OrderList!D5461</f>
        <v>V444_0</v>
      </c>
      <c r="D5461" s="10" t="str">
        <f>OrderList!F5461</f>
        <v>DTP</v>
      </c>
      <c r="E5461" s="10" t="str">
        <f>OrderList!L5461</f>
        <v>PORT09</v>
      </c>
      <c r="F5461" s="10" t="str">
        <f>OrderList!K5461</f>
        <v>PLANT03</v>
      </c>
      <c r="G5461" s="10">
        <f>OrderList!J5461</f>
        <v>1667927</v>
      </c>
      <c r="H5461" s="10">
        <f>OrderList!M5461</f>
        <v>10753</v>
      </c>
      <c r="I5461" s="10">
        <f>OrderList!N5461</f>
        <v>5.6810548428204131</v>
      </c>
      <c r="O5461" s="10">
        <f>COUNTIF(FreightRates!$A$2:$A$1541,C5461)</f>
        <v>39</v>
      </c>
      <c r="Q5461" s="10">
        <f>COUNTIFS(FreightRates!$A$2:$A$1541,C5461,FreightRates!$B$2:$B$1541,B5461,FreightRates!$C$2:$C$1541,E5461)</f>
        <v>20</v>
      </c>
      <c r="T5461">
        <f>COUNTIFS(FreightRates!$A$2:$A$1541,C5461,FreightRates!$B$2:$B$1541,B5461,FreightRates!$C$2:$C$1541,E5461,FreightRates!$F$2:$F$1541,D5461,FreightRates!$D$2:$D$1541,"&lt;="&amp;I5461,FreightRates!$E$2:$E$1541,"&gt;="&amp;I5461)</f>
        <v>2</v>
      </c>
    </row>
    <row r="5462" spans="1:20" x14ac:dyDescent="0.25">
      <c r="A5462" s="10">
        <f>OrderList!A5462</f>
        <v>1447159826.7</v>
      </c>
      <c r="B5462" s="10" t="str">
        <f>OrderList!C5462</f>
        <v>PORT04</v>
      </c>
      <c r="C5462" s="10" t="str">
        <f>OrderList!D5462</f>
        <v>V444_0</v>
      </c>
      <c r="D5462" s="10" t="str">
        <f>OrderList!F5462</f>
        <v>DTP</v>
      </c>
      <c r="E5462" s="10" t="str">
        <f>OrderList!L5462</f>
        <v>PORT09</v>
      </c>
      <c r="F5462" s="10" t="str">
        <f>OrderList!K5462</f>
        <v>PLANT03</v>
      </c>
      <c r="G5462" s="10">
        <f>OrderList!J5462</f>
        <v>1667927</v>
      </c>
      <c r="H5462" s="10">
        <f>OrderList!M5462</f>
        <v>49236</v>
      </c>
      <c r="I5462" s="10">
        <f>OrderList!N5462</f>
        <v>28.51158926649526</v>
      </c>
      <c r="O5462" s="10">
        <f>COUNTIF(FreightRates!$A$2:$A$1541,C5462)</f>
        <v>39</v>
      </c>
      <c r="Q5462" s="10">
        <f>COUNTIFS(FreightRates!$A$2:$A$1541,C5462,FreightRates!$B$2:$B$1541,B5462,FreightRates!$C$2:$C$1541,E5462)</f>
        <v>20</v>
      </c>
      <c r="T5462">
        <f>COUNTIFS(FreightRates!$A$2:$A$1541,C5462,FreightRates!$B$2:$B$1541,B5462,FreightRates!$C$2:$C$1541,E5462,FreightRates!$F$2:$F$1541,D5462,FreightRates!$D$2:$D$1541,"&lt;="&amp;I5462,FreightRates!$E$2:$E$1541,"&gt;="&amp;I5462)</f>
        <v>2</v>
      </c>
    </row>
    <row r="5463" spans="1:20" x14ac:dyDescent="0.25">
      <c r="A5463" s="10">
        <f>OrderList!A5463</f>
        <v>1447273030.7</v>
      </c>
      <c r="B5463" s="10" t="str">
        <f>OrderList!C5463</f>
        <v>PORT04</v>
      </c>
      <c r="C5463" s="10" t="str">
        <f>OrderList!D5463</f>
        <v>V444_0</v>
      </c>
      <c r="D5463" s="10" t="str">
        <f>OrderList!F5463</f>
        <v>DTP</v>
      </c>
      <c r="E5463" s="10" t="str">
        <f>OrderList!L5463</f>
        <v>PORT09</v>
      </c>
      <c r="F5463" s="10" t="str">
        <f>OrderList!K5463</f>
        <v>PLANT03</v>
      </c>
      <c r="G5463" s="10">
        <f>OrderList!J5463</f>
        <v>1667927</v>
      </c>
      <c r="H5463" s="10">
        <f>OrderList!M5463</f>
        <v>49259</v>
      </c>
      <c r="I5463" s="10">
        <f>OrderList!N5463</f>
        <v>26.51158926649526</v>
      </c>
      <c r="O5463" s="10">
        <f>COUNTIF(FreightRates!$A$2:$A$1541,C5463)</f>
        <v>39</v>
      </c>
      <c r="Q5463" s="10">
        <f>COUNTIFS(FreightRates!$A$2:$A$1541,C5463,FreightRates!$B$2:$B$1541,B5463,FreightRates!$C$2:$C$1541,E5463)</f>
        <v>20</v>
      </c>
      <c r="T5463">
        <f>COUNTIFS(FreightRates!$A$2:$A$1541,C5463,FreightRates!$B$2:$B$1541,B5463,FreightRates!$C$2:$C$1541,E5463,FreightRates!$F$2:$F$1541,D5463,FreightRates!$D$2:$D$1541,"&lt;="&amp;I5463,FreightRates!$E$2:$E$1541,"&gt;="&amp;I5463)</f>
        <v>2</v>
      </c>
    </row>
    <row r="5464" spans="1:20" x14ac:dyDescent="0.25">
      <c r="A5464" s="10">
        <f>OrderList!A5464</f>
        <v>1447150571.7</v>
      </c>
      <c r="B5464" s="10" t="str">
        <f>OrderList!C5464</f>
        <v>PORT04</v>
      </c>
      <c r="C5464" s="10" t="str">
        <f>OrderList!D5464</f>
        <v>V444_0</v>
      </c>
      <c r="D5464" s="10" t="str">
        <f>OrderList!F5464</f>
        <v>DTP</v>
      </c>
      <c r="E5464" s="10" t="str">
        <f>OrderList!L5464</f>
        <v>PORT09</v>
      </c>
      <c r="F5464" s="10" t="str">
        <f>OrderList!K5464</f>
        <v>PLANT03</v>
      </c>
      <c r="G5464" s="10">
        <f>OrderList!J5464</f>
        <v>1667927</v>
      </c>
      <c r="H5464" s="10">
        <f>OrderList!M5464</f>
        <v>45760</v>
      </c>
      <c r="I5464" s="10">
        <f>OrderList!N5464</f>
        <v>24.617904318888456</v>
      </c>
      <c r="O5464" s="10">
        <f>COUNTIF(FreightRates!$A$2:$A$1541,C5464)</f>
        <v>39</v>
      </c>
      <c r="Q5464" s="10">
        <f>COUNTIFS(FreightRates!$A$2:$A$1541,C5464,FreightRates!$B$2:$B$1541,B5464,FreightRates!$C$2:$C$1541,E5464)</f>
        <v>20</v>
      </c>
      <c r="T5464">
        <f>COUNTIFS(FreightRates!$A$2:$A$1541,C5464,FreightRates!$B$2:$B$1541,B5464,FreightRates!$C$2:$C$1541,E5464,FreightRates!$F$2:$F$1541,D5464,FreightRates!$D$2:$D$1541,"&lt;="&amp;I5464,FreightRates!$E$2:$E$1541,"&gt;="&amp;I5464)</f>
        <v>2</v>
      </c>
    </row>
    <row r="5465" spans="1:20" x14ac:dyDescent="0.25">
      <c r="A5465" s="10">
        <f>OrderList!A5465</f>
        <v>1447150570.7</v>
      </c>
      <c r="B5465" s="10" t="str">
        <f>OrderList!C5465</f>
        <v>PORT04</v>
      </c>
      <c r="C5465" s="10" t="str">
        <f>OrderList!D5465</f>
        <v>V444_0</v>
      </c>
      <c r="D5465" s="10" t="str">
        <f>OrderList!F5465</f>
        <v>DTP</v>
      </c>
      <c r="E5465" s="10" t="str">
        <f>OrderList!L5465</f>
        <v>PORT09</v>
      </c>
      <c r="F5465" s="10" t="str">
        <f>OrderList!K5465</f>
        <v>PLANT03</v>
      </c>
      <c r="G5465" s="10">
        <f>OrderList!J5465</f>
        <v>1667927</v>
      </c>
      <c r="H5465" s="10">
        <f>OrderList!M5465</f>
        <v>49280</v>
      </c>
      <c r="I5465" s="10">
        <f>OrderList!N5465</f>
        <v>25.51158926649526</v>
      </c>
      <c r="O5465" s="10">
        <f>COUNTIF(FreightRates!$A$2:$A$1541,C5465)</f>
        <v>39</v>
      </c>
      <c r="Q5465" s="10">
        <f>COUNTIFS(FreightRates!$A$2:$A$1541,C5465,FreightRates!$B$2:$B$1541,B5465,FreightRates!$C$2:$C$1541,E5465)</f>
        <v>20</v>
      </c>
      <c r="T5465">
        <f>COUNTIFS(FreightRates!$A$2:$A$1541,C5465,FreightRates!$B$2:$B$1541,B5465,FreightRates!$C$2:$C$1541,E5465,FreightRates!$F$2:$F$1541,D5465,FreightRates!$D$2:$D$1541,"&lt;="&amp;I5465,FreightRates!$E$2:$E$1541,"&gt;="&amp;I5465)</f>
        <v>2</v>
      </c>
    </row>
    <row r="5466" spans="1:20" x14ac:dyDescent="0.25">
      <c r="A5466" s="10">
        <f>OrderList!A5466</f>
        <v>1447159825.7</v>
      </c>
      <c r="B5466" s="10" t="str">
        <f>OrderList!C5466</f>
        <v>PORT04</v>
      </c>
      <c r="C5466" s="10" t="str">
        <f>OrderList!D5466</f>
        <v>V444_0</v>
      </c>
      <c r="D5466" s="10" t="str">
        <f>OrderList!F5466</f>
        <v>DTP</v>
      </c>
      <c r="E5466" s="10" t="str">
        <f>OrderList!L5466</f>
        <v>PORT09</v>
      </c>
      <c r="F5466" s="10" t="str">
        <f>OrderList!K5466</f>
        <v>PLANT03</v>
      </c>
      <c r="G5466" s="10">
        <f>OrderList!J5466</f>
        <v>1667927</v>
      </c>
      <c r="H5466" s="10">
        <f>OrderList!M5466</f>
        <v>45820</v>
      </c>
      <c r="I5466" s="10">
        <f>OrderList!N5466</f>
        <v>24.617904318888456</v>
      </c>
      <c r="O5466" s="10">
        <f>COUNTIF(FreightRates!$A$2:$A$1541,C5466)</f>
        <v>39</v>
      </c>
      <c r="Q5466" s="10">
        <f>COUNTIFS(FreightRates!$A$2:$A$1541,C5466,FreightRates!$B$2:$B$1541,B5466,FreightRates!$C$2:$C$1541,E5466)</f>
        <v>20</v>
      </c>
      <c r="T5466">
        <f>COUNTIFS(FreightRates!$A$2:$A$1541,C5466,FreightRates!$B$2:$B$1541,B5466,FreightRates!$C$2:$C$1541,E5466,FreightRates!$F$2:$F$1541,D5466,FreightRates!$D$2:$D$1541,"&lt;="&amp;I5466,FreightRates!$E$2:$E$1541,"&gt;="&amp;I5466)</f>
        <v>2</v>
      </c>
    </row>
    <row r="5467" spans="1:20" x14ac:dyDescent="0.25">
      <c r="A5467" s="10">
        <f>OrderList!A5467</f>
        <v>1447175754.7</v>
      </c>
      <c r="B5467" s="10" t="str">
        <f>OrderList!C5467</f>
        <v>PORT04</v>
      </c>
      <c r="C5467" s="10" t="str">
        <f>OrderList!D5467</f>
        <v>V444_0</v>
      </c>
      <c r="D5467" s="10" t="str">
        <f>OrderList!F5467</f>
        <v>DTP</v>
      </c>
      <c r="E5467" s="10" t="str">
        <f>OrderList!L5467</f>
        <v>PORT09</v>
      </c>
      <c r="F5467" s="10" t="str">
        <f>OrderList!K5467</f>
        <v>PLANT03</v>
      </c>
      <c r="G5467" s="10">
        <f>OrderList!J5467</f>
        <v>1667927</v>
      </c>
      <c r="H5467" s="10">
        <f>OrderList!M5467</f>
        <v>66794</v>
      </c>
      <c r="I5467" s="10">
        <f>OrderList!N5467</f>
        <v>35.980014004529281</v>
      </c>
      <c r="O5467" s="10">
        <f>COUNTIF(FreightRates!$A$2:$A$1541,C5467)</f>
        <v>39</v>
      </c>
      <c r="Q5467" s="10">
        <f>COUNTIFS(FreightRates!$A$2:$A$1541,C5467,FreightRates!$B$2:$B$1541,B5467,FreightRates!$C$2:$C$1541,E5467)</f>
        <v>20</v>
      </c>
      <c r="T5467">
        <f>COUNTIFS(FreightRates!$A$2:$A$1541,C5467,FreightRates!$B$2:$B$1541,B5467,FreightRates!$C$2:$C$1541,E5467,FreightRates!$F$2:$F$1541,D5467,FreightRates!$D$2:$D$1541,"&lt;="&amp;I5467,FreightRates!$E$2:$E$1541,"&gt;="&amp;I5467)</f>
        <v>2</v>
      </c>
    </row>
    <row r="5468" spans="1:20" x14ac:dyDescent="0.25">
      <c r="A5468" s="10">
        <f>OrderList!A5468</f>
        <v>1447159848.7</v>
      </c>
      <c r="B5468" s="10" t="str">
        <f>OrderList!C5468</f>
        <v>PORT04</v>
      </c>
      <c r="C5468" s="10" t="str">
        <f>OrderList!D5468</f>
        <v>V444_0</v>
      </c>
      <c r="D5468" s="10" t="str">
        <f>OrderList!F5468</f>
        <v>DTP</v>
      </c>
      <c r="E5468" s="10" t="str">
        <f>OrderList!L5468</f>
        <v>PORT09</v>
      </c>
      <c r="F5468" s="10" t="str">
        <f>OrderList!K5468</f>
        <v>PLANT03</v>
      </c>
      <c r="G5468" s="10">
        <f>OrderList!J5468</f>
        <v>1667927</v>
      </c>
      <c r="H5468" s="10">
        <f>OrderList!M5468</f>
        <v>49239</v>
      </c>
      <c r="I5468" s="10">
        <f>OrderList!N5468</f>
        <v>27.51158926649526</v>
      </c>
      <c r="O5468" s="10">
        <f>COUNTIF(FreightRates!$A$2:$A$1541,C5468)</f>
        <v>39</v>
      </c>
      <c r="Q5468" s="10">
        <f>COUNTIFS(FreightRates!$A$2:$A$1541,C5468,FreightRates!$B$2:$B$1541,B5468,FreightRates!$C$2:$C$1541,E5468)</f>
        <v>20</v>
      </c>
      <c r="T5468">
        <f>COUNTIFS(FreightRates!$A$2:$A$1541,C5468,FreightRates!$B$2:$B$1541,B5468,FreightRates!$C$2:$C$1541,E5468,FreightRates!$F$2:$F$1541,D5468,FreightRates!$D$2:$D$1541,"&lt;="&amp;I5468,FreightRates!$E$2:$E$1541,"&gt;="&amp;I5468)</f>
        <v>2</v>
      </c>
    </row>
    <row r="5469" spans="1:20" x14ac:dyDescent="0.25">
      <c r="A5469" s="10">
        <f>OrderList!A5469</f>
        <v>1447265406.7</v>
      </c>
      <c r="B5469" s="10" t="str">
        <f>OrderList!C5469</f>
        <v>PORT04</v>
      </c>
      <c r="C5469" s="10" t="str">
        <f>OrderList!D5469</f>
        <v>V444_0</v>
      </c>
      <c r="D5469" s="10" t="str">
        <f>OrderList!F5469</f>
        <v>DTP</v>
      </c>
      <c r="E5469" s="10" t="str">
        <f>OrderList!L5469</f>
        <v>PORT09</v>
      </c>
      <c r="F5469" s="10" t="str">
        <f>OrderList!K5469</f>
        <v>PLANT03</v>
      </c>
      <c r="G5469" s="10">
        <f>OrderList!J5469</f>
        <v>1667927</v>
      </c>
      <c r="H5469" s="10">
        <f>OrderList!M5469</f>
        <v>3806</v>
      </c>
      <c r="I5469" s="10">
        <f>OrderList!N5469</f>
        <v>1.8936849476068045</v>
      </c>
      <c r="O5469" s="10">
        <f>COUNTIF(FreightRates!$A$2:$A$1541,C5469)</f>
        <v>39</v>
      </c>
      <c r="Q5469" s="10">
        <f>COUNTIFS(FreightRates!$A$2:$A$1541,C5469,FreightRates!$B$2:$B$1541,B5469,FreightRates!$C$2:$C$1541,E5469)</f>
        <v>20</v>
      </c>
      <c r="T5469">
        <f>COUNTIFS(FreightRates!$A$2:$A$1541,C5469,FreightRates!$B$2:$B$1541,B5469,FreightRates!$C$2:$C$1541,E5469,FreightRates!$F$2:$F$1541,D5469,FreightRates!$D$2:$D$1541,"&lt;="&amp;I5469,FreightRates!$E$2:$E$1541,"&gt;="&amp;I5469)</f>
        <v>2</v>
      </c>
    </row>
    <row r="5470" spans="1:20" x14ac:dyDescent="0.25">
      <c r="A5470" s="10">
        <f>OrderList!A5470</f>
        <v>1447365210.7</v>
      </c>
      <c r="B5470" s="10" t="str">
        <f>OrderList!C5470</f>
        <v>PORT04</v>
      </c>
      <c r="C5470" s="10" t="str">
        <f>OrderList!D5470</f>
        <v>V444_0</v>
      </c>
      <c r="D5470" s="10" t="str">
        <f>OrderList!F5470</f>
        <v>DTP</v>
      </c>
      <c r="E5470" s="10" t="str">
        <f>OrderList!L5470</f>
        <v>PORT09</v>
      </c>
      <c r="F5470" s="10" t="str">
        <f>OrderList!K5470</f>
        <v>PLANT03</v>
      </c>
      <c r="G5470" s="10">
        <f>OrderList!J5470</f>
        <v>1667927</v>
      </c>
      <c r="H5470" s="10">
        <f>OrderList!M5470</f>
        <v>49313</v>
      </c>
      <c r="I5470" s="10">
        <f>OrderList!N5470</f>
        <v>25.51158926649526</v>
      </c>
      <c r="O5470" s="10">
        <f>COUNTIF(FreightRates!$A$2:$A$1541,C5470)</f>
        <v>39</v>
      </c>
      <c r="Q5470" s="10">
        <f>COUNTIFS(FreightRates!$A$2:$A$1541,C5470,FreightRates!$B$2:$B$1541,B5470,FreightRates!$C$2:$C$1541,E5470)</f>
        <v>20</v>
      </c>
      <c r="T5470">
        <f>COUNTIFS(FreightRates!$A$2:$A$1541,C5470,FreightRates!$B$2:$B$1541,B5470,FreightRates!$C$2:$C$1541,E5470,FreightRates!$F$2:$F$1541,D5470,FreightRates!$D$2:$D$1541,"&lt;="&amp;I5470,FreightRates!$E$2:$E$1541,"&gt;="&amp;I5470)</f>
        <v>2</v>
      </c>
    </row>
    <row r="5471" spans="1:20" x14ac:dyDescent="0.25">
      <c r="A5471" s="10">
        <f>OrderList!A5471</f>
        <v>1447150573.7</v>
      </c>
      <c r="B5471" s="10" t="str">
        <f>OrderList!C5471</f>
        <v>PORT04</v>
      </c>
      <c r="C5471" s="10" t="str">
        <f>OrderList!D5471</f>
        <v>V444_0</v>
      </c>
      <c r="D5471" s="10" t="str">
        <f>OrderList!F5471</f>
        <v>DTP</v>
      </c>
      <c r="E5471" s="10" t="str">
        <f>OrderList!L5471</f>
        <v>PORT09</v>
      </c>
      <c r="F5471" s="10" t="str">
        <f>OrderList!K5471</f>
        <v>PLANT03</v>
      </c>
      <c r="G5471" s="10">
        <f>OrderList!J5471</f>
        <v>1667927</v>
      </c>
      <c r="H5471" s="10">
        <f>OrderList!M5471</f>
        <v>49268</v>
      </c>
      <c r="I5471" s="10">
        <f>OrderList!N5471</f>
        <v>26.51158926649526</v>
      </c>
      <c r="O5471" s="10">
        <f>COUNTIF(FreightRates!$A$2:$A$1541,C5471)</f>
        <v>39</v>
      </c>
      <c r="Q5471" s="10">
        <f>COUNTIFS(FreightRates!$A$2:$A$1541,C5471,FreightRates!$B$2:$B$1541,B5471,FreightRates!$C$2:$C$1541,E5471)</f>
        <v>20</v>
      </c>
      <c r="T5471">
        <f>COUNTIFS(FreightRates!$A$2:$A$1541,C5471,FreightRates!$B$2:$B$1541,B5471,FreightRates!$C$2:$C$1541,E5471,FreightRates!$F$2:$F$1541,D5471,FreightRates!$D$2:$D$1541,"&lt;="&amp;I5471,FreightRates!$E$2:$E$1541,"&gt;="&amp;I5471)</f>
        <v>2</v>
      </c>
    </row>
    <row r="5472" spans="1:20" x14ac:dyDescent="0.25">
      <c r="A5472" s="10">
        <f>OrderList!A5472</f>
        <v>1447365209.7</v>
      </c>
      <c r="B5472" s="10" t="str">
        <f>OrderList!C5472</f>
        <v>PORT04</v>
      </c>
      <c r="C5472" s="10" t="str">
        <f>OrderList!D5472</f>
        <v>V444_0</v>
      </c>
      <c r="D5472" s="10" t="str">
        <f>OrderList!F5472</f>
        <v>DTP</v>
      </c>
      <c r="E5472" s="10" t="str">
        <f>OrderList!L5472</f>
        <v>PORT09</v>
      </c>
      <c r="F5472" s="10" t="str">
        <f>OrderList!K5472</f>
        <v>PLANT03</v>
      </c>
      <c r="G5472" s="10">
        <f>OrderList!J5472</f>
        <v>1667927</v>
      </c>
      <c r="H5472" s="10">
        <f>OrderList!M5472</f>
        <v>49289</v>
      </c>
      <c r="I5472" s="10">
        <f>OrderList!N5472</f>
        <v>25.51158926649526</v>
      </c>
      <c r="O5472" s="10">
        <f>COUNTIF(FreightRates!$A$2:$A$1541,C5472)</f>
        <v>39</v>
      </c>
      <c r="Q5472" s="10">
        <f>COUNTIFS(FreightRates!$A$2:$A$1541,C5472,FreightRates!$B$2:$B$1541,B5472,FreightRates!$C$2:$C$1541,E5472)</f>
        <v>20</v>
      </c>
      <c r="T5472">
        <f>COUNTIFS(FreightRates!$A$2:$A$1541,C5472,FreightRates!$B$2:$B$1541,B5472,FreightRates!$C$2:$C$1541,E5472,FreightRates!$F$2:$F$1541,D5472,FreightRates!$D$2:$D$1541,"&lt;="&amp;I5472,FreightRates!$E$2:$E$1541,"&gt;="&amp;I5472)</f>
        <v>2</v>
      </c>
    </row>
    <row r="5473" spans="1:20" x14ac:dyDescent="0.25">
      <c r="A5473" s="10">
        <f>OrderList!A5473</f>
        <v>1447162762.7</v>
      </c>
      <c r="B5473" s="10" t="str">
        <f>OrderList!C5473</f>
        <v>PORT04</v>
      </c>
      <c r="C5473" s="10" t="str">
        <f>OrderList!D5473</f>
        <v>V444_0</v>
      </c>
      <c r="D5473" s="10" t="str">
        <f>OrderList!F5473</f>
        <v>DTP</v>
      </c>
      <c r="E5473" s="10" t="str">
        <f>OrderList!L5473</f>
        <v>PORT09</v>
      </c>
      <c r="F5473" s="10" t="str">
        <f>OrderList!K5473</f>
        <v>PLANT03</v>
      </c>
      <c r="G5473" s="10">
        <f>OrderList!J5473</f>
        <v>1667927</v>
      </c>
      <c r="H5473" s="10">
        <f>OrderList!M5473</f>
        <v>35293</v>
      </c>
      <c r="I5473" s="10">
        <f>OrderList!N5473</f>
        <v>18.936849476068044</v>
      </c>
      <c r="O5473" s="10">
        <f>COUNTIF(FreightRates!$A$2:$A$1541,C5473)</f>
        <v>39</v>
      </c>
      <c r="Q5473" s="10">
        <f>COUNTIFS(FreightRates!$A$2:$A$1541,C5473,FreightRates!$B$2:$B$1541,B5473,FreightRates!$C$2:$C$1541,E5473)</f>
        <v>20</v>
      </c>
      <c r="T5473">
        <f>COUNTIFS(FreightRates!$A$2:$A$1541,C5473,FreightRates!$B$2:$B$1541,B5473,FreightRates!$C$2:$C$1541,E5473,FreightRates!$F$2:$F$1541,D5473,FreightRates!$D$2:$D$1541,"&lt;="&amp;I5473,FreightRates!$E$2:$E$1541,"&gt;="&amp;I5473)</f>
        <v>2</v>
      </c>
    </row>
    <row r="5474" spans="1:20" x14ac:dyDescent="0.25">
      <c r="A5474" s="10">
        <f>OrderList!A5474</f>
        <v>1447132025.7</v>
      </c>
      <c r="B5474" s="10" t="str">
        <f>OrderList!C5474</f>
        <v>PORT04</v>
      </c>
      <c r="C5474" s="10" t="str">
        <f>OrderList!D5474</f>
        <v>V444_0</v>
      </c>
      <c r="D5474" s="10" t="str">
        <f>OrderList!F5474</f>
        <v>DTP</v>
      </c>
      <c r="E5474" s="10" t="str">
        <f>OrderList!L5474</f>
        <v>PORT09</v>
      </c>
      <c r="F5474" s="10" t="str">
        <f>OrderList!K5474</f>
        <v>PLANT03</v>
      </c>
      <c r="G5474" s="10">
        <f>OrderList!J5474</f>
        <v>1667927</v>
      </c>
      <c r="H5474" s="10">
        <f>OrderList!M5474</f>
        <v>52742</v>
      </c>
      <c r="I5474" s="10">
        <f>OrderList!N5474</f>
        <v>30.405274214102064</v>
      </c>
      <c r="O5474" s="10">
        <f>COUNTIF(FreightRates!$A$2:$A$1541,C5474)</f>
        <v>39</v>
      </c>
      <c r="Q5474" s="10">
        <f>COUNTIFS(FreightRates!$A$2:$A$1541,C5474,FreightRates!$B$2:$B$1541,B5474,FreightRates!$C$2:$C$1541,E5474)</f>
        <v>20</v>
      </c>
      <c r="T5474">
        <f>COUNTIFS(FreightRates!$A$2:$A$1541,C5474,FreightRates!$B$2:$B$1541,B5474,FreightRates!$C$2:$C$1541,E5474,FreightRates!$F$2:$F$1541,D5474,FreightRates!$D$2:$D$1541,"&lt;="&amp;I5474,FreightRates!$E$2:$E$1541,"&gt;="&amp;I5474)</f>
        <v>2</v>
      </c>
    </row>
    <row r="5475" spans="1:20" x14ac:dyDescent="0.25">
      <c r="A5475" s="10">
        <f>OrderList!A5475</f>
        <v>1447371293.7</v>
      </c>
      <c r="B5475" s="10" t="str">
        <f>OrderList!C5475</f>
        <v>PORT04</v>
      </c>
      <c r="C5475" s="10" t="str">
        <f>OrderList!D5475</f>
        <v>V444_0</v>
      </c>
      <c r="D5475" s="10" t="str">
        <f>OrderList!F5475</f>
        <v>DTP</v>
      </c>
      <c r="E5475" s="10" t="str">
        <f>OrderList!L5475</f>
        <v>PORT09</v>
      </c>
      <c r="F5475" s="10" t="str">
        <f>OrderList!K5475</f>
        <v>PLANT03</v>
      </c>
      <c r="G5475" s="10">
        <f>OrderList!J5475</f>
        <v>1667927</v>
      </c>
      <c r="H5475" s="10">
        <f>OrderList!M5475</f>
        <v>3765</v>
      </c>
      <c r="I5475" s="10">
        <f>OrderList!N5475</f>
        <v>1.8936849476068045</v>
      </c>
      <c r="O5475" s="10">
        <f>COUNTIF(FreightRates!$A$2:$A$1541,C5475)</f>
        <v>39</v>
      </c>
      <c r="Q5475" s="10">
        <f>COUNTIFS(FreightRates!$A$2:$A$1541,C5475,FreightRates!$B$2:$B$1541,B5475,FreightRates!$C$2:$C$1541,E5475)</f>
        <v>20</v>
      </c>
      <c r="T5475">
        <f>COUNTIFS(FreightRates!$A$2:$A$1541,C5475,FreightRates!$B$2:$B$1541,B5475,FreightRates!$C$2:$C$1541,E5475,FreightRates!$F$2:$F$1541,D5475,FreightRates!$D$2:$D$1541,"&lt;="&amp;I5475,FreightRates!$E$2:$E$1541,"&gt;="&amp;I5475)</f>
        <v>2</v>
      </c>
    </row>
    <row r="5476" spans="1:20" x14ac:dyDescent="0.25">
      <c r="A5476" s="10">
        <f>OrderList!A5476</f>
        <v>1447159847.7</v>
      </c>
      <c r="B5476" s="10" t="str">
        <f>OrderList!C5476</f>
        <v>PORT04</v>
      </c>
      <c r="C5476" s="10" t="str">
        <f>OrderList!D5476</f>
        <v>V444_0</v>
      </c>
      <c r="D5476" s="10" t="str">
        <f>OrderList!F5476</f>
        <v>DTP</v>
      </c>
      <c r="E5476" s="10" t="str">
        <f>OrderList!L5476</f>
        <v>PORT09</v>
      </c>
      <c r="F5476" s="10" t="str">
        <f>OrderList!K5476</f>
        <v>PLANT03</v>
      </c>
      <c r="G5476" s="10">
        <f>OrderList!J5476</f>
        <v>1667927</v>
      </c>
      <c r="H5476" s="10">
        <f>OrderList!M5476</f>
        <v>49312</v>
      </c>
      <c r="I5476" s="10">
        <f>OrderList!N5476</f>
        <v>24.51158926649526</v>
      </c>
      <c r="O5476" s="10">
        <f>COUNTIF(FreightRates!$A$2:$A$1541,C5476)</f>
        <v>39</v>
      </c>
      <c r="Q5476" s="10">
        <f>COUNTIFS(FreightRates!$A$2:$A$1541,C5476,FreightRates!$B$2:$B$1541,B5476,FreightRates!$C$2:$C$1541,E5476)</f>
        <v>20</v>
      </c>
      <c r="T5476">
        <f>COUNTIFS(FreightRates!$A$2:$A$1541,C5476,FreightRates!$B$2:$B$1541,B5476,FreightRates!$C$2:$C$1541,E5476,FreightRates!$F$2:$F$1541,D5476,FreightRates!$D$2:$D$1541,"&lt;="&amp;I5476,FreightRates!$E$2:$E$1541,"&gt;="&amp;I5476)</f>
        <v>2</v>
      </c>
    </row>
    <row r="5477" spans="1:20" x14ac:dyDescent="0.25">
      <c r="A5477" s="10">
        <f>OrderList!A5477</f>
        <v>1447306512.7</v>
      </c>
      <c r="B5477" s="10" t="str">
        <f>OrderList!C5477</f>
        <v>PORT04</v>
      </c>
      <c r="C5477" s="10" t="str">
        <f>OrderList!D5477</f>
        <v>V444_0</v>
      </c>
      <c r="D5477" s="10" t="str">
        <f>OrderList!F5477</f>
        <v>DTP</v>
      </c>
      <c r="E5477" s="10" t="str">
        <f>OrderList!L5477</f>
        <v>PORT09</v>
      </c>
      <c r="F5477" s="10" t="str">
        <f>OrderList!K5477</f>
        <v>PLANT03</v>
      </c>
      <c r="G5477" s="10">
        <f>OrderList!J5477</f>
        <v>1667927</v>
      </c>
      <c r="H5477" s="10">
        <f>OrderList!M5477</f>
        <v>14267</v>
      </c>
      <c r="I5477" s="10">
        <f>OrderList!N5477</f>
        <v>7.574739790427218</v>
      </c>
      <c r="O5477" s="10">
        <f>COUNTIF(FreightRates!$A$2:$A$1541,C5477)</f>
        <v>39</v>
      </c>
      <c r="Q5477" s="10">
        <f>COUNTIFS(FreightRates!$A$2:$A$1541,C5477,FreightRates!$B$2:$B$1541,B5477,FreightRates!$C$2:$C$1541,E5477)</f>
        <v>20</v>
      </c>
      <c r="T5477">
        <f>COUNTIFS(FreightRates!$A$2:$A$1541,C5477,FreightRates!$B$2:$B$1541,B5477,FreightRates!$C$2:$C$1541,E5477,FreightRates!$F$2:$F$1541,D5477,FreightRates!$D$2:$D$1541,"&lt;="&amp;I5477,FreightRates!$E$2:$E$1541,"&gt;="&amp;I5477)</f>
        <v>2</v>
      </c>
    </row>
    <row r="5478" spans="1:20" x14ac:dyDescent="0.25">
      <c r="A5478" s="10">
        <f>OrderList!A5478</f>
        <v>1447371322.7</v>
      </c>
      <c r="B5478" s="10" t="str">
        <f>OrderList!C5478</f>
        <v>PORT04</v>
      </c>
      <c r="C5478" s="10" t="str">
        <f>OrderList!D5478</f>
        <v>V444_0</v>
      </c>
      <c r="D5478" s="10" t="str">
        <f>OrderList!F5478</f>
        <v>DTP</v>
      </c>
      <c r="E5478" s="10" t="str">
        <f>OrderList!L5478</f>
        <v>PORT09</v>
      </c>
      <c r="F5478" s="10" t="str">
        <f>OrderList!K5478</f>
        <v>PLANT03</v>
      </c>
      <c r="G5478" s="10">
        <f>OrderList!J5478</f>
        <v>1667927</v>
      </c>
      <c r="H5478" s="10">
        <f>OrderList!M5478</f>
        <v>35297</v>
      </c>
      <c r="I5478" s="10">
        <f>OrderList!N5478</f>
        <v>17.936849476068044</v>
      </c>
      <c r="O5478" s="10">
        <f>COUNTIF(FreightRates!$A$2:$A$1541,C5478)</f>
        <v>39</v>
      </c>
      <c r="Q5478" s="10">
        <f>COUNTIFS(FreightRates!$A$2:$A$1541,C5478,FreightRates!$B$2:$B$1541,B5478,FreightRates!$C$2:$C$1541,E5478)</f>
        <v>20</v>
      </c>
      <c r="T5478">
        <f>COUNTIFS(FreightRates!$A$2:$A$1541,C5478,FreightRates!$B$2:$B$1541,B5478,FreightRates!$C$2:$C$1541,E5478,FreightRates!$F$2:$F$1541,D5478,FreightRates!$D$2:$D$1541,"&lt;="&amp;I5478,FreightRates!$E$2:$E$1541,"&gt;="&amp;I5478)</f>
        <v>2</v>
      </c>
    </row>
    <row r="5479" spans="1:20" x14ac:dyDescent="0.25">
      <c r="A5479" s="10">
        <f>OrderList!A5479</f>
        <v>1447309538.7</v>
      </c>
      <c r="B5479" s="10" t="str">
        <f>OrderList!C5479</f>
        <v>PORT04</v>
      </c>
      <c r="C5479" s="10" t="str">
        <f>OrderList!D5479</f>
        <v>V444_0</v>
      </c>
      <c r="D5479" s="10" t="str">
        <f>OrderList!F5479</f>
        <v>DTP</v>
      </c>
      <c r="E5479" s="10" t="str">
        <f>OrderList!L5479</f>
        <v>PORT09</v>
      </c>
      <c r="F5479" s="10" t="str">
        <f>OrderList!K5479</f>
        <v>PLANT03</v>
      </c>
      <c r="G5479" s="10">
        <f>OrderList!J5479</f>
        <v>1674598</v>
      </c>
      <c r="H5479" s="10">
        <f>OrderList!M5479</f>
        <v>14303</v>
      </c>
      <c r="I5479" s="10">
        <f>OrderList!N5479</f>
        <v>6.5112507962801889</v>
      </c>
      <c r="O5479" s="10">
        <f>COUNTIF(FreightRates!$A$2:$A$1541,C5479)</f>
        <v>39</v>
      </c>
      <c r="Q5479" s="10">
        <f>COUNTIFS(FreightRates!$A$2:$A$1541,C5479,FreightRates!$B$2:$B$1541,B5479,FreightRates!$C$2:$C$1541,E5479)</f>
        <v>20</v>
      </c>
      <c r="T5479">
        <f>COUNTIFS(FreightRates!$A$2:$A$1541,C5479,FreightRates!$B$2:$B$1541,B5479,FreightRates!$C$2:$C$1541,E5479,FreightRates!$F$2:$F$1541,D5479,FreightRates!$D$2:$D$1541,"&lt;="&amp;I5479,FreightRates!$E$2:$E$1541,"&gt;="&amp;I5479)</f>
        <v>2</v>
      </c>
    </row>
    <row r="5480" spans="1:20" x14ac:dyDescent="0.25">
      <c r="A5480" s="10">
        <f>OrderList!A5480</f>
        <v>1447242306.7</v>
      </c>
      <c r="B5480" s="10" t="str">
        <f>OrderList!C5480</f>
        <v>PORT04</v>
      </c>
      <c r="C5480" s="10" t="str">
        <f>OrderList!D5480</f>
        <v>V444_0</v>
      </c>
      <c r="D5480" s="10" t="str">
        <f>OrderList!F5480</f>
        <v>DTP</v>
      </c>
      <c r="E5480" s="10" t="str">
        <f>OrderList!L5480</f>
        <v>PORT09</v>
      </c>
      <c r="F5480" s="10" t="str">
        <f>OrderList!K5480</f>
        <v>PLANT03</v>
      </c>
      <c r="G5480" s="10">
        <f>OrderList!J5480</f>
        <v>1674598</v>
      </c>
      <c r="H5480" s="10">
        <f>OrderList!M5480</f>
        <v>3779</v>
      </c>
      <c r="I5480" s="10">
        <f>OrderList!N5480</f>
        <v>1.6278126990700472</v>
      </c>
      <c r="O5480" s="10">
        <f>COUNTIF(FreightRates!$A$2:$A$1541,C5480)</f>
        <v>39</v>
      </c>
      <c r="Q5480" s="10">
        <f>COUNTIFS(FreightRates!$A$2:$A$1541,C5480,FreightRates!$B$2:$B$1541,B5480,FreightRates!$C$2:$C$1541,E5480)</f>
        <v>20</v>
      </c>
      <c r="T5480">
        <f>COUNTIFS(FreightRates!$A$2:$A$1541,C5480,FreightRates!$B$2:$B$1541,B5480,FreightRates!$C$2:$C$1541,E5480,FreightRates!$F$2:$F$1541,D5480,FreightRates!$D$2:$D$1541,"&lt;="&amp;I5480,FreightRates!$E$2:$E$1541,"&gt;="&amp;I5480)</f>
        <v>2</v>
      </c>
    </row>
    <row r="5481" spans="1:20" x14ac:dyDescent="0.25">
      <c r="A5481" s="10">
        <f>OrderList!A5481</f>
        <v>1447382054.7</v>
      </c>
      <c r="B5481" s="10" t="str">
        <f>OrderList!C5481</f>
        <v>PORT04</v>
      </c>
      <c r="C5481" s="10" t="str">
        <f>OrderList!D5481</f>
        <v>V444_0</v>
      </c>
      <c r="D5481" s="10" t="str">
        <f>OrderList!F5481</f>
        <v>DTP</v>
      </c>
      <c r="E5481" s="10" t="str">
        <f>OrderList!L5481</f>
        <v>PORT09</v>
      </c>
      <c r="F5481" s="10" t="str">
        <f>OrderList!K5481</f>
        <v>PLANT03</v>
      </c>
      <c r="G5481" s="10">
        <f>OrderList!J5481</f>
        <v>1674598</v>
      </c>
      <c r="H5481" s="10">
        <f>OrderList!M5481</f>
        <v>35329</v>
      </c>
      <c r="I5481" s="10">
        <f>OrderList!N5481</f>
        <v>15.278126990700471</v>
      </c>
      <c r="O5481" s="10">
        <f>COUNTIF(FreightRates!$A$2:$A$1541,C5481)</f>
        <v>39</v>
      </c>
      <c r="Q5481" s="10">
        <f>COUNTIFS(FreightRates!$A$2:$A$1541,C5481,FreightRates!$B$2:$B$1541,B5481,FreightRates!$C$2:$C$1541,E5481)</f>
        <v>20</v>
      </c>
      <c r="T5481">
        <f>COUNTIFS(FreightRates!$A$2:$A$1541,C5481,FreightRates!$B$2:$B$1541,B5481,FreightRates!$C$2:$C$1541,E5481,FreightRates!$F$2:$F$1541,D5481,FreightRates!$D$2:$D$1541,"&lt;="&amp;I5481,FreightRates!$E$2:$E$1541,"&gt;="&amp;I5481)</f>
        <v>2</v>
      </c>
    </row>
    <row r="5482" spans="1:20" x14ac:dyDescent="0.25">
      <c r="A5482" s="10">
        <f>OrderList!A5482</f>
        <v>1447159052.7</v>
      </c>
      <c r="B5482" s="10" t="str">
        <f>OrderList!C5482</f>
        <v>PORT04</v>
      </c>
      <c r="C5482" s="10" t="str">
        <f>OrderList!D5482</f>
        <v>V444_0</v>
      </c>
      <c r="D5482" s="10" t="str">
        <f>OrderList!F5482</f>
        <v>DTP</v>
      </c>
      <c r="E5482" s="10" t="str">
        <f>OrderList!L5482</f>
        <v>PORT09</v>
      </c>
      <c r="F5482" s="10" t="str">
        <f>OrderList!K5482</f>
        <v>PLANT03</v>
      </c>
      <c r="G5482" s="10">
        <f>OrderList!J5482</f>
        <v>1674598</v>
      </c>
      <c r="H5482" s="10">
        <f>OrderList!M5482</f>
        <v>21238</v>
      </c>
      <c r="I5482" s="10">
        <f>OrderList!N5482</f>
        <v>9.7668761944202824</v>
      </c>
      <c r="O5482" s="10">
        <f>COUNTIF(FreightRates!$A$2:$A$1541,C5482)</f>
        <v>39</v>
      </c>
      <c r="Q5482" s="10">
        <f>COUNTIFS(FreightRates!$A$2:$A$1541,C5482,FreightRates!$B$2:$B$1541,B5482,FreightRates!$C$2:$C$1541,E5482)</f>
        <v>20</v>
      </c>
      <c r="T5482">
        <f>COUNTIFS(FreightRates!$A$2:$A$1541,C5482,FreightRates!$B$2:$B$1541,B5482,FreightRates!$C$2:$C$1541,E5482,FreightRates!$F$2:$F$1541,D5482,FreightRates!$D$2:$D$1541,"&lt;="&amp;I5482,FreightRates!$E$2:$E$1541,"&gt;="&amp;I5482)</f>
        <v>2</v>
      </c>
    </row>
    <row r="5483" spans="1:20" x14ac:dyDescent="0.25">
      <c r="A5483" s="10">
        <f>OrderList!A5483</f>
        <v>1447334094.7</v>
      </c>
      <c r="B5483" s="10" t="str">
        <f>OrderList!C5483</f>
        <v>PORT04</v>
      </c>
      <c r="C5483" s="10" t="str">
        <f>OrderList!D5483</f>
        <v>V444_0</v>
      </c>
      <c r="D5483" s="10" t="str">
        <f>OrderList!F5483</f>
        <v>DTP</v>
      </c>
      <c r="E5483" s="10" t="str">
        <f>OrderList!L5483</f>
        <v>PORT09</v>
      </c>
      <c r="F5483" s="10" t="str">
        <f>OrderList!K5483</f>
        <v>PLANT03</v>
      </c>
      <c r="G5483" s="10">
        <f>OrderList!J5483</f>
        <v>1674598</v>
      </c>
      <c r="H5483" s="10">
        <f>OrderList!M5483</f>
        <v>10764</v>
      </c>
      <c r="I5483" s="10">
        <f>OrderList!N5483</f>
        <v>4.8834380972101412</v>
      </c>
      <c r="O5483" s="10">
        <f>COUNTIF(FreightRates!$A$2:$A$1541,C5483)</f>
        <v>39</v>
      </c>
      <c r="Q5483" s="10">
        <f>COUNTIFS(FreightRates!$A$2:$A$1541,C5483,FreightRates!$B$2:$B$1541,B5483,FreightRates!$C$2:$C$1541,E5483)</f>
        <v>20</v>
      </c>
      <c r="T5483">
        <f>COUNTIFS(FreightRates!$A$2:$A$1541,C5483,FreightRates!$B$2:$B$1541,B5483,FreightRates!$C$2:$C$1541,E5483,FreightRates!$F$2:$F$1541,D5483,FreightRates!$D$2:$D$1541,"&lt;="&amp;I5483,FreightRates!$E$2:$E$1541,"&gt;="&amp;I5483)</f>
        <v>2</v>
      </c>
    </row>
    <row r="5484" spans="1:20" x14ac:dyDescent="0.25">
      <c r="A5484" s="10">
        <f>OrderList!A5484</f>
        <v>1447205007.7</v>
      </c>
      <c r="B5484" s="10" t="str">
        <f>OrderList!C5484</f>
        <v>PORT04</v>
      </c>
      <c r="C5484" s="10" t="str">
        <f>OrderList!D5484</f>
        <v>V444_0</v>
      </c>
      <c r="D5484" s="10" t="str">
        <f>OrderList!F5484</f>
        <v>DTP</v>
      </c>
      <c r="E5484" s="10" t="str">
        <f>OrderList!L5484</f>
        <v>PORT09</v>
      </c>
      <c r="F5484" s="10" t="str">
        <f>OrderList!K5484</f>
        <v>PLANT03</v>
      </c>
      <c r="G5484" s="10">
        <f>OrderList!J5484</f>
        <v>1674598</v>
      </c>
      <c r="H5484" s="10">
        <f>OrderList!M5484</f>
        <v>7282</v>
      </c>
      <c r="I5484" s="10">
        <f>OrderList!N5484</f>
        <v>3.2556253981400944</v>
      </c>
      <c r="O5484" s="10">
        <f>COUNTIF(FreightRates!$A$2:$A$1541,C5484)</f>
        <v>39</v>
      </c>
      <c r="Q5484" s="10">
        <f>COUNTIFS(FreightRates!$A$2:$A$1541,C5484,FreightRates!$B$2:$B$1541,B5484,FreightRates!$C$2:$C$1541,E5484)</f>
        <v>20</v>
      </c>
      <c r="T5484">
        <f>COUNTIFS(FreightRates!$A$2:$A$1541,C5484,FreightRates!$B$2:$B$1541,B5484,FreightRates!$C$2:$C$1541,E5484,FreightRates!$F$2:$F$1541,D5484,FreightRates!$D$2:$D$1541,"&lt;="&amp;I5484,FreightRates!$E$2:$E$1541,"&gt;="&amp;I5484)</f>
        <v>2</v>
      </c>
    </row>
    <row r="5485" spans="1:20" x14ac:dyDescent="0.25">
      <c r="A5485" s="10">
        <f>OrderList!A5485</f>
        <v>1447317760.7</v>
      </c>
      <c r="B5485" s="10" t="str">
        <f>OrderList!C5485</f>
        <v>PORT04</v>
      </c>
      <c r="C5485" s="10" t="str">
        <f>OrderList!D5485</f>
        <v>V444_0</v>
      </c>
      <c r="D5485" s="10" t="str">
        <f>OrderList!F5485</f>
        <v>DTP</v>
      </c>
      <c r="E5485" s="10" t="str">
        <f>OrderList!L5485</f>
        <v>PORT09</v>
      </c>
      <c r="F5485" s="10" t="str">
        <f>OrderList!K5485</f>
        <v>PLANT03</v>
      </c>
      <c r="G5485" s="10">
        <f>OrderList!J5485</f>
        <v>1674598</v>
      </c>
      <c r="H5485" s="10">
        <f>OrderList!M5485</f>
        <v>21234</v>
      </c>
      <c r="I5485" s="10">
        <f>OrderList!N5485</f>
        <v>9.7668761944202824</v>
      </c>
      <c r="O5485" s="10">
        <f>COUNTIF(FreightRates!$A$2:$A$1541,C5485)</f>
        <v>39</v>
      </c>
      <c r="Q5485" s="10">
        <f>COUNTIFS(FreightRates!$A$2:$A$1541,C5485,FreightRates!$B$2:$B$1541,B5485,FreightRates!$C$2:$C$1541,E5485)</f>
        <v>20</v>
      </c>
      <c r="T5485">
        <f>COUNTIFS(FreightRates!$A$2:$A$1541,C5485,FreightRates!$B$2:$B$1541,B5485,FreightRates!$C$2:$C$1541,E5485,FreightRates!$F$2:$F$1541,D5485,FreightRates!$D$2:$D$1541,"&lt;="&amp;I5485,FreightRates!$E$2:$E$1541,"&gt;="&amp;I5485)</f>
        <v>2</v>
      </c>
    </row>
    <row r="5486" spans="1:20" x14ac:dyDescent="0.25">
      <c r="A5486" s="10">
        <f>OrderList!A5486</f>
        <v>1447174273.7</v>
      </c>
      <c r="B5486" s="10" t="str">
        <f>OrderList!C5486</f>
        <v>PORT04</v>
      </c>
      <c r="C5486" s="10" t="str">
        <f>OrderList!D5486</f>
        <v>V444_0</v>
      </c>
      <c r="D5486" s="10" t="str">
        <f>OrderList!F5486</f>
        <v>DTP</v>
      </c>
      <c r="E5486" s="10" t="str">
        <f>OrderList!L5486</f>
        <v>PORT09</v>
      </c>
      <c r="F5486" s="10" t="str">
        <f>OrderList!K5486</f>
        <v>PLANT03</v>
      </c>
      <c r="G5486" s="10">
        <f>OrderList!J5486</f>
        <v>1674598</v>
      </c>
      <c r="H5486" s="10">
        <f>OrderList!M5486</f>
        <v>17808</v>
      </c>
      <c r="I5486" s="10">
        <f>OrderList!N5486</f>
        <v>8.1390634953502357</v>
      </c>
      <c r="O5486" s="10">
        <f>COUNTIF(FreightRates!$A$2:$A$1541,C5486)</f>
        <v>39</v>
      </c>
      <c r="Q5486" s="10">
        <f>COUNTIFS(FreightRates!$A$2:$A$1541,C5486,FreightRates!$B$2:$B$1541,B5486,FreightRates!$C$2:$C$1541,E5486)</f>
        <v>20</v>
      </c>
      <c r="T5486">
        <f>COUNTIFS(FreightRates!$A$2:$A$1541,C5486,FreightRates!$B$2:$B$1541,B5486,FreightRates!$C$2:$C$1541,E5486,FreightRates!$F$2:$F$1541,D5486,FreightRates!$D$2:$D$1541,"&lt;="&amp;I5486,FreightRates!$E$2:$E$1541,"&gt;="&amp;I5486)</f>
        <v>2</v>
      </c>
    </row>
    <row r="5487" spans="1:20" x14ac:dyDescent="0.25">
      <c r="A5487" s="10">
        <f>OrderList!A5487</f>
        <v>1447400341.7</v>
      </c>
      <c r="B5487" s="10" t="str">
        <f>OrderList!C5487</f>
        <v>PORT04</v>
      </c>
      <c r="C5487" s="10" t="str">
        <f>OrderList!D5487</f>
        <v>V444_0</v>
      </c>
      <c r="D5487" s="10" t="str">
        <f>OrderList!F5487</f>
        <v>DTP</v>
      </c>
      <c r="E5487" s="10" t="str">
        <f>OrderList!L5487</f>
        <v>PORT09</v>
      </c>
      <c r="F5487" s="10" t="str">
        <f>OrderList!K5487</f>
        <v>PLANT03</v>
      </c>
      <c r="G5487" s="10">
        <f>OrderList!J5487</f>
        <v>1674598</v>
      </c>
      <c r="H5487" s="10">
        <f>OrderList!M5487</f>
        <v>3788</v>
      </c>
      <c r="I5487" s="10">
        <f>OrderList!N5487</f>
        <v>1.6278126990700472</v>
      </c>
      <c r="O5487" s="10">
        <f>COUNTIF(FreightRates!$A$2:$A$1541,C5487)</f>
        <v>39</v>
      </c>
      <c r="Q5487" s="10">
        <f>COUNTIFS(FreightRates!$A$2:$A$1541,C5487,FreightRates!$B$2:$B$1541,B5487,FreightRates!$C$2:$C$1541,E5487)</f>
        <v>20</v>
      </c>
      <c r="T5487">
        <f>COUNTIFS(FreightRates!$A$2:$A$1541,C5487,FreightRates!$B$2:$B$1541,B5487,FreightRates!$C$2:$C$1541,E5487,FreightRates!$F$2:$F$1541,D5487,FreightRates!$D$2:$D$1541,"&lt;="&amp;I5487,FreightRates!$E$2:$E$1541,"&gt;="&amp;I5487)</f>
        <v>2</v>
      </c>
    </row>
    <row r="5488" spans="1:20" x14ac:dyDescent="0.25">
      <c r="A5488" s="10">
        <f>OrderList!A5488</f>
        <v>1447205009.7</v>
      </c>
      <c r="B5488" s="10" t="str">
        <f>OrderList!C5488</f>
        <v>PORT04</v>
      </c>
      <c r="C5488" s="10" t="str">
        <f>OrderList!D5488</f>
        <v>V444_0</v>
      </c>
      <c r="D5488" s="10" t="str">
        <f>OrderList!F5488</f>
        <v>DTP</v>
      </c>
      <c r="E5488" s="10" t="str">
        <f>OrderList!L5488</f>
        <v>PORT09</v>
      </c>
      <c r="F5488" s="10" t="str">
        <f>OrderList!K5488</f>
        <v>PLANT03</v>
      </c>
      <c r="G5488" s="10">
        <f>OrderList!J5488</f>
        <v>1674598</v>
      </c>
      <c r="H5488" s="10">
        <f>OrderList!M5488</f>
        <v>3817</v>
      </c>
      <c r="I5488" s="10">
        <f>OrderList!N5488</f>
        <v>1.6278126990700472</v>
      </c>
      <c r="O5488" s="10">
        <f>COUNTIF(FreightRates!$A$2:$A$1541,C5488)</f>
        <v>39</v>
      </c>
      <c r="Q5488" s="10">
        <f>COUNTIFS(FreightRates!$A$2:$A$1541,C5488,FreightRates!$B$2:$B$1541,B5488,FreightRates!$C$2:$C$1541,E5488)</f>
        <v>20</v>
      </c>
      <c r="T5488">
        <f>COUNTIFS(FreightRates!$A$2:$A$1541,C5488,FreightRates!$B$2:$B$1541,B5488,FreightRates!$C$2:$C$1541,E5488,FreightRates!$F$2:$F$1541,D5488,FreightRates!$D$2:$D$1541,"&lt;="&amp;I5488,FreightRates!$E$2:$E$1541,"&gt;="&amp;I5488)</f>
        <v>2</v>
      </c>
    </row>
    <row r="5489" spans="1:20" x14ac:dyDescent="0.25">
      <c r="A5489" s="10">
        <f>OrderList!A5489</f>
        <v>1447309539.7</v>
      </c>
      <c r="B5489" s="10" t="str">
        <f>OrderList!C5489</f>
        <v>PORT04</v>
      </c>
      <c r="C5489" s="10" t="str">
        <f>OrderList!D5489</f>
        <v>V444_0</v>
      </c>
      <c r="D5489" s="10" t="str">
        <f>OrderList!F5489</f>
        <v>DTP</v>
      </c>
      <c r="E5489" s="10" t="str">
        <f>OrderList!L5489</f>
        <v>PORT09</v>
      </c>
      <c r="F5489" s="10" t="str">
        <f>OrderList!K5489</f>
        <v>PLANT03</v>
      </c>
      <c r="G5489" s="10">
        <f>OrderList!J5489</f>
        <v>1674598</v>
      </c>
      <c r="H5489" s="10">
        <f>OrderList!M5489</f>
        <v>17803</v>
      </c>
      <c r="I5489" s="10">
        <f>OrderList!N5489</f>
        <v>8.1390634953502357</v>
      </c>
      <c r="O5489" s="10">
        <f>COUNTIF(FreightRates!$A$2:$A$1541,C5489)</f>
        <v>39</v>
      </c>
      <c r="Q5489" s="10">
        <f>COUNTIFS(FreightRates!$A$2:$A$1541,C5489,FreightRates!$B$2:$B$1541,B5489,FreightRates!$C$2:$C$1541,E5489)</f>
        <v>20</v>
      </c>
      <c r="T5489">
        <f>COUNTIFS(FreightRates!$A$2:$A$1541,C5489,FreightRates!$B$2:$B$1541,B5489,FreightRates!$C$2:$C$1541,E5489,FreightRates!$F$2:$F$1541,D5489,FreightRates!$D$2:$D$1541,"&lt;="&amp;I5489,FreightRates!$E$2:$E$1541,"&gt;="&amp;I5489)</f>
        <v>2</v>
      </c>
    </row>
    <row r="5490" spans="1:20" x14ac:dyDescent="0.25">
      <c r="A5490" s="10">
        <f>OrderList!A5490</f>
        <v>1447346488.7</v>
      </c>
      <c r="B5490" s="10" t="str">
        <f>OrderList!C5490</f>
        <v>PORT04</v>
      </c>
      <c r="C5490" s="10" t="str">
        <f>OrderList!D5490</f>
        <v>V444_0</v>
      </c>
      <c r="D5490" s="10" t="str">
        <f>OrderList!F5490</f>
        <v>DTP</v>
      </c>
      <c r="E5490" s="10" t="str">
        <f>OrderList!L5490</f>
        <v>PORT09</v>
      </c>
      <c r="F5490" s="10" t="str">
        <f>OrderList!K5490</f>
        <v>PLANT03</v>
      </c>
      <c r="G5490" s="10">
        <f>OrderList!J5490</f>
        <v>1674598</v>
      </c>
      <c r="H5490" s="10">
        <f>OrderList!M5490</f>
        <v>14288</v>
      </c>
      <c r="I5490" s="10">
        <f>OrderList!N5490</f>
        <v>6.5112507962801889</v>
      </c>
      <c r="O5490" s="10">
        <f>COUNTIF(FreightRates!$A$2:$A$1541,C5490)</f>
        <v>39</v>
      </c>
      <c r="Q5490" s="10">
        <f>COUNTIFS(FreightRates!$A$2:$A$1541,C5490,FreightRates!$B$2:$B$1541,B5490,FreightRates!$C$2:$C$1541,E5490)</f>
        <v>20</v>
      </c>
      <c r="T5490">
        <f>COUNTIFS(FreightRates!$A$2:$A$1541,C5490,FreightRates!$B$2:$B$1541,B5490,FreightRates!$C$2:$C$1541,E5490,FreightRates!$F$2:$F$1541,D5490,FreightRates!$D$2:$D$1541,"&lt;="&amp;I5490,FreightRates!$E$2:$E$1541,"&gt;="&amp;I5490)</f>
        <v>2</v>
      </c>
    </row>
    <row r="5491" spans="1:20" x14ac:dyDescent="0.25">
      <c r="A5491" s="10">
        <f>OrderList!A5491</f>
        <v>1447174474.7</v>
      </c>
      <c r="B5491" s="10" t="str">
        <f>OrderList!C5491</f>
        <v>PORT04</v>
      </c>
      <c r="C5491" s="10" t="str">
        <f>OrderList!D5491</f>
        <v>V444_0</v>
      </c>
      <c r="D5491" s="10" t="str">
        <f>OrderList!F5491</f>
        <v>DTP</v>
      </c>
      <c r="E5491" s="10" t="str">
        <f>OrderList!L5491</f>
        <v>PORT09</v>
      </c>
      <c r="F5491" s="10" t="str">
        <f>OrderList!K5491</f>
        <v>PLANT03</v>
      </c>
      <c r="G5491" s="10">
        <f>OrderList!J5491</f>
        <v>1674598</v>
      </c>
      <c r="H5491" s="10">
        <f>OrderList!M5491</f>
        <v>31772</v>
      </c>
      <c r="I5491" s="10">
        <f>OrderList!N5491</f>
        <v>13.650314291630425</v>
      </c>
      <c r="O5491" s="10">
        <f>COUNTIF(FreightRates!$A$2:$A$1541,C5491)</f>
        <v>39</v>
      </c>
      <c r="Q5491" s="10">
        <f>COUNTIFS(FreightRates!$A$2:$A$1541,C5491,FreightRates!$B$2:$B$1541,B5491,FreightRates!$C$2:$C$1541,E5491)</f>
        <v>20</v>
      </c>
      <c r="T5491">
        <f>COUNTIFS(FreightRates!$A$2:$A$1541,C5491,FreightRates!$B$2:$B$1541,B5491,FreightRates!$C$2:$C$1541,E5491,FreightRates!$F$2:$F$1541,D5491,FreightRates!$D$2:$D$1541,"&lt;="&amp;I5491,FreightRates!$E$2:$E$1541,"&gt;="&amp;I5491)</f>
        <v>2</v>
      </c>
    </row>
    <row r="5492" spans="1:20" x14ac:dyDescent="0.25">
      <c r="A5492" s="10">
        <f>OrderList!A5492</f>
        <v>1447334095.7</v>
      </c>
      <c r="B5492" s="10" t="str">
        <f>OrderList!C5492</f>
        <v>PORT04</v>
      </c>
      <c r="C5492" s="10" t="str">
        <f>OrderList!D5492</f>
        <v>V444_0</v>
      </c>
      <c r="D5492" s="10" t="str">
        <f>OrderList!F5492</f>
        <v>DTP</v>
      </c>
      <c r="E5492" s="10" t="str">
        <f>OrderList!L5492</f>
        <v>PORT09</v>
      </c>
      <c r="F5492" s="10" t="str">
        <f>OrderList!K5492</f>
        <v>PLANT03</v>
      </c>
      <c r="G5492" s="10">
        <f>OrderList!J5492</f>
        <v>1674598</v>
      </c>
      <c r="H5492" s="10">
        <f>OrderList!M5492</f>
        <v>17770</v>
      </c>
      <c r="I5492" s="10">
        <f>OrderList!N5492</f>
        <v>8.1390634953502357</v>
      </c>
      <c r="O5492" s="10">
        <f>COUNTIF(FreightRates!$A$2:$A$1541,C5492)</f>
        <v>39</v>
      </c>
      <c r="Q5492" s="10">
        <f>COUNTIFS(FreightRates!$A$2:$A$1541,C5492,FreightRates!$B$2:$B$1541,B5492,FreightRates!$C$2:$C$1541,E5492)</f>
        <v>20</v>
      </c>
      <c r="T5492">
        <f>COUNTIFS(FreightRates!$A$2:$A$1541,C5492,FreightRates!$B$2:$B$1541,B5492,FreightRates!$C$2:$C$1541,E5492,FreightRates!$F$2:$F$1541,D5492,FreightRates!$D$2:$D$1541,"&lt;="&amp;I5492,FreightRates!$E$2:$E$1541,"&gt;="&amp;I5492)</f>
        <v>2</v>
      </c>
    </row>
    <row r="5493" spans="1:20" x14ac:dyDescent="0.25">
      <c r="A5493" s="10">
        <f>OrderList!A5493</f>
        <v>1447309536.7</v>
      </c>
      <c r="B5493" s="10" t="str">
        <f>OrderList!C5493</f>
        <v>PORT04</v>
      </c>
      <c r="C5493" s="10" t="str">
        <f>OrderList!D5493</f>
        <v>V444_0</v>
      </c>
      <c r="D5493" s="10" t="str">
        <f>OrderList!F5493</f>
        <v>DTP</v>
      </c>
      <c r="E5493" s="10" t="str">
        <f>OrderList!L5493</f>
        <v>PORT09</v>
      </c>
      <c r="F5493" s="10" t="str">
        <f>OrderList!K5493</f>
        <v>PLANT03</v>
      </c>
      <c r="G5493" s="10">
        <f>OrderList!J5493</f>
        <v>1674598</v>
      </c>
      <c r="H5493" s="10">
        <f>OrderList!M5493</f>
        <v>14305</v>
      </c>
      <c r="I5493" s="10">
        <f>OrderList!N5493</f>
        <v>6.5112507962801889</v>
      </c>
      <c r="O5493" s="10">
        <f>COUNTIF(FreightRates!$A$2:$A$1541,C5493)</f>
        <v>39</v>
      </c>
      <c r="Q5493" s="10">
        <f>COUNTIFS(FreightRates!$A$2:$A$1541,C5493,FreightRates!$B$2:$B$1541,B5493,FreightRates!$C$2:$C$1541,E5493)</f>
        <v>20</v>
      </c>
      <c r="T5493">
        <f>COUNTIFS(FreightRates!$A$2:$A$1541,C5493,FreightRates!$B$2:$B$1541,B5493,FreightRates!$C$2:$C$1541,E5493,FreightRates!$F$2:$F$1541,D5493,FreightRates!$D$2:$D$1541,"&lt;="&amp;I5493,FreightRates!$E$2:$E$1541,"&gt;="&amp;I5493)</f>
        <v>2</v>
      </c>
    </row>
    <row r="5494" spans="1:20" x14ac:dyDescent="0.25">
      <c r="A5494" s="10">
        <f>OrderList!A5494</f>
        <v>1447334093.7</v>
      </c>
      <c r="B5494" s="10" t="str">
        <f>OrderList!C5494</f>
        <v>PORT04</v>
      </c>
      <c r="C5494" s="10" t="str">
        <f>OrderList!D5494</f>
        <v>V444_0</v>
      </c>
      <c r="D5494" s="10" t="str">
        <f>OrderList!F5494</f>
        <v>DTP</v>
      </c>
      <c r="E5494" s="10" t="str">
        <f>OrderList!L5494</f>
        <v>PORT09</v>
      </c>
      <c r="F5494" s="10" t="str">
        <f>OrderList!K5494</f>
        <v>PLANT03</v>
      </c>
      <c r="G5494" s="10">
        <f>OrderList!J5494</f>
        <v>1674598</v>
      </c>
      <c r="H5494" s="10">
        <f>OrderList!M5494</f>
        <v>14286</v>
      </c>
      <c r="I5494" s="10">
        <f>OrderList!N5494</f>
        <v>6.5112507962801889</v>
      </c>
      <c r="O5494" s="10">
        <f>COUNTIF(FreightRates!$A$2:$A$1541,C5494)</f>
        <v>39</v>
      </c>
      <c r="Q5494" s="10">
        <f>COUNTIFS(FreightRates!$A$2:$A$1541,C5494,FreightRates!$B$2:$B$1541,B5494,FreightRates!$C$2:$C$1541,E5494)</f>
        <v>20</v>
      </c>
      <c r="T5494">
        <f>COUNTIFS(FreightRates!$A$2:$A$1541,C5494,FreightRates!$B$2:$B$1541,B5494,FreightRates!$C$2:$C$1541,E5494,FreightRates!$F$2:$F$1541,D5494,FreightRates!$D$2:$D$1541,"&lt;="&amp;I5494,FreightRates!$E$2:$E$1541,"&gt;="&amp;I5494)</f>
        <v>2</v>
      </c>
    </row>
    <row r="5495" spans="1:20" x14ac:dyDescent="0.25">
      <c r="A5495" s="10">
        <f>OrderList!A5495</f>
        <v>1447205003.7</v>
      </c>
      <c r="B5495" s="10" t="str">
        <f>OrderList!C5495</f>
        <v>PORT04</v>
      </c>
      <c r="C5495" s="10" t="str">
        <f>OrderList!D5495</f>
        <v>V444_0</v>
      </c>
      <c r="D5495" s="10" t="str">
        <f>OrderList!F5495</f>
        <v>DTP</v>
      </c>
      <c r="E5495" s="10" t="str">
        <f>OrderList!L5495</f>
        <v>PORT09</v>
      </c>
      <c r="F5495" s="10" t="str">
        <f>OrderList!K5495</f>
        <v>PLANT03</v>
      </c>
      <c r="G5495" s="10">
        <f>OrderList!J5495</f>
        <v>1674598</v>
      </c>
      <c r="H5495" s="10">
        <f>OrderList!M5495</f>
        <v>17755</v>
      </c>
      <c r="I5495" s="10">
        <f>OrderList!N5495</f>
        <v>8.1390634953502357</v>
      </c>
      <c r="O5495" s="10">
        <f>COUNTIF(FreightRates!$A$2:$A$1541,C5495)</f>
        <v>39</v>
      </c>
      <c r="Q5495" s="10">
        <f>COUNTIFS(FreightRates!$A$2:$A$1541,C5495,FreightRates!$B$2:$B$1541,B5495,FreightRates!$C$2:$C$1541,E5495)</f>
        <v>20</v>
      </c>
      <c r="T5495">
        <f>COUNTIFS(FreightRates!$A$2:$A$1541,C5495,FreightRates!$B$2:$B$1541,B5495,FreightRates!$C$2:$C$1541,E5495,FreightRates!$F$2:$F$1541,D5495,FreightRates!$D$2:$D$1541,"&lt;="&amp;I5495,FreightRates!$E$2:$E$1541,"&gt;="&amp;I5495)</f>
        <v>2</v>
      </c>
    </row>
    <row r="5496" spans="1:20" x14ac:dyDescent="0.25">
      <c r="A5496" s="10">
        <f>OrderList!A5496</f>
        <v>1447174269.7</v>
      </c>
      <c r="B5496" s="10" t="str">
        <f>OrderList!C5496</f>
        <v>PORT04</v>
      </c>
      <c r="C5496" s="10" t="str">
        <f>OrderList!D5496</f>
        <v>V444_0</v>
      </c>
      <c r="D5496" s="10" t="str">
        <f>OrderList!F5496</f>
        <v>DTP</v>
      </c>
      <c r="E5496" s="10" t="str">
        <f>OrderList!L5496</f>
        <v>PORT09</v>
      </c>
      <c r="F5496" s="10" t="str">
        <f>OrderList!K5496</f>
        <v>PLANT03</v>
      </c>
      <c r="G5496" s="10">
        <f>OrderList!J5496</f>
        <v>1674598</v>
      </c>
      <c r="H5496" s="10">
        <f>OrderList!M5496</f>
        <v>3796</v>
      </c>
      <c r="I5496" s="10">
        <f>OrderList!N5496</f>
        <v>1.6278126990700472</v>
      </c>
      <c r="O5496" s="10">
        <f>COUNTIF(FreightRates!$A$2:$A$1541,C5496)</f>
        <v>39</v>
      </c>
      <c r="Q5496" s="10">
        <f>COUNTIFS(FreightRates!$A$2:$A$1541,C5496,FreightRates!$B$2:$B$1541,B5496,FreightRates!$C$2:$C$1541,E5496)</f>
        <v>20</v>
      </c>
      <c r="T5496">
        <f>COUNTIFS(FreightRates!$A$2:$A$1541,C5496,FreightRates!$B$2:$B$1541,B5496,FreightRates!$C$2:$C$1541,E5496,FreightRates!$F$2:$F$1541,D5496,FreightRates!$D$2:$D$1541,"&lt;="&amp;I5496,FreightRates!$E$2:$E$1541,"&gt;="&amp;I5496)</f>
        <v>2</v>
      </c>
    </row>
    <row r="5497" spans="1:20" x14ac:dyDescent="0.25">
      <c r="A5497" s="10">
        <f>OrderList!A5497</f>
        <v>1447149104.7</v>
      </c>
      <c r="B5497" s="10" t="str">
        <f>OrderList!C5497</f>
        <v>PORT04</v>
      </c>
      <c r="C5497" s="10" t="str">
        <f>OrderList!D5497</f>
        <v>V444_0</v>
      </c>
      <c r="D5497" s="10" t="str">
        <f>OrderList!F5497</f>
        <v>DTP</v>
      </c>
      <c r="E5497" s="10" t="str">
        <f>OrderList!L5497</f>
        <v>PORT09</v>
      </c>
      <c r="F5497" s="10" t="str">
        <f>OrderList!K5497</f>
        <v>PLANT03</v>
      </c>
      <c r="G5497" s="10">
        <f>OrderList!J5497</f>
        <v>1674598</v>
      </c>
      <c r="H5497" s="10">
        <f>OrderList!M5497</f>
        <v>14294</v>
      </c>
      <c r="I5497" s="10">
        <f>OrderList!N5497</f>
        <v>6.5112507962801889</v>
      </c>
      <c r="O5497" s="10">
        <f>COUNTIF(FreightRates!$A$2:$A$1541,C5497)</f>
        <v>39</v>
      </c>
      <c r="Q5497" s="10">
        <f>COUNTIFS(FreightRates!$A$2:$A$1541,C5497,FreightRates!$B$2:$B$1541,B5497,FreightRates!$C$2:$C$1541,E5497)</f>
        <v>20</v>
      </c>
      <c r="T5497">
        <f>COUNTIFS(FreightRates!$A$2:$A$1541,C5497,FreightRates!$B$2:$B$1541,B5497,FreightRates!$C$2:$C$1541,E5497,FreightRates!$F$2:$F$1541,D5497,FreightRates!$D$2:$D$1541,"&lt;="&amp;I5497,FreightRates!$E$2:$E$1541,"&gt;="&amp;I5497)</f>
        <v>2</v>
      </c>
    </row>
    <row r="5498" spans="1:20" x14ac:dyDescent="0.25">
      <c r="A5498" s="10">
        <f>OrderList!A5498</f>
        <v>1447174268.7</v>
      </c>
      <c r="B5498" s="10" t="str">
        <f>OrderList!C5498</f>
        <v>PORT04</v>
      </c>
      <c r="C5498" s="10" t="str">
        <f>OrderList!D5498</f>
        <v>V444_0</v>
      </c>
      <c r="D5498" s="10" t="str">
        <f>OrderList!F5498</f>
        <v>DTP</v>
      </c>
      <c r="E5498" s="10" t="str">
        <f>OrderList!L5498</f>
        <v>PORT09</v>
      </c>
      <c r="F5498" s="10" t="str">
        <f>OrderList!K5498</f>
        <v>PLANT03</v>
      </c>
      <c r="G5498" s="10">
        <f>OrderList!J5498</f>
        <v>1674598</v>
      </c>
      <c r="H5498" s="10">
        <f>OrderList!M5498</f>
        <v>10826</v>
      </c>
      <c r="I5498" s="10">
        <f>OrderList!N5498</f>
        <v>4.8834380972101412</v>
      </c>
      <c r="O5498" s="10">
        <f>COUNTIF(FreightRates!$A$2:$A$1541,C5498)</f>
        <v>39</v>
      </c>
      <c r="Q5498" s="10">
        <f>COUNTIFS(FreightRates!$A$2:$A$1541,C5498,FreightRates!$B$2:$B$1541,B5498,FreightRates!$C$2:$C$1541,E5498)</f>
        <v>20</v>
      </c>
      <c r="T5498">
        <f>COUNTIFS(FreightRates!$A$2:$A$1541,C5498,FreightRates!$B$2:$B$1541,B5498,FreightRates!$C$2:$C$1541,E5498,FreightRates!$F$2:$F$1541,D5498,FreightRates!$D$2:$D$1541,"&lt;="&amp;I5498,FreightRates!$E$2:$E$1541,"&gt;="&amp;I5498)</f>
        <v>2</v>
      </c>
    </row>
    <row r="5499" spans="1:20" x14ac:dyDescent="0.25">
      <c r="A5499" s="10">
        <f>OrderList!A5499</f>
        <v>1447205002.7</v>
      </c>
      <c r="B5499" s="10" t="str">
        <f>OrderList!C5499</f>
        <v>PORT04</v>
      </c>
      <c r="C5499" s="10" t="str">
        <f>OrderList!D5499</f>
        <v>V444_0</v>
      </c>
      <c r="D5499" s="10" t="str">
        <f>OrderList!F5499</f>
        <v>DTP</v>
      </c>
      <c r="E5499" s="10" t="str">
        <f>OrderList!L5499</f>
        <v>PORT09</v>
      </c>
      <c r="F5499" s="10" t="str">
        <f>OrderList!K5499</f>
        <v>PLANT03</v>
      </c>
      <c r="G5499" s="10">
        <f>OrderList!J5499</f>
        <v>1674598</v>
      </c>
      <c r="H5499" s="10">
        <f>OrderList!M5499</f>
        <v>3781</v>
      </c>
      <c r="I5499" s="10">
        <f>OrderList!N5499</f>
        <v>1.6278126990700472</v>
      </c>
      <c r="O5499" s="10">
        <f>COUNTIF(FreightRates!$A$2:$A$1541,C5499)</f>
        <v>39</v>
      </c>
      <c r="Q5499" s="10">
        <f>COUNTIFS(FreightRates!$A$2:$A$1541,C5499,FreightRates!$B$2:$B$1541,B5499,FreightRates!$C$2:$C$1541,E5499)</f>
        <v>20</v>
      </c>
      <c r="T5499">
        <f>COUNTIFS(FreightRates!$A$2:$A$1541,C5499,FreightRates!$B$2:$B$1541,B5499,FreightRates!$C$2:$C$1541,E5499,FreightRates!$F$2:$F$1541,D5499,FreightRates!$D$2:$D$1541,"&lt;="&amp;I5499,FreightRates!$E$2:$E$1541,"&gt;="&amp;I5499)</f>
        <v>2</v>
      </c>
    </row>
    <row r="5500" spans="1:20" x14ac:dyDescent="0.25">
      <c r="A5500" s="10">
        <f>OrderList!A5500</f>
        <v>1447205011.7</v>
      </c>
      <c r="B5500" s="10" t="str">
        <f>OrderList!C5500</f>
        <v>PORT04</v>
      </c>
      <c r="C5500" s="10" t="str">
        <f>OrderList!D5500</f>
        <v>V444_0</v>
      </c>
      <c r="D5500" s="10" t="str">
        <f>OrderList!F5500</f>
        <v>DTP</v>
      </c>
      <c r="E5500" s="10" t="str">
        <f>OrderList!L5500</f>
        <v>PORT09</v>
      </c>
      <c r="F5500" s="10" t="str">
        <f>OrderList!K5500</f>
        <v>PLANT03</v>
      </c>
      <c r="G5500" s="10">
        <f>OrderList!J5500</f>
        <v>1674598</v>
      </c>
      <c r="H5500" s="10">
        <f>OrderList!M5500</f>
        <v>21311</v>
      </c>
      <c r="I5500" s="10">
        <f>OrderList!N5500</f>
        <v>9.7668761944202824</v>
      </c>
      <c r="O5500" s="10">
        <f>COUNTIF(FreightRates!$A$2:$A$1541,C5500)</f>
        <v>39</v>
      </c>
      <c r="Q5500" s="10">
        <f>COUNTIFS(FreightRates!$A$2:$A$1541,C5500,FreightRates!$B$2:$B$1541,B5500,FreightRates!$C$2:$C$1541,E5500)</f>
        <v>20</v>
      </c>
      <c r="T5500">
        <f>COUNTIFS(FreightRates!$A$2:$A$1541,C5500,FreightRates!$B$2:$B$1541,B5500,FreightRates!$C$2:$C$1541,E5500,FreightRates!$F$2:$F$1541,D5500,FreightRates!$D$2:$D$1541,"&lt;="&amp;I5500,FreightRates!$E$2:$E$1541,"&gt;="&amp;I5500)</f>
        <v>2</v>
      </c>
    </row>
    <row r="5501" spans="1:20" x14ac:dyDescent="0.25">
      <c r="A5501" s="10">
        <f>OrderList!A5501</f>
        <v>1447174267.7</v>
      </c>
      <c r="B5501" s="10" t="str">
        <f>OrderList!C5501</f>
        <v>PORT04</v>
      </c>
      <c r="C5501" s="10" t="str">
        <f>OrderList!D5501</f>
        <v>V444_0</v>
      </c>
      <c r="D5501" s="10" t="str">
        <f>OrderList!F5501</f>
        <v>DTP</v>
      </c>
      <c r="E5501" s="10" t="str">
        <f>OrderList!L5501</f>
        <v>PORT09</v>
      </c>
      <c r="F5501" s="10" t="str">
        <f>OrderList!K5501</f>
        <v>PLANT03</v>
      </c>
      <c r="G5501" s="10">
        <f>OrderList!J5501</f>
        <v>1674598</v>
      </c>
      <c r="H5501" s="10">
        <f>OrderList!M5501</f>
        <v>17832</v>
      </c>
      <c r="I5501" s="10">
        <f>OrderList!N5501</f>
        <v>8.1390634953502357</v>
      </c>
      <c r="O5501" s="10">
        <f>COUNTIF(FreightRates!$A$2:$A$1541,C5501)</f>
        <v>39</v>
      </c>
      <c r="Q5501" s="10">
        <f>COUNTIFS(FreightRates!$A$2:$A$1541,C5501,FreightRates!$B$2:$B$1541,B5501,FreightRates!$C$2:$C$1541,E5501)</f>
        <v>20</v>
      </c>
      <c r="T5501">
        <f>COUNTIFS(FreightRates!$A$2:$A$1541,C5501,FreightRates!$B$2:$B$1541,B5501,FreightRates!$C$2:$C$1541,E5501,FreightRates!$F$2:$F$1541,D5501,FreightRates!$D$2:$D$1541,"&lt;="&amp;I5501,FreightRates!$E$2:$E$1541,"&gt;="&amp;I5501)</f>
        <v>2</v>
      </c>
    </row>
    <row r="5502" spans="1:20" x14ac:dyDescent="0.25">
      <c r="A5502" s="10">
        <f>OrderList!A5502</f>
        <v>1447374136.7</v>
      </c>
      <c r="B5502" s="10" t="str">
        <f>OrderList!C5502</f>
        <v>PORT04</v>
      </c>
      <c r="C5502" s="10" t="str">
        <f>OrderList!D5502</f>
        <v>V444_0</v>
      </c>
      <c r="D5502" s="10" t="str">
        <f>OrderList!F5502</f>
        <v>DTP</v>
      </c>
      <c r="E5502" s="10" t="str">
        <f>OrderList!L5502</f>
        <v>PORT09</v>
      </c>
      <c r="F5502" s="10" t="str">
        <f>OrderList!K5502</f>
        <v>PLANT03</v>
      </c>
      <c r="G5502" s="10">
        <f>OrderList!J5502</f>
        <v>1666443</v>
      </c>
      <c r="H5502" s="10">
        <f>OrderList!M5502</f>
        <v>18294</v>
      </c>
      <c r="I5502" s="10">
        <f>OrderList!N5502</f>
        <v>14.180956553065867</v>
      </c>
      <c r="O5502" s="10">
        <f>COUNTIF(FreightRates!$A$2:$A$1541,C5502)</f>
        <v>39</v>
      </c>
      <c r="Q5502" s="10">
        <f>COUNTIFS(FreightRates!$A$2:$A$1541,C5502,FreightRates!$B$2:$B$1541,B5502,FreightRates!$C$2:$C$1541,E5502)</f>
        <v>20</v>
      </c>
      <c r="T5502">
        <f>COUNTIFS(FreightRates!$A$2:$A$1541,C5502,FreightRates!$B$2:$B$1541,B5502,FreightRates!$C$2:$C$1541,E5502,FreightRates!$F$2:$F$1541,D5502,FreightRates!$D$2:$D$1541,"&lt;="&amp;I5502,FreightRates!$E$2:$E$1541,"&gt;="&amp;I5502)</f>
        <v>2</v>
      </c>
    </row>
    <row r="5503" spans="1:20" x14ac:dyDescent="0.25">
      <c r="A5503" s="10">
        <f>OrderList!A5503</f>
        <v>1447374132.7</v>
      </c>
      <c r="B5503" s="10" t="str">
        <f>OrderList!C5503</f>
        <v>PORT04</v>
      </c>
      <c r="C5503" s="10" t="str">
        <f>OrderList!D5503</f>
        <v>V444_0</v>
      </c>
      <c r="D5503" s="10" t="str">
        <f>OrderList!F5503</f>
        <v>DTP</v>
      </c>
      <c r="E5503" s="10" t="str">
        <f>OrderList!L5503</f>
        <v>PORT09</v>
      </c>
      <c r="F5503" s="10" t="str">
        <f>OrderList!K5503</f>
        <v>PLANT03</v>
      </c>
      <c r="G5503" s="10">
        <f>OrderList!J5503</f>
        <v>1666443</v>
      </c>
      <c r="H5503" s="10">
        <f>OrderList!M5503</f>
        <v>3293</v>
      </c>
      <c r="I5503" s="10">
        <f>OrderList!N5503</f>
        <v>2.3634927588443113</v>
      </c>
      <c r="O5503" s="10">
        <f>COUNTIF(FreightRates!$A$2:$A$1541,C5503)</f>
        <v>39</v>
      </c>
      <c r="Q5503" s="10">
        <f>COUNTIFS(FreightRates!$A$2:$A$1541,C5503,FreightRates!$B$2:$B$1541,B5503,FreightRates!$C$2:$C$1541,E5503)</f>
        <v>20</v>
      </c>
      <c r="T5503">
        <f>COUNTIFS(FreightRates!$A$2:$A$1541,C5503,FreightRates!$B$2:$B$1541,B5503,FreightRates!$C$2:$C$1541,E5503,FreightRates!$F$2:$F$1541,D5503,FreightRates!$D$2:$D$1541,"&lt;="&amp;I5503,FreightRates!$E$2:$E$1541,"&gt;="&amp;I5503)</f>
        <v>2</v>
      </c>
    </row>
    <row r="5504" spans="1:20" x14ac:dyDescent="0.25">
      <c r="A5504" s="10">
        <f>OrderList!A5504</f>
        <v>1447374131.7</v>
      </c>
      <c r="B5504" s="10" t="str">
        <f>OrderList!C5504</f>
        <v>PORT04</v>
      </c>
      <c r="C5504" s="10" t="str">
        <f>OrderList!D5504</f>
        <v>V444_0</v>
      </c>
      <c r="D5504" s="10" t="str">
        <f>OrderList!F5504</f>
        <v>DTP</v>
      </c>
      <c r="E5504" s="10" t="str">
        <f>OrderList!L5504</f>
        <v>PORT09</v>
      </c>
      <c r="F5504" s="10" t="str">
        <f>OrderList!K5504</f>
        <v>PLANT03</v>
      </c>
      <c r="G5504" s="10">
        <f>OrderList!J5504</f>
        <v>1666443</v>
      </c>
      <c r="H5504" s="10">
        <f>OrderList!M5504</f>
        <v>12323</v>
      </c>
      <c r="I5504" s="10">
        <f>OrderList!N5504</f>
        <v>9.4539710353772453</v>
      </c>
      <c r="O5504" s="10">
        <f>COUNTIF(FreightRates!$A$2:$A$1541,C5504)</f>
        <v>39</v>
      </c>
      <c r="Q5504" s="10">
        <f>COUNTIFS(FreightRates!$A$2:$A$1541,C5504,FreightRates!$B$2:$B$1541,B5504,FreightRates!$C$2:$C$1541,E5504)</f>
        <v>20</v>
      </c>
      <c r="T5504">
        <f>COUNTIFS(FreightRates!$A$2:$A$1541,C5504,FreightRates!$B$2:$B$1541,B5504,FreightRates!$C$2:$C$1541,E5504,FreightRates!$F$2:$F$1541,D5504,FreightRates!$D$2:$D$1541,"&lt;="&amp;I5504,FreightRates!$E$2:$E$1541,"&gt;="&amp;I5504)</f>
        <v>2</v>
      </c>
    </row>
    <row r="5505" spans="1:20" x14ac:dyDescent="0.25">
      <c r="A5505" s="10">
        <f>OrderList!A5505</f>
        <v>1447191862.7</v>
      </c>
      <c r="B5505" s="10" t="str">
        <f>OrderList!C5505</f>
        <v>PORT04</v>
      </c>
      <c r="C5505" s="10" t="str">
        <f>OrderList!D5505</f>
        <v>V444_0</v>
      </c>
      <c r="D5505" s="10" t="str">
        <f>OrderList!F5505</f>
        <v>DTP</v>
      </c>
      <c r="E5505" s="10" t="str">
        <f>OrderList!L5505</f>
        <v>PORT09</v>
      </c>
      <c r="F5505" s="10" t="str">
        <f>OrderList!K5505</f>
        <v>PLANT03</v>
      </c>
      <c r="G5505" s="10">
        <f>OrderList!J5505</f>
        <v>1666443</v>
      </c>
      <c r="H5505" s="10">
        <f>OrderList!M5505</f>
        <v>12262</v>
      </c>
      <c r="I5505" s="10">
        <f>OrderList!N5505</f>
        <v>9.4539710353772453</v>
      </c>
      <c r="O5505" s="10">
        <f>COUNTIF(FreightRates!$A$2:$A$1541,C5505)</f>
        <v>39</v>
      </c>
      <c r="Q5505" s="10">
        <f>COUNTIFS(FreightRates!$A$2:$A$1541,C5505,FreightRates!$B$2:$B$1541,B5505,FreightRates!$C$2:$C$1541,E5505)</f>
        <v>20</v>
      </c>
      <c r="T5505">
        <f>COUNTIFS(FreightRates!$A$2:$A$1541,C5505,FreightRates!$B$2:$B$1541,B5505,FreightRates!$C$2:$C$1541,E5505,FreightRates!$F$2:$F$1541,D5505,FreightRates!$D$2:$D$1541,"&lt;="&amp;I5505,FreightRates!$E$2:$E$1541,"&gt;="&amp;I5505)</f>
        <v>2</v>
      </c>
    </row>
    <row r="5506" spans="1:20" x14ac:dyDescent="0.25">
      <c r="A5506" s="10">
        <f>OrderList!A5506</f>
        <v>1447356086.7</v>
      </c>
      <c r="B5506" s="10" t="str">
        <f>OrderList!C5506</f>
        <v>PORT04</v>
      </c>
      <c r="C5506" s="10" t="str">
        <f>OrderList!D5506</f>
        <v>V444_0</v>
      </c>
      <c r="D5506" s="10" t="str">
        <f>OrderList!F5506</f>
        <v>DTP</v>
      </c>
      <c r="E5506" s="10" t="str">
        <f>OrderList!L5506</f>
        <v>PORT09</v>
      </c>
      <c r="F5506" s="10" t="str">
        <f>OrderList!K5506</f>
        <v>PLANT03</v>
      </c>
      <c r="G5506" s="10">
        <f>OrderList!J5506</f>
        <v>1666443</v>
      </c>
      <c r="H5506" s="10">
        <f>OrderList!M5506</f>
        <v>12271</v>
      </c>
      <c r="I5506" s="10">
        <f>OrderList!N5506</f>
        <v>9.4539710353772453</v>
      </c>
      <c r="O5506" s="10">
        <f>COUNTIF(FreightRates!$A$2:$A$1541,C5506)</f>
        <v>39</v>
      </c>
      <c r="Q5506" s="10">
        <f>COUNTIFS(FreightRates!$A$2:$A$1541,C5506,FreightRates!$B$2:$B$1541,B5506,FreightRates!$C$2:$C$1541,E5506)</f>
        <v>20</v>
      </c>
      <c r="T5506">
        <f>COUNTIFS(FreightRates!$A$2:$A$1541,C5506,FreightRates!$B$2:$B$1541,B5506,FreightRates!$C$2:$C$1541,E5506,FreightRates!$F$2:$F$1541,D5506,FreightRates!$D$2:$D$1541,"&lt;="&amp;I5506,FreightRates!$E$2:$E$1541,"&gt;="&amp;I5506)</f>
        <v>2</v>
      </c>
    </row>
    <row r="5507" spans="1:20" x14ac:dyDescent="0.25">
      <c r="A5507" s="10">
        <f>OrderList!A5507</f>
        <v>1447373354.7</v>
      </c>
      <c r="B5507" s="10" t="str">
        <f>OrderList!C5507</f>
        <v>PORT04</v>
      </c>
      <c r="C5507" s="10" t="str">
        <f>OrderList!D5507</f>
        <v>V444_0</v>
      </c>
      <c r="D5507" s="10" t="str">
        <f>OrderList!F5507</f>
        <v>DTP</v>
      </c>
      <c r="E5507" s="10" t="str">
        <f>OrderList!L5507</f>
        <v>PORT09</v>
      </c>
      <c r="F5507" s="10" t="str">
        <f>OrderList!K5507</f>
        <v>PLANT03</v>
      </c>
      <c r="G5507" s="10">
        <f>OrderList!J5507</f>
        <v>1666443</v>
      </c>
      <c r="H5507" s="10">
        <f>OrderList!M5507</f>
        <v>15284</v>
      </c>
      <c r="I5507" s="10">
        <f>OrderList!N5507</f>
        <v>12.817463794221556</v>
      </c>
      <c r="O5507" s="10">
        <f>COUNTIF(FreightRates!$A$2:$A$1541,C5507)</f>
        <v>39</v>
      </c>
      <c r="Q5507" s="10">
        <f>COUNTIFS(FreightRates!$A$2:$A$1541,C5507,FreightRates!$B$2:$B$1541,B5507,FreightRates!$C$2:$C$1541,E5507)</f>
        <v>20</v>
      </c>
      <c r="T5507">
        <f>COUNTIFS(FreightRates!$A$2:$A$1541,C5507,FreightRates!$B$2:$B$1541,B5507,FreightRates!$C$2:$C$1541,E5507,FreightRates!$F$2:$F$1541,D5507,FreightRates!$D$2:$D$1541,"&lt;="&amp;I5507,FreightRates!$E$2:$E$1541,"&gt;="&amp;I5507)</f>
        <v>2</v>
      </c>
    </row>
    <row r="5508" spans="1:20" x14ac:dyDescent="0.25">
      <c r="A5508" s="10">
        <f>OrderList!A5508</f>
        <v>1447411288.7</v>
      </c>
      <c r="B5508" s="10" t="str">
        <f>OrderList!C5508</f>
        <v>PORT04</v>
      </c>
      <c r="C5508" s="10" t="str">
        <f>OrderList!D5508</f>
        <v>V444_0</v>
      </c>
      <c r="D5508" s="10" t="str">
        <f>OrderList!F5508</f>
        <v>DTP</v>
      </c>
      <c r="E5508" s="10" t="str">
        <f>OrderList!L5508</f>
        <v>PORT09</v>
      </c>
      <c r="F5508" s="10" t="str">
        <f>OrderList!K5508</f>
        <v>PLANT03</v>
      </c>
      <c r="G5508" s="10">
        <f>OrderList!J5508</f>
        <v>1666443</v>
      </c>
      <c r="H5508" s="10">
        <f>OrderList!M5508</f>
        <v>6259</v>
      </c>
      <c r="I5508" s="10">
        <f>OrderList!N5508</f>
        <v>4.7269855176886226</v>
      </c>
      <c r="O5508" s="10">
        <f>COUNTIF(FreightRates!$A$2:$A$1541,C5508)</f>
        <v>39</v>
      </c>
      <c r="Q5508" s="10">
        <f>COUNTIFS(FreightRates!$A$2:$A$1541,C5508,FreightRates!$B$2:$B$1541,B5508,FreightRates!$C$2:$C$1541,E5508)</f>
        <v>20</v>
      </c>
      <c r="T5508">
        <f>COUNTIFS(FreightRates!$A$2:$A$1541,C5508,FreightRates!$B$2:$B$1541,B5508,FreightRates!$C$2:$C$1541,E5508,FreightRates!$F$2:$F$1541,D5508,FreightRates!$D$2:$D$1541,"&lt;="&amp;I5508,FreightRates!$E$2:$E$1541,"&gt;="&amp;I5508)</f>
        <v>2</v>
      </c>
    </row>
    <row r="5509" spans="1:20" x14ac:dyDescent="0.25">
      <c r="A5509" s="10">
        <f>OrderList!A5509</f>
        <v>1447374140.7</v>
      </c>
      <c r="B5509" s="10" t="str">
        <f>OrderList!C5509</f>
        <v>PORT04</v>
      </c>
      <c r="C5509" s="10" t="str">
        <f>OrderList!D5509</f>
        <v>V444_0</v>
      </c>
      <c r="D5509" s="10" t="str">
        <f>OrderList!F5509</f>
        <v>DTP</v>
      </c>
      <c r="E5509" s="10" t="str">
        <f>OrderList!L5509</f>
        <v>PORT09</v>
      </c>
      <c r="F5509" s="10" t="str">
        <f>OrderList!K5509</f>
        <v>PLANT03</v>
      </c>
      <c r="G5509" s="10">
        <f>OrderList!J5509</f>
        <v>1666443</v>
      </c>
      <c r="H5509" s="10">
        <f>OrderList!M5509</f>
        <v>3269</v>
      </c>
      <c r="I5509" s="10">
        <f>OrderList!N5509</f>
        <v>2.3634927588443113</v>
      </c>
      <c r="O5509" s="10">
        <f>COUNTIF(FreightRates!$A$2:$A$1541,C5509)</f>
        <v>39</v>
      </c>
      <c r="Q5509" s="10">
        <f>COUNTIFS(FreightRates!$A$2:$A$1541,C5509,FreightRates!$B$2:$B$1541,B5509,FreightRates!$C$2:$C$1541,E5509)</f>
        <v>20</v>
      </c>
      <c r="T5509">
        <f>COUNTIFS(FreightRates!$A$2:$A$1541,C5509,FreightRates!$B$2:$B$1541,B5509,FreightRates!$C$2:$C$1541,E5509,FreightRates!$F$2:$F$1541,D5509,FreightRates!$D$2:$D$1541,"&lt;="&amp;I5509,FreightRates!$E$2:$E$1541,"&gt;="&amp;I5509)</f>
        <v>2</v>
      </c>
    </row>
    <row r="5510" spans="1:20" x14ac:dyDescent="0.25">
      <c r="A5510" s="10">
        <f>OrderList!A5510</f>
        <v>1447281295.7</v>
      </c>
      <c r="B5510" s="10" t="str">
        <f>OrderList!C5510</f>
        <v>PORT04</v>
      </c>
      <c r="C5510" s="10" t="str">
        <f>OrderList!D5510</f>
        <v>V444_0</v>
      </c>
      <c r="D5510" s="10" t="str">
        <f>OrderList!F5510</f>
        <v>DTP</v>
      </c>
      <c r="E5510" s="10" t="str">
        <f>OrderList!L5510</f>
        <v>PORT09</v>
      </c>
      <c r="F5510" s="10" t="str">
        <f>OrderList!K5510</f>
        <v>PLANT03</v>
      </c>
      <c r="G5510" s="10">
        <f>OrderList!J5510</f>
        <v>1685028</v>
      </c>
      <c r="H5510" s="10">
        <f>OrderList!M5510</f>
        <v>2819</v>
      </c>
      <c r="I5510" s="10">
        <f>OrderList!N5510</f>
        <v>2.1273859260164025</v>
      </c>
      <c r="O5510" s="10">
        <f>COUNTIF(FreightRates!$A$2:$A$1541,C5510)</f>
        <v>39</v>
      </c>
      <c r="Q5510" s="10">
        <f>COUNTIFS(FreightRates!$A$2:$A$1541,C5510,FreightRates!$B$2:$B$1541,B5510,FreightRates!$C$2:$C$1541,E5510)</f>
        <v>20</v>
      </c>
      <c r="T5510">
        <f>COUNTIFS(FreightRates!$A$2:$A$1541,C5510,FreightRates!$B$2:$B$1541,B5510,FreightRates!$C$2:$C$1541,E5510,FreightRates!$F$2:$F$1541,D5510,FreightRates!$D$2:$D$1541,"&lt;="&amp;I5510,FreightRates!$E$2:$E$1541,"&gt;="&amp;I5510)</f>
        <v>2</v>
      </c>
    </row>
    <row r="5511" spans="1:20" x14ac:dyDescent="0.25">
      <c r="A5511" s="10">
        <f>OrderList!A5511</f>
        <v>1447175612.7</v>
      </c>
      <c r="B5511" s="10" t="str">
        <f>OrderList!C5511</f>
        <v>PORT04</v>
      </c>
      <c r="C5511" s="10" t="str">
        <f>OrderList!D5511</f>
        <v>V444_0</v>
      </c>
      <c r="D5511" s="10" t="str">
        <f>OrderList!F5511</f>
        <v>DTP</v>
      </c>
      <c r="E5511" s="10" t="str">
        <f>OrderList!L5511</f>
        <v>PORT09</v>
      </c>
      <c r="F5511" s="10" t="str">
        <f>OrderList!K5511</f>
        <v>PLANT03</v>
      </c>
      <c r="G5511" s="10">
        <f>OrderList!J5511</f>
        <v>1685028</v>
      </c>
      <c r="H5511" s="10">
        <f>OrderList!M5511</f>
        <v>50307</v>
      </c>
      <c r="I5511" s="10">
        <f>OrderList!N5511</f>
        <v>43.547718520328054</v>
      </c>
      <c r="O5511" s="10">
        <f>COUNTIF(FreightRates!$A$2:$A$1541,C5511)</f>
        <v>39</v>
      </c>
      <c r="Q5511" s="10">
        <f>COUNTIFS(FreightRates!$A$2:$A$1541,C5511,FreightRates!$B$2:$B$1541,B5511,FreightRates!$C$2:$C$1541,E5511)</f>
        <v>20</v>
      </c>
      <c r="T5511">
        <f>COUNTIFS(FreightRates!$A$2:$A$1541,C5511,FreightRates!$B$2:$B$1541,B5511,FreightRates!$C$2:$C$1541,E5511,FreightRates!$F$2:$F$1541,D5511,FreightRates!$D$2:$D$1541,"&lt;="&amp;I5511,FreightRates!$E$2:$E$1541,"&gt;="&amp;I5511)</f>
        <v>2</v>
      </c>
    </row>
    <row r="5512" spans="1:20" x14ac:dyDescent="0.25">
      <c r="A5512" s="10">
        <f>OrderList!A5512</f>
        <v>1447400343.7</v>
      </c>
      <c r="B5512" s="10" t="str">
        <f>OrderList!C5512</f>
        <v>PORT04</v>
      </c>
      <c r="C5512" s="10" t="str">
        <f>OrderList!D5512</f>
        <v>V444_0</v>
      </c>
      <c r="D5512" s="10" t="str">
        <f>OrderList!F5512</f>
        <v>DTP</v>
      </c>
      <c r="E5512" s="10" t="str">
        <f>OrderList!L5512</f>
        <v>PORT09</v>
      </c>
      <c r="F5512" s="10" t="str">
        <f>OrderList!K5512</f>
        <v>PLANT03</v>
      </c>
      <c r="G5512" s="10">
        <f>OrderList!J5512</f>
        <v>1685028</v>
      </c>
      <c r="H5512" s="10">
        <f>OrderList!M5512</f>
        <v>12807</v>
      </c>
      <c r="I5512" s="10">
        <f>OrderList!N5512</f>
        <v>9.6369296300820135</v>
      </c>
      <c r="O5512" s="10">
        <f>COUNTIF(FreightRates!$A$2:$A$1541,C5512)</f>
        <v>39</v>
      </c>
      <c r="Q5512" s="10">
        <f>COUNTIFS(FreightRates!$A$2:$A$1541,C5512,FreightRates!$B$2:$B$1541,B5512,FreightRates!$C$2:$C$1541,E5512)</f>
        <v>20</v>
      </c>
      <c r="T5512">
        <f>COUNTIFS(FreightRates!$A$2:$A$1541,C5512,FreightRates!$B$2:$B$1541,B5512,FreightRates!$C$2:$C$1541,E5512,FreightRates!$F$2:$F$1541,D5512,FreightRates!$D$2:$D$1541,"&lt;="&amp;I5512,FreightRates!$E$2:$E$1541,"&gt;="&amp;I5512)</f>
        <v>2</v>
      </c>
    </row>
    <row r="5513" spans="1:20" x14ac:dyDescent="0.25">
      <c r="A5513" s="10">
        <f>OrderList!A5513</f>
        <v>1447200709.7</v>
      </c>
      <c r="B5513" s="10" t="str">
        <f>OrderList!C5513</f>
        <v>PORT04</v>
      </c>
      <c r="C5513" s="10" t="str">
        <f>OrderList!D5513</f>
        <v>V444_0</v>
      </c>
      <c r="D5513" s="10" t="str">
        <f>OrderList!F5513</f>
        <v>DTP</v>
      </c>
      <c r="E5513" s="10" t="str">
        <f>OrderList!L5513</f>
        <v>PORT09</v>
      </c>
      <c r="F5513" s="10" t="str">
        <f>OrderList!K5513</f>
        <v>PLANT03</v>
      </c>
      <c r="G5513" s="10">
        <f>OrderList!J5513</f>
        <v>1685028</v>
      </c>
      <c r="H5513" s="10">
        <f>OrderList!M5513</f>
        <v>50267</v>
      </c>
      <c r="I5513" s="10">
        <f>OrderList!N5513</f>
        <v>42.547718520328054</v>
      </c>
      <c r="O5513" s="10">
        <f>COUNTIF(FreightRates!$A$2:$A$1541,C5513)</f>
        <v>39</v>
      </c>
      <c r="Q5513" s="10">
        <f>COUNTIFS(FreightRates!$A$2:$A$1541,C5513,FreightRates!$B$2:$B$1541,B5513,FreightRates!$C$2:$C$1541,E5513)</f>
        <v>20</v>
      </c>
      <c r="T5513">
        <f>COUNTIFS(FreightRates!$A$2:$A$1541,C5513,FreightRates!$B$2:$B$1541,B5513,FreightRates!$C$2:$C$1541,E5513,FreightRates!$F$2:$F$1541,D5513,FreightRates!$D$2:$D$1541,"&lt;="&amp;I5513,FreightRates!$E$2:$E$1541,"&gt;="&amp;I5513)</f>
        <v>2</v>
      </c>
    </row>
    <row r="5514" spans="1:20" x14ac:dyDescent="0.25">
      <c r="A5514" s="10">
        <f>OrderList!A5514</f>
        <v>1447400333.7</v>
      </c>
      <c r="B5514" s="10" t="str">
        <f>OrderList!C5514</f>
        <v>PORT04</v>
      </c>
      <c r="C5514" s="10" t="str">
        <f>OrderList!D5514</f>
        <v>V444_0</v>
      </c>
      <c r="D5514" s="10" t="str">
        <f>OrderList!F5514</f>
        <v>DTP</v>
      </c>
      <c r="E5514" s="10" t="str">
        <f>OrderList!L5514</f>
        <v>PORT09</v>
      </c>
      <c r="F5514" s="10" t="str">
        <f>OrderList!K5514</f>
        <v>PLANT03</v>
      </c>
      <c r="G5514" s="10">
        <f>OrderList!J5514</f>
        <v>1685028</v>
      </c>
      <c r="H5514" s="10">
        <f>OrderList!M5514</f>
        <v>15254</v>
      </c>
      <c r="I5514" s="10">
        <f>OrderList!N5514</f>
        <v>12.764315556098415</v>
      </c>
      <c r="O5514" s="10">
        <f>COUNTIF(FreightRates!$A$2:$A$1541,C5514)</f>
        <v>39</v>
      </c>
      <c r="Q5514" s="10">
        <f>COUNTIFS(FreightRates!$A$2:$A$1541,C5514,FreightRates!$B$2:$B$1541,B5514,FreightRates!$C$2:$C$1541,E5514)</f>
        <v>20</v>
      </c>
      <c r="T5514">
        <f>COUNTIFS(FreightRates!$A$2:$A$1541,C5514,FreightRates!$B$2:$B$1541,B5514,FreightRates!$C$2:$C$1541,E5514,FreightRates!$F$2:$F$1541,D5514,FreightRates!$D$2:$D$1541,"&lt;="&amp;I5514,FreightRates!$E$2:$E$1541,"&gt;="&amp;I5514)</f>
        <v>2</v>
      </c>
    </row>
    <row r="5515" spans="1:20" x14ac:dyDescent="0.25">
      <c r="A5515" s="10">
        <f>OrderList!A5515</f>
        <v>1447189439.7</v>
      </c>
      <c r="B5515" s="10" t="str">
        <f>OrderList!C5515</f>
        <v>PORT04</v>
      </c>
      <c r="C5515" s="10" t="str">
        <f>OrderList!D5515</f>
        <v>V444_0</v>
      </c>
      <c r="D5515" s="10" t="str">
        <f>OrderList!F5515</f>
        <v>DTP</v>
      </c>
      <c r="E5515" s="10" t="str">
        <f>OrderList!L5515</f>
        <v>PORT09</v>
      </c>
      <c r="F5515" s="10" t="str">
        <f>OrderList!K5515</f>
        <v>PLANT03</v>
      </c>
      <c r="G5515" s="10">
        <f>OrderList!J5515</f>
        <v>1685028</v>
      </c>
      <c r="H5515" s="10">
        <f>OrderList!M5515</f>
        <v>22806</v>
      </c>
      <c r="I5515" s="10">
        <f>OrderList!N5515</f>
        <v>20.146473334147622</v>
      </c>
      <c r="O5515" s="10">
        <f>COUNTIF(FreightRates!$A$2:$A$1541,C5515)</f>
        <v>39</v>
      </c>
      <c r="Q5515" s="10">
        <f>COUNTIFS(FreightRates!$A$2:$A$1541,C5515,FreightRates!$B$2:$B$1541,B5515,FreightRates!$C$2:$C$1541,E5515)</f>
        <v>20</v>
      </c>
      <c r="T5515">
        <f>COUNTIFS(FreightRates!$A$2:$A$1541,C5515,FreightRates!$B$2:$B$1541,B5515,FreightRates!$C$2:$C$1541,E5515,FreightRates!$F$2:$F$1541,D5515,FreightRates!$D$2:$D$1541,"&lt;="&amp;I5515,FreightRates!$E$2:$E$1541,"&gt;="&amp;I5515)</f>
        <v>2</v>
      </c>
    </row>
    <row r="5516" spans="1:20" x14ac:dyDescent="0.25">
      <c r="A5516" s="10">
        <f>OrderList!A5516</f>
        <v>1447379154.7</v>
      </c>
      <c r="B5516" s="10" t="str">
        <f>OrderList!C5516</f>
        <v>PORT04</v>
      </c>
      <c r="C5516" s="10" t="str">
        <f>OrderList!D5516</f>
        <v>V444_0</v>
      </c>
      <c r="D5516" s="10" t="str">
        <f>OrderList!F5516</f>
        <v>DTP</v>
      </c>
      <c r="E5516" s="10" t="str">
        <f>OrderList!L5516</f>
        <v>PORT09</v>
      </c>
      <c r="F5516" s="10" t="str">
        <f>OrderList!K5516</f>
        <v>PLANT03</v>
      </c>
      <c r="G5516" s="10">
        <f>OrderList!J5516</f>
        <v>1685028</v>
      </c>
      <c r="H5516" s="10">
        <f>OrderList!M5516</f>
        <v>7744</v>
      </c>
      <c r="I5516" s="10">
        <f>OrderList!N5516</f>
        <v>6.3821577780492076</v>
      </c>
      <c r="O5516" s="10">
        <f>COUNTIF(FreightRates!$A$2:$A$1541,C5516)</f>
        <v>39</v>
      </c>
      <c r="Q5516" s="10">
        <f>COUNTIFS(FreightRates!$A$2:$A$1541,C5516,FreightRates!$B$2:$B$1541,B5516,FreightRates!$C$2:$C$1541,E5516)</f>
        <v>20</v>
      </c>
      <c r="T5516">
        <f>COUNTIFS(FreightRates!$A$2:$A$1541,C5516,FreightRates!$B$2:$B$1541,B5516,FreightRates!$C$2:$C$1541,E5516,FreightRates!$F$2:$F$1541,D5516,FreightRates!$D$2:$D$1541,"&lt;="&amp;I5516,FreightRates!$E$2:$E$1541,"&gt;="&amp;I5516)</f>
        <v>2</v>
      </c>
    </row>
    <row r="5517" spans="1:20" x14ac:dyDescent="0.25">
      <c r="A5517" s="10">
        <f>OrderList!A5517</f>
        <v>1447252458.7</v>
      </c>
      <c r="B5517" s="10" t="str">
        <f>OrderList!C5517</f>
        <v>PORT04</v>
      </c>
      <c r="C5517" s="10" t="str">
        <f>OrderList!D5517</f>
        <v>V444_0</v>
      </c>
      <c r="D5517" s="10" t="str">
        <f>OrderList!F5517</f>
        <v>DTP</v>
      </c>
      <c r="E5517" s="10" t="str">
        <f>OrderList!L5517</f>
        <v>PORT09</v>
      </c>
      <c r="F5517" s="10" t="str">
        <f>OrderList!K5517</f>
        <v>PLANT03</v>
      </c>
      <c r="G5517" s="10">
        <f>OrderList!J5517</f>
        <v>1685028</v>
      </c>
      <c r="H5517" s="10">
        <f>OrderList!M5517</f>
        <v>5273</v>
      </c>
      <c r="I5517" s="10">
        <f>OrderList!N5517</f>
        <v>4.2547718520328051</v>
      </c>
      <c r="O5517" s="10">
        <f>COUNTIF(FreightRates!$A$2:$A$1541,C5517)</f>
        <v>39</v>
      </c>
      <c r="Q5517" s="10">
        <f>COUNTIFS(FreightRates!$A$2:$A$1541,C5517,FreightRates!$B$2:$B$1541,B5517,FreightRates!$C$2:$C$1541,E5517)</f>
        <v>20</v>
      </c>
      <c r="T5517">
        <f>COUNTIFS(FreightRates!$A$2:$A$1541,C5517,FreightRates!$B$2:$B$1541,B5517,FreightRates!$C$2:$C$1541,E5517,FreightRates!$F$2:$F$1541,D5517,FreightRates!$D$2:$D$1541,"&lt;="&amp;I5517,FreightRates!$E$2:$E$1541,"&gt;="&amp;I5517)</f>
        <v>2</v>
      </c>
    </row>
    <row r="5518" spans="1:20" x14ac:dyDescent="0.25">
      <c r="A5518" s="10">
        <f>OrderList!A5518</f>
        <v>1447200711.7</v>
      </c>
      <c r="B5518" s="10" t="str">
        <f>OrderList!C5518</f>
        <v>PORT04</v>
      </c>
      <c r="C5518" s="10" t="str">
        <f>OrderList!D5518</f>
        <v>V444_0</v>
      </c>
      <c r="D5518" s="10" t="str">
        <f>OrderList!F5518</f>
        <v>DTP</v>
      </c>
      <c r="E5518" s="10" t="str">
        <f>OrderList!L5518</f>
        <v>PORT09</v>
      </c>
      <c r="F5518" s="10" t="str">
        <f>OrderList!K5518</f>
        <v>PLANT03</v>
      </c>
      <c r="G5518" s="10">
        <f>OrderList!J5518</f>
        <v>1685028</v>
      </c>
      <c r="H5518" s="10">
        <f>OrderList!M5518</f>
        <v>7814</v>
      </c>
      <c r="I5518" s="10">
        <f>OrderList!N5518</f>
        <v>6.3821577780492076</v>
      </c>
      <c r="O5518" s="10">
        <f>COUNTIF(FreightRates!$A$2:$A$1541,C5518)</f>
        <v>39</v>
      </c>
      <c r="Q5518" s="10">
        <f>COUNTIFS(FreightRates!$A$2:$A$1541,C5518,FreightRates!$B$2:$B$1541,B5518,FreightRates!$C$2:$C$1541,E5518)</f>
        <v>20</v>
      </c>
      <c r="T5518">
        <f>COUNTIFS(FreightRates!$A$2:$A$1541,C5518,FreightRates!$B$2:$B$1541,B5518,FreightRates!$C$2:$C$1541,E5518,FreightRates!$F$2:$F$1541,D5518,FreightRates!$D$2:$D$1541,"&lt;="&amp;I5518,FreightRates!$E$2:$E$1541,"&gt;="&amp;I5518)</f>
        <v>2</v>
      </c>
    </row>
    <row r="5519" spans="1:20" x14ac:dyDescent="0.25">
      <c r="A5519" s="10">
        <f>OrderList!A5519</f>
        <v>1447379192.7</v>
      </c>
      <c r="B5519" s="10" t="str">
        <f>OrderList!C5519</f>
        <v>PORT04</v>
      </c>
      <c r="C5519" s="10" t="str">
        <f>OrderList!D5519</f>
        <v>V444_0</v>
      </c>
      <c r="D5519" s="10" t="str">
        <f>OrderList!F5519</f>
        <v>DTP</v>
      </c>
      <c r="E5519" s="10" t="str">
        <f>OrderList!L5519</f>
        <v>PORT09</v>
      </c>
      <c r="F5519" s="10" t="str">
        <f>OrderList!K5519</f>
        <v>PLANT03</v>
      </c>
      <c r="G5519" s="10">
        <f>OrderList!J5519</f>
        <v>1685028</v>
      </c>
      <c r="H5519" s="10">
        <f>OrderList!M5519</f>
        <v>2779</v>
      </c>
      <c r="I5519" s="10">
        <f>OrderList!N5519</f>
        <v>2.1273859260164025</v>
      </c>
      <c r="O5519" s="10">
        <f>COUNTIF(FreightRates!$A$2:$A$1541,C5519)</f>
        <v>39</v>
      </c>
      <c r="Q5519" s="10">
        <f>COUNTIFS(FreightRates!$A$2:$A$1541,C5519,FreightRates!$B$2:$B$1541,B5519,FreightRates!$C$2:$C$1541,E5519)</f>
        <v>20</v>
      </c>
      <c r="T5519">
        <f>COUNTIFS(FreightRates!$A$2:$A$1541,C5519,FreightRates!$B$2:$B$1541,B5519,FreightRates!$C$2:$C$1541,E5519,FreightRates!$F$2:$F$1541,D5519,FreightRates!$D$2:$D$1541,"&lt;="&amp;I5519,FreightRates!$E$2:$E$1541,"&gt;="&amp;I5519)</f>
        <v>2</v>
      </c>
    </row>
    <row r="5520" spans="1:20" x14ac:dyDescent="0.25">
      <c r="A5520" s="10">
        <f>OrderList!A5520</f>
        <v>1447400329.7</v>
      </c>
      <c r="B5520" s="10" t="str">
        <f>OrderList!C5520</f>
        <v>PORT04</v>
      </c>
      <c r="C5520" s="10" t="str">
        <f>OrderList!D5520</f>
        <v>V444_0</v>
      </c>
      <c r="D5520" s="10" t="str">
        <f>OrderList!F5520</f>
        <v>DTP</v>
      </c>
      <c r="E5520" s="10" t="str">
        <f>OrderList!L5520</f>
        <v>PORT09</v>
      </c>
      <c r="F5520" s="10" t="str">
        <f>OrderList!K5520</f>
        <v>PLANT03</v>
      </c>
      <c r="G5520" s="10">
        <f>OrderList!J5520</f>
        <v>1685028</v>
      </c>
      <c r="H5520" s="10">
        <f>OrderList!M5520</f>
        <v>37794</v>
      </c>
      <c r="I5520" s="10">
        <f>OrderList!N5520</f>
        <v>30.910788890246039</v>
      </c>
      <c r="O5520" s="10">
        <f>COUNTIF(FreightRates!$A$2:$A$1541,C5520)</f>
        <v>39</v>
      </c>
      <c r="Q5520" s="10">
        <f>COUNTIFS(FreightRates!$A$2:$A$1541,C5520,FreightRates!$B$2:$B$1541,B5520,FreightRates!$C$2:$C$1541,E5520)</f>
        <v>20</v>
      </c>
      <c r="T5520">
        <f>COUNTIFS(FreightRates!$A$2:$A$1541,C5520,FreightRates!$B$2:$B$1541,B5520,FreightRates!$C$2:$C$1541,E5520,FreightRates!$F$2:$F$1541,D5520,FreightRates!$D$2:$D$1541,"&lt;="&amp;I5520,FreightRates!$E$2:$E$1541,"&gt;="&amp;I5520)</f>
        <v>2</v>
      </c>
    </row>
    <row r="5521" spans="1:20" x14ac:dyDescent="0.25">
      <c r="A5521" s="10">
        <f>OrderList!A5521</f>
        <v>1447318861.7</v>
      </c>
      <c r="B5521" s="10" t="str">
        <f>OrderList!C5521</f>
        <v>PORT04</v>
      </c>
      <c r="C5521" s="10" t="str">
        <f>OrderList!D5521</f>
        <v>V444_0</v>
      </c>
      <c r="D5521" s="10" t="str">
        <f>OrderList!F5521</f>
        <v>DTP</v>
      </c>
      <c r="E5521" s="10" t="str">
        <f>OrderList!L5521</f>
        <v>PORT09</v>
      </c>
      <c r="F5521" s="10" t="str">
        <f>OrderList!K5521</f>
        <v>PLANT03</v>
      </c>
      <c r="G5521" s="10">
        <f>OrderList!J5521</f>
        <v>1685028</v>
      </c>
      <c r="H5521" s="10">
        <f>OrderList!M5521</f>
        <v>62816</v>
      </c>
      <c r="I5521" s="10">
        <f>OrderList!N5521</f>
        <v>58.184648150410062</v>
      </c>
      <c r="O5521" s="10">
        <f>COUNTIF(FreightRates!$A$2:$A$1541,C5521)</f>
        <v>39</v>
      </c>
      <c r="Q5521" s="10">
        <f>COUNTIFS(FreightRates!$A$2:$A$1541,C5521,FreightRates!$B$2:$B$1541,B5521,FreightRates!$C$2:$C$1541,E5521)</f>
        <v>20</v>
      </c>
      <c r="T5521">
        <f>COUNTIFS(FreightRates!$A$2:$A$1541,C5521,FreightRates!$B$2:$B$1541,B5521,FreightRates!$C$2:$C$1541,E5521,FreightRates!$F$2:$F$1541,D5521,FreightRates!$D$2:$D$1541,"&lt;="&amp;I5521,FreightRates!$E$2:$E$1541,"&gt;="&amp;I5521)</f>
        <v>2</v>
      </c>
    </row>
    <row r="5522" spans="1:20" x14ac:dyDescent="0.25">
      <c r="A5522" s="10">
        <f>OrderList!A5522</f>
        <v>1447302713.7</v>
      </c>
      <c r="B5522" s="10" t="str">
        <f>OrderList!C5522</f>
        <v>PORT04</v>
      </c>
      <c r="C5522" s="10" t="str">
        <f>OrderList!D5522</f>
        <v>V444_0</v>
      </c>
      <c r="D5522" s="10" t="str">
        <f>OrderList!F5522</f>
        <v>DTP</v>
      </c>
      <c r="E5522" s="10" t="str">
        <f>OrderList!L5522</f>
        <v>PORT09</v>
      </c>
      <c r="F5522" s="10" t="str">
        <f>OrderList!K5522</f>
        <v>PLANT03</v>
      </c>
      <c r="G5522" s="10">
        <f>OrderList!J5522</f>
        <v>1685028</v>
      </c>
      <c r="H5522" s="10">
        <f>OrderList!M5522</f>
        <v>35240</v>
      </c>
      <c r="I5522" s="10">
        <f>OrderList!N5522</f>
        <v>29.783402964229637</v>
      </c>
      <c r="O5522" s="10">
        <f>COUNTIF(FreightRates!$A$2:$A$1541,C5522)</f>
        <v>39</v>
      </c>
      <c r="Q5522" s="10">
        <f>COUNTIFS(FreightRates!$A$2:$A$1541,C5522,FreightRates!$B$2:$B$1541,B5522,FreightRates!$C$2:$C$1541,E5522)</f>
        <v>20</v>
      </c>
      <c r="T5522">
        <f>COUNTIFS(FreightRates!$A$2:$A$1541,C5522,FreightRates!$B$2:$B$1541,B5522,FreightRates!$C$2:$C$1541,E5522,FreightRates!$F$2:$F$1541,D5522,FreightRates!$D$2:$D$1541,"&lt;="&amp;I5522,FreightRates!$E$2:$E$1541,"&gt;="&amp;I5522)</f>
        <v>2</v>
      </c>
    </row>
    <row r="5523" spans="1:20" x14ac:dyDescent="0.25">
      <c r="A5523" s="10">
        <f>OrderList!A5523</f>
        <v>1447175619.7</v>
      </c>
      <c r="B5523" s="10" t="str">
        <f>OrderList!C5523</f>
        <v>PORT04</v>
      </c>
      <c r="C5523" s="10" t="str">
        <f>OrderList!D5523</f>
        <v>V444_0</v>
      </c>
      <c r="D5523" s="10" t="str">
        <f>OrderList!F5523</f>
        <v>DTP</v>
      </c>
      <c r="E5523" s="10" t="str">
        <f>OrderList!L5523</f>
        <v>PORT09</v>
      </c>
      <c r="F5523" s="10" t="str">
        <f>OrderList!K5523</f>
        <v>PLANT03</v>
      </c>
      <c r="G5523" s="10">
        <f>OrderList!J5523</f>
        <v>1685028</v>
      </c>
      <c r="H5523" s="10">
        <f>OrderList!M5523</f>
        <v>10318</v>
      </c>
      <c r="I5523" s="10">
        <f>OrderList!N5523</f>
        <v>8.5095437040656101</v>
      </c>
      <c r="O5523" s="10">
        <f>COUNTIF(FreightRates!$A$2:$A$1541,C5523)</f>
        <v>39</v>
      </c>
      <c r="Q5523" s="10">
        <f>COUNTIFS(FreightRates!$A$2:$A$1541,C5523,FreightRates!$B$2:$B$1541,B5523,FreightRates!$C$2:$C$1541,E5523)</f>
        <v>20</v>
      </c>
      <c r="T5523">
        <f>COUNTIFS(FreightRates!$A$2:$A$1541,C5523,FreightRates!$B$2:$B$1541,B5523,FreightRates!$C$2:$C$1541,E5523,FreightRates!$F$2:$F$1541,D5523,FreightRates!$D$2:$D$1541,"&lt;="&amp;I5523,FreightRates!$E$2:$E$1541,"&gt;="&amp;I5523)</f>
        <v>2</v>
      </c>
    </row>
    <row r="5524" spans="1:20" x14ac:dyDescent="0.25">
      <c r="A5524" s="10">
        <f>OrderList!A5524</f>
        <v>1447200719.7</v>
      </c>
      <c r="B5524" s="10" t="str">
        <f>OrderList!C5524</f>
        <v>PORT04</v>
      </c>
      <c r="C5524" s="10" t="str">
        <f>OrderList!D5524</f>
        <v>V444_0</v>
      </c>
      <c r="D5524" s="10" t="str">
        <f>OrderList!F5524</f>
        <v>DTP</v>
      </c>
      <c r="E5524" s="10" t="str">
        <f>OrderList!L5524</f>
        <v>PORT09</v>
      </c>
      <c r="F5524" s="10" t="str">
        <f>OrderList!K5524</f>
        <v>PLANT03</v>
      </c>
      <c r="G5524" s="10">
        <f>OrderList!J5524</f>
        <v>1685028</v>
      </c>
      <c r="H5524" s="10">
        <f>OrderList!M5524</f>
        <v>10294</v>
      </c>
      <c r="I5524" s="10">
        <f>OrderList!N5524</f>
        <v>8.5095437040656101</v>
      </c>
      <c r="O5524" s="10">
        <f>COUNTIF(FreightRates!$A$2:$A$1541,C5524)</f>
        <v>39</v>
      </c>
      <c r="Q5524" s="10">
        <f>COUNTIFS(FreightRates!$A$2:$A$1541,C5524,FreightRates!$B$2:$B$1541,B5524,FreightRates!$C$2:$C$1541,E5524)</f>
        <v>20</v>
      </c>
      <c r="T5524">
        <f>COUNTIFS(FreightRates!$A$2:$A$1541,C5524,FreightRates!$B$2:$B$1541,B5524,FreightRates!$C$2:$C$1541,E5524,FreightRates!$F$2:$F$1541,D5524,FreightRates!$D$2:$D$1541,"&lt;="&amp;I5524,FreightRates!$E$2:$E$1541,"&gt;="&amp;I5524)</f>
        <v>2</v>
      </c>
    </row>
    <row r="5525" spans="1:20" x14ac:dyDescent="0.25">
      <c r="A5525" s="10">
        <f>OrderList!A5525</f>
        <v>1447146420.7</v>
      </c>
      <c r="B5525" s="10" t="str">
        <f>OrderList!C5525</f>
        <v>PORT04</v>
      </c>
      <c r="C5525" s="10" t="str">
        <f>OrderList!D5525</f>
        <v>V444_0</v>
      </c>
      <c r="D5525" s="10" t="str">
        <f>OrderList!F5525</f>
        <v>DTP</v>
      </c>
      <c r="E5525" s="10" t="str">
        <f>OrderList!L5525</f>
        <v>PORT09</v>
      </c>
      <c r="F5525" s="10" t="str">
        <f>OrderList!K5525</f>
        <v>PLANT03</v>
      </c>
      <c r="G5525" s="10">
        <f>OrderList!J5525</f>
        <v>1682210</v>
      </c>
      <c r="H5525" s="10">
        <f>OrderList!M5525</f>
        <v>60261</v>
      </c>
      <c r="I5525" s="10">
        <f>OrderList!N5525</f>
        <v>51.054522812688916</v>
      </c>
      <c r="O5525" s="10">
        <f>COUNTIF(FreightRates!$A$2:$A$1541,C5525)</f>
        <v>39</v>
      </c>
      <c r="Q5525" s="10">
        <f>COUNTIFS(FreightRates!$A$2:$A$1541,C5525,FreightRates!$B$2:$B$1541,B5525,FreightRates!$C$2:$C$1541,E5525)</f>
        <v>20</v>
      </c>
      <c r="T5525">
        <f>COUNTIFS(FreightRates!$A$2:$A$1541,C5525,FreightRates!$B$2:$B$1541,B5525,FreightRates!$C$2:$C$1541,E5525,FreightRates!$F$2:$F$1541,D5525,FreightRates!$D$2:$D$1541,"&lt;="&amp;I5525,FreightRates!$E$2:$E$1541,"&gt;="&amp;I5525)</f>
        <v>2</v>
      </c>
    </row>
    <row r="5526" spans="1:20" x14ac:dyDescent="0.25">
      <c r="A5526" s="10">
        <f>OrderList!A5526</f>
        <v>1447265492.7</v>
      </c>
      <c r="B5526" s="10" t="str">
        <f>OrderList!C5526</f>
        <v>PORT04</v>
      </c>
      <c r="C5526" s="10" t="str">
        <f>OrderList!D5526</f>
        <v>V444_0</v>
      </c>
      <c r="D5526" s="10" t="str">
        <f>OrderList!F5526</f>
        <v>DTP</v>
      </c>
      <c r="E5526" s="10" t="str">
        <f>OrderList!L5526</f>
        <v>PORT09</v>
      </c>
      <c r="F5526" s="10" t="str">
        <f>OrderList!K5526</f>
        <v>PLANT03</v>
      </c>
      <c r="G5526" s="10">
        <f>OrderList!J5526</f>
        <v>1682210</v>
      </c>
      <c r="H5526" s="10">
        <f>OrderList!M5526</f>
        <v>5306</v>
      </c>
      <c r="I5526" s="10">
        <f>OrderList!N5526</f>
        <v>3.9212102343907431</v>
      </c>
      <c r="O5526" s="10">
        <f>COUNTIF(FreightRates!$A$2:$A$1541,C5526)</f>
        <v>39</v>
      </c>
      <c r="Q5526" s="10">
        <f>COUNTIFS(FreightRates!$A$2:$A$1541,C5526,FreightRates!$B$2:$B$1541,B5526,FreightRates!$C$2:$C$1541,E5526)</f>
        <v>20</v>
      </c>
      <c r="T5526">
        <f>COUNTIFS(FreightRates!$A$2:$A$1541,C5526,FreightRates!$B$2:$B$1541,B5526,FreightRates!$C$2:$C$1541,E5526,FreightRates!$F$2:$F$1541,D5526,FreightRates!$D$2:$D$1541,"&lt;="&amp;I5526,FreightRates!$E$2:$E$1541,"&gt;="&amp;I5526)</f>
        <v>2</v>
      </c>
    </row>
    <row r="5527" spans="1:20" x14ac:dyDescent="0.25">
      <c r="A5527" s="10">
        <f>OrderList!A5527</f>
        <v>1447281294.7</v>
      </c>
      <c r="B5527" s="10" t="str">
        <f>OrderList!C5527</f>
        <v>PORT04</v>
      </c>
      <c r="C5527" s="10" t="str">
        <f>OrderList!D5527</f>
        <v>V444_0</v>
      </c>
      <c r="D5527" s="10" t="str">
        <f>OrderList!F5527</f>
        <v>DTP</v>
      </c>
      <c r="E5527" s="10" t="str">
        <f>OrderList!L5527</f>
        <v>PORT09</v>
      </c>
      <c r="F5527" s="10" t="str">
        <f>OrderList!K5527</f>
        <v>PLANT03</v>
      </c>
      <c r="G5527" s="10">
        <f>OrderList!J5527</f>
        <v>1682210</v>
      </c>
      <c r="H5527" s="10">
        <f>OrderList!M5527</f>
        <v>62761</v>
      </c>
      <c r="I5527" s="10">
        <f>OrderList!N5527</f>
        <v>47.015127929884287</v>
      </c>
      <c r="O5527" s="10">
        <f>COUNTIF(FreightRates!$A$2:$A$1541,C5527)</f>
        <v>39</v>
      </c>
      <c r="Q5527" s="10">
        <f>COUNTIFS(FreightRates!$A$2:$A$1541,C5527,FreightRates!$B$2:$B$1541,B5527,FreightRates!$C$2:$C$1541,E5527)</f>
        <v>20</v>
      </c>
      <c r="T5527">
        <f>COUNTIFS(FreightRates!$A$2:$A$1541,C5527,FreightRates!$B$2:$B$1541,B5527,FreightRates!$C$2:$C$1541,E5527,FreightRates!$F$2:$F$1541,D5527,FreightRates!$D$2:$D$1541,"&lt;="&amp;I5527,FreightRates!$E$2:$E$1541,"&gt;="&amp;I5527)</f>
        <v>2</v>
      </c>
    </row>
    <row r="5528" spans="1:20" x14ac:dyDescent="0.25">
      <c r="A5528" s="10">
        <f>OrderList!A5528</f>
        <v>1447302708.7</v>
      </c>
      <c r="B5528" s="10" t="str">
        <f>OrderList!C5528</f>
        <v>PORT04</v>
      </c>
      <c r="C5528" s="10" t="str">
        <f>OrderList!D5528</f>
        <v>V444_0</v>
      </c>
      <c r="D5528" s="10" t="str">
        <f>OrderList!F5528</f>
        <v>DTP</v>
      </c>
      <c r="E5528" s="10" t="str">
        <f>OrderList!L5528</f>
        <v>PORT09</v>
      </c>
      <c r="F5528" s="10" t="str">
        <f>OrderList!K5528</f>
        <v>PLANT03</v>
      </c>
      <c r="G5528" s="10">
        <f>OrderList!J5528</f>
        <v>1682210</v>
      </c>
      <c r="H5528" s="10">
        <f>OrderList!M5528</f>
        <v>20264</v>
      </c>
      <c r="I5528" s="10">
        <f>OrderList!N5528</f>
        <v>14.684840937562972</v>
      </c>
      <c r="O5528" s="10">
        <f>COUNTIF(FreightRates!$A$2:$A$1541,C5528)</f>
        <v>39</v>
      </c>
      <c r="Q5528" s="10">
        <f>COUNTIFS(FreightRates!$A$2:$A$1541,C5528,FreightRates!$B$2:$B$1541,B5528,FreightRates!$C$2:$C$1541,E5528)</f>
        <v>20</v>
      </c>
      <c r="T5528">
        <f>COUNTIFS(FreightRates!$A$2:$A$1541,C5528,FreightRates!$B$2:$B$1541,B5528,FreightRates!$C$2:$C$1541,E5528,FreightRates!$F$2:$F$1541,D5528,FreightRates!$D$2:$D$1541,"&lt;="&amp;I5528,FreightRates!$E$2:$E$1541,"&gt;="&amp;I5528)</f>
        <v>2</v>
      </c>
    </row>
    <row r="5529" spans="1:20" x14ac:dyDescent="0.25">
      <c r="A5529" s="10">
        <f>OrderList!A5529</f>
        <v>1447146628.7</v>
      </c>
      <c r="B5529" s="10" t="str">
        <f>OrderList!C5529</f>
        <v>PORT04</v>
      </c>
      <c r="C5529" s="10" t="str">
        <f>OrderList!D5529</f>
        <v>V444_0</v>
      </c>
      <c r="D5529" s="10" t="str">
        <f>OrderList!F5529</f>
        <v>DTP</v>
      </c>
      <c r="E5529" s="10" t="str">
        <f>OrderList!L5529</f>
        <v>PORT09</v>
      </c>
      <c r="F5529" s="10" t="str">
        <f>OrderList!K5529</f>
        <v>PLANT03</v>
      </c>
      <c r="G5529" s="10">
        <f>OrderList!J5529</f>
        <v>1682210</v>
      </c>
      <c r="H5529" s="10">
        <f>OrderList!M5529</f>
        <v>2771</v>
      </c>
      <c r="I5529" s="10">
        <f>OrderList!N5529</f>
        <v>1.9606051171953716</v>
      </c>
      <c r="O5529" s="10">
        <f>COUNTIF(FreightRates!$A$2:$A$1541,C5529)</f>
        <v>39</v>
      </c>
      <c r="Q5529" s="10">
        <f>COUNTIFS(FreightRates!$A$2:$A$1541,C5529,FreightRates!$B$2:$B$1541,B5529,FreightRates!$C$2:$C$1541,E5529)</f>
        <v>20</v>
      </c>
      <c r="T5529">
        <f>COUNTIFS(FreightRates!$A$2:$A$1541,C5529,FreightRates!$B$2:$B$1541,B5529,FreightRates!$C$2:$C$1541,E5529,FreightRates!$F$2:$F$1541,D5529,FreightRates!$D$2:$D$1541,"&lt;="&amp;I5529,FreightRates!$E$2:$E$1541,"&gt;="&amp;I5529)</f>
        <v>2</v>
      </c>
    </row>
    <row r="5530" spans="1:20" x14ac:dyDescent="0.25">
      <c r="A5530" s="10">
        <f>OrderList!A5530</f>
        <v>1447238134.7</v>
      </c>
      <c r="B5530" s="10" t="str">
        <f>OrderList!C5530</f>
        <v>PORT04</v>
      </c>
      <c r="C5530" s="10" t="str">
        <f>OrderList!D5530</f>
        <v>V444_0</v>
      </c>
      <c r="D5530" s="10" t="str">
        <f>OrderList!F5530</f>
        <v>DTP</v>
      </c>
      <c r="E5530" s="10" t="str">
        <f>OrderList!L5530</f>
        <v>PORT09</v>
      </c>
      <c r="F5530" s="10" t="str">
        <f>OrderList!K5530</f>
        <v>PLANT03</v>
      </c>
      <c r="G5530" s="10">
        <f>OrderList!J5530</f>
        <v>1682210</v>
      </c>
      <c r="H5530" s="10">
        <f>OrderList!M5530</f>
        <v>2759</v>
      </c>
      <c r="I5530" s="10">
        <f>OrderList!N5530</f>
        <v>1.9606051171953716</v>
      </c>
      <c r="O5530" s="10">
        <f>COUNTIF(FreightRates!$A$2:$A$1541,C5530)</f>
        <v>39</v>
      </c>
      <c r="Q5530" s="10">
        <f>COUNTIFS(FreightRates!$A$2:$A$1541,C5530,FreightRates!$B$2:$B$1541,B5530,FreightRates!$C$2:$C$1541,E5530)</f>
        <v>20</v>
      </c>
      <c r="T5530">
        <f>COUNTIFS(FreightRates!$A$2:$A$1541,C5530,FreightRates!$B$2:$B$1541,B5530,FreightRates!$C$2:$C$1541,E5530,FreightRates!$F$2:$F$1541,D5530,FreightRates!$D$2:$D$1541,"&lt;="&amp;I5530,FreightRates!$E$2:$E$1541,"&gt;="&amp;I5530)</f>
        <v>2</v>
      </c>
    </row>
    <row r="5531" spans="1:20" x14ac:dyDescent="0.25">
      <c r="A5531" s="10">
        <f>OrderList!A5531</f>
        <v>1447225687.7</v>
      </c>
      <c r="B5531" s="10" t="str">
        <f>OrderList!C5531</f>
        <v>PORT04</v>
      </c>
      <c r="C5531" s="10" t="str">
        <f>OrderList!D5531</f>
        <v>V444_0</v>
      </c>
      <c r="D5531" s="10" t="str">
        <f>OrderList!F5531</f>
        <v>DTP</v>
      </c>
      <c r="E5531" s="10" t="str">
        <f>OrderList!L5531</f>
        <v>PORT09</v>
      </c>
      <c r="F5531" s="10" t="str">
        <f>OrderList!K5531</f>
        <v>PLANT03</v>
      </c>
      <c r="G5531" s="10">
        <f>OrderList!J5531</f>
        <v>1682210</v>
      </c>
      <c r="H5531" s="10">
        <f>OrderList!M5531</f>
        <v>50314</v>
      </c>
      <c r="I5531" s="10">
        <f>OrderList!N5531</f>
        <v>37.212102343907432</v>
      </c>
      <c r="O5531" s="10">
        <f>COUNTIF(FreightRates!$A$2:$A$1541,C5531)</f>
        <v>39</v>
      </c>
      <c r="Q5531" s="10">
        <f>COUNTIFS(FreightRates!$A$2:$A$1541,C5531,FreightRates!$B$2:$B$1541,B5531,FreightRates!$C$2:$C$1541,E5531)</f>
        <v>20</v>
      </c>
      <c r="T5531">
        <f>COUNTIFS(FreightRates!$A$2:$A$1541,C5531,FreightRates!$B$2:$B$1541,B5531,FreightRates!$C$2:$C$1541,E5531,FreightRates!$F$2:$F$1541,D5531,FreightRates!$D$2:$D$1541,"&lt;="&amp;I5531,FreightRates!$E$2:$E$1541,"&gt;="&amp;I5531)</f>
        <v>2</v>
      </c>
    </row>
    <row r="5532" spans="1:20" x14ac:dyDescent="0.25">
      <c r="A5532" s="10">
        <f>OrderList!A5532</f>
        <v>1447346277.7</v>
      </c>
      <c r="B5532" s="10" t="str">
        <f>OrderList!C5532</f>
        <v>PORT04</v>
      </c>
      <c r="C5532" s="10" t="str">
        <f>OrderList!D5532</f>
        <v>V444_0</v>
      </c>
      <c r="D5532" s="10" t="str">
        <f>OrderList!F5532</f>
        <v>DTP</v>
      </c>
      <c r="E5532" s="10" t="str">
        <f>OrderList!L5532</f>
        <v>PORT09</v>
      </c>
      <c r="F5532" s="10" t="str">
        <f>OrderList!K5532</f>
        <v>PLANT03</v>
      </c>
      <c r="G5532" s="10">
        <f>OrderList!J5532</f>
        <v>1682210</v>
      </c>
      <c r="H5532" s="10">
        <f>OrderList!M5532</f>
        <v>50315</v>
      </c>
      <c r="I5532" s="10">
        <f>OrderList!N5532</f>
        <v>39.212102343907432</v>
      </c>
      <c r="O5532" s="10">
        <f>COUNTIF(FreightRates!$A$2:$A$1541,C5532)</f>
        <v>39</v>
      </c>
      <c r="Q5532" s="10">
        <f>COUNTIFS(FreightRates!$A$2:$A$1541,C5532,FreightRates!$B$2:$B$1541,B5532,FreightRates!$C$2:$C$1541,E5532)</f>
        <v>20</v>
      </c>
      <c r="T5532">
        <f>COUNTIFS(FreightRates!$A$2:$A$1541,C5532,FreightRates!$B$2:$B$1541,B5532,FreightRates!$C$2:$C$1541,E5532,FreightRates!$F$2:$F$1541,D5532,FreightRates!$D$2:$D$1541,"&lt;="&amp;I5532,FreightRates!$E$2:$E$1541,"&gt;="&amp;I5532)</f>
        <v>2</v>
      </c>
    </row>
    <row r="5533" spans="1:20" x14ac:dyDescent="0.25">
      <c r="A5533" s="10">
        <f>OrderList!A5533</f>
        <v>1447163909.7</v>
      </c>
      <c r="B5533" s="10" t="str">
        <f>OrderList!C5533</f>
        <v>PORT04</v>
      </c>
      <c r="C5533" s="10" t="str">
        <f>OrderList!D5533</f>
        <v>V444_0</v>
      </c>
      <c r="D5533" s="10" t="str">
        <f>OrderList!F5533</f>
        <v>DTP</v>
      </c>
      <c r="E5533" s="10" t="str">
        <f>OrderList!L5533</f>
        <v>PORT09</v>
      </c>
      <c r="F5533" s="10" t="str">
        <f>OrderList!K5533</f>
        <v>PLANT03</v>
      </c>
      <c r="G5533" s="10">
        <f>OrderList!J5533</f>
        <v>1683935</v>
      </c>
      <c r="H5533" s="10">
        <f>OrderList!M5533</f>
        <v>2745</v>
      </c>
      <c r="I5533" s="10">
        <f>OrderList!N5533</f>
        <v>1.706325833552728</v>
      </c>
      <c r="O5533" s="10">
        <f>COUNTIF(FreightRates!$A$2:$A$1541,C5533)</f>
        <v>39</v>
      </c>
      <c r="Q5533" s="10">
        <f>COUNTIFS(FreightRates!$A$2:$A$1541,C5533,FreightRates!$B$2:$B$1541,B5533,FreightRates!$C$2:$C$1541,E5533)</f>
        <v>20</v>
      </c>
      <c r="T5533">
        <f>COUNTIFS(FreightRates!$A$2:$A$1541,C5533,FreightRates!$B$2:$B$1541,B5533,FreightRates!$C$2:$C$1541,E5533,FreightRates!$F$2:$F$1541,D5533,FreightRates!$D$2:$D$1541,"&lt;="&amp;I5533,FreightRates!$E$2:$E$1541,"&gt;="&amp;I5533)</f>
        <v>2</v>
      </c>
    </row>
    <row r="5534" spans="1:20" x14ac:dyDescent="0.25">
      <c r="A5534" s="10">
        <f>OrderList!A5534</f>
        <v>1447149108.7</v>
      </c>
      <c r="B5534" s="10" t="str">
        <f>OrderList!C5534</f>
        <v>PORT04</v>
      </c>
      <c r="C5534" s="10" t="str">
        <f>OrderList!D5534</f>
        <v>V444_0</v>
      </c>
      <c r="D5534" s="10" t="str">
        <f>OrderList!F5534</f>
        <v>DTP</v>
      </c>
      <c r="E5534" s="10" t="str">
        <f>OrderList!L5534</f>
        <v>PORT09</v>
      </c>
      <c r="F5534" s="10" t="str">
        <f>OrderList!K5534</f>
        <v>PLANT03</v>
      </c>
      <c r="G5534" s="10">
        <f>OrderList!J5534</f>
        <v>1678000</v>
      </c>
      <c r="H5534" s="10">
        <f>OrderList!M5534</f>
        <v>20326</v>
      </c>
      <c r="I5534" s="10">
        <f>OrderList!N5534</f>
        <v>10.169657785745683</v>
      </c>
      <c r="O5534" s="10">
        <f>COUNTIF(FreightRates!$A$2:$A$1541,C5534)</f>
        <v>39</v>
      </c>
      <c r="Q5534" s="10">
        <f>COUNTIFS(FreightRates!$A$2:$A$1541,C5534,FreightRates!$B$2:$B$1541,B5534,FreightRates!$C$2:$C$1541,E5534)</f>
        <v>20</v>
      </c>
      <c r="T5534">
        <f>COUNTIFS(FreightRates!$A$2:$A$1541,C5534,FreightRates!$B$2:$B$1541,B5534,FreightRates!$C$2:$C$1541,E5534,FreightRates!$F$2:$F$1541,D5534,FreightRates!$D$2:$D$1541,"&lt;="&amp;I5534,FreightRates!$E$2:$E$1541,"&gt;="&amp;I5534)</f>
        <v>2</v>
      </c>
    </row>
    <row r="5535" spans="1:20" x14ac:dyDescent="0.25">
      <c r="A5535" s="10">
        <f>OrderList!A5535</f>
        <v>1447237673.7</v>
      </c>
      <c r="B5535" s="10" t="str">
        <f>OrderList!C5535</f>
        <v>PORT04</v>
      </c>
      <c r="C5535" s="10" t="str">
        <f>OrderList!D5535</f>
        <v>V444_0</v>
      </c>
      <c r="D5535" s="10" t="str">
        <f>OrderList!F5535</f>
        <v>DTP</v>
      </c>
      <c r="E5535" s="10" t="str">
        <f>OrderList!L5535</f>
        <v>PORT09</v>
      </c>
      <c r="F5535" s="10" t="str">
        <f>OrderList!K5535</f>
        <v>PLANT03</v>
      </c>
      <c r="G5535" s="10">
        <f>OrderList!J5535</f>
        <v>1678000</v>
      </c>
      <c r="H5535" s="10">
        <f>OrderList!M5535</f>
        <v>30241</v>
      </c>
      <c r="I5535" s="10">
        <f>OrderList!N5535</f>
        <v>17.754486678618523</v>
      </c>
      <c r="O5535" s="10">
        <f>COUNTIF(FreightRates!$A$2:$A$1541,C5535)</f>
        <v>39</v>
      </c>
      <c r="Q5535" s="10">
        <f>COUNTIFS(FreightRates!$A$2:$A$1541,C5535,FreightRates!$B$2:$B$1541,B5535,FreightRates!$C$2:$C$1541,E5535)</f>
        <v>20</v>
      </c>
      <c r="T5535">
        <f>COUNTIFS(FreightRates!$A$2:$A$1541,C5535,FreightRates!$B$2:$B$1541,B5535,FreightRates!$C$2:$C$1541,E5535,FreightRates!$F$2:$F$1541,D5535,FreightRates!$D$2:$D$1541,"&lt;="&amp;I5535,FreightRates!$E$2:$E$1541,"&gt;="&amp;I5535)</f>
        <v>2</v>
      </c>
    </row>
    <row r="5536" spans="1:20" x14ac:dyDescent="0.25">
      <c r="A5536" s="10">
        <f>OrderList!A5536</f>
        <v>1447400423.7</v>
      </c>
      <c r="B5536" s="10" t="str">
        <f>OrderList!C5536</f>
        <v>PORT04</v>
      </c>
      <c r="C5536" s="10" t="str">
        <f>OrderList!D5536</f>
        <v>V444_0</v>
      </c>
      <c r="D5536" s="10" t="str">
        <f>OrderList!F5536</f>
        <v>DTP</v>
      </c>
      <c r="E5536" s="10" t="str">
        <f>OrderList!L5536</f>
        <v>PORT09</v>
      </c>
      <c r="F5536" s="10" t="str">
        <f>OrderList!K5536</f>
        <v>PLANT03</v>
      </c>
      <c r="G5536" s="10">
        <f>OrderList!J5536</f>
        <v>1678000</v>
      </c>
      <c r="H5536" s="10">
        <f>OrderList!M5536</f>
        <v>20261</v>
      </c>
      <c r="I5536" s="10">
        <f>OrderList!N5536</f>
        <v>11.169657785745683</v>
      </c>
      <c r="O5536" s="10">
        <f>COUNTIF(FreightRates!$A$2:$A$1541,C5536)</f>
        <v>39</v>
      </c>
      <c r="Q5536" s="10">
        <f>COUNTIFS(FreightRates!$A$2:$A$1541,C5536,FreightRates!$B$2:$B$1541,B5536,FreightRates!$C$2:$C$1541,E5536)</f>
        <v>20</v>
      </c>
      <c r="T5536">
        <f>COUNTIFS(FreightRates!$A$2:$A$1541,C5536,FreightRates!$B$2:$B$1541,B5536,FreightRates!$C$2:$C$1541,E5536,FreightRates!$F$2:$F$1541,D5536,FreightRates!$D$2:$D$1541,"&lt;="&amp;I5536,FreightRates!$E$2:$E$1541,"&gt;="&amp;I5536)</f>
        <v>2</v>
      </c>
    </row>
    <row r="5537" spans="1:20" x14ac:dyDescent="0.25">
      <c r="A5537" s="10">
        <f>OrderList!A5537</f>
        <v>1447168927.7</v>
      </c>
      <c r="B5537" s="10" t="str">
        <f>OrderList!C5537</f>
        <v>PORT04</v>
      </c>
      <c r="C5537" s="10" t="str">
        <f>OrderList!D5537</f>
        <v>V444_0</v>
      </c>
      <c r="D5537" s="10" t="str">
        <f>OrderList!F5537</f>
        <v>DTP</v>
      </c>
      <c r="E5537" s="10" t="str">
        <f>OrderList!L5537</f>
        <v>PORT09</v>
      </c>
      <c r="F5537" s="10" t="str">
        <f>OrderList!K5537</f>
        <v>PLANT03</v>
      </c>
      <c r="G5537" s="10">
        <f>OrderList!J5537</f>
        <v>1678000</v>
      </c>
      <c r="H5537" s="10">
        <f>OrderList!M5537</f>
        <v>2799</v>
      </c>
      <c r="I5537" s="10">
        <f>OrderList!N5537</f>
        <v>1.3962072232182103</v>
      </c>
      <c r="O5537" s="10">
        <f>COUNTIF(FreightRates!$A$2:$A$1541,C5537)</f>
        <v>39</v>
      </c>
      <c r="Q5537" s="10">
        <f>COUNTIFS(FreightRates!$A$2:$A$1541,C5537,FreightRates!$B$2:$B$1541,B5537,FreightRates!$C$2:$C$1541,E5537)</f>
        <v>20</v>
      </c>
      <c r="T5537">
        <f>COUNTIFS(FreightRates!$A$2:$A$1541,C5537,FreightRates!$B$2:$B$1541,B5537,FreightRates!$C$2:$C$1541,E5537,FreightRates!$F$2:$F$1541,D5537,FreightRates!$D$2:$D$1541,"&lt;="&amp;I5537,FreightRates!$E$2:$E$1541,"&gt;="&amp;I5537)</f>
        <v>2</v>
      </c>
    </row>
    <row r="5538" spans="1:20" x14ac:dyDescent="0.25">
      <c r="A5538" s="10">
        <f>OrderList!A5538</f>
        <v>1447237653.7</v>
      </c>
      <c r="B5538" s="10" t="str">
        <f>OrderList!C5538</f>
        <v>PORT04</v>
      </c>
      <c r="C5538" s="10" t="str">
        <f>OrderList!D5538</f>
        <v>V444_0</v>
      </c>
      <c r="D5538" s="10" t="str">
        <f>OrderList!F5538</f>
        <v>DTP</v>
      </c>
      <c r="E5538" s="10" t="str">
        <f>OrderList!L5538</f>
        <v>PORT09</v>
      </c>
      <c r="F5538" s="10" t="str">
        <f>OrderList!K5538</f>
        <v>PLANT03</v>
      </c>
      <c r="G5538" s="10">
        <f>OrderList!J5538</f>
        <v>1678000</v>
      </c>
      <c r="H5538" s="10">
        <f>OrderList!M5538</f>
        <v>10328</v>
      </c>
      <c r="I5538" s="10">
        <f>OrderList!N5538</f>
        <v>5.5848288928728413</v>
      </c>
      <c r="O5538" s="10">
        <f>COUNTIF(FreightRates!$A$2:$A$1541,C5538)</f>
        <v>39</v>
      </c>
      <c r="Q5538" s="10">
        <f>COUNTIFS(FreightRates!$A$2:$A$1541,C5538,FreightRates!$B$2:$B$1541,B5538,FreightRates!$C$2:$C$1541,E5538)</f>
        <v>20</v>
      </c>
      <c r="T5538">
        <f>COUNTIFS(FreightRates!$A$2:$A$1541,C5538,FreightRates!$B$2:$B$1541,B5538,FreightRates!$C$2:$C$1541,E5538,FreightRates!$F$2:$F$1541,D5538,FreightRates!$D$2:$D$1541,"&lt;="&amp;I5538,FreightRates!$E$2:$E$1541,"&gt;="&amp;I5538)</f>
        <v>2</v>
      </c>
    </row>
    <row r="5539" spans="1:20" x14ac:dyDescent="0.25">
      <c r="A5539" s="10">
        <f>OrderList!A5539</f>
        <v>1447374835.7</v>
      </c>
      <c r="B5539" s="10" t="str">
        <f>OrderList!C5539</f>
        <v>PORT04</v>
      </c>
      <c r="C5539" s="10" t="str">
        <f>OrderList!D5539</f>
        <v>V444_0</v>
      </c>
      <c r="D5539" s="10" t="str">
        <f>OrderList!F5539</f>
        <v>DTP</v>
      </c>
      <c r="E5539" s="10" t="str">
        <f>OrderList!L5539</f>
        <v>PORT09</v>
      </c>
      <c r="F5539" s="10" t="str">
        <f>OrderList!K5539</f>
        <v>PLANT03</v>
      </c>
      <c r="G5539" s="10">
        <f>OrderList!J5539</f>
        <v>1678000</v>
      </c>
      <c r="H5539" s="10">
        <f>OrderList!M5539</f>
        <v>40295</v>
      </c>
      <c r="I5539" s="10">
        <f>OrderList!N5539</f>
        <v>20.339315571491365</v>
      </c>
      <c r="O5539" s="10">
        <f>COUNTIF(FreightRates!$A$2:$A$1541,C5539)</f>
        <v>39</v>
      </c>
      <c r="Q5539" s="10">
        <f>COUNTIFS(FreightRates!$A$2:$A$1541,C5539,FreightRates!$B$2:$B$1541,B5539,FreightRates!$C$2:$C$1541,E5539)</f>
        <v>20</v>
      </c>
      <c r="T5539">
        <f>COUNTIFS(FreightRates!$A$2:$A$1541,C5539,FreightRates!$B$2:$B$1541,B5539,FreightRates!$C$2:$C$1541,E5539,FreightRates!$F$2:$F$1541,D5539,FreightRates!$D$2:$D$1541,"&lt;="&amp;I5539,FreightRates!$E$2:$E$1541,"&gt;="&amp;I5539)</f>
        <v>2</v>
      </c>
    </row>
    <row r="5540" spans="1:20" x14ac:dyDescent="0.25">
      <c r="A5540" s="10">
        <f>OrderList!A5540</f>
        <v>1447278584.7</v>
      </c>
      <c r="B5540" s="10" t="str">
        <f>OrderList!C5540</f>
        <v>PORT04</v>
      </c>
      <c r="C5540" s="10" t="str">
        <f>OrderList!D5540</f>
        <v>V444_0</v>
      </c>
      <c r="D5540" s="10" t="str">
        <f>OrderList!F5540</f>
        <v>DTP</v>
      </c>
      <c r="E5540" s="10" t="str">
        <f>OrderList!L5540</f>
        <v>PORT09</v>
      </c>
      <c r="F5540" s="10" t="str">
        <f>OrderList!K5540</f>
        <v>PLANT03</v>
      </c>
      <c r="G5540" s="10">
        <f>OrderList!J5540</f>
        <v>1678000</v>
      </c>
      <c r="H5540" s="10">
        <f>OrderList!M5540</f>
        <v>30313</v>
      </c>
      <c r="I5540" s="10">
        <f>OrderList!N5540</f>
        <v>17.754486678618523</v>
      </c>
      <c r="O5540" s="10">
        <f>COUNTIF(FreightRates!$A$2:$A$1541,C5540)</f>
        <v>39</v>
      </c>
      <c r="Q5540" s="10">
        <f>COUNTIFS(FreightRates!$A$2:$A$1541,C5540,FreightRates!$B$2:$B$1541,B5540,FreightRates!$C$2:$C$1541,E5540)</f>
        <v>20</v>
      </c>
      <c r="T5540">
        <f>COUNTIFS(FreightRates!$A$2:$A$1541,C5540,FreightRates!$B$2:$B$1541,B5540,FreightRates!$C$2:$C$1541,E5540,FreightRates!$F$2:$F$1541,D5540,FreightRates!$D$2:$D$1541,"&lt;="&amp;I5540,FreightRates!$E$2:$E$1541,"&gt;="&amp;I5540)</f>
        <v>2</v>
      </c>
    </row>
    <row r="5541" spans="1:20" x14ac:dyDescent="0.25">
      <c r="A5541" s="10">
        <f>OrderList!A5541</f>
        <v>1447187838.7</v>
      </c>
      <c r="B5541" s="10" t="str">
        <f>OrderList!C5541</f>
        <v>PORT04</v>
      </c>
      <c r="C5541" s="10" t="str">
        <f>OrderList!D5541</f>
        <v>V444_0</v>
      </c>
      <c r="D5541" s="10" t="str">
        <f>OrderList!F5541</f>
        <v>DTP</v>
      </c>
      <c r="E5541" s="10" t="str">
        <f>OrderList!L5541</f>
        <v>PORT09</v>
      </c>
      <c r="F5541" s="10" t="str">
        <f>OrderList!K5541</f>
        <v>PLANT03</v>
      </c>
      <c r="G5541" s="10">
        <f>OrderList!J5541</f>
        <v>1678000</v>
      </c>
      <c r="H5541" s="10">
        <f>OrderList!M5541</f>
        <v>30299</v>
      </c>
      <c r="I5541" s="10">
        <f>OrderList!N5541</f>
        <v>15.754486678618523</v>
      </c>
      <c r="O5541" s="10">
        <f>COUNTIF(FreightRates!$A$2:$A$1541,C5541)</f>
        <v>39</v>
      </c>
      <c r="Q5541" s="10">
        <f>COUNTIFS(FreightRates!$A$2:$A$1541,C5541,FreightRates!$B$2:$B$1541,B5541,FreightRates!$C$2:$C$1541,E5541)</f>
        <v>20</v>
      </c>
      <c r="T5541">
        <f>COUNTIFS(FreightRates!$A$2:$A$1541,C5541,FreightRates!$B$2:$B$1541,B5541,FreightRates!$C$2:$C$1541,E5541,FreightRates!$F$2:$F$1541,D5541,FreightRates!$D$2:$D$1541,"&lt;="&amp;I5541,FreightRates!$E$2:$E$1541,"&gt;="&amp;I5541)</f>
        <v>2</v>
      </c>
    </row>
    <row r="5542" spans="1:20" x14ac:dyDescent="0.25">
      <c r="A5542" s="10">
        <f>OrderList!A5542</f>
        <v>1447142661.7</v>
      </c>
      <c r="B5542" s="10" t="str">
        <f>OrderList!C5542</f>
        <v>PORT04</v>
      </c>
      <c r="C5542" s="10" t="str">
        <f>OrderList!D5542</f>
        <v>V444_0</v>
      </c>
      <c r="D5542" s="10" t="str">
        <f>OrderList!F5542</f>
        <v>DTP</v>
      </c>
      <c r="E5542" s="10" t="str">
        <f>OrderList!L5542</f>
        <v>PORT09</v>
      </c>
      <c r="F5542" s="10" t="str">
        <f>OrderList!K5542</f>
        <v>PLANT03</v>
      </c>
      <c r="G5542" s="10">
        <f>OrderList!J5542</f>
        <v>1678000</v>
      </c>
      <c r="H5542" s="10">
        <f>OrderList!M5542</f>
        <v>5327</v>
      </c>
      <c r="I5542" s="10">
        <f>OrderList!N5542</f>
        <v>2.7924144464364207</v>
      </c>
      <c r="O5542" s="10">
        <f>COUNTIF(FreightRates!$A$2:$A$1541,C5542)</f>
        <v>39</v>
      </c>
      <c r="Q5542" s="10">
        <f>COUNTIFS(FreightRates!$A$2:$A$1541,C5542,FreightRates!$B$2:$B$1541,B5542,FreightRates!$C$2:$C$1541,E5542)</f>
        <v>20</v>
      </c>
      <c r="T5542">
        <f>COUNTIFS(FreightRates!$A$2:$A$1541,C5542,FreightRates!$B$2:$B$1541,B5542,FreightRates!$C$2:$C$1541,E5542,FreightRates!$F$2:$F$1541,D5542,FreightRates!$D$2:$D$1541,"&lt;="&amp;I5542,FreightRates!$E$2:$E$1541,"&gt;="&amp;I5542)</f>
        <v>2</v>
      </c>
    </row>
    <row r="5543" spans="1:20" x14ac:dyDescent="0.25">
      <c r="A5543" s="10">
        <f>OrderList!A5543</f>
        <v>1447187824.7</v>
      </c>
      <c r="B5543" s="10" t="str">
        <f>OrderList!C5543</f>
        <v>PORT04</v>
      </c>
      <c r="C5543" s="10" t="str">
        <f>OrderList!D5543</f>
        <v>V444_0</v>
      </c>
      <c r="D5543" s="10" t="str">
        <f>OrderList!F5543</f>
        <v>DTP</v>
      </c>
      <c r="E5543" s="10" t="str">
        <f>OrderList!L5543</f>
        <v>PORT09</v>
      </c>
      <c r="F5543" s="10" t="str">
        <f>OrderList!K5543</f>
        <v>PLANT03</v>
      </c>
      <c r="G5543" s="10">
        <f>OrderList!J5543</f>
        <v>1678000</v>
      </c>
      <c r="H5543" s="10">
        <f>OrderList!M5543</f>
        <v>10328</v>
      </c>
      <c r="I5543" s="10">
        <f>OrderList!N5543</f>
        <v>5.5848288928728413</v>
      </c>
      <c r="O5543" s="10">
        <f>COUNTIF(FreightRates!$A$2:$A$1541,C5543)</f>
        <v>39</v>
      </c>
      <c r="Q5543" s="10">
        <f>COUNTIFS(FreightRates!$A$2:$A$1541,C5543,FreightRates!$B$2:$B$1541,B5543,FreightRates!$C$2:$C$1541,E5543)</f>
        <v>20</v>
      </c>
      <c r="T5543">
        <f>COUNTIFS(FreightRates!$A$2:$A$1541,C5543,FreightRates!$B$2:$B$1541,B5543,FreightRates!$C$2:$C$1541,E5543,FreightRates!$F$2:$F$1541,D5543,FreightRates!$D$2:$D$1541,"&lt;="&amp;I5543,FreightRates!$E$2:$E$1541,"&gt;="&amp;I5543)</f>
        <v>2</v>
      </c>
    </row>
    <row r="5544" spans="1:20" x14ac:dyDescent="0.25">
      <c r="A5544" s="10">
        <f>OrderList!A5544</f>
        <v>1447174666.7</v>
      </c>
      <c r="B5544" s="10" t="str">
        <f>OrderList!C5544</f>
        <v>PORT04</v>
      </c>
      <c r="C5544" s="10" t="str">
        <f>OrderList!D5544</f>
        <v>V444_0</v>
      </c>
      <c r="D5544" s="10" t="str">
        <f>OrderList!F5544</f>
        <v>DTP</v>
      </c>
      <c r="E5544" s="10" t="str">
        <f>OrderList!L5544</f>
        <v>PORT09</v>
      </c>
      <c r="F5544" s="10" t="str">
        <f>OrderList!K5544</f>
        <v>PLANT03</v>
      </c>
      <c r="G5544" s="10">
        <f>OrderList!J5544</f>
        <v>1678000</v>
      </c>
      <c r="H5544" s="10">
        <f>OrderList!M5544</f>
        <v>15261</v>
      </c>
      <c r="I5544" s="10">
        <f>OrderList!N5544</f>
        <v>8.3772433393092616</v>
      </c>
      <c r="O5544" s="10">
        <f>COUNTIF(FreightRates!$A$2:$A$1541,C5544)</f>
        <v>39</v>
      </c>
      <c r="Q5544" s="10">
        <f>COUNTIFS(FreightRates!$A$2:$A$1541,C5544,FreightRates!$B$2:$B$1541,B5544,FreightRates!$C$2:$C$1541,E5544)</f>
        <v>20</v>
      </c>
      <c r="T5544">
        <f>COUNTIFS(FreightRates!$A$2:$A$1541,C5544,FreightRates!$B$2:$B$1541,B5544,FreightRates!$C$2:$C$1541,E5544,FreightRates!$F$2:$F$1541,D5544,FreightRates!$D$2:$D$1541,"&lt;="&amp;I5544,FreightRates!$E$2:$E$1541,"&gt;="&amp;I5544)</f>
        <v>2</v>
      </c>
    </row>
    <row r="5545" spans="1:20" x14ac:dyDescent="0.25">
      <c r="A5545" s="10">
        <f>OrderList!A5545</f>
        <v>1447302768.7</v>
      </c>
      <c r="B5545" s="10" t="str">
        <f>OrderList!C5545</f>
        <v>PORT04</v>
      </c>
      <c r="C5545" s="10" t="str">
        <f>OrderList!D5545</f>
        <v>V444_0</v>
      </c>
      <c r="D5545" s="10" t="str">
        <f>OrderList!F5545</f>
        <v>DTP</v>
      </c>
      <c r="E5545" s="10" t="str">
        <f>OrderList!L5545</f>
        <v>PORT09</v>
      </c>
      <c r="F5545" s="10" t="str">
        <f>OrderList!K5545</f>
        <v>PLANT03</v>
      </c>
      <c r="G5545" s="10">
        <f>OrderList!J5545</f>
        <v>1678000</v>
      </c>
      <c r="H5545" s="10">
        <f>OrderList!M5545</f>
        <v>30292</v>
      </c>
      <c r="I5545" s="10">
        <f>OrderList!N5545</f>
        <v>17.754486678618523</v>
      </c>
      <c r="O5545" s="10">
        <f>COUNTIF(FreightRates!$A$2:$A$1541,C5545)</f>
        <v>39</v>
      </c>
      <c r="Q5545" s="10">
        <f>COUNTIFS(FreightRates!$A$2:$A$1541,C5545,FreightRates!$B$2:$B$1541,B5545,FreightRates!$C$2:$C$1541,E5545)</f>
        <v>20</v>
      </c>
      <c r="T5545">
        <f>COUNTIFS(FreightRates!$A$2:$A$1541,C5545,FreightRates!$B$2:$B$1541,B5545,FreightRates!$C$2:$C$1541,E5545,FreightRates!$F$2:$F$1541,D5545,FreightRates!$D$2:$D$1541,"&lt;="&amp;I5545,FreightRates!$E$2:$E$1541,"&gt;="&amp;I5545)</f>
        <v>2</v>
      </c>
    </row>
    <row r="5546" spans="1:20" x14ac:dyDescent="0.25">
      <c r="A5546" s="10">
        <f>OrderList!A5546</f>
        <v>1447318854.7</v>
      </c>
      <c r="B5546" s="10" t="str">
        <f>OrderList!C5546</f>
        <v>PORT04</v>
      </c>
      <c r="C5546" s="10" t="str">
        <f>OrderList!D5546</f>
        <v>V444_0</v>
      </c>
      <c r="D5546" s="10" t="str">
        <f>OrderList!F5546</f>
        <v>DTP</v>
      </c>
      <c r="E5546" s="10" t="str">
        <f>OrderList!L5546</f>
        <v>PORT09</v>
      </c>
      <c r="F5546" s="10" t="str">
        <f>OrderList!K5546</f>
        <v>PLANT03</v>
      </c>
      <c r="G5546" s="10">
        <f>OrderList!J5546</f>
        <v>1678000</v>
      </c>
      <c r="H5546" s="10">
        <f>OrderList!M5546</f>
        <v>15324</v>
      </c>
      <c r="I5546" s="10">
        <f>OrderList!N5546</f>
        <v>8.3772433393092616</v>
      </c>
      <c r="O5546" s="10">
        <f>COUNTIF(FreightRates!$A$2:$A$1541,C5546)</f>
        <v>39</v>
      </c>
      <c r="Q5546" s="10">
        <f>COUNTIFS(FreightRates!$A$2:$A$1541,C5546,FreightRates!$B$2:$B$1541,B5546,FreightRates!$C$2:$C$1541,E5546)</f>
        <v>20</v>
      </c>
      <c r="T5546">
        <f>COUNTIFS(FreightRates!$A$2:$A$1541,C5546,FreightRates!$B$2:$B$1541,B5546,FreightRates!$C$2:$C$1541,E5546,FreightRates!$F$2:$F$1541,D5546,FreightRates!$D$2:$D$1541,"&lt;="&amp;I5546,FreightRates!$E$2:$E$1541,"&gt;="&amp;I5546)</f>
        <v>2</v>
      </c>
    </row>
    <row r="5547" spans="1:20" x14ac:dyDescent="0.25">
      <c r="A5547" s="10">
        <f>OrderList!A5547</f>
        <v>1447237672.7</v>
      </c>
      <c r="B5547" s="10" t="str">
        <f>OrderList!C5547</f>
        <v>PORT04</v>
      </c>
      <c r="C5547" s="10" t="str">
        <f>OrderList!D5547</f>
        <v>V444_0</v>
      </c>
      <c r="D5547" s="10" t="str">
        <f>OrderList!F5547</f>
        <v>DTP</v>
      </c>
      <c r="E5547" s="10" t="str">
        <f>OrderList!L5547</f>
        <v>PORT09</v>
      </c>
      <c r="F5547" s="10" t="str">
        <f>OrderList!K5547</f>
        <v>PLANT03</v>
      </c>
      <c r="G5547" s="10">
        <f>OrderList!J5547</f>
        <v>1678000</v>
      </c>
      <c r="H5547" s="10">
        <f>OrderList!M5547</f>
        <v>20331</v>
      </c>
      <c r="I5547" s="10">
        <f>OrderList!N5547</f>
        <v>10.169657785745683</v>
      </c>
      <c r="O5547" s="10">
        <f>COUNTIF(FreightRates!$A$2:$A$1541,C5547)</f>
        <v>39</v>
      </c>
      <c r="Q5547" s="10">
        <f>COUNTIFS(FreightRates!$A$2:$A$1541,C5547,FreightRates!$B$2:$B$1541,B5547,FreightRates!$C$2:$C$1541,E5547)</f>
        <v>20</v>
      </c>
      <c r="T5547">
        <f>COUNTIFS(FreightRates!$A$2:$A$1541,C5547,FreightRates!$B$2:$B$1541,B5547,FreightRates!$C$2:$C$1541,E5547,FreightRates!$F$2:$F$1541,D5547,FreightRates!$D$2:$D$1541,"&lt;="&amp;I5547,FreightRates!$E$2:$E$1541,"&gt;="&amp;I5547)</f>
        <v>2</v>
      </c>
    </row>
    <row r="5548" spans="1:20" x14ac:dyDescent="0.25">
      <c r="A5548" s="10">
        <f>OrderList!A5548</f>
        <v>1447260460.7</v>
      </c>
      <c r="B5548" s="10" t="str">
        <f>OrderList!C5548</f>
        <v>PORT04</v>
      </c>
      <c r="C5548" s="10" t="str">
        <f>OrderList!D5548</f>
        <v>V444_0</v>
      </c>
      <c r="D5548" s="10" t="str">
        <f>OrderList!F5548</f>
        <v>DTP</v>
      </c>
      <c r="E5548" s="10" t="str">
        <f>OrderList!L5548</f>
        <v>PORT09</v>
      </c>
      <c r="F5548" s="10" t="str">
        <f>OrderList!K5548</f>
        <v>PLANT03</v>
      </c>
      <c r="G5548" s="10">
        <f>OrderList!J5548</f>
        <v>1678000</v>
      </c>
      <c r="H5548" s="10">
        <f>OrderList!M5548</f>
        <v>85269</v>
      </c>
      <c r="I5548" s="10">
        <f>OrderList!N5548</f>
        <v>46.471045589419148</v>
      </c>
      <c r="O5548" s="10">
        <f>COUNTIF(FreightRates!$A$2:$A$1541,C5548)</f>
        <v>39</v>
      </c>
      <c r="Q5548" s="10">
        <f>COUNTIFS(FreightRates!$A$2:$A$1541,C5548,FreightRates!$B$2:$B$1541,B5548,FreightRates!$C$2:$C$1541,E5548)</f>
        <v>20</v>
      </c>
      <c r="T5548">
        <f>COUNTIFS(FreightRates!$A$2:$A$1541,C5548,FreightRates!$B$2:$B$1541,B5548,FreightRates!$C$2:$C$1541,E5548,FreightRates!$F$2:$F$1541,D5548,FreightRates!$D$2:$D$1541,"&lt;="&amp;I5548,FreightRates!$E$2:$E$1541,"&gt;="&amp;I5548)</f>
        <v>2</v>
      </c>
    </row>
    <row r="5549" spans="1:20" x14ac:dyDescent="0.25">
      <c r="A5549" s="10">
        <f>OrderList!A5549</f>
        <v>1447336122.7</v>
      </c>
      <c r="B5549" s="10" t="str">
        <f>OrderList!C5549</f>
        <v>PORT04</v>
      </c>
      <c r="C5549" s="10" t="str">
        <f>OrderList!D5549</f>
        <v>V444_0</v>
      </c>
      <c r="D5549" s="10" t="str">
        <f>OrderList!F5549</f>
        <v>DTP</v>
      </c>
      <c r="E5549" s="10" t="str">
        <f>OrderList!L5549</f>
        <v>PORT09</v>
      </c>
      <c r="F5549" s="10" t="str">
        <f>OrderList!K5549</f>
        <v>PLANT03</v>
      </c>
      <c r="G5549" s="10">
        <f>OrderList!J5549</f>
        <v>1678000</v>
      </c>
      <c r="H5549" s="10">
        <f>OrderList!M5549</f>
        <v>30271</v>
      </c>
      <c r="I5549" s="10">
        <f>OrderList!N5549</f>
        <v>17.754486678618523</v>
      </c>
      <c r="O5549" s="10">
        <f>COUNTIF(FreightRates!$A$2:$A$1541,C5549)</f>
        <v>39</v>
      </c>
      <c r="Q5549" s="10">
        <f>COUNTIFS(FreightRates!$A$2:$A$1541,C5549,FreightRates!$B$2:$B$1541,B5549,FreightRates!$C$2:$C$1541,E5549)</f>
        <v>20</v>
      </c>
      <c r="T5549">
        <f>COUNTIFS(FreightRates!$A$2:$A$1541,C5549,FreightRates!$B$2:$B$1541,B5549,FreightRates!$C$2:$C$1541,E5549,FreightRates!$F$2:$F$1541,D5549,FreightRates!$D$2:$D$1541,"&lt;="&amp;I5549,FreightRates!$E$2:$E$1541,"&gt;="&amp;I5549)</f>
        <v>2</v>
      </c>
    </row>
    <row r="5550" spans="1:20" x14ac:dyDescent="0.25">
      <c r="A5550" s="10">
        <f>OrderList!A5550</f>
        <v>1447174668.7</v>
      </c>
      <c r="B5550" s="10" t="str">
        <f>OrderList!C5550</f>
        <v>PORT04</v>
      </c>
      <c r="C5550" s="10" t="str">
        <f>OrderList!D5550</f>
        <v>V444_0</v>
      </c>
      <c r="D5550" s="10" t="str">
        <f>OrderList!F5550</f>
        <v>DTP</v>
      </c>
      <c r="E5550" s="10" t="str">
        <f>OrderList!L5550</f>
        <v>PORT09</v>
      </c>
      <c r="F5550" s="10" t="str">
        <f>OrderList!K5550</f>
        <v>PLANT03</v>
      </c>
      <c r="G5550" s="10">
        <f>OrderList!J5550</f>
        <v>1678000</v>
      </c>
      <c r="H5550" s="10">
        <f>OrderList!M5550</f>
        <v>17768</v>
      </c>
      <c r="I5550" s="10">
        <f>OrderList!N5550</f>
        <v>9.7734505625274721</v>
      </c>
      <c r="O5550" s="10">
        <f>COUNTIF(FreightRates!$A$2:$A$1541,C5550)</f>
        <v>39</v>
      </c>
      <c r="Q5550" s="10">
        <f>COUNTIFS(FreightRates!$A$2:$A$1541,C5550,FreightRates!$B$2:$B$1541,B5550,FreightRates!$C$2:$C$1541,E5550)</f>
        <v>20</v>
      </c>
      <c r="T5550">
        <f>COUNTIFS(FreightRates!$A$2:$A$1541,C5550,FreightRates!$B$2:$B$1541,B5550,FreightRates!$C$2:$C$1541,E5550,FreightRates!$F$2:$F$1541,D5550,FreightRates!$D$2:$D$1541,"&lt;="&amp;I5550,FreightRates!$E$2:$E$1541,"&gt;="&amp;I5550)</f>
        <v>2</v>
      </c>
    </row>
    <row r="5551" spans="1:20" x14ac:dyDescent="0.25">
      <c r="A5551" s="10">
        <f>OrderList!A5551</f>
        <v>1447167332.7</v>
      </c>
      <c r="B5551" s="10" t="str">
        <f>OrderList!C5551</f>
        <v>PORT04</v>
      </c>
      <c r="C5551" s="10" t="str">
        <f>OrderList!D5551</f>
        <v>V444_0</v>
      </c>
      <c r="D5551" s="10" t="str">
        <f>OrderList!F5551</f>
        <v>DTP</v>
      </c>
      <c r="E5551" s="10" t="str">
        <f>OrderList!L5551</f>
        <v>PORT09</v>
      </c>
      <c r="F5551" s="10" t="str">
        <f>OrderList!K5551</f>
        <v>PLANT03</v>
      </c>
      <c r="G5551" s="10">
        <f>OrderList!J5551</f>
        <v>1678000</v>
      </c>
      <c r="H5551" s="10">
        <f>OrderList!M5551</f>
        <v>17749</v>
      </c>
      <c r="I5551" s="10">
        <f>OrderList!N5551</f>
        <v>9.7734505625274721</v>
      </c>
      <c r="O5551" s="10">
        <f>COUNTIF(FreightRates!$A$2:$A$1541,C5551)</f>
        <v>39</v>
      </c>
      <c r="Q5551" s="10">
        <f>COUNTIFS(FreightRates!$A$2:$A$1541,C5551,FreightRates!$B$2:$B$1541,B5551,FreightRates!$C$2:$C$1541,E5551)</f>
        <v>20</v>
      </c>
      <c r="T5551">
        <f>COUNTIFS(FreightRates!$A$2:$A$1541,C5551,FreightRates!$B$2:$B$1541,B5551,FreightRates!$C$2:$C$1541,E5551,FreightRates!$F$2:$F$1541,D5551,FreightRates!$D$2:$D$1541,"&lt;="&amp;I5551,FreightRates!$E$2:$E$1541,"&gt;="&amp;I5551)</f>
        <v>2</v>
      </c>
    </row>
    <row r="5552" spans="1:20" x14ac:dyDescent="0.25">
      <c r="A5552" s="10">
        <f>OrderList!A5552</f>
        <v>1447171880.7</v>
      </c>
      <c r="B5552" s="10" t="str">
        <f>OrderList!C5552</f>
        <v>PORT04</v>
      </c>
      <c r="C5552" s="10" t="str">
        <f>OrderList!D5552</f>
        <v>V444_0</v>
      </c>
      <c r="D5552" s="10" t="str">
        <f>OrderList!F5552</f>
        <v>DTP</v>
      </c>
      <c r="E5552" s="10" t="str">
        <f>OrderList!L5552</f>
        <v>PORT09</v>
      </c>
      <c r="F5552" s="10" t="str">
        <f>OrderList!K5552</f>
        <v>PLANT03</v>
      </c>
      <c r="G5552" s="10">
        <f>OrderList!J5552</f>
        <v>1678674</v>
      </c>
      <c r="H5552" s="10">
        <f>OrderList!M5552</f>
        <v>20304</v>
      </c>
      <c r="I5552" s="10">
        <f>OrderList!N5552</f>
        <v>9.8150057137529867</v>
      </c>
      <c r="O5552" s="10">
        <f>COUNTIF(FreightRates!$A$2:$A$1541,C5552)</f>
        <v>39</v>
      </c>
      <c r="Q5552" s="10">
        <f>COUNTIFS(FreightRates!$A$2:$A$1541,C5552,FreightRates!$B$2:$B$1541,B5552,FreightRates!$C$2:$C$1541,E5552)</f>
        <v>20</v>
      </c>
      <c r="T5552">
        <f>COUNTIFS(FreightRates!$A$2:$A$1541,C5552,FreightRates!$B$2:$B$1541,B5552,FreightRates!$C$2:$C$1541,E5552,FreightRates!$F$2:$F$1541,D5552,FreightRates!$D$2:$D$1541,"&lt;="&amp;I5552,FreightRates!$E$2:$E$1541,"&gt;="&amp;I5552)</f>
        <v>2</v>
      </c>
    </row>
    <row r="5553" spans="1:20" x14ac:dyDescent="0.25">
      <c r="A5553" s="10">
        <f>OrderList!A5553</f>
        <v>1447286440.7</v>
      </c>
      <c r="B5553" s="10" t="str">
        <f>OrderList!C5553</f>
        <v>PORT04</v>
      </c>
      <c r="C5553" s="10" t="str">
        <f>OrderList!D5553</f>
        <v>V444_0</v>
      </c>
      <c r="D5553" s="10" t="str">
        <f>OrderList!F5553</f>
        <v>DTP</v>
      </c>
      <c r="E5553" s="10" t="str">
        <f>OrderList!L5553</f>
        <v>PORT09</v>
      </c>
      <c r="F5553" s="10" t="str">
        <f>OrderList!K5553</f>
        <v>PLANT03</v>
      </c>
      <c r="G5553" s="10">
        <f>OrderList!J5553</f>
        <v>1694456</v>
      </c>
      <c r="H5553" s="10">
        <f>OrderList!M5553</f>
        <v>12266</v>
      </c>
      <c r="I5553" s="10">
        <f>OrderList!N5553</f>
        <v>8.2354534881775159</v>
      </c>
      <c r="O5553" s="10">
        <f>COUNTIF(FreightRates!$A$2:$A$1541,C5553)</f>
        <v>39</v>
      </c>
      <c r="Q5553" s="10">
        <f>COUNTIFS(FreightRates!$A$2:$A$1541,C5553,FreightRates!$B$2:$B$1541,B5553,FreightRates!$C$2:$C$1541,E5553)</f>
        <v>20</v>
      </c>
      <c r="T5553">
        <f>COUNTIFS(FreightRates!$A$2:$A$1541,C5553,FreightRates!$B$2:$B$1541,B5553,FreightRates!$C$2:$C$1541,E5553,FreightRates!$F$2:$F$1541,D5553,FreightRates!$D$2:$D$1541,"&lt;="&amp;I5553,FreightRates!$E$2:$E$1541,"&gt;="&amp;I5553)</f>
        <v>2</v>
      </c>
    </row>
    <row r="5554" spans="1:20" x14ac:dyDescent="0.25">
      <c r="A5554" s="10">
        <f>OrderList!A5554</f>
        <v>1447162833.7</v>
      </c>
      <c r="B5554" s="10" t="str">
        <f>OrderList!C5554</f>
        <v>PORT04</v>
      </c>
      <c r="C5554" s="10" t="str">
        <f>OrderList!D5554</f>
        <v>V444_0</v>
      </c>
      <c r="D5554" s="10" t="str">
        <f>OrderList!F5554</f>
        <v>DTP</v>
      </c>
      <c r="E5554" s="10" t="str">
        <f>OrderList!L5554</f>
        <v>PORT09</v>
      </c>
      <c r="F5554" s="10" t="str">
        <f>OrderList!K5554</f>
        <v>PLANT03</v>
      </c>
      <c r="G5554" s="10">
        <f>OrderList!J5554</f>
        <v>1694456</v>
      </c>
      <c r="H5554" s="10">
        <f>OrderList!M5554</f>
        <v>30296</v>
      </c>
      <c r="I5554" s="10">
        <f>OrderList!N5554</f>
        <v>21.588633720443791</v>
      </c>
      <c r="O5554" s="10">
        <f>COUNTIF(FreightRates!$A$2:$A$1541,C5554)</f>
        <v>39</v>
      </c>
      <c r="Q5554" s="10">
        <f>COUNTIFS(FreightRates!$A$2:$A$1541,C5554,FreightRates!$B$2:$B$1541,B5554,FreightRates!$C$2:$C$1541,E5554)</f>
        <v>20</v>
      </c>
      <c r="T5554">
        <f>COUNTIFS(FreightRates!$A$2:$A$1541,C5554,FreightRates!$B$2:$B$1541,B5554,FreightRates!$C$2:$C$1541,E5554,FreightRates!$F$2:$F$1541,D5554,FreightRates!$D$2:$D$1541,"&lt;="&amp;I5554,FreightRates!$E$2:$E$1541,"&gt;="&amp;I5554)</f>
        <v>2</v>
      </c>
    </row>
    <row r="5555" spans="1:20" x14ac:dyDescent="0.25">
      <c r="A5555" s="10">
        <f>OrderList!A5555</f>
        <v>1447238285.7</v>
      </c>
      <c r="B5555" s="10" t="str">
        <f>OrderList!C5555</f>
        <v>PORT04</v>
      </c>
      <c r="C5555" s="10" t="str">
        <f>OrderList!D5555</f>
        <v>V444_0</v>
      </c>
      <c r="D5555" s="10" t="str">
        <f>OrderList!F5555</f>
        <v>DTP</v>
      </c>
      <c r="E5555" s="10" t="str">
        <f>OrderList!L5555</f>
        <v>PORT09</v>
      </c>
      <c r="F5555" s="10" t="str">
        <f>OrderList!K5555</f>
        <v>PLANT03</v>
      </c>
      <c r="G5555" s="10">
        <f>OrderList!J5555</f>
        <v>1694456</v>
      </c>
      <c r="H5555" s="10">
        <f>OrderList!M5555</f>
        <v>15316</v>
      </c>
      <c r="I5555" s="10">
        <f>OrderList!N5555</f>
        <v>11.294316860221896</v>
      </c>
      <c r="O5555" s="10">
        <f>COUNTIF(FreightRates!$A$2:$A$1541,C5555)</f>
        <v>39</v>
      </c>
      <c r="Q5555" s="10">
        <f>COUNTIFS(FreightRates!$A$2:$A$1541,C5555,FreightRates!$B$2:$B$1541,B5555,FreightRates!$C$2:$C$1541,E5555)</f>
        <v>20</v>
      </c>
      <c r="T5555">
        <f>COUNTIFS(FreightRates!$A$2:$A$1541,C5555,FreightRates!$B$2:$B$1541,B5555,FreightRates!$C$2:$C$1541,E5555,FreightRates!$F$2:$F$1541,D5555,FreightRates!$D$2:$D$1541,"&lt;="&amp;I5555,FreightRates!$E$2:$E$1541,"&gt;="&amp;I5555)</f>
        <v>2</v>
      </c>
    </row>
    <row r="5556" spans="1:20" x14ac:dyDescent="0.25">
      <c r="A5556" s="10">
        <f>OrderList!A5556</f>
        <v>1447421399.7</v>
      </c>
      <c r="B5556" s="10" t="str">
        <f>OrderList!C5556</f>
        <v>PORT04</v>
      </c>
      <c r="C5556" s="10" t="str">
        <f>OrderList!D5556</f>
        <v>V444_0</v>
      </c>
      <c r="D5556" s="10" t="str">
        <f>OrderList!F5556</f>
        <v>DTP</v>
      </c>
      <c r="E5556" s="10" t="str">
        <f>OrderList!L5556</f>
        <v>PORT09</v>
      </c>
      <c r="F5556" s="10" t="str">
        <f>OrderList!K5556</f>
        <v>PLANT03</v>
      </c>
      <c r="G5556" s="10">
        <f>OrderList!J5556</f>
        <v>1692333</v>
      </c>
      <c r="H5556" s="10">
        <f>OrderList!M5556</f>
        <v>5759</v>
      </c>
      <c r="I5556" s="10">
        <f>OrderList!N5556</f>
        <v>1.4957059844381142</v>
      </c>
      <c r="O5556" s="10">
        <f>COUNTIF(FreightRates!$A$2:$A$1541,C5556)</f>
        <v>39</v>
      </c>
      <c r="Q5556" s="10">
        <f>COUNTIFS(FreightRates!$A$2:$A$1541,C5556,FreightRates!$B$2:$B$1541,B5556,FreightRates!$C$2:$C$1541,E5556)</f>
        <v>20</v>
      </c>
      <c r="T5556">
        <f>COUNTIFS(FreightRates!$A$2:$A$1541,C5556,FreightRates!$B$2:$B$1541,B5556,FreightRates!$C$2:$C$1541,E5556,FreightRates!$F$2:$F$1541,D5556,FreightRates!$D$2:$D$1541,"&lt;="&amp;I5556,FreightRates!$E$2:$E$1541,"&gt;="&amp;I5556)</f>
        <v>2</v>
      </c>
    </row>
    <row r="5557" spans="1:20" x14ac:dyDescent="0.25">
      <c r="A5557" s="10">
        <f>OrderList!A5557</f>
        <v>1447170982.7</v>
      </c>
      <c r="B5557" s="10" t="str">
        <f>OrderList!C5557</f>
        <v>PORT04</v>
      </c>
      <c r="C5557" s="10" t="str">
        <f>OrderList!D5557</f>
        <v>V444_0</v>
      </c>
      <c r="D5557" s="10" t="str">
        <f>OrderList!F5557</f>
        <v>DTP</v>
      </c>
      <c r="E5557" s="10" t="str">
        <f>OrderList!L5557</f>
        <v>PORT09</v>
      </c>
      <c r="F5557" s="10" t="str">
        <f>OrderList!K5557</f>
        <v>PLANT03</v>
      </c>
      <c r="G5557" s="10">
        <f>OrderList!J5557</f>
        <v>1667934</v>
      </c>
      <c r="H5557" s="10">
        <f>OrderList!M5557</f>
        <v>4325</v>
      </c>
      <c r="I5557" s="10">
        <f>OrderList!N5557</f>
        <v>0.81909948705523183</v>
      </c>
      <c r="O5557" s="10">
        <f>COUNTIF(FreightRates!$A$2:$A$1541,C5557)</f>
        <v>39</v>
      </c>
      <c r="Q5557" s="10">
        <f>COUNTIFS(FreightRates!$A$2:$A$1541,C5557,FreightRates!$B$2:$B$1541,B5557,FreightRates!$C$2:$C$1541,E5557)</f>
        <v>20</v>
      </c>
      <c r="T5557">
        <f>COUNTIFS(FreightRates!$A$2:$A$1541,C5557,FreightRates!$B$2:$B$1541,B5557,FreightRates!$C$2:$C$1541,E5557,FreightRates!$F$2:$F$1541,D5557,FreightRates!$D$2:$D$1541,"&lt;="&amp;I5557,FreightRates!$E$2:$E$1541,"&gt;="&amp;I5557)</f>
        <v>2</v>
      </c>
    </row>
    <row r="5558" spans="1:20" x14ac:dyDescent="0.25">
      <c r="A5558" s="10">
        <f>OrderList!A5558</f>
        <v>1447332186.7</v>
      </c>
      <c r="B5558" s="10" t="str">
        <f>OrderList!C5558</f>
        <v>PORT04</v>
      </c>
      <c r="C5558" s="10" t="str">
        <f>OrderList!D5558</f>
        <v>V444_0</v>
      </c>
      <c r="D5558" s="10" t="str">
        <f>OrderList!F5558</f>
        <v>DTP</v>
      </c>
      <c r="E5558" s="10" t="str">
        <f>OrderList!L5558</f>
        <v>PORT09</v>
      </c>
      <c r="F5558" s="10" t="str">
        <f>OrderList!K5558</f>
        <v>PLANT03</v>
      </c>
      <c r="G5558" s="10">
        <f>OrderList!J5558</f>
        <v>1667934</v>
      </c>
      <c r="H5558" s="10">
        <f>OrderList!M5558</f>
        <v>4254</v>
      </c>
      <c r="I5558" s="10">
        <f>OrderList!N5558</f>
        <v>0.81909948705523183</v>
      </c>
      <c r="O5558" s="10">
        <f>COUNTIF(FreightRates!$A$2:$A$1541,C5558)</f>
        <v>39</v>
      </c>
      <c r="Q5558" s="10">
        <f>COUNTIFS(FreightRates!$A$2:$A$1541,C5558,FreightRates!$B$2:$B$1541,B5558,FreightRates!$C$2:$C$1541,E5558)</f>
        <v>20</v>
      </c>
      <c r="T5558">
        <f>COUNTIFS(FreightRates!$A$2:$A$1541,C5558,FreightRates!$B$2:$B$1541,B5558,FreightRates!$C$2:$C$1541,E5558,FreightRates!$F$2:$F$1541,D5558,FreightRates!$D$2:$D$1541,"&lt;="&amp;I5558,FreightRates!$E$2:$E$1541,"&gt;="&amp;I5558)</f>
        <v>2</v>
      </c>
    </row>
    <row r="5559" spans="1:20" x14ac:dyDescent="0.25">
      <c r="A5559" s="10">
        <f>OrderList!A5559</f>
        <v>1447174274.7</v>
      </c>
      <c r="B5559" s="10" t="str">
        <f>OrderList!C5559</f>
        <v>PORT04</v>
      </c>
      <c r="C5559" s="10" t="str">
        <f>OrderList!D5559</f>
        <v>V444_0</v>
      </c>
      <c r="D5559" s="10" t="str">
        <f>OrderList!F5559</f>
        <v>DTP</v>
      </c>
      <c r="E5559" s="10" t="str">
        <f>OrderList!L5559</f>
        <v>PORT09</v>
      </c>
      <c r="F5559" s="10" t="str">
        <f>OrderList!K5559</f>
        <v>PLANT03</v>
      </c>
      <c r="G5559" s="10">
        <f>OrderList!J5559</f>
        <v>1667934</v>
      </c>
      <c r="H5559" s="10">
        <f>OrderList!M5559</f>
        <v>8253</v>
      </c>
      <c r="I5559" s="10">
        <f>OrderList!N5559</f>
        <v>1.6381989741104637</v>
      </c>
      <c r="O5559" s="10">
        <f>COUNTIF(FreightRates!$A$2:$A$1541,C5559)</f>
        <v>39</v>
      </c>
      <c r="Q5559" s="10">
        <f>COUNTIFS(FreightRates!$A$2:$A$1541,C5559,FreightRates!$B$2:$B$1541,B5559,FreightRates!$C$2:$C$1541,E5559)</f>
        <v>20</v>
      </c>
      <c r="T5559">
        <f>COUNTIFS(FreightRates!$A$2:$A$1541,C5559,FreightRates!$B$2:$B$1541,B5559,FreightRates!$C$2:$C$1541,E5559,FreightRates!$F$2:$F$1541,D5559,FreightRates!$D$2:$D$1541,"&lt;="&amp;I5559,FreightRates!$E$2:$E$1541,"&gt;="&amp;I5559)</f>
        <v>2</v>
      </c>
    </row>
    <row r="5560" spans="1:20" x14ac:dyDescent="0.25">
      <c r="A5560" s="10">
        <f>OrderList!A5560</f>
        <v>1447230933.7</v>
      </c>
      <c r="B5560" s="10" t="str">
        <f>OrderList!C5560</f>
        <v>PORT04</v>
      </c>
      <c r="C5560" s="10" t="str">
        <f>OrderList!D5560</f>
        <v>V444_0</v>
      </c>
      <c r="D5560" s="10" t="str">
        <f>OrderList!F5560</f>
        <v>DTP</v>
      </c>
      <c r="E5560" s="10" t="str">
        <f>OrderList!L5560</f>
        <v>PORT09</v>
      </c>
      <c r="F5560" s="10" t="str">
        <f>OrderList!K5560</f>
        <v>PLANT03</v>
      </c>
      <c r="G5560" s="10">
        <f>OrderList!J5560</f>
        <v>1667934</v>
      </c>
      <c r="H5560" s="10">
        <f>OrderList!M5560</f>
        <v>4302</v>
      </c>
      <c r="I5560" s="10">
        <f>OrderList!N5560</f>
        <v>0.81909948705523183</v>
      </c>
      <c r="O5560" s="10">
        <f>COUNTIF(FreightRates!$A$2:$A$1541,C5560)</f>
        <v>39</v>
      </c>
      <c r="Q5560" s="10">
        <f>COUNTIFS(FreightRates!$A$2:$A$1541,C5560,FreightRates!$B$2:$B$1541,B5560,FreightRates!$C$2:$C$1541,E5560)</f>
        <v>20</v>
      </c>
      <c r="T5560">
        <f>COUNTIFS(FreightRates!$A$2:$A$1541,C5560,FreightRates!$B$2:$B$1541,B5560,FreightRates!$C$2:$C$1541,E5560,FreightRates!$F$2:$F$1541,D5560,FreightRates!$D$2:$D$1541,"&lt;="&amp;I5560,FreightRates!$E$2:$E$1541,"&gt;="&amp;I5560)</f>
        <v>2</v>
      </c>
    </row>
    <row r="5561" spans="1:20" x14ac:dyDescent="0.25">
      <c r="A5561" s="10">
        <f>OrderList!A5561</f>
        <v>1447302735.7</v>
      </c>
      <c r="B5561" s="10" t="str">
        <f>OrderList!C5561</f>
        <v>PORT04</v>
      </c>
      <c r="C5561" s="10" t="str">
        <f>OrderList!D5561</f>
        <v>V444_0</v>
      </c>
      <c r="D5561" s="10" t="str">
        <f>OrderList!F5561</f>
        <v>DTP</v>
      </c>
      <c r="E5561" s="10" t="str">
        <f>OrderList!L5561</f>
        <v>PORT09</v>
      </c>
      <c r="F5561" s="10" t="str">
        <f>OrderList!K5561</f>
        <v>PLANT03</v>
      </c>
      <c r="G5561" s="10">
        <f>OrderList!J5561</f>
        <v>1667934</v>
      </c>
      <c r="H5561" s="10">
        <f>OrderList!M5561</f>
        <v>12289</v>
      </c>
      <c r="I5561" s="10">
        <f>OrderList!N5561</f>
        <v>2.4572984611656956</v>
      </c>
      <c r="O5561" s="10">
        <f>COUNTIF(FreightRates!$A$2:$A$1541,C5561)</f>
        <v>39</v>
      </c>
      <c r="Q5561" s="10">
        <f>COUNTIFS(FreightRates!$A$2:$A$1541,C5561,FreightRates!$B$2:$B$1541,B5561,FreightRates!$C$2:$C$1541,E5561)</f>
        <v>20</v>
      </c>
      <c r="T5561">
        <f>COUNTIFS(FreightRates!$A$2:$A$1541,C5561,FreightRates!$B$2:$B$1541,B5561,FreightRates!$C$2:$C$1541,E5561,FreightRates!$F$2:$F$1541,D5561,FreightRates!$D$2:$D$1541,"&lt;="&amp;I5561,FreightRates!$E$2:$E$1541,"&gt;="&amp;I5561)</f>
        <v>2</v>
      </c>
    </row>
    <row r="5562" spans="1:20" x14ac:dyDescent="0.25">
      <c r="A5562" s="10">
        <f>OrderList!A5562</f>
        <v>1447400412.7</v>
      </c>
      <c r="B5562" s="10" t="str">
        <f>OrderList!C5562</f>
        <v>PORT04</v>
      </c>
      <c r="C5562" s="10" t="str">
        <f>OrderList!D5562</f>
        <v>V444_0</v>
      </c>
      <c r="D5562" s="10" t="str">
        <f>OrderList!F5562</f>
        <v>DTP</v>
      </c>
      <c r="E5562" s="10" t="str">
        <f>OrderList!L5562</f>
        <v>PORT09</v>
      </c>
      <c r="F5562" s="10" t="str">
        <f>OrderList!K5562</f>
        <v>PLANT03</v>
      </c>
      <c r="G5562" s="10">
        <f>OrderList!J5562</f>
        <v>1667934</v>
      </c>
      <c r="H5562" s="10">
        <f>OrderList!M5562</f>
        <v>4282</v>
      </c>
      <c r="I5562" s="10">
        <f>OrderList!N5562</f>
        <v>0.81909948705523183</v>
      </c>
      <c r="O5562" s="10">
        <f>COUNTIF(FreightRates!$A$2:$A$1541,C5562)</f>
        <v>39</v>
      </c>
      <c r="Q5562" s="10">
        <f>COUNTIFS(FreightRates!$A$2:$A$1541,C5562,FreightRates!$B$2:$B$1541,B5562,FreightRates!$C$2:$C$1541,E5562)</f>
        <v>20</v>
      </c>
      <c r="T5562">
        <f>COUNTIFS(FreightRates!$A$2:$A$1541,C5562,FreightRates!$B$2:$B$1541,B5562,FreightRates!$C$2:$C$1541,E5562,FreightRates!$F$2:$F$1541,D5562,FreightRates!$D$2:$D$1541,"&lt;="&amp;I5562,FreightRates!$E$2:$E$1541,"&gt;="&amp;I5562)</f>
        <v>2</v>
      </c>
    </row>
    <row r="5563" spans="1:20" x14ac:dyDescent="0.25">
      <c r="A5563" s="10">
        <f>OrderList!A5563</f>
        <v>1447175698.7</v>
      </c>
      <c r="B5563" s="10" t="str">
        <f>OrderList!C5563</f>
        <v>PORT04</v>
      </c>
      <c r="C5563" s="10" t="str">
        <f>OrderList!D5563</f>
        <v>V444_0</v>
      </c>
      <c r="D5563" s="10" t="str">
        <f>OrderList!F5563</f>
        <v>DTP</v>
      </c>
      <c r="E5563" s="10" t="str">
        <f>OrderList!L5563</f>
        <v>PORT09</v>
      </c>
      <c r="F5563" s="10" t="str">
        <f>OrderList!K5563</f>
        <v>PLANT03</v>
      </c>
      <c r="G5563" s="10">
        <f>OrderList!J5563</f>
        <v>1667934</v>
      </c>
      <c r="H5563" s="10">
        <f>OrderList!M5563</f>
        <v>4277</v>
      </c>
      <c r="I5563" s="10">
        <f>OrderList!N5563</f>
        <v>0.81909948705523183</v>
      </c>
      <c r="O5563" s="10">
        <f>COUNTIF(FreightRates!$A$2:$A$1541,C5563)</f>
        <v>39</v>
      </c>
      <c r="Q5563" s="10">
        <f>COUNTIFS(FreightRates!$A$2:$A$1541,C5563,FreightRates!$B$2:$B$1541,B5563,FreightRates!$C$2:$C$1541,E5563)</f>
        <v>20</v>
      </c>
      <c r="T5563">
        <f>COUNTIFS(FreightRates!$A$2:$A$1541,C5563,FreightRates!$B$2:$B$1541,B5563,FreightRates!$C$2:$C$1541,E5563,FreightRates!$F$2:$F$1541,D5563,FreightRates!$D$2:$D$1541,"&lt;="&amp;I5563,FreightRates!$E$2:$E$1541,"&gt;="&amp;I5563)</f>
        <v>2</v>
      </c>
    </row>
    <row r="5564" spans="1:20" x14ac:dyDescent="0.25">
      <c r="A5564" s="10">
        <f>OrderList!A5564</f>
        <v>1447152323.7</v>
      </c>
      <c r="B5564" s="10" t="str">
        <f>OrderList!C5564</f>
        <v>PORT04</v>
      </c>
      <c r="C5564" s="10" t="str">
        <f>OrderList!D5564</f>
        <v>V444_0</v>
      </c>
      <c r="D5564" s="10" t="str">
        <f>OrderList!F5564</f>
        <v>DTP</v>
      </c>
      <c r="E5564" s="10" t="str">
        <f>OrderList!L5564</f>
        <v>PORT09</v>
      </c>
      <c r="F5564" s="10" t="str">
        <f>OrderList!K5564</f>
        <v>PLANT03</v>
      </c>
      <c r="G5564" s="10">
        <f>OrderList!J5564</f>
        <v>1667817</v>
      </c>
      <c r="H5564" s="10">
        <f>OrderList!M5564</f>
        <v>652</v>
      </c>
      <c r="I5564" s="10">
        <f>OrderList!N5564</f>
        <v>5.8978600823045255</v>
      </c>
      <c r="O5564" s="10">
        <f>COUNTIF(FreightRates!$A$2:$A$1541,C5564)</f>
        <v>39</v>
      </c>
      <c r="Q5564" s="10">
        <f>COUNTIFS(FreightRates!$A$2:$A$1541,C5564,FreightRates!$B$2:$B$1541,B5564,FreightRates!$C$2:$C$1541,E5564)</f>
        <v>20</v>
      </c>
      <c r="T5564">
        <f>COUNTIFS(FreightRates!$A$2:$A$1541,C5564,FreightRates!$B$2:$B$1541,B5564,FreightRates!$C$2:$C$1541,E5564,FreightRates!$F$2:$F$1541,D5564,FreightRates!$D$2:$D$1541,"&lt;="&amp;I5564,FreightRates!$E$2:$E$1541,"&gt;="&amp;I5564)</f>
        <v>2</v>
      </c>
    </row>
    <row r="5565" spans="1:20" x14ac:dyDescent="0.25">
      <c r="A5565" s="10">
        <f>OrderList!A5565</f>
        <v>1447204818.7</v>
      </c>
      <c r="B5565" s="10" t="str">
        <f>OrderList!C5565</f>
        <v>PORT04</v>
      </c>
      <c r="C5565" s="10" t="str">
        <f>OrderList!D5565</f>
        <v>V444_0</v>
      </c>
      <c r="D5565" s="10" t="str">
        <f>OrderList!F5565</f>
        <v>DTP</v>
      </c>
      <c r="E5565" s="10" t="str">
        <f>OrderList!L5565</f>
        <v>PORT09</v>
      </c>
      <c r="F5565" s="10" t="str">
        <f>OrderList!K5565</f>
        <v>PLANT03</v>
      </c>
      <c r="G5565" s="10">
        <f>OrderList!J5565</f>
        <v>1667817</v>
      </c>
      <c r="H5565" s="10">
        <f>OrderList!M5565</f>
        <v>658</v>
      </c>
      <c r="I5565" s="10">
        <f>OrderList!N5565</f>
        <v>5.8978600823045255</v>
      </c>
      <c r="O5565" s="10">
        <f>COUNTIF(FreightRates!$A$2:$A$1541,C5565)</f>
        <v>39</v>
      </c>
      <c r="Q5565" s="10">
        <f>COUNTIFS(FreightRates!$A$2:$A$1541,C5565,FreightRates!$B$2:$B$1541,B5565,FreightRates!$C$2:$C$1541,E5565)</f>
        <v>20</v>
      </c>
      <c r="T5565">
        <f>COUNTIFS(FreightRates!$A$2:$A$1541,C5565,FreightRates!$B$2:$B$1541,B5565,FreightRates!$C$2:$C$1541,E5565,FreightRates!$F$2:$F$1541,D5565,FreightRates!$D$2:$D$1541,"&lt;="&amp;I5565,FreightRates!$E$2:$E$1541,"&gt;="&amp;I5565)</f>
        <v>2</v>
      </c>
    </row>
    <row r="5566" spans="1:20" x14ac:dyDescent="0.25">
      <c r="A5566" s="10">
        <f>OrderList!A5566</f>
        <v>1447327955.7</v>
      </c>
      <c r="B5566" s="10" t="str">
        <f>OrderList!C5566</f>
        <v>PORT04</v>
      </c>
      <c r="C5566" s="10" t="str">
        <f>OrderList!D5566</f>
        <v>V444_0</v>
      </c>
      <c r="D5566" s="10" t="str">
        <f>OrderList!F5566</f>
        <v>DTP</v>
      </c>
      <c r="E5566" s="10" t="str">
        <f>OrderList!L5566</f>
        <v>PORT09</v>
      </c>
      <c r="F5566" s="10" t="str">
        <f>OrderList!K5566</f>
        <v>PLANT03</v>
      </c>
      <c r="G5566" s="10">
        <f>OrderList!J5566</f>
        <v>1667817</v>
      </c>
      <c r="H5566" s="10">
        <f>OrderList!M5566</f>
        <v>611</v>
      </c>
      <c r="I5566" s="10">
        <f>OrderList!N5566</f>
        <v>5.8978600823045255</v>
      </c>
      <c r="O5566" s="10">
        <f>COUNTIF(FreightRates!$A$2:$A$1541,C5566)</f>
        <v>39</v>
      </c>
      <c r="Q5566" s="10">
        <f>COUNTIFS(FreightRates!$A$2:$A$1541,C5566,FreightRates!$B$2:$B$1541,B5566,FreightRates!$C$2:$C$1541,E5566)</f>
        <v>20</v>
      </c>
      <c r="T5566">
        <f>COUNTIFS(FreightRates!$A$2:$A$1541,C5566,FreightRates!$B$2:$B$1541,B5566,FreightRates!$C$2:$C$1541,E5566,FreightRates!$F$2:$F$1541,D5566,FreightRates!$D$2:$D$1541,"&lt;="&amp;I5566,FreightRates!$E$2:$E$1541,"&gt;="&amp;I5566)</f>
        <v>2</v>
      </c>
    </row>
    <row r="5567" spans="1:20" x14ac:dyDescent="0.25">
      <c r="A5567" s="10">
        <f>OrderList!A5567</f>
        <v>1447290062.7</v>
      </c>
      <c r="B5567" s="10" t="str">
        <f>OrderList!C5567</f>
        <v>PORT04</v>
      </c>
      <c r="C5567" s="10" t="str">
        <f>OrderList!D5567</f>
        <v>V444_0</v>
      </c>
      <c r="D5567" s="10" t="str">
        <f>OrderList!F5567</f>
        <v>DTP</v>
      </c>
      <c r="E5567" s="10" t="str">
        <f>OrderList!L5567</f>
        <v>PORT09</v>
      </c>
      <c r="F5567" s="10" t="str">
        <f>OrderList!K5567</f>
        <v>PLANT03</v>
      </c>
      <c r="G5567" s="10">
        <f>OrderList!J5567</f>
        <v>1667817</v>
      </c>
      <c r="H5567" s="10">
        <f>OrderList!M5567</f>
        <v>613</v>
      </c>
      <c r="I5567" s="10">
        <f>OrderList!N5567</f>
        <v>5.8978600823045255</v>
      </c>
      <c r="O5567" s="10">
        <f>COUNTIF(FreightRates!$A$2:$A$1541,C5567)</f>
        <v>39</v>
      </c>
      <c r="Q5567" s="10">
        <f>COUNTIFS(FreightRates!$A$2:$A$1541,C5567,FreightRates!$B$2:$B$1541,B5567,FreightRates!$C$2:$C$1541,E5567)</f>
        <v>20</v>
      </c>
      <c r="T5567">
        <f>COUNTIFS(FreightRates!$A$2:$A$1541,C5567,FreightRates!$B$2:$B$1541,B5567,FreightRates!$C$2:$C$1541,E5567,FreightRates!$F$2:$F$1541,D5567,FreightRates!$D$2:$D$1541,"&lt;="&amp;I5567,FreightRates!$E$2:$E$1541,"&gt;="&amp;I5567)</f>
        <v>2</v>
      </c>
    </row>
    <row r="5568" spans="1:20" x14ac:dyDescent="0.25">
      <c r="A5568" s="10">
        <f>OrderList!A5568</f>
        <v>1447283780.7</v>
      </c>
      <c r="B5568" s="10" t="str">
        <f>OrderList!C5568</f>
        <v>PORT04</v>
      </c>
      <c r="C5568" s="10" t="str">
        <f>OrderList!D5568</f>
        <v>V444_0</v>
      </c>
      <c r="D5568" s="10" t="str">
        <f>OrderList!F5568</f>
        <v>DTP</v>
      </c>
      <c r="E5568" s="10" t="str">
        <f>OrderList!L5568</f>
        <v>PORT09</v>
      </c>
      <c r="F5568" s="10" t="str">
        <f>OrderList!K5568</f>
        <v>PLANT03</v>
      </c>
      <c r="G5568" s="10">
        <f>OrderList!J5568</f>
        <v>1667817</v>
      </c>
      <c r="H5568" s="10">
        <f>OrderList!M5568</f>
        <v>2094</v>
      </c>
      <c r="I5568" s="10">
        <f>OrderList!N5568</f>
        <v>31.489300411522628</v>
      </c>
      <c r="O5568" s="10">
        <f>COUNTIF(FreightRates!$A$2:$A$1541,C5568)</f>
        <v>39</v>
      </c>
      <c r="Q5568" s="10">
        <f>COUNTIFS(FreightRates!$A$2:$A$1541,C5568,FreightRates!$B$2:$B$1541,B5568,FreightRates!$C$2:$C$1541,E5568)</f>
        <v>20</v>
      </c>
      <c r="T5568">
        <f>COUNTIFS(FreightRates!$A$2:$A$1541,C5568,FreightRates!$B$2:$B$1541,B5568,FreightRates!$C$2:$C$1541,E5568,FreightRates!$F$2:$F$1541,D5568,FreightRates!$D$2:$D$1541,"&lt;="&amp;I5568,FreightRates!$E$2:$E$1541,"&gt;="&amp;I5568)</f>
        <v>2</v>
      </c>
    </row>
    <row r="5569" spans="1:20" x14ac:dyDescent="0.25">
      <c r="A5569" s="10">
        <f>OrderList!A5569</f>
        <v>1447401838.7</v>
      </c>
      <c r="B5569" s="10" t="str">
        <f>OrderList!C5569</f>
        <v>PORT04</v>
      </c>
      <c r="C5569" s="10" t="str">
        <f>OrderList!D5569</f>
        <v>V444_0</v>
      </c>
      <c r="D5569" s="10" t="str">
        <f>OrderList!F5569</f>
        <v>DTP</v>
      </c>
      <c r="E5569" s="10" t="str">
        <f>OrderList!L5569</f>
        <v>PORT09</v>
      </c>
      <c r="F5569" s="10" t="str">
        <f>OrderList!K5569</f>
        <v>PLANT03</v>
      </c>
      <c r="G5569" s="10">
        <f>OrderList!J5569</f>
        <v>1667817</v>
      </c>
      <c r="H5569" s="10">
        <f>OrderList!M5569</f>
        <v>2061</v>
      </c>
      <c r="I5569" s="10">
        <f>OrderList!N5569</f>
        <v>31.489300411522628</v>
      </c>
      <c r="O5569" s="10">
        <f>COUNTIF(FreightRates!$A$2:$A$1541,C5569)</f>
        <v>39</v>
      </c>
      <c r="Q5569" s="10">
        <f>COUNTIFS(FreightRates!$A$2:$A$1541,C5569,FreightRates!$B$2:$B$1541,B5569,FreightRates!$C$2:$C$1541,E5569)</f>
        <v>20</v>
      </c>
      <c r="T5569">
        <f>COUNTIFS(FreightRates!$A$2:$A$1541,C5569,FreightRates!$B$2:$B$1541,B5569,FreightRates!$C$2:$C$1541,E5569,FreightRates!$F$2:$F$1541,D5569,FreightRates!$D$2:$D$1541,"&lt;="&amp;I5569,FreightRates!$E$2:$E$1541,"&gt;="&amp;I5569)</f>
        <v>2</v>
      </c>
    </row>
    <row r="5570" spans="1:20" x14ac:dyDescent="0.25">
      <c r="A5570" s="10">
        <f>OrderList!A5570</f>
        <v>1447266889.7</v>
      </c>
      <c r="B5570" s="10" t="str">
        <f>OrderList!C5570</f>
        <v>PORT04</v>
      </c>
      <c r="C5570" s="10" t="str">
        <f>OrderList!D5570</f>
        <v>V444_0</v>
      </c>
      <c r="D5570" s="10" t="str">
        <f>OrderList!F5570</f>
        <v>DTP</v>
      </c>
      <c r="E5570" s="10" t="str">
        <f>OrderList!L5570</f>
        <v>PORT09</v>
      </c>
      <c r="F5570" s="10" t="str">
        <f>OrderList!K5570</f>
        <v>PLANT03</v>
      </c>
      <c r="G5570" s="10">
        <f>OrderList!J5570</f>
        <v>1667817</v>
      </c>
      <c r="H5570" s="10">
        <f>OrderList!M5570</f>
        <v>672</v>
      </c>
      <c r="I5570" s="10">
        <f>OrderList!N5570</f>
        <v>5.8978600823045255</v>
      </c>
      <c r="O5570" s="10">
        <f>COUNTIF(FreightRates!$A$2:$A$1541,C5570)</f>
        <v>39</v>
      </c>
      <c r="Q5570" s="10">
        <f>COUNTIFS(FreightRates!$A$2:$A$1541,C5570,FreightRates!$B$2:$B$1541,B5570,FreightRates!$C$2:$C$1541,E5570)</f>
        <v>20</v>
      </c>
      <c r="T5570">
        <f>COUNTIFS(FreightRates!$A$2:$A$1541,C5570,FreightRates!$B$2:$B$1541,B5570,FreightRates!$C$2:$C$1541,E5570,FreightRates!$F$2:$F$1541,D5570,FreightRates!$D$2:$D$1541,"&lt;="&amp;I5570,FreightRates!$E$2:$E$1541,"&gt;="&amp;I5570)</f>
        <v>2</v>
      </c>
    </row>
    <row r="5571" spans="1:20" x14ac:dyDescent="0.25">
      <c r="A5571" s="10">
        <f>OrderList!A5571</f>
        <v>1447392837.7</v>
      </c>
      <c r="B5571" s="10" t="str">
        <f>OrderList!C5571</f>
        <v>PORT04</v>
      </c>
      <c r="C5571" s="10" t="str">
        <f>OrderList!D5571</f>
        <v>V444_0</v>
      </c>
      <c r="D5571" s="10" t="str">
        <f>OrderList!F5571</f>
        <v>DTP</v>
      </c>
      <c r="E5571" s="10" t="str">
        <f>OrderList!L5571</f>
        <v>PORT09</v>
      </c>
      <c r="F5571" s="10" t="str">
        <f>OrderList!K5571</f>
        <v>PLANT03</v>
      </c>
      <c r="G5571" s="10">
        <f>OrderList!J5571</f>
        <v>1667817</v>
      </c>
      <c r="H5571" s="10">
        <f>OrderList!M5571</f>
        <v>672</v>
      </c>
      <c r="I5571" s="10">
        <f>OrderList!N5571</f>
        <v>5.8978600823045255</v>
      </c>
      <c r="O5571" s="10">
        <f>COUNTIF(FreightRates!$A$2:$A$1541,C5571)</f>
        <v>39</v>
      </c>
      <c r="Q5571" s="10">
        <f>COUNTIFS(FreightRates!$A$2:$A$1541,C5571,FreightRates!$B$2:$B$1541,B5571,FreightRates!$C$2:$C$1541,E5571)</f>
        <v>20</v>
      </c>
      <c r="T5571">
        <f>COUNTIFS(FreightRates!$A$2:$A$1541,C5571,FreightRates!$B$2:$B$1541,B5571,FreightRates!$C$2:$C$1541,E5571,FreightRates!$F$2:$F$1541,D5571,FreightRates!$D$2:$D$1541,"&lt;="&amp;I5571,FreightRates!$E$2:$E$1541,"&gt;="&amp;I5571)</f>
        <v>2</v>
      </c>
    </row>
    <row r="5572" spans="1:20" x14ac:dyDescent="0.25">
      <c r="A5572" s="10">
        <f>OrderList!A5572</f>
        <v>1447245580.7</v>
      </c>
      <c r="B5572" s="10" t="str">
        <f>OrderList!C5572</f>
        <v>PORT04</v>
      </c>
      <c r="C5572" s="10" t="str">
        <f>OrderList!D5572</f>
        <v>V444_0</v>
      </c>
      <c r="D5572" s="10" t="str">
        <f>OrderList!F5572</f>
        <v>DTP</v>
      </c>
      <c r="E5572" s="10" t="str">
        <f>OrderList!L5572</f>
        <v>PORT09</v>
      </c>
      <c r="F5572" s="10" t="str">
        <f>OrderList!K5572</f>
        <v>PLANT03</v>
      </c>
      <c r="G5572" s="10">
        <f>OrderList!J5572</f>
        <v>1667817</v>
      </c>
      <c r="H5572" s="10">
        <f>OrderList!M5572</f>
        <v>606</v>
      </c>
      <c r="I5572" s="10">
        <f>OrderList!N5572</f>
        <v>5.8978600823045255</v>
      </c>
      <c r="O5572" s="10">
        <f>COUNTIF(FreightRates!$A$2:$A$1541,C5572)</f>
        <v>39</v>
      </c>
      <c r="Q5572" s="10">
        <f>COUNTIFS(FreightRates!$A$2:$A$1541,C5572,FreightRates!$B$2:$B$1541,B5572,FreightRates!$C$2:$C$1541,E5572)</f>
        <v>20</v>
      </c>
      <c r="T5572">
        <f>COUNTIFS(FreightRates!$A$2:$A$1541,C5572,FreightRates!$B$2:$B$1541,B5572,FreightRates!$C$2:$C$1541,E5572,FreightRates!$F$2:$F$1541,D5572,FreightRates!$D$2:$D$1541,"&lt;="&amp;I5572,FreightRates!$E$2:$E$1541,"&gt;="&amp;I5572)</f>
        <v>2</v>
      </c>
    </row>
    <row r="5573" spans="1:20" x14ac:dyDescent="0.25">
      <c r="A5573" s="10">
        <f>OrderList!A5573</f>
        <v>1447323884.7</v>
      </c>
      <c r="B5573" s="10" t="str">
        <f>OrderList!C5573</f>
        <v>PORT04</v>
      </c>
      <c r="C5573" s="10" t="str">
        <f>OrderList!D5573</f>
        <v>V444_0</v>
      </c>
      <c r="D5573" s="10" t="str">
        <f>OrderList!F5573</f>
        <v>DTP</v>
      </c>
      <c r="E5573" s="10" t="str">
        <f>OrderList!L5573</f>
        <v>PORT09</v>
      </c>
      <c r="F5573" s="10" t="str">
        <f>OrderList!K5573</f>
        <v>PLANT03</v>
      </c>
      <c r="G5573" s="10">
        <f>OrderList!J5573</f>
        <v>1667817</v>
      </c>
      <c r="H5573" s="10">
        <f>OrderList!M5573</f>
        <v>1406</v>
      </c>
      <c r="I5573" s="10">
        <f>OrderList!N5573</f>
        <v>17.34</v>
      </c>
      <c r="O5573" s="10">
        <f>COUNTIF(FreightRates!$A$2:$A$1541,C5573)</f>
        <v>39</v>
      </c>
      <c r="Q5573" s="10">
        <f>COUNTIFS(FreightRates!$A$2:$A$1541,C5573,FreightRates!$B$2:$B$1541,B5573,FreightRates!$C$2:$C$1541,E5573)</f>
        <v>20</v>
      </c>
      <c r="T5573">
        <f>COUNTIFS(FreightRates!$A$2:$A$1541,C5573,FreightRates!$B$2:$B$1541,B5573,FreightRates!$C$2:$C$1541,E5573,FreightRates!$F$2:$F$1541,D5573,FreightRates!$D$2:$D$1541,"&lt;="&amp;I5573,FreightRates!$E$2:$E$1541,"&gt;="&amp;I5573)</f>
        <v>2</v>
      </c>
    </row>
    <row r="5574" spans="1:20" x14ac:dyDescent="0.25">
      <c r="A5574" s="10">
        <f>OrderList!A5574</f>
        <v>1447170498.7</v>
      </c>
      <c r="B5574" s="10" t="str">
        <f>OrderList!C5574</f>
        <v>PORT04</v>
      </c>
      <c r="C5574" s="10" t="str">
        <f>OrderList!D5574</f>
        <v>V444_0</v>
      </c>
      <c r="D5574" s="10" t="str">
        <f>OrderList!F5574</f>
        <v>DTP</v>
      </c>
      <c r="E5574" s="10" t="str">
        <f>OrderList!L5574</f>
        <v>PORT09</v>
      </c>
      <c r="F5574" s="10" t="str">
        <f>OrderList!K5574</f>
        <v>PLANT03</v>
      </c>
      <c r="G5574" s="10">
        <f>OrderList!J5574</f>
        <v>1667817</v>
      </c>
      <c r="H5574" s="10">
        <f>OrderList!M5574</f>
        <v>5373</v>
      </c>
      <c r="I5574" s="10">
        <f>OrderList!N5574</f>
        <v>79.08</v>
      </c>
      <c r="O5574" s="10">
        <f>COUNTIF(FreightRates!$A$2:$A$1541,C5574)</f>
        <v>39</v>
      </c>
      <c r="Q5574" s="10">
        <f>COUNTIFS(FreightRates!$A$2:$A$1541,C5574,FreightRates!$B$2:$B$1541,B5574,FreightRates!$C$2:$C$1541,E5574)</f>
        <v>20</v>
      </c>
      <c r="T5574">
        <f>COUNTIFS(FreightRates!$A$2:$A$1541,C5574,FreightRates!$B$2:$B$1541,B5574,FreightRates!$C$2:$C$1541,E5574,FreightRates!$F$2:$F$1541,D5574,FreightRates!$D$2:$D$1541,"&lt;="&amp;I5574,FreightRates!$E$2:$E$1541,"&gt;="&amp;I5574)</f>
        <v>2</v>
      </c>
    </row>
    <row r="5575" spans="1:20" x14ac:dyDescent="0.25">
      <c r="A5575" s="10">
        <f>OrderList!A5575</f>
        <v>1447275685.7</v>
      </c>
      <c r="B5575" s="10" t="str">
        <f>OrderList!C5575</f>
        <v>PORT04</v>
      </c>
      <c r="C5575" s="10" t="str">
        <f>OrderList!D5575</f>
        <v>V444_0</v>
      </c>
      <c r="D5575" s="10" t="str">
        <f>OrderList!F5575</f>
        <v>DTP</v>
      </c>
      <c r="E5575" s="10" t="str">
        <f>OrderList!L5575</f>
        <v>PORT09</v>
      </c>
      <c r="F5575" s="10" t="str">
        <f>OrderList!K5575</f>
        <v>PLANT03</v>
      </c>
      <c r="G5575" s="10">
        <f>OrderList!J5575</f>
        <v>1667817</v>
      </c>
      <c r="H5575" s="10">
        <f>OrderList!M5575</f>
        <v>11057</v>
      </c>
      <c r="I5575" s="10">
        <f>OrderList!N5575</f>
        <v>163.32</v>
      </c>
      <c r="O5575" s="10">
        <f>COUNTIF(FreightRates!$A$2:$A$1541,C5575)</f>
        <v>39</v>
      </c>
      <c r="Q5575" s="10">
        <f>COUNTIFS(FreightRates!$A$2:$A$1541,C5575,FreightRates!$B$2:$B$1541,B5575,FreightRates!$C$2:$C$1541,E5575)</f>
        <v>20</v>
      </c>
      <c r="T5575">
        <f>COUNTIFS(FreightRates!$A$2:$A$1541,C5575,FreightRates!$B$2:$B$1541,B5575,FreightRates!$C$2:$C$1541,E5575,FreightRates!$F$2:$F$1541,D5575,FreightRates!$D$2:$D$1541,"&lt;="&amp;I5575,FreightRates!$E$2:$E$1541,"&gt;="&amp;I5575)</f>
        <v>2</v>
      </c>
    </row>
    <row r="5576" spans="1:20" x14ac:dyDescent="0.25">
      <c r="A5576" s="10">
        <f>OrderList!A5576</f>
        <v>1447265654.7</v>
      </c>
      <c r="B5576" s="10" t="str">
        <f>OrderList!C5576</f>
        <v>PORT04</v>
      </c>
      <c r="C5576" s="10" t="str">
        <f>OrderList!D5576</f>
        <v>V444_0</v>
      </c>
      <c r="D5576" s="10" t="str">
        <f>OrderList!F5576</f>
        <v>DTP</v>
      </c>
      <c r="E5576" s="10" t="str">
        <f>OrderList!L5576</f>
        <v>PORT09</v>
      </c>
      <c r="F5576" s="10" t="str">
        <f>OrderList!K5576</f>
        <v>PLANT03</v>
      </c>
      <c r="G5576" s="10">
        <f>OrderList!J5576</f>
        <v>1667817</v>
      </c>
      <c r="H5576" s="10">
        <f>OrderList!M5576</f>
        <v>1698</v>
      </c>
      <c r="I5576" s="10">
        <f>OrderList!N5576</f>
        <v>24.6</v>
      </c>
      <c r="O5576" s="10">
        <f>COUNTIF(FreightRates!$A$2:$A$1541,C5576)</f>
        <v>39</v>
      </c>
      <c r="Q5576" s="10">
        <f>COUNTIFS(FreightRates!$A$2:$A$1541,C5576,FreightRates!$B$2:$B$1541,B5576,FreightRates!$C$2:$C$1541,E5576)</f>
        <v>20</v>
      </c>
      <c r="T5576">
        <f>COUNTIFS(FreightRates!$A$2:$A$1541,C5576,FreightRates!$B$2:$B$1541,B5576,FreightRates!$C$2:$C$1541,E5576,FreightRates!$F$2:$F$1541,D5576,FreightRates!$D$2:$D$1541,"&lt;="&amp;I5576,FreightRates!$E$2:$E$1541,"&gt;="&amp;I5576)</f>
        <v>2</v>
      </c>
    </row>
    <row r="5577" spans="1:20" x14ac:dyDescent="0.25">
      <c r="A5577" s="10">
        <f>OrderList!A5577</f>
        <v>1447323883.7</v>
      </c>
      <c r="B5577" s="10" t="str">
        <f>OrderList!C5577</f>
        <v>PORT04</v>
      </c>
      <c r="C5577" s="10" t="str">
        <f>OrderList!D5577</f>
        <v>V444_0</v>
      </c>
      <c r="D5577" s="10" t="str">
        <f>OrderList!F5577</f>
        <v>DTP</v>
      </c>
      <c r="E5577" s="10" t="str">
        <f>OrderList!L5577</f>
        <v>PORT09</v>
      </c>
      <c r="F5577" s="10" t="str">
        <f>OrderList!K5577</f>
        <v>PLANT03</v>
      </c>
      <c r="G5577" s="10">
        <f>OrderList!J5577</f>
        <v>1667817</v>
      </c>
      <c r="H5577" s="10">
        <f>OrderList!M5577</f>
        <v>1697</v>
      </c>
      <c r="I5577" s="10">
        <f>OrderList!N5577</f>
        <v>22.5</v>
      </c>
      <c r="O5577" s="10">
        <f>COUNTIF(FreightRates!$A$2:$A$1541,C5577)</f>
        <v>39</v>
      </c>
      <c r="Q5577" s="10">
        <f>COUNTIFS(FreightRates!$A$2:$A$1541,C5577,FreightRates!$B$2:$B$1541,B5577,FreightRates!$C$2:$C$1541,E5577)</f>
        <v>20</v>
      </c>
      <c r="T5577">
        <f>COUNTIFS(FreightRates!$A$2:$A$1541,C5577,FreightRates!$B$2:$B$1541,B5577,FreightRates!$C$2:$C$1541,E5577,FreightRates!$F$2:$F$1541,D5577,FreightRates!$D$2:$D$1541,"&lt;="&amp;I5577,FreightRates!$E$2:$E$1541,"&gt;="&amp;I5577)</f>
        <v>2</v>
      </c>
    </row>
    <row r="5578" spans="1:20" x14ac:dyDescent="0.25">
      <c r="A5578" s="10">
        <f>OrderList!A5578</f>
        <v>1447332268.7</v>
      </c>
      <c r="B5578" s="10" t="str">
        <f>OrderList!C5578</f>
        <v>PORT04</v>
      </c>
      <c r="C5578" s="10" t="str">
        <f>OrderList!D5578</f>
        <v>V444_0</v>
      </c>
      <c r="D5578" s="10" t="str">
        <f>OrderList!F5578</f>
        <v>DTP</v>
      </c>
      <c r="E5578" s="10" t="str">
        <f>OrderList!L5578</f>
        <v>PORT09</v>
      </c>
      <c r="F5578" s="10" t="str">
        <f>OrderList!K5578</f>
        <v>PLANT03</v>
      </c>
      <c r="G5578" s="10">
        <f>OrderList!J5578</f>
        <v>1650905</v>
      </c>
      <c r="H5578" s="10">
        <f>OrderList!M5578</f>
        <v>607</v>
      </c>
      <c r="I5578" s="10">
        <f>OrderList!N5578</f>
        <v>6.4365714285714271</v>
      </c>
      <c r="O5578" s="10">
        <f>COUNTIF(FreightRates!$A$2:$A$1541,C5578)</f>
        <v>39</v>
      </c>
      <c r="Q5578" s="10">
        <f>COUNTIFS(FreightRates!$A$2:$A$1541,C5578,FreightRates!$B$2:$B$1541,B5578,FreightRates!$C$2:$C$1541,E5578)</f>
        <v>20</v>
      </c>
      <c r="T5578">
        <f>COUNTIFS(FreightRates!$A$2:$A$1541,C5578,FreightRates!$B$2:$B$1541,B5578,FreightRates!$C$2:$C$1541,E5578,FreightRates!$F$2:$F$1541,D5578,FreightRates!$D$2:$D$1541,"&lt;="&amp;I5578,FreightRates!$E$2:$E$1541,"&gt;="&amp;I5578)</f>
        <v>2</v>
      </c>
    </row>
    <row r="5579" spans="1:20" x14ac:dyDescent="0.25">
      <c r="A5579" s="10">
        <f>OrderList!A5579</f>
        <v>1447292064.7</v>
      </c>
      <c r="B5579" s="10" t="str">
        <f>OrderList!C5579</f>
        <v>PORT04</v>
      </c>
      <c r="C5579" s="10" t="str">
        <f>OrderList!D5579</f>
        <v>V444_0</v>
      </c>
      <c r="D5579" s="10" t="str">
        <f>OrderList!F5579</f>
        <v>DTP</v>
      </c>
      <c r="E5579" s="10" t="str">
        <f>OrderList!L5579</f>
        <v>PORT09</v>
      </c>
      <c r="F5579" s="10" t="str">
        <f>OrderList!K5579</f>
        <v>PLANT03</v>
      </c>
      <c r="G5579" s="10">
        <f>OrderList!J5579</f>
        <v>1650880</v>
      </c>
      <c r="H5579" s="10">
        <f>OrderList!M5579</f>
        <v>999</v>
      </c>
      <c r="I5579" s="10">
        <f>OrderList!N5579</f>
        <v>6.5846153846153843</v>
      </c>
      <c r="O5579" s="10">
        <f>COUNTIF(FreightRates!$A$2:$A$1541,C5579)</f>
        <v>39</v>
      </c>
      <c r="Q5579" s="10">
        <f>COUNTIFS(FreightRates!$A$2:$A$1541,C5579,FreightRates!$B$2:$B$1541,B5579,FreightRates!$C$2:$C$1541,E5579)</f>
        <v>20</v>
      </c>
      <c r="T5579">
        <f>COUNTIFS(FreightRates!$A$2:$A$1541,C5579,FreightRates!$B$2:$B$1541,B5579,FreightRates!$C$2:$C$1541,E5579,FreightRates!$F$2:$F$1541,D5579,FreightRates!$D$2:$D$1541,"&lt;="&amp;I5579,FreightRates!$E$2:$E$1541,"&gt;="&amp;I5579)</f>
        <v>2</v>
      </c>
    </row>
    <row r="5580" spans="1:20" x14ac:dyDescent="0.25">
      <c r="A5580" s="10">
        <f>OrderList!A5580</f>
        <v>1447346261.7</v>
      </c>
      <c r="B5580" s="10" t="str">
        <f>OrderList!C5580</f>
        <v>PORT04</v>
      </c>
      <c r="C5580" s="10" t="str">
        <f>OrderList!D5580</f>
        <v>V444_0</v>
      </c>
      <c r="D5580" s="10" t="str">
        <f>OrderList!F5580</f>
        <v>DTP</v>
      </c>
      <c r="E5580" s="10" t="str">
        <f>OrderList!L5580</f>
        <v>PORT09</v>
      </c>
      <c r="F5580" s="10" t="str">
        <f>OrderList!K5580</f>
        <v>PLANT03</v>
      </c>
      <c r="G5580" s="10">
        <f>OrderList!J5580</f>
        <v>1650880</v>
      </c>
      <c r="H5580" s="10">
        <f>OrderList!M5580</f>
        <v>1024</v>
      </c>
      <c r="I5580" s="10">
        <f>OrderList!N5580</f>
        <v>6.5846153846153843</v>
      </c>
      <c r="O5580" s="10">
        <f>COUNTIF(FreightRates!$A$2:$A$1541,C5580)</f>
        <v>39</v>
      </c>
      <c r="Q5580" s="10">
        <f>COUNTIFS(FreightRates!$A$2:$A$1541,C5580,FreightRates!$B$2:$B$1541,B5580,FreightRates!$C$2:$C$1541,E5580)</f>
        <v>20</v>
      </c>
      <c r="T5580">
        <f>COUNTIFS(FreightRates!$A$2:$A$1541,C5580,FreightRates!$B$2:$B$1541,B5580,FreightRates!$C$2:$C$1541,E5580,FreightRates!$F$2:$F$1541,D5580,FreightRates!$D$2:$D$1541,"&lt;="&amp;I5580,FreightRates!$E$2:$E$1541,"&gt;="&amp;I5580)</f>
        <v>2</v>
      </c>
    </row>
    <row r="5581" spans="1:20" x14ac:dyDescent="0.25">
      <c r="A5581" s="10">
        <f>OrderList!A5581</f>
        <v>1447167284.7</v>
      </c>
      <c r="B5581" s="10" t="str">
        <f>OrderList!C5581</f>
        <v>PORT04</v>
      </c>
      <c r="C5581" s="10" t="str">
        <f>OrderList!D5581</f>
        <v>V444_0</v>
      </c>
      <c r="D5581" s="10" t="str">
        <f>OrderList!F5581</f>
        <v>DTP</v>
      </c>
      <c r="E5581" s="10" t="str">
        <f>OrderList!L5581</f>
        <v>PORT09</v>
      </c>
      <c r="F5581" s="10" t="str">
        <f>OrderList!K5581</f>
        <v>PLANT03</v>
      </c>
      <c r="G5581" s="10">
        <f>OrderList!J5581</f>
        <v>1650880</v>
      </c>
      <c r="H5581" s="10">
        <f>OrderList!M5581</f>
        <v>1407</v>
      </c>
      <c r="I5581" s="10">
        <f>OrderList!N5581</f>
        <v>9.6999999999999993</v>
      </c>
      <c r="O5581" s="10">
        <f>COUNTIF(FreightRates!$A$2:$A$1541,C5581)</f>
        <v>39</v>
      </c>
      <c r="Q5581" s="10">
        <f>COUNTIFS(FreightRates!$A$2:$A$1541,C5581,FreightRates!$B$2:$B$1541,B5581,FreightRates!$C$2:$C$1541,E5581)</f>
        <v>20</v>
      </c>
      <c r="T5581">
        <f>COUNTIFS(FreightRates!$A$2:$A$1541,C5581,FreightRates!$B$2:$B$1541,B5581,FreightRates!$C$2:$C$1541,E5581,FreightRates!$F$2:$F$1541,D5581,FreightRates!$D$2:$D$1541,"&lt;="&amp;I5581,FreightRates!$E$2:$E$1541,"&gt;="&amp;I5581)</f>
        <v>2</v>
      </c>
    </row>
    <row r="5582" spans="1:20" x14ac:dyDescent="0.25">
      <c r="A5582" s="10">
        <f>OrderList!A5582</f>
        <v>1447156190.7</v>
      </c>
      <c r="B5582" s="10" t="str">
        <f>OrderList!C5582</f>
        <v>PORT04</v>
      </c>
      <c r="C5582" s="10" t="str">
        <f>OrderList!D5582</f>
        <v>V444_0</v>
      </c>
      <c r="D5582" s="10" t="str">
        <f>OrderList!F5582</f>
        <v>DTP</v>
      </c>
      <c r="E5582" s="10" t="str">
        <f>OrderList!L5582</f>
        <v>PORT09</v>
      </c>
      <c r="F5582" s="10" t="str">
        <f>OrderList!K5582</f>
        <v>PLANT03</v>
      </c>
      <c r="G5582" s="10">
        <f>OrderList!J5582</f>
        <v>1650880</v>
      </c>
      <c r="H5582" s="10">
        <f>OrderList!M5582</f>
        <v>1362</v>
      </c>
      <c r="I5582" s="10">
        <f>OrderList!N5582</f>
        <v>9.64</v>
      </c>
      <c r="O5582" s="10">
        <f>COUNTIF(FreightRates!$A$2:$A$1541,C5582)</f>
        <v>39</v>
      </c>
      <c r="Q5582" s="10">
        <f>COUNTIFS(FreightRates!$A$2:$A$1541,C5582,FreightRates!$B$2:$B$1541,B5582,FreightRates!$C$2:$C$1541,E5582)</f>
        <v>20</v>
      </c>
      <c r="T5582">
        <f>COUNTIFS(FreightRates!$A$2:$A$1541,C5582,FreightRates!$B$2:$B$1541,B5582,FreightRates!$C$2:$C$1541,E5582,FreightRates!$F$2:$F$1541,D5582,FreightRates!$D$2:$D$1541,"&lt;="&amp;I5582,FreightRates!$E$2:$E$1541,"&gt;="&amp;I5582)</f>
        <v>2</v>
      </c>
    </row>
    <row r="5583" spans="1:20" x14ac:dyDescent="0.25">
      <c r="A5583" s="10">
        <f>OrderList!A5583</f>
        <v>1447255517.7</v>
      </c>
      <c r="B5583" s="10" t="str">
        <f>OrderList!C5583</f>
        <v>PORT04</v>
      </c>
      <c r="C5583" s="10" t="str">
        <f>OrderList!D5583</f>
        <v>V444_0</v>
      </c>
      <c r="D5583" s="10" t="str">
        <f>OrderList!F5583</f>
        <v>DTP</v>
      </c>
      <c r="E5583" s="10" t="str">
        <f>OrderList!L5583</f>
        <v>PORT09</v>
      </c>
      <c r="F5583" s="10" t="str">
        <f>OrderList!K5583</f>
        <v>PLANT03</v>
      </c>
      <c r="G5583" s="10">
        <f>OrderList!J5583</f>
        <v>1650880</v>
      </c>
      <c r="H5583" s="10">
        <f>OrderList!M5583</f>
        <v>1332</v>
      </c>
      <c r="I5583" s="10">
        <f>OrderList!N5583</f>
        <v>9.36</v>
      </c>
      <c r="O5583" s="10">
        <f>COUNTIF(FreightRates!$A$2:$A$1541,C5583)</f>
        <v>39</v>
      </c>
      <c r="Q5583" s="10">
        <f>COUNTIFS(FreightRates!$A$2:$A$1541,C5583,FreightRates!$B$2:$B$1541,B5583,FreightRates!$C$2:$C$1541,E5583)</f>
        <v>20</v>
      </c>
      <c r="T5583">
        <f>COUNTIFS(FreightRates!$A$2:$A$1541,C5583,FreightRates!$B$2:$B$1541,B5583,FreightRates!$C$2:$C$1541,E5583,FreightRates!$F$2:$F$1541,D5583,FreightRates!$D$2:$D$1541,"&lt;="&amp;I5583,FreightRates!$E$2:$E$1541,"&gt;="&amp;I5583)</f>
        <v>2</v>
      </c>
    </row>
    <row r="5584" spans="1:20" x14ac:dyDescent="0.25">
      <c r="A5584" s="10">
        <f>OrderList!A5584</f>
        <v>1447163364.7</v>
      </c>
      <c r="B5584" s="10" t="str">
        <f>OrderList!C5584</f>
        <v>PORT04</v>
      </c>
      <c r="C5584" s="10" t="str">
        <f>OrderList!D5584</f>
        <v>V444_0</v>
      </c>
      <c r="D5584" s="10" t="str">
        <f>OrderList!F5584</f>
        <v>DTP</v>
      </c>
      <c r="E5584" s="10" t="str">
        <f>OrderList!L5584</f>
        <v>PORT09</v>
      </c>
      <c r="F5584" s="10" t="str">
        <f>OrderList!K5584</f>
        <v>PLANT03</v>
      </c>
      <c r="G5584" s="10">
        <f>OrderList!J5584</f>
        <v>1692899</v>
      </c>
      <c r="H5584" s="10">
        <f>OrderList!M5584</f>
        <v>4300</v>
      </c>
      <c r="I5584" s="10">
        <f>OrderList!N5584</f>
        <v>3.5641329914586639</v>
      </c>
      <c r="O5584" s="10">
        <f>COUNTIF(FreightRates!$A$2:$A$1541,C5584)</f>
        <v>39</v>
      </c>
      <c r="Q5584" s="10">
        <f>COUNTIFS(FreightRates!$A$2:$A$1541,C5584,FreightRates!$B$2:$B$1541,B5584,FreightRates!$C$2:$C$1541,E5584)</f>
        <v>20</v>
      </c>
      <c r="T5584">
        <f>COUNTIFS(FreightRates!$A$2:$A$1541,C5584,FreightRates!$B$2:$B$1541,B5584,FreightRates!$C$2:$C$1541,E5584,FreightRates!$F$2:$F$1541,D5584,FreightRates!$D$2:$D$1541,"&lt;="&amp;I5584,FreightRates!$E$2:$E$1541,"&gt;="&amp;I5584)</f>
        <v>2</v>
      </c>
    </row>
    <row r="5585" spans="1:20" x14ac:dyDescent="0.25">
      <c r="A5585" s="10">
        <f>OrderList!A5585</f>
        <v>1447293714.7</v>
      </c>
      <c r="B5585" s="10" t="str">
        <f>OrderList!C5585</f>
        <v>PORT04</v>
      </c>
      <c r="C5585" s="10" t="str">
        <f>OrderList!D5585</f>
        <v>V444_0</v>
      </c>
      <c r="D5585" s="10" t="str">
        <f>OrderList!F5585</f>
        <v>DTP</v>
      </c>
      <c r="E5585" s="10" t="str">
        <f>OrderList!L5585</f>
        <v>PORT09</v>
      </c>
      <c r="F5585" s="10" t="str">
        <f>OrderList!K5585</f>
        <v>PLANT03</v>
      </c>
      <c r="G5585" s="10">
        <f>OrderList!J5585</f>
        <v>1697306</v>
      </c>
      <c r="H5585" s="10">
        <f>OrderList!M5585</f>
        <v>2320</v>
      </c>
      <c r="I5585" s="10">
        <f>OrderList!N5585</f>
        <v>1.5252257639875235</v>
      </c>
      <c r="O5585" s="10">
        <f>COUNTIF(FreightRates!$A$2:$A$1541,C5585)</f>
        <v>39</v>
      </c>
      <c r="Q5585" s="10">
        <f>COUNTIFS(FreightRates!$A$2:$A$1541,C5585,FreightRates!$B$2:$B$1541,B5585,FreightRates!$C$2:$C$1541,E5585)</f>
        <v>20</v>
      </c>
      <c r="T5585">
        <f>COUNTIFS(FreightRates!$A$2:$A$1541,C5585,FreightRates!$B$2:$B$1541,B5585,FreightRates!$C$2:$C$1541,E5585,FreightRates!$F$2:$F$1541,D5585,FreightRates!$D$2:$D$1541,"&lt;="&amp;I5585,FreightRates!$E$2:$E$1541,"&gt;="&amp;I5585)</f>
        <v>2</v>
      </c>
    </row>
    <row r="5586" spans="1:20" x14ac:dyDescent="0.25">
      <c r="A5586" s="10">
        <f>OrderList!A5586</f>
        <v>1447164398.7</v>
      </c>
      <c r="B5586" s="10" t="str">
        <f>OrderList!C5586</f>
        <v>PORT04</v>
      </c>
      <c r="C5586" s="10" t="str">
        <f>OrderList!D5586</f>
        <v>V444_0</v>
      </c>
      <c r="D5586" s="10" t="str">
        <f>OrderList!F5586</f>
        <v>DTP</v>
      </c>
      <c r="E5586" s="10" t="str">
        <f>OrderList!L5586</f>
        <v>PORT09</v>
      </c>
      <c r="F5586" s="10" t="str">
        <f>OrderList!K5586</f>
        <v>PLANT03</v>
      </c>
      <c r="G5586" s="10">
        <f>OrderList!J5586</f>
        <v>1697306</v>
      </c>
      <c r="H5586" s="10">
        <f>OrderList!M5586</f>
        <v>2235</v>
      </c>
      <c r="I5586" s="10">
        <f>OrderList!N5586</f>
        <v>1.5252257639875235</v>
      </c>
      <c r="O5586" s="10">
        <f>COUNTIF(FreightRates!$A$2:$A$1541,C5586)</f>
        <v>39</v>
      </c>
      <c r="Q5586" s="10">
        <f>COUNTIFS(FreightRates!$A$2:$A$1541,C5586,FreightRates!$B$2:$B$1541,B5586,FreightRates!$C$2:$C$1541,E5586)</f>
        <v>20</v>
      </c>
      <c r="T5586">
        <f>COUNTIFS(FreightRates!$A$2:$A$1541,C5586,FreightRates!$B$2:$B$1541,B5586,FreightRates!$C$2:$C$1541,E5586,FreightRates!$F$2:$F$1541,D5586,FreightRates!$D$2:$D$1541,"&lt;="&amp;I5586,FreightRates!$E$2:$E$1541,"&gt;="&amp;I5586)</f>
        <v>2</v>
      </c>
    </row>
    <row r="5587" spans="1:20" x14ac:dyDescent="0.25">
      <c r="A5587" s="10">
        <f>OrderList!A5587</f>
        <v>1447275664.7</v>
      </c>
      <c r="B5587" s="10" t="str">
        <f>OrderList!C5587</f>
        <v>PORT04</v>
      </c>
      <c r="C5587" s="10" t="str">
        <f>OrderList!D5587</f>
        <v>V444_0</v>
      </c>
      <c r="D5587" s="10" t="str">
        <f>OrderList!F5587</f>
        <v>DTP</v>
      </c>
      <c r="E5587" s="10" t="str">
        <f>OrderList!L5587</f>
        <v>PORT09</v>
      </c>
      <c r="F5587" s="10" t="str">
        <f>OrderList!K5587</f>
        <v>PLANT03</v>
      </c>
      <c r="G5587" s="10">
        <f>OrderList!J5587</f>
        <v>1697306</v>
      </c>
      <c r="H5587" s="10">
        <f>OrderList!M5587</f>
        <v>2293</v>
      </c>
      <c r="I5587" s="10">
        <f>OrderList!N5587</f>
        <v>1.5252257639875235</v>
      </c>
      <c r="O5587" s="10">
        <f>COUNTIF(FreightRates!$A$2:$A$1541,C5587)</f>
        <v>39</v>
      </c>
      <c r="Q5587" s="10">
        <f>COUNTIFS(FreightRates!$A$2:$A$1541,C5587,FreightRates!$B$2:$B$1541,B5587,FreightRates!$C$2:$C$1541,E5587)</f>
        <v>20</v>
      </c>
      <c r="T5587">
        <f>COUNTIFS(FreightRates!$A$2:$A$1541,C5587,FreightRates!$B$2:$B$1541,B5587,FreightRates!$C$2:$C$1541,E5587,FreightRates!$F$2:$F$1541,D5587,FreightRates!$D$2:$D$1541,"&lt;="&amp;I5587,FreightRates!$E$2:$E$1541,"&gt;="&amp;I5587)</f>
        <v>2</v>
      </c>
    </row>
    <row r="5588" spans="1:20" x14ac:dyDescent="0.25">
      <c r="A5588" s="10">
        <f>OrderList!A5588</f>
        <v>1447232721.7</v>
      </c>
      <c r="B5588" s="10" t="str">
        <f>OrderList!C5588</f>
        <v>PORT04</v>
      </c>
      <c r="C5588" s="10" t="str">
        <f>OrderList!D5588</f>
        <v>V444_0</v>
      </c>
      <c r="D5588" s="10" t="str">
        <f>OrderList!F5588</f>
        <v>DTP</v>
      </c>
      <c r="E5588" s="10" t="str">
        <f>OrderList!L5588</f>
        <v>PORT09</v>
      </c>
      <c r="F5588" s="10" t="str">
        <f>OrderList!K5588</f>
        <v>PLANT03</v>
      </c>
      <c r="G5588" s="10">
        <f>OrderList!J5588</f>
        <v>1697306</v>
      </c>
      <c r="H5588" s="10">
        <f>OrderList!M5588</f>
        <v>2271</v>
      </c>
      <c r="I5588" s="10">
        <f>OrderList!N5588</f>
        <v>1.5252257639875235</v>
      </c>
      <c r="O5588" s="10">
        <f>COUNTIF(FreightRates!$A$2:$A$1541,C5588)</f>
        <v>39</v>
      </c>
      <c r="Q5588" s="10">
        <f>COUNTIFS(FreightRates!$A$2:$A$1541,C5588,FreightRates!$B$2:$B$1541,B5588,FreightRates!$C$2:$C$1541,E5588)</f>
        <v>20</v>
      </c>
      <c r="T5588">
        <f>COUNTIFS(FreightRates!$A$2:$A$1541,C5588,FreightRates!$B$2:$B$1541,B5588,FreightRates!$C$2:$C$1541,E5588,FreightRates!$F$2:$F$1541,D5588,FreightRates!$D$2:$D$1541,"&lt;="&amp;I5588,FreightRates!$E$2:$E$1541,"&gt;="&amp;I5588)</f>
        <v>2</v>
      </c>
    </row>
    <row r="5589" spans="1:20" x14ac:dyDescent="0.25">
      <c r="A5589" s="10">
        <f>OrderList!A5589</f>
        <v>1447225310.7</v>
      </c>
      <c r="B5589" s="10" t="str">
        <f>OrderList!C5589</f>
        <v>PORT04</v>
      </c>
      <c r="C5589" s="10" t="str">
        <f>OrderList!D5589</f>
        <v>V444_0</v>
      </c>
      <c r="D5589" s="10" t="str">
        <f>OrderList!F5589</f>
        <v>DTP</v>
      </c>
      <c r="E5589" s="10" t="str">
        <f>OrderList!L5589</f>
        <v>PORT09</v>
      </c>
      <c r="F5589" s="10" t="str">
        <f>OrderList!K5589</f>
        <v>PLANT03</v>
      </c>
      <c r="G5589" s="10">
        <f>OrderList!J5589</f>
        <v>1658528</v>
      </c>
      <c r="H5589" s="10">
        <f>OrderList!M5589</f>
        <v>420</v>
      </c>
      <c r="I5589" s="10">
        <f>OrderList!N5589</f>
        <v>1.5765027820851951</v>
      </c>
      <c r="O5589" s="10">
        <f>COUNTIF(FreightRates!$A$2:$A$1541,C5589)</f>
        <v>39</v>
      </c>
      <c r="Q5589" s="10">
        <f>COUNTIFS(FreightRates!$A$2:$A$1541,C5589,FreightRates!$B$2:$B$1541,B5589,FreightRates!$C$2:$C$1541,E5589)</f>
        <v>20</v>
      </c>
      <c r="T5589">
        <f>COUNTIFS(FreightRates!$A$2:$A$1541,C5589,FreightRates!$B$2:$B$1541,B5589,FreightRates!$C$2:$C$1541,E5589,FreightRates!$F$2:$F$1541,D5589,FreightRates!$D$2:$D$1541,"&lt;="&amp;I5589,FreightRates!$E$2:$E$1541,"&gt;="&amp;I5589)</f>
        <v>2</v>
      </c>
    </row>
    <row r="5590" spans="1:20" x14ac:dyDescent="0.25">
      <c r="A5590" s="10">
        <f>OrderList!A5590</f>
        <v>1447323908.7</v>
      </c>
      <c r="B5590" s="10" t="str">
        <f>OrderList!C5590</f>
        <v>PORT04</v>
      </c>
      <c r="C5590" s="10" t="str">
        <f>OrderList!D5590</f>
        <v>V444_0</v>
      </c>
      <c r="D5590" s="10" t="str">
        <f>OrderList!F5590</f>
        <v>DTP</v>
      </c>
      <c r="E5590" s="10" t="str">
        <f>OrderList!L5590</f>
        <v>PORT09</v>
      </c>
      <c r="F5590" s="10" t="str">
        <f>OrderList!K5590</f>
        <v>PLANT03</v>
      </c>
      <c r="G5590" s="10">
        <f>OrderList!J5590</f>
        <v>1658528</v>
      </c>
      <c r="H5590" s="10">
        <f>OrderList!M5590</f>
        <v>306</v>
      </c>
      <c r="I5590" s="10">
        <f>OrderList!N5590</f>
        <v>5.7327373894007098E-2</v>
      </c>
      <c r="O5590" s="10">
        <f>COUNTIF(FreightRates!$A$2:$A$1541,C5590)</f>
        <v>39</v>
      </c>
      <c r="Q5590" s="10">
        <f>COUNTIFS(FreightRates!$A$2:$A$1541,C5590,FreightRates!$B$2:$B$1541,B5590,FreightRates!$C$2:$C$1541,E5590)</f>
        <v>20</v>
      </c>
      <c r="T5590">
        <f>COUNTIFS(FreightRates!$A$2:$A$1541,C5590,FreightRates!$B$2:$B$1541,B5590,FreightRates!$C$2:$C$1541,E5590,FreightRates!$F$2:$F$1541,D5590,FreightRates!$D$2:$D$1541,"&lt;="&amp;I5590,FreightRates!$E$2:$E$1541,"&gt;="&amp;I5590)</f>
        <v>2</v>
      </c>
    </row>
    <row r="5591" spans="1:20" x14ac:dyDescent="0.25">
      <c r="A5591" s="10">
        <f>OrderList!A5591</f>
        <v>1447330323.7</v>
      </c>
      <c r="B5591" s="10" t="str">
        <f>OrderList!C5591</f>
        <v>PORT04</v>
      </c>
      <c r="C5591" s="10" t="str">
        <f>OrderList!D5591</f>
        <v>V444_0</v>
      </c>
      <c r="D5591" s="10" t="str">
        <f>OrderList!F5591</f>
        <v>DTP</v>
      </c>
      <c r="E5591" s="10" t="str">
        <f>OrderList!L5591</f>
        <v>PORT09</v>
      </c>
      <c r="F5591" s="10" t="str">
        <f>OrderList!K5591</f>
        <v>PLANT03</v>
      </c>
      <c r="G5591" s="10">
        <f>OrderList!J5591</f>
        <v>1658528</v>
      </c>
      <c r="H5591" s="10">
        <f>OrderList!M5591</f>
        <v>288</v>
      </c>
      <c r="I5591" s="10">
        <f>OrderList!N5591</f>
        <v>0.28663686947003547</v>
      </c>
      <c r="O5591" s="10">
        <f>COUNTIF(FreightRates!$A$2:$A$1541,C5591)</f>
        <v>39</v>
      </c>
      <c r="Q5591" s="10">
        <f>COUNTIFS(FreightRates!$A$2:$A$1541,C5591,FreightRates!$B$2:$B$1541,B5591,FreightRates!$C$2:$C$1541,E5591)</f>
        <v>20</v>
      </c>
      <c r="T5591">
        <f>COUNTIFS(FreightRates!$A$2:$A$1541,C5591,FreightRates!$B$2:$B$1541,B5591,FreightRates!$C$2:$C$1541,E5591,FreightRates!$F$2:$F$1541,D5591,FreightRates!$D$2:$D$1541,"&lt;="&amp;I5591,FreightRates!$E$2:$E$1541,"&gt;="&amp;I5591)</f>
        <v>2</v>
      </c>
    </row>
    <row r="5592" spans="1:20" x14ac:dyDescent="0.25">
      <c r="A5592" s="10">
        <f>OrderList!A5592</f>
        <v>1447164813.7</v>
      </c>
      <c r="B5592" s="10" t="str">
        <f>OrderList!C5592</f>
        <v>PORT04</v>
      </c>
      <c r="C5592" s="10" t="str">
        <f>OrderList!D5592</f>
        <v>V444_0</v>
      </c>
      <c r="D5592" s="10" t="str">
        <f>OrderList!F5592</f>
        <v>DTP</v>
      </c>
      <c r="E5592" s="10" t="str">
        <f>OrderList!L5592</f>
        <v>PORT09</v>
      </c>
      <c r="F5592" s="10" t="str">
        <f>OrderList!K5592</f>
        <v>PLANT03</v>
      </c>
      <c r="G5592" s="10">
        <f>OrderList!J5592</f>
        <v>1658528</v>
      </c>
      <c r="H5592" s="10">
        <f>OrderList!M5592</f>
        <v>348</v>
      </c>
      <c r="I5592" s="10">
        <f>OrderList!N5592</f>
        <v>0.42995530420505323</v>
      </c>
      <c r="O5592" s="10">
        <f>COUNTIF(FreightRates!$A$2:$A$1541,C5592)</f>
        <v>39</v>
      </c>
      <c r="Q5592" s="10">
        <f>COUNTIFS(FreightRates!$A$2:$A$1541,C5592,FreightRates!$B$2:$B$1541,B5592,FreightRates!$C$2:$C$1541,E5592)</f>
        <v>20</v>
      </c>
      <c r="T5592">
        <f>COUNTIFS(FreightRates!$A$2:$A$1541,C5592,FreightRates!$B$2:$B$1541,B5592,FreightRates!$C$2:$C$1541,E5592,FreightRates!$F$2:$F$1541,D5592,FreightRates!$D$2:$D$1541,"&lt;="&amp;I5592,FreightRates!$E$2:$E$1541,"&gt;="&amp;I5592)</f>
        <v>2</v>
      </c>
    </row>
    <row r="5593" spans="1:20" x14ac:dyDescent="0.25">
      <c r="A5593" s="10">
        <f>OrderList!A5593</f>
        <v>1447359736.7</v>
      </c>
      <c r="B5593" s="10" t="str">
        <f>OrderList!C5593</f>
        <v>PORT04</v>
      </c>
      <c r="C5593" s="10" t="str">
        <f>OrderList!D5593</f>
        <v>V444_0</v>
      </c>
      <c r="D5593" s="10" t="str">
        <f>OrderList!F5593</f>
        <v>DTP</v>
      </c>
      <c r="E5593" s="10" t="str">
        <f>OrderList!L5593</f>
        <v>PORT09</v>
      </c>
      <c r="F5593" s="10" t="str">
        <f>OrderList!K5593</f>
        <v>PLANT03</v>
      </c>
      <c r="G5593" s="10">
        <f>OrderList!J5593</f>
        <v>1658528</v>
      </c>
      <c r="H5593" s="10">
        <f>OrderList!M5593</f>
        <v>464</v>
      </c>
      <c r="I5593" s="10">
        <f>OrderList!N5593</f>
        <v>2.866368694700355</v>
      </c>
      <c r="O5593" s="10">
        <f>COUNTIF(FreightRates!$A$2:$A$1541,C5593)</f>
        <v>39</v>
      </c>
      <c r="Q5593" s="10">
        <f>COUNTIFS(FreightRates!$A$2:$A$1541,C5593,FreightRates!$B$2:$B$1541,B5593,FreightRates!$C$2:$C$1541,E5593)</f>
        <v>20</v>
      </c>
      <c r="T5593">
        <f>COUNTIFS(FreightRates!$A$2:$A$1541,C5593,FreightRates!$B$2:$B$1541,B5593,FreightRates!$C$2:$C$1541,E5593,FreightRates!$F$2:$F$1541,D5593,FreightRates!$D$2:$D$1541,"&lt;="&amp;I5593,FreightRates!$E$2:$E$1541,"&gt;="&amp;I5593)</f>
        <v>2</v>
      </c>
    </row>
    <row r="5594" spans="1:20" x14ac:dyDescent="0.25">
      <c r="A5594" s="10">
        <f>OrderList!A5594</f>
        <v>1447336276.7</v>
      </c>
      <c r="B5594" s="10" t="str">
        <f>OrderList!C5594</f>
        <v>PORT04</v>
      </c>
      <c r="C5594" s="10" t="str">
        <f>OrderList!D5594</f>
        <v>V444_0</v>
      </c>
      <c r="D5594" s="10" t="str">
        <f>OrderList!F5594</f>
        <v>DTP</v>
      </c>
      <c r="E5594" s="10" t="str">
        <f>OrderList!L5594</f>
        <v>PORT09</v>
      </c>
      <c r="F5594" s="10" t="str">
        <f>OrderList!K5594</f>
        <v>PLANT03</v>
      </c>
      <c r="G5594" s="10">
        <f>OrderList!J5594</f>
        <v>1658528</v>
      </c>
      <c r="H5594" s="10">
        <f>OrderList!M5594</f>
        <v>361</v>
      </c>
      <c r="I5594" s="10">
        <f>OrderList!N5594</f>
        <v>0</v>
      </c>
      <c r="O5594" s="10">
        <f>COUNTIF(FreightRates!$A$2:$A$1541,C5594)</f>
        <v>39</v>
      </c>
      <c r="Q5594" s="10">
        <f>COUNTIFS(FreightRates!$A$2:$A$1541,C5594,FreightRates!$B$2:$B$1541,B5594,FreightRates!$C$2:$C$1541,E5594)</f>
        <v>20</v>
      </c>
      <c r="T5594">
        <f>COUNTIFS(FreightRates!$A$2:$A$1541,C5594,FreightRates!$B$2:$B$1541,B5594,FreightRates!$C$2:$C$1541,E5594,FreightRates!$F$2:$F$1541,D5594,FreightRates!$D$2:$D$1541,"&lt;="&amp;I5594,FreightRates!$E$2:$E$1541,"&gt;="&amp;I5594)</f>
        <v>2</v>
      </c>
    </row>
    <row r="5595" spans="1:20" x14ac:dyDescent="0.25">
      <c r="A5595" s="10">
        <f>OrderList!A5595</f>
        <v>1447189418.7</v>
      </c>
      <c r="B5595" s="10" t="str">
        <f>OrderList!C5595</f>
        <v>PORT04</v>
      </c>
      <c r="C5595" s="10" t="str">
        <f>OrderList!D5595</f>
        <v>V444_0</v>
      </c>
      <c r="D5595" s="10" t="str">
        <f>OrderList!F5595</f>
        <v>DTP</v>
      </c>
      <c r="E5595" s="10" t="str">
        <f>OrderList!L5595</f>
        <v>PORT09</v>
      </c>
      <c r="F5595" s="10" t="str">
        <f>OrderList!K5595</f>
        <v>PLANT03</v>
      </c>
      <c r="G5595" s="10">
        <f>OrderList!J5595</f>
        <v>1649002</v>
      </c>
      <c r="H5595" s="10">
        <f>OrderList!M5595</f>
        <v>385</v>
      </c>
      <c r="I5595" s="10">
        <f>OrderList!N5595</f>
        <v>1.4287732517070875</v>
      </c>
      <c r="O5595" s="10">
        <f>COUNTIF(FreightRates!$A$2:$A$1541,C5595)</f>
        <v>39</v>
      </c>
      <c r="Q5595" s="10">
        <f>COUNTIFS(FreightRates!$A$2:$A$1541,C5595,FreightRates!$B$2:$B$1541,B5595,FreightRates!$C$2:$C$1541,E5595)</f>
        <v>20</v>
      </c>
      <c r="T5595">
        <f>COUNTIFS(FreightRates!$A$2:$A$1541,C5595,FreightRates!$B$2:$B$1541,B5595,FreightRates!$C$2:$C$1541,E5595,FreightRates!$F$2:$F$1541,D5595,FreightRates!$D$2:$D$1541,"&lt;="&amp;I5595,FreightRates!$E$2:$E$1541,"&gt;="&amp;I5595)</f>
        <v>2</v>
      </c>
    </row>
    <row r="5596" spans="1:20" x14ac:dyDescent="0.25">
      <c r="A5596" s="10">
        <f>OrderList!A5596</f>
        <v>1447159852.7</v>
      </c>
      <c r="B5596" s="10" t="str">
        <f>OrderList!C5596</f>
        <v>PORT04</v>
      </c>
      <c r="C5596" s="10" t="str">
        <f>OrderList!D5596</f>
        <v>V444_0</v>
      </c>
      <c r="D5596" s="10" t="str">
        <f>OrderList!F5596</f>
        <v>DTP</v>
      </c>
      <c r="E5596" s="10" t="str">
        <f>OrderList!L5596</f>
        <v>PORT09</v>
      </c>
      <c r="F5596" s="10" t="str">
        <f>OrderList!K5596</f>
        <v>PLANT03</v>
      </c>
      <c r="G5596" s="10">
        <f>OrderList!J5596</f>
        <v>1649002</v>
      </c>
      <c r="H5596" s="10">
        <f>OrderList!M5596</f>
        <v>486</v>
      </c>
      <c r="I5596" s="10">
        <f>OrderList!N5596</f>
        <v>2.3574758653166943</v>
      </c>
      <c r="O5596" s="10">
        <f>COUNTIF(FreightRates!$A$2:$A$1541,C5596)</f>
        <v>39</v>
      </c>
      <c r="Q5596" s="10">
        <f>COUNTIFS(FreightRates!$A$2:$A$1541,C5596,FreightRates!$B$2:$B$1541,B5596,FreightRates!$C$2:$C$1541,E5596)</f>
        <v>20</v>
      </c>
      <c r="T5596">
        <f>COUNTIFS(FreightRates!$A$2:$A$1541,C5596,FreightRates!$B$2:$B$1541,B5596,FreightRates!$C$2:$C$1541,E5596,FreightRates!$F$2:$F$1541,D5596,FreightRates!$D$2:$D$1541,"&lt;="&amp;I5596,FreightRates!$E$2:$E$1541,"&gt;="&amp;I5596)</f>
        <v>2</v>
      </c>
    </row>
    <row r="5597" spans="1:20" x14ac:dyDescent="0.25">
      <c r="A5597" s="10">
        <f>OrderList!A5597</f>
        <v>1447365769.7</v>
      </c>
      <c r="B5597" s="10" t="str">
        <f>OrderList!C5597</f>
        <v>PORT04</v>
      </c>
      <c r="C5597" s="10" t="str">
        <f>OrderList!D5597</f>
        <v>V444_0</v>
      </c>
      <c r="D5597" s="10" t="str">
        <f>OrderList!F5597</f>
        <v>DTP</v>
      </c>
      <c r="E5597" s="10" t="str">
        <f>OrderList!L5597</f>
        <v>PORT09</v>
      </c>
      <c r="F5597" s="10" t="str">
        <f>OrderList!K5597</f>
        <v>PLANT03</v>
      </c>
      <c r="G5597" s="10">
        <f>OrderList!J5597</f>
        <v>1649002</v>
      </c>
      <c r="H5597" s="10">
        <f>OrderList!M5597</f>
        <v>355</v>
      </c>
      <c r="I5597" s="10">
        <f>OrderList!N5597</f>
        <v>1.7145279020485049</v>
      </c>
      <c r="O5597" s="10">
        <f>COUNTIF(FreightRates!$A$2:$A$1541,C5597)</f>
        <v>39</v>
      </c>
      <c r="Q5597" s="10">
        <f>COUNTIFS(FreightRates!$A$2:$A$1541,C5597,FreightRates!$B$2:$B$1541,B5597,FreightRates!$C$2:$C$1541,E5597)</f>
        <v>20</v>
      </c>
      <c r="T5597">
        <f>COUNTIFS(FreightRates!$A$2:$A$1541,C5597,FreightRates!$B$2:$B$1541,B5597,FreightRates!$C$2:$C$1541,E5597,FreightRates!$F$2:$F$1541,D5597,FreightRates!$D$2:$D$1541,"&lt;="&amp;I5597,FreightRates!$E$2:$E$1541,"&gt;="&amp;I5597)</f>
        <v>2</v>
      </c>
    </row>
    <row r="5598" spans="1:20" x14ac:dyDescent="0.25">
      <c r="A5598" s="10">
        <f>OrderList!A5598</f>
        <v>1447160087.7</v>
      </c>
      <c r="B5598" s="10" t="str">
        <f>OrderList!C5598</f>
        <v>PORT04</v>
      </c>
      <c r="C5598" s="10" t="str">
        <f>OrderList!D5598</f>
        <v>V444_0</v>
      </c>
      <c r="D5598" s="10" t="str">
        <f>OrderList!F5598</f>
        <v>DTP</v>
      </c>
      <c r="E5598" s="10" t="str">
        <f>OrderList!L5598</f>
        <v>PORT09</v>
      </c>
      <c r="F5598" s="10" t="str">
        <f>OrderList!K5598</f>
        <v>PLANT03</v>
      </c>
      <c r="G5598" s="10">
        <f>OrderList!J5598</f>
        <v>1649002</v>
      </c>
      <c r="H5598" s="10">
        <f>OrderList!M5598</f>
        <v>407</v>
      </c>
      <c r="I5598" s="10">
        <f>OrderList!N5598</f>
        <v>1.8574052272192136</v>
      </c>
      <c r="O5598" s="10">
        <f>COUNTIF(FreightRates!$A$2:$A$1541,C5598)</f>
        <v>39</v>
      </c>
      <c r="Q5598" s="10">
        <f>COUNTIFS(FreightRates!$A$2:$A$1541,C5598,FreightRates!$B$2:$B$1541,B5598,FreightRates!$C$2:$C$1541,E5598)</f>
        <v>20</v>
      </c>
      <c r="T5598">
        <f>COUNTIFS(FreightRates!$A$2:$A$1541,C5598,FreightRates!$B$2:$B$1541,B5598,FreightRates!$C$2:$C$1541,E5598,FreightRates!$F$2:$F$1541,D5598,FreightRates!$D$2:$D$1541,"&lt;="&amp;I5598,FreightRates!$E$2:$E$1541,"&gt;="&amp;I5598)</f>
        <v>2</v>
      </c>
    </row>
    <row r="5599" spans="1:20" x14ac:dyDescent="0.25">
      <c r="A5599" s="10">
        <f>OrderList!A5599</f>
        <v>1447242486.7</v>
      </c>
      <c r="B5599" s="10" t="str">
        <f>OrderList!C5599</f>
        <v>PORT04</v>
      </c>
      <c r="C5599" s="10" t="str">
        <f>OrderList!D5599</f>
        <v>V444_0</v>
      </c>
      <c r="D5599" s="10" t="str">
        <f>OrderList!F5599</f>
        <v>DTP</v>
      </c>
      <c r="E5599" s="10" t="str">
        <f>OrderList!L5599</f>
        <v>PORT09</v>
      </c>
      <c r="F5599" s="10" t="str">
        <f>OrderList!K5599</f>
        <v>PLANT03</v>
      </c>
      <c r="G5599" s="10">
        <f>OrderList!J5599</f>
        <v>1649002</v>
      </c>
      <c r="H5599" s="10">
        <f>OrderList!M5599</f>
        <v>261</v>
      </c>
      <c r="I5599" s="10">
        <f>OrderList!N5599</f>
        <v>0.14287732517070875</v>
      </c>
      <c r="O5599" s="10">
        <f>COUNTIF(FreightRates!$A$2:$A$1541,C5599)</f>
        <v>39</v>
      </c>
      <c r="Q5599" s="10">
        <f>COUNTIFS(FreightRates!$A$2:$A$1541,C5599,FreightRates!$B$2:$B$1541,B5599,FreightRates!$C$2:$C$1541,E5599)</f>
        <v>20</v>
      </c>
      <c r="T5599">
        <f>COUNTIFS(FreightRates!$A$2:$A$1541,C5599,FreightRates!$B$2:$B$1541,B5599,FreightRates!$C$2:$C$1541,E5599,FreightRates!$F$2:$F$1541,D5599,FreightRates!$D$2:$D$1541,"&lt;="&amp;I5599,FreightRates!$E$2:$E$1541,"&gt;="&amp;I5599)</f>
        <v>2</v>
      </c>
    </row>
    <row r="5600" spans="1:20" x14ac:dyDescent="0.25">
      <c r="A5600" s="10">
        <f>OrderList!A5600</f>
        <v>1447293724.7</v>
      </c>
      <c r="B5600" s="10" t="str">
        <f>OrderList!C5600</f>
        <v>PORT04</v>
      </c>
      <c r="C5600" s="10" t="str">
        <f>OrderList!D5600</f>
        <v>V444_0</v>
      </c>
      <c r="D5600" s="10" t="str">
        <f>OrderList!F5600</f>
        <v>DTP</v>
      </c>
      <c r="E5600" s="10" t="str">
        <f>OrderList!L5600</f>
        <v>PORT09</v>
      </c>
      <c r="F5600" s="10" t="str">
        <f>OrderList!K5600</f>
        <v>PLANT03</v>
      </c>
      <c r="G5600" s="10">
        <f>OrderList!J5600</f>
        <v>1649002</v>
      </c>
      <c r="H5600" s="10">
        <f>OrderList!M5600</f>
        <v>514</v>
      </c>
      <c r="I5600" s="10">
        <f>OrderList!N5600</f>
        <v>2.58</v>
      </c>
      <c r="O5600" s="10">
        <f>COUNTIF(FreightRates!$A$2:$A$1541,C5600)</f>
        <v>39</v>
      </c>
      <c r="Q5600" s="10">
        <f>COUNTIFS(FreightRates!$A$2:$A$1541,C5600,FreightRates!$B$2:$B$1541,B5600,FreightRates!$C$2:$C$1541,E5600)</f>
        <v>20</v>
      </c>
      <c r="T5600">
        <f>COUNTIFS(FreightRates!$A$2:$A$1541,C5600,FreightRates!$B$2:$B$1541,B5600,FreightRates!$C$2:$C$1541,E5600,FreightRates!$F$2:$F$1541,D5600,FreightRates!$D$2:$D$1541,"&lt;="&amp;I5600,FreightRates!$E$2:$E$1541,"&gt;="&amp;I5600)</f>
        <v>2</v>
      </c>
    </row>
    <row r="5601" spans="1:20" x14ac:dyDescent="0.25">
      <c r="A5601" s="10">
        <f>OrderList!A5601</f>
        <v>1447351786.7</v>
      </c>
      <c r="B5601" s="10" t="str">
        <f>OrderList!C5601</f>
        <v>PORT04</v>
      </c>
      <c r="C5601" s="10" t="str">
        <f>OrderList!D5601</f>
        <v>V444_0</v>
      </c>
      <c r="D5601" s="10" t="str">
        <f>OrderList!F5601</f>
        <v>DTP</v>
      </c>
      <c r="E5601" s="10" t="str">
        <f>OrderList!L5601</f>
        <v>PORT09</v>
      </c>
      <c r="F5601" s="10" t="str">
        <f>OrderList!K5601</f>
        <v>PLANT03</v>
      </c>
      <c r="G5601" s="10">
        <f>OrderList!J5601</f>
        <v>1649002</v>
      </c>
      <c r="H5601" s="10">
        <f>OrderList!M5601</f>
        <v>572</v>
      </c>
      <c r="I5601" s="10">
        <f>OrderList!N5601</f>
        <v>2.64</v>
      </c>
      <c r="O5601" s="10">
        <f>COUNTIF(FreightRates!$A$2:$A$1541,C5601)</f>
        <v>39</v>
      </c>
      <c r="Q5601" s="10">
        <f>COUNTIFS(FreightRates!$A$2:$A$1541,C5601,FreightRates!$B$2:$B$1541,B5601,FreightRates!$C$2:$C$1541,E5601)</f>
        <v>20</v>
      </c>
      <c r="T5601">
        <f>COUNTIFS(FreightRates!$A$2:$A$1541,C5601,FreightRates!$B$2:$B$1541,B5601,FreightRates!$C$2:$C$1541,E5601,FreightRates!$F$2:$F$1541,D5601,FreightRates!$D$2:$D$1541,"&lt;="&amp;I5601,FreightRates!$E$2:$E$1541,"&gt;="&amp;I5601)</f>
        <v>2</v>
      </c>
    </row>
    <row r="5602" spans="1:20" x14ac:dyDescent="0.25">
      <c r="A5602" s="10">
        <f>OrderList!A5602</f>
        <v>1447336273.7</v>
      </c>
      <c r="B5602" s="10" t="str">
        <f>OrderList!C5602</f>
        <v>PORT04</v>
      </c>
      <c r="C5602" s="10" t="str">
        <f>OrderList!D5602</f>
        <v>V444_0</v>
      </c>
      <c r="D5602" s="10" t="str">
        <f>OrderList!F5602</f>
        <v>DTP</v>
      </c>
      <c r="E5602" s="10" t="str">
        <f>OrderList!L5602</f>
        <v>PORT09</v>
      </c>
      <c r="F5602" s="10" t="str">
        <f>OrderList!K5602</f>
        <v>PLANT03</v>
      </c>
      <c r="G5602" s="10">
        <f>OrderList!J5602</f>
        <v>1649002</v>
      </c>
      <c r="H5602" s="10">
        <f>OrderList!M5602</f>
        <v>596</v>
      </c>
      <c r="I5602" s="10">
        <f>OrderList!N5602</f>
        <v>3.04</v>
      </c>
      <c r="O5602" s="10">
        <f>COUNTIF(FreightRates!$A$2:$A$1541,C5602)</f>
        <v>39</v>
      </c>
      <c r="Q5602" s="10">
        <f>COUNTIFS(FreightRates!$A$2:$A$1541,C5602,FreightRates!$B$2:$B$1541,B5602,FreightRates!$C$2:$C$1541,E5602)</f>
        <v>20</v>
      </c>
      <c r="T5602">
        <f>COUNTIFS(FreightRates!$A$2:$A$1541,C5602,FreightRates!$B$2:$B$1541,B5602,FreightRates!$C$2:$C$1541,E5602,FreightRates!$F$2:$F$1541,D5602,FreightRates!$D$2:$D$1541,"&lt;="&amp;I5602,FreightRates!$E$2:$E$1541,"&gt;="&amp;I5602)</f>
        <v>2</v>
      </c>
    </row>
    <row r="5603" spans="1:20" x14ac:dyDescent="0.25">
      <c r="A5603" s="10">
        <f>OrderList!A5603</f>
        <v>1447355124.7</v>
      </c>
      <c r="B5603" s="10" t="str">
        <f>OrderList!C5603</f>
        <v>PORT04</v>
      </c>
      <c r="C5603" s="10" t="str">
        <f>OrderList!D5603</f>
        <v>V444_0</v>
      </c>
      <c r="D5603" s="10" t="str">
        <f>OrderList!F5603</f>
        <v>DTP</v>
      </c>
      <c r="E5603" s="10" t="str">
        <f>OrderList!L5603</f>
        <v>PORT09</v>
      </c>
      <c r="F5603" s="10" t="str">
        <f>OrderList!K5603</f>
        <v>PLANT03</v>
      </c>
      <c r="G5603" s="10">
        <f>OrderList!J5603</f>
        <v>1649002</v>
      </c>
      <c r="H5603" s="10">
        <f>OrderList!M5603</f>
        <v>590</v>
      </c>
      <c r="I5603" s="10">
        <f>OrderList!N5603</f>
        <v>3.04</v>
      </c>
      <c r="O5603" s="10">
        <f>COUNTIF(FreightRates!$A$2:$A$1541,C5603)</f>
        <v>39</v>
      </c>
      <c r="Q5603" s="10">
        <f>COUNTIFS(FreightRates!$A$2:$A$1541,C5603,FreightRates!$B$2:$B$1541,B5603,FreightRates!$C$2:$C$1541,E5603)</f>
        <v>20</v>
      </c>
      <c r="T5603">
        <f>COUNTIFS(FreightRates!$A$2:$A$1541,C5603,FreightRates!$B$2:$B$1541,B5603,FreightRates!$C$2:$C$1541,E5603,FreightRates!$F$2:$F$1541,D5603,FreightRates!$D$2:$D$1541,"&lt;="&amp;I5603,FreightRates!$E$2:$E$1541,"&gt;="&amp;I5603)</f>
        <v>2</v>
      </c>
    </row>
    <row r="5604" spans="1:20" x14ac:dyDescent="0.25">
      <c r="A5604" s="10">
        <f>OrderList!A5604</f>
        <v>1447283733.7</v>
      </c>
      <c r="B5604" s="10" t="str">
        <f>OrderList!C5604</f>
        <v>PORT04</v>
      </c>
      <c r="C5604" s="10" t="str">
        <f>OrderList!D5604</f>
        <v>V444_0</v>
      </c>
      <c r="D5604" s="10" t="str">
        <f>OrderList!F5604</f>
        <v>DTP</v>
      </c>
      <c r="E5604" s="10" t="str">
        <f>OrderList!L5604</f>
        <v>PORT09</v>
      </c>
      <c r="F5604" s="10" t="str">
        <f>OrderList!K5604</f>
        <v>PLANT03</v>
      </c>
      <c r="G5604" s="10">
        <f>OrderList!J5604</f>
        <v>1649002</v>
      </c>
      <c r="H5604" s="10">
        <f>OrderList!M5604</f>
        <v>635</v>
      </c>
      <c r="I5604" s="10">
        <f>OrderList!N5604</f>
        <v>3.1400000000000006</v>
      </c>
      <c r="O5604" s="10">
        <f>COUNTIF(FreightRates!$A$2:$A$1541,C5604)</f>
        <v>39</v>
      </c>
      <c r="Q5604" s="10">
        <f>COUNTIFS(FreightRates!$A$2:$A$1541,C5604,FreightRates!$B$2:$B$1541,B5604,FreightRates!$C$2:$C$1541,E5604)</f>
        <v>20</v>
      </c>
      <c r="T5604">
        <f>COUNTIFS(FreightRates!$A$2:$A$1541,C5604,FreightRates!$B$2:$B$1541,B5604,FreightRates!$C$2:$C$1541,E5604,FreightRates!$F$2:$F$1541,D5604,FreightRates!$D$2:$D$1541,"&lt;="&amp;I5604,FreightRates!$E$2:$E$1541,"&gt;="&amp;I5604)</f>
        <v>2</v>
      </c>
    </row>
    <row r="5605" spans="1:20" x14ac:dyDescent="0.25">
      <c r="A5605" s="10">
        <f>OrderList!A5605</f>
        <v>1447238384.7</v>
      </c>
      <c r="B5605" s="10" t="str">
        <f>OrderList!C5605</f>
        <v>PORT04</v>
      </c>
      <c r="C5605" s="10" t="str">
        <f>OrderList!D5605</f>
        <v>V444_0</v>
      </c>
      <c r="D5605" s="10" t="str">
        <f>OrderList!F5605</f>
        <v>DTP</v>
      </c>
      <c r="E5605" s="10" t="str">
        <f>OrderList!L5605</f>
        <v>PORT09</v>
      </c>
      <c r="F5605" s="10" t="str">
        <f>OrderList!K5605</f>
        <v>PLANT03</v>
      </c>
      <c r="G5605" s="10">
        <f>OrderList!J5605</f>
        <v>1649002</v>
      </c>
      <c r="H5605" s="10">
        <f>OrderList!M5605</f>
        <v>637</v>
      </c>
      <c r="I5605" s="10">
        <f>OrderList!N5605</f>
        <v>3.0400000000000005</v>
      </c>
      <c r="O5605" s="10">
        <f>COUNTIF(FreightRates!$A$2:$A$1541,C5605)</f>
        <v>39</v>
      </c>
      <c r="Q5605" s="10">
        <f>COUNTIFS(FreightRates!$A$2:$A$1541,C5605,FreightRates!$B$2:$B$1541,B5605,FreightRates!$C$2:$C$1541,E5605)</f>
        <v>20</v>
      </c>
      <c r="T5605">
        <f>COUNTIFS(FreightRates!$A$2:$A$1541,C5605,FreightRates!$B$2:$B$1541,B5605,FreightRates!$C$2:$C$1541,E5605,FreightRates!$F$2:$F$1541,D5605,FreightRates!$D$2:$D$1541,"&lt;="&amp;I5605,FreightRates!$E$2:$E$1541,"&gt;="&amp;I5605)</f>
        <v>2</v>
      </c>
    </row>
    <row r="5606" spans="1:20" x14ac:dyDescent="0.25">
      <c r="A5606" s="10">
        <f>OrderList!A5606</f>
        <v>1447251215.7</v>
      </c>
      <c r="B5606" s="10" t="str">
        <f>OrderList!C5606</f>
        <v>PORT04</v>
      </c>
      <c r="C5606" s="10" t="str">
        <f>OrderList!D5606</f>
        <v>V444_0</v>
      </c>
      <c r="D5606" s="10" t="str">
        <f>OrderList!F5606</f>
        <v>DTP</v>
      </c>
      <c r="E5606" s="10" t="str">
        <f>OrderList!L5606</f>
        <v>PORT09</v>
      </c>
      <c r="F5606" s="10" t="str">
        <f>OrderList!K5606</f>
        <v>PLANT03</v>
      </c>
      <c r="G5606" s="10">
        <f>OrderList!J5606</f>
        <v>1649002</v>
      </c>
      <c r="H5606" s="10">
        <f>OrderList!M5606</f>
        <v>658</v>
      </c>
      <c r="I5606" s="10">
        <f>OrderList!N5606</f>
        <v>3.06</v>
      </c>
      <c r="O5606" s="10">
        <f>COUNTIF(FreightRates!$A$2:$A$1541,C5606)</f>
        <v>39</v>
      </c>
      <c r="Q5606" s="10">
        <f>COUNTIFS(FreightRates!$A$2:$A$1541,C5606,FreightRates!$B$2:$B$1541,B5606,FreightRates!$C$2:$C$1541,E5606)</f>
        <v>20</v>
      </c>
      <c r="T5606">
        <f>COUNTIFS(FreightRates!$A$2:$A$1541,C5606,FreightRates!$B$2:$B$1541,B5606,FreightRates!$C$2:$C$1541,E5606,FreightRates!$F$2:$F$1541,D5606,FreightRates!$D$2:$D$1541,"&lt;="&amp;I5606,FreightRates!$E$2:$E$1541,"&gt;="&amp;I5606)</f>
        <v>2</v>
      </c>
    </row>
    <row r="5607" spans="1:20" x14ac:dyDescent="0.25">
      <c r="A5607" s="10">
        <f>OrderList!A5607</f>
        <v>1447357377.7</v>
      </c>
      <c r="B5607" s="10" t="str">
        <f>OrderList!C5607</f>
        <v>PORT04</v>
      </c>
      <c r="C5607" s="10" t="str">
        <f>OrderList!D5607</f>
        <v>V444_0</v>
      </c>
      <c r="D5607" s="10" t="str">
        <f>OrderList!F5607</f>
        <v>DTP</v>
      </c>
      <c r="E5607" s="10" t="str">
        <f>OrderList!L5607</f>
        <v>PORT09</v>
      </c>
      <c r="F5607" s="10" t="str">
        <f>OrderList!K5607</f>
        <v>PLANT03</v>
      </c>
      <c r="G5607" s="10">
        <f>OrderList!J5607</f>
        <v>1649007</v>
      </c>
      <c r="H5607" s="10">
        <f>OrderList!M5607</f>
        <v>2272</v>
      </c>
      <c r="I5607" s="10">
        <f>OrderList!N5607</f>
        <v>4.9400000000000004</v>
      </c>
      <c r="O5607" s="10">
        <f>COUNTIF(FreightRates!$A$2:$A$1541,C5607)</f>
        <v>39</v>
      </c>
      <c r="Q5607" s="10">
        <f>COUNTIFS(FreightRates!$A$2:$A$1541,C5607,FreightRates!$B$2:$B$1541,B5607,FreightRates!$C$2:$C$1541,E5607)</f>
        <v>20</v>
      </c>
      <c r="T5607">
        <f>COUNTIFS(FreightRates!$A$2:$A$1541,C5607,FreightRates!$B$2:$B$1541,B5607,FreightRates!$C$2:$C$1541,E5607,FreightRates!$F$2:$F$1541,D5607,FreightRates!$D$2:$D$1541,"&lt;="&amp;I5607,FreightRates!$E$2:$E$1541,"&gt;="&amp;I5607)</f>
        <v>2</v>
      </c>
    </row>
    <row r="5608" spans="1:20" x14ac:dyDescent="0.25">
      <c r="A5608" s="10">
        <f>OrderList!A5608</f>
        <v>1447178348.7</v>
      </c>
      <c r="B5608" s="10" t="str">
        <f>OrderList!C5608</f>
        <v>PORT04</v>
      </c>
      <c r="C5608" s="10" t="str">
        <f>OrderList!D5608</f>
        <v>V444_0</v>
      </c>
      <c r="D5608" s="10" t="str">
        <f>OrderList!F5608</f>
        <v>DTP</v>
      </c>
      <c r="E5608" s="10" t="str">
        <f>OrderList!L5608</f>
        <v>PORT09</v>
      </c>
      <c r="F5608" s="10" t="str">
        <f>OrderList!K5608</f>
        <v>PLANT03</v>
      </c>
      <c r="G5608" s="10">
        <f>OrderList!J5608</f>
        <v>1696149</v>
      </c>
      <c r="H5608" s="10">
        <f>OrderList!M5608</f>
        <v>427</v>
      </c>
      <c r="I5608" s="10">
        <f>OrderList!N5608</f>
        <v>8.4249801397596507</v>
      </c>
      <c r="O5608" s="10">
        <f>COUNTIF(FreightRates!$A$2:$A$1541,C5608)</f>
        <v>39</v>
      </c>
      <c r="Q5608" s="10">
        <f>COUNTIFS(FreightRates!$A$2:$A$1541,C5608,FreightRates!$B$2:$B$1541,B5608,FreightRates!$C$2:$C$1541,E5608)</f>
        <v>20</v>
      </c>
      <c r="T5608">
        <f>COUNTIFS(FreightRates!$A$2:$A$1541,C5608,FreightRates!$B$2:$B$1541,B5608,FreightRates!$C$2:$C$1541,E5608,FreightRates!$F$2:$F$1541,D5608,FreightRates!$D$2:$D$1541,"&lt;="&amp;I5608,FreightRates!$E$2:$E$1541,"&gt;="&amp;I5608)</f>
        <v>2</v>
      </c>
    </row>
    <row r="5609" spans="1:20" x14ac:dyDescent="0.25">
      <c r="A5609" s="10">
        <f>OrderList!A5609</f>
        <v>1447267010.7</v>
      </c>
      <c r="B5609" s="10" t="str">
        <f>OrderList!C5609</f>
        <v>PORT04</v>
      </c>
      <c r="C5609" s="10" t="str">
        <f>OrderList!D5609</f>
        <v>V444_0</v>
      </c>
      <c r="D5609" s="10" t="str">
        <f>OrderList!F5609</f>
        <v>DTP</v>
      </c>
      <c r="E5609" s="10" t="str">
        <f>OrderList!L5609</f>
        <v>PORT09</v>
      </c>
      <c r="F5609" s="10" t="str">
        <f>OrderList!K5609</f>
        <v>PLANT03</v>
      </c>
      <c r="G5609" s="10">
        <f>OrderList!J5609</f>
        <v>1696149</v>
      </c>
      <c r="H5609" s="10">
        <f>OrderList!M5609</f>
        <v>341</v>
      </c>
      <c r="I5609" s="10">
        <f>OrderList!N5609</f>
        <v>3.159367552409869</v>
      </c>
      <c r="O5609" s="10">
        <f>COUNTIF(FreightRates!$A$2:$A$1541,C5609)</f>
        <v>39</v>
      </c>
      <c r="Q5609" s="10">
        <f>COUNTIFS(FreightRates!$A$2:$A$1541,C5609,FreightRates!$B$2:$B$1541,B5609,FreightRates!$C$2:$C$1541,E5609)</f>
        <v>20</v>
      </c>
      <c r="T5609">
        <f>COUNTIFS(FreightRates!$A$2:$A$1541,C5609,FreightRates!$B$2:$B$1541,B5609,FreightRates!$C$2:$C$1541,E5609,FreightRates!$F$2:$F$1541,D5609,FreightRates!$D$2:$D$1541,"&lt;="&amp;I5609,FreightRates!$E$2:$E$1541,"&gt;="&amp;I5609)</f>
        <v>2</v>
      </c>
    </row>
    <row r="5610" spans="1:20" x14ac:dyDescent="0.25">
      <c r="A5610" s="10">
        <f>OrderList!A5610</f>
        <v>1447296253.7</v>
      </c>
      <c r="B5610" s="10" t="str">
        <f>OrderList!C5610</f>
        <v>PORT04</v>
      </c>
      <c r="C5610" s="10" t="str">
        <f>OrderList!D5610</f>
        <v>V444_0</v>
      </c>
      <c r="D5610" s="10" t="str">
        <f>OrderList!F5610</f>
        <v>DTP</v>
      </c>
      <c r="E5610" s="10" t="str">
        <f>OrderList!L5610</f>
        <v>PORT09</v>
      </c>
      <c r="F5610" s="10" t="str">
        <f>OrderList!K5610</f>
        <v>PLANT03</v>
      </c>
      <c r="G5610" s="10">
        <f>OrderList!J5610</f>
        <v>1692402</v>
      </c>
      <c r="H5610" s="10">
        <f>OrderList!M5610</f>
        <v>278</v>
      </c>
      <c r="I5610" s="10">
        <f>OrderList!N5610</f>
        <v>0.42297872340425535</v>
      </c>
      <c r="O5610" s="10">
        <f>COUNTIF(FreightRates!$A$2:$A$1541,C5610)</f>
        <v>39</v>
      </c>
      <c r="Q5610" s="10">
        <f>COUNTIFS(FreightRates!$A$2:$A$1541,C5610,FreightRates!$B$2:$B$1541,B5610,FreightRates!$C$2:$C$1541,E5610)</f>
        <v>20</v>
      </c>
      <c r="T5610">
        <f>COUNTIFS(FreightRates!$A$2:$A$1541,C5610,FreightRates!$B$2:$B$1541,B5610,FreightRates!$C$2:$C$1541,E5610,FreightRates!$F$2:$F$1541,D5610,FreightRates!$D$2:$D$1541,"&lt;="&amp;I5610,FreightRates!$E$2:$E$1541,"&gt;="&amp;I5610)</f>
        <v>2</v>
      </c>
    </row>
    <row r="5611" spans="1:20" x14ac:dyDescent="0.25">
      <c r="A5611" s="10">
        <f>OrderList!A5611</f>
        <v>1447296415.7</v>
      </c>
      <c r="B5611" s="10" t="str">
        <f>OrderList!C5611</f>
        <v>PORT04</v>
      </c>
      <c r="C5611" s="10" t="str">
        <f>OrderList!D5611</f>
        <v>V444_0</v>
      </c>
      <c r="D5611" s="10" t="str">
        <f>OrderList!F5611</f>
        <v>DTP</v>
      </c>
      <c r="E5611" s="10" t="str">
        <f>OrderList!L5611</f>
        <v>PORT09</v>
      </c>
      <c r="F5611" s="10" t="str">
        <f>OrderList!K5611</f>
        <v>PLANT03</v>
      </c>
      <c r="G5611" s="10">
        <f>OrderList!J5611</f>
        <v>1692402</v>
      </c>
      <c r="H5611" s="10">
        <f>OrderList!M5611</f>
        <v>252</v>
      </c>
      <c r="I5611" s="10">
        <f>OrderList!N5611</f>
        <v>0.30212765957446813</v>
      </c>
      <c r="O5611" s="10">
        <f>COUNTIF(FreightRates!$A$2:$A$1541,C5611)</f>
        <v>39</v>
      </c>
      <c r="Q5611" s="10">
        <f>COUNTIFS(FreightRates!$A$2:$A$1541,C5611,FreightRates!$B$2:$B$1541,B5611,FreightRates!$C$2:$C$1541,E5611)</f>
        <v>20</v>
      </c>
      <c r="T5611">
        <f>COUNTIFS(FreightRates!$A$2:$A$1541,C5611,FreightRates!$B$2:$B$1541,B5611,FreightRates!$C$2:$C$1541,E5611,FreightRates!$F$2:$F$1541,D5611,FreightRates!$D$2:$D$1541,"&lt;="&amp;I5611,FreightRates!$E$2:$E$1541,"&gt;="&amp;I5611)</f>
        <v>2</v>
      </c>
    </row>
    <row r="5612" spans="1:20" x14ac:dyDescent="0.25">
      <c r="A5612" s="10">
        <f>OrderList!A5612</f>
        <v>1447178421.7</v>
      </c>
      <c r="B5612" s="10" t="str">
        <f>OrderList!C5612</f>
        <v>PORT04</v>
      </c>
      <c r="C5612" s="10" t="str">
        <f>OrderList!D5612</f>
        <v>V444_0</v>
      </c>
      <c r="D5612" s="10" t="str">
        <f>OrderList!F5612</f>
        <v>DTP</v>
      </c>
      <c r="E5612" s="10" t="str">
        <f>OrderList!L5612</f>
        <v>PORT09</v>
      </c>
      <c r="F5612" s="10" t="str">
        <f>OrderList!K5612</f>
        <v>PLANT03</v>
      </c>
      <c r="G5612" s="10">
        <f>OrderList!J5612</f>
        <v>1690001</v>
      </c>
      <c r="H5612" s="10">
        <f>OrderList!M5612</f>
        <v>535</v>
      </c>
      <c r="I5612" s="10">
        <f>OrderList!N5612</f>
        <v>2.4442281858265562</v>
      </c>
      <c r="O5612" s="10">
        <f>COUNTIF(FreightRates!$A$2:$A$1541,C5612)</f>
        <v>39</v>
      </c>
      <c r="Q5612" s="10">
        <f>COUNTIFS(FreightRates!$A$2:$A$1541,C5612,FreightRates!$B$2:$B$1541,B5612,FreightRates!$C$2:$C$1541,E5612)</f>
        <v>20</v>
      </c>
      <c r="T5612">
        <f>COUNTIFS(FreightRates!$A$2:$A$1541,C5612,FreightRates!$B$2:$B$1541,B5612,FreightRates!$C$2:$C$1541,E5612,FreightRates!$F$2:$F$1541,D5612,FreightRates!$D$2:$D$1541,"&lt;="&amp;I5612,FreightRates!$E$2:$E$1541,"&gt;="&amp;I5612)</f>
        <v>2</v>
      </c>
    </row>
    <row r="5613" spans="1:20" x14ac:dyDescent="0.25">
      <c r="A5613" s="10">
        <f>OrderList!A5613</f>
        <v>1447219412.7</v>
      </c>
      <c r="B5613" s="10" t="str">
        <f>OrderList!C5613</f>
        <v>PORT04</v>
      </c>
      <c r="C5613" s="10" t="str">
        <f>OrderList!D5613</f>
        <v>V444_0</v>
      </c>
      <c r="D5613" s="10" t="str">
        <f>OrderList!F5613</f>
        <v>DTP</v>
      </c>
      <c r="E5613" s="10" t="str">
        <f>OrderList!L5613</f>
        <v>PORT09</v>
      </c>
      <c r="F5613" s="10" t="str">
        <f>OrderList!K5613</f>
        <v>PLANT03</v>
      </c>
      <c r="G5613" s="10">
        <f>OrderList!J5613</f>
        <v>1690001</v>
      </c>
      <c r="H5613" s="10">
        <f>OrderList!M5613</f>
        <v>312</v>
      </c>
      <c r="I5613" s="10">
        <f>OrderList!N5613</f>
        <v>4.7460741472360311E-2</v>
      </c>
      <c r="O5613" s="10">
        <f>COUNTIF(FreightRates!$A$2:$A$1541,C5613)</f>
        <v>39</v>
      </c>
      <c r="Q5613" s="10">
        <f>COUNTIFS(FreightRates!$A$2:$A$1541,C5613,FreightRates!$B$2:$B$1541,B5613,FreightRates!$C$2:$C$1541,E5613)</f>
        <v>20</v>
      </c>
      <c r="T5613">
        <f>COUNTIFS(FreightRates!$A$2:$A$1541,C5613,FreightRates!$B$2:$B$1541,B5613,FreightRates!$C$2:$C$1541,E5613,FreightRates!$F$2:$F$1541,D5613,FreightRates!$D$2:$D$1541,"&lt;="&amp;I5613,FreightRates!$E$2:$E$1541,"&gt;="&amp;I5613)</f>
        <v>2</v>
      </c>
    </row>
    <row r="5614" spans="1:20" x14ac:dyDescent="0.25">
      <c r="A5614" s="10">
        <f>OrderList!A5614</f>
        <v>1447316190.7</v>
      </c>
      <c r="B5614" s="10" t="str">
        <f>OrderList!C5614</f>
        <v>PORT04</v>
      </c>
      <c r="C5614" s="10" t="str">
        <f>OrderList!D5614</f>
        <v>V444_0</v>
      </c>
      <c r="D5614" s="10" t="str">
        <f>OrderList!F5614</f>
        <v>DTP</v>
      </c>
      <c r="E5614" s="10" t="str">
        <f>OrderList!L5614</f>
        <v>PORT09</v>
      </c>
      <c r="F5614" s="10" t="str">
        <f>OrderList!K5614</f>
        <v>PLANT03</v>
      </c>
      <c r="G5614" s="10">
        <f>OrderList!J5614</f>
        <v>1690001</v>
      </c>
      <c r="H5614" s="10">
        <f>OrderList!M5614</f>
        <v>388</v>
      </c>
      <c r="I5614" s="10">
        <f>OrderList!N5614</f>
        <v>0.79496741966203521</v>
      </c>
      <c r="O5614" s="10">
        <f>COUNTIF(FreightRates!$A$2:$A$1541,C5614)</f>
        <v>39</v>
      </c>
      <c r="Q5614" s="10">
        <f>COUNTIFS(FreightRates!$A$2:$A$1541,C5614,FreightRates!$B$2:$B$1541,B5614,FreightRates!$C$2:$C$1541,E5614)</f>
        <v>20</v>
      </c>
      <c r="T5614">
        <f>COUNTIFS(FreightRates!$A$2:$A$1541,C5614,FreightRates!$B$2:$B$1541,B5614,FreightRates!$C$2:$C$1541,E5614,FreightRates!$F$2:$F$1541,D5614,FreightRates!$D$2:$D$1541,"&lt;="&amp;I5614,FreightRates!$E$2:$E$1541,"&gt;="&amp;I5614)</f>
        <v>2</v>
      </c>
    </row>
    <row r="5615" spans="1:20" x14ac:dyDescent="0.25">
      <c r="A5615" s="10">
        <f>OrderList!A5615</f>
        <v>1447211860.7</v>
      </c>
      <c r="B5615" s="10" t="str">
        <f>OrderList!C5615</f>
        <v>PORT04</v>
      </c>
      <c r="C5615" s="10" t="str">
        <f>OrderList!D5615</f>
        <v>V444_0</v>
      </c>
      <c r="D5615" s="10" t="str">
        <f>OrderList!F5615</f>
        <v>DTP</v>
      </c>
      <c r="E5615" s="10" t="str">
        <f>OrderList!L5615</f>
        <v>PORT09</v>
      </c>
      <c r="F5615" s="10" t="str">
        <f>OrderList!K5615</f>
        <v>PLANT03</v>
      </c>
      <c r="G5615" s="10">
        <f>OrderList!J5615</f>
        <v>1690001</v>
      </c>
      <c r="H5615" s="10">
        <f>OrderList!M5615</f>
        <v>297</v>
      </c>
      <c r="I5615" s="10">
        <f>OrderList!N5615</f>
        <v>0.59325926840450394</v>
      </c>
      <c r="O5615" s="10">
        <f>COUNTIF(FreightRates!$A$2:$A$1541,C5615)</f>
        <v>39</v>
      </c>
      <c r="Q5615" s="10">
        <f>COUNTIFS(FreightRates!$A$2:$A$1541,C5615,FreightRates!$B$2:$B$1541,B5615,FreightRates!$C$2:$C$1541,E5615)</f>
        <v>20</v>
      </c>
      <c r="T5615">
        <f>COUNTIFS(FreightRates!$A$2:$A$1541,C5615,FreightRates!$B$2:$B$1541,B5615,FreightRates!$C$2:$C$1541,E5615,FreightRates!$F$2:$F$1541,D5615,FreightRates!$D$2:$D$1541,"&lt;="&amp;I5615,FreightRates!$E$2:$E$1541,"&gt;="&amp;I5615)</f>
        <v>2</v>
      </c>
    </row>
    <row r="5616" spans="1:20" x14ac:dyDescent="0.25">
      <c r="A5616" s="10">
        <f>OrderList!A5616</f>
        <v>1447304745.7</v>
      </c>
      <c r="B5616" s="10" t="str">
        <f>OrderList!C5616</f>
        <v>PORT04</v>
      </c>
      <c r="C5616" s="10" t="str">
        <f>OrderList!D5616</f>
        <v>V444_0</v>
      </c>
      <c r="D5616" s="10" t="str">
        <f>OrderList!F5616</f>
        <v>DTP</v>
      </c>
      <c r="E5616" s="10" t="str">
        <f>OrderList!L5616</f>
        <v>PORT09</v>
      </c>
      <c r="F5616" s="10" t="str">
        <f>OrderList!K5616</f>
        <v>PLANT03</v>
      </c>
      <c r="G5616" s="10">
        <f>OrderList!J5616</f>
        <v>1690006</v>
      </c>
      <c r="H5616" s="10">
        <f>OrderList!M5616</f>
        <v>644</v>
      </c>
      <c r="I5616" s="10">
        <f>OrderList!N5616</f>
        <v>4.381168252078532</v>
      </c>
      <c r="O5616" s="10">
        <f>COUNTIF(FreightRates!$A$2:$A$1541,C5616)</f>
        <v>39</v>
      </c>
      <c r="Q5616" s="10">
        <f>COUNTIFS(FreightRates!$A$2:$A$1541,C5616,FreightRates!$B$2:$B$1541,B5616,FreightRates!$C$2:$C$1541,E5616)</f>
        <v>20</v>
      </c>
      <c r="T5616">
        <f>COUNTIFS(FreightRates!$A$2:$A$1541,C5616,FreightRates!$B$2:$B$1541,B5616,FreightRates!$C$2:$C$1541,E5616,FreightRates!$F$2:$F$1541,D5616,FreightRates!$D$2:$D$1541,"&lt;="&amp;I5616,FreightRates!$E$2:$E$1541,"&gt;="&amp;I5616)</f>
        <v>2</v>
      </c>
    </row>
    <row r="5617" spans="1:20" x14ac:dyDescent="0.25">
      <c r="A5617" s="10">
        <f>OrderList!A5617</f>
        <v>1447329756.7</v>
      </c>
      <c r="B5617" s="10" t="str">
        <f>OrderList!C5617</f>
        <v>PORT04</v>
      </c>
      <c r="C5617" s="10" t="str">
        <f>OrderList!D5617</f>
        <v>V444_0</v>
      </c>
      <c r="D5617" s="10" t="str">
        <f>OrderList!F5617</f>
        <v>DTP</v>
      </c>
      <c r="E5617" s="10" t="str">
        <f>OrderList!L5617</f>
        <v>PORT09</v>
      </c>
      <c r="F5617" s="10" t="str">
        <f>OrderList!K5617</f>
        <v>PLANT03</v>
      </c>
      <c r="G5617" s="10">
        <f>OrderList!J5617</f>
        <v>1692109</v>
      </c>
      <c r="H5617" s="10">
        <f>OrderList!M5617</f>
        <v>718</v>
      </c>
      <c r="I5617" s="10">
        <f>OrderList!N5617</f>
        <v>3.1971917334506581</v>
      </c>
      <c r="O5617" s="10">
        <f>COUNTIF(FreightRates!$A$2:$A$1541,C5617)</f>
        <v>39</v>
      </c>
      <c r="Q5617" s="10">
        <f>COUNTIFS(FreightRates!$A$2:$A$1541,C5617,FreightRates!$B$2:$B$1541,B5617,FreightRates!$C$2:$C$1541,E5617)</f>
        <v>20</v>
      </c>
      <c r="T5617">
        <f>COUNTIFS(FreightRates!$A$2:$A$1541,C5617,FreightRates!$B$2:$B$1541,B5617,FreightRates!$C$2:$C$1541,E5617,FreightRates!$F$2:$F$1541,D5617,FreightRates!$D$2:$D$1541,"&lt;="&amp;I5617,FreightRates!$E$2:$E$1541,"&gt;="&amp;I5617)</f>
        <v>2</v>
      </c>
    </row>
    <row r="5618" spans="1:20" x14ac:dyDescent="0.25">
      <c r="A5618" s="10">
        <f>OrderList!A5618</f>
        <v>1447206422.7</v>
      </c>
      <c r="B5618" s="10" t="str">
        <f>OrderList!C5618</f>
        <v>PORT04</v>
      </c>
      <c r="C5618" s="10" t="str">
        <f>OrderList!D5618</f>
        <v>V444_0</v>
      </c>
      <c r="D5618" s="10" t="str">
        <f>OrderList!F5618</f>
        <v>DTP</v>
      </c>
      <c r="E5618" s="10" t="str">
        <f>OrderList!L5618</f>
        <v>PORT09</v>
      </c>
      <c r="F5618" s="10" t="str">
        <f>OrderList!K5618</f>
        <v>PLANT03</v>
      </c>
      <c r="G5618" s="10">
        <f>OrderList!J5618</f>
        <v>1692109</v>
      </c>
      <c r="H5618" s="10">
        <f>OrderList!M5618</f>
        <v>1298</v>
      </c>
      <c r="I5618" s="10">
        <f>OrderList!N5618</f>
        <v>7.5942796519018003</v>
      </c>
      <c r="O5618" s="10">
        <f>COUNTIF(FreightRates!$A$2:$A$1541,C5618)</f>
        <v>39</v>
      </c>
      <c r="Q5618" s="10">
        <f>COUNTIFS(FreightRates!$A$2:$A$1541,C5618,FreightRates!$B$2:$B$1541,B5618,FreightRates!$C$2:$C$1541,E5618)</f>
        <v>20</v>
      </c>
      <c r="T5618">
        <f>COUNTIFS(FreightRates!$A$2:$A$1541,C5618,FreightRates!$B$2:$B$1541,B5618,FreightRates!$C$2:$C$1541,E5618,FreightRates!$F$2:$F$1541,D5618,FreightRates!$D$2:$D$1541,"&lt;="&amp;I5618,FreightRates!$E$2:$E$1541,"&gt;="&amp;I5618)</f>
        <v>2</v>
      </c>
    </row>
    <row r="5619" spans="1:20" x14ac:dyDescent="0.25">
      <c r="A5619" s="10">
        <f>OrderList!A5619</f>
        <v>1447283830.7</v>
      </c>
      <c r="B5619" s="10" t="str">
        <f>OrderList!C5619</f>
        <v>PORT04</v>
      </c>
      <c r="C5619" s="10" t="str">
        <f>OrderList!D5619</f>
        <v>V444_0</v>
      </c>
      <c r="D5619" s="10" t="str">
        <f>OrderList!F5619</f>
        <v>DTP</v>
      </c>
      <c r="E5619" s="10" t="str">
        <f>OrderList!L5619</f>
        <v>PORT09</v>
      </c>
      <c r="F5619" s="10" t="str">
        <f>OrderList!K5619</f>
        <v>PLANT03</v>
      </c>
      <c r="G5619" s="10">
        <f>OrderList!J5619</f>
        <v>1692109</v>
      </c>
      <c r="H5619" s="10">
        <f>OrderList!M5619</f>
        <v>355</v>
      </c>
      <c r="I5619" s="10">
        <f>OrderList!N5619</f>
        <v>0.37971398259509004</v>
      </c>
      <c r="O5619" s="10">
        <f>COUNTIF(FreightRates!$A$2:$A$1541,C5619)</f>
        <v>39</v>
      </c>
      <c r="Q5619" s="10">
        <f>COUNTIFS(FreightRates!$A$2:$A$1541,C5619,FreightRates!$B$2:$B$1541,B5619,FreightRates!$C$2:$C$1541,E5619)</f>
        <v>20</v>
      </c>
      <c r="T5619">
        <f>COUNTIFS(FreightRates!$A$2:$A$1541,C5619,FreightRates!$B$2:$B$1541,B5619,FreightRates!$C$2:$C$1541,E5619,FreightRates!$F$2:$F$1541,D5619,FreightRates!$D$2:$D$1541,"&lt;="&amp;I5619,FreightRates!$E$2:$E$1541,"&gt;="&amp;I5619)</f>
        <v>2</v>
      </c>
    </row>
    <row r="5620" spans="1:20" x14ac:dyDescent="0.25">
      <c r="A5620" s="10">
        <f>OrderList!A5620</f>
        <v>1447386315.7</v>
      </c>
      <c r="B5620" s="10" t="str">
        <f>OrderList!C5620</f>
        <v>PORT04</v>
      </c>
      <c r="C5620" s="10" t="str">
        <f>OrderList!D5620</f>
        <v>V444_0</v>
      </c>
      <c r="D5620" s="10" t="str">
        <f>OrderList!F5620</f>
        <v>DTP</v>
      </c>
      <c r="E5620" s="10" t="str">
        <f>OrderList!L5620</f>
        <v>PORT09</v>
      </c>
      <c r="F5620" s="10" t="str">
        <f>OrderList!K5620</f>
        <v>PLANT03</v>
      </c>
      <c r="G5620" s="10">
        <f>OrderList!J5620</f>
        <v>1692109</v>
      </c>
      <c r="H5620" s="10">
        <f>OrderList!M5620</f>
        <v>392</v>
      </c>
      <c r="I5620" s="10">
        <f>OrderList!N5620</f>
        <v>0.44046821981030443</v>
      </c>
      <c r="O5620" s="10">
        <f>COUNTIF(FreightRates!$A$2:$A$1541,C5620)</f>
        <v>39</v>
      </c>
      <c r="Q5620" s="10">
        <f>COUNTIFS(FreightRates!$A$2:$A$1541,C5620,FreightRates!$B$2:$B$1541,B5620,FreightRates!$C$2:$C$1541,E5620)</f>
        <v>20</v>
      </c>
      <c r="T5620">
        <f>COUNTIFS(FreightRates!$A$2:$A$1541,C5620,FreightRates!$B$2:$B$1541,B5620,FreightRates!$C$2:$C$1541,E5620,FreightRates!$F$2:$F$1541,D5620,FreightRates!$D$2:$D$1541,"&lt;="&amp;I5620,FreightRates!$E$2:$E$1541,"&gt;="&amp;I5620)</f>
        <v>2</v>
      </c>
    </row>
    <row r="5621" spans="1:20" x14ac:dyDescent="0.25">
      <c r="A5621" s="10">
        <f>OrderList!A5621</f>
        <v>1447167274.7</v>
      </c>
      <c r="B5621" s="10" t="str">
        <f>OrderList!C5621</f>
        <v>PORT04</v>
      </c>
      <c r="C5621" s="10" t="str">
        <f>OrderList!D5621</f>
        <v>V444_0</v>
      </c>
      <c r="D5621" s="10" t="str">
        <f>OrderList!F5621</f>
        <v>DTP</v>
      </c>
      <c r="E5621" s="10" t="str">
        <f>OrderList!L5621</f>
        <v>PORT09</v>
      </c>
      <c r="F5621" s="10" t="str">
        <f>OrderList!K5621</f>
        <v>PLANT03</v>
      </c>
      <c r="G5621" s="10">
        <f>OrderList!J5621</f>
        <v>1692109</v>
      </c>
      <c r="H5621" s="10">
        <f>OrderList!M5621</f>
        <v>2333</v>
      </c>
      <c r="I5621" s="10">
        <f>OrderList!N5621</f>
        <v>15.188559303803601</v>
      </c>
      <c r="O5621" s="10">
        <f>COUNTIF(FreightRates!$A$2:$A$1541,C5621)</f>
        <v>39</v>
      </c>
      <c r="Q5621" s="10">
        <f>COUNTIFS(FreightRates!$A$2:$A$1541,C5621,FreightRates!$B$2:$B$1541,B5621,FreightRates!$C$2:$C$1541,E5621)</f>
        <v>20</v>
      </c>
      <c r="T5621">
        <f>COUNTIFS(FreightRates!$A$2:$A$1541,C5621,FreightRates!$B$2:$B$1541,B5621,FreightRates!$C$2:$C$1541,E5621,FreightRates!$F$2:$F$1541,D5621,FreightRates!$D$2:$D$1541,"&lt;="&amp;I5621,FreightRates!$E$2:$E$1541,"&gt;="&amp;I5621)</f>
        <v>2</v>
      </c>
    </row>
    <row r="5622" spans="1:20" x14ac:dyDescent="0.25">
      <c r="A5622" s="10">
        <f>OrderList!A5622</f>
        <v>1447387680.7</v>
      </c>
      <c r="B5622" s="10" t="str">
        <f>OrderList!C5622</f>
        <v>PORT04</v>
      </c>
      <c r="C5622" s="10" t="str">
        <f>OrderList!D5622</f>
        <v>V444_0</v>
      </c>
      <c r="D5622" s="10" t="str">
        <f>OrderList!F5622</f>
        <v>DTP</v>
      </c>
      <c r="E5622" s="10" t="str">
        <f>OrderList!L5622</f>
        <v>PORT09</v>
      </c>
      <c r="F5622" s="10" t="str">
        <f>OrderList!K5622</f>
        <v>PLANT03</v>
      </c>
      <c r="G5622" s="10">
        <f>OrderList!J5622</f>
        <v>1692109</v>
      </c>
      <c r="H5622" s="10">
        <f>OrderList!M5622</f>
        <v>2740</v>
      </c>
      <c r="I5622" s="10">
        <f>OrderList!N5622</f>
        <v>18.545230909944198</v>
      </c>
      <c r="O5622" s="10">
        <f>COUNTIF(FreightRates!$A$2:$A$1541,C5622)</f>
        <v>39</v>
      </c>
      <c r="Q5622" s="10">
        <f>COUNTIFS(FreightRates!$A$2:$A$1541,C5622,FreightRates!$B$2:$B$1541,B5622,FreightRates!$C$2:$C$1541,E5622)</f>
        <v>20</v>
      </c>
      <c r="T5622">
        <f>COUNTIFS(FreightRates!$A$2:$A$1541,C5622,FreightRates!$B$2:$B$1541,B5622,FreightRates!$C$2:$C$1541,E5622,FreightRates!$F$2:$F$1541,D5622,FreightRates!$D$2:$D$1541,"&lt;="&amp;I5622,FreightRates!$E$2:$E$1541,"&gt;="&amp;I5622)</f>
        <v>2</v>
      </c>
    </row>
    <row r="5623" spans="1:20" x14ac:dyDescent="0.25">
      <c r="A5623" s="10">
        <f>OrderList!A5623</f>
        <v>1447283829.7</v>
      </c>
      <c r="B5623" s="10" t="str">
        <f>OrderList!C5623</f>
        <v>PORT04</v>
      </c>
      <c r="C5623" s="10" t="str">
        <f>OrderList!D5623</f>
        <v>V444_0</v>
      </c>
      <c r="D5623" s="10" t="str">
        <f>OrderList!F5623</f>
        <v>DTP</v>
      </c>
      <c r="E5623" s="10" t="str">
        <f>OrderList!L5623</f>
        <v>PORT09</v>
      </c>
      <c r="F5623" s="10" t="str">
        <f>OrderList!K5623</f>
        <v>PLANT03</v>
      </c>
      <c r="G5623" s="10">
        <f>OrderList!J5623</f>
        <v>1692109</v>
      </c>
      <c r="H5623" s="10">
        <f>OrderList!M5623</f>
        <v>710</v>
      </c>
      <c r="I5623" s="10">
        <f>OrderList!N5623</f>
        <v>3.5541228770900428</v>
      </c>
      <c r="O5623" s="10">
        <f>COUNTIF(FreightRates!$A$2:$A$1541,C5623)</f>
        <v>39</v>
      </c>
      <c r="Q5623" s="10">
        <f>COUNTIFS(FreightRates!$A$2:$A$1541,C5623,FreightRates!$B$2:$B$1541,B5623,FreightRates!$C$2:$C$1541,E5623)</f>
        <v>20</v>
      </c>
      <c r="T5623">
        <f>COUNTIFS(FreightRates!$A$2:$A$1541,C5623,FreightRates!$B$2:$B$1541,B5623,FreightRates!$C$2:$C$1541,E5623,FreightRates!$F$2:$F$1541,D5623,FreightRates!$D$2:$D$1541,"&lt;="&amp;I5623,FreightRates!$E$2:$E$1541,"&gt;="&amp;I5623)</f>
        <v>2</v>
      </c>
    </row>
    <row r="5624" spans="1:20" x14ac:dyDescent="0.25">
      <c r="A5624" s="10">
        <f>OrderList!A5624</f>
        <v>1447163356.7</v>
      </c>
      <c r="B5624" s="10" t="str">
        <f>OrderList!C5624</f>
        <v>PORT04</v>
      </c>
      <c r="C5624" s="10" t="str">
        <f>OrderList!D5624</f>
        <v>V444_0</v>
      </c>
      <c r="D5624" s="10" t="str">
        <f>OrderList!F5624</f>
        <v>DTP</v>
      </c>
      <c r="E5624" s="10" t="str">
        <f>OrderList!L5624</f>
        <v>PORT09</v>
      </c>
      <c r="F5624" s="10" t="str">
        <f>OrderList!K5624</f>
        <v>PLANT03</v>
      </c>
      <c r="G5624" s="10">
        <f>OrderList!J5624</f>
        <v>1692109</v>
      </c>
      <c r="H5624" s="10">
        <f>OrderList!M5624</f>
        <v>2240</v>
      </c>
      <c r="I5624" s="10">
        <f>OrderList!N5624</f>
        <v>16.188559303803601</v>
      </c>
      <c r="O5624" s="10">
        <f>COUNTIF(FreightRates!$A$2:$A$1541,C5624)</f>
        <v>39</v>
      </c>
      <c r="Q5624" s="10">
        <f>COUNTIFS(FreightRates!$A$2:$A$1541,C5624,FreightRates!$B$2:$B$1541,B5624,FreightRates!$C$2:$C$1541,E5624)</f>
        <v>20</v>
      </c>
      <c r="T5624">
        <f>COUNTIFS(FreightRates!$A$2:$A$1541,C5624,FreightRates!$B$2:$B$1541,B5624,FreightRates!$C$2:$C$1541,E5624,FreightRates!$F$2:$F$1541,D5624,FreightRates!$D$2:$D$1541,"&lt;="&amp;I5624,FreightRates!$E$2:$E$1541,"&gt;="&amp;I5624)</f>
        <v>2</v>
      </c>
    </row>
    <row r="5625" spans="1:20" x14ac:dyDescent="0.25">
      <c r="A5625" s="10">
        <f>OrderList!A5625</f>
        <v>1447194888.7</v>
      </c>
      <c r="B5625" s="10" t="str">
        <f>OrderList!C5625</f>
        <v>PORT04</v>
      </c>
      <c r="C5625" s="10" t="str">
        <f>OrderList!D5625</f>
        <v>V444_0</v>
      </c>
      <c r="D5625" s="10" t="str">
        <f>OrderList!F5625</f>
        <v>DTP</v>
      </c>
      <c r="E5625" s="10" t="str">
        <f>OrderList!L5625</f>
        <v>PORT09</v>
      </c>
      <c r="F5625" s="10" t="str">
        <f>OrderList!K5625</f>
        <v>PLANT03</v>
      </c>
      <c r="G5625" s="10">
        <f>OrderList!J5625</f>
        <v>1692109</v>
      </c>
      <c r="H5625" s="10">
        <f>OrderList!M5625</f>
        <v>1332</v>
      </c>
      <c r="I5625" s="10">
        <f>OrderList!N5625</f>
        <v>7.5942796519018003</v>
      </c>
      <c r="O5625" s="10">
        <f>COUNTIF(FreightRates!$A$2:$A$1541,C5625)</f>
        <v>39</v>
      </c>
      <c r="Q5625" s="10">
        <f>COUNTIFS(FreightRates!$A$2:$A$1541,C5625,FreightRates!$B$2:$B$1541,B5625,FreightRates!$C$2:$C$1541,E5625)</f>
        <v>20</v>
      </c>
      <c r="T5625">
        <f>COUNTIFS(FreightRates!$A$2:$A$1541,C5625,FreightRates!$B$2:$B$1541,B5625,FreightRates!$C$2:$C$1541,E5625,FreightRates!$F$2:$F$1541,D5625,FreightRates!$D$2:$D$1541,"&lt;="&amp;I5625,FreightRates!$E$2:$E$1541,"&gt;="&amp;I5625)</f>
        <v>2</v>
      </c>
    </row>
    <row r="5626" spans="1:20" x14ac:dyDescent="0.25">
      <c r="A5626" s="10">
        <f>OrderList!A5626</f>
        <v>1447283831.7</v>
      </c>
      <c r="B5626" s="10" t="str">
        <f>OrderList!C5626</f>
        <v>PORT04</v>
      </c>
      <c r="C5626" s="10" t="str">
        <f>OrderList!D5626</f>
        <v>V444_0</v>
      </c>
      <c r="D5626" s="10" t="str">
        <f>OrderList!F5626</f>
        <v>DTP</v>
      </c>
      <c r="E5626" s="10" t="str">
        <f>OrderList!L5626</f>
        <v>PORT09</v>
      </c>
      <c r="F5626" s="10" t="str">
        <f>OrderList!K5626</f>
        <v>PLANT03</v>
      </c>
      <c r="G5626" s="10">
        <f>OrderList!J5626</f>
        <v>1692109</v>
      </c>
      <c r="H5626" s="10">
        <f>OrderList!M5626</f>
        <v>1720</v>
      </c>
      <c r="I5626" s="10">
        <f>OrderList!N5626</f>
        <v>10.254722444118469</v>
      </c>
      <c r="O5626" s="10">
        <f>COUNTIF(FreightRates!$A$2:$A$1541,C5626)</f>
        <v>39</v>
      </c>
      <c r="Q5626" s="10">
        <f>COUNTIFS(FreightRates!$A$2:$A$1541,C5626,FreightRates!$B$2:$B$1541,B5626,FreightRates!$C$2:$C$1541,E5626)</f>
        <v>20</v>
      </c>
      <c r="T5626">
        <f>COUNTIFS(FreightRates!$A$2:$A$1541,C5626,FreightRates!$B$2:$B$1541,B5626,FreightRates!$C$2:$C$1541,E5626,FreightRates!$F$2:$F$1541,D5626,FreightRates!$D$2:$D$1541,"&lt;="&amp;I5626,FreightRates!$E$2:$E$1541,"&gt;="&amp;I5626)</f>
        <v>2</v>
      </c>
    </row>
    <row r="5627" spans="1:20" x14ac:dyDescent="0.25">
      <c r="A5627" s="10">
        <f>OrderList!A5627</f>
        <v>1447188091.7</v>
      </c>
      <c r="B5627" s="10" t="str">
        <f>OrderList!C5627</f>
        <v>PORT04</v>
      </c>
      <c r="C5627" s="10" t="str">
        <f>OrderList!D5627</f>
        <v>V444_0</v>
      </c>
      <c r="D5627" s="10" t="str">
        <f>OrderList!F5627</f>
        <v>DTP</v>
      </c>
      <c r="E5627" s="10" t="str">
        <f>OrderList!L5627</f>
        <v>PORT09</v>
      </c>
      <c r="F5627" s="10" t="str">
        <f>OrderList!K5627</f>
        <v>PLANT03</v>
      </c>
      <c r="G5627" s="10">
        <f>OrderList!J5627</f>
        <v>1692106</v>
      </c>
      <c r="H5627" s="10">
        <f>OrderList!M5627</f>
        <v>396</v>
      </c>
      <c r="I5627" s="10">
        <f>OrderList!N5627</f>
        <v>0.51586233676769089</v>
      </c>
      <c r="O5627" s="10">
        <f>COUNTIF(FreightRates!$A$2:$A$1541,C5627)</f>
        <v>39</v>
      </c>
      <c r="Q5627" s="10">
        <f>COUNTIFS(FreightRates!$A$2:$A$1541,C5627,FreightRates!$B$2:$B$1541,B5627,FreightRates!$C$2:$C$1541,E5627)</f>
        <v>20</v>
      </c>
      <c r="T5627">
        <f>COUNTIFS(FreightRates!$A$2:$A$1541,C5627,FreightRates!$B$2:$B$1541,B5627,FreightRates!$C$2:$C$1541,E5627,FreightRates!$F$2:$F$1541,D5627,FreightRates!$D$2:$D$1541,"&lt;="&amp;I5627,FreightRates!$E$2:$E$1541,"&gt;="&amp;I5627)</f>
        <v>2</v>
      </c>
    </row>
    <row r="5628" spans="1:20" x14ac:dyDescent="0.25">
      <c r="A5628" s="10">
        <f>OrderList!A5628</f>
        <v>1447198966.7</v>
      </c>
      <c r="B5628" s="10" t="str">
        <f>OrderList!C5628</f>
        <v>PORT04</v>
      </c>
      <c r="C5628" s="10" t="str">
        <f>OrderList!D5628</f>
        <v>V444_0</v>
      </c>
      <c r="D5628" s="10" t="str">
        <f>OrderList!F5628</f>
        <v>DTP</v>
      </c>
      <c r="E5628" s="10" t="str">
        <f>OrderList!L5628</f>
        <v>PORT09</v>
      </c>
      <c r="F5628" s="10" t="str">
        <f>OrderList!K5628</f>
        <v>PLANT03</v>
      </c>
      <c r="G5628" s="10">
        <f>OrderList!J5628</f>
        <v>1692106</v>
      </c>
      <c r="H5628" s="10">
        <f>OrderList!M5628</f>
        <v>1130</v>
      </c>
      <c r="I5628" s="10">
        <f>OrderList!N5628</f>
        <v>5.1586233676769098</v>
      </c>
      <c r="O5628" s="10">
        <f>COUNTIF(FreightRates!$A$2:$A$1541,C5628)</f>
        <v>39</v>
      </c>
      <c r="Q5628" s="10">
        <f>COUNTIFS(FreightRates!$A$2:$A$1541,C5628,FreightRates!$B$2:$B$1541,B5628,FreightRates!$C$2:$C$1541,E5628)</f>
        <v>20</v>
      </c>
      <c r="T5628">
        <f>COUNTIFS(FreightRates!$A$2:$A$1541,C5628,FreightRates!$B$2:$B$1541,B5628,FreightRates!$C$2:$C$1541,E5628,FreightRates!$F$2:$F$1541,D5628,FreightRates!$D$2:$D$1541,"&lt;="&amp;I5628,FreightRates!$E$2:$E$1541,"&gt;="&amp;I5628)</f>
        <v>2</v>
      </c>
    </row>
    <row r="5629" spans="1:20" x14ac:dyDescent="0.25">
      <c r="A5629" s="10">
        <f>OrderList!A5629</f>
        <v>1447421584.7</v>
      </c>
      <c r="B5629" s="10" t="str">
        <f>OrderList!C5629</f>
        <v>PORT04</v>
      </c>
      <c r="C5629" s="10" t="str">
        <f>OrderList!D5629</f>
        <v>V444_0</v>
      </c>
      <c r="D5629" s="10" t="str">
        <f>OrderList!F5629</f>
        <v>DTP</v>
      </c>
      <c r="E5629" s="10" t="str">
        <f>OrderList!L5629</f>
        <v>PORT09</v>
      </c>
      <c r="F5629" s="10" t="str">
        <f>OrderList!K5629</f>
        <v>PLANT03</v>
      </c>
      <c r="G5629" s="10">
        <f>OrderList!J5629</f>
        <v>1692113</v>
      </c>
      <c r="H5629" s="10">
        <f>OrderList!M5629</f>
        <v>586</v>
      </c>
      <c r="I5629" s="10">
        <f>OrderList!N5629</f>
        <v>1.0634985985086458</v>
      </c>
      <c r="O5629" s="10">
        <f>COUNTIF(FreightRates!$A$2:$A$1541,C5629)</f>
        <v>39</v>
      </c>
      <c r="Q5629" s="10">
        <f>COUNTIFS(FreightRates!$A$2:$A$1541,C5629,FreightRates!$B$2:$B$1541,B5629,FreightRates!$C$2:$C$1541,E5629)</f>
        <v>20</v>
      </c>
      <c r="T5629">
        <f>COUNTIFS(FreightRates!$A$2:$A$1541,C5629,FreightRates!$B$2:$B$1541,B5629,FreightRates!$C$2:$C$1541,E5629,FreightRates!$F$2:$F$1541,D5629,FreightRates!$D$2:$D$1541,"&lt;="&amp;I5629,FreightRates!$E$2:$E$1541,"&gt;="&amp;I5629)</f>
        <v>2</v>
      </c>
    </row>
    <row r="5630" spans="1:20" x14ac:dyDescent="0.25">
      <c r="A5630" s="10">
        <f>OrderList!A5630</f>
        <v>1447165544.7</v>
      </c>
      <c r="B5630" s="10" t="str">
        <f>OrderList!C5630</f>
        <v>PORT04</v>
      </c>
      <c r="C5630" s="10" t="str">
        <f>OrderList!D5630</f>
        <v>V444_0</v>
      </c>
      <c r="D5630" s="10" t="str">
        <f>OrderList!F5630</f>
        <v>DTP</v>
      </c>
      <c r="E5630" s="10" t="str">
        <f>OrderList!L5630</f>
        <v>PORT09</v>
      </c>
      <c r="F5630" s="10" t="str">
        <f>OrderList!K5630</f>
        <v>PLANT03</v>
      </c>
      <c r="G5630" s="10">
        <f>OrderList!J5630</f>
        <v>1692277</v>
      </c>
      <c r="H5630" s="10">
        <f>OrderList!M5630</f>
        <v>9773</v>
      </c>
      <c r="I5630" s="10">
        <f>OrderList!N5630</f>
        <v>23.222351698382113</v>
      </c>
      <c r="O5630" s="10">
        <f>COUNTIF(FreightRates!$A$2:$A$1541,C5630)</f>
        <v>39</v>
      </c>
      <c r="Q5630" s="10">
        <f>COUNTIFS(FreightRates!$A$2:$A$1541,C5630,FreightRates!$B$2:$B$1541,B5630,FreightRates!$C$2:$C$1541,E5630)</f>
        <v>20</v>
      </c>
      <c r="T5630">
        <f>COUNTIFS(FreightRates!$A$2:$A$1541,C5630,FreightRates!$B$2:$B$1541,B5630,FreightRates!$C$2:$C$1541,E5630,FreightRates!$F$2:$F$1541,D5630,FreightRates!$D$2:$D$1541,"&lt;="&amp;I5630,FreightRates!$E$2:$E$1541,"&gt;="&amp;I5630)</f>
        <v>2</v>
      </c>
    </row>
    <row r="5631" spans="1:20" x14ac:dyDescent="0.25">
      <c r="A5631" s="10">
        <f>OrderList!A5631</f>
        <v>1447165545.7</v>
      </c>
      <c r="B5631" s="10" t="str">
        <f>OrderList!C5631</f>
        <v>PORT04</v>
      </c>
      <c r="C5631" s="10" t="str">
        <f>OrderList!D5631</f>
        <v>V444_0</v>
      </c>
      <c r="D5631" s="10" t="str">
        <f>OrderList!F5631</f>
        <v>DTP</v>
      </c>
      <c r="E5631" s="10" t="str">
        <f>OrderList!L5631</f>
        <v>PORT09</v>
      </c>
      <c r="F5631" s="10" t="str">
        <f>OrderList!K5631</f>
        <v>PLANT03</v>
      </c>
      <c r="G5631" s="10">
        <f>OrderList!J5631</f>
        <v>1692277</v>
      </c>
      <c r="H5631" s="10">
        <f>OrderList!M5631</f>
        <v>1013</v>
      </c>
      <c r="I5631" s="10">
        <f>OrderList!N5631</f>
        <v>1.8612964989283098</v>
      </c>
      <c r="O5631" s="10">
        <f>COUNTIF(FreightRates!$A$2:$A$1541,C5631)</f>
        <v>39</v>
      </c>
      <c r="Q5631" s="10">
        <f>COUNTIFS(FreightRates!$A$2:$A$1541,C5631,FreightRates!$B$2:$B$1541,B5631,FreightRates!$C$2:$C$1541,E5631)</f>
        <v>20</v>
      </c>
      <c r="T5631">
        <f>COUNTIFS(FreightRates!$A$2:$A$1541,C5631,FreightRates!$B$2:$B$1541,B5631,FreightRates!$C$2:$C$1541,E5631,FreightRates!$F$2:$F$1541,D5631,FreightRates!$D$2:$D$1541,"&lt;="&amp;I5631,FreightRates!$E$2:$E$1541,"&gt;="&amp;I5631)</f>
        <v>2</v>
      </c>
    </row>
    <row r="5632" spans="1:20" x14ac:dyDescent="0.25">
      <c r="A5632" s="10">
        <f>OrderList!A5632</f>
        <v>1447267030.7</v>
      </c>
      <c r="B5632" s="10" t="str">
        <f>OrderList!C5632</f>
        <v>PORT04</v>
      </c>
      <c r="C5632" s="10" t="str">
        <f>OrderList!D5632</f>
        <v>V444_0</v>
      </c>
      <c r="D5632" s="10" t="str">
        <f>OrderList!F5632</f>
        <v>DTP</v>
      </c>
      <c r="E5632" s="10" t="str">
        <f>OrderList!L5632</f>
        <v>PORT09</v>
      </c>
      <c r="F5632" s="10" t="str">
        <f>OrderList!K5632</f>
        <v>PLANT03</v>
      </c>
      <c r="G5632" s="10">
        <f>OrderList!J5632</f>
        <v>1696756</v>
      </c>
      <c r="H5632" s="10">
        <f>OrderList!M5632</f>
        <v>320</v>
      </c>
      <c r="I5632" s="10">
        <f>OrderList!N5632</f>
        <v>1.379193205944798</v>
      </c>
      <c r="O5632" s="10">
        <f>COUNTIF(FreightRates!$A$2:$A$1541,C5632)</f>
        <v>39</v>
      </c>
      <c r="Q5632" s="10">
        <f>COUNTIFS(FreightRates!$A$2:$A$1541,C5632,FreightRates!$B$2:$B$1541,B5632,FreightRates!$C$2:$C$1541,E5632)</f>
        <v>20</v>
      </c>
      <c r="T5632">
        <f>COUNTIFS(FreightRates!$A$2:$A$1541,C5632,FreightRates!$B$2:$B$1541,B5632,FreightRates!$C$2:$C$1541,E5632,FreightRates!$F$2:$F$1541,D5632,FreightRates!$D$2:$D$1541,"&lt;="&amp;I5632,FreightRates!$E$2:$E$1541,"&gt;="&amp;I5632)</f>
        <v>2</v>
      </c>
    </row>
    <row r="5633" spans="1:20" x14ac:dyDescent="0.25">
      <c r="A5633" s="10">
        <f>OrderList!A5633</f>
        <v>1447186297.7</v>
      </c>
      <c r="B5633" s="10" t="str">
        <f>OrderList!C5633</f>
        <v>PORT04</v>
      </c>
      <c r="C5633" s="10" t="str">
        <f>OrderList!D5633</f>
        <v>V444_0</v>
      </c>
      <c r="D5633" s="10" t="str">
        <f>OrderList!F5633</f>
        <v>DTP</v>
      </c>
      <c r="E5633" s="10" t="str">
        <f>OrderList!L5633</f>
        <v>PORT09</v>
      </c>
      <c r="F5633" s="10" t="str">
        <f>OrderList!K5633</f>
        <v>PLANT03</v>
      </c>
      <c r="G5633" s="10">
        <f>OrderList!J5633</f>
        <v>1696758</v>
      </c>
      <c r="H5633" s="10">
        <f>OrderList!M5633</f>
        <v>294</v>
      </c>
      <c r="I5633" s="10">
        <f>OrderList!N5633</f>
        <v>1.3793667101863745</v>
      </c>
      <c r="O5633" s="10">
        <f>COUNTIF(FreightRates!$A$2:$A$1541,C5633)</f>
        <v>39</v>
      </c>
      <c r="Q5633" s="10">
        <f>COUNTIFS(FreightRates!$A$2:$A$1541,C5633,FreightRates!$B$2:$B$1541,B5633,FreightRates!$C$2:$C$1541,E5633)</f>
        <v>20</v>
      </c>
      <c r="T5633">
        <f>COUNTIFS(FreightRates!$A$2:$A$1541,C5633,FreightRates!$B$2:$B$1541,B5633,FreightRates!$C$2:$C$1541,E5633,FreightRates!$F$2:$F$1541,D5633,FreightRates!$D$2:$D$1541,"&lt;="&amp;I5633,FreightRates!$E$2:$E$1541,"&gt;="&amp;I5633)</f>
        <v>2</v>
      </c>
    </row>
    <row r="5634" spans="1:20" x14ac:dyDescent="0.25">
      <c r="A5634" s="10">
        <f>OrderList!A5634</f>
        <v>1447186296.7</v>
      </c>
      <c r="B5634" s="10" t="str">
        <f>OrderList!C5634</f>
        <v>PORT04</v>
      </c>
      <c r="C5634" s="10" t="str">
        <f>OrderList!D5634</f>
        <v>V444_0</v>
      </c>
      <c r="D5634" s="10" t="str">
        <f>OrderList!F5634</f>
        <v>DTP</v>
      </c>
      <c r="E5634" s="10" t="str">
        <f>OrderList!L5634</f>
        <v>PORT09</v>
      </c>
      <c r="F5634" s="10" t="str">
        <f>OrderList!K5634</f>
        <v>PLANT03</v>
      </c>
      <c r="G5634" s="10">
        <f>OrderList!J5634</f>
        <v>1696758</v>
      </c>
      <c r="H5634" s="10">
        <f>OrderList!M5634</f>
        <v>308</v>
      </c>
      <c r="I5634" s="10">
        <f>OrderList!N5634</f>
        <v>1.6192565728274833</v>
      </c>
      <c r="O5634" s="10">
        <f>COUNTIF(FreightRates!$A$2:$A$1541,C5634)</f>
        <v>39</v>
      </c>
      <c r="Q5634" s="10">
        <f>COUNTIFS(FreightRates!$A$2:$A$1541,C5634,FreightRates!$B$2:$B$1541,B5634,FreightRates!$C$2:$C$1541,E5634)</f>
        <v>20</v>
      </c>
      <c r="T5634">
        <f>COUNTIFS(FreightRates!$A$2:$A$1541,C5634,FreightRates!$B$2:$B$1541,B5634,FreightRates!$C$2:$C$1541,E5634,FreightRates!$F$2:$F$1541,D5634,FreightRates!$D$2:$D$1541,"&lt;="&amp;I5634,FreightRates!$E$2:$E$1541,"&gt;="&amp;I5634)</f>
        <v>2</v>
      </c>
    </row>
    <row r="5635" spans="1:20" x14ac:dyDescent="0.25">
      <c r="A5635" s="10">
        <f>OrderList!A5635</f>
        <v>1447397847.7</v>
      </c>
      <c r="B5635" s="10" t="str">
        <f>OrderList!C5635</f>
        <v>PORT04</v>
      </c>
      <c r="C5635" s="10" t="str">
        <f>OrderList!D5635</f>
        <v>V444_0</v>
      </c>
      <c r="D5635" s="10" t="str">
        <f>OrderList!F5635</f>
        <v>DTP</v>
      </c>
      <c r="E5635" s="10" t="str">
        <f>OrderList!L5635</f>
        <v>PORT09</v>
      </c>
      <c r="F5635" s="10" t="str">
        <f>OrderList!K5635</f>
        <v>PLANT03</v>
      </c>
      <c r="G5635" s="10">
        <f>OrderList!J5635</f>
        <v>1696758</v>
      </c>
      <c r="H5635" s="10">
        <f>OrderList!M5635</f>
        <v>350</v>
      </c>
      <c r="I5635" s="10">
        <f>OrderList!N5635</f>
        <v>3.5983479396166294</v>
      </c>
      <c r="O5635" s="10">
        <f>COUNTIF(FreightRates!$A$2:$A$1541,C5635)</f>
        <v>39</v>
      </c>
      <c r="Q5635" s="10">
        <f>COUNTIFS(FreightRates!$A$2:$A$1541,C5635,FreightRates!$B$2:$B$1541,B5635,FreightRates!$C$2:$C$1541,E5635)</f>
        <v>20</v>
      </c>
      <c r="T5635">
        <f>COUNTIFS(FreightRates!$A$2:$A$1541,C5635,FreightRates!$B$2:$B$1541,B5635,FreightRates!$C$2:$C$1541,E5635,FreightRates!$F$2:$F$1541,D5635,FreightRates!$D$2:$D$1541,"&lt;="&amp;I5635,FreightRates!$E$2:$E$1541,"&gt;="&amp;I5635)</f>
        <v>2</v>
      </c>
    </row>
    <row r="5636" spans="1:20" x14ac:dyDescent="0.25">
      <c r="A5636" s="10">
        <f>OrderList!A5636</f>
        <v>1447406924.7</v>
      </c>
      <c r="B5636" s="10" t="str">
        <f>OrderList!C5636</f>
        <v>PORT04</v>
      </c>
      <c r="C5636" s="10" t="str">
        <f>OrderList!D5636</f>
        <v>V444_0</v>
      </c>
      <c r="D5636" s="10" t="str">
        <f>OrderList!F5636</f>
        <v>DTP</v>
      </c>
      <c r="E5636" s="10" t="str">
        <f>OrderList!L5636</f>
        <v>PORT09</v>
      </c>
      <c r="F5636" s="10" t="str">
        <f>OrderList!K5636</f>
        <v>PLANT03</v>
      </c>
      <c r="G5636" s="10">
        <f>OrderList!J5636</f>
        <v>1696758</v>
      </c>
      <c r="H5636" s="10">
        <f>OrderList!M5636</f>
        <v>344</v>
      </c>
      <c r="I5636" s="10">
        <f>OrderList!N5636</f>
        <v>0.95955945056443448</v>
      </c>
      <c r="O5636" s="10">
        <f>COUNTIF(FreightRates!$A$2:$A$1541,C5636)</f>
        <v>39</v>
      </c>
      <c r="Q5636" s="10">
        <f>COUNTIFS(FreightRates!$A$2:$A$1541,C5636,FreightRates!$B$2:$B$1541,B5636,FreightRates!$C$2:$C$1541,E5636)</f>
        <v>20</v>
      </c>
      <c r="T5636">
        <f>COUNTIFS(FreightRates!$A$2:$A$1541,C5636,FreightRates!$B$2:$B$1541,B5636,FreightRates!$C$2:$C$1541,E5636,FreightRates!$F$2:$F$1541,D5636,FreightRates!$D$2:$D$1541,"&lt;="&amp;I5636,FreightRates!$E$2:$E$1541,"&gt;="&amp;I5636)</f>
        <v>2</v>
      </c>
    </row>
    <row r="5637" spans="1:20" x14ac:dyDescent="0.25">
      <c r="A5637" s="10">
        <f>OrderList!A5637</f>
        <v>1447148033.7</v>
      </c>
      <c r="B5637" s="10" t="str">
        <f>OrderList!C5637</f>
        <v>PORT04</v>
      </c>
      <c r="C5637" s="10" t="str">
        <f>OrderList!D5637</f>
        <v>V444_0</v>
      </c>
      <c r="D5637" s="10" t="str">
        <f>OrderList!F5637</f>
        <v>DTP</v>
      </c>
      <c r="E5637" s="10" t="str">
        <f>OrderList!L5637</f>
        <v>PORT09</v>
      </c>
      <c r="F5637" s="10" t="str">
        <f>OrderList!K5637</f>
        <v>PLANT03</v>
      </c>
      <c r="G5637" s="10">
        <f>OrderList!J5637</f>
        <v>1695138</v>
      </c>
      <c r="H5637" s="10">
        <f>OrderList!M5637</f>
        <v>312</v>
      </c>
      <c r="I5637" s="10">
        <f>OrderList!N5637</f>
        <v>0.85644743534321566</v>
      </c>
      <c r="O5637" s="10">
        <f>COUNTIF(FreightRates!$A$2:$A$1541,C5637)</f>
        <v>39</v>
      </c>
      <c r="Q5637" s="10">
        <f>COUNTIFS(FreightRates!$A$2:$A$1541,C5637,FreightRates!$B$2:$B$1541,B5637,FreightRates!$C$2:$C$1541,E5637)</f>
        <v>20</v>
      </c>
      <c r="T5637">
        <f>COUNTIFS(FreightRates!$A$2:$A$1541,C5637,FreightRates!$B$2:$B$1541,B5637,FreightRates!$C$2:$C$1541,E5637,FreightRates!$F$2:$F$1541,D5637,FreightRates!$D$2:$D$1541,"&lt;="&amp;I5637,FreightRates!$E$2:$E$1541,"&gt;="&amp;I5637)</f>
        <v>2</v>
      </c>
    </row>
    <row r="5638" spans="1:20" x14ac:dyDescent="0.25">
      <c r="A5638" s="10">
        <f>OrderList!A5638</f>
        <v>1447332236.7</v>
      </c>
      <c r="B5638" s="10" t="str">
        <f>OrderList!C5638</f>
        <v>PORT04</v>
      </c>
      <c r="C5638" s="10" t="str">
        <f>OrderList!D5638</f>
        <v>V444_0</v>
      </c>
      <c r="D5638" s="10" t="str">
        <f>OrderList!F5638</f>
        <v>DTP</v>
      </c>
      <c r="E5638" s="10" t="str">
        <f>OrderList!L5638</f>
        <v>PORT09</v>
      </c>
      <c r="F5638" s="10" t="str">
        <f>OrderList!K5638</f>
        <v>PLANT03</v>
      </c>
      <c r="G5638" s="10">
        <f>OrderList!J5638</f>
        <v>1676564</v>
      </c>
      <c r="H5638" s="10">
        <f>OrderList!M5638</f>
        <v>363</v>
      </c>
      <c r="I5638" s="10">
        <f>OrderList!N5638</f>
        <v>0.77685502798339046</v>
      </c>
      <c r="O5638" s="10">
        <f>COUNTIF(FreightRates!$A$2:$A$1541,C5638)</f>
        <v>39</v>
      </c>
      <c r="Q5638" s="10">
        <f>COUNTIFS(FreightRates!$A$2:$A$1541,C5638,FreightRates!$B$2:$B$1541,B5638,FreightRates!$C$2:$C$1541,E5638)</f>
        <v>20</v>
      </c>
      <c r="T5638">
        <f>COUNTIFS(FreightRates!$A$2:$A$1541,C5638,FreightRates!$B$2:$B$1541,B5638,FreightRates!$C$2:$C$1541,E5638,FreightRates!$F$2:$F$1541,D5638,FreightRates!$D$2:$D$1541,"&lt;="&amp;I5638,FreightRates!$E$2:$E$1541,"&gt;="&amp;I5638)</f>
        <v>2</v>
      </c>
    </row>
    <row r="5639" spans="1:20" x14ac:dyDescent="0.25">
      <c r="A5639" s="10">
        <f>OrderList!A5639</f>
        <v>1447375174.7</v>
      </c>
      <c r="B5639" s="10" t="str">
        <f>OrderList!C5639</f>
        <v>PORT04</v>
      </c>
      <c r="C5639" s="10" t="str">
        <f>OrderList!D5639</f>
        <v>V444_0</v>
      </c>
      <c r="D5639" s="10" t="str">
        <f>OrderList!F5639</f>
        <v>DTP</v>
      </c>
      <c r="E5639" s="10" t="str">
        <f>OrderList!L5639</f>
        <v>PORT09</v>
      </c>
      <c r="F5639" s="10" t="str">
        <f>OrderList!K5639</f>
        <v>PLANT03</v>
      </c>
      <c r="G5639" s="10">
        <f>OrderList!J5639</f>
        <v>1676564</v>
      </c>
      <c r="H5639" s="10">
        <f>OrderList!M5639</f>
        <v>731</v>
      </c>
      <c r="I5639" s="10">
        <f>OrderList!N5639</f>
        <v>7.6131792742372264</v>
      </c>
      <c r="O5639" s="10">
        <f>COUNTIF(FreightRates!$A$2:$A$1541,C5639)</f>
        <v>39</v>
      </c>
      <c r="Q5639" s="10">
        <f>COUNTIFS(FreightRates!$A$2:$A$1541,C5639,FreightRates!$B$2:$B$1541,B5639,FreightRates!$C$2:$C$1541,E5639)</f>
        <v>20</v>
      </c>
      <c r="T5639">
        <f>COUNTIFS(FreightRates!$A$2:$A$1541,C5639,FreightRates!$B$2:$B$1541,B5639,FreightRates!$C$2:$C$1541,E5639,FreightRates!$F$2:$F$1541,D5639,FreightRates!$D$2:$D$1541,"&lt;="&amp;I5639,FreightRates!$E$2:$E$1541,"&gt;="&amp;I5639)</f>
        <v>2</v>
      </c>
    </row>
    <row r="5640" spans="1:20" x14ac:dyDescent="0.25">
      <c r="A5640" s="10">
        <f>OrderList!A5640</f>
        <v>1447169065.7</v>
      </c>
      <c r="B5640" s="10" t="str">
        <f>OrderList!C5640</f>
        <v>PORT04</v>
      </c>
      <c r="C5640" s="10" t="str">
        <f>OrderList!D5640</f>
        <v>V444_0</v>
      </c>
      <c r="D5640" s="10" t="str">
        <f>OrderList!F5640</f>
        <v>DTP</v>
      </c>
      <c r="E5640" s="10" t="str">
        <f>OrderList!L5640</f>
        <v>PORT09</v>
      </c>
      <c r="F5640" s="10" t="str">
        <f>OrderList!K5640</f>
        <v>PLANT03</v>
      </c>
      <c r="G5640" s="10">
        <f>OrderList!J5640</f>
        <v>1676564</v>
      </c>
      <c r="H5640" s="10">
        <f>OrderList!M5640</f>
        <v>432</v>
      </c>
      <c r="I5640" s="10">
        <f>OrderList!N5640</f>
        <v>1.5537100559667809</v>
      </c>
      <c r="O5640" s="10">
        <f>COUNTIF(FreightRates!$A$2:$A$1541,C5640)</f>
        <v>39</v>
      </c>
      <c r="Q5640" s="10">
        <f>COUNTIFS(FreightRates!$A$2:$A$1541,C5640,FreightRates!$B$2:$B$1541,B5640,FreightRates!$C$2:$C$1541,E5640)</f>
        <v>20</v>
      </c>
      <c r="T5640">
        <f>COUNTIFS(FreightRates!$A$2:$A$1541,C5640,FreightRates!$B$2:$B$1541,B5640,FreightRates!$C$2:$C$1541,E5640,FreightRates!$F$2:$F$1541,D5640,FreightRates!$D$2:$D$1541,"&lt;="&amp;I5640,FreightRates!$E$2:$E$1541,"&gt;="&amp;I5640)</f>
        <v>2</v>
      </c>
    </row>
    <row r="5641" spans="1:20" x14ac:dyDescent="0.25">
      <c r="A5641" s="10">
        <f>OrderList!A5641</f>
        <v>1447283705.7</v>
      </c>
      <c r="B5641" s="10" t="str">
        <f>OrderList!C5641</f>
        <v>PORT04</v>
      </c>
      <c r="C5641" s="10" t="str">
        <f>OrderList!D5641</f>
        <v>V444_0</v>
      </c>
      <c r="D5641" s="10" t="str">
        <f>OrderList!F5641</f>
        <v>DTP</v>
      </c>
      <c r="E5641" s="10" t="str">
        <f>OrderList!L5641</f>
        <v>PORT09</v>
      </c>
      <c r="F5641" s="10" t="str">
        <f>OrderList!K5641</f>
        <v>PLANT03</v>
      </c>
      <c r="G5641" s="10">
        <f>OrderList!J5641</f>
        <v>1676564</v>
      </c>
      <c r="H5641" s="10">
        <f>OrderList!M5641</f>
        <v>787</v>
      </c>
      <c r="I5641" s="10">
        <f>OrderList!N5641</f>
        <v>7.4</v>
      </c>
      <c r="O5641" s="10">
        <f>COUNTIF(FreightRates!$A$2:$A$1541,C5641)</f>
        <v>39</v>
      </c>
      <c r="Q5641" s="10">
        <f>COUNTIFS(FreightRates!$A$2:$A$1541,C5641,FreightRates!$B$2:$B$1541,B5641,FreightRates!$C$2:$C$1541,E5641)</f>
        <v>20</v>
      </c>
      <c r="T5641">
        <f>COUNTIFS(FreightRates!$A$2:$A$1541,C5641,FreightRates!$B$2:$B$1541,B5641,FreightRates!$C$2:$C$1541,E5641,FreightRates!$F$2:$F$1541,D5641,FreightRates!$D$2:$D$1541,"&lt;="&amp;I5641,FreightRates!$E$2:$E$1541,"&gt;="&amp;I5641)</f>
        <v>2</v>
      </c>
    </row>
    <row r="5642" spans="1:20" x14ac:dyDescent="0.25">
      <c r="A5642" s="10">
        <f>OrderList!A5642</f>
        <v>1447353788.7</v>
      </c>
      <c r="B5642" s="10" t="str">
        <f>OrderList!C5642</f>
        <v>PORT04</v>
      </c>
      <c r="C5642" s="10" t="str">
        <f>OrderList!D5642</f>
        <v>V444_0</v>
      </c>
      <c r="D5642" s="10" t="str">
        <f>OrderList!F5642</f>
        <v>DTP</v>
      </c>
      <c r="E5642" s="10" t="str">
        <f>OrderList!L5642</f>
        <v>PORT09</v>
      </c>
      <c r="F5642" s="10" t="str">
        <f>OrderList!K5642</f>
        <v>PLANT03</v>
      </c>
      <c r="G5642" s="10">
        <f>OrderList!J5642</f>
        <v>1676564</v>
      </c>
      <c r="H5642" s="10">
        <f>OrderList!M5642</f>
        <v>814</v>
      </c>
      <c r="I5642" s="10">
        <f>OrderList!N5642</f>
        <v>7.74</v>
      </c>
      <c r="O5642" s="10">
        <f>COUNTIF(FreightRates!$A$2:$A$1541,C5642)</f>
        <v>39</v>
      </c>
      <c r="Q5642" s="10">
        <f>COUNTIFS(FreightRates!$A$2:$A$1541,C5642,FreightRates!$B$2:$B$1541,B5642,FreightRates!$C$2:$C$1541,E5642)</f>
        <v>20</v>
      </c>
      <c r="T5642">
        <f>COUNTIFS(FreightRates!$A$2:$A$1541,C5642,FreightRates!$B$2:$B$1541,B5642,FreightRates!$C$2:$C$1541,E5642,FreightRates!$F$2:$F$1541,D5642,FreightRates!$D$2:$D$1541,"&lt;="&amp;I5642,FreightRates!$E$2:$E$1541,"&gt;="&amp;I5642)</f>
        <v>2</v>
      </c>
    </row>
    <row r="5643" spans="1:20" x14ac:dyDescent="0.25">
      <c r="A5643" s="10">
        <f>OrderList!A5643</f>
        <v>1447266851.7</v>
      </c>
      <c r="B5643" s="10" t="str">
        <f>OrderList!C5643</f>
        <v>PORT04</v>
      </c>
      <c r="C5643" s="10" t="str">
        <f>OrderList!D5643</f>
        <v>V444_0</v>
      </c>
      <c r="D5643" s="10" t="str">
        <f>OrderList!F5643</f>
        <v>DTP</v>
      </c>
      <c r="E5643" s="10" t="str">
        <f>OrderList!L5643</f>
        <v>PORT09</v>
      </c>
      <c r="F5643" s="10" t="str">
        <f>OrderList!K5643</f>
        <v>PLANT03</v>
      </c>
      <c r="G5643" s="10">
        <f>OrderList!J5643</f>
        <v>1676564</v>
      </c>
      <c r="H5643" s="10">
        <f>OrderList!M5643</f>
        <v>848</v>
      </c>
      <c r="I5643" s="10">
        <f>OrderList!N5643</f>
        <v>8.16</v>
      </c>
      <c r="O5643" s="10">
        <f>COUNTIF(FreightRates!$A$2:$A$1541,C5643)</f>
        <v>39</v>
      </c>
      <c r="Q5643" s="10">
        <f>COUNTIFS(FreightRates!$A$2:$A$1541,C5643,FreightRates!$B$2:$B$1541,B5643,FreightRates!$C$2:$C$1541,E5643)</f>
        <v>20</v>
      </c>
      <c r="T5643">
        <f>COUNTIFS(FreightRates!$A$2:$A$1541,C5643,FreightRates!$B$2:$B$1541,B5643,FreightRates!$C$2:$C$1541,E5643,FreightRates!$F$2:$F$1541,D5643,FreightRates!$D$2:$D$1541,"&lt;="&amp;I5643,FreightRates!$E$2:$E$1541,"&gt;="&amp;I5643)</f>
        <v>2</v>
      </c>
    </row>
    <row r="5644" spans="1:20" x14ac:dyDescent="0.25">
      <c r="A5644" s="10">
        <f>OrderList!A5644</f>
        <v>1447269488.7</v>
      </c>
      <c r="B5644" s="10" t="str">
        <f>OrderList!C5644</f>
        <v>PORT04</v>
      </c>
      <c r="C5644" s="10" t="str">
        <f>OrderList!D5644</f>
        <v>V444_0</v>
      </c>
      <c r="D5644" s="10" t="str">
        <f>OrderList!F5644</f>
        <v>DTP</v>
      </c>
      <c r="E5644" s="10" t="str">
        <f>OrderList!L5644</f>
        <v>PORT09</v>
      </c>
      <c r="F5644" s="10" t="str">
        <f>OrderList!K5644</f>
        <v>PLANT03</v>
      </c>
      <c r="G5644" s="10">
        <f>OrderList!J5644</f>
        <v>1676564</v>
      </c>
      <c r="H5644" s="10">
        <f>OrderList!M5644</f>
        <v>842</v>
      </c>
      <c r="I5644" s="10">
        <f>OrderList!N5644</f>
        <v>8.16</v>
      </c>
      <c r="O5644" s="10">
        <f>COUNTIF(FreightRates!$A$2:$A$1541,C5644)</f>
        <v>39</v>
      </c>
      <c r="Q5644" s="10">
        <f>COUNTIFS(FreightRates!$A$2:$A$1541,C5644,FreightRates!$B$2:$B$1541,B5644,FreightRates!$C$2:$C$1541,E5644)</f>
        <v>20</v>
      </c>
      <c r="T5644">
        <f>COUNTIFS(FreightRates!$A$2:$A$1541,C5644,FreightRates!$B$2:$B$1541,B5644,FreightRates!$C$2:$C$1541,E5644,FreightRates!$F$2:$F$1541,D5644,FreightRates!$D$2:$D$1541,"&lt;="&amp;I5644,FreightRates!$E$2:$E$1541,"&gt;="&amp;I5644)</f>
        <v>2</v>
      </c>
    </row>
    <row r="5645" spans="1:20" x14ac:dyDescent="0.25">
      <c r="A5645" s="10">
        <f>OrderList!A5645</f>
        <v>1447209516.7</v>
      </c>
      <c r="B5645" s="10" t="str">
        <f>OrderList!C5645</f>
        <v>PORT04</v>
      </c>
      <c r="C5645" s="10" t="str">
        <f>OrderList!D5645</f>
        <v>V444_0</v>
      </c>
      <c r="D5645" s="10" t="str">
        <f>OrderList!F5645</f>
        <v>DTP</v>
      </c>
      <c r="E5645" s="10" t="str">
        <f>OrderList!L5645</f>
        <v>PORT09</v>
      </c>
      <c r="F5645" s="10" t="str">
        <f>OrderList!K5645</f>
        <v>PLANT03</v>
      </c>
      <c r="G5645" s="10">
        <f>OrderList!J5645</f>
        <v>1676564</v>
      </c>
      <c r="H5645" s="10">
        <f>OrderList!M5645</f>
        <v>663</v>
      </c>
      <c r="I5645" s="10">
        <f>OrderList!N5645</f>
        <v>6.16</v>
      </c>
      <c r="O5645" s="10">
        <f>COUNTIF(FreightRates!$A$2:$A$1541,C5645)</f>
        <v>39</v>
      </c>
      <c r="Q5645" s="10">
        <f>COUNTIFS(FreightRates!$A$2:$A$1541,C5645,FreightRates!$B$2:$B$1541,B5645,FreightRates!$C$2:$C$1541,E5645)</f>
        <v>20</v>
      </c>
      <c r="T5645">
        <f>COUNTIFS(FreightRates!$A$2:$A$1541,C5645,FreightRates!$B$2:$B$1541,B5645,FreightRates!$C$2:$C$1541,E5645,FreightRates!$F$2:$F$1541,D5645,FreightRates!$D$2:$D$1541,"&lt;="&amp;I5645,FreightRates!$E$2:$E$1541,"&gt;="&amp;I5645)</f>
        <v>2</v>
      </c>
    </row>
    <row r="5646" spans="1:20" x14ac:dyDescent="0.25">
      <c r="A5646" s="10">
        <f>OrderList!A5646</f>
        <v>1447168944.7</v>
      </c>
      <c r="B5646" s="10" t="str">
        <f>OrderList!C5646</f>
        <v>PORT04</v>
      </c>
      <c r="C5646" s="10" t="str">
        <f>OrderList!D5646</f>
        <v>V444_0</v>
      </c>
      <c r="D5646" s="10" t="str">
        <f>OrderList!F5646</f>
        <v>DTP</v>
      </c>
      <c r="E5646" s="10" t="str">
        <f>OrderList!L5646</f>
        <v>PORT09</v>
      </c>
      <c r="F5646" s="10" t="str">
        <f>OrderList!K5646</f>
        <v>PLANT03</v>
      </c>
      <c r="G5646" s="10">
        <f>OrderList!J5646</f>
        <v>1676564</v>
      </c>
      <c r="H5646" s="10">
        <f>OrderList!M5646</f>
        <v>1287</v>
      </c>
      <c r="I5646" s="10">
        <f>OrderList!N5646</f>
        <v>15.76</v>
      </c>
      <c r="O5646" s="10">
        <f>COUNTIF(FreightRates!$A$2:$A$1541,C5646)</f>
        <v>39</v>
      </c>
      <c r="Q5646" s="10">
        <f>COUNTIFS(FreightRates!$A$2:$A$1541,C5646,FreightRates!$B$2:$B$1541,B5646,FreightRates!$C$2:$C$1541,E5646)</f>
        <v>20</v>
      </c>
      <c r="T5646">
        <f>COUNTIFS(FreightRates!$A$2:$A$1541,C5646,FreightRates!$B$2:$B$1541,B5646,FreightRates!$C$2:$C$1541,E5646,FreightRates!$F$2:$F$1541,D5646,FreightRates!$D$2:$D$1541,"&lt;="&amp;I5646,FreightRates!$E$2:$E$1541,"&gt;="&amp;I5646)</f>
        <v>2</v>
      </c>
    </row>
    <row r="5647" spans="1:20" x14ac:dyDescent="0.25">
      <c r="A5647" s="10">
        <f>OrderList!A5647</f>
        <v>1447323816.7</v>
      </c>
      <c r="B5647" s="10" t="str">
        <f>OrderList!C5647</f>
        <v>PORT04</v>
      </c>
      <c r="C5647" s="10" t="str">
        <f>OrderList!D5647</f>
        <v>V444_0</v>
      </c>
      <c r="D5647" s="10" t="str">
        <f>OrderList!F5647</f>
        <v>DTP</v>
      </c>
      <c r="E5647" s="10" t="str">
        <f>OrderList!L5647</f>
        <v>PORT09</v>
      </c>
      <c r="F5647" s="10" t="str">
        <f>OrderList!K5647</f>
        <v>PLANT03</v>
      </c>
      <c r="G5647" s="10">
        <f>OrderList!J5647</f>
        <v>1676564</v>
      </c>
      <c r="H5647" s="10">
        <f>OrderList!M5647</f>
        <v>888</v>
      </c>
      <c r="I5647" s="10">
        <f>OrderList!N5647</f>
        <v>8.74</v>
      </c>
      <c r="O5647" s="10">
        <f>COUNTIF(FreightRates!$A$2:$A$1541,C5647)</f>
        <v>39</v>
      </c>
      <c r="Q5647" s="10">
        <f>COUNTIFS(FreightRates!$A$2:$A$1541,C5647,FreightRates!$B$2:$B$1541,B5647,FreightRates!$C$2:$C$1541,E5647)</f>
        <v>20</v>
      </c>
      <c r="T5647">
        <f>COUNTIFS(FreightRates!$A$2:$A$1541,C5647,FreightRates!$B$2:$B$1541,B5647,FreightRates!$C$2:$C$1541,E5647,FreightRates!$F$2:$F$1541,D5647,FreightRates!$D$2:$D$1541,"&lt;="&amp;I5647,FreightRates!$E$2:$E$1541,"&gt;="&amp;I5647)</f>
        <v>2</v>
      </c>
    </row>
    <row r="5648" spans="1:20" x14ac:dyDescent="0.25">
      <c r="A5648" s="10">
        <f>OrderList!A5648</f>
        <v>1447156546.7</v>
      </c>
      <c r="B5648" s="10" t="str">
        <f>OrderList!C5648</f>
        <v>PORT04</v>
      </c>
      <c r="C5648" s="10" t="str">
        <f>OrderList!D5648</f>
        <v>V444_0</v>
      </c>
      <c r="D5648" s="10" t="str">
        <f>OrderList!F5648</f>
        <v>DTP</v>
      </c>
      <c r="E5648" s="10" t="str">
        <f>OrderList!L5648</f>
        <v>PORT09</v>
      </c>
      <c r="F5648" s="10" t="str">
        <f>OrderList!K5648</f>
        <v>PLANT03</v>
      </c>
      <c r="G5648" s="10">
        <f>OrderList!J5648</f>
        <v>1676564</v>
      </c>
      <c r="H5648" s="10">
        <f>OrderList!M5648</f>
        <v>1024</v>
      </c>
      <c r="I5648" s="10">
        <f>OrderList!N5648</f>
        <v>10.56</v>
      </c>
      <c r="O5648" s="10">
        <f>COUNTIF(FreightRates!$A$2:$A$1541,C5648)</f>
        <v>39</v>
      </c>
      <c r="Q5648" s="10">
        <f>COUNTIFS(FreightRates!$A$2:$A$1541,C5648,FreightRates!$B$2:$B$1541,B5648,FreightRates!$C$2:$C$1541,E5648)</f>
        <v>20</v>
      </c>
      <c r="T5648">
        <f>COUNTIFS(FreightRates!$A$2:$A$1541,C5648,FreightRates!$B$2:$B$1541,B5648,FreightRates!$C$2:$C$1541,E5648,FreightRates!$F$2:$F$1541,D5648,FreightRates!$D$2:$D$1541,"&lt;="&amp;I5648,FreightRates!$E$2:$E$1541,"&gt;="&amp;I5648)</f>
        <v>2</v>
      </c>
    </row>
    <row r="5649" spans="1:20" x14ac:dyDescent="0.25">
      <c r="A5649" s="10">
        <f>OrderList!A5649</f>
        <v>1447379081.7</v>
      </c>
      <c r="B5649" s="10" t="str">
        <f>OrderList!C5649</f>
        <v>PORT04</v>
      </c>
      <c r="C5649" s="10" t="str">
        <f>OrderList!D5649</f>
        <v>V444_0</v>
      </c>
      <c r="D5649" s="10" t="str">
        <f>OrderList!F5649</f>
        <v>DTP</v>
      </c>
      <c r="E5649" s="10" t="str">
        <f>OrderList!L5649</f>
        <v>PORT09</v>
      </c>
      <c r="F5649" s="10" t="str">
        <f>OrderList!K5649</f>
        <v>PLANT03</v>
      </c>
      <c r="G5649" s="10">
        <f>OrderList!J5649</f>
        <v>1700139</v>
      </c>
      <c r="H5649" s="10">
        <f>OrderList!M5649</f>
        <v>26244</v>
      </c>
      <c r="I5649" s="10">
        <f>OrderList!N5649</f>
        <v>34.914378786946983</v>
      </c>
      <c r="O5649" s="10">
        <f>COUNTIF(FreightRates!$A$2:$A$1541,C5649)</f>
        <v>39</v>
      </c>
      <c r="Q5649" s="10">
        <f>COUNTIFS(FreightRates!$A$2:$A$1541,C5649,FreightRates!$B$2:$B$1541,B5649,FreightRates!$C$2:$C$1541,E5649)</f>
        <v>20</v>
      </c>
      <c r="T5649">
        <f>COUNTIFS(FreightRates!$A$2:$A$1541,C5649,FreightRates!$B$2:$B$1541,B5649,FreightRates!$C$2:$C$1541,E5649,FreightRates!$F$2:$F$1541,D5649,FreightRates!$D$2:$D$1541,"&lt;="&amp;I5649,FreightRates!$E$2:$E$1541,"&gt;="&amp;I5649)</f>
        <v>2</v>
      </c>
    </row>
    <row r="5650" spans="1:20" x14ac:dyDescent="0.25">
      <c r="A5650" s="10">
        <f>OrderList!A5650</f>
        <v>1447159912.7</v>
      </c>
      <c r="B5650" s="10" t="str">
        <f>OrderList!C5650</f>
        <v>PORT04</v>
      </c>
      <c r="C5650" s="10" t="str">
        <f>OrderList!D5650</f>
        <v>V444_0</v>
      </c>
      <c r="D5650" s="10" t="str">
        <f>OrderList!F5650</f>
        <v>DTP</v>
      </c>
      <c r="E5650" s="10" t="str">
        <f>OrderList!L5650</f>
        <v>PORT09</v>
      </c>
      <c r="F5650" s="10" t="str">
        <f>OrderList!K5650</f>
        <v>PLANT03</v>
      </c>
      <c r="G5650" s="10">
        <f>OrderList!J5650</f>
        <v>1675615</v>
      </c>
      <c r="H5650" s="10">
        <f>OrderList!M5650</f>
        <v>376</v>
      </c>
      <c r="I5650" s="10">
        <f>OrderList!N5650</f>
        <v>1.1498980742969114</v>
      </c>
      <c r="O5650" s="10">
        <f>COUNTIF(FreightRates!$A$2:$A$1541,C5650)</f>
        <v>39</v>
      </c>
      <c r="Q5650" s="10">
        <f>COUNTIFS(FreightRates!$A$2:$A$1541,C5650,FreightRates!$B$2:$B$1541,B5650,FreightRates!$C$2:$C$1541,E5650)</f>
        <v>20</v>
      </c>
      <c r="T5650">
        <f>COUNTIFS(FreightRates!$A$2:$A$1541,C5650,FreightRates!$B$2:$B$1541,B5650,FreightRates!$C$2:$C$1541,E5650,FreightRates!$F$2:$F$1541,D5650,FreightRates!$D$2:$D$1541,"&lt;="&amp;I5650,FreightRates!$E$2:$E$1541,"&gt;="&amp;I5650)</f>
        <v>2</v>
      </c>
    </row>
    <row r="5651" spans="1:20" x14ac:dyDescent="0.25">
      <c r="A5651" s="10">
        <f>OrderList!A5651</f>
        <v>1447323890.7</v>
      </c>
      <c r="B5651" s="10" t="str">
        <f>OrderList!C5651</f>
        <v>PORT04</v>
      </c>
      <c r="C5651" s="10" t="str">
        <f>OrderList!D5651</f>
        <v>V444_0</v>
      </c>
      <c r="D5651" s="10" t="str">
        <f>OrderList!F5651</f>
        <v>DTP</v>
      </c>
      <c r="E5651" s="10" t="str">
        <f>OrderList!L5651</f>
        <v>PORT09</v>
      </c>
      <c r="F5651" s="10" t="str">
        <f>OrderList!K5651</f>
        <v>PLANT03</v>
      </c>
      <c r="G5651" s="10">
        <f>OrderList!J5651</f>
        <v>1675615</v>
      </c>
      <c r="H5651" s="10">
        <f>OrderList!M5651</f>
        <v>494</v>
      </c>
      <c r="I5651" s="10">
        <f>OrderList!N5651</f>
        <v>2.0609711639321566</v>
      </c>
      <c r="O5651" s="10">
        <f>COUNTIF(FreightRates!$A$2:$A$1541,C5651)</f>
        <v>39</v>
      </c>
      <c r="Q5651" s="10">
        <f>COUNTIFS(FreightRates!$A$2:$A$1541,C5651,FreightRates!$B$2:$B$1541,B5651,FreightRates!$C$2:$C$1541,E5651)</f>
        <v>20</v>
      </c>
      <c r="T5651">
        <f>COUNTIFS(FreightRates!$A$2:$A$1541,C5651,FreightRates!$B$2:$B$1541,B5651,FreightRates!$C$2:$C$1541,E5651,FreightRates!$F$2:$F$1541,D5651,FreightRates!$D$2:$D$1541,"&lt;="&amp;I5651,FreightRates!$E$2:$E$1541,"&gt;="&amp;I5651)</f>
        <v>2</v>
      </c>
    </row>
    <row r="5652" spans="1:20" x14ac:dyDescent="0.25">
      <c r="A5652" s="10">
        <f>OrderList!A5652</f>
        <v>1447334800.7</v>
      </c>
      <c r="B5652" s="10" t="str">
        <f>OrderList!C5652</f>
        <v>PORT04</v>
      </c>
      <c r="C5652" s="10" t="str">
        <f>OrderList!D5652</f>
        <v>V444_0</v>
      </c>
      <c r="D5652" s="10" t="str">
        <f>OrderList!F5652</f>
        <v>DTP</v>
      </c>
      <c r="E5652" s="10" t="str">
        <f>OrderList!L5652</f>
        <v>PORT09</v>
      </c>
      <c r="F5652" s="10" t="str">
        <f>OrderList!K5652</f>
        <v>PLANT03</v>
      </c>
      <c r="G5652" s="10">
        <f>OrderList!J5652</f>
        <v>1675615</v>
      </c>
      <c r="H5652" s="10">
        <f>OrderList!M5652</f>
        <v>287</v>
      </c>
      <c r="I5652" s="10">
        <f>OrderList!N5652</f>
        <v>4.4226849011419669E-2</v>
      </c>
      <c r="O5652" s="10">
        <f>COUNTIF(FreightRates!$A$2:$A$1541,C5652)</f>
        <v>39</v>
      </c>
      <c r="Q5652" s="10">
        <f>COUNTIFS(FreightRates!$A$2:$A$1541,C5652,FreightRates!$B$2:$B$1541,B5652,FreightRates!$C$2:$C$1541,E5652)</f>
        <v>20</v>
      </c>
      <c r="T5652">
        <f>COUNTIFS(FreightRates!$A$2:$A$1541,C5652,FreightRates!$B$2:$B$1541,B5652,FreightRates!$C$2:$C$1541,E5652,FreightRates!$F$2:$F$1541,D5652,FreightRates!$D$2:$D$1541,"&lt;="&amp;I5652,FreightRates!$E$2:$E$1541,"&gt;="&amp;I5652)</f>
        <v>2</v>
      </c>
    </row>
    <row r="5653" spans="1:20" x14ac:dyDescent="0.25">
      <c r="A5653" s="10">
        <f>OrderList!A5653</f>
        <v>1447174009.7</v>
      </c>
      <c r="B5653" s="10" t="str">
        <f>OrderList!C5653</f>
        <v>PORT04</v>
      </c>
      <c r="C5653" s="10" t="str">
        <f>OrderList!D5653</f>
        <v>V444_0</v>
      </c>
      <c r="D5653" s="10" t="str">
        <f>OrderList!F5653</f>
        <v>DTP</v>
      </c>
      <c r="E5653" s="10" t="str">
        <f>OrderList!L5653</f>
        <v>PORT09</v>
      </c>
      <c r="F5653" s="10" t="str">
        <f>OrderList!K5653</f>
        <v>PLANT03</v>
      </c>
      <c r="G5653" s="10">
        <f>OrderList!J5653</f>
        <v>1675615</v>
      </c>
      <c r="H5653" s="10">
        <f>OrderList!M5653</f>
        <v>437</v>
      </c>
      <c r="I5653" s="10">
        <f>OrderList!N5653</f>
        <v>1.7779193302590708</v>
      </c>
      <c r="O5653" s="10">
        <f>COUNTIF(FreightRates!$A$2:$A$1541,C5653)</f>
        <v>39</v>
      </c>
      <c r="Q5653" s="10">
        <f>COUNTIFS(FreightRates!$A$2:$A$1541,C5653,FreightRates!$B$2:$B$1541,B5653,FreightRates!$C$2:$C$1541,E5653)</f>
        <v>20</v>
      </c>
      <c r="T5653">
        <f>COUNTIFS(FreightRates!$A$2:$A$1541,C5653,FreightRates!$B$2:$B$1541,B5653,FreightRates!$C$2:$C$1541,E5653,FreightRates!$F$2:$F$1541,D5653,FreightRates!$D$2:$D$1541,"&lt;="&amp;I5653,FreightRates!$E$2:$E$1541,"&gt;="&amp;I5653)</f>
        <v>2</v>
      </c>
    </row>
    <row r="5654" spans="1:20" x14ac:dyDescent="0.25">
      <c r="A5654" s="10">
        <f>OrderList!A5654</f>
        <v>1447258820.7</v>
      </c>
      <c r="B5654" s="10" t="str">
        <f>OrderList!C5654</f>
        <v>PORT04</v>
      </c>
      <c r="C5654" s="10" t="str">
        <f>OrderList!D5654</f>
        <v>V444_0</v>
      </c>
      <c r="D5654" s="10" t="str">
        <f>OrderList!F5654</f>
        <v>DTP</v>
      </c>
      <c r="E5654" s="10" t="str">
        <f>OrderList!L5654</f>
        <v>PORT09</v>
      </c>
      <c r="F5654" s="10" t="str">
        <f>OrderList!K5654</f>
        <v>PLANT03</v>
      </c>
      <c r="G5654" s="10">
        <f>OrderList!J5654</f>
        <v>1675615</v>
      </c>
      <c r="H5654" s="10">
        <f>OrderList!M5654</f>
        <v>1254</v>
      </c>
      <c r="I5654" s="10">
        <f>OrderList!N5654</f>
        <v>8.8453698022839351</v>
      </c>
      <c r="O5654" s="10">
        <f>COUNTIF(FreightRates!$A$2:$A$1541,C5654)</f>
        <v>39</v>
      </c>
      <c r="Q5654" s="10">
        <f>COUNTIFS(FreightRates!$A$2:$A$1541,C5654,FreightRates!$B$2:$B$1541,B5654,FreightRates!$C$2:$C$1541,E5654)</f>
        <v>20</v>
      </c>
      <c r="T5654">
        <f>COUNTIFS(FreightRates!$A$2:$A$1541,C5654,FreightRates!$B$2:$B$1541,B5654,FreightRates!$C$2:$C$1541,E5654,FreightRates!$F$2:$F$1541,D5654,FreightRates!$D$2:$D$1541,"&lt;="&amp;I5654,FreightRates!$E$2:$E$1541,"&gt;="&amp;I5654)</f>
        <v>2</v>
      </c>
    </row>
    <row r="5655" spans="1:20" x14ac:dyDescent="0.25">
      <c r="A5655" s="10">
        <f>OrderList!A5655</f>
        <v>1447283778.7</v>
      </c>
      <c r="B5655" s="10" t="str">
        <f>OrderList!C5655</f>
        <v>PORT04</v>
      </c>
      <c r="C5655" s="10" t="str">
        <f>OrderList!D5655</f>
        <v>V444_0</v>
      </c>
      <c r="D5655" s="10" t="str">
        <f>OrderList!F5655</f>
        <v>DTP</v>
      </c>
      <c r="E5655" s="10" t="str">
        <f>OrderList!L5655</f>
        <v>PORT09</v>
      </c>
      <c r="F5655" s="10" t="str">
        <f>OrderList!K5655</f>
        <v>PLANT03</v>
      </c>
      <c r="G5655" s="10">
        <f>OrderList!J5655</f>
        <v>1675615</v>
      </c>
      <c r="H5655" s="10">
        <f>OrderList!M5655</f>
        <v>442</v>
      </c>
      <c r="I5655" s="10">
        <f>OrderList!N5655</f>
        <v>1.760228590654503</v>
      </c>
      <c r="O5655" s="10">
        <f>COUNTIF(FreightRates!$A$2:$A$1541,C5655)</f>
        <v>39</v>
      </c>
      <c r="Q5655" s="10">
        <f>COUNTIFS(FreightRates!$A$2:$A$1541,C5655,FreightRates!$B$2:$B$1541,B5655,FreightRates!$C$2:$C$1541,E5655)</f>
        <v>20</v>
      </c>
      <c r="T5655">
        <f>COUNTIFS(FreightRates!$A$2:$A$1541,C5655,FreightRates!$B$2:$B$1541,B5655,FreightRates!$C$2:$C$1541,E5655,FreightRates!$F$2:$F$1541,D5655,FreightRates!$D$2:$D$1541,"&lt;="&amp;I5655,FreightRates!$E$2:$E$1541,"&gt;="&amp;I5655)</f>
        <v>2</v>
      </c>
    </row>
    <row r="5656" spans="1:20" x14ac:dyDescent="0.25">
      <c r="A5656" s="10">
        <f>OrderList!A5656</f>
        <v>1447323872.7</v>
      </c>
      <c r="B5656" s="10" t="str">
        <f>OrderList!C5656</f>
        <v>PORT04</v>
      </c>
      <c r="C5656" s="10" t="str">
        <f>OrderList!D5656</f>
        <v>V444_0</v>
      </c>
      <c r="D5656" s="10" t="str">
        <f>OrderList!F5656</f>
        <v>DTP</v>
      </c>
      <c r="E5656" s="10" t="str">
        <f>OrderList!L5656</f>
        <v>PORT09</v>
      </c>
      <c r="F5656" s="10" t="str">
        <f>OrderList!K5656</f>
        <v>PLANT03</v>
      </c>
      <c r="G5656" s="10">
        <f>OrderList!J5656</f>
        <v>1675615</v>
      </c>
      <c r="H5656" s="10">
        <f>OrderList!M5656</f>
        <v>368</v>
      </c>
      <c r="I5656" s="10">
        <f>OrderList!N5656</f>
        <v>0.90222771983296124</v>
      </c>
      <c r="O5656" s="10">
        <f>COUNTIF(FreightRates!$A$2:$A$1541,C5656)</f>
        <v>39</v>
      </c>
      <c r="Q5656" s="10">
        <f>COUNTIFS(FreightRates!$A$2:$A$1541,C5656,FreightRates!$B$2:$B$1541,B5656,FreightRates!$C$2:$C$1541,E5656)</f>
        <v>20</v>
      </c>
      <c r="T5656">
        <f>COUNTIFS(FreightRates!$A$2:$A$1541,C5656,FreightRates!$B$2:$B$1541,B5656,FreightRates!$C$2:$C$1541,E5656,FreightRates!$F$2:$F$1541,D5656,FreightRates!$D$2:$D$1541,"&lt;="&amp;I5656,FreightRates!$E$2:$E$1541,"&gt;="&amp;I5656)</f>
        <v>2</v>
      </c>
    </row>
    <row r="5657" spans="1:20" x14ac:dyDescent="0.25">
      <c r="A5657" s="10">
        <f>OrderList!A5657</f>
        <v>1447323897.7</v>
      </c>
      <c r="B5657" s="10" t="str">
        <f>OrderList!C5657</f>
        <v>PORT04</v>
      </c>
      <c r="C5657" s="10" t="str">
        <f>OrderList!D5657</f>
        <v>V444_0</v>
      </c>
      <c r="D5657" s="10" t="str">
        <f>OrderList!F5657</f>
        <v>DTP</v>
      </c>
      <c r="E5657" s="10" t="str">
        <f>OrderList!L5657</f>
        <v>PORT09</v>
      </c>
      <c r="F5657" s="10" t="str">
        <f>OrderList!K5657</f>
        <v>PLANT03</v>
      </c>
      <c r="G5657" s="10">
        <f>OrderList!J5657</f>
        <v>1675615</v>
      </c>
      <c r="H5657" s="10">
        <f>OrderList!M5657</f>
        <v>333</v>
      </c>
      <c r="I5657" s="10">
        <f>OrderList!N5657</f>
        <v>0.27420646387080194</v>
      </c>
      <c r="O5657" s="10">
        <f>COUNTIF(FreightRates!$A$2:$A$1541,C5657)</f>
        <v>39</v>
      </c>
      <c r="Q5657" s="10">
        <f>COUNTIFS(FreightRates!$A$2:$A$1541,C5657,FreightRates!$B$2:$B$1541,B5657,FreightRates!$C$2:$C$1541,E5657)</f>
        <v>20</v>
      </c>
      <c r="T5657">
        <f>COUNTIFS(FreightRates!$A$2:$A$1541,C5657,FreightRates!$B$2:$B$1541,B5657,FreightRates!$C$2:$C$1541,E5657,FreightRates!$F$2:$F$1541,D5657,FreightRates!$D$2:$D$1541,"&lt;="&amp;I5657,FreightRates!$E$2:$E$1541,"&gt;="&amp;I5657)</f>
        <v>2</v>
      </c>
    </row>
    <row r="5658" spans="1:20" x14ac:dyDescent="0.25">
      <c r="A5658" s="10">
        <f>OrderList!A5658</f>
        <v>1447171110.7</v>
      </c>
      <c r="B5658" s="10" t="str">
        <f>OrderList!C5658</f>
        <v>PORT04</v>
      </c>
      <c r="C5658" s="10" t="str">
        <f>OrderList!D5658</f>
        <v>V444_0</v>
      </c>
      <c r="D5658" s="10" t="str">
        <f>OrderList!F5658</f>
        <v>DTP</v>
      </c>
      <c r="E5658" s="10" t="str">
        <f>OrderList!L5658</f>
        <v>PORT09</v>
      </c>
      <c r="F5658" s="10" t="str">
        <f>OrderList!K5658</f>
        <v>PLANT03</v>
      </c>
      <c r="G5658" s="10">
        <f>OrderList!J5658</f>
        <v>1675615</v>
      </c>
      <c r="H5658" s="10">
        <f>OrderList!M5658</f>
        <v>1243</v>
      </c>
      <c r="I5658" s="10">
        <f>OrderList!N5658</f>
        <v>8.8453698022839351</v>
      </c>
      <c r="O5658" s="10">
        <f>COUNTIF(FreightRates!$A$2:$A$1541,C5658)</f>
        <v>39</v>
      </c>
      <c r="Q5658" s="10">
        <f>COUNTIFS(FreightRates!$A$2:$A$1541,C5658,FreightRates!$B$2:$B$1541,B5658,FreightRates!$C$2:$C$1541,E5658)</f>
        <v>20</v>
      </c>
      <c r="T5658">
        <f>COUNTIFS(FreightRates!$A$2:$A$1541,C5658,FreightRates!$B$2:$B$1541,B5658,FreightRates!$C$2:$C$1541,E5658,FreightRates!$F$2:$F$1541,D5658,FreightRates!$D$2:$D$1541,"&lt;="&amp;I5658,FreightRates!$E$2:$E$1541,"&gt;="&amp;I5658)</f>
        <v>2</v>
      </c>
    </row>
    <row r="5659" spans="1:20" x14ac:dyDescent="0.25">
      <c r="A5659" s="10">
        <f>OrderList!A5659</f>
        <v>1447156568.7</v>
      </c>
      <c r="B5659" s="10" t="str">
        <f>OrderList!C5659</f>
        <v>PORT04</v>
      </c>
      <c r="C5659" s="10" t="str">
        <f>OrderList!D5659</f>
        <v>V444_0</v>
      </c>
      <c r="D5659" s="10" t="str">
        <f>OrderList!F5659</f>
        <v>DTP</v>
      </c>
      <c r="E5659" s="10" t="str">
        <f>OrderList!L5659</f>
        <v>PORT09</v>
      </c>
      <c r="F5659" s="10" t="str">
        <f>OrderList!K5659</f>
        <v>PLANT03</v>
      </c>
      <c r="G5659" s="10">
        <f>OrderList!J5659</f>
        <v>1675615</v>
      </c>
      <c r="H5659" s="10">
        <f>OrderList!M5659</f>
        <v>1333</v>
      </c>
      <c r="I5659" s="10">
        <f>OrderList!N5659</f>
        <v>8.84</v>
      </c>
      <c r="O5659" s="10">
        <f>COUNTIF(FreightRates!$A$2:$A$1541,C5659)</f>
        <v>39</v>
      </c>
      <c r="Q5659" s="10">
        <f>COUNTIFS(FreightRates!$A$2:$A$1541,C5659,FreightRates!$B$2:$B$1541,B5659,FreightRates!$C$2:$C$1541,E5659)</f>
        <v>20</v>
      </c>
      <c r="T5659">
        <f>COUNTIFS(FreightRates!$A$2:$A$1541,C5659,FreightRates!$B$2:$B$1541,B5659,FreightRates!$C$2:$C$1541,E5659,FreightRates!$F$2:$F$1541,D5659,FreightRates!$D$2:$D$1541,"&lt;="&amp;I5659,FreightRates!$E$2:$E$1541,"&gt;="&amp;I5659)</f>
        <v>2</v>
      </c>
    </row>
    <row r="5660" spans="1:20" x14ac:dyDescent="0.25">
      <c r="A5660" s="10">
        <f>OrderList!A5660</f>
        <v>1447397809.7</v>
      </c>
      <c r="B5660" s="10" t="str">
        <f>OrderList!C5660</f>
        <v>PORT04</v>
      </c>
      <c r="C5660" s="10" t="str">
        <f>OrderList!D5660</f>
        <v>V444_0</v>
      </c>
      <c r="D5660" s="10" t="str">
        <f>OrderList!F5660</f>
        <v>DTP</v>
      </c>
      <c r="E5660" s="10" t="str">
        <f>OrderList!L5660</f>
        <v>PORT09</v>
      </c>
      <c r="F5660" s="10" t="str">
        <f>OrderList!K5660</f>
        <v>PLANT03</v>
      </c>
      <c r="G5660" s="10">
        <f>OrderList!J5660</f>
        <v>1675615</v>
      </c>
      <c r="H5660" s="10">
        <f>OrderList!M5660</f>
        <v>2744</v>
      </c>
      <c r="I5660" s="10">
        <f>OrderList!N5660</f>
        <v>22.559999999999995</v>
      </c>
      <c r="O5660" s="10">
        <f>COUNTIF(FreightRates!$A$2:$A$1541,C5660)</f>
        <v>39</v>
      </c>
      <c r="Q5660" s="10">
        <f>COUNTIFS(FreightRates!$A$2:$A$1541,C5660,FreightRates!$B$2:$B$1541,B5660,FreightRates!$C$2:$C$1541,E5660)</f>
        <v>20</v>
      </c>
      <c r="T5660">
        <f>COUNTIFS(FreightRates!$A$2:$A$1541,C5660,FreightRates!$B$2:$B$1541,B5660,FreightRates!$C$2:$C$1541,E5660,FreightRates!$F$2:$F$1541,D5660,FreightRates!$D$2:$D$1541,"&lt;="&amp;I5660,FreightRates!$E$2:$E$1541,"&gt;="&amp;I5660)</f>
        <v>2</v>
      </c>
    </row>
    <row r="5661" spans="1:20" x14ac:dyDescent="0.25">
      <c r="A5661" s="10">
        <f>OrderList!A5661</f>
        <v>1447323880.7</v>
      </c>
      <c r="B5661" s="10" t="str">
        <f>OrderList!C5661</f>
        <v>PORT04</v>
      </c>
      <c r="C5661" s="10" t="str">
        <f>OrderList!D5661</f>
        <v>V444_0</v>
      </c>
      <c r="D5661" s="10" t="str">
        <f>OrderList!F5661</f>
        <v>DTP</v>
      </c>
      <c r="E5661" s="10" t="str">
        <f>OrderList!L5661</f>
        <v>PORT09</v>
      </c>
      <c r="F5661" s="10" t="str">
        <f>OrderList!K5661</f>
        <v>PLANT03</v>
      </c>
      <c r="G5661" s="10">
        <f>OrderList!J5661</f>
        <v>1675615</v>
      </c>
      <c r="H5661" s="10">
        <f>OrderList!M5661</f>
        <v>5316</v>
      </c>
      <c r="I5661" s="10">
        <f>OrderList!N5661</f>
        <v>40.700000000000003</v>
      </c>
      <c r="O5661" s="10">
        <f>COUNTIF(FreightRates!$A$2:$A$1541,C5661)</f>
        <v>39</v>
      </c>
      <c r="Q5661" s="10">
        <f>COUNTIFS(FreightRates!$A$2:$A$1541,C5661,FreightRates!$B$2:$B$1541,B5661,FreightRates!$C$2:$C$1541,E5661)</f>
        <v>20</v>
      </c>
      <c r="T5661">
        <f>COUNTIFS(FreightRates!$A$2:$A$1541,C5661,FreightRates!$B$2:$B$1541,B5661,FreightRates!$C$2:$C$1541,E5661,FreightRates!$F$2:$F$1541,D5661,FreightRates!$D$2:$D$1541,"&lt;="&amp;I5661,FreightRates!$E$2:$E$1541,"&gt;="&amp;I5661)</f>
        <v>2</v>
      </c>
    </row>
    <row r="5662" spans="1:20" x14ac:dyDescent="0.25">
      <c r="A5662" s="10">
        <f>OrderList!A5662</f>
        <v>1447163436.7</v>
      </c>
      <c r="B5662" s="10" t="str">
        <f>OrderList!C5662</f>
        <v>PORT04</v>
      </c>
      <c r="C5662" s="10" t="str">
        <f>OrderList!D5662</f>
        <v>V444_0</v>
      </c>
      <c r="D5662" s="10" t="str">
        <f>OrderList!F5662</f>
        <v>DTP</v>
      </c>
      <c r="E5662" s="10" t="str">
        <f>OrderList!L5662</f>
        <v>PORT09</v>
      </c>
      <c r="F5662" s="10" t="str">
        <f>OrderList!K5662</f>
        <v>PLANT03</v>
      </c>
      <c r="G5662" s="10">
        <f>OrderList!J5662</f>
        <v>1675615</v>
      </c>
      <c r="H5662" s="10">
        <f>OrderList!M5662</f>
        <v>5324</v>
      </c>
      <c r="I5662" s="10">
        <f>OrderList!N5662</f>
        <v>41.3</v>
      </c>
      <c r="O5662" s="10">
        <f>COUNTIF(FreightRates!$A$2:$A$1541,C5662)</f>
        <v>39</v>
      </c>
      <c r="Q5662" s="10">
        <f>COUNTIFS(FreightRates!$A$2:$A$1541,C5662,FreightRates!$B$2:$B$1541,B5662,FreightRates!$C$2:$C$1541,E5662)</f>
        <v>20</v>
      </c>
      <c r="T5662">
        <f>COUNTIFS(FreightRates!$A$2:$A$1541,C5662,FreightRates!$B$2:$B$1541,B5662,FreightRates!$C$2:$C$1541,E5662,FreightRates!$F$2:$F$1541,D5662,FreightRates!$D$2:$D$1541,"&lt;="&amp;I5662,FreightRates!$E$2:$E$1541,"&gt;="&amp;I5662)</f>
        <v>2</v>
      </c>
    </row>
    <row r="5663" spans="1:20" x14ac:dyDescent="0.25">
      <c r="A5663" s="10">
        <f>OrderList!A5663</f>
        <v>1447163437.7</v>
      </c>
      <c r="B5663" s="10" t="str">
        <f>OrderList!C5663</f>
        <v>PORT04</v>
      </c>
      <c r="C5663" s="10" t="str">
        <f>OrderList!D5663</f>
        <v>V444_0</v>
      </c>
      <c r="D5663" s="10" t="str">
        <f>OrderList!F5663</f>
        <v>DTP</v>
      </c>
      <c r="E5663" s="10" t="str">
        <f>OrderList!L5663</f>
        <v>PORT09</v>
      </c>
      <c r="F5663" s="10" t="str">
        <f>OrderList!K5663</f>
        <v>PLANT03</v>
      </c>
      <c r="G5663" s="10">
        <f>OrderList!J5663</f>
        <v>1675615</v>
      </c>
      <c r="H5663" s="10">
        <f>OrderList!M5663</f>
        <v>5301</v>
      </c>
      <c r="I5663" s="10">
        <f>OrderList!N5663</f>
        <v>40.299999999999997</v>
      </c>
      <c r="O5663" s="10">
        <f>COUNTIF(FreightRates!$A$2:$A$1541,C5663)</f>
        <v>39</v>
      </c>
      <c r="Q5663" s="10">
        <f>COUNTIFS(FreightRates!$A$2:$A$1541,C5663,FreightRates!$B$2:$B$1541,B5663,FreightRates!$C$2:$C$1541,E5663)</f>
        <v>20</v>
      </c>
      <c r="T5663">
        <f>COUNTIFS(FreightRates!$A$2:$A$1541,C5663,FreightRates!$B$2:$B$1541,B5663,FreightRates!$C$2:$C$1541,E5663,FreightRates!$F$2:$F$1541,D5663,FreightRates!$D$2:$D$1541,"&lt;="&amp;I5663,FreightRates!$E$2:$E$1541,"&gt;="&amp;I5663)</f>
        <v>2</v>
      </c>
    </row>
    <row r="5664" spans="1:20" x14ac:dyDescent="0.25">
      <c r="A5664" s="10">
        <f>OrderList!A5664</f>
        <v>1447320817.7</v>
      </c>
      <c r="B5664" s="10" t="str">
        <f>OrderList!C5664</f>
        <v>PORT04</v>
      </c>
      <c r="C5664" s="10" t="str">
        <f>OrderList!D5664</f>
        <v>V444_0</v>
      </c>
      <c r="D5664" s="10" t="str">
        <f>OrderList!F5664</f>
        <v>DTP</v>
      </c>
      <c r="E5664" s="10" t="str">
        <f>OrderList!L5664</f>
        <v>PORT09</v>
      </c>
      <c r="F5664" s="10" t="str">
        <f>OrderList!K5664</f>
        <v>PLANT03</v>
      </c>
      <c r="G5664" s="10">
        <f>OrderList!J5664</f>
        <v>1675615</v>
      </c>
      <c r="H5664" s="10">
        <f>OrderList!M5664</f>
        <v>5315</v>
      </c>
      <c r="I5664" s="10">
        <f>OrderList!N5664</f>
        <v>38.08</v>
      </c>
      <c r="O5664" s="10">
        <f>COUNTIF(FreightRates!$A$2:$A$1541,C5664)</f>
        <v>39</v>
      </c>
      <c r="Q5664" s="10">
        <f>COUNTIFS(FreightRates!$A$2:$A$1541,C5664,FreightRates!$B$2:$B$1541,B5664,FreightRates!$C$2:$C$1541,E5664)</f>
        <v>20</v>
      </c>
      <c r="T5664">
        <f>COUNTIFS(FreightRates!$A$2:$A$1541,C5664,FreightRates!$B$2:$B$1541,B5664,FreightRates!$C$2:$C$1541,E5664,FreightRates!$F$2:$F$1541,D5664,FreightRates!$D$2:$D$1541,"&lt;="&amp;I5664,FreightRates!$E$2:$E$1541,"&gt;="&amp;I5664)</f>
        <v>2</v>
      </c>
    </row>
    <row r="5665" spans="1:20" x14ac:dyDescent="0.25">
      <c r="A5665" s="10">
        <f>OrderList!A5665</f>
        <v>1447326751.7</v>
      </c>
      <c r="B5665" s="10" t="str">
        <f>OrderList!C5665</f>
        <v>PORT04</v>
      </c>
      <c r="C5665" s="10" t="str">
        <f>OrderList!D5665</f>
        <v>V444_0</v>
      </c>
      <c r="D5665" s="10" t="str">
        <f>OrderList!F5665</f>
        <v>DTP</v>
      </c>
      <c r="E5665" s="10" t="str">
        <f>OrderList!L5665</f>
        <v>PORT09</v>
      </c>
      <c r="F5665" s="10" t="str">
        <f>OrderList!K5665</f>
        <v>PLANT03</v>
      </c>
      <c r="G5665" s="10">
        <f>OrderList!J5665</f>
        <v>1675615</v>
      </c>
      <c r="H5665" s="10">
        <f>OrderList!M5665</f>
        <v>9275</v>
      </c>
      <c r="I5665" s="10">
        <f>OrderList!N5665</f>
        <v>75.88</v>
      </c>
      <c r="O5665" s="10">
        <f>COUNTIF(FreightRates!$A$2:$A$1541,C5665)</f>
        <v>39</v>
      </c>
      <c r="Q5665" s="10">
        <f>COUNTIFS(FreightRates!$A$2:$A$1541,C5665,FreightRates!$B$2:$B$1541,B5665,FreightRates!$C$2:$C$1541,E5665)</f>
        <v>20</v>
      </c>
      <c r="T5665">
        <f>COUNTIFS(FreightRates!$A$2:$A$1541,C5665,FreightRates!$B$2:$B$1541,B5665,FreightRates!$C$2:$C$1541,E5665,FreightRates!$F$2:$F$1541,D5665,FreightRates!$D$2:$D$1541,"&lt;="&amp;I5665,FreightRates!$E$2:$E$1541,"&gt;="&amp;I5665)</f>
        <v>2</v>
      </c>
    </row>
    <row r="5666" spans="1:20" x14ac:dyDescent="0.25">
      <c r="A5666" s="10">
        <f>OrderList!A5666</f>
        <v>1447283779.7</v>
      </c>
      <c r="B5666" s="10" t="str">
        <f>OrderList!C5666</f>
        <v>PORT04</v>
      </c>
      <c r="C5666" s="10" t="str">
        <f>OrderList!D5666</f>
        <v>V444_0</v>
      </c>
      <c r="D5666" s="10" t="str">
        <f>OrderList!F5666</f>
        <v>DTP</v>
      </c>
      <c r="E5666" s="10" t="str">
        <f>OrderList!L5666</f>
        <v>PORT09</v>
      </c>
      <c r="F5666" s="10" t="str">
        <f>OrderList!K5666</f>
        <v>PLANT03</v>
      </c>
      <c r="G5666" s="10">
        <f>OrderList!J5666</f>
        <v>1675615</v>
      </c>
      <c r="H5666" s="10">
        <f>OrderList!M5666</f>
        <v>1788</v>
      </c>
      <c r="I5666" s="10">
        <f>OrderList!N5666</f>
        <v>11.56</v>
      </c>
      <c r="O5666" s="10">
        <f>COUNTIF(FreightRates!$A$2:$A$1541,C5666)</f>
        <v>39</v>
      </c>
      <c r="Q5666" s="10">
        <f>COUNTIFS(FreightRates!$A$2:$A$1541,C5666,FreightRates!$B$2:$B$1541,B5666,FreightRates!$C$2:$C$1541,E5666)</f>
        <v>20</v>
      </c>
      <c r="T5666">
        <f>COUNTIFS(FreightRates!$A$2:$A$1541,C5666,FreightRates!$B$2:$B$1541,B5666,FreightRates!$C$2:$C$1541,E5666,FreightRates!$F$2:$F$1541,D5666,FreightRates!$D$2:$D$1541,"&lt;="&amp;I5666,FreightRates!$E$2:$E$1541,"&gt;="&amp;I5666)</f>
        <v>2</v>
      </c>
    </row>
    <row r="5667" spans="1:20" x14ac:dyDescent="0.25">
      <c r="A5667" s="10">
        <f>OrderList!A5667</f>
        <v>1447325738.7</v>
      </c>
      <c r="B5667" s="10" t="str">
        <f>OrderList!C5667</f>
        <v>PORT04</v>
      </c>
      <c r="C5667" s="10" t="str">
        <f>OrderList!D5667</f>
        <v>V444_0</v>
      </c>
      <c r="D5667" s="10" t="str">
        <f>OrderList!F5667</f>
        <v>DTP</v>
      </c>
      <c r="E5667" s="10" t="str">
        <f>OrderList!L5667</f>
        <v>PORT09</v>
      </c>
      <c r="F5667" s="10" t="str">
        <f>OrderList!K5667</f>
        <v>PLANT03</v>
      </c>
      <c r="G5667" s="10">
        <f>OrderList!J5667</f>
        <v>1675615</v>
      </c>
      <c r="H5667" s="10">
        <f>OrderList!M5667</f>
        <v>7331</v>
      </c>
      <c r="I5667" s="10">
        <f>OrderList!N5667</f>
        <v>48.88</v>
      </c>
      <c r="O5667" s="10">
        <f>COUNTIF(FreightRates!$A$2:$A$1541,C5667)</f>
        <v>39</v>
      </c>
      <c r="Q5667" s="10">
        <f>COUNTIFS(FreightRates!$A$2:$A$1541,C5667,FreightRates!$B$2:$B$1541,B5667,FreightRates!$C$2:$C$1541,E5667)</f>
        <v>20</v>
      </c>
      <c r="T5667">
        <f>COUNTIFS(FreightRates!$A$2:$A$1541,C5667,FreightRates!$B$2:$B$1541,B5667,FreightRates!$C$2:$C$1541,E5667,FreightRates!$F$2:$F$1541,D5667,FreightRates!$D$2:$D$1541,"&lt;="&amp;I5667,FreightRates!$E$2:$E$1541,"&gt;="&amp;I5667)</f>
        <v>2</v>
      </c>
    </row>
    <row r="5668" spans="1:20" x14ac:dyDescent="0.25">
      <c r="A5668" s="10">
        <f>OrderList!A5668</f>
        <v>1447407899.7</v>
      </c>
      <c r="B5668" s="10" t="str">
        <f>OrderList!C5668</f>
        <v>PORT04</v>
      </c>
      <c r="C5668" s="10" t="str">
        <f>OrderList!D5668</f>
        <v>V444_0</v>
      </c>
      <c r="D5668" s="10" t="str">
        <f>OrderList!F5668</f>
        <v>DTP</v>
      </c>
      <c r="E5668" s="10" t="str">
        <f>OrderList!L5668</f>
        <v>PORT09</v>
      </c>
      <c r="F5668" s="10" t="str">
        <f>OrderList!K5668</f>
        <v>PLANT03</v>
      </c>
      <c r="G5668" s="10">
        <f>OrderList!J5668</f>
        <v>1675655</v>
      </c>
      <c r="H5668" s="10">
        <f>OrderList!M5668</f>
        <v>535</v>
      </c>
      <c r="I5668" s="10">
        <f>OrderList!N5668</f>
        <v>2.3006870907768158</v>
      </c>
      <c r="O5668" s="10">
        <f>COUNTIF(FreightRates!$A$2:$A$1541,C5668)</f>
        <v>39</v>
      </c>
      <c r="Q5668" s="10">
        <f>COUNTIFS(FreightRates!$A$2:$A$1541,C5668,FreightRates!$B$2:$B$1541,B5668,FreightRates!$C$2:$C$1541,E5668)</f>
        <v>20</v>
      </c>
      <c r="T5668">
        <f>COUNTIFS(FreightRates!$A$2:$A$1541,C5668,FreightRates!$B$2:$B$1541,B5668,FreightRates!$C$2:$C$1541,E5668,FreightRates!$F$2:$F$1541,D5668,FreightRates!$D$2:$D$1541,"&lt;="&amp;I5668,FreightRates!$E$2:$E$1541,"&gt;="&amp;I5668)</f>
        <v>2</v>
      </c>
    </row>
    <row r="5669" spans="1:20" x14ac:dyDescent="0.25">
      <c r="A5669" s="10">
        <f>OrderList!A5669</f>
        <v>1447283826.7</v>
      </c>
      <c r="B5669" s="10" t="str">
        <f>OrderList!C5669</f>
        <v>PORT04</v>
      </c>
      <c r="C5669" s="10" t="str">
        <f>OrderList!D5669</f>
        <v>V444_0</v>
      </c>
      <c r="D5669" s="10" t="str">
        <f>OrderList!F5669</f>
        <v>DTP</v>
      </c>
      <c r="E5669" s="10" t="str">
        <f>OrderList!L5669</f>
        <v>PORT09</v>
      </c>
      <c r="F5669" s="10" t="str">
        <f>OrderList!K5669</f>
        <v>PLANT03</v>
      </c>
      <c r="G5669" s="10">
        <f>OrderList!J5669</f>
        <v>1675655</v>
      </c>
      <c r="H5669" s="10">
        <f>OrderList!M5669</f>
        <v>555</v>
      </c>
      <c r="I5669" s="10">
        <f>OrderList!N5669</f>
        <v>3.22</v>
      </c>
      <c r="O5669" s="10">
        <f>COUNTIF(FreightRates!$A$2:$A$1541,C5669)</f>
        <v>39</v>
      </c>
      <c r="Q5669" s="10">
        <f>COUNTIFS(FreightRates!$A$2:$A$1541,C5669,FreightRates!$B$2:$B$1541,B5669,FreightRates!$C$2:$C$1541,E5669)</f>
        <v>20</v>
      </c>
      <c r="T5669">
        <f>COUNTIFS(FreightRates!$A$2:$A$1541,C5669,FreightRates!$B$2:$B$1541,B5669,FreightRates!$C$2:$C$1541,E5669,FreightRates!$F$2:$F$1541,D5669,FreightRates!$D$2:$D$1541,"&lt;="&amp;I5669,FreightRates!$E$2:$E$1541,"&gt;="&amp;I5669)</f>
        <v>2</v>
      </c>
    </row>
    <row r="5670" spans="1:20" x14ac:dyDescent="0.25">
      <c r="A5670" s="10">
        <f>OrderList!A5670</f>
        <v>1447169011.7</v>
      </c>
      <c r="B5670" s="10" t="str">
        <f>OrderList!C5670</f>
        <v>PORT04</v>
      </c>
      <c r="C5670" s="10" t="str">
        <f>OrderList!D5670</f>
        <v>V444_0</v>
      </c>
      <c r="D5670" s="10" t="str">
        <f>OrderList!F5670</f>
        <v>DTP</v>
      </c>
      <c r="E5670" s="10" t="str">
        <f>OrderList!L5670</f>
        <v>PORT09</v>
      </c>
      <c r="F5670" s="10" t="str">
        <f>OrderList!K5670</f>
        <v>PLANT03</v>
      </c>
      <c r="G5670" s="10">
        <f>OrderList!J5670</f>
        <v>1675655</v>
      </c>
      <c r="H5670" s="10">
        <f>OrderList!M5670</f>
        <v>558</v>
      </c>
      <c r="I5670" s="10">
        <f>OrderList!N5670</f>
        <v>3.3</v>
      </c>
      <c r="O5670" s="10">
        <f>COUNTIF(FreightRates!$A$2:$A$1541,C5670)</f>
        <v>39</v>
      </c>
      <c r="Q5670" s="10">
        <f>COUNTIFS(FreightRates!$A$2:$A$1541,C5670,FreightRates!$B$2:$B$1541,B5670,FreightRates!$C$2:$C$1541,E5670)</f>
        <v>20</v>
      </c>
      <c r="T5670">
        <f>COUNTIFS(FreightRates!$A$2:$A$1541,C5670,FreightRates!$B$2:$B$1541,B5670,FreightRates!$C$2:$C$1541,E5670,FreightRates!$F$2:$F$1541,D5670,FreightRates!$D$2:$D$1541,"&lt;="&amp;I5670,FreightRates!$E$2:$E$1541,"&gt;="&amp;I5670)</f>
        <v>2</v>
      </c>
    </row>
    <row r="5671" spans="1:20" x14ac:dyDescent="0.25">
      <c r="A5671" s="10">
        <f>OrderList!A5671</f>
        <v>1447175819.7</v>
      </c>
      <c r="B5671" s="10" t="str">
        <f>OrderList!C5671</f>
        <v>PORT04</v>
      </c>
      <c r="C5671" s="10" t="str">
        <f>OrderList!D5671</f>
        <v>V444_0</v>
      </c>
      <c r="D5671" s="10" t="str">
        <f>OrderList!F5671</f>
        <v>DTP</v>
      </c>
      <c r="E5671" s="10" t="str">
        <f>OrderList!L5671</f>
        <v>PORT09</v>
      </c>
      <c r="F5671" s="10" t="str">
        <f>OrderList!K5671</f>
        <v>PLANT03</v>
      </c>
      <c r="G5671" s="10">
        <f>OrderList!J5671</f>
        <v>1675655</v>
      </c>
      <c r="H5671" s="10">
        <f>OrderList!M5671</f>
        <v>746</v>
      </c>
      <c r="I5671" s="10">
        <f>OrderList!N5671</f>
        <v>4.4400000000000004</v>
      </c>
      <c r="O5671" s="10">
        <f>COUNTIF(FreightRates!$A$2:$A$1541,C5671)</f>
        <v>39</v>
      </c>
      <c r="Q5671" s="10">
        <f>COUNTIFS(FreightRates!$A$2:$A$1541,C5671,FreightRates!$B$2:$B$1541,B5671,FreightRates!$C$2:$C$1541,E5671)</f>
        <v>20</v>
      </c>
      <c r="T5671">
        <f>COUNTIFS(FreightRates!$A$2:$A$1541,C5671,FreightRates!$B$2:$B$1541,B5671,FreightRates!$C$2:$C$1541,E5671,FreightRates!$F$2:$F$1541,D5671,FreightRates!$D$2:$D$1541,"&lt;="&amp;I5671,FreightRates!$E$2:$E$1541,"&gt;="&amp;I5671)</f>
        <v>2</v>
      </c>
    </row>
    <row r="5672" spans="1:20" x14ac:dyDescent="0.25">
      <c r="A5672" s="10">
        <f>OrderList!A5672</f>
        <v>1447218770.7</v>
      </c>
      <c r="B5672" s="10" t="str">
        <f>OrderList!C5672</f>
        <v>PORT04</v>
      </c>
      <c r="C5672" s="10" t="str">
        <f>OrderList!D5672</f>
        <v>V444_0</v>
      </c>
      <c r="D5672" s="10" t="str">
        <f>OrderList!F5672</f>
        <v>DTP</v>
      </c>
      <c r="E5672" s="10" t="str">
        <f>OrderList!L5672</f>
        <v>PORT09</v>
      </c>
      <c r="F5672" s="10" t="str">
        <f>OrderList!K5672</f>
        <v>PLANT03</v>
      </c>
      <c r="G5672" s="10">
        <f>OrderList!J5672</f>
        <v>1675655</v>
      </c>
      <c r="H5672" s="10">
        <f>OrderList!M5672</f>
        <v>1329</v>
      </c>
      <c r="I5672" s="10">
        <f>OrderList!N5672</f>
        <v>9.14</v>
      </c>
      <c r="O5672" s="10">
        <f>COUNTIF(FreightRates!$A$2:$A$1541,C5672)</f>
        <v>39</v>
      </c>
      <c r="Q5672" s="10">
        <f>COUNTIFS(FreightRates!$A$2:$A$1541,C5672,FreightRates!$B$2:$B$1541,B5672,FreightRates!$C$2:$C$1541,E5672)</f>
        <v>20</v>
      </c>
      <c r="T5672">
        <f>COUNTIFS(FreightRates!$A$2:$A$1541,C5672,FreightRates!$B$2:$B$1541,B5672,FreightRates!$C$2:$C$1541,E5672,FreightRates!$F$2:$F$1541,D5672,FreightRates!$D$2:$D$1541,"&lt;="&amp;I5672,FreightRates!$E$2:$E$1541,"&gt;="&amp;I5672)</f>
        <v>2</v>
      </c>
    </row>
    <row r="5673" spans="1:20" x14ac:dyDescent="0.25">
      <c r="A5673" s="10">
        <f>OrderList!A5673</f>
        <v>1447283793.7</v>
      </c>
      <c r="B5673" s="10" t="str">
        <f>OrderList!C5673</f>
        <v>PORT04</v>
      </c>
      <c r="C5673" s="10" t="str">
        <f>OrderList!D5673</f>
        <v>V444_0</v>
      </c>
      <c r="D5673" s="10" t="str">
        <f>OrderList!F5673</f>
        <v>DTP</v>
      </c>
      <c r="E5673" s="10" t="str">
        <f>OrderList!L5673</f>
        <v>PORT09</v>
      </c>
      <c r="F5673" s="10" t="str">
        <f>OrderList!K5673</f>
        <v>PLANT03</v>
      </c>
      <c r="G5673" s="10">
        <f>OrderList!J5673</f>
        <v>1675655</v>
      </c>
      <c r="H5673" s="10">
        <f>OrderList!M5673</f>
        <v>3166</v>
      </c>
      <c r="I5673" s="10">
        <f>OrderList!N5673</f>
        <v>20.700000000000003</v>
      </c>
      <c r="O5673" s="10">
        <f>COUNTIF(FreightRates!$A$2:$A$1541,C5673)</f>
        <v>39</v>
      </c>
      <c r="Q5673" s="10">
        <f>COUNTIFS(FreightRates!$A$2:$A$1541,C5673,FreightRates!$B$2:$B$1541,B5673,FreightRates!$C$2:$C$1541,E5673)</f>
        <v>20</v>
      </c>
      <c r="T5673">
        <f>COUNTIFS(FreightRates!$A$2:$A$1541,C5673,FreightRates!$B$2:$B$1541,B5673,FreightRates!$C$2:$C$1541,E5673,FreightRates!$F$2:$F$1541,D5673,FreightRates!$D$2:$D$1541,"&lt;="&amp;I5673,FreightRates!$E$2:$E$1541,"&gt;="&amp;I5673)</f>
        <v>2</v>
      </c>
    </row>
    <row r="5674" spans="1:20" x14ac:dyDescent="0.25">
      <c r="A5674" s="10">
        <f>OrderList!A5674</f>
        <v>1447163440.7</v>
      </c>
      <c r="B5674" s="10" t="str">
        <f>OrderList!C5674</f>
        <v>PORT04</v>
      </c>
      <c r="C5674" s="10" t="str">
        <f>OrderList!D5674</f>
        <v>V444_0</v>
      </c>
      <c r="D5674" s="10" t="str">
        <f>OrderList!F5674</f>
        <v>DTP</v>
      </c>
      <c r="E5674" s="10" t="str">
        <f>OrderList!L5674</f>
        <v>PORT09</v>
      </c>
      <c r="F5674" s="10" t="str">
        <f>OrderList!K5674</f>
        <v>PLANT03</v>
      </c>
      <c r="G5674" s="10">
        <f>OrderList!J5674</f>
        <v>1675654</v>
      </c>
      <c r="H5674" s="10">
        <f>OrderList!M5674</f>
        <v>3248</v>
      </c>
      <c r="I5674" s="10">
        <f>OrderList!N5674</f>
        <v>25.2</v>
      </c>
      <c r="O5674" s="10">
        <f>COUNTIF(FreightRates!$A$2:$A$1541,C5674)</f>
        <v>39</v>
      </c>
      <c r="Q5674" s="10">
        <f>COUNTIFS(FreightRates!$A$2:$A$1541,C5674,FreightRates!$B$2:$B$1541,B5674,FreightRates!$C$2:$C$1541,E5674)</f>
        <v>20</v>
      </c>
      <c r="T5674">
        <f>COUNTIFS(FreightRates!$A$2:$A$1541,C5674,FreightRates!$B$2:$B$1541,B5674,FreightRates!$C$2:$C$1541,E5674,FreightRates!$F$2:$F$1541,D5674,FreightRates!$D$2:$D$1541,"&lt;="&amp;I5674,FreightRates!$E$2:$E$1541,"&gt;="&amp;I5674)</f>
        <v>2</v>
      </c>
    </row>
    <row r="5675" spans="1:20" x14ac:dyDescent="0.25">
      <c r="A5675" s="10">
        <f>OrderList!A5675</f>
        <v>1447240288.7</v>
      </c>
      <c r="B5675" s="10" t="str">
        <f>OrderList!C5675</f>
        <v>PORT04</v>
      </c>
      <c r="C5675" s="10" t="str">
        <f>OrderList!D5675</f>
        <v>V444_0</v>
      </c>
      <c r="D5675" s="10" t="str">
        <f>OrderList!F5675</f>
        <v>DTP</v>
      </c>
      <c r="E5675" s="10" t="str">
        <f>OrderList!L5675</f>
        <v>PORT09</v>
      </c>
      <c r="F5675" s="10" t="str">
        <f>OrderList!K5675</f>
        <v>PLANT03</v>
      </c>
      <c r="G5675" s="10">
        <f>OrderList!J5675</f>
        <v>1699772</v>
      </c>
      <c r="H5675" s="10">
        <f>OrderList!M5675</f>
        <v>1264</v>
      </c>
      <c r="I5675" s="10">
        <f>OrderList!N5675</f>
        <v>10.598896267361393</v>
      </c>
      <c r="O5675" s="10">
        <f>COUNTIF(FreightRates!$A$2:$A$1541,C5675)</f>
        <v>39</v>
      </c>
      <c r="Q5675" s="10">
        <f>COUNTIFS(FreightRates!$A$2:$A$1541,C5675,FreightRates!$B$2:$B$1541,B5675,FreightRates!$C$2:$C$1541,E5675)</f>
        <v>20</v>
      </c>
      <c r="T5675">
        <f>COUNTIFS(FreightRates!$A$2:$A$1541,C5675,FreightRates!$B$2:$B$1541,B5675,FreightRates!$C$2:$C$1541,E5675,FreightRates!$F$2:$F$1541,D5675,FreightRates!$D$2:$D$1541,"&lt;="&amp;I5675,FreightRates!$E$2:$E$1541,"&gt;="&amp;I5675)</f>
        <v>2</v>
      </c>
    </row>
    <row r="5676" spans="1:20" x14ac:dyDescent="0.25">
      <c r="A5676" s="10">
        <f>OrderList!A5676</f>
        <v>1447225100.7</v>
      </c>
      <c r="B5676" s="10" t="str">
        <f>OrderList!C5676</f>
        <v>PORT04</v>
      </c>
      <c r="C5676" s="10" t="str">
        <f>OrderList!D5676</f>
        <v>V444_0</v>
      </c>
      <c r="D5676" s="10" t="str">
        <f>OrderList!F5676</f>
        <v>DTP</v>
      </c>
      <c r="E5676" s="10" t="str">
        <f>OrderList!L5676</f>
        <v>PORT09</v>
      </c>
      <c r="F5676" s="10" t="str">
        <f>OrderList!K5676</f>
        <v>PLANT03</v>
      </c>
      <c r="G5676" s="10">
        <f>OrderList!J5676</f>
        <v>1699772</v>
      </c>
      <c r="H5676" s="10">
        <f>OrderList!M5676</f>
        <v>1279</v>
      </c>
      <c r="I5676" s="10">
        <f>OrderList!N5676</f>
        <v>12.598896267361393</v>
      </c>
      <c r="O5676" s="10">
        <f>COUNTIF(FreightRates!$A$2:$A$1541,C5676)</f>
        <v>39</v>
      </c>
      <c r="Q5676" s="10">
        <f>COUNTIFS(FreightRates!$A$2:$A$1541,C5676,FreightRates!$B$2:$B$1541,B5676,FreightRates!$C$2:$C$1541,E5676)</f>
        <v>20</v>
      </c>
      <c r="T5676">
        <f>COUNTIFS(FreightRates!$A$2:$A$1541,C5676,FreightRates!$B$2:$B$1541,B5676,FreightRates!$C$2:$C$1541,E5676,FreightRates!$F$2:$F$1541,D5676,FreightRates!$D$2:$D$1541,"&lt;="&amp;I5676,FreightRates!$E$2:$E$1541,"&gt;="&amp;I5676)</f>
        <v>2</v>
      </c>
    </row>
    <row r="5677" spans="1:20" x14ac:dyDescent="0.25">
      <c r="A5677" s="10">
        <f>OrderList!A5677</f>
        <v>1447251201.7</v>
      </c>
      <c r="B5677" s="10" t="str">
        <f>OrderList!C5677</f>
        <v>PORT04</v>
      </c>
      <c r="C5677" s="10" t="str">
        <f>OrderList!D5677</f>
        <v>V444_0</v>
      </c>
      <c r="D5677" s="10" t="str">
        <f>OrderList!F5677</f>
        <v>DTP</v>
      </c>
      <c r="E5677" s="10" t="str">
        <f>OrderList!L5677</f>
        <v>PORT09</v>
      </c>
      <c r="F5677" s="10" t="str">
        <f>OrderList!K5677</f>
        <v>PLANT03</v>
      </c>
      <c r="G5677" s="10">
        <f>OrderList!J5677</f>
        <v>1699772</v>
      </c>
      <c r="H5677" s="10">
        <f>OrderList!M5677</f>
        <v>2302</v>
      </c>
      <c r="I5677" s="10">
        <f>OrderList!N5677</f>
        <v>21.94</v>
      </c>
      <c r="O5677" s="10">
        <f>COUNTIF(FreightRates!$A$2:$A$1541,C5677)</f>
        <v>39</v>
      </c>
      <c r="Q5677" s="10">
        <f>COUNTIFS(FreightRates!$A$2:$A$1541,C5677,FreightRates!$B$2:$B$1541,B5677,FreightRates!$C$2:$C$1541,E5677)</f>
        <v>20</v>
      </c>
      <c r="T5677">
        <f>COUNTIFS(FreightRates!$A$2:$A$1541,C5677,FreightRates!$B$2:$B$1541,B5677,FreightRates!$C$2:$C$1541,E5677,FreightRates!$F$2:$F$1541,D5677,FreightRates!$D$2:$D$1541,"&lt;="&amp;I5677,FreightRates!$E$2:$E$1541,"&gt;="&amp;I5677)</f>
        <v>2</v>
      </c>
    </row>
    <row r="5678" spans="1:20" x14ac:dyDescent="0.25">
      <c r="A5678" s="10">
        <f>OrderList!A5678</f>
        <v>1447251206.7</v>
      </c>
      <c r="B5678" s="10" t="str">
        <f>OrderList!C5678</f>
        <v>PORT04</v>
      </c>
      <c r="C5678" s="10" t="str">
        <f>OrderList!D5678</f>
        <v>V444_0</v>
      </c>
      <c r="D5678" s="10" t="str">
        <f>OrderList!F5678</f>
        <v>DTP</v>
      </c>
      <c r="E5678" s="10" t="str">
        <f>OrderList!L5678</f>
        <v>PORT09</v>
      </c>
      <c r="F5678" s="10" t="str">
        <f>OrderList!K5678</f>
        <v>PLANT03</v>
      </c>
      <c r="G5678" s="10">
        <f>OrderList!J5678</f>
        <v>1696074</v>
      </c>
      <c r="H5678" s="10">
        <f>OrderList!M5678</f>
        <v>1280</v>
      </c>
      <c r="I5678" s="10">
        <f>OrderList!N5678</f>
        <v>8.8791484216173409</v>
      </c>
      <c r="O5678" s="10">
        <f>COUNTIF(FreightRates!$A$2:$A$1541,C5678)</f>
        <v>39</v>
      </c>
      <c r="Q5678" s="10">
        <f>COUNTIFS(FreightRates!$A$2:$A$1541,C5678,FreightRates!$B$2:$B$1541,B5678,FreightRates!$C$2:$C$1541,E5678)</f>
        <v>20</v>
      </c>
      <c r="T5678">
        <f>COUNTIFS(FreightRates!$A$2:$A$1541,C5678,FreightRates!$B$2:$B$1541,B5678,FreightRates!$C$2:$C$1541,E5678,FreightRates!$F$2:$F$1541,D5678,FreightRates!$D$2:$D$1541,"&lt;="&amp;I5678,FreightRates!$E$2:$E$1541,"&gt;="&amp;I5678)</f>
        <v>2</v>
      </c>
    </row>
    <row r="5679" spans="1:20" x14ac:dyDescent="0.25">
      <c r="A5679" s="10">
        <f>OrderList!A5679</f>
        <v>1447167273.7</v>
      </c>
      <c r="B5679" s="10" t="str">
        <f>OrderList!C5679</f>
        <v>PORT04</v>
      </c>
      <c r="C5679" s="10" t="str">
        <f>OrderList!D5679</f>
        <v>V444_0</v>
      </c>
      <c r="D5679" s="10" t="str">
        <f>OrderList!F5679</f>
        <v>DTP</v>
      </c>
      <c r="E5679" s="10" t="str">
        <f>OrderList!L5679</f>
        <v>PORT09</v>
      </c>
      <c r="F5679" s="10" t="str">
        <f>OrderList!K5679</f>
        <v>PLANT03</v>
      </c>
      <c r="G5679" s="10">
        <f>OrderList!J5679</f>
        <v>1696074</v>
      </c>
      <c r="H5679" s="10">
        <f>OrderList!M5679</f>
        <v>3278</v>
      </c>
      <c r="I5679" s="10">
        <f>OrderList!N5679</f>
        <v>26.637445264852026</v>
      </c>
      <c r="O5679" s="10">
        <f>COUNTIF(FreightRates!$A$2:$A$1541,C5679)</f>
        <v>39</v>
      </c>
      <c r="Q5679" s="10">
        <f>COUNTIFS(FreightRates!$A$2:$A$1541,C5679,FreightRates!$B$2:$B$1541,B5679,FreightRates!$C$2:$C$1541,E5679)</f>
        <v>20</v>
      </c>
      <c r="T5679">
        <f>COUNTIFS(FreightRates!$A$2:$A$1541,C5679,FreightRates!$B$2:$B$1541,B5679,FreightRates!$C$2:$C$1541,E5679,FreightRates!$F$2:$F$1541,D5679,FreightRates!$D$2:$D$1541,"&lt;="&amp;I5679,FreightRates!$E$2:$E$1541,"&gt;="&amp;I5679)</f>
        <v>2</v>
      </c>
    </row>
    <row r="5680" spans="1:20" x14ac:dyDescent="0.25">
      <c r="A5680" s="10">
        <f>OrderList!A5680</f>
        <v>1447257095.7</v>
      </c>
      <c r="B5680" s="10" t="str">
        <f>OrderList!C5680</f>
        <v>PORT04</v>
      </c>
      <c r="C5680" s="10" t="str">
        <f>OrderList!D5680</f>
        <v>V444_0</v>
      </c>
      <c r="D5680" s="10" t="str">
        <f>OrderList!F5680</f>
        <v>DTP</v>
      </c>
      <c r="E5680" s="10" t="str">
        <f>OrderList!L5680</f>
        <v>PORT09</v>
      </c>
      <c r="F5680" s="10" t="str">
        <f>OrderList!K5680</f>
        <v>PLANT03</v>
      </c>
      <c r="G5680" s="10">
        <f>OrderList!J5680</f>
        <v>1696074</v>
      </c>
      <c r="H5680" s="10">
        <f>OrderList!M5680</f>
        <v>297</v>
      </c>
      <c r="I5680" s="10">
        <f>OrderList!N5680</f>
        <v>0.35516593686469367</v>
      </c>
      <c r="O5680" s="10">
        <f>COUNTIF(FreightRates!$A$2:$A$1541,C5680)</f>
        <v>39</v>
      </c>
      <c r="Q5680" s="10">
        <f>COUNTIFS(FreightRates!$A$2:$A$1541,C5680,FreightRates!$B$2:$B$1541,B5680,FreightRates!$C$2:$C$1541,E5680)</f>
        <v>20</v>
      </c>
      <c r="T5680">
        <f>COUNTIFS(FreightRates!$A$2:$A$1541,C5680,FreightRates!$B$2:$B$1541,B5680,FreightRates!$C$2:$C$1541,E5680,FreightRates!$F$2:$F$1541,D5680,FreightRates!$D$2:$D$1541,"&lt;="&amp;I5680,FreightRates!$E$2:$E$1541,"&gt;="&amp;I5680)</f>
        <v>2</v>
      </c>
    </row>
    <row r="5681" spans="1:20" x14ac:dyDescent="0.25">
      <c r="A5681" s="10">
        <f>OrderList!A5681</f>
        <v>1447346148.7</v>
      </c>
      <c r="B5681" s="10" t="str">
        <f>OrderList!C5681</f>
        <v>PORT04</v>
      </c>
      <c r="C5681" s="10" t="str">
        <f>OrderList!D5681</f>
        <v>V444_0</v>
      </c>
      <c r="D5681" s="10" t="str">
        <f>OrderList!F5681</f>
        <v>DTP</v>
      </c>
      <c r="E5681" s="10" t="str">
        <f>OrderList!L5681</f>
        <v>PORT09</v>
      </c>
      <c r="F5681" s="10" t="str">
        <f>OrderList!K5681</f>
        <v>PLANT03</v>
      </c>
      <c r="G5681" s="10">
        <f>OrderList!J5681</f>
        <v>1696074</v>
      </c>
      <c r="H5681" s="10">
        <f>OrderList!M5681</f>
        <v>3271</v>
      </c>
      <c r="I5681" s="10">
        <f>OrderList!N5681</f>
        <v>27.637445264852026</v>
      </c>
      <c r="O5681" s="10">
        <f>COUNTIF(FreightRates!$A$2:$A$1541,C5681)</f>
        <v>39</v>
      </c>
      <c r="Q5681" s="10">
        <f>COUNTIFS(FreightRates!$A$2:$A$1541,C5681,FreightRates!$B$2:$B$1541,B5681,FreightRates!$C$2:$C$1541,E5681)</f>
        <v>20</v>
      </c>
      <c r="T5681">
        <f>COUNTIFS(FreightRates!$A$2:$A$1541,C5681,FreightRates!$B$2:$B$1541,B5681,FreightRates!$C$2:$C$1541,E5681,FreightRates!$F$2:$F$1541,D5681,FreightRates!$D$2:$D$1541,"&lt;="&amp;I5681,FreightRates!$E$2:$E$1541,"&gt;="&amp;I5681)</f>
        <v>2</v>
      </c>
    </row>
    <row r="5682" spans="1:20" x14ac:dyDescent="0.25">
      <c r="A5682" s="10">
        <f>OrderList!A5682</f>
        <v>1447397844.7</v>
      </c>
      <c r="B5682" s="10" t="str">
        <f>OrderList!C5682</f>
        <v>PORT04</v>
      </c>
      <c r="C5682" s="10" t="str">
        <f>OrderList!D5682</f>
        <v>V444_0</v>
      </c>
      <c r="D5682" s="10" t="str">
        <f>OrderList!F5682</f>
        <v>DTP</v>
      </c>
      <c r="E5682" s="10" t="str">
        <f>OrderList!L5682</f>
        <v>PORT09</v>
      </c>
      <c r="F5682" s="10" t="str">
        <f>OrderList!K5682</f>
        <v>PLANT03</v>
      </c>
      <c r="G5682" s="10">
        <f>OrderList!J5682</f>
        <v>1696074</v>
      </c>
      <c r="H5682" s="10">
        <f>OrderList!M5682</f>
        <v>3293</v>
      </c>
      <c r="I5682" s="10">
        <f>OrderList!N5682</f>
        <v>24.637445264852026</v>
      </c>
      <c r="O5682" s="10">
        <f>COUNTIF(FreightRates!$A$2:$A$1541,C5682)</f>
        <v>39</v>
      </c>
      <c r="Q5682" s="10">
        <f>COUNTIFS(FreightRates!$A$2:$A$1541,C5682,FreightRates!$B$2:$B$1541,B5682,FreightRates!$C$2:$C$1541,E5682)</f>
        <v>20</v>
      </c>
      <c r="T5682">
        <f>COUNTIFS(FreightRates!$A$2:$A$1541,C5682,FreightRates!$B$2:$B$1541,B5682,FreightRates!$C$2:$C$1541,E5682,FreightRates!$F$2:$F$1541,D5682,FreightRates!$D$2:$D$1541,"&lt;="&amp;I5682,FreightRates!$E$2:$E$1541,"&gt;="&amp;I5682)</f>
        <v>2</v>
      </c>
    </row>
    <row r="5683" spans="1:20" x14ac:dyDescent="0.25">
      <c r="A5683" s="10">
        <f>OrderList!A5683</f>
        <v>1447205763.7</v>
      </c>
      <c r="B5683" s="10" t="str">
        <f>OrderList!C5683</f>
        <v>PORT04</v>
      </c>
      <c r="C5683" s="10" t="str">
        <f>OrderList!D5683</f>
        <v>V444_0</v>
      </c>
      <c r="D5683" s="10" t="str">
        <f>OrderList!F5683</f>
        <v>DTP</v>
      </c>
      <c r="E5683" s="10" t="str">
        <f>OrderList!L5683</f>
        <v>PORT09</v>
      </c>
      <c r="F5683" s="10" t="str">
        <f>OrderList!K5683</f>
        <v>PLANT03</v>
      </c>
      <c r="G5683" s="10">
        <f>OrderList!J5683</f>
        <v>1696074</v>
      </c>
      <c r="H5683" s="10">
        <f>OrderList!M5683</f>
        <v>600</v>
      </c>
      <c r="I5683" s="10">
        <f>OrderList!N5683</f>
        <v>2.4506449643663863</v>
      </c>
      <c r="O5683" s="10">
        <f>COUNTIF(FreightRates!$A$2:$A$1541,C5683)</f>
        <v>39</v>
      </c>
      <c r="Q5683" s="10">
        <f>COUNTIFS(FreightRates!$A$2:$A$1541,C5683,FreightRates!$B$2:$B$1541,B5683,FreightRates!$C$2:$C$1541,E5683)</f>
        <v>20</v>
      </c>
      <c r="T5683">
        <f>COUNTIFS(FreightRates!$A$2:$A$1541,C5683,FreightRates!$B$2:$B$1541,B5683,FreightRates!$C$2:$C$1541,E5683,FreightRates!$F$2:$F$1541,D5683,FreightRates!$D$2:$D$1541,"&lt;="&amp;I5683,FreightRates!$E$2:$E$1541,"&gt;="&amp;I5683)</f>
        <v>2</v>
      </c>
    </row>
    <row r="5684" spans="1:20" x14ac:dyDescent="0.25">
      <c r="A5684" s="10">
        <f>OrderList!A5684</f>
        <v>1447346147.7</v>
      </c>
      <c r="B5684" s="10" t="str">
        <f>OrderList!C5684</f>
        <v>PORT04</v>
      </c>
      <c r="C5684" s="10" t="str">
        <f>OrderList!D5684</f>
        <v>V444_0</v>
      </c>
      <c r="D5684" s="10" t="str">
        <f>OrderList!F5684</f>
        <v>DTP</v>
      </c>
      <c r="E5684" s="10" t="str">
        <f>OrderList!L5684</f>
        <v>PORT09</v>
      </c>
      <c r="F5684" s="10" t="str">
        <f>OrderList!K5684</f>
        <v>PLANT03</v>
      </c>
      <c r="G5684" s="10">
        <f>OrderList!J5684</f>
        <v>1696074</v>
      </c>
      <c r="H5684" s="10">
        <f>OrderList!M5684</f>
        <v>3314</v>
      </c>
      <c r="I5684" s="10">
        <f>OrderList!N5684</f>
        <v>25.637445264852026</v>
      </c>
      <c r="O5684" s="10">
        <f>COUNTIF(FreightRates!$A$2:$A$1541,C5684)</f>
        <v>39</v>
      </c>
      <c r="Q5684" s="10">
        <f>COUNTIFS(FreightRates!$A$2:$A$1541,C5684,FreightRates!$B$2:$B$1541,B5684,FreightRates!$C$2:$C$1541,E5684)</f>
        <v>20</v>
      </c>
      <c r="T5684">
        <f>COUNTIFS(FreightRates!$A$2:$A$1541,C5684,FreightRates!$B$2:$B$1541,B5684,FreightRates!$C$2:$C$1541,E5684,FreightRates!$F$2:$F$1541,D5684,FreightRates!$D$2:$D$1541,"&lt;="&amp;I5684,FreightRates!$E$2:$E$1541,"&gt;="&amp;I5684)</f>
        <v>2</v>
      </c>
    </row>
    <row r="5685" spans="1:20" x14ac:dyDescent="0.25">
      <c r="A5685" s="10">
        <f>OrderList!A5685</f>
        <v>1447370916.7</v>
      </c>
      <c r="B5685" s="10" t="str">
        <f>OrderList!C5685</f>
        <v>PORT04</v>
      </c>
      <c r="C5685" s="10" t="str">
        <f>OrderList!D5685</f>
        <v>V444_0</v>
      </c>
      <c r="D5685" s="10" t="str">
        <f>OrderList!F5685</f>
        <v>DTP</v>
      </c>
      <c r="E5685" s="10" t="str">
        <f>OrderList!L5685</f>
        <v>PORT09</v>
      </c>
      <c r="F5685" s="10" t="str">
        <f>OrderList!K5685</f>
        <v>PLANT03</v>
      </c>
      <c r="G5685" s="10">
        <f>OrderList!J5685</f>
        <v>1696074</v>
      </c>
      <c r="H5685" s="10">
        <f>OrderList!M5685</f>
        <v>5352</v>
      </c>
      <c r="I5685" s="10">
        <f>OrderList!N5685</f>
        <v>44.283656950248442</v>
      </c>
      <c r="O5685" s="10">
        <f>COUNTIF(FreightRates!$A$2:$A$1541,C5685)</f>
        <v>39</v>
      </c>
      <c r="Q5685" s="10">
        <f>COUNTIFS(FreightRates!$A$2:$A$1541,C5685,FreightRates!$B$2:$B$1541,B5685,FreightRates!$C$2:$C$1541,E5685)</f>
        <v>20</v>
      </c>
      <c r="T5685">
        <f>COUNTIFS(FreightRates!$A$2:$A$1541,C5685,FreightRates!$B$2:$B$1541,B5685,FreightRates!$C$2:$C$1541,E5685,FreightRates!$F$2:$F$1541,D5685,FreightRates!$D$2:$D$1541,"&lt;="&amp;I5685,FreightRates!$E$2:$E$1541,"&gt;="&amp;I5685)</f>
        <v>2</v>
      </c>
    </row>
    <row r="5686" spans="1:20" x14ac:dyDescent="0.25">
      <c r="A5686" s="10">
        <f>OrderList!A5686</f>
        <v>1447163357.7</v>
      </c>
      <c r="B5686" s="10" t="str">
        <f>OrderList!C5686</f>
        <v>PORT04</v>
      </c>
      <c r="C5686" s="10" t="str">
        <f>OrderList!D5686</f>
        <v>V444_0</v>
      </c>
      <c r="D5686" s="10" t="str">
        <f>OrderList!F5686</f>
        <v>DTP</v>
      </c>
      <c r="E5686" s="10" t="str">
        <f>OrderList!L5686</f>
        <v>PORT09</v>
      </c>
      <c r="F5686" s="10" t="str">
        <f>OrderList!K5686</f>
        <v>PLANT03</v>
      </c>
      <c r="G5686" s="10">
        <f>OrderList!J5686</f>
        <v>1696074</v>
      </c>
      <c r="H5686" s="10">
        <f>OrderList!M5686</f>
        <v>2249</v>
      </c>
      <c r="I5686" s="10">
        <f>OrderList!N5686</f>
        <v>16.758296843234682</v>
      </c>
      <c r="O5686" s="10">
        <f>COUNTIF(FreightRates!$A$2:$A$1541,C5686)</f>
        <v>39</v>
      </c>
      <c r="Q5686" s="10">
        <f>COUNTIFS(FreightRates!$A$2:$A$1541,C5686,FreightRates!$B$2:$B$1541,B5686,FreightRates!$C$2:$C$1541,E5686)</f>
        <v>20</v>
      </c>
      <c r="T5686">
        <f>COUNTIFS(FreightRates!$A$2:$A$1541,C5686,FreightRates!$B$2:$B$1541,B5686,FreightRates!$C$2:$C$1541,E5686,FreightRates!$F$2:$F$1541,D5686,FreightRates!$D$2:$D$1541,"&lt;="&amp;I5686,FreightRates!$E$2:$E$1541,"&gt;="&amp;I5686)</f>
        <v>2</v>
      </c>
    </row>
    <row r="5687" spans="1:20" x14ac:dyDescent="0.25">
      <c r="A5687" s="10">
        <f>OrderList!A5687</f>
        <v>1447208235.7</v>
      </c>
      <c r="B5687" s="10" t="str">
        <f>OrderList!C5687</f>
        <v>PORT04</v>
      </c>
      <c r="C5687" s="10" t="str">
        <f>OrderList!D5687</f>
        <v>V444_0</v>
      </c>
      <c r="D5687" s="10" t="str">
        <f>OrderList!F5687</f>
        <v>DTP</v>
      </c>
      <c r="E5687" s="10" t="str">
        <f>OrderList!L5687</f>
        <v>PORT09</v>
      </c>
      <c r="F5687" s="10" t="str">
        <f>OrderList!K5687</f>
        <v>PLANT03</v>
      </c>
      <c r="G5687" s="10">
        <f>OrderList!J5687</f>
        <v>1696074</v>
      </c>
      <c r="H5687" s="10">
        <f>OrderList!M5687</f>
        <v>451</v>
      </c>
      <c r="I5687" s="10">
        <f>OrderList!N5687</f>
        <v>1.2253224821831932</v>
      </c>
      <c r="O5687" s="10">
        <f>COUNTIF(FreightRates!$A$2:$A$1541,C5687)</f>
        <v>39</v>
      </c>
      <c r="Q5687" s="10">
        <f>COUNTIFS(FreightRates!$A$2:$A$1541,C5687,FreightRates!$B$2:$B$1541,B5687,FreightRates!$C$2:$C$1541,E5687)</f>
        <v>20</v>
      </c>
      <c r="T5687">
        <f>COUNTIFS(FreightRates!$A$2:$A$1541,C5687,FreightRates!$B$2:$B$1541,B5687,FreightRates!$C$2:$C$1541,E5687,FreightRates!$F$2:$F$1541,D5687,FreightRates!$D$2:$D$1541,"&lt;="&amp;I5687,FreightRates!$E$2:$E$1541,"&gt;="&amp;I5687)</f>
        <v>2</v>
      </c>
    </row>
    <row r="5688" spans="1:20" x14ac:dyDescent="0.25">
      <c r="A5688" s="10">
        <f>OrderList!A5688</f>
        <v>1447211858.7</v>
      </c>
      <c r="B5688" s="10" t="str">
        <f>OrderList!C5688</f>
        <v>PORT04</v>
      </c>
      <c r="C5688" s="10" t="str">
        <f>OrderList!D5688</f>
        <v>V444_0</v>
      </c>
      <c r="D5688" s="10" t="str">
        <f>OrderList!F5688</f>
        <v>DTP</v>
      </c>
      <c r="E5688" s="10" t="str">
        <f>OrderList!L5688</f>
        <v>PORT09</v>
      </c>
      <c r="F5688" s="10" t="str">
        <f>OrderList!K5688</f>
        <v>PLANT03</v>
      </c>
      <c r="G5688" s="10">
        <f>OrderList!J5688</f>
        <v>1696074</v>
      </c>
      <c r="H5688" s="10">
        <f>OrderList!M5688</f>
        <v>821</v>
      </c>
      <c r="I5688" s="10">
        <f>OrderList!N5688</f>
        <v>5.2031809750677622</v>
      </c>
      <c r="O5688" s="10">
        <f>COUNTIF(FreightRates!$A$2:$A$1541,C5688)</f>
        <v>39</v>
      </c>
      <c r="Q5688" s="10">
        <f>COUNTIFS(FreightRates!$A$2:$A$1541,C5688,FreightRates!$B$2:$B$1541,B5688,FreightRates!$C$2:$C$1541,E5688)</f>
        <v>20</v>
      </c>
      <c r="T5688">
        <f>COUNTIFS(FreightRates!$A$2:$A$1541,C5688,FreightRates!$B$2:$B$1541,B5688,FreightRates!$C$2:$C$1541,E5688,FreightRates!$F$2:$F$1541,D5688,FreightRates!$D$2:$D$1541,"&lt;="&amp;I5688,FreightRates!$E$2:$E$1541,"&gt;="&amp;I5688)</f>
        <v>2</v>
      </c>
    </row>
    <row r="5689" spans="1:20" x14ac:dyDescent="0.25">
      <c r="A5689" s="10">
        <f>OrderList!A5689</f>
        <v>1447267329.7</v>
      </c>
      <c r="B5689" s="10" t="str">
        <f>OrderList!C5689</f>
        <v>PORT04</v>
      </c>
      <c r="C5689" s="10" t="str">
        <f>OrderList!D5689</f>
        <v>V444_0</v>
      </c>
      <c r="D5689" s="10" t="str">
        <f>OrderList!F5689</f>
        <v>DTP</v>
      </c>
      <c r="E5689" s="10" t="str">
        <f>OrderList!L5689</f>
        <v>PORT09</v>
      </c>
      <c r="F5689" s="10" t="str">
        <f>OrderList!K5689</f>
        <v>PLANT03</v>
      </c>
      <c r="G5689" s="10">
        <f>OrderList!J5689</f>
        <v>1696074</v>
      </c>
      <c r="H5689" s="10">
        <f>OrderList!M5689</f>
        <v>368</v>
      </c>
      <c r="I5689" s="10">
        <f>OrderList!N5689</f>
        <v>0.35516593686469367</v>
      </c>
      <c r="O5689" s="10">
        <f>COUNTIF(FreightRates!$A$2:$A$1541,C5689)</f>
        <v>39</v>
      </c>
      <c r="Q5689" s="10">
        <f>COUNTIFS(FreightRates!$A$2:$A$1541,C5689,FreightRates!$B$2:$B$1541,B5689,FreightRates!$C$2:$C$1541,E5689)</f>
        <v>20</v>
      </c>
      <c r="T5689">
        <f>COUNTIFS(FreightRates!$A$2:$A$1541,C5689,FreightRates!$B$2:$B$1541,B5689,FreightRates!$C$2:$C$1541,E5689,FreightRates!$F$2:$F$1541,D5689,FreightRates!$D$2:$D$1541,"&lt;="&amp;I5689,FreightRates!$E$2:$E$1541,"&gt;="&amp;I5689)</f>
        <v>2</v>
      </c>
    </row>
    <row r="5690" spans="1:20" x14ac:dyDescent="0.25">
      <c r="A5690" s="10">
        <f>OrderList!A5690</f>
        <v>1447224982.7</v>
      </c>
      <c r="B5690" s="10" t="str">
        <f>OrderList!C5690</f>
        <v>PORT04</v>
      </c>
      <c r="C5690" s="10" t="str">
        <f>OrderList!D5690</f>
        <v>V444_0</v>
      </c>
      <c r="D5690" s="10" t="str">
        <f>OrderList!F5690</f>
        <v>DTP</v>
      </c>
      <c r="E5690" s="10" t="str">
        <f>OrderList!L5690</f>
        <v>PORT09</v>
      </c>
      <c r="F5690" s="10" t="str">
        <f>OrderList!K5690</f>
        <v>PLANT03</v>
      </c>
      <c r="G5690" s="10">
        <f>OrderList!J5690</f>
        <v>1699771</v>
      </c>
      <c r="H5690" s="10">
        <f>OrderList!M5690</f>
        <v>1321</v>
      </c>
      <c r="I5690" s="10">
        <f>OrderList!N5690</f>
        <v>7.2916272107302422</v>
      </c>
      <c r="O5690" s="10">
        <f>COUNTIF(FreightRates!$A$2:$A$1541,C5690)</f>
        <v>39</v>
      </c>
      <c r="Q5690" s="10">
        <f>COUNTIFS(FreightRates!$A$2:$A$1541,C5690,FreightRates!$B$2:$B$1541,B5690,FreightRates!$C$2:$C$1541,E5690)</f>
        <v>20</v>
      </c>
      <c r="T5690">
        <f>COUNTIFS(FreightRates!$A$2:$A$1541,C5690,FreightRates!$B$2:$B$1541,B5690,FreightRates!$C$2:$C$1541,E5690,FreightRates!$F$2:$F$1541,D5690,FreightRates!$D$2:$D$1541,"&lt;="&amp;I5690,FreightRates!$E$2:$E$1541,"&gt;="&amp;I5690)</f>
        <v>2</v>
      </c>
    </row>
    <row r="5691" spans="1:20" x14ac:dyDescent="0.25">
      <c r="A5691" s="10">
        <f>OrderList!A5691</f>
        <v>1447224944.7</v>
      </c>
      <c r="B5691" s="10" t="str">
        <f>OrderList!C5691</f>
        <v>PORT04</v>
      </c>
      <c r="C5691" s="10" t="str">
        <f>OrderList!D5691</f>
        <v>V444_0</v>
      </c>
      <c r="D5691" s="10" t="str">
        <f>OrderList!F5691</f>
        <v>DTP</v>
      </c>
      <c r="E5691" s="10" t="str">
        <f>OrderList!L5691</f>
        <v>PORT09</v>
      </c>
      <c r="F5691" s="10" t="str">
        <f>OrderList!K5691</f>
        <v>PLANT03</v>
      </c>
      <c r="G5691" s="10">
        <f>OrderList!J5691</f>
        <v>1699771</v>
      </c>
      <c r="H5691" s="10">
        <f>OrderList!M5691</f>
        <v>1239</v>
      </c>
      <c r="I5691" s="10">
        <f>OrderList!N5691</f>
        <v>6.964304881308732</v>
      </c>
      <c r="O5691" s="10">
        <f>COUNTIF(FreightRates!$A$2:$A$1541,C5691)</f>
        <v>39</v>
      </c>
      <c r="Q5691" s="10">
        <f>COUNTIFS(FreightRates!$A$2:$A$1541,C5691,FreightRates!$B$2:$B$1541,B5691,FreightRates!$C$2:$C$1541,E5691)</f>
        <v>20</v>
      </c>
      <c r="T5691">
        <f>COUNTIFS(FreightRates!$A$2:$A$1541,C5691,FreightRates!$B$2:$B$1541,B5691,FreightRates!$C$2:$C$1541,E5691,FreightRates!$F$2:$F$1541,D5691,FreightRates!$D$2:$D$1541,"&lt;="&amp;I5691,FreightRates!$E$2:$E$1541,"&gt;="&amp;I5691)</f>
        <v>2</v>
      </c>
    </row>
    <row r="5692" spans="1:20" x14ac:dyDescent="0.25">
      <c r="A5692" s="10">
        <f>OrderList!A5692</f>
        <v>1447138689.7</v>
      </c>
      <c r="B5692" s="10" t="str">
        <f>OrderList!C5692</f>
        <v>PORT04</v>
      </c>
      <c r="C5692" s="10" t="str">
        <f>OrderList!D5692</f>
        <v>V444_0</v>
      </c>
      <c r="D5692" s="10" t="str">
        <f>OrderList!F5692</f>
        <v>DTP</v>
      </c>
      <c r="E5692" s="10" t="str">
        <f>OrderList!L5692</f>
        <v>PORT09</v>
      </c>
      <c r="F5692" s="10" t="str">
        <f>OrderList!K5692</f>
        <v>PLANT03</v>
      </c>
      <c r="G5692" s="10">
        <f>OrderList!J5692</f>
        <v>1696073</v>
      </c>
      <c r="H5692" s="10">
        <f>OrderList!M5692</f>
        <v>310</v>
      </c>
      <c r="I5692" s="10">
        <f>OrderList!N5692</f>
        <v>0.18815084560623446</v>
      </c>
      <c r="O5692" s="10">
        <f>COUNTIF(FreightRates!$A$2:$A$1541,C5692)</f>
        <v>39</v>
      </c>
      <c r="Q5692" s="10">
        <f>COUNTIFS(FreightRates!$A$2:$A$1541,C5692,FreightRates!$B$2:$B$1541,B5692,FreightRates!$C$2:$C$1541,E5692)</f>
        <v>20</v>
      </c>
      <c r="T5692">
        <f>COUNTIFS(FreightRates!$A$2:$A$1541,C5692,FreightRates!$B$2:$B$1541,B5692,FreightRates!$C$2:$C$1541,E5692,FreightRates!$F$2:$F$1541,D5692,FreightRates!$D$2:$D$1541,"&lt;="&amp;I5692,FreightRates!$E$2:$E$1541,"&gt;="&amp;I5692)</f>
        <v>2</v>
      </c>
    </row>
    <row r="5693" spans="1:20" x14ac:dyDescent="0.25">
      <c r="A5693" s="10">
        <f>OrderList!A5693</f>
        <v>1447178872.7</v>
      </c>
      <c r="B5693" s="10" t="str">
        <f>OrderList!C5693</f>
        <v>PORT04</v>
      </c>
      <c r="C5693" s="10" t="str">
        <f>OrderList!D5693</f>
        <v>V444_0</v>
      </c>
      <c r="D5693" s="10" t="str">
        <f>OrderList!F5693</f>
        <v>DTP</v>
      </c>
      <c r="E5693" s="10" t="str">
        <f>OrderList!L5693</f>
        <v>PORT09</v>
      </c>
      <c r="F5693" s="10" t="str">
        <f>OrderList!K5693</f>
        <v>PLANT03</v>
      </c>
      <c r="G5693" s="10">
        <f>OrderList!J5693</f>
        <v>1696073</v>
      </c>
      <c r="H5693" s="10">
        <f>OrderList!M5693</f>
        <v>316</v>
      </c>
      <c r="I5693" s="10">
        <f>OrderList!N5693</f>
        <v>2.595184077327372E-2</v>
      </c>
      <c r="O5693" s="10">
        <f>COUNTIF(FreightRates!$A$2:$A$1541,C5693)</f>
        <v>39</v>
      </c>
      <c r="Q5693" s="10">
        <f>COUNTIFS(FreightRates!$A$2:$A$1541,C5693,FreightRates!$B$2:$B$1541,B5693,FreightRates!$C$2:$C$1541,E5693)</f>
        <v>20</v>
      </c>
      <c r="T5693">
        <f>COUNTIFS(FreightRates!$A$2:$A$1541,C5693,FreightRates!$B$2:$B$1541,B5693,FreightRates!$C$2:$C$1541,E5693,FreightRates!$F$2:$F$1541,D5693,FreightRates!$D$2:$D$1541,"&lt;="&amp;I5693,FreightRates!$E$2:$E$1541,"&gt;="&amp;I5693)</f>
        <v>2</v>
      </c>
    </row>
    <row r="5694" spans="1:20" x14ac:dyDescent="0.25">
      <c r="A5694" s="10">
        <f>OrderList!A5694</f>
        <v>1447230407.7</v>
      </c>
      <c r="B5694" s="10" t="str">
        <f>OrderList!C5694</f>
        <v>PORT04</v>
      </c>
      <c r="C5694" s="10" t="str">
        <f>OrderList!D5694</f>
        <v>V444_0</v>
      </c>
      <c r="D5694" s="10" t="str">
        <f>OrderList!F5694</f>
        <v>DTP</v>
      </c>
      <c r="E5694" s="10" t="str">
        <f>OrderList!L5694</f>
        <v>PORT09</v>
      </c>
      <c r="F5694" s="10" t="str">
        <f>OrderList!K5694</f>
        <v>PLANT03</v>
      </c>
      <c r="G5694" s="10">
        <f>OrderList!J5694</f>
        <v>1696073</v>
      </c>
      <c r="H5694" s="10">
        <f>OrderList!M5694</f>
        <v>252</v>
      </c>
      <c r="I5694" s="10">
        <f>OrderList!N5694</f>
        <v>7.1367562126502734E-2</v>
      </c>
      <c r="O5694" s="10">
        <f>COUNTIF(FreightRates!$A$2:$A$1541,C5694)</f>
        <v>39</v>
      </c>
      <c r="Q5694" s="10">
        <f>COUNTIFS(FreightRates!$A$2:$A$1541,C5694,FreightRates!$B$2:$B$1541,B5694,FreightRates!$C$2:$C$1541,E5694)</f>
        <v>20</v>
      </c>
      <c r="T5694">
        <f>COUNTIFS(FreightRates!$A$2:$A$1541,C5694,FreightRates!$B$2:$B$1541,B5694,FreightRates!$C$2:$C$1541,E5694,FreightRates!$F$2:$F$1541,D5694,FreightRates!$D$2:$D$1541,"&lt;="&amp;I5694,FreightRates!$E$2:$E$1541,"&gt;="&amp;I5694)</f>
        <v>2</v>
      </c>
    </row>
    <row r="5695" spans="1:20" x14ac:dyDescent="0.25">
      <c r="A5695" s="10">
        <f>OrderList!A5695</f>
        <v>1447246307.7</v>
      </c>
      <c r="B5695" s="10" t="str">
        <f>OrderList!C5695</f>
        <v>PORT04</v>
      </c>
      <c r="C5695" s="10" t="str">
        <f>OrderList!D5695</f>
        <v>V444_0</v>
      </c>
      <c r="D5695" s="10" t="str">
        <f>OrderList!F5695</f>
        <v>DTP</v>
      </c>
      <c r="E5695" s="10" t="str">
        <f>OrderList!L5695</f>
        <v>PORT09</v>
      </c>
      <c r="F5695" s="10" t="str">
        <f>OrderList!K5695</f>
        <v>PLANT03</v>
      </c>
      <c r="G5695" s="10">
        <f>OrderList!J5695</f>
        <v>1696073</v>
      </c>
      <c r="H5695" s="10">
        <f>OrderList!M5695</f>
        <v>294</v>
      </c>
      <c r="I5695" s="10">
        <f>OrderList!N5695</f>
        <v>0.23356656695946348</v>
      </c>
      <c r="O5695" s="10">
        <f>COUNTIF(FreightRates!$A$2:$A$1541,C5695)</f>
        <v>39</v>
      </c>
      <c r="Q5695" s="10">
        <f>COUNTIFS(FreightRates!$A$2:$A$1541,C5695,FreightRates!$B$2:$B$1541,B5695,FreightRates!$C$2:$C$1541,E5695)</f>
        <v>20</v>
      </c>
      <c r="T5695">
        <f>COUNTIFS(FreightRates!$A$2:$A$1541,C5695,FreightRates!$B$2:$B$1541,B5695,FreightRates!$C$2:$C$1541,E5695,FreightRates!$F$2:$F$1541,D5695,FreightRates!$D$2:$D$1541,"&lt;="&amp;I5695,FreightRates!$E$2:$E$1541,"&gt;="&amp;I5695)</f>
        <v>2</v>
      </c>
    </row>
    <row r="5696" spans="1:20" x14ac:dyDescent="0.25">
      <c r="A5696" s="10">
        <f>OrderList!A5696</f>
        <v>1447267013.7</v>
      </c>
      <c r="B5696" s="10" t="str">
        <f>OrderList!C5696</f>
        <v>PORT04</v>
      </c>
      <c r="C5696" s="10" t="str">
        <f>OrderList!D5696</f>
        <v>V444_0</v>
      </c>
      <c r="D5696" s="10" t="str">
        <f>OrderList!F5696</f>
        <v>DTP</v>
      </c>
      <c r="E5696" s="10" t="str">
        <f>OrderList!L5696</f>
        <v>PORT09</v>
      </c>
      <c r="F5696" s="10" t="str">
        <f>OrderList!K5696</f>
        <v>PLANT03</v>
      </c>
      <c r="G5696" s="10">
        <f>OrderList!J5696</f>
        <v>1696073</v>
      </c>
      <c r="H5696" s="10">
        <f>OrderList!M5696</f>
        <v>361</v>
      </c>
      <c r="I5696" s="10">
        <f>OrderList!N5696</f>
        <v>0.64879601933184294</v>
      </c>
      <c r="O5696" s="10">
        <f>COUNTIF(FreightRates!$A$2:$A$1541,C5696)</f>
        <v>39</v>
      </c>
      <c r="Q5696" s="10">
        <f>COUNTIFS(FreightRates!$A$2:$A$1541,C5696,FreightRates!$B$2:$B$1541,B5696,FreightRates!$C$2:$C$1541,E5696)</f>
        <v>20</v>
      </c>
      <c r="T5696">
        <f>COUNTIFS(FreightRates!$A$2:$A$1541,C5696,FreightRates!$B$2:$B$1541,B5696,FreightRates!$C$2:$C$1541,E5696,FreightRates!$F$2:$F$1541,D5696,FreightRates!$D$2:$D$1541,"&lt;="&amp;I5696,FreightRates!$E$2:$E$1541,"&gt;="&amp;I5696)</f>
        <v>2</v>
      </c>
    </row>
    <row r="5697" spans="1:20" x14ac:dyDescent="0.25">
      <c r="A5697" s="10">
        <f>OrderList!A5697</f>
        <v>1447167594.7</v>
      </c>
      <c r="B5697" s="10" t="str">
        <f>OrderList!C5697</f>
        <v>PORT04</v>
      </c>
      <c r="C5697" s="10" t="str">
        <f>OrderList!D5697</f>
        <v>V444_0</v>
      </c>
      <c r="D5697" s="10" t="str">
        <f>OrderList!F5697</f>
        <v>DTP</v>
      </c>
      <c r="E5697" s="10" t="str">
        <f>OrderList!L5697</f>
        <v>PORT09</v>
      </c>
      <c r="F5697" s="10" t="str">
        <f>OrderList!K5697</f>
        <v>PLANT03</v>
      </c>
      <c r="G5697" s="10">
        <f>OrderList!J5697</f>
        <v>1696073</v>
      </c>
      <c r="H5697" s="10">
        <f>OrderList!M5697</f>
        <v>314</v>
      </c>
      <c r="I5697" s="10">
        <f>OrderList!N5697</f>
        <v>0.34386189024587677</v>
      </c>
      <c r="O5697" s="10">
        <f>COUNTIF(FreightRates!$A$2:$A$1541,C5697)</f>
        <v>39</v>
      </c>
      <c r="Q5697" s="10">
        <f>COUNTIFS(FreightRates!$A$2:$A$1541,C5697,FreightRates!$B$2:$B$1541,B5697,FreightRates!$C$2:$C$1541,E5697)</f>
        <v>20</v>
      </c>
      <c r="T5697">
        <f>COUNTIFS(FreightRates!$A$2:$A$1541,C5697,FreightRates!$B$2:$B$1541,B5697,FreightRates!$C$2:$C$1541,E5697,FreightRates!$F$2:$F$1541,D5697,FreightRates!$D$2:$D$1541,"&lt;="&amp;I5697,FreightRates!$E$2:$E$1541,"&gt;="&amp;I5697)</f>
        <v>2</v>
      </c>
    </row>
    <row r="5698" spans="1:20" x14ac:dyDescent="0.25">
      <c r="A5698" s="10">
        <f>OrderList!A5698</f>
        <v>1447163358.7</v>
      </c>
      <c r="B5698" s="10" t="str">
        <f>OrderList!C5698</f>
        <v>PORT04</v>
      </c>
      <c r="C5698" s="10" t="str">
        <f>OrderList!D5698</f>
        <v>V444_0</v>
      </c>
      <c r="D5698" s="10" t="str">
        <f>OrderList!F5698</f>
        <v>DTP</v>
      </c>
      <c r="E5698" s="10" t="str">
        <f>OrderList!L5698</f>
        <v>PORT09</v>
      </c>
      <c r="F5698" s="10" t="str">
        <f>OrderList!K5698</f>
        <v>PLANT03</v>
      </c>
      <c r="G5698" s="10">
        <f>OrderList!J5698</f>
        <v>1696073</v>
      </c>
      <c r="H5698" s="10">
        <f>OrderList!M5698</f>
        <v>1313</v>
      </c>
      <c r="I5698" s="10">
        <f>OrderList!N5698</f>
        <v>6.4879601933184299</v>
      </c>
      <c r="O5698" s="10">
        <f>COUNTIF(FreightRates!$A$2:$A$1541,C5698)</f>
        <v>39</v>
      </c>
      <c r="Q5698" s="10">
        <f>COUNTIFS(FreightRates!$A$2:$A$1541,C5698,FreightRates!$B$2:$B$1541,B5698,FreightRates!$C$2:$C$1541,E5698)</f>
        <v>20</v>
      </c>
      <c r="T5698">
        <f>COUNTIFS(FreightRates!$A$2:$A$1541,C5698,FreightRates!$B$2:$B$1541,B5698,FreightRates!$C$2:$C$1541,E5698,FreightRates!$F$2:$F$1541,D5698,FreightRates!$D$2:$D$1541,"&lt;="&amp;I5698,FreightRates!$E$2:$E$1541,"&gt;="&amp;I5698)</f>
        <v>2</v>
      </c>
    </row>
    <row r="5699" spans="1:20" x14ac:dyDescent="0.25">
      <c r="A5699" s="10">
        <f>OrderList!A5699</f>
        <v>1447326512.7</v>
      </c>
      <c r="B5699" s="10" t="str">
        <f>OrderList!C5699</f>
        <v>PORT04</v>
      </c>
      <c r="C5699" s="10" t="str">
        <f>OrderList!D5699</f>
        <v>V444_0</v>
      </c>
      <c r="D5699" s="10" t="str">
        <f>OrderList!F5699</f>
        <v>DTP</v>
      </c>
      <c r="E5699" s="10" t="str">
        <f>OrderList!L5699</f>
        <v>PORT09</v>
      </c>
      <c r="F5699" s="10" t="str">
        <f>OrderList!K5699</f>
        <v>PLANT03</v>
      </c>
      <c r="G5699" s="10">
        <f>OrderList!J5699</f>
        <v>1696073</v>
      </c>
      <c r="H5699" s="10">
        <f>OrderList!M5699</f>
        <v>762</v>
      </c>
      <c r="I5699" s="10">
        <f>OrderList!N5699</f>
        <v>2.7898228831269249</v>
      </c>
      <c r="O5699" s="10">
        <f>COUNTIF(FreightRates!$A$2:$A$1541,C5699)</f>
        <v>39</v>
      </c>
      <c r="Q5699" s="10">
        <f>COUNTIFS(FreightRates!$A$2:$A$1541,C5699,FreightRates!$B$2:$B$1541,B5699,FreightRates!$C$2:$C$1541,E5699)</f>
        <v>20</v>
      </c>
      <c r="T5699">
        <f>COUNTIFS(FreightRates!$A$2:$A$1541,C5699,FreightRates!$B$2:$B$1541,B5699,FreightRates!$C$2:$C$1541,E5699,FreightRates!$F$2:$F$1541,D5699,FreightRates!$D$2:$D$1541,"&lt;="&amp;I5699,FreightRates!$E$2:$E$1541,"&gt;="&amp;I5699)</f>
        <v>2</v>
      </c>
    </row>
    <row r="5700" spans="1:20" x14ac:dyDescent="0.25">
      <c r="A5700" s="10">
        <f>OrderList!A5700</f>
        <v>1447184186.7</v>
      </c>
      <c r="B5700" s="10" t="str">
        <f>OrderList!C5700</f>
        <v>PORT04</v>
      </c>
      <c r="C5700" s="10" t="str">
        <f>OrderList!D5700</f>
        <v>V444_0</v>
      </c>
      <c r="D5700" s="10" t="str">
        <f>OrderList!F5700</f>
        <v>DTP</v>
      </c>
      <c r="E5700" s="10" t="str">
        <f>OrderList!L5700</f>
        <v>PORT09</v>
      </c>
      <c r="F5700" s="10" t="str">
        <f>OrderList!K5700</f>
        <v>PLANT03</v>
      </c>
      <c r="G5700" s="10">
        <f>OrderList!J5700</f>
        <v>1699770</v>
      </c>
      <c r="H5700" s="10">
        <f>OrderList!M5700</f>
        <v>1090</v>
      </c>
      <c r="I5700" s="10">
        <f>OrderList!N5700</f>
        <v>5.294488759591137</v>
      </c>
      <c r="O5700" s="10">
        <f>COUNTIF(FreightRates!$A$2:$A$1541,C5700)</f>
        <v>39</v>
      </c>
      <c r="Q5700" s="10">
        <f>COUNTIFS(FreightRates!$A$2:$A$1541,C5700,FreightRates!$B$2:$B$1541,B5700,FreightRates!$C$2:$C$1541,E5700)</f>
        <v>20</v>
      </c>
      <c r="T5700">
        <f>COUNTIFS(FreightRates!$A$2:$A$1541,C5700,FreightRates!$B$2:$B$1541,B5700,FreightRates!$C$2:$C$1541,E5700,FreightRates!$F$2:$F$1541,D5700,FreightRates!$D$2:$D$1541,"&lt;="&amp;I5700,FreightRates!$E$2:$E$1541,"&gt;="&amp;I5700)</f>
        <v>2</v>
      </c>
    </row>
    <row r="5701" spans="1:20" x14ac:dyDescent="0.25">
      <c r="A5701" s="10">
        <f>OrderList!A5701</f>
        <v>1447224981.7</v>
      </c>
      <c r="B5701" s="10" t="str">
        <f>OrderList!C5701</f>
        <v>PORT04</v>
      </c>
      <c r="C5701" s="10" t="str">
        <f>OrderList!D5701</f>
        <v>V444_0</v>
      </c>
      <c r="D5701" s="10" t="str">
        <f>OrderList!F5701</f>
        <v>DTP</v>
      </c>
      <c r="E5701" s="10" t="str">
        <f>OrderList!L5701</f>
        <v>PORT09</v>
      </c>
      <c r="F5701" s="10" t="str">
        <f>OrderList!K5701</f>
        <v>PLANT03</v>
      </c>
      <c r="G5701" s="10">
        <f>OrderList!J5701</f>
        <v>1699768</v>
      </c>
      <c r="H5701" s="10">
        <f>OrderList!M5701</f>
        <v>1258</v>
      </c>
      <c r="I5701" s="10">
        <f>OrderList!N5701</f>
        <v>5.5195539776530866</v>
      </c>
      <c r="O5701" s="10">
        <f>COUNTIF(FreightRates!$A$2:$A$1541,C5701)</f>
        <v>39</v>
      </c>
      <c r="Q5701" s="10">
        <f>COUNTIFS(FreightRates!$A$2:$A$1541,C5701,FreightRates!$B$2:$B$1541,B5701,FreightRates!$C$2:$C$1541,E5701)</f>
        <v>20</v>
      </c>
      <c r="T5701">
        <f>COUNTIFS(FreightRates!$A$2:$A$1541,C5701,FreightRates!$B$2:$B$1541,B5701,FreightRates!$C$2:$C$1541,E5701,FreightRates!$F$2:$F$1541,D5701,FreightRates!$D$2:$D$1541,"&lt;="&amp;I5701,FreightRates!$E$2:$E$1541,"&gt;="&amp;I5701)</f>
        <v>2</v>
      </c>
    </row>
    <row r="5702" spans="1:20" x14ac:dyDescent="0.25">
      <c r="A5702" s="10">
        <f>OrderList!A5702</f>
        <v>1447224969.7</v>
      </c>
      <c r="B5702" s="10" t="str">
        <f>OrderList!C5702</f>
        <v>PORT04</v>
      </c>
      <c r="C5702" s="10" t="str">
        <f>OrderList!D5702</f>
        <v>V444_0</v>
      </c>
      <c r="D5702" s="10" t="str">
        <f>OrderList!F5702</f>
        <v>DTP</v>
      </c>
      <c r="E5702" s="10" t="str">
        <f>OrderList!L5702</f>
        <v>PORT09</v>
      </c>
      <c r="F5702" s="10" t="str">
        <f>OrderList!K5702</f>
        <v>PLANT03</v>
      </c>
      <c r="G5702" s="10">
        <f>OrderList!J5702</f>
        <v>1699768</v>
      </c>
      <c r="H5702" s="10">
        <f>OrderList!M5702</f>
        <v>796</v>
      </c>
      <c r="I5702" s="10">
        <f>OrderList!N5702</f>
        <v>2.7597769888265433</v>
      </c>
      <c r="O5702" s="10">
        <f>COUNTIF(FreightRates!$A$2:$A$1541,C5702)</f>
        <v>39</v>
      </c>
      <c r="Q5702" s="10">
        <f>COUNTIFS(FreightRates!$A$2:$A$1541,C5702,FreightRates!$B$2:$B$1541,B5702,FreightRates!$C$2:$C$1541,E5702)</f>
        <v>20</v>
      </c>
      <c r="T5702">
        <f>COUNTIFS(FreightRates!$A$2:$A$1541,C5702,FreightRates!$B$2:$B$1541,B5702,FreightRates!$C$2:$C$1541,E5702,FreightRates!$F$2:$F$1541,D5702,FreightRates!$D$2:$D$1541,"&lt;="&amp;I5702,FreightRates!$E$2:$E$1541,"&gt;="&amp;I5702)</f>
        <v>2</v>
      </c>
    </row>
    <row r="5703" spans="1:20" x14ac:dyDescent="0.25">
      <c r="A5703" s="10">
        <f>OrderList!A5703</f>
        <v>1447224968.7</v>
      </c>
      <c r="B5703" s="10" t="str">
        <f>OrderList!C5703</f>
        <v>PORT04</v>
      </c>
      <c r="C5703" s="10" t="str">
        <f>OrderList!D5703</f>
        <v>V444_0</v>
      </c>
      <c r="D5703" s="10" t="str">
        <f>OrderList!F5703</f>
        <v>DTP</v>
      </c>
      <c r="E5703" s="10" t="str">
        <f>OrderList!L5703</f>
        <v>PORT09</v>
      </c>
      <c r="F5703" s="10" t="str">
        <f>OrderList!K5703</f>
        <v>PLANT03</v>
      </c>
      <c r="G5703" s="10">
        <f>OrderList!J5703</f>
        <v>1699769</v>
      </c>
      <c r="H5703" s="10">
        <f>OrderList!M5703</f>
        <v>806</v>
      </c>
      <c r="I5703" s="10">
        <f>OrderList!N5703</f>
        <v>2.7162142295905265</v>
      </c>
      <c r="O5703" s="10">
        <f>COUNTIF(FreightRates!$A$2:$A$1541,C5703)</f>
        <v>39</v>
      </c>
      <c r="Q5703" s="10">
        <f>COUNTIFS(FreightRates!$A$2:$A$1541,C5703,FreightRates!$B$2:$B$1541,B5703,FreightRates!$C$2:$C$1541,E5703)</f>
        <v>20</v>
      </c>
      <c r="T5703">
        <f>COUNTIFS(FreightRates!$A$2:$A$1541,C5703,FreightRates!$B$2:$B$1541,B5703,FreightRates!$C$2:$C$1541,E5703,FreightRates!$F$2:$F$1541,D5703,FreightRates!$D$2:$D$1541,"&lt;="&amp;I5703,FreightRates!$E$2:$E$1541,"&gt;="&amp;I5703)</f>
        <v>2</v>
      </c>
    </row>
    <row r="5704" spans="1:20" x14ac:dyDescent="0.25">
      <c r="A5704" s="10">
        <f>OrderList!A5704</f>
        <v>1447224980.7</v>
      </c>
      <c r="B5704" s="10" t="str">
        <f>OrderList!C5704</f>
        <v>PORT04</v>
      </c>
      <c r="C5704" s="10" t="str">
        <f>OrderList!D5704</f>
        <v>V444_0</v>
      </c>
      <c r="D5704" s="10" t="str">
        <f>OrderList!F5704</f>
        <v>DTP</v>
      </c>
      <c r="E5704" s="10" t="str">
        <f>OrderList!L5704</f>
        <v>PORT09</v>
      </c>
      <c r="F5704" s="10" t="str">
        <f>OrderList!K5704</f>
        <v>PLANT03</v>
      </c>
      <c r="G5704" s="10">
        <f>OrderList!J5704</f>
        <v>1699769</v>
      </c>
      <c r="H5704" s="10">
        <f>OrderList!M5704</f>
        <v>1285</v>
      </c>
      <c r="I5704" s="10">
        <f>OrderList!N5704</f>
        <v>5.432428459181053</v>
      </c>
      <c r="O5704" s="10">
        <f>COUNTIF(FreightRates!$A$2:$A$1541,C5704)</f>
        <v>39</v>
      </c>
      <c r="Q5704" s="10">
        <f>COUNTIFS(FreightRates!$A$2:$A$1541,C5704,FreightRates!$B$2:$B$1541,B5704,FreightRates!$C$2:$C$1541,E5704)</f>
        <v>20</v>
      </c>
      <c r="T5704">
        <f>COUNTIFS(FreightRates!$A$2:$A$1541,C5704,FreightRates!$B$2:$B$1541,B5704,FreightRates!$C$2:$C$1541,E5704,FreightRates!$F$2:$F$1541,D5704,FreightRates!$D$2:$D$1541,"&lt;="&amp;I5704,FreightRates!$E$2:$E$1541,"&gt;="&amp;I5704)</f>
        <v>2</v>
      </c>
    </row>
    <row r="5705" spans="1:20" x14ac:dyDescent="0.25">
      <c r="A5705" s="10">
        <f>OrderList!A5705</f>
        <v>1447224979.7</v>
      </c>
      <c r="B5705" s="10" t="str">
        <f>OrderList!C5705</f>
        <v>PORT04</v>
      </c>
      <c r="C5705" s="10" t="str">
        <f>OrderList!D5705</f>
        <v>V444_0</v>
      </c>
      <c r="D5705" s="10" t="str">
        <f>OrderList!F5705</f>
        <v>DTP</v>
      </c>
      <c r="E5705" s="10" t="str">
        <f>OrderList!L5705</f>
        <v>PORT09</v>
      </c>
      <c r="F5705" s="10" t="str">
        <f>OrderList!K5705</f>
        <v>PLANT03</v>
      </c>
      <c r="G5705" s="10">
        <f>OrderList!J5705</f>
        <v>1699766</v>
      </c>
      <c r="H5705" s="10">
        <f>OrderList!M5705</f>
        <v>1330</v>
      </c>
      <c r="I5705" s="10">
        <f>OrderList!N5705</f>
        <v>5.3938751478855256</v>
      </c>
      <c r="O5705" s="10">
        <f>COUNTIF(FreightRates!$A$2:$A$1541,C5705)</f>
        <v>39</v>
      </c>
      <c r="Q5705" s="10">
        <f>COUNTIFS(FreightRates!$A$2:$A$1541,C5705,FreightRates!$B$2:$B$1541,B5705,FreightRates!$C$2:$C$1541,E5705)</f>
        <v>20</v>
      </c>
      <c r="T5705">
        <f>COUNTIFS(FreightRates!$A$2:$A$1541,C5705,FreightRates!$B$2:$B$1541,B5705,FreightRates!$C$2:$C$1541,E5705,FreightRates!$F$2:$F$1541,D5705,FreightRates!$D$2:$D$1541,"&lt;="&amp;I5705,FreightRates!$E$2:$E$1541,"&gt;="&amp;I5705)</f>
        <v>2</v>
      </c>
    </row>
    <row r="5706" spans="1:20" x14ac:dyDescent="0.25">
      <c r="A5706" s="10">
        <f>OrderList!A5706</f>
        <v>1447224971.7</v>
      </c>
      <c r="B5706" s="10" t="str">
        <f>OrderList!C5706</f>
        <v>PORT04</v>
      </c>
      <c r="C5706" s="10" t="str">
        <f>OrderList!D5706</f>
        <v>V444_0</v>
      </c>
      <c r="D5706" s="10" t="str">
        <f>OrderList!F5706</f>
        <v>DTP</v>
      </c>
      <c r="E5706" s="10" t="str">
        <f>OrderList!L5706</f>
        <v>PORT09</v>
      </c>
      <c r="F5706" s="10" t="str">
        <f>OrderList!K5706</f>
        <v>PLANT03</v>
      </c>
      <c r="G5706" s="10">
        <f>OrderList!J5706</f>
        <v>1699766</v>
      </c>
      <c r="H5706" s="10">
        <f>OrderList!M5706</f>
        <v>453</v>
      </c>
      <c r="I5706" s="10">
        <f>OrderList!N5706</f>
        <v>1.078775029577105</v>
      </c>
      <c r="O5706" s="10">
        <f>COUNTIF(FreightRates!$A$2:$A$1541,C5706)</f>
        <v>39</v>
      </c>
      <c r="Q5706" s="10">
        <f>COUNTIFS(FreightRates!$A$2:$A$1541,C5706,FreightRates!$B$2:$B$1541,B5706,FreightRates!$C$2:$C$1541,E5706)</f>
        <v>20</v>
      </c>
      <c r="T5706">
        <f>COUNTIFS(FreightRates!$A$2:$A$1541,C5706,FreightRates!$B$2:$B$1541,B5706,FreightRates!$C$2:$C$1541,E5706,FreightRates!$F$2:$F$1541,D5706,FreightRates!$D$2:$D$1541,"&lt;="&amp;I5706,FreightRates!$E$2:$E$1541,"&gt;="&amp;I5706)</f>
        <v>2</v>
      </c>
    </row>
    <row r="5707" spans="1:20" x14ac:dyDescent="0.25">
      <c r="A5707" s="10">
        <f>OrderList!A5707</f>
        <v>1447185872.7</v>
      </c>
      <c r="B5707" s="10" t="str">
        <f>OrderList!C5707</f>
        <v>PORT04</v>
      </c>
      <c r="C5707" s="10" t="str">
        <f>OrderList!D5707</f>
        <v>V444_0</v>
      </c>
      <c r="D5707" s="10" t="str">
        <f>OrderList!F5707</f>
        <v>DTP</v>
      </c>
      <c r="E5707" s="10" t="str">
        <f>OrderList!L5707</f>
        <v>PORT09</v>
      </c>
      <c r="F5707" s="10" t="str">
        <f>OrderList!K5707</f>
        <v>PLANT03</v>
      </c>
      <c r="G5707" s="10">
        <f>OrderList!J5707</f>
        <v>1695346</v>
      </c>
      <c r="H5707" s="10">
        <f>OrderList!M5707</f>
        <v>262</v>
      </c>
      <c r="I5707" s="10">
        <f>OrderList!N5707</f>
        <v>7.2806372968803781E-2</v>
      </c>
      <c r="O5707" s="10">
        <f>COUNTIF(FreightRates!$A$2:$A$1541,C5707)</f>
        <v>39</v>
      </c>
      <c r="Q5707" s="10">
        <f>COUNTIFS(FreightRates!$A$2:$A$1541,C5707,FreightRates!$B$2:$B$1541,B5707,FreightRates!$C$2:$C$1541,E5707)</f>
        <v>20</v>
      </c>
      <c r="T5707">
        <f>COUNTIFS(FreightRates!$A$2:$A$1541,C5707,FreightRates!$B$2:$B$1541,B5707,FreightRates!$C$2:$C$1541,E5707,FreightRates!$F$2:$F$1541,D5707,FreightRates!$D$2:$D$1541,"&lt;="&amp;I5707,FreightRates!$E$2:$E$1541,"&gt;="&amp;I5707)</f>
        <v>2</v>
      </c>
    </row>
    <row r="5708" spans="1:20" x14ac:dyDescent="0.25">
      <c r="A5708" s="10">
        <f>OrderList!A5708</f>
        <v>1447163361.7</v>
      </c>
      <c r="B5708" s="10" t="str">
        <f>OrderList!C5708</f>
        <v>PORT04</v>
      </c>
      <c r="C5708" s="10" t="str">
        <f>OrderList!D5708</f>
        <v>V444_0</v>
      </c>
      <c r="D5708" s="10" t="str">
        <f>OrderList!F5708</f>
        <v>DTP</v>
      </c>
      <c r="E5708" s="10" t="str">
        <f>OrderList!L5708</f>
        <v>PORT09</v>
      </c>
      <c r="F5708" s="10" t="str">
        <f>OrderList!K5708</f>
        <v>PLANT03</v>
      </c>
      <c r="G5708" s="10">
        <f>OrderList!J5708</f>
        <v>1695346</v>
      </c>
      <c r="H5708" s="10">
        <f>OrderList!M5708</f>
        <v>1274</v>
      </c>
      <c r="I5708" s="10">
        <f>OrderList!N5708</f>
        <v>3.8319143667791464</v>
      </c>
      <c r="O5708" s="10">
        <f>COUNTIF(FreightRates!$A$2:$A$1541,C5708)</f>
        <v>39</v>
      </c>
      <c r="Q5708" s="10">
        <f>COUNTIFS(FreightRates!$A$2:$A$1541,C5708,FreightRates!$B$2:$B$1541,B5708,FreightRates!$C$2:$C$1541,E5708)</f>
        <v>20</v>
      </c>
      <c r="T5708">
        <f>COUNTIFS(FreightRates!$A$2:$A$1541,C5708,FreightRates!$B$2:$B$1541,B5708,FreightRates!$C$2:$C$1541,E5708,FreightRates!$F$2:$F$1541,D5708,FreightRates!$D$2:$D$1541,"&lt;="&amp;I5708,FreightRates!$E$2:$E$1541,"&gt;="&amp;I5708)</f>
        <v>2</v>
      </c>
    </row>
    <row r="5709" spans="1:20" x14ac:dyDescent="0.25">
      <c r="A5709" s="10">
        <f>OrderList!A5709</f>
        <v>1447203789.7</v>
      </c>
      <c r="B5709" s="10" t="str">
        <f>OrderList!C5709</f>
        <v>PORT04</v>
      </c>
      <c r="C5709" s="10" t="str">
        <f>OrderList!D5709</f>
        <v>V444_0</v>
      </c>
      <c r="D5709" s="10" t="str">
        <f>OrderList!F5709</f>
        <v>DTP</v>
      </c>
      <c r="E5709" s="10" t="str">
        <f>OrderList!L5709</f>
        <v>PORT09</v>
      </c>
      <c r="F5709" s="10" t="str">
        <f>OrderList!K5709</f>
        <v>PLANT03</v>
      </c>
      <c r="G5709" s="10">
        <f>OrderList!J5709</f>
        <v>1695346</v>
      </c>
      <c r="H5709" s="10">
        <f>OrderList!M5709</f>
        <v>1366</v>
      </c>
      <c r="I5709" s="10">
        <f>OrderList!N5709</f>
        <v>4.2994079195262023</v>
      </c>
      <c r="O5709" s="10">
        <f>COUNTIF(FreightRates!$A$2:$A$1541,C5709)</f>
        <v>39</v>
      </c>
      <c r="Q5709" s="10">
        <f>COUNTIFS(FreightRates!$A$2:$A$1541,C5709,FreightRates!$B$2:$B$1541,B5709,FreightRates!$C$2:$C$1541,E5709)</f>
        <v>20</v>
      </c>
      <c r="T5709">
        <f>COUNTIFS(FreightRates!$A$2:$A$1541,C5709,FreightRates!$B$2:$B$1541,B5709,FreightRates!$C$2:$C$1541,E5709,FreightRates!$F$2:$F$1541,D5709,FreightRates!$D$2:$D$1541,"&lt;="&amp;I5709,FreightRates!$E$2:$E$1541,"&gt;="&amp;I5709)</f>
        <v>2</v>
      </c>
    </row>
    <row r="5710" spans="1:20" x14ac:dyDescent="0.25">
      <c r="A5710" s="10">
        <f>OrderList!A5710</f>
        <v>1447208234.7</v>
      </c>
      <c r="B5710" s="10" t="str">
        <f>OrderList!C5710</f>
        <v>PORT04</v>
      </c>
      <c r="C5710" s="10" t="str">
        <f>OrderList!D5710</f>
        <v>V444_0</v>
      </c>
      <c r="D5710" s="10" t="str">
        <f>OrderList!F5710</f>
        <v>DTP</v>
      </c>
      <c r="E5710" s="10" t="str">
        <f>OrderList!L5710</f>
        <v>PORT09</v>
      </c>
      <c r="F5710" s="10" t="str">
        <f>OrderList!K5710</f>
        <v>PLANT03</v>
      </c>
      <c r="G5710" s="10">
        <f>OrderList!J5710</f>
        <v>1695346</v>
      </c>
      <c r="H5710" s="10">
        <f>OrderList!M5710</f>
        <v>1154</v>
      </c>
      <c r="I5710" s="10">
        <f>OrderList!N5710</f>
        <v>3.2916144410632868</v>
      </c>
      <c r="O5710" s="10">
        <f>COUNTIF(FreightRates!$A$2:$A$1541,C5710)</f>
        <v>39</v>
      </c>
      <c r="Q5710" s="10">
        <f>COUNTIFS(FreightRates!$A$2:$A$1541,C5710,FreightRates!$B$2:$B$1541,B5710,FreightRates!$C$2:$C$1541,E5710)</f>
        <v>20</v>
      </c>
      <c r="T5710">
        <f>COUNTIFS(FreightRates!$A$2:$A$1541,C5710,FreightRates!$B$2:$B$1541,B5710,FreightRates!$C$2:$C$1541,E5710,FreightRates!$F$2:$F$1541,D5710,FreightRates!$D$2:$D$1541,"&lt;="&amp;I5710,FreightRates!$E$2:$E$1541,"&gt;="&amp;I5710)</f>
        <v>2</v>
      </c>
    </row>
    <row r="5711" spans="1:20" x14ac:dyDescent="0.25">
      <c r="A5711" s="10">
        <f>OrderList!A5711</f>
        <v>1447203760.7</v>
      </c>
      <c r="B5711" s="10" t="str">
        <f>OrderList!C5711</f>
        <v>PORT04</v>
      </c>
      <c r="C5711" s="10" t="str">
        <f>OrderList!D5711</f>
        <v>V444_0</v>
      </c>
      <c r="D5711" s="10" t="str">
        <f>OrderList!F5711</f>
        <v>DTP</v>
      </c>
      <c r="E5711" s="10" t="str">
        <f>OrderList!L5711</f>
        <v>PORT09</v>
      </c>
      <c r="F5711" s="10" t="str">
        <f>OrderList!K5711</f>
        <v>PLANT03</v>
      </c>
      <c r="G5711" s="10">
        <f>OrderList!J5711</f>
        <v>1695346</v>
      </c>
      <c r="H5711" s="10">
        <f>OrderList!M5711</f>
        <v>1277</v>
      </c>
      <c r="I5711" s="10">
        <f>OrderList!N5711</f>
        <v>3.8319143667791464</v>
      </c>
      <c r="O5711" s="10">
        <f>COUNTIF(FreightRates!$A$2:$A$1541,C5711)</f>
        <v>39</v>
      </c>
      <c r="Q5711" s="10">
        <f>COUNTIFS(FreightRates!$A$2:$A$1541,C5711,FreightRates!$B$2:$B$1541,B5711,FreightRates!$C$2:$C$1541,E5711)</f>
        <v>20</v>
      </c>
      <c r="T5711">
        <f>COUNTIFS(FreightRates!$A$2:$A$1541,C5711,FreightRates!$B$2:$B$1541,B5711,FreightRates!$C$2:$C$1541,E5711,FreightRates!$F$2:$F$1541,D5711,FreightRates!$D$2:$D$1541,"&lt;="&amp;I5711,FreightRates!$E$2:$E$1541,"&gt;="&amp;I5711)</f>
        <v>2</v>
      </c>
    </row>
    <row r="5712" spans="1:20" x14ac:dyDescent="0.25">
      <c r="A5712" s="10">
        <f>OrderList!A5712</f>
        <v>1447154113.7</v>
      </c>
      <c r="B5712" s="10" t="str">
        <f>OrderList!C5712</f>
        <v>PORT04</v>
      </c>
      <c r="C5712" s="10" t="str">
        <f>OrderList!D5712</f>
        <v>V444_0</v>
      </c>
      <c r="D5712" s="10" t="str">
        <f>OrderList!F5712</f>
        <v>DTP</v>
      </c>
      <c r="E5712" s="10" t="str">
        <f>OrderList!L5712</f>
        <v>PORT09</v>
      </c>
      <c r="F5712" s="10" t="str">
        <f>OrderList!K5712</f>
        <v>PLANT03</v>
      </c>
      <c r="G5712" s="10">
        <f>OrderList!J5712</f>
        <v>1695346</v>
      </c>
      <c r="H5712" s="10">
        <f>OrderList!M5712</f>
        <v>651</v>
      </c>
      <c r="I5712" s="10">
        <f>OrderList!N5712</f>
        <v>1.5327657467116587</v>
      </c>
      <c r="O5712" s="10">
        <f>COUNTIF(FreightRates!$A$2:$A$1541,C5712)</f>
        <v>39</v>
      </c>
      <c r="Q5712" s="10">
        <f>COUNTIFS(FreightRates!$A$2:$A$1541,C5712,FreightRates!$B$2:$B$1541,B5712,FreightRates!$C$2:$C$1541,E5712)</f>
        <v>20</v>
      </c>
      <c r="T5712">
        <f>COUNTIFS(FreightRates!$A$2:$A$1541,C5712,FreightRates!$B$2:$B$1541,B5712,FreightRates!$C$2:$C$1541,E5712,FreightRates!$F$2:$F$1541,D5712,FreightRates!$D$2:$D$1541,"&lt;="&amp;I5712,FreightRates!$E$2:$E$1541,"&gt;="&amp;I5712)</f>
        <v>2</v>
      </c>
    </row>
    <row r="5713" spans="1:20" x14ac:dyDescent="0.25">
      <c r="A5713" s="10">
        <f>OrderList!A5713</f>
        <v>1447229248.7</v>
      </c>
      <c r="B5713" s="10" t="str">
        <f>OrderList!C5713</f>
        <v>PORT04</v>
      </c>
      <c r="C5713" s="10" t="str">
        <f>OrderList!D5713</f>
        <v>V444_0</v>
      </c>
      <c r="D5713" s="10" t="str">
        <f>OrderList!F5713</f>
        <v>DTP</v>
      </c>
      <c r="E5713" s="10" t="str">
        <f>OrderList!L5713</f>
        <v>PORT09</v>
      </c>
      <c r="F5713" s="10" t="str">
        <f>OrderList!K5713</f>
        <v>PLANT03</v>
      </c>
      <c r="G5713" s="10">
        <f>OrderList!J5713</f>
        <v>1695346</v>
      </c>
      <c r="H5713" s="10">
        <f>OrderList!M5713</f>
        <v>1249</v>
      </c>
      <c r="I5713" s="10">
        <f>OrderList!N5713</f>
        <v>3.8319143667791464</v>
      </c>
      <c r="O5713" s="10">
        <f>COUNTIF(FreightRates!$A$2:$A$1541,C5713)</f>
        <v>39</v>
      </c>
      <c r="Q5713" s="10">
        <f>COUNTIFS(FreightRates!$A$2:$A$1541,C5713,FreightRates!$B$2:$B$1541,B5713,FreightRates!$C$2:$C$1541,E5713)</f>
        <v>20</v>
      </c>
      <c r="T5713">
        <f>COUNTIFS(FreightRates!$A$2:$A$1541,C5713,FreightRates!$B$2:$B$1541,B5713,FreightRates!$C$2:$C$1541,E5713,FreightRates!$F$2:$F$1541,D5713,FreightRates!$D$2:$D$1541,"&lt;="&amp;I5713,FreightRates!$E$2:$E$1541,"&gt;="&amp;I5713)</f>
        <v>2</v>
      </c>
    </row>
    <row r="5714" spans="1:20" x14ac:dyDescent="0.25">
      <c r="A5714" s="10">
        <f>OrderList!A5714</f>
        <v>1447369732.7</v>
      </c>
      <c r="B5714" s="10" t="str">
        <f>OrderList!C5714</f>
        <v>PORT04</v>
      </c>
      <c r="C5714" s="10" t="str">
        <f>OrderList!D5714</f>
        <v>V444_0</v>
      </c>
      <c r="D5714" s="10" t="str">
        <f>OrderList!F5714</f>
        <v>DTP</v>
      </c>
      <c r="E5714" s="10" t="str">
        <f>OrderList!L5714</f>
        <v>PORT09</v>
      </c>
      <c r="F5714" s="10" t="str">
        <f>OrderList!K5714</f>
        <v>PLANT03</v>
      </c>
      <c r="G5714" s="10">
        <f>OrderList!J5714</f>
        <v>1695345</v>
      </c>
      <c r="H5714" s="10">
        <f>OrderList!M5714</f>
        <v>1296</v>
      </c>
      <c r="I5714" s="10">
        <f>OrderList!N5714</f>
        <v>3.8473537474525203</v>
      </c>
      <c r="O5714" s="10">
        <f>COUNTIF(FreightRates!$A$2:$A$1541,C5714)</f>
        <v>39</v>
      </c>
      <c r="Q5714" s="10">
        <f>COUNTIFS(FreightRates!$A$2:$A$1541,C5714,FreightRates!$B$2:$B$1541,B5714,FreightRates!$C$2:$C$1541,E5714)</f>
        <v>20</v>
      </c>
      <c r="T5714">
        <f>COUNTIFS(FreightRates!$A$2:$A$1541,C5714,FreightRates!$B$2:$B$1541,B5714,FreightRates!$C$2:$C$1541,E5714,FreightRates!$F$2:$F$1541,D5714,FreightRates!$D$2:$D$1541,"&lt;="&amp;I5714,FreightRates!$E$2:$E$1541,"&gt;="&amp;I5714)</f>
        <v>2</v>
      </c>
    </row>
    <row r="5715" spans="1:20" x14ac:dyDescent="0.25">
      <c r="A5715" s="10">
        <f>OrderList!A5715</f>
        <v>1447362805.7</v>
      </c>
      <c r="B5715" s="10" t="str">
        <f>OrderList!C5715</f>
        <v>PORT04</v>
      </c>
      <c r="C5715" s="10" t="str">
        <f>OrderList!D5715</f>
        <v>V444_0</v>
      </c>
      <c r="D5715" s="10" t="str">
        <f>OrderList!F5715</f>
        <v>DTP</v>
      </c>
      <c r="E5715" s="10" t="str">
        <f>OrderList!L5715</f>
        <v>PORT09</v>
      </c>
      <c r="F5715" s="10" t="str">
        <f>OrderList!K5715</f>
        <v>PLANT03</v>
      </c>
      <c r="G5715" s="10">
        <f>OrderList!J5715</f>
        <v>1695345</v>
      </c>
      <c r="H5715" s="10">
        <f>OrderList!M5715</f>
        <v>1242</v>
      </c>
      <c r="I5715" s="10">
        <f>OrderList!N5715</f>
        <v>3.7719154386789415</v>
      </c>
      <c r="O5715" s="10">
        <f>COUNTIF(FreightRates!$A$2:$A$1541,C5715)</f>
        <v>39</v>
      </c>
      <c r="Q5715" s="10">
        <f>COUNTIFS(FreightRates!$A$2:$A$1541,C5715,FreightRates!$B$2:$B$1541,B5715,FreightRates!$C$2:$C$1541,E5715)</f>
        <v>20</v>
      </c>
      <c r="T5715">
        <f>COUNTIFS(FreightRates!$A$2:$A$1541,C5715,FreightRates!$B$2:$B$1541,B5715,FreightRates!$C$2:$C$1541,E5715,FreightRates!$F$2:$F$1541,D5715,FreightRates!$D$2:$D$1541,"&lt;="&amp;I5715,FreightRates!$E$2:$E$1541,"&gt;="&amp;I5715)</f>
        <v>2</v>
      </c>
    </row>
    <row r="5716" spans="1:20" x14ac:dyDescent="0.25">
      <c r="A5716" s="10">
        <f>OrderList!A5716</f>
        <v>1447283832.7</v>
      </c>
      <c r="B5716" s="10" t="str">
        <f>OrderList!C5716</f>
        <v>PORT04</v>
      </c>
      <c r="C5716" s="10" t="str">
        <f>OrderList!D5716</f>
        <v>V444_0</v>
      </c>
      <c r="D5716" s="10" t="str">
        <f>OrderList!F5716</f>
        <v>DTP</v>
      </c>
      <c r="E5716" s="10" t="str">
        <f>OrderList!L5716</f>
        <v>PORT09</v>
      </c>
      <c r="F5716" s="10" t="str">
        <f>OrderList!K5716</f>
        <v>PLANT03</v>
      </c>
      <c r="G5716" s="10">
        <f>OrderList!J5716</f>
        <v>1695345</v>
      </c>
      <c r="H5716" s="10">
        <f>OrderList!M5716</f>
        <v>915</v>
      </c>
      <c r="I5716" s="10">
        <f>OrderList!N5716</f>
        <v>2.2631492632073651</v>
      </c>
      <c r="O5716" s="10">
        <f>COUNTIF(FreightRates!$A$2:$A$1541,C5716)</f>
        <v>39</v>
      </c>
      <c r="Q5716" s="10">
        <f>COUNTIFS(FreightRates!$A$2:$A$1541,C5716,FreightRates!$B$2:$B$1541,B5716,FreightRates!$C$2:$C$1541,E5716)</f>
        <v>20</v>
      </c>
      <c r="T5716">
        <f>COUNTIFS(FreightRates!$A$2:$A$1541,C5716,FreightRates!$B$2:$B$1541,B5716,FreightRates!$C$2:$C$1541,E5716,FreightRates!$F$2:$F$1541,D5716,FreightRates!$D$2:$D$1541,"&lt;="&amp;I5716,FreightRates!$E$2:$E$1541,"&gt;="&amp;I5716)</f>
        <v>2</v>
      </c>
    </row>
    <row r="5717" spans="1:20" x14ac:dyDescent="0.25">
      <c r="A5717" s="10">
        <f>OrderList!A5717</f>
        <v>1447369730.7</v>
      </c>
      <c r="B5717" s="10" t="str">
        <f>OrderList!C5717</f>
        <v>PORT04</v>
      </c>
      <c r="C5717" s="10" t="str">
        <f>OrderList!D5717</f>
        <v>V444_0</v>
      </c>
      <c r="D5717" s="10" t="str">
        <f>OrderList!F5717</f>
        <v>DTP</v>
      </c>
      <c r="E5717" s="10" t="str">
        <f>OrderList!L5717</f>
        <v>PORT09</v>
      </c>
      <c r="F5717" s="10" t="str">
        <f>OrderList!K5717</f>
        <v>PLANT03</v>
      </c>
      <c r="G5717" s="10">
        <f>OrderList!J5717</f>
        <v>1695345</v>
      </c>
      <c r="H5717" s="10">
        <f>OrderList!M5717</f>
        <v>1808</v>
      </c>
      <c r="I5717" s="10">
        <f>OrderList!N5717</f>
        <v>5.8464689299523593</v>
      </c>
      <c r="O5717" s="10">
        <f>COUNTIF(FreightRates!$A$2:$A$1541,C5717)</f>
        <v>39</v>
      </c>
      <c r="Q5717" s="10">
        <f>COUNTIFS(FreightRates!$A$2:$A$1541,C5717,FreightRates!$B$2:$B$1541,B5717,FreightRates!$C$2:$C$1541,E5717)</f>
        <v>20</v>
      </c>
      <c r="T5717">
        <f>COUNTIFS(FreightRates!$A$2:$A$1541,C5717,FreightRates!$B$2:$B$1541,B5717,FreightRates!$C$2:$C$1541,E5717,FreightRates!$F$2:$F$1541,D5717,FreightRates!$D$2:$D$1541,"&lt;="&amp;I5717,FreightRates!$E$2:$E$1541,"&gt;="&amp;I5717)</f>
        <v>2</v>
      </c>
    </row>
    <row r="5718" spans="1:20" x14ac:dyDescent="0.25">
      <c r="A5718" s="10">
        <f>OrderList!A5718</f>
        <v>1447362782.7</v>
      </c>
      <c r="B5718" s="10" t="str">
        <f>OrderList!C5718</f>
        <v>PORT04</v>
      </c>
      <c r="C5718" s="10" t="str">
        <f>OrderList!D5718</f>
        <v>V444_0</v>
      </c>
      <c r="D5718" s="10" t="str">
        <f>OrderList!F5718</f>
        <v>DTP</v>
      </c>
      <c r="E5718" s="10" t="str">
        <f>OrderList!L5718</f>
        <v>PORT09</v>
      </c>
      <c r="F5718" s="10" t="str">
        <f>OrderList!K5718</f>
        <v>PLANT03</v>
      </c>
      <c r="G5718" s="10">
        <f>OrderList!J5718</f>
        <v>1695345</v>
      </c>
      <c r="H5718" s="10">
        <f>OrderList!M5718</f>
        <v>1270</v>
      </c>
      <c r="I5718" s="10">
        <f>OrderList!N5718</f>
        <v>3.7719154386789415</v>
      </c>
      <c r="O5718" s="10">
        <f>COUNTIF(FreightRates!$A$2:$A$1541,C5718)</f>
        <v>39</v>
      </c>
      <c r="Q5718" s="10">
        <f>COUNTIFS(FreightRates!$A$2:$A$1541,C5718,FreightRates!$B$2:$B$1541,B5718,FreightRates!$C$2:$C$1541,E5718)</f>
        <v>20</v>
      </c>
      <c r="T5718">
        <f>COUNTIFS(FreightRates!$A$2:$A$1541,C5718,FreightRates!$B$2:$B$1541,B5718,FreightRates!$C$2:$C$1541,E5718,FreightRates!$F$2:$F$1541,D5718,FreightRates!$D$2:$D$1541,"&lt;="&amp;I5718,FreightRates!$E$2:$E$1541,"&gt;="&amp;I5718)</f>
        <v>2</v>
      </c>
    </row>
    <row r="5719" spans="1:20" x14ac:dyDescent="0.25">
      <c r="A5719" s="10">
        <f>OrderList!A5719</f>
        <v>1447283833.7</v>
      </c>
      <c r="B5719" s="10" t="str">
        <f>OrderList!C5719</f>
        <v>PORT04</v>
      </c>
      <c r="C5719" s="10" t="str">
        <f>OrderList!D5719</f>
        <v>V444_0</v>
      </c>
      <c r="D5719" s="10" t="str">
        <f>OrderList!F5719</f>
        <v>DTP</v>
      </c>
      <c r="E5719" s="10" t="str">
        <f>OrderList!L5719</f>
        <v>PORT09</v>
      </c>
      <c r="F5719" s="10" t="str">
        <f>OrderList!K5719</f>
        <v>PLANT03</v>
      </c>
      <c r="G5719" s="10">
        <f>OrderList!J5719</f>
        <v>1695345</v>
      </c>
      <c r="H5719" s="10">
        <f>OrderList!M5719</f>
        <v>1256</v>
      </c>
      <c r="I5719" s="10">
        <f>OrderList!N5719</f>
        <v>3.8096345930657307</v>
      </c>
      <c r="O5719" s="10">
        <f>COUNTIF(FreightRates!$A$2:$A$1541,C5719)</f>
        <v>39</v>
      </c>
      <c r="Q5719" s="10">
        <f>COUNTIFS(FreightRates!$A$2:$A$1541,C5719,FreightRates!$B$2:$B$1541,B5719,FreightRates!$C$2:$C$1541,E5719)</f>
        <v>20</v>
      </c>
      <c r="T5719">
        <f>COUNTIFS(FreightRates!$A$2:$A$1541,C5719,FreightRates!$B$2:$B$1541,B5719,FreightRates!$C$2:$C$1541,E5719,FreightRates!$F$2:$F$1541,D5719,FreightRates!$D$2:$D$1541,"&lt;="&amp;I5719,FreightRates!$E$2:$E$1541,"&gt;="&amp;I5719)</f>
        <v>2</v>
      </c>
    </row>
    <row r="5720" spans="1:20" x14ac:dyDescent="0.25">
      <c r="A5720" s="10">
        <f>OrderList!A5720</f>
        <v>1447163362.7</v>
      </c>
      <c r="B5720" s="10" t="str">
        <f>OrderList!C5720</f>
        <v>PORT04</v>
      </c>
      <c r="C5720" s="10" t="str">
        <f>OrderList!D5720</f>
        <v>V444_0</v>
      </c>
      <c r="D5720" s="10" t="str">
        <f>OrderList!F5720</f>
        <v>DTP</v>
      </c>
      <c r="E5720" s="10" t="str">
        <f>OrderList!L5720</f>
        <v>PORT09</v>
      </c>
      <c r="F5720" s="10" t="str">
        <f>OrderList!K5720</f>
        <v>PLANT03</v>
      </c>
      <c r="G5720" s="10">
        <f>OrderList!J5720</f>
        <v>1695345</v>
      </c>
      <c r="H5720" s="10">
        <f>OrderList!M5720</f>
        <v>1285</v>
      </c>
      <c r="I5720" s="10">
        <f>OrderList!N5720</f>
        <v>3.7719154386789415</v>
      </c>
      <c r="O5720" s="10">
        <f>COUNTIF(FreightRates!$A$2:$A$1541,C5720)</f>
        <v>39</v>
      </c>
      <c r="Q5720" s="10">
        <f>COUNTIFS(FreightRates!$A$2:$A$1541,C5720,FreightRates!$B$2:$B$1541,B5720,FreightRates!$C$2:$C$1541,E5720)</f>
        <v>20</v>
      </c>
      <c r="T5720">
        <f>COUNTIFS(FreightRates!$A$2:$A$1541,C5720,FreightRates!$B$2:$B$1541,B5720,FreightRates!$C$2:$C$1541,E5720,FreightRates!$F$2:$F$1541,D5720,FreightRates!$D$2:$D$1541,"&lt;="&amp;I5720,FreightRates!$E$2:$E$1541,"&gt;="&amp;I5720)</f>
        <v>2</v>
      </c>
    </row>
    <row r="5721" spans="1:20" x14ac:dyDescent="0.25">
      <c r="A5721" s="10">
        <f>OrderList!A5721</f>
        <v>1447360380.7</v>
      </c>
      <c r="B5721" s="10" t="str">
        <f>OrderList!C5721</f>
        <v>PORT04</v>
      </c>
      <c r="C5721" s="10" t="str">
        <f>OrderList!D5721</f>
        <v>V444_0</v>
      </c>
      <c r="D5721" s="10" t="str">
        <f>OrderList!F5721</f>
        <v>DTP</v>
      </c>
      <c r="E5721" s="10" t="str">
        <f>OrderList!L5721</f>
        <v>PORT09</v>
      </c>
      <c r="F5721" s="10" t="str">
        <f>OrderList!K5721</f>
        <v>PLANT03</v>
      </c>
      <c r="G5721" s="10">
        <f>OrderList!J5721</f>
        <v>1695348</v>
      </c>
      <c r="H5721" s="10">
        <f>OrderList!M5721</f>
        <v>1291</v>
      </c>
      <c r="I5721" s="10">
        <f>OrderList!N5721</f>
        <v>3.5892717779519967</v>
      </c>
      <c r="O5721" s="10">
        <f>COUNTIF(FreightRates!$A$2:$A$1541,C5721)</f>
        <v>39</v>
      </c>
      <c r="Q5721" s="10">
        <f>COUNTIFS(FreightRates!$A$2:$A$1541,C5721,FreightRates!$B$2:$B$1541,B5721,FreightRates!$C$2:$C$1541,E5721)</f>
        <v>20</v>
      </c>
      <c r="T5721">
        <f>COUNTIFS(FreightRates!$A$2:$A$1541,C5721,FreightRates!$B$2:$B$1541,B5721,FreightRates!$C$2:$C$1541,E5721,FreightRates!$F$2:$F$1541,D5721,FreightRates!$D$2:$D$1541,"&lt;="&amp;I5721,FreightRates!$E$2:$E$1541,"&gt;="&amp;I5721)</f>
        <v>2</v>
      </c>
    </row>
    <row r="5722" spans="1:20" x14ac:dyDescent="0.25">
      <c r="A5722" s="10">
        <f>OrderList!A5722</f>
        <v>1447214882.7</v>
      </c>
      <c r="B5722" s="10" t="str">
        <f>OrderList!C5722</f>
        <v>PORT04</v>
      </c>
      <c r="C5722" s="10" t="str">
        <f>OrderList!D5722</f>
        <v>V444_0</v>
      </c>
      <c r="D5722" s="10" t="str">
        <f>OrderList!F5722</f>
        <v>DTP</v>
      </c>
      <c r="E5722" s="10" t="str">
        <f>OrderList!L5722</f>
        <v>PORT09</v>
      </c>
      <c r="F5722" s="10" t="str">
        <f>OrderList!K5722</f>
        <v>PLANT03</v>
      </c>
      <c r="G5722" s="10">
        <f>OrderList!J5722</f>
        <v>1695348</v>
      </c>
      <c r="H5722" s="10">
        <f>OrderList!M5722</f>
        <v>1287</v>
      </c>
      <c r="I5722" s="10">
        <f>OrderList!N5722</f>
        <v>3.5188938999529382</v>
      </c>
      <c r="O5722" s="10">
        <f>COUNTIF(FreightRates!$A$2:$A$1541,C5722)</f>
        <v>39</v>
      </c>
      <c r="Q5722" s="10">
        <f>COUNTIFS(FreightRates!$A$2:$A$1541,C5722,FreightRates!$B$2:$B$1541,B5722,FreightRates!$C$2:$C$1541,E5722)</f>
        <v>20</v>
      </c>
      <c r="T5722">
        <f>COUNTIFS(FreightRates!$A$2:$A$1541,C5722,FreightRates!$B$2:$B$1541,B5722,FreightRates!$C$2:$C$1541,E5722,FreightRates!$F$2:$F$1541,D5722,FreightRates!$D$2:$D$1541,"&lt;="&amp;I5722,FreightRates!$E$2:$E$1541,"&gt;="&amp;I5722)</f>
        <v>2</v>
      </c>
    </row>
    <row r="5723" spans="1:20" x14ac:dyDescent="0.25">
      <c r="A5723" s="10">
        <f>OrderList!A5723</f>
        <v>1447394121.7</v>
      </c>
      <c r="B5723" s="10" t="str">
        <f>OrderList!C5723</f>
        <v>PORT04</v>
      </c>
      <c r="C5723" s="10" t="str">
        <f>OrderList!D5723</f>
        <v>V444_0</v>
      </c>
      <c r="D5723" s="10" t="str">
        <f>OrderList!F5723</f>
        <v>DTP</v>
      </c>
      <c r="E5723" s="10" t="str">
        <f>OrderList!L5723</f>
        <v>PORT09</v>
      </c>
      <c r="F5723" s="10" t="str">
        <f>OrderList!K5723</f>
        <v>PLANT03</v>
      </c>
      <c r="G5723" s="10">
        <f>OrderList!J5723</f>
        <v>1695348</v>
      </c>
      <c r="H5723" s="10">
        <f>OrderList!M5723</f>
        <v>1462</v>
      </c>
      <c r="I5723" s="10">
        <f>OrderList!N5723</f>
        <v>4.0889547117453144</v>
      </c>
      <c r="O5723" s="10">
        <f>COUNTIF(FreightRates!$A$2:$A$1541,C5723)</f>
        <v>39</v>
      </c>
      <c r="Q5723" s="10">
        <f>COUNTIFS(FreightRates!$A$2:$A$1541,C5723,FreightRates!$B$2:$B$1541,B5723,FreightRates!$C$2:$C$1541,E5723)</f>
        <v>20</v>
      </c>
      <c r="T5723">
        <f>COUNTIFS(FreightRates!$A$2:$A$1541,C5723,FreightRates!$B$2:$B$1541,B5723,FreightRates!$C$2:$C$1541,E5723,FreightRates!$F$2:$F$1541,D5723,FreightRates!$D$2:$D$1541,"&lt;="&amp;I5723,FreightRates!$E$2:$E$1541,"&gt;="&amp;I5723)</f>
        <v>2</v>
      </c>
    </row>
    <row r="5724" spans="1:20" x14ac:dyDescent="0.25">
      <c r="A5724" s="10">
        <f>OrderList!A5724</f>
        <v>1447373095.7</v>
      </c>
      <c r="B5724" s="10" t="str">
        <f>OrderList!C5724</f>
        <v>PORT04</v>
      </c>
      <c r="C5724" s="10" t="str">
        <f>OrderList!D5724</f>
        <v>V444_0</v>
      </c>
      <c r="D5724" s="10" t="str">
        <f>OrderList!F5724</f>
        <v>DTP</v>
      </c>
      <c r="E5724" s="10" t="str">
        <f>OrderList!L5724</f>
        <v>PORT09</v>
      </c>
      <c r="F5724" s="10" t="str">
        <f>OrderList!K5724</f>
        <v>PLANT03</v>
      </c>
      <c r="G5724" s="10">
        <f>OrderList!J5724</f>
        <v>1695348</v>
      </c>
      <c r="H5724" s="10">
        <f>OrderList!M5724</f>
        <v>1316</v>
      </c>
      <c r="I5724" s="10">
        <f>OrderList!N5724</f>
        <v>3.5188938999529382</v>
      </c>
      <c r="O5724" s="10">
        <f>COUNTIF(FreightRates!$A$2:$A$1541,C5724)</f>
        <v>39</v>
      </c>
      <c r="Q5724" s="10">
        <f>COUNTIFS(FreightRates!$A$2:$A$1541,C5724,FreightRates!$B$2:$B$1541,B5724,FreightRates!$C$2:$C$1541,E5724)</f>
        <v>20</v>
      </c>
      <c r="T5724">
        <f>COUNTIFS(FreightRates!$A$2:$A$1541,C5724,FreightRates!$B$2:$B$1541,B5724,FreightRates!$C$2:$C$1541,E5724,FreightRates!$F$2:$F$1541,D5724,FreightRates!$D$2:$D$1541,"&lt;="&amp;I5724,FreightRates!$E$2:$E$1541,"&gt;="&amp;I5724)</f>
        <v>2</v>
      </c>
    </row>
    <row r="5725" spans="1:20" x14ac:dyDescent="0.25">
      <c r="A5725" s="10">
        <f>OrderList!A5725</f>
        <v>1447211161.7</v>
      </c>
      <c r="B5725" s="10" t="str">
        <f>OrderList!C5725</f>
        <v>PORT04</v>
      </c>
      <c r="C5725" s="10" t="str">
        <f>OrderList!D5725</f>
        <v>V444_0</v>
      </c>
      <c r="D5725" s="10" t="str">
        <f>OrderList!F5725</f>
        <v>DTP</v>
      </c>
      <c r="E5725" s="10" t="str">
        <f>OrderList!L5725</f>
        <v>PORT09</v>
      </c>
      <c r="F5725" s="10" t="str">
        <f>OrderList!K5725</f>
        <v>PLANT03</v>
      </c>
      <c r="G5725" s="10">
        <f>OrderList!J5725</f>
        <v>1695348</v>
      </c>
      <c r="H5725" s="10">
        <f>OrderList!M5725</f>
        <v>2296</v>
      </c>
      <c r="I5725" s="10">
        <f>OrderList!N5725</f>
        <v>7.0377877999058764</v>
      </c>
      <c r="O5725" s="10">
        <f>COUNTIF(FreightRates!$A$2:$A$1541,C5725)</f>
        <v>39</v>
      </c>
      <c r="Q5725" s="10">
        <f>COUNTIFS(FreightRates!$A$2:$A$1541,C5725,FreightRates!$B$2:$B$1541,B5725,FreightRates!$C$2:$C$1541,E5725)</f>
        <v>20</v>
      </c>
      <c r="T5725">
        <f>COUNTIFS(FreightRates!$A$2:$A$1541,C5725,FreightRates!$B$2:$B$1541,B5725,FreightRates!$C$2:$C$1541,E5725,FreightRates!$F$2:$F$1541,D5725,FreightRates!$D$2:$D$1541,"&lt;="&amp;I5725,FreightRates!$E$2:$E$1541,"&gt;="&amp;I5725)</f>
        <v>2</v>
      </c>
    </row>
    <row r="5726" spans="1:20" x14ac:dyDescent="0.25">
      <c r="A5726" s="10">
        <f>OrderList!A5726</f>
        <v>1447167272.7</v>
      </c>
      <c r="B5726" s="10" t="str">
        <f>OrderList!C5726</f>
        <v>PORT04</v>
      </c>
      <c r="C5726" s="10" t="str">
        <f>OrderList!D5726</f>
        <v>V444_0</v>
      </c>
      <c r="D5726" s="10" t="str">
        <f>OrderList!F5726</f>
        <v>DTP</v>
      </c>
      <c r="E5726" s="10" t="str">
        <f>OrderList!L5726</f>
        <v>PORT09</v>
      </c>
      <c r="F5726" s="10" t="str">
        <f>OrderList!K5726</f>
        <v>PLANT03</v>
      </c>
      <c r="G5726" s="10">
        <f>OrderList!J5726</f>
        <v>1695348</v>
      </c>
      <c r="H5726" s="10">
        <f>OrderList!M5726</f>
        <v>5328</v>
      </c>
      <c r="I5726" s="10">
        <f>OrderList!N5726</f>
        <v>16.594469499764692</v>
      </c>
      <c r="O5726" s="10">
        <f>COUNTIF(FreightRates!$A$2:$A$1541,C5726)</f>
        <v>39</v>
      </c>
      <c r="Q5726" s="10">
        <f>COUNTIFS(FreightRates!$A$2:$A$1541,C5726,FreightRates!$B$2:$B$1541,B5726,FreightRates!$C$2:$C$1541,E5726)</f>
        <v>20</v>
      </c>
      <c r="T5726">
        <f>COUNTIFS(FreightRates!$A$2:$A$1541,C5726,FreightRates!$B$2:$B$1541,B5726,FreightRates!$C$2:$C$1541,E5726,FreightRates!$F$2:$F$1541,D5726,FreightRates!$D$2:$D$1541,"&lt;="&amp;I5726,FreightRates!$E$2:$E$1541,"&gt;="&amp;I5726)</f>
        <v>2</v>
      </c>
    </row>
    <row r="5727" spans="1:20" x14ac:dyDescent="0.25">
      <c r="A5727" s="10">
        <f>OrderList!A5727</f>
        <v>1447360381.7</v>
      </c>
      <c r="B5727" s="10" t="str">
        <f>OrderList!C5727</f>
        <v>PORT04</v>
      </c>
      <c r="C5727" s="10" t="str">
        <f>OrderList!D5727</f>
        <v>V444_0</v>
      </c>
      <c r="D5727" s="10" t="str">
        <f>OrderList!F5727</f>
        <v>DTP</v>
      </c>
      <c r="E5727" s="10" t="str">
        <f>OrderList!L5727</f>
        <v>PORT09</v>
      </c>
      <c r="F5727" s="10" t="str">
        <f>OrderList!K5727</f>
        <v>PLANT03</v>
      </c>
      <c r="G5727" s="10">
        <f>OrderList!J5727</f>
        <v>1695348</v>
      </c>
      <c r="H5727" s="10">
        <f>OrderList!M5727</f>
        <v>7236</v>
      </c>
      <c r="I5727" s="10">
        <f>OrderList!N5727</f>
        <v>26.561879421671506</v>
      </c>
      <c r="O5727" s="10">
        <f>COUNTIF(FreightRates!$A$2:$A$1541,C5727)</f>
        <v>39</v>
      </c>
      <c r="Q5727" s="10">
        <f>COUNTIFS(FreightRates!$A$2:$A$1541,C5727,FreightRates!$B$2:$B$1541,B5727,FreightRates!$C$2:$C$1541,E5727)</f>
        <v>20</v>
      </c>
      <c r="T5727">
        <f>COUNTIFS(FreightRates!$A$2:$A$1541,C5727,FreightRates!$B$2:$B$1541,B5727,FreightRates!$C$2:$C$1541,E5727,FreightRates!$F$2:$F$1541,D5727,FreightRates!$D$2:$D$1541,"&lt;="&amp;I5727,FreightRates!$E$2:$E$1541,"&gt;="&amp;I5727)</f>
        <v>2</v>
      </c>
    </row>
    <row r="5728" spans="1:20" x14ac:dyDescent="0.25">
      <c r="A5728" s="10">
        <f>OrderList!A5728</f>
        <v>1447182720.7</v>
      </c>
      <c r="B5728" s="10" t="str">
        <f>OrderList!C5728</f>
        <v>PORT04</v>
      </c>
      <c r="C5728" s="10" t="str">
        <f>OrderList!D5728</f>
        <v>V444_0</v>
      </c>
      <c r="D5728" s="10" t="str">
        <f>OrderList!F5728</f>
        <v>DTP</v>
      </c>
      <c r="E5728" s="10" t="str">
        <f>OrderList!L5728</f>
        <v>PORT09</v>
      </c>
      <c r="F5728" s="10" t="str">
        <f>OrderList!K5728</f>
        <v>PLANT03</v>
      </c>
      <c r="G5728" s="10">
        <f>OrderList!J5728</f>
        <v>1676853</v>
      </c>
      <c r="H5728" s="10">
        <f>OrderList!M5728</f>
        <v>649</v>
      </c>
      <c r="I5728" s="10">
        <f>OrderList!N5728</f>
        <v>1.0830664332514803</v>
      </c>
      <c r="O5728" s="10">
        <f>COUNTIF(FreightRates!$A$2:$A$1541,C5728)</f>
        <v>39</v>
      </c>
      <c r="Q5728" s="10">
        <f>COUNTIFS(FreightRates!$A$2:$A$1541,C5728,FreightRates!$B$2:$B$1541,B5728,FreightRates!$C$2:$C$1541,E5728)</f>
        <v>20</v>
      </c>
      <c r="T5728">
        <f>COUNTIFS(FreightRates!$A$2:$A$1541,C5728,FreightRates!$B$2:$B$1541,B5728,FreightRates!$C$2:$C$1541,E5728,FreightRates!$F$2:$F$1541,D5728,FreightRates!$D$2:$D$1541,"&lt;="&amp;I5728,FreightRates!$E$2:$E$1541,"&gt;="&amp;I5728)</f>
        <v>2</v>
      </c>
    </row>
    <row r="5729" spans="1:20" x14ac:dyDescent="0.25">
      <c r="A5729" s="10">
        <f>OrderList!A5729</f>
        <v>1447295174.7</v>
      </c>
      <c r="B5729" s="10" t="str">
        <f>OrderList!C5729</f>
        <v>PORT04</v>
      </c>
      <c r="C5729" s="10" t="str">
        <f>OrderList!D5729</f>
        <v>V444_0</v>
      </c>
      <c r="D5729" s="10" t="str">
        <f>OrderList!F5729</f>
        <v>DTP</v>
      </c>
      <c r="E5729" s="10" t="str">
        <f>OrderList!L5729</f>
        <v>PORT09</v>
      </c>
      <c r="F5729" s="10" t="str">
        <f>OrderList!K5729</f>
        <v>PLANT03</v>
      </c>
      <c r="G5729" s="10">
        <f>OrderList!J5729</f>
        <v>1676853</v>
      </c>
      <c r="H5729" s="10">
        <f>OrderList!M5729</f>
        <v>298</v>
      </c>
      <c r="I5729" s="10">
        <f>OrderList!N5729</f>
        <v>0.10566501787819321</v>
      </c>
      <c r="O5729" s="10">
        <f>COUNTIF(FreightRates!$A$2:$A$1541,C5729)</f>
        <v>39</v>
      </c>
      <c r="Q5729" s="10">
        <f>COUNTIFS(FreightRates!$A$2:$A$1541,C5729,FreightRates!$B$2:$B$1541,B5729,FreightRates!$C$2:$C$1541,E5729)</f>
        <v>20</v>
      </c>
      <c r="T5729">
        <f>COUNTIFS(FreightRates!$A$2:$A$1541,C5729,FreightRates!$B$2:$B$1541,B5729,FreightRates!$C$2:$C$1541,E5729,FreightRates!$F$2:$F$1541,D5729,FreightRates!$D$2:$D$1541,"&lt;="&amp;I5729,FreightRates!$E$2:$E$1541,"&gt;="&amp;I5729)</f>
        <v>2</v>
      </c>
    </row>
    <row r="5730" spans="1:20" x14ac:dyDescent="0.25">
      <c r="A5730" s="10">
        <f>OrderList!A5730</f>
        <v>1447371901.7</v>
      </c>
      <c r="B5730" s="10" t="str">
        <f>OrderList!C5730</f>
        <v>PORT04</v>
      </c>
      <c r="C5730" s="10" t="str">
        <f>OrderList!D5730</f>
        <v>V444_0</v>
      </c>
      <c r="D5730" s="10" t="str">
        <f>OrderList!F5730</f>
        <v>DTP</v>
      </c>
      <c r="E5730" s="10" t="str">
        <f>OrderList!L5730</f>
        <v>PORT09</v>
      </c>
      <c r="F5730" s="10" t="str">
        <f>OrderList!K5730</f>
        <v>PLANT03</v>
      </c>
      <c r="G5730" s="10">
        <f>OrderList!J5730</f>
        <v>1676853</v>
      </c>
      <c r="H5730" s="10">
        <f>OrderList!M5730</f>
        <v>415</v>
      </c>
      <c r="I5730" s="10">
        <f>OrderList!N5730</f>
        <v>0.264162544695483</v>
      </c>
      <c r="O5730" s="10">
        <f>COUNTIF(FreightRates!$A$2:$A$1541,C5730)</f>
        <v>39</v>
      </c>
      <c r="Q5730" s="10">
        <f>COUNTIFS(FreightRates!$A$2:$A$1541,C5730,FreightRates!$B$2:$B$1541,B5730,FreightRates!$C$2:$C$1541,E5730)</f>
        <v>20</v>
      </c>
      <c r="T5730">
        <f>COUNTIFS(FreightRates!$A$2:$A$1541,C5730,FreightRates!$B$2:$B$1541,B5730,FreightRates!$C$2:$C$1541,E5730,FreightRates!$F$2:$F$1541,D5730,FreightRates!$D$2:$D$1541,"&lt;="&amp;I5730,FreightRates!$E$2:$E$1541,"&gt;="&amp;I5730)</f>
        <v>2</v>
      </c>
    </row>
    <row r="5731" spans="1:20" x14ac:dyDescent="0.25">
      <c r="A5731" s="10">
        <f>OrderList!A5731</f>
        <v>1447275607.7</v>
      </c>
      <c r="B5731" s="10" t="str">
        <f>OrderList!C5731</f>
        <v>PORT04</v>
      </c>
      <c r="C5731" s="10" t="str">
        <f>OrderList!D5731</f>
        <v>V444_0</v>
      </c>
      <c r="D5731" s="10" t="str">
        <f>OrderList!F5731</f>
        <v>DTP</v>
      </c>
      <c r="E5731" s="10" t="str">
        <f>OrderList!L5731</f>
        <v>PORT09</v>
      </c>
      <c r="F5731" s="10" t="str">
        <f>OrderList!K5731</f>
        <v>PLANT03</v>
      </c>
      <c r="G5731" s="10">
        <f>OrderList!J5731</f>
        <v>1676853</v>
      </c>
      <c r="H5731" s="10">
        <f>OrderList!M5731</f>
        <v>1175</v>
      </c>
      <c r="I5731" s="10">
        <f>OrderList!N5731</f>
        <v>2.2453816299116056</v>
      </c>
      <c r="O5731" s="10">
        <f>COUNTIF(FreightRates!$A$2:$A$1541,C5731)</f>
        <v>39</v>
      </c>
      <c r="Q5731" s="10">
        <f>COUNTIFS(FreightRates!$A$2:$A$1541,C5731,FreightRates!$B$2:$B$1541,B5731,FreightRates!$C$2:$C$1541,E5731)</f>
        <v>20</v>
      </c>
      <c r="T5731">
        <f>COUNTIFS(FreightRates!$A$2:$A$1541,C5731,FreightRates!$B$2:$B$1541,B5731,FreightRates!$C$2:$C$1541,E5731,FreightRates!$F$2:$F$1541,D5731,FreightRates!$D$2:$D$1541,"&lt;="&amp;I5731,FreightRates!$E$2:$E$1541,"&gt;="&amp;I5731)</f>
        <v>2</v>
      </c>
    </row>
    <row r="5732" spans="1:20" x14ac:dyDescent="0.25">
      <c r="A5732" s="10">
        <f>OrderList!A5732</f>
        <v>1447358502.7</v>
      </c>
      <c r="B5732" s="10" t="str">
        <f>OrderList!C5732</f>
        <v>PORT04</v>
      </c>
      <c r="C5732" s="10" t="str">
        <f>OrderList!D5732</f>
        <v>V444_0</v>
      </c>
      <c r="D5732" s="10" t="str">
        <f>OrderList!F5732</f>
        <v>DTP</v>
      </c>
      <c r="E5732" s="10" t="str">
        <f>OrderList!L5732</f>
        <v>PORT09</v>
      </c>
      <c r="F5732" s="10" t="str">
        <f>OrderList!K5732</f>
        <v>PLANT03</v>
      </c>
      <c r="G5732" s="10">
        <f>OrderList!J5732</f>
        <v>1676853</v>
      </c>
      <c r="H5732" s="10">
        <f>OrderList!M5732</f>
        <v>284</v>
      </c>
      <c r="I5732" s="10">
        <f>OrderList!N5732</f>
        <v>6.6040636173870751E-2</v>
      </c>
      <c r="O5732" s="10">
        <f>COUNTIF(FreightRates!$A$2:$A$1541,C5732)</f>
        <v>39</v>
      </c>
      <c r="Q5732" s="10">
        <f>COUNTIFS(FreightRates!$A$2:$A$1541,C5732,FreightRates!$B$2:$B$1541,B5732,FreightRates!$C$2:$C$1541,E5732)</f>
        <v>20</v>
      </c>
      <c r="T5732">
        <f>COUNTIFS(FreightRates!$A$2:$A$1541,C5732,FreightRates!$B$2:$B$1541,B5732,FreightRates!$C$2:$C$1541,E5732,FreightRates!$F$2:$F$1541,D5732,FreightRates!$D$2:$D$1541,"&lt;="&amp;I5732,FreightRates!$E$2:$E$1541,"&gt;="&amp;I5732)</f>
        <v>2</v>
      </c>
    </row>
    <row r="5733" spans="1:20" x14ac:dyDescent="0.25">
      <c r="A5733" s="10">
        <f>OrderList!A5733</f>
        <v>1447362400.7</v>
      </c>
      <c r="B5733" s="10" t="str">
        <f>OrderList!C5733</f>
        <v>PORT04</v>
      </c>
      <c r="C5733" s="10" t="str">
        <f>OrderList!D5733</f>
        <v>V444_0</v>
      </c>
      <c r="D5733" s="10" t="str">
        <f>OrderList!F5733</f>
        <v>DTP</v>
      </c>
      <c r="E5733" s="10" t="str">
        <f>OrderList!L5733</f>
        <v>PORT09</v>
      </c>
      <c r="F5733" s="10" t="str">
        <f>OrderList!K5733</f>
        <v>PLANT03</v>
      </c>
      <c r="G5733" s="10">
        <f>OrderList!J5733</f>
        <v>1676853</v>
      </c>
      <c r="H5733" s="10">
        <f>OrderList!M5733</f>
        <v>274</v>
      </c>
      <c r="I5733" s="10">
        <f>OrderList!N5733</f>
        <v>0.10566501787819321</v>
      </c>
      <c r="O5733" s="10">
        <f>COUNTIF(FreightRates!$A$2:$A$1541,C5733)</f>
        <v>39</v>
      </c>
      <c r="Q5733" s="10">
        <f>COUNTIFS(FreightRates!$A$2:$A$1541,C5733,FreightRates!$B$2:$B$1541,B5733,FreightRates!$C$2:$C$1541,E5733)</f>
        <v>20</v>
      </c>
      <c r="T5733">
        <f>COUNTIFS(FreightRates!$A$2:$A$1541,C5733,FreightRates!$B$2:$B$1541,B5733,FreightRates!$C$2:$C$1541,E5733,FreightRates!$F$2:$F$1541,D5733,FreightRates!$D$2:$D$1541,"&lt;="&amp;I5733,FreightRates!$E$2:$E$1541,"&gt;="&amp;I5733)</f>
        <v>2</v>
      </c>
    </row>
    <row r="5734" spans="1:20" x14ac:dyDescent="0.25">
      <c r="A5734" s="10">
        <f>OrderList!A5734</f>
        <v>1447194688.7</v>
      </c>
      <c r="B5734" s="10" t="str">
        <f>OrderList!C5734</f>
        <v>PORT04</v>
      </c>
      <c r="C5734" s="10" t="str">
        <f>OrderList!D5734</f>
        <v>V444_0</v>
      </c>
      <c r="D5734" s="10" t="str">
        <f>OrderList!F5734</f>
        <v>DTP</v>
      </c>
      <c r="E5734" s="10" t="str">
        <f>OrderList!L5734</f>
        <v>PORT09</v>
      </c>
      <c r="F5734" s="10" t="str">
        <f>OrderList!K5734</f>
        <v>PLANT03</v>
      </c>
      <c r="G5734" s="10">
        <f>OrderList!J5734</f>
        <v>1676853</v>
      </c>
      <c r="H5734" s="10">
        <f>OrderList!M5734</f>
        <v>447</v>
      </c>
      <c r="I5734" s="10">
        <f>OrderList!N5734</f>
        <v>0.52832508939096601</v>
      </c>
      <c r="O5734" s="10">
        <f>COUNTIF(FreightRates!$A$2:$A$1541,C5734)</f>
        <v>39</v>
      </c>
      <c r="Q5734" s="10">
        <f>COUNTIFS(FreightRates!$A$2:$A$1541,C5734,FreightRates!$B$2:$B$1541,B5734,FreightRates!$C$2:$C$1541,E5734)</f>
        <v>20</v>
      </c>
      <c r="T5734">
        <f>COUNTIFS(FreightRates!$A$2:$A$1541,C5734,FreightRates!$B$2:$B$1541,B5734,FreightRates!$C$2:$C$1541,E5734,FreightRates!$F$2:$F$1541,D5734,FreightRates!$D$2:$D$1541,"&lt;="&amp;I5734,FreightRates!$E$2:$E$1541,"&gt;="&amp;I5734)</f>
        <v>2</v>
      </c>
    </row>
    <row r="5735" spans="1:20" x14ac:dyDescent="0.25">
      <c r="A5735" s="10">
        <f>OrderList!A5735</f>
        <v>1447358430.7</v>
      </c>
      <c r="B5735" s="10" t="str">
        <f>OrderList!C5735</f>
        <v>PORT04</v>
      </c>
      <c r="C5735" s="10" t="str">
        <f>OrderList!D5735</f>
        <v>V444_0</v>
      </c>
      <c r="D5735" s="10" t="str">
        <f>OrderList!F5735</f>
        <v>DTP</v>
      </c>
      <c r="E5735" s="10" t="str">
        <f>OrderList!L5735</f>
        <v>PORT09</v>
      </c>
      <c r="F5735" s="10" t="str">
        <f>OrderList!K5735</f>
        <v>PLANT03</v>
      </c>
      <c r="G5735" s="10">
        <f>OrderList!J5735</f>
        <v>1676853</v>
      </c>
      <c r="H5735" s="10">
        <f>OrderList!M5735</f>
        <v>325</v>
      </c>
      <c r="I5735" s="10">
        <f>OrderList!N5735</f>
        <v>9.2456890643419054E-2</v>
      </c>
      <c r="O5735" s="10">
        <f>COUNTIF(FreightRates!$A$2:$A$1541,C5735)</f>
        <v>39</v>
      </c>
      <c r="Q5735" s="10">
        <f>COUNTIFS(FreightRates!$A$2:$A$1541,C5735,FreightRates!$B$2:$B$1541,B5735,FreightRates!$C$2:$C$1541,E5735)</f>
        <v>20</v>
      </c>
      <c r="T5735">
        <f>COUNTIFS(FreightRates!$A$2:$A$1541,C5735,FreightRates!$B$2:$B$1541,B5735,FreightRates!$C$2:$C$1541,E5735,FreightRates!$F$2:$F$1541,D5735,FreightRates!$D$2:$D$1541,"&lt;="&amp;I5735,FreightRates!$E$2:$E$1541,"&gt;="&amp;I5735)</f>
        <v>2</v>
      </c>
    </row>
    <row r="5736" spans="1:20" x14ac:dyDescent="0.25">
      <c r="A5736" s="10">
        <f>OrderList!A5736</f>
        <v>1447178304.7</v>
      </c>
      <c r="B5736" s="10" t="str">
        <f>OrderList!C5736</f>
        <v>PORT04</v>
      </c>
      <c r="C5736" s="10" t="str">
        <f>OrderList!D5736</f>
        <v>V444_0</v>
      </c>
      <c r="D5736" s="10" t="str">
        <f>OrderList!F5736</f>
        <v>DTP</v>
      </c>
      <c r="E5736" s="10" t="str">
        <f>OrderList!L5736</f>
        <v>PORT09</v>
      </c>
      <c r="F5736" s="10" t="str">
        <f>OrderList!K5736</f>
        <v>PLANT03</v>
      </c>
      <c r="G5736" s="10">
        <f>OrderList!J5736</f>
        <v>1676853</v>
      </c>
      <c r="H5736" s="10">
        <f>OrderList!M5736</f>
        <v>5616</v>
      </c>
      <c r="I5736" s="10">
        <f>OrderList!N5736</f>
        <v>11.499999999999998</v>
      </c>
      <c r="O5736" s="10">
        <f>COUNTIF(FreightRates!$A$2:$A$1541,C5736)</f>
        <v>39</v>
      </c>
      <c r="Q5736" s="10">
        <f>COUNTIFS(FreightRates!$A$2:$A$1541,C5736,FreightRates!$B$2:$B$1541,B5736,FreightRates!$C$2:$C$1541,E5736)</f>
        <v>20</v>
      </c>
      <c r="T5736">
        <f>COUNTIFS(FreightRates!$A$2:$A$1541,C5736,FreightRates!$B$2:$B$1541,B5736,FreightRates!$C$2:$C$1541,E5736,FreightRates!$F$2:$F$1541,D5736,FreightRates!$D$2:$D$1541,"&lt;="&amp;I5736,FreightRates!$E$2:$E$1541,"&gt;="&amp;I5736)</f>
        <v>2</v>
      </c>
    </row>
    <row r="5737" spans="1:20" x14ac:dyDescent="0.25">
      <c r="A5737" s="10">
        <f>OrderList!A5737</f>
        <v>1447258807.7</v>
      </c>
      <c r="B5737" s="10" t="str">
        <f>OrderList!C5737</f>
        <v>PORT04</v>
      </c>
      <c r="C5737" s="10" t="str">
        <f>OrderList!D5737</f>
        <v>V444_0</v>
      </c>
      <c r="D5737" s="10" t="str">
        <f>OrderList!F5737</f>
        <v>DTP</v>
      </c>
      <c r="E5737" s="10" t="str">
        <f>OrderList!L5737</f>
        <v>PORT09</v>
      </c>
      <c r="F5737" s="10" t="str">
        <f>OrderList!K5737</f>
        <v>PLANT03</v>
      </c>
      <c r="G5737" s="10">
        <f>OrderList!J5737</f>
        <v>1676853</v>
      </c>
      <c r="H5737" s="10">
        <f>OrderList!M5737</f>
        <v>13058</v>
      </c>
      <c r="I5737" s="10">
        <f>OrderList!N5737</f>
        <v>25.74</v>
      </c>
      <c r="O5737" s="10">
        <f>COUNTIF(FreightRates!$A$2:$A$1541,C5737)</f>
        <v>39</v>
      </c>
      <c r="Q5737" s="10">
        <f>COUNTIFS(FreightRates!$A$2:$A$1541,C5737,FreightRates!$B$2:$B$1541,B5737,FreightRates!$C$2:$C$1541,E5737)</f>
        <v>20</v>
      </c>
      <c r="T5737">
        <f>COUNTIFS(FreightRates!$A$2:$A$1541,C5737,FreightRates!$B$2:$B$1541,B5737,FreightRates!$C$2:$C$1541,E5737,FreightRates!$F$2:$F$1541,D5737,FreightRates!$D$2:$D$1541,"&lt;="&amp;I5737,FreightRates!$E$2:$E$1541,"&gt;="&amp;I5737)</f>
        <v>2</v>
      </c>
    </row>
    <row r="5738" spans="1:20" x14ac:dyDescent="0.25">
      <c r="A5738" s="10">
        <f>OrderList!A5738</f>
        <v>1447147589.7</v>
      </c>
      <c r="B5738" s="10" t="str">
        <f>OrderList!C5738</f>
        <v>PORT04</v>
      </c>
      <c r="C5738" s="10" t="str">
        <f>OrderList!D5738</f>
        <v>V444_0</v>
      </c>
      <c r="D5738" s="10" t="str">
        <f>OrderList!F5738</f>
        <v>DTP</v>
      </c>
      <c r="E5738" s="10" t="str">
        <f>OrderList!L5738</f>
        <v>PORT09</v>
      </c>
      <c r="F5738" s="10" t="str">
        <f>OrderList!K5738</f>
        <v>PLANT03</v>
      </c>
      <c r="G5738" s="10">
        <f>OrderList!J5738</f>
        <v>1676853</v>
      </c>
      <c r="H5738" s="10">
        <f>OrderList!M5738</f>
        <v>13293</v>
      </c>
      <c r="I5738" s="10">
        <f>OrderList!N5738</f>
        <v>26.58</v>
      </c>
      <c r="O5738" s="10">
        <f>COUNTIF(FreightRates!$A$2:$A$1541,C5738)</f>
        <v>39</v>
      </c>
      <c r="Q5738" s="10">
        <f>COUNTIFS(FreightRates!$A$2:$A$1541,C5738,FreightRates!$B$2:$B$1541,B5738,FreightRates!$C$2:$C$1541,E5738)</f>
        <v>20</v>
      </c>
      <c r="T5738">
        <f>COUNTIFS(FreightRates!$A$2:$A$1541,C5738,FreightRates!$B$2:$B$1541,B5738,FreightRates!$C$2:$C$1541,E5738,FreightRates!$F$2:$F$1541,D5738,FreightRates!$D$2:$D$1541,"&lt;="&amp;I5738,FreightRates!$E$2:$E$1541,"&gt;="&amp;I5738)</f>
        <v>2</v>
      </c>
    </row>
    <row r="5739" spans="1:20" x14ac:dyDescent="0.25">
      <c r="A5739" s="10">
        <f>OrderList!A5739</f>
        <v>1447360194.7</v>
      </c>
      <c r="B5739" s="10" t="str">
        <f>OrderList!C5739</f>
        <v>PORT04</v>
      </c>
      <c r="C5739" s="10" t="str">
        <f>OrderList!D5739</f>
        <v>V444_0</v>
      </c>
      <c r="D5739" s="10" t="str">
        <f>OrderList!F5739</f>
        <v>DTP</v>
      </c>
      <c r="E5739" s="10" t="str">
        <f>OrderList!L5739</f>
        <v>PORT09</v>
      </c>
      <c r="F5739" s="10" t="str">
        <f>OrderList!K5739</f>
        <v>PLANT03</v>
      </c>
      <c r="G5739" s="10">
        <f>OrderList!J5739</f>
        <v>1676851</v>
      </c>
      <c r="H5739" s="10">
        <f>OrderList!M5739</f>
        <v>10299</v>
      </c>
      <c r="I5739" s="10">
        <f>OrderList!N5739</f>
        <v>14.339034482758636</v>
      </c>
      <c r="O5739" s="10">
        <f>COUNTIF(FreightRates!$A$2:$A$1541,C5739)</f>
        <v>39</v>
      </c>
      <c r="Q5739" s="10">
        <f>COUNTIFS(FreightRates!$A$2:$A$1541,C5739,FreightRates!$B$2:$B$1541,B5739,FreightRates!$C$2:$C$1541,E5739)</f>
        <v>20</v>
      </c>
      <c r="T5739">
        <f>COUNTIFS(FreightRates!$A$2:$A$1541,C5739,FreightRates!$B$2:$B$1541,B5739,FreightRates!$C$2:$C$1541,E5739,FreightRates!$F$2:$F$1541,D5739,FreightRates!$D$2:$D$1541,"&lt;="&amp;I5739,FreightRates!$E$2:$E$1541,"&gt;="&amp;I5739)</f>
        <v>2</v>
      </c>
    </row>
    <row r="5740" spans="1:20" x14ac:dyDescent="0.25">
      <c r="A5740" s="10">
        <f>OrderList!A5740</f>
        <v>1447283106.7</v>
      </c>
      <c r="B5740" s="10" t="str">
        <f>OrderList!C5740</f>
        <v>PORT04</v>
      </c>
      <c r="C5740" s="10" t="str">
        <f>OrderList!D5740</f>
        <v>V444_0</v>
      </c>
      <c r="D5740" s="10" t="str">
        <f>OrderList!F5740</f>
        <v>DTP</v>
      </c>
      <c r="E5740" s="10" t="str">
        <f>OrderList!L5740</f>
        <v>PORT09</v>
      </c>
      <c r="F5740" s="10" t="str">
        <f>OrderList!K5740</f>
        <v>PLANT03</v>
      </c>
      <c r="G5740" s="10">
        <f>OrderList!J5740</f>
        <v>1682908</v>
      </c>
      <c r="H5740" s="10">
        <f>OrderList!M5740</f>
        <v>353</v>
      </c>
      <c r="I5740" s="10">
        <f>OrderList!N5740</f>
        <v>1.98</v>
      </c>
      <c r="O5740" s="10">
        <f>COUNTIF(FreightRates!$A$2:$A$1541,C5740)</f>
        <v>39</v>
      </c>
      <c r="Q5740" s="10">
        <f>COUNTIFS(FreightRates!$A$2:$A$1541,C5740,FreightRates!$B$2:$B$1541,B5740,FreightRates!$C$2:$C$1541,E5740)</f>
        <v>20</v>
      </c>
      <c r="T5740">
        <f>COUNTIFS(FreightRates!$A$2:$A$1541,C5740,FreightRates!$B$2:$B$1541,B5740,FreightRates!$C$2:$C$1541,E5740,FreightRates!$F$2:$F$1541,D5740,FreightRates!$D$2:$D$1541,"&lt;="&amp;I5740,FreightRates!$E$2:$E$1541,"&gt;="&amp;I5740)</f>
        <v>2</v>
      </c>
    </row>
    <row r="5741" spans="1:20" x14ac:dyDescent="0.25">
      <c r="A5741" s="10">
        <f>OrderList!A5741</f>
        <v>1447407430.7</v>
      </c>
      <c r="B5741" s="10" t="str">
        <f>OrderList!C5741</f>
        <v>PORT04</v>
      </c>
      <c r="C5741" s="10" t="str">
        <f>OrderList!D5741</f>
        <v>V444_0</v>
      </c>
      <c r="D5741" s="10" t="str">
        <f>OrderList!F5741</f>
        <v>DTP</v>
      </c>
      <c r="E5741" s="10" t="str">
        <f>OrderList!L5741</f>
        <v>PORT09</v>
      </c>
      <c r="F5741" s="10" t="str">
        <f>OrderList!K5741</f>
        <v>PLANT03</v>
      </c>
      <c r="G5741" s="10">
        <f>OrderList!J5741</f>
        <v>1682908</v>
      </c>
      <c r="H5741" s="10">
        <f>OrderList!M5741</f>
        <v>271</v>
      </c>
      <c r="I5741" s="10">
        <f>OrderList!N5741</f>
        <v>1.98</v>
      </c>
      <c r="O5741" s="10">
        <f>COUNTIF(FreightRates!$A$2:$A$1541,C5741)</f>
        <v>39</v>
      </c>
      <c r="Q5741" s="10">
        <f>COUNTIFS(FreightRates!$A$2:$A$1541,C5741,FreightRates!$B$2:$B$1541,B5741,FreightRates!$C$2:$C$1541,E5741)</f>
        <v>20</v>
      </c>
      <c r="T5741">
        <f>COUNTIFS(FreightRates!$A$2:$A$1541,C5741,FreightRates!$B$2:$B$1541,B5741,FreightRates!$C$2:$C$1541,E5741,FreightRates!$F$2:$F$1541,D5741,FreightRates!$D$2:$D$1541,"&lt;="&amp;I5741,FreightRates!$E$2:$E$1541,"&gt;="&amp;I5741)</f>
        <v>2</v>
      </c>
    </row>
    <row r="5742" spans="1:20" x14ac:dyDescent="0.25">
      <c r="A5742" s="10">
        <f>OrderList!A5742</f>
        <v>1447185360.7</v>
      </c>
      <c r="B5742" s="10" t="str">
        <f>OrderList!C5742</f>
        <v>PORT04</v>
      </c>
      <c r="C5742" s="10" t="str">
        <f>OrderList!D5742</f>
        <v>V444_0</v>
      </c>
      <c r="D5742" s="10" t="str">
        <f>OrderList!F5742</f>
        <v>DTP</v>
      </c>
      <c r="E5742" s="10" t="str">
        <f>OrderList!L5742</f>
        <v>PORT09</v>
      </c>
      <c r="F5742" s="10" t="str">
        <f>OrderList!K5742</f>
        <v>PLANT03</v>
      </c>
      <c r="G5742" s="10">
        <f>OrderList!J5742</f>
        <v>1685214</v>
      </c>
      <c r="H5742" s="10">
        <f>OrderList!M5742</f>
        <v>349</v>
      </c>
      <c r="I5742" s="10">
        <f>OrderList!N5742</f>
        <v>1.0625</v>
      </c>
      <c r="O5742" s="10">
        <f>COUNTIF(FreightRates!$A$2:$A$1541,C5742)</f>
        <v>39</v>
      </c>
      <c r="Q5742" s="10">
        <f>COUNTIFS(FreightRates!$A$2:$A$1541,C5742,FreightRates!$B$2:$B$1541,B5742,FreightRates!$C$2:$C$1541,E5742)</f>
        <v>20</v>
      </c>
      <c r="T5742">
        <f>COUNTIFS(FreightRates!$A$2:$A$1541,C5742,FreightRates!$B$2:$B$1541,B5742,FreightRates!$C$2:$C$1541,E5742,FreightRates!$F$2:$F$1541,D5742,FreightRates!$D$2:$D$1541,"&lt;="&amp;I5742,FreightRates!$E$2:$E$1541,"&gt;="&amp;I5742)</f>
        <v>2</v>
      </c>
    </row>
    <row r="5743" spans="1:20" x14ac:dyDescent="0.25">
      <c r="A5743" s="10">
        <f>OrderList!A5743</f>
        <v>1447321831.7</v>
      </c>
      <c r="B5743" s="10" t="str">
        <f>OrderList!C5743</f>
        <v>PORT04</v>
      </c>
      <c r="C5743" s="10" t="str">
        <f>OrderList!D5743</f>
        <v>V444_0</v>
      </c>
      <c r="D5743" s="10" t="str">
        <f>OrderList!F5743</f>
        <v>DTP</v>
      </c>
      <c r="E5743" s="10" t="str">
        <f>OrderList!L5743</f>
        <v>PORT09</v>
      </c>
      <c r="F5743" s="10" t="str">
        <f>OrderList!K5743</f>
        <v>PLANT03</v>
      </c>
      <c r="G5743" s="10">
        <f>OrderList!J5743</f>
        <v>1685214</v>
      </c>
      <c r="H5743" s="10">
        <f>OrderList!M5743</f>
        <v>837</v>
      </c>
      <c r="I5743" s="10">
        <f>OrderList!N5743</f>
        <v>8.2200000000000006</v>
      </c>
      <c r="O5743" s="10">
        <f>COUNTIF(FreightRates!$A$2:$A$1541,C5743)</f>
        <v>39</v>
      </c>
      <c r="Q5743" s="10">
        <f>COUNTIFS(FreightRates!$A$2:$A$1541,C5743,FreightRates!$B$2:$B$1541,B5743,FreightRates!$C$2:$C$1541,E5743)</f>
        <v>20</v>
      </c>
      <c r="T5743">
        <f>COUNTIFS(FreightRates!$A$2:$A$1541,C5743,FreightRates!$B$2:$B$1541,B5743,FreightRates!$C$2:$C$1541,E5743,FreightRates!$F$2:$F$1541,D5743,FreightRates!$D$2:$D$1541,"&lt;="&amp;I5743,FreightRates!$E$2:$E$1541,"&gt;="&amp;I5743)</f>
        <v>2</v>
      </c>
    </row>
    <row r="5744" spans="1:20" x14ac:dyDescent="0.25">
      <c r="A5744" s="10">
        <f>OrderList!A5744</f>
        <v>1447282638.7</v>
      </c>
      <c r="B5744" s="10" t="str">
        <f>OrderList!C5744</f>
        <v>PORT04</v>
      </c>
      <c r="C5744" s="10" t="str">
        <f>OrderList!D5744</f>
        <v>V444_0</v>
      </c>
      <c r="D5744" s="10" t="str">
        <f>OrderList!F5744</f>
        <v>DTP</v>
      </c>
      <c r="E5744" s="10" t="str">
        <f>OrderList!L5744</f>
        <v>PORT09</v>
      </c>
      <c r="F5744" s="10" t="str">
        <f>OrderList!K5744</f>
        <v>PLANT03</v>
      </c>
      <c r="G5744" s="10">
        <f>OrderList!J5744</f>
        <v>1655818</v>
      </c>
      <c r="H5744" s="10">
        <f>OrderList!M5744</f>
        <v>10291</v>
      </c>
      <c r="I5744" s="10">
        <f>OrderList!N5744</f>
        <v>26.92</v>
      </c>
      <c r="O5744" s="10">
        <f>COUNTIF(FreightRates!$A$2:$A$1541,C5744)</f>
        <v>39</v>
      </c>
      <c r="Q5744" s="10">
        <f>COUNTIFS(FreightRates!$A$2:$A$1541,C5744,FreightRates!$B$2:$B$1541,B5744,FreightRates!$C$2:$C$1541,E5744)</f>
        <v>20</v>
      </c>
      <c r="T5744">
        <f>COUNTIFS(FreightRates!$A$2:$A$1541,C5744,FreightRates!$B$2:$B$1541,B5744,FreightRates!$C$2:$C$1541,E5744,FreightRates!$F$2:$F$1541,D5744,FreightRates!$D$2:$D$1541,"&lt;="&amp;I5744,FreightRates!$E$2:$E$1541,"&gt;="&amp;I5744)</f>
        <v>2</v>
      </c>
    </row>
    <row r="5745" spans="1:20" x14ac:dyDescent="0.25">
      <c r="A5745" s="10">
        <f>OrderList!A5745</f>
        <v>1447323788.7</v>
      </c>
      <c r="B5745" s="10" t="str">
        <f>OrderList!C5745</f>
        <v>PORT04</v>
      </c>
      <c r="C5745" s="10" t="str">
        <f>OrderList!D5745</f>
        <v>V444_0</v>
      </c>
      <c r="D5745" s="10" t="str">
        <f>OrderList!F5745</f>
        <v>DTP</v>
      </c>
      <c r="E5745" s="10" t="str">
        <f>OrderList!L5745</f>
        <v>PORT09</v>
      </c>
      <c r="F5745" s="10" t="str">
        <f>OrderList!K5745</f>
        <v>PLANT03</v>
      </c>
      <c r="G5745" s="10">
        <f>OrderList!J5745</f>
        <v>1655818</v>
      </c>
      <c r="H5745" s="10">
        <f>OrderList!M5745</f>
        <v>10308</v>
      </c>
      <c r="I5745" s="10">
        <f>OrderList!N5745</f>
        <v>27.800000000000004</v>
      </c>
      <c r="O5745" s="10">
        <f>COUNTIF(FreightRates!$A$2:$A$1541,C5745)</f>
        <v>39</v>
      </c>
      <c r="Q5745" s="10">
        <f>COUNTIFS(FreightRates!$A$2:$A$1541,C5745,FreightRates!$B$2:$B$1541,B5745,FreightRates!$C$2:$C$1541,E5745)</f>
        <v>20</v>
      </c>
      <c r="T5745">
        <f>COUNTIFS(FreightRates!$A$2:$A$1541,C5745,FreightRates!$B$2:$B$1541,B5745,FreightRates!$C$2:$C$1541,E5745,FreightRates!$F$2:$F$1541,D5745,FreightRates!$D$2:$D$1541,"&lt;="&amp;I5745,FreightRates!$E$2:$E$1541,"&gt;="&amp;I5745)</f>
        <v>2</v>
      </c>
    </row>
    <row r="5746" spans="1:20" x14ac:dyDescent="0.25">
      <c r="A5746" s="10">
        <f>OrderList!A5746</f>
        <v>1447282637.7</v>
      </c>
      <c r="B5746" s="10" t="str">
        <f>OrderList!C5746</f>
        <v>PORT04</v>
      </c>
      <c r="C5746" s="10" t="str">
        <f>OrderList!D5746</f>
        <v>V444_0</v>
      </c>
      <c r="D5746" s="10" t="str">
        <f>OrderList!F5746</f>
        <v>DTP</v>
      </c>
      <c r="E5746" s="10" t="str">
        <f>OrderList!L5746</f>
        <v>PORT09</v>
      </c>
      <c r="F5746" s="10" t="str">
        <f>OrderList!K5746</f>
        <v>PLANT03</v>
      </c>
      <c r="G5746" s="10">
        <f>OrderList!J5746</f>
        <v>1655818</v>
      </c>
      <c r="H5746" s="10">
        <f>OrderList!M5746</f>
        <v>20261</v>
      </c>
      <c r="I5746" s="10">
        <f>OrderList!N5746</f>
        <v>46.5</v>
      </c>
      <c r="O5746" s="10">
        <f>COUNTIF(FreightRates!$A$2:$A$1541,C5746)</f>
        <v>39</v>
      </c>
      <c r="Q5746" s="10">
        <f>COUNTIFS(FreightRates!$A$2:$A$1541,C5746,FreightRates!$B$2:$B$1541,B5746,FreightRates!$C$2:$C$1541,E5746)</f>
        <v>20</v>
      </c>
      <c r="T5746">
        <f>COUNTIFS(FreightRates!$A$2:$A$1541,C5746,FreightRates!$B$2:$B$1541,B5746,FreightRates!$C$2:$C$1541,E5746,FreightRates!$F$2:$F$1541,D5746,FreightRates!$D$2:$D$1541,"&lt;="&amp;I5746,FreightRates!$E$2:$E$1541,"&gt;="&amp;I5746)</f>
        <v>2</v>
      </c>
    </row>
    <row r="5747" spans="1:20" x14ac:dyDescent="0.25">
      <c r="A5747" s="10">
        <f>OrderList!A5747</f>
        <v>1447282636.7</v>
      </c>
      <c r="B5747" s="10" t="str">
        <f>OrderList!C5747</f>
        <v>PORT04</v>
      </c>
      <c r="C5747" s="10" t="str">
        <f>OrderList!D5747</f>
        <v>V444_0</v>
      </c>
      <c r="D5747" s="10" t="str">
        <f>OrderList!F5747</f>
        <v>DTP</v>
      </c>
      <c r="E5747" s="10" t="str">
        <f>OrderList!L5747</f>
        <v>PORT09</v>
      </c>
      <c r="F5747" s="10" t="str">
        <f>OrderList!K5747</f>
        <v>PLANT03</v>
      </c>
      <c r="G5747" s="10">
        <f>OrderList!J5747</f>
        <v>1655818</v>
      </c>
      <c r="H5747" s="10">
        <f>OrderList!M5747</f>
        <v>20302</v>
      </c>
      <c r="I5747" s="10">
        <f>OrderList!N5747</f>
        <v>49.440000000000005</v>
      </c>
      <c r="O5747" s="10">
        <f>COUNTIF(FreightRates!$A$2:$A$1541,C5747)</f>
        <v>39</v>
      </c>
      <c r="Q5747" s="10">
        <f>COUNTIFS(FreightRates!$A$2:$A$1541,C5747,FreightRates!$B$2:$B$1541,B5747,FreightRates!$C$2:$C$1541,E5747)</f>
        <v>20</v>
      </c>
      <c r="T5747">
        <f>COUNTIFS(FreightRates!$A$2:$A$1541,C5747,FreightRates!$B$2:$B$1541,B5747,FreightRates!$C$2:$C$1541,E5747,FreightRates!$F$2:$F$1541,D5747,FreightRates!$D$2:$D$1541,"&lt;="&amp;I5747,FreightRates!$E$2:$E$1541,"&gt;="&amp;I5747)</f>
        <v>2</v>
      </c>
    </row>
    <row r="5748" spans="1:20" x14ac:dyDescent="0.25">
      <c r="A5748" s="10">
        <f>OrderList!A5748</f>
        <v>1447323787.7</v>
      </c>
      <c r="B5748" s="10" t="str">
        <f>OrderList!C5748</f>
        <v>PORT04</v>
      </c>
      <c r="C5748" s="10" t="str">
        <f>OrderList!D5748</f>
        <v>V444_0</v>
      </c>
      <c r="D5748" s="10" t="str">
        <f>OrderList!F5748</f>
        <v>DTP</v>
      </c>
      <c r="E5748" s="10" t="str">
        <f>OrderList!L5748</f>
        <v>PORT09</v>
      </c>
      <c r="F5748" s="10" t="str">
        <f>OrderList!K5748</f>
        <v>PLANT03</v>
      </c>
      <c r="G5748" s="10">
        <f>OrderList!J5748</f>
        <v>1655818</v>
      </c>
      <c r="H5748" s="10">
        <f>OrderList!M5748</f>
        <v>20331</v>
      </c>
      <c r="I5748" s="10">
        <f>OrderList!N5748</f>
        <v>50.16</v>
      </c>
      <c r="O5748" s="10">
        <f>COUNTIF(FreightRates!$A$2:$A$1541,C5748)</f>
        <v>39</v>
      </c>
      <c r="Q5748" s="10">
        <f>COUNTIFS(FreightRates!$A$2:$A$1541,C5748,FreightRates!$B$2:$B$1541,B5748,FreightRates!$C$2:$C$1541,E5748)</f>
        <v>20</v>
      </c>
      <c r="T5748">
        <f>COUNTIFS(FreightRates!$A$2:$A$1541,C5748,FreightRates!$B$2:$B$1541,B5748,FreightRates!$C$2:$C$1541,E5748,FreightRates!$F$2:$F$1541,D5748,FreightRates!$D$2:$D$1541,"&lt;="&amp;I5748,FreightRates!$E$2:$E$1541,"&gt;="&amp;I5748)</f>
        <v>2</v>
      </c>
    </row>
    <row r="5749" spans="1:20" x14ac:dyDescent="0.25">
      <c r="A5749" s="10">
        <f>OrderList!A5749</f>
        <v>1447323786.7</v>
      </c>
      <c r="B5749" s="10" t="str">
        <f>OrderList!C5749</f>
        <v>PORT04</v>
      </c>
      <c r="C5749" s="10" t="str">
        <f>OrderList!D5749</f>
        <v>V444_0</v>
      </c>
      <c r="D5749" s="10" t="str">
        <f>OrderList!F5749</f>
        <v>DTP</v>
      </c>
      <c r="E5749" s="10" t="str">
        <f>OrderList!L5749</f>
        <v>PORT09</v>
      </c>
      <c r="F5749" s="10" t="str">
        <f>OrderList!K5749</f>
        <v>PLANT03</v>
      </c>
      <c r="G5749" s="10">
        <f>OrderList!J5749</f>
        <v>1655818</v>
      </c>
      <c r="H5749" s="10">
        <f>OrderList!M5749</f>
        <v>20307</v>
      </c>
      <c r="I5749" s="10">
        <f>OrderList!N5749</f>
        <v>51.08</v>
      </c>
      <c r="O5749" s="10">
        <f>COUNTIF(FreightRates!$A$2:$A$1541,C5749)</f>
        <v>39</v>
      </c>
      <c r="Q5749" s="10">
        <f>COUNTIFS(FreightRates!$A$2:$A$1541,C5749,FreightRates!$B$2:$B$1541,B5749,FreightRates!$C$2:$C$1541,E5749)</f>
        <v>20</v>
      </c>
      <c r="T5749">
        <f>COUNTIFS(FreightRates!$A$2:$A$1541,C5749,FreightRates!$B$2:$B$1541,B5749,FreightRates!$C$2:$C$1541,E5749,FreightRates!$F$2:$F$1541,D5749,FreightRates!$D$2:$D$1541,"&lt;="&amp;I5749,FreightRates!$E$2:$E$1541,"&gt;="&amp;I5749)</f>
        <v>2</v>
      </c>
    </row>
    <row r="5750" spans="1:20" x14ac:dyDescent="0.25">
      <c r="A5750" s="10">
        <f>OrderList!A5750</f>
        <v>1447379082.7</v>
      </c>
      <c r="B5750" s="10" t="str">
        <f>OrderList!C5750</f>
        <v>PORT04</v>
      </c>
      <c r="C5750" s="10" t="str">
        <f>OrderList!D5750</f>
        <v>V444_0</v>
      </c>
      <c r="D5750" s="10" t="str">
        <f>OrderList!F5750</f>
        <v>DTP</v>
      </c>
      <c r="E5750" s="10" t="str">
        <f>OrderList!L5750</f>
        <v>PORT09</v>
      </c>
      <c r="F5750" s="10" t="str">
        <f>OrderList!K5750</f>
        <v>PLANT03</v>
      </c>
      <c r="G5750" s="10">
        <f>OrderList!J5750</f>
        <v>1700142</v>
      </c>
      <c r="H5750" s="10">
        <f>OrderList!M5750</f>
        <v>26313</v>
      </c>
      <c r="I5750" s="10">
        <f>OrderList!N5750</f>
        <v>30.033170507959184</v>
      </c>
      <c r="O5750" s="10">
        <f>COUNTIF(FreightRates!$A$2:$A$1541,C5750)</f>
        <v>39</v>
      </c>
      <c r="Q5750" s="10">
        <f>COUNTIFS(FreightRates!$A$2:$A$1541,C5750,FreightRates!$B$2:$B$1541,B5750,FreightRates!$C$2:$C$1541,E5750)</f>
        <v>20</v>
      </c>
      <c r="T5750">
        <f>COUNTIFS(FreightRates!$A$2:$A$1541,C5750,FreightRates!$B$2:$B$1541,B5750,FreightRates!$C$2:$C$1541,E5750,FreightRates!$F$2:$F$1541,D5750,FreightRates!$D$2:$D$1541,"&lt;="&amp;I5750,FreightRates!$E$2:$E$1541,"&gt;="&amp;I5750)</f>
        <v>2</v>
      </c>
    </row>
    <row r="5751" spans="1:20" x14ac:dyDescent="0.25">
      <c r="A5751" s="10">
        <f>OrderList!A5751</f>
        <v>1447208346.7</v>
      </c>
      <c r="B5751" s="10" t="str">
        <f>OrderList!C5751</f>
        <v>PORT04</v>
      </c>
      <c r="C5751" s="10" t="str">
        <f>OrderList!D5751</f>
        <v>V444_0</v>
      </c>
      <c r="D5751" s="10" t="str">
        <f>OrderList!F5751</f>
        <v>DTP</v>
      </c>
      <c r="E5751" s="10" t="str">
        <f>OrderList!L5751</f>
        <v>PORT09</v>
      </c>
      <c r="F5751" s="10" t="str">
        <f>OrderList!K5751</f>
        <v>PLANT03</v>
      </c>
      <c r="G5751" s="10">
        <f>OrderList!J5751</f>
        <v>1668607</v>
      </c>
      <c r="H5751" s="10">
        <f>OrderList!M5751</f>
        <v>308</v>
      </c>
      <c r="I5751" s="10">
        <f>OrderList!N5751</f>
        <v>0.27057745187901006</v>
      </c>
      <c r="O5751" s="10">
        <f>COUNTIF(FreightRates!$A$2:$A$1541,C5751)</f>
        <v>39</v>
      </c>
      <c r="Q5751" s="10">
        <f>COUNTIFS(FreightRates!$A$2:$A$1541,C5751,FreightRates!$B$2:$B$1541,B5751,FreightRates!$C$2:$C$1541,E5751)</f>
        <v>20</v>
      </c>
      <c r="T5751">
        <f>COUNTIFS(FreightRates!$A$2:$A$1541,C5751,FreightRates!$B$2:$B$1541,B5751,FreightRates!$C$2:$C$1541,E5751,FreightRates!$F$2:$F$1541,D5751,FreightRates!$D$2:$D$1541,"&lt;="&amp;I5751,FreightRates!$E$2:$E$1541,"&gt;="&amp;I5751)</f>
        <v>2</v>
      </c>
    </row>
    <row r="5752" spans="1:20" x14ac:dyDescent="0.25">
      <c r="A5752" s="10">
        <f>OrderList!A5752</f>
        <v>1447295176.7</v>
      </c>
      <c r="B5752" s="10" t="str">
        <f>OrderList!C5752</f>
        <v>PORT04</v>
      </c>
      <c r="C5752" s="10" t="str">
        <f>OrderList!D5752</f>
        <v>V444_0</v>
      </c>
      <c r="D5752" s="10" t="str">
        <f>OrderList!F5752</f>
        <v>DTP</v>
      </c>
      <c r="E5752" s="10" t="str">
        <f>OrderList!L5752</f>
        <v>PORT09</v>
      </c>
      <c r="F5752" s="10" t="str">
        <f>OrderList!K5752</f>
        <v>PLANT03</v>
      </c>
      <c r="G5752" s="10">
        <f>OrderList!J5752</f>
        <v>1668608</v>
      </c>
      <c r="H5752" s="10">
        <f>OrderList!M5752</f>
        <v>360</v>
      </c>
      <c r="I5752" s="10">
        <f>OrderList!N5752</f>
        <v>0.84134432466708942</v>
      </c>
      <c r="O5752" s="10">
        <f>COUNTIF(FreightRates!$A$2:$A$1541,C5752)</f>
        <v>39</v>
      </c>
      <c r="Q5752" s="10">
        <f>COUNTIFS(FreightRates!$A$2:$A$1541,C5752,FreightRates!$B$2:$B$1541,B5752,FreightRates!$C$2:$C$1541,E5752)</f>
        <v>20</v>
      </c>
      <c r="T5752">
        <f>COUNTIFS(FreightRates!$A$2:$A$1541,C5752,FreightRates!$B$2:$B$1541,B5752,FreightRates!$C$2:$C$1541,E5752,FreightRates!$F$2:$F$1541,D5752,FreightRates!$D$2:$D$1541,"&lt;="&amp;I5752,FreightRates!$E$2:$E$1541,"&gt;="&amp;I5752)</f>
        <v>2</v>
      </c>
    </row>
    <row r="5753" spans="1:20" x14ac:dyDescent="0.25">
      <c r="A5753" s="10">
        <f>OrderList!A5753</f>
        <v>1447323790.7</v>
      </c>
      <c r="B5753" s="10" t="str">
        <f>OrderList!C5753</f>
        <v>PORT04</v>
      </c>
      <c r="C5753" s="10" t="str">
        <f>OrderList!D5753</f>
        <v>V444_0</v>
      </c>
      <c r="D5753" s="10" t="str">
        <f>OrderList!F5753</f>
        <v>DTP</v>
      </c>
      <c r="E5753" s="10" t="str">
        <f>OrderList!L5753</f>
        <v>PORT09</v>
      </c>
      <c r="F5753" s="10" t="str">
        <f>OrderList!K5753</f>
        <v>PLANT03</v>
      </c>
      <c r="G5753" s="10">
        <f>OrderList!J5753</f>
        <v>1668612</v>
      </c>
      <c r="H5753" s="10">
        <f>OrderList!M5753</f>
        <v>588</v>
      </c>
      <c r="I5753" s="10">
        <f>OrderList!N5753</f>
        <v>8.9600000000000009</v>
      </c>
      <c r="O5753" s="10">
        <f>COUNTIF(FreightRates!$A$2:$A$1541,C5753)</f>
        <v>39</v>
      </c>
      <c r="Q5753" s="10">
        <f>COUNTIFS(FreightRates!$A$2:$A$1541,C5753,FreightRates!$B$2:$B$1541,B5753,FreightRates!$C$2:$C$1541,E5753)</f>
        <v>20</v>
      </c>
      <c r="T5753">
        <f>COUNTIFS(FreightRates!$A$2:$A$1541,C5753,FreightRates!$B$2:$B$1541,B5753,FreightRates!$C$2:$C$1541,E5753,FreightRates!$F$2:$F$1541,D5753,FreightRates!$D$2:$D$1541,"&lt;="&amp;I5753,FreightRates!$E$2:$E$1541,"&gt;="&amp;I5753)</f>
        <v>2</v>
      </c>
    </row>
    <row r="5754" spans="1:20" x14ac:dyDescent="0.25">
      <c r="A5754" s="10">
        <f>OrderList!A5754</f>
        <v>1447251213.7</v>
      </c>
      <c r="B5754" s="10" t="str">
        <f>OrderList!C5754</f>
        <v>PORT04</v>
      </c>
      <c r="C5754" s="10" t="str">
        <f>OrderList!D5754</f>
        <v>V444_0</v>
      </c>
      <c r="D5754" s="10" t="str">
        <f>OrderList!F5754</f>
        <v>DTP</v>
      </c>
      <c r="E5754" s="10" t="str">
        <f>OrderList!L5754</f>
        <v>PORT09</v>
      </c>
      <c r="F5754" s="10" t="str">
        <f>OrderList!K5754</f>
        <v>PLANT03</v>
      </c>
      <c r="G5754" s="10">
        <f>OrderList!J5754</f>
        <v>1668607</v>
      </c>
      <c r="H5754" s="10">
        <f>OrderList!M5754</f>
        <v>638</v>
      </c>
      <c r="I5754" s="10">
        <f>OrderList!N5754</f>
        <v>9.48</v>
      </c>
      <c r="O5754" s="10">
        <f>COUNTIF(FreightRates!$A$2:$A$1541,C5754)</f>
        <v>39</v>
      </c>
      <c r="Q5754" s="10">
        <f>COUNTIFS(FreightRates!$A$2:$A$1541,C5754,FreightRates!$B$2:$B$1541,B5754,FreightRates!$C$2:$C$1541,E5754)</f>
        <v>20</v>
      </c>
      <c r="T5754">
        <f>COUNTIFS(FreightRates!$A$2:$A$1541,C5754,FreightRates!$B$2:$B$1541,B5754,FreightRates!$C$2:$C$1541,E5754,FreightRates!$F$2:$F$1541,D5754,FreightRates!$D$2:$D$1541,"&lt;="&amp;I5754,FreightRates!$E$2:$E$1541,"&gt;="&amp;I5754)</f>
        <v>2</v>
      </c>
    </row>
    <row r="5755" spans="1:20" x14ac:dyDescent="0.25">
      <c r="A5755" s="10">
        <f>OrderList!A5755</f>
        <v>1447323939.7</v>
      </c>
      <c r="B5755" s="10" t="str">
        <f>OrderList!C5755</f>
        <v>PORT04</v>
      </c>
      <c r="C5755" s="10" t="str">
        <f>OrderList!D5755</f>
        <v>V444_0</v>
      </c>
      <c r="D5755" s="10" t="str">
        <f>OrderList!F5755</f>
        <v>DTP</v>
      </c>
      <c r="E5755" s="10" t="str">
        <f>OrderList!L5755</f>
        <v>PORT09</v>
      </c>
      <c r="F5755" s="10" t="str">
        <f>OrderList!K5755</f>
        <v>PLANT03</v>
      </c>
      <c r="G5755" s="10">
        <f>OrderList!J5755</f>
        <v>1668608</v>
      </c>
      <c r="H5755" s="10">
        <f>OrderList!M5755</f>
        <v>2327</v>
      </c>
      <c r="I5755" s="10">
        <f>OrderList!N5755</f>
        <v>55.72</v>
      </c>
      <c r="O5755" s="10">
        <f>COUNTIF(FreightRates!$A$2:$A$1541,C5755)</f>
        <v>39</v>
      </c>
      <c r="Q5755" s="10">
        <f>COUNTIFS(FreightRates!$A$2:$A$1541,C5755,FreightRates!$B$2:$B$1541,B5755,FreightRates!$C$2:$C$1541,E5755)</f>
        <v>20</v>
      </c>
      <c r="T5755">
        <f>COUNTIFS(FreightRates!$A$2:$A$1541,C5755,FreightRates!$B$2:$B$1541,B5755,FreightRates!$C$2:$C$1541,E5755,FreightRates!$F$2:$F$1541,D5755,FreightRates!$D$2:$D$1541,"&lt;="&amp;I5755,FreightRates!$E$2:$E$1541,"&gt;="&amp;I5755)</f>
        <v>2</v>
      </c>
    </row>
    <row r="5756" spans="1:20" x14ac:dyDescent="0.25">
      <c r="A5756" s="10">
        <f>OrderList!A5756</f>
        <v>1447333789.7</v>
      </c>
      <c r="B5756" s="10" t="str">
        <f>OrderList!C5756</f>
        <v>PORT04</v>
      </c>
      <c r="C5756" s="10" t="str">
        <f>OrderList!D5756</f>
        <v>V444_0</v>
      </c>
      <c r="D5756" s="10" t="str">
        <f>OrderList!F5756</f>
        <v>DTP</v>
      </c>
      <c r="E5756" s="10" t="str">
        <f>OrderList!L5756</f>
        <v>PORT09</v>
      </c>
      <c r="F5756" s="10" t="str">
        <f>OrderList!K5756</f>
        <v>PLANT03</v>
      </c>
      <c r="G5756" s="10">
        <f>OrderList!J5756</f>
        <v>1654766</v>
      </c>
      <c r="H5756" s="10">
        <f>OrderList!M5756</f>
        <v>689</v>
      </c>
      <c r="I5756" s="10">
        <f>OrderList!N5756</f>
        <v>6.3968807339449549</v>
      </c>
      <c r="O5756" s="10">
        <f>COUNTIF(FreightRates!$A$2:$A$1541,C5756)</f>
        <v>39</v>
      </c>
      <c r="Q5756" s="10">
        <f>COUNTIFS(FreightRates!$A$2:$A$1541,C5756,FreightRates!$B$2:$B$1541,B5756,FreightRates!$C$2:$C$1541,E5756)</f>
        <v>20</v>
      </c>
      <c r="T5756">
        <f>COUNTIFS(FreightRates!$A$2:$A$1541,C5756,FreightRates!$B$2:$B$1541,B5756,FreightRates!$C$2:$C$1541,E5756,FreightRates!$F$2:$F$1541,D5756,FreightRates!$D$2:$D$1541,"&lt;="&amp;I5756,FreightRates!$E$2:$E$1541,"&gt;="&amp;I5756)</f>
        <v>2</v>
      </c>
    </row>
    <row r="5757" spans="1:20" x14ac:dyDescent="0.25">
      <c r="A5757" s="10">
        <f>OrderList!A5757</f>
        <v>1447269511.7</v>
      </c>
      <c r="B5757" s="10" t="str">
        <f>OrderList!C5757</f>
        <v>PORT04</v>
      </c>
      <c r="C5757" s="10" t="str">
        <f>OrderList!D5757</f>
        <v>V444_0</v>
      </c>
      <c r="D5757" s="10" t="str">
        <f>OrderList!F5757</f>
        <v>DTP</v>
      </c>
      <c r="E5757" s="10" t="str">
        <f>OrderList!L5757</f>
        <v>PORT09</v>
      </c>
      <c r="F5757" s="10" t="str">
        <f>OrderList!K5757</f>
        <v>PLANT03</v>
      </c>
      <c r="G5757" s="10">
        <f>OrderList!J5757</f>
        <v>1654766</v>
      </c>
      <c r="H5757" s="10">
        <f>OrderList!M5757</f>
        <v>971</v>
      </c>
      <c r="I5757" s="10">
        <f>OrderList!N5757</f>
        <v>12.79376146788991</v>
      </c>
      <c r="O5757" s="10">
        <f>COUNTIF(FreightRates!$A$2:$A$1541,C5757)</f>
        <v>39</v>
      </c>
      <c r="Q5757" s="10">
        <f>COUNTIFS(FreightRates!$A$2:$A$1541,C5757,FreightRates!$B$2:$B$1541,B5757,FreightRates!$C$2:$C$1541,E5757)</f>
        <v>20</v>
      </c>
      <c r="T5757">
        <f>COUNTIFS(FreightRates!$A$2:$A$1541,C5757,FreightRates!$B$2:$B$1541,B5757,FreightRates!$C$2:$C$1541,E5757,FreightRates!$F$2:$F$1541,D5757,FreightRates!$D$2:$D$1541,"&lt;="&amp;I5757,FreightRates!$E$2:$E$1541,"&gt;="&amp;I5757)</f>
        <v>2</v>
      </c>
    </row>
    <row r="5758" spans="1:20" x14ac:dyDescent="0.25">
      <c r="A5758" s="10">
        <f>OrderList!A5758</f>
        <v>1447228783.7</v>
      </c>
      <c r="B5758" s="10" t="str">
        <f>OrderList!C5758</f>
        <v>PORT04</v>
      </c>
      <c r="C5758" s="10" t="str">
        <f>OrderList!D5758</f>
        <v>V444_0</v>
      </c>
      <c r="D5758" s="10" t="str">
        <f>OrderList!F5758</f>
        <v>DTP</v>
      </c>
      <c r="E5758" s="10" t="str">
        <f>OrderList!L5758</f>
        <v>PORT09</v>
      </c>
      <c r="F5758" s="10" t="str">
        <f>OrderList!K5758</f>
        <v>PLANT03</v>
      </c>
      <c r="G5758" s="10">
        <f>OrderList!J5758</f>
        <v>1654766</v>
      </c>
      <c r="H5758" s="10">
        <f>OrderList!M5758</f>
        <v>954</v>
      </c>
      <c r="I5758" s="10">
        <f>OrderList!N5758</f>
        <v>11.599999999999998</v>
      </c>
      <c r="O5758" s="10">
        <f>COUNTIF(FreightRates!$A$2:$A$1541,C5758)</f>
        <v>39</v>
      </c>
      <c r="Q5758" s="10">
        <f>COUNTIFS(FreightRates!$A$2:$A$1541,C5758,FreightRates!$B$2:$B$1541,B5758,FreightRates!$C$2:$C$1541,E5758)</f>
        <v>20</v>
      </c>
      <c r="T5758">
        <f>COUNTIFS(FreightRates!$A$2:$A$1541,C5758,FreightRates!$B$2:$B$1541,B5758,FreightRates!$C$2:$C$1541,E5758,FreightRates!$F$2:$F$1541,D5758,FreightRates!$D$2:$D$1541,"&lt;="&amp;I5758,FreightRates!$E$2:$E$1541,"&gt;="&amp;I5758)</f>
        <v>2</v>
      </c>
    </row>
    <row r="5759" spans="1:20" x14ac:dyDescent="0.25">
      <c r="A5759" s="10">
        <f>OrderList!A5759</f>
        <v>1447206220.7</v>
      </c>
      <c r="B5759" s="10" t="str">
        <f>OrderList!C5759</f>
        <v>PORT04</v>
      </c>
      <c r="C5759" s="10" t="str">
        <f>OrderList!D5759</f>
        <v>V444_0</v>
      </c>
      <c r="D5759" s="10" t="str">
        <f>OrderList!F5759</f>
        <v>DTP</v>
      </c>
      <c r="E5759" s="10" t="str">
        <f>OrderList!L5759</f>
        <v>PORT09</v>
      </c>
      <c r="F5759" s="10" t="str">
        <f>OrderList!K5759</f>
        <v>PLANT03</v>
      </c>
      <c r="G5759" s="10">
        <f>OrderList!J5759</f>
        <v>1683704</v>
      </c>
      <c r="H5759" s="10">
        <f>OrderList!M5759</f>
        <v>453</v>
      </c>
      <c r="I5759" s="10">
        <f>OrderList!N5759</f>
        <v>0.99449847179772144</v>
      </c>
      <c r="O5759" s="10">
        <f>COUNTIF(FreightRates!$A$2:$A$1541,C5759)</f>
        <v>39</v>
      </c>
      <c r="Q5759" s="10">
        <f>COUNTIFS(FreightRates!$A$2:$A$1541,C5759,FreightRates!$B$2:$B$1541,B5759,FreightRates!$C$2:$C$1541,E5759)</f>
        <v>20</v>
      </c>
      <c r="T5759">
        <f>COUNTIFS(FreightRates!$A$2:$A$1541,C5759,FreightRates!$B$2:$B$1541,B5759,FreightRates!$C$2:$C$1541,E5759,FreightRates!$F$2:$F$1541,D5759,FreightRates!$D$2:$D$1541,"&lt;="&amp;I5759,FreightRates!$E$2:$E$1541,"&gt;="&amp;I5759)</f>
        <v>2</v>
      </c>
    </row>
    <row r="5760" spans="1:20" x14ac:dyDescent="0.25">
      <c r="A5760" s="10">
        <f>OrderList!A5760</f>
        <v>1447372960.7</v>
      </c>
      <c r="B5760" s="10" t="str">
        <f>OrderList!C5760</f>
        <v>PORT04</v>
      </c>
      <c r="C5760" s="10" t="str">
        <f>OrderList!D5760</f>
        <v>V444_0</v>
      </c>
      <c r="D5760" s="10" t="str">
        <f>OrderList!F5760</f>
        <v>DTP</v>
      </c>
      <c r="E5760" s="10" t="str">
        <f>OrderList!L5760</f>
        <v>PORT09</v>
      </c>
      <c r="F5760" s="10" t="str">
        <f>OrderList!K5760</f>
        <v>PLANT03</v>
      </c>
      <c r="G5760" s="10">
        <f>OrderList!J5760</f>
        <v>1683704</v>
      </c>
      <c r="H5760" s="10">
        <f>OrderList!M5760</f>
        <v>672</v>
      </c>
      <c r="I5760" s="10">
        <f>OrderList!N5760</f>
        <v>2.0884467907752149</v>
      </c>
      <c r="O5760" s="10">
        <f>COUNTIF(FreightRates!$A$2:$A$1541,C5760)</f>
        <v>39</v>
      </c>
      <c r="Q5760" s="10">
        <f>COUNTIFS(FreightRates!$A$2:$A$1541,C5760,FreightRates!$B$2:$B$1541,B5760,FreightRates!$C$2:$C$1541,E5760)</f>
        <v>20</v>
      </c>
      <c r="T5760">
        <f>COUNTIFS(FreightRates!$A$2:$A$1541,C5760,FreightRates!$B$2:$B$1541,B5760,FreightRates!$C$2:$C$1541,E5760,FreightRates!$F$2:$F$1541,D5760,FreightRates!$D$2:$D$1541,"&lt;="&amp;I5760,FreightRates!$E$2:$E$1541,"&gt;="&amp;I5760)</f>
        <v>2</v>
      </c>
    </row>
    <row r="5761" spans="1:20" x14ac:dyDescent="0.25">
      <c r="A5761" s="10">
        <f>OrderList!A5761</f>
        <v>1447290074.7</v>
      </c>
      <c r="B5761" s="10" t="str">
        <f>OrderList!C5761</f>
        <v>PORT04</v>
      </c>
      <c r="C5761" s="10" t="str">
        <f>OrderList!D5761</f>
        <v>V444_0</v>
      </c>
      <c r="D5761" s="10" t="str">
        <f>OrderList!F5761</f>
        <v>DTP</v>
      </c>
      <c r="E5761" s="10" t="str">
        <f>OrderList!L5761</f>
        <v>PORT09</v>
      </c>
      <c r="F5761" s="10" t="str">
        <f>OrderList!K5761</f>
        <v>PLANT03</v>
      </c>
      <c r="G5761" s="10">
        <f>OrderList!J5761</f>
        <v>1683704</v>
      </c>
      <c r="H5761" s="10">
        <f>OrderList!M5761</f>
        <v>1136</v>
      </c>
      <c r="I5761" s="10">
        <f>OrderList!N5761</f>
        <v>4.0774437343706582</v>
      </c>
      <c r="O5761" s="10">
        <f>COUNTIF(FreightRates!$A$2:$A$1541,C5761)</f>
        <v>39</v>
      </c>
      <c r="Q5761" s="10">
        <f>COUNTIFS(FreightRates!$A$2:$A$1541,C5761,FreightRates!$B$2:$B$1541,B5761,FreightRates!$C$2:$C$1541,E5761)</f>
        <v>20</v>
      </c>
      <c r="T5761">
        <f>COUNTIFS(FreightRates!$A$2:$A$1541,C5761,FreightRates!$B$2:$B$1541,B5761,FreightRates!$C$2:$C$1541,E5761,FreightRates!$F$2:$F$1541,D5761,FreightRates!$D$2:$D$1541,"&lt;="&amp;I5761,FreightRates!$E$2:$E$1541,"&gt;="&amp;I5761)</f>
        <v>2</v>
      </c>
    </row>
    <row r="5762" spans="1:20" x14ac:dyDescent="0.25">
      <c r="A5762" s="10">
        <f>OrderList!A5762</f>
        <v>1447367922.7</v>
      </c>
      <c r="B5762" s="10" t="str">
        <f>OrderList!C5762</f>
        <v>PORT04</v>
      </c>
      <c r="C5762" s="10" t="str">
        <f>OrderList!D5762</f>
        <v>V444_0</v>
      </c>
      <c r="D5762" s="10" t="str">
        <f>OrderList!F5762</f>
        <v>DTP</v>
      </c>
      <c r="E5762" s="10" t="str">
        <f>OrderList!L5762</f>
        <v>PORT09</v>
      </c>
      <c r="F5762" s="10" t="str">
        <f>OrderList!K5762</f>
        <v>PLANT03</v>
      </c>
      <c r="G5762" s="10">
        <f>OrderList!J5762</f>
        <v>1683704</v>
      </c>
      <c r="H5762" s="10">
        <f>OrderList!M5762</f>
        <v>1510</v>
      </c>
      <c r="I5762" s="10">
        <f>OrderList!N5762</f>
        <v>5.64</v>
      </c>
      <c r="O5762" s="10">
        <f>COUNTIF(FreightRates!$A$2:$A$1541,C5762)</f>
        <v>39</v>
      </c>
      <c r="Q5762" s="10">
        <f>COUNTIFS(FreightRates!$A$2:$A$1541,C5762,FreightRates!$B$2:$B$1541,B5762,FreightRates!$C$2:$C$1541,E5762)</f>
        <v>20</v>
      </c>
      <c r="T5762">
        <f>COUNTIFS(FreightRates!$A$2:$A$1541,C5762,FreightRates!$B$2:$B$1541,B5762,FreightRates!$C$2:$C$1541,E5762,FreightRates!$F$2:$F$1541,D5762,FreightRates!$D$2:$D$1541,"&lt;="&amp;I5762,FreightRates!$E$2:$E$1541,"&gt;="&amp;I5762)</f>
        <v>2</v>
      </c>
    </row>
    <row r="5763" spans="1:20" x14ac:dyDescent="0.25">
      <c r="A5763" s="10">
        <f>OrderList!A5763</f>
        <v>1447295171.7</v>
      </c>
      <c r="B5763" s="10" t="str">
        <f>OrderList!C5763</f>
        <v>PORT04</v>
      </c>
      <c r="C5763" s="10" t="str">
        <f>OrderList!D5763</f>
        <v>V444_0</v>
      </c>
      <c r="D5763" s="10" t="str">
        <f>OrderList!F5763</f>
        <v>DTP</v>
      </c>
      <c r="E5763" s="10" t="str">
        <f>OrderList!L5763</f>
        <v>PORT09</v>
      </c>
      <c r="F5763" s="10" t="str">
        <f>OrderList!K5763</f>
        <v>PLANT03</v>
      </c>
      <c r="G5763" s="10">
        <f>OrderList!J5763</f>
        <v>1700105</v>
      </c>
      <c r="H5763" s="10">
        <f>OrderList!M5763</f>
        <v>251</v>
      </c>
      <c r="I5763" s="10">
        <f>OrderList!N5763</f>
        <v>9.369092416954683E-2</v>
      </c>
      <c r="O5763" s="10">
        <f>COUNTIF(FreightRates!$A$2:$A$1541,C5763)</f>
        <v>39</v>
      </c>
      <c r="Q5763" s="10">
        <f>COUNTIFS(FreightRates!$A$2:$A$1541,C5763,FreightRates!$B$2:$B$1541,B5763,FreightRates!$C$2:$C$1541,E5763)</f>
        <v>20</v>
      </c>
      <c r="T5763">
        <f>COUNTIFS(FreightRates!$A$2:$A$1541,C5763,FreightRates!$B$2:$B$1541,B5763,FreightRates!$C$2:$C$1541,E5763,FreightRates!$F$2:$F$1541,D5763,FreightRates!$D$2:$D$1541,"&lt;="&amp;I5763,FreightRates!$E$2:$E$1541,"&gt;="&amp;I5763)</f>
        <v>2</v>
      </c>
    </row>
    <row r="5764" spans="1:20" x14ac:dyDescent="0.25">
      <c r="A5764" s="10">
        <f>OrderList!A5764</f>
        <v>1447282467.7</v>
      </c>
      <c r="B5764" s="10" t="str">
        <f>OrderList!C5764</f>
        <v>PORT04</v>
      </c>
      <c r="C5764" s="10" t="str">
        <f>OrderList!D5764</f>
        <v>V444_0</v>
      </c>
      <c r="D5764" s="10" t="str">
        <f>OrderList!F5764</f>
        <v>DTP</v>
      </c>
      <c r="E5764" s="10" t="str">
        <f>OrderList!L5764</f>
        <v>PORT09</v>
      </c>
      <c r="F5764" s="10" t="str">
        <f>OrderList!K5764</f>
        <v>PLANT03</v>
      </c>
      <c r="G5764" s="10">
        <f>OrderList!J5764</f>
        <v>1700094</v>
      </c>
      <c r="H5764" s="10">
        <f>OrderList!M5764</f>
        <v>290</v>
      </c>
      <c r="I5764" s="10">
        <f>OrderList!N5764</f>
        <v>0.63016905071521467</v>
      </c>
      <c r="O5764" s="10">
        <f>COUNTIF(FreightRates!$A$2:$A$1541,C5764)</f>
        <v>39</v>
      </c>
      <c r="Q5764" s="10">
        <f>COUNTIFS(FreightRates!$A$2:$A$1541,C5764,FreightRates!$B$2:$B$1541,B5764,FreightRates!$C$2:$C$1541,E5764)</f>
        <v>20</v>
      </c>
      <c r="T5764">
        <f>COUNTIFS(FreightRates!$A$2:$A$1541,C5764,FreightRates!$B$2:$B$1541,B5764,FreightRates!$C$2:$C$1541,E5764,FreightRates!$F$2:$F$1541,D5764,FreightRates!$D$2:$D$1541,"&lt;="&amp;I5764,FreightRates!$E$2:$E$1541,"&gt;="&amp;I5764)</f>
        <v>2</v>
      </c>
    </row>
    <row r="5765" spans="1:20" x14ac:dyDescent="0.25">
      <c r="A5765" s="10">
        <f>OrderList!A5765</f>
        <v>1447401851.7</v>
      </c>
      <c r="B5765" s="10" t="str">
        <f>OrderList!C5765</f>
        <v>PORT04</v>
      </c>
      <c r="C5765" s="10" t="str">
        <f>OrderList!D5765</f>
        <v>V444_0</v>
      </c>
      <c r="D5765" s="10" t="str">
        <f>OrderList!F5765</f>
        <v>DTP</v>
      </c>
      <c r="E5765" s="10" t="str">
        <f>OrderList!L5765</f>
        <v>PORT09</v>
      </c>
      <c r="F5765" s="10" t="str">
        <f>OrderList!K5765</f>
        <v>PLANT03</v>
      </c>
      <c r="G5765" s="10">
        <f>OrderList!J5765</f>
        <v>1700094</v>
      </c>
      <c r="H5765" s="10">
        <f>OrderList!M5765</f>
        <v>262</v>
      </c>
      <c r="I5765" s="10">
        <f>OrderList!N5765</f>
        <v>0.63016905071521467</v>
      </c>
      <c r="O5765" s="10">
        <f>COUNTIF(FreightRates!$A$2:$A$1541,C5765)</f>
        <v>39</v>
      </c>
      <c r="Q5765" s="10">
        <f>COUNTIFS(FreightRates!$A$2:$A$1541,C5765,FreightRates!$B$2:$B$1541,B5765,FreightRates!$C$2:$C$1541,E5765)</f>
        <v>20</v>
      </c>
      <c r="T5765">
        <f>COUNTIFS(FreightRates!$A$2:$A$1541,C5765,FreightRates!$B$2:$B$1541,B5765,FreightRates!$C$2:$C$1541,E5765,FreightRates!$F$2:$F$1541,D5765,FreightRates!$D$2:$D$1541,"&lt;="&amp;I5765,FreightRates!$E$2:$E$1541,"&gt;="&amp;I5765)</f>
        <v>2</v>
      </c>
    </row>
    <row r="5766" spans="1:20" x14ac:dyDescent="0.25">
      <c r="A5766" s="10">
        <f>OrderList!A5766</f>
        <v>1447204790.7</v>
      </c>
      <c r="B5766" s="10" t="str">
        <f>OrderList!C5766</f>
        <v>PORT04</v>
      </c>
      <c r="C5766" s="10" t="str">
        <f>OrderList!D5766</f>
        <v>V444_0</v>
      </c>
      <c r="D5766" s="10" t="str">
        <f>OrderList!F5766</f>
        <v>DTP</v>
      </c>
      <c r="E5766" s="10" t="str">
        <f>OrderList!L5766</f>
        <v>PORT09</v>
      </c>
      <c r="F5766" s="10" t="str">
        <f>OrderList!K5766</f>
        <v>PLANT03</v>
      </c>
      <c r="G5766" s="10">
        <f>OrderList!J5766</f>
        <v>1700094</v>
      </c>
      <c r="H5766" s="10">
        <f>OrderList!M5766</f>
        <v>291</v>
      </c>
      <c r="I5766" s="10">
        <f>OrderList!N5766</f>
        <v>0.25206762028608587</v>
      </c>
      <c r="O5766" s="10">
        <f>COUNTIF(FreightRates!$A$2:$A$1541,C5766)</f>
        <v>39</v>
      </c>
      <c r="Q5766" s="10">
        <f>COUNTIFS(FreightRates!$A$2:$A$1541,C5766,FreightRates!$B$2:$B$1541,B5766,FreightRates!$C$2:$C$1541,E5766)</f>
        <v>20</v>
      </c>
      <c r="T5766">
        <f>COUNTIFS(FreightRates!$A$2:$A$1541,C5766,FreightRates!$B$2:$B$1541,B5766,FreightRates!$C$2:$C$1541,E5766,FreightRates!$F$2:$F$1541,D5766,FreightRates!$D$2:$D$1541,"&lt;="&amp;I5766,FreightRates!$E$2:$E$1541,"&gt;="&amp;I5766)</f>
        <v>2</v>
      </c>
    </row>
    <row r="5767" spans="1:20" x14ac:dyDescent="0.25">
      <c r="A5767" s="10">
        <f>OrderList!A5767</f>
        <v>1447381072.7</v>
      </c>
      <c r="B5767" s="10" t="str">
        <f>OrderList!C5767</f>
        <v>PORT04</v>
      </c>
      <c r="C5767" s="10" t="str">
        <f>OrderList!D5767</f>
        <v>V444_0</v>
      </c>
      <c r="D5767" s="10" t="str">
        <f>OrderList!F5767</f>
        <v>DTP</v>
      </c>
      <c r="E5767" s="10" t="str">
        <f>OrderList!L5767</f>
        <v>PORT09</v>
      </c>
      <c r="F5767" s="10" t="str">
        <f>OrderList!K5767</f>
        <v>PLANT03</v>
      </c>
      <c r="G5767" s="10">
        <f>OrderList!J5767</f>
        <v>1700094</v>
      </c>
      <c r="H5767" s="10">
        <f>OrderList!M5767</f>
        <v>300</v>
      </c>
      <c r="I5767" s="10">
        <f>OrderList!N5767</f>
        <v>1.2603381014304293</v>
      </c>
      <c r="O5767" s="10">
        <f>COUNTIF(FreightRates!$A$2:$A$1541,C5767)</f>
        <v>39</v>
      </c>
      <c r="Q5767" s="10">
        <f>COUNTIFS(FreightRates!$A$2:$A$1541,C5767,FreightRates!$B$2:$B$1541,B5767,FreightRates!$C$2:$C$1541,E5767)</f>
        <v>20</v>
      </c>
      <c r="T5767">
        <f>COUNTIFS(FreightRates!$A$2:$A$1541,C5767,FreightRates!$B$2:$B$1541,B5767,FreightRates!$C$2:$C$1541,E5767,FreightRates!$F$2:$F$1541,D5767,FreightRates!$D$2:$D$1541,"&lt;="&amp;I5767,FreightRates!$E$2:$E$1541,"&gt;="&amp;I5767)</f>
        <v>2</v>
      </c>
    </row>
    <row r="5768" spans="1:20" x14ac:dyDescent="0.25">
      <c r="A5768" s="10">
        <f>OrderList!A5768</f>
        <v>1447230406.7</v>
      </c>
      <c r="B5768" s="10" t="str">
        <f>OrderList!C5768</f>
        <v>PORT04</v>
      </c>
      <c r="C5768" s="10" t="str">
        <f>OrderList!D5768</f>
        <v>V444_0</v>
      </c>
      <c r="D5768" s="10" t="str">
        <f>OrderList!F5768</f>
        <v>DTP</v>
      </c>
      <c r="E5768" s="10" t="str">
        <f>OrderList!L5768</f>
        <v>PORT09</v>
      </c>
      <c r="F5768" s="10" t="str">
        <f>OrderList!K5768</f>
        <v>PLANT03</v>
      </c>
      <c r="G5768" s="10">
        <f>OrderList!J5768</f>
        <v>1700097</v>
      </c>
      <c r="H5768" s="10">
        <f>OrderList!M5768</f>
        <v>339</v>
      </c>
      <c r="I5768" s="10">
        <f>OrderList!N5768</f>
        <v>0.17872193436960276</v>
      </c>
      <c r="O5768" s="10">
        <f>COUNTIF(FreightRates!$A$2:$A$1541,C5768)</f>
        <v>39</v>
      </c>
      <c r="Q5768" s="10">
        <f>COUNTIFS(FreightRates!$A$2:$A$1541,C5768,FreightRates!$B$2:$B$1541,B5768,FreightRates!$C$2:$C$1541,E5768)</f>
        <v>20</v>
      </c>
      <c r="T5768">
        <f>COUNTIFS(FreightRates!$A$2:$A$1541,C5768,FreightRates!$B$2:$B$1541,B5768,FreightRates!$C$2:$C$1541,E5768,FreightRates!$F$2:$F$1541,D5768,FreightRates!$D$2:$D$1541,"&lt;="&amp;I5768,FreightRates!$E$2:$E$1541,"&gt;="&amp;I5768)</f>
        <v>2</v>
      </c>
    </row>
    <row r="5769" spans="1:20" x14ac:dyDescent="0.25">
      <c r="A5769" s="10">
        <f>OrderList!A5769</f>
        <v>1447160489.7</v>
      </c>
      <c r="B5769" s="10" t="str">
        <f>OrderList!C5769</f>
        <v>PORT04</v>
      </c>
      <c r="C5769" s="10" t="str">
        <f>OrderList!D5769</f>
        <v>V444_0</v>
      </c>
      <c r="D5769" s="10" t="str">
        <f>OrderList!F5769</f>
        <v>DTP</v>
      </c>
      <c r="E5769" s="10" t="str">
        <f>OrderList!L5769</f>
        <v>PORT09</v>
      </c>
      <c r="F5769" s="10" t="str">
        <f>OrderList!K5769</f>
        <v>PLANT03</v>
      </c>
      <c r="G5769" s="10">
        <f>OrderList!J5769</f>
        <v>1700097</v>
      </c>
      <c r="H5769" s="10">
        <f>OrderList!M5769</f>
        <v>274</v>
      </c>
      <c r="I5769" s="10">
        <f>OrderList!N5769</f>
        <v>0.67020725388601032</v>
      </c>
      <c r="O5769" s="10">
        <f>COUNTIF(FreightRates!$A$2:$A$1541,C5769)</f>
        <v>39</v>
      </c>
      <c r="Q5769" s="10">
        <f>COUNTIFS(FreightRates!$A$2:$A$1541,C5769,FreightRates!$B$2:$B$1541,B5769,FreightRates!$C$2:$C$1541,E5769)</f>
        <v>20</v>
      </c>
      <c r="T5769">
        <f>COUNTIFS(FreightRates!$A$2:$A$1541,C5769,FreightRates!$B$2:$B$1541,B5769,FreightRates!$C$2:$C$1541,E5769,FreightRates!$F$2:$F$1541,D5769,FreightRates!$D$2:$D$1541,"&lt;="&amp;I5769,FreightRates!$E$2:$E$1541,"&gt;="&amp;I5769)</f>
        <v>2</v>
      </c>
    </row>
    <row r="5770" spans="1:20" x14ac:dyDescent="0.25">
      <c r="A5770" s="10">
        <f>OrderList!A5770</f>
        <v>1447206362.7</v>
      </c>
      <c r="B5770" s="10" t="str">
        <f>OrderList!C5770</f>
        <v>PORT04</v>
      </c>
      <c r="C5770" s="10" t="str">
        <f>OrderList!D5770</f>
        <v>V444_0</v>
      </c>
      <c r="D5770" s="10" t="str">
        <f>OrderList!F5770</f>
        <v>DTP</v>
      </c>
      <c r="E5770" s="10" t="str">
        <f>OrderList!L5770</f>
        <v>PORT09</v>
      </c>
      <c r="F5770" s="10" t="str">
        <f>OrderList!K5770</f>
        <v>PLANT03</v>
      </c>
      <c r="G5770" s="10">
        <f>OrderList!J5770</f>
        <v>1651302</v>
      </c>
      <c r="H5770" s="10">
        <f>OrderList!M5770</f>
        <v>347</v>
      </c>
      <c r="I5770" s="10">
        <f>OrderList!N5770</f>
        <v>0.38509705513322018</v>
      </c>
      <c r="O5770" s="10">
        <f>COUNTIF(FreightRates!$A$2:$A$1541,C5770)</f>
        <v>39</v>
      </c>
      <c r="Q5770" s="10">
        <f>COUNTIFS(FreightRates!$A$2:$A$1541,C5770,FreightRates!$B$2:$B$1541,B5770,FreightRates!$C$2:$C$1541,E5770)</f>
        <v>20</v>
      </c>
      <c r="T5770">
        <f>COUNTIFS(FreightRates!$A$2:$A$1541,C5770,FreightRates!$B$2:$B$1541,B5770,FreightRates!$C$2:$C$1541,E5770,FreightRates!$F$2:$F$1541,D5770,FreightRates!$D$2:$D$1541,"&lt;="&amp;I5770,FreightRates!$E$2:$E$1541,"&gt;="&amp;I5770)</f>
        <v>2</v>
      </c>
    </row>
    <row r="5771" spans="1:20" x14ac:dyDescent="0.25">
      <c r="A5771" s="10">
        <f>OrderList!A5771</f>
        <v>1447323935.7</v>
      </c>
      <c r="B5771" s="10" t="str">
        <f>OrderList!C5771</f>
        <v>PORT04</v>
      </c>
      <c r="C5771" s="10" t="str">
        <f>OrderList!D5771</f>
        <v>V444_0</v>
      </c>
      <c r="D5771" s="10" t="str">
        <f>OrderList!F5771</f>
        <v>DTP</v>
      </c>
      <c r="E5771" s="10" t="str">
        <f>OrderList!L5771</f>
        <v>PORT09</v>
      </c>
      <c r="F5771" s="10" t="str">
        <f>OrderList!K5771</f>
        <v>PLANT03</v>
      </c>
      <c r="G5771" s="10">
        <f>OrderList!J5771</f>
        <v>1651302</v>
      </c>
      <c r="H5771" s="10">
        <f>OrderList!M5771</f>
        <v>486</v>
      </c>
      <c r="I5771" s="10">
        <f>OrderList!N5771</f>
        <v>1.6599010997121559</v>
      </c>
      <c r="O5771" s="10">
        <f>COUNTIF(FreightRates!$A$2:$A$1541,C5771)</f>
        <v>39</v>
      </c>
      <c r="Q5771" s="10">
        <f>COUNTIFS(FreightRates!$A$2:$A$1541,C5771,FreightRates!$B$2:$B$1541,B5771,FreightRates!$C$2:$C$1541,E5771)</f>
        <v>20</v>
      </c>
      <c r="T5771">
        <f>COUNTIFS(FreightRates!$A$2:$A$1541,C5771,FreightRates!$B$2:$B$1541,B5771,FreightRates!$C$2:$C$1541,E5771,FreightRates!$F$2:$F$1541,D5771,FreightRates!$D$2:$D$1541,"&lt;="&amp;I5771,FreightRates!$E$2:$E$1541,"&gt;="&amp;I5771)</f>
        <v>2</v>
      </c>
    </row>
    <row r="5772" spans="1:20" x14ac:dyDescent="0.25">
      <c r="A5772" s="10">
        <f>OrderList!A5772</f>
        <v>1447383186.7</v>
      </c>
      <c r="B5772" s="10" t="str">
        <f>OrderList!C5772</f>
        <v>PORT04</v>
      </c>
      <c r="C5772" s="10" t="str">
        <f>OrderList!D5772</f>
        <v>V444_0</v>
      </c>
      <c r="D5772" s="10" t="str">
        <f>OrderList!F5772</f>
        <v>DTP</v>
      </c>
      <c r="E5772" s="10" t="str">
        <f>OrderList!L5772</f>
        <v>PORT09</v>
      </c>
      <c r="F5772" s="10" t="str">
        <f>OrderList!K5772</f>
        <v>PLANT03</v>
      </c>
      <c r="G5772" s="10">
        <f>OrderList!J5772</f>
        <v>1651302</v>
      </c>
      <c r="H5772" s="10">
        <f>OrderList!M5772</f>
        <v>308</v>
      </c>
      <c r="I5772" s="10">
        <f>OrderList!N5772</f>
        <v>6.6396043988486239E-2</v>
      </c>
      <c r="O5772" s="10">
        <f>COUNTIF(FreightRates!$A$2:$A$1541,C5772)</f>
        <v>39</v>
      </c>
      <c r="Q5772" s="10">
        <f>COUNTIFS(FreightRates!$A$2:$A$1541,C5772,FreightRates!$B$2:$B$1541,B5772,FreightRates!$C$2:$C$1541,E5772)</f>
        <v>20</v>
      </c>
      <c r="T5772">
        <f>COUNTIFS(FreightRates!$A$2:$A$1541,C5772,FreightRates!$B$2:$B$1541,B5772,FreightRates!$C$2:$C$1541,E5772,FreightRates!$F$2:$F$1541,D5772,FreightRates!$D$2:$D$1541,"&lt;="&amp;I5772,FreightRates!$E$2:$E$1541,"&gt;="&amp;I5772)</f>
        <v>2</v>
      </c>
    </row>
    <row r="5773" spans="1:20" x14ac:dyDescent="0.25">
      <c r="A5773" s="10">
        <f>OrderList!A5773</f>
        <v>1447161685.7</v>
      </c>
      <c r="B5773" s="10" t="str">
        <f>OrderList!C5773</f>
        <v>PORT04</v>
      </c>
      <c r="C5773" s="10" t="str">
        <f>OrderList!D5773</f>
        <v>V444_0</v>
      </c>
      <c r="D5773" s="10" t="str">
        <f>OrderList!F5773</f>
        <v>DTP</v>
      </c>
      <c r="E5773" s="10" t="str">
        <f>OrderList!L5773</f>
        <v>PORT09</v>
      </c>
      <c r="F5773" s="10" t="str">
        <f>OrderList!K5773</f>
        <v>PLANT03</v>
      </c>
      <c r="G5773" s="10">
        <f>OrderList!J5773</f>
        <v>1651302</v>
      </c>
      <c r="H5773" s="10">
        <f>OrderList!M5773</f>
        <v>445</v>
      </c>
      <c r="I5773" s="10">
        <f>OrderList!N5773</f>
        <v>0.79675252786183481</v>
      </c>
      <c r="O5773" s="10">
        <f>COUNTIF(FreightRates!$A$2:$A$1541,C5773)</f>
        <v>39</v>
      </c>
      <c r="Q5773" s="10">
        <f>COUNTIFS(FreightRates!$A$2:$A$1541,C5773,FreightRates!$B$2:$B$1541,B5773,FreightRates!$C$2:$C$1541,E5773)</f>
        <v>20</v>
      </c>
      <c r="T5773">
        <f>COUNTIFS(FreightRates!$A$2:$A$1541,C5773,FreightRates!$B$2:$B$1541,B5773,FreightRates!$C$2:$C$1541,E5773,FreightRates!$F$2:$F$1541,D5773,FreightRates!$D$2:$D$1541,"&lt;="&amp;I5773,FreightRates!$E$2:$E$1541,"&gt;="&amp;I5773)</f>
        <v>2</v>
      </c>
    </row>
    <row r="5774" spans="1:20" x14ac:dyDescent="0.25">
      <c r="A5774" s="10">
        <f>OrderList!A5774</f>
        <v>1447258815.7</v>
      </c>
      <c r="B5774" s="10" t="str">
        <f>OrderList!C5774</f>
        <v>PORT04</v>
      </c>
      <c r="C5774" s="10" t="str">
        <f>OrderList!D5774</f>
        <v>V444_0</v>
      </c>
      <c r="D5774" s="10" t="str">
        <f>OrderList!F5774</f>
        <v>DTP</v>
      </c>
      <c r="E5774" s="10" t="str">
        <f>OrderList!L5774</f>
        <v>PORT09</v>
      </c>
      <c r="F5774" s="10" t="str">
        <f>OrderList!K5774</f>
        <v>PLANT03</v>
      </c>
      <c r="G5774" s="10">
        <f>OrderList!J5774</f>
        <v>1651302</v>
      </c>
      <c r="H5774" s="10">
        <f>OrderList!M5774</f>
        <v>546</v>
      </c>
      <c r="I5774" s="10">
        <f>OrderList!N5774</f>
        <v>1.5935050557236696</v>
      </c>
      <c r="O5774" s="10">
        <f>COUNTIF(FreightRates!$A$2:$A$1541,C5774)</f>
        <v>39</v>
      </c>
      <c r="Q5774" s="10">
        <f>COUNTIFS(FreightRates!$A$2:$A$1541,C5774,FreightRates!$B$2:$B$1541,B5774,FreightRates!$C$2:$C$1541,E5774)</f>
        <v>20</v>
      </c>
      <c r="T5774">
        <f>COUNTIFS(FreightRates!$A$2:$A$1541,C5774,FreightRates!$B$2:$B$1541,B5774,FreightRates!$C$2:$C$1541,E5774,FreightRates!$F$2:$F$1541,D5774,FreightRates!$D$2:$D$1541,"&lt;="&amp;I5774,FreightRates!$E$2:$E$1541,"&gt;="&amp;I5774)</f>
        <v>2</v>
      </c>
    </row>
    <row r="5775" spans="1:20" x14ac:dyDescent="0.25">
      <c r="A5775" s="10">
        <f>OrderList!A5775</f>
        <v>1447207592.7</v>
      </c>
      <c r="B5775" s="10" t="str">
        <f>OrderList!C5775</f>
        <v>PORT04</v>
      </c>
      <c r="C5775" s="10" t="str">
        <f>OrderList!D5775</f>
        <v>V444_0</v>
      </c>
      <c r="D5775" s="10" t="str">
        <f>OrderList!F5775</f>
        <v>DTP</v>
      </c>
      <c r="E5775" s="10" t="str">
        <f>OrderList!L5775</f>
        <v>PORT09</v>
      </c>
      <c r="F5775" s="10" t="str">
        <f>OrderList!K5775</f>
        <v>PLANT03</v>
      </c>
      <c r="G5775" s="10">
        <f>OrderList!J5775</f>
        <v>1651302</v>
      </c>
      <c r="H5775" s="10">
        <f>OrderList!M5775</f>
        <v>774</v>
      </c>
      <c r="I5775" s="10">
        <f>OrderList!N5775</f>
        <v>3.1</v>
      </c>
      <c r="O5775" s="10">
        <f>COUNTIF(FreightRates!$A$2:$A$1541,C5775)</f>
        <v>39</v>
      </c>
      <c r="Q5775" s="10">
        <f>COUNTIFS(FreightRates!$A$2:$A$1541,C5775,FreightRates!$B$2:$B$1541,B5775,FreightRates!$C$2:$C$1541,E5775)</f>
        <v>20</v>
      </c>
      <c r="T5775">
        <f>COUNTIFS(FreightRates!$A$2:$A$1541,C5775,FreightRates!$B$2:$B$1541,B5775,FreightRates!$C$2:$C$1541,E5775,FreightRates!$F$2:$F$1541,D5775,FreightRates!$D$2:$D$1541,"&lt;="&amp;I5775,FreightRates!$E$2:$E$1541,"&gt;="&amp;I5775)</f>
        <v>2</v>
      </c>
    </row>
    <row r="5776" spans="1:20" x14ac:dyDescent="0.25">
      <c r="A5776" s="10">
        <f>OrderList!A5776</f>
        <v>1447323916.7</v>
      </c>
      <c r="B5776" s="10" t="str">
        <f>OrderList!C5776</f>
        <v>PORT04</v>
      </c>
      <c r="C5776" s="10" t="str">
        <f>OrderList!D5776</f>
        <v>V444_0</v>
      </c>
      <c r="D5776" s="10" t="str">
        <f>OrderList!F5776</f>
        <v>DTP</v>
      </c>
      <c r="E5776" s="10" t="str">
        <f>OrderList!L5776</f>
        <v>PORT09</v>
      </c>
      <c r="F5776" s="10" t="str">
        <f>OrderList!K5776</f>
        <v>PLANT03</v>
      </c>
      <c r="G5776" s="10">
        <f>OrderList!J5776</f>
        <v>1651302</v>
      </c>
      <c r="H5776" s="10">
        <f>OrderList!M5776</f>
        <v>1131</v>
      </c>
      <c r="I5776" s="10">
        <f>OrderList!N5776</f>
        <v>4.0199999999999996</v>
      </c>
      <c r="O5776" s="10">
        <f>COUNTIF(FreightRates!$A$2:$A$1541,C5776)</f>
        <v>39</v>
      </c>
      <c r="Q5776" s="10">
        <f>COUNTIFS(FreightRates!$A$2:$A$1541,C5776,FreightRates!$B$2:$B$1541,B5776,FreightRates!$C$2:$C$1541,E5776)</f>
        <v>20</v>
      </c>
      <c r="T5776">
        <f>COUNTIFS(FreightRates!$A$2:$A$1541,C5776,FreightRates!$B$2:$B$1541,B5776,FreightRates!$C$2:$C$1541,E5776,FreightRates!$F$2:$F$1541,D5776,FreightRates!$D$2:$D$1541,"&lt;="&amp;I5776,FreightRates!$E$2:$E$1541,"&gt;="&amp;I5776)</f>
        <v>2</v>
      </c>
    </row>
    <row r="5777" spans="1:20" x14ac:dyDescent="0.25">
      <c r="A5777" s="10">
        <f>OrderList!A5777</f>
        <v>1447161663.7</v>
      </c>
      <c r="B5777" s="10" t="str">
        <f>OrderList!C5777</f>
        <v>PORT04</v>
      </c>
      <c r="C5777" s="10" t="str">
        <f>OrderList!D5777</f>
        <v>V444_0</v>
      </c>
      <c r="D5777" s="10" t="str">
        <f>OrderList!F5777</f>
        <v>DTP</v>
      </c>
      <c r="E5777" s="10" t="str">
        <f>OrderList!L5777</f>
        <v>PORT09</v>
      </c>
      <c r="F5777" s="10" t="str">
        <f>OrderList!K5777</f>
        <v>PLANT03</v>
      </c>
      <c r="G5777" s="10">
        <f>OrderList!J5777</f>
        <v>1651302</v>
      </c>
      <c r="H5777" s="10">
        <f>OrderList!M5777</f>
        <v>1093</v>
      </c>
      <c r="I5777" s="10">
        <f>OrderList!N5777</f>
        <v>4</v>
      </c>
      <c r="O5777" s="10">
        <f>COUNTIF(FreightRates!$A$2:$A$1541,C5777)</f>
        <v>39</v>
      </c>
      <c r="Q5777" s="10">
        <f>COUNTIFS(FreightRates!$A$2:$A$1541,C5777,FreightRates!$B$2:$B$1541,B5777,FreightRates!$C$2:$C$1541,E5777)</f>
        <v>20</v>
      </c>
      <c r="T5777">
        <f>COUNTIFS(FreightRates!$A$2:$A$1541,C5777,FreightRates!$B$2:$B$1541,B5777,FreightRates!$C$2:$C$1541,E5777,FreightRates!$F$2:$F$1541,D5777,FreightRates!$D$2:$D$1541,"&lt;="&amp;I5777,FreightRates!$E$2:$E$1541,"&gt;="&amp;I5777)</f>
        <v>2</v>
      </c>
    </row>
    <row r="5778" spans="1:20" x14ac:dyDescent="0.25">
      <c r="A5778" s="10">
        <f>OrderList!A5778</f>
        <v>1447258816.7</v>
      </c>
      <c r="B5778" s="10" t="str">
        <f>OrderList!C5778</f>
        <v>PORT04</v>
      </c>
      <c r="C5778" s="10" t="str">
        <f>OrderList!D5778</f>
        <v>V444_0</v>
      </c>
      <c r="D5778" s="10" t="str">
        <f>OrderList!F5778</f>
        <v>DTP</v>
      </c>
      <c r="E5778" s="10" t="str">
        <f>OrderList!L5778</f>
        <v>PORT09</v>
      </c>
      <c r="F5778" s="10" t="str">
        <f>OrderList!K5778</f>
        <v>PLANT03</v>
      </c>
      <c r="G5778" s="10">
        <f>OrderList!J5778</f>
        <v>1651302</v>
      </c>
      <c r="H5778" s="10">
        <f>OrderList!M5778</f>
        <v>1012</v>
      </c>
      <c r="I5778" s="10">
        <f>OrderList!N5778</f>
        <v>3.6</v>
      </c>
      <c r="O5778" s="10">
        <f>COUNTIF(FreightRates!$A$2:$A$1541,C5778)</f>
        <v>39</v>
      </c>
      <c r="Q5778" s="10">
        <f>COUNTIFS(FreightRates!$A$2:$A$1541,C5778,FreightRates!$B$2:$B$1541,B5778,FreightRates!$C$2:$C$1541,E5778)</f>
        <v>20</v>
      </c>
      <c r="T5778">
        <f>COUNTIFS(FreightRates!$A$2:$A$1541,C5778,FreightRates!$B$2:$B$1541,B5778,FreightRates!$C$2:$C$1541,E5778,FreightRates!$F$2:$F$1541,D5778,FreightRates!$D$2:$D$1541,"&lt;="&amp;I5778,FreightRates!$E$2:$E$1541,"&gt;="&amp;I5778)</f>
        <v>2</v>
      </c>
    </row>
    <row r="5779" spans="1:20" x14ac:dyDescent="0.25">
      <c r="A5779" s="10">
        <f>OrderList!A5779</f>
        <v>1447273192.7</v>
      </c>
      <c r="B5779" s="10" t="str">
        <f>OrderList!C5779</f>
        <v>PORT04</v>
      </c>
      <c r="C5779" s="10" t="str">
        <f>OrderList!D5779</f>
        <v>V444_0</v>
      </c>
      <c r="D5779" s="10" t="str">
        <f>OrderList!F5779</f>
        <v>DTP</v>
      </c>
      <c r="E5779" s="10" t="str">
        <f>OrderList!L5779</f>
        <v>PORT09</v>
      </c>
      <c r="F5779" s="10" t="str">
        <f>OrderList!K5779</f>
        <v>PLANT03</v>
      </c>
      <c r="G5779" s="10">
        <f>OrderList!J5779</f>
        <v>1651302</v>
      </c>
      <c r="H5779" s="10">
        <f>OrderList!M5779</f>
        <v>1288</v>
      </c>
      <c r="I5779" s="10">
        <f>OrderList!N5779</f>
        <v>4.12</v>
      </c>
      <c r="O5779" s="10">
        <f>COUNTIF(FreightRates!$A$2:$A$1541,C5779)</f>
        <v>39</v>
      </c>
      <c r="Q5779" s="10">
        <f>COUNTIFS(FreightRates!$A$2:$A$1541,C5779,FreightRates!$B$2:$B$1541,B5779,FreightRates!$C$2:$C$1541,E5779)</f>
        <v>20</v>
      </c>
      <c r="T5779">
        <f>COUNTIFS(FreightRates!$A$2:$A$1541,C5779,FreightRates!$B$2:$B$1541,B5779,FreightRates!$C$2:$C$1541,E5779,FreightRates!$F$2:$F$1541,D5779,FreightRates!$D$2:$D$1541,"&lt;="&amp;I5779,FreightRates!$E$2:$E$1541,"&gt;="&amp;I5779)</f>
        <v>2</v>
      </c>
    </row>
    <row r="5780" spans="1:20" x14ac:dyDescent="0.25">
      <c r="A5780" s="10">
        <f>OrderList!A5780</f>
        <v>1447355132.7</v>
      </c>
      <c r="B5780" s="10" t="str">
        <f>OrderList!C5780</f>
        <v>PORT04</v>
      </c>
      <c r="C5780" s="10" t="str">
        <f>OrderList!D5780</f>
        <v>V444_0</v>
      </c>
      <c r="D5780" s="10" t="str">
        <f>OrderList!F5780</f>
        <v>DTP</v>
      </c>
      <c r="E5780" s="10" t="str">
        <f>OrderList!L5780</f>
        <v>PORT09</v>
      </c>
      <c r="F5780" s="10" t="str">
        <f>OrderList!K5780</f>
        <v>PLANT03</v>
      </c>
      <c r="G5780" s="10">
        <f>OrderList!J5780</f>
        <v>1651302</v>
      </c>
      <c r="H5780" s="10">
        <f>OrderList!M5780</f>
        <v>1328</v>
      </c>
      <c r="I5780" s="10">
        <f>OrderList!N5780</f>
        <v>4.0999999999999996</v>
      </c>
      <c r="O5780" s="10">
        <f>COUNTIF(FreightRates!$A$2:$A$1541,C5780)</f>
        <v>39</v>
      </c>
      <c r="Q5780" s="10">
        <f>COUNTIFS(FreightRates!$A$2:$A$1541,C5780,FreightRates!$B$2:$B$1541,B5780,FreightRates!$C$2:$C$1541,E5780)</f>
        <v>20</v>
      </c>
      <c r="T5780">
        <f>COUNTIFS(FreightRates!$A$2:$A$1541,C5780,FreightRates!$B$2:$B$1541,B5780,FreightRates!$C$2:$C$1541,E5780,FreightRates!$F$2:$F$1541,D5780,FreightRates!$D$2:$D$1541,"&lt;="&amp;I5780,FreightRates!$E$2:$E$1541,"&gt;="&amp;I5780)</f>
        <v>2</v>
      </c>
    </row>
    <row r="5781" spans="1:20" x14ac:dyDescent="0.25">
      <c r="A5781" s="10">
        <f>OrderList!A5781</f>
        <v>1447334360.7</v>
      </c>
      <c r="B5781" s="10" t="str">
        <f>OrderList!C5781</f>
        <v>PORT04</v>
      </c>
      <c r="C5781" s="10" t="str">
        <f>OrderList!D5781</f>
        <v>V444_0</v>
      </c>
      <c r="D5781" s="10" t="str">
        <f>OrderList!F5781</f>
        <v>DTP</v>
      </c>
      <c r="E5781" s="10" t="str">
        <f>OrderList!L5781</f>
        <v>PORT09</v>
      </c>
      <c r="F5781" s="10" t="str">
        <f>OrderList!K5781</f>
        <v>PLANT03</v>
      </c>
      <c r="G5781" s="10">
        <f>OrderList!J5781</f>
        <v>1651302</v>
      </c>
      <c r="H5781" s="10">
        <f>OrderList!M5781</f>
        <v>1239</v>
      </c>
      <c r="I5781" s="10">
        <f>OrderList!N5781</f>
        <v>4.0599999999999996</v>
      </c>
      <c r="O5781" s="10">
        <f>COUNTIF(FreightRates!$A$2:$A$1541,C5781)</f>
        <v>39</v>
      </c>
      <c r="Q5781" s="10">
        <f>COUNTIFS(FreightRates!$A$2:$A$1541,C5781,FreightRates!$B$2:$B$1541,B5781,FreightRates!$C$2:$C$1541,E5781)</f>
        <v>20</v>
      </c>
      <c r="T5781">
        <f>COUNTIFS(FreightRates!$A$2:$A$1541,C5781,FreightRates!$B$2:$B$1541,B5781,FreightRates!$C$2:$C$1541,E5781,FreightRates!$F$2:$F$1541,D5781,FreightRates!$D$2:$D$1541,"&lt;="&amp;I5781,FreightRates!$E$2:$E$1541,"&gt;="&amp;I5781)</f>
        <v>2</v>
      </c>
    </row>
    <row r="5782" spans="1:20" x14ac:dyDescent="0.25">
      <c r="A5782" s="10">
        <f>OrderList!A5782</f>
        <v>1447353776.7</v>
      </c>
      <c r="B5782" s="10" t="str">
        <f>OrderList!C5782</f>
        <v>PORT04</v>
      </c>
      <c r="C5782" s="10" t="str">
        <f>OrderList!D5782</f>
        <v>V444_0</v>
      </c>
      <c r="D5782" s="10" t="str">
        <f>OrderList!F5782</f>
        <v>DTP</v>
      </c>
      <c r="E5782" s="10" t="str">
        <f>OrderList!L5782</f>
        <v>PORT09</v>
      </c>
      <c r="F5782" s="10" t="str">
        <f>OrderList!K5782</f>
        <v>PLANT03</v>
      </c>
      <c r="G5782" s="10">
        <f>OrderList!J5782</f>
        <v>1651299</v>
      </c>
      <c r="H5782" s="10">
        <f>OrderList!M5782</f>
        <v>505</v>
      </c>
      <c r="I5782" s="10">
        <f>OrderList!N5782</f>
        <v>0.60845843853879433</v>
      </c>
      <c r="O5782" s="10">
        <f>COUNTIF(FreightRates!$A$2:$A$1541,C5782)</f>
        <v>39</v>
      </c>
      <c r="Q5782" s="10">
        <f>COUNTIFS(FreightRates!$A$2:$A$1541,C5782,FreightRates!$B$2:$B$1541,B5782,FreightRates!$C$2:$C$1541,E5782)</f>
        <v>20</v>
      </c>
      <c r="T5782">
        <f>COUNTIFS(FreightRates!$A$2:$A$1541,C5782,FreightRates!$B$2:$B$1541,B5782,FreightRates!$C$2:$C$1541,E5782,FreightRates!$F$2:$F$1541,D5782,FreightRates!$D$2:$D$1541,"&lt;="&amp;I5782,FreightRates!$E$2:$E$1541,"&gt;="&amp;I5782)</f>
        <v>2</v>
      </c>
    </row>
    <row r="5783" spans="1:20" x14ac:dyDescent="0.25">
      <c r="A5783" s="10">
        <f>OrderList!A5783</f>
        <v>1447185736.7</v>
      </c>
      <c r="B5783" s="10" t="str">
        <f>OrderList!C5783</f>
        <v>PORT04</v>
      </c>
      <c r="C5783" s="10" t="str">
        <f>OrderList!D5783</f>
        <v>V444_0</v>
      </c>
      <c r="D5783" s="10" t="str">
        <f>OrderList!F5783</f>
        <v>DTP</v>
      </c>
      <c r="E5783" s="10" t="str">
        <f>OrderList!L5783</f>
        <v>PORT09</v>
      </c>
      <c r="F5783" s="10" t="str">
        <f>OrderList!K5783</f>
        <v>PLANT03</v>
      </c>
      <c r="G5783" s="10">
        <f>OrderList!J5783</f>
        <v>1651299</v>
      </c>
      <c r="H5783" s="10">
        <f>OrderList!M5783</f>
        <v>396</v>
      </c>
      <c r="I5783" s="10">
        <f>OrderList!N5783</f>
        <v>0.30422921926939717</v>
      </c>
      <c r="O5783" s="10">
        <f>COUNTIF(FreightRates!$A$2:$A$1541,C5783)</f>
        <v>39</v>
      </c>
      <c r="Q5783" s="10">
        <f>COUNTIFS(FreightRates!$A$2:$A$1541,C5783,FreightRates!$B$2:$B$1541,B5783,FreightRates!$C$2:$C$1541,E5783)</f>
        <v>20</v>
      </c>
      <c r="T5783">
        <f>COUNTIFS(FreightRates!$A$2:$A$1541,C5783,FreightRates!$B$2:$B$1541,B5783,FreightRates!$C$2:$C$1541,E5783,FreightRates!$F$2:$F$1541,D5783,FreightRates!$D$2:$D$1541,"&lt;="&amp;I5783,FreightRates!$E$2:$E$1541,"&gt;="&amp;I5783)</f>
        <v>2</v>
      </c>
    </row>
    <row r="5784" spans="1:20" x14ac:dyDescent="0.25">
      <c r="A5784" s="10">
        <f>OrderList!A5784</f>
        <v>1447196772.7</v>
      </c>
      <c r="B5784" s="10" t="str">
        <f>OrderList!C5784</f>
        <v>PORT04</v>
      </c>
      <c r="C5784" s="10" t="str">
        <f>OrderList!D5784</f>
        <v>V444_0</v>
      </c>
      <c r="D5784" s="10" t="str">
        <f>OrderList!F5784</f>
        <v>DTP</v>
      </c>
      <c r="E5784" s="10" t="str">
        <f>OrderList!L5784</f>
        <v>PORT09</v>
      </c>
      <c r="F5784" s="10" t="str">
        <f>OrderList!K5784</f>
        <v>PLANT03</v>
      </c>
      <c r="G5784" s="10">
        <f>OrderList!J5784</f>
        <v>1651299</v>
      </c>
      <c r="H5784" s="10">
        <f>OrderList!M5784</f>
        <v>1368</v>
      </c>
      <c r="I5784" s="10">
        <f>OrderList!N5784</f>
        <v>3.3465214119633688</v>
      </c>
      <c r="O5784" s="10">
        <f>COUNTIF(FreightRates!$A$2:$A$1541,C5784)</f>
        <v>39</v>
      </c>
      <c r="Q5784" s="10">
        <f>COUNTIFS(FreightRates!$A$2:$A$1541,C5784,FreightRates!$B$2:$B$1541,B5784,FreightRates!$C$2:$C$1541,E5784)</f>
        <v>20</v>
      </c>
      <c r="T5784">
        <f>COUNTIFS(FreightRates!$A$2:$A$1541,C5784,FreightRates!$B$2:$B$1541,B5784,FreightRates!$C$2:$C$1541,E5784,FreightRates!$F$2:$F$1541,D5784,FreightRates!$D$2:$D$1541,"&lt;="&amp;I5784,FreightRates!$E$2:$E$1541,"&gt;="&amp;I5784)</f>
        <v>2</v>
      </c>
    </row>
    <row r="5785" spans="1:20" x14ac:dyDescent="0.25">
      <c r="A5785" s="10">
        <f>OrderList!A5785</f>
        <v>1447269643.7</v>
      </c>
      <c r="B5785" s="10" t="str">
        <f>OrderList!C5785</f>
        <v>PORT04</v>
      </c>
      <c r="C5785" s="10" t="str">
        <f>OrderList!D5785</f>
        <v>V444_0</v>
      </c>
      <c r="D5785" s="10" t="str">
        <f>OrderList!F5785</f>
        <v>DTP</v>
      </c>
      <c r="E5785" s="10" t="str">
        <f>OrderList!L5785</f>
        <v>PORT09</v>
      </c>
      <c r="F5785" s="10" t="str">
        <f>OrderList!K5785</f>
        <v>PLANT03</v>
      </c>
      <c r="G5785" s="10">
        <f>OrderList!J5785</f>
        <v>1651299</v>
      </c>
      <c r="H5785" s="10">
        <f>OrderList!M5785</f>
        <v>509</v>
      </c>
      <c r="I5785" s="10">
        <f>OrderList!N5785</f>
        <v>0.60845843853879433</v>
      </c>
      <c r="O5785" s="10">
        <f>COUNTIF(FreightRates!$A$2:$A$1541,C5785)</f>
        <v>39</v>
      </c>
      <c r="Q5785" s="10">
        <f>COUNTIFS(FreightRates!$A$2:$A$1541,C5785,FreightRates!$B$2:$B$1541,B5785,FreightRates!$C$2:$C$1541,E5785)</f>
        <v>20</v>
      </c>
      <c r="T5785">
        <f>COUNTIFS(FreightRates!$A$2:$A$1541,C5785,FreightRates!$B$2:$B$1541,B5785,FreightRates!$C$2:$C$1541,E5785,FreightRates!$F$2:$F$1541,D5785,FreightRates!$D$2:$D$1541,"&lt;="&amp;I5785,FreightRates!$E$2:$E$1541,"&gt;="&amp;I5785)</f>
        <v>2</v>
      </c>
    </row>
    <row r="5786" spans="1:20" x14ac:dyDescent="0.25">
      <c r="A5786" s="10">
        <f>OrderList!A5786</f>
        <v>1447156639.7</v>
      </c>
      <c r="B5786" s="10" t="str">
        <f>OrderList!C5786</f>
        <v>PORT04</v>
      </c>
      <c r="C5786" s="10" t="str">
        <f>OrderList!D5786</f>
        <v>V444_0</v>
      </c>
      <c r="D5786" s="10" t="str">
        <f>OrderList!F5786</f>
        <v>DTP</v>
      </c>
      <c r="E5786" s="10" t="str">
        <f>OrderList!L5786</f>
        <v>PORT09</v>
      </c>
      <c r="F5786" s="10" t="str">
        <f>OrderList!K5786</f>
        <v>PLANT03</v>
      </c>
      <c r="G5786" s="10">
        <f>OrderList!J5786</f>
        <v>1651299</v>
      </c>
      <c r="H5786" s="10">
        <f>OrderList!M5786</f>
        <v>554</v>
      </c>
      <c r="I5786" s="10">
        <f>OrderList!N5786</f>
        <v>0.79099597010043265</v>
      </c>
      <c r="O5786" s="10">
        <f>COUNTIF(FreightRates!$A$2:$A$1541,C5786)</f>
        <v>39</v>
      </c>
      <c r="Q5786" s="10">
        <f>COUNTIFS(FreightRates!$A$2:$A$1541,C5786,FreightRates!$B$2:$B$1541,B5786,FreightRates!$C$2:$C$1541,E5786)</f>
        <v>20</v>
      </c>
      <c r="T5786">
        <f>COUNTIFS(FreightRates!$A$2:$A$1541,C5786,FreightRates!$B$2:$B$1541,B5786,FreightRates!$C$2:$C$1541,E5786,FreightRates!$F$2:$F$1541,D5786,FreightRates!$D$2:$D$1541,"&lt;="&amp;I5786,FreightRates!$E$2:$E$1541,"&gt;="&amp;I5786)</f>
        <v>2</v>
      </c>
    </row>
    <row r="5787" spans="1:20" x14ac:dyDescent="0.25">
      <c r="A5787" s="10">
        <f>OrderList!A5787</f>
        <v>1447346492.7</v>
      </c>
      <c r="B5787" s="10" t="str">
        <f>OrderList!C5787</f>
        <v>PORT04</v>
      </c>
      <c r="C5787" s="10" t="str">
        <f>OrderList!D5787</f>
        <v>V444_0</v>
      </c>
      <c r="D5787" s="10" t="str">
        <f>OrderList!F5787</f>
        <v>DTP</v>
      </c>
      <c r="E5787" s="10" t="str">
        <f>OrderList!L5787</f>
        <v>PORT09</v>
      </c>
      <c r="F5787" s="10" t="str">
        <f>OrderList!K5787</f>
        <v>PLANT03</v>
      </c>
      <c r="G5787" s="10">
        <f>OrderList!J5787</f>
        <v>1651299</v>
      </c>
      <c r="H5787" s="10">
        <f>OrderList!M5787</f>
        <v>2233</v>
      </c>
      <c r="I5787" s="10">
        <f>OrderList!N5787</f>
        <v>6.0845843853879433</v>
      </c>
      <c r="O5787" s="10">
        <f>COUNTIF(FreightRates!$A$2:$A$1541,C5787)</f>
        <v>39</v>
      </c>
      <c r="Q5787" s="10">
        <f>COUNTIFS(FreightRates!$A$2:$A$1541,C5787,FreightRates!$B$2:$B$1541,B5787,FreightRates!$C$2:$C$1541,E5787)</f>
        <v>20</v>
      </c>
      <c r="T5787">
        <f>COUNTIFS(FreightRates!$A$2:$A$1541,C5787,FreightRates!$B$2:$B$1541,B5787,FreightRates!$C$2:$C$1541,E5787,FreightRates!$F$2:$F$1541,D5787,FreightRates!$D$2:$D$1541,"&lt;="&amp;I5787,FreightRates!$E$2:$E$1541,"&gt;="&amp;I5787)</f>
        <v>2</v>
      </c>
    </row>
    <row r="5788" spans="1:20" x14ac:dyDescent="0.25">
      <c r="A5788" s="10">
        <f>OrderList!A5788</f>
        <v>1447365767.7</v>
      </c>
      <c r="B5788" s="10" t="str">
        <f>OrderList!C5788</f>
        <v>PORT04</v>
      </c>
      <c r="C5788" s="10" t="str">
        <f>OrderList!D5788</f>
        <v>V444_0</v>
      </c>
      <c r="D5788" s="10" t="str">
        <f>OrderList!F5788</f>
        <v>DTP</v>
      </c>
      <c r="E5788" s="10" t="str">
        <f>OrderList!L5788</f>
        <v>PORT09</v>
      </c>
      <c r="F5788" s="10" t="str">
        <f>OrderList!K5788</f>
        <v>PLANT03</v>
      </c>
      <c r="G5788" s="10">
        <f>OrderList!J5788</f>
        <v>1651299</v>
      </c>
      <c r="H5788" s="10">
        <f>OrderList!M5788</f>
        <v>1262</v>
      </c>
      <c r="I5788" s="10">
        <f>OrderList!N5788</f>
        <v>3.0422921926939717</v>
      </c>
      <c r="O5788" s="10">
        <f>COUNTIF(FreightRates!$A$2:$A$1541,C5788)</f>
        <v>39</v>
      </c>
      <c r="Q5788" s="10">
        <f>COUNTIFS(FreightRates!$A$2:$A$1541,C5788,FreightRates!$B$2:$B$1541,B5788,FreightRates!$C$2:$C$1541,E5788)</f>
        <v>20</v>
      </c>
      <c r="T5788">
        <f>COUNTIFS(FreightRates!$A$2:$A$1541,C5788,FreightRates!$B$2:$B$1541,B5788,FreightRates!$C$2:$C$1541,E5788,FreightRates!$F$2:$F$1541,D5788,FreightRates!$D$2:$D$1541,"&lt;="&amp;I5788,FreightRates!$E$2:$E$1541,"&gt;="&amp;I5788)</f>
        <v>2</v>
      </c>
    </row>
    <row r="5789" spans="1:20" x14ac:dyDescent="0.25">
      <c r="A5789" s="10">
        <f>OrderList!A5789</f>
        <v>1447266957.7</v>
      </c>
      <c r="B5789" s="10" t="str">
        <f>OrderList!C5789</f>
        <v>PORT04</v>
      </c>
      <c r="C5789" s="10" t="str">
        <f>OrderList!D5789</f>
        <v>V444_0</v>
      </c>
      <c r="D5789" s="10" t="str">
        <f>OrderList!F5789</f>
        <v>DTP</v>
      </c>
      <c r="E5789" s="10" t="str">
        <f>OrderList!L5789</f>
        <v>PORT09</v>
      </c>
      <c r="F5789" s="10" t="str">
        <f>OrderList!K5789</f>
        <v>PLANT03</v>
      </c>
      <c r="G5789" s="10">
        <f>OrderList!J5789</f>
        <v>1651299</v>
      </c>
      <c r="H5789" s="10">
        <f>OrderList!M5789</f>
        <v>1296</v>
      </c>
      <c r="I5789" s="10">
        <f>OrderList!N5789</f>
        <v>3.0422921926939717</v>
      </c>
      <c r="O5789" s="10">
        <f>COUNTIF(FreightRates!$A$2:$A$1541,C5789)</f>
        <v>39</v>
      </c>
      <c r="Q5789" s="10">
        <f>COUNTIFS(FreightRates!$A$2:$A$1541,C5789,FreightRates!$B$2:$B$1541,B5789,FreightRates!$C$2:$C$1541,E5789)</f>
        <v>20</v>
      </c>
      <c r="T5789">
        <f>COUNTIFS(FreightRates!$A$2:$A$1541,C5789,FreightRates!$B$2:$B$1541,B5789,FreightRates!$C$2:$C$1541,E5789,FreightRates!$F$2:$F$1541,D5789,FreightRates!$D$2:$D$1541,"&lt;="&amp;I5789,FreightRates!$E$2:$E$1541,"&gt;="&amp;I5789)</f>
        <v>2</v>
      </c>
    </row>
    <row r="5790" spans="1:20" x14ac:dyDescent="0.25">
      <c r="A5790" s="10">
        <f>OrderList!A5790</f>
        <v>1447163449.7</v>
      </c>
      <c r="B5790" s="10" t="str">
        <f>OrderList!C5790</f>
        <v>PORT04</v>
      </c>
      <c r="C5790" s="10" t="str">
        <f>OrderList!D5790</f>
        <v>V444_0</v>
      </c>
      <c r="D5790" s="10" t="str">
        <f>OrderList!F5790</f>
        <v>DTP</v>
      </c>
      <c r="E5790" s="10" t="str">
        <f>OrderList!L5790</f>
        <v>PORT09</v>
      </c>
      <c r="F5790" s="10" t="str">
        <f>OrderList!K5790</f>
        <v>PLANT03</v>
      </c>
      <c r="G5790" s="10">
        <f>OrderList!J5790</f>
        <v>1651299</v>
      </c>
      <c r="H5790" s="10">
        <f>OrderList!M5790</f>
        <v>10266</v>
      </c>
      <c r="I5790" s="10">
        <f>OrderList!N5790</f>
        <v>26.82</v>
      </c>
      <c r="O5790" s="10">
        <f>COUNTIF(FreightRates!$A$2:$A$1541,C5790)</f>
        <v>39</v>
      </c>
      <c r="Q5790" s="10">
        <f>COUNTIFS(FreightRates!$A$2:$A$1541,C5790,FreightRates!$B$2:$B$1541,B5790,FreightRates!$C$2:$C$1541,E5790)</f>
        <v>20</v>
      </c>
      <c r="T5790">
        <f>COUNTIFS(FreightRates!$A$2:$A$1541,C5790,FreightRates!$B$2:$B$1541,B5790,FreightRates!$C$2:$C$1541,E5790,FreightRates!$F$2:$F$1541,D5790,FreightRates!$D$2:$D$1541,"&lt;="&amp;I5790,FreightRates!$E$2:$E$1541,"&gt;="&amp;I5790)</f>
        <v>2</v>
      </c>
    </row>
    <row r="5791" spans="1:20" x14ac:dyDescent="0.25">
      <c r="A5791" s="10">
        <f>OrderList!A5791</f>
        <v>1447204819.7</v>
      </c>
      <c r="B5791" s="10" t="str">
        <f>OrderList!C5791</f>
        <v>PORT04</v>
      </c>
      <c r="C5791" s="10" t="str">
        <f>OrderList!D5791</f>
        <v>V444_0</v>
      </c>
      <c r="D5791" s="10" t="str">
        <f>OrderList!F5791</f>
        <v>DTP</v>
      </c>
      <c r="E5791" s="10" t="str">
        <f>OrderList!L5791</f>
        <v>PORT09</v>
      </c>
      <c r="F5791" s="10" t="str">
        <f>OrderList!K5791</f>
        <v>PLANT03</v>
      </c>
      <c r="G5791" s="10">
        <f>OrderList!J5791</f>
        <v>1651299</v>
      </c>
      <c r="H5791" s="10">
        <f>OrderList!M5791</f>
        <v>50318</v>
      </c>
      <c r="I5791" s="10">
        <f>OrderList!N5791</f>
        <v>132.46</v>
      </c>
      <c r="O5791" s="10">
        <f>COUNTIF(FreightRates!$A$2:$A$1541,C5791)</f>
        <v>39</v>
      </c>
      <c r="Q5791" s="10">
        <f>COUNTIFS(FreightRates!$A$2:$A$1541,C5791,FreightRates!$B$2:$B$1541,B5791,FreightRates!$C$2:$C$1541,E5791)</f>
        <v>20</v>
      </c>
      <c r="T5791">
        <f>COUNTIFS(FreightRates!$A$2:$A$1541,C5791,FreightRates!$B$2:$B$1541,B5791,FreightRates!$C$2:$C$1541,E5791,FreightRates!$F$2:$F$1541,D5791,FreightRates!$D$2:$D$1541,"&lt;="&amp;I5791,FreightRates!$E$2:$E$1541,"&gt;="&amp;I5791)</f>
        <v>2</v>
      </c>
    </row>
    <row r="5792" spans="1:20" x14ac:dyDescent="0.25">
      <c r="A5792" s="10">
        <f>OrderList!A5792</f>
        <v>1447163450.7</v>
      </c>
      <c r="B5792" s="10" t="str">
        <f>OrderList!C5792</f>
        <v>PORT04</v>
      </c>
      <c r="C5792" s="10" t="str">
        <f>OrderList!D5792</f>
        <v>V444_0</v>
      </c>
      <c r="D5792" s="10" t="str">
        <f>OrderList!F5792</f>
        <v>DTP</v>
      </c>
      <c r="E5792" s="10" t="str">
        <f>OrderList!L5792</f>
        <v>PORT09</v>
      </c>
      <c r="F5792" s="10" t="str">
        <f>OrderList!K5792</f>
        <v>PLANT03</v>
      </c>
      <c r="G5792" s="10">
        <f>OrderList!J5792</f>
        <v>1651299</v>
      </c>
      <c r="H5792" s="10">
        <f>OrderList!M5792</f>
        <v>10272</v>
      </c>
      <c r="I5792" s="10">
        <f>OrderList!N5792</f>
        <v>25.68</v>
      </c>
      <c r="O5792" s="10">
        <f>COUNTIF(FreightRates!$A$2:$A$1541,C5792)</f>
        <v>39</v>
      </c>
      <c r="Q5792" s="10">
        <f>COUNTIFS(FreightRates!$A$2:$A$1541,C5792,FreightRates!$B$2:$B$1541,B5792,FreightRates!$C$2:$C$1541,E5792)</f>
        <v>20</v>
      </c>
      <c r="T5792">
        <f>COUNTIFS(FreightRates!$A$2:$A$1541,C5792,FreightRates!$B$2:$B$1541,B5792,FreightRates!$C$2:$C$1541,E5792,FreightRates!$F$2:$F$1541,D5792,FreightRates!$D$2:$D$1541,"&lt;="&amp;I5792,FreightRates!$E$2:$E$1541,"&gt;="&amp;I5792)</f>
        <v>2</v>
      </c>
    </row>
    <row r="5793" spans="1:20" x14ac:dyDescent="0.25">
      <c r="A5793" s="10">
        <f>OrderList!A5793</f>
        <v>1447204820.7</v>
      </c>
      <c r="B5793" s="10" t="str">
        <f>OrderList!C5793</f>
        <v>PORT04</v>
      </c>
      <c r="C5793" s="10" t="str">
        <f>OrderList!D5793</f>
        <v>V444_0</v>
      </c>
      <c r="D5793" s="10" t="str">
        <f>OrderList!F5793</f>
        <v>DTP</v>
      </c>
      <c r="E5793" s="10" t="str">
        <f>OrderList!L5793</f>
        <v>PORT09</v>
      </c>
      <c r="F5793" s="10" t="str">
        <f>OrderList!K5793</f>
        <v>PLANT03</v>
      </c>
      <c r="G5793" s="10">
        <f>OrderList!J5793</f>
        <v>1651299</v>
      </c>
      <c r="H5793" s="10">
        <f>OrderList!M5793</f>
        <v>40302</v>
      </c>
      <c r="I5793" s="10">
        <f>OrderList!N5793</f>
        <v>96.04</v>
      </c>
      <c r="O5793" s="10">
        <f>COUNTIF(FreightRates!$A$2:$A$1541,C5793)</f>
        <v>39</v>
      </c>
      <c r="Q5793" s="10">
        <f>COUNTIFS(FreightRates!$A$2:$A$1541,C5793,FreightRates!$B$2:$B$1541,B5793,FreightRates!$C$2:$C$1541,E5793)</f>
        <v>20</v>
      </c>
      <c r="T5793">
        <f>COUNTIFS(FreightRates!$A$2:$A$1541,C5793,FreightRates!$B$2:$B$1541,B5793,FreightRates!$C$2:$C$1541,E5793,FreightRates!$F$2:$F$1541,D5793,FreightRates!$D$2:$D$1541,"&lt;="&amp;I5793,FreightRates!$E$2:$E$1541,"&gt;="&amp;I5793)</f>
        <v>2</v>
      </c>
    </row>
    <row r="5794" spans="1:20" x14ac:dyDescent="0.25">
      <c r="A5794" s="10">
        <f>OrderList!A5794</f>
        <v>1447389132.7</v>
      </c>
      <c r="B5794" s="10" t="str">
        <f>OrderList!C5794</f>
        <v>PORT04</v>
      </c>
      <c r="C5794" s="10" t="str">
        <f>OrderList!D5794</f>
        <v>V444_0</v>
      </c>
      <c r="D5794" s="10" t="str">
        <f>OrderList!F5794</f>
        <v>DTP</v>
      </c>
      <c r="E5794" s="10" t="str">
        <f>OrderList!L5794</f>
        <v>PORT09</v>
      </c>
      <c r="F5794" s="10" t="str">
        <f>OrderList!K5794</f>
        <v>PLANT03</v>
      </c>
      <c r="G5794" s="10">
        <f>OrderList!J5794</f>
        <v>1651298</v>
      </c>
      <c r="H5794" s="10">
        <f>OrderList!M5794</f>
        <v>2258</v>
      </c>
      <c r="I5794" s="10">
        <f>OrderList!N5794</f>
        <v>4.5967272727272723</v>
      </c>
      <c r="O5794" s="10">
        <f>COUNTIF(FreightRates!$A$2:$A$1541,C5794)</f>
        <v>39</v>
      </c>
      <c r="Q5794" s="10">
        <f>COUNTIFS(FreightRates!$A$2:$A$1541,C5794,FreightRates!$B$2:$B$1541,B5794,FreightRates!$C$2:$C$1541,E5794)</f>
        <v>20</v>
      </c>
      <c r="T5794">
        <f>COUNTIFS(FreightRates!$A$2:$A$1541,C5794,FreightRates!$B$2:$B$1541,B5794,FreightRates!$C$2:$C$1541,E5794,FreightRates!$F$2:$F$1541,D5794,FreightRates!$D$2:$D$1541,"&lt;="&amp;I5794,FreightRates!$E$2:$E$1541,"&gt;="&amp;I5794)</f>
        <v>2</v>
      </c>
    </row>
    <row r="5795" spans="1:20" x14ac:dyDescent="0.25">
      <c r="A5795" s="10">
        <f>OrderList!A5795</f>
        <v>1447290060.7</v>
      </c>
      <c r="B5795" s="10" t="str">
        <f>OrderList!C5795</f>
        <v>PORT04</v>
      </c>
      <c r="C5795" s="10" t="str">
        <f>OrderList!D5795</f>
        <v>V444_0</v>
      </c>
      <c r="D5795" s="10" t="str">
        <f>OrderList!F5795</f>
        <v>DTP</v>
      </c>
      <c r="E5795" s="10" t="str">
        <f>OrderList!L5795</f>
        <v>PORT09</v>
      </c>
      <c r="F5795" s="10" t="str">
        <f>OrderList!K5795</f>
        <v>PLANT03</v>
      </c>
      <c r="G5795" s="10">
        <f>OrderList!J5795</f>
        <v>1651298</v>
      </c>
      <c r="H5795" s="10">
        <f>OrderList!M5795</f>
        <v>2278</v>
      </c>
      <c r="I5795" s="10">
        <f>OrderList!N5795</f>
        <v>4.5967272727272723</v>
      </c>
      <c r="O5795" s="10">
        <f>COUNTIF(FreightRates!$A$2:$A$1541,C5795)</f>
        <v>39</v>
      </c>
      <c r="Q5795" s="10">
        <f>COUNTIFS(FreightRates!$A$2:$A$1541,C5795,FreightRates!$B$2:$B$1541,B5795,FreightRates!$C$2:$C$1541,E5795)</f>
        <v>20</v>
      </c>
      <c r="T5795">
        <f>COUNTIFS(FreightRates!$A$2:$A$1541,C5795,FreightRates!$B$2:$B$1541,B5795,FreightRates!$C$2:$C$1541,E5795,FreightRates!$F$2:$F$1541,D5795,FreightRates!$D$2:$D$1541,"&lt;="&amp;I5795,FreightRates!$E$2:$E$1541,"&gt;="&amp;I5795)</f>
        <v>2</v>
      </c>
    </row>
    <row r="5796" spans="1:20" x14ac:dyDescent="0.25">
      <c r="A5796" s="10">
        <f>OrderList!A5796</f>
        <v>1447290055.7</v>
      </c>
      <c r="B5796" s="10" t="str">
        <f>OrderList!C5796</f>
        <v>PORT04</v>
      </c>
      <c r="C5796" s="10" t="str">
        <f>OrderList!D5796</f>
        <v>V444_0</v>
      </c>
      <c r="D5796" s="10" t="str">
        <f>OrderList!F5796</f>
        <v>DTP</v>
      </c>
      <c r="E5796" s="10" t="str">
        <f>OrderList!L5796</f>
        <v>PORT09</v>
      </c>
      <c r="F5796" s="10" t="str">
        <f>OrderList!K5796</f>
        <v>PLANT03</v>
      </c>
      <c r="G5796" s="10">
        <f>OrderList!J5796</f>
        <v>1651298</v>
      </c>
      <c r="H5796" s="10">
        <f>OrderList!M5796</f>
        <v>2245</v>
      </c>
      <c r="I5796" s="10">
        <f>OrderList!N5796</f>
        <v>4.5967272727272723</v>
      </c>
      <c r="O5796" s="10">
        <f>COUNTIF(FreightRates!$A$2:$A$1541,C5796)</f>
        <v>39</v>
      </c>
      <c r="Q5796" s="10">
        <f>COUNTIFS(FreightRates!$A$2:$A$1541,C5796,FreightRates!$B$2:$B$1541,B5796,FreightRates!$C$2:$C$1541,E5796)</f>
        <v>20</v>
      </c>
      <c r="T5796">
        <f>COUNTIFS(FreightRates!$A$2:$A$1541,C5796,FreightRates!$B$2:$B$1541,B5796,FreightRates!$C$2:$C$1541,E5796,FreightRates!$F$2:$F$1541,D5796,FreightRates!$D$2:$D$1541,"&lt;="&amp;I5796,FreightRates!$E$2:$E$1541,"&gt;="&amp;I5796)</f>
        <v>2</v>
      </c>
    </row>
    <row r="5797" spans="1:20" x14ac:dyDescent="0.25">
      <c r="A5797" s="10">
        <f>OrderList!A5797</f>
        <v>1447375159.7</v>
      </c>
      <c r="B5797" s="10" t="str">
        <f>OrderList!C5797</f>
        <v>PORT04</v>
      </c>
      <c r="C5797" s="10" t="str">
        <f>OrderList!D5797</f>
        <v>V444_0</v>
      </c>
      <c r="D5797" s="10" t="str">
        <f>OrderList!F5797</f>
        <v>DTP</v>
      </c>
      <c r="E5797" s="10" t="str">
        <f>OrderList!L5797</f>
        <v>PORT09</v>
      </c>
      <c r="F5797" s="10" t="str">
        <f>OrderList!K5797</f>
        <v>PLANT03</v>
      </c>
      <c r="G5797" s="10">
        <f>OrderList!J5797</f>
        <v>1651298</v>
      </c>
      <c r="H5797" s="10">
        <f>OrderList!M5797</f>
        <v>2270</v>
      </c>
      <c r="I5797" s="10">
        <f>OrderList!N5797</f>
        <v>4.5967272727272723</v>
      </c>
      <c r="O5797" s="10">
        <f>COUNTIF(FreightRates!$A$2:$A$1541,C5797)</f>
        <v>39</v>
      </c>
      <c r="Q5797" s="10">
        <f>COUNTIFS(FreightRates!$A$2:$A$1541,C5797,FreightRates!$B$2:$B$1541,B5797,FreightRates!$C$2:$C$1541,E5797)</f>
        <v>20</v>
      </c>
      <c r="T5797">
        <f>COUNTIFS(FreightRates!$A$2:$A$1541,C5797,FreightRates!$B$2:$B$1541,B5797,FreightRates!$C$2:$C$1541,E5797,FreightRates!$F$2:$F$1541,D5797,FreightRates!$D$2:$D$1541,"&lt;="&amp;I5797,FreightRates!$E$2:$E$1541,"&gt;="&amp;I5797)</f>
        <v>2</v>
      </c>
    </row>
    <row r="5798" spans="1:20" x14ac:dyDescent="0.25">
      <c r="A5798" s="10">
        <f>OrderList!A5798</f>
        <v>1447392890.7</v>
      </c>
      <c r="B5798" s="10" t="str">
        <f>OrderList!C5798</f>
        <v>PORT04</v>
      </c>
      <c r="C5798" s="10" t="str">
        <f>OrderList!D5798</f>
        <v>V444_0</v>
      </c>
      <c r="D5798" s="10" t="str">
        <f>OrderList!F5798</f>
        <v>DTP</v>
      </c>
      <c r="E5798" s="10" t="str">
        <f>OrderList!L5798</f>
        <v>PORT09</v>
      </c>
      <c r="F5798" s="10" t="str">
        <f>OrderList!K5798</f>
        <v>PLANT03</v>
      </c>
      <c r="G5798" s="10">
        <f>OrderList!J5798</f>
        <v>1651298</v>
      </c>
      <c r="H5798" s="10">
        <f>OrderList!M5798</f>
        <v>4257</v>
      </c>
      <c r="I5798" s="10">
        <f>OrderList!N5798</f>
        <v>7.74</v>
      </c>
      <c r="O5798" s="10">
        <f>COUNTIF(FreightRates!$A$2:$A$1541,C5798)</f>
        <v>39</v>
      </c>
      <c r="Q5798" s="10">
        <f>COUNTIFS(FreightRates!$A$2:$A$1541,C5798,FreightRates!$B$2:$B$1541,B5798,FreightRates!$C$2:$C$1541,E5798)</f>
        <v>20</v>
      </c>
      <c r="T5798">
        <f>COUNTIFS(FreightRates!$A$2:$A$1541,C5798,FreightRates!$B$2:$B$1541,B5798,FreightRates!$C$2:$C$1541,E5798,FreightRates!$F$2:$F$1541,D5798,FreightRates!$D$2:$D$1541,"&lt;="&amp;I5798,FreightRates!$E$2:$E$1541,"&gt;="&amp;I5798)</f>
        <v>2</v>
      </c>
    </row>
    <row r="5799" spans="1:20" x14ac:dyDescent="0.25">
      <c r="A5799" s="10">
        <f>OrderList!A5799</f>
        <v>1447269421.7</v>
      </c>
      <c r="B5799" s="10" t="str">
        <f>OrderList!C5799</f>
        <v>PORT04</v>
      </c>
      <c r="C5799" s="10" t="str">
        <f>OrderList!D5799</f>
        <v>V444_0</v>
      </c>
      <c r="D5799" s="10" t="str">
        <f>OrderList!F5799</f>
        <v>DTP</v>
      </c>
      <c r="E5799" s="10" t="str">
        <f>OrderList!L5799</f>
        <v>PORT09</v>
      </c>
      <c r="F5799" s="10" t="str">
        <f>OrderList!K5799</f>
        <v>PLANT03</v>
      </c>
      <c r="G5799" s="10">
        <f>OrderList!J5799</f>
        <v>1651298</v>
      </c>
      <c r="H5799" s="10">
        <f>OrderList!M5799</f>
        <v>6319</v>
      </c>
      <c r="I5799" s="10">
        <f>OrderList!N5799</f>
        <v>9.98</v>
      </c>
      <c r="O5799" s="10">
        <f>COUNTIF(FreightRates!$A$2:$A$1541,C5799)</f>
        <v>39</v>
      </c>
      <c r="Q5799" s="10">
        <f>COUNTIFS(FreightRates!$A$2:$A$1541,C5799,FreightRates!$B$2:$B$1541,B5799,FreightRates!$C$2:$C$1541,E5799)</f>
        <v>20</v>
      </c>
      <c r="T5799">
        <f>COUNTIFS(FreightRates!$A$2:$A$1541,C5799,FreightRates!$B$2:$B$1541,B5799,FreightRates!$C$2:$C$1541,E5799,FreightRates!$F$2:$F$1541,D5799,FreightRates!$D$2:$D$1541,"&lt;="&amp;I5799,FreightRates!$E$2:$E$1541,"&gt;="&amp;I5799)</f>
        <v>2</v>
      </c>
    </row>
    <row r="5800" spans="1:20" x14ac:dyDescent="0.25">
      <c r="A5800" s="10">
        <f>OrderList!A5800</f>
        <v>1447172198.7</v>
      </c>
      <c r="B5800" s="10" t="str">
        <f>OrderList!C5800</f>
        <v>PORT04</v>
      </c>
      <c r="C5800" s="10" t="str">
        <f>OrderList!D5800</f>
        <v>V444_0</v>
      </c>
      <c r="D5800" s="10" t="str">
        <f>OrderList!F5800</f>
        <v>DTP</v>
      </c>
      <c r="E5800" s="10" t="str">
        <f>OrderList!L5800</f>
        <v>PORT09</v>
      </c>
      <c r="F5800" s="10" t="str">
        <f>OrderList!K5800</f>
        <v>PLANT03</v>
      </c>
      <c r="G5800" s="10">
        <f>OrderList!J5800</f>
        <v>1651298</v>
      </c>
      <c r="H5800" s="10">
        <f>OrderList!M5800</f>
        <v>8260</v>
      </c>
      <c r="I5800" s="10">
        <f>OrderList!N5800</f>
        <v>12.98</v>
      </c>
      <c r="O5800" s="10">
        <f>COUNTIF(FreightRates!$A$2:$A$1541,C5800)</f>
        <v>39</v>
      </c>
      <c r="Q5800" s="10">
        <f>COUNTIFS(FreightRates!$A$2:$A$1541,C5800,FreightRates!$B$2:$B$1541,B5800,FreightRates!$C$2:$C$1541,E5800)</f>
        <v>20</v>
      </c>
      <c r="T5800">
        <f>COUNTIFS(FreightRates!$A$2:$A$1541,C5800,FreightRates!$B$2:$B$1541,B5800,FreightRates!$C$2:$C$1541,E5800,FreightRates!$F$2:$F$1541,D5800,FreightRates!$D$2:$D$1541,"&lt;="&amp;I5800,FreightRates!$E$2:$E$1541,"&gt;="&amp;I5800)</f>
        <v>2</v>
      </c>
    </row>
    <row r="5801" spans="1:20" x14ac:dyDescent="0.25">
      <c r="A5801" s="10">
        <f>OrderList!A5801</f>
        <v>1447206390.7</v>
      </c>
      <c r="B5801" s="10" t="str">
        <f>OrderList!C5801</f>
        <v>PORT04</v>
      </c>
      <c r="C5801" s="10" t="str">
        <f>OrderList!D5801</f>
        <v>V444_0</v>
      </c>
      <c r="D5801" s="10" t="str">
        <f>OrderList!F5801</f>
        <v>DTP</v>
      </c>
      <c r="E5801" s="10" t="str">
        <f>OrderList!L5801</f>
        <v>PORT09</v>
      </c>
      <c r="F5801" s="10" t="str">
        <f>OrderList!K5801</f>
        <v>PLANT03</v>
      </c>
      <c r="G5801" s="10">
        <f>OrderList!J5801</f>
        <v>1689786</v>
      </c>
      <c r="H5801" s="10">
        <f>OrderList!M5801</f>
        <v>333</v>
      </c>
      <c r="I5801" s="10">
        <f>OrderList!N5801</f>
        <v>3.9800000000000004</v>
      </c>
      <c r="O5801" s="10">
        <f>COUNTIF(FreightRates!$A$2:$A$1541,C5801)</f>
        <v>39</v>
      </c>
      <c r="Q5801" s="10">
        <f>COUNTIFS(FreightRates!$A$2:$A$1541,C5801,FreightRates!$B$2:$B$1541,B5801,FreightRates!$C$2:$C$1541,E5801)</f>
        <v>20</v>
      </c>
      <c r="T5801">
        <f>COUNTIFS(FreightRates!$A$2:$A$1541,C5801,FreightRates!$B$2:$B$1541,B5801,FreightRates!$C$2:$C$1541,E5801,FreightRates!$F$2:$F$1541,D5801,FreightRates!$D$2:$D$1541,"&lt;="&amp;I5801,FreightRates!$E$2:$E$1541,"&gt;="&amp;I5801)</f>
        <v>2</v>
      </c>
    </row>
    <row r="5802" spans="1:20" x14ac:dyDescent="0.25">
      <c r="A5802" s="10">
        <f>OrderList!A5802</f>
        <v>1447377265.7</v>
      </c>
      <c r="B5802" s="10" t="str">
        <f>OrderList!C5802</f>
        <v>PORT04</v>
      </c>
      <c r="C5802" s="10" t="str">
        <f>OrderList!D5802</f>
        <v>V444_0</v>
      </c>
      <c r="D5802" s="10" t="str">
        <f>OrderList!F5802</f>
        <v>DTP</v>
      </c>
      <c r="E5802" s="10" t="str">
        <f>OrderList!L5802</f>
        <v>PORT09</v>
      </c>
      <c r="F5802" s="10" t="str">
        <f>OrderList!K5802</f>
        <v>PLANT03</v>
      </c>
      <c r="G5802" s="10">
        <f>OrderList!J5802</f>
        <v>1689786</v>
      </c>
      <c r="H5802" s="10">
        <f>OrderList!M5802</f>
        <v>359</v>
      </c>
      <c r="I5802" s="10">
        <f>OrderList!N5802</f>
        <v>7.8</v>
      </c>
      <c r="O5802" s="10">
        <f>COUNTIF(FreightRates!$A$2:$A$1541,C5802)</f>
        <v>39</v>
      </c>
      <c r="Q5802" s="10">
        <f>COUNTIFS(FreightRates!$A$2:$A$1541,C5802,FreightRates!$B$2:$B$1541,B5802,FreightRates!$C$2:$C$1541,E5802)</f>
        <v>20</v>
      </c>
      <c r="T5802">
        <f>COUNTIFS(FreightRates!$A$2:$A$1541,C5802,FreightRates!$B$2:$B$1541,B5802,FreightRates!$C$2:$C$1541,E5802,FreightRates!$F$2:$F$1541,D5802,FreightRates!$D$2:$D$1541,"&lt;="&amp;I5802,FreightRates!$E$2:$E$1541,"&gt;="&amp;I5802)</f>
        <v>2</v>
      </c>
    </row>
    <row r="5803" spans="1:20" x14ac:dyDescent="0.25">
      <c r="A5803" s="10">
        <f>OrderList!A5803</f>
        <v>1447381071.7</v>
      </c>
      <c r="B5803" s="10" t="str">
        <f>OrderList!C5803</f>
        <v>PORT04</v>
      </c>
      <c r="C5803" s="10" t="str">
        <f>OrderList!D5803</f>
        <v>V444_0</v>
      </c>
      <c r="D5803" s="10" t="str">
        <f>OrderList!F5803</f>
        <v>DTP</v>
      </c>
      <c r="E5803" s="10" t="str">
        <f>OrderList!L5803</f>
        <v>PORT09</v>
      </c>
      <c r="F5803" s="10" t="str">
        <f>OrderList!K5803</f>
        <v>PLANT03</v>
      </c>
      <c r="G5803" s="10">
        <f>OrderList!J5803</f>
        <v>1693747</v>
      </c>
      <c r="H5803" s="10">
        <f>OrderList!M5803</f>
        <v>240</v>
      </c>
      <c r="I5803" s="10">
        <f>OrderList!N5803</f>
        <v>0.30833096388967873</v>
      </c>
      <c r="O5803" s="10">
        <f>COUNTIF(FreightRates!$A$2:$A$1541,C5803)</f>
        <v>39</v>
      </c>
      <c r="Q5803" s="10">
        <f>COUNTIFS(FreightRates!$A$2:$A$1541,C5803,FreightRates!$B$2:$B$1541,B5803,FreightRates!$C$2:$C$1541,E5803)</f>
        <v>20</v>
      </c>
      <c r="T5803">
        <f>COUNTIFS(FreightRates!$A$2:$A$1541,C5803,FreightRates!$B$2:$B$1541,B5803,FreightRates!$C$2:$C$1541,E5803,FreightRates!$F$2:$F$1541,D5803,FreightRates!$D$2:$D$1541,"&lt;="&amp;I5803,FreightRates!$E$2:$E$1541,"&gt;="&amp;I5803)</f>
        <v>2</v>
      </c>
    </row>
    <row r="5804" spans="1:20" x14ac:dyDescent="0.25">
      <c r="A5804" s="10">
        <f>OrderList!A5804</f>
        <v>1447260491.7</v>
      </c>
      <c r="B5804" s="10" t="str">
        <f>OrderList!C5804</f>
        <v>PORT04</v>
      </c>
      <c r="C5804" s="10" t="str">
        <f>OrderList!D5804</f>
        <v>V444_0</v>
      </c>
      <c r="D5804" s="10" t="str">
        <f>OrderList!F5804</f>
        <v>DTP</v>
      </c>
      <c r="E5804" s="10" t="str">
        <f>OrderList!L5804</f>
        <v>PORT09</v>
      </c>
      <c r="F5804" s="10" t="str">
        <f>OrderList!K5804</f>
        <v>PLANT03</v>
      </c>
      <c r="G5804" s="10">
        <f>OrderList!J5804</f>
        <v>1693747</v>
      </c>
      <c r="H5804" s="10">
        <f>OrderList!M5804</f>
        <v>561</v>
      </c>
      <c r="I5804" s="10">
        <f>OrderList!N5804</f>
        <v>35.700000000000003</v>
      </c>
      <c r="O5804" s="10">
        <f>COUNTIF(FreightRates!$A$2:$A$1541,C5804)</f>
        <v>39</v>
      </c>
      <c r="Q5804" s="10">
        <f>COUNTIFS(FreightRates!$A$2:$A$1541,C5804,FreightRates!$B$2:$B$1541,B5804,FreightRates!$C$2:$C$1541,E5804)</f>
        <v>20</v>
      </c>
      <c r="T5804">
        <f>COUNTIFS(FreightRates!$A$2:$A$1541,C5804,FreightRates!$B$2:$B$1541,B5804,FreightRates!$C$2:$C$1541,E5804,FreightRates!$F$2:$F$1541,D5804,FreightRates!$D$2:$D$1541,"&lt;="&amp;I5804,FreightRates!$E$2:$E$1541,"&gt;="&amp;I5804)</f>
        <v>2</v>
      </c>
    </row>
    <row r="5805" spans="1:20" x14ac:dyDescent="0.25">
      <c r="A5805" s="10">
        <f>OrderList!A5805</f>
        <v>1447338892.7</v>
      </c>
      <c r="B5805" s="10" t="str">
        <f>OrderList!C5805</f>
        <v>PORT04</v>
      </c>
      <c r="C5805" s="10" t="str">
        <f>OrderList!D5805</f>
        <v>V444_0</v>
      </c>
      <c r="D5805" s="10" t="str">
        <f>OrderList!F5805</f>
        <v>DTP</v>
      </c>
      <c r="E5805" s="10" t="str">
        <f>OrderList!L5805</f>
        <v>PORT09</v>
      </c>
      <c r="F5805" s="10" t="str">
        <f>OrderList!K5805</f>
        <v>PLANT03</v>
      </c>
      <c r="G5805" s="10">
        <f>OrderList!J5805</f>
        <v>1689784</v>
      </c>
      <c r="H5805" s="10">
        <f>OrderList!M5805</f>
        <v>311</v>
      </c>
      <c r="I5805" s="10">
        <f>OrderList!N5805</f>
        <v>2.8807929515418498</v>
      </c>
      <c r="O5805" s="10">
        <f>COUNTIF(FreightRates!$A$2:$A$1541,C5805)</f>
        <v>39</v>
      </c>
      <c r="Q5805" s="10">
        <f>COUNTIFS(FreightRates!$A$2:$A$1541,C5805,FreightRates!$B$2:$B$1541,B5805,FreightRates!$C$2:$C$1541,E5805)</f>
        <v>20</v>
      </c>
      <c r="T5805">
        <f>COUNTIFS(FreightRates!$A$2:$A$1541,C5805,FreightRates!$B$2:$B$1541,B5805,FreightRates!$C$2:$C$1541,E5805,FreightRates!$F$2:$F$1541,D5805,FreightRates!$D$2:$D$1541,"&lt;="&amp;I5805,FreightRates!$E$2:$E$1541,"&gt;="&amp;I5805)</f>
        <v>2</v>
      </c>
    </row>
    <row r="5806" spans="1:20" x14ac:dyDescent="0.25">
      <c r="A5806" s="10">
        <f>OrderList!A5806</f>
        <v>1447338891.7</v>
      </c>
      <c r="B5806" s="10" t="str">
        <f>OrderList!C5806</f>
        <v>PORT04</v>
      </c>
      <c r="C5806" s="10" t="str">
        <f>OrderList!D5806</f>
        <v>V444_0</v>
      </c>
      <c r="D5806" s="10" t="str">
        <f>OrderList!F5806</f>
        <v>DTP</v>
      </c>
      <c r="E5806" s="10" t="str">
        <f>OrderList!L5806</f>
        <v>PORT09</v>
      </c>
      <c r="F5806" s="10" t="str">
        <f>OrderList!K5806</f>
        <v>PLANT03</v>
      </c>
      <c r="G5806" s="10">
        <f>OrderList!J5806</f>
        <v>1689782</v>
      </c>
      <c r="H5806" s="10">
        <f>OrderList!M5806</f>
        <v>352</v>
      </c>
      <c r="I5806" s="10">
        <f>OrderList!N5806</f>
        <v>2.1782880430201867</v>
      </c>
      <c r="O5806" s="10">
        <f>COUNTIF(FreightRates!$A$2:$A$1541,C5806)</f>
        <v>39</v>
      </c>
      <c r="Q5806" s="10">
        <f>COUNTIFS(FreightRates!$A$2:$A$1541,C5806,FreightRates!$B$2:$B$1541,B5806,FreightRates!$C$2:$C$1541,E5806)</f>
        <v>20</v>
      </c>
      <c r="T5806">
        <f>COUNTIFS(FreightRates!$A$2:$A$1541,C5806,FreightRates!$B$2:$B$1541,B5806,FreightRates!$C$2:$C$1541,E5806,FreightRates!$F$2:$F$1541,D5806,FreightRates!$D$2:$D$1541,"&lt;="&amp;I5806,FreightRates!$E$2:$E$1541,"&gt;="&amp;I5806)</f>
        <v>2</v>
      </c>
    </row>
    <row r="5807" spans="1:20" x14ac:dyDescent="0.25">
      <c r="A5807" s="10">
        <f>OrderList!A5807</f>
        <v>1447338890.7</v>
      </c>
      <c r="B5807" s="10" t="str">
        <f>OrderList!C5807</f>
        <v>PORT04</v>
      </c>
      <c r="C5807" s="10" t="str">
        <f>OrderList!D5807</f>
        <v>V444_0</v>
      </c>
      <c r="D5807" s="10" t="str">
        <f>OrderList!F5807</f>
        <v>DTP</v>
      </c>
      <c r="E5807" s="10" t="str">
        <f>OrderList!L5807</f>
        <v>PORT09</v>
      </c>
      <c r="F5807" s="10" t="str">
        <f>OrderList!K5807</f>
        <v>PLANT03</v>
      </c>
      <c r="G5807" s="10">
        <f>OrderList!J5807</f>
        <v>1689780</v>
      </c>
      <c r="H5807" s="10">
        <f>OrderList!M5807</f>
        <v>351</v>
      </c>
      <c r="I5807" s="10">
        <f>OrderList!N5807</f>
        <v>1.9374748480727559</v>
      </c>
      <c r="O5807" s="10">
        <f>COUNTIF(FreightRates!$A$2:$A$1541,C5807)</f>
        <v>39</v>
      </c>
      <c r="Q5807" s="10">
        <f>COUNTIFS(FreightRates!$A$2:$A$1541,C5807,FreightRates!$B$2:$B$1541,B5807,FreightRates!$C$2:$C$1541,E5807)</f>
        <v>20</v>
      </c>
      <c r="T5807">
        <f>COUNTIFS(FreightRates!$A$2:$A$1541,C5807,FreightRates!$B$2:$B$1541,B5807,FreightRates!$C$2:$C$1541,E5807,FreightRates!$F$2:$F$1541,D5807,FreightRates!$D$2:$D$1541,"&lt;="&amp;I5807,FreightRates!$E$2:$E$1541,"&gt;="&amp;I5807)</f>
        <v>2</v>
      </c>
    </row>
    <row r="5808" spans="1:20" x14ac:dyDescent="0.25">
      <c r="A5808" s="10">
        <f>OrderList!A5808</f>
        <v>1447163432.7</v>
      </c>
      <c r="B5808" s="10" t="str">
        <f>OrderList!C5808</f>
        <v>PORT04</v>
      </c>
      <c r="C5808" s="10" t="str">
        <f>OrderList!D5808</f>
        <v>V444_0</v>
      </c>
      <c r="D5808" s="10" t="str">
        <f>OrderList!F5808</f>
        <v>DTP</v>
      </c>
      <c r="E5808" s="10" t="str">
        <f>OrderList!L5808</f>
        <v>PORT09</v>
      </c>
      <c r="F5808" s="10" t="str">
        <f>OrderList!K5808</f>
        <v>PLANT03</v>
      </c>
      <c r="G5808" s="10">
        <f>OrderList!J5808</f>
        <v>1688575</v>
      </c>
      <c r="H5808" s="10">
        <f>OrderList!M5808</f>
        <v>740</v>
      </c>
      <c r="I5808" s="10">
        <f>OrderList!N5808</f>
        <v>42.217046430923233</v>
      </c>
      <c r="O5808" s="10">
        <f>COUNTIF(FreightRates!$A$2:$A$1541,C5808)</f>
        <v>39</v>
      </c>
      <c r="Q5808" s="10">
        <f>COUNTIFS(FreightRates!$A$2:$A$1541,C5808,FreightRates!$B$2:$B$1541,B5808,FreightRates!$C$2:$C$1541,E5808)</f>
        <v>20</v>
      </c>
      <c r="T5808">
        <f>COUNTIFS(FreightRates!$A$2:$A$1541,C5808,FreightRates!$B$2:$B$1541,B5808,FreightRates!$C$2:$C$1541,E5808,FreightRates!$F$2:$F$1541,D5808,FreightRates!$D$2:$D$1541,"&lt;="&amp;I5808,FreightRates!$E$2:$E$1541,"&gt;="&amp;I5808)</f>
        <v>2</v>
      </c>
    </row>
    <row r="5809" spans="1:20" x14ac:dyDescent="0.25">
      <c r="A5809" s="10">
        <f>OrderList!A5809</f>
        <v>1447194675.7</v>
      </c>
      <c r="B5809" s="10" t="str">
        <f>OrderList!C5809</f>
        <v>PORT04</v>
      </c>
      <c r="C5809" s="10" t="str">
        <f>OrderList!D5809</f>
        <v>V444_0</v>
      </c>
      <c r="D5809" s="10" t="str">
        <f>OrderList!F5809</f>
        <v>DTP</v>
      </c>
      <c r="E5809" s="10" t="str">
        <f>OrderList!L5809</f>
        <v>PORT09</v>
      </c>
      <c r="F5809" s="10" t="str">
        <f>OrderList!K5809</f>
        <v>PLANT03</v>
      </c>
      <c r="G5809" s="10">
        <f>OrderList!J5809</f>
        <v>1688575</v>
      </c>
      <c r="H5809" s="10">
        <f>OrderList!M5809</f>
        <v>749</v>
      </c>
      <c r="I5809" s="10">
        <f>OrderList!N5809</f>
        <v>43.217046430923233</v>
      </c>
      <c r="O5809" s="10">
        <f>COUNTIF(FreightRates!$A$2:$A$1541,C5809)</f>
        <v>39</v>
      </c>
      <c r="Q5809" s="10">
        <f>COUNTIFS(FreightRates!$A$2:$A$1541,C5809,FreightRates!$B$2:$B$1541,B5809,FreightRates!$C$2:$C$1541,E5809)</f>
        <v>20</v>
      </c>
      <c r="T5809">
        <f>COUNTIFS(FreightRates!$A$2:$A$1541,C5809,FreightRates!$B$2:$B$1541,B5809,FreightRates!$C$2:$C$1541,E5809,FreightRates!$F$2:$F$1541,D5809,FreightRates!$D$2:$D$1541,"&lt;="&amp;I5809,FreightRates!$E$2:$E$1541,"&gt;="&amp;I5809)</f>
        <v>2</v>
      </c>
    </row>
    <row r="5810" spans="1:20" x14ac:dyDescent="0.25">
      <c r="A5810" s="10">
        <f>OrderList!A5810</f>
        <v>1447267008.7</v>
      </c>
      <c r="B5810" s="10" t="str">
        <f>OrderList!C5810</f>
        <v>PORT04</v>
      </c>
      <c r="C5810" s="10" t="str">
        <f>OrderList!D5810</f>
        <v>V444_0</v>
      </c>
      <c r="D5810" s="10" t="str">
        <f>OrderList!F5810</f>
        <v>DTP</v>
      </c>
      <c r="E5810" s="10" t="str">
        <f>OrderList!L5810</f>
        <v>PORT09</v>
      </c>
      <c r="F5810" s="10" t="str">
        <f>OrderList!K5810</f>
        <v>PLANT03</v>
      </c>
      <c r="G5810" s="10">
        <f>OrderList!J5810</f>
        <v>1689546</v>
      </c>
      <c r="H5810" s="10">
        <f>OrderList!M5810</f>
        <v>1300</v>
      </c>
      <c r="I5810" s="10">
        <f>OrderList!N5810</f>
        <v>70.625441643014767</v>
      </c>
      <c r="O5810" s="10">
        <f>COUNTIF(FreightRates!$A$2:$A$1541,C5810)</f>
        <v>39</v>
      </c>
      <c r="Q5810" s="10">
        <f>COUNTIFS(FreightRates!$A$2:$A$1541,C5810,FreightRates!$B$2:$B$1541,B5810,FreightRates!$C$2:$C$1541,E5810)</f>
        <v>20</v>
      </c>
      <c r="T5810">
        <f>COUNTIFS(FreightRates!$A$2:$A$1541,C5810,FreightRates!$B$2:$B$1541,B5810,FreightRates!$C$2:$C$1541,E5810,FreightRates!$F$2:$F$1541,D5810,FreightRates!$D$2:$D$1541,"&lt;="&amp;I5810,FreightRates!$E$2:$E$1541,"&gt;="&amp;I5810)</f>
        <v>2</v>
      </c>
    </row>
    <row r="5811" spans="1:20" x14ac:dyDescent="0.25">
      <c r="A5811" s="10">
        <f>OrderList!A5811</f>
        <v>1447346597.7</v>
      </c>
      <c r="B5811" s="10" t="str">
        <f>OrderList!C5811</f>
        <v>PORT04</v>
      </c>
      <c r="C5811" s="10" t="str">
        <f>OrderList!D5811</f>
        <v>V444_0</v>
      </c>
      <c r="D5811" s="10" t="str">
        <f>OrderList!F5811</f>
        <v>DTP</v>
      </c>
      <c r="E5811" s="10" t="str">
        <f>OrderList!L5811</f>
        <v>PORT09</v>
      </c>
      <c r="F5811" s="10" t="str">
        <f>OrderList!K5811</f>
        <v>PLANT03</v>
      </c>
      <c r="G5811" s="10">
        <f>OrderList!J5811</f>
        <v>1689546</v>
      </c>
      <c r="H5811" s="10">
        <f>OrderList!M5811</f>
        <v>1177</v>
      </c>
      <c r="I5811" s="10">
        <f>OrderList!N5811</f>
        <v>64.962897478713288</v>
      </c>
      <c r="O5811" s="10">
        <f>COUNTIF(FreightRates!$A$2:$A$1541,C5811)</f>
        <v>39</v>
      </c>
      <c r="Q5811" s="10">
        <f>COUNTIFS(FreightRates!$A$2:$A$1541,C5811,FreightRates!$B$2:$B$1541,B5811,FreightRates!$C$2:$C$1541,E5811)</f>
        <v>20</v>
      </c>
      <c r="T5811">
        <f>COUNTIFS(FreightRates!$A$2:$A$1541,C5811,FreightRates!$B$2:$B$1541,B5811,FreightRates!$C$2:$C$1541,E5811,FreightRates!$F$2:$F$1541,D5811,FreightRates!$D$2:$D$1541,"&lt;="&amp;I5811,FreightRates!$E$2:$E$1541,"&gt;="&amp;I5811)</f>
        <v>2</v>
      </c>
    </row>
    <row r="5812" spans="1:20" x14ac:dyDescent="0.25">
      <c r="A5812" s="10">
        <f>OrderList!A5812</f>
        <v>1447208184.7</v>
      </c>
      <c r="B5812" s="10" t="str">
        <f>OrderList!C5812</f>
        <v>PORT04</v>
      </c>
      <c r="C5812" s="10" t="str">
        <f>OrderList!D5812</f>
        <v>V444_0</v>
      </c>
      <c r="D5812" s="10" t="str">
        <f>OrderList!F5812</f>
        <v>DTP</v>
      </c>
      <c r="E5812" s="10" t="str">
        <f>OrderList!L5812</f>
        <v>PORT09</v>
      </c>
      <c r="F5812" s="10" t="str">
        <f>OrderList!K5812</f>
        <v>PLANT03</v>
      </c>
      <c r="G5812" s="10">
        <f>OrderList!J5812</f>
        <v>1689546</v>
      </c>
      <c r="H5812" s="10">
        <f>OrderList!M5812</f>
        <v>1326</v>
      </c>
      <c r="I5812" s="10">
        <f>OrderList!N5812</f>
        <v>72.625441643014767</v>
      </c>
      <c r="O5812" s="10">
        <f>COUNTIF(FreightRates!$A$2:$A$1541,C5812)</f>
        <v>39</v>
      </c>
      <c r="Q5812" s="10">
        <f>COUNTIFS(FreightRates!$A$2:$A$1541,C5812,FreightRates!$B$2:$B$1541,B5812,FreightRates!$C$2:$C$1541,E5812)</f>
        <v>20</v>
      </c>
      <c r="T5812">
        <f>COUNTIFS(FreightRates!$A$2:$A$1541,C5812,FreightRates!$B$2:$B$1541,B5812,FreightRates!$C$2:$C$1541,E5812,FreightRates!$F$2:$F$1541,D5812,FreightRates!$D$2:$D$1541,"&lt;="&amp;I5812,FreightRates!$E$2:$E$1541,"&gt;="&amp;I5812)</f>
        <v>2</v>
      </c>
    </row>
    <row r="5813" spans="1:20" x14ac:dyDescent="0.25">
      <c r="A5813" s="10">
        <f>OrderList!A5813</f>
        <v>1447165539.7</v>
      </c>
      <c r="B5813" s="10" t="str">
        <f>OrderList!C5813</f>
        <v>PORT04</v>
      </c>
      <c r="C5813" s="10" t="str">
        <f>OrderList!D5813</f>
        <v>V444_0</v>
      </c>
      <c r="D5813" s="10" t="str">
        <f>OrderList!F5813</f>
        <v>DTP</v>
      </c>
      <c r="E5813" s="10" t="str">
        <f>OrderList!L5813</f>
        <v>PORT09</v>
      </c>
      <c r="F5813" s="10" t="str">
        <f>OrderList!K5813</f>
        <v>PLANT03</v>
      </c>
      <c r="G5813" s="10">
        <f>OrderList!J5813</f>
        <v>1689546</v>
      </c>
      <c r="H5813" s="10">
        <f>OrderList!M5813</f>
        <v>368</v>
      </c>
      <c r="I5813" s="10">
        <f>OrderList!N5813</f>
        <v>3.8312720821507384</v>
      </c>
      <c r="O5813" s="10">
        <f>COUNTIF(FreightRates!$A$2:$A$1541,C5813)</f>
        <v>39</v>
      </c>
      <c r="Q5813" s="10">
        <f>COUNTIFS(FreightRates!$A$2:$A$1541,C5813,FreightRates!$B$2:$B$1541,B5813,FreightRates!$C$2:$C$1541,E5813)</f>
        <v>20</v>
      </c>
      <c r="T5813">
        <f>COUNTIFS(FreightRates!$A$2:$A$1541,C5813,FreightRates!$B$2:$B$1541,B5813,FreightRates!$C$2:$C$1541,E5813,FreightRates!$F$2:$F$1541,D5813,FreightRates!$D$2:$D$1541,"&lt;="&amp;I5813,FreightRates!$E$2:$E$1541,"&gt;="&amp;I5813)</f>
        <v>2</v>
      </c>
    </row>
    <row r="5814" spans="1:20" x14ac:dyDescent="0.25">
      <c r="A5814" s="10">
        <f>OrderList!A5814</f>
        <v>1447257094.7</v>
      </c>
      <c r="B5814" s="10" t="str">
        <f>OrderList!C5814</f>
        <v>PORT04</v>
      </c>
      <c r="C5814" s="10" t="str">
        <f>OrderList!D5814</f>
        <v>V444_0</v>
      </c>
      <c r="D5814" s="10" t="str">
        <f>OrderList!F5814</f>
        <v>DTP</v>
      </c>
      <c r="E5814" s="10" t="str">
        <f>OrderList!L5814</f>
        <v>PORT09</v>
      </c>
      <c r="F5814" s="10" t="str">
        <f>OrderList!K5814</f>
        <v>PLANT03</v>
      </c>
      <c r="G5814" s="10">
        <f>OrderList!J5814</f>
        <v>1689546</v>
      </c>
      <c r="H5814" s="10">
        <f>OrderList!M5814</f>
        <v>1242</v>
      </c>
      <c r="I5814" s="10">
        <f>OrderList!N5814</f>
        <v>72.625441643014767</v>
      </c>
      <c r="O5814" s="10">
        <f>COUNTIF(FreightRates!$A$2:$A$1541,C5814)</f>
        <v>39</v>
      </c>
      <c r="Q5814" s="10">
        <f>COUNTIFS(FreightRates!$A$2:$A$1541,C5814,FreightRates!$B$2:$B$1541,B5814,FreightRates!$C$2:$C$1541,E5814)</f>
        <v>20</v>
      </c>
      <c r="T5814">
        <f>COUNTIFS(FreightRates!$A$2:$A$1541,C5814,FreightRates!$B$2:$B$1541,B5814,FreightRates!$C$2:$C$1541,E5814,FreightRates!$F$2:$F$1541,D5814,FreightRates!$D$2:$D$1541,"&lt;="&amp;I5814,FreightRates!$E$2:$E$1541,"&gt;="&amp;I5814)</f>
        <v>2</v>
      </c>
    </row>
    <row r="5815" spans="1:20" x14ac:dyDescent="0.25">
      <c r="A5815" s="10">
        <f>OrderList!A5815</f>
        <v>1447291619.7</v>
      </c>
      <c r="B5815" s="10" t="str">
        <f>OrderList!C5815</f>
        <v>PORT04</v>
      </c>
      <c r="C5815" s="10" t="str">
        <f>OrderList!D5815</f>
        <v>V444_0</v>
      </c>
      <c r="D5815" s="10" t="str">
        <f>OrderList!F5815</f>
        <v>DTP</v>
      </c>
      <c r="E5815" s="10" t="str">
        <f>OrderList!L5815</f>
        <v>PORT09</v>
      </c>
      <c r="F5815" s="10" t="str">
        <f>OrderList!K5815</f>
        <v>PLANT03</v>
      </c>
      <c r="G5815" s="10">
        <f>OrderList!J5815</f>
        <v>1689546</v>
      </c>
      <c r="H5815" s="10">
        <f>OrderList!M5815</f>
        <v>864</v>
      </c>
      <c r="I5815" s="10">
        <f>OrderList!N5815</f>
        <v>43.143992903658123</v>
      </c>
      <c r="O5815" s="10">
        <f>COUNTIF(FreightRates!$A$2:$A$1541,C5815)</f>
        <v>39</v>
      </c>
      <c r="Q5815" s="10">
        <f>COUNTIFS(FreightRates!$A$2:$A$1541,C5815,FreightRates!$B$2:$B$1541,B5815,FreightRates!$C$2:$C$1541,E5815)</f>
        <v>20</v>
      </c>
      <c r="T5815">
        <f>COUNTIFS(FreightRates!$A$2:$A$1541,C5815,FreightRates!$B$2:$B$1541,B5815,FreightRates!$C$2:$C$1541,E5815,FreightRates!$F$2:$F$1541,D5815,FreightRates!$D$2:$D$1541,"&lt;="&amp;I5815,FreightRates!$E$2:$E$1541,"&gt;="&amp;I5815)</f>
        <v>2</v>
      </c>
    </row>
    <row r="5816" spans="1:20" x14ac:dyDescent="0.25">
      <c r="A5816" s="10">
        <f>OrderList!A5816</f>
        <v>1447348795.7</v>
      </c>
      <c r="B5816" s="10" t="str">
        <f>OrderList!C5816</f>
        <v>PORT04</v>
      </c>
      <c r="C5816" s="10" t="str">
        <f>OrderList!D5816</f>
        <v>V444_0</v>
      </c>
      <c r="D5816" s="10" t="str">
        <f>OrderList!F5816</f>
        <v>DTP</v>
      </c>
      <c r="E5816" s="10" t="str">
        <f>OrderList!L5816</f>
        <v>PORT09</v>
      </c>
      <c r="F5816" s="10" t="str">
        <f>OrderList!K5816</f>
        <v>PLANT03</v>
      </c>
      <c r="G5816" s="10">
        <f>OrderList!J5816</f>
        <v>1689546</v>
      </c>
      <c r="H5816" s="10">
        <f>OrderList!M5816</f>
        <v>1215</v>
      </c>
      <c r="I5816" s="10">
        <f>OrderList!N5816</f>
        <v>66.962897478713288</v>
      </c>
      <c r="O5816" s="10">
        <f>COUNTIF(FreightRates!$A$2:$A$1541,C5816)</f>
        <v>39</v>
      </c>
      <c r="Q5816" s="10">
        <f>COUNTIFS(FreightRates!$A$2:$A$1541,C5816,FreightRates!$B$2:$B$1541,B5816,FreightRates!$C$2:$C$1541,E5816)</f>
        <v>20</v>
      </c>
      <c r="T5816">
        <f>COUNTIFS(FreightRates!$A$2:$A$1541,C5816,FreightRates!$B$2:$B$1541,B5816,FreightRates!$C$2:$C$1541,E5816,FreightRates!$F$2:$F$1541,D5816,FreightRates!$D$2:$D$1541,"&lt;="&amp;I5816,FreightRates!$E$2:$E$1541,"&gt;="&amp;I5816)</f>
        <v>2</v>
      </c>
    </row>
    <row r="5817" spans="1:20" x14ac:dyDescent="0.25">
      <c r="A5817" s="10">
        <f>OrderList!A5817</f>
        <v>1447334423.7</v>
      </c>
      <c r="B5817" s="10" t="str">
        <f>OrderList!C5817</f>
        <v>PORT04</v>
      </c>
      <c r="C5817" s="10" t="str">
        <f>OrderList!D5817</f>
        <v>V444_0</v>
      </c>
      <c r="D5817" s="10" t="str">
        <f>OrderList!F5817</f>
        <v>DTP</v>
      </c>
      <c r="E5817" s="10" t="str">
        <f>OrderList!L5817</f>
        <v>PORT09</v>
      </c>
      <c r="F5817" s="10" t="str">
        <f>OrderList!K5817</f>
        <v>PLANT03</v>
      </c>
      <c r="G5817" s="10">
        <f>OrderList!J5817</f>
        <v>1689548</v>
      </c>
      <c r="H5817" s="10">
        <f>OrderList!M5817</f>
        <v>315</v>
      </c>
      <c r="I5817" s="10">
        <f>OrderList!N5817</f>
        <v>0.14895957526204334</v>
      </c>
      <c r="O5817" s="10">
        <f>COUNTIF(FreightRates!$A$2:$A$1541,C5817)</f>
        <v>39</v>
      </c>
      <c r="Q5817" s="10">
        <f>COUNTIFS(FreightRates!$A$2:$A$1541,C5817,FreightRates!$B$2:$B$1541,B5817,FreightRates!$C$2:$C$1541,E5817)</f>
        <v>20</v>
      </c>
      <c r="T5817">
        <f>COUNTIFS(FreightRates!$A$2:$A$1541,C5817,FreightRates!$B$2:$B$1541,B5817,FreightRates!$C$2:$C$1541,E5817,FreightRates!$F$2:$F$1541,D5817,FreightRates!$D$2:$D$1541,"&lt;="&amp;I5817,FreightRates!$E$2:$E$1541,"&gt;="&amp;I5817)</f>
        <v>2</v>
      </c>
    </row>
    <row r="5818" spans="1:20" x14ac:dyDescent="0.25">
      <c r="A5818" s="10">
        <f>OrderList!A5818</f>
        <v>1447184533.7</v>
      </c>
      <c r="B5818" s="10" t="str">
        <f>OrderList!C5818</f>
        <v>PORT04</v>
      </c>
      <c r="C5818" s="10" t="str">
        <f>OrderList!D5818</f>
        <v>V444_0</v>
      </c>
      <c r="D5818" s="10" t="str">
        <f>OrderList!F5818</f>
        <v>DTP</v>
      </c>
      <c r="E5818" s="10" t="str">
        <f>OrderList!L5818</f>
        <v>PORT09</v>
      </c>
      <c r="F5818" s="10" t="str">
        <f>OrderList!K5818</f>
        <v>PLANT03</v>
      </c>
      <c r="G5818" s="10">
        <f>OrderList!J5818</f>
        <v>1689548</v>
      </c>
      <c r="H5818" s="10">
        <f>OrderList!M5818</f>
        <v>2293</v>
      </c>
      <c r="I5818" s="10">
        <f>OrderList!N5818</f>
        <v>149.95957526204333</v>
      </c>
      <c r="O5818" s="10">
        <f>COUNTIF(FreightRates!$A$2:$A$1541,C5818)</f>
        <v>39</v>
      </c>
      <c r="Q5818" s="10">
        <f>COUNTIFS(FreightRates!$A$2:$A$1541,C5818,FreightRates!$B$2:$B$1541,B5818,FreightRates!$C$2:$C$1541,E5818)</f>
        <v>20</v>
      </c>
      <c r="T5818">
        <f>COUNTIFS(FreightRates!$A$2:$A$1541,C5818,FreightRates!$B$2:$B$1541,B5818,FreightRates!$C$2:$C$1541,E5818,FreightRates!$F$2:$F$1541,D5818,FreightRates!$D$2:$D$1541,"&lt;="&amp;I5818,FreightRates!$E$2:$E$1541,"&gt;="&amp;I5818)</f>
        <v>2</v>
      </c>
    </row>
    <row r="5819" spans="1:20" x14ac:dyDescent="0.25">
      <c r="A5819" s="10">
        <f>OrderList!A5819</f>
        <v>1447346599.7</v>
      </c>
      <c r="B5819" s="10" t="str">
        <f>OrderList!C5819</f>
        <v>PORT04</v>
      </c>
      <c r="C5819" s="10" t="str">
        <f>OrderList!D5819</f>
        <v>V444_0</v>
      </c>
      <c r="D5819" s="10" t="str">
        <f>OrderList!F5819</f>
        <v>DTP</v>
      </c>
      <c r="E5819" s="10" t="str">
        <f>OrderList!L5819</f>
        <v>PORT09</v>
      </c>
      <c r="F5819" s="10" t="str">
        <f>OrderList!K5819</f>
        <v>PLANT03</v>
      </c>
      <c r="G5819" s="10">
        <f>OrderList!J5819</f>
        <v>1689548</v>
      </c>
      <c r="H5819" s="10">
        <f>OrderList!M5819</f>
        <v>1156</v>
      </c>
      <c r="I5819" s="10">
        <f>OrderList!N5819</f>
        <v>69.829177999785571</v>
      </c>
      <c r="O5819" s="10">
        <f>COUNTIF(FreightRates!$A$2:$A$1541,C5819)</f>
        <v>39</v>
      </c>
      <c r="Q5819" s="10">
        <f>COUNTIFS(FreightRates!$A$2:$A$1541,C5819,FreightRates!$B$2:$B$1541,B5819,FreightRates!$C$2:$C$1541,E5819)</f>
        <v>20</v>
      </c>
      <c r="T5819">
        <f>COUNTIFS(FreightRates!$A$2:$A$1541,C5819,FreightRates!$B$2:$B$1541,B5819,FreightRates!$C$2:$C$1541,E5819,FreightRates!$F$2:$F$1541,D5819,FreightRates!$D$2:$D$1541,"&lt;="&amp;I5819,FreightRates!$E$2:$E$1541,"&gt;="&amp;I5819)</f>
        <v>2</v>
      </c>
    </row>
    <row r="5820" spans="1:20" x14ac:dyDescent="0.25">
      <c r="A5820" s="10">
        <f>OrderList!A5820</f>
        <v>1447348794.7</v>
      </c>
      <c r="B5820" s="10" t="str">
        <f>OrderList!C5820</f>
        <v>PORT04</v>
      </c>
      <c r="C5820" s="10" t="str">
        <f>OrderList!D5820</f>
        <v>V444_0</v>
      </c>
      <c r="D5820" s="10" t="str">
        <f>OrderList!F5820</f>
        <v>DTP</v>
      </c>
      <c r="E5820" s="10" t="str">
        <f>OrderList!L5820</f>
        <v>PORT09</v>
      </c>
      <c r="F5820" s="10" t="str">
        <f>OrderList!K5820</f>
        <v>PLANT03</v>
      </c>
      <c r="G5820" s="10">
        <f>OrderList!J5820</f>
        <v>1689548</v>
      </c>
      <c r="H5820" s="10">
        <f>OrderList!M5820</f>
        <v>2260</v>
      </c>
      <c r="I5820" s="10">
        <f>OrderList!N5820</f>
        <v>150.81061568678129</v>
      </c>
      <c r="O5820" s="10">
        <f>COUNTIF(FreightRates!$A$2:$A$1541,C5820)</f>
        <v>39</v>
      </c>
      <c r="Q5820" s="10">
        <f>COUNTIFS(FreightRates!$A$2:$A$1541,C5820,FreightRates!$B$2:$B$1541,B5820,FreightRates!$C$2:$C$1541,E5820)</f>
        <v>20</v>
      </c>
      <c r="T5820">
        <f>COUNTIFS(FreightRates!$A$2:$A$1541,C5820,FreightRates!$B$2:$B$1541,B5820,FreightRates!$C$2:$C$1541,E5820,FreightRates!$F$2:$F$1541,D5820,FreightRates!$D$2:$D$1541,"&lt;="&amp;I5820,FreightRates!$E$2:$E$1541,"&gt;="&amp;I5820)</f>
        <v>2</v>
      </c>
    </row>
    <row r="5821" spans="1:20" x14ac:dyDescent="0.25">
      <c r="A5821" s="10">
        <f>OrderList!A5821</f>
        <v>1447267009.7</v>
      </c>
      <c r="B5821" s="10" t="str">
        <f>OrderList!C5821</f>
        <v>PORT04</v>
      </c>
      <c r="C5821" s="10" t="str">
        <f>OrderList!D5821</f>
        <v>V444_0</v>
      </c>
      <c r="D5821" s="10" t="str">
        <f>OrderList!F5821</f>
        <v>DTP</v>
      </c>
      <c r="E5821" s="10" t="str">
        <f>OrderList!L5821</f>
        <v>PORT09</v>
      </c>
      <c r="F5821" s="10" t="str">
        <f>OrderList!K5821</f>
        <v>PLANT03</v>
      </c>
      <c r="G5821" s="10">
        <f>OrderList!J5821</f>
        <v>1689548</v>
      </c>
      <c r="H5821" s="10">
        <f>OrderList!M5821</f>
        <v>2315</v>
      </c>
      <c r="I5821" s="10">
        <f>OrderList!N5821</f>
        <v>140.95957526204333</v>
      </c>
      <c r="O5821" s="10">
        <f>COUNTIF(FreightRates!$A$2:$A$1541,C5821)</f>
        <v>39</v>
      </c>
      <c r="Q5821" s="10">
        <f>COUNTIFS(FreightRates!$A$2:$A$1541,C5821,FreightRates!$B$2:$B$1541,B5821,FreightRates!$C$2:$C$1541,E5821)</f>
        <v>20</v>
      </c>
      <c r="T5821">
        <f>COUNTIFS(FreightRates!$A$2:$A$1541,C5821,FreightRates!$B$2:$B$1541,B5821,FreightRates!$C$2:$C$1541,E5821,FreightRates!$F$2:$F$1541,D5821,FreightRates!$D$2:$D$1541,"&lt;="&amp;I5821,FreightRates!$E$2:$E$1541,"&gt;="&amp;I5821)</f>
        <v>2</v>
      </c>
    </row>
    <row r="5822" spans="1:20" x14ac:dyDescent="0.25">
      <c r="A5822" s="10">
        <f>OrderList!A5822</f>
        <v>1447171213.7</v>
      </c>
      <c r="B5822" s="10" t="str">
        <f>OrderList!C5822</f>
        <v>PORT04</v>
      </c>
      <c r="C5822" s="10" t="str">
        <f>OrderList!D5822</f>
        <v>V444_0</v>
      </c>
      <c r="D5822" s="10" t="str">
        <f>OrderList!F5822</f>
        <v>DTP</v>
      </c>
      <c r="E5822" s="10" t="str">
        <f>OrderList!L5822</f>
        <v>PORT09</v>
      </c>
      <c r="F5822" s="10" t="str">
        <f>OrderList!K5822</f>
        <v>PLANT03</v>
      </c>
      <c r="G5822" s="10">
        <f>OrderList!J5822</f>
        <v>1689548</v>
      </c>
      <c r="H5822" s="10">
        <f>OrderList!M5822</f>
        <v>1294</v>
      </c>
      <c r="I5822" s="10">
        <f>OrderList!N5822</f>
        <v>71.479787631021665</v>
      </c>
      <c r="O5822" s="10">
        <f>COUNTIF(FreightRates!$A$2:$A$1541,C5822)</f>
        <v>39</v>
      </c>
      <c r="Q5822" s="10">
        <f>COUNTIFS(FreightRates!$A$2:$A$1541,C5822,FreightRates!$B$2:$B$1541,B5822,FreightRates!$C$2:$C$1541,E5822)</f>
        <v>20</v>
      </c>
      <c r="T5822">
        <f>COUNTIFS(FreightRates!$A$2:$A$1541,C5822,FreightRates!$B$2:$B$1541,B5822,FreightRates!$C$2:$C$1541,E5822,FreightRates!$F$2:$F$1541,D5822,FreightRates!$D$2:$D$1541,"&lt;="&amp;I5822,FreightRates!$E$2:$E$1541,"&gt;="&amp;I5822)</f>
        <v>2</v>
      </c>
    </row>
    <row r="5823" spans="1:20" x14ac:dyDescent="0.25">
      <c r="A5823" s="10">
        <f>OrderList!A5823</f>
        <v>1447163433.7</v>
      </c>
      <c r="B5823" s="10" t="str">
        <f>OrderList!C5823</f>
        <v>PORT04</v>
      </c>
      <c r="C5823" s="10" t="str">
        <f>OrderList!D5823</f>
        <v>V444_0</v>
      </c>
      <c r="D5823" s="10" t="str">
        <f>OrderList!F5823</f>
        <v>DTP</v>
      </c>
      <c r="E5823" s="10" t="str">
        <f>OrderList!L5823</f>
        <v>PORT09</v>
      </c>
      <c r="F5823" s="10" t="str">
        <f>OrderList!K5823</f>
        <v>PLANT03</v>
      </c>
      <c r="G5823" s="10">
        <f>OrderList!J5823</f>
        <v>1689547</v>
      </c>
      <c r="H5823" s="10">
        <f>OrderList!M5823</f>
        <v>1328</v>
      </c>
      <c r="I5823" s="10">
        <f>OrderList!N5823</f>
        <v>72.986271873138278</v>
      </c>
      <c r="O5823" s="10">
        <f>COUNTIF(FreightRates!$A$2:$A$1541,C5823)</f>
        <v>39</v>
      </c>
      <c r="Q5823" s="10">
        <f>COUNTIFS(FreightRates!$A$2:$A$1541,C5823,FreightRates!$B$2:$B$1541,B5823,FreightRates!$C$2:$C$1541,E5823)</f>
        <v>20</v>
      </c>
      <c r="T5823">
        <f>COUNTIFS(FreightRates!$A$2:$A$1541,C5823,FreightRates!$B$2:$B$1541,B5823,FreightRates!$C$2:$C$1541,E5823,FreightRates!$F$2:$F$1541,D5823,FreightRates!$D$2:$D$1541,"&lt;="&amp;I5823,FreightRates!$E$2:$E$1541,"&gt;="&amp;I5823)</f>
        <v>2</v>
      </c>
    </row>
    <row r="5824" spans="1:20" x14ac:dyDescent="0.25">
      <c r="A5824" s="10">
        <f>OrderList!A5824</f>
        <v>1447346598.7</v>
      </c>
      <c r="B5824" s="10" t="str">
        <f>OrderList!C5824</f>
        <v>PORT04</v>
      </c>
      <c r="C5824" s="10" t="str">
        <f>OrderList!D5824</f>
        <v>V444_0</v>
      </c>
      <c r="D5824" s="10" t="str">
        <f>OrderList!F5824</f>
        <v>DTP</v>
      </c>
      <c r="E5824" s="10" t="str">
        <f>OrderList!L5824</f>
        <v>PORT09</v>
      </c>
      <c r="F5824" s="10" t="str">
        <f>OrderList!K5824</f>
        <v>PLANT03</v>
      </c>
      <c r="G5824" s="10">
        <f>OrderList!J5824</f>
        <v>1689547</v>
      </c>
      <c r="H5824" s="10">
        <f>OrderList!M5824</f>
        <v>490</v>
      </c>
      <c r="I5824" s="10">
        <f>OrderList!N5824</f>
        <v>10.589789771575262</v>
      </c>
      <c r="O5824" s="10">
        <f>COUNTIF(FreightRates!$A$2:$A$1541,C5824)</f>
        <v>39</v>
      </c>
      <c r="Q5824" s="10">
        <f>COUNTIFS(FreightRates!$A$2:$A$1541,C5824,FreightRates!$B$2:$B$1541,B5824,FreightRates!$C$2:$C$1541,E5824)</f>
        <v>20</v>
      </c>
      <c r="T5824">
        <f>COUNTIFS(FreightRates!$A$2:$A$1541,C5824,FreightRates!$B$2:$B$1541,B5824,FreightRates!$C$2:$C$1541,E5824,FreightRates!$F$2:$F$1541,D5824,FreightRates!$D$2:$D$1541,"&lt;="&amp;I5824,FreightRates!$E$2:$E$1541,"&gt;="&amp;I5824)</f>
        <v>2</v>
      </c>
    </row>
    <row r="5825" spans="1:20" x14ac:dyDescent="0.25">
      <c r="A5825" s="10">
        <f>OrderList!A5825</f>
        <v>1447184532.7</v>
      </c>
      <c r="B5825" s="10" t="str">
        <f>OrderList!C5825</f>
        <v>PORT04</v>
      </c>
      <c r="C5825" s="10" t="str">
        <f>OrderList!D5825</f>
        <v>V444_0</v>
      </c>
      <c r="D5825" s="10" t="str">
        <f>OrderList!F5825</f>
        <v>DTP</v>
      </c>
      <c r="E5825" s="10" t="str">
        <f>OrderList!L5825</f>
        <v>PORT09</v>
      </c>
      <c r="F5825" s="10" t="str">
        <f>OrderList!K5825</f>
        <v>PLANT03</v>
      </c>
      <c r="G5825" s="10">
        <f>OrderList!J5825</f>
        <v>1689547</v>
      </c>
      <c r="H5825" s="10">
        <f>OrderList!M5825</f>
        <v>1220</v>
      </c>
      <c r="I5825" s="10">
        <f>OrderList!N5825</f>
        <v>64.546546435675509</v>
      </c>
      <c r="O5825" s="10">
        <f>COUNTIF(FreightRates!$A$2:$A$1541,C5825)</f>
        <v>39</v>
      </c>
      <c r="Q5825" s="10">
        <f>COUNTIFS(FreightRates!$A$2:$A$1541,C5825,FreightRates!$B$2:$B$1541,B5825,FreightRates!$C$2:$C$1541,E5825)</f>
        <v>20</v>
      </c>
      <c r="T5825">
        <f>COUNTIFS(FreightRates!$A$2:$A$1541,C5825,FreightRates!$B$2:$B$1541,B5825,FreightRates!$C$2:$C$1541,E5825,FreightRates!$F$2:$F$1541,D5825,FreightRates!$D$2:$D$1541,"&lt;="&amp;I5825,FreightRates!$E$2:$E$1541,"&gt;="&amp;I5825)</f>
        <v>2</v>
      </c>
    </row>
    <row r="5826" spans="1:20" x14ac:dyDescent="0.25">
      <c r="A5826" s="10">
        <f>OrderList!A5826</f>
        <v>1447165540.7</v>
      </c>
      <c r="B5826" s="10" t="str">
        <f>OrderList!C5826</f>
        <v>PORT04</v>
      </c>
      <c r="C5826" s="10" t="str">
        <f>OrderList!D5826</f>
        <v>V444_0</v>
      </c>
      <c r="D5826" s="10" t="str">
        <f>OrderList!F5826</f>
        <v>DTP</v>
      </c>
      <c r="E5826" s="10" t="str">
        <f>OrderList!L5826</f>
        <v>PORT09</v>
      </c>
      <c r="F5826" s="10" t="str">
        <f>OrderList!K5826</f>
        <v>PLANT03</v>
      </c>
      <c r="G5826" s="10">
        <f>OrderList!J5826</f>
        <v>1689547</v>
      </c>
      <c r="H5826" s="10">
        <f>OrderList!M5826</f>
        <v>274</v>
      </c>
      <c r="I5826" s="10">
        <f>OrderList!N5826</f>
        <v>1.4397254374627655</v>
      </c>
      <c r="O5826" s="10">
        <f>COUNTIF(FreightRates!$A$2:$A$1541,C5826)</f>
        <v>39</v>
      </c>
      <c r="Q5826" s="10">
        <f>COUNTIFS(FreightRates!$A$2:$A$1541,C5826,FreightRates!$B$2:$B$1541,B5826,FreightRates!$C$2:$C$1541,E5826)</f>
        <v>20</v>
      </c>
      <c r="T5826">
        <f>COUNTIFS(FreightRates!$A$2:$A$1541,C5826,FreightRates!$B$2:$B$1541,B5826,FreightRates!$C$2:$C$1541,E5826,FreightRates!$F$2:$F$1541,D5826,FreightRates!$D$2:$D$1541,"&lt;="&amp;I5826,FreightRates!$E$2:$E$1541,"&gt;="&amp;I5826)</f>
        <v>2</v>
      </c>
    </row>
    <row r="5827" spans="1:20" x14ac:dyDescent="0.25">
      <c r="A5827" s="10">
        <f>OrderList!A5827</f>
        <v>1447348793.7</v>
      </c>
      <c r="B5827" s="10" t="str">
        <f>OrderList!C5827</f>
        <v>PORT04</v>
      </c>
      <c r="C5827" s="10" t="str">
        <f>OrderList!D5827</f>
        <v>V444_0</v>
      </c>
      <c r="D5827" s="10" t="str">
        <f>OrderList!F5827</f>
        <v>DTP</v>
      </c>
      <c r="E5827" s="10" t="str">
        <f>OrderList!L5827</f>
        <v>PORT09</v>
      </c>
      <c r="F5827" s="10" t="str">
        <f>OrderList!K5827</f>
        <v>PLANT03</v>
      </c>
      <c r="G5827" s="10">
        <f>OrderList!J5827</f>
        <v>1689547</v>
      </c>
      <c r="H5827" s="10">
        <f>OrderList!M5827</f>
        <v>1235</v>
      </c>
      <c r="I5827" s="10">
        <f>OrderList!N5827</f>
        <v>75.986271873138278</v>
      </c>
      <c r="O5827" s="10">
        <f>COUNTIF(FreightRates!$A$2:$A$1541,C5827)</f>
        <v>39</v>
      </c>
      <c r="Q5827" s="10">
        <f>COUNTIFS(FreightRates!$A$2:$A$1541,C5827,FreightRates!$B$2:$B$1541,B5827,FreightRates!$C$2:$C$1541,E5827)</f>
        <v>20</v>
      </c>
      <c r="T5827">
        <f>COUNTIFS(FreightRates!$A$2:$A$1541,C5827,FreightRates!$B$2:$B$1541,B5827,FreightRates!$C$2:$C$1541,E5827,FreightRates!$F$2:$F$1541,D5827,FreightRates!$D$2:$D$1541,"&lt;="&amp;I5827,FreightRates!$E$2:$E$1541,"&gt;="&amp;I5827)</f>
        <v>2</v>
      </c>
    </row>
    <row r="5828" spans="1:20" x14ac:dyDescent="0.25">
      <c r="A5828" s="10">
        <f>OrderList!A5828</f>
        <v>1447348796.7</v>
      </c>
      <c r="B5828" s="10" t="str">
        <f>OrderList!C5828</f>
        <v>PORT04</v>
      </c>
      <c r="C5828" s="10" t="str">
        <f>OrderList!D5828</f>
        <v>V444_0</v>
      </c>
      <c r="D5828" s="10" t="str">
        <f>OrderList!F5828</f>
        <v>DTP</v>
      </c>
      <c r="E5828" s="10" t="str">
        <f>OrderList!L5828</f>
        <v>PORT09</v>
      </c>
      <c r="F5828" s="10" t="str">
        <f>OrderList!K5828</f>
        <v>PLANT03</v>
      </c>
      <c r="G5828" s="10">
        <f>OrderList!J5828</f>
        <v>1689547</v>
      </c>
      <c r="H5828" s="10">
        <f>OrderList!M5828</f>
        <v>1131</v>
      </c>
      <c r="I5828" s="10">
        <f>OrderList!N5828</f>
        <v>65.396482101563009</v>
      </c>
      <c r="O5828" s="10">
        <f>COUNTIF(FreightRates!$A$2:$A$1541,C5828)</f>
        <v>39</v>
      </c>
      <c r="Q5828" s="10">
        <f>COUNTIFS(FreightRates!$A$2:$A$1541,C5828,FreightRates!$B$2:$B$1541,B5828,FreightRates!$C$2:$C$1541,E5828)</f>
        <v>20</v>
      </c>
      <c r="T5828">
        <f>COUNTIFS(FreightRates!$A$2:$A$1541,C5828,FreightRates!$B$2:$B$1541,B5828,FreightRates!$C$2:$C$1541,E5828,FreightRates!$F$2:$F$1541,D5828,FreightRates!$D$2:$D$1541,"&lt;="&amp;I5828,FreightRates!$E$2:$E$1541,"&gt;="&amp;I5828)</f>
        <v>2</v>
      </c>
    </row>
    <row r="5829" spans="1:20" x14ac:dyDescent="0.25">
      <c r="A5829" s="10">
        <f>OrderList!A5829</f>
        <v>1447323938.7</v>
      </c>
      <c r="B5829" s="10" t="str">
        <f>OrderList!C5829</f>
        <v>PORT04</v>
      </c>
      <c r="C5829" s="10" t="str">
        <f>OrderList!D5829</f>
        <v>V444_0</v>
      </c>
      <c r="D5829" s="10" t="str">
        <f>OrderList!F5829</f>
        <v>DTP</v>
      </c>
      <c r="E5829" s="10" t="str">
        <f>OrderList!L5829</f>
        <v>PORT09</v>
      </c>
      <c r="F5829" s="10" t="str">
        <f>OrderList!K5829</f>
        <v>PLANT03</v>
      </c>
      <c r="G5829" s="10">
        <f>OrderList!J5829</f>
        <v>1689788</v>
      </c>
      <c r="H5829" s="10">
        <f>OrderList!M5829</f>
        <v>370</v>
      </c>
      <c r="I5829" s="10">
        <f>OrderList!N5829</f>
        <v>1.276195801405549</v>
      </c>
      <c r="O5829" s="10">
        <f>COUNTIF(FreightRates!$A$2:$A$1541,C5829)</f>
        <v>39</v>
      </c>
      <c r="Q5829" s="10">
        <f>COUNTIFS(FreightRates!$A$2:$A$1541,C5829,FreightRates!$B$2:$B$1541,B5829,FreightRates!$C$2:$C$1541,E5829)</f>
        <v>20</v>
      </c>
      <c r="T5829">
        <f>COUNTIFS(FreightRates!$A$2:$A$1541,C5829,FreightRates!$B$2:$B$1541,B5829,FreightRates!$C$2:$C$1541,E5829,FreightRates!$F$2:$F$1541,D5829,FreightRates!$D$2:$D$1541,"&lt;="&amp;I5829,FreightRates!$E$2:$E$1541,"&gt;="&amp;I5829)</f>
        <v>2</v>
      </c>
    </row>
    <row r="5830" spans="1:20" x14ac:dyDescent="0.25">
      <c r="A5830" s="10">
        <f>OrderList!A5830</f>
        <v>1447267025.7</v>
      </c>
      <c r="B5830" s="10" t="str">
        <f>OrderList!C5830</f>
        <v>PORT04</v>
      </c>
      <c r="C5830" s="10" t="str">
        <f>OrderList!D5830</f>
        <v>V444_0</v>
      </c>
      <c r="D5830" s="10" t="str">
        <f>OrderList!F5830</f>
        <v>DTP</v>
      </c>
      <c r="E5830" s="10" t="str">
        <f>OrderList!L5830</f>
        <v>PORT09</v>
      </c>
      <c r="F5830" s="10" t="str">
        <f>OrderList!K5830</f>
        <v>PLANT03</v>
      </c>
      <c r="G5830" s="10">
        <f>OrderList!J5830</f>
        <v>1689788</v>
      </c>
      <c r="H5830" s="10">
        <f>OrderList!M5830</f>
        <v>451</v>
      </c>
      <c r="I5830" s="10">
        <f>OrderList!N5830</f>
        <v>2.552391602811098</v>
      </c>
      <c r="O5830" s="10">
        <f>COUNTIF(FreightRates!$A$2:$A$1541,C5830)</f>
        <v>39</v>
      </c>
      <c r="Q5830" s="10">
        <f>COUNTIFS(FreightRates!$A$2:$A$1541,C5830,FreightRates!$B$2:$B$1541,B5830,FreightRates!$C$2:$C$1541,E5830)</f>
        <v>20</v>
      </c>
      <c r="T5830">
        <f>COUNTIFS(FreightRates!$A$2:$A$1541,C5830,FreightRates!$B$2:$B$1541,B5830,FreightRates!$C$2:$C$1541,E5830,FreightRates!$F$2:$F$1541,D5830,FreightRates!$D$2:$D$1541,"&lt;="&amp;I5830,FreightRates!$E$2:$E$1541,"&gt;="&amp;I5830)</f>
        <v>2</v>
      </c>
    </row>
    <row r="5831" spans="1:20" x14ac:dyDescent="0.25">
      <c r="A5831" s="10">
        <f>OrderList!A5831</f>
        <v>1447348852.7</v>
      </c>
      <c r="B5831" s="10" t="str">
        <f>OrderList!C5831</f>
        <v>PORT04</v>
      </c>
      <c r="C5831" s="10" t="str">
        <f>OrderList!D5831</f>
        <v>V444_0</v>
      </c>
      <c r="D5831" s="10" t="str">
        <f>OrderList!F5831</f>
        <v>DTP</v>
      </c>
      <c r="E5831" s="10" t="str">
        <f>OrderList!L5831</f>
        <v>PORT09</v>
      </c>
      <c r="F5831" s="10" t="str">
        <f>OrderList!K5831</f>
        <v>PLANT03</v>
      </c>
      <c r="G5831" s="10">
        <f>OrderList!J5831</f>
        <v>1689788</v>
      </c>
      <c r="H5831" s="10">
        <f>OrderList!M5831</f>
        <v>428</v>
      </c>
      <c r="I5831" s="10">
        <f>OrderList!N5831</f>
        <v>1.276195801405549</v>
      </c>
      <c r="O5831" s="10">
        <f>COUNTIF(FreightRates!$A$2:$A$1541,C5831)</f>
        <v>39</v>
      </c>
      <c r="Q5831" s="10">
        <f>COUNTIFS(FreightRates!$A$2:$A$1541,C5831,FreightRates!$B$2:$B$1541,B5831,FreightRates!$C$2:$C$1541,E5831)</f>
        <v>20</v>
      </c>
      <c r="T5831">
        <f>COUNTIFS(FreightRates!$A$2:$A$1541,C5831,FreightRates!$B$2:$B$1541,B5831,FreightRates!$C$2:$C$1541,E5831,FreightRates!$F$2:$F$1541,D5831,FreightRates!$D$2:$D$1541,"&lt;="&amp;I5831,FreightRates!$E$2:$E$1541,"&gt;="&amp;I5831)</f>
        <v>2</v>
      </c>
    </row>
    <row r="5832" spans="1:20" x14ac:dyDescent="0.25">
      <c r="A5832" s="10">
        <f>OrderList!A5832</f>
        <v>1447162410.7</v>
      </c>
      <c r="B5832" s="10" t="str">
        <f>OrderList!C5832</f>
        <v>PORT04</v>
      </c>
      <c r="C5832" s="10" t="str">
        <f>OrderList!D5832</f>
        <v>V444_0</v>
      </c>
      <c r="D5832" s="10" t="str">
        <f>OrderList!F5832</f>
        <v>DTP</v>
      </c>
      <c r="E5832" s="10" t="str">
        <f>OrderList!L5832</f>
        <v>PORT09</v>
      </c>
      <c r="F5832" s="10" t="str">
        <f>OrderList!K5832</f>
        <v>PLANT03</v>
      </c>
      <c r="G5832" s="10">
        <f>OrderList!J5832</f>
        <v>1656246</v>
      </c>
      <c r="H5832" s="10">
        <f>OrderList!M5832</f>
        <v>5332</v>
      </c>
      <c r="I5832" s="10">
        <f>OrderList!N5832</f>
        <v>18.481528662420384</v>
      </c>
      <c r="O5832" s="10">
        <f>COUNTIF(FreightRates!$A$2:$A$1541,C5832)</f>
        <v>39</v>
      </c>
      <c r="Q5832" s="10">
        <f>COUNTIFS(FreightRates!$A$2:$A$1541,C5832,FreightRates!$B$2:$B$1541,B5832,FreightRates!$C$2:$C$1541,E5832)</f>
        <v>20</v>
      </c>
      <c r="T5832">
        <f>COUNTIFS(FreightRates!$A$2:$A$1541,C5832,FreightRates!$B$2:$B$1541,B5832,FreightRates!$C$2:$C$1541,E5832,FreightRates!$F$2:$F$1541,D5832,FreightRates!$D$2:$D$1541,"&lt;="&amp;I5832,FreightRates!$E$2:$E$1541,"&gt;="&amp;I5832)</f>
        <v>2</v>
      </c>
    </row>
    <row r="5833" spans="1:20" x14ac:dyDescent="0.25">
      <c r="A5833" s="10">
        <f>OrderList!A5833</f>
        <v>1447162411.7</v>
      </c>
      <c r="B5833" s="10" t="str">
        <f>OrderList!C5833</f>
        <v>PORT04</v>
      </c>
      <c r="C5833" s="10" t="str">
        <f>OrderList!D5833</f>
        <v>V444_0</v>
      </c>
      <c r="D5833" s="10" t="str">
        <f>OrderList!F5833</f>
        <v>DTP</v>
      </c>
      <c r="E5833" s="10" t="str">
        <f>OrderList!L5833</f>
        <v>PORT09</v>
      </c>
      <c r="F5833" s="10" t="str">
        <f>OrderList!K5833</f>
        <v>PLANT03</v>
      </c>
      <c r="G5833" s="10">
        <f>OrderList!J5833</f>
        <v>1656246</v>
      </c>
      <c r="H5833" s="10">
        <f>OrderList!M5833</f>
        <v>5235</v>
      </c>
      <c r="I5833" s="10">
        <f>OrderList!N5833</f>
        <v>19.14</v>
      </c>
      <c r="O5833" s="10">
        <f>COUNTIF(FreightRates!$A$2:$A$1541,C5833)</f>
        <v>39</v>
      </c>
      <c r="Q5833" s="10">
        <f>COUNTIFS(FreightRates!$A$2:$A$1541,C5833,FreightRates!$B$2:$B$1541,B5833,FreightRates!$C$2:$C$1541,E5833)</f>
        <v>20</v>
      </c>
      <c r="T5833">
        <f>COUNTIFS(FreightRates!$A$2:$A$1541,C5833,FreightRates!$B$2:$B$1541,B5833,FreightRates!$C$2:$C$1541,E5833,FreightRates!$F$2:$F$1541,D5833,FreightRates!$D$2:$D$1541,"&lt;="&amp;I5833,FreightRates!$E$2:$E$1541,"&gt;="&amp;I5833)</f>
        <v>2</v>
      </c>
    </row>
    <row r="5834" spans="1:20" x14ac:dyDescent="0.25">
      <c r="A5834" s="10">
        <f>OrderList!A5834</f>
        <v>1447333788.7</v>
      </c>
      <c r="B5834" s="10" t="str">
        <f>OrderList!C5834</f>
        <v>PORT04</v>
      </c>
      <c r="C5834" s="10" t="str">
        <f>OrderList!D5834</f>
        <v>V444_0</v>
      </c>
      <c r="D5834" s="10" t="str">
        <f>OrderList!F5834</f>
        <v>DTP</v>
      </c>
      <c r="E5834" s="10" t="str">
        <f>OrderList!L5834</f>
        <v>PORT09</v>
      </c>
      <c r="F5834" s="10" t="str">
        <f>OrderList!K5834</f>
        <v>PLANT03</v>
      </c>
      <c r="G5834" s="10">
        <f>OrderList!J5834</f>
        <v>1656246</v>
      </c>
      <c r="H5834" s="10">
        <f>OrderList!M5834</f>
        <v>5298</v>
      </c>
      <c r="I5834" s="10">
        <f>OrderList!N5834</f>
        <v>18.72</v>
      </c>
      <c r="O5834" s="10">
        <f>COUNTIF(FreightRates!$A$2:$A$1541,C5834)</f>
        <v>39</v>
      </c>
      <c r="Q5834" s="10">
        <f>COUNTIFS(FreightRates!$A$2:$A$1541,C5834,FreightRates!$B$2:$B$1541,B5834,FreightRates!$C$2:$C$1541,E5834)</f>
        <v>20</v>
      </c>
      <c r="T5834">
        <f>COUNTIFS(FreightRates!$A$2:$A$1541,C5834,FreightRates!$B$2:$B$1541,B5834,FreightRates!$C$2:$C$1541,E5834,FreightRates!$F$2:$F$1541,D5834,FreightRates!$D$2:$D$1541,"&lt;="&amp;I5834,FreightRates!$E$2:$E$1541,"&gt;="&amp;I5834)</f>
        <v>2</v>
      </c>
    </row>
    <row r="5835" spans="1:20" x14ac:dyDescent="0.25">
      <c r="A5835" s="10">
        <f>OrderList!A5835</f>
        <v>1447326752.7</v>
      </c>
      <c r="B5835" s="10" t="str">
        <f>OrderList!C5835</f>
        <v>PORT04</v>
      </c>
      <c r="C5835" s="10" t="str">
        <f>OrderList!D5835</f>
        <v>V444_0</v>
      </c>
      <c r="D5835" s="10" t="str">
        <f>OrderList!F5835</f>
        <v>DTP</v>
      </c>
      <c r="E5835" s="10" t="str">
        <f>OrderList!L5835</f>
        <v>PORT09</v>
      </c>
      <c r="F5835" s="10" t="str">
        <f>OrderList!K5835</f>
        <v>PLANT03</v>
      </c>
      <c r="G5835" s="10">
        <f>OrderList!J5835</f>
        <v>1656246</v>
      </c>
      <c r="H5835" s="10">
        <f>OrderList!M5835</f>
        <v>9237</v>
      </c>
      <c r="I5835" s="10">
        <f>OrderList!N5835</f>
        <v>32.24</v>
      </c>
      <c r="O5835" s="10">
        <f>COUNTIF(FreightRates!$A$2:$A$1541,C5835)</f>
        <v>39</v>
      </c>
      <c r="Q5835" s="10">
        <f>COUNTIFS(FreightRates!$A$2:$A$1541,C5835,FreightRates!$B$2:$B$1541,B5835,FreightRates!$C$2:$C$1541,E5835)</f>
        <v>20</v>
      </c>
      <c r="T5835">
        <f>COUNTIFS(FreightRates!$A$2:$A$1541,C5835,FreightRates!$B$2:$B$1541,B5835,FreightRates!$C$2:$C$1541,E5835,FreightRates!$F$2:$F$1541,D5835,FreightRates!$D$2:$D$1541,"&lt;="&amp;I5835,FreightRates!$E$2:$E$1541,"&gt;="&amp;I5835)</f>
        <v>2</v>
      </c>
    </row>
    <row r="5836" spans="1:20" x14ac:dyDescent="0.25">
      <c r="A5836" s="10">
        <f>OrderList!A5836</f>
        <v>1447162409.7</v>
      </c>
      <c r="B5836" s="10" t="str">
        <f>OrderList!C5836</f>
        <v>PORT04</v>
      </c>
      <c r="C5836" s="10" t="str">
        <f>OrderList!D5836</f>
        <v>V444_0</v>
      </c>
      <c r="D5836" s="10" t="str">
        <f>OrderList!F5836</f>
        <v>DTP</v>
      </c>
      <c r="E5836" s="10" t="str">
        <f>OrderList!L5836</f>
        <v>PORT09</v>
      </c>
      <c r="F5836" s="10" t="str">
        <f>OrderList!K5836</f>
        <v>PLANT03</v>
      </c>
      <c r="G5836" s="10">
        <f>OrderList!J5836</f>
        <v>1656246</v>
      </c>
      <c r="H5836" s="10">
        <f>OrderList!M5836</f>
        <v>10253</v>
      </c>
      <c r="I5836" s="10">
        <f>OrderList!N5836</f>
        <v>40.68</v>
      </c>
      <c r="O5836" s="10">
        <f>COUNTIF(FreightRates!$A$2:$A$1541,C5836)</f>
        <v>39</v>
      </c>
      <c r="Q5836" s="10">
        <f>COUNTIFS(FreightRates!$A$2:$A$1541,C5836,FreightRates!$B$2:$B$1541,B5836,FreightRates!$C$2:$C$1541,E5836)</f>
        <v>20</v>
      </c>
      <c r="T5836">
        <f>COUNTIFS(FreightRates!$A$2:$A$1541,C5836,FreightRates!$B$2:$B$1541,B5836,FreightRates!$C$2:$C$1541,E5836,FreightRates!$F$2:$F$1541,D5836,FreightRates!$D$2:$D$1541,"&lt;="&amp;I5836,FreightRates!$E$2:$E$1541,"&gt;="&amp;I5836)</f>
        <v>2</v>
      </c>
    </row>
    <row r="5837" spans="1:20" x14ac:dyDescent="0.25">
      <c r="A5837" s="10">
        <f>OrderList!A5837</f>
        <v>1447325739.7</v>
      </c>
      <c r="B5837" s="10" t="str">
        <f>OrderList!C5837</f>
        <v>PORT04</v>
      </c>
      <c r="C5837" s="10" t="str">
        <f>OrderList!D5837</f>
        <v>V444_0</v>
      </c>
      <c r="D5837" s="10" t="str">
        <f>OrderList!F5837</f>
        <v>DTP</v>
      </c>
      <c r="E5837" s="10" t="str">
        <f>OrderList!L5837</f>
        <v>PORT09</v>
      </c>
      <c r="F5837" s="10" t="str">
        <f>OrderList!K5837</f>
        <v>PLANT03</v>
      </c>
      <c r="G5837" s="10">
        <f>OrderList!J5837</f>
        <v>1656246</v>
      </c>
      <c r="H5837" s="10">
        <f>OrderList!M5837</f>
        <v>7257</v>
      </c>
      <c r="I5837" s="10">
        <f>OrderList!N5837</f>
        <v>23.96</v>
      </c>
      <c r="O5837" s="10">
        <f>COUNTIF(FreightRates!$A$2:$A$1541,C5837)</f>
        <v>39</v>
      </c>
      <c r="Q5837" s="10">
        <f>COUNTIFS(FreightRates!$A$2:$A$1541,C5837,FreightRates!$B$2:$B$1541,B5837,FreightRates!$C$2:$C$1541,E5837)</f>
        <v>20</v>
      </c>
      <c r="T5837">
        <f>COUNTIFS(FreightRates!$A$2:$A$1541,C5837,FreightRates!$B$2:$B$1541,B5837,FreightRates!$C$2:$C$1541,E5837,FreightRates!$F$2:$F$1541,D5837,FreightRates!$D$2:$D$1541,"&lt;="&amp;I5837,FreightRates!$E$2:$E$1541,"&gt;="&amp;I5837)</f>
        <v>2</v>
      </c>
    </row>
    <row r="5838" spans="1:20" x14ac:dyDescent="0.25">
      <c r="A5838" s="10">
        <f>OrderList!A5838</f>
        <v>1447391776.7</v>
      </c>
      <c r="B5838" s="10" t="str">
        <f>OrderList!C5838</f>
        <v>PORT04</v>
      </c>
      <c r="C5838" s="10" t="str">
        <f>OrderList!D5838</f>
        <v>V444_0</v>
      </c>
      <c r="D5838" s="10" t="str">
        <f>OrderList!F5838</f>
        <v>DTP</v>
      </c>
      <c r="E5838" s="10" t="str">
        <f>OrderList!L5838</f>
        <v>PORT09</v>
      </c>
      <c r="F5838" s="10" t="str">
        <f>OrderList!K5838</f>
        <v>PLANT03</v>
      </c>
      <c r="G5838" s="10">
        <f>OrderList!J5838</f>
        <v>1656246</v>
      </c>
      <c r="H5838" s="10">
        <f>OrderList!M5838</f>
        <v>15265</v>
      </c>
      <c r="I5838" s="10">
        <f>OrderList!N5838</f>
        <v>52.1</v>
      </c>
      <c r="O5838" s="10">
        <f>COUNTIF(FreightRates!$A$2:$A$1541,C5838)</f>
        <v>39</v>
      </c>
      <c r="Q5838" s="10">
        <f>COUNTIFS(FreightRates!$A$2:$A$1541,C5838,FreightRates!$B$2:$B$1541,B5838,FreightRates!$C$2:$C$1541,E5838)</f>
        <v>20</v>
      </c>
      <c r="T5838">
        <f>COUNTIFS(FreightRates!$A$2:$A$1541,C5838,FreightRates!$B$2:$B$1541,B5838,FreightRates!$C$2:$C$1541,E5838,FreightRates!$F$2:$F$1541,D5838,FreightRates!$D$2:$D$1541,"&lt;="&amp;I5838,FreightRates!$E$2:$E$1541,"&gt;="&amp;I5838)</f>
        <v>2</v>
      </c>
    </row>
    <row r="5839" spans="1:20" x14ac:dyDescent="0.25">
      <c r="A5839" s="10">
        <f>OrderList!A5839</f>
        <v>1447377268.7</v>
      </c>
      <c r="B5839" s="10" t="str">
        <f>OrderList!C5839</f>
        <v>PORT04</v>
      </c>
      <c r="C5839" s="10" t="str">
        <f>OrderList!D5839</f>
        <v>V444_0</v>
      </c>
      <c r="D5839" s="10" t="str">
        <f>OrderList!F5839</f>
        <v>DTP</v>
      </c>
      <c r="E5839" s="10" t="str">
        <f>OrderList!L5839</f>
        <v>PORT09</v>
      </c>
      <c r="F5839" s="10" t="str">
        <f>OrderList!K5839</f>
        <v>PLANT03</v>
      </c>
      <c r="G5839" s="10">
        <f>OrderList!J5839</f>
        <v>1672713</v>
      </c>
      <c r="H5839" s="10">
        <f>OrderList!M5839</f>
        <v>326</v>
      </c>
      <c r="I5839" s="10">
        <f>OrderList!N5839</f>
        <v>1.7203438395415473</v>
      </c>
      <c r="O5839" s="10">
        <f>COUNTIF(FreightRates!$A$2:$A$1541,C5839)</f>
        <v>39</v>
      </c>
      <c r="Q5839" s="10">
        <f>COUNTIFS(FreightRates!$A$2:$A$1541,C5839,FreightRates!$B$2:$B$1541,B5839,FreightRates!$C$2:$C$1541,E5839)</f>
        <v>20</v>
      </c>
      <c r="T5839">
        <f>COUNTIFS(FreightRates!$A$2:$A$1541,C5839,FreightRates!$B$2:$B$1541,B5839,FreightRates!$C$2:$C$1541,E5839,FreightRates!$F$2:$F$1541,D5839,FreightRates!$D$2:$D$1541,"&lt;="&amp;I5839,FreightRates!$E$2:$E$1541,"&gt;="&amp;I5839)</f>
        <v>2</v>
      </c>
    </row>
    <row r="5840" spans="1:20" x14ac:dyDescent="0.25">
      <c r="A5840" s="10">
        <f>OrderList!A5840</f>
        <v>1447326661.7</v>
      </c>
      <c r="B5840" s="10" t="str">
        <f>OrderList!C5840</f>
        <v>PORT04</v>
      </c>
      <c r="C5840" s="10" t="str">
        <f>OrderList!D5840</f>
        <v>V444_0</v>
      </c>
      <c r="D5840" s="10" t="str">
        <f>OrderList!F5840</f>
        <v>DTP</v>
      </c>
      <c r="E5840" s="10" t="str">
        <f>OrderList!L5840</f>
        <v>PORT09</v>
      </c>
      <c r="F5840" s="10" t="str">
        <f>OrderList!K5840</f>
        <v>PLANT03</v>
      </c>
      <c r="G5840" s="10">
        <f>OrderList!J5840</f>
        <v>1672713</v>
      </c>
      <c r="H5840" s="10">
        <f>OrderList!M5840</f>
        <v>310</v>
      </c>
      <c r="I5840" s="10">
        <f>OrderList!N5840</f>
        <v>4.3008595988538687</v>
      </c>
      <c r="O5840" s="10">
        <f>COUNTIF(FreightRates!$A$2:$A$1541,C5840)</f>
        <v>39</v>
      </c>
      <c r="Q5840" s="10">
        <f>COUNTIFS(FreightRates!$A$2:$A$1541,C5840,FreightRates!$B$2:$B$1541,B5840,FreightRates!$C$2:$C$1541,E5840)</f>
        <v>20</v>
      </c>
      <c r="T5840">
        <f>COUNTIFS(FreightRates!$A$2:$A$1541,C5840,FreightRates!$B$2:$B$1541,B5840,FreightRates!$C$2:$C$1541,E5840,FreightRates!$F$2:$F$1541,D5840,FreightRates!$D$2:$D$1541,"&lt;="&amp;I5840,FreightRates!$E$2:$E$1541,"&gt;="&amp;I5840)</f>
        <v>2</v>
      </c>
    </row>
    <row r="5841" spans="1:20" x14ac:dyDescent="0.25">
      <c r="A5841" s="10">
        <f>OrderList!A5841</f>
        <v>1447251208.7</v>
      </c>
      <c r="B5841" s="10" t="str">
        <f>OrderList!C5841</f>
        <v>PORT04</v>
      </c>
      <c r="C5841" s="10" t="str">
        <f>OrderList!D5841</f>
        <v>V444_0</v>
      </c>
      <c r="D5841" s="10" t="str">
        <f>OrderList!F5841</f>
        <v>DTP</v>
      </c>
      <c r="E5841" s="10" t="str">
        <f>OrderList!L5841</f>
        <v>PORT09</v>
      </c>
      <c r="F5841" s="10" t="str">
        <f>OrderList!K5841</f>
        <v>PLANT03</v>
      </c>
      <c r="G5841" s="10">
        <f>OrderList!J5841</f>
        <v>1672713</v>
      </c>
      <c r="H5841" s="10">
        <f>OrderList!M5841</f>
        <v>338</v>
      </c>
      <c r="I5841" s="10">
        <f>OrderList!N5841</f>
        <v>4.3008595988538687</v>
      </c>
      <c r="O5841" s="10">
        <f>COUNTIF(FreightRates!$A$2:$A$1541,C5841)</f>
        <v>39</v>
      </c>
      <c r="Q5841" s="10">
        <f>COUNTIFS(FreightRates!$A$2:$A$1541,C5841,FreightRates!$B$2:$B$1541,B5841,FreightRates!$C$2:$C$1541,E5841)</f>
        <v>20</v>
      </c>
      <c r="T5841">
        <f>COUNTIFS(FreightRates!$A$2:$A$1541,C5841,FreightRates!$B$2:$B$1541,B5841,FreightRates!$C$2:$C$1541,E5841,FreightRates!$F$2:$F$1541,D5841,FreightRates!$D$2:$D$1541,"&lt;="&amp;I5841,FreightRates!$E$2:$E$1541,"&gt;="&amp;I5841)</f>
        <v>2</v>
      </c>
    </row>
    <row r="5842" spans="1:20" x14ac:dyDescent="0.25">
      <c r="A5842" s="10">
        <f>OrderList!A5842</f>
        <v>1447377266.7</v>
      </c>
      <c r="B5842" s="10" t="str">
        <f>OrderList!C5842</f>
        <v>PORT04</v>
      </c>
      <c r="C5842" s="10" t="str">
        <f>OrderList!D5842</f>
        <v>V444_0</v>
      </c>
      <c r="D5842" s="10" t="str">
        <f>OrderList!F5842</f>
        <v>DTP</v>
      </c>
      <c r="E5842" s="10" t="str">
        <f>OrderList!L5842</f>
        <v>PORT09</v>
      </c>
      <c r="F5842" s="10" t="str">
        <f>OrderList!K5842</f>
        <v>PLANT03</v>
      </c>
      <c r="G5842" s="10">
        <f>OrderList!J5842</f>
        <v>1672713</v>
      </c>
      <c r="H5842" s="10">
        <f>OrderList!M5842</f>
        <v>370</v>
      </c>
      <c r="I5842" s="10">
        <f>OrderList!N5842</f>
        <v>4.3008595988538687</v>
      </c>
      <c r="O5842" s="10">
        <f>COUNTIF(FreightRates!$A$2:$A$1541,C5842)</f>
        <v>39</v>
      </c>
      <c r="Q5842" s="10">
        <f>COUNTIFS(FreightRates!$A$2:$A$1541,C5842,FreightRates!$B$2:$B$1541,B5842,FreightRates!$C$2:$C$1541,E5842)</f>
        <v>20</v>
      </c>
      <c r="T5842">
        <f>COUNTIFS(FreightRates!$A$2:$A$1541,C5842,FreightRates!$B$2:$B$1541,B5842,FreightRates!$C$2:$C$1541,E5842,FreightRates!$F$2:$F$1541,D5842,FreightRates!$D$2:$D$1541,"&lt;="&amp;I5842,FreightRates!$E$2:$E$1541,"&gt;="&amp;I5842)</f>
        <v>2</v>
      </c>
    </row>
    <row r="5843" spans="1:20" x14ac:dyDescent="0.25">
      <c r="A5843" s="10">
        <f>OrderList!A5843</f>
        <v>1447204795.7</v>
      </c>
      <c r="B5843" s="10" t="str">
        <f>OrderList!C5843</f>
        <v>PORT04</v>
      </c>
      <c r="C5843" s="10" t="str">
        <f>OrderList!D5843</f>
        <v>V444_0</v>
      </c>
      <c r="D5843" s="10" t="str">
        <f>OrderList!F5843</f>
        <v>DTP</v>
      </c>
      <c r="E5843" s="10" t="str">
        <f>OrderList!L5843</f>
        <v>PORT09</v>
      </c>
      <c r="F5843" s="10" t="str">
        <f>OrderList!K5843</f>
        <v>PLANT03</v>
      </c>
      <c r="G5843" s="10">
        <f>OrderList!J5843</f>
        <v>1672713</v>
      </c>
      <c r="H5843" s="10">
        <f>OrderList!M5843</f>
        <v>401</v>
      </c>
      <c r="I5843" s="10">
        <f>OrderList!N5843</f>
        <v>6.0212034383954158</v>
      </c>
      <c r="O5843" s="10">
        <f>COUNTIF(FreightRates!$A$2:$A$1541,C5843)</f>
        <v>39</v>
      </c>
      <c r="Q5843" s="10">
        <f>COUNTIFS(FreightRates!$A$2:$A$1541,C5843,FreightRates!$B$2:$B$1541,B5843,FreightRates!$C$2:$C$1541,E5843)</f>
        <v>20</v>
      </c>
      <c r="T5843">
        <f>COUNTIFS(FreightRates!$A$2:$A$1541,C5843,FreightRates!$B$2:$B$1541,B5843,FreightRates!$C$2:$C$1541,E5843,FreightRates!$F$2:$F$1541,D5843,FreightRates!$D$2:$D$1541,"&lt;="&amp;I5843,FreightRates!$E$2:$E$1541,"&gt;="&amp;I5843)</f>
        <v>2</v>
      </c>
    </row>
    <row r="5844" spans="1:20" x14ac:dyDescent="0.25">
      <c r="A5844" s="10">
        <f>OrderList!A5844</f>
        <v>1447164251.7</v>
      </c>
      <c r="B5844" s="10" t="str">
        <f>OrderList!C5844</f>
        <v>PORT04</v>
      </c>
      <c r="C5844" s="10" t="str">
        <f>OrderList!D5844</f>
        <v>V444_0</v>
      </c>
      <c r="D5844" s="10" t="str">
        <f>OrderList!F5844</f>
        <v>DTP</v>
      </c>
      <c r="E5844" s="10" t="str">
        <f>OrderList!L5844</f>
        <v>PORT09</v>
      </c>
      <c r="F5844" s="10" t="str">
        <f>OrderList!K5844</f>
        <v>PLANT03</v>
      </c>
      <c r="G5844" s="10">
        <f>OrderList!J5844</f>
        <v>1672713</v>
      </c>
      <c r="H5844" s="10">
        <f>OrderList!M5844</f>
        <v>360</v>
      </c>
      <c r="I5844" s="10">
        <f>OrderList!N5844</f>
        <v>8.1199999999999992</v>
      </c>
      <c r="O5844" s="10">
        <f>COUNTIF(FreightRates!$A$2:$A$1541,C5844)</f>
        <v>39</v>
      </c>
      <c r="Q5844" s="10">
        <f>COUNTIFS(FreightRates!$A$2:$A$1541,C5844,FreightRates!$B$2:$B$1541,B5844,FreightRates!$C$2:$C$1541,E5844)</f>
        <v>20</v>
      </c>
      <c r="T5844">
        <f>COUNTIFS(FreightRates!$A$2:$A$1541,C5844,FreightRates!$B$2:$B$1541,B5844,FreightRates!$C$2:$C$1541,E5844,FreightRates!$F$2:$F$1541,D5844,FreightRates!$D$2:$D$1541,"&lt;="&amp;I5844,FreightRates!$E$2:$E$1541,"&gt;="&amp;I5844)</f>
        <v>2</v>
      </c>
    </row>
    <row r="5845" spans="1:20" x14ac:dyDescent="0.25">
      <c r="A5845" s="10">
        <f>OrderList!A5845</f>
        <v>1447382107.7</v>
      </c>
      <c r="B5845" s="10" t="str">
        <f>OrderList!C5845</f>
        <v>PORT04</v>
      </c>
      <c r="C5845" s="10" t="str">
        <f>OrderList!D5845</f>
        <v>V444_0</v>
      </c>
      <c r="D5845" s="10" t="str">
        <f>OrderList!F5845</f>
        <v>DTP</v>
      </c>
      <c r="E5845" s="10" t="str">
        <f>OrderList!L5845</f>
        <v>PORT09</v>
      </c>
      <c r="F5845" s="10" t="str">
        <f>OrderList!K5845</f>
        <v>PLANT03</v>
      </c>
      <c r="G5845" s="10">
        <f>OrderList!J5845</f>
        <v>1672713</v>
      </c>
      <c r="H5845" s="10">
        <f>OrderList!M5845</f>
        <v>334</v>
      </c>
      <c r="I5845" s="10">
        <f>OrderList!N5845</f>
        <v>8.1</v>
      </c>
      <c r="O5845" s="10">
        <f>COUNTIF(FreightRates!$A$2:$A$1541,C5845)</f>
        <v>39</v>
      </c>
      <c r="Q5845" s="10">
        <f>COUNTIFS(FreightRates!$A$2:$A$1541,C5845,FreightRates!$B$2:$B$1541,B5845,FreightRates!$C$2:$C$1541,E5845)</f>
        <v>20</v>
      </c>
      <c r="T5845">
        <f>COUNTIFS(FreightRates!$A$2:$A$1541,C5845,FreightRates!$B$2:$B$1541,B5845,FreightRates!$C$2:$C$1541,E5845,FreightRates!$F$2:$F$1541,D5845,FreightRates!$D$2:$D$1541,"&lt;="&amp;I5845,FreightRates!$E$2:$E$1541,"&gt;="&amp;I5845)</f>
        <v>2</v>
      </c>
    </row>
    <row r="5846" spans="1:20" x14ac:dyDescent="0.25">
      <c r="A5846" s="10">
        <f>OrderList!A5846</f>
        <v>1447348476.7</v>
      </c>
      <c r="B5846" s="10" t="str">
        <f>OrderList!C5846</f>
        <v>PORT04</v>
      </c>
      <c r="C5846" s="10" t="str">
        <f>OrderList!D5846</f>
        <v>V444_0</v>
      </c>
      <c r="D5846" s="10" t="str">
        <f>OrderList!F5846</f>
        <v>DTP</v>
      </c>
      <c r="E5846" s="10" t="str">
        <f>OrderList!L5846</f>
        <v>PORT09</v>
      </c>
      <c r="F5846" s="10" t="str">
        <f>OrderList!K5846</f>
        <v>PLANT03</v>
      </c>
      <c r="G5846" s="10">
        <f>OrderList!J5846</f>
        <v>1672722</v>
      </c>
      <c r="H5846" s="10">
        <f>OrderList!M5846</f>
        <v>804</v>
      </c>
      <c r="I5846" s="10">
        <f>OrderList!N5846</f>
        <v>36.340000000000003</v>
      </c>
      <c r="O5846" s="10">
        <f>COUNTIF(FreightRates!$A$2:$A$1541,C5846)</f>
        <v>39</v>
      </c>
      <c r="Q5846" s="10">
        <f>COUNTIFS(FreightRates!$A$2:$A$1541,C5846,FreightRates!$B$2:$B$1541,B5846,FreightRates!$C$2:$C$1541,E5846)</f>
        <v>20</v>
      </c>
      <c r="T5846">
        <f>COUNTIFS(FreightRates!$A$2:$A$1541,C5846,FreightRates!$B$2:$B$1541,B5846,FreightRates!$C$2:$C$1541,E5846,FreightRates!$F$2:$F$1541,D5846,FreightRates!$D$2:$D$1541,"&lt;="&amp;I5846,FreightRates!$E$2:$E$1541,"&gt;="&amp;I5846)</f>
        <v>2</v>
      </c>
    </row>
    <row r="5847" spans="1:20" x14ac:dyDescent="0.25">
      <c r="A5847" s="10">
        <f>OrderList!A5847</f>
        <v>1447154404.7</v>
      </c>
      <c r="B5847" s="10" t="str">
        <f>OrderList!C5847</f>
        <v>PORT04</v>
      </c>
      <c r="C5847" s="10" t="str">
        <f>OrderList!D5847</f>
        <v>V444_0</v>
      </c>
      <c r="D5847" s="10" t="str">
        <f>OrderList!F5847</f>
        <v>DTP</v>
      </c>
      <c r="E5847" s="10" t="str">
        <f>OrderList!L5847</f>
        <v>PORT09</v>
      </c>
      <c r="F5847" s="10" t="str">
        <f>OrderList!K5847</f>
        <v>PLANT03</v>
      </c>
      <c r="G5847" s="10">
        <f>OrderList!J5847</f>
        <v>1672722</v>
      </c>
      <c r="H5847" s="10">
        <f>OrderList!M5847</f>
        <v>800</v>
      </c>
      <c r="I5847" s="10">
        <f>OrderList!N5847</f>
        <v>34.28</v>
      </c>
      <c r="O5847" s="10">
        <f>COUNTIF(FreightRates!$A$2:$A$1541,C5847)</f>
        <v>39</v>
      </c>
      <c r="Q5847" s="10">
        <f>COUNTIFS(FreightRates!$A$2:$A$1541,C5847,FreightRates!$B$2:$B$1541,B5847,FreightRates!$C$2:$C$1541,E5847)</f>
        <v>20</v>
      </c>
      <c r="T5847">
        <f>COUNTIFS(FreightRates!$A$2:$A$1541,C5847,FreightRates!$B$2:$B$1541,B5847,FreightRates!$C$2:$C$1541,E5847,FreightRates!$F$2:$F$1541,D5847,FreightRates!$D$2:$D$1541,"&lt;="&amp;I5847,FreightRates!$E$2:$E$1541,"&gt;="&amp;I5847)</f>
        <v>2</v>
      </c>
    </row>
    <row r="5848" spans="1:20" x14ac:dyDescent="0.25">
      <c r="A5848" s="10">
        <f>OrderList!A5848</f>
        <v>1447165241.7</v>
      </c>
      <c r="B5848" s="10" t="str">
        <f>OrderList!C5848</f>
        <v>PORT04</v>
      </c>
      <c r="C5848" s="10" t="str">
        <f>OrderList!D5848</f>
        <v>V444_0</v>
      </c>
      <c r="D5848" s="10" t="str">
        <f>OrderList!F5848</f>
        <v>DTP</v>
      </c>
      <c r="E5848" s="10" t="str">
        <f>OrderList!L5848</f>
        <v>PORT09</v>
      </c>
      <c r="F5848" s="10" t="str">
        <f>OrderList!K5848</f>
        <v>PLANT03</v>
      </c>
      <c r="G5848" s="10">
        <f>OrderList!J5848</f>
        <v>1672707</v>
      </c>
      <c r="H5848" s="10">
        <f>OrderList!M5848</f>
        <v>762</v>
      </c>
      <c r="I5848" s="10">
        <f>OrderList!N5848</f>
        <v>40.26</v>
      </c>
      <c r="O5848" s="10">
        <f>COUNTIF(FreightRates!$A$2:$A$1541,C5848)</f>
        <v>39</v>
      </c>
      <c r="Q5848" s="10">
        <f>COUNTIFS(FreightRates!$A$2:$A$1541,C5848,FreightRates!$B$2:$B$1541,B5848,FreightRates!$C$2:$C$1541,E5848)</f>
        <v>20</v>
      </c>
      <c r="T5848">
        <f>COUNTIFS(FreightRates!$A$2:$A$1541,C5848,FreightRates!$B$2:$B$1541,B5848,FreightRates!$C$2:$C$1541,E5848,FreightRates!$F$2:$F$1541,D5848,FreightRates!$D$2:$D$1541,"&lt;="&amp;I5848,FreightRates!$E$2:$E$1541,"&gt;="&amp;I5848)</f>
        <v>2</v>
      </c>
    </row>
    <row r="5849" spans="1:20" x14ac:dyDescent="0.25">
      <c r="A5849" s="10">
        <f>OrderList!A5849</f>
        <v>1447165240.7</v>
      </c>
      <c r="B5849" s="10" t="str">
        <f>OrderList!C5849</f>
        <v>PORT04</v>
      </c>
      <c r="C5849" s="10" t="str">
        <f>OrderList!D5849</f>
        <v>V444_0</v>
      </c>
      <c r="D5849" s="10" t="str">
        <f>OrderList!F5849</f>
        <v>DTP</v>
      </c>
      <c r="E5849" s="10" t="str">
        <f>OrderList!L5849</f>
        <v>PORT09</v>
      </c>
      <c r="F5849" s="10" t="str">
        <f>OrderList!K5849</f>
        <v>PLANT03</v>
      </c>
      <c r="G5849" s="10">
        <f>OrderList!J5849</f>
        <v>1672707</v>
      </c>
      <c r="H5849" s="10">
        <f>OrderList!M5849</f>
        <v>795</v>
      </c>
      <c r="I5849" s="10">
        <f>OrderList!N5849</f>
        <v>36.24</v>
      </c>
      <c r="O5849" s="10">
        <f>COUNTIF(FreightRates!$A$2:$A$1541,C5849)</f>
        <v>39</v>
      </c>
      <c r="Q5849" s="10">
        <f>COUNTIFS(FreightRates!$A$2:$A$1541,C5849,FreightRates!$B$2:$B$1541,B5849,FreightRates!$C$2:$C$1541,E5849)</f>
        <v>20</v>
      </c>
      <c r="T5849">
        <f>COUNTIFS(FreightRates!$A$2:$A$1541,C5849,FreightRates!$B$2:$B$1541,B5849,FreightRates!$C$2:$C$1541,E5849,FreightRates!$F$2:$F$1541,D5849,FreightRates!$D$2:$D$1541,"&lt;="&amp;I5849,FreightRates!$E$2:$E$1541,"&gt;="&amp;I5849)</f>
        <v>2</v>
      </c>
    </row>
    <row r="5850" spans="1:20" x14ac:dyDescent="0.25">
      <c r="A5850" s="10">
        <f>OrderList!A5850</f>
        <v>1447241526.7</v>
      </c>
      <c r="B5850" s="10" t="str">
        <f>OrderList!C5850</f>
        <v>PORT04</v>
      </c>
      <c r="C5850" s="10" t="str">
        <f>OrderList!D5850</f>
        <v>V444_0</v>
      </c>
      <c r="D5850" s="10" t="str">
        <f>OrderList!F5850</f>
        <v>DTP</v>
      </c>
      <c r="E5850" s="10" t="str">
        <f>OrderList!L5850</f>
        <v>PORT09</v>
      </c>
      <c r="F5850" s="10" t="str">
        <f>OrderList!K5850</f>
        <v>PLANT03</v>
      </c>
      <c r="G5850" s="10">
        <f>OrderList!J5850</f>
        <v>1672722</v>
      </c>
      <c r="H5850" s="10">
        <f>OrderList!M5850</f>
        <v>1300</v>
      </c>
      <c r="I5850" s="10">
        <f>OrderList!N5850</f>
        <v>75.52</v>
      </c>
      <c r="O5850" s="10">
        <f>COUNTIF(FreightRates!$A$2:$A$1541,C5850)</f>
        <v>39</v>
      </c>
      <c r="Q5850" s="10">
        <f>COUNTIFS(FreightRates!$A$2:$A$1541,C5850,FreightRates!$B$2:$B$1541,B5850,FreightRates!$C$2:$C$1541,E5850)</f>
        <v>20</v>
      </c>
      <c r="T5850">
        <f>COUNTIFS(FreightRates!$A$2:$A$1541,C5850,FreightRates!$B$2:$B$1541,B5850,FreightRates!$C$2:$C$1541,E5850,FreightRates!$F$2:$F$1541,D5850,FreightRates!$D$2:$D$1541,"&lt;="&amp;I5850,FreightRates!$E$2:$E$1541,"&gt;="&amp;I5850)</f>
        <v>2</v>
      </c>
    </row>
    <row r="5851" spans="1:20" x14ac:dyDescent="0.25">
      <c r="A5851" s="10">
        <f>OrderList!A5851</f>
        <v>1447237038.7</v>
      </c>
      <c r="B5851" s="10" t="str">
        <f>OrderList!C5851</f>
        <v>PORT04</v>
      </c>
      <c r="C5851" s="10" t="str">
        <f>OrderList!D5851</f>
        <v>V444_0</v>
      </c>
      <c r="D5851" s="10" t="str">
        <f>OrderList!F5851</f>
        <v>DTP</v>
      </c>
      <c r="E5851" s="10" t="str">
        <f>OrderList!L5851</f>
        <v>PORT09</v>
      </c>
      <c r="F5851" s="10" t="str">
        <f>OrderList!K5851</f>
        <v>PLANT03</v>
      </c>
      <c r="G5851" s="10">
        <f>OrderList!J5851</f>
        <v>1672722</v>
      </c>
      <c r="H5851" s="10">
        <f>OrderList!M5851</f>
        <v>1325</v>
      </c>
      <c r="I5851" s="10">
        <f>OrderList!N5851</f>
        <v>78.459999999999994</v>
      </c>
      <c r="O5851" s="10">
        <f>COUNTIF(FreightRates!$A$2:$A$1541,C5851)</f>
        <v>39</v>
      </c>
      <c r="Q5851" s="10">
        <f>COUNTIFS(FreightRates!$A$2:$A$1541,C5851,FreightRates!$B$2:$B$1541,B5851,FreightRates!$C$2:$C$1541,E5851)</f>
        <v>20</v>
      </c>
      <c r="T5851">
        <f>COUNTIFS(FreightRates!$A$2:$A$1541,C5851,FreightRates!$B$2:$B$1541,B5851,FreightRates!$C$2:$C$1541,E5851,FreightRates!$F$2:$F$1541,D5851,FreightRates!$D$2:$D$1541,"&lt;="&amp;I5851,FreightRates!$E$2:$E$1541,"&gt;="&amp;I5851)</f>
        <v>2</v>
      </c>
    </row>
    <row r="5852" spans="1:20" x14ac:dyDescent="0.25">
      <c r="A5852" s="10">
        <f>OrderList!A5852</f>
        <v>1447165287.7</v>
      </c>
      <c r="B5852" s="10" t="str">
        <f>OrderList!C5852</f>
        <v>PORT04</v>
      </c>
      <c r="C5852" s="10" t="str">
        <f>OrderList!D5852</f>
        <v>V444_0</v>
      </c>
      <c r="D5852" s="10" t="str">
        <f>OrderList!F5852</f>
        <v>DTP</v>
      </c>
      <c r="E5852" s="10" t="str">
        <f>OrderList!L5852</f>
        <v>PORT09</v>
      </c>
      <c r="F5852" s="10" t="str">
        <f>OrderList!K5852</f>
        <v>PLANT03</v>
      </c>
      <c r="G5852" s="10">
        <f>OrderList!J5852</f>
        <v>1672707</v>
      </c>
      <c r="H5852" s="10">
        <f>OrderList!M5852</f>
        <v>1475</v>
      </c>
      <c r="I5852" s="10">
        <f>OrderList!N5852</f>
        <v>94.68</v>
      </c>
      <c r="O5852" s="10">
        <f>COUNTIF(FreightRates!$A$2:$A$1541,C5852)</f>
        <v>39</v>
      </c>
      <c r="Q5852" s="10">
        <f>COUNTIFS(FreightRates!$A$2:$A$1541,C5852,FreightRates!$B$2:$B$1541,B5852,FreightRates!$C$2:$C$1541,E5852)</f>
        <v>20</v>
      </c>
      <c r="T5852">
        <f>COUNTIFS(FreightRates!$A$2:$A$1541,C5852,FreightRates!$B$2:$B$1541,B5852,FreightRates!$C$2:$C$1541,E5852,FreightRates!$F$2:$F$1541,D5852,FreightRates!$D$2:$D$1541,"&lt;="&amp;I5852,FreightRates!$E$2:$E$1541,"&gt;="&amp;I5852)</f>
        <v>2</v>
      </c>
    </row>
    <row r="5853" spans="1:20" x14ac:dyDescent="0.25">
      <c r="A5853" s="10">
        <f>OrderList!A5853</f>
        <v>1447296441.7</v>
      </c>
      <c r="B5853" s="10" t="str">
        <f>OrderList!C5853</f>
        <v>PORT04</v>
      </c>
      <c r="C5853" s="10" t="str">
        <f>OrderList!D5853</f>
        <v>V444_0</v>
      </c>
      <c r="D5853" s="10" t="str">
        <f>OrderList!F5853</f>
        <v>DTP</v>
      </c>
      <c r="E5853" s="10" t="str">
        <f>OrderList!L5853</f>
        <v>PORT09</v>
      </c>
      <c r="F5853" s="10" t="str">
        <f>OrderList!K5853</f>
        <v>PLANT03</v>
      </c>
      <c r="G5853" s="10">
        <f>OrderList!J5853</f>
        <v>1672722</v>
      </c>
      <c r="H5853" s="10">
        <f>OrderList!M5853</f>
        <v>566</v>
      </c>
      <c r="I5853" s="10">
        <f>OrderList!N5853</f>
        <v>22.880000000000003</v>
      </c>
      <c r="O5853" s="10">
        <f>COUNTIF(FreightRates!$A$2:$A$1541,C5853)</f>
        <v>39</v>
      </c>
      <c r="Q5853" s="10">
        <f>COUNTIFS(FreightRates!$A$2:$A$1541,C5853,FreightRates!$B$2:$B$1541,B5853,FreightRates!$C$2:$C$1541,E5853)</f>
        <v>20</v>
      </c>
      <c r="T5853">
        <f>COUNTIFS(FreightRates!$A$2:$A$1541,C5853,FreightRates!$B$2:$B$1541,B5853,FreightRates!$C$2:$C$1541,E5853,FreightRates!$F$2:$F$1541,D5853,FreightRates!$D$2:$D$1541,"&lt;="&amp;I5853,FreightRates!$E$2:$E$1541,"&gt;="&amp;I5853)</f>
        <v>2</v>
      </c>
    </row>
    <row r="5854" spans="1:20" x14ac:dyDescent="0.25">
      <c r="A5854" s="10">
        <f>OrderList!A5854</f>
        <v>1447184429.7</v>
      </c>
      <c r="B5854" s="10" t="str">
        <f>OrderList!C5854</f>
        <v>PORT04</v>
      </c>
      <c r="C5854" s="10" t="str">
        <f>OrderList!D5854</f>
        <v>V444_0</v>
      </c>
      <c r="D5854" s="10" t="str">
        <f>OrderList!F5854</f>
        <v>DTP</v>
      </c>
      <c r="E5854" s="10" t="str">
        <f>OrderList!L5854</f>
        <v>PORT09</v>
      </c>
      <c r="F5854" s="10" t="str">
        <f>OrderList!K5854</f>
        <v>PLANT03</v>
      </c>
      <c r="G5854" s="10">
        <f>OrderList!J5854</f>
        <v>1672722</v>
      </c>
      <c r="H5854" s="10">
        <f>OrderList!M5854</f>
        <v>2291</v>
      </c>
      <c r="I5854" s="10">
        <f>OrderList!N5854</f>
        <v>148.47999999999999</v>
      </c>
      <c r="O5854" s="10">
        <f>COUNTIF(FreightRates!$A$2:$A$1541,C5854)</f>
        <v>39</v>
      </c>
      <c r="Q5854" s="10">
        <f>COUNTIFS(FreightRates!$A$2:$A$1541,C5854,FreightRates!$B$2:$B$1541,B5854,FreightRates!$C$2:$C$1541,E5854)</f>
        <v>20</v>
      </c>
      <c r="T5854">
        <f>COUNTIFS(FreightRates!$A$2:$A$1541,C5854,FreightRates!$B$2:$B$1541,B5854,FreightRates!$C$2:$C$1541,E5854,FreightRates!$F$2:$F$1541,D5854,FreightRates!$D$2:$D$1541,"&lt;="&amp;I5854,FreightRates!$E$2:$E$1541,"&gt;="&amp;I5854)</f>
        <v>2</v>
      </c>
    </row>
    <row r="5855" spans="1:20" x14ac:dyDescent="0.25">
      <c r="A5855" s="10">
        <f>OrderList!A5855</f>
        <v>1447165160.7</v>
      </c>
      <c r="B5855" s="10" t="str">
        <f>OrderList!C5855</f>
        <v>PORT04</v>
      </c>
      <c r="C5855" s="10" t="str">
        <f>OrderList!D5855</f>
        <v>V444_0</v>
      </c>
      <c r="D5855" s="10" t="str">
        <f>OrderList!F5855</f>
        <v>DTP</v>
      </c>
      <c r="E5855" s="10" t="str">
        <f>OrderList!L5855</f>
        <v>PORT09</v>
      </c>
      <c r="F5855" s="10" t="str">
        <f>OrderList!K5855</f>
        <v>PLANT03</v>
      </c>
      <c r="G5855" s="10">
        <f>OrderList!J5855</f>
        <v>1672707</v>
      </c>
      <c r="H5855" s="10">
        <f>OrderList!M5855</f>
        <v>7016</v>
      </c>
      <c r="I5855" s="10">
        <f>OrderList!N5855</f>
        <v>471.36</v>
      </c>
      <c r="O5855" s="10">
        <f>COUNTIF(FreightRates!$A$2:$A$1541,C5855)</f>
        <v>39</v>
      </c>
      <c r="Q5855" s="10">
        <f>COUNTIFS(FreightRates!$A$2:$A$1541,C5855,FreightRates!$B$2:$B$1541,B5855,FreightRates!$C$2:$C$1541,E5855)</f>
        <v>20</v>
      </c>
      <c r="T5855">
        <f>COUNTIFS(FreightRates!$A$2:$A$1541,C5855,FreightRates!$B$2:$B$1541,B5855,FreightRates!$C$2:$C$1541,E5855,FreightRates!$F$2:$F$1541,D5855,FreightRates!$D$2:$D$1541,"&lt;="&amp;I5855,FreightRates!$E$2:$E$1541,"&gt;="&amp;I5855)</f>
        <v>2</v>
      </c>
    </row>
    <row r="5856" spans="1:20" x14ac:dyDescent="0.25">
      <c r="A5856" s="10">
        <f>OrderList!A5856</f>
        <v>1447163353.7</v>
      </c>
      <c r="B5856" s="10" t="str">
        <f>OrderList!C5856</f>
        <v>PORT04</v>
      </c>
      <c r="C5856" s="10" t="str">
        <f>OrderList!D5856</f>
        <v>V444_0</v>
      </c>
      <c r="D5856" s="10" t="str">
        <f>OrderList!F5856</f>
        <v>DTP</v>
      </c>
      <c r="E5856" s="10" t="str">
        <f>OrderList!L5856</f>
        <v>PORT09</v>
      </c>
      <c r="F5856" s="10" t="str">
        <f>OrderList!K5856</f>
        <v>PLANT03</v>
      </c>
      <c r="G5856" s="10">
        <f>OrderList!J5856</f>
        <v>1673710</v>
      </c>
      <c r="H5856" s="10">
        <f>OrderList!M5856</f>
        <v>3776</v>
      </c>
      <c r="I5856" s="10">
        <f>OrderList!N5856</f>
        <v>259.22246464429759</v>
      </c>
      <c r="O5856" s="10">
        <f>COUNTIF(FreightRates!$A$2:$A$1541,C5856)</f>
        <v>39</v>
      </c>
      <c r="Q5856" s="10">
        <f>COUNTIFS(FreightRates!$A$2:$A$1541,C5856,FreightRates!$B$2:$B$1541,B5856,FreightRates!$C$2:$C$1541,E5856)</f>
        <v>20</v>
      </c>
      <c r="T5856">
        <f>COUNTIFS(FreightRates!$A$2:$A$1541,C5856,FreightRates!$B$2:$B$1541,B5856,FreightRates!$C$2:$C$1541,E5856,FreightRates!$F$2:$F$1541,D5856,FreightRates!$D$2:$D$1541,"&lt;="&amp;I5856,FreightRates!$E$2:$E$1541,"&gt;="&amp;I5856)</f>
        <v>2</v>
      </c>
    </row>
    <row r="5857" spans="1:20" x14ac:dyDescent="0.25">
      <c r="A5857" s="10">
        <f>OrderList!A5857</f>
        <v>1447389308.7</v>
      </c>
      <c r="B5857" s="10" t="str">
        <f>OrderList!C5857</f>
        <v>PORT04</v>
      </c>
      <c r="C5857" s="10" t="str">
        <f>OrderList!D5857</f>
        <v>V444_0</v>
      </c>
      <c r="D5857" s="10" t="str">
        <f>OrderList!F5857</f>
        <v>DTP</v>
      </c>
      <c r="E5857" s="10" t="str">
        <f>OrderList!L5857</f>
        <v>PORT09</v>
      </c>
      <c r="F5857" s="10" t="str">
        <f>OrderList!K5857</f>
        <v>PLANT03</v>
      </c>
      <c r="G5857" s="10">
        <f>OrderList!J5857</f>
        <v>1673710</v>
      </c>
      <c r="H5857" s="10">
        <f>OrderList!M5857</f>
        <v>986</v>
      </c>
      <c r="I5857" s="10">
        <f>OrderList!N5857</f>
        <v>45.444492928859525</v>
      </c>
      <c r="O5857" s="10">
        <f>COUNTIF(FreightRates!$A$2:$A$1541,C5857)</f>
        <v>39</v>
      </c>
      <c r="Q5857" s="10">
        <f>COUNTIFS(FreightRates!$A$2:$A$1541,C5857,FreightRates!$B$2:$B$1541,B5857,FreightRates!$C$2:$C$1541,E5857)</f>
        <v>20</v>
      </c>
      <c r="T5857">
        <f>COUNTIFS(FreightRates!$A$2:$A$1541,C5857,FreightRates!$B$2:$B$1541,B5857,FreightRates!$C$2:$C$1541,E5857,FreightRates!$F$2:$F$1541,D5857,FreightRates!$D$2:$D$1541,"&lt;="&amp;I5857,FreightRates!$E$2:$E$1541,"&gt;="&amp;I5857)</f>
        <v>2</v>
      </c>
    </row>
    <row r="5858" spans="1:20" x14ac:dyDescent="0.25">
      <c r="A5858" s="10">
        <f>OrderList!A5858</f>
        <v>1447368057.7</v>
      </c>
      <c r="B5858" s="10" t="str">
        <f>OrderList!C5858</f>
        <v>PORT04</v>
      </c>
      <c r="C5858" s="10" t="str">
        <f>OrderList!D5858</f>
        <v>V444_0</v>
      </c>
      <c r="D5858" s="10" t="str">
        <f>OrderList!F5858</f>
        <v>DTP</v>
      </c>
      <c r="E5858" s="10" t="str">
        <f>OrderList!L5858</f>
        <v>PORT09</v>
      </c>
      <c r="F5858" s="10" t="str">
        <f>OrderList!K5858</f>
        <v>PLANT03</v>
      </c>
      <c r="G5858" s="10">
        <f>OrderList!J5858</f>
        <v>1673710</v>
      </c>
      <c r="H5858" s="10">
        <f>OrderList!M5858</f>
        <v>1327</v>
      </c>
      <c r="I5858" s="10">
        <f>OrderList!N5858</f>
        <v>74.063561326942178</v>
      </c>
      <c r="O5858" s="10">
        <f>COUNTIF(FreightRates!$A$2:$A$1541,C5858)</f>
        <v>39</v>
      </c>
      <c r="Q5858" s="10">
        <f>COUNTIFS(FreightRates!$A$2:$A$1541,C5858,FreightRates!$B$2:$B$1541,B5858,FreightRates!$C$2:$C$1541,E5858)</f>
        <v>20</v>
      </c>
      <c r="T5858">
        <f>COUNTIFS(FreightRates!$A$2:$A$1541,C5858,FreightRates!$B$2:$B$1541,B5858,FreightRates!$C$2:$C$1541,E5858,FreightRates!$F$2:$F$1541,D5858,FreightRates!$D$2:$D$1541,"&lt;="&amp;I5858,FreightRates!$E$2:$E$1541,"&gt;="&amp;I5858)</f>
        <v>2</v>
      </c>
    </row>
    <row r="5859" spans="1:20" x14ac:dyDescent="0.25">
      <c r="A5859" s="10">
        <f>OrderList!A5859</f>
        <v>1447163431.7</v>
      </c>
      <c r="B5859" s="10" t="str">
        <f>OrderList!C5859</f>
        <v>PORT04</v>
      </c>
      <c r="C5859" s="10" t="str">
        <f>OrderList!D5859</f>
        <v>V444_0</v>
      </c>
      <c r="D5859" s="10" t="str">
        <f>OrderList!F5859</f>
        <v>DTP</v>
      </c>
      <c r="E5859" s="10" t="str">
        <f>OrderList!L5859</f>
        <v>PORT09</v>
      </c>
      <c r="F5859" s="10" t="str">
        <f>OrderList!K5859</f>
        <v>PLANT03</v>
      </c>
      <c r="G5859" s="10">
        <f>OrderList!J5859</f>
        <v>1682865</v>
      </c>
      <c r="H5859" s="10">
        <f>OrderList!M5859</f>
        <v>309</v>
      </c>
      <c r="I5859" s="10">
        <f>OrderList!N5859</f>
        <v>1.5781231996599792</v>
      </c>
      <c r="O5859" s="10">
        <f>COUNTIF(FreightRates!$A$2:$A$1541,C5859)</f>
        <v>39</v>
      </c>
      <c r="Q5859" s="10">
        <f>COUNTIFS(FreightRates!$A$2:$A$1541,C5859,FreightRates!$B$2:$B$1541,B5859,FreightRates!$C$2:$C$1541,E5859)</f>
        <v>20</v>
      </c>
      <c r="T5859">
        <f>COUNTIFS(FreightRates!$A$2:$A$1541,C5859,FreightRates!$B$2:$B$1541,B5859,FreightRates!$C$2:$C$1541,E5859,FreightRates!$F$2:$F$1541,D5859,FreightRates!$D$2:$D$1541,"&lt;="&amp;I5859,FreightRates!$E$2:$E$1541,"&gt;="&amp;I5859)</f>
        <v>2</v>
      </c>
    </row>
    <row r="5860" spans="1:20" x14ac:dyDescent="0.25">
      <c r="A5860" s="10">
        <f>OrderList!A5860</f>
        <v>1447257039.7</v>
      </c>
      <c r="B5860" s="10" t="str">
        <f>OrderList!C5860</f>
        <v>PORT04</v>
      </c>
      <c r="C5860" s="10" t="str">
        <f>OrderList!D5860</f>
        <v>V444_0</v>
      </c>
      <c r="D5860" s="10" t="str">
        <f>OrderList!F5860</f>
        <v>DTP</v>
      </c>
      <c r="E5860" s="10" t="str">
        <f>OrderList!L5860</f>
        <v>PORT09</v>
      </c>
      <c r="F5860" s="10" t="str">
        <f>OrderList!K5860</f>
        <v>PLANT03</v>
      </c>
      <c r="G5860" s="10">
        <f>OrderList!J5860</f>
        <v>1682865</v>
      </c>
      <c r="H5860" s="10">
        <f>OrderList!M5860</f>
        <v>339</v>
      </c>
      <c r="I5860" s="10">
        <f>OrderList!N5860</f>
        <v>1.5781231996599792</v>
      </c>
      <c r="O5860" s="10">
        <f>COUNTIF(FreightRates!$A$2:$A$1541,C5860)</f>
        <v>39</v>
      </c>
      <c r="Q5860" s="10">
        <f>COUNTIFS(FreightRates!$A$2:$A$1541,C5860,FreightRates!$B$2:$B$1541,B5860,FreightRates!$C$2:$C$1541,E5860)</f>
        <v>20</v>
      </c>
      <c r="T5860">
        <f>COUNTIFS(FreightRates!$A$2:$A$1541,C5860,FreightRates!$B$2:$B$1541,B5860,FreightRates!$C$2:$C$1541,E5860,FreightRates!$F$2:$F$1541,D5860,FreightRates!$D$2:$D$1541,"&lt;="&amp;I5860,FreightRates!$E$2:$E$1541,"&gt;="&amp;I5860)</f>
        <v>2</v>
      </c>
    </row>
    <row r="5861" spans="1:20" x14ac:dyDescent="0.25">
      <c r="A5861" s="10">
        <f>OrderList!A5861</f>
        <v>1447367165.7</v>
      </c>
      <c r="B5861" s="10" t="str">
        <f>OrderList!C5861</f>
        <v>PORT04</v>
      </c>
      <c r="C5861" s="10" t="str">
        <f>OrderList!D5861</f>
        <v>V444_0</v>
      </c>
      <c r="D5861" s="10" t="str">
        <f>OrderList!F5861</f>
        <v>DTP</v>
      </c>
      <c r="E5861" s="10" t="str">
        <f>OrderList!L5861</f>
        <v>PORT09</v>
      </c>
      <c r="F5861" s="10" t="str">
        <f>OrderList!K5861</f>
        <v>PLANT03</v>
      </c>
      <c r="G5861" s="10">
        <f>OrderList!J5861</f>
        <v>1682739</v>
      </c>
      <c r="H5861" s="10">
        <f>OrderList!M5861</f>
        <v>431</v>
      </c>
      <c r="I5861" s="10">
        <f>OrderList!N5861</f>
        <v>12.346513075965133</v>
      </c>
      <c r="O5861" s="10">
        <f>COUNTIF(FreightRates!$A$2:$A$1541,C5861)</f>
        <v>39</v>
      </c>
      <c r="Q5861" s="10">
        <f>COUNTIFS(FreightRates!$A$2:$A$1541,C5861,FreightRates!$B$2:$B$1541,B5861,FreightRates!$C$2:$C$1541,E5861)</f>
        <v>20</v>
      </c>
      <c r="T5861">
        <f>COUNTIFS(FreightRates!$A$2:$A$1541,C5861,FreightRates!$B$2:$B$1541,B5861,FreightRates!$C$2:$C$1541,E5861,FreightRates!$F$2:$F$1541,D5861,FreightRates!$D$2:$D$1541,"&lt;="&amp;I5861,FreightRates!$E$2:$E$1541,"&gt;="&amp;I5861)</f>
        <v>2</v>
      </c>
    </row>
    <row r="5862" spans="1:20" x14ac:dyDescent="0.25">
      <c r="A5862" s="10">
        <f>OrderList!A5862</f>
        <v>1447291622.7</v>
      </c>
      <c r="B5862" s="10" t="str">
        <f>OrderList!C5862</f>
        <v>PORT04</v>
      </c>
      <c r="C5862" s="10" t="str">
        <f>OrderList!D5862</f>
        <v>V444_0</v>
      </c>
      <c r="D5862" s="10" t="str">
        <f>OrderList!F5862</f>
        <v>DTP</v>
      </c>
      <c r="E5862" s="10" t="str">
        <f>OrderList!L5862</f>
        <v>PORT09</v>
      </c>
      <c r="F5862" s="10" t="str">
        <f>OrderList!K5862</f>
        <v>PLANT03</v>
      </c>
      <c r="G5862" s="10">
        <f>OrderList!J5862</f>
        <v>1682739</v>
      </c>
      <c r="H5862" s="10">
        <f>OrderList!M5862</f>
        <v>388</v>
      </c>
      <c r="I5862" s="10">
        <f>OrderList!N5862</f>
        <v>13.346513075965133</v>
      </c>
      <c r="O5862" s="10">
        <f>COUNTIF(FreightRates!$A$2:$A$1541,C5862)</f>
        <v>39</v>
      </c>
      <c r="Q5862" s="10">
        <f>COUNTIFS(FreightRates!$A$2:$A$1541,C5862,FreightRates!$B$2:$B$1541,B5862,FreightRates!$C$2:$C$1541,E5862)</f>
        <v>20</v>
      </c>
      <c r="T5862">
        <f>COUNTIFS(FreightRates!$A$2:$A$1541,C5862,FreightRates!$B$2:$B$1541,B5862,FreightRates!$C$2:$C$1541,E5862,FreightRates!$F$2:$F$1541,D5862,FreightRates!$D$2:$D$1541,"&lt;="&amp;I5862,FreightRates!$E$2:$E$1541,"&gt;="&amp;I5862)</f>
        <v>2</v>
      </c>
    </row>
    <row r="5863" spans="1:20" x14ac:dyDescent="0.25">
      <c r="A5863" s="10">
        <f>OrderList!A5863</f>
        <v>1447198596.7</v>
      </c>
      <c r="B5863" s="10" t="str">
        <f>OrderList!C5863</f>
        <v>PORT04</v>
      </c>
      <c r="C5863" s="10" t="str">
        <f>OrderList!D5863</f>
        <v>V444_0</v>
      </c>
      <c r="D5863" s="10" t="str">
        <f>OrderList!F5863</f>
        <v>DTP</v>
      </c>
      <c r="E5863" s="10" t="str">
        <f>OrderList!L5863</f>
        <v>PORT09</v>
      </c>
      <c r="F5863" s="10" t="str">
        <f>OrderList!K5863</f>
        <v>PLANT03</v>
      </c>
      <c r="G5863" s="10">
        <f>OrderList!J5863</f>
        <v>1682739</v>
      </c>
      <c r="H5863" s="10">
        <f>OrderList!M5863</f>
        <v>317</v>
      </c>
      <c r="I5863" s="10">
        <f>OrderList!N5863</f>
        <v>6.1732565379825663</v>
      </c>
      <c r="O5863" s="10">
        <f>COUNTIF(FreightRates!$A$2:$A$1541,C5863)</f>
        <v>39</v>
      </c>
      <c r="Q5863" s="10">
        <f>COUNTIFS(FreightRates!$A$2:$A$1541,C5863,FreightRates!$B$2:$B$1541,B5863,FreightRates!$C$2:$C$1541,E5863)</f>
        <v>20</v>
      </c>
      <c r="T5863">
        <f>COUNTIFS(FreightRates!$A$2:$A$1541,C5863,FreightRates!$B$2:$B$1541,B5863,FreightRates!$C$2:$C$1541,E5863,FreightRates!$F$2:$F$1541,D5863,FreightRates!$D$2:$D$1541,"&lt;="&amp;I5863,FreightRates!$E$2:$E$1541,"&gt;="&amp;I5863)</f>
        <v>2</v>
      </c>
    </row>
    <row r="5864" spans="1:20" x14ac:dyDescent="0.25">
      <c r="A5864" s="10">
        <f>OrderList!A5864</f>
        <v>1447225413.7</v>
      </c>
      <c r="B5864" s="10" t="str">
        <f>OrderList!C5864</f>
        <v>PORT04</v>
      </c>
      <c r="C5864" s="10" t="str">
        <f>OrderList!D5864</f>
        <v>V444_0</v>
      </c>
      <c r="D5864" s="10" t="str">
        <f>OrderList!F5864</f>
        <v>DTP</v>
      </c>
      <c r="E5864" s="10" t="str">
        <f>OrderList!L5864</f>
        <v>PORT09</v>
      </c>
      <c r="F5864" s="10" t="str">
        <f>OrderList!K5864</f>
        <v>PLANT03</v>
      </c>
      <c r="G5864" s="10">
        <f>OrderList!J5864</f>
        <v>1682739</v>
      </c>
      <c r="H5864" s="10">
        <f>OrderList!M5864</f>
        <v>333</v>
      </c>
      <c r="I5864" s="10">
        <f>OrderList!N5864</f>
        <v>6.1732565379825663</v>
      </c>
      <c r="O5864" s="10">
        <f>COUNTIF(FreightRates!$A$2:$A$1541,C5864)</f>
        <v>39</v>
      </c>
      <c r="Q5864" s="10">
        <f>COUNTIFS(FreightRates!$A$2:$A$1541,C5864,FreightRates!$B$2:$B$1541,B5864,FreightRates!$C$2:$C$1541,E5864)</f>
        <v>20</v>
      </c>
      <c r="T5864">
        <f>COUNTIFS(FreightRates!$A$2:$A$1541,C5864,FreightRates!$B$2:$B$1541,B5864,FreightRates!$C$2:$C$1541,E5864,FreightRates!$F$2:$F$1541,D5864,FreightRates!$D$2:$D$1541,"&lt;="&amp;I5864,FreightRates!$E$2:$E$1541,"&gt;="&amp;I5864)</f>
        <v>2</v>
      </c>
    </row>
    <row r="5865" spans="1:20" x14ac:dyDescent="0.25">
      <c r="A5865" s="10">
        <f>OrderList!A5865</f>
        <v>1447326662.7</v>
      </c>
      <c r="B5865" s="10" t="str">
        <f>OrderList!C5865</f>
        <v>PORT04</v>
      </c>
      <c r="C5865" s="10" t="str">
        <f>OrderList!D5865</f>
        <v>V444_0</v>
      </c>
      <c r="D5865" s="10" t="str">
        <f>OrderList!F5865</f>
        <v>DTP</v>
      </c>
      <c r="E5865" s="10" t="str">
        <f>OrderList!L5865</f>
        <v>PORT09</v>
      </c>
      <c r="F5865" s="10" t="str">
        <f>OrderList!K5865</f>
        <v>PLANT03</v>
      </c>
      <c r="G5865" s="10">
        <f>OrderList!J5865</f>
        <v>1682739</v>
      </c>
      <c r="H5865" s="10">
        <f>OrderList!M5865</f>
        <v>372</v>
      </c>
      <c r="I5865" s="10">
        <f>OrderList!N5865</f>
        <v>13.346513075965133</v>
      </c>
      <c r="O5865" s="10">
        <f>COUNTIF(FreightRates!$A$2:$A$1541,C5865)</f>
        <v>39</v>
      </c>
      <c r="Q5865" s="10">
        <f>COUNTIFS(FreightRates!$A$2:$A$1541,C5865,FreightRates!$B$2:$B$1541,B5865,FreightRates!$C$2:$C$1541,E5865)</f>
        <v>20</v>
      </c>
      <c r="T5865">
        <f>COUNTIFS(FreightRates!$A$2:$A$1541,C5865,FreightRates!$B$2:$B$1541,B5865,FreightRates!$C$2:$C$1541,E5865,FreightRates!$F$2:$F$1541,D5865,FreightRates!$D$2:$D$1541,"&lt;="&amp;I5865,FreightRates!$E$2:$E$1541,"&gt;="&amp;I5865)</f>
        <v>2</v>
      </c>
    </row>
    <row r="5866" spans="1:20" x14ac:dyDescent="0.25">
      <c r="A5866" s="10">
        <f>OrderList!A5866</f>
        <v>1447208176.7</v>
      </c>
      <c r="B5866" s="10" t="str">
        <f>OrderList!C5866</f>
        <v>PORT04</v>
      </c>
      <c r="C5866" s="10" t="str">
        <f>OrderList!D5866</f>
        <v>V444_0</v>
      </c>
      <c r="D5866" s="10" t="str">
        <f>OrderList!F5866</f>
        <v>DTP</v>
      </c>
      <c r="E5866" s="10" t="str">
        <f>OrderList!L5866</f>
        <v>PORT09</v>
      </c>
      <c r="F5866" s="10" t="str">
        <f>OrderList!K5866</f>
        <v>PLANT03</v>
      </c>
      <c r="G5866" s="10">
        <f>OrderList!J5866</f>
        <v>1682739</v>
      </c>
      <c r="H5866" s="10">
        <f>OrderList!M5866</f>
        <v>354</v>
      </c>
      <c r="I5866" s="10">
        <f>OrderList!N5866</f>
        <v>4.9386052303860533</v>
      </c>
      <c r="O5866" s="10">
        <f>COUNTIF(FreightRates!$A$2:$A$1541,C5866)</f>
        <v>39</v>
      </c>
      <c r="Q5866" s="10">
        <f>COUNTIFS(FreightRates!$A$2:$A$1541,C5866,FreightRates!$B$2:$B$1541,B5866,FreightRates!$C$2:$C$1541,E5866)</f>
        <v>20</v>
      </c>
      <c r="T5866">
        <f>COUNTIFS(FreightRates!$A$2:$A$1541,C5866,FreightRates!$B$2:$B$1541,B5866,FreightRates!$C$2:$C$1541,E5866,FreightRates!$F$2:$F$1541,D5866,FreightRates!$D$2:$D$1541,"&lt;="&amp;I5866,FreightRates!$E$2:$E$1541,"&gt;="&amp;I5866)</f>
        <v>2</v>
      </c>
    </row>
    <row r="5867" spans="1:20" x14ac:dyDescent="0.25">
      <c r="A5867" s="10">
        <f>OrderList!A5867</f>
        <v>1447395240.7</v>
      </c>
      <c r="B5867" s="10" t="str">
        <f>OrderList!C5867</f>
        <v>PORT04</v>
      </c>
      <c r="C5867" s="10" t="str">
        <f>OrderList!D5867</f>
        <v>V444_0</v>
      </c>
      <c r="D5867" s="10" t="str">
        <f>OrderList!F5867</f>
        <v>DTP</v>
      </c>
      <c r="E5867" s="10" t="str">
        <f>OrderList!L5867</f>
        <v>PORT09</v>
      </c>
      <c r="F5867" s="10" t="str">
        <f>OrderList!K5867</f>
        <v>PLANT03</v>
      </c>
      <c r="G5867" s="10">
        <f>OrderList!J5867</f>
        <v>1682739</v>
      </c>
      <c r="H5867" s="10">
        <f>OrderList!M5867</f>
        <v>504</v>
      </c>
      <c r="I5867" s="10">
        <f>OrderList!N5867</f>
        <v>24.6</v>
      </c>
      <c r="O5867" s="10">
        <f>COUNTIF(FreightRates!$A$2:$A$1541,C5867)</f>
        <v>39</v>
      </c>
      <c r="Q5867" s="10">
        <f>COUNTIFS(FreightRates!$A$2:$A$1541,C5867,FreightRates!$B$2:$B$1541,B5867,FreightRates!$C$2:$C$1541,E5867)</f>
        <v>20</v>
      </c>
      <c r="T5867">
        <f>COUNTIFS(FreightRates!$A$2:$A$1541,C5867,FreightRates!$B$2:$B$1541,B5867,FreightRates!$C$2:$C$1541,E5867,FreightRates!$F$2:$F$1541,D5867,FreightRates!$D$2:$D$1541,"&lt;="&amp;I5867,FreightRates!$E$2:$E$1541,"&gt;="&amp;I5867)</f>
        <v>2</v>
      </c>
    </row>
    <row r="5868" spans="1:20" x14ac:dyDescent="0.25">
      <c r="A5868" s="10">
        <f>OrderList!A5868</f>
        <v>1447251209.7</v>
      </c>
      <c r="B5868" s="10" t="str">
        <f>OrderList!C5868</f>
        <v>PORT04</v>
      </c>
      <c r="C5868" s="10" t="str">
        <f>OrderList!D5868</f>
        <v>V444_0</v>
      </c>
      <c r="D5868" s="10" t="str">
        <f>OrderList!F5868</f>
        <v>DTP</v>
      </c>
      <c r="E5868" s="10" t="str">
        <f>OrderList!L5868</f>
        <v>PORT09</v>
      </c>
      <c r="F5868" s="10" t="str">
        <f>OrderList!K5868</f>
        <v>PLANT03</v>
      </c>
      <c r="G5868" s="10">
        <f>OrderList!J5868</f>
        <v>1682739</v>
      </c>
      <c r="H5868" s="10">
        <f>OrderList!M5868</f>
        <v>416</v>
      </c>
      <c r="I5868" s="10">
        <f>OrderList!N5868</f>
        <v>16.82</v>
      </c>
      <c r="O5868" s="10">
        <f>COUNTIF(FreightRates!$A$2:$A$1541,C5868)</f>
        <v>39</v>
      </c>
      <c r="Q5868" s="10">
        <f>COUNTIFS(FreightRates!$A$2:$A$1541,C5868,FreightRates!$B$2:$B$1541,B5868,FreightRates!$C$2:$C$1541,E5868)</f>
        <v>20</v>
      </c>
      <c r="T5868">
        <f>COUNTIFS(FreightRates!$A$2:$A$1541,C5868,FreightRates!$B$2:$B$1541,B5868,FreightRates!$C$2:$C$1541,E5868,FreightRates!$F$2:$F$1541,D5868,FreightRates!$D$2:$D$1541,"&lt;="&amp;I5868,FreightRates!$E$2:$E$1541,"&gt;="&amp;I5868)</f>
        <v>2</v>
      </c>
    </row>
    <row r="5869" spans="1:20" x14ac:dyDescent="0.25">
      <c r="A5869" s="10">
        <f>OrderList!A5869</f>
        <v>1447165538.7</v>
      </c>
      <c r="B5869" s="10" t="str">
        <f>OrderList!C5869</f>
        <v>PORT04</v>
      </c>
      <c r="C5869" s="10" t="str">
        <f>OrderList!D5869</f>
        <v>V444_0</v>
      </c>
      <c r="D5869" s="10" t="str">
        <f>OrderList!F5869</f>
        <v>DTP</v>
      </c>
      <c r="E5869" s="10" t="str">
        <f>OrderList!L5869</f>
        <v>PORT09</v>
      </c>
      <c r="F5869" s="10" t="str">
        <f>OrderList!K5869</f>
        <v>PLANT03</v>
      </c>
      <c r="G5869" s="10">
        <f>OrderList!J5869</f>
        <v>1682805</v>
      </c>
      <c r="H5869" s="10">
        <f>OrderList!M5869</f>
        <v>1259</v>
      </c>
      <c r="I5869" s="10">
        <f>OrderList!N5869</f>
        <v>77.914974799565755</v>
      </c>
      <c r="O5869" s="10">
        <f>COUNTIF(FreightRates!$A$2:$A$1541,C5869)</f>
        <v>39</v>
      </c>
      <c r="Q5869" s="10">
        <f>COUNTIFS(FreightRates!$A$2:$A$1541,C5869,FreightRates!$B$2:$B$1541,B5869,FreightRates!$C$2:$C$1541,E5869)</f>
        <v>20</v>
      </c>
      <c r="T5869">
        <f>COUNTIFS(FreightRates!$A$2:$A$1541,C5869,FreightRates!$B$2:$B$1541,B5869,FreightRates!$C$2:$C$1541,E5869,FreightRates!$F$2:$F$1541,D5869,FreightRates!$D$2:$D$1541,"&lt;="&amp;I5869,FreightRates!$E$2:$E$1541,"&gt;="&amp;I5869)</f>
        <v>2</v>
      </c>
    </row>
    <row r="5870" spans="1:20" x14ac:dyDescent="0.25">
      <c r="A5870" s="10">
        <f>OrderList!A5870</f>
        <v>1447163430.7</v>
      </c>
      <c r="B5870" s="10" t="str">
        <f>OrderList!C5870</f>
        <v>PORT04</v>
      </c>
      <c r="C5870" s="10" t="str">
        <f>OrderList!D5870</f>
        <v>V444_0</v>
      </c>
      <c r="D5870" s="10" t="str">
        <f>OrderList!F5870</f>
        <v>DTP</v>
      </c>
      <c r="E5870" s="10" t="str">
        <f>OrderList!L5870</f>
        <v>PORT09</v>
      </c>
      <c r="F5870" s="10" t="str">
        <f>OrderList!K5870</f>
        <v>PLANT03</v>
      </c>
      <c r="G5870" s="10">
        <f>OrderList!J5870</f>
        <v>1682805</v>
      </c>
      <c r="H5870" s="10">
        <f>OrderList!M5870</f>
        <v>1257</v>
      </c>
      <c r="I5870" s="10">
        <f>OrderList!N5870</f>
        <v>92.914974799565755</v>
      </c>
      <c r="O5870" s="10">
        <f>COUNTIF(FreightRates!$A$2:$A$1541,C5870)</f>
        <v>39</v>
      </c>
      <c r="Q5870" s="10">
        <f>COUNTIFS(FreightRates!$A$2:$A$1541,C5870,FreightRates!$B$2:$B$1541,B5870,FreightRates!$C$2:$C$1541,E5870)</f>
        <v>20</v>
      </c>
      <c r="T5870">
        <f>COUNTIFS(FreightRates!$A$2:$A$1541,C5870,FreightRates!$B$2:$B$1541,B5870,FreightRates!$C$2:$C$1541,E5870,FreightRates!$F$2:$F$1541,D5870,FreightRates!$D$2:$D$1541,"&lt;="&amp;I5870,FreightRates!$E$2:$E$1541,"&gt;="&amp;I5870)</f>
        <v>2</v>
      </c>
    </row>
    <row r="5871" spans="1:20" x14ac:dyDescent="0.25">
      <c r="A5871" s="10">
        <f>OrderList!A5871</f>
        <v>1447185915.7</v>
      </c>
      <c r="B5871" s="10" t="str">
        <f>OrderList!C5871</f>
        <v>PORT04</v>
      </c>
      <c r="C5871" s="10" t="str">
        <f>OrderList!D5871</f>
        <v>V444_0</v>
      </c>
      <c r="D5871" s="10" t="str">
        <f>OrderList!F5871</f>
        <v>DTP</v>
      </c>
      <c r="E5871" s="10" t="str">
        <f>OrderList!L5871</f>
        <v>PORT09</v>
      </c>
      <c r="F5871" s="10" t="str">
        <f>OrderList!K5871</f>
        <v>PLANT03</v>
      </c>
      <c r="G5871" s="10">
        <f>OrderList!J5871</f>
        <v>1682805</v>
      </c>
      <c r="H5871" s="10">
        <f>OrderList!M5871</f>
        <v>1287</v>
      </c>
      <c r="I5871" s="10">
        <f>OrderList!N5871</f>
        <v>86.914974799565755</v>
      </c>
      <c r="O5871" s="10">
        <f>COUNTIF(FreightRates!$A$2:$A$1541,C5871)</f>
        <v>39</v>
      </c>
      <c r="Q5871" s="10">
        <f>COUNTIFS(FreightRates!$A$2:$A$1541,C5871,FreightRates!$B$2:$B$1541,B5871,FreightRates!$C$2:$C$1541,E5871)</f>
        <v>20</v>
      </c>
      <c r="T5871">
        <f>COUNTIFS(FreightRates!$A$2:$A$1541,C5871,FreightRates!$B$2:$B$1541,B5871,FreightRates!$C$2:$C$1541,E5871,FreightRates!$F$2:$F$1541,D5871,FreightRates!$D$2:$D$1541,"&lt;="&amp;I5871,FreightRates!$E$2:$E$1541,"&gt;="&amp;I5871)</f>
        <v>2</v>
      </c>
    </row>
    <row r="5872" spans="1:20" x14ac:dyDescent="0.25">
      <c r="A5872" s="10">
        <f>OrderList!A5872</f>
        <v>1447334422.7</v>
      </c>
      <c r="B5872" s="10" t="str">
        <f>OrderList!C5872</f>
        <v>PORT04</v>
      </c>
      <c r="C5872" s="10" t="str">
        <f>OrderList!D5872</f>
        <v>V444_0</v>
      </c>
      <c r="D5872" s="10" t="str">
        <f>OrderList!F5872</f>
        <v>DTP</v>
      </c>
      <c r="E5872" s="10" t="str">
        <f>OrderList!L5872</f>
        <v>PORT09</v>
      </c>
      <c r="F5872" s="10" t="str">
        <f>OrderList!K5872</f>
        <v>PLANT03</v>
      </c>
      <c r="G5872" s="10">
        <f>OrderList!J5872</f>
        <v>1682805</v>
      </c>
      <c r="H5872" s="10">
        <f>OrderList!M5872</f>
        <v>1236</v>
      </c>
      <c r="I5872" s="10">
        <f>OrderList!N5872</f>
        <v>84.914974799565755</v>
      </c>
      <c r="O5872" s="10">
        <f>COUNTIF(FreightRates!$A$2:$A$1541,C5872)</f>
        <v>39</v>
      </c>
      <c r="Q5872" s="10">
        <f>COUNTIFS(FreightRates!$A$2:$A$1541,C5872,FreightRates!$B$2:$B$1541,B5872,FreightRates!$C$2:$C$1541,E5872)</f>
        <v>20</v>
      </c>
      <c r="T5872">
        <f>COUNTIFS(FreightRates!$A$2:$A$1541,C5872,FreightRates!$B$2:$B$1541,B5872,FreightRates!$C$2:$C$1541,E5872,FreightRates!$F$2:$F$1541,D5872,FreightRates!$D$2:$D$1541,"&lt;="&amp;I5872,FreightRates!$E$2:$E$1541,"&gt;="&amp;I5872)</f>
        <v>2</v>
      </c>
    </row>
    <row r="5873" spans="1:20" x14ac:dyDescent="0.25">
      <c r="A5873" s="10">
        <f>OrderList!A5873</f>
        <v>1447367164.7</v>
      </c>
      <c r="B5873" s="10" t="str">
        <f>OrderList!C5873</f>
        <v>PORT04</v>
      </c>
      <c r="C5873" s="10" t="str">
        <f>OrderList!D5873</f>
        <v>V444_0</v>
      </c>
      <c r="D5873" s="10" t="str">
        <f>OrderList!F5873</f>
        <v>DTP</v>
      </c>
      <c r="E5873" s="10" t="str">
        <f>OrderList!L5873</f>
        <v>PORT09</v>
      </c>
      <c r="F5873" s="10" t="str">
        <f>OrderList!K5873</f>
        <v>PLANT03</v>
      </c>
      <c r="G5873" s="10">
        <f>OrderList!J5873</f>
        <v>1682829</v>
      </c>
      <c r="H5873" s="10">
        <f>OrderList!M5873</f>
        <v>596</v>
      </c>
      <c r="I5873" s="10">
        <f>OrderList!N5873</f>
        <v>22.16571032135538</v>
      </c>
      <c r="O5873" s="10">
        <f>COUNTIF(FreightRates!$A$2:$A$1541,C5873)</f>
        <v>39</v>
      </c>
      <c r="Q5873" s="10">
        <f>COUNTIFS(FreightRates!$A$2:$A$1541,C5873,FreightRates!$B$2:$B$1541,B5873,FreightRates!$C$2:$C$1541,E5873)</f>
        <v>20</v>
      </c>
      <c r="T5873">
        <f>COUNTIFS(FreightRates!$A$2:$A$1541,C5873,FreightRates!$B$2:$B$1541,B5873,FreightRates!$C$2:$C$1541,E5873,FreightRates!$F$2:$F$1541,D5873,FreightRates!$D$2:$D$1541,"&lt;="&amp;I5873,FreightRates!$E$2:$E$1541,"&gt;="&amp;I5873)</f>
        <v>2</v>
      </c>
    </row>
    <row r="5874" spans="1:20" x14ac:dyDescent="0.25">
      <c r="A5874" s="10">
        <f>OrderList!A5874</f>
        <v>1447291621.7</v>
      </c>
      <c r="B5874" s="10" t="str">
        <f>OrderList!C5874</f>
        <v>PORT04</v>
      </c>
      <c r="C5874" s="10" t="str">
        <f>OrderList!D5874</f>
        <v>V444_0</v>
      </c>
      <c r="D5874" s="10" t="str">
        <f>OrderList!F5874</f>
        <v>DTP</v>
      </c>
      <c r="E5874" s="10" t="str">
        <f>OrderList!L5874</f>
        <v>PORT09</v>
      </c>
      <c r="F5874" s="10" t="str">
        <f>OrderList!K5874</f>
        <v>PLANT03</v>
      </c>
      <c r="G5874" s="10">
        <f>OrderList!J5874</f>
        <v>1682829</v>
      </c>
      <c r="H5874" s="10">
        <f>OrderList!M5874</f>
        <v>589</v>
      </c>
      <c r="I5874" s="10">
        <f>OrderList!N5874</f>
        <v>25.16571032135538</v>
      </c>
      <c r="O5874" s="10">
        <f>COUNTIF(FreightRates!$A$2:$A$1541,C5874)</f>
        <v>39</v>
      </c>
      <c r="Q5874" s="10">
        <f>COUNTIFS(FreightRates!$A$2:$A$1541,C5874,FreightRates!$B$2:$B$1541,B5874,FreightRates!$C$2:$C$1541,E5874)</f>
        <v>20</v>
      </c>
      <c r="T5874">
        <f>COUNTIFS(FreightRates!$A$2:$A$1541,C5874,FreightRates!$B$2:$B$1541,B5874,FreightRates!$C$2:$C$1541,E5874,FreightRates!$F$2:$F$1541,D5874,FreightRates!$D$2:$D$1541,"&lt;="&amp;I5874,FreightRates!$E$2:$E$1541,"&gt;="&amp;I5874)</f>
        <v>2</v>
      </c>
    </row>
    <row r="5875" spans="1:20" x14ac:dyDescent="0.25">
      <c r="A5875" s="10">
        <f>OrderList!A5875</f>
        <v>1447355138.7</v>
      </c>
      <c r="B5875" s="10" t="str">
        <f>OrderList!C5875</f>
        <v>PORT04</v>
      </c>
      <c r="C5875" s="10" t="str">
        <f>OrderList!D5875</f>
        <v>V444_0</v>
      </c>
      <c r="D5875" s="10" t="str">
        <f>OrderList!F5875</f>
        <v>DTP</v>
      </c>
      <c r="E5875" s="10" t="str">
        <f>OrderList!L5875</f>
        <v>PORT09</v>
      </c>
      <c r="F5875" s="10" t="str">
        <f>OrderList!K5875</f>
        <v>PLANT03</v>
      </c>
      <c r="G5875" s="10">
        <f>OrderList!J5875</f>
        <v>1682826</v>
      </c>
      <c r="H5875" s="10">
        <f>OrderList!M5875</f>
        <v>332</v>
      </c>
      <c r="I5875" s="10">
        <f>OrderList!N5875</f>
        <v>3.9208965045602202</v>
      </c>
      <c r="O5875" s="10">
        <f>COUNTIF(FreightRates!$A$2:$A$1541,C5875)</f>
        <v>39</v>
      </c>
      <c r="Q5875" s="10">
        <f>COUNTIFS(FreightRates!$A$2:$A$1541,C5875,FreightRates!$B$2:$B$1541,B5875,FreightRates!$C$2:$C$1541,E5875)</f>
        <v>20</v>
      </c>
      <c r="T5875">
        <f>COUNTIFS(FreightRates!$A$2:$A$1541,C5875,FreightRates!$B$2:$B$1541,B5875,FreightRates!$C$2:$C$1541,E5875,FreightRates!$F$2:$F$1541,D5875,FreightRates!$D$2:$D$1541,"&lt;="&amp;I5875,FreightRates!$E$2:$E$1541,"&gt;="&amp;I5875)</f>
        <v>2</v>
      </c>
    </row>
    <row r="5876" spans="1:20" x14ac:dyDescent="0.25">
      <c r="A5876" s="10">
        <f>OrderList!A5876</f>
        <v>1447360916.7</v>
      </c>
      <c r="B5876" s="10" t="str">
        <f>OrderList!C5876</f>
        <v>PORT04</v>
      </c>
      <c r="C5876" s="10" t="str">
        <f>OrderList!D5876</f>
        <v>V444_0</v>
      </c>
      <c r="D5876" s="10" t="str">
        <f>OrderList!F5876</f>
        <v>DTP</v>
      </c>
      <c r="E5876" s="10" t="str">
        <f>OrderList!L5876</f>
        <v>PORT09</v>
      </c>
      <c r="F5876" s="10" t="str">
        <f>OrderList!K5876</f>
        <v>PLANT03</v>
      </c>
      <c r="G5876" s="10">
        <f>OrderList!J5876</f>
        <v>1682802</v>
      </c>
      <c r="H5876" s="10">
        <f>OrderList!M5876</f>
        <v>1288</v>
      </c>
      <c r="I5876" s="10">
        <f>OrderList!N5876</f>
        <v>81.486173382360519</v>
      </c>
      <c r="O5876" s="10">
        <f>COUNTIF(FreightRates!$A$2:$A$1541,C5876)</f>
        <v>39</v>
      </c>
      <c r="Q5876" s="10">
        <f>COUNTIFS(FreightRates!$A$2:$A$1541,C5876,FreightRates!$B$2:$B$1541,B5876,FreightRates!$C$2:$C$1541,E5876)</f>
        <v>20</v>
      </c>
      <c r="T5876">
        <f>COUNTIFS(FreightRates!$A$2:$A$1541,C5876,FreightRates!$B$2:$B$1541,B5876,FreightRates!$C$2:$C$1541,E5876,FreightRates!$F$2:$F$1541,D5876,FreightRates!$D$2:$D$1541,"&lt;="&amp;I5876,FreightRates!$E$2:$E$1541,"&gt;="&amp;I5876)</f>
        <v>2</v>
      </c>
    </row>
    <row r="5877" spans="1:20" x14ac:dyDescent="0.25">
      <c r="A5877" s="10">
        <f>OrderList!A5877</f>
        <v>1447167714.7</v>
      </c>
      <c r="B5877" s="10" t="str">
        <f>OrderList!C5877</f>
        <v>PORT04</v>
      </c>
      <c r="C5877" s="10" t="str">
        <f>OrderList!D5877</f>
        <v>V444_0</v>
      </c>
      <c r="D5877" s="10" t="str">
        <f>OrderList!F5877</f>
        <v>DTP</v>
      </c>
      <c r="E5877" s="10" t="str">
        <f>OrderList!L5877</f>
        <v>PORT09</v>
      </c>
      <c r="F5877" s="10" t="str">
        <f>OrderList!K5877</f>
        <v>PLANT03</v>
      </c>
      <c r="G5877" s="10">
        <f>OrderList!J5877</f>
        <v>1689147</v>
      </c>
      <c r="H5877" s="10">
        <f>OrderList!M5877</f>
        <v>464</v>
      </c>
      <c r="I5877" s="10">
        <f>OrderList!N5877</f>
        <v>0.75315294152192758</v>
      </c>
      <c r="O5877" s="10">
        <f>COUNTIF(FreightRates!$A$2:$A$1541,C5877)</f>
        <v>39</v>
      </c>
      <c r="Q5877" s="10">
        <f>COUNTIFS(FreightRates!$A$2:$A$1541,C5877,FreightRates!$B$2:$B$1541,B5877,FreightRates!$C$2:$C$1541,E5877)</f>
        <v>20</v>
      </c>
      <c r="T5877">
        <f>COUNTIFS(FreightRates!$A$2:$A$1541,C5877,FreightRates!$B$2:$B$1541,B5877,FreightRates!$C$2:$C$1541,E5877,FreightRates!$F$2:$F$1541,D5877,FreightRates!$D$2:$D$1541,"&lt;="&amp;I5877,FreightRates!$E$2:$E$1541,"&gt;="&amp;I5877)</f>
        <v>2</v>
      </c>
    </row>
    <row r="5878" spans="1:20" x14ac:dyDescent="0.25">
      <c r="A5878" s="10">
        <f>OrderList!A5878</f>
        <v>1447321835.7</v>
      </c>
      <c r="B5878" s="10" t="str">
        <f>OrderList!C5878</f>
        <v>PORT04</v>
      </c>
      <c r="C5878" s="10" t="str">
        <f>OrderList!D5878</f>
        <v>V444_0</v>
      </c>
      <c r="D5878" s="10" t="str">
        <f>OrderList!F5878</f>
        <v>DTP</v>
      </c>
      <c r="E5878" s="10" t="str">
        <f>OrderList!L5878</f>
        <v>PORT09</v>
      </c>
      <c r="F5878" s="10" t="str">
        <f>OrderList!K5878</f>
        <v>PLANT03</v>
      </c>
      <c r="G5878" s="10">
        <f>OrderList!J5878</f>
        <v>1689145</v>
      </c>
      <c r="H5878" s="10">
        <f>OrderList!M5878</f>
        <v>366</v>
      </c>
      <c r="I5878" s="10">
        <f>OrderList!N5878</f>
        <v>0.37557653293586724</v>
      </c>
      <c r="O5878" s="10">
        <f>COUNTIF(FreightRates!$A$2:$A$1541,C5878)</f>
        <v>39</v>
      </c>
      <c r="Q5878" s="10">
        <f>COUNTIFS(FreightRates!$A$2:$A$1541,C5878,FreightRates!$B$2:$B$1541,B5878,FreightRates!$C$2:$C$1541,E5878)</f>
        <v>20</v>
      </c>
      <c r="T5878">
        <f>COUNTIFS(FreightRates!$A$2:$A$1541,C5878,FreightRates!$B$2:$B$1541,B5878,FreightRates!$C$2:$C$1541,E5878,FreightRates!$F$2:$F$1541,D5878,FreightRates!$D$2:$D$1541,"&lt;="&amp;I5878,FreightRates!$E$2:$E$1541,"&gt;="&amp;I5878)</f>
        <v>2</v>
      </c>
    </row>
    <row r="5879" spans="1:20" x14ac:dyDescent="0.25">
      <c r="A5879" s="10">
        <f>OrderList!A5879</f>
        <v>1447321834.7</v>
      </c>
      <c r="B5879" s="10" t="str">
        <f>OrderList!C5879</f>
        <v>PORT04</v>
      </c>
      <c r="C5879" s="10" t="str">
        <f>OrderList!D5879</f>
        <v>V444_0</v>
      </c>
      <c r="D5879" s="10" t="str">
        <f>OrderList!F5879</f>
        <v>DTP</v>
      </c>
      <c r="E5879" s="10" t="str">
        <f>OrderList!L5879</f>
        <v>PORT09</v>
      </c>
      <c r="F5879" s="10" t="str">
        <f>OrderList!K5879</f>
        <v>PLANT03</v>
      </c>
      <c r="G5879" s="10">
        <f>OrderList!J5879</f>
        <v>1689145</v>
      </c>
      <c r="H5879" s="10">
        <f>OrderList!M5879</f>
        <v>576</v>
      </c>
      <c r="I5879" s="10">
        <f>OrderList!N5879</f>
        <v>0.92999903393643313</v>
      </c>
      <c r="O5879" s="10">
        <f>COUNTIF(FreightRates!$A$2:$A$1541,C5879)</f>
        <v>39</v>
      </c>
      <c r="Q5879" s="10">
        <f>COUNTIFS(FreightRates!$A$2:$A$1541,C5879,FreightRates!$B$2:$B$1541,B5879,FreightRates!$C$2:$C$1541,E5879)</f>
        <v>20</v>
      </c>
      <c r="T5879">
        <f>COUNTIFS(FreightRates!$A$2:$A$1541,C5879,FreightRates!$B$2:$B$1541,B5879,FreightRates!$C$2:$C$1541,E5879,FreightRates!$F$2:$F$1541,D5879,FreightRates!$D$2:$D$1541,"&lt;="&amp;I5879,FreightRates!$E$2:$E$1541,"&gt;="&amp;I5879)</f>
        <v>2</v>
      </c>
    </row>
    <row r="5880" spans="1:20" x14ac:dyDescent="0.25">
      <c r="A5880" s="10">
        <f>OrderList!A5880</f>
        <v>1447266948.7</v>
      </c>
      <c r="B5880" s="10" t="str">
        <f>OrderList!C5880</f>
        <v>PORT04</v>
      </c>
      <c r="C5880" s="10" t="str">
        <f>OrderList!D5880</f>
        <v>V444_0</v>
      </c>
      <c r="D5880" s="10" t="str">
        <f>OrderList!F5880</f>
        <v>DTP</v>
      </c>
      <c r="E5880" s="10" t="str">
        <f>OrderList!L5880</f>
        <v>PORT09</v>
      </c>
      <c r="F5880" s="10" t="str">
        <f>OrderList!K5880</f>
        <v>PLANT03</v>
      </c>
      <c r="G5880" s="10">
        <f>OrderList!J5880</f>
        <v>1660580</v>
      </c>
      <c r="H5880" s="10">
        <f>OrderList!M5880</f>
        <v>320</v>
      </c>
      <c r="I5880" s="10">
        <f>OrderList!N5880</f>
        <v>2.1381759483454403</v>
      </c>
      <c r="O5880" s="10">
        <f>COUNTIF(FreightRates!$A$2:$A$1541,C5880)</f>
        <v>39</v>
      </c>
      <c r="Q5880" s="10">
        <f>COUNTIFS(FreightRates!$A$2:$A$1541,C5880,FreightRates!$B$2:$B$1541,B5880,FreightRates!$C$2:$C$1541,E5880)</f>
        <v>20</v>
      </c>
      <c r="T5880">
        <f>COUNTIFS(FreightRates!$A$2:$A$1541,C5880,FreightRates!$B$2:$B$1541,B5880,FreightRates!$C$2:$C$1541,E5880,FreightRates!$F$2:$F$1541,D5880,FreightRates!$D$2:$D$1541,"&lt;="&amp;I5880,FreightRates!$E$2:$E$1541,"&gt;="&amp;I5880)</f>
        <v>2</v>
      </c>
    </row>
    <row r="5881" spans="1:20" x14ac:dyDescent="0.25">
      <c r="A5881" s="10">
        <f>OrderList!A5881</f>
        <v>1447283827.7</v>
      </c>
      <c r="B5881" s="10" t="str">
        <f>OrderList!C5881</f>
        <v>PORT04</v>
      </c>
      <c r="C5881" s="10" t="str">
        <f>OrderList!D5881</f>
        <v>V444_0</v>
      </c>
      <c r="D5881" s="10" t="str">
        <f>OrderList!F5881</f>
        <v>DTP</v>
      </c>
      <c r="E5881" s="10" t="str">
        <f>OrderList!L5881</f>
        <v>PORT09</v>
      </c>
      <c r="F5881" s="10" t="str">
        <f>OrderList!K5881</f>
        <v>PLANT03</v>
      </c>
      <c r="G5881" s="10">
        <f>OrderList!J5881</f>
        <v>1660580</v>
      </c>
      <c r="H5881" s="10">
        <f>OrderList!M5881</f>
        <v>286</v>
      </c>
      <c r="I5881" s="10">
        <f>OrderList!N5881</f>
        <v>2.2450847457627123</v>
      </c>
      <c r="O5881" s="10">
        <f>COUNTIF(FreightRates!$A$2:$A$1541,C5881)</f>
        <v>39</v>
      </c>
      <c r="Q5881" s="10">
        <f>COUNTIFS(FreightRates!$A$2:$A$1541,C5881,FreightRates!$B$2:$B$1541,B5881,FreightRates!$C$2:$C$1541,E5881)</f>
        <v>20</v>
      </c>
      <c r="T5881">
        <f>COUNTIFS(FreightRates!$A$2:$A$1541,C5881,FreightRates!$B$2:$B$1541,B5881,FreightRates!$C$2:$C$1541,E5881,FreightRates!$F$2:$F$1541,D5881,FreightRates!$D$2:$D$1541,"&lt;="&amp;I5881,FreightRates!$E$2:$E$1541,"&gt;="&amp;I5881)</f>
        <v>2</v>
      </c>
    </row>
    <row r="5882" spans="1:20" x14ac:dyDescent="0.25">
      <c r="A5882" s="10">
        <f>OrderList!A5882</f>
        <v>1447224917.7</v>
      </c>
      <c r="B5882" s="10" t="str">
        <f>OrderList!C5882</f>
        <v>PORT04</v>
      </c>
      <c r="C5882" s="10" t="str">
        <f>OrderList!D5882</f>
        <v>V444_0</v>
      </c>
      <c r="D5882" s="10" t="str">
        <f>OrderList!F5882</f>
        <v>DTP</v>
      </c>
      <c r="E5882" s="10" t="str">
        <f>OrderList!L5882</f>
        <v>PORT09</v>
      </c>
      <c r="F5882" s="10" t="str">
        <f>OrderList!K5882</f>
        <v>PLANT03</v>
      </c>
      <c r="G5882" s="10">
        <f>OrderList!J5882</f>
        <v>1660580</v>
      </c>
      <c r="H5882" s="10">
        <f>OrderList!M5882</f>
        <v>362</v>
      </c>
      <c r="I5882" s="10">
        <f>OrderList!N5882</f>
        <v>4.5970782889426962</v>
      </c>
      <c r="O5882" s="10">
        <f>COUNTIF(FreightRates!$A$2:$A$1541,C5882)</f>
        <v>39</v>
      </c>
      <c r="Q5882" s="10">
        <f>COUNTIFS(FreightRates!$A$2:$A$1541,C5882,FreightRates!$B$2:$B$1541,B5882,FreightRates!$C$2:$C$1541,E5882)</f>
        <v>20</v>
      </c>
      <c r="T5882">
        <f>COUNTIFS(FreightRates!$A$2:$A$1541,C5882,FreightRates!$B$2:$B$1541,B5882,FreightRates!$C$2:$C$1541,E5882,FreightRates!$F$2:$F$1541,D5882,FreightRates!$D$2:$D$1541,"&lt;="&amp;I5882,FreightRates!$E$2:$E$1541,"&gt;="&amp;I5882)</f>
        <v>2</v>
      </c>
    </row>
    <row r="5883" spans="1:20" x14ac:dyDescent="0.25">
      <c r="A5883" s="10">
        <f>OrderList!A5883</f>
        <v>1447295786.7</v>
      </c>
      <c r="B5883" s="10" t="str">
        <f>OrderList!C5883</f>
        <v>PORT04</v>
      </c>
      <c r="C5883" s="10" t="str">
        <f>OrderList!D5883</f>
        <v>V444_0</v>
      </c>
      <c r="D5883" s="10" t="str">
        <f>OrderList!F5883</f>
        <v>DTP</v>
      </c>
      <c r="E5883" s="10" t="str">
        <f>OrderList!L5883</f>
        <v>PORT09</v>
      </c>
      <c r="F5883" s="10" t="str">
        <f>OrderList!K5883</f>
        <v>PLANT03</v>
      </c>
      <c r="G5883" s="10">
        <f>OrderList!J5883</f>
        <v>1660578</v>
      </c>
      <c r="H5883" s="10">
        <f>OrderList!M5883</f>
        <v>545</v>
      </c>
      <c r="I5883" s="10">
        <f>OrderList!N5883</f>
        <v>26.647062076593389</v>
      </c>
      <c r="O5883" s="10">
        <f>COUNTIF(FreightRates!$A$2:$A$1541,C5883)</f>
        <v>39</v>
      </c>
      <c r="Q5883" s="10">
        <f>COUNTIFS(FreightRates!$A$2:$A$1541,C5883,FreightRates!$B$2:$B$1541,B5883,FreightRates!$C$2:$C$1541,E5883)</f>
        <v>20</v>
      </c>
      <c r="T5883">
        <f>COUNTIFS(FreightRates!$A$2:$A$1541,C5883,FreightRates!$B$2:$B$1541,B5883,FreightRates!$C$2:$C$1541,E5883,FreightRates!$F$2:$F$1541,D5883,FreightRates!$D$2:$D$1541,"&lt;="&amp;I5883,FreightRates!$E$2:$E$1541,"&gt;="&amp;I5883)</f>
        <v>2</v>
      </c>
    </row>
    <row r="5884" spans="1:20" x14ac:dyDescent="0.25">
      <c r="A5884" s="10">
        <f>OrderList!A5884</f>
        <v>1447346538.7</v>
      </c>
      <c r="B5884" s="10" t="str">
        <f>OrderList!C5884</f>
        <v>PORT04</v>
      </c>
      <c r="C5884" s="10" t="str">
        <f>OrderList!D5884</f>
        <v>V444_0</v>
      </c>
      <c r="D5884" s="10" t="str">
        <f>OrderList!F5884</f>
        <v>DTP</v>
      </c>
      <c r="E5884" s="10" t="str">
        <f>OrderList!L5884</f>
        <v>PORT09</v>
      </c>
      <c r="F5884" s="10" t="str">
        <f>OrderList!K5884</f>
        <v>PLANT03</v>
      </c>
      <c r="G5884" s="10">
        <f>OrderList!J5884</f>
        <v>1660578</v>
      </c>
      <c r="H5884" s="10">
        <f>OrderList!M5884</f>
        <v>808</v>
      </c>
      <c r="I5884" s="10">
        <f>OrderList!N5884</f>
        <v>66.610866860223979</v>
      </c>
      <c r="O5884" s="10">
        <f>COUNTIF(FreightRates!$A$2:$A$1541,C5884)</f>
        <v>39</v>
      </c>
      <c r="Q5884" s="10">
        <f>COUNTIFS(FreightRates!$A$2:$A$1541,C5884,FreightRates!$B$2:$B$1541,B5884,FreightRates!$C$2:$C$1541,E5884)</f>
        <v>20</v>
      </c>
      <c r="T5884">
        <f>COUNTIFS(FreightRates!$A$2:$A$1541,C5884,FreightRates!$B$2:$B$1541,B5884,FreightRates!$C$2:$C$1541,E5884,FreightRates!$F$2:$F$1541,D5884,FreightRates!$D$2:$D$1541,"&lt;="&amp;I5884,FreightRates!$E$2:$E$1541,"&gt;="&amp;I5884)</f>
        <v>2</v>
      </c>
    </row>
    <row r="5885" spans="1:20" x14ac:dyDescent="0.25">
      <c r="A5885" s="10">
        <f>OrderList!A5885</f>
        <v>1447401890.7</v>
      </c>
      <c r="B5885" s="10" t="str">
        <f>OrderList!C5885</f>
        <v>PORT04</v>
      </c>
      <c r="C5885" s="10" t="str">
        <f>OrderList!D5885</f>
        <v>V444_0</v>
      </c>
      <c r="D5885" s="10" t="str">
        <f>OrderList!F5885</f>
        <v>DTP</v>
      </c>
      <c r="E5885" s="10" t="str">
        <f>OrderList!L5885</f>
        <v>PORT09</v>
      </c>
      <c r="F5885" s="10" t="str">
        <f>OrderList!K5885</f>
        <v>PLANT03</v>
      </c>
      <c r="G5885" s="10">
        <f>OrderList!J5885</f>
        <v>1660578</v>
      </c>
      <c r="H5885" s="10">
        <f>OrderList!M5885</f>
        <v>263</v>
      </c>
      <c r="I5885" s="10">
        <f>OrderList!N5885</f>
        <v>0.21266970828148762</v>
      </c>
      <c r="O5885" s="10">
        <f>COUNTIF(FreightRates!$A$2:$A$1541,C5885)</f>
        <v>39</v>
      </c>
      <c r="Q5885" s="10">
        <f>COUNTIFS(FreightRates!$A$2:$A$1541,C5885,FreightRates!$B$2:$B$1541,B5885,FreightRates!$C$2:$C$1541,E5885)</f>
        <v>20</v>
      </c>
      <c r="T5885">
        <f>COUNTIFS(FreightRates!$A$2:$A$1541,C5885,FreightRates!$B$2:$B$1541,B5885,FreightRates!$C$2:$C$1541,E5885,FreightRates!$F$2:$F$1541,D5885,FreightRates!$D$2:$D$1541,"&lt;="&amp;I5885,FreightRates!$E$2:$E$1541,"&gt;="&amp;I5885)</f>
        <v>2</v>
      </c>
    </row>
    <row r="5886" spans="1:20" x14ac:dyDescent="0.25">
      <c r="A5886" s="10">
        <f>OrderList!A5886</f>
        <v>1447160022.7</v>
      </c>
      <c r="B5886" s="10" t="str">
        <f>OrderList!C5886</f>
        <v>PORT04</v>
      </c>
      <c r="C5886" s="10" t="str">
        <f>OrderList!D5886</f>
        <v>V444_0</v>
      </c>
      <c r="D5886" s="10" t="str">
        <f>OrderList!F5886</f>
        <v>DTP</v>
      </c>
      <c r="E5886" s="10" t="str">
        <f>OrderList!L5886</f>
        <v>PORT09</v>
      </c>
      <c r="F5886" s="10" t="str">
        <f>OrderList!K5886</f>
        <v>PLANT03</v>
      </c>
      <c r="G5886" s="10">
        <f>OrderList!J5886</f>
        <v>1660578</v>
      </c>
      <c r="H5886" s="10">
        <f>OrderList!M5886</f>
        <v>336</v>
      </c>
      <c r="I5886" s="10">
        <f>OrderList!N5886</f>
        <v>1.0633485414074382</v>
      </c>
      <c r="O5886" s="10">
        <f>COUNTIF(FreightRates!$A$2:$A$1541,C5886)</f>
        <v>39</v>
      </c>
      <c r="Q5886" s="10">
        <f>COUNTIFS(FreightRates!$A$2:$A$1541,C5886,FreightRates!$B$2:$B$1541,B5886,FreightRates!$C$2:$C$1541,E5886)</f>
        <v>20</v>
      </c>
      <c r="T5886">
        <f>COUNTIFS(FreightRates!$A$2:$A$1541,C5886,FreightRates!$B$2:$B$1541,B5886,FreightRates!$C$2:$C$1541,E5886,FreightRates!$F$2:$F$1541,D5886,FreightRates!$D$2:$D$1541,"&lt;="&amp;I5886,FreightRates!$E$2:$E$1541,"&gt;="&amp;I5886)</f>
        <v>2</v>
      </c>
    </row>
    <row r="5887" spans="1:20" x14ac:dyDescent="0.25">
      <c r="A5887" s="10">
        <f>OrderList!A5887</f>
        <v>1447183505.7</v>
      </c>
      <c r="B5887" s="10" t="str">
        <f>OrderList!C5887</f>
        <v>PORT04</v>
      </c>
      <c r="C5887" s="10" t="str">
        <f>OrderList!D5887</f>
        <v>V444_0</v>
      </c>
      <c r="D5887" s="10" t="str">
        <f>OrderList!F5887</f>
        <v>DTP</v>
      </c>
      <c r="E5887" s="10" t="str">
        <f>OrderList!L5887</f>
        <v>PORT09</v>
      </c>
      <c r="F5887" s="10" t="str">
        <f>OrderList!K5887</f>
        <v>PLANT03</v>
      </c>
      <c r="G5887" s="10">
        <f>OrderList!J5887</f>
        <v>1660578</v>
      </c>
      <c r="H5887" s="10">
        <f>OrderList!M5887</f>
        <v>334</v>
      </c>
      <c r="I5887" s="10">
        <f>OrderList!N5887</f>
        <v>1.0633485414074382</v>
      </c>
      <c r="O5887" s="10">
        <f>COUNTIF(FreightRates!$A$2:$A$1541,C5887)</f>
        <v>39</v>
      </c>
      <c r="Q5887" s="10">
        <f>COUNTIFS(FreightRates!$A$2:$A$1541,C5887,FreightRates!$B$2:$B$1541,B5887,FreightRates!$C$2:$C$1541,E5887)</f>
        <v>20</v>
      </c>
      <c r="T5887">
        <f>COUNTIFS(FreightRates!$A$2:$A$1541,C5887,FreightRates!$B$2:$B$1541,B5887,FreightRates!$C$2:$C$1541,E5887,FreightRates!$F$2:$F$1541,D5887,FreightRates!$D$2:$D$1541,"&lt;="&amp;I5887,FreightRates!$E$2:$E$1541,"&gt;="&amp;I5887)</f>
        <v>2</v>
      </c>
    </row>
    <row r="5888" spans="1:20" x14ac:dyDescent="0.25">
      <c r="A5888" s="10">
        <f>OrderList!A5888</f>
        <v>1447179668.7</v>
      </c>
      <c r="B5888" s="10" t="str">
        <f>OrderList!C5888</f>
        <v>PORT04</v>
      </c>
      <c r="C5888" s="10" t="str">
        <f>OrderList!D5888</f>
        <v>V444_0</v>
      </c>
      <c r="D5888" s="10" t="str">
        <f>OrderList!F5888</f>
        <v>DTP</v>
      </c>
      <c r="E5888" s="10" t="str">
        <f>OrderList!L5888</f>
        <v>PORT09</v>
      </c>
      <c r="F5888" s="10" t="str">
        <f>OrderList!K5888</f>
        <v>PLANT03</v>
      </c>
      <c r="G5888" s="10">
        <f>OrderList!J5888</f>
        <v>1660578</v>
      </c>
      <c r="H5888" s="10">
        <f>OrderList!M5888</f>
        <v>454</v>
      </c>
      <c r="I5888" s="10">
        <f>OrderList!N5888</f>
        <v>17.076925203926447</v>
      </c>
      <c r="O5888" s="10">
        <f>COUNTIF(FreightRates!$A$2:$A$1541,C5888)</f>
        <v>39</v>
      </c>
      <c r="Q5888" s="10">
        <f>COUNTIFS(FreightRates!$A$2:$A$1541,C5888,FreightRates!$B$2:$B$1541,B5888,FreightRates!$C$2:$C$1541,E5888)</f>
        <v>20</v>
      </c>
      <c r="T5888">
        <f>COUNTIFS(FreightRates!$A$2:$A$1541,C5888,FreightRates!$B$2:$B$1541,B5888,FreightRates!$C$2:$C$1541,E5888,FreightRates!$F$2:$F$1541,D5888,FreightRates!$D$2:$D$1541,"&lt;="&amp;I5888,FreightRates!$E$2:$E$1541,"&gt;="&amp;I5888)</f>
        <v>2</v>
      </c>
    </row>
    <row r="5889" spans="1:20" x14ac:dyDescent="0.25">
      <c r="A5889" s="10">
        <f>OrderList!A5889</f>
        <v>1447196796.7</v>
      </c>
      <c r="B5889" s="10" t="str">
        <f>OrderList!C5889</f>
        <v>PORT04</v>
      </c>
      <c r="C5889" s="10" t="str">
        <f>OrderList!D5889</f>
        <v>V444_0</v>
      </c>
      <c r="D5889" s="10" t="str">
        <f>OrderList!F5889</f>
        <v>DTP</v>
      </c>
      <c r="E5889" s="10" t="str">
        <f>OrderList!L5889</f>
        <v>PORT09</v>
      </c>
      <c r="F5889" s="10" t="str">
        <f>OrderList!K5889</f>
        <v>PLANT03</v>
      </c>
      <c r="G5889" s="10">
        <f>OrderList!J5889</f>
        <v>1660578</v>
      </c>
      <c r="H5889" s="10">
        <f>OrderList!M5889</f>
        <v>407</v>
      </c>
      <c r="I5889" s="10">
        <f>OrderList!N5889</f>
        <v>17.056562975252316</v>
      </c>
      <c r="O5889" s="10">
        <f>COUNTIF(FreightRates!$A$2:$A$1541,C5889)</f>
        <v>39</v>
      </c>
      <c r="Q5889" s="10">
        <f>COUNTIFS(FreightRates!$A$2:$A$1541,C5889,FreightRates!$B$2:$B$1541,B5889,FreightRates!$C$2:$C$1541,E5889)</f>
        <v>20</v>
      </c>
      <c r="T5889">
        <f>COUNTIFS(FreightRates!$A$2:$A$1541,C5889,FreightRates!$B$2:$B$1541,B5889,FreightRates!$C$2:$C$1541,E5889,FreightRates!$F$2:$F$1541,D5889,FreightRates!$D$2:$D$1541,"&lt;="&amp;I5889,FreightRates!$E$2:$E$1541,"&gt;="&amp;I5889)</f>
        <v>2</v>
      </c>
    </row>
    <row r="5890" spans="1:20" x14ac:dyDescent="0.25">
      <c r="A5890" s="10">
        <f>OrderList!A5890</f>
        <v>1447374414.7</v>
      </c>
      <c r="B5890" s="10" t="str">
        <f>OrderList!C5890</f>
        <v>PORT04</v>
      </c>
      <c r="C5890" s="10" t="str">
        <f>OrderList!D5890</f>
        <v>V444_0</v>
      </c>
      <c r="D5890" s="10" t="str">
        <f>OrderList!F5890</f>
        <v>DTP</v>
      </c>
      <c r="E5890" s="10" t="str">
        <f>OrderList!L5890</f>
        <v>PORT09</v>
      </c>
      <c r="F5890" s="10" t="str">
        <f>OrderList!K5890</f>
        <v>PLANT03</v>
      </c>
      <c r="G5890" s="10">
        <f>OrderList!J5890</f>
        <v>1660578</v>
      </c>
      <c r="H5890" s="10">
        <f>OrderList!M5890</f>
        <v>282</v>
      </c>
      <c r="I5890" s="10">
        <f>OrderList!N5890</f>
        <v>2.7647062076593389</v>
      </c>
      <c r="O5890" s="10">
        <f>COUNTIF(FreightRates!$A$2:$A$1541,C5890)</f>
        <v>39</v>
      </c>
      <c r="Q5890" s="10">
        <f>COUNTIFS(FreightRates!$A$2:$A$1541,C5890,FreightRates!$B$2:$B$1541,B5890,FreightRates!$C$2:$C$1541,E5890)</f>
        <v>20</v>
      </c>
      <c r="T5890">
        <f>COUNTIFS(FreightRates!$A$2:$A$1541,C5890,FreightRates!$B$2:$B$1541,B5890,FreightRates!$C$2:$C$1541,E5890,FreightRates!$F$2:$F$1541,D5890,FreightRates!$D$2:$D$1541,"&lt;="&amp;I5890,FreightRates!$E$2:$E$1541,"&gt;="&amp;I5890)</f>
        <v>2</v>
      </c>
    </row>
    <row r="5891" spans="1:20" x14ac:dyDescent="0.25">
      <c r="A5891" s="10">
        <f>OrderList!A5891</f>
        <v>1447196771.7</v>
      </c>
      <c r="B5891" s="10" t="str">
        <f>OrderList!C5891</f>
        <v>PORT04</v>
      </c>
      <c r="C5891" s="10" t="str">
        <f>OrderList!D5891</f>
        <v>V444_0</v>
      </c>
      <c r="D5891" s="10" t="str">
        <f>OrderList!F5891</f>
        <v>DTP</v>
      </c>
      <c r="E5891" s="10" t="str">
        <f>OrderList!L5891</f>
        <v>PORT09</v>
      </c>
      <c r="F5891" s="10" t="str">
        <f>OrderList!K5891</f>
        <v>PLANT03</v>
      </c>
      <c r="G5891" s="10">
        <f>OrderList!J5891</f>
        <v>1660578</v>
      </c>
      <c r="H5891" s="10">
        <f>OrderList!M5891</f>
        <v>474</v>
      </c>
      <c r="I5891" s="10">
        <f>OrderList!N5891</f>
        <v>17.289594912207935</v>
      </c>
      <c r="O5891" s="10">
        <f>COUNTIF(FreightRates!$A$2:$A$1541,C5891)</f>
        <v>39</v>
      </c>
      <c r="Q5891" s="10">
        <f>COUNTIFS(FreightRates!$A$2:$A$1541,C5891,FreightRates!$B$2:$B$1541,B5891,FreightRates!$C$2:$C$1541,E5891)</f>
        <v>20</v>
      </c>
      <c r="T5891">
        <f>COUNTIFS(FreightRates!$A$2:$A$1541,C5891,FreightRates!$B$2:$B$1541,B5891,FreightRates!$C$2:$C$1541,E5891,FreightRates!$F$2:$F$1541,D5891,FreightRates!$D$2:$D$1541,"&lt;="&amp;I5891,FreightRates!$E$2:$E$1541,"&gt;="&amp;I5891)</f>
        <v>2</v>
      </c>
    </row>
    <row r="5892" spans="1:20" x14ac:dyDescent="0.25">
      <c r="A5892" s="10">
        <f>OrderList!A5892</f>
        <v>1447346581.7</v>
      </c>
      <c r="B5892" s="10" t="str">
        <f>OrderList!C5892</f>
        <v>PORT04</v>
      </c>
      <c r="C5892" s="10" t="str">
        <f>OrderList!D5892</f>
        <v>V444_0</v>
      </c>
      <c r="D5892" s="10" t="str">
        <f>OrderList!F5892</f>
        <v>DTP</v>
      </c>
      <c r="E5892" s="10" t="str">
        <f>OrderList!L5892</f>
        <v>PORT09</v>
      </c>
      <c r="F5892" s="10" t="str">
        <f>OrderList!K5892</f>
        <v>PLANT03</v>
      </c>
      <c r="G5892" s="10">
        <f>OrderList!J5892</f>
        <v>1660578</v>
      </c>
      <c r="H5892" s="10">
        <f>OrderList!M5892</f>
        <v>477</v>
      </c>
      <c r="I5892" s="10">
        <f>OrderList!N5892</f>
        <v>20.671948016037604</v>
      </c>
      <c r="O5892" s="10">
        <f>COUNTIF(FreightRates!$A$2:$A$1541,C5892)</f>
        <v>39</v>
      </c>
      <c r="Q5892" s="10">
        <f>COUNTIFS(FreightRates!$A$2:$A$1541,C5892,FreightRates!$B$2:$B$1541,B5892,FreightRates!$C$2:$C$1541,E5892)</f>
        <v>20</v>
      </c>
      <c r="T5892">
        <f>COUNTIFS(FreightRates!$A$2:$A$1541,C5892,FreightRates!$B$2:$B$1541,B5892,FreightRates!$C$2:$C$1541,E5892,FreightRates!$F$2:$F$1541,D5892,FreightRates!$D$2:$D$1541,"&lt;="&amp;I5892,FreightRates!$E$2:$E$1541,"&gt;="&amp;I5892)</f>
        <v>2</v>
      </c>
    </row>
    <row r="5893" spans="1:20" x14ac:dyDescent="0.25">
      <c r="A5893" s="10">
        <f>OrderList!A5893</f>
        <v>1447346600.7</v>
      </c>
      <c r="B5893" s="10" t="str">
        <f>OrderList!C5893</f>
        <v>PORT04</v>
      </c>
      <c r="C5893" s="10" t="str">
        <f>OrderList!D5893</f>
        <v>V444_0</v>
      </c>
      <c r="D5893" s="10" t="str">
        <f>OrderList!F5893</f>
        <v>DTP</v>
      </c>
      <c r="E5893" s="10" t="str">
        <f>OrderList!L5893</f>
        <v>PORT09</v>
      </c>
      <c r="F5893" s="10" t="str">
        <f>OrderList!K5893</f>
        <v>PLANT03</v>
      </c>
      <c r="G5893" s="10">
        <f>OrderList!J5893</f>
        <v>1660578</v>
      </c>
      <c r="H5893" s="10">
        <f>OrderList!M5893</f>
        <v>494</v>
      </c>
      <c r="I5893" s="10">
        <f>OrderList!N5893</f>
        <v>22.84</v>
      </c>
      <c r="O5893" s="10">
        <f>COUNTIF(FreightRates!$A$2:$A$1541,C5893)</f>
        <v>39</v>
      </c>
      <c r="Q5893" s="10">
        <f>COUNTIFS(FreightRates!$A$2:$A$1541,C5893,FreightRates!$B$2:$B$1541,B5893,FreightRates!$C$2:$C$1541,E5893)</f>
        <v>20</v>
      </c>
      <c r="T5893">
        <f>COUNTIFS(FreightRates!$A$2:$A$1541,C5893,FreightRates!$B$2:$B$1541,B5893,FreightRates!$C$2:$C$1541,E5893,FreightRates!$F$2:$F$1541,D5893,FreightRates!$D$2:$D$1541,"&lt;="&amp;I5893,FreightRates!$E$2:$E$1541,"&gt;="&amp;I5893)</f>
        <v>2</v>
      </c>
    </row>
    <row r="5894" spans="1:20" x14ac:dyDescent="0.25">
      <c r="A5894" s="10">
        <f>OrderList!A5894</f>
        <v>1447159924.7</v>
      </c>
      <c r="B5894" s="10" t="str">
        <f>OrderList!C5894</f>
        <v>PORT04</v>
      </c>
      <c r="C5894" s="10" t="str">
        <f>OrderList!D5894</f>
        <v>V444_0</v>
      </c>
      <c r="D5894" s="10" t="str">
        <f>OrderList!F5894</f>
        <v>DTP</v>
      </c>
      <c r="E5894" s="10" t="str">
        <f>OrderList!L5894</f>
        <v>PORT09</v>
      </c>
      <c r="F5894" s="10" t="str">
        <f>OrderList!K5894</f>
        <v>PLANT03</v>
      </c>
      <c r="G5894" s="10">
        <f>OrderList!J5894</f>
        <v>1660578</v>
      </c>
      <c r="H5894" s="10">
        <f>OrderList!M5894</f>
        <v>566</v>
      </c>
      <c r="I5894" s="10">
        <f>OrderList!N5894</f>
        <v>32.4</v>
      </c>
      <c r="O5894" s="10">
        <f>COUNTIF(FreightRates!$A$2:$A$1541,C5894)</f>
        <v>39</v>
      </c>
      <c r="Q5894" s="10">
        <f>COUNTIFS(FreightRates!$A$2:$A$1541,C5894,FreightRates!$B$2:$B$1541,B5894,FreightRates!$C$2:$C$1541,E5894)</f>
        <v>20</v>
      </c>
      <c r="T5894">
        <f>COUNTIFS(FreightRates!$A$2:$A$1541,C5894,FreightRates!$B$2:$B$1541,B5894,FreightRates!$C$2:$C$1541,E5894,FreightRates!$F$2:$F$1541,D5894,FreightRates!$D$2:$D$1541,"&lt;="&amp;I5894,FreightRates!$E$2:$E$1541,"&gt;="&amp;I5894)</f>
        <v>2</v>
      </c>
    </row>
    <row r="5895" spans="1:20" x14ac:dyDescent="0.25">
      <c r="A5895" s="10">
        <f>OrderList!A5895</f>
        <v>1447196794.7</v>
      </c>
      <c r="B5895" s="10" t="str">
        <f>OrderList!C5895</f>
        <v>PORT04</v>
      </c>
      <c r="C5895" s="10" t="str">
        <f>OrderList!D5895</f>
        <v>V444_0</v>
      </c>
      <c r="D5895" s="10" t="str">
        <f>OrderList!F5895</f>
        <v>DTP</v>
      </c>
      <c r="E5895" s="10" t="str">
        <f>OrderList!L5895</f>
        <v>PORT09</v>
      </c>
      <c r="F5895" s="10" t="str">
        <f>OrderList!K5895</f>
        <v>PLANT03</v>
      </c>
      <c r="G5895" s="10">
        <f>OrderList!J5895</f>
        <v>1660578</v>
      </c>
      <c r="H5895" s="10">
        <f>OrderList!M5895</f>
        <v>439</v>
      </c>
      <c r="I5895" s="10">
        <f>OrderList!N5895</f>
        <v>18.100000000000001</v>
      </c>
      <c r="O5895" s="10">
        <f>COUNTIF(FreightRates!$A$2:$A$1541,C5895)</f>
        <v>39</v>
      </c>
      <c r="Q5895" s="10">
        <f>COUNTIFS(FreightRates!$A$2:$A$1541,C5895,FreightRates!$B$2:$B$1541,B5895,FreightRates!$C$2:$C$1541,E5895)</f>
        <v>20</v>
      </c>
      <c r="T5895">
        <f>COUNTIFS(FreightRates!$A$2:$A$1541,C5895,FreightRates!$B$2:$B$1541,B5895,FreightRates!$C$2:$C$1541,E5895,FreightRates!$F$2:$F$1541,D5895,FreightRates!$D$2:$D$1541,"&lt;="&amp;I5895,FreightRates!$E$2:$E$1541,"&gt;="&amp;I5895)</f>
        <v>2</v>
      </c>
    </row>
    <row r="5896" spans="1:20" x14ac:dyDescent="0.25">
      <c r="A5896" s="10">
        <f>OrderList!A5896</f>
        <v>1447323898.7</v>
      </c>
      <c r="B5896" s="10" t="str">
        <f>OrderList!C5896</f>
        <v>PORT04</v>
      </c>
      <c r="C5896" s="10" t="str">
        <f>OrderList!D5896</f>
        <v>V444_0</v>
      </c>
      <c r="D5896" s="10" t="str">
        <f>OrderList!F5896</f>
        <v>DTP</v>
      </c>
      <c r="E5896" s="10" t="str">
        <f>OrderList!L5896</f>
        <v>PORT09</v>
      </c>
      <c r="F5896" s="10" t="str">
        <f>OrderList!K5896</f>
        <v>PLANT03</v>
      </c>
      <c r="G5896" s="10">
        <f>OrderList!J5896</f>
        <v>1660578</v>
      </c>
      <c r="H5896" s="10">
        <f>OrderList!M5896</f>
        <v>499</v>
      </c>
      <c r="I5896" s="10">
        <f>OrderList!N5896</f>
        <v>21.1</v>
      </c>
      <c r="O5896" s="10">
        <f>COUNTIF(FreightRates!$A$2:$A$1541,C5896)</f>
        <v>39</v>
      </c>
      <c r="Q5896" s="10">
        <f>COUNTIFS(FreightRates!$A$2:$A$1541,C5896,FreightRates!$B$2:$B$1541,B5896,FreightRates!$C$2:$C$1541,E5896)</f>
        <v>20</v>
      </c>
      <c r="T5896">
        <f>COUNTIFS(FreightRates!$A$2:$A$1541,C5896,FreightRates!$B$2:$B$1541,B5896,FreightRates!$C$2:$C$1541,E5896,FreightRates!$F$2:$F$1541,D5896,FreightRates!$D$2:$D$1541,"&lt;="&amp;I5896,FreightRates!$E$2:$E$1541,"&gt;="&amp;I5896)</f>
        <v>2</v>
      </c>
    </row>
    <row r="5897" spans="1:20" x14ac:dyDescent="0.25">
      <c r="A5897" s="10">
        <f>OrderList!A5897</f>
        <v>1447323873.7</v>
      </c>
      <c r="B5897" s="10" t="str">
        <f>OrderList!C5897</f>
        <v>PORT04</v>
      </c>
      <c r="C5897" s="10" t="str">
        <f>OrderList!D5897</f>
        <v>V444_0</v>
      </c>
      <c r="D5897" s="10" t="str">
        <f>OrderList!F5897</f>
        <v>DTP</v>
      </c>
      <c r="E5897" s="10" t="str">
        <f>OrderList!L5897</f>
        <v>PORT09</v>
      </c>
      <c r="F5897" s="10" t="str">
        <f>OrderList!K5897</f>
        <v>PLANT03</v>
      </c>
      <c r="G5897" s="10">
        <f>OrderList!J5897</f>
        <v>1660578</v>
      </c>
      <c r="H5897" s="10">
        <f>OrderList!M5897</f>
        <v>519</v>
      </c>
      <c r="I5897" s="10">
        <f>OrderList!N5897</f>
        <v>22.62</v>
      </c>
      <c r="O5897" s="10">
        <f>COUNTIF(FreightRates!$A$2:$A$1541,C5897)</f>
        <v>39</v>
      </c>
      <c r="Q5897" s="10">
        <f>COUNTIFS(FreightRates!$A$2:$A$1541,C5897,FreightRates!$B$2:$B$1541,B5897,FreightRates!$C$2:$C$1541,E5897)</f>
        <v>20</v>
      </c>
      <c r="T5897">
        <f>COUNTIFS(FreightRates!$A$2:$A$1541,C5897,FreightRates!$B$2:$B$1541,B5897,FreightRates!$C$2:$C$1541,E5897,FreightRates!$F$2:$F$1541,D5897,FreightRates!$D$2:$D$1541,"&lt;="&amp;I5897,FreightRates!$E$2:$E$1541,"&gt;="&amp;I5897)</f>
        <v>2</v>
      </c>
    </row>
    <row r="5898" spans="1:20" x14ac:dyDescent="0.25">
      <c r="A5898" s="10">
        <f>OrderList!A5898</f>
        <v>1447290144.7</v>
      </c>
      <c r="B5898" s="10" t="str">
        <f>OrderList!C5898</f>
        <v>PORT04</v>
      </c>
      <c r="C5898" s="10" t="str">
        <f>OrderList!D5898</f>
        <v>V444_0</v>
      </c>
      <c r="D5898" s="10" t="str">
        <f>OrderList!F5898</f>
        <v>DTP</v>
      </c>
      <c r="E5898" s="10" t="str">
        <f>OrderList!L5898</f>
        <v>PORT09</v>
      </c>
      <c r="F5898" s="10" t="str">
        <f>OrderList!K5898</f>
        <v>PLANT03</v>
      </c>
      <c r="G5898" s="10">
        <f>OrderList!J5898</f>
        <v>1660578</v>
      </c>
      <c r="H5898" s="10">
        <f>OrderList!M5898</f>
        <v>339</v>
      </c>
      <c r="I5898" s="10">
        <f>OrderList!N5898</f>
        <v>8.42</v>
      </c>
      <c r="O5898" s="10">
        <f>COUNTIF(FreightRates!$A$2:$A$1541,C5898)</f>
        <v>39</v>
      </c>
      <c r="Q5898" s="10">
        <f>COUNTIFS(FreightRates!$A$2:$A$1541,C5898,FreightRates!$B$2:$B$1541,B5898,FreightRates!$C$2:$C$1541,E5898)</f>
        <v>20</v>
      </c>
      <c r="T5898">
        <f>COUNTIFS(FreightRates!$A$2:$A$1541,C5898,FreightRates!$B$2:$B$1541,B5898,FreightRates!$C$2:$C$1541,E5898,FreightRates!$F$2:$F$1541,D5898,FreightRates!$D$2:$D$1541,"&lt;="&amp;I5898,FreightRates!$E$2:$E$1541,"&gt;="&amp;I5898)</f>
        <v>2</v>
      </c>
    </row>
    <row r="5899" spans="1:20" x14ac:dyDescent="0.25">
      <c r="A5899" s="10">
        <f>OrderList!A5899</f>
        <v>1447258785.7</v>
      </c>
      <c r="B5899" s="10" t="str">
        <f>OrderList!C5899</f>
        <v>PORT04</v>
      </c>
      <c r="C5899" s="10" t="str">
        <f>OrderList!D5899</f>
        <v>V444_0</v>
      </c>
      <c r="D5899" s="10" t="str">
        <f>OrderList!F5899</f>
        <v>DTP</v>
      </c>
      <c r="E5899" s="10" t="str">
        <f>OrderList!L5899</f>
        <v>PORT09</v>
      </c>
      <c r="F5899" s="10" t="str">
        <f>OrderList!K5899</f>
        <v>PLANT03</v>
      </c>
      <c r="G5899" s="10">
        <f>OrderList!J5899</f>
        <v>1660578</v>
      </c>
      <c r="H5899" s="10">
        <f>OrderList!M5899</f>
        <v>429</v>
      </c>
      <c r="I5899" s="10">
        <f>OrderList!N5899</f>
        <v>11.56</v>
      </c>
      <c r="O5899" s="10">
        <f>COUNTIF(FreightRates!$A$2:$A$1541,C5899)</f>
        <v>39</v>
      </c>
      <c r="Q5899" s="10">
        <f>COUNTIFS(FreightRates!$A$2:$A$1541,C5899,FreightRates!$B$2:$B$1541,B5899,FreightRates!$C$2:$C$1541,E5899)</f>
        <v>20</v>
      </c>
      <c r="T5899">
        <f>COUNTIFS(FreightRates!$A$2:$A$1541,C5899,FreightRates!$B$2:$B$1541,B5899,FreightRates!$C$2:$C$1541,E5899,FreightRates!$F$2:$F$1541,D5899,FreightRates!$D$2:$D$1541,"&lt;="&amp;I5899,FreightRates!$E$2:$E$1541,"&gt;="&amp;I5899)</f>
        <v>2</v>
      </c>
    </row>
    <row r="5900" spans="1:20" x14ac:dyDescent="0.25">
      <c r="A5900" s="10">
        <f>OrderList!A5900</f>
        <v>1447266916.7</v>
      </c>
      <c r="B5900" s="10" t="str">
        <f>OrderList!C5900</f>
        <v>PORT04</v>
      </c>
      <c r="C5900" s="10" t="str">
        <f>OrderList!D5900</f>
        <v>V444_0</v>
      </c>
      <c r="D5900" s="10" t="str">
        <f>OrderList!F5900</f>
        <v>DTP</v>
      </c>
      <c r="E5900" s="10" t="str">
        <f>OrderList!L5900</f>
        <v>PORT09</v>
      </c>
      <c r="F5900" s="10" t="str">
        <f>OrderList!K5900</f>
        <v>PLANT03</v>
      </c>
      <c r="G5900" s="10">
        <f>OrderList!J5900</f>
        <v>1660578</v>
      </c>
      <c r="H5900" s="10">
        <f>OrderList!M5900</f>
        <v>693</v>
      </c>
      <c r="I5900" s="10">
        <f>OrderList!N5900</f>
        <v>41.34</v>
      </c>
      <c r="O5900" s="10">
        <f>COUNTIF(FreightRates!$A$2:$A$1541,C5900)</f>
        <v>39</v>
      </c>
      <c r="Q5900" s="10">
        <f>COUNTIFS(FreightRates!$A$2:$A$1541,C5900,FreightRates!$B$2:$B$1541,B5900,FreightRates!$C$2:$C$1541,E5900)</f>
        <v>20</v>
      </c>
      <c r="T5900">
        <f>COUNTIFS(FreightRates!$A$2:$A$1541,C5900,FreightRates!$B$2:$B$1541,B5900,FreightRates!$C$2:$C$1541,E5900,FreightRates!$F$2:$F$1541,D5900,FreightRates!$D$2:$D$1541,"&lt;="&amp;I5900,FreightRates!$E$2:$E$1541,"&gt;="&amp;I5900)</f>
        <v>2</v>
      </c>
    </row>
    <row r="5901" spans="1:20" x14ac:dyDescent="0.25">
      <c r="A5901" s="10">
        <f>OrderList!A5901</f>
        <v>1447196707.7</v>
      </c>
      <c r="B5901" s="10" t="str">
        <f>OrderList!C5901</f>
        <v>PORT04</v>
      </c>
      <c r="C5901" s="10" t="str">
        <f>OrderList!D5901</f>
        <v>V444_0</v>
      </c>
      <c r="D5901" s="10" t="str">
        <f>OrderList!F5901</f>
        <v>DTP</v>
      </c>
      <c r="E5901" s="10" t="str">
        <f>OrderList!L5901</f>
        <v>PORT09</v>
      </c>
      <c r="F5901" s="10" t="str">
        <f>OrderList!K5901</f>
        <v>PLANT03</v>
      </c>
      <c r="G5901" s="10">
        <f>OrderList!J5901</f>
        <v>1660578</v>
      </c>
      <c r="H5901" s="10">
        <f>OrderList!M5901</f>
        <v>673</v>
      </c>
      <c r="I5901" s="10">
        <f>OrderList!N5901</f>
        <v>39.9</v>
      </c>
      <c r="O5901" s="10">
        <f>COUNTIF(FreightRates!$A$2:$A$1541,C5901)</f>
        <v>39</v>
      </c>
      <c r="Q5901" s="10">
        <f>COUNTIFS(FreightRates!$A$2:$A$1541,C5901,FreightRates!$B$2:$B$1541,B5901,FreightRates!$C$2:$C$1541,E5901)</f>
        <v>20</v>
      </c>
      <c r="T5901">
        <f>COUNTIFS(FreightRates!$A$2:$A$1541,C5901,FreightRates!$B$2:$B$1541,B5901,FreightRates!$C$2:$C$1541,E5901,FreightRates!$F$2:$F$1541,D5901,FreightRates!$D$2:$D$1541,"&lt;="&amp;I5901,FreightRates!$E$2:$E$1541,"&gt;="&amp;I5901)</f>
        <v>2</v>
      </c>
    </row>
    <row r="5902" spans="1:20" x14ac:dyDescent="0.25">
      <c r="A5902" s="10">
        <f>OrderList!A5902</f>
        <v>1447401891.7</v>
      </c>
      <c r="B5902" s="10" t="str">
        <f>OrderList!C5902</f>
        <v>PORT04</v>
      </c>
      <c r="C5902" s="10" t="str">
        <f>OrderList!D5902</f>
        <v>V444_0</v>
      </c>
      <c r="D5902" s="10" t="str">
        <f>OrderList!F5902</f>
        <v>DTP</v>
      </c>
      <c r="E5902" s="10" t="str">
        <f>OrderList!L5902</f>
        <v>PORT09</v>
      </c>
      <c r="F5902" s="10" t="str">
        <f>OrderList!K5902</f>
        <v>PLANT03</v>
      </c>
      <c r="G5902" s="10">
        <f>OrderList!J5902</f>
        <v>1660578</v>
      </c>
      <c r="H5902" s="10">
        <f>OrderList!M5902</f>
        <v>717</v>
      </c>
      <c r="I5902" s="10">
        <f>OrderList!N5902</f>
        <v>41.66</v>
      </c>
      <c r="O5902" s="10">
        <f>COUNTIF(FreightRates!$A$2:$A$1541,C5902)</f>
        <v>39</v>
      </c>
      <c r="Q5902" s="10">
        <f>COUNTIFS(FreightRates!$A$2:$A$1541,C5902,FreightRates!$B$2:$B$1541,B5902,FreightRates!$C$2:$C$1541,E5902)</f>
        <v>20</v>
      </c>
      <c r="T5902">
        <f>COUNTIFS(FreightRates!$A$2:$A$1541,C5902,FreightRates!$B$2:$B$1541,B5902,FreightRates!$C$2:$C$1541,E5902,FreightRates!$F$2:$F$1541,D5902,FreightRates!$D$2:$D$1541,"&lt;="&amp;I5902,FreightRates!$E$2:$E$1541,"&gt;="&amp;I5902)</f>
        <v>2</v>
      </c>
    </row>
    <row r="5903" spans="1:20" x14ac:dyDescent="0.25">
      <c r="A5903" s="10">
        <f>OrderList!A5903</f>
        <v>1447196795.7</v>
      </c>
      <c r="B5903" s="10" t="str">
        <f>OrderList!C5903</f>
        <v>PORT04</v>
      </c>
      <c r="C5903" s="10" t="str">
        <f>OrderList!D5903</f>
        <v>V444_0</v>
      </c>
      <c r="D5903" s="10" t="str">
        <f>OrderList!F5903</f>
        <v>DTP</v>
      </c>
      <c r="E5903" s="10" t="str">
        <f>OrderList!L5903</f>
        <v>PORT09</v>
      </c>
      <c r="F5903" s="10" t="str">
        <f>OrderList!K5903</f>
        <v>PLANT03</v>
      </c>
      <c r="G5903" s="10">
        <f>OrderList!J5903</f>
        <v>1660578</v>
      </c>
      <c r="H5903" s="10">
        <f>OrderList!M5903</f>
        <v>501</v>
      </c>
      <c r="I5903" s="10">
        <f>OrderList!N5903</f>
        <v>20.5</v>
      </c>
      <c r="O5903" s="10">
        <f>COUNTIF(FreightRates!$A$2:$A$1541,C5903)</f>
        <v>39</v>
      </c>
      <c r="Q5903" s="10">
        <f>COUNTIFS(FreightRates!$A$2:$A$1541,C5903,FreightRates!$B$2:$B$1541,B5903,FreightRates!$C$2:$C$1541,E5903)</f>
        <v>20</v>
      </c>
      <c r="T5903">
        <f>COUNTIFS(FreightRates!$A$2:$A$1541,C5903,FreightRates!$B$2:$B$1541,B5903,FreightRates!$C$2:$C$1541,E5903,FreightRates!$F$2:$F$1541,D5903,FreightRates!$D$2:$D$1541,"&lt;="&amp;I5903,FreightRates!$E$2:$E$1541,"&gt;="&amp;I5903)</f>
        <v>2</v>
      </c>
    </row>
    <row r="5904" spans="1:20" x14ac:dyDescent="0.25">
      <c r="A5904" s="10">
        <f>OrderList!A5904</f>
        <v>1447156705.7</v>
      </c>
      <c r="B5904" s="10" t="str">
        <f>OrderList!C5904</f>
        <v>PORT04</v>
      </c>
      <c r="C5904" s="10" t="str">
        <f>OrderList!D5904</f>
        <v>V444_0</v>
      </c>
      <c r="D5904" s="10" t="str">
        <f>OrderList!F5904</f>
        <v>DTP</v>
      </c>
      <c r="E5904" s="10" t="str">
        <f>OrderList!L5904</f>
        <v>PORT09</v>
      </c>
      <c r="F5904" s="10" t="str">
        <f>OrderList!K5904</f>
        <v>PLANT03</v>
      </c>
      <c r="G5904" s="10">
        <f>OrderList!J5904</f>
        <v>1660578</v>
      </c>
      <c r="H5904" s="10">
        <f>OrderList!M5904</f>
        <v>927</v>
      </c>
      <c r="I5904" s="10">
        <f>OrderList!N5904</f>
        <v>69.72</v>
      </c>
      <c r="O5904" s="10">
        <f>COUNTIF(FreightRates!$A$2:$A$1541,C5904)</f>
        <v>39</v>
      </c>
      <c r="Q5904" s="10">
        <f>COUNTIFS(FreightRates!$A$2:$A$1541,C5904,FreightRates!$B$2:$B$1541,B5904,FreightRates!$C$2:$C$1541,E5904)</f>
        <v>20</v>
      </c>
      <c r="T5904">
        <f>COUNTIFS(FreightRates!$A$2:$A$1541,C5904,FreightRates!$B$2:$B$1541,B5904,FreightRates!$C$2:$C$1541,E5904,FreightRates!$F$2:$F$1541,D5904,FreightRates!$D$2:$D$1541,"&lt;="&amp;I5904,FreightRates!$E$2:$E$1541,"&gt;="&amp;I5904)</f>
        <v>2</v>
      </c>
    </row>
    <row r="5905" spans="1:20" x14ac:dyDescent="0.25">
      <c r="A5905" s="10">
        <f>OrderList!A5905</f>
        <v>1447389179.7</v>
      </c>
      <c r="B5905" s="10" t="str">
        <f>OrderList!C5905</f>
        <v>PORT04</v>
      </c>
      <c r="C5905" s="10" t="str">
        <f>OrderList!D5905</f>
        <v>V444_0</v>
      </c>
      <c r="D5905" s="10" t="str">
        <f>OrderList!F5905</f>
        <v>DTP</v>
      </c>
      <c r="E5905" s="10" t="str">
        <f>OrderList!L5905</f>
        <v>PORT09</v>
      </c>
      <c r="F5905" s="10" t="str">
        <f>OrderList!K5905</f>
        <v>PLANT03</v>
      </c>
      <c r="G5905" s="10">
        <f>OrderList!J5905</f>
        <v>1660578</v>
      </c>
      <c r="H5905" s="10">
        <f>OrderList!M5905</f>
        <v>423</v>
      </c>
      <c r="I5905" s="10">
        <f>OrderList!N5905</f>
        <v>14.56</v>
      </c>
      <c r="O5905" s="10">
        <f>COUNTIF(FreightRates!$A$2:$A$1541,C5905)</f>
        <v>39</v>
      </c>
      <c r="Q5905" s="10">
        <f>COUNTIFS(FreightRates!$A$2:$A$1541,C5905,FreightRates!$B$2:$B$1541,B5905,FreightRates!$C$2:$C$1541,E5905)</f>
        <v>20</v>
      </c>
      <c r="T5905">
        <f>COUNTIFS(FreightRates!$A$2:$A$1541,C5905,FreightRates!$B$2:$B$1541,B5905,FreightRates!$C$2:$C$1541,E5905,FreightRates!$F$2:$F$1541,D5905,FreightRates!$D$2:$D$1541,"&lt;="&amp;I5905,FreightRates!$E$2:$E$1541,"&gt;="&amp;I5905)</f>
        <v>2</v>
      </c>
    </row>
    <row r="5906" spans="1:20" x14ac:dyDescent="0.25">
      <c r="A5906" s="10">
        <f>OrderList!A5906</f>
        <v>1447173931.7</v>
      </c>
      <c r="B5906" s="10" t="str">
        <f>OrderList!C5906</f>
        <v>PORT04</v>
      </c>
      <c r="C5906" s="10" t="str">
        <f>OrderList!D5906</f>
        <v>V444_0</v>
      </c>
      <c r="D5906" s="10" t="str">
        <f>OrderList!F5906</f>
        <v>DTP</v>
      </c>
      <c r="E5906" s="10" t="str">
        <f>OrderList!L5906</f>
        <v>PORT09</v>
      </c>
      <c r="F5906" s="10" t="str">
        <f>OrderList!K5906</f>
        <v>PLANT03</v>
      </c>
      <c r="G5906" s="10">
        <f>OrderList!J5906</f>
        <v>1660578</v>
      </c>
      <c r="H5906" s="10">
        <f>OrderList!M5906</f>
        <v>881</v>
      </c>
      <c r="I5906" s="10">
        <f>OrderList!N5906</f>
        <v>60.46</v>
      </c>
      <c r="O5906" s="10">
        <f>COUNTIF(FreightRates!$A$2:$A$1541,C5906)</f>
        <v>39</v>
      </c>
      <c r="Q5906" s="10">
        <f>COUNTIFS(FreightRates!$A$2:$A$1541,C5906,FreightRates!$B$2:$B$1541,B5906,FreightRates!$C$2:$C$1541,E5906)</f>
        <v>20</v>
      </c>
      <c r="T5906">
        <f>COUNTIFS(FreightRates!$A$2:$A$1541,C5906,FreightRates!$B$2:$B$1541,B5906,FreightRates!$C$2:$C$1541,E5906,FreightRates!$F$2:$F$1541,D5906,FreightRates!$D$2:$D$1541,"&lt;="&amp;I5906,FreightRates!$E$2:$E$1541,"&gt;="&amp;I5906)</f>
        <v>2</v>
      </c>
    </row>
    <row r="5907" spans="1:20" x14ac:dyDescent="0.25">
      <c r="A5907" s="10">
        <f>OrderList!A5907</f>
        <v>1447258792.7</v>
      </c>
      <c r="B5907" s="10" t="str">
        <f>OrderList!C5907</f>
        <v>PORT04</v>
      </c>
      <c r="C5907" s="10" t="str">
        <f>OrderList!D5907</f>
        <v>V444_0</v>
      </c>
      <c r="D5907" s="10" t="str">
        <f>OrderList!F5907</f>
        <v>DTP</v>
      </c>
      <c r="E5907" s="10" t="str">
        <f>OrderList!L5907</f>
        <v>PORT09</v>
      </c>
      <c r="F5907" s="10" t="str">
        <f>OrderList!K5907</f>
        <v>PLANT03</v>
      </c>
      <c r="G5907" s="10">
        <f>OrderList!J5907</f>
        <v>1660578</v>
      </c>
      <c r="H5907" s="10">
        <f>OrderList!M5907</f>
        <v>618</v>
      </c>
      <c r="I5907" s="10">
        <f>OrderList!N5907</f>
        <v>29.08</v>
      </c>
      <c r="O5907" s="10">
        <f>COUNTIF(FreightRates!$A$2:$A$1541,C5907)</f>
        <v>39</v>
      </c>
      <c r="Q5907" s="10">
        <f>COUNTIFS(FreightRates!$A$2:$A$1541,C5907,FreightRates!$B$2:$B$1541,B5907,FreightRates!$C$2:$C$1541,E5907)</f>
        <v>20</v>
      </c>
      <c r="T5907">
        <f>COUNTIFS(FreightRates!$A$2:$A$1541,C5907,FreightRates!$B$2:$B$1541,B5907,FreightRates!$C$2:$C$1541,E5907,FreightRates!$F$2:$F$1541,D5907,FreightRates!$D$2:$D$1541,"&lt;="&amp;I5907,FreightRates!$E$2:$E$1541,"&gt;="&amp;I5907)</f>
        <v>2</v>
      </c>
    </row>
    <row r="5908" spans="1:20" x14ac:dyDescent="0.25">
      <c r="A5908" s="10">
        <f>OrderList!A5908</f>
        <v>1447323881.7</v>
      </c>
      <c r="B5908" s="10" t="str">
        <f>OrderList!C5908</f>
        <v>PORT04</v>
      </c>
      <c r="C5908" s="10" t="str">
        <f>OrderList!D5908</f>
        <v>V444_0</v>
      </c>
      <c r="D5908" s="10" t="str">
        <f>OrderList!F5908</f>
        <v>DTP</v>
      </c>
      <c r="E5908" s="10" t="str">
        <f>OrderList!L5908</f>
        <v>PORT09</v>
      </c>
      <c r="F5908" s="10" t="str">
        <f>OrderList!K5908</f>
        <v>PLANT03</v>
      </c>
      <c r="G5908" s="10">
        <f>OrderList!J5908</f>
        <v>1660578</v>
      </c>
      <c r="H5908" s="10">
        <f>OrderList!M5908</f>
        <v>708</v>
      </c>
      <c r="I5908" s="10">
        <f>OrderList!N5908</f>
        <v>41.86</v>
      </c>
      <c r="O5908" s="10">
        <f>COUNTIF(FreightRates!$A$2:$A$1541,C5908)</f>
        <v>39</v>
      </c>
      <c r="Q5908" s="10">
        <f>COUNTIFS(FreightRates!$A$2:$A$1541,C5908,FreightRates!$B$2:$B$1541,B5908,FreightRates!$C$2:$C$1541,E5908)</f>
        <v>20</v>
      </c>
      <c r="T5908">
        <f>COUNTIFS(FreightRates!$A$2:$A$1541,C5908,FreightRates!$B$2:$B$1541,B5908,FreightRates!$C$2:$C$1541,E5908,FreightRates!$F$2:$F$1541,D5908,FreightRates!$D$2:$D$1541,"&lt;="&amp;I5908,FreightRates!$E$2:$E$1541,"&gt;="&amp;I5908)</f>
        <v>2</v>
      </c>
    </row>
    <row r="5909" spans="1:20" x14ac:dyDescent="0.25">
      <c r="A5909" s="10">
        <f>OrderList!A5909</f>
        <v>1447165550.7</v>
      </c>
      <c r="B5909" s="10" t="str">
        <f>OrderList!C5909</f>
        <v>PORT04</v>
      </c>
      <c r="C5909" s="10" t="str">
        <f>OrderList!D5909</f>
        <v>V444_0</v>
      </c>
      <c r="D5909" s="10" t="str">
        <f>OrderList!F5909</f>
        <v>DTP</v>
      </c>
      <c r="E5909" s="10" t="str">
        <f>OrderList!L5909</f>
        <v>PORT09</v>
      </c>
      <c r="F5909" s="10" t="str">
        <f>OrderList!K5909</f>
        <v>PLANT03</v>
      </c>
      <c r="G5909" s="10">
        <f>OrderList!J5909</f>
        <v>1660578</v>
      </c>
      <c r="H5909" s="10">
        <f>OrderList!M5909</f>
        <v>596</v>
      </c>
      <c r="I5909" s="10">
        <f>OrderList!N5909</f>
        <v>31.52</v>
      </c>
      <c r="O5909" s="10">
        <f>COUNTIF(FreightRates!$A$2:$A$1541,C5909)</f>
        <v>39</v>
      </c>
      <c r="Q5909" s="10">
        <f>COUNTIFS(FreightRates!$A$2:$A$1541,C5909,FreightRates!$B$2:$B$1541,B5909,FreightRates!$C$2:$C$1541,E5909)</f>
        <v>20</v>
      </c>
      <c r="T5909">
        <f>COUNTIFS(FreightRates!$A$2:$A$1541,C5909,FreightRates!$B$2:$B$1541,B5909,FreightRates!$C$2:$C$1541,E5909,FreightRates!$F$2:$F$1541,D5909,FreightRates!$D$2:$D$1541,"&lt;="&amp;I5909,FreightRates!$E$2:$E$1541,"&gt;="&amp;I5909)</f>
        <v>2</v>
      </c>
    </row>
    <row r="5910" spans="1:20" x14ac:dyDescent="0.25">
      <c r="A5910" s="10">
        <f>OrderList!A5910</f>
        <v>1447374419.7</v>
      </c>
      <c r="B5910" s="10" t="str">
        <f>OrderList!C5910</f>
        <v>PORT04</v>
      </c>
      <c r="C5910" s="10" t="str">
        <f>OrderList!D5910</f>
        <v>V444_0</v>
      </c>
      <c r="D5910" s="10" t="str">
        <f>OrderList!F5910</f>
        <v>DTP</v>
      </c>
      <c r="E5910" s="10" t="str">
        <f>OrderList!L5910</f>
        <v>PORT09</v>
      </c>
      <c r="F5910" s="10" t="str">
        <f>OrderList!K5910</f>
        <v>PLANT03</v>
      </c>
      <c r="G5910" s="10">
        <f>OrderList!J5910</f>
        <v>1660578</v>
      </c>
      <c r="H5910" s="10">
        <f>OrderList!M5910</f>
        <v>527</v>
      </c>
      <c r="I5910" s="10">
        <f>OrderList!N5910</f>
        <v>30.66</v>
      </c>
      <c r="O5910" s="10">
        <f>COUNTIF(FreightRates!$A$2:$A$1541,C5910)</f>
        <v>39</v>
      </c>
      <c r="Q5910" s="10">
        <f>COUNTIFS(FreightRates!$A$2:$A$1541,C5910,FreightRates!$B$2:$B$1541,B5910,FreightRates!$C$2:$C$1541,E5910)</f>
        <v>20</v>
      </c>
      <c r="T5910">
        <f>COUNTIFS(FreightRates!$A$2:$A$1541,C5910,FreightRates!$B$2:$B$1541,B5910,FreightRates!$C$2:$C$1541,E5910,FreightRates!$F$2:$F$1541,D5910,FreightRates!$D$2:$D$1541,"&lt;="&amp;I5910,FreightRates!$E$2:$E$1541,"&gt;="&amp;I5910)</f>
        <v>2</v>
      </c>
    </row>
    <row r="5911" spans="1:20" x14ac:dyDescent="0.25">
      <c r="A5911" s="10">
        <f>OrderList!A5911</f>
        <v>1447168274.7</v>
      </c>
      <c r="B5911" s="10" t="str">
        <f>OrderList!C5911</f>
        <v>PORT04</v>
      </c>
      <c r="C5911" s="10" t="str">
        <f>OrderList!D5911</f>
        <v>V444_0</v>
      </c>
      <c r="D5911" s="10" t="str">
        <f>OrderList!F5911</f>
        <v>DTP</v>
      </c>
      <c r="E5911" s="10" t="str">
        <f>OrderList!L5911</f>
        <v>PORT09</v>
      </c>
      <c r="F5911" s="10" t="str">
        <f>OrderList!K5911</f>
        <v>PLANT03</v>
      </c>
      <c r="G5911" s="10">
        <f>OrderList!J5911</f>
        <v>1660579</v>
      </c>
      <c r="H5911" s="10">
        <f>OrderList!M5911</f>
        <v>322</v>
      </c>
      <c r="I5911" s="10">
        <f>OrderList!N5911</f>
        <v>2.7117199797492892</v>
      </c>
      <c r="O5911" s="10">
        <f>COUNTIF(FreightRates!$A$2:$A$1541,C5911)</f>
        <v>39</v>
      </c>
      <c r="Q5911" s="10">
        <f>COUNTIFS(FreightRates!$A$2:$A$1541,C5911,FreightRates!$B$2:$B$1541,B5911,FreightRates!$C$2:$C$1541,E5911)</f>
        <v>20</v>
      </c>
      <c r="T5911">
        <f>COUNTIFS(FreightRates!$A$2:$A$1541,C5911,FreightRates!$B$2:$B$1541,B5911,FreightRates!$C$2:$C$1541,E5911,FreightRates!$F$2:$F$1541,D5911,FreightRates!$D$2:$D$1541,"&lt;="&amp;I5911,FreightRates!$E$2:$E$1541,"&gt;="&amp;I5911)</f>
        <v>2</v>
      </c>
    </row>
    <row r="5912" spans="1:20" x14ac:dyDescent="0.25">
      <c r="A5912" s="10">
        <f>OrderList!A5912</f>
        <v>1447164254.7</v>
      </c>
      <c r="B5912" s="10" t="str">
        <f>OrderList!C5912</f>
        <v>PORT04</v>
      </c>
      <c r="C5912" s="10" t="str">
        <f>OrderList!D5912</f>
        <v>V444_0</v>
      </c>
      <c r="D5912" s="10" t="str">
        <f>OrderList!F5912</f>
        <v>DTP</v>
      </c>
      <c r="E5912" s="10" t="str">
        <f>OrderList!L5912</f>
        <v>PORT09</v>
      </c>
      <c r="F5912" s="10" t="str">
        <f>OrderList!K5912</f>
        <v>PLANT03</v>
      </c>
      <c r="G5912" s="10">
        <f>OrderList!J5912</f>
        <v>1689012</v>
      </c>
      <c r="H5912" s="10">
        <f>OrderList!M5912</f>
        <v>1112</v>
      </c>
      <c r="I5912" s="10">
        <f>OrderList!N5912</f>
        <v>4.7948800548117907</v>
      </c>
      <c r="O5912" s="10">
        <f>COUNTIF(FreightRates!$A$2:$A$1541,C5912)</f>
        <v>39</v>
      </c>
      <c r="Q5912" s="10">
        <f>COUNTIFS(FreightRates!$A$2:$A$1541,C5912,FreightRates!$B$2:$B$1541,B5912,FreightRates!$C$2:$C$1541,E5912)</f>
        <v>20</v>
      </c>
      <c r="T5912">
        <f>COUNTIFS(FreightRates!$A$2:$A$1541,C5912,FreightRates!$B$2:$B$1541,B5912,FreightRates!$C$2:$C$1541,E5912,FreightRates!$F$2:$F$1541,D5912,FreightRates!$D$2:$D$1541,"&lt;="&amp;I5912,FreightRates!$E$2:$E$1541,"&gt;="&amp;I5912)</f>
        <v>2</v>
      </c>
    </row>
    <row r="5913" spans="1:20" x14ac:dyDescent="0.25">
      <c r="A5913" s="10">
        <f>OrderList!A5913</f>
        <v>1447367166.7</v>
      </c>
      <c r="B5913" s="10" t="str">
        <f>OrderList!C5913</f>
        <v>PORT04</v>
      </c>
      <c r="C5913" s="10" t="str">
        <f>OrderList!D5913</f>
        <v>V444_0</v>
      </c>
      <c r="D5913" s="10" t="str">
        <f>OrderList!F5913</f>
        <v>DTP</v>
      </c>
      <c r="E5913" s="10" t="str">
        <f>OrderList!L5913</f>
        <v>PORT09</v>
      </c>
      <c r="F5913" s="10" t="str">
        <f>OrderList!K5913</f>
        <v>PLANT03</v>
      </c>
      <c r="G5913" s="10">
        <f>OrderList!J5913</f>
        <v>1689012</v>
      </c>
      <c r="H5913" s="10">
        <f>OrderList!M5913</f>
        <v>1044</v>
      </c>
      <c r="I5913" s="10">
        <f>OrderList!N5913</f>
        <v>4.7948800548117907</v>
      </c>
      <c r="O5913" s="10">
        <f>COUNTIF(FreightRates!$A$2:$A$1541,C5913)</f>
        <v>39</v>
      </c>
      <c r="Q5913" s="10">
        <f>COUNTIFS(FreightRates!$A$2:$A$1541,C5913,FreightRates!$B$2:$B$1541,B5913,FreightRates!$C$2:$C$1541,E5913)</f>
        <v>20</v>
      </c>
      <c r="T5913">
        <f>COUNTIFS(FreightRates!$A$2:$A$1541,C5913,FreightRates!$B$2:$B$1541,B5913,FreightRates!$C$2:$C$1541,E5913,FreightRates!$F$2:$F$1541,D5913,FreightRates!$D$2:$D$1541,"&lt;="&amp;I5913,FreightRates!$E$2:$E$1541,"&gt;="&amp;I5913)</f>
        <v>2</v>
      </c>
    </row>
    <row r="5914" spans="1:20" x14ac:dyDescent="0.25">
      <c r="A5914" s="10">
        <f>OrderList!A5914</f>
        <v>1447208181.7</v>
      </c>
      <c r="B5914" s="10" t="str">
        <f>OrderList!C5914</f>
        <v>PORT04</v>
      </c>
      <c r="C5914" s="10" t="str">
        <f>OrderList!D5914</f>
        <v>V444_0</v>
      </c>
      <c r="D5914" s="10" t="str">
        <f>OrderList!F5914</f>
        <v>DTP</v>
      </c>
      <c r="E5914" s="10" t="str">
        <f>OrderList!L5914</f>
        <v>PORT09</v>
      </c>
      <c r="F5914" s="10" t="str">
        <f>OrderList!K5914</f>
        <v>PLANT03</v>
      </c>
      <c r="G5914" s="10">
        <f>OrderList!J5914</f>
        <v>1689012</v>
      </c>
      <c r="H5914" s="10">
        <f>OrderList!M5914</f>
        <v>1849</v>
      </c>
      <c r="I5914" s="10">
        <f>OrderList!N5914</f>
        <v>9.0982849040053733</v>
      </c>
      <c r="O5914" s="10">
        <f>COUNTIF(FreightRates!$A$2:$A$1541,C5914)</f>
        <v>39</v>
      </c>
      <c r="Q5914" s="10">
        <f>COUNTIFS(FreightRates!$A$2:$A$1541,C5914,FreightRates!$B$2:$B$1541,B5914,FreightRates!$C$2:$C$1541,E5914)</f>
        <v>20</v>
      </c>
      <c r="T5914">
        <f>COUNTIFS(FreightRates!$A$2:$A$1541,C5914,FreightRates!$B$2:$B$1541,B5914,FreightRates!$C$2:$C$1541,E5914,FreightRates!$F$2:$F$1541,D5914,FreightRates!$D$2:$D$1541,"&lt;="&amp;I5914,FreightRates!$E$2:$E$1541,"&gt;="&amp;I5914)</f>
        <v>2</v>
      </c>
    </row>
    <row r="5915" spans="1:20" x14ac:dyDescent="0.25">
      <c r="A5915" s="10">
        <f>OrderList!A5915</f>
        <v>1447377698.7</v>
      </c>
      <c r="B5915" s="10" t="str">
        <f>OrderList!C5915</f>
        <v>PORT04</v>
      </c>
      <c r="C5915" s="10" t="str">
        <f>OrderList!D5915</f>
        <v>V444_0</v>
      </c>
      <c r="D5915" s="10" t="str">
        <f>OrderList!F5915</f>
        <v>DTP</v>
      </c>
      <c r="E5915" s="10" t="str">
        <f>OrderList!L5915</f>
        <v>PORT09</v>
      </c>
      <c r="F5915" s="10" t="str">
        <f>OrderList!K5915</f>
        <v>PLANT03</v>
      </c>
      <c r="G5915" s="10">
        <f>OrderList!J5915</f>
        <v>1689012</v>
      </c>
      <c r="H5915" s="10">
        <f>OrderList!M5915</f>
        <v>2516</v>
      </c>
      <c r="I5915" s="10">
        <f>OrderList!N5915</f>
        <v>12.185920150732423</v>
      </c>
      <c r="O5915" s="10">
        <f>COUNTIF(FreightRates!$A$2:$A$1541,C5915)</f>
        <v>39</v>
      </c>
      <c r="Q5915" s="10">
        <f>COUNTIFS(FreightRates!$A$2:$A$1541,C5915,FreightRates!$B$2:$B$1541,B5915,FreightRates!$C$2:$C$1541,E5915)</f>
        <v>20</v>
      </c>
      <c r="T5915">
        <f>COUNTIFS(FreightRates!$A$2:$A$1541,C5915,FreightRates!$B$2:$B$1541,B5915,FreightRates!$C$2:$C$1541,E5915,FreightRates!$F$2:$F$1541,D5915,FreightRates!$D$2:$D$1541,"&lt;="&amp;I5915,FreightRates!$E$2:$E$1541,"&gt;="&amp;I5915)</f>
        <v>2</v>
      </c>
    </row>
    <row r="5916" spans="1:20" x14ac:dyDescent="0.25">
      <c r="A5916" s="10">
        <f>OrderList!A5916</f>
        <v>1447295109.7</v>
      </c>
      <c r="B5916" s="10" t="str">
        <f>OrderList!C5916</f>
        <v>PORT04</v>
      </c>
      <c r="C5916" s="10" t="str">
        <f>OrderList!D5916</f>
        <v>V444_0</v>
      </c>
      <c r="D5916" s="10" t="str">
        <f>OrderList!F5916</f>
        <v>DTP</v>
      </c>
      <c r="E5916" s="10" t="str">
        <f>OrderList!L5916</f>
        <v>PORT09</v>
      </c>
      <c r="F5916" s="10" t="str">
        <f>OrderList!K5916</f>
        <v>PLANT03</v>
      </c>
      <c r="G5916" s="10">
        <f>OrderList!J5916</f>
        <v>1689012</v>
      </c>
      <c r="H5916" s="10">
        <f>OrderList!M5916</f>
        <v>1280</v>
      </c>
      <c r="I5916" s="10">
        <f>OrderList!N5916</f>
        <v>5.9936000685147377</v>
      </c>
      <c r="O5916" s="10">
        <f>COUNTIF(FreightRates!$A$2:$A$1541,C5916)</f>
        <v>39</v>
      </c>
      <c r="Q5916" s="10">
        <f>COUNTIFS(FreightRates!$A$2:$A$1541,C5916,FreightRates!$B$2:$B$1541,B5916,FreightRates!$C$2:$C$1541,E5916)</f>
        <v>20</v>
      </c>
      <c r="T5916">
        <f>COUNTIFS(FreightRates!$A$2:$A$1541,C5916,FreightRates!$B$2:$B$1541,B5916,FreightRates!$C$2:$C$1541,E5916,FreightRates!$F$2:$F$1541,D5916,FreightRates!$D$2:$D$1541,"&lt;="&amp;I5916,FreightRates!$E$2:$E$1541,"&gt;="&amp;I5916)</f>
        <v>2</v>
      </c>
    </row>
    <row r="5917" spans="1:20" x14ac:dyDescent="0.25">
      <c r="A5917" s="10">
        <f>OrderList!A5917</f>
        <v>1447260488.7</v>
      </c>
      <c r="B5917" s="10" t="str">
        <f>OrderList!C5917</f>
        <v>PORT04</v>
      </c>
      <c r="C5917" s="10" t="str">
        <f>OrderList!D5917</f>
        <v>V444_0</v>
      </c>
      <c r="D5917" s="10" t="str">
        <f>OrderList!F5917</f>
        <v>DTP</v>
      </c>
      <c r="E5917" s="10" t="str">
        <f>OrderList!L5917</f>
        <v>PORT09</v>
      </c>
      <c r="F5917" s="10" t="str">
        <f>OrderList!K5917</f>
        <v>PLANT03</v>
      </c>
      <c r="G5917" s="10">
        <f>OrderList!J5917</f>
        <v>1689012</v>
      </c>
      <c r="H5917" s="10">
        <f>OrderList!M5917</f>
        <v>318</v>
      </c>
      <c r="I5917" s="10">
        <f>OrderList!N5917</f>
        <v>0.1558336017813832</v>
      </c>
      <c r="O5917" s="10">
        <f>COUNTIF(FreightRates!$A$2:$A$1541,C5917)</f>
        <v>39</v>
      </c>
      <c r="Q5917" s="10">
        <f>COUNTIFS(FreightRates!$A$2:$A$1541,C5917,FreightRates!$B$2:$B$1541,B5917,FreightRates!$C$2:$C$1541,E5917)</f>
        <v>20</v>
      </c>
      <c r="T5917">
        <f>COUNTIFS(FreightRates!$A$2:$A$1541,C5917,FreightRates!$B$2:$B$1541,B5917,FreightRates!$C$2:$C$1541,E5917,FreightRates!$F$2:$F$1541,D5917,FreightRates!$D$2:$D$1541,"&lt;="&amp;I5917,FreightRates!$E$2:$E$1541,"&gt;="&amp;I5917)</f>
        <v>2</v>
      </c>
    </row>
    <row r="5918" spans="1:20" x14ac:dyDescent="0.25">
      <c r="A5918" s="10">
        <f>OrderList!A5918</f>
        <v>1447291623.7</v>
      </c>
      <c r="B5918" s="10" t="str">
        <f>OrderList!C5918</f>
        <v>PORT04</v>
      </c>
      <c r="C5918" s="10" t="str">
        <f>OrderList!D5918</f>
        <v>V444_0</v>
      </c>
      <c r="D5918" s="10" t="str">
        <f>OrderList!F5918</f>
        <v>DTP</v>
      </c>
      <c r="E5918" s="10" t="str">
        <f>OrderList!L5918</f>
        <v>PORT09</v>
      </c>
      <c r="F5918" s="10" t="str">
        <f>OrderList!K5918</f>
        <v>PLANT03</v>
      </c>
      <c r="G5918" s="10">
        <f>OrderList!J5918</f>
        <v>1680561</v>
      </c>
      <c r="H5918" s="10">
        <f>OrderList!M5918</f>
        <v>3531</v>
      </c>
      <c r="I5918" s="10">
        <f>OrderList!N5918</f>
        <v>42.64</v>
      </c>
      <c r="O5918" s="10">
        <f>COUNTIF(FreightRates!$A$2:$A$1541,C5918)</f>
        <v>39</v>
      </c>
      <c r="Q5918" s="10">
        <f>COUNTIFS(FreightRates!$A$2:$A$1541,C5918,FreightRates!$B$2:$B$1541,B5918,FreightRates!$C$2:$C$1541,E5918)</f>
        <v>20</v>
      </c>
      <c r="T5918">
        <f>COUNTIFS(FreightRates!$A$2:$A$1541,C5918,FreightRates!$B$2:$B$1541,B5918,FreightRates!$C$2:$C$1541,E5918,FreightRates!$F$2:$F$1541,D5918,FreightRates!$D$2:$D$1541,"&lt;="&amp;I5918,FreightRates!$E$2:$E$1541,"&gt;="&amp;I5918)</f>
        <v>2</v>
      </c>
    </row>
    <row r="5919" spans="1:20" x14ac:dyDescent="0.25">
      <c r="A5919" s="10">
        <f>OrderList!A5919</f>
        <v>1447389217.7</v>
      </c>
      <c r="B5919" s="10" t="str">
        <f>OrderList!C5919</f>
        <v>PORT04</v>
      </c>
      <c r="C5919" s="10" t="str">
        <f>OrderList!D5919</f>
        <v>V444_0</v>
      </c>
      <c r="D5919" s="10" t="str">
        <f>OrderList!F5919</f>
        <v>DTP</v>
      </c>
      <c r="E5919" s="10" t="str">
        <f>OrderList!L5919</f>
        <v>PORT09</v>
      </c>
      <c r="F5919" s="10" t="str">
        <f>OrderList!K5919</f>
        <v>PLANT03</v>
      </c>
      <c r="G5919" s="10">
        <f>OrderList!J5919</f>
        <v>1669702</v>
      </c>
      <c r="H5919" s="10">
        <f>OrderList!M5919</f>
        <v>424</v>
      </c>
      <c r="I5919" s="10">
        <f>OrderList!N5919</f>
        <v>1.815260377358491</v>
      </c>
      <c r="O5919" s="10">
        <f>COUNTIF(FreightRates!$A$2:$A$1541,C5919)</f>
        <v>39</v>
      </c>
      <c r="Q5919" s="10">
        <f>COUNTIFS(FreightRates!$A$2:$A$1541,C5919,FreightRates!$B$2:$B$1541,B5919,FreightRates!$C$2:$C$1541,E5919)</f>
        <v>20</v>
      </c>
      <c r="T5919">
        <f>COUNTIFS(FreightRates!$A$2:$A$1541,C5919,FreightRates!$B$2:$B$1541,B5919,FreightRates!$C$2:$C$1541,E5919,FreightRates!$F$2:$F$1541,D5919,FreightRates!$D$2:$D$1541,"&lt;="&amp;I5919,FreightRates!$E$2:$E$1541,"&gt;="&amp;I5919)</f>
        <v>2</v>
      </c>
    </row>
    <row r="5920" spans="1:20" x14ac:dyDescent="0.25">
      <c r="A5920" s="10">
        <f>OrderList!A5920</f>
        <v>1447175670.7</v>
      </c>
      <c r="B5920" s="10" t="str">
        <f>OrderList!C5920</f>
        <v>PORT04</v>
      </c>
      <c r="C5920" s="10" t="str">
        <f>OrderList!D5920</f>
        <v>V444_0</v>
      </c>
      <c r="D5920" s="10" t="str">
        <f>OrderList!F5920</f>
        <v>DTP</v>
      </c>
      <c r="E5920" s="10" t="str">
        <f>OrderList!L5920</f>
        <v>PORT09</v>
      </c>
      <c r="F5920" s="10" t="str">
        <f>OrderList!K5920</f>
        <v>PLANT03</v>
      </c>
      <c r="G5920" s="10">
        <f>OrderList!J5920</f>
        <v>1669702</v>
      </c>
      <c r="H5920" s="10">
        <f>OrderList!M5920</f>
        <v>880</v>
      </c>
      <c r="I5920" s="10">
        <f>OrderList!N5920</f>
        <v>9.36</v>
      </c>
      <c r="O5920" s="10">
        <f>COUNTIF(FreightRates!$A$2:$A$1541,C5920)</f>
        <v>39</v>
      </c>
      <c r="Q5920" s="10">
        <f>COUNTIFS(FreightRates!$A$2:$A$1541,C5920,FreightRates!$B$2:$B$1541,B5920,FreightRates!$C$2:$C$1541,E5920)</f>
        <v>20</v>
      </c>
      <c r="T5920">
        <f>COUNTIFS(FreightRates!$A$2:$A$1541,C5920,FreightRates!$B$2:$B$1541,B5920,FreightRates!$C$2:$C$1541,E5920,FreightRates!$F$2:$F$1541,D5920,FreightRates!$D$2:$D$1541,"&lt;="&amp;I5920,FreightRates!$E$2:$E$1541,"&gt;="&amp;I5920)</f>
        <v>2</v>
      </c>
    </row>
    <row r="5921" spans="1:20" x14ac:dyDescent="0.25">
      <c r="A5921" s="10">
        <f>OrderList!A5921</f>
        <v>1447365768.7</v>
      </c>
      <c r="B5921" s="10" t="str">
        <f>OrderList!C5921</f>
        <v>PORT04</v>
      </c>
      <c r="C5921" s="10" t="str">
        <f>OrderList!D5921</f>
        <v>V444_0</v>
      </c>
      <c r="D5921" s="10" t="str">
        <f>OrderList!F5921</f>
        <v>DTP</v>
      </c>
      <c r="E5921" s="10" t="str">
        <f>OrderList!L5921</f>
        <v>PORT09</v>
      </c>
      <c r="F5921" s="10" t="str">
        <f>OrderList!K5921</f>
        <v>PLANT03</v>
      </c>
      <c r="G5921" s="10">
        <f>OrderList!J5921</f>
        <v>1662552</v>
      </c>
      <c r="H5921" s="10">
        <f>OrderList!M5921</f>
        <v>347</v>
      </c>
      <c r="I5921" s="10">
        <f>OrderList!N5921</f>
        <v>0.34400717098801359</v>
      </c>
      <c r="O5921" s="10">
        <f>COUNTIF(FreightRates!$A$2:$A$1541,C5921)</f>
        <v>39</v>
      </c>
      <c r="Q5921" s="10">
        <f>COUNTIFS(FreightRates!$A$2:$A$1541,C5921,FreightRates!$B$2:$B$1541,B5921,FreightRates!$C$2:$C$1541,E5921)</f>
        <v>20</v>
      </c>
      <c r="T5921">
        <f>COUNTIFS(FreightRates!$A$2:$A$1541,C5921,FreightRates!$B$2:$B$1541,B5921,FreightRates!$C$2:$C$1541,E5921,FreightRates!$F$2:$F$1541,D5921,FreightRates!$D$2:$D$1541,"&lt;="&amp;I5921,FreightRates!$E$2:$E$1541,"&gt;="&amp;I5921)</f>
        <v>2</v>
      </c>
    </row>
    <row r="5922" spans="1:20" x14ac:dyDescent="0.25">
      <c r="A5922" s="10">
        <f>OrderList!A5922</f>
        <v>1447165527.7</v>
      </c>
      <c r="B5922" s="10" t="str">
        <f>OrderList!C5922</f>
        <v>PORT04</v>
      </c>
      <c r="C5922" s="10" t="str">
        <f>OrderList!D5922</f>
        <v>V444_0</v>
      </c>
      <c r="D5922" s="10" t="str">
        <f>OrderList!F5922</f>
        <v>DTP</v>
      </c>
      <c r="E5922" s="10" t="str">
        <f>OrderList!L5922</f>
        <v>PORT09</v>
      </c>
      <c r="F5922" s="10" t="str">
        <f>OrderList!K5922</f>
        <v>PLANT03</v>
      </c>
      <c r="G5922" s="10">
        <f>OrderList!J5922</f>
        <v>1662552</v>
      </c>
      <c r="H5922" s="10">
        <f>OrderList!M5922</f>
        <v>370</v>
      </c>
      <c r="I5922" s="10">
        <f>OrderList!N5922</f>
        <v>0.481610039383219</v>
      </c>
      <c r="O5922" s="10">
        <f>COUNTIF(FreightRates!$A$2:$A$1541,C5922)</f>
        <v>39</v>
      </c>
      <c r="Q5922" s="10">
        <f>COUNTIFS(FreightRates!$A$2:$A$1541,C5922,FreightRates!$B$2:$B$1541,B5922,FreightRates!$C$2:$C$1541,E5922)</f>
        <v>20</v>
      </c>
      <c r="T5922">
        <f>COUNTIFS(FreightRates!$A$2:$A$1541,C5922,FreightRates!$B$2:$B$1541,B5922,FreightRates!$C$2:$C$1541,E5922,FreightRates!$F$2:$F$1541,D5922,FreightRates!$D$2:$D$1541,"&lt;="&amp;I5922,FreightRates!$E$2:$E$1541,"&gt;="&amp;I5922)</f>
        <v>2</v>
      </c>
    </row>
    <row r="5923" spans="1:20" x14ac:dyDescent="0.25">
      <c r="A5923" s="10">
        <f>OrderList!A5923</f>
        <v>1447337842.7</v>
      </c>
      <c r="B5923" s="10" t="str">
        <f>OrderList!C5923</f>
        <v>PORT04</v>
      </c>
      <c r="C5923" s="10" t="str">
        <f>OrderList!D5923</f>
        <v>V444_0</v>
      </c>
      <c r="D5923" s="10" t="str">
        <f>OrderList!F5923</f>
        <v>DTP</v>
      </c>
      <c r="E5923" s="10" t="str">
        <f>OrderList!L5923</f>
        <v>PORT09</v>
      </c>
      <c r="F5923" s="10" t="str">
        <f>OrderList!K5923</f>
        <v>PLANT03</v>
      </c>
      <c r="G5923" s="10">
        <f>OrderList!J5923</f>
        <v>1662552</v>
      </c>
      <c r="H5923" s="10">
        <f>OrderList!M5923</f>
        <v>910</v>
      </c>
      <c r="I5923" s="10">
        <f>OrderList!N5923</f>
        <v>2.660322122307305</v>
      </c>
      <c r="O5923" s="10">
        <f>COUNTIF(FreightRates!$A$2:$A$1541,C5923)</f>
        <v>39</v>
      </c>
      <c r="Q5923" s="10">
        <f>COUNTIFS(FreightRates!$A$2:$A$1541,C5923,FreightRates!$B$2:$B$1541,B5923,FreightRates!$C$2:$C$1541,E5923)</f>
        <v>20</v>
      </c>
      <c r="T5923">
        <f>COUNTIFS(FreightRates!$A$2:$A$1541,C5923,FreightRates!$B$2:$B$1541,B5923,FreightRates!$C$2:$C$1541,E5923,FreightRates!$F$2:$F$1541,D5923,FreightRates!$D$2:$D$1541,"&lt;="&amp;I5923,FreightRates!$E$2:$E$1541,"&gt;="&amp;I5923)</f>
        <v>2</v>
      </c>
    </row>
    <row r="5924" spans="1:20" x14ac:dyDescent="0.25">
      <c r="A5924" s="10">
        <f>OrderList!A5924</f>
        <v>1447226509.7</v>
      </c>
      <c r="B5924" s="10" t="str">
        <f>OrderList!C5924</f>
        <v>PORT04</v>
      </c>
      <c r="C5924" s="10" t="str">
        <f>OrderList!D5924</f>
        <v>V444_0</v>
      </c>
      <c r="D5924" s="10" t="str">
        <f>OrderList!F5924</f>
        <v>DTP</v>
      </c>
      <c r="E5924" s="10" t="str">
        <f>OrderList!L5924</f>
        <v>PORT09</v>
      </c>
      <c r="F5924" s="10" t="str">
        <f>OrderList!K5924</f>
        <v>PLANT03</v>
      </c>
      <c r="G5924" s="10">
        <f>OrderList!J5924</f>
        <v>1662552</v>
      </c>
      <c r="H5924" s="10">
        <f>OrderList!M5924</f>
        <v>604</v>
      </c>
      <c r="I5924" s="10">
        <f>OrderList!N5924</f>
        <v>1.3760286839520544</v>
      </c>
      <c r="O5924" s="10">
        <f>COUNTIF(FreightRates!$A$2:$A$1541,C5924)</f>
        <v>39</v>
      </c>
      <c r="Q5924" s="10">
        <f>COUNTIFS(FreightRates!$A$2:$A$1541,C5924,FreightRates!$B$2:$B$1541,B5924,FreightRates!$C$2:$C$1541,E5924)</f>
        <v>20</v>
      </c>
      <c r="T5924">
        <f>COUNTIFS(FreightRates!$A$2:$A$1541,C5924,FreightRates!$B$2:$B$1541,B5924,FreightRates!$C$2:$C$1541,E5924,FreightRates!$F$2:$F$1541,D5924,FreightRates!$D$2:$D$1541,"&lt;="&amp;I5924,FreightRates!$E$2:$E$1541,"&gt;="&amp;I5924)</f>
        <v>2</v>
      </c>
    </row>
    <row r="5925" spans="1:20" x14ac:dyDescent="0.25">
      <c r="A5925" s="10">
        <f>OrderList!A5925</f>
        <v>1447206316.7</v>
      </c>
      <c r="B5925" s="10" t="str">
        <f>OrderList!C5925</f>
        <v>PORT04</v>
      </c>
      <c r="C5925" s="10" t="str">
        <f>OrderList!D5925</f>
        <v>V444_0</v>
      </c>
      <c r="D5925" s="10" t="str">
        <f>OrderList!F5925</f>
        <v>DTP</v>
      </c>
      <c r="E5925" s="10" t="str">
        <f>OrderList!L5925</f>
        <v>PORT09</v>
      </c>
      <c r="F5925" s="10" t="str">
        <f>OrderList!K5925</f>
        <v>PLANT03</v>
      </c>
      <c r="G5925" s="10">
        <f>OrderList!J5925</f>
        <v>1662552</v>
      </c>
      <c r="H5925" s="10">
        <f>OrderList!M5925</f>
        <v>784</v>
      </c>
      <c r="I5925" s="10">
        <f>OrderList!N5925</f>
        <v>2.5043722047927388</v>
      </c>
      <c r="O5925" s="10">
        <f>COUNTIF(FreightRates!$A$2:$A$1541,C5925)</f>
        <v>39</v>
      </c>
      <c r="Q5925" s="10">
        <f>COUNTIFS(FreightRates!$A$2:$A$1541,C5925,FreightRates!$B$2:$B$1541,B5925,FreightRates!$C$2:$C$1541,E5925)</f>
        <v>20</v>
      </c>
      <c r="T5925">
        <f>COUNTIFS(FreightRates!$A$2:$A$1541,C5925,FreightRates!$B$2:$B$1541,B5925,FreightRates!$C$2:$C$1541,E5925,FreightRates!$F$2:$F$1541,D5925,FreightRates!$D$2:$D$1541,"&lt;="&amp;I5925,FreightRates!$E$2:$E$1541,"&gt;="&amp;I5925)</f>
        <v>2</v>
      </c>
    </row>
    <row r="5926" spans="1:20" x14ac:dyDescent="0.25">
      <c r="A5926" s="10">
        <f>OrderList!A5926</f>
        <v>1447355130.7</v>
      </c>
      <c r="B5926" s="10" t="str">
        <f>OrderList!C5926</f>
        <v>PORT04</v>
      </c>
      <c r="C5926" s="10" t="str">
        <f>OrderList!D5926</f>
        <v>V444_0</v>
      </c>
      <c r="D5926" s="10" t="str">
        <f>OrderList!F5926</f>
        <v>DTP</v>
      </c>
      <c r="E5926" s="10" t="str">
        <f>OrderList!L5926</f>
        <v>PORT09</v>
      </c>
      <c r="F5926" s="10" t="str">
        <f>OrderList!K5926</f>
        <v>PLANT03</v>
      </c>
      <c r="G5926" s="10">
        <f>OrderList!J5926</f>
        <v>1662552</v>
      </c>
      <c r="H5926" s="10">
        <f>OrderList!M5926</f>
        <v>323</v>
      </c>
      <c r="I5926" s="10">
        <f>OrderList!N5926</f>
        <v>0.34400717098801359</v>
      </c>
      <c r="O5926" s="10">
        <f>COUNTIF(FreightRates!$A$2:$A$1541,C5926)</f>
        <v>39</v>
      </c>
      <c r="Q5926" s="10">
        <f>COUNTIFS(FreightRates!$A$2:$A$1541,C5926,FreightRates!$B$2:$B$1541,B5926,FreightRates!$C$2:$C$1541,E5926)</f>
        <v>20</v>
      </c>
      <c r="T5926">
        <f>COUNTIFS(FreightRates!$A$2:$A$1541,C5926,FreightRates!$B$2:$B$1541,B5926,FreightRates!$C$2:$C$1541,E5926,FreightRates!$F$2:$F$1541,D5926,FreightRates!$D$2:$D$1541,"&lt;="&amp;I5926,FreightRates!$E$2:$E$1541,"&gt;="&amp;I5926)</f>
        <v>2</v>
      </c>
    </row>
    <row r="5927" spans="1:20" x14ac:dyDescent="0.25">
      <c r="A5927" s="10">
        <f>OrderList!A5927</f>
        <v>1447295175.7</v>
      </c>
      <c r="B5927" s="10" t="str">
        <f>OrderList!C5927</f>
        <v>PORT04</v>
      </c>
      <c r="C5927" s="10" t="str">
        <f>OrderList!D5927</f>
        <v>V444_0</v>
      </c>
      <c r="D5927" s="10" t="str">
        <f>OrderList!F5927</f>
        <v>DTP</v>
      </c>
      <c r="E5927" s="10" t="str">
        <f>OrderList!L5927</f>
        <v>PORT09</v>
      </c>
      <c r="F5927" s="10" t="str">
        <f>OrderList!K5927</f>
        <v>PLANT03</v>
      </c>
      <c r="G5927" s="10">
        <f>OrderList!J5927</f>
        <v>1662552</v>
      </c>
      <c r="H5927" s="10">
        <f>OrderList!M5927</f>
        <v>268</v>
      </c>
      <c r="I5927" s="10">
        <f>OrderList!N5927</f>
        <v>9.1735245596803613E-2</v>
      </c>
      <c r="O5927" s="10">
        <f>COUNTIF(FreightRates!$A$2:$A$1541,C5927)</f>
        <v>39</v>
      </c>
      <c r="Q5927" s="10">
        <f>COUNTIFS(FreightRates!$A$2:$A$1541,C5927,FreightRates!$B$2:$B$1541,B5927,FreightRates!$C$2:$C$1541,E5927)</f>
        <v>20</v>
      </c>
      <c r="T5927">
        <f>COUNTIFS(FreightRates!$A$2:$A$1541,C5927,FreightRates!$B$2:$B$1541,B5927,FreightRates!$C$2:$C$1541,E5927,FreightRates!$F$2:$F$1541,D5927,FreightRates!$D$2:$D$1541,"&lt;="&amp;I5927,FreightRates!$E$2:$E$1541,"&gt;="&amp;I5927)</f>
        <v>2</v>
      </c>
    </row>
    <row r="5928" spans="1:20" x14ac:dyDescent="0.25">
      <c r="A5928" s="10">
        <f>OrderList!A5928</f>
        <v>1447266900.7</v>
      </c>
      <c r="B5928" s="10" t="str">
        <f>OrderList!C5928</f>
        <v>PORT04</v>
      </c>
      <c r="C5928" s="10" t="str">
        <f>OrderList!D5928</f>
        <v>V444_0</v>
      </c>
      <c r="D5928" s="10" t="str">
        <f>OrderList!F5928</f>
        <v>DTP</v>
      </c>
      <c r="E5928" s="10" t="str">
        <f>OrderList!L5928</f>
        <v>PORT09</v>
      </c>
      <c r="F5928" s="10" t="str">
        <f>OrderList!K5928</f>
        <v>PLANT03</v>
      </c>
      <c r="G5928" s="10">
        <f>OrderList!J5928</f>
        <v>1662552</v>
      </c>
      <c r="H5928" s="10">
        <f>OrderList!M5928</f>
        <v>704</v>
      </c>
      <c r="I5928" s="10">
        <f>OrderList!N5928</f>
        <v>1.7888372891376705</v>
      </c>
      <c r="O5928" s="10">
        <f>COUNTIF(FreightRates!$A$2:$A$1541,C5928)</f>
        <v>39</v>
      </c>
      <c r="Q5928" s="10">
        <f>COUNTIFS(FreightRates!$A$2:$A$1541,C5928,FreightRates!$B$2:$B$1541,B5928,FreightRates!$C$2:$C$1541,E5928)</f>
        <v>20</v>
      </c>
      <c r="T5928">
        <f>COUNTIFS(FreightRates!$A$2:$A$1541,C5928,FreightRates!$B$2:$B$1541,B5928,FreightRates!$C$2:$C$1541,E5928,FreightRates!$F$2:$F$1541,D5928,FreightRates!$D$2:$D$1541,"&lt;="&amp;I5928,FreightRates!$E$2:$E$1541,"&gt;="&amp;I5928)</f>
        <v>2</v>
      </c>
    </row>
    <row r="5929" spans="1:20" x14ac:dyDescent="0.25">
      <c r="A5929" s="10">
        <f>OrderList!A5929</f>
        <v>1447367942.7</v>
      </c>
      <c r="B5929" s="10" t="str">
        <f>OrderList!C5929</f>
        <v>PORT04</v>
      </c>
      <c r="C5929" s="10" t="str">
        <f>OrderList!D5929</f>
        <v>V444_0</v>
      </c>
      <c r="D5929" s="10" t="str">
        <f>OrderList!F5929</f>
        <v>DTP</v>
      </c>
      <c r="E5929" s="10" t="str">
        <f>OrderList!L5929</f>
        <v>PORT09</v>
      </c>
      <c r="F5929" s="10" t="str">
        <f>OrderList!K5929</f>
        <v>PLANT03</v>
      </c>
      <c r="G5929" s="10">
        <f>OrderList!J5929</f>
        <v>1662552</v>
      </c>
      <c r="H5929" s="10">
        <f>OrderList!M5929</f>
        <v>358</v>
      </c>
      <c r="I5929" s="10">
        <f>OrderList!N5929</f>
        <v>0.45867622798401808</v>
      </c>
      <c r="O5929" s="10">
        <f>COUNTIF(FreightRates!$A$2:$A$1541,C5929)</f>
        <v>39</v>
      </c>
      <c r="Q5929" s="10">
        <f>COUNTIFS(FreightRates!$A$2:$A$1541,C5929,FreightRates!$B$2:$B$1541,B5929,FreightRates!$C$2:$C$1541,E5929)</f>
        <v>20</v>
      </c>
      <c r="T5929">
        <f>COUNTIFS(FreightRates!$A$2:$A$1541,C5929,FreightRates!$B$2:$B$1541,B5929,FreightRates!$C$2:$C$1541,E5929,FreightRates!$F$2:$F$1541,D5929,FreightRates!$D$2:$D$1541,"&lt;="&amp;I5929,FreightRates!$E$2:$E$1541,"&gt;="&amp;I5929)</f>
        <v>2</v>
      </c>
    </row>
    <row r="5930" spans="1:20" x14ac:dyDescent="0.25">
      <c r="A5930" s="10">
        <f>OrderList!A5930</f>
        <v>1447258850.7</v>
      </c>
      <c r="B5930" s="10" t="str">
        <f>OrderList!C5930</f>
        <v>PORT04</v>
      </c>
      <c r="C5930" s="10" t="str">
        <f>OrderList!D5930</f>
        <v>V444_0</v>
      </c>
      <c r="D5930" s="10" t="str">
        <f>OrderList!F5930</f>
        <v>DTP</v>
      </c>
      <c r="E5930" s="10" t="str">
        <f>OrderList!L5930</f>
        <v>PORT09</v>
      </c>
      <c r="F5930" s="10" t="str">
        <f>OrderList!K5930</f>
        <v>PLANT03</v>
      </c>
      <c r="G5930" s="10">
        <f>OrderList!J5930</f>
        <v>1662552</v>
      </c>
      <c r="H5930" s="10">
        <f>OrderList!M5930</f>
        <v>314</v>
      </c>
      <c r="I5930" s="10">
        <f>OrderList!N5930</f>
        <v>0.22933811399200904</v>
      </c>
      <c r="O5930" s="10">
        <f>COUNTIF(FreightRates!$A$2:$A$1541,C5930)</f>
        <v>39</v>
      </c>
      <c r="Q5930" s="10">
        <f>COUNTIFS(FreightRates!$A$2:$A$1541,C5930,FreightRates!$B$2:$B$1541,B5930,FreightRates!$C$2:$C$1541,E5930)</f>
        <v>20</v>
      </c>
      <c r="T5930">
        <f>COUNTIFS(FreightRates!$A$2:$A$1541,C5930,FreightRates!$B$2:$B$1541,B5930,FreightRates!$C$2:$C$1541,E5930,FreightRates!$F$2:$F$1541,D5930,FreightRates!$D$2:$D$1541,"&lt;="&amp;I5930,FreightRates!$E$2:$E$1541,"&gt;="&amp;I5930)</f>
        <v>2</v>
      </c>
    </row>
    <row r="5931" spans="1:20" x14ac:dyDescent="0.25">
      <c r="A5931" s="10">
        <f>OrderList!A5931</f>
        <v>1447359744.7</v>
      </c>
      <c r="B5931" s="10" t="str">
        <f>OrderList!C5931</f>
        <v>PORT04</v>
      </c>
      <c r="C5931" s="10" t="str">
        <f>OrderList!D5931</f>
        <v>V444_0</v>
      </c>
      <c r="D5931" s="10" t="str">
        <f>OrderList!F5931</f>
        <v>DTP</v>
      </c>
      <c r="E5931" s="10" t="str">
        <f>OrderList!L5931</f>
        <v>PORT09</v>
      </c>
      <c r="F5931" s="10" t="str">
        <f>OrderList!K5931</f>
        <v>PLANT03</v>
      </c>
      <c r="G5931" s="10">
        <f>OrderList!J5931</f>
        <v>1662552</v>
      </c>
      <c r="H5931" s="10">
        <f>OrderList!M5931</f>
        <v>287</v>
      </c>
      <c r="I5931" s="10">
        <f>OrderList!N5931</f>
        <v>9.1735245596803613E-2</v>
      </c>
      <c r="O5931" s="10">
        <f>COUNTIF(FreightRates!$A$2:$A$1541,C5931)</f>
        <v>39</v>
      </c>
      <c r="Q5931" s="10">
        <f>COUNTIFS(FreightRates!$A$2:$A$1541,C5931,FreightRates!$B$2:$B$1541,B5931,FreightRates!$C$2:$C$1541,E5931)</f>
        <v>20</v>
      </c>
      <c r="T5931">
        <f>COUNTIFS(FreightRates!$A$2:$A$1541,C5931,FreightRates!$B$2:$B$1541,B5931,FreightRates!$C$2:$C$1541,E5931,FreightRates!$F$2:$F$1541,D5931,FreightRates!$D$2:$D$1541,"&lt;="&amp;I5931,FreightRates!$E$2:$E$1541,"&gt;="&amp;I5931)</f>
        <v>2</v>
      </c>
    </row>
    <row r="5932" spans="1:20" x14ac:dyDescent="0.25">
      <c r="A5932" s="10">
        <f>OrderList!A5932</f>
        <v>1447251217.7</v>
      </c>
      <c r="B5932" s="10" t="str">
        <f>OrderList!C5932</f>
        <v>PORT04</v>
      </c>
      <c r="C5932" s="10" t="str">
        <f>OrderList!D5932</f>
        <v>V444_0</v>
      </c>
      <c r="D5932" s="10" t="str">
        <f>OrderList!F5932</f>
        <v>DTP</v>
      </c>
      <c r="E5932" s="10" t="str">
        <f>OrderList!L5932</f>
        <v>PORT09</v>
      </c>
      <c r="F5932" s="10" t="str">
        <f>OrderList!K5932</f>
        <v>PLANT03</v>
      </c>
      <c r="G5932" s="10">
        <f>OrderList!J5932</f>
        <v>1662552</v>
      </c>
      <c r="H5932" s="10">
        <f>OrderList!M5932</f>
        <v>388</v>
      </c>
      <c r="I5932" s="10">
        <f>OrderList!N5932</f>
        <v>0.38070126922673503</v>
      </c>
      <c r="O5932" s="10">
        <f>COUNTIF(FreightRates!$A$2:$A$1541,C5932)</f>
        <v>39</v>
      </c>
      <c r="Q5932" s="10">
        <f>COUNTIFS(FreightRates!$A$2:$A$1541,C5932,FreightRates!$B$2:$B$1541,B5932,FreightRates!$C$2:$C$1541,E5932)</f>
        <v>20</v>
      </c>
      <c r="T5932">
        <f>COUNTIFS(FreightRates!$A$2:$A$1541,C5932,FreightRates!$B$2:$B$1541,B5932,FreightRates!$C$2:$C$1541,E5932,FreightRates!$F$2:$F$1541,D5932,FreightRates!$D$2:$D$1541,"&lt;="&amp;I5932,FreightRates!$E$2:$E$1541,"&gt;="&amp;I5932)</f>
        <v>2</v>
      </c>
    </row>
    <row r="5933" spans="1:20" x14ac:dyDescent="0.25">
      <c r="A5933" s="10">
        <f>OrderList!A5933</f>
        <v>1447367920.7</v>
      </c>
      <c r="B5933" s="10" t="str">
        <f>OrderList!C5933</f>
        <v>PORT04</v>
      </c>
      <c r="C5933" s="10" t="str">
        <f>OrderList!D5933</f>
        <v>V444_0</v>
      </c>
      <c r="D5933" s="10" t="str">
        <f>OrderList!F5933</f>
        <v>DTP</v>
      </c>
      <c r="E5933" s="10" t="str">
        <f>OrderList!L5933</f>
        <v>PORT09</v>
      </c>
      <c r="F5933" s="10" t="str">
        <f>OrderList!K5933</f>
        <v>PLANT03</v>
      </c>
      <c r="G5933" s="10">
        <f>OrderList!J5933</f>
        <v>1662552</v>
      </c>
      <c r="H5933" s="10">
        <f>OrderList!M5933</f>
        <v>400</v>
      </c>
      <c r="I5933" s="10">
        <f>OrderList!N5933</f>
        <v>0.53665118674130119</v>
      </c>
      <c r="O5933" s="10">
        <f>COUNTIF(FreightRates!$A$2:$A$1541,C5933)</f>
        <v>39</v>
      </c>
      <c r="Q5933" s="10">
        <f>COUNTIFS(FreightRates!$A$2:$A$1541,C5933,FreightRates!$B$2:$B$1541,B5933,FreightRates!$C$2:$C$1541,E5933)</f>
        <v>20</v>
      </c>
      <c r="T5933">
        <f>COUNTIFS(FreightRates!$A$2:$A$1541,C5933,FreightRates!$B$2:$B$1541,B5933,FreightRates!$C$2:$C$1541,E5933,FreightRates!$F$2:$F$1541,D5933,FreightRates!$D$2:$D$1541,"&lt;="&amp;I5933,FreightRates!$E$2:$E$1541,"&gt;="&amp;I5933)</f>
        <v>2</v>
      </c>
    </row>
    <row r="5934" spans="1:20" x14ac:dyDescent="0.25">
      <c r="A5934" s="10">
        <f>OrderList!A5934</f>
        <v>1447370724.7</v>
      </c>
      <c r="B5934" s="10" t="str">
        <f>OrderList!C5934</f>
        <v>PORT04</v>
      </c>
      <c r="C5934" s="10" t="str">
        <f>OrderList!D5934</f>
        <v>V444_0</v>
      </c>
      <c r="D5934" s="10" t="str">
        <f>OrderList!F5934</f>
        <v>DTP</v>
      </c>
      <c r="E5934" s="10" t="str">
        <f>OrderList!L5934</f>
        <v>PORT09</v>
      </c>
      <c r="F5934" s="10" t="str">
        <f>OrderList!K5934</f>
        <v>PLANT03</v>
      </c>
      <c r="G5934" s="10">
        <f>OrderList!J5934</f>
        <v>1662552</v>
      </c>
      <c r="H5934" s="10">
        <f>OrderList!M5934</f>
        <v>1111</v>
      </c>
      <c r="I5934" s="10">
        <f>OrderList!N5934</f>
        <v>3.12</v>
      </c>
      <c r="O5934" s="10">
        <f>COUNTIF(FreightRates!$A$2:$A$1541,C5934)</f>
        <v>39</v>
      </c>
      <c r="Q5934" s="10">
        <f>COUNTIFS(FreightRates!$A$2:$A$1541,C5934,FreightRates!$B$2:$B$1541,B5934,FreightRates!$C$2:$C$1541,E5934)</f>
        <v>20</v>
      </c>
      <c r="T5934">
        <f>COUNTIFS(FreightRates!$A$2:$A$1541,C5934,FreightRates!$B$2:$B$1541,B5934,FreightRates!$C$2:$C$1541,E5934,FreightRates!$F$2:$F$1541,D5934,FreightRates!$D$2:$D$1541,"&lt;="&amp;I5934,FreightRates!$E$2:$E$1541,"&gt;="&amp;I5934)</f>
        <v>2</v>
      </c>
    </row>
    <row r="5935" spans="1:20" x14ac:dyDescent="0.25">
      <c r="A5935" s="10">
        <f>OrderList!A5935</f>
        <v>1447321829.7</v>
      </c>
      <c r="B5935" s="10" t="str">
        <f>OrderList!C5935</f>
        <v>PORT04</v>
      </c>
      <c r="C5935" s="10" t="str">
        <f>OrderList!D5935</f>
        <v>V444_0</v>
      </c>
      <c r="D5935" s="10" t="str">
        <f>OrderList!F5935</f>
        <v>DTP</v>
      </c>
      <c r="E5935" s="10" t="str">
        <f>OrderList!L5935</f>
        <v>PORT09</v>
      </c>
      <c r="F5935" s="10" t="str">
        <f>OrderList!K5935</f>
        <v>PLANT03</v>
      </c>
      <c r="G5935" s="10">
        <f>OrderList!J5935</f>
        <v>1662554</v>
      </c>
      <c r="H5935" s="10">
        <f>OrderList!M5935</f>
        <v>1271</v>
      </c>
      <c r="I5935" s="10">
        <f>OrderList!N5935</f>
        <v>3.42</v>
      </c>
      <c r="O5935" s="10">
        <f>COUNTIF(FreightRates!$A$2:$A$1541,C5935)</f>
        <v>39</v>
      </c>
      <c r="Q5935" s="10">
        <f>COUNTIFS(FreightRates!$A$2:$A$1541,C5935,FreightRates!$B$2:$B$1541,B5935,FreightRates!$C$2:$C$1541,E5935)</f>
        <v>20</v>
      </c>
      <c r="T5935">
        <f>COUNTIFS(FreightRates!$A$2:$A$1541,C5935,FreightRates!$B$2:$B$1541,B5935,FreightRates!$C$2:$C$1541,E5935,FreightRates!$F$2:$F$1541,D5935,FreightRates!$D$2:$D$1541,"&lt;="&amp;I5935,FreightRates!$E$2:$E$1541,"&gt;="&amp;I5935)</f>
        <v>2</v>
      </c>
    </row>
    <row r="5936" spans="1:20" x14ac:dyDescent="0.25">
      <c r="A5936" s="10">
        <f>OrderList!A5936</f>
        <v>1447275636.7</v>
      </c>
      <c r="B5936" s="10" t="str">
        <f>OrderList!C5936</f>
        <v>PORT04</v>
      </c>
      <c r="C5936" s="10" t="str">
        <f>OrderList!D5936</f>
        <v>V444_0</v>
      </c>
      <c r="D5936" s="10" t="str">
        <f>OrderList!F5936</f>
        <v>DTP</v>
      </c>
      <c r="E5936" s="10" t="str">
        <f>OrderList!L5936</f>
        <v>PORT09</v>
      </c>
      <c r="F5936" s="10" t="str">
        <f>OrderList!K5936</f>
        <v>PLANT03</v>
      </c>
      <c r="G5936" s="10">
        <f>OrderList!J5936</f>
        <v>1656350</v>
      </c>
      <c r="H5936" s="10">
        <f>OrderList!M5936</f>
        <v>435</v>
      </c>
      <c r="I5936" s="10">
        <f>OrderList!N5936</f>
        <v>10.829404329963126</v>
      </c>
      <c r="O5936" s="10">
        <f>COUNTIF(FreightRates!$A$2:$A$1541,C5936)</f>
        <v>39</v>
      </c>
      <c r="Q5936" s="10">
        <f>COUNTIFS(FreightRates!$A$2:$A$1541,C5936,FreightRates!$B$2:$B$1541,B5936,FreightRates!$C$2:$C$1541,E5936)</f>
        <v>20</v>
      </c>
      <c r="T5936">
        <f>COUNTIFS(FreightRates!$A$2:$A$1541,C5936,FreightRates!$B$2:$B$1541,B5936,FreightRates!$C$2:$C$1541,E5936,FreightRates!$F$2:$F$1541,D5936,FreightRates!$D$2:$D$1541,"&lt;="&amp;I5936,FreightRates!$E$2:$E$1541,"&gt;="&amp;I5936)</f>
        <v>2</v>
      </c>
    </row>
    <row r="5937" spans="1:20" x14ac:dyDescent="0.25">
      <c r="A5937" s="10">
        <f>OrderList!A5937</f>
        <v>1447258781.7</v>
      </c>
      <c r="B5937" s="10" t="str">
        <f>OrderList!C5937</f>
        <v>PORT04</v>
      </c>
      <c r="C5937" s="10" t="str">
        <f>OrderList!D5937</f>
        <v>V444_0</v>
      </c>
      <c r="D5937" s="10" t="str">
        <f>OrderList!F5937</f>
        <v>DTP</v>
      </c>
      <c r="E5937" s="10" t="str">
        <f>OrderList!L5937</f>
        <v>PORT09</v>
      </c>
      <c r="F5937" s="10" t="str">
        <f>OrderList!K5937</f>
        <v>PLANT03</v>
      </c>
      <c r="G5937" s="10">
        <f>OrderList!J5937</f>
        <v>1656350</v>
      </c>
      <c r="H5937" s="10">
        <f>OrderList!M5937</f>
        <v>350</v>
      </c>
      <c r="I5937" s="10">
        <f>OrderList!N5937</f>
        <v>1.6712043719078897</v>
      </c>
      <c r="O5937" s="10">
        <f>COUNTIF(FreightRates!$A$2:$A$1541,C5937)</f>
        <v>39</v>
      </c>
      <c r="Q5937" s="10">
        <f>COUNTIFS(FreightRates!$A$2:$A$1541,C5937,FreightRates!$B$2:$B$1541,B5937,FreightRates!$C$2:$C$1541,E5937)</f>
        <v>20</v>
      </c>
      <c r="T5937">
        <f>COUNTIFS(FreightRates!$A$2:$A$1541,C5937,FreightRates!$B$2:$B$1541,B5937,FreightRates!$C$2:$C$1541,E5937,FreightRates!$F$2:$F$1541,D5937,FreightRates!$D$2:$D$1541,"&lt;="&amp;I5937,FreightRates!$E$2:$E$1541,"&gt;="&amp;I5937)</f>
        <v>2</v>
      </c>
    </row>
    <row r="5938" spans="1:20" x14ac:dyDescent="0.25">
      <c r="A5938" s="10">
        <f>OrderList!A5938</f>
        <v>1447258766.7</v>
      </c>
      <c r="B5938" s="10" t="str">
        <f>OrderList!C5938</f>
        <v>PORT04</v>
      </c>
      <c r="C5938" s="10" t="str">
        <f>OrderList!D5938</f>
        <v>V444_0</v>
      </c>
      <c r="D5938" s="10" t="str">
        <f>OrderList!F5938</f>
        <v>DTP</v>
      </c>
      <c r="E5938" s="10" t="str">
        <f>OrderList!L5938</f>
        <v>PORT09</v>
      </c>
      <c r="F5938" s="10" t="str">
        <f>OrderList!K5938</f>
        <v>PLANT03</v>
      </c>
      <c r="G5938" s="10">
        <f>OrderList!J5938</f>
        <v>1656350</v>
      </c>
      <c r="H5938" s="10">
        <f>OrderList!M5938</f>
        <v>401</v>
      </c>
      <c r="I5938" s="10">
        <f>OrderList!N5938</f>
        <v>5.3478539901052464</v>
      </c>
      <c r="O5938" s="10">
        <f>COUNTIF(FreightRates!$A$2:$A$1541,C5938)</f>
        <v>39</v>
      </c>
      <c r="Q5938" s="10">
        <f>COUNTIFS(FreightRates!$A$2:$A$1541,C5938,FreightRates!$B$2:$B$1541,B5938,FreightRates!$C$2:$C$1541,E5938)</f>
        <v>20</v>
      </c>
      <c r="T5938">
        <f>COUNTIFS(FreightRates!$A$2:$A$1541,C5938,FreightRates!$B$2:$B$1541,B5938,FreightRates!$C$2:$C$1541,E5938,FreightRates!$F$2:$F$1541,D5938,FreightRates!$D$2:$D$1541,"&lt;="&amp;I5938,FreightRates!$E$2:$E$1541,"&gt;="&amp;I5938)</f>
        <v>2</v>
      </c>
    </row>
    <row r="5939" spans="1:20" x14ac:dyDescent="0.25">
      <c r="A5939" s="10">
        <f>OrderList!A5939</f>
        <v>1447258767.7</v>
      </c>
      <c r="B5939" s="10" t="str">
        <f>OrderList!C5939</f>
        <v>PORT04</v>
      </c>
      <c r="C5939" s="10" t="str">
        <f>OrderList!D5939</f>
        <v>V444_0</v>
      </c>
      <c r="D5939" s="10" t="str">
        <f>OrderList!F5939</f>
        <v>DTP</v>
      </c>
      <c r="E5939" s="10" t="str">
        <f>OrderList!L5939</f>
        <v>PORT09</v>
      </c>
      <c r="F5939" s="10" t="str">
        <f>OrderList!K5939</f>
        <v>PLANT03</v>
      </c>
      <c r="G5939" s="10">
        <f>OrderList!J5939</f>
        <v>1656350</v>
      </c>
      <c r="H5939" s="10">
        <f>OrderList!M5939</f>
        <v>335</v>
      </c>
      <c r="I5939" s="10">
        <f>OrderList!N5939</f>
        <v>5.3478539901052464</v>
      </c>
      <c r="O5939" s="10">
        <f>COUNTIF(FreightRates!$A$2:$A$1541,C5939)</f>
        <v>39</v>
      </c>
      <c r="Q5939" s="10">
        <f>COUNTIFS(FreightRates!$A$2:$A$1541,C5939,FreightRates!$B$2:$B$1541,B5939,FreightRates!$C$2:$C$1541,E5939)</f>
        <v>20</v>
      </c>
      <c r="T5939">
        <f>COUNTIFS(FreightRates!$A$2:$A$1541,C5939,FreightRates!$B$2:$B$1541,B5939,FreightRates!$C$2:$C$1541,E5939,FreightRates!$F$2:$F$1541,D5939,FreightRates!$D$2:$D$1541,"&lt;="&amp;I5939,FreightRates!$E$2:$E$1541,"&gt;="&amp;I5939)</f>
        <v>2</v>
      </c>
    </row>
    <row r="5940" spans="1:20" x14ac:dyDescent="0.25">
      <c r="A5940" s="10">
        <f>OrderList!A5940</f>
        <v>1447336038.7</v>
      </c>
      <c r="B5940" s="10" t="str">
        <f>OrderList!C5940</f>
        <v>PORT04</v>
      </c>
      <c r="C5940" s="10" t="str">
        <f>OrderList!D5940</f>
        <v>V444_0</v>
      </c>
      <c r="D5940" s="10" t="str">
        <f>OrderList!F5940</f>
        <v>DTP</v>
      </c>
      <c r="E5940" s="10" t="str">
        <f>OrderList!L5940</f>
        <v>PORT09</v>
      </c>
      <c r="F5940" s="10" t="str">
        <f>OrderList!K5940</f>
        <v>PLANT03</v>
      </c>
      <c r="G5940" s="10">
        <f>OrderList!J5940</f>
        <v>1656350</v>
      </c>
      <c r="H5940" s="10">
        <f>OrderList!M5940</f>
        <v>479</v>
      </c>
      <c r="I5940" s="10">
        <f>OrderList!N5940</f>
        <v>12.698430603355227</v>
      </c>
      <c r="O5940" s="10">
        <f>COUNTIF(FreightRates!$A$2:$A$1541,C5940)</f>
        <v>39</v>
      </c>
      <c r="Q5940" s="10">
        <f>COUNTIFS(FreightRates!$A$2:$A$1541,C5940,FreightRates!$B$2:$B$1541,B5940,FreightRates!$C$2:$C$1541,E5940)</f>
        <v>20</v>
      </c>
      <c r="T5940">
        <f>COUNTIFS(FreightRates!$A$2:$A$1541,C5940,FreightRates!$B$2:$B$1541,B5940,FreightRates!$C$2:$C$1541,E5940,FreightRates!$F$2:$F$1541,D5940,FreightRates!$D$2:$D$1541,"&lt;="&amp;I5940,FreightRates!$E$2:$E$1541,"&gt;="&amp;I5940)</f>
        <v>2</v>
      </c>
    </row>
    <row r="5941" spans="1:20" x14ac:dyDescent="0.25">
      <c r="A5941" s="10">
        <f>OrderList!A5941</f>
        <v>1447187226.7</v>
      </c>
      <c r="B5941" s="10" t="str">
        <f>OrderList!C5941</f>
        <v>PORT04</v>
      </c>
      <c r="C5941" s="10" t="str">
        <f>OrderList!D5941</f>
        <v>V444_0</v>
      </c>
      <c r="D5941" s="10" t="str">
        <f>OrderList!F5941</f>
        <v>DTP</v>
      </c>
      <c r="E5941" s="10" t="str">
        <f>OrderList!L5941</f>
        <v>PORT09</v>
      </c>
      <c r="F5941" s="10" t="str">
        <f>OrderList!K5941</f>
        <v>PLANT03</v>
      </c>
      <c r="G5941" s="10">
        <f>OrderList!J5941</f>
        <v>1656350</v>
      </c>
      <c r="H5941" s="10">
        <f>OrderList!M5941</f>
        <v>331</v>
      </c>
      <c r="I5941" s="10">
        <f>OrderList!N5941</f>
        <v>5.3478539901052464</v>
      </c>
      <c r="O5941" s="10">
        <f>COUNTIF(FreightRates!$A$2:$A$1541,C5941)</f>
        <v>39</v>
      </c>
      <c r="Q5941" s="10">
        <f>COUNTIFS(FreightRates!$A$2:$A$1541,C5941,FreightRates!$B$2:$B$1541,B5941,FreightRates!$C$2:$C$1541,E5941)</f>
        <v>20</v>
      </c>
      <c r="T5941">
        <f>COUNTIFS(FreightRates!$A$2:$A$1541,C5941,FreightRates!$B$2:$B$1541,B5941,FreightRates!$C$2:$C$1541,E5941,FreightRates!$F$2:$F$1541,D5941,FreightRates!$D$2:$D$1541,"&lt;="&amp;I5941,FreightRates!$E$2:$E$1541,"&gt;="&amp;I5941)</f>
        <v>2</v>
      </c>
    </row>
    <row r="5942" spans="1:20" x14ac:dyDescent="0.25">
      <c r="A5942" s="10">
        <f>OrderList!A5942</f>
        <v>1447371353.7</v>
      </c>
      <c r="B5942" s="10" t="str">
        <f>OrderList!C5942</f>
        <v>PORT04</v>
      </c>
      <c r="C5942" s="10" t="str">
        <f>OrderList!D5942</f>
        <v>V444_0</v>
      </c>
      <c r="D5942" s="10" t="str">
        <f>OrderList!F5942</f>
        <v>DTP</v>
      </c>
      <c r="E5942" s="10" t="str">
        <f>OrderList!L5942</f>
        <v>PORT09</v>
      </c>
      <c r="F5942" s="10" t="str">
        <f>OrderList!K5942</f>
        <v>PLANT03</v>
      </c>
      <c r="G5942" s="10">
        <f>OrderList!J5942</f>
        <v>1656350</v>
      </c>
      <c r="H5942" s="10">
        <f>OrderList!M5942</f>
        <v>330</v>
      </c>
      <c r="I5942" s="10">
        <f>OrderList!N5942</f>
        <v>5.3478539901052464</v>
      </c>
      <c r="O5942" s="10">
        <f>COUNTIF(FreightRates!$A$2:$A$1541,C5942)</f>
        <v>39</v>
      </c>
      <c r="Q5942" s="10">
        <f>COUNTIFS(FreightRates!$A$2:$A$1541,C5942,FreightRates!$B$2:$B$1541,B5942,FreightRates!$C$2:$C$1541,E5942)</f>
        <v>20</v>
      </c>
      <c r="T5942">
        <f>COUNTIFS(FreightRates!$A$2:$A$1541,C5942,FreightRates!$B$2:$B$1541,B5942,FreightRates!$C$2:$C$1541,E5942,FreightRates!$F$2:$F$1541,D5942,FreightRates!$D$2:$D$1541,"&lt;="&amp;I5942,FreightRates!$E$2:$E$1541,"&gt;="&amp;I5942)</f>
        <v>2</v>
      </c>
    </row>
    <row r="5943" spans="1:20" x14ac:dyDescent="0.25">
      <c r="A5943" s="10">
        <f>OrderList!A5943</f>
        <v>1447206389.7</v>
      </c>
      <c r="B5943" s="10" t="str">
        <f>OrderList!C5943</f>
        <v>PORT04</v>
      </c>
      <c r="C5943" s="10" t="str">
        <f>OrderList!D5943</f>
        <v>V444_0</v>
      </c>
      <c r="D5943" s="10" t="str">
        <f>OrderList!F5943</f>
        <v>DTP</v>
      </c>
      <c r="E5943" s="10" t="str">
        <f>OrderList!L5943</f>
        <v>PORT09</v>
      </c>
      <c r="F5943" s="10" t="str">
        <f>OrderList!K5943</f>
        <v>PLANT03</v>
      </c>
      <c r="G5943" s="10">
        <f>OrderList!J5943</f>
        <v>1656350</v>
      </c>
      <c r="H5943" s="10">
        <f>OrderList!M5943</f>
        <v>334</v>
      </c>
      <c r="I5943" s="10">
        <f>OrderList!N5943</f>
        <v>2.7407751699289391</v>
      </c>
      <c r="O5943" s="10">
        <f>COUNTIF(FreightRates!$A$2:$A$1541,C5943)</f>
        <v>39</v>
      </c>
      <c r="Q5943" s="10">
        <f>COUNTIFS(FreightRates!$A$2:$A$1541,C5943,FreightRates!$B$2:$B$1541,B5943,FreightRates!$C$2:$C$1541,E5943)</f>
        <v>20</v>
      </c>
      <c r="T5943">
        <f>COUNTIFS(FreightRates!$A$2:$A$1541,C5943,FreightRates!$B$2:$B$1541,B5943,FreightRates!$C$2:$C$1541,E5943,FreightRates!$F$2:$F$1541,D5943,FreightRates!$D$2:$D$1541,"&lt;="&amp;I5943,FreightRates!$E$2:$E$1541,"&gt;="&amp;I5943)</f>
        <v>2</v>
      </c>
    </row>
    <row r="5944" spans="1:20" x14ac:dyDescent="0.25">
      <c r="A5944" s="10">
        <f>OrderList!A5944</f>
        <v>1447179704.7</v>
      </c>
      <c r="B5944" s="10" t="str">
        <f>OrderList!C5944</f>
        <v>PORT04</v>
      </c>
      <c r="C5944" s="10" t="str">
        <f>OrderList!D5944</f>
        <v>V444_0</v>
      </c>
      <c r="D5944" s="10" t="str">
        <f>OrderList!F5944</f>
        <v>DTP</v>
      </c>
      <c r="E5944" s="10" t="str">
        <f>OrderList!L5944</f>
        <v>PORT09</v>
      </c>
      <c r="F5944" s="10" t="str">
        <f>OrderList!K5944</f>
        <v>PLANT03</v>
      </c>
      <c r="G5944" s="10">
        <f>OrderList!J5944</f>
        <v>1656350</v>
      </c>
      <c r="H5944" s="10">
        <f>OrderList!M5944</f>
        <v>337</v>
      </c>
      <c r="I5944" s="10">
        <f>OrderList!N5944</f>
        <v>0.6684817487631558</v>
      </c>
      <c r="O5944" s="10">
        <f>COUNTIF(FreightRates!$A$2:$A$1541,C5944)</f>
        <v>39</v>
      </c>
      <c r="Q5944" s="10">
        <f>COUNTIFS(FreightRates!$A$2:$A$1541,C5944,FreightRates!$B$2:$B$1541,B5944,FreightRates!$C$2:$C$1541,E5944)</f>
        <v>20</v>
      </c>
      <c r="T5944">
        <f>COUNTIFS(FreightRates!$A$2:$A$1541,C5944,FreightRates!$B$2:$B$1541,B5944,FreightRates!$C$2:$C$1541,E5944,FreightRates!$F$2:$F$1541,D5944,FreightRates!$D$2:$D$1541,"&lt;="&amp;I5944,FreightRates!$E$2:$E$1541,"&gt;="&amp;I5944)</f>
        <v>2</v>
      </c>
    </row>
    <row r="5945" spans="1:20" x14ac:dyDescent="0.25">
      <c r="A5945" s="10">
        <f>OrderList!A5945</f>
        <v>1447359741.7</v>
      </c>
      <c r="B5945" s="10" t="str">
        <f>OrderList!C5945</f>
        <v>PORT04</v>
      </c>
      <c r="C5945" s="10" t="str">
        <f>OrderList!D5945</f>
        <v>V444_0</v>
      </c>
      <c r="D5945" s="10" t="str">
        <f>OrderList!F5945</f>
        <v>DTP</v>
      </c>
      <c r="E5945" s="10" t="str">
        <f>OrderList!L5945</f>
        <v>PORT09</v>
      </c>
      <c r="F5945" s="10" t="str">
        <f>OrderList!K5945</f>
        <v>PLANT03</v>
      </c>
      <c r="G5945" s="10">
        <f>OrderList!J5945</f>
        <v>1652644</v>
      </c>
      <c r="H5945" s="10">
        <f>OrderList!M5945</f>
        <v>289</v>
      </c>
      <c r="I5945" s="10">
        <f>OrderList!N5945</f>
        <v>2.7260504201680669</v>
      </c>
      <c r="O5945" s="10">
        <f>COUNTIF(FreightRates!$A$2:$A$1541,C5945)</f>
        <v>39</v>
      </c>
      <c r="Q5945" s="10">
        <f>COUNTIFS(FreightRates!$A$2:$A$1541,C5945,FreightRates!$B$2:$B$1541,B5945,FreightRates!$C$2:$C$1541,E5945)</f>
        <v>20</v>
      </c>
      <c r="T5945">
        <f>COUNTIFS(FreightRates!$A$2:$A$1541,C5945,FreightRates!$B$2:$B$1541,B5945,FreightRates!$C$2:$C$1541,E5945,FreightRates!$F$2:$F$1541,D5945,FreightRates!$D$2:$D$1541,"&lt;="&amp;I5945,FreightRates!$E$2:$E$1541,"&gt;="&amp;I5945)</f>
        <v>2</v>
      </c>
    </row>
    <row r="5946" spans="1:20" x14ac:dyDescent="0.25">
      <c r="A5946" s="10">
        <f>OrderList!A5946</f>
        <v>1447163640.7</v>
      </c>
      <c r="B5946" s="10" t="str">
        <f>OrderList!C5946</f>
        <v>PORT04</v>
      </c>
      <c r="C5946" s="10" t="str">
        <f>OrderList!D5946</f>
        <v>V444_0</v>
      </c>
      <c r="D5946" s="10" t="str">
        <f>OrderList!F5946</f>
        <v>DTP</v>
      </c>
      <c r="E5946" s="10" t="str">
        <f>OrderList!L5946</f>
        <v>PORT09</v>
      </c>
      <c r="F5946" s="10" t="str">
        <f>OrderList!K5946</f>
        <v>PLANT03</v>
      </c>
      <c r="G5946" s="10">
        <f>OrderList!J5946</f>
        <v>1652644</v>
      </c>
      <c r="H5946" s="10">
        <f>OrderList!M5946</f>
        <v>340</v>
      </c>
      <c r="I5946" s="10">
        <f>OrderList!N5946</f>
        <v>0.54521008403361337</v>
      </c>
      <c r="O5946" s="10">
        <f>COUNTIF(FreightRates!$A$2:$A$1541,C5946)</f>
        <v>39</v>
      </c>
      <c r="Q5946" s="10">
        <f>COUNTIFS(FreightRates!$A$2:$A$1541,C5946,FreightRates!$B$2:$B$1541,B5946,FreightRates!$C$2:$C$1541,E5946)</f>
        <v>20</v>
      </c>
      <c r="T5946">
        <f>COUNTIFS(FreightRates!$A$2:$A$1541,C5946,FreightRates!$B$2:$B$1541,B5946,FreightRates!$C$2:$C$1541,E5946,FreightRates!$F$2:$F$1541,D5946,FreightRates!$D$2:$D$1541,"&lt;="&amp;I5946,FreightRates!$E$2:$E$1541,"&gt;="&amp;I5946)</f>
        <v>2</v>
      </c>
    </row>
    <row r="5947" spans="1:20" x14ac:dyDescent="0.25">
      <c r="A5947" s="10">
        <f>OrderList!A5947</f>
        <v>1447383193.7</v>
      </c>
      <c r="B5947" s="10" t="str">
        <f>OrderList!C5947</f>
        <v>PORT04</v>
      </c>
      <c r="C5947" s="10" t="str">
        <f>OrderList!D5947</f>
        <v>V444_0</v>
      </c>
      <c r="D5947" s="10" t="str">
        <f>OrderList!F5947</f>
        <v>DTP</v>
      </c>
      <c r="E5947" s="10" t="str">
        <f>OrderList!L5947</f>
        <v>PORT09</v>
      </c>
      <c r="F5947" s="10" t="str">
        <f>OrderList!K5947</f>
        <v>PLANT03</v>
      </c>
      <c r="G5947" s="10">
        <f>OrderList!J5947</f>
        <v>1654251</v>
      </c>
      <c r="H5947" s="10">
        <f>OrderList!M5947</f>
        <v>422</v>
      </c>
      <c r="I5947" s="10">
        <f>OrderList!N5947</f>
        <v>11.68</v>
      </c>
      <c r="O5947" s="10">
        <f>COUNTIF(FreightRates!$A$2:$A$1541,C5947)</f>
        <v>39</v>
      </c>
      <c r="Q5947" s="10">
        <f>COUNTIFS(FreightRates!$A$2:$A$1541,C5947,FreightRates!$B$2:$B$1541,B5947,FreightRates!$C$2:$C$1541,E5947)</f>
        <v>20</v>
      </c>
      <c r="T5947">
        <f>COUNTIFS(FreightRates!$A$2:$A$1541,C5947,FreightRates!$B$2:$B$1541,B5947,FreightRates!$C$2:$C$1541,E5947,FreightRates!$F$2:$F$1541,D5947,FreightRates!$D$2:$D$1541,"&lt;="&amp;I5947,FreightRates!$E$2:$E$1541,"&gt;="&amp;I5947)</f>
        <v>2</v>
      </c>
    </row>
    <row r="5948" spans="1:20" x14ac:dyDescent="0.25">
      <c r="A5948" s="10">
        <f>OrderList!A5948</f>
        <v>1447284972.7</v>
      </c>
      <c r="B5948" s="10" t="str">
        <f>OrderList!C5948</f>
        <v>PORT04</v>
      </c>
      <c r="C5948" s="10" t="str">
        <f>OrderList!D5948</f>
        <v>V444_0</v>
      </c>
      <c r="D5948" s="10" t="str">
        <f>OrderList!F5948</f>
        <v>DTP</v>
      </c>
      <c r="E5948" s="10" t="str">
        <f>OrderList!L5948</f>
        <v>PORT09</v>
      </c>
      <c r="F5948" s="10" t="str">
        <f>OrderList!K5948</f>
        <v>PLANT03</v>
      </c>
      <c r="G5948" s="10">
        <f>OrderList!J5948</f>
        <v>1687661</v>
      </c>
      <c r="H5948" s="10">
        <f>OrderList!M5948</f>
        <v>253</v>
      </c>
      <c r="I5948" s="10">
        <f>OrderList!N5948</f>
        <v>4.9600000000000012E-2</v>
      </c>
      <c r="O5948" s="10">
        <f>COUNTIF(FreightRates!$A$2:$A$1541,C5948)</f>
        <v>39</v>
      </c>
      <c r="Q5948" s="10">
        <f>COUNTIFS(FreightRates!$A$2:$A$1541,C5948,FreightRates!$B$2:$B$1541,B5948,FreightRates!$C$2:$C$1541,E5948)</f>
        <v>20</v>
      </c>
      <c r="T5948">
        <f>COUNTIFS(FreightRates!$A$2:$A$1541,C5948,FreightRates!$B$2:$B$1541,B5948,FreightRates!$C$2:$C$1541,E5948,FreightRates!$F$2:$F$1541,D5948,FreightRates!$D$2:$D$1541,"&lt;="&amp;I5948,FreightRates!$E$2:$E$1541,"&gt;="&amp;I5948)</f>
        <v>2</v>
      </c>
    </row>
    <row r="5949" spans="1:20" x14ac:dyDescent="0.25">
      <c r="A5949" s="10">
        <f>OrderList!A5949</f>
        <v>1447160034.7</v>
      </c>
      <c r="B5949" s="10" t="str">
        <f>OrderList!C5949</f>
        <v>PORT04</v>
      </c>
      <c r="C5949" s="10" t="str">
        <f>OrderList!D5949</f>
        <v>V444_0</v>
      </c>
      <c r="D5949" s="10" t="str">
        <f>OrderList!F5949</f>
        <v>DTP</v>
      </c>
      <c r="E5949" s="10" t="str">
        <f>OrderList!L5949</f>
        <v>PORT09</v>
      </c>
      <c r="F5949" s="10" t="str">
        <f>OrderList!K5949</f>
        <v>PLANT03</v>
      </c>
      <c r="G5949" s="10">
        <f>OrderList!J5949</f>
        <v>1687661</v>
      </c>
      <c r="H5949" s="10">
        <f>OrderList!M5949</f>
        <v>278</v>
      </c>
      <c r="I5949" s="10">
        <f>OrderList!N5949</f>
        <v>4.9600000000000012E-2</v>
      </c>
      <c r="O5949" s="10">
        <f>COUNTIF(FreightRates!$A$2:$A$1541,C5949)</f>
        <v>39</v>
      </c>
      <c r="Q5949" s="10">
        <f>COUNTIFS(FreightRates!$A$2:$A$1541,C5949,FreightRates!$B$2:$B$1541,B5949,FreightRates!$C$2:$C$1541,E5949)</f>
        <v>20</v>
      </c>
      <c r="T5949">
        <f>COUNTIFS(FreightRates!$A$2:$A$1541,C5949,FreightRates!$B$2:$B$1541,B5949,FreightRates!$C$2:$C$1541,E5949,FreightRates!$F$2:$F$1541,D5949,FreightRates!$D$2:$D$1541,"&lt;="&amp;I5949,FreightRates!$E$2:$E$1541,"&gt;="&amp;I5949)</f>
        <v>2</v>
      </c>
    </row>
    <row r="5950" spans="1:20" x14ac:dyDescent="0.25">
      <c r="A5950" s="10">
        <f>OrderList!A5950</f>
        <v>1447323907.7</v>
      </c>
      <c r="B5950" s="10" t="str">
        <f>OrderList!C5950</f>
        <v>PORT04</v>
      </c>
      <c r="C5950" s="10" t="str">
        <f>OrderList!D5950</f>
        <v>V444_0</v>
      </c>
      <c r="D5950" s="10" t="str">
        <f>OrderList!F5950</f>
        <v>DTP</v>
      </c>
      <c r="E5950" s="10" t="str">
        <f>OrderList!L5950</f>
        <v>PORT09</v>
      </c>
      <c r="F5950" s="10" t="str">
        <f>OrderList!K5950</f>
        <v>PLANT03</v>
      </c>
      <c r="G5950" s="10">
        <f>OrderList!J5950</f>
        <v>1687661</v>
      </c>
      <c r="H5950" s="10">
        <f>OrderList!M5950</f>
        <v>329</v>
      </c>
      <c r="I5950" s="10">
        <f>OrderList!N5950</f>
        <v>9.9200000000000024E-2</v>
      </c>
      <c r="O5950" s="10">
        <f>COUNTIF(FreightRates!$A$2:$A$1541,C5950)</f>
        <v>39</v>
      </c>
      <c r="Q5950" s="10">
        <f>COUNTIFS(FreightRates!$A$2:$A$1541,C5950,FreightRates!$B$2:$B$1541,B5950,FreightRates!$C$2:$C$1541,E5950)</f>
        <v>20</v>
      </c>
      <c r="T5950">
        <f>COUNTIFS(FreightRates!$A$2:$A$1541,C5950,FreightRates!$B$2:$B$1541,B5950,FreightRates!$C$2:$C$1541,E5950,FreightRates!$F$2:$F$1541,D5950,FreightRates!$D$2:$D$1541,"&lt;="&amp;I5950,FreightRates!$E$2:$E$1541,"&gt;="&amp;I5950)</f>
        <v>2</v>
      </c>
    </row>
    <row r="5951" spans="1:20" x14ac:dyDescent="0.25">
      <c r="A5951" s="10">
        <f>OrderList!A5951</f>
        <v>1447156690.7</v>
      </c>
      <c r="B5951" s="10" t="str">
        <f>OrderList!C5951</f>
        <v>PORT04</v>
      </c>
      <c r="C5951" s="10" t="str">
        <f>OrderList!D5951</f>
        <v>V444_0</v>
      </c>
      <c r="D5951" s="10" t="str">
        <f>OrderList!F5951</f>
        <v>DTP</v>
      </c>
      <c r="E5951" s="10" t="str">
        <f>OrderList!L5951</f>
        <v>PORT09</v>
      </c>
      <c r="F5951" s="10" t="str">
        <f>OrderList!K5951</f>
        <v>PLANT03</v>
      </c>
      <c r="G5951" s="10">
        <f>OrderList!J5951</f>
        <v>1687661</v>
      </c>
      <c r="H5951" s="10">
        <f>OrderList!M5951</f>
        <v>338</v>
      </c>
      <c r="I5951" s="10">
        <f>OrderList!N5951</f>
        <v>0.14880000000000004</v>
      </c>
      <c r="O5951" s="10">
        <f>COUNTIF(FreightRates!$A$2:$A$1541,C5951)</f>
        <v>39</v>
      </c>
      <c r="Q5951" s="10">
        <f>COUNTIFS(FreightRates!$A$2:$A$1541,C5951,FreightRates!$B$2:$B$1541,B5951,FreightRates!$C$2:$C$1541,E5951)</f>
        <v>20</v>
      </c>
      <c r="T5951">
        <f>COUNTIFS(FreightRates!$A$2:$A$1541,C5951,FreightRates!$B$2:$B$1541,B5951,FreightRates!$C$2:$C$1541,E5951,FreightRates!$F$2:$F$1541,D5951,FreightRates!$D$2:$D$1541,"&lt;="&amp;I5951,FreightRates!$E$2:$E$1541,"&gt;="&amp;I5951)</f>
        <v>2</v>
      </c>
    </row>
    <row r="5952" spans="1:20" x14ac:dyDescent="0.25">
      <c r="A5952" s="10">
        <f>OrderList!A5952</f>
        <v>1447286633.7</v>
      </c>
      <c r="B5952" s="10" t="str">
        <f>OrderList!C5952</f>
        <v>PORT04</v>
      </c>
      <c r="C5952" s="10" t="str">
        <f>OrderList!D5952</f>
        <v>V444_0</v>
      </c>
      <c r="D5952" s="10" t="str">
        <f>OrderList!F5952</f>
        <v>DTP</v>
      </c>
      <c r="E5952" s="10" t="str">
        <f>OrderList!L5952</f>
        <v>PORT09</v>
      </c>
      <c r="F5952" s="10" t="str">
        <f>OrderList!K5952</f>
        <v>PLANT03</v>
      </c>
      <c r="G5952" s="10">
        <f>OrderList!J5952</f>
        <v>1687661</v>
      </c>
      <c r="H5952" s="10">
        <f>OrderList!M5952</f>
        <v>432</v>
      </c>
      <c r="I5952" s="10">
        <f>OrderList!N5952</f>
        <v>2.4800000000000004</v>
      </c>
      <c r="O5952" s="10">
        <f>COUNTIF(FreightRates!$A$2:$A$1541,C5952)</f>
        <v>39</v>
      </c>
      <c r="Q5952" s="10">
        <f>COUNTIFS(FreightRates!$A$2:$A$1541,C5952,FreightRates!$B$2:$B$1541,B5952,FreightRates!$C$2:$C$1541,E5952)</f>
        <v>20</v>
      </c>
      <c r="T5952">
        <f>COUNTIFS(FreightRates!$A$2:$A$1541,C5952,FreightRates!$B$2:$B$1541,B5952,FreightRates!$C$2:$C$1541,E5952,FreightRates!$F$2:$F$1541,D5952,FreightRates!$D$2:$D$1541,"&lt;="&amp;I5952,FreightRates!$E$2:$E$1541,"&gt;="&amp;I5952)</f>
        <v>2</v>
      </c>
    </row>
    <row r="5953" spans="1:20" x14ac:dyDescent="0.25">
      <c r="A5953" s="10">
        <f>OrderList!A5953</f>
        <v>1447229531.7</v>
      </c>
      <c r="B5953" s="10" t="str">
        <f>OrderList!C5953</f>
        <v>PORT04</v>
      </c>
      <c r="C5953" s="10" t="str">
        <f>OrderList!D5953</f>
        <v>V444_0</v>
      </c>
      <c r="D5953" s="10" t="str">
        <f>OrderList!F5953</f>
        <v>DTP</v>
      </c>
      <c r="E5953" s="10" t="str">
        <f>OrderList!L5953</f>
        <v>PORT09</v>
      </c>
      <c r="F5953" s="10" t="str">
        <f>OrderList!K5953</f>
        <v>PLANT03</v>
      </c>
      <c r="G5953" s="10">
        <f>OrderList!J5953</f>
        <v>1687661</v>
      </c>
      <c r="H5953" s="10">
        <f>OrderList!M5953</f>
        <v>418</v>
      </c>
      <c r="I5953" s="10">
        <f>OrderList!N5953</f>
        <v>2.4800000000000004</v>
      </c>
      <c r="O5953" s="10">
        <f>COUNTIF(FreightRates!$A$2:$A$1541,C5953)</f>
        <v>39</v>
      </c>
      <c r="Q5953" s="10">
        <f>COUNTIFS(FreightRates!$A$2:$A$1541,C5953,FreightRates!$B$2:$B$1541,B5953,FreightRates!$C$2:$C$1541,E5953)</f>
        <v>20</v>
      </c>
      <c r="T5953">
        <f>COUNTIFS(FreightRates!$A$2:$A$1541,C5953,FreightRates!$B$2:$B$1541,B5953,FreightRates!$C$2:$C$1541,E5953,FreightRates!$F$2:$F$1541,D5953,FreightRates!$D$2:$D$1541,"&lt;="&amp;I5953,FreightRates!$E$2:$E$1541,"&gt;="&amp;I5953)</f>
        <v>2</v>
      </c>
    </row>
    <row r="5954" spans="1:20" x14ac:dyDescent="0.25">
      <c r="A5954" s="10">
        <f>OrderList!A5954</f>
        <v>1447365770.7</v>
      </c>
      <c r="B5954" s="10" t="str">
        <f>OrderList!C5954</f>
        <v>PORT04</v>
      </c>
      <c r="C5954" s="10" t="str">
        <f>OrderList!D5954</f>
        <v>V444_0</v>
      </c>
      <c r="D5954" s="10" t="str">
        <f>OrderList!F5954</f>
        <v>DTP</v>
      </c>
      <c r="E5954" s="10" t="str">
        <f>OrderList!L5954</f>
        <v>PORT09</v>
      </c>
      <c r="F5954" s="10" t="str">
        <f>OrderList!K5954</f>
        <v>PLANT03</v>
      </c>
      <c r="G5954" s="10">
        <f>OrderList!J5954</f>
        <v>1687661</v>
      </c>
      <c r="H5954" s="10">
        <f>OrderList!M5954</f>
        <v>238</v>
      </c>
      <c r="I5954" s="10">
        <f>OrderList!N5954</f>
        <v>4.9600000000000012E-2</v>
      </c>
      <c r="O5954" s="10">
        <f>COUNTIF(FreightRates!$A$2:$A$1541,C5954)</f>
        <v>39</v>
      </c>
      <c r="Q5954" s="10">
        <f>COUNTIFS(FreightRates!$A$2:$A$1541,C5954,FreightRates!$B$2:$B$1541,B5954,FreightRates!$C$2:$C$1541,E5954)</f>
        <v>20</v>
      </c>
      <c r="T5954">
        <f>COUNTIFS(FreightRates!$A$2:$A$1541,C5954,FreightRates!$B$2:$B$1541,B5954,FreightRates!$C$2:$C$1541,E5954,FreightRates!$F$2:$F$1541,D5954,FreightRates!$D$2:$D$1541,"&lt;="&amp;I5954,FreightRates!$E$2:$E$1541,"&gt;="&amp;I5954)</f>
        <v>2</v>
      </c>
    </row>
    <row r="5955" spans="1:20" x14ac:dyDescent="0.25">
      <c r="A5955" s="10">
        <f>OrderList!A5955</f>
        <v>1447332314.7</v>
      </c>
      <c r="B5955" s="10" t="str">
        <f>OrderList!C5955</f>
        <v>PORT04</v>
      </c>
      <c r="C5955" s="10" t="str">
        <f>OrderList!D5955</f>
        <v>V444_0</v>
      </c>
      <c r="D5955" s="10" t="str">
        <f>OrderList!F5955</f>
        <v>DTP</v>
      </c>
      <c r="E5955" s="10" t="str">
        <f>OrderList!L5955</f>
        <v>PORT09</v>
      </c>
      <c r="F5955" s="10" t="str">
        <f>OrderList!K5955</f>
        <v>PLANT03</v>
      </c>
      <c r="G5955" s="10">
        <f>OrderList!J5955</f>
        <v>1687661</v>
      </c>
      <c r="H5955" s="10">
        <f>OrderList!M5955</f>
        <v>523</v>
      </c>
      <c r="I5955" s="10">
        <f>OrderList!N5955</f>
        <v>4.84</v>
      </c>
      <c r="O5955" s="10">
        <f>COUNTIF(FreightRates!$A$2:$A$1541,C5955)</f>
        <v>39</v>
      </c>
      <c r="Q5955" s="10">
        <f>COUNTIFS(FreightRates!$A$2:$A$1541,C5955,FreightRates!$B$2:$B$1541,B5955,FreightRates!$C$2:$C$1541,E5955)</f>
        <v>20</v>
      </c>
      <c r="T5955">
        <f>COUNTIFS(FreightRates!$A$2:$A$1541,C5955,FreightRates!$B$2:$B$1541,B5955,FreightRates!$C$2:$C$1541,E5955,FreightRates!$F$2:$F$1541,D5955,FreightRates!$D$2:$D$1541,"&lt;="&amp;I5955,FreightRates!$E$2:$E$1541,"&gt;="&amp;I5955)</f>
        <v>2</v>
      </c>
    </row>
    <row r="5956" spans="1:20" x14ac:dyDescent="0.25">
      <c r="A5956" s="10">
        <f>OrderList!A5956</f>
        <v>1447185749.7</v>
      </c>
      <c r="B5956" s="10" t="str">
        <f>OrderList!C5956</f>
        <v>PORT04</v>
      </c>
      <c r="C5956" s="10" t="str">
        <f>OrderList!D5956</f>
        <v>V444_0</v>
      </c>
      <c r="D5956" s="10" t="str">
        <f>OrderList!F5956</f>
        <v>DTP</v>
      </c>
      <c r="E5956" s="10" t="str">
        <f>OrderList!L5956</f>
        <v>PORT09</v>
      </c>
      <c r="F5956" s="10" t="str">
        <f>OrderList!K5956</f>
        <v>PLANT03</v>
      </c>
      <c r="G5956" s="10">
        <f>OrderList!J5956</f>
        <v>1687346</v>
      </c>
      <c r="H5956" s="10">
        <f>OrderList!M5956</f>
        <v>257</v>
      </c>
      <c r="I5956" s="10">
        <f>OrderList!N5956</f>
        <v>0.39655616699684476</v>
      </c>
      <c r="O5956" s="10">
        <f>COUNTIF(FreightRates!$A$2:$A$1541,C5956)</f>
        <v>39</v>
      </c>
      <c r="Q5956" s="10">
        <f>COUNTIFS(FreightRates!$A$2:$A$1541,C5956,FreightRates!$B$2:$B$1541,B5956,FreightRates!$C$2:$C$1541,E5956)</f>
        <v>20</v>
      </c>
      <c r="T5956">
        <f>COUNTIFS(FreightRates!$A$2:$A$1541,C5956,FreightRates!$B$2:$B$1541,B5956,FreightRates!$C$2:$C$1541,E5956,FreightRates!$F$2:$F$1541,D5956,FreightRates!$D$2:$D$1541,"&lt;="&amp;I5956,FreightRates!$E$2:$E$1541,"&gt;="&amp;I5956)</f>
        <v>2</v>
      </c>
    </row>
    <row r="5957" spans="1:20" x14ac:dyDescent="0.25">
      <c r="A5957" s="10">
        <f>OrderList!A5957</f>
        <v>1447346496.7</v>
      </c>
      <c r="B5957" s="10" t="str">
        <f>OrderList!C5957</f>
        <v>PORT04</v>
      </c>
      <c r="C5957" s="10" t="str">
        <f>OrderList!D5957</f>
        <v>V444_0</v>
      </c>
      <c r="D5957" s="10" t="str">
        <f>OrderList!F5957</f>
        <v>DTP</v>
      </c>
      <c r="E5957" s="10" t="str">
        <f>OrderList!L5957</f>
        <v>PORT09</v>
      </c>
      <c r="F5957" s="10" t="str">
        <f>OrderList!K5957</f>
        <v>PLANT03</v>
      </c>
      <c r="G5957" s="10">
        <f>OrderList!J5957</f>
        <v>1687346</v>
      </c>
      <c r="H5957" s="10">
        <f>OrderList!M5957</f>
        <v>696</v>
      </c>
      <c r="I5957" s="10">
        <f>OrderList!N5957</f>
        <v>8.3485508841440996</v>
      </c>
      <c r="O5957" s="10">
        <f>COUNTIF(FreightRates!$A$2:$A$1541,C5957)</f>
        <v>39</v>
      </c>
      <c r="Q5957" s="10">
        <f>COUNTIFS(FreightRates!$A$2:$A$1541,C5957,FreightRates!$B$2:$B$1541,B5957,FreightRates!$C$2:$C$1541,E5957)</f>
        <v>20</v>
      </c>
      <c r="T5957">
        <f>COUNTIFS(FreightRates!$A$2:$A$1541,C5957,FreightRates!$B$2:$B$1541,B5957,FreightRates!$C$2:$C$1541,E5957,FreightRates!$F$2:$F$1541,D5957,FreightRates!$D$2:$D$1541,"&lt;="&amp;I5957,FreightRates!$E$2:$E$1541,"&gt;="&amp;I5957)</f>
        <v>2</v>
      </c>
    </row>
    <row r="5958" spans="1:20" x14ac:dyDescent="0.25">
      <c r="A5958" s="10">
        <f>OrderList!A5958</f>
        <v>1447269487.7</v>
      </c>
      <c r="B5958" s="10" t="str">
        <f>OrderList!C5958</f>
        <v>PORT04</v>
      </c>
      <c r="C5958" s="10" t="str">
        <f>OrderList!D5958</f>
        <v>V444_0</v>
      </c>
      <c r="D5958" s="10" t="str">
        <f>OrderList!F5958</f>
        <v>DTP</v>
      </c>
      <c r="E5958" s="10" t="str">
        <f>OrderList!L5958</f>
        <v>PORT09</v>
      </c>
      <c r="F5958" s="10" t="str">
        <f>OrderList!K5958</f>
        <v>PLANT03</v>
      </c>
      <c r="G5958" s="10">
        <f>OrderList!J5958</f>
        <v>1687346</v>
      </c>
      <c r="H5958" s="10">
        <f>OrderList!M5958</f>
        <v>598</v>
      </c>
      <c r="I5958" s="10">
        <f>OrderList!N5958</f>
        <v>7.3884675324675282</v>
      </c>
      <c r="O5958" s="10">
        <f>COUNTIF(FreightRates!$A$2:$A$1541,C5958)</f>
        <v>39</v>
      </c>
      <c r="Q5958" s="10">
        <f>COUNTIFS(FreightRates!$A$2:$A$1541,C5958,FreightRates!$B$2:$B$1541,B5958,FreightRates!$C$2:$C$1541,E5958)</f>
        <v>20</v>
      </c>
      <c r="T5958">
        <f>COUNTIFS(FreightRates!$A$2:$A$1541,C5958,FreightRates!$B$2:$B$1541,B5958,FreightRates!$C$2:$C$1541,E5958,FreightRates!$F$2:$F$1541,D5958,FreightRates!$D$2:$D$1541,"&lt;="&amp;I5958,FreightRates!$E$2:$E$1541,"&gt;="&amp;I5958)</f>
        <v>2</v>
      </c>
    </row>
    <row r="5959" spans="1:20" x14ac:dyDescent="0.25">
      <c r="A5959" s="10">
        <f>OrderList!A5959</f>
        <v>1447283703.7</v>
      </c>
      <c r="B5959" s="10" t="str">
        <f>OrderList!C5959</f>
        <v>PORT04</v>
      </c>
      <c r="C5959" s="10" t="str">
        <f>OrderList!D5959</f>
        <v>V444_0</v>
      </c>
      <c r="D5959" s="10" t="str">
        <f>OrderList!F5959</f>
        <v>DTP</v>
      </c>
      <c r="E5959" s="10" t="str">
        <f>OrderList!L5959</f>
        <v>PORT09</v>
      </c>
      <c r="F5959" s="10" t="str">
        <f>OrderList!K5959</f>
        <v>PLANT03</v>
      </c>
      <c r="G5959" s="10">
        <f>OrderList!J5959</f>
        <v>1687346</v>
      </c>
      <c r="H5959" s="10">
        <f>OrderList!M5959</f>
        <v>640</v>
      </c>
      <c r="I5959" s="10">
        <f>OrderList!N5959</f>
        <v>8.3485508841440996</v>
      </c>
      <c r="O5959" s="10">
        <f>COUNTIF(FreightRates!$A$2:$A$1541,C5959)</f>
        <v>39</v>
      </c>
      <c r="Q5959" s="10">
        <f>COUNTIFS(FreightRates!$A$2:$A$1541,C5959,FreightRates!$B$2:$B$1541,B5959,FreightRates!$C$2:$C$1541,E5959)</f>
        <v>20</v>
      </c>
      <c r="T5959">
        <f>COUNTIFS(FreightRates!$A$2:$A$1541,C5959,FreightRates!$B$2:$B$1541,B5959,FreightRates!$C$2:$C$1541,E5959,FreightRates!$F$2:$F$1541,D5959,FreightRates!$D$2:$D$1541,"&lt;="&amp;I5959,FreightRates!$E$2:$E$1541,"&gt;="&amp;I5959)</f>
        <v>2</v>
      </c>
    </row>
    <row r="5960" spans="1:20" x14ac:dyDescent="0.25">
      <c r="A5960" s="10">
        <f>OrderList!A5960</f>
        <v>1447346588.7</v>
      </c>
      <c r="B5960" s="10" t="str">
        <f>OrderList!C5960</f>
        <v>PORT04</v>
      </c>
      <c r="C5960" s="10" t="str">
        <f>OrderList!D5960</f>
        <v>V444_0</v>
      </c>
      <c r="D5960" s="10" t="str">
        <f>OrderList!F5960</f>
        <v>DTP</v>
      </c>
      <c r="E5960" s="10" t="str">
        <f>OrderList!L5960</f>
        <v>PORT09</v>
      </c>
      <c r="F5960" s="10" t="str">
        <f>OrderList!K5960</f>
        <v>PLANT03</v>
      </c>
      <c r="G5960" s="10">
        <f>OrderList!J5960</f>
        <v>1687346</v>
      </c>
      <c r="H5960" s="10">
        <f>OrderList!M5960</f>
        <v>410</v>
      </c>
      <c r="I5960" s="10">
        <f>OrderList!N5960</f>
        <v>2.0871377210360249</v>
      </c>
      <c r="O5960" s="10">
        <f>COUNTIF(FreightRates!$A$2:$A$1541,C5960)</f>
        <v>39</v>
      </c>
      <c r="Q5960" s="10">
        <f>COUNTIFS(FreightRates!$A$2:$A$1541,C5960,FreightRates!$B$2:$B$1541,B5960,FreightRates!$C$2:$C$1541,E5960)</f>
        <v>20</v>
      </c>
      <c r="T5960">
        <f>COUNTIFS(FreightRates!$A$2:$A$1541,C5960,FreightRates!$B$2:$B$1541,B5960,FreightRates!$C$2:$C$1541,E5960,FreightRates!$F$2:$F$1541,D5960,FreightRates!$D$2:$D$1541,"&lt;="&amp;I5960,FreightRates!$E$2:$E$1541,"&gt;="&amp;I5960)</f>
        <v>2</v>
      </c>
    </row>
    <row r="5961" spans="1:20" x14ac:dyDescent="0.25">
      <c r="A5961" s="10">
        <f>OrderList!A5961</f>
        <v>1447245201.7</v>
      </c>
      <c r="B5961" s="10" t="str">
        <f>OrderList!C5961</f>
        <v>PORT04</v>
      </c>
      <c r="C5961" s="10" t="str">
        <f>OrderList!D5961</f>
        <v>V444_0</v>
      </c>
      <c r="D5961" s="10" t="str">
        <f>OrderList!F5961</f>
        <v>DTP</v>
      </c>
      <c r="E5961" s="10" t="str">
        <f>OrderList!L5961</f>
        <v>PORT09</v>
      </c>
      <c r="F5961" s="10" t="str">
        <f>OrderList!K5961</f>
        <v>PLANT03</v>
      </c>
      <c r="G5961" s="10">
        <f>OrderList!J5961</f>
        <v>1687346</v>
      </c>
      <c r="H5961" s="10">
        <f>OrderList!M5961</f>
        <v>3241</v>
      </c>
      <c r="I5961" s="10">
        <f>OrderList!N5961</f>
        <v>63.614131631080753</v>
      </c>
      <c r="O5961" s="10">
        <f>COUNTIF(FreightRates!$A$2:$A$1541,C5961)</f>
        <v>39</v>
      </c>
      <c r="Q5961" s="10">
        <f>COUNTIFS(FreightRates!$A$2:$A$1541,C5961,FreightRates!$B$2:$B$1541,B5961,FreightRates!$C$2:$C$1541,E5961)</f>
        <v>20</v>
      </c>
      <c r="T5961">
        <f>COUNTIFS(FreightRates!$A$2:$A$1541,C5961,FreightRates!$B$2:$B$1541,B5961,FreightRates!$C$2:$C$1541,E5961,FreightRates!$F$2:$F$1541,D5961,FreightRates!$D$2:$D$1541,"&lt;="&amp;I5961,FreightRates!$E$2:$E$1541,"&gt;="&amp;I5961)</f>
        <v>2</v>
      </c>
    </row>
    <row r="5962" spans="1:20" x14ac:dyDescent="0.25">
      <c r="A5962" s="10">
        <f>OrderList!A5962</f>
        <v>1447346557.7</v>
      </c>
      <c r="B5962" s="10" t="str">
        <f>OrderList!C5962</f>
        <v>PORT04</v>
      </c>
      <c r="C5962" s="10" t="str">
        <f>OrderList!D5962</f>
        <v>V444_0</v>
      </c>
      <c r="D5962" s="10" t="str">
        <f>OrderList!F5962</f>
        <v>DTP</v>
      </c>
      <c r="E5962" s="10" t="str">
        <f>OrderList!L5962</f>
        <v>PORT09</v>
      </c>
      <c r="F5962" s="10" t="str">
        <f>OrderList!K5962</f>
        <v>PLANT03</v>
      </c>
      <c r="G5962" s="10">
        <f>OrderList!J5962</f>
        <v>1687346</v>
      </c>
      <c r="H5962" s="10">
        <f>OrderList!M5962</f>
        <v>679</v>
      </c>
      <c r="I5962" s="10">
        <f>OrderList!N5962</f>
        <v>8.3485508841440996</v>
      </c>
      <c r="O5962" s="10">
        <f>COUNTIF(FreightRates!$A$2:$A$1541,C5962)</f>
        <v>39</v>
      </c>
      <c r="Q5962" s="10">
        <f>COUNTIFS(FreightRates!$A$2:$A$1541,C5962,FreightRates!$B$2:$B$1541,B5962,FreightRates!$C$2:$C$1541,E5962)</f>
        <v>20</v>
      </c>
      <c r="T5962">
        <f>COUNTIFS(FreightRates!$A$2:$A$1541,C5962,FreightRates!$B$2:$B$1541,B5962,FreightRates!$C$2:$C$1541,E5962,FreightRates!$F$2:$F$1541,D5962,FreightRates!$D$2:$D$1541,"&lt;="&amp;I5962,FreightRates!$E$2:$E$1541,"&gt;="&amp;I5962)</f>
        <v>2</v>
      </c>
    </row>
    <row r="5963" spans="1:20" x14ac:dyDescent="0.25">
      <c r="A5963" s="10">
        <f>OrderList!A5963</f>
        <v>1447367950.7</v>
      </c>
      <c r="B5963" s="10" t="str">
        <f>OrderList!C5963</f>
        <v>PORT04</v>
      </c>
      <c r="C5963" s="10" t="str">
        <f>OrderList!D5963</f>
        <v>V444_0</v>
      </c>
      <c r="D5963" s="10" t="str">
        <f>OrderList!F5963</f>
        <v>DTP</v>
      </c>
      <c r="E5963" s="10" t="str">
        <f>OrderList!L5963</f>
        <v>PORT09</v>
      </c>
      <c r="F5963" s="10" t="str">
        <f>OrderList!K5963</f>
        <v>PLANT03</v>
      </c>
      <c r="G5963" s="10">
        <f>OrderList!J5963</f>
        <v>1687346</v>
      </c>
      <c r="H5963" s="10">
        <f>OrderList!M5963</f>
        <v>332</v>
      </c>
      <c r="I5963" s="10">
        <f>OrderList!N5963</f>
        <v>1.0435688605180125</v>
      </c>
      <c r="O5963" s="10">
        <f>COUNTIF(FreightRates!$A$2:$A$1541,C5963)</f>
        <v>39</v>
      </c>
      <c r="Q5963" s="10">
        <f>COUNTIFS(FreightRates!$A$2:$A$1541,C5963,FreightRates!$B$2:$B$1541,B5963,FreightRates!$C$2:$C$1541,E5963)</f>
        <v>20</v>
      </c>
      <c r="T5963">
        <f>COUNTIFS(FreightRates!$A$2:$A$1541,C5963,FreightRates!$B$2:$B$1541,B5963,FreightRates!$C$2:$C$1541,E5963,FreightRates!$F$2:$F$1541,D5963,FreightRates!$D$2:$D$1541,"&lt;="&amp;I5963,FreightRates!$E$2:$E$1541,"&gt;="&amp;I5963)</f>
        <v>2</v>
      </c>
    </row>
    <row r="5964" spans="1:20" x14ac:dyDescent="0.25">
      <c r="A5964" s="10">
        <f>OrderList!A5964</f>
        <v>1447323817.7</v>
      </c>
      <c r="B5964" s="10" t="str">
        <f>OrderList!C5964</f>
        <v>PORT04</v>
      </c>
      <c r="C5964" s="10" t="str">
        <f>OrderList!D5964</f>
        <v>V444_0</v>
      </c>
      <c r="D5964" s="10" t="str">
        <f>OrderList!F5964</f>
        <v>DTP</v>
      </c>
      <c r="E5964" s="10" t="str">
        <f>OrderList!L5964</f>
        <v>PORT09</v>
      </c>
      <c r="F5964" s="10" t="str">
        <f>OrderList!K5964</f>
        <v>PLANT03</v>
      </c>
      <c r="G5964" s="10">
        <f>OrderList!J5964</f>
        <v>1687346</v>
      </c>
      <c r="H5964" s="10">
        <f>OrderList!M5964</f>
        <v>621</v>
      </c>
      <c r="I5964" s="10">
        <f>OrderList!N5964</f>
        <v>5.98</v>
      </c>
      <c r="O5964" s="10">
        <f>COUNTIF(FreightRates!$A$2:$A$1541,C5964)</f>
        <v>39</v>
      </c>
      <c r="Q5964" s="10">
        <f>COUNTIFS(FreightRates!$A$2:$A$1541,C5964,FreightRates!$B$2:$B$1541,B5964,FreightRates!$C$2:$C$1541,E5964)</f>
        <v>20</v>
      </c>
      <c r="T5964">
        <f>COUNTIFS(FreightRates!$A$2:$A$1541,C5964,FreightRates!$B$2:$B$1541,B5964,FreightRates!$C$2:$C$1541,E5964,FreightRates!$F$2:$F$1541,D5964,FreightRates!$D$2:$D$1541,"&lt;="&amp;I5964,FreightRates!$E$2:$E$1541,"&gt;="&amp;I5964)</f>
        <v>2</v>
      </c>
    </row>
    <row r="5965" spans="1:20" x14ac:dyDescent="0.25">
      <c r="A5965" s="10">
        <f>OrderList!A5965</f>
        <v>1447323917.7</v>
      </c>
      <c r="B5965" s="10" t="str">
        <f>OrderList!C5965</f>
        <v>PORT04</v>
      </c>
      <c r="C5965" s="10" t="str">
        <f>OrderList!D5965</f>
        <v>V444_0</v>
      </c>
      <c r="D5965" s="10" t="str">
        <f>OrderList!F5965</f>
        <v>DTP</v>
      </c>
      <c r="E5965" s="10" t="str">
        <f>OrderList!L5965</f>
        <v>PORT09</v>
      </c>
      <c r="F5965" s="10" t="str">
        <f>OrderList!K5965</f>
        <v>PLANT03</v>
      </c>
      <c r="G5965" s="10">
        <f>OrderList!J5965</f>
        <v>1689469</v>
      </c>
      <c r="H5965" s="10">
        <f>OrderList!M5965</f>
        <v>323</v>
      </c>
      <c r="I5965" s="10">
        <f>OrderList!N5965</f>
        <v>0.20416436242042316</v>
      </c>
      <c r="O5965" s="10">
        <f>COUNTIF(FreightRates!$A$2:$A$1541,C5965)</f>
        <v>39</v>
      </c>
      <c r="Q5965" s="10">
        <f>COUNTIFS(FreightRates!$A$2:$A$1541,C5965,FreightRates!$B$2:$B$1541,B5965,FreightRates!$C$2:$C$1541,E5965)</f>
        <v>20</v>
      </c>
      <c r="T5965">
        <f>COUNTIFS(FreightRates!$A$2:$A$1541,C5965,FreightRates!$B$2:$B$1541,B5965,FreightRates!$C$2:$C$1541,E5965,FreightRates!$F$2:$F$1541,D5965,FreightRates!$D$2:$D$1541,"&lt;="&amp;I5965,FreightRates!$E$2:$E$1541,"&gt;="&amp;I5965)</f>
        <v>2</v>
      </c>
    </row>
    <row r="5966" spans="1:20" x14ac:dyDescent="0.25">
      <c r="A5966" s="10">
        <f>OrderList!A5966</f>
        <v>1447209518.7</v>
      </c>
      <c r="B5966" s="10" t="str">
        <f>OrderList!C5966</f>
        <v>PORT04</v>
      </c>
      <c r="C5966" s="10" t="str">
        <f>OrderList!D5966</f>
        <v>V444_0</v>
      </c>
      <c r="D5966" s="10" t="str">
        <f>OrderList!F5966</f>
        <v>DTP</v>
      </c>
      <c r="E5966" s="10" t="str">
        <f>OrderList!L5966</f>
        <v>PORT09</v>
      </c>
      <c r="F5966" s="10" t="str">
        <f>OrderList!K5966</f>
        <v>PLANT03</v>
      </c>
      <c r="G5966" s="10">
        <f>OrderList!J5966</f>
        <v>1687346</v>
      </c>
      <c r="H5966" s="10">
        <f>OrderList!M5966</f>
        <v>1064</v>
      </c>
      <c r="I5966" s="10">
        <f>OrderList!N5966</f>
        <v>14.78</v>
      </c>
      <c r="O5966" s="10">
        <f>COUNTIF(FreightRates!$A$2:$A$1541,C5966)</f>
        <v>39</v>
      </c>
      <c r="Q5966" s="10">
        <f>COUNTIFS(FreightRates!$A$2:$A$1541,C5966,FreightRates!$B$2:$B$1541,B5966,FreightRates!$C$2:$C$1541,E5966)</f>
        <v>20</v>
      </c>
      <c r="T5966">
        <f>COUNTIFS(FreightRates!$A$2:$A$1541,C5966,FreightRates!$B$2:$B$1541,B5966,FreightRates!$C$2:$C$1541,E5966,FreightRates!$F$2:$F$1541,D5966,FreightRates!$D$2:$D$1541,"&lt;="&amp;I5966,FreightRates!$E$2:$E$1541,"&gt;="&amp;I5966)</f>
        <v>2</v>
      </c>
    </row>
    <row r="5967" spans="1:20" x14ac:dyDescent="0.25">
      <c r="A5967" s="10">
        <f>OrderList!A5967</f>
        <v>1447381073.7</v>
      </c>
      <c r="B5967" s="10" t="str">
        <f>OrderList!C5967</f>
        <v>PORT04</v>
      </c>
      <c r="C5967" s="10" t="str">
        <f>OrderList!D5967</f>
        <v>V444_0</v>
      </c>
      <c r="D5967" s="10" t="str">
        <f>OrderList!F5967</f>
        <v>DTP</v>
      </c>
      <c r="E5967" s="10" t="str">
        <f>OrderList!L5967</f>
        <v>PORT09</v>
      </c>
      <c r="F5967" s="10" t="str">
        <f>OrderList!K5967</f>
        <v>PLANT03</v>
      </c>
      <c r="G5967" s="10">
        <f>OrderList!J5967</f>
        <v>1689469</v>
      </c>
      <c r="H5967" s="10">
        <f>OrderList!M5967</f>
        <v>1324</v>
      </c>
      <c r="I5967" s="10">
        <f>OrderList!N5967</f>
        <v>19.399999999999999</v>
      </c>
      <c r="O5967" s="10">
        <f>COUNTIF(FreightRates!$A$2:$A$1541,C5967)</f>
        <v>39</v>
      </c>
      <c r="Q5967" s="10">
        <f>COUNTIFS(FreightRates!$A$2:$A$1541,C5967,FreightRates!$B$2:$B$1541,B5967,FreightRates!$C$2:$C$1541,E5967)</f>
        <v>20</v>
      </c>
      <c r="T5967">
        <f>COUNTIFS(FreightRates!$A$2:$A$1541,C5967,FreightRates!$B$2:$B$1541,B5967,FreightRates!$C$2:$C$1541,E5967,FreightRates!$F$2:$F$1541,D5967,FreightRates!$D$2:$D$1541,"&lt;="&amp;I5967,FreightRates!$E$2:$E$1541,"&gt;="&amp;I5967)</f>
        <v>2</v>
      </c>
    </row>
    <row r="5968" spans="1:20" x14ac:dyDescent="0.25">
      <c r="A5968" s="10">
        <f>OrderList!A5968</f>
        <v>1447163441.7</v>
      </c>
      <c r="B5968" s="10" t="str">
        <f>OrderList!C5968</f>
        <v>PORT04</v>
      </c>
      <c r="C5968" s="10" t="str">
        <f>OrderList!D5968</f>
        <v>V444_0</v>
      </c>
      <c r="D5968" s="10" t="str">
        <f>OrderList!F5968</f>
        <v>DTP</v>
      </c>
      <c r="E5968" s="10" t="str">
        <f>OrderList!L5968</f>
        <v>PORT09</v>
      </c>
      <c r="F5968" s="10" t="str">
        <f>OrderList!K5968</f>
        <v>PLANT03</v>
      </c>
      <c r="G5968" s="10">
        <f>OrderList!J5968</f>
        <v>1687346</v>
      </c>
      <c r="H5968" s="10">
        <f>OrderList!M5968</f>
        <v>1242</v>
      </c>
      <c r="I5968" s="10">
        <f>OrderList!N5968</f>
        <v>18.18</v>
      </c>
      <c r="O5968" s="10">
        <f>COUNTIF(FreightRates!$A$2:$A$1541,C5968)</f>
        <v>39</v>
      </c>
      <c r="Q5968" s="10">
        <f>COUNTIFS(FreightRates!$A$2:$A$1541,C5968,FreightRates!$B$2:$B$1541,B5968,FreightRates!$C$2:$C$1541,E5968)</f>
        <v>20</v>
      </c>
      <c r="T5968">
        <f>COUNTIFS(FreightRates!$A$2:$A$1541,C5968,FreightRates!$B$2:$B$1541,B5968,FreightRates!$C$2:$C$1541,E5968,FreightRates!$F$2:$F$1541,D5968,FreightRates!$D$2:$D$1541,"&lt;="&amp;I5968,FreightRates!$E$2:$E$1541,"&gt;="&amp;I5968)</f>
        <v>2</v>
      </c>
    </row>
    <row r="5969" spans="1:20" x14ac:dyDescent="0.25">
      <c r="A5969" s="10">
        <f>OrderList!A5969</f>
        <v>1447275684.7</v>
      </c>
      <c r="B5969" s="10" t="str">
        <f>OrderList!C5969</f>
        <v>PORT04</v>
      </c>
      <c r="C5969" s="10" t="str">
        <f>OrderList!D5969</f>
        <v>V444_0</v>
      </c>
      <c r="D5969" s="10" t="str">
        <f>OrderList!F5969</f>
        <v>DTP</v>
      </c>
      <c r="E5969" s="10" t="str">
        <f>OrderList!L5969</f>
        <v>PORT09</v>
      </c>
      <c r="F5969" s="10" t="str">
        <f>OrderList!K5969</f>
        <v>PLANT03</v>
      </c>
      <c r="G5969" s="10">
        <f>OrderList!J5969</f>
        <v>1687346</v>
      </c>
      <c r="H5969" s="10">
        <f>OrderList!M5969</f>
        <v>851</v>
      </c>
      <c r="I5969" s="10">
        <f>OrderList!N5969</f>
        <v>12.14</v>
      </c>
      <c r="O5969" s="10">
        <f>COUNTIF(FreightRates!$A$2:$A$1541,C5969)</f>
        <v>39</v>
      </c>
      <c r="Q5969" s="10">
        <f>COUNTIFS(FreightRates!$A$2:$A$1541,C5969,FreightRates!$B$2:$B$1541,B5969,FreightRates!$C$2:$C$1541,E5969)</f>
        <v>20</v>
      </c>
      <c r="T5969">
        <f>COUNTIFS(FreightRates!$A$2:$A$1541,C5969,FreightRates!$B$2:$B$1541,B5969,FreightRates!$C$2:$C$1541,E5969,FreightRates!$F$2:$F$1541,D5969,FreightRates!$D$2:$D$1541,"&lt;="&amp;I5969,FreightRates!$E$2:$E$1541,"&gt;="&amp;I5969)</f>
        <v>2</v>
      </c>
    </row>
    <row r="5970" spans="1:20" x14ac:dyDescent="0.25">
      <c r="A5970" s="10">
        <f>OrderList!A5970</f>
        <v>1447397834.7</v>
      </c>
      <c r="B5970" s="10" t="str">
        <f>OrderList!C5970</f>
        <v>PORT04</v>
      </c>
      <c r="C5970" s="10" t="str">
        <f>OrderList!D5970</f>
        <v>V444_0</v>
      </c>
      <c r="D5970" s="10" t="str">
        <f>OrderList!F5970</f>
        <v>DTP</v>
      </c>
      <c r="E5970" s="10" t="str">
        <f>OrderList!L5970</f>
        <v>PORT09</v>
      </c>
      <c r="F5970" s="10" t="str">
        <f>OrderList!K5970</f>
        <v>PLANT03</v>
      </c>
      <c r="G5970" s="10">
        <f>OrderList!J5970</f>
        <v>1669409</v>
      </c>
      <c r="H5970" s="10">
        <f>OrderList!M5970</f>
        <v>622</v>
      </c>
      <c r="I5970" s="10">
        <f>OrderList!N5970</f>
        <v>3.0460950086576832</v>
      </c>
      <c r="O5970" s="10">
        <f>COUNTIF(FreightRates!$A$2:$A$1541,C5970)</f>
        <v>39</v>
      </c>
      <c r="Q5970" s="10">
        <f>COUNTIFS(FreightRates!$A$2:$A$1541,C5970,FreightRates!$B$2:$B$1541,B5970,FreightRates!$C$2:$C$1541,E5970)</f>
        <v>20</v>
      </c>
      <c r="T5970">
        <f>COUNTIFS(FreightRates!$A$2:$A$1541,C5970,FreightRates!$B$2:$B$1541,B5970,FreightRates!$C$2:$C$1541,E5970,FreightRates!$F$2:$F$1541,D5970,FreightRates!$D$2:$D$1541,"&lt;="&amp;I5970,FreightRates!$E$2:$E$1541,"&gt;="&amp;I5970)</f>
        <v>2</v>
      </c>
    </row>
    <row r="5971" spans="1:20" x14ac:dyDescent="0.25">
      <c r="A5971" s="10">
        <f>OrderList!A5971</f>
        <v>1447350621.7</v>
      </c>
      <c r="B5971" s="10" t="str">
        <f>OrderList!C5971</f>
        <v>PORT04</v>
      </c>
      <c r="C5971" s="10" t="str">
        <f>OrderList!D5971</f>
        <v>V444_0</v>
      </c>
      <c r="D5971" s="10" t="str">
        <f>OrderList!F5971</f>
        <v>DTP</v>
      </c>
      <c r="E5971" s="10" t="str">
        <f>OrderList!L5971</f>
        <v>PORT09</v>
      </c>
      <c r="F5971" s="10" t="str">
        <f>OrderList!K5971</f>
        <v>PLANT03</v>
      </c>
      <c r="G5971" s="10">
        <f>OrderList!J5971</f>
        <v>1669409</v>
      </c>
      <c r="H5971" s="10">
        <f>OrderList!M5971</f>
        <v>438</v>
      </c>
      <c r="I5971" s="10">
        <f>OrderList!N5971</f>
        <v>1.7709854701498158</v>
      </c>
      <c r="O5971" s="10">
        <f>COUNTIF(FreightRates!$A$2:$A$1541,C5971)</f>
        <v>39</v>
      </c>
      <c r="Q5971" s="10">
        <f>COUNTIFS(FreightRates!$A$2:$A$1541,C5971,FreightRates!$B$2:$B$1541,B5971,FreightRates!$C$2:$C$1541,E5971)</f>
        <v>20</v>
      </c>
      <c r="T5971">
        <f>COUNTIFS(FreightRates!$A$2:$A$1541,C5971,FreightRates!$B$2:$B$1541,B5971,FreightRates!$C$2:$C$1541,E5971,FreightRates!$F$2:$F$1541,D5971,FreightRates!$D$2:$D$1541,"&lt;="&amp;I5971,FreightRates!$E$2:$E$1541,"&gt;="&amp;I5971)</f>
        <v>2</v>
      </c>
    </row>
    <row r="5972" spans="1:20" x14ac:dyDescent="0.25">
      <c r="A5972" s="10">
        <f>OrderList!A5972</f>
        <v>1447156687.7</v>
      </c>
      <c r="B5972" s="10" t="str">
        <f>OrderList!C5972</f>
        <v>PORT04</v>
      </c>
      <c r="C5972" s="10" t="str">
        <f>OrderList!D5972</f>
        <v>V444_0</v>
      </c>
      <c r="D5972" s="10" t="str">
        <f>OrderList!F5972</f>
        <v>DTP</v>
      </c>
      <c r="E5972" s="10" t="str">
        <f>OrderList!L5972</f>
        <v>PORT09</v>
      </c>
      <c r="F5972" s="10" t="str">
        <f>OrderList!K5972</f>
        <v>PLANT03</v>
      </c>
      <c r="G5972" s="10">
        <f>OrderList!J5972</f>
        <v>1669409</v>
      </c>
      <c r="H5972" s="10">
        <f>OrderList!M5972</f>
        <v>372</v>
      </c>
      <c r="I5972" s="10">
        <f>OrderList!N5972</f>
        <v>0.44274636753745394</v>
      </c>
      <c r="O5972" s="10">
        <f>COUNTIF(FreightRates!$A$2:$A$1541,C5972)</f>
        <v>39</v>
      </c>
      <c r="Q5972" s="10">
        <f>COUNTIFS(FreightRates!$A$2:$A$1541,C5972,FreightRates!$B$2:$B$1541,B5972,FreightRates!$C$2:$C$1541,E5972)</f>
        <v>20</v>
      </c>
      <c r="T5972">
        <f>COUNTIFS(FreightRates!$A$2:$A$1541,C5972,FreightRates!$B$2:$B$1541,B5972,FreightRates!$C$2:$C$1541,E5972,FreightRates!$F$2:$F$1541,D5972,FreightRates!$D$2:$D$1541,"&lt;="&amp;I5972,FreightRates!$E$2:$E$1541,"&gt;="&amp;I5972)</f>
        <v>2</v>
      </c>
    </row>
    <row r="5973" spans="1:20" x14ac:dyDescent="0.25">
      <c r="A5973" s="10">
        <f>OrderList!A5973</f>
        <v>1447389216.7</v>
      </c>
      <c r="B5973" s="10" t="str">
        <f>OrderList!C5973</f>
        <v>PORT04</v>
      </c>
      <c r="C5973" s="10" t="str">
        <f>OrderList!D5973</f>
        <v>V444_0</v>
      </c>
      <c r="D5973" s="10" t="str">
        <f>OrderList!F5973</f>
        <v>DTP</v>
      </c>
      <c r="E5973" s="10" t="str">
        <f>OrderList!L5973</f>
        <v>PORT09</v>
      </c>
      <c r="F5973" s="10" t="str">
        <f>OrderList!K5973</f>
        <v>PLANT03</v>
      </c>
      <c r="G5973" s="10">
        <f>OrderList!J5973</f>
        <v>1669409</v>
      </c>
      <c r="H5973" s="10">
        <f>OrderList!M5973</f>
        <v>1170</v>
      </c>
      <c r="I5973" s="10">
        <f>OrderList!N5973</f>
        <v>6.46</v>
      </c>
      <c r="O5973" s="10">
        <f>COUNTIF(FreightRates!$A$2:$A$1541,C5973)</f>
        <v>39</v>
      </c>
      <c r="Q5973" s="10">
        <f>COUNTIFS(FreightRates!$A$2:$A$1541,C5973,FreightRates!$B$2:$B$1541,B5973,FreightRates!$C$2:$C$1541,E5973)</f>
        <v>20</v>
      </c>
      <c r="T5973">
        <f>COUNTIFS(FreightRates!$A$2:$A$1541,C5973,FreightRates!$B$2:$B$1541,B5973,FreightRates!$C$2:$C$1541,E5973,FreightRates!$F$2:$F$1541,D5973,FreightRates!$D$2:$D$1541,"&lt;="&amp;I5973,FreightRates!$E$2:$E$1541,"&gt;="&amp;I5973)</f>
        <v>2</v>
      </c>
    </row>
    <row r="5974" spans="1:20" x14ac:dyDescent="0.25">
      <c r="A5974" s="10">
        <f>OrderList!A5974</f>
        <v>1447184192.7</v>
      </c>
      <c r="B5974" s="10" t="str">
        <f>OrderList!C5974</f>
        <v>PORT04</v>
      </c>
      <c r="C5974" s="10" t="str">
        <f>OrderList!D5974</f>
        <v>V444_0</v>
      </c>
      <c r="D5974" s="10" t="str">
        <f>OrderList!F5974</f>
        <v>DTP</v>
      </c>
      <c r="E5974" s="10" t="str">
        <f>OrderList!L5974</f>
        <v>PORT09</v>
      </c>
      <c r="F5974" s="10" t="str">
        <f>OrderList!K5974</f>
        <v>PLANT03</v>
      </c>
      <c r="G5974" s="10">
        <f>OrderList!J5974</f>
        <v>1668421</v>
      </c>
      <c r="H5974" s="10">
        <f>OrderList!M5974</f>
        <v>4794</v>
      </c>
      <c r="I5974" s="10">
        <f>OrderList!N5974</f>
        <v>30.849927001516122</v>
      </c>
      <c r="O5974" s="10">
        <f>COUNTIF(FreightRates!$A$2:$A$1541,C5974)</f>
        <v>39</v>
      </c>
      <c r="Q5974" s="10">
        <f>COUNTIFS(FreightRates!$A$2:$A$1541,C5974,FreightRates!$B$2:$B$1541,B5974,FreightRates!$C$2:$C$1541,E5974)</f>
        <v>20</v>
      </c>
      <c r="T5974">
        <f>COUNTIFS(FreightRates!$A$2:$A$1541,C5974,FreightRates!$B$2:$B$1541,B5974,FreightRates!$C$2:$C$1541,E5974,FreightRates!$F$2:$F$1541,D5974,FreightRates!$D$2:$D$1541,"&lt;="&amp;I5974,FreightRates!$E$2:$E$1541,"&gt;="&amp;I5974)</f>
        <v>2</v>
      </c>
    </row>
    <row r="5975" spans="1:20" x14ac:dyDescent="0.25">
      <c r="A5975" s="10">
        <f>OrderList!A5975</f>
        <v>1447168285.7</v>
      </c>
      <c r="B5975" s="10" t="str">
        <f>OrderList!C5975</f>
        <v>PORT04</v>
      </c>
      <c r="C5975" s="10" t="str">
        <f>OrderList!D5975</f>
        <v>V444_0</v>
      </c>
      <c r="D5975" s="10" t="str">
        <f>OrderList!F5975</f>
        <v>DTP</v>
      </c>
      <c r="E5975" s="10" t="str">
        <f>OrderList!L5975</f>
        <v>PORT09</v>
      </c>
      <c r="F5975" s="10" t="str">
        <f>OrderList!K5975</f>
        <v>PLANT03</v>
      </c>
      <c r="G5975" s="10">
        <f>OrderList!J5975</f>
        <v>1677891</v>
      </c>
      <c r="H5975" s="10">
        <f>OrderList!M5975</f>
        <v>340</v>
      </c>
      <c r="I5975" s="10">
        <f>OrderList!N5975</f>
        <v>0.33071269035532991</v>
      </c>
      <c r="O5975" s="10">
        <f>COUNTIF(FreightRates!$A$2:$A$1541,C5975)</f>
        <v>39</v>
      </c>
      <c r="Q5975" s="10">
        <f>COUNTIFS(FreightRates!$A$2:$A$1541,C5975,FreightRates!$B$2:$B$1541,B5975,FreightRates!$C$2:$C$1541,E5975)</f>
        <v>20</v>
      </c>
      <c r="T5975">
        <f>COUNTIFS(FreightRates!$A$2:$A$1541,C5975,FreightRates!$B$2:$B$1541,B5975,FreightRates!$C$2:$C$1541,E5975,FreightRates!$F$2:$F$1541,D5975,FreightRates!$D$2:$D$1541,"&lt;="&amp;I5975,FreightRates!$E$2:$E$1541,"&gt;="&amp;I5975)</f>
        <v>2</v>
      </c>
    </row>
    <row r="5976" spans="1:20" x14ac:dyDescent="0.25">
      <c r="A5976" s="10">
        <f>OrderList!A5976</f>
        <v>1447255604.7</v>
      </c>
      <c r="B5976" s="10" t="str">
        <f>OrderList!C5976</f>
        <v>PORT04</v>
      </c>
      <c r="C5976" s="10" t="str">
        <f>OrderList!D5976</f>
        <v>V444_0</v>
      </c>
      <c r="D5976" s="10" t="str">
        <f>OrderList!F5976</f>
        <v>DTP</v>
      </c>
      <c r="E5976" s="10" t="str">
        <f>OrderList!L5976</f>
        <v>PORT09</v>
      </c>
      <c r="F5976" s="10" t="str">
        <f>OrderList!K5976</f>
        <v>PLANT03</v>
      </c>
      <c r="G5976" s="10">
        <f>OrderList!J5976</f>
        <v>1677891</v>
      </c>
      <c r="H5976" s="10">
        <f>OrderList!M5976</f>
        <v>1272</v>
      </c>
      <c r="I5976" s="10">
        <f>OrderList!N5976</f>
        <v>3.3071269035532991</v>
      </c>
      <c r="O5976" s="10">
        <f>COUNTIF(FreightRates!$A$2:$A$1541,C5976)</f>
        <v>39</v>
      </c>
      <c r="Q5976" s="10">
        <f>COUNTIFS(FreightRates!$A$2:$A$1541,C5976,FreightRates!$B$2:$B$1541,B5976,FreightRates!$C$2:$C$1541,E5976)</f>
        <v>20</v>
      </c>
      <c r="T5976">
        <f>COUNTIFS(FreightRates!$A$2:$A$1541,C5976,FreightRates!$B$2:$B$1541,B5976,FreightRates!$C$2:$C$1541,E5976,FreightRates!$F$2:$F$1541,D5976,FreightRates!$D$2:$D$1541,"&lt;="&amp;I5976,FreightRates!$E$2:$E$1541,"&gt;="&amp;I5976)</f>
        <v>2</v>
      </c>
    </row>
    <row r="5977" spans="1:20" x14ac:dyDescent="0.25">
      <c r="A5977" s="10">
        <f>OrderList!A5977</f>
        <v>1447163446.7</v>
      </c>
      <c r="B5977" s="10" t="str">
        <f>OrderList!C5977</f>
        <v>PORT04</v>
      </c>
      <c r="C5977" s="10" t="str">
        <f>OrderList!D5977</f>
        <v>V444_0</v>
      </c>
      <c r="D5977" s="10" t="str">
        <f>OrderList!F5977</f>
        <v>DTP</v>
      </c>
      <c r="E5977" s="10" t="str">
        <f>OrderList!L5977</f>
        <v>PORT09</v>
      </c>
      <c r="F5977" s="10" t="str">
        <f>OrderList!K5977</f>
        <v>PLANT03</v>
      </c>
      <c r="G5977" s="10">
        <f>OrderList!J5977</f>
        <v>1677891</v>
      </c>
      <c r="H5977" s="10">
        <f>OrderList!M5977</f>
        <v>3240</v>
      </c>
      <c r="I5977" s="10">
        <f>OrderList!N5977</f>
        <v>9.8800000000000008</v>
      </c>
      <c r="O5977" s="10">
        <f>COUNTIF(FreightRates!$A$2:$A$1541,C5977)</f>
        <v>39</v>
      </c>
      <c r="Q5977" s="10">
        <f>COUNTIFS(FreightRates!$A$2:$A$1541,C5977,FreightRates!$B$2:$B$1541,B5977,FreightRates!$C$2:$C$1541,E5977)</f>
        <v>20</v>
      </c>
      <c r="T5977">
        <f>COUNTIFS(FreightRates!$A$2:$A$1541,C5977,FreightRates!$B$2:$B$1541,B5977,FreightRates!$C$2:$C$1541,E5977,FreightRates!$F$2:$F$1541,D5977,FreightRates!$D$2:$D$1541,"&lt;="&amp;I5977,FreightRates!$E$2:$E$1541,"&gt;="&amp;I5977)</f>
        <v>2</v>
      </c>
    </row>
    <row r="5978" spans="1:20" x14ac:dyDescent="0.25">
      <c r="A5978" s="10">
        <f>OrderList!A5978</f>
        <v>1447163445.7</v>
      </c>
      <c r="B5978" s="10" t="str">
        <f>OrderList!C5978</f>
        <v>PORT04</v>
      </c>
      <c r="C5978" s="10" t="str">
        <f>OrderList!D5978</f>
        <v>V444_0</v>
      </c>
      <c r="D5978" s="10" t="str">
        <f>OrderList!F5978</f>
        <v>DTP</v>
      </c>
      <c r="E5978" s="10" t="str">
        <f>OrderList!L5978</f>
        <v>PORT09</v>
      </c>
      <c r="F5978" s="10" t="str">
        <f>OrderList!K5978</f>
        <v>PLANT03</v>
      </c>
      <c r="G5978" s="10">
        <f>OrderList!J5978</f>
        <v>1677891</v>
      </c>
      <c r="H5978" s="10">
        <f>OrderList!M5978</f>
        <v>4275</v>
      </c>
      <c r="I5978" s="10">
        <f>OrderList!N5978</f>
        <v>11.64</v>
      </c>
      <c r="O5978" s="10">
        <f>COUNTIF(FreightRates!$A$2:$A$1541,C5978)</f>
        <v>39</v>
      </c>
      <c r="Q5978" s="10">
        <f>COUNTIFS(FreightRates!$A$2:$A$1541,C5978,FreightRates!$B$2:$B$1541,B5978,FreightRates!$C$2:$C$1541,E5978)</f>
        <v>20</v>
      </c>
      <c r="T5978">
        <f>COUNTIFS(FreightRates!$A$2:$A$1541,C5978,FreightRates!$B$2:$B$1541,B5978,FreightRates!$C$2:$C$1541,E5978,FreightRates!$F$2:$F$1541,D5978,FreightRates!$D$2:$D$1541,"&lt;="&amp;I5978,FreightRates!$E$2:$E$1541,"&gt;="&amp;I5978)</f>
        <v>2</v>
      </c>
    </row>
    <row r="5979" spans="1:20" x14ac:dyDescent="0.25">
      <c r="A5979" s="10">
        <f>OrderList!A5979</f>
        <v>1447163444.7</v>
      </c>
      <c r="B5979" s="10" t="str">
        <f>OrderList!C5979</f>
        <v>PORT04</v>
      </c>
      <c r="C5979" s="10" t="str">
        <f>OrderList!D5979</f>
        <v>V444_0</v>
      </c>
      <c r="D5979" s="10" t="str">
        <f>OrderList!F5979</f>
        <v>DTP</v>
      </c>
      <c r="E5979" s="10" t="str">
        <f>OrderList!L5979</f>
        <v>PORT09</v>
      </c>
      <c r="F5979" s="10" t="str">
        <f>OrderList!K5979</f>
        <v>PLANT03</v>
      </c>
      <c r="G5979" s="10">
        <f>OrderList!J5979</f>
        <v>1677891</v>
      </c>
      <c r="H5979" s="10">
        <f>OrderList!M5979</f>
        <v>6306</v>
      </c>
      <c r="I5979" s="10">
        <f>OrderList!N5979</f>
        <v>17.940000000000001</v>
      </c>
      <c r="O5979" s="10">
        <f>COUNTIF(FreightRates!$A$2:$A$1541,C5979)</f>
        <v>39</v>
      </c>
      <c r="Q5979" s="10">
        <f>COUNTIFS(FreightRates!$A$2:$A$1541,C5979,FreightRates!$B$2:$B$1541,B5979,FreightRates!$C$2:$C$1541,E5979)</f>
        <v>20</v>
      </c>
      <c r="T5979">
        <f>COUNTIFS(FreightRates!$A$2:$A$1541,C5979,FreightRates!$B$2:$B$1541,B5979,FreightRates!$C$2:$C$1541,E5979,FreightRates!$F$2:$F$1541,D5979,FreightRates!$D$2:$D$1541,"&lt;="&amp;I5979,FreightRates!$E$2:$E$1541,"&gt;="&amp;I5979)</f>
        <v>2</v>
      </c>
    </row>
    <row r="5980" spans="1:20" x14ac:dyDescent="0.25">
      <c r="A5980" s="10">
        <f>OrderList!A5980</f>
        <v>1447323709.7</v>
      </c>
      <c r="B5980" s="10" t="str">
        <f>OrderList!C5980</f>
        <v>PORT04</v>
      </c>
      <c r="C5980" s="10" t="str">
        <f>OrderList!D5980</f>
        <v>V444_0</v>
      </c>
      <c r="D5980" s="10" t="str">
        <f>OrderList!F5980</f>
        <v>DTP</v>
      </c>
      <c r="E5980" s="10" t="str">
        <f>OrderList!L5980</f>
        <v>PORT09</v>
      </c>
      <c r="F5980" s="10" t="str">
        <f>OrderList!K5980</f>
        <v>PLANT03</v>
      </c>
      <c r="G5980" s="10">
        <f>OrderList!J5980</f>
        <v>1677891</v>
      </c>
      <c r="H5980" s="10">
        <f>OrderList!M5980</f>
        <v>5323</v>
      </c>
      <c r="I5980" s="10">
        <f>OrderList!N5980</f>
        <v>12.680000000000001</v>
      </c>
      <c r="O5980" s="10">
        <f>COUNTIF(FreightRates!$A$2:$A$1541,C5980)</f>
        <v>39</v>
      </c>
      <c r="Q5980" s="10">
        <f>COUNTIFS(FreightRates!$A$2:$A$1541,C5980,FreightRates!$B$2:$B$1541,B5980,FreightRates!$C$2:$C$1541,E5980)</f>
        <v>20</v>
      </c>
      <c r="T5980">
        <f>COUNTIFS(FreightRates!$A$2:$A$1541,C5980,FreightRates!$B$2:$B$1541,B5980,FreightRates!$C$2:$C$1541,E5980,FreightRates!$F$2:$F$1541,D5980,FreightRates!$D$2:$D$1541,"&lt;="&amp;I5980,FreightRates!$E$2:$E$1541,"&gt;="&amp;I5980)</f>
        <v>2</v>
      </c>
    </row>
    <row r="5981" spans="1:20" x14ac:dyDescent="0.25">
      <c r="A5981" s="10">
        <f>OrderList!A5981</f>
        <v>1447323710.7</v>
      </c>
      <c r="B5981" s="10" t="str">
        <f>OrderList!C5981</f>
        <v>PORT04</v>
      </c>
      <c r="C5981" s="10" t="str">
        <f>OrderList!D5981</f>
        <v>V444_0</v>
      </c>
      <c r="D5981" s="10" t="str">
        <f>OrderList!F5981</f>
        <v>DTP</v>
      </c>
      <c r="E5981" s="10" t="str">
        <f>OrderList!L5981</f>
        <v>PORT09</v>
      </c>
      <c r="F5981" s="10" t="str">
        <f>OrderList!K5981</f>
        <v>PLANT03</v>
      </c>
      <c r="G5981" s="10">
        <f>OrderList!J5981</f>
        <v>1677891</v>
      </c>
      <c r="H5981" s="10">
        <f>OrderList!M5981</f>
        <v>5274</v>
      </c>
      <c r="I5981" s="10">
        <f>OrderList!N5981</f>
        <v>14.680000000000001</v>
      </c>
      <c r="O5981" s="10">
        <f>COUNTIF(FreightRates!$A$2:$A$1541,C5981)</f>
        <v>39</v>
      </c>
      <c r="Q5981" s="10">
        <f>COUNTIFS(FreightRates!$A$2:$A$1541,C5981,FreightRates!$B$2:$B$1541,B5981,FreightRates!$C$2:$C$1541,E5981)</f>
        <v>20</v>
      </c>
      <c r="T5981">
        <f>COUNTIFS(FreightRates!$A$2:$A$1541,C5981,FreightRates!$B$2:$B$1541,B5981,FreightRates!$C$2:$C$1541,E5981,FreightRates!$F$2:$F$1541,D5981,FreightRates!$D$2:$D$1541,"&lt;="&amp;I5981,FreightRates!$E$2:$E$1541,"&gt;="&amp;I5981)</f>
        <v>2</v>
      </c>
    </row>
    <row r="5982" spans="1:20" x14ac:dyDescent="0.25">
      <c r="A5982" s="10">
        <f>OrderList!A5982</f>
        <v>1447323713.7</v>
      </c>
      <c r="B5982" s="10" t="str">
        <f>OrderList!C5982</f>
        <v>PORT04</v>
      </c>
      <c r="C5982" s="10" t="str">
        <f>OrderList!D5982</f>
        <v>V444_0</v>
      </c>
      <c r="D5982" s="10" t="str">
        <f>OrderList!F5982</f>
        <v>DTP</v>
      </c>
      <c r="E5982" s="10" t="str">
        <f>OrderList!L5982</f>
        <v>PORT09</v>
      </c>
      <c r="F5982" s="10" t="str">
        <f>OrderList!K5982</f>
        <v>PLANT03</v>
      </c>
      <c r="G5982" s="10">
        <f>OrderList!J5982</f>
        <v>1677891</v>
      </c>
      <c r="H5982" s="10">
        <f>OrderList!M5982</f>
        <v>5262</v>
      </c>
      <c r="I5982" s="10">
        <f>OrderList!N5982</f>
        <v>14.680000000000001</v>
      </c>
      <c r="O5982" s="10">
        <f>COUNTIF(FreightRates!$A$2:$A$1541,C5982)</f>
        <v>39</v>
      </c>
      <c r="Q5982" s="10">
        <f>COUNTIFS(FreightRates!$A$2:$A$1541,C5982,FreightRates!$B$2:$B$1541,B5982,FreightRates!$C$2:$C$1541,E5982)</f>
        <v>20</v>
      </c>
      <c r="T5982">
        <f>COUNTIFS(FreightRates!$A$2:$A$1541,C5982,FreightRates!$B$2:$B$1541,B5982,FreightRates!$C$2:$C$1541,E5982,FreightRates!$F$2:$F$1541,D5982,FreightRates!$D$2:$D$1541,"&lt;="&amp;I5982,FreightRates!$E$2:$E$1541,"&gt;="&amp;I5982)</f>
        <v>2</v>
      </c>
    </row>
    <row r="5983" spans="1:20" x14ac:dyDescent="0.25">
      <c r="A5983" s="10">
        <f>OrderList!A5983</f>
        <v>1447323711.7</v>
      </c>
      <c r="B5983" s="10" t="str">
        <f>OrderList!C5983</f>
        <v>PORT04</v>
      </c>
      <c r="C5983" s="10" t="str">
        <f>OrderList!D5983</f>
        <v>V444_0</v>
      </c>
      <c r="D5983" s="10" t="str">
        <f>OrderList!F5983</f>
        <v>DTP</v>
      </c>
      <c r="E5983" s="10" t="str">
        <f>OrderList!L5983</f>
        <v>PORT09</v>
      </c>
      <c r="F5983" s="10" t="str">
        <f>OrderList!K5983</f>
        <v>PLANT03</v>
      </c>
      <c r="G5983" s="10">
        <f>OrderList!J5983</f>
        <v>1677891</v>
      </c>
      <c r="H5983" s="10">
        <f>OrderList!M5983</f>
        <v>5257</v>
      </c>
      <c r="I5983" s="10">
        <f>OrderList!N5983</f>
        <v>13.66</v>
      </c>
      <c r="O5983" s="10">
        <f>COUNTIF(FreightRates!$A$2:$A$1541,C5983)</f>
        <v>39</v>
      </c>
      <c r="Q5983" s="10">
        <f>COUNTIFS(FreightRates!$A$2:$A$1541,C5983,FreightRates!$B$2:$B$1541,B5983,FreightRates!$C$2:$C$1541,E5983)</f>
        <v>20</v>
      </c>
      <c r="T5983">
        <f>COUNTIFS(FreightRates!$A$2:$A$1541,C5983,FreightRates!$B$2:$B$1541,B5983,FreightRates!$C$2:$C$1541,E5983,FreightRates!$F$2:$F$1541,D5983,FreightRates!$D$2:$D$1541,"&lt;="&amp;I5983,FreightRates!$E$2:$E$1541,"&gt;="&amp;I5983)</f>
        <v>2</v>
      </c>
    </row>
    <row r="5984" spans="1:20" x14ac:dyDescent="0.25">
      <c r="A5984" s="10">
        <f>OrderList!A5984</f>
        <v>1447323714.7</v>
      </c>
      <c r="B5984" s="10" t="str">
        <f>OrderList!C5984</f>
        <v>PORT04</v>
      </c>
      <c r="C5984" s="10" t="str">
        <f>OrderList!D5984</f>
        <v>V444_0</v>
      </c>
      <c r="D5984" s="10" t="str">
        <f>OrderList!F5984</f>
        <v>DTP</v>
      </c>
      <c r="E5984" s="10" t="str">
        <f>OrderList!L5984</f>
        <v>PORT09</v>
      </c>
      <c r="F5984" s="10" t="str">
        <f>OrderList!K5984</f>
        <v>PLANT03</v>
      </c>
      <c r="G5984" s="10">
        <f>OrderList!J5984</f>
        <v>1677891</v>
      </c>
      <c r="H5984" s="10">
        <f>OrderList!M5984</f>
        <v>5254</v>
      </c>
      <c r="I5984" s="10">
        <f>OrderList!N5984</f>
        <v>14.64</v>
      </c>
      <c r="O5984" s="10">
        <f>COUNTIF(FreightRates!$A$2:$A$1541,C5984)</f>
        <v>39</v>
      </c>
      <c r="Q5984" s="10">
        <f>COUNTIFS(FreightRates!$A$2:$A$1541,C5984,FreightRates!$B$2:$B$1541,B5984,FreightRates!$C$2:$C$1541,E5984)</f>
        <v>20</v>
      </c>
      <c r="T5984">
        <f>COUNTIFS(FreightRates!$A$2:$A$1541,C5984,FreightRates!$B$2:$B$1541,B5984,FreightRates!$C$2:$C$1541,E5984,FreightRates!$F$2:$F$1541,D5984,FreightRates!$D$2:$D$1541,"&lt;="&amp;I5984,FreightRates!$E$2:$E$1541,"&gt;="&amp;I5984)</f>
        <v>2</v>
      </c>
    </row>
    <row r="5985" spans="1:20" x14ac:dyDescent="0.25">
      <c r="A5985" s="10">
        <f>OrderList!A5985</f>
        <v>1447323712.7</v>
      </c>
      <c r="B5985" s="10" t="str">
        <f>OrderList!C5985</f>
        <v>PORT04</v>
      </c>
      <c r="C5985" s="10" t="str">
        <f>OrderList!D5985</f>
        <v>V444_0</v>
      </c>
      <c r="D5985" s="10" t="str">
        <f>OrderList!F5985</f>
        <v>DTP</v>
      </c>
      <c r="E5985" s="10" t="str">
        <f>OrderList!L5985</f>
        <v>PORT09</v>
      </c>
      <c r="F5985" s="10" t="str">
        <f>OrderList!K5985</f>
        <v>PLANT03</v>
      </c>
      <c r="G5985" s="10">
        <f>OrderList!J5985</f>
        <v>1677891</v>
      </c>
      <c r="H5985" s="10">
        <f>OrderList!M5985</f>
        <v>5305</v>
      </c>
      <c r="I5985" s="10">
        <f>OrderList!N5985</f>
        <v>13.58</v>
      </c>
      <c r="O5985" s="10">
        <f>COUNTIF(FreightRates!$A$2:$A$1541,C5985)</f>
        <v>39</v>
      </c>
      <c r="Q5985" s="10">
        <f>COUNTIFS(FreightRates!$A$2:$A$1541,C5985,FreightRates!$B$2:$B$1541,B5985,FreightRates!$C$2:$C$1541,E5985)</f>
        <v>20</v>
      </c>
      <c r="T5985">
        <f>COUNTIFS(FreightRates!$A$2:$A$1541,C5985,FreightRates!$B$2:$B$1541,B5985,FreightRates!$C$2:$C$1541,E5985,FreightRates!$F$2:$F$1541,D5985,FreightRates!$D$2:$D$1541,"&lt;="&amp;I5985,FreightRates!$E$2:$E$1541,"&gt;="&amp;I5985)</f>
        <v>2</v>
      </c>
    </row>
    <row r="5986" spans="1:20" x14ac:dyDescent="0.25">
      <c r="A5986" s="10">
        <f>OrderList!A5986</f>
        <v>1447163443.7</v>
      </c>
      <c r="B5986" s="10" t="str">
        <f>OrderList!C5986</f>
        <v>PORT04</v>
      </c>
      <c r="C5986" s="10" t="str">
        <f>OrderList!D5986</f>
        <v>V444_0</v>
      </c>
      <c r="D5986" s="10" t="str">
        <f>OrderList!F5986</f>
        <v>DTP</v>
      </c>
      <c r="E5986" s="10" t="str">
        <f>OrderList!L5986</f>
        <v>PORT09</v>
      </c>
      <c r="F5986" s="10" t="str">
        <f>OrderList!K5986</f>
        <v>PLANT03</v>
      </c>
      <c r="G5986" s="10">
        <f>OrderList!J5986</f>
        <v>1677891</v>
      </c>
      <c r="H5986" s="10">
        <f>OrderList!M5986</f>
        <v>7294</v>
      </c>
      <c r="I5986" s="10">
        <f>OrderList!N5986</f>
        <v>17.3</v>
      </c>
      <c r="O5986" s="10">
        <f>COUNTIF(FreightRates!$A$2:$A$1541,C5986)</f>
        <v>39</v>
      </c>
      <c r="Q5986" s="10">
        <f>COUNTIFS(FreightRates!$A$2:$A$1541,C5986,FreightRates!$B$2:$B$1541,B5986,FreightRates!$C$2:$C$1541,E5986)</f>
        <v>20</v>
      </c>
      <c r="T5986">
        <f>COUNTIFS(FreightRates!$A$2:$A$1541,C5986,FreightRates!$B$2:$B$1541,B5986,FreightRates!$C$2:$C$1541,E5986,FreightRates!$F$2:$F$1541,D5986,FreightRates!$D$2:$D$1541,"&lt;="&amp;I5986,FreightRates!$E$2:$E$1541,"&gt;="&amp;I5986)</f>
        <v>2</v>
      </c>
    </row>
    <row r="5987" spans="1:20" x14ac:dyDescent="0.25">
      <c r="A5987" s="10">
        <f>OrderList!A5987</f>
        <v>1447255605.7</v>
      </c>
      <c r="B5987" s="10" t="str">
        <f>OrderList!C5987</f>
        <v>PORT04</v>
      </c>
      <c r="C5987" s="10" t="str">
        <f>OrderList!D5987</f>
        <v>V444_0</v>
      </c>
      <c r="D5987" s="10" t="str">
        <f>OrderList!F5987</f>
        <v>DTP</v>
      </c>
      <c r="E5987" s="10" t="str">
        <f>OrderList!L5987</f>
        <v>PORT09</v>
      </c>
      <c r="F5987" s="10" t="str">
        <f>OrderList!K5987</f>
        <v>PLANT03</v>
      </c>
      <c r="G5987" s="10">
        <f>OrderList!J5987</f>
        <v>1677891</v>
      </c>
      <c r="H5987" s="10">
        <f>OrderList!M5987</f>
        <v>9331</v>
      </c>
      <c r="I5987" s="10">
        <f>OrderList!N5987</f>
        <v>24.5</v>
      </c>
      <c r="O5987" s="10">
        <f>COUNTIF(FreightRates!$A$2:$A$1541,C5987)</f>
        <v>39</v>
      </c>
      <c r="Q5987" s="10">
        <f>COUNTIFS(FreightRates!$A$2:$A$1541,C5987,FreightRates!$B$2:$B$1541,B5987,FreightRates!$C$2:$C$1541,E5987)</f>
        <v>20</v>
      </c>
      <c r="T5987">
        <f>COUNTIFS(FreightRates!$A$2:$A$1541,C5987,FreightRates!$B$2:$B$1541,B5987,FreightRates!$C$2:$C$1541,E5987,FreightRates!$F$2:$F$1541,D5987,FreightRates!$D$2:$D$1541,"&lt;="&amp;I5987,FreightRates!$E$2:$E$1541,"&gt;="&amp;I5987)</f>
        <v>2</v>
      </c>
    </row>
    <row r="5988" spans="1:20" x14ac:dyDescent="0.25">
      <c r="A5988" s="10">
        <f>OrderList!A5988</f>
        <v>1447163447.7</v>
      </c>
      <c r="B5988" s="10" t="str">
        <f>OrderList!C5988</f>
        <v>PORT04</v>
      </c>
      <c r="C5988" s="10" t="str">
        <f>OrderList!D5988</f>
        <v>V444_0</v>
      </c>
      <c r="D5988" s="10" t="str">
        <f>OrderList!F5988</f>
        <v>DTP</v>
      </c>
      <c r="E5988" s="10" t="str">
        <f>OrderList!L5988</f>
        <v>PORT09</v>
      </c>
      <c r="F5988" s="10" t="str">
        <f>OrderList!K5988</f>
        <v>PLANT03</v>
      </c>
      <c r="G5988" s="10">
        <f>OrderList!J5988</f>
        <v>1677891</v>
      </c>
      <c r="H5988" s="10">
        <f>OrderList!M5988</f>
        <v>10322</v>
      </c>
      <c r="I5988" s="10">
        <f>OrderList!N5988</f>
        <v>25.44</v>
      </c>
      <c r="O5988" s="10">
        <f>COUNTIF(FreightRates!$A$2:$A$1541,C5988)</f>
        <v>39</v>
      </c>
      <c r="Q5988" s="10">
        <f>COUNTIFS(FreightRates!$A$2:$A$1541,C5988,FreightRates!$B$2:$B$1541,B5988,FreightRates!$C$2:$C$1541,E5988)</f>
        <v>20</v>
      </c>
      <c r="T5988">
        <f>COUNTIFS(FreightRates!$A$2:$A$1541,C5988,FreightRates!$B$2:$B$1541,B5988,FreightRates!$C$2:$C$1541,E5988,FreightRates!$F$2:$F$1541,D5988,FreightRates!$D$2:$D$1541,"&lt;="&amp;I5988,FreightRates!$E$2:$E$1541,"&gt;="&amp;I5988)</f>
        <v>2</v>
      </c>
    </row>
    <row r="5989" spans="1:20" x14ac:dyDescent="0.25">
      <c r="A5989" s="10">
        <f>OrderList!A5989</f>
        <v>1447255606.7</v>
      </c>
      <c r="B5989" s="10" t="str">
        <f>OrderList!C5989</f>
        <v>PORT04</v>
      </c>
      <c r="C5989" s="10" t="str">
        <f>OrderList!D5989</f>
        <v>V444_0</v>
      </c>
      <c r="D5989" s="10" t="str">
        <f>OrderList!F5989</f>
        <v>DTP</v>
      </c>
      <c r="E5989" s="10" t="str">
        <f>OrderList!L5989</f>
        <v>PORT09</v>
      </c>
      <c r="F5989" s="10" t="str">
        <f>OrderList!K5989</f>
        <v>PLANT03</v>
      </c>
      <c r="G5989" s="10">
        <f>OrderList!J5989</f>
        <v>1677891</v>
      </c>
      <c r="H5989" s="10">
        <f>OrderList!M5989</f>
        <v>10324</v>
      </c>
      <c r="I5989" s="10">
        <f>OrderList!N5989</f>
        <v>23.419999999999998</v>
      </c>
      <c r="O5989" s="10">
        <f>COUNTIF(FreightRates!$A$2:$A$1541,C5989)</f>
        <v>39</v>
      </c>
      <c r="Q5989" s="10">
        <f>COUNTIFS(FreightRates!$A$2:$A$1541,C5989,FreightRates!$B$2:$B$1541,B5989,FreightRates!$C$2:$C$1541,E5989)</f>
        <v>20</v>
      </c>
      <c r="T5989">
        <f>COUNTIFS(FreightRates!$A$2:$A$1541,C5989,FreightRates!$B$2:$B$1541,B5989,FreightRates!$C$2:$C$1541,E5989,FreightRates!$F$2:$F$1541,D5989,FreightRates!$D$2:$D$1541,"&lt;="&amp;I5989,FreightRates!$E$2:$E$1541,"&gt;="&amp;I5989)</f>
        <v>2</v>
      </c>
    </row>
    <row r="5990" spans="1:20" x14ac:dyDescent="0.25">
      <c r="A5990" s="10">
        <f>OrderList!A5990</f>
        <v>1447198606.7</v>
      </c>
      <c r="B5990" s="10" t="str">
        <f>OrderList!C5990</f>
        <v>PORT04</v>
      </c>
      <c r="C5990" s="10" t="str">
        <f>OrderList!D5990</f>
        <v>V444_0</v>
      </c>
      <c r="D5990" s="10" t="str">
        <f>OrderList!F5990</f>
        <v>DTP</v>
      </c>
      <c r="E5990" s="10" t="str">
        <f>OrderList!L5990</f>
        <v>PORT09</v>
      </c>
      <c r="F5990" s="10" t="str">
        <f>OrderList!K5990</f>
        <v>PLANT03</v>
      </c>
      <c r="G5990" s="10">
        <f>OrderList!J5990</f>
        <v>1677891</v>
      </c>
      <c r="H5990" s="10">
        <f>OrderList!M5990</f>
        <v>20253</v>
      </c>
      <c r="I5990" s="10">
        <f>OrderList!N5990</f>
        <v>53.540000000000006</v>
      </c>
      <c r="O5990" s="10">
        <f>COUNTIF(FreightRates!$A$2:$A$1541,C5990)</f>
        <v>39</v>
      </c>
      <c r="Q5990" s="10">
        <f>COUNTIFS(FreightRates!$A$2:$A$1541,C5990,FreightRates!$B$2:$B$1541,B5990,FreightRates!$C$2:$C$1541,E5990)</f>
        <v>20</v>
      </c>
      <c r="T5990">
        <f>COUNTIFS(FreightRates!$A$2:$A$1541,C5990,FreightRates!$B$2:$B$1541,B5990,FreightRates!$C$2:$C$1541,E5990,FreightRates!$F$2:$F$1541,D5990,FreightRates!$D$2:$D$1541,"&lt;="&amp;I5990,FreightRates!$E$2:$E$1541,"&gt;="&amp;I5990)</f>
        <v>2</v>
      </c>
    </row>
    <row r="5991" spans="1:20" x14ac:dyDescent="0.25">
      <c r="A5991" s="10">
        <f>OrderList!A5991</f>
        <v>1447194627.7</v>
      </c>
      <c r="B5991" s="10" t="str">
        <f>OrderList!C5991</f>
        <v>PORT04</v>
      </c>
      <c r="C5991" s="10" t="str">
        <f>OrderList!D5991</f>
        <v>V444_0</v>
      </c>
      <c r="D5991" s="10" t="str">
        <f>OrderList!F5991</f>
        <v>DTP</v>
      </c>
      <c r="E5991" s="10" t="str">
        <f>OrderList!L5991</f>
        <v>PORT09</v>
      </c>
      <c r="F5991" s="10" t="str">
        <f>OrderList!K5991</f>
        <v>PLANT03</v>
      </c>
      <c r="G5991" s="10">
        <f>OrderList!J5991</f>
        <v>1651126</v>
      </c>
      <c r="H5991" s="10">
        <f>OrderList!M5991</f>
        <v>346</v>
      </c>
      <c r="I5991" s="10">
        <f>OrderList!N5991</f>
        <v>1.731166666666667</v>
      </c>
      <c r="O5991" s="10">
        <f>COUNTIF(FreightRates!$A$2:$A$1541,C5991)</f>
        <v>39</v>
      </c>
      <c r="Q5991" s="10">
        <f>COUNTIFS(FreightRates!$A$2:$A$1541,C5991,FreightRates!$B$2:$B$1541,B5991,FreightRates!$C$2:$C$1541,E5991)</f>
        <v>20</v>
      </c>
      <c r="T5991">
        <f>COUNTIFS(FreightRates!$A$2:$A$1541,C5991,FreightRates!$B$2:$B$1541,B5991,FreightRates!$C$2:$C$1541,E5991,FreightRates!$F$2:$F$1541,D5991,FreightRates!$D$2:$D$1541,"&lt;="&amp;I5991,FreightRates!$E$2:$E$1541,"&gt;="&amp;I5991)</f>
        <v>2</v>
      </c>
    </row>
    <row r="5992" spans="1:20" x14ac:dyDescent="0.25">
      <c r="A5992" s="10">
        <f>OrderList!A5992</f>
        <v>1447233393.7</v>
      </c>
      <c r="B5992" s="10" t="str">
        <f>OrderList!C5992</f>
        <v>PORT04</v>
      </c>
      <c r="C5992" s="10" t="str">
        <f>OrderList!D5992</f>
        <v>V444_0</v>
      </c>
      <c r="D5992" s="10" t="str">
        <f>OrderList!F5992</f>
        <v>DTP</v>
      </c>
      <c r="E5992" s="10" t="str">
        <f>OrderList!L5992</f>
        <v>PORT09</v>
      </c>
      <c r="F5992" s="10" t="str">
        <f>OrderList!K5992</f>
        <v>PLANT03</v>
      </c>
      <c r="G5992" s="10">
        <f>OrderList!J5992</f>
        <v>1651126</v>
      </c>
      <c r="H5992" s="10">
        <f>OrderList!M5992</f>
        <v>374</v>
      </c>
      <c r="I5992" s="10">
        <f>OrderList!N5992</f>
        <v>4.24</v>
      </c>
      <c r="O5992" s="10">
        <f>COUNTIF(FreightRates!$A$2:$A$1541,C5992)</f>
        <v>39</v>
      </c>
      <c r="Q5992" s="10">
        <f>COUNTIFS(FreightRates!$A$2:$A$1541,C5992,FreightRates!$B$2:$B$1541,B5992,FreightRates!$C$2:$C$1541,E5992)</f>
        <v>20</v>
      </c>
      <c r="T5992">
        <f>COUNTIFS(FreightRates!$A$2:$A$1541,C5992,FreightRates!$B$2:$B$1541,B5992,FreightRates!$C$2:$C$1541,E5992,FreightRates!$F$2:$F$1541,D5992,FreightRates!$D$2:$D$1541,"&lt;="&amp;I5992,FreightRates!$E$2:$E$1541,"&gt;="&amp;I5992)</f>
        <v>2</v>
      </c>
    </row>
    <row r="5993" spans="1:20" x14ac:dyDescent="0.25">
      <c r="A5993" s="10">
        <f>OrderList!A5993</f>
        <v>1447184614.7</v>
      </c>
      <c r="B5993" s="10" t="str">
        <f>OrderList!C5993</f>
        <v>PORT04</v>
      </c>
      <c r="C5993" s="10" t="str">
        <f>OrderList!D5993</f>
        <v>V444_0</v>
      </c>
      <c r="D5993" s="10" t="str">
        <f>OrderList!F5993</f>
        <v>DTP</v>
      </c>
      <c r="E5993" s="10" t="str">
        <f>OrderList!L5993</f>
        <v>PORT09</v>
      </c>
      <c r="F5993" s="10" t="str">
        <f>OrderList!K5993</f>
        <v>PLANT03</v>
      </c>
      <c r="G5993" s="10">
        <f>OrderList!J5993</f>
        <v>1651350</v>
      </c>
      <c r="H5993" s="10">
        <f>OrderList!M5993</f>
        <v>434</v>
      </c>
      <c r="I5993" s="10">
        <f>OrderList!N5993</f>
        <v>6.9</v>
      </c>
      <c r="O5993" s="10">
        <f>COUNTIF(FreightRates!$A$2:$A$1541,C5993)</f>
        <v>39</v>
      </c>
      <c r="Q5993" s="10">
        <f>COUNTIFS(FreightRates!$A$2:$A$1541,C5993,FreightRates!$B$2:$B$1541,B5993,FreightRates!$C$2:$C$1541,E5993)</f>
        <v>20</v>
      </c>
      <c r="T5993">
        <f>COUNTIFS(FreightRates!$A$2:$A$1541,C5993,FreightRates!$B$2:$B$1541,B5993,FreightRates!$C$2:$C$1541,E5993,FreightRates!$F$2:$F$1541,D5993,FreightRates!$D$2:$D$1541,"&lt;="&amp;I5993,FreightRates!$E$2:$E$1541,"&gt;="&amp;I5993)</f>
        <v>2</v>
      </c>
    </row>
    <row r="5994" spans="1:20" x14ac:dyDescent="0.25">
      <c r="A5994" s="10">
        <f>OrderList!A5994</f>
        <v>1447258851.7</v>
      </c>
      <c r="B5994" s="10" t="str">
        <f>OrderList!C5994</f>
        <v>PORT04</v>
      </c>
      <c r="C5994" s="10" t="str">
        <f>OrderList!D5994</f>
        <v>V444_0</v>
      </c>
      <c r="D5994" s="10" t="str">
        <f>OrderList!F5994</f>
        <v>DTP</v>
      </c>
      <c r="E5994" s="10" t="str">
        <f>OrderList!L5994</f>
        <v>PORT09</v>
      </c>
      <c r="F5994" s="10" t="str">
        <f>OrderList!K5994</f>
        <v>PLANT03</v>
      </c>
      <c r="G5994" s="10">
        <f>OrderList!J5994</f>
        <v>1655373</v>
      </c>
      <c r="H5994" s="10">
        <f>OrderList!M5994</f>
        <v>291</v>
      </c>
      <c r="I5994" s="10">
        <f>OrderList!N5994</f>
        <v>0.78652756480843677</v>
      </c>
      <c r="O5994" s="10">
        <f>COUNTIF(FreightRates!$A$2:$A$1541,C5994)</f>
        <v>39</v>
      </c>
      <c r="Q5994" s="10">
        <f>COUNTIFS(FreightRates!$A$2:$A$1541,C5994,FreightRates!$B$2:$B$1541,B5994,FreightRates!$C$2:$C$1541,E5994)</f>
        <v>20</v>
      </c>
      <c r="T5994">
        <f>COUNTIFS(FreightRates!$A$2:$A$1541,C5994,FreightRates!$B$2:$B$1541,B5994,FreightRates!$C$2:$C$1541,E5994,FreightRates!$F$2:$F$1541,D5994,FreightRates!$D$2:$D$1541,"&lt;="&amp;I5994,FreightRates!$E$2:$E$1541,"&gt;="&amp;I5994)</f>
        <v>2</v>
      </c>
    </row>
    <row r="5995" spans="1:20" x14ac:dyDescent="0.25">
      <c r="A5995" s="10">
        <f>OrderList!A5995</f>
        <v>1447353784.7</v>
      </c>
      <c r="B5995" s="10" t="str">
        <f>OrderList!C5995</f>
        <v>PORT04</v>
      </c>
      <c r="C5995" s="10" t="str">
        <f>OrderList!D5995</f>
        <v>V444_0</v>
      </c>
      <c r="D5995" s="10" t="str">
        <f>OrderList!F5995</f>
        <v>DTP</v>
      </c>
      <c r="E5995" s="10" t="str">
        <f>OrderList!L5995</f>
        <v>PORT09</v>
      </c>
      <c r="F5995" s="10" t="str">
        <f>OrderList!K5995</f>
        <v>PLANT03</v>
      </c>
      <c r="G5995" s="10">
        <f>OrderList!J5995</f>
        <v>1655373</v>
      </c>
      <c r="H5995" s="10">
        <f>OrderList!M5995</f>
        <v>296</v>
      </c>
      <c r="I5995" s="10">
        <f>OrderList!N5995</f>
        <v>0.78652756480843677</v>
      </c>
      <c r="O5995" s="10">
        <f>COUNTIF(FreightRates!$A$2:$A$1541,C5995)</f>
        <v>39</v>
      </c>
      <c r="Q5995" s="10">
        <f>COUNTIFS(FreightRates!$A$2:$A$1541,C5995,FreightRates!$B$2:$B$1541,B5995,FreightRates!$C$2:$C$1541,E5995)</f>
        <v>20</v>
      </c>
      <c r="T5995">
        <f>COUNTIFS(FreightRates!$A$2:$A$1541,C5995,FreightRates!$B$2:$B$1541,B5995,FreightRates!$C$2:$C$1541,E5995,FreightRates!$F$2:$F$1541,D5995,FreightRates!$D$2:$D$1541,"&lt;="&amp;I5995,FreightRates!$E$2:$E$1541,"&gt;="&amp;I5995)</f>
        <v>2</v>
      </c>
    </row>
    <row r="5996" spans="1:20" x14ac:dyDescent="0.25">
      <c r="A5996" s="10">
        <f>OrderList!A5996</f>
        <v>1447159977.7</v>
      </c>
      <c r="B5996" s="10" t="str">
        <f>OrderList!C5996</f>
        <v>PORT04</v>
      </c>
      <c r="C5996" s="10" t="str">
        <f>OrderList!D5996</f>
        <v>V444_0</v>
      </c>
      <c r="D5996" s="10" t="str">
        <f>OrderList!F5996</f>
        <v>DTP</v>
      </c>
      <c r="E5996" s="10" t="str">
        <f>OrderList!L5996</f>
        <v>PORT09</v>
      </c>
      <c r="F5996" s="10" t="str">
        <f>OrderList!K5996</f>
        <v>PLANT03</v>
      </c>
      <c r="G5996" s="10">
        <f>OrderList!J5996</f>
        <v>1655373</v>
      </c>
      <c r="H5996" s="10">
        <f>OrderList!M5996</f>
        <v>244</v>
      </c>
      <c r="I5996" s="10">
        <f>OrderList!N5996</f>
        <v>0.39326378240421839</v>
      </c>
      <c r="O5996" s="10">
        <f>COUNTIF(FreightRates!$A$2:$A$1541,C5996)</f>
        <v>39</v>
      </c>
      <c r="Q5996" s="10">
        <f>COUNTIFS(FreightRates!$A$2:$A$1541,C5996,FreightRates!$B$2:$B$1541,B5996,FreightRates!$C$2:$C$1541,E5996)</f>
        <v>20</v>
      </c>
      <c r="T5996">
        <f>COUNTIFS(FreightRates!$A$2:$A$1541,C5996,FreightRates!$B$2:$B$1541,B5996,FreightRates!$C$2:$C$1541,E5996,FreightRates!$F$2:$F$1541,D5996,FreightRates!$D$2:$D$1541,"&lt;="&amp;I5996,FreightRates!$E$2:$E$1541,"&gt;="&amp;I5996)</f>
        <v>2</v>
      </c>
    </row>
    <row r="5997" spans="1:20" x14ac:dyDescent="0.25">
      <c r="A5997" s="10">
        <f>OrderList!A5997</f>
        <v>1447198883.7</v>
      </c>
      <c r="B5997" s="10" t="str">
        <f>OrderList!C5997</f>
        <v>PORT04</v>
      </c>
      <c r="C5997" s="10" t="str">
        <f>OrderList!D5997</f>
        <v>V444_0</v>
      </c>
      <c r="D5997" s="10" t="str">
        <f>OrderList!F5997</f>
        <v>DTP</v>
      </c>
      <c r="E5997" s="10" t="str">
        <f>OrderList!L5997</f>
        <v>PORT09</v>
      </c>
      <c r="F5997" s="10" t="str">
        <f>OrderList!K5997</f>
        <v>PLANT03</v>
      </c>
      <c r="G5997" s="10">
        <f>OrderList!J5997</f>
        <v>1655373</v>
      </c>
      <c r="H5997" s="10">
        <f>OrderList!M5997</f>
        <v>301</v>
      </c>
      <c r="I5997" s="10">
        <f>OrderList!N5997</f>
        <v>0.78652756480843677</v>
      </c>
      <c r="O5997" s="10">
        <f>COUNTIF(FreightRates!$A$2:$A$1541,C5997)</f>
        <v>39</v>
      </c>
      <c r="Q5997" s="10">
        <f>COUNTIFS(FreightRates!$A$2:$A$1541,C5997,FreightRates!$B$2:$B$1541,B5997,FreightRates!$C$2:$C$1541,E5997)</f>
        <v>20</v>
      </c>
      <c r="T5997">
        <f>COUNTIFS(FreightRates!$A$2:$A$1541,C5997,FreightRates!$B$2:$B$1541,B5997,FreightRates!$C$2:$C$1541,E5997,FreightRates!$F$2:$F$1541,D5997,FreightRates!$D$2:$D$1541,"&lt;="&amp;I5997,FreightRates!$E$2:$E$1541,"&gt;="&amp;I5997)</f>
        <v>2</v>
      </c>
    </row>
    <row r="5998" spans="1:20" x14ac:dyDescent="0.25">
      <c r="A5998" s="10">
        <f>OrderList!A5998</f>
        <v>1447198882.7</v>
      </c>
      <c r="B5998" s="10" t="str">
        <f>OrderList!C5998</f>
        <v>PORT04</v>
      </c>
      <c r="C5998" s="10" t="str">
        <f>OrderList!D5998</f>
        <v>V444_0</v>
      </c>
      <c r="D5998" s="10" t="str">
        <f>OrderList!F5998</f>
        <v>DTP</v>
      </c>
      <c r="E5998" s="10" t="str">
        <f>OrderList!L5998</f>
        <v>PORT09</v>
      </c>
      <c r="F5998" s="10" t="str">
        <f>OrderList!K5998</f>
        <v>PLANT03</v>
      </c>
      <c r="G5998" s="10">
        <f>OrderList!J5998</f>
        <v>1655723</v>
      </c>
      <c r="H5998" s="10">
        <f>OrderList!M5998</f>
        <v>291</v>
      </c>
      <c r="I5998" s="10">
        <f>OrderList!N5998</f>
        <v>0.26510604125083076</v>
      </c>
      <c r="O5998" s="10">
        <f>COUNTIF(FreightRates!$A$2:$A$1541,C5998)</f>
        <v>39</v>
      </c>
      <c r="Q5998" s="10">
        <f>COUNTIFS(FreightRates!$A$2:$A$1541,C5998,FreightRates!$B$2:$B$1541,B5998,FreightRates!$C$2:$C$1541,E5998)</f>
        <v>20</v>
      </c>
      <c r="T5998">
        <f>COUNTIFS(FreightRates!$A$2:$A$1541,C5998,FreightRates!$B$2:$B$1541,B5998,FreightRates!$C$2:$C$1541,E5998,FreightRates!$F$2:$F$1541,D5998,FreightRates!$D$2:$D$1541,"&lt;="&amp;I5998,FreightRates!$E$2:$E$1541,"&gt;="&amp;I5998)</f>
        <v>2</v>
      </c>
    </row>
    <row r="5999" spans="1:20" x14ac:dyDescent="0.25">
      <c r="A5999" s="10">
        <f>OrderList!A5999</f>
        <v>1447336257.7</v>
      </c>
      <c r="B5999" s="10" t="str">
        <f>OrderList!C5999</f>
        <v>PORT04</v>
      </c>
      <c r="C5999" s="10" t="str">
        <f>OrderList!D5999</f>
        <v>V444_0</v>
      </c>
      <c r="D5999" s="10" t="str">
        <f>OrderList!F5999</f>
        <v>DTP</v>
      </c>
      <c r="E5999" s="10" t="str">
        <f>OrderList!L5999</f>
        <v>PORT09</v>
      </c>
      <c r="F5999" s="10" t="str">
        <f>OrderList!K5999</f>
        <v>PLANT03</v>
      </c>
      <c r="G5999" s="10">
        <f>OrderList!J5999</f>
        <v>1655723</v>
      </c>
      <c r="H5999" s="10">
        <f>OrderList!M5999</f>
        <v>333</v>
      </c>
      <c r="I5999" s="10">
        <f>OrderList!N5999</f>
        <v>2.6510604125083077</v>
      </c>
      <c r="O5999" s="10">
        <f>COUNTIF(FreightRates!$A$2:$A$1541,C5999)</f>
        <v>39</v>
      </c>
      <c r="Q5999" s="10">
        <f>COUNTIFS(FreightRates!$A$2:$A$1541,C5999,FreightRates!$B$2:$B$1541,B5999,FreightRates!$C$2:$C$1541,E5999)</f>
        <v>20</v>
      </c>
      <c r="T5999">
        <f>COUNTIFS(FreightRates!$A$2:$A$1541,C5999,FreightRates!$B$2:$B$1541,B5999,FreightRates!$C$2:$C$1541,E5999,FreightRates!$F$2:$F$1541,D5999,FreightRates!$D$2:$D$1541,"&lt;="&amp;I5999,FreightRates!$E$2:$E$1541,"&gt;="&amp;I5999)</f>
        <v>2</v>
      </c>
    </row>
    <row r="6000" spans="1:20" x14ac:dyDescent="0.25">
      <c r="A6000" s="10">
        <f>OrderList!A6000</f>
        <v>1447208878.7</v>
      </c>
      <c r="B6000" s="10" t="str">
        <f>OrderList!C6000</f>
        <v>PORT04</v>
      </c>
      <c r="C6000" s="10" t="str">
        <f>OrderList!D6000</f>
        <v>V444_0</v>
      </c>
      <c r="D6000" s="10" t="str">
        <f>OrderList!F6000</f>
        <v>DTP</v>
      </c>
      <c r="E6000" s="10" t="str">
        <f>OrderList!L6000</f>
        <v>PORT09</v>
      </c>
      <c r="F6000" s="10" t="str">
        <f>OrderList!K6000</f>
        <v>PLANT03</v>
      </c>
      <c r="G6000" s="10">
        <f>OrderList!J6000</f>
        <v>1655723</v>
      </c>
      <c r="H6000" s="10">
        <f>OrderList!M6000</f>
        <v>279</v>
      </c>
      <c r="I6000" s="10">
        <f>OrderList!N6000</f>
        <v>0.1060424165003323</v>
      </c>
      <c r="O6000" s="10">
        <f>COUNTIF(FreightRates!$A$2:$A$1541,C6000)</f>
        <v>39</v>
      </c>
      <c r="Q6000" s="10">
        <f>COUNTIFS(FreightRates!$A$2:$A$1541,C6000,FreightRates!$B$2:$B$1541,B6000,FreightRates!$C$2:$C$1541,E6000)</f>
        <v>20</v>
      </c>
      <c r="T6000">
        <f>COUNTIFS(FreightRates!$A$2:$A$1541,C6000,FreightRates!$B$2:$B$1541,B6000,FreightRates!$C$2:$C$1541,E6000,FreightRates!$F$2:$F$1541,D6000,FreightRates!$D$2:$D$1541,"&lt;="&amp;I6000,FreightRates!$E$2:$E$1541,"&gt;="&amp;I6000)</f>
        <v>2</v>
      </c>
    </row>
    <row r="6001" spans="1:20" x14ac:dyDescent="0.25">
      <c r="A6001" s="10">
        <f>OrderList!A6001</f>
        <v>1447390666.7</v>
      </c>
      <c r="B6001" s="10" t="str">
        <f>OrderList!C6001</f>
        <v>PORT04</v>
      </c>
      <c r="C6001" s="10" t="str">
        <f>OrderList!D6001</f>
        <v>V444_0</v>
      </c>
      <c r="D6001" s="10" t="str">
        <f>OrderList!F6001</f>
        <v>DTP</v>
      </c>
      <c r="E6001" s="10" t="str">
        <f>OrderList!L6001</f>
        <v>PORT09</v>
      </c>
      <c r="F6001" s="10" t="str">
        <f>OrderList!K6001</f>
        <v>PLANT03</v>
      </c>
      <c r="G6001" s="10">
        <f>OrderList!J6001</f>
        <v>1652538</v>
      </c>
      <c r="H6001" s="10">
        <f>OrderList!M6001</f>
        <v>344</v>
      </c>
      <c r="I6001" s="10">
        <f>OrderList!N6001</f>
        <v>1.4506666666666665</v>
      </c>
      <c r="O6001" s="10">
        <f>COUNTIF(FreightRates!$A$2:$A$1541,C6001)</f>
        <v>39</v>
      </c>
      <c r="Q6001" s="10">
        <f>COUNTIFS(FreightRates!$A$2:$A$1541,C6001,FreightRates!$B$2:$B$1541,B6001,FreightRates!$C$2:$C$1541,E6001)</f>
        <v>20</v>
      </c>
      <c r="T6001">
        <f>COUNTIFS(FreightRates!$A$2:$A$1541,C6001,FreightRates!$B$2:$B$1541,B6001,FreightRates!$C$2:$C$1541,E6001,FreightRates!$F$2:$F$1541,D6001,FreightRates!$D$2:$D$1541,"&lt;="&amp;I6001,FreightRates!$E$2:$E$1541,"&gt;="&amp;I6001)</f>
        <v>2</v>
      </c>
    </row>
    <row r="6002" spans="1:20" x14ac:dyDescent="0.25">
      <c r="A6002" s="10">
        <f>OrderList!A6002</f>
        <v>1447196645.7</v>
      </c>
      <c r="B6002" s="10" t="str">
        <f>OrderList!C6002</f>
        <v>PORT04</v>
      </c>
      <c r="C6002" s="10" t="str">
        <f>OrderList!D6002</f>
        <v>V444_0</v>
      </c>
      <c r="D6002" s="10" t="str">
        <f>OrderList!F6002</f>
        <v>DTP</v>
      </c>
      <c r="E6002" s="10" t="str">
        <f>OrderList!L6002</f>
        <v>PORT09</v>
      </c>
      <c r="F6002" s="10" t="str">
        <f>OrderList!K6002</f>
        <v>PLANT03</v>
      </c>
      <c r="G6002" s="10">
        <f>OrderList!J6002</f>
        <v>1657063</v>
      </c>
      <c r="H6002" s="10">
        <f>OrderList!M6002</f>
        <v>348</v>
      </c>
      <c r="I6002" s="10">
        <f>OrderList!N6002</f>
        <v>0.41478373143963843</v>
      </c>
      <c r="O6002" s="10">
        <f>COUNTIF(FreightRates!$A$2:$A$1541,C6002)</f>
        <v>39</v>
      </c>
      <c r="Q6002" s="10">
        <f>COUNTIFS(FreightRates!$A$2:$A$1541,C6002,FreightRates!$B$2:$B$1541,B6002,FreightRates!$C$2:$C$1541,E6002)</f>
        <v>20</v>
      </c>
      <c r="T6002">
        <f>COUNTIFS(FreightRates!$A$2:$A$1541,C6002,FreightRates!$B$2:$B$1541,B6002,FreightRates!$C$2:$C$1541,E6002,FreightRates!$F$2:$F$1541,D6002,FreightRates!$D$2:$D$1541,"&lt;="&amp;I6002,FreightRates!$E$2:$E$1541,"&gt;="&amp;I6002)</f>
        <v>2</v>
      </c>
    </row>
    <row r="6003" spans="1:20" x14ac:dyDescent="0.25">
      <c r="A6003" s="10">
        <f>OrderList!A6003</f>
        <v>1447357376.7</v>
      </c>
      <c r="B6003" s="10" t="str">
        <f>OrderList!C6003</f>
        <v>PORT04</v>
      </c>
      <c r="C6003" s="10" t="str">
        <f>OrderList!D6003</f>
        <v>V444_0</v>
      </c>
      <c r="D6003" s="10" t="str">
        <f>OrderList!F6003</f>
        <v>DTP</v>
      </c>
      <c r="E6003" s="10" t="str">
        <f>OrderList!L6003</f>
        <v>PORT09</v>
      </c>
      <c r="F6003" s="10" t="str">
        <f>OrderList!K6003</f>
        <v>PLANT03</v>
      </c>
      <c r="G6003" s="10">
        <f>OrderList!J6003</f>
        <v>1657063</v>
      </c>
      <c r="H6003" s="10">
        <f>OrderList!M6003</f>
        <v>386</v>
      </c>
      <c r="I6003" s="10">
        <f>OrderList!N6003</f>
        <v>2.4887023886378308</v>
      </c>
      <c r="O6003" s="10">
        <f>COUNTIF(FreightRates!$A$2:$A$1541,C6003)</f>
        <v>39</v>
      </c>
      <c r="Q6003" s="10">
        <f>COUNTIFS(FreightRates!$A$2:$A$1541,C6003,FreightRates!$B$2:$B$1541,B6003,FreightRates!$C$2:$C$1541,E6003)</f>
        <v>20</v>
      </c>
      <c r="T6003">
        <f>COUNTIFS(FreightRates!$A$2:$A$1541,C6003,FreightRates!$B$2:$B$1541,B6003,FreightRates!$C$2:$C$1541,E6003,FreightRates!$F$2:$F$1541,D6003,FreightRates!$D$2:$D$1541,"&lt;="&amp;I6003,FreightRates!$E$2:$E$1541,"&gt;="&amp;I6003)</f>
        <v>2</v>
      </c>
    </row>
    <row r="6004" spans="1:20" x14ac:dyDescent="0.25">
      <c r="A6004" s="10">
        <f>OrderList!A6004</f>
        <v>1447204324.7</v>
      </c>
      <c r="B6004" s="10" t="str">
        <f>OrderList!C6004</f>
        <v>PORT04</v>
      </c>
      <c r="C6004" s="10" t="str">
        <f>OrderList!D6004</f>
        <v>V444_0</v>
      </c>
      <c r="D6004" s="10" t="str">
        <f>OrderList!F6004</f>
        <v>DTP</v>
      </c>
      <c r="E6004" s="10" t="str">
        <f>OrderList!L6004</f>
        <v>PORT09</v>
      </c>
      <c r="F6004" s="10" t="str">
        <f>OrderList!K6004</f>
        <v>PLANT03</v>
      </c>
      <c r="G6004" s="10">
        <f>OrderList!J6004</f>
        <v>1657063</v>
      </c>
      <c r="H6004" s="10">
        <f>OrderList!M6004</f>
        <v>435</v>
      </c>
      <c r="I6004" s="10">
        <f>OrderList!N6004</f>
        <v>2.4887023886378308</v>
      </c>
      <c r="O6004" s="10">
        <f>COUNTIF(FreightRates!$A$2:$A$1541,C6004)</f>
        <v>39</v>
      </c>
      <c r="Q6004" s="10">
        <f>COUNTIFS(FreightRates!$A$2:$A$1541,C6004,FreightRates!$B$2:$B$1541,B6004,FreightRates!$C$2:$C$1541,E6004)</f>
        <v>20</v>
      </c>
      <c r="T6004">
        <f>COUNTIFS(FreightRates!$A$2:$A$1541,C6004,FreightRates!$B$2:$B$1541,B6004,FreightRates!$C$2:$C$1541,E6004,FreightRates!$F$2:$F$1541,D6004,FreightRates!$D$2:$D$1541,"&lt;="&amp;I6004,FreightRates!$E$2:$E$1541,"&gt;="&amp;I6004)</f>
        <v>2</v>
      </c>
    </row>
    <row r="6005" spans="1:20" x14ac:dyDescent="0.25">
      <c r="A6005" s="10">
        <f>OrderList!A6005</f>
        <v>1447336031.7</v>
      </c>
      <c r="B6005" s="10" t="str">
        <f>OrderList!C6005</f>
        <v>PORT04</v>
      </c>
      <c r="C6005" s="10" t="str">
        <f>OrderList!D6005</f>
        <v>V444_0</v>
      </c>
      <c r="D6005" s="10" t="str">
        <f>OrderList!F6005</f>
        <v>DTP</v>
      </c>
      <c r="E6005" s="10" t="str">
        <f>OrderList!L6005</f>
        <v>PORT09</v>
      </c>
      <c r="F6005" s="10" t="str">
        <f>OrderList!K6005</f>
        <v>PLANT03</v>
      </c>
      <c r="G6005" s="10">
        <f>OrderList!J6005</f>
        <v>1657063</v>
      </c>
      <c r="H6005" s="10">
        <f>OrderList!M6005</f>
        <v>301</v>
      </c>
      <c r="I6005" s="10">
        <f>OrderList!N6005</f>
        <v>0.82956746287927685</v>
      </c>
      <c r="O6005" s="10">
        <f>COUNTIF(FreightRates!$A$2:$A$1541,C6005)</f>
        <v>39</v>
      </c>
      <c r="Q6005" s="10">
        <f>COUNTIFS(FreightRates!$A$2:$A$1541,C6005,FreightRates!$B$2:$B$1541,B6005,FreightRates!$C$2:$C$1541,E6005)</f>
        <v>20</v>
      </c>
      <c r="T6005">
        <f>COUNTIFS(FreightRates!$A$2:$A$1541,C6005,FreightRates!$B$2:$B$1541,B6005,FreightRates!$C$2:$C$1541,E6005,FreightRates!$F$2:$F$1541,D6005,FreightRates!$D$2:$D$1541,"&lt;="&amp;I6005,FreightRates!$E$2:$E$1541,"&gt;="&amp;I6005)</f>
        <v>2</v>
      </c>
    </row>
    <row r="6006" spans="1:20" x14ac:dyDescent="0.25">
      <c r="A6006" s="10">
        <f>OrderList!A6006</f>
        <v>1447159851.7</v>
      </c>
      <c r="B6006" s="10" t="str">
        <f>OrderList!C6006</f>
        <v>PORT04</v>
      </c>
      <c r="C6006" s="10" t="str">
        <f>OrderList!D6006</f>
        <v>V444_0</v>
      </c>
      <c r="D6006" s="10" t="str">
        <f>OrderList!F6006</f>
        <v>DTP</v>
      </c>
      <c r="E6006" s="10" t="str">
        <f>OrderList!L6006</f>
        <v>PORT09</v>
      </c>
      <c r="F6006" s="10" t="str">
        <f>OrderList!K6006</f>
        <v>PLANT03</v>
      </c>
      <c r="G6006" s="10">
        <f>OrderList!J6006</f>
        <v>1657063</v>
      </c>
      <c r="H6006" s="10">
        <f>OrderList!M6006</f>
        <v>432</v>
      </c>
      <c r="I6006" s="10">
        <f>OrderList!N6006</f>
        <v>2.4887023886378308</v>
      </c>
      <c r="O6006" s="10">
        <f>COUNTIF(FreightRates!$A$2:$A$1541,C6006)</f>
        <v>39</v>
      </c>
      <c r="Q6006" s="10">
        <f>COUNTIFS(FreightRates!$A$2:$A$1541,C6006,FreightRates!$B$2:$B$1541,B6006,FreightRates!$C$2:$C$1541,E6006)</f>
        <v>20</v>
      </c>
      <c r="T6006">
        <f>COUNTIFS(FreightRates!$A$2:$A$1541,C6006,FreightRates!$B$2:$B$1541,B6006,FreightRates!$C$2:$C$1541,E6006,FreightRates!$F$2:$F$1541,D6006,FreightRates!$D$2:$D$1541,"&lt;="&amp;I6006,FreightRates!$E$2:$E$1541,"&gt;="&amp;I6006)</f>
        <v>2</v>
      </c>
    </row>
    <row r="6007" spans="1:20" x14ac:dyDescent="0.25">
      <c r="A6007" s="10">
        <f>OrderList!A6007</f>
        <v>1447266888.7</v>
      </c>
      <c r="B6007" s="10" t="str">
        <f>OrderList!C6007</f>
        <v>PORT04</v>
      </c>
      <c r="C6007" s="10" t="str">
        <f>OrderList!D6007</f>
        <v>V444_0</v>
      </c>
      <c r="D6007" s="10" t="str">
        <f>OrderList!F6007</f>
        <v>DTP</v>
      </c>
      <c r="E6007" s="10" t="str">
        <f>OrderList!L6007</f>
        <v>PORT09</v>
      </c>
      <c r="F6007" s="10" t="str">
        <f>OrderList!K6007</f>
        <v>PLANT03</v>
      </c>
      <c r="G6007" s="10">
        <f>OrderList!J6007</f>
        <v>1657063</v>
      </c>
      <c r="H6007" s="10">
        <f>OrderList!M6007</f>
        <v>470</v>
      </c>
      <c r="I6007" s="10">
        <f>OrderList!N6007</f>
        <v>2.58</v>
      </c>
      <c r="O6007" s="10">
        <f>COUNTIF(FreightRates!$A$2:$A$1541,C6007)</f>
        <v>39</v>
      </c>
      <c r="Q6007" s="10">
        <f>COUNTIFS(FreightRates!$A$2:$A$1541,C6007,FreightRates!$B$2:$B$1541,B6007,FreightRates!$C$2:$C$1541,E6007)</f>
        <v>20</v>
      </c>
      <c r="T6007">
        <f>COUNTIFS(FreightRates!$A$2:$A$1541,C6007,FreightRates!$B$2:$B$1541,B6007,FreightRates!$C$2:$C$1541,E6007,FreightRates!$F$2:$F$1541,D6007,FreightRates!$D$2:$D$1541,"&lt;="&amp;I6007,FreightRates!$E$2:$E$1541,"&gt;="&amp;I6007)</f>
        <v>2</v>
      </c>
    </row>
    <row r="6008" spans="1:20" x14ac:dyDescent="0.25">
      <c r="A6008" s="10">
        <f>OrderList!A6008</f>
        <v>1447367941.7</v>
      </c>
      <c r="B6008" s="10" t="str">
        <f>OrderList!C6008</f>
        <v>PORT04</v>
      </c>
      <c r="C6008" s="10" t="str">
        <f>OrderList!D6008</f>
        <v>V444_0</v>
      </c>
      <c r="D6008" s="10" t="str">
        <f>OrderList!F6008</f>
        <v>DTP</v>
      </c>
      <c r="E6008" s="10" t="str">
        <f>OrderList!L6008</f>
        <v>PORT09</v>
      </c>
      <c r="F6008" s="10" t="str">
        <f>OrderList!K6008</f>
        <v>PLANT03</v>
      </c>
      <c r="G6008" s="10">
        <f>OrderList!J6008</f>
        <v>1657063</v>
      </c>
      <c r="H6008" s="10">
        <f>OrderList!M6008</f>
        <v>437</v>
      </c>
      <c r="I6008" s="10">
        <f>OrderList!N6008</f>
        <v>2.68</v>
      </c>
      <c r="O6008" s="10">
        <f>COUNTIF(FreightRates!$A$2:$A$1541,C6008)</f>
        <v>39</v>
      </c>
      <c r="Q6008" s="10">
        <f>COUNTIFS(FreightRates!$A$2:$A$1541,C6008,FreightRates!$B$2:$B$1541,B6008,FreightRates!$C$2:$C$1541,E6008)</f>
        <v>20</v>
      </c>
      <c r="T6008">
        <f>COUNTIFS(FreightRates!$A$2:$A$1541,C6008,FreightRates!$B$2:$B$1541,B6008,FreightRates!$C$2:$C$1541,E6008,FreightRates!$F$2:$F$1541,D6008,FreightRates!$D$2:$D$1541,"&lt;="&amp;I6008,FreightRates!$E$2:$E$1541,"&gt;="&amp;I6008)</f>
        <v>2</v>
      </c>
    </row>
    <row r="6009" spans="1:20" x14ac:dyDescent="0.25">
      <c r="A6009" s="10">
        <f>OrderList!A6009</f>
        <v>1447386811.7</v>
      </c>
      <c r="B6009" s="10" t="str">
        <f>OrderList!C6009</f>
        <v>PORT04</v>
      </c>
      <c r="C6009" s="10" t="str">
        <f>OrderList!D6009</f>
        <v>V444_0</v>
      </c>
      <c r="D6009" s="10" t="str">
        <f>OrderList!F6009</f>
        <v>DTP</v>
      </c>
      <c r="E6009" s="10" t="str">
        <f>OrderList!L6009</f>
        <v>PORT09</v>
      </c>
      <c r="F6009" s="10" t="str">
        <f>OrderList!K6009</f>
        <v>PLANT03</v>
      </c>
      <c r="G6009" s="10">
        <f>OrderList!J6009</f>
        <v>1660563</v>
      </c>
      <c r="H6009" s="10">
        <f>OrderList!M6009</f>
        <v>596</v>
      </c>
      <c r="I6009" s="10">
        <f>OrderList!N6009</f>
        <v>4.38</v>
      </c>
      <c r="O6009" s="10">
        <f>COUNTIF(FreightRates!$A$2:$A$1541,C6009)</f>
        <v>39</v>
      </c>
      <c r="Q6009" s="10">
        <f>COUNTIFS(FreightRates!$A$2:$A$1541,C6009,FreightRates!$B$2:$B$1541,B6009,FreightRates!$C$2:$C$1541,E6009)</f>
        <v>20</v>
      </c>
      <c r="T6009">
        <f>COUNTIFS(FreightRates!$A$2:$A$1541,C6009,FreightRates!$B$2:$B$1541,B6009,FreightRates!$C$2:$C$1541,E6009,FreightRates!$F$2:$F$1541,D6009,FreightRates!$D$2:$D$1541,"&lt;="&amp;I6009,FreightRates!$E$2:$E$1541,"&gt;="&amp;I6009)</f>
        <v>2</v>
      </c>
    </row>
    <row r="6010" spans="1:20" x14ac:dyDescent="0.25">
      <c r="A6010" s="10">
        <f>OrderList!A6010</f>
        <v>1447392838.7</v>
      </c>
      <c r="B6010" s="10" t="str">
        <f>OrderList!C6010</f>
        <v>PORT04</v>
      </c>
      <c r="C6010" s="10" t="str">
        <f>OrderList!D6010</f>
        <v>V444_0</v>
      </c>
      <c r="D6010" s="10" t="str">
        <f>OrderList!F6010</f>
        <v>DTP</v>
      </c>
      <c r="E6010" s="10" t="str">
        <f>OrderList!L6010</f>
        <v>PORT09</v>
      </c>
      <c r="F6010" s="10" t="str">
        <f>OrderList!K6010</f>
        <v>PLANT03</v>
      </c>
      <c r="G6010" s="10">
        <f>OrderList!J6010</f>
        <v>1657063</v>
      </c>
      <c r="H6010" s="10">
        <f>OrderList!M6010</f>
        <v>646</v>
      </c>
      <c r="I6010" s="10">
        <f>OrderList!N6010</f>
        <v>3.6</v>
      </c>
      <c r="O6010" s="10">
        <f>COUNTIF(FreightRates!$A$2:$A$1541,C6010)</f>
        <v>39</v>
      </c>
      <c r="Q6010" s="10">
        <f>COUNTIFS(FreightRates!$A$2:$A$1541,C6010,FreightRates!$B$2:$B$1541,B6010,FreightRates!$C$2:$C$1541,E6010)</f>
        <v>20</v>
      </c>
      <c r="T6010">
        <f>COUNTIFS(FreightRates!$A$2:$A$1541,C6010,FreightRates!$B$2:$B$1541,B6010,FreightRates!$C$2:$C$1541,E6010,FreightRates!$F$2:$F$1541,D6010,FreightRates!$D$2:$D$1541,"&lt;="&amp;I6010,FreightRates!$E$2:$E$1541,"&gt;="&amp;I6010)</f>
        <v>2</v>
      </c>
    </row>
    <row r="6011" spans="1:20" x14ac:dyDescent="0.25">
      <c r="A6011" s="10">
        <f>OrderList!A6011</f>
        <v>1447152322.7</v>
      </c>
      <c r="B6011" s="10" t="str">
        <f>OrderList!C6011</f>
        <v>PORT04</v>
      </c>
      <c r="C6011" s="10" t="str">
        <f>OrderList!D6011</f>
        <v>V444_0</v>
      </c>
      <c r="D6011" s="10" t="str">
        <f>OrderList!F6011</f>
        <v>DTP</v>
      </c>
      <c r="E6011" s="10" t="str">
        <f>OrderList!L6011</f>
        <v>PORT09</v>
      </c>
      <c r="F6011" s="10" t="str">
        <f>OrderList!K6011</f>
        <v>PLANT03</v>
      </c>
      <c r="G6011" s="10">
        <f>OrderList!J6011</f>
        <v>1657063</v>
      </c>
      <c r="H6011" s="10">
        <f>OrderList!M6011</f>
        <v>624</v>
      </c>
      <c r="I6011" s="10">
        <f>OrderList!N6011</f>
        <v>3.5999999999999996</v>
      </c>
      <c r="O6011" s="10">
        <f>COUNTIF(FreightRates!$A$2:$A$1541,C6011)</f>
        <v>39</v>
      </c>
      <c r="Q6011" s="10">
        <f>COUNTIFS(FreightRates!$A$2:$A$1541,C6011,FreightRates!$B$2:$B$1541,B6011,FreightRates!$C$2:$C$1541,E6011)</f>
        <v>20</v>
      </c>
      <c r="T6011">
        <f>COUNTIFS(FreightRates!$A$2:$A$1541,C6011,FreightRates!$B$2:$B$1541,B6011,FreightRates!$C$2:$C$1541,E6011,FreightRates!$F$2:$F$1541,D6011,FreightRates!$D$2:$D$1541,"&lt;="&amp;I6011,FreightRates!$E$2:$E$1541,"&gt;="&amp;I6011)</f>
        <v>2</v>
      </c>
    </row>
    <row r="6012" spans="1:20" x14ac:dyDescent="0.25">
      <c r="A6012" s="10">
        <f>OrderList!A6012</f>
        <v>1447167235.7</v>
      </c>
      <c r="B6012" s="10" t="str">
        <f>OrderList!C6012</f>
        <v>PORT04</v>
      </c>
      <c r="C6012" s="10" t="str">
        <f>OrderList!D6012</f>
        <v>V444_0</v>
      </c>
      <c r="D6012" s="10" t="str">
        <f>OrderList!F6012</f>
        <v>DTP</v>
      </c>
      <c r="E6012" s="10" t="str">
        <f>OrderList!L6012</f>
        <v>PORT09</v>
      </c>
      <c r="F6012" s="10" t="str">
        <f>OrderList!K6012</f>
        <v>PLANT03</v>
      </c>
      <c r="G6012" s="10">
        <f>OrderList!J6012</f>
        <v>1660563</v>
      </c>
      <c r="H6012" s="10">
        <f>OrderList!M6012</f>
        <v>2891</v>
      </c>
      <c r="I6012" s="10">
        <f>OrderList!N6012</f>
        <v>21.78</v>
      </c>
      <c r="O6012" s="10">
        <f>COUNTIF(FreightRates!$A$2:$A$1541,C6012)</f>
        <v>39</v>
      </c>
      <c r="Q6012" s="10">
        <f>COUNTIFS(FreightRates!$A$2:$A$1541,C6012,FreightRates!$B$2:$B$1541,B6012,FreightRates!$C$2:$C$1541,E6012)</f>
        <v>20</v>
      </c>
      <c r="T6012">
        <f>COUNTIFS(FreightRates!$A$2:$A$1541,C6012,FreightRates!$B$2:$B$1541,B6012,FreightRates!$C$2:$C$1541,E6012,FreightRates!$F$2:$F$1541,D6012,FreightRates!$D$2:$D$1541,"&lt;="&amp;I6012,FreightRates!$E$2:$E$1541,"&gt;="&amp;I6012)</f>
        <v>2</v>
      </c>
    </row>
    <row r="6013" spans="1:20" x14ac:dyDescent="0.25">
      <c r="A6013" s="10">
        <f>OrderList!A6013</f>
        <v>1447226319.7</v>
      </c>
      <c r="B6013" s="10" t="str">
        <f>OrderList!C6013</f>
        <v>PORT04</v>
      </c>
      <c r="C6013" s="10" t="str">
        <f>OrderList!D6013</f>
        <v>V444_0</v>
      </c>
      <c r="D6013" s="10" t="str">
        <f>OrderList!F6013</f>
        <v>DTP</v>
      </c>
      <c r="E6013" s="10" t="str">
        <f>OrderList!L6013</f>
        <v>PORT09</v>
      </c>
      <c r="F6013" s="10" t="str">
        <f>OrderList!K6013</f>
        <v>PLANT03</v>
      </c>
      <c r="G6013" s="10">
        <f>OrderList!J6013</f>
        <v>1660563</v>
      </c>
      <c r="H6013" s="10">
        <f>OrderList!M6013</f>
        <v>747</v>
      </c>
      <c r="I6013" s="10">
        <f>OrderList!N6013</f>
        <v>4.4400000000000004</v>
      </c>
      <c r="O6013" s="10">
        <f>COUNTIF(FreightRates!$A$2:$A$1541,C6013)</f>
        <v>39</v>
      </c>
      <c r="Q6013" s="10">
        <f>COUNTIFS(FreightRates!$A$2:$A$1541,C6013,FreightRates!$B$2:$B$1541,B6013,FreightRates!$C$2:$C$1541,E6013)</f>
        <v>20</v>
      </c>
      <c r="T6013">
        <f>COUNTIFS(FreightRates!$A$2:$A$1541,C6013,FreightRates!$B$2:$B$1541,B6013,FreightRates!$C$2:$C$1541,E6013,FreightRates!$F$2:$F$1541,D6013,FreightRates!$D$2:$D$1541,"&lt;="&amp;I6013,FreightRates!$E$2:$E$1541,"&gt;="&amp;I6013)</f>
        <v>2</v>
      </c>
    </row>
    <row r="6014" spans="1:20" x14ac:dyDescent="0.25">
      <c r="A6014" s="10">
        <f>OrderList!A6014</f>
        <v>1447266899.7</v>
      </c>
      <c r="B6014" s="10" t="str">
        <f>OrderList!C6014</f>
        <v>PORT04</v>
      </c>
      <c r="C6014" s="10" t="str">
        <f>OrderList!D6014</f>
        <v>V444_0</v>
      </c>
      <c r="D6014" s="10" t="str">
        <f>OrderList!F6014</f>
        <v>DTP</v>
      </c>
      <c r="E6014" s="10" t="str">
        <f>OrderList!L6014</f>
        <v>PORT09</v>
      </c>
      <c r="F6014" s="10" t="str">
        <f>OrderList!K6014</f>
        <v>PLANT03</v>
      </c>
      <c r="G6014" s="10">
        <f>OrderList!J6014</f>
        <v>1656839</v>
      </c>
      <c r="H6014" s="10">
        <f>OrderList!M6014</f>
        <v>350</v>
      </c>
      <c r="I6014" s="10">
        <f>OrderList!N6014</f>
        <v>1.2268156424581007</v>
      </c>
      <c r="O6014" s="10">
        <f>COUNTIF(FreightRates!$A$2:$A$1541,C6014)</f>
        <v>39</v>
      </c>
      <c r="Q6014" s="10">
        <f>COUNTIFS(FreightRates!$A$2:$A$1541,C6014,FreightRates!$B$2:$B$1541,B6014,FreightRates!$C$2:$C$1541,E6014)</f>
        <v>20</v>
      </c>
      <c r="T6014">
        <f>COUNTIFS(FreightRates!$A$2:$A$1541,C6014,FreightRates!$B$2:$B$1541,B6014,FreightRates!$C$2:$C$1541,E6014,FreightRates!$F$2:$F$1541,D6014,FreightRates!$D$2:$D$1541,"&lt;="&amp;I6014,FreightRates!$E$2:$E$1541,"&gt;="&amp;I6014)</f>
        <v>2</v>
      </c>
    </row>
    <row r="6015" spans="1:20" x14ac:dyDescent="0.25">
      <c r="A6015" s="10">
        <f>OrderList!A6015</f>
        <v>1447193108.7</v>
      </c>
      <c r="B6015" s="10" t="str">
        <f>OrderList!C6015</f>
        <v>PORT04</v>
      </c>
      <c r="C6015" s="10" t="str">
        <f>OrderList!D6015</f>
        <v>V444_0</v>
      </c>
      <c r="D6015" s="10" t="str">
        <f>OrderList!F6015</f>
        <v>DTP</v>
      </c>
      <c r="E6015" s="10" t="str">
        <f>OrderList!L6015</f>
        <v>PORT09</v>
      </c>
      <c r="F6015" s="10" t="str">
        <f>OrderList!K6015</f>
        <v>PLANT03</v>
      </c>
      <c r="G6015" s="10">
        <f>OrderList!J6015</f>
        <v>1656839</v>
      </c>
      <c r="H6015" s="10">
        <f>OrderList!M6015</f>
        <v>420</v>
      </c>
      <c r="I6015" s="10">
        <f>OrderList!N6015</f>
        <v>1.8811173184357546</v>
      </c>
      <c r="O6015" s="10">
        <f>COUNTIF(FreightRates!$A$2:$A$1541,C6015)</f>
        <v>39</v>
      </c>
      <c r="Q6015" s="10">
        <f>COUNTIFS(FreightRates!$A$2:$A$1541,C6015,FreightRates!$B$2:$B$1541,B6015,FreightRates!$C$2:$C$1541,E6015)</f>
        <v>20</v>
      </c>
      <c r="T6015">
        <f>COUNTIFS(FreightRates!$A$2:$A$1541,C6015,FreightRates!$B$2:$B$1541,B6015,FreightRates!$C$2:$C$1541,E6015,FreightRates!$F$2:$F$1541,D6015,FreightRates!$D$2:$D$1541,"&lt;="&amp;I6015,FreightRates!$E$2:$E$1541,"&gt;="&amp;I6015)</f>
        <v>2</v>
      </c>
    </row>
    <row r="6016" spans="1:20" x14ac:dyDescent="0.25">
      <c r="A6016" s="10">
        <f>OrderList!A6016</f>
        <v>1447273234.7</v>
      </c>
      <c r="B6016" s="10" t="str">
        <f>OrderList!C6016</f>
        <v>PORT04</v>
      </c>
      <c r="C6016" s="10" t="str">
        <f>OrderList!D6016</f>
        <v>V444_0</v>
      </c>
      <c r="D6016" s="10" t="str">
        <f>OrderList!F6016</f>
        <v>DTP</v>
      </c>
      <c r="E6016" s="10" t="str">
        <f>OrderList!L6016</f>
        <v>PORT09</v>
      </c>
      <c r="F6016" s="10" t="str">
        <f>OrderList!K6016</f>
        <v>PLANT03</v>
      </c>
      <c r="G6016" s="10">
        <f>OrderList!J6016</f>
        <v>1656839</v>
      </c>
      <c r="H6016" s="10">
        <f>OrderList!M6016</f>
        <v>785</v>
      </c>
      <c r="I6016" s="10">
        <f>OrderList!N6016</f>
        <v>4.5999999999999996</v>
      </c>
      <c r="O6016" s="10">
        <f>COUNTIF(FreightRates!$A$2:$A$1541,C6016)</f>
        <v>39</v>
      </c>
      <c r="Q6016" s="10">
        <f>COUNTIFS(FreightRates!$A$2:$A$1541,C6016,FreightRates!$B$2:$B$1541,B6016,FreightRates!$C$2:$C$1541,E6016)</f>
        <v>20</v>
      </c>
      <c r="T6016">
        <f>COUNTIFS(FreightRates!$A$2:$A$1541,C6016,FreightRates!$B$2:$B$1541,B6016,FreightRates!$C$2:$C$1541,E6016,FreightRates!$F$2:$F$1541,D6016,FreightRates!$D$2:$D$1541,"&lt;="&amp;I6016,FreightRates!$E$2:$E$1541,"&gt;="&amp;I6016)</f>
        <v>2</v>
      </c>
    </row>
    <row r="6017" spans="1:20" x14ac:dyDescent="0.25">
      <c r="A6017" s="10">
        <f>OrderList!A6017</f>
        <v>1447355129.7</v>
      </c>
      <c r="B6017" s="10" t="str">
        <f>OrderList!C6017</f>
        <v>PORT04</v>
      </c>
      <c r="C6017" s="10" t="str">
        <f>OrderList!D6017</f>
        <v>V444_0</v>
      </c>
      <c r="D6017" s="10" t="str">
        <f>OrderList!F6017</f>
        <v>DTP</v>
      </c>
      <c r="E6017" s="10" t="str">
        <f>OrderList!L6017</f>
        <v>PORT09</v>
      </c>
      <c r="F6017" s="10" t="str">
        <f>OrderList!K6017</f>
        <v>PLANT03</v>
      </c>
      <c r="G6017" s="10">
        <f>OrderList!J6017</f>
        <v>1660885</v>
      </c>
      <c r="H6017" s="10">
        <f>OrderList!M6017</f>
        <v>414</v>
      </c>
      <c r="I6017" s="10">
        <f>OrderList!N6017</f>
        <v>1.0590364491178406</v>
      </c>
      <c r="O6017" s="10">
        <f>COUNTIF(FreightRates!$A$2:$A$1541,C6017)</f>
        <v>39</v>
      </c>
      <c r="Q6017" s="10">
        <f>COUNTIFS(FreightRates!$A$2:$A$1541,C6017,FreightRates!$B$2:$B$1541,B6017,FreightRates!$C$2:$C$1541,E6017)</f>
        <v>20</v>
      </c>
      <c r="T6017">
        <f>COUNTIFS(FreightRates!$A$2:$A$1541,C6017,FreightRates!$B$2:$B$1541,B6017,FreightRates!$C$2:$C$1541,E6017,FreightRates!$F$2:$F$1541,D6017,FreightRates!$D$2:$D$1541,"&lt;="&amp;I6017,FreightRates!$E$2:$E$1541,"&gt;="&amp;I6017)</f>
        <v>2</v>
      </c>
    </row>
    <row r="6018" spans="1:20" x14ac:dyDescent="0.25">
      <c r="A6018" s="10">
        <f>OrderList!A6018</f>
        <v>1447251216.7</v>
      </c>
      <c r="B6018" s="10" t="str">
        <f>OrderList!C6018</f>
        <v>PORT04</v>
      </c>
      <c r="C6018" s="10" t="str">
        <f>OrderList!D6018</f>
        <v>V444_0</v>
      </c>
      <c r="D6018" s="10" t="str">
        <f>OrderList!F6018</f>
        <v>DTP</v>
      </c>
      <c r="E6018" s="10" t="str">
        <f>OrderList!L6018</f>
        <v>PORT09</v>
      </c>
      <c r="F6018" s="10" t="str">
        <f>OrderList!K6018</f>
        <v>PLANT03</v>
      </c>
      <c r="G6018" s="10">
        <f>OrderList!J6018</f>
        <v>1660885</v>
      </c>
      <c r="H6018" s="10">
        <f>OrderList!M6018</f>
        <v>600</v>
      </c>
      <c r="I6018" s="10">
        <f>OrderList!N6018</f>
        <v>2.6917176415078448</v>
      </c>
      <c r="O6018" s="10">
        <f>COUNTIF(FreightRates!$A$2:$A$1541,C6018)</f>
        <v>39</v>
      </c>
      <c r="Q6018" s="10">
        <f>COUNTIFS(FreightRates!$A$2:$A$1541,C6018,FreightRates!$B$2:$B$1541,B6018,FreightRates!$C$2:$C$1541,E6018)</f>
        <v>20</v>
      </c>
      <c r="T6018">
        <f>COUNTIFS(FreightRates!$A$2:$A$1541,C6018,FreightRates!$B$2:$B$1541,B6018,FreightRates!$C$2:$C$1541,E6018,FreightRates!$F$2:$F$1541,D6018,FreightRates!$D$2:$D$1541,"&lt;="&amp;I6018,FreightRates!$E$2:$E$1541,"&gt;="&amp;I6018)</f>
        <v>2</v>
      </c>
    </row>
    <row r="6019" spans="1:20" x14ac:dyDescent="0.25">
      <c r="A6019" s="10">
        <f>OrderList!A6019</f>
        <v>1447156636.7</v>
      </c>
      <c r="B6019" s="10" t="str">
        <f>OrderList!C6019</f>
        <v>PORT04</v>
      </c>
      <c r="C6019" s="10" t="str">
        <f>OrderList!D6019</f>
        <v>V444_0</v>
      </c>
      <c r="D6019" s="10" t="str">
        <f>OrderList!F6019</f>
        <v>DTP</v>
      </c>
      <c r="E6019" s="10" t="str">
        <f>OrderList!L6019</f>
        <v>PORT09</v>
      </c>
      <c r="F6019" s="10" t="str">
        <f>OrderList!K6019</f>
        <v>PLANT03</v>
      </c>
      <c r="G6019" s="10">
        <f>OrderList!J6019</f>
        <v>1660885</v>
      </c>
      <c r="H6019" s="10">
        <f>OrderList!M6019</f>
        <v>321</v>
      </c>
      <c r="I6019" s="10">
        <f>OrderList!N6019</f>
        <v>0.52951822455892028</v>
      </c>
      <c r="O6019" s="10">
        <f>COUNTIF(FreightRates!$A$2:$A$1541,C6019)</f>
        <v>39</v>
      </c>
      <c r="Q6019" s="10">
        <f>COUNTIFS(FreightRates!$A$2:$A$1541,C6019,FreightRates!$B$2:$B$1541,B6019,FreightRates!$C$2:$C$1541,E6019)</f>
        <v>20</v>
      </c>
      <c r="T6019">
        <f>COUNTIFS(FreightRates!$A$2:$A$1541,C6019,FreightRates!$B$2:$B$1541,B6019,FreightRates!$C$2:$C$1541,E6019,FreightRates!$F$2:$F$1541,D6019,FreightRates!$D$2:$D$1541,"&lt;="&amp;I6019,FreightRates!$E$2:$E$1541,"&gt;="&amp;I6019)</f>
        <v>2</v>
      </c>
    </row>
    <row r="6020" spans="1:20" x14ac:dyDescent="0.25">
      <c r="A6020" s="10">
        <f>OrderList!A6020</f>
        <v>1447386810.7</v>
      </c>
      <c r="B6020" s="10" t="str">
        <f>OrderList!C6020</f>
        <v>PORT04</v>
      </c>
      <c r="C6020" s="10" t="str">
        <f>OrderList!D6020</f>
        <v>V444_0</v>
      </c>
      <c r="D6020" s="10" t="str">
        <f>OrderList!F6020</f>
        <v>DTP</v>
      </c>
      <c r="E6020" s="10" t="str">
        <f>OrderList!L6020</f>
        <v>PORT09</v>
      </c>
      <c r="F6020" s="10" t="str">
        <f>OrderList!K6020</f>
        <v>PLANT03</v>
      </c>
      <c r="G6020" s="10">
        <f>OrderList!J6020</f>
        <v>1660885</v>
      </c>
      <c r="H6020" s="10">
        <f>OrderList!M6020</f>
        <v>1291</v>
      </c>
      <c r="I6020" s="10">
        <f>OrderList!N6020</f>
        <v>8.9135567800751581</v>
      </c>
      <c r="O6020" s="10">
        <f>COUNTIF(FreightRates!$A$2:$A$1541,C6020)</f>
        <v>39</v>
      </c>
      <c r="Q6020" s="10">
        <f>COUNTIFS(FreightRates!$A$2:$A$1541,C6020,FreightRates!$B$2:$B$1541,B6020,FreightRates!$C$2:$C$1541,E6020)</f>
        <v>20</v>
      </c>
      <c r="T6020">
        <f>COUNTIFS(FreightRates!$A$2:$A$1541,C6020,FreightRates!$B$2:$B$1541,B6020,FreightRates!$C$2:$C$1541,E6020,FreightRates!$F$2:$F$1541,D6020,FreightRates!$D$2:$D$1541,"&lt;="&amp;I6020,FreightRates!$E$2:$E$1541,"&gt;="&amp;I6020)</f>
        <v>2</v>
      </c>
    </row>
    <row r="6021" spans="1:20" x14ac:dyDescent="0.25">
      <c r="A6021" s="10">
        <f>OrderList!A6021</f>
        <v>1447383187.7</v>
      </c>
      <c r="B6021" s="10" t="str">
        <f>OrderList!C6021</f>
        <v>PORT04</v>
      </c>
      <c r="C6021" s="10" t="str">
        <f>OrderList!D6021</f>
        <v>V444_0</v>
      </c>
      <c r="D6021" s="10" t="str">
        <f>OrderList!F6021</f>
        <v>DTP</v>
      </c>
      <c r="E6021" s="10" t="str">
        <f>OrderList!L6021</f>
        <v>PORT09</v>
      </c>
      <c r="F6021" s="10" t="str">
        <f>OrderList!K6021</f>
        <v>PLANT03</v>
      </c>
      <c r="G6021" s="10">
        <f>OrderList!J6021</f>
        <v>1660885</v>
      </c>
      <c r="H6021" s="10">
        <f>OrderList!M6021</f>
        <v>326</v>
      </c>
      <c r="I6021" s="10">
        <f>OrderList!N6021</f>
        <v>0.17650607485297343</v>
      </c>
      <c r="O6021" s="10">
        <f>COUNTIF(FreightRates!$A$2:$A$1541,C6021)</f>
        <v>39</v>
      </c>
      <c r="Q6021" s="10">
        <f>COUNTIFS(FreightRates!$A$2:$A$1541,C6021,FreightRates!$B$2:$B$1541,B6021,FreightRates!$C$2:$C$1541,E6021)</f>
        <v>20</v>
      </c>
      <c r="T6021">
        <f>COUNTIFS(FreightRates!$A$2:$A$1541,C6021,FreightRates!$B$2:$B$1541,B6021,FreightRates!$C$2:$C$1541,E6021,FreightRates!$F$2:$F$1541,D6021,FreightRates!$D$2:$D$1541,"&lt;="&amp;I6021,FreightRates!$E$2:$E$1541,"&gt;="&amp;I6021)</f>
        <v>2</v>
      </c>
    </row>
    <row r="6022" spans="1:20" x14ac:dyDescent="0.25">
      <c r="A6022" s="10">
        <f>OrderList!A6022</f>
        <v>1447156637.7</v>
      </c>
      <c r="B6022" s="10" t="str">
        <f>OrderList!C6022</f>
        <v>PORT04</v>
      </c>
      <c r="C6022" s="10" t="str">
        <f>OrderList!D6022</f>
        <v>V444_0</v>
      </c>
      <c r="D6022" s="10" t="str">
        <f>OrderList!F6022</f>
        <v>DTP</v>
      </c>
      <c r="E6022" s="10" t="str">
        <f>OrderList!L6022</f>
        <v>PORT09</v>
      </c>
      <c r="F6022" s="10" t="str">
        <f>OrderList!K6022</f>
        <v>PLANT03</v>
      </c>
      <c r="G6022" s="10">
        <f>OrderList!J6022</f>
        <v>1660885</v>
      </c>
      <c r="H6022" s="10">
        <f>OrderList!M6022</f>
        <v>299</v>
      </c>
      <c r="I6022" s="10">
        <f>OrderList!N6022</f>
        <v>0.40596397216183888</v>
      </c>
      <c r="O6022" s="10">
        <f>COUNTIF(FreightRates!$A$2:$A$1541,C6022)</f>
        <v>39</v>
      </c>
      <c r="Q6022" s="10">
        <f>COUNTIFS(FreightRates!$A$2:$A$1541,C6022,FreightRates!$B$2:$B$1541,B6022,FreightRates!$C$2:$C$1541,E6022)</f>
        <v>20</v>
      </c>
      <c r="T6022">
        <f>COUNTIFS(FreightRates!$A$2:$A$1541,C6022,FreightRates!$B$2:$B$1541,B6022,FreightRates!$C$2:$C$1541,E6022,FreightRates!$F$2:$F$1541,D6022,FreightRates!$D$2:$D$1541,"&lt;="&amp;I6022,FreightRates!$E$2:$E$1541,"&gt;="&amp;I6022)</f>
        <v>2</v>
      </c>
    </row>
    <row r="6023" spans="1:20" x14ac:dyDescent="0.25">
      <c r="A6023" s="10">
        <f>OrderList!A6023</f>
        <v>1447355126.7</v>
      </c>
      <c r="B6023" s="10" t="str">
        <f>OrderList!C6023</f>
        <v>PORT04</v>
      </c>
      <c r="C6023" s="10" t="str">
        <f>OrderList!D6023</f>
        <v>V444_0</v>
      </c>
      <c r="D6023" s="10" t="str">
        <f>OrderList!F6023</f>
        <v>DTP</v>
      </c>
      <c r="E6023" s="10" t="str">
        <f>OrderList!L6023</f>
        <v>PORT09</v>
      </c>
      <c r="F6023" s="10" t="str">
        <f>OrderList!K6023</f>
        <v>PLANT03</v>
      </c>
      <c r="G6023" s="10">
        <f>OrderList!J6023</f>
        <v>1660885</v>
      </c>
      <c r="H6023" s="10">
        <f>OrderList!M6023</f>
        <v>551</v>
      </c>
      <c r="I6023" s="10">
        <f>OrderList!N6023</f>
        <v>2.471085047941628</v>
      </c>
      <c r="O6023" s="10">
        <f>COUNTIF(FreightRates!$A$2:$A$1541,C6023)</f>
        <v>39</v>
      </c>
      <c r="Q6023" s="10">
        <f>COUNTIFS(FreightRates!$A$2:$A$1541,C6023,FreightRates!$B$2:$B$1541,B6023,FreightRates!$C$2:$C$1541,E6023)</f>
        <v>20</v>
      </c>
      <c r="T6023">
        <f>COUNTIFS(FreightRates!$A$2:$A$1541,C6023,FreightRates!$B$2:$B$1541,B6023,FreightRates!$C$2:$C$1541,E6023,FreightRates!$F$2:$F$1541,D6023,FreightRates!$D$2:$D$1541,"&lt;="&amp;I6023,FreightRates!$E$2:$E$1541,"&gt;="&amp;I6023)</f>
        <v>2</v>
      </c>
    </row>
    <row r="6024" spans="1:20" x14ac:dyDescent="0.25">
      <c r="A6024" s="10">
        <f>OrderList!A6024</f>
        <v>1447238385.7</v>
      </c>
      <c r="B6024" s="10" t="str">
        <f>OrderList!C6024</f>
        <v>PORT04</v>
      </c>
      <c r="C6024" s="10" t="str">
        <f>OrderList!D6024</f>
        <v>V444_0</v>
      </c>
      <c r="D6024" s="10" t="str">
        <f>OrderList!F6024</f>
        <v>DTP</v>
      </c>
      <c r="E6024" s="10" t="str">
        <f>OrderList!L6024</f>
        <v>PORT09</v>
      </c>
      <c r="F6024" s="10" t="str">
        <f>OrderList!K6024</f>
        <v>PLANT03</v>
      </c>
      <c r="G6024" s="10">
        <f>OrderList!J6024</f>
        <v>1660885</v>
      </c>
      <c r="H6024" s="10">
        <f>OrderList!M6024</f>
        <v>456</v>
      </c>
      <c r="I6024" s="10">
        <f>OrderList!N6024</f>
        <v>1.7650607485297343</v>
      </c>
      <c r="O6024" s="10">
        <f>COUNTIF(FreightRates!$A$2:$A$1541,C6024)</f>
        <v>39</v>
      </c>
      <c r="Q6024" s="10">
        <f>COUNTIFS(FreightRates!$A$2:$A$1541,C6024,FreightRates!$B$2:$B$1541,B6024,FreightRates!$C$2:$C$1541,E6024)</f>
        <v>20</v>
      </c>
      <c r="T6024">
        <f>COUNTIFS(FreightRates!$A$2:$A$1541,C6024,FreightRates!$B$2:$B$1541,B6024,FreightRates!$C$2:$C$1541,E6024,FreightRates!$F$2:$F$1541,D6024,FreightRates!$D$2:$D$1541,"&lt;="&amp;I6024,FreightRates!$E$2:$E$1541,"&gt;="&amp;I6024)</f>
        <v>2</v>
      </c>
    </row>
    <row r="6025" spans="1:20" x14ac:dyDescent="0.25">
      <c r="A6025" s="10">
        <f>OrderList!A6025</f>
        <v>1447242487.7</v>
      </c>
      <c r="B6025" s="10" t="str">
        <f>OrderList!C6025</f>
        <v>PORT04</v>
      </c>
      <c r="C6025" s="10" t="str">
        <f>OrderList!D6025</f>
        <v>V444_0</v>
      </c>
      <c r="D6025" s="10" t="str">
        <f>OrderList!F6025</f>
        <v>DTP</v>
      </c>
      <c r="E6025" s="10" t="str">
        <f>OrderList!L6025</f>
        <v>PORT09</v>
      </c>
      <c r="F6025" s="10" t="str">
        <f>OrderList!K6025</f>
        <v>PLANT03</v>
      </c>
      <c r="G6025" s="10">
        <f>OrderList!J6025</f>
        <v>1660885</v>
      </c>
      <c r="H6025" s="10">
        <f>OrderList!M6025</f>
        <v>251</v>
      </c>
      <c r="I6025" s="10">
        <f>OrderList!N6025</f>
        <v>8.8253037426486713E-2</v>
      </c>
      <c r="O6025" s="10">
        <f>COUNTIF(FreightRates!$A$2:$A$1541,C6025)</f>
        <v>39</v>
      </c>
      <c r="Q6025" s="10">
        <f>COUNTIFS(FreightRates!$A$2:$A$1541,C6025,FreightRates!$B$2:$B$1541,B6025,FreightRates!$C$2:$C$1541,E6025)</f>
        <v>20</v>
      </c>
      <c r="T6025">
        <f>COUNTIFS(FreightRates!$A$2:$A$1541,C6025,FreightRates!$B$2:$B$1541,B6025,FreightRates!$C$2:$C$1541,E6025,FreightRates!$F$2:$F$1541,D6025,FreightRates!$D$2:$D$1541,"&lt;="&amp;I6025,FreightRates!$E$2:$E$1541,"&gt;="&amp;I6025)</f>
        <v>2</v>
      </c>
    </row>
    <row r="6026" spans="1:20" x14ac:dyDescent="0.25">
      <c r="A6026" s="10">
        <f>OrderList!A6026</f>
        <v>1447406926.7</v>
      </c>
      <c r="B6026" s="10" t="str">
        <f>OrderList!C6026</f>
        <v>PORT04</v>
      </c>
      <c r="C6026" s="10" t="str">
        <f>OrderList!D6026</f>
        <v>V444_0</v>
      </c>
      <c r="D6026" s="10" t="str">
        <f>OrderList!F6026</f>
        <v>DTP</v>
      </c>
      <c r="E6026" s="10" t="str">
        <f>OrderList!L6026</f>
        <v>PORT09</v>
      </c>
      <c r="F6026" s="10" t="str">
        <f>OrderList!K6026</f>
        <v>PLANT03</v>
      </c>
      <c r="G6026" s="10">
        <f>OrderList!J6026</f>
        <v>1660885</v>
      </c>
      <c r="H6026" s="10">
        <f>OrderList!M6026</f>
        <v>338</v>
      </c>
      <c r="I6026" s="10">
        <f>OrderList!N6026</f>
        <v>4.4126518713243357E-2</v>
      </c>
      <c r="O6026" s="10">
        <f>COUNTIF(FreightRates!$A$2:$A$1541,C6026)</f>
        <v>39</v>
      </c>
      <c r="Q6026" s="10">
        <f>COUNTIFS(FreightRates!$A$2:$A$1541,C6026,FreightRates!$B$2:$B$1541,B6026,FreightRates!$C$2:$C$1541,E6026)</f>
        <v>20</v>
      </c>
      <c r="T6026">
        <f>COUNTIFS(FreightRates!$A$2:$A$1541,C6026,FreightRates!$B$2:$B$1541,B6026,FreightRates!$C$2:$C$1541,E6026,FreightRates!$F$2:$F$1541,D6026,FreightRates!$D$2:$D$1541,"&lt;="&amp;I6026,FreightRates!$E$2:$E$1541,"&gt;="&amp;I6026)</f>
        <v>2</v>
      </c>
    </row>
    <row r="6027" spans="1:20" x14ac:dyDescent="0.25">
      <c r="A6027" s="10">
        <f>OrderList!A6027</f>
        <v>1447323882.7</v>
      </c>
      <c r="B6027" s="10" t="str">
        <f>OrderList!C6027</f>
        <v>PORT04</v>
      </c>
      <c r="C6027" s="10" t="str">
        <f>OrderList!D6027</f>
        <v>V444_0</v>
      </c>
      <c r="D6027" s="10" t="str">
        <f>OrderList!F6027</f>
        <v>DTP</v>
      </c>
      <c r="E6027" s="10" t="str">
        <f>OrderList!L6027</f>
        <v>PORT09</v>
      </c>
      <c r="F6027" s="10" t="str">
        <f>OrderList!K6027</f>
        <v>PLANT03</v>
      </c>
      <c r="G6027" s="10">
        <f>OrderList!J6027</f>
        <v>1660885</v>
      </c>
      <c r="H6027" s="10">
        <f>OrderList!M6027</f>
        <v>1456</v>
      </c>
      <c r="I6027" s="10">
        <f>OrderList!N6027</f>
        <v>9.1999999999999993</v>
      </c>
      <c r="O6027" s="10">
        <f>COUNTIF(FreightRates!$A$2:$A$1541,C6027)</f>
        <v>39</v>
      </c>
      <c r="Q6027" s="10">
        <f>COUNTIFS(FreightRates!$A$2:$A$1541,C6027,FreightRates!$B$2:$B$1541,B6027,FreightRates!$C$2:$C$1541,E6027)</f>
        <v>20</v>
      </c>
      <c r="T6027">
        <f>COUNTIFS(FreightRates!$A$2:$A$1541,C6027,FreightRates!$B$2:$B$1541,B6027,FreightRates!$C$2:$C$1541,E6027,FreightRates!$F$2:$F$1541,D6027,FreightRates!$D$2:$D$1541,"&lt;="&amp;I6027,FreightRates!$E$2:$E$1541,"&gt;="&amp;I6027)</f>
        <v>2</v>
      </c>
    </row>
    <row r="6028" spans="1:20" x14ac:dyDescent="0.25">
      <c r="A6028" s="10">
        <f>OrderList!A6028</f>
        <v>1447388474.7</v>
      </c>
      <c r="B6028" s="10" t="str">
        <f>OrderList!C6028</f>
        <v>PORT04</v>
      </c>
      <c r="C6028" s="10" t="str">
        <f>OrderList!D6028</f>
        <v>V444_0</v>
      </c>
      <c r="D6028" s="10" t="str">
        <f>OrderList!F6028</f>
        <v>DTP</v>
      </c>
      <c r="E6028" s="10" t="str">
        <f>OrderList!L6028</f>
        <v>PORT09</v>
      </c>
      <c r="F6028" s="10" t="str">
        <f>OrderList!K6028</f>
        <v>PLANT03</v>
      </c>
      <c r="G6028" s="10">
        <f>OrderList!J6028</f>
        <v>1660885</v>
      </c>
      <c r="H6028" s="10">
        <f>OrderList!M6028</f>
        <v>2093</v>
      </c>
      <c r="I6028" s="10">
        <f>OrderList!N6028</f>
        <v>15.2</v>
      </c>
      <c r="O6028" s="10">
        <f>COUNTIF(FreightRates!$A$2:$A$1541,C6028)</f>
        <v>39</v>
      </c>
      <c r="Q6028" s="10">
        <f>COUNTIFS(FreightRates!$A$2:$A$1541,C6028,FreightRates!$B$2:$B$1541,B6028,FreightRates!$C$2:$C$1541,E6028)</f>
        <v>20</v>
      </c>
      <c r="T6028">
        <f>COUNTIFS(FreightRates!$A$2:$A$1541,C6028,FreightRates!$B$2:$B$1541,B6028,FreightRates!$C$2:$C$1541,E6028,FreightRates!$F$2:$F$1541,D6028,FreightRates!$D$2:$D$1541,"&lt;="&amp;I6028,FreightRates!$E$2:$E$1541,"&gt;="&amp;I6028)</f>
        <v>2</v>
      </c>
    </row>
    <row r="6029" spans="1:20" x14ac:dyDescent="0.25">
      <c r="A6029" s="10">
        <f>OrderList!A6029</f>
        <v>1447359787.7</v>
      </c>
      <c r="B6029" s="10" t="str">
        <f>OrderList!C6029</f>
        <v>PORT04</v>
      </c>
      <c r="C6029" s="10" t="str">
        <f>OrderList!D6029</f>
        <v>V444_0</v>
      </c>
      <c r="D6029" s="10" t="str">
        <f>OrderList!F6029</f>
        <v>DTP</v>
      </c>
      <c r="E6029" s="10" t="str">
        <f>OrderList!L6029</f>
        <v>PORT09</v>
      </c>
      <c r="F6029" s="10" t="str">
        <f>OrderList!K6029</f>
        <v>PLANT03</v>
      </c>
      <c r="G6029" s="10">
        <f>OrderList!J6029</f>
        <v>1660885</v>
      </c>
      <c r="H6029" s="10">
        <f>OrderList!M6029</f>
        <v>5246</v>
      </c>
      <c r="I6029" s="10">
        <f>OrderList!N6029</f>
        <v>44.34</v>
      </c>
      <c r="O6029" s="10">
        <f>COUNTIF(FreightRates!$A$2:$A$1541,C6029)</f>
        <v>39</v>
      </c>
      <c r="Q6029" s="10">
        <f>COUNTIFS(FreightRates!$A$2:$A$1541,C6029,FreightRates!$B$2:$B$1541,B6029,FreightRates!$C$2:$C$1541,E6029)</f>
        <v>20</v>
      </c>
      <c r="T6029">
        <f>COUNTIFS(FreightRates!$A$2:$A$1541,C6029,FreightRates!$B$2:$B$1541,B6029,FreightRates!$C$2:$C$1541,E6029,FreightRates!$F$2:$F$1541,D6029,FreightRates!$D$2:$D$1541,"&lt;="&amp;I6029,FreightRates!$E$2:$E$1541,"&gt;="&amp;I6029)</f>
        <v>2</v>
      </c>
    </row>
    <row r="6030" spans="1:20" x14ac:dyDescent="0.25">
      <c r="A6030" s="10">
        <f>OrderList!A6030</f>
        <v>1447401837.7</v>
      </c>
      <c r="B6030" s="10" t="str">
        <f>OrderList!C6030</f>
        <v>PORT04</v>
      </c>
      <c r="C6030" s="10" t="str">
        <f>OrderList!D6030</f>
        <v>V444_0</v>
      </c>
      <c r="D6030" s="10" t="str">
        <f>OrderList!F6030</f>
        <v>DTP</v>
      </c>
      <c r="E6030" s="10" t="str">
        <f>OrderList!L6030</f>
        <v>PORT09</v>
      </c>
      <c r="F6030" s="10" t="str">
        <f>OrderList!K6030</f>
        <v>PLANT03</v>
      </c>
      <c r="G6030" s="10">
        <f>OrderList!J6030</f>
        <v>1660885</v>
      </c>
      <c r="H6030" s="10">
        <f>OrderList!M6030</f>
        <v>5260</v>
      </c>
      <c r="I6030" s="10">
        <f>OrderList!N6030</f>
        <v>44.26</v>
      </c>
      <c r="O6030" s="10">
        <f>COUNTIF(FreightRates!$A$2:$A$1541,C6030)</f>
        <v>39</v>
      </c>
      <c r="Q6030" s="10">
        <f>COUNTIFS(FreightRates!$A$2:$A$1541,C6030,FreightRates!$B$2:$B$1541,B6030,FreightRates!$C$2:$C$1541,E6030)</f>
        <v>20</v>
      </c>
      <c r="T6030">
        <f>COUNTIFS(FreightRates!$A$2:$A$1541,C6030,FreightRates!$B$2:$B$1541,B6030,FreightRates!$C$2:$C$1541,E6030,FreightRates!$F$2:$F$1541,D6030,FreightRates!$D$2:$D$1541,"&lt;="&amp;I6030,FreightRates!$E$2:$E$1541,"&gt;="&amp;I6030)</f>
        <v>2</v>
      </c>
    </row>
    <row r="6031" spans="1:20" x14ac:dyDescent="0.25">
      <c r="A6031" s="10">
        <f>OrderList!A6031</f>
        <v>1447184535.7</v>
      </c>
      <c r="B6031" s="10" t="str">
        <f>OrderList!C6031</f>
        <v>PORT04</v>
      </c>
      <c r="C6031" s="10" t="str">
        <f>OrderList!D6031</f>
        <v>V444_0</v>
      </c>
      <c r="D6031" s="10" t="str">
        <f>OrderList!F6031</f>
        <v>DTP</v>
      </c>
      <c r="E6031" s="10" t="str">
        <f>OrderList!L6031</f>
        <v>PORT09</v>
      </c>
      <c r="F6031" s="10" t="str">
        <f>OrderList!K6031</f>
        <v>PLANT03</v>
      </c>
      <c r="G6031" s="10">
        <f>OrderList!J6031</f>
        <v>1660897</v>
      </c>
      <c r="H6031" s="10">
        <f>OrderList!M6031</f>
        <v>690</v>
      </c>
      <c r="I6031" s="10">
        <f>OrderList!N6031</f>
        <v>2.8591167990987683</v>
      </c>
      <c r="O6031" s="10">
        <f>COUNTIF(FreightRates!$A$2:$A$1541,C6031)</f>
        <v>39</v>
      </c>
      <c r="Q6031" s="10">
        <f>COUNTIFS(FreightRates!$A$2:$A$1541,C6031,FreightRates!$B$2:$B$1541,B6031,FreightRates!$C$2:$C$1541,E6031)</f>
        <v>20</v>
      </c>
      <c r="T6031">
        <f>COUNTIFS(FreightRates!$A$2:$A$1541,C6031,FreightRates!$B$2:$B$1541,B6031,FreightRates!$C$2:$C$1541,E6031,FreightRates!$F$2:$F$1541,D6031,FreightRates!$D$2:$D$1541,"&lt;="&amp;I6031,FreightRates!$E$2:$E$1541,"&gt;="&amp;I6031)</f>
        <v>2</v>
      </c>
    </row>
    <row r="6032" spans="1:20" x14ac:dyDescent="0.25">
      <c r="A6032" s="10">
        <f>OrderList!A6032</f>
        <v>1447337840.7</v>
      </c>
      <c r="B6032" s="10" t="str">
        <f>OrderList!C6032</f>
        <v>PORT04</v>
      </c>
      <c r="C6032" s="10" t="str">
        <f>OrderList!D6032</f>
        <v>V444_0</v>
      </c>
      <c r="D6032" s="10" t="str">
        <f>OrderList!F6032</f>
        <v>DTP</v>
      </c>
      <c r="E6032" s="10" t="str">
        <f>OrderList!L6032</f>
        <v>PORT09</v>
      </c>
      <c r="F6032" s="10" t="str">
        <f>OrderList!K6032</f>
        <v>PLANT03</v>
      </c>
      <c r="G6032" s="10">
        <f>OrderList!J6032</f>
        <v>1660897</v>
      </c>
      <c r="H6032" s="10">
        <f>OrderList!M6032</f>
        <v>1334</v>
      </c>
      <c r="I6032" s="10">
        <f>OrderList!N6032</f>
        <v>7.9419911086076898</v>
      </c>
      <c r="O6032" s="10">
        <f>COUNTIF(FreightRates!$A$2:$A$1541,C6032)</f>
        <v>39</v>
      </c>
      <c r="Q6032" s="10">
        <f>COUNTIFS(FreightRates!$A$2:$A$1541,C6032,FreightRates!$B$2:$B$1541,B6032,FreightRates!$C$2:$C$1541,E6032)</f>
        <v>20</v>
      </c>
      <c r="T6032">
        <f>COUNTIFS(FreightRates!$A$2:$A$1541,C6032,FreightRates!$B$2:$B$1541,B6032,FreightRates!$C$2:$C$1541,E6032,FreightRates!$F$2:$F$1541,D6032,FreightRates!$D$2:$D$1541,"&lt;="&amp;I6032,FreightRates!$E$2:$E$1541,"&gt;="&amp;I6032)</f>
        <v>2</v>
      </c>
    </row>
    <row r="6033" spans="1:20" x14ac:dyDescent="0.25">
      <c r="A6033" s="10">
        <f>OrderList!A6033</f>
        <v>1447184534.7</v>
      </c>
      <c r="B6033" s="10" t="str">
        <f>OrderList!C6033</f>
        <v>PORT04</v>
      </c>
      <c r="C6033" s="10" t="str">
        <f>OrderList!D6033</f>
        <v>V444_0</v>
      </c>
      <c r="D6033" s="10" t="str">
        <f>OrderList!F6033</f>
        <v>DTP</v>
      </c>
      <c r="E6033" s="10" t="str">
        <f>OrderList!L6033</f>
        <v>PORT09</v>
      </c>
      <c r="F6033" s="10" t="str">
        <f>OrderList!K6033</f>
        <v>PLANT03</v>
      </c>
      <c r="G6033" s="10">
        <f>OrderList!J6033</f>
        <v>1660897</v>
      </c>
      <c r="H6033" s="10">
        <f>OrderList!M6033</f>
        <v>1021</v>
      </c>
      <c r="I6033" s="10">
        <f>OrderList!N6033</f>
        <v>5.5593937760253826</v>
      </c>
      <c r="O6033" s="10">
        <f>COUNTIF(FreightRates!$A$2:$A$1541,C6033)</f>
        <v>39</v>
      </c>
      <c r="Q6033" s="10">
        <f>COUNTIFS(FreightRates!$A$2:$A$1541,C6033,FreightRates!$B$2:$B$1541,B6033,FreightRates!$C$2:$C$1541,E6033)</f>
        <v>20</v>
      </c>
      <c r="T6033">
        <f>COUNTIFS(FreightRates!$A$2:$A$1541,C6033,FreightRates!$B$2:$B$1541,B6033,FreightRates!$C$2:$C$1541,E6033,FreightRates!$F$2:$F$1541,D6033,FreightRates!$D$2:$D$1541,"&lt;="&amp;I6033,FreightRates!$E$2:$E$1541,"&gt;="&amp;I6033)</f>
        <v>2</v>
      </c>
    </row>
    <row r="6034" spans="1:20" x14ac:dyDescent="0.25">
      <c r="A6034" s="10">
        <f>OrderList!A6034</f>
        <v>1447184536.7</v>
      </c>
      <c r="B6034" s="10" t="str">
        <f>OrderList!C6034</f>
        <v>PORT04</v>
      </c>
      <c r="C6034" s="10" t="str">
        <f>OrderList!D6034</f>
        <v>V444_0</v>
      </c>
      <c r="D6034" s="10" t="str">
        <f>OrderList!F6034</f>
        <v>DTP</v>
      </c>
      <c r="E6034" s="10" t="str">
        <f>OrderList!L6034</f>
        <v>PORT09</v>
      </c>
      <c r="F6034" s="10" t="str">
        <f>OrderList!K6034</f>
        <v>PLANT03</v>
      </c>
      <c r="G6034" s="10">
        <f>OrderList!J6034</f>
        <v>1660897</v>
      </c>
      <c r="H6034" s="10">
        <f>OrderList!M6034</f>
        <v>2483</v>
      </c>
      <c r="I6034" s="10">
        <f>OrderList!N6034</f>
        <v>18.18</v>
      </c>
      <c r="O6034" s="10">
        <f>COUNTIF(FreightRates!$A$2:$A$1541,C6034)</f>
        <v>39</v>
      </c>
      <c r="Q6034" s="10">
        <f>COUNTIFS(FreightRates!$A$2:$A$1541,C6034,FreightRates!$B$2:$B$1541,B6034,FreightRates!$C$2:$C$1541,E6034)</f>
        <v>20</v>
      </c>
      <c r="T6034">
        <f>COUNTIFS(FreightRates!$A$2:$A$1541,C6034,FreightRates!$B$2:$B$1541,B6034,FreightRates!$C$2:$C$1541,E6034,FreightRates!$F$2:$F$1541,D6034,FreightRates!$D$2:$D$1541,"&lt;="&amp;I6034,FreightRates!$E$2:$E$1541,"&gt;="&amp;I6034)</f>
        <v>2</v>
      </c>
    </row>
    <row r="6035" spans="1:20" x14ac:dyDescent="0.25">
      <c r="A6035" s="10">
        <f>OrderList!A6035</f>
        <v>1447163438.7</v>
      </c>
      <c r="B6035" s="10" t="str">
        <f>OrderList!C6035</f>
        <v>PORT04</v>
      </c>
      <c r="C6035" s="10" t="str">
        <f>OrderList!D6035</f>
        <v>V444_0</v>
      </c>
      <c r="D6035" s="10" t="str">
        <f>OrderList!F6035</f>
        <v>DTP</v>
      </c>
      <c r="E6035" s="10" t="str">
        <f>OrderList!L6035</f>
        <v>PORT09</v>
      </c>
      <c r="F6035" s="10" t="str">
        <f>OrderList!K6035</f>
        <v>PLANT03</v>
      </c>
      <c r="G6035" s="10">
        <f>OrderList!J6035</f>
        <v>1660885</v>
      </c>
      <c r="H6035" s="10">
        <f>OrderList!M6035</f>
        <v>10323</v>
      </c>
      <c r="I6035" s="10">
        <f>OrderList!N6035</f>
        <v>78.2</v>
      </c>
      <c r="O6035" s="10">
        <f>COUNTIF(FreightRates!$A$2:$A$1541,C6035)</f>
        <v>39</v>
      </c>
      <c r="Q6035" s="10">
        <f>COUNTIFS(FreightRates!$A$2:$A$1541,C6035,FreightRates!$B$2:$B$1541,B6035,FreightRates!$C$2:$C$1541,E6035)</f>
        <v>20</v>
      </c>
      <c r="T6035">
        <f>COUNTIFS(FreightRates!$A$2:$A$1541,C6035,FreightRates!$B$2:$B$1541,B6035,FreightRates!$C$2:$C$1541,E6035,FreightRates!$F$2:$F$1541,D6035,FreightRates!$D$2:$D$1541,"&lt;="&amp;I6035,FreightRates!$E$2:$E$1541,"&gt;="&amp;I6035)</f>
        <v>2</v>
      </c>
    </row>
    <row r="6036" spans="1:20" x14ac:dyDescent="0.25">
      <c r="A6036" s="10">
        <f>OrderList!A6036</f>
        <v>1447163439.7</v>
      </c>
      <c r="B6036" s="10" t="str">
        <f>OrderList!C6036</f>
        <v>PORT04</v>
      </c>
      <c r="C6036" s="10" t="str">
        <f>OrderList!D6036</f>
        <v>V444_0</v>
      </c>
      <c r="D6036" s="10" t="str">
        <f>OrderList!F6036</f>
        <v>DTP</v>
      </c>
      <c r="E6036" s="10" t="str">
        <f>OrderList!L6036</f>
        <v>PORT09</v>
      </c>
      <c r="F6036" s="10" t="str">
        <f>OrderList!K6036</f>
        <v>PLANT03</v>
      </c>
      <c r="G6036" s="10">
        <f>OrderList!J6036</f>
        <v>1660885</v>
      </c>
      <c r="H6036" s="10">
        <f>OrderList!M6036</f>
        <v>10316</v>
      </c>
      <c r="I6036" s="10">
        <f>OrderList!N6036</f>
        <v>77.900000000000006</v>
      </c>
      <c r="O6036" s="10">
        <f>COUNTIF(FreightRates!$A$2:$A$1541,C6036)</f>
        <v>39</v>
      </c>
      <c r="Q6036" s="10">
        <f>COUNTIFS(FreightRates!$A$2:$A$1541,C6036,FreightRates!$B$2:$B$1541,B6036,FreightRates!$C$2:$C$1541,E6036)</f>
        <v>20</v>
      </c>
      <c r="T6036">
        <f>COUNTIFS(FreightRates!$A$2:$A$1541,C6036,FreightRates!$B$2:$B$1541,B6036,FreightRates!$C$2:$C$1541,E6036,FreightRates!$F$2:$F$1541,D6036,FreightRates!$D$2:$D$1541,"&lt;="&amp;I6036,FreightRates!$E$2:$E$1541,"&gt;="&amp;I6036)</f>
        <v>2</v>
      </c>
    </row>
    <row r="6037" spans="1:20" x14ac:dyDescent="0.25">
      <c r="A6037" s="10">
        <f>OrderList!A6037</f>
        <v>1447159859.7</v>
      </c>
      <c r="B6037" s="10" t="str">
        <f>OrderList!C6037</f>
        <v>PORT04</v>
      </c>
      <c r="C6037" s="10" t="str">
        <f>OrderList!D6037</f>
        <v>V444_0</v>
      </c>
      <c r="D6037" s="10" t="str">
        <f>OrderList!F6037</f>
        <v>DTP</v>
      </c>
      <c r="E6037" s="10" t="str">
        <f>OrderList!L6037</f>
        <v>PORT09</v>
      </c>
      <c r="F6037" s="10" t="str">
        <f>OrderList!K6037</f>
        <v>PLANT03</v>
      </c>
      <c r="G6037" s="10">
        <f>OrderList!J6037</f>
        <v>1657064</v>
      </c>
      <c r="H6037" s="10">
        <f>OrderList!M6037</f>
        <v>510</v>
      </c>
      <c r="I6037" s="10">
        <f>OrderList!N6037</f>
        <v>1.5516243775406768</v>
      </c>
      <c r="O6037" s="10">
        <f>COUNTIF(FreightRates!$A$2:$A$1541,C6037)</f>
        <v>39</v>
      </c>
      <c r="Q6037" s="10">
        <f>COUNTIFS(FreightRates!$A$2:$A$1541,C6037,FreightRates!$B$2:$B$1541,B6037,FreightRates!$C$2:$C$1541,E6037)</f>
        <v>20</v>
      </c>
      <c r="T6037">
        <f>COUNTIFS(FreightRates!$A$2:$A$1541,C6037,FreightRates!$B$2:$B$1541,B6037,FreightRates!$C$2:$C$1541,E6037,FreightRates!$F$2:$F$1541,D6037,FreightRates!$D$2:$D$1541,"&lt;="&amp;I6037,FreightRates!$E$2:$E$1541,"&gt;="&amp;I6037)</f>
        <v>2</v>
      </c>
    </row>
    <row r="6038" spans="1:20" x14ac:dyDescent="0.25">
      <c r="A6038" s="10">
        <f>OrderList!A6038</f>
        <v>1447290103.7</v>
      </c>
      <c r="B6038" s="10" t="str">
        <f>OrderList!C6038</f>
        <v>PORT04</v>
      </c>
      <c r="C6038" s="10" t="str">
        <f>OrderList!D6038</f>
        <v>V444_0</v>
      </c>
      <c r="D6038" s="10" t="str">
        <f>OrderList!F6038</f>
        <v>DTP</v>
      </c>
      <c r="E6038" s="10" t="str">
        <f>OrderList!L6038</f>
        <v>PORT09</v>
      </c>
      <c r="F6038" s="10" t="str">
        <f>OrderList!K6038</f>
        <v>PLANT03</v>
      </c>
      <c r="G6038" s="10">
        <f>OrderList!J6038</f>
        <v>1657064</v>
      </c>
      <c r="H6038" s="10">
        <f>OrderList!M6038</f>
        <v>383</v>
      </c>
      <c r="I6038" s="10">
        <f>OrderList!N6038</f>
        <v>0.96976523596292297</v>
      </c>
      <c r="O6038" s="10">
        <f>COUNTIF(FreightRates!$A$2:$A$1541,C6038)</f>
        <v>39</v>
      </c>
      <c r="Q6038" s="10">
        <f>COUNTIFS(FreightRates!$A$2:$A$1541,C6038,FreightRates!$B$2:$B$1541,B6038,FreightRates!$C$2:$C$1541,E6038)</f>
        <v>20</v>
      </c>
      <c r="T6038">
        <f>COUNTIFS(FreightRates!$A$2:$A$1541,C6038,FreightRates!$B$2:$B$1541,B6038,FreightRates!$C$2:$C$1541,E6038,FreightRates!$F$2:$F$1541,D6038,FreightRates!$D$2:$D$1541,"&lt;="&amp;I6038,FreightRates!$E$2:$E$1541,"&gt;="&amp;I6038)</f>
        <v>2</v>
      </c>
    </row>
    <row r="6039" spans="1:20" x14ac:dyDescent="0.25">
      <c r="A6039" s="10">
        <f>OrderList!A6039</f>
        <v>1447175733.7</v>
      </c>
      <c r="B6039" s="10" t="str">
        <f>OrderList!C6039</f>
        <v>PORT04</v>
      </c>
      <c r="C6039" s="10" t="str">
        <f>OrderList!D6039</f>
        <v>V444_0</v>
      </c>
      <c r="D6039" s="10" t="str">
        <f>OrderList!F6039</f>
        <v>DTP</v>
      </c>
      <c r="E6039" s="10" t="str">
        <f>OrderList!L6039</f>
        <v>PORT09</v>
      </c>
      <c r="F6039" s="10" t="str">
        <f>OrderList!K6039</f>
        <v>PLANT03</v>
      </c>
      <c r="G6039" s="10">
        <f>OrderList!J6039</f>
        <v>1657064</v>
      </c>
      <c r="H6039" s="10">
        <f>OrderList!M6039</f>
        <v>413</v>
      </c>
      <c r="I6039" s="10">
        <f>OrderList!N6039</f>
        <v>0.77581218877033842</v>
      </c>
      <c r="O6039" s="10">
        <f>COUNTIF(FreightRates!$A$2:$A$1541,C6039)</f>
        <v>39</v>
      </c>
      <c r="Q6039" s="10">
        <f>COUNTIFS(FreightRates!$A$2:$A$1541,C6039,FreightRates!$B$2:$B$1541,B6039,FreightRates!$C$2:$C$1541,E6039)</f>
        <v>20</v>
      </c>
      <c r="T6039">
        <f>COUNTIFS(FreightRates!$A$2:$A$1541,C6039,FreightRates!$B$2:$B$1541,B6039,FreightRates!$C$2:$C$1541,E6039,FreightRates!$F$2:$F$1541,D6039,FreightRates!$D$2:$D$1541,"&lt;="&amp;I6039,FreightRates!$E$2:$E$1541,"&gt;="&amp;I6039)</f>
        <v>2</v>
      </c>
    </row>
    <row r="6040" spans="1:20" x14ac:dyDescent="0.25">
      <c r="A6040" s="10">
        <f>OrderList!A6040</f>
        <v>1447163448.7</v>
      </c>
      <c r="B6040" s="10" t="str">
        <f>OrderList!C6040</f>
        <v>PORT04</v>
      </c>
      <c r="C6040" s="10" t="str">
        <f>OrderList!D6040</f>
        <v>V444_0</v>
      </c>
      <c r="D6040" s="10" t="str">
        <f>OrderList!F6040</f>
        <v>DTP</v>
      </c>
      <c r="E6040" s="10" t="str">
        <f>OrderList!L6040</f>
        <v>PORT09</v>
      </c>
      <c r="F6040" s="10" t="str">
        <f>OrderList!K6040</f>
        <v>PLANT03</v>
      </c>
      <c r="G6040" s="10">
        <f>OrderList!J6040</f>
        <v>1668550</v>
      </c>
      <c r="H6040" s="10">
        <f>OrderList!M6040</f>
        <v>329</v>
      </c>
      <c r="I6040" s="10">
        <f>OrderList!N6040</f>
        <v>0.27333614538201334</v>
      </c>
      <c r="O6040" s="10">
        <f>COUNTIF(FreightRates!$A$2:$A$1541,C6040)</f>
        <v>39</v>
      </c>
      <c r="Q6040" s="10">
        <f>COUNTIFS(FreightRates!$A$2:$A$1541,C6040,FreightRates!$B$2:$B$1541,B6040,FreightRates!$C$2:$C$1541,E6040)</f>
        <v>20</v>
      </c>
      <c r="T6040">
        <f>COUNTIFS(FreightRates!$A$2:$A$1541,C6040,FreightRates!$B$2:$B$1541,B6040,FreightRates!$C$2:$C$1541,E6040,FreightRates!$F$2:$F$1541,D6040,FreightRates!$D$2:$D$1541,"&lt;="&amp;I6040,FreightRates!$E$2:$E$1541,"&gt;="&amp;I6040)</f>
        <v>2</v>
      </c>
    </row>
    <row r="6041" spans="1:20" x14ac:dyDescent="0.25">
      <c r="A6041" s="10">
        <f>OrderList!A6041</f>
        <v>1447304583.7</v>
      </c>
      <c r="B6041" s="10" t="str">
        <f>OrderList!C6041</f>
        <v>PORT04</v>
      </c>
      <c r="C6041" s="10" t="str">
        <f>OrderList!D6041</f>
        <v>V444_0</v>
      </c>
      <c r="D6041" s="10" t="str">
        <f>OrderList!F6041</f>
        <v>DTP</v>
      </c>
      <c r="E6041" s="10" t="str">
        <f>OrderList!L6041</f>
        <v>PORT09</v>
      </c>
      <c r="F6041" s="10" t="str">
        <f>OrderList!K6041</f>
        <v>PLANT03</v>
      </c>
      <c r="G6041" s="10">
        <f>OrderList!J6041</f>
        <v>1668550</v>
      </c>
      <c r="H6041" s="10">
        <f>OrderList!M6041</f>
        <v>290</v>
      </c>
      <c r="I6041" s="10">
        <f>OrderList!N6041</f>
        <v>0.48235790361531761</v>
      </c>
      <c r="O6041" s="10">
        <f>COUNTIF(FreightRates!$A$2:$A$1541,C6041)</f>
        <v>39</v>
      </c>
      <c r="Q6041" s="10">
        <f>COUNTIFS(FreightRates!$A$2:$A$1541,C6041,FreightRates!$B$2:$B$1541,B6041,FreightRates!$C$2:$C$1541,E6041)</f>
        <v>20</v>
      </c>
      <c r="T6041">
        <f>COUNTIFS(FreightRates!$A$2:$A$1541,C6041,FreightRates!$B$2:$B$1541,B6041,FreightRates!$C$2:$C$1541,E6041,FreightRates!$F$2:$F$1541,D6041,FreightRates!$D$2:$D$1541,"&lt;="&amp;I6041,FreightRates!$E$2:$E$1541,"&gt;="&amp;I6041)</f>
        <v>2</v>
      </c>
    </row>
    <row r="6042" spans="1:20" x14ac:dyDescent="0.25">
      <c r="A6042" s="10">
        <f>OrderList!A6042</f>
        <v>1447194679.7</v>
      </c>
      <c r="B6042" s="10" t="str">
        <f>OrderList!C6042</f>
        <v>PORT04</v>
      </c>
      <c r="C6042" s="10" t="str">
        <f>OrderList!D6042</f>
        <v>V444_0</v>
      </c>
      <c r="D6042" s="10" t="str">
        <f>OrderList!F6042</f>
        <v>DTP</v>
      </c>
      <c r="E6042" s="10" t="str">
        <f>OrderList!L6042</f>
        <v>PORT09</v>
      </c>
      <c r="F6042" s="10" t="str">
        <f>OrderList!K6042</f>
        <v>PLANT03</v>
      </c>
      <c r="G6042" s="10">
        <f>OrderList!J6042</f>
        <v>1668550</v>
      </c>
      <c r="H6042" s="10">
        <f>OrderList!M6042</f>
        <v>438</v>
      </c>
      <c r="I6042" s="10">
        <f>OrderList!N6042</f>
        <v>3.215719357435451</v>
      </c>
      <c r="O6042" s="10">
        <f>COUNTIF(FreightRates!$A$2:$A$1541,C6042)</f>
        <v>39</v>
      </c>
      <c r="Q6042" s="10">
        <f>COUNTIFS(FreightRates!$A$2:$A$1541,C6042,FreightRates!$B$2:$B$1541,B6042,FreightRates!$C$2:$C$1541,E6042)</f>
        <v>20</v>
      </c>
      <c r="T6042">
        <f>COUNTIFS(FreightRates!$A$2:$A$1541,C6042,FreightRates!$B$2:$B$1541,B6042,FreightRates!$C$2:$C$1541,E6042,FreightRates!$F$2:$F$1541,D6042,FreightRates!$D$2:$D$1541,"&lt;="&amp;I6042,FreightRates!$E$2:$E$1541,"&gt;="&amp;I6042)</f>
        <v>2</v>
      </c>
    </row>
    <row r="6043" spans="1:20" x14ac:dyDescent="0.25">
      <c r="A6043" s="10">
        <f>OrderList!A6043</f>
        <v>1447331150.7</v>
      </c>
      <c r="B6043" s="10" t="str">
        <f>OrderList!C6043</f>
        <v>PORT04</v>
      </c>
      <c r="C6043" s="10" t="str">
        <f>OrderList!D6043</f>
        <v>V444_0</v>
      </c>
      <c r="D6043" s="10" t="str">
        <f>OrderList!F6043</f>
        <v>DTP</v>
      </c>
      <c r="E6043" s="10" t="str">
        <f>OrderList!L6043</f>
        <v>PORT09</v>
      </c>
      <c r="F6043" s="10" t="str">
        <f>OrderList!K6043</f>
        <v>PLANT03</v>
      </c>
      <c r="G6043" s="10">
        <f>OrderList!J6043</f>
        <v>1668550</v>
      </c>
      <c r="H6043" s="10">
        <f>OrderList!M6043</f>
        <v>361</v>
      </c>
      <c r="I6043" s="10">
        <f>OrderList!N6043</f>
        <v>1.6078596787177255</v>
      </c>
      <c r="O6043" s="10">
        <f>COUNTIF(FreightRates!$A$2:$A$1541,C6043)</f>
        <v>39</v>
      </c>
      <c r="Q6043" s="10">
        <f>COUNTIFS(FreightRates!$A$2:$A$1541,C6043,FreightRates!$B$2:$B$1541,B6043,FreightRates!$C$2:$C$1541,E6043)</f>
        <v>20</v>
      </c>
      <c r="T6043">
        <f>COUNTIFS(FreightRates!$A$2:$A$1541,C6043,FreightRates!$B$2:$B$1541,B6043,FreightRates!$C$2:$C$1541,E6043,FreightRates!$F$2:$F$1541,D6043,FreightRates!$D$2:$D$1541,"&lt;="&amp;I6043,FreightRates!$E$2:$E$1541,"&gt;="&amp;I6043)</f>
        <v>2</v>
      </c>
    </row>
    <row r="6044" spans="1:20" x14ac:dyDescent="0.25">
      <c r="A6044" s="10">
        <f>OrderList!A6044</f>
        <v>1447196797.7</v>
      </c>
      <c r="B6044" s="10" t="str">
        <f>OrderList!C6044</f>
        <v>PORT04</v>
      </c>
      <c r="C6044" s="10" t="str">
        <f>OrderList!D6044</f>
        <v>V444_0</v>
      </c>
      <c r="D6044" s="10" t="str">
        <f>OrderList!F6044</f>
        <v>DTP</v>
      </c>
      <c r="E6044" s="10" t="str">
        <f>OrderList!L6044</f>
        <v>PORT09</v>
      </c>
      <c r="F6044" s="10" t="str">
        <f>OrderList!K6044</f>
        <v>PLANT03</v>
      </c>
      <c r="G6044" s="10">
        <f>OrderList!J6044</f>
        <v>1668545</v>
      </c>
      <c r="H6044" s="10">
        <f>OrderList!M6044</f>
        <v>341</v>
      </c>
      <c r="I6044" s="10">
        <f>OrderList!N6044</f>
        <v>1.0565803351693426</v>
      </c>
      <c r="O6044" s="10">
        <f>COUNTIF(FreightRates!$A$2:$A$1541,C6044)</f>
        <v>39</v>
      </c>
      <c r="Q6044" s="10">
        <f>COUNTIFS(FreightRates!$A$2:$A$1541,C6044,FreightRates!$B$2:$B$1541,B6044,FreightRates!$C$2:$C$1541,E6044)</f>
        <v>20</v>
      </c>
      <c r="T6044">
        <f>COUNTIFS(FreightRates!$A$2:$A$1541,C6044,FreightRates!$B$2:$B$1541,B6044,FreightRates!$C$2:$C$1541,E6044,FreightRates!$F$2:$F$1541,D6044,FreightRates!$D$2:$D$1541,"&lt;="&amp;I6044,FreightRates!$E$2:$E$1541,"&gt;="&amp;I6044)</f>
        <v>2</v>
      </c>
    </row>
    <row r="6045" spans="1:20" x14ac:dyDescent="0.25">
      <c r="A6045" s="10">
        <f>OrderList!A6045</f>
        <v>1447169064.7</v>
      </c>
      <c r="B6045" s="10" t="str">
        <f>OrderList!C6045</f>
        <v>PORT04</v>
      </c>
      <c r="C6045" s="10" t="str">
        <f>OrderList!D6045</f>
        <v>V444_0</v>
      </c>
      <c r="D6045" s="10" t="str">
        <f>OrderList!F6045</f>
        <v>DTP</v>
      </c>
      <c r="E6045" s="10" t="str">
        <f>OrderList!L6045</f>
        <v>PORT09</v>
      </c>
      <c r="F6045" s="10" t="str">
        <f>OrderList!K6045</f>
        <v>PLANT03</v>
      </c>
      <c r="G6045" s="10">
        <f>OrderList!J6045</f>
        <v>1668545</v>
      </c>
      <c r="H6045" s="10">
        <f>OrderList!M6045</f>
        <v>419</v>
      </c>
      <c r="I6045" s="10">
        <f>OrderList!N6045</f>
        <v>1.0565803351693426</v>
      </c>
      <c r="O6045" s="10">
        <f>COUNTIF(FreightRates!$A$2:$A$1541,C6045)</f>
        <v>39</v>
      </c>
      <c r="Q6045" s="10">
        <f>COUNTIFS(FreightRates!$A$2:$A$1541,C6045,FreightRates!$B$2:$B$1541,B6045,FreightRates!$C$2:$C$1541,E6045)</f>
        <v>20</v>
      </c>
      <c r="T6045">
        <f>COUNTIFS(FreightRates!$A$2:$A$1541,C6045,FreightRates!$B$2:$B$1541,B6045,FreightRates!$C$2:$C$1541,E6045,FreightRates!$F$2:$F$1541,D6045,FreightRates!$D$2:$D$1541,"&lt;="&amp;I6045,FreightRates!$E$2:$E$1541,"&gt;="&amp;I6045)</f>
        <v>2</v>
      </c>
    </row>
    <row r="6046" spans="1:20" x14ac:dyDescent="0.25">
      <c r="A6046" s="10">
        <f>OrderList!A6046</f>
        <v>1447332235.7</v>
      </c>
      <c r="B6046" s="10" t="str">
        <f>OrderList!C6046</f>
        <v>PORT04</v>
      </c>
      <c r="C6046" s="10" t="str">
        <f>OrderList!D6046</f>
        <v>V444_0</v>
      </c>
      <c r="D6046" s="10" t="str">
        <f>OrderList!F6046</f>
        <v>DTP</v>
      </c>
      <c r="E6046" s="10" t="str">
        <f>OrderList!L6046</f>
        <v>PORT09</v>
      </c>
      <c r="F6046" s="10" t="str">
        <f>OrderList!K6046</f>
        <v>PLANT03</v>
      </c>
      <c r="G6046" s="10">
        <f>OrderList!J6046</f>
        <v>1668545</v>
      </c>
      <c r="H6046" s="10">
        <f>OrderList!M6046</f>
        <v>353</v>
      </c>
      <c r="I6046" s="10">
        <f>OrderList!N6046</f>
        <v>1.0565803351693426</v>
      </c>
      <c r="O6046" s="10">
        <f>COUNTIF(FreightRates!$A$2:$A$1541,C6046)</f>
        <v>39</v>
      </c>
      <c r="Q6046" s="10">
        <f>COUNTIFS(FreightRates!$A$2:$A$1541,C6046,FreightRates!$B$2:$B$1541,B6046,FreightRates!$C$2:$C$1541,E6046)</f>
        <v>20</v>
      </c>
      <c r="T6046">
        <f>COUNTIFS(FreightRates!$A$2:$A$1541,C6046,FreightRates!$B$2:$B$1541,B6046,FreightRates!$C$2:$C$1541,E6046,FreightRates!$F$2:$F$1541,D6046,FreightRates!$D$2:$D$1541,"&lt;="&amp;I6046,FreightRates!$E$2:$E$1541,"&gt;="&amp;I6046)</f>
        <v>2</v>
      </c>
    </row>
    <row r="6047" spans="1:20" x14ac:dyDescent="0.25">
      <c r="A6047" s="10">
        <f>OrderList!A6047</f>
        <v>1447209514.7</v>
      </c>
      <c r="B6047" s="10" t="str">
        <f>OrderList!C6047</f>
        <v>PORT04</v>
      </c>
      <c r="C6047" s="10" t="str">
        <f>OrderList!D6047</f>
        <v>V444_0</v>
      </c>
      <c r="D6047" s="10" t="str">
        <f>OrderList!F6047</f>
        <v>DTP</v>
      </c>
      <c r="E6047" s="10" t="str">
        <f>OrderList!L6047</f>
        <v>PORT09</v>
      </c>
      <c r="F6047" s="10" t="str">
        <f>OrderList!K6047</f>
        <v>PLANT03</v>
      </c>
      <c r="G6047" s="10">
        <f>OrderList!J6047</f>
        <v>1668545</v>
      </c>
      <c r="H6047" s="10">
        <f>OrderList!M6047</f>
        <v>1062</v>
      </c>
      <c r="I6047" s="10">
        <f>OrderList!N6047</f>
        <v>7.58</v>
      </c>
      <c r="O6047" s="10">
        <f>COUNTIF(FreightRates!$A$2:$A$1541,C6047)</f>
        <v>39</v>
      </c>
      <c r="Q6047" s="10">
        <f>COUNTIFS(FreightRates!$A$2:$A$1541,C6047,FreightRates!$B$2:$B$1541,B6047,FreightRates!$C$2:$C$1541,E6047)</f>
        <v>20</v>
      </c>
      <c r="T6047">
        <f>COUNTIFS(FreightRates!$A$2:$A$1541,C6047,FreightRates!$B$2:$B$1541,B6047,FreightRates!$C$2:$C$1541,E6047,FreightRates!$F$2:$F$1541,D6047,FreightRates!$D$2:$D$1541,"&lt;="&amp;I6047,FreightRates!$E$2:$E$1541,"&gt;="&amp;I6047)</f>
        <v>2</v>
      </c>
    </row>
    <row r="6048" spans="1:20" x14ac:dyDescent="0.25">
      <c r="A6048" s="10">
        <f>OrderList!A6048</f>
        <v>1447367925.7</v>
      </c>
      <c r="B6048" s="10" t="str">
        <f>OrderList!C6048</f>
        <v>PORT04</v>
      </c>
      <c r="C6048" s="10" t="str">
        <f>OrderList!D6048</f>
        <v>V444_0</v>
      </c>
      <c r="D6048" s="10" t="str">
        <f>OrderList!F6048</f>
        <v>DTP</v>
      </c>
      <c r="E6048" s="10" t="str">
        <f>OrderList!L6048</f>
        <v>PORT09</v>
      </c>
      <c r="F6048" s="10" t="str">
        <f>OrderList!K6048</f>
        <v>PLANT03</v>
      </c>
      <c r="G6048" s="10">
        <f>OrderList!J6048</f>
        <v>1668545</v>
      </c>
      <c r="H6048" s="10">
        <f>OrderList!M6048</f>
        <v>1039</v>
      </c>
      <c r="I6048" s="10">
        <f>OrderList!N6048</f>
        <v>7.9800000000000013</v>
      </c>
      <c r="O6048" s="10">
        <f>COUNTIF(FreightRates!$A$2:$A$1541,C6048)</f>
        <v>39</v>
      </c>
      <c r="Q6048" s="10">
        <f>COUNTIFS(FreightRates!$A$2:$A$1541,C6048,FreightRates!$B$2:$B$1541,B6048,FreightRates!$C$2:$C$1541,E6048)</f>
        <v>20</v>
      </c>
      <c r="T6048">
        <f>COUNTIFS(FreightRates!$A$2:$A$1541,C6048,FreightRates!$B$2:$B$1541,B6048,FreightRates!$C$2:$C$1541,E6048,FreightRates!$F$2:$F$1541,D6048,FreightRates!$D$2:$D$1541,"&lt;="&amp;I6048,FreightRates!$E$2:$E$1541,"&gt;="&amp;I6048)</f>
        <v>2</v>
      </c>
    </row>
    <row r="6049" spans="1:20" x14ac:dyDescent="0.25">
      <c r="A6049" s="10">
        <f>OrderList!A6049</f>
        <v>1447323818.7</v>
      </c>
      <c r="B6049" s="10" t="str">
        <f>OrderList!C6049</f>
        <v>PORT04</v>
      </c>
      <c r="C6049" s="10" t="str">
        <f>OrderList!D6049</f>
        <v>V444_0</v>
      </c>
      <c r="D6049" s="10" t="str">
        <f>OrderList!F6049</f>
        <v>DTP</v>
      </c>
      <c r="E6049" s="10" t="str">
        <f>OrderList!L6049</f>
        <v>PORT09</v>
      </c>
      <c r="F6049" s="10" t="str">
        <f>OrderList!K6049</f>
        <v>PLANT03</v>
      </c>
      <c r="G6049" s="10">
        <f>OrderList!J6049</f>
        <v>1668545</v>
      </c>
      <c r="H6049" s="10">
        <f>OrderList!M6049</f>
        <v>801</v>
      </c>
      <c r="I6049" s="10">
        <f>OrderList!N6049</f>
        <v>5.04</v>
      </c>
      <c r="O6049" s="10">
        <f>COUNTIF(FreightRates!$A$2:$A$1541,C6049)</f>
        <v>39</v>
      </c>
      <c r="Q6049" s="10">
        <f>COUNTIFS(FreightRates!$A$2:$A$1541,C6049,FreightRates!$B$2:$B$1541,B6049,FreightRates!$C$2:$C$1541,E6049)</f>
        <v>20</v>
      </c>
      <c r="T6049">
        <f>COUNTIFS(FreightRates!$A$2:$A$1541,C6049,FreightRates!$B$2:$B$1541,B6049,FreightRates!$C$2:$C$1541,E6049,FreightRates!$F$2:$F$1541,D6049,FreightRates!$D$2:$D$1541,"&lt;="&amp;I6049,FreightRates!$E$2:$E$1541,"&gt;="&amp;I6049)</f>
        <v>2</v>
      </c>
    </row>
    <row r="6050" spans="1:20" x14ac:dyDescent="0.25">
      <c r="A6050" s="10">
        <f>OrderList!A6050</f>
        <v>1447381074.7</v>
      </c>
      <c r="B6050" s="10" t="str">
        <f>OrderList!C6050</f>
        <v>PORT04</v>
      </c>
      <c r="C6050" s="10" t="str">
        <f>OrderList!D6050</f>
        <v>V444_0</v>
      </c>
      <c r="D6050" s="10" t="str">
        <f>OrderList!F6050</f>
        <v>DTP</v>
      </c>
      <c r="E6050" s="10" t="str">
        <f>OrderList!L6050</f>
        <v>PORT09</v>
      </c>
      <c r="F6050" s="10" t="str">
        <f>OrderList!K6050</f>
        <v>PLANT03</v>
      </c>
      <c r="G6050" s="10">
        <f>OrderList!J6050</f>
        <v>1668545</v>
      </c>
      <c r="H6050" s="10">
        <f>OrderList!M6050</f>
        <v>1324</v>
      </c>
      <c r="I6050" s="10">
        <f>OrderList!N6050</f>
        <v>9.02</v>
      </c>
      <c r="O6050" s="10">
        <f>COUNTIF(FreightRates!$A$2:$A$1541,C6050)</f>
        <v>39</v>
      </c>
      <c r="Q6050" s="10">
        <f>COUNTIFS(FreightRates!$A$2:$A$1541,C6050,FreightRates!$B$2:$B$1541,B6050,FreightRates!$C$2:$C$1541,E6050)</f>
        <v>20</v>
      </c>
      <c r="T6050">
        <f>COUNTIFS(FreightRates!$A$2:$A$1541,C6050,FreightRates!$B$2:$B$1541,B6050,FreightRates!$C$2:$C$1541,E6050,FreightRates!$F$2:$F$1541,D6050,FreightRates!$D$2:$D$1541,"&lt;="&amp;I6050,FreightRates!$E$2:$E$1541,"&gt;="&amp;I6050)</f>
        <v>2</v>
      </c>
    </row>
    <row r="6051" spans="1:20" x14ac:dyDescent="0.25">
      <c r="A6051" s="10">
        <f>OrderList!A6051</f>
        <v>1447156544.7</v>
      </c>
      <c r="B6051" s="10" t="str">
        <f>OrderList!C6051</f>
        <v>PORT04</v>
      </c>
      <c r="C6051" s="10" t="str">
        <f>OrderList!D6051</f>
        <v>V444_0</v>
      </c>
      <c r="D6051" s="10" t="str">
        <f>OrderList!F6051</f>
        <v>DTP</v>
      </c>
      <c r="E6051" s="10" t="str">
        <f>OrderList!L6051</f>
        <v>PORT09</v>
      </c>
      <c r="F6051" s="10" t="str">
        <f>OrderList!K6051</f>
        <v>PLANT03</v>
      </c>
      <c r="G6051" s="10">
        <f>OrderList!J6051</f>
        <v>1668545</v>
      </c>
      <c r="H6051" s="10">
        <f>OrderList!M6051</f>
        <v>1454</v>
      </c>
      <c r="I6051" s="10">
        <f>OrderList!N6051</f>
        <v>9.6999999999999993</v>
      </c>
      <c r="O6051" s="10">
        <f>COUNTIF(FreightRates!$A$2:$A$1541,C6051)</f>
        <v>39</v>
      </c>
      <c r="Q6051" s="10">
        <f>COUNTIFS(FreightRates!$A$2:$A$1541,C6051,FreightRates!$B$2:$B$1541,B6051,FreightRates!$C$2:$C$1541,E6051)</f>
        <v>20</v>
      </c>
      <c r="T6051">
        <f>COUNTIFS(FreightRates!$A$2:$A$1541,C6051,FreightRates!$B$2:$B$1541,B6051,FreightRates!$C$2:$C$1541,E6051,FreightRates!$F$2:$F$1541,D6051,FreightRates!$D$2:$D$1541,"&lt;="&amp;I6051,FreightRates!$E$2:$E$1541,"&gt;="&amp;I6051)</f>
        <v>2</v>
      </c>
    </row>
    <row r="6052" spans="1:20" x14ac:dyDescent="0.25">
      <c r="A6052" s="10">
        <f>OrderList!A6052</f>
        <v>1447283704.7</v>
      </c>
      <c r="B6052" s="10" t="str">
        <f>OrderList!C6052</f>
        <v>PORT04</v>
      </c>
      <c r="C6052" s="10" t="str">
        <f>OrderList!D6052</f>
        <v>V444_0</v>
      </c>
      <c r="D6052" s="10" t="str">
        <f>OrderList!F6052</f>
        <v>DTP</v>
      </c>
      <c r="E6052" s="10" t="str">
        <f>OrderList!L6052</f>
        <v>PORT09</v>
      </c>
      <c r="F6052" s="10" t="str">
        <f>OrderList!K6052</f>
        <v>PLANT03</v>
      </c>
      <c r="G6052" s="10">
        <f>OrderList!J6052</f>
        <v>1668545</v>
      </c>
      <c r="H6052" s="10">
        <f>OrderList!M6052</f>
        <v>1757</v>
      </c>
      <c r="I6052" s="10">
        <f>OrderList!N6052</f>
        <v>13.78</v>
      </c>
      <c r="O6052" s="10">
        <f>COUNTIF(FreightRates!$A$2:$A$1541,C6052)</f>
        <v>39</v>
      </c>
      <c r="Q6052" s="10">
        <f>COUNTIFS(FreightRates!$A$2:$A$1541,C6052,FreightRates!$B$2:$B$1541,B6052,FreightRates!$C$2:$C$1541,E6052)</f>
        <v>20</v>
      </c>
      <c r="T6052">
        <f>COUNTIFS(FreightRates!$A$2:$A$1541,C6052,FreightRates!$B$2:$B$1541,B6052,FreightRates!$C$2:$C$1541,E6052,FreightRates!$F$2:$F$1541,D6052,FreightRates!$D$2:$D$1541,"&lt;="&amp;I6052,FreightRates!$E$2:$E$1541,"&gt;="&amp;I6052)</f>
        <v>2</v>
      </c>
    </row>
    <row r="6053" spans="1:20" x14ac:dyDescent="0.25">
      <c r="A6053" s="10">
        <f>OrderList!A6053</f>
        <v>1447168942.7</v>
      </c>
      <c r="B6053" s="10" t="str">
        <f>OrderList!C6053</f>
        <v>PORT04</v>
      </c>
      <c r="C6053" s="10" t="str">
        <f>OrderList!D6053</f>
        <v>V444_0</v>
      </c>
      <c r="D6053" s="10" t="str">
        <f>OrderList!F6053</f>
        <v>DTP</v>
      </c>
      <c r="E6053" s="10" t="str">
        <f>OrderList!L6053</f>
        <v>PORT09</v>
      </c>
      <c r="F6053" s="10" t="str">
        <f>OrderList!K6053</f>
        <v>PLANT03</v>
      </c>
      <c r="G6053" s="10">
        <f>OrderList!J6053</f>
        <v>1668545</v>
      </c>
      <c r="H6053" s="10">
        <f>OrderList!M6053</f>
        <v>1854</v>
      </c>
      <c r="I6053" s="10">
        <f>OrderList!N6053</f>
        <v>14.140000000000002</v>
      </c>
      <c r="O6053" s="10">
        <f>COUNTIF(FreightRates!$A$2:$A$1541,C6053)</f>
        <v>39</v>
      </c>
      <c r="Q6053" s="10">
        <f>COUNTIFS(FreightRates!$A$2:$A$1541,C6053,FreightRates!$B$2:$B$1541,B6053,FreightRates!$C$2:$C$1541,E6053)</f>
        <v>20</v>
      </c>
      <c r="T6053">
        <f>COUNTIFS(FreightRates!$A$2:$A$1541,C6053,FreightRates!$B$2:$B$1541,B6053,FreightRates!$C$2:$C$1541,E6053,FreightRates!$F$2:$F$1541,D6053,FreightRates!$D$2:$D$1541,"&lt;="&amp;I6053,FreightRates!$E$2:$E$1541,"&gt;="&amp;I6053)</f>
        <v>2</v>
      </c>
    </row>
    <row r="6054" spans="1:20" x14ac:dyDescent="0.25">
      <c r="A6054" s="10">
        <f>OrderList!A6054</f>
        <v>1447159942.7</v>
      </c>
      <c r="B6054" s="10" t="str">
        <f>OrderList!C6054</f>
        <v>PORT04</v>
      </c>
      <c r="C6054" s="10" t="str">
        <f>OrderList!D6054</f>
        <v>V444_0</v>
      </c>
      <c r="D6054" s="10" t="str">
        <f>OrderList!F6054</f>
        <v>DTP</v>
      </c>
      <c r="E6054" s="10" t="str">
        <f>OrderList!L6054</f>
        <v>PORT09</v>
      </c>
      <c r="F6054" s="10" t="str">
        <f>OrderList!K6054</f>
        <v>PLANT03</v>
      </c>
      <c r="G6054" s="10">
        <f>OrderList!J6054</f>
        <v>1668547</v>
      </c>
      <c r="H6054" s="10">
        <f>OrderList!M6054</f>
        <v>1304</v>
      </c>
      <c r="I6054" s="10">
        <f>OrderList!N6054</f>
        <v>7.9664308695766657</v>
      </c>
      <c r="O6054" s="10">
        <f>COUNTIF(FreightRates!$A$2:$A$1541,C6054)</f>
        <v>39</v>
      </c>
      <c r="Q6054" s="10">
        <f>COUNTIFS(FreightRates!$A$2:$A$1541,C6054,FreightRates!$B$2:$B$1541,B6054,FreightRates!$C$2:$C$1541,E6054)</f>
        <v>20</v>
      </c>
      <c r="T6054">
        <f>COUNTIFS(FreightRates!$A$2:$A$1541,C6054,FreightRates!$B$2:$B$1541,B6054,FreightRates!$C$2:$C$1541,E6054,FreightRates!$F$2:$F$1541,D6054,FreightRates!$D$2:$D$1541,"&lt;="&amp;I6054,FreightRates!$E$2:$E$1541,"&gt;="&amp;I6054)</f>
        <v>2</v>
      </c>
    </row>
    <row r="6055" spans="1:20" x14ac:dyDescent="0.25">
      <c r="A6055" s="10">
        <f>OrderList!A6055</f>
        <v>1447327214.7</v>
      </c>
      <c r="B6055" s="10" t="str">
        <f>OrderList!C6055</f>
        <v>PORT04</v>
      </c>
      <c r="C6055" s="10" t="str">
        <f>OrderList!D6055</f>
        <v>V444_0</v>
      </c>
      <c r="D6055" s="10" t="str">
        <f>OrderList!F6055</f>
        <v>DTP</v>
      </c>
      <c r="E6055" s="10" t="str">
        <f>OrderList!L6055</f>
        <v>PORT09</v>
      </c>
      <c r="F6055" s="10" t="str">
        <f>OrderList!K6055</f>
        <v>PLANT03</v>
      </c>
      <c r="G6055" s="10">
        <f>OrderList!J6055</f>
        <v>1668547</v>
      </c>
      <c r="H6055" s="10">
        <f>OrderList!M6055</f>
        <v>1274</v>
      </c>
      <c r="I6055" s="10">
        <f>OrderList!N6055</f>
        <v>7.9664308695766657</v>
      </c>
      <c r="O6055" s="10">
        <f>COUNTIF(FreightRates!$A$2:$A$1541,C6055)</f>
        <v>39</v>
      </c>
      <c r="Q6055" s="10">
        <f>COUNTIFS(FreightRates!$A$2:$A$1541,C6055,FreightRates!$B$2:$B$1541,B6055,FreightRates!$C$2:$C$1541,E6055)</f>
        <v>20</v>
      </c>
      <c r="T6055">
        <f>COUNTIFS(FreightRates!$A$2:$A$1541,C6055,FreightRates!$B$2:$B$1541,B6055,FreightRates!$C$2:$C$1541,E6055,FreightRates!$F$2:$F$1541,D6055,FreightRates!$D$2:$D$1541,"&lt;="&amp;I6055,FreightRates!$E$2:$E$1541,"&gt;="&amp;I6055)</f>
        <v>2</v>
      </c>
    </row>
    <row r="6056" spans="1:20" x14ac:dyDescent="0.25">
      <c r="A6056" s="10">
        <f>OrderList!A6056</f>
        <v>1447388485.7</v>
      </c>
      <c r="B6056" s="10" t="str">
        <f>OrderList!C6056</f>
        <v>PORT04</v>
      </c>
      <c r="C6056" s="10" t="str">
        <f>OrderList!D6056</f>
        <v>V444_0</v>
      </c>
      <c r="D6056" s="10" t="str">
        <f>OrderList!F6056</f>
        <v>DTP</v>
      </c>
      <c r="E6056" s="10" t="str">
        <f>OrderList!L6056</f>
        <v>PORT09</v>
      </c>
      <c r="F6056" s="10" t="str">
        <f>OrderList!K6056</f>
        <v>PLANT03</v>
      </c>
      <c r="G6056" s="10">
        <f>OrderList!J6056</f>
        <v>1668547</v>
      </c>
      <c r="H6056" s="10">
        <f>OrderList!M6056</f>
        <v>1284</v>
      </c>
      <c r="I6056" s="10">
        <f>OrderList!N6056</f>
        <v>7.9664308695766657</v>
      </c>
      <c r="O6056" s="10">
        <f>COUNTIF(FreightRates!$A$2:$A$1541,C6056)</f>
        <v>39</v>
      </c>
      <c r="Q6056" s="10">
        <f>COUNTIFS(FreightRates!$A$2:$A$1541,C6056,FreightRates!$B$2:$B$1541,B6056,FreightRates!$C$2:$C$1541,E6056)</f>
        <v>20</v>
      </c>
      <c r="T6056">
        <f>COUNTIFS(FreightRates!$A$2:$A$1541,C6056,FreightRates!$B$2:$B$1541,B6056,FreightRates!$C$2:$C$1541,E6056,FreightRates!$F$2:$F$1541,D6056,FreightRates!$D$2:$D$1541,"&lt;="&amp;I6056,FreightRates!$E$2:$E$1541,"&gt;="&amp;I6056)</f>
        <v>2</v>
      </c>
    </row>
    <row r="6057" spans="1:20" x14ac:dyDescent="0.25">
      <c r="A6057" s="10">
        <f>OrderList!A6057</f>
        <v>1447336144.7</v>
      </c>
      <c r="B6057" s="10" t="str">
        <f>OrderList!C6057</f>
        <v>PORT04</v>
      </c>
      <c r="C6057" s="10" t="str">
        <f>OrderList!D6057</f>
        <v>V444_0</v>
      </c>
      <c r="D6057" s="10" t="str">
        <f>OrderList!F6057</f>
        <v>DTP</v>
      </c>
      <c r="E6057" s="10" t="str">
        <f>OrderList!L6057</f>
        <v>PORT09</v>
      </c>
      <c r="F6057" s="10" t="str">
        <f>OrderList!K6057</f>
        <v>PLANT03</v>
      </c>
      <c r="G6057" s="10">
        <f>OrderList!J6057</f>
        <v>1668547</v>
      </c>
      <c r="H6057" s="10">
        <f>OrderList!M6057</f>
        <v>750</v>
      </c>
      <c r="I6057" s="10">
        <f>OrderList!N6057</f>
        <v>3.9832154347883328</v>
      </c>
      <c r="O6057" s="10">
        <f>COUNTIF(FreightRates!$A$2:$A$1541,C6057)</f>
        <v>39</v>
      </c>
      <c r="Q6057" s="10">
        <f>COUNTIFS(FreightRates!$A$2:$A$1541,C6057,FreightRates!$B$2:$B$1541,B6057,FreightRates!$C$2:$C$1541,E6057)</f>
        <v>20</v>
      </c>
      <c r="T6057">
        <f>COUNTIFS(FreightRates!$A$2:$A$1541,C6057,FreightRates!$B$2:$B$1541,B6057,FreightRates!$C$2:$C$1541,E6057,FreightRates!$F$2:$F$1541,D6057,FreightRates!$D$2:$D$1541,"&lt;="&amp;I6057,FreightRates!$E$2:$E$1541,"&gt;="&amp;I6057)</f>
        <v>2</v>
      </c>
    </row>
    <row r="6058" spans="1:20" x14ac:dyDescent="0.25">
      <c r="A6058" s="10">
        <f>OrderList!A6058</f>
        <v>1447255616.7</v>
      </c>
      <c r="B6058" s="10" t="str">
        <f>OrderList!C6058</f>
        <v>PORT04</v>
      </c>
      <c r="C6058" s="10" t="str">
        <f>OrderList!D6058</f>
        <v>V444_0</v>
      </c>
      <c r="D6058" s="10" t="str">
        <f>OrderList!F6058</f>
        <v>DTP</v>
      </c>
      <c r="E6058" s="10" t="str">
        <f>OrderList!L6058</f>
        <v>PORT09</v>
      </c>
      <c r="F6058" s="10" t="str">
        <f>OrderList!K6058</f>
        <v>PLANT03</v>
      </c>
      <c r="G6058" s="10">
        <f>OrderList!J6058</f>
        <v>1668547</v>
      </c>
      <c r="H6058" s="10">
        <f>OrderList!M6058</f>
        <v>2574</v>
      </c>
      <c r="I6058" s="10">
        <f>OrderList!N6058</f>
        <v>16.8</v>
      </c>
      <c r="O6058" s="10">
        <f>COUNTIF(FreightRates!$A$2:$A$1541,C6058)</f>
        <v>39</v>
      </c>
      <c r="Q6058" s="10">
        <f>COUNTIFS(FreightRates!$A$2:$A$1541,C6058,FreightRates!$B$2:$B$1541,B6058,FreightRates!$C$2:$C$1541,E6058)</f>
        <v>20</v>
      </c>
      <c r="T6058">
        <f>COUNTIFS(FreightRates!$A$2:$A$1541,C6058,FreightRates!$B$2:$B$1541,B6058,FreightRates!$C$2:$C$1541,E6058,FreightRates!$F$2:$F$1541,D6058,FreightRates!$D$2:$D$1541,"&lt;="&amp;I6058,FreightRates!$E$2:$E$1541,"&gt;="&amp;I6058)</f>
        <v>2</v>
      </c>
    </row>
    <row r="6059" spans="1:20" x14ac:dyDescent="0.25">
      <c r="A6059" s="10">
        <f>OrderList!A6059</f>
        <v>1447346504.7</v>
      </c>
      <c r="B6059" s="10" t="str">
        <f>OrderList!C6059</f>
        <v>PORT04</v>
      </c>
      <c r="C6059" s="10" t="str">
        <f>OrderList!D6059</f>
        <v>V444_0</v>
      </c>
      <c r="D6059" s="10" t="str">
        <f>OrderList!F6059</f>
        <v>DTP</v>
      </c>
      <c r="E6059" s="10" t="str">
        <f>OrderList!L6059</f>
        <v>PORT09</v>
      </c>
      <c r="F6059" s="10" t="str">
        <f>OrderList!K6059</f>
        <v>PLANT03</v>
      </c>
      <c r="G6059" s="10">
        <f>OrderList!J6059</f>
        <v>1668545</v>
      </c>
      <c r="H6059" s="10">
        <f>OrderList!M6059</f>
        <v>957</v>
      </c>
      <c r="I6059" s="10">
        <f>OrderList!N6059</f>
        <v>5.5</v>
      </c>
      <c r="O6059" s="10">
        <f>COUNTIF(FreightRates!$A$2:$A$1541,C6059)</f>
        <v>39</v>
      </c>
      <c r="Q6059" s="10">
        <f>COUNTIFS(FreightRates!$A$2:$A$1541,C6059,FreightRates!$B$2:$B$1541,B6059,FreightRates!$C$2:$C$1541,E6059)</f>
        <v>20</v>
      </c>
      <c r="T6059">
        <f>COUNTIFS(FreightRates!$A$2:$A$1541,C6059,FreightRates!$B$2:$B$1541,B6059,FreightRates!$C$2:$C$1541,E6059,FreightRates!$F$2:$F$1541,D6059,FreightRates!$D$2:$D$1541,"&lt;="&amp;I6059,FreightRates!$E$2:$E$1541,"&gt;="&amp;I6059)</f>
        <v>2</v>
      </c>
    </row>
    <row r="6060" spans="1:20" x14ac:dyDescent="0.25">
      <c r="A6060" s="10">
        <f>OrderList!A6060</f>
        <v>1447163435.7</v>
      </c>
      <c r="B6060" s="10" t="str">
        <f>OrderList!C6060</f>
        <v>PORT04</v>
      </c>
      <c r="C6060" s="10" t="str">
        <f>OrderList!D6060</f>
        <v>V444_0</v>
      </c>
      <c r="D6060" s="10" t="str">
        <f>OrderList!F6060</f>
        <v>DTP</v>
      </c>
      <c r="E6060" s="10" t="str">
        <f>OrderList!L6060</f>
        <v>PORT09</v>
      </c>
      <c r="F6060" s="10" t="str">
        <f>OrderList!K6060</f>
        <v>PLANT03</v>
      </c>
      <c r="G6060" s="10">
        <f>OrderList!J6060</f>
        <v>1668547</v>
      </c>
      <c r="H6060" s="10">
        <f>OrderList!M6060</f>
        <v>2251</v>
      </c>
      <c r="I6060" s="10">
        <f>OrderList!N6060</f>
        <v>15.24</v>
      </c>
      <c r="O6060" s="10">
        <f>COUNTIF(FreightRates!$A$2:$A$1541,C6060)</f>
        <v>39</v>
      </c>
      <c r="Q6060" s="10">
        <f>COUNTIFS(FreightRates!$A$2:$A$1541,C6060,FreightRates!$B$2:$B$1541,B6060,FreightRates!$C$2:$C$1541,E6060)</f>
        <v>20</v>
      </c>
      <c r="T6060">
        <f>COUNTIFS(FreightRates!$A$2:$A$1541,C6060,FreightRates!$B$2:$B$1541,B6060,FreightRates!$C$2:$C$1541,E6060,FreightRates!$F$2:$F$1541,D6060,FreightRates!$D$2:$D$1541,"&lt;="&amp;I6060,FreightRates!$E$2:$E$1541,"&gt;="&amp;I6060)</f>
        <v>2</v>
      </c>
    </row>
    <row r="6061" spans="1:20" x14ac:dyDescent="0.25">
      <c r="A6061" s="10">
        <f>OrderList!A6061</f>
        <v>1447266850.7</v>
      </c>
      <c r="B6061" s="10" t="str">
        <f>OrderList!C6061</f>
        <v>PORT04</v>
      </c>
      <c r="C6061" s="10" t="str">
        <f>OrderList!D6061</f>
        <v>V444_0</v>
      </c>
      <c r="D6061" s="10" t="str">
        <f>OrderList!F6061</f>
        <v>DTP</v>
      </c>
      <c r="E6061" s="10" t="str">
        <f>OrderList!L6061</f>
        <v>PORT09</v>
      </c>
      <c r="F6061" s="10" t="str">
        <f>OrderList!K6061</f>
        <v>PLANT03</v>
      </c>
      <c r="G6061" s="10">
        <f>OrderList!J6061</f>
        <v>1668545</v>
      </c>
      <c r="H6061" s="10">
        <f>OrderList!M6061</f>
        <v>1137</v>
      </c>
      <c r="I6061" s="10">
        <f>OrderList!N6061</f>
        <v>6.46</v>
      </c>
      <c r="O6061" s="10">
        <f>COUNTIF(FreightRates!$A$2:$A$1541,C6061)</f>
        <v>39</v>
      </c>
      <c r="Q6061" s="10">
        <f>COUNTIFS(FreightRates!$A$2:$A$1541,C6061,FreightRates!$B$2:$B$1541,B6061,FreightRates!$C$2:$C$1541,E6061)</f>
        <v>20</v>
      </c>
      <c r="T6061">
        <f>COUNTIFS(FreightRates!$A$2:$A$1541,C6061,FreightRates!$B$2:$B$1541,B6061,FreightRates!$C$2:$C$1541,E6061,FreightRates!$F$2:$F$1541,D6061,FreightRates!$D$2:$D$1541,"&lt;="&amp;I6061,FreightRates!$E$2:$E$1541,"&gt;="&amp;I6061)</f>
        <v>2</v>
      </c>
    </row>
    <row r="6062" spans="1:20" x14ac:dyDescent="0.25">
      <c r="A6062" s="10">
        <f>OrderList!A6062</f>
        <v>1447370719.7</v>
      </c>
      <c r="B6062" s="10" t="str">
        <f>OrderList!C6062</f>
        <v>PORT04</v>
      </c>
      <c r="C6062" s="10" t="str">
        <f>OrderList!D6062</f>
        <v>V444_0</v>
      </c>
      <c r="D6062" s="10" t="str">
        <f>OrderList!F6062</f>
        <v>DTP</v>
      </c>
      <c r="E6062" s="10" t="str">
        <f>OrderList!L6062</f>
        <v>PORT09</v>
      </c>
      <c r="F6062" s="10" t="str">
        <f>OrderList!K6062</f>
        <v>PLANT03</v>
      </c>
      <c r="G6062" s="10">
        <f>OrderList!J6062</f>
        <v>1668547</v>
      </c>
      <c r="H6062" s="10">
        <f>OrderList!M6062</f>
        <v>10272</v>
      </c>
      <c r="I6062" s="10">
        <f>OrderList!N6062</f>
        <v>69.459999999999994</v>
      </c>
      <c r="O6062" s="10">
        <f>COUNTIF(FreightRates!$A$2:$A$1541,C6062)</f>
        <v>39</v>
      </c>
      <c r="Q6062" s="10">
        <f>COUNTIFS(FreightRates!$A$2:$A$1541,C6062,FreightRates!$B$2:$B$1541,B6062,FreightRates!$C$2:$C$1541,E6062)</f>
        <v>20</v>
      </c>
      <c r="T6062">
        <f>COUNTIFS(FreightRates!$A$2:$A$1541,C6062,FreightRates!$B$2:$B$1541,B6062,FreightRates!$C$2:$C$1541,E6062,FreightRates!$F$2:$F$1541,D6062,FreightRates!$D$2:$D$1541,"&lt;="&amp;I6062,FreightRates!$E$2:$E$1541,"&gt;="&amp;I6062)</f>
        <v>2</v>
      </c>
    </row>
    <row r="6063" spans="1:20" x14ac:dyDescent="0.25">
      <c r="A6063" s="10">
        <f>OrderList!A6063</f>
        <v>1447293701.7</v>
      </c>
      <c r="B6063" s="10" t="str">
        <f>OrderList!C6063</f>
        <v>PORT04</v>
      </c>
      <c r="C6063" s="10" t="str">
        <f>OrderList!D6063</f>
        <v>V444_0</v>
      </c>
      <c r="D6063" s="10" t="str">
        <f>OrderList!F6063</f>
        <v>DTP</v>
      </c>
      <c r="E6063" s="10" t="str">
        <f>OrderList!L6063</f>
        <v>PORT09</v>
      </c>
      <c r="F6063" s="10" t="str">
        <f>OrderList!K6063</f>
        <v>PLANT03</v>
      </c>
      <c r="G6063" s="10">
        <f>OrderList!J6063</f>
        <v>1668555</v>
      </c>
      <c r="H6063" s="10">
        <f>OrderList!M6063</f>
        <v>1166</v>
      </c>
      <c r="I6063" s="10">
        <f>OrderList!N6063</f>
        <v>5.1395833333333334</v>
      </c>
      <c r="O6063" s="10">
        <f>COUNTIF(FreightRates!$A$2:$A$1541,C6063)</f>
        <v>39</v>
      </c>
      <c r="Q6063" s="10">
        <f>COUNTIFS(FreightRates!$A$2:$A$1541,C6063,FreightRates!$B$2:$B$1541,B6063,FreightRates!$C$2:$C$1541,E6063)</f>
        <v>20</v>
      </c>
      <c r="T6063">
        <f>COUNTIFS(FreightRates!$A$2:$A$1541,C6063,FreightRates!$B$2:$B$1541,B6063,FreightRates!$C$2:$C$1541,E6063,FreightRates!$F$2:$F$1541,D6063,FreightRates!$D$2:$D$1541,"&lt;="&amp;I6063,FreightRates!$E$2:$E$1541,"&gt;="&amp;I6063)</f>
        <v>2</v>
      </c>
    </row>
    <row r="6064" spans="1:20" x14ac:dyDescent="0.25">
      <c r="A6064" s="10">
        <f>OrderList!A6064</f>
        <v>1447266849.7</v>
      </c>
      <c r="B6064" s="10" t="str">
        <f>OrderList!C6064</f>
        <v>PORT04</v>
      </c>
      <c r="C6064" s="10" t="str">
        <f>OrderList!D6064</f>
        <v>V444_0</v>
      </c>
      <c r="D6064" s="10" t="str">
        <f>OrderList!F6064</f>
        <v>DTP</v>
      </c>
      <c r="E6064" s="10" t="str">
        <f>OrderList!L6064</f>
        <v>PORT09</v>
      </c>
      <c r="F6064" s="10" t="str">
        <f>OrderList!K6064</f>
        <v>PLANT03</v>
      </c>
      <c r="G6064" s="10">
        <f>OrderList!J6064</f>
        <v>1668555</v>
      </c>
      <c r="H6064" s="10">
        <f>OrderList!M6064</f>
        <v>1138</v>
      </c>
      <c r="I6064" s="10">
        <f>OrderList!N6064</f>
        <v>5.1395833333333334</v>
      </c>
      <c r="O6064" s="10">
        <f>COUNTIF(FreightRates!$A$2:$A$1541,C6064)</f>
        <v>39</v>
      </c>
      <c r="Q6064" s="10">
        <f>COUNTIFS(FreightRates!$A$2:$A$1541,C6064,FreightRates!$B$2:$B$1541,B6064,FreightRates!$C$2:$C$1541,E6064)</f>
        <v>20</v>
      </c>
      <c r="T6064">
        <f>COUNTIFS(FreightRates!$A$2:$A$1541,C6064,FreightRates!$B$2:$B$1541,B6064,FreightRates!$C$2:$C$1541,E6064,FreightRates!$F$2:$F$1541,D6064,FreightRates!$D$2:$D$1541,"&lt;="&amp;I6064,FreightRates!$E$2:$E$1541,"&gt;="&amp;I6064)</f>
        <v>2</v>
      </c>
    </row>
    <row r="6065" spans="1:20" x14ac:dyDescent="0.25">
      <c r="A6065" s="10">
        <f>OrderList!A6065</f>
        <v>1447156555.7</v>
      </c>
      <c r="B6065" s="10" t="str">
        <f>OrderList!C6065</f>
        <v>PORT04</v>
      </c>
      <c r="C6065" s="10" t="str">
        <f>OrderList!D6065</f>
        <v>V444_0</v>
      </c>
      <c r="D6065" s="10" t="str">
        <f>OrderList!F6065</f>
        <v>DTP</v>
      </c>
      <c r="E6065" s="10" t="str">
        <f>OrderList!L6065</f>
        <v>PORT09</v>
      </c>
      <c r="F6065" s="10" t="str">
        <f>OrderList!K6065</f>
        <v>PLANT03</v>
      </c>
      <c r="G6065" s="10">
        <f>OrderList!J6065</f>
        <v>1668555</v>
      </c>
      <c r="H6065" s="10">
        <f>OrderList!M6065</f>
        <v>1167</v>
      </c>
      <c r="I6065" s="10">
        <f>OrderList!N6065</f>
        <v>5.1395833333333334</v>
      </c>
      <c r="O6065" s="10">
        <f>COUNTIF(FreightRates!$A$2:$A$1541,C6065)</f>
        <v>39</v>
      </c>
      <c r="Q6065" s="10">
        <f>COUNTIFS(FreightRates!$A$2:$A$1541,C6065,FreightRates!$B$2:$B$1541,B6065,FreightRates!$C$2:$C$1541,E6065)</f>
        <v>20</v>
      </c>
      <c r="T6065">
        <f>COUNTIFS(FreightRates!$A$2:$A$1541,C6065,FreightRates!$B$2:$B$1541,B6065,FreightRates!$C$2:$C$1541,E6065,FreightRates!$F$2:$F$1541,D6065,FreightRates!$D$2:$D$1541,"&lt;="&amp;I6065,FreightRates!$E$2:$E$1541,"&gt;="&amp;I6065)</f>
        <v>2</v>
      </c>
    </row>
    <row r="6066" spans="1:20" x14ac:dyDescent="0.25">
      <c r="A6066" s="10">
        <f>OrderList!A6066</f>
        <v>1447288749.7</v>
      </c>
      <c r="B6066" s="10" t="str">
        <f>OrderList!C6066</f>
        <v>PORT04</v>
      </c>
      <c r="C6066" s="10" t="str">
        <f>OrderList!D6066</f>
        <v>V444_0</v>
      </c>
      <c r="D6066" s="10" t="str">
        <f>OrderList!F6066</f>
        <v>DTP</v>
      </c>
      <c r="E6066" s="10" t="str">
        <f>OrderList!L6066</f>
        <v>PORT09</v>
      </c>
      <c r="F6066" s="10" t="str">
        <f>OrderList!K6066</f>
        <v>PLANT03</v>
      </c>
      <c r="G6066" s="10">
        <f>OrderList!J6066</f>
        <v>1685212</v>
      </c>
      <c r="H6066" s="10">
        <f>OrderList!M6066</f>
        <v>484</v>
      </c>
      <c r="I6066" s="10">
        <f>OrderList!N6066</f>
        <v>4.6180005863383169</v>
      </c>
      <c r="O6066" s="10">
        <f>COUNTIF(FreightRates!$A$2:$A$1541,C6066)</f>
        <v>39</v>
      </c>
      <c r="Q6066" s="10">
        <f>COUNTIFS(FreightRates!$A$2:$A$1541,C6066,FreightRates!$B$2:$B$1541,B6066,FreightRates!$C$2:$C$1541,E6066)</f>
        <v>20</v>
      </c>
      <c r="T6066">
        <f>COUNTIFS(FreightRates!$A$2:$A$1541,C6066,FreightRates!$B$2:$B$1541,B6066,FreightRates!$C$2:$C$1541,E6066,FreightRates!$F$2:$F$1541,D6066,FreightRates!$D$2:$D$1541,"&lt;="&amp;I6066,FreightRates!$E$2:$E$1541,"&gt;="&amp;I6066)</f>
        <v>2</v>
      </c>
    </row>
    <row r="6067" spans="1:20" x14ac:dyDescent="0.25">
      <c r="A6067" s="10">
        <f>OrderList!A6067</f>
        <v>1447355139.7</v>
      </c>
      <c r="B6067" s="10" t="str">
        <f>OrderList!C6067</f>
        <v>PORT04</v>
      </c>
      <c r="C6067" s="10" t="str">
        <f>OrderList!D6067</f>
        <v>V444_0</v>
      </c>
      <c r="D6067" s="10" t="str">
        <f>OrderList!F6067</f>
        <v>DTP</v>
      </c>
      <c r="E6067" s="10" t="str">
        <f>OrderList!L6067</f>
        <v>PORT09</v>
      </c>
      <c r="F6067" s="10" t="str">
        <f>OrderList!K6067</f>
        <v>PLANT03</v>
      </c>
      <c r="G6067" s="10">
        <f>OrderList!J6067</f>
        <v>1685212</v>
      </c>
      <c r="H6067" s="10">
        <f>OrderList!M6067</f>
        <v>442</v>
      </c>
      <c r="I6067" s="10">
        <f>OrderList!N6067</f>
        <v>4.6180005863383169</v>
      </c>
      <c r="O6067" s="10">
        <f>COUNTIF(FreightRates!$A$2:$A$1541,C6067)</f>
        <v>39</v>
      </c>
      <c r="Q6067" s="10">
        <f>COUNTIFS(FreightRates!$A$2:$A$1541,C6067,FreightRates!$B$2:$B$1541,B6067,FreightRates!$C$2:$C$1541,E6067)</f>
        <v>20</v>
      </c>
      <c r="T6067">
        <f>COUNTIFS(FreightRates!$A$2:$A$1541,C6067,FreightRates!$B$2:$B$1541,B6067,FreightRates!$C$2:$C$1541,E6067,FreightRates!$F$2:$F$1541,D6067,FreightRates!$D$2:$D$1541,"&lt;="&amp;I6067,FreightRates!$E$2:$E$1541,"&gt;="&amp;I6067)</f>
        <v>2</v>
      </c>
    </row>
    <row r="6068" spans="1:20" x14ac:dyDescent="0.25">
      <c r="A6068" s="10">
        <f>OrderList!A6068</f>
        <v>1447267029.7</v>
      </c>
      <c r="B6068" s="10" t="str">
        <f>OrderList!C6068</f>
        <v>PORT04</v>
      </c>
      <c r="C6068" s="10" t="str">
        <f>OrderList!D6068</f>
        <v>V444_0</v>
      </c>
      <c r="D6068" s="10" t="str">
        <f>OrderList!F6068</f>
        <v>DTP</v>
      </c>
      <c r="E6068" s="10" t="str">
        <f>OrderList!L6068</f>
        <v>PORT09</v>
      </c>
      <c r="F6068" s="10" t="str">
        <f>OrderList!K6068</f>
        <v>PLANT03</v>
      </c>
      <c r="G6068" s="10">
        <f>OrderList!J6068</f>
        <v>1685212</v>
      </c>
      <c r="H6068" s="10">
        <f>OrderList!M6068</f>
        <v>451</v>
      </c>
      <c r="I6068" s="10">
        <f>OrderList!N6068</f>
        <v>3.4635004397537377</v>
      </c>
      <c r="O6068" s="10">
        <f>COUNTIF(FreightRates!$A$2:$A$1541,C6068)</f>
        <v>39</v>
      </c>
      <c r="Q6068" s="10">
        <f>COUNTIFS(FreightRates!$A$2:$A$1541,C6068,FreightRates!$B$2:$B$1541,B6068,FreightRates!$C$2:$C$1541,E6068)</f>
        <v>20</v>
      </c>
      <c r="T6068">
        <f>COUNTIFS(FreightRates!$A$2:$A$1541,C6068,FreightRates!$B$2:$B$1541,B6068,FreightRates!$C$2:$C$1541,E6068,FreightRates!$F$2:$F$1541,D6068,FreightRates!$D$2:$D$1541,"&lt;="&amp;I6068,FreightRates!$E$2:$E$1541,"&gt;="&amp;I6068)</f>
        <v>2</v>
      </c>
    </row>
    <row r="6069" spans="1:20" x14ac:dyDescent="0.25">
      <c r="A6069" s="10">
        <f>OrderList!A6069</f>
        <v>1447367167.7</v>
      </c>
      <c r="B6069" s="10" t="str">
        <f>OrderList!C6069</f>
        <v>PORT04</v>
      </c>
      <c r="C6069" s="10" t="str">
        <f>OrderList!D6069</f>
        <v>V444_0</v>
      </c>
      <c r="D6069" s="10" t="str">
        <f>OrderList!F6069</f>
        <v>DTP</v>
      </c>
      <c r="E6069" s="10" t="str">
        <f>OrderList!L6069</f>
        <v>PORT09</v>
      </c>
      <c r="F6069" s="10" t="str">
        <f>OrderList!K6069</f>
        <v>PLANT03</v>
      </c>
      <c r="G6069" s="10">
        <f>OrderList!J6069</f>
        <v>1685212</v>
      </c>
      <c r="H6069" s="10">
        <f>OrderList!M6069</f>
        <v>443</v>
      </c>
      <c r="I6069" s="10">
        <f>OrderList!N6069</f>
        <v>3.5096804456171204</v>
      </c>
      <c r="O6069" s="10">
        <f>COUNTIF(FreightRates!$A$2:$A$1541,C6069)</f>
        <v>39</v>
      </c>
      <c r="Q6069" s="10">
        <f>COUNTIFS(FreightRates!$A$2:$A$1541,C6069,FreightRates!$B$2:$B$1541,B6069,FreightRates!$C$2:$C$1541,E6069)</f>
        <v>20</v>
      </c>
      <c r="T6069">
        <f>COUNTIFS(FreightRates!$A$2:$A$1541,C6069,FreightRates!$B$2:$B$1541,B6069,FreightRates!$C$2:$C$1541,E6069,FreightRates!$F$2:$F$1541,D6069,FreightRates!$D$2:$D$1541,"&lt;="&amp;I6069,FreightRates!$E$2:$E$1541,"&gt;="&amp;I6069)</f>
        <v>2</v>
      </c>
    </row>
    <row r="6070" spans="1:20" x14ac:dyDescent="0.25">
      <c r="A6070" s="10">
        <f>OrderList!A6070</f>
        <v>1447395241.7</v>
      </c>
      <c r="B6070" s="10" t="str">
        <f>OrderList!C6070</f>
        <v>PORT04</v>
      </c>
      <c r="C6070" s="10" t="str">
        <f>OrderList!D6070</f>
        <v>V444_0</v>
      </c>
      <c r="D6070" s="10" t="str">
        <f>OrderList!F6070</f>
        <v>DTP</v>
      </c>
      <c r="E6070" s="10" t="str">
        <f>OrderList!L6070</f>
        <v>PORT09</v>
      </c>
      <c r="F6070" s="10" t="str">
        <f>OrderList!K6070</f>
        <v>PLANT03</v>
      </c>
      <c r="G6070" s="10">
        <f>OrderList!J6070</f>
        <v>1685212</v>
      </c>
      <c r="H6070" s="10">
        <f>OrderList!M6070</f>
        <v>419</v>
      </c>
      <c r="I6070" s="10">
        <f>OrderList!N6070</f>
        <v>4.2716505423629432</v>
      </c>
      <c r="O6070" s="10">
        <f>COUNTIF(FreightRates!$A$2:$A$1541,C6070)</f>
        <v>39</v>
      </c>
      <c r="Q6070" s="10">
        <f>COUNTIFS(FreightRates!$A$2:$A$1541,C6070,FreightRates!$B$2:$B$1541,B6070,FreightRates!$C$2:$C$1541,E6070)</f>
        <v>20</v>
      </c>
      <c r="T6070">
        <f>COUNTIFS(FreightRates!$A$2:$A$1541,C6070,FreightRates!$B$2:$B$1541,B6070,FreightRates!$C$2:$C$1541,E6070,FreightRates!$F$2:$F$1541,D6070,FreightRates!$D$2:$D$1541,"&lt;="&amp;I6070,FreightRates!$E$2:$E$1541,"&gt;="&amp;I6070)</f>
        <v>2</v>
      </c>
    </row>
    <row r="6071" spans="1:20" x14ac:dyDescent="0.25">
      <c r="A6071" s="10">
        <f>OrderList!A6071</f>
        <v>1447198605.7</v>
      </c>
      <c r="B6071" s="10" t="str">
        <f>OrderList!C6071</f>
        <v>PORT04</v>
      </c>
      <c r="C6071" s="10" t="str">
        <f>OrderList!D6071</f>
        <v>V444_0</v>
      </c>
      <c r="D6071" s="10" t="str">
        <f>OrderList!F6071</f>
        <v>DTP</v>
      </c>
      <c r="E6071" s="10" t="str">
        <f>OrderList!L6071</f>
        <v>PORT09</v>
      </c>
      <c r="F6071" s="10" t="str">
        <f>OrderList!K6071</f>
        <v>PLANT03</v>
      </c>
      <c r="G6071" s="10">
        <f>OrderList!J6071</f>
        <v>1685212</v>
      </c>
      <c r="H6071" s="10">
        <f>OrderList!M6071</f>
        <v>383</v>
      </c>
      <c r="I6071" s="10">
        <f>OrderList!N6071</f>
        <v>1.1545001465845792</v>
      </c>
      <c r="O6071" s="10">
        <f>COUNTIF(FreightRates!$A$2:$A$1541,C6071)</f>
        <v>39</v>
      </c>
      <c r="Q6071" s="10">
        <f>COUNTIFS(FreightRates!$A$2:$A$1541,C6071,FreightRates!$B$2:$B$1541,B6071,FreightRates!$C$2:$C$1541,E6071)</f>
        <v>20</v>
      </c>
      <c r="T6071">
        <f>COUNTIFS(FreightRates!$A$2:$A$1541,C6071,FreightRates!$B$2:$B$1541,B6071,FreightRates!$C$2:$C$1541,E6071,FreightRates!$F$2:$F$1541,D6071,FreightRates!$D$2:$D$1541,"&lt;="&amp;I6071,FreightRates!$E$2:$E$1541,"&gt;="&amp;I6071)</f>
        <v>2</v>
      </c>
    </row>
    <row r="6072" spans="1:20" x14ac:dyDescent="0.25">
      <c r="A6072" s="10">
        <f>OrderList!A6072</f>
        <v>1447291624.7</v>
      </c>
      <c r="B6072" s="10" t="str">
        <f>OrderList!C6072</f>
        <v>PORT04</v>
      </c>
      <c r="C6072" s="10" t="str">
        <f>OrderList!D6072</f>
        <v>V444_0</v>
      </c>
      <c r="D6072" s="10" t="str">
        <f>OrderList!F6072</f>
        <v>DTP</v>
      </c>
      <c r="E6072" s="10" t="str">
        <f>OrderList!L6072</f>
        <v>PORT09</v>
      </c>
      <c r="F6072" s="10" t="str">
        <f>OrderList!K6072</f>
        <v>PLANT03</v>
      </c>
      <c r="G6072" s="10">
        <f>OrderList!J6072</f>
        <v>1685212</v>
      </c>
      <c r="H6072" s="10">
        <f>OrderList!M6072</f>
        <v>487</v>
      </c>
      <c r="I6072" s="10">
        <f>OrderList!N6072</f>
        <v>3.7405804749340366</v>
      </c>
      <c r="O6072" s="10">
        <f>COUNTIF(FreightRates!$A$2:$A$1541,C6072)</f>
        <v>39</v>
      </c>
      <c r="Q6072" s="10">
        <f>COUNTIFS(FreightRates!$A$2:$A$1541,C6072,FreightRates!$B$2:$B$1541,B6072,FreightRates!$C$2:$C$1541,E6072)</f>
        <v>20</v>
      </c>
      <c r="T6072">
        <f>COUNTIFS(FreightRates!$A$2:$A$1541,C6072,FreightRates!$B$2:$B$1541,B6072,FreightRates!$C$2:$C$1541,E6072,FreightRates!$F$2:$F$1541,D6072,FreightRates!$D$2:$D$1541,"&lt;="&amp;I6072,FreightRates!$E$2:$E$1541,"&gt;="&amp;I6072)</f>
        <v>2</v>
      </c>
    </row>
    <row r="6073" spans="1:20" x14ac:dyDescent="0.25">
      <c r="A6073" s="10">
        <f>OrderList!A6073</f>
        <v>1447164258.7</v>
      </c>
      <c r="B6073" s="10" t="str">
        <f>OrderList!C6073</f>
        <v>PORT04</v>
      </c>
      <c r="C6073" s="10" t="str">
        <f>OrderList!D6073</f>
        <v>V444_0</v>
      </c>
      <c r="D6073" s="10" t="str">
        <f>OrderList!F6073</f>
        <v>DTP</v>
      </c>
      <c r="E6073" s="10" t="str">
        <f>OrderList!L6073</f>
        <v>PORT09</v>
      </c>
      <c r="F6073" s="10" t="str">
        <f>OrderList!K6073</f>
        <v>PLANT03</v>
      </c>
      <c r="G6073" s="10">
        <f>OrderList!J6073</f>
        <v>1685212</v>
      </c>
      <c r="H6073" s="10">
        <f>OrderList!M6073</f>
        <v>429</v>
      </c>
      <c r="I6073" s="10">
        <f>OrderList!N6073</f>
        <v>2.3090002931691584</v>
      </c>
      <c r="O6073" s="10">
        <f>COUNTIF(FreightRates!$A$2:$A$1541,C6073)</f>
        <v>39</v>
      </c>
      <c r="Q6073" s="10">
        <f>COUNTIFS(FreightRates!$A$2:$A$1541,C6073,FreightRates!$B$2:$B$1541,B6073,FreightRates!$C$2:$C$1541,E6073)</f>
        <v>20</v>
      </c>
      <c r="T6073">
        <f>COUNTIFS(FreightRates!$A$2:$A$1541,C6073,FreightRates!$B$2:$B$1541,B6073,FreightRates!$C$2:$C$1541,E6073,FreightRates!$F$2:$F$1541,D6073,FreightRates!$D$2:$D$1541,"&lt;="&amp;I6073,FreightRates!$E$2:$E$1541,"&gt;="&amp;I6073)</f>
        <v>2</v>
      </c>
    </row>
    <row r="6074" spans="1:20" x14ac:dyDescent="0.25">
      <c r="A6074" s="10">
        <f>OrderList!A6074</f>
        <v>1447331202.7</v>
      </c>
      <c r="B6074" s="10" t="str">
        <f>OrderList!C6074</f>
        <v>PORT04</v>
      </c>
      <c r="C6074" s="10" t="str">
        <f>OrderList!D6074</f>
        <v>V444_0</v>
      </c>
      <c r="D6074" s="10" t="str">
        <f>OrderList!F6074</f>
        <v>DTP</v>
      </c>
      <c r="E6074" s="10" t="str">
        <f>OrderList!L6074</f>
        <v>PORT09</v>
      </c>
      <c r="F6074" s="10" t="str">
        <f>OrderList!K6074</f>
        <v>PLANT03</v>
      </c>
      <c r="G6074" s="10">
        <f>OrderList!J6074</f>
        <v>1685212</v>
      </c>
      <c r="H6074" s="10">
        <f>OrderList!M6074</f>
        <v>495</v>
      </c>
      <c r="I6074" s="10">
        <f>OrderList!N6074</f>
        <v>5.44</v>
      </c>
      <c r="O6074" s="10">
        <f>COUNTIF(FreightRates!$A$2:$A$1541,C6074)</f>
        <v>39</v>
      </c>
      <c r="Q6074" s="10">
        <f>COUNTIFS(FreightRates!$A$2:$A$1541,C6074,FreightRates!$B$2:$B$1541,B6074,FreightRates!$C$2:$C$1541,E6074)</f>
        <v>20</v>
      </c>
      <c r="T6074">
        <f>COUNTIFS(FreightRates!$A$2:$A$1541,C6074,FreightRates!$B$2:$B$1541,B6074,FreightRates!$C$2:$C$1541,E6074,FreightRates!$F$2:$F$1541,D6074,FreightRates!$D$2:$D$1541,"&lt;="&amp;I6074,FreightRates!$E$2:$E$1541,"&gt;="&amp;I6074)</f>
        <v>2</v>
      </c>
    </row>
    <row r="6075" spans="1:20" x14ac:dyDescent="0.25">
      <c r="A6075" s="10">
        <f>OrderList!A6075</f>
        <v>1447225700.7</v>
      </c>
      <c r="B6075" s="10" t="str">
        <f>OrderList!C6075</f>
        <v>PORT04</v>
      </c>
      <c r="C6075" s="10" t="str">
        <f>OrderList!D6075</f>
        <v>V444_0</v>
      </c>
      <c r="D6075" s="10" t="str">
        <f>OrderList!F6075</f>
        <v>DTP</v>
      </c>
      <c r="E6075" s="10" t="str">
        <f>OrderList!L6075</f>
        <v>PORT09</v>
      </c>
      <c r="F6075" s="10" t="str">
        <f>OrderList!K6075</f>
        <v>PLANT03</v>
      </c>
      <c r="G6075" s="10">
        <f>OrderList!J6075</f>
        <v>1685211</v>
      </c>
      <c r="H6075" s="10">
        <f>OrderList!M6075</f>
        <v>322</v>
      </c>
      <c r="I6075" s="10">
        <f>OrderList!N6075</f>
        <v>1.2232010243277851</v>
      </c>
      <c r="O6075" s="10">
        <f>COUNTIF(FreightRates!$A$2:$A$1541,C6075)</f>
        <v>39</v>
      </c>
      <c r="Q6075" s="10">
        <f>COUNTIFS(FreightRates!$A$2:$A$1541,C6075,FreightRates!$B$2:$B$1541,B6075,FreightRates!$C$2:$C$1541,E6075)</f>
        <v>20</v>
      </c>
      <c r="T6075">
        <f>COUNTIFS(FreightRates!$A$2:$A$1541,C6075,FreightRates!$B$2:$B$1541,B6075,FreightRates!$C$2:$C$1541,E6075,FreightRates!$F$2:$F$1541,D6075,FreightRates!$D$2:$D$1541,"&lt;="&amp;I6075,FreightRates!$E$2:$E$1541,"&gt;="&amp;I6075)</f>
        <v>2</v>
      </c>
    </row>
    <row r="6076" spans="1:20" x14ac:dyDescent="0.25">
      <c r="A6076" s="10">
        <f>OrderList!A6076</f>
        <v>1447164256.7</v>
      </c>
      <c r="B6076" s="10" t="str">
        <f>OrderList!C6076</f>
        <v>PORT04</v>
      </c>
      <c r="C6076" s="10" t="str">
        <f>OrderList!D6076</f>
        <v>V444_0</v>
      </c>
      <c r="D6076" s="10" t="str">
        <f>OrderList!F6076</f>
        <v>DTP</v>
      </c>
      <c r="E6076" s="10" t="str">
        <f>OrderList!L6076</f>
        <v>PORT09</v>
      </c>
      <c r="F6076" s="10" t="str">
        <f>OrderList!K6076</f>
        <v>PLANT03</v>
      </c>
      <c r="G6076" s="10">
        <f>OrderList!J6076</f>
        <v>1685211</v>
      </c>
      <c r="H6076" s="10">
        <f>OrderList!M6076</f>
        <v>408</v>
      </c>
      <c r="I6076" s="10">
        <f>OrderList!N6076</f>
        <v>2.1459667093469914</v>
      </c>
      <c r="O6076" s="10">
        <f>COUNTIF(FreightRates!$A$2:$A$1541,C6076)</f>
        <v>39</v>
      </c>
      <c r="Q6076" s="10">
        <f>COUNTIFS(FreightRates!$A$2:$A$1541,C6076,FreightRates!$B$2:$B$1541,B6076,FreightRates!$C$2:$C$1541,E6076)</f>
        <v>20</v>
      </c>
      <c r="T6076">
        <f>COUNTIFS(FreightRates!$A$2:$A$1541,C6076,FreightRates!$B$2:$B$1541,B6076,FreightRates!$C$2:$C$1541,E6076,FreightRates!$F$2:$F$1541,D6076,FreightRates!$D$2:$D$1541,"&lt;="&amp;I6076,FreightRates!$E$2:$E$1541,"&gt;="&amp;I6076)</f>
        <v>2</v>
      </c>
    </row>
    <row r="6077" spans="1:20" x14ac:dyDescent="0.25">
      <c r="A6077" s="10">
        <f>OrderList!A6077</f>
        <v>1447164257.7</v>
      </c>
      <c r="B6077" s="10" t="str">
        <f>OrderList!C6077</f>
        <v>PORT04</v>
      </c>
      <c r="C6077" s="10" t="str">
        <f>OrderList!D6077</f>
        <v>V444_0</v>
      </c>
      <c r="D6077" s="10" t="str">
        <f>OrderList!F6077</f>
        <v>DTP</v>
      </c>
      <c r="E6077" s="10" t="str">
        <f>OrderList!L6077</f>
        <v>PORT09</v>
      </c>
      <c r="F6077" s="10" t="str">
        <f>OrderList!K6077</f>
        <v>PLANT03</v>
      </c>
      <c r="G6077" s="10">
        <f>OrderList!J6077</f>
        <v>1685211</v>
      </c>
      <c r="H6077" s="10">
        <f>OrderList!M6077</f>
        <v>471</v>
      </c>
      <c r="I6077" s="10">
        <f>OrderList!N6077</f>
        <v>3.2833290653008969</v>
      </c>
      <c r="O6077" s="10">
        <f>COUNTIF(FreightRates!$A$2:$A$1541,C6077)</f>
        <v>39</v>
      </c>
      <c r="Q6077" s="10">
        <f>COUNTIFS(FreightRates!$A$2:$A$1541,C6077,FreightRates!$B$2:$B$1541,B6077,FreightRates!$C$2:$C$1541,E6077)</f>
        <v>20</v>
      </c>
      <c r="T6077">
        <f>COUNTIFS(FreightRates!$A$2:$A$1541,C6077,FreightRates!$B$2:$B$1541,B6077,FreightRates!$C$2:$C$1541,E6077,FreightRates!$F$2:$F$1541,D6077,FreightRates!$D$2:$D$1541,"&lt;="&amp;I6077,FreightRates!$E$2:$E$1541,"&gt;="&amp;I6077)</f>
        <v>2</v>
      </c>
    </row>
    <row r="6078" spans="1:20" x14ac:dyDescent="0.25">
      <c r="A6078" s="10">
        <f>OrderList!A6078</f>
        <v>1447377270.7</v>
      </c>
      <c r="B6078" s="10" t="str">
        <f>OrderList!C6078</f>
        <v>PORT04</v>
      </c>
      <c r="C6078" s="10" t="str">
        <f>OrderList!D6078</f>
        <v>V444_0</v>
      </c>
      <c r="D6078" s="10" t="str">
        <f>OrderList!F6078</f>
        <v>DTP</v>
      </c>
      <c r="E6078" s="10" t="str">
        <f>OrderList!L6078</f>
        <v>PORT09</v>
      </c>
      <c r="F6078" s="10" t="str">
        <f>OrderList!K6078</f>
        <v>PLANT03</v>
      </c>
      <c r="G6078" s="10">
        <f>OrderList!J6078</f>
        <v>1685211</v>
      </c>
      <c r="H6078" s="10">
        <f>OrderList!M6078</f>
        <v>294</v>
      </c>
      <c r="I6078" s="10">
        <f>OrderList!N6078</f>
        <v>0.66524967989756734</v>
      </c>
      <c r="O6078" s="10">
        <f>COUNTIF(FreightRates!$A$2:$A$1541,C6078)</f>
        <v>39</v>
      </c>
      <c r="Q6078" s="10">
        <f>COUNTIFS(FreightRates!$A$2:$A$1541,C6078,FreightRates!$B$2:$B$1541,B6078,FreightRates!$C$2:$C$1541,E6078)</f>
        <v>20</v>
      </c>
      <c r="T6078">
        <f>COUNTIFS(FreightRates!$A$2:$A$1541,C6078,FreightRates!$B$2:$B$1541,B6078,FreightRates!$C$2:$C$1541,E6078,FreightRates!$F$2:$F$1541,D6078,FreightRates!$D$2:$D$1541,"&lt;="&amp;I6078,FreightRates!$E$2:$E$1541,"&gt;="&amp;I6078)</f>
        <v>2</v>
      </c>
    </row>
    <row r="6079" spans="1:20" x14ac:dyDescent="0.25">
      <c r="A6079" s="10">
        <f>OrderList!A6079</f>
        <v>1447331201.7</v>
      </c>
      <c r="B6079" s="10" t="str">
        <f>OrderList!C6079</f>
        <v>PORT04</v>
      </c>
      <c r="C6079" s="10" t="str">
        <f>OrderList!D6079</f>
        <v>V444_0</v>
      </c>
      <c r="D6079" s="10" t="str">
        <f>OrderList!F6079</f>
        <v>DTP</v>
      </c>
      <c r="E6079" s="10" t="str">
        <f>OrderList!L6079</f>
        <v>PORT09</v>
      </c>
      <c r="F6079" s="10" t="str">
        <f>OrderList!K6079</f>
        <v>PLANT03</v>
      </c>
      <c r="G6079" s="10">
        <f>OrderList!J6079</f>
        <v>1685211</v>
      </c>
      <c r="H6079" s="10">
        <f>OrderList!M6079</f>
        <v>391</v>
      </c>
      <c r="I6079" s="10">
        <f>OrderList!N6079</f>
        <v>2.5537003841229198</v>
      </c>
      <c r="O6079" s="10">
        <f>COUNTIF(FreightRates!$A$2:$A$1541,C6079)</f>
        <v>39</v>
      </c>
      <c r="Q6079" s="10">
        <f>COUNTIFS(FreightRates!$A$2:$A$1541,C6079,FreightRates!$B$2:$B$1541,B6079,FreightRates!$C$2:$C$1541,E6079)</f>
        <v>20</v>
      </c>
      <c r="T6079">
        <f>COUNTIFS(FreightRates!$A$2:$A$1541,C6079,FreightRates!$B$2:$B$1541,B6079,FreightRates!$C$2:$C$1541,E6079,FreightRates!$F$2:$F$1541,D6079,FreightRates!$D$2:$D$1541,"&lt;="&amp;I6079,FreightRates!$E$2:$E$1541,"&gt;="&amp;I6079)</f>
        <v>2</v>
      </c>
    </row>
    <row r="6080" spans="1:20" x14ac:dyDescent="0.25">
      <c r="A6080" s="10">
        <f>OrderList!A6080</f>
        <v>1447165547.7</v>
      </c>
      <c r="B6080" s="10" t="str">
        <f>OrderList!C6080</f>
        <v>PORT04</v>
      </c>
      <c r="C6080" s="10" t="str">
        <f>OrderList!D6080</f>
        <v>V444_0</v>
      </c>
      <c r="D6080" s="10" t="str">
        <f>OrderList!F6080</f>
        <v>DTP</v>
      </c>
      <c r="E6080" s="10" t="str">
        <f>OrderList!L6080</f>
        <v>PORT09</v>
      </c>
      <c r="F6080" s="10" t="str">
        <f>OrderList!K6080</f>
        <v>PLANT03</v>
      </c>
      <c r="G6080" s="10">
        <f>OrderList!J6080</f>
        <v>1685211</v>
      </c>
      <c r="H6080" s="10">
        <f>OrderList!M6080</f>
        <v>315</v>
      </c>
      <c r="I6080" s="10">
        <f>OrderList!N6080</f>
        <v>1.244660691421255</v>
      </c>
      <c r="O6080" s="10">
        <f>COUNTIF(FreightRates!$A$2:$A$1541,C6080)</f>
        <v>39</v>
      </c>
      <c r="Q6080" s="10">
        <f>COUNTIFS(FreightRates!$A$2:$A$1541,C6080,FreightRates!$B$2:$B$1541,B6080,FreightRates!$C$2:$C$1541,E6080)</f>
        <v>20</v>
      </c>
      <c r="T6080">
        <f>COUNTIFS(FreightRates!$A$2:$A$1541,C6080,FreightRates!$B$2:$B$1541,B6080,FreightRates!$C$2:$C$1541,E6080,FreightRates!$F$2:$F$1541,D6080,FreightRates!$D$2:$D$1541,"&lt;="&amp;I6080,FreightRates!$E$2:$E$1541,"&gt;="&amp;I6080)</f>
        <v>2</v>
      </c>
    </row>
    <row r="6081" spans="1:20" x14ac:dyDescent="0.25">
      <c r="A6081" s="10">
        <f>OrderList!A6081</f>
        <v>1447164255.7</v>
      </c>
      <c r="B6081" s="10" t="str">
        <f>OrderList!C6081</f>
        <v>PORT04</v>
      </c>
      <c r="C6081" s="10" t="str">
        <f>OrderList!D6081</f>
        <v>V444_0</v>
      </c>
      <c r="D6081" s="10" t="str">
        <f>OrderList!F6081</f>
        <v>DTP</v>
      </c>
      <c r="E6081" s="10" t="str">
        <f>OrderList!L6081</f>
        <v>PORT09</v>
      </c>
      <c r="F6081" s="10" t="str">
        <f>OrderList!K6081</f>
        <v>PLANT03</v>
      </c>
      <c r="G6081" s="10">
        <f>OrderList!J6081</f>
        <v>1685211</v>
      </c>
      <c r="H6081" s="10">
        <f>OrderList!M6081</f>
        <v>533</v>
      </c>
      <c r="I6081" s="10">
        <f>OrderList!N6081</f>
        <v>5.4292957746478887</v>
      </c>
      <c r="O6081" s="10">
        <f>COUNTIF(FreightRates!$A$2:$A$1541,C6081)</f>
        <v>39</v>
      </c>
      <c r="Q6081" s="10">
        <f>COUNTIFS(FreightRates!$A$2:$A$1541,C6081,FreightRates!$B$2:$B$1541,B6081,FreightRates!$C$2:$C$1541,E6081)</f>
        <v>20</v>
      </c>
      <c r="T6081">
        <f>COUNTIFS(FreightRates!$A$2:$A$1541,C6081,FreightRates!$B$2:$B$1541,B6081,FreightRates!$C$2:$C$1541,E6081,FreightRates!$F$2:$F$1541,D6081,FreightRates!$D$2:$D$1541,"&lt;="&amp;I6081,FreightRates!$E$2:$E$1541,"&gt;="&amp;I6081)</f>
        <v>2</v>
      </c>
    </row>
    <row r="6082" spans="1:20" x14ac:dyDescent="0.25">
      <c r="A6082" s="10">
        <f>OrderList!A6082</f>
        <v>1447250442.7</v>
      </c>
      <c r="B6082" s="10" t="str">
        <f>OrderList!C6082</f>
        <v>PORT04</v>
      </c>
      <c r="C6082" s="10" t="str">
        <f>OrderList!D6082</f>
        <v>V444_0</v>
      </c>
      <c r="D6082" s="10" t="str">
        <f>OrderList!F6082</f>
        <v>DTP</v>
      </c>
      <c r="E6082" s="10" t="str">
        <f>OrderList!L6082</f>
        <v>PORT09</v>
      </c>
      <c r="F6082" s="10" t="str">
        <f>OrderList!K6082</f>
        <v>PLANT03</v>
      </c>
      <c r="G6082" s="10">
        <f>OrderList!J6082</f>
        <v>1685211</v>
      </c>
      <c r="H6082" s="10">
        <f>OrderList!M6082</f>
        <v>521</v>
      </c>
      <c r="I6082" s="10">
        <f>OrderList!N6082</f>
        <v>5.386376440460948</v>
      </c>
      <c r="O6082" s="10">
        <f>COUNTIF(FreightRates!$A$2:$A$1541,C6082)</f>
        <v>39</v>
      </c>
      <c r="Q6082" s="10">
        <f>COUNTIFS(FreightRates!$A$2:$A$1541,C6082,FreightRates!$B$2:$B$1541,B6082,FreightRates!$C$2:$C$1541,E6082)</f>
        <v>20</v>
      </c>
      <c r="T6082">
        <f>COUNTIFS(FreightRates!$A$2:$A$1541,C6082,FreightRates!$B$2:$B$1541,B6082,FreightRates!$C$2:$C$1541,E6082,FreightRates!$F$2:$F$1541,D6082,FreightRates!$D$2:$D$1541,"&lt;="&amp;I6082,FreightRates!$E$2:$E$1541,"&gt;="&amp;I6082)</f>
        <v>2</v>
      </c>
    </row>
    <row r="6083" spans="1:20" x14ac:dyDescent="0.25">
      <c r="A6083" s="10">
        <f>OrderList!A6083</f>
        <v>1447214534.7</v>
      </c>
      <c r="B6083" s="10" t="str">
        <f>OrderList!C6083</f>
        <v>PORT04</v>
      </c>
      <c r="C6083" s="10" t="str">
        <f>OrderList!D6083</f>
        <v>V444_0</v>
      </c>
      <c r="D6083" s="10" t="str">
        <f>OrderList!F6083</f>
        <v>DTP</v>
      </c>
      <c r="E6083" s="10" t="str">
        <f>OrderList!L6083</f>
        <v>PORT09</v>
      </c>
      <c r="F6083" s="10" t="str">
        <f>OrderList!K6083</f>
        <v>PLANT03</v>
      </c>
      <c r="G6083" s="10">
        <f>OrderList!J6083</f>
        <v>1685211</v>
      </c>
      <c r="H6083" s="10">
        <f>OrderList!M6083</f>
        <v>459</v>
      </c>
      <c r="I6083" s="10">
        <f>OrderList!N6083</f>
        <v>3.7125224071702951</v>
      </c>
      <c r="O6083" s="10">
        <f>COUNTIF(FreightRates!$A$2:$A$1541,C6083)</f>
        <v>39</v>
      </c>
      <c r="Q6083" s="10">
        <f>COUNTIFS(FreightRates!$A$2:$A$1541,C6083,FreightRates!$B$2:$B$1541,B6083,FreightRates!$C$2:$C$1541,E6083)</f>
        <v>20</v>
      </c>
      <c r="T6083">
        <f>COUNTIFS(FreightRates!$A$2:$A$1541,C6083,FreightRates!$B$2:$B$1541,B6083,FreightRates!$C$2:$C$1541,E6083,FreightRates!$F$2:$F$1541,D6083,FreightRates!$D$2:$D$1541,"&lt;="&amp;I6083,FreightRates!$E$2:$E$1541,"&gt;="&amp;I6083)</f>
        <v>2</v>
      </c>
    </row>
    <row r="6084" spans="1:20" x14ac:dyDescent="0.25">
      <c r="A6084" s="10">
        <f>OrderList!A6084</f>
        <v>1447251210.7</v>
      </c>
      <c r="B6084" s="10" t="str">
        <f>OrderList!C6084</f>
        <v>PORT04</v>
      </c>
      <c r="C6084" s="10" t="str">
        <f>OrderList!D6084</f>
        <v>V444_0</v>
      </c>
      <c r="D6084" s="10" t="str">
        <f>OrderList!F6084</f>
        <v>DTP</v>
      </c>
      <c r="E6084" s="10" t="str">
        <f>OrderList!L6084</f>
        <v>PORT09</v>
      </c>
      <c r="F6084" s="10" t="str">
        <f>OrderList!K6084</f>
        <v>PLANT03</v>
      </c>
      <c r="G6084" s="10">
        <f>OrderList!J6084</f>
        <v>1685212</v>
      </c>
      <c r="H6084" s="10">
        <f>OrderList!M6084</f>
        <v>637</v>
      </c>
      <c r="I6084" s="10">
        <f>OrderList!N6084</f>
        <v>7.5</v>
      </c>
      <c r="O6084" s="10">
        <f>COUNTIF(FreightRates!$A$2:$A$1541,C6084)</f>
        <v>39</v>
      </c>
      <c r="Q6084" s="10">
        <f>COUNTIFS(FreightRates!$A$2:$A$1541,C6084,FreightRates!$B$2:$B$1541,B6084,FreightRates!$C$2:$C$1541,E6084)</f>
        <v>20</v>
      </c>
      <c r="T6084">
        <f>COUNTIFS(FreightRates!$A$2:$A$1541,C6084,FreightRates!$B$2:$B$1541,B6084,FreightRates!$C$2:$C$1541,E6084,FreightRates!$F$2:$F$1541,D6084,FreightRates!$D$2:$D$1541,"&lt;="&amp;I6084,FreightRates!$E$2:$E$1541,"&gt;="&amp;I6084)</f>
        <v>2</v>
      </c>
    </row>
    <row r="6085" spans="1:20" x14ac:dyDescent="0.25">
      <c r="A6085" s="10">
        <f>OrderList!A6085</f>
        <v>1447163434.7</v>
      </c>
      <c r="B6085" s="10" t="str">
        <f>OrderList!C6085</f>
        <v>PORT04</v>
      </c>
      <c r="C6085" s="10" t="str">
        <f>OrderList!D6085</f>
        <v>V444_0</v>
      </c>
      <c r="D6085" s="10" t="str">
        <f>OrderList!F6085</f>
        <v>DTP</v>
      </c>
      <c r="E6085" s="10" t="str">
        <f>OrderList!L6085</f>
        <v>PORT09</v>
      </c>
      <c r="F6085" s="10" t="str">
        <f>OrderList!K6085</f>
        <v>PLANT03</v>
      </c>
      <c r="G6085" s="10">
        <f>OrderList!J6085</f>
        <v>1683197</v>
      </c>
      <c r="H6085" s="10">
        <f>OrderList!M6085</f>
        <v>879</v>
      </c>
      <c r="I6085" s="10">
        <f>OrderList!N6085</f>
        <v>13.979999999999999</v>
      </c>
      <c r="O6085" s="10">
        <f>COUNTIF(FreightRates!$A$2:$A$1541,C6085)</f>
        <v>39</v>
      </c>
      <c r="Q6085" s="10">
        <f>COUNTIFS(FreightRates!$A$2:$A$1541,C6085,FreightRates!$B$2:$B$1541,B6085,FreightRates!$C$2:$C$1541,E6085)</f>
        <v>20</v>
      </c>
      <c r="T6085">
        <f>COUNTIFS(FreightRates!$A$2:$A$1541,C6085,FreightRates!$B$2:$B$1541,B6085,FreightRates!$C$2:$C$1541,E6085,FreightRates!$F$2:$F$1541,D6085,FreightRates!$D$2:$D$1541,"&lt;="&amp;I6085,FreightRates!$E$2:$E$1541,"&gt;="&amp;I6085)</f>
        <v>2</v>
      </c>
    </row>
    <row r="6086" spans="1:20" x14ac:dyDescent="0.25">
      <c r="A6086" s="10">
        <f>OrderList!A6086</f>
        <v>1447326664.7</v>
      </c>
      <c r="B6086" s="10" t="str">
        <f>OrderList!C6086</f>
        <v>PORT04</v>
      </c>
      <c r="C6086" s="10" t="str">
        <f>OrderList!D6086</f>
        <v>V444_0</v>
      </c>
      <c r="D6086" s="10" t="str">
        <f>OrderList!F6086</f>
        <v>DTP</v>
      </c>
      <c r="E6086" s="10" t="str">
        <f>OrderList!L6086</f>
        <v>PORT09</v>
      </c>
      <c r="F6086" s="10" t="str">
        <f>OrderList!K6086</f>
        <v>PLANT03</v>
      </c>
      <c r="G6086" s="10">
        <f>OrderList!J6086</f>
        <v>1685212</v>
      </c>
      <c r="H6086" s="10">
        <f>OrderList!M6086</f>
        <v>730</v>
      </c>
      <c r="I6086" s="10">
        <f>OrderList!N6086</f>
        <v>8.52</v>
      </c>
      <c r="O6086" s="10">
        <f>COUNTIF(FreightRates!$A$2:$A$1541,C6086)</f>
        <v>39</v>
      </c>
      <c r="Q6086" s="10">
        <f>COUNTIFS(FreightRates!$A$2:$A$1541,C6086,FreightRates!$B$2:$B$1541,B6086,FreightRates!$C$2:$C$1541,E6086)</f>
        <v>20</v>
      </c>
      <c r="T6086">
        <f>COUNTIFS(FreightRates!$A$2:$A$1541,C6086,FreightRates!$B$2:$B$1541,B6086,FreightRates!$C$2:$C$1541,E6086,FreightRates!$F$2:$F$1541,D6086,FreightRates!$D$2:$D$1541,"&lt;="&amp;I6086,FreightRates!$E$2:$E$1541,"&gt;="&amp;I6086)</f>
        <v>2</v>
      </c>
    </row>
    <row r="6087" spans="1:20" x14ac:dyDescent="0.25">
      <c r="A6087" s="10">
        <f>OrderList!A6087</f>
        <v>1447377699.7</v>
      </c>
      <c r="B6087" s="10" t="str">
        <f>OrderList!C6087</f>
        <v>PORT04</v>
      </c>
      <c r="C6087" s="10" t="str">
        <f>OrderList!D6087</f>
        <v>V444_0</v>
      </c>
      <c r="D6087" s="10" t="str">
        <f>OrderList!F6087</f>
        <v>DTP</v>
      </c>
      <c r="E6087" s="10" t="str">
        <f>OrderList!L6087</f>
        <v>PORT09</v>
      </c>
      <c r="F6087" s="10" t="str">
        <f>OrderList!K6087</f>
        <v>PLANT03</v>
      </c>
      <c r="G6087" s="10">
        <f>OrderList!J6087</f>
        <v>1685212</v>
      </c>
      <c r="H6087" s="10">
        <f>OrderList!M6087</f>
        <v>833</v>
      </c>
      <c r="I6087" s="10">
        <f>OrderList!N6087</f>
        <v>9.82</v>
      </c>
      <c r="O6087" s="10">
        <f>COUNTIF(FreightRates!$A$2:$A$1541,C6087)</f>
        <v>39</v>
      </c>
      <c r="Q6087" s="10">
        <f>COUNTIFS(FreightRates!$A$2:$A$1541,C6087,FreightRates!$B$2:$B$1541,B6087,FreightRates!$C$2:$C$1541,E6087)</f>
        <v>20</v>
      </c>
      <c r="T6087">
        <f>COUNTIFS(FreightRates!$A$2:$A$1541,C6087,FreightRates!$B$2:$B$1541,B6087,FreightRates!$C$2:$C$1541,E6087,FreightRates!$F$2:$F$1541,D6087,FreightRates!$D$2:$D$1541,"&lt;="&amp;I6087,FreightRates!$E$2:$E$1541,"&gt;="&amp;I6087)</f>
        <v>2</v>
      </c>
    </row>
    <row r="6088" spans="1:20" x14ac:dyDescent="0.25">
      <c r="A6088" s="10">
        <f>OrderList!A6088</f>
        <v>1447220698.7</v>
      </c>
      <c r="B6088" s="10" t="str">
        <f>OrderList!C6088</f>
        <v>PORT04</v>
      </c>
      <c r="C6088" s="10" t="str">
        <f>OrderList!D6088</f>
        <v>V444_0</v>
      </c>
      <c r="D6088" s="10" t="str">
        <f>OrderList!F6088</f>
        <v>DTP</v>
      </c>
      <c r="E6088" s="10" t="str">
        <f>OrderList!L6088</f>
        <v>PORT09</v>
      </c>
      <c r="F6088" s="10" t="str">
        <f>OrderList!K6088</f>
        <v>PLANT03</v>
      </c>
      <c r="G6088" s="10">
        <f>OrderList!J6088</f>
        <v>1683197</v>
      </c>
      <c r="H6088" s="10">
        <f>OrderList!M6088</f>
        <v>1289</v>
      </c>
      <c r="I6088" s="10">
        <f>OrderList!N6088</f>
        <v>18.52</v>
      </c>
      <c r="O6088" s="10">
        <f>COUNTIF(FreightRates!$A$2:$A$1541,C6088)</f>
        <v>39</v>
      </c>
      <c r="Q6088" s="10">
        <f>COUNTIFS(FreightRates!$A$2:$A$1541,C6088,FreightRates!$B$2:$B$1541,B6088,FreightRates!$C$2:$C$1541,E6088)</f>
        <v>20</v>
      </c>
      <c r="T6088">
        <f>COUNTIFS(FreightRates!$A$2:$A$1541,C6088,FreightRates!$B$2:$B$1541,B6088,FreightRates!$C$2:$C$1541,E6088,FreightRates!$F$2:$F$1541,D6088,FreightRates!$D$2:$D$1541,"&lt;="&amp;I6088,FreightRates!$E$2:$E$1541,"&gt;="&amp;I6088)</f>
        <v>2</v>
      </c>
    </row>
    <row r="6089" spans="1:20" x14ac:dyDescent="0.25">
      <c r="A6089" s="10">
        <f>OrderList!A6089</f>
        <v>1447267011.7</v>
      </c>
      <c r="B6089" s="10" t="str">
        <f>OrderList!C6089</f>
        <v>PORT04</v>
      </c>
      <c r="C6089" s="10" t="str">
        <f>OrderList!D6089</f>
        <v>V444_0</v>
      </c>
      <c r="D6089" s="10" t="str">
        <f>OrderList!F6089</f>
        <v>DTP</v>
      </c>
      <c r="E6089" s="10" t="str">
        <f>OrderList!L6089</f>
        <v>PORT09</v>
      </c>
      <c r="F6089" s="10" t="str">
        <f>OrderList!K6089</f>
        <v>PLANT03</v>
      </c>
      <c r="G6089" s="10">
        <f>OrderList!J6089</f>
        <v>1683197</v>
      </c>
      <c r="H6089" s="10">
        <f>OrderList!M6089</f>
        <v>1281</v>
      </c>
      <c r="I6089" s="10">
        <f>OrderList!N6089</f>
        <v>18.5</v>
      </c>
      <c r="O6089" s="10">
        <f>COUNTIF(FreightRates!$A$2:$A$1541,C6089)</f>
        <v>39</v>
      </c>
      <c r="Q6089" s="10">
        <f>COUNTIFS(FreightRates!$A$2:$A$1541,C6089,FreightRates!$B$2:$B$1541,B6089,FreightRates!$C$2:$C$1541,E6089)</f>
        <v>20</v>
      </c>
      <c r="T6089">
        <f>COUNTIFS(FreightRates!$A$2:$A$1541,C6089,FreightRates!$B$2:$B$1541,B6089,FreightRates!$C$2:$C$1541,E6089,FreightRates!$F$2:$F$1541,D6089,FreightRates!$D$2:$D$1541,"&lt;="&amp;I6089,FreightRates!$E$2:$E$1541,"&gt;="&amp;I6089)</f>
        <v>2</v>
      </c>
    </row>
    <row r="6090" spans="1:20" x14ac:dyDescent="0.25">
      <c r="A6090" s="10">
        <f>OrderList!A6090</f>
        <v>1447267012.7</v>
      </c>
      <c r="B6090" s="10" t="str">
        <f>OrderList!C6090</f>
        <v>PORT04</v>
      </c>
      <c r="C6090" s="10" t="str">
        <f>OrderList!D6090</f>
        <v>V444_0</v>
      </c>
      <c r="D6090" s="10" t="str">
        <f>OrderList!F6090</f>
        <v>DTP</v>
      </c>
      <c r="E6090" s="10" t="str">
        <f>OrderList!L6090</f>
        <v>PORT09</v>
      </c>
      <c r="F6090" s="10" t="str">
        <f>OrderList!K6090</f>
        <v>PLANT03</v>
      </c>
      <c r="G6090" s="10">
        <f>OrderList!J6090</f>
        <v>1683197</v>
      </c>
      <c r="H6090" s="10">
        <f>OrderList!M6090</f>
        <v>1239</v>
      </c>
      <c r="I6090" s="10">
        <f>OrderList!N6090</f>
        <v>20.48</v>
      </c>
      <c r="O6090" s="10">
        <f>COUNTIF(FreightRates!$A$2:$A$1541,C6090)</f>
        <v>39</v>
      </c>
      <c r="Q6090" s="10">
        <f>COUNTIFS(FreightRates!$A$2:$A$1541,C6090,FreightRates!$B$2:$B$1541,B6090,FreightRates!$C$2:$C$1541,E6090)</f>
        <v>20</v>
      </c>
      <c r="T6090">
        <f>COUNTIFS(FreightRates!$A$2:$A$1541,C6090,FreightRates!$B$2:$B$1541,B6090,FreightRates!$C$2:$C$1541,E6090,FreightRates!$F$2:$F$1541,D6090,FreightRates!$D$2:$D$1541,"&lt;="&amp;I6090,FreightRates!$E$2:$E$1541,"&gt;="&amp;I6090)</f>
        <v>2</v>
      </c>
    </row>
    <row r="6091" spans="1:20" x14ac:dyDescent="0.25">
      <c r="A6091" s="10">
        <f>OrderList!A6091</f>
        <v>1447260487.7</v>
      </c>
      <c r="B6091" s="10" t="str">
        <f>OrderList!C6091</f>
        <v>PORT04</v>
      </c>
      <c r="C6091" s="10" t="str">
        <f>OrderList!D6091</f>
        <v>V444_0</v>
      </c>
      <c r="D6091" s="10" t="str">
        <f>OrderList!F6091</f>
        <v>DTP</v>
      </c>
      <c r="E6091" s="10" t="str">
        <f>OrderList!L6091</f>
        <v>PORT09</v>
      </c>
      <c r="F6091" s="10" t="str">
        <f>OrderList!K6091</f>
        <v>PLANT03</v>
      </c>
      <c r="G6091" s="10">
        <f>OrderList!J6091</f>
        <v>1683199</v>
      </c>
      <c r="H6091" s="10">
        <f>OrderList!M6091</f>
        <v>301</v>
      </c>
      <c r="I6091" s="10">
        <f>OrderList!N6091</f>
        <v>1.9133742358015956E-2</v>
      </c>
      <c r="O6091" s="10">
        <f>COUNTIF(FreightRates!$A$2:$A$1541,C6091)</f>
        <v>39</v>
      </c>
      <c r="Q6091" s="10">
        <f>COUNTIFS(FreightRates!$A$2:$A$1541,C6091,FreightRates!$B$2:$B$1541,B6091,FreightRates!$C$2:$C$1541,E6091)</f>
        <v>20</v>
      </c>
      <c r="T6091">
        <f>COUNTIFS(FreightRates!$A$2:$A$1541,C6091,FreightRates!$B$2:$B$1541,B6091,FreightRates!$C$2:$C$1541,E6091,FreightRates!$F$2:$F$1541,D6091,FreightRates!$D$2:$D$1541,"&lt;="&amp;I6091,FreightRates!$E$2:$E$1541,"&gt;="&amp;I6091)</f>
        <v>2</v>
      </c>
    </row>
    <row r="6092" spans="1:20" x14ac:dyDescent="0.25">
      <c r="A6092" s="10">
        <f>OrderList!A6092</f>
        <v>1447250445.7</v>
      </c>
      <c r="B6092" s="10" t="str">
        <f>OrderList!C6092</f>
        <v>PORT04</v>
      </c>
      <c r="C6092" s="10" t="str">
        <f>OrderList!D6092</f>
        <v>V444_0</v>
      </c>
      <c r="D6092" s="10" t="str">
        <f>OrderList!F6092</f>
        <v>DTP</v>
      </c>
      <c r="E6092" s="10" t="str">
        <f>OrderList!L6092</f>
        <v>PORT09</v>
      </c>
      <c r="F6092" s="10" t="str">
        <f>OrderList!K6092</f>
        <v>PLANT03</v>
      </c>
      <c r="G6092" s="10">
        <f>OrderList!J6092</f>
        <v>1683199</v>
      </c>
      <c r="H6092" s="10">
        <f>OrderList!M6092</f>
        <v>302</v>
      </c>
      <c r="I6092" s="10">
        <f>OrderList!N6092</f>
        <v>0.59314601309849468</v>
      </c>
      <c r="O6092" s="10">
        <f>COUNTIF(FreightRates!$A$2:$A$1541,C6092)</f>
        <v>39</v>
      </c>
      <c r="Q6092" s="10">
        <f>COUNTIFS(FreightRates!$A$2:$A$1541,C6092,FreightRates!$B$2:$B$1541,B6092,FreightRates!$C$2:$C$1541,E6092)</f>
        <v>20</v>
      </c>
      <c r="T6092">
        <f>COUNTIFS(FreightRates!$A$2:$A$1541,C6092,FreightRates!$B$2:$B$1541,B6092,FreightRates!$C$2:$C$1541,E6092,FreightRates!$F$2:$F$1541,D6092,FreightRates!$D$2:$D$1541,"&lt;="&amp;I6092,FreightRates!$E$2:$E$1541,"&gt;="&amp;I6092)</f>
        <v>2</v>
      </c>
    </row>
    <row r="6093" spans="1:20" x14ac:dyDescent="0.25">
      <c r="A6093" s="10">
        <f>OrderList!A6093</f>
        <v>1447165546.7</v>
      </c>
      <c r="B6093" s="10" t="str">
        <f>OrderList!C6093</f>
        <v>PORT04</v>
      </c>
      <c r="C6093" s="10" t="str">
        <f>OrderList!D6093</f>
        <v>V444_0</v>
      </c>
      <c r="D6093" s="10" t="str">
        <f>OrderList!F6093</f>
        <v>DTP</v>
      </c>
      <c r="E6093" s="10" t="str">
        <f>OrderList!L6093</f>
        <v>PORT09</v>
      </c>
      <c r="F6093" s="10" t="str">
        <f>OrderList!K6093</f>
        <v>PLANT03</v>
      </c>
      <c r="G6093" s="10">
        <f>OrderList!J6093</f>
        <v>1683199</v>
      </c>
      <c r="H6093" s="10">
        <f>OrderList!M6093</f>
        <v>315</v>
      </c>
      <c r="I6093" s="10">
        <f>OrderList!N6093</f>
        <v>1.4350306768511967</v>
      </c>
      <c r="O6093" s="10">
        <f>COUNTIF(FreightRates!$A$2:$A$1541,C6093)</f>
        <v>39</v>
      </c>
      <c r="Q6093" s="10">
        <f>COUNTIFS(FreightRates!$A$2:$A$1541,C6093,FreightRates!$B$2:$B$1541,B6093,FreightRates!$C$2:$C$1541,E6093)</f>
        <v>20</v>
      </c>
      <c r="T6093">
        <f>COUNTIFS(FreightRates!$A$2:$A$1541,C6093,FreightRates!$B$2:$B$1541,B6093,FreightRates!$C$2:$C$1541,E6093,FreightRates!$F$2:$F$1541,D6093,FreightRates!$D$2:$D$1541,"&lt;="&amp;I6093,FreightRates!$E$2:$E$1541,"&gt;="&amp;I6093)</f>
        <v>2</v>
      </c>
    </row>
    <row r="6094" spans="1:20" x14ac:dyDescent="0.25">
      <c r="A6094" s="10">
        <f>OrderList!A6094</f>
        <v>1447267028.7</v>
      </c>
      <c r="B6094" s="10" t="str">
        <f>OrderList!C6094</f>
        <v>PORT04</v>
      </c>
      <c r="C6094" s="10" t="str">
        <f>OrderList!D6094</f>
        <v>V444_0</v>
      </c>
      <c r="D6094" s="10" t="str">
        <f>OrderList!F6094</f>
        <v>DTP</v>
      </c>
      <c r="E6094" s="10" t="str">
        <f>OrderList!L6094</f>
        <v>PORT09</v>
      </c>
      <c r="F6094" s="10" t="str">
        <f>OrderList!K6094</f>
        <v>PLANT03</v>
      </c>
      <c r="G6094" s="10">
        <f>OrderList!J6094</f>
        <v>1685211</v>
      </c>
      <c r="H6094" s="10">
        <f>OrderList!M6094</f>
        <v>846</v>
      </c>
      <c r="I6094" s="10">
        <f>OrderList!N6094</f>
        <v>11.22</v>
      </c>
      <c r="O6094" s="10">
        <f>COUNTIF(FreightRates!$A$2:$A$1541,C6094)</f>
        <v>39</v>
      </c>
      <c r="Q6094" s="10">
        <f>COUNTIFS(FreightRates!$A$2:$A$1541,C6094,FreightRates!$B$2:$B$1541,B6094,FreightRates!$C$2:$C$1541,E6094)</f>
        <v>20</v>
      </c>
      <c r="T6094">
        <f>COUNTIFS(FreightRates!$A$2:$A$1541,C6094,FreightRates!$B$2:$B$1541,B6094,FreightRates!$C$2:$C$1541,E6094,FreightRates!$F$2:$F$1541,D6094,FreightRates!$D$2:$D$1541,"&lt;="&amp;I6094,FreightRates!$E$2:$E$1541,"&gt;="&amp;I6094)</f>
        <v>2</v>
      </c>
    </row>
    <row r="6095" spans="1:20" x14ac:dyDescent="0.25">
      <c r="A6095" s="10">
        <f>OrderList!A6095</f>
        <v>1447382152.7</v>
      </c>
      <c r="B6095" s="10" t="str">
        <f>OrderList!C6095</f>
        <v>PORT04</v>
      </c>
      <c r="C6095" s="10" t="str">
        <f>OrderList!D6095</f>
        <v>V444_0</v>
      </c>
      <c r="D6095" s="10" t="str">
        <f>OrderList!F6095</f>
        <v>DTP</v>
      </c>
      <c r="E6095" s="10" t="str">
        <f>OrderList!L6095</f>
        <v>PORT09</v>
      </c>
      <c r="F6095" s="10" t="str">
        <f>OrderList!K6095</f>
        <v>PLANT03</v>
      </c>
      <c r="G6095" s="10">
        <f>OrderList!J6095</f>
        <v>1696488</v>
      </c>
      <c r="H6095" s="10">
        <f>OrderList!M6095</f>
        <v>352</v>
      </c>
      <c r="I6095" s="10">
        <f>OrderList!N6095</f>
        <v>1.0186170212765957</v>
      </c>
      <c r="O6095" s="10">
        <f>COUNTIF(FreightRates!$A$2:$A$1541,C6095)</f>
        <v>39</v>
      </c>
      <c r="Q6095" s="10">
        <f>COUNTIFS(FreightRates!$A$2:$A$1541,C6095,FreightRates!$B$2:$B$1541,B6095,FreightRates!$C$2:$C$1541,E6095)</f>
        <v>20</v>
      </c>
      <c r="T6095">
        <f>COUNTIFS(FreightRates!$A$2:$A$1541,C6095,FreightRates!$B$2:$B$1541,B6095,FreightRates!$C$2:$C$1541,E6095,FreightRates!$F$2:$F$1541,D6095,FreightRates!$D$2:$D$1541,"&lt;="&amp;I6095,FreightRates!$E$2:$E$1541,"&gt;="&amp;I6095)</f>
        <v>2</v>
      </c>
    </row>
    <row r="6096" spans="1:20" x14ac:dyDescent="0.25">
      <c r="A6096" s="10">
        <f>OrderList!A6096</f>
        <v>1447355230.7</v>
      </c>
      <c r="B6096" s="10" t="str">
        <f>OrderList!C6096</f>
        <v>PORT04</v>
      </c>
      <c r="C6096" s="10" t="str">
        <f>OrderList!D6096</f>
        <v>V444_0</v>
      </c>
      <c r="D6096" s="10" t="str">
        <f>OrderList!F6096</f>
        <v>DTP</v>
      </c>
      <c r="E6096" s="10" t="str">
        <f>OrderList!L6096</f>
        <v>PORT09</v>
      </c>
      <c r="F6096" s="10" t="str">
        <f>OrderList!K6096</f>
        <v>PLANT03</v>
      </c>
      <c r="G6096" s="10">
        <f>OrderList!J6096</f>
        <v>1662317</v>
      </c>
      <c r="H6096" s="10">
        <f>OrderList!M6096</f>
        <v>326</v>
      </c>
      <c r="I6096" s="10">
        <f>OrderList!N6096</f>
        <v>1.3260431654676261</v>
      </c>
      <c r="O6096" s="10">
        <f>COUNTIF(FreightRates!$A$2:$A$1541,C6096)</f>
        <v>39</v>
      </c>
      <c r="Q6096" s="10">
        <f>COUNTIFS(FreightRates!$A$2:$A$1541,C6096,FreightRates!$B$2:$B$1541,B6096,FreightRates!$C$2:$C$1541,E6096)</f>
        <v>20</v>
      </c>
      <c r="T6096">
        <f>COUNTIFS(FreightRates!$A$2:$A$1541,C6096,FreightRates!$B$2:$B$1541,B6096,FreightRates!$C$2:$C$1541,E6096,FreightRates!$F$2:$F$1541,D6096,FreightRates!$D$2:$D$1541,"&lt;="&amp;I6096,FreightRates!$E$2:$E$1541,"&gt;="&amp;I6096)</f>
        <v>2</v>
      </c>
    </row>
    <row r="6097" spans="1:20" x14ac:dyDescent="0.25">
      <c r="A6097" s="10">
        <f>OrderList!A6097</f>
        <v>1447325628.7</v>
      </c>
      <c r="B6097" s="10" t="str">
        <f>OrderList!C6097</f>
        <v>PORT04</v>
      </c>
      <c r="C6097" s="10" t="str">
        <f>OrderList!D6097</f>
        <v>V444_0</v>
      </c>
      <c r="D6097" s="10" t="str">
        <f>OrderList!F6097</f>
        <v>DTP</v>
      </c>
      <c r="E6097" s="10" t="str">
        <f>OrderList!L6097</f>
        <v>PORT09</v>
      </c>
      <c r="F6097" s="10" t="str">
        <f>OrderList!K6097</f>
        <v>PLANT03</v>
      </c>
      <c r="G6097" s="10">
        <f>OrderList!J6097</f>
        <v>1662238</v>
      </c>
      <c r="H6097" s="10">
        <f>OrderList!M6097</f>
        <v>310</v>
      </c>
      <c r="I6097" s="10">
        <f>OrderList!N6097</f>
        <v>0.73066666666666658</v>
      </c>
      <c r="O6097" s="10">
        <f>COUNTIF(FreightRates!$A$2:$A$1541,C6097)</f>
        <v>39</v>
      </c>
      <c r="Q6097" s="10">
        <f>COUNTIFS(FreightRates!$A$2:$A$1541,C6097,FreightRates!$B$2:$B$1541,B6097,FreightRates!$C$2:$C$1541,E6097)</f>
        <v>20</v>
      </c>
      <c r="T6097">
        <f>COUNTIFS(FreightRates!$A$2:$A$1541,C6097,FreightRates!$B$2:$B$1541,B6097,FreightRates!$C$2:$C$1541,E6097,FreightRates!$F$2:$F$1541,D6097,FreightRates!$D$2:$D$1541,"&lt;="&amp;I6097,FreightRates!$E$2:$E$1541,"&gt;="&amp;I6097)</f>
        <v>2</v>
      </c>
    </row>
    <row r="6098" spans="1:20" x14ac:dyDescent="0.25">
      <c r="A6098" s="10">
        <f>OrderList!A6098</f>
        <v>1447346575.7</v>
      </c>
      <c r="B6098" s="10" t="str">
        <f>OrderList!C6098</f>
        <v>PORT04</v>
      </c>
      <c r="C6098" s="10" t="str">
        <f>OrderList!D6098</f>
        <v>V444_0</v>
      </c>
      <c r="D6098" s="10" t="str">
        <f>OrderList!F6098</f>
        <v>DTP</v>
      </c>
      <c r="E6098" s="10" t="str">
        <f>OrderList!L6098</f>
        <v>PORT09</v>
      </c>
      <c r="F6098" s="10" t="str">
        <f>OrderList!K6098</f>
        <v>PLANT03</v>
      </c>
      <c r="G6098" s="10">
        <f>OrderList!J6098</f>
        <v>1662274</v>
      </c>
      <c r="H6098" s="10">
        <f>OrderList!M6098</f>
        <v>319</v>
      </c>
      <c r="I6098" s="10">
        <f>OrderList!N6098</f>
        <v>1.6612612612612609</v>
      </c>
      <c r="O6098" s="10">
        <f>COUNTIF(FreightRates!$A$2:$A$1541,C6098)</f>
        <v>39</v>
      </c>
      <c r="Q6098" s="10">
        <f>COUNTIFS(FreightRates!$A$2:$A$1541,C6098,FreightRates!$B$2:$B$1541,B6098,FreightRates!$C$2:$C$1541,E6098)</f>
        <v>20</v>
      </c>
      <c r="T6098">
        <f>COUNTIFS(FreightRates!$A$2:$A$1541,C6098,FreightRates!$B$2:$B$1541,B6098,FreightRates!$C$2:$C$1541,E6098,FreightRates!$F$2:$F$1541,D6098,FreightRates!$D$2:$D$1541,"&lt;="&amp;I6098,FreightRates!$E$2:$E$1541,"&gt;="&amp;I6098)</f>
        <v>2</v>
      </c>
    </row>
    <row r="6099" spans="1:20" x14ac:dyDescent="0.25">
      <c r="A6099" s="10">
        <f>OrderList!A6099</f>
        <v>1447208879.7</v>
      </c>
      <c r="B6099" s="10" t="str">
        <f>OrderList!C6099</f>
        <v>PORT04</v>
      </c>
      <c r="C6099" s="10" t="str">
        <f>OrderList!D6099</f>
        <v>V444_0</v>
      </c>
      <c r="D6099" s="10" t="str">
        <f>OrderList!F6099</f>
        <v>DTP</v>
      </c>
      <c r="E6099" s="10" t="str">
        <f>OrderList!L6099</f>
        <v>PORT09</v>
      </c>
      <c r="F6099" s="10" t="str">
        <f>OrderList!K6099</f>
        <v>PLANT03</v>
      </c>
      <c r="G6099" s="10">
        <f>OrderList!J6099</f>
        <v>1662274</v>
      </c>
      <c r="H6099" s="10">
        <f>OrderList!M6099</f>
        <v>289</v>
      </c>
      <c r="I6099" s="10">
        <f>OrderList!N6099</f>
        <v>0.33225225225225219</v>
      </c>
      <c r="O6099" s="10">
        <f>COUNTIF(FreightRates!$A$2:$A$1541,C6099)</f>
        <v>39</v>
      </c>
      <c r="Q6099" s="10">
        <f>COUNTIFS(FreightRates!$A$2:$A$1541,C6099,FreightRates!$B$2:$B$1541,B6099,FreightRates!$C$2:$C$1541,E6099)</f>
        <v>20</v>
      </c>
      <c r="T6099">
        <f>COUNTIFS(FreightRates!$A$2:$A$1541,C6099,FreightRates!$B$2:$B$1541,B6099,FreightRates!$C$2:$C$1541,E6099,FreightRates!$F$2:$F$1541,D6099,FreightRates!$D$2:$D$1541,"&lt;="&amp;I6099,FreightRates!$E$2:$E$1541,"&gt;="&amp;I6099)</f>
        <v>2</v>
      </c>
    </row>
    <row r="6100" spans="1:20" x14ac:dyDescent="0.25">
      <c r="A6100" s="10">
        <f>OrderList!A6100</f>
        <v>1447295173.7</v>
      </c>
      <c r="B6100" s="10" t="str">
        <f>OrderList!C6100</f>
        <v>PORT04</v>
      </c>
      <c r="C6100" s="10" t="str">
        <f>OrderList!D6100</f>
        <v>V444_0</v>
      </c>
      <c r="D6100" s="10" t="str">
        <f>OrderList!F6100</f>
        <v>DTP</v>
      </c>
      <c r="E6100" s="10" t="str">
        <f>OrderList!L6100</f>
        <v>PORT09</v>
      </c>
      <c r="F6100" s="10" t="str">
        <f>OrderList!K6100</f>
        <v>PLANT03</v>
      </c>
      <c r="G6100" s="10">
        <f>OrderList!J6100</f>
        <v>1662274</v>
      </c>
      <c r="H6100" s="10">
        <f>OrderList!M6100</f>
        <v>316</v>
      </c>
      <c r="I6100" s="10">
        <f>OrderList!N6100</f>
        <v>1.1628828828828826</v>
      </c>
      <c r="O6100" s="10">
        <f>COUNTIF(FreightRates!$A$2:$A$1541,C6100)</f>
        <v>39</v>
      </c>
      <c r="Q6100" s="10">
        <f>COUNTIFS(FreightRates!$A$2:$A$1541,C6100,FreightRates!$B$2:$B$1541,B6100,FreightRates!$C$2:$C$1541,E6100)</f>
        <v>20</v>
      </c>
      <c r="T6100">
        <f>COUNTIFS(FreightRates!$A$2:$A$1541,C6100,FreightRates!$B$2:$B$1541,B6100,FreightRates!$C$2:$C$1541,E6100,FreightRates!$F$2:$F$1541,D6100,FreightRates!$D$2:$D$1541,"&lt;="&amp;I6100,FreightRates!$E$2:$E$1541,"&gt;="&amp;I6100)</f>
        <v>2</v>
      </c>
    </row>
    <row r="6101" spans="1:20" x14ac:dyDescent="0.25">
      <c r="A6101" s="10">
        <f>OrderList!A6101</f>
        <v>1447406927.7</v>
      </c>
      <c r="B6101" s="10" t="str">
        <f>OrderList!C6101</f>
        <v>PORT04</v>
      </c>
      <c r="C6101" s="10" t="str">
        <f>OrderList!D6101</f>
        <v>V444_0</v>
      </c>
      <c r="D6101" s="10" t="str">
        <f>OrderList!F6101</f>
        <v>DTP</v>
      </c>
      <c r="E6101" s="10" t="str">
        <f>OrderList!L6101</f>
        <v>PORT09</v>
      </c>
      <c r="F6101" s="10" t="str">
        <f>OrderList!K6101</f>
        <v>PLANT03</v>
      </c>
      <c r="G6101" s="10">
        <f>OrderList!J6101</f>
        <v>1663337</v>
      </c>
      <c r="H6101" s="10">
        <f>OrderList!M6101</f>
        <v>339</v>
      </c>
      <c r="I6101" s="10">
        <f>OrderList!N6101</f>
        <v>1.241869552149083</v>
      </c>
      <c r="O6101" s="10">
        <f>COUNTIF(FreightRates!$A$2:$A$1541,C6101)</f>
        <v>39</v>
      </c>
      <c r="Q6101" s="10">
        <f>COUNTIFS(FreightRates!$A$2:$A$1541,C6101,FreightRates!$B$2:$B$1541,B6101,FreightRates!$C$2:$C$1541,E6101)</f>
        <v>20</v>
      </c>
      <c r="T6101">
        <f>COUNTIFS(FreightRates!$A$2:$A$1541,C6101,FreightRates!$B$2:$B$1541,B6101,FreightRates!$C$2:$C$1541,E6101,FreightRates!$F$2:$F$1541,D6101,FreightRates!$D$2:$D$1541,"&lt;="&amp;I6101,FreightRates!$E$2:$E$1541,"&gt;="&amp;I6101)</f>
        <v>2</v>
      </c>
    </row>
    <row r="6102" spans="1:20" x14ac:dyDescent="0.25">
      <c r="A6102" s="10">
        <f>OrderList!A6102</f>
        <v>1447219010.7</v>
      </c>
      <c r="B6102" s="10" t="str">
        <f>OrderList!C6102</f>
        <v>PORT04</v>
      </c>
      <c r="C6102" s="10" t="str">
        <f>OrderList!D6102</f>
        <v>V444_0</v>
      </c>
      <c r="D6102" s="10" t="str">
        <f>OrderList!F6102</f>
        <v>DTP</v>
      </c>
      <c r="E6102" s="10" t="str">
        <f>OrderList!L6102</f>
        <v>PORT09</v>
      </c>
      <c r="F6102" s="10" t="str">
        <f>OrderList!K6102</f>
        <v>PLANT03</v>
      </c>
      <c r="G6102" s="10">
        <f>OrderList!J6102</f>
        <v>1662238</v>
      </c>
      <c r="H6102" s="10">
        <f>OrderList!M6102</f>
        <v>372</v>
      </c>
      <c r="I6102" s="10">
        <f>OrderList!N6102</f>
        <v>8.58</v>
      </c>
      <c r="O6102" s="10">
        <f>COUNTIF(FreightRates!$A$2:$A$1541,C6102)</f>
        <v>39</v>
      </c>
      <c r="Q6102" s="10">
        <f>COUNTIFS(FreightRates!$A$2:$A$1541,C6102,FreightRates!$B$2:$B$1541,B6102,FreightRates!$C$2:$C$1541,E6102)</f>
        <v>20</v>
      </c>
      <c r="T6102">
        <f>COUNTIFS(FreightRates!$A$2:$A$1541,C6102,FreightRates!$B$2:$B$1541,B6102,FreightRates!$C$2:$C$1541,E6102,FreightRates!$F$2:$F$1541,D6102,FreightRates!$D$2:$D$1541,"&lt;="&amp;I6102,FreightRates!$E$2:$E$1541,"&gt;="&amp;I6102)</f>
        <v>2</v>
      </c>
    </row>
    <row r="6103" spans="1:20" x14ac:dyDescent="0.25">
      <c r="A6103" s="10">
        <f>OrderList!A6103</f>
        <v>1447198422.7</v>
      </c>
      <c r="B6103" s="10" t="str">
        <f>OrderList!C6103</f>
        <v>PORT04</v>
      </c>
      <c r="C6103" s="10" t="str">
        <f>OrderList!D6103</f>
        <v>V444_0</v>
      </c>
      <c r="D6103" s="10" t="str">
        <f>OrderList!F6103</f>
        <v>DTP</v>
      </c>
      <c r="E6103" s="10" t="str">
        <f>OrderList!L6103</f>
        <v>PORT09</v>
      </c>
      <c r="F6103" s="10" t="str">
        <f>OrderList!K6103</f>
        <v>PLANT03</v>
      </c>
      <c r="G6103" s="10">
        <f>OrderList!J6103</f>
        <v>1663347</v>
      </c>
      <c r="H6103" s="10">
        <f>OrderList!M6103</f>
        <v>441</v>
      </c>
      <c r="I6103" s="10">
        <f>OrderList!N6103</f>
        <v>8.4036215334420863</v>
      </c>
      <c r="O6103" s="10">
        <f>COUNTIF(FreightRates!$A$2:$A$1541,C6103)</f>
        <v>39</v>
      </c>
      <c r="Q6103" s="10">
        <f>COUNTIFS(FreightRates!$A$2:$A$1541,C6103,FreightRates!$B$2:$B$1541,B6103,FreightRates!$C$2:$C$1541,E6103)</f>
        <v>20</v>
      </c>
      <c r="T6103">
        <f>COUNTIFS(FreightRates!$A$2:$A$1541,C6103,FreightRates!$B$2:$B$1541,B6103,FreightRates!$C$2:$C$1541,E6103,FreightRates!$F$2:$F$1541,D6103,FreightRates!$D$2:$D$1541,"&lt;="&amp;I6103,FreightRates!$E$2:$E$1541,"&gt;="&amp;I6103)</f>
        <v>2</v>
      </c>
    </row>
    <row r="6104" spans="1:20" x14ac:dyDescent="0.25">
      <c r="A6104" s="10">
        <f>OrderList!A6104</f>
        <v>1447166634.7</v>
      </c>
      <c r="B6104" s="10" t="str">
        <f>OrderList!C6104</f>
        <v>PORT04</v>
      </c>
      <c r="C6104" s="10" t="str">
        <f>OrderList!D6104</f>
        <v>V444_0</v>
      </c>
      <c r="D6104" s="10" t="str">
        <f>OrderList!F6104</f>
        <v>DTP</v>
      </c>
      <c r="E6104" s="10" t="str">
        <f>OrderList!L6104</f>
        <v>PORT09</v>
      </c>
      <c r="F6104" s="10" t="str">
        <f>OrderList!K6104</f>
        <v>PLANT03</v>
      </c>
      <c r="G6104" s="10">
        <f>OrderList!J6104</f>
        <v>1663347</v>
      </c>
      <c r="H6104" s="10">
        <f>OrderList!M6104</f>
        <v>351</v>
      </c>
      <c r="I6104" s="10">
        <f>OrderList!N6104</f>
        <v>3.0283320841232744</v>
      </c>
      <c r="O6104" s="10">
        <f>COUNTIF(FreightRates!$A$2:$A$1541,C6104)</f>
        <v>39</v>
      </c>
      <c r="Q6104" s="10">
        <f>COUNTIFS(FreightRates!$A$2:$A$1541,C6104,FreightRates!$B$2:$B$1541,B6104,FreightRates!$C$2:$C$1541,E6104)</f>
        <v>20</v>
      </c>
      <c r="T6104">
        <f>COUNTIFS(FreightRates!$A$2:$A$1541,C6104,FreightRates!$B$2:$B$1541,B6104,FreightRates!$C$2:$C$1541,E6104,FreightRates!$F$2:$F$1541,D6104,FreightRates!$D$2:$D$1541,"&lt;="&amp;I6104,FreightRates!$E$2:$E$1541,"&gt;="&amp;I6104)</f>
        <v>2</v>
      </c>
    </row>
    <row r="6105" spans="1:20" x14ac:dyDescent="0.25">
      <c r="A6105" s="10">
        <f>OrderList!A6105</f>
        <v>1447207102.7</v>
      </c>
      <c r="B6105" s="10" t="str">
        <f>OrderList!C6105</f>
        <v>PORT04</v>
      </c>
      <c r="C6105" s="10" t="str">
        <f>OrderList!D6105</f>
        <v>V444_0</v>
      </c>
      <c r="D6105" s="10" t="str">
        <f>OrderList!F6105</f>
        <v>DTP</v>
      </c>
      <c r="E6105" s="10" t="str">
        <f>OrderList!L6105</f>
        <v>PORT09</v>
      </c>
      <c r="F6105" s="10" t="str">
        <f>OrderList!K6105</f>
        <v>PLANT03</v>
      </c>
      <c r="G6105" s="10">
        <f>OrderList!J6105</f>
        <v>1663347</v>
      </c>
      <c r="H6105" s="10">
        <f>OrderList!M6105</f>
        <v>679</v>
      </c>
      <c r="I6105" s="10">
        <f>OrderList!N6105</f>
        <v>29.26</v>
      </c>
      <c r="O6105" s="10">
        <f>COUNTIF(FreightRates!$A$2:$A$1541,C6105)</f>
        <v>39</v>
      </c>
      <c r="Q6105" s="10">
        <f>COUNTIFS(FreightRates!$A$2:$A$1541,C6105,FreightRates!$B$2:$B$1541,B6105,FreightRates!$C$2:$C$1541,E6105)</f>
        <v>20</v>
      </c>
      <c r="T6105">
        <f>COUNTIFS(FreightRates!$A$2:$A$1541,C6105,FreightRates!$B$2:$B$1541,B6105,FreightRates!$C$2:$C$1541,E6105,FreightRates!$F$2:$F$1541,D6105,FreightRates!$D$2:$D$1541,"&lt;="&amp;I6105,FreightRates!$E$2:$E$1541,"&gt;="&amp;I6105)</f>
        <v>2</v>
      </c>
    </row>
    <row r="6106" spans="1:20" x14ac:dyDescent="0.25">
      <c r="A6106" s="10">
        <f>OrderList!A6106</f>
        <v>1447376935.7</v>
      </c>
      <c r="B6106" s="10" t="str">
        <f>OrderList!C6106</f>
        <v>PORT04</v>
      </c>
      <c r="C6106" s="10" t="str">
        <f>OrderList!D6106</f>
        <v>V444_0</v>
      </c>
      <c r="D6106" s="10" t="str">
        <f>OrderList!F6106</f>
        <v>DTP</v>
      </c>
      <c r="E6106" s="10" t="str">
        <f>OrderList!L6106</f>
        <v>PORT09</v>
      </c>
      <c r="F6106" s="10" t="str">
        <f>OrderList!K6106</f>
        <v>PLANT03</v>
      </c>
      <c r="G6106" s="10">
        <f>OrderList!J6106</f>
        <v>1663337</v>
      </c>
      <c r="H6106" s="10">
        <f>OrderList!M6106</f>
        <v>715</v>
      </c>
      <c r="I6106" s="10">
        <f>OrderList!N6106</f>
        <v>33.340000000000003</v>
      </c>
      <c r="O6106" s="10">
        <f>COUNTIF(FreightRates!$A$2:$A$1541,C6106)</f>
        <v>39</v>
      </c>
      <c r="Q6106" s="10">
        <f>COUNTIFS(FreightRates!$A$2:$A$1541,C6106,FreightRates!$B$2:$B$1541,B6106,FreightRates!$C$2:$C$1541,E6106)</f>
        <v>20</v>
      </c>
      <c r="T6106">
        <f>COUNTIFS(FreightRates!$A$2:$A$1541,C6106,FreightRates!$B$2:$B$1541,B6106,FreightRates!$C$2:$C$1541,E6106,FreightRates!$F$2:$F$1541,D6106,FreightRates!$D$2:$D$1541,"&lt;="&amp;I6106,FreightRates!$E$2:$E$1541,"&gt;="&amp;I6106)</f>
        <v>2</v>
      </c>
    </row>
    <row r="6107" spans="1:20" x14ac:dyDescent="0.25">
      <c r="A6107" s="10">
        <f>OrderList!A6107</f>
        <v>1447238364.7</v>
      </c>
      <c r="B6107" s="10" t="str">
        <f>OrderList!C6107</f>
        <v>PORT04</v>
      </c>
      <c r="C6107" s="10" t="str">
        <f>OrderList!D6107</f>
        <v>V444_0</v>
      </c>
      <c r="D6107" s="10" t="str">
        <f>OrderList!F6107</f>
        <v>DTP</v>
      </c>
      <c r="E6107" s="10" t="str">
        <f>OrderList!L6107</f>
        <v>PORT09</v>
      </c>
      <c r="F6107" s="10" t="str">
        <f>OrderList!K6107</f>
        <v>PLANT03</v>
      </c>
      <c r="G6107" s="10">
        <f>OrderList!J6107</f>
        <v>1663341</v>
      </c>
      <c r="H6107" s="10">
        <f>OrderList!M6107</f>
        <v>1263</v>
      </c>
      <c r="I6107" s="10">
        <f>OrderList!N6107</f>
        <v>78.760000000000005</v>
      </c>
      <c r="O6107" s="10">
        <f>COUNTIF(FreightRates!$A$2:$A$1541,C6107)</f>
        <v>39</v>
      </c>
      <c r="Q6107" s="10">
        <f>COUNTIFS(FreightRates!$A$2:$A$1541,C6107,FreightRates!$B$2:$B$1541,B6107,FreightRates!$C$2:$C$1541,E6107)</f>
        <v>20</v>
      </c>
      <c r="T6107">
        <f>COUNTIFS(FreightRates!$A$2:$A$1541,C6107,FreightRates!$B$2:$B$1541,B6107,FreightRates!$C$2:$C$1541,E6107,FreightRates!$F$2:$F$1541,D6107,FreightRates!$D$2:$D$1541,"&lt;="&amp;I6107,FreightRates!$E$2:$E$1541,"&gt;="&amp;I6107)</f>
        <v>2</v>
      </c>
    </row>
    <row r="6108" spans="1:20" x14ac:dyDescent="0.25">
      <c r="A6108" s="10">
        <f>OrderList!A6108</f>
        <v>1447151163.7</v>
      </c>
      <c r="B6108" s="10" t="str">
        <f>OrderList!C6108</f>
        <v>PORT04</v>
      </c>
      <c r="C6108" s="10" t="str">
        <f>OrderList!D6108</f>
        <v>V444_0</v>
      </c>
      <c r="D6108" s="10" t="str">
        <f>OrderList!F6108</f>
        <v>DTP</v>
      </c>
      <c r="E6108" s="10" t="str">
        <f>OrderList!L6108</f>
        <v>PORT09</v>
      </c>
      <c r="F6108" s="10" t="str">
        <f>OrderList!K6108</f>
        <v>PLANT03</v>
      </c>
      <c r="G6108" s="10">
        <f>OrderList!J6108</f>
        <v>1663337</v>
      </c>
      <c r="H6108" s="10">
        <f>OrderList!M6108</f>
        <v>1261</v>
      </c>
      <c r="I6108" s="10">
        <f>OrderList!N6108</f>
        <v>74.7</v>
      </c>
      <c r="O6108" s="10">
        <f>COUNTIF(FreightRates!$A$2:$A$1541,C6108)</f>
        <v>39</v>
      </c>
      <c r="Q6108" s="10">
        <f>COUNTIFS(FreightRates!$A$2:$A$1541,C6108,FreightRates!$B$2:$B$1541,B6108,FreightRates!$C$2:$C$1541,E6108)</f>
        <v>20</v>
      </c>
      <c r="T6108">
        <f>COUNTIFS(FreightRates!$A$2:$A$1541,C6108,FreightRates!$B$2:$B$1541,B6108,FreightRates!$C$2:$C$1541,E6108,FreightRates!$F$2:$F$1541,D6108,FreightRates!$D$2:$D$1541,"&lt;="&amp;I6108,FreightRates!$E$2:$E$1541,"&gt;="&amp;I6108)</f>
        <v>2</v>
      </c>
    </row>
    <row r="6109" spans="1:20" x14ac:dyDescent="0.25">
      <c r="A6109" s="10">
        <f>OrderList!A6109</f>
        <v>1447238363.7</v>
      </c>
      <c r="B6109" s="10" t="str">
        <f>OrderList!C6109</f>
        <v>PORT04</v>
      </c>
      <c r="C6109" s="10" t="str">
        <f>OrderList!D6109</f>
        <v>V444_0</v>
      </c>
      <c r="D6109" s="10" t="str">
        <f>OrderList!F6109</f>
        <v>DTP</v>
      </c>
      <c r="E6109" s="10" t="str">
        <f>OrderList!L6109</f>
        <v>PORT09</v>
      </c>
      <c r="F6109" s="10" t="str">
        <f>OrderList!K6109</f>
        <v>PLANT03</v>
      </c>
      <c r="G6109" s="10">
        <f>OrderList!J6109</f>
        <v>1663347</v>
      </c>
      <c r="H6109" s="10">
        <f>OrderList!M6109</f>
        <v>1235</v>
      </c>
      <c r="I6109" s="10">
        <f>OrderList!N6109</f>
        <v>68.599999999999994</v>
      </c>
      <c r="O6109" s="10">
        <f>COUNTIF(FreightRates!$A$2:$A$1541,C6109)</f>
        <v>39</v>
      </c>
      <c r="Q6109" s="10">
        <f>COUNTIFS(FreightRates!$A$2:$A$1541,C6109,FreightRates!$B$2:$B$1541,B6109,FreightRates!$C$2:$C$1541,E6109)</f>
        <v>20</v>
      </c>
      <c r="T6109">
        <f>COUNTIFS(FreightRates!$A$2:$A$1541,C6109,FreightRates!$B$2:$B$1541,B6109,FreightRates!$C$2:$C$1541,E6109,FreightRates!$F$2:$F$1541,D6109,FreightRates!$D$2:$D$1541,"&lt;="&amp;I6109,FreightRates!$E$2:$E$1541,"&gt;="&amp;I6109)</f>
        <v>2</v>
      </c>
    </row>
    <row r="6110" spans="1:20" x14ac:dyDescent="0.25">
      <c r="A6110" s="10">
        <f>OrderList!A6110</f>
        <v>1447376936.7</v>
      </c>
      <c r="B6110" s="10" t="str">
        <f>OrderList!C6110</f>
        <v>PORT04</v>
      </c>
      <c r="C6110" s="10" t="str">
        <f>OrderList!D6110</f>
        <v>V444_0</v>
      </c>
      <c r="D6110" s="10" t="str">
        <f>OrderList!F6110</f>
        <v>DTP</v>
      </c>
      <c r="E6110" s="10" t="str">
        <f>OrderList!L6110</f>
        <v>PORT09</v>
      </c>
      <c r="F6110" s="10" t="str">
        <f>OrderList!K6110</f>
        <v>PLANT03</v>
      </c>
      <c r="G6110" s="10">
        <f>OrderList!J6110</f>
        <v>1663337</v>
      </c>
      <c r="H6110" s="10">
        <f>OrderList!M6110</f>
        <v>824</v>
      </c>
      <c r="I6110" s="10">
        <f>OrderList!N6110</f>
        <v>43.58</v>
      </c>
      <c r="O6110" s="10">
        <f>COUNTIF(FreightRates!$A$2:$A$1541,C6110)</f>
        <v>39</v>
      </c>
      <c r="Q6110" s="10">
        <f>COUNTIFS(FreightRates!$A$2:$A$1541,C6110,FreightRates!$B$2:$B$1541,B6110,FreightRates!$C$2:$C$1541,E6110)</f>
        <v>20</v>
      </c>
      <c r="T6110">
        <f>COUNTIFS(FreightRates!$A$2:$A$1541,C6110,FreightRates!$B$2:$B$1541,B6110,FreightRates!$C$2:$C$1541,E6110,FreightRates!$F$2:$F$1541,D6110,FreightRates!$D$2:$D$1541,"&lt;="&amp;I6110,FreightRates!$E$2:$E$1541,"&gt;="&amp;I6110)</f>
        <v>2</v>
      </c>
    </row>
    <row r="6111" spans="1:20" x14ac:dyDescent="0.25">
      <c r="A6111" s="10">
        <f>OrderList!A6111</f>
        <v>1447173599.7</v>
      </c>
      <c r="B6111" s="10" t="str">
        <f>OrderList!C6111</f>
        <v>PORT04</v>
      </c>
      <c r="C6111" s="10" t="str">
        <f>OrderList!D6111</f>
        <v>V444_0</v>
      </c>
      <c r="D6111" s="10" t="str">
        <f>OrderList!F6111</f>
        <v>DTP</v>
      </c>
      <c r="E6111" s="10" t="str">
        <f>OrderList!L6111</f>
        <v>PORT09</v>
      </c>
      <c r="F6111" s="10" t="str">
        <f>OrderList!K6111</f>
        <v>PLANT03</v>
      </c>
      <c r="G6111" s="10">
        <f>OrderList!J6111</f>
        <v>1663347</v>
      </c>
      <c r="H6111" s="10">
        <f>OrderList!M6111</f>
        <v>1253</v>
      </c>
      <c r="I6111" s="10">
        <f>OrderList!N6111</f>
        <v>70.62</v>
      </c>
      <c r="O6111" s="10">
        <f>COUNTIF(FreightRates!$A$2:$A$1541,C6111)</f>
        <v>39</v>
      </c>
      <c r="Q6111" s="10">
        <f>COUNTIFS(FreightRates!$A$2:$A$1541,C6111,FreightRates!$B$2:$B$1541,B6111,FreightRates!$C$2:$C$1541,E6111)</f>
        <v>20</v>
      </c>
      <c r="T6111">
        <f>COUNTIFS(FreightRates!$A$2:$A$1541,C6111,FreightRates!$B$2:$B$1541,B6111,FreightRates!$C$2:$C$1541,E6111,FreightRates!$F$2:$F$1541,D6111,FreightRates!$D$2:$D$1541,"&lt;="&amp;I6111,FreightRates!$E$2:$E$1541,"&gt;="&amp;I6111)</f>
        <v>2</v>
      </c>
    </row>
    <row r="6112" spans="1:20" x14ac:dyDescent="0.25">
      <c r="A6112" s="10">
        <f>OrderList!A6112</f>
        <v>1447266887.7</v>
      </c>
      <c r="B6112" s="10" t="str">
        <f>OrderList!C6112</f>
        <v>PORT04</v>
      </c>
      <c r="C6112" s="10" t="str">
        <f>OrderList!D6112</f>
        <v>V444_0</v>
      </c>
      <c r="D6112" s="10" t="str">
        <f>OrderList!F6112</f>
        <v>DTP</v>
      </c>
      <c r="E6112" s="10" t="str">
        <f>OrderList!L6112</f>
        <v>PORT09</v>
      </c>
      <c r="F6112" s="10" t="str">
        <f>OrderList!K6112</f>
        <v>PLANT03</v>
      </c>
      <c r="G6112" s="10">
        <f>OrderList!J6112</f>
        <v>1663341</v>
      </c>
      <c r="H6112" s="10">
        <f>OrderList!M6112</f>
        <v>1322</v>
      </c>
      <c r="I6112" s="10">
        <f>OrderList!N6112</f>
        <v>76.56</v>
      </c>
      <c r="O6112" s="10">
        <f>COUNTIF(FreightRates!$A$2:$A$1541,C6112)</f>
        <v>39</v>
      </c>
      <c r="Q6112" s="10">
        <f>COUNTIFS(FreightRates!$A$2:$A$1541,C6112,FreightRates!$B$2:$B$1541,B6112,FreightRates!$C$2:$C$1541,E6112)</f>
        <v>20</v>
      </c>
      <c r="T6112">
        <f>COUNTIFS(FreightRates!$A$2:$A$1541,C6112,FreightRates!$B$2:$B$1541,B6112,FreightRates!$C$2:$C$1541,E6112,FreightRates!$F$2:$F$1541,D6112,FreightRates!$D$2:$D$1541,"&lt;="&amp;I6112,FreightRates!$E$2:$E$1541,"&gt;="&amp;I6112)</f>
        <v>2</v>
      </c>
    </row>
    <row r="6113" spans="1:20" x14ac:dyDescent="0.25">
      <c r="A6113" s="10">
        <f>OrderList!A6113</f>
        <v>1447266886.7</v>
      </c>
      <c r="B6113" s="10" t="str">
        <f>OrderList!C6113</f>
        <v>PORT04</v>
      </c>
      <c r="C6113" s="10" t="str">
        <f>OrderList!D6113</f>
        <v>V444_0</v>
      </c>
      <c r="D6113" s="10" t="str">
        <f>OrderList!F6113</f>
        <v>DTP</v>
      </c>
      <c r="E6113" s="10" t="str">
        <f>OrderList!L6113</f>
        <v>PORT09</v>
      </c>
      <c r="F6113" s="10" t="str">
        <f>OrderList!K6113</f>
        <v>PLANT03</v>
      </c>
      <c r="G6113" s="10">
        <f>OrderList!J6113</f>
        <v>1663347</v>
      </c>
      <c r="H6113" s="10">
        <f>OrderList!M6113</f>
        <v>1279</v>
      </c>
      <c r="I6113" s="10">
        <f>OrderList!N6113</f>
        <v>77.5</v>
      </c>
      <c r="O6113" s="10">
        <f>COUNTIF(FreightRates!$A$2:$A$1541,C6113)</f>
        <v>39</v>
      </c>
      <c r="Q6113" s="10">
        <f>COUNTIFS(FreightRates!$A$2:$A$1541,C6113,FreightRates!$B$2:$B$1541,B6113,FreightRates!$C$2:$C$1541,E6113)</f>
        <v>20</v>
      </c>
      <c r="T6113">
        <f>COUNTIFS(FreightRates!$A$2:$A$1541,C6113,FreightRates!$B$2:$B$1541,B6113,FreightRates!$C$2:$C$1541,E6113,FreightRates!$F$2:$F$1541,D6113,FreightRates!$D$2:$D$1541,"&lt;="&amp;I6113,FreightRates!$E$2:$E$1541,"&gt;="&amp;I6113)</f>
        <v>2</v>
      </c>
    </row>
    <row r="6114" spans="1:20" x14ac:dyDescent="0.25">
      <c r="A6114" s="10">
        <f>OrderList!A6114</f>
        <v>1447390542.7</v>
      </c>
      <c r="B6114" s="10" t="str">
        <f>OrderList!C6114</f>
        <v>PORT04</v>
      </c>
      <c r="C6114" s="10" t="str">
        <f>OrderList!D6114</f>
        <v>V444_0</v>
      </c>
      <c r="D6114" s="10" t="str">
        <f>OrderList!F6114</f>
        <v>DTP</v>
      </c>
      <c r="E6114" s="10" t="str">
        <f>OrderList!L6114</f>
        <v>PORT09</v>
      </c>
      <c r="F6114" s="10" t="str">
        <f>OrderList!K6114</f>
        <v>PLANT03</v>
      </c>
      <c r="G6114" s="10">
        <f>OrderList!J6114</f>
        <v>1663337</v>
      </c>
      <c r="H6114" s="10">
        <f>OrderList!M6114</f>
        <v>2289</v>
      </c>
      <c r="I6114" s="10">
        <f>OrderList!N6114</f>
        <v>136.46</v>
      </c>
      <c r="O6114" s="10">
        <f>COUNTIF(FreightRates!$A$2:$A$1541,C6114)</f>
        <v>39</v>
      </c>
      <c r="Q6114" s="10">
        <f>COUNTIFS(FreightRates!$A$2:$A$1541,C6114,FreightRates!$B$2:$B$1541,B6114,FreightRates!$C$2:$C$1541,E6114)</f>
        <v>20</v>
      </c>
      <c r="T6114">
        <f>COUNTIFS(FreightRates!$A$2:$A$1541,C6114,FreightRates!$B$2:$B$1541,B6114,FreightRates!$C$2:$C$1541,E6114,FreightRates!$F$2:$F$1541,D6114,FreightRates!$D$2:$D$1541,"&lt;="&amp;I6114,FreightRates!$E$2:$E$1541,"&gt;="&amp;I6114)</f>
        <v>2</v>
      </c>
    </row>
    <row r="6115" spans="1:20" x14ac:dyDescent="0.25">
      <c r="A6115" s="10">
        <f>OrderList!A6115</f>
        <v>1447163352.7</v>
      </c>
      <c r="B6115" s="10" t="str">
        <f>OrderList!C6115</f>
        <v>PORT04</v>
      </c>
      <c r="C6115" s="10" t="str">
        <f>OrderList!D6115</f>
        <v>V444_0</v>
      </c>
      <c r="D6115" s="10" t="str">
        <f>OrderList!F6115</f>
        <v>DTP</v>
      </c>
      <c r="E6115" s="10" t="str">
        <f>OrderList!L6115</f>
        <v>PORT09</v>
      </c>
      <c r="F6115" s="10" t="str">
        <f>OrderList!K6115</f>
        <v>PLANT03</v>
      </c>
      <c r="G6115" s="10">
        <f>OrderList!J6115</f>
        <v>1663337</v>
      </c>
      <c r="H6115" s="10">
        <f>OrderList!M6115</f>
        <v>1257</v>
      </c>
      <c r="I6115" s="10">
        <f>OrderList!N6115</f>
        <v>69.099999999999994</v>
      </c>
      <c r="O6115" s="10">
        <f>COUNTIF(FreightRates!$A$2:$A$1541,C6115)</f>
        <v>39</v>
      </c>
      <c r="Q6115" s="10">
        <f>COUNTIFS(FreightRates!$A$2:$A$1541,C6115,FreightRates!$B$2:$B$1541,B6115,FreightRates!$C$2:$C$1541,E6115)</f>
        <v>20</v>
      </c>
      <c r="T6115">
        <f>COUNTIFS(FreightRates!$A$2:$A$1541,C6115,FreightRates!$B$2:$B$1541,B6115,FreightRates!$C$2:$C$1541,E6115,FreightRates!$F$2:$F$1541,D6115,FreightRates!$D$2:$D$1541,"&lt;="&amp;I6115,FreightRates!$E$2:$E$1541,"&gt;="&amp;I6115)</f>
        <v>2</v>
      </c>
    </row>
    <row r="6116" spans="1:20" x14ac:dyDescent="0.25">
      <c r="A6116" s="10">
        <f>OrderList!A6116</f>
        <v>1447326471.7</v>
      </c>
      <c r="B6116" s="10" t="str">
        <f>OrderList!C6116</f>
        <v>PORT04</v>
      </c>
      <c r="C6116" s="10" t="str">
        <f>OrderList!D6116</f>
        <v>V444_0</v>
      </c>
      <c r="D6116" s="10" t="str">
        <f>OrderList!F6116</f>
        <v>DTP</v>
      </c>
      <c r="E6116" s="10" t="str">
        <f>OrderList!L6116</f>
        <v>PORT09</v>
      </c>
      <c r="F6116" s="10" t="str">
        <f>OrderList!K6116</f>
        <v>PLANT03</v>
      </c>
      <c r="G6116" s="10">
        <f>OrderList!J6116</f>
        <v>1663337</v>
      </c>
      <c r="H6116" s="10">
        <f>OrderList!M6116</f>
        <v>1580</v>
      </c>
      <c r="I6116" s="10">
        <f>OrderList!N6116</f>
        <v>85.16</v>
      </c>
      <c r="O6116" s="10">
        <f>COUNTIF(FreightRates!$A$2:$A$1541,C6116)</f>
        <v>39</v>
      </c>
      <c r="Q6116" s="10">
        <f>COUNTIFS(FreightRates!$A$2:$A$1541,C6116,FreightRates!$B$2:$B$1541,B6116,FreightRates!$C$2:$C$1541,E6116)</f>
        <v>20</v>
      </c>
      <c r="T6116">
        <f>COUNTIFS(FreightRates!$A$2:$A$1541,C6116,FreightRates!$B$2:$B$1541,B6116,FreightRates!$C$2:$C$1541,E6116,FreightRates!$F$2:$F$1541,D6116,FreightRates!$D$2:$D$1541,"&lt;="&amp;I6116,FreightRates!$E$2:$E$1541,"&gt;="&amp;I6116)</f>
        <v>2</v>
      </c>
    </row>
    <row r="6117" spans="1:20" x14ac:dyDescent="0.25">
      <c r="A6117" s="10">
        <f>OrderList!A6117</f>
        <v>1447163354.7</v>
      </c>
      <c r="B6117" s="10" t="str">
        <f>OrderList!C6117</f>
        <v>PORT04</v>
      </c>
      <c r="C6117" s="10" t="str">
        <f>OrderList!D6117</f>
        <v>V444_0</v>
      </c>
      <c r="D6117" s="10" t="str">
        <f>OrderList!F6117</f>
        <v>DTP</v>
      </c>
      <c r="E6117" s="10" t="str">
        <f>OrderList!L6117</f>
        <v>PORT09</v>
      </c>
      <c r="F6117" s="10" t="str">
        <f>OrderList!K6117</f>
        <v>PLANT03</v>
      </c>
      <c r="G6117" s="10">
        <f>OrderList!J6117</f>
        <v>1662274</v>
      </c>
      <c r="H6117" s="10">
        <f>OrderList!M6117</f>
        <v>800</v>
      </c>
      <c r="I6117" s="10">
        <f>OrderList!N6117</f>
        <v>32.840000000000003</v>
      </c>
      <c r="O6117" s="10">
        <f>COUNTIF(FreightRates!$A$2:$A$1541,C6117)</f>
        <v>39</v>
      </c>
      <c r="Q6117" s="10">
        <f>COUNTIFS(FreightRates!$A$2:$A$1541,C6117,FreightRates!$B$2:$B$1541,B6117,FreightRates!$C$2:$C$1541,E6117)</f>
        <v>20</v>
      </c>
      <c r="T6117">
        <f>COUNTIFS(FreightRates!$A$2:$A$1541,C6117,FreightRates!$B$2:$B$1541,B6117,FreightRates!$C$2:$C$1541,E6117,FreightRates!$F$2:$F$1541,D6117,FreightRates!$D$2:$D$1541,"&lt;="&amp;I6117,FreightRates!$E$2:$E$1541,"&gt;="&amp;I6117)</f>
        <v>2</v>
      </c>
    </row>
    <row r="6118" spans="1:20" x14ac:dyDescent="0.25">
      <c r="A6118" s="10">
        <f>OrderList!A6118</f>
        <v>1447219922.7</v>
      </c>
      <c r="B6118" s="10" t="str">
        <f>OrderList!C6118</f>
        <v>PORT04</v>
      </c>
      <c r="C6118" s="10" t="str">
        <f>OrderList!D6118</f>
        <v>V444_0</v>
      </c>
      <c r="D6118" s="10" t="str">
        <f>OrderList!F6118</f>
        <v>DTP</v>
      </c>
      <c r="E6118" s="10" t="str">
        <f>OrderList!L6118</f>
        <v>PORT09</v>
      </c>
      <c r="F6118" s="10" t="str">
        <f>OrderList!K6118</f>
        <v>PLANT03</v>
      </c>
      <c r="G6118" s="10">
        <f>OrderList!J6118</f>
        <v>1662238</v>
      </c>
      <c r="H6118" s="10">
        <f>OrderList!M6118</f>
        <v>800</v>
      </c>
      <c r="I6118" s="10">
        <f>OrderList!N6118</f>
        <v>33.840000000000003</v>
      </c>
      <c r="O6118" s="10">
        <f>COUNTIF(FreightRates!$A$2:$A$1541,C6118)</f>
        <v>39</v>
      </c>
      <c r="Q6118" s="10">
        <f>COUNTIFS(FreightRates!$A$2:$A$1541,C6118,FreightRates!$B$2:$B$1541,B6118,FreightRates!$C$2:$C$1541,E6118)</f>
        <v>20</v>
      </c>
      <c r="T6118">
        <f>COUNTIFS(FreightRates!$A$2:$A$1541,C6118,FreightRates!$B$2:$B$1541,B6118,FreightRates!$C$2:$C$1541,E6118,FreightRates!$F$2:$F$1541,D6118,FreightRates!$D$2:$D$1541,"&lt;="&amp;I6118,FreightRates!$E$2:$E$1541,"&gt;="&amp;I6118)</f>
        <v>2</v>
      </c>
    </row>
    <row r="6119" spans="1:20" x14ac:dyDescent="0.25">
      <c r="A6119" s="10">
        <f>OrderList!A6119</f>
        <v>1447297178.7</v>
      </c>
      <c r="B6119" s="10" t="str">
        <f>OrderList!C6119</f>
        <v>PORT04</v>
      </c>
      <c r="C6119" s="10" t="str">
        <f>OrderList!D6119</f>
        <v>V444_0</v>
      </c>
      <c r="D6119" s="10" t="str">
        <f>OrderList!F6119</f>
        <v>DTP</v>
      </c>
      <c r="E6119" s="10" t="str">
        <f>OrderList!L6119</f>
        <v>PORT09</v>
      </c>
      <c r="F6119" s="10" t="str">
        <f>OrderList!K6119</f>
        <v>PLANT03</v>
      </c>
      <c r="G6119" s="10">
        <f>OrderList!J6119</f>
        <v>1662274</v>
      </c>
      <c r="H6119" s="10">
        <f>OrderList!M6119</f>
        <v>991</v>
      </c>
      <c r="I6119" s="10">
        <f>OrderList!N6119</f>
        <v>47.96</v>
      </c>
      <c r="O6119" s="10">
        <f>COUNTIF(FreightRates!$A$2:$A$1541,C6119)</f>
        <v>39</v>
      </c>
      <c r="Q6119" s="10">
        <f>COUNTIFS(FreightRates!$A$2:$A$1541,C6119,FreightRates!$B$2:$B$1541,B6119,FreightRates!$C$2:$C$1541,E6119)</f>
        <v>20</v>
      </c>
      <c r="T6119">
        <f>COUNTIFS(FreightRates!$A$2:$A$1541,C6119,FreightRates!$B$2:$B$1541,B6119,FreightRates!$C$2:$C$1541,E6119,FreightRates!$F$2:$F$1541,D6119,FreightRates!$D$2:$D$1541,"&lt;="&amp;I6119,FreightRates!$E$2:$E$1541,"&gt;="&amp;I6119)</f>
        <v>2</v>
      </c>
    </row>
    <row r="6120" spans="1:20" x14ac:dyDescent="0.25">
      <c r="A6120" s="10">
        <f>OrderList!A6120</f>
        <v>1447269486.7</v>
      </c>
      <c r="B6120" s="10" t="str">
        <f>OrderList!C6120</f>
        <v>PORT04</v>
      </c>
      <c r="C6120" s="10" t="str">
        <f>OrderList!D6120</f>
        <v>V444_0</v>
      </c>
      <c r="D6120" s="10" t="str">
        <f>OrderList!F6120</f>
        <v>DTP</v>
      </c>
      <c r="E6120" s="10" t="str">
        <f>OrderList!L6120</f>
        <v>PORT09</v>
      </c>
      <c r="F6120" s="10" t="str">
        <f>OrderList!K6120</f>
        <v>PLANT03</v>
      </c>
      <c r="G6120" s="10">
        <f>OrderList!J6120</f>
        <v>1672664</v>
      </c>
      <c r="H6120" s="10">
        <f>OrderList!M6120</f>
        <v>606</v>
      </c>
      <c r="I6120" s="10">
        <f>OrderList!N6120</f>
        <v>9.5864234902376282</v>
      </c>
      <c r="O6120" s="10">
        <f>COUNTIF(FreightRates!$A$2:$A$1541,C6120)</f>
        <v>39</v>
      </c>
      <c r="Q6120" s="10">
        <f>COUNTIFS(FreightRates!$A$2:$A$1541,C6120,FreightRates!$B$2:$B$1541,B6120,FreightRates!$C$2:$C$1541,E6120)</f>
        <v>20</v>
      </c>
      <c r="T6120">
        <f>COUNTIFS(FreightRates!$A$2:$A$1541,C6120,FreightRates!$B$2:$B$1541,B6120,FreightRates!$C$2:$C$1541,E6120,FreightRates!$F$2:$F$1541,D6120,FreightRates!$D$2:$D$1541,"&lt;="&amp;I6120,FreightRates!$E$2:$E$1541,"&gt;="&amp;I6120)</f>
        <v>2</v>
      </c>
    </row>
    <row r="6121" spans="1:20" x14ac:dyDescent="0.25">
      <c r="A6121" s="10">
        <f>OrderList!A6121</f>
        <v>1447383917.7</v>
      </c>
      <c r="B6121" s="10" t="str">
        <f>OrderList!C6121</f>
        <v>PORT04</v>
      </c>
      <c r="C6121" s="10" t="str">
        <f>OrderList!D6121</f>
        <v>V444_0</v>
      </c>
      <c r="D6121" s="10" t="str">
        <f>OrderList!F6121</f>
        <v>DTP</v>
      </c>
      <c r="E6121" s="10" t="str">
        <f>OrderList!L6121</f>
        <v>PORT09</v>
      </c>
      <c r="F6121" s="10" t="str">
        <f>OrderList!K6121</f>
        <v>PLANT03</v>
      </c>
      <c r="G6121" s="10">
        <f>OrderList!J6121</f>
        <v>1672664</v>
      </c>
      <c r="H6121" s="10">
        <f>OrderList!M6121</f>
        <v>559</v>
      </c>
      <c r="I6121" s="10">
        <f>OrderList!N6121</f>
        <v>8.9473285908884534</v>
      </c>
      <c r="O6121" s="10">
        <f>COUNTIF(FreightRates!$A$2:$A$1541,C6121)</f>
        <v>39</v>
      </c>
      <c r="Q6121" s="10">
        <f>COUNTIFS(FreightRates!$A$2:$A$1541,C6121,FreightRates!$B$2:$B$1541,B6121,FreightRates!$C$2:$C$1541,E6121)</f>
        <v>20</v>
      </c>
      <c r="T6121">
        <f>COUNTIFS(FreightRates!$A$2:$A$1541,C6121,FreightRates!$B$2:$B$1541,B6121,FreightRates!$C$2:$C$1541,E6121,FreightRates!$F$2:$F$1541,D6121,FreightRates!$D$2:$D$1541,"&lt;="&amp;I6121,FreightRates!$E$2:$E$1541,"&gt;="&amp;I6121)</f>
        <v>2</v>
      </c>
    </row>
    <row r="6122" spans="1:20" x14ac:dyDescent="0.25">
      <c r="A6122" s="10">
        <f>OrderList!A6122</f>
        <v>1447209517.7</v>
      </c>
      <c r="B6122" s="10" t="str">
        <f>OrderList!C6122</f>
        <v>PORT04</v>
      </c>
      <c r="C6122" s="10" t="str">
        <f>OrderList!D6122</f>
        <v>V444_0</v>
      </c>
      <c r="D6122" s="10" t="str">
        <f>OrderList!F6122</f>
        <v>DTP</v>
      </c>
      <c r="E6122" s="10" t="str">
        <f>OrderList!L6122</f>
        <v>PORT09</v>
      </c>
      <c r="F6122" s="10" t="str">
        <f>OrderList!K6122</f>
        <v>PLANT03</v>
      </c>
      <c r="G6122" s="10">
        <f>OrderList!J6122</f>
        <v>1672664</v>
      </c>
      <c r="H6122" s="10">
        <f>OrderList!M6122</f>
        <v>577</v>
      </c>
      <c r="I6122" s="10">
        <f>OrderList!N6122</f>
        <v>9.5864234902376282</v>
      </c>
      <c r="O6122" s="10">
        <f>COUNTIF(FreightRates!$A$2:$A$1541,C6122)</f>
        <v>39</v>
      </c>
      <c r="Q6122" s="10">
        <f>COUNTIFS(FreightRates!$A$2:$A$1541,C6122,FreightRates!$B$2:$B$1541,B6122,FreightRates!$C$2:$C$1541,E6122)</f>
        <v>20</v>
      </c>
      <c r="T6122">
        <f>COUNTIFS(FreightRates!$A$2:$A$1541,C6122,FreightRates!$B$2:$B$1541,B6122,FreightRates!$C$2:$C$1541,E6122,FreightRates!$F$2:$F$1541,D6122,FreightRates!$D$2:$D$1541,"&lt;="&amp;I6122,FreightRates!$E$2:$E$1541,"&gt;="&amp;I6122)</f>
        <v>2</v>
      </c>
    </row>
    <row r="6123" spans="1:20" x14ac:dyDescent="0.25">
      <c r="A6123" s="10">
        <f>OrderList!A6123</f>
        <v>1447365607.7</v>
      </c>
      <c r="B6123" s="10" t="str">
        <f>OrderList!C6123</f>
        <v>PORT04</v>
      </c>
      <c r="C6123" s="10" t="str">
        <f>OrderList!D6123</f>
        <v>V444_0</v>
      </c>
      <c r="D6123" s="10" t="str">
        <f>OrderList!F6123</f>
        <v>DTP</v>
      </c>
      <c r="E6123" s="10" t="str">
        <f>OrderList!L6123</f>
        <v>PORT09</v>
      </c>
      <c r="F6123" s="10" t="str">
        <f>OrderList!K6123</f>
        <v>PLANT03</v>
      </c>
      <c r="G6123" s="10">
        <f>OrderList!J6123</f>
        <v>1672664</v>
      </c>
      <c r="H6123" s="10">
        <f>OrderList!M6123</f>
        <v>500</v>
      </c>
      <c r="I6123" s="10">
        <f>OrderList!N6123</f>
        <v>6.9980891478734684</v>
      </c>
      <c r="O6123" s="10">
        <f>COUNTIF(FreightRates!$A$2:$A$1541,C6123)</f>
        <v>39</v>
      </c>
      <c r="Q6123" s="10">
        <f>COUNTIFS(FreightRates!$A$2:$A$1541,C6123,FreightRates!$B$2:$B$1541,B6123,FreightRates!$C$2:$C$1541,E6123)</f>
        <v>20</v>
      </c>
      <c r="T6123">
        <f>COUNTIFS(FreightRates!$A$2:$A$1541,C6123,FreightRates!$B$2:$B$1541,B6123,FreightRates!$C$2:$C$1541,E6123,FreightRates!$F$2:$F$1541,D6123,FreightRates!$D$2:$D$1541,"&lt;="&amp;I6123,FreightRates!$E$2:$E$1541,"&gt;="&amp;I6123)</f>
        <v>2</v>
      </c>
    </row>
    <row r="6124" spans="1:20" x14ac:dyDescent="0.25">
      <c r="A6124" s="10">
        <f>OrderList!A6124</f>
        <v>1447266852.7</v>
      </c>
      <c r="B6124" s="10" t="str">
        <f>OrderList!C6124</f>
        <v>PORT04</v>
      </c>
      <c r="C6124" s="10" t="str">
        <f>OrderList!D6124</f>
        <v>V444_0</v>
      </c>
      <c r="D6124" s="10" t="str">
        <f>OrderList!F6124</f>
        <v>DTP</v>
      </c>
      <c r="E6124" s="10" t="str">
        <f>OrderList!L6124</f>
        <v>PORT09</v>
      </c>
      <c r="F6124" s="10" t="str">
        <f>OrderList!K6124</f>
        <v>PLANT03</v>
      </c>
      <c r="G6124" s="10">
        <f>OrderList!J6124</f>
        <v>1672664</v>
      </c>
      <c r="H6124" s="10">
        <f>OrderList!M6124</f>
        <v>537</v>
      </c>
      <c r="I6124" s="10">
        <f>OrderList!N6124</f>
        <v>9.0112380808233699</v>
      </c>
      <c r="O6124" s="10">
        <f>COUNTIF(FreightRates!$A$2:$A$1541,C6124)</f>
        <v>39</v>
      </c>
      <c r="Q6124" s="10">
        <f>COUNTIFS(FreightRates!$A$2:$A$1541,C6124,FreightRates!$B$2:$B$1541,B6124,FreightRates!$C$2:$C$1541,E6124)</f>
        <v>20</v>
      </c>
      <c r="T6124">
        <f>COUNTIFS(FreightRates!$A$2:$A$1541,C6124,FreightRates!$B$2:$B$1541,B6124,FreightRates!$C$2:$C$1541,E6124,FreightRates!$F$2:$F$1541,D6124,FreightRates!$D$2:$D$1541,"&lt;="&amp;I6124,FreightRates!$E$2:$E$1541,"&gt;="&amp;I6124)</f>
        <v>2</v>
      </c>
    </row>
    <row r="6125" spans="1:20" x14ac:dyDescent="0.25">
      <c r="A6125" s="10">
        <f>OrderList!A6125</f>
        <v>1447185748.7</v>
      </c>
      <c r="B6125" s="10" t="str">
        <f>OrderList!C6125</f>
        <v>PORT04</v>
      </c>
      <c r="C6125" s="10" t="str">
        <f>OrderList!D6125</f>
        <v>V444_0</v>
      </c>
      <c r="D6125" s="10" t="str">
        <f>OrderList!F6125</f>
        <v>DTP</v>
      </c>
      <c r="E6125" s="10" t="str">
        <f>OrderList!L6125</f>
        <v>PORT09</v>
      </c>
      <c r="F6125" s="10" t="str">
        <f>OrderList!K6125</f>
        <v>PLANT03</v>
      </c>
      <c r="G6125" s="10">
        <f>OrderList!J6125</f>
        <v>1672664</v>
      </c>
      <c r="H6125" s="10">
        <f>OrderList!M6125</f>
        <v>838</v>
      </c>
      <c r="I6125" s="10">
        <f>OrderList!N6125</f>
        <v>17.182249886484033</v>
      </c>
      <c r="O6125" s="10">
        <f>COUNTIF(FreightRates!$A$2:$A$1541,C6125)</f>
        <v>39</v>
      </c>
      <c r="Q6125" s="10">
        <f>COUNTIFS(FreightRates!$A$2:$A$1541,C6125,FreightRates!$B$2:$B$1541,B6125,FreightRates!$C$2:$C$1541,E6125)</f>
        <v>20</v>
      </c>
      <c r="T6125">
        <f>COUNTIFS(FreightRates!$A$2:$A$1541,C6125,FreightRates!$B$2:$B$1541,B6125,FreightRates!$C$2:$C$1541,E6125,FreightRates!$F$2:$F$1541,D6125,FreightRates!$D$2:$D$1541,"&lt;="&amp;I6125,FreightRates!$E$2:$E$1541,"&gt;="&amp;I6125)</f>
        <v>2</v>
      </c>
    </row>
    <row r="6126" spans="1:20" x14ac:dyDescent="0.25">
      <c r="A6126" s="10">
        <f>OrderList!A6126</f>
        <v>1447156548.7</v>
      </c>
      <c r="B6126" s="10" t="str">
        <f>OrderList!C6126</f>
        <v>PORT04</v>
      </c>
      <c r="C6126" s="10" t="str">
        <f>OrderList!D6126</f>
        <v>V444_0</v>
      </c>
      <c r="D6126" s="10" t="str">
        <f>OrderList!F6126</f>
        <v>DTP</v>
      </c>
      <c r="E6126" s="10" t="str">
        <f>OrderList!L6126</f>
        <v>PORT09</v>
      </c>
      <c r="F6126" s="10" t="str">
        <f>OrderList!K6126</f>
        <v>PLANT03</v>
      </c>
      <c r="G6126" s="10">
        <f>OrderList!J6126</f>
        <v>1672664</v>
      </c>
      <c r="H6126" s="10">
        <f>OrderList!M6126</f>
        <v>249</v>
      </c>
      <c r="I6126" s="10">
        <f>OrderList!N6126</f>
        <v>6.3909489934917518E-2</v>
      </c>
      <c r="O6126" s="10">
        <f>COUNTIF(FreightRates!$A$2:$A$1541,C6126)</f>
        <v>39</v>
      </c>
      <c r="Q6126" s="10">
        <f>COUNTIFS(FreightRates!$A$2:$A$1541,C6126,FreightRates!$B$2:$B$1541,B6126,FreightRates!$C$2:$C$1541,E6126)</f>
        <v>20</v>
      </c>
      <c r="T6126">
        <f>COUNTIFS(FreightRates!$A$2:$A$1541,C6126,FreightRates!$B$2:$B$1541,B6126,FreightRates!$C$2:$C$1541,E6126,FreightRates!$F$2:$F$1541,D6126,FreightRates!$D$2:$D$1541,"&lt;="&amp;I6126,FreightRates!$E$2:$E$1541,"&gt;="&amp;I6126)</f>
        <v>2</v>
      </c>
    </row>
    <row r="6127" spans="1:20" x14ac:dyDescent="0.25">
      <c r="A6127" s="10">
        <f>OrderList!A6127</f>
        <v>1447404203.7</v>
      </c>
      <c r="B6127" s="10" t="str">
        <f>OrderList!C6127</f>
        <v>PORT04</v>
      </c>
      <c r="C6127" s="10" t="str">
        <f>OrderList!D6127</f>
        <v>V444_0</v>
      </c>
      <c r="D6127" s="10" t="str">
        <f>OrderList!F6127</f>
        <v>DTP</v>
      </c>
      <c r="E6127" s="10" t="str">
        <f>OrderList!L6127</f>
        <v>PORT09</v>
      </c>
      <c r="F6127" s="10" t="str">
        <f>OrderList!K6127</f>
        <v>PLANT03</v>
      </c>
      <c r="G6127" s="10">
        <f>OrderList!J6127</f>
        <v>1672664</v>
      </c>
      <c r="H6127" s="10">
        <f>OrderList!M6127</f>
        <v>573</v>
      </c>
      <c r="I6127" s="10">
        <f>OrderList!N6127</f>
        <v>8.9473285908884534</v>
      </c>
      <c r="O6127" s="10">
        <f>COUNTIF(FreightRates!$A$2:$A$1541,C6127)</f>
        <v>39</v>
      </c>
      <c r="Q6127" s="10">
        <f>COUNTIFS(FreightRates!$A$2:$A$1541,C6127,FreightRates!$B$2:$B$1541,B6127,FreightRates!$C$2:$C$1541,E6127)</f>
        <v>20</v>
      </c>
      <c r="T6127">
        <f>COUNTIFS(FreightRates!$A$2:$A$1541,C6127,FreightRates!$B$2:$B$1541,B6127,FreightRates!$C$2:$C$1541,E6127,FreightRates!$F$2:$F$1541,D6127,FreightRates!$D$2:$D$1541,"&lt;="&amp;I6127,FreightRates!$E$2:$E$1541,"&gt;="&amp;I6127)</f>
        <v>2</v>
      </c>
    </row>
    <row r="6128" spans="1:20" x14ac:dyDescent="0.25">
      <c r="A6128" s="10">
        <f>OrderList!A6128</f>
        <v>1447283702.7</v>
      </c>
      <c r="B6128" s="10" t="str">
        <f>OrderList!C6128</f>
        <v>PORT04</v>
      </c>
      <c r="C6128" s="10" t="str">
        <f>OrderList!D6128</f>
        <v>V444_0</v>
      </c>
      <c r="D6128" s="10" t="str">
        <f>OrderList!F6128</f>
        <v>DTP</v>
      </c>
      <c r="E6128" s="10" t="str">
        <f>OrderList!L6128</f>
        <v>PORT09</v>
      </c>
      <c r="F6128" s="10" t="str">
        <f>OrderList!K6128</f>
        <v>PLANT03</v>
      </c>
      <c r="G6128" s="10">
        <f>OrderList!J6128</f>
        <v>1672664</v>
      </c>
      <c r="H6128" s="10">
        <f>OrderList!M6128</f>
        <v>625</v>
      </c>
      <c r="I6128" s="10">
        <f>OrderList!N6128</f>
        <v>9.5864234902376282</v>
      </c>
      <c r="O6128" s="10">
        <f>COUNTIF(FreightRates!$A$2:$A$1541,C6128)</f>
        <v>39</v>
      </c>
      <c r="Q6128" s="10">
        <f>COUNTIFS(FreightRates!$A$2:$A$1541,C6128,FreightRates!$B$2:$B$1541,B6128,FreightRates!$C$2:$C$1541,E6128)</f>
        <v>20</v>
      </c>
      <c r="T6128">
        <f>COUNTIFS(FreightRates!$A$2:$A$1541,C6128,FreightRates!$B$2:$B$1541,B6128,FreightRates!$C$2:$C$1541,E6128,FreightRates!$F$2:$F$1541,D6128,FreightRates!$D$2:$D$1541,"&lt;="&amp;I6128,FreightRates!$E$2:$E$1541,"&gt;="&amp;I6128)</f>
        <v>2</v>
      </c>
    </row>
    <row r="6129" spans="1:20" x14ac:dyDescent="0.25">
      <c r="A6129" s="10">
        <f>OrderList!A6129</f>
        <v>1447156547.7</v>
      </c>
      <c r="B6129" s="10" t="str">
        <f>OrderList!C6129</f>
        <v>PORT04</v>
      </c>
      <c r="C6129" s="10" t="str">
        <f>OrderList!D6129</f>
        <v>V444_0</v>
      </c>
      <c r="D6129" s="10" t="str">
        <f>OrderList!F6129</f>
        <v>DTP</v>
      </c>
      <c r="E6129" s="10" t="str">
        <f>OrderList!L6129</f>
        <v>PORT09</v>
      </c>
      <c r="F6129" s="10" t="str">
        <f>OrderList!K6129</f>
        <v>PLANT03</v>
      </c>
      <c r="G6129" s="10">
        <f>OrderList!J6129</f>
        <v>1672664</v>
      </c>
      <c r="H6129" s="10">
        <f>OrderList!M6129</f>
        <v>718</v>
      </c>
      <c r="I6129" s="10">
        <f>OrderList!N6129</f>
        <v>11.96</v>
      </c>
      <c r="O6129" s="10">
        <f>COUNTIF(FreightRates!$A$2:$A$1541,C6129)</f>
        <v>39</v>
      </c>
      <c r="Q6129" s="10">
        <f>COUNTIFS(FreightRates!$A$2:$A$1541,C6129,FreightRates!$B$2:$B$1541,B6129,FreightRates!$C$2:$C$1541,E6129)</f>
        <v>20</v>
      </c>
      <c r="T6129">
        <f>COUNTIFS(FreightRates!$A$2:$A$1541,C6129,FreightRates!$B$2:$B$1541,B6129,FreightRates!$C$2:$C$1541,E6129,FreightRates!$F$2:$F$1541,D6129,FreightRates!$D$2:$D$1541,"&lt;="&amp;I6129,FreightRates!$E$2:$E$1541,"&gt;="&amp;I6129)</f>
        <v>2</v>
      </c>
    </row>
    <row r="6130" spans="1:20" x14ac:dyDescent="0.25">
      <c r="A6130" s="10">
        <f>OrderList!A6130</f>
        <v>1447346495.7</v>
      </c>
      <c r="B6130" s="10" t="str">
        <f>OrderList!C6130</f>
        <v>PORT04</v>
      </c>
      <c r="C6130" s="10" t="str">
        <f>OrderList!D6130</f>
        <v>V444_0</v>
      </c>
      <c r="D6130" s="10" t="str">
        <f>OrderList!F6130</f>
        <v>DTP</v>
      </c>
      <c r="E6130" s="10" t="str">
        <f>OrderList!L6130</f>
        <v>PORT09</v>
      </c>
      <c r="F6130" s="10" t="str">
        <f>OrderList!K6130</f>
        <v>PLANT03</v>
      </c>
      <c r="G6130" s="10">
        <f>OrderList!J6130</f>
        <v>1672661</v>
      </c>
      <c r="H6130" s="10">
        <f>OrderList!M6130</f>
        <v>402</v>
      </c>
      <c r="I6130" s="10">
        <f>OrderList!N6130</f>
        <v>2.5079603464848139</v>
      </c>
      <c r="O6130" s="10">
        <f>COUNTIF(FreightRates!$A$2:$A$1541,C6130)</f>
        <v>39</v>
      </c>
      <c r="Q6130" s="10">
        <f>COUNTIFS(FreightRates!$A$2:$A$1541,C6130,FreightRates!$B$2:$B$1541,B6130,FreightRates!$C$2:$C$1541,E6130)</f>
        <v>20</v>
      </c>
      <c r="T6130">
        <f>COUNTIFS(FreightRates!$A$2:$A$1541,C6130,FreightRates!$B$2:$B$1541,B6130,FreightRates!$C$2:$C$1541,E6130,FreightRates!$F$2:$F$1541,D6130,FreightRates!$D$2:$D$1541,"&lt;="&amp;I6130,FreightRates!$E$2:$E$1541,"&gt;="&amp;I6130)</f>
        <v>2</v>
      </c>
    </row>
    <row r="6131" spans="1:20" x14ac:dyDescent="0.25">
      <c r="A6131" s="10">
        <f>OrderList!A6131</f>
        <v>1447323815.7</v>
      </c>
      <c r="B6131" s="10" t="str">
        <f>OrderList!C6131</f>
        <v>PORT04</v>
      </c>
      <c r="C6131" s="10" t="str">
        <f>OrderList!D6131</f>
        <v>V444_0</v>
      </c>
      <c r="D6131" s="10" t="str">
        <f>OrderList!F6131</f>
        <v>DTP</v>
      </c>
      <c r="E6131" s="10" t="str">
        <f>OrderList!L6131</f>
        <v>PORT09</v>
      </c>
      <c r="F6131" s="10" t="str">
        <f>OrderList!K6131</f>
        <v>PLANT03</v>
      </c>
      <c r="G6131" s="10">
        <f>OrderList!J6131</f>
        <v>1672661</v>
      </c>
      <c r="H6131" s="10">
        <f>OrderList!M6131</f>
        <v>372</v>
      </c>
      <c r="I6131" s="10">
        <f>OrderList!N6131</f>
        <v>2.4034619987146133</v>
      </c>
      <c r="O6131" s="10">
        <f>COUNTIF(FreightRates!$A$2:$A$1541,C6131)</f>
        <v>39</v>
      </c>
      <c r="Q6131" s="10">
        <f>COUNTIFS(FreightRates!$A$2:$A$1541,C6131,FreightRates!$B$2:$B$1541,B6131,FreightRates!$C$2:$C$1541,E6131)</f>
        <v>20</v>
      </c>
      <c r="T6131">
        <f>COUNTIFS(FreightRates!$A$2:$A$1541,C6131,FreightRates!$B$2:$B$1541,B6131,FreightRates!$C$2:$C$1541,E6131,FreightRates!$F$2:$F$1541,D6131,FreightRates!$D$2:$D$1541,"&lt;="&amp;I6131,FreightRates!$E$2:$E$1541,"&gt;="&amp;I6131)</f>
        <v>2</v>
      </c>
    </row>
    <row r="6132" spans="1:20" x14ac:dyDescent="0.25">
      <c r="A6132" s="10">
        <f>OrderList!A6132</f>
        <v>1447266959.7</v>
      </c>
      <c r="B6132" s="10" t="str">
        <f>OrderList!C6132</f>
        <v>PORT04</v>
      </c>
      <c r="C6132" s="10" t="str">
        <f>OrderList!D6132</f>
        <v>V444_0</v>
      </c>
      <c r="D6132" s="10" t="str">
        <f>OrderList!F6132</f>
        <v>DTP</v>
      </c>
      <c r="E6132" s="10" t="str">
        <f>OrderList!L6132</f>
        <v>PORT09</v>
      </c>
      <c r="F6132" s="10" t="str">
        <f>OrderList!K6132</f>
        <v>PLANT03</v>
      </c>
      <c r="G6132" s="10">
        <f>OrderList!J6132</f>
        <v>1672661</v>
      </c>
      <c r="H6132" s="10">
        <f>OrderList!M6132</f>
        <v>490</v>
      </c>
      <c r="I6132" s="10">
        <f>OrderList!N6132</f>
        <v>4.1799339108080229</v>
      </c>
      <c r="O6132" s="10">
        <f>COUNTIF(FreightRates!$A$2:$A$1541,C6132)</f>
        <v>39</v>
      </c>
      <c r="Q6132" s="10">
        <f>COUNTIFS(FreightRates!$A$2:$A$1541,C6132,FreightRates!$B$2:$B$1541,B6132,FreightRates!$C$2:$C$1541,E6132)</f>
        <v>20</v>
      </c>
      <c r="T6132">
        <f>COUNTIFS(FreightRates!$A$2:$A$1541,C6132,FreightRates!$B$2:$B$1541,B6132,FreightRates!$C$2:$C$1541,E6132,FreightRates!$F$2:$F$1541,D6132,FreightRates!$D$2:$D$1541,"&lt;="&amp;I6132,FreightRates!$E$2:$E$1541,"&gt;="&amp;I6132)</f>
        <v>2</v>
      </c>
    </row>
    <row r="6133" spans="1:20" x14ac:dyDescent="0.25">
      <c r="A6133" s="10">
        <f>OrderList!A6133</f>
        <v>1447160032.7</v>
      </c>
      <c r="B6133" s="10" t="str">
        <f>OrderList!C6133</f>
        <v>PORT04</v>
      </c>
      <c r="C6133" s="10" t="str">
        <f>OrderList!D6133</f>
        <v>V444_0</v>
      </c>
      <c r="D6133" s="10" t="str">
        <f>OrderList!F6133</f>
        <v>DTP</v>
      </c>
      <c r="E6133" s="10" t="str">
        <f>OrderList!L6133</f>
        <v>PORT09</v>
      </c>
      <c r="F6133" s="10" t="str">
        <f>OrderList!K6133</f>
        <v>PLANT03</v>
      </c>
      <c r="G6133" s="10">
        <f>OrderList!J6133</f>
        <v>1672661</v>
      </c>
      <c r="H6133" s="10">
        <f>OrderList!M6133</f>
        <v>305</v>
      </c>
      <c r="I6133" s="10">
        <f>OrderList!N6133</f>
        <v>0.62699008662120348</v>
      </c>
      <c r="O6133" s="10">
        <f>COUNTIF(FreightRates!$A$2:$A$1541,C6133)</f>
        <v>39</v>
      </c>
      <c r="Q6133" s="10">
        <f>COUNTIFS(FreightRates!$A$2:$A$1541,C6133,FreightRates!$B$2:$B$1541,B6133,FreightRates!$C$2:$C$1541,E6133)</f>
        <v>20</v>
      </c>
      <c r="T6133">
        <f>COUNTIFS(FreightRates!$A$2:$A$1541,C6133,FreightRates!$B$2:$B$1541,B6133,FreightRates!$C$2:$C$1541,E6133,FreightRates!$F$2:$F$1541,D6133,FreightRates!$D$2:$D$1541,"&lt;="&amp;I6133,FreightRates!$E$2:$E$1541,"&gt;="&amp;I6133)</f>
        <v>2</v>
      </c>
    </row>
    <row r="6134" spans="1:20" x14ac:dyDescent="0.25">
      <c r="A6134" s="10">
        <f>OrderList!A6134</f>
        <v>1447367949.7</v>
      </c>
      <c r="B6134" s="10" t="str">
        <f>OrderList!C6134</f>
        <v>PORT04</v>
      </c>
      <c r="C6134" s="10" t="str">
        <f>OrderList!D6134</f>
        <v>V444_0</v>
      </c>
      <c r="D6134" s="10" t="str">
        <f>OrderList!F6134</f>
        <v>DTP</v>
      </c>
      <c r="E6134" s="10" t="str">
        <f>OrderList!L6134</f>
        <v>PORT09</v>
      </c>
      <c r="F6134" s="10" t="str">
        <f>OrderList!K6134</f>
        <v>PLANT03</v>
      </c>
      <c r="G6134" s="10">
        <f>OrderList!J6134</f>
        <v>1672661</v>
      </c>
      <c r="H6134" s="10">
        <f>OrderList!M6134</f>
        <v>266</v>
      </c>
      <c r="I6134" s="10">
        <f>OrderList!N6134</f>
        <v>0.4388930606348424</v>
      </c>
      <c r="O6134" s="10">
        <f>COUNTIF(FreightRates!$A$2:$A$1541,C6134)</f>
        <v>39</v>
      </c>
      <c r="Q6134" s="10">
        <f>COUNTIFS(FreightRates!$A$2:$A$1541,C6134,FreightRates!$B$2:$B$1541,B6134,FreightRates!$C$2:$C$1541,E6134)</f>
        <v>20</v>
      </c>
      <c r="T6134">
        <f>COUNTIFS(FreightRates!$A$2:$A$1541,C6134,FreightRates!$B$2:$B$1541,B6134,FreightRates!$C$2:$C$1541,E6134,FreightRates!$F$2:$F$1541,D6134,FreightRates!$D$2:$D$1541,"&lt;="&amp;I6134,FreightRates!$E$2:$E$1541,"&gt;="&amp;I6134)</f>
        <v>2</v>
      </c>
    </row>
    <row r="6135" spans="1:20" x14ac:dyDescent="0.25">
      <c r="A6135" s="10">
        <f>OrderList!A6135</f>
        <v>1447168943.7</v>
      </c>
      <c r="B6135" s="10" t="str">
        <f>OrderList!C6135</f>
        <v>PORT04</v>
      </c>
      <c r="C6135" s="10" t="str">
        <f>OrderList!D6135</f>
        <v>V444_0</v>
      </c>
      <c r="D6135" s="10" t="str">
        <f>OrderList!F6135</f>
        <v>DTP</v>
      </c>
      <c r="E6135" s="10" t="str">
        <f>OrderList!L6135</f>
        <v>PORT09</v>
      </c>
      <c r="F6135" s="10" t="str">
        <f>OrderList!K6135</f>
        <v>PLANT03</v>
      </c>
      <c r="G6135" s="10">
        <f>OrderList!J6135</f>
        <v>1672661</v>
      </c>
      <c r="H6135" s="10">
        <f>OrderList!M6135</f>
        <v>493</v>
      </c>
      <c r="I6135" s="10">
        <f>OrderList!N6135</f>
        <v>4.5561279627807449</v>
      </c>
      <c r="O6135" s="10">
        <f>COUNTIF(FreightRates!$A$2:$A$1541,C6135)</f>
        <v>39</v>
      </c>
      <c r="Q6135" s="10">
        <f>COUNTIFS(FreightRates!$A$2:$A$1541,C6135,FreightRates!$B$2:$B$1541,B6135,FreightRates!$C$2:$C$1541,E6135)</f>
        <v>20</v>
      </c>
      <c r="T6135">
        <f>COUNTIFS(FreightRates!$A$2:$A$1541,C6135,FreightRates!$B$2:$B$1541,B6135,FreightRates!$C$2:$C$1541,E6135,FreightRates!$F$2:$F$1541,D6135,FreightRates!$D$2:$D$1541,"&lt;="&amp;I6135,FreightRates!$E$2:$E$1541,"&gt;="&amp;I6135)</f>
        <v>2</v>
      </c>
    </row>
    <row r="6136" spans="1:20" x14ac:dyDescent="0.25">
      <c r="A6136" s="10">
        <f>OrderList!A6136</f>
        <v>1447237680.7</v>
      </c>
      <c r="B6136" s="10" t="str">
        <f>OrderList!C6136</f>
        <v>PORT04</v>
      </c>
      <c r="C6136" s="10" t="str">
        <f>OrderList!D6136</f>
        <v>V444_0</v>
      </c>
      <c r="D6136" s="10" t="str">
        <f>OrderList!F6136</f>
        <v>DTP</v>
      </c>
      <c r="E6136" s="10" t="str">
        <f>OrderList!L6136</f>
        <v>PORT09</v>
      </c>
      <c r="F6136" s="10" t="str">
        <f>OrderList!K6136</f>
        <v>PLANT03</v>
      </c>
      <c r="G6136" s="10">
        <f>OrderList!J6136</f>
        <v>1672661</v>
      </c>
      <c r="H6136" s="10">
        <f>OrderList!M6136</f>
        <v>423</v>
      </c>
      <c r="I6136" s="10">
        <f>OrderList!N6136</f>
        <v>2.5079603464848139</v>
      </c>
      <c r="O6136" s="10">
        <f>COUNTIF(FreightRates!$A$2:$A$1541,C6136)</f>
        <v>39</v>
      </c>
      <c r="Q6136" s="10">
        <f>COUNTIFS(FreightRates!$A$2:$A$1541,C6136,FreightRates!$B$2:$B$1541,B6136,FreightRates!$C$2:$C$1541,E6136)</f>
        <v>20</v>
      </c>
      <c r="T6136">
        <f>COUNTIFS(FreightRates!$A$2:$A$1541,C6136,FreightRates!$B$2:$B$1541,B6136,FreightRates!$C$2:$C$1541,E6136,FreightRates!$F$2:$F$1541,D6136,FreightRates!$D$2:$D$1541,"&lt;="&amp;I6136,FreightRates!$E$2:$E$1541,"&gt;="&amp;I6136)</f>
        <v>2</v>
      </c>
    </row>
    <row r="6137" spans="1:20" x14ac:dyDescent="0.25">
      <c r="A6137" s="10">
        <f>OrderList!A6137</f>
        <v>1447156545.7</v>
      </c>
      <c r="B6137" s="10" t="str">
        <f>OrderList!C6137</f>
        <v>PORT04</v>
      </c>
      <c r="C6137" s="10" t="str">
        <f>OrderList!D6137</f>
        <v>V444_0</v>
      </c>
      <c r="D6137" s="10" t="str">
        <f>OrderList!F6137</f>
        <v>DTP</v>
      </c>
      <c r="E6137" s="10" t="str">
        <f>OrderList!L6137</f>
        <v>PORT09</v>
      </c>
      <c r="F6137" s="10" t="str">
        <f>OrderList!K6137</f>
        <v>PLANT03</v>
      </c>
      <c r="G6137" s="10">
        <f>OrderList!J6137</f>
        <v>1672661</v>
      </c>
      <c r="H6137" s="10">
        <f>OrderList!M6137</f>
        <v>295</v>
      </c>
      <c r="I6137" s="10">
        <f>OrderList!N6137</f>
        <v>0.18809702598636102</v>
      </c>
      <c r="O6137" s="10">
        <f>COUNTIF(FreightRates!$A$2:$A$1541,C6137)</f>
        <v>39</v>
      </c>
      <c r="Q6137" s="10">
        <f>COUNTIFS(FreightRates!$A$2:$A$1541,C6137,FreightRates!$B$2:$B$1541,B6137,FreightRates!$C$2:$C$1541,E6137)</f>
        <v>20</v>
      </c>
      <c r="T6137">
        <f>COUNTIFS(FreightRates!$A$2:$A$1541,C6137,FreightRates!$B$2:$B$1541,B6137,FreightRates!$C$2:$C$1541,E6137,FreightRates!$F$2:$F$1541,D6137,FreightRates!$D$2:$D$1541,"&lt;="&amp;I6137,FreightRates!$E$2:$E$1541,"&gt;="&amp;I6137)</f>
        <v>2</v>
      </c>
    </row>
    <row r="6138" spans="1:20" x14ac:dyDescent="0.25">
      <c r="A6138" s="10">
        <f>OrderList!A6138</f>
        <v>1447389167.7</v>
      </c>
      <c r="B6138" s="10" t="str">
        <f>OrderList!C6138</f>
        <v>PORT04</v>
      </c>
      <c r="C6138" s="10" t="str">
        <f>OrderList!D6138</f>
        <v>V444_0</v>
      </c>
      <c r="D6138" s="10" t="str">
        <f>OrderList!F6138</f>
        <v>DTP</v>
      </c>
      <c r="E6138" s="10" t="str">
        <f>OrderList!L6138</f>
        <v>PORT09</v>
      </c>
      <c r="F6138" s="10" t="str">
        <f>OrderList!K6138</f>
        <v>PLANT03</v>
      </c>
      <c r="G6138" s="10">
        <f>OrderList!J6138</f>
        <v>1672661</v>
      </c>
      <c r="H6138" s="10">
        <f>OrderList!M6138</f>
        <v>509</v>
      </c>
      <c r="I6138" s="10">
        <f>OrderList!N6138</f>
        <v>4.1799339108080229</v>
      </c>
      <c r="O6138" s="10">
        <f>COUNTIF(FreightRates!$A$2:$A$1541,C6138)</f>
        <v>39</v>
      </c>
      <c r="Q6138" s="10">
        <f>COUNTIFS(FreightRates!$A$2:$A$1541,C6138,FreightRates!$B$2:$B$1541,B6138,FreightRates!$C$2:$C$1541,E6138)</f>
        <v>20</v>
      </c>
      <c r="T6138">
        <f>COUNTIFS(FreightRates!$A$2:$A$1541,C6138,FreightRates!$B$2:$B$1541,B6138,FreightRates!$C$2:$C$1541,E6138,FreightRates!$F$2:$F$1541,D6138,FreightRates!$D$2:$D$1541,"&lt;="&amp;I6138,FreightRates!$E$2:$E$1541,"&gt;="&amp;I6138)</f>
        <v>2</v>
      </c>
    </row>
    <row r="6139" spans="1:20" x14ac:dyDescent="0.25">
      <c r="A6139" s="10">
        <f>OrderList!A6139</f>
        <v>1447209515.7</v>
      </c>
      <c r="B6139" s="10" t="str">
        <f>OrderList!C6139</f>
        <v>PORT04</v>
      </c>
      <c r="C6139" s="10" t="str">
        <f>OrderList!D6139</f>
        <v>V444_0</v>
      </c>
      <c r="D6139" s="10" t="str">
        <f>OrderList!F6139</f>
        <v>DTP</v>
      </c>
      <c r="E6139" s="10" t="str">
        <f>OrderList!L6139</f>
        <v>PORT09</v>
      </c>
      <c r="F6139" s="10" t="str">
        <f>OrderList!K6139</f>
        <v>PLANT03</v>
      </c>
      <c r="G6139" s="10">
        <f>OrderList!J6139</f>
        <v>1672661</v>
      </c>
      <c r="H6139" s="10">
        <f>OrderList!M6139</f>
        <v>538</v>
      </c>
      <c r="I6139" s="10">
        <f>OrderList!N6139</f>
        <v>4.5352282932267052</v>
      </c>
      <c r="O6139" s="10">
        <f>COUNTIF(FreightRates!$A$2:$A$1541,C6139)</f>
        <v>39</v>
      </c>
      <c r="Q6139" s="10">
        <f>COUNTIFS(FreightRates!$A$2:$A$1541,C6139,FreightRates!$B$2:$B$1541,B6139,FreightRates!$C$2:$C$1541,E6139)</f>
        <v>20</v>
      </c>
      <c r="T6139">
        <f>COUNTIFS(FreightRates!$A$2:$A$1541,C6139,FreightRates!$B$2:$B$1541,B6139,FreightRates!$C$2:$C$1541,E6139,FreightRates!$F$2:$F$1541,D6139,FreightRates!$D$2:$D$1541,"&lt;="&amp;I6139,FreightRates!$E$2:$E$1541,"&gt;="&amp;I6139)</f>
        <v>2</v>
      </c>
    </row>
    <row r="6140" spans="1:20" x14ac:dyDescent="0.25">
      <c r="A6140" s="10">
        <f>OrderList!A6140</f>
        <v>1447237679.7</v>
      </c>
      <c r="B6140" s="10" t="str">
        <f>OrderList!C6140</f>
        <v>PORT04</v>
      </c>
      <c r="C6140" s="10" t="str">
        <f>OrderList!D6140</f>
        <v>V444_0</v>
      </c>
      <c r="D6140" s="10" t="str">
        <f>OrderList!F6140</f>
        <v>DTP</v>
      </c>
      <c r="E6140" s="10" t="str">
        <f>OrderList!L6140</f>
        <v>PORT09</v>
      </c>
      <c r="F6140" s="10" t="str">
        <f>OrderList!K6140</f>
        <v>PLANT03</v>
      </c>
      <c r="G6140" s="10">
        <f>OrderList!J6140</f>
        <v>1672661</v>
      </c>
      <c r="H6140" s="10">
        <f>OrderList!M6140</f>
        <v>363</v>
      </c>
      <c r="I6140" s="10">
        <f>OrderList!N6140</f>
        <v>2.5079603464848139</v>
      </c>
      <c r="O6140" s="10">
        <f>COUNTIF(FreightRates!$A$2:$A$1541,C6140)</f>
        <v>39</v>
      </c>
      <c r="Q6140" s="10">
        <f>COUNTIFS(FreightRates!$A$2:$A$1541,C6140,FreightRates!$B$2:$B$1541,B6140,FreightRates!$C$2:$C$1541,E6140)</f>
        <v>20</v>
      </c>
      <c r="T6140">
        <f>COUNTIFS(FreightRates!$A$2:$A$1541,C6140,FreightRates!$B$2:$B$1541,B6140,FreightRates!$C$2:$C$1541,E6140,FreightRates!$F$2:$F$1541,D6140,FreightRates!$D$2:$D$1541,"&lt;="&amp;I6140,FreightRates!$E$2:$E$1541,"&gt;="&amp;I6140)</f>
        <v>2</v>
      </c>
    </row>
    <row r="6141" spans="1:20" x14ac:dyDescent="0.25">
      <c r="A6141" s="10">
        <f>OrderList!A6141</f>
        <v>1447251211.7</v>
      </c>
      <c r="B6141" s="10" t="str">
        <f>OrderList!C6141</f>
        <v>PORT04</v>
      </c>
      <c r="C6141" s="10" t="str">
        <f>OrderList!D6141</f>
        <v>V444_0</v>
      </c>
      <c r="D6141" s="10" t="str">
        <f>OrderList!F6141</f>
        <v>DTP</v>
      </c>
      <c r="E6141" s="10" t="str">
        <f>OrderList!L6141</f>
        <v>PORT09</v>
      </c>
      <c r="F6141" s="10" t="str">
        <f>OrderList!K6141</f>
        <v>PLANT03</v>
      </c>
      <c r="G6141" s="10">
        <f>OrderList!J6141</f>
        <v>1672085</v>
      </c>
      <c r="H6141" s="10">
        <f>OrderList!M6141</f>
        <v>338</v>
      </c>
      <c r="I6141" s="10">
        <f>OrderList!N6141</f>
        <v>1.4168173136215749</v>
      </c>
      <c r="O6141" s="10">
        <f>COUNTIF(FreightRates!$A$2:$A$1541,C6141)</f>
        <v>39</v>
      </c>
      <c r="Q6141" s="10">
        <f>COUNTIFS(FreightRates!$A$2:$A$1541,C6141,FreightRates!$B$2:$B$1541,B6141,FreightRates!$C$2:$C$1541,E6141)</f>
        <v>20</v>
      </c>
      <c r="T6141">
        <f>COUNTIFS(FreightRates!$A$2:$A$1541,C6141,FreightRates!$B$2:$B$1541,B6141,FreightRates!$C$2:$C$1541,E6141,FreightRates!$F$2:$F$1541,D6141,FreightRates!$D$2:$D$1541,"&lt;="&amp;I6141,FreightRates!$E$2:$E$1541,"&gt;="&amp;I6141)</f>
        <v>2</v>
      </c>
    </row>
    <row r="6142" spans="1:20" x14ac:dyDescent="0.25">
      <c r="A6142" s="10">
        <f>OrderList!A6142</f>
        <v>1447291625.7</v>
      </c>
      <c r="B6142" s="10" t="str">
        <f>OrderList!C6142</f>
        <v>PORT04</v>
      </c>
      <c r="C6142" s="10" t="str">
        <f>OrderList!D6142</f>
        <v>V444_0</v>
      </c>
      <c r="D6142" s="10" t="str">
        <f>OrderList!F6142</f>
        <v>DTP</v>
      </c>
      <c r="E6142" s="10" t="str">
        <f>OrderList!L6142</f>
        <v>PORT09</v>
      </c>
      <c r="F6142" s="10" t="str">
        <f>OrderList!K6142</f>
        <v>PLANT03</v>
      </c>
      <c r="G6142" s="10">
        <f>OrderList!J6142</f>
        <v>1672085</v>
      </c>
      <c r="H6142" s="10">
        <f>OrderList!M6142</f>
        <v>307</v>
      </c>
      <c r="I6142" s="10">
        <f>OrderList!N6142</f>
        <v>0.56672692544863001</v>
      </c>
      <c r="O6142" s="10">
        <f>COUNTIF(FreightRates!$A$2:$A$1541,C6142)</f>
        <v>39</v>
      </c>
      <c r="Q6142" s="10">
        <f>COUNTIFS(FreightRates!$A$2:$A$1541,C6142,FreightRates!$B$2:$B$1541,B6142,FreightRates!$C$2:$C$1541,E6142)</f>
        <v>20</v>
      </c>
      <c r="T6142">
        <f>COUNTIFS(FreightRates!$A$2:$A$1541,C6142,FreightRates!$B$2:$B$1541,B6142,FreightRates!$C$2:$C$1541,E6142,FreightRates!$F$2:$F$1541,D6142,FreightRates!$D$2:$D$1541,"&lt;="&amp;I6142,FreightRates!$E$2:$E$1541,"&gt;="&amp;I6142)</f>
        <v>2</v>
      </c>
    </row>
    <row r="6143" spans="1:20" x14ac:dyDescent="0.25">
      <c r="A6143" s="10">
        <f>OrderList!A6143</f>
        <v>1447406925.7</v>
      </c>
      <c r="B6143" s="10" t="str">
        <f>OrderList!C6143</f>
        <v>PORT04</v>
      </c>
      <c r="C6143" s="10" t="str">
        <f>OrderList!D6143</f>
        <v>V444_0</v>
      </c>
      <c r="D6143" s="10" t="str">
        <f>OrderList!F6143</f>
        <v>DTP</v>
      </c>
      <c r="E6143" s="10" t="str">
        <f>OrderList!L6143</f>
        <v>PORT09</v>
      </c>
      <c r="F6143" s="10" t="str">
        <f>OrderList!K6143</f>
        <v>PLANT03</v>
      </c>
      <c r="G6143" s="10">
        <f>OrderList!J6143</f>
        <v>1672085</v>
      </c>
      <c r="H6143" s="10">
        <f>OrderList!M6143</f>
        <v>253</v>
      </c>
      <c r="I6143" s="10">
        <f>OrderList!N6143</f>
        <v>0.56672692544863001</v>
      </c>
      <c r="O6143" s="10">
        <f>COUNTIF(FreightRates!$A$2:$A$1541,C6143)</f>
        <v>39</v>
      </c>
      <c r="Q6143" s="10">
        <f>COUNTIFS(FreightRates!$A$2:$A$1541,C6143,FreightRates!$B$2:$B$1541,B6143,FreightRates!$C$2:$C$1541,E6143)</f>
        <v>20</v>
      </c>
      <c r="T6143">
        <f>COUNTIFS(FreightRates!$A$2:$A$1541,C6143,FreightRates!$B$2:$B$1541,B6143,FreightRates!$C$2:$C$1541,E6143,FreightRates!$F$2:$F$1541,D6143,FreightRates!$D$2:$D$1541,"&lt;="&amp;I6143,FreightRates!$E$2:$E$1541,"&gt;="&amp;I6143)</f>
        <v>2</v>
      </c>
    </row>
    <row r="6144" spans="1:20" x14ac:dyDescent="0.25">
      <c r="A6144" s="10">
        <f>OrderList!A6144</f>
        <v>1447382106.7</v>
      </c>
      <c r="B6144" s="10" t="str">
        <f>OrderList!C6144</f>
        <v>PORT04</v>
      </c>
      <c r="C6144" s="10" t="str">
        <f>OrderList!D6144</f>
        <v>V444_0</v>
      </c>
      <c r="D6144" s="10" t="str">
        <f>OrderList!F6144</f>
        <v>DTP</v>
      </c>
      <c r="E6144" s="10" t="str">
        <f>OrderList!L6144</f>
        <v>PORT09</v>
      </c>
      <c r="F6144" s="10" t="str">
        <f>OrderList!K6144</f>
        <v>PLANT03</v>
      </c>
      <c r="G6144" s="10">
        <f>OrderList!J6144</f>
        <v>1671951</v>
      </c>
      <c r="H6144" s="10">
        <f>OrderList!M6144</f>
        <v>367</v>
      </c>
      <c r="I6144" s="10">
        <f>OrderList!N6144</f>
        <v>13.799999999999999</v>
      </c>
      <c r="O6144" s="10">
        <f>COUNTIF(FreightRates!$A$2:$A$1541,C6144)</f>
        <v>39</v>
      </c>
      <c r="Q6144" s="10">
        <f>COUNTIFS(FreightRates!$A$2:$A$1541,C6144,FreightRates!$B$2:$B$1541,B6144,FreightRates!$C$2:$C$1541,E6144)</f>
        <v>20</v>
      </c>
      <c r="T6144">
        <f>COUNTIFS(FreightRates!$A$2:$A$1541,C6144,FreightRates!$B$2:$B$1541,B6144,FreightRates!$C$2:$C$1541,E6144,FreightRates!$F$2:$F$1541,D6144,FreightRates!$D$2:$D$1541,"&lt;="&amp;I6144,FreightRates!$E$2:$E$1541,"&gt;="&amp;I6144)</f>
        <v>2</v>
      </c>
    </row>
    <row r="6145" spans="1:20" x14ac:dyDescent="0.25">
      <c r="A6145" s="10">
        <f>OrderList!A6145</f>
        <v>1447167559.7</v>
      </c>
      <c r="B6145" s="10" t="str">
        <f>OrderList!C6145</f>
        <v>PORT04</v>
      </c>
      <c r="C6145" s="10" t="str">
        <f>OrderList!D6145</f>
        <v>V444_0</v>
      </c>
      <c r="D6145" s="10" t="str">
        <f>OrderList!F6145</f>
        <v>DTP</v>
      </c>
      <c r="E6145" s="10" t="str">
        <f>OrderList!L6145</f>
        <v>PORT09</v>
      </c>
      <c r="F6145" s="10" t="str">
        <f>OrderList!K6145</f>
        <v>PLANT03</v>
      </c>
      <c r="G6145" s="10">
        <f>OrderList!J6145</f>
        <v>1671942</v>
      </c>
      <c r="H6145" s="10">
        <f>OrderList!M6145</f>
        <v>1333</v>
      </c>
      <c r="I6145" s="10">
        <f>OrderList!N6145</f>
        <v>120.26</v>
      </c>
      <c r="O6145" s="10">
        <f>COUNTIF(FreightRates!$A$2:$A$1541,C6145)</f>
        <v>39</v>
      </c>
      <c r="Q6145" s="10">
        <f>COUNTIFS(FreightRates!$A$2:$A$1541,C6145,FreightRates!$B$2:$B$1541,B6145,FreightRates!$C$2:$C$1541,E6145)</f>
        <v>20</v>
      </c>
      <c r="T6145">
        <f>COUNTIFS(FreightRates!$A$2:$A$1541,C6145,FreightRates!$B$2:$B$1541,B6145,FreightRates!$C$2:$C$1541,E6145,FreightRates!$F$2:$F$1541,D6145,FreightRates!$D$2:$D$1541,"&lt;="&amp;I6145,FreightRates!$E$2:$E$1541,"&gt;="&amp;I6145)</f>
        <v>2</v>
      </c>
    </row>
    <row r="6146" spans="1:20" x14ac:dyDescent="0.25">
      <c r="A6146" s="10">
        <f>OrderList!A6146</f>
        <v>1447163429.7</v>
      </c>
      <c r="B6146" s="10" t="str">
        <f>OrderList!C6146</f>
        <v>PORT04</v>
      </c>
      <c r="C6146" s="10" t="str">
        <f>OrderList!D6146</f>
        <v>V444_0</v>
      </c>
      <c r="D6146" s="10" t="str">
        <f>OrderList!F6146</f>
        <v>DTP</v>
      </c>
      <c r="E6146" s="10" t="str">
        <f>OrderList!L6146</f>
        <v>PORT09</v>
      </c>
      <c r="F6146" s="10" t="str">
        <f>OrderList!K6146</f>
        <v>PLANT03</v>
      </c>
      <c r="G6146" s="10">
        <f>OrderList!J6146</f>
        <v>1671942</v>
      </c>
      <c r="H6146" s="10">
        <f>OrderList!M6146</f>
        <v>1313</v>
      </c>
      <c r="I6146" s="10">
        <f>OrderList!N6146</f>
        <v>114.24</v>
      </c>
      <c r="O6146" s="10">
        <f>COUNTIF(FreightRates!$A$2:$A$1541,C6146)</f>
        <v>39</v>
      </c>
      <c r="Q6146" s="10">
        <f>COUNTIFS(FreightRates!$A$2:$A$1541,C6146,FreightRates!$B$2:$B$1541,B6146,FreightRates!$C$2:$C$1541,E6146)</f>
        <v>20</v>
      </c>
      <c r="T6146">
        <f>COUNTIFS(FreightRates!$A$2:$A$1541,C6146,FreightRates!$B$2:$B$1541,B6146,FreightRates!$C$2:$C$1541,E6146,FreightRates!$F$2:$F$1541,D6146,FreightRates!$D$2:$D$1541,"&lt;="&amp;I6146,FreightRates!$E$2:$E$1541,"&gt;="&amp;I6146)</f>
        <v>2</v>
      </c>
    </row>
    <row r="6147" spans="1:20" x14ac:dyDescent="0.25">
      <c r="A6147" s="10">
        <f>OrderList!A6147</f>
        <v>1447348449.7</v>
      </c>
      <c r="B6147" s="10" t="str">
        <f>OrderList!C6147</f>
        <v>PORT04</v>
      </c>
      <c r="C6147" s="10" t="str">
        <f>OrderList!D6147</f>
        <v>V444_0</v>
      </c>
      <c r="D6147" s="10" t="str">
        <f>OrderList!F6147</f>
        <v>DTP</v>
      </c>
      <c r="E6147" s="10" t="str">
        <f>OrderList!L6147</f>
        <v>PORT09</v>
      </c>
      <c r="F6147" s="10" t="str">
        <f>OrderList!K6147</f>
        <v>PLANT03</v>
      </c>
      <c r="G6147" s="10">
        <f>OrderList!J6147</f>
        <v>1672006</v>
      </c>
      <c r="H6147" s="10">
        <f>OrderList!M6147</f>
        <v>425</v>
      </c>
      <c r="I6147" s="10">
        <f>OrderList!N6147</f>
        <v>16.007469879518069</v>
      </c>
      <c r="O6147" s="10">
        <f>COUNTIF(FreightRates!$A$2:$A$1541,C6147)</f>
        <v>39</v>
      </c>
      <c r="Q6147" s="10">
        <f>COUNTIFS(FreightRates!$A$2:$A$1541,C6147,FreightRates!$B$2:$B$1541,B6147,FreightRates!$C$2:$C$1541,E6147)</f>
        <v>20</v>
      </c>
      <c r="T6147">
        <f>COUNTIFS(FreightRates!$A$2:$A$1541,C6147,FreightRates!$B$2:$B$1541,B6147,FreightRates!$C$2:$C$1541,E6147,FreightRates!$F$2:$F$1541,D6147,FreightRates!$D$2:$D$1541,"&lt;="&amp;I6147,FreightRates!$E$2:$E$1541,"&gt;="&amp;I6147)</f>
        <v>2</v>
      </c>
    </row>
    <row r="6148" spans="1:20" x14ac:dyDescent="0.25">
      <c r="A6148" s="10">
        <f>OrderList!A6148</f>
        <v>1447246087.7</v>
      </c>
      <c r="B6148" s="10" t="str">
        <f>OrderList!C6148</f>
        <v>PORT04</v>
      </c>
      <c r="C6148" s="10" t="str">
        <f>OrderList!D6148</f>
        <v>V444_0</v>
      </c>
      <c r="D6148" s="10" t="str">
        <f>OrderList!F6148</f>
        <v>DTP</v>
      </c>
      <c r="E6148" s="10" t="str">
        <f>OrderList!L6148</f>
        <v>PORT09</v>
      </c>
      <c r="F6148" s="10" t="str">
        <f>OrderList!K6148</f>
        <v>PLANT03</v>
      </c>
      <c r="G6148" s="10">
        <f>OrderList!J6148</f>
        <v>1672006</v>
      </c>
      <c r="H6148" s="10">
        <f>OrderList!M6148</f>
        <v>452</v>
      </c>
      <c r="I6148" s="10">
        <f>OrderList!N6148</f>
        <v>26.58</v>
      </c>
      <c r="O6148" s="10">
        <f>COUNTIF(FreightRates!$A$2:$A$1541,C6148)</f>
        <v>39</v>
      </c>
      <c r="Q6148" s="10">
        <f>COUNTIFS(FreightRates!$A$2:$A$1541,C6148,FreightRates!$B$2:$B$1541,B6148,FreightRates!$C$2:$C$1541,E6148)</f>
        <v>20</v>
      </c>
      <c r="T6148">
        <f>COUNTIFS(FreightRates!$A$2:$A$1541,C6148,FreightRates!$B$2:$B$1541,B6148,FreightRates!$C$2:$C$1541,E6148,FreightRates!$F$2:$F$1541,D6148,FreightRates!$D$2:$D$1541,"&lt;="&amp;I6148,FreightRates!$E$2:$E$1541,"&gt;="&amp;I6148)</f>
        <v>2</v>
      </c>
    </row>
    <row r="6149" spans="1:20" x14ac:dyDescent="0.25">
      <c r="A6149" s="10">
        <f>OrderList!A6149</f>
        <v>1447163428.7</v>
      </c>
      <c r="B6149" s="10" t="str">
        <f>OrderList!C6149</f>
        <v>PORT04</v>
      </c>
      <c r="C6149" s="10" t="str">
        <f>OrderList!D6149</f>
        <v>V444_0</v>
      </c>
      <c r="D6149" s="10" t="str">
        <f>OrderList!F6149</f>
        <v>DTP</v>
      </c>
      <c r="E6149" s="10" t="str">
        <f>OrderList!L6149</f>
        <v>PORT09</v>
      </c>
      <c r="F6149" s="10" t="str">
        <f>OrderList!K6149</f>
        <v>PLANT03</v>
      </c>
      <c r="G6149" s="10">
        <f>OrderList!J6149</f>
        <v>1671939</v>
      </c>
      <c r="H6149" s="10">
        <f>OrderList!M6149</f>
        <v>717</v>
      </c>
      <c r="I6149" s="10">
        <f>OrderList!N6149</f>
        <v>42.517813158335152</v>
      </c>
      <c r="O6149" s="10">
        <f>COUNTIF(FreightRates!$A$2:$A$1541,C6149)</f>
        <v>39</v>
      </c>
      <c r="Q6149" s="10">
        <f>COUNTIFS(FreightRates!$A$2:$A$1541,C6149,FreightRates!$B$2:$B$1541,B6149,FreightRates!$C$2:$C$1541,E6149)</f>
        <v>20</v>
      </c>
      <c r="T6149">
        <f>COUNTIFS(FreightRates!$A$2:$A$1541,C6149,FreightRates!$B$2:$B$1541,B6149,FreightRates!$C$2:$C$1541,E6149,FreightRates!$F$2:$F$1541,D6149,FreightRates!$D$2:$D$1541,"&lt;="&amp;I6149,FreightRates!$E$2:$E$1541,"&gt;="&amp;I6149)</f>
        <v>2</v>
      </c>
    </row>
    <row r="6150" spans="1:20" x14ac:dyDescent="0.25">
      <c r="A6150" s="10">
        <f>OrderList!A6150</f>
        <v>1447167557.7</v>
      </c>
      <c r="B6150" s="10" t="str">
        <f>OrderList!C6150</f>
        <v>PORT04</v>
      </c>
      <c r="C6150" s="10" t="str">
        <f>OrderList!D6150</f>
        <v>V444_0</v>
      </c>
      <c r="D6150" s="10" t="str">
        <f>OrderList!F6150</f>
        <v>DTP</v>
      </c>
      <c r="E6150" s="10" t="str">
        <f>OrderList!L6150</f>
        <v>PORT09</v>
      </c>
      <c r="F6150" s="10" t="str">
        <f>OrderList!K6150</f>
        <v>PLANT03</v>
      </c>
      <c r="G6150" s="10">
        <f>OrderList!J6150</f>
        <v>1671939</v>
      </c>
      <c r="H6150" s="10">
        <f>OrderList!M6150</f>
        <v>854</v>
      </c>
      <c r="I6150" s="10">
        <f>OrderList!N6150</f>
        <v>68.429614033563482</v>
      </c>
      <c r="O6150" s="10">
        <f>COUNTIF(FreightRates!$A$2:$A$1541,C6150)</f>
        <v>39</v>
      </c>
      <c r="Q6150" s="10">
        <f>COUNTIFS(FreightRates!$A$2:$A$1541,C6150,FreightRates!$B$2:$B$1541,B6150,FreightRates!$C$2:$C$1541,E6150)</f>
        <v>20</v>
      </c>
      <c r="T6150">
        <f>COUNTIFS(FreightRates!$A$2:$A$1541,C6150,FreightRates!$B$2:$B$1541,B6150,FreightRates!$C$2:$C$1541,E6150,FreightRates!$F$2:$F$1541,D6150,FreightRates!$D$2:$D$1541,"&lt;="&amp;I6150,FreightRates!$E$2:$E$1541,"&gt;="&amp;I6150)</f>
        <v>2</v>
      </c>
    </row>
    <row r="6151" spans="1:20" x14ac:dyDescent="0.25">
      <c r="A6151" s="10">
        <f>OrderList!A6151</f>
        <v>1447167558.7</v>
      </c>
      <c r="B6151" s="10" t="str">
        <f>OrderList!C6151</f>
        <v>PORT04</v>
      </c>
      <c r="C6151" s="10" t="str">
        <f>OrderList!D6151</f>
        <v>V444_0</v>
      </c>
      <c r="D6151" s="10" t="str">
        <f>OrderList!F6151</f>
        <v>DTP</v>
      </c>
      <c r="E6151" s="10" t="str">
        <f>OrderList!L6151</f>
        <v>PORT09</v>
      </c>
      <c r="F6151" s="10" t="str">
        <f>OrderList!K6151</f>
        <v>PLANT03</v>
      </c>
      <c r="G6151" s="10">
        <f>OrderList!J6151</f>
        <v>1671939</v>
      </c>
      <c r="H6151" s="10">
        <f>OrderList!M6151</f>
        <v>771</v>
      </c>
      <c r="I6151" s="10">
        <f>OrderList!N6151</f>
        <v>51.47371359594932</v>
      </c>
      <c r="O6151" s="10">
        <f>COUNTIF(FreightRates!$A$2:$A$1541,C6151)</f>
        <v>39</v>
      </c>
      <c r="Q6151" s="10">
        <f>COUNTIFS(FreightRates!$A$2:$A$1541,C6151,FreightRates!$B$2:$B$1541,B6151,FreightRates!$C$2:$C$1541,E6151)</f>
        <v>20</v>
      </c>
      <c r="T6151">
        <f>COUNTIFS(FreightRates!$A$2:$A$1541,C6151,FreightRates!$B$2:$B$1541,B6151,FreightRates!$C$2:$C$1541,E6151,FreightRates!$F$2:$F$1541,D6151,FreightRates!$D$2:$D$1541,"&lt;="&amp;I6151,FreightRates!$E$2:$E$1541,"&gt;="&amp;I6151)</f>
        <v>2</v>
      </c>
    </row>
    <row r="6152" spans="1:20" x14ac:dyDescent="0.25">
      <c r="A6152" s="10">
        <f>OrderList!A6152</f>
        <v>1447163643.7</v>
      </c>
      <c r="B6152" s="10" t="str">
        <f>OrderList!C6152</f>
        <v>PORT04</v>
      </c>
      <c r="C6152" s="10" t="str">
        <f>OrderList!D6152</f>
        <v>V444_0</v>
      </c>
      <c r="D6152" s="10" t="str">
        <f>OrderList!F6152</f>
        <v>DTP</v>
      </c>
      <c r="E6152" s="10" t="str">
        <f>OrderList!L6152</f>
        <v>PORT09</v>
      </c>
      <c r="F6152" s="10" t="str">
        <f>OrderList!K6152</f>
        <v>PLANT03</v>
      </c>
      <c r="G6152" s="10">
        <f>OrderList!J6152</f>
        <v>1691532</v>
      </c>
      <c r="H6152" s="10">
        <f>OrderList!M6152</f>
        <v>4333</v>
      </c>
      <c r="I6152" s="10">
        <f>OrderList!N6152</f>
        <v>6.4175614593113339</v>
      </c>
      <c r="O6152" s="10">
        <f>COUNTIF(FreightRates!$A$2:$A$1541,C6152)</f>
        <v>39</v>
      </c>
      <c r="Q6152" s="10">
        <f>COUNTIFS(FreightRates!$A$2:$A$1541,C6152,FreightRates!$B$2:$B$1541,B6152,FreightRates!$C$2:$C$1541,E6152)</f>
        <v>20</v>
      </c>
      <c r="T6152">
        <f>COUNTIFS(FreightRates!$A$2:$A$1541,C6152,FreightRates!$B$2:$B$1541,B6152,FreightRates!$C$2:$C$1541,E6152,FreightRates!$F$2:$F$1541,D6152,FreightRates!$D$2:$D$1541,"&lt;="&amp;I6152,FreightRates!$E$2:$E$1541,"&gt;="&amp;I6152)</f>
        <v>2</v>
      </c>
    </row>
    <row r="6153" spans="1:20" x14ac:dyDescent="0.25">
      <c r="A6153" s="10">
        <f>OrderList!A6153</f>
        <v>1447348475.7</v>
      </c>
      <c r="B6153" s="10" t="str">
        <f>OrderList!C6153</f>
        <v>PORT04</v>
      </c>
      <c r="C6153" s="10" t="str">
        <f>OrderList!D6153</f>
        <v>V444_0</v>
      </c>
      <c r="D6153" s="10" t="str">
        <f>OrderList!F6153</f>
        <v>DTP</v>
      </c>
      <c r="E6153" s="10" t="str">
        <f>OrderList!L6153</f>
        <v>PORT09</v>
      </c>
      <c r="F6153" s="10" t="str">
        <f>OrderList!K6153</f>
        <v>PLANT03</v>
      </c>
      <c r="G6153" s="10">
        <f>OrderList!J6153</f>
        <v>1699954</v>
      </c>
      <c r="H6153" s="10">
        <f>OrderList!M6153</f>
        <v>312</v>
      </c>
      <c r="I6153" s="10">
        <f>OrderList!N6153</f>
        <v>0.32601325604299458</v>
      </c>
      <c r="O6153" s="10">
        <f>COUNTIF(FreightRates!$A$2:$A$1541,C6153)</f>
        <v>39</v>
      </c>
      <c r="Q6153" s="10">
        <f>COUNTIFS(FreightRates!$A$2:$A$1541,C6153,FreightRates!$B$2:$B$1541,B6153,FreightRates!$C$2:$C$1541,E6153)</f>
        <v>20</v>
      </c>
      <c r="T6153">
        <f>COUNTIFS(FreightRates!$A$2:$A$1541,C6153,FreightRates!$B$2:$B$1541,B6153,FreightRates!$C$2:$C$1541,E6153,FreightRates!$F$2:$F$1541,D6153,FreightRates!$D$2:$D$1541,"&lt;="&amp;I6153,FreightRates!$E$2:$E$1541,"&gt;="&amp;I6153)</f>
        <v>2</v>
      </c>
    </row>
    <row r="6154" spans="1:20" x14ac:dyDescent="0.25">
      <c r="A6154" s="10">
        <f>OrderList!A6154</f>
        <v>1447361724.7</v>
      </c>
      <c r="B6154" s="10" t="str">
        <f>OrderList!C6154</f>
        <v>PORT04</v>
      </c>
      <c r="C6154" s="10" t="str">
        <f>OrderList!D6154</f>
        <v>V444_0</v>
      </c>
      <c r="D6154" s="10" t="str">
        <f>OrderList!F6154</f>
        <v>DTP</v>
      </c>
      <c r="E6154" s="10" t="str">
        <f>OrderList!L6154</f>
        <v>PORT09</v>
      </c>
      <c r="F6154" s="10" t="str">
        <f>OrderList!K6154</f>
        <v>PLANT03</v>
      </c>
      <c r="G6154" s="10">
        <f>OrderList!J6154</f>
        <v>1699954</v>
      </c>
      <c r="H6154" s="10">
        <f>OrderList!M6154</f>
        <v>267</v>
      </c>
      <c r="I6154" s="10">
        <f>OrderList!N6154</f>
        <v>4.6573322291856373E-2</v>
      </c>
      <c r="O6154" s="10">
        <f>COUNTIF(FreightRates!$A$2:$A$1541,C6154)</f>
        <v>39</v>
      </c>
      <c r="Q6154" s="10">
        <f>COUNTIFS(FreightRates!$A$2:$A$1541,C6154,FreightRates!$B$2:$B$1541,B6154,FreightRates!$C$2:$C$1541,E6154)</f>
        <v>20</v>
      </c>
      <c r="T6154">
        <f>COUNTIFS(FreightRates!$A$2:$A$1541,C6154,FreightRates!$B$2:$B$1541,B6154,FreightRates!$C$2:$C$1541,E6154,FreightRates!$F$2:$F$1541,D6154,FreightRates!$D$2:$D$1541,"&lt;="&amp;I6154,FreightRates!$E$2:$E$1541,"&gt;="&amp;I6154)</f>
        <v>2</v>
      </c>
    </row>
    <row r="6155" spans="1:20" x14ac:dyDescent="0.25">
      <c r="A6155" s="10">
        <f>OrderList!A6155</f>
        <v>1447295866.7</v>
      </c>
      <c r="B6155" s="10" t="str">
        <f>OrderList!C6155</f>
        <v>PORT04</v>
      </c>
      <c r="C6155" s="10" t="str">
        <f>OrderList!D6155</f>
        <v>V444_0</v>
      </c>
      <c r="D6155" s="10" t="str">
        <f>OrderList!F6155</f>
        <v>DTP</v>
      </c>
      <c r="E6155" s="10" t="str">
        <f>OrderList!L6155</f>
        <v>PORT09</v>
      </c>
      <c r="F6155" s="10" t="str">
        <f>OrderList!K6155</f>
        <v>PLANT03</v>
      </c>
      <c r="G6155" s="10">
        <f>OrderList!J6155</f>
        <v>1699954</v>
      </c>
      <c r="H6155" s="10">
        <f>OrderList!M6155</f>
        <v>272</v>
      </c>
      <c r="I6155" s="10">
        <f>OrderList!N6155</f>
        <v>0.32601325604299458</v>
      </c>
      <c r="O6155" s="10">
        <f>COUNTIF(FreightRates!$A$2:$A$1541,C6155)</f>
        <v>39</v>
      </c>
      <c r="Q6155" s="10">
        <f>COUNTIFS(FreightRates!$A$2:$A$1541,C6155,FreightRates!$B$2:$B$1541,B6155,FreightRates!$C$2:$C$1541,E6155)</f>
        <v>20</v>
      </c>
      <c r="T6155">
        <f>COUNTIFS(FreightRates!$A$2:$A$1541,C6155,FreightRates!$B$2:$B$1541,B6155,FreightRates!$C$2:$C$1541,E6155,FreightRates!$F$2:$F$1541,D6155,FreightRates!$D$2:$D$1541,"&lt;="&amp;I6155,FreightRates!$E$2:$E$1541,"&gt;="&amp;I6155)</f>
        <v>2</v>
      </c>
    </row>
    <row r="6156" spans="1:20" x14ac:dyDescent="0.25">
      <c r="A6156" s="10">
        <f>OrderList!A6156</f>
        <v>1447295865.7</v>
      </c>
      <c r="B6156" s="10" t="str">
        <f>OrderList!C6156</f>
        <v>PORT04</v>
      </c>
      <c r="C6156" s="10" t="str">
        <f>OrderList!D6156</f>
        <v>V444_0</v>
      </c>
      <c r="D6156" s="10" t="str">
        <f>OrderList!F6156</f>
        <v>DTP</v>
      </c>
      <c r="E6156" s="10" t="str">
        <f>OrderList!L6156</f>
        <v>PORT09</v>
      </c>
      <c r="F6156" s="10" t="str">
        <f>OrderList!K6156</f>
        <v>PLANT03</v>
      </c>
      <c r="G6156" s="10">
        <f>OrderList!J6156</f>
        <v>1699949</v>
      </c>
      <c r="H6156" s="10">
        <f>OrderList!M6156</f>
        <v>293</v>
      </c>
      <c r="I6156" s="10">
        <f>OrderList!N6156</f>
        <v>0.55537799042677427</v>
      </c>
      <c r="O6156" s="10">
        <f>COUNTIF(FreightRates!$A$2:$A$1541,C6156)</f>
        <v>39</v>
      </c>
      <c r="Q6156" s="10">
        <f>COUNTIFS(FreightRates!$A$2:$A$1541,C6156,FreightRates!$B$2:$B$1541,B6156,FreightRates!$C$2:$C$1541,E6156)</f>
        <v>20</v>
      </c>
      <c r="T6156">
        <f>COUNTIFS(FreightRates!$A$2:$A$1541,C6156,FreightRates!$B$2:$B$1541,B6156,FreightRates!$C$2:$C$1541,E6156,FreightRates!$F$2:$F$1541,D6156,FreightRates!$D$2:$D$1541,"&lt;="&amp;I6156,FreightRates!$E$2:$E$1541,"&gt;="&amp;I6156)</f>
        <v>2</v>
      </c>
    </row>
    <row r="6157" spans="1:20" x14ac:dyDescent="0.25">
      <c r="A6157" s="10">
        <f>OrderList!A6157</f>
        <v>1447369868.7</v>
      </c>
      <c r="B6157" s="10" t="str">
        <f>OrderList!C6157</f>
        <v>PORT04</v>
      </c>
      <c r="C6157" s="10" t="str">
        <f>OrderList!D6157</f>
        <v>V444_0</v>
      </c>
      <c r="D6157" s="10" t="str">
        <f>OrderList!F6157</f>
        <v>DTP</v>
      </c>
      <c r="E6157" s="10" t="str">
        <f>OrderList!L6157</f>
        <v>PORT09</v>
      </c>
      <c r="F6157" s="10" t="str">
        <f>OrderList!K6157</f>
        <v>PLANT03</v>
      </c>
      <c r="G6157" s="10">
        <f>OrderList!J6157</f>
        <v>1699949</v>
      </c>
      <c r="H6157" s="10">
        <f>OrderList!M6157</f>
        <v>317</v>
      </c>
      <c r="I6157" s="10">
        <f>OrderList!N6157</f>
        <v>0.25632830327389583</v>
      </c>
      <c r="O6157" s="10">
        <f>COUNTIF(FreightRates!$A$2:$A$1541,C6157)</f>
        <v>39</v>
      </c>
      <c r="Q6157" s="10">
        <f>COUNTIFS(FreightRates!$A$2:$A$1541,C6157,FreightRates!$B$2:$B$1541,B6157,FreightRates!$C$2:$C$1541,E6157)</f>
        <v>20</v>
      </c>
      <c r="T6157">
        <f>COUNTIFS(FreightRates!$A$2:$A$1541,C6157,FreightRates!$B$2:$B$1541,B6157,FreightRates!$C$2:$C$1541,E6157,FreightRates!$F$2:$F$1541,D6157,FreightRates!$D$2:$D$1541,"&lt;="&amp;I6157,FreightRates!$E$2:$E$1541,"&gt;="&amp;I6157)</f>
        <v>2</v>
      </c>
    </row>
    <row r="6158" spans="1:20" x14ac:dyDescent="0.25">
      <c r="A6158" s="10">
        <f>OrderList!A6158</f>
        <v>1447295867.7</v>
      </c>
      <c r="B6158" s="10" t="str">
        <f>OrderList!C6158</f>
        <v>PORT04</v>
      </c>
      <c r="C6158" s="10" t="str">
        <f>OrderList!D6158</f>
        <v>V444_0</v>
      </c>
      <c r="D6158" s="10" t="str">
        <f>OrderList!F6158</f>
        <v>DTP</v>
      </c>
      <c r="E6158" s="10" t="str">
        <f>OrderList!L6158</f>
        <v>PORT09</v>
      </c>
      <c r="F6158" s="10" t="str">
        <f>OrderList!K6158</f>
        <v>PLANT03</v>
      </c>
      <c r="G6158" s="10">
        <f>OrderList!J6158</f>
        <v>1699955</v>
      </c>
      <c r="H6158" s="10">
        <f>OrderList!M6158</f>
        <v>319</v>
      </c>
      <c r="I6158" s="10">
        <f>OrderList!N6158</f>
        <v>0.19335480126210638</v>
      </c>
      <c r="O6158" s="10">
        <f>COUNTIF(FreightRates!$A$2:$A$1541,C6158)</f>
        <v>39</v>
      </c>
      <c r="Q6158" s="10">
        <f>COUNTIFS(FreightRates!$A$2:$A$1541,C6158,FreightRates!$B$2:$B$1541,B6158,FreightRates!$C$2:$C$1541,E6158)</f>
        <v>20</v>
      </c>
      <c r="T6158">
        <f>COUNTIFS(FreightRates!$A$2:$A$1541,C6158,FreightRates!$B$2:$B$1541,B6158,FreightRates!$C$2:$C$1541,E6158,FreightRates!$F$2:$F$1541,D6158,FreightRates!$D$2:$D$1541,"&lt;="&amp;I6158,FreightRates!$E$2:$E$1541,"&gt;="&amp;I6158)</f>
        <v>2</v>
      </c>
    </row>
    <row r="6159" spans="1:20" x14ac:dyDescent="0.25">
      <c r="A6159" s="10">
        <f>OrderList!A6159</f>
        <v>1447214934.7</v>
      </c>
      <c r="B6159" s="10" t="str">
        <f>OrderList!C6159</f>
        <v>PORT04</v>
      </c>
      <c r="C6159" s="10" t="str">
        <f>OrderList!D6159</f>
        <v>V444_0</v>
      </c>
      <c r="D6159" s="10" t="str">
        <f>OrderList!F6159</f>
        <v>DTP</v>
      </c>
      <c r="E6159" s="10" t="str">
        <f>OrderList!L6159</f>
        <v>PORT09</v>
      </c>
      <c r="F6159" s="10" t="str">
        <f>OrderList!K6159</f>
        <v>PLANT03</v>
      </c>
      <c r="G6159" s="10">
        <f>OrderList!J6159</f>
        <v>1699952</v>
      </c>
      <c r="H6159" s="10">
        <f>OrderList!M6159</f>
        <v>2531</v>
      </c>
      <c r="I6159" s="10">
        <f>OrderList!N6159</f>
        <v>87.799970897534138</v>
      </c>
      <c r="O6159" s="10">
        <f>COUNTIF(FreightRates!$A$2:$A$1541,C6159)</f>
        <v>39</v>
      </c>
      <c r="Q6159" s="10">
        <f>COUNTIFS(FreightRates!$A$2:$A$1541,C6159,FreightRates!$B$2:$B$1541,B6159,FreightRates!$C$2:$C$1541,E6159)</f>
        <v>20</v>
      </c>
      <c r="T6159">
        <f>COUNTIFS(FreightRates!$A$2:$A$1541,C6159,FreightRates!$B$2:$B$1541,B6159,FreightRates!$C$2:$C$1541,E6159,FreightRates!$F$2:$F$1541,D6159,FreightRates!$D$2:$D$1541,"&lt;="&amp;I6159,FreightRates!$E$2:$E$1541,"&gt;="&amp;I6159)</f>
        <v>2</v>
      </c>
    </row>
    <row r="6160" spans="1:20" x14ac:dyDescent="0.25">
      <c r="A6160" s="10">
        <f>OrderList!A6160</f>
        <v>1447163937.7</v>
      </c>
      <c r="B6160" s="10" t="str">
        <f>OrderList!C6160</f>
        <v>PORT04</v>
      </c>
      <c r="C6160" s="10" t="str">
        <f>OrderList!D6160</f>
        <v>V444_0</v>
      </c>
      <c r="D6160" s="10" t="str">
        <f>OrderList!F6160</f>
        <v>DTP</v>
      </c>
      <c r="E6160" s="10" t="str">
        <f>OrderList!L6160</f>
        <v>PORT09</v>
      </c>
      <c r="F6160" s="10" t="str">
        <f>OrderList!K6160</f>
        <v>PLANT03</v>
      </c>
      <c r="G6160" s="10">
        <f>OrderList!J6160</f>
        <v>1699952</v>
      </c>
      <c r="H6160" s="10">
        <f>OrderList!M6160</f>
        <v>1266</v>
      </c>
      <c r="I6160" s="10">
        <f>OrderList!N6160</f>
        <v>33.880059016020802</v>
      </c>
      <c r="O6160" s="10">
        <f>COUNTIF(FreightRates!$A$2:$A$1541,C6160)</f>
        <v>39</v>
      </c>
      <c r="Q6160" s="10">
        <f>COUNTIFS(FreightRates!$A$2:$A$1541,C6160,FreightRates!$B$2:$B$1541,B6160,FreightRates!$C$2:$C$1541,E6160)</f>
        <v>20</v>
      </c>
      <c r="T6160">
        <f>COUNTIFS(FreightRates!$A$2:$A$1541,C6160,FreightRates!$B$2:$B$1541,B6160,FreightRates!$C$2:$C$1541,E6160,FreightRates!$F$2:$F$1541,D6160,FreightRates!$D$2:$D$1541,"&lt;="&amp;I6160,FreightRates!$E$2:$E$1541,"&gt;="&amp;I6160)</f>
        <v>2</v>
      </c>
    </row>
    <row r="6161" spans="1:20" x14ac:dyDescent="0.25">
      <c r="A6161" s="10">
        <f>OrderList!A6161</f>
        <v>1447163355.7</v>
      </c>
      <c r="B6161" s="10" t="str">
        <f>OrderList!C6161</f>
        <v>PORT04</v>
      </c>
      <c r="C6161" s="10" t="str">
        <f>OrderList!D6161</f>
        <v>V444_0</v>
      </c>
      <c r="D6161" s="10" t="str">
        <f>OrderList!F6161</f>
        <v>DTP</v>
      </c>
      <c r="E6161" s="10" t="str">
        <f>OrderList!L6161</f>
        <v>PORT09</v>
      </c>
      <c r="F6161" s="10" t="str">
        <f>OrderList!K6161</f>
        <v>PLANT03</v>
      </c>
      <c r="G6161" s="10">
        <f>OrderList!J6161</f>
        <v>1699952</v>
      </c>
      <c r="H6161" s="10">
        <f>OrderList!M6161</f>
        <v>5333</v>
      </c>
      <c r="I6161" s="10">
        <f>OrderList!N6161</f>
        <v>199.400295080104</v>
      </c>
      <c r="O6161" s="10">
        <f>COUNTIF(FreightRates!$A$2:$A$1541,C6161)</f>
        <v>39</v>
      </c>
      <c r="Q6161" s="10">
        <f>COUNTIFS(FreightRates!$A$2:$A$1541,C6161,FreightRates!$B$2:$B$1541,B6161,FreightRates!$C$2:$C$1541,E6161)</f>
        <v>20</v>
      </c>
      <c r="T6161">
        <f>COUNTIFS(FreightRates!$A$2:$A$1541,C6161,FreightRates!$B$2:$B$1541,B6161,FreightRates!$C$2:$C$1541,E6161,FreightRates!$F$2:$F$1541,D6161,FreightRates!$D$2:$D$1541,"&lt;="&amp;I6161,FreightRates!$E$2:$E$1541,"&gt;="&amp;I6161)</f>
        <v>2</v>
      </c>
    </row>
    <row r="6162" spans="1:20" x14ac:dyDescent="0.25">
      <c r="A6162" s="10">
        <f>OrderList!A6162</f>
        <v>1447207678.7</v>
      </c>
      <c r="B6162" s="10" t="str">
        <f>OrderList!C6162</f>
        <v>PORT04</v>
      </c>
      <c r="C6162" s="10" t="str">
        <f>OrderList!D6162</f>
        <v>V444_0</v>
      </c>
      <c r="D6162" s="10" t="str">
        <f>OrderList!F6162</f>
        <v>DTP</v>
      </c>
      <c r="E6162" s="10" t="str">
        <f>OrderList!L6162</f>
        <v>PORT09</v>
      </c>
      <c r="F6162" s="10" t="str">
        <f>OrderList!K6162</f>
        <v>PLANT03</v>
      </c>
      <c r="G6162" s="10">
        <f>OrderList!J6162</f>
        <v>1699952</v>
      </c>
      <c r="H6162" s="10">
        <f>OrderList!M6162</f>
        <v>443</v>
      </c>
      <c r="I6162" s="10">
        <f>OrderList!N6162</f>
        <v>6.1958499146914949</v>
      </c>
      <c r="O6162" s="10">
        <f>COUNTIF(FreightRates!$A$2:$A$1541,C6162)</f>
        <v>39</v>
      </c>
      <c r="Q6162" s="10">
        <f>COUNTIFS(FreightRates!$A$2:$A$1541,C6162,FreightRates!$B$2:$B$1541,B6162,FreightRates!$C$2:$C$1541,E6162)</f>
        <v>20</v>
      </c>
      <c r="T6162">
        <f>COUNTIFS(FreightRates!$A$2:$A$1541,C6162,FreightRates!$B$2:$B$1541,B6162,FreightRates!$C$2:$C$1541,E6162,FreightRates!$F$2:$F$1541,D6162,FreightRates!$D$2:$D$1541,"&lt;="&amp;I6162,FreightRates!$E$2:$E$1541,"&gt;="&amp;I6162)</f>
        <v>2</v>
      </c>
    </row>
    <row r="6163" spans="1:20" x14ac:dyDescent="0.25">
      <c r="A6163" s="10">
        <f>OrderList!A6163</f>
        <v>1447165541.7</v>
      </c>
      <c r="B6163" s="10" t="str">
        <f>OrderList!C6163</f>
        <v>PORT04</v>
      </c>
      <c r="C6163" s="10" t="str">
        <f>OrderList!D6163</f>
        <v>V444_0</v>
      </c>
      <c r="D6163" s="10" t="str">
        <f>OrderList!F6163</f>
        <v>DTP</v>
      </c>
      <c r="E6163" s="10" t="str">
        <f>OrderList!L6163</f>
        <v>PORT09</v>
      </c>
      <c r="F6163" s="10" t="str">
        <f>OrderList!K6163</f>
        <v>PLANT03</v>
      </c>
      <c r="G6163" s="10">
        <f>OrderList!J6163</f>
        <v>1699952</v>
      </c>
      <c r="H6163" s="10">
        <f>OrderList!M6163</f>
        <v>4285</v>
      </c>
      <c r="I6163" s="10">
        <f>OrderList!N6163</f>
        <v>156.52023606408321</v>
      </c>
      <c r="O6163" s="10">
        <f>COUNTIF(FreightRates!$A$2:$A$1541,C6163)</f>
        <v>39</v>
      </c>
      <c r="Q6163" s="10">
        <f>COUNTIFS(FreightRates!$A$2:$A$1541,C6163,FreightRates!$B$2:$B$1541,B6163,FreightRates!$C$2:$C$1541,E6163)</f>
        <v>20</v>
      </c>
      <c r="T6163">
        <f>COUNTIFS(FreightRates!$A$2:$A$1541,C6163,FreightRates!$B$2:$B$1541,B6163,FreightRates!$C$2:$C$1541,E6163,FreightRates!$F$2:$F$1541,D6163,FreightRates!$D$2:$D$1541,"&lt;="&amp;I6163,FreightRates!$E$2:$E$1541,"&gt;="&amp;I6163)</f>
        <v>2</v>
      </c>
    </row>
    <row r="6164" spans="1:20" x14ac:dyDescent="0.25">
      <c r="A6164" s="10">
        <f>OrderList!A6164</f>
        <v>1447207679.7</v>
      </c>
      <c r="B6164" s="10" t="str">
        <f>OrderList!C6164</f>
        <v>PORT04</v>
      </c>
      <c r="C6164" s="10" t="str">
        <f>OrderList!D6164</f>
        <v>V444_0</v>
      </c>
      <c r="D6164" s="10" t="str">
        <f>OrderList!F6164</f>
        <v>DTP</v>
      </c>
      <c r="E6164" s="10" t="str">
        <f>OrderList!L6164</f>
        <v>PORT09</v>
      </c>
      <c r="F6164" s="10" t="str">
        <f>OrderList!K6164</f>
        <v>PLANT03</v>
      </c>
      <c r="G6164" s="10">
        <f>OrderList!J6164</f>
        <v>1699948</v>
      </c>
      <c r="H6164" s="10">
        <f>OrderList!M6164</f>
        <v>2235</v>
      </c>
      <c r="I6164" s="10">
        <f>OrderList!N6164</f>
        <v>63.985255802724382</v>
      </c>
      <c r="O6164" s="10">
        <f>COUNTIF(FreightRates!$A$2:$A$1541,C6164)</f>
        <v>39</v>
      </c>
      <c r="Q6164" s="10">
        <f>COUNTIFS(FreightRates!$A$2:$A$1541,C6164,FreightRates!$B$2:$B$1541,B6164,FreightRates!$C$2:$C$1541,E6164)</f>
        <v>20</v>
      </c>
      <c r="T6164">
        <f>COUNTIFS(FreightRates!$A$2:$A$1541,C6164,FreightRates!$B$2:$B$1541,B6164,FreightRates!$C$2:$C$1541,E6164,FreightRates!$F$2:$F$1541,D6164,FreightRates!$D$2:$D$1541,"&lt;="&amp;I6164,FreightRates!$E$2:$E$1541,"&gt;="&amp;I6164)</f>
        <v>2</v>
      </c>
    </row>
    <row r="6165" spans="1:20" x14ac:dyDescent="0.25">
      <c r="A6165" s="10">
        <f>OrderList!A6165</f>
        <v>1447208238.7</v>
      </c>
      <c r="B6165" s="10" t="str">
        <f>OrderList!C6165</f>
        <v>PORT04</v>
      </c>
      <c r="C6165" s="10" t="str">
        <f>OrderList!D6165</f>
        <v>V444_0</v>
      </c>
      <c r="D6165" s="10" t="str">
        <f>OrderList!F6165</f>
        <v>DTP</v>
      </c>
      <c r="E6165" s="10" t="str">
        <f>OrderList!L6165</f>
        <v>PORT09</v>
      </c>
      <c r="F6165" s="10" t="str">
        <f>OrderList!K6165</f>
        <v>PLANT03</v>
      </c>
      <c r="G6165" s="10">
        <f>OrderList!J6165</f>
        <v>1699948</v>
      </c>
      <c r="H6165" s="10">
        <f>OrderList!M6165</f>
        <v>2277</v>
      </c>
      <c r="I6165" s="10">
        <f>OrderList!N6165</f>
        <v>62.985255802724382</v>
      </c>
      <c r="O6165" s="10">
        <f>COUNTIF(FreightRates!$A$2:$A$1541,C6165)</f>
        <v>39</v>
      </c>
      <c r="Q6165" s="10">
        <f>COUNTIFS(FreightRates!$A$2:$A$1541,C6165,FreightRates!$B$2:$B$1541,B6165,FreightRates!$C$2:$C$1541,E6165)</f>
        <v>20</v>
      </c>
      <c r="T6165">
        <f>COUNTIFS(FreightRates!$A$2:$A$1541,C6165,FreightRates!$B$2:$B$1541,B6165,FreightRates!$C$2:$C$1541,E6165,FreightRates!$F$2:$F$1541,D6165,FreightRates!$D$2:$D$1541,"&lt;="&amp;I6165,FreightRates!$E$2:$E$1541,"&gt;="&amp;I6165)</f>
        <v>2</v>
      </c>
    </row>
    <row r="6166" spans="1:20" x14ac:dyDescent="0.25">
      <c r="A6166" s="10">
        <f>OrderList!A6166</f>
        <v>1447206419.7</v>
      </c>
      <c r="B6166" s="10" t="str">
        <f>OrderList!C6166</f>
        <v>PORT04</v>
      </c>
      <c r="C6166" s="10" t="str">
        <f>OrderList!D6166</f>
        <v>V444_0</v>
      </c>
      <c r="D6166" s="10" t="str">
        <f>OrderList!F6166</f>
        <v>DTP</v>
      </c>
      <c r="E6166" s="10" t="str">
        <f>OrderList!L6166</f>
        <v>PORT09</v>
      </c>
      <c r="F6166" s="10" t="str">
        <f>OrderList!K6166</f>
        <v>PLANT03</v>
      </c>
      <c r="G6166" s="10">
        <f>OrderList!J6166</f>
        <v>1699948</v>
      </c>
      <c r="H6166" s="10">
        <f>OrderList!M6166</f>
        <v>1279</v>
      </c>
      <c r="I6166" s="10">
        <f>OrderList!N6166</f>
        <v>30.992627901362191</v>
      </c>
      <c r="O6166" s="10">
        <f>COUNTIF(FreightRates!$A$2:$A$1541,C6166)</f>
        <v>39</v>
      </c>
      <c r="Q6166" s="10">
        <f>COUNTIFS(FreightRates!$A$2:$A$1541,C6166,FreightRates!$B$2:$B$1541,B6166,FreightRates!$C$2:$C$1541,E6166)</f>
        <v>20</v>
      </c>
      <c r="T6166">
        <f>COUNTIFS(FreightRates!$A$2:$A$1541,C6166,FreightRates!$B$2:$B$1541,B6166,FreightRates!$C$2:$C$1541,E6166,FreightRates!$F$2:$F$1541,D6166,FreightRates!$D$2:$D$1541,"&lt;="&amp;I6166,FreightRates!$E$2:$E$1541,"&gt;="&amp;I6166)</f>
        <v>2</v>
      </c>
    </row>
    <row r="6167" spans="1:20" x14ac:dyDescent="0.25">
      <c r="A6167" s="10">
        <f>OrderList!A6167</f>
        <v>1447208239.7</v>
      </c>
      <c r="B6167" s="10" t="str">
        <f>OrderList!C6167</f>
        <v>PORT04</v>
      </c>
      <c r="C6167" s="10" t="str">
        <f>OrderList!D6167</f>
        <v>V444_0</v>
      </c>
      <c r="D6167" s="10" t="str">
        <f>OrderList!F6167</f>
        <v>DTP</v>
      </c>
      <c r="E6167" s="10" t="str">
        <f>OrderList!L6167</f>
        <v>PORT09</v>
      </c>
      <c r="F6167" s="10" t="str">
        <f>OrderList!K6167</f>
        <v>PLANT03</v>
      </c>
      <c r="G6167" s="10">
        <f>OrderList!J6167</f>
        <v>1699948</v>
      </c>
      <c r="H6167" s="10">
        <f>OrderList!M6167</f>
        <v>2283</v>
      </c>
      <c r="I6167" s="10">
        <f>OrderList!N6167</f>
        <v>67.985255802724382</v>
      </c>
      <c r="O6167" s="10">
        <f>COUNTIF(FreightRates!$A$2:$A$1541,C6167)</f>
        <v>39</v>
      </c>
      <c r="Q6167" s="10">
        <f>COUNTIFS(FreightRates!$A$2:$A$1541,C6167,FreightRates!$B$2:$B$1541,B6167,FreightRates!$C$2:$C$1541,E6167)</f>
        <v>20</v>
      </c>
      <c r="T6167">
        <f>COUNTIFS(FreightRates!$A$2:$A$1541,C6167,FreightRates!$B$2:$B$1541,B6167,FreightRates!$C$2:$C$1541,E6167,FreightRates!$F$2:$F$1541,D6167,FreightRates!$D$2:$D$1541,"&lt;="&amp;I6167,FreightRates!$E$2:$E$1541,"&gt;="&amp;I6167)</f>
        <v>2</v>
      </c>
    </row>
    <row r="6168" spans="1:20" x14ac:dyDescent="0.25">
      <c r="A6168" s="10">
        <f>OrderList!A6168</f>
        <v>1447199033.7</v>
      </c>
      <c r="B6168" s="10" t="str">
        <f>OrderList!C6168</f>
        <v>PORT04</v>
      </c>
      <c r="C6168" s="10" t="str">
        <f>OrderList!D6168</f>
        <v>V444_0</v>
      </c>
      <c r="D6168" s="10" t="str">
        <f>OrderList!F6168</f>
        <v>DTP</v>
      </c>
      <c r="E6168" s="10" t="str">
        <f>OrderList!L6168</f>
        <v>PORT09</v>
      </c>
      <c r="F6168" s="10" t="str">
        <f>OrderList!K6168</f>
        <v>PLANT03</v>
      </c>
      <c r="G6168" s="10">
        <f>OrderList!J6168</f>
        <v>1699953</v>
      </c>
      <c r="H6168" s="10">
        <f>OrderList!M6168</f>
        <v>2314</v>
      </c>
      <c r="I6168" s="10">
        <f>OrderList!N6168</f>
        <v>69.824429059771717</v>
      </c>
      <c r="O6168" s="10">
        <f>COUNTIF(FreightRates!$A$2:$A$1541,C6168)</f>
        <v>39</v>
      </c>
      <c r="Q6168" s="10">
        <f>COUNTIFS(FreightRates!$A$2:$A$1541,C6168,FreightRates!$B$2:$B$1541,B6168,FreightRates!$C$2:$C$1541,E6168)</f>
        <v>20</v>
      </c>
      <c r="T6168">
        <f>COUNTIFS(FreightRates!$A$2:$A$1541,C6168,FreightRates!$B$2:$B$1541,B6168,FreightRates!$C$2:$C$1541,E6168,FreightRates!$F$2:$F$1541,D6168,FreightRates!$D$2:$D$1541,"&lt;="&amp;I6168,FreightRates!$E$2:$E$1541,"&gt;="&amp;I6168)</f>
        <v>2</v>
      </c>
    </row>
    <row r="6169" spans="1:20" x14ac:dyDescent="0.25">
      <c r="A6169" s="10">
        <f>OrderList!A6169</f>
        <v>1447206392.7</v>
      </c>
      <c r="B6169" s="10" t="str">
        <f>OrderList!C6169</f>
        <v>PORT04</v>
      </c>
      <c r="C6169" s="10" t="str">
        <f>OrderList!D6169</f>
        <v>V444_0</v>
      </c>
      <c r="D6169" s="10" t="str">
        <f>OrderList!F6169</f>
        <v>DTP</v>
      </c>
      <c r="E6169" s="10" t="str">
        <f>OrderList!L6169</f>
        <v>PORT09</v>
      </c>
      <c r="F6169" s="10" t="str">
        <f>OrderList!K6169</f>
        <v>PLANT03</v>
      </c>
      <c r="G6169" s="10">
        <f>OrderList!J6169</f>
        <v>1699946</v>
      </c>
      <c r="H6169" s="10">
        <f>OrderList!M6169</f>
        <v>336</v>
      </c>
      <c r="I6169" s="10">
        <f>OrderList!N6169</f>
        <v>0.9104075018972958</v>
      </c>
      <c r="O6169" s="10">
        <f>COUNTIF(FreightRates!$A$2:$A$1541,C6169)</f>
        <v>39</v>
      </c>
      <c r="Q6169" s="10">
        <f>COUNTIFS(FreightRates!$A$2:$A$1541,C6169,FreightRates!$B$2:$B$1541,B6169,FreightRates!$C$2:$C$1541,E6169)</f>
        <v>20</v>
      </c>
      <c r="T6169">
        <f>COUNTIFS(FreightRates!$A$2:$A$1541,C6169,FreightRates!$B$2:$B$1541,B6169,FreightRates!$C$2:$C$1541,E6169,FreightRates!$F$2:$F$1541,D6169,FreightRates!$D$2:$D$1541,"&lt;="&amp;I6169,FreightRates!$E$2:$E$1541,"&gt;="&amp;I6169)</f>
        <v>2</v>
      </c>
    </row>
    <row r="6170" spans="1:20" x14ac:dyDescent="0.25">
      <c r="A6170" s="10">
        <f>OrderList!A6170</f>
        <v>1447219212.7</v>
      </c>
      <c r="B6170" s="10" t="str">
        <f>OrderList!C6170</f>
        <v>PORT04</v>
      </c>
      <c r="C6170" s="10" t="str">
        <f>OrderList!D6170</f>
        <v>V444_0</v>
      </c>
      <c r="D6170" s="10" t="str">
        <f>OrderList!F6170</f>
        <v>DTP</v>
      </c>
      <c r="E6170" s="10" t="str">
        <f>OrderList!L6170</f>
        <v>PORT09</v>
      </c>
      <c r="F6170" s="10" t="str">
        <f>OrderList!K6170</f>
        <v>PLANT03</v>
      </c>
      <c r="G6170" s="10">
        <f>OrderList!J6170</f>
        <v>1699946</v>
      </c>
      <c r="H6170" s="10">
        <f>OrderList!M6170</f>
        <v>1283</v>
      </c>
      <c r="I6170" s="10">
        <f>OrderList!N6170</f>
        <v>23.958092155191995</v>
      </c>
      <c r="O6170" s="10">
        <f>COUNTIF(FreightRates!$A$2:$A$1541,C6170)</f>
        <v>39</v>
      </c>
      <c r="Q6170" s="10">
        <f>COUNTIFS(FreightRates!$A$2:$A$1541,C6170,FreightRates!$B$2:$B$1541,B6170,FreightRates!$C$2:$C$1541,E6170)</f>
        <v>20</v>
      </c>
      <c r="T6170">
        <f>COUNTIFS(FreightRates!$A$2:$A$1541,C6170,FreightRates!$B$2:$B$1541,B6170,FreightRates!$C$2:$C$1541,E6170,FreightRates!$F$2:$F$1541,D6170,FreightRates!$D$2:$D$1541,"&lt;="&amp;I6170,FreightRates!$E$2:$E$1541,"&gt;="&amp;I6170)</f>
        <v>2</v>
      </c>
    </row>
    <row r="6171" spans="1:20" x14ac:dyDescent="0.25">
      <c r="A6171" s="10">
        <f>OrderList!A6171</f>
        <v>1447206391.7</v>
      </c>
      <c r="B6171" s="10" t="str">
        <f>OrderList!C6171</f>
        <v>PORT04</v>
      </c>
      <c r="C6171" s="10" t="str">
        <f>OrderList!D6171</f>
        <v>V444_0</v>
      </c>
      <c r="D6171" s="10" t="str">
        <f>OrderList!F6171</f>
        <v>DTP</v>
      </c>
      <c r="E6171" s="10" t="str">
        <f>OrderList!L6171</f>
        <v>PORT09</v>
      </c>
      <c r="F6171" s="10" t="str">
        <f>OrderList!K6171</f>
        <v>PLANT03</v>
      </c>
      <c r="G6171" s="10">
        <f>OrderList!J6171</f>
        <v>1699946</v>
      </c>
      <c r="H6171" s="10">
        <f>OrderList!M6171</f>
        <v>373</v>
      </c>
      <c r="I6171" s="10">
        <f>OrderList!N6171</f>
        <v>3.1385100723301513</v>
      </c>
      <c r="O6171" s="10">
        <f>COUNTIF(FreightRates!$A$2:$A$1541,C6171)</f>
        <v>39</v>
      </c>
      <c r="Q6171" s="10">
        <f>COUNTIFS(FreightRates!$A$2:$A$1541,C6171,FreightRates!$B$2:$B$1541,B6171,FreightRates!$C$2:$C$1541,E6171)</f>
        <v>20</v>
      </c>
      <c r="T6171">
        <f>COUNTIFS(FreightRates!$A$2:$A$1541,C6171,FreightRates!$B$2:$B$1541,B6171,FreightRates!$C$2:$C$1541,E6171,FreightRates!$F$2:$F$1541,D6171,FreightRates!$D$2:$D$1541,"&lt;="&amp;I6171,FreightRates!$E$2:$E$1541,"&gt;="&amp;I6171)</f>
        <v>2</v>
      </c>
    </row>
    <row r="6172" spans="1:20" x14ac:dyDescent="0.25">
      <c r="A6172" s="10">
        <f>OrderList!A6172</f>
        <v>1447215442.7</v>
      </c>
      <c r="B6172" s="10" t="str">
        <f>OrderList!C6172</f>
        <v>PORT04</v>
      </c>
      <c r="C6172" s="10" t="str">
        <f>OrderList!D6172</f>
        <v>V444_0</v>
      </c>
      <c r="D6172" s="10" t="str">
        <f>OrderList!F6172</f>
        <v>DTP</v>
      </c>
      <c r="E6172" s="10" t="str">
        <f>OrderList!L6172</f>
        <v>PORT09</v>
      </c>
      <c r="F6172" s="10" t="str">
        <f>OrderList!K6172</f>
        <v>PLANT03</v>
      </c>
      <c r="G6172" s="10">
        <f>OrderList!J6172</f>
        <v>1699946</v>
      </c>
      <c r="H6172" s="10">
        <f>OrderList!M6172</f>
        <v>1234</v>
      </c>
      <c r="I6172" s="10">
        <f>OrderList!N6172</f>
        <v>21.958092155191995</v>
      </c>
      <c r="O6172" s="10">
        <f>COUNTIF(FreightRates!$A$2:$A$1541,C6172)</f>
        <v>39</v>
      </c>
      <c r="Q6172" s="10">
        <f>COUNTIFS(FreightRates!$A$2:$A$1541,C6172,FreightRates!$B$2:$B$1541,B6172,FreightRates!$C$2:$C$1541,E6172)</f>
        <v>20</v>
      </c>
      <c r="T6172">
        <f>COUNTIFS(FreightRates!$A$2:$A$1541,C6172,FreightRates!$B$2:$B$1541,B6172,FreightRates!$C$2:$C$1541,E6172,FreightRates!$F$2:$F$1541,D6172,FreightRates!$D$2:$D$1541,"&lt;="&amp;I6172,FreightRates!$E$2:$E$1541,"&gt;="&amp;I6172)</f>
        <v>2</v>
      </c>
    </row>
    <row r="6173" spans="1:20" x14ac:dyDescent="0.25">
      <c r="A6173" s="10">
        <f>OrderList!A6173</f>
        <v>1447383516.7</v>
      </c>
      <c r="B6173" s="10" t="str">
        <f>OrderList!C6173</f>
        <v>PORT04</v>
      </c>
      <c r="C6173" s="10" t="str">
        <f>OrderList!D6173</f>
        <v>V444_0</v>
      </c>
      <c r="D6173" s="10" t="str">
        <f>OrderList!F6173</f>
        <v>DTP</v>
      </c>
      <c r="E6173" s="10" t="str">
        <f>OrderList!L6173</f>
        <v>PORT09</v>
      </c>
      <c r="F6173" s="10" t="str">
        <f>OrderList!K6173</f>
        <v>PLANT03</v>
      </c>
      <c r="G6173" s="10">
        <f>OrderList!J6173</f>
        <v>1698898</v>
      </c>
      <c r="H6173" s="10">
        <f>OrderList!M6173</f>
        <v>289</v>
      </c>
      <c r="I6173" s="10">
        <f>OrderList!N6173</f>
        <v>0.74949900303643724</v>
      </c>
      <c r="O6173" s="10">
        <f>COUNTIF(FreightRates!$A$2:$A$1541,C6173)</f>
        <v>39</v>
      </c>
      <c r="Q6173" s="10">
        <f>COUNTIFS(FreightRates!$A$2:$A$1541,C6173,FreightRates!$B$2:$B$1541,B6173,FreightRates!$C$2:$C$1541,E6173)</f>
        <v>20</v>
      </c>
      <c r="T6173">
        <f>COUNTIFS(FreightRates!$A$2:$A$1541,C6173,FreightRates!$B$2:$B$1541,B6173,FreightRates!$C$2:$C$1541,E6173,FreightRates!$F$2:$F$1541,D6173,FreightRates!$D$2:$D$1541,"&lt;="&amp;I6173,FreightRates!$E$2:$E$1541,"&gt;="&amp;I6173)</f>
        <v>2</v>
      </c>
    </row>
    <row r="6174" spans="1:20" x14ac:dyDescent="0.25">
      <c r="A6174" s="10">
        <f>OrderList!A6174</f>
        <v>1447165018.7</v>
      </c>
      <c r="B6174" s="10" t="str">
        <f>OrderList!C6174</f>
        <v>PORT04</v>
      </c>
      <c r="C6174" s="10" t="str">
        <f>OrderList!D6174</f>
        <v>V444_0</v>
      </c>
      <c r="D6174" s="10" t="str">
        <f>OrderList!F6174</f>
        <v>DTP</v>
      </c>
      <c r="E6174" s="10" t="str">
        <f>OrderList!L6174</f>
        <v>PORT09</v>
      </c>
      <c r="F6174" s="10" t="str">
        <f>OrderList!K6174</f>
        <v>PLANT03</v>
      </c>
      <c r="G6174" s="10">
        <f>OrderList!J6174</f>
        <v>1697083</v>
      </c>
      <c r="H6174" s="10">
        <f>OrderList!M6174</f>
        <v>905</v>
      </c>
      <c r="I6174" s="10">
        <f>OrderList!N6174</f>
        <v>6.2813734916695063</v>
      </c>
      <c r="O6174" s="10">
        <f>COUNTIF(FreightRates!$A$2:$A$1541,C6174)</f>
        <v>39</v>
      </c>
      <c r="Q6174" s="10">
        <f>COUNTIFS(FreightRates!$A$2:$A$1541,C6174,FreightRates!$B$2:$B$1541,B6174,FreightRates!$C$2:$C$1541,E6174)</f>
        <v>20</v>
      </c>
      <c r="T6174">
        <f>COUNTIFS(FreightRates!$A$2:$A$1541,C6174,FreightRates!$B$2:$B$1541,B6174,FreightRates!$C$2:$C$1541,E6174,FreightRates!$F$2:$F$1541,D6174,FreightRates!$D$2:$D$1541,"&lt;="&amp;I6174,FreightRates!$E$2:$E$1541,"&gt;="&amp;I6174)</f>
        <v>2</v>
      </c>
    </row>
    <row r="6175" spans="1:20" x14ac:dyDescent="0.25">
      <c r="A6175" s="10">
        <f>OrderList!A6175</f>
        <v>1447365167.7</v>
      </c>
      <c r="B6175" s="10" t="str">
        <f>OrderList!C6175</f>
        <v>PORT04</v>
      </c>
      <c r="C6175" s="10" t="str">
        <f>OrderList!D6175</f>
        <v>V444_0</v>
      </c>
      <c r="D6175" s="10" t="str">
        <f>OrderList!F6175</f>
        <v>DTP</v>
      </c>
      <c r="E6175" s="10" t="str">
        <f>OrderList!L6175</f>
        <v>PORT09</v>
      </c>
      <c r="F6175" s="10" t="str">
        <f>OrderList!K6175</f>
        <v>PLANT03</v>
      </c>
      <c r="G6175" s="10">
        <f>OrderList!J6175</f>
        <v>1697083</v>
      </c>
      <c r="H6175" s="10">
        <f>OrderList!M6175</f>
        <v>1268</v>
      </c>
      <c r="I6175" s="10">
        <f>OrderList!N6175</f>
        <v>11.180508090226104</v>
      </c>
      <c r="O6175" s="10">
        <f>COUNTIF(FreightRates!$A$2:$A$1541,C6175)</f>
        <v>39</v>
      </c>
      <c r="Q6175" s="10">
        <f>COUNTIFS(FreightRates!$A$2:$A$1541,C6175,FreightRates!$B$2:$B$1541,B6175,FreightRates!$C$2:$C$1541,E6175)</f>
        <v>20</v>
      </c>
      <c r="T6175">
        <f>COUNTIFS(FreightRates!$A$2:$A$1541,C6175,FreightRates!$B$2:$B$1541,B6175,FreightRates!$C$2:$C$1541,E6175,FreightRates!$F$2:$F$1541,D6175,FreightRates!$D$2:$D$1541,"&lt;="&amp;I6175,FreightRates!$E$2:$E$1541,"&gt;="&amp;I6175)</f>
        <v>2</v>
      </c>
    </row>
    <row r="6176" spans="1:20" x14ac:dyDescent="0.25">
      <c r="A6176" s="10">
        <f>OrderList!A6176</f>
        <v>1447163360.7</v>
      </c>
      <c r="B6176" s="10" t="str">
        <f>OrderList!C6176</f>
        <v>PORT04</v>
      </c>
      <c r="C6176" s="10" t="str">
        <f>OrderList!D6176</f>
        <v>V444_0</v>
      </c>
      <c r="D6176" s="10" t="str">
        <f>OrderList!F6176</f>
        <v>DTP</v>
      </c>
      <c r="E6176" s="10" t="str">
        <f>OrderList!L6176</f>
        <v>PORT09</v>
      </c>
      <c r="F6176" s="10" t="str">
        <f>OrderList!K6176</f>
        <v>PLANT03</v>
      </c>
      <c r="G6176" s="10">
        <f>OrderList!J6176</f>
        <v>1697081</v>
      </c>
      <c r="H6176" s="10">
        <f>OrderList!M6176</f>
        <v>302</v>
      </c>
      <c r="I6176" s="10">
        <f>OrderList!N6176</f>
        <v>8.9635493550622003E-2</v>
      </c>
      <c r="O6176" s="10">
        <f>COUNTIF(FreightRates!$A$2:$A$1541,C6176)</f>
        <v>39</v>
      </c>
      <c r="Q6176" s="10">
        <f>COUNTIFS(FreightRates!$A$2:$A$1541,C6176,FreightRates!$B$2:$B$1541,B6176,FreightRates!$C$2:$C$1541,E6176)</f>
        <v>20</v>
      </c>
      <c r="T6176">
        <f>COUNTIFS(FreightRates!$A$2:$A$1541,C6176,FreightRates!$B$2:$B$1541,B6176,FreightRates!$C$2:$C$1541,E6176,FreightRates!$F$2:$F$1541,D6176,FreightRates!$D$2:$D$1541,"&lt;="&amp;I6176,FreightRates!$E$2:$E$1541,"&gt;="&amp;I6176)</f>
        <v>2</v>
      </c>
    </row>
    <row r="6177" spans="1:20" x14ac:dyDescent="0.25">
      <c r="A6177" s="10">
        <f>OrderList!A6177</f>
        <v>1447178422.7</v>
      </c>
      <c r="B6177" s="10" t="str">
        <f>OrderList!C6177</f>
        <v>PORT04</v>
      </c>
      <c r="C6177" s="10" t="str">
        <f>OrderList!D6177</f>
        <v>V444_0</v>
      </c>
      <c r="D6177" s="10" t="str">
        <f>OrderList!F6177</f>
        <v>DTP</v>
      </c>
      <c r="E6177" s="10" t="str">
        <f>OrderList!L6177</f>
        <v>PORT09</v>
      </c>
      <c r="F6177" s="10" t="str">
        <f>OrderList!K6177</f>
        <v>PLANT03</v>
      </c>
      <c r="G6177" s="10">
        <f>OrderList!J6177</f>
        <v>1697081</v>
      </c>
      <c r="H6177" s="10">
        <f>OrderList!M6177</f>
        <v>800</v>
      </c>
      <c r="I6177" s="10">
        <f>OrderList!N6177</f>
        <v>4.4817746775310994</v>
      </c>
      <c r="O6177" s="10">
        <f>COUNTIF(FreightRates!$A$2:$A$1541,C6177)</f>
        <v>39</v>
      </c>
      <c r="Q6177" s="10">
        <f>COUNTIFS(FreightRates!$A$2:$A$1541,C6177,FreightRates!$B$2:$B$1541,B6177,FreightRates!$C$2:$C$1541,E6177)</f>
        <v>20</v>
      </c>
      <c r="T6177">
        <f>COUNTIFS(FreightRates!$A$2:$A$1541,C6177,FreightRates!$B$2:$B$1541,B6177,FreightRates!$C$2:$C$1541,E6177,FreightRates!$F$2:$F$1541,D6177,FreightRates!$D$2:$D$1541,"&lt;="&amp;I6177,FreightRates!$E$2:$E$1541,"&gt;="&amp;I6177)</f>
        <v>2</v>
      </c>
    </row>
    <row r="6178" spans="1:20" x14ac:dyDescent="0.25">
      <c r="A6178" s="10">
        <f>OrderList!A6178</f>
        <v>1447304746.7</v>
      </c>
      <c r="B6178" s="10" t="str">
        <f>OrderList!C6178</f>
        <v>PORT04</v>
      </c>
      <c r="C6178" s="10" t="str">
        <f>OrderList!D6178</f>
        <v>V444_0</v>
      </c>
      <c r="D6178" s="10" t="str">
        <f>OrderList!F6178</f>
        <v>DTP</v>
      </c>
      <c r="E6178" s="10" t="str">
        <f>OrderList!L6178</f>
        <v>PORT09</v>
      </c>
      <c r="F6178" s="10" t="str">
        <f>OrderList!K6178</f>
        <v>PLANT03</v>
      </c>
      <c r="G6178" s="10">
        <f>OrderList!J6178</f>
        <v>1697067</v>
      </c>
      <c r="H6178" s="10">
        <f>OrderList!M6178</f>
        <v>497</v>
      </c>
      <c r="I6178" s="10">
        <f>OrderList!N6178</f>
        <v>1.3717294179339277</v>
      </c>
      <c r="O6178" s="10">
        <f>COUNTIF(FreightRates!$A$2:$A$1541,C6178)</f>
        <v>39</v>
      </c>
      <c r="Q6178" s="10">
        <f>COUNTIFS(FreightRates!$A$2:$A$1541,C6178,FreightRates!$B$2:$B$1541,B6178,FreightRates!$C$2:$C$1541,E6178)</f>
        <v>20</v>
      </c>
      <c r="T6178">
        <f>COUNTIFS(FreightRates!$A$2:$A$1541,C6178,FreightRates!$B$2:$B$1541,B6178,FreightRates!$C$2:$C$1541,E6178,FreightRates!$F$2:$F$1541,D6178,FreightRates!$D$2:$D$1541,"&lt;="&amp;I6178,FreightRates!$E$2:$E$1541,"&gt;="&amp;I6178)</f>
        <v>2</v>
      </c>
    </row>
    <row r="6179" spans="1:20" x14ac:dyDescent="0.25">
      <c r="A6179" s="10">
        <f>OrderList!A6179</f>
        <v>1447167275.7</v>
      </c>
      <c r="B6179" s="10" t="str">
        <f>OrderList!C6179</f>
        <v>PORT04</v>
      </c>
      <c r="C6179" s="10" t="str">
        <f>OrderList!D6179</f>
        <v>V444_0</v>
      </c>
      <c r="D6179" s="10" t="str">
        <f>OrderList!F6179</f>
        <v>DTP</v>
      </c>
      <c r="E6179" s="10" t="str">
        <f>OrderList!L6179</f>
        <v>PORT09</v>
      </c>
      <c r="F6179" s="10" t="str">
        <f>OrderList!K6179</f>
        <v>PLANT03</v>
      </c>
      <c r="G6179" s="10">
        <f>OrderList!J6179</f>
        <v>1697067</v>
      </c>
      <c r="H6179" s="10">
        <f>OrderList!M6179</f>
        <v>304</v>
      </c>
      <c r="I6179" s="10">
        <f>OrderList!N6179</f>
        <v>0.1396371263765076</v>
      </c>
      <c r="O6179" s="10">
        <f>COUNTIF(FreightRates!$A$2:$A$1541,C6179)</f>
        <v>39</v>
      </c>
      <c r="Q6179" s="10">
        <f>COUNTIFS(FreightRates!$A$2:$A$1541,C6179,FreightRates!$B$2:$B$1541,B6179,FreightRates!$C$2:$C$1541,E6179)</f>
        <v>20</v>
      </c>
      <c r="T6179">
        <f>COUNTIFS(FreightRates!$A$2:$A$1541,C6179,FreightRates!$B$2:$B$1541,B6179,FreightRates!$C$2:$C$1541,E6179,FreightRates!$F$2:$F$1541,D6179,FreightRates!$D$2:$D$1541,"&lt;="&amp;I6179,FreightRates!$E$2:$E$1541,"&gt;="&amp;I6179)</f>
        <v>2</v>
      </c>
    </row>
    <row r="6180" spans="1:20" x14ac:dyDescent="0.25">
      <c r="A6180" s="10">
        <f>OrderList!A6180</f>
        <v>1447381734.7</v>
      </c>
      <c r="B6180" s="10" t="str">
        <f>OrderList!C6180</f>
        <v>PORT04</v>
      </c>
      <c r="C6180" s="10" t="str">
        <f>OrderList!D6180</f>
        <v>V444_0</v>
      </c>
      <c r="D6180" s="10" t="str">
        <f>OrderList!F6180</f>
        <v>DTP</v>
      </c>
      <c r="E6180" s="10" t="str">
        <f>OrderList!L6180</f>
        <v>PORT09</v>
      </c>
      <c r="F6180" s="10" t="str">
        <f>OrderList!K6180</f>
        <v>PLANT03</v>
      </c>
      <c r="G6180" s="10">
        <f>OrderList!J6180</f>
        <v>1697087</v>
      </c>
      <c r="H6180" s="10">
        <f>OrderList!M6180</f>
        <v>329</v>
      </c>
      <c r="I6180" s="10">
        <f>OrderList!N6180</f>
        <v>0.34345328908728306</v>
      </c>
      <c r="O6180" s="10">
        <f>COUNTIF(FreightRates!$A$2:$A$1541,C6180)</f>
        <v>39</v>
      </c>
      <c r="Q6180" s="10">
        <f>COUNTIFS(FreightRates!$A$2:$A$1541,C6180,FreightRates!$B$2:$B$1541,B6180,FreightRates!$C$2:$C$1541,E6180)</f>
        <v>20</v>
      </c>
      <c r="T6180">
        <f>COUNTIFS(FreightRates!$A$2:$A$1541,C6180,FreightRates!$B$2:$B$1541,B6180,FreightRates!$C$2:$C$1541,E6180,FreightRates!$F$2:$F$1541,D6180,FreightRates!$D$2:$D$1541,"&lt;="&amp;I6180,FreightRates!$E$2:$E$1541,"&gt;="&amp;I6180)</f>
        <v>2</v>
      </c>
    </row>
    <row r="6181" spans="1:20" x14ac:dyDescent="0.25">
      <c r="A6181" s="10">
        <f>OrderList!A6181</f>
        <v>1447304748.7</v>
      </c>
      <c r="B6181" s="10" t="str">
        <f>OrderList!C6181</f>
        <v>PORT04</v>
      </c>
      <c r="C6181" s="10" t="str">
        <f>OrderList!D6181</f>
        <v>V444_0</v>
      </c>
      <c r="D6181" s="10" t="str">
        <f>OrderList!F6181</f>
        <v>DTP</v>
      </c>
      <c r="E6181" s="10" t="str">
        <f>OrderList!L6181</f>
        <v>PORT09</v>
      </c>
      <c r="F6181" s="10" t="str">
        <f>OrderList!K6181</f>
        <v>PLANT03</v>
      </c>
      <c r="G6181" s="10">
        <f>OrderList!J6181</f>
        <v>1697087</v>
      </c>
      <c r="H6181" s="10">
        <f>OrderList!M6181</f>
        <v>272</v>
      </c>
      <c r="I6181" s="10">
        <f>OrderList!N6181</f>
        <v>0.20607197345236983</v>
      </c>
      <c r="O6181" s="10">
        <f>COUNTIF(FreightRates!$A$2:$A$1541,C6181)</f>
        <v>39</v>
      </c>
      <c r="Q6181" s="10">
        <f>COUNTIFS(FreightRates!$A$2:$A$1541,C6181,FreightRates!$B$2:$B$1541,B6181,FreightRates!$C$2:$C$1541,E6181)</f>
        <v>20</v>
      </c>
      <c r="T6181">
        <f>COUNTIFS(FreightRates!$A$2:$A$1541,C6181,FreightRates!$B$2:$B$1541,B6181,FreightRates!$C$2:$C$1541,E6181,FreightRates!$F$2:$F$1541,D6181,FreightRates!$D$2:$D$1541,"&lt;="&amp;I6181,FreightRates!$E$2:$E$1541,"&gt;="&amp;I6181)</f>
        <v>2</v>
      </c>
    </row>
    <row r="6182" spans="1:20" x14ac:dyDescent="0.25">
      <c r="A6182" s="10">
        <f>OrderList!A6182</f>
        <v>1447360220.7</v>
      </c>
      <c r="B6182" s="10" t="str">
        <f>OrderList!C6182</f>
        <v>PORT04</v>
      </c>
      <c r="C6182" s="10" t="str">
        <f>OrderList!D6182</f>
        <v>V444_0</v>
      </c>
      <c r="D6182" s="10" t="str">
        <f>OrderList!F6182</f>
        <v>DTP</v>
      </c>
      <c r="E6182" s="10" t="str">
        <f>OrderList!L6182</f>
        <v>PORT09</v>
      </c>
      <c r="F6182" s="10" t="str">
        <f>OrderList!K6182</f>
        <v>PLANT03</v>
      </c>
      <c r="G6182" s="10">
        <f>OrderList!J6182</f>
        <v>1697087</v>
      </c>
      <c r="H6182" s="10">
        <f>OrderList!M6182</f>
        <v>318</v>
      </c>
      <c r="I6182" s="10">
        <f>OrderList!N6182</f>
        <v>6.8690657817456605E-2</v>
      </c>
      <c r="O6182" s="10">
        <f>COUNTIF(FreightRates!$A$2:$A$1541,C6182)</f>
        <v>39</v>
      </c>
      <c r="Q6182" s="10">
        <f>COUNTIFS(FreightRates!$A$2:$A$1541,C6182,FreightRates!$B$2:$B$1541,B6182,FreightRates!$C$2:$C$1541,E6182)</f>
        <v>20</v>
      </c>
      <c r="T6182">
        <f>COUNTIFS(FreightRates!$A$2:$A$1541,C6182,FreightRates!$B$2:$B$1541,B6182,FreightRates!$C$2:$C$1541,E6182,FreightRates!$F$2:$F$1541,D6182,FreightRates!$D$2:$D$1541,"&lt;="&amp;I6182,FreightRates!$E$2:$E$1541,"&gt;="&amp;I6182)</f>
        <v>2</v>
      </c>
    </row>
    <row r="6183" spans="1:20" x14ac:dyDescent="0.25">
      <c r="A6183" s="10">
        <f>OrderList!A6183</f>
        <v>1447267027.7</v>
      </c>
      <c r="B6183" s="10" t="str">
        <f>OrderList!C6183</f>
        <v>PORT04</v>
      </c>
      <c r="C6183" s="10" t="str">
        <f>OrderList!D6183</f>
        <v>V444_0</v>
      </c>
      <c r="D6183" s="10" t="str">
        <f>OrderList!F6183</f>
        <v>DTP</v>
      </c>
      <c r="E6183" s="10" t="str">
        <f>OrderList!L6183</f>
        <v>PORT09</v>
      </c>
      <c r="F6183" s="10" t="str">
        <f>OrderList!K6183</f>
        <v>PLANT03</v>
      </c>
      <c r="G6183" s="10">
        <f>OrderList!J6183</f>
        <v>1697071</v>
      </c>
      <c r="H6183" s="10">
        <f>OrderList!M6183</f>
        <v>373</v>
      </c>
      <c r="I6183" s="10">
        <f>OrderList!N6183</f>
        <v>0.80096057447672808</v>
      </c>
      <c r="O6183" s="10">
        <f>COUNTIF(FreightRates!$A$2:$A$1541,C6183)</f>
        <v>39</v>
      </c>
      <c r="Q6183" s="10">
        <f>COUNTIFS(FreightRates!$A$2:$A$1541,C6183,FreightRates!$B$2:$B$1541,B6183,FreightRates!$C$2:$C$1541,E6183)</f>
        <v>20</v>
      </c>
      <c r="T6183">
        <f>COUNTIFS(FreightRates!$A$2:$A$1541,C6183,FreightRates!$B$2:$B$1541,B6183,FreightRates!$C$2:$C$1541,E6183,FreightRates!$F$2:$F$1541,D6183,FreightRates!$D$2:$D$1541,"&lt;="&amp;I6183,FreightRates!$E$2:$E$1541,"&gt;="&amp;I6183)</f>
        <v>2</v>
      </c>
    </row>
    <row r="6184" spans="1:20" x14ac:dyDescent="0.25">
      <c r="A6184" s="10">
        <f>OrderList!A6184</f>
        <v>1447329900.7</v>
      </c>
      <c r="B6184" s="10" t="str">
        <f>OrderList!C6184</f>
        <v>PORT04</v>
      </c>
      <c r="C6184" s="10" t="str">
        <f>OrderList!D6184</f>
        <v>V444_0</v>
      </c>
      <c r="D6184" s="10" t="str">
        <f>OrderList!F6184</f>
        <v>DTP</v>
      </c>
      <c r="E6184" s="10" t="str">
        <f>OrderList!L6184</f>
        <v>PORT09</v>
      </c>
      <c r="F6184" s="10" t="str">
        <f>OrderList!K6184</f>
        <v>PLANT03</v>
      </c>
      <c r="G6184" s="10">
        <f>OrderList!J6184</f>
        <v>1697072</v>
      </c>
      <c r="H6184" s="10">
        <f>OrderList!M6184</f>
        <v>1299</v>
      </c>
      <c r="I6184" s="10">
        <f>OrderList!N6184</f>
        <v>6.1821277113195219</v>
      </c>
      <c r="O6184" s="10">
        <f>COUNTIF(FreightRates!$A$2:$A$1541,C6184)</f>
        <v>39</v>
      </c>
      <c r="Q6184" s="10">
        <f>COUNTIFS(FreightRates!$A$2:$A$1541,C6184,FreightRates!$B$2:$B$1541,B6184,FreightRates!$C$2:$C$1541,E6184)</f>
        <v>20</v>
      </c>
      <c r="T6184">
        <f>COUNTIFS(FreightRates!$A$2:$A$1541,C6184,FreightRates!$B$2:$B$1541,B6184,FreightRates!$C$2:$C$1541,E6184,FreightRates!$F$2:$F$1541,D6184,FreightRates!$D$2:$D$1541,"&lt;="&amp;I6184,FreightRates!$E$2:$E$1541,"&gt;="&amp;I6184)</f>
        <v>2</v>
      </c>
    </row>
    <row r="6185" spans="1:20" x14ac:dyDescent="0.25">
      <c r="A6185" s="10">
        <f>OrderList!A6185</f>
        <v>1447211859.7</v>
      </c>
      <c r="B6185" s="10" t="str">
        <f>OrderList!C6185</f>
        <v>PORT04</v>
      </c>
      <c r="C6185" s="10" t="str">
        <f>OrderList!D6185</f>
        <v>V444_0</v>
      </c>
      <c r="D6185" s="10" t="str">
        <f>OrderList!F6185</f>
        <v>DTP</v>
      </c>
      <c r="E6185" s="10" t="str">
        <f>OrderList!L6185</f>
        <v>PORT09</v>
      </c>
      <c r="F6185" s="10" t="str">
        <f>OrderList!K6185</f>
        <v>PLANT03</v>
      </c>
      <c r="G6185" s="10">
        <f>OrderList!J6185</f>
        <v>1697072</v>
      </c>
      <c r="H6185" s="10">
        <f>OrderList!M6185</f>
        <v>886</v>
      </c>
      <c r="I6185" s="10">
        <f>OrderList!N6185</f>
        <v>3.7092766267917132</v>
      </c>
      <c r="O6185" s="10">
        <f>COUNTIF(FreightRates!$A$2:$A$1541,C6185)</f>
        <v>39</v>
      </c>
      <c r="Q6185" s="10">
        <f>COUNTIFS(FreightRates!$A$2:$A$1541,C6185,FreightRates!$B$2:$B$1541,B6185,FreightRates!$C$2:$C$1541,E6185)</f>
        <v>20</v>
      </c>
      <c r="T6185">
        <f>COUNTIFS(FreightRates!$A$2:$A$1541,C6185,FreightRates!$B$2:$B$1541,B6185,FreightRates!$C$2:$C$1541,E6185,FreightRates!$F$2:$F$1541,D6185,FreightRates!$D$2:$D$1541,"&lt;="&amp;I6185,FreightRates!$E$2:$E$1541,"&gt;="&amp;I6185)</f>
        <v>2</v>
      </c>
    </row>
    <row r="6186" spans="1:20" x14ac:dyDescent="0.25">
      <c r="A6186" s="10">
        <f>OrderList!A6186</f>
        <v>1447316664.7</v>
      </c>
      <c r="B6186" s="10" t="str">
        <f>OrderList!C6186</f>
        <v>PORT04</v>
      </c>
      <c r="C6186" s="10" t="str">
        <f>OrderList!D6186</f>
        <v>V444_0</v>
      </c>
      <c r="D6186" s="10" t="str">
        <f>OrderList!F6186</f>
        <v>DTP</v>
      </c>
      <c r="E6186" s="10" t="str">
        <f>OrderList!L6186</f>
        <v>PORT09</v>
      </c>
      <c r="F6186" s="10" t="str">
        <f>OrderList!K6186</f>
        <v>PLANT03</v>
      </c>
      <c r="G6186" s="10">
        <f>OrderList!J6186</f>
        <v>1697072</v>
      </c>
      <c r="H6186" s="10">
        <f>OrderList!M6186</f>
        <v>1320</v>
      </c>
      <c r="I6186" s="10">
        <f>OrderList!N6186</f>
        <v>6.1821277113195219</v>
      </c>
      <c r="O6186" s="10">
        <f>COUNTIF(FreightRates!$A$2:$A$1541,C6186)</f>
        <v>39</v>
      </c>
      <c r="Q6186" s="10">
        <f>COUNTIFS(FreightRates!$A$2:$A$1541,C6186,FreightRates!$B$2:$B$1541,B6186,FreightRates!$C$2:$C$1541,E6186)</f>
        <v>20</v>
      </c>
      <c r="T6186">
        <f>COUNTIFS(FreightRates!$A$2:$A$1541,C6186,FreightRates!$B$2:$B$1541,B6186,FreightRates!$C$2:$C$1541,E6186,FreightRates!$F$2:$F$1541,D6186,FreightRates!$D$2:$D$1541,"&lt;="&amp;I6186,FreightRates!$E$2:$E$1541,"&gt;="&amp;I6186)</f>
        <v>2</v>
      </c>
    </row>
    <row r="6187" spans="1:20" x14ac:dyDescent="0.25">
      <c r="A6187" s="10">
        <f>OrderList!A6187</f>
        <v>1447383756.7</v>
      </c>
      <c r="B6187" s="10" t="str">
        <f>OrderList!C6187</f>
        <v>PORT04</v>
      </c>
      <c r="C6187" s="10" t="str">
        <f>OrderList!D6187</f>
        <v>V444_0</v>
      </c>
      <c r="D6187" s="10" t="str">
        <f>OrderList!F6187</f>
        <v>DTP</v>
      </c>
      <c r="E6187" s="10" t="str">
        <f>OrderList!L6187</f>
        <v>PORT09</v>
      </c>
      <c r="F6187" s="10" t="str">
        <f>OrderList!K6187</f>
        <v>PLANT03</v>
      </c>
      <c r="G6187" s="10">
        <f>OrderList!J6187</f>
        <v>1697072</v>
      </c>
      <c r="H6187" s="10">
        <f>OrderList!M6187</f>
        <v>2299</v>
      </c>
      <c r="I6187" s="10">
        <f>OrderList!N6187</f>
        <v>11.26</v>
      </c>
      <c r="O6187" s="10">
        <f>COUNTIF(FreightRates!$A$2:$A$1541,C6187)</f>
        <v>39</v>
      </c>
      <c r="Q6187" s="10">
        <f>COUNTIFS(FreightRates!$A$2:$A$1541,C6187,FreightRates!$B$2:$B$1541,B6187,FreightRates!$C$2:$C$1541,E6187)</f>
        <v>20</v>
      </c>
      <c r="T6187">
        <f>COUNTIFS(FreightRates!$A$2:$A$1541,C6187,FreightRates!$B$2:$B$1541,B6187,FreightRates!$C$2:$C$1541,E6187,FreightRates!$F$2:$F$1541,D6187,FreightRates!$D$2:$D$1541,"&lt;="&amp;I6187,FreightRates!$E$2:$E$1541,"&gt;="&amp;I6187)</f>
        <v>2</v>
      </c>
    </row>
    <row r="6188" spans="1:20" x14ac:dyDescent="0.25">
      <c r="A6188" s="10">
        <f>OrderList!A6188</f>
        <v>1447229249.7</v>
      </c>
      <c r="B6188" s="10" t="str">
        <f>OrderList!C6188</f>
        <v>PORT04</v>
      </c>
      <c r="C6188" s="10" t="str">
        <f>OrderList!D6188</f>
        <v>V444_0</v>
      </c>
      <c r="D6188" s="10" t="str">
        <f>OrderList!F6188</f>
        <v>DTP</v>
      </c>
      <c r="E6188" s="10" t="str">
        <f>OrderList!L6188</f>
        <v>PORT09</v>
      </c>
      <c r="F6188" s="10" t="str">
        <f>OrderList!K6188</f>
        <v>PLANT03</v>
      </c>
      <c r="G6188" s="10">
        <f>OrderList!J6188</f>
        <v>1697072</v>
      </c>
      <c r="H6188" s="10">
        <f>OrderList!M6188</f>
        <v>2273</v>
      </c>
      <c r="I6188" s="10">
        <f>OrderList!N6188</f>
        <v>12.06</v>
      </c>
      <c r="O6188" s="10">
        <f>COUNTIF(FreightRates!$A$2:$A$1541,C6188)</f>
        <v>39</v>
      </c>
      <c r="Q6188" s="10">
        <f>COUNTIFS(FreightRates!$A$2:$A$1541,C6188,FreightRates!$B$2:$B$1541,B6188,FreightRates!$C$2:$C$1541,E6188)</f>
        <v>20</v>
      </c>
      <c r="T6188">
        <f>COUNTIFS(FreightRates!$A$2:$A$1541,C6188,FreightRates!$B$2:$B$1541,B6188,FreightRates!$C$2:$C$1541,E6188,FreightRates!$F$2:$F$1541,D6188,FreightRates!$D$2:$D$1541,"&lt;="&amp;I6188,FreightRates!$E$2:$E$1541,"&gt;="&amp;I6188)</f>
        <v>2</v>
      </c>
    </row>
    <row r="6189" spans="1:20" x14ac:dyDescent="0.25">
      <c r="A6189" s="10">
        <f>OrderList!A6189</f>
        <v>1447187863.7</v>
      </c>
      <c r="B6189" s="10" t="str">
        <f>OrderList!C6189</f>
        <v>PORT04</v>
      </c>
      <c r="C6189" s="10" t="str">
        <f>OrderList!D6189</f>
        <v>V444_0</v>
      </c>
      <c r="D6189" s="10" t="str">
        <f>OrderList!F6189</f>
        <v>DTP</v>
      </c>
      <c r="E6189" s="10" t="str">
        <f>OrderList!L6189</f>
        <v>PORT09</v>
      </c>
      <c r="F6189" s="10" t="str">
        <f>OrderList!K6189</f>
        <v>PLANT03</v>
      </c>
      <c r="G6189" s="10">
        <f>OrderList!J6189</f>
        <v>1697080</v>
      </c>
      <c r="H6189" s="10">
        <f>OrderList!M6189</f>
        <v>2296</v>
      </c>
      <c r="I6189" s="10">
        <f>OrderList!N6189</f>
        <v>12.851561553387768</v>
      </c>
      <c r="O6189" s="10">
        <f>COUNTIF(FreightRates!$A$2:$A$1541,C6189)</f>
        <v>39</v>
      </c>
      <c r="Q6189" s="10">
        <f>COUNTIFS(FreightRates!$A$2:$A$1541,C6189,FreightRates!$B$2:$B$1541,B6189,FreightRates!$C$2:$C$1541,E6189)</f>
        <v>20</v>
      </c>
      <c r="T6189">
        <f>COUNTIFS(FreightRates!$A$2:$A$1541,C6189,FreightRates!$B$2:$B$1541,B6189,FreightRates!$C$2:$C$1541,E6189,FreightRates!$F$2:$F$1541,D6189,FreightRates!$D$2:$D$1541,"&lt;="&amp;I6189,FreightRates!$E$2:$E$1541,"&gt;="&amp;I6189)</f>
        <v>2</v>
      </c>
    </row>
    <row r="6190" spans="1:20" x14ac:dyDescent="0.25">
      <c r="A6190" s="10">
        <f>OrderList!A6190</f>
        <v>1447317906.7</v>
      </c>
      <c r="B6190" s="10" t="str">
        <f>OrderList!C6190</f>
        <v>PORT04</v>
      </c>
      <c r="C6190" s="10" t="str">
        <f>OrderList!D6190</f>
        <v>V444_0</v>
      </c>
      <c r="D6190" s="10" t="str">
        <f>OrderList!F6190</f>
        <v>DTP</v>
      </c>
      <c r="E6190" s="10" t="str">
        <f>OrderList!L6190</f>
        <v>PORT09</v>
      </c>
      <c r="F6190" s="10" t="str">
        <f>OrderList!K6190</f>
        <v>PLANT03</v>
      </c>
      <c r="G6190" s="10">
        <f>OrderList!J6190</f>
        <v>1697080</v>
      </c>
      <c r="H6190" s="10">
        <f>OrderList!M6190</f>
        <v>2262</v>
      </c>
      <c r="I6190" s="10">
        <f>OrderList!N6190</f>
        <v>12.851561553387768</v>
      </c>
      <c r="O6190" s="10">
        <f>COUNTIF(FreightRates!$A$2:$A$1541,C6190)</f>
        <v>39</v>
      </c>
      <c r="Q6190" s="10">
        <f>COUNTIFS(FreightRates!$A$2:$A$1541,C6190,FreightRates!$B$2:$B$1541,B6190,FreightRates!$C$2:$C$1541,E6190)</f>
        <v>20</v>
      </c>
      <c r="T6190">
        <f>COUNTIFS(FreightRates!$A$2:$A$1541,C6190,FreightRates!$B$2:$B$1541,B6190,FreightRates!$C$2:$C$1541,E6190,FreightRates!$F$2:$F$1541,D6190,FreightRates!$D$2:$D$1541,"&lt;="&amp;I6190,FreightRates!$E$2:$E$1541,"&gt;="&amp;I6190)</f>
        <v>2</v>
      </c>
    </row>
    <row r="6191" spans="1:20" x14ac:dyDescent="0.25">
      <c r="A6191" s="10">
        <f>OrderList!A6191</f>
        <v>1447288340.7</v>
      </c>
      <c r="B6191" s="10" t="str">
        <f>OrderList!C6191</f>
        <v>PORT04</v>
      </c>
      <c r="C6191" s="10" t="str">
        <f>OrderList!D6191</f>
        <v>V444_0</v>
      </c>
      <c r="D6191" s="10" t="str">
        <f>OrderList!F6191</f>
        <v>DTP</v>
      </c>
      <c r="E6191" s="10" t="str">
        <f>OrderList!L6191</f>
        <v>PORT09</v>
      </c>
      <c r="F6191" s="10" t="str">
        <f>OrderList!K6191</f>
        <v>PLANT03</v>
      </c>
      <c r="G6191" s="10">
        <f>OrderList!J6191</f>
        <v>1697080</v>
      </c>
      <c r="H6191" s="10">
        <f>OrderList!M6191</f>
        <v>1318</v>
      </c>
      <c r="I6191" s="10">
        <f>OrderList!N6191</f>
        <v>5.9257807766938839</v>
      </c>
      <c r="O6191" s="10">
        <f>COUNTIF(FreightRates!$A$2:$A$1541,C6191)</f>
        <v>39</v>
      </c>
      <c r="Q6191" s="10">
        <f>COUNTIFS(FreightRates!$A$2:$A$1541,C6191,FreightRates!$B$2:$B$1541,B6191,FreightRates!$C$2:$C$1541,E6191)</f>
        <v>20</v>
      </c>
      <c r="T6191">
        <f>COUNTIFS(FreightRates!$A$2:$A$1541,C6191,FreightRates!$B$2:$B$1541,B6191,FreightRates!$C$2:$C$1541,E6191,FreightRates!$F$2:$F$1541,D6191,FreightRates!$D$2:$D$1541,"&lt;="&amp;I6191,FreightRates!$E$2:$E$1541,"&gt;="&amp;I6191)</f>
        <v>2</v>
      </c>
    </row>
    <row r="6192" spans="1:20" x14ac:dyDescent="0.25">
      <c r="A6192" s="10">
        <f>OrderList!A6192</f>
        <v>1447163359.7</v>
      </c>
      <c r="B6192" s="10" t="str">
        <f>OrderList!C6192</f>
        <v>PORT04</v>
      </c>
      <c r="C6192" s="10" t="str">
        <f>OrderList!D6192</f>
        <v>V444_0</v>
      </c>
      <c r="D6192" s="10" t="str">
        <f>OrderList!F6192</f>
        <v>DTP</v>
      </c>
      <c r="E6192" s="10" t="str">
        <f>OrderList!L6192</f>
        <v>PORT09</v>
      </c>
      <c r="F6192" s="10" t="str">
        <f>OrderList!K6192</f>
        <v>PLANT03</v>
      </c>
      <c r="G6192" s="10">
        <f>OrderList!J6192</f>
        <v>1697080</v>
      </c>
      <c r="H6192" s="10">
        <f>OrderList!M6192</f>
        <v>1332</v>
      </c>
      <c r="I6192" s="10">
        <f>OrderList!N6192</f>
        <v>5.9257807766938839</v>
      </c>
      <c r="O6192" s="10">
        <f>COUNTIF(FreightRates!$A$2:$A$1541,C6192)</f>
        <v>39</v>
      </c>
      <c r="Q6192" s="10">
        <f>COUNTIFS(FreightRates!$A$2:$A$1541,C6192,FreightRates!$B$2:$B$1541,B6192,FreightRates!$C$2:$C$1541,E6192)</f>
        <v>20</v>
      </c>
      <c r="T6192">
        <f>COUNTIFS(FreightRates!$A$2:$A$1541,C6192,FreightRates!$B$2:$B$1541,B6192,FreightRates!$C$2:$C$1541,E6192,FreightRates!$F$2:$F$1541,D6192,FreightRates!$D$2:$D$1541,"&lt;="&amp;I6192,FreightRates!$E$2:$E$1541,"&gt;="&amp;I6192)</f>
        <v>2</v>
      </c>
    </row>
    <row r="6193" spans="1:20" x14ac:dyDescent="0.25">
      <c r="A6193" s="10">
        <f>OrderList!A6193</f>
        <v>1447338963.7</v>
      </c>
      <c r="B6193" s="10" t="str">
        <f>OrderList!C6193</f>
        <v>PORT04</v>
      </c>
      <c r="C6193" s="10" t="str">
        <f>OrderList!D6193</f>
        <v>V444_0</v>
      </c>
      <c r="D6193" s="10" t="str">
        <f>OrderList!F6193</f>
        <v>DTP</v>
      </c>
      <c r="E6193" s="10" t="str">
        <f>OrderList!L6193</f>
        <v>PORT09</v>
      </c>
      <c r="F6193" s="10" t="str">
        <f>OrderList!K6193</f>
        <v>PLANT03</v>
      </c>
      <c r="G6193" s="10">
        <f>OrderList!J6193</f>
        <v>1697080</v>
      </c>
      <c r="H6193" s="10">
        <f>OrderList!M6193</f>
        <v>2258</v>
      </c>
      <c r="I6193" s="10">
        <f>OrderList!N6193</f>
        <v>11.851561553387768</v>
      </c>
      <c r="O6193" s="10">
        <f>COUNTIF(FreightRates!$A$2:$A$1541,C6193)</f>
        <v>39</v>
      </c>
      <c r="Q6193" s="10">
        <f>COUNTIFS(FreightRates!$A$2:$A$1541,C6193,FreightRates!$B$2:$B$1541,B6193,FreightRates!$C$2:$C$1541,E6193)</f>
        <v>20</v>
      </c>
      <c r="T6193">
        <f>COUNTIFS(FreightRates!$A$2:$A$1541,C6193,FreightRates!$B$2:$B$1541,B6193,FreightRates!$C$2:$C$1541,E6193,FreightRates!$F$2:$F$1541,D6193,FreightRates!$D$2:$D$1541,"&lt;="&amp;I6193,FreightRates!$E$2:$E$1541,"&gt;="&amp;I6193)</f>
        <v>2</v>
      </c>
    </row>
    <row r="6194" spans="1:20" x14ac:dyDescent="0.25">
      <c r="A6194" s="10">
        <f>OrderList!A6194</f>
        <v>1447296417.7</v>
      </c>
      <c r="B6194" s="10" t="str">
        <f>OrderList!C6194</f>
        <v>PORT04</v>
      </c>
      <c r="C6194" s="10" t="str">
        <f>OrderList!D6194</f>
        <v>V444_0</v>
      </c>
      <c r="D6194" s="10" t="str">
        <f>OrderList!F6194</f>
        <v>DTP</v>
      </c>
      <c r="E6194" s="10" t="str">
        <f>OrderList!L6194</f>
        <v>PORT09</v>
      </c>
      <c r="F6194" s="10" t="str">
        <f>OrderList!K6194</f>
        <v>PLANT03</v>
      </c>
      <c r="G6194" s="10">
        <f>OrderList!J6194</f>
        <v>1697072</v>
      </c>
      <c r="H6194" s="10">
        <f>OrderList!M6194</f>
        <v>3309</v>
      </c>
      <c r="I6194" s="10">
        <f>OrderList!N6194</f>
        <v>15.879999999999999</v>
      </c>
      <c r="O6194" s="10">
        <f>COUNTIF(FreightRates!$A$2:$A$1541,C6194)</f>
        <v>39</v>
      </c>
      <c r="Q6194" s="10">
        <f>COUNTIFS(FreightRates!$A$2:$A$1541,C6194,FreightRates!$B$2:$B$1541,B6194,FreightRates!$C$2:$C$1541,E6194)</f>
        <v>20</v>
      </c>
      <c r="T6194">
        <f>COUNTIFS(FreightRates!$A$2:$A$1541,C6194,FreightRates!$B$2:$B$1541,B6194,FreightRates!$C$2:$C$1541,E6194,FreightRates!$F$2:$F$1541,D6194,FreightRates!$D$2:$D$1541,"&lt;="&amp;I6194,FreightRates!$E$2:$E$1541,"&gt;="&amp;I6194)</f>
        <v>2</v>
      </c>
    </row>
    <row r="6195" spans="1:20" x14ac:dyDescent="0.25">
      <c r="A6195" s="10">
        <f>OrderList!A6195</f>
        <v>1447421586.7</v>
      </c>
      <c r="B6195" s="10" t="str">
        <f>OrderList!C6195</f>
        <v>PORT04</v>
      </c>
      <c r="C6195" s="10" t="str">
        <f>OrderList!D6195</f>
        <v>V444_0</v>
      </c>
      <c r="D6195" s="10" t="str">
        <f>OrderList!F6195</f>
        <v>DTP</v>
      </c>
      <c r="E6195" s="10" t="str">
        <f>OrderList!L6195</f>
        <v>PORT09</v>
      </c>
      <c r="F6195" s="10" t="str">
        <f>OrderList!K6195</f>
        <v>PLANT03</v>
      </c>
      <c r="G6195" s="10">
        <f>OrderList!J6195</f>
        <v>1697086</v>
      </c>
      <c r="H6195" s="10">
        <f>OrderList!M6195</f>
        <v>336</v>
      </c>
      <c r="I6195" s="10">
        <f>OrderList!N6195</f>
        <v>0.53056476252368212</v>
      </c>
      <c r="O6195" s="10">
        <f>COUNTIF(FreightRates!$A$2:$A$1541,C6195)</f>
        <v>39</v>
      </c>
      <c r="Q6195" s="10">
        <f>COUNTIFS(FreightRates!$A$2:$A$1541,C6195,FreightRates!$B$2:$B$1541,B6195,FreightRates!$C$2:$C$1541,E6195)</f>
        <v>20</v>
      </c>
      <c r="T6195">
        <f>COUNTIFS(FreightRates!$A$2:$A$1541,C6195,FreightRates!$B$2:$B$1541,B6195,FreightRates!$C$2:$C$1541,E6195,FreightRates!$F$2:$F$1541,D6195,FreightRates!$D$2:$D$1541,"&lt;="&amp;I6195,FreightRates!$E$2:$E$1541,"&gt;="&amp;I6195)</f>
        <v>2</v>
      </c>
    </row>
    <row r="6196" spans="1:20" x14ac:dyDescent="0.25">
      <c r="A6196" s="10">
        <f>OrderList!A6196</f>
        <v>1447304747.7</v>
      </c>
      <c r="B6196" s="10" t="str">
        <f>OrderList!C6196</f>
        <v>PORT04</v>
      </c>
      <c r="C6196" s="10" t="str">
        <f>OrderList!D6196</f>
        <v>V444_0</v>
      </c>
      <c r="D6196" s="10" t="str">
        <f>OrderList!F6196</f>
        <v>DTP</v>
      </c>
      <c r="E6196" s="10" t="str">
        <f>OrderList!L6196</f>
        <v>PORT09</v>
      </c>
      <c r="F6196" s="10" t="str">
        <f>OrderList!K6196</f>
        <v>PLANT03</v>
      </c>
      <c r="G6196" s="10">
        <f>OrderList!J6196</f>
        <v>1697086</v>
      </c>
      <c r="H6196" s="10">
        <f>OrderList!M6196</f>
        <v>338</v>
      </c>
      <c r="I6196" s="10">
        <f>OrderList!N6196</f>
        <v>0.31833885751420926</v>
      </c>
      <c r="O6196" s="10">
        <f>COUNTIF(FreightRates!$A$2:$A$1541,C6196)</f>
        <v>39</v>
      </c>
      <c r="Q6196" s="10">
        <f>COUNTIFS(FreightRates!$A$2:$A$1541,C6196,FreightRates!$B$2:$B$1541,B6196,FreightRates!$C$2:$C$1541,E6196)</f>
        <v>20</v>
      </c>
      <c r="T6196">
        <f>COUNTIFS(FreightRates!$A$2:$A$1541,C6196,FreightRates!$B$2:$B$1541,B6196,FreightRates!$C$2:$C$1541,E6196,FreightRates!$F$2:$F$1541,D6196,FreightRates!$D$2:$D$1541,"&lt;="&amp;I6196,FreightRates!$E$2:$E$1541,"&gt;="&amp;I6196)</f>
        <v>2</v>
      </c>
    </row>
    <row r="6197" spans="1:20" x14ac:dyDescent="0.25">
      <c r="A6197" s="10">
        <f>OrderList!A6197</f>
        <v>1447326476.7</v>
      </c>
      <c r="B6197" s="10" t="str">
        <f>OrderList!C6197</f>
        <v>PORT04</v>
      </c>
      <c r="C6197" s="10" t="str">
        <f>OrderList!D6197</f>
        <v>V444_0</v>
      </c>
      <c r="D6197" s="10" t="str">
        <f>OrderList!F6197</f>
        <v>DTP</v>
      </c>
      <c r="E6197" s="10" t="str">
        <f>OrderList!L6197</f>
        <v>PORT09</v>
      </c>
      <c r="F6197" s="10" t="str">
        <f>OrderList!K6197</f>
        <v>PLANT03</v>
      </c>
      <c r="G6197" s="10">
        <f>OrderList!J6197</f>
        <v>1697085</v>
      </c>
      <c r="H6197" s="10">
        <f>OrderList!M6197</f>
        <v>5295</v>
      </c>
      <c r="I6197" s="10">
        <f>OrderList!N6197</f>
        <v>24.432957903392076</v>
      </c>
      <c r="O6197" s="10">
        <f>COUNTIF(FreightRates!$A$2:$A$1541,C6197)</f>
        <v>39</v>
      </c>
      <c r="Q6197" s="10">
        <f>COUNTIFS(FreightRates!$A$2:$A$1541,C6197,FreightRates!$B$2:$B$1541,B6197,FreightRates!$C$2:$C$1541,E6197)</f>
        <v>20</v>
      </c>
      <c r="T6197">
        <f>COUNTIFS(FreightRates!$A$2:$A$1541,C6197,FreightRates!$B$2:$B$1541,B6197,FreightRates!$C$2:$C$1541,E6197,FreightRates!$F$2:$F$1541,D6197,FreightRates!$D$2:$D$1541,"&lt;="&amp;I6197,FreightRates!$E$2:$E$1541,"&gt;="&amp;I6197)</f>
        <v>2</v>
      </c>
    </row>
    <row r="6198" spans="1:20" x14ac:dyDescent="0.25">
      <c r="A6198" s="10">
        <f>OrderList!A6198</f>
        <v>1447165085.7</v>
      </c>
      <c r="B6198" s="10" t="str">
        <f>OrderList!C6198</f>
        <v>PORT04</v>
      </c>
      <c r="C6198" s="10" t="str">
        <f>OrderList!D6198</f>
        <v>V444_0</v>
      </c>
      <c r="D6198" s="10" t="str">
        <f>OrderList!F6198</f>
        <v>DTP</v>
      </c>
      <c r="E6198" s="10" t="str">
        <f>OrderList!L6198</f>
        <v>PORT09</v>
      </c>
      <c r="F6198" s="10" t="str">
        <f>OrderList!K6198</f>
        <v>PLANT03</v>
      </c>
      <c r="G6198" s="10">
        <f>OrderList!J6198</f>
        <v>1697085</v>
      </c>
      <c r="H6198" s="10">
        <f>OrderList!M6198</f>
        <v>2261</v>
      </c>
      <c r="I6198" s="10">
        <f>OrderList!N6198</f>
        <v>8.9731831613568307</v>
      </c>
      <c r="O6198" s="10">
        <f>COUNTIF(FreightRates!$A$2:$A$1541,C6198)</f>
        <v>39</v>
      </c>
      <c r="Q6198" s="10">
        <f>COUNTIFS(FreightRates!$A$2:$A$1541,C6198,FreightRates!$B$2:$B$1541,B6198,FreightRates!$C$2:$C$1541,E6198)</f>
        <v>20</v>
      </c>
      <c r="T6198">
        <f>COUNTIFS(FreightRates!$A$2:$A$1541,C6198,FreightRates!$B$2:$B$1541,B6198,FreightRates!$C$2:$C$1541,E6198,FreightRates!$F$2:$F$1541,D6198,FreightRates!$D$2:$D$1541,"&lt;="&amp;I6198,FreightRates!$E$2:$E$1541,"&gt;="&amp;I6198)</f>
        <v>2</v>
      </c>
    </row>
    <row r="6199" spans="1:20" x14ac:dyDescent="0.25">
      <c r="A6199" s="10">
        <f>OrderList!A6199</f>
        <v>1447296416.7</v>
      </c>
      <c r="B6199" s="10" t="str">
        <f>OrderList!C6199</f>
        <v>PORT04</v>
      </c>
      <c r="C6199" s="10" t="str">
        <f>OrderList!D6199</f>
        <v>V444_0</v>
      </c>
      <c r="D6199" s="10" t="str">
        <f>OrderList!F6199</f>
        <v>DTP</v>
      </c>
      <c r="E6199" s="10" t="str">
        <f>OrderList!L6199</f>
        <v>PORT09</v>
      </c>
      <c r="F6199" s="10" t="str">
        <f>OrderList!K6199</f>
        <v>PLANT03</v>
      </c>
      <c r="G6199" s="10">
        <f>OrderList!J6199</f>
        <v>1697085</v>
      </c>
      <c r="H6199" s="10">
        <f>OrderList!M6199</f>
        <v>2286</v>
      </c>
      <c r="I6199" s="10">
        <f>OrderList!N6199</f>
        <v>8.9731831613568307</v>
      </c>
      <c r="O6199" s="10">
        <f>COUNTIF(FreightRates!$A$2:$A$1541,C6199)</f>
        <v>39</v>
      </c>
      <c r="Q6199" s="10">
        <f>COUNTIFS(FreightRates!$A$2:$A$1541,C6199,FreightRates!$B$2:$B$1541,B6199,FreightRates!$C$2:$C$1541,E6199)</f>
        <v>20</v>
      </c>
      <c r="T6199">
        <f>COUNTIFS(FreightRates!$A$2:$A$1541,C6199,FreightRates!$B$2:$B$1541,B6199,FreightRates!$C$2:$C$1541,E6199,FreightRates!$F$2:$F$1541,D6199,FreightRates!$D$2:$D$1541,"&lt;="&amp;I6199,FreightRates!$E$2:$E$1541,"&gt;="&amp;I6199)</f>
        <v>2</v>
      </c>
    </row>
    <row r="6200" spans="1:20" x14ac:dyDescent="0.25">
      <c r="A6200" s="10">
        <f>OrderList!A6200</f>
        <v>1447369731.7</v>
      </c>
      <c r="B6200" s="10" t="str">
        <f>OrderList!C6200</f>
        <v>PORT04</v>
      </c>
      <c r="C6200" s="10" t="str">
        <f>OrderList!D6200</f>
        <v>V444_0</v>
      </c>
      <c r="D6200" s="10" t="str">
        <f>OrderList!F6200</f>
        <v>DTP</v>
      </c>
      <c r="E6200" s="10" t="str">
        <f>OrderList!L6200</f>
        <v>PORT09</v>
      </c>
      <c r="F6200" s="10" t="str">
        <f>OrderList!K6200</f>
        <v>PLANT03</v>
      </c>
      <c r="G6200" s="10">
        <f>OrderList!J6200</f>
        <v>1697085</v>
      </c>
      <c r="H6200" s="10">
        <f>OrderList!M6200</f>
        <v>2240</v>
      </c>
      <c r="I6200" s="10">
        <f>OrderList!N6200</f>
        <v>8.9731831613568307</v>
      </c>
      <c r="O6200" s="10">
        <f>COUNTIF(FreightRates!$A$2:$A$1541,C6200)</f>
        <v>39</v>
      </c>
      <c r="Q6200" s="10">
        <f>COUNTIFS(FreightRates!$A$2:$A$1541,C6200,FreightRates!$B$2:$B$1541,B6200,FreightRates!$C$2:$C$1541,E6200)</f>
        <v>20</v>
      </c>
      <c r="T6200">
        <f>COUNTIFS(FreightRates!$A$2:$A$1541,C6200,FreightRates!$B$2:$B$1541,B6200,FreightRates!$C$2:$C$1541,E6200,FreightRates!$F$2:$F$1541,D6200,FreightRates!$D$2:$D$1541,"&lt;="&amp;I6200,FreightRates!$E$2:$E$1541,"&gt;="&amp;I6200)</f>
        <v>2</v>
      </c>
    </row>
    <row r="6201" spans="1:20" x14ac:dyDescent="0.25">
      <c r="A6201" s="10">
        <f>OrderList!A6201</f>
        <v>1447326475.7</v>
      </c>
      <c r="B6201" s="10" t="str">
        <f>OrderList!C6201</f>
        <v>PORT04</v>
      </c>
      <c r="C6201" s="10" t="str">
        <f>OrderList!D6201</f>
        <v>V444_0</v>
      </c>
      <c r="D6201" s="10" t="str">
        <f>OrderList!F6201</f>
        <v>DTP</v>
      </c>
      <c r="E6201" s="10" t="str">
        <f>OrderList!L6201</f>
        <v>PORT09</v>
      </c>
      <c r="F6201" s="10" t="str">
        <f>OrderList!K6201</f>
        <v>PLANT03</v>
      </c>
      <c r="G6201" s="10">
        <f>OrderList!J6201</f>
        <v>1697085</v>
      </c>
      <c r="H6201" s="10">
        <f>OrderList!M6201</f>
        <v>2280</v>
      </c>
      <c r="I6201" s="10">
        <f>OrderList!N6201</f>
        <v>8.9731831613568307</v>
      </c>
      <c r="O6201" s="10">
        <f>COUNTIF(FreightRates!$A$2:$A$1541,C6201)</f>
        <v>39</v>
      </c>
      <c r="Q6201" s="10">
        <f>COUNTIFS(FreightRates!$A$2:$A$1541,C6201,FreightRates!$B$2:$B$1541,B6201,FreightRates!$C$2:$C$1541,E6201)</f>
        <v>20</v>
      </c>
      <c r="T6201">
        <f>COUNTIFS(FreightRates!$A$2:$A$1541,C6201,FreightRates!$B$2:$B$1541,B6201,FreightRates!$C$2:$C$1541,E6201,FreightRates!$F$2:$F$1541,D6201,FreightRates!$D$2:$D$1541,"&lt;="&amp;I6201,FreightRates!$E$2:$E$1541,"&gt;="&amp;I6201)</f>
        <v>2</v>
      </c>
    </row>
    <row r="6202" spans="1:20" x14ac:dyDescent="0.25">
      <c r="A6202" s="10">
        <f>OrderList!A6202</f>
        <v>1447251218.7</v>
      </c>
      <c r="B6202" s="10" t="str">
        <f>OrderList!C6202</f>
        <v>PORT04</v>
      </c>
      <c r="C6202" s="10" t="str">
        <f>OrderList!D6202</f>
        <v>V444_0</v>
      </c>
      <c r="D6202" s="10" t="str">
        <f>OrderList!F6202</f>
        <v>DTP</v>
      </c>
      <c r="E6202" s="10" t="str">
        <f>OrderList!L6202</f>
        <v>PORT09</v>
      </c>
      <c r="F6202" s="10" t="str">
        <f>OrderList!K6202</f>
        <v>PLANT03</v>
      </c>
      <c r="G6202" s="10">
        <f>OrderList!J6202</f>
        <v>1697085</v>
      </c>
      <c r="H6202" s="10">
        <f>OrderList!M6202</f>
        <v>1300</v>
      </c>
      <c r="I6202" s="10">
        <f>OrderList!N6202</f>
        <v>4.4865915806784153</v>
      </c>
      <c r="O6202" s="10">
        <f>COUNTIF(FreightRates!$A$2:$A$1541,C6202)</f>
        <v>39</v>
      </c>
      <c r="Q6202" s="10">
        <f>COUNTIFS(FreightRates!$A$2:$A$1541,C6202,FreightRates!$B$2:$B$1541,B6202,FreightRates!$C$2:$C$1541,E6202)</f>
        <v>20</v>
      </c>
      <c r="T6202">
        <f>COUNTIFS(FreightRates!$A$2:$A$1541,C6202,FreightRates!$B$2:$B$1541,B6202,FreightRates!$C$2:$C$1541,E6202,FreightRates!$F$2:$F$1541,D6202,FreightRates!$D$2:$D$1541,"&lt;="&amp;I6202,FreightRates!$E$2:$E$1541,"&gt;="&amp;I6202)</f>
        <v>2</v>
      </c>
    </row>
    <row r="6203" spans="1:20" x14ac:dyDescent="0.25">
      <c r="A6203" s="10">
        <f>OrderList!A6203</f>
        <v>1447288341.7</v>
      </c>
      <c r="B6203" s="10" t="str">
        <f>OrderList!C6203</f>
        <v>PORT04</v>
      </c>
      <c r="C6203" s="10" t="str">
        <f>OrderList!D6203</f>
        <v>V444_0</v>
      </c>
      <c r="D6203" s="10" t="str">
        <f>OrderList!F6203</f>
        <v>DTP</v>
      </c>
      <c r="E6203" s="10" t="str">
        <f>OrderList!L6203</f>
        <v>PORT09</v>
      </c>
      <c r="F6203" s="10" t="str">
        <f>OrderList!K6203</f>
        <v>PLANT03</v>
      </c>
      <c r="G6203" s="10">
        <f>OrderList!J6203</f>
        <v>1697084</v>
      </c>
      <c r="H6203" s="10">
        <f>OrderList!M6203</f>
        <v>5315</v>
      </c>
      <c r="I6203" s="10">
        <f>OrderList!N6203</f>
        <v>19.425125412466116</v>
      </c>
      <c r="O6203" s="10">
        <f>COUNTIF(FreightRates!$A$2:$A$1541,C6203)</f>
        <v>39</v>
      </c>
      <c r="Q6203" s="10">
        <f>COUNTIFS(FreightRates!$A$2:$A$1541,C6203,FreightRates!$B$2:$B$1541,B6203,FreightRates!$C$2:$C$1541,E6203)</f>
        <v>20</v>
      </c>
      <c r="T6203">
        <f>COUNTIFS(FreightRates!$A$2:$A$1541,C6203,FreightRates!$B$2:$B$1541,B6203,FreightRates!$C$2:$C$1541,E6203,FreightRates!$F$2:$F$1541,D6203,FreightRates!$D$2:$D$1541,"&lt;="&amp;I6203,FreightRates!$E$2:$E$1541,"&gt;="&amp;I6203)</f>
        <v>2</v>
      </c>
    </row>
    <row r="6204" spans="1:20" x14ac:dyDescent="0.25">
      <c r="A6204" s="10">
        <f>OrderList!A6204</f>
        <v>1447165074.7</v>
      </c>
      <c r="B6204" s="10" t="str">
        <f>OrderList!C6204</f>
        <v>PORT04</v>
      </c>
      <c r="C6204" s="10" t="str">
        <f>OrderList!D6204</f>
        <v>V444_0</v>
      </c>
      <c r="D6204" s="10" t="str">
        <f>OrderList!F6204</f>
        <v>DTP</v>
      </c>
      <c r="E6204" s="10" t="str">
        <f>OrderList!L6204</f>
        <v>PORT09</v>
      </c>
      <c r="F6204" s="10" t="str">
        <f>OrderList!K6204</f>
        <v>PLANT03</v>
      </c>
      <c r="G6204" s="10">
        <f>OrderList!J6204</f>
        <v>1697084</v>
      </c>
      <c r="H6204" s="10">
        <f>OrderList!M6204</f>
        <v>3918</v>
      </c>
      <c r="I6204" s="10">
        <f>OrderList!N6204</f>
        <v>15.164801450770293</v>
      </c>
      <c r="O6204" s="10">
        <f>COUNTIF(FreightRates!$A$2:$A$1541,C6204)</f>
        <v>39</v>
      </c>
      <c r="Q6204" s="10">
        <f>COUNTIFS(FreightRates!$A$2:$A$1541,C6204,FreightRates!$B$2:$B$1541,B6204,FreightRates!$C$2:$C$1541,E6204)</f>
        <v>20</v>
      </c>
      <c r="T6204">
        <f>COUNTIFS(FreightRates!$A$2:$A$1541,C6204,FreightRates!$B$2:$B$1541,B6204,FreightRates!$C$2:$C$1541,E6204,FreightRates!$F$2:$F$1541,D6204,FreightRates!$D$2:$D$1541,"&lt;="&amp;I6204,FreightRates!$E$2:$E$1541,"&gt;="&amp;I6204)</f>
        <v>2</v>
      </c>
    </row>
    <row r="6205" spans="1:20" x14ac:dyDescent="0.25">
      <c r="A6205" s="10">
        <f>OrderList!A6205</f>
        <v>1447251202.7</v>
      </c>
      <c r="B6205" s="10" t="str">
        <f>OrderList!C6205</f>
        <v>PORT04</v>
      </c>
      <c r="C6205" s="10" t="str">
        <f>OrderList!D6205</f>
        <v>V444_0</v>
      </c>
      <c r="D6205" s="10" t="str">
        <f>OrderList!F6205</f>
        <v>DTP</v>
      </c>
      <c r="E6205" s="10" t="str">
        <f>OrderList!L6205</f>
        <v>PORT09</v>
      </c>
      <c r="F6205" s="10" t="str">
        <f>OrderList!K6205</f>
        <v>PLANT03</v>
      </c>
      <c r="G6205" s="10">
        <f>OrderList!J6205</f>
        <v>1697084</v>
      </c>
      <c r="H6205" s="10">
        <f>OrderList!M6205</f>
        <v>5333</v>
      </c>
      <c r="I6205" s="10">
        <f>OrderList!N6205</f>
        <v>20.425125412466116</v>
      </c>
      <c r="O6205" s="10">
        <f>COUNTIF(FreightRates!$A$2:$A$1541,C6205)</f>
        <v>39</v>
      </c>
      <c r="Q6205" s="10">
        <f>COUNTIFS(FreightRates!$A$2:$A$1541,C6205,FreightRates!$B$2:$B$1541,B6205,FreightRates!$C$2:$C$1541,E6205)</f>
        <v>20</v>
      </c>
      <c r="T6205">
        <f>COUNTIFS(FreightRates!$A$2:$A$1541,C6205,FreightRates!$B$2:$B$1541,B6205,FreightRates!$C$2:$C$1541,E6205,FreightRates!$F$2:$F$1541,D6205,FreightRates!$D$2:$D$1541,"&lt;="&amp;I6205,FreightRates!$E$2:$E$1541,"&gt;="&amp;I6205)</f>
        <v>2</v>
      </c>
    </row>
    <row r="6206" spans="1:20" x14ac:dyDescent="0.25">
      <c r="A6206" s="10">
        <f>OrderList!A6206</f>
        <v>1447326474.7</v>
      </c>
      <c r="B6206" s="10" t="str">
        <f>OrderList!C6206</f>
        <v>PORT04</v>
      </c>
      <c r="C6206" s="10" t="str">
        <f>OrderList!D6206</f>
        <v>V444_0</v>
      </c>
      <c r="D6206" s="10" t="str">
        <f>OrderList!F6206</f>
        <v>DTP</v>
      </c>
      <c r="E6206" s="10" t="str">
        <f>OrderList!L6206</f>
        <v>PORT09</v>
      </c>
      <c r="F6206" s="10" t="str">
        <f>OrderList!K6206</f>
        <v>PLANT03</v>
      </c>
      <c r="G6206" s="10">
        <f>OrderList!J6206</f>
        <v>1697084</v>
      </c>
      <c r="H6206" s="10">
        <f>OrderList!M6206</f>
        <v>2311</v>
      </c>
      <c r="I6206" s="10">
        <f>OrderList!N6206</f>
        <v>7.7700501649864471</v>
      </c>
      <c r="O6206" s="10">
        <f>COUNTIF(FreightRates!$A$2:$A$1541,C6206)</f>
        <v>39</v>
      </c>
      <c r="Q6206" s="10">
        <f>COUNTIFS(FreightRates!$A$2:$A$1541,C6206,FreightRates!$B$2:$B$1541,B6206,FreightRates!$C$2:$C$1541,E6206)</f>
        <v>20</v>
      </c>
      <c r="T6206">
        <f>COUNTIFS(FreightRates!$A$2:$A$1541,C6206,FreightRates!$B$2:$B$1541,B6206,FreightRates!$C$2:$C$1541,E6206,FreightRates!$F$2:$F$1541,D6206,FreightRates!$D$2:$D$1541,"&lt;="&amp;I6206,FreightRates!$E$2:$E$1541,"&gt;="&amp;I6206)</f>
        <v>2</v>
      </c>
    </row>
    <row r="6207" spans="1:20" x14ac:dyDescent="0.25">
      <c r="A6207" s="10">
        <f>OrderList!A6207</f>
        <v>1447165075.7</v>
      </c>
      <c r="B6207" s="10" t="str">
        <f>OrderList!C6207</f>
        <v>PORT04</v>
      </c>
      <c r="C6207" s="10" t="str">
        <f>OrderList!D6207</f>
        <v>V444_0</v>
      </c>
      <c r="D6207" s="10" t="str">
        <f>OrderList!F6207</f>
        <v>DTP</v>
      </c>
      <c r="E6207" s="10" t="str">
        <f>OrderList!L6207</f>
        <v>PORT09</v>
      </c>
      <c r="F6207" s="10" t="str">
        <f>OrderList!K6207</f>
        <v>PLANT03</v>
      </c>
      <c r="G6207" s="10">
        <f>OrderList!J6207</f>
        <v>1697084</v>
      </c>
      <c r="H6207" s="10">
        <f>OrderList!M6207</f>
        <v>1598</v>
      </c>
      <c r="I6207" s="10">
        <f>OrderList!N6207</f>
        <v>5.2603239616958248</v>
      </c>
      <c r="O6207" s="10">
        <f>COUNTIF(FreightRates!$A$2:$A$1541,C6207)</f>
        <v>39</v>
      </c>
      <c r="Q6207" s="10">
        <f>COUNTIFS(FreightRates!$A$2:$A$1541,C6207,FreightRates!$B$2:$B$1541,B6207,FreightRates!$C$2:$C$1541,E6207)</f>
        <v>20</v>
      </c>
      <c r="T6207">
        <f>COUNTIFS(FreightRates!$A$2:$A$1541,C6207,FreightRates!$B$2:$B$1541,B6207,FreightRates!$C$2:$C$1541,E6207,FreightRates!$F$2:$F$1541,D6207,FreightRates!$D$2:$D$1541,"&lt;="&amp;I6207,FreightRates!$E$2:$E$1541,"&gt;="&amp;I6207)</f>
        <v>2</v>
      </c>
    </row>
    <row r="6208" spans="1:20" x14ac:dyDescent="0.25">
      <c r="A6208" s="10">
        <f>OrderList!A6208</f>
        <v>1447355528.7</v>
      </c>
      <c r="B6208" s="10" t="str">
        <f>OrderList!C6208</f>
        <v>PORT04</v>
      </c>
      <c r="C6208" s="10" t="str">
        <f>OrderList!D6208</f>
        <v>V444_0</v>
      </c>
      <c r="D6208" s="10" t="str">
        <f>OrderList!F6208</f>
        <v>DTP</v>
      </c>
      <c r="E6208" s="10" t="str">
        <f>OrderList!L6208</f>
        <v>PORT09</v>
      </c>
      <c r="F6208" s="10" t="str">
        <f>OrderList!K6208</f>
        <v>PLANT03</v>
      </c>
      <c r="G6208" s="10">
        <f>OrderList!J6208</f>
        <v>1697084</v>
      </c>
      <c r="H6208" s="10">
        <f>OrderList!M6208</f>
        <v>2330</v>
      </c>
      <c r="I6208" s="10">
        <f>OrderList!N6208</f>
        <v>7.7700501649864471</v>
      </c>
      <c r="O6208" s="10">
        <f>COUNTIF(FreightRates!$A$2:$A$1541,C6208)</f>
        <v>39</v>
      </c>
      <c r="Q6208" s="10">
        <f>COUNTIFS(FreightRates!$A$2:$A$1541,C6208,FreightRates!$B$2:$B$1541,B6208,FreightRates!$C$2:$C$1541,E6208)</f>
        <v>20</v>
      </c>
      <c r="T6208">
        <f>COUNTIFS(FreightRates!$A$2:$A$1541,C6208,FreightRates!$B$2:$B$1541,B6208,FreightRates!$C$2:$C$1541,E6208,FreightRates!$F$2:$F$1541,D6208,FreightRates!$D$2:$D$1541,"&lt;="&amp;I6208,FreightRates!$E$2:$E$1541,"&gt;="&amp;I6208)</f>
        <v>2</v>
      </c>
    </row>
    <row r="6209" spans="1:20" x14ac:dyDescent="0.25">
      <c r="A6209" s="10">
        <f>OrderList!A6209</f>
        <v>1447197177.7</v>
      </c>
      <c r="B6209" s="10" t="str">
        <f>OrderList!C6209</f>
        <v>PORT04</v>
      </c>
      <c r="C6209" s="10" t="str">
        <f>OrderList!D6209</f>
        <v>V444_0</v>
      </c>
      <c r="D6209" s="10" t="str">
        <f>OrderList!F6209</f>
        <v>DTP</v>
      </c>
      <c r="E6209" s="10" t="str">
        <f>OrderList!L6209</f>
        <v>PORT09</v>
      </c>
      <c r="F6209" s="10" t="str">
        <f>OrderList!K6209</f>
        <v>PLANT03</v>
      </c>
      <c r="G6209" s="10">
        <f>OrderList!J6209</f>
        <v>1697084</v>
      </c>
      <c r="H6209" s="10">
        <f>OrderList!M6209</f>
        <v>2254</v>
      </c>
      <c r="I6209" s="10">
        <f>OrderList!N6209</f>
        <v>7.7700501649864471</v>
      </c>
      <c r="O6209" s="10">
        <f>COUNTIF(FreightRates!$A$2:$A$1541,C6209)</f>
        <v>39</v>
      </c>
      <c r="Q6209" s="10">
        <f>COUNTIFS(FreightRates!$A$2:$A$1541,C6209,FreightRates!$B$2:$B$1541,B6209,FreightRates!$C$2:$C$1541,E6209)</f>
        <v>20</v>
      </c>
      <c r="T6209">
        <f>COUNTIFS(FreightRates!$A$2:$A$1541,C6209,FreightRates!$B$2:$B$1541,B6209,FreightRates!$C$2:$C$1541,E6209,FreightRates!$F$2:$F$1541,D6209,FreightRates!$D$2:$D$1541,"&lt;="&amp;I6209,FreightRates!$E$2:$E$1541,"&gt;="&amp;I6209)</f>
        <v>2</v>
      </c>
    </row>
    <row r="6210" spans="1:20" x14ac:dyDescent="0.25">
      <c r="A6210" s="10">
        <f>OrderList!A6210</f>
        <v>1447209468.7</v>
      </c>
      <c r="B6210" s="10" t="str">
        <f>OrderList!C6210</f>
        <v>PORT04</v>
      </c>
      <c r="C6210" s="10" t="str">
        <f>OrderList!D6210</f>
        <v>V444_0</v>
      </c>
      <c r="D6210" s="10" t="str">
        <f>OrderList!F6210</f>
        <v>DTP</v>
      </c>
      <c r="E6210" s="10" t="str">
        <f>OrderList!L6210</f>
        <v>PORT09</v>
      </c>
      <c r="F6210" s="10" t="str">
        <f>OrderList!K6210</f>
        <v>PLANT03</v>
      </c>
      <c r="G6210" s="10">
        <f>OrderList!J6210</f>
        <v>1654623</v>
      </c>
      <c r="H6210" s="10">
        <f>OrderList!M6210</f>
        <v>374</v>
      </c>
      <c r="I6210" s="10">
        <f>OrderList!N6210</f>
        <v>2.1212195121951214</v>
      </c>
      <c r="O6210" s="10">
        <f>COUNTIF(FreightRates!$A$2:$A$1541,C6210)</f>
        <v>39</v>
      </c>
      <c r="Q6210" s="10">
        <f>COUNTIFS(FreightRates!$A$2:$A$1541,C6210,FreightRates!$B$2:$B$1541,B6210,FreightRates!$C$2:$C$1541,E6210)</f>
        <v>20</v>
      </c>
      <c r="T6210">
        <f>COUNTIFS(FreightRates!$A$2:$A$1541,C6210,FreightRates!$B$2:$B$1541,B6210,FreightRates!$C$2:$C$1541,E6210,FreightRates!$F$2:$F$1541,D6210,FreightRates!$D$2:$D$1541,"&lt;="&amp;I6210,FreightRates!$E$2:$E$1541,"&gt;="&amp;I6210)</f>
        <v>2</v>
      </c>
    </row>
    <row r="6211" spans="1:20" x14ac:dyDescent="0.25">
      <c r="A6211" s="10">
        <f>OrderList!A6211</f>
        <v>1447209498.7</v>
      </c>
      <c r="B6211" s="10" t="str">
        <f>OrderList!C6211</f>
        <v>PORT04</v>
      </c>
      <c r="C6211" s="10" t="str">
        <f>OrderList!D6211</f>
        <v>V444_0</v>
      </c>
      <c r="D6211" s="10" t="str">
        <f>OrderList!F6211</f>
        <v>DTP</v>
      </c>
      <c r="E6211" s="10" t="str">
        <f>OrderList!L6211</f>
        <v>PORT09</v>
      </c>
      <c r="F6211" s="10" t="str">
        <f>OrderList!K6211</f>
        <v>PLANT03</v>
      </c>
      <c r="G6211" s="10">
        <f>OrderList!J6211</f>
        <v>1654623</v>
      </c>
      <c r="H6211" s="10">
        <f>OrderList!M6211</f>
        <v>315</v>
      </c>
      <c r="I6211" s="10">
        <f>OrderList!N6211</f>
        <v>0.8158536585365852</v>
      </c>
      <c r="O6211" s="10">
        <f>COUNTIF(FreightRates!$A$2:$A$1541,C6211)</f>
        <v>39</v>
      </c>
      <c r="Q6211" s="10">
        <f>COUNTIFS(FreightRates!$A$2:$A$1541,C6211,FreightRates!$B$2:$B$1541,B6211,FreightRates!$C$2:$C$1541,E6211)</f>
        <v>20</v>
      </c>
      <c r="T6211">
        <f>COUNTIFS(FreightRates!$A$2:$A$1541,C6211,FreightRates!$B$2:$B$1541,B6211,FreightRates!$C$2:$C$1541,E6211,FreightRates!$F$2:$F$1541,D6211,FreightRates!$D$2:$D$1541,"&lt;="&amp;I6211,FreightRates!$E$2:$E$1541,"&gt;="&amp;I6211)</f>
        <v>2</v>
      </c>
    </row>
    <row r="6212" spans="1:20" x14ac:dyDescent="0.25">
      <c r="A6212" s="10">
        <f>OrderList!A6212</f>
        <v>1447323782.7</v>
      </c>
      <c r="B6212" s="10" t="str">
        <f>OrderList!C6212</f>
        <v>PORT04</v>
      </c>
      <c r="C6212" s="10" t="str">
        <f>OrderList!D6212</f>
        <v>V444_0</v>
      </c>
      <c r="D6212" s="10" t="str">
        <f>OrderList!F6212</f>
        <v>DTP</v>
      </c>
      <c r="E6212" s="10" t="str">
        <f>OrderList!L6212</f>
        <v>PORT09</v>
      </c>
      <c r="F6212" s="10" t="str">
        <f>OrderList!K6212</f>
        <v>PLANT03</v>
      </c>
      <c r="G6212" s="10">
        <f>OrderList!J6212</f>
        <v>1654623</v>
      </c>
      <c r="H6212" s="10">
        <f>OrderList!M6212</f>
        <v>473</v>
      </c>
      <c r="I6212" s="10">
        <f>OrderList!N6212</f>
        <v>3.2634146341463408</v>
      </c>
      <c r="O6212" s="10">
        <f>COUNTIF(FreightRates!$A$2:$A$1541,C6212)</f>
        <v>39</v>
      </c>
      <c r="Q6212" s="10">
        <f>COUNTIFS(FreightRates!$A$2:$A$1541,C6212,FreightRates!$B$2:$B$1541,B6212,FreightRates!$C$2:$C$1541,E6212)</f>
        <v>20</v>
      </c>
      <c r="T6212">
        <f>COUNTIFS(FreightRates!$A$2:$A$1541,C6212,FreightRates!$B$2:$B$1541,B6212,FreightRates!$C$2:$C$1541,E6212,FreightRates!$F$2:$F$1541,D6212,FreightRates!$D$2:$D$1541,"&lt;="&amp;I6212,FreightRates!$E$2:$E$1541,"&gt;="&amp;I6212)</f>
        <v>2</v>
      </c>
    </row>
    <row r="6213" spans="1:20" x14ac:dyDescent="0.25">
      <c r="A6213" s="10">
        <f>OrderList!A6213</f>
        <v>1447159828.7</v>
      </c>
      <c r="B6213" s="10" t="str">
        <f>OrderList!C6213</f>
        <v>PORT04</v>
      </c>
      <c r="C6213" s="10" t="str">
        <f>OrderList!D6213</f>
        <v>V444_0</v>
      </c>
      <c r="D6213" s="10" t="str">
        <f>OrderList!F6213</f>
        <v>DTP</v>
      </c>
      <c r="E6213" s="10" t="str">
        <f>OrderList!L6213</f>
        <v>PORT09</v>
      </c>
      <c r="F6213" s="10" t="str">
        <f>OrderList!K6213</f>
        <v>PLANT03</v>
      </c>
      <c r="G6213" s="10">
        <f>OrderList!J6213</f>
        <v>1654623</v>
      </c>
      <c r="H6213" s="10">
        <f>OrderList!M6213</f>
        <v>394</v>
      </c>
      <c r="I6213" s="10">
        <f>OrderList!N6213</f>
        <v>1.9580487804878046</v>
      </c>
      <c r="O6213" s="10">
        <f>COUNTIF(FreightRates!$A$2:$A$1541,C6213)</f>
        <v>39</v>
      </c>
      <c r="Q6213" s="10">
        <f>COUNTIFS(FreightRates!$A$2:$A$1541,C6213,FreightRates!$B$2:$B$1541,B6213,FreightRates!$C$2:$C$1541,E6213)</f>
        <v>20</v>
      </c>
      <c r="T6213">
        <f>COUNTIFS(FreightRates!$A$2:$A$1541,C6213,FreightRates!$B$2:$B$1541,B6213,FreightRates!$C$2:$C$1541,E6213,FreightRates!$F$2:$F$1541,D6213,FreightRates!$D$2:$D$1541,"&lt;="&amp;I6213,FreightRates!$E$2:$E$1541,"&gt;="&amp;I6213)</f>
        <v>2</v>
      </c>
    </row>
    <row r="6214" spans="1:20" x14ac:dyDescent="0.25">
      <c r="A6214" s="10">
        <f>OrderList!A6214</f>
        <v>1447375216.7</v>
      </c>
      <c r="B6214" s="10" t="str">
        <f>OrderList!C6214</f>
        <v>PORT04</v>
      </c>
      <c r="C6214" s="10" t="str">
        <f>OrderList!D6214</f>
        <v>V444_0</v>
      </c>
      <c r="D6214" s="10" t="str">
        <f>OrderList!F6214</f>
        <v>DTP</v>
      </c>
      <c r="E6214" s="10" t="str">
        <f>OrderList!L6214</f>
        <v>PORT09</v>
      </c>
      <c r="F6214" s="10" t="str">
        <f>OrderList!K6214</f>
        <v>PLANT03</v>
      </c>
      <c r="G6214" s="10">
        <f>OrderList!J6214</f>
        <v>1654623</v>
      </c>
      <c r="H6214" s="10">
        <f>OrderList!M6214</f>
        <v>383</v>
      </c>
      <c r="I6214" s="10">
        <f>OrderList!N6214</f>
        <v>0.97902439024390231</v>
      </c>
      <c r="O6214" s="10">
        <f>COUNTIF(FreightRates!$A$2:$A$1541,C6214)</f>
        <v>39</v>
      </c>
      <c r="Q6214" s="10">
        <f>COUNTIFS(FreightRates!$A$2:$A$1541,C6214,FreightRates!$B$2:$B$1541,B6214,FreightRates!$C$2:$C$1541,E6214)</f>
        <v>20</v>
      </c>
      <c r="T6214">
        <f>COUNTIFS(FreightRates!$A$2:$A$1541,C6214,FreightRates!$B$2:$B$1541,B6214,FreightRates!$C$2:$C$1541,E6214,FreightRates!$F$2:$F$1541,D6214,FreightRates!$D$2:$D$1541,"&lt;="&amp;I6214,FreightRates!$E$2:$E$1541,"&gt;="&amp;I6214)</f>
        <v>2</v>
      </c>
    </row>
    <row r="6215" spans="1:20" x14ac:dyDescent="0.25">
      <c r="A6215" s="10">
        <f>OrderList!A6215</f>
        <v>1447355131.7</v>
      </c>
      <c r="B6215" s="10" t="str">
        <f>OrderList!C6215</f>
        <v>PORT04</v>
      </c>
      <c r="C6215" s="10" t="str">
        <f>OrderList!D6215</f>
        <v>V444_0</v>
      </c>
      <c r="D6215" s="10" t="str">
        <f>OrderList!F6215</f>
        <v>DTP</v>
      </c>
      <c r="E6215" s="10" t="str">
        <f>OrderList!L6215</f>
        <v>PORT09</v>
      </c>
      <c r="F6215" s="10" t="str">
        <f>OrderList!K6215</f>
        <v>PLANT03</v>
      </c>
      <c r="G6215" s="10">
        <f>OrderList!J6215</f>
        <v>1677884</v>
      </c>
      <c r="H6215" s="10">
        <f>OrderList!M6215</f>
        <v>349</v>
      </c>
      <c r="I6215" s="10">
        <f>OrderList!N6215</f>
        <v>0.35369977411184889</v>
      </c>
      <c r="O6215" s="10">
        <f>COUNTIF(FreightRates!$A$2:$A$1541,C6215)</f>
        <v>39</v>
      </c>
      <c r="Q6215" s="10">
        <f>COUNTIFS(FreightRates!$A$2:$A$1541,C6215,FreightRates!$B$2:$B$1541,B6215,FreightRates!$C$2:$C$1541,E6215)</f>
        <v>20</v>
      </c>
      <c r="T6215">
        <f>COUNTIFS(FreightRates!$A$2:$A$1541,C6215,FreightRates!$B$2:$B$1541,B6215,FreightRates!$C$2:$C$1541,E6215,FreightRates!$F$2:$F$1541,D6215,FreightRates!$D$2:$D$1541,"&lt;="&amp;I6215,FreightRates!$E$2:$E$1541,"&gt;="&amp;I6215)</f>
        <v>2</v>
      </c>
    </row>
    <row r="6216" spans="1:20" x14ac:dyDescent="0.25">
      <c r="A6216" s="10">
        <f>OrderList!A6216</f>
        <v>1447205777.7</v>
      </c>
      <c r="B6216" s="10" t="str">
        <f>OrderList!C6216</f>
        <v>PORT04</v>
      </c>
      <c r="C6216" s="10" t="str">
        <f>OrderList!D6216</f>
        <v>V444_0</v>
      </c>
      <c r="D6216" s="10" t="str">
        <f>OrderList!F6216</f>
        <v>DTP</v>
      </c>
      <c r="E6216" s="10" t="str">
        <f>OrderList!L6216</f>
        <v>PORT09</v>
      </c>
      <c r="F6216" s="10" t="str">
        <f>OrderList!K6216</f>
        <v>PLANT03</v>
      </c>
      <c r="G6216" s="10">
        <f>OrderList!J6216</f>
        <v>1677884</v>
      </c>
      <c r="H6216" s="10">
        <f>OrderList!M6216</f>
        <v>356</v>
      </c>
      <c r="I6216" s="10">
        <f>OrderList!N6216</f>
        <v>0.53054966116777336</v>
      </c>
      <c r="O6216" s="10">
        <f>COUNTIF(FreightRates!$A$2:$A$1541,C6216)</f>
        <v>39</v>
      </c>
      <c r="Q6216" s="10">
        <f>COUNTIFS(FreightRates!$A$2:$A$1541,C6216,FreightRates!$B$2:$B$1541,B6216,FreightRates!$C$2:$C$1541,E6216)</f>
        <v>20</v>
      </c>
      <c r="T6216">
        <f>COUNTIFS(FreightRates!$A$2:$A$1541,C6216,FreightRates!$B$2:$B$1541,B6216,FreightRates!$C$2:$C$1541,E6216,FreightRates!$F$2:$F$1541,D6216,FreightRates!$D$2:$D$1541,"&lt;="&amp;I6216,FreightRates!$E$2:$E$1541,"&gt;="&amp;I6216)</f>
        <v>2</v>
      </c>
    </row>
    <row r="6217" spans="1:20" x14ac:dyDescent="0.25">
      <c r="A6217" s="10">
        <f>OrderList!A6217</f>
        <v>1447307297.7</v>
      </c>
      <c r="B6217" s="10" t="str">
        <f>OrderList!C6217</f>
        <v>PORT04</v>
      </c>
      <c r="C6217" s="10" t="str">
        <f>OrderList!D6217</f>
        <v>V444_0</v>
      </c>
      <c r="D6217" s="10" t="str">
        <f>OrderList!F6217</f>
        <v>DTP</v>
      </c>
      <c r="E6217" s="10" t="str">
        <f>OrderList!L6217</f>
        <v>PORT09</v>
      </c>
      <c r="F6217" s="10" t="str">
        <f>OrderList!K6217</f>
        <v>PLANT03</v>
      </c>
      <c r="G6217" s="10">
        <f>OrderList!J6217</f>
        <v>1677884</v>
      </c>
      <c r="H6217" s="10">
        <f>OrderList!M6217</f>
        <v>331</v>
      </c>
      <c r="I6217" s="10">
        <f>OrderList!N6217</f>
        <v>0.10610993223355467</v>
      </c>
      <c r="O6217" s="10">
        <f>COUNTIF(FreightRates!$A$2:$A$1541,C6217)</f>
        <v>39</v>
      </c>
      <c r="Q6217" s="10">
        <f>COUNTIFS(FreightRates!$A$2:$A$1541,C6217,FreightRates!$B$2:$B$1541,B6217,FreightRates!$C$2:$C$1541,E6217)</f>
        <v>20</v>
      </c>
      <c r="T6217">
        <f>COUNTIFS(FreightRates!$A$2:$A$1541,C6217,FreightRates!$B$2:$B$1541,B6217,FreightRates!$C$2:$C$1541,E6217,FreightRates!$F$2:$F$1541,D6217,FreightRates!$D$2:$D$1541,"&lt;="&amp;I6217,FreightRates!$E$2:$E$1541,"&gt;="&amp;I6217)</f>
        <v>2</v>
      </c>
    </row>
    <row r="6218" spans="1:20" x14ac:dyDescent="0.25">
      <c r="A6218" s="10">
        <f>OrderList!A6218</f>
        <v>1447207676.7</v>
      </c>
      <c r="B6218" s="10" t="str">
        <f>OrderList!C6218</f>
        <v>PORT04</v>
      </c>
      <c r="C6218" s="10" t="str">
        <f>OrderList!D6218</f>
        <v>V444_0</v>
      </c>
      <c r="D6218" s="10" t="str">
        <f>OrderList!F6218</f>
        <v>DTP</v>
      </c>
      <c r="E6218" s="10" t="str">
        <f>OrderList!L6218</f>
        <v>PORT09</v>
      </c>
      <c r="F6218" s="10" t="str">
        <f>OrderList!K6218</f>
        <v>PLANT03</v>
      </c>
      <c r="G6218" s="10">
        <f>OrderList!J6218</f>
        <v>1677884</v>
      </c>
      <c r="H6218" s="10">
        <f>OrderList!M6218</f>
        <v>371</v>
      </c>
      <c r="I6218" s="10">
        <f>OrderList!N6218</f>
        <v>0.44212471763981109</v>
      </c>
      <c r="O6218" s="10">
        <f>COUNTIF(FreightRates!$A$2:$A$1541,C6218)</f>
        <v>39</v>
      </c>
      <c r="Q6218" s="10">
        <f>COUNTIFS(FreightRates!$A$2:$A$1541,C6218,FreightRates!$B$2:$B$1541,B6218,FreightRates!$C$2:$C$1541,E6218)</f>
        <v>20</v>
      </c>
      <c r="T6218">
        <f>COUNTIFS(FreightRates!$A$2:$A$1541,C6218,FreightRates!$B$2:$B$1541,B6218,FreightRates!$C$2:$C$1541,E6218,FreightRates!$F$2:$F$1541,D6218,FreightRates!$D$2:$D$1541,"&lt;="&amp;I6218,FreightRates!$E$2:$E$1541,"&gt;="&amp;I6218)</f>
        <v>2</v>
      </c>
    </row>
    <row r="6219" spans="1:20" x14ac:dyDescent="0.25">
      <c r="A6219" s="10">
        <f>OrderList!A6219</f>
        <v>1447307353.7</v>
      </c>
      <c r="B6219" s="10" t="str">
        <f>OrderList!C6219</f>
        <v>PORT04</v>
      </c>
      <c r="C6219" s="10" t="str">
        <f>OrderList!D6219</f>
        <v>V444_0</v>
      </c>
      <c r="D6219" s="10" t="str">
        <f>OrderList!F6219</f>
        <v>DTP</v>
      </c>
      <c r="E6219" s="10" t="str">
        <f>OrderList!L6219</f>
        <v>PORT09</v>
      </c>
      <c r="F6219" s="10" t="str">
        <f>OrderList!K6219</f>
        <v>PLANT03</v>
      </c>
      <c r="G6219" s="10">
        <f>OrderList!J6219</f>
        <v>1677884</v>
      </c>
      <c r="H6219" s="10">
        <f>OrderList!M6219</f>
        <v>335</v>
      </c>
      <c r="I6219" s="10">
        <f>OrderList!N6219</f>
        <v>0.88424943527962219</v>
      </c>
      <c r="O6219" s="10">
        <f>COUNTIF(FreightRates!$A$2:$A$1541,C6219)</f>
        <v>39</v>
      </c>
      <c r="Q6219" s="10">
        <f>COUNTIFS(FreightRates!$A$2:$A$1541,C6219,FreightRates!$B$2:$B$1541,B6219,FreightRates!$C$2:$C$1541,E6219)</f>
        <v>20</v>
      </c>
      <c r="T6219">
        <f>COUNTIFS(FreightRates!$A$2:$A$1541,C6219,FreightRates!$B$2:$B$1541,B6219,FreightRates!$C$2:$C$1541,E6219,FreightRates!$F$2:$F$1541,D6219,FreightRates!$D$2:$D$1541,"&lt;="&amp;I6219,FreightRates!$E$2:$E$1541,"&gt;="&amp;I6219)</f>
        <v>2</v>
      </c>
    </row>
    <row r="6220" spans="1:20" x14ac:dyDescent="0.25">
      <c r="A6220" s="10">
        <f>OrderList!A6220</f>
        <v>1447392375.7</v>
      </c>
      <c r="B6220" s="10" t="str">
        <f>OrderList!C6220</f>
        <v>PORT04</v>
      </c>
      <c r="C6220" s="10" t="str">
        <f>OrderList!D6220</f>
        <v>V444_0</v>
      </c>
      <c r="D6220" s="10" t="str">
        <f>OrderList!F6220</f>
        <v>DTP</v>
      </c>
      <c r="E6220" s="10" t="str">
        <f>OrderList!L6220</f>
        <v>PORT09</v>
      </c>
      <c r="F6220" s="10" t="str">
        <f>OrderList!K6220</f>
        <v>PLANT03</v>
      </c>
      <c r="G6220" s="10">
        <f>OrderList!J6220</f>
        <v>1677884</v>
      </c>
      <c r="H6220" s="10">
        <f>OrderList!M6220</f>
        <v>391</v>
      </c>
      <c r="I6220" s="10">
        <f>OrderList!N6220</f>
        <v>0.88424943527962219</v>
      </c>
      <c r="O6220" s="10">
        <f>COUNTIF(FreightRates!$A$2:$A$1541,C6220)</f>
        <v>39</v>
      </c>
      <c r="Q6220" s="10">
        <f>COUNTIFS(FreightRates!$A$2:$A$1541,C6220,FreightRates!$B$2:$B$1541,B6220,FreightRates!$C$2:$C$1541,E6220)</f>
        <v>20</v>
      </c>
      <c r="T6220">
        <f>COUNTIFS(FreightRates!$A$2:$A$1541,C6220,FreightRates!$B$2:$B$1541,B6220,FreightRates!$C$2:$C$1541,E6220,FreightRates!$F$2:$F$1541,D6220,FreightRates!$D$2:$D$1541,"&lt;="&amp;I6220,FreightRates!$E$2:$E$1541,"&gt;="&amp;I6220)</f>
        <v>2</v>
      </c>
    </row>
    <row r="6221" spans="1:20" x14ac:dyDescent="0.25">
      <c r="A6221" s="10">
        <f>OrderList!A6221</f>
        <v>1447284971.7</v>
      </c>
      <c r="B6221" s="10" t="str">
        <f>OrderList!C6221</f>
        <v>PORT04</v>
      </c>
      <c r="C6221" s="10" t="str">
        <f>OrderList!D6221</f>
        <v>V444_0</v>
      </c>
      <c r="D6221" s="10" t="str">
        <f>OrderList!F6221</f>
        <v>DTP</v>
      </c>
      <c r="E6221" s="10" t="str">
        <f>OrderList!L6221</f>
        <v>PORT09</v>
      </c>
      <c r="F6221" s="10" t="str">
        <f>OrderList!K6221</f>
        <v>PLANT03</v>
      </c>
      <c r="G6221" s="10">
        <f>OrderList!J6221</f>
        <v>1677884</v>
      </c>
      <c r="H6221" s="10">
        <f>OrderList!M6221</f>
        <v>335</v>
      </c>
      <c r="I6221" s="10">
        <f>OrderList!N6221</f>
        <v>4.4212471763981111E-2</v>
      </c>
      <c r="O6221" s="10">
        <f>COUNTIF(FreightRates!$A$2:$A$1541,C6221)</f>
        <v>39</v>
      </c>
      <c r="Q6221" s="10">
        <f>COUNTIFS(FreightRates!$A$2:$A$1541,C6221,FreightRates!$B$2:$B$1541,B6221,FreightRates!$C$2:$C$1541,E6221)</f>
        <v>20</v>
      </c>
      <c r="T6221">
        <f>COUNTIFS(FreightRates!$A$2:$A$1541,C6221,FreightRates!$B$2:$B$1541,B6221,FreightRates!$C$2:$C$1541,E6221,FreightRates!$F$2:$F$1541,D6221,FreightRates!$D$2:$D$1541,"&lt;="&amp;I6221,FreightRates!$E$2:$E$1541,"&gt;="&amp;I6221)</f>
        <v>2</v>
      </c>
    </row>
    <row r="6222" spans="1:20" x14ac:dyDescent="0.25">
      <c r="A6222" s="10">
        <f>OrderList!A6222</f>
        <v>1447321342.7</v>
      </c>
      <c r="B6222" s="10" t="str">
        <f>OrderList!C6222</f>
        <v>PORT04</v>
      </c>
      <c r="C6222" s="10" t="str">
        <f>OrderList!D6222</f>
        <v>V444_0</v>
      </c>
      <c r="D6222" s="10" t="str">
        <f>OrderList!F6222</f>
        <v>DTP</v>
      </c>
      <c r="E6222" s="10" t="str">
        <f>OrderList!L6222</f>
        <v>PORT09</v>
      </c>
      <c r="F6222" s="10" t="str">
        <f>OrderList!K6222</f>
        <v>PLANT03</v>
      </c>
      <c r="G6222" s="10">
        <f>OrderList!J6222</f>
        <v>1677884</v>
      </c>
      <c r="H6222" s="10">
        <f>OrderList!M6222</f>
        <v>386</v>
      </c>
      <c r="I6222" s="10">
        <f>OrderList!N6222</f>
        <v>0.88424943527962219</v>
      </c>
      <c r="O6222" s="10">
        <f>COUNTIF(FreightRates!$A$2:$A$1541,C6222)</f>
        <v>39</v>
      </c>
      <c r="Q6222" s="10">
        <f>COUNTIFS(FreightRates!$A$2:$A$1541,C6222,FreightRates!$B$2:$B$1541,B6222,FreightRates!$C$2:$C$1541,E6222)</f>
        <v>20</v>
      </c>
      <c r="T6222">
        <f>COUNTIFS(FreightRates!$A$2:$A$1541,C6222,FreightRates!$B$2:$B$1541,B6222,FreightRates!$C$2:$C$1541,E6222,FreightRates!$F$2:$F$1541,D6222,FreightRates!$D$2:$D$1541,"&lt;="&amp;I6222,FreightRates!$E$2:$E$1541,"&gt;="&amp;I6222)</f>
        <v>2</v>
      </c>
    </row>
    <row r="6223" spans="1:20" x14ac:dyDescent="0.25">
      <c r="A6223" s="10">
        <f>OrderList!A6223</f>
        <v>1447359743.7</v>
      </c>
      <c r="B6223" s="10" t="str">
        <f>OrderList!C6223</f>
        <v>PORT04</v>
      </c>
      <c r="C6223" s="10" t="str">
        <f>OrderList!D6223</f>
        <v>V444_0</v>
      </c>
      <c r="D6223" s="10" t="str">
        <f>OrderList!F6223</f>
        <v>DTP</v>
      </c>
      <c r="E6223" s="10" t="str">
        <f>OrderList!L6223</f>
        <v>PORT09</v>
      </c>
      <c r="F6223" s="10" t="str">
        <f>OrderList!K6223</f>
        <v>PLANT03</v>
      </c>
      <c r="G6223" s="10">
        <f>OrderList!J6223</f>
        <v>1677884</v>
      </c>
      <c r="H6223" s="10">
        <f>OrderList!M6223</f>
        <v>421</v>
      </c>
      <c r="I6223" s="10">
        <f>OrderList!N6223</f>
        <v>0.88424943527962219</v>
      </c>
      <c r="O6223" s="10">
        <f>COUNTIF(FreightRates!$A$2:$A$1541,C6223)</f>
        <v>39</v>
      </c>
      <c r="Q6223" s="10">
        <f>COUNTIFS(FreightRates!$A$2:$A$1541,C6223,FreightRates!$B$2:$B$1541,B6223,FreightRates!$C$2:$C$1541,E6223)</f>
        <v>20</v>
      </c>
      <c r="T6223">
        <f>COUNTIFS(FreightRates!$A$2:$A$1541,C6223,FreightRates!$B$2:$B$1541,B6223,FreightRates!$C$2:$C$1541,E6223,FreightRates!$F$2:$F$1541,D6223,FreightRates!$D$2:$D$1541,"&lt;="&amp;I6223,FreightRates!$E$2:$E$1541,"&gt;="&amp;I6223)</f>
        <v>2</v>
      </c>
    </row>
    <row r="6224" spans="1:20" x14ac:dyDescent="0.25">
      <c r="A6224" s="10">
        <f>OrderList!A6224</f>
        <v>1447182719.7</v>
      </c>
      <c r="B6224" s="10" t="str">
        <f>OrderList!C6224</f>
        <v>PORT04</v>
      </c>
      <c r="C6224" s="10" t="str">
        <f>OrderList!D6224</f>
        <v>V444_0</v>
      </c>
      <c r="D6224" s="10" t="str">
        <f>OrderList!F6224</f>
        <v>DTP</v>
      </c>
      <c r="E6224" s="10" t="str">
        <f>OrderList!L6224</f>
        <v>PORT09</v>
      </c>
      <c r="F6224" s="10" t="str">
        <f>OrderList!K6224</f>
        <v>PLANT03</v>
      </c>
      <c r="G6224" s="10">
        <f>OrderList!J6224</f>
        <v>1677884</v>
      </c>
      <c r="H6224" s="10">
        <f>OrderList!M6224</f>
        <v>650</v>
      </c>
      <c r="I6224" s="10">
        <f>OrderList!N6224</f>
        <v>2.94</v>
      </c>
      <c r="O6224" s="10">
        <f>COUNTIF(FreightRates!$A$2:$A$1541,C6224)</f>
        <v>39</v>
      </c>
      <c r="Q6224" s="10">
        <f>COUNTIFS(FreightRates!$A$2:$A$1541,C6224,FreightRates!$B$2:$B$1541,B6224,FreightRates!$C$2:$C$1541,E6224)</f>
        <v>20</v>
      </c>
      <c r="T6224">
        <f>COUNTIFS(FreightRates!$A$2:$A$1541,C6224,FreightRates!$B$2:$B$1541,B6224,FreightRates!$C$2:$C$1541,E6224,FreightRates!$F$2:$F$1541,D6224,FreightRates!$D$2:$D$1541,"&lt;="&amp;I6224,FreightRates!$E$2:$E$1541,"&gt;="&amp;I6224)</f>
        <v>2</v>
      </c>
    </row>
    <row r="6225" spans="1:20" x14ac:dyDescent="0.25">
      <c r="A6225" s="10">
        <f>OrderList!A6225</f>
        <v>1447159865.7</v>
      </c>
      <c r="B6225" s="10" t="str">
        <f>OrderList!C6225</f>
        <v>PORT04</v>
      </c>
      <c r="C6225" s="10" t="str">
        <f>OrderList!D6225</f>
        <v>V444_0</v>
      </c>
      <c r="D6225" s="10" t="str">
        <f>OrderList!F6225</f>
        <v>DTP</v>
      </c>
      <c r="E6225" s="10" t="str">
        <f>OrderList!L6225</f>
        <v>PORT09</v>
      </c>
      <c r="F6225" s="10" t="str">
        <f>OrderList!K6225</f>
        <v>PLANT03</v>
      </c>
      <c r="G6225" s="10">
        <f>OrderList!J6225</f>
        <v>1677889</v>
      </c>
      <c r="H6225" s="10">
        <f>OrderList!M6225</f>
        <v>349</v>
      </c>
      <c r="I6225" s="10">
        <f>OrderList!N6225</f>
        <v>0.14457548915591303</v>
      </c>
      <c r="O6225" s="10">
        <f>COUNTIF(FreightRates!$A$2:$A$1541,C6225)</f>
        <v>39</v>
      </c>
      <c r="Q6225" s="10">
        <f>COUNTIFS(FreightRates!$A$2:$A$1541,C6225,FreightRates!$B$2:$B$1541,B6225,FreightRates!$C$2:$C$1541,E6225)</f>
        <v>20</v>
      </c>
      <c r="T6225">
        <f>COUNTIFS(FreightRates!$A$2:$A$1541,C6225,FreightRates!$B$2:$B$1541,B6225,FreightRates!$C$2:$C$1541,E6225,FreightRates!$F$2:$F$1541,D6225,FreightRates!$D$2:$D$1541,"&lt;="&amp;I6225,FreightRates!$E$2:$E$1541,"&gt;="&amp;I6225)</f>
        <v>2</v>
      </c>
    </row>
    <row r="6226" spans="1:20" x14ac:dyDescent="0.25">
      <c r="A6226" s="10">
        <f>OrderList!A6226</f>
        <v>1447204792.7</v>
      </c>
      <c r="B6226" s="10" t="str">
        <f>OrderList!C6226</f>
        <v>PORT04</v>
      </c>
      <c r="C6226" s="10" t="str">
        <f>OrderList!D6226</f>
        <v>V444_0</v>
      </c>
      <c r="D6226" s="10" t="str">
        <f>OrderList!F6226</f>
        <v>DTP</v>
      </c>
      <c r="E6226" s="10" t="str">
        <f>OrderList!L6226</f>
        <v>PORT09</v>
      </c>
      <c r="F6226" s="10" t="str">
        <f>OrderList!K6226</f>
        <v>PLANT03</v>
      </c>
      <c r="G6226" s="10">
        <f>OrderList!J6226</f>
        <v>1677889</v>
      </c>
      <c r="H6226" s="10">
        <f>OrderList!M6226</f>
        <v>330</v>
      </c>
      <c r="I6226" s="10">
        <f>OrderList!N6226</f>
        <v>2.891509783118261E-2</v>
      </c>
      <c r="O6226" s="10">
        <f>COUNTIF(FreightRates!$A$2:$A$1541,C6226)</f>
        <v>39</v>
      </c>
      <c r="Q6226" s="10">
        <f>COUNTIFS(FreightRates!$A$2:$A$1541,C6226,FreightRates!$B$2:$B$1541,B6226,FreightRates!$C$2:$C$1541,E6226)</f>
        <v>20</v>
      </c>
      <c r="T6226">
        <f>COUNTIFS(FreightRates!$A$2:$A$1541,C6226,FreightRates!$B$2:$B$1541,B6226,FreightRates!$C$2:$C$1541,E6226,FreightRates!$F$2:$F$1541,D6226,FreightRates!$D$2:$D$1541,"&lt;="&amp;I6226,FreightRates!$E$2:$E$1541,"&gt;="&amp;I6226)</f>
        <v>2</v>
      </c>
    </row>
    <row r="6227" spans="1:20" x14ac:dyDescent="0.25">
      <c r="A6227" s="10">
        <f>OrderList!A6227</f>
        <v>1447323793.7</v>
      </c>
      <c r="B6227" s="10" t="str">
        <f>OrderList!C6227</f>
        <v>PORT04</v>
      </c>
      <c r="C6227" s="10" t="str">
        <f>OrderList!D6227</f>
        <v>V444_0</v>
      </c>
      <c r="D6227" s="10" t="str">
        <f>OrderList!F6227</f>
        <v>DTP</v>
      </c>
      <c r="E6227" s="10" t="str">
        <f>OrderList!L6227</f>
        <v>PORT09</v>
      </c>
      <c r="F6227" s="10" t="str">
        <f>OrderList!K6227</f>
        <v>PLANT03</v>
      </c>
      <c r="G6227" s="10">
        <f>OrderList!J6227</f>
        <v>1677889</v>
      </c>
      <c r="H6227" s="10">
        <f>OrderList!M6227</f>
        <v>302</v>
      </c>
      <c r="I6227" s="10">
        <f>OrderList!N6227</f>
        <v>0.28915097831182607</v>
      </c>
      <c r="O6227" s="10">
        <f>COUNTIF(FreightRates!$A$2:$A$1541,C6227)</f>
        <v>39</v>
      </c>
      <c r="Q6227" s="10">
        <f>COUNTIFS(FreightRates!$A$2:$A$1541,C6227,FreightRates!$B$2:$B$1541,B6227,FreightRates!$C$2:$C$1541,E6227)</f>
        <v>20</v>
      </c>
      <c r="T6227">
        <f>COUNTIFS(FreightRates!$A$2:$A$1541,C6227,FreightRates!$B$2:$B$1541,B6227,FreightRates!$C$2:$C$1541,E6227,FreightRates!$F$2:$F$1541,D6227,FreightRates!$D$2:$D$1541,"&lt;="&amp;I6227,FreightRates!$E$2:$E$1541,"&gt;="&amp;I6227)</f>
        <v>2</v>
      </c>
    </row>
    <row r="6228" spans="1:20" x14ac:dyDescent="0.25">
      <c r="A6228" s="10">
        <f>OrderList!A6228</f>
        <v>1447178883.7</v>
      </c>
      <c r="B6228" s="10" t="str">
        <f>OrderList!C6228</f>
        <v>PORT04</v>
      </c>
      <c r="C6228" s="10" t="str">
        <f>OrderList!D6228</f>
        <v>V444_0</v>
      </c>
      <c r="D6228" s="10" t="str">
        <f>OrderList!F6228</f>
        <v>DTP</v>
      </c>
      <c r="E6228" s="10" t="str">
        <f>OrderList!L6228</f>
        <v>PORT09</v>
      </c>
      <c r="F6228" s="10" t="str">
        <f>OrderList!K6228</f>
        <v>PLANT03</v>
      </c>
      <c r="G6228" s="10">
        <f>OrderList!J6228</f>
        <v>1677889</v>
      </c>
      <c r="H6228" s="10">
        <f>OrderList!M6228</f>
        <v>579</v>
      </c>
      <c r="I6228" s="10">
        <f>OrderList!N6228</f>
        <v>1.7349058698709565</v>
      </c>
      <c r="O6228" s="10">
        <f>COUNTIF(FreightRates!$A$2:$A$1541,C6228)</f>
        <v>39</v>
      </c>
      <c r="Q6228" s="10">
        <f>COUNTIFS(FreightRates!$A$2:$A$1541,C6228,FreightRates!$B$2:$B$1541,B6228,FreightRates!$C$2:$C$1541,E6228)</f>
        <v>20</v>
      </c>
      <c r="T6228">
        <f>COUNTIFS(FreightRates!$A$2:$A$1541,C6228,FreightRates!$B$2:$B$1541,B6228,FreightRates!$C$2:$C$1541,E6228,FreightRates!$F$2:$F$1541,D6228,FreightRates!$D$2:$D$1541,"&lt;="&amp;I6228,FreightRates!$E$2:$E$1541,"&gt;="&amp;I6228)</f>
        <v>2</v>
      </c>
    </row>
    <row r="6229" spans="1:20" x14ac:dyDescent="0.25">
      <c r="A6229" s="10">
        <f>OrderList!A6229</f>
        <v>1447159985.7</v>
      </c>
      <c r="B6229" s="10" t="str">
        <f>OrderList!C6229</f>
        <v>PORT04</v>
      </c>
      <c r="C6229" s="10" t="str">
        <f>OrderList!D6229</f>
        <v>V444_0</v>
      </c>
      <c r="D6229" s="10" t="str">
        <f>OrderList!F6229</f>
        <v>DTP</v>
      </c>
      <c r="E6229" s="10" t="str">
        <f>OrderList!L6229</f>
        <v>PORT09</v>
      </c>
      <c r="F6229" s="10" t="str">
        <f>OrderList!K6229</f>
        <v>PLANT03</v>
      </c>
      <c r="G6229" s="10">
        <f>OrderList!J6229</f>
        <v>1677889</v>
      </c>
      <c r="H6229" s="10">
        <f>OrderList!M6229</f>
        <v>254</v>
      </c>
      <c r="I6229" s="10">
        <f>OrderList!N6229</f>
        <v>0.11566039132473044</v>
      </c>
      <c r="O6229" s="10">
        <f>COUNTIF(FreightRates!$A$2:$A$1541,C6229)</f>
        <v>39</v>
      </c>
      <c r="Q6229" s="10">
        <f>COUNTIFS(FreightRates!$A$2:$A$1541,C6229,FreightRates!$B$2:$B$1541,B6229,FreightRates!$C$2:$C$1541,E6229)</f>
        <v>20</v>
      </c>
      <c r="T6229">
        <f>COUNTIFS(FreightRates!$A$2:$A$1541,C6229,FreightRates!$B$2:$B$1541,B6229,FreightRates!$C$2:$C$1541,E6229,FreightRates!$F$2:$F$1541,D6229,FreightRates!$D$2:$D$1541,"&lt;="&amp;I6229,FreightRates!$E$2:$E$1541,"&gt;="&amp;I6229)</f>
        <v>2</v>
      </c>
    </row>
    <row r="6230" spans="1:20" x14ac:dyDescent="0.25">
      <c r="A6230" s="10">
        <f>OrderList!A6230</f>
        <v>1447204791.7</v>
      </c>
      <c r="B6230" s="10" t="str">
        <f>OrderList!C6230</f>
        <v>PORT04</v>
      </c>
      <c r="C6230" s="10" t="str">
        <f>OrderList!D6230</f>
        <v>V444_0</v>
      </c>
      <c r="D6230" s="10" t="str">
        <f>OrderList!F6230</f>
        <v>DTP</v>
      </c>
      <c r="E6230" s="10" t="str">
        <f>OrderList!L6230</f>
        <v>PORT09</v>
      </c>
      <c r="F6230" s="10" t="str">
        <f>OrderList!K6230</f>
        <v>PLANT03</v>
      </c>
      <c r="G6230" s="10">
        <f>OrderList!J6230</f>
        <v>1677889</v>
      </c>
      <c r="H6230" s="10">
        <f>OrderList!M6230</f>
        <v>333</v>
      </c>
      <c r="I6230" s="10">
        <f>OrderList!N6230</f>
        <v>5.7830195662365219E-2</v>
      </c>
      <c r="O6230" s="10">
        <f>COUNTIF(FreightRates!$A$2:$A$1541,C6230)</f>
        <v>39</v>
      </c>
      <c r="Q6230" s="10">
        <f>COUNTIFS(FreightRates!$A$2:$A$1541,C6230,FreightRates!$B$2:$B$1541,B6230,FreightRates!$C$2:$C$1541,E6230)</f>
        <v>20</v>
      </c>
      <c r="T6230">
        <f>COUNTIFS(FreightRates!$A$2:$A$1541,C6230,FreightRates!$B$2:$B$1541,B6230,FreightRates!$C$2:$C$1541,E6230,FreightRates!$F$2:$F$1541,D6230,FreightRates!$D$2:$D$1541,"&lt;="&amp;I6230,FreightRates!$E$2:$E$1541,"&gt;="&amp;I6230)</f>
        <v>2</v>
      </c>
    </row>
    <row r="6231" spans="1:20" x14ac:dyDescent="0.25">
      <c r="A6231" s="10">
        <f>OrderList!A6231</f>
        <v>1447178882.7</v>
      </c>
      <c r="B6231" s="10" t="str">
        <f>OrderList!C6231</f>
        <v>PORT04</v>
      </c>
      <c r="C6231" s="10" t="str">
        <f>OrderList!D6231</f>
        <v>V444_0</v>
      </c>
      <c r="D6231" s="10" t="str">
        <f>OrderList!F6231</f>
        <v>DTP</v>
      </c>
      <c r="E6231" s="10" t="str">
        <f>OrderList!L6231</f>
        <v>PORT09</v>
      </c>
      <c r="F6231" s="10" t="str">
        <f>OrderList!K6231</f>
        <v>PLANT03</v>
      </c>
      <c r="G6231" s="10">
        <f>OrderList!J6231</f>
        <v>1677889</v>
      </c>
      <c r="H6231" s="10">
        <f>OrderList!M6231</f>
        <v>266</v>
      </c>
      <c r="I6231" s="10">
        <f>OrderList!N6231</f>
        <v>0.11566039132473044</v>
      </c>
      <c r="O6231" s="10">
        <f>COUNTIF(FreightRates!$A$2:$A$1541,C6231)</f>
        <v>39</v>
      </c>
      <c r="Q6231" s="10">
        <f>COUNTIFS(FreightRates!$A$2:$A$1541,C6231,FreightRates!$B$2:$B$1541,B6231,FreightRates!$C$2:$C$1541,E6231)</f>
        <v>20</v>
      </c>
      <c r="T6231">
        <f>COUNTIFS(FreightRates!$A$2:$A$1541,C6231,FreightRates!$B$2:$B$1541,B6231,FreightRates!$C$2:$C$1541,E6231,FreightRates!$F$2:$F$1541,D6231,FreightRates!$D$2:$D$1541,"&lt;="&amp;I6231,FreightRates!$E$2:$E$1541,"&gt;="&amp;I6231)</f>
        <v>2</v>
      </c>
    </row>
    <row r="6232" spans="1:20" x14ac:dyDescent="0.25">
      <c r="A6232" s="10">
        <f>OrderList!A6232</f>
        <v>1447159984.7</v>
      </c>
      <c r="B6232" s="10" t="str">
        <f>OrderList!C6232</f>
        <v>PORT04</v>
      </c>
      <c r="C6232" s="10" t="str">
        <f>OrderList!D6232</f>
        <v>V444_0</v>
      </c>
      <c r="D6232" s="10" t="str">
        <f>OrderList!F6232</f>
        <v>DTP</v>
      </c>
      <c r="E6232" s="10" t="str">
        <f>OrderList!L6232</f>
        <v>PORT09</v>
      </c>
      <c r="F6232" s="10" t="str">
        <f>OrderList!K6232</f>
        <v>PLANT03</v>
      </c>
      <c r="G6232" s="10">
        <f>OrderList!J6232</f>
        <v>1677889</v>
      </c>
      <c r="H6232" s="10">
        <f>OrderList!M6232</f>
        <v>302</v>
      </c>
      <c r="I6232" s="10">
        <f>OrderList!N6232</f>
        <v>0.28915097831182607</v>
      </c>
      <c r="O6232" s="10">
        <f>COUNTIF(FreightRates!$A$2:$A$1541,C6232)</f>
        <v>39</v>
      </c>
      <c r="Q6232" s="10">
        <f>COUNTIFS(FreightRates!$A$2:$A$1541,C6232,FreightRates!$B$2:$B$1541,B6232,FreightRates!$C$2:$C$1541,E6232)</f>
        <v>20</v>
      </c>
      <c r="T6232">
        <f>COUNTIFS(FreightRates!$A$2:$A$1541,C6232,FreightRates!$B$2:$B$1541,B6232,FreightRates!$C$2:$C$1541,E6232,FreightRates!$F$2:$F$1541,D6232,FreightRates!$D$2:$D$1541,"&lt;="&amp;I6232,FreightRates!$E$2:$E$1541,"&gt;="&amp;I6232)</f>
        <v>2</v>
      </c>
    </row>
    <row r="6233" spans="1:20" x14ac:dyDescent="0.25">
      <c r="A6233" s="10">
        <f>OrderList!A6233</f>
        <v>1447300734.7</v>
      </c>
      <c r="B6233" s="10" t="str">
        <f>OrderList!C6233</f>
        <v>PORT04</v>
      </c>
      <c r="C6233" s="10" t="str">
        <f>OrderList!D6233</f>
        <v>V444_0</v>
      </c>
      <c r="D6233" s="10" t="str">
        <f>OrderList!F6233</f>
        <v>DTP</v>
      </c>
      <c r="E6233" s="10" t="str">
        <f>OrderList!L6233</f>
        <v>PORT09</v>
      </c>
      <c r="F6233" s="10" t="str">
        <f>OrderList!K6233</f>
        <v>PLANT03</v>
      </c>
      <c r="G6233" s="10">
        <f>OrderList!J6233</f>
        <v>1677889</v>
      </c>
      <c r="H6233" s="10">
        <f>OrderList!M6233</f>
        <v>766</v>
      </c>
      <c r="I6233" s="10">
        <f>OrderList!N6233</f>
        <v>2.8915097831182606</v>
      </c>
      <c r="O6233" s="10">
        <f>COUNTIF(FreightRates!$A$2:$A$1541,C6233)</f>
        <v>39</v>
      </c>
      <c r="Q6233" s="10">
        <f>COUNTIFS(FreightRates!$A$2:$A$1541,C6233,FreightRates!$B$2:$B$1541,B6233,FreightRates!$C$2:$C$1541,E6233)</f>
        <v>20</v>
      </c>
      <c r="T6233">
        <f>COUNTIFS(FreightRates!$A$2:$A$1541,C6233,FreightRates!$B$2:$B$1541,B6233,FreightRates!$C$2:$C$1541,E6233,FreightRates!$F$2:$F$1541,D6233,FreightRates!$D$2:$D$1541,"&lt;="&amp;I6233,FreightRates!$E$2:$E$1541,"&gt;="&amp;I6233)</f>
        <v>2</v>
      </c>
    </row>
    <row r="6234" spans="1:20" x14ac:dyDescent="0.25">
      <c r="A6234" s="10">
        <f>OrderList!A6234</f>
        <v>1447159983.7</v>
      </c>
      <c r="B6234" s="10" t="str">
        <f>OrderList!C6234</f>
        <v>PORT04</v>
      </c>
      <c r="C6234" s="10" t="str">
        <f>OrderList!D6234</f>
        <v>V444_0</v>
      </c>
      <c r="D6234" s="10" t="str">
        <f>OrderList!F6234</f>
        <v>DTP</v>
      </c>
      <c r="E6234" s="10" t="str">
        <f>OrderList!L6234</f>
        <v>PORT09</v>
      </c>
      <c r="F6234" s="10" t="str">
        <f>OrderList!K6234</f>
        <v>PLANT03</v>
      </c>
      <c r="G6234" s="10">
        <f>OrderList!J6234</f>
        <v>1677889</v>
      </c>
      <c r="H6234" s="10">
        <f>OrderList!M6234</f>
        <v>387</v>
      </c>
      <c r="I6234" s="10">
        <f>OrderList!N6234</f>
        <v>0.57830195662365214</v>
      </c>
      <c r="O6234" s="10">
        <f>COUNTIF(FreightRates!$A$2:$A$1541,C6234)</f>
        <v>39</v>
      </c>
      <c r="Q6234" s="10">
        <f>COUNTIFS(FreightRates!$A$2:$A$1541,C6234,FreightRates!$B$2:$B$1541,B6234,FreightRates!$C$2:$C$1541,E6234)</f>
        <v>20</v>
      </c>
      <c r="T6234">
        <f>COUNTIFS(FreightRates!$A$2:$A$1541,C6234,FreightRates!$B$2:$B$1541,B6234,FreightRates!$C$2:$C$1541,E6234,FreightRates!$F$2:$F$1541,D6234,FreightRates!$D$2:$D$1541,"&lt;="&amp;I6234,FreightRates!$E$2:$E$1541,"&gt;="&amp;I6234)</f>
        <v>2</v>
      </c>
    </row>
    <row r="6235" spans="1:20" x14ac:dyDescent="0.25">
      <c r="A6235" s="10">
        <f>OrderList!A6235</f>
        <v>1447178881.7</v>
      </c>
      <c r="B6235" s="10" t="str">
        <f>OrderList!C6235</f>
        <v>PORT04</v>
      </c>
      <c r="C6235" s="10" t="str">
        <f>OrderList!D6235</f>
        <v>V444_0</v>
      </c>
      <c r="D6235" s="10" t="str">
        <f>OrderList!F6235</f>
        <v>DTP</v>
      </c>
      <c r="E6235" s="10" t="str">
        <f>OrderList!L6235</f>
        <v>PORT09</v>
      </c>
      <c r="F6235" s="10" t="str">
        <f>OrderList!K6235</f>
        <v>PLANT03</v>
      </c>
      <c r="G6235" s="10">
        <f>OrderList!J6235</f>
        <v>1677889</v>
      </c>
      <c r="H6235" s="10">
        <f>OrderList!M6235</f>
        <v>477</v>
      </c>
      <c r="I6235" s="10">
        <f>OrderList!N6235</f>
        <v>0.92528313059784351</v>
      </c>
      <c r="O6235" s="10">
        <f>COUNTIF(FreightRates!$A$2:$A$1541,C6235)</f>
        <v>39</v>
      </c>
      <c r="Q6235" s="10">
        <f>COUNTIFS(FreightRates!$A$2:$A$1541,C6235,FreightRates!$B$2:$B$1541,B6235,FreightRates!$C$2:$C$1541,E6235)</f>
        <v>20</v>
      </c>
      <c r="T6235">
        <f>COUNTIFS(FreightRates!$A$2:$A$1541,C6235,FreightRates!$B$2:$B$1541,B6235,FreightRates!$C$2:$C$1541,E6235,FreightRates!$F$2:$F$1541,D6235,FreightRates!$D$2:$D$1541,"&lt;="&amp;I6235,FreightRates!$E$2:$E$1541,"&gt;="&amp;I6235)</f>
        <v>2</v>
      </c>
    </row>
    <row r="6236" spans="1:20" x14ac:dyDescent="0.25">
      <c r="A6236" s="10">
        <f>OrderList!A6236</f>
        <v>1447375293.7</v>
      </c>
      <c r="B6236" s="10" t="str">
        <f>OrderList!C6236</f>
        <v>PORT04</v>
      </c>
      <c r="C6236" s="10" t="str">
        <f>OrderList!D6236</f>
        <v>V444_0</v>
      </c>
      <c r="D6236" s="10" t="str">
        <f>OrderList!F6236</f>
        <v>DTP</v>
      </c>
      <c r="E6236" s="10" t="str">
        <f>OrderList!L6236</f>
        <v>PORT09</v>
      </c>
      <c r="F6236" s="10" t="str">
        <f>OrderList!K6236</f>
        <v>PLANT03</v>
      </c>
      <c r="G6236" s="10">
        <f>OrderList!J6236</f>
        <v>1677889</v>
      </c>
      <c r="H6236" s="10">
        <f>OrderList!M6236</f>
        <v>280</v>
      </c>
      <c r="I6236" s="10">
        <f>OrderList!N6236</f>
        <v>0.17349058698709566</v>
      </c>
      <c r="O6236" s="10">
        <f>COUNTIF(FreightRates!$A$2:$A$1541,C6236)</f>
        <v>39</v>
      </c>
      <c r="Q6236" s="10">
        <f>COUNTIFS(FreightRates!$A$2:$A$1541,C6236,FreightRates!$B$2:$B$1541,B6236,FreightRates!$C$2:$C$1541,E6236)</f>
        <v>20</v>
      </c>
      <c r="T6236">
        <f>COUNTIFS(FreightRates!$A$2:$A$1541,C6236,FreightRates!$B$2:$B$1541,B6236,FreightRates!$C$2:$C$1541,E6236,FreightRates!$F$2:$F$1541,D6236,FreightRates!$D$2:$D$1541,"&lt;="&amp;I6236,FreightRates!$E$2:$E$1541,"&gt;="&amp;I6236)</f>
        <v>2</v>
      </c>
    </row>
    <row r="6237" spans="1:20" x14ac:dyDescent="0.25">
      <c r="A6237" s="10">
        <f>OrderList!A6237</f>
        <v>1447204793.7</v>
      </c>
      <c r="B6237" s="10" t="str">
        <f>OrderList!C6237</f>
        <v>PORT04</v>
      </c>
      <c r="C6237" s="10" t="str">
        <f>OrderList!D6237</f>
        <v>V444_0</v>
      </c>
      <c r="D6237" s="10" t="str">
        <f>OrderList!F6237</f>
        <v>DTP</v>
      </c>
      <c r="E6237" s="10" t="str">
        <f>OrderList!L6237</f>
        <v>PORT09</v>
      </c>
      <c r="F6237" s="10" t="str">
        <f>OrderList!K6237</f>
        <v>PLANT03</v>
      </c>
      <c r="G6237" s="10">
        <f>OrderList!J6237</f>
        <v>1677889</v>
      </c>
      <c r="H6237" s="10">
        <f>OrderList!M6237</f>
        <v>534</v>
      </c>
      <c r="I6237" s="10">
        <f>OrderList!N6237</f>
        <v>1.6481605763774085</v>
      </c>
      <c r="O6237" s="10">
        <f>COUNTIF(FreightRates!$A$2:$A$1541,C6237)</f>
        <v>39</v>
      </c>
      <c r="Q6237" s="10">
        <f>COUNTIFS(FreightRates!$A$2:$A$1541,C6237,FreightRates!$B$2:$B$1541,B6237,FreightRates!$C$2:$C$1541,E6237)</f>
        <v>20</v>
      </c>
      <c r="T6237">
        <f>COUNTIFS(FreightRates!$A$2:$A$1541,C6237,FreightRates!$B$2:$B$1541,B6237,FreightRates!$C$2:$C$1541,E6237,FreightRates!$F$2:$F$1541,D6237,FreightRates!$D$2:$D$1541,"&lt;="&amp;I6237,FreightRates!$E$2:$E$1541,"&gt;="&amp;I6237)</f>
        <v>2</v>
      </c>
    </row>
    <row r="6238" spans="1:20" x14ac:dyDescent="0.25">
      <c r="A6238" s="10">
        <f>OrderList!A6238</f>
        <v>1447265635.7</v>
      </c>
      <c r="B6238" s="10" t="str">
        <f>OrderList!C6238</f>
        <v>PORT04</v>
      </c>
      <c r="C6238" s="10" t="str">
        <f>OrderList!D6238</f>
        <v>V444_0</v>
      </c>
      <c r="D6238" s="10" t="str">
        <f>OrderList!F6238</f>
        <v>DTP</v>
      </c>
      <c r="E6238" s="10" t="str">
        <f>OrderList!L6238</f>
        <v>PORT09</v>
      </c>
      <c r="F6238" s="10" t="str">
        <f>OrderList!K6238</f>
        <v>PLANT03</v>
      </c>
      <c r="G6238" s="10">
        <f>OrderList!J6238</f>
        <v>1677889</v>
      </c>
      <c r="H6238" s="10">
        <f>OrderList!M6238</f>
        <v>927</v>
      </c>
      <c r="I6238" s="10">
        <f>OrderList!N6238</f>
        <v>3.54</v>
      </c>
      <c r="O6238" s="10">
        <f>COUNTIF(FreightRates!$A$2:$A$1541,C6238)</f>
        <v>39</v>
      </c>
      <c r="Q6238" s="10">
        <f>COUNTIFS(FreightRates!$A$2:$A$1541,C6238,FreightRates!$B$2:$B$1541,B6238,FreightRates!$C$2:$C$1541,E6238)</f>
        <v>20</v>
      </c>
      <c r="T6238">
        <f>COUNTIFS(FreightRates!$A$2:$A$1541,C6238,FreightRates!$B$2:$B$1541,B6238,FreightRates!$C$2:$C$1541,E6238,FreightRates!$F$2:$F$1541,D6238,FreightRates!$D$2:$D$1541,"&lt;="&amp;I6238,FreightRates!$E$2:$E$1541,"&gt;="&amp;I6238)</f>
        <v>2</v>
      </c>
    </row>
    <row r="6239" spans="1:20" x14ac:dyDescent="0.25">
      <c r="A6239" s="10">
        <f>OrderList!A6239</f>
        <v>1447300733.7</v>
      </c>
      <c r="B6239" s="10" t="str">
        <f>OrderList!C6239</f>
        <v>PORT04</v>
      </c>
      <c r="C6239" s="10" t="str">
        <f>OrderList!D6239</f>
        <v>V444_0</v>
      </c>
      <c r="D6239" s="10" t="str">
        <f>OrderList!F6239</f>
        <v>DTP</v>
      </c>
      <c r="E6239" s="10" t="str">
        <f>OrderList!L6239</f>
        <v>PORT09</v>
      </c>
      <c r="F6239" s="10" t="str">
        <f>OrderList!K6239</f>
        <v>PLANT03</v>
      </c>
      <c r="G6239" s="10">
        <f>OrderList!J6239</f>
        <v>1677889</v>
      </c>
      <c r="H6239" s="10">
        <f>OrderList!M6239</f>
        <v>1168</v>
      </c>
      <c r="I6239" s="10">
        <f>OrderList!N6239</f>
        <v>4.4000000000000004</v>
      </c>
      <c r="O6239" s="10">
        <f>COUNTIF(FreightRates!$A$2:$A$1541,C6239)</f>
        <v>39</v>
      </c>
      <c r="Q6239" s="10">
        <f>COUNTIFS(FreightRates!$A$2:$A$1541,C6239,FreightRates!$B$2:$B$1541,B6239,FreightRates!$C$2:$C$1541,E6239)</f>
        <v>20</v>
      </c>
      <c r="T6239">
        <f>COUNTIFS(FreightRates!$A$2:$A$1541,C6239,FreightRates!$B$2:$B$1541,B6239,FreightRates!$C$2:$C$1541,E6239,FreightRates!$F$2:$F$1541,D6239,FreightRates!$D$2:$D$1541,"&lt;="&amp;I6239,FreightRates!$E$2:$E$1541,"&gt;="&amp;I6239)</f>
        <v>2</v>
      </c>
    </row>
    <row r="6240" spans="1:20" x14ac:dyDescent="0.25">
      <c r="A6240" s="10">
        <f>OrderList!A6240</f>
        <v>1447275606.7</v>
      </c>
      <c r="B6240" s="10" t="str">
        <f>OrderList!C6240</f>
        <v>PORT04</v>
      </c>
      <c r="C6240" s="10" t="str">
        <f>OrderList!D6240</f>
        <v>V444_0</v>
      </c>
      <c r="D6240" s="10" t="str">
        <f>OrderList!F6240</f>
        <v>DTP</v>
      </c>
      <c r="E6240" s="10" t="str">
        <f>OrderList!L6240</f>
        <v>PORT09</v>
      </c>
      <c r="F6240" s="10" t="str">
        <f>OrderList!K6240</f>
        <v>PLANT03</v>
      </c>
      <c r="G6240" s="10">
        <f>OrderList!J6240</f>
        <v>1677884</v>
      </c>
      <c r="H6240" s="10">
        <f>OrderList!M6240</f>
        <v>1093</v>
      </c>
      <c r="I6240" s="10">
        <f>OrderList!N6240</f>
        <v>3.9800000000000004</v>
      </c>
      <c r="O6240" s="10">
        <f>COUNTIF(FreightRates!$A$2:$A$1541,C6240)</f>
        <v>39</v>
      </c>
      <c r="Q6240" s="10">
        <f>COUNTIFS(FreightRates!$A$2:$A$1541,C6240,FreightRates!$B$2:$B$1541,B6240,FreightRates!$C$2:$C$1541,E6240)</f>
        <v>20</v>
      </c>
      <c r="T6240">
        <f>COUNTIFS(FreightRates!$A$2:$A$1541,C6240,FreightRates!$B$2:$B$1541,B6240,FreightRates!$C$2:$C$1541,E6240,FreightRates!$F$2:$F$1541,D6240,FreightRates!$D$2:$D$1541,"&lt;="&amp;I6240,FreightRates!$E$2:$E$1541,"&gt;="&amp;I6240)</f>
        <v>2</v>
      </c>
    </row>
    <row r="6241" spans="1:20" x14ac:dyDescent="0.25">
      <c r="A6241" s="10">
        <f>OrderList!A6241</f>
        <v>1447265636.7</v>
      </c>
      <c r="B6241" s="10" t="str">
        <f>OrderList!C6241</f>
        <v>PORT04</v>
      </c>
      <c r="C6241" s="10" t="str">
        <f>OrderList!D6241</f>
        <v>V444_0</v>
      </c>
      <c r="D6241" s="10" t="str">
        <f>OrderList!F6241</f>
        <v>DTP</v>
      </c>
      <c r="E6241" s="10" t="str">
        <f>OrderList!L6241</f>
        <v>PORT09</v>
      </c>
      <c r="F6241" s="10" t="str">
        <f>OrderList!K6241</f>
        <v>PLANT03</v>
      </c>
      <c r="G6241" s="10">
        <f>OrderList!J6241</f>
        <v>1677889</v>
      </c>
      <c r="H6241" s="10">
        <f>OrderList!M6241</f>
        <v>1311</v>
      </c>
      <c r="I6241" s="10">
        <f>OrderList!N6241</f>
        <v>4.0599999999999996</v>
      </c>
      <c r="O6241" s="10">
        <f>COUNTIF(FreightRates!$A$2:$A$1541,C6241)</f>
        <v>39</v>
      </c>
      <c r="Q6241" s="10">
        <f>COUNTIFS(FreightRates!$A$2:$A$1541,C6241,FreightRates!$B$2:$B$1541,B6241,FreightRates!$C$2:$C$1541,E6241)</f>
        <v>20</v>
      </c>
      <c r="T6241">
        <f>COUNTIFS(FreightRates!$A$2:$A$1541,C6241,FreightRates!$B$2:$B$1541,B6241,FreightRates!$C$2:$C$1541,E6241,FreightRates!$F$2:$F$1541,D6241,FreightRates!$D$2:$D$1541,"&lt;="&amp;I6241,FreightRates!$E$2:$E$1541,"&gt;="&amp;I6241)</f>
        <v>2</v>
      </c>
    </row>
    <row r="6242" spans="1:20" x14ac:dyDescent="0.25">
      <c r="A6242" s="10">
        <f>OrderList!A6242</f>
        <v>1447156640.7</v>
      </c>
      <c r="B6242" s="10" t="str">
        <f>OrderList!C6242</f>
        <v>PORT04</v>
      </c>
      <c r="C6242" s="10" t="str">
        <f>OrderList!D6242</f>
        <v>V444_0</v>
      </c>
      <c r="D6242" s="10" t="str">
        <f>OrderList!F6242</f>
        <v>DTP</v>
      </c>
      <c r="E6242" s="10" t="str">
        <f>OrderList!L6242</f>
        <v>PORT09</v>
      </c>
      <c r="F6242" s="10" t="str">
        <f>OrderList!K6242</f>
        <v>PLANT03</v>
      </c>
      <c r="G6242" s="10">
        <f>OrderList!J6242</f>
        <v>1677878</v>
      </c>
      <c r="H6242" s="10">
        <f>OrderList!M6242</f>
        <v>367</v>
      </c>
      <c r="I6242" s="10">
        <f>OrderList!N6242</f>
        <v>0.37181293139878768</v>
      </c>
      <c r="O6242" s="10">
        <f>COUNTIF(FreightRates!$A$2:$A$1541,C6242)</f>
        <v>39</v>
      </c>
      <c r="Q6242" s="10">
        <f>COUNTIFS(FreightRates!$A$2:$A$1541,C6242,FreightRates!$B$2:$B$1541,B6242,FreightRates!$C$2:$C$1541,E6242)</f>
        <v>20</v>
      </c>
      <c r="T6242">
        <f>COUNTIFS(FreightRates!$A$2:$A$1541,C6242,FreightRates!$B$2:$B$1541,B6242,FreightRates!$C$2:$C$1541,E6242,FreightRates!$F$2:$F$1541,D6242,FreightRates!$D$2:$D$1541,"&lt;="&amp;I6242,FreightRates!$E$2:$E$1541,"&gt;="&amp;I6242)</f>
        <v>2</v>
      </c>
    </row>
    <row r="6243" spans="1:20" x14ac:dyDescent="0.25">
      <c r="A6243" s="10">
        <f>OrderList!A6243</f>
        <v>1447156691.7</v>
      </c>
      <c r="B6243" s="10" t="str">
        <f>OrderList!C6243</f>
        <v>PORT04</v>
      </c>
      <c r="C6243" s="10" t="str">
        <f>OrderList!D6243</f>
        <v>V444_0</v>
      </c>
      <c r="D6243" s="10" t="str">
        <f>OrderList!F6243</f>
        <v>DTP</v>
      </c>
      <c r="E6243" s="10" t="str">
        <f>OrderList!L6243</f>
        <v>PORT09</v>
      </c>
      <c r="F6243" s="10" t="str">
        <f>OrderList!K6243</f>
        <v>PLANT03</v>
      </c>
      <c r="G6243" s="10">
        <f>OrderList!J6243</f>
        <v>1677878</v>
      </c>
      <c r="H6243" s="10">
        <f>OrderList!M6243</f>
        <v>436</v>
      </c>
      <c r="I6243" s="10">
        <f>OrderList!N6243</f>
        <v>0.70644456965769653</v>
      </c>
      <c r="O6243" s="10">
        <f>COUNTIF(FreightRates!$A$2:$A$1541,C6243)</f>
        <v>39</v>
      </c>
      <c r="Q6243" s="10">
        <f>COUNTIFS(FreightRates!$A$2:$A$1541,C6243,FreightRates!$B$2:$B$1541,B6243,FreightRates!$C$2:$C$1541,E6243)</f>
        <v>20</v>
      </c>
      <c r="T6243">
        <f>COUNTIFS(FreightRates!$A$2:$A$1541,C6243,FreightRates!$B$2:$B$1541,B6243,FreightRates!$C$2:$C$1541,E6243,FreightRates!$F$2:$F$1541,D6243,FreightRates!$D$2:$D$1541,"&lt;="&amp;I6243,FreightRates!$E$2:$E$1541,"&gt;="&amp;I6243)</f>
        <v>2</v>
      </c>
    </row>
    <row r="6244" spans="1:20" x14ac:dyDescent="0.25">
      <c r="A6244" s="10">
        <f>OrderList!A6244</f>
        <v>1447265629.7</v>
      </c>
      <c r="B6244" s="10" t="str">
        <f>OrderList!C6244</f>
        <v>PORT04</v>
      </c>
      <c r="C6244" s="10" t="str">
        <f>OrderList!D6244</f>
        <v>V444_0</v>
      </c>
      <c r="D6244" s="10" t="str">
        <f>OrderList!F6244</f>
        <v>DTP</v>
      </c>
      <c r="E6244" s="10" t="str">
        <f>OrderList!L6244</f>
        <v>PORT09</v>
      </c>
      <c r="F6244" s="10" t="str">
        <f>OrderList!K6244</f>
        <v>PLANT03</v>
      </c>
      <c r="G6244" s="10">
        <f>OrderList!J6244</f>
        <v>1677878</v>
      </c>
      <c r="H6244" s="10">
        <f>OrderList!M6244</f>
        <v>295</v>
      </c>
      <c r="I6244" s="10">
        <f>OrderList!N6244</f>
        <v>6.6926327651781775E-2</v>
      </c>
      <c r="O6244" s="10">
        <f>COUNTIF(FreightRates!$A$2:$A$1541,C6244)</f>
        <v>39</v>
      </c>
      <c r="Q6244" s="10">
        <f>COUNTIFS(FreightRates!$A$2:$A$1541,C6244,FreightRates!$B$2:$B$1541,B6244,FreightRates!$C$2:$C$1541,E6244)</f>
        <v>20</v>
      </c>
      <c r="T6244">
        <f>COUNTIFS(FreightRates!$A$2:$A$1541,C6244,FreightRates!$B$2:$B$1541,B6244,FreightRates!$C$2:$C$1541,E6244,FreightRates!$F$2:$F$1541,D6244,FreightRates!$D$2:$D$1541,"&lt;="&amp;I6244,FreightRates!$E$2:$E$1541,"&gt;="&amp;I6244)</f>
        <v>2</v>
      </c>
    </row>
    <row r="6245" spans="1:20" x14ac:dyDescent="0.25">
      <c r="A6245" s="10">
        <f>OrderList!A6245</f>
        <v>1447337841.7</v>
      </c>
      <c r="B6245" s="10" t="str">
        <f>OrderList!C6245</f>
        <v>PORT04</v>
      </c>
      <c r="C6245" s="10" t="str">
        <f>OrderList!D6245</f>
        <v>V444_0</v>
      </c>
      <c r="D6245" s="10" t="str">
        <f>OrderList!F6245</f>
        <v>DTP</v>
      </c>
      <c r="E6245" s="10" t="str">
        <f>OrderList!L6245</f>
        <v>PORT09</v>
      </c>
      <c r="F6245" s="10" t="str">
        <f>OrderList!K6245</f>
        <v>PLANT03</v>
      </c>
      <c r="G6245" s="10">
        <f>OrderList!J6245</f>
        <v>1677878</v>
      </c>
      <c r="H6245" s="10">
        <f>OrderList!M6245</f>
        <v>1264</v>
      </c>
      <c r="I6245" s="10">
        <f>OrderList!N6245</f>
        <v>3.7181293139878768</v>
      </c>
      <c r="O6245" s="10">
        <f>COUNTIF(FreightRates!$A$2:$A$1541,C6245)</f>
        <v>39</v>
      </c>
      <c r="Q6245" s="10">
        <f>COUNTIFS(FreightRates!$A$2:$A$1541,C6245,FreightRates!$B$2:$B$1541,B6245,FreightRates!$C$2:$C$1541,E6245)</f>
        <v>20</v>
      </c>
      <c r="T6245">
        <f>COUNTIFS(FreightRates!$A$2:$A$1541,C6245,FreightRates!$B$2:$B$1541,B6245,FreightRates!$C$2:$C$1541,E6245,FreightRates!$F$2:$F$1541,D6245,FreightRates!$D$2:$D$1541,"&lt;="&amp;I6245,FreightRates!$E$2:$E$1541,"&gt;="&amp;I6245)</f>
        <v>2</v>
      </c>
    </row>
    <row r="6246" spans="1:20" x14ac:dyDescent="0.25">
      <c r="A6246" s="10">
        <f>OrderList!A6246</f>
        <v>1447156689.7</v>
      </c>
      <c r="B6246" s="10" t="str">
        <f>OrderList!C6246</f>
        <v>PORT04</v>
      </c>
      <c r="C6246" s="10" t="str">
        <f>OrderList!D6246</f>
        <v>V444_0</v>
      </c>
      <c r="D6246" s="10" t="str">
        <f>OrderList!F6246</f>
        <v>DTP</v>
      </c>
      <c r="E6246" s="10" t="str">
        <f>OrderList!L6246</f>
        <v>PORT09</v>
      </c>
      <c r="F6246" s="10" t="str">
        <f>OrderList!K6246</f>
        <v>PLANT03</v>
      </c>
      <c r="G6246" s="10">
        <f>OrderList!J6246</f>
        <v>1677878</v>
      </c>
      <c r="H6246" s="10">
        <f>OrderList!M6246</f>
        <v>311</v>
      </c>
      <c r="I6246" s="10">
        <f>OrderList!N6246</f>
        <v>3.7181293139878765E-2</v>
      </c>
      <c r="O6246" s="10">
        <f>COUNTIF(FreightRates!$A$2:$A$1541,C6246)</f>
        <v>39</v>
      </c>
      <c r="Q6246" s="10">
        <f>COUNTIFS(FreightRates!$A$2:$A$1541,C6246,FreightRates!$B$2:$B$1541,B6246,FreightRates!$C$2:$C$1541,E6246)</f>
        <v>20</v>
      </c>
      <c r="T6246">
        <f>COUNTIFS(FreightRates!$A$2:$A$1541,C6246,FreightRates!$B$2:$B$1541,B6246,FreightRates!$C$2:$C$1541,E6246,FreightRates!$F$2:$F$1541,D6246,FreightRates!$D$2:$D$1541,"&lt;="&amp;I6246,FreightRates!$E$2:$E$1541,"&gt;="&amp;I6246)</f>
        <v>2</v>
      </c>
    </row>
    <row r="6247" spans="1:20" x14ac:dyDescent="0.25">
      <c r="A6247" s="10">
        <f>OrderList!A6247</f>
        <v>1447355234.7</v>
      </c>
      <c r="B6247" s="10" t="str">
        <f>OrderList!C6247</f>
        <v>PORT04</v>
      </c>
      <c r="C6247" s="10" t="str">
        <f>OrderList!D6247</f>
        <v>V444_0</v>
      </c>
      <c r="D6247" s="10" t="str">
        <f>OrderList!F6247</f>
        <v>DTP</v>
      </c>
      <c r="E6247" s="10" t="str">
        <f>OrderList!L6247</f>
        <v>PORT09</v>
      </c>
      <c r="F6247" s="10" t="str">
        <f>OrderList!K6247</f>
        <v>PLANT03</v>
      </c>
      <c r="G6247" s="10">
        <f>OrderList!J6247</f>
        <v>1677878</v>
      </c>
      <c r="H6247" s="10">
        <f>OrderList!M6247</f>
        <v>997</v>
      </c>
      <c r="I6247" s="10">
        <f>OrderList!N6247</f>
        <v>2.6026905197915138</v>
      </c>
      <c r="O6247" s="10">
        <f>COUNTIF(FreightRates!$A$2:$A$1541,C6247)</f>
        <v>39</v>
      </c>
      <c r="Q6247" s="10">
        <f>COUNTIFS(FreightRates!$A$2:$A$1541,C6247,FreightRates!$B$2:$B$1541,B6247,FreightRates!$C$2:$C$1541,E6247)</f>
        <v>20</v>
      </c>
      <c r="T6247">
        <f>COUNTIFS(FreightRates!$A$2:$A$1541,C6247,FreightRates!$B$2:$B$1541,B6247,FreightRates!$C$2:$C$1541,E6247,FreightRates!$F$2:$F$1541,D6247,FreightRates!$D$2:$D$1541,"&lt;="&amp;I6247,FreightRates!$E$2:$E$1541,"&gt;="&amp;I6247)</f>
        <v>2</v>
      </c>
    </row>
    <row r="6248" spans="1:20" x14ac:dyDescent="0.25">
      <c r="A6248" s="10">
        <f>OrderList!A6248</f>
        <v>1447321836.7</v>
      </c>
      <c r="B6248" s="10" t="str">
        <f>OrderList!C6248</f>
        <v>PORT04</v>
      </c>
      <c r="C6248" s="10" t="str">
        <f>OrderList!D6248</f>
        <v>V444_0</v>
      </c>
      <c r="D6248" s="10" t="str">
        <f>OrderList!F6248</f>
        <v>DTP</v>
      </c>
      <c r="E6248" s="10" t="str">
        <f>OrderList!L6248</f>
        <v>PORT09</v>
      </c>
      <c r="F6248" s="10" t="str">
        <f>OrderList!K6248</f>
        <v>PLANT03</v>
      </c>
      <c r="G6248" s="10">
        <f>OrderList!J6248</f>
        <v>1677878</v>
      </c>
      <c r="H6248" s="10">
        <f>OrderList!M6248</f>
        <v>1280</v>
      </c>
      <c r="I6248" s="10">
        <f>OrderList!N6248</f>
        <v>3.7181293139878768</v>
      </c>
      <c r="O6248" s="10">
        <f>COUNTIF(FreightRates!$A$2:$A$1541,C6248)</f>
        <v>39</v>
      </c>
      <c r="Q6248" s="10">
        <f>COUNTIFS(FreightRates!$A$2:$A$1541,C6248,FreightRates!$B$2:$B$1541,B6248,FreightRates!$C$2:$C$1541,E6248)</f>
        <v>20</v>
      </c>
      <c r="T6248">
        <f>COUNTIFS(FreightRates!$A$2:$A$1541,C6248,FreightRates!$B$2:$B$1541,B6248,FreightRates!$C$2:$C$1541,E6248,FreightRates!$F$2:$F$1541,D6248,FreightRates!$D$2:$D$1541,"&lt;="&amp;I6248,FreightRates!$E$2:$E$1541,"&gt;="&amp;I6248)</f>
        <v>2</v>
      </c>
    </row>
    <row r="6249" spans="1:20" x14ac:dyDescent="0.25">
      <c r="A6249" s="10">
        <f>OrderList!A6249</f>
        <v>1447321830.7</v>
      </c>
      <c r="B6249" s="10" t="str">
        <f>OrderList!C6249</f>
        <v>PORT04</v>
      </c>
      <c r="C6249" s="10" t="str">
        <f>OrderList!D6249</f>
        <v>V444_0</v>
      </c>
      <c r="D6249" s="10" t="str">
        <f>OrderList!F6249</f>
        <v>DTP</v>
      </c>
      <c r="E6249" s="10" t="str">
        <f>OrderList!L6249</f>
        <v>PORT09</v>
      </c>
      <c r="F6249" s="10" t="str">
        <f>OrderList!K6249</f>
        <v>PLANT03</v>
      </c>
      <c r="G6249" s="10">
        <f>OrderList!J6249</f>
        <v>1677878</v>
      </c>
      <c r="H6249" s="10">
        <f>OrderList!M6249</f>
        <v>459</v>
      </c>
      <c r="I6249" s="10">
        <f>OrderList!N6249</f>
        <v>0.74362586279757537</v>
      </c>
      <c r="O6249" s="10">
        <f>COUNTIF(FreightRates!$A$2:$A$1541,C6249)</f>
        <v>39</v>
      </c>
      <c r="Q6249" s="10">
        <f>COUNTIFS(FreightRates!$A$2:$A$1541,C6249,FreightRates!$B$2:$B$1541,B6249,FreightRates!$C$2:$C$1541,E6249)</f>
        <v>20</v>
      </c>
      <c r="T6249">
        <f>COUNTIFS(FreightRates!$A$2:$A$1541,C6249,FreightRates!$B$2:$B$1541,B6249,FreightRates!$C$2:$C$1541,E6249,FreightRates!$F$2:$F$1541,D6249,FreightRates!$D$2:$D$1541,"&lt;="&amp;I6249,FreightRates!$E$2:$E$1541,"&gt;="&amp;I6249)</f>
        <v>2</v>
      </c>
    </row>
    <row r="6250" spans="1:20" x14ac:dyDescent="0.25">
      <c r="A6250" s="10">
        <f>OrderList!A6250</f>
        <v>1447325737.7</v>
      </c>
      <c r="B6250" s="10" t="str">
        <f>OrderList!C6250</f>
        <v>PORT04</v>
      </c>
      <c r="C6250" s="10" t="str">
        <f>OrderList!D6250</f>
        <v>V444_0</v>
      </c>
      <c r="D6250" s="10" t="str">
        <f>OrderList!F6250</f>
        <v>DTP</v>
      </c>
      <c r="E6250" s="10" t="str">
        <f>OrderList!L6250</f>
        <v>PORT09</v>
      </c>
      <c r="F6250" s="10" t="str">
        <f>OrderList!K6250</f>
        <v>PLANT03</v>
      </c>
      <c r="G6250" s="10">
        <f>OrderList!J6250</f>
        <v>1677889</v>
      </c>
      <c r="H6250" s="10">
        <f>OrderList!M6250</f>
        <v>1658</v>
      </c>
      <c r="I6250" s="10">
        <f>OrderList!N6250</f>
        <v>4.96</v>
      </c>
      <c r="O6250" s="10">
        <f>COUNTIF(FreightRates!$A$2:$A$1541,C6250)</f>
        <v>39</v>
      </c>
      <c r="Q6250" s="10">
        <f>COUNTIFS(FreightRates!$A$2:$A$1541,C6250,FreightRates!$B$2:$B$1541,B6250,FreightRates!$C$2:$C$1541,E6250)</f>
        <v>20</v>
      </c>
      <c r="T6250">
        <f>COUNTIFS(FreightRates!$A$2:$A$1541,C6250,FreightRates!$B$2:$B$1541,B6250,FreightRates!$C$2:$C$1541,E6250,FreightRates!$F$2:$F$1541,D6250,FreightRates!$D$2:$D$1541,"&lt;="&amp;I6250,FreightRates!$E$2:$E$1541,"&gt;="&amp;I6250)</f>
        <v>2</v>
      </c>
    </row>
    <row r="6251" spans="1:20" x14ac:dyDescent="0.25">
      <c r="A6251" s="10">
        <f>OrderList!A6251</f>
        <v>1447178884.7</v>
      </c>
      <c r="B6251" s="10" t="str">
        <f>OrderList!C6251</f>
        <v>PORT04</v>
      </c>
      <c r="C6251" s="10" t="str">
        <f>OrderList!D6251</f>
        <v>V444_0</v>
      </c>
      <c r="D6251" s="10" t="str">
        <f>OrderList!F6251</f>
        <v>DTP</v>
      </c>
      <c r="E6251" s="10" t="str">
        <f>OrderList!L6251</f>
        <v>PORT09</v>
      </c>
      <c r="F6251" s="10" t="str">
        <f>OrderList!K6251</f>
        <v>PLANT03</v>
      </c>
      <c r="G6251" s="10">
        <f>OrderList!J6251</f>
        <v>1677889</v>
      </c>
      <c r="H6251" s="10">
        <f>OrderList!M6251</f>
        <v>1795</v>
      </c>
      <c r="I6251" s="10">
        <f>OrderList!N6251</f>
        <v>5.04</v>
      </c>
      <c r="O6251" s="10">
        <f>COUNTIF(FreightRates!$A$2:$A$1541,C6251)</f>
        <v>39</v>
      </c>
      <c r="Q6251" s="10">
        <f>COUNTIFS(FreightRates!$A$2:$A$1541,C6251,FreightRates!$B$2:$B$1541,B6251,FreightRates!$C$2:$C$1541,E6251)</f>
        <v>20</v>
      </c>
      <c r="T6251">
        <f>COUNTIFS(FreightRates!$A$2:$A$1541,C6251,FreightRates!$B$2:$B$1541,B6251,FreightRates!$C$2:$C$1541,E6251,FreightRates!$F$2:$F$1541,D6251,FreightRates!$D$2:$D$1541,"&lt;="&amp;I6251,FreightRates!$E$2:$E$1541,"&gt;="&amp;I6251)</f>
        <v>2</v>
      </c>
    </row>
    <row r="6252" spans="1:20" x14ac:dyDescent="0.25">
      <c r="A6252" s="10">
        <f>OrderList!A6252</f>
        <v>1447206311.7</v>
      </c>
      <c r="B6252" s="10" t="str">
        <f>OrderList!C6252</f>
        <v>PORT04</v>
      </c>
      <c r="C6252" s="10" t="str">
        <f>OrderList!D6252</f>
        <v>V444_0</v>
      </c>
      <c r="D6252" s="10" t="str">
        <f>OrderList!F6252</f>
        <v>DTP</v>
      </c>
      <c r="E6252" s="10" t="str">
        <f>OrderList!L6252</f>
        <v>PORT09</v>
      </c>
      <c r="F6252" s="10" t="str">
        <f>OrderList!K6252</f>
        <v>PLANT03</v>
      </c>
      <c r="G6252" s="10">
        <f>OrderList!J6252</f>
        <v>1615677</v>
      </c>
      <c r="H6252" s="10">
        <f>OrderList!M6252</f>
        <v>349</v>
      </c>
      <c r="I6252" s="10">
        <f>OrderList!N6252</f>
        <v>0.79075518356477081</v>
      </c>
      <c r="O6252" s="10">
        <f>COUNTIF(FreightRates!$A$2:$A$1541,C6252)</f>
        <v>39</v>
      </c>
      <c r="Q6252" s="10">
        <f>COUNTIFS(FreightRates!$A$2:$A$1541,C6252,FreightRates!$B$2:$B$1541,B6252,FreightRates!$C$2:$C$1541,E6252)</f>
        <v>20</v>
      </c>
      <c r="T6252">
        <f>COUNTIFS(FreightRates!$A$2:$A$1541,C6252,FreightRates!$B$2:$B$1541,B6252,FreightRates!$C$2:$C$1541,E6252,FreightRates!$F$2:$F$1541,D6252,FreightRates!$D$2:$D$1541,"&lt;="&amp;I6252,FreightRates!$E$2:$E$1541,"&gt;="&amp;I6252)</f>
        <v>2</v>
      </c>
    </row>
    <row r="6253" spans="1:20" x14ac:dyDescent="0.25">
      <c r="A6253" s="10">
        <f>OrderList!A6253</f>
        <v>1447323808.7</v>
      </c>
      <c r="B6253" s="10" t="str">
        <f>OrderList!C6253</f>
        <v>PORT04</v>
      </c>
      <c r="C6253" s="10" t="str">
        <f>OrderList!D6253</f>
        <v>V444_0</v>
      </c>
      <c r="D6253" s="10" t="str">
        <f>OrderList!F6253</f>
        <v>DTP</v>
      </c>
      <c r="E6253" s="10" t="str">
        <f>OrderList!L6253</f>
        <v>PORT09</v>
      </c>
      <c r="F6253" s="10" t="str">
        <f>OrderList!K6253</f>
        <v>PLANT03</v>
      </c>
      <c r="G6253" s="10">
        <f>OrderList!J6253</f>
        <v>1615677</v>
      </c>
      <c r="H6253" s="10">
        <f>OrderList!M6253</f>
        <v>448</v>
      </c>
      <c r="I6253" s="10">
        <f>OrderList!N6253</f>
        <v>1.1861327753471562</v>
      </c>
      <c r="O6253" s="10">
        <f>COUNTIF(FreightRates!$A$2:$A$1541,C6253)</f>
        <v>39</v>
      </c>
      <c r="Q6253" s="10">
        <f>COUNTIFS(FreightRates!$A$2:$A$1541,C6253,FreightRates!$B$2:$B$1541,B6253,FreightRates!$C$2:$C$1541,E6253)</f>
        <v>20</v>
      </c>
      <c r="T6253">
        <f>COUNTIFS(FreightRates!$A$2:$A$1541,C6253,FreightRates!$B$2:$B$1541,B6253,FreightRates!$C$2:$C$1541,E6253,FreightRates!$F$2:$F$1541,D6253,FreightRates!$D$2:$D$1541,"&lt;="&amp;I6253,FreightRates!$E$2:$E$1541,"&gt;="&amp;I6253)</f>
        <v>2</v>
      </c>
    </row>
    <row r="6254" spans="1:20" x14ac:dyDescent="0.25">
      <c r="A6254" s="10">
        <f>OrderList!A6254</f>
        <v>1447327974.7</v>
      </c>
      <c r="B6254" s="10" t="str">
        <f>OrderList!C6254</f>
        <v>PORT04</v>
      </c>
      <c r="C6254" s="10" t="str">
        <f>OrderList!D6254</f>
        <v>V444_0</v>
      </c>
      <c r="D6254" s="10" t="str">
        <f>OrderList!F6254</f>
        <v>DTP</v>
      </c>
      <c r="E6254" s="10" t="str">
        <f>OrderList!L6254</f>
        <v>PORT09</v>
      </c>
      <c r="F6254" s="10" t="str">
        <f>OrderList!K6254</f>
        <v>PLANT03</v>
      </c>
      <c r="G6254" s="10">
        <f>OrderList!J6254</f>
        <v>1615677</v>
      </c>
      <c r="H6254" s="10">
        <f>OrderList!M6254</f>
        <v>381</v>
      </c>
      <c r="I6254" s="10">
        <f>OrderList!N6254</f>
        <v>0.79075518356477081</v>
      </c>
      <c r="O6254" s="10">
        <f>COUNTIF(FreightRates!$A$2:$A$1541,C6254)</f>
        <v>39</v>
      </c>
      <c r="Q6254" s="10">
        <f>COUNTIFS(FreightRates!$A$2:$A$1541,C6254,FreightRates!$B$2:$B$1541,B6254,FreightRates!$C$2:$C$1541,E6254)</f>
        <v>20</v>
      </c>
      <c r="T6254">
        <f>COUNTIFS(FreightRates!$A$2:$A$1541,C6254,FreightRates!$B$2:$B$1541,B6254,FreightRates!$C$2:$C$1541,E6254,FreightRates!$F$2:$F$1541,D6254,FreightRates!$D$2:$D$1541,"&lt;="&amp;I6254,FreightRates!$E$2:$E$1541,"&gt;="&amp;I6254)</f>
        <v>2</v>
      </c>
    </row>
    <row r="6255" spans="1:20" x14ac:dyDescent="0.25">
      <c r="A6255" s="10">
        <f>OrderList!A6255</f>
        <v>1447258861.7</v>
      </c>
      <c r="B6255" s="10" t="str">
        <f>OrderList!C6255</f>
        <v>PORT04</v>
      </c>
      <c r="C6255" s="10" t="str">
        <f>OrderList!D6255</f>
        <v>V444_0</v>
      </c>
      <c r="D6255" s="10" t="str">
        <f>OrderList!F6255</f>
        <v>DTP</v>
      </c>
      <c r="E6255" s="10" t="str">
        <f>OrderList!L6255</f>
        <v>PORT09</v>
      </c>
      <c r="F6255" s="10" t="str">
        <f>OrderList!K6255</f>
        <v>PLANT03</v>
      </c>
      <c r="G6255" s="10">
        <f>OrderList!J6255</f>
        <v>1615677</v>
      </c>
      <c r="H6255" s="10">
        <f>OrderList!M6255</f>
        <v>649</v>
      </c>
      <c r="I6255" s="10">
        <f>OrderList!N6255</f>
        <v>2.8467186608331749</v>
      </c>
      <c r="O6255" s="10">
        <f>COUNTIF(FreightRates!$A$2:$A$1541,C6255)</f>
        <v>39</v>
      </c>
      <c r="Q6255" s="10">
        <f>COUNTIFS(FreightRates!$A$2:$A$1541,C6255,FreightRates!$B$2:$B$1541,B6255,FreightRates!$C$2:$C$1541,E6255)</f>
        <v>20</v>
      </c>
      <c r="T6255">
        <f>COUNTIFS(FreightRates!$A$2:$A$1541,C6255,FreightRates!$B$2:$B$1541,B6255,FreightRates!$C$2:$C$1541,E6255,FreightRates!$F$2:$F$1541,D6255,FreightRates!$D$2:$D$1541,"&lt;="&amp;I6255,FreightRates!$E$2:$E$1541,"&gt;="&amp;I6255)</f>
        <v>2</v>
      </c>
    </row>
    <row r="6256" spans="1:20" x14ac:dyDescent="0.25">
      <c r="A6256" s="10">
        <f>OrderList!A6256</f>
        <v>1447221909.7</v>
      </c>
      <c r="B6256" s="10" t="str">
        <f>OrderList!C6256</f>
        <v>PORT04</v>
      </c>
      <c r="C6256" s="10" t="str">
        <f>OrderList!D6256</f>
        <v>V444_0</v>
      </c>
      <c r="D6256" s="10" t="str">
        <f>OrderList!F6256</f>
        <v>DTP</v>
      </c>
      <c r="E6256" s="10" t="str">
        <f>OrderList!L6256</f>
        <v>PORT09</v>
      </c>
      <c r="F6256" s="10" t="str">
        <f>OrderList!K6256</f>
        <v>PLANT03</v>
      </c>
      <c r="G6256" s="10">
        <f>OrderList!J6256</f>
        <v>1615677</v>
      </c>
      <c r="H6256" s="10">
        <f>OrderList!M6256</f>
        <v>287</v>
      </c>
      <c r="I6256" s="10">
        <f>OrderList!N6256</f>
        <v>6.3260414685181662E-2</v>
      </c>
      <c r="O6256" s="10">
        <f>COUNTIF(FreightRates!$A$2:$A$1541,C6256)</f>
        <v>39</v>
      </c>
      <c r="Q6256" s="10">
        <f>COUNTIFS(FreightRates!$A$2:$A$1541,C6256,FreightRates!$B$2:$B$1541,B6256,FreightRates!$C$2:$C$1541,E6256)</f>
        <v>20</v>
      </c>
      <c r="T6256">
        <f>COUNTIFS(FreightRates!$A$2:$A$1541,C6256,FreightRates!$B$2:$B$1541,B6256,FreightRates!$C$2:$C$1541,E6256,FreightRates!$F$2:$F$1541,D6256,FreightRates!$D$2:$D$1541,"&lt;="&amp;I6256,FreightRates!$E$2:$E$1541,"&gt;="&amp;I6256)</f>
        <v>2</v>
      </c>
    </row>
    <row r="6257" spans="1:20" x14ac:dyDescent="0.25">
      <c r="A6257" s="10">
        <f>OrderList!A6257</f>
        <v>1447221910.7</v>
      </c>
      <c r="B6257" s="10" t="str">
        <f>OrderList!C6257</f>
        <v>PORT04</v>
      </c>
      <c r="C6257" s="10" t="str">
        <f>OrderList!D6257</f>
        <v>V444_0</v>
      </c>
      <c r="D6257" s="10" t="str">
        <f>OrderList!F6257</f>
        <v>DTP</v>
      </c>
      <c r="E6257" s="10" t="str">
        <f>OrderList!L6257</f>
        <v>PORT09</v>
      </c>
      <c r="F6257" s="10" t="str">
        <f>OrderList!K6257</f>
        <v>PLANT03</v>
      </c>
      <c r="G6257" s="10">
        <f>OrderList!J6257</f>
        <v>1615677</v>
      </c>
      <c r="H6257" s="10">
        <f>OrderList!M6257</f>
        <v>822</v>
      </c>
      <c r="I6257" s="10">
        <f>OrderList!N6257</f>
        <v>3.44</v>
      </c>
      <c r="O6257" s="10">
        <f>COUNTIF(FreightRates!$A$2:$A$1541,C6257)</f>
        <v>39</v>
      </c>
      <c r="Q6257" s="10">
        <f>COUNTIFS(FreightRates!$A$2:$A$1541,C6257,FreightRates!$B$2:$B$1541,B6257,FreightRates!$C$2:$C$1541,E6257)</f>
        <v>20</v>
      </c>
      <c r="T6257">
        <f>COUNTIFS(FreightRates!$A$2:$A$1541,C6257,FreightRates!$B$2:$B$1541,B6257,FreightRates!$C$2:$C$1541,E6257,FreightRates!$F$2:$F$1541,D6257,FreightRates!$D$2:$D$1541,"&lt;="&amp;I6257,FreightRates!$E$2:$E$1541,"&gt;="&amp;I6257)</f>
        <v>2</v>
      </c>
    </row>
    <row r="6258" spans="1:20" x14ac:dyDescent="0.25">
      <c r="A6258" s="10">
        <f>OrderList!A6258</f>
        <v>1447343553.7</v>
      </c>
      <c r="B6258" s="10" t="str">
        <f>OrderList!C6258</f>
        <v>PORT04</v>
      </c>
      <c r="C6258" s="10" t="str">
        <f>OrderList!D6258</f>
        <v>V444_0</v>
      </c>
      <c r="D6258" s="10" t="str">
        <f>OrderList!F6258</f>
        <v>DTP</v>
      </c>
      <c r="E6258" s="10" t="str">
        <f>OrderList!L6258</f>
        <v>PORT09</v>
      </c>
      <c r="F6258" s="10" t="str">
        <f>OrderList!K6258</f>
        <v>PLANT03</v>
      </c>
      <c r="G6258" s="10">
        <f>OrderList!J6258</f>
        <v>1615677</v>
      </c>
      <c r="H6258" s="10">
        <f>OrderList!M6258</f>
        <v>1282</v>
      </c>
      <c r="I6258" s="10">
        <f>OrderList!N6258</f>
        <v>5.18</v>
      </c>
      <c r="O6258" s="10">
        <f>COUNTIF(FreightRates!$A$2:$A$1541,C6258)</f>
        <v>39</v>
      </c>
      <c r="Q6258" s="10">
        <f>COUNTIFS(FreightRates!$A$2:$A$1541,C6258,FreightRates!$B$2:$B$1541,B6258,FreightRates!$C$2:$C$1541,E6258)</f>
        <v>20</v>
      </c>
      <c r="T6258">
        <f>COUNTIFS(FreightRates!$A$2:$A$1541,C6258,FreightRates!$B$2:$B$1541,B6258,FreightRates!$C$2:$C$1541,E6258,FreightRates!$F$2:$F$1541,D6258,FreightRates!$D$2:$D$1541,"&lt;="&amp;I6258,FreightRates!$E$2:$E$1541,"&gt;="&amp;I6258)</f>
        <v>2</v>
      </c>
    </row>
    <row r="6259" spans="1:20" x14ac:dyDescent="0.25">
      <c r="A6259" s="10">
        <f>OrderList!A6259</f>
        <v>1447323875.7</v>
      </c>
      <c r="B6259" s="10" t="str">
        <f>OrderList!C6259</f>
        <v>PORT04</v>
      </c>
      <c r="C6259" s="10" t="str">
        <f>OrderList!D6259</f>
        <v>V444_0</v>
      </c>
      <c r="D6259" s="10" t="str">
        <f>OrderList!F6259</f>
        <v>DTP</v>
      </c>
      <c r="E6259" s="10" t="str">
        <f>OrderList!L6259</f>
        <v>PORT09</v>
      </c>
      <c r="F6259" s="10" t="str">
        <f>OrderList!K6259</f>
        <v>PLANT03</v>
      </c>
      <c r="G6259" s="10">
        <f>OrderList!J6259</f>
        <v>1666507</v>
      </c>
      <c r="H6259" s="10">
        <f>OrderList!M6259</f>
        <v>267</v>
      </c>
      <c r="I6259" s="10">
        <f>OrderList!N6259</f>
        <v>0.2300507614213198</v>
      </c>
      <c r="O6259" s="10">
        <f>COUNTIF(FreightRates!$A$2:$A$1541,C6259)</f>
        <v>39</v>
      </c>
      <c r="Q6259" s="10">
        <f>COUNTIFS(FreightRates!$A$2:$A$1541,C6259,FreightRates!$B$2:$B$1541,B6259,FreightRates!$C$2:$C$1541,E6259)</f>
        <v>20</v>
      </c>
      <c r="T6259">
        <f>COUNTIFS(FreightRates!$A$2:$A$1541,C6259,FreightRates!$B$2:$B$1541,B6259,FreightRates!$C$2:$C$1541,E6259,FreightRates!$F$2:$F$1541,D6259,FreightRates!$D$2:$D$1541,"&lt;="&amp;I6259,FreightRates!$E$2:$E$1541,"&gt;="&amp;I6259)</f>
        <v>2</v>
      </c>
    </row>
    <row r="6260" spans="1:20" x14ac:dyDescent="0.25">
      <c r="A6260" s="10">
        <f>OrderList!A6260</f>
        <v>1447323807.7</v>
      </c>
      <c r="B6260" s="10" t="str">
        <f>OrderList!C6260</f>
        <v>PORT04</v>
      </c>
      <c r="C6260" s="10" t="str">
        <f>OrderList!D6260</f>
        <v>V444_0</v>
      </c>
      <c r="D6260" s="10" t="str">
        <f>OrderList!F6260</f>
        <v>DTP</v>
      </c>
      <c r="E6260" s="10" t="str">
        <f>OrderList!L6260</f>
        <v>PORT09</v>
      </c>
      <c r="F6260" s="10" t="str">
        <f>OrderList!K6260</f>
        <v>PLANT03</v>
      </c>
      <c r="G6260" s="10">
        <f>OrderList!J6260</f>
        <v>1666507</v>
      </c>
      <c r="H6260" s="10">
        <f>OrderList!M6260</f>
        <v>409</v>
      </c>
      <c r="I6260" s="10">
        <f>OrderList!N6260</f>
        <v>1.7253807106598984</v>
      </c>
      <c r="O6260" s="10">
        <f>COUNTIF(FreightRates!$A$2:$A$1541,C6260)</f>
        <v>39</v>
      </c>
      <c r="Q6260" s="10">
        <f>COUNTIFS(FreightRates!$A$2:$A$1541,C6260,FreightRates!$B$2:$B$1541,B6260,FreightRates!$C$2:$C$1541,E6260)</f>
        <v>20</v>
      </c>
      <c r="T6260">
        <f>COUNTIFS(FreightRates!$A$2:$A$1541,C6260,FreightRates!$B$2:$B$1541,B6260,FreightRates!$C$2:$C$1541,E6260,FreightRates!$F$2:$F$1541,D6260,FreightRates!$D$2:$D$1541,"&lt;="&amp;I6260,FreightRates!$E$2:$E$1541,"&gt;="&amp;I6260)</f>
        <v>2</v>
      </c>
    </row>
    <row r="6261" spans="1:20" x14ac:dyDescent="0.25">
      <c r="A6261" s="10">
        <f>OrderList!A6261</f>
        <v>1447283777.7</v>
      </c>
      <c r="B6261" s="10" t="str">
        <f>OrderList!C6261</f>
        <v>PORT04</v>
      </c>
      <c r="C6261" s="10" t="str">
        <f>OrderList!D6261</f>
        <v>V444_0</v>
      </c>
      <c r="D6261" s="10" t="str">
        <f>OrderList!F6261</f>
        <v>DTP</v>
      </c>
      <c r="E6261" s="10" t="str">
        <f>OrderList!L6261</f>
        <v>PORT09</v>
      </c>
      <c r="F6261" s="10" t="str">
        <f>OrderList!K6261</f>
        <v>PLANT03</v>
      </c>
      <c r="G6261" s="10">
        <f>OrderList!J6261</f>
        <v>1668347</v>
      </c>
      <c r="H6261" s="10">
        <f>OrderList!M6261</f>
        <v>523</v>
      </c>
      <c r="I6261" s="10">
        <f>OrderList!N6261</f>
        <v>20.56</v>
      </c>
      <c r="O6261" s="10">
        <f>COUNTIF(FreightRates!$A$2:$A$1541,C6261)</f>
        <v>39</v>
      </c>
      <c r="Q6261" s="10">
        <f>COUNTIFS(FreightRates!$A$2:$A$1541,C6261,FreightRates!$B$2:$B$1541,B6261,FreightRates!$C$2:$C$1541,E6261)</f>
        <v>20</v>
      </c>
      <c r="T6261">
        <f>COUNTIFS(FreightRates!$A$2:$A$1541,C6261,FreightRates!$B$2:$B$1541,B6261,FreightRates!$C$2:$C$1541,E6261,FreightRates!$F$2:$F$1541,D6261,FreightRates!$D$2:$D$1541,"&lt;="&amp;I6261,FreightRates!$E$2:$E$1541,"&gt;="&amp;I6261)</f>
        <v>2</v>
      </c>
    </row>
    <row r="6262" spans="1:20" x14ac:dyDescent="0.25">
      <c r="A6262" s="10">
        <f>OrderList!A6262</f>
        <v>1447323877.7</v>
      </c>
      <c r="B6262" s="10" t="str">
        <f>OrderList!C6262</f>
        <v>PORT04</v>
      </c>
      <c r="C6262" s="10" t="str">
        <f>OrderList!D6262</f>
        <v>V444_0</v>
      </c>
      <c r="D6262" s="10" t="str">
        <f>OrderList!F6262</f>
        <v>DTP</v>
      </c>
      <c r="E6262" s="10" t="str">
        <f>OrderList!L6262</f>
        <v>PORT09</v>
      </c>
      <c r="F6262" s="10" t="str">
        <f>OrderList!K6262</f>
        <v>PLANT03</v>
      </c>
      <c r="G6262" s="10">
        <f>OrderList!J6262</f>
        <v>1668346</v>
      </c>
      <c r="H6262" s="10">
        <f>OrderList!M6262</f>
        <v>429</v>
      </c>
      <c r="I6262" s="10">
        <f>OrderList!N6262</f>
        <v>9.9600000000000009</v>
      </c>
      <c r="O6262" s="10">
        <f>COUNTIF(FreightRates!$A$2:$A$1541,C6262)</f>
        <v>39</v>
      </c>
      <c r="Q6262" s="10">
        <f>COUNTIFS(FreightRates!$A$2:$A$1541,C6262,FreightRates!$B$2:$B$1541,B6262,FreightRates!$C$2:$C$1541,E6262)</f>
        <v>20</v>
      </c>
      <c r="T6262">
        <f>COUNTIFS(FreightRates!$A$2:$A$1541,C6262,FreightRates!$B$2:$B$1541,B6262,FreightRates!$C$2:$C$1541,E6262,FreightRates!$F$2:$F$1541,D6262,FreightRates!$D$2:$D$1541,"&lt;="&amp;I6262,FreightRates!$E$2:$E$1541,"&gt;="&amp;I6262)</f>
        <v>2</v>
      </c>
    </row>
    <row r="6263" spans="1:20" x14ac:dyDescent="0.25">
      <c r="A6263" s="10">
        <f>OrderList!A6263</f>
        <v>1447258811.7</v>
      </c>
      <c r="B6263" s="10" t="str">
        <f>OrderList!C6263</f>
        <v>PORT04</v>
      </c>
      <c r="C6263" s="10" t="str">
        <f>OrderList!D6263</f>
        <v>V444_0</v>
      </c>
      <c r="D6263" s="10" t="str">
        <f>OrderList!F6263</f>
        <v>DTP</v>
      </c>
      <c r="E6263" s="10" t="str">
        <f>OrderList!L6263</f>
        <v>PORT09</v>
      </c>
      <c r="F6263" s="10" t="str">
        <f>OrderList!K6263</f>
        <v>PLANT03</v>
      </c>
      <c r="G6263" s="10">
        <f>OrderList!J6263</f>
        <v>1668347</v>
      </c>
      <c r="H6263" s="10">
        <f>OrderList!M6263</f>
        <v>772</v>
      </c>
      <c r="I6263" s="10">
        <f>OrderList!N6263</f>
        <v>48.9</v>
      </c>
      <c r="O6263" s="10">
        <f>COUNTIF(FreightRates!$A$2:$A$1541,C6263)</f>
        <v>39</v>
      </c>
      <c r="Q6263" s="10">
        <f>COUNTIFS(FreightRates!$A$2:$A$1541,C6263,FreightRates!$B$2:$B$1541,B6263,FreightRates!$C$2:$C$1541,E6263)</f>
        <v>20</v>
      </c>
      <c r="T6263">
        <f>COUNTIFS(FreightRates!$A$2:$A$1541,C6263,FreightRates!$B$2:$B$1541,B6263,FreightRates!$C$2:$C$1541,E6263,FreightRates!$F$2:$F$1541,D6263,FreightRates!$D$2:$D$1541,"&lt;="&amp;I6263,FreightRates!$E$2:$E$1541,"&gt;="&amp;I6263)</f>
        <v>2</v>
      </c>
    </row>
    <row r="6264" spans="1:20" x14ac:dyDescent="0.25">
      <c r="A6264" s="10">
        <f>OrderList!A6264</f>
        <v>1447334666.7</v>
      </c>
      <c r="B6264" s="10" t="str">
        <f>OrderList!C6264</f>
        <v>PORT04</v>
      </c>
      <c r="C6264" s="10" t="str">
        <f>OrderList!D6264</f>
        <v>V444_0</v>
      </c>
      <c r="D6264" s="10" t="str">
        <f>OrderList!F6264</f>
        <v>DTP</v>
      </c>
      <c r="E6264" s="10" t="str">
        <f>OrderList!L6264</f>
        <v>PORT09</v>
      </c>
      <c r="F6264" s="10" t="str">
        <f>OrderList!K6264</f>
        <v>PLANT03</v>
      </c>
      <c r="G6264" s="10">
        <f>OrderList!J6264</f>
        <v>1668347</v>
      </c>
      <c r="H6264" s="10">
        <f>OrderList!M6264</f>
        <v>1249</v>
      </c>
      <c r="I6264" s="10">
        <f>OrderList!N6264</f>
        <v>92.98</v>
      </c>
      <c r="O6264" s="10">
        <f>COUNTIF(FreightRates!$A$2:$A$1541,C6264)</f>
        <v>39</v>
      </c>
      <c r="Q6264" s="10">
        <f>COUNTIFS(FreightRates!$A$2:$A$1541,C6264,FreightRates!$B$2:$B$1541,B6264,FreightRates!$C$2:$C$1541,E6264)</f>
        <v>20</v>
      </c>
      <c r="T6264">
        <f>COUNTIFS(FreightRates!$A$2:$A$1541,C6264,FreightRates!$B$2:$B$1541,B6264,FreightRates!$C$2:$C$1541,E6264,FreightRates!$F$2:$F$1541,D6264,FreightRates!$D$2:$D$1541,"&lt;="&amp;I6264,FreightRates!$E$2:$E$1541,"&gt;="&amp;I6264)</f>
        <v>2</v>
      </c>
    </row>
    <row r="6265" spans="1:20" x14ac:dyDescent="0.25">
      <c r="A6265" s="10">
        <f>OrderList!A6265</f>
        <v>1447165420.7</v>
      </c>
      <c r="B6265" s="10" t="str">
        <f>OrderList!C6265</f>
        <v>PORT04</v>
      </c>
      <c r="C6265" s="10" t="str">
        <f>OrderList!D6265</f>
        <v>V444_0</v>
      </c>
      <c r="D6265" s="10" t="str">
        <f>OrderList!F6265</f>
        <v>DTP</v>
      </c>
      <c r="E6265" s="10" t="str">
        <f>OrderList!L6265</f>
        <v>PORT09</v>
      </c>
      <c r="F6265" s="10" t="str">
        <f>OrderList!K6265</f>
        <v>PLANT03</v>
      </c>
      <c r="G6265" s="10">
        <f>OrderList!J6265</f>
        <v>1668347</v>
      </c>
      <c r="H6265" s="10">
        <f>OrderList!M6265</f>
        <v>847</v>
      </c>
      <c r="I6265" s="10">
        <f>OrderList!N6265</f>
        <v>48.92</v>
      </c>
      <c r="O6265" s="10">
        <f>COUNTIF(FreightRates!$A$2:$A$1541,C6265)</f>
        <v>39</v>
      </c>
      <c r="Q6265" s="10">
        <f>COUNTIFS(FreightRates!$A$2:$A$1541,C6265,FreightRates!$B$2:$B$1541,B6265,FreightRates!$C$2:$C$1541,E6265)</f>
        <v>20</v>
      </c>
      <c r="T6265">
        <f>COUNTIFS(FreightRates!$A$2:$A$1541,C6265,FreightRates!$B$2:$B$1541,B6265,FreightRates!$C$2:$C$1541,E6265,FreightRates!$F$2:$F$1541,D6265,FreightRates!$D$2:$D$1541,"&lt;="&amp;I6265,FreightRates!$E$2:$E$1541,"&gt;="&amp;I6265)</f>
        <v>2</v>
      </c>
    </row>
    <row r="6266" spans="1:20" x14ac:dyDescent="0.25">
      <c r="A6266" s="10">
        <f>OrderList!A6266</f>
        <v>1447302117.7</v>
      </c>
      <c r="B6266" s="10" t="str">
        <f>OrderList!C6266</f>
        <v>PORT04</v>
      </c>
      <c r="C6266" s="10" t="str">
        <f>OrderList!D6266</f>
        <v>V444_0</v>
      </c>
      <c r="D6266" s="10" t="str">
        <f>OrderList!F6266</f>
        <v>DTP</v>
      </c>
      <c r="E6266" s="10" t="str">
        <f>OrderList!L6266</f>
        <v>PORT09</v>
      </c>
      <c r="F6266" s="10" t="str">
        <f>OrderList!K6266</f>
        <v>PLANT03</v>
      </c>
      <c r="G6266" s="10">
        <f>OrderList!J6266</f>
        <v>1668347</v>
      </c>
      <c r="H6266" s="10">
        <f>OrderList!M6266</f>
        <v>943</v>
      </c>
      <c r="I6266" s="10">
        <f>OrderList!N6266</f>
        <v>68.42</v>
      </c>
      <c r="O6266" s="10">
        <f>COUNTIF(FreightRates!$A$2:$A$1541,C6266)</f>
        <v>39</v>
      </c>
      <c r="Q6266" s="10">
        <f>COUNTIFS(FreightRates!$A$2:$A$1541,C6266,FreightRates!$B$2:$B$1541,B6266,FreightRates!$C$2:$C$1541,E6266)</f>
        <v>20</v>
      </c>
      <c r="T6266">
        <f>COUNTIFS(FreightRates!$A$2:$A$1541,C6266,FreightRates!$B$2:$B$1541,B6266,FreightRates!$C$2:$C$1541,E6266,FreightRates!$F$2:$F$1541,D6266,FreightRates!$D$2:$D$1541,"&lt;="&amp;I6266,FreightRates!$E$2:$E$1541,"&gt;="&amp;I6266)</f>
        <v>2</v>
      </c>
    </row>
    <row r="6267" spans="1:20" x14ac:dyDescent="0.25">
      <c r="A6267" s="10">
        <f>OrderList!A6267</f>
        <v>1447323876.7</v>
      </c>
      <c r="B6267" s="10" t="str">
        <f>OrderList!C6267</f>
        <v>PORT04</v>
      </c>
      <c r="C6267" s="10" t="str">
        <f>OrderList!D6267</f>
        <v>V444_0</v>
      </c>
      <c r="D6267" s="10" t="str">
        <f>OrderList!F6267</f>
        <v>DTP</v>
      </c>
      <c r="E6267" s="10" t="str">
        <f>OrderList!L6267</f>
        <v>PORT09</v>
      </c>
      <c r="F6267" s="10" t="str">
        <f>OrderList!K6267</f>
        <v>PLANT03</v>
      </c>
      <c r="G6267" s="10">
        <f>OrderList!J6267</f>
        <v>1666954</v>
      </c>
      <c r="H6267" s="10">
        <f>OrderList!M6267</f>
        <v>348</v>
      </c>
      <c r="I6267" s="10">
        <f>OrderList!N6267</f>
        <v>0.27449809831014405</v>
      </c>
      <c r="O6267" s="10">
        <f>COUNTIF(FreightRates!$A$2:$A$1541,C6267)</f>
        <v>39</v>
      </c>
      <c r="Q6267" s="10">
        <f>COUNTIFS(FreightRates!$A$2:$A$1541,C6267,FreightRates!$B$2:$B$1541,B6267,FreightRates!$C$2:$C$1541,E6267)</f>
        <v>20</v>
      </c>
      <c r="T6267">
        <f>COUNTIFS(FreightRates!$A$2:$A$1541,C6267,FreightRates!$B$2:$B$1541,B6267,FreightRates!$C$2:$C$1541,E6267,FreightRates!$F$2:$F$1541,D6267,FreightRates!$D$2:$D$1541,"&lt;="&amp;I6267,FreightRates!$E$2:$E$1541,"&gt;="&amp;I6267)</f>
        <v>2</v>
      </c>
    </row>
    <row r="6268" spans="1:20" x14ac:dyDescent="0.25">
      <c r="A6268" s="10">
        <f>OrderList!A6268</f>
        <v>1447323809.7</v>
      </c>
      <c r="B6268" s="10" t="str">
        <f>OrderList!C6268</f>
        <v>PORT04</v>
      </c>
      <c r="C6268" s="10" t="str">
        <f>OrderList!D6268</f>
        <v>V444_0</v>
      </c>
      <c r="D6268" s="10" t="str">
        <f>OrderList!F6268</f>
        <v>DTP</v>
      </c>
      <c r="E6268" s="10" t="str">
        <f>OrderList!L6268</f>
        <v>PORT09</v>
      </c>
      <c r="F6268" s="10" t="str">
        <f>OrderList!K6268</f>
        <v>PLANT03</v>
      </c>
      <c r="G6268" s="10">
        <f>OrderList!J6268</f>
        <v>1666954</v>
      </c>
      <c r="H6268" s="10">
        <f>OrderList!M6268</f>
        <v>312</v>
      </c>
      <c r="I6268" s="10">
        <f>OrderList!N6268</f>
        <v>0.68624524577536017</v>
      </c>
      <c r="O6268" s="10">
        <f>COUNTIF(FreightRates!$A$2:$A$1541,C6268)</f>
        <v>39</v>
      </c>
      <c r="Q6268" s="10">
        <f>COUNTIFS(FreightRates!$A$2:$A$1541,C6268,FreightRates!$B$2:$B$1541,B6268,FreightRates!$C$2:$C$1541,E6268)</f>
        <v>20</v>
      </c>
      <c r="T6268">
        <f>COUNTIFS(FreightRates!$A$2:$A$1541,C6268,FreightRates!$B$2:$B$1541,B6268,FreightRates!$C$2:$C$1541,E6268,FreightRates!$F$2:$F$1541,D6268,FreightRates!$D$2:$D$1541,"&lt;="&amp;I6268,FreightRates!$E$2:$E$1541,"&gt;="&amp;I6268)</f>
        <v>2</v>
      </c>
    </row>
    <row r="6269" spans="1:20" x14ac:dyDescent="0.25">
      <c r="A6269" s="10">
        <f>OrderList!A6269</f>
        <v>1447323794.7</v>
      </c>
      <c r="B6269" s="10" t="str">
        <f>OrderList!C6269</f>
        <v>PORT04</v>
      </c>
      <c r="C6269" s="10" t="str">
        <f>OrderList!D6269</f>
        <v>V444_0</v>
      </c>
      <c r="D6269" s="10" t="str">
        <f>OrderList!F6269</f>
        <v>DTP</v>
      </c>
      <c r="E6269" s="10" t="str">
        <f>OrderList!L6269</f>
        <v>PORT09</v>
      </c>
      <c r="F6269" s="10" t="str">
        <f>OrderList!K6269</f>
        <v>PLANT03</v>
      </c>
      <c r="G6269" s="10">
        <f>OrderList!J6269</f>
        <v>1693626</v>
      </c>
      <c r="H6269" s="10">
        <f>OrderList!M6269</f>
        <v>313</v>
      </c>
      <c r="I6269" s="10">
        <f>OrderList!N6269</f>
        <v>0.8849051260266213</v>
      </c>
      <c r="O6269" s="10">
        <f>COUNTIF(FreightRates!$A$2:$A$1541,C6269)</f>
        <v>39</v>
      </c>
      <c r="Q6269" s="10">
        <f>COUNTIFS(FreightRates!$A$2:$A$1541,C6269,FreightRates!$B$2:$B$1541,B6269,FreightRates!$C$2:$C$1541,E6269)</f>
        <v>20</v>
      </c>
      <c r="T6269">
        <f>COUNTIFS(FreightRates!$A$2:$A$1541,C6269,FreightRates!$B$2:$B$1541,B6269,FreightRates!$C$2:$C$1541,E6269,FreightRates!$F$2:$F$1541,D6269,FreightRates!$D$2:$D$1541,"&lt;="&amp;I6269,FreightRates!$E$2:$E$1541,"&gt;="&amp;I6269)</f>
        <v>2</v>
      </c>
    </row>
    <row r="6270" spans="1:20" x14ac:dyDescent="0.25">
      <c r="A6270" s="10">
        <f>OrderList!A6270</f>
        <v>1447355133.7</v>
      </c>
      <c r="B6270" s="10" t="str">
        <f>OrderList!C6270</f>
        <v>PORT04</v>
      </c>
      <c r="C6270" s="10" t="str">
        <f>OrderList!D6270</f>
        <v>V444_0</v>
      </c>
      <c r="D6270" s="10" t="str">
        <f>OrderList!F6270</f>
        <v>DTP</v>
      </c>
      <c r="E6270" s="10" t="str">
        <f>OrderList!L6270</f>
        <v>PORT09</v>
      </c>
      <c r="F6270" s="10" t="str">
        <f>OrderList!K6270</f>
        <v>PLANT03</v>
      </c>
      <c r="G6270" s="10">
        <f>OrderList!J6270</f>
        <v>1693626</v>
      </c>
      <c r="H6270" s="10">
        <f>OrderList!M6270</f>
        <v>296</v>
      </c>
      <c r="I6270" s="10">
        <f>OrderList!N6270</f>
        <v>0.23007533276692155</v>
      </c>
      <c r="O6270" s="10">
        <f>COUNTIF(FreightRates!$A$2:$A$1541,C6270)</f>
        <v>39</v>
      </c>
      <c r="Q6270" s="10">
        <f>COUNTIFS(FreightRates!$A$2:$A$1541,C6270,FreightRates!$B$2:$B$1541,B6270,FreightRates!$C$2:$C$1541,E6270)</f>
        <v>20</v>
      </c>
      <c r="T6270">
        <f>COUNTIFS(FreightRates!$A$2:$A$1541,C6270,FreightRates!$B$2:$B$1541,B6270,FreightRates!$C$2:$C$1541,E6270,FreightRates!$F$2:$F$1541,D6270,FreightRates!$D$2:$D$1541,"&lt;="&amp;I6270,FreightRates!$E$2:$E$1541,"&gt;="&amp;I6270)</f>
        <v>2</v>
      </c>
    </row>
    <row r="6271" spans="1:20" x14ac:dyDescent="0.25">
      <c r="A6271" s="10">
        <f>OrderList!A6271</f>
        <v>1447174007.7</v>
      </c>
      <c r="B6271" s="10" t="str">
        <f>OrderList!C6271</f>
        <v>PORT04</v>
      </c>
      <c r="C6271" s="10" t="str">
        <f>OrderList!D6271</f>
        <v>V444_0</v>
      </c>
      <c r="D6271" s="10" t="str">
        <f>OrderList!F6271</f>
        <v>DTP</v>
      </c>
      <c r="E6271" s="10" t="str">
        <f>OrderList!L6271</f>
        <v>PORT09</v>
      </c>
      <c r="F6271" s="10" t="str">
        <f>OrderList!K6271</f>
        <v>PLANT03</v>
      </c>
      <c r="G6271" s="10">
        <f>OrderList!J6271</f>
        <v>1693626</v>
      </c>
      <c r="H6271" s="10">
        <f>OrderList!M6271</f>
        <v>380</v>
      </c>
      <c r="I6271" s="10">
        <f>OrderList!N6271</f>
        <v>1.7698102520532426</v>
      </c>
      <c r="O6271" s="10">
        <f>COUNTIF(FreightRates!$A$2:$A$1541,C6271)</f>
        <v>39</v>
      </c>
      <c r="Q6271" s="10">
        <f>COUNTIFS(FreightRates!$A$2:$A$1541,C6271,FreightRates!$B$2:$B$1541,B6271,FreightRates!$C$2:$C$1541,E6271)</f>
        <v>20</v>
      </c>
      <c r="T6271">
        <f>COUNTIFS(FreightRates!$A$2:$A$1541,C6271,FreightRates!$B$2:$B$1541,B6271,FreightRates!$C$2:$C$1541,E6271,FreightRates!$F$2:$F$1541,D6271,FreightRates!$D$2:$D$1541,"&lt;="&amp;I6271,FreightRates!$E$2:$E$1541,"&gt;="&amp;I6271)</f>
        <v>2</v>
      </c>
    </row>
    <row r="6272" spans="1:20" x14ac:dyDescent="0.25">
      <c r="A6272" s="10">
        <f>OrderList!A6272</f>
        <v>1447334194.7</v>
      </c>
      <c r="B6272" s="10" t="str">
        <f>OrderList!C6272</f>
        <v>PORT04</v>
      </c>
      <c r="C6272" s="10" t="str">
        <f>OrderList!D6272</f>
        <v>V444_0</v>
      </c>
      <c r="D6272" s="10" t="str">
        <f>OrderList!F6272</f>
        <v>DTP</v>
      </c>
      <c r="E6272" s="10" t="str">
        <f>OrderList!L6272</f>
        <v>PORT09</v>
      </c>
      <c r="F6272" s="10" t="str">
        <f>OrderList!K6272</f>
        <v>PLANT03</v>
      </c>
      <c r="G6272" s="10">
        <f>OrderList!J6272</f>
        <v>1693626</v>
      </c>
      <c r="H6272" s="10">
        <f>OrderList!M6272</f>
        <v>814</v>
      </c>
      <c r="I6272" s="10">
        <f>OrderList!N6272</f>
        <v>8.937541772868876</v>
      </c>
      <c r="O6272" s="10">
        <f>COUNTIF(FreightRates!$A$2:$A$1541,C6272)</f>
        <v>39</v>
      </c>
      <c r="Q6272" s="10">
        <f>COUNTIFS(FreightRates!$A$2:$A$1541,C6272,FreightRates!$B$2:$B$1541,B6272,FreightRates!$C$2:$C$1541,E6272)</f>
        <v>20</v>
      </c>
      <c r="T6272">
        <f>COUNTIFS(FreightRates!$A$2:$A$1541,C6272,FreightRates!$B$2:$B$1541,B6272,FreightRates!$C$2:$C$1541,E6272,FreightRates!$F$2:$F$1541,D6272,FreightRates!$D$2:$D$1541,"&lt;="&amp;I6272,FreightRates!$E$2:$E$1541,"&gt;="&amp;I6272)</f>
        <v>2</v>
      </c>
    </row>
    <row r="6273" spans="1:20" x14ac:dyDescent="0.25">
      <c r="A6273" s="10">
        <f>OrderList!A6273</f>
        <v>1447384337.7</v>
      </c>
      <c r="B6273" s="10" t="str">
        <f>OrderList!C6273</f>
        <v>PORT04</v>
      </c>
      <c r="C6273" s="10" t="str">
        <f>OrderList!D6273</f>
        <v>V444_0</v>
      </c>
      <c r="D6273" s="10" t="str">
        <f>OrderList!F6273</f>
        <v>DTP</v>
      </c>
      <c r="E6273" s="10" t="str">
        <f>OrderList!L6273</f>
        <v>PORT09</v>
      </c>
      <c r="F6273" s="10" t="str">
        <f>OrderList!K6273</f>
        <v>PLANT03</v>
      </c>
      <c r="G6273" s="10">
        <f>OrderList!J6273</f>
        <v>1693618</v>
      </c>
      <c r="H6273" s="10">
        <f>OrderList!M6273</f>
        <v>376</v>
      </c>
      <c r="I6273" s="10">
        <f>OrderList!N6273</f>
        <v>0.76889324236596623</v>
      </c>
      <c r="O6273" s="10">
        <f>COUNTIF(FreightRates!$A$2:$A$1541,C6273)</f>
        <v>39</v>
      </c>
      <c r="Q6273" s="10">
        <f>COUNTIFS(FreightRates!$A$2:$A$1541,C6273,FreightRates!$B$2:$B$1541,B6273,FreightRates!$C$2:$C$1541,E6273)</f>
        <v>20</v>
      </c>
      <c r="T6273">
        <f>COUNTIFS(FreightRates!$A$2:$A$1541,C6273,FreightRates!$B$2:$B$1541,B6273,FreightRates!$C$2:$C$1541,E6273,FreightRates!$F$2:$F$1541,D6273,FreightRates!$D$2:$D$1541,"&lt;="&amp;I6273,FreightRates!$E$2:$E$1541,"&gt;="&amp;I6273)</f>
        <v>2</v>
      </c>
    </row>
    <row r="6274" spans="1:20" x14ac:dyDescent="0.25">
      <c r="A6274" s="10">
        <f>OrderList!A6274</f>
        <v>1447194678.7</v>
      </c>
      <c r="B6274" s="10" t="str">
        <f>OrderList!C6274</f>
        <v>PORT04</v>
      </c>
      <c r="C6274" s="10" t="str">
        <f>OrderList!D6274</f>
        <v>V444_0</v>
      </c>
      <c r="D6274" s="10" t="str">
        <f>OrderList!F6274</f>
        <v>DTP</v>
      </c>
      <c r="E6274" s="10" t="str">
        <f>OrderList!L6274</f>
        <v>PORT09</v>
      </c>
      <c r="F6274" s="10" t="str">
        <f>OrderList!K6274</f>
        <v>PLANT03</v>
      </c>
      <c r="G6274" s="10">
        <f>OrderList!J6274</f>
        <v>1693618</v>
      </c>
      <c r="H6274" s="10">
        <f>OrderList!M6274</f>
        <v>320</v>
      </c>
      <c r="I6274" s="10">
        <f>OrderList!N6274</f>
        <v>0.76889324236596623</v>
      </c>
      <c r="O6274" s="10">
        <f>COUNTIF(FreightRates!$A$2:$A$1541,C6274)</f>
        <v>39</v>
      </c>
      <c r="Q6274" s="10">
        <f>COUNTIFS(FreightRates!$A$2:$A$1541,C6274,FreightRates!$B$2:$B$1541,B6274,FreightRates!$C$2:$C$1541,E6274)</f>
        <v>20</v>
      </c>
      <c r="T6274">
        <f>COUNTIFS(FreightRates!$A$2:$A$1541,C6274,FreightRates!$B$2:$B$1541,B6274,FreightRates!$C$2:$C$1541,E6274,FreightRates!$F$2:$F$1541,D6274,FreightRates!$D$2:$D$1541,"&lt;="&amp;I6274,FreightRates!$E$2:$E$1541,"&gt;="&amp;I6274)</f>
        <v>2</v>
      </c>
    </row>
    <row r="6275" spans="1:20" x14ac:dyDescent="0.25">
      <c r="A6275" s="10">
        <f>OrderList!A6275</f>
        <v>1447301173.7</v>
      </c>
      <c r="B6275" s="10" t="str">
        <f>OrderList!C6275</f>
        <v>PORT04</v>
      </c>
      <c r="C6275" s="10" t="str">
        <f>OrderList!D6275</f>
        <v>V444_0</v>
      </c>
      <c r="D6275" s="10" t="str">
        <f>OrderList!F6275</f>
        <v>DTP</v>
      </c>
      <c r="E6275" s="10" t="str">
        <f>OrderList!L6275</f>
        <v>PORT09</v>
      </c>
      <c r="F6275" s="10" t="str">
        <f>OrderList!K6275</f>
        <v>PLANT03</v>
      </c>
      <c r="G6275" s="10">
        <f>OrderList!J6275</f>
        <v>1670215</v>
      </c>
      <c r="H6275" s="10">
        <f>OrderList!M6275</f>
        <v>626</v>
      </c>
      <c r="I6275" s="10">
        <f>OrderList!N6275</f>
        <v>2.8105342138206604</v>
      </c>
      <c r="O6275" s="10">
        <f>COUNTIF(FreightRates!$A$2:$A$1541,C6275)</f>
        <v>39</v>
      </c>
      <c r="Q6275" s="10">
        <f>COUNTIFS(FreightRates!$A$2:$A$1541,C6275,FreightRates!$B$2:$B$1541,B6275,FreightRates!$C$2:$C$1541,E6275)</f>
        <v>20</v>
      </c>
      <c r="T6275">
        <f>COUNTIFS(FreightRates!$A$2:$A$1541,C6275,FreightRates!$B$2:$B$1541,B6275,FreightRates!$C$2:$C$1541,E6275,FreightRates!$F$2:$F$1541,D6275,FreightRates!$D$2:$D$1541,"&lt;="&amp;I6275,FreightRates!$E$2:$E$1541,"&gt;="&amp;I6275)</f>
        <v>2</v>
      </c>
    </row>
    <row r="6276" spans="1:20" x14ac:dyDescent="0.25">
      <c r="A6276" s="10">
        <f>OrderList!A6276</f>
        <v>1447295172.7</v>
      </c>
      <c r="B6276" s="10" t="str">
        <f>OrderList!C6276</f>
        <v>PORT04</v>
      </c>
      <c r="C6276" s="10" t="str">
        <f>OrderList!D6276</f>
        <v>V444_0</v>
      </c>
      <c r="D6276" s="10" t="str">
        <f>OrderList!F6276</f>
        <v>DTP</v>
      </c>
      <c r="E6276" s="10" t="str">
        <f>OrderList!L6276</f>
        <v>PORT09</v>
      </c>
      <c r="F6276" s="10" t="str">
        <f>OrderList!K6276</f>
        <v>PLANT03</v>
      </c>
      <c r="G6276" s="10">
        <f>OrderList!J6276</f>
        <v>1670215</v>
      </c>
      <c r="H6276" s="10">
        <f>OrderList!M6276</f>
        <v>552</v>
      </c>
      <c r="I6276" s="10">
        <f>OrderList!N6276</f>
        <v>2.8105342138206604</v>
      </c>
      <c r="O6276" s="10">
        <f>COUNTIF(FreightRates!$A$2:$A$1541,C6276)</f>
        <v>39</v>
      </c>
      <c r="Q6276" s="10">
        <f>COUNTIFS(FreightRates!$A$2:$A$1541,C6276,FreightRates!$B$2:$B$1541,B6276,FreightRates!$C$2:$C$1541,E6276)</f>
        <v>20</v>
      </c>
      <c r="T6276">
        <f>COUNTIFS(FreightRates!$A$2:$A$1541,C6276,FreightRates!$B$2:$B$1541,B6276,FreightRates!$C$2:$C$1541,E6276,FreightRates!$F$2:$F$1541,D6276,FreightRates!$D$2:$D$1541,"&lt;="&amp;I6276,FreightRates!$E$2:$E$1541,"&gt;="&amp;I6276)</f>
        <v>2</v>
      </c>
    </row>
    <row r="6277" spans="1:20" x14ac:dyDescent="0.25">
      <c r="A6277" s="10">
        <f>OrderList!A6277</f>
        <v>1447332267.7</v>
      </c>
      <c r="B6277" s="10" t="str">
        <f>OrderList!C6277</f>
        <v>PORT04</v>
      </c>
      <c r="C6277" s="10" t="str">
        <f>OrderList!D6277</f>
        <v>V444_0</v>
      </c>
      <c r="D6277" s="10" t="str">
        <f>OrderList!F6277</f>
        <v>DTP</v>
      </c>
      <c r="E6277" s="10" t="str">
        <f>OrderList!L6277</f>
        <v>PORT09</v>
      </c>
      <c r="F6277" s="10" t="str">
        <f>OrderList!K6277</f>
        <v>PLANT03</v>
      </c>
      <c r="G6277" s="10">
        <f>OrderList!J6277</f>
        <v>1657475</v>
      </c>
      <c r="H6277" s="10">
        <f>OrderList!M6277</f>
        <v>495</v>
      </c>
      <c r="I6277" s="10">
        <f>OrderList!N6277</f>
        <v>6.4382608695652168</v>
      </c>
      <c r="O6277" s="10">
        <f>COUNTIF(FreightRates!$A$2:$A$1541,C6277)</f>
        <v>39</v>
      </c>
      <c r="Q6277" s="10">
        <f>COUNTIFS(FreightRates!$A$2:$A$1541,C6277,FreightRates!$B$2:$B$1541,B6277,FreightRates!$C$2:$C$1541,E6277)</f>
        <v>20</v>
      </c>
      <c r="T6277">
        <f>COUNTIFS(FreightRates!$A$2:$A$1541,C6277,FreightRates!$B$2:$B$1541,B6277,FreightRates!$C$2:$C$1541,E6277,FreightRates!$F$2:$F$1541,D6277,FreightRates!$D$2:$D$1541,"&lt;="&amp;I6277,FreightRates!$E$2:$E$1541,"&gt;="&amp;I6277)</f>
        <v>2</v>
      </c>
    </row>
    <row r="6278" spans="1:20" x14ac:dyDescent="0.25">
      <c r="A6278" s="10">
        <f>OrderList!A6278</f>
        <v>1447191387.7</v>
      </c>
      <c r="B6278" s="10" t="str">
        <f>OrderList!C6278</f>
        <v>PORT04</v>
      </c>
      <c r="C6278" s="10" t="str">
        <f>OrderList!D6278</f>
        <v>V444_0</v>
      </c>
      <c r="D6278" s="10" t="str">
        <f>OrderList!F6278</f>
        <v>DTP</v>
      </c>
      <c r="E6278" s="10" t="str">
        <f>OrderList!L6278</f>
        <v>PORT09</v>
      </c>
      <c r="F6278" s="10" t="str">
        <f>OrderList!K6278</f>
        <v>PLANT03</v>
      </c>
      <c r="G6278" s="10">
        <f>OrderList!J6278</f>
        <v>1686756</v>
      </c>
      <c r="H6278" s="10">
        <f>OrderList!M6278</f>
        <v>1278</v>
      </c>
      <c r="I6278" s="10">
        <f>OrderList!N6278</f>
        <v>9.66</v>
      </c>
      <c r="O6278" s="10">
        <f>COUNTIF(FreightRates!$A$2:$A$1541,C6278)</f>
        <v>39</v>
      </c>
      <c r="Q6278" s="10">
        <f>COUNTIFS(FreightRates!$A$2:$A$1541,C6278,FreightRates!$B$2:$B$1541,B6278,FreightRates!$C$2:$C$1541,E6278)</f>
        <v>20</v>
      </c>
      <c r="T6278">
        <f>COUNTIFS(FreightRates!$A$2:$A$1541,C6278,FreightRates!$B$2:$B$1541,B6278,FreightRates!$C$2:$C$1541,E6278,FreightRates!$F$2:$F$1541,D6278,FreightRates!$D$2:$D$1541,"&lt;="&amp;I6278,FreightRates!$E$2:$E$1541,"&gt;="&amp;I6278)</f>
        <v>2</v>
      </c>
    </row>
    <row r="6279" spans="1:20" x14ac:dyDescent="0.25">
      <c r="A6279" s="10">
        <f>OrderList!A6279</f>
        <v>1447351870.7</v>
      </c>
      <c r="B6279" s="10" t="str">
        <f>OrderList!C6279</f>
        <v>PORT04</v>
      </c>
      <c r="C6279" s="10" t="str">
        <f>OrderList!D6279</f>
        <v>V444_0</v>
      </c>
      <c r="D6279" s="10" t="str">
        <f>OrderList!F6279</f>
        <v>DTP</v>
      </c>
      <c r="E6279" s="10" t="str">
        <f>OrderList!L6279</f>
        <v>PORT09</v>
      </c>
      <c r="F6279" s="10" t="str">
        <f>OrderList!K6279</f>
        <v>PLANT03</v>
      </c>
      <c r="G6279" s="10">
        <f>OrderList!J6279</f>
        <v>1687644</v>
      </c>
      <c r="H6279" s="10">
        <f>OrderList!M6279</f>
        <v>1498</v>
      </c>
      <c r="I6279" s="10">
        <f>OrderList!N6279</f>
        <v>14.98</v>
      </c>
      <c r="O6279" s="10">
        <f>COUNTIF(FreightRates!$A$2:$A$1541,C6279)</f>
        <v>39</v>
      </c>
      <c r="Q6279" s="10">
        <f>COUNTIFS(FreightRates!$A$2:$A$1541,C6279,FreightRates!$B$2:$B$1541,B6279,FreightRates!$C$2:$C$1541,E6279)</f>
        <v>20</v>
      </c>
      <c r="T6279">
        <f>COUNTIFS(FreightRates!$A$2:$A$1541,C6279,FreightRates!$B$2:$B$1541,B6279,FreightRates!$C$2:$C$1541,E6279,FreightRates!$F$2:$F$1541,D6279,FreightRates!$D$2:$D$1541,"&lt;="&amp;I6279,FreightRates!$E$2:$E$1541,"&gt;="&amp;I6279)</f>
        <v>2</v>
      </c>
    </row>
    <row r="6280" spans="1:20" x14ac:dyDescent="0.25">
      <c r="A6280" s="10">
        <f>OrderList!A6280</f>
        <v>1447387110.7</v>
      </c>
      <c r="B6280" s="10" t="str">
        <f>OrderList!C6280</f>
        <v>PORT04</v>
      </c>
      <c r="C6280" s="10" t="str">
        <f>OrderList!D6280</f>
        <v>V444_0</v>
      </c>
      <c r="D6280" s="10" t="str">
        <f>OrderList!F6280</f>
        <v>DTP</v>
      </c>
      <c r="E6280" s="10" t="str">
        <f>OrderList!L6280</f>
        <v>PORT09</v>
      </c>
      <c r="F6280" s="10" t="str">
        <f>OrderList!K6280</f>
        <v>PLANT03</v>
      </c>
      <c r="G6280" s="10">
        <f>OrderList!J6280</f>
        <v>1688678</v>
      </c>
      <c r="H6280" s="10">
        <f>OrderList!M6280</f>
        <v>4443</v>
      </c>
      <c r="I6280" s="10">
        <f>OrderList!N6280</f>
        <v>48.846319215753667</v>
      </c>
      <c r="O6280" s="10">
        <f>COUNTIF(FreightRates!$A$2:$A$1541,C6280)</f>
        <v>39</v>
      </c>
      <c r="Q6280" s="10">
        <f>COUNTIFS(FreightRates!$A$2:$A$1541,C6280,FreightRates!$B$2:$B$1541,B6280,FreightRates!$C$2:$C$1541,E6280)</f>
        <v>20</v>
      </c>
      <c r="T6280">
        <f>COUNTIFS(FreightRates!$A$2:$A$1541,C6280,FreightRates!$B$2:$B$1541,B6280,FreightRates!$C$2:$C$1541,E6280,FreightRates!$F$2:$F$1541,D6280,FreightRates!$D$2:$D$1541,"&lt;="&amp;I6280,FreightRates!$E$2:$E$1541,"&gt;="&amp;I6280)</f>
        <v>2</v>
      </c>
    </row>
    <row r="6281" spans="1:20" x14ac:dyDescent="0.25">
      <c r="A6281" s="10">
        <f>OrderList!A6281</f>
        <v>1447372162.7</v>
      </c>
      <c r="B6281" s="10" t="str">
        <f>OrderList!C6281</f>
        <v>PORT04</v>
      </c>
      <c r="C6281" s="10" t="str">
        <f>OrderList!D6281</f>
        <v>V444_0</v>
      </c>
      <c r="D6281" s="10" t="str">
        <f>OrderList!F6281</f>
        <v>DTP</v>
      </c>
      <c r="E6281" s="10" t="str">
        <f>OrderList!L6281</f>
        <v>PORT09</v>
      </c>
      <c r="F6281" s="10" t="str">
        <f>OrderList!K6281</f>
        <v>PLANT03</v>
      </c>
      <c r="G6281" s="10">
        <f>OrderList!J6281</f>
        <v>1623991</v>
      </c>
      <c r="H6281" s="10">
        <f>OrderList!M6281</f>
        <v>432</v>
      </c>
      <c r="I6281" s="10">
        <f>OrderList!N6281</f>
        <v>0.84470117751610763</v>
      </c>
      <c r="O6281" s="10">
        <f>COUNTIF(FreightRates!$A$2:$A$1541,C6281)</f>
        <v>39</v>
      </c>
      <c r="Q6281" s="10">
        <f>COUNTIFS(FreightRates!$A$2:$A$1541,C6281,FreightRates!$B$2:$B$1541,B6281,FreightRates!$C$2:$C$1541,E6281)</f>
        <v>20</v>
      </c>
      <c r="T6281">
        <f>COUNTIFS(FreightRates!$A$2:$A$1541,C6281,FreightRates!$B$2:$B$1541,B6281,FreightRates!$C$2:$C$1541,E6281,FreightRates!$F$2:$F$1541,D6281,FreightRates!$D$2:$D$1541,"&lt;="&amp;I6281,FreightRates!$E$2:$E$1541,"&gt;="&amp;I6281)</f>
        <v>2</v>
      </c>
    </row>
    <row r="6282" spans="1:20" x14ac:dyDescent="0.25">
      <c r="A6282" s="10">
        <f>OrderList!A6282</f>
        <v>1447156688.7</v>
      </c>
      <c r="B6282" s="10" t="str">
        <f>OrderList!C6282</f>
        <v>PORT04</v>
      </c>
      <c r="C6282" s="10" t="str">
        <f>OrderList!D6282</f>
        <v>V444_0</v>
      </c>
      <c r="D6282" s="10" t="str">
        <f>OrderList!F6282</f>
        <v>DTP</v>
      </c>
      <c r="E6282" s="10" t="str">
        <f>OrderList!L6282</f>
        <v>PORT09</v>
      </c>
      <c r="F6282" s="10" t="str">
        <f>OrderList!K6282</f>
        <v>PLANT03</v>
      </c>
      <c r="G6282" s="10">
        <f>OrderList!J6282</f>
        <v>1660551</v>
      </c>
      <c r="H6282" s="10">
        <f>OrderList!M6282</f>
        <v>257</v>
      </c>
      <c r="I6282" s="10">
        <f>OrderList!N6282</f>
        <v>0.1200792864222002</v>
      </c>
      <c r="O6282" s="10">
        <f>COUNTIF(FreightRates!$A$2:$A$1541,C6282)</f>
        <v>39</v>
      </c>
      <c r="Q6282" s="10">
        <f>COUNTIFS(FreightRates!$A$2:$A$1541,C6282,FreightRates!$B$2:$B$1541,B6282,FreightRates!$C$2:$C$1541,E6282)</f>
        <v>20</v>
      </c>
      <c r="T6282">
        <f>COUNTIFS(FreightRates!$A$2:$A$1541,C6282,FreightRates!$B$2:$B$1541,B6282,FreightRates!$C$2:$C$1541,E6282,FreightRates!$F$2:$F$1541,D6282,FreightRates!$D$2:$D$1541,"&lt;="&amp;I6282,FreightRates!$E$2:$E$1541,"&gt;="&amp;I6282)</f>
        <v>2</v>
      </c>
    </row>
    <row r="6283" spans="1:20" x14ac:dyDescent="0.25">
      <c r="A6283" s="10">
        <f>OrderList!A6283</f>
        <v>1447327273.7</v>
      </c>
      <c r="B6283" s="10" t="str">
        <f>OrderList!C6283</f>
        <v>PORT04</v>
      </c>
      <c r="C6283" s="10" t="str">
        <f>OrderList!D6283</f>
        <v>V444_0</v>
      </c>
      <c r="D6283" s="10" t="str">
        <f>OrderList!F6283</f>
        <v>DTP</v>
      </c>
      <c r="E6283" s="10" t="str">
        <f>OrderList!L6283</f>
        <v>PORT09</v>
      </c>
      <c r="F6283" s="10" t="str">
        <f>OrderList!K6283</f>
        <v>PLANT03</v>
      </c>
      <c r="G6283" s="10">
        <f>OrderList!J6283</f>
        <v>1660551</v>
      </c>
      <c r="H6283" s="10">
        <f>OrderList!M6283</f>
        <v>280</v>
      </c>
      <c r="I6283" s="10">
        <f>OrderList!N6283</f>
        <v>0.1200792864222002</v>
      </c>
      <c r="O6283" s="10">
        <f>COUNTIF(FreightRates!$A$2:$A$1541,C6283)</f>
        <v>39</v>
      </c>
      <c r="Q6283" s="10">
        <f>COUNTIFS(FreightRates!$A$2:$A$1541,C6283,FreightRates!$B$2:$B$1541,B6283,FreightRates!$C$2:$C$1541,E6283)</f>
        <v>20</v>
      </c>
      <c r="T6283">
        <f>COUNTIFS(FreightRates!$A$2:$A$1541,C6283,FreightRates!$B$2:$B$1541,B6283,FreightRates!$C$2:$C$1541,E6283,FreightRates!$F$2:$F$1541,D6283,FreightRates!$D$2:$D$1541,"&lt;="&amp;I6283,FreightRates!$E$2:$E$1541,"&gt;="&amp;I6283)</f>
        <v>2</v>
      </c>
    </row>
    <row r="6284" spans="1:20" x14ac:dyDescent="0.25">
      <c r="A6284" s="10">
        <f>OrderList!A6284</f>
        <v>1447332269.7</v>
      </c>
      <c r="B6284" s="10" t="str">
        <f>OrderList!C6284</f>
        <v>PORT04</v>
      </c>
      <c r="C6284" s="10" t="str">
        <f>OrderList!D6284</f>
        <v>V444_0</v>
      </c>
      <c r="D6284" s="10" t="str">
        <f>OrderList!F6284</f>
        <v>DTP</v>
      </c>
      <c r="E6284" s="10" t="str">
        <f>OrderList!L6284</f>
        <v>PORT09</v>
      </c>
      <c r="F6284" s="10" t="str">
        <f>OrderList!K6284</f>
        <v>PLANT03</v>
      </c>
      <c r="G6284" s="10">
        <f>OrderList!J6284</f>
        <v>1660551</v>
      </c>
      <c r="H6284" s="10">
        <f>OrderList!M6284</f>
        <v>519</v>
      </c>
      <c r="I6284" s="10">
        <f>OrderList!N6284</f>
        <v>18.420000000000002</v>
      </c>
      <c r="O6284" s="10">
        <f>COUNTIF(FreightRates!$A$2:$A$1541,C6284)</f>
        <v>39</v>
      </c>
      <c r="Q6284" s="10">
        <f>COUNTIFS(FreightRates!$A$2:$A$1541,C6284,FreightRates!$B$2:$B$1541,B6284,FreightRates!$C$2:$C$1541,E6284)</f>
        <v>20</v>
      </c>
      <c r="T6284">
        <f>COUNTIFS(FreightRates!$A$2:$A$1541,C6284,FreightRates!$B$2:$B$1541,B6284,FreightRates!$C$2:$C$1541,E6284,FreightRates!$F$2:$F$1541,D6284,FreightRates!$D$2:$D$1541,"&lt;="&amp;I6284,FreightRates!$E$2:$E$1541,"&gt;="&amp;I6284)</f>
        <v>2</v>
      </c>
    </row>
    <row r="6285" spans="1:20" x14ac:dyDescent="0.25">
      <c r="A6285" s="10">
        <f>OrderList!A6285</f>
        <v>1447273197.7</v>
      </c>
      <c r="B6285" s="10" t="str">
        <f>OrderList!C6285</f>
        <v>PORT04</v>
      </c>
      <c r="C6285" s="10" t="str">
        <f>OrderList!D6285</f>
        <v>V444_0</v>
      </c>
      <c r="D6285" s="10" t="str">
        <f>OrderList!F6285</f>
        <v>DTP</v>
      </c>
      <c r="E6285" s="10" t="str">
        <f>OrderList!L6285</f>
        <v>PORT09</v>
      </c>
      <c r="F6285" s="10" t="str">
        <f>OrderList!K6285</f>
        <v>PLANT03</v>
      </c>
      <c r="G6285" s="10">
        <f>OrderList!J6285</f>
        <v>1635536</v>
      </c>
      <c r="H6285" s="10">
        <f>OrderList!M6285</f>
        <v>917</v>
      </c>
      <c r="I6285" s="10">
        <f>OrderList!N6285</f>
        <v>17.66</v>
      </c>
      <c r="O6285" s="10">
        <f>COUNTIF(FreightRates!$A$2:$A$1541,C6285)</f>
        <v>39</v>
      </c>
      <c r="Q6285" s="10">
        <f>COUNTIFS(FreightRates!$A$2:$A$1541,C6285,FreightRates!$B$2:$B$1541,B6285,FreightRates!$C$2:$C$1541,E6285)</f>
        <v>20</v>
      </c>
      <c r="T6285">
        <f>COUNTIFS(FreightRates!$A$2:$A$1541,C6285,FreightRates!$B$2:$B$1541,B6285,FreightRates!$C$2:$C$1541,E6285,FreightRates!$F$2:$F$1541,D6285,FreightRates!$D$2:$D$1541,"&lt;="&amp;I6285,FreightRates!$E$2:$E$1541,"&gt;="&amp;I6285)</f>
        <v>2</v>
      </c>
    </row>
    <row r="6286" spans="1:20" x14ac:dyDescent="0.25">
      <c r="A6286" s="10">
        <f>OrderList!A6286</f>
        <v>1447199666.7</v>
      </c>
      <c r="B6286" s="10" t="str">
        <f>OrderList!C6286</f>
        <v>PORT04</v>
      </c>
      <c r="C6286" s="10" t="str">
        <f>OrderList!D6286</f>
        <v>V444_0</v>
      </c>
      <c r="D6286" s="10" t="str">
        <f>OrderList!F6286</f>
        <v>DTP</v>
      </c>
      <c r="E6286" s="10" t="str">
        <f>OrderList!L6286</f>
        <v>PORT09</v>
      </c>
      <c r="F6286" s="10" t="str">
        <f>OrderList!K6286</f>
        <v>PLANT03</v>
      </c>
      <c r="G6286" s="10">
        <f>OrderList!J6286</f>
        <v>1693122</v>
      </c>
      <c r="H6286" s="10">
        <f>OrderList!M6286</f>
        <v>516</v>
      </c>
      <c r="I6286" s="10">
        <f>OrderList!N6286</f>
        <v>5.46</v>
      </c>
      <c r="O6286" s="10">
        <f>COUNTIF(FreightRates!$A$2:$A$1541,C6286)</f>
        <v>39</v>
      </c>
      <c r="Q6286" s="10">
        <f>COUNTIFS(FreightRates!$A$2:$A$1541,C6286,FreightRates!$B$2:$B$1541,B6286,FreightRates!$C$2:$C$1541,E6286)</f>
        <v>20</v>
      </c>
      <c r="T6286">
        <f>COUNTIFS(FreightRates!$A$2:$A$1541,C6286,FreightRates!$B$2:$B$1541,B6286,FreightRates!$C$2:$C$1541,E6286,FreightRates!$F$2:$F$1541,D6286,FreightRates!$D$2:$D$1541,"&lt;="&amp;I6286,FreightRates!$E$2:$E$1541,"&gt;="&amp;I6286)</f>
        <v>2</v>
      </c>
    </row>
    <row r="6287" spans="1:20" x14ac:dyDescent="0.25">
      <c r="A6287" s="10">
        <f>OrderList!A6287</f>
        <v>1447159047.7</v>
      </c>
      <c r="B6287" s="10" t="str">
        <f>OrderList!C6287</f>
        <v>PORT04</v>
      </c>
      <c r="C6287" s="10" t="str">
        <f>OrderList!D6287</f>
        <v>V444_0</v>
      </c>
      <c r="D6287" s="10" t="str">
        <f>OrderList!F6287</f>
        <v>DTP</v>
      </c>
      <c r="E6287" s="10" t="str">
        <f>OrderList!L6287</f>
        <v>PORT09</v>
      </c>
      <c r="F6287" s="10" t="str">
        <f>OrderList!K6287</f>
        <v>PLANT03</v>
      </c>
      <c r="G6287" s="10">
        <f>OrderList!J6287</f>
        <v>1693001</v>
      </c>
      <c r="H6287" s="10">
        <f>OrderList!M6287</f>
        <v>17387</v>
      </c>
      <c r="I6287" s="10">
        <f>OrderList!N6287</f>
        <v>751.9</v>
      </c>
      <c r="O6287" s="10">
        <f>COUNTIF(FreightRates!$A$2:$A$1541,C6287)</f>
        <v>39</v>
      </c>
      <c r="Q6287" s="10">
        <f>COUNTIFS(FreightRates!$A$2:$A$1541,C6287,FreightRates!$B$2:$B$1541,B6287,FreightRates!$C$2:$C$1541,E6287)</f>
        <v>20</v>
      </c>
      <c r="T6287">
        <f>COUNTIFS(FreightRates!$A$2:$A$1541,C6287,FreightRates!$B$2:$B$1541,B6287,FreightRates!$C$2:$C$1541,E6287,FreightRates!$F$2:$F$1541,D6287,FreightRates!$D$2:$D$1541,"&lt;="&amp;I6287,FreightRates!$E$2:$E$1541,"&gt;="&amp;I6287)</f>
        <v>2</v>
      </c>
    </row>
    <row r="6288" spans="1:20" x14ac:dyDescent="0.25">
      <c r="A6288" s="10">
        <f>OrderList!A6288</f>
        <v>1447421270.7</v>
      </c>
      <c r="B6288" s="10" t="str">
        <f>OrderList!C6288</f>
        <v>PORT04</v>
      </c>
      <c r="C6288" s="10" t="str">
        <f>OrderList!D6288</f>
        <v>V444_0</v>
      </c>
      <c r="D6288" s="10" t="str">
        <f>OrderList!F6288</f>
        <v>DTP</v>
      </c>
      <c r="E6288" s="10" t="str">
        <f>OrderList!L6288</f>
        <v>PORT09</v>
      </c>
      <c r="F6288" s="10" t="str">
        <f>OrderList!K6288</f>
        <v>PLANT03</v>
      </c>
      <c r="G6288" s="10">
        <f>OrderList!J6288</f>
        <v>1692998</v>
      </c>
      <c r="H6288" s="10">
        <f>OrderList!M6288</f>
        <v>760</v>
      </c>
      <c r="I6288" s="10">
        <f>OrderList!N6288</f>
        <v>27.18</v>
      </c>
      <c r="O6288" s="10">
        <f>COUNTIF(FreightRates!$A$2:$A$1541,C6288)</f>
        <v>39</v>
      </c>
      <c r="Q6288" s="10">
        <f>COUNTIFS(FreightRates!$A$2:$A$1541,C6288,FreightRates!$B$2:$B$1541,B6288,FreightRates!$C$2:$C$1541,E6288)</f>
        <v>20</v>
      </c>
      <c r="T6288">
        <f>COUNTIFS(FreightRates!$A$2:$A$1541,C6288,FreightRates!$B$2:$B$1541,B6288,FreightRates!$C$2:$C$1541,E6288,FreightRates!$F$2:$F$1541,D6288,FreightRates!$D$2:$D$1541,"&lt;="&amp;I6288,FreightRates!$E$2:$E$1541,"&gt;="&amp;I6288)</f>
        <v>2</v>
      </c>
    </row>
    <row r="6289" spans="1:20" x14ac:dyDescent="0.25">
      <c r="A6289" s="10">
        <f>OrderList!A6289</f>
        <v>1447421381.7</v>
      </c>
      <c r="B6289" s="10" t="str">
        <f>OrderList!C6289</f>
        <v>PORT04</v>
      </c>
      <c r="C6289" s="10" t="str">
        <f>OrderList!D6289</f>
        <v>V444_0</v>
      </c>
      <c r="D6289" s="10" t="str">
        <f>OrderList!F6289</f>
        <v>DTP</v>
      </c>
      <c r="E6289" s="10" t="str">
        <f>OrderList!L6289</f>
        <v>PORT09</v>
      </c>
      <c r="F6289" s="10" t="str">
        <f>OrderList!K6289</f>
        <v>PLANT03</v>
      </c>
      <c r="G6289" s="10">
        <f>OrderList!J6289</f>
        <v>1692998</v>
      </c>
      <c r="H6289" s="10">
        <f>OrderList!M6289</f>
        <v>795</v>
      </c>
      <c r="I6289" s="10">
        <f>OrderList!N6289</f>
        <v>24.06</v>
      </c>
      <c r="O6289" s="10">
        <f>COUNTIF(FreightRates!$A$2:$A$1541,C6289)</f>
        <v>39</v>
      </c>
      <c r="Q6289" s="10">
        <f>COUNTIFS(FreightRates!$A$2:$A$1541,C6289,FreightRates!$B$2:$B$1541,B6289,FreightRates!$C$2:$C$1541,E6289)</f>
        <v>20</v>
      </c>
      <c r="T6289">
        <f>COUNTIFS(FreightRates!$A$2:$A$1541,C6289,FreightRates!$B$2:$B$1541,B6289,FreightRates!$C$2:$C$1541,E6289,FreightRates!$F$2:$F$1541,D6289,FreightRates!$D$2:$D$1541,"&lt;="&amp;I6289,FreightRates!$E$2:$E$1541,"&gt;="&amp;I6289)</f>
        <v>2</v>
      </c>
    </row>
    <row r="6290" spans="1:20" x14ac:dyDescent="0.25">
      <c r="A6290" s="10">
        <f>OrderList!A6290</f>
        <v>1447162790.7</v>
      </c>
      <c r="B6290" s="10" t="str">
        <f>OrderList!C6290</f>
        <v>PORT04</v>
      </c>
      <c r="C6290" s="10" t="str">
        <f>OrderList!D6290</f>
        <v>V444_0</v>
      </c>
      <c r="D6290" s="10" t="str">
        <f>OrderList!F6290</f>
        <v>DTP</v>
      </c>
      <c r="E6290" s="10" t="str">
        <f>OrderList!L6290</f>
        <v>PORT09</v>
      </c>
      <c r="F6290" s="10" t="str">
        <f>OrderList!K6290</f>
        <v>PLANT03</v>
      </c>
      <c r="G6290" s="10">
        <f>OrderList!J6290</f>
        <v>1692998</v>
      </c>
      <c r="H6290" s="10">
        <f>OrderList!M6290</f>
        <v>945</v>
      </c>
      <c r="I6290" s="10">
        <f>OrderList!N6290</f>
        <v>34.72</v>
      </c>
      <c r="O6290" s="10">
        <f>COUNTIF(FreightRates!$A$2:$A$1541,C6290)</f>
        <v>39</v>
      </c>
      <c r="Q6290" s="10">
        <f>COUNTIFS(FreightRates!$A$2:$A$1541,C6290,FreightRates!$B$2:$B$1541,B6290,FreightRates!$C$2:$C$1541,E6290)</f>
        <v>20</v>
      </c>
      <c r="T6290">
        <f>COUNTIFS(FreightRates!$A$2:$A$1541,C6290,FreightRates!$B$2:$B$1541,B6290,FreightRates!$C$2:$C$1541,E6290,FreightRates!$F$2:$F$1541,D6290,FreightRates!$D$2:$D$1541,"&lt;="&amp;I6290,FreightRates!$E$2:$E$1541,"&gt;="&amp;I6290)</f>
        <v>2</v>
      </c>
    </row>
    <row r="6291" spans="1:20" x14ac:dyDescent="0.25">
      <c r="A6291" s="10">
        <f>OrderList!A6291</f>
        <v>1447281061.7</v>
      </c>
      <c r="B6291" s="10" t="str">
        <f>OrderList!C6291</f>
        <v>PORT04</v>
      </c>
      <c r="C6291" s="10" t="str">
        <f>OrderList!D6291</f>
        <v>V444_0</v>
      </c>
      <c r="D6291" s="10" t="str">
        <f>OrderList!F6291</f>
        <v>DTP</v>
      </c>
      <c r="E6291" s="10" t="str">
        <f>OrderList!L6291</f>
        <v>PORT09</v>
      </c>
      <c r="F6291" s="10" t="str">
        <f>OrderList!K6291</f>
        <v>PLANT03</v>
      </c>
      <c r="G6291" s="10">
        <f>OrderList!J6291</f>
        <v>1692998</v>
      </c>
      <c r="H6291" s="10">
        <f>OrderList!M6291</f>
        <v>442</v>
      </c>
      <c r="I6291" s="10">
        <f>OrderList!N6291</f>
        <v>8.66</v>
      </c>
      <c r="O6291" s="10">
        <f>COUNTIF(FreightRates!$A$2:$A$1541,C6291)</f>
        <v>39</v>
      </c>
      <c r="Q6291" s="10">
        <f>COUNTIFS(FreightRates!$A$2:$A$1541,C6291,FreightRates!$B$2:$B$1541,B6291,FreightRates!$C$2:$C$1541,E6291)</f>
        <v>20</v>
      </c>
      <c r="T6291">
        <f>COUNTIFS(FreightRates!$A$2:$A$1541,C6291,FreightRates!$B$2:$B$1541,B6291,FreightRates!$C$2:$C$1541,E6291,FreightRates!$F$2:$F$1541,D6291,FreightRates!$D$2:$D$1541,"&lt;="&amp;I6291,FreightRates!$E$2:$E$1541,"&gt;="&amp;I6291)</f>
        <v>2</v>
      </c>
    </row>
    <row r="6292" spans="1:20" x14ac:dyDescent="0.25">
      <c r="A6292" s="10">
        <f>OrderList!A6292</f>
        <v>1447265513.7</v>
      </c>
      <c r="B6292" s="10" t="str">
        <f>OrderList!C6292</f>
        <v>PORT04</v>
      </c>
      <c r="C6292" s="10" t="str">
        <f>OrderList!D6292</f>
        <v>V444_0</v>
      </c>
      <c r="D6292" s="10" t="str">
        <f>OrderList!F6292</f>
        <v>DTP</v>
      </c>
      <c r="E6292" s="10" t="str">
        <f>OrderList!L6292</f>
        <v>PORT09</v>
      </c>
      <c r="F6292" s="10" t="str">
        <f>OrderList!K6292</f>
        <v>PLANT03</v>
      </c>
      <c r="G6292" s="10">
        <f>OrderList!J6292</f>
        <v>1692998</v>
      </c>
      <c r="H6292" s="10">
        <f>OrderList!M6292</f>
        <v>767</v>
      </c>
      <c r="I6292" s="10">
        <f>OrderList!N6292</f>
        <v>24.94</v>
      </c>
      <c r="O6292" s="10">
        <f>COUNTIF(FreightRates!$A$2:$A$1541,C6292)</f>
        <v>39</v>
      </c>
      <c r="Q6292" s="10">
        <f>COUNTIFS(FreightRates!$A$2:$A$1541,C6292,FreightRates!$B$2:$B$1541,B6292,FreightRates!$C$2:$C$1541,E6292)</f>
        <v>20</v>
      </c>
      <c r="T6292">
        <f>COUNTIFS(FreightRates!$A$2:$A$1541,C6292,FreightRates!$B$2:$B$1541,B6292,FreightRates!$C$2:$C$1541,E6292,FreightRates!$F$2:$F$1541,D6292,FreightRates!$D$2:$D$1541,"&lt;="&amp;I6292,FreightRates!$E$2:$E$1541,"&gt;="&amp;I6292)</f>
        <v>2</v>
      </c>
    </row>
    <row r="6293" spans="1:20" x14ac:dyDescent="0.25">
      <c r="A6293" s="10">
        <f>OrderList!A6293</f>
        <v>1447146522.7</v>
      </c>
      <c r="B6293" s="10" t="str">
        <f>OrderList!C6293</f>
        <v>PORT04</v>
      </c>
      <c r="C6293" s="10" t="str">
        <f>OrderList!D6293</f>
        <v>V444_0</v>
      </c>
      <c r="D6293" s="10" t="str">
        <f>OrderList!F6293</f>
        <v>DTP</v>
      </c>
      <c r="E6293" s="10" t="str">
        <f>OrderList!L6293</f>
        <v>PORT09</v>
      </c>
      <c r="F6293" s="10" t="str">
        <f>OrderList!K6293</f>
        <v>PLANT03</v>
      </c>
      <c r="G6293" s="10">
        <f>OrderList!J6293</f>
        <v>1692998</v>
      </c>
      <c r="H6293" s="10">
        <f>OrderList!M6293</f>
        <v>748</v>
      </c>
      <c r="I6293" s="10">
        <f>OrderList!N6293</f>
        <v>27.94</v>
      </c>
      <c r="O6293" s="10">
        <f>COUNTIF(FreightRates!$A$2:$A$1541,C6293)</f>
        <v>39</v>
      </c>
      <c r="Q6293" s="10">
        <f>COUNTIFS(FreightRates!$A$2:$A$1541,C6293,FreightRates!$B$2:$B$1541,B6293,FreightRates!$C$2:$C$1541,E6293)</f>
        <v>20</v>
      </c>
      <c r="T6293">
        <f>COUNTIFS(FreightRates!$A$2:$A$1541,C6293,FreightRates!$B$2:$B$1541,B6293,FreightRates!$C$2:$C$1541,E6293,FreightRates!$F$2:$F$1541,D6293,FreightRates!$D$2:$D$1541,"&lt;="&amp;I6293,FreightRates!$E$2:$E$1541,"&gt;="&amp;I6293)</f>
        <v>2</v>
      </c>
    </row>
    <row r="6294" spans="1:20" x14ac:dyDescent="0.25">
      <c r="A6294" s="10">
        <f>OrderList!A6294</f>
        <v>1447204174.7</v>
      </c>
      <c r="B6294" s="10" t="str">
        <f>OrderList!C6294</f>
        <v>PORT04</v>
      </c>
      <c r="C6294" s="10" t="str">
        <f>OrderList!D6294</f>
        <v>V444_0</v>
      </c>
      <c r="D6294" s="10" t="str">
        <f>OrderList!F6294</f>
        <v>DTP</v>
      </c>
      <c r="E6294" s="10" t="str">
        <f>OrderList!L6294</f>
        <v>PORT09</v>
      </c>
      <c r="F6294" s="10" t="str">
        <f>OrderList!K6294</f>
        <v>PLANT03</v>
      </c>
      <c r="G6294" s="10">
        <f>OrderList!J6294</f>
        <v>1692998</v>
      </c>
      <c r="H6294" s="10">
        <f>OrderList!M6294</f>
        <v>753</v>
      </c>
      <c r="I6294" s="10">
        <f>OrderList!N6294</f>
        <v>26.94</v>
      </c>
      <c r="O6294" s="10">
        <f>COUNTIF(FreightRates!$A$2:$A$1541,C6294)</f>
        <v>39</v>
      </c>
      <c r="Q6294" s="10">
        <f>COUNTIFS(FreightRates!$A$2:$A$1541,C6294,FreightRates!$B$2:$B$1541,B6294,FreightRates!$C$2:$C$1541,E6294)</f>
        <v>20</v>
      </c>
      <c r="T6294">
        <f>COUNTIFS(FreightRates!$A$2:$A$1541,C6294,FreightRates!$B$2:$B$1541,B6294,FreightRates!$C$2:$C$1541,E6294,FreightRates!$F$2:$F$1541,D6294,FreightRates!$D$2:$D$1541,"&lt;="&amp;I6294,FreightRates!$E$2:$E$1541,"&gt;="&amp;I6294)</f>
        <v>2</v>
      </c>
    </row>
    <row r="6295" spans="1:20" x14ac:dyDescent="0.25">
      <c r="A6295" s="10">
        <f>OrderList!A6295</f>
        <v>1447418974.7</v>
      </c>
      <c r="B6295" s="10" t="str">
        <f>OrderList!C6295</f>
        <v>PORT04</v>
      </c>
      <c r="C6295" s="10" t="str">
        <f>OrderList!D6295</f>
        <v>V444_0</v>
      </c>
      <c r="D6295" s="10" t="str">
        <f>OrderList!F6295</f>
        <v>DTP</v>
      </c>
      <c r="E6295" s="10" t="str">
        <f>OrderList!L6295</f>
        <v>PORT09</v>
      </c>
      <c r="F6295" s="10" t="str">
        <f>OrderList!K6295</f>
        <v>PLANT03</v>
      </c>
      <c r="G6295" s="10">
        <f>OrderList!J6295</f>
        <v>1692998</v>
      </c>
      <c r="H6295" s="10">
        <f>OrderList!M6295</f>
        <v>785</v>
      </c>
      <c r="I6295" s="10">
        <f>OrderList!N6295</f>
        <v>23.78</v>
      </c>
      <c r="O6295" s="10">
        <f>COUNTIF(FreightRates!$A$2:$A$1541,C6295)</f>
        <v>39</v>
      </c>
      <c r="Q6295" s="10">
        <f>COUNTIFS(FreightRates!$A$2:$A$1541,C6295,FreightRates!$B$2:$B$1541,B6295,FreightRates!$C$2:$C$1541,E6295)</f>
        <v>20</v>
      </c>
      <c r="T6295">
        <f>COUNTIFS(FreightRates!$A$2:$A$1541,C6295,FreightRates!$B$2:$B$1541,B6295,FreightRates!$C$2:$C$1541,E6295,FreightRates!$F$2:$F$1541,D6295,FreightRates!$D$2:$D$1541,"&lt;="&amp;I6295,FreightRates!$E$2:$E$1541,"&gt;="&amp;I6295)</f>
        <v>2</v>
      </c>
    </row>
    <row r="6296" spans="1:20" x14ac:dyDescent="0.25">
      <c r="A6296" s="10">
        <f>OrderList!A6296</f>
        <v>1447321254.7</v>
      </c>
      <c r="B6296" s="10" t="str">
        <f>OrderList!C6296</f>
        <v>PORT04</v>
      </c>
      <c r="C6296" s="10" t="str">
        <f>OrderList!D6296</f>
        <v>V444_0</v>
      </c>
      <c r="D6296" s="10" t="str">
        <f>OrderList!F6296</f>
        <v>DTP</v>
      </c>
      <c r="E6296" s="10" t="str">
        <f>OrderList!L6296</f>
        <v>PORT09</v>
      </c>
      <c r="F6296" s="10" t="str">
        <f>OrderList!K6296</f>
        <v>PLANT03</v>
      </c>
      <c r="G6296" s="10">
        <f>OrderList!J6296</f>
        <v>1692998</v>
      </c>
      <c r="H6296" s="10">
        <f>OrderList!M6296</f>
        <v>628</v>
      </c>
      <c r="I6296" s="10">
        <f>OrderList!N6296</f>
        <v>16.18</v>
      </c>
      <c r="O6296" s="10">
        <f>COUNTIF(FreightRates!$A$2:$A$1541,C6296)</f>
        <v>39</v>
      </c>
      <c r="Q6296" s="10">
        <f>COUNTIFS(FreightRates!$A$2:$A$1541,C6296,FreightRates!$B$2:$B$1541,B6296,FreightRates!$C$2:$C$1541,E6296)</f>
        <v>20</v>
      </c>
      <c r="T6296">
        <f>COUNTIFS(FreightRates!$A$2:$A$1541,C6296,FreightRates!$B$2:$B$1541,B6296,FreightRates!$C$2:$C$1541,E6296,FreightRates!$F$2:$F$1541,D6296,FreightRates!$D$2:$D$1541,"&lt;="&amp;I6296,FreightRates!$E$2:$E$1541,"&gt;="&amp;I6296)</f>
        <v>2</v>
      </c>
    </row>
    <row r="6297" spans="1:20" x14ac:dyDescent="0.25">
      <c r="A6297" s="10">
        <f>OrderList!A6297</f>
        <v>1447418956.7</v>
      </c>
      <c r="B6297" s="10" t="str">
        <f>OrderList!C6297</f>
        <v>PORT04</v>
      </c>
      <c r="C6297" s="10" t="str">
        <f>OrderList!D6297</f>
        <v>V444_0</v>
      </c>
      <c r="D6297" s="10" t="str">
        <f>OrderList!F6297</f>
        <v>DTP</v>
      </c>
      <c r="E6297" s="10" t="str">
        <f>OrderList!L6297</f>
        <v>PORT09</v>
      </c>
      <c r="F6297" s="10" t="str">
        <f>OrderList!K6297</f>
        <v>PLANT03</v>
      </c>
      <c r="G6297" s="10">
        <f>OrderList!J6297</f>
        <v>1692998</v>
      </c>
      <c r="H6297" s="10">
        <f>OrderList!M6297</f>
        <v>826</v>
      </c>
      <c r="I6297" s="10">
        <f>OrderList!N6297</f>
        <v>26.74</v>
      </c>
      <c r="O6297" s="10">
        <f>COUNTIF(FreightRates!$A$2:$A$1541,C6297)</f>
        <v>39</v>
      </c>
      <c r="Q6297" s="10">
        <f>COUNTIFS(FreightRates!$A$2:$A$1541,C6297,FreightRates!$B$2:$B$1541,B6297,FreightRates!$C$2:$C$1541,E6297)</f>
        <v>20</v>
      </c>
      <c r="T6297">
        <f>COUNTIFS(FreightRates!$A$2:$A$1541,C6297,FreightRates!$B$2:$B$1541,B6297,FreightRates!$C$2:$C$1541,E6297,FreightRates!$F$2:$F$1541,D6297,FreightRates!$D$2:$D$1541,"&lt;="&amp;I6297,FreightRates!$E$2:$E$1541,"&gt;="&amp;I6297)</f>
        <v>2</v>
      </c>
    </row>
    <row r="6298" spans="1:20" x14ac:dyDescent="0.25">
      <c r="A6298" s="10">
        <f>OrderList!A6298</f>
        <v>1447418488.7</v>
      </c>
      <c r="B6298" s="10" t="str">
        <f>OrderList!C6298</f>
        <v>PORT04</v>
      </c>
      <c r="C6298" s="10" t="str">
        <f>OrderList!D6298</f>
        <v>V444_0</v>
      </c>
      <c r="D6298" s="10" t="str">
        <f>OrderList!F6298</f>
        <v>DTP</v>
      </c>
      <c r="E6298" s="10" t="str">
        <f>OrderList!L6298</f>
        <v>PORT09</v>
      </c>
      <c r="F6298" s="10" t="str">
        <f>OrderList!K6298</f>
        <v>PLANT03</v>
      </c>
      <c r="G6298" s="10">
        <f>OrderList!J6298</f>
        <v>1692998</v>
      </c>
      <c r="H6298" s="10">
        <f>OrderList!M6298</f>
        <v>917</v>
      </c>
      <c r="I6298" s="10">
        <f>OrderList!N6298</f>
        <v>37</v>
      </c>
      <c r="O6298" s="10">
        <f>COUNTIF(FreightRates!$A$2:$A$1541,C6298)</f>
        <v>39</v>
      </c>
      <c r="Q6298" s="10">
        <f>COUNTIFS(FreightRates!$A$2:$A$1541,C6298,FreightRates!$B$2:$B$1541,B6298,FreightRates!$C$2:$C$1541,E6298)</f>
        <v>20</v>
      </c>
      <c r="T6298">
        <f>COUNTIFS(FreightRates!$A$2:$A$1541,C6298,FreightRates!$B$2:$B$1541,B6298,FreightRates!$C$2:$C$1541,E6298,FreightRates!$F$2:$F$1541,D6298,FreightRates!$D$2:$D$1541,"&lt;="&amp;I6298,FreightRates!$E$2:$E$1541,"&gt;="&amp;I6298)</f>
        <v>2</v>
      </c>
    </row>
    <row r="6299" spans="1:20" x14ac:dyDescent="0.25">
      <c r="A6299" s="10">
        <f>OrderList!A6299</f>
        <v>1447418951.7</v>
      </c>
      <c r="B6299" s="10" t="str">
        <f>OrderList!C6299</f>
        <v>PORT04</v>
      </c>
      <c r="C6299" s="10" t="str">
        <f>OrderList!D6299</f>
        <v>V444_0</v>
      </c>
      <c r="D6299" s="10" t="str">
        <f>OrderList!F6299</f>
        <v>DTP</v>
      </c>
      <c r="E6299" s="10" t="str">
        <f>OrderList!L6299</f>
        <v>PORT09</v>
      </c>
      <c r="F6299" s="10" t="str">
        <f>OrderList!K6299</f>
        <v>PLANT03</v>
      </c>
      <c r="G6299" s="10">
        <f>OrderList!J6299</f>
        <v>1693019</v>
      </c>
      <c r="H6299" s="10">
        <f>OrderList!M6299</f>
        <v>378</v>
      </c>
      <c r="I6299" s="10">
        <f>OrderList!N6299</f>
        <v>6.44</v>
      </c>
      <c r="O6299" s="10">
        <f>COUNTIF(FreightRates!$A$2:$A$1541,C6299)</f>
        <v>39</v>
      </c>
      <c r="Q6299" s="10">
        <f>COUNTIFS(FreightRates!$A$2:$A$1541,C6299,FreightRates!$B$2:$B$1541,B6299,FreightRates!$C$2:$C$1541,E6299)</f>
        <v>20</v>
      </c>
      <c r="T6299">
        <f>COUNTIFS(FreightRates!$A$2:$A$1541,C6299,FreightRates!$B$2:$B$1541,B6299,FreightRates!$C$2:$C$1541,E6299,FreightRates!$F$2:$F$1541,D6299,FreightRates!$D$2:$D$1541,"&lt;="&amp;I6299,FreightRates!$E$2:$E$1541,"&gt;="&amp;I6299)</f>
        <v>2</v>
      </c>
    </row>
    <row r="6300" spans="1:20" x14ac:dyDescent="0.25">
      <c r="A6300" s="10">
        <f>OrderList!A6300</f>
        <v>1447281322.7</v>
      </c>
      <c r="B6300" s="10" t="str">
        <f>OrderList!C6300</f>
        <v>PORT04</v>
      </c>
      <c r="C6300" s="10" t="str">
        <f>OrderList!D6300</f>
        <v>V444_0</v>
      </c>
      <c r="D6300" s="10" t="str">
        <f>OrderList!F6300</f>
        <v>DTP</v>
      </c>
      <c r="E6300" s="10" t="str">
        <f>OrderList!L6300</f>
        <v>PORT09</v>
      </c>
      <c r="F6300" s="10" t="str">
        <f>OrderList!K6300</f>
        <v>PLANT03</v>
      </c>
      <c r="G6300" s="10">
        <f>OrderList!J6300</f>
        <v>1658528</v>
      </c>
      <c r="H6300" s="10">
        <f>OrderList!M6300</f>
        <v>313</v>
      </c>
      <c r="I6300" s="10">
        <f>OrderList!N6300</f>
        <v>0.28663686947003547</v>
      </c>
      <c r="O6300" s="10">
        <f>COUNTIF(FreightRates!$A$2:$A$1541,C6300)</f>
        <v>39</v>
      </c>
      <c r="Q6300" s="10">
        <f>COUNTIFS(FreightRates!$A$2:$A$1541,C6300,FreightRates!$B$2:$B$1541,B6300,FreightRates!$C$2:$C$1541,E6300)</f>
        <v>20</v>
      </c>
      <c r="T6300">
        <f>COUNTIFS(FreightRates!$A$2:$A$1541,C6300,FreightRates!$B$2:$B$1541,B6300,FreightRates!$C$2:$C$1541,E6300,FreightRates!$F$2:$F$1541,D6300,FreightRates!$D$2:$D$1541,"&lt;="&amp;I6300,FreightRates!$E$2:$E$1541,"&gt;="&amp;I6300)</f>
        <v>2</v>
      </c>
    </row>
    <row r="6301" spans="1:20" x14ac:dyDescent="0.25">
      <c r="A6301" s="10">
        <f>OrderList!A6301</f>
        <v>1447224406.7</v>
      </c>
      <c r="B6301" s="10" t="str">
        <f>OrderList!C6301</f>
        <v>PORT04</v>
      </c>
      <c r="C6301" s="10" t="str">
        <f>OrderList!D6301</f>
        <v>V444_0</v>
      </c>
      <c r="D6301" s="10" t="str">
        <f>OrderList!F6301</f>
        <v>DTP</v>
      </c>
      <c r="E6301" s="10" t="str">
        <f>OrderList!L6301</f>
        <v>PORT09</v>
      </c>
      <c r="F6301" s="10" t="str">
        <f>OrderList!K6301</f>
        <v>PLANT03</v>
      </c>
      <c r="G6301" s="10">
        <f>OrderList!J6301</f>
        <v>1658528</v>
      </c>
      <c r="H6301" s="10">
        <f>OrderList!M6301</f>
        <v>382</v>
      </c>
      <c r="I6301" s="10">
        <f>OrderList!N6301</f>
        <v>1.7198212168202129</v>
      </c>
      <c r="O6301" s="10">
        <f>COUNTIF(FreightRates!$A$2:$A$1541,C6301)</f>
        <v>39</v>
      </c>
      <c r="Q6301" s="10">
        <f>COUNTIFS(FreightRates!$A$2:$A$1541,C6301,FreightRates!$B$2:$B$1541,B6301,FreightRates!$C$2:$C$1541,E6301)</f>
        <v>20</v>
      </c>
      <c r="T6301">
        <f>COUNTIFS(FreightRates!$A$2:$A$1541,C6301,FreightRates!$B$2:$B$1541,B6301,FreightRates!$C$2:$C$1541,E6301,FreightRates!$F$2:$F$1541,D6301,FreightRates!$D$2:$D$1541,"&lt;="&amp;I6301,FreightRates!$E$2:$E$1541,"&gt;="&amp;I6301)</f>
        <v>2</v>
      </c>
    </row>
    <row r="6302" spans="1:20" x14ac:dyDescent="0.25">
      <c r="A6302" s="10">
        <f>OrderList!A6302</f>
        <v>1447164785.7</v>
      </c>
      <c r="B6302" s="10" t="str">
        <f>OrderList!C6302</f>
        <v>PORT04</v>
      </c>
      <c r="C6302" s="10" t="str">
        <f>OrderList!D6302</f>
        <v>V444_0</v>
      </c>
      <c r="D6302" s="10" t="str">
        <f>OrderList!F6302</f>
        <v>DTP</v>
      </c>
      <c r="E6302" s="10" t="str">
        <f>OrderList!L6302</f>
        <v>PORT09</v>
      </c>
      <c r="F6302" s="10" t="str">
        <f>OrderList!K6302</f>
        <v>PLANT03</v>
      </c>
      <c r="G6302" s="10">
        <f>OrderList!J6302</f>
        <v>1658528</v>
      </c>
      <c r="H6302" s="10">
        <f>OrderList!M6302</f>
        <v>272</v>
      </c>
      <c r="I6302" s="10">
        <f>OrderList!N6302</f>
        <v>0.28663686947003547</v>
      </c>
      <c r="O6302" s="10">
        <f>COUNTIF(FreightRates!$A$2:$A$1541,C6302)</f>
        <v>39</v>
      </c>
      <c r="Q6302" s="10">
        <f>COUNTIFS(FreightRates!$A$2:$A$1541,C6302,FreightRates!$B$2:$B$1541,B6302,FreightRates!$C$2:$C$1541,E6302)</f>
        <v>20</v>
      </c>
      <c r="T6302">
        <f>COUNTIFS(FreightRates!$A$2:$A$1541,C6302,FreightRates!$B$2:$B$1541,B6302,FreightRates!$C$2:$C$1541,E6302,FreightRates!$F$2:$F$1541,D6302,FreightRates!$D$2:$D$1541,"&lt;="&amp;I6302,FreightRates!$E$2:$E$1541,"&gt;="&amp;I6302)</f>
        <v>2</v>
      </c>
    </row>
    <row r="6303" spans="1:20" x14ac:dyDescent="0.25">
      <c r="A6303" s="10">
        <f>OrderList!A6303</f>
        <v>1447281342.7</v>
      </c>
      <c r="B6303" s="10" t="str">
        <f>OrderList!C6303</f>
        <v>PORT04</v>
      </c>
      <c r="C6303" s="10" t="str">
        <f>OrderList!D6303</f>
        <v>V444_0</v>
      </c>
      <c r="D6303" s="10" t="str">
        <f>OrderList!F6303</f>
        <v>DTP</v>
      </c>
      <c r="E6303" s="10" t="str">
        <f>OrderList!L6303</f>
        <v>PORT09</v>
      </c>
      <c r="F6303" s="10" t="str">
        <f>OrderList!K6303</f>
        <v>PLANT03</v>
      </c>
      <c r="G6303" s="10">
        <f>OrderList!J6303</f>
        <v>1658528</v>
      </c>
      <c r="H6303" s="10">
        <f>OrderList!M6303</f>
        <v>326</v>
      </c>
      <c r="I6303" s="10">
        <f>OrderList!N6303</f>
        <v>0.85991060841010647</v>
      </c>
      <c r="O6303" s="10">
        <f>COUNTIF(FreightRates!$A$2:$A$1541,C6303)</f>
        <v>39</v>
      </c>
      <c r="Q6303" s="10">
        <f>COUNTIFS(FreightRates!$A$2:$A$1541,C6303,FreightRates!$B$2:$B$1541,B6303,FreightRates!$C$2:$C$1541,E6303)</f>
        <v>20</v>
      </c>
      <c r="T6303">
        <f>COUNTIFS(FreightRates!$A$2:$A$1541,C6303,FreightRates!$B$2:$B$1541,B6303,FreightRates!$C$2:$C$1541,E6303,FreightRates!$F$2:$F$1541,D6303,FreightRates!$D$2:$D$1541,"&lt;="&amp;I6303,FreightRates!$E$2:$E$1541,"&gt;="&amp;I6303)</f>
        <v>2</v>
      </c>
    </row>
    <row r="6304" spans="1:20" x14ac:dyDescent="0.25">
      <c r="A6304" s="10">
        <f>OrderList!A6304</f>
        <v>1447164798.7</v>
      </c>
      <c r="B6304" s="10" t="str">
        <f>OrderList!C6304</f>
        <v>PORT04</v>
      </c>
      <c r="C6304" s="10" t="str">
        <f>OrderList!D6304</f>
        <v>V444_0</v>
      </c>
      <c r="D6304" s="10" t="str">
        <f>OrderList!F6304</f>
        <v>DTP</v>
      </c>
      <c r="E6304" s="10" t="str">
        <f>OrderList!L6304</f>
        <v>PORT09</v>
      </c>
      <c r="F6304" s="10" t="str">
        <f>OrderList!K6304</f>
        <v>PLANT03</v>
      </c>
      <c r="G6304" s="10">
        <f>OrderList!J6304</f>
        <v>1658528</v>
      </c>
      <c r="H6304" s="10">
        <f>OrderList!M6304</f>
        <v>426</v>
      </c>
      <c r="I6304" s="10">
        <f>OrderList!N6304</f>
        <v>2.5797318252303194</v>
      </c>
      <c r="O6304" s="10">
        <f>COUNTIF(FreightRates!$A$2:$A$1541,C6304)</f>
        <v>39</v>
      </c>
      <c r="Q6304" s="10">
        <f>COUNTIFS(FreightRates!$A$2:$A$1541,C6304,FreightRates!$B$2:$B$1541,B6304,FreightRates!$C$2:$C$1541,E6304)</f>
        <v>20</v>
      </c>
      <c r="T6304">
        <f>COUNTIFS(FreightRates!$A$2:$A$1541,C6304,FreightRates!$B$2:$B$1541,B6304,FreightRates!$C$2:$C$1541,E6304,FreightRates!$F$2:$F$1541,D6304,FreightRates!$D$2:$D$1541,"&lt;="&amp;I6304,FreightRates!$E$2:$E$1541,"&gt;="&amp;I6304)</f>
        <v>2</v>
      </c>
    </row>
    <row r="6305" spans="1:20" x14ac:dyDescent="0.25">
      <c r="A6305" s="10">
        <f>OrderList!A6305</f>
        <v>1447164795.7</v>
      </c>
      <c r="B6305" s="10" t="str">
        <f>OrderList!C6305</f>
        <v>PORT04</v>
      </c>
      <c r="C6305" s="10" t="str">
        <f>OrderList!D6305</f>
        <v>V444_0</v>
      </c>
      <c r="D6305" s="10" t="str">
        <f>OrderList!F6305</f>
        <v>DTP</v>
      </c>
      <c r="E6305" s="10" t="str">
        <f>OrderList!L6305</f>
        <v>PORT09</v>
      </c>
      <c r="F6305" s="10" t="str">
        <f>OrderList!K6305</f>
        <v>PLANT03</v>
      </c>
      <c r="G6305" s="10">
        <f>OrderList!J6305</f>
        <v>1658528</v>
      </c>
      <c r="H6305" s="10">
        <f>OrderList!M6305</f>
        <v>368</v>
      </c>
      <c r="I6305" s="10">
        <f>OrderList!N6305</f>
        <v>1.1465474778801419</v>
      </c>
      <c r="O6305" s="10">
        <f>COUNTIF(FreightRates!$A$2:$A$1541,C6305)</f>
        <v>39</v>
      </c>
      <c r="Q6305" s="10">
        <f>COUNTIFS(FreightRates!$A$2:$A$1541,C6305,FreightRates!$B$2:$B$1541,B6305,FreightRates!$C$2:$C$1541,E6305)</f>
        <v>20</v>
      </c>
      <c r="T6305">
        <f>COUNTIFS(FreightRates!$A$2:$A$1541,C6305,FreightRates!$B$2:$B$1541,B6305,FreightRates!$C$2:$C$1541,E6305,FreightRates!$F$2:$F$1541,D6305,FreightRates!$D$2:$D$1541,"&lt;="&amp;I6305,FreightRates!$E$2:$E$1541,"&gt;="&amp;I6305)</f>
        <v>2</v>
      </c>
    </row>
    <row r="6306" spans="1:20" x14ac:dyDescent="0.25">
      <c r="A6306" s="10">
        <f>OrderList!A6306</f>
        <v>1447224428.7</v>
      </c>
      <c r="B6306" s="10" t="str">
        <f>OrderList!C6306</f>
        <v>PORT04</v>
      </c>
      <c r="C6306" s="10" t="str">
        <f>OrderList!D6306</f>
        <v>V444_0</v>
      </c>
      <c r="D6306" s="10" t="str">
        <f>OrderList!F6306</f>
        <v>DTP</v>
      </c>
      <c r="E6306" s="10" t="str">
        <f>OrderList!L6306</f>
        <v>PORT09</v>
      </c>
      <c r="F6306" s="10" t="str">
        <f>OrderList!K6306</f>
        <v>PLANT03</v>
      </c>
      <c r="G6306" s="10">
        <f>OrderList!J6306</f>
        <v>1658528</v>
      </c>
      <c r="H6306" s="10">
        <f>OrderList!M6306</f>
        <v>352</v>
      </c>
      <c r="I6306" s="10">
        <f>OrderList!N6306</f>
        <v>1.1465474778801419</v>
      </c>
      <c r="O6306" s="10">
        <f>COUNTIF(FreightRates!$A$2:$A$1541,C6306)</f>
        <v>39</v>
      </c>
      <c r="Q6306" s="10">
        <f>COUNTIFS(FreightRates!$A$2:$A$1541,C6306,FreightRates!$B$2:$B$1541,B6306,FreightRates!$C$2:$C$1541,E6306)</f>
        <v>20</v>
      </c>
      <c r="T6306">
        <f>COUNTIFS(FreightRates!$A$2:$A$1541,C6306,FreightRates!$B$2:$B$1541,B6306,FreightRates!$C$2:$C$1541,E6306,FreightRates!$F$2:$F$1541,D6306,FreightRates!$D$2:$D$1541,"&lt;="&amp;I6306,FreightRates!$E$2:$E$1541,"&gt;="&amp;I6306)</f>
        <v>2</v>
      </c>
    </row>
    <row r="6307" spans="1:20" x14ac:dyDescent="0.25">
      <c r="A6307" s="10">
        <f>OrderList!A6307</f>
        <v>1447199713.7</v>
      </c>
      <c r="B6307" s="10" t="str">
        <f>OrderList!C6307</f>
        <v>PORT04</v>
      </c>
      <c r="C6307" s="10" t="str">
        <f>OrderList!D6307</f>
        <v>V444_0</v>
      </c>
      <c r="D6307" s="10" t="str">
        <f>OrderList!F6307</f>
        <v>DTP</v>
      </c>
      <c r="E6307" s="10" t="str">
        <f>OrderList!L6307</f>
        <v>PORT09</v>
      </c>
      <c r="F6307" s="10" t="str">
        <f>OrderList!K6307</f>
        <v>PLANT03</v>
      </c>
      <c r="G6307" s="10">
        <f>OrderList!J6307</f>
        <v>1680915</v>
      </c>
      <c r="H6307" s="10">
        <f>OrderList!M6307</f>
        <v>275</v>
      </c>
      <c r="I6307" s="10">
        <f>OrderList!N6307</f>
        <v>0.68170835084211823</v>
      </c>
      <c r="O6307" s="10">
        <f>COUNTIF(FreightRates!$A$2:$A$1541,C6307)</f>
        <v>39</v>
      </c>
      <c r="Q6307" s="10">
        <f>COUNTIFS(FreightRates!$A$2:$A$1541,C6307,FreightRates!$B$2:$B$1541,B6307,FreightRates!$C$2:$C$1541,E6307)</f>
        <v>20</v>
      </c>
      <c r="T6307">
        <f>COUNTIFS(FreightRates!$A$2:$A$1541,C6307,FreightRates!$B$2:$B$1541,B6307,FreightRates!$C$2:$C$1541,E6307,FreightRates!$F$2:$F$1541,D6307,FreightRates!$D$2:$D$1541,"&lt;="&amp;I6307,FreightRates!$E$2:$E$1541,"&gt;="&amp;I6307)</f>
        <v>2</v>
      </c>
    </row>
    <row r="6308" spans="1:20" x14ac:dyDescent="0.25">
      <c r="A6308" s="10">
        <f>OrderList!A6308</f>
        <v>1447146787.7</v>
      </c>
      <c r="B6308" s="10" t="str">
        <f>OrderList!C6308</f>
        <v>PORT04</v>
      </c>
      <c r="C6308" s="10" t="str">
        <f>OrderList!D6308</f>
        <v>V444_0</v>
      </c>
      <c r="D6308" s="10" t="str">
        <f>OrderList!F6308</f>
        <v>DTP</v>
      </c>
      <c r="E6308" s="10" t="str">
        <f>OrderList!L6308</f>
        <v>PORT09</v>
      </c>
      <c r="F6308" s="10" t="str">
        <f>OrderList!K6308</f>
        <v>PLANT03</v>
      </c>
      <c r="G6308" s="10">
        <f>OrderList!J6308</f>
        <v>1680915</v>
      </c>
      <c r="H6308" s="10">
        <f>OrderList!M6308</f>
        <v>344</v>
      </c>
      <c r="I6308" s="10">
        <f>OrderList!N6308</f>
        <v>1.3634167016842365</v>
      </c>
      <c r="O6308" s="10">
        <f>COUNTIF(FreightRates!$A$2:$A$1541,C6308)</f>
        <v>39</v>
      </c>
      <c r="Q6308" s="10">
        <f>COUNTIFS(FreightRates!$A$2:$A$1541,C6308,FreightRates!$B$2:$B$1541,B6308,FreightRates!$C$2:$C$1541,E6308)</f>
        <v>20</v>
      </c>
      <c r="T6308">
        <f>COUNTIFS(FreightRates!$A$2:$A$1541,C6308,FreightRates!$B$2:$B$1541,B6308,FreightRates!$C$2:$C$1541,E6308,FreightRates!$F$2:$F$1541,D6308,FreightRates!$D$2:$D$1541,"&lt;="&amp;I6308,FreightRates!$E$2:$E$1541,"&gt;="&amp;I6308)</f>
        <v>2</v>
      </c>
    </row>
    <row r="6309" spans="1:20" x14ac:dyDescent="0.25">
      <c r="A6309" s="10">
        <f>OrderList!A6309</f>
        <v>1447171204.7</v>
      </c>
      <c r="B6309" s="10" t="str">
        <f>OrderList!C6309</f>
        <v>PORT04</v>
      </c>
      <c r="C6309" s="10" t="str">
        <f>OrderList!D6309</f>
        <v>V444_0</v>
      </c>
      <c r="D6309" s="10" t="str">
        <f>OrderList!F6309</f>
        <v>DTP</v>
      </c>
      <c r="E6309" s="10" t="str">
        <f>OrderList!L6309</f>
        <v>PORT09</v>
      </c>
      <c r="F6309" s="10" t="str">
        <f>OrderList!K6309</f>
        <v>PLANT03</v>
      </c>
      <c r="G6309" s="10">
        <f>OrderList!J6309</f>
        <v>1680915</v>
      </c>
      <c r="H6309" s="10">
        <f>OrderList!M6309</f>
        <v>343</v>
      </c>
      <c r="I6309" s="10">
        <f>OrderList!N6309</f>
        <v>2.2723611694737276</v>
      </c>
      <c r="O6309" s="10">
        <f>COUNTIF(FreightRates!$A$2:$A$1541,C6309)</f>
        <v>39</v>
      </c>
      <c r="Q6309" s="10">
        <f>COUNTIFS(FreightRates!$A$2:$A$1541,C6309,FreightRates!$B$2:$B$1541,B6309,FreightRates!$C$2:$C$1541,E6309)</f>
        <v>20</v>
      </c>
      <c r="T6309">
        <f>COUNTIFS(FreightRates!$A$2:$A$1541,C6309,FreightRates!$B$2:$B$1541,B6309,FreightRates!$C$2:$C$1541,E6309,FreightRates!$F$2:$F$1541,D6309,FreightRates!$D$2:$D$1541,"&lt;="&amp;I6309,FreightRates!$E$2:$E$1541,"&gt;="&amp;I6309)</f>
        <v>2</v>
      </c>
    </row>
    <row r="6310" spans="1:20" x14ac:dyDescent="0.25">
      <c r="A6310" s="10">
        <f>OrderList!A6310</f>
        <v>1447183519.7</v>
      </c>
      <c r="B6310" s="10" t="str">
        <f>OrderList!C6310</f>
        <v>PORT04</v>
      </c>
      <c r="C6310" s="10" t="str">
        <f>OrderList!D6310</f>
        <v>V444_0</v>
      </c>
      <c r="D6310" s="10" t="str">
        <f>OrderList!F6310</f>
        <v>DTP</v>
      </c>
      <c r="E6310" s="10" t="str">
        <f>OrderList!L6310</f>
        <v>PORT09</v>
      </c>
      <c r="F6310" s="10" t="str">
        <f>OrderList!K6310</f>
        <v>PLANT03</v>
      </c>
      <c r="G6310" s="10">
        <f>OrderList!J6310</f>
        <v>1680915</v>
      </c>
      <c r="H6310" s="10">
        <f>OrderList!M6310</f>
        <v>291</v>
      </c>
      <c r="I6310" s="10">
        <f>OrderList!N6310</f>
        <v>0.90894446778949101</v>
      </c>
      <c r="O6310" s="10">
        <f>COUNTIF(FreightRates!$A$2:$A$1541,C6310)</f>
        <v>39</v>
      </c>
      <c r="Q6310" s="10">
        <f>COUNTIFS(FreightRates!$A$2:$A$1541,C6310,FreightRates!$B$2:$B$1541,B6310,FreightRates!$C$2:$C$1541,E6310)</f>
        <v>20</v>
      </c>
      <c r="T6310">
        <f>COUNTIFS(FreightRates!$A$2:$A$1541,C6310,FreightRates!$B$2:$B$1541,B6310,FreightRates!$C$2:$C$1541,E6310,FreightRates!$F$2:$F$1541,D6310,FreightRates!$D$2:$D$1541,"&lt;="&amp;I6310,FreightRates!$E$2:$E$1541,"&gt;="&amp;I6310)</f>
        <v>2</v>
      </c>
    </row>
    <row r="6311" spans="1:20" x14ac:dyDescent="0.25">
      <c r="A6311" s="10">
        <f>OrderList!A6311</f>
        <v>1447423199.7</v>
      </c>
      <c r="B6311" s="10" t="str">
        <f>OrderList!C6311</f>
        <v>PORT04</v>
      </c>
      <c r="C6311" s="10" t="str">
        <f>OrderList!D6311</f>
        <v>V444_0</v>
      </c>
      <c r="D6311" s="10" t="str">
        <f>OrderList!F6311</f>
        <v>DTP</v>
      </c>
      <c r="E6311" s="10" t="str">
        <f>OrderList!L6311</f>
        <v>PORT09</v>
      </c>
      <c r="F6311" s="10" t="str">
        <f>OrderList!K6311</f>
        <v>PLANT03</v>
      </c>
      <c r="G6311" s="10">
        <f>OrderList!J6311</f>
        <v>1680915</v>
      </c>
      <c r="H6311" s="10">
        <f>OrderList!M6311</f>
        <v>359</v>
      </c>
      <c r="I6311" s="10">
        <f>OrderList!N6311</f>
        <v>0.90894446778949101</v>
      </c>
      <c r="O6311" s="10">
        <f>COUNTIF(FreightRates!$A$2:$A$1541,C6311)</f>
        <v>39</v>
      </c>
      <c r="Q6311" s="10">
        <f>COUNTIFS(FreightRates!$A$2:$A$1541,C6311,FreightRates!$B$2:$B$1541,B6311,FreightRates!$C$2:$C$1541,E6311)</f>
        <v>20</v>
      </c>
      <c r="T6311">
        <f>COUNTIFS(FreightRates!$A$2:$A$1541,C6311,FreightRates!$B$2:$B$1541,B6311,FreightRates!$C$2:$C$1541,E6311,FreightRates!$F$2:$F$1541,D6311,FreightRates!$D$2:$D$1541,"&lt;="&amp;I6311,FreightRates!$E$2:$E$1541,"&gt;="&amp;I6311)</f>
        <v>2</v>
      </c>
    </row>
    <row r="6312" spans="1:20" x14ac:dyDescent="0.25">
      <c r="A6312" s="10">
        <f>OrderList!A6312</f>
        <v>1447162971.7</v>
      </c>
      <c r="B6312" s="10" t="str">
        <f>OrderList!C6312</f>
        <v>PORT04</v>
      </c>
      <c r="C6312" s="10" t="str">
        <f>OrderList!D6312</f>
        <v>V444_0</v>
      </c>
      <c r="D6312" s="10" t="str">
        <f>OrderList!F6312</f>
        <v>DTP</v>
      </c>
      <c r="E6312" s="10" t="str">
        <f>OrderList!L6312</f>
        <v>PORT09</v>
      </c>
      <c r="F6312" s="10" t="str">
        <f>OrderList!K6312</f>
        <v>PLANT03</v>
      </c>
      <c r="G6312" s="10">
        <f>OrderList!J6312</f>
        <v>1680915</v>
      </c>
      <c r="H6312" s="10">
        <f>OrderList!M6312</f>
        <v>261</v>
      </c>
      <c r="I6312" s="10">
        <f>OrderList!N6312</f>
        <v>4.5447223389474552E-2</v>
      </c>
      <c r="O6312" s="10">
        <f>COUNTIF(FreightRates!$A$2:$A$1541,C6312)</f>
        <v>39</v>
      </c>
      <c r="Q6312" s="10">
        <f>COUNTIFS(FreightRates!$A$2:$A$1541,C6312,FreightRates!$B$2:$B$1541,B6312,FreightRates!$C$2:$C$1541,E6312)</f>
        <v>20</v>
      </c>
      <c r="T6312">
        <f>COUNTIFS(FreightRates!$A$2:$A$1541,C6312,FreightRates!$B$2:$B$1541,B6312,FreightRates!$C$2:$C$1541,E6312,FreightRates!$F$2:$F$1541,D6312,FreightRates!$D$2:$D$1541,"&lt;="&amp;I6312,FreightRates!$E$2:$E$1541,"&gt;="&amp;I6312)</f>
        <v>2</v>
      </c>
    </row>
    <row r="6313" spans="1:20" x14ac:dyDescent="0.25">
      <c r="A6313" s="10">
        <f>OrderList!A6313</f>
        <v>1447164223.7</v>
      </c>
      <c r="B6313" s="10" t="str">
        <f>OrderList!C6313</f>
        <v>PORT04</v>
      </c>
      <c r="C6313" s="10" t="str">
        <f>OrderList!D6313</f>
        <v>V444_0</v>
      </c>
      <c r="D6313" s="10" t="str">
        <f>OrderList!F6313</f>
        <v>DTP</v>
      </c>
      <c r="E6313" s="10" t="str">
        <f>OrderList!L6313</f>
        <v>PORT09</v>
      </c>
      <c r="F6313" s="10" t="str">
        <f>OrderList!K6313</f>
        <v>PLANT03</v>
      </c>
      <c r="G6313" s="10">
        <f>OrderList!J6313</f>
        <v>1680915</v>
      </c>
      <c r="H6313" s="10">
        <f>OrderList!M6313</f>
        <v>261</v>
      </c>
      <c r="I6313" s="10">
        <f>OrderList!N6313</f>
        <v>0.22723611694737275</v>
      </c>
      <c r="O6313" s="10">
        <f>COUNTIF(FreightRates!$A$2:$A$1541,C6313)</f>
        <v>39</v>
      </c>
      <c r="Q6313" s="10">
        <f>COUNTIFS(FreightRates!$A$2:$A$1541,C6313,FreightRates!$B$2:$B$1541,B6313,FreightRates!$C$2:$C$1541,E6313)</f>
        <v>20</v>
      </c>
      <c r="T6313">
        <f>COUNTIFS(FreightRates!$A$2:$A$1541,C6313,FreightRates!$B$2:$B$1541,B6313,FreightRates!$C$2:$C$1541,E6313,FreightRates!$F$2:$F$1541,D6313,FreightRates!$D$2:$D$1541,"&lt;="&amp;I6313,FreightRates!$E$2:$E$1541,"&gt;="&amp;I6313)</f>
        <v>2</v>
      </c>
    </row>
    <row r="6314" spans="1:20" x14ac:dyDescent="0.25">
      <c r="A6314" s="10">
        <f>OrderList!A6314</f>
        <v>1447300344.7</v>
      </c>
      <c r="B6314" s="10" t="str">
        <f>OrderList!C6314</f>
        <v>PORT04</v>
      </c>
      <c r="C6314" s="10" t="str">
        <f>OrderList!D6314</f>
        <v>V444_0</v>
      </c>
      <c r="D6314" s="10" t="str">
        <f>OrderList!F6314</f>
        <v>DTP</v>
      </c>
      <c r="E6314" s="10" t="str">
        <f>OrderList!L6314</f>
        <v>PORT09</v>
      </c>
      <c r="F6314" s="10" t="str">
        <f>OrderList!K6314</f>
        <v>PLANT03</v>
      </c>
      <c r="G6314" s="10">
        <f>OrderList!J6314</f>
        <v>1680915</v>
      </c>
      <c r="H6314" s="10">
        <f>OrderList!M6314</f>
        <v>331</v>
      </c>
      <c r="I6314" s="10">
        <f>OrderList!N6314</f>
        <v>1.3634167016842365</v>
      </c>
      <c r="O6314" s="10">
        <f>COUNTIF(FreightRates!$A$2:$A$1541,C6314)</f>
        <v>39</v>
      </c>
      <c r="Q6314" s="10">
        <f>COUNTIFS(FreightRates!$A$2:$A$1541,C6314,FreightRates!$B$2:$B$1541,B6314,FreightRates!$C$2:$C$1541,E6314)</f>
        <v>20</v>
      </c>
      <c r="T6314">
        <f>COUNTIFS(FreightRates!$A$2:$A$1541,C6314,FreightRates!$B$2:$B$1541,B6314,FreightRates!$C$2:$C$1541,E6314,FreightRates!$F$2:$F$1541,D6314,FreightRates!$D$2:$D$1541,"&lt;="&amp;I6314,FreightRates!$E$2:$E$1541,"&gt;="&amp;I6314)</f>
        <v>2</v>
      </c>
    </row>
    <row r="6315" spans="1:20" x14ac:dyDescent="0.25">
      <c r="A6315" s="10">
        <f>OrderList!A6315</f>
        <v>1447265619.7</v>
      </c>
      <c r="B6315" s="10" t="str">
        <f>OrderList!C6315</f>
        <v>PORT04</v>
      </c>
      <c r="C6315" s="10" t="str">
        <f>OrderList!D6315</f>
        <v>V444_0</v>
      </c>
      <c r="D6315" s="10" t="str">
        <f>OrderList!F6315</f>
        <v>DTP</v>
      </c>
      <c r="E6315" s="10" t="str">
        <f>OrderList!L6315</f>
        <v>PORT09</v>
      </c>
      <c r="F6315" s="10" t="str">
        <f>OrderList!K6315</f>
        <v>PLANT03</v>
      </c>
      <c r="G6315" s="10">
        <f>OrderList!J6315</f>
        <v>1680915</v>
      </c>
      <c r="H6315" s="10">
        <f>OrderList!M6315</f>
        <v>366</v>
      </c>
      <c r="I6315" s="10">
        <f>OrderList!N6315</f>
        <v>1.1816278081263383</v>
      </c>
      <c r="O6315" s="10">
        <f>COUNTIF(FreightRates!$A$2:$A$1541,C6315)</f>
        <v>39</v>
      </c>
      <c r="Q6315" s="10">
        <f>COUNTIFS(FreightRates!$A$2:$A$1541,C6315,FreightRates!$B$2:$B$1541,B6315,FreightRates!$C$2:$C$1541,E6315)</f>
        <v>20</v>
      </c>
      <c r="T6315">
        <f>COUNTIFS(FreightRates!$A$2:$A$1541,C6315,FreightRates!$B$2:$B$1541,B6315,FreightRates!$C$2:$C$1541,E6315,FreightRates!$F$2:$F$1541,D6315,FreightRates!$D$2:$D$1541,"&lt;="&amp;I6315,FreightRates!$E$2:$E$1541,"&gt;="&amp;I6315)</f>
        <v>2</v>
      </c>
    </row>
    <row r="6316" spans="1:20" x14ac:dyDescent="0.25">
      <c r="A6316" s="10">
        <f>OrderList!A6316</f>
        <v>1447281409.7</v>
      </c>
      <c r="B6316" s="10" t="str">
        <f>OrderList!C6316</f>
        <v>PORT04</v>
      </c>
      <c r="C6316" s="10" t="str">
        <f>OrderList!D6316</f>
        <v>V444_0</v>
      </c>
      <c r="D6316" s="10" t="str">
        <f>OrderList!F6316</f>
        <v>DTP</v>
      </c>
      <c r="E6316" s="10" t="str">
        <f>OrderList!L6316</f>
        <v>PORT09</v>
      </c>
      <c r="F6316" s="10" t="str">
        <f>OrderList!K6316</f>
        <v>PLANT03</v>
      </c>
      <c r="G6316" s="10">
        <f>OrderList!J6316</f>
        <v>1680915</v>
      </c>
      <c r="H6316" s="10">
        <f>OrderList!M6316</f>
        <v>364</v>
      </c>
      <c r="I6316" s="10">
        <f>OrderList!N6316</f>
        <v>0.90894446778949101</v>
      </c>
      <c r="O6316" s="10">
        <f>COUNTIF(FreightRates!$A$2:$A$1541,C6316)</f>
        <v>39</v>
      </c>
      <c r="Q6316" s="10">
        <f>COUNTIFS(FreightRates!$A$2:$A$1541,C6316,FreightRates!$B$2:$B$1541,B6316,FreightRates!$C$2:$C$1541,E6316)</f>
        <v>20</v>
      </c>
      <c r="T6316">
        <f>COUNTIFS(FreightRates!$A$2:$A$1541,C6316,FreightRates!$B$2:$B$1541,B6316,FreightRates!$C$2:$C$1541,E6316,FreightRates!$F$2:$F$1541,D6316,FreightRates!$D$2:$D$1541,"&lt;="&amp;I6316,FreightRates!$E$2:$E$1541,"&gt;="&amp;I6316)</f>
        <v>2</v>
      </c>
    </row>
    <row r="6317" spans="1:20" x14ac:dyDescent="0.25">
      <c r="A6317" s="10">
        <f>OrderList!A6317</f>
        <v>1447423198.7</v>
      </c>
      <c r="B6317" s="10" t="str">
        <f>OrderList!C6317</f>
        <v>PORT04</v>
      </c>
      <c r="C6317" s="10" t="str">
        <f>OrderList!D6317</f>
        <v>V444_0</v>
      </c>
      <c r="D6317" s="10" t="str">
        <f>OrderList!F6317</f>
        <v>DTP</v>
      </c>
      <c r="E6317" s="10" t="str">
        <f>OrderList!L6317</f>
        <v>PORT09</v>
      </c>
      <c r="F6317" s="10" t="str">
        <f>OrderList!K6317</f>
        <v>PLANT03</v>
      </c>
      <c r="G6317" s="10">
        <f>OrderList!J6317</f>
        <v>1680915</v>
      </c>
      <c r="H6317" s="10">
        <f>OrderList!M6317</f>
        <v>397</v>
      </c>
      <c r="I6317" s="10">
        <f>OrderList!N6317</f>
        <v>3.1813056372632187</v>
      </c>
      <c r="O6317" s="10">
        <f>COUNTIF(FreightRates!$A$2:$A$1541,C6317)</f>
        <v>39</v>
      </c>
      <c r="Q6317" s="10">
        <f>COUNTIFS(FreightRates!$A$2:$A$1541,C6317,FreightRates!$B$2:$B$1541,B6317,FreightRates!$C$2:$C$1541,E6317)</f>
        <v>20</v>
      </c>
      <c r="T6317">
        <f>COUNTIFS(FreightRates!$A$2:$A$1541,C6317,FreightRates!$B$2:$B$1541,B6317,FreightRates!$C$2:$C$1541,E6317,FreightRates!$F$2:$F$1541,D6317,FreightRates!$D$2:$D$1541,"&lt;="&amp;I6317,FreightRates!$E$2:$E$1541,"&gt;="&amp;I6317)</f>
        <v>2</v>
      </c>
    </row>
    <row r="6318" spans="1:20" x14ac:dyDescent="0.25">
      <c r="A6318" s="10">
        <f>OrderList!A6318</f>
        <v>1447423172.7</v>
      </c>
      <c r="B6318" s="10" t="str">
        <f>OrderList!C6318</f>
        <v>PORT04</v>
      </c>
      <c r="C6318" s="10" t="str">
        <f>OrderList!D6318</f>
        <v>V444_0</v>
      </c>
      <c r="D6318" s="10" t="str">
        <f>OrderList!F6318</f>
        <v>DTP</v>
      </c>
      <c r="E6318" s="10" t="str">
        <f>OrderList!L6318</f>
        <v>PORT09</v>
      </c>
      <c r="F6318" s="10" t="str">
        <f>OrderList!K6318</f>
        <v>PLANT03</v>
      </c>
      <c r="G6318" s="10">
        <f>OrderList!J6318</f>
        <v>1675615</v>
      </c>
      <c r="H6318" s="10">
        <f>OrderList!M6318</f>
        <v>1034</v>
      </c>
      <c r="I6318" s="10">
        <f>OrderList!N6318</f>
        <v>6.545573653690111</v>
      </c>
      <c r="O6318" s="10">
        <f>COUNTIF(FreightRates!$A$2:$A$1541,C6318)</f>
        <v>39</v>
      </c>
      <c r="Q6318" s="10">
        <f>COUNTIFS(FreightRates!$A$2:$A$1541,C6318,FreightRates!$B$2:$B$1541,B6318,FreightRates!$C$2:$C$1541,E6318)</f>
        <v>20</v>
      </c>
      <c r="T6318">
        <f>COUNTIFS(FreightRates!$A$2:$A$1541,C6318,FreightRates!$B$2:$B$1541,B6318,FreightRates!$C$2:$C$1541,E6318,FreightRates!$F$2:$F$1541,D6318,FreightRates!$D$2:$D$1541,"&lt;="&amp;I6318,FreightRates!$E$2:$E$1541,"&gt;="&amp;I6318)</f>
        <v>2</v>
      </c>
    </row>
    <row r="6319" spans="1:20" x14ac:dyDescent="0.25">
      <c r="A6319" s="10">
        <f>OrderList!A6319</f>
        <v>1447423183.7</v>
      </c>
      <c r="B6319" s="10" t="str">
        <f>OrderList!C6319</f>
        <v>PORT04</v>
      </c>
      <c r="C6319" s="10" t="str">
        <f>OrderList!D6319</f>
        <v>V444_0</v>
      </c>
      <c r="D6319" s="10" t="str">
        <f>OrderList!F6319</f>
        <v>DTP</v>
      </c>
      <c r="E6319" s="10" t="str">
        <f>OrderList!L6319</f>
        <v>PORT09</v>
      </c>
      <c r="F6319" s="10" t="str">
        <f>OrderList!K6319</f>
        <v>PLANT03</v>
      </c>
      <c r="G6319" s="10">
        <f>OrderList!J6319</f>
        <v>1675615</v>
      </c>
      <c r="H6319" s="10">
        <f>OrderList!M6319</f>
        <v>651</v>
      </c>
      <c r="I6319" s="10">
        <f>OrderList!N6319</f>
        <v>3.5381479209135738</v>
      </c>
      <c r="O6319" s="10">
        <f>COUNTIF(FreightRates!$A$2:$A$1541,C6319)</f>
        <v>39</v>
      </c>
      <c r="Q6319" s="10">
        <f>COUNTIFS(FreightRates!$A$2:$A$1541,C6319,FreightRates!$B$2:$B$1541,B6319,FreightRates!$C$2:$C$1541,E6319)</f>
        <v>20</v>
      </c>
      <c r="T6319">
        <f>COUNTIFS(FreightRates!$A$2:$A$1541,C6319,FreightRates!$B$2:$B$1541,B6319,FreightRates!$C$2:$C$1541,E6319,FreightRates!$F$2:$F$1541,D6319,FreightRates!$D$2:$D$1541,"&lt;="&amp;I6319,FreightRates!$E$2:$E$1541,"&gt;="&amp;I6319)</f>
        <v>2</v>
      </c>
    </row>
    <row r="6320" spans="1:20" x14ac:dyDescent="0.25">
      <c r="A6320" s="10">
        <f>OrderList!A6320</f>
        <v>1447423187.7</v>
      </c>
      <c r="B6320" s="10" t="str">
        <f>OrderList!C6320</f>
        <v>PORT04</v>
      </c>
      <c r="C6320" s="10" t="str">
        <f>OrderList!D6320</f>
        <v>V444_0</v>
      </c>
      <c r="D6320" s="10" t="str">
        <f>OrderList!F6320</f>
        <v>DTP</v>
      </c>
      <c r="E6320" s="10" t="str">
        <f>OrderList!L6320</f>
        <v>PORT09</v>
      </c>
      <c r="F6320" s="10" t="str">
        <f>OrderList!K6320</f>
        <v>PLANT03</v>
      </c>
      <c r="G6320" s="10">
        <f>OrderList!J6320</f>
        <v>1675615</v>
      </c>
      <c r="H6320" s="10">
        <f>OrderList!M6320</f>
        <v>974</v>
      </c>
      <c r="I6320" s="10">
        <f>OrderList!N6320</f>
        <v>5.6610366734617177</v>
      </c>
      <c r="O6320" s="10">
        <f>COUNTIF(FreightRates!$A$2:$A$1541,C6320)</f>
        <v>39</v>
      </c>
      <c r="Q6320" s="10">
        <f>COUNTIFS(FreightRates!$A$2:$A$1541,C6320,FreightRates!$B$2:$B$1541,B6320,FreightRates!$C$2:$C$1541,E6320)</f>
        <v>20</v>
      </c>
      <c r="T6320">
        <f>COUNTIFS(FreightRates!$A$2:$A$1541,C6320,FreightRates!$B$2:$B$1541,B6320,FreightRates!$C$2:$C$1541,E6320,FreightRates!$F$2:$F$1541,D6320,FreightRates!$D$2:$D$1541,"&lt;="&amp;I6320,FreightRates!$E$2:$E$1541,"&gt;="&amp;I6320)</f>
        <v>2</v>
      </c>
    </row>
    <row r="6321" spans="1:20" x14ac:dyDescent="0.25">
      <c r="A6321" s="10">
        <f>OrderList!A6321</f>
        <v>1447423182.7</v>
      </c>
      <c r="B6321" s="10" t="str">
        <f>OrderList!C6321</f>
        <v>PORT04</v>
      </c>
      <c r="C6321" s="10" t="str">
        <f>OrderList!D6321</f>
        <v>V444_0</v>
      </c>
      <c r="D6321" s="10" t="str">
        <f>OrderList!F6321</f>
        <v>DTP</v>
      </c>
      <c r="E6321" s="10" t="str">
        <f>OrderList!L6321</f>
        <v>PORT09</v>
      </c>
      <c r="F6321" s="10" t="str">
        <f>OrderList!K6321</f>
        <v>PLANT03</v>
      </c>
      <c r="G6321" s="10">
        <f>OrderList!J6321</f>
        <v>1675615</v>
      </c>
      <c r="H6321" s="10">
        <f>OrderList!M6321</f>
        <v>700</v>
      </c>
      <c r="I6321" s="10">
        <f>OrderList!N6321</f>
        <v>3.5381479209135738</v>
      </c>
      <c r="O6321" s="10">
        <f>COUNTIF(FreightRates!$A$2:$A$1541,C6321)</f>
        <v>39</v>
      </c>
      <c r="Q6321" s="10">
        <f>COUNTIFS(FreightRates!$A$2:$A$1541,C6321,FreightRates!$B$2:$B$1541,B6321,FreightRates!$C$2:$C$1541,E6321)</f>
        <v>20</v>
      </c>
      <c r="T6321">
        <f>COUNTIFS(FreightRates!$A$2:$A$1541,C6321,FreightRates!$B$2:$B$1541,B6321,FreightRates!$C$2:$C$1541,E6321,FreightRates!$F$2:$F$1541,D6321,FreightRates!$D$2:$D$1541,"&lt;="&amp;I6321,FreightRates!$E$2:$E$1541,"&gt;="&amp;I6321)</f>
        <v>2</v>
      </c>
    </row>
    <row r="6322" spans="1:20" x14ac:dyDescent="0.25">
      <c r="A6322" s="10">
        <f>OrderList!A6322</f>
        <v>1447423201.7</v>
      </c>
      <c r="B6322" s="10" t="str">
        <f>OrderList!C6322</f>
        <v>PORT04</v>
      </c>
      <c r="C6322" s="10" t="str">
        <f>OrderList!D6322</f>
        <v>V444_0</v>
      </c>
      <c r="D6322" s="10" t="str">
        <f>OrderList!F6322</f>
        <v>DTP</v>
      </c>
      <c r="E6322" s="10" t="str">
        <f>OrderList!L6322</f>
        <v>PORT09</v>
      </c>
      <c r="F6322" s="10" t="str">
        <f>OrderList!K6322</f>
        <v>PLANT03</v>
      </c>
      <c r="G6322" s="10">
        <f>OrderList!J6322</f>
        <v>1675615</v>
      </c>
      <c r="H6322" s="10">
        <f>OrderList!M6322</f>
        <v>894</v>
      </c>
      <c r="I6322" s="10">
        <f>OrderList!N6322</f>
        <v>5.6610366734617177</v>
      </c>
      <c r="O6322" s="10">
        <f>COUNTIF(FreightRates!$A$2:$A$1541,C6322)</f>
        <v>39</v>
      </c>
      <c r="Q6322" s="10">
        <f>COUNTIFS(FreightRates!$A$2:$A$1541,C6322,FreightRates!$B$2:$B$1541,B6322,FreightRates!$C$2:$C$1541,E6322)</f>
        <v>20</v>
      </c>
      <c r="T6322">
        <f>COUNTIFS(FreightRates!$A$2:$A$1541,C6322,FreightRates!$B$2:$B$1541,B6322,FreightRates!$C$2:$C$1541,E6322,FreightRates!$F$2:$F$1541,D6322,FreightRates!$D$2:$D$1541,"&lt;="&amp;I6322,FreightRates!$E$2:$E$1541,"&gt;="&amp;I6322)</f>
        <v>2</v>
      </c>
    </row>
    <row r="6323" spans="1:20" x14ac:dyDescent="0.25">
      <c r="A6323" s="10">
        <f>OrderList!A6323</f>
        <v>1447423186.7</v>
      </c>
      <c r="B6323" s="10" t="str">
        <f>OrderList!C6323</f>
        <v>PORT04</v>
      </c>
      <c r="C6323" s="10" t="str">
        <f>OrderList!D6323</f>
        <v>V444_0</v>
      </c>
      <c r="D6323" s="10" t="str">
        <f>OrderList!F6323</f>
        <v>DTP</v>
      </c>
      <c r="E6323" s="10" t="str">
        <f>OrderList!L6323</f>
        <v>PORT09</v>
      </c>
      <c r="F6323" s="10" t="str">
        <f>OrderList!K6323</f>
        <v>PLANT03</v>
      </c>
      <c r="G6323" s="10">
        <f>OrderList!J6323</f>
        <v>1675615</v>
      </c>
      <c r="H6323" s="10">
        <f>OrderList!M6323</f>
        <v>640</v>
      </c>
      <c r="I6323" s="10">
        <f>OrderList!N6323</f>
        <v>3.5381479209135738</v>
      </c>
      <c r="O6323" s="10">
        <f>COUNTIF(FreightRates!$A$2:$A$1541,C6323)</f>
        <v>39</v>
      </c>
      <c r="Q6323" s="10">
        <f>COUNTIFS(FreightRates!$A$2:$A$1541,C6323,FreightRates!$B$2:$B$1541,B6323,FreightRates!$C$2:$C$1541,E6323)</f>
        <v>20</v>
      </c>
      <c r="T6323">
        <f>COUNTIFS(FreightRates!$A$2:$A$1541,C6323,FreightRates!$B$2:$B$1541,B6323,FreightRates!$C$2:$C$1541,E6323,FreightRates!$F$2:$F$1541,D6323,FreightRates!$D$2:$D$1541,"&lt;="&amp;I6323,FreightRates!$E$2:$E$1541,"&gt;="&amp;I6323)</f>
        <v>2</v>
      </c>
    </row>
    <row r="6324" spans="1:20" x14ac:dyDescent="0.25">
      <c r="A6324" s="10">
        <f>OrderList!A6324</f>
        <v>1447146659.7</v>
      </c>
      <c r="B6324" s="10" t="str">
        <f>OrderList!C6324</f>
        <v>PORT04</v>
      </c>
      <c r="C6324" s="10" t="str">
        <f>OrderList!D6324</f>
        <v>V444_0</v>
      </c>
      <c r="D6324" s="10" t="str">
        <f>OrderList!F6324</f>
        <v>DTP</v>
      </c>
      <c r="E6324" s="10" t="str">
        <f>OrderList!L6324</f>
        <v>PORT09</v>
      </c>
      <c r="F6324" s="10" t="str">
        <f>OrderList!K6324</f>
        <v>PLANT03</v>
      </c>
      <c r="G6324" s="10">
        <f>OrderList!J6324</f>
        <v>1675615</v>
      </c>
      <c r="H6324" s="10">
        <f>OrderList!M6324</f>
        <v>283</v>
      </c>
      <c r="I6324" s="10">
        <f>OrderList!N6324</f>
        <v>8.8453698022839339E-2</v>
      </c>
      <c r="O6324" s="10">
        <f>COUNTIF(FreightRates!$A$2:$A$1541,C6324)</f>
        <v>39</v>
      </c>
      <c r="Q6324" s="10">
        <f>COUNTIFS(FreightRates!$A$2:$A$1541,C6324,FreightRates!$B$2:$B$1541,B6324,FreightRates!$C$2:$C$1541,E6324)</f>
        <v>20</v>
      </c>
      <c r="T6324">
        <f>COUNTIFS(FreightRates!$A$2:$A$1541,C6324,FreightRates!$B$2:$B$1541,B6324,FreightRates!$C$2:$C$1541,E6324,FreightRates!$F$2:$F$1541,D6324,FreightRates!$D$2:$D$1541,"&lt;="&amp;I6324,FreightRates!$E$2:$E$1541,"&gt;="&amp;I6324)</f>
        <v>2</v>
      </c>
    </row>
    <row r="6325" spans="1:20" x14ac:dyDescent="0.25">
      <c r="A6325" s="10">
        <f>OrderList!A6325</f>
        <v>1447423190.7</v>
      </c>
      <c r="B6325" s="10" t="str">
        <f>OrderList!C6325</f>
        <v>PORT04</v>
      </c>
      <c r="C6325" s="10" t="str">
        <f>OrderList!D6325</f>
        <v>V444_0</v>
      </c>
      <c r="D6325" s="10" t="str">
        <f>OrderList!F6325</f>
        <v>DTP</v>
      </c>
      <c r="E6325" s="10" t="str">
        <f>OrderList!L6325</f>
        <v>PORT09</v>
      </c>
      <c r="F6325" s="10" t="str">
        <f>OrderList!K6325</f>
        <v>PLANT03</v>
      </c>
      <c r="G6325" s="10">
        <f>OrderList!J6325</f>
        <v>1675615</v>
      </c>
      <c r="H6325" s="10">
        <f>OrderList!M6325</f>
        <v>946</v>
      </c>
      <c r="I6325" s="10">
        <f>OrderList!N6325</f>
        <v>5.6610366734617177</v>
      </c>
      <c r="O6325" s="10">
        <f>COUNTIF(FreightRates!$A$2:$A$1541,C6325)</f>
        <v>39</v>
      </c>
      <c r="Q6325" s="10">
        <f>COUNTIFS(FreightRates!$A$2:$A$1541,C6325,FreightRates!$B$2:$B$1541,B6325,FreightRates!$C$2:$C$1541,E6325)</f>
        <v>20</v>
      </c>
      <c r="T6325">
        <f>COUNTIFS(FreightRates!$A$2:$A$1541,C6325,FreightRates!$B$2:$B$1541,B6325,FreightRates!$C$2:$C$1541,E6325,FreightRates!$F$2:$F$1541,D6325,FreightRates!$D$2:$D$1541,"&lt;="&amp;I6325,FreightRates!$E$2:$E$1541,"&gt;="&amp;I6325)</f>
        <v>2</v>
      </c>
    </row>
    <row r="6326" spans="1:20" x14ac:dyDescent="0.25">
      <c r="A6326" s="10">
        <f>OrderList!A6326</f>
        <v>1447423203.7</v>
      </c>
      <c r="B6326" s="10" t="str">
        <f>OrderList!C6326</f>
        <v>PORT04</v>
      </c>
      <c r="C6326" s="10" t="str">
        <f>OrderList!D6326</f>
        <v>V444_0</v>
      </c>
      <c r="D6326" s="10" t="str">
        <f>OrderList!F6326</f>
        <v>DTP</v>
      </c>
      <c r="E6326" s="10" t="str">
        <f>OrderList!L6326</f>
        <v>PORT09</v>
      </c>
      <c r="F6326" s="10" t="str">
        <f>OrderList!K6326</f>
        <v>PLANT03</v>
      </c>
      <c r="G6326" s="10">
        <f>OrderList!J6326</f>
        <v>1675615</v>
      </c>
      <c r="H6326" s="10">
        <f>OrderList!M6326</f>
        <v>960</v>
      </c>
      <c r="I6326" s="10">
        <f>OrderList!N6326</f>
        <v>5.6610366734617177</v>
      </c>
      <c r="O6326" s="10">
        <f>COUNTIF(FreightRates!$A$2:$A$1541,C6326)</f>
        <v>39</v>
      </c>
      <c r="Q6326" s="10">
        <f>COUNTIFS(FreightRates!$A$2:$A$1541,C6326,FreightRates!$B$2:$B$1541,B6326,FreightRates!$C$2:$C$1541,E6326)</f>
        <v>20</v>
      </c>
      <c r="T6326">
        <f>COUNTIFS(FreightRates!$A$2:$A$1541,C6326,FreightRates!$B$2:$B$1541,B6326,FreightRates!$C$2:$C$1541,E6326,FreightRates!$F$2:$F$1541,D6326,FreightRates!$D$2:$D$1541,"&lt;="&amp;I6326,FreightRates!$E$2:$E$1541,"&gt;="&amp;I6326)</f>
        <v>2</v>
      </c>
    </row>
    <row r="6327" spans="1:20" x14ac:dyDescent="0.25">
      <c r="A6327" s="10">
        <f>OrderList!A6327</f>
        <v>1447423185.7</v>
      </c>
      <c r="B6327" s="10" t="str">
        <f>OrderList!C6327</f>
        <v>PORT04</v>
      </c>
      <c r="C6327" s="10" t="str">
        <f>OrderList!D6327</f>
        <v>V444_0</v>
      </c>
      <c r="D6327" s="10" t="str">
        <f>OrderList!F6327</f>
        <v>DTP</v>
      </c>
      <c r="E6327" s="10" t="str">
        <f>OrderList!L6327</f>
        <v>PORT09</v>
      </c>
      <c r="F6327" s="10" t="str">
        <f>OrderList!K6327</f>
        <v>PLANT03</v>
      </c>
      <c r="G6327" s="10">
        <f>OrderList!J6327</f>
        <v>1675615</v>
      </c>
      <c r="H6327" s="10">
        <f>OrderList!M6327</f>
        <v>639</v>
      </c>
      <c r="I6327" s="10">
        <f>OrderList!N6327</f>
        <v>3.5381479209135738</v>
      </c>
      <c r="O6327" s="10">
        <f>COUNTIF(FreightRates!$A$2:$A$1541,C6327)</f>
        <v>39</v>
      </c>
      <c r="Q6327" s="10">
        <f>COUNTIFS(FreightRates!$A$2:$A$1541,C6327,FreightRates!$B$2:$B$1541,B6327,FreightRates!$C$2:$C$1541,E6327)</f>
        <v>20</v>
      </c>
      <c r="T6327">
        <f>COUNTIFS(FreightRates!$A$2:$A$1541,C6327,FreightRates!$B$2:$B$1541,B6327,FreightRates!$C$2:$C$1541,E6327,FreightRates!$F$2:$F$1541,D6327,FreightRates!$D$2:$D$1541,"&lt;="&amp;I6327,FreightRates!$E$2:$E$1541,"&gt;="&amp;I6327)</f>
        <v>2</v>
      </c>
    </row>
    <row r="6328" spans="1:20" x14ac:dyDescent="0.25">
      <c r="A6328" s="10">
        <f>OrderList!A6328</f>
        <v>1447423189.7</v>
      </c>
      <c r="B6328" s="10" t="str">
        <f>OrderList!C6328</f>
        <v>PORT04</v>
      </c>
      <c r="C6328" s="10" t="str">
        <f>OrderList!D6328</f>
        <v>V444_0</v>
      </c>
      <c r="D6328" s="10" t="str">
        <f>OrderList!F6328</f>
        <v>DTP</v>
      </c>
      <c r="E6328" s="10" t="str">
        <f>OrderList!L6328</f>
        <v>PORT09</v>
      </c>
      <c r="F6328" s="10" t="str">
        <f>OrderList!K6328</f>
        <v>PLANT03</v>
      </c>
      <c r="G6328" s="10">
        <f>OrderList!J6328</f>
        <v>1675615</v>
      </c>
      <c r="H6328" s="10">
        <f>OrderList!M6328</f>
        <v>916</v>
      </c>
      <c r="I6328" s="10">
        <f>OrderList!N6328</f>
        <v>5.6610366734617177</v>
      </c>
      <c r="O6328" s="10">
        <f>COUNTIF(FreightRates!$A$2:$A$1541,C6328)</f>
        <v>39</v>
      </c>
      <c r="Q6328" s="10">
        <f>COUNTIFS(FreightRates!$A$2:$A$1541,C6328,FreightRates!$B$2:$B$1541,B6328,FreightRates!$C$2:$C$1541,E6328)</f>
        <v>20</v>
      </c>
      <c r="T6328">
        <f>COUNTIFS(FreightRates!$A$2:$A$1541,C6328,FreightRates!$B$2:$B$1541,B6328,FreightRates!$C$2:$C$1541,E6328,FreightRates!$F$2:$F$1541,D6328,FreightRates!$D$2:$D$1541,"&lt;="&amp;I6328,FreightRates!$E$2:$E$1541,"&gt;="&amp;I6328)</f>
        <v>2</v>
      </c>
    </row>
    <row r="6329" spans="1:20" x14ac:dyDescent="0.25">
      <c r="A6329" s="10">
        <f>OrderList!A6329</f>
        <v>1447423184.7</v>
      </c>
      <c r="B6329" s="10" t="str">
        <f>OrderList!C6329</f>
        <v>PORT04</v>
      </c>
      <c r="C6329" s="10" t="str">
        <f>OrderList!D6329</f>
        <v>V444_0</v>
      </c>
      <c r="D6329" s="10" t="str">
        <f>OrderList!F6329</f>
        <v>DTP</v>
      </c>
      <c r="E6329" s="10" t="str">
        <f>OrderList!L6329</f>
        <v>PORT09</v>
      </c>
      <c r="F6329" s="10" t="str">
        <f>OrderList!K6329</f>
        <v>PLANT03</v>
      </c>
      <c r="G6329" s="10">
        <f>OrderList!J6329</f>
        <v>1675615</v>
      </c>
      <c r="H6329" s="10">
        <f>OrderList!M6329</f>
        <v>678</v>
      </c>
      <c r="I6329" s="10">
        <f>OrderList!N6329</f>
        <v>3.5381479209135738</v>
      </c>
      <c r="O6329" s="10">
        <f>COUNTIF(FreightRates!$A$2:$A$1541,C6329)</f>
        <v>39</v>
      </c>
      <c r="Q6329" s="10">
        <f>COUNTIFS(FreightRates!$A$2:$A$1541,C6329,FreightRates!$B$2:$B$1541,B6329,FreightRates!$C$2:$C$1541,E6329)</f>
        <v>20</v>
      </c>
      <c r="T6329">
        <f>COUNTIFS(FreightRates!$A$2:$A$1541,C6329,FreightRates!$B$2:$B$1541,B6329,FreightRates!$C$2:$C$1541,E6329,FreightRates!$F$2:$F$1541,D6329,FreightRates!$D$2:$D$1541,"&lt;="&amp;I6329,FreightRates!$E$2:$E$1541,"&gt;="&amp;I6329)</f>
        <v>2</v>
      </c>
    </row>
    <row r="6330" spans="1:20" x14ac:dyDescent="0.25">
      <c r="A6330" s="10">
        <f>OrderList!A6330</f>
        <v>1447423188.7</v>
      </c>
      <c r="B6330" s="10" t="str">
        <f>OrderList!C6330</f>
        <v>PORT04</v>
      </c>
      <c r="C6330" s="10" t="str">
        <f>OrderList!D6330</f>
        <v>V444_0</v>
      </c>
      <c r="D6330" s="10" t="str">
        <f>OrderList!F6330</f>
        <v>DTP</v>
      </c>
      <c r="E6330" s="10" t="str">
        <f>OrderList!L6330</f>
        <v>PORT09</v>
      </c>
      <c r="F6330" s="10" t="str">
        <f>OrderList!K6330</f>
        <v>PLANT03</v>
      </c>
      <c r="G6330" s="10">
        <f>OrderList!J6330</f>
        <v>1675615</v>
      </c>
      <c r="H6330" s="10">
        <f>OrderList!M6330</f>
        <v>919</v>
      </c>
      <c r="I6330" s="10">
        <f>OrderList!N6330</f>
        <v>5.6610366734617177</v>
      </c>
      <c r="O6330" s="10">
        <f>COUNTIF(FreightRates!$A$2:$A$1541,C6330)</f>
        <v>39</v>
      </c>
      <c r="Q6330" s="10">
        <f>COUNTIFS(FreightRates!$A$2:$A$1541,C6330,FreightRates!$B$2:$B$1541,B6330,FreightRates!$C$2:$C$1541,E6330)</f>
        <v>20</v>
      </c>
      <c r="T6330">
        <f>COUNTIFS(FreightRates!$A$2:$A$1541,C6330,FreightRates!$B$2:$B$1541,B6330,FreightRates!$C$2:$C$1541,E6330,FreightRates!$F$2:$F$1541,D6330,FreightRates!$D$2:$D$1541,"&lt;="&amp;I6330,FreightRates!$E$2:$E$1541,"&gt;="&amp;I6330)</f>
        <v>2</v>
      </c>
    </row>
    <row r="6331" spans="1:20" x14ac:dyDescent="0.25">
      <c r="A6331" s="10">
        <f>OrderList!A6331</f>
        <v>1447423202.7</v>
      </c>
      <c r="B6331" s="10" t="str">
        <f>OrderList!C6331</f>
        <v>PORT04</v>
      </c>
      <c r="C6331" s="10" t="str">
        <f>OrderList!D6331</f>
        <v>V444_0</v>
      </c>
      <c r="D6331" s="10" t="str">
        <f>OrderList!F6331</f>
        <v>DTP</v>
      </c>
      <c r="E6331" s="10" t="str">
        <f>OrderList!L6331</f>
        <v>PORT09</v>
      </c>
      <c r="F6331" s="10" t="str">
        <f>OrderList!K6331</f>
        <v>PLANT03</v>
      </c>
      <c r="G6331" s="10">
        <f>OrderList!J6331</f>
        <v>1675615</v>
      </c>
      <c r="H6331" s="10">
        <f>OrderList!M6331</f>
        <v>957</v>
      </c>
      <c r="I6331" s="10">
        <f>OrderList!N6331</f>
        <v>5.6610366734617177</v>
      </c>
      <c r="O6331" s="10">
        <f>COUNTIF(FreightRates!$A$2:$A$1541,C6331)</f>
        <v>39</v>
      </c>
      <c r="Q6331" s="10">
        <f>COUNTIFS(FreightRates!$A$2:$A$1541,C6331,FreightRates!$B$2:$B$1541,B6331,FreightRates!$C$2:$C$1541,E6331)</f>
        <v>20</v>
      </c>
      <c r="T6331">
        <f>COUNTIFS(FreightRates!$A$2:$A$1541,C6331,FreightRates!$B$2:$B$1541,B6331,FreightRates!$C$2:$C$1541,E6331,FreightRates!$F$2:$F$1541,D6331,FreightRates!$D$2:$D$1541,"&lt;="&amp;I6331,FreightRates!$E$2:$E$1541,"&gt;="&amp;I6331)</f>
        <v>2</v>
      </c>
    </row>
    <row r="6332" spans="1:20" x14ac:dyDescent="0.25">
      <c r="A6332" s="10">
        <f>OrderList!A6332</f>
        <v>1447423191.7</v>
      </c>
      <c r="B6332" s="10" t="str">
        <f>OrderList!C6332</f>
        <v>PORT04</v>
      </c>
      <c r="C6332" s="10" t="str">
        <f>OrderList!D6332</f>
        <v>V444_0</v>
      </c>
      <c r="D6332" s="10" t="str">
        <f>OrderList!F6332</f>
        <v>DTP</v>
      </c>
      <c r="E6332" s="10" t="str">
        <f>OrderList!L6332</f>
        <v>PORT09</v>
      </c>
      <c r="F6332" s="10" t="str">
        <f>OrderList!K6332</f>
        <v>PLANT03</v>
      </c>
      <c r="G6332" s="10">
        <f>OrderList!J6332</f>
        <v>1675615</v>
      </c>
      <c r="H6332" s="10">
        <f>OrderList!M6332</f>
        <v>941</v>
      </c>
      <c r="I6332" s="10">
        <f>OrderList!N6332</f>
        <v>5.3000000000000007</v>
      </c>
      <c r="O6332" s="10">
        <f>COUNTIF(FreightRates!$A$2:$A$1541,C6332)</f>
        <v>39</v>
      </c>
      <c r="Q6332" s="10">
        <f>COUNTIFS(FreightRates!$A$2:$A$1541,C6332,FreightRates!$B$2:$B$1541,B6332,FreightRates!$C$2:$C$1541,E6332)</f>
        <v>20</v>
      </c>
      <c r="T6332">
        <f>COUNTIFS(FreightRates!$A$2:$A$1541,C6332,FreightRates!$B$2:$B$1541,B6332,FreightRates!$C$2:$C$1541,E6332,FreightRates!$F$2:$F$1541,D6332,FreightRates!$D$2:$D$1541,"&lt;="&amp;I6332,FreightRates!$E$2:$E$1541,"&gt;="&amp;I6332)</f>
        <v>2</v>
      </c>
    </row>
    <row r="6333" spans="1:20" x14ac:dyDescent="0.25">
      <c r="A6333" s="10">
        <f>OrderList!A6333</f>
        <v>1447406127.7</v>
      </c>
      <c r="B6333" s="10" t="str">
        <f>OrderList!C6333</f>
        <v>PORT04</v>
      </c>
      <c r="C6333" s="10" t="str">
        <f>OrderList!D6333</f>
        <v>V444_0</v>
      </c>
      <c r="D6333" s="10" t="str">
        <f>OrderList!F6333</f>
        <v>DTP</v>
      </c>
      <c r="E6333" s="10" t="str">
        <f>OrderList!L6333</f>
        <v>PORT09</v>
      </c>
      <c r="F6333" s="10" t="str">
        <f>OrderList!K6333</f>
        <v>PLANT03</v>
      </c>
      <c r="G6333" s="10">
        <f>OrderList!J6333</f>
        <v>1675615</v>
      </c>
      <c r="H6333" s="10">
        <f>OrderList!M6333</f>
        <v>2085</v>
      </c>
      <c r="I6333" s="10">
        <f>OrderList!N6333</f>
        <v>15.840000000000002</v>
      </c>
      <c r="O6333" s="10">
        <f>COUNTIF(FreightRates!$A$2:$A$1541,C6333)</f>
        <v>39</v>
      </c>
      <c r="Q6333" s="10">
        <f>COUNTIFS(FreightRates!$A$2:$A$1541,C6333,FreightRates!$B$2:$B$1541,B6333,FreightRates!$C$2:$C$1541,E6333)</f>
        <v>20</v>
      </c>
      <c r="T6333">
        <f>COUNTIFS(FreightRates!$A$2:$A$1541,C6333,FreightRates!$B$2:$B$1541,B6333,FreightRates!$C$2:$C$1541,E6333,FreightRates!$F$2:$F$1541,D6333,FreightRates!$D$2:$D$1541,"&lt;="&amp;I6333,FreightRates!$E$2:$E$1541,"&gt;="&amp;I6333)</f>
        <v>2</v>
      </c>
    </row>
    <row r="6334" spans="1:20" x14ac:dyDescent="0.25">
      <c r="A6334" s="10">
        <f>OrderList!A6334</f>
        <v>1447406129.7</v>
      </c>
      <c r="B6334" s="10" t="str">
        <f>OrderList!C6334</f>
        <v>PORT04</v>
      </c>
      <c r="C6334" s="10" t="str">
        <f>OrderList!D6334</f>
        <v>V444_0</v>
      </c>
      <c r="D6334" s="10" t="str">
        <f>OrderList!F6334</f>
        <v>DTP</v>
      </c>
      <c r="E6334" s="10" t="str">
        <f>OrderList!L6334</f>
        <v>PORT09</v>
      </c>
      <c r="F6334" s="10" t="str">
        <f>OrderList!K6334</f>
        <v>PLANT03</v>
      </c>
      <c r="G6334" s="10">
        <f>OrderList!J6334</f>
        <v>1675615</v>
      </c>
      <c r="H6334" s="10">
        <f>OrderList!M6334</f>
        <v>896</v>
      </c>
      <c r="I6334" s="10">
        <f>OrderList!N6334</f>
        <v>5.2</v>
      </c>
      <c r="O6334" s="10">
        <f>COUNTIF(FreightRates!$A$2:$A$1541,C6334)</f>
        <v>39</v>
      </c>
      <c r="Q6334" s="10">
        <f>COUNTIFS(FreightRates!$A$2:$A$1541,C6334,FreightRates!$B$2:$B$1541,B6334,FreightRates!$C$2:$C$1541,E6334)</f>
        <v>20</v>
      </c>
      <c r="T6334">
        <f>COUNTIFS(FreightRates!$A$2:$A$1541,C6334,FreightRates!$B$2:$B$1541,B6334,FreightRates!$C$2:$C$1541,E6334,FreightRates!$F$2:$F$1541,D6334,FreightRates!$D$2:$D$1541,"&lt;="&amp;I6334,FreightRates!$E$2:$E$1541,"&gt;="&amp;I6334)</f>
        <v>2</v>
      </c>
    </row>
    <row r="6335" spans="1:20" x14ac:dyDescent="0.25">
      <c r="A6335" s="10">
        <f>OrderList!A6335</f>
        <v>1447406130.7</v>
      </c>
      <c r="B6335" s="10" t="str">
        <f>OrderList!C6335</f>
        <v>PORT04</v>
      </c>
      <c r="C6335" s="10" t="str">
        <f>OrderList!D6335</f>
        <v>V444_0</v>
      </c>
      <c r="D6335" s="10" t="str">
        <f>OrderList!F6335</f>
        <v>DTP</v>
      </c>
      <c r="E6335" s="10" t="str">
        <f>OrderList!L6335</f>
        <v>PORT09</v>
      </c>
      <c r="F6335" s="10" t="str">
        <f>OrderList!K6335</f>
        <v>PLANT03</v>
      </c>
      <c r="G6335" s="10">
        <f>OrderList!J6335</f>
        <v>1675615</v>
      </c>
      <c r="H6335" s="10">
        <f>OrderList!M6335</f>
        <v>918</v>
      </c>
      <c r="I6335" s="10">
        <f>OrderList!N6335</f>
        <v>5.2</v>
      </c>
      <c r="O6335" s="10">
        <f>COUNTIF(FreightRates!$A$2:$A$1541,C6335)</f>
        <v>39</v>
      </c>
      <c r="Q6335" s="10">
        <f>COUNTIFS(FreightRates!$A$2:$A$1541,C6335,FreightRates!$B$2:$B$1541,B6335,FreightRates!$C$2:$C$1541,E6335)</f>
        <v>20</v>
      </c>
      <c r="T6335">
        <f>COUNTIFS(FreightRates!$A$2:$A$1541,C6335,FreightRates!$B$2:$B$1541,B6335,FreightRates!$C$2:$C$1541,E6335,FreightRates!$F$2:$F$1541,D6335,FreightRates!$D$2:$D$1541,"&lt;="&amp;I6335,FreightRates!$E$2:$E$1541,"&gt;="&amp;I6335)</f>
        <v>2</v>
      </c>
    </row>
    <row r="6336" spans="1:20" x14ac:dyDescent="0.25">
      <c r="A6336" s="10">
        <f>OrderList!A6336</f>
        <v>1447423179.7</v>
      </c>
      <c r="B6336" s="10" t="str">
        <f>OrderList!C6336</f>
        <v>PORT04</v>
      </c>
      <c r="C6336" s="10" t="str">
        <f>OrderList!D6336</f>
        <v>V444_0</v>
      </c>
      <c r="D6336" s="10" t="str">
        <f>OrderList!F6336</f>
        <v>DTP</v>
      </c>
      <c r="E6336" s="10" t="str">
        <f>OrderList!L6336</f>
        <v>PORT09</v>
      </c>
      <c r="F6336" s="10" t="str">
        <f>OrderList!K6336</f>
        <v>PLANT03</v>
      </c>
      <c r="G6336" s="10">
        <f>OrderList!J6336</f>
        <v>1675615</v>
      </c>
      <c r="H6336" s="10">
        <f>OrderList!M6336</f>
        <v>1074</v>
      </c>
      <c r="I6336" s="10">
        <f>OrderList!N6336</f>
        <v>5.86</v>
      </c>
      <c r="O6336" s="10">
        <f>COUNTIF(FreightRates!$A$2:$A$1541,C6336)</f>
        <v>39</v>
      </c>
      <c r="Q6336" s="10">
        <f>COUNTIFS(FreightRates!$A$2:$A$1541,C6336,FreightRates!$B$2:$B$1541,B6336,FreightRates!$C$2:$C$1541,E6336)</f>
        <v>20</v>
      </c>
      <c r="T6336">
        <f>COUNTIFS(FreightRates!$A$2:$A$1541,C6336,FreightRates!$B$2:$B$1541,B6336,FreightRates!$C$2:$C$1541,E6336,FreightRates!$F$2:$F$1541,D6336,FreightRates!$D$2:$D$1541,"&lt;="&amp;I6336,FreightRates!$E$2:$E$1541,"&gt;="&amp;I6336)</f>
        <v>2</v>
      </c>
    </row>
    <row r="6337" spans="1:20" x14ac:dyDescent="0.25">
      <c r="A6337" s="10">
        <f>OrderList!A6337</f>
        <v>1447183350.7</v>
      </c>
      <c r="B6337" s="10" t="str">
        <f>OrderList!C6337</f>
        <v>PORT04</v>
      </c>
      <c r="C6337" s="10" t="str">
        <f>OrderList!D6337</f>
        <v>V444_0</v>
      </c>
      <c r="D6337" s="10" t="str">
        <f>OrderList!F6337</f>
        <v>DTP</v>
      </c>
      <c r="E6337" s="10" t="str">
        <f>OrderList!L6337</f>
        <v>PORT09</v>
      </c>
      <c r="F6337" s="10" t="str">
        <f>OrderList!K6337</f>
        <v>PLANT03</v>
      </c>
      <c r="G6337" s="10">
        <f>OrderList!J6337</f>
        <v>1655818</v>
      </c>
      <c r="H6337" s="10">
        <f>OrderList!M6337</f>
        <v>1290</v>
      </c>
      <c r="I6337" s="10">
        <f>OrderList!N6337</f>
        <v>3.0905388169862196</v>
      </c>
      <c r="O6337" s="10">
        <f>COUNTIF(FreightRates!$A$2:$A$1541,C6337)</f>
        <v>39</v>
      </c>
      <c r="Q6337" s="10">
        <f>COUNTIFS(FreightRates!$A$2:$A$1541,C6337,FreightRates!$B$2:$B$1541,B6337,FreightRates!$C$2:$C$1541,E6337)</f>
        <v>20</v>
      </c>
      <c r="T6337">
        <f>COUNTIFS(FreightRates!$A$2:$A$1541,C6337,FreightRates!$B$2:$B$1541,B6337,FreightRates!$C$2:$C$1541,E6337,FreightRates!$F$2:$F$1541,D6337,FreightRates!$D$2:$D$1541,"&lt;="&amp;I6337,FreightRates!$E$2:$E$1541,"&gt;="&amp;I6337)</f>
        <v>2</v>
      </c>
    </row>
    <row r="6338" spans="1:20" x14ac:dyDescent="0.25">
      <c r="A6338" s="10">
        <f>OrderList!A6338</f>
        <v>1447423138.7</v>
      </c>
      <c r="B6338" s="10" t="str">
        <f>OrderList!C6338</f>
        <v>PORT04</v>
      </c>
      <c r="C6338" s="10" t="str">
        <f>OrderList!D6338</f>
        <v>V444_0</v>
      </c>
      <c r="D6338" s="10" t="str">
        <f>OrderList!F6338</f>
        <v>DTP</v>
      </c>
      <c r="E6338" s="10" t="str">
        <f>OrderList!L6338</f>
        <v>PORT09</v>
      </c>
      <c r="F6338" s="10" t="str">
        <f>OrderList!K6338</f>
        <v>PLANT03</v>
      </c>
      <c r="G6338" s="10">
        <f>OrderList!J6338</f>
        <v>1655818</v>
      </c>
      <c r="H6338" s="10">
        <f>OrderList!M6338</f>
        <v>1556</v>
      </c>
      <c r="I6338" s="10">
        <f>OrderList!N6338</f>
        <v>4.059551508562107</v>
      </c>
      <c r="O6338" s="10">
        <f>COUNTIF(FreightRates!$A$2:$A$1541,C6338)</f>
        <v>39</v>
      </c>
      <c r="Q6338" s="10">
        <f>COUNTIFS(FreightRates!$A$2:$A$1541,C6338,FreightRates!$B$2:$B$1541,B6338,FreightRates!$C$2:$C$1541,E6338)</f>
        <v>20</v>
      </c>
      <c r="T6338">
        <f>COUNTIFS(FreightRates!$A$2:$A$1541,C6338,FreightRates!$B$2:$B$1541,B6338,FreightRates!$C$2:$C$1541,E6338,FreightRates!$F$2:$F$1541,D6338,FreightRates!$D$2:$D$1541,"&lt;="&amp;I6338,FreightRates!$E$2:$E$1541,"&gt;="&amp;I6338)</f>
        <v>2</v>
      </c>
    </row>
    <row r="6339" spans="1:20" x14ac:dyDescent="0.25">
      <c r="A6339" s="10">
        <f>OrderList!A6339</f>
        <v>1447229787.7</v>
      </c>
      <c r="B6339" s="10" t="str">
        <f>OrderList!C6339</f>
        <v>PORT04</v>
      </c>
      <c r="C6339" s="10" t="str">
        <f>OrderList!D6339</f>
        <v>V444_0</v>
      </c>
      <c r="D6339" s="10" t="str">
        <f>OrderList!F6339</f>
        <v>DTP</v>
      </c>
      <c r="E6339" s="10" t="str">
        <f>OrderList!L6339</f>
        <v>PORT09</v>
      </c>
      <c r="F6339" s="10" t="str">
        <f>OrderList!K6339</f>
        <v>PLANT03</v>
      </c>
      <c r="G6339" s="10">
        <f>OrderList!J6339</f>
        <v>1655818</v>
      </c>
      <c r="H6339" s="10">
        <f>OrderList!M6339</f>
        <v>663</v>
      </c>
      <c r="I6339" s="10">
        <f>OrderList!N6339</f>
        <v>1.2877245070775916</v>
      </c>
      <c r="O6339" s="10">
        <f>COUNTIF(FreightRates!$A$2:$A$1541,C6339)</f>
        <v>39</v>
      </c>
      <c r="Q6339" s="10">
        <f>COUNTIFS(FreightRates!$A$2:$A$1541,C6339,FreightRates!$B$2:$B$1541,B6339,FreightRates!$C$2:$C$1541,E6339)</f>
        <v>20</v>
      </c>
      <c r="T6339">
        <f>COUNTIFS(FreightRates!$A$2:$A$1541,C6339,FreightRates!$B$2:$B$1541,B6339,FreightRates!$C$2:$C$1541,E6339,FreightRates!$F$2:$F$1541,D6339,FreightRates!$D$2:$D$1541,"&lt;="&amp;I6339,FreightRates!$E$2:$E$1541,"&gt;="&amp;I6339)</f>
        <v>2</v>
      </c>
    </row>
    <row r="6340" spans="1:20" x14ac:dyDescent="0.25">
      <c r="A6340" s="10">
        <f>OrderList!A6340</f>
        <v>1447423153.7</v>
      </c>
      <c r="B6340" s="10" t="str">
        <f>OrderList!C6340</f>
        <v>PORT04</v>
      </c>
      <c r="C6340" s="10" t="str">
        <f>OrderList!D6340</f>
        <v>V444_0</v>
      </c>
      <c r="D6340" s="10" t="str">
        <f>OrderList!F6340</f>
        <v>DTP</v>
      </c>
      <c r="E6340" s="10" t="str">
        <f>OrderList!L6340</f>
        <v>PORT09</v>
      </c>
      <c r="F6340" s="10" t="str">
        <f>OrderList!K6340</f>
        <v>PLANT03</v>
      </c>
      <c r="G6340" s="10">
        <f>OrderList!J6340</f>
        <v>1655818</v>
      </c>
      <c r="H6340" s="10">
        <f>OrderList!M6340</f>
        <v>1372</v>
      </c>
      <c r="I6340" s="10">
        <f>OrderList!N6340</f>
        <v>3.3545223409371259</v>
      </c>
      <c r="O6340" s="10">
        <f>COUNTIF(FreightRates!$A$2:$A$1541,C6340)</f>
        <v>39</v>
      </c>
      <c r="Q6340" s="10">
        <f>COUNTIFS(FreightRates!$A$2:$A$1541,C6340,FreightRates!$B$2:$B$1541,B6340,FreightRates!$C$2:$C$1541,E6340)</f>
        <v>20</v>
      </c>
      <c r="T6340">
        <f>COUNTIFS(FreightRates!$A$2:$A$1541,C6340,FreightRates!$B$2:$B$1541,B6340,FreightRates!$C$2:$C$1541,E6340,FreightRates!$F$2:$F$1541,D6340,FreightRates!$D$2:$D$1541,"&lt;="&amp;I6340,FreightRates!$E$2:$E$1541,"&gt;="&amp;I6340)</f>
        <v>2</v>
      </c>
    </row>
    <row r="6341" spans="1:20" x14ac:dyDescent="0.25">
      <c r="A6341" s="10">
        <f>OrderList!A6341</f>
        <v>1447224340.7</v>
      </c>
      <c r="B6341" s="10" t="str">
        <f>OrderList!C6341</f>
        <v>PORT04</v>
      </c>
      <c r="C6341" s="10" t="str">
        <f>OrderList!D6341</f>
        <v>V444_0</v>
      </c>
      <c r="D6341" s="10" t="str">
        <f>OrderList!F6341</f>
        <v>DTP</v>
      </c>
      <c r="E6341" s="10" t="str">
        <f>OrderList!L6341</f>
        <v>PORT09</v>
      </c>
      <c r="F6341" s="10" t="str">
        <f>OrderList!K6341</f>
        <v>PLANT03</v>
      </c>
      <c r="G6341" s="10">
        <f>OrderList!J6341</f>
        <v>1655818</v>
      </c>
      <c r="H6341" s="10">
        <f>OrderList!M6341</f>
        <v>541</v>
      </c>
      <c r="I6341" s="10">
        <f>OrderList!N6341</f>
        <v>0.90462646622200804</v>
      </c>
      <c r="O6341" s="10">
        <f>COUNTIF(FreightRates!$A$2:$A$1541,C6341)</f>
        <v>39</v>
      </c>
      <c r="Q6341" s="10">
        <f>COUNTIFS(FreightRates!$A$2:$A$1541,C6341,FreightRates!$B$2:$B$1541,B6341,FreightRates!$C$2:$C$1541,E6341)</f>
        <v>20</v>
      </c>
      <c r="T6341">
        <f>COUNTIFS(FreightRates!$A$2:$A$1541,C6341,FreightRates!$B$2:$B$1541,B6341,FreightRates!$C$2:$C$1541,E6341,FreightRates!$F$2:$F$1541,D6341,FreightRates!$D$2:$D$1541,"&lt;="&amp;I6341,FreightRates!$E$2:$E$1541,"&gt;="&amp;I6341)</f>
        <v>2</v>
      </c>
    </row>
    <row r="6342" spans="1:20" x14ac:dyDescent="0.25">
      <c r="A6342" s="10">
        <f>OrderList!A6342</f>
        <v>1447162803.7</v>
      </c>
      <c r="B6342" s="10" t="str">
        <f>OrderList!C6342</f>
        <v>PORT04</v>
      </c>
      <c r="C6342" s="10" t="str">
        <f>OrderList!D6342</f>
        <v>V444_0</v>
      </c>
      <c r="D6342" s="10" t="str">
        <f>OrderList!F6342</f>
        <v>DTP</v>
      </c>
      <c r="E6342" s="10" t="str">
        <f>OrderList!L6342</f>
        <v>PORT09</v>
      </c>
      <c r="F6342" s="10" t="str">
        <f>OrderList!K6342</f>
        <v>PLANT03</v>
      </c>
      <c r="G6342" s="10">
        <f>OrderList!J6342</f>
        <v>1655818</v>
      </c>
      <c r="H6342" s="10">
        <f>OrderList!M6342</f>
        <v>958</v>
      </c>
      <c r="I6342" s="10">
        <f>OrderList!N6342</f>
        <v>2.0603592113241467</v>
      </c>
      <c r="O6342" s="10">
        <f>COUNTIF(FreightRates!$A$2:$A$1541,C6342)</f>
        <v>39</v>
      </c>
      <c r="Q6342" s="10">
        <f>COUNTIFS(FreightRates!$A$2:$A$1541,C6342,FreightRates!$B$2:$B$1541,B6342,FreightRates!$C$2:$C$1541,E6342)</f>
        <v>20</v>
      </c>
      <c r="T6342">
        <f>COUNTIFS(FreightRates!$A$2:$A$1541,C6342,FreightRates!$B$2:$B$1541,B6342,FreightRates!$C$2:$C$1541,E6342,FreightRates!$F$2:$F$1541,D6342,FreightRates!$D$2:$D$1541,"&lt;="&amp;I6342,FreightRates!$E$2:$E$1541,"&gt;="&amp;I6342)</f>
        <v>2</v>
      </c>
    </row>
    <row r="6343" spans="1:20" x14ac:dyDescent="0.25">
      <c r="A6343" s="10">
        <f>OrderList!A6343</f>
        <v>1447162810.7</v>
      </c>
      <c r="B6343" s="10" t="str">
        <f>OrderList!C6343</f>
        <v>PORT04</v>
      </c>
      <c r="C6343" s="10" t="str">
        <f>OrderList!D6343</f>
        <v>V444_0</v>
      </c>
      <c r="D6343" s="10" t="str">
        <f>OrderList!F6343</f>
        <v>DTP</v>
      </c>
      <c r="E6343" s="10" t="str">
        <f>OrderList!L6343</f>
        <v>PORT09</v>
      </c>
      <c r="F6343" s="10" t="str">
        <f>OrderList!K6343</f>
        <v>PLANT03</v>
      </c>
      <c r="G6343" s="10">
        <f>OrderList!J6343</f>
        <v>1655818</v>
      </c>
      <c r="H6343" s="10">
        <f>OrderList!M6343</f>
        <v>1053</v>
      </c>
      <c r="I6343" s="10">
        <f>OrderList!N6343</f>
        <v>2.5754490141551831</v>
      </c>
      <c r="O6343" s="10">
        <f>COUNTIF(FreightRates!$A$2:$A$1541,C6343)</f>
        <v>39</v>
      </c>
      <c r="Q6343" s="10">
        <f>COUNTIFS(FreightRates!$A$2:$A$1541,C6343,FreightRates!$B$2:$B$1541,B6343,FreightRates!$C$2:$C$1541,E6343)</f>
        <v>20</v>
      </c>
      <c r="T6343">
        <f>COUNTIFS(FreightRates!$A$2:$A$1541,C6343,FreightRates!$B$2:$B$1541,B6343,FreightRates!$C$2:$C$1541,E6343,FreightRates!$F$2:$F$1541,D6343,FreightRates!$D$2:$D$1541,"&lt;="&amp;I6343,FreightRates!$E$2:$E$1541,"&gt;="&amp;I6343)</f>
        <v>2</v>
      </c>
    </row>
    <row r="6344" spans="1:20" x14ac:dyDescent="0.25">
      <c r="A6344" s="10">
        <f>OrderList!A6344</f>
        <v>1447281300.7</v>
      </c>
      <c r="B6344" s="10" t="str">
        <f>OrderList!C6344</f>
        <v>PORT04</v>
      </c>
      <c r="C6344" s="10" t="str">
        <f>OrderList!D6344</f>
        <v>V444_0</v>
      </c>
      <c r="D6344" s="10" t="str">
        <f>OrderList!F6344</f>
        <v>DTP</v>
      </c>
      <c r="E6344" s="10" t="str">
        <f>OrderList!L6344</f>
        <v>PORT09</v>
      </c>
      <c r="F6344" s="10" t="str">
        <f>OrderList!K6344</f>
        <v>PLANT03</v>
      </c>
      <c r="G6344" s="10">
        <f>OrderList!J6344</f>
        <v>1655818</v>
      </c>
      <c r="H6344" s="10">
        <f>OrderList!M6344</f>
        <v>782</v>
      </c>
      <c r="I6344" s="10">
        <f>OrderList!N6344</f>
        <v>1.6096556338469894</v>
      </c>
      <c r="O6344" s="10">
        <f>COUNTIF(FreightRates!$A$2:$A$1541,C6344)</f>
        <v>39</v>
      </c>
      <c r="Q6344" s="10">
        <f>COUNTIFS(FreightRates!$A$2:$A$1541,C6344,FreightRates!$B$2:$B$1541,B6344,FreightRates!$C$2:$C$1541,E6344)</f>
        <v>20</v>
      </c>
      <c r="T6344">
        <f>COUNTIFS(FreightRates!$A$2:$A$1541,C6344,FreightRates!$B$2:$B$1541,B6344,FreightRates!$C$2:$C$1541,E6344,FreightRates!$F$2:$F$1541,D6344,FreightRates!$D$2:$D$1541,"&lt;="&amp;I6344,FreightRates!$E$2:$E$1541,"&gt;="&amp;I6344)</f>
        <v>2</v>
      </c>
    </row>
    <row r="6345" spans="1:20" x14ac:dyDescent="0.25">
      <c r="A6345" s="10">
        <f>OrderList!A6345</f>
        <v>1447418489.7</v>
      </c>
      <c r="B6345" s="10" t="str">
        <f>OrderList!C6345</f>
        <v>PORT04</v>
      </c>
      <c r="C6345" s="10" t="str">
        <f>OrderList!D6345</f>
        <v>V444_0</v>
      </c>
      <c r="D6345" s="10" t="str">
        <f>OrderList!F6345</f>
        <v>DTP</v>
      </c>
      <c r="E6345" s="10" t="str">
        <f>OrderList!L6345</f>
        <v>PORT09</v>
      </c>
      <c r="F6345" s="10" t="str">
        <f>OrderList!K6345</f>
        <v>PLANT03</v>
      </c>
      <c r="G6345" s="10">
        <f>OrderList!J6345</f>
        <v>1655818</v>
      </c>
      <c r="H6345" s="10">
        <f>OrderList!M6345</f>
        <v>1235</v>
      </c>
      <c r="I6345" s="10">
        <f>OrderList!N6345</f>
        <v>3.0905388169862196</v>
      </c>
      <c r="O6345" s="10">
        <f>COUNTIF(FreightRates!$A$2:$A$1541,C6345)</f>
        <v>39</v>
      </c>
      <c r="Q6345" s="10">
        <f>COUNTIFS(FreightRates!$A$2:$A$1541,C6345,FreightRates!$B$2:$B$1541,B6345,FreightRates!$C$2:$C$1541,E6345)</f>
        <v>20</v>
      </c>
      <c r="T6345">
        <f>COUNTIFS(FreightRates!$A$2:$A$1541,C6345,FreightRates!$B$2:$B$1541,B6345,FreightRates!$C$2:$C$1541,E6345,FreightRates!$F$2:$F$1541,D6345,FreightRates!$D$2:$D$1541,"&lt;="&amp;I6345,FreightRates!$E$2:$E$1541,"&gt;="&amp;I6345)</f>
        <v>2</v>
      </c>
    </row>
    <row r="6346" spans="1:20" x14ac:dyDescent="0.25">
      <c r="A6346" s="10">
        <f>OrderList!A6346</f>
        <v>1447183346.7</v>
      </c>
      <c r="B6346" s="10" t="str">
        <f>OrderList!C6346</f>
        <v>PORT04</v>
      </c>
      <c r="C6346" s="10" t="str">
        <f>OrderList!D6346</f>
        <v>V444_0</v>
      </c>
      <c r="D6346" s="10" t="str">
        <f>OrderList!F6346</f>
        <v>DTP</v>
      </c>
      <c r="E6346" s="10" t="str">
        <f>OrderList!L6346</f>
        <v>PORT09</v>
      </c>
      <c r="F6346" s="10" t="str">
        <f>OrderList!K6346</f>
        <v>PLANT03</v>
      </c>
      <c r="G6346" s="10">
        <f>OrderList!J6346</f>
        <v>1655818</v>
      </c>
      <c r="H6346" s="10">
        <f>OrderList!M6346</f>
        <v>999</v>
      </c>
      <c r="I6346" s="10">
        <f>OrderList!N6346</f>
        <v>2.2535178873857853</v>
      </c>
      <c r="O6346" s="10">
        <f>COUNTIF(FreightRates!$A$2:$A$1541,C6346)</f>
        <v>39</v>
      </c>
      <c r="Q6346" s="10">
        <f>COUNTIFS(FreightRates!$A$2:$A$1541,C6346,FreightRates!$B$2:$B$1541,B6346,FreightRates!$C$2:$C$1541,E6346)</f>
        <v>20</v>
      </c>
      <c r="T6346">
        <f>COUNTIFS(FreightRates!$A$2:$A$1541,C6346,FreightRates!$B$2:$B$1541,B6346,FreightRates!$C$2:$C$1541,E6346,FreightRates!$F$2:$F$1541,D6346,FreightRates!$D$2:$D$1541,"&lt;="&amp;I6346,FreightRates!$E$2:$E$1541,"&gt;="&amp;I6346)</f>
        <v>2</v>
      </c>
    </row>
    <row r="6347" spans="1:20" x14ac:dyDescent="0.25">
      <c r="A6347" s="10">
        <f>OrderList!A6347</f>
        <v>1447162802.7</v>
      </c>
      <c r="B6347" s="10" t="str">
        <f>OrderList!C6347</f>
        <v>PORT04</v>
      </c>
      <c r="C6347" s="10" t="str">
        <f>OrderList!D6347</f>
        <v>V444_0</v>
      </c>
      <c r="D6347" s="10" t="str">
        <f>OrderList!F6347</f>
        <v>DTP</v>
      </c>
      <c r="E6347" s="10" t="str">
        <f>OrderList!L6347</f>
        <v>PORT09</v>
      </c>
      <c r="F6347" s="10" t="str">
        <f>OrderList!K6347</f>
        <v>PLANT03</v>
      </c>
      <c r="G6347" s="10">
        <f>OrderList!J6347</f>
        <v>1655818</v>
      </c>
      <c r="H6347" s="10">
        <f>OrderList!M6347</f>
        <v>678</v>
      </c>
      <c r="I6347" s="10">
        <f>OrderList!N6347</f>
        <v>1.2877245070775916</v>
      </c>
      <c r="O6347" s="10">
        <f>COUNTIF(FreightRates!$A$2:$A$1541,C6347)</f>
        <v>39</v>
      </c>
      <c r="Q6347" s="10">
        <f>COUNTIFS(FreightRates!$A$2:$A$1541,C6347,FreightRates!$B$2:$B$1541,B6347,FreightRates!$C$2:$C$1541,E6347)</f>
        <v>20</v>
      </c>
      <c r="T6347">
        <f>COUNTIFS(FreightRates!$A$2:$A$1541,C6347,FreightRates!$B$2:$B$1541,B6347,FreightRates!$C$2:$C$1541,E6347,FreightRates!$F$2:$F$1541,D6347,FreightRates!$D$2:$D$1541,"&lt;="&amp;I6347,FreightRates!$E$2:$E$1541,"&gt;="&amp;I6347)</f>
        <v>2</v>
      </c>
    </row>
    <row r="6348" spans="1:20" x14ac:dyDescent="0.25">
      <c r="A6348" s="10">
        <f>OrderList!A6348</f>
        <v>1447423151.7</v>
      </c>
      <c r="B6348" s="10" t="str">
        <f>OrderList!C6348</f>
        <v>PORT04</v>
      </c>
      <c r="C6348" s="10" t="str">
        <f>OrderList!D6348</f>
        <v>V444_0</v>
      </c>
      <c r="D6348" s="10" t="str">
        <f>OrderList!F6348</f>
        <v>DTP</v>
      </c>
      <c r="E6348" s="10" t="str">
        <f>OrderList!L6348</f>
        <v>PORT09</v>
      </c>
      <c r="F6348" s="10" t="str">
        <f>OrderList!K6348</f>
        <v>PLANT03</v>
      </c>
      <c r="G6348" s="10">
        <f>OrderList!J6348</f>
        <v>1655818</v>
      </c>
      <c r="H6348" s="10">
        <f>OrderList!M6348</f>
        <v>974</v>
      </c>
      <c r="I6348" s="10">
        <f>OrderList!N6348</f>
        <v>2.3179041127396647</v>
      </c>
      <c r="O6348" s="10">
        <f>COUNTIF(FreightRates!$A$2:$A$1541,C6348)</f>
        <v>39</v>
      </c>
      <c r="Q6348" s="10">
        <f>COUNTIFS(FreightRates!$A$2:$A$1541,C6348,FreightRates!$B$2:$B$1541,B6348,FreightRates!$C$2:$C$1541,E6348)</f>
        <v>20</v>
      </c>
      <c r="T6348">
        <f>COUNTIFS(FreightRates!$A$2:$A$1541,C6348,FreightRates!$B$2:$B$1541,B6348,FreightRates!$C$2:$C$1541,E6348,FreightRates!$F$2:$F$1541,D6348,FreightRates!$D$2:$D$1541,"&lt;="&amp;I6348,FreightRates!$E$2:$E$1541,"&gt;="&amp;I6348)</f>
        <v>2</v>
      </c>
    </row>
    <row r="6349" spans="1:20" x14ac:dyDescent="0.25">
      <c r="A6349" s="10">
        <f>OrderList!A6349</f>
        <v>1447224322.7</v>
      </c>
      <c r="B6349" s="10" t="str">
        <f>OrderList!C6349</f>
        <v>PORT04</v>
      </c>
      <c r="C6349" s="10" t="str">
        <f>OrderList!D6349</f>
        <v>V444_0</v>
      </c>
      <c r="D6349" s="10" t="str">
        <f>OrderList!F6349</f>
        <v>DTP</v>
      </c>
      <c r="E6349" s="10" t="str">
        <f>OrderList!L6349</f>
        <v>PORT09</v>
      </c>
      <c r="F6349" s="10" t="str">
        <f>OrderList!K6349</f>
        <v>PLANT03</v>
      </c>
      <c r="G6349" s="10">
        <f>OrderList!J6349</f>
        <v>1655818</v>
      </c>
      <c r="H6349" s="10">
        <f>OrderList!M6349</f>
        <v>601</v>
      </c>
      <c r="I6349" s="10">
        <f>OrderList!N6349</f>
        <v>0.87565266481276227</v>
      </c>
      <c r="O6349" s="10">
        <f>COUNTIF(FreightRates!$A$2:$A$1541,C6349)</f>
        <v>39</v>
      </c>
      <c r="Q6349" s="10">
        <f>COUNTIFS(FreightRates!$A$2:$A$1541,C6349,FreightRates!$B$2:$B$1541,B6349,FreightRates!$C$2:$C$1541,E6349)</f>
        <v>20</v>
      </c>
      <c r="T6349">
        <f>COUNTIFS(FreightRates!$A$2:$A$1541,C6349,FreightRates!$B$2:$B$1541,B6349,FreightRates!$C$2:$C$1541,E6349,FreightRates!$F$2:$F$1541,D6349,FreightRates!$D$2:$D$1541,"&lt;="&amp;I6349,FreightRates!$E$2:$E$1541,"&gt;="&amp;I6349)</f>
        <v>2</v>
      </c>
    </row>
    <row r="6350" spans="1:20" x14ac:dyDescent="0.25">
      <c r="A6350" s="10">
        <f>OrderList!A6350</f>
        <v>1447229915.7</v>
      </c>
      <c r="B6350" s="10" t="str">
        <f>OrderList!C6350</f>
        <v>PORT04</v>
      </c>
      <c r="C6350" s="10" t="str">
        <f>OrderList!D6350</f>
        <v>V444_0</v>
      </c>
      <c r="D6350" s="10" t="str">
        <f>OrderList!F6350</f>
        <v>DTP</v>
      </c>
      <c r="E6350" s="10" t="str">
        <f>OrderList!L6350</f>
        <v>PORT09</v>
      </c>
      <c r="F6350" s="10" t="str">
        <f>OrderList!K6350</f>
        <v>PLANT03</v>
      </c>
      <c r="G6350" s="10">
        <f>OrderList!J6350</f>
        <v>1655818</v>
      </c>
      <c r="H6350" s="10">
        <f>OrderList!M6350</f>
        <v>743</v>
      </c>
      <c r="I6350" s="10">
        <f>OrderList!N6350</f>
        <v>1.5452694084931098</v>
      </c>
      <c r="O6350" s="10">
        <f>COUNTIF(FreightRates!$A$2:$A$1541,C6350)</f>
        <v>39</v>
      </c>
      <c r="Q6350" s="10">
        <f>COUNTIFS(FreightRates!$A$2:$A$1541,C6350,FreightRates!$B$2:$B$1541,B6350,FreightRates!$C$2:$C$1541,E6350)</f>
        <v>20</v>
      </c>
      <c r="T6350">
        <f>COUNTIFS(FreightRates!$A$2:$A$1541,C6350,FreightRates!$B$2:$B$1541,B6350,FreightRates!$C$2:$C$1541,E6350,FreightRates!$F$2:$F$1541,D6350,FreightRates!$D$2:$D$1541,"&lt;="&amp;I6350,FreightRates!$E$2:$E$1541,"&gt;="&amp;I6350)</f>
        <v>2</v>
      </c>
    </row>
    <row r="6351" spans="1:20" x14ac:dyDescent="0.25">
      <c r="A6351" s="10">
        <f>OrderList!A6351</f>
        <v>1447423163.7</v>
      </c>
      <c r="B6351" s="10" t="str">
        <f>OrderList!C6351</f>
        <v>PORT04</v>
      </c>
      <c r="C6351" s="10" t="str">
        <f>OrderList!D6351</f>
        <v>V444_0</v>
      </c>
      <c r="D6351" s="10" t="str">
        <f>OrderList!F6351</f>
        <v>DTP</v>
      </c>
      <c r="E6351" s="10" t="str">
        <f>OrderList!L6351</f>
        <v>PORT09</v>
      </c>
      <c r="F6351" s="10" t="str">
        <f>OrderList!K6351</f>
        <v>PLANT03</v>
      </c>
      <c r="G6351" s="10">
        <f>OrderList!J6351</f>
        <v>1655818</v>
      </c>
      <c r="H6351" s="10">
        <f>OrderList!M6351</f>
        <v>1216</v>
      </c>
      <c r="I6351" s="10">
        <f>OrderList!N6351</f>
        <v>3.0905388169862196</v>
      </c>
      <c r="O6351" s="10">
        <f>COUNTIF(FreightRates!$A$2:$A$1541,C6351)</f>
        <v>39</v>
      </c>
      <c r="Q6351" s="10">
        <f>COUNTIFS(FreightRates!$A$2:$A$1541,C6351,FreightRates!$B$2:$B$1541,B6351,FreightRates!$C$2:$C$1541,E6351)</f>
        <v>20</v>
      </c>
      <c r="T6351">
        <f>COUNTIFS(FreightRates!$A$2:$A$1541,C6351,FreightRates!$B$2:$B$1541,B6351,FreightRates!$C$2:$C$1541,E6351,FreightRates!$F$2:$F$1541,D6351,FreightRates!$D$2:$D$1541,"&lt;="&amp;I6351,FreightRates!$E$2:$E$1541,"&gt;="&amp;I6351)</f>
        <v>2</v>
      </c>
    </row>
    <row r="6352" spans="1:20" x14ac:dyDescent="0.25">
      <c r="A6352" s="10">
        <f>OrderList!A6352</f>
        <v>1447281292.7</v>
      </c>
      <c r="B6352" s="10" t="str">
        <f>OrderList!C6352</f>
        <v>PORT04</v>
      </c>
      <c r="C6352" s="10" t="str">
        <f>OrderList!D6352</f>
        <v>V444_0</v>
      </c>
      <c r="D6352" s="10" t="str">
        <f>OrderList!F6352</f>
        <v>DTP</v>
      </c>
      <c r="E6352" s="10" t="str">
        <f>OrderList!L6352</f>
        <v>PORT09</v>
      </c>
      <c r="F6352" s="10" t="str">
        <f>OrderList!K6352</f>
        <v>PLANT03</v>
      </c>
      <c r="G6352" s="10">
        <f>OrderList!J6352</f>
        <v>1655818</v>
      </c>
      <c r="H6352" s="10">
        <f>OrderList!M6352</f>
        <v>1112</v>
      </c>
      <c r="I6352" s="10">
        <f>OrderList!N6352</f>
        <v>2.6398352395090625</v>
      </c>
      <c r="O6352" s="10">
        <f>COUNTIF(FreightRates!$A$2:$A$1541,C6352)</f>
        <v>39</v>
      </c>
      <c r="Q6352" s="10">
        <f>COUNTIFS(FreightRates!$A$2:$A$1541,C6352,FreightRates!$B$2:$B$1541,B6352,FreightRates!$C$2:$C$1541,E6352)</f>
        <v>20</v>
      </c>
      <c r="T6352">
        <f>COUNTIFS(FreightRates!$A$2:$A$1541,C6352,FreightRates!$B$2:$B$1541,B6352,FreightRates!$C$2:$C$1541,E6352,FreightRates!$F$2:$F$1541,D6352,FreightRates!$D$2:$D$1541,"&lt;="&amp;I6352,FreightRates!$E$2:$E$1541,"&gt;="&amp;I6352)</f>
        <v>2</v>
      </c>
    </row>
    <row r="6353" spans="1:20" x14ac:dyDescent="0.25">
      <c r="A6353" s="10">
        <f>OrderList!A6353</f>
        <v>1447224321.7</v>
      </c>
      <c r="B6353" s="10" t="str">
        <f>OrderList!C6353</f>
        <v>PORT04</v>
      </c>
      <c r="C6353" s="10" t="str">
        <f>OrderList!D6353</f>
        <v>V444_0</v>
      </c>
      <c r="D6353" s="10" t="str">
        <f>OrderList!F6353</f>
        <v>DTP</v>
      </c>
      <c r="E6353" s="10" t="str">
        <f>OrderList!L6353</f>
        <v>PORT09</v>
      </c>
      <c r="F6353" s="10" t="str">
        <f>OrderList!K6353</f>
        <v>PLANT03</v>
      </c>
      <c r="G6353" s="10">
        <f>OrderList!J6353</f>
        <v>1655818</v>
      </c>
      <c r="H6353" s="10">
        <f>OrderList!M6353</f>
        <v>943</v>
      </c>
      <c r="I6353" s="10">
        <f>OrderList!N6353</f>
        <v>2.0603592113241467</v>
      </c>
      <c r="O6353" s="10">
        <f>COUNTIF(FreightRates!$A$2:$A$1541,C6353)</f>
        <v>39</v>
      </c>
      <c r="Q6353" s="10">
        <f>COUNTIFS(FreightRates!$A$2:$A$1541,C6353,FreightRates!$B$2:$B$1541,B6353,FreightRates!$C$2:$C$1541,E6353)</f>
        <v>20</v>
      </c>
      <c r="T6353">
        <f>COUNTIFS(FreightRates!$A$2:$A$1541,C6353,FreightRates!$B$2:$B$1541,B6353,FreightRates!$C$2:$C$1541,E6353,FreightRates!$F$2:$F$1541,D6353,FreightRates!$D$2:$D$1541,"&lt;="&amp;I6353,FreightRates!$E$2:$E$1541,"&gt;="&amp;I6353)</f>
        <v>2</v>
      </c>
    </row>
    <row r="6354" spans="1:20" x14ac:dyDescent="0.25">
      <c r="A6354" s="10">
        <f>OrderList!A6354</f>
        <v>1447423150.7</v>
      </c>
      <c r="B6354" s="10" t="str">
        <f>OrderList!C6354</f>
        <v>PORT04</v>
      </c>
      <c r="C6354" s="10" t="str">
        <f>OrderList!D6354</f>
        <v>V444_0</v>
      </c>
      <c r="D6354" s="10" t="str">
        <f>OrderList!F6354</f>
        <v>DTP</v>
      </c>
      <c r="E6354" s="10" t="str">
        <f>OrderList!L6354</f>
        <v>PORT09</v>
      </c>
      <c r="F6354" s="10" t="str">
        <f>OrderList!K6354</f>
        <v>PLANT03</v>
      </c>
      <c r="G6354" s="10">
        <f>OrderList!J6354</f>
        <v>1655818</v>
      </c>
      <c r="H6354" s="10">
        <f>OrderList!M6354</f>
        <v>794</v>
      </c>
      <c r="I6354" s="10">
        <f>OrderList!N6354</f>
        <v>1.8028143099086282</v>
      </c>
      <c r="O6354" s="10">
        <f>COUNTIF(FreightRates!$A$2:$A$1541,C6354)</f>
        <v>39</v>
      </c>
      <c r="Q6354" s="10">
        <f>COUNTIFS(FreightRates!$A$2:$A$1541,C6354,FreightRates!$B$2:$B$1541,B6354,FreightRates!$C$2:$C$1541,E6354)</f>
        <v>20</v>
      </c>
      <c r="T6354">
        <f>COUNTIFS(FreightRates!$A$2:$A$1541,C6354,FreightRates!$B$2:$B$1541,B6354,FreightRates!$C$2:$C$1541,E6354,FreightRates!$F$2:$F$1541,D6354,FreightRates!$D$2:$D$1541,"&lt;="&amp;I6354,FreightRates!$E$2:$E$1541,"&gt;="&amp;I6354)</f>
        <v>2</v>
      </c>
    </row>
    <row r="6355" spans="1:20" x14ac:dyDescent="0.25">
      <c r="A6355" s="10">
        <f>OrderList!A6355</f>
        <v>1447180085.7</v>
      </c>
      <c r="B6355" s="10" t="str">
        <f>OrderList!C6355</f>
        <v>PORT04</v>
      </c>
      <c r="C6355" s="10" t="str">
        <f>OrderList!D6355</f>
        <v>V444_0</v>
      </c>
      <c r="D6355" s="10" t="str">
        <f>OrderList!F6355</f>
        <v>DTP</v>
      </c>
      <c r="E6355" s="10" t="str">
        <f>OrderList!L6355</f>
        <v>PORT09</v>
      </c>
      <c r="F6355" s="10" t="str">
        <f>OrderList!K6355</f>
        <v>PLANT03</v>
      </c>
      <c r="G6355" s="10">
        <f>OrderList!J6355</f>
        <v>1655818</v>
      </c>
      <c r="H6355" s="10">
        <f>OrderList!M6355</f>
        <v>511</v>
      </c>
      <c r="I6355" s="10">
        <f>OrderList!N6355</f>
        <v>0.77263470424655489</v>
      </c>
      <c r="O6355" s="10">
        <f>COUNTIF(FreightRates!$A$2:$A$1541,C6355)</f>
        <v>39</v>
      </c>
      <c r="Q6355" s="10">
        <f>COUNTIFS(FreightRates!$A$2:$A$1541,C6355,FreightRates!$B$2:$B$1541,B6355,FreightRates!$C$2:$C$1541,E6355)</f>
        <v>20</v>
      </c>
      <c r="T6355">
        <f>COUNTIFS(FreightRates!$A$2:$A$1541,C6355,FreightRates!$B$2:$B$1541,B6355,FreightRates!$C$2:$C$1541,E6355,FreightRates!$F$2:$F$1541,D6355,FreightRates!$D$2:$D$1541,"&lt;="&amp;I6355,FreightRates!$E$2:$E$1541,"&gt;="&amp;I6355)</f>
        <v>2</v>
      </c>
    </row>
    <row r="6356" spans="1:20" x14ac:dyDescent="0.25">
      <c r="A6356" s="10">
        <f>OrderList!A6356</f>
        <v>1447226229.7</v>
      </c>
      <c r="B6356" s="10" t="str">
        <f>OrderList!C6356</f>
        <v>PORT04</v>
      </c>
      <c r="C6356" s="10" t="str">
        <f>OrderList!D6356</f>
        <v>V444_0</v>
      </c>
      <c r="D6356" s="10" t="str">
        <f>OrderList!F6356</f>
        <v>DTP</v>
      </c>
      <c r="E6356" s="10" t="str">
        <f>OrderList!L6356</f>
        <v>PORT09</v>
      </c>
      <c r="F6356" s="10" t="str">
        <f>OrderList!K6356</f>
        <v>PLANT03</v>
      </c>
      <c r="G6356" s="10">
        <f>OrderList!J6356</f>
        <v>1655818</v>
      </c>
      <c r="H6356" s="10">
        <f>OrderList!M6356</f>
        <v>725</v>
      </c>
      <c r="I6356" s="10">
        <f>OrderList!N6356</f>
        <v>1.2877245070775916</v>
      </c>
      <c r="O6356" s="10">
        <f>COUNTIF(FreightRates!$A$2:$A$1541,C6356)</f>
        <v>39</v>
      </c>
      <c r="Q6356" s="10">
        <f>COUNTIFS(FreightRates!$A$2:$A$1541,C6356,FreightRates!$B$2:$B$1541,B6356,FreightRates!$C$2:$C$1541,E6356)</f>
        <v>20</v>
      </c>
      <c r="T6356">
        <f>COUNTIFS(FreightRates!$A$2:$A$1541,C6356,FreightRates!$B$2:$B$1541,B6356,FreightRates!$C$2:$C$1541,E6356,FreightRates!$F$2:$F$1541,D6356,FreightRates!$D$2:$D$1541,"&lt;="&amp;I6356,FreightRates!$E$2:$E$1541,"&gt;="&amp;I6356)</f>
        <v>2</v>
      </c>
    </row>
    <row r="6357" spans="1:20" x14ac:dyDescent="0.25">
      <c r="A6357" s="10">
        <f>OrderList!A6357</f>
        <v>1447229929.7</v>
      </c>
      <c r="B6357" s="10" t="str">
        <f>OrderList!C6357</f>
        <v>PORT04</v>
      </c>
      <c r="C6357" s="10" t="str">
        <f>OrderList!D6357</f>
        <v>V444_0</v>
      </c>
      <c r="D6357" s="10" t="str">
        <f>OrderList!F6357</f>
        <v>DTP</v>
      </c>
      <c r="E6357" s="10" t="str">
        <f>OrderList!L6357</f>
        <v>PORT09</v>
      </c>
      <c r="F6357" s="10" t="str">
        <f>OrderList!K6357</f>
        <v>PLANT03</v>
      </c>
      <c r="G6357" s="10">
        <f>OrderList!J6357</f>
        <v>1655818</v>
      </c>
      <c r="H6357" s="10">
        <f>OrderList!M6357</f>
        <v>801</v>
      </c>
      <c r="I6357" s="10">
        <f>OrderList!N6357</f>
        <v>1.5452694084931098</v>
      </c>
      <c r="O6357" s="10">
        <f>COUNTIF(FreightRates!$A$2:$A$1541,C6357)</f>
        <v>39</v>
      </c>
      <c r="Q6357" s="10">
        <f>COUNTIFS(FreightRates!$A$2:$A$1541,C6357,FreightRates!$B$2:$B$1541,B6357,FreightRates!$C$2:$C$1541,E6357)</f>
        <v>20</v>
      </c>
      <c r="T6357">
        <f>COUNTIFS(FreightRates!$A$2:$A$1541,C6357,FreightRates!$B$2:$B$1541,B6357,FreightRates!$C$2:$C$1541,E6357,FreightRates!$F$2:$F$1541,D6357,FreightRates!$D$2:$D$1541,"&lt;="&amp;I6357,FreightRates!$E$2:$E$1541,"&gt;="&amp;I6357)</f>
        <v>2</v>
      </c>
    </row>
    <row r="6358" spans="1:20" x14ac:dyDescent="0.25">
      <c r="A6358" s="10">
        <f>OrderList!A6358</f>
        <v>1447146559.7</v>
      </c>
      <c r="B6358" s="10" t="str">
        <f>OrderList!C6358</f>
        <v>PORT04</v>
      </c>
      <c r="C6358" s="10" t="str">
        <f>OrderList!D6358</f>
        <v>V444_0</v>
      </c>
      <c r="D6358" s="10" t="str">
        <f>OrderList!F6358</f>
        <v>DTP</v>
      </c>
      <c r="E6358" s="10" t="str">
        <f>OrderList!L6358</f>
        <v>PORT09</v>
      </c>
      <c r="F6358" s="10" t="str">
        <f>OrderList!K6358</f>
        <v>PLANT03</v>
      </c>
      <c r="G6358" s="10">
        <f>OrderList!J6358</f>
        <v>1655818</v>
      </c>
      <c r="H6358" s="10">
        <f>OrderList!M6358</f>
        <v>1249</v>
      </c>
      <c r="I6358" s="10">
        <f>OrderList!N6358</f>
        <v>3.0905388169862196</v>
      </c>
      <c r="O6358" s="10">
        <f>COUNTIF(FreightRates!$A$2:$A$1541,C6358)</f>
        <v>39</v>
      </c>
      <c r="Q6358" s="10">
        <f>COUNTIFS(FreightRates!$A$2:$A$1541,C6358,FreightRates!$B$2:$B$1541,B6358,FreightRates!$C$2:$C$1541,E6358)</f>
        <v>20</v>
      </c>
      <c r="T6358">
        <f>COUNTIFS(FreightRates!$A$2:$A$1541,C6358,FreightRates!$B$2:$B$1541,B6358,FreightRates!$C$2:$C$1541,E6358,FreightRates!$F$2:$F$1541,D6358,FreightRates!$D$2:$D$1541,"&lt;="&amp;I6358,FreightRates!$E$2:$E$1541,"&gt;="&amp;I6358)</f>
        <v>2</v>
      </c>
    </row>
    <row r="6359" spans="1:20" x14ac:dyDescent="0.25">
      <c r="A6359" s="10">
        <f>OrderList!A6359</f>
        <v>1447174462.7</v>
      </c>
      <c r="B6359" s="10" t="str">
        <f>OrderList!C6359</f>
        <v>PORT04</v>
      </c>
      <c r="C6359" s="10" t="str">
        <f>OrderList!D6359</f>
        <v>V444_0</v>
      </c>
      <c r="D6359" s="10" t="str">
        <f>OrderList!F6359</f>
        <v>DTP</v>
      </c>
      <c r="E6359" s="10" t="str">
        <f>OrderList!L6359</f>
        <v>PORT09</v>
      </c>
      <c r="F6359" s="10" t="str">
        <f>OrderList!K6359</f>
        <v>PLANT03</v>
      </c>
      <c r="G6359" s="10">
        <f>OrderList!J6359</f>
        <v>1655818</v>
      </c>
      <c r="H6359" s="10">
        <f>OrderList!M6359</f>
        <v>339</v>
      </c>
      <c r="I6359" s="10">
        <f>OrderList!N6359</f>
        <v>0.32193112676939789</v>
      </c>
      <c r="O6359" s="10">
        <f>COUNTIF(FreightRates!$A$2:$A$1541,C6359)</f>
        <v>39</v>
      </c>
      <c r="Q6359" s="10">
        <f>COUNTIFS(FreightRates!$A$2:$A$1541,C6359,FreightRates!$B$2:$B$1541,B6359,FreightRates!$C$2:$C$1541,E6359)</f>
        <v>20</v>
      </c>
      <c r="T6359">
        <f>COUNTIFS(FreightRates!$A$2:$A$1541,C6359,FreightRates!$B$2:$B$1541,B6359,FreightRates!$C$2:$C$1541,E6359,FreightRates!$F$2:$F$1541,D6359,FreightRates!$D$2:$D$1541,"&lt;="&amp;I6359,FreightRates!$E$2:$E$1541,"&gt;="&amp;I6359)</f>
        <v>2</v>
      </c>
    </row>
    <row r="6360" spans="1:20" x14ac:dyDescent="0.25">
      <c r="A6360" s="10">
        <f>OrderList!A6360</f>
        <v>1447281305.7</v>
      </c>
      <c r="B6360" s="10" t="str">
        <f>OrderList!C6360</f>
        <v>PORT04</v>
      </c>
      <c r="C6360" s="10" t="str">
        <f>OrderList!D6360</f>
        <v>V444_0</v>
      </c>
      <c r="D6360" s="10" t="str">
        <f>OrderList!F6360</f>
        <v>DTP</v>
      </c>
      <c r="E6360" s="10" t="str">
        <f>OrderList!L6360</f>
        <v>PORT09</v>
      </c>
      <c r="F6360" s="10" t="str">
        <f>OrderList!K6360</f>
        <v>PLANT03</v>
      </c>
      <c r="G6360" s="10">
        <f>OrderList!J6360</f>
        <v>1655818</v>
      </c>
      <c r="H6360" s="10">
        <f>OrderList!M6360</f>
        <v>1208</v>
      </c>
      <c r="I6360" s="10">
        <f>OrderList!N6360</f>
        <v>3.0905388169862196</v>
      </c>
      <c r="O6360" s="10">
        <f>COUNTIF(FreightRates!$A$2:$A$1541,C6360)</f>
        <v>39</v>
      </c>
      <c r="Q6360" s="10">
        <f>COUNTIFS(FreightRates!$A$2:$A$1541,C6360,FreightRates!$B$2:$B$1541,B6360,FreightRates!$C$2:$C$1541,E6360)</f>
        <v>20</v>
      </c>
      <c r="T6360">
        <f>COUNTIFS(FreightRates!$A$2:$A$1541,C6360,FreightRates!$B$2:$B$1541,B6360,FreightRates!$C$2:$C$1541,E6360,FreightRates!$F$2:$F$1541,D6360,FreightRates!$D$2:$D$1541,"&lt;="&amp;I6360,FreightRates!$E$2:$E$1541,"&gt;="&amp;I6360)</f>
        <v>2</v>
      </c>
    </row>
    <row r="6361" spans="1:20" x14ac:dyDescent="0.25">
      <c r="A6361" s="10">
        <f>OrderList!A6361</f>
        <v>1447281266.7</v>
      </c>
      <c r="B6361" s="10" t="str">
        <f>OrderList!C6361</f>
        <v>PORT04</v>
      </c>
      <c r="C6361" s="10" t="str">
        <f>OrderList!D6361</f>
        <v>V444_0</v>
      </c>
      <c r="D6361" s="10" t="str">
        <f>OrderList!F6361</f>
        <v>DTP</v>
      </c>
      <c r="E6361" s="10" t="str">
        <f>OrderList!L6361</f>
        <v>PORT09</v>
      </c>
      <c r="F6361" s="10" t="str">
        <f>OrderList!K6361</f>
        <v>PLANT03</v>
      </c>
      <c r="G6361" s="10">
        <f>OrderList!J6361</f>
        <v>1655818</v>
      </c>
      <c r="H6361" s="10">
        <f>OrderList!M6361</f>
        <v>841</v>
      </c>
      <c r="I6361" s="10">
        <f>OrderList!N6361</f>
        <v>1.8028143099086282</v>
      </c>
      <c r="O6361" s="10">
        <f>COUNTIF(FreightRates!$A$2:$A$1541,C6361)</f>
        <v>39</v>
      </c>
      <c r="Q6361" s="10">
        <f>COUNTIFS(FreightRates!$A$2:$A$1541,C6361,FreightRates!$B$2:$B$1541,B6361,FreightRates!$C$2:$C$1541,E6361)</f>
        <v>20</v>
      </c>
      <c r="T6361">
        <f>COUNTIFS(FreightRates!$A$2:$A$1541,C6361,FreightRates!$B$2:$B$1541,B6361,FreightRates!$C$2:$C$1541,E6361,FreightRates!$F$2:$F$1541,D6361,FreightRates!$D$2:$D$1541,"&lt;="&amp;I6361,FreightRates!$E$2:$E$1541,"&gt;="&amp;I6361)</f>
        <v>2</v>
      </c>
    </row>
    <row r="6362" spans="1:20" x14ac:dyDescent="0.25">
      <c r="A6362" s="10">
        <f>OrderList!A6362</f>
        <v>1447229922.7</v>
      </c>
      <c r="B6362" s="10" t="str">
        <f>OrderList!C6362</f>
        <v>PORT04</v>
      </c>
      <c r="C6362" s="10" t="str">
        <f>OrderList!D6362</f>
        <v>V444_0</v>
      </c>
      <c r="D6362" s="10" t="str">
        <f>OrderList!F6362</f>
        <v>DTP</v>
      </c>
      <c r="E6362" s="10" t="str">
        <f>OrderList!L6362</f>
        <v>PORT09</v>
      </c>
      <c r="F6362" s="10" t="str">
        <f>OrderList!K6362</f>
        <v>PLANT03</v>
      </c>
      <c r="G6362" s="10">
        <f>OrderList!J6362</f>
        <v>1655818</v>
      </c>
      <c r="H6362" s="10">
        <f>OrderList!M6362</f>
        <v>799</v>
      </c>
      <c r="I6362" s="10">
        <f>OrderList!N6362</f>
        <v>1.5452694084931098</v>
      </c>
      <c r="O6362" s="10">
        <f>COUNTIF(FreightRates!$A$2:$A$1541,C6362)</f>
        <v>39</v>
      </c>
      <c r="Q6362" s="10">
        <f>COUNTIFS(FreightRates!$A$2:$A$1541,C6362,FreightRates!$B$2:$B$1541,B6362,FreightRates!$C$2:$C$1541,E6362)</f>
        <v>20</v>
      </c>
      <c r="T6362">
        <f>COUNTIFS(FreightRates!$A$2:$A$1541,C6362,FreightRates!$B$2:$B$1541,B6362,FreightRates!$C$2:$C$1541,E6362,FreightRates!$F$2:$F$1541,D6362,FreightRates!$D$2:$D$1541,"&lt;="&amp;I6362,FreightRates!$E$2:$E$1541,"&gt;="&amp;I6362)</f>
        <v>2</v>
      </c>
    </row>
    <row r="6363" spans="1:20" x14ac:dyDescent="0.25">
      <c r="A6363" s="10">
        <f>OrderList!A6363</f>
        <v>1447281296.7</v>
      </c>
      <c r="B6363" s="10" t="str">
        <f>OrderList!C6363</f>
        <v>PORT04</v>
      </c>
      <c r="C6363" s="10" t="str">
        <f>OrderList!D6363</f>
        <v>V444_0</v>
      </c>
      <c r="D6363" s="10" t="str">
        <f>OrderList!F6363</f>
        <v>DTP</v>
      </c>
      <c r="E6363" s="10" t="str">
        <f>OrderList!L6363</f>
        <v>PORT09</v>
      </c>
      <c r="F6363" s="10" t="str">
        <f>OrderList!K6363</f>
        <v>PLANT03</v>
      </c>
      <c r="G6363" s="10">
        <f>OrderList!J6363</f>
        <v>1655818</v>
      </c>
      <c r="H6363" s="10">
        <f>OrderList!M6363</f>
        <v>2241</v>
      </c>
      <c r="I6363" s="10">
        <f>OrderList!N6363</f>
        <v>6.08</v>
      </c>
      <c r="O6363" s="10">
        <f>COUNTIF(FreightRates!$A$2:$A$1541,C6363)</f>
        <v>39</v>
      </c>
      <c r="Q6363" s="10">
        <f>COUNTIFS(FreightRates!$A$2:$A$1541,C6363,FreightRates!$B$2:$B$1541,B6363,FreightRates!$C$2:$C$1541,E6363)</f>
        <v>20</v>
      </c>
      <c r="T6363">
        <f>COUNTIFS(FreightRates!$A$2:$A$1541,C6363,FreightRates!$B$2:$B$1541,B6363,FreightRates!$C$2:$C$1541,E6363,FreightRates!$F$2:$F$1541,D6363,FreightRates!$D$2:$D$1541,"&lt;="&amp;I6363,FreightRates!$E$2:$E$1541,"&gt;="&amp;I6363)</f>
        <v>2</v>
      </c>
    </row>
    <row r="6364" spans="1:20" x14ac:dyDescent="0.25">
      <c r="A6364" s="10">
        <f>OrderList!A6364</f>
        <v>1447418984.7</v>
      </c>
      <c r="B6364" s="10" t="str">
        <f>OrderList!C6364</f>
        <v>PORT04</v>
      </c>
      <c r="C6364" s="10" t="str">
        <f>OrderList!D6364</f>
        <v>V444_0</v>
      </c>
      <c r="D6364" s="10" t="str">
        <f>OrderList!F6364</f>
        <v>DTP</v>
      </c>
      <c r="E6364" s="10" t="str">
        <f>OrderList!L6364</f>
        <v>PORT09</v>
      </c>
      <c r="F6364" s="10" t="str">
        <f>OrderList!K6364</f>
        <v>PLANT03</v>
      </c>
      <c r="G6364" s="10">
        <f>OrderList!J6364</f>
        <v>1699283</v>
      </c>
      <c r="H6364" s="10">
        <f>OrderList!M6364</f>
        <v>2776</v>
      </c>
      <c r="I6364" s="10">
        <f>OrderList!N6364</f>
        <v>11.763034238274194</v>
      </c>
      <c r="O6364" s="10">
        <f>COUNTIF(FreightRates!$A$2:$A$1541,C6364)</f>
        <v>39</v>
      </c>
      <c r="Q6364" s="10">
        <f>COUNTIFS(FreightRates!$A$2:$A$1541,C6364,FreightRates!$B$2:$B$1541,B6364,FreightRates!$C$2:$C$1541,E6364)</f>
        <v>20</v>
      </c>
      <c r="T6364">
        <f>COUNTIFS(FreightRates!$A$2:$A$1541,C6364,FreightRates!$B$2:$B$1541,B6364,FreightRates!$C$2:$C$1541,E6364,FreightRates!$F$2:$F$1541,D6364,FreightRates!$D$2:$D$1541,"&lt;="&amp;I6364,FreightRates!$E$2:$E$1541,"&gt;="&amp;I6364)</f>
        <v>2</v>
      </c>
    </row>
    <row r="6365" spans="1:20" x14ac:dyDescent="0.25">
      <c r="A6365" s="10">
        <f>OrderList!A6365</f>
        <v>1447321283.7</v>
      </c>
      <c r="B6365" s="10" t="str">
        <f>OrderList!C6365</f>
        <v>PORT04</v>
      </c>
      <c r="C6365" s="10" t="str">
        <f>OrderList!D6365</f>
        <v>V444_0</v>
      </c>
      <c r="D6365" s="10" t="str">
        <f>OrderList!F6365</f>
        <v>DTP</v>
      </c>
      <c r="E6365" s="10" t="str">
        <f>OrderList!L6365</f>
        <v>PORT09</v>
      </c>
      <c r="F6365" s="10" t="str">
        <f>OrderList!K6365</f>
        <v>PLANT03</v>
      </c>
      <c r="G6365" s="10">
        <f>OrderList!J6365</f>
        <v>1699283</v>
      </c>
      <c r="H6365" s="10">
        <f>OrderList!M6365</f>
        <v>2794</v>
      </c>
      <c r="I6365" s="10">
        <f>OrderList!N6365</f>
        <v>11.763034238274194</v>
      </c>
      <c r="O6365" s="10">
        <f>COUNTIF(FreightRates!$A$2:$A$1541,C6365)</f>
        <v>39</v>
      </c>
      <c r="Q6365" s="10">
        <f>COUNTIFS(FreightRates!$A$2:$A$1541,C6365,FreightRates!$B$2:$B$1541,B6365,FreightRates!$C$2:$C$1541,E6365)</f>
        <v>20</v>
      </c>
      <c r="T6365">
        <f>COUNTIFS(FreightRates!$A$2:$A$1541,C6365,FreightRates!$B$2:$B$1541,B6365,FreightRates!$C$2:$C$1541,E6365,FreightRates!$F$2:$F$1541,D6365,FreightRates!$D$2:$D$1541,"&lt;="&amp;I6365,FreightRates!$E$2:$E$1541,"&gt;="&amp;I6365)</f>
        <v>2</v>
      </c>
    </row>
    <row r="6366" spans="1:20" x14ac:dyDescent="0.25">
      <c r="A6366" s="10">
        <f>OrderList!A6366</f>
        <v>1447265576.7</v>
      </c>
      <c r="B6366" s="10" t="str">
        <f>OrderList!C6366</f>
        <v>PORT04</v>
      </c>
      <c r="C6366" s="10" t="str">
        <f>OrderList!D6366</f>
        <v>V444_0</v>
      </c>
      <c r="D6366" s="10" t="str">
        <f>OrderList!F6366</f>
        <v>DTP</v>
      </c>
      <c r="E6366" s="10" t="str">
        <f>OrderList!L6366</f>
        <v>PORT09</v>
      </c>
      <c r="F6366" s="10" t="str">
        <f>OrderList!K6366</f>
        <v>PLANT03</v>
      </c>
      <c r="G6366" s="10">
        <f>OrderList!J6366</f>
        <v>1699283</v>
      </c>
      <c r="H6366" s="10">
        <f>OrderList!M6366</f>
        <v>5321</v>
      </c>
      <c r="I6366" s="10">
        <f>OrderList!N6366</f>
        <v>22.526068476548389</v>
      </c>
      <c r="O6366" s="10">
        <f>COUNTIF(FreightRates!$A$2:$A$1541,C6366)</f>
        <v>39</v>
      </c>
      <c r="Q6366" s="10">
        <f>COUNTIFS(FreightRates!$A$2:$A$1541,C6366,FreightRates!$B$2:$B$1541,B6366,FreightRates!$C$2:$C$1541,E6366)</f>
        <v>20</v>
      </c>
      <c r="T6366">
        <f>COUNTIFS(FreightRates!$A$2:$A$1541,C6366,FreightRates!$B$2:$B$1541,B6366,FreightRates!$C$2:$C$1541,E6366,FreightRates!$F$2:$F$1541,D6366,FreightRates!$D$2:$D$1541,"&lt;="&amp;I6366,FreightRates!$E$2:$E$1541,"&gt;="&amp;I6366)</f>
        <v>2</v>
      </c>
    </row>
    <row r="6367" spans="1:20" x14ac:dyDescent="0.25">
      <c r="A6367" s="10">
        <f>OrderList!A6367</f>
        <v>1447419093.7</v>
      </c>
      <c r="B6367" s="10" t="str">
        <f>OrderList!C6367</f>
        <v>PORT04</v>
      </c>
      <c r="C6367" s="10" t="str">
        <f>OrderList!D6367</f>
        <v>V444_0</v>
      </c>
      <c r="D6367" s="10" t="str">
        <f>OrderList!F6367</f>
        <v>DTP</v>
      </c>
      <c r="E6367" s="10" t="str">
        <f>OrderList!L6367</f>
        <v>PORT09</v>
      </c>
      <c r="F6367" s="10" t="str">
        <f>OrderList!K6367</f>
        <v>PLANT03</v>
      </c>
      <c r="G6367" s="10">
        <f>OrderList!J6367</f>
        <v>1699283</v>
      </c>
      <c r="H6367" s="10">
        <f>OrderList!M6367</f>
        <v>15451</v>
      </c>
      <c r="I6367" s="10">
        <f>OrderList!N6367</f>
        <v>74.578205429645166</v>
      </c>
      <c r="O6367" s="10">
        <f>COUNTIF(FreightRates!$A$2:$A$1541,C6367)</f>
        <v>39</v>
      </c>
      <c r="Q6367" s="10">
        <f>COUNTIFS(FreightRates!$A$2:$A$1541,C6367,FreightRates!$B$2:$B$1541,B6367,FreightRates!$C$2:$C$1541,E6367)</f>
        <v>20</v>
      </c>
      <c r="T6367">
        <f>COUNTIFS(FreightRates!$A$2:$A$1541,C6367,FreightRates!$B$2:$B$1541,B6367,FreightRates!$C$2:$C$1541,E6367,FreightRates!$F$2:$F$1541,D6367,FreightRates!$D$2:$D$1541,"&lt;="&amp;I6367,FreightRates!$E$2:$E$1541,"&gt;="&amp;I6367)</f>
        <v>2</v>
      </c>
    </row>
    <row r="6368" spans="1:20" x14ac:dyDescent="0.25">
      <c r="A6368" s="10">
        <f>OrderList!A6368</f>
        <v>1447418991.7</v>
      </c>
      <c r="B6368" s="10" t="str">
        <f>OrderList!C6368</f>
        <v>PORT04</v>
      </c>
      <c r="C6368" s="10" t="str">
        <f>OrderList!D6368</f>
        <v>V444_0</v>
      </c>
      <c r="D6368" s="10" t="str">
        <f>OrderList!F6368</f>
        <v>DTP</v>
      </c>
      <c r="E6368" s="10" t="str">
        <f>OrderList!L6368</f>
        <v>PORT09</v>
      </c>
      <c r="F6368" s="10" t="str">
        <f>OrderList!K6368</f>
        <v>PLANT03</v>
      </c>
      <c r="G6368" s="10">
        <f>OrderList!J6368</f>
        <v>1699283</v>
      </c>
      <c r="H6368" s="10">
        <f>OrderList!M6368</f>
        <v>2832</v>
      </c>
      <c r="I6368" s="10">
        <f>OrderList!N6368</f>
        <v>12.763034238274194</v>
      </c>
      <c r="O6368" s="10">
        <f>COUNTIF(FreightRates!$A$2:$A$1541,C6368)</f>
        <v>39</v>
      </c>
      <c r="Q6368" s="10">
        <f>COUNTIFS(FreightRates!$A$2:$A$1541,C6368,FreightRates!$B$2:$B$1541,B6368,FreightRates!$C$2:$C$1541,E6368)</f>
        <v>20</v>
      </c>
      <c r="T6368">
        <f>COUNTIFS(FreightRates!$A$2:$A$1541,C6368,FreightRates!$B$2:$B$1541,B6368,FreightRates!$C$2:$C$1541,E6368,FreightRates!$F$2:$F$1541,D6368,FreightRates!$D$2:$D$1541,"&lt;="&amp;I6368,FreightRates!$E$2:$E$1541,"&gt;="&amp;I6368)</f>
        <v>2</v>
      </c>
    </row>
    <row r="6369" spans="1:20" x14ac:dyDescent="0.25">
      <c r="A6369" s="10">
        <f>OrderList!A6369</f>
        <v>1447281334.7</v>
      </c>
      <c r="B6369" s="10" t="str">
        <f>OrderList!C6369</f>
        <v>PORT04</v>
      </c>
      <c r="C6369" s="10" t="str">
        <f>OrderList!D6369</f>
        <v>V444_0</v>
      </c>
      <c r="D6369" s="10" t="str">
        <f>OrderList!F6369</f>
        <v>DTP</v>
      </c>
      <c r="E6369" s="10" t="str">
        <f>OrderList!L6369</f>
        <v>PORT09</v>
      </c>
      <c r="F6369" s="10" t="str">
        <f>OrderList!K6369</f>
        <v>PLANT03</v>
      </c>
      <c r="G6369" s="10">
        <f>OrderList!J6369</f>
        <v>1699283</v>
      </c>
      <c r="H6369" s="10">
        <f>OrderList!M6369</f>
        <v>2828</v>
      </c>
      <c r="I6369" s="10">
        <f>OrderList!N6369</f>
        <v>12.763034238274194</v>
      </c>
      <c r="O6369" s="10">
        <f>COUNTIF(FreightRates!$A$2:$A$1541,C6369)</f>
        <v>39</v>
      </c>
      <c r="Q6369" s="10">
        <f>COUNTIFS(FreightRates!$A$2:$A$1541,C6369,FreightRates!$B$2:$B$1541,B6369,FreightRates!$C$2:$C$1541,E6369)</f>
        <v>20</v>
      </c>
      <c r="T6369">
        <f>COUNTIFS(FreightRates!$A$2:$A$1541,C6369,FreightRates!$B$2:$B$1541,B6369,FreightRates!$C$2:$C$1541,E6369,FreightRates!$F$2:$F$1541,D6369,FreightRates!$D$2:$D$1541,"&lt;="&amp;I6369,FreightRates!$E$2:$E$1541,"&gt;="&amp;I6369)</f>
        <v>2</v>
      </c>
    </row>
    <row r="6370" spans="1:20" x14ac:dyDescent="0.25">
      <c r="A6370" s="10">
        <f>OrderList!A6370</f>
        <v>1447224454.7</v>
      </c>
      <c r="B6370" s="10" t="str">
        <f>OrderList!C6370</f>
        <v>PORT04</v>
      </c>
      <c r="C6370" s="10" t="str">
        <f>OrderList!D6370</f>
        <v>V444_0</v>
      </c>
      <c r="D6370" s="10" t="str">
        <f>OrderList!F6370</f>
        <v>DTP</v>
      </c>
      <c r="E6370" s="10" t="str">
        <f>OrderList!L6370</f>
        <v>PORT09</v>
      </c>
      <c r="F6370" s="10" t="str">
        <f>OrderList!K6370</f>
        <v>PLANT03</v>
      </c>
      <c r="G6370" s="10">
        <f>OrderList!J6370</f>
        <v>1699283</v>
      </c>
      <c r="H6370" s="10">
        <f>OrderList!M6370</f>
        <v>2848</v>
      </c>
      <c r="I6370" s="10">
        <f>OrderList!N6370</f>
        <v>11.763034238274194</v>
      </c>
      <c r="O6370" s="10">
        <f>COUNTIF(FreightRates!$A$2:$A$1541,C6370)</f>
        <v>39</v>
      </c>
      <c r="Q6370" s="10">
        <f>COUNTIFS(FreightRates!$A$2:$A$1541,C6370,FreightRates!$B$2:$B$1541,B6370,FreightRates!$C$2:$C$1541,E6370)</f>
        <v>20</v>
      </c>
      <c r="T6370">
        <f>COUNTIFS(FreightRates!$A$2:$A$1541,C6370,FreightRates!$B$2:$B$1541,B6370,FreightRates!$C$2:$C$1541,E6370,FreightRates!$F$2:$F$1541,D6370,FreightRates!$D$2:$D$1541,"&lt;="&amp;I6370,FreightRates!$E$2:$E$1541,"&gt;="&amp;I6370)</f>
        <v>2</v>
      </c>
    </row>
    <row r="6371" spans="1:20" x14ac:dyDescent="0.25">
      <c r="A6371" s="10">
        <f>OrderList!A6371</f>
        <v>1447301547.7</v>
      </c>
      <c r="B6371" s="10" t="str">
        <f>OrderList!C6371</f>
        <v>PORT04</v>
      </c>
      <c r="C6371" s="10" t="str">
        <f>OrderList!D6371</f>
        <v>V444_0</v>
      </c>
      <c r="D6371" s="10" t="str">
        <f>OrderList!F6371</f>
        <v>DTP</v>
      </c>
      <c r="E6371" s="10" t="str">
        <f>OrderList!L6371</f>
        <v>PORT09</v>
      </c>
      <c r="F6371" s="10" t="str">
        <f>OrderList!K6371</f>
        <v>PLANT03</v>
      </c>
      <c r="G6371" s="10">
        <f>OrderList!J6371</f>
        <v>1699369</v>
      </c>
      <c r="H6371" s="10">
        <f>OrderList!M6371</f>
        <v>6269</v>
      </c>
      <c r="I6371" s="10">
        <f>OrderList!N6371</f>
        <v>15.036734232430238</v>
      </c>
      <c r="O6371" s="10">
        <f>COUNTIF(FreightRates!$A$2:$A$1541,C6371)</f>
        <v>39</v>
      </c>
      <c r="Q6371" s="10">
        <f>COUNTIFS(FreightRates!$A$2:$A$1541,C6371,FreightRates!$B$2:$B$1541,B6371,FreightRates!$C$2:$C$1541,E6371)</f>
        <v>20</v>
      </c>
      <c r="T6371">
        <f>COUNTIFS(FreightRates!$A$2:$A$1541,C6371,FreightRates!$B$2:$B$1541,B6371,FreightRates!$C$2:$C$1541,E6371,FreightRates!$F$2:$F$1541,D6371,FreightRates!$D$2:$D$1541,"&lt;="&amp;I6371,FreightRates!$E$2:$E$1541,"&gt;="&amp;I6371)</f>
        <v>2</v>
      </c>
    </row>
    <row r="6372" spans="1:20" x14ac:dyDescent="0.25">
      <c r="A6372" s="10">
        <f>OrderList!A6372</f>
        <v>1447406123.7</v>
      </c>
      <c r="B6372" s="10" t="str">
        <f>OrderList!C6372</f>
        <v>PORT04</v>
      </c>
      <c r="C6372" s="10" t="str">
        <f>OrderList!D6372</f>
        <v>V444_0</v>
      </c>
      <c r="D6372" s="10" t="str">
        <f>OrderList!F6372</f>
        <v>DTP</v>
      </c>
      <c r="E6372" s="10" t="str">
        <f>OrderList!L6372</f>
        <v>PORT09</v>
      </c>
      <c r="F6372" s="10" t="str">
        <f>OrderList!K6372</f>
        <v>PLANT03</v>
      </c>
      <c r="G6372" s="10">
        <f>OrderList!J6372</f>
        <v>1699369</v>
      </c>
      <c r="H6372" s="10">
        <f>OrderList!M6372</f>
        <v>8234</v>
      </c>
      <c r="I6372" s="10">
        <f>OrderList!N6372</f>
        <v>22.382312309906983</v>
      </c>
      <c r="O6372" s="10">
        <f>COUNTIF(FreightRates!$A$2:$A$1541,C6372)</f>
        <v>39</v>
      </c>
      <c r="Q6372" s="10">
        <f>COUNTIFS(FreightRates!$A$2:$A$1541,C6372,FreightRates!$B$2:$B$1541,B6372,FreightRates!$C$2:$C$1541,E6372)</f>
        <v>20</v>
      </c>
      <c r="T6372">
        <f>COUNTIFS(FreightRates!$A$2:$A$1541,C6372,FreightRates!$B$2:$B$1541,B6372,FreightRates!$C$2:$C$1541,E6372,FreightRates!$F$2:$F$1541,D6372,FreightRates!$D$2:$D$1541,"&lt;="&amp;I6372,FreightRates!$E$2:$E$1541,"&gt;="&amp;I6372)</f>
        <v>2</v>
      </c>
    </row>
    <row r="6373" spans="1:20" x14ac:dyDescent="0.25">
      <c r="A6373" s="10">
        <f>OrderList!A6373</f>
        <v>1447418977.7</v>
      </c>
      <c r="B6373" s="10" t="str">
        <f>OrderList!C6373</f>
        <v>PORT04</v>
      </c>
      <c r="C6373" s="10" t="str">
        <f>OrderList!D6373</f>
        <v>V444_0</v>
      </c>
      <c r="D6373" s="10" t="str">
        <f>OrderList!F6373</f>
        <v>DTP</v>
      </c>
      <c r="E6373" s="10" t="str">
        <f>OrderList!L6373</f>
        <v>PORT09</v>
      </c>
      <c r="F6373" s="10" t="str">
        <f>OrderList!K6373</f>
        <v>PLANT03</v>
      </c>
      <c r="G6373" s="10">
        <f>OrderList!J6373</f>
        <v>1699369</v>
      </c>
      <c r="H6373" s="10">
        <f>OrderList!M6373</f>
        <v>1253</v>
      </c>
      <c r="I6373" s="10">
        <f>OrderList!N6373</f>
        <v>2.6727890387383728</v>
      </c>
      <c r="O6373" s="10">
        <f>COUNTIF(FreightRates!$A$2:$A$1541,C6373)</f>
        <v>39</v>
      </c>
      <c r="Q6373" s="10">
        <f>COUNTIFS(FreightRates!$A$2:$A$1541,C6373,FreightRates!$B$2:$B$1541,B6373,FreightRates!$C$2:$C$1541,E6373)</f>
        <v>20</v>
      </c>
      <c r="T6373">
        <f>COUNTIFS(FreightRates!$A$2:$A$1541,C6373,FreightRates!$B$2:$B$1541,B6373,FreightRates!$C$2:$C$1541,E6373,FreightRates!$F$2:$F$1541,D6373,FreightRates!$D$2:$D$1541,"&lt;="&amp;I6373,FreightRates!$E$2:$E$1541,"&gt;="&amp;I6373)</f>
        <v>2</v>
      </c>
    </row>
    <row r="6374" spans="1:20" x14ac:dyDescent="0.25">
      <c r="A6374" s="10">
        <f>OrderList!A6374</f>
        <v>1447301546.7</v>
      </c>
      <c r="B6374" s="10" t="str">
        <f>OrderList!C6374</f>
        <v>PORT04</v>
      </c>
      <c r="C6374" s="10" t="str">
        <f>OrderList!D6374</f>
        <v>V444_0</v>
      </c>
      <c r="D6374" s="10" t="str">
        <f>OrderList!F6374</f>
        <v>DTP</v>
      </c>
      <c r="E6374" s="10" t="str">
        <f>OrderList!L6374</f>
        <v>PORT09</v>
      </c>
      <c r="F6374" s="10" t="str">
        <f>OrderList!K6374</f>
        <v>PLANT03</v>
      </c>
      <c r="G6374" s="10">
        <f>OrderList!J6374</f>
        <v>1699369</v>
      </c>
      <c r="H6374" s="10">
        <f>OrderList!M6374</f>
        <v>3280</v>
      </c>
      <c r="I6374" s="10">
        <f>OrderList!N6374</f>
        <v>8.0183671162151189</v>
      </c>
      <c r="O6374" s="10">
        <f>COUNTIF(FreightRates!$A$2:$A$1541,C6374)</f>
        <v>39</v>
      </c>
      <c r="Q6374" s="10">
        <f>COUNTIFS(FreightRates!$A$2:$A$1541,C6374,FreightRates!$B$2:$B$1541,B6374,FreightRates!$C$2:$C$1541,E6374)</f>
        <v>20</v>
      </c>
      <c r="T6374">
        <f>COUNTIFS(FreightRates!$A$2:$A$1541,C6374,FreightRates!$B$2:$B$1541,B6374,FreightRates!$C$2:$C$1541,E6374,FreightRates!$F$2:$F$1541,D6374,FreightRates!$D$2:$D$1541,"&lt;="&amp;I6374,FreightRates!$E$2:$E$1541,"&gt;="&amp;I6374)</f>
        <v>2</v>
      </c>
    </row>
    <row r="6375" spans="1:20" x14ac:dyDescent="0.25">
      <c r="A6375" s="10">
        <f>OrderList!A6375</f>
        <v>1447301548.7</v>
      </c>
      <c r="B6375" s="10" t="str">
        <f>OrderList!C6375</f>
        <v>PORT04</v>
      </c>
      <c r="C6375" s="10" t="str">
        <f>OrderList!D6375</f>
        <v>V444_0</v>
      </c>
      <c r="D6375" s="10" t="str">
        <f>OrderList!F6375</f>
        <v>DTP</v>
      </c>
      <c r="E6375" s="10" t="str">
        <f>OrderList!L6375</f>
        <v>PORT09</v>
      </c>
      <c r="F6375" s="10" t="str">
        <f>OrderList!K6375</f>
        <v>PLANT03</v>
      </c>
      <c r="G6375" s="10">
        <f>OrderList!J6375</f>
        <v>1699369</v>
      </c>
      <c r="H6375" s="10">
        <f>OrderList!M6375</f>
        <v>3271</v>
      </c>
      <c r="I6375" s="10">
        <f>OrderList!N6375</f>
        <v>8.0183671162151189</v>
      </c>
      <c r="O6375" s="10">
        <f>COUNTIF(FreightRates!$A$2:$A$1541,C6375)</f>
        <v>39</v>
      </c>
      <c r="Q6375" s="10">
        <f>COUNTIFS(FreightRates!$A$2:$A$1541,C6375,FreightRates!$B$2:$B$1541,B6375,FreightRates!$C$2:$C$1541,E6375)</f>
        <v>20</v>
      </c>
      <c r="T6375">
        <f>COUNTIFS(FreightRates!$A$2:$A$1541,C6375,FreightRates!$B$2:$B$1541,B6375,FreightRates!$C$2:$C$1541,E6375,FreightRates!$F$2:$F$1541,D6375,FreightRates!$D$2:$D$1541,"&lt;="&amp;I6375,FreightRates!$E$2:$E$1541,"&gt;="&amp;I6375)</f>
        <v>2</v>
      </c>
    </row>
    <row r="6376" spans="1:20" x14ac:dyDescent="0.25">
      <c r="A6376" s="10">
        <f>OrderList!A6376</f>
        <v>1447406122.7</v>
      </c>
      <c r="B6376" s="10" t="str">
        <f>OrderList!C6376</f>
        <v>PORT04</v>
      </c>
      <c r="C6376" s="10" t="str">
        <f>OrderList!D6376</f>
        <v>V444_0</v>
      </c>
      <c r="D6376" s="10" t="str">
        <f>OrderList!F6376</f>
        <v>DTP</v>
      </c>
      <c r="E6376" s="10" t="str">
        <f>OrderList!L6376</f>
        <v>PORT09</v>
      </c>
      <c r="F6376" s="10" t="str">
        <f>OrderList!K6376</f>
        <v>PLANT03</v>
      </c>
      <c r="G6376" s="10">
        <f>OrderList!J6376</f>
        <v>1699369</v>
      </c>
      <c r="H6376" s="10">
        <f>OrderList!M6376</f>
        <v>4244</v>
      </c>
      <c r="I6376" s="10">
        <f>OrderList!N6376</f>
        <v>9.6911561549534913</v>
      </c>
      <c r="O6376" s="10">
        <f>COUNTIF(FreightRates!$A$2:$A$1541,C6376)</f>
        <v>39</v>
      </c>
      <c r="Q6376" s="10">
        <f>COUNTIFS(FreightRates!$A$2:$A$1541,C6376,FreightRates!$B$2:$B$1541,B6376,FreightRates!$C$2:$C$1541,E6376)</f>
        <v>20</v>
      </c>
      <c r="T6376">
        <f>COUNTIFS(FreightRates!$A$2:$A$1541,C6376,FreightRates!$B$2:$B$1541,B6376,FreightRates!$C$2:$C$1541,E6376,FreightRates!$F$2:$F$1541,D6376,FreightRates!$D$2:$D$1541,"&lt;="&amp;I6376,FreightRates!$E$2:$E$1541,"&gt;="&amp;I6376)</f>
        <v>2</v>
      </c>
    </row>
    <row r="6377" spans="1:20" x14ac:dyDescent="0.25">
      <c r="A6377" s="10">
        <f>OrderList!A6377</f>
        <v>1447418990.7</v>
      </c>
      <c r="B6377" s="10" t="str">
        <f>OrderList!C6377</f>
        <v>PORT04</v>
      </c>
      <c r="C6377" s="10" t="str">
        <f>OrderList!D6377</f>
        <v>V444_0</v>
      </c>
      <c r="D6377" s="10" t="str">
        <f>OrderList!F6377</f>
        <v>DTP</v>
      </c>
      <c r="E6377" s="10" t="str">
        <f>OrderList!L6377</f>
        <v>PORT09</v>
      </c>
      <c r="F6377" s="10" t="str">
        <f>OrderList!K6377</f>
        <v>PLANT03</v>
      </c>
      <c r="G6377" s="10">
        <f>OrderList!J6377</f>
        <v>1699369</v>
      </c>
      <c r="H6377" s="10">
        <f>OrderList!M6377</f>
        <v>6324</v>
      </c>
      <c r="I6377" s="10">
        <f>OrderList!N6377</f>
        <v>17.036734232430238</v>
      </c>
      <c r="O6377" s="10">
        <f>COUNTIF(FreightRates!$A$2:$A$1541,C6377)</f>
        <v>39</v>
      </c>
      <c r="Q6377" s="10">
        <f>COUNTIFS(FreightRates!$A$2:$A$1541,C6377,FreightRates!$B$2:$B$1541,B6377,FreightRates!$C$2:$C$1541,E6377)</f>
        <v>20</v>
      </c>
      <c r="T6377">
        <f>COUNTIFS(FreightRates!$A$2:$A$1541,C6377,FreightRates!$B$2:$B$1541,B6377,FreightRates!$C$2:$C$1541,E6377,FreightRates!$F$2:$F$1541,D6377,FreightRates!$D$2:$D$1541,"&lt;="&amp;I6377,FreightRates!$E$2:$E$1541,"&gt;="&amp;I6377)</f>
        <v>2</v>
      </c>
    </row>
    <row r="6378" spans="1:20" x14ac:dyDescent="0.25">
      <c r="A6378" s="10">
        <f>OrderList!A6378</f>
        <v>1447301545.7</v>
      </c>
      <c r="B6378" s="10" t="str">
        <f>OrderList!C6378</f>
        <v>PORT04</v>
      </c>
      <c r="C6378" s="10" t="str">
        <f>OrderList!D6378</f>
        <v>V444_0</v>
      </c>
      <c r="D6378" s="10" t="str">
        <f>OrderList!F6378</f>
        <v>DTP</v>
      </c>
      <c r="E6378" s="10" t="str">
        <f>OrderList!L6378</f>
        <v>PORT09</v>
      </c>
      <c r="F6378" s="10" t="str">
        <f>OrderList!K6378</f>
        <v>PLANT03</v>
      </c>
      <c r="G6378" s="10">
        <f>OrderList!J6378</f>
        <v>1699369</v>
      </c>
      <c r="H6378" s="10">
        <f>OrderList!M6378</f>
        <v>4240</v>
      </c>
      <c r="I6378" s="10">
        <f>OrderList!N6378</f>
        <v>11.691156154953491</v>
      </c>
      <c r="O6378" s="10">
        <f>COUNTIF(FreightRates!$A$2:$A$1541,C6378)</f>
        <v>39</v>
      </c>
      <c r="Q6378" s="10">
        <f>COUNTIFS(FreightRates!$A$2:$A$1541,C6378,FreightRates!$B$2:$B$1541,B6378,FreightRates!$C$2:$C$1541,E6378)</f>
        <v>20</v>
      </c>
      <c r="T6378">
        <f>COUNTIFS(FreightRates!$A$2:$A$1541,C6378,FreightRates!$B$2:$B$1541,B6378,FreightRates!$C$2:$C$1541,E6378,FreightRates!$F$2:$F$1541,D6378,FreightRates!$D$2:$D$1541,"&lt;="&amp;I6378,FreightRates!$E$2:$E$1541,"&gt;="&amp;I6378)</f>
        <v>2</v>
      </c>
    </row>
    <row r="6379" spans="1:20" x14ac:dyDescent="0.25">
      <c r="A6379" s="10">
        <f>OrderList!A6379</f>
        <v>1447300139.7</v>
      </c>
      <c r="B6379" s="10" t="str">
        <f>OrderList!C6379</f>
        <v>PORT04</v>
      </c>
      <c r="C6379" s="10" t="str">
        <f>OrderList!D6379</f>
        <v>V444_0</v>
      </c>
      <c r="D6379" s="10" t="str">
        <f>OrderList!F6379</f>
        <v>DTP</v>
      </c>
      <c r="E6379" s="10" t="str">
        <f>OrderList!L6379</f>
        <v>PORT09</v>
      </c>
      <c r="F6379" s="10" t="str">
        <f>OrderList!K6379</f>
        <v>PLANT03</v>
      </c>
      <c r="G6379" s="10">
        <f>OrderList!J6379</f>
        <v>1699369</v>
      </c>
      <c r="H6379" s="10">
        <f>OrderList!M6379</f>
        <v>5274</v>
      </c>
      <c r="I6379" s="10">
        <f>OrderList!N6379</f>
        <v>13.363945193691864</v>
      </c>
      <c r="O6379" s="10">
        <f>COUNTIF(FreightRates!$A$2:$A$1541,C6379)</f>
        <v>39</v>
      </c>
      <c r="Q6379" s="10">
        <f>COUNTIFS(FreightRates!$A$2:$A$1541,C6379,FreightRates!$B$2:$B$1541,B6379,FreightRates!$C$2:$C$1541,E6379)</f>
        <v>20</v>
      </c>
      <c r="T6379">
        <f>COUNTIFS(FreightRates!$A$2:$A$1541,C6379,FreightRates!$B$2:$B$1541,B6379,FreightRates!$C$2:$C$1541,E6379,FreightRates!$F$2:$F$1541,D6379,FreightRates!$D$2:$D$1541,"&lt;="&amp;I6379,FreightRates!$E$2:$E$1541,"&gt;="&amp;I6379)</f>
        <v>2</v>
      </c>
    </row>
    <row r="6380" spans="1:20" x14ac:dyDescent="0.25">
      <c r="A6380" s="10">
        <f>OrderList!A6380</f>
        <v>1447406125.7</v>
      </c>
      <c r="B6380" s="10" t="str">
        <f>OrderList!C6380</f>
        <v>PORT04</v>
      </c>
      <c r="C6380" s="10" t="str">
        <f>OrderList!D6380</f>
        <v>V444_0</v>
      </c>
      <c r="D6380" s="10" t="str">
        <f>OrderList!F6380</f>
        <v>DTP</v>
      </c>
      <c r="E6380" s="10" t="str">
        <f>OrderList!L6380</f>
        <v>PORT09</v>
      </c>
      <c r="F6380" s="10" t="str">
        <f>OrderList!K6380</f>
        <v>PLANT03</v>
      </c>
      <c r="G6380" s="10">
        <f>OrderList!J6380</f>
        <v>1699369</v>
      </c>
      <c r="H6380" s="10">
        <f>OrderList!M6380</f>
        <v>6265</v>
      </c>
      <c r="I6380" s="10">
        <f>OrderList!N6380</f>
        <v>17.036734232430238</v>
      </c>
      <c r="O6380" s="10">
        <f>COUNTIF(FreightRates!$A$2:$A$1541,C6380)</f>
        <v>39</v>
      </c>
      <c r="Q6380" s="10">
        <f>COUNTIFS(FreightRates!$A$2:$A$1541,C6380,FreightRates!$B$2:$B$1541,B6380,FreightRates!$C$2:$C$1541,E6380)</f>
        <v>20</v>
      </c>
      <c r="T6380">
        <f>COUNTIFS(FreightRates!$A$2:$A$1541,C6380,FreightRates!$B$2:$B$1541,B6380,FreightRates!$C$2:$C$1541,E6380,FreightRates!$F$2:$F$1541,D6380,FreightRates!$D$2:$D$1541,"&lt;="&amp;I6380,FreightRates!$E$2:$E$1541,"&gt;="&amp;I6380)</f>
        <v>2</v>
      </c>
    </row>
    <row r="6381" spans="1:20" x14ac:dyDescent="0.25">
      <c r="A6381" s="10">
        <f>OrderList!A6381</f>
        <v>1447418988.7</v>
      </c>
      <c r="B6381" s="10" t="str">
        <f>OrderList!C6381</f>
        <v>PORT04</v>
      </c>
      <c r="C6381" s="10" t="str">
        <f>OrderList!D6381</f>
        <v>V444_0</v>
      </c>
      <c r="D6381" s="10" t="str">
        <f>OrderList!F6381</f>
        <v>DTP</v>
      </c>
      <c r="E6381" s="10" t="str">
        <f>OrderList!L6381</f>
        <v>PORT09</v>
      </c>
      <c r="F6381" s="10" t="str">
        <f>OrderList!K6381</f>
        <v>PLANT03</v>
      </c>
      <c r="G6381" s="10">
        <f>OrderList!J6381</f>
        <v>1699369</v>
      </c>
      <c r="H6381" s="10">
        <f>OrderList!M6381</f>
        <v>2321</v>
      </c>
      <c r="I6381" s="10">
        <f>OrderList!N6381</f>
        <v>5.3455780774767456</v>
      </c>
      <c r="O6381" s="10">
        <f>COUNTIF(FreightRates!$A$2:$A$1541,C6381)</f>
        <v>39</v>
      </c>
      <c r="Q6381" s="10">
        <f>COUNTIFS(FreightRates!$A$2:$A$1541,C6381,FreightRates!$B$2:$B$1541,B6381,FreightRates!$C$2:$C$1541,E6381)</f>
        <v>20</v>
      </c>
      <c r="T6381">
        <f>COUNTIFS(FreightRates!$A$2:$A$1541,C6381,FreightRates!$B$2:$B$1541,B6381,FreightRates!$C$2:$C$1541,E6381,FreightRates!$F$2:$F$1541,D6381,FreightRates!$D$2:$D$1541,"&lt;="&amp;I6381,FreightRates!$E$2:$E$1541,"&gt;="&amp;I6381)</f>
        <v>2</v>
      </c>
    </row>
    <row r="6382" spans="1:20" x14ac:dyDescent="0.25">
      <c r="A6382" s="10">
        <f>OrderList!A6382</f>
        <v>1447406124.7</v>
      </c>
      <c r="B6382" s="10" t="str">
        <f>OrderList!C6382</f>
        <v>PORT04</v>
      </c>
      <c r="C6382" s="10" t="str">
        <f>OrderList!D6382</f>
        <v>V444_0</v>
      </c>
      <c r="D6382" s="10" t="str">
        <f>OrderList!F6382</f>
        <v>DTP</v>
      </c>
      <c r="E6382" s="10" t="str">
        <f>OrderList!L6382</f>
        <v>PORT09</v>
      </c>
      <c r="F6382" s="10" t="str">
        <f>OrderList!K6382</f>
        <v>PLANT03</v>
      </c>
      <c r="G6382" s="10">
        <f>OrderList!J6382</f>
        <v>1699369</v>
      </c>
      <c r="H6382" s="10">
        <f>OrderList!M6382</f>
        <v>5263</v>
      </c>
      <c r="I6382" s="10">
        <f>OrderList!N6382</f>
        <v>13.363945193691864</v>
      </c>
      <c r="O6382" s="10">
        <f>COUNTIF(FreightRates!$A$2:$A$1541,C6382)</f>
        <v>39</v>
      </c>
      <c r="Q6382" s="10">
        <f>COUNTIFS(FreightRates!$A$2:$A$1541,C6382,FreightRates!$B$2:$B$1541,B6382,FreightRates!$C$2:$C$1541,E6382)</f>
        <v>20</v>
      </c>
      <c r="T6382">
        <f>COUNTIFS(FreightRates!$A$2:$A$1541,C6382,FreightRates!$B$2:$B$1541,B6382,FreightRates!$C$2:$C$1541,E6382,FreightRates!$F$2:$F$1541,D6382,FreightRates!$D$2:$D$1541,"&lt;="&amp;I6382,FreightRates!$E$2:$E$1541,"&gt;="&amp;I6382)</f>
        <v>2</v>
      </c>
    </row>
    <row r="6383" spans="1:20" x14ac:dyDescent="0.25">
      <c r="A6383" s="10">
        <f>OrderList!A6383</f>
        <v>1447301549.7</v>
      </c>
      <c r="B6383" s="10" t="str">
        <f>OrderList!C6383</f>
        <v>PORT04</v>
      </c>
      <c r="C6383" s="10" t="str">
        <f>OrderList!D6383</f>
        <v>V444_0</v>
      </c>
      <c r="D6383" s="10" t="str">
        <f>OrderList!F6383</f>
        <v>DTP</v>
      </c>
      <c r="E6383" s="10" t="str">
        <f>OrderList!L6383</f>
        <v>PORT09</v>
      </c>
      <c r="F6383" s="10" t="str">
        <f>OrderList!K6383</f>
        <v>PLANT03</v>
      </c>
      <c r="G6383" s="10">
        <f>OrderList!J6383</f>
        <v>1699369</v>
      </c>
      <c r="H6383" s="10">
        <f>OrderList!M6383</f>
        <v>6299</v>
      </c>
      <c r="I6383" s="10">
        <f>OrderList!N6383</f>
        <v>15.036734232430238</v>
      </c>
      <c r="O6383" s="10">
        <f>COUNTIF(FreightRates!$A$2:$A$1541,C6383)</f>
        <v>39</v>
      </c>
      <c r="Q6383" s="10">
        <f>COUNTIFS(FreightRates!$A$2:$A$1541,C6383,FreightRates!$B$2:$B$1541,B6383,FreightRates!$C$2:$C$1541,E6383)</f>
        <v>20</v>
      </c>
      <c r="T6383">
        <f>COUNTIFS(FreightRates!$A$2:$A$1541,C6383,FreightRates!$B$2:$B$1541,B6383,FreightRates!$C$2:$C$1541,E6383,FreightRates!$F$2:$F$1541,D6383,FreightRates!$D$2:$D$1541,"&lt;="&amp;I6383,FreightRates!$E$2:$E$1541,"&gt;="&amp;I6383)</f>
        <v>2</v>
      </c>
    </row>
    <row r="6384" spans="1:20" x14ac:dyDescent="0.25">
      <c r="A6384" s="10">
        <f>OrderList!A6384</f>
        <v>1447421470.7</v>
      </c>
      <c r="B6384" s="10" t="str">
        <f>OrderList!C6384</f>
        <v>PORT04</v>
      </c>
      <c r="C6384" s="10" t="str">
        <f>OrderList!D6384</f>
        <v>V444_0</v>
      </c>
      <c r="D6384" s="10" t="str">
        <f>OrderList!F6384</f>
        <v>DTP</v>
      </c>
      <c r="E6384" s="10" t="str">
        <f>OrderList!L6384</f>
        <v>PORT09</v>
      </c>
      <c r="F6384" s="10" t="str">
        <f>OrderList!K6384</f>
        <v>PLANT03</v>
      </c>
      <c r="G6384" s="10">
        <f>OrderList!J6384</f>
        <v>1699268</v>
      </c>
      <c r="H6384" s="10">
        <f>OrderList!M6384</f>
        <v>847</v>
      </c>
      <c r="I6384" s="10">
        <f>OrderList!N6384</f>
        <v>1.3266798494467595</v>
      </c>
      <c r="O6384" s="10">
        <f>COUNTIF(FreightRates!$A$2:$A$1541,C6384)</f>
        <v>39</v>
      </c>
      <c r="Q6384" s="10">
        <f>COUNTIFS(FreightRates!$A$2:$A$1541,C6384,FreightRates!$B$2:$B$1541,B6384,FreightRates!$C$2:$C$1541,E6384)</f>
        <v>20</v>
      </c>
      <c r="T6384">
        <f>COUNTIFS(FreightRates!$A$2:$A$1541,C6384,FreightRates!$B$2:$B$1541,B6384,FreightRates!$C$2:$C$1541,E6384,FreightRates!$F$2:$F$1541,D6384,FreightRates!$D$2:$D$1541,"&lt;="&amp;I6384,FreightRates!$E$2:$E$1541,"&gt;="&amp;I6384)</f>
        <v>2</v>
      </c>
    </row>
    <row r="6385" spans="1:20" x14ac:dyDescent="0.25">
      <c r="A6385" s="10">
        <f>OrderList!A6385</f>
        <v>1447419094.7</v>
      </c>
      <c r="B6385" s="10" t="str">
        <f>OrderList!C6385</f>
        <v>PORT04</v>
      </c>
      <c r="C6385" s="10" t="str">
        <f>OrderList!D6385</f>
        <v>V444_0</v>
      </c>
      <c r="D6385" s="10" t="str">
        <f>OrderList!F6385</f>
        <v>DTP</v>
      </c>
      <c r="E6385" s="10" t="str">
        <f>OrderList!L6385</f>
        <v>PORT09</v>
      </c>
      <c r="F6385" s="10" t="str">
        <f>OrderList!K6385</f>
        <v>PLANT03</v>
      </c>
      <c r="G6385" s="10">
        <f>OrderList!J6385</f>
        <v>1699268</v>
      </c>
      <c r="H6385" s="10">
        <f>OrderList!M6385</f>
        <v>878</v>
      </c>
      <c r="I6385" s="10">
        <f>OrderList!N6385</f>
        <v>1.3266798494467595</v>
      </c>
      <c r="O6385" s="10">
        <f>COUNTIF(FreightRates!$A$2:$A$1541,C6385)</f>
        <v>39</v>
      </c>
      <c r="Q6385" s="10">
        <f>COUNTIFS(FreightRates!$A$2:$A$1541,C6385,FreightRates!$B$2:$B$1541,B6385,FreightRates!$C$2:$C$1541,E6385)</f>
        <v>20</v>
      </c>
      <c r="T6385">
        <f>COUNTIFS(FreightRates!$A$2:$A$1541,C6385,FreightRates!$B$2:$B$1541,B6385,FreightRates!$C$2:$C$1541,E6385,FreightRates!$F$2:$F$1541,D6385,FreightRates!$D$2:$D$1541,"&lt;="&amp;I6385,FreightRates!$E$2:$E$1541,"&gt;="&amp;I6385)</f>
        <v>2</v>
      </c>
    </row>
    <row r="6386" spans="1:20" x14ac:dyDescent="0.25">
      <c r="A6386" s="10">
        <f>OrderList!A6386</f>
        <v>1447421272.7</v>
      </c>
      <c r="B6386" s="10" t="str">
        <f>OrderList!C6386</f>
        <v>PORT04</v>
      </c>
      <c r="C6386" s="10" t="str">
        <f>OrderList!D6386</f>
        <v>V444_0</v>
      </c>
      <c r="D6386" s="10" t="str">
        <f>OrderList!F6386</f>
        <v>DTP</v>
      </c>
      <c r="E6386" s="10" t="str">
        <f>OrderList!L6386</f>
        <v>PORT09</v>
      </c>
      <c r="F6386" s="10" t="str">
        <f>OrderList!K6386</f>
        <v>PLANT03</v>
      </c>
      <c r="G6386" s="10">
        <f>OrderList!J6386</f>
        <v>1699268</v>
      </c>
      <c r="H6386" s="10">
        <f>OrderList!M6386</f>
        <v>931</v>
      </c>
      <c r="I6386" s="10">
        <f>OrderList!N6386</f>
        <v>1.3266798494467595</v>
      </c>
      <c r="O6386" s="10">
        <f>COUNTIF(FreightRates!$A$2:$A$1541,C6386)</f>
        <v>39</v>
      </c>
      <c r="Q6386" s="10">
        <f>COUNTIFS(FreightRates!$A$2:$A$1541,C6386,FreightRates!$B$2:$B$1541,B6386,FreightRates!$C$2:$C$1541,E6386)</f>
        <v>20</v>
      </c>
      <c r="T6386">
        <f>COUNTIFS(FreightRates!$A$2:$A$1541,C6386,FreightRates!$B$2:$B$1541,B6386,FreightRates!$C$2:$C$1541,E6386,FreightRates!$F$2:$F$1541,D6386,FreightRates!$D$2:$D$1541,"&lt;="&amp;I6386,FreightRates!$E$2:$E$1541,"&gt;="&amp;I6386)</f>
        <v>2</v>
      </c>
    </row>
    <row r="6387" spans="1:20" x14ac:dyDescent="0.25">
      <c r="A6387" s="10">
        <f>OrderList!A6387</f>
        <v>1447418983.7</v>
      </c>
      <c r="B6387" s="10" t="str">
        <f>OrderList!C6387</f>
        <v>PORT04</v>
      </c>
      <c r="C6387" s="10" t="str">
        <f>OrderList!D6387</f>
        <v>V444_0</v>
      </c>
      <c r="D6387" s="10" t="str">
        <f>OrderList!F6387</f>
        <v>DTP</v>
      </c>
      <c r="E6387" s="10" t="str">
        <f>OrderList!L6387</f>
        <v>PORT09</v>
      </c>
      <c r="F6387" s="10" t="str">
        <f>OrderList!K6387</f>
        <v>PLANT03</v>
      </c>
      <c r="G6387" s="10">
        <f>OrderList!J6387</f>
        <v>1699268</v>
      </c>
      <c r="H6387" s="10">
        <f>OrderList!M6387</f>
        <v>834</v>
      </c>
      <c r="I6387" s="10">
        <f>OrderList!N6387</f>
        <v>1.3266798494467595</v>
      </c>
      <c r="O6387" s="10">
        <f>COUNTIF(FreightRates!$A$2:$A$1541,C6387)</f>
        <v>39</v>
      </c>
      <c r="Q6387" s="10">
        <f>COUNTIFS(FreightRates!$A$2:$A$1541,C6387,FreightRates!$B$2:$B$1541,B6387,FreightRates!$C$2:$C$1541,E6387)</f>
        <v>20</v>
      </c>
      <c r="T6387">
        <f>COUNTIFS(FreightRates!$A$2:$A$1541,C6387,FreightRates!$B$2:$B$1541,B6387,FreightRates!$C$2:$C$1541,E6387,FreightRates!$F$2:$F$1541,D6387,FreightRates!$D$2:$D$1541,"&lt;="&amp;I6387,FreightRates!$E$2:$E$1541,"&gt;="&amp;I6387)</f>
        <v>2</v>
      </c>
    </row>
    <row r="6388" spans="1:20" x14ac:dyDescent="0.25">
      <c r="A6388" s="10">
        <f>OrderList!A6388</f>
        <v>1447326621.7</v>
      </c>
      <c r="B6388" s="10" t="str">
        <f>OrderList!C6388</f>
        <v>PORT04</v>
      </c>
      <c r="C6388" s="10" t="str">
        <f>OrderList!D6388</f>
        <v>V444_0</v>
      </c>
      <c r="D6388" s="10" t="str">
        <f>OrderList!F6388</f>
        <v>DTP</v>
      </c>
      <c r="E6388" s="10" t="str">
        <f>OrderList!L6388</f>
        <v>PORT09</v>
      </c>
      <c r="F6388" s="10" t="str">
        <f>OrderList!K6388</f>
        <v>PLANT03</v>
      </c>
      <c r="G6388" s="10">
        <f>OrderList!J6388</f>
        <v>1699268</v>
      </c>
      <c r="H6388" s="10">
        <f>OrderList!M6388</f>
        <v>1534</v>
      </c>
      <c r="I6388" s="10">
        <f>OrderList!N6388</f>
        <v>2.6533596988935191</v>
      </c>
      <c r="O6388" s="10">
        <f>COUNTIF(FreightRates!$A$2:$A$1541,C6388)</f>
        <v>39</v>
      </c>
      <c r="Q6388" s="10">
        <f>COUNTIFS(FreightRates!$A$2:$A$1541,C6388,FreightRates!$B$2:$B$1541,B6388,FreightRates!$C$2:$C$1541,E6388)</f>
        <v>20</v>
      </c>
      <c r="T6388">
        <f>COUNTIFS(FreightRates!$A$2:$A$1541,C6388,FreightRates!$B$2:$B$1541,B6388,FreightRates!$C$2:$C$1541,E6388,FreightRates!$F$2:$F$1541,D6388,FreightRates!$D$2:$D$1541,"&lt;="&amp;I6388,FreightRates!$E$2:$E$1541,"&gt;="&amp;I6388)</f>
        <v>2</v>
      </c>
    </row>
    <row r="6389" spans="1:20" x14ac:dyDescent="0.25">
      <c r="A6389" s="10">
        <f>OrderList!A6389</f>
        <v>1447421280.7</v>
      </c>
      <c r="B6389" s="10" t="str">
        <f>OrderList!C6389</f>
        <v>PORT04</v>
      </c>
      <c r="C6389" s="10" t="str">
        <f>OrderList!D6389</f>
        <v>V444_0</v>
      </c>
      <c r="D6389" s="10" t="str">
        <f>OrderList!F6389</f>
        <v>DTP</v>
      </c>
      <c r="E6389" s="10" t="str">
        <f>OrderList!L6389</f>
        <v>PORT09</v>
      </c>
      <c r="F6389" s="10" t="str">
        <f>OrderList!K6389</f>
        <v>PLANT03</v>
      </c>
      <c r="G6389" s="10">
        <f>OrderList!J6389</f>
        <v>1699268</v>
      </c>
      <c r="H6389" s="10">
        <f>OrderList!M6389</f>
        <v>904</v>
      </c>
      <c r="I6389" s="10">
        <f>OrderList!N6389</f>
        <v>1.3266798494467595</v>
      </c>
      <c r="O6389" s="10">
        <f>COUNTIF(FreightRates!$A$2:$A$1541,C6389)</f>
        <v>39</v>
      </c>
      <c r="Q6389" s="10">
        <f>COUNTIFS(FreightRates!$A$2:$A$1541,C6389,FreightRates!$B$2:$B$1541,B6389,FreightRates!$C$2:$C$1541,E6389)</f>
        <v>20</v>
      </c>
      <c r="T6389">
        <f>COUNTIFS(FreightRates!$A$2:$A$1541,C6389,FreightRates!$B$2:$B$1541,B6389,FreightRates!$C$2:$C$1541,E6389,FreightRates!$F$2:$F$1541,D6389,FreightRates!$D$2:$D$1541,"&lt;="&amp;I6389,FreightRates!$E$2:$E$1541,"&gt;="&amp;I6389)</f>
        <v>2</v>
      </c>
    </row>
    <row r="6390" spans="1:20" x14ac:dyDescent="0.25">
      <c r="A6390" s="10">
        <f>OrderList!A6390</f>
        <v>1447265575.7</v>
      </c>
      <c r="B6390" s="10" t="str">
        <f>OrderList!C6390</f>
        <v>PORT04</v>
      </c>
      <c r="C6390" s="10" t="str">
        <f>OrderList!D6390</f>
        <v>V444_0</v>
      </c>
      <c r="D6390" s="10" t="str">
        <f>OrderList!F6390</f>
        <v>DTP</v>
      </c>
      <c r="E6390" s="10" t="str">
        <f>OrderList!L6390</f>
        <v>PORT09</v>
      </c>
      <c r="F6390" s="10" t="str">
        <f>OrderList!K6390</f>
        <v>PLANT03</v>
      </c>
      <c r="G6390" s="10">
        <f>OrderList!J6390</f>
        <v>1699268</v>
      </c>
      <c r="H6390" s="10">
        <f>OrderList!M6390</f>
        <v>1528</v>
      </c>
      <c r="I6390" s="10">
        <f>OrderList!N6390</f>
        <v>2.6533596988935191</v>
      </c>
      <c r="O6390" s="10">
        <f>COUNTIF(FreightRates!$A$2:$A$1541,C6390)</f>
        <v>39</v>
      </c>
      <c r="Q6390" s="10">
        <f>COUNTIFS(FreightRates!$A$2:$A$1541,C6390,FreightRates!$B$2:$B$1541,B6390,FreightRates!$C$2:$C$1541,E6390)</f>
        <v>20</v>
      </c>
      <c r="T6390">
        <f>COUNTIFS(FreightRates!$A$2:$A$1541,C6390,FreightRates!$B$2:$B$1541,B6390,FreightRates!$C$2:$C$1541,E6390,FreightRates!$F$2:$F$1541,D6390,FreightRates!$D$2:$D$1541,"&lt;="&amp;I6390,FreightRates!$E$2:$E$1541,"&gt;="&amp;I6390)</f>
        <v>2</v>
      </c>
    </row>
    <row r="6391" spans="1:20" x14ac:dyDescent="0.25">
      <c r="A6391" s="10">
        <f>OrderList!A6391</f>
        <v>1447224453.7</v>
      </c>
      <c r="B6391" s="10" t="str">
        <f>OrderList!C6391</f>
        <v>PORT04</v>
      </c>
      <c r="C6391" s="10" t="str">
        <f>OrderList!D6391</f>
        <v>V444_0</v>
      </c>
      <c r="D6391" s="10" t="str">
        <f>OrderList!F6391</f>
        <v>DTP</v>
      </c>
      <c r="E6391" s="10" t="str">
        <f>OrderList!L6391</f>
        <v>PORT09</v>
      </c>
      <c r="F6391" s="10" t="str">
        <f>OrderList!K6391</f>
        <v>PLANT03</v>
      </c>
      <c r="G6391" s="10">
        <f>OrderList!J6391</f>
        <v>1699268</v>
      </c>
      <c r="H6391" s="10">
        <f>OrderList!M6391</f>
        <v>1481</v>
      </c>
      <c r="I6391" s="10">
        <f>OrderList!N6391</f>
        <v>2.6533596988935191</v>
      </c>
      <c r="O6391" s="10">
        <f>COUNTIF(FreightRates!$A$2:$A$1541,C6391)</f>
        <v>39</v>
      </c>
      <c r="Q6391" s="10">
        <f>COUNTIFS(FreightRates!$A$2:$A$1541,C6391,FreightRates!$B$2:$B$1541,B6391,FreightRates!$C$2:$C$1541,E6391)</f>
        <v>20</v>
      </c>
      <c r="T6391">
        <f>COUNTIFS(FreightRates!$A$2:$A$1541,C6391,FreightRates!$B$2:$B$1541,B6391,FreightRates!$C$2:$C$1541,E6391,FreightRates!$F$2:$F$1541,D6391,FreightRates!$D$2:$D$1541,"&lt;="&amp;I6391,FreightRates!$E$2:$E$1541,"&gt;="&amp;I6391)</f>
        <v>2</v>
      </c>
    </row>
    <row r="6392" spans="1:20" x14ac:dyDescent="0.25">
      <c r="A6392" s="10">
        <f>OrderList!A6392</f>
        <v>1447300167.7</v>
      </c>
      <c r="B6392" s="10" t="str">
        <f>OrderList!C6392</f>
        <v>PORT04</v>
      </c>
      <c r="C6392" s="10" t="str">
        <f>OrderList!D6392</f>
        <v>V444_0</v>
      </c>
      <c r="D6392" s="10" t="str">
        <f>OrderList!F6392</f>
        <v>DTP</v>
      </c>
      <c r="E6392" s="10" t="str">
        <f>OrderList!L6392</f>
        <v>PORT09</v>
      </c>
      <c r="F6392" s="10" t="str">
        <f>OrderList!K6392</f>
        <v>PLANT03</v>
      </c>
      <c r="G6392" s="10">
        <f>OrderList!J6392</f>
        <v>1699561</v>
      </c>
      <c r="H6392" s="10">
        <f>OrderList!M6392</f>
        <v>10264</v>
      </c>
      <c r="I6392" s="10">
        <f>OrderList!N6392</f>
        <v>8.7163721590624981</v>
      </c>
      <c r="O6392" s="10">
        <f>COUNTIF(FreightRates!$A$2:$A$1541,C6392)</f>
        <v>39</v>
      </c>
      <c r="Q6392" s="10">
        <f>COUNTIFS(FreightRates!$A$2:$A$1541,C6392,FreightRates!$B$2:$B$1541,B6392,FreightRates!$C$2:$C$1541,E6392)</f>
        <v>20</v>
      </c>
      <c r="T6392">
        <f>COUNTIFS(FreightRates!$A$2:$A$1541,C6392,FreightRates!$B$2:$B$1541,B6392,FreightRates!$C$2:$C$1541,E6392,FreightRates!$F$2:$F$1541,D6392,FreightRates!$D$2:$D$1541,"&lt;="&amp;I6392,FreightRates!$E$2:$E$1541,"&gt;="&amp;I6392)</f>
        <v>2</v>
      </c>
    </row>
    <row r="6393" spans="1:20" x14ac:dyDescent="0.25">
      <c r="A6393" s="10">
        <f>OrderList!A6393</f>
        <v>1447418985.7</v>
      </c>
      <c r="B6393" s="10" t="str">
        <f>OrderList!C6393</f>
        <v>PORT04</v>
      </c>
      <c r="C6393" s="10" t="str">
        <f>OrderList!D6393</f>
        <v>V444_0</v>
      </c>
      <c r="D6393" s="10" t="str">
        <f>OrderList!F6393</f>
        <v>DTP</v>
      </c>
      <c r="E6393" s="10" t="str">
        <f>OrderList!L6393</f>
        <v>PORT09</v>
      </c>
      <c r="F6393" s="10" t="str">
        <f>OrderList!K6393</f>
        <v>PLANT03</v>
      </c>
      <c r="G6393" s="10">
        <f>OrderList!J6393</f>
        <v>1699561</v>
      </c>
      <c r="H6393" s="10">
        <f>OrderList!M6393</f>
        <v>10242</v>
      </c>
      <c r="I6393" s="10">
        <f>OrderList!N6393</f>
        <v>8.7163721590624981</v>
      </c>
      <c r="O6393" s="10">
        <f>COUNTIF(FreightRates!$A$2:$A$1541,C6393)</f>
        <v>39</v>
      </c>
      <c r="Q6393" s="10">
        <f>COUNTIFS(FreightRates!$A$2:$A$1541,C6393,FreightRates!$B$2:$B$1541,B6393,FreightRates!$C$2:$C$1541,E6393)</f>
        <v>20</v>
      </c>
      <c r="T6393">
        <f>COUNTIFS(FreightRates!$A$2:$A$1541,C6393,FreightRates!$B$2:$B$1541,B6393,FreightRates!$C$2:$C$1541,E6393,FreightRates!$F$2:$F$1541,D6393,FreightRates!$D$2:$D$1541,"&lt;="&amp;I6393,FreightRates!$E$2:$E$1541,"&gt;="&amp;I6393)</f>
        <v>2</v>
      </c>
    </row>
    <row r="6394" spans="1:20" x14ac:dyDescent="0.25">
      <c r="A6394" s="10">
        <f>OrderList!A6394</f>
        <v>1447421267.7</v>
      </c>
      <c r="B6394" s="10" t="str">
        <f>OrderList!C6394</f>
        <v>PORT04</v>
      </c>
      <c r="C6394" s="10" t="str">
        <f>OrderList!D6394</f>
        <v>V444_0</v>
      </c>
      <c r="D6394" s="10" t="str">
        <f>OrderList!F6394</f>
        <v>DTP</v>
      </c>
      <c r="E6394" s="10" t="str">
        <f>OrderList!L6394</f>
        <v>PORT09</v>
      </c>
      <c r="F6394" s="10" t="str">
        <f>OrderList!K6394</f>
        <v>PLANT03</v>
      </c>
      <c r="G6394" s="10">
        <f>OrderList!J6394</f>
        <v>1699561</v>
      </c>
      <c r="H6394" s="10">
        <f>OrderList!M6394</f>
        <v>10326</v>
      </c>
      <c r="I6394" s="10">
        <f>OrderList!N6394</f>
        <v>8.7163721590624981</v>
      </c>
      <c r="O6394" s="10">
        <f>COUNTIF(FreightRates!$A$2:$A$1541,C6394)</f>
        <v>39</v>
      </c>
      <c r="Q6394" s="10">
        <f>COUNTIFS(FreightRates!$A$2:$A$1541,C6394,FreightRates!$B$2:$B$1541,B6394,FreightRates!$C$2:$C$1541,E6394)</f>
        <v>20</v>
      </c>
      <c r="T6394">
        <f>COUNTIFS(FreightRates!$A$2:$A$1541,C6394,FreightRates!$B$2:$B$1541,B6394,FreightRates!$C$2:$C$1541,E6394,FreightRates!$F$2:$F$1541,D6394,FreightRates!$D$2:$D$1541,"&lt;="&amp;I6394,FreightRates!$E$2:$E$1541,"&gt;="&amp;I6394)</f>
        <v>2</v>
      </c>
    </row>
    <row r="6395" spans="1:20" x14ac:dyDescent="0.25">
      <c r="A6395" s="10">
        <f>OrderList!A6395</f>
        <v>1447205299.7</v>
      </c>
      <c r="B6395" s="10" t="str">
        <f>OrderList!C6395</f>
        <v>PORT04</v>
      </c>
      <c r="C6395" s="10" t="str">
        <f>OrderList!D6395</f>
        <v>V444_0</v>
      </c>
      <c r="D6395" s="10" t="str">
        <f>OrderList!F6395</f>
        <v>DTP</v>
      </c>
      <c r="E6395" s="10" t="str">
        <f>OrderList!L6395</f>
        <v>PORT09</v>
      </c>
      <c r="F6395" s="10" t="str">
        <f>OrderList!K6395</f>
        <v>PLANT03</v>
      </c>
      <c r="G6395" s="10">
        <f>OrderList!J6395</f>
        <v>1688294</v>
      </c>
      <c r="H6395" s="10">
        <f>OrderList!M6395</f>
        <v>481</v>
      </c>
      <c r="I6395" s="10">
        <f>OrderList!N6395</f>
        <v>17.311454589358824</v>
      </c>
      <c r="O6395" s="10">
        <f>COUNTIF(FreightRates!$A$2:$A$1541,C6395)</f>
        <v>39</v>
      </c>
      <c r="Q6395" s="10">
        <f>COUNTIFS(FreightRates!$A$2:$A$1541,C6395,FreightRates!$B$2:$B$1541,B6395,FreightRates!$C$2:$C$1541,E6395)</f>
        <v>20</v>
      </c>
      <c r="T6395">
        <f>COUNTIFS(FreightRates!$A$2:$A$1541,C6395,FreightRates!$B$2:$B$1541,B6395,FreightRates!$C$2:$C$1541,E6395,FreightRates!$F$2:$F$1541,D6395,FreightRates!$D$2:$D$1541,"&lt;="&amp;I6395,FreightRates!$E$2:$E$1541,"&gt;="&amp;I6395)</f>
        <v>2</v>
      </c>
    </row>
    <row r="6396" spans="1:20" x14ac:dyDescent="0.25">
      <c r="A6396" s="10">
        <f>OrderList!A6396</f>
        <v>1447200611.7</v>
      </c>
      <c r="B6396" s="10" t="str">
        <f>OrderList!C6396</f>
        <v>PORT04</v>
      </c>
      <c r="C6396" s="10" t="str">
        <f>OrderList!D6396</f>
        <v>V444_0</v>
      </c>
      <c r="D6396" s="10" t="str">
        <f>OrderList!F6396</f>
        <v>DTP</v>
      </c>
      <c r="E6396" s="10" t="str">
        <f>OrderList!L6396</f>
        <v>PORT09</v>
      </c>
      <c r="F6396" s="10" t="str">
        <f>OrderList!K6396</f>
        <v>PLANT03</v>
      </c>
      <c r="G6396" s="10">
        <f>OrderList!J6396</f>
        <v>1688633</v>
      </c>
      <c r="H6396" s="10">
        <f>OrderList!M6396</f>
        <v>279</v>
      </c>
      <c r="I6396" s="10">
        <f>OrderList!N6396</f>
        <v>0.92784307456444859</v>
      </c>
      <c r="O6396" s="10">
        <f>COUNTIF(FreightRates!$A$2:$A$1541,C6396)</f>
        <v>39</v>
      </c>
      <c r="Q6396" s="10">
        <f>COUNTIFS(FreightRates!$A$2:$A$1541,C6396,FreightRates!$B$2:$B$1541,B6396,FreightRates!$C$2:$C$1541,E6396)</f>
        <v>20</v>
      </c>
      <c r="T6396">
        <f>COUNTIFS(FreightRates!$A$2:$A$1541,C6396,FreightRates!$B$2:$B$1541,B6396,FreightRates!$C$2:$C$1541,E6396,FreightRates!$F$2:$F$1541,D6396,FreightRates!$D$2:$D$1541,"&lt;="&amp;I6396,FreightRates!$E$2:$E$1541,"&gt;="&amp;I6396)</f>
        <v>2</v>
      </c>
    </row>
    <row r="6397" spans="1:20" x14ac:dyDescent="0.25">
      <c r="A6397" s="10">
        <f>OrderList!A6397</f>
        <v>1447200622.7</v>
      </c>
      <c r="B6397" s="10" t="str">
        <f>OrderList!C6397</f>
        <v>PORT04</v>
      </c>
      <c r="C6397" s="10" t="str">
        <f>OrderList!D6397</f>
        <v>V444_0</v>
      </c>
      <c r="D6397" s="10" t="str">
        <f>OrderList!F6397</f>
        <v>DTP</v>
      </c>
      <c r="E6397" s="10" t="str">
        <f>OrderList!L6397</f>
        <v>PORT09</v>
      </c>
      <c r="F6397" s="10" t="str">
        <f>OrderList!K6397</f>
        <v>PLANT03</v>
      </c>
      <c r="G6397" s="10">
        <f>OrderList!J6397</f>
        <v>1688633</v>
      </c>
      <c r="H6397" s="10">
        <f>OrderList!M6397</f>
        <v>333</v>
      </c>
      <c r="I6397" s="10">
        <f>OrderList!N6397</f>
        <v>0.18556861491288973</v>
      </c>
      <c r="O6397" s="10">
        <f>COUNTIF(FreightRates!$A$2:$A$1541,C6397)</f>
        <v>39</v>
      </c>
      <c r="Q6397" s="10">
        <f>COUNTIFS(FreightRates!$A$2:$A$1541,C6397,FreightRates!$B$2:$B$1541,B6397,FreightRates!$C$2:$C$1541,E6397)</f>
        <v>20</v>
      </c>
      <c r="T6397">
        <f>COUNTIFS(FreightRates!$A$2:$A$1541,C6397,FreightRates!$B$2:$B$1541,B6397,FreightRates!$C$2:$C$1541,E6397,FreightRates!$F$2:$F$1541,D6397,FreightRates!$D$2:$D$1541,"&lt;="&amp;I6397,FreightRates!$E$2:$E$1541,"&gt;="&amp;I6397)</f>
        <v>2</v>
      </c>
    </row>
    <row r="6398" spans="1:20" x14ac:dyDescent="0.25">
      <c r="A6398" s="10">
        <f>OrderList!A6398</f>
        <v>1447164824.7</v>
      </c>
      <c r="B6398" s="10" t="str">
        <f>OrderList!C6398</f>
        <v>PORT04</v>
      </c>
      <c r="C6398" s="10" t="str">
        <f>OrderList!D6398</f>
        <v>V444_0</v>
      </c>
      <c r="D6398" s="10" t="str">
        <f>OrderList!F6398</f>
        <v>DTP</v>
      </c>
      <c r="E6398" s="10" t="str">
        <f>OrderList!L6398</f>
        <v>PORT09</v>
      </c>
      <c r="F6398" s="10" t="str">
        <f>OrderList!K6398</f>
        <v>PLANT03</v>
      </c>
      <c r="G6398" s="10">
        <f>OrderList!J6398</f>
        <v>1688589</v>
      </c>
      <c r="H6398" s="10">
        <f>OrderList!M6398</f>
        <v>275</v>
      </c>
      <c r="I6398" s="10">
        <f>OrderList!N6398</f>
        <v>0.5481061324981138</v>
      </c>
      <c r="O6398" s="10">
        <f>COUNTIF(FreightRates!$A$2:$A$1541,C6398)</f>
        <v>39</v>
      </c>
      <c r="Q6398" s="10">
        <f>COUNTIFS(FreightRates!$A$2:$A$1541,C6398,FreightRates!$B$2:$B$1541,B6398,FreightRates!$C$2:$C$1541,E6398)</f>
        <v>20</v>
      </c>
      <c r="T6398">
        <f>COUNTIFS(FreightRates!$A$2:$A$1541,C6398,FreightRates!$B$2:$B$1541,B6398,FreightRates!$C$2:$C$1541,E6398,FreightRates!$F$2:$F$1541,D6398,FreightRates!$D$2:$D$1541,"&lt;="&amp;I6398,FreightRates!$E$2:$E$1541,"&gt;="&amp;I6398)</f>
        <v>2</v>
      </c>
    </row>
    <row r="6399" spans="1:20" x14ac:dyDescent="0.25">
      <c r="A6399" s="10">
        <f>OrderList!A6399</f>
        <v>1447200630.7</v>
      </c>
      <c r="B6399" s="10" t="str">
        <f>OrderList!C6399</f>
        <v>PORT04</v>
      </c>
      <c r="C6399" s="10" t="str">
        <f>OrderList!D6399</f>
        <v>V444_0</v>
      </c>
      <c r="D6399" s="10" t="str">
        <f>OrderList!F6399</f>
        <v>DTP</v>
      </c>
      <c r="E6399" s="10" t="str">
        <f>OrderList!L6399</f>
        <v>PORT09</v>
      </c>
      <c r="F6399" s="10" t="str">
        <f>OrderList!K6399</f>
        <v>PLANT03</v>
      </c>
      <c r="G6399" s="10">
        <f>OrderList!J6399</f>
        <v>1688589</v>
      </c>
      <c r="H6399" s="10">
        <f>OrderList!M6399</f>
        <v>293</v>
      </c>
      <c r="I6399" s="10">
        <f>OrderList!N6399</f>
        <v>0.36540408833207588</v>
      </c>
      <c r="O6399" s="10">
        <f>COUNTIF(FreightRates!$A$2:$A$1541,C6399)</f>
        <v>39</v>
      </c>
      <c r="Q6399" s="10">
        <f>COUNTIFS(FreightRates!$A$2:$A$1541,C6399,FreightRates!$B$2:$B$1541,B6399,FreightRates!$C$2:$C$1541,E6399)</f>
        <v>20</v>
      </c>
      <c r="T6399">
        <f>COUNTIFS(FreightRates!$A$2:$A$1541,C6399,FreightRates!$B$2:$B$1541,B6399,FreightRates!$C$2:$C$1541,E6399,FreightRates!$F$2:$F$1541,D6399,FreightRates!$D$2:$D$1541,"&lt;="&amp;I6399,FreightRates!$E$2:$E$1541,"&gt;="&amp;I6399)</f>
        <v>2</v>
      </c>
    </row>
    <row r="6400" spans="1:20" x14ac:dyDescent="0.25">
      <c r="A6400" s="10">
        <f>OrderList!A6400</f>
        <v>1447200636.7</v>
      </c>
      <c r="B6400" s="10" t="str">
        <f>OrderList!C6400</f>
        <v>PORT04</v>
      </c>
      <c r="C6400" s="10" t="str">
        <f>OrderList!D6400</f>
        <v>V444_0</v>
      </c>
      <c r="D6400" s="10" t="str">
        <f>OrderList!F6400</f>
        <v>DTP</v>
      </c>
      <c r="E6400" s="10" t="str">
        <f>OrderList!L6400</f>
        <v>PORT09</v>
      </c>
      <c r="F6400" s="10" t="str">
        <f>OrderList!K6400</f>
        <v>PLANT03</v>
      </c>
      <c r="G6400" s="10">
        <f>OrderList!J6400</f>
        <v>1688589</v>
      </c>
      <c r="H6400" s="10">
        <f>OrderList!M6400</f>
        <v>321</v>
      </c>
      <c r="I6400" s="10">
        <f>OrderList!N6400</f>
        <v>7.3080817666415179</v>
      </c>
      <c r="O6400" s="10">
        <f>COUNTIF(FreightRates!$A$2:$A$1541,C6400)</f>
        <v>39</v>
      </c>
      <c r="Q6400" s="10">
        <f>COUNTIFS(FreightRates!$A$2:$A$1541,C6400,FreightRates!$B$2:$B$1541,B6400,FreightRates!$C$2:$C$1541,E6400)</f>
        <v>20</v>
      </c>
      <c r="T6400">
        <f>COUNTIFS(FreightRates!$A$2:$A$1541,C6400,FreightRates!$B$2:$B$1541,B6400,FreightRates!$C$2:$C$1541,E6400,FreightRates!$F$2:$F$1541,D6400,FreightRates!$D$2:$D$1541,"&lt;="&amp;I6400,FreightRates!$E$2:$E$1541,"&gt;="&amp;I6400)</f>
        <v>2</v>
      </c>
    </row>
    <row r="6401" spans="1:20" x14ac:dyDescent="0.25">
      <c r="A6401" s="10">
        <f>OrderList!A6401</f>
        <v>1447200631.7</v>
      </c>
      <c r="B6401" s="10" t="str">
        <f>OrderList!C6401</f>
        <v>PORT04</v>
      </c>
      <c r="C6401" s="10" t="str">
        <f>OrderList!D6401</f>
        <v>V444_0</v>
      </c>
      <c r="D6401" s="10" t="str">
        <f>OrderList!F6401</f>
        <v>DTP</v>
      </c>
      <c r="E6401" s="10" t="str">
        <f>OrderList!L6401</f>
        <v>PORT09</v>
      </c>
      <c r="F6401" s="10" t="str">
        <f>OrderList!K6401</f>
        <v>PLANT03</v>
      </c>
      <c r="G6401" s="10">
        <f>OrderList!J6401</f>
        <v>1688589</v>
      </c>
      <c r="H6401" s="10">
        <f>OrderList!M6401</f>
        <v>363</v>
      </c>
      <c r="I6401" s="10">
        <f>OrderList!N6401</f>
        <v>3.2886367949886828</v>
      </c>
      <c r="O6401" s="10">
        <f>COUNTIF(FreightRates!$A$2:$A$1541,C6401)</f>
        <v>39</v>
      </c>
      <c r="Q6401" s="10">
        <f>COUNTIFS(FreightRates!$A$2:$A$1541,C6401,FreightRates!$B$2:$B$1541,B6401,FreightRates!$C$2:$C$1541,E6401)</f>
        <v>20</v>
      </c>
      <c r="T6401">
        <f>COUNTIFS(FreightRates!$A$2:$A$1541,C6401,FreightRates!$B$2:$B$1541,B6401,FreightRates!$C$2:$C$1541,E6401,FreightRates!$F$2:$F$1541,D6401,FreightRates!$D$2:$D$1541,"&lt;="&amp;I6401,FreightRates!$E$2:$E$1541,"&gt;="&amp;I6401)</f>
        <v>2</v>
      </c>
    </row>
    <row r="6402" spans="1:20" x14ac:dyDescent="0.25">
      <c r="A6402" s="10">
        <f>OrderList!A6402</f>
        <v>1447302795.7</v>
      </c>
      <c r="B6402" s="10" t="str">
        <f>OrderList!C6402</f>
        <v>PORT04</v>
      </c>
      <c r="C6402" s="10" t="str">
        <f>OrderList!D6402</f>
        <v>V444_0</v>
      </c>
      <c r="D6402" s="10" t="str">
        <f>OrderList!F6402</f>
        <v>DTP</v>
      </c>
      <c r="E6402" s="10" t="str">
        <f>OrderList!L6402</f>
        <v>PORT09</v>
      </c>
      <c r="F6402" s="10" t="str">
        <f>OrderList!K6402</f>
        <v>PLANT03</v>
      </c>
      <c r="G6402" s="10">
        <f>OrderList!J6402</f>
        <v>1688589</v>
      </c>
      <c r="H6402" s="10">
        <f>OrderList!M6402</f>
        <v>293</v>
      </c>
      <c r="I6402" s="10">
        <f>OrderList!N6402</f>
        <v>0.2740530662490569</v>
      </c>
      <c r="O6402" s="10">
        <f>COUNTIF(FreightRates!$A$2:$A$1541,C6402)</f>
        <v>39</v>
      </c>
      <c r="Q6402" s="10">
        <f>COUNTIFS(FreightRates!$A$2:$A$1541,C6402,FreightRates!$B$2:$B$1541,B6402,FreightRates!$C$2:$C$1541,E6402)</f>
        <v>20</v>
      </c>
      <c r="T6402">
        <f>COUNTIFS(FreightRates!$A$2:$A$1541,C6402,FreightRates!$B$2:$B$1541,B6402,FreightRates!$C$2:$C$1541,E6402,FreightRates!$F$2:$F$1541,D6402,FreightRates!$D$2:$D$1541,"&lt;="&amp;I6402,FreightRates!$E$2:$E$1541,"&gt;="&amp;I6402)</f>
        <v>2</v>
      </c>
    </row>
    <row r="6403" spans="1:20" x14ac:dyDescent="0.25">
      <c r="A6403" s="10">
        <f>OrderList!A6403</f>
        <v>1447423154.7</v>
      </c>
      <c r="B6403" s="10" t="str">
        <f>OrderList!C6403</f>
        <v>PORT04</v>
      </c>
      <c r="C6403" s="10" t="str">
        <f>OrderList!D6403</f>
        <v>V444_0</v>
      </c>
      <c r="D6403" s="10" t="str">
        <f>OrderList!F6403</f>
        <v>DTP</v>
      </c>
      <c r="E6403" s="10" t="str">
        <f>OrderList!L6403</f>
        <v>PORT09</v>
      </c>
      <c r="F6403" s="10" t="str">
        <f>OrderList!K6403</f>
        <v>PLANT03</v>
      </c>
      <c r="G6403" s="10">
        <f>OrderList!J6403</f>
        <v>1688589</v>
      </c>
      <c r="H6403" s="10">
        <f>OrderList!M6403</f>
        <v>508</v>
      </c>
      <c r="I6403" s="10">
        <f>OrderList!N6403</f>
        <v>17.443183974943416</v>
      </c>
      <c r="O6403" s="10">
        <f>COUNTIF(FreightRates!$A$2:$A$1541,C6403)</f>
        <v>39</v>
      </c>
      <c r="Q6403" s="10">
        <f>COUNTIFS(FreightRates!$A$2:$A$1541,C6403,FreightRates!$B$2:$B$1541,B6403,FreightRates!$C$2:$C$1541,E6403)</f>
        <v>20</v>
      </c>
      <c r="T6403">
        <f>COUNTIFS(FreightRates!$A$2:$A$1541,C6403,FreightRates!$B$2:$B$1541,B6403,FreightRates!$C$2:$C$1541,E6403,FreightRates!$F$2:$F$1541,D6403,FreightRates!$D$2:$D$1541,"&lt;="&amp;I6403,FreightRates!$E$2:$E$1541,"&gt;="&amp;I6403)</f>
        <v>2</v>
      </c>
    </row>
    <row r="6404" spans="1:20" x14ac:dyDescent="0.25">
      <c r="A6404" s="10">
        <f>OrderList!A6404</f>
        <v>1447251124.7</v>
      </c>
      <c r="B6404" s="10" t="str">
        <f>OrderList!C6404</f>
        <v>PORT04</v>
      </c>
      <c r="C6404" s="10" t="str">
        <f>OrderList!D6404</f>
        <v>V444_0</v>
      </c>
      <c r="D6404" s="10" t="str">
        <f>OrderList!F6404</f>
        <v>DTP</v>
      </c>
      <c r="E6404" s="10" t="str">
        <f>OrderList!L6404</f>
        <v>PORT09</v>
      </c>
      <c r="F6404" s="10" t="str">
        <f>OrderList!K6404</f>
        <v>PLANT03</v>
      </c>
      <c r="G6404" s="10">
        <f>OrderList!J6404</f>
        <v>1688589</v>
      </c>
      <c r="H6404" s="10">
        <f>OrderList!M6404</f>
        <v>258</v>
      </c>
      <c r="I6404" s="10">
        <f>OrderList!N6404</f>
        <v>1.8270204416603795</v>
      </c>
      <c r="O6404" s="10">
        <f>COUNTIF(FreightRates!$A$2:$A$1541,C6404)</f>
        <v>39</v>
      </c>
      <c r="Q6404" s="10">
        <f>COUNTIFS(FreightRates!$A$2:$A$1541,C6404,FreightRates!$B$2:$B$1541,B6404,FreightRates!$C$2:$C$1541,E6404)</f>
        <v>20</v>
      </c>
      <c r="T6404">
        <f>COUNTIFS(FreightRates!$A$2:$A$1541,C6404,FreightRates!$B$2:$B$1541,B6404,FreightRates!$C$2:$C$1541,E6404,FreightRates!$F$2:$F$1541,D6404,FreightRates!$D$2:$D$1541,"&lt;="&amp;I6404,FreightRates!$E$2:$E$1541,"&gt;="&amp;I6404)</f>
        <v>2</v>
      </c>
    </row>
    <row r="6405" spans="1:20" x14ac:dyDescent="0.25">
      <c r="A6405" s="10">
        <f>OrderList!A6405</f>
        <v>1447403672.7</v>
      </c>
      <c r="B6405" s="10" t="str">
        <f>OrderList!C6405</f>
        <v>PORT04</v>
      </c>
      <c r="C6405" s="10" t="str">
        <f>OrderList!D6405</f>
        <v>V444_0</v>
      </c>
      <c r="D6405" s="10" t="str">
        <f>OrderList!F6405</f>
        <v>DTP</v>
      </c>
      <c r="E6405" s="10" t="str">
        <f>OrderList!L6405</f>
        <v>PORT09</v>
      </c>
      <c r="F6405" s="10" t="str">
        <f>OrderList!K6405</f>
        <v>PLANT03</v>
      </c>
      <c r="G6405" s="10">
        <f>OrderList!J6405</f>
        <v>1688575</v>
      </c>
      <c r="H6405" s="10">
        <f>OrderList!M6405</f>
        <v>423</v>
      </c>
      <c r="I6405" s="10">
        <f>OrderList!N6405</f>
        <v>11.118168443487425</v>
      </c>
      <c r="O6405" s="10">
        <f>COUNTIF(FreightRates!$A$2:$A$1541,C6405)</f>
        <v>39</v>
      </c>
      <c r="Q6405" s="10">
        <f>COUNTIFS(FreightRates!$A$2:$A$1541,C6405,FreightRates!$B$2:$B$1541,B6405,FreightRates!$C$2:$C$1541,E6405)</f>
        <v>20</v>
      </c>
      <c r="T6405">
        <f>COUNTIFS(FreightRates!$A$2:$A$1541,C6405,FreightRates!$B$2:$B$1541,B6405,FreightRates!$C$2:$C$1541,E6405,FreightRates!$F$2:$F$1541,D6405,FreightRates!$D$2:$D$1541,"&lt;="&amp;I6405,FreightRates!$E$2:$E$1541,"&gt;="&amp;I6405)</f>
        <v>2</v>
      </c>
    </row>
    <row r="6406" spans="1:20" x14ac:dyDescent="0.25">
      <c r="A6406" s="10">
        <f>OrderList!A6406</f>
        <v>1447192247.7</v>
      </c>
      <c r="B6406" s="10" t="str">
        <f>OrderList!C6406</f>
        <v>PORT04</v>
      </c>
      <c r="C6406" s="10" t="str">
        <f>OrderList!D6406</f>
        <v>V444_0</v>
      </c>
      <c r="D6406" s="10" t="str">
        <f>OrderList!F6406</f>
        <v>DTP</v>
      </c>
      <c r="E6406" s="10" t="str">
        <f>OrderList!L6406</f>
        <v>PORT09</v>
      </c>
      <c r="F6406" s="10" t="str">
        <f>OrderList!K6406</f>
        <v>PLANT03</v>
      </c>
      <c r="G6406" s="10">
        <f>OrderList!J6406</f>
        <v>1688629</v>
      </c>
      <c r="H6406" s="10">
        <f>OrderList!M6406</f>
        <v>337</v>
      </c>
      <c r="I6406" s="10">
        <f>OrderList!N6406</f>
        <v>8.9682655339140478</v>
      </c>
      <c r="O6406" s="10">
        <f>COUNTIF(FreightRates!$A$2:$A$1541,C6406)</f>
        <v>39</v>
      </c>
      <c r="Q6406" s="10">
        <f>COUNTIFS(FreightRates!$A$2:$A$1541,C6406,FreightRates!$B$2:$B$1541,B6406,FreightRates!$C$2:$C$1541,E6406)</f>
        <v>20</v>
      </c>
      <c r="T6406">
        <f>COUNTIFS(FreightRates!$A$2:$A$1541,C6406,FreightRates!$B$2:$B$1541,B6406,FreightRates!$C$2:$C$1541,E6406,FreightRates!$F$2:$F$1541,D6406,FreightRates!$D$2:$D$1541,"&lt;="&amp;I6406,FreightRates!$E$2:$E$1541,"&gt;="&amp;I6406)</f>
        <v>2</v>
      </c>
    </row>
    <row r="6407" spans="1:20" x14ac:dyDescent="0.25">
      <c r="A6407" s="10">
        <f>OrderList!A6407</f>
        <v>1447241403.7</v>
      </c>
      <c r="B6407" s="10" t="str">
        <f>OrderList!C6407</f>
        <v>PORT04</v>
      </c>
      <c r="C6407" s="10" t="str">
        <f>OrderList!D6407</f>
        <v>V444_0</v>
      </c>
      <c r="D6407" s="10" t="str">
        <f>OrderList!F6407</f>
        <v>DTP</v>
      </c>
      <c r="E6407" s="10" t="str">
        <f>OrderList!L6407</f>
        <v>PORT09</v>
      </c>
      <c r="F6407" s="10" t="str">
        <f>OrderList!K6407</f>
        <v>PLANT03</v>
      </c>
      <c r="G6407" s="10">
        <f>OrderList!J6407</f>
        <v>1688629</v>
      </c>
      <c r="H6407" s="10">
        <f>OrderList!M6407</f>
        <v>332</v>
      </c>
      <c r="I6407" s="10">
        <f>OrderList!N6407</f>
        <v>1.2555571747479668</v>
      </c>
      <c r="O6407" s="10">
        <f>COUNTIF(FreightRates!$A$2:$A$1541,C6407)</f>
        <v>39</v>
      </c>
      <c r="Q6407" s="10">
        <f>COUNTIFS(FreightRates!$A$2:$A$1541,C6407,FreightRates!$B$2:$B$1541,B6407,FreightRates!$C$2:$C$1541,E6407)</f>
        <v>20</v>
      </c>
      <c r="T6407">
        <f>COUNTIFS(FreightRates!$A$2:$A$1541,C6407,FreightRates!$B$2:$B$1541,B6407,FreightRates!$C$2:$C$1541,E6407,FreightRates!$F$2:$F$1541,D6407,FreightRates!$D$2:$D$1541,"&lt;="&amp;I6407,FreightRates!$E$2:$E$1541,"&gt;="&amp;I6407)</f>
        <v>2</v>
      </c>
    </row>
    <row r="6408" spans="1:20" x14ac:dyDescent="0.25">
      <c r="A6408" s="10">
        <f>OrderList!A6408</f>
        <v>1447204375.7</v>
      </c>
      <c r="B6408" s="10" t="str">
        <f>OrderList!C6408</f>
        <v>PORT04</v>
      </c>
      <c r="C6408" s="10" t="str">
        <f>OrderList!D6408</f>
        <v>V444_0</v>
      </c>
      <c r="D6408" s="10" t="str">
        <f>OrderList!F6408</f>
        <v>DTP</v>
      </c>
      <c r="E6408" s="10" t="str">
        <f>OrderList!L6408</f>
        <v>PORT09</v>
      </c>
      <c r="F6408" s="10" t="str">
        <f>OrderList!K6408</f>
        <v>PLANT03</v>
      </c>
      <c r="G6408" s="10">
        <f>OrderList!J6408</f>
        <v>1688629</v>
      </c>
      <c r="H6408" s="10">
        <f>OrderList!M6408</f>
        <v>248</v>
      </c>
      <c r="I6408" s="10">
        <f>OrderList!N6408</f>
        <v>1.2555571747479668</v>
      </c>
      <c r="O6408" s="10">
        <f>COUNTIF(FreightRates!$A$2:$A$1541,C6408)</f>
        <v>39</v>
      </c>
      <c r="Q6408" s="10">
        <f>COUNTIFS(FreightRates!$A$2:$A$1541,C6408,FreightRates!$B$2:$B$1541,B6408,FreightRates!$C$2:$C$1541,E6408)</f>
        <v>20</v>
      </c>
      <c r="T6408">
        <f>COUNTIFS(FreightRates!$A$2:$A$1541,C6408,FreightRates!$B$2:$B$1541,B6408,FreightRates!$C$2:$C$1541,E6408,FreightRates!$F$2:$F$1541,D6408,FreightRates!$D$2:$D$1541,"&lt;="&amp;I6408,FreightRates!$E$2:$E$1541,"&gt;="&amp;I6408)</f>
        <v>2</v>
      </c>
    </row>
    <row r="6409" spans="1:20" x14ac:dyDescent="0.25">
      <c r="A6409" s="10">
        <f>OrderList!A6409</f>
        <v>1447408826.7</v>
      </c>
      <c r="B6409" s="10" t="str">
        <f>OrderList!C6409</f>
        <v>PORT04</v>
      </c>
      <c r="C6409" s="10" t="str">
        <f>OrderList!D6409</f>
        <v>V444_0</v>
      </c>
      <c r="D6409" s="10" t="str">
        <f>OrderList!F6409</f>
        <v>DTP</v>
      </c>
      <c r="E6409" s="10" t="str">
        <f>OrderList!L6409</f>
        <v>PORT09</v>
      </c>
      <c r="F6409" s="10" t="str">
        <f>OrderList!K6409</f>
        <v>PLANT03</v>
      </c>
      <c r="G6409" s="10">
        <f>OrderList!J6409</f>
        <v>1689546</v>
      </c>
      <c r="H6409" s="10">
        <f>OrderList!M6409</f>
        <v>518</v>
      </c>
      <c r="I6409" s="10">
        <f>OrderList!N6409</f>
        <v>21.765494685257003</v>
      </c>
      <c r="O6409" s="10">
        <f>COUNTIF(FreightRates!$A$2:$A$1541,C6409)</f>
        <v>39</v>
      </c>
      <c r="Q6409" s="10">
        <f>COUNTIFS(FreightRates!$A$2:$A$1541,C6409,FreightRates!$B$2:$B$1541,B6409,FreightRates!$C$2:$C$1541,E6409)</f>
        <v>20</v>
      </c>
      <c r="T6409">
        <f>COUNTIFS(FreightRates!$A$2:$A$1541,C6409,FreightRates!$B$2:$B$1541,B6409,FreightRates!$C$2:$C$1541,E6409,FreightRates!$F$2:$F$1541,D6409,FreightRates!$D$2:$D$1541,"&lt;="&amp;I6409,FreightRates!$E$2:$E$1541,"&gt;="&amp;I6409)</f>
        <v>2</v>
      </c>
    </row>
    <row r="6410" spans="1:20" x14ac:dyDescent="0.25">
      <c r="A6410" s="10">
        <f>OrderList!A6410</f>
        <v>1447408737.7</v>
      </c>
      <c r="B6410" s="10" t="str">
        <f>OrderList!C6410</f>
        <v>PORT04</v>
      </c>
      <c r="C6410" s="10" t="str">
        <f>OrderList!D6410</f>
        <v>V444_0</v>
      </c>
      <c r="D6410" s="10" t="str">
        <f>OrderList!F6410</f>
        <v>DTP</v>
      </c>
      <c r="E6410" s="10" t="str">
        <f>OrderList!L6410</f>
        <v>PORT09</v>
      </c>
      <c r="F6410" s="10" t="str">
        <f>OrderList!K6410</f>
        <v>PLANT03</v>
      </c>
      <c r="G6410" s="10">
        <f>OrderList!J6410</f>
        <v>1689546</v>
      </c>
      <c r="H6410" s="10">
        <f>OrderList!M6410</f>
        <v>260</v>
      </c>
      <c r="I6410" s="10">
        <f>OrderList!N6410</f>
        <v>1.6857597161463249</v>
      </c>
      <c r="O6410" s="10">
        <f>COUNTIF(FreightRates!$A$2:$A$1541,C6410)</f>
        <v>39</v>
      </c>
      <c r="Q6410" s="10">
        <f>COUNTIFS(FreightRates!$A$2:$A$1541,C6410,FreightRates!$B$2:$B$1541,B6410,FreightRates!$C$2:$C$1541,E6410)</f>
        <v>20</v>
      </c>
      <c r="T6410">
        <f>COUNTIFS(FreightRates!$A$2:$A$1541,C6410,FreightRates!$B$2:$B$1541,B6410,FreightRates!$C$2:$C$1541,E6410,FreightRates!$F$2:$F$1541,D6410,FreightRates!$D$2:$D$1541,"&lt;="&amp;I6410,FreightRates!$E$2:$E$1541,"&gt;="&amp;I6410)</f>
        <v>2</v>
      </c>
    </row>
    <row r="6411" spans="1:20" x14ac:dyDescent="0.25">
      <c r="A6411" s="10">
        <f>OrderList!A6411</f>
        <v>1447168028.7</v>
      </c>
      <c r="B6411" s="10" t="str">
        <f>OrderList!C6411</f>
        <v>PORT04</v>
      </c>
      <c r="C6411" s="10" t="str">
        <f>OrderList!D6411</f>
        <v>V444_0</v>
      </c>
      <c r="D6411" s="10" t="str">
        <f>OrderList!F6411</f>
        <v>DTP</v>
      </c>
      <c r="E6411" s="10" t="str">
        <f>OrderList!L6411</f>
        <v>PORT09</v>
      </c>
      <c r="F6411" s="10" t="str">
        <f>OrderList!K6411</f>
        <v>PLANT03</v>
      </c>
      <c r="G6411" s="10">
        <f>OrderList!J6411</f>
        <v>1689546</v>
      </c>
      <c r="H6411" s="10">
        <f>OrderList!M6411</f>
        <v>654</v>
      </c>
      <c r="I6411" s="10">
        <f>OrderList!N6411</f>
        <v>25.286395742194873</v>
      </c>
      <c r="O6411" s="10">
        <f>COUNTIF(FreightRates!$A$2:$A$1541,C6411)</f>
        <v>39</v>
      </c>
      <c r="Q6411" s="10">
        <f>COUNTIFS(FreightRates!$A$2:$A$1541,C6411,FreightRates!$B$2:$B$1541,B6411,FreightRates!$C$2:$C$1541,E6411)</f>
        <v>20</v>
      </c>
      <c r="T6411">
        <f>COUNTIFS(FreightRates!$A$2:$A$1541,C6411,FreightRates!$B$2:$B$1541,B6411,FreightRates!$C$2:$C$1541,E6411,FreightRates!$F$2:$F$1541,D6411,FreightRates!$D$2:$D$1541,"&lt;="&amp;I6411,FreightRates!$E$2:$E$1541,"&gt;="&amp;I6411)</f>
        <v>2</v>
      </c>
    </row>
    <row r="6412" spans="1:20" x14ac:dyDescent="0.25">
      <c r="A6412" s="10">
        <f>OrderList!A6412</f>
        <v>1447411533.7</v>
      </c>
      <c r="B6412" s="10" t="str">
        <f>OrderList!C6412</f>
        <v>PORT04</v>
      </c>
      <c r="C6412" s="10" t="str">
        <f>OrderList!D6412</f>
        <v>V444_0</v>
      </c>
      <c r="D6412" s="10" t="str">
        <f>OrderList!F6412</f>
        <v>DTP</v>
      </c>
      <c r="E6412" s="10" t="str">
        <f>OrderList!L6412</f>
        <v>PORT09</v>
      </c>
      <c r="F6412" s="10" t="str">
        <f>OrderList!K6412</f>
        <v>PLANT03</v>
      </c>
      <c r="G6412" s="10">
        <f>OrderList!J6412</f>
        <v>1689546</v>
      </c>
      <c r="H6412" s="10">
        <f>OrderList!M6412</f>
        <v>319</v>
      </c>
      <c r="I6412" s="10">
        <f>OrderList!N6412</f>
        <v>1.0727561830022068</v>
      </c>
      <c r="O6412" s="10">
        <f>COUNTIF(FreightRates!$A$2:$A$1541,C6412)</f>
        <v>39</v>
      </c>
      <c r="Q6412" s="10">
        <f>COUNTIFS(FreightRates!$A$2:$A$1541,C6412,FreightRates!$B$2:$B$1541,B6412,FreightRates!$C$2:$C$1541,E6412)</f>
        <v>20</v>
      </c>
      <c r="T6412">
        <f>COUNTIFS(FreightRates!$A$2:$A$1541,C6412,FreightRates!$B$2:$B$1541,B6412,FreightRates!$C$2:$C$1541,E6412,FreightRates!$F$2:$F$1541,D6412,FreightRates!$D$2:$D$1541,"&lt;="&amp;I6412,FreightRates!$E$2:$E$1541,"&gt;="&amp;I6412)</f>
        <v>2</v>
      </c>
    </row>
    <row r="6413" spans="1:20" x14ac:dyDescent="0.25">
      <c r="A6413" s="10">
        <f>OrderList!A6413</f>
        <v>1447408827.7</v>
      </c>
      <c r="B6413" s="10" t="str">
        <f>OrderList!C6413</f>
        <v>PORT04</v>
      </c>
      <c r="C6413" s="10" t="str">
        <f>OrderList!D6413</f>
        <v>V444_0</v>
      </c>
      <c r="D6413" s="10" t="str">
        <f>OrderList!F6413</f>
        <v>DTP</v>
      </c>
      <c r="E6413" s="10" t="str">
        <f>OrderList!L6413</f>
        <v>PORT09</v>
      </c>
      <c r="F6413" s="10" t="str">
        <f>OrderList!K6413</f>
        <v>PLANT03</v>
      </c>
      <c r="G6413" s="10">
        <f>OrderList!J6413</f>
        <v>1689546</v>
      </c>
      <c r="H6413" s="10">
        <f>OrderList!M6413</f>
        <v>281</v>
      </c>
      <c r="I6413" s="10">
        <f>OrderList!N6413</f>
        <v>1.4558833912172806</v>
      </c>
      <c r="O6413" s="10">
        <f>COUNTIF(FreightRates!$A$2:$A$1541,C6413)</f>
        <v>39</v>
      </c>
      <c r="Q6413" s="10">
        <f>COUNTIFS(FreightRates!$A$2:$A$1541,C6413,FreightRates!$B$2:$B$1541,B6413,FreightRates!$C$2:$C$1541,E6413)</f>
        <v>20</v>
      </c>
      <c r="T6413">
        <f>COUNTIFS(FreightRates!$A$2:$A$1541,C6413,FreightRates!$B$2:$B$1541,B6413,FreightRates!$C$2:$C$1541,E6413,FreightRates!$F$2:$F$1541,D6413,FreightRates!$D$2:$D$1541,"&lt;="&amp;I6413,FreightRates!$E$2:$E$1541,"&gt;="&amp;I6413)</f>
        <v>2</v>
      </c>
    </row>
    <row r="6414" spans="1:20" x14ac:dyDescent="0.25">
      <c r="A6414" s="10">
        <f>OrderList!A6414</f>
        <v>1447411530.7</v>
      </c>
      <c r="B6414" s="10" t="str">
        <f>OrderList!C6414</f>
        <v>PORT04</v>
      </c>
      <c r="C6414" s="10" t="str">
        <f>OrderList!D6414</f>
        <v>V444_0</v>
      </c>
      <c r="D6414" s="10" t="str">
        <f>OrderList!F6414</f>
        <v>DTP</v>
      </c>
      <c r="E6414" s="10" t="str">
        <f>OrderList!L6414</f>
        <v>PORT09</v>
      </c>
      <c r="F6414" s="10" t="str">
        <f>OrderList!K6414</f>
        <v>PLANT03</v>
      </c>
      <c r="G6414" s="10">
        <f>OrderList!J6414</f>
        <v>1689546</v>
      </c>
      <c r="H6414" s="10">
        <f>OrderList!M6414</f>
        <v>303</v>
      </c>
      <c r="I6414" s="10">
        <f>OrderList!N6414</f>
        <v>1.1493816246452215</v>
      </c>
      <c r="O6414" s="10">
        <f>COUNTIF(FreightRates!$A$2:$A$1541,C6414)</f>
        <v>39</v>
      </c>
      <c r="Q6414" s="10">
        <f>COUNTIFS(FreightRates!$A$2:$A$1541,C6414,FreightRates!$B$2:$B$1541,B6414,FreightRates!$C$2:$C$1541,E6414)</f>
        <v>20</v>
      </c>
      <c r="T6414">
        <f>COUNTIFS(FreightRates!$A$2:$A$1541,C6414,FreightRates!$B$2:$B$1541,B6414,FreightRates!$C$2:$C$1541,E6414,FreightRates!$F$2:$F$1541,D6414,FreightRates!$D$2:$D$1541,"&lt;="&amp;I6414,FreightRates!$E$2:$E$1541,"&gt;="&amp;I6414)</f>
        <v>2</v>
      </c>
    </row>
    <row r="6415" spans="1:20" x14ac:dyDescent="0.25">
      <c r="A6415" s="10">
        <f>OrderList!A6415</f>
        <v>1447411498.7</v>
      </c>
      <c r="B6415" s="10" t="str">
        <f>OrderList!C6415</f>
        <v>PORT04</v>
      </c>
      <c r="C6415" s="10" t="str">
        <f>OrderList!D6415</f>
        <v>V444_0</v>
      </c>
      <c r="D6415" s="10" t="str">
        <f>OrderList!F6415</f>
        <v>DTP</v>
      </c>
      <c r="E6415" s="10" t="str">
        <f>OrderList!L6415</f>
        <v>PORT09</v>
      </c>
      <c r="F6415" s="10" t="str">
        <f>OrderList!K6415</f>
        <v>PLANT03</v>
      </c>
      <c r="G6415" s="10">
        <f>OrderList!J6415</f>
        <v>1689546</v>
      </c>
      <c r="H6415" s="10">
        <f>OrderList!M6415</f>
        <v>299</v>
      </c>
      <c r="I6415" s="10">
        <f>OrderList!N6415</f>
        <v>0.38312720821507384</v>
      </c>
      <c r="O6415" s="10">
        <f>COUNTIF(FreightRates!$A$2:$A$1541,C6415)</f>
        <v>39</v>
      </c>
      <c r="Q6415" s="10">
        <f>COUNTIFS(FreightRates!$A$2:$A$1541,C6415,FreightRates!$B$2:$B$1541,B6415,FreightRates!$C$2:$C$1541,E6415)</f>
        <v>20</v>
      </c>
      <c r="T6415">
        <f>COUNTIFS(FreightRates!$A$2:$A$1541,C6415,FreightRates!$B$2:$B$1541,B6415,FreightRates!$C$2:$C$1541,E6415,FreightRates!$F$2:$F$1541,D6415,FreightRates!$D$2:$D$1541,"&lt;="&amp;I6415,FreightRates!$E$2:$E$1541,"&gt;="&amp;I6415)</f>
        <v>2</v>
      </c>
    </row>
    <row r="6416" spans="1:20" x14ac:dyDescent="0.25">
      <c r="A6416" s="10">
        <f>OrderList!A6416</f>
        <v>1447188564.7</v>
      </c>
      <c r="B6416" s="10" t="str">
        <f>OrderList!C6416</f>
        <v>PORT04</v>
      </c>
      <c r="C6416" s="10" t="str">
        <f>OrderList!D6416</f>
        <v>V444_0</v>
      </c>
      <c r="D6416" s="10" t="str">
        <f>OrderList!F6416</f>
        <v>DTP</v>
      </c>
      <c r="E6416" s="10" t="str">
        <f>OrderList!L6416</f>
        <v>PORT09</v>
      </c>
      <c r="F6416" s="10" t="str">
        <f>OrderList!K6416</f>
        <v>PLANT03</v>
      </c>
      <c r="G6416" s="10">
        <f>OrderList!J6416</f>
        <v>1689548</v>
      </c>
      <c r="H6416" s="10">
        <f>OrderList!M6416</f>
        <v>519</v>
      </c>
      <c r="I6416" s="10">
        <f>OrderList!N6416</f>
        <v>16.044917101466378</v>
      </c>
      <c r="O6416" s="10">
        <f>COUNTIF(FreightRates!$A$2:$A$1541,C6416)</f>
        <v>39</v>
      </c>
      <c r="Q6416" s="10">
        <f>COUNTIFS(FreightRates!$A$2:$A$1541,C6416,FreightRates!$B$2:$B$1541,B6416,FreightRates!$C$2:$C$1541,E6416)</f>
        <v>20</v>
      </c>
      <c r="T6416">
        <f>COUNTIFS(FreightRates!$A$2:$A$1541,C6416,FreightRates!$B$2:$B$1541,B6416,FreightRates!$C$2:$C$1541,E6416,FreightRates!$F$2:$F$1541,D6416,FreightRates!$D$2:$D$1541,"&lt;="&amp;I6416,FreightRates!$E$2:$E$1541,"&gt;="&amp;I6416)</f>
        <v>2</v>
      </c>
    </row>
    <row r="6417" spans="1:20" x14ac:dyDescent="0.25">
      <c r="A6417" s="10">
        <f>OrderList!A6417</f>
        <v>1447200608.7</v>
      </c>
      <c r="B6417" s="10" t="str">
        <f>OrderList!C6417</f>
        <v>PORT04</v>
      </c>
      <c r="C6417" s="10" t="str">
        <f>OrderList!D6417</f>
        <v>V444_0</v>
      </c>
      <c r="D6417" s="10" t="str">
        <f>OrderList!F6417</f>
        <v>DTP</v>
      </c>
      <c r="E6417" s="10" t="str">
        <f>OrderList!L6417</f>
        <v>PORT09</v>
      </c>
      <c r="F6417" s="10" t="str">
        <f>OrderList!K6417</f>
        <v>PLANT03</v>
      </c>
      <c r="G6417" s="10">
        <f>OrderList!J6417</f>
        <v>1689548</v>
      </c>
      <c r="H6417" s="10">
        <f>OrderList!M6417</f>
        <v>445</v>
      </c>
      <c r="I6417" s="10">
        <f>OrderList!N6417</f>
        <v>9.8740489941291631</v>
      </c>
      <c r="O6417" s="10">
        <f>COUNTIF(FreightRates!$A$2:$A$1541,C6417)</f>
        <v>39</v>
      </c>
      <c r="Q6417" s="10">
        <f>COUNTIFS(FreightRates!$A$2:$A$1541,C6417,FreightRates!$B$2:$B$1541,B6417,FreightRates!$C$2:$C$1541,E6417)</f>
        <v>20</v>
      </c>
      <c r="T6417">
        <f>COUNTIFS(FreightRates!$A$2:$A$1541,C6417,FreightRates!$B$2:$B$1541,B6417,FreightRates!$C$2:$C$1541,E6417,FreightRates!$F$2:$F$1541,D6417,FreightRates!$D$2:$D$1541,"&lt;="&amp;I6417,FreightRates!$E$2:$E$1541,"&gt;="&amp;I6417)</f>
        <v>2</v>
      </c>
    </row>
    <row r="6418" spans="1:20" x14ac:dyDescent="0.25">
      <c r="A6418" s="10">
        <f>OrderList!A6418</f>
        <v>1447191719.7</v>
      </c>
      <c r="B6418" s="10" t="str">
        <f>OrderList!C6418</f>
        <v>PORT04</v>
      </c>
      <c r="C6418" s="10" t="str">
        <f>OrderList!D6418</f>
        <v>V444_0</v>
      </c>
      <c r="D6418" s="10" t="str">
        <f>OrderList!F6418</f>
        <v>DTP</v>
      </c>
      <c r="E6418" s="10" t="str">
        <f>OrderList!L6418</f>
        <v>PORT09</v>
      </c>
      <c r="F6418" s="10" t="str">
        <f>OrderList!K6418</f>
        <v>PLANT03</v>
      </c>
      <c r="G6418" s="10">
        <f>OrderList!J6418</f>
        <v>1689548</v>
      </c>
      <c r="H6418" s="10">
        <f>OrderList!M6418</f>
        <v>301</v>
      </c>
      <c r="I6418" s="10">
        <f>OrderList!N6418</f>
        <v>4.0963883197061923</v>
      </c>
      <c r="O6418" s="10">
        <f>COUNTIF(FreightRates!$A$2:$A$1541,C6418)</f>
        <v>39</v>
      </c>
      <c r="Q6418" s="10">
        <f>COUNTIFS(FreightRates!$A$2:$A$1541,C6418,FreightRates!$B$2:$B$1541,B6418,FreightRates!$C$2:$C$1541,E6418)</f>
        <v>20</v>
      </c>
      <c r="T6418">
        <f>COUNTIFS(FreightRates!$A$2:$A$1541,C6418,FreightRates!$B$2:$B$1541,B6418,FreightRates!$C$2:$C$1541,E6418,FreightRates!$F$2:$F$1541,D6418,FreightRates!$D$2:$D$1541,"&lt;="&amp;I6418,FreightRates!$E$2:$E$1541,"&gt;="&amp;I6418)</f>
        <v>2</v>
      </c>
    </row>
    <row r="6419" spans="1:20" x14ac:dyDescent="0.25">
      <c r="A6419" s="10">
        <f>OrderList!A6419</f>
        <v>1447149203.7</v>
      </c>
      <c r="B6419" s="10" t="str">
        <f>OrderList!C6419</f>
        <v>PORT04</v>
      </c>
      <c r="C6419" s="10" t="str">
        <f>OrderList!D6419</f>
        <v>V444_0</v>
      </c>
      <c r="D6419" s="10" t="str">
        <f>OrderList!F6419</f>
        <v>DTP</v>
      </c>
      <c r="E6419" s="10" t="str">
        <f>OrderList!L6419</f>
        <v>PORT09</v>
      </c>
      <c r="F6419" s="10" t="str">
        <f>OrderList!K6419</f>
        <v>PLANT03</v>
      </c>
      <c r="G6419" s="10">
        <f>OrderList!J6419</f>
        <v>1689548</v>
      </c>
      <c r="H6419" s="10">
        <f>OrderList!M6419</f>
        <v>295</v>
      </c>
      <c r="I6419" s="10">
        <f>OrderList!N6419</f>
        <v>1.6385553278824767</v>
      </c>
      <c r="O6419" s="10">
        <f>COUNTIF(FreightRates!$A$2:$A$1541,C6419)</f>
        <v>39</v>
      </c>
      <c r="Q6419" s="10">
        <f>COUNTIFS(FreightRates!$A$2:$A$1541,C6419,FreightRates!$B$2:$B$1541,B6419,FreightRates!$C$2:$C$1541,E6419)</f>
        <v>20</v>
      </c>
      <c r="T6419">
        <f>COUNTIFS(FreightRates!$A$2:$A$1541,C6419,FreightRates!$B$2:$B$1541,B6419,FreightRates!$C$2:$C$1541,E6419,FreightRates!$F$2:$F$1541,D6419,FreightRates!$D$2:$D$1541,"&lt;="&amp;I6419,FreightRates!$E$2:$E$1541,"&gt;="&amp;I6419)</f>
        <v>2</v>
      </c>
    </row>
    <row r="6420" spans="1:20" x14ac:dyDescent="0.25">
      <c r="A6420" s="10">
        <f>OrderList!A6420</f>
        <v>1447200584.7</v>
      </c>
      <c r="B6420" s="10" t="str">
        <f>OrderList!C6420</f>
        <v>PORT04</v>
      </c>
      <c r="C6420" s="10" t="str">
        <f>OrderList!D6420</f>
        <v>V444_0</v>
      </c>
      <c r="D6420" s="10" t="str">
        <f>OrderList!F6420</f>
        <v>DTP</v>
      </c>
      <c r="E6420" s="10" t="str">
        <f>OrderList!L6420</f>
        <v>PORT09</v>
      </c>
      <c r="F6420" s="10" t="str">
        <f>OrderList!K6420</f>
        <v>PLANT03</v>
      </c>
      <c r="G6420" s="10">
        <f>OrderList!J6420</f>
        <v>1689548</v>
      </c>
      <c r="H6420" s="10">
        <f>OrderList!M6420</f>
        <v>546</v>
      </c>
      <c r="I6420" s="10">
        <f>OrderList!N6420</f>
        <v>17.683472429348853</v>
      </c>
      <c r="O6420" s="10">
        <f>COUNTIF(FreightRates!$A$2:$A$1541,C6420)</f>
        <v>39</v>
      </c>
      <c r="Q6420" s="10">
        <f>COUNTIFS(FreightRates!$A$2:$A$1541,C6420,FreightRates!$B$2:$B$1541,B6420,FreightRates!$C$2:$C$1541,E6420)</f>
        <v>20</v>
      </c>
      <c r="T6420">
        <f>COUNTIFS(FreightRates!$A$2:$A$1541,C6420,FreightRates!$B$2:$B$1541,B6420,FreightRates!$C$2:$C$1541,E6420,FreightRates!$F$2:$F$1541,D6420,FreightRates!$D$2:$D$1541,"&lt;="&amp;I6420,FreightRates!$E$2:$E$1541,"&gt;="&amp;I6420)</f>
        <v>2</v>
      </c>
    </row>
    <row r="6421" spans="1:20" x14ac:dyDescent="0.25">
      <c r="A6421" s="10">
        <f>OrderList!A6421</f>
        <v>1447191630.7</v>
      </c>
      <c r="B6421" s="10" t="str">
        <f>OrderList!C6421</f>
        <v>PORT04</v>
      </c>
      <c r="C6421" s="10" t="str">
        <f>OrderList!D6421</f>
        <v>V444_0</v>
      </c>
      <c r="D6421" s="10" t="str">
        <f>OrderList!F6421</f>
        <v>DTP</v>
      </c>
      <c r="E6421" s="10" t="str">
        <f>OrderList!L6421</f>
        <v>PORT09</v>
      </c>
      <c r="F6421" s="10" t="str">
        <f>OrderList!K6421</f>
        <v>PLANT03</v>
      </c>
      <c r="G6421" s="10">
        <f>OrderList!J6421</f>
        <v>1689548</v>
      </c>
      <c r="H6421" s="10">
        <f>OrderList!M6421</f>
        <v>342</v>
      </c>
      <c r="I6421" s="10">
        <f>OrderList!N6421</f>
        <v>7.745897913626254</v>
      </c>
      <c r="O6421" s="10">
        <f>COUNTIF(FreightRates!$A$2:$A$1541,C6421)</f>
        <v>39</v>
      </c>
      <c r="Q6421" s="10">
        <f>COUNTIFS(FreightRates!$A$2:$A$1541,C6421,FreightRates!$B$2:$B$1541,B6421,FreightRates!$C$2:$C$1541,E6421)</f>
        <v>20</v>
      </c>
      <c r="T6421">
        <f>COUNTIFS(FreightRates!$A$2:$A$1541,C6421,FreightRates!$B$2:$B$1541,B6421,FreightRates!$C$2:$C$1541,E6421,FreightRates!$F$2:$F$1541,D6421,FreightRates!$D$2:$D$1541,"&lt;="&amp;I6421,FreightRates!$E$2:$E$1541,"&gt;="&amp;I6421)</f>
        <v>2</v>
      </c>
    </row>
    <row r="6422" spans="1:20" x14ac:dyDescent="0.25">
      <c r="A6422" s="10">
        <f>OrderList!A6422</f>
        <v>1447149313.7</v>
      </c>
      <c r="B6422" s="10" t="str">
        <f>OrderList!C6422</f>
        <v>PORT04</v>
      </c>
      <c r="C6422" s="10" t="str">
        <f>OrderList!D6422</f>
        <v>V444_0</v>
      </c>
      <c r="D6422" s="10" t="str">
        <f>OrderList!F6422</f>
        <v>DTP</v>
      </c>
      <c r="E6422" s="10" t="str">
        <f>OrderList!L6422</f>
        <v>PORT09</v>
      </c>
      <c r="F6422" s="10" t="str">
        <f>OrderList!K6422</f>
        <v>PLANT03</v>
      </c>
      <c r="G6422" s="10">
        <f>OrderList!J6422</f>
        <v>1689548</v>
      </c>
      <c r="H6422" s="10">
        <f>OrderList!M6422</f>
        <v>312</v>
      </c>
      <c r="I6422" s="10">
        <f>OrderList!N6422</f>
        <v>3.5750298062890402</v>
      </c>
      <c r="O6422" s="10">
        <f>COUNTIF(FreightRates!$A$2:$A$1541,C6422)</f>
        <v>39</v>
      </c>
      <c r="Q6422" s="10">
        <f>COUNTIFS(FreightRates!$A$2:$A$1541,C6422,FreightRates!$B$2:$B$1541,B6422,FreightRates!$C$2:$C$1541,E6422)</f>
        <v>20</v>
      </c>
      <c r="T6422">
        <f>COUNTIFS(FreightRates!$A$2:$A$1541,C6422,FreightRates!$B$2:$B$1541,B6422,FreightRates!$C$2:$C$1541,E6422,FreightRates!$F$2:$F$1541,D6422,FreightRates!$D$2:$D$1541,"&lt;="&amp;I6422,FreightRates!$E$2:$E$1541,"&gt;="&amp;I6422)</f>
        <v>2</v>
      </c>
    </row>
    <row r="6423" spans="1:20" x14ac:dyDescent="0.25">
      <c r="A6423" s="10">
        <f>OrderList!A6423</f>
        <v>1447188557.7</v>
      </c>
      <c r="B6423" s="10" t="str">
        <f>OrderList!C6423</f>
        <v>PORT04</v>
      </c>
      <c r="C6423" s="10" t="str">
        <f>OrderList!D6423</f>
        <v>V444_0</v>
      </c>
      <c r="D6423" s="10" t="str">
        <f>OrderList!F6423</f>
        <v>DTP</v>
      </c>
      <c r="E6423" s="10" t="str">
        <f>OrderList!L6423</f>
        <v>PORT09</v>
      </c>
      <c r="F6423" s="10" t="str">
        <f>OrderList!K6423</f>
        <v>PLANT03</v>
      </c>
      <c r="G6423" s="10">
        <f>OrderList!J6423</f>
        <v>1689548</v>
      </c>
      <c r="H6423" s="10">
        <f>OrderList!M6423</f>
        <v>409</v>
      </c>
      <c r="I6423" s="10">
        <f>OrderList!N6423</f>
        <v>6.1073425857437771</v>
      </c>
      <c r="O6423" s="10">
        <f>COUNTIF(FreightRates!$A$2:$A$1541,C6423)</f>
        <v>39</v>
      </c>
      <c r="Q6423" s="10">
        <f>COUNTIFS(FreightRates!$A$2:$A$1541,C6423,FreightRates!$B$2:$B$1541,B6423,FreightRates!$C$2:$C$1541,E6423)</f>
        <v>20</v>
      </c>
      <c r="T6423">
        <f>COUNTIFS(FreightRates!$A$2:$A$1541,C6423,FreightRates!$B$2:$B$1541,B6423,FreightRates!$C$2:$C$1541,E6423,FreightRates!$F$2:$F$1541,D6423,FreightRates!$D$2:$D$1541,"&lt;="&amp;I6423,FreightRates!$E$2:$E$1541,"&gt;="&amp;I6423)</f>
        <v>2</v>
      </c>
    </row>
    <row r="6424" spans="1:20" x14ac:dyDescent="0.25">
      <c r="A6424" s="10">
        <f>OrderList!A6424</f>
        <v>1447236962.7</v>
      </c>
      <c r="B6424" s="10" t="str">
        <f>OrderList!C6424</f>
        <v>PORT04</v>
      </c>
      <c r="C6424" s="10" t="str">
        <f>OrderList!D6424</f>
        <v>V444_0</v>
      </c>
      <c r="D6424" s="10" t="str">
        <f>OrderList!F6424</f>
        <v>DTP</v>
      </c>
      <c r="E6424" s="10" t="str">
        <f>OrderList!L6424</f>
        <v>PORT09</v>
      </c>
      <c r="F6424" s="10" t="str">
        <f>OrderList!K6424</f>
        <v>PLANT03</v>
      </c>
      <c r="G6424" s="10">
        <f>OrderList!J6424</f>
        <v>1689548</v>
      </c>
      <c r="H6424" s="10">
        <f>OrderList!M6424</f>
        <v>304</v>
      </c>
      <c r="I6424" s="10">
        <f>OrderList!N6424</f>
        <v>4.0963883197061923</v>
      </c>
      <c r="O6424" s="10">
        <f>COUNTIF(FreightRates!$A$2:$A$1541,C6424)</f>
        <v>39</v>
      </c>
      <c r="Q6424" s="10">
        <f>COUNTIFS(FreightRates!$A$2:$A$1541,C6424,FreightRates!$B$2:$B$1541,B6424,FreightRates!$C$2:$C$1541,E6424)</f>
        <v>20</v>
      </c>
      <c r="T6424">
        <f>COUNTIFS(FreightRates!$A$2:$A$1541,C6424,FreightRates!$B$2:$B$1541,B6424,FreightRates!$C$2:$C$1541,E6424,FreightRates!$F$2:$F$1541,D6424,FreightRates!$D$2:$D$1541,"&lt;="&amp;I6424,FreightRates!$E$2:$E$1541,"&gt;="&amp;I6424)</f>
        <v>2</v>
      </c>
    </row>
    <row r="6425" spans="1:20" x14ac:dyDescent="0.25">
      <c r="A6425" s="10">
        <f>OrderList!A6425</f>
        <v>1447149175.7</v>
      </c>
      <c r="B6425" s="10" t="str">
        <f>OrderList!C6425</f>
        <v>PORT04</v>
      </c>
      <c r="C6425" s="10" t="str">
        <f>OrderList!D6425</f>
        <v>V444_0</v>
      </c>
      <c r="D6425" s="10" t="str">
        <f>OrderList!F6425</f>
        <v>DTP</v>
      </c>
      <c r="E6425" s="10" t="str">
        <f>OrderList!L6425</f>
        <v>PORT09</v>
      </c>
      <c r="F6425" s="10" t="str">
        <f>OrderList!K6425</f>
        <v>PLANT03</v>
      </c>
      <c r="G6425" s="10">
        <f>OrderList!J6425</f>
        <v>1689548</v>
      </c>
      <c r="H6425" s="10">
        <f>OrderList!M6425</f>
        <v>275</v>
      </c>
      <c r="I6425" s="10">
        <f>OrderList!N6425</f>
        <v>0.14895957526204334</v>
      </c>
      <c r="O6425" s="10">
        <f>COUNTIF(FreightRates!$A$2:$A$1541,C6425)</f>
        <v>39</v>
      </c>
      <c r="Q6425" s="10">
        <f>COUNTIFS(FreightRates!$A$2:$A$1541,C6425,FreightRates!$B$2:$B$1541,B6425,FreightRates!$C$2:$C$1541,E6425)</f>
        <v>20</v>
      </c>
      <c r="T6425">
        <f>COUNTIFS(FreightRates!$A$2:$A$1541,C6425,FreightRates!$B$2:$B$1541,B6425,FreightRates!$C$2:$C$1541,E6425,FreightRates!$F$2:$F$1541,D6425,FreightRates!$D$2:$D$1541,"&lt;="&amp;I6425,FreightRates!$E$2:$E$1541,"&gt;="&amp;I6425)</f>
        <v>2</v>
      </c>
    </row>
    <row r="6426" spans="1:20" x14ac:dyDescent="0.25">
      <c r="A6426" s="10">
        <f>OrderList!A6426</f>
        <v>1447200527.7</v>
      </c>
      <c r="B6426" s="10" t="str">
        <f>OrderList!C6426</f>
        <v>PORT04</v>
      </c>
      <c r="C6426" s="10" t="str">
        <f>OrderList!D6426</f>
        <v>V444_0</v>
      </c>
      <c r="D6426" s="10" t="str">
        <f>OrderList!F6426</f>
        <v>DTP</v>
      </c>
      <c r="E6426" s="10" t="str">
        <f>OrderList!L6426</f>
        <v>PORT09</v>
      </c>
      <c r="F6426" s="10" t="str">
        <f>OrderList!K6426</f>
        <v>PLANT03</v>
      </c>
      <c r="G6426" s="10">
        <f>OrderList!J6426</f>
        <v>1689547</v>
      </c>
      <c r="H6426" s="10">
        <f>OrderList!M6426</f>
        <v>503</v>
      </c>
      <c r="I6426" s="10">
        <f>OrderList!N6426</f>
        <v>14.101501480911166</v>
      </c>
      <c r="O6426" s="10">
        <f>COUNTIF(FreightRates!$A$2:$A$1541,C6426)</f>
        <v>39</v>
      </c>
      <c r="Q6426" s="10">
        <f>COUNTIFS(FreightRates!$A$2:$A$1541,C6426,FreightRates!$B$2:$B$1541,B6426,FreightRates!$C$2:$C$1541,E6426)</f>
        <v>20</v>
      </c>
      <c r="T6426">
        <f>COUNTIFS(FreightRates!$A$2:$A$1541,C6426,FreightRates!$B$2:$B$1541,B6426,FreightRates!$C$2:$C$1541,E6426,FreightRates!$F$2:$F$1541,D6426,FreightRates!$D$2:$D$1541,"&lt;="&amp;I6426,FreightRates!$E$2:$E$1541,"&gt;="&amp;I6426)</f>
        <v>2</v>
      </c>
    </row>
    <row r="6427" spans="1:20" x14ac:dyDescent="0.25">
      <c r="A6427" s="10">
        <f>OrderList!A6427</f>
        <v>1447408856.7</v>
      </c>
      <c r="B6427" s="10" t="str">
        <f>OrderList!C6427</f>
        <v>PORT04</v>
      </c>
      <c r="C6427" s="10" t="str">
        <f>OrderList!D6427</f>
        <v>V444_0</v>
      </c>
      <c r="D6427" s="10" t="str">
        <f>OrderList!F6427</f>
        <v>DTP</v>
      </c>
      <c r="E6427" s="10" t="str">
        <f>OrderList!L6427</f>
        <v>PORT09</v>
      </c>
      <c r="F6427" s="10" t="str">
        <f>OrderList!K6427</f>
        <v>PLANT03</v>
      </c>
      <c r="G6427" s="10">
        <f>OrderList!J6427</f>
        <v>1689547</v>
      </c>
      <c r="H6427" s="10">
        <f>OrderList!M6427</f>
        <v>360</v>
      </c>
      <c r="I6427" s="10">
        <f>OrderList!N6427</f>
        <v>4.2471900405151581</v>
      </c>
      <c r="O6427" s="10">
        <f>COUNTIF(FreightRates!$A$2:$A$1541,C6427)</f>
        <v>39</v>
      </c>
      <c r="Q6427" s="10">
        <f>COUNTIFS(FreightRates!$A$2:$A$1541,C6427,FreightRates!$B$2:$B$1541,B6427,FreightRates!$C$2:$C$1541,E6427)</f>
        <v>20</v>
      </c>
      <c r="T6427">
        <f>COUNTIFS(FreightRates!$A$2:$A$1541,C6427,FreightRates!$B$2:$B$1541,B6427,FreightRates!$C$2:$C$1541,E6427,FreightRates!$F$2:$F$1541,D6427,FreightRates!$D$2:$D$1541,"&lt;="&amp;I6427,FreightRates!$E$2:$E$1541,"&gt;="&amp;I6427)</f>
        <v>2</v>
      </c>
    </row>
    <row r="6428" spans="1:20" x14ac:dyDescent="0.25">
      <c r="A6428" s="10">
        <f>OrderList!A6428</f>
        <v>1447200538.7</v>
      </c>
      <c r="B6428" s="10" t="str">
        <f>OrderList!C6428</f>
        <v>PORT04</v>
      </c>
      <c r="C6428" s="10" t="str">
        <f>OrderList!D6428</f>
        <v>V444_0</v>
      </c>
      <c r="D6428" s="10" t="str">
        <f>OrderList!F6428</f>
        <v>DTP</v>
      </c>
      <c r="E6428" s="10" t="str">
        <f>OrderList!L6428</f>
        <v>PORT09</v>
      </c>
      <c r="F6428" s="10" t="str">
        <f>OrderList!K6428</f>
        <v>PLANT03</v>
      </c>
      <c r="G6428" s="10">
        <f>OrderList!J6428</f>
        <v>1689547</v>
      </c>
      <c r="H6428" s="10">
        <f>OrderList!M6428</f>
        <v>487</v>
      </c>
      <c r="I6428" s="10">
        <f>OrderList!N6428</f>
        <v>18.99656796828457</v>
      </c>
      <c r="O6428" s="10">
        <f>COUNTIF(FreightRates!$A$2:$A$1541,C6428)</f>
        <v>39</v>
      </c>
      <c r="Q6428" s="10">
        <f>COUNTIFS(FreightRates!$A$2:$A$1541,C6428,FreightRates!$B$2:$B$1541,B6428,FreightRates!$C$2:$C$1541,E6428)</f>
        <v>20</v>
      </c>
      <c r="T6428">
        <f>COUNTIFS(FreightRates!$A$2:$A$1541,C6428,FreightRates!$B$2:$B$1541,B6428,FreightRates!$C$2:$C$1541,E6428,FreightRates!$F$2:$F$1541,D6428,FreightRates!$D$2:$D$1541,"&lt;="&amp;I6428,FreightRates!$E$2:$E$1541,"&gt;="&amp;I6428)</f>
        <v>2</v>
      </c>
    </row>
    <row r="6429" spans="1:20" x14ac:dyDescent="0.25">
      <c r="A6429" s="10">
        <f>OrderList!A6429</f>
        <v>1447408706.7</v>
      </c>
      <c r="B6429" s="10" t="str">
        <f>OrderList!C6429</f>
        <v>PORT04</v>
      </c>
      <c r="C6429" s="10" t="str">
        <f>OrderList!D6429</f>
        <v>V444_0</v>
      </c>
      <c r="D6429" s="10" t="str">
        <f>OrderList!F6429</f>
        <v>DTP</v>
      </c>
      <c r="E6429" s="10" t="str">
        <f>OrderList!L6429</f>
        <v>PORT09</v>
      </c>
      <c r="F6429" s="10" t="str">
        <f>OrderList!K6429</f>
        <v>PLANT03</v>
      </c>
      <c r="G6429" s="10">
        <f>OrderList!J6429</f>
        <v>1689547</v>
      </c>
      <c r="H6429" s="10">
        <f>OrderList!M6429</f>
        <v>443</v>
      </c>
      <c r="I6429" s="10">
        <f>OrderList!N6429</f>
        <v>9.0702702560154229</v>
      </c>
      <c r="O6429" s="10">
        <f>COUNTIF(FreightRates!$A$2:$A$1541,C6429)</f>
        <v>39</v>
      </c>
      <c r="Q6429" s="10">
        <f>COUNTIFS(FreightRates!$A$2:$A$1541,C6429,FreightRates!$B$2:$B$1541,B6429,FreightRates!$C$2:$C$1541,E6429)</f>
        <v>20</v>
      </c>
      <c r="T6429">
        <f>COUNTIFS(FreightRates!$A$2:$A$1541,C6429,FreightRates!$B$2:$B$1541,B6429,FreightRates!$C$2:$C$1541,E6429,FreightRates!$F$2:$F$1541,D6429,FreightRates!$D$2:$D$1541,"&lt;="&amp;I6429,FreightRates!$E$2:$E$1541,"&gt;="&amp;I6429)</f>
        <v>2</v>
      </c>
    </row>
    <row r="6430" spans="1:20" x14ac:dyDescent="0.25">
      <c r="A6430" s="10">
        <f>OrderList!A6430</f>
        <v>1447149772.7</v>
      </c>
      <c r="B6430" s="10" t="str">
        <f>OrderList!C6430</f>
        <v>PORT04</v>
      </c>
      <c r="C6430" s="10" t="str">
        <f>OrderList!D6430</f>
        <v>V444_0</v>
      </c>
      <c r="D6430" s="10" t="str">
        <f>OrderList!F6430</f>
        <v>DTP</v>
      </c>
      <c r="E6430" s="10" t="str">
        <f>OrderList!L6430</f>
        <v>PORT09</v>
      </c>
      <c r="F6430" s="10" t="str">
        <f>OrderList!K6430</f>
        <v>PLANT03</v>
      </c>
      <c r="G6430" s="10">
        <f>OrderList!J6430</f>
        <v>1689547</v>
      </c>
      <c r="H6430" s="10">
        <f>OrderList!M6430</f>
        <v>1072</v>
      </c>
      <c r="I6430" s="10">
        <f>OrderList!N6430</f>
        <v>51.285456798570195</v>
      </c>
      <c r="O6430" s="10">
        <f>COUNTIF(FreightRates!$A$2:$A$1541,C6430)</f>
        <v>39</v>
      </c>
      <c r="Q6430" s="10">
        <f>COUNTIFS(FreightRates!$A$2:$A$1541,C6430,FreightRates!$B$2:$B$1541,B6430,FreightRates!$C$2:$C$1541,E6430)</f>
        <v>20</v>
      </c>
      <c r="T6430">
        <f>COUNTIFS(FreightRates!$A$2:$A$1541,C6430,FreightRates!$B$2:$B$1541,B6430,FreightRates!$C$2:$C$1541,E6430,FreightRates!$F$2:$F$1541,D6430,FreightRates!$D$2:$D$1541,"&lt;="&amp;I6430,FreightRates!$E$2:$E$1541,"&gt;="&amp;I6430)</f>
        <v>2</v>
      </c>
    </row>
    <row r="6431" spans="1:20" x14ac:dyDescent="0.25">
      <c r="A6431" s="10">
        <f>OrderList!A6431</f>
        <v>1447251098.7</v>
      </c>
      <c r="B6431" s="10" t="str">
        <f>OrderList!C6431</f>
        <v>PORT04</v>
      </c>
      <c r="C6431" s="10" t="str">
        <f>OrderList!D6431</f>
        <v>V444_0</v>
      </c>
      <c r="D6431" s="10" t="str">
        <f>OrderList!F6431</f>
        <v>DTP</v>
      </c>
      <c r="E6431" s="10" t="str">
        <f>OrderList!L6431</f>
        <v>PORT09</v>
      </c>
      <c r="F6431" s="10" t="str">
        <f>OrderList!K6431</f>
        <v>PLANT03</v>
      </c>
      <c r="G6431" s="10">
        <f>OrderList!J6431</f>
        <v>1689547</v>
      </c>
      <c r="H6431" s="10">
        <f>OrderList!M6431</f>
        <v>800</v>
      </c>
      <c r="I6431" s="10">
        <f>OrderList!N6431</f>
        <v>34.545602692882433</v>
      </c>
      <c r="O6431" s="10">
        <f>COUNTIF(FreightRates!$A$2:$A$1541,C6431)</f>
        <v>39</v>
      </c>
      <c r="Q6431" s="10">
        <f>COUNTIFS(FreightRates!$A$2:$A$1541,C6431,FreightRates!$B$2:$B$1541,B6431,FreightRates!$C$2:$C$1541,E6431)</f>
        <v>20</v>
      </c>
      <c r="T6431">
        <f>COUNTIFS(FreightRates!$A$2:$A$1541,C6431,FreightRates!$B$2:$B$1541,B6431,FreightRates!$C$2:$C$1541,E6431,FreightRates!$F$2:$F$1541,D6431,FreightRates!$D$2:$D$1541,"&lt;="&amp;I6431,FreightRates!$E$2:$E$1541,"&gt;="&amp;I6431)</f>
        <v>2</v>
      </c>
    </row>
    <row r="6432" spans="1:20" x14ac:dyDescent="0.25">
      <c r="A6432" s="10">
        <f>OrderList!A6432</f>
        <v>1447200392.7</v>
      </c>
      <c r="B6432" s="10" t="str">
        <f>OrderList!C6432</f>
        <v>PORT04</v>
      </c>
      <c r="C6432" s="10" t="str">
        <f>OrderList!D6432</f>
        <v>V444_0</v>
      </c>
      <c r="D6432" s="10" t="str">
        <f>OrderList!F6432</f>
        <v>DTP</v>
      </c>
      <c r="E6432" s="10" t="str">
        <f>OrderList!L6432</f>
        <v>PORT09</v>
      </c>
      <c r="F6432" s="10" t="str">
        <f>OrderList!K6432</f>
        <v>PLANT03</v>
      </c>
      <c r="G6432" s="10">
        <f>OrderList!J6432</f>
        <v>1689547</v>
      </c>
      <c r="H6432" s="10">
        <f>OrderList!M6432</f>
        <v>395</v>
      </c>
      <c r="I6432" s="10">
        <f>OrderList!N6432</f>
        <v>9.6461604310005296</v>
      </c>
      <c r="O6432" s="10">
        <f>COUNTIF(FreightRates!$A$2:$A$1541,C6432)</f>
        <v>39</v>
      </c>
      <c r="Q6432" s="10">
        <f>COUNTIFS(FreightRates!$A$2:$A$1541,C6432,FreightRates!$B$2:$B$1541,B6432,FreightRates!$C$2:$C$1541,E6432)</f>
        <v>20</v>
      </c>
      <c r="T6432">
        <f>COUNTIFS(FreightRates!$A$2:$A$1541,C6432,FreightRates!$B$2:$B$1541,B6432,FreightRates!$C$2:$C$1541,E6432,FreightRates!$F$2:$F$1541,D6432,FreightRates!$D$2:$D$1541,"&lt;="&amp;I6432,FreightRates!$E$2:$E$1541,"&gt;="&amp;I6432)</f>
        <v>2</v>
      </c>
    </row>
    <row r="6433" spans="1:20" x14ac:dyDescent="0.25">
      <c r="A6433" s="10">
        <f>OrderList!A6433</f>
        <v>1447192248.7</v>
      </c>
      <c r="B6433" s="10" t="str">
        <f>OrderList!C6433</f>
        <v>PORT04</v>
      </c>
      <c r="C6433" s="10" t="str">
        <f>OrderList!D6433</f>
        <v>V444_0</v>
      </c>
      <c r="D6433" s="10" t="str">
        <f>OrderList!F6433</f>
        <v>DTP</v>
      </c>
      <c r="E6433" s="10" t="str">
        <f>OrderList!L6433</f>
        <v>PORT09</v>
      </c>
      <c r="F6433" s="10" t="str">
        <f>OrderList!K6433</f>
        <v>PLANT03</v>
      </c>
      <c r="G6433" s="10">
        <f>OrderList!J6433</f>
        <v>1689547</v>
      </c>
      <c r="H6433" s="10">
        <f>OrderList!M6433</f>
        <v>778</v>
      </c>
      <c r="I6433" s="10">
        <f>OrderList!N6433</f>
        <v>34.545602692882433</v>
      </c>
      <c r="O6433" s="10">
        <f>COUNTIF(FreightRates!$A$2:$A$1541,C6433)</f>
        <v>39</v>
      </c>
      <c r="Q6433" s="10">
        <f>COUNTIFS(FreightRates!$A$2:$A$1541,C6433,FreightRates!$B$2:$B$1541,B6433,FreightRates!$C$2:$C$1541,E6433)</f>
        <v>20</v>
      </c>
      <c r="T6433">
        <f>COUNTIFS(FreightRates!$A$2:$A$1541,C6433,FreightRates!$B$2:$B$1541,B6433,FreightRates!$C$2:$C$1541,E6433,FreightRates!$F$2:$F$1541,D6433,FreightRates!$D$2:$D$1541,"&lt;="&amp;I6433,FreightRates!$E$2:$E$1541,"&gt;="&amp;I6433)</f>
        <v>2</v>
      </c>
    </row>
    <row r="6434" spans="1:20" x14ac:dyDescent="0.25">
      <c r="A6434" s="10">
        <f>OrderList!A6434</f>
        <v>1447408594.7</v>
      </c>
      <c r="B6434" s="10" t="str">
        <f>OrderList!C6434</f>
        <v>PORT04</v>
      </c>
      <c r="C6434" s="10" t="str">
        <f>OrderList!D6434</f>
        <v>V444_0</v>
      </c>
      <c r="D6434" s="10" t="str">
        <f>OrderList!F6434</f>
        <v>DTP</v>
      </c>
      <c r="E6434" s="10" t="str">
        <f>OrderList!L6434</f>
        <v>PORT09</v>
      </c>
      <c r="F6434" s="10" t="str">
        <f>OrderList!K6434</f>
        <v>PLANT03</v>
      </c>
      <c r="G6434" s="10">
        <f>OrderList!J6434</f>
        <v>1689547</v>
      </c>
      <c r="H6434" s="10">
        <f>OrderList!M6434</f>
        <v>860</v>
      </c>
      <c r="I6434" s="10">
        <f>OrderList!N6434</f>
        <v>47.271557201980038</v>
      </c>
      <c r="O6434" s="10">
        <f>COUNTIF(FreightRates!$A$2:$A$1541,C6434)</f>
        <v>39</v>
      </c>
      <c r="Q6434" s="10">
        <f>COUNTIFS(FreightRates!$A$2:$A$1541,C6434,FreightRates!$B$2:$B$1541,B6434,FreightRates!$C$2:$C$1541,E6434)</f>
        <v>20</v>
      </c>
      <c r="T6434">
        <f>COUNTIFS(FreightRates!$A$2:$A$1541,C6434,FreightRates!$B$2:$B$1541,B6434,FreightRates!$C$2:$C$1541,E6434,FreightRates!$F$2:$F$1541,D6434,FreightRates!$D$2:$D$1541,"&lt;="&amp;I6434,FreightRates!$E$2:$E$1541,"&gt;="&amp;I6434)</f>
        <v>2</v>
      </c>
    </row>
    <row r="6435" spans="1:20" x14ac:dyDescent="0.25">
      <c r="A6435" s="10">
        <f>OrderList!A6435</f>
        <v>1447188561.7</v>
      </c>
      <c r="B6435" s="10" t="str">
        <f>OrderList!C6435</f>
        <v>PORT04</v>
      </c>
      <c r="C6435" s="10" t="str">
        <f>OrderList!D6435</f>
        <v>V444_0</v>
      </c>
      <c r="D6435" s="10" t="str">
        <f>OrderList!F6435</f>
        <v>DTP</v>
      </c>
      <c r="E6435" s="10" t="str">
        <f>OrderList!L6435</f>
        <v>PORT09</v>
      </c>
      <c r="F6435" s="10" t="str">
        <f>OrderList!K6435</f>
        <v>PLANT03</v>
      </c>
      <c r="G6435" s="10">
        <f>OrderList!J6435</f>
        <v>1689547</v>
      </c>
      <c r="H6435" s="10">
        <f>OrderList!M6435</f>
        <v>545</v>
      </c>
      <c r="I6435" s="10">
        <f>OrderList!N6435</f>
        <v>21.595881561941482</v>
      </c>
      <c r="O6435" s="10">
        <f>COUNTIF(FreightRates!$A$2:$A$1541,C6435)</f>
        <v>39</v>
      </c>
      <c r="Q6435" s="10">
        <f>COUNTIFS(FreightRates!$A$2:$A$1541,C6435,FreightRates!$B$2:$B$1541,B6435,FreightRates!$C$2:$C$1541,E6435)</f>
        <v>20</v>
      </c>
      <c r="T6435">
        <f>COUNTIFS(FreightRates!$A$2:$A$1541,C6435,FreightRates!$B$2:$B$1541,B6435,FreightRates!$C$2:$C$1541,E6435,FreightRates!$F$2:$F$1541,D6435,FreightRates!$D$2:$D$1541,"&lt;="&amp;I6435,FreightRates!$E$2:$E$1541,"&gt;="&amp;I6435)</f>
        <v>2</v>
      </c>
    </row>
    <row r="6436" spans="1:20" x14ac:dyDescent="0.25">
      <c r="A6436" s="10">
        <f>OrderList!A6436</f>
        <v>1447187989.7</v>
      </c>
      <c r="B6436" s="10" t="str">
        <f>OrderList!C6436</f>
        <v>PORT04</v>
      </c>
      <c r="C6436" s="10" t="str">
        <f>OrderList!D6436</f>
        <v>V444_0</v>
      </c>
      <c r="D6436" s="10" t="str">
        <f>OrderList!F6436</f>
        <v>DTP</v>
      </c>
      <c r="E6436" s="10" t="str">
        <f>OrderList!L6436</f>
        <v>PORT09</v>
      </c>
      <c r="F6436" s="10" t="str">
        <f>OrderList!K6436</f>
        <v>PLANT03</v>
      </c>
      <c r="G6436" s="10">
        <f>OrderList!J6436</f>
        <v>1689547</v>
      </c>
      <c r="H6436" s="10">
        <f>OrderList!M6436</f>
        <v>288</v>
      </c>
      <c r="I6436" s="10">
        <f>OrderList!N6436</f>
        <v>1.2957528937164891</v>
      </c>
      <c r="O6436" s="10">
        <f>COUNTIF(FreightRates!$A$2:$A$1541,C6436)</f>
        <v>39</v>
      </c>
      <c r="Q6436" s="10">
        <f>COUNTIFS(FreightRates!$A$2:$A$1541,C6436,FreightRates!$B$2:$B$1541,B6436,FreightRates!$C$2:$C$1541,E6436)</f>
        <v>20</v>
      </c>
      <c r="T6436">
        <f>COUNTIFS(FreightRates!$A$2:$A$1541,C6436,FreightRates!$B$2:$B$1541,B6436,FreightRates!$C$2:$C$1541,E6436,FreightRates!$F$2:$F$1541,D6436,FreightRates!$D$2:$D$1541,"&lt;="&amp;I6436,FreightRates!$E$2:$E$1541,"&gt;="&amp;I6436)</f>
        <v>2</v>
      </c>
    </row>
    <row r="6437" spans="1:20" x14ac:dyDescent="0.25">
      <c r="A6437" s="10">
        <f>OrderList!A6437</f>
        <v>1447188555.7</v>
      </c>
      <c r="B6437" s="10" t="str">
        <f>OrderList!C6437</f>
        <v>PORT04</v>
      </c>
      <c r="C6437" s="10" t="str">
        <f>OrderList!D6437</f>
        <v>V444_0</v>
      </c>
      <c r="D6437" s="10" t="str">
        <f>OrderList!F6437</f>
        <v>DTP</v>
      </c>
      <c r="E6437" s="10" t="str">
        <f>OrderList!L6437</f>
        <v>PORT09</v>
      </c>
      <c r="F6437" s="10" t="str">
        <f>OrderList!K6437</f>
        <v>PLANT03</v>
      </c>
      <c r="G6437" s="10">
        <f>OrderList!J6437</f>
        <v>1689547</v>
      </c>
      <c r="H6437" s="10">
        <f>OrderList!M6437</f>
        <v>333</v>
      </c>
      <c r="I6437" s="10">
        <f>OrderList!N6437</f>
        <v>1.5836979812090419</v>
      </c>
      <c r="O6437" s="10">
        <f>COUNTIF(FreightRates!$A$2:$A$1541,C6437)</f>
        <v>39</v>
      </c>
      <c r="Q6437" s="10">
        <f>COUNTIFS(FreightRates!$A$2:$A$1541,C6437,FreightRates!$B$2:$B$1541,B6437,FreightRates!$C$2:$C$1541,E6437)</f>
        <v>20</v>
      </c>
      <c r="T6437">
        <f>COUNTIFS(FreightRates!$A$2:$A$1541,C6437,FreightRates!$B$2:$B$1541,B6437,FreightRates!$C$2:$C$1541,E6437,FreightRates!$F$2:$F$1541,D6437,FreightRates!$D$2:$D$1541,"&lt;="&amp;I6437,FreightRates!$E$2:$E$1541,"&gt;="&amp;I6437)</f>
        <v>2</v>
      </c>
    </row>
    <row r="6438" spans="1:20" x14ac:dyDescent="0.25">
      <c r="A6438" s="10">
        <f>OrderList!A6438</f>
        <v>1447408599.7</v>
      </c>
      <c r="B6438" s="10" t="str">
        <f>OrderList!C6438</f>
        <v>PORT04</v>
      </c>
      <c r="C6438" s="10" t="str">
        <f>OrderList!D6438</f>
        <v>V444_0</v>
      </c>
      <c r="D6438" s="10" t="str">
        <f>OrderList!F6438</f>
        <v>DTP</v>
      </c>
      <c r="E6438" s="10" t="str">
        <f>OrderList!L6438</f>
        <v>PORT09</v>
      </c>
      <c r="F6438" s="10" t="str">
        <f>OrderList!K6438</f>
        <v>PLANT03</v>
      </c>
      <c r="G6438" s="10">
        <f>OrderList!J6438</f>
        <v>1689547</v>
      </c>
      <c r="H6438" s="10">
        <f>OrderList!M6438</f>
        <v>846</v>
      </c>
      <c r="I6438" s="10">
        <f>OrderList!N6438</f>
        <v>46.191763123882964</v>
      </c>
      <c r="O6438" s="10">
        <f>COUNTIF(FreightRates!$A$2:$A$1541,C6438)</f>
        <v>39</v>
      </c>
      <c r="Q6438" s="10">
        <f>COUNTIFS(FreightRates!$A$2:$A$1541,C6438,FreightRates!$B$2:$B$1541,B6438,FreightRates!$C$2:$C$1541,E6438)</f>
        <v>20</v>
      </c>
      <c r="T6438">
        <f>COUNTIFS(FreightRates!$A$2:$A$1541,C6438,FreightRates!$B$2:$B$1541,B6438,FreightRates!$C$2:$C$1541,E6438,FreightRates!$F$2:$F$1541,D6438,FreightRates!$D$2:$D$1541,"&lt;="&amp;I6438,FreightRates!$E$2:$E$1541,"&gt;="&amp;I6438)</f>
        <v>2</v>
      </c>
    </row>
    <row r="6439" spans="1:20" x14ac:dyDescent="0.25">
      <c r="A6439" s="10">
        <f>OrderList!A6439</f>
        <v>1447188565.7</v>
      </c>
      <c r="B6439" s="10" t="str">
        <f>OrderList!C6439</f>
        <v>PORT04</v>
      </c>
      <c r="C6439" s="10" t="str">
        <f>OrderList!D6439</f>
        <v>V444_0</v>
      </c>
      <c r="D6439" s="10" t="str">
        <f>OrderList!F6439</f>
        <v>DTP</v>
      </c>
      <c r="E6439" s="10" t="str">
        <f>OrderList!L6439</f>
        <v>PORT09</v>
      </c>
      <c r="F6439" s="10" t="str">
        <f>OrderList!K6439</f>
        <v>PLANT03</v>
      </c>
      <c r="G6439" s="10">
        <f>OrderList!J6439</f>
        <v>1689547</v>
      </c>
      <c r="H6439" s="10">
        <f>OrderList!M6439</f>
        <v>377</v>
      </c>
      <c r="I6439" s="10">
        <f>OrderList!N6439</f>
        <v>6.622737012328721</v>
      </c>
      <c r="O6439" s="10">
        <f>COUNTIF(FreightRates!$A$2:$A$1541,C6439)</f>
        <v>39</v>
      </c>
      <c r="Q6439" s="10">
        <f>COUNTIFS(FreightRates!$A$2:$A$1541,C6439,FreightRates!$B$2:$B$1541,B6439,FreightRates!$C$2:$C$1541,E6439)</f>
        <v>20</v>
      </c>
      <c r="T6439">
        <f>COUNTIFS(FreightRates!$A$2:$A$1541,C6439,FreightRates!$B$2:$B$1541,B6439,FreightRates!$C$2:$C$1541,E6439,FreightRates!$F$2:$F$1541,D6439,FreightRates!$D$2:$D$1541,"&lt;="&amp;I6439,FreightRates!$E$2:$E$1541,"&gt;="&amp;I6439)</f>
        <v>2</v>
      </c>
    </row>
    <row r="6440" spans="1:20" x14ac:dyDescent="0.25">
      <c r="A6440" s="10">
        <f>OrderList!A6440</f>
        <v>1447257504.7</v>
      </c>
      <c r="B6440" s="10" t="str">
        <f>OrderList!C6440</f>
        <v>PORT04</v>
      </c>
      <c r="C6440" s="10" t="str">
        <f>OrderList!D6440</f>
        <v>V444_0</v>
      </c>
      <c r="D6440" s="10" t="str">
        <f>OrderList!F6440</f>
        <v>DTP</v>
      </c>
      <c r="E6440" s="10" t="str">
        <f>OrderList!L6440</f>
        <v>PORT09</v>
      </c>
      <c r="F6440" s="10" t="str">
        <f>OrderList!K6440</f>
        <v>PLANT03</v>
      </c>
      <c r="G6440" s="10">
        <f>OrderList!J6440</f>
        <v>1691546</v>
      </c>
      <c r="H6440" s="10">
        <f>OrderList!M6440</f>
        <v>301</v>
      </c>
      <c r="I6440" s="10">
        <f>OrderList!N6440</f>
        <v>0.92029291885844233</v>
      </c>
      <c r="O6440" s="10">
        <f>COUNTIF(FreightRates!$A$2:$A$1541,C6440)</f>
        <v>39</v>
      </c>
      <c r="Q6440" s="10">
        <f>COUNTIFS(FreightRates!$A$2:$A$1541,C6440,FreightRates!$B$2:$B$1541,B6440,FreightRates!$C$2:$C$1541,E6440)</f>
        <v>20</v>
      </c>
      <c r="T6440">
        <f>COUNTIFS(FreightRates!$A$2:$A$1541,C6440,FreightRates!$B$2:$B$1541,B6440,FreightRates!$C$2:$C$1541,E6440,FreightRates!$F$2:$F$1541,D6440,FreightRates!$D$2:$D$1541,"&lt;="&amp;I6440,FreightRates!$E$2:$E$1541,"&gt;="&amp;I6440)</f>
        <v>2</v>
      </c>
    </row>
    <row r="6441" spans="1:20" x14ac:dyDescent="0.25">
      <c r="A6441" s="10">
        <f>OrderList!A6441</f>
        <v>1447423193.7</v>
      </c>
      <c r="B6441" s="10" t="str">
        <f>OrderList!C6441</f>
        <v>PORT04</v>
      </c>
      <c r="C6441" s="10" t="str">
        <f>OrderList!D6441</f>
        <v>V444_0</v>
      </c>
      <c r="D6441" s="10" t="str">
        <f>OrderList!F6441</f>
        <v>DTP</v>
      </c>
      <c r="E6441" s="10" t="str">
        <f>OrderList!L6441</f>
        <v>PORT09</v>
      </c>
      <c r="F6441" s="10" t="str">
        <f>OrderList!K6441</f>
        <v>PLANT03</v>
      </c>
      <c r="G6441" s="10">
        <f>OrderList!J6441</f>
        <v>1656246</v>
      </c>
      <c r="H6441" s="10">
        <f>OrderList!M6441</f>
        <v>1287</v>
      </c>
      <c r="I6441" s="10">
        <f>OrderList!N6441</f>
        <v>4.096305732484077</v>
      </c>
      <c r="O6441" s="10">
        <f>COUNTIF(FreightRates!$A$2:$A$1541,C6441)</f>
        <v>39</v>
      </c>
      <c r="Q6441" s="10">
        <f>COUNTIFS(FreightRates!$A$2:$A$1541,C6441,FreightRates!$B$2:$B$1541,B6441,FreightRates!$C$2:$C$1541,E6441)</f>
        <v>20</v>
      </c>
      <c r="T6441">
        <f>COUNTIFS(FreightRates!$A$2:$A$1541,C6441,FreightRates!$B$2:$B$1541,B6441,FreightRates!$C$2:$C$1541,E6441,FreightRates!$F$2:$F$1541,D6441,FreightRates!$D$2:$D$1541,"&lt;="&amp;I6441,FreightRates!$E$2:$E$1541,"&gt;="&amp;I6441)</f>
        <v>2</v>
      </c>
    </row>
    <row r="6442" spans="1:20" x14ac:dyDescent="0.25">
      <c r="A6442" s="10">
        <f>OrderList!A6442</f>
        <v>1447423173.7</v>
      </c>
      <c r="B6442" s="10" t="str">
        <f>OrderList!C6442</f>
        <v>PORT04</v>
      </c>
      <c r="C6442" s="10" t="str">
        <f>OrderList!D6442</f>
        <v>V444_0</v>
      </c>
      <c r="D6442" s="10" t="str">
        <f>OrderList!F6442</f>
        <v>DTP</v>
      </c>
      <c r="E6442" s="10" t="str">
        <f>OrderList!L6442</f>
        <v>PORT09</v>
      </c>
      <c r="F6442" s="10" t="str">
        <f>OrderList!K6442</f>
        <v>PLANT03</v>
      </c>
      <c r="G6442" s="10">
        <f>OrderList!J6442</f>
        <v>1656246</v>
      </c>
      <c r="H6442" s="10">
        <f>OrderList!M6442</f>
        <v>1302</v>
      </c>
      <c r="I6442" s="10">
        <f>OrderList!N6442</f>
        <v>4.096305732484077</v>
      </c>
      <c r="O6442" s="10">
        <f>COUNTIF(FreightRates!$A$2:$A$1541,C6442)</f>
        <v>39</v>
      </c>
      <c r="Q6442" s="10">
        <f>COUNTIFS(FreightRates!$A$2:$A$1541,C6442,FreightRates!$B$2:$B$1541,B6442,FreightRates!$C$2:$C$1541,E6442)</f>
        <v>20</v>
      </c>
      <c r="T6442">
        <f>COUNTIFS(FreightRates!$A$2:$A$1541,C6442,FreightRates!$B$2:$B$1541,B6442,FreightRates!$C$2:$C$1541,E6442,FreightRates!$F$2:$F$1541,D6442,FreightRates!$D$2:$D$1541,"&lt;="&amp;I6442,FreightRates!$E$2:$E$1541,"&gt;="&amp;I6442)</f>
        <v>2</v>
      </c>
    </row>
    <row r="6443" spans="1:20" x14ac:dyDescent="0.25">
      <c r="A6443" s="10">
        <f>OrderList!A6443</f>
        <v>1447423192.7</v>
      </c>
      <c r="B6443" s="10" t="str">
        <f>OrderList!C6443</f>
        <v>PORT04</v>
      </c>
      <c r="C6443" s="10" t="str">
        <f>OrderList!D6443</f>
        <v>V444_0</v>
      </c>
      <c r="D6443" s="10" t="str">
        <f>OrderList!F6443</f>
        <v>DTP</v>
      </c>
      <c r="E6443" s="10" t="str">
        <f>OrderList!L6443</f>
        <v>PORT09</v>
      </c>
      <c r="F6443" s="10" t="str">
        <f>OrderList!K6443</f>
        <v>PLANT03</v>
      </c>
      <c r="G6443" s="10">
        <f>OrderList!J6443</f>
        <v>1656246</v>
      </c>
      <c r="H6443" s="10">
        <f>OrderList!M6443</f>
        <v>1329</v>
      </c>
      <c r="I6443" s="10">
        <f>OrderList!N6443</f>
        <v>4.096305732484077</v>
      </c>
      <c r="O6443" s="10">
        <f>COUNTIF(FreightRates!$A$2:$A$1541,C6443)</f>
        <v>39</v>
      </c>
      <c r="Q6443" s="10">
        <f>COUNTIFS(FreightRates!$A$2:$A$1541,C6443,FreightRates!$B$2:$B$1541,B6443,FreightRates!$C$2:$C$1541,E6443)</f>
        <v>20</v>
      </c>
      <c r="T6443">
        <f>COUNTIFS(FreightRates!$A$2:$A$1541,C6443,FreightRates!$B$2:$B$1541,B6443,FreightRates!$C$2:$C$1541,E6443,FreightRates!$F$2:$F$1541,D6443,FreightRates!$D$2:$D$1541,"&lt;="&amp;I6443,FreightRates!$E$2:$E$1541,"&gt;="&amp;I6443)</f>
        <v>2</v>
      </c>
    </row>
    <row r="6444" spans="1:20" x14ac:dyDescent="0.25">
      <c r="A6444" s="10">
        <f>OrderList!A6444</f>
        <v>1447423180.7</v>
      </c>
      <c r="B6444" s="10" t="str">
        <f>OrderList!C6444</f>
        <v>PORT04</v>
      </c>
      <c r="C6444" s="10" t="str">
        <f>OrderList!D6444</f>
        <v>V444_0</v>
      </c>
      <c r="D6444" s="10" t="str">
        <f>OrderList!F6444</f>
        <v>DTP</v>
      </c>
      <c r="E6444" s="10" t="str">
        <f>OrderList!L6444</f>
        <v>PORT09</v>
      </c>
      <c r="F6444" s="10" t="str">
        <f>OrderList!K6444</f>
        <v>PLANT03</v>
      </c>
      <c r="G6444" s="10">
        <f>OrderList!J6444</f>
        <v>1656246</v>
      </c>
      <c r="H6444" s="10">
        <f>OrderList!M6444</f>
        <v>1236</v>
      </c>
      <c r="I6444" s="10">
        <f>OrderList!N6444</f>
        <v>4.096305732484077</v>
      </c>
      <c r="O6444" s="10">
        <f>COUNTIF(FreightRates!$A$2:$A$1541,C6444)</f>
        <v>39</v>
      </c>
      <c r="Q6444" s="10">
        <f>COUNTIFS(FreightRates!$A$2:$A$1541,C6444,FreightRates!$B$2:$B$1541,B6444,FreightRates!$C$2:$C$1541,E6444)</f>
        <v>20</v>
      </c>
      <c r="T6444">
        <f>COUNTIFS(FreightRates!$A$2:$A$1541,C6444,FreightRates!$B$2:$B$1541,B6444,FreightRates!$C$2:$C$1541,E6444,FreightRates!$F$2:$F$1541,D6444,FreightRates!$D$2:$D$1541,"&lt;="&amp;I6444,FreightRates!$E$2:$E$1541,"&gt;="&amp;I6444)</f>
        <v>2</v>
      </c>
    </row>
    <row r="6445" spans="1:20" x14ac:dyDescent="0.25">
      <c r="A6445" s="10">
        <f>OrderList!A6445</f>
        <v>1447423197.7</v>
      </c>
      <c r="B6445" s="10" t="str">
        <f>OrderList!C6445</f>
        <v>PORT04</v>
      </c>
      <c r="C6445" s="10" t="str">
        <f>OrderList!D6445</f>
        <v>V444_0</v>
      </c>
      <c r="D6445" s="10" t="str">
        <f>OrderList!F6445</f>
        <v>DTP</v>
      </c>
      <c r="E6445" s="10" t="str">
        <f>OrderList!L6445</f>
        <v>PORT09</v>
      </c>
      <c r="F6445" s="10" t="str">
        <f>OrderList!K6445</f>
        <v>PLANT03</v>
      </c>
      <c r="G6445" s="10">
        <f>OrderList!J6445</f>
        <v>1656246</v>
      </c>
      <c r="H6445" s="10">
        <f>OrderList!M6445</f>
        <v>2268</v>
      </c>
      <c r="I6445" s="10">
        <f>OrderList!N6445</f>
        <v>8.1926114649681541</v>
      </c>
      <c r="O6445" s="10">
        <f>COUNTIF(FreightRates!$A$2:$A$1541,C6445)</f>
        <v>39</v>
      </c>
      <c r="Q6445" s="10">
        <f>COUNTIFS(FreightRates!$A$2:$A$1541,C6445,FreightRates!$B$2:$B$1541,B6445,FreightRates!$C$2:$C$1541,E6445)</f>
        <v>20</v>
      </c>
      <c r="T6445">
        <f>COUNTIFS(FreightRates!$A$2:$A$1541,C6445,FreightRates!$B$2:$B$1541,B6445,FreightRates!$C$2:$C$1541,E6445,FreightRates!$F$2:$F$1541,D6445,FreightRates!$D$2:$D$1541,"&lt;="&amp;I6445,FreightRates!$E$2:$E$1541,"&gt;="&amp;I6445)</f>
        <v>2</v>
      </c>
    </row>
    <row r="6446" spans="1:20" x14ac:dyDescent="0.25">
      <c r="A6446" s="10">
        <f>OrderList!A6446</f>
        <v>1447423181.7</v>
      </c>
      <c r="B6446" s="10" t="str">
        <f>OrderList!C6446</f>
        <v>PORT04</v>
      </c>
      <c r="C6446" s="10" t="str">
        <f>OrderList!D6446</f>
        <v>V444_0</v>
      </c>
      <c r="D6446" s="10" t="str">
        <f>OrderList!F6446</f>
        <v>DTP</v>
      </c>
      <c r="E6446" s="10" t="str">
        <f>OrderList!L6446</f>
        <v>PORT09</v>
      </c>
      <c r="F6446" s="10" t="str">
        <f>OrderList!K6446</f>
        <v>PLANT03</v>
      </c>
      <c r="G6446" s="10">
        <f>OrderList!J6446</f>
        <v>1656246</v>
      </c>
      <c r="H6446" s="10">
        <f>OrderList!M6446</f>
        <v>3289</v>
      </c>
      <c r="I6446" s="10">
        <f>OrderList!N6446</f>
        <v>12.46</v>
      </c>
      <c r="O6446" s="10">
        <f>COUNTIF(FreightRates!$A$2:$A$1541,C6446)</f>
        <v>39</v>
      </c>
      <c r="Q6446" s="10">
        <f>COUNTIFS(FreightRates!$A$2:$A$1541,C6446,FreightRates!$B$2:$B$1541,B6446,FreightRates!$C$2:$C$1541,E6446)</f>
        <v>20</v>
      </c>
      <c r="T6446">
        <f>COUNTIFS(FreightRates!$A$2:$A$1541,C6446,FreightRates!$B$2:$B$1541,B6446,FreightRates!$C$2:$C$1541,E6446,FreightRates!$F$2:$F$1541,D6446,FreightRates!$D$2:$D$1541,"&lt;="&amp;I6446,FreightRates!$E$2:$E$1541,"&gt;="&amp;I6446)</f>
        <v>2</v>
      </c>
    </row>
    <row r="6447" spans="1:20" x14ac:dyDescent="0.25">
      <c r="A6447" s="10">
        <f>OrderList!A6447</f>
        <v>1447406128.7</v>
      </c>
      <c r="B6447" s="10" t="str">
        <f>OrderList!C6447</f>
        <v>PORT04</v>
      </c>
      <c r="C6447" s="10" t="str">
        <f>OrderList!D6447</f>
        <v>V444_0</v>
      </c>
      <c r="D6447" s="10" t="str">
        <f>OrderList!F6447</f>
        <v>DTP</v>
      </c>
      <c r="E6447" s="10" t="str">
        <f>OrderList!L6447</f>
        <v>PORT09</v>
      </c>
      <c r="F6447" s="10" t="str">
        <f>OrderList!K6447</f>
        <v>PLANT03</v>
      </c>
      <c r="G6447" s="10">
        <f>OrderList!J6447</f>
        <v>1656246</v>
      </c>
      <c r="H6447" s="10">
        <f>OrderList!M6447</f>
        <v>3250</v>
      </c>
      <c r="I6447" s="10">
        <f>OrderList!N6447</f>
        <v>12.42</v>
      </c>
      <c r="O6447" s="10">
        <f>COUNTIF(FreightRates!$A$2:$A$1541,C6447)</f>
        <v>39</v>
      </c>
      <c r="Q6447" s="10">
        <f>COUNTIFS(FreightRates!$A$2:$A$1541,C6447,FreightRates!$B$2:$B$1541,B6447,FreightRates!$C$2:$C$1541,E6447)</f>
        <v>20</v>
      </c>
      <c r="T6447">
        <f>COUNTIFS(FreightRates!$A$2:$A$1541,C6447,FreightRates!$B$2:$B$1541,B6447,FreightRates!$C$2:$C$1541,E6447,FreightRates!$F$2:$F$1541,D6447,FreightRates!$D$2:$D$1541,"&lt;="&amp;I6447,FreightRates!$E$2:$E$1541,"&gt;="&amp;I6447)</f>
        <v>2</v>
      </c>
    </row>
    <row r="6448" spans="1:20" x14ac:dyDescent="0.25">
      <c r="A6448" s="10">
        <f>OrderList!A6448</f>
        <v>1447300170.7</v>
      </c>
      <c r="B6448" s="10" t="str">
        <f>OrderList!C6448</f>
        <v>PORT04</v>
      </c>
      <c r="C6448" s="10" t="str">
        <f>OrderList!D6448</f>
        <v>V444_0</v>
      </c>
      <c r="D6448" s="10" t="str">
        <f>OrderList!F6448</f>
        <v>DTP</v>
      </c>
      <c r="E6448" s="10" t="str">
        <f>OrderList!L6448</f>
        <v>PORT09</v>
      </c>
      <c r="F6448" s="10" t="str">
        <f>OrderList!K6448</f>
        <v>PLANT03</v>
      </c>
      <c r="G6448" s="10">
        <f>OrderList!J6448</f>
        <v>1698988</v>
      </c>
      <c r="H6448" s="10">
        <f>OrderList!M6448</f>
        <v>1150</v>
      </c>
      <c r="I6448" s="10">
        <f>OrderList!N6448</f>
        <v>4.9209422983</v>
      </c>
      <c r="O6448" s="10">
        <f>COUNTIF(FreightRates!$A$2:$A$1541,C6448)</f>
        <v>39</v>
      </c>
      <c r="Q6448" s="10">
        <f>COUNTIFS(FreightRates!$A$2:$A$1541,C6448,FreightRates!$B$2:$B$1541,B6448,FreightRates!$C$2:$C$1541,E6448)</f>
        <v>20</v>
      </c>
      <c r="T6448">
        <f>COUNTIFS(FreightRates!$A$2:$A$1541,C6448,FreightRates!$B$2:$B$1541,B6448,FreightRates!$C$2:$C$1541,E6448,FreightRates!$F$2:$F$1541,D6448,FreightRates!$D$2:$D$1541,"&lt;="&amp;I6448,FreightRates!$E$2:$E$1541,"&gt;="&amp;I6448)</f>
        <v>2</v>
      </c>
    </row>
    <row r="6449" spans="1:20" x14ac:dyDescent="0.25">
      <c r="A6449" s="10">
        <f>OrderList!A6449</f>
        <v>1447421278.7</v>
      </c>
      <c r="B6449" s="10" t="str">
        <f>OrderList!C6449</f>
        <v>PORT04</v>
      </c>
      <c r="C6449" s="10" t="str">
        <f>OrderList!D6449</f>
        <v>V444_0</v>
      </c>
      <c r="D6449" s="10" t="str">
        <f>OrderList!F6449</f>
        <v>DTP</v>
      </c>
      <c r="E6449" s="10" t="str">
        <f>OrderList!L6449</f>
        <v>PORT09</v>
      </c>
      <c r="F6449" s="10" t="str">
        <f>OrderList!K6449</f>
        <v>PLANT03</v>
      </c>
      <c r="G6449" s="10">
        <f>OrderList!J6449</f>
        <v>1698977</v>
      </c>
      <c r="H6449" s="10">
        <f>OrderList!M6449</f>
        <v>1165</v>
      </c>
      <c r="I6449" s="10">
        <f>OrderList!N6449</f>
        <v>2.4447242752566369</v>
      </c>
      <c r="O6449" s="10">
        <f>COUNTIF(FreightRates!$A$2:$A$1541,C6449)</f>
        <v>39</v>
      </c>
      <c r="Q6449" s="10">
        <f>COUNTIFS(FreightRates!$A$2:$A$1541,C6449,FreightRates!$B$2:$B$1541,B6449,FreightRates!$C$2:$C$1541,E6449)</f>
        <v>20</v>
      </c>
      <c r="T6449">
        <f>COUNTIFS(FreightRates!$A$2:$A$1541,C6449,FreightRates!$B$2:$B$1541,B6449,FreightRates!$C$2:$C$1541,E6449,FreightRates!$F$2:$F$1541,D6449,FreightRates!$D$2:$D$1541,"&lt;="&amp;I6449,FreightRates!$E$2:$E$1541,"&gt;="&amp;I6449)</f>
        <v>2</v>
      </c>
    </row>
    <row r="6450" spans="1:20" x14ac:dyDescent="0.25">
      <c r="A6450" s="10">
        <f>OrderList!A6450</f>
        <v>1447306130.7</v>
      </c>
      <c r="B6450" s="10" t="str">
        <f>OrderList!C6450</f>
        <v>PORT04</v>
      </c>
      <c r="C6450" s="10" t="str">
        <f>OrderList!D6450</f>
        <v>V444_0</v>
      </c>
      <c r="D6450" s="10" t="str">
        <f>OrderList!F6450</f>
        <v>DTP</v>
      </c>
      <c r="E6450" s="10" t="str">
        <f>OrderList!L6450</f>
        <v>PORT09</v>
      </c>
      <c r="F6450" s="10" t="str">
        <f>OrderList!K6450</f>
        <v>PLANT03</v>
      </c>
      <c r="G6450" s="10">
        <f>OrderList!J6450</f>
        <v>1698977</v>
      </c>
      <c r="H6450" s="10">
        <f>OrderList!M6450</f>
        <v>1076</v>
      </c>
      <c r="I6450" s="10">
        <f>OrderList!N6450</f>
        <v>2.4447242752566369</v>
      </c>
      <c r="O6450" s="10">
        <f>COUNTIF(FreightRates!$A$2:$A$1541,C6450)</f>
        <v>39</v>
      </c>
      <c r="Q6450" s="10">
        <f>COUNTIFS(FreightRates!$A$2:$A$1541,C6450,FreightRates!$B$2:$B$1541,B6450,FreightRates!$C$2:$C$1541,E6450)</f>
        <v>20</v>
      </c>
      <c r="T6450">
        <f>COUNTIFS(FreightRates!$A$2:$A$1541,C6450,FreightRates!$B$2:$B$1541,B6450,FreightRates!$C$2:$C$1541,E6450,FreightRates!$F$2:$F$1541,D6450,FreightRates!$D$2:$D$1541,"&lt;="&amp;I6450,FreightRates!$E$2:$E$1541,"&gt;="&amp;I6450)</f>
        <v>2</v>
      </c>
    </row>
    <row r="6451" spans="1:20" x14ac:dyDescent="0.25">
      <c r="A6451" s="10">
        <f>OrderList!A6451</f>
        <v>1447306129.7</v>
      </c>
      <c r="B6451" s="10" t="str">
        <f>OrderList!C6451</f>
        <v>PORT04</v>
      </c>
      <c r="C6451" s="10" t="str">
        <f>OrderList!D6451</f>
        <v>V444_0</v>
      </c>
      <c r="D6451" s="10" t="str">
        <f>OrderList!F6451</f>
        <v>DTP</v>
      </c>
      <c r="E6451" s="10" t="str">
        <f>OrderList!L6451</f>
        <v>PORT09</v>
      </c>
      <c r="F6451" s="10" t="str">
        <f>OrderList!K6451</f>
        <v>PLANT03</v>
      </c>
      <c r="G6451" s="10">
        <f>OrderList!J6451</f>
        <v>1698977</v>
      </c>
      <c r="H6451" s="10">
        <f>OrderList!M6451</f>
        <v>1118</v>
      </c>
      <c r="I6451" s="10">
        <f>OrderList!N6451</f>
        <v>2.4447242752566369</v>
      </c>
      <c r="O6451" s="10">
        <f>COUNTIF(FreightRates!$A$2:$A$1541,C6451)</f>
        <v>39</v>
      </c>
      <c r="Q6451" s="10">
        <f>COUNTIFS(FreightRates!$A$2:$A$1541,C6451,FreightRates!$B$2:$B$1541,B6451,FreightRates!$C$2:$C$1541,E6451)</f>
        <v>20</v>
      </c>
      <c r="T6451">
        <f>COUNTIFS(FreightRates!$A$2:$A$1541,C6451,FreightRates!$B$2:$B$1541,B6451,FreightRates!$C$2:$C$1541,E6451,FreightRates!$F$2:$F$1541,D6451,FreightRates!$D$2:$D$1541,"&lt;="&amp;I6451,FreightRates!$E$2:$E$1541,"&gt;="&amp;I6451)</f>
        <v>2</v>
      </c>
    </row>
    <row r="6452" spans="1:20" x14ac:dyDescent="0.25">
      <c r="A6452" s="10">
        <f>OrderList!A6452</f>
        <v>1447236492.7</v>
      </c>
      <c r="B6452" s="10" t="str">
        <f>OrderList!C6452</f>
        <v>PORT04</v>
      </c>
      <c r="C6452" s="10" t="str">
        <f>OrderList!D6452</f>
        <v>V444_0</v>
      </c>
      <c r="D6452" s="10" t="str">
        <f>OrderList!F6452</f>
        <v>DTP</v>
      </c>
      <c r="E6452" s="10" t="str">
        <f>OrderList!L6452</f>
        <v>PORT09</v>
      </c>
      <c r="F6452" s="10" t="str">
        <f>OrderList!K6452</f>
        <v>PLANT03</v>
      </c>
      <c r="G6452" s="10">
        <f>OrderList!J6452</f>
        <v>1682739</v>
      </c>
      <c r="H6452" s="10">
        <f>OrderList!M6452</f>
        <v>358</v>
      </c>
      <c r="I6452" s="10">
        <f>OrderList!N6452</f>
        <v>14.198490037359903</v>
      </c>
      <c r="O6452" s="10">
        <f>COUNTIF(FreightRates!$A$2:$A$1541,C6452)</f>
        <v>39</v>
      </c>
      <c r="Q6452" s="10">
        <f>COUNTIFS(FreightRates!$A$2:$A$1541,C6452,FreightRates!$B$2:$B$1541,B6452,FreightRates!$C$2:$C$1541,E6452)</f>
        <v>20</v>
      </c>
      <c r="T6452">
        <f>COUNTIFS(FreightRates!$A$2:$A$1541,C6452,FreightRates!$B$2:$B$1541,B6452,FreightRates!$C$2:$C$1541,E6452,FreightRates!$F$2:$F$1541,D6452,FreightRates!$D$2:$D$1541,"&lt;="&amp;I6452,FreightRates!$E$2:$E$1541,"&gt;="&amp;I6452)</f>
        <v>2</v>
      </c>
    </row>
    <row r="6453" spans="1:20" x14ac:dyDescent="0.25">
      <c r="A6453" s="10">
        <f>OrderList!A6453</f>
        <v>1447185831.7</v>
      </c>
      <c r="B6453" s="10" t="str">
        <f>OrderList!C6453</f>
        <v>PORT04</v>
      </c>
      <c r="C6453" s="10" t="str">
        <f>OrderList!D6453</f>
        <v>V444_0</v>
      </c>
      <c r="D6453" s="10" t="str">
        <f>OrderList!F6453</f>
        <v>DTP</v>
      </c>
      <c r="E6453" s="10" t="str">
        <f>OrderList!L6453</f>
        <v>PORT09</v>
      </c>
      <c r="F6453" s="10" t="str">
        <f>OrderList!K6453</f>
        <v>PLANT03</v>
      </c>
      <c r="G6453" s="10">
        <f>OrderList!J6453</f>
        <v>1682739</v>
      </c>
      <c r="H6453" s="10">
        <f>OrderList!M6453</f>
        <v>273</v>
      </c>
      <c r="I6453" s="10">
        <f>OrderList!N6453</f>
        <v>3.5804887920298887</v>
      </c>
      <c r="O6453" s="10">
        <f>COUNTIF(FreightRates!$A$2:$A$1541,C6453)</f>
        <v>39</v>
      </c>
      <c r="Q6453" s="10">
        <f>COUNTIFS(FreightRates!$A$2:$A$1541,C6453,FreightRates!$B$2:$B$1541,B6453,FreightRates!$C$2:$C$1541,E6453)</f>
        <v>20</v>
      </c>
      <c r="T6453">
        <f>COUNTIFS(FreightRates!$A$2:$A$1541,C6453,FreightRates!$B$2:$B$1541,B6453,FreightRates!$C$2:$C$1541,E6453,FreightRates!$F$2:$F$1541,D6453,FreightRates!$D$2:$D$1541,"&lt;="&amp;I6453,FreightRates!$E$2:$E$1541,"&gt;="&amp;I6453)</f>
        <v>2</v>
      </c>
    </row>
    <row r="6454" spans="1:20" x14ac:dyDescent="0.25">
      <c r="A6454" s="10">
        <f>OrderList!A6454</f>
        <v>1447323831.7</v>
      </c>
      <c r="B6454" s="10" t="str">
        <f>OrderList!C6454</f>
        <v>PORT04</v>
      </c>
      <c r="C6454" s="10" t="str">
        <f>OrderList!D6454</f>
        <v>V444_0</v>
      </c>
      <c r="D6454" s="10" t="str">
        <f>OrderList!F6454</f>
        <v>DTP</v>
      </c>
      <c r="E6454" s="10" t="str">
        <f>OrderList!L6454</f>
        <v>PORT09</v>
      </c>
      <c r="F6454" s="10" t="str">
        <f>OrderList!K6454</f>
        <v>PLANT03</v>
      </c>
      <c r="G6454" s="10">
        <f>OrderList!J6454</f>
        <v>1682739</v>
      </c>
      <c r="H6454" s="10">
        <f>OrderList!M6454</f>
        <v>334</v>
      </c>
      <c r="I6454" s="10">
        <f>OrderList!N6454</f>
        <v>2.8396980074719806</v>
      </c>
      <c r="O6454" s="10">
        <f>COUNTIF(FreightRates!$A$2:$A$1541,C6454)</f>
        <v>39</v>
      </c>
      <c r="Q6454" s="10">
        <f>COUNTIFS(FreightRates!$A$2:$A$1541,C6454,FreightRates!$B$2:$B$1541,B6454,FreightRates!$C$2:$C$1541,E6454)</f>
        <v>20</v>
      </c>
      <c r="T6454">
        <f>COUNTIFS(FreightRates!$A$2:$A$1541,C6454,FreightRates!$B$2:$B$1541,B6454,FreightRates!$C$2:$C$1541,E6454,FreightRates!$F$2:$F$1541,D6454,FreightRates!$D$2:$D$1541,"&lt;="&amp;I6454,FreightRates!$E$2:$E$1541,"&gt;="&amp;I6454)</f>
        <v>2</v>
      </c>
    </row>
    <row r="6455" spans="1:20" x14ac:dyDescent="0.25">
      <c r="A6455" s="10">
        <f>OrderList!A6455</f>
        <v>1447236558.7</v>
      </c>
      <c r="B6455" s="10" t="str">
        <f>OrderList!C6455</f>
        <v>PORT04</v>
      </c>
      <c r="C6455" s="10" t="str">
        <f>OrderList!D6455</f>
        <v>V444_0</v>
      </c>
      <c r="D6455" s="10" t="str">
        <f>OrderList!F6455</f>
        <v>DTP</v>
      </c>
      <c r="E6455" s="10" t="str">
        <f>OrderList!L6455</f>
        <v>PORT09</v>
      </c>
      <c r="F6455" s="10" t="str">
        <f>OrderList!K6455</f>
        <v>PLANT03</v>
      </c>
      <c r="G6455" s="10">
        <f>OrderList!J6455</f>
        <v>1682739</v>
      </c>
      <c r="H6455" s="10">
        <f>OrderList!M6455</f>
        <v>342</v>
      </c>
      <c r="I6455" s="10">
        <f>OrderList!N6455</f>
        <v>13.099582814445832</v>
      </c>
      <c r="O6455" s="10">
        <f>COUNTIF(FreightRates!$A$2:$A$1541,C6455)</f>
        <v>39</v>
      </c>
      <c r="Q6455" s="10">
        <f>COUNTIFS(FreightRates!$A$2:$A$1541,C6455,FreightRates!$B$2:$B$1541,B6455,FreightRates!$C$2:$C$1541,E6455)</f>
        <v>20</v>
      </c>
      <c r="T6455">
        <f>COUNTIFS(FreightRates!$A$2:$A$1541,C6455,FreightRates!$B$2:$B$1541,B6455,FreightRates!$C$2:$C$1541,E6455,FreightRates!$F$2:$F$1541,D6455,FreightRates!$D$2:$D$1541,"&lt;="&amp;I6455,FreightRates!$E$2:$E$1541,"&gt;="&amp;I6455)</f>
        <v>2</v>
      </c>
    </row>
    <row r="6456" spans="1:20" x14ac:dyDescent="0.25">
      <c r="A6456" s="10">
        <f>OrderList!A6456</f>
        <v>1447178259.7</v>
      </c>
      <c r="B6456" s="10" t="str">
        <f>OrderList!C6456</f>
        <v>PORT04</v>
      </c>
      <c r="C6456" s="10" t="str">
        <f>OrderList!D6456</f>
        <v>V444_0</v>
      </c>
      <c r="D6456" s="10" t="str">
        <f>OrderList!F6456</f>
        <v>DTP</v>
      </c>
      <c r="E6456" s="10" t="str">
        <f>OrderList!L6456</f>
        <v>PORT09</v>
      </c>
      <c r="F6456" s="10" t="str">
        <f>OrderList!K6456</f>
        <v>PLANT03</v>
      </c>
      <c r="G6456" s="10">
        <f>OrderList!J6456</f>
        <v>1682739</v>
      </c>
      <c r="H6456" s="10">
        <f>OrderList!M6456</f>
        <v>338</v>
      </c>
      <c r="I6456" s="10">
        <f>OrderList!N6456</f>
        <v>13.593443337484436</v>
      </c>
      <c r="O6456" s="10">
        <f>COUNTIF(FreightRates!$A$2:$A$1541,C6456)</f>
        <v>39</v>
      </c>
      <c r="Q6456" s="10">
        <f>COUNTIFS(FreightRates!$A$2:$A$1541,C6456,FreightRates!$B$2:$B$1541,B6456,FreightRates!$C$2:$C$1541,E6456)</f>
        <v>20</v>
      </c>
      <c r="T6456">
        <f>COUNTIFS(FreightRates!$A$2:$A$1541,C6456,FreightRates!$B$2:$B$1541,B6456,FreightRates!$C$2:$C$1541,E6456,FreightRates!$F$2:$F$1541,D6456,FreightRates!$D$2:$D$1541,"&lt;="&amp;I6456,FreightRates!$E$2:$E$1541,"&gt;="&amp;I6456)</f>
        <v>2</v>
      </c>
    </row>
    <row r="6457" spans="1:20" x14ac:dyDescent="0.25">
      <c r="A6457" s="10">
        <f>OrderList!A6457</f>
        <v>1447171216.7</v>
      </c>
      <c r="B6457" s="10" t="str">
        <f>OrderList!C6457</f>
        <v>PORT04</v>
      </c>
      <c r="C6457" s="10" t="str">
        <f>OrderList!D6457</f>
        <v>V444_0</v>
      </c>
      <c r="D6457" s="10" t="str">
        <f>OrderList!F6457</f>
        <v>DTP</v>
      </c>
      <c r="E6457" s="10" t="str">
        <f>OrderList!L6457</f>
        <v>PORT09</v>
      </c>
      <c r="F6457" s="10" t="str">
        <f>OrderList!K6457</f>
        <v>PLANT03</v>
      </c>
      <c r="G6457" s="10">
        <f>OrderList!J6457</f>
        <v>1682739</v>
      </c>
      <c r="H6457" s="10">
        <f>OrderList!M6457</f>
        <v>417</v>
      </c>
      <c r="I6457" s="10">
        <f>OrderList!N6457</f>
        <v>12.346513075965133</v>
      </c>
      <c r="O6457" s="10">
        <f>COUNTIF(FreightRates!$A$2:$A$1541,C6457)</f>
        <v>39</v>
      </c>
      <c r="Q6457" s="10">
        <f>COUNTIFS(FreightRates!$A$2:$A$1541,C6457,FreightRates!$B$2:$B$1541,B6457,FreightRates!$C$2:$C$1541,E6457)</f>
        <v>20</v>
      </c>
      <c r="T6457">
        <f>COUNTIFS(FreightRates!$A$2:$A$1541,C6457,FreightRates!$B$2:$B$1541,B6457,FreightRates!$C$2:$C$1541,E6457,FreightRates!$F$2:$F$1541,D6457,FreightRates!$D$2:$D$1541,"&lt;="&amp;I6457,FreightRates!$E$2:$E$1541,"&gt;="&amp;I6457)</f>
        <v>2</v>
      </c>
    </row>
    <row r="6458" spans="1:20" x14ac:dyDescent="0.25">
      <c r="A6458" s="10">
        <f>OrderList!A6458</f>
        <v>1447408418.7</v>
      </c>
      <c r="B6458" s="10" t="str">
        <f>OrderList!C6458</f>
        <v>PORT04</v>
      </c>
      <c r="C6458" s="10" t="str">
        <f>OrderList!D6458</f>
        <v>V444_0</v>
      </c>
      <c r="D6458" s="10" t="str">
        <f>OrderList!F6458</f>
        <v>DTP</v>
      </c>
      <c r="E6458" s="10" t="str">
        <f>OrderList!L6458</f>
        <v>PORT09</v>
      </c>
      <c r="F6458" s="10" t="str">
        <f>OrderList!K6458</f>
        <v>PLANT03</v>
      </c>
      <c r="G6458" s="10">
        <f>OrderList!J6458</f>
        <v>1682739</v>
      </c>
      <c r="H6458" s="10">
        <f>OrderList!M6458</f>
        <v>328</v>
      </c>
      <c r="I6458" s="10">
        <f>OrderList!N6458</f>
        <v>6.6671170610211723</v>
      </c>
      <c r="O6458" s="10">
        <f>COUNTIF(FreightRates!$A$2:$A$1541,C6458)</f>
        <v>39</v>
      </c>
      <c r="Q6458" s="10">
        <f>COUNTIFS(FreightRates!$A$2:$A$1541,C6458,FreightRates!$B$2:$B$1541,B6458,FreightRates!$C$2:$C$1541,E6458)</f>
        <v>20</v>
      </c>
      <c r="T6458">
        <f>COUNTIFS(FreightRates!$A$2:$A$1541,C6458,FreightRates!$B$2:$B$1541,B6458,FreightRates!$C$2:$C$1541,E6458,FreightRates!$F$2:$F$1541,D6458,FreightRates!$D$2:$D$1541,"&lt;="&amp;I6458,FreightRates!$E$2:$E$1541,"&gt;="&amp;I6458)</f>
        <v>2</v>
      </c>
    </row>
    <row r="6459" spans="1:20" x14ac:dyDescent="0.25">
      <c r="A6459" s="10">
        <f>OrderList!A6459</f>
        <v>1447302796.7</v>
      </c>
      <c r="B6459" s="10" t="str">
        <f>OrderList!C6459</f>
        <v>PORT04</v>
      </c>
      <c r="C6459" s="10" t="str">
        <f>OrderList!D6459</f>
        <v>V444_0</v>
      </c>
      <c r="D6459" s="10" t="str">
        <f>OrderList!F6459</f>
        <v>DTP</v>
      </c>
      <c r="E6459" s="10" t="str">
        <f>OrderList!L6459</f>
        <v>PORT09</v>
      </c>
      <c r="F6459" s="10" t="str">
        <f>OrderList!K6459</f>
        <v>PLANT03</v>
      </c>
      <c r="G6459" s="10">
        <f>OrderList!J6459</f>
        <v>1682739</v>
      </c>
      <c r="H6459" s="10">
        <f>OrderList!M6459</f>
        <v>325</v>
      </c>
      <c r="I6459" s="10">
        <f>OrderList!N6459</f>
        <v>2.8396980074719806</v>
      </c>
      <c r="O6459" s="10">
        <f>COUNTIF(FreightRates!$A$2:$A$1541,C6459)</f>
        <v>39</v>
      </c>
      <c r="Q6459" s="10">
        <f>COUNTIFS(FreightRates!$A$2:$A$1541,C6459,FreightRates!$B$2:$B$1541,B6459,FreightRates!$C$2:$C$1541,E6459)</f>
        <v>20</v>
      </c>
      <c r="T6459">
        <f>COUNTIFS(FreightRates!$A$2:$A$1541,C6459,FreightRates!$B$2:$B$1541,B6459,FreightRates!$C$2:$C$1541,E6459,FreightRates!$F$2:$F$1541,D6459,FreightRates!$D$2:$D$1541,"&lt;="&amp;I6459,FreightRates!$E$2:$E$1541,"&gt;="&amp;I6459)</f>
        <v>2</v>
      </c>
    </row>
    <row r="6460" spans="1:20" x14ac:dyDescent="0.25">
      <c r="A6460" s="10">
        <f>OrderList!A6460</f>
        <v>1447164231.7</v>
      </c>
      <c r="B6460" s="10" t="str">
        <f>OrderList!C6460</f>
        <v>PORT04</v>
      </c>
      <c r="C6460" s="10" t="str">
        <f>OrderList!D6460</f>
        <v>V444_0</v>
      </c>
      <c r="D6460" s="10" t="str">
        <f>OrderList!F6460</f>
        <v>DTP</v>
      </c>
      <c r="E6460" s="10" t="str">
        <f>OrderList!L6460</f>
        <v>PORT09</v>
      </c>
      <c r="F6460" s="10" t="str">
        <f>OrderList!K6460</f>
        <v>PLANT03</v>
      </c>
      <c r="G6460" s="10">
        <f>OrderList!J6460</f>
        <v>1682739</v>
      </c>
      <c r="H6460" s="10">
        <f>OrderList!M6460</f>
        <v>309</v>
      </c>
      <c r="I6460" s="10">
        <f>OrderList!N6460</f>
        <v>3.5804887920298887</v>
      </c>
      <c r="O6460" s="10">
        <f>COUNTIF(FreightRates!$A$2:$A$1541,C6460)</f>
        <v>39</v>
      </c>
      <c r="Q6460" s="10">
        <f>COUNTIFS(FreightRates!$A$2:$A$1541,C6460,FreightRates!$B$2:$B$1541,B6460,FreightRates!$C$2:$C$1541,E6460)</f>
        <v>20</v>
      </c>
      <c r="T6460">
        <f>COUNTIFS(FreightRates!$A$2:$A$1541,C6460,FreightRates!$B$2:$B$1541,B6460,FreightRates!$C$2:$C$1541,E6460,FreightRates!$F$2:$F$1541,D6460,FreightRates!$D$2:$D$1541,"&lt;="&amp;I6460,FreightRates!$E$2:$E$1541,"&gt;="&amp;I6460)</f>
        <v>2</v>
      </c>
    </row>
    <row r="6461" spans="1:20" x14ac:dyDescent="0.25">
      <c r="A6461" s="10">
        <f>OrderList!A6461</f>
        <v>1447165530.7</v>
      </c>
      <c r="B6461" s="10" t="str">
        <f>OrderList!C6461</f>
        <v>PORT04</v>
      </c>
      <c r="C6461" s="10" t="str">
        <f>OrderList!D6461</f>
        <v>V444_0</v>
      </c>
      <c r="D6461" s="10" t="str">
        <f>OrderList!F6461</f>
        <v>DTP</v>
      </c>
      <c r="E6461" s="10" t="str">
        <f>OrderList!L6461</f>
        <v>PORT09</v>
      </c>
      <c r="F6461" s="10" t="str">
        <f>OrderList!K6461</f>
        <v>PLANT03</v>
      </c>
      <c r="G6461" s="10">
        <f>OrderList!J6461</f>
        <v>1682739</v>
      </c>
      <c r="H6461" s="10">
        <f>OrderList!M6461</f>
        <v>309</v>
      </c>
      <c r="I6461" s="10">
        <f>OrderList!N6461</f>
        <v>3.5804887920298887</v>
      </c>
      <c r="O6461" s="10">
        <f>COUNTIF(FreightRates!$A$2:$A$1541,C6461)</f>
        <v>39</v>
      </c>
      <c r="Q6461" s="10">
        <f>COUNTIFS(FreightRates!$A$2:$A$1541,C6461,FreightRates!$B$2:$B$1541,B6461,FreightRates!$C$2:$C$1541,E6461)</f>
        <v>20</v>
      </c>
      <c r="T6461">
        <f>COUNTIFS(FreightRates!$A$2:$A$1541,C6461,FreightRates!$B$2:$B$1541,B6461,FreightRates!$C$2:$C$1541,E6461,FreightRates!$F$2:$F$1541,D6461,FreightRates!$D$2:$D$1541,"&lt;="&amp;I6461,FreightRates!$E$2:$E$1541,"&gt;="&amp;I6461)</f>
        <v>2</v>
      </c>
    </row>
    <row r="6462" spans="1:20" x14ac:dyDescent="0.25">
      <c r="A6462" s="10">
        <f>OrderList!A6462</f>
        <v>1447200628.7</v>
      </c>
      <c r="B6462" s="10" t="str">
        <f>OrderList!C6462</f>
        <v>PORT04</v>
      </c>
      <c r="C6462" s="10" t="str">
        <f>OrderList!D6462</f>
        <v>V444_0</v>
      </c>
      <c r="D6462" s="10" t="str">
        <f>OrderList!F6462</f>
        <v>DTP</v>
      </c>
      <c r="E6462" s="10" t="str">
        <f>OrderList!L6462</f>
        <v>PORT09</v>
      </c>
      <c r="F6462" s="10" t="str">
        <f>OrderList!K6462</f>
        <v>PLANT03</v>
      </c>
      <c r="G6462" s="10">
        <f>OrderList!J6462</f>
        <v>1682745</v>
      </c>
      <c r="H6462" s="10">
        <f>OrderList!M6462</f>
        <v>324</v>
      </c>
      <c r="I6462" s="10">
        <f>OrderList!N6462</f>
        <v>0.22564755117645668</v>
      </c>
      <c r="O6462" s="10">
        <f>COUNTIF(FreightRates!$A$2:$A$1541,C6462)</f>
        <v>39</v>
      </c>
      <c r="Q6462" s="10">
        <f>COUNTIFS(FreightRates!$A$2:$A$1541,C6462,FreightRates!$B$2:$B$1541,B6462,FreightRates!$C$2:$C$1541,E6462)</f>
        <v>20</v>
      </c>
      <c r="T6462">
        <f>COUNTIFS(FreightRates!$A$2:$A$1541,C6462,FreightRates!$B$2:$B$1541,B6462,FreightRates!$C$2:$C$1541,E6462,FreightRates!$F$2:$F$1541,D6462,FreightRates!$D$2:$D$1541,"&lt;="&amp;I6462,FreightRates!$E$2:$E$1541,"&gt;="&amp;I6462)</f>
        <v>2</v>
      </c>
    </row>
    <row r="6463" spans="1:20" x14ac:dyDescent="0.25">
      <c r="A6463" s="10">
        <f>OrderList!A6463</f>
        <v>1447411489.7</v>
      </c>
      <c r="B6463" s="10" t="str">
        <f>OrderList!C6463</f>
        <v>PORT04</v>
      </c>
      <c r="C6463" s="10" t="str">
        <f>OrderList!D6463</f>
        <v>V444_0</v>
      </c>
      <c r="D6463" s="10" t="str">
        <f>OrderList!F6463</f>
        <v>DTP</v>
      </c>
      <c r="E6463" s="10" t="str">
        <f>OrderList!L6463</f>
        <v>PORT09</v>
      </c>
      <c r="F6463" s="10" t="str">
        <f>OrderList!K6463</f>
        <v>PLANT03</v>
      </c>
      <c r="G6463" s="10">
        <f>OrderList!J6463</f>
        <v>1682745</v>
      </c>
      <c r="H6463" s="10">
        <f>OrderList!M6463</f>
        <v>289</v>
      </c>
      <c r="I6463" s="10">
        <f>OrderList!N6463</f>
        <v>3.7231845944115354</v>
      </c>
      <c r="O6463" s="10">
        <f>COUNTIF(FreightRates!$A$2:$A$1541,C6463)</f>
        <v>39</v>
      </c>
      <c r="Q6463" s="10">
        <f>COUNTIFS(FreightRates!$A$2:$A$1541,C6463,FreightRates!$B$2:$B$1541,B6463,FreightRates!$C$2:$C$1541,E6463)</f>
        <v>20</v>
      </c>
      <c r="T6463">
        <f>COUNTIFS(FreightRates!$A$2:$A$1541,C6463,FreightRates!$B$2:$B$1541,B6463,FreightRates!$C$2:$C$1541,E6463,FreightRates!$F$2:$F$1541,D6463,FreightRates!$D$2:$D$1541,"&lt;="&amp;I6463,FreightRates!$E$2:$E$1541,"&gt;="&amp;I6463)</f>
        <v>2</v>
      </c>
    </row>
    <row r="6464" spans="1:20" x14ac:dyDescent="0.25">
      <c r="A6464" s="10">
        <f>OrderList!A6464</f>
        <v>1447411490.7</v>
      </c>
      <c r="B6464" s="10" t="str">
        <f>OrderList!C6464</f>
        <v>PORT04</v>
      </c>
      <c r="C6464" s="10" t="str">
        <f>OrderList!D6464</f>
        <v>V444_0</v>
      </c>
      <c r="D6464" s="10" t="str">
        <f>OrderList!F6464</f>
        <v>DTP</v>
      </c>
      <c r="E6464" s="10" t="str">
        <f>OrderList!L6464</f>
        <v>PORT09</v>
      </c>
      <c r="F6464" s="10" t="str">
        <f>OrderList!K6464</f>
        <v>PLANT03</v>
      </c>
      <c r="G6464" s="10">
        <f>OrderList!J6464</f>
        <v>1682745</v>
      </c>
      <c r="H6464" s="10">
        <f>OrderList!M6464</f>
        <v>292</v>
      </c>
      <c r="I6464" s="10">
        <f>OrderList!N6464</f>
        <v>1.9180041849998819</v>
      </c>
      <c r="O6464" s="10">
        <f>COUNTIF(FreightRates!$A$2:$A$1541,C6464)</f>
        <v>39</v>
      </c>
      <c r="Q6464" s="10">
        <f>COUNTIFS(FreightRates!$A$2:$A$1541,C6464,FreightRates!$B$2:$B$1541,B6464,FreightRates!$C$2:$C$1541,E6464)</f>
        <v>20</v>
      </c>
      <c r="T6464">
        <f>COUNTIFS(FreightRates!$A$2:$A$1541,C6464,FreightRates!$B$2:$B$1541,B6464,FreightRates!$C$2:$C$1541,E6464,FreightRates!$F$2:$F$1541,D6464,FreightRates!$D$2:$D$1541,"&lt;="&amp;I6464,FreightRates!$E$2:$E$1541,"&gt;="&amp;I6464)</f>
        <v>2</v>
      </c>
    </row>
    <row r="6465" spans="1:20" x14ac:dyDescent="0.25">
      <c r="A6465" s="10">
        <f>OrderList!A6465</f>
        <v>1447411488.7</v>
      </c>
      <c r="B6465" s="10" t="str">
        <f>OrderList!C6465</f>
        <v>PORT04</v>
      </c>
      <c r="C6465" s="10" t="str">
        <f>OrderList!D6465</f>
        <v>V444_0</v>
      </c>
      <c r="D6465" s="10" t="str">
        <f>OrderList!F6465</f>
        <v>DTP</v>
      </c>
      <c r="E6465" s="10" t="str">
        <f>OrderList!L6465</f>
        <v>PORT09</v>
      </c>
      <c r="F6465" s="10" t="str">
        <f>OrderList!K6465</f>
        <v>PLANT03</v>
      </c>
      <c r="G6465" s="10">
        <f>OrderList!J6465</f>
        <v>1682745</v>
      </c>
      <c r="H6465" s="10">
        <f>OrderList!M6465</f>
        <v>295</v>
      </c>
      <c r="I6465" s="10">
        <f>OrderList!N6465</f>
        <v>5.4155412282349609</v>
      </c>
      <c r="O6465" s="10">
        <f>COUNTIF(FreightRates!$A$2:$A$1541,C6465)</f>
        <v>39</v>
      </c>
      <c r="Q6465" s="10">
        <f>COUNTIFS(FreightRates!$A$2:$A$1541,C6465,FreightRates!$B$2:$B$1541,B6465,FreightRates!$C$2:$C$1541,E6465)</f>
        <v>20</v>
      </c>
      <c r="T6465">
        <f>COUNTIFS(FreightRates!$A$2:$A$1541,C6465,FreightRates!$B$2:$B$1541,B6465,FreightRates!$C$2:$C$1541,E6465,FreightRates!$F$2:$F$1541,D6465,FreightRates!$D$2:$D$1541,"&lt;="&amp;I6465,FreightRates!$E$2:$E$1541,"&gt;="&amp;I6465)</f>
        <v>2</v>
      </c>
    </row>
    <row r="6466" spans="1:20" x14ac:dyDescent="0.25">
      <c r="A6466" s="10">
        <f>OrderList!A6466</f>
        <v>1447406121.7</v>
      </c>
      <c r="B6466" s="10" t="str">
        <f>OrderList!C6466</f>
        <v>PORT04</v>
      </c>
      <c r="C6466" s="10" t="str">
        <f>OrderList!D6466</f>
        <v>V444_0</v>
      </c>
      <c r="D6466" s="10" t="str">
        <f>OrderList!F6466</f>
        <v>DTP</v>
      </c>
      <c r="E6466" s="10" t="str">
        <f>OrderList!L6466</f>
        <v>PORT09</v>
      </c>
      <c r="F6466" s="10" t="str">
        <f>OrderList!K6466</f>
        <v>PLANT03</v>
      </c>
      <c r="G6466" s="10">
        <f>OrderList!J6466</f>
        <v>1682745</v>
      </c>
      <c r="H6466" s="10">
        <f>OrderList!M6466</f>
        <v>551</v>
      </c>
      <c r="I6466" s="10">
        <f>OrderList!N6466</f>
        <v>32.944542471762674</v>
      </c>
      <c r="O6466" s="10">
        <f>COUNTIF(FreightRates!$A$2:$A$1541,C6466)</f>
        <v>39</v>
      </c>
      <c r="Q6466" s="10">
        <f>COUNTIFS(FreightRates!$A$2:$A$1541,C6466,FreightRates!$B$2:$B$1541,B6466,FreightRates!$C$2:$C$1541,E6466)</f>
        <v>20</v>
      </c>
      <c r="T6466">
        <f>COUNTIFS(FreightRates!$A$2:$A$1541,C6466,FreightRates!$B$2:$B$1541,B6466,FreightRates!$C$2:$C$1541,E6466,FreightRates!$F$2:$F$1541,D6466,FreightRates!$D$2:$D$1541,"&lt;="&amp;I6466,FreightRates!$E$2:$E$1541,"&gt;="&amp;I6466)</f>
        <v>2</v>
      </c>
    </row>
    <row r="6467" spans="1:20" x14ac:dyDescent="0.25">
      <c r="A6467" s="10">
        <f>OrderList!A6467</f>
        <v>1447411534.7</v>
      </c>
      <c r="B6467" s="10" t="str">
        <f>OrderList!C6467</f>
        <v>PORT04</v>
      </c>
      <c r="C6467" s="10" t="str">
        <f>OrderList!D6467</f>
        <v>V444_0</v>
      </c>
      <c r="D6467" s="10" t="str">
        <f>OrderList!F6467</f>
        <v>DTP</v>
      </c>
      <c r="E6467" s="10" t="str">
        <f>OrderList!L6467</f>
        <v>PORT09</v>
      </c>
      <c r="F6467" s="10" t="str">
        <f>OrderList!K6467</f>
        <v>PLANT03</v>
      </c>
      <c r="G6467" s="10">
        <f>OrderList!J6467</f>
        <v>1682745</v>
      </c>
      <c r="H6467" s="10">
        <f>OrderList!M6467</f>
        <v>322</v>
      </c>
      <c r="I6467" s="10">
        <f>OrderList!N6467</f>
        <v>4.5129510235291335</v>
      </c>
      <c r="O6467" s="10">
        <f>COUNTIF(FreightRates!$A$2:$A$1541,C6467)</f>
        <v>39</v>
      </c>
      <c r="Q6467" s="10">
        <f>COUNTIFS(FreightRates!$A$2:$A$1541,C6467,FreightRates!$B$2:$B$1541,B6467,FreightRates!$C$2:$C$1541,E6467)</f>
        <v>20</v>
      </c>
      <c r="T6467">
        <f>COUNTIFS(FreightRates!$A$2:$A$1541,C6467,FreightRates!$B$2:$B$1541,B6467,FreightRates!$C$2:$C$1541,E6467,FreightRates!$F$2:$F$1541,D6467,FreightRates!$D$2:$D$1541,"&lt;="&amp;I6467,FreightRates!$E$2:$E$1541,"&gt;="&amp;I6467)</f>
        <v>2</v>
      </c>
    </row>
    <row r="6468" spans="1:20" x14ac:dyDescent="0.25">
      <c r="A6468" s="10">
        <f>OrderList!A6468</f>
        <v>1447241398.7</v>
      </c>
      <c r="B6468" s="10" t="str">
        <f>OrderList!C6468</f>
        <v>PORT04</v>
      </c>
      <c r="C6468" s="10" t="str">
        <f>OrderList!D6468</f>
        <v>V444_0</v>
      </c>
      <c r="D6468" s="10" t="str">
        <f>OrderList!F6468</f>
        <v>DTP</v>
      </c>
      <c r="E6468" s="10" t="str">
        <f>OrderList!L6468</f>
        <v>PORT09</v>
      </c>
      <c r="F6468" s="10" t="str">
        <f>OrderList!K6468</f>
        <v>PLANT03</v>
      </c>
      <c r="G6468" s="10">
        <f>OrderList!J6468</f>
        <v>1683407</v>
      </c>
      <c r="H6468" s="10">
        <f>OrderList!M6468</f>
        <v>335</v>
      </c>
      <c r="I6468" s="10">
        <f>OrderList!N6468</f>
        <v>4.3394011265935362</v>
      </c>
      <c r="O6468" s="10">
        <f>COUNTIF(FreightRates!$A$2:$A$1541,C6468)</f>
        <v>39</v>
      </c>
      <c r="Q6468" s="10">
        <f>COUNTIFS(FreightRates!$A$2:$A$1541,C6468,FreightRates!$B$2:$B$1541,B6468,FreightRates!$C$2:$C$1541,E6468)</f>
        <v>20</v>
      </c>
      <c r="T6468">
        <f>COUNTIFS(FreightRates!$A$2:$A$1541,C6468,FreightRates!$B$2:$B$1541,B6468,FreightRates!$C$2:$C$1541,E6468,FreightRates!$F$2:$F$1541,D6468,FreightRates!$D$2:$D$1541,"&lt;="&amp;I6468,FreightRates!$E$2:$E$1541,"&gt;="&amp;I6468)</f>
        <v>2</v>
      </c>
    </row>
    <row r="6469" spans="1:20" x14ac:dyDescent="0.25">
      <c r="A6469" s="10">
        <f>OrderList!A6469</f>
        <v>1447200576.7</v>
      </c>
      <c r="B6469" s="10" t="str">
        <f>OrderList!C6469</f>
        <v>PORT04</v>
      </c>
      <c r="C6469" s="10" t="str">
        <f>OrderList!D6469</f>
        <v>V444_0</v>
      </c>
      <c r="D6469" s="10" t="str">
        <f>OrderList!F6469</f>
        <v>DTP</v>
      </c>
      <c r="E6469" s="10" t="str">
        <f>OrderList!L6469</f>
        <v>PORT09</v>
      </c>
      <c r="F6469" s="10" t="str">
        <f>OrderList!K6469</f>
        <v>PLANT03</v>
      </c>
      <c r="G6469" s="10">
        <f>OrderList!J6469</f>
        <v>1683407</v>
      </c>
      <c r="H6469" s="10">
        <f>OrderList!M6469</f>
        <v>382</v>
      </c>
      <c r="I6469" s="10">
        <f>OrderList!N6469</f>
        <v>6.9430418025496579</v>
      </c>
      <c r="O6469" s="10">
        <f>COUNTIF(FreightRates!$A$2:$A$1541,C6469)</f>
        <v>39</v>
      </c>
      <c r="Q6469" s="10">
        <f>COUNTIFS(FreightRates!$A$2:$A$1541,C6469,FreightRates!$B$2:$B$1541,B6469,FreightRates!$C$2:$C$1541,E6469)</f>
        <v>20</v>
      </c>
      <c r="T6469">
        <f>COUNTIFS(FreightRates!$A$2:$A$1541,C6469,FreightRates!$B$2:$B$1541,B6469,FreightRates!$C$2:$C$1541,E6469,FreightRates!$F$2:$F$1541,D6469,FreightRates!$D$2:$D$1541,"&lt;="&amp;I6469,FreightRates!$E$2:$E$1541,"&gt;="&amp;I6469)</f>
        <v>2</v>
      </c>
    </row>
    <row r="6470" spans="1:20" x14ac:dyDescent="0.25">
      <c r="A6470" s="10">
        <f>OrderList!A6470</f>
        <v>1447200529.7</v>
      </c>
      <c r="B6470" s="10" t="str">
        <f>OrderList!C6470</f>
        <v>PORT04</v>
      </c>
      <c r="C6470" s="10" t="str">
        <f>OrderList!D6470</f>
        <v>V444_0</v>
      </c>
      <c r="D6470" s="10" t="str">
        <f>OrderList!F6470</f>
        <v>DTP</v>
      </c>
      <c r="E6470" s="10" t="str">
        <f>OrderList!L6470</f>
        <v>PORT09</v>
      </c>
      <c r="F6470" s="10" t="str">
        <f>OrderList!K6470</f>
        <v>PLANT03</v>
      </c>
      <c r="G6470" s="10">
        <f>OrderList!J6470</f>
        <v>1683407</v>
      </c>
      <c r="H6470" s="10">
        <f>OrderList!M6470</f>
        <v>357</v>
      </c>
      <c r="I6470" s="10">
        <f>OrderList!N6470</f>
        <v>6.9430418025496579</v>
      </c>
      <c r="O6470" s="10">
        <f>COUNTIF(FreightRates!$A$2:$A$1541,C6470)</f>
        <v>39</v>
      </c>
      <c r="Q6470" s="10">
        <f>COUNTIFS(FreightRates!$A$2:$A$1541,C6470,FreightRates!$B$2:$B$1541,B6470,FreightRates!$C$2:$C$1541,E6470)</f>
        <v>20</v>
      </c>
      <c r="T6470">
        <f>COUNTIFS(FreightRates!$A$2:$A$1541,C6470,FreightRates!$B$2:$B$1541,B6470,FreightRates!$C$2:$C$1541,E6470,FreightRates!$F$2:$F$1541,D6470,FreightRates!$D$2:$D$1541,"&lt;="&amp;I6470,FreightRates!$E$2:$E$1541,"&gt;="&amp;I6470)</f>
        <v>2</v>
      </c>
    </row>
    <row r="6471" spans="1:20" x14ac:dyDescent="0.25">
      <c r="A6471" s="10">
        <f>OrderList!A6471</f>
        <v>1447241419.7</v>
      </c>
      <c r="B6471" s="10" t="str">
        <f>OrderList!C6471</f>
        <v>PORT04</v>
      </c>
      <c r="C6471" s="10" t="str">
        <f>OrderList!D6471</f>
        <v>V444_0</v>
      </c>
      <c r="D6471" s="10" t="str">
        <f>OrderList!F6471</f>
        <v>DTP</v>
      </c>
      <c r="E6471" s="10" t="str">
        <f>OrderList!L6471</f>
        <v>PORT09</v>
      </c>
      <c r="F6471" s="10" t="str">
        <f>OrderList!K6471</f>
        <v>PLANT03</v>
      </c>
      <c r="G6471" s="10">
        <f>OrderList!J6471</f>
        <v>1683407</v>
      </c>
      <c r="H6471" s="10">
        <f>OrderList!M6471</f>
        <v>484</v>
      </c>
      <c r="I6471" s="10">
        <f>OrderList!N6471</f>
        <v>24.904286984879924</v>
      </c>
      <c r="O6471" s="10">
        <f>COUNTIF(FreightRates!$A$2:$A$1541,C6471)</f>
        <v>39</v>
      </c>
      <c r="Q6471" s="10">
        <f>COUNTIFS(FreightRates!$A$2:$A$1541,C6471,FreightRates!$B$2:$B$1541,B6471,FreightRates!$C$2:$C$1541,E6471)</f>
        <v>20</v>
      </c>
      <c r="T6471">
        <f>COUNTIFS(FreightRates!$A$2:$A$1541,C6471,FreightRates!$B$2:$B$1541,B6471,FreightRates!$C$2:$C$1541,E6471,FreightRates!$F$2:$F$1541,D6471,FreightRates!$D$2:$D$1541,"&lt;="&amp;I6471,FreightRates!$E$2:$E$1541,"&gt;="&amp;I6471)</f>
        <v>2</v>
      </c>
    </row>
    <row r="6472" spans="1:20" x14ac:dyDescent="0.25">
      <c r="A6472" s="10">
        <f>OrderList!A6472</f>
        <v>1447164383.7</v>
      </c>
      <c r="B6472" s="10" t="str">
        <f>OrderList!C6472</f>
        <v>PORT04</v>
      </c>
      <c r="C6472" s="10" t="str">
        <f>OrderList!D6472</f>
        <v>V444_0</v>
      </c>
      <c r="D6472" s="10" t="str">
        <f>OrderList!F6472</f>
        <v>DTP</v>
      </c>
      <c r="E6472" s="10" t="str">
        <f>OrderList!L6472</f>
        <v>PORT09</v>
      </c>
      <c r="F6472" s="10" t="str">
        <f>OrderList!K6472</f>
        <v>PLANT03</v>
      </c>
      <c r="G6472" s="10">
        <f>OrderList!J6472</f>
        <v>1683407</v>
      </c>
      <c r="H6472" s="10">
        <f>OrderList!M6472</f>
        <v>275</v>
      </c>
      <c r="I6472" s="10">
        <f>OrderList!N6472</f>
        <v>2.1697005632967681</v>
      </c>
      <c r="O6472" s="10">
        <f>COUNTIF(FreightRates!$A$2:$A$1541,C6472)</f>
        <v>39</v>
      </c>
      <c r="Q6472" s="10">
        <f>COUNTIFS(FreightRates!$A$2:$A$1541,C6472,FreightRates!$B$2:$B$1541,B6472,FreightRates!$C$2:$C$1541,E6472)</f>
        <v>20</v>
      </c>
      <c r="T6472">
        <f>COUNTIFS(FreightRates!$A$2:$A$1541,C6472,FreightRates!$B$2:$B$1541,B6472,FreightRates!$C$2:$C$1541,E6472,FreightRates!$F$2:$F$1541,D6472,FreightRates!$D$2:$D$1541,"&lt;="&amp;I6472,FreightRates!$E$2:$E$1541,"&gt;="&amp;I6472)</f>
        <v>2</v>
      </c>
    </row>
    <row r="6473" spans="1:20" x14ac:dyDescent="0.25">
      <c r="A6473" s="10">
        <f>OrderList!A6473</f>
        <v>1447165247.7</v>
      </c>
      <c r="B6473" s="10" t="str">
        <f>OrderList!C6473</f>
        <v>PORT04</v>
      </c>
      <c r="C6473" s="10" t="str">
        <f>OrderList!D6473</f>
        <v>V444_0</v>
      </c>
      <c r="D6473" s="10" t="str">
        <f>OrderList!F6473</f>
        <v>DTP</v>
      </c>
      <c r="E6473" s="10" t="str">
        <f>OrderList!L6473</f>
        <v>PORT09</v>
      </c>
      <c r="F6473" s="10" t="str">
        <f>OrderList!K6473</f>
        <v>PLANT03</v>
      </c>
      <c r="G6473" s="10">
        <f>OrderList!J6473</f>
        <v>1683409</v>
      </c>
      <c r="H6473" s="10">
        <f>OrderList!M6473</f>
        <v>247</v>
      </c>
      <c r="I6473" s="10">
        <f>OrderList!N6473</f>
        <v>0.75059569628636102</v>
      </c>
      <c r="O6473" s="10">
        <f>COUNTIF(FreightRates!$A$2:$A$1541,C6473)</f>
        <v>39</v>
      </c>
      <c r="Q6473" s="10">
        <f>COUNTIFS(FreightRates!$A$2:$A$1541,C6473,FreightRates!$B$2:$B$1541,B6473,FreightRates!$C$2:$C$1541,E6473)</f>
        <v>20</v>
      </c>
      <c r="T6473">
        <f>COUNTIFS(FreightRates!$A$2:$A$1541,C6473,FreightRates!$B$2:$B$1541,B6473,FreightRates!$C$2:$C$1541,E6473,FreightRates!$F$2:$F$1541,D6473,FreightRates!$D$2:$D$1541,"&lt;="&amp;I6473,FreightRates!$E$2:$E$1541,"&gt;="&amp;I6473)</f>
        <v>2</v>
      </c>
    </row>
    <row r="6474" spans="1:20" x14ac:dyDescent="0.25">
      <c r="A6474" s="10">
        <f>OrderList!A6474</f>
        <v>1447406131.7</v>
      </c>
      <c r="B6474" s="10" t="str">
        <f>OrderList!C6474</f>
        <v>PORT04</v>
      </c>
      <c r="C6474" s="10" t="str">
        <f>OrderList!D6474</f>
        <v>V444_0</v>
      </c>
      <c r="D6474" s="10" t="str">
        <f>OrderList!F6474</f>
        <v>DTP</v>
      </c>
      <c r="E6474" s="10" t="str">
        <f>OrderList!L6474</f>
        <v>PORT09</v>
      </c>
      <c r="F6474" s="10" t="str">
        <f>OrderList!K6474</f>
        <v>PLANT03</v>
      </c>
      <c r="G6474" s="10">
        <f>OrderList!J6474</f>
        <v>1683409</v>
      </c>
      <c r="H6474" s="10">
        <f>OrderList!M6474</f>
        <v>248</v>
      </c>
      <c r="I6474" s="10">
        <f>OrderList!N6474</f>
        <v>0.18764892407159026</v>
      </c>
      <c r="O6474" s="10">
        <f>COUNTIF(FreightRates!$A$2:$A$1541,C6474)</f>
        <v>39</v>
      </c>
      <c r="Q6474" s="10">
        <f>COUNTIFS(FreightRates!$A$2:$A$1541,C6474,FreightRates!$B$2:$B$1541,B6474,FreightRates!$C$2:$C$1541,E6474)</f>
        <v>20</v>
      </c>
      <c r="T6474">
        <f>COUNTIFS(FreightRates!$A$2:$A$1541,C6474,FreightRates!$B$2:$B$1541,B6474,FreightRates!$C$2:$C$1541,E6474,FreightRates!$F$2:$F$1541,D6474,FreightRates!$D$2:$D$1541,"&lt;="&amp;I6474,FreightRates!$E$2:$E$1541,"&gt;="&amp;I6474)</f>
        <v>2</v>
      </c>
    </row>
    <row r="6475" spans="1:20" x14ac:dyDescent="0.25">
      <c r="A6475" s="10">
        <f>OrderList!A6475</f>
        <v>1447204934.7</v>
      </c>
      <c r="B6475" s="10" t="str">
        <f>OrderList!C6475</f>
        <v>PORT04</v>
      </c>
      <c r="C6475" s="10" t="str">
        <f>OrderList!D6475</f>
        <v>V444_0</v>
      </c>
      <c r="D6475" s="10" t="str">
        <f>OrderList!F6475</f>
        <v>DTP</v>
      </c>
      <c r="E6475" s="10" t="str">
        <f>OrderList!L6475</f>
        <v>PORT09</v>
      </c>
      <c r="F6475" s="10" t="str">
        <f>OrderList!K6475</f>
        <v>PLANT03</v>
      </c>
      <c r="G6475" s="10">
        <f>OrderList!J6475</f>
        <v>1683409</v>
      </c>
      <c r="H6475" s="10">
        <f>OrderList!M6475</f>
        <v>298</v>
      </c>
      <c r="I6475" s="10">
        <f>OrderList!N6475</f>
        <v>0.18764892407159026</v>
      </c>
      <c r="O6475" s="10">
        <f>COUNTIF(FreightRates!$A$2:$A$1541,C6475)</f>
        <v>39</v>
      </c>
      <c r="Q6475" s="10">
        <f>COUNTIFS(FreightRates!$A$2:$A$1541,C6475,FreightRates!$B$2:$B$1541,B6475,FreightRates!$C$2:$C$1541,E6475)</f>
        <v>20</v>
      </c>
      <c r="T6475">
        <f>COUNTIFS(FreightRates!$A$2:$A$1541,C6475,FreightRates!$B$2:$B$1541,B6475,FreightRates!$C$2:$C$1541,E6475,FreightRates!$F$2:$F$1541,D6475,FreightRates!$D$2:$D$1541,"&lt;="&amp;I6475,FreightRates!$E$2:$E$1541,"&gt;="&amp;I6475)</f>
        <v>2</v>
      </c>
    </row>
    <row r="6476" spans="1:20" x14ac:dyDescent="0.25">
      <c r="A6476" s="10">
        <f>OrderList!A6476</f>
        <v>1447149098.7</v>
      </c>
      <c r="B6476" s="10" t="str">
        <f>OrderList!C6476</f>
        <v>PORT04</v>
      </c>
      <c r="C6476" s="10" t="str">
        <f>OrderList!D6476</f>
        <v>V444_0</v>
      </c>
      <c r="D6476" s="10" t="str">
        <f>OrderList!F6476</f>
        <v>DTP</v>
      </c>
      <c r="E6476" s="10" t="str">
        <f>OrderList!L6476</f>
        <v>PORT09</v>
      </c>
      <c r="F6476" s="10" t="str">
        <f>OrderList!K6476</f>
        <v>PLANT03</v>
      </c>
      <c r="G6476" s="10">
        <f>OrderList!J6476</f>
        <v>1683409</v>
      </c>
      <c r="H6476" s="10">
        <f>OrderList!M6476</f>
        <v>334</v>
      </c>
      <c r="I6476" s="10">
        <f>OrderList!N6476</f>
        <v>0.18764892407159026</v>
      </c>
      <c r="O6476" s="10">
        <f>COUNTIF(FreightRates!$A$2:$A$1541,C6476)</f>
        <v>39</v>
      </c>
      <c r="Q6476" s="10">
        <f>COUNTIFS(FreightRates!$A$2:$A$1541,C6476,FreightRates!$B$2:$B$1541,B6476,FreightRates!$C$2:$C$1541,E6476)</f>
        <v>20</v>
      </c>
      <c r="T6476">
        <f>COUNTIFS(FreightRates!$A$2:$A$1541,C6476,FreightRates!$B$2:$B$1541,B6476,FreightRates!$C$2:$C$1541,E6476,FreightRates!$F$2:$F$1541,D6476,FreightRates!$D$2:$D$1541,"&lt;="&amp;I6476,FreightRates!$E$2:$E$1541,"&gt;="&amp;I6476)</f>
        <v>2</v>
      </c>
    </row>
    <row r="6477" spans="1:20" x14ac:dyDescent="0.25">
      <c r="A6477" s="10">
        <f>OrderList!A6477</f>
        <v>1447192252.7</v>
      </c>
      <c r="B6477" s="10" t="str">
        <f>OrderList!C6477</f>
        <v>PORT04</v>
      </c>
      <c r="C6477" s="10" t="str">
        <f>OrderList!D6477</f>
        <v>V444_0</v>
      </c>
      <c r="D6477" s="10" t="str">
        <f>OrderList!F6477</f>
        <v>DTP</v>
      </c>
      <c r="E6477" s="10" t="str">
        <f>OrderList!L6477</f>
        <v>PORT09</v>
      </c>
      <c r="F6477" s="10" t="str">
        <f>OrderList!K6477</f>
        <v>PLANT03</v>
      </c>
      <c r="G6477" s="10">
        <f>OrderList!J6477</f>
        <v>1683409</v>
      </c>
      <c r="H6477" s="10">
        <f>OrderList!M6477</f>
        <v>254</v>
      </c>
      <c r="I6477" s="10">
        <f>OrderList!N6477</f>
        <v>1.1258935444295415</v>
      </c>
      <c r="O6477" s="10">
        <f>COUNTIF(FreightRates!$A$2:$A$1541,C6477)</f>
        <v>39</v>
      </c>
      <c r="Q6477" s="10">
        <f>COUNTIFS(FreightRates!$A$2:$A$1541,C6477,FreightRates!$B$2:$B$1541,B6477,FreightRates!$C$2:$C$1541,E6477)</f>
        <v>20</v>
      </c>
      <c r="T6477">
        <f>COUNTIFS(FreightRates!$A$2:$A$1541,C6477,FreightRates!$B$2:$B$1541,B6477,FreightRates!$C$2:$C$1541,E6477,FreightRates!$F$2:$F$1541,D6477,FreightRates!$D$2:$D$1541,"&lt;="&amp;I6477,FreightRates!$E$2:$E$1541,"&gt;="&amp;I6477)</f>
        <v>2</v>
      </c>
    </row>
    <row r="6478" spans="1:20" x14ac:dyDescent="0.25">
      <c r="A6478" s="10">
        <f>OrderList!A6478</f>
        <v>1447200609.7</v>
      </c>
      <c r="B6478" s="10" t="str">
        <f>OrderList!C6478</f>
        <v>PORT04</v>
      </c>
      <c r="C6478" s="10" t="str">
        <f>OrderList!D6478</f>
        <v>V444_0</v>
      </c>
      <c r="D6478" s="10" t="str">
        <f>OrderList!F6478</f>
        <v>DTP</v>
      </c>
      <c r="E6478" s="10" t="str">
        <f>OrderList!L6478</f>
        <v>PORT09</v>
      </c>
      <c r="F6478" s="10" t="str">
        <f>OrderList!K6478</f>
        <v>PLANT03</v>
      </c>
      <c r="G6478" s="10">
        <f>OrderList!J6478</f>
        <v>1683409</v>
      </c>
      <c r="H6478" s="10">
        <f>OrderList!M6478</f>
        <v>301</v>
      </c>
      <c r="I6478" s="10">
        <f>OrderList!N6478</f>
        <v>1.0320690823937464</v>
      </c>
      <c r="O6478" s="10">
        <f>COUNTIF(FreightRates!$A$2:$A$1541,C6478)</f>
        <v>39</v>
      </c>
      <c r="Q6478" s="10">
        <f>COUNTIFS(FreightRates!$A$2:$A$1541,C6478,FreightRates!$B$2:$B$1541,B6478,FreightRates!$C$2:$C$1541,E6478)</f>
        <v>20</v>
      </c>
      <c r="T6478">
        <f>COUNTIFS(FreightRates!$A$2:$A$1541,C6478,FreightRates!$B$2:$B$1541,B6478,FreightRates!$C$2:$C$1541,E6478,FreightRates!$F$2:$F$1541,D6478,FreightRates!$D$2:$D$1541,"&lt;="&amp;I6478,FreightRates!$E$2:$E$1541,"&gt;="&amp;I6478)</f>
        <v>2</v>
      </c>
    </row>
    <row r="6479" spans="1:20" x14ac:dyDescent="0.25">
      <c r="A6479" s="10">
        <f>OrderList!A6479</f>
        <v>1447206148.7</v>
      </c>
      <c r="B6479" s="10" t="str">
        <f>OrderList!C6479</f>
        <v>PORT04</v>
      </c>
      <c r="C6479" s="10" t="str">
        <f>OrderList!D6479</f>
        <v>V444_0</v>
      </c>
      <c r="D6479" s="10" t="str">
        <f>OrderList!F6479</f>
        <v>DTP</v>
      </c>
      <c r="E6479" s="10" t="str">
        <f>OrderList!L6479</f>
        <v>PORT09</v>
      </c>
      <c r="F6479" s="10" t="str">
        <f>OrderList!K6479</f>
        <v>PLANT03</v>
      </c>
      <c r="G6479" s="10">
        <f>OrderList!J6479</f>
        <v>1683409</v>
      </c>
      <c r="H6479" s="10">
        <f>OrderList!M6479</f>
        <v>308</v>
      </c>
      <c r="I6479" s="10">
        <f>OrderList!N6479</f>
        <v>0.18764892407159026</v>
      </c>
      <c r="O6479" s="10">
        <f>COUNTIF(FreightRates!$A$2:$A$1541,C6479)</f>
        <v>39</v>
      </c>
      <c r="Q6479" s="10">
        <f>COUNTIFS(FreightRates!$A$2:$A$1541,C6479,FreightRates!$B$2:$B$1541,B6479,FreightRates!$C$2:$C$1541,E6479)</f>
        <v>20</v>
      </c>
      <c r="T6479">
        <f>COUNTIFS(FreightRates!$A$2:$A$1541,C6479,FreightRates!$B$2:$B$1541,B6479,FreightRates!$C$2:$C$1541,E6479,FreightRates!$F$2:$F$1541,D6479,FreightRates!$D$2:$D$1541,"&lt;="&amp;I6479,FreightRates!$E$2:$E$1541,"&gt;="&amp;I6479)</f>
        <v>2</v>
      </c>
    </row>
    <row r="6480" spans="1:20" x14ac:dyDescent="0.25">
      <c r="A6480" s="10">
        <f>OrderList!A6480</f>
        <v>1447185789.7</v>
      </c>
      <c r="B6480" s="10" t="str">
        <f>OrderList!C6480</f>
        <v>PORT04</v>
      </c>
      <c r="C6480" s="10" t="str">
        <f>OrderList!D6480</f>
        <v>V444_0</v>
      </c>
      <c r="D6480" s="10" t="str">
        <f>OrderList!F6480</f>
        <v>DTP</v>
      </c>
      <c r="E6480" s="10" t="str">
        <f>OrderList!L6480</f>
        <v>PORT09</v>
      </c>
      <c r="F6480" s="10" t="str">
        <f>OrderList!K6480</f>
        <v>PLANT03</v>
      </c>
      <c r="G6480" s="10">
        <f>OrderList!J6480</f>
        <v>1683409</v>
      </c>
      <c r="H6480" s="10">
        <f>OrderList!M6480</f>
        <v>263</v>
      </c>
      <c r="I6480" s="10">
        <f>OrderList!N6480</f>
        <v>0.18764892407159026</v>
      </c>
      <c r="O6480" s="10">
        <f>COUNTIF(FreightRates!$A$2:$A$1541,C6480)</f>
        <v>39</v>
      </c>
      <c r="Q6480" s="10">
        <f>COUNTIFS(FreightRates!$A$2:$A$1541,C6480,FreightRates!$B$2:$B$1541,B6480,FreightRates!$C$2:$C$1541,E6480)</f>
        <v>20</v>
      </c>
      <c r="T6480">
        <f>COUNTIFS(FreightRates!$A$2:$A$1541,C6480,FreightRates!$B$2:$B$1541,B6480,FreightRates!$C$2:$C$1541,E6480,FreightRates!$F$2:$F$1541,D6480,FreightRates!$D$2:$D$1541,"&lt;="&amp;I6480,FreightRates!$E$2:$E$1541,"&gt;="&amp;I6480)</f>
        <v>2</v>
      </c>
    </row>
    <row r="6481" spans="1:20" x14ac:dyDescent="0.25">
      <c r="A6481" s="10">
        <f>OrderList!A6481</f>
        <v>1447183471.7</v>
      </c>
      <c r="B6481" s="10" t="str">
        <f>OrderList!C6481</f>
        <v>PORT04</v>
      </c>
      <c r="C6481" s="10" t="str">
        <f>OrderList!D6481</f>
        <v>V444_0</v>
      </c>
      <c r="D6481" s="10" t="str">
        <f>OrderList!F6481</f>
        <v>DTP</v>
      </c>
      <c r="E6481" s="10" t="str">
        <f>OrderList!L6481</f>
        <v>PORT09</v>
      </c>
      <c r="F6481" s="10" t="str">
        <f>OrderList!K6481</f>
        <v>PLANT03</v>
      </c>
      <c r="G6481" s="10">
        <f>OrderList!J6481</f>
        <v>1683409</v>
      </c>
      <c r="H6481" s="10">
        <f>OrderList!M6481</f>
        <v>269</v>
      </c>
      <c r="I6481" s="10">
        <f>OrderList!N6481</f>
        <v>1.8764892407159026</v>
      </c>
      <c r="O6481" s="10">
        <f>COUNTIF(FreightRates!$A$2:$A$1541,C6481)</f>
        <v>39</v>
      </c>
      <c r="Q6481" s="10">
        <f>COUNTIFS(FreightRates!$A$2:$A$1541,C6481,FreightRates!$B$2:$B$1541,B6481,FreightRates!$C$2:$C$1541,E6481)</f>
        <v>20</v>
      </c>
      <c r="T6481">
        <f>COUNTIFS(FreightRates!$A$2:$A$1541,C6481,FreightRates!$B$2:$B$1541,B6481,FreightRates!$C$2:$C$1541,E6481,FreightRates!$F$2:$F$1541,D6481,FreightRates!$D$2:$D$1541,"&lt;="&amp;I6481,FreightRates!$E$2:$E$1541,"&gt;="&amp;I6481)</f>
        <v>2</v>
      </c>
    </row>
    <row r="6482" spans="1:20" x14ac:dyDescent="0.25">
      <c r="A6482" s="10">
        <f>OrderList!A6482</f>
        <v>1447406132.7</v>
      </c>
      <c r="B6482" s="10" t="str">
        <f>OrderList!C6482</f>
        <v>PORT04</v>
      </c>
      <c r="C6482" s="10" t="str">
        <f>OrderList!D6482</f>
        <v>V444_0</v>
      </c>
      <c r="D6482" s="10" t="str">
        <f>OrderList!F6482</f>
        <v>DTP</v>
      </c>
      <c r="E6482" s="10" t="str">
        <f>OrderList!L6482</f>
        <v>PORT09</v>
      </c>
      <c r="F6482" s="10" t="str">
        <f>OrderList!K6482</f>
        <v>PLANT03</v>
      </c>
      <c r="G6482" s="10">
        <f>OrderList!J6482</f>
        <v>1683409</v>
      </c>
      <c r="H6482" s="10">
        <f>OrderList!M6482</f>
        <v>249</v>
      </c>
      <c r="I6482" s="10">
        <f>OrderList!N6482</f>
        <v>0.56294677221477074</v>
      </c>
      <c r="O6482" s="10">
        <f>COUNTIF(FreightRates!$A$2:$A$1541,C6482)</f>
        <v>39</v>
      </c>
      <c r="Q6482" s="10">
        <f>COUNTIFS(FreightRates!$A$2:$A$1541,C6482,FreightRates!$B$2:$B$1541,B6482,FreightRates!$C$2:$C$1541,E6482)</f>
        <v>20</v>
      </c>
      <c r="T6482">
        <f>COUNTIFS(FreightRates!$A$2:$A$1541,C6482,FreightRates!$B$2:$B$1541,B6482,FreightRates!$C$2:$C$1541,E6482,FreightRates!$F$2:$F$1541,D6482,FreightRates!$D$2:$D$1541,"&lt;="&amp;I6482,FreightRates!$E$2:$E$1541,"&gt;="&amp;I6482)</f>
        <v>2</v>
      </c>
    </row>
    <row r="6483" spans="1:20" x14ac:dyDescent="0.25">
      <c r="A6483" s="10">
        <f>OrderList!A6483</f>
        <v>1447241407.7</v>
      </c>
      <c r="B6483" s="10" t="str">
        <f>OrderList!C6483</f>
        <v>PORT04</v>
      </c>
      <c r="C6483" s="10" t="str">
        <f>OrderList!D6483</f>
        <v>V444_0</v>
      </c>
      <c r="D6483" s="10" t="str">
        <f>OrderList!F6483</f>
        <v>DTP</v>
      </c>
      <c r="E6483" s="10" t="str">
        <f>OrderList!L6483</f>
        <v>PORT09</v>
      </c>
      <c r="F6483" s="10" t="str">
        <f>OrderList!K6483</f>
        <v>PLANT03</v>
      </c>
      <c r="G6483" s="10">
        <f>OrderList!J6483</f>
        <v>1683419</v>
      </c>
      <c r="H6483" s="10">
        <f>OrderList!M6483</f>
        <v>330</v>
      </c>
      <c r="I6483" s="10">
        <f>OrderList!N6483</f>
        <v>1.5767118335676482</v>
      </c>
      <c r="O6483" s="10">
        <f>COUNTIF(FreightRates!$A$2:$A$1541,C6483)</f>
        <v>39</v>
      </c>
      <c r="Q6483" s="10">
        <f>COUNTIFS(FreightRates!$A$2:$A$1541,C6483,FreightRates!$B$2:$B$1541,B6483,FreightRates!$C$2:$C$1541,E6483)</f>
        <v>20</v>
      </c>
      <c r="T6483">
        <f>COUNTIFS(FreightRates!$A$2:$A$1541,C6483,FreightRates!$B$2:$B$1541,B6483,FreightRates!$C$2:$C$1541,E6483,FreightRates!$F$2:$F$1541,D6483,FreightRates!$D$2:$D$1541,"&lt;="&amp;I6483,FreightRates!$E$2:$E$1541,"&gt;="&amp;I6483)</f>
        <v>2</v>
      </c>
    </row>
    <row r="6484" spans="1:20" x14ac:dyDescent="0.25">
      <c r="A6484" s="10">
        <f>OrderList!A6484</f>
        <v>1447241408.7</v>
      </c>
      <c r="B6484" s="10" t="str">
        <f>OrderList!C6484</f>
        <v>PORT04</v>
      </c>
      <c r="C6484" s="10" t="str">
        <f>OrderList!D6484</f>
        <v>V444_0</v>
      </c>
      <c r="D6484" s="10" t="str">
        <f>OrderList!F6484</f>
        <v>DTP</v>
      </c>
      <c r="E6484" s="10" t="str">
        <f>OrderList!L6484</f>
        <v>PORT09</v>
      </c>
      <c r="F6484" s="10" t="str">
        <f>OrderList!K6484</f>
        <v>PLANT03</v>
      </c>
      <c r="G6484" s="10">
        <f>OrderList!J6484</f>
        <v>1683392</v>
      </c>
      <c r="H6484" s="10">
        <f>OrderList!M6484</f>
        <v>289</v>
      </c>
      <c r="I6484" s="10">
        <f>OrderList!N6484</f>
        <v>0.71855999969100581</v>
      </c>
      <c r="O6484" s="10">
        <f>COUNTIF(FreightRates!$A$2:$A$1541,C6484)</f>
        <v>39</v>
      </c>
      <c r="Q6484" s="10">
        <f>COUNTIFS(FreightRates!$A$2:$A$1541,C6484,FreightRates!$B$2:$B$1541,B6484,FreightRates!$C$2:$C$1541,E6484)</f>
        <v>20</v>
      </c>
      <c r="T6484">
        <f>COUNTIFS(FreightRates!$A$2:$A$1541,C6484,FreightRates!$B$2:$B$1541,B6484,FreightRates!$C$2:$C$1541,E6484,FreightRates!$F$2:$F$1541,D6484,FreightRates!$D$2:$D$1541,"&lt;="&amp;I6484,FreightRates!$E$2:$E$1541,"&gt;="&amp;I6484)</f>
        <v>2</v>
      </c>
    </row>
    <row r="6485" spans="1:20" x14ac:dyDescent="0.25">
      <c r="A6485" s="10">
        <f>OrderList!A6485</f>
        <v>1447250835.7</v>
      </c>
      <c r="B6485" s="10" t="str">
        <f>OrderList!C6485</f>
        <v>PORT04</v>
      </c>
      <c r="C6485" s="10" t="str">
        <f>OrderList!D6485</f>
        <v>V444_0</v>
      </c>
      <c r="D6485" s="10" t="str">
        <f>OrderList!F6485</f>
        <v>DTP</v>
      </c>
      <c r="E6485" s="10" t="str">
        <f>OrderList!L6485</f>
        <v>PORT09</v>
      </c>
      <c r="F6485" s="10" t="str">
        <f>OrderList!K6485</f>
        <v>PLANT03</v>
      </c>
      <c r="G6485" s="10">
        <f>OrderList!J6485</f>
        <v>1683392</v>
      </c>
      <c r="H6485" s="10">
        <f>OrderList!M6485</f>
        <v>264</v>
      </c>
      <c r="I6485" s="10">
        <f>OrderList!N6485</f>
        <v>0.71855999969100581</v>
      </c>
      <c r="O6485" s="10">
        <f>COUNTIF(FreightRates!$A$2:$A$1541,C6485)</f>
        <v>39</v>
      </c>
      <c r="Q6485" s="10">
        <f>COUNTIFS(FreightRates!$A$2:$A$1541,C6485,FreightRates!$B$2:$B$1541,B6485,FreightRates!$C$2:$C$1541,E6485)</f>
        <v>20</v>
      </c>
      <c r="T6485">
        <f>COUNTIFS(FreightRates!$A$2:$A$1541,C6485,FreightRates!$B$2:$B$1541,B6485,FreightRates!$C$2:$C$1541,E6485,FreightRates!$F$2:$F$1541,D6485,FreightRates!$D$2:$D$1541,"&lt;="&amp;I6485,FreightRates!$E$2:$E$1541,"&gt;="&amp;I6485)</f>
        <v>2</v>
      </c>
    </row>
    <row r="6486" spans="1:20" x14ac:dyDescent="0.25">
      <c r="A6486" s="10">
        <f>OrderList!A6486</f>
        <v>1447200382.7</v>
      </c>
      <c r="B6486" s="10" t="str">
        <f>OrderList!C6486</f>
        <v>PORT04</v>
      </c>
      <c r="C6486" s="10" t="str">
        <f>OrderList!D6486</f>
        <v>V444_0</v>
      </c>
      <c r="D6486" s="10" t="str">
        <f>OrderList!F6486</f>
        <v>DTP</v>
      </c>
      <c r="E6486" s="10" t="str">
        <f>OrderList!L6486</f>
        <v>PORT09</v>
      </c>
      <c r="F6486" s="10" t="str">
        <f>OrderList!K6486</f>
        <v>PLANT03</v>
      </c>
      <c r="G6486" s="10">
        <f>OrderList!J6486</f>
        <v>1683392</v>
      </c>
      <c r="H6486" s="10">
        <f>OrderList!M6486</f>
        <v>365</v>
      </c>
      <c r="I6486" s="10">
        <f>OrderList!N6486</f>
        <v>4.3113599981460347</v>
      </c>
      <c r="O6486" s="10">
        <f>COUNTIF(FreightRates!$A$2:$A$1541,C6486)</f>
        <v>39</v>
      </c>
      <c r="Q6486" s="10">
        <f>COUNTIFS(FreightRates!$A$2:$A$1541,C6486,FreightRates!$B$2:$B$1541,B6486,FreightRates!$C$2:$C$1541,E6486)</f>
        <v>20</v>
      </c>
      <c r="T6486">
        <f>COUNTIFS(FreightRates!$A$2:$A$1541,C6486,FreightRates!$B$2:$B$1541,B6486,FreightRates!$C$2:$C$1541,E6486,FreightRates!$F$2:$F$1541,D6486,FreightRates!$D$2:$D$1541,"&lt;="&amp;I6486,FreightRates!$E$2:$E$1541,"&gt;="&amp;I6486)</f>
        <v>2</v>
      </c>
    </row>
    <row r="6487" spans="1:20" x14ac:dyDescent="0.25">
      <c r="A6487" s="10">
        <f>OrderList!A6487</f>
        <v>1447200528.7</v>
      </c>
      <c r="B6487" s="10" t="str">
        <f>OrderList!C6487</f>
        <v>PORT04</v>
      </c>
      <c r="C6487" s="10" t="str">
        <f>OrderList!D6487</f>
        <v>V444_0</v>
      </c>
      <c r="D6487" s="10" t="str">
        <f>OrderList!F6487</f>
        <v>DTP</v>
      </c>
      <c r="E6487" s="10" t="str">
        <f>OrderList!L6487</f>
        <v>PORT09</v>
      </c>
      <c r="F6487" s="10" t="str">
        <f>OrderList!K6487</f>
        <v>PLANT03</v>
      </c>
      <c r="G6487" s="10">
        <f>OrderList!J6487</f>
        <v>1683392</v>
      </c>
      <c r="H6487" s="10">
        <f>OrderList!M6487</f>
        <v>304</v>
      </c>
      <c r="I6487" s="10">
        <f>OrderList!N6487</f>
        <v>1.7963999992275146</v>
      </c>
      <c r="O6487" s="10">
        <f>COUNTIF(FreightRates!$A$2:$A$1541,C6487)</f>
        <v>39</v>
      </c>
      <c r="Q6487" s="10">
        <f>COUNTIFS(FreightRates!$A$2:$A$1541,C6487,FreightRates!$B$2:$B$1541,B6487,FreightRates!$C$2:$C$1541,E6487)</f>
        <v>20</v>
      </c>
      <c r="T6487">
        <f>COUNTIFS(FreightRates!$A$2:$A$1541,C6487,FreightRates!$B$2:$B$1541,B6487,FreightRates!$C$2:$C$1541,E6487,FreightRates!$F$2:$F$1541,D6487,FreightRates!$D$2:$D$1541,"&lt;="&amp;I6487,FreightRates!$E$2:$E$1541,"&gt;="&amp;I6487)</f>
        <v>2</v>
      </c>
    </row>
    <row r="6488" spans="1:20" x14ac:dyDescent="0.25">
      <c r="A6488" s="10">
        <f>OrderList!A6488</f>
        <v>1447166887.7</v>
      </c>
      <c r="B6488" s="10" t="str">
        <f>OrderList!C6488</f>
        <v>PORT04</v>
      </c>
      <c r="C6488" s="10" t="str">
        <f>OrderList!D6488</f>
        <v>V444_0</v>
      </c>
      <c r="D6488" s="10" t="str">
        <f>OrderList!F6488</f>
        <v>DTP</v>
      </c>
      <c r="E6488" s="10" t="str">
        <f>OrderList!L6488</f>
        <v>PORT09</v>
      </c>
      <c r="F6488" s="10" t="str">
        <f>OrderList!K6488</f>
        <v>PLANT03</v>
      </c>
      <c r="G6488" s="10">
        <f>OrderList!J6488</f>
        <v>1682784</v>
      </c>
      <c r="H6488" s="10">
        <f>OrderList!M6488</f>
        <v>579</v>
      </c>
      <c r="I6488" s="10">
        <f>OrderList!N6488</f>
        <v>25.612385972377318</v>
      </c>
      <c r="O6488" s="10">
        <f>COUNTIF(FreightRates!$A$2:$A$1541,C6488)</f>
        <v>39</v>
      </c>
      <c r="Q6488" s="10">
        <f>COUNTIFS(FreightRates!$A$2:$A$1541,C6488,FreightRates!$B$2:$B$1541,B6488,FreightRates!$C$2:$C$1541,E6488)</f>
        <v>20</v>
      </c>
      <c r="T6488">
        <f>COUNTIFS(FreightRates!$A$2:$A$1541,C6488,FreightRates!$B$2:$B$1541,B6488,FreightRates!$C$2:$C$1541,E6488,FreightRates!$F$2:$F$1541,D6488,FreightRates!$D$2:$D$1541,"&lt;="&amp;I6488,FreightRates!$E$2:$E$1541,"&gt;="&amp;I6488)</f>
        <v>2</v>
      </c>
    </row>
    <row r="6489" spans="1:20" x14ac:dyDescent="0.25">
      <c r="A6489" s="10">
        <f>OrderList!A6489</f>
        <v>1447302676.7</v>
      </c>
      <c r="B6489" s="10" t="str">
        <f>OrderList!C6489</f>
        <v>PORT04</v>
      </c>
      <c r="C6489" s="10" t="str">
        <f>OrderList!D6489</f>
        <v>V444_0</v>
      </c>
      <c r="D6489" s="10" t="str">
        <f>OrderList!F6489</f>
        <v>DTP</v>
      </c>
      <c r="E6489" s="10" t="str">
        <f>OrderList!L6489</f>
        <v>PORT09</v>
      </c>
      <c r="F6489" s="10" t="str">
        <f>OrderList!K6489</f>
        <v>PLANT03</v>
      </c>
      <c r="G6489" s="10">
        <f>OrderList!J6489</f>
        <v>1682784</v>
      </c>
      <c r="H6489" s="10">
        <f>OrderList!M6489</f>
        <v>303</v>
      </c>
      <c r="I6489" s="10">
        <f>OrderList!N6489</f>
        <v>3.4952387306806729</v>
      </c>
      <c r="O6489" s="10">
        <f>COUNTIF(FreightRates!$A$2:$A$1541,C6489)</f>
        <v>39</v>
      </c>
      <c r="Q6489" s="10">
        <f>COUNTIFS(FreightRates!$A$2:$A$1541,C6489,FreightRates!$B$2:$B$1541,B6489,FreightRates!$C$2:$C$1541,E6489)</f>
        <v>20</v>
      </c>
      <c r="T6489">
        <f>COUNTIFS(FreightRates!$A$2:$A$1541,C6489,FreightRates!$B$2:$B$1541,B6489,FreightRates!$C$2:$C$1541,E6489,FreightRates!$F$2:$F$1541,D6489,FreightRates!$D$2:$D$1541,"&lt;="&amp;I6489,FreightRates!$E$2:$E$1541,"&gt;="&amp;I6489)</f>
        <v>2</v>
      </c>
    </row>
    <row r="6490" spans="1:20" x14ac:dyDescent="0.25">
      <c r="A6490" s="10">
        <f>OrderList!A6490</f>
        <v>1447323644.7</v>
      </c>
      <c r="B6490" s="10" t="str">
        <f>OrderList!C6490</f>
        <v>PORT04</v>
      </c>
      <c r="C6490" s="10" t="str">
        <f>OrderList!D6490</f>
        <v>V444_0</v>
      </c>
      <c r="D6490" s="10" t="str">
        <f>OrderList!F6490</f>
        <v>DTP</v>
      </c>
      <c r="E6490" s="10" t="str">
        <f>OrderList!L6490</f>
        <v>PORT09</v>
      </c>
      <c r="F6490" s="10" t="str">
        <f>OrderList!K6490</f>
        <v>PLANT03</v>
      </c>
      <c r="G6490" s="10">
        <f>OrderList!J6490</f>
        <v>1682784</v>
      </c>
      <c r="H6490" s="10">
        <f>OrderList!M6490</f>
        <v>310</v>
      </c>
      <c r="I6490" s="10">
        <f>OrderList!N6490</f>
        <v>3.4952387306806729</v>
      </c>
      <c r="O6490" s="10">
        <f>COUNTIF(FreightRates!$A$2:$A$1541,C6490)</f>
        <v>39</v>
      </c>
      <c r="Q6490" s="10">
        <f>COUNTIFS(FreightRates!$A$2:$A$1541,C6490,FreightRates!$B$2:$B$1541,B6490,FreightRates!$C$2:$C$1541,E6490)</f>
        <v>20</v>
      </c>
      <c r="T6490">
        <f>COUNTIFS(FreightRates!$A$2:$A$1541,C6490,FreightRates!$B$2:$B$1541,B6490,FreightRates!$C$2:$C$1541,E6490,FreightRates!$F$2:$F$1541,D6490,FreightRates!$D$2:$D$1541,"&lt;="&amp;I6490,FreightRates!$E$2:$E$1541,"&gt;="&amp;I6490)</f>
        <v>2</v>
      </c>
    </row>
    <row r="6491" spans="1:20" x14ac:dyDescent="0.25">
      <c r="A6491" s="10">
        <f>OrderList!A6491</f>
        <v>1447418961.7</v>
      </c>
      <c r="B6491" s="10" t="str">
        <f>OrderList!C6491</f>
        <v>PORT04</v>
      </c>
      <c r="C6491" s="10" t="str">
        <f>OrderList!D6491</f>
        <v>V444_0</v>
      </c>
      <c r="D6491" s="10" t="str">
        <f>OrderList!F6491</f>
        <v>DTP</v>
      </c>
      <c r="E6491" s="10" t="str">
        <f>OrderList!L6491</f>
        <v>PORT09</v>
      </c>
      <c r="F6491" s="10" t="str">
        <f>OrderList!K6491</f>
        <v>PLANT03</v>
      </c>
      <c r="G6491" s="10">
        <f>OrderList!J6491</f>
        <v>1682784</v>
      </c>
      <c r="H6491" s="10">
        <f>OrderList!M6491</f>
        <v>386</v>
      </c>
      <c r="I6491" s="10">
        <f>OrderList!N6491</f>
        <v>4.6311913181518918</v>
      </c>
      <c r="O6491" s="10">
        <f>COUNTIF(FreightRates!$A$2:$A$1541,C6491)</f>
        <v>39</v>
      </c>
      <c r="Q6491" s="10">
        <f>COUNTIFS(FreightRates!$A$2:$A$1541,C6491,FreightRates!$B$2:$B$1541,B6491,FreightRates!$C$2:$C$1541,E6491)</f>
        <v>20</v>
      </c>
      <c r="T6491">
        <f>COUNTIFS(FreightRates!$A$2:$A$1541,C6491,FreightRates!$B$2:$B$1541,B6491,FreightRates!$C$2:$C$1541,E6491,FreightRates!$F$2:$F$1541,D6491,FreightRates!$D$2:$D$1541,"&lt;="&amp;I6491,FreightRates!$E$2:$E$1541,"&gt;="&amp;I6491)</f>
        <v>2</v>
      </c>
    </row>
    <row r="6492" spans="1:20" x14ac:dyDescent="0.25">
      <c r="A6492" s="10">
        <f>OrderList!A6492</f>
        <v>1447421276.7</v>
      </c>
      <c r="B6492" s="10" t="str">
        <f>OrderList!C6492</f>
        <v>PORT04</v>
      </c>
      <c r="C6492" s="10" t="str">
        <f>OrderList!D6492</f>
        <v>V444_0</v>
      </c>
      <c r="D6492" s="10" t="str">
        <f>OrderList!F6492</f>
        <v>DTP</v>
      </c>
      <c r="E6492" s="10" t="str">
        <f>OrderList!L6492</f>
        <v>PORT09</v>
      </c>
      <c r="F6492" s="10" t="str">
        <f>OrderList!K6492</f>
        <v>PLANT03</v>
      </c>
      <c r="G6492" s="10">
        <f>OrderList!J6492</f>
        <v>1682784</v>
      </c>
      <c r="H6492" s="10">
        <f>OrderList!M6492</f>
        <v>337</v>
      </c>
      <c r="I6492" s="10">
        <f>OrderList!N6492</f>
        <v>7.4273823026964303</v>
      </c>
      <c r="O6492" s="10">
        <f>COUNTIF(FreightRates!$A$2:$A$1541,C6492)</f>
        <v>39</v>
      </c>
      <c r="Q6492" s="10">
        <f>COUNTIFS(FreightRates!$A$2:$A$1541,C6492,FreightRates!$B$2:$B$1541,B6492,FreightRates!$C$2:$C$1541,E6492)</f>
        <v>20</v>
      </c>
      <c r="T6492">
        <f>COUNTIFS(FreightRates!$A$2:$A$1541,C6492,FreightRates!$B$2:$B$1541,B6492,FreightRates!$C$2:$C$1541,E6492,FreightRates!$F$2:$F$1541,D6492,FreightRates!$D$2:$D$1541,"&lt;="&amp;I6492,FreightRates!$E$2:$E$1541,"&gt;="&amp;I6492)</f>
        <v>2</v>
      </c>
    </row>
    <row r="6493" spans="1:20" x14ac:dyDescent="0.25">
      <c r="A6493" s="10">
        <f>OrderList!A6493</f>
        <v>1447418982.7</v>
      </c>
      <c r="B6493" s="10" t="str">
        <f>OrderList!C6493</f>
        <v>PORT04</v>
      </c>
      <c r="C6493" s="10" t="str">
        <f>OrderList!D6493</f>
        <v>V444_0</v>
      </c>
      <c r="D6493" s="10" t="str">
        <f>OrderList!F6493</f>
        <v>DTP</v>
      </c>
      <c r="E6493" s="10" t="str">
        <f>OrderList!L6493</f>
        <v>PORT09</v>
      </c>
      <c r="F6493" s="10" t="str">
        <f>OrderList!K6493</f>
        <v>PLANT03</v>
      </c>
      <c r="G6493" s="10">
        <f>OrderList!J6493</f>
        <v>1682784</v>
      </c>
      <c r="H6493" s="10">
        <f>OrderList!M6493</f>
        <v>448</v>
      </c>
      <c r="I6493" s="10">
        <f>OrderList!N6493</f>
        <v>16.602383970733197</v>
      </c>
      <c r="O6493" s="10">
        <f>COUNTIF(FreightRates!$A$2:$A$1541,C6493)</f>
        <v>39</v>
      </c>
      <c r="Q6493" s="10">
        <f>COUNTIFS(FreightRates!$A$2:$A$1541,C6493,FreightRates!$B$2:$B$1541,B6493,FreightRates!$C$2:$C$1541,E6493)</f>
        <v>20</v>
      </c>
      <c r="T6493">
        <f>COUNTIFS(FreightRates!$A$2:$A$1541,C6493,FreightRates!$B$2:$B$1541,B6493,FreightRates!$C$2:$C$1541,E6493,FreightRates!$F$2:$F$1541,D6493,FreightRates!$D$2:$D$1541,"&lt;="&amp;I6493,FreightRates!$E$2:$E$1541,"&gt;="&amp;I6493)</f>
        <v>2</v>
      </c>
    </row>
    <row r="6494" spans="1:20" x14ac:dyDescent="0.25">
      <c r="A6494" s="10">
        <f>OrderList!A6494</f>
        <v>1447418962.7</v>
      </c>
      <c r="B6494" s="10" t="str">
        <f>OrderList!C6494</f>
        <v>PORT04</v>
      </c>
      <c r="C6494" s="10" t="str">
        <f>OrderList!D6494</f>
        <v>V444_0</v>
      </c>
      <c r="D6494" s="10" t="str">
        <f>OrderList!F6494</f>
        <v>DTP</v>
      </c>
      <c r="E6494" s="10" t="str">
        <f>OrderList!L6494</f>
        <v>PORT09</v>
      </c>
      <c r="F6494" s="10" t="str">
        <f>OrderList!K6494</f>
        <v>PLANT03</v>
      </c>
      <c r="G6494" s="10">
        <f>OrderList!J6494</f>
        <v>1682784</v>
      </c>
      <c r="H6494" s="10">
        <f>OrderList!M6494</f>
        <v>322</v>
      </c>
      <c r="I6494" s="10">
        <f>OrderList!N6494</f>
        <v>4.106905508549791</v>
      </c>
      <c r="O6494" s="10">
        <f>COUNTIF(FreightRates!$A$2:$A$1541,C6494)</f>
        <v>39</v>
      </c>
      <c r="Q6494" s="10">
        <f>COUNTIFS(FreightRates!$A$2:$A$1541,C6494,FreightRates!$B$2:$B$1541,B6494,FreightRates!$C$2:$C$1541,E6494)</f>
        <v>20</v>
      </c>
      <c r="T6494">
        <f>COUNTIFS(FreightRates!$A$2:$A$1541,C6494,FreightRates!$B$2:$B$1541,B6494,FreightRates!$C$2:$C$1541,E6494,FreightRates!$F$2:$F$1541,D6494,FreightRates!$D$2:$D$1541,"&lt;="&amp;I6494,FreightRates!$E$2:$E$1541,"&gt;="&amp;I6494)</f>
        <v>2</v>
      </c>
    </row>
    <row r="6495" spans="1:20" x14ac:dyDescent="0.25">
      <c r="A6495" s="10">
        <f>OrderList!A6495</f>
        <v>1447323645.7</v>
      </c>
      <c r="B6495" s="10" t="str">
        <f>OrderList!C6495</f>
        <v>PORT04</v>
      </c>
      <c r="C6495" s="10" t="str">
        <f>OrderList!D6495</f>
        <v>V444_0</v>
      </c>
      <c r="D6495" s="10" t="str">
        <f>OrderList!F6495</f>
        <v>DTP</v>
      </c>
      <c r="E6495" s="10" t="str">
        <f>OrderList!L6495</f>
        <v>PORT09</v>
      </c>
      <c r="F6495" s="10" t="str">
        <f>OrderList!K6495</f>
        <v>PLANT03</v>
      </c>
      <c r="G6495" s="10">
        <f>OrderList!J6495</f>
        <v>1682784</v>
      </c>
      <c r="H6495" s="10">
        <f>OrderList!M6495</f>
        <v>323</v>
      </c>
      <c r="I6495" s="10">
        <f>OrderList!N6495</f>
        <v>5.2428580960210098</v>
      </c>
      <c r="O6495" s="10">
        <f>COUNTIF(FreightRates!$A$2:$A$1541,C6495)</f>
        <v>39</v>
      </c>
      <c r="Q6495" s="10">
        <f>COUNTIFS(FreightRates!$A$2:$A$1541,C6495,FreightRates!$B$2:$B$1541,B6495,FreightRates!$C$2:$C$1541,E6495)</f>
        <v>20</v>
      </c>
      <c r="T6495">
        <f>COUNTIFS(FreightRates!$A$2:$A$1541,C6495,FreightRates!$B$2:$B$1541,B6495,FreightRates!$C$2:$C$1541,E6495,FreightRates!$F$2:$F$1541,D6495,FreightRates!$D$2:$D$1541,"&lt;="&amp;I6495,FreightRates!$E$2:$E$1541,"&gt;="&amp;I6495)</f>
        <v>2</v>
      </c>
    </row>
    <row r="6496" spans="1:20" x14ac:dyDescent="0.25">
      <c r="A6496" s="10">
        <f>OrderList!A6496</f>
        <v>1447166886.7</v>
      </c>
      <c r="B6496" s="10" t="str">
        <f>OrderList!C6496</f>
        <v>PORT04</v>
      </c>
      <c r="C6496" s="10" t="str">
        <f>OrderList!D6496</f>
        <v>V444_0</v>
      </c>
      <c r="D6496" s="10" t="str">
        <f>OrderList!F6496</f>
        <v>DTP</v>
      </c>
      <c r="E6496" s="10" t="str">
        <f>OrderList!L6496</f>
        <v>PORT09</v>
      </c>
      <c r="F6496" s="10" t="str">
        <f>OrderList!K6496</f>
        <v>PLANT03</v>
      </c>
      <c r="G6496" s="10">
        <f>OrderList!J6496</f>
        <v>1682784</v>
      </c>
      <c r="H6496" s="10">
        <f>OrderList!M6496</f>
        <v>317</v>
      </c>
      <c r="I6496" s="10">
        <f>OrderList!N6496</f>
        <v>2.0971432384084041</v>
      </c>
      <c r="O6496" s="10">
        <f>COUNTIF(FreightRates!$A$2:$A$1541,C6496)</f>
        <v>39</v>
      </c>
      <c r="Q6496" s="10">
        <f>COUNTIFS(FreightRates!$A$2:$A$1541,C6496,FreightRates!$B$2:$B$1541,B6496,FreightRates!$C$2:$C$1541,E6496)</f>
        <v>20</v>
      </c>
      <c r="T6496">
        <f>COUNTIFS(FreightRates!$A$2:$A$1541,C6496,FreightRates!$B$2:$B$1541,B6496,FreightRates!$C$2:$C$1541,E6496,FreightRates!$F$2:$F$1541,D6496,FreightRates!$D$2:$D$1541,"&lt;="&amp;I6496,FreightRates!$E$2:$E$1541,"&gt;="&amp;I6496)</f>
        <v>2</v>
      </c>
    </row>
    <row r="6497" spans="1:20" x14ac:dyDescent="0.25">
      <c r="A6497" s="10">
        <f>OrderList!A6497</f>
        <v>1447302673.7</v>
      </c>
      <c r="B6497" s="10" t="str">
        <f>OrderList!C6497</f>
        <v>PORT04</v>
      </c>
      <c r="C6497" s="10" t="str">
        <f>OrderList!D6497</f>
        <v>V444_0</v>
      </c>
      <c r="D6497" s="10" t="str">
        <f>OrderList!F6497</f>
        <v>DTP</v>
      </c>
      <c r="E6497" s="10" t="str">
        <f>OrderList!L6497</f>
        <v>PORT09</v>
      </c>
      <c r="F6497" s="10" t="str">
        <f>OrderList!K6497</f>
        <v>PLANT03</v>
      </c>
      <c r="G6497" s="10">
        <f>OrderList!J6497</f>
        <v>1682784</v>
      </c>
      <c r="H6497" s="10">
        <f>OrderList!M6497</f>
        <v>386</v>
      </c>
      <c r="I6497" s="10">
        <f>OrderList!N6497</f>
        <v>9.4857161920420197</v>
      </c>
      <c r="O6497" s="10">
        <f>COUNTIF(FreightRates!$A$2:$A$1541,C6497)</f>
        <v>39</v>
      </c>
      <c r="Q6497" s="10">
        <f>COUNTIFS(FreightRates!$A$2:$A$1541,C6497,FreightRates!$B$2:$B$1541,B6497,FreightRates!$C$2:$C$1541,E6497)</f>
        <v>20</v>
      </c>
      <c r="T6497">
        <f>COUNTIFS(FreightRates!$A$2:$A$1541,C6497,FreightRates!$B$2:$B$1541,B6497,FreightRates!$C$2:$C$1541,E6497,FreightRates!$F$2:$F$1541,D6497,FreightRates!$D$2:$D$1541,"&lt;="&amp;I6497,FreightRates!$E$2:$E$1541,"&gt;="&amp;I6497)</f>
        <v>2</v>
      </c>
    </row>
    <row r="6498" spans="1:20" x14ac:dyDescent="0.25">
      <c r="A6498" s="10">
        <f>OrderList!A6498</f>
        <v>1447418981.7</v>
      </c>
      <c r="B6498" s="10" t="str">
        <f>OrderList!C6498</f>
        <v>PORT04</v>
      </c>
      <c r="C6498" s="10" t="str">
        <f>OrderList!D6498</f>
        <v>V444_0</v>
      </c>
      <c r="D6498" s="10" t="str">
        <f>OrderList!F6498</f>
        <v>DTP</v>
      </c>
      <c r="E6498" s="10" t="str">
        <f>OrderList!L6498</f>
        <v>PORT09</v>
      </c>
      <c r="F6498" s="10" t="str">
        <f>OrderList!K6498</f>
        <v>PLANT03</v>
      </c>
      <c r="G6498" s="10">
        <f>OrderList!J6498</f>
        <v>1682784</v>
      </c>
      <c r="H6498" s="10">
        <f>OrderList!M6498</f>
        <v>331</v>
      </c>
      <c r="I6498" s="10">
        <f>OrderList!N6498</f>
        <v>0.87380968267016823</v>
      </c>
      <c r="O6498" s="10">
        <f>COUNTIF(FreightRates!$A$2:$A$1541,C6498)</f>
        <v>39</v>
      </c>
      <c r="Q6498" s="10">
        <f>COUNTIFS(FreightRates!$A$2:$A$1541,C6498,FreightRates!$B$2:$B$1541,B6498,FreightRates!$C$2:$C$1541,E6498)</f>
        <v>20</v>
      </c>
      <c r="T6498">
        <f>COUNTIFS(FreightRates!$A$2:$A$1541,C6498,FreightRates!$B$2:$B$1541,B6498,FreightRates!$C$2:$C$1541,E6498,FreightRates!$F$2:$F$1541,D6498,FreightRates!$D$2:$D$1541,"&lt;="&amp;I6498,FreightRates!$E$2:$E$1541,"&gt;="&amp;I6498)</f>
        <v>2</v>
      </c>
    </row>
    <row r="6499" spans="1:20" x14ac:dyDescent="0.25">
      <c r="A6499" s="10">
        <f>OrderList!A6499</f>
        <v>1447188082.7</v>
      </c>
      <c r="B6499" s="10" t="str">
        <f>OrderList!C6499</f>
        <v>PORT04</v>
      </c>
      <c r="C6499" s="10" t="str">
        <f>OrderList!D6499</f>
        <v>V444_0</v>
      </c>
      <c r="D6499" s="10" t="str">
        <f>OrderList!F6499</f>
        <v>DTP</v>
      </c>
      <c r="E6499" s="10" t="str">
        <f>OrderList!L6499</f>
        <v>PORT09</v>
      </c>
      <c r="F6499" s="10" t="str">
        <f>OrderList!K6499</f>
        <v>PLANT03</v>
      </c>
      <c r="G6499" s="10">
        <f>OrderList!J6499</f>
        <v>1682784</v>
      </c>
      <c r="H6499" s="10">
        <f>OrderList!M6499</f>
        <v>287</v>
      </c>
      <c r="I6499" s="10">
        <f>OrderList!N6499</f>
        <v>0.34952387306806731</v>
      </c>
      <c r="O6499" s="10">
        <f>COUNTIF(FreightRates!$A$2:$A$1541,C6499)</f>
        <v>39</v>
      </c>
      <c r="Q6499" s="10">
        <f>COUNTIFS(FreightRates!$A$2:$A$1541,C6499,FreightRates!$B$2:$B$1541,B6499,FreightRates!$C$2:$C$1541,E6499)</f>
        <v>20</v>
      </c>
      <c r="T6499">
        <f>COUNTIFS(FreightRates!$A$2:$A$1541,C6499,FreightRates!$B$2:$B$1541,B6499,FreightRates!$C$2:$C$1541,E6499,FreightRates!$F$2:$F$1541,D6499,FreightRates!$D$2:$D$1541,"&lt;="&amp;I6499,FreightRates!$E$2:$E$1541,"&gt;="&amp;I6499)</f>
        <v>2</v>
      </c>
    </row>
    <row r="6500" spans="1:20" x14ac:dyDescent="0.25">
      <c r="A6500" s="10">
        <f>OrderList!A6500</f>
        <v>1447302679.7</v>
      </c>
      <c r="B6500" s="10" t="str">
        <f>OrderList!C6500</f>
        <v>PORT04</v>
      </c>
      <c r="C6500" s="10" t="str">
        <f>OrderList!D6500</f>
        <v>V444_0</v>
      </c>
      <c r="D6500" s="10" t="str">
        <f>OrderList!F6500</f>
        <v>DTP</v>
      </c>
      <c r="E6500" s="10" t="str">
        <f>OrderList!L6500</f>
        <v>PORT09</v>
      </c>
      <c r="F6500" s="10" t="str">
        <f>OrderList!K6500</f>
        <v>PLANT03</v>
      </c>
      <c r="G6500" s="10">
        <f>OrderList!J6500</f>
        <v>1682784</v>
      </c>
      <c r="H6500" s="10">
        <f>OrderList!M6500</f>
        <v>370</v>
      </c>
      <c r="I6500" s="10">
        <f>OrderList!N6500</f>
        <v>3.2330958258796225</v>
      </c>
      <c r="O6500" s="10">
        <f>COUNTIF(FreightRates!$A$2:$A$1541,C6500)</f>
        <v>39</v>
      </c>
      <c r="Q6500" s="10">
        <f>COUNTIFS(FreightRates!$A$2:$A$1541,C6500,FreightRates!$B$2:$B$1541,B6500,FreightRates!$C$2:$C$1541,E6500)</f>
        <v>20</v>
      </c>
      <c r="T6500">
        <f>COUNTIFS(FreightRates!$A$2:$A$1541,C6500,FreightRates!$B$2:$B$1541,B6500,FreightRates!$C$2:$C$1541,E6500,FreightRates!$F$2:$F$1541,D6500,FreightRates!$D$2:$D$1541,"&lt;="&amp;I6500,FreightRates!$E$2:$E$1541,"&gt;="&amp;I6500)</f>
        <v>2</v>
      </c>
    </row>
    <row r="6501" spans="1:20" x14ac:dyDescent="0.25">
      <c r="A6501" s="10">
        <f>OrderList!A6501</f>
        <v>1447162806.7</v>
      </c>
      <c r="B6501" s="10" t="str">
        <f>OrderList!C6501</f>
        <v>PORT04</v>
      </c>
      <c r="C6501" s="10" t="str">
        <f>OrderList!D6501</f>
        <v>V444_0</v>
      </c>
      <c r="D6501" s="10" t="str">
        <f>OrderList!F6501</f>
        <v>DTP</v>
      </c>
      <c r="E6501" s="10" t="str">
        <f>OrderList!L6501</f>
        <v>PORT09</v>
      </c>
      <c r="F6501" s="10" t="str">
        <f>OrderList!K6501</f>
        <v>PLANT03</v>
      </c>
      <c r="G6501" s="10">
        <f>OrderList!J6501</f>
        <v>1682784</v>
      </c>
      <c r="H6501" s="10">
        <f>OrderList!M6501</f>
        <v>609</v>
      </c>
      <c r="I6501" s="10">
        <f>OrderList!N6501</f>
        <v>26.777385638769964</v>
      </c>
      <c r="O6501" s="10">
        <f>COUNTIF(FreightRates!$A$2:$A$1541,C6501)</f>
        <v>39</v>
      </c>
      <c r="Q6501" s="10">
        <f>COUNTIFS(FreightRates!$A$2:$A$1541,C6501,FreightRates!$B$2:$B$1541,B6501,FreightRates!$C$2:$C$1541,E6501)</f>
        <v>20</v>
      </c>
      <c r="T6501">
        <f>COUNTIFS(FreightRates!$A$2:$A$1541,C6501,FreightRates!$B$2:$B$1541,B6501,FreightRates!$C$2:$C$1541,E6501,FreightRates!$F$2:$F$1541,D6501,FreightRates!$D$2:$D$1541,"&lt;="&amp;I6501,FreightRates!$E$2:$E$1541,"&gt;="&amp;I6501)</f>
        <v>2</v>
      </c>
    </row>
    <row r="6502" spans="1:20" x14ac:dyDescent="0.25">
      <c r="A6502" s="10">
        <f>OrderList!A6502</f>
        <v>1447418963.7</v>
      </c>
      <c r="B6502" s="10" t="str">
        <f>OrderList!C6502</f>
        <v>PORT04</v>
      </c>
      <c r="C6502" s="10" t="str">
        <f>OrderList!D6502</f>
        <v>V444_0</v>
      </c>
      <c r="D6502" s="10" t="str">
        <f>OrderList!F6502</f>
        <v>DTP</v>
      </c>
      <c r="E6502" s="10" t="str">
        <f>OrderList!L6502</f>
        <v>PORT09</v>
      </c>
      <c r="F6502" s="10" t="str">
        <f>OrderList!K6502</f>
        <v>PLANT03</v>
      </c>
      <c r="G6502" s="10">
        <f>OrderList!J6502</f>
        <v>1682784</v>
      </c>
      <c r="H6502" s="10">
        <f>OrderList!M6502</f>
        <v>310</v>
      </c>
      <c r="I6502" s="10">
        <f>OrderList!N6502</f>
        <v>5.6797629373560943</v>
      </c>
      <c r="O6502" s="10">
        <f>COUNTIF(FreightRates!$A$2:$A$1541,C6502)</f>
        <v>39</v>
      </c>
      <c r="Q6502" s="10">
        <f>COUNTIFS(FreightRates!$A$2:$A$1541,C6502,FreightRates!$B$2:$B$1541,B6502,FreightRates!$C$2:$C$1541,E6502)</f>
        <v>20</v>
      </c>
      <c r="T6502">
        <f>COUNTIFS(FreightRates!$A$2:$A$1541,C6502,FreightRates!$B$2:$B$1541,B6502,FreightRates!$C$2:$C$1541,E6502,FreightRates!$F$2:$F$1541,D6502,FreightRates!$D$2:$D$1541,"&lt;="&amp;I6502,FreightRates!$E$2:$E$1541,"&gt;="&amp;I6502)</f>
        <v>2</v>
      </c>
    </row>
    <row r="6503" spans="1:20" x14ac:dyDescent="0.25">
      <c r="A6503" s="10">
        <f>OrderList!A6503</f>
        <v>1447418953.7</v>
      </c>
      <c r="B6503" s="10" t="str">
        <f>OrderList!C6503</f>
        <v>PORT04</v>
      </c>
      <c r="C6503" s="10" t="str">
        <f>OrderList!D6503</f>
        <v>V444_0</v>
      </c>
      <c r="D6503" s="10" t="str">
        <f>OrderList!F6503</f>
        <v>DTP</v>
      </c>
      <c r="E6503" s="10" t="str">
        <f>OrderList!L6503</f>
        <v>PORT09</v>
      </c>
      <c r="F6503" s="10" t="str">
        <f>OrderList!K6503</f>
        <v>PLANT03</v>
      </c>
      <c r="G6503" s="10">
        <f>OrderList!J6503</f>
        <v>1682784</v>
      </c>
      <c r="H6503" s="10">
        <f>OrderList!M6503</f>
        <v>262</v>
      </c>
      <c r="I6503" s="10">
        <f>OrderList!N6503</f>
        <v>8.7380968267016829E-2</v>
      </c>
      <c r="O6503" s="10">
        <f>COUNTIF(FreightRates!$A$2:$A$1541,C6503)</f>
        <v>39</v>
      </c>
      <c r="Q6503" s="10">
        <f>COUNTIFS(FreightRates!$A$2:$A$1541,C6503,FreightRates!$B$2:$B$1541,B6503,FreightRates!$C$2:$C$1541,E6503)</f>
        <v>20</v>
      </c>
      <c r="T6503">
        <f>COUNTIFS(FreightRates!$A$2:$A$1541,C6503,FreightRates!$B$2:$B$1541,B6503,FreightRates!$C$2:$C$1541,E6503,FreightRates!$F$2:$F$1541,D6503,FreightRates!$D$2:$D$1541,"&lt;="&amp;I6503,FreightRates!$E$2:$E$1541,"&gt;="&amp;I6503)</f>
        <v>2</v>
      </c>
    </row>
    <row r="6504" spans="1:20" x14ac:dyDescent="0.25">
      <c r="A6504" s="10">
        <f>OrderList!A6504</f>
        <v>1447418980.7</v>
      </c>
      <c r="B6504" s="10" t="str">
        <f>OrderList!C6504</f>
        <v>PORT04</v>
      </c>
      <c r="C6504" s="10" t="str">
        <f>OrderList!D6504</f>
        <v>V444_0</v>
      </c>
      <c r="D6504" s="10" t="str">
        <f>OrderList!F6504</f>
        <v>DTP</v>
      </c>
      <c r="E6504" s="10" t="str">
        <f>OrderList!L6504</f>
        <v>PORT09</v>
      </c>
      <c r="F6504" s="10" t="str">
        <f>OrderList!K6504</f>
        <v>PLANT03</v>
      </c>
      <c r="G6504" s="10">
        <f>OrderList!J6504</f>
        <v>1682784</v>
      </c>
      <c r="H6504" s="10">
        <f>OrderList!M6504</f>
        <v>278</v>
      </c>
      <c r="I6504" s="10">
        <f>OrderList!N6504</f>
        <v>0.69904774613613463</v>
      </c>
      <c r="O6504" s="10">
        <f>COUNTIF(FreightRates!$A$2:$A$1541,C6504)</f>
        <v>39</v>
      </c>
      <c r="Q6504" s="10">
        <f>COUNTIFS(FreightRates!$A$2:$A$1541,C6504,FreightRates!$B$2:$B$1541,B6504,FreightRates!$C$2:$C$1541,E6504)</f>
        <v>20</v>
      </c>
      <c r="T6504">
        <f>COUNTIFS(FreightRates!$A$2:$A$1541,C6504,FreightRates!$B$2:$B$1541,B6504,FreightRates!$C$2:$C$1541,E6504,FreightRates!$F$2:$F$1541,D6504,FreightRates!$D$2:$D$1541,"&lt;="&amp;I6504,FreightRates!$E$2:$E$1541,"&gt;="&amp;I6504)</f>
        <v>2</v>
      </c>
    </row>
    <row r="6505" spans="1:20" x14ac:dyDescent="0.25">
      <c r="A6505" s="10">
        <f>OrderList!A6505</f>
        <v>1447257884.7</v>
      </c>
      <c r="B6505" s="10" t="str">
        <f>OrderList!C6505</f>
        <v>PORT04</v>
      </c>
      <c r="C6505" s="10" t="str">
        <f>OrderList!D6505</f>
        <v>V444_0</v>
      </c>
      <c r="D6505" s="10" t="str">
        <f>OrderList!F6505</f>
        <v>DTP</v>
      </c>
      <c r="E6505" s="10" t="str">
        <f>OrderList!L6505</f>
        <v>PORT09</v>
      </c>
      <c r="F6505" s="10" t="str">
        <f>OrderList!K6505</f>
        <v>PLANT03</v>
      </c>
      <c r="G6505" s="10">
        <f>OrderList!J6505</f>
        <v>1682784</v>
      </c>
      <c r="H6505" s="10">
        <f>OrderList!M6505</f>
        <v>418</v>
      </c>
      <c r="I6505" s="10">
        <f>OrderList!N6505</f>
        <v>15.854764605392861</v>
      </c>
      <c r="O6505" s="10">
        <f>COUNTIF(FreightRates!$A$2:$A$1541,C6505)</f>
        <v>39</v>
      </c>
      <c r="Q6505" s="10">
        <f>COUNTIFS(FreightRates!$A$2:$A$1541,C6505,FreightRates!$B$2:$B$1541,B6505,FreightRates!$C$2:$C$1541,E6505)</f>
        <v>20</v>
      </c>
      <c r="T6505">
        <f>COUNTIFS(FreightRates!$A$2:$A$1541,C6505,FreightRates!$B$2:$B$1541,B6505,FreightRates!$C$2:$C$1541,E6505,FreightRates!$F$2:$F$1541,D6505,FreightRates!$D$2:$D$1541,"&lt;="&amp;I6505,FreightRates!$E$2:$E$1541,"&gt;="&amp;I6505)</f>
        <v>2</v>
      </c>
    </row>
    <row r="6506" spans="1:20" x14ac:dyDescent="0.25">
      <c r="A6506" s="10">
        <f>OrderList!A6506</f>
        <v>1447418975.7</v>
      </c>
      <c r="B6506" s="10" t="str">
        <f>OrderList!C6506</f>
        <v>PORT04</v>
      </c>
      <c r="C6506" s="10" t="str">
        <f>OrderList!D6506</f>
        <v>V444_0</v>
      </c>
      <c r="D6506" s="10" t="str">
        <f>OrderList!F6506</f>
        <v>DTP</v>
      </c>
      <c r="E6506" s="10" t="str">
        <f>OrderList!L6506</f>
        <v>PORT09</v>
      </c>
      <c r="F6506" s="10" t="str">
        <f>OrderList!K6506</f>
        <v>PLANT03</v>
      </c>
      <c r="G6506" s="10">
        <f>OrderList!J6506</f>
        <v>1682784</v>
      </c>
      <c r="H6506" s="10">
        <f>OrderList!M6506</f>
        <v>318</v>
      </c>
      <c r="I6506" s="10">
        <f>OrderList!N6506</f>
        <v>4.0195245402827737</v>
      </c>
      <c r="O6506" s="10">
        <f>COUNTIF(FreightRates!$A$2:$A$1541,C6506)</f>
        <v>39</v>
      </c>
      <c r="Q6506" s="10">
        <f>COUNTIFS(FreightRates!$A$2:$A$1541,C6506,FreightRates!$B$2:$B$1541,B6506,FreightRates!$C$2:$C$1541,E6506)</f>
        <v>20</v>
      </c>
      <c r="T6506">
        <f>COUNTIFS(FreightRates!$A$2:$A$1541,C6506,FreightRates!$B$2:$B$1541,B6506,FreightRates!$C$2:$C$1541,E6506,FreightRates!$F$2:$F$1541,D6506,FreightRates!$D$2:$D$1541,"&lt;="&amp;I6506,FreightRates!$E$2:$E$1541,"&gt;="&amp;I6506)</f>
        <v>2</v>
      </c>
    </row>
    <row r="6507" spans="1:20" x14ac:dyDescent="0.25">
      <c r="A6507" s="10">
        <f>OrderList!A6507</f>
        <v>1447165286.7</v>
      </c>
      <c r="B6507" s="10" t="str">
        <f>OrderList!C6507</f>
        <v>PORT04</v>
      </c>
      <c r="C6507" s="10" t="str">
        <f>OrderList!D6507</f>
        <v>V444_0</v>
      </c>
      <c r="D6507" s="10" t="str">
        <f>OrderList!F6507</f>
        <v>DTP</v>
      </c>
      <c r="E6507" s="10" t="str">
        <f>OrderList!L6507</f>
        <v>PORT09</v>
      </c>
      <c r="F6507" s="10" t="str">
        <f>OrderList!K6507</f>
        <v>PLANT03</v>
      </c>
      <c r="G6507" s="10">
        <f>OrderList!J6507</f>
        <v>1682784</v>
      </c>
      <c r="H6507" s="10">
        <f>OrderList!M6507</f>
        <v>309</v>
      </c>
      <c r="I6507" s="10">
        <f>OrderList!N6507</f>
        <v>5.9419058421571442</v>
      </c>
      <c r="O6507" s="10">
        <f>COUNTIF(FreightRates!$A$2:$A$1541,C6507)</f>
        <v>39</v>
      </c>
      <c r="Q6507" s="10">
        <f>COUNTIFS(FreightRates!$A$2:$A$1541,C6507,FreightRates!$B$2:$B$1541,B6507,FreightRates!$C$2:$C$1541,E6507)</f>
        <v>20</v>
      </c>
      <c r="T6507">
        <f>COUNTIFS(FreightRates!$A$2:$A$1541,C6507,FreightRates!$B$2:$B$1541,B6507,FreightRates!$C$2:$C$1541,E6507,FreightRates!$F$2:$F$1541,D6507,FreightRates!$D$2:$D$1541,"&lt;="&amp;I6507,FreightRates!$E$2:$E$1541,"&gt;="&amp;I6507)</f>
        <v>2</v>
      </c>
    </row>
    <row r="6508" spans="1:20" x14ac:dyDescent="0.25">
      <c r="A6508" s="10">
        <f>OrderList!A6508</f>
        <v>1447408416.7</v>
      </c>
      <c r="B6508" s="10" t="str">
        <f>OrderList!C6508</f>
        <v>PORT04</v>
      </c>
      <c r="C6508" s="10" t="str">
        <f>OrderList!D6508</f>
        <v>V444_0</v>
      </c>
      <c r="D6508" s="10" t="str">
        <f>OrderList!F6508</f>
        <v>DTP</v>
      </c>
      <c r="E6508" s="10" t="str">
        <f>OrderList!L6508</f>
        <v>PORT09</v>
      </c>
      <c r="F6508" s="10" t="str">
        <f>OrderList!K6508</f>
        <v>PLANT03</v>
      </c>
      <c r="G6508" s="10">
        <f>OrderList!J6508</f>
        <v>1682784</v>
      </c>
      <c r="H6508" s="10">
        <f>OrderList!M6508</f>
        <v>263</v>
      </c>
      <c r="I6508" s="10">
        <f>OrderList!N6508</f>
        <v>1.4854764605392861</v>
      </c>
      <c r="O6508" s="10">
        <f>COUNTIF(FreightRates!$A$2:$A$1541,C6508)</f>
        <v>39</v>
      </c>
      <c r="Q6508" s="10">
        <f>COUNTIFS(FreightRates!$A$2:$A$1541,C6508,FreightRates!$B$2:$B$1541,B6508,FreightRates!$C$2:$C$1541,E6508)</f>
        <v>20</v>
      </c>
      <c r="T6508">
        <f>COUNTIFS(FreightRates!$A$2:$A$1541,C6508,FreightRates!$B$2:$B$1541,B6508,FreightRates!$C$2:$C$1541,E6508,FreightRates!$F$2:$F$1541,D6508,FreightRates!$D$2:$D$1541,"&lt;="&amp;I6508,FreightRates!$E$2:$E$1541,"&gt;="&amp;I6508)</f>
        <v>2</v>
      </c>
    </row>
    <row r="6509" spans="1:20" x14ac:dyDescent="0.25">
      <c r="A6509" s="10">
        <f>OrderList!A6509</f>
        <v>1447418954.7</v>
      </c>
      <c r="B6509" s="10" t="str">
        <f>OrderList!C6509</f>
        <v>PORT04</v>
      </c>
      <c r="C6509" s="10" t="str">
        <f>OrderList!D6509</f>
        <v>V444_0</v>
      </c>
      <c r="D6509" s="10" t="str">
        <f>OrderList!F6509</f>
        <v>DTP</v>
      </c>
      <c r="E6509" s="10" t="str">
        <f>OrderList!L6509</f>
        <v>PORT09</v>
      </c>
      <c r="F6509" s="10" t="str">
        <f>OrderList!K6509</f>
        <v>PLANT03</v>
      </c>
      <c r="G6509" s="10">
        <f>OrderList!J6509</f>
        <v>1682784</v>
      </c>
      <c r="H6509" s="10">
        <f>OrderList!M6509</f>
        <v>313</v>
      </c>
      <c r="I6509" s="10">
        <f>OrderList!N6509</f>
        <v>3.4952387306806729</v>
      </c>
      <c r="O6509" s="10">
        <f>COUNTIF(FreightRates!$A$2:$A$1541,C6509)</f>
        <v>39</v>
      </c>
      <c r="Q6509" s="10">
        <f>COUNTIFS(FreightRates!$A$2:$A$1541,C6509,FreightRates!$B$2:$B$1541,B6509,FreightRates!$C$2:$C$1541,E6509)</f>
        <v>20</v>
      </c>
      <c r="T6509">
        <f>COUNTIFS(FreightRates!$A$2:$A$1541,C6509,FreightRates!$B$2:$B$1541,B6509,FreightRates!$C$2:$C$1541,E6509,FreightRates!$F$2:$F$1541,D6509,FreightRates!$D$2:$D$1541,"&lt;="&amp;I6509,FreightRates!$E$2:$E$1541,"&gt;="&amp;I6509)</f>
        <v>2</v>
      </c>
    </row>
    <row r="6510" spans="1:20" x14ac:dyDescent="0.25">
      <c r="A6510" s="10">
        <f>OrderList!A6510</f>
        <v>1447162834.7</v>
      </c>
      <c r="B6510" s="10" t="str">
        <f>OrderList!C6510</f>
        <v>PORT04</v>
      </c>
      <c r="C6510" s="10" t="str">
        <f>OrderList!D6510</f>
        <v>V444_0</v>
      </c>
      <c r="D6510" s="10" t="str">
        <f>OrderList!F6510</f>
        <v>DTP</v>
      </c>
      <c r="E6510" s="10" t="str">
        <f>OrderList!L6510</f>
        <v>PORT09</v>
      </c>
      <c r="F6510" s="10" t="str">
        <f>OrderList!K6510</f>
        <v>PLANT03</v>
      </c>
      <c r="G6510" s="10">
        <f>OrderList!J6510</f>
        <v>1682784</v>
      </c>
      <c r="H6510" s="10">
        <f>OrderList!M6510</f>
        <v>350</v>
      </c>
      <c r="I6510" s="10">
        <f>OrderList!N6510</f>
        <v>4.5438103498848754</v>
      </c>
      <c r="O6510" s="10">
        <f>COUNTIF(FreightRates!$A$2:$A$1541,C6510)</f>
        <v>39</v>
      </c>
      <c r="Q6510" s="10">
        <f>COUNTIFS(FreightRates!$A$2:$A$1541,C6510,FreightRates!$B$2:$B$1541,B6510,FreightRates!$C$2:$C$1541,E6510)</f>
        <v>20</v>
      </c>
      <c r="T6510">
        <f>COUNTIFS(FreightRates!$A$2:$A$1541,C6510,FreightRates!$B$2:$B$1541,B6510,FreightRates!$C$2:$C$1541,E6510,FreightRates!$F$2:$F$1541,D6510,FreightRates!$D$2:$D$1541,"&lt;="&amp;I6510,FreightRates!$E$2:$E$1541,"&gt;="&amp;I6510)</f>
        <v>2</v>
      </c>
    </row>
    <row r="6511" spans="1:20" x14ac:dyDescent="0.25">
      <c r="A6511" s="10">
        <f>OrderList!A6511</f>
        <v>1447220639.7</v>
      </c>
      <c r="B6511" s="10" t="str">
        <f>OrderList!C6511</f>
        <v>PORT04</v>
      </c>
      <c r="C6511" s="10" t="str">
        <f>OrderList!D6511</f>
        <v>V444_0</v>
      </c>
      <c r="D6511" s="10" t="str">
        <f>OrderList!F6511</f>
        <v>DTP</v>
      </c>
      <c r="E6511" s="10" t="str">
        <f>OrderList!L6511</f>
        <v>PORT09</v>
      </c>
      <c r="F6511" s="10" t="str">
        <f>OrderList!K6511</f>
        <v>PLANT03</v>
      </c>
      <c r="G6511" s="10">
        <f>OrderList!J6511</f>
        <v>1682784</v>
      </c>
      <c r="H6511" s="10">
        <f>OrderList!M6511</f>
        <v>386</v>
      </c>
      <c r="I6511" s="10">
        <f>OrderList!N6511</f>
        <v>9.3109542555079852</v>
      </c>
      <c r="O6511" s="10">
        <f>COUNTIF(FreightRates!$A$2:$A$1541,C6511)</f>
        <v>39</v>
      </c>
      <c r="Q6511" s="10">
        <f>COUNTIFS(FreightRates!$A$2:$A$1541,C6511,FreightRates!$B$2:$B$1541,B6511,FreightRates!$C$2:$C$1541,E6511)</f>
        <v>20</v>
      </c>
      <c r="T6511">
        <f>COUNTIFS(FreightRates!$A$2:$A$1541,C6511,FreightRates!$B$2:$B$1541,B6511,FreightRates!$C$2:$C$1541,E6511,FreightRates!$F$2:$F$1541,D6511,FreightRates!$D$2:$D$1541,"&lt;="&amp;I6511,FreightRates!$E$2:$E$1541,"&gt;="&amp;I6511)</f>
        <v>2</v>
      </c>
    </row>
    <row r="6512" spans="1:20" x14ac:dyDescent="0.25">
      <c r="A6512" s="10">
        <f>OrderList!A6512</f>
        <v>1447418976.7</v>
      </c>
      <c r="B6512" s="10" t="str">
        <f>OrderList!C6512</f>
        <v>PORT04</v>
      </c>
      <c r="C6512" s="10" t="str">
        <f>OrderList!D6512</f>
        <v>V444_0</v>
      </c>
      <c r="D6512" s="10" t="str">
        <f>OrderList!F6512</f>
        <v>DTP</v>
      </c>
      <c r="E6512" s="10" t="str">
        <f>OrderList!L6512</f>
        <v>PORT09</v>
      </c>
      <c r="F6512" s="10" t="str">
        <f>OrderList!K6512</f>
        <v>PLANT03</v>
      </c>
      <c r="G6512" s="10">
        <f>OrderList!J6512</f>
        <v>1682784</v>
      </c>
      <c r="H6512" s="10">
        <f>OrderList!M6512</f>
        <v>337</v>
      </c>
      <c r="I6512" s="10">
        <f>OrderList!N6512</f>
        <v>5.592381969089077</v>
      </c>
      <c r="O6512" s="10">
        <f>COUNTIF(FreightRates!$A$2:$A$1541,C6512)</f>
        <v>39</v>
      </c>
      <c r="Q6512" s="10">
        <f>COUNTIFS(FreightRates!$A$2:$A$1541,C6512,FreightRates!$B$2:$B$1541,B6512,FreightRates!$C$2:$C$1541,E6512)</f>
        <v>20</v>
      </c>
      <c r="T6512">
        <f>COUNTIFS(FreightRates!$A$2:$A$1541,C6512,FreightRates!$B$2:$B$1541,B6512,FreightRates!$C$2:$C$1541,E6512,FreightRates!$F$2:$F$1541,D6512,FreightRates!$D$2:$D$1541,"&lt;="&amp;I6512,FreightRates!$E$2:$E$1541,"&gt;="&amp;I6512)</f>
        <v>2</v>
      </c>
    </row>
    <row r="6513" spans="1:20" x14ac:dyDescent="0.25">
      <c r="A6513" s="10">
        <f>OrderList!A6513</f>
        <v>1447188083.7</v>
      </c>
      <c r="B6513" s="10" t="str">
        <f>OrderList!C6513</f>
        <v>PORT04</v>
      </c>
      <c r="C6513" s="10" t="str">
        <f>OrderList!D6513</f>
        <v>V444_0</v>
      </c>
      <c r="D6513" s="10" t="str">
        <f>OrderList!F6513</f>
        <v>DTP</v>
      </c>
      <c r="E6513" s="10" t="str">
        <f>OrderList!L6513</f>
        <v>PORT09</v>
      </c>
      <c r="F6513" s="10" t="str">
        <f>OrderList!K6513</f>
        <v>PLANT03</v>
      </c>
      <c r="G6513" s="10">
        <f>OrderList!J6513</f>
        <v>1682784</v>
      </c>
      <c r="H6513" s="10">
        <f>OrderList!M6513</f>
        <v>347</v>
      </c>
      <c r="I6513" s="10">
        <f>OrderList!N6513</f>
        <v>5.2428580960210098</v>
      </c>
      <c r="O6513" s="10">
        <f>COUNTIF(FreightRates!$A$2:$A$1541,C6513)</f>
        <v>39</v>
      </c>
      <c r="Q6513" s="10">
        <f>COUNTIFS(FreightRates!$A$2:$A$1541,C6513,FreightRates!$B$2:$B$1541,B6513,FreightRates!$C$2:$C$1541,E6513)</f>
        <v>20</v>
      </c>
      <c r="T6513">
        <f>COUNTIFS(FreightRates!$A$2:$A$1541,C6513,FreightRates!$B$2:$B$1541,B6513,FreightRates!$C$2:$C$1541,E6513,FreightRates!$F$2:$F$1541,D6513,FreightRates!$D$2:$D$1541,"&lt;="&amp;I6513,FreightRates!$E$2:$E$1541,"&gt;="&amp;I6513)</f>
        <v>2</v>
      </c>
    </row>
    <row r="6514" spans="1:20" x14ac:dyDescent="0.25">
      <c r="A6514" s="10">
        <f>OrderList!A6514</f>
        <v>1447251089.7</v>
      </c>
      <c r="B6514" s="10" t="str">
        <f>OrderList!C6514</f>
        <v>PORT04</v>
      </c>
      <c r="C6514" s="10" t="str">
        <f>OrderList!D6514</f>
        <v>V444_0</v>
      </c>
      <c r="D6514" s="10" t="str">
        <f>OrderList!F6514</f>
        <v>DTP</v>
      </c>
      <c r="E6514" s="10" t="str">
        <f>OrderList!L6514</f>
        <v>PORT09</v>
      </c>
      <c r="F6514" s="10" t="str">
        <f>OrderList!K6514</f>
        <v>PLANT03</v>
      </c>
      <c r="G6514" s="10">
        <f>OrderList!J6514</f>
        <v>1682805</v>
      </c>
      <c r="H6514" s="10">
        <f>OrderList!M6514</f>
        <v>308</v>
      </c>
      <c r="I6514" s="10">
        <f>OrderList!N6514</f>
        <v>8.5914974799565752E-2</v>
      </c>
      <c r="O6514" s="10">
        <f>COUNTIF(FreightRates!$A$2:$A$1541,C6514)</f>
        <v>39</v>
      </c>
      <c r="Q6514" s="10">
        <f>COUNTIFS(FreightRates!$A$2:$A$1541,C6514,FreightRates!$B$2:$B$1541,B6514,FreightRates!$C$2:$C$1541,E6514)</f>
        <v>20</v>
      </c>
      <c r="T6514">
        <f>COUNTIFS(FreightRates!$A$2:$A$1541,C6514,FreightRates!$B$2:$B$1541,B6514,FreightRates!$C$2:$C$1541,E6514,FreightRates!$F$2:$F$1541,D6514,FreightRates!$D$2:$D$1541,"&lt;="&amp;I6514,FreightRates!$E$2:$E$1541,"&gt;="&amp;I6514)</f>
        <v>2</v>
      </c>
    </row>
    <row r="6515" spans="1:20" x14ac:dyDescent="0.25">
      <c r="A6515" s="10">
        <f>OrderList!A6515</f>
        <v>1447266946.7</v>
      </c>
      <c r="B6515" s="10" t="str">
        <f>OrderList!C6515</f>
        <v>PORT04</v>
      </c>
      <c r="C6515" s="10" t="str">
        <f>OrderList!D6515</f>
        <v>V444_0</v>
      </c>
      <c r="D6515" s="10" t="str">
        <f>OrderList!F6515</f>
        <v>DTP</v>
      </c>
      <c r="E6515" s="10" t="str">
        <f>OrderList!L6515</f>
        <v>PORT09</v>
      </c>
      <c r="F6515" s="10" t="str">
        <f>OrderList!K6515</f>
        <v>PLANT03</v>
      </c>
      <c r="G6515" s="10">
        <f>OrderList!J6515</f>
        <v>1682805</v>
      </c>
      <c r="H6515" s="10">
        <f>OrderList!M6515</f>
        <v>271</v>
      </c>
      <c r="I6515" s="10">
        <f>OrderList!N6515</f>
        <v>0.34365989919826301</v>
      </c>
      <c r="O6515" s="10">
        <f>COUNTIF(FreightRates!$A$2:$A$1541,C6515)</f>
        <v>39</v>
      </c>
      <c r="Q6515" s="10">
        <f>COUNTIFS(FreightRates!$A$2:$A$1541,C6515,FreightRates!$B$2:$B$1541,B6515,FreightRates!$C$2:$C$1541,E6515)</f>
        <v>20</v>
      </c>
      <c r="T6515">
        <f>COUNTIFS(FreightRates!$A$2:$A$1541,C6515,FreightRates!$B$2:$B$1541,B6515,FreightRates!$C$2:$C$1541,E6515,FreightRates!$F$2:$F$1541,D6515,FreightRates!$D$2:$D$1541,"&lt;="&amp;I6515,FreightRates!$E$2:$E$1541,"&gt;="&amp;I6515)</f>
        <v>2</v>
      </c>
    </row>
    <row r="6516" spans="1:20" x14ac:dyDescent="0.25">
      <c r="A6516" s="10">
        <f>OrderList!A6516</f>
        <v>1447194804.7</v>
      </c>
      <c r="B6516" s="10" t="str">
        <f>OrderList!C6516</f>
        <v>PORT04</v>
      </c>
      <c r="C6516" s="10" t="str">
        <f>OrderList!D6516</f>
        <v>V444_0</v>
      </c>
      <c r="D6516" s="10" t="str">
        <f>OrderList!F6516</f>
        <v>DTP</v>
      </c>
      <c r="E6516" s="10" t="str">
        <f>OrderList!L6516</f>
        <v>PORT09</v>
      </c>
      <c r="F6516" s="10" t="str">
        <f>OrderList!K6516</f>
        <v>PLANT03</v>
      </c>
      <c r="G6516" s="10">
        <f>OrderList!J6516</f>
        <v>1682805</v>
      </c>
      <c r="H6516" s="10">
        <f>OrderList!M6516</f>
        <v>270</v>
      </c>
      <c r="I6516" s="10">
        <f>OrderList!N6516</f>
        <v>0.68731979839652602</v>
      </c>
      <c r="O6516" s="10">
        <f>COUNTIF(FreightRates!$A$2:$A$1541,C6516)</f>
        <v>39</v>
      </c>
      <c r="Q6516" s="10">
        <f>COUNTIFS(FreightRates!$A$2:$A$1541,C6516,FreightRates!$B$2:$B$1541,B6516,FreightRates!$C$2:$C$1541,E6516)</f>
        <v>20</v>
      </c>
      <c r="T6516">
        <f>COUNTIFS(FreightRates!$A$2:$A$1541,C6516,FreightRates!$B$2:$B$1541,B6516,FreightRates!$C$2:$C$1541,E6516,FreightRates!$F$2:$F$1541,D6516,FreightRates!$D$2:$D$1541,"&lt;="&amp;I6516,FreightRates!$E$2:$E$1541,"&gt;="&amp;I6516)</f>
        <v>2</v>
      </c>
    </row>
    <row r="6517" spans="1:20" x14ac:dyDescent="0.25">
      <c r="A6517" s="10">
        <f>OrderList!A6517</f>
        <v>1447241412.7</v>
      </c>
      <c r="B6517" s="10" t="str">
        <f>OrderList!C6517</f>
        <v>PORT04</v>
      </c>
      <c r="C6517" s="10" t="str">
        <f>OrderList!D6517</f>
        <v>V444_0</v>
      </c>
      <c r="D6517" s="10" t="str">
        <f>OrderList!F6517</f>
        <v>DTP</v>
      </c>
      <c r="E6517" s="10" t="str">
        <f>OrderList!L6517</f>
        <v>PORT09</v>
      </c>
      <c r="F6517" s="10" t="str">
        <f>OrderList!K6517</f>
        <v>PLANT03</v>
      </c>
      <c r="G6517" s="10">
        <f>OrderList!J6517</f>
        <v>1682805</v>
      </c>
      <c r="H6517" s="10">
        <f>OrderList!M6517</f>
        <v>302</v>
      </c>
      <c r="I6517" s="10">
        <f>OrderList!N6517</f>
        <v>0.51548984879739446</v>
      </c>
      <c r="O6517" s="10">
        <f>COUNTIF(FreightRates!$A$2:$A$1541,C6517)</f>
        <v>39</v>
      </c>
      <c r="Q6517" s="10">
        <f>COUNTIFS(FreightRates!$A$2:$A$1541,C6517,FreightRates!$B$2:$B$1541,B6517,FreightRates!$C$2:$C$1541,E6517)</f>
        <v>20</v>
      </c>
      <c r="T6517">
        <f>COUNTIFS(FreightRates!$A$2:$A$1541,C6517,FreightRates!$B$2:$B$1541,B6517,FreightRates!$C$2:$C$1541,E6517,FreightRates!$F$2:$F$1541,D6517,FreightRates!$D$2:$D$1541,"&lt;="&amp;I6517,FreightRates!$E$2:$E$1541,"&gt;="&amp;I6517)</f>
        <v>2</v>
      </c>
    </row>
    <row r="6518" spans="1:20" x14ac:dyDescent="0.25">
      <c r="A6518" s="10">
        <f>OrderList!A6518</f>
        <v>1447200579.7</v>
      </c>
      <c r="B6518" s="10" t="str">
        <f>OrderList!C6518</f>
        <v>PORT04</v>
      </c>
      <c r="C6518" s="10" t="str">
        <f>OrderList!D6518</f>
        <v>V444_0</v>
      </c>
      <c r="D6518" s="10" t="str">
        <f>OrderList!F6518</f>
        <v>DTP</v>
      </c>
      <c r="E6518" s="10" t="str">
        <f>OrderList!L6518</f>
        <v>PORT09</v>
      </c>
      <c r="F6518" s="10" t="str">
        <f>OrderList!K6518</f>
        <v>PLANT03</v>
      </c>
      <c r="G6518" s="10">
        <f>OrderList!J6518</f>
        <v>1682760</v>
      </c>
      <c r="H6518" s="10">
        <f>OrderList!M6518</f>
        <v>314</v>
      </c>
      <c r="I6518" s="10">
        <f>OrderList!N6518</f>
        <v>5.4657550515222519</v>
      </c>
      <c r="O6518" s="10">
        <f>COUNTIF(FreightRates!$A$2:$A$1541,C6518)</f>
        <v>39</v>
      </c>
      <c r="Q6518" s="10">
        <f>COUNTIFS(FreightRates!$A$2:$A$1541,C6518,FreightRates!$B$2:$B$1541,B6518,FreightRates!$C$2:$C$1541,E6518)</f>
        <v>20</v>
      </c>
      <c r="T6518">
        <f>COUNTIFS(FreightRates!$A$2:$A$1541,C6518,FreightRates!$B$2:$B$1541,B6518,FreightRates!$C$2:$C$1541,E6518,FreightRates!$F$2:$F$1541,D6518,FreightRates!$D$2:$D$1541,"&lt;="&amp;I6518,FreightRates!$E$2:$E$1541,"&gt;="&amp;I6518)</f>
        <v>2</v>
      </c>
    </row>
    <row r="6519" spans="1:20" x14ac:dyDescent="0.25">
      <c r="A6519" s="10">
        <f>OrderList!A6519</f>
        <v>1447200580.7</v>
      </c>
      <c r="B6519" s="10" t="str">
        <f>OrderList!C6519</f>
        <v>PORT04</v>
      </c>
      <c r="C6519" s="10" t="str">
        <f>OrderList!D6519</f>
        <v>V444_0</v>
      </c>
      <c r="D6519" s="10" t="str">
        <f>OrderList!F6519</f>
        <v>DTP</v>
      </c>
      <c r="E6519" s="10" t="str">
        <f>OrderList!L6519</f>
        <v>PORT09</v>
      </c>
      <c r="F6519" s="10" t="str">
        <f>OrderList!K6519</f>
        <v>PLANT03</v>
      </c>
      <c r="G6519" s="10">
        <f>OrderList!J6519</f>
        <v>1682760</v>
      </c>
      <c r="H6519" s="10">
        <f>OrderList!M6519</f>
        <v>334</v>
      </c>
      <c r="I6519" s="10">
        <f>OrderList!N6519</f>
        <v>0.34160969072014075</v>
      </c>
      <c r="O6519" s="10">
        <f>COUNTIF(FreightRates!$A$2:$A$1541,C6519)</f>
        <v>39</v>
      </c>
      <c r="Q6519" s="10">
        <f>COUNTIFS(FreightRates!$A$2:$A$1541,C6519,FreightRates!$B$2:$B$1541,B6519,FreightRates!$C$2:$C$1541,E6519)</f>
        <v>20</v>
      </c>
      <c r="T6519">
        <f>COUNTIFS(FreightRates!$A$2:$A$1541,C6519,FreightRates!$B$2:$B$1541,B6519,FreightRates!$C$2:$C$1541,E6519,FreightRates!$F$2:$F$1541,D6519,FreightRates!$D$2:$D$1541,"&lt;="&amp;I6519,FreightRates!$E$2:$E$1541,"&gt;="&amp;I6519)</f>
        <v>2</v>
      </c>
    </row>
    <row r="6520" spans="1:20" x14ac:dyDescent="0.25">
      <c r="A6520" s="10">
        <f>OrderList!A6520</f>
        <v>1447192251.7</v>
      </c>
      <c r="B6520" s="10" t="str">
        <f>OrderList!C6520</f>
        <v>PORT04</v>
      </c>
      <c r="C6520" s="10" t="str">
        <f>OrderList!D6520</f>
        <v>V444_0</v>
      </c>
      <c r="D6520" s="10" t="str">
        <f>OrderList!F6520</f>
        <v>DTP</v>
      </c>
      <c r="E6520" s="10" t="str">
        <f>OrderList!L6520</f>
        <v>PORT09</v>
      </c>
      <c r="F6520" s="10" t="str">
        <f>OrderList!K6520</f>
        <v>PLANT03</v>
      </c>
      <c r="G6520" s="10">
        <f>OrderList!J6520</f>
        <v>1682760</v>
      </c>
      <c r="H6520" s="10">
        <f>OrderList!M6520</f>
        <v>311</v>
      </c>
      <c r="I6520" s="10">
        <f>OrderList!N6520</f>
        <v>1.0248290721604223</v>
      </c>
      <c r="O6520" s="10">
        <f>COUNTIF(FreightRates!$A$2:$A$1541,C6520)</f>
        <v>39</v>
      </c>
      <c r="Q6520" s="10">
        <f>COUNTIFS(FreightRates!$A$2:$A$1541,C6520,FreightRates!$B$2:$B$1541,B6520,FreightRates!$C$2:$C$1541,E6520)</f>
        <v>20</v>
      </c>
      <c r="T6520">
        <f>COUNTIFS(FreightRates!$A$2:$A$1541,C6520,FreightRates!$B$2:$B$1541,B6520,FreightRates!$C$2:$C$1541,E6520,FreightRates!$F$2:$F$1541,D6520,FreightRates!$D$2:$D$1541,"&lt;="&amp;I6520,FreightRates!$E$2:$E$1541,"&gt;="&amp;I6520)</f>
        <v>2</v>
      </c>
    </row>
    <row r="6521" spans="1:20" x14ac:dyDescent="0.25">
      <c r="A6521" s="10">
        <f>OrderList!A6521</f>
        <v>1447149361.7</v>
      </c>
      <c r="B6521" s="10" t="str">
        <f>OrderList!C6521</f>
        <v>PORT04</v>
      </c>
      <c r="C6521" s="10" t="str">
        <f>OrderList!D6521</f>
        <v>V444_0</v>
      </c>
      <c r="D6521" s="10" t="str">
        <f>OrderList!F6521</f>
        <v>DTP</v>
      </c>
      <c r="E6521" s="10" t="str">
        <f>OrderList!L6521</f>
        <v>PORT09</v>
      </c>
      <c r="F6521" s="10" t="str">
        <f>OrderList!K6521</f>
        <v>PLANT03</v>
      </c>
      <c r="G6521" s="10">
        <f>OrderList!J6521</f>
        <v>1682757</v>
      </c>
      <c r="H6521" s="10">
        <f>OrderList!M6521</f>
        <v>265</v>
      </c>
      <c r="I6521" s="10">
        <f>OrderList!N6521</f>
        <v>0.33409823407475969</v>
      </c>
      <c r="O6521" s="10">
        <f>COUNTIF(FreightRates!$A$2:$A$1541,C6521)</f>
        <v>39</v>
      </c>
      <c r="Q6521" s="10">
        <f>COUNTIFS(FreightRates!$A$2:$A$1541,C6521,FreightRates!$B$2:$B$1541,B6521,FreightRates!$C$2:$C$1541,E6521)</f>
        <v>20</v>
      </c>
      <c r="T6521">
        <f>COUNTIFS(FreightRates!$A$2:$A$1541,C6521,FreightRates!$B$2:$B$1541,B6521,FreightRates!$C$2:$C$1541,E6521,FreightRates!$F$2:$F$1541,D6521,FreightRates!$D$2:$D$1541,"&lt;="&amp;I6521,FreightRates!$E$2:$E$1541,"&gt;="&amp;I6521)</f>
        <v>2</v>
      </c>
    </row>
    <row r="6522" spans="1:20" x14ac:dyDescent="0.25">
      <c r="A6522" s="10">
        <f>OrderList!A6522</f>
        <v>1447241093.7</v>
      </c>
      <c r="B6522" s="10" t="str">
        <f>OrderList!C6522</f>
        <v>PORT04</v>
      </c>
      <c r="C6522" s="10" t="str">
        <f>OrderList!D6522</f>
        <v>V444_0</v>
      </c>
      <c r="D6522" s="10" t="str">
        <f>OrderList!F6522</f>
        <v>DTP</v>
      </c>
      <c r="E6522" s="10" t="str">
        <f>OrderList!L6522</f>
        <v>PORT09</v>
      </c>
      <c r="F6522" s="10" t="str">
        <f>OrderList!K6522</f>
        <v>PLANT03</v>
      </c>
      <c r="G6522" s="10">
        <f>OrderList!J6522</f>
        <v>1682757</v>
      </c>
      <c r="H6522" s="10">
        <f>OrderList!M6522</f>
        <v>263</v>
      </c>
      <c r="I6522" s="10">
        <f>OrderList!N6522</f>
        <v>0.91877014370558918</v>
      </c>
      <c r="O6522" s="10">
        <f>COUNTIF(FreightRates!$A$2:$A$1541,C6522)</f>
        <v>39</v>
      </c>
      <c r="Q6522" s="10">
        <f>COUNTIFS(FreightRates!$A$2:$A$1541,C6522,FreightRates!$B$2:$B$1541,B6522,FreightRates!$C$2:$C$1541,E6522)</f>
        <v>20</v>
      </c>
      <c r="T6522">
        <f>COUNTIFS(FreightRates!$A$2:$A$1541,C6522,FreightRates!$B$2:$B$1541,B6522,FreightRates!$C$2:$C$1541,E6522,FreightRates!$F$2:$F$1541,D6522,FreightRates!$D$2:$D$1541,"&lt;="&amp;I6522,FreightRates!$E$2:$E$1541,"&gt;="&amp;I6522)</f>
        <v>2</v>
      </c>
    </row>
    <row r="6523" spans="1:20" x14ac:dyDescent="0.25">
      <c r="A6523" s="10">
        <f>OrderList!A6523</f>
        <v>1447149397.7</v>
      </c>
      <c r="B6523" s="10" t="str">
        <f>OrderList!C6523</f>
        <v>PORT04</v>
      </c>
      <c r="C6523" s="10" t="str">
        <f>OrderList!D6523</f>
        <v>V444_0</v>
      </c>
      <c r="D6523" s="10" t="str">
        <f>OrderList!F6523</f>
        <v>DTP</v>
      </c>
      <c r="E6523" s="10" t="str">
        <f>OrderList!L6523</f>
        <v>PORT09</v>
      </c>
      <c r="F6523" s="10" t="str">
        <f>OrderList!K6523</f>
        <v>PLANT03</v>
      </c>
      <c r="G6523" s="10">
        <f>OrderList!J6523</f>
        <v>1682757</v>
      </c>
      <c r="H6523" s="10">
        <f>OrderList!M6523</f>
        <v>319</v>
      </c>
      <c r="I6523" s="10">
        <f>OrderList!N6523</f>
        <v>3.5080314577849769</v>
      </c>
      <c r="O6523" s="10">
        <f>COUNTIF(FreightRates!$A$2:$A$1541,C6523)</f>
        <v>39</v>
      </c>
      <c r="Q6523" s="10">
        <f>COUNTIFS(FreightRates!$A$2:$A$1541,C6523,FreightRates!$B$2:$B$1541,B6523,FreightRates!$C$2:$C$1541,E6523)</f>
        <v>20</v>
      </c>
      <c r="T6523">
        <f>COUNTIFS(FreightRates!$A$2:$A$1541,C6523,FreightRates!$B$2:$B$1541,B6523,FreightRates!$C$2:$C$1541,E6523,FreightRates!$F$2:$F$1541,D6523,FreightRates!$D$2:$D$1541,"&lt;="&amp;I6523,FreightRates!$E$2:$E$1541,"&gt;="&amp;I6523)</f>
        <v>2</v>
      </c>
    </row>
    <row r="6524" spans="1:20" x14ac:dyDescent="0.25">
      <c r="A6524" s="10">
        <f>OrderList!A6524</f>
        <v>1447241100.7</v>
      </c>
      <c r="B6524" s="10" t="str">
        <f>OrderList!C6524</f>
        <v>PORT04</v>
      </c>
      <c r="C6524" s="10" t="str">
        <f>OrderList!D6524</f>
        <v>V444_0</v>
      </c>
      <c r="D6524" s="10" t="str">
        <f>OrderList!F6524</f>
        <v>DTP</v>
      </c>
      <c r="E6524" s="10" t="str">
        <f>OrderList!L6524</f>
        <v>PORT09</v>
      </c>
      <c r="F6524" s="10" t="str">
        <f>OrderList!K6524</f>
        <v>PLANT03</v>
      </c>
      <c r="G6524" s="10">
        <f>OrderList!J6524</f>
        <v>1682757</v>
      </c>
      <c r="H6524" s="10">
        <f>OrderList!M6524</f>
        <v>295</v>
      </c>
      <c r="I6524" s="10">
        <f>OrderList!N6524</f>
        <v>1.8375402874111784</v>
      </c>
      <c r="O6524" s="10">
        <f>COUNTIF(FreightRates!$A$2:$A$1541,C6524)</f>
        <v>39</v>
      </c>
      <c r="Q6524" s="10">
        <f>COUNTIFS(FreightRates!$A$2:$A$1541,C6524,FreightRates!$B$2:$B$1541,B6524,FreightRates!$C$2:$C$1541,E6524)</f>
        <v>20</v>
      </c>
      <c r="T6524">
        <f>COUNTIFS(FreightRates!$A$2:$A$1541,C6524,FreightRates!$B$2:$B$1541,B6524,FreightRates!$C$2:$C$1541,E6524,FreightRates!$F$2:$F$1541,D6524,FreightRates!$D$2:$D$1541,"&lt;="&amp;I6524,FreightRates!$E$2:$E$1541,"&gt;="&amp;I6524)</f>
        <v>2</v>
      </c>
    </row>
    <row r="6525" spans="1:20" x14ac:dyDescent="0.25">
      <c r="A6525" s="10">
        <f>OrderList!A6525</f>
        <v>1447164386.7</v>
      </c>
      <c r="B6525" s="10" t="str">
        <f>OrderList!C6525</f>
        <v>PORT04</v>
      </c>
      <c r="C6525" s="10" t="str">
        <f>OrderList!D6525</f>
        <v>V444_0</v>
      </c>
      <c r="D6525" s="10" t="str">
        <f>OrderList!F6525</f>
        <v>DTP</v>
      </c>
      <c r="E6525" s="10" t="str">
        <f>OrderList!L6525</f>
        <v>PORT09</v>
      </c>
      <c r="F6525" s="10" t="str">
        <f>OrderList!K6525</f>
        <v>PLANT03</v>
      </c>
      <c r="G6525" s="10">
        <f>OrderList!J6525</f>
        <v>1682757</v>
      </c>
      <c r="H6525" s="10">
        <f>OrderList!M6525</f>
        <v>330</v>
      </c>
      <c r="I6525" s="10">
        <f>OrderList!N6525</f>
        <v>1.8375402874111784</v>
      </c>
      <c r="O6525" s="10">
        <f>COUNTIF(FreightRates!$A$2:$A$1541,C6525)</f>
        <v>39</v>
      </c>
      <c r="Q6525" s="10">
        <f>COUNTIFS(FreightRates!$A$2:$A$1541,C6525,FreightRates!$B$2:$B$1541,B6525,FreightRates!$C$2:$C$1541,E6525)</f>
        <v>20</v>
      </c>
      <c r="T6525">
        <f>COUNTIFS(FreightRates!$A$2:$A$1541,C6525,FreightRates!$B$2:$B$1541,B6525,FreightRates!$C$2:$C$1541,E6525,FreightRates!$F$2:$F$1541,D6525,FreightRates!$D$2:$D$1541,"&lt;="&amp;I6525,FreightRates!$E$2:$E$1541,"&gt;="&amp;I6525)</f>
        <v>2</v>
      </c>
    </row>
    <row r="6526" spans="1:20" x14ac:dyDescent="0.25">
      <c r="A6526" s="10">
        <f>OrderList!A6526</f>
        <v>1447200571.7</v>
      </c>
      <c r="B6526" s="10" t="str">
        <f>OrderList!C6526</f>
        <v>PORT04</v>
      </c>
      <c r="C6526" s="10" t="str">
        <f>OrderList!D6526</f>
        <v>V444_0</v>
      </c>
      <c r="D6526" s="10" t="str">
        <f>OrderList!F6526</f>
        <v>DTP</v>
      </c>
      <c r="E6526" s="10" t="str">
        <f>OrderList!L6526</f>
        <v>PORT09</v>
      </c>
      <c r="F6526" s="10" t="str">
        <f>OrderList!K6526</f>
        <v>PLANT03</v>
      </c>
      <c r="G6526" s="10">
        <f>OrderList!J6526</f>
        <v>1682763</v>
      </c>
      <c r="H6526" s="10">
        <f>OrderList!M6526</f>
        <v>266</v>
      </c>
      <c r="I6526" s="10">
        <f>OrderList!N6526</f>
        <v>1.5678589899440507</v>
      </c>
      <c r="O6526" s="10">
        <f>COUNTIF(FreightRates!$A$2:$A$1541,C6526)</f>
        <v>39</v>
      </c>
      <c r="Q6526" s="10">
        <f>COUNTIFS(FreightRates!$A$2:$A$1541,C6526,FreightRates!$B$2:$B$1541,B6526,FreightRates!$C$2:$C$1541,E6526)</f>
        <v>20</v>
      </c>
      <c r="T6526">
        <f>COUNTIFS(FreightRates!$A$2:$A$1541,C6526,FreightRates!$B$2:$B$1541,B6526,FreightRates!$C$2:$C$1541,E6526,FreightRates!$F$2:$F$1541,D6526,FreightRates!$D$2:$D$1541,"&lt;="&amp;I6526,FreightRates!$E$2:$E$1541,"&gt;="&amp;I6526)</f>
        <v>2</v>
      </c>
    </row>
    <row r="6527" spans="1:20" x14ac:dyDescent="0.25">
      <c r="A6527" s="10">
        <f>OrderList!A6527</f>
        <v>1447206050.7</v>
      </c>
      <c r="B6527" s="10" t="str">
        <f>OrderList!C6527</f>
        <v>PORT04</v>
      </c>
      <c r="C6527" s="10" t="str">
        <f>OrderList!D6527</f>
        <v>V444_0</v>
      </c>
      <c r="D6527" s="10" t="str">
        <f>OrderList!F6527</f>
        <v>DTP</v>
      </c>
      <c r="E6527" s="10" t="str">
        <f>OrderList!L6527</f>
        <v>PORT09</v>
      </c>
      <c r="F6527" s="10" t="str">
        <f>OrderList!K6527</f>
        <v>PLANT03</v>
      </c>
      <c r="G6527" s="10">
        <f>OrderList!J6527</f>
        <v>1683432</v>
      </c>
      <c r="H6527" s="10">
        <f>OrderList!M6527</f>
        <v>288</v>
      </c>
      <c r="I6527" s="10">
        <f>OrderList!N6527</f>
        <v>1.2381860955740618</v>
      </c>
      <c r="O6527" s="10">
        <f>COUNTIF(FreightRates!$A$2:$A$1541,C6527)</f>
        <v>39</v>
      </c>
      <c r="Q6527" s="10">
        <f>COUNTIFS(FreightRates!$A$2:$A$1541,C6527,FreightRates!$B$2:$B$1541,B6527,FreightRates!$C$2:$C$1541,E6527)</f>
        <v>20</v>
      </c>
      <c r="T6527">
        <f>COUNTIFS(FreightRates!$A$2:$A$1541,C6527,FreightRates!$B$2:$B$1541,B6527,FreightRates!$C$2:$C$1541,E6527,FreightRates!$F$2:$F$1541,D6527,FreightRates!$D$2:$D$1541,"&lt;="&amp;I6527,FreightRates!$E$2:$E$1541,"&gt;="&amp;I6527)</f>
        <v>2</v>
      </c>
    </row>
    <row r="6528" spans="1:20" x14ac:dyDescent="0.25">
      <c r="A6528" s="10">
        <f>OrderList!A6528</f>
        <v>1447250833.7</v>
      </c>
      <c r="B6528" s="10" t="str">
        <f>OrderList!C6528</f>
        <v>PORT04</v>
      </c>
      <c r="C6528" s="10" t="str">
        <f>OrderList!D6528</f>
        <v>V444_0</v>
      </c>
      <c r="D6528" s="10" t="str">
        <f>OrderList!F6528</f>
        <v>DTP</v>
      </c>
      <c r="E6528" s="10" t="str">
        <f>OrderList!L6528</f>
        <v>PORT09</v>
      </c>
      <c r="F6528" s="10" t="str">
        <f>OrderList!K6528</f>
        <v>PLANT03</v>
      </c>
      <c r="G6528" s="10">
        <f>OrderList!J6528</f>
        <v>1683432</v>
      </c>
      <c r="H6528" s="10">
        <f>OrderList!M6528</f>
        <v>308</v>
      </c>
      <c r="I6528" s="10">
        <f>OrderList!N6528</f>
        <v>0.8512529407071675</v>
      </c>
      <c r="O6528" s="10">
        <f>COUNTIF(FreightRates!$A$2:$A$1541,C6528)</f>
        <v>39</v>
      </c>
      <c r="Q6528" s="10">
        <f>COUNTIFS(FreightRates!$A$2:$A$1541,C6528,FreightRates!$B$2:$B$1541,B6528,FreightRates!$C$2:$C$1541,E6528)</f>
        <v>20</v>
      </c>
      <c r="T6528">
        <f>COUNTIFS(FreightRates!$A$2:$A$1541,C6528,FreightRates!$B$2:$B$1541,B6528,FreightRates!$C$2:$C$1541,E6528,FreightRates!$F$2:$F$1541,D6528,FreightRates!$D$2:$D$1541,"&lt;="&amp;I6528,FreightRates!$E$2:$E$1541,"&gt;="&amp;I6528)</f>
        <v>2</v>
      </c>
    </row>
    <row r="6529" spans="1:20" x14ac:dyDescent="0.25">
      <c r="A6529" s="10">
        <f>OrderList!A6529</f>
        <v>1447241402.7</v>
      </c>
      <c r="B6529" s="10" t="str">
        <f>OrderList!C6529</f>
        <v>PORT04</v>
      </c>
      <c r="C6529" s="10" t="str">
        <f>OrderList!D6529</f>
        <v>V444_0</v>
      </c>
      <c r="D6529" s="10" t="str">
        <f>OrderList!F6529</f>
        <v>DTP</v>
      </c>
      <c r="E6529" s="10" t="str">
        <f>OrderList!L6529</f>
        <v>PORT09</v>
      </c>
      <c r="F6529" s="10" t="str">
        <f>OrderList!K6529</f>
        <v>PLANT03</v>
      </c>
      <c r="G6529" s="10">
        <f>OrderList!J6529</f>
        <v>1683432</v>
      </c>
      <c r="H6529" s="10">
        <f>OrderList!M6529</f>
        <v>517</v>
      </c>
      <c r="I6529" s="10">
        <f>OrderList!N6529</f>
        <v>20.346657743344714</v>
      </c>
      <c r="O6529" s="10">
        <f>COUNTIF(FreightRates!$A$2:$A$1541,C6529)</f>
        <v>39</v>
      </c>
      <c r="Q6529" s="10">
        <f>COUNTIFS(FreightRates!$A$2:$A$1541,C6529,FreightRates!$B$2:$B$1541,B6529,FreightRates!$C$2:$C$1541,E6529)</f>
        <v>20</v>
      </c>
      <c r="T6529">
        <f>COUNTIFS(FreightRates!$A$2:$A$1541,C6529,FreightRates!$B$2:$B$1541,B6529,FreightRates!$C$2:$C$1541,E6529,FreightRates!$F$2:$F$1541,D6529,FreightRates!$D$2:$D$1541,"&lt;="&amp;I6529,FreightRates!$E$2:$E$1541,"&gt;="&amp;I6529)</f>
        <v>2</v>
      </c>
    </row>
    <row r="6530" spans="1:20" x14ac:dyDescent="0.25">
      <c r="A6530" s="10">
        <f>OrderList!A6530</f>
        <v>1447403685.7</v>
      </c>
      <c r="B6530" s="10" t="str">
        <f>OrderList!C6530</f>
        <v>PORT04</v>
      </c>
      <c r="C6530" s="10" t="str">
        <f>OrderList!D6530</f>
        <v>V444_0</v>
      </c>
      <c r="D6530" s="10" t="str">
        <f>OrderList!F6530</f>
        <v>DTP</v>
      </c>
      <c r="E6530" s="10" t="str">
        <f>OrderList!L6530</f>
        <v>PORT09</v>
      </c>
      <c r="F6530" s="10" t="str">
        <f>OrderList!K6530</f>
        <v>PLANT03</v>
      </c>
      <c r="G6530" s="10">
        <f>OrderList!J6530</f>
        <v>1683432</v>
      </c>
      <c r="H6530" s="10">
        <f>OrderList!M6530</f>
        <v>368</v>
      </c>
      <c r="I6530" s="10">
        <f>OrderList!N6530</f>
        <v>7.1969566805242344</v>
      </c>
      <c r="O6530" s="10">
        <f>COUNTIF(FreightRates!$A$2:$A$1541,C6530)</f>
        <v>39</v>
      </c>
      <c r="Q6530" s="10">
        <f>COUNTIFS(FreightRates!$A$2:$A$1541,C6530,FreightRates!$B$2:$B$1541,B6530,FreightRates!$C$2:$C$1541,E6530)</f>
        <v>20</v>
      </c>
      <c r="T6530">
        <f>COUNTIFS(FreightRates!$A$2:$A$1541,C6530,FreightRates!$B$2:$B$1541,B6530,FreightRates!$C$2:$C$1541,E6530,FreightRates!$F$2:$F$1541,D6530,FreightRates!$D$2:$D$1541,"&lt;="&amp;I6530,FreightRates!$E$2:$E$1541,"&gt;="&amp;I6530)</f>
        <v>2</v>
      </c>
    </row>
    <row r="6531" spans="1:20" x14ac:dyDescent="0.25">
      <c r="A6531" s="10">
        <f>OrderList!A6531</f>
        <v>1447403386.7</v>
      </c>
      <c r="B6531" s="10" t="str">
        <f>OrderList!C6531</f>
        <v>PORT04</v>
      </c>
      <c r="C6531" s="10" t="str">
        <f>OrderList!D6531</f>
        <v>V444_0</v>
      </c>
      <c r="D6531" s="10" t="str">
        <f>OrderList!F6531</f>
        <v>DTP</v>
      </c>
      <c r="E6531" s="10" t="str">
        <f>OrderList!L6531</f>
        <v>PORT09</v>
      </c>
      <c r="F6531" s="10" t="str">
        <f>OrderList!K6531</f>
        <v>PLANT03</v>
      </c>
      <c r="G6531" s="10">
        <f>OrderList!J6531</f>
        <v>1683432</v>
      </c>
      <c r="H6531" s="10">
        <f>OrderList!M6531</f>
        <v>398</v>
      </c>
      <c r="I6531" s="10">
        <f>OrderList!N6531</f>
        <v>6.1135438468969303</v>
      </c>
      <c r="O6531" s="10">
        <f>COUNTIF(FreightRates!$A$2:$A$1541,C6531)</f>
        <v>39</v>
      </c>
      <c r="Q6531" s="10">
        <f>COUNTIFS(FreightRates!$A$2:$A$1541,C6531,FreightRates!$B$2:$B$1541,B6531,FreightRates!$C$2:$C$1541,E6531)</f>
        <v>20</v>
      </c>
      <c r="T6531">
        <f>COUNTIFS(FreightRates!$A$2:$A$1541,C6531,FreightRates!$B$2:$B$1541,B6531,FreightRates!$C$2:$C$1541,E6531,FreightRates!$F$2:$F$1541,D6531,FreightRates!$D$2:$D$1541,"&lt;="&amp;I6531,FreightRates!$E$2:$E$1541,"&gt;="&amp;I6531)</f>
        <v>2</v>
      </c>
    </row>
    <row r="6532" spans="1:20" x14ac:dyDescent="0.25">
      <c r="A6532" s="10">
        <f>OrderList!A6532</f>
        <v>1447403385.7</v>
      </c>
      <c r="B6532" s="10" t="str">
        <f>OrderList!C6532</f>
        <v>PORT04</v>
      </c>
      <c r="C6532" s="10" t="str">
        <f>OrderList!D6532</f>
        <v>V444_0</v>
      </c>
      <c r="D6532" s="10" t="str">
        <f>OrderList!F6532</f>
        <v>DTP</v>
      </c>
      <c r="E6532" s="10" t="str">
        <f>OrderList!L6532</f>
        <v>PORT09</v>
      </c>
      <c r="F6532" s="10" t="str">
        <f>OrderList!K6532</f>
        <v>PLANT03</v>
      </c>
      <c r="G6532" s="10">
        <f>OrderList!J6532</f>
        <v>1683432</v>
      </c>
      <c r="H6532" s="10">
        <f>OrderList!M6532</f>
        <v>287</v>
      </c>
      <c r="I6532" s="10">
        <f>OrderList!N6532</f>
        <v>1.0834128336273041</v>
      </c>
      <c r="O6532" s="10">
        <f>COUNTIF(FreightRates!$A$2:$A$1541,C6532)</f>
        <v>39</v>
      </c>
      <c r="Q6532" s="10">
        <f>COUNTIFS(FreightRates!$A$2:$A$1541,C6532,FreightRates!$B$2:$B$1541,B6532,FreightRates!$C$2:$C$1541,E6532)</f>
        <v>20</v>
      </c>
      <c r="T6532">
        <f>COUNTIFS(FreightRates!$A$2:$A$1541,C6532,FreightRates!$B$2:$B$1541,B6532,FreightRates!$C$2:$C$1541,E6532,FreightRates!$F$2:$F$1541,D6532,FreightRates!$D$2:$D$1541,"&lt;="&amp;I6532,FreightRates!$E$2:$E$1541,"&gt;="&amp;I6532)</f>
        <v>2</v>
      </c>
    </row>
    <row r="6533" spans="1:20" x14ac:dyDescent="0.25">
      <c r="A6533" s="10">
        <f>OrderList!A6533</f>
        <v>1447192249.7</v>
      </c>
      <c r="B6533" s="10" t="str">
        <f>OrderList!C6533</f>
        <v>PORT04</v>
      </c>
      <c r="C6533" s="10" t="str">
        <f>OrderList!D6533</f>
        <v>V444_0</v>
      </c>
      <c r="D6533" s="10" t="str">
        <f>OrderList!F6533</f>
        <v>DTP</v>
      </c>
      <c r="E6533" s="10" t="str">
        <f>OrderList!L6533</f>
        <v>PORT09</v>
      </c>
      <c r="F6533" s="10" t="str">
        <f>OrderList!K6533</f>
        <v>PLANT03</v>
      </c>
      <c r="G6533" s="10">
        <f>OrderList!J6533</f>
        <v>1683432</v>
      </c>
      <c r="H6533" s="10">
        <f>OrderList!M6533</f>
        <v>437</v>
      </c>
      <c r="I6533" s="10">
        <f>OrderList!N6533</f>
        <v>12.30447432476724</v>
      </c>
      <c r="O6533" s="10">
        <f>COUNTIF(FreightRates!$A$2:$A$1541,C6533)</f>
        <v>39</v>
      </c>
      <c r="Q6533" s="10">
        <f>COUNTIFS(FreightRates!$A$2:$A$1541,C6533,FreightRates!$B$2:$B$1541,B6533,FreightRates!$C$2:$C$1541,E6533)</f>
        <v>20</v>
      </c>
      <c r="T6533">
        <f>COUNTIFS(FreightRates!$A$2:$A$1541,C6533,FreightRates!$B$2:$B$1541,B6533,FreightRates!$C$2:$C$1541,E6533,FreightRates!$F$2:$F$1541,D6533,FreightRates!$D$2:$D$1541,"&lt;="&amp;I6533,FreightRates!$E$2:$E$1541,"&gt;="&amp;I6533)</f>
        <v>2</v>
      </c>
    </row>
    <row r="6534" spans="1:20" x14ac:dyDescent="0.25">
      <c r="A6534" s="10">
        <f>OrderList!A6534</f>
        <v>1447241411.7</v>
      </c>
      <c r="B6534" s="10" t="str">
        <f>OrderList!C6534</f>
        <v>PORT04</v>
      </c>
      <c r="C6534" s="10" t="str">
        <f>OrderList!D6534</f>
        <v>V444_0</v>
      </c>
      <c r="D6534" s="10" t="str">
        <f>OrderList!F6534</f>
        <v>DTP</v>
      </c>
      <c r="E6534" s="10" t="str">
        <f>OrderList!L6534</f>
        <v>PORT09</v>
      </c>
      <c r="F6534" s="10" t="str">
        <f>OrderList!K6534</f>
        <v>PLANT03</v>
      </c>
      <c r="G6534" s="10">
        <f>OrderList!J6534</f>
        <v>1683432</v>
      </c>
      <c r="H6534" s="10">
        <f>OrderList!M6534</f>
        <v>729</v>
      </c>
      <c r="I6534" s="10">
        <f>OrderList!N6534</f>
        <v>35.996835807929024</v>
      </c>
      <c r="O6534" s="10">
        <f>COUNTIF(FreightRates!$A$2:$A$1541,C6534)</f>
        <v>39</v>
      </c>
      <c r="Q6534" s="10">
        <f>COUNTIFS(FreightRates!$A$2:$A$1541,C6534,FreightRates!$B$2:$B$1541,B6534,FreightRates!$C$2:$C$1541,E6534)</f>
        <v>20</v>
      </c>
      <c r="T6534">
        <f>COUNTIFS(FreightRates!$A$2:$A$1541,C6534,FreightRates!$B$2:$B$1541,B6534,FreightRates!$C$2:$C$1541,E6534,FreightRates!$F$2:$F$1541,D6534,FreightRates!$D$2:$D$1541,"&lt;="&amp;I6534,FreightRates!$E$2:$E$1541,"&gt;="&amp;I6534)</f>
        <v>2</v>
      </c>
    </row>
    <row r="6535" spans="1:20" x14ac:dyDescent="0.25">
      <c r="A6535" s="10">
        <f>OrderList!A6535</f>
        <v>1447183271.7</v>
      </c>
      <c r="B6535" s="10" t="str">
        <f>OrderList!C6535</f>
        <v>PORT04</v>
      </c>
      <c r="C6535" s="10" t="str">
        <f>OrderList!D6535</f>
        <v>V444_0</v>
      </c>
      <c r="D6535" s="10" t="str">
        <f>OrderList!F6535</f>
        <v>DTP</v>
      </c>
      <c r="E6535" s="10" t="str">
        <f>OrderList!L6535</f>
        <v>PORT09</v>
      </c>
      <c r="F6535" s="10" t="str">
        <f>OrderList!K6535</f>
        <v>PLANT03</v>
      </c>
      <c r="G6535" s="10">
        <f>OrderList!J6535</f>
        <v>1683432</v>
      </c>
      <c r="H6535" s="10">
        <f>OrderList!M6535</f>
        <v>265</v>
      </c>
      <c r="I6535" s="10">
        <f>OrderList!N6535</f>
        <v>0.38693315486689428</v>
      </c>
      <c r="O6535" s="10">
        <f>COUNTIF(FreightRates!$A$2:$A$1541,C6535)</f>
        <v>39</v>
      </c>
      <c r="Q6535" s="10">
        <f>COUNTIFS(FreightRates!$A$2:$A$1541,C6535,FreightRates!$B$2:$B$1541,B6535,FreightRates!$C$2:$C$1541,E6535)</f>
        <v>20</v>
      </c>
      <c r="T6535">
        <f>COUNTIFS(FreightRates!$A$2:$A$1541,C6535,FreightRates!$B$2:$B$1541,B6535,FreightRates!$C$2:$C$1541,E6535,FreightRates!$F$2:$F$1541,D6535,FreightRates!$D$2:$D$1541,"&lt;="&amp;I6535,FreightRates!$E$2:$E$1541,"&gt;="&amp;I6535)</f>
        <v>2</v>
      </c>
    </row>
    <row r="6536" spans="1:20" x14ac:dyDescent="0.25">
      <c r="A6536" s="10">
        <f>OrderList!A6536</f>
        <v>1447185580.7</v>
      </c>
      <c r="B6536" s="10" t="str">
        <f>OrderList!C6536</f>
        <v>PORT04</v>
      </c>
      <c r="C6536" s="10" t="str">
        <f>OrderList!D6536</f>
        <v>V444_0</v>
      </c>
      <c r="D6536" s="10" t="str">
        <f>OrderList!F6536</f>
        <v>DTP</v>
      </c>
      <c r="E6536" s="10" t="str">
        <f>OrderList!L6536</f>
        <v>PORT09</v>
      </c>
      <c r="F6536" s="10" t="str">
        <f>OrderList!K6536</f>
        <v>PLANT03</v>
      </c>
      <c r="G6536" s="10">
        <f>OrderList!J6536</f>
        <v>1683432</v>
      </c>
      <c r="H6536" s="10">
        <f>OrderList!M6536</f>
        <v>251</v>
      </c>
      <c r="I6536" s="10">
        <f>OrderList!N6536</f>
        <v>0.38693315486689428</v>
      </c>
      <c r="O6536" s="10">
        <f>COUNTIF(FreightRates!$A$2:$A$1541,C6536)</f>
        <v>39</v>
      </c>
      <c r="Q6536" s="10">
        <f>COUNTIFS(FreightRates!$A$2:$A$1541,C6536,FreightRates!$B$2:$B$1541,B6536,FreightRates!$C$2:$C$1541,E6536)</f>
        <v>20</v>
      </c>
      <c r="T6536">
        <f>COUNTIFS(FreightRates!$A$2:$A$1541,C6536,FreightRates!$B$2:$B$1541,B6536,FreightRates!$C$2:$C$1541,E6536,FreightRates!$F$2:$F$1541,D6536,FreightRates!$D$2:$D$1541,"&lt;="&amp;I6536,FreightRates!$E$2:$E$1541,"&gt;="&amp;I6536)</f>
        <v>2</v>
      </c>
    </row>
    <row r="6537" spans="1:20" x14ac:dyDescent="0.25">
      <c r="A6537" s="10">
        <f>OrderList!A6537</f>
        <v>1447200607.7</v>
      </c>
      <c r="B6537" s="10" t="str">
        <f>OrderList!C6537</f>
        <v>PORT04</v>
      </c>
      <c r="C6537" s="10" t="str">
        <f>OrderList!D6537</f>
        <v>V444_0</v>
      </c>
      <c r="D6537" s="10" t="str">
        <f>OrderList!F6537</f>
        <v>DTP</v>
      </c>
      <c r="E6537" s="10" t="str">
        <f>OrderList!L6537</f>
        <v>PORT09</v>
      </c>
      <c r="F6537" s="10" t="str">
        <f>OrderList!K6537</f>
        <v>PLANT03</v>
      </c>
      <c r="G6537" s="10">
        <f>OrderList!J6537</f>
        <v>1682802</v>
      </c>
      <c r="H6537" s="10">
        <f>OrderList!M6537</f>
        <v>307</v>
      </c>
      <c r="I6537" s="10">
        <f>OrderList!N6537</f>
        <v>0.15297234676472105</v>
      </c>
      <c r="O6537" s="10">
        <f>COUNTIF(FreightRates!$A$2:$A$1541,C6537)</f>
        <v>39</v>
      </c>
      <c r="Q6537" s="10">
        <f>COUNTIFS(FreightRates!$A$2:$A$1541,C6537,FreightRates!$B$2:$B$1541,B6537,FreightRates!$C$2:$C$1541,E6537)</f>
        <v>20</v>
      </c>
      <c r="T6537">
        <f>COUNTIFS(FreightRates!$A$2:$A$1541,C6537,FreightRates!$B$2:$B$1541,B6537,FreightRates!$C$2:$C$1541,E6537,FreightRates!$F$2:$F$1541,D6537,FreightRates!$D$2:$D$1541,"&lt;="&amp;I6537,FreightRates!$E$2:$E$1541,"&gt;="&amp;I6537)</f>
        <v>2</v>
      </c>
    </row>
    <row r="6538" spans="1:20" x14ac:dyDescent="0.25">
      <c r="A6538" s="10">
        <f>OrderList!A6538</f>
        <v>1447185788.7</v>
      </c>
      <c r="B6538" s="10" t="str">
        <f>OrderList!C6538</f>
        <v>PORT04</v>
      </c>
      <c r="C6538" s="10" t="str">
        <f>OrderList!D6538</f>
        <v>V444_0</v>
      </c>
      <c r="D6538" s="10" t="str">
        <f>OrderList!F6538</f>
        <v>DTP</v>
      </c>
      <c r="E6538" s="10" t="str">
        <f>OrderList!L6538</f>
        <v>PORT09</v>
      </c>
      <c r="F6538" s="10" t="str">
        <f>OrderList!K6538</f>
        <v>PLANT03</v>
      </c>
      <c r="G6538" s="10">
        <f>OrderList!J6538</f>
        <v>1682802</v>
      </c>
      <c r="H6538" s="10">
        <f>OrderList!M6538</f>
        <v>295</v>
      </c>
      <c r="I6538" s="10">
        <f>OrderList!N6538</f>
        <v>7.6486173382360523E-2</v>
      </c>
      <c r="O6538" s="10">
        <f>COUNTIF(FreightRates!$A$2:$A$1541,C6538)</f>
        <v>39</v>
      </c>
      <c r="Q6538" s="10">
        <f>COUNTIFS(FreightRates!$A$2:$A$1541,C6538,FreightRates!$B$2:$B$1541,B6538,FreightRates!$C$2:$C$1541,E6538)</f>
        <v>20</v>
      </c>
      <c r="T6538">
        <f>COUNTIFS(FreightRates!$A$2:$A$1541,C6538,FreightRates!$B$2:$B$1541,B6538,FreightRates!$C$2:$C$1541,E6538,FreightRates!$F$2:$F$1541,D6538,FreightRates!$D$2:$D$1541,"&lt;="&amp;I6538,FreightRates!$E$2:$E$1541,"&gt;="&amp;I6538)</f>
        <v>2</v>
      </c>
    </row>
    <row r="6539" spans="1:20" x14ac:dyDescent="0.25">
      <c r="A6539" s="10">
        <f>OrderList!A6539</f>
        <v>1447183470.7</v>
      </c>
      <c r="B6539" s="10" t="str">
        <f>OrderList!C6539</f>
        <v>PORT04</v>
      </c>
      <c r="C6539" s="10" t="str">
        <f>OrderList!D6539</f>
        <v>V444_0</v>
      </c>
      <c r="D6539" s="10" t="str">
        <f>OrderList!F6539</f>
        <v>DTP</v>
      </c>
      <c r="E6539" s="10" t="str">
        <f>OrderList!L6539</f>
        <v>PORT09</v>
      </c>
      <c r="F6539" s="10" t="str">
        <f>OrderList!K6539</f>
        <v>PLANT03</v>
      </c>
      <c r="G6539" s="10">
        <f>OrderList!J6539</f>
        <v>1682802</v>
      </c>
      <c r="H6539" s="10">
        <f>OrderList!M6539</f>
        <v>317</v>
      </c>
      <c r="I6539" s="10">
        <f>OrderList!N6539</f>
        <v>7.6486173382360523E-2</v>
      </c>
      <c r="O6539" s="10">
        <f>COUNTIF(FreightRates!$A$2:$A$1541,C6539)</f>
        <v>39</v>
      </c>
      <c r="Q6539" s="10">
        <f>COUNTIFS(FreightRates!$A$2:$A$1541,C6539,FreightRates!$B$2:$B$1541,B6539,FreightRates!$C$2:$C$1541,E6539)</f>
        <v>20</v>
      </c>
      <c r="T6539">
        <f>COUNTIFS(FreightRates!$A$2:$A$1541,C6539,FreightRates!$B$2:$B$1541,B6539,FreightRates!$C$2:$C$1541,E6539,FreightRates!$F$2:$F$1541,D6539,FreightRates!$D$2:$D$1541,"&lt;="&amp;I6539,FreightRates!$E$2:$E$1541,"&gt;="&amp;I6539)</f>
        <v>2</v>
      </c>
    </row>
    <row r="6540" spans="1:20" x14ac:dyDescent="0.25">
      <c r="A6540" s="10">
        <f>OrderList!A6540</f>
        <v>1447185856.7</v>
      </c>
      <c r="B6540" s="10" t="str">
        <f>OrderList!C6540</f>
        <v>PORT04</v>
      </c>
      <c r="C6540" s="10" t="str">
        <f>OrderList!D6540</f>
        <v>V444_0</v>
      </c>
      <c r="D6540" s="10" t="str">
        <f>OrderList!F6540</f>
        <v>DTP</v>
      </c>
      <c r="E6540" s="10" t="str">
        <f>OrderList!L6540</f>
        <v>PORT09</v>
      </c>
      <c r="F6540" s="10" t="str">
        <f>OrderList!K6540</f>
        <v>PLANT03</v>
      </c>
      <c r="G6540" s="10">
        <f>OrderList!J6540</f>
        <v>1682754</v>
      </c>
      <c r="H6540" s="10">
        <f>OrderList!M6540</f>
        <v>286</v>
      </c>
      <c r="I6540" s="10">
        <f>OrderList!N6540</f>
        <v>0.25384049079754606</v>
      </c>
      <c r="O6540" s="10">
        <f>COUNTIF(FreightRates!$A$2:$A$1541,C6540)</f>
        <v>39</v>
      </c>
      <c r="Q6540" s="10">
        <f>COUNTIFS(FreightRates!$A$2:$A$1541,C6540,FreightRates!$B$2:$B$1541,B6540,FreightRates!$C$2:$C$1541,E6540)</f>
        <v>20</v>
      </c>
      <c r="T6540">
        <f>COUNTIFS(FreightRates!$A$2:$A$1541,C6540,FreightRates!$B$2:$B$1541,B6540,FreightRates!$C$2:$C$1541,E6540,FreightRates!$F$2:$F$1541,D6540,FreightRates!$D$2:$D$1541,"&lt;="&amp;I6540,FreightRates!$E$2:$E$1541,"&gt;="&amp;I6540)</f>
        <v>2</v>
      </c>
    </row>
    <row r="6541" spans="1:20" x14ac:dyDescent="0.25">
      <c r="A6541" s="10">
        <f>OrderList!A6541</f>
        <v>1447200634.7</v>
      </c>
      <c r="B6541" s="10" t="str">
        <f>OrderList!C6541</f>
        <v>PORT04</v>
      </c>
      <c r="C6541" s="10" t="str">
        <f>OrderList!D6541</f>
        <v>V444_0</v>
      </c>
      <c r="D6541" s="10" t="str">
        <f>OrderList!F6541</f>
        <v>DTP</v>
      </c>
      <c r="E6541" s="10" t="str">
        <f>OrderList!L6541</f>
        <v>PORT09</v>
      </c>
      <c r="F6541" s="10" t="str">
        <f>OrderList!K6541</f>
        <v>PLANT03</v>
      </c>
      <c r="G6541" s="10">
        <f>OrderList!J6541</f>
        <v>1682754</v>
      </c>
      <c r="H6541" s="10">
        <f>OrderList!M6541</f>
        <v>298</v>
      </c>
      <c r="I6541" s="10">
        <f>OrderList!N6541</f>
        <v>0.50768098159509212</v>
      </c>
      <c r="O6541" s="10">
        <f>COUNTIF(FreightRates!$A$2:$A$1541,C6541)</f>
        <v>39</v>
      </c>
      <c r="Q6541" s="10">
        <f>COUNTIFS(FreightRates!$A$2:$A$1541,C6541,FreightRates!$B$2:$B$1541,B6541,FreightRates!$C$2:$C$1541,E6541)</f>
        <v>20</v>
      </c>
      <c r="T6541">
        <f>COUNTIFS(FreightRates!$A$2:$A$1541,C6541,FreightRates!$B$2:$B$1541,B6541,FreightRates!$C$2:$C$1541,E6541,FreightRates!$F$2:$F$1541,D6541,FreightRates!$D$2:$D$1541,"&lt;="&amp;I6541,FreightRates!$E$2:$E$1541,"&gt;="&amp;I6541)</f>
        <v>2</v>
      </c>
    </row>
    <row r="6542" spans="1:20" x14ac:dyDescent="0.25">
      <c r="A6542" s="10">
        <f>OrderList!A6542</f>
        <v>1447170800.7</v>
      </c>
      <c r="B6542" s="10" t="str">
        <f>OrderList!C6542</f>
        <v>PORT04</v>
      </c>
      <c r="C6542" s="10" t="str">
        <f>OrderList!D6542</f>
        <v>V444_0</v>
      </c>
      <c r="D6542" s="10" t="str">
        <f>OrderList!F6542</f>
        <v>DTP</v>
      </c>
      <c r="E6542" s="10" t="str">
        <f>OrderList!L6542</f>
        <v>PORT09</v>
      </c>
      <c r="F6542" s="10" t="str">
        <f>OrderList!K6542</f>
        <v>PLANT03</v>
      </c>
      <c r="G6542" s="10">
        <f>OrderList!J6542</f>
        <v>1682754</v>
      </c>
      <c r="H6542" s="10">
        <f>OrderList!M6542</f>
        <v>248</v>
      </c>
      <c r="I6542" s="10">
        <f>OrderList!N6542</f>
        <v>0.50768098159509212</v>
      </c>
      <c r="O6542" s="10">
        <f>COUNTIF(FreightRates!$A$2:$A$1541,C6542)</f>
        <v>39</v>
      </c>
      <c r="Q6542" s="10">
        <f>COUNTIFS(FreightRates!$A$2:$A$1541,C6542,FreightRates!$B$2:$B$1541,B6542,FreightRates!$C$2:$C$1541,E6542)</f>
        <v>20</v>
      </c>
      <c r="T6542">
        <f>COUNTIFS(FreightRates!$A$2:$A$1541,C6542,FreightRates!$B$2:$B$1541,B6542,FreightRates!$C$2:$C$1541,E6542,FreightRates!$F$2:$F$1541,D6542,FreightRates!$D$2:$D$1541,"&lt;="&amp;I6542,FreightRates!$E$2:$E$1541,"&gt;="&amp;I6542)</f>
        <v>2</v>
      </c>
    </row>
    <row r="6543" spans="1:20" x14ac:dyDescent="0.25">
      <c r="A6543" s="10">
        <f>OrderList!A6543</f>
        <v>1447224320.7</v>
      </c>
      <c r="B6543" s="10" t="str">
        <f>OrderList!C6543</f>
        <v>PORT04</v>
      </c>
      <c r="C6543" s="10" t="str">
        <f>OrderList!D6543</f>
        <v>V444_0</v>
      </c>
      <c r="D6543" s="10" t="str">
        <f>OrderList!F6543</f>
        <v>DTP</v>
      </c>
      <c r="E6543" s="10" t="str">
        <f>OrderList!L6543</f>
        <v>PORT09</v>
      </c>
      <c r="F6543" s="10" t="str">
        <f>OrderList!K6543</f>
        <v>PLANT03</v>
      </c>
      <c r="G6543" s="10">
        <f>OrderList!J6543</f>
        <v>1660580</v>
      </c>
      <c r="H6543" s="10">
        <f>OrderList!M6543</f>
        <v>347</v>
      </c>
      <c r="I6543" s="10">
        <f>OrderList!N6543</f>
        <v>7.2697982243744965</v>
      </c>
      <c r="O6543" s="10">
        <f>COUNTIF(FreightRates!$A$2:$A$1541,C6543)</f>
        <v>39</v>
      </c>
      <c r="Q6543" s="10">
        <f>COUNTIFS(FreightRates!$A$2:$A$1541,C6543,FreightRates!$B$2:$B$1541,B6543,FreightRates!$C$2:$C$1541,E6543)</f>
        <v>20</v>
      </c>
      <c r="T6543">
        <f>COUNTIFS(FreightRates!$A$2:$A$1541,C6543,FreightRates!$B$2:$B$1541,B6543,FreightRates!$C$2:$C$1541,E6543,FreightRates!$F$2:$F$1541,D6543,FreightRates!$D$2:$D$1541,"&lt;="&amp;I6543,FreightRates!$E$2:$E$1541,"&gt;="&amp;I6543)</f>
        <v>2</v>
      </c>
    </row>
    <row r="6544" spans="1:20" x14ac:dyDescent="0.25">
      <c r="A6544" s="10">
        <f>OrderList!A6544</f>
        <v>1447224341.7</v>
      </c>
      <c r="B6544" s="10" t="str">
        <f>OrderList!C6544</f>
        <v>PORT04</v>
      </c>
      <c r="C6544" s="10" t="str">
        <f>OrderList!D6544</f>
        <v>V444_0</v>
      </c>
      <c r="D6544" s="10" t="str">
        <f>OrderList!F6544</f>
        <v>DTP</v>
      </c>
      <c r="E6544" s="10" t="str">
        <f>OrderList!L6544</f>
        <v>PORT09</v>
      </c>
      <c r="F6544" s="10" t="str">
        <f>OrderList!K6544</f>
        <v>PLANT03</v>
      </c>
      <c r="G6544" s="10">
        <f>OrderList!J6544</f>
        <v>1660580</v>
      </c>
      <c r="H6544" s="10">
        <f>OrderList!M6544</f>
        <v>281</v>
      </c>
      <c r="I6544" s="10">
        <f>OrderList!N6544</f>
        <v>2.1381759483454403</v>
      </c>
      <c r="O6544" s="10">
        <f>COUNTIF(FreightRates!$A$2:$A$1541,C6544)</f>
        <v>39</v>
      </c>
      <c r="Q6544" s="10">
        <f>COUNTIFS(FreightRates!$A$2:$A$1541,C6544,FreightRates!$B$2:$B$1541,B6544,FreightRates!$C$2:$C$1541,E6544)</f>
        <v>20</v>
      </c>
      <c r="T6544">
        <f>COUNTIFS(FreightRates!$A$2:$A$1541,C6544,FreightRates!$B$2:$B$1541,B6544,FreightRates!$C$2:$C$1541,E6544,FreightRates!$F$2:$F$1541,D6544,FreightRates!$D$2:$D$1541,"&lt;="&amp;I6544,FreightRates!$E$2:$E$1541,"&gt;="&amp;I6544)</f>
        <v>2</v>
      </c>
    </row>
    <row r="6545" spans="1:20" x14ac:dyDescent="0.25">
      <c r="A6545" s="10">
        <f>OrderList!A6545</f>
        <v>1447425026.7</v>
      </c>
      <c r="B6545" s="10" t="str">
        <f>OrderList!C6545</f>
        <v>PORT04</v>
      </c>
      <c r="C6545" s="10" t="str">
        <f>OrderList!D6545</f>
        <v>V444_0</v>
      </c>
      <c r="D6545" s="10" t="str">
        <f>OrderList!F6545</f>
        <v>DTP</v>
      </c>
      <c r="E6545" s="10" t="str">
        <f>OrderList!L6545</f>
        <v>PORT09</v>
      </c>
      <c r="F6545" s="10" t="str">
        <f>OrderList!K6545</f>
        <v>PLANT03</v>
      </c>
      <c r="G6545" s="10">
        <f>OrderList!J6545</f>
        <v>1660580</v>
      </c>
      <c r="H6545" s="10">
        <f>OrderList!M6545</f>
        <v>507</v>
      </c>
      <c r="I6545" s="10">
        <f>OrderList!N6545</f>
        <v>20.243583535108961</v>
      </c>
      <c r="O6545" s="10">
        <f>COUNTIF(FreightRates!$A$2:$A$1541,C6545)</f>
        <v>39</v>
      </c>
      <c r="Q6545" s="10">
        <f>COUNTIFS(FreightRates!$A$2:$A$1541,C6545,FreightRates!$B$2:$B$1541,B6545,FreightRates!$C$2:$C$1541,E6545)</f>
        <v>20</v>
      </c>
      <c r="T6545">
        <f>COUNTIFS(FreightRates!$A$2:$A$1541,C6545,FreightRates!$B$2:$B$1541,B6545,FreightRates!$C$2:$C$1541,E6545,FreightRates!$F$2:$F$1541,D6545,FreightRates!$D$2:$D$1541,"&lt;="&amp;I6545,FreightRates!$E$2:$E$1541,"&gt;="&amp;I6545)</f>
        <v>2</v>
      </c>
    </row>
    <row r="6546" spans="1:20" x14ac:dyDescent="0.25">
      <c r="A6546" s="10">
        <f>OrderList!A6546</f>
        <v>1447183320.7</v>
      </c>
      <c r="B6546" s="10" t="str">
        <f>OrderList!C6546</f>
        <v>PORT04</v>
      </c>
      <c r="C6546" s="10" t="str">
        <f>OrderList!D6546</f>
        <v>V444_0</v>
      </c>
      <c r="D6546" s="10" t="str">
        <f>OrderList!F6546</f>
        <v>DTP</v>
      </c>
      <c r="E6546" s="10" t="str">
        <f>OrderList!L6546</f>
        <v>PORT09</v>
      </c>
      <c r="F6546" s="10" t="str">
        <f>OrderList!K6546</f>
        <v>PLANT03</v>
      </c>
      <c r="G6546" s="10">
        <f>OrderList!J6546</f>
        <v>1660580</v>
      </c>
      <c r="H6546" s="10">
        <f>OrderList!M6546</f>
        <v>317</v>
      </c>
      <c r="I6546" s="10">
        <f>OrderList!N6546</f>
        <v>6.4145278450363206</v>
      </c>
      <c r="O6546" s="10">
        <f>COUNTIF(FreightRates!$A$2:$A$1541,C6546)</f>
        <v>39</v>
      </c>
      <c r="Q6546" s="10">
        <f>COUNTIFS(FreightRates!$A$2:$A$1541,C6546,FreightRates!$B$2:$B$1541,B6546,FreightRates!$C$2:$C$1541,E6546)</f>
        <v>20</v>
      </c>
      <c r="T6546">
        <f>COUNTIFS(FreightRates!$A$2:$A$1541,C6546,FreightRates!$B$2:$B$1541,B6546,FreightRates!$C$2:$C$1541,E6546,FreightRates!$F$2:$F$1541,D6546,FreightRates!$D$2:$D$1541,"&lt;="&amp;I6546,FreightRates!$E$2:$E$1541,"&gt;="&amp;I6546)</f>
        <v>2</v>
      </c>
    </row>
    <row r="6547" spans="1:20" x14ac:dyDescent="0.25">
      <c r="A6547" s="10">
        <f>OrderList!A6547</f>
        <v>1447183339.7</v>
      </c>
      <c r="B6547" s="10" t="str">
        <f>OrderList!C6547</f>
        <v>PORT04</v>
      </c>
      <c r="C6547" s="10" t="str">
        <f>OrderList!D6547</f>
        <v>V444_0</v>
      </c>
      <c r="D6547" s="10" t="str">
        <f>OrderList!F6547</f>
        <v>DTP</v>
      </c>
      <c r="E6547" s="10" t="str">
        <f>OrderList!L6547</f>
        <v>PORT09</v>
      </c>
      <c r="F6547" s="10" t="str">
        <f>OrderList!K6547</f>
        <v>PLANT03</v>
      </c>
      <c r="G6547" s="10">
        <f>OrderList!J6547</f>
        <v>1660580</v>
      </c>
      <c r="H6547" s="10">
        <f>OrderList!M6547</f>
        <v>431</v>
      </c>
      <c r="I6547" s="10">
        <f>OrderList!N6547</f>
        <v>20.243583535108961</v>
      </c>
      <c r="O6547" s="10">
        <f>COUNTIF(FreightRates!$A$2:$A$1541,C6547)</f>
        <v>39</v>
      </c>
      <c r="Q6547" s="10">
        <f>COUNTIFS(FreightRates!$A$2:$A$1541,C6547,FreightRates!$B$2:$B$1541,B6547,FreightRates!$C$2:$C$1541,E6547)</f>
        <v>20</v>
      </c>
      <c r="T6547">
        <f>COUNTIFS(FreightRates!$A$2:$A$1541,C6547,FreightRates!$B$2:$B$1541,B6547,FreightRates!$C$2:$C$1541,E6547,FreightRates!$F$2:$F$1541,D6547,FreightRates!$D$2:$D$1541,"&lt;="&amp;I6547,FreightRates!$E$2:$E$1541,"&gt;="&amp;I6547)</f>
        <v>2</v>
      </c>
    </row>
    <row r="6548" spans="1:20" x14ac:dyDescent="0.25">
      <c r="A6548" s="10">
        <f>OrderList!A6548</f>
        <v>1447219772.7</v>
      </c>
      <c r="B6548" s="10" t="str">
        <f>OrderList!C6548</f>
        <v>PORT04</v>
      </c>
      <c r="C6548" s="10" t="str">
        <f>OrderList!D6548</f>
        <v>V444_0</v>
      </c>
      <c r="D6548" s="10" t="str">
        <f>OrderList!F6548</f>
        <v>DTP</v>
      </c>
      <c r="E6548" s="10" t="str">
        <f>OrderList!L6548</f>
        <v>PORT09</v>
      </c>
      <c r="F6548" s="10" t="str">
        <f>OrderList!K6548</f>
        <v>PLANT03</v>
      </c>
      <c r="G6548" s="10">
        <f>OrderList!J6548</f>
        <v>1660580</v>
      </c>
      <c r="H6548" s="10">
        <f>OrderList!M6548</f>
        <v>490</v>
      </c>
      <c r="I6548" s="10">
        <f>OrderList!N6548</f>
        <v>17.105407586763523</v>
      </c>
      <c r="O6548" s="10">
        <f>COUNTIF(FreightRates!$A$2:$A$1541,C6548)</f>
        <v>39</v>
      </c>
      <c r="Q6548" s="10">
        <f>COUNTIFS(FreightRates!$A$2:$A$1541,C6548,FreightRates!$B$2:$B$1541,B6548,FreightRates!$C$2:$C$1541,E6548)</f>
        <v>20</v>
      </c>
      <c r="T6548">
        <f>COUNTIFS(FreightRates!$A$2:$A$1541,C6548,FreightRates!$B$2:$B$1541,B6548,FreightRates!$C$2:$C$1541,E6548,FreightRates!$F$2:$F$1541,D6548,FreightRates!$D$2:$D$1541,"&lt;="&amp;I6548,FreightRates!$E$2:$E$1541,"&gt;="&amp;I6548)</f>
        <v>2</v>
      </c>
    </row>
    <row r="6549" spans="1:20" x14ac:dyDescent="0.25">
      <c r="A6549" s="10">
        <f>OrderList!A6549</f>
        <v>1447162799.7</v>
      </c>
      <c r="B6549" s="10" t="str">
        <f>OrderList!C6549</f>
        <v>PORT04</v>
      </c>
      <c r="C6549" s="10" t="str">
        <f>OrderList!D6549</f>
        <v>V444_0</v>
      </c>
      <c r="D6549" s="10" t="str">
        <f>OrderList!F6549</f>
        <v>DTP</v>
      </c>
      <c r="E6549" s="10" t="str">
        <f>OrderList!L6549</f>
        <v>PORT09</v>
      </c>
      <c r="F6549" s="10" t="str">
        <f>OrderList!K6549</f>
        <v>PLANT03</v>
      </c>
      <c r="G6549" s="10">
        <f>OrderList!J6549</f>
        <v>1660580</v>
      </c>
      <c r="H6549" s="10">
        <f>OrderList!M6549</f>
        <v>431</v>
      </c>
      <c r="I6549" s="10">
        <f>OrderList!N6549</f>
        <v>17.105407586763523</v>
      </c>
      <c r="O6549" s="10">
        <f>COUNTIF(FreightRates!$A$2:$A$1541,C6549)</f>
        <v>39</v>
      </c>
      <c r="Q6549" s="10">
        <f>COUNTIFS(FreightRates!$A$2:$A$1541,C6549,FreightRates!$B$2:$B$1541,B6549,FreightRates!$C$2:$C$1541,E6549)</f>
        <v>20</v>
      </c>
      <c r="T6549">
        <f>COUNTIFS(FreightRates!$A$2:$A$1541,C6549,FreightRates!$B$2:$B$1541,B6549,FreightRates!$C$2:$C$1541,E6549,FreightRates!$F$2:$F$1541,D6549,FreightRates!$D$2:$D$1541,"&lt;="&amp;I6549,FreightRates!$E$2:$E$1541,"&gt;="&amp;I6549)</f>
        <v>2</v>
      </c>
    </row>
    <row r="6550" spans="1:20" x14ac:dyDescent="0.25">
      <c r="A6550" s="10">
        <f>OrderList!A6550</f>
        <v>1447183349.7</v>
      </c>
      <c r="B6550" s="10" t="str">
        <f>OrderList!C6550</f>
        <v>PORT04</v>
      </c>
      <c r="C6550" s="10" t="str">
        <f>OrderList!D6550</f>
        <v>V444_0</v>
      </c>
      <c r="D6550" s="10" t="str">
        <f>OrderList!F6550</f>
        <v>DTP</v>
      </c>
      <c r="E6550" s="10" t="str">
        <f>OrderList!L6550</f>
        <v>PORT09</v>
      </c>
      <c r="F6550" s="10" t="str">
        <f>OrderList!K6550</f>
        <v>PLANT03</v>
      </c>
      <c r="G6550" s="10">
        <f>OrderList!J6550</f>
        <v>1660580</v>
      </c>
      <c r="H6550" s="10">
        <f>OrderList!M6550</f>
        <v>493</v>
      </c>
      <c r="I6550" s="10">
        <f>OrderList!N6550</f>
        <v>27.658111380145282</v>
      </c>
      <c r="O6550" s="10">
        <f>COUNTIF(FreightRates!$A$2:$A$1541,C6550)</f>
        <v>39</v>
      </c>
      <c r="Q6550" s="10">
        <f>COUNTIFS(FreightRates!$A$2:$A$1541,C6550,FreightRates!$B$2:$B$1541,B6550,FreightRates!$C$2:$C$1541,E6550)</f>
        <v>20</v>
      </c>
      <c r="T6550">
        <f>COUNTIFS(FreightRates!$A$2:$A$1541,C6550,FreightRates!$B$2:$B$1541,B6550,FreightRates!$C$2:$C$1541,E6550,FreightRates!$F$2:$F$1541,D6550,FreightRates!$D$2:$D$1541,"&lt;="&amp;I6550,FreightRates!$E$2:$E$1541,"&gt;="&amp;I6550)</f>
        <v>2</v>
      </c>
    </row>
    <row r="6551" spans="1:20" x14ac:dyDescent="0.25">
      <c r="A6551" s="10">
        <f>OrderList!A6551</f>
        <v>1447162798.7</v>
      </c>
      <c r="B6551" s="10" t="str">
        <f>OrderList!C6551</f>
        <v>PORT04</v>
      </c>
      <c r="C6551" s="10" t="str">
        <f>OrderList!D6551</f>
        <v>V444_0</v>
      </c>
      <c r="D6551" s="10" t="str">
        <f>OrderList!F6551</f>
        <v>DTP</v>
      </c>
      <c r="E6551" s="10" t="str">
        <f>OrderList!L6551</f>
        <v>PORT09</v>
      </c>
      <c r="F6551" s="10" t="str">
        <f>OrderList!K6551</f>
        <v>PLANT03</v>
      </c>
      <c r="G6551" s="10">
        <f>OrderList!J6551</f>
        <v>1660580</v>
      </c>
      <c r="H6551" s="10">
        <f>OrderList!M6551</f>
        <v>395</v>
      </c>
      <c r="I6551" s="10">
        <f>OrderList!N6551</f>
        <v>9.6908797417272012</v>
      </c>
      <c r="O6551" s="10">
        <f>COUNTIF(FreightRates!$A$2:$A$1541,C6551)</f>
        <v>39</v>
      </c>
      <c r="Q6551" s="10">
        <f>COUNTIFS(FreightRates!$A$2:$A$1541,C6551,FreightRates!$B$2:$B$1541,B6551,FreightRates!$C$2:$C$1541,E6551)</f>
        <v>20</v>
      </c>
      <c r="T6551">
        <f>COUNTIFS(FreightRates!$A$2:$A$1541,C6551,FreightRates!$B$2:$B$1541,B6551,FreightRates!$C$2:$C$1541,E6551,FreightRates!$F$2:$F$1541,D6551,FreightRates!$D$2:$D$1541,"&lt;="&amp;I6551,FreightRates!$E$2:$E$1541,"&gt;="&amp;I6551)</f>
        <v>2</v>
      </c>
    </row>
    <row r="6552" spans="1:20" x14ac:dyDescent="0.25">
      <c r="A6552" s="10">
        <f>OrderList!A6552</f>
        <v>1447146553.7</v>
      </c>
      <c r="B6552" s="10" t="str">
        <f>OrderList!C6552</f>
        <v>PORT04</v>
      </c>
      <c r="C6552" s="10" t="str">
        <f>OrderList!D6552</f>
        <v>V444_0</v>
      </c>
      <c r="D6552" s="10" t="str">
        <f>OrderList!F6552</f>
        <v>DTP</v>
      </c>
      <c r="E6552" s="10" t="str">
        <f>OrderList!L6552</f>
        <v>PORT09</v>
      </c>
      <c r="F6552" s="10" t="str">
        <f>OrderList!K6552</f>
        <v>PLANT03</v>
      </c>
      <c r="G6552" s="10">
        <f>OrderList!J6552</f>
        <v>1660580</v>
      </c>
      <c r="H6552" s="10">
        <f>OrderList!M6552</f>
        <v>420</v>
      </c>
      <c r="I6552" s="10">
        <f>OrderList!N6552</f>
        <v>9.6908797417272012</v>
      </c>
      <c r="O6552" s="10">
        <f>COUNTIF(FreightRates!$A$2:$A$1541,C6552)</f>
        <v>39</v>
      </c>
      <c r="Q6552" s="10">
        <f>COUNTIFS(FreightRates!$A$2:$A$1541,C6552,FreightRates!$B$2:$B$1541,B6552,FreightRates!$C$2:$C$1541,E6552)</f>
        <v>20</v>
      </c>
      <c r="T6552">
        <f>COUNTIFS(FreightRates!$A$2:$A$1541,C6552,FreightRates!$B$2:$B$1541,B6552,FreightRates!$C$2:$C$1541,E6552,FreightRates!$F$2:$F$1541,D6552,FreightRates!$D$2:$D$1541,"&lt;="&amp;I6552,FreightRates!$E$2:$E$1541,"&gt;="&amp;I6552)</f>
        <v>2</v>
      </c>
    </row>
    <row r="6553" spans="1:20" x14ac:dyDescent="0.25">
      <c r="A6553" s="10">
        <f>OrderList!A6553</f>
        <v>1447420901.7</v>
      </c>
      <c r="B6553" s="10" t="str">
        <f>OrderList!C6553</f>
        <v>PORT04</v>
      </c>
      <c r="C6553" s="10" t="str">
        <f>OrderList!D6553</f>
        <v>V444_0</v>
      </c>
      <c r="D6553" s="10" t="str">
        <f>OrderList!F6553</f>
        <v>DTP</v>
      </c>
      <c r="E6553" s="10" t="str">
        <f>OrderList!L6553</f>
        <v>PORT09</v>
      </c>
      <c r="F6553" s="10" t="str">
        <f>OrderList!K6553</f>
        <v>PLANT03</v>
      </c>
      <c r="G6553" s="10">
        <f>OrderList!J6553</f>
        <v>1660580</v>
      </c>
      <c r="H6553" s="10">
        <f>OrderList!M6553</f>
        <v>332</v>
      </c>
      <c r="I6553" s="10">
        <f>OrderList!N6553</f>
        <v>6.4145278450363206</v>
      </c>
      <c r="O6553" s="10">
        <f>COUNTIF(FreightRates!$A$2:$A$1541,C6553)</f>
        <v>39</v>
      </c>
      <c r="Q6553" s="10">
        <f>COUNTIFS(FreightRates!$A$2:$A$1541,C6553,FreightRates!$B$2:$B$1541,B6553,FreightRates!$C$2:$C$1541,E6553)</f>
        <v>20</v>
      </c>
      <c r="T6553">
        <f>COUNTIFS(FreightRates!$A$2:$A$1541,C6553,FreightRates!$B$2:$B$1541,B6553,FreightRates!$C$2:$C$1541,E6553,FreightRates!$F$2:$F$1541,D6553,FreightRates!$D$2:$D$1541,"&lt;="&amp;I6553,FreightRates!$E$2:$E$1541,"&gt;="&amp;I6553)</f>
        <v>2</v>
      </c>
    </row>
    <row r="6554" spans="1:20" x14ac:dyDescent="0.25">
      <c r="A6554" s="10">
        <f>OrderList!A6554</f>
        <v>1447425027.7</v>
      </c>
      <c r="B6554" s="10" t="str">
        <f>OrderList!C6554</f>
        <v>PORT04</v>
      </c>
      <c r="C6554" s="10" t="str">
        <f>OrderList!D6554</f>
        <v>V444_0</v>
      </c>
      <c r="D6554" s="10" t="str">
        <f>OrderList!F6554</f>
        <v>DTP</v>
      </c>
      <c r="E6554" s="10" t="str">
        <f>OrderList!L6554</f>
        <v>PORT09</v>
      </c>
      <c r="F6554" s="10" t="str">
        <f>OrderList!K6554</f>
        <v>PLANT03</v>
      </c>
      <c r="G6554" s="10">
        <f>OrderList!J6554</f>
        <v>1660580</v>
      </c>
      <c r="H6554" s="10">
        <f>OrderList!M6554</f>
        <v>266</v>
      </c>
      <c r="I6554" s="10">
        <f>OrderList!N6554</f>
        <v>1.0690879741727202</v>
      </c>
      <c r="O6554" s="10">
        <f>COUNTIF(FreightRates!$A$2:$A$1541,C6554)</f>
        <v>39</v>
      </c>
      <c r="Q6554" s="10">
        <f>COUNTIFS(FreightRates!$A$2:$A$1541,C6554,FreightRates!$B$2:$B$1541,B6554,FreightRates!$C$2:$C$1541,E6554)</f>
        <v>20</v>
      </c>
      <c r="T6554">
        <f>COUNTIFS(FreightRates!$A$2:$A$1541,C6554,FreightRates!$B$2:$B$1541,B6554,FreightRates!$C$2:$C$1541,E6554,FreightRates!$F$2:$F$1541,D6554,FreightRates!$D$2:$D$1541,"&lt;="&amp;I6554,FreightRates!$E$2:$E$1541,"&gt;="&amp;I6554)</f>
        <v>2</v>
      </c>
    </row>
    <row r="6555" spans="1:20" x14ac:dyDescent="0.25">
      <c r="A6555" s="10">
        <f>OrderList!A6555</f>
        <v>1447420900.7</v>
      </c>
      <c r="B6555" s="10" t="str">
        <f>OrderList!C6555</f>
        <v>PORT04</v>
      </c>
      <c r="C6555" s="10" t="str">
        <f>OrderList!D6555</f>
        <v>V444_0</v>
      </c>
      <c r="D6555" s="10" t="str">
        <f>OrderList!F6555</f>
        <v>DTP</v>
      </c>
      <c r="E6555" s="10" t="str">
        <f>OrderList!L6555</f>
        <v>PORT09</v>
      </c>
      <c r="F6555" s="10" t="str">
        <f>OrderList!K6555</f>
        <v>PLANT03</v>
      </c>
      <c r="G6555" s="10">
        <f>OrderList!J6555</f>
        <v>1660580</v>
      </c>
      <c r="H6555" s="10">
        <f>OrderList!M6555</f>
        <v>496</v>
      </c>
      <c r="I6555" s="10">
        <f>OrderList!N6555</f>
        <v>18.18</v>
      </c>
      <c r="O6555" s="10">
        <f>COUNTIF(FreightRates!$A$2:$A$1541,C6555)</f>
        <v>39</v>
      </c>
      <c r="Q6555" s="10">
        <f>COUNTIFS(FreightRates!$A$2:$A$1541,C6555,FreightRates!$B$2:$B$1541,B6555,FreightRates!$C$2:$C$1541,E6555)</f>
        <v>20</v>
      </c>
      <c r="T6555">
        <f>COUNTIFS(FreightRates!$A$2:$A$1541,C6555,FreightRates!$B$2:$B$1541,B6555,FreightRates!$C$2:$C$1541,E6555,FreightRates!$F$2:$F$1541,D6555,FreightRates!$D$2:$D$1541,"&lt;="&amp;I6555,FreightRates!$E$2:$E$1541,"&gt;="&amp;I6555)</f>
        <v>2</v>
      </c>
    </row>
    <row r="6556" spans="1:20" x14ac:dyDescent="0.25">
      <c r="A6556" s="10">
        <f>OrderList!A6556</f>
        <v>1447146568.7</v>
      </c>
      <c r="B6556" s="10" t="str">
        <f>OrderList!C6556</f>
        <v>PORT04</v>
      </c>
      <c r="C6556" s="10" t="str">
        <f>OrderList!D6556</f>
        <v>V444_0</v>
      </c>
      <c r="D6556" s="10" t="str">
        <f>OrderList!F6556</f>
        <v>DTP</v>
      </c>
      <c r="E6556" s="10" t="str">
        <f>OrderList!L6556</f>
        <v>PORT09</v>
      </c>
      <c r="F6556" s="10" t="str">
        <f>OrderList!K6556</f>
        <v>PLANT03</v>
      </c>
      <c r="G6556" s="10">
        <f>OrderList!J6556</f>
        <v>1660578</v>
      </c>
      <c r="H6556" s="10">
        <f>OrderList!M6556</f>
        <v>323</v>
      </c>
      <c r="I6556" s="10">
        <f>OrderList!N6556</f>
        <v>5.3167427070371902</v>
      </c>
      <c r="O6556" s="10">
        <f>COUNTIF(FreightRates!$A$2:$A$1541,C6556)</f>
        <v>39</v>
      </c>
      <c r="Q6556" s="10">
        <f>COUNTIFS(FreightRates!$A$2:$A$1541,C6556,FreightRates!$B$2:$B$1541,B6556,FreightRates!$C$2:$C$1541,E6556)</f>
        <v>20</v>
      </c>
      <c r="T6556">
        <f>COUNTIFS(FreightRates!$A$2:$A$1541,C6556,FreightRates!$B$2:$B$1541,B6556,FreightRates!$C$2:$C$1541,E6556,FreightRates!$F$2:$F$1541,D6556,FreightRates!$D$2:$D$1541,"&lt;="&amp;I6556,FreightRates!$E$2:$E$1541,"&gt;="&amp;I6556)</f>
        <v>2</v>
      </c>
    </row>
    <row r="6557" spans="1:20" x14ac:dyDescent="0.25">
      <c r="A6557" s="10">
        <f>OrderList!A6557</f>
        <v>1447146569.7</v>
      </c>
      <c r="B6557" s="10" t="str">
        <f>OrderList!C6557</f>
        <v>PORT04</v>
      </c>
      <c r="C6557" s="10" t="str">
        <f>OrderList!D6557</f>
        <v>V444_0</v>
      </c>
      <c r="D6557" s="10" t="str">
        <f>OrderList!F6557</f>
        <v>DTP</v>
      </c>
      <c r="E6557" s="10" t="str">
        <f>OrderList!L6557</f>
        <v>PORT09</v>
      </c>
      <c r="F6557" s="10" t="str">
        <f>OrderList!K6557</f>
        <v>PLANT03</v>
      </c>
      <c r="G6557" s="10">
        <f>OrderList!J6557</f>
        <v>1660578</v>
      </c>
      <c r="H6557" s="10">
        <f>OrderList!M6557</f>
        <v>285</v>
      </c>
      <c r="I6557" s="10">
        <f>OrderList!N6557</f>
        <v>1.0633485414074382</v>
      </c>
      <c r="O6557" s="10">
        <f>COUNTIF(FreightRates!$A$2:$A$1541,C6557)</f>
        <v>39</v>
      </c>
      <c r="Q6557" s="10">
        <f>COUNTIFS(FreightRates!$A$2:$A$1541,C6557,FreightRates!$B$2:$B$1541,B6557,FreightRates!$C$2:$C$1541,E6557)</f>
        <v>20</v>
      </c>
      <c r="T6557">
        <f>COUNTIFS(FreightRates!$A$2:$A$1541,C6557,FreightRates!$B$2:$B$1541,B6557,FreightRates!$C$2:$C$1541,E6557,FreightRates!$F$2:$F$1541,D6557,FreightRates!$D$2:$D$1541,"&lt;="&amp;I6557,FreightRates!$E$2:$E$1541,"&gt;="&amp;I6557)</f>
        <v>2</v>
      </c>
    </row>
    <row r="6558" spans="1:20" x14ac:dyDescent="0.25">
      <c r="A6558" s="10">
        <f>OrderList!A6558</f>
        <v>1447183332.7</v>
      </c>
      <c r="B6558" s="10" t="str">
        <f>OrderList!C6558</f>
        <v>PORT04</v>
      </c>
      <c r="C6558" s="10" t="str">
        <f>OrderList!D6558</f>
        <v>V444_0</v>
      </c>
      <c r="D6558" s="10" t="str">
        <f>OrderList!F6558</f>
        <v>DTP</v>
      </c>
      <c r="E6558" s="10" t="str">
        <f>OrderList!L6558</f>
        <v>PORT09</v>
      </c>
      <c r="F6558" s="10" t="str">
        <f>OrderList!K6558</f>
        <v>PLANT03</v>
      </c>
      <c r="G6558" s="10">
        <f>OrderList!J6558</f>
        <v>1660578</v>
      </c>
      <c r="H6558" s="10">
        <f>OrderList!M6558</f>
        <v>315</v>
      </c>
      <c r="I6558" s="10">
        <f>OrderList!N6558</f>
        <v>6.3800912484446286</v>
      </c>
      <c r="O6558" s="10">
        <f>COUNTIF(FreightRates!$A$2:$A$1541,C6558)</f>
        <v>39</v>
      </c>
      <c r="Q6558" s="10">
        <f>COUNTIFS(FreightRates!$A$2:$A$1541,C6558,FreightRates!$B$2:$B$1541,B6558,FreightRates!$C$2:$C$1541,E6558)</f>
        <v>20</v>
      </c>
      <c r="T6558">
        <f>COUNTIFS(FreightRates!$A$2:$A$1541,C6558,FreightRates!$B$2:$B$1541,B6558,FreightRates!$C$2:$C$1541,E6558,FreightRates!$F$2:$F$1541,D6558,FreightRates!$D$2:$D$1541,"&lt;="&amp;I6558,FreightRates!$E$2:$E$1541,"&gt;="&amp;I6558)</f>
        <v>2</v>
      </c>
    </row>
    <row r="6559" spans="1:20" x14ac:dyDescent="0.25">
      <c r="A6559" s="10">
        <f>OrderList!A6559</f>
        <v>1447420897.7</v>
      </c>
      <c r="B6559" s="10" t="str">
        <f>OrderList!C6559</f>
        <v>PORT04</v>
      </c>
      <c r="C6559" s="10" t="str">
        <f>OrderList!D6559</f>
        <v>V444_0</v>
      </c>
      <c r="D6559" s="10" t="str">
        <f>OrderList!F6559</f>
        <v>DTP</v>
      </c>
      <c r="E6559" s="10" t="str">
        <f>OrderList!L6559</f>
        <v>PORT09</v>
      </c>
      <c r="F6559" s="10" t="str">
        <f>OrderList!K6559</f>
        <v>PLANT03</v>
      </c>
      <c r="G6559" s="10">
        <f>OrderList!J6559</f>
        <v>1660578</v>
      </c>
      <c r="H6559" s="10">
        <f>OrderList!M6559</f>
        <v>331</v>
      </c>
      <c r="I6559" s="10">
        <f>OrderList!N6559</f>
        <v>6.3800912484446286</v>
      </c>
      <c r="O6559" s="10">
        <f>COUNTIF(FreightRates!$A$2:$A$1541,C6559)</f>
        <v>39</v>
      </c>
      <c r="Q6559" s="10">
        <f>COUNTIFS(FreightRates!$A$2:$A$1541,C6559,FreightRates!$B$2:$B$1541,B6559,FreightRates!$C$2:$C$1541,E6559)</f>
        <v>20</v>
      </c>
      <c r="T6559">
        <f>COUNTIFS(FreightRates!$A$2:$A$1541,C6559,FreightRates!$B$2:$B$1541,B6559,FreightRates!$C$2:$C$1541,E6559,FreightRates!$F$2:$F$1541,D6559,FreightRates!$D$2:$D$1541,"&lt;="&amp;I6559,FreightRates!$E$2:$E$1541,"&gt;="&amp;I6559)</f>
        <v>2</v>
      </c>
    </row>
    <row r="6560" spans="1:20" x14ac:dyDescent="0.25">
      <c r="A6560" s="10">
        <f>OrderList!A6560</f>
        <v>1447224355.7</v>
      </c>
      <c r="B6560" s="10" t="str">
        <f>OrderList!C6560</f>
        <v>PORT04</v>
      </c>
      <c r="C6560" s="10" t="str">
        <f>OrderList!D6560</f>
        <v>V444_0</v>
      </c>
      <c r="D6560" s="10" t="str">
        <f>OrderList!F6560</f>
        <v>DTP</v>
      </c>
      <c r="E6560" s="10" t="str">
        <f>OrderList!L6560</f>
        <v>PORT09</v>
      </c>
      <c r="F6560" s="10" t="str">
        <f>OrderList!K6560</f>
        <v>PLANT03</v>
      </c>
      <c r="G6560" s="10">
        <f>OrderList!J6560</f>
        <v>1660578</v>
      </c>
      <c r="H6560" s="10">
        <f>OrderList!M6560</f>
        <v>387</v>
      </c>
      <c r="I6560" s="10">
        <f>OrderList!N6560</f>
        <v>6.3800912484446286</v>
      </c>
      <c r="O6560" s="10">
        <f>COUNTIF(FreightRates!$A$2:$A$1541,C6560)</f>
        <v>39</v>
      </c>
      <c r="Q6560" s="10">
        <f>COUNTIFS(FreightRates!$A$2:$A$1541,C6560,FreightRates!$B$2:$B$1541,B6560,FreightRates!$C$2:$C$1541,E6560)</f>
        <v>20</v>
      </c>
      <c r="T6560">
        <f>COUNTIFS(FreightRates!$A$2:$A$1541,C6560,FreightRates!$B$2:$B$1541,B6560,FreightRates!$C$2:$C$1541,E6560,FreightRates!$F$2:$F$1541,D6560,FreightRates!$D$2:$D$1541,"&lt;="&amp;I6560,FreightRates!$E$2:$E$1541,"&gt;="&amp;I6560)</f>
        <v>2</v>
      </c>
    </row>
    <row r="6561" spans="1:20" x14ac:dyDescent="0.25">
      <c r="A6561" s="10">
        <f>OrderList!A6561</f>
        <v>1447281065.7</v>
      </c>
      <c r="B6561" s="10" t="str">
        <f>OrderList!C6561</f>
        <v>PORT04</v>
      </c>
      <c r="C6561" s="10" t="str">
        <f>OrderList!D6561</f>
        <v>V444_0</v>
      </c>
      <c r="D6561" s="10" t="str">
        <f>OrderList!F6561</f>
        <v>DTP</v>
      </c>
      <c r="E6561" s="10" t="str">
        <f>OrderList!L6561</f>
        <v>PORT09</v>
      </c>
      <c r="F6561" s="10" t="str">
        <f>OrderList!K6561</f>
        <v>PLANT03</v>
      </c>
      <c r="G6561" s="10">
        <f>OrderList!J6561</f>
        <v>1660578</v>
      </c>
      <c r="H6561" s="10">
        <f>OrderList!M6561</f>
        <v>366</v>
      </c>
      <c r="I6561" s="10">
        <f>OrderList!N6561</f>
        <v>6.3800912484446286</v>
      </c>
      <c r="O6561" s="10">
        <f>COUNTIF(FreightRates!$A$2:$A$1541,C6561)</f>
        <v>39</v>
      </c>
      <c r="Q6561" s="10">
        <f>COUNTIFS(FreightRates!$A$2:$A$1541,C6561,FreightRates!$B$2:$B$1541,B6561,FreightRates!$C$2:$C$1541,E6561)</f>
        <v>20</v>
      </c>
      <c r="T6561">
        <f>COUNTIFS(FreightRates!$A$2:$A$1541,C6561,FreightRates!$B$2:$B$1541,B6561,FreightRates!$C$2:$C$1541,E6561,FreightRates!$F$2:$F$1541,D6561,FreightRates!$D$2:$D$1541,"&lt;="&amp;I6561,FreightRates!$E$2:$E$1541,"&gt;="&amp;I6561)</f>
        <v>2</v>
      </c>
    </row>
    <row r="6562" spans="1:20" x14ac:dyDescent="0.25">
      <c r="A6562" s="10">
        <f>OrderList!A6562</f>
        <v>1447265553.7</v>
      </c>
      <c r="B6562" s="10" t="str">
        <f>OrderList!C6562</f>
        <v>PORT04</v>
      </c>
      <c r="C6562" s="10" t="str">
        <f>OrderList!D6562</f>
        <v>V444_0</v>
      </c>
      <c r="D6562" s="10" t="str">
        <f>OrderList!F6562</f>
        <v>DTP</v>
      </c>
      <c r="E6562" s="10" t="str">
        <f>OrderList!L6562</f>
        <v>PORT09</v>
      </c>
      <c r="F6562" s="10" t="str">
        <f>OrderList!K6562</f>
        <v>PLANT03</v>
      </c>
      <c r="G6562" s="10">
        <f>OrderList!J6562</f>
        <v>1660578</v>
      </c>
      <c r="H6562" s="10">
        <f>OrderList!M6562</f>
        <v>303</v>
      </c>
      <c r="I6562" s="10">
        <f>OrderList!N6562</f>
        <v>6.3800912484446286</v>
      </c>
      <c r="O6562" s="10">
        <f>COUNTIF(FreightRates!$A$2:$A$1541,C6562)</f>
        <v>39</v>
      </c>
      <c r="Q6562" s="10">
        <f>COUNTIFS(FreightRates!$A$2:$A$1541,C6562,FreightRates!$B$2:$B$1541,B6562,FreightRates!$C$2:$C$1541,E6562)</f>
        <v>20</v>
      </c>
      <c r="T6562">
        <f>COUNTIFS(FreightRates!$A$2:$A$1541,C6562,FreightRates!$B$2:$B$1541,B6562,FreightRates!$C$2:$C$1541,E6562,FreightRates!$F$2:$F$1541,D6562,FreightRates!$D$2:$D$1541,"&lt;="&amp;I6562,FreightRates!$E$2:$E$1541,"&gt;="&amp;I6562)</f>
        <v>2</v>
      </c>
    </row>
    <row r="6563" spans="1:20" x14ac:dyDescent="0.25">
      <c r="A6563" s="10">
        <f>OrderList!A6563</f>
        <v>1447420898.7</v>
      </c>
      <c r="B6563" s="10" t="str">
        <f>OrderList!C6563</f>
        <v>PORT04</v>
      </c>
      <c r="C6563" s="10" t="str">
        <f>OrderList!D6563</f>
        <v>V444_0</v>
      </c>
      <c r="D6563" s="10" t="str">
        <f>OrderList!F6563</f>
        <v>DTP</v>
      </c>
      <c r="E6563" s="10" t="str">
        <f>OrderList!L6563</f>
        <v>PORT09</v>
      </c>
      <c r="F6563" s="10" t="str">
        <f>OrderList!K6563</f>
        <v>PLANT03</v>
      </c>
      <c r="G6563" s="10">
        <f>OrderList!J6563</f>
        <v>1660580</v>
      </c>
      <c r="H6563" s="10">
        <f>OrderList!M6563</f>
        <v>440</v>
      </c>
      <c r="I6563" s="10">
        <f>OrderList!N6563</f>
        <v>22.02</v>
      </c>
      <c r="O6563" s="10">
        <f>COUNTIF(FreightRates!$A$2:$A$1541,C6563)</f>
        <v>39</v>
      </c>
      <c r="Q6563" s="10">
        <f>COUNTIFS(FreightRates!$A$2:$A$1541,C6563,FreightRates!$B$2:$B$1541,B6563,FreightRates!$C$2:$C$1541,E6563)</f>
        <v>20</v>
      </c>
      <c r="T6563">
        <f>COUNTIFS(FreightRates!$A$2:$A$1541,C6563,FreightRates!$B$2:$B$1541,B6563,FreightRates!$C$2:$C$1541,E6563,FreightRates!$F$2:$F$1541,D6563,FreightRates!$D$2:$D$1541,"&lt;="&amp;I6563,FreightRates!$E$2:$E$1541,"&gt;="&amp;I6563)</f>
        <v>2</v>
      </c>
    </row>
    <row r="6564" spans="1:20" x14ac:dyDescent="0.25">
      <c r="A6564" s="10">
        <f>OrderList!A6564</f>
        <v>1447220646.7</v>
      </c>
      <c r="B6564" s="10" t="str">
        <f>OrderList!C6564</f>
        <v>PORT04</v>
      </c>
      <c r="C6564" s="10" t="str">
        <f>OrderList!D6564</f>
        <v>V444_0</v>
      </c>
      <c r="D6564" s="10" t="str">
        <f>OrderList!F6564</f>
        <v>DTP</v>
      </c>
      <c r="E6564" s="10" t="str">
        <f>OrderList!L6564</f>
        <v>PORT09</v>
      </c>
      <c r="F6564" s="10" t="str">
        <f>OrderList!K6564</f>
        <v>PLANT03</v>
      </c>
      <c r="G6564" s="10">
        <f>OrderList!J6564</f>
        <v>1660580</v>
      </c>
      <c r="H6564" s="10">
        <f>OrderList!M6564</f>
        <v>417</v>
      </c>
      <c r="I6564" s="10">
        <f>OrderList!N6564</f>
        <v>12.62</v>
      </c>
      <c r="O6564" s="10">
        <f>COUNTIF(FreightRates!$A$2:$A$1541,C6564)</f>
        <v>39</v>
      </c>
      <c r="Q6564" s="10">
        <f>COUNTIFS(FreightRates!$A$2:$A$1541,C6564,FreightRates!$B$2:$B$1541,B6564,FreightRates!$C$2:$C$1541,E6564)</f>
        <v>20</v>
      </c>
      <c r="T6564">
        <f>COUNTIFS(FreightRates!$A$2:$A$1541,C6564,FreightRates!$B$2:$B$1541,B6564,FreightRates!$C$2:$C$1541,E6564,FreightRates!$F$2:$F$1541,D6564,FreightRates!$D$2:$D$1541,"&lt;="&amp;I6564,FreightRates!$E$2:$E$1541,"&gt;="&amp;I6564)</f>
        <v>2</v>
      </c>
    </row>
    <row r="6565" spans="1:20" x14ac:dyDescent="0.25">
      <c r="A6565" s="10">
        <f>OrderList!A6565</f>
        <v>1447281304.7</v>
      </c>
      <c r="B6565" s="10" t="str">
        <f>OrderList!C6565</f>
        <v>PORT04</v>
      </c>
      <c r="C6565" s="10" t="str">
        <f>OrderList!D6565</f>
        <v>V444_0</v>
      </c>
      <c r="D6565" s="10" t="str">
        <f>OrderList!F6565</f>
        <v>DTP</v>
      </c>
      <c r="E6565" s="10" t="str">
        <f>OrderList!L6565</f>
        <v>PORT09</v>
      </c>
      <c r="F6565" s="10" t="str">
        <f>OrderList!K6565</f>
        <v>PLANT03</v>
      </c>
      <c r="G6565" s="10">
        <f>OrderList!J6565</f>
        <v>1660580</v>
      </c>
      <c r="H6565" s="10">
        <f>OrderList!M6565</f>
        <v>570</v>
      </c>
      <c r="I6565" s="10">
        <f>OrderList!N6565</f>
        <v>23.1</v>
      </c>
      <c r="O6565" s="10">
        <f>COUNTIF(FreightRates!$A$2:$A$1541,C6565)</f>
        <v>39</v>
      </c>
      <c r="Q6565" s="10">
        <f>COUNTIFS(FreightRates!$A$2:$A$1541,C6565,FreightRates!$B$2:$B$1541,B6565,FreightRates!$C$2:$C$1541,E6565)</f>
        <v>20</v>
      </c>
      <c r="T6565">
        <f>COUNTIFS(FreightRates!$A$2:$A$1541,C6565,FreightRates!$B$2:$B$1541,B6565,FreightRates!$C$2:$C$1541,E6565,FreightRates!$F$2:$F$1541,D6565,FreightRates!$D$2:$D$1541,"&lt;="&amp;I6565,FreightRates!$E$2:$E$1541,"&gt;="&amp;I6565)</f>
        <v>2</v>
      </c>
    </row>
    <row r="6566" spans="1:20" x14ac:dyDescent="0.25">
      <c r="A6566" s="10">
        <f>OrderList!A6566</f>
        <v>1447321275.7</v>
      </c>
      <c r="B6566" s="10" t="str">
        <f>OrderList!C6566</f>
        <v>PORT04</v>
      </c>
      <c r="C6566" s="10" t="str">
        <f>OrderList!D6566</f>
        <v>V444_0</v>
      </c>
      <c r="D6566" s="10" t="str">
        <f>OrderList!F6566</f>
        <v>DTP</v>
      </c>
      <c r="E6566" s="10" t="str">
        <f>OrderList!L6566</f>
        <v>PORT09</v>
      </c>
      <c r="F6566" s="10" t="str">
        <f>OrderList!K6566</f>
        <v>PLANT03</v>
      </c>
      <c r="G6566" s="10">
        <f>OrderList!J6566</f>
        <v>1660580</v>
      </c>
      <c r="H6566" s="10">
        <f>OrderList!M6566</f>
        <v>510</v>
      </c>
      <c r="I6566" s="10">
        <f>OrderList!N6566</f>
        <v>25.08</v>
      </c>
      <c r="O6566" s="10">
        <f>COUNTIF(FreightRates!$A$2:$A$1541,C6566)</f>
        <v>39</v>
      </c>
      <c r="Q6566" s="10">
        <f>COUNTIFS(FreightRates!$A$2:$A$1541,C6566,FreightRates!$B$2:$B$1541,B6566,FreightRates!$C$2:$C$1541,E6566)</f>
        <v>20</v>
      </c>
      <c r="T6566">
        <f>COUNTIFS(FreightRates!$A$2:$A$1541,C6566,FreightRates!$B$2:$B$1541,B6566,FreightRates!$C$2:$C$1541,E6566,FreightRates!$F$2:$F$1541,D6566,FreightRates!$D$2:$D$1541,"&lt;="&amp;I6566,FreightRates!$E$2:$E$1541,"&gt;="&amp;I6566)</f>
        <v>2</v>
      </c>
    </row>
    <row r="6567" spans="1:20" x14ac:dyDescent="0.25">
      <c r="A6567" s="10">
        <f>OrderList!A6567</f>
        <v>1447164210.7</v>
      </c>
      <c r="B6567" s="10" t="str">
        <f>OrderList!C6567</f>
        <v>PORT04</v>
      </c>
      <c r="C6567" s="10" t="str">
        <f>OrderList!D6567</f>
        <v>V444_0</v>
      </c>
      <c r="D6567" s="10" t="str">
        <f>OrderList!F6567</f>
        <v>DTP</v>
      </c>
      <c r="E6567" s="10" t="str">
        <f>OrderList!L6567</f>
        <v>PORT09</v>
      </c>
      <c r="F6567" s="10" t="str">
        <f>OrderList!K6567</f>
        <v>PLANT03</v>
      </c>
      <c r="G6567" s="10">
        <f>OrderList!J6567</f>
        <v>1660580</v>
      </c>
      <c r="H6567" s="10">
        <f>OrderList!M6567</f>
        <v>528</v>
      </c>
      <c r="I6567" s="10">
        <f>OrderList!N6567</f>
        <v>18.899999999999999</v>
      </c>
      <c r="O6567" s="10">
        <f>COUNTIF(FreightRates!$A$2:$A$1541,C6567)</f>
        <v>39</v>
      </c>
      <c r="Q6567" s="10">
        <f>COUNTIFS(FreightRates!$A$2:$A$1541,C6567,FreightRates!$B$2:$B$1541,B6567,FreightRates!$C$2:$C$1541,E6567)</f>
        <v>20</v>
      </c>
      <c r="T6567">
        <f>COUNTIFS(FreightRates!$A$2:$A$1541,C6567,FreightRates!$B$2:$B$1541,B6567,FreightRates!$C$2:$C$1541,E6567,FreightRates!$F$2:$F$1541,D6567,FreightRates!$D$2:$D$1541,"&lt;="&amp;I6567,FreightRates!$E$2:$E$1541,"&gt;="&amp;I6567)</f>
        <v>2</v>
      </c>
    </row>
    <row r="6568" spans="1:20" x14ac:dyDescent="0.25">
      <c r="A6568" s="10">
        <f>OrderList!A6568</f>
        <v>1447146558.7</v>
      </c>
      <c r="B6568" s="10" t="str">
        <f>OrderList!C6568</f>
        <v>PORT04</v>
      </c>
      <c r="C6568" s="10" t="str">
        <f>OrderList!D6568</f>
        <v>V444_0</v>
      </c>
      <c r="D6568" s="10" t="str">
        <f>OrderList!F6568</f>
        <v>DTP</v>
      </c>
      <c r="E6568" s="10" t="str">
        <f>OrderList!L6568</f>
        <v>PORT09</v>
      </c>
      <c r="F6568" s="10" t="str">
        <f>OrderList!K6568</f>
        <v>PLANT03</v>
      </c>
      <c r="G6568" s="10">
        <f>OrderList!J6568</f>
        <v>1660580</v>
      </c>
      <c r="H6568" s="10">
        <f>OrderList!M6568</f>
        <v>517</v>
      </c>
      <c r="I6568" s="10">
        <f>OrderList!N6568</f>
        <v>26.04</v>
      </c>
      <c r="O6568" s="10">
        <f>COUNTIF(FreightRates!$A$2:$A$1541,C6568)</f>
        <v>39</v>
      </c>
      <c r="Q6568" s="10">
        <f>COUNTIFS(FreightRates!$A$2:$A$1541,C6568,FreightRates!$B$2:$B$1541,B6568,FreightRates!$C$2:$C$1541,E6568)</f>
        <v>20</v>
      </c>
      <c r="T6568">
        <f>COUNTIFS(FreightRates!$A$2:$A$1541,C6568,FreightRates!$B$2:$B$1541,B6568,FreightRates!$C$2:$C$1541,E6568,FreightRates!$F$2:$F$1541,D6568,FreightRates!$D$2:$D$1541,"&lt;="&amp;I6568,FreightRates!$E$2:$E$1541,"&gt;="&amp;I6568)</f>
        <v>2</v>
      </c>
    </row>
    <row r="6569" spans="1:20" x14ac:dyDescent="0.25">
      <c r="A6569" s="10">
        <f>OrderList!A6569</f>
        <v>1447420899.7</v>
      </c>
      <c r="B6569" s="10" t="str">
        <f>OrderList!C6569</f>
        <v>PORT04</v>
      </c>
      <c r="C6569" s="10" t="str">
        <f>OrderList!D6569</f>
        <v>V444_0</v>
      </c>
      <c r="D6569" s="10" t="str">
        <f>OrderList!F6569</f>
        <v>DTP</v>
      </c>
      <c r="E6569" s="10" t="str">
        <f>OrderList!L6569</f>
        <v>PORT09</v>
      </c>
      <c r="F6569" s="10" t="str">
        <f>OrderList!K6569</f>
        <v>PLANT03</v>
      </c>
      <c r="G6569" s="10">
        <f>OrderList!J6569</f>
        <v>1660580</v>
      </c>
      <c r="H6569" s="10">
        <f>OrderList!M6569</f>
        <v>505</v>
      </c>
      <c r="I6569" s="10">
        <f>OrderList!N6569</f>
        <v>23.04</v>
      </c>
      <c r="O6569" s="10">
        <f>COUNTIF(FreightRates!$A$2:$A$1541,C6569)</f>
        <v>39</v>
      </c>
      <c r="Q6569" s="10">
        <f>COUNTIFS(FreightRates!$A$2:$A$1541,C6569,FreightRates!$B$2:$B$1541,B6569,FreightRates!$C$2:$C$1541,E6569)</f>
        <v>20</v>
      </c>
      <c r="T6569">
        <f>COUNTIFS(FreightRates!$A$2:$A$1541,C6569,FreightRates!$B$2:$B$1541,B6569,FreightRates!$C$2:$C$1541,E6569,FreightRates!$F$2:$F$1541,D6569,FreightRates!$D$2:$D$1541,"&lt;="&amp;I6569,FreightRates!$E$2:$E$1541,"&gt;="&amp;I6569)</f>
        <v>2</v>
      </c>
    </row>
    <row r="6570" spans="1:20" x14ac:dyDescent="0.25">
      <c r="A6570" s="10">
        <f>OrderList!A6570</f>
        <v>1447281299.7</v>
      </c>
      <c r="B6570" s="10" t="str">
        <f>OrderList!C6570</f>
        <v>PORT04</v>
      </c>
      <c r="C6570" s="10" t="str">
        <f>OrderList!D6570</f>
        <v>V444_0</v>
      </c>
      <c r="D6570" s="10" t="str">
        <f>OrderList!F6570</f>
        <v>DTP</v>
      </c>
      <c r="E6570" s="10" t="str">
        <f>OrderList!L6570</f>
        <v>PORT09</v>
      </c>
      <c r="F6570" s="10" t="str">
        <f>OrderList!K6570</f>
        <v>PLANT03</v>
      </c>
      <c r="G6570" s="10">
        <f>OrderList!J6570</f>
        <v>1660580</v>
      </c>
      <c r="H6570" s="10">
        <f>OrderList!M6570</f>
        <v>370</v>
      </c>
      <c r="I6570" s="10">
        <f>OrderList!N6570</f>
        <v>13.56</v>
      </c>
      <c r="O6570" s="10">
        <f>COUNTIF(FreightRates!$A$2:$A$1541,C6570)</f>
        <v>39</v>
      </c>
      <c r="Q6570" s="10">
        <f>COUNTIFS(FreightRates!$A$2:$A$1541,C6570,FreightRates!$B$2:$B$1541,B6570,FreightRates!$C$2:$C$1541,E6570)</f>
        <v>20</v>
      </c>
      <c r="T6570">
        <f>COUNTIFS(FreightRates!$A$2:$A$1541,C6570,FreightRates!$B$2:$B$1541,B6570,FreightRates!$C$2:$C$1541,E6570,FreightRates!$F$2:$F$1541,D6570,FreightRates!$D$2:$D$1541,"&lt;="&amp;I6570,FreightRates!$E$2:$E$1541,"&gt;="&amp;I6570)</f>
        <v>2</v>
      </c>
    </row>
    <row r="6571" spans="1:20" x14ac:dyDescent="0.25">
      <c r="A6571" s="10">
        <f>OrderList!A6571</f>
        <v>1447224365.7</v>
      </c>
      <c r="B6571" s="10" t="str">
        <f>OrderList!C6571</f>
        <v>PORT04</v>
      </c>
      <c r="C6571" s="10" t="str">
        <f>OrderList!D6571</f>
        <v>V444_0</v>
      </c>
      <c r="D6571" s="10" t="str">
        <f>OrderList!F6571</f>
        <v>DTP</v>
      </c>
      <c r="E6571" s="10" t="str">
        <f>OrderList!L6571</f>
        <v>PORT09</v>
      </c>
      <c r="F6571" s="10" t="str">
        <f>OrderList!K6571</f>
        <v>PLANT03</v>
      </c>
      <c r="G6571" s="10">
        <f>OrderList!J6571</f>
        <v>1660580</v>
      </c>
      <c r="H6571" s="10">
        <f>OrderList!M6571</f>
        <v>551</v>
      </c>
      <c r="I6571" s="10">
        <f>OrderList!N6571</f>
        <v>21.98</v>
      </c>
      <c r="O6571" s="10">
        <f>COUNTIF(FreightRates!$A$2:$A$1541,C6571)</f>
        <v>39</v>
      </c>
      <c r="Q6571" s="10">
        <f>COUNTIFS(FreightRates!$A$2:$A$1541,C6571,FreightRates!$B$2:$B$1541,B6571,FreightRates!$C$2:$C$1541,E6571)</f>
        <v>20</v>
      </c>
      <c r="T6571">
        <f>COUNTIFS(FreightRates!$A$2:$A$1541,C6571,FreightRates!$B$2:$B$1541,B6571,FreightRates!$C$2:$C$1541,E6571,FreightRates!$F$2:$F$1541,D6571,FreightRates!$D$2:$D$1541,"&lt;="&amp;I6571,FreightRates!$E$2:$E$1541,"&gt;="&amp;I6571)</f>
        <v>2</v>
      </c>
    </row>
    <row r="6572" spans="1:20" x14ac:dyDescent="0.25">
      <c r="A6572" s="10">
        <f>OrderList!A6572</f>
        <v>1447220644.7</v>
      </c>
      <c r="B6572" s="10" t="str">
        <f>OrderList!C6572</f>
        <v>PORT04</v>
      </c>
      <c r="C6572" s="10" t="str">
        <f>OrderList!D6572</f>
        <v>V444_0</v>
      </c>
      <c r="D6572" s="10" t="str">
        <f>OrderList!F6572</f>
        <v>DTP</v>
      </c>
      <c r="E6572" s="10" t="str">
        <f>OrderList!L6572</f>
        <v>PORT09</v>
      </c>
      <c r="F6572" s="10" t="str">
        <f>OrderList!K6572</f>
        <v>PLANT03</v>
      </c>
      <c r="G6572" s="10">
        <f>OrderList!J6572</f>
        <v>1660580</v>
      </c>
      <c r="H6572" s="10">
        <f>OrderList!M6572</f>
        <v>397</v>
      </c>
      <c r="I6572" s="10">
        <f>OrderList!N6572</f>
        <v>11.48</v>
      </c>
      <c r="O6572" s="10">
        <f>COUNTIF(FreightRates!$A$2:$A$1541,C6572)</f>
        <v>39</v>
      </c>
      <c r="Q6572" s="10">
        <f>COUNTIFS(FreightRates!$A$2:$A$1541,C6572,FreightRates!$B$2:$B$1541,B6572,FreightRates!$C$2:$C$1541,E6572)</f>
        <v>20</v>
      </c>
      <c r="T6572">
        <f>COUNTIFS(FreightRates!$A$2:$A$1541,C6572,FreightRates!$B$2:$B$1541,B6572,FreightRates!$C$2:$C$1541,E6572,FreightRates!$F$2:$F$1541,D6572,FreightRates!$D$2:$D$1541,"&lt;="&amp;I6572,FreightRates!$E$2:$E$1541,"&gt;="&amp;I6572)</f>
        <v>2</v>
      </c>
    </row>
    <row r="6573" spans="1:20" x14ac:dyDescent="0.25">
      <c r="A6573" s="10">
        <f>OrderList!A6573</f>
        <v>1447406934.7</v>
      </c>
      <c r="B6573" s="10" t="str">
        <f>OrderList!C6573</f>
        <v>PORT04</v>
      </c>
      <c r="C6573" s="10" t="str">
        <f>OrderList!D6573</f>
        <v>V444_0</v>
      </c>
      <c r="D6573" s="10" t="str">
        <f>OrderList!F6573</f>
        <v>DTP</v>
      </c>
      <c r="E6573" s="10" t="str">
        <f>OrderList!L6573</f>
        <v>PORT09</v>
      </c>
      <c r="F6573" s="10" t="str">
        <f>OrderList!K6573</f>
        <v>PLANT03</v>
      </c>
      <c r="G6573" s="10">
        <f>OrderList!J6573</f>
        <v>1660580</v>
      </c>
      <c r="H6573" s="10">
        <f>OrderList!M6573</f>
        <v>450</v>
      </c>
      <c r="I6573" s="10">
        <f>OrderList!N6573</f>
        <v>13.48</v>
      </c>
      <c r="O6573" s="10">
        <f>COUNTIF(FreightRates!$A$2:$A$1541,C6573)</f>
        <v>39</v>
      </c>
      <c r="Q6573" s="10">
        <f>COUNTIFS(FreightRates!$A$2:$A$1541,C6573,FreightRates!$B$2:$B$1541,B6573,FreightRates!$C$2:$C$1541,E6573)</f>
        <v>20</v>
      </c>
      <c r="T6573">
        <f>COUNTIFS(FreightRates!$A$2:$A$1541,C6573,FreightRates!$B$2:$B$1541,B6573,FreightRates!$C$2:$C$1541,E6573,FreightRates!$F$2:$F$1541,D6573,FreightRates!$D$2:$D$1541,"&lt;="&amp;I6573,FreightRates!$E$2:$E$1541,"&gt;="&amp;I6573)</f>
        <v>2</v>
      </c>
    </row>
    <row r="6574" spans="1:20" x14ac:dyDescent="0.25">
      <c r="A6574" s="10">
        <f>OrderList!A6574</f>
        <v>1447281303.7</v>
      </c>
      <c r="B6574" s="10" t="str">
        <f>OrderList!C6574</f>
        <v>PORT04</v>
      </c>
      <c r="C6574" s="10" t="str">
        <f>OrderList!D6574</f>
        <v>V444_0</v>
      </c>
      <c r="D6574" s="10" t="str">
        <f>OrderList!F6574</f>
        <v>DTP</v>
      </c>
      <c r="E6574" s="10" t="str">
        <f>OrderList!L6574</f>
        <v>PORT09</v>
      </c>
      <c r="F6574" s="10" t="str">
        <f>OrderList!K6574</f>
        <v>PLANT03</v>
      </c>
      <c r="G6574" s="10">
        <f>OrderList!J6574</f>
        <v>1660580</v>
      </c>
      <c r="H6574" s="10">
        <f>OrderList!M6574</f>
        <v>539</v>
      </c>
      <c r="I6574" s="10">
        <f>OrderList!N6574</f>
        <v>24.9</v>
      </c>
      <c r="O6574" s="10">
        <f>COUNTIF(FreightRates!$A$2:$A$1541,C6574)</f>
        <v>39</v>
      </c>
      <c r="Q6574" s="10">
        <f>COUNTIFS(FreightRates!$A$2:$A$1541,C6574,FreightRates!$B$2:$B$1541,B6574,FreightRates!$C$2:$C$1541,E6574)</f>
        <v>20</v>
      </c>
      <c r="T6574">
        <f>COUNTIFS(FreightRates!$A$2:$A$1541,C6574,FreightRates!$B$2:$B$1541,B6574,FreightRates!$C$2:$C$1541,E6574,FreightRates!$F$2:$F$1541,D6574,FreightRates!$D$2:$D$1541,"&lt;="&amp;I6574,FreightRates!$E$2:$E$1541,"&gt;="&amp;I6574)</f>
        <v>2</v>
      </c>
    </row>
    <row r="6575" spans="1:20" x14ac:dyDescent="0.25">
      <c r="A6575" s="10">
        <f>OrderList!A6575</f>
        <v>1447204259.7</v>
      </c>
      <c r="B6575" s="10" t="str">
        <f>OrderList!C6575</f>
        <v>PORT04</v>
      </c>
      <c r="C6575" s="10" t="str">
        <f>OrderList!D6575</f>
        <v>V444_0</v>
      </c>
      <c r="D6575" s="10" t="str">
        <f>OrderList!F6575</f>
        <v>DTP</v>
      </c>
      <c r="E6575" s="10" t="str">
        <f>OrderList!L6575</f>
        <v>PORT09</v>
      </c>
      <c r="F6575" s="10" t="str">
        <f>OrderList!K6575</f>
        <v>PLANT03</v>
      </c>
      <c r="G6575" s="10">
        <f>OrderList!J6575</f>
        <v>1660580</v>
      </c>
      <c r="H6575" s="10">
        <f>OrderList!M6575</f>
        <v>378</v>
      </c>
      <c r="I6575" s="10">
        <f>OrderList!N6575</f>
        <v>13.44</v>
      </c>
      <c r="O6575" s="10">
        <f>COUNTIF(FreightRates!$A$2:$A$1541,C6575)</f>
        <v>39</v>
      </c>
      <c r="Q6575" s="10">
        <f>COUNTIFS(FreightRates!$A$2:$A$1541,C6575,FreightRates!$B$2:$B$1541,B6575,FreightRates!$C$2:$C$1541,E6575)</f>
        <v>20</v>
      </c>
      <c r="T6575">
        <f>COUNTIFS(FreightRates!$A$2:$A$1541,C6575,FreightRates!$B$2:$B$1541,B6575,FreightRates!$C$2:$C$1541,E6575,FreightRates!$F$2:$F$1541,D6575,FreightRates!$D$2:$D$1541,"&lt;="&amp;I6575,FreightRates!$E$2:$E$1541,"&gt;="&amp;I6575)</f>
        <v>2</v>
      </c>
    </row>
    <row r="6576" spans="1:20" x14ac:dyDescent="0.25">
      <c r="A6576" s="10">
        <f>OrderList!A6576</f>
        <v>1447425028.7</v>
      </c>
      <c r="B6576" s="10" t="str">
        <f>OrderList!C6576</f>
        <v>PORT04</v>
      </c>
      <c r="C6576" s="10" t="str">
        <f>OrderList!D6576</f>
        <v>V444_0</v>
      </c>
      <c r="D6576" s="10" t="str">
        <f>OrderList!F6576</f>
        <v>DTP</v>
      </c>
      <c r="E6576" s="10" t="str">
        <f>OrderList!L6576</f>
        <v>PORT09</v>
      </c>
      <c r="F6576" s="10" t="str">
        <f>OrderList!K6576</f>
        <v>PLANT03</v>
      </c>
      <c r="G6576" s="10">
        <f>OrderList!J6576</f>
        <v>1660580</v>
      </c>
      <c r="H6576" s="10">
        <f>OrderList!M6576</f>
        <v>498</v>
      </c>
      <c r="I6576" s="10">
        <f>OrderList!N6576</f>
        <v>28.12</v>
      </c>
      <c r="O6576" s="10">
        <f>COUNTIF(FreightRates!$A$2:$A$1541,C6576)</f>
        <v>39</v>
      </c>
      <c r="Q6576" s="10">
        <f>COUNTIFS(FreightRates!$A$2:$A$1541,C6576,FreightRates!$B$2:$B$1541,B6576,FreightRates!$C$2:$C$1541,E6576)</f>
        <v>20</v>
      </c>
      <c r="T6576">
        <f>COUNTIFS(FreightRates!$A$2:$A$1541,C6576,FreightRates!$B$2:$B$1541,B6576,FreightRates!$C$2:$C$1541,E6576,FreightRates!$F$2:$F$1541,D6576,FreightRates!$D$2:$D$1541,"&lt;="&amp;I6576,FreightRates!$E$2:$E$1541,"&gt;="&amp;I6576)</f>
        <v>2</v>
      </c>
    </row>
    <row r="6577" spans="1:20" x14ac:dyDescent="0.25">
      <c r="A6577" s="10">
        <f>OrderList!A6577</f>
        <v>1447406935.7</v>
      </c>
      <c r="B6577" s="10" t="str">
        <f>OrderList!C6577</f>
        <v>PORT04</v>
      </c>
      <c r="C6577" s="10" t="str">
        <f>OrderList!D6577</f>
        <v>V444_0</v>
      </c>
      <c r="D6577" s="10" t="str">
        <f>OrderList!F6577</f>
        <v>DTP</v>
      </c>
      <c r="E6577" s="10" t="str">
        <f>OrderList!L6577</f>
        <v>PORT09</v>
      </c>
      <c r="F6577" s="10" t="str">
        <f>OrderList!K6577</f>
        <v>PLANT03</v>
      </c>
      <c r="G6577" s="10">
        <f>OrderList!J6577</f>
        <v>1660580</v>
      </c>
      <c r="H6577" s="10">
        <f>OrderList!M6577</f>
        <v>415</v>
      </c>
      <c r="I6577" s="10">
        <f>OrderList!N6577</f>
        <v>13.34</v>
      </c>
      <c r="O6577" s="10">
        <f>COUNTIF(FreightRates!$A$2:$A$1541,C6577)</f>
        <v>39</v>
      </c>
      <c r="Q6577" s="10">
        <f>COUNTIFS(FreightRates!$A$2:$A$1541,C6577,FreightRates!$B$2:$B$1541,B6577,FreightRates!$C$2:$C$1541,E6577)</f>
        <v>20</v>
      </c>
      <c r="T6577">
        <f>COUNTIFS(FreightRates!$A$2:$A$1541,C6577,FreightRates!$B$2:$B$1541,B6577,FreightRates!$C$2:$C$1541,E6577,FreightRates!$F$2:$F$1541,D6577,FreightRates!$D$2:$D$1541,"&lt;="&amp;I6577,FreightRates!$E$2:$E$1541,"&gt;="&amp;I6577)</f>
        <v>2</v>
      </c>
    </row>
    <row r="6578" spans="1:20" x14ac:dyDescent="0.25">
      <c r="A6578" s="10">
        <f>OrderList!A6578</f>
        <v>1447425025.7</v>
      </c>
      <c r="B6578" s="10" t="str">
        <f>OrderList!C6578</f>
        <v>PORT04</v>
      </c>
      <c r="C6578" s="10" t="str">
        <f>OrderList!D6578</f>
        <v>V444_0</v>
      </c>
      <c r="D6578" s="10" t="str">
        <f>OrderList!F6578</f>
        <v>DTP</v>
      </c>
      <c r="E6578" s="10" t="str">
        <f>OrderList!L6578</f>
        <v>PORT09</v>
      </c>
      <c r="F6578" s="10" t="str">
        <f>OrderList!K6578</f>
        <v>PLANT03</v>
      </c>
      <c r="G6578" s="10">
        <f>OrderList!J6578</f>
        <v>1660580</v>
      </c>
      <c r="H6578" s="10">
        <f>OrderList!M6578</f>
        <v>650</v>
      </c>
      <c r="I6578" s="10">
        <f>OrderList!N6578</f>
        <v>38.92</v>
      </c>
      <c r="O6578" s="10">
        <f>COUNTIF(FreightRates!$A$2:$A$1541,C6578)</f>
        <v>39</v>
      </c>
      <c r="Q6578" s="10">
        <f>COUNTIFS(FreightRates!$A$2:$A$1541,C6578,FreightRates!$B$2:$B$1541,B6578,FreightRates!$C$2:$C$1541,E6578)</f>
        <v>20</v>
      </c>
      <c r="T6578">
        <f>COUNTIFS(FreightRates!$A$2:$A$1541,C6578,FreightRates!$B$2:$B$1541,B6578,FreightRates!$C$2:$C$1541,E6578,FreightRates!$F$2:$F$1541,D6578,FreightRates!$D$2:$D$1541,"&lt;="&amp;I6578,FreightRates!$E$2:$E$1541,"&gt;="&amp;I6578)</f>
        <v>2</v>
      </c>
    </row>
    <row r="6579" spans="1:20" x14ac:dyDescent="0.25">
      <c r="A6579" s="10">
        <f>OrderList!A6579</f>
        <v>1447300118.7</v>
      </c>
      <c r="B6579" s="10" t="str">
        <f>OrderList!C6579</f>
        <v>PORT04</v>
      </c>
      <c r="C6579" s="10" t="str">
        <f>OrderList!D6579</f>
        <v>V444_0</v>
      </c>
      <c r="D6579" s="10" t="str">
        <f>OrderList!F6579</f>
        <v>DTP</v>
      </c>
      <c r="E6579" s="10" t="str">
        <f>OrderList!L6579</f>
        <v>PORT09</v>
      </c>
      <c r="F6579" s="10" t="str">
        <f>OrderList!K6579</f>
        <v>PLANT03</v>
      </c>
      <c r="G6579" s="10">
        <f>OrderList!J6579</f>
        <v>1660580</v>
      </c>
      <c r="H6579" s="10">
        <f>OrderList!M6579</f>
        <v>431</v>
      </c>
      <c r="I6579" s="10">
        <f>OrderList!N6579</f>
        <v>12.32</v>
      </c>
      <c r="O6579" s="10">
        <f>COUNTIF(FreightRates!$A$2:$A$1541,C6579)</f>
        <v>39</v>
      </c>
      <c r="Q6579" s="10">
        <f>COUNTIFS(FreightRates!$A$2:$A$1541,C6579,FreightRates!$B$2:$B$1541,B6579,FreightRates!$C$2:$C$1541,E6579)</f>
        <v>20</v>
      </c>
      <c r="T6579">
        <f>COUNTIFS(FreightRates!$A$2:$A$1541,C6579,FreightRates!$B$2:$B$1541,B6579,FreightRates!$C$2:$C$1541,E6579,FreightRates!$F$2:$F$1541,D6579,FreightRates!$D$2:$D$1541,"&lt;="&amp;I6579,FreightRates!$E$2:$E$1541,"&gt;="&amp;I6579)</f>
        <v>2</v>
      </c>
    </row>
    <row r="6580" spans="1:20" x14ac:dyDescent="0.25">
      <c r="A6580" s="10">
        <f>OrderList!A6580</f>
        <v>1447224351.7</v>
      </c>
      <c r="B6580" s="10" t="str">
        <f>OrderList!C6580</f>
        <v>PORT04</v>
      </c>
      <c r="C6580" s="10" t="str">
        <f>OrderList!D6580</f>
        <v>V444_0</v>
      </c>
      <c r="D6580" s="10" t="str">
        <f>OrderList!F6580</f>
        <v>DTP</v>
      </c>
      <c r="E6580" s="10" t="str">
        <f>OrderList!L6580</f>
        <v>PORT09</v>
      </c>
      <c r="F6580" s="10" t="str">
        <f>OrderList!K6580</f>
        <v>PLANT03</v>
      </c>
      <c r="G6580" s="10">
        <f>OrderList!J6580</f>
        <v>1660580</v>
      </c>
      <c r="H6580" s="10">
        <f>OrderList!M6580</f>
        <v>457</v>
      </c>
      <c r="I6580" s="10">
        <f>OrderList!N6580</f>
        <v>13.32</v>
      </c>
      <c r="O6580" s="10">
        <f>COUNTIF(FreightRates!$A$2:$A$1541,C6580)</f>
        <v>39</v>
      </c>
      <c r="Q6580" s="10">
        <f>COUNTIFS(FreightRates!$A$2:$A$1541,C6580,FreightRates!$B$2:$B$1541,B6580,FreightRates!$C$2:$C$1541,E6580)</f>
        <v>20</v>
      </c>
      <c r="T6580">
        <f>COUNTIFS(FreightRates!$A$2:$A$1541,C6580,FreightRates!$B$2:$B$1541,B6580,FreightRates!$C$2:$C$1541,E6580,FreightRates!$F$2:$F$1541,D6580,FreightRates!$D$2:$D$1541,"&lt;="&amp;I6580,FreightRates!$E$2:$E$1541,"&gt;="&amp;I6580)</f>
        <v>2</v>
      </c>
    </row>
    <row r="6581" spans="1:20" x14ac:dyDescent="0.25">
      <c r="A6581" s="10">
        <f>OrderList!A6581</f>
        <v>1447321274.7</v>
      </c>
      <c r="B6581" s="10" t="str">
        <f>OrderList!C6581</f>
        <v>PORT04</v>
      </c>
      <c r="C6581" s="10" t="str">
        <f>OrderList!D6581</f>
        <v>V444_0</v>
      </c>
      <c r="D6581" s="10" t="str">
        <f>OrderList!F6581</f>
        <v>DTP</v>
      </c>
      <c r="E6581" s="10" t="str">
        <f>OrderList!L6581</f>
        <v>PORT09</v>
      </c>
      <c r="F6581" s="10" t="str">
        <f>OrderList!K6581</f>
        <v>PLANT03</v>
      </c>
      <c r="G6581" s="10">
        <f>OrderList!J6581</f>
        <v>1660580</v>
      </c>
      <c r="H6581" s="10">
        <f>OrderList!M6581</f>
        <v>443</v>
      </c>
      <c r="I6581" s="10">
        <f>OrderList!N6581</f>
        <v>15.3</v>
      </c>
      <c r="O6581" s="10">
        <f>COUNTIF(FreightRates!$A$2:$A$1541,C6581)</f>
        <v>39</v>
      </c>
      <c r="Q6581" s="10">
        <f>COUNTIFS(FreightRates!$A$2:$A$1541,C6581,FreightRates!$B$2:$B$1541,B6581,FreightRates!$C$2:$C$1541,E6581)</f>
        <v>20</v>
      </c>
      <c r="T6581">
        <f>COUNTIFS(FreightRates!$A$2:$A$1541,C6581,FreightRates!$B$2:$B$1541,B6581,FreightRates!$C$2:$C$1541,E6581,FreightRates!$F$2:$F$1541,D6581,FreightRates!$D$2:$D$1541,"&lt;="&amp;I6581,FreightRates!$E$2:$E$1541,"&gt;="&amp;I6581)</f>
        <v>2</v>
      </c>
    </row>
    <row r="6582" spans="1:20" x14ac:dyDescent="0.25">
      <c r="A6582" s="10">
        <f>OrderList!A6582</f>
        <v>1447146557.7</v>
      </c>
      <c r="B6582" s="10" t="str">
        <f>OrderList!C6582</f>
        <v>PORT04</v>
      </c>
      <c r="C6582" s="10" t="str">
        <f>OrderList!D6582</f>
        <v>V444_0</v>
      </c>
      <c r="D6582" s="10" t="str">
        <f>OrderList!F6582</f>
        <v>DTP</v>
      </c>
      <c r="E6582" s="10" t="str">
        <f>OrderList!L6582</f>
        <v>PORT09</v>
      </c>
      <c r="F6582" s="10" t="str">
        <f>OrderList!K6582</f>
        <v>PLANT03</v>
      </c>
      <c r="G6582" s="10">
        <f>OrderList!J6582</f>
        <v>1660580</v>
      </c>
      <c r="H6582" s="10">
        <f>OrderList!M6582</f>
        <v>823</v>
      </c>
      <c r="I6582" s="10">
        <f>OrderList!N6582</f>
        <v>54.04</v>
      </c>
      <c r="O6582" s="10">
        <f>COUNTIF(FreightRates!$A$2:$A$1541,C6582)</f>
        <v>39</v>
      </c>
      <c r="Q6582" s="10">
        <f>COUNTIFS(FreightRates!$A$2:$A$1541,C6582,FreightRates!$B$2:$B$1541,B6582,FreightRates!$C$2:$C$1541,E6582)</f>
        <v>20</v>
      </c>
      <c r="T6582">
        <f>COUNTIFS(FreightRates!$A$2:$A$1541,C6582,FreightRates!$B$2:$B$1541,B6582,FreightRates!$C$2:$C$1541,E6582,FreightRates!$F$2:$F$1541,D6582,FreightRates!$D$2:$D$1541,"&lt;="&amp;I6582,FreightRates!$E$2:$E$1541,"&gt;="&amp;I6582)</f>
        <v>2</v>
      </c>
    </row>
    <row r="6583" spans="1:20" x14ac:dyDescent="0.25">
      <c r="A6583" s="10">
        <f>OrderList!A6583</f>
        <v>1447224382.7</v>
      </c>
      <c r="B6583" s="10" t="str">
        <f>OrderList!C6583</f>
        <v>PORT04</v>
      </c>
      <c r="C6583" s="10" t="str">
        <f>OrderList!D6583</f>
        <v>V444_0</v>
      </c>
      <c r="D6583" s="10" t="str">
        <f>OrderList!F6583</f>
        <v>DTP</v>
      </c>
      <c r="E6583" s="10" t="str">
        <f>OrderList!L6583</f>
        <v>PORT09</v>
      </c>
      <c r="F6583" s="10" t="str">
        <f>OrderList!K6583</f>
        <v>PLANT03</v>
      </c>
      <c r="G6583" s="10">
        <f>OrderList!J6583</f>
        <v>1660580</v>
      </c>
      <c r="H6583" s="10">
        <f>OrderList!M6583</f>
        <v>759</v>
      </c>
      <c r="I6583" s="10">
        <f>OrderList!N6583</f>
        <v>54.8</v>
      </c>
      <c r="O6583" s="10">
        <f>COUNTIF(FreightRates!$A$2:$A$1541,C6583)</f>
        <v>39</v>
      </c>
      <c r="Q6583" s="10">
        <f>COUNTIFS(FreightRates!$A$2:$A$1541,C6583,FreightRates!$B$2:$B$1541,B6583,FreightRates!$C$2:$C$1541,E6583)</f>
        <v>20</v>
      </c>
      <c r="T6583">
        <f>COUNTIFS(FreightRates!$A$2:$A$1541,C6583,FreightRates!$B$2:$B$1541,B6583,FreightRates!$C$2:$C$1541,E6583,FreightRates!$F$2:$F$1541,D6583,FreightRates!$D$2:$D$1541,"&lt;="&amp;I6583,FreightRates!$E$2:$E$1541,"&gt;="&amp;I6583)</f>
        <v>2</v>
      </c>
    </row>
    <row r="6584" spans="1:20" x14ac:dyDescent="0.25">
      <c r="A6584" s="10">
        <f>OrderList!A6584</f>
        <v>1447423168.7</v>
      </c>
      <c r="B6584" s="10" t="str">
        <f>OrderList!C6584</f>
        <v>PORT04</v>
      </c>
      <c r="C6584" s="10" t="str">
        <f>OrderList!D6584</f>
        <v>V444_0</v>
      </c>
      <c r="D6584" s="10" t="str">
        <f>OrderList!F6584</f>
        <v>DTP</v>
      </c>
      <c r="E6584" s="10" t="str">
        <f>OrderList!L6584</f>
        <v>PORT09</v>
      </c>
      <c r="F6584" s="10" t="str">
        <f>OrderList!K6584</f>
        <v>PLANT03</v>
      </c>
      <c r="G6584" s="10">
        <f>OrderList!J6584</f>
        <v>1660585</v>
      </c>
      <c r="H6584" s="10">
        <f>OrderList!M6584</f>
        <v>652</v>
      </c>
      <c r="I6584" s="10">
        <f>OrderList!N6584</f>
        <v>34.973318060953147</v>
      </c>
      <c r="O6584" s="10">
        <f>COUNTIF(FreightRates!$A$2:$A$1541,C6584)</f>
        <v>39</v>
      </c>
      <c r="Q6584" s="10">
        <f>COUNTIFS(FreightRates!$A$2:$A$1541,C6584,FreightRates!$B$2:$B$1541,B6584,FreightRates!$C$2:$C$1541,E6584)</f>
        <v>20</v>
      </c>
      <c r="T6584">
        <f>COUNTIFS(FreightRates!$A$2:$A$1541,C6584,FreightRates!$B$2:$B$1541,B6584,FreightRates!$C$2:$C$1541,E6584,FreightRates!$F$2:$F$1541,D6584,FreightRates!$D$2:$D$1541,"&lt;="&amp;I6584,FreightRates!$E$2:$E$1541,"&gt;="&amp;I6584)</f>
        <v>2</v>
      </c>
    </row>
    <row r="6585" spans="1:20" x14ac:dyDescent="0.25">
      <c r="A6585" s="10">
        <f>OrderList!A6585</f>
        <v>1447423194.7</v>
      </c>
      <c r="B6585" s="10" t="str">
        <f>OrderList!C6585</f>
        <v>PORT04</v>
      </c>
      <c r="C6585" s="10" t="str">
        <f>OrderList!D6585</f>
        <v>V444_0</v>
      </c>
      <c r="D6585" s="10" t="str">
        <f>OrderList!F6585</f>
        <v>DTP</v>
      </c>
      <c r="E6585" s="10" t="str">
        <f>OrderList!L6585</f>
        <v>PORT09</v>
      </c>
      <c r="F6585" s="10" t="str">
        <f>OrderList!K6585</f>
        <v>PLANT03</v>
      </c>
      <c r="G6585" s="10">
        <f>OrderList!J6585</f>
        <v>1660585</v>
      </c>
      <c r="H6585" s="10">
        <f>OrderList!M6585</f>
        <v>700</v>
      </c>
      <c r="I6585" s="10">
        <f>OrderList!N6585</f>
        <v>40.309983227653902</v>
      </c>
      <c r="O6585" s="10">
        <f>COUNTIF(FreightRates!$A$2:$A$1541,C6585)</f>
        <v>39</v>
      </c>
      <c r="Q6585" s="10">
        <f>COUNTIFS(FreightRates!$A$2:$A$1541,C6585,FreightRates!$B$2:$B$1541,B6585,FreightRates!$C$2:$C$1541,E6585)</f>
        <v>20</v>
      </c>
      <c r="T6585">
        <f>COUNTIFS(FreightRates!$A$2:$A$1541,C6585,FreightRates!$B$2:$B$1541,B6585,FreightRates!$C$2:$C$1541,E6585,FreightRates!$F$2:$F$1541,D6585,FreightRates!$D$2:$D$1541,"&lt;="&amp;I6585,FreightRates!$E$2:$E$1541,"&gt;="&amp;I6585)</f>
        <v>2</v>
      </c>
    </row>
    <row r="6586" spans="1:20" x14ac:dyDescent="0.25">
      <c r="A6586" s="10">
        <f>OrderList!A6586</f>
        <v>1447205306.7</v>
      </c>
      <c r="B6586" s="10" t="str">
        <f>OrderList!C6586</f>
        <v>PORT04</v>
      </c>
      <c r="C6586" s="10" t="str">
        <f>OrderList!D6586</f>
        <v>V444_0</v>
      </c>
      <c r="D6586" s="10" t="str">
        <f>OrderList!F6586</f>
        <v>DTP</v>
      </c>
      <c r="E6586" s="10" t="str">
        <f>OrderList!L6586</f>
        <v>PORT09</v>
      </c>
      <c r="F6586" s="10" t="str">
        <f>OrderList!K6586</f>
        <v>PLANT03</v>
      </c>
      <c r="G6586" s="10">
        <f>OrderList!J6586</f>
        <v>1660585</v>
      </c>
      <c r="H6586" s="10">
        <f>OrderList!M6586</f>
        <v>1593</v>
      </c>
      <c r="I6586" s="10">
        <f>OrderList!N6586</f>
        <v>139.39994272857427</v>
      </c>
      <c r="O6586" s="10">
        <f>COUNTIF(FreightRates!$A$2:$A$1541,C6586)</f>
        <v>39</v>
      </c>
      <c r="Q6586" s="10">
        <f>COUNTIFS(FreightRates!$A$2:$A$1541,C6586,FreightRates!$B$2:$B$1541,B6586,FreightRates!$C$2:$C$1541,E6586)</f>
        <v>20</v>
      </c>
      <c r="T6586">
        <f>COUNTIFS(FreightRates!$A$2:$A$1541,C6586,FreightRates!$B$2:$B$1541,B6586,FreightRates!$C$2:$C$1541,E6586,FreightRates!$F$2:$F$1541,D6586,FreightRates!$D$2:$D$1541,"&lt;="&amp;I6586,FreightRates!$E$2:$E$1541,"&gt;="&amp;I6586)</f>
        <v>2</v>
      </c>
    </row>
    <row r="6587" spans="1:20" x14ac:dyDescent="0.25">
      <c r="A6587" s="10">
        <f>OrderList!A6587</f>
        <v>1447224485.7</v>
      </c>
      <c r="B6587" s="10" t="str">
        <f>OrderList!C6587</f>
        <v>PORT04</v>
      </c>
      <c r="C6587" s="10" t="str">
        <f>OrderList!D6587</f>
        <v>V444_0</v>
      </c>
      <c r="D6587" s="10" t="str">
        <f>OrderList!F6587</f>
        <v>DTP</v>
      </c>
      <c r="E6587" s="10" t="str">
        <f>OrderList!L6587</f>
        <v>PORT09</v>
      </c>
      <c r="F6587" s="10" t="str">
        <f>OrderList!K6587</f>
        <v>PLANT03</v>
      </c>
      <c r="G6587" s="10">
        <f>OrderList!J6587</f>
        <v>1660585</v>
      </c>
      <c r="H6587" s="10">
        <f>OrderList!M6587</f>
        <v>251</v>
      </c>
      <c r="I6587" s="10">
        <f>OrderList!N6587</f>
        <v>0.40444426263039457</v>
      </c>
      <c r="O6587" s="10">
        <f>COUNTIF(FreightRates!$A$2:$A$1541,C6587)</f>
        <v>39</v>
      </c>
      <c r="Q6587" s="10">
        <f>COUNTIFS(FreightRates!$A$2:$A$1541,C6587,FreightRates!$B$2:$B$1541,B6587,FreightRates!$C$2:$C$1541,E6587)</f>
        <v>20</v>
      </c>
      <c r="T6587">
        <f>COUNTIFS(FreightRates!$A$2:$A$1541,C6587,FreightRates!$B$2:$B$1541,B6587,FreightRates!$C$2:$C$1541,E6587,FreightRates!$F$2:$F$1541,D6587,FreightRates!$D$2:$D$1541,"&lt;="&amp;I6587,FreightRates!$E$2:$E$1541,"&gt;="&amp;I6587)</f>
        <v>2</v>
      </c>
    </row>
    <row r="6588" spans="1:20" x14ac:dyDescent="0.25">
      <c r="A6588" s="10">
        <f>OrderList!A6588</f>
        <v>1447224477.7</v>
      </c>
      <c r="B6588" s="10" t="str">
        <f>OrderList!C6588</f>
        <v>PORT04</v>
      </c>
      <c r="C6588" s="10" t="str">
        <f>OrderList!D6588</f>
        <v>V444_0</v>
      </c>
      <c r="D6588" s="10" t="str">
        <f>OrderList!F6588</f>
        <v>DTP</v>
      </c>
      <c r="E6588" s="10" t="str">
        <f>OrderList!L6588</f>
        <v>PORT09</v>
      </c>
      <c r="F6588" s="10" t="str">
        <f>OrderList!K6588</f>
        <v>PLANT03</v>
      </c>
      <c r="G6588" s="10">
        <f>OrderList!J6588</f>
        <v>1660585</v>
      </c>
      <c r="H6588" s="10">
        <f>OrderList!M6588</f>
        <v>436</v>
      </c>
      <c r="I6588" s="10">
        <f>OrderList!N6588</f>
        <v>20.22221313151973</v>
      </c>
      <c r="O6588" s="10">
        <f>COUNTIF(FreightRates!$A$2:$A$1541,C6588)</f>
        <v>39</v>
      </c>
      <c r="Q6588" s="10">
        <f>COUNTIFS(FreightRates!$A$2:$A$1541,C6588,FreightRates!$B$2:$B$1541,B6588,FreightRates!$C$2:$C$1541,E6588)</f>
        <v>20</v>
      </c>
      <c r="T6588">
        <f>COUNTIFS(FreightRates!$A$2:$A$1541,C6588,FreightRates!$B$2:$B$1541,B6588,FreightRates!$C$2:$C$1541,E6588,FreightRates!$F$2:$F$1541,D6588,FreightRates!$D$2:$D$1541,"&lt;="&amp;I6588,FreightRates!$E$2:$E$1541,"&gt;="&amp;I6588)</f>
        <v>2</v>
      </c>
    </row>
    <row r="6589" spans="1:20" x14ac:dyDescent="0.25">
      <c r="A6589" s="10">
        <f>OrderList!A6589</f>
        <v>1447281410.7</v>
      </c>
      <c r="B6589" s="10" t="str">
        <f>OrderList!C6589</f>
        <v>PORT04</v>
      </c>
      <c r="C6589" s="10" t="str">
        <f>OrderList!D6589</f>
        <v>V444_0</v>
      </c>
      <c r="D6589" s="10" t="str">
        <f>OrderList!F6589</f>
        <v>DTP</v>
      </c>
      <c r="E6589" s="10" t="str">
        <f>OrderList!L6589</f>
        <v>PORT09</v>
      </c>
      <c r="F6589" s="10" t="str">
        <f>OrderList!K6589</f>
        <v>PLANT03</v>
      </c>
      <c r="G6589" s="10">
        <f>OrderList!J6589</f>
        <v>1660585</v>
      </c>
      <c r="H6589" s="10">
        <f>OrderList!M6589</f>
        <v>1516</v>
      </c>
      <c r="I6589" s="10">
        <f>OrderList!N6589</f>
        <v>127.80438699120468</v>
      </c>
      <c r="O6589" s="10">
        <f>COUNTIF(FreightRates!$A$2:$A$1541,C6589)</f>
        <v>39</v>
      </c>
      <c r="Q6589" s="10">
        <f>COUNTIFS(FreightRates!$A$2:$A$1541,C6589,FreightRates!$B$2:$B$1541,B6589,FreightRates!$C$2:$C$1541,E6589)</f>
        <v>20</v>
      </c>
      <c r="T6589">
        <f>COUNTIFS(FreightRates!$A$2:$A$1541,C6589,FreightRates!$B$2:$B$1541,B6589,FreightRates!$C$2:$C$1541,E6589,FreightRates!$F$2:$F$1541,D6589,FreightRates!$D$2:$D$1541,"&lt;="&amp;I6589,FreightRates!$E$2:$E$1541,"&gt;="&amp;I6589)</f>
        <v>2</v>
      </c>
    </row>
    <row r="6590" spans="1:20" x14ac:dyDescent="0.25">
      <c r="A6590" s="10">
        <f>OrderList!A6590</f>
        <v>1447204372.7</v>
      </c>
      <c r="B6590" s="10" t="str">
        <f>OrderList!C6590</f>
        <v>PORT04</v>
      </c>
      <c r="C6590" s="10" t="str">
        <f>OrderList!D6590</f>
        <v>V444_0</v>
      </c>
      <c r="D6590" s="10" t="str">
        <f>OrderList!F6590</f>
        <v>DTP</v>
      </c>
      <c r="E6590" s="10" t="str">
        <f>OrderList!L6590</f>
        <v>PORT09</v>
      </c>
      <c r="F6590" s="10" t="str">
        <f>OrderList!K6590</f>
        <v>PLANT03</v>
      </c>
      <c r="G6590" s="10">
        <f>OrderList!J6590</f>
        <v>1660585</v>
      </c>
      <c r="H6590" s="10">
        <f>OrderList!M6590</f>
        <v>696</v>
      </c>
      <c r="I6590" s="10">
        <f>OrderList!N6590</f>
        <v>37.422204949887487</v>
      </c>
      <c r="O6590" s="10">
        <f>COUNTIF(FreightRates!$A$2:$A$1541,C6590)</f>
        <v>39</v>
      </c>
      <c r="Q6590" s="10">
        <f>COUNTIFS(FreightRates!$A$2:$A$1541,C6590,FreightRates!$B$2:$B$1541,B6590,FreightRates!$C$2:$C$1541,E6590)</f>
        <v>20</v>
      </c>
      <c r="T6590">
        <f>COUNTIFS(FreightRates!$A$2:$A$1541,C6590,FreightRates!$B$2:$B$1541,B6590,FreightRates!$C$2:$C$1541,E6590,FreightRates!$F$2:$F$1541,D6590,FreightRates!$D$2:$D$1541,"&lt;="&amp;I6590,FreightRates!$E$2:$E$1541,"&gt;="&amp;I6590)</f>
        <v>2</v>
      </c>
    </row>
    <row r="6591" spans="1:20" x14ac:dyDescent="0.25">
      <c r="A6591" s="10">
        <f>OrderList!A6591</f>
        <v>1447281426.7</v>
      </c>
      <c r="B6591" s="10" t="str">
        <f>OrderList!C6591</f>
        <v>PORT04</v>
      </c>
      <c r="C6591" s="10" t="str">
        <f>OrderList!D6591</f>
        <v>V444_0</v>
      </c>
      <c r="D6591" s="10" t="str">
        <f>OrderList!F6591</f>
        <v>DTP</v>
      </c>
      <c r="E6591" s="10" t="str">
        <f>OrderList!L6591</f>
        <v>PORT09</v>
      </c>
      <c r="F6591" s="10" t="str">
        <f>OrderList!K6591</f>
        <v>PLANT03</v>
      </c>
      <c r="G6591" s="10">
        <f>OrderList!J6591</f>
        <v>1660585</v>
      </c>
      <c r="H6591" s="10">
        <f>OrderList!M6591</f>
        <v>294</v>
      </c>
      <c r="I6591" s="10">
        <f>OrderList!N6591</f>
        <v>0.40444426263039457</v>
      </c>
      <c r="O6591" s="10">
        <f>COUNTIF(FreightRates!$A$2:$A$1541,C6591)</f>
        <v>39</v>
      </c>
      <c r="Q6591" s="10">
        <f>COUNTIFS(FreightRates!$A$2:$A$1541,C6591,FreightRates!$B$2:$B$1541,B6591,FreightRates!$C$2:$C$1541,E6591)</f>
        <v>20</v>
      </c>
      <c r="T6591">
        <f>COUNTIFS(FreightRates!$A$2:$A$1541,C6591,FreightRates!$B$2:$B$1541,B6591,FreightRates!$C$2:$C$1541,E6591,FreightRates!$F$2:$F$1541,D6591,FreightRates!$D$2:$D$1541,"&lt;="&amp;I6591,FreightRates!$E$2:$E$1541,"&gt;="&amp;I6591)</f>
        <v>2</v>
      </c>
    </row>
    <row r="6592" spans="1:20" x14ac:dyDescent="0.25">
      <c r="A6592" s="10">
        <f>OrderList!A6592</f>
        <v>1447406126.7</v>
      </c>
      <c r="B6592" s="10" t="str">
        <f>OrderList!C6592</f>
        <v>PORT04</v>
      </c>
      <c r="C6592" s="10" t="str">
        <f>OrderList!D6592</f>
        <v>V444_0</v>
      </c>
      <c r="D6592" s="10" t="str">
        <f>OrderList!F6592</f>
        <v>DTP</v>
      </c>
      <c r="E6592" s="10" t="str">
        <f>OrderList!L6592</f>
        <v>PORT09</v>
      </c>
      <c r="F6592" s="10" t="str">
        <f>OrderList!K6592</f>
        <v>PLANT03</v>
      </c>
      <c r="G6592" s="10">
        <f>OrderList!J6592</f>
        <v>1660585</v>
      </c>
      <c r="H6592" s="10">
        <f>OrderList!M6592</f>
        <v>2007</v>
      </c>
      <c r="I6592" s="10">
        <f>OrderList!N6592</f>
        <v>157.68658948660249</v>
      </c>
      <c r="O6592" s="10">
        <f>COUNTIF(FreightRates!$A$2:$A$1541,C6592)</f>
        <v>39</v>
      </c>
      <c r="Q6592" s="10">
        <f>COUNTIFS(FreightRates!$A$2:$A$1541,C6592,FreightRates!$B$2:$B$1541,B6592,FreightRates!$C$2:$C$1541,E6592)</f>
        <v>20</v>
      </c>
      <c r="T6592">
        <f>COUNTIFS(FreightRates!$A$2:$A$1541,C6592,FreightRates!$B$2:$B$1541,B6592,FreightRates!$C$2:$C$1541,E6592,FreightRates!$F$2:$F$1541,D6592,FreightRates!$D$2:$D$1541,"&lt;="&amp;I6592,FreightRates!$E$2:$E$1541,"&gt;="&amp;I6592)</f>
        <v>2</v>
      </c>
    </row>
    <row r="6593" spans="1:20" x14ac:dyDescent="0.25">
      <c r="A6593" s="10">
        <f>OrderList!A6593</f>
        <v>1447251099.7</v>
      </c>
      <c r="B6593" s="10" t="str">
        <f>OrderList!C6593</f>
        <v>PORT04</v>
      </c>
      <c r="C6593" s="10" t="str">
        <f>OrderList!D6593</f>
        <v>V444_0</v>
      </c>
      <c r="D6593" s="10" t="str">
        <f>OrderList!F6593</f>
        <v>DTP</v>
      </c>
      <c r="E6593" s="10" t="str">
        <f>OrderList!L6593</f>
        <v>PORT09</v>
      </c>
      <c r="F6593" s="10" t="str">
        <f>OrderList!K6593</f>
        <v>PLANT03</v>
      </c>
      <c r="G6593" s="10">
        <f>OrderList!J6593</f>
        <v>1660585</v>
      </c>
      <c r="H6593" s="10">
        <f>OrderList!M6593</f>
        <v>1023</v>
      </c>
      <c r="I6593" s="10">
        <f>OrderList!N6593</f>
        <v>83.248854162405365</v>
      </c>
      <c r="O6593" s="10">
        <f>COUNTIF(FreightRates!$A$2:$A$1541,C6593)</f>
        <v>39</v>
      </c>
      <c r="Q6593" s="10">
        <f>COUNTIFS(FreightRates!$A$2:$A$1541,C6593,FreightRates!$B$2:$B$1541,B6593,FreightRates!$C$2:$C$1541,E6593)</f>
        <v>20</v>
      </c>
      <c r="T6593">
        <f>COUNTIFS(FreightRates!$A$2:$A$1541,C6593,FreightRates!$B$2:$B$1541,B6593,FreightRates!$C$2:$C$1541,E6593,FreightRates!$F$2:$F$1541,D6593,FreightRates!$D$2:$D$1541,"&lt;="&amp;I6593,FreightRates!$E$2:$E$1541,"&gt;="&amp;I6593)</f>
        <v>2</v>
      </c>
    </row>
    <row r="6594" spans="1:20" x14ac:dyDescent="0.25">
      <c r="A6594" s="10">
        <f>OrderList!A6594</f>
        <v>1447300263.7</v>
      </c>
      <c r="B6594" s="10" t="str">
        <f>OrderList!C6594</f>
        <v>PORT04</v>
      </c>
      <c r="C6594" s="10" t="str">
        <f>OrderList!D6594</f>
        <v>V444_0</v>
      </c>
      <c r="D6594" s="10" t="str">
        <f>OrderList!F6594</f>
        <v>DTP</v>
      </c>
      <c r="E6594" s="10" t="str">
        <f>OrderList!L6594</f>
        <v>PORT09</v>
      </c>
      <c r="F6594" s="10" t="str">
        <f>OrderList!K6594</f>
        <v>PLANT03</v>
      </c>
      <c r="G6594" s="10">
        <f>OrderList!J6594</f>
        <v>1660585</v>
      </c>
      <c r="H6594" s="10">
        <f>OrderList!M6594</f>
        <v>1303</v>
      </c>
      <c r="I6594" s="10">
        <f>OrderList!N6594</f>
        <v>91.077733687870676</v>
      </c>
      <c r="O6594" s="10">
        <f>COUNTIF(FreightRates!$A$2:$A$1541,C6594)</f>
        <v>39</v>
      </c>
      <c r="Q6594" s="10">
        <f>COUNTIFS(FreightRates!$A$2:$A$1541,C6594,FreightRates!$B$2:$B$1541,B6594,FreightRates!$C$2:$C$1541,E6594)</f>
        <v>20</v>
      </c>
      <c r="T6594">
        <f>COUNTIFS(FreightRates!$A$2:$A$1541,C6594,FreightRates!$B$2:$B$1541,B6594,FreightRates!$C$2:$C$1541,E6594,FreightRates!$F$2:$F$1541,D6594,FreightRates!$D$2:$D$1541,"&lt;="&amp;I6594,FreightRates!$E$2:$E$1541,"&gt;="&amp;I6594)</f>
        <v>2</v>
      </c>
    </row>
    <row r="6595" spans="1:20" x14ac:dyDescent="0.25">
      <c r="A6595" s="10">
        <f>OrderList!A6595</f>
        <v>1447224504.7</v>
      </c>
      <c r="B6595" s="10" t="str">
        <f>OrderList!C6595</f>
        <v>PORT04</v>
      </c>
      <c r="C6595" s="10" t="str">
        <f>OrderList!D6595</f>
        <v>V444_0</v>
      </c>
      <c r="D6595" s="10" t="str">
        <f>OrderList!F6595</f>
        <v>DTP</v>
      </c>
      <c r="E6595" s="10" t="str">
        <f>OrderList!L6595</f>
        <v>PORT09</v>
      </c>
      <c r="F6595" s="10" t="str">
        <f>OrderList!K6595</f>
        <v>PLANT03</v>
      </c>
      <c r="G6595" s="10">
        <f>OrderList!J6595</f>
        <v>1660585</v>
      </c>
      <c r="H6595" s="10">
        <f>OrderList!M6595</f>
        <v>307</v>
      </c>
      <c r="I6595" s="10">
        <f>OrderList!N6595</f>
        <v>4.0444426263039457</v>
      </c>
      <c r="O6595" s="10">
        <f>COUNTIF(FreightRates!$A$2:$A$1541,C6595)</f>
        <v>39</v>
      </c>
      <c r="Q6595" s="10">
        <f>COUNTIFS(FreightRates!$A$2:$A$1541,C6595,FreightRates!$B$2:$B$1541,B6595,FreightRates!$C$2:$C$1541,E6595)</f>
        <v>20</v>
      </c>
      <c r="T6595">
        <f>COUNTIFS(FreightRates!$A$2:$A$1541,C6595,FreightRates!$B$2:$B$1541,B6595,FreightRates!$C$2:$C$1541,E6595,FreightRates!$F$2:$F$1541,D6595,FreightRates!$D$2:$D$1541,"&lt;="&amp;I6595,FreightRates!$E$2:$E$1541,"&gt;="&amp;I6595)</f>
        <v>2</v>
      </c>
    </row>
    <row r="6596" spans="1:20" x14ac:dyDescent="0.25">
      <c r="A6596" s="10">
        <f>OrderList!A6596</f>
        <v>1447265620.7</v>
      </c>
      <c r="B6596" s="10" t="str">
        <f>OrderList!C6596</f>
        <v>PORT04</v>
      </c>
      <c r="C6596" s="10" t="str">
        <f>OrderList!D6596</f>
        <v>V444_0</v>
      </c>
      <c r="D6596" s="10" t="str">
        <f>OrderList!F6596</f>
        <v>DTP</v>
      </c>
      <c r="E6596" s="10" t="str">
        <f>OrderList!L6596</f>
        <v>PORT09</v>
      </c>
      <c r="F6596" s="10" t="str">
        <f>OrderList!K6596</f>
        <v>PLANT03</v>
      </c>
      <c r="G6596" s="10">
        <f>OrderList!J6596</f>
        <v>1660585</v>
      </c>
      <c r="H6596" s="10">
        <f>OrderList!M6596</f>
        <v>272</v>
      </c>
      <c r="I6596" s="10">
        <f>OrderList!N6596</f>
        <v>0.40444426263039457</v>
      </c>
      <c r="O6596" s="10">
        <f>COUNTIF(FreightRates!$A$2:$A$1541,C6596)</f>
        <v>39</v>
      </c>
      <c r="Q6596" s="10">
        <f>COUNTIFS(FreightRates!$A$2:$A$1541,C6596,FreightRates!$B$2:$B$1541,B6596,FreightRates!$C$2:$C$1541,E6596)</f>
        <v>20</v>
      </c>
      <c r="T6596">
        <f>COUNTIFS(FreightRates!$A$2:$A$1541,C6596,FreightRates!$B$2:$B$1541,B6596,FreightRates!$C$2:$C$1541,E6596,FreightRates!$F$2:$F$1541,D6596,FreightRates!$D$2:$D$1541,"&lt;="&amp;I6596,FreightRates!$E$2:$E$1541,"&gt;="&amp;I6596)</f>
        <v>2</v>
      </c>
    </row>
    <row r="6597" spans="1:20" x14ac:dyDescent="0.25">
      <c r="A6597" s="10">
        <f>OrderList!A6597</f>
        <v>1447423206.7</v>
      </c>
      <c r="B6597" s="10" t="str">
        <f>OrderList!C6597</f>
        <v>PORT04</v>
      </c>
      <c r="C6597" s="10" t="str">
        <f>OrderList!D6597</f>
        <v>V444_0</v>
      </c>
      <c r="D6597" s="10" t="str">
        <f>OrderList!F6597</f>
        <v>DTP</v>
      </c>
      <c r="E6597" s="10" t="str">
        <f>OrderList!L6597</f>
        <v>PORT09</v>
      </c>
      <c r="F6597" s="10" t="str">
        <f>OrderList!K6597</f>
        <v>PLANT03</v>
      </c>
      <c r="G6597" s="10">
        <f>OrderList!J6597</f>
        <v>1660585</v>
      </c>
      <c r="H6597" s="10">
        <f>OrderList!M6597</f>
        <v>735</v>
      </c>
      <c r="I6597" s="10">
        <f>OrderList!N6597</f>
        <v>52.555532828799322</v>
      </c>
      <c r="O6597" s="10">
        <f>COUNTIF(FreightRates!$A$2:$A$1541,C6597)</f>
        <v>39</v>
      </c>
      <c r="Q6597" s="10">
        <f>COUNTIFS(FreightRates!$A$2:$A$1541,C6597,FreightRates!$B$2:$B$1541,B6597,FreightRates!$C$2:$C$1541,E6597)</f>
        <v>20</v>
      </c>
      <c r="T6597">
        <f>COUNTIFS(FreightRates!$A$2:$A$1541,C6597,FreightRates!$B$2:$B$1541,B6597,FreightRates!$C$2:$C$1541,E6597,FreightRates!$F$2:$F$1541,D6597,FreightRates!$D$2:$D$1541,"&lt;="&amp;I6597,FreightRates!$E$2:$E$1541,"&gt;="&amp;I6597)</f>
        <v>2</v>
      </c>
    </row>
    <row r="6598" spans="1:20" x14ac:dyDescent="0.25">
      <c r="A6598" s="10">
        <f>OrderList!A6598</f>
        <v>1447224457.7</v>
      </c>
      <c r="B6598" s="10" t="str">
        <f>OrderList!C6598</f>
        <v>PORT04</v>
      </c>
      <c r="C6598" s="10" t="str">
        <f>OrderList!D6598</f>
        <v>V444_0</v>
      </c>
      <c r="D6598" s="10" t="str">
        <f>OrderList!F6598</f>
        <v>DTP</v>
      </c>
      <c r="E6598" s="10" t="str">
        <f>OrderList!L6598</f>
        <v>PORT09</v>
      </c>
      <c r="F6598" s="10" t="str">
        <f>OrderList!K6598</f>
        <v>PLANT03</v>
      </c>
      <c r="G6598" s="10">
        <f>OrderList!J6598</f>
        <v>1660585</v>
      </c>
      <c r="H6598" s="10">
        <f>OrderList!M6598</f>
        <v>320</v>
      </c>
      <c r="I6598" s="10">
        <f>OrderList!N6598</f>
        <v>0.7077774596031905</v>
      </c>
      <c r="O6598" s="10">
        <f>COUNTIF(FreightRates!$A$2:$A$1541,C6598)</f>
        <v>39</v>
      </c>
      <c r="Q6598" s="10">
        <f>COUNTIFS(FreightRates!$A$2:$A$1541,C6598,FreightRates!$B$2:$B$1541,B6598,FreightRates!$C$2:$C$1541,E6598)</f>
        <v>20</v>
      </c>
      <c r="T6598">
        <f>COUNTIFS(FreightRates!$A$2:$A$1541,C6598,FreightRates!$B$2:$B$1541,B6598,FreightRates!$C$2:$C$1541,E6598,FreightRates!$F$2:$F$1541,D6598,FreightRates!$D$2:$D$1541,"&lt;="&amp;I6598,FreightRates!$E$2:$E$1541,"&gt;="&amp;I6598)</f>
        <v>2</v>
      </c>
    </row>
    <row r="6599" spans="1:20" x14ac:dyDescent="0.25">
      <c r="A6599" s="10">
        <f>OrderList!A6599</f>
        <v>1447164291.7</v>
      </c>
      <c r="B6599" s="10" t="str">
        <f>OrderList!C6599</f>
        <v>PORT04</v>
      </c>
      <c r="C6599" s="10" t="str">
        <f>OrderList!D6599</f>
        <v>V444_0</v>
      </c>
      <c r="D6599" s="10" t="str">
        <f>OrderList!F6599</f>
        <v>DTP</v>
      </c>
      <c r="E6599" s="10" t="str">
        <f>OrderList!L6599</f>
        <v>PORT09</v>
      </c>
      <c r="F6599" s="10" t="str">
        <f>OrderList!K6599</f>
        <v>PLANT03</v>
      </c>
      <c r="G6599" s="10">
        <f>OrderList!J6599</f>
        <v>1660585</v>
      </c>
      <c r="H6599" s="10">
        <f>OrderList!M6599</f>
        <v>2561</v>
      </c>
      <c r="I6599" s="10">
        <f>OrderList!N6599</f>
        <v>228.09545346696655</v>
      </c>
      <c r="O6599" s="10">
        <f>COUNTIF(FreightRates!$A$2:$A$1541,C6599)</f>
        <v>39</v>
      </c>
      <c r="Q6599" s="10">
        <f>COUNTIFS(FreightRates!$A$2:$A$1541,C6599,FreightRates!$B$2:$B$1541,B6599,FreightRates!$C$2:$C$1541,E6599)</f>
        <v>20</v>
      </c>
      <c r="T6599">
        <f>COUNTIFS(FreightRates!$A$2:$A$1541,C6599,FreightRates!$B$2:$B$1541,B6599,FreightRates!$C$2:$C$1541,E6599,FreightRates!$F$2:$F$1541,D6599,FreightRates!$D$2:$D$1541,"&lt;="&amp;I6599,FreightRates!$E$2:$E$1541,"&gt;="&amp;I6599)</f>
        <v>2</v>
      </c>
    </row>
    <row r="6600" spans="1:20" x14ac:dyDescent="0.25">
      <c r="A6600" s="10">
        <f>OrderList!A6600</f>
        <v>1447163012.7</v>
      </c>
      <c r="B6600" s="10" t="str">
        <f>OrderList!C6600</f>
        <v>PORT04</v>
      </c>
      <c r="C6600" s="10" t="str">
        <f>OrderList!D6600</f>
        <v>V444_0</v>
      </c>
      <c r="D6600" s="10" t="str">
        <f>OrderList!F6600</f>
        <v>DTP</v>
      </c>
      <c r="E6600" s="10" t="str">
        <f>OrderList!L6600</f>
        <v>PORT09</v>
      </c>
      <c r="F6600" s="10" t="str">
        <f>OrderList!K6600</f>
        <v>PLANT03</v>
      </c>
      <c r="G6600" s="10">
        <f>OrderList!J6600</f>
        <v>1660585</v>
      </c>
      <c r="H6600" s="10">
        <f>OrderList!M6600</f>
        <v>981</v>
      </c>
      <c r="I6600" s="10">
        <f>OrderList!N6600</f>
        <v>64.946636121906295</v>
      </c>
      <c r="O6600" s="10">
        <f>COUNTIF(FreightRates!$A$2:$A$1541,C6600)</f>
        <v>39</v>
      </c>
      <c r="Q6600" s="10">
        <f>COUNTIFS(FreightRates!$A$2:$A$1541,C6600,FreightRates!$B$2:$B$1541,B6600,FreightRates!$C$2:$C$1541,E6600)</f>
        <v>20</v>
      </c>
      <c r="T6600">
        <f>COUNTIFS(FreightRates!$A$2:$A$1541,C6600,FreightRates!$B$2:$B$1541,B6600,FreightRates!$C$2:$C$1541,E6600,FreightRates!$F$2:$F$1541,D6600,FreightRates!$D$2:$D$1541,"&lt;="&amp;I6600,FreightRates!$E$2:$E$1541,"&gt;="&amp;I6600)</f>
        <v>2</v>
      </c>
    </row>
    <row r="6601" spans="1:20" x14ac:dyDescent="0.25">
      <c r="A6601" s="10">
        <f>OrderList!A6601</f>
        <v>1447423195.7</v>
      </c>
      <c r="B6601" s="10" t="str">
        <f>OrderList!C6601</f>
        <v>PORT04</v>
      </c>
      <c r="C6601" s="10" t="str">
        <f>OrderList!D6601</f>
        <v>V444_0</v>
      </c>
      <c r="D6601" s="10" t="str">
        <f>OrderList!F6601</f>
        <v>DTP</v>
      </c>
      <c r="E6601" s="10" t="str">
        <f>OrderList!L6601</f>
        <v>PORT09</v>
      </c>
      <c r="F6601" s="10" t="str">
        <f>OrderList!K6601</f>
        <v>PLANT03</v>
      </c>
      <c r="G6601" s="10">
        <f>OrderList!J6601</f>
        <v>1660585</v>
      </c>
      <c r="H6601" s="10">
        <f>OrderList!M6601</f>
        <v>672</v>
      </c>
      <c r="I6601" s="10">
        <f>OrderList!N6601</f>
        <v>43.152203722642646</v>
      </c>
      <c r="O6601" s="10">
        <f>COUNTIF(FreightRates!$A$2:$A$1541,C6601)</f>
        <v>39</v>
      </c>
      <c r="Q6601" s="10">
        <f>COUNTIFS(FreightRates!$A$2:$A$1541,C6601,FreightRates!$B$2:$B$1541,B6601,FreightRates!$C$2:$C$1541,E6601)</f>
        <v>20</v>
      </c>
      <c r="T6601">
        <f>COUNTIFS(FreightRates!$A$2:$A$1541,C6601,FreightRates!$B$2:$B$1541,B6601,FreightRates!$C$2:$C$1541,E6601,FreightRates!$F$2:$F$1541,D6601,FreightRates!$D$2:$D$1541,"&lt;="&amp;I6601,FreightRates!$E$2:$E$1541,"&gt;="&amp;I6601)</f>
        <v>2</v>
      </c>
    </row>
    <row r="6602" spans="1:20" x14ac:dyDescent="0.25">
      <c r="A6602" s="10">
        <f>OrderList!A6602</f>
        <v>1447265642.7</v>
      </c>
      <c r="B6602" s="10" t="str">
        <f>OrderList!C6602</f>
        <v>PORT04</v>
      </c>
      <c r="C6602" s="10" t="str">
        <f>OrderList!D6602</f>
        <v>V444_0</v>
      </c>
      <c r="D6602" s="10" t="str">
        <f>OrderList!F6602</f>
        <v>DTP</v>
      </c>
      <c r="E6602" s="10" t="str">
        <f>OrderList!L6602</f>
        <v>PORT09</v>
      </c>
      <c r="F6602" s="10" t="str">
        <f>OrderList!K6602</f>
        <v>PLANT03</v>
      </c>
      <c r="G6602" s="10">
        <f>OrderList!J6602</f>
        <v>1660585</v>
      </c>
      <c r="H6602" s="10">
        <f>OrderList!M6602</f>
        <v>520</v>
      </c>
      <c r="I6602" s="10">
        <f>OrderList!N6602</f>
        <v>30.311098384127618</v>
      </c>
      <c r="O6602" s="10">
        <f>COUNTIF(FreightRates!$A$2:$A$1541,C6602)</f>
        <v>39</v>
      </c>
      <c r="Q6602" s="10">
        <f>COUNTIFS(FreightRates!$A$2:$A$1541,C6602,FreightRates!$B$2:$B$1541,B6602,FreightRates!$C$2:$C$1541,E6602)</f>
        <v>20</v>
      </c>
      <c r="T6602">
        <f>COUNTIFS(FreightRates!$A$2:$A$1541,C6602,FreightRates!$B$2:$B$1541,B6602,FreightRates!$C$2:$C$1541,E6602,FreightRates!$F$2:$F$1541,D6602,FreightRates!$D$2:$D$1541,"&lt;="&amp;I6602,FreightRates!$E$2:$E$1541,"&gt;="&amp;I6602)</f>
        <v>2</v>
      </c>
    </row>
    <row r="6603" spans="1:20" x14ac:dyDescent="0.25">
      <c r="A6603" s="10">
        <f>OrderList!A6603</f>
        <v>1447183486.7</v>
      </c>
      <c r="B6603" s="10" t="str">
        <f>OrderList!C6603</f>
        <v>PORT04</v>
      </c>
      <c r="C6603" s="10" t="str">
        <f>OrderList!D6603</f>
        <v>V444_0</v>
      </c>
      <c r="D6603" s="10" t="str">
        <f>OrderList!F6603</f>
        <v>DTP</v>
      </c>
      <c r="E6603" s="10" t="str">
        <f>OrderList!L6603</f>
        <v>PORT09</v>
      </c>
      <c r="F6603" s="10" t="str">
        <f>OrderList!K6603</f>
        <v>PLANT03</v>
      </c>
      <c r="G6603" s="10">
        <f>OrderList!J6603</f>
        <v>1660585</v>
      </c>
      <c r="H6603" s="10">
        <f>OrderList!M6603</f>
        <v>704</v>
      </c>
      <c r="I6603" s="10">
        <f>OrderList!N6603</f>
        <v>40.8933131519738</v>
      </c>
      <c r="O6603" s="10">
        <f>COUNTIF(FreightRates!$A$2:$A$1541,C6603)</f>
        <v>39</v>
      </c>
      <c r="Q6603" s="10">
        <f>COUNTIFS(FreightRates!$A$2:$A$1541,C6603,FreightRates!$B$2:$B$1541,B6603,FreightRates!$C$2:$C$1541,E6603)</f>
        <v>20</v>
      </c>
      <c r="T6603">
        <f>COUNTIFS(FreightRates!$A$2:$A$1541,C6603,FreightRates!$B$2:$B$1541,B6603,FreightRates!$C$2:$C$1541,E6603,FreightRates!$F$2:$F$1541,D6603,FreightRates!$D$2:$D$1541,"&lt;="&amp;I6603,FreightRates!$E$2:$E$1541,"&gt;="&amp;I6603)</f>
        <v>2</v>
      </c>
    </row>
    <row r="6604" spans="1:20" x14ac:dyDescent="0.25">
      <c r="A6604" s="10">
        <f>OrderList!A6604</f>
        <v>1447423209.7</v>
      </c>
      <c r="B6604" s="10" t="str">
        <f>OrderList!C6604</f>
        <v>PORT04</v>
      </c>
      <c r="C6604" s="10" t="str">
        <f>OrderList!D6604</f>
        <v>V444_0</v>
      </c>
      <c r="D6604" s="10" t="str">
        <f>OrderList!F6604</f>
        <v>DTP</v>
      </c>
      <c r="E6604" s="10" t="str">
        <f>OrderList!L6604</f>
        <v>PORT09</v>
      </c>
      <c r="F6604" s="10" t="str">
        <f>OrderList!K6604</f>
        <v>PLANT03</v>
      </c>
      <c r="G6604" s="10">
        <f>OrderList!J6604</f>
        <v>1660585</v>
      </c>
      <c r="H6604" s="10">
        <f>OrderList!M6604</f>
        <v>3258</v>
      </c>
      <c r="I6604" s="10">
        <f>OrderList!N6604</f>
        <v>306.82</v>
      </c>
      <c r="O6604" s="10">
        <f>COUNTIF(FreightRates!$A$2:$A$1541,C6604)</f>
        <v>39</v>
      </c>
      <c r="Q6604" s="10">
        <f>COUNTIFS(FreightRates!$A$2:$A$1541,C6604,FreightRates!$B$2:$B$1541,B6604,FreightRates!$C$2:$C$1541,E6604)</f>
        <v>20</v>
      </c>
      <c r="T6604">
        <f>COUNTIFS(FreightRates!$A$2:$A$1541,C6604,FreightRates!$B$2:$B$1541,B6604,FreightRates!$C$2:$C$1541,E6604,FreightRates!$F$2:$F$1541,D6604,FreightRates!$D$2:$D$1541,"&lt;="&amp;I6604,FreightRates!$E$2:$E$1541,"&gt;="&amp;I6604)</f>
        <v>2</v>
      </c>
    </row>
    <row r="6605" spans="1:20" x14ac:dyDescent="0.25">
      <c r="A6605" s="10">
        <f>OrderList!A6605</f>
        <v>1447423208.7</v>
      </c>
      <c r="B6605" s="10" t="str">
        <f>OrderList!C6605</f>
        <v>PORT04</v>
      </c>
      <c r="C6605" s="10" t="str">
        <f>OrderList!D6605</f>
        <v>V444_0</v>
      </c>
      <c r="D6605" s="10" t="str">
        <f>OrderList!F6605</f>
        <v>DTP</v>
      </c>
      <c r="E6605" s="10" t="str">
        <f>OrderList!L6605</f>
        <v>PORT09</v>
      </c>
      <c r="F6605" s="10" t="str">
        <f>OrderList!K6605</f>
        <v>PLANT03</v>
      </c>
      <c r="G6605" s="10">
        <f>OrderList!J6605</f>
        <v>1660585</v>
      </c>
      <c r="H6605" s="10">
        <f>OrderList!M6605</f>
        <v>922</v>
      </c>
      <c r="I6605" s="10">
        <f>OrderList!N6605</f>
        <v>64.56</v>
      </c>
      <c r="O6605" s="10">
        <f>COUNTIF(FreightRates!$A$2:$A$1541,C6605)</f>
        <v>39</v>
      </c>
      <c r="Q6605" s="10">
        <f>COUNTIFS(FreightRates!$A$2:$A$1541,C6605,FreightRates!$B$2:$B$1541,B6605,FreightRates!$C$2:$C$1541,E6605)</f>
        <v>20</v>
      </c>
      <c r="T6605">
        <f>COUNTIFS(FreightRates!$A$2:$A$1541,C6605,FreightRates!$B$2:$B$1541,B6605,FreightRates!$C$2:$C$1541,E6605,FreightRates!$F$2:$F$1541,D6605,FreightRates!$D$2:$D$1541,"&lt;="&amp;I6605,FreightRates!$E$2:$E$1541,"&gt;="&amp;I6605)</f>
        <v>2</v>
      </c>
    </row>
    <row r="6606" spans="1:20" x14ac:dyDescent="0.25">
      <c r="A6606" s="10">
        <f>OrderList!A6606</f>
        <v>1447423207.7</v>
      </c>
      <c r="B6606" s="10" t="str">
        <f>OrderList!C6606</f>
        <v>PORT04</v>
      </c>
      <c r="C6606" s="10" t="str">
        <f>OrderList!D6606</f>
        <v>V444_0</v>
      </c>
      <c r="D6606" s="10" t="str">
        <f>OrderList!F6606</f>
        <v>DTP</v>
      </c>
      <c r="E6606" s="10" t="str">
        <f>OrderList!L6606</f>
        <v>PORT09</v>
      </c>
      <c r="F6606" s="10" t="str">
        <f>OrderList!K6606</f>
        <v>PLANT03</v>
      </c>
      <c r="G6606" s="10">
        <f>OrderList!J6606</f>
        <v>1660585</v>
      </c>
      <c r="H6606" s="10">
        <f>OrderList!M6606</f>
        <v>903</v>
      </c>
      <c r="I6606" s="10">
        <f>OrderList!N6606</f>
        <v>66.44</v>
      </c>
      <c r="O6606" s="10">
        <f>COUNTIF(FreightRates!$A$2:$A$1541,C6606)</f>
        <v>39</v>
      </c>
      <c r="Q6606" s="10">
        <f>COUNTIFS(FreightRates!$A$2:$A$1541,C6606,FreightRates!$B$2:$B$1541,B6606,FreightRates!$C$2:$C$1541,E6606)</f>
        <v>20</v>
      </c>
      <c r="T6606">
        <f>COUNTIFS(FreightRates!$A$2:$A$1541,C6606,FreightRates!$B$2:$B$1541,B6606,FreightRates!$C$2:$C$1541,E6606,FreightRates!$F$2:$F$1541,D6606,FreightRates!$D$2:$D$1541,"&lt;="&amp;I6606,FreightRates!$E$2:$E$1541,"&gt;="&amp;I6606)</f>
        <v>2</v>
      </c>
    </row>
    <row r="6607" spans="1:20" x14ac:dyDescent="0.25">
      <c r="A6607" s="10">
        <f>OrderList!A6607</f>
        <v>1447151921.7</v>
      </c>
      <c r="B6607" s="10" t="str">
        <f>OrderList!C6607</f>
        <v>PORT04</v>
      </c>
      <c r="C6607" s="10" t="str">
        <f>OrderList!D6607</f>
        <v>V444_0</v>
      </c>
      <c r="D6607" s="10" t="str">
        <f>OrderList!F6607</f>
        <v>DTP</v>
      </c>
      <c r="E6607" s="10" t="str">
        <f>OrderList!L6607</f>
        <v>PORT09</v>
      </c>
      <c r="F6607" s="10" t="str">
        <f>OrderList!K6607</f>
        <v>PLANT03</v>
      </c>
      <c r="G6607" s="10">
        <f>OrderList!J6607</f>
        <v>1660585</v>
      </c>
      <c r="H6607" s="10">
        <f>OrderList!M6607</f>
        <v>1625</v>
      </c>
      <c r="I6607" s="10">
        <f>OrderList!N6607</f>
        <v>132.96</v>
      </c>
      <c r="O6607" s="10">
        <f>COUNTIF(FreightRates!$A$2:$A$1541,C6607)</f>
        <v>39</v>
      </c>
      <c r="Q6607" s="10">
        <f>COUNTIFS(FreightRates!$A$2:$A$1541,C6607,FreightRates!$B$2:$B$1541,B6607,FreightRates!$C$2:$C$1541,E6607)</f>
        <v>20</v>
      </c>
      <c r="T6607">
        <f>COUNTIFS(FreightRates!$A$2:$A$1541,C6607,FreightRates!$B$2:$B$1541,B6607,FreightRates!$C$2:$C$1541,E6607,FreightRates!$F$2:$F$1541,D6607,FreightRates!$D$2:$D$1541,"&lt;="&amp;I6607,FreightRates!$E$2:$E$1541,"&gt;="&amp;I6607)</f>
        <v>2</v>
      </c>
    </row>
    <row r="6608" spans="1:20" x14ac:dyDescent="0.25">
      <c r="A6608" s="10">
        <f>OrderList!A6608</f>
        <v>1447423204.7</v>
      </c>
      <c r="B6608" s="10" t="str">
        <f>OrderList!C6608</f>
        <v>PORT04</v>
      </c>
      <c r="C6608" s="10" t="str">
        <f>OrderList!D6608</f>
        <v>V444_0</v>
      </c>
      <c r="D6608" s="10" t="str">
        <f>OrderList!F6608</f>
        <v>DTP</v>
      </c>
      <c r="E6608" s="10" t="str">
        <f>OrderList!L6608</f>
        <v>PORT09</v>
      </c>
      <c r="F6608" s="10" t="str">
        <f>OrderList!K6608</f>
        <v>PLANT03</v>
      </c>
      <c r="G6608" s="10">
        <f>OrderList!J6608</f>
        <v>1660585</v>
      </c>
      <c r="H6608" s="10">
        <f>OrderList!M6608</f>
        <v>1467</v>
      </c>
      <c r="I6608" s="10">
        <f>OrderList!N6608</f>
        <v>119.78</v>
      </c>
      <c r="O6608" s="10">
        <f>COUNTIF(FreightRates!$A$2:$A$1541,C6608)</f>
        <v>39</v>
      </c>
      <c r="Q6608" s="10">
        <f>COUNTIFS(FreightRates!$A$2:$A$1541,C6608,FreightRates!$B$2:$B$1541,B6608,FreightRates!$C$2:$C$1541,E6608)</f>
        <v>20</v>
      </c>
      <c r="T6608">
        <f>COUNTIFS(FreightRates!$A$2:$A$1541,C6608,FreightRates!$B$2:$B$1541,B6608,FreightRates!$C$2:$C$1541,E6608,FreightRates!$F$2:$F$1541,D6608,FreightRates!$D$2:$D$1541,"&lt;="&amp;I6608,FreightRates!$E$2:$E$1541,"&gt;="&amp;I6608)</f>
        <v>2</v>
      </c>
    </row>
    <row r="6609" spans="1:20" x14ac:dyDescent="0.25">
      <c r="A6609" s="10">
        <f>OrderList!A6609</f>
        <v>1447423205.7</v>
      </c>
      <c r="B6609" s="10" t="str">
        <f>OrderList!C6609</f>
        <v>PORT04</v>
      </c>
      <c r="C6609" s="10" t="str">
        <f>OrderList!D6609</f>
        <v>V444_0</v>
      </c>
      <c r="D6609" s="10" t="str">
        <f>OrderList!F6609</f>
        <v>DTP</v>
      </c>
      <c r="E6609" s="10" t="str">
        <f>OrderList!L6609</f>
        <v>PORT09</v>
      </c>
      <c r="F6609" s="10" t="str">
        <f>OrderList!K6609</f>
        <v>PLANT03</v>
      </c>
      <c r="G6609" s="10">
        <f>OrderList!J6609</f>
        <v>1660585</v>
      </c>
      <c r="H6609" s="10">
        <f>OrderList!M6609</f>
        <v>916</v>
      </c>
      <c r="I6609" s="10">
        <f>OrderList!N6609</f>
        <v>65.319999999999993</v>
      </c>
      <c r="O6609" s="10">
        <f>COUNTIF(FreightRates!$A$2:$A$1541,C6609)</f>
        <v>39</v>
      </c>
      <c r="Q6609" s="10">
        <f>COUNTIFS(FreightRates!$A$2:$A$1541,C6609,FreightRates!$B$2:$B$1541,B6609,FreightRates!$C$2:$C$1541,E6609)</f>
        <v>20</v>
      </c>
      <c r="T6609">
        <f>COUNTIFS(FreightRates!$A$2:$A$1541,C6609,FreightRates!$B$2:$B$1541,B6609,FreightRates!$C$2:$C$1541,E6609,FreightRates!$F$2:$F$1541,D6609,FreightRates!$D$2:$D$1541,"&lt;="&amp;I6609,FreightRates!$E$2:$E$1541,"&gt;="&amp;I6609)</f>
        <v>2</v>
      </c>
    </row>
    <row r="6610" spans="1:20" x14ac:dyDescent="0.25">
      <c r="A6610" s="10">
        <f>OrderList!A6610</f>
        <v>1447224505.7</v>
      </c>
      <c r="B6610" s="10" t="str">
        <f>OrderList!C6610</f>
        <v>PORT04</v>
      </c>
      <c r="C6610" s="10" t="str">
        <f>OrderList!D6610</f>
        <v>V444_0</v>
      </c>
      <c r="D6610" s="10" t="str">
        <f>OrderList!F6610</f>
        <v>DTP</v>
      </c>
      <c r="E6610" s="10" t="str">
        <f>OrderList!L6610</f>
        <v>PORT09</v>
      </c>
      <c r="F6610" s="10" t="str">
        <f>OrderList!K6610</f>
        <v>PLANT03</v>
      </c>
      <c r="G6610" s="10">
        <f>OrderList!J6610</f>
        <v>1660585</v>
      </c>
      <c r="H6610" s="10">
        <f>OrderList!M6610</f>
        <v>1218</v>
      </c>
      <c r="I6610" s="10">
        <f>OrderList!N6610</f>
        <v>92.38</v>
      </c>
      <c r="O6610" s="10">
        <f>COUNTIF(FreightRates!$A$2:$A$1541,C6610)</f>
        <v>39</v>
      </c>
      <c r="Q6610" s="10">
        <f>COUNTIFS(FreightRates!$A$2:$A$1541,C6610,FreightRates!$B$2:$B$1541,B6610,FreightRates!$C$2:$C$1541,E6610)</f>
        <v>20</v>
      </c>
      <c r="T6610">
        <f>COUNTIFS(FreightRates!$A$2:$A$1541,C6610,FreightRates!$B$2:$B$1541,B6610,FreightRates!$C$2:$C$1541,E6610,FreightRates!$F$2:$F$1541,D6610,FreightRates!$D$2:$D$1541,"&lt;="&amp;I6610,FreightRates!$E$2:$E$1541,"&gt;="&amp;I6610)</f>
        <v>2</v>
      </c>
    </row>
    <row r="6611" spans="1:20" x14ac:dyDescent="0.25">
      <c r="A6611" s="10">
        <f>OrderList!A6611</f>
        <v>1447302825.7</v>
      </c>
      <c r="B6611" s="10" t="str">
        <f>OrderList!C6611</f>
        <v>PORT04</v>
      </c>
      <c r="C6611" s="10" t="str">
        <f>OrderList!D6611</f>
        <v>V444_0</v>
      </c>
      <c r="D6611" s="10" t="str">
        <f>OrderList!F6611</f>
        <v>DTP</v>
      </c>
      <c r="E6611" s="10" t="str">
        <f>OrderList!L6611</f>
        <v>PORT09</v>
      </c>
      <c r="F6611" s="10" t="str">
        <f>OrderList!K6611</f>
        <v>PLANT03</v>
      </c>
      <c r="G6611" s="10">
        <f>OrderList!J6611</f>
        <v>1680562</v>
      </c>
      <c r="H6611" s="10">
        <f>OrderList!M6611</f>
        <v>457</v>
      </c>
      <c r="I6611" s="10">
        <f>OrderList!N6611</f>
        <v>1.4852529702024069</v>
      </c>
      <c r="O6611" s="10">
        <f>COUNTIF(FreightRates!$A$2:$A$1541,C6611)</f>
        <v>39</v>
      </c>
      <c r="Q6611" s="10">
        <f>COUNTIFS(FreightRates!$A$2:$A$1541,C6611,FreightRates!$B$2:$B$1541,B6611,FreightRates!$C$2:$C$1541,E6611)</f>
        <v>20</v>
      </c>
      <c r="T6611">
        <f>COUNTIFS(FreightRates!$A$2:$A$1541,C6611,FreightRates!$B$2:$B$1541,B6611,FreightRates!$C$2:$C$1541,E6611,FreightRates!$F$2:$F$1541,D6611,FreightRates!$D$2:$D$1541,"&lt;="&amp;I6611,FreightRates!$E$2:$E$1541,"&gt;="&amp;I6611)</f>
        <v>2</v>
      </c>
    </row>
    <row r="6612" spans="1:20" x14ac:dyDescent="0.25">
      <c r="A6612" s="10">
        <f>OrderList!A6612</f>
        <v>1447165490.7</v>
      </c>
      <c r="B6612" s="10" t="str">
        <f>OrderList!C6612</f>
        <v>PORT04</v>
      </c>
      <c r="C6612" s="10" t="str">
        <f>OrderList!D6612</f>
        <v>V444_0</v>
      </c>
      <c r="D6612" s="10" t="str">
        <f>OrderList!F6612</f>
        <v>DTP</v>
      </c>
      <c r="E6612" s="10" t="str">
        <f>OrderList!L6612</f>
        <v>PORT09</v>
      </c>
      <c r="F6612" s="10" t="str">
        <f>OrderList!K6612</f>
        <v>PLANT03</v>
      </c>
      <c r="G6612" s="10">
        <f>OrderList!J6612</f>
        <v>1680562</v>
      </c>
      <c r="H6612" s="10">
        <f>OrderList!M6612</f>
        <v>1092</v>
      </c>
      <c r="I6612" s="10">
        <f>OrderList!N6612</f>
        <v>8.5272215981550765</v>
      </c>
      <c r="O6612" s="10">
        <f>COUNTIF(FreightRates!$A$2:$A$1541,C6612)</f>
        <v>39</v>
      </c>
      <c r="Q6612" s="10">
        <f>COUNTIFS(FreightRates!$A$2:$A$1541,C6612,FreightRates!$B$2:$B$1541,B6612,FreightRates!$C$2:$C$1541,E6612)</f>
        <v>20</v>
      </c>
      <c r="T6612">
        <f>COUNTIFS(FreightRates!$A$2:$A$1541,C6612,FreightRates!$B$2:$B$1541,B6612,FreightRates!$C$2:$C$1541,E6612,FreightRates!$F$2:$F$1541,D6612,FreightRates!$D$2:$D$1541,"&lt;="&amp;I6612,FreightRates!$E$2:$E$1541,"&gt;="&amp;I6612)</f>
        <v>2</v>
      </c>
    </row>
    <row r="6613" spans="1:20" x14ac:dyDescent="0.25">
      <c r="A6613" s="10">
        <f>OrderList!A6613</f>
        <v>1447312488.7</v>
      </c>
      <c r="B6613" s="10" t="str">
        <f>OrderList!C6613</f>
        <v>PORT04</v>
      </c>
      <c r="C6613" s="10" t="str">
        <f>OrderList!D6613</f>
        <v>V444_0</v>
      </c>
      <c r="D6613" s="10" t="str">
        <f>OrderList!F6613</f>
        <v>DTP</v>
      </c>
      <c r="E6613" s="10" t="str">
        <f>OrderList!L6613</f>
        <v>PORT09</v>
      </c>
      <c r="F6613" s="10" t="str">
        <f>OrderList!K6613</f>
        <v>PLANT03</v>
      </c>
      <c r="G6613" s="10">
        <f>OrderList!J6613</f>
        <v>1680562</v>
      </c>
      <c r="H6613" s="10">
        <f>OrderList!M6613</f>
        <v>921</v>
      </c>
      <c r="I6613" s="10">
        <f>OrderList!N6613</f>
        <v>6.2318306442059024</v>
      </c>
      <c r="O6613" s="10">
        <f>COUNTIF(FreightRates!$A$2:$A$1541,C6613)</f>
        <v>39</v>
      </c>
      <c r="Q6613" s="10">
        <f>COUNTIFS(FreightRates!$A$2:$A$1541,C6613,FreightRates!$B$2:$B$1541,B6613,FreightRates!$C$2:$C$1541,E6613)</f>
        <v>20</v>
      </c>
      <c r="T6613">
        <f>COUNTIFS(FreightRates!$A$2:$A$1541,C6613,FreightRates!$B$2:$B$1541,B6613,FreightRates!$C$2:$C$1541,E6613,FreightRates!$F$2:$F$1541,D6613,FreightRates!$D$2:$D$1541,"&lt;="&amp;I6613,FreightRates!$E$2:$E$1541,"&gt;="&amp;I6613)</f>
        <v>2</v>
      </c>
    </row>
    <row r="6614" spans="1:20" x14ac:dyDescent="0.25">
      <c r="A6614" s="10">
        <f>OrderList!A6614</f>
        <v>1447163019.7</v>
      </c>
      <c r="B6614" s="10" t="str">
        <f>OrderList!C6614</f>
        <v>PORT04</v>
      </c>
      <c r="C6614" s="10" t="str">
        <f>OrderList!D6614</f>
        <v>V444_0</v>
      </c>
      <c r="D6614" s="10" t="str">
        <f>OrderList!F6614</f>
        <v>DTP</v>
      </c>
      <c r="E6614" s="10" t="str">
        <f>OrderList!L6614</f>
        <v>PORT09</v>
      </c>
      <c r="F6614" s="10" t="str">
        <f>OrderList!K6614</f>
        <v>PLANT03</v>
      </c>
      <c r="G6614" s="10">
        <f>OrderList!J6614</f>
        <v>1680562</v>
      </c>
      <c r="H6614" s="10">
        <f>OrderList!M6614</f>
        <v>334</v>
      </c>
      <c r="I6614" s="10">
        <f>OrderList!N6614</f>
        <v>0.82052436815377716</v>
      </c>
      <c r="O6614" s="10">
        <f>COUNTIF(FreightRates!$A$2:$A$1541,C6614)</f>
        <v>39</v>
      </c>
      <c r="Q6614" s="10">
        <f>COUNTIFS(FreightRates!$A$2:$A$1541,C6614,FreightRates!$B$2:$B$1541,B6614,FreightRates!$C$2:$C$1541,E6614)</f>
        <v>20</v>
      </c>
      <c r="T6614">
        <f>COUNTIFS(FreightRates!$A$2:$A$1541,C6614,FreightRates!$B$2:$B$1541,B6614,FreightRates!$C$2:$C$1541,E6614,FreightRates!$F$2:$F$1541,D6614,FreightRates!$D$2:$D$1541,"&lt;="&amp;I6614,FreightRates!$E$2:$E$1541,"&gt;="&amp;I6614)</f>
        <v>2</v>
      </c>
    </row>
    <row r="6615" spans="1:20" x14ac:dyDescent="0.25">
      <c r="A6615" s="10">
        <f>OrderList!A6615</f>
        <v>1447241405.7</v>
      </c>
      <c r="B6615" s="10" t="str">
        <f>OrderList!C6615</f>
        <v>PORT04</v>
      </c>
      <c r="C6615" s="10" t="str">
        <f>OrderList!D6615</f>
        <v>V444_0</v>
      </c>
      <c r="D6615" s="10" t="str">
        <f>OrderList!F6615</f>
        <v>DTP</v>
      </c>
      <c r="E6615" s="10" t="str">
        <f>OrderList!L6615</f>
        <v>PORT09</v>
      </c>
      <c r="F6615" s="10" t="str">
        <f>OrderList!K6615</f>
        <v>PLANT03</v>
      </c>
      <c r="G6615" s="10">
        <f>OrderList!J6615</f>
        <v>1680562</v>
      </c>
      <c r="H6615" s="10">
        <f>OrderList!M6615</f>
        <v>1443</v>
      </c>
      <c r="I6615" s="10">
        <f>OrderList!N6615</f>
        <v>13.463661288411805</v>
      </c>
      <c r="O6615" s="10">
        <f>COUNTIF(FreightRates!$A$2:$A$1541,C6615)</f>
        <v>39</v>
      </c>
      <c r="Q6615" s="10">
        <f>COUNTIFS(FreightRates!$A$2:$A$1541,C6615,FreightRates!$B$2:$B$1541,B6615,FreightRates!$C$2:$C$1541,E6615)</f>
        <v>20</v>
      </c>
      <c r="T6615">
        <f>COUNTIFS(FreightRates!$A$2:$A$1541,C6615,FreightRates!$B$2:$B$1541,B6615,FreightRates!$C$2:$C$1541,E6615,FreightRates!$F$2:$F$1541,D6615,FreightRates!$D$2:$D$1541,"&lt;="&amp;I6615,FreightRates!$E$2:$E$1541,"&gt;="&amp;I6615)</f>
        <v>2</v>
      </c>
    </row>
    <row r="6616" spans="1:20" x14ac:dyDescent="0.25">
      <c r="A6616" s="10">
        <f>OrderList!A6616</f>
        <v>1447200574.7</v>
      </c>
      <c r="B6616" s="10" t="str">
        <f>OrderList!C6616</f>
        <v>PORT04</v>
      </c>
      <c r="C6616" s="10" t="str">
        <f>OrderList!D6616</f>
        <v>V444_0</v>
      </c>
      <c r="D6616" s="10" t="str">
        <f>OrderList!F6616</f>
        <v>DTP</v>
      </c>
      <c r="E6616" s="10" t="str">
        <f>OrderList!L6616</f>
        <v>PORT09</v>
      </c>
      <c r="F6616" s="10" t="str">
        <f>OrderList!K6616</f>
        <v>PLANT03</v>
      </c>
      <c r="G6616" s="10">
        <f>OrderList!J6616</f>
        <v>1680562</v>
      </c>
      <c r="H6616" s="10">
        <f>OrderList!M6616</f>
        <v>394</v>
      </c>
      <c r="I6616" s="10">
        <f>OrderList!N6616</f>
        <v>1.6410487363075543</v>
      </c>
      <c r="O6616" s="10">
        <f>COUNTIF(FreightRates!$A$2:$A$1541,C6616)</f>
        <v>39</v>
      </c>
      <c r="Q6616" s="10">
        <f>COUNTIFS(FreightRates!$A$2:$A$1541,C6616,FreightRates!$B$2:$B$1541,B6616,FreightRates!$C$2:$C$1541,E6616)</f>
        <v>20</v>
      </c>
      <c r="T6616">
        <f>COUNTIFS(FreightRates!$A$2:$A$1541,C6616,FreightRates!$B$2:$B$1541,B6616,FreightRates!$C$2:$C$1541,E6616,FreightRates!$F$2:$F$1541,D6616,FreightRates!$D$2:$D$1541,"&lt;="&amp;I6616,FreightRates!$E$2:$E$1541,"&gt;="&amp;I6616)</f>
        <v>2</v>
      </c>
    </row>
    <row r="6617" spans="1:20" x14ac:dyDescent="0.25">
      <c r="A6617" s="10">
        <f>OrderList!A6617</f>
        <v>1447183503.7</v>
      </c>
      <c r="B6617" s="10" t="str">
        <f>OrderList!C6617</f>
        <v>PORT04</v>
      </c>
      <c r="C6617" s="10" t="str">
        <f>OrderList!D6617</f>
        <v>V444_0</v>
      </c>
      <c r="D6617" s="10" t="str">
        <f>OrderList!F6617</f>
        <v>DTP</v>
      </c>
      <c r="E6617" s="10" t="str">
        <f>OrderList!L6617</f>
        <v>PORT09</v>
      </c>
      <c r="F6617" s="10" t="str">
        <f>OrderList!K6617</f>
        <v>PLANT03</v>
      </c>
      <c r="G6617" s="10">
        <f>OrderList!J6617</f>
        <v>1680562</v>
      </c>
      <c r="H6617" s="10">
        <f>OrderList!M6617</f>
        <v>334</v>
      </c>
      <c r="I6617" s="10">
        <f>OrderList!N6617</f>
        <v>0.58163752679255087</v>
      </c>
      <c r="O6617" s="10">
        <f>COUNTIF(FreightRates!$A$2:$A$1541,C6617)</f>
        <v>39</v>
      </c>
      <c r="Q6617" s="10">
        <f>COUNTIFS(FreightRates!$A$2:$A$1541,C6617,FreightRates!$B$2:$B$1541,B6617,FreightRates!$C$2:$C$1541,E6617)</f>
        <v>20</v>
      </c>
      <c r="T6617">
        <f>COUNTIFS(FreightRates!$A$2:$A$1541,C6617,FreightRates!$B$2:$B$1541,B6617,FreightRates!$C$2:$C$1541,E6617,FreightRates!$F$2:$F$1541,D6617,FreightRates!$D$2:$D$1541,"&lt;="&amp;I6617,FreightRates!$E$2:$E$1541,"&gt;="&amp;I6617)</f>
        <v>2</v>
      </c>
    </row>
    <row r="6618" spans="1:20" x14ac:dyDescent="0.25">
      <c r="A6618" s="10">
        <f>OrderList!A6618</f>
        <v>1447312508.7</v>
      </c>
      <c r="B6618" s="10" t="str">
        <f>OrderList!C6618</f>
        <v>PORT04</v>
      </c>
      <c r="C6618" s="10" t="str">
        <f>OrderList!D6618</f>
        <v>V444_0</v>
      </c>
      <c r="D6618" s="10" t="str">
        <f>OrderList!F6618</f>
        <v>DTP</v>
      </c>
      <c r="E6618" s="10" t="str">
        <f>OrderList!L6618</f>
        <v>PORT09</v>
      </c>
      <c r="F6618" s="10" t="str">
        <f>OrderList!K6618</f>
        <v>PLANT03</v>
      </c>
      <c r="G6618" s="10">
        <f>OrderList!J6618</f>
        <v>1680562</v>
      </c>
      <c r="H6618" s="10">
        <f>OrderList!M6618</f>
        <v>1284</v>
      </c>
      <c r="I6618" s="10">
        <f>OrderList!N6618</f>
        <v>11.594112095150034</v>
      </c>
      <c r="O6618" s="10">
        <f>COUNTIF(FreightRates!$A$2:$A$1541,C6618)</f>
        <v>39</v>
      </c>
      <c r="Q6618" s="10">
        <f>COUNTIFS(FreightRates!$A$2:$A$1541,C6618,FreightRates!$B$2:$B$1541,B6618,FreightRates!$C$2:$C$1541,E6618)</f>
        <v>20</v>
      </c>
      <c r="T6618">
        <f>COUNTIFS(FreightRates!$A$2:$A$1541,C6618,FreightRates!$B$2:$B$1541,B6618,FreightRates!$C$2:$C$1541,E6618,FreightRates!$F$2:$F$1541,D6618,FreightRates!$D$2:$D$1541,"&lt;="&amp;I6618,FreightRates!$E$2:$E$1541,"&gt;="&amp;I6618)</f>
        <v>2</v>
      </c>
    </row>
    <row r="6619" spans="1:20" x14ac:dyDescent="0.25">
      <c r="A6619" s="10">
        <f>OrderList!A6619</f>
        <v>1447241400.7</v>
      </c>
      <c r="B6619" s="10" t="str">
        <f>OrderList!C6619</f>
        <v>PORT04</v>
      </c>
      <c r="C6619" s="10" t="str">
        <f>OrderList!D6619</f>
        <v>V444_0</v>
      </c>
      <c r="D6619" s="10" t="str">
        <f>OrderList!F6619</f>
        <v>DTP</v>
      </c>
      <c r="E6619" s="10" t="str">
        <f>OrderList!L6619</f>
        <v>PORT09</v>
      </c>
      <c r="F6619" s="10" t="str">
        <f>OrderList!K6619</f>
        <v>PLANT03</v>
      </c>
      <c r="G6619" s="10">
        <f>OrderList!J6619</f>
        <v>1680562</v>
      </c>
      <c r="H6619" s="10">
        <f>OrderList!M6619</f>
        <v>547</v>
      </c>
      <c r="I6619" s="10">
        <f>OrderList!N6619</f>
        <v>3.0847561688819218</v>
      </c>
      <c r="O6619" s="10">
        <f>COUNTIF(FreightRates!$A$2:$A$1541,C6619)</f>
        <v>39</v>
      </c>
      <c r="Q6619" s="10">
        <f>COUNTIFS(FreightRates!$A$2:$A$1541,C6619,FreightRates!$B$2:$B$1541,B6619,FreightRates!$C$2:$C$1541,E6619)</f>
        <v>20</v>
      </c>
      <c r="T6619">
        <f>COUNTIFS(FreightRates!$A$2:$A$1541,C6619,FreightRates!$B$2:$B$1541,B6619,FreightRates!$C$2:$C$1541,E6619,FreightRates!$F$2:$F$1541,D6619,FreightRates!$D$2:$D$1541,"&lt;="&amp;I6619,FreightRates!$E$2:$E$1541,"&gt;="&amp;I6619)</f>
        <v>2</v>
      </c>
    </row>
    <row r="6620" spans="1:20" x14ac:dyDescent="0.25">
      <c r="A6620" s="10">
        <f>OrderList!A6620</f>
        <v>1447423169.7</v>
      </c>
      <c r="B6620" s="10" t="str">
        <f>OrderList!C6620</f>
        <v>PORT04</v>
      </c>
      <c r="C6620" s="10" t="str">
        <f>OrderList!D6620</f>
        <v>V444_0</v>
      </c>
      <c r="D6620" s="10" t="str">
        <f>OrderList!F6620</f>
        <v>DTP</v>
      </c>
      <c r="E6620" s="10" t="str">
        <f>OrderList!L6620</f>
        <v>PORT09</v>
      </c>
      <c r="F6620" s="10" t="str">
        <f>OrderList!K6620</f>
        <v>PLANT03</v>
      </c>
      <c r="G6620" s="10">
        <f>OrderList!J6620</f>
        <v>1680562</v>
      </c>
      <c r="H6620" s="10">
        <f>OrderList!M6620</f>
        <v>843</v>
      </c>
      <c r="I6620" s="10">
        <f>OrderList!N6620</f>
        <v>6.2318306442059024</v>
      </c>
      <c r="O6620" s="10">
        <f>COUNTIF(FreightRates!$A$2:$A$1541,C6620)</f>
        <v>39</v>
      </c>
      <c r="Q6620" s="10">
        <f>COUNTIFS(FreightRates!$A$2:$A$1541,C6620,FreightRates!$B$2:$B$1541,B6620,FreightRates!$C$2:$C$1541,E6620)</f>
        <v>20</v>
      </c>
      <c r="T6620">
        <f>COUNTIFS(FreightRates!$A$2:$A$1541,C6620,FreightRates!$B$2:$B$1541,B6620,FreightRates!$C$2:$C$1541,E6620,FreightRates!$F$2:$F$1541,D6620,FreightRates!$D$2:$D$1541,"&lt;="&amp;I6620,FreightRates!$E$2:$E$1541,"&gt;="&amp;I6620)</f>
        <v>2</v>
      </c>
    </row>
    <row r="6621" spans="1:20" x14ac:dyDescent="0.25">
      <c r="A6621" s="10">
        <f>OrderList!A6621</f>
        <v>1447241404.7</v>
      </c>
      <c r="B6621" s="10" t="str">
        <f>OrderList!C6621</f>
        <v>PORT04</v>
      </c>
      <c r="C6621" s="10" t="str">
        <f>OrderList!D6621</f>
        <v>V444_0</v>
      </c>
      <c r="D6621" s="10" t="str">
        <f>OrderList!F6621</f>
        <v>DTP</v>
      </c>
      <c r="E6621" s="10" t="str">
        <f>OrderList!L6621</f>
        <v>PORT09</v>
      </c>
      <c r="F6621" s="10" t="str">
        <f>OrderList!K6621</f>
        <v>PLANT03</v>
      </c>
      <c r="G6621" s="10">
        <f>OrderList!J6621</f>
        <v>1680562</v>
      </c>
      <c r="H6621" s="10">
        <f>OrderList!M6621</f>
        <v>568</v>
      </c>
      <c r="I6621" s="10">
        <f>OrderList!N6621</f>
        <v>3.1886200129520201</v>
      </c>
      <c r="O6621" s="10">
        <f>COUNTIF(FreightRates!$A$2:$A$1541,C6621)</f>
        <v>39</v>
      </c>
      <c r="Q6621" s="10">
        <f>COUNTIFS(FreightRates!$A$2:$A$1541,C6621,FreightRates!$B$2:$B$1541,B6621,FreightRates!$C$2:$C$1541,E6621)</f>
        <v>20</v>
      </c>
      <c r="T6621">
        <f>COUNTIFS(FreightRates!$A$2:$A$1541,C6621,FreightRates!$B$2:$B$1541,B6621,FreightRates!$C$2:$C$1541,E6621,FreightRates!$F$2:$F$1541,D6621,FreightRates!$D$2:$D$1541,"&lt;="&amp;I6621,FreightRates!$E$2:$E$1541,"&gt;="&amp;I6621)</f>
        <v>2</v>
      </c>
    </row>
    <row r="6622" spans="1:20" x14ac:dyDescent="0.25">
      <c r="A6622" s="10">
        <f>OrderList!A6622</f>
        <v>1447423200.7</v>
      </c>
      <c r="B6622" s="10" t="str">
        <f>OrderList!C6622</f>
        <v>PORT04</v>
      </c>
      <c r="C6622" s="10" t="str">
        <f>OrderList!D6622</f>
        <v>V444_0</v>
      </c>
      <c r="D6622" s="10" t="str">
        <f>OrderList!F6622</f>
        <v>DTP</v>
      </c>
      <c r="E6622" s="10" t="str">
        <f>OrderList!L6622</f>
        <v>PORT09</v>
      </c>
      <c r="F6622" s="10" t="str">
        <f>OrderList!K6622</f>
        <v>PLANT03</v>
      </c>
      <c r="G6622" s="10">
        <f>OrderList!J6622</f>
        <v>1680562</v>
      </c>
      <c r="H6622" s="10">
        <f>OrderList!M6622</f>
        <v>421</v>
      </c>
      <c r="I6622" s="10">
        <f>OrderList!N6622</f>
        <v>1.4852529702024069</v>
      </c>
      <c r="O6622" s="10">
        <f>COUNTIF(FreightRates!$A$2:$A$1541,C6622)</f>
        <v>39</v>
      </c>
      <c r="Q6622" s="10">
        <f>COUNTIFS(FreightRates!$A$2:$A$1541,C6622,FreightRates!$B$2:$B$1541,B6622,FreightRates!$C$2:$C$1541,E6622)</f>
        <v>20</v>
      </c>
      <c r="T6622">
        <f>COUNTIFS(FreightRates!$A$2:$A$1541,C6622,FreightRates!$B$2:$B$1541,B6622,FreightRates!$C$2:$C$1541,E6622,FreightRates!$F$2:$F$1541,D6622,FreightRates!$D$2:$D$1541,"&lt;="&amp;I6622,FreightRates!$E$2:$E$1541,"&gt;="&amp;I6622)</f>
        <v>2</v>
      </c>
    </row>
    <row r="6623" spans="1:20" x14ac:dyDescent="0.25">
      <c r="A6623" s="10">
        <f>OrderList!A6623</f>
        <v>1447185825.7</v>
      </c>
      <c r="B6623" s="10" t="str">
        <f>OrderList!C6623</f>
        <v>PORT04</v>
      </c>
      <c r="C6623" s="10" t="str">
        <f>OrderList!D6623</f>
        <v>V444_0</v>
      </c>
      <c r="D6623" s="10" t="str">
        <f>OrderList!F6623</f>
        <v>DTP</v>
      </c>
      <c r="E6623" s="10" t="str">
        <f>OrderList!L6623</f>
        <v>PORT09</v>
      </c>
      <c r="F6623" s="10" t="str">
        <f>OrderList!K6623</f>
        <v>PLANT03</v>
      </c>
      <c r="G6623" s="10">
        <f>OrderList!J6623</f>
        <v>1680562</v>
      </c>
      <c r="H6623" s="10">
        <f>OrderList!M6623</f>
        <v>346</v>
      </c>
      <c r="I6623" s="10">
        <f>OrderList!N6623</f>
        <v>0.82052436815377716</v>
      </c>
      <c r="O6623" s="10">
        <f>COUNTIF(FreightRates!$A$2:$A$1541,C6623)</f>
        <v>39</v>
      </c>
      <c r="Q6623" s="10">
        <f>COUNTIFS(FreightRates!$A$2:$A$1541,C6623,FreightRates!$B$2:$B$1541,B6623,FreightRates!$C$2:$C$1541,E6623)</f>
        <v>20</v>
      </c>
      <c r="T6623">
        <f>COUNTIFS(FreightRates!$A$2:$A$1541,C6623,FreightRates!$B$2:$B$1541,B6623,FreightRates!$C$2:$C$1541,E6623,FreightRates!$F$2:$F$1541,D6623,FreightRates!$D$2:$D$1541,"&lt;="&amp;I6623,FreightRates!$E$2:$E$1541,"&gt;="&amp;I6623)</f>
        <v>2</v>
      </c>
    </row>
    <row r="6624" spans="1:20" x14ac:dyDescent="0.25">
      <c r="A6624" s="10">
        <f>OrderList!A6624</f>
        <v>1447162899.7</v>
      </c>
      <c r="B6624" s="10" t="str">
        <f>OrderList!C6624</f>
        <v>PORT04</v>
      </c>
      <c r="C6624" s="10" t="str">
        <f>OrderList!D6624</f>
        <v>V444_0</v>
      </c>
      <c r="D6624" s="10" t="str">
        <f>OrderList!F6624</f>
        <v>DTP</v>
      </c>
      <c r="E6624" s="10" t="str">
        <f>OrderList!L6624</f>
        <v>PORT09</v>
      </c>
      <c r="F6624" s="10" t="str">
        <f>OrderList!K6624</f>
        <v>PLANT03</v>
      </c>
      <c r="G6624" s="10">
        <f>OrderList!J6624</f>
        <v>1669701</v>
      </c>
      <c r="H6624" s="10">
        <f>OrderList!M6624</f>
        <v>835</v>
      </c>
      <c r="I6624" s="10">
        <f>OrderList!N6624</f>
        <v>6.11</v>
      </c>
      <c r="O6624" s="10">
        <f>COUNTIF(FreightRates!$A$2:$A$1541,C6624)</f>
        <v>39</v>
      </c>
      <c r="Q6624" s="10">
        <f>COUNTIFS(FreightRates!$A$2:$A$1541,C6624,FreightRates!$B$2:$B$1541,B6624,FreightRates!$C$2:$C$1541,E6624)</f>
        <v>20</v>
      </c>
      <c r="T6624">
        <f>COUNTIFS(FreightRates!$A$2:$A$1541,C6624,FreightRates!$B$2:$B$1541,B6624,FreightRates!$C$2:$C$1541,E6624,FreightRates!$F$2:$F$1541,D6624,FreightRates!$D$2:$D$1541,"&lt;="&amp;I6624,FreightRates!$E$2:$E$1541,"&gt;="&amp;I6624)</f>
        <v>2</v>
      </c>
    </row>
    <row r="6625" spans="1:20" x14ac:dyDescent="0.25">
      <c r="A6625" s="10">
        <f>OrderList!A6625</f>
        <v>1447146773.7</v>
      </c>
      <c r="B6625" s="10" t="str">
        <f>OrderList!C6625</f>
        <v>PORT04</v>
      </c>
      <c r="C6625" s="10" t="str">
        <f>OrderList!D6625</f>
        <v>V444_0</v>
      </c>
      <c r="D6625" s="10" t="str">
        <f>OrderList!F6625</f>
        <v>DTP</v>
      </c>
      <c r="E6625" s="10" t="str">
        <f>OrderList!L6625</f>
        <v>PORT09</v>
      </c>
      <c r="F6625" s="10" t="str">
        <f>OrderList!K6625</f>
        <v>PLANT03</v>
      </c>
      <c r="G6625" s="10">
        <f>OrderList!J6625</f>
        <v>1669701</v>
      </c>
      <c r="H6625" s="10">
        <f>OrderList!M6625</f>
        <v>871</v>
      </c>
      <c r="I6625" s="10">
        <f>OrderList!N6625</f>
        <v>6.11</v>
      </c>
      <c r="O6625" s="10">
        <f>COUNTIF(FreightRates!$A$2:$A$1541,C6625)</f>
        <v>39</v>
      </c>
      <c r="Q6625" s="10">
        <f>COUNTIFS(FreightRates!$A$2:$A$1541,C6625,FreightRates!$B$2:$B$1541,B6625,FreightRates!$C$2:$C$1541,E6625)</f>
        <v>20</v>
      </c>
      <c r="T6625">
        <f>COUNTIFS(FreightRates!$A$2:$A$1541,C6625,FreightRates!$B$2:$B$1541,B6625,FreightRates!$C$2:$C$1541,E6625,FreightRates!$F$2:$F$1541,D6625,FreightRates!$D$2:$D$1541,"&lt;="&amp;I6625,FreightRates!$E$2:$E$1541,"&gt;="&amp;I6625)</f>
        <v>2</v>
      </c>
    </row>
    <row r="6626" spans="1:20" x14ac:dyDescent="0.25">
      <c r="A6626" s="10">
        <f>OrderList!A6626</f>
        <v>1447281365.7</v>
      </c>
      <c r="B6626" s="10" t="str">
        <f>OrderList!C6626</f>
        <v>PORT04</v>
      </c>
      <c r="C6626" s="10" t="str">
        <f>OrderList!D6626</f>
        <v>V444_0</v>
      </c>
      <c r="D6626" s="10" t="str">
        <f>OrderList!F6626</f>
        <v>DTP</v>
      </c>
      <c r="E6626" s="10" t="str">
        <f>OrderList!L6626</f>
        <v>PORT09</v>
      </c>
      <c r="F6626" s="10" t="str">
        <f>OrderList!K6626</f>
        <v>PLANT03</v>
      </c>
      <c r="G6626" s="10">
        <f>OrderList!J6626</f>
        <v>1669701</v>
      </c>
      <c r="H6626" s="10">
        <f>OrderList!M6626</f>
        <v>892</v>
      </c>
      <c r="I6626" s="10">
        <f>OrderList!N6626</f>
        <v>6.11</v>
      </c>
      <c r="O6626" s="10">
        <f>COUNTIF(FreightRates!$A$2:$A$1541,C6626)</f>
        <v>39</v>
      </c>
      <c r="Q6626" s="10">
        <f>COUNTIFS(FreightRates!$A$2:$A$1541,C6626,FreightRates!$B$2:$B$1541,B6626,FreightRates!$C$2:$C$1541,E6626)</f>
        <v>20</v>
      </c>
      <c r="T6626">
        <f>COUNTIFS(FreightRates!$A$2:$A$1541,C6626,FreightRates!$B$2:$B$1541,B6626,FreightRates!$C$2:$C$1541,E6626,FreightRates!$F$2:$F$1541,D6626,FreightRates!$D$2:$D$1541,"&lt;="&amp;I6626,FreightRates!$E$2:$E$1541,"&gt;="&amp;I6626)</f>
        <v>2</v>
      </c>
    </row>
    <row r="6627" spans="1:20" x14ac:dyDescent="0.25">
      <c r="A6627" s="10">
        <f>OrderList!A6627</f>
        <v>1447230010.7</v>
      </c>
      <c r="B6627" s="10" t="str">
        <f>OrderList!C6627</f>
        <v>PORT04</v>
      </c>
      <c r="C6627" s="10" t="str">
        <f>OrderList!D6627</f>
        <v>V444_0</v>
      </c>
      <c r="D6627" s="10" t="str">
        <f>OrderList!F6627</f>
        <v>DTP</v>
      </c>
      <c r="E6627" s="10" t="str">
        <f>OrderList!L6627</f>
        <v>PORT09</v>
      </c>
      <c r="F6627" s="10" t="str">
        <f>OrderList!K6627</f>
        <v>PLANT03</v>
      </c>
      <c r="G6627" s="10">
        <f>OrderList!J6627</f>
        <v>1669701</v>
      </c>
      <c r="H6627" s="10">
        <f>OrderList!M6627</f>
        <v>897</v>
      </c>
      <c r="I6627" s="10">
        <f>OrderList!N6627</f>
        <v>6.11</v>
      </c>
      <c r="O6627" s="10">
        <f>COUNTIF(FreightRates!$A$2:$A$1541,C6627)</f>
        <v>39</v>
      </c>
      <c r="Q6627" s="10">
        <f>COUNTIFS(FreightRates!$A$2:$A$1541,C6627,FreightRates!$B$2:$B$1541,B6627,FreightRates!$C$2:$C$1541,E6627)</f>
        <v>20</v>
      </c>
      <c r="T6627">
        <f>COUNTIFS(FreightRates!$A$2:$A$1541,C6627,FreightRates!$B$2:$B$1541,B6627,FreightRates!$C$2:$C$1541,E6627,FreightRates!$F$2:$F$1541,D6627,FreightRates!$D$2:$D$1541,"&lt;="&amp;I6627,FreightRates!$E$2:$E$1541,"&gt;="&amp;I6627)</f>
        <v>2</v>
      </c>
    </row>
    <row r="6628" spans="1:20" x14ac:dyDescent="0.25">
      <c r="A6628" s="10">
        <f>OrderList!A6628</f>
        <v>1447164222.7</v>
      </c>
      <c r="B6628" s="10" t="str">
        <f>OrderList!C6628</f>
        <v>PORT04</v>
      </c>
      <c r="C6628" s="10" t="str">
        <f>OrderList!D6628</f>
        <v>V444_0</v>
      </c>
      <c r="D6628" s="10" t="str">
        <f>OrderList!F6628</f>
        <v>DTP</v>
      </c>
      <c r="E6628" s="10" t="str">
        <f>OrderList!L6628</f>
        <v>PORT09</v>
      </c>
      <c r="F6628" s="10" t="str">
        <f>OrderList!K6628</f>
        <v>PLANT03</v>
      </c>
      <c r="G6628" s="10">
        <f>OrderList!J6628</f>
        <v>1669701</v>
      </c>
      <c r="H6628" s="10">
        <f>OrderList!M6628</f>
        <v>881</v>
      </c>
      <c r="I6628" s="10">
        <f>OrderList!N6628</f>
        <v>6.11</v>
      </c>
      <c r="O6628" s="10">
        <f>COUNTIF(FreightRates!$A$2:$A$1541,C6628)</f>
        <v>39</v>
      </c>
      <c r="Q6628" s="10">
        <f>COUNTIFS(FreightRates!$A$2:$A$1541,C6628,FreightRates!$B$2:$B$1541,B6628,FreightRates!$C$2:$C$1541,E6628)</f>
        <v>20</v>
      </c>
      <c r="T6628">
        <f>COUNTIFS(FreightRates!$A$2:$A$1541,C6628,FreightRates!$B$2:$B$1541,B6628,FreightRates!$C$2:$C$1541,E6628,FreightRates!$F$2:$F$1541,D6628,FreightRates!$D$2:$D$1541,"&lt;="&amp;I6628,FreightRates!$E$2:$E$1541,"&gt;="&amp;I6628)</f>
        <v>2</v>
      </c>
    </row>
    <row r="6629" spans="1:20" x14ac:dyDescent="0.25">
      <c r="A6629" s="10">
        <f>OrderList!A6629</f>
        <v>1447204367.7</v>
      </c>
      <c r="B6629" s="10" t="str">
        <f>OrderList!C6629</f>
        <v>PORT04</v>
      </c>
      <c r="C6629" s="10" t="str">
        <f>OrderList!D6629</f>
        <v>V444_0</v>
      </c>
      <c r="D6629" s="10" t="str">
        <f>OrderList!F6629</f>
        <v>DTP</v>
      </c>
      <c r="E6629" s="10" t="str">
        <f>OrderList!L6629</f>
        <v>PORT09</v>
      </c>
      <c r="F6629" s="10" t="str">
        <f>OrderList!K6629</f>
        <v>PLANT03</v>
      </c>
      <c r="G6629" s="10">
        <f>OrderList!J6629</f>
        <v>1669701</v>
      </c>
      <c r="H6629" s="10">
        <f>OrderList!M6629</f>
        <v>913</v>
      </c>
      <c r="I6629" s="10">
        <f>OrderList!N6629</f>
        <v>6.11</v>
      </c>
      <c r="O6629" s="10">
        <f>COUNTIF(FreightRates!$A$2:$A$1541,C6629)</f>
        <v>39</v>
      </c>
      <c r="Q6629" s="10">
        <f>COUNTIFS(FreightRates!$A$2:$A$1541,C6629,FreightRates!$B$2:$B$1541,B6629,FreightRates!$C$2:$C$1541,E6629)</f>
        <v>20</v>
      </c>
      <c r="T6629">
        <f>COUNTIFS(FreightRates!$A$2:$A$1541,C6629,FreightRates!$B$2:$B$1541,B6629,FreightRates!$C$2:$C$1541,E6629,FreightRates!$F$2:$F$1541,D6629,FreightRates!$D$2:$D$1541,"&lt;="&amp;I6629,FreightRates!$E$2:$E$1541,"&gt;="&amp;I6629)</f>
        <v>2</v>
      </c>
    </row>
    <row r="6630" spans="1:20" x14ac:dyDescent="0.25">
      <c r="A6630" s="10">
        <f>OrderList!A6630</f>
        <v>1447224419.7</v>
      </c>
      <c r="B6630" s="10" t="str">
        <f>OrderList!C6630</f>
        <v>PORT04</v>
      </c>
      <c r="C6630" s="10" t="str">
        <f>OrderList!D6630</f>
        <v>V444_0</v>
      </c>
      <c r="D6630" s="10" t="str">
        <f>OrderList!F6630</f>
        <v>DTP</v>
      </c>
      <c r="E6630" s="10" t="str">
        <f>OrderList!L6630</f>
        <v>PORT09</v>
      </c>
      <c r="F6630" s="10" t="str">
        <f>OrderList!K6630</f>
        <v>PLANT03</v>
      </c>
      <c r="G6630" s="10">
        <f>OrderList!J6630</f>
        <v>1669701</v>
      </c>
      <c r="H6630" s="10">
        <f>OrderList!M6630</f>
        <v>892</v>
      </c>
      <c r="I6630" s="10">
        <f>OrderList!N6630</f>
        <v>6.11</v>
      </c>
      <c r="O6630" s="10">
        <f>COUNTIF(FreightRates!$A$2:$A$1541,C6630)</f>
        <v>39</v>
      </c>
      <c r="Q6630" s="10">
        <f>COUNTIFS(FreightRates!$A$2:$A$1541,C6630,FreightRates!$B$2:$B$1541,B6630,FreightRates!$C$2:$C$1541,E6630)</f>
        <v>20</v>
      </c>
      <c r="T6630">
        <f>COUNTIFS(FreightRates!$A$2:$A$1541,C6630,FreightRates!$B$2:$B$1541,B6630,FreightRates!$C$2:$C$1541,E6630,FreightRates!$F$2:$F$1541,D6630,FreightRates!$D$2:$D$1541,"&lt;="&amp;I6630,FreightRates!$E$2:$E$1541,"&gt;="&amp;I6630)</f>
        <v>2</v>
      </c>
    </row>
    <row r="6631" spans="1:20" x14ac:dyDescent="0.25">
      <c r="A6631" s="10">
        <f>OrderList!A6631</f>
        <v>1447174475.7</v>
      </c>
      <c r="B6631" s="10" t="str">
        <f>OrderList!C6631</f>
        <v>PORT04</v>
      </c>
      <c r="C6631" s="10" t="str">
        <f>OrderList!D6631</f>
        <v>V444_0</v>
      </c>
      <c r="D6631" s="10" t="str">
        <f>OrderList!F6631</f>
        <v>DTP</v>
      </c>
      <c r="E6631" s="10" t="str">
        <f>OrderList!L6631</f>
        <v>PORT09</v>
      </c>
      <c r="F6631" s="10" t="str">
        <f>OrderList!K6631</f>
        <v>PLANT03</v>
      </c>
      <c r="G6631" s="10">
        <f>OrderList!J6631</f>
        <v>1669701</v>
      </c>
      <c r="H6631" s="10">
        <f>OrderList!M6631</f>
        <v>867</v>
      </c>
      <c r="I6631" s="10">
        <f>OrderList!N6631</f>
        <v>6.11</v>
      </c>
      <c r="O6631" s="10">
        <f>COUNTIF(FreightRates!$A$2:$A$1541,C6631)</f>
        <v>39</v>
      </c>
      <c r="Q6631" s="10">
        <f>COUNTIFS(FreightRates!$A$2:$A$1541,C6631,FreightRates!$B$2:$B$1541,B6631,FreightRates!$C$2:$C$1541,E6631)</f>
        <v>20</v>
      </c>
      <c r="T6631">
        <f>COUNTIFS(FreightRates!$A$2:$A$1541,C6631,FreightRates!$B$2:$B$1541,B6631,FreightRates!$C$2:$C$1541,E6631,FreightRates!$F$2:$F$1541,D6631,FreightRates!$D$2:$D$1541,"&lt;="&amp;I6631,FreightRates!$E$2:$E$1541,"&gt;="&amp;I6631)</f>
        <v>2</v>
      </c>
    </row>
    <row r="6632" spans="1:20" x14ac:dyDescent="0.25">
      <c r="A6632" s="10">
        <f>OrderList!A6632</f>
        <v>1447204357.7</v>
      </c>
      <c r="B6632" s="10" t="str">
        <f>OrderList!C6632</f>
        <v>PORT04</v>
      </c>
      <c r="C6632" s="10" t="str">
        <f>OrderList!D6632</f>
        <v>V444_0</v>
      </c>
      <c r="D6632" s="10" t="str">
        <f>OrderList!F6632</f>
        <v>DTP</v>
      </c>
      <c r="E6632" s="10" t="str">
        <f>OrderList!L6632</f>
        <v>PORT09</v>
      </c>
      <c r="F6632" s="10" t="str">
        <f>OrderList!K6632</f>
        <v>PLANT03</v>
      </c>
      <c r="G6632" s="10">
        <f>OrderList!J6632</f>
        <v>1669701</v>
      </c>
      <c r="H6632" s="10">
        <f>OrderList!M6632</f>
        <v>860</v>
      </c>
      <c r="I6632" s="10">
        <f>OrderList!N6632</f>
        <v>6.11</v>
      </c>
      <c r="O6632" s="10">
        <f>COUNTIF(FreightRates!$A$2:$A$1541,C6632)</f>
        <v>39</v>
      </c>
      <c r="Q6632" s="10">
        <f>COUNTIFS(FreightRates!$A$2:$A$1541,C6632,FreightRates!$B$2:$B$1541,B6632,FreightRates!$C$2:$C$1541,E6632)</f>
        <v>20</v>
      </c>
      <c r="T6632">
        <f>COUNTIFS(FreightRates!$A$2:$A$1541,C6632,FreightRates!$B$2:$B$1541,B6632,FreightRates!$C$2:$C$1541,E6632,FreightRates!$F$2:$F$1541,D6632,FreightRates!$D$2:$D$1541,"&lt;="&amp;I6632,FreightRates!$E$2:$E$1541,"&gt;="&amp;I6632)</f>
        <v>2</v>
      </c>
    </row>
    <row r="6633" spans="1:20" x14ac:dyDescent="0.25">
      <c r="A6633" s="10">
        <f>OrderList!A6633</f>
        <v>1447164218.7</v>
      </c>
      <c r="B6633" s="10" t="str">
        <f>OrderList!C6633</f>
        <v>PORT04</v>
      </c>
      <c r="C6633" s="10" t="str">
        <f>OrderList!D6633</f>
        <v>V444_0</v>
      </c>
      <c r="D6633" s="10" t="str">
        <f>OrderList!F6633</f>
        <v>DTP</v>
      </c>
      <c r="E6633" s="10" t="str">
        <f>OrderList!L6633</f>
        <v>PORT09</v>
      </c>
      <c r="F6633" s="10" t="str">
        <f>OrderList!K6633</f>
        <v>PLANT03</v>
      </c>
      <c r="G6633" s="10">
        <f>OrderList!J6633</f>
        <v>1669701</v>
      </c>
      <c r="H6633" s="10">
        <f>OrderList!M6633</f>
        <v>883</v>
      </c>
      <c r="I6633" s="10">
        <f>OrderList!N6633</f>
        <v>6.11</v>
      </c>
      <c r="O6633" s="10">
        <f>COUNTIF(FreightRates!$A$2:$A$1541,C6633)</f>
        <v>39</v>
      </c>
      <c r="Q6633" s="10">
        <f>COUNTIFS(FreightRates!$A$2:$A$1541,C6633,FreightRates!$B$2:$B$1541,B6633,FreightRates!$C$2:$C$1541,E6633)</f>
        <v>20</v>
      </c>
      <c r="T6633">
        <f>COUNTIFS(FreightRates!$A$2:$A$1541,C6633,FreightRates!$B$2:$B$1541,B6633,FreightRates!$C$2:$C$1541,E6633,FreightRates!$F$2:$F$1541,D6633,FreightRates!$D$2:$D$1541,"&lt;="&amp;I6633,FreightRates!$E$2:$E$1541,"&gt;="&amp;I6633)</f>
        <v>2</v>
      </c>
    </row>
    <row r="6634" spans="1:20" x14ac:dyDescent="0.25">
      <c r="A6634" s="10">
        <f>OrderList!A6634</f>
        <v>1447162972.7</v>
      </c>
      <c r="B6634" s="10" t="str">
        <f>OrderList!C6634</f>
        <v>PORT04</v>
      </c>
      <c r="C6634" s="10" t="str">
        <f>OrderList!D6634</f>
        <v>V444_0</v>
      </c>
      <c r="D6634" s="10" t="str">
        <f>OrderList!F6634</f>
        <v>DTP</v>
      </c>
      <c r="E6634" s="10" t="str">
        <f>OrderList!L6634</f>
        <v>PORT09</v>
      </c>
      <c r="F6634" s="10" t="str">
        <f>OrderList!K6634</f>
        <v>PLANT03</v>
      </c>
      <c r="G6634" s="10">
        <f>OrderList!J6634</f>
        <v>1669701</v>
      </c>
      <c r="H6634" s="10">
        <f>OrderList!M6634</f>
        <v>896</v>
      </c>
      <c r="I6634" s="10">
        <f>OrderList!N6634</f>
        <v>6.11</v>
      </c>
      <c r="O6634" s="10">
        <f>COUNTIF(FreightRates!$A$2:$A$1541,C6634)</f>
        <v>39</v>
      </c>
      <c r="Q6634" s="10">
        <f>COUNTIFS(FreightRates!$A$2:$A$1541,C6634,FreightRates!$B$2:$B$1541,B6634,FreightRates!$C$2:$C$1541,E6634)</f>
        <v>20</v>
      </c>
      <c r="T6634">
        <f>COUNTIFS(FreightRates!$A$2:$A$1541,C6634,FreightRates!$B$2:$B$1541,B6634,FreightRates!$C$2:$C$1541,E6634,FreightRates!$F$2:$F$1541,D6634,FreightRates!$D$2:$D$1541,"&lt;="&amp;I6634,FreightRates!$E$2:$E$1541,"&gt;="&amp;I6634)</f>
        <v>2</v>
      </c>
    </row>
    <row r="6635" spans="1:20" x14ac:dyDescent="0.25">
      <c r="A6635" s="10">
        <f>OrderList!A6635</f>
        <v>1447281381.7</v>
      </c>
      <c r="B6635" s="10" t="str">
        <f>OrderList!C6635</f>
        <v>PORT04</v>
      </c>
      <c r="C6635" s="10" t="str">
        <f>OrderList!D6635</f>
        <v>V444_0</v>
      </c>
      <c r="D6635" s="10" t="str">
        <f>OrderList!F6635</f>
        <v>DTP</v>
      </c>
      <c r="E6635" s="10" t="str">
        <f>OrderList!L6635</f>
        <v>PORT09</v>
      </c>
      <c r="F6635" s="10" t="str">
        <f>OrderList!K6635</f>
        <v>PLANT03</v>
      </c>
      <c r="G6635" s="10">
        <f>OrderList!J6635</f>
        <v>1669701</v>
      </c>
      <c r="H6635" s="10">
        <f>OrderList!M6635</f>
        <v>865</v>
      </c>
      <c r="I6635" s="10">
        <f>OrderList!N6635</f>
        <v>6.11</v>
      </c>
      <c r="O6635" s="10">
        <f>COUNTIF(FreightRates!$A$2:$A$1541,C6635)</f>
        <v>39</v>
      </c>
      <c r="Q6635" s="10">
        <f>COUNTIFS(FreightRates!$A$2:$A$1541,C6635,FreightRates!$B$2:$B$1541,B6635,FreightRates!$C$2:$C$1541,E6635)</f>
        <v>20</v>
      </c>
      <c r="T6635">
        <f>COUNTIFS(FreightRates!$A$2:$A$1541,C6635,FreightRates!$B$2:$B$1541,B6635,FreightRates!$C$2:$C$1541,E6635,FreightRates!$F$2:$F$1541,D6635,FreightRates!$D$2:$D$1541,"&lt;="&amp;I6635,FreightRates!$E$2:$E$1541,"&gt;="&amp;I6635)</f>
        <v>2</v>
      </c>
    </row>
    <row r="6636" spans="1:20" x14ac:dyDescent="0.25">
      <c r="A6636" s="10">
        <f>OrderList!A6636</f>
        <v>1447164179.7</v>
      </c>
      <c r="B6636" s="10" t="str">
        <f>OrderList!C6636</f>
        <v>PORT04</v>
      </c>
      <c r="C6636" s="10" t="str">
        <f>OrderList!D6636</f>
        <v>V444_0</v>
      </c>
      <c r="D6636" s="10" t="str">
        <f>OrderList!F6636</f>
        <v>DTP</v>
      </c>
      <c r="E6636" s="10" t="str">
        <f>OrderList!L6636</f>
        <v>PORT09</v>
      </c>
      <c r="F6636" s="10" t="str">
        <f>OrderList!K6636</f>
        <v>PLANT03</v>
      </c>
      <c r="G6636" s="10">
        <f>OrderList!J6636</f>
        <v>1669701</v>
      </c>
      <c r="H6636" s="10">
        <f>OrderList!M6636</f>
        <v>913</v>
      </c>
      <c r="I6636" s="10">
        <f>OrderList!N6636</f>
        <v>6.11</v>
      </c>
      <c r="O6636" s="10">
        <f>COUNTIF(FreightRates!$A$2:$A$1541,C6636)</f>
        <v>39</v>
      </c>
      <c r="Q6636" s="10">
        <f>COUNTIFS(FreightRates!$A$2:$A$1541,C6636,FreightRates!$B$2:$B$1541,B6636,FreightRates!$C$2:$C$1541,E6636)</f>
        <v>20</v>
      </c>
      <c r="T6636">
        <f>COUNTIFS(FreightRates!$A$2:$A$1541,C6636,FreightRates!$B$2:$B$1541,B6636,FreightRates!$C$2:$C$1541,E6636,FreightRates!$F$2:$F$1541,D6636,FreightRates!$D$2:$D$1541,"&lt;="&amp;I6636,FreightRates!$E$2:$E$1541,"&gt;="&amp;I6636)</f>
        <v>2</v>
      </c>
    </row>
    <row r="6637" spans="1:20" x14ac:dyDescent="0.25">
      <c r="A6637" s="10">
        <f>OrderList!A6637</f>
        <v>1447164180.7</v>
      </c>
      <c r="B6637" s="10" t="str">
        <f>OrderList!C6637</f>
        <v>PORT04</v>
      </c>
      <c r="C6637" s="10" t="str">
        <f>OrderList!D6637</f>
        <v>V444_0</v>
      </c>
      <c r="D6637" s="10" t="str">
        <f>OrderList!F6637</f>
        <v>DTP</v>
      </c>
      <c r="E6637" s="10" t="str">
        <f>OrderList!L6637</f>
        <v>PORT09</v>
      </c>
      <c r="F6637" s="10" t="str">
        <f>OrderList!K6637</f>
        <v>PLANT03</v>
      </c>
      <c r="G6637" s="10">
        <f>OrderList!J6637</f>
        <v>1669701</v>
      </c>
      <c r="H6637" s="10">
        <f>OrderList!M6637</f>
        <v>907</v>
      </c>
      <c r="I6637" s="10">
        <f>OrderList!N6637</f>
        <v>6.11</v>
      </c>
      <c r="O6637" s="10">
        <f>COUNTIF(FreightRates!$A$2:$A$1541,C6637)</f>
        <v>39</v>
      </c>
      <c r="Q6637" s="10">
        <f>COUNTIFS(FreightRates!$A$2:$A$1541,C6637,FreightRates!$B$2:$B$1541,B6637,FreightRates!$C$2:$C$1541,E6637)</f>
        <v>20</v>
      </c>
      <c r="T6637">
        <f>COUNTIFS(FreightRates!$A$2:$A$1541,C6637,FreightRates!$B$2:$B$1541,B6637,FreightRates!$C$2:$C$1541,E6637,FreightRates!$F$2:$F$1541,D6637,FreightRates!$D$2:$D$1541,"&lt;="&amp;I6637,FreightRates!$E$2:$E$1541,"&gt;="&amp;I6637)</f>
        <v>2</v>
      </c>
    </row>
    <row r="6638" spans="1:20" x14ac:dyDescent="0.25">
      <c r="A6638" s="10">
        <f>OrderList!A6638</f>
        <v>1447281351.7</v>
      </c>
      <c r="B6638" s="10" t="str">
        <f>OrderList!C6638</f>
        <v>PORT04</v>
      </c>
      <c r="C6638" s="10" t="str">
        <f>OrderList!D6638</f>
        <v>V444_0</v>
      </c>
      <c r="D6638" s="10" t="str">
        <f>OrderList!F6638</f>
        <v>DTP</v>
      </c>
      <c r="E6638" s="10" t="str">
        <f>OrderList!L6638</f>
        <v>PORT09</v>
      </c>
      <c r="F6638" s="10" t="str">
        <f>OrderList!K6638</f>
        <v>PLANT03</v>
      </c>
      <c r="G6638" s="10">
        <f>OrderList!J6638</f>
        <v>1669701</v>
      </c>
      <c r="H6638" s="10">
        <f>OrderList!M6638</f>
        <v>931</v>
      </c>
      <c r="I6638" s="10">
        <f>OrderList!N6638</f>
        <v>6.11</v>
      </c>
      <c r="O6638" s="10">
        <f>COUNTIF(FreightRates!$A$2:$A$1541,C6638)</f>
        <v>39</v>
      </c>
      <c r="Q6638" s="10">
        <f>COUNTIFS(FreightRates!$A$2:$A$1541,C6638,FreightRates!$B$2:$B$1541,B6638,FreightRates!$C$2:$C$1541,E6638)</f>
        <v>20</v>
      </c>
      <c r="T6638">
        <f>COUNTIFS(FreightRates!$A$2:$A$1541,C6638,FreightRates!$B$2:$B$1541,B6638,FreightRates!$C$2:$C$1541,E6638,FreightRates!$F$2:$F$1541,D6638,FreightRates!$D$2:$D$1541,"&lt;="&amp;I6638,FreightRates!$E$2:$E$1541,"&gt;="&amp;I6638)</f>
        <v>2</v>
      </c>
    </row>
    <row r="6639" spans="1:20" x14ac:dyDescent="0.25">
      <c r="A6639" s="10">
        <f>OrderList!A6639</f>
        <v>1447174473.7</v>
      </c>
      <c r="B6639" s="10" t="str">
        <f>OrderList!C6639</f>
        <v>PORT04</v>
      </c>
      <c r="C6639" s="10" t="str">
        <f>OrderList!D6639</f>
        <v>V444_0</v>
      </c>
      <c r="D6639" s="10" t="str">
        <f>OrderList!F6639</f>
        <v>DTP</v>
      </c>
      <c r="E6639" s="10" t="str">
        <f>OrderList!L6639</f>
        <v>PORT09</v>
      </c>
      <c r="F6639" s="10" t="str">
        <f>OrderList!K6639</f>
        <v>PLANT03</v>
      </c>
      <c r="G6639" s="10">
        <f>OrderList!J6639</f>
        <v>1669701</v>
      </c>
      <c r="H6639" s="10">
        <f>OrderList!M6639</f>
        <v>929</v>
      </c>
      <c r="I6639" s="10">
        <f>OrderList!N6639</f>
        <v>6.11</v>
      </c>
      <c r="O6639" s="10">
        <f>COUNTIF(FreightRates!$A$2:$A$1541,C6639)</f>
        <v>39</v>
      </c>
      <c r="Q6639" s="10">
        <f>COUNTIFS(FreightRates!$A$2:$A$1541,C6639,FreightRates!$B$2:$B$1541,B6639,FreightRates!$C$2:$C$1541,E6639)</f>
        <v>20</v>
      </c>
      <c r="T6639">
        <f>COUNTIFS(FreightRates!$A$2:$A$1541,C6639,FreightRates!$B$2:$B$1541,B6639,FreightRates!$C$2:$C$1541,E6639,FreightRates!$F$2:$F$1541,D6639,FreightRates!$D$2:$D$1541,"&lt;="&amp;I6639,FreightRates!$E$2:$E$1541,"&gt;="&amp;I6639)</f>
        <v>2</v>
      </c>
    </row>
    <row r="6640" spans="1:20" x14ac:dyDescent="0.25">
      <c r="A6640" s="10">
        <f>OrderList!A6640</f>
        <v>1447281380.7</v>
      </c>
      <c r="B6640" s="10" t="str">
        <f>OrderList!C6640</f>
        <v>PORT04</v>
      </c>
      <c r="C6640" s="10" t="str">
        <f>OrderList!D6640</f>
        <v>V444_0</v>
      </c>
      <c r="D6640" s="10" t="str">
        <f>OrderList!F6640</f>
        <v>DTP</v>
      </c>
      <c r="E6640" s="10" t="str">
        <f>OrderList!L6640</f>
        <v>PORT09</v>
      </c>
      <c r="F6640" s="10" t="str">
        <f>OrderList!K6640</f>
        <v>PLANT03</v>
      </c>
      <c r="G6640" s="10">
        <f>OrderList!J6640</f>
        <v>1669701</v>
      </c>
      <c r="H6640" s="10">
        <f>OrderList!M6640</f>
        <v>5120</v>
      </c>
      <c r="I6640" s="10">
        <f>OrderList!N6640</f>
        <v>46.839999999999996</v>
      </c>
      <c r="O6640" s="10">
        <f>COUNTIF(FreightRates!$A$2:$A$1541,C6640)</f>
        <v>39</v>
      </c>
      <c r="Q6640" s="10">
        <f>COUNTIFS(FreightRates!$A$2:$A$1541,C6640,FreightRates!$B$2:$B$1541,B6640,FreightRates!$C$2:$C$1541,E6640)</f>
        <v>20</v>
      </c>
      <c r="T6640">
        <f>COUNTIFS(FreightRates!$A$2:$A$1541,C6640,FreightRates!$B$2:$B$1541,B6640,FreightRates!$C$2:$C$1541,E6640,FreightRates!$F$2:$F$1541,D6640,FreightRates!$D$2:$D$1541,"&lt;="&amp;I6640,FreightRates!$E$2:$E$1541,"&gt;="&amp;I6640)</f>
        <v>2</v>
      </c>
    </row>
    <row r="6641" spans="1:20" x14ac:dyDescent="0.25">
      <c r="A6641" s="10">
        <f>OrderList!A6641</f>
        <v>1447163970.7</v>
      </c>
      <c r="B6641" s="10" t="str">
        <f>OrderList!C6641</f>
        <v>PORT04</v>
      </c>
      <c r="C6641" s="10" t="str">
        <f>OrderList!D6641</f>
        <v>V444_0</v>
      </c>
      <c r="D6641" s="10" t="str">
        <f>OrderList!F6641</f>
        <v>DTP</v>
      </c>
      <c r="E6641" s="10" t="str">
        <f>OrderList!L6641</f>
        <v>PORT09</v>
      </c>
      <c r="F6641" s="10" t="str">
        <f>OrderList!K6641</f>
        <v>PLANT03</v>
      </c>
      <c r="G6641" s="10">
        <f>OrderList!J6641</f>
        <v>1692956</v>
      </c>
      <c r="H6641" s="10">
        <f>OrderList!M6641</f>
        <v>740</v>
      </c>
      <c r="I6641" s="10">
        <f>OrderList!N6641</f>
        <v>3.88</v>
      </c>
      <c r="O6641" s="10">
        <f>COUNTIF(FreightRates!$A$2:$A$1541,C6641)</f>
        <v>39</v>
      </c>
      <c r="Q6641" s="10">
        <f>COUNTIFS(FreightRates!$A$2:$A$1541,C6641,FreightRates!$B$2:$B$1541,B6641,FreightRates!$C$2:$C$1541,E6641)</f>
        <v>20</v>
      </c>
      <c r="T6641">
        <f>COUNTIFS(FreightRates!$A$2:$A$1541,C6641,FreightRates!$B$2:$B$1541,B6641,FreightRates!$C$2:$C$1541,E6641,FreightRates!$F$2:$F$1541,D6641,FreightRates!$D$2:$D$1541,"&lt;="&amp;I6641,FreightRates!$E$2:$E$1541,"&gt;="&amp;I6641)</f>
        <v>2</v>
      </c>
    </row>
    <row r="6642" spans="1:20" x14ac:dyDescent="0.25">
      <c r="A6642" s="10">
        <f>OrderList!A6642</f>
        <v>1447418978.7</v>
      </c>
      <c r="B6642" s="10" t="str">
        <f>OrderList!C6642</f>
        <v>PORT04</v>
      </c>
      <c r="C6642" s="10" t="str">
        <f>OrderList!D6642</f>
        <v>V444_0</v>
      </c>
      <c r="D6642" s="10" t="str">
        <f>OrderList!F6642</f>
        <v>DTP</v>
      </c>
      <c r="E6642" s="10" t="str">
        <f>OrderList!L6642</f>
        <v>PORT09</v>
      </c>
      <c r="F6642" s="10" t="str">
        <f>OrderList!K6642</f>
        <v>PLANT03</v>
      </c>
      <c r="G6642" s="10">
        <f>OrderList!J6642</f>
        <v>1692956</v>
      </c>
      <c r="H6642" s="10">
        <f>OrderList!M6642</f>
        <v>677</v>
      </c>
      <c r="I6642" s="10">
        <f>OrderList!N6642</f>
        <v>3.78</v>
      </c>
      <c r="O6642" s="10">
        <f>COUNTIF(FreightRates!$A$2:$A$1541,C6642)</f>
        <v>39</v>
      </c>
      <c r="Q6642" s="10">
        <f>COUNTIFS(FreightRates!$A$2:$A$1541,C6642,FreightRates!$B$2:$B$1541,B6642,FreightRates!$C$2:$C$1541,E6642)</f>
        <v>20</v>
      </c>
      <c r="T6642">
        <f>COUNTIFS(FreightRates!$A$2:$A$1541,C6642,FreightRates!$B$2:$B$1541,B6642,FreightRates!$C$2:$C$1541,E6642,FreightRates!$F$2:$F$1541,D6642,FreightRates!$D$2:$D$1541,"&lt;="&amp;I6642,FreightRates!$E$2:$E$1541,"&gt;="&amp;I6642)</f>
        <v>2</v>
      </c>
    </row>
    <row r="6643" spans="1:20" x14ac:dyDescent="0.25">
      <c r="A6643" s="10">
        <f>OrderList!A6643</f>
        <v>1447308627.7</v>
      </c>
      <c r="B6643" s="10" t="str">
        <f>OrderList!C6643</f>
        <v>PORT04</v>
      </c>
      <c r="C6643" s="10" t="str">
        <f>OrderList!D6643</f>
        <v>V444_0</v>
      </c>
      <c r="D6643" s="10" t="str">
        <f>OrderList!F6643</f>
        <v>DTP</v>
      </c>
      <c r="E6643" s="10" t="str">
        <f>OrderList!L6643</f>
        <v>PORT09</v>
      </c>
      <c r="F6643" s="10" t="str">
        <f>OrderList!K6643</f>
        <v>PLANT03</v>
      </c>
      <c r="G6643" s="10">
        <f>OrderList!J6643</f>
        <v>1692955</v>
      </c>
      <c r="H6643" s="10">
        <f>OrderList!M6643</f>
        <v>717</v>
      </c>
      <c r="I6643" s="10">
        <f>OrderList!N6643</f>
        <v>9.4</v>
      </c>
      <c r="O6643" s="10">
        <f>COUNTIF(FreightRates!$A$2:$A$1541,C6643)</f>
        <v>39</v>
      </c>
      <c r="Q6643" s="10">
        <f>COUNTIFS(FreightRates!$A$2:$A$1541,C6643,FreightRates!$B$2:$B$1541,B6643,FreightRates!$C$2:$C$1541,E6643)</f>
        <v>20</v>
      </c>
      <c r="T6643">
        <f>COUNTIFS(FreightRates!$A$2:$A$1541,C6643,FreightRates!$B$2:$B$1541,B6643,FreightRates!$C$2:$C$1541,E6643,FreightRates!$F$2:$F$1541,D6643,FreightRates!$D$2:$D$1541,"&lt;="&amp;I6643,FreightRates!$E$2:$E$1541,"&gt;="&amp;I6643)</f>
        <v>2</v>
      </c>
    </row>
    <row r="6644" spans="1:20" x14ac:dyDescent="0.25">
      <c r="A6644" s="10">
        <f>OrderList!A6644</f>
        <v>1447163925.7</v>
      </c>
      <c r="B6644" s="10" t="str">
        <f>OrderList!C6644</f>
        <v>PORT04</v>
      </c>
      <c r="C6644" s="10" t="str">
        <f>OrderList!D6644</f>
        <v>V444_0</v>
      </c>
      <c r="D6644" s="10" t="str">
        <f>OrderList!F6644</f>
        <v>DTP</v>
      </c>
      <c r="E6644" s="10" t="str">
        <f>OrderList!L6644</f>
        <v>PORT09</v>
      </c>
      <c r="F6644" s="10" t="str">
        <f>OrderList!K6644</f>
        <v>PLANT03</v>
      </c>
      <c r="G6644" s="10">
        <f>OrderList!J6644</f>
        <v>1692955</v>
      </c>
      <c r="H6644" s="10">
        <f>OrderList!M6644</f>
        <v>656</v>
      </c>
      <c r="I6644" s="10">
        <f>OrderList!N6644</f>
        <v>3.96</v>
      </c>
      <c r="O6644" s="10">
        <f>COUNTIF(FreightRates!$A$2:$A$1541,C6644)</f>
        <v>39</v>
      </c>
      <c r="Q6644" s="10">
        <f>COUNTIFS(FreightRates!$A$2:$A$1541,C6644,FreightRates!$B$2:$B$1541,B6644,FreightRates!$C$2:$C$1541,E6644)</f>
        <v>20</v>
      </c>
      <c r="T6644">
        <f>COUNTIFS(FreightRates!$A$2:$A$1541,C6644,FreightRates!$B$2:$B$1541,B6644,FreightRates!$C$2:$C$1541,E6644,FreightRates!$F$2:$F$1541,D6644,FreightRates!$D$2:$D$1541,"&lt;="&amp;I6644,FreightRates!$E$2:$E$1541,"&gt;="&amp;I6644)</f>
        <v>2</v>
      </c>
    </row>
    <row r="6645" spans="1:20" x14ac:dyDescent="0.25">
      <c r="A6645" s="10">
        <f>OrderList!A6645</f>
        <v>1447226236.7</v>
      </c>
      <c r="B6645" s="10" t="str">
        <f>OrderList!C6645</f>
        <v>PORT04</v>
      </c>
      <c r="C6645" s="10" t="str">
        <f>OrderList!D6645</f>
        <v>V444_0</v>
      </c>
      <c r="D6645" s="10" t="str">
        <f>OrderList!F6645</f>
        <v>DTP</v>
      </c>
      <c r="E6645" s="10" t="str">
        <f>OrderList!L6645</f>
        <v>PORT09</v>
      </c>
      <c r="F6645" s="10" t="str">
        <f>OrderList!K6645</f>
        <v>PLANT03</v>
      </c>
      <c r="G6645" s="10">
        <f>OrderList!J6645</f>
        <v>1692955</v>
      </c>
      <c r="H6645" s="10">
        <f>OrderList!M6645</f>
        <v>746</v>
      </c>
      <c r="I6645" s="10">
        <f>OrderList!N6645</f>
        <v>3.94</v>
      </c>
      <c r="O6645" s="10">
        <f>COUNTIF(FreightRates!$A$2:$A$1541,C6645)</f>
        <v>39</v>
      </c>
      <c r="Q6645" s="10">
        <f>COUNTIFS(FreightRates!$A$2:$A$1541,C6645,FreightRates!$B$2:$B$1541,B6645,FreightRates!$C$2:$C$1541,E6645)</f>
        <v>20</v>
      </c>
      <c r="T6645">
        <f>COUNTIFS(FreightRates!$A$2:$A$1541,C6645,FreightRates!$B$2:$B$1541,B6645,FreightRates!$C$2:$C$1541,E6645,FreightRates!$F$2:$F$1541,D6645,FreightRates!$D$2:$D$1541,"&lt;="&amp;I6645,FreightRates!$E$2:$E$1541,"&gt;="&amp;I6645)</f>
        <v>2</v>
      </c>
    </row>
    <row r="6646" spans="1:20" x14ac:dyDescent="0.25">
      <c r="A6646" s="10">
        <f>OrderList!A6646</f>
        <v>1447174460.7</v>
      </c>
      <c r="B6646" s="10" t="str">
        <f>OrderList!C6646</f>
        <v>PORT04</v>
      </c>
      <c r="C6646" s="10" t="str">
        <f>OrderList!D6646</f>
        <v>V444_0</v>
      </c>
      <c r="D6646" s="10" t="str">
        <f>OrderList!F6646</f>
        <v>DTP</v>
      </c>
      <c r="E6646" s="10" t="str">
        <f>OrderList!L6646</f>
        <v>PORT09</v>
      </c>
      <c r="F6646" s="10" t="str">
        <f>OrderList!K6646</f>
        <v>PLANT03</v>
      </c>
      <c r="G6646" s="10">
        <f>OrderList!J6646</f>
        <v>1692940</v>
      </c>
      <c r="H6646" s="10">
        <f>OrderList!M6646</f>
        <v>734</v>
      </c>
      <c r="I6646" s="10">
        <f>OrderList!N6646</f>
        <v>14.599754170324843</v>
      </c>
      <c r="O6646" s="10">
        <f>COUNTIF(FreightRates!$A$2:$A$1541,C6646)</f>
        <v>39</v>
      </c>
      <c r="Q6646" s="10">
        <f>COUNTIFS(FreightRates!$A$2:$A$1541,C6646,FreightRates!$B$2:$B$1541,B6646,FreightRates!$C$2:$C$1541,E6646)</f>
        <v>20</v>
      </c>
      <c r="T6646">
        <f>COUNTIFS(FreightRates!$A$2:$A$1541,C6646,FreightRates!$B$2:$B$1541,B6646,FreightRates!$C$2:$C$1541,E6646,FreightRates!$F$2:$F$1541,D6646,FreightRates!$D$2:$D$1541,"&lt;="&amp;I6646,FreightRates!$E$2:$E$1541,"&gt;="&amp;I6646)</f>
        <v>2</v>
      </c>
    </row>
    <row r="6647" spans="1:20" x14ac:dyDescent="0.25">
      <c r="A6647" s="10">
        <f>OrderList!A6647</f>
        <v>1447233548.7</v>
      </c>
      <c r="B6647" s="10" t="str">
        <f>OrderList!C6647</f>
        <v>PORT04</v>
      </c>
      <c r="C6647" s="10" t="str">
        <f>OrderList!D6647</f>
        <v>V444_0</v>
      </c>
      <c r="D6647" s="10" t="str">
        <f>OrderList!F6647</f>
        <v>DTP</v>
      </c>
      <c r="E6647" s="10" t="str">
        <f>OrderList!L6647</f>
        <v>PORT09</v>
      </c>
      <c r="F6647" s="10" t="str">
        <f>OrderList!K6647</f>
        <v>PLANT03</v>
      </c>
      <c r="G6647" s="10">
        <f>OrderList!J6647</f>
        <v>1692940</v>
      </c>
      <c r="H6647" s="10">
        <f>OrderList!M6647</f>
        <v>351</v>
      </c>
      <c r="I6647" s="10">
        <f>OrderList!N6647</f>
        <v>3.6400000000000006</v>
      </c>
      <c r="O6647" s="10">
        <f>COUNTIF(FreightRates!$A$2:$A$1541,C6647)</f>
        <v>39</v>
      </c>
      <c r="Q6647" s="10">
        <f>COUNTIFS(FreightRates!$A$2:$A$1541,C6647,FreightRates!$B$2:$B$1541,B6647,FreightRates!$C$2:$C$1541,E6647)</f>
        <v>20</v>
      </c>
      <c r="T6647">
        <f>COUNTIFS(FreightRates!$A$2:$A$1541,C6647,FreightRates!$B$2:$B$1541,B6647,FreightRates!$C$2:$C$1541,E6647,FreightRates!$F$2:$F$1541,D6647,FreightRates!$D$2:$D$1541,"&lt;="&amp;I6647,FreightRates!$E$2:$E$1541,"&gt;="&amp;I6647)</f>
        <v>2</v>
      </c>
    </row>
    <row r="6648" spans="1:20" x14ac:dyDescent="0.25">
      <c r="A6648" s="10">
        <f>OrderList!A6648</f>
        <v>1447224290.7</v>
      </c>
      <c r="B6648" s="10" t="str">
        <f>OrderList!C6648</f>
        <v>PORT04</v>
      </c>
      <c r="C6648" s="10" t="str">
        <f>OrderList!D6648</f>
        <v>V444_0</v>
      </c>
      <c r="D6648" s="10" t="str">
        <f>OrderList!F6648</f>
        <v>DTP</v>
      </c>
      <c r="E6648" s="10" t="str">
        <f>OrderList!L6648</f>
        <v>PORT09</v>
      </c>
      <c r="F6648" s="10" t="str">
        <f>OrderList!K6648</f>
        <v>PLANT03</v>
      </c>
      <c r="G6648" s="10">
        <f>OrderList!J6648</f>
        <v>1692940</v>
      </c>
      <c r="H6648" s="10">
        <f>OrderList!M6648</f>
        <v>865</v>
      </c>
      <c r="I6648" s="10">
        <f>OrderList!N6648</f>
        <v>19.2</v>
      </c>
      <c r="O6648" s="10">
        <f>COUNTIF(FreightRates!$A$2:$A$1541,C6648)</f>
        <v>39</v>
      </c>
      <c r="Q6648" s="10">
        <f>COUNTIFS(FreightRates!$A$2:$A$1541,C6648,FreightRates!$B$2:$B$1541,B6648,FreightRates!$C$2:$C$1541,E6648)</f>
        <v>20</v>
      </c>
      <c r="T6648">
        <f>COUNTIFS(FreightRates!$A$2:$A$1541,C6648,FreightRates!$B$2:$B$1541,B6648,FreightRates!$C$2:$C$1541,E6648,FreightRates!$F$2:$F$1541,D6648,FreightRates!$D$2:$D$1541,"&lt;="&amp;I6648,FreightRates!$E$2:$E$1541,"&gt;="&amp;I6648)</f>
        <v>2</v>
      </c>
    </row>
    <row r="6649" spans="1:20" x14ac:dyDescent="0.25">
      <c r="A6649" s="10">
        <f>OrderList!A6649</f>
        <v>1447199665.7</v>
      </c>
      <c r="B6649" s="10" t="str">
        <f>OrderList!C6649</f>
        <v>PORT04</v>
      </c>
      <c r="C6649" s="10" t="str">
        <f>OrderList!D6649</f>
        <v>V444_0</v>
      </c>
      <c r="D6649" s="10" t="str">
        <f>OrderList!F6649</f>
        <v>DTP</v>
      </c>
      <c r="E6649" s="10" t="str">
        <f>OrderList!L6649</f>
        <v>PORT09</v>
      </c>
      <c r="F6649" s="10" t="str">
        <f>OrderList!K6649</f>
        <v>PLANT03</v>
      </c>
      <c r="G6649" s="10">
        <f>OrderList!J6649</f>
        <v>1692940</v>
      </c>
      <c r="H6649" s="10">
        <f>OrderList!M6649</f>
        <v>786</v>
      </c>
      <c r="I6649" s="10">
        <f>OrderList!N6649</f>
        <v>17.16</v>
      </c>
      <c r="O6649" s="10">
        <f>COUNTIF(FreightRates!$A$2:$A$1541,C6649)</f>
        <v>39</v>
      </c>
      <c r="Q6649" s="10">
        <f>COUNTIFS(FreightRates!$A$2:$A$1541,C6649,FreightRates!$B$2:$B$1541,B6649,FreightRates!$C$2:$C$1541,E6649)</f>
        <v>20</v>
      </c>
      <c r="T6649">
        <f>COUNTIFS(FreightRates!$A$2:$A$1541,C6649,FreightRates!$B$2:$B$1541,B6649,FreightRates!$C$2:$C$1541,E6649,FreightRates!$F$2:$F$1541,D6649,FreightRates!$D$2:$D$1541,"&lt;="&amp;I6649,FreightRates!$E$2:$E$1541,"&gt;="&amp;I6649)</f>
        <v>2</v>
      </c>
    </row>
    <row r="6650" spans="1:20" x14ac:dyDescent="0.25">
      <c r="A6650" s="10">
        <f>OrderList!A6650</f>
        <v>1447233542.7</v>
      </c>
      <c r="B6650" s="10" t="str">
        <f>OrderList!C6650</f>
        <v>PORT04</v>
      </c>
      <c r="C6650" s="10" t="str">
        <f>OrderList!D6650</f>
        <v>V444_0</v>
      </c>
      <c r="D6650" s="10" t="str">
        <f>OrderList!F6650</f>
        <v>DTP</v>
      </c>
      <c r="E6650" s="10" t="str">
        <f>OrderList!L6650</f>
        <v>PORT09</v>
      </c>
      <c r="F6650" s="10" t="str">
        <f>OrderList!K6650</f>
        <v>PLANT03</v>
      </c>
      <c r="G6650" s="10">
        <f>OrderList!J6650</f>
        <v>1692940</v>
      </c>
      <c r="H6650" s="10">
        <f>OrderList!M6650</f>
        <v>703</v>
      </c>
      <c r="I6650" s="10">
        <f>OrderList!N6650</f>
        <v>13.500000000000002</v>
      </c>
      <c r="O6650" s="10">
        <f>COUNTIF(FreightRates!$A$2:$A$1541,C6650)</f>
        <v>39</v>
      </c>
      <c r="Q6650" s="10">
        <f>COUNTIFS(FreightRates!$A$2:$A$1541,C6650,FreightRates!$B$2:$B$1541,B6650,FreightRates!$C$2:$C$1541,E6650)</f>
        <v>20</v>
      </c>
      <c r="T6650">
        <f>COUNTIFS(FreightRates!$A$2:$A$1541,C6650,FreightRates!$B$2:$B$1541,B6650,FreightRates!$C$2:$C$1541,E6650,FreightRates!$F$2:$F$1541,D6650,FreightRates!$D$2:$D$1541,"&lt;="&amp;I6650,FreightRates!$E$2:$E$1541,"&gt;="&amp;I6650)</f>
        <v>2</v>
      </c>
    </row>
    <row r="6651" spans="1:20" x14ac:dyDescent="0.25">
      <c r="A6651" s="10">
        <f>OrderList!A6651</f>
        <v>1447321262.7</v>
      </c>
      <c r="B6651" s="10" t="str">
        <f>OrderList!C6651</f>
        <v>PORT04</v>
      </c>
      <c r="C6651" s="10" t="str">
        <f>OrderList!D6651</f>
        <v>V444_0</v>
      </c>
      <c r="D6651" s="10" t="str">
        <f>OrderList!F6651</f>
        <v>DTP</v>
      </c>
      <c r="E6651" s="10" t="str">
        <f>OrderList!L6651</f>
        <v>PORT09</v>
      </c>
      <c r="F6651" s="10" t="str">
        <f>OrderList!K6651</f>
        <v>PLANT03</v>
      </c>
      <c r="G6651" s="10">
        <f>OrderList!J6651</f>
        <v>1692940</v>
      </c>
      <c r="H6651" s="10">
        <f>OrderList!M6651</f>
        <v>1514</v>
      </c>
      <c r="I6651" s="10">
        <f>OrderList!N6651</f>
        <v>42.859999999999992</v>
      </c>
      <c r="O6651" s="10">
        <f>COUNTIF(FreightRates!$A$2:$A$1541,C6651)</f>
        <v>39</v>
      </c>
      <c r="Q6651" s="10">
        <f>COUNTIFS(FreightRates!$A$2:$A$1541,C6651,FreightRates!$B$2:$B$1541,B6651,FreightRates!$C$2:$C$1541,E6651)</f>
        <v>20</v>
      </c>
      <c r="T6651">
        <f>COUNTIFS(FreightRates!$A$2:$A$1541,C6651,FreightRates!$B$2:$B$1541,B6651,FreightRates!$C$2:$C$1541,E6651,FreightRates!$F$2:$F$1541,D6651,FreightRates!$D$2:$D$1541,"&lt;="&amp;I6651,FreightRates!$E$2:$E$1541,"&gt;="&amp;I6651)</f>
        <v>2</v>
      </c>
    </row>
    <row r="6652" spans="1:20" x14ac:dyDescent="0.25">
      <c r="A6652" s="10">
        <f>OrderList!A6652</f>
        <v>1447233549.7</v>
      </c>
      <c r="B6652" s="10" t="str">
        <f>OrderList!C6652</f>
        <v>PORT04</v>
      </c>
      <c r="C6652" s="10" t="str">
        <f>OrderList!D6652</f>
        <v>V444_0</v>
      </c>
      <c r="D6652" s="10" t="str">
        <f>OrderList!F6652</f>
        <v>DTP</v>
      </c>
      <c r="E6652" s="10" t="str">
        <f>OrderList!L6652</f>
        <v>PORT09</v>
      </c>
      <c r="F6652" s="10" t="str">
        <f>OrderList!K6652</f>
        <v>PLANT03</v>
      </c>
      <c r="G6652" s="10">
        <f>OrderList!J6652</f>
        <v>1692940</v>
      </c>
      <c r="H6652" s="10">
        <f>OrderList!M6652</f>
        <v>931</v>
      </c>
      <c r="I6652" s="10">
        <f>OrderList!N6652</f>
        <v>23.72</v>
      </c>
      <c r="O6652" s="10">
        <f>COUNTIF(FreightRates!$A$2:$A$1541,C6652)</f>
        <v>39</v>
      </c>
      <c r="Q6652" s="10">
        <f>COUNTIFS(FreightRates!$A$2:$A$1541,C6652,FreightRates!$B$2:$B$1541,B6652,FreightRates!$C$2:$C$1541,E6652)</f>
        <v>20</v>
      </c>
      <c r="T6652">
        <f>COUNTIFS(FreightRates!$A$2:$A$1541,C6652,FreightRates!$B$2:$B$1541,B6652,FreightRates!$C$2:$C$1541,E6652,FreightRates!$F$2:$F$1541,D6652,FreightRates!$D$2:$D$1541,"&lt;="&amp;I6652,FreightRates!$E$2:$E$1541,"&gt;="&amp;I6652)</f>
        <v>2</v>
      </c>
    </row>
    <row r="6653" spans="1:20" x14ac:dyDescent="0.25">
      <c r="A6653" s="10">
        <f>OrderList!A6653</f>
        <v>1447418971.7</v>
      </c>
      <c r="B6653" s="10" t="str">
        <f>OrderList!C6653</f>
        <v>PORT04</v>
      </c>
      <c r="C6653" s="10" t="str">
        <f>OrderList!D6653</f>
        <v>V444_0</v>
      </c>
      <c r="D6653" s="10" t="str">
        <f>OrderList!F6653</f>
        <v>DTP</v>
      </c>
      <c r="E6653" s="10" t="str">
        <f>OrderList!L6653</f>
        <v>PORT09</v>
      </c>
      <c r="F6653" s="10" t="str">
        <f>OrderList!K6653</f>
        <v>PLANT03</v>
      </c>
      <c r="G6653" s="10">
        <f>OrderList!J6653</f>
        <v>1692940</v>
      </c>
      <c r="H6653" s="10">
        <f>OrderList!M6653</f>
        <v>693</v>
      </c>
      <c r="I6653" s="10">
        <f>OrderList!N6653</f>
        <v>14.439999999999998</v>
      </c>
      <c r="O6653" s="10">
        <f>COUNTIF(FreightRates!$A$2:$A$1541,C6653)</f>
        <v>39</v>
      </c>
      <c r="Q6653" s="10">
        <f>COUNTIFS(FreightRates!$A$2:$A$1541,C6653,FreightRates!$B$2:$B$1541,B6653,FreightRates!$C$2:$C$1541,E6653)</f>
        <v>20</v>
      </c>
      <c r="T6653">
        <f>COUNTIFS(FreightRates!$A$2:$A$1541,C6653,FreightRates!$B$2:$B$1541,B6653,FreightRates!$C$2:$C$1541,E6653,FreightRates!$F$2:$F$1541,D6653,FreightRates!$D$2:$D$1541,"&lt;="&amp;I6653,FreightRates!$E$2:$E$1541,"&gt;="&amp;I6653)</f>
        <v>2</v>
      </c>
    </row>
    <row r="6654" spans="1:20" x14ac:dyDescent="0.25">
      <c r="A6654" s="10">
        <f>OrderList!A6654</f>
        <v>1447419092.7</v>
      </c>
      <c r="B6654" s="10" t="str">
        <f>OrderList!C6654</f>
        <v>PORT04</v>
      </c>
      <c r="C6654" s="10" t="str">
        <f>OrderList!D6654</f>
        <v>V444_0</v>
      </c>
      <c r="D6654" s="10" t="str">
        <f>OrderList!F6654</f>
        <v>DTP</v>
      </c>
      <c r="E6654" s="10" t="str">
        <f>OrderList!L6654</f>
        <v>PORT09</v>
      </c>
      <c r="F6654" s="10" t="str">
        <f>OrderList!K6654</f>
        <v>PLANT03</v>
      </c>
      <c r="G6654" s="10">
        <f>OrderList!J6654</f>
        <v>1692940</v>
      </c>
      <c r="H6654" s="10">
        <f>OrderList!M6654</f>
        <v>543</v>
      </c>
      <c r="I6654" s="10">
        <f>OrderList!N6654</f>
        <v>7.2</v>
      </c>
      <c r="O6654" s="10">
        <f>COUNTIF(FreightRates!$A$2:$A$1541,C6654)</f>
        <v>39</v>
      </c>
      <c r="Q6654" s="10">
        <f>COUNTIFS(FreightRates!$A$2:$A$1541,C6654,FreightRates!$B$2:$B$1541,B6654,FreightRates!$C$2:$C$1541,E6654)</f>
        <v>20</v>
      </c>
      <c r="T6654">
        <f>COUNTIFS(FreightRates!$A$2:$A$1541,C6654,FreightRates!$B$2:$B$1541,B6654,FreightRates!$C$2:$C$1541,E6654,FreightRates!$F$2:$F$1541,D6654,FreightRates!$D$2:$D$1541,"&lt;="&amp;I6654,FreightRates!$E$2:$E$1541,"&gt;="&amp;I6654)</f>
        <v>2</v>
      </c>
    </row>
    <row r="6655" spans="1:20" x14ac:dyDescent="0.25">
      <c r="A6655" s="10">
        <f>OrderList!A6655</f>
        <v>1447418955.7</v>
      </c>
      <c r="B6655" s="10" t="str">
        <f>OrderList!C6655</f>
        <v>PORT04</v>
      </c>
      <c r="C6655" s="10" t="str">
        <f>OrderList!D6655</f>
        <v>V444_0</v>
      </c>
      <c r="D6655" s="10" t="str">
        <f>OrderList!F6655</f>
        <v>DTP</v>
      </c>
      <c r="E6655" s="10" t="str">
        <f>OrderList!L6655</f>
        <v>PORT09</v>
      </c>
      <c r="F6655" s="10" t="str">
        <f>OrderList!K6655</f>
        <v>PLANT03</v>
      </c>
      <c r="G6655" s="10">
        <f>OrderList!J6655</f>
        <v>1692940</v>
      </c>
      <c r="H6655" s="10">
        <f>OrderList!M6655</f>
        <v>1018</v>
      </c>
      <c r="I6655" s="10">
        <f>OrderList!N6655</f>
        <v>23.16</v>
      </c>
      <c r="O6655" s="10">
        <f>COUNTIF(FreightRates!$A$2:$A$1541,C6655)</f>
        <v>39</v>
      </c>
      <c r="Q6655" s="10">
        <f>COUNTIFS(FreightRates!$A$2:$A$1541,C6655,FreightRates!$B$2:$B$1541,B6655,FreightRates!$C$2:$C$1541,E6655)</f>
        <v>20</v>
      </c>
      <c r="T6655">
        <f>COUNTIFS(FreightRates!$A$2:$A$1541,C6655,FreightRates!$B$2:$B$1541,B6655,FreightRates!$C$2:$C$1541,E6655,FreightRates!$F$2:$F$1541,D6655,FreightRates!$D$2:$D$1541,"&lt;="&amp;I6655,FreightRates!$E$2:$E$1541,"&gt;="&amp;I6655)</f>
        <v>2</v>
      </c>
    </row>
    <row r="6656" spans="1:20" x14ac:dyDescent="0.25">
      <c r="A6656" s="10">
        <f>OrderList!A6656</f>
        <v>1447418973.7</v>
      </c>
      <c r="B6656" s="10" t="str">
        <f>OrderList!C6656</f>
        <v>PORT04</v>
      </c>
      <c r="C6656" s="10" t="str">
        <f>OrderList!D6656</f>
        <v>V444_0</v>
      </c>
      <c r="D6656" s="10" t="str">
        <f>OrderList!F6656</f>
        <v>DTP</v>
      </c>
      <c r="E6656" s="10" t="str">
        <f>OrderList!L6656</f>
        <v>PORT09</v>
      </c>
      <c r="F6656" s="10" t="str">
        <f>OrderList!K6656</f>
        <v>PLANT03</v>
      </c>
      <c r="G6656" s="10">
        <f>OrderList!J6656</f>
        <v>1692940</v>
      </c>
      <c r="H6656" s="10">
        <f>OrderList!M6656</f>
        <v>461</v>
      </c>
      <c r="I6656" s="10">
        <f>OrderList!N6656</f>
        <v>7.16</v>
      </c>
      <c r="O6656" s="10">
        <f>COUNTIF(FreightRates!$A$2:$A$1541,C6656)</f>
        <v>39</v>
      </c>
      <c r="Q6656" s="10">
        <f>COUNTIFS(FreightRates!$A$2:$A$1541,C6656,FreightRates!$B$2:$B$1541,B6656,FreightRates!$C$2:$C$1541,E6656)</f>
        <v>20</v>
      </c>
      <c r="T6656">
        <f>COUNTIFS(FreightRates!$A$2:$A$1541,C6656,FreightRates!$B$2:$B$1541,B6656,FreightRates!$C$2:$C$1541,E6656,FreightRates!$F$2:$F$1541,D6656,FreightRates!$D$2:$D$1541,"&lt;="&amp;I6656,FreightRates!$E$2:$E$1541,"&gt;="&amp;I6656)</f>
        <v>2</v>
      </c>
    </row>
    <row r="6657" spans="1:20" x14ac:dyDescent="0.25">
      <c r="A6657" s="10">
        <f>OrderList!A6657</f>
        <v>1447300060.7</v>
      </c>
      <c r="B6657" s="10" t="str">
        <f>OrderList!C6657</f>
        <v>PORT04</v>
      </c>
      <c r="C6657" s="10" t="str">
        <f>OrderList!D6657</f>
        <v>V444_0</v>
      </c>
      <c r="D6657" s="10" t="str">
        <f>OrderList!F6657</f>
        <v>DTP</v>
      </c>
      <c r="E6657" s="10" t="str">
        <f>OrderList!L6657</f>
        <v>PORT09</v>
      </c>
      <c r="F6657" s="10" t="str">
        <f>OrderList!K6657</f>
        <v>PLANT03</v>
      </c>
      <c r="G6657" s="10">
        <f>OrderList!J6657</f>
        <v>1652644</v>
      </c>
      <c r="H6657" s="10">
        <f>OrderList!M6657</f>
        <v>328</v>
      </c>
      <c r="I6657" s="10">
        <f>OrderList!N6657</f>
        <v>0.65425210084033614</v>
      </c>
      <c r="O6657" s="10">
        <f>COUNTIF(FreightRates!$A$2:$A$1541,C6657)</f>
        <v>39</v>
      </c>
      <c r="Q6657" s="10">
        <f>COUNTIFS(FreightRates!$A$2:$A$1541,C6657,FreightRates!$B$2:$B$1541,B6657,FreightRates!$C$2:$C$1541,E6657)</f>
        <v>20</v>
      </c>
      <c r="T6657">
        <f>COUNTIFS(FreightRates!$A$2:$A$1541,C6657,FreightRates!$B$2:$B$1541,B6657,FreightRates!$C$2:$C$1541,E6657,FreightRates!$F$2:$F$1541,D6657,FreightRates!$D$2:$D$1541,"&lt;="&amp;I6657,FreightRates!$E$2:$E$1541,"&gt;="&amp;I6657)</f>
        <v>2</v>
      </c>
    </row>
    <row r="6658" spans="1:20" x14ac:dyDescent="0.25">
      <c r="A6658" s="10">
        <f>OrderList!A6658</f>
        <v>1447300058.7</v>
      </c>
      <c r="B6658" s="10" t="str">
        <f>OrderList!C6658</f>
        <v>PORT04</v>
      </c>
      <c r="C6658" s="10" t="str">
        <f>OrderList!D6658</f>
        <v>V444_0</v>
      </c>
      <c r="D6658" s="10" t="str">
        <f>OrderList!F6658</f>
        <v>DTP</v>
      </c>
      <c r="E6658" s="10" t="str">
        <f>OrderList!L6658</f>
        <v>PORT09</v>
      </c>
      <c r="F6658" s="10" t="str">
        <f>OrderList!K6658</f>
        <v>PLANT03</v>
      </c>
      <c r="G6658" s="10">
        <f>OrderList!J6658</f>
        <v>1652644</v>
      </c>
      <c r="H6658" s="10">
        <f>OrderList!M6658</f>
        <v>268</v>
      </c>
      <c r="I6658" s="10">
        <f>OrderList!N6658</f>
        <v>0.27260504201680669</v>
      </c>
      <c r="O6658" s="10">
        <f>COUNTIF(FreightRates!$A$2:$A$1541,C6658)</f>
        <v>39</v>
      </c>
      <c r="Q6658" s="10">
        <f>COUNTIFS(FreightRates!$A$2:$A$1541,C6658,FreightRates!$B$2:$B$1541,B6658,FreightRates!$C$2:$C$1541,E6658)</f>
        <v>20</v>
      </c>
      <c r="T6658">
        <f>COUNTIFS(FreightRates!$A$2:$A$1541,C6658,FreightRates!$B$2:$B$1541,B6658,FreightRates!$C$2:$C$1541,E6658,FreightRates!$F$2:$F$1541,D6658,FreightRates!$D$2:$D$1541,"&lt;="&amp;I6658,FreightRates!$E$2:$E$1541,"&gt;="&amp;I6658)</f>
        <v>2</v>
      </c>
    </row>
    <row r="6659" spans="1:20" x14ac:dyDescent="0.25">
      <c r="A6659" s="10">
        <f>OrderList!A6659</f>
        <v>1447418186.7</v>
      </c>
      <c r="B6659" s="10" t="str">
        <f>OrderList!C6659</f>
        <v>PORT04</v>
      </c>
      <c r="C6659" s="10" t="str">
        <f>OrderList!D6659</f>
        <v>V444_0</v>
      </c>
      <c r="D6659" s="10" t="str">
        <f>OrderList!F6659</f>
        <v>DTP</v>
      </c>
      <c r="E6659" s="10" t="str">
        <f>OrderList!L6659</f>
        <v>PORT09</v>
      </c>
      <c r="F6659" s="10" t="str">
        <f>OrderList!K6659</f>
        <v>PLANT03</v>
      </c>
      <c r="G6659" s="10">
        <f>OrderList!J6659</f>
        <v>1652644</v>
      </c>
      <c r="H6659" s="10">
        <f>OrderList!M6659</f>
        <v>329</v>
      </c>
      <c r="I6659" s="10">
        <f>OrderList!N6659</f>
        <v>0.65425210084033614</v>
      </c>
      <c r="O6659" s="10">
        <f>COUNTIF(FreightRates!$A$2:$A$1541,C6659)</f>
        <v>39</v>
      </c>
      <c r="Q6659" s="10">
        <f>COUNTIFS(FreightRates!$A$2:$A$1541,C6659,FreightRates!$B$2:$B$1541,B6659,FreightRates!$C$2:$C$1541,E6659)</f>
        <v>20</v>
      </c>
      <c r="T6659">
        <f>COUNTIFS(FreightRates!$A$2:$A$1541,C6659,FreightRates!$B$2:$B$1541,B6659,FreightRates!$C$2:$C$1541,E6659,FreightRates!$F$2:$F$1541,D6659,FreightRates!$D$2:$D$1541,"&lt;="&amp;I6659,FreightRates!$E$2:$E$1541,"&gt;="&amp;I6659)</f>
        <v>2</v>
      </c>
    </row>
    <row r="6660" spans="1:20" x14ac:dyDescent="0.25">
      <c r="A6660" s="10">
        <f>OrderList!A6660</f>
        <v>1447300059.7</v>
      </c>
      <c r="B6660" s="10" t="str">
        <f>OrderList!C6660</f>
        <v>PORT04</v>
      </c>
      <c r="C6660" s="10" t="str">
        <f>OrderList!D6660</f>
        <v>V444_0</v>
      </c>
      <c r="D6660" s="10" t="str">
        <f>OrderList!F6660</f>
        <v>DTP</v>
      </c>
      <c r="E6660" s="10" t="str">
        <f>OrderList!L6660</f>
        <v>PORT09</v>
      </c>
      <c r="F6660" s="10" t="str">
        <f>OrderList!K6660</f>
        <v>PLANT03</v>
      </c>
      <c r="G6660" s="10">
        <f>OrderList!J6660</f>
        <v>1652644</v>
      </c>
      <c r="H6660" s="10">
        <f>OrderList!M6660</f>
        <v>270</v>
      </c>
      <c r="I6660" s="10">
        <f>OrderList!N6660</f>
        <v>0.65425210084033614</v>
      </c>
      <c r="O6660" s="10">
        <f>COUNTIF(FreightRates!$A$2:$A$1541,C6660)</f>
        <v>39</v>
      </c>
      <c r="Q6660" s="10">
        <f>COUNTIFS(FreightRates!$A$2:$A$1541,C6660,FreightRates!$B$2:$B$1541,B6660,FreightRates!$C$2:$C$1541,E6660)</f>
        <v>20</v>
      </c>
      <c r="T6660">
        <f>COUNTIFS(FreightRates!$A$2:$A$1541,C6660,FreightRates!$B$2:$B$1541,B6660,FreightRates!$C$2:$C$1541,E6660,FreightRates!$F$2:$F$1541,D6660,FreightRates!$D$2:$D$1541,"&lt;="&amp;I6660,FreightRates!$E$2:$E$1541,"&gt;="&amp;I6660)</f>
        <v>2</v>
      </c>
    </row>
    <row r="6661" spans="1:20" x14ac:dyDescent="0.25">
      <c r="A6661" s="10">
        <f>OrderList!A6661</f>
        <v>1447406487.7</v>
      </c>
      <c r="B6661" s="10" t="str">
        <f>OrderList!C6661</f>
        <v>PORT04</v>
      </c>
      <c r="C6661" s="10" t="str">
        <f>OrderList!D6661</f>
        <v>V444_0</v>
      </c>
      <c r="D6661" s="10" t="str">
        <f>OrderList!F6661</f>
        <v>DTP</v>
      </c>
      <c r="E6661" s="10" t="str">
        <f>OrderList!L6661</f>
        <v>PORT09</v>
      </c>
      <c r="F6661" s="10" t="str">
        <f>OrderList!K6661</f>
        <v>PLANT03</v>
      </c>
      <c r="G6661" s="10">
        <f>OrderList!J6661</f>
        <v>1668094</v>
      </c>
      <c r="H6661" s="10">
        <f>OrderList!M6661</f>
        <v>356</v>
      </c>
      <c r="I6661" s="10">
        <f>OrderList!N6661</f>
        <v>7.3800000000000008</v>
      </c>
      <c r="O6661" s="10">
        <f>COUNTIF(FreightRates!$A$2:$A$1541,C6661)</f>
        <v>39</v>
      </c>
      <c r="Q6661" s="10">
        <f>COUNTIFS(FreightRates!$A$2:$A$1541,C6661,FreightRates!$B$2:$B$1541,B6661,FreightRates!$C$2:$C$1541,E6661)</f>
        <v>20</v>
      </c>
      <c r="T6661">
        <f>COUNTIFS(FreightRates!$A$2:$A$1541,C6661,FreightRates!$B$2:$B$1541,B6661,FreightRates!$C$2:$C$1541,E6661,FreightRates!$F$2:$F$1541,D6661,FreightRates!$D$2:$D$1541,"&lt;="&amp;I6661,FreightRates!$E$2:$E$1541,"&gt;="&amp;I6661)</f>
        <v>2</v>
      </c>
    </row>
    <row r="6662" spans="1:20" x14ac:dyDescent="0.25">
      <c r="A6662" s="10">
        <f>OrderList!A6662</f>
        <v>1447418378.7</v>
      </c>
      <c r="B6662" s="10" t="str">
        <f>OrderList!C6662</f>
        <v>PORT04</v>
      </c>
      <c r="C6662" s="10" t="str">
        <f>OrderList!D6662</f>
        <v>V444_0</v>
      </c>
      <c r="D6662" s="10" t="str">
        <f>OrderList!F6662</f>
        <v>DTP</v>
      </c>
      <c r="E6662" s="10" t="str">
        <f>OrderList!L6662</f>
        <v>PORT09</v>
      </c>
      <c r="F6662" s="10" t="str">
        <f>OrderList!K6662</f>
        <v>PLANT03</v>
      </c>
      <c r="G6662" s="10">
        <f>OrderList!J6662</f>
        <v>1668094</v>
      </c>
      <c r="H6662" s="10">
        <f>OrderList!M6662</f>
        <v>290</v>
      </c>
      <c r="I6662" s="10">
        <f>OrderList!N6662</f>
        <v>6.6199999999999992</v>
      </c>
      <c r="O6662" s="10">
        <f>COUNTIF(FreightRates!$A$2:$A$1541,C6662)</f>
        <v>39</v>
      </c>
      <c r="Q6662" s="10">
        <f>COUNTIFS(FreightRates!$A$2:$A$1541,C6662,FreightRates!$B$2:$B$1541,B6662,FreightRates!$C$2:$C$1541,E6662)</f>
        <v>20</v>
      </c>
      <c r="T6662">
        <f>COUNTIFS(FreightRates!$A$2:$A$1541,C6662,FreightRates!$B$2:$B$1541,B6662,FreightRates!$C$2:$C$1541,E6662,FreightRates!$F$2:$F$1541,D6662,FreightRates!$D$2:$D$1541,"&lt;="&amp;I6662,FreightRates!$E$2:$E$1541,"&gt;="&amp;I6662)</f>
        <v>2</v>
      </c>
    </row>
    <row r="6663" spans="1:20" x14ac:dyDescent="0.25">
      <c r="A6663" s="10">
        <f>OrderList!A6663</f>
        <v>1447146425.7</v>
      </c>
      <c r="B6663" s="10" t="str">
        <f>OrderList!C6663</f>
        <v>PORT04</v>
      </c>
      <c r="C6663" s="10" t="str">
        <f>OrderList!D6663</f>
        <v>V444_0</v>
      </c>
      <c r="D6663" s="10" t="str">
        <f>OrderList!F6663</f>
        <v>DTP</v>
      </c>
      <c r="E6663" s="10" t="str">
        <f>OrderList!L6663</f>
        <v>PORT09</v>
      </c>
      <c r="F6663" s="10" t="str">
        <f>OrderList!K6663</f>
        <v>PLANT03</v>
      </c>
      <c r="G6663" s="10">
        <f>OrderList!J6663</f>
        <v>1668094</v>
      </c>
      <c r="H6663" s="10">
        <f>OrderList!M6663</f>
        <v>299</v>
      </c>
      <c r="I6663" s="10">
        <f>OrderList!N6663</f>
        <v>6.52</v>
      </c>
      <c r="O6663" s="10">
        <f>COUNTIF(FreightRates!$A$2:$A$1541,C6663)</f>
        <v>39</v>
      </c>
      <c r="Q6663" s="10">
        <f>COUNTIFS(FreightRates!$A$2:$A$1541,C6663,FreightRates!$B$2:$B$1541,B6663,FreightRates!$C$2:$C$1541,E6663)</f>
        <v>20</v>
      </c>
      <c r="T6663">
        <f>COUNTIFS(FreightRates!$A$2:$A$1541,C6663,FreightRates!$B$2:$B$1541,B6663,FreightRates!$C$2:$C$1541,E6663,FreightRates!$F$2:$F$1541,D6663,FreightRates!$D$2:$D$1541,"&lt;="&amp;I6663,FreightRates!$E$2:$E$1541,"&gt;="&amp;I6663)</f>
        <v>2</v>
      </c>
    </row>
    <row r="6664" spans="1:20" x14ac:dyDescent="0.25">
      <c r="A6664" s="10">
        <f>OrderList!A6664</f>
        <v>1447146560.7</v>
      </c>
      <c r="B6664" s="10" t="str">
        <f>OrderList!C6664</f>
        <v>PORT04</v>
      </c>
      <c r="C6664" s="10" t="str">
        <f>OrderList!D6664</f>
        <v>V444_0</v>
      </c>
      <c r="D6664" s="10" t="str">
        <f>OrderList!F6664</f>
        <v>DTP</v>
      </c>
      <c r="E6664" s="10" t="str">
        <f>OrderList!L6664</f>
        <v>PORT09</v>
      </c>
      <c r="F6664" s="10" t="str">
        <f>OrderList!K6664</f>
        <v>PLANT03</v>
      </c>
      <c r="G6664" s="10">
        <f>OrderList!J6664</f>
        <v>1668094</v>
      </c>
      <c r="H6664" s="10">
        <f>OrderList!M6664</f>
        <v>290</v>
      </c>
      <c r="I6664" s="10">
        <f>OrderList!N6664</f>
        <v>6.52</v>
      </c>
      <c r="O6664" s="10">
        <f>COUNTIF(FreightRates!$A$2:$A$1541,C6664)</f>
        <v>39</v>
      </c>
      <c r="Q6664" s="10">
        <f>COUNTIFS(FreightRates!$A$2:$A$1541,C6664,FreightRates!$B$2:$B$1541,B6664,FreightRates!$C$2:$C$1541,E6664)</f>
        <v>20</v>
      </c>
      <c r="T6664">
        <f>COUNTIFS(FreightRates!$A$2:$A$1541,C6664,FreightRates!$B$2:$B$1541,B6664,FreightRates!$C$2:$C$1541,E6664,FreightRates!$F$2:$F$1541,D6664,FreightRates!$D$2:$D$1541,"&lt;="&amp;I6664,FreightRates!$E$2:$E$1541,"&gt;="&amp;I6664)</f>
        <v>2</v>
      </c>
    </row>
    <row r="6665" spans="1:20" x14ac:dyDescent="0.25">
      <c r="A6665" s="10">
        <f>OrderList!A6665</f>
        <v>1447146620.7</v>
      </c>
      <c r="B6665" s="10" t="str">
        <f>OrderList!C6665</f>
        <v>PORT04</v>
      </c>
      <c r="C6665" s="10" t="str">
        <f>OrderList!D6665</f>
        <v>V444_0</v>
      </c>
      <c r="D6665" s="10" t="str">
        <f>OrderList!F6665</f>
        <v>DTP</v>
      </c>
      <c r="E6665" s="10" t="str">
        <f>OrderList!L6665</f>
        <v>PORT09</v>
      </c>
      <c r="F6665" s="10" t="str">
        <f>OrderList!K6665</f>
        <v>PLANT03</v>
      </c>
      <c r="G6665" s="10">
        <f>OrderList!J6665</f>
        <v>1668094</v>
      </c>
      <c r="H6665" s="10">
        <f>OrderList!M6665</f>
        <v>301</v>
      </c>
      <c r="I6665" s="10">
        <f>OrderList!N6665</f>
        <v>6.52</v>
      </c>
      <c r="O6665" s="10">
        <f>COUNTIF(FreightRates!$A$2:$A$1541,C6665)</f>
        <v>39</v>
      </c>
      <c r="Q6665" s="10">
        <f>COUNTIFS(FreightRates!$A$2:$A$1541,C6665,FreightRates!$B$2:$B$1541,B6665,FreightRates!$C$2:$C$1541,E6665)</f>
        <v>20</v>
      </c>
      <c r="T6665">
        <f>COUNTIFS(FreightRates!$A$2:$A$1541,C6665,FreightRates!$B$2:$B$1541,B6665,FreightRates!$C$2:$C$1541,E6665,FreightRates!$F$2:$F$1541,D6665,FreightRates!$D$2:$D$1541,"&lt;="&amp;I6665,FreightRates!$E$2:$E$1541,"&gt;="&amp;I6665)</f>
        <v>2</v>
      </c>
    </row>
    <row r="6666" spans="1:20" x14ac:dyDescent="0.25">
      <c r="A6666" s="10">
        <f>OrderList!A6666</f>
        <v>1447146566.7</v>
      </c>
      <c r="B6666" s="10" t="str">
        <f>OrderList!C6666</f>
        <v>PORT04</v>
      </c>
      <c r="C6666" s="10" t="str">
        <f>OrderList!D6666</f>
        <v>V444_0</v>
      </c>
      <c r="D6666" s="10" t="str">
        <f>OrderList!F6666</f>
        <v>DTP</v>
      </c>
      <c r="E6666" s="10" t="str">
        <f>OrderList!L6666</f>
        <v>PORT09</v>
      </c>
      <c r="F6666" s="10" t="str">
        <f>OrderList!K6666</f>
        <v>PLANT03</v>
      </c>
      <c r="G6666" s="10">
        <f>OrderList!J6666</f>
        <v>1668094</v>
      </c>
      <c r="H6666" s="10">
        <f>OrderList!M6666</f>
        <v>309</v>
      </c>
      <c r="I6666" s="10">
        <f>OrderList!N6666</f>
        <v>6.52</v>
      </c>
      <c r="O6666" s="10">
        <f>COUNTIF(FreightRates!$A$2:$A$1541,C6666)</f>
        <v>39</v>
      </c>
      <c r="Q6666" s="10">
        <f>COUNTIFS(FreightRates!$A$2:$A$1541,C6666,FreightRates!$B$2:$B$1541,B6666,FreightRates!$C$2:$C$1541,E6666)</f>
        <v>20</v>
      </c>
      <c r="T6666">
        <f>COUNTIFS(FreightRates!$A$2:$A$1541,C6666,FreightRates!$B$2:$B$1541,B6666,FreightRates!$C$2:$C$1541,E6666,FreightRates!$F$2:$F$1541,D6666,FreightRates!$D$2:$D$1541,"&lt;="&amp;I6666,FreightRates!$E$2:$E$1541,"&gt;="&amp;I6666)</f>
        <v>2</v>
      </c>
    </row>
    <row r="6667" spans="1:20" x14ac:dyDescent="0.25">
      <c r="A6667" s="10">
        <f>OrderList!A6667</f>
        <v>1447224348.7</v>
      </c>
      <c r="B6667" s="10" t="str">
        <f>OrderList!C6667</f>
        <v>PORT04</v>
      </c>
      <c r="C6667" s="10" t="str">
        <f>OrderList!D6667</f>
        <v>V444_0</v>
      </c>
      <c r="D6667" s="10" t="str">
        <f>OrderList!F6667</f>
        <v>DTP</v>
      </c>
      <c r="E6667" s="10" t="str">
        <f>OrderList!L6667</f>
        <v>PORT09</v>
      </c>
      <c r="F6667" s="10" t="str">
        <f>OrderList!K6667</f>
        <v>PLANT03</v>
      </c>
      <c r="G6667" s="10">
        <f>OrderList!J6667</f>
        <v>1668094</v>
      </c>
      <c r="H6667" s="10">
        <f>OrderList!M6667</f>
        <v>369</v>
      </c>
      <c r="I6667" s="10">
        <f>OrderList!N6667</f>
        <v>6.4800000000000013</v>
      </c>
      <c r="O6667" s="10">
        <f>COUNTIF(FreightRates!$A$2:$A$1541,C6667)</f>
        <v>39</v>
      </c>
      <c r="Q6667" s="10">
        <f>COUNTIFS(FreightRates!$A$2:$A$1541,C6667,FreightRates!$B$2:$B$1541,B6667,FreightRates!$C$2:$C$1541,E6667)</f>
        <v>20</v>
      </c>
      <c r="T6667">
        <f>COUNTIFS(FreightRates!$A$2:$A$1541,C6667,FreightRates!$B$2:$B$1541,B6667,FreightRates!$C$2:$C$1541,E6667,FreightRates!$F$2:$F$1541,D6667,FreightRates!$D$2:$D$1541,"&lt;="&amp;I6667,FreightRates!$E$2:$E$1541,"&gt;="&amp;I6667)</f>
        <v>2</v>
      </c>
    </row>
    <row r="6668" spans="1:20" x14ac:dyDescent="0.25">
      <c r="A6668" s="10">
        <f>OrderList!A6668</f>
        <v>1447224339.7</v>
      </c>
      <c r="B6668" s="10" t="str">
        <f>OrderList!C6668</f>
        <v>PORT04</v>
      </c>
      <c r="C6668" s="10" t="str">
        <f>OrderList!D6668</f>
        <v>V444_0</v>
      </c>
      <c r="D6668" s="10" t="str">
        <f>OrderList!F6668</f>
        <v>DTP</v>
      </c>
      <c r="E6668" s="10" t="str">
        <f>OrderList!L6668</f>
        <v>PORT09</v>
      </c>
      <c r="F6668" s="10" t="str">
        <f>OrderList!K6668</f>
        <v>PLANT03</v>
      </c>
      <c r="G6668" s="10">
        <f>OrderList!J6668</f>
        <v>1668094</v>
      </c>
      <c r="H6668" s="10">
        <f>OrderList!M6668</f>
        <v>318</v>
      </c>
      <c r="I6668" s="10">
        <f>OrderList!N6668</f>
        <v>6.4800000000000013</v>
      </c>
      <c r="O6668" s="10">
        <f>COUNTIF(FreightRates!$A$2:$A$1541,C6668)</f>
        <v>39</v>
      </c>
      <c r="Q6668" s="10">
        <f>COUNTIFS(FreightRates!$A$2:$A$1541,C6668,FreightRates!$B$2:$B$1541,B6668,FreightRates!$C$2:$C$1541,E6668)</f>
        <v>20</v>
      </c>
      <c r="T6668">
        <f>COUNTIFS(FreightRates!$A$2:$A$1541,C6668,FreightRates!$B$2:$B$1541,B6668,FreightRates!$C$2:$C$1541,E6668,FreightRates!$F$2:$F$1541,D6668,FreightRates!$D$2:$D$1541,"&lt;="&amp;I6668,FreightRates!$E$2:$E$1541,"&gt;="&amp;I6668)</f>
        <v>2</v>
      </c>
    </row>
    <row r="6669" spans="1:20" x14ac:dyDescent="0.25">
      <c r="A6669" s="10">
        <f>OrderList!A6669</f>
        <v>1447423176.7</v>
      </c>
      <c r="B6669" s="10" t="str">
        <f>OrderList!C6669</f>
        <v>PORT04</v>
      </c>
      <c r="C6669" s="10" t="str">
        <f>OrderList!D6669</f>
        <v>V444_0</v>
      </c>
      <c r="D6669" s="10" t="str">
        <f>OrderList!F6669</f>
        <v>DTP</v>
      </c>
      <c r="E6669" s="10" t="str">
        <f>OrderList!L6669</f>
        <v>PORT09</v>
      </c>
      <c r="F6669" s="10" t="str">
        <f>OrderList!K6669</f>
        <v>PLANT03</v>
      </c>
      <c r="G6669" s="10">
        <f>OrderList!J6669</f>
        <v>1668097</v>
      </c>
      <c r="H6669" s="10">
        <f>OrderList!M6669</f>
        <v>359</v>
      </c>
      <c r="I6669" s="10">
        <f>OrderList!N6669</f>
        <v>7.22</v>
      </c>
      <c r="O6669" s="10">
        <f>COUNTIF(FreightRates!$A$2:$A$1541,C6669)</f>
        <v>39</v>
      </c>
      <c r="Q6669" s="10">
        <f>COUNTIFS(FreightRates!$A$2:$A$1541,C6669,FreightRates!$B$2:$B$1541,B6669,FreightRates!$C$2:$C$1541,E6669)</f>
        <v>20</v>
      </c>
      <c r="T6669">
        <f>COUNTIFS(FreightRates!$A$2:$A$1541,C6669,FreightRates!$B$2:$B$1541,B6669,FreightRates!$C$2:$C$1541,E6669,FreightRates!$F$2:$F$1541,D6669,FreightRates!$D$2:$D$1541,"&lt;="&amp;I6669,FreightRates!$E$2:$E$1541,"&gt;="&amp;I6669)</f>
        <v>2</v>
      </c>
    </row>
    <row r="6670" spans="1:20" x14ac:dyDescent="0.25">
      <c r="A6670" s="10">
        <f>OrderList!A6670</f>
        <v>1447146577.7</v>
      </c>
      <c r="B6670" s="10" t="str">
        <f>OrderList!C6670</f>
        <v>PORT04</v>
      </c>
      <c r="C6670" s="10" t="str">
        <f>OrderList!D6670</f>
        <v>V444_0</v>
      </c>
      <c r="D6670" s="10" t="str">
        <f>OrderList!F6670</f>
        <v>DTP</v>
      </c>
      <c r="E6670" s="10" t="str">
        <f>OrderList!L6670</f>
        <v>PORT09</v>
      </c>
      <c r="F6670" s="10" t="str">
        <f>OrderList!K6670</f>
        <v>PLANT03</v>
      </c>
      <c r="G6670" s="10">
        <f>OrderList!J6670</f>
        <v>1668094</v>
      </c>
      <c r="H6670" s="10">
        <f>OrderList!M6670</f>
        <v>343</v>
      </c>
      <c r="I6670" s="10">
        <f>OrderList!N6670</f>
        <v>11.8</v>
      </c>
      <c r="O6670" s="10">
        <f>COUNTIF(FreightRates!$A$2:$A$1541,C6670)</f>
        <v>39</v>
      </c>
      <c r="Q6670" s="10">
        <f>COUNTIFS(FreightRates!$A$2:$A$1541,C6670,FreightRates!$B$2:$B$1541,B6670,FreightRates!$C$2:$C$1541,E6670)</f>
        <v>20</v>
      </c>
      <c r="T6670">
        <f>COUNTIFS(FreightRates!$A$2:$A$1541,C6670,FreightRates!$B$2:$B$1541,B6670,FreightRates!$C$2:$C$1541,E6670,FreightRates!$F$2:$F$1541,D6670,FreightRates!$D$2:$D$1541,"&lt;="&amp;I6670,FreightRates!$E$2:$E$1541,"&gt;="&amp;I6670)</f>
        <v>2</v>
      </c>
    </row>
    <row r="6671" spans="1:20" x14ac:dyDescent="0.25">
      <c r="A6671" s="10">
        <f>OrderList!A6671</f>
        <v>1447146621.7</v>
      </c>
      <c r="B6671" s="10" t="str">
        <f>OrderList!C6671</f>
        <v>PORT04</v>
      </c>
      <c r="C6671" s="10" t="str">
        <f>OrderList!D6671</f>
        <v>V444_0</v>
      </c>
      <c r="D6671" s="10" t="str">
        <f>OrderList!F6671</f>
        <v>DTP</v>
      </c>
      <c r="E6671" s="10" t="str">
        <f>OrderList!L6671</f>
        <v>PORT09</v>
      </c>
      <c r="F6671" s="10" t="str">
        <f>OrderList!K6671</f>
        <v>PLANT03</v>
      </c>
      <c r="G6671" s="10">
        <f>OrderList!J6671</f>
        <v>1668094</v>
      </c>
      <c r="H6671" s="10">
        <f>OrderList!M6671</f>
        <v>417</v>
      </c>
      <c r="I6671" s="10">
        <f>OrderList!N6671</f>
        <v>12.76</v>
      </c>
      <c r="O6671" s="10">
        <f>COUNTIF(FreightRates!$A$2:$A$1541,C6671)</f>
        <v>39</v>
      </c>
      <c r="Q6671" s="10">
        <f>COUNTIFS(FreightRates!$A$2:$A$1541,C6671,FreightRates!$B$2:$B$1541,B6671,FreightRates!$C$2:$C$1541,E6671)</f>
        <v>20</v>
      </c>
      <c r="T6671">
        <f>COUNTIFS(FreightRates!$A$2:$A$1541,C6671,FreightRates!$B$2:$B$1541,B6671,FreightRates!$C$2:$C$1541,E6671,FreightRates!$F$2:$F$1541,D6671,FreightRates!$D$2:$D$1541,"&lt;="&amp;I6671,FreightRates!$E$2:$E$1541,"&gt;="&amp;I6671)</f>
        <v>2</v>
      </c>
    </row>
    <row r="6672" spans="1:20" x14ac:dyDescent="0.25">
      <c r="A6672" s="10">
        <f>OrderList!A6672</f>
        <v>1447224388.7</v>
      </c>
      <c r="B6672" s="10" t="str">
        <f>OrderList!C6672</f>
        <v>PORT04</v>
      </c>
      <c r="C6672" s="10" t="str">
        <f>OrderList!D6672</f>
        <v>V444_0</v>
      </c>
      <c r="D6672" s="10" t="str">
        <f>OrderList!F6672</f>
        <v>DTP</v>
      </c>
      <c r="E6672" s="10" t="str">
        <f>OrderList!L6672</f>
        <v>PORT09</v>
      </c>
      <c r="F6672" s="10" t="str">
        <f>OrderList!K6672</f>
        <v>PLANT03</v>
      </c>
      <c r="G6672" s="10">
        <f>OrderList!J6672</f>
        <v>1668094</v>
      </c>
      <c r="H6672" s="10">
        <f>OrderList!M6672</f>
        <v>354</v>
      </c>
      <c r="I6672" s="10">
        <f>OrderList!N6672</f>
        <v>10.72</v>
      </c>
      <c r="O6672" s="10">
        <f>COUNTIF(FreightRates!$A$2:$A$1541,C6672)</f>
        <v>39</v>
      </c>
      <c r="Q6672" s="10">
        <f>COUNTIFS(FreightRates!$A$2:$A$1541,C6672,FreightRates!$B$2:$B$1541,B6672,FreightRates!$C$2:$C$1541,E6672)</f>
        <v>20</v>
      </c>
      <c r="T6672">
        <f>COUNTIFS(FreightRates!$A$2:$A$1541,C6672,FreightRates!$B$2:$B$1541,B6672,FreightRates!$C$2:$C$1541,E6672,FreightRates!$F$2:$F$1541,D6672,FreightRates!$D$2:$D$1541,"&lt;="&amp;I6672,FreightRates!$E$2:$E$1541,"&gt;="&amp;I6672)</f>
        <v>2</v>
      </c>
    </row>
    <row r="6673" spans="1:20" x14ac:dyDescent="0.25">
      <c r="A6673" s="10">
        <f>OrderList!A6673</f>
        <v>1447281349.7</v>
      </c>
      <c r="B6673" s="10" t="str">
        <f>OrderList!C6673</f>
        <v>PORT04</v>
      </c>
      <c r="C6673" s="10" t="str">
        <f>OrderList!D6673</f>
        <v>V444_0</v>
      </c>
      <c r="D6673" s="10" t="str">
        <f>OrderList!F6673</f>
        <v>DTP</v>
      </c>
      <c r="E6673" s="10" t="str">
        <f>OrderList!L6673</f>
        <v>PORT09</v>
      </c>
      <c r="F6673" s="10" t="str">
        <f>OrderList!K6673</f>
        <v>PLANT03</v>
      </c>
      <c r="G6673" s="10">
        <f>OrderList!J6673</f>
        <v>1668097</v>
      </c>
      <c r="H6673" s="10">
        <f>OrderList!M6673</f>
        <v>553</v>
      </c>
      <c r="I6673" s="10">
        <f>OrderList!N6673</f>
        <v>27.92</v>
      </c>
      <c r="O6673" s="10">
        <f>COUNTIF(FreightRates!$A$2:$A$1541,C6673)</f>
        <v>39</v>
      </c>
      <c r="Q6673" s="10">
        <f>COUNTIFS(FreightRates!$A$2:$A$1541,C6673,FreightRates!$B$2:$B$1541,B6673,FreightRates!$C$2:$C$1541,E6673)</f>
        <v>20</v>
      </c>
      <c r="T6673">
        <f>COUNTIFS(FreightRates!$A$2:$A$1541,C6673,FreightRates!$B$2:$B$1541,B6673,FreightRates!$C$2:$C$1541,E6673,FreightRates!$F$2:$F$1541,D6673,FreightRates!$D$2:$D$1541,"&lt;="&amp;I6673,FreightRates!$E$2:$E$1541,"&gt;="&amp;I6673)</f>
        <v>2</v>
      </c>
    </row>
    <row r="6674" spans="1:20" x14ac:dyDescent="0.25">
      <c r="A6674" s="10">
        <f>OrderList!A6674</f>
        <v>1447418970.7</v>
      </c>
      <c r="B6674" s="10" t="str">
        <f>OrderList!C6674</f>
        <v>PORT04</v>
      </c>
      <c r="C6674" s="10" t="str">
        <f>OrderList!D6674</f>
        <v>V444_0</v>
      </c>
      <c r="D6674" s="10" t="str">
        <f>OrderList!F6674</f>
        <v>DTP</v>
      </c>
      <c r="E6674" s="10" t="str">
        <f>OrderList!L6674</f>
        <v>PORT09</v>
      </c>
      <c r="F6674" s="10" t="str">
        <f>OrderList!K6674</f>
        <v>PLANT03</v>
      </c>
      <c r="G6674" s="10">
        <f>OrderList!J6674</f>
        <v>1668094</v>
      </c>
      <c r="H6674" s="10">
        <f>OrderList!M6674</f>
        <v>404</v>
      </c>
      <c r="I6674" s="10">
        <f>OrderList!N6674</f>
        <v>17.260000000000002</v>
      </c>
      <c r="O6674" s="10">
        <f>COUNTIF(FreightRates!$A$2:$A$1541,C6674)</f>
        <v>39</v>
      </c>
      <c r="Q6674" s="10">
        <f>COUNTIFS(FreightRates!$A$2:$A$1541,C6674,FreightRates!$B$2:$B$1541,B6674,FreightRates!$C$2:$C$1541,E6674)</f>
        <v>20</v>
      </c>
      <c r="T6674">
        <f>COUNTIFS(FreightRates!$A$2:$A$1541,C6674,FreightRates!$B$2:$B$1541,B6674,FreightRates!$C$2:$C$1541,E6674,FreightRates!$F$2:$F$1541,D6674,FreightRates!$D$2:$D$1541,"&lt;="&amp;I6674,FreightRates!$E$2:$E$1541,"&gt;="&amp;I6674)</f>
        <v>2</v>
      </c>
    </row>
    <row r="6675" spans="1:20" x14ac:dyDescent="0.25">
      <c r="A6675" s="10">
        <f>OrderList!A6675</f>
        <v>1447183389.7</v>
      </c>
      <c r="B6675" s="10" t="str">
        <f>OrderList!C6675</f>
        <v>PORT04</v>
      </c>
      <c r="C6675" s="10" t="str">
        <f>OrderList!D6675</f>
        <v>V444_0</v>
      </c>
      <c r="D6675" s="10" t="str">
        <f>OrderList!F6675</f>
        <v>DTP</v>
      </c>
      <c r="E6675" s="10" t="str">
        <f>OrderList!L6675</f>
        <v>PORT09</v>
      </c>
      <c r="F6675" s="10" t="str">
        <f>OrderList!K6675</f>
        <v>PLANT03</v>
      </c>
      <c r="G6675" s="10">
        <f>OrderList!J6675</f>
        <v>1668094</v>
      </c>
      <c r="H6675" s="10">
        <f>OrderList!M6675</f>
        <v>437</v>
      </c>
      <c r="I6675" s="10">
        <f>OrderList!N6675</f>
        <v>17.100000000000001</v>
      </c>
      <c r="O6675" s="10">
        <f>COUNTIF(FreightRates!$A$2:$A$1541,C6675)</f>
        <v>39</v>
      </c>
      <c r="Q6675" s="10">
        <f>COUNTIFS(FreightRates!$A$2:$A$1541,C6675,FreightRates!$B$2:$B$1541,B6675,FreightRates!$C$2:$C$1541,E6675)</f>
        <v>20</v>
      </c>
      <c r="T6675">
        <f>COUNTIFS(FreightRates!$A$2:$A$1541,C6675,FreightRates!$B$2:$B$1541,B6675,FreightRates!$C$2:$C$1541,E6675,FreightRates!$F$2:$F$1541,D6675,FreightRates!$D$2:$D$1541,"&lt;="&amp;I6675,FreightRates!$E$2:$E$1541,"&gt;="&amp;I6675)</f>
        <v>2</v>
      </c>
    </row>
    <row r="6676" spans="1:20" x14ac:dyDescent="0.25">
      <c r="A6676" s="10">
        <f>OrderList!A6676</f>
        <v>1447146707.7</v>
      </c>
      <c r="B6676" s="10" t="str">
        <f>OrderList!C6676</f>
        <v>PORT04</v>
      </c>
      <c r="C6676" s="10" t="str">
        <f>OrderList!D6676</f>
        <v>V444_0</v>
      </c>
      <c r="D6676" s="10" t="str">
        <f>OrderList!F6676</f>
        <v>DTP</v>
      </c>
      <c r="E6676" s="10" t="str">
        <f>OrderList!L6676</f>
        <v>PORT09</v>
      </c>
      <c r="F6676" s="10" t="str">
        <f>OrderList!K6676</f>
        <v>PLANT03</v>
      </c>
      <c r="G6676" s="10">
        <f>OrderList!J6676</f>
        <v>1668094</v>
      </c>
      <c r="H6676" s="10">
        <f>OrderList!M6676</f>
        <v>790</v>
      </c>
      <c r="I6676" s="10">
        <f>OrderList!N6676</f>
        <v>62.98</v>
      </c>
      <c r="O6676" s="10">
        <f>COUNTIF(FreightRates!$A$2:$A$1541,C6676)</f>
        <v>39</v>
      </c>
      <c r="Q6676" s="10">
        <f>COUNTIFS(FreightRates!$A$2:$A$1541,C6676,FreightRates!$B$2:$B$1541,B6676,FreightRates!$C$2:$C$1541,E6676)</f>
        <v>20</v>
      </c>
      <c r="T6676">
        <f>COUNTIFS(FreightRates!$A$2:$A$1541,C6676,FreightRates!$B$2:$B$1541,B6676,FreightRates!$C$2:$C$1541,E6676,FreightRates!$F$2:$F$1541,D6676,FreightRates!$D$2:$D$1541,"&lt;="&amp;I6676,FreightRates!$E$2:$E$1541,"&gt;="&amp;I6676)</f>
        <v>2</v>
      </c>
    </row>
    <row r="6677" spans="1:20" x14ac:dyDescent="0.25">
      <c r="A6677" s="10">
        <f>OrderList!A6677</f>
        <v>1447288019.7</v>
      </c>
      <c r="B6677" s="10" t="str">
        <f>OrderList!C6677</f>
        <v>PORT04</v>
      </c>
      <c r="C6677" s="10" t="str">
        <f>OrderList!D6677</f>
        <v>V444_0</v>
      </c>
      <c r="D6677" s="10" t="str">
        <f>OrderList!F6677</f>
        <v>DTP</v>
      </c>
      <c r="E6677" s="10" t="str">
        <f>OrderList!L6677</f>
        <v>PORT09</v>
      </c>
      <c r="F6677" s="10" t="str">
        <f>OrderList!K6677</f>
        <v>PLANT03</v>
      </c>
      <c r="G6677" s="10">
        <f>OrderList!J6677</f>
        <v>1687346</v>
      </c>
      <c r="H6677" s="10">
        <f>OrderList!M6677</f>
        <v>596</v>
      </c>
      <c r="I6677" s="10">
        <f>OrderList!N6677</f>
        <v>6.3031559175287954</v>
      </c>
      <c r="O6677" s="10">
        <f>COUNTIF(FreightRates!$A$2:$A$1541,C6677)</f>
        <v>39</v>
      </c>
      <c r="Q6677" s="10">
        <f>COUNTIFS(FreightRates!$A$2:$A$1541,C6677,FreightRates!$B$2:$B$1541,B6677,FreightRates!$C$2:$C$1541,E6677)</f>
        <v>20</v>
      </c>
      <c r="T6677">
        <f>COUNTIFS(FreightRates!$A$2:$A$1541,C6677,FreightRates!$B$2:$B$1541,B6677,FreightRates!$C$2:$C$1541,E6677,FreightRates!$F$2:$F$1541,D6677,FreightRates!$D$2:$D$1541,"&lt;="&amp;I6677,FreightRates!$E$2:$E$1541,"&gt;="&amp;I6677)</f>
        <v>2</v>
      </c>
    </row>
    <row r="6678" spans="1:20" x14ac:dyDescent="0.25">
      <c r="A6678" s="10">
        <f>OrderList!A6678</f>
        <v>1447173853.7</v>
      </c>
      <c r="B6678" s="10" t="str">
        <f>OrderList!C6678</f>
        <v>PORT04</v>
      </c>
      <c r="C6678" s="10" t="str">
        <f>OrderList!D6678</f>
        <v>V444_0</v>
      </c>
      <c r="D6678" s="10" t="str">
        <f>OrderList!F6678</f>
        <v>DTP</v>
      </c>
      <c r="E6678" s="10" t="str">
        <f>OrderList!L6678</f>
        <v>PORT09</v>
      </c>
      <c r="F6678" s="10" t="str">
        <f>OrderList!K6678</f>
        <v>PLANT03</v>
      </c>
      <c r="G6678" s="10">
        <f>OrderList!J6678</f>
        <v>1687346</v>
      </c>
      <c r="H6678" s="10">
        <f>OrderList!M6678</f>
        <v>302</v>
      </c>
      <c r="I6678" s="10">
        <f>OrderList!N6678</f>
        <v>0.45917029862792552</v>
      </c>
      <c r="O6678" s="10">
        <f>COUNTIF(FreightRates!$A$2:$A$1541,C6678)</f>
        <v>39</v>
      </c>
      <c r="Q6678" s="10">
        <f>COUNTIFS(FreightRates!$A$2:$A$1541,C6678,FreightRates!$B$2:$B$1541,B6678,FreightRates!$C$2:$C$1541,E6678)</f>
        <v>20</v>
      </c>
      <c r="T6678">
        <f>COUNTIFS(FreightRates!$A$2:$A$1541,C6678,FreightRates!$B$2:$B$1541,B6678,FreightRates!$C$2:$C$1541,E6678,FreightRates!$F$2:$F$1541,D6678,FreightRates!$D$2:$D$1541,"&lt;="&amp;I6678,FreightRates!$E$2:$E$1541,"&gt;="&amp;I6678)</f>
        <v>2</v>
      </c>
    </row>
    <row r="6679" spans="1:20" x14ac:dyDescent="0.25">
      <c r="A6679" s="10">
        <f>OrderList!A6679</f>
        <v>1447281364.7</v>
      </c>
      <c r="B6679" s="10" t="str">
        <f>OrderList!C6679</f>
        <v>PORT04</v>
      </c>
      <c r="C6679" s="10" t="str">
        <f>OrderList!D6679</f>
        <v>V444_0</v>
      </c>
      <c r="D6679" s="10" t="str">
        <f>OrderList!F6679</f>
        <v>DTP</v>
      </c>
      <c r="E6679" s="10" t="str">
        <f>OrderList!L6679</f>
        <v>PORT09</v>
      </c>
      <c r="F6679" s="10" t="str">
        <f>OrderList!K6679</f>
        <v>PLANT03</v>
      </c>
      <c r="G6679" s="10">
        <f>OrderList!J6679</f>
        <v>1687346</v>
      </c>
      <c r="H6679" s="10">
        <f>OrderList!M6679</f>
        <v>487</v>
      </c>
      <c r="I6679" s="10">
        <f>OrderList!N6679</f>
        <v>5.2178443025900627</v>
      </c>
      <c r="O6679" s="10">
        <f>COUNTIF(FreightRates!$A$2:$A$1541,C6679)</f>
        <v>39</v>
      </c>
      <c r="Q6679" s="10">
        <f>COUNTIFS(FreightRates!$A$2:$A$1541,C6679,FreightRates!$B$2:$B$1541,B6679,FreightRates!$C$2:$C$1541,E6679)</f>
        <v>20</v>
      </c>
      <c r="T6679">
        <f>COUNTIFS(FreightRates!$A$2:$A$1541,C6679,FreightRates!$B$2:$B$1541,B6679,FreightRates!$C$2:$C$1541,E6679,FreightRates!$F$2:$F$1541,D6679,FreightRates!$D$2:$D$1541,"&lt;="&amp;I6679,FreightRates!$E$2:$E$1541,"&gt;="&amp;I6679)</f>
        <v>2</v>
      </c>
    </row>
    <row r="6680" spans="1:20" x14ac:dyDescent="0.25">
      <c r="A6680" s="10">
        <f>OrderList!A6680</f>
        <v>1447230017.7</v>
      </c>
      <c r="B6680" s="10" t="str">
        <f>OrderList!C6680</f>
        <v>PORT04</v>
      </c>
      <c r="C6680" s="10" t="str">
        <f>OrderList!D6680</f>
        <v>V444_0</v>
      </c>
      <c r="D6680" s="10" t="str">
        <f>OrderList!F6680</f>
        <v>DTP</v>
      </c>
      <c r="E6680" s="10" t="str">
        <f>OrderList!L6680</f>
        <v>PORT09</v>
      </c>
      <c r="F6680" s="10" t="str">
        <f>OrderList!K6680</f>
        <v>PLANT03</v>
      </c>
      <c r="G6680" s="10">
        <f>OrderList!J6680</f>
        <v>1687346</v>
      </c>
      <c r="H6680" s="10">
        <f>OrderList!M6680</f>
        <v>336</v>
      </c>
      <c r="I6680" s="10">
        <f>OrderList!N6680</f>
        <v>0.667884070731528</v>
      </c>
      <c r="O6680" s="10">
        <f>COUNTIF(FreightRates!$A$2:$A$1541,C6680)</f>
        <v>39</v>
      </c>
      <c r="Q6680" s="10">
        <f>COUNTIFS(FreightRates!$A$2:$A$1541,C6680,FreightRates!$B$2:$B$1541,B6680,FreightRates!$C$2:$C$1541,E6680)</f>
        <v>20</v>
      </c>
      <c r="T6680">
        <f>COUNTIFS(FreightRates!$A$2:$A$1541,C6680,FreightRates!$B$2:$B$1541,B6680,FreightRates!$C$2:$C$1541,E6680,FreightRates!$F$2:$F$1541,D6680,FreightRates!$D$2:$D$1541,"&lt;="&amp;I6680,FreightRates!$E$2:$E$1541,"&gt;="&amp;I6680)</f>
        <v>2</v>
      </c>
    </row>
    <row r="6681" spans="1:20" x14ac:dyDescent="0.25">
      <c r="A6681" s="10">
        <f>OrderList!A6681</f>
        <v>1447163935.7</v>
      </c>
      <c r="B6681" s="10" t="str">
        <f>OrderList!C6681</f>
        <v>PORT04</v>
      </c>
      <c r="C6681" s="10" t="str">
        <f>OrderList!D6681</f>
        <v>V444_0</v>
      </c>
      <c r="D6681" s="10" t="str">
        <f>OrderList!F6681</f>
        <v>DTP</v>
      </c>
      <c r="E6681" s="10" t="str">
        <f>OrderList!L6681</f>
        <v>PORT09</v>
      </c>
      <c r="F6681" s="10" t="str">
        <f>OrderList!K6681</f>
        <v>PLANT03</v>
      </c>
      <c r="G6681" s="10">
        <f>OrderList!J6681</f>
        <v>1687346</v>
      </c>
      <c r="H6681" s="10">
        <f>OrderList!M6681</f>
        <v>346</v>
      </c>
      <c r="I6681" s="10">
        <f>OrderList!N6681</f>
        <v>0.87659784283513054</v>
      </c>
      <c r="O6681" s="10">
        <f>COUNTIF(FreightRates!$A$2:$A$1541,C6681)</f>
        <v>39</v>
      </c>
      <c r="Q6681" s="10">
        <f>COUNTIFS(FreightRates!$A$2:$A$1541,C6681,FreightRates!$B$2:$B$1541,B6681,FreightRates!$C$2:$C$1541,E6681)</f>
        <v>20</v>
      </c>
      <c r="T6681">
        <f>COUNTIFS(FreightRates!$A$2:$A$1541,C6681,FreightRates!$B$2:$B$1541,B6681,FreightRates!$C$2:$C$1541,E6681,FreightRates!$F$2:$F$1541,D6681,FreightRates!$D$2:$D$1541,"&lt;="&amp;I6681,FreightRates!$E$2:$E$1541,"&gt;="&amp;I6681)</f>
        <v>2</v>
      </c>
    </row>
    <row r="6682" spans="1:20" x14ac:dyDescent="0.25">
      <c r="A6682" s="10">
        <f>OrderList!A6682</f>
        <v>1447230016.7</v>
      </c>
      <c r="B6682" s="10" t="str">
        <f>OrderList!C6682</f>
        <v>PORT04</v>
      </c>
      <c r="C6682" s="10" t="str">
        <f>OrderList!D6682</f>
        <v>V444_0</v>
      </c>
      <c r="D6682" s="10" t="str">
        <f>OrderList!F6682</f>
        <v>DTP</v>
      </c>
      <c r="E6682" s="10" t="str">
        <f>OrderList!L6682</f>
        <v>PORT09</v>
      </c>
      <c r="F6682" s="10" t="str">
        <f>OrderList!K6682</f>
        <v>PLANT03</v>
      </c>
      <c r="G6682" s="10">
        <f>OrderList!J6682</f>
        <v>1687346</v>
      </c>
      <c r="H6682" s="10">
        <f>OrderList!M6682</f>
        <v>346</v>
      </c>
      <c r="I6682" s="10">
        <f>OrderList!N6682</f>
        <v>1.4609964047252175</v>
      </c>
      <c r="O6682" s="10">
        <f>COUNTIF(FreightRates!$A$2:$A$1541,C6682)</f>
        <v>39</v>
      </c>
      <c r="Q6682" s="10">
        <f>COUNTIFS(FreightRates!$A$2:$A$1541,C6682,FreightRates!$B$2:$B$1541,B6682,FreightRates!$C$2:$C$1541,E6682)</f>
        <v>20</v>
      </c>
      <c r="T6682">
        <f>COUNTIFS(FreightRates!$A$2:$A$1541,C6682,FreightRates!$B$2:$B$1541,B6682,FreightRates!$C$2:$C$1541,E6682,FreightRates!$F$2:$F$1541,D6682,FreightRates!$D$2:$D$1541,"&lt;="&amp;I6682,FreightRates!$E$2:$E$1541,"&gt;="&amp;I6682)</f>
        <v>2</v>
      </c>
    </row>
    <row r="6683" spans="1:20" x14ac:dyDescent="0.25">
      <c r="A6683" s="10">
        <f>OrderList!A6683</f>
        <v>1447173857.7</v>
      </c>
      <c r="B6683" s="10" t="str">
        <f>OrderList!C6683</f>
        <v>PORT04</v>
      </c>
      <c r="C6683" s="10" t="str">
        <f>OrderList!D6683</f>
        <v>V444_0</v>
      </c>
      <c r="D6683" s="10" t="str">
        <f>OrderList!F6683</f>
        <v>DTP</v>
      </c>
      <c r="E6683" s="10" t="str">
        <f>OrderList!L6683</f>
        <v>PORT09</v>
      </c>
      <c r="F6683" s="10" t="str">
        <f>OrderList!K6683</f>
        <v>PLANT03</v>
      </c>
      <c r="G6683" s="10">
        <f>OrderList!J6683</f>
        <v>1687346</v>
      </c>
      <c r="H6683" s="10">
        <f>OrderList!M6683</f>
        <v>321</v>
      </c>
      <c r="I6683" s="10">
        <f>OrderList!N6683</f>
        <v>1.3775108958837765</v>
      </c>
      <c r="O6683" s="10">
        <f>COUNTIF(FreightRates!$A$2:$A$1541,C6683)</f>
        <v>39</v>
      </c>
      <c r="Q6683" s="10">
        <f>COUNTIFS(FreightRates!$A$2:$A$1541,C6683,FreightRates!$B$2:$B$1541,B6683,FreightRates!$C$2:$C$1541,E6683)</f>
        <v>20</v>
      </c>
      <c r="T6683">
        <f>COUNTIFS(FreightRates!$A$2:$A$1541,C6683,FreightRates!$B$2:$B$1541,B6683,FreightRates!$C$2:$C$1541,E6683,FreightRates!$F$2:$F$1541,D6683,FreightRates!$D$2:$D$1541,"&lt;="&amp;I6683,FreightRates!$E$2:$E$1541,"&gt;="&amp;I6683)</f>
        <v>2</v>
      </c>
    </row>
    <row r="6684" spans="1:20" x14ac:dyDescent="0.25">
      <c r="A6684" s="10">
        <f>OrderList!A6684</f>
        <v>1447423167.7</v>
      </c>
      <c r="B6684" s="10" t="str">
        <f>OrderList!C6684</f>
        <v>PORT04</v>
      </c>
      <c r="C6684" s="10" t="str">
        <f>OrderList!D6684</f>
        <v>V444_0</v>
      </c>
      <c r="D6684" s="10" t="str">
        <f>OrderList!F6684</f>
        <v>DTP</v>
      </c>
      <c r="E6684" s="10" t="str">
        <f>OrderList!L6684</f>
        <v>PORT09</v>
      </c>
      <c r="F6684" s="10" t="str">
        <f>OrderList!K6684</f>
        <v>PLANT03</v>
      </c>
      <c r="G6684" s="10">
        <f>OrderList!J6684</f>
        <v>1687346</v>
      </c>
      <c r="H6684" s="10">
        <f>OrderList!M6684</f>
        <v>694</v>
      </c>
      <c r="I6684" s="10">
        <f>OrderList!N6684</f>
        <v>9.475605253503554</v>
      </c>
      <c r="O6684" s="10">
        <f>COUNTIF(FreightRates!$A$2:$A$1541,C6684)</f>
        <v>39</v>
      </c>
      <c r="Q6684" s="10">
        <f>COUNTIFS(FreightRates!$A$2:$A$1541,C6684,FreightRates!$B$2:$B$1541,B6684,FreightRates!$C$2:$C$1541,E6684)</f>
        <v>20</v>
      </c>
      <c r="T6684">
        <f>COUNTIFS(FreightRates!$A$2:$A$1541,C6684,FreightRates!$B$2:$B$1541,B6684,FreightRates!$C$2:$C$1541,E6684,FreightRates!$F$2:$F$1541,D6684,FreightRates!$D$2:$D$1541,"&lt;="&amp;I6684,FreightRates!$E$2:$E$1541,"&gt;="&amp;I6684)</f>
        <v>2</v>
      </c>
    </row>
    <row r="6685" spans="1:20" x14ac:dyDescent="0.25">
      <c r="A6685" s="10">
        <f>OrderList!A6685</f>
        <v>1447173852.7</v>
      </c>
      <c r="B6685" s="10" t="str">
        <f>OrderList!C6685</f>
        <v>PORT04</v>
      </c>
      <c r="C6685" s="10" t="str">
        <f>OrderList!D6685</f>
        <v>V444_0</v>
      </c>
      <c r="D6685" s="10" t="str">
        <f>OrderList!F6685</f>
        <v>DTP</v>
      </c>
      <c r="E6685" s="10" t="str">
        <f>OrderList!L6685</f>
        <v>PORT09</v>
      </c>
      <c r="F6685" s="10" t="str">
        <f>OrderList!K6685</f>
        <v>PLANT03</v>
      </c>
      <c r="G6685" s="10">
        <f>OrderList!J6685</f>
        <v>1687346</v>
      </c>
      <c r="H6685" s="10">
        <f>OrderList!M6685</f>
        <v>402</v>
      </c>
      <c r="I6685" s="10">
        <f>OrderList!N6685</f>
        <v>1.9201667033531431</v>
      </c>
      <c r="O6685" s="10">
        <f>COUNTIF(FreightRates!$A$2:$A$1541,C6685)</f>
        <v>39</v>
      </c>
      <c r="Q6685" s="10">
        <f>COUNTIFS(FreightRates!$A$2:$A$1541,C6685,FreightRates!$B$2:$B$1541,B6685,FreightRates!$C$2:$C$1541,E6685)</f>
        <v>20</v>
      </c>
      <c r="T6685">
        <f>COUNTIFS(FreightRates!$A$2:$A$1541,C6685,FreightRates!$B$2:$B$1541,B6685,FreightRates!$C$2:$C$1541,E6685,FreightRates!$F$2:$F$1541,D6685,FreightRates!$D$2:$D$1541,"&lt;="&amp;I6685,FreightRates!$E$2:$E$1541,"&gt;="&amp;I6685)</f>
        <v>2</v>
      </c>
    </row>
    <row r="6686" spans="1:20" x14ac:dyDescent="0.25">
      <c r="A6686" s="10">
        <f>OrderList!A6686</f>
        <v>1447173851.7</v>
      </c>
      <c r="B6686" s="10" t="str">
        <f>OrderList!C6686</f>
        <v>PORT04</v>
      </c>
      <c r="C6686" s="10" t="str">
        <f>OrderList!D6686</f>
        <v>V444_0</v>
      </c>
      <c r="D6686" s="10" t="str">
        <f>OrderList!F6686</f>
        <v>DTP</v>
      </c>
      <c r="E6686" s="10" t="str">
        <f>OrderList!L6686</f>
        <v>PORT09</v>
      </c>
      <c r="F6686" s="10" t="str">
        <f>OrderList!K6686</f>
        <v>PLANT03</v>
      </c>
      <c r="G6686" s="10">
        <f>OrderList!J6686</f>
        <v>1687346</v>
      </c>
      <c r="H6686" s="10">
        <f>OrderList!M6686</f>
        <v>337</v>
      </c>
      <c r="I6686" s="10">
        <f>OrderList!N6686</f>
        <v>1.586224667987379</v>
      </c>
      <c r="O6686" s="10">
        <f>COUNTIF(FreightRates!$A$2:$A$1541,C6686)</f>
        <v>39</v>
      </c>
      <c r="Q6686" s="10">
        <f>COUNTIFS(FreightRates!$A$2:$A$1541,C6686,FreightRates!$B$2:$B$1541,B6686,FreightRates!$C$2:$C$1541,E6686)</f>
        <v>20</v>
      </c>
      <c r="T6686">
        <f>COUNTIFS(FreightRates!$A$2:$A$1541,C6686,FreightRates!$B$2:$B$1541,B6686,FreightRates!$C$2:$C$1541,E6686,FreightRates!$F$2:$F$1541,D6686,FreightRates!$D$2:$D$1541,"&lt;="&amp;I6686,FreightRates!$E$2:$E$1541,"&gt;="&amp;I6686)</f>
        <v>2</v>
      </c>
    </row>
    <row r="6687" spans="1:20" x14ac:dyDescent="0.25">
      <c r="A6687" s="10">
        <f>OrderList!A6687</f>
        <v>1447164215.7</v>
      </c>
      <c r="B6687" s="10" t="str">
        <f>OrderList!C6687</f>
        <v>PORT04</v>
      </c>
      <c r="C6687" s="10" t="str">
        <f>OrderList!D6687</f>
        <v>V444_0</v>
      </c>
      <c r="D6687" s="10" t="str">
        <f>OrderList!F6687</f>
        <v>DTP</v>
      </c>
      <c r="E6687" s="10" t="str">
        <f>OrderList!L6687</f>
        <v>PORT09</v>
      </c>
      <c r="F6687" s="10" t="str">
        <f>OrderList!K6687</f>
        <v>PLANT03</v>
      </c>
      <c r="G6687" s="10">
        <f>OrderList!J6687</f>
        <v>1687346</v>
      </c>
      <c r="H6687" s="10">
        <f>OrderList!M6687</f>
        <v>485</v>
      </c>
      <c r="I6687" s="10">
        <f>OrderList!N6687</f>
        <v>4.7586740039621374</v>
      </c>
      <c r="O6687" s="10">
        <f>COUNTIF(FreightRates!$A$2:$A$1541,C6687)</f>
        <v>39</v>
      </c>
      <c r="Q6687" s="10">
        <f>COUNTIFS(FreightRates!$A$2:$A$1541,C6687,FreightRates!$B$2:$B$1541,B6687,FreightRates!$C$2:$C$1541,E6687)</f>
        <v>20</v>
      </c>
      <c r="T6687">
        <f>COUNTIFS(FreightRates!$A$2:$A$1541,C6687,FreightRates!$B$2:$B$1541,B6687,FreightRates!$C$2:$C$1541,E6687,FreightRates!$F$2:$F$1541,D6687,FreightRates!$D$2:$D$1541,"&lt;="&amp;I6687,FreightRates!$E$2:$E$1541,"&gt;="&amp;I6687)</f>
        <v>2</v>
      </c>
    </row>
    <row r="6688" spans="1:20" x14ac:dyDescent="0.25">
      <c r="A6688" s="10">
        <f>OrderList!A6688</f>
        <v>1447173860.7</v>
      </c>
      <c r="B6688" s="10" t="str">
        <f>OrderList!C6688</f>
        <v>PORT04</v>
      </c>
      <c r="C6688" s="10" t="str">
        <f>OrderList!D6688</f>
        <v>V444_0</v>
      </c>
      <c r="D6688" s="10" t="str">
        <f>OrderList!F6688</f>
        <v>DTP</v>
      </c>
      <c r="E6688" s="10" t="str">
        <f>OrderList!L6688</f>
        <v>PORT09</v>
      </c>
      <c r="F6688" s="10" t="str">
        <f>OrderList!K6688</f>
        <v>PLANT03</v>
      </c>
      <c r="G6688" s="10">
        <f>OrderList!J6688</f>
        <v>1687346</v>
      </c>
      <c r="H6688" s="10">
        <f>OrderList!M6688</f>
        <v>332</v>
      </c>
      <c r="I6688" s="10">
        <f>OrderList!N6688</f>
        <v>1.419253650304497</v>
      </c>
      <c r="O6688" s="10">
        <f>COUNTIF(FreightRates!$A$2:$A$1541,C6688)</f>
        <v>39</v>
      </c>
      <c r="Q6688" s="10">
        <f>COUNTIFS(FreightRates!$A$2:$A$1541,C6688,FreightRates!$B$2:$B$1541,B6688,FreightRates!$C$2:$C$1541,E6688)</f>
        <v>20</v>
      </c>
      <c r="T6688">
        <f>COUNTIFS(FreightRates!$A$2:$A$1541,C6688,FreightRates!$B$2:$B$1541,B6688,FreightRates!$C$2:$C$1541,E6688,FreightRates!$F$2:$F$1541,D6688,FreightRates!$D$2:$D$1541,"&lt;="&amp;I6688,FreightRates!$E$2:$E$1541,"&gt;="&amp;I6688)</f>
        <v>2</v>
      </c>
    </row>
    <row r="6689" spans="1:20" x14ac:dyDescent="0.25">
      <c r="A6689" s="10">
        <f>OrderList!A6689</f>
        <v>1447281382.7</v>
      </c>
      <c r="B6689" s="10" t="str">
        <f>OrderList!C6689</f>
        <v>PORT04</v>
      </c>
      <c r="C6689" s="10" t="str">
        <f>OrderList!D6689</f>
        <v>V444_0</v>
      </c>
      <c r="D6689" s="10" t="str">
        <f>OrderList!F6689</f>
        <v>DTP</v>
      </c>
      <c r="E6689" s="10" t="str">
        <f>OrderList!L6689</f>
        <v>PORT09</v>
      </c>
      <c r="F6689" s="10" t="str">
        <f>OrderList!K6689</f>
        <v>PLANT03</v>
      </c>
      <c r="G6689" s="10">
        <f>OrderList!J6689</f>
        <v>1687346</v>
      </c>
      <c r="H6689" s="10">
        <f>OrderList!M6689</f>
        <v>317</v>
      </c>
      <c r="I6689" s="10">
        <f>OrderList!N6689</f>
        <v>0.83485508841441003</v>
      </c>
      <c r="O6689" s="10">
        <f>COUNTIF(FreightRates!$A$2:$A$1541,C6689)</f>
        <v>39</v>
      </c>
      <c r="Q6689" s="10">
        <f>COUNTIFS(FreightRates!$A$2:$A$1541,C6689,FreightRates!$B$2:$B$1541,B6689,FreightRates!$C$2:$C$1541,E6689)</f>
        <v>20</v>
      </c>
      <c r="T6689">
        <f>COUNTIFS(FreightRates!$A$2:$A$1541,C6689,FreightRates!$B$2:$B$1541,B6689,FreightRates!$C$2:$C$1541,E6689,FreightRates!$F$2:$F$1541,D6689,FreightRates!$D$2:$D$1541,"&lt;="&amp;I6689,FreightRates!$E$2:$E$1541,"&gt;="&amp;I6689)</f>
        <v>2</v>
      </c>
    </row>
    <row r="6690" spans="1:20" x14ac:dyDescent="0.25">
      <c r="A6690" s="10">
        <f>OrderList!A6690</f>
        <v>1447164214.7</v>
      </c>
      <c r="B6690" s="10" t="str">
        <f>OrderList!C6690</f>
        <v>PORT04</v>
      </c>
      <c r="C6690" s="10" t="str">
        <f>OrderList!D6690</f>
        <v>V444_0</v>
      </c>
      <c r="D6690" s="10" t="str">
        <f>OrderList!F6690</f>
        <v>DTP</v>
      </c>
      <c r="E6690" s="10" t="str">
        <f>OrderList!L6690</f>
        <v>PORT09</v>
      </c>
      <c r="F6690" s="10" t="str">
        <f>OrderList!K6690</f>
        <v>PLANT03</v>
      </c>
      <c r="G6690" s="10">
        <f>OrderList!J6690</f>
        <v>1687346</v>
      </c>
      <c r="H6690" s="10">
        <f>OrderList!M6690</f>
        <v>320</v>
      </c>
      <c r="I6690" s="10">
        <f>OrderList!N6690</f>
        <v>1.085311614938733</v>
      </c>
      <c r="O6690" s="10">
        <f>COUNTIF(FreightRates!$A$2:$A$1541,C6690)</f>
        <v>39</v>
      </c>
      <c r="Q6690" s="10">
        <f>COUNTIFS(FreightRates!$A$2:$A$1541,C6690,FreightRates!$B$2:$B$1541,B6690,FreightRates!$C$2:$C$1541,E6690)</f>
        <v>20</v>
      </c>
      <c r="T6690">
        <f>COUNTIFS(FreightRates!$A$2:$A$1541,C6690,FreightRates!$B$2:$B$1541,B6690,FreightRates!$C$2:$C$1541,E6690,FreightRates!$F$2:$F$1541,D6690,FreightRates!$D$2:$D$1541,"&lt;="&amp;I6690,FreightRates!$E$2:$E$1541,"&gt;="&amp;I6690)</f>
        <v>2</v>
      </c>
    </row>
    <row r="6691" spans="1:20" x14ac:dyDescent="0.25">
      <c r="A6691" s="10">
        <f>OrderList!A6691</f>
        <v>1447174471.7</v>
      </c>
      <c r="B6691" s="10" t="str">
        <f>OrderList!C6691</f>
        <v>PORT04</v>
      </c>
      <c r="C6691" s="10" t="str">
        <f>OrderList!D6691</f>
        <v>V444_0</v>
      </c>
      <c r="D6691" s="10" t="str">
        <f>OrderList!F6691</f>
        <v>DTP</v>
      </c>
      <c r="E6691" s="10" t="str">
        <f>OrderList!L6691</f>
        <v>PORT09</v>
      </c>
      <c r="F6691" s="10" t="str">
        <f>OrderList!K6691</f>
        <v>PLANT03</v>
      </c>
      <c r="G6691" s="10">
        <f>OrderList!J6691</f>
        <v>1687346</v>
      </c>
      <c r="H6691" s="10">
        <f>OrderList!M6691</f>
        <v>621</v>
      </c>
      <c r="I6691" s="10">
        <f>OrderList!N6691</f>
        <v>7.2841106464157273</v>
      </c>
      <c r="O6691" s="10">
        <f>COUNTIF(FreightRates!$A$2:$A$1541,C6691)</f>
        <v>39</v>
      </c>
      <c r="Q6691" s="10">
        <f>COUNTIFS(FreightRates!$A$2:$A$1541,C6691,FreightRates!$B$2:$B$1541,B6691,FreightRates!$C$2:$C$1541,E6691)</f>
        <v>20</v>
      </c>
      <c r="T6691">
        <f>COUNTIFS(FreightRates!$A$2:$A$1541,C6691,FreightRates!$B$2:$B$1541,B6691,FreightRates!$C$2:$C$1541,E6691,FreightRates!$F$2:$F$1541,D6691,FreightRates!$D$2:$D$1541,"&lt;="&amp;I6691,FreightRates!$E$2:$E$1541,"&gt;="&amp;I6691)</f>
        <v>2</v>
      </c>
    </row>
    <row r="6692" spans="1:20" x14ac:dyDescent="0.25">
      <c r="A6692" s="10">
        <f>OrderList!A6692</f>
        <v>1447173862.7</v>
      </c>
      <c r="B6692" s="10" t="str">
        <f>OrderList!C6692</f>
        <v>PORT04</v>
      </c>
      <c r="C6692" s="10" t="str">
        <f>OrderList!D6692</f>
        <v>V444_0</v>
      </c>
      <c r="D6692" s="10" t="str">
        <f>OrderList!F6692</f>
        <v>DTP</v>
      </c>
      <c r="E6692" s="10" t="str">
        <f>OrderList!L6692</f>
        <v>PORT09</v>
      </c>
      <c r="F6692" s="10" t="str">
        <f>OrderList!K6692</f>
        <v>PLANT03</v>
      </c>
      <c r="G6692" s="10">
        <f>OrderList!J6692</f>
        <v>1687346</v>
      </c>
      <c r="H6692" s="10">
        <f>OrderList!M6692</f>
        <v>331</v>
      </c>
      <c r="I6692" s="10">
        <f>OrderList!N6692</f>
        <v>1.586224667987379</v>
      </c>
      <c r="O6692" s="10">
        <f>COUNTIF(FreightRates!$A$2:$A$1541,C6692)</f>
        <v>39</v>
      </c>
      <c r="Q6692" s="10">
        <f>COUNTIFS(FreightRates!$A$2:$A$1541,C6692,FreightRates!$B$2:$B$1541,B6692,FreightRates!$C$2:$C$1541,E6692)</f>
        <v>20</v>
      </c>
      <c r="T6692">
        <f>COUNTIFS(FreightRates!$A$2:$A$1541,C6692,FreightRates!$B$2:$B$1541,B6692,FreightRates!$C$2:$C$1541,E6692,FreightRates!$F$2:$F$1541,D6692,FreightRates!$D$2:$D$1541,"&lt;="&amp;I6692,FreightRates!$E$2:$E$1541,"&gt;="&amp;I6692)</f>
        <v>2</v>
      </c>
    </row>
    <row r="6693" spans="1:20" x14ac:dyDescent="0.25">
      <c r="A6693" s="10">
        <f>OrderList!A6693</f>
        <v>1447229948.7</v>
      </c>
      <c r="B6693" s="10" t="str">
        <f>OrderList!C6693</f>
        <v>PORT04</v>
      </c>
      <c r="C6693" s="10" t="str">
        <f>OrderList!D6693</f>
        <v>V444_0</v>
      </c>
      <c r="D6693" s="10" t="str">
        <f>OrderList!F6693</f>
        <v>DTP</v>
      </c>
      <c r="E6693" s="10" t="str">
        <f>OrderList!L6693</f>
        <v>PORT09</v>
      </c>
      <c r="F6693" s="10" t="str">
        <f>OrderList!K6693</f>
        <v>PLANT03</v>
      </c>
      <c r="G6693" s="10">
        <f>OrderList!J6693</f>
        <v>1687346</v>
      </c>
      <c r="H6693" s="10">
        <f>OrderList!M6693</f>
        <v>610</v>
      </c>
      <c r="I6693" s="10">
        <f>OrderList!N6693</f>
        <v>7.2006251375742867</v>
      </c>
      <c r="O6693" s="10">
        <f>COUNTIF(FreightRates!$A$2:$A$1541,C6693)</f>
        <v>39</v>
      </c>
      <c r="Q6693" s="10">
        <f>COUNTIFS(FreightRates!$A$2:$A$1541,C6693,FreightRates!$B$2:$B$1541,B6693,FreightRates!$C$2:$C$1541,E6693)</f>
        <v>20</v>
      </c>
      <c r="T6693">
        <f>COUNTIFS(FreightRates!$A$2:$A$1541,C6693,FreightRates!$B$2:$B$1541,B6693,FreightRates!$C$2:$C$1541,E6693,FreightRates!$F$2:$F$1541,D6693,FreightRates!$D$2:$D$1541,"&lt;="&amp;I6693,FreightRates!$E$2:$E$1541,"&gt;="&amp;I6693)</f>
        <v>2</v>
      </c>
    </row>
    <row r="6694" spans="1:20" x14ac:dyDescent="0.25">
      <c r="A6694" s="10">
        <f>OrderList!A6694</f>
        <v>1447173850.7</v>
      </c>
      <c r="B6694" s="10" t="str">
        <f>OrderList!C6694</f>
        <v>PORT04</v>
      </c>
      <c r="C6694" s="10" t="str">
        <f>OrderList!D6694</f>
        <v>V444_0</v>
      </c>
      <c r="D6694" s="10" t="str">
        <f>OrderList!F6694</f>
        <v>DTP</v>
      </c>
      <c r="E6694" s="10" t="str">
        <f>OrderList!L6694</f>
        <v>PORT09</v>
      </c>
      <c r="F6694" s="10" t="str">
        <f>OrderList!K6694</f>
        <v>PLANT03</v>
      </c>
      <c r="G6694" s="10">
        <f>OrderList!J6694</f>
        <v>1687346</v>
      </c>
      <c r="H6694" s="10">
        <f>OrderList!M6694</f>
        <v>408</v>
      </c>
      <c r="I6694" s="10">
        <f>OrderList!N6694</f>
        <v>3.0054783182918761</v>
      </c>
      <c r="O6694" s="10">
        <f>COUNTIF(FreightRates!$A$2:$A$1541,C6694)</f>
        <v>39</v>
      </c>
      <c r="Q6694" s="10">
        <f>COUNTIFS(FreightRates!$A$2:$A$1541,C6694,FreightRates!$B$2:$B$1541,B6694,FreightRates!$C$2:$C$1541,E6694)</f>
        <v>20</v>
      </c>
      <c r="T6694">
        <f>COUNTIFS(FreightRates!$A$2:$A$1541,C6694,FreightRates!$B$2:$B$1541,B6694,FreightRates!$C$2:$C$1541,E6694,FreightRates!$F$2:$F$1541,D6694,FreightRates!$D$2:$D$1541,"&lt;="&amp;I6694,FreightRates!$E$2:$E$1541,"&gt;="&amp;I6694)</f>
        <v>2</v>
      </c>
    </row>
    <row r="6695" spans="1:20" x14ac:dyDescent="0.25">
      <c r="A6695" s="10">
        <f>OrderList!A6695</f>
        <v>1447173855.7</v>
      </c>
      <c r="B6695" s="10" t="str">
        <f>OrderList!C6695</f>
        <v>PORT04</v>
      </c>
      <c r="C6695" s="10" t="str">
        <f>OrderList!D6695</f>
        <v>V444_0</v>
      </c>
      <c r="D6695" s="10" t="str">
        <f>OrderList!F6695</f>
        <v>DTP</v>
      </c>
      <c r="E6695" s="10" t="str">
        <f>OrderList!L6695</f>
        <v>PORT09</v>
      </c>
      <c r="F6695" s="10" t="str">
        <f>OrderList!K6695</f>
        <v>PLANT03</v>
      </c>
      <c r="G6695" s="10">
        <f>OrderList!J6695</f>
        <v>1687346</v>
      </c>
      <c r="H6695" s="10">
        <f>OrderList!M6695</f>
        <v>424</v>
      </c>
      <c r="I6695" s="10">
        <f>OrderList!N6695</f>
        <v>1.9619094577738636</v>
      </c>
      <c r="O6695" s="10">
        <f>COUNTIF(FreightRates!$A$2:$A$1541,C6695)</f>
        <v>39</v>
      </c>
      <c r="Q6695" s="10">
        <f>COUNTIFS(FreightRates!$A$2:$A$1541,C6695,FreightRates!$B$2:$B$1541,B6695,FreightRates!$C$2:$C$1541,E6695)</f>
        <v>20</v>
      </c>
      <c r="T6695">
        <f>COUNTIFS(FreightRates!$A$2:$A$1541,C6695,FreightRates!$B$2:$B$1541,B6695,FreightRates!$C$2:$C$1541,E6695,FreightRates!$F$2:$F$1541,D6695,FreightRates!$D$2:$D$1541,"&lt;="&amp;I6695,FreightRates!$E$2:$E$1541,"&gt;="&amp;I6695)</f>
        <v>2</v>
      </c>
    </row>
    <row r="6696" spans="1:20" x14ac:dyDescent="0.25">
      <c r="A6696" s="10">
        <f>OrderList!A6696</f>
        <v>1447281341.7</v>
      </c>
      <c r="B6696" s="10" t="str">
        <f>OrderList!C6696</f>
        <v>PORT04</v>
      </c>
      <c r="C6696" s="10" t="str">
        <f>OrderList!D6696</f>
        <v>V444_0</v>
      </c>
      <c r="D6696" s="10" t="str">
        <f>OrderList!F6696</f>
        <v>DTP</v>
      </c>
      <c r="E6696" s="10" t="str">
        <f>OrderList!L6696</f>
        <v>PORT09</v>
      </c>
      <c r="F6696" s="10" t="str">
        <f>OrderList!K6696</f>
        <v>PLANT03</v>
      </c>
      <c r="G6696" s="10">
        <f>OrderList!J6696</f>
        <v>1687346</v>
      </c>
      <c r="H6696" s="10">
        <f>OrderList!M6696</f>
        <v>422</v>
      </c>
      <c r="I6696" s="10">
        <f>OrderList!N6696</f>
        <v>2.3793370019810687</v>
      </c>
      <c r="O6696" s="10">
        <f>COUNTIF(FreightRates!$A$2:$A$1541,C6696)</f>
        <v>39</v>
      </c>
      <c r="Q6696" s="10">
        <f>COUNTIFS(FreightRates!$A$2:$A$1541,C6696,FreightRates!$B$2:$B$1541,B6696,FreightRates!$C$2:$C$1541,E6696)</f>
        <v>20</v>
      </c>
      <c r="T6696">
        <f>COUNTIFS(FreightRates!$A$2:$A$1541,C6696,FreightRates!$B$2:$B$1541,B6696,FreightRates!$C$2:$C$1541,E6696,FreightRates!$F$2:$F$1541,D6696,FreightRates!$D$2:$D$1541,"&lt;="&amp;I6696,FreightRates!$E$2:$E$1541,"&gt;="&amp;I6696)</f>
        <v>2</v>
      </c>
    </row>
    <row r="6697" spans="1:20" x14ac:dyDescent="0.25">
      <c r="A6697" s="10">
        <f>OrderList!A6697</f>
        <v>1447423171.7</v>
      </c>
      <c r="B6697" s="10" t="str">
        <f>OrderList!C6697</f>
        <v>PORT04</v>
      </c>
      <c r="C6697" s="10" t="str">
        <f>OrderList!D6697</f>
        <v>V444_0</v>
      </c>
      <c r="D6697" s="10" t="str">
        <f>OrderList!F6697</f>
        <v>DTP</v>
      </c>
      <c r="E6697" s="10" t="str">
        <f>OrderList!L6697</f>
        <v>PORT09</v>
      </c>
      <c r="F6697" s="10" t="str">
        <f>OrderList!K6697</f>
        <v>PLANT03</v>
      </c>
      <c r="G6697" s="10">
        <f>OrderList!J6697</f>
        <v>1687346</v>
      </c>
      <c r="H6697" s="10">
        <f>OrderList!M6697</f>
        <v>357</v>
      </c>
      <c r="I6697" s="10">
        <f>OrderList!N6697</f>
        <v>0.70962682515224851</v>
      </c>
      <c r="O6697" s="10">
        <f>COUNTIF(FreightRates!$A$2:$A$1541,C6697)</f>
        <v>39</v>
      </c>
      <c r="Q6697" s="10">
        <f>COUNTIFS(FreightRates!$A$2:$A$1541,C6697,FreightRates!$B$2:$B$1541,B6697,FreightRates!$C$2:$C$1541,E6697)</f>
        <v>20</v>
      </c>
      <c r="T6697">
        <f>COUNTIFS(FreightRates!$A$2:$A$1541,C6697,FreightRates!$B$2:$B$1541,B6697,FreightRates!$C$2:$C$1541,E6697,FreightRates!$F$2:$F$1541,D6697,FreightRates!$D$2:$D$1541,"&lt;="&amp;I6697,FreightRates!$E$2:$E$1541,"&gt;="&amp;I6697)</f>
        <v>2</v>
      </c>
    </row>
    <row r="6698" spans="1:20" x14ac:dyDescent="0.25">
      <c r="A6698" s="10">
        <f>OrderList!A6698</f>
        <v>1447146755.7</v>
      </c>
      <c r="B6698" s="10" t="str">
        <f>OrderList!C6698</f>
        <v>PORT04</v>
      </c>
      <c r="C6698" s="10" t="str">
        <f>OrderList!D6698</f>
        <v>V444_0</v>
      </c>
      <c r="D6698" s="10" t="str">
        <f>OrderList!F6698</f>
        <v>DTP</v>
      </c>
      <c r="E6698" s="10" t="str">
        <f>OrderList!L6698</f>
        <v>PORT09</v>
      </c>
      <c r="F6698" s="10" t="str">
        <f>OrderList!K6698</f>
        <v>PLANT03</v>
      </c>
      <c r="G6698" s="10">
        <f>OrderList!J6698</f>
        <v>1687346</v>
      </c>
      <c r="H6698" s="10">
        <f>OrderList!M6698</f>
        <v>331</v>
      </c>
      <c r="I6698" s="10">
        <f>OrderList!N6698</f>
        <v>1.1270543693594535</v>
      </c>
      <c r="O6698" s="10">
        <f>COUNTIF(FreightRates!$A$2:$A$1541,C6698)</f>
        <v>39</v>
      </c>
      <c r="Q6698" s="10">
        <f>COUNTIFS(FreightRates!$A$2:$A$1541,C6698,FreightRates!$B$2:$B$1541,B6698,FreightRates!$C$2:$C$1541,E6698)</f>
        <v>20</v>
      </c>
      <c r="T6698">
        <f>COUNTIFS(FreightRates!$A$2:$A$1541,C6698,FreightRates!$B$2:$B$1541,B6698,FreightRates!$C$2:$C$1541,E6698,FreightRates!$F$2:$F$1541,D6698,FreightRates!$D$2:$D$1541,"&lt;="&amp;I6698,FreightRates!$E$2:$E$1541,"&gt;="&amp;I6698)</f>
        <v>2</v>
      </c>
    </row>
    <row r="6699" spans="1:20" x14ac:dyDescent="0.25">
      <c r="A6699" s="10">
        <f>OrderList!A6699</f>
        <v>1447163934.7</v>
      </c>
      <c r="B6699" s="10" t="str">
        <f>OrderList!C6699</f>
        <v>PORT04</v>
      </c>
      <c r="C6699" s="10" t="str">
        <f>OrderList!D6699</f>
        <v>V444_0</v>
      </c>
      <c r="D6699" s="10" t="str">
        <f>OrderList!F6699</f>
        <v>DTP</v>
      </c>
      <c r="E6699" s="10" t="str">
        <f>OrderList!L6699</f>
        <v>PORT09</v>
      </c>
      <c r="F6699" s="10" t="str">
        <f>OrderList!K6699</f>
        <v>PLANT03</v>
      </c>
      <c r="G6699" s="10">
        <f>OrderList!J6699</f>
        <v>1687346</v>
      </c>
      <c r="H6699" s="10">
        <f>OrderList!M6699</f>
        <v>307</v>
      </c>
      <c r="I6699" s="10">
        <f>OrderList!N6699</f>
        <v>0.333942035365764</v>
      </c>
      <c r="O6699" s="10">
        <f>COUNTIF(FreightRates!$A$2:$A$1541,C6699)</f>
        <v>39</v>
      </c>
      <c r="Q6699" s="10">
        <f>COUNTIFS(FreightRates!$A$2:$A$1541,C6699,FreightRates!$B$2:$B$1541,B6699,FreightRates!$C$2:$C$1541,E6699)</f>
        <v>20</v>
      </c>
      <c r="T6699">
        <f>COUNTIFS(FreightRates!$A$2:$A$1541,C6699,FreightRates!$B$2:$B$1541,B6699,FreightRates!$C$2:$C$1541,E6699,FreightRates!$F$2:$F$1541,D6699,FreightRates!$D$2:$D$1541,"&lt;="&amp;I6699,FreightRates!$E$2:$E$1541,"&gt;="&amp;I6699)</f>
        <v>2</v>
      </c>
    </row>
    <row r="6700" spans="1:20" x14ac:dyDescent="0.25">
      <c r="A6700" s="10">
        <f>OrderList!A6700</f>
        <v>1447418330.7</v>
      </c>
      <c r="B6700" s="10" t="str">
        <f>OrderList!C6700</f>
        <v>PORT04</v>
      </c>
      <c r="C6700" s="10" t="str">
        <f>OrderList!D6700</f>
        <v>V444_0</v>
      </c>
      <c r="D6700" s="10" t="str">
        <f>OrderList!F6700</f>
        <v>DTP</v>
      </c>
      <c r="E6700" s="10" t="str">
        <f>OrderList!L6700</f>
        <v>PORT09</v>
      </c>
      <c r="F6700" s="10" t="str">
        <f>OrderList!K6700</f>
        <v>PLANT03</v>
      </c>
      <c r="G6700" s="10">
        <f>OrderList!J6700</f>
        <v>1687346</v>
      </c>
      <c r="H6700" s="10">
        <f>OrderList!M6700</f>
        <v>481</v>
      </c>
      <c r="I6700" s="10">
        <f>OrderList!N6700</f>
        <v>4.5499602318585346</v>
      </c>
      <c r="O6700" s="10">
        <f>COUNTIF(FreightRates!$A$2:$A$1541,C6700)</f>
        <v>39</v>
      </c>
      <c r="Q6700" s="10">
        <f>COUNTIFS(FreightRates!$A$2:$A$1541,C6700,FreightRates!$B$2:$B$1541,B6700,FreightRates!$C$2:$C$1541,E6700)</f>
        <v>20</v>
      </c>
      <c r="T6700">
        <f>COUNTIFS(FreightRates!$A$2:$A$1541,C6700,FreightRates!$B$2:$B$1541,B6700,FreightRates!$C$2:$C$1541,E6700,FreightRates!$F$2:$F$1541,D6700,FreightRates!$D$2:$D$1541,"&lt;="&amp;I6700,FreightRates!$E$2:$E$1541,"&gt;="&amp;I6700)</f>
        <v>2</v>
      </c>
    </row>
    <row r="6701" spans="1:20" x14ac:dyDescent="0.25">
      <c r="A6701" s="10">
        <f>OrderList!A6701</f>
        <v>1447281335.7</v>
      </c>
      <c r="B6701" s="10" t="str">
        <f>OrderList!C6701</f>
        <v>PORT04</v>
      </c>
      <c r="C6701" s="10" t="str">
        <f>OrderList!D6701</f>
        <v>V444_0</v>
      </c>
      <c r="D6701" s="10" t="str">
        <f>OrderList!F6701</f>
        <v>DTP</v>
      </c>
      <c r="E6701" s="10" t="str">
        <f>OrderList!L6701</f>
        <v>PORT09</v>
      </c>
      <c r="F6701" s="10" t="str">
        <f>OrderList!K6701</f>
        <v>PLANT03</v>
      </c>
      <c r="G6701" s="10">
        <f>OrderList!J6701</f>
        <v>1687346</v>
      </c>
      <c r="H6701" s="10">
        <f>OrderList!M6701</f>
        <v>274</v>
      </c>
      <c r="I6701" s="10">
        <f>OrderList!N6701</f>
        <v>0.12522826326216149</v>
      </c>
      <c r="O6701" s="10">
        <f>COUNTIF(FreightRates!$A$2:$A$1541,C6701)</f>
        <v>39</v>
      </c>
      <c r="Q6701" s="10">
        <f>COUNTIFS(FreightRates!$A$2:$A$1541,C6701,FreightRates!$B$2:$B$1541,B6701,FreightRates!$C$2:$C$1541,E6701)</f>
        <v>20</v>
      </c>
      <c r="T6701">
        <f>COUNTIFS(FreightRates!$A$2:$A$1541,C6701,FreightRates!$B$2:$B$1541,B6701,FreightRates!$C$2:$C$1541,E6701,FreightRates!$F$2:$F$1541,D6701,FreightRates!$D$2:$D$1541,"&lt;="&amp;I6701,FreightRates!$E$2:$E$1541,"&gt;="&amp;I6701)</f>
        <v>2</v>
      </c>
    </row>
    <row r="6702" spans="1:20" x14ac:dyDescent="0.25">
      <c r="A6702" s="10">
        <f>OrderList!A6702</f>
        <v>1447224420.7</v>
      </c>
      <c r="B6702" s="10" t="str">
        <f>OrderList!C6702</f>
        <v>PORT04</v>
      </c>
      <c r="C6702" s="10" t="str">
        <f>OrderList!D6702</f>
        <v>V444_0</v>
      </c>
      <c r="D6702" s="10" t="str">
        <f>OrderList!F6702</f>
        <v>DTP</v>
      </c>
      <c r="E6702" s="10" t="str">
        <f>OrderList!L6702</f>
        <v>PORT09</v>
      </c>
      <c r="F6702" s="10" t="str">
        <f>OrderList!K6702</f>
        <v>PLANT03</v>
      </c>
      <c r="G6702" s="10">
        <f>OrderList!J6702</f>
        <v>1687346</v>
      </c>
      <c r="H6702" s="10">
        <f>OrderList!M6702</f>
        <v>588</v>
      </c>
      <c r="I6702" s="10">
        <f>OrderList!N6702</f>
        <v>5.3013298114315033</v>
      </c>
      <c r="O6702" s="10">
        <f>COUNTIF(FreightRates!$A$2:$A$1541,C6702)</f>
        <v>39</v>
      </c>
      <c r="Q6702" s="10">
        <f>COUNTIFS(FreightRates!$A$2:$A$1541,C6702,FreightRates!$B$2:$B$1541,B6702,FreightRates!$C$2:$C$1541,E6702)</f>
        <v>20</v>
      </c>
      <c r="T6702">
        <f>COUNTIFS(FreightRates!$A$2:$A$1541,C6702,FreightRates!$B$2:$B$1541,B6702,FreightRates!$C$2:$C$1541,E6702,FreightRates!$F$2:$F$1541,D6702,FreightRates!$D$2:$D$1541,"&lt;="&amp;I6702,FreightRates!$E$2:$E$1541,"&gt;="&amp;I6702)</f>
        <v>2</v>
      </c>
    </row>
    <row r="6703" spans="1:20" x14ac:dyDescent="0.25">
      <c r="A6703" s="10">
        <f>OrderList!A6703</f>
        <v>1447418323.7</v>
      </c>
      <c r="B6703" s="10" t="str">
        <f>OrderList!C6703</f>
        <v>PORT04</v>
      </c>
      <c r="C6703" s="10" t="str">
        <f>OrderList!D6703</f>
        <v>V444_0</v>
      </c>
      <c r="D6703" s="10" t="str">
        <f>OrderList!F6703</f>
        <v>DTP</v>
      </c>
      <c r="E6703" s="10" t="str">
        <f>OrderList!L6703</f>
        <v>PORT09</v>
      </c>
      <c r="F6703" s="10" t="str">
        <f>OrderList!K6703</f>
        <v>PLANT03</v>
      </c>
      <c r="G6703" s="10">
        <f>OrderList!J6703</f>
        <v>1687346</v>
      </c>
      <c r="H6703" s="10">
        <f>OrderList!M6703</f>
        <v>339</v>
      </c>
      <c r="I6703" s="10">
        <f>OrderList!N6703</f>
        <v>0.667884070731528</v>
      </c>
      <c r="O6703" s="10">
        <f>COUNTIF(FreightRates!$A$2:$A$1541,C6703)</f>
        <v>39</v>
      </c>
      <c r="Q6703" s="10">
        <f>COUNTIFS(FreightRates!$A$2:$A$1541,C6703,FreightRates!$B$2:$B$1541,B6703,FreightRates!$C$2:$C$1541,E6703)</f>
        <v>20</v>
      </c>
      <c r="T6703">
        <f>COUNTIFS(FreightRates!$A$2:$A$1541,C6703,FreightRates!$B$2:$B$1541,B6703,FreightRates!$C$2:$C$1541,E6703,FreightRates!$F$2:$F$1541,D6703,FreightRates!$D$2:$D$1541,"&lt;="&amp;I6703,FreightRates!$E$2:$E$1541,"&gt;="&amp;I6703)</f>
        <v>2</v>
      </c>
    </row>
    <row r="6704" spans="1:20" x14ac:dyDescent="0.25">
      <c r="A6704" s="10">
        <f>OrderList!A6704</f>
        <v>1447146754.7</v>
      </c>
      <c r="B6704" s="10" t="str">
        <f>OrderList!C6704</f>
        <v>PORT04</v>
      </c>
      <c r="C6704" s="10" t="str">
        <f>OrderList!D6704</f>
        <v>V444_0</v>
      </c>
      <c r="D6704" s="10" t="str">
        <f>OrderList!F6704</f>
        <v>DTP</v>
      </c>
      <c r="E6704" s="10" t="str">
        <f>OrderList!L6704</f>
        <v>PORT09</v>
      </c>
      <c r="F6704" s="10" t="str">
        <f>OrderList!K6704</f>
        <v>PLANT03</v>
      </c>
      <c r="G6704" s="10">
        <f>OrderList!J6704</f>
        <v>1687346</v>
      </c>
      <c r="H6704" s="10">
        <f>OrderList!M6704</f>
        <v>298</v>
      </c>
      <c r="I6704" s="10">
        <f>OrderList!N6704</f>
        <v>1.0435688605180125</v>
      </c>
      <c r="O6704" s="10">
        <f>COUNTIF(FreightRates!$A$2:$A$1541,C6704)</f>
        <v>39</v>
      </c>
      <c r="Q6704" s="10">
        <f>COUNTIFS(FreightRates!$A$2:$A$1541,C6704,FreightRates!$B$2:$B$1541,B6704,FreightRates!$C$2:$C$1541,E6704)</f>
        <v>20</v>
      </c>
      <c r="T6704">
        <f>COUNTIFS(FreightRates!$A$2:$A$1541,C6704,FreightRates!$B$2:$B$1541,B6704,FreightRates!$C$2:$C$1541,E6704,FreightRates!$F$2:$F$1541,D6704,FreightRates!$D$2:$D$1541,"&lt;="&amp;I6704,FreightRates!$E$2:$E$1541,"&gt;="&amp;I6704)</f>
        <v>2</v>
      </c>
    </row>
    <row r="6705" spans="1:20" x14ac:dyDescent="0.25">
      <c r="A6705" s="10">
        <f>OrderList!A6705</f>
        <v>1447173854.7</v>
      </c>
      <c r="B6705" s="10" t="str">
        <f>OrderList!C6705</f>
        <v>PORT04</v>
      </c>
      <c r="C6705" s="10" t="str">
        <f>OrderList!D6705</f>
        <v>V444_0</v>
      </c>
      <c r="D6705" s="10" t="str">
        <f>OrderList!F6705</f>
        <v>DTP</v>
      </c>
      <c r="E6705" s="10" t="str">
        <f>OrderList!L6705</f>
        <v>PORT09</v>
      </c>
      <c r="F6705" s="10" t="str">
        <f>OrderList!K6705</f>
        <v>PLANT03</v>
      </c>
      <c r="G6705" s="10">
        <f>OrderList!J6705</f>
        <v>1687346</v>
      </c>
      <c r="H6705" s="10">
        <f>OrderList!M6705</f>
        <v>277</v>
      </c>
      <c r="I6705" s="10">
        <f>OrderList!N6705</f>
        <v>0.50091305304864597</v>
      </c>
      <c r="O6705" s="10">
        <f>COUNTIF(FreightRates!$A$2:$A$1541,C6705)</f>
        <v>39</v>
      </c>
      <c r="Q6705" s="10">
        <f>COUNTIFS(FreightRates!$A$2:$A$1541,C6705,FreightRates!$B$2:$B$1541,B6705,FreightRates!$C$2:$C$1541,E6705)</f>
        <v>20</v>
      </c>
      <c r="T6705">
        <f>COUNTIFS(FreightRates!$A$2:$A$1541,C6705,FreightRates!$B$2:$B$1541,B6705,FreightRates!$C$2:$C$1541,E6705,FreightRates!$F$2:$F$1541,D6705,FreightRates!$D$2:$D$1541,"&lt;="&amp;I6705,FreightRates!$E$2:$E$1541,"&gt;="&amp;I6705)</f>
        <v>2</v>
      </c>
    </row>
    <row r="6706" spans="1:20" x14ac:dyDescent="0.25">
      <c r="A6706" s="10">
        <f>OrderList!A6706</f>
        <v>1447281350.7</v>
      </c>
      <c r="B6706" s="10" t="str">
        <f>OrderList!C6706</f>
        <v>PORT04</v>
      </c>
      <c r="C6706" s="10" t="str">
        <f>OrderList!D6706</f>
        <v>V444_0</v>
      </c>
      <c r="D6706" s="10" t="str">
        <f>OrderList!F6706</f>
        <v>DTP</v>
      </c>
      <c r="E6706" s="10" t="str">
        <f>OrderList!L6706</f>
        <v>PORT09</v>
      </c>
      <c r="F6706" s="10" t="str">
        <f>OrderList!K6706</f>
        <v>PLANT03</v>
      </c>
      <c r="G6706" s="10">
        <f>OrderList!J6706</f>
        <v>1687346</v>
      </c>
      <c r="H6706" s="10">
        <f>OrderList!M6706</f>
        <v>279</v>
      </c>
      <c r="I6706" s="10">
        <f>OrderList!N6706</f>
        <v>0.70962682515224851</v>
      </c>
      <c r="O6706" s="10">
        <f>COUNTIF(FreightRates!$A$2:$A$1541,C6706)</f>
        <v>39</v>
      </c>
      <c r="Q6706" s="10">
        <f>COUNTIFS(FreightRates!$A$2:$A$1541,C6706,FreightRates!$B$2:$B$1541,B6706,FreightRates!$C$2:$C$1541,E6706)</f>
        <v>20</v>
      </c>
      <c r="T6706">
        <f>COUNTIFS(FreightRates!$A$2:$A$1541,C6706,FreightRates!$B$2:$B$1541,B6706,FreightRates!$C$2:$C$1541,E6706,FreightRates!$F$2:$F$1541,D6706,FreightRates!$D$2:$D$1541,"&lt;="&amp;I6706,FreightRates!$E$2:$E$1541,"&gt;="&amp;I6706)</f>
        <v>2</v>
      </c>
    </row>
    <row r="6707" spans="1:20" x14ac:dyDescent="0.25">
      <c r="A6707" s="10">
        <f>OrderList!A6707</f>
        <v>1447418327.7</v>
      </c>
      <c r="B6707" s="10" t="str">
        <f>OrderList!C6707</f>
        <v>PORT04</v>
      </c>
      <c r="C6707" s="10" t="str">
        <f>OrderList!D6707</f>
        <v>V444_0</v>
      </c>
      <c r="D6707" s="10" t="str">
        <f>OrderList!F6707</f>
        <v>DTP</v>
      </c>
      <c r="E6707" s="10" t="str">
        <f>OrderList!L6707</f>
        <v>PORT09</v>
      </c>
      <c r="F6707" s="10" t="str">
        <f>OrderList!K6707</f>
        <v>PLANT03</v>
      </c>
      <c r="G6707" s="10">
        <f>OrderList!J6707</f>
        <v>1687346</v>
      </c>
      <c r="H6707" s="10">
        <f>OrderList!M6707</f>
        <v>493</v>
      </c>
      <c r="I6707" s="10">
        <f>OrderList!N6707</f>
        <v>3.5063913713405221</v>
      </c>
      <c r="O6707" s="10">
        <f>COUNTIF(FreightRates!$A$2:$A$1541,C6707)</f>
        <v>39</v>
      </c>
      <c r="Q6707" s="10">
        <f>COUNTIFS(FreightRates!$A$2:$A$1541,C6707,FreightRates!$B$2:$B$1541,B6707,FreightRates!$C$2:$C$1541,E6707)</f>
        <v>20</v>
      </c>
      <c r="T6707">
        <f>COUNTIFS(FreightRates!$A$2:$A$1541,C6707,FreightRates!$B$2:$B$1541,B6707,FreightRates!$C$2:$C$1541,E6707,FreightRates!$F$2:$F$1541,D6707,FreightRates!$D$2:$D$1541,"&lt;="&amp;I6707,FreightRates!$E$2:$E$1541,"&gt;="&amp;I6707)</f>
        <v>2</v>
      </c>
    </row>
    <row r="6708" spans="1:20" x14ac:dyDescent="0.25">
      <c r="A6708" s="10">
        <f>OrderList!A6708</f>
        <v>1447423170.7</v>
      </c>
      <c r="B6708" s="10" t="str">
        <f>OrderList!C6708</f>
        <v>PORT04</v>
      </c>
      <c r="C6708" s="10" t="str">
        <f>OrderList!D6708</f>
        <v>V444_0</v>
      </c>
      <c r="D6708" s="10" t="str">
        <f>OrderList!F6708</f>
        <v>DTP</v>
      </c>
      <c r="E6708" s="10" t="str">
        <f>OrderList!L6708</f>
        <v>PORT09</v>
      </c>
      <c r="F6708" s="10" t="str">
        <f>OrderList!K6708</f>
        <v>PLANT03</v>
      </c>
      <c r="G6708" s="10">
        <f>OrderList!J6708</f>
        <v>1687346</v>
      </c>
      <c r="H6708" s="10">
        <f>OrderList!M6708</f>
        <v>292</v>
      </c>
      <c r="I6708" s="10">
        <f>OrderList!N6708</f>
        <v>1.1270543693594535</v>
      </c>
      <c r="O6708" s="10">
        <f>COUNTIF(FreightRates!$A$2:$A$1541,C6708)</f>
        <v>39</v>
      </c>
      <c r="Q6708" s="10">
        <f>COUNTIFS(FreightRates!$A$2:$A$1541,C6708,FreightRates!$B$2:$B$1541,B6708,FreightRates!$C$2:$C$1541,E6708)</f>
        <v>20</v>
      </c>
      <c r="T6708">
        <f>COUNTIFS(FreightRates!$A$2:$A$1541,C6708,FreightRates!$B$2:$B$1541,B6708,FreightRates!$C$2:$C$1541,E6708,FreightRates!$F$2:$F$1541,D6708,FreightRates!$D$2:$D$1541,"&lt;="&amp;I6708,FreightRates!$E$2:$E$1541,"&gt;="&amp;I6708)</f>
        <v>2</v>
      </c>
    </row>
    <row r="6709" spans="1:20" x14ac:dyDescent="0.25">
      <c r="A6709" s="10">
        <f>OrderList!A6709</f>
        <v>1447183480.7</v>
      </c>
      <c r="B6709" s="10" t="str">
        <f>OrderList!C6709</f>
        <v>PORT04</v>
      </c>
      <c r="C6709" s="10" t="str">
        <f>OrderList!D6709</f>
        <v>V444_0</v>
      </c>
      <c r="D6709" s="10" t="str">
        <f>OrderList!F6709</f>
        <v>DTP</v>
      </c>
      <c r="E6709" s="10" t="str">
        <f>OrderList!L6709</f>
        <v>PORT09</v>
      </c>
      <c r="F6709" s="10" t="str">
        <f>OrderList!K6709</f>
        <v>PLANT03</v>
      </c>
      <c r="G6709" s="10">
        <f>OrderList!J6709</f>
        <v>1687346</v>
      </c>
      <c r="H6709" s="10">
        <f>OrderList!M6709</f>
        <v>916</v>
      </c>
      <c r="I6709" s="10">
        <f>OrderList!N6709</f>
        <v>14.579999999999998</v>
      </c>
      <c r="O6709" s="10">
        <f>COUNTIF(FreightRates!$A$2:$A$1541,C6709)</f>
        <v>39</v>
      </c>
      <c r="Q6709" s="10">
        <f>COUNTIFS(FreightRates!$A$2:$A$1541,C6709,FreightRates!$B$2:$B$1541,B6709,FreightRates!$C$2:$C$1541,E6709)</f>
        <v>20</v>
      </c>
      <c r="T6709">
        <f>COUNTIFS(FreightRates!$A$2:$A$1541,C6709,FreightRates!$B$2:$B$1541,B6709,FreightRates!$C$2:$C$1541,E6709,FreightRates!$F$2:$F$1541,D6709,FreightRates!$D$2:$D$1541,"&lt;="&amp;I6709,FreightRates!$E$2:$E$1541,"&gt;="&amp;I6709)</f>
        <v>2</v>
      </c>
    </row>
    <row r="6710" spans="1:20" x14ac:dyDescent="0.25">
      <c r="A6710" s="10">
        <f>OrderList!A6710</f>
        <v>1447423131.7</v>
      </c>
      <c r="B6710" s="10" t="str">
        <f>OrderList!C6710</f>
        <v>PORT04</v>
      </c>
      <c r="C6710" s="10" t="str">
        <f>OrderList!D6710</f>
        <v>V444_0</v>
      </c>
      <c r="D6710" s="10" t="str">
        <f>OrderList!F6710</f>
        <v>DTP</v>
      </c>
      <c r="E6710" s="10" t="str">
        <f>OrderList!L6710</f>
        <v>PORT09</v>
      </c>
      <c r="F6710" s="10" t="str">
        <f>OrderList!K6710</f>
        <v>PLANT03</v>
      </c>
      <c r="G6710" s="10">
        <f>OrderList!J6710</f>
        <v>1687346</v>
      </c>
      <c r="H6710" s="10">
        <f>OrderList!M6710</f>
        <v>738</v>
      </c>
      <c r="I6710" s="10">
        <f>OrderList!N6710</f>
        <v>9.8000000000000007</v>
      </c>
      <c r="O6710" s="10">
        <f>COUNTIF(FreightRates!$A$2:$A$1541,C6710)</f>
        <v>39</v>
      </c>
      <c r="Q6710" s="10">
        <f>COUNTIFS(FreightRates!$A$2:$A$1541,C6710,FreightRates!$B$2:$B$1541,B6710,FreightRates!$C$2:$C$1541,E6710)</f>
        <v>20</v>
      </c>
      <c r="T6710">
        <f>COUNTIFS(FreightRates!$A$2:$A$1541,C6710,FreightRates!$B$2:$B$1541,B6710,FreightRates!$C$2:$C$1541,E6710,FreightRates!$F$2:$F$1541,D6710,FreightRates!$D$2:$D$1541,"&lt;="&amp;I6710,FreightRates!$E$2:$E$1541,"&gt;="&amp;I6710)</f>
        <v>2</v>
      </c>
    </row>
    <row r="6711" spans="1:20" x14ac:dyDescent="0.25">
      <c r="A6711" s="10">
        <f>OrderList!A6711</f>
        <v>1447300204.7</v>
      </c>
      <c r="B6711" s="10" t="str">
        <f>OrderList!C6711</f>
        <v>PORT04</v>
      </c>
      <c r="C6711" s="10" t="str">
        <f>OrderList!D6711</f>
        <v>V444_0</v>
      </c>
      <c r="D6711" s="10" t="str">
        <f>OrderList!F6711</f>
        <v>DTP</v>
      </c>
      <c r="E6711" s="10" t="str">
        <f>OrderList!L6711</f>
        <v>PORT09</v>
      </c>
      <c r="F6711" s="10" t="str">
        <f>OrderList!K6711</f>
        <v>PLANT03</v>
      </c>
      <c r="G6711" s="10">
        <f>OrderList!J6711</f>
        <v>1687346</v>
      </c>
      <c r="H6711" s="10">
        <f>OrderList!M6711</f>
        <v>1270</v>
      </c>
      <c r="I6711" s="10">
        <f>OrderList!N6711</f>
        <v>18.260000000000002</v>
      </c>
      <c r="O6711" s="10">
        <f>COUNTIF(FreightRates!$A$2:$A$1541,C6711)</f>
        <v>39</v>
      </c>
      <c r="Q6711" s="10">
        <f>COUNTIFS(FreightRates!$A$2:$A$1541,C6711,FreightRates!$B$2:$B$1541,B6711,FreightRates!$C$2:$C$1541,E6711)</f>
        <v>20</v>
      </c>
      <c r="T6711">
        <f>COUNTIFS(FreightRates!$A$2:$A$1541,C6711,FreightRates!$B$2:$B$1541,B6711,FreightRates!$C$2:$C$1541,E6711,FreightRates!$F$2:$F$1541,D6711,FreightRates!$D$2:$D$1541,"&lt;="&amp;I6711,FreightRates!$E$2:$E$1541,"&gt;="&amp;I6711)</f>
        <v>2</v>
      </c>
    </row>
    <row r="6712" spans="1:20" x14ac:dyDescent="0.25">
      <c r="A6712" s="10">
        <f>OrderList!A6712</f>
        <v>1447224313.7</v>
      </c>
      <c r="B6712" s="10" t="str">
        <f>OrderList!C6712</f>
        <v>PORT04</v>
      </c>
      <c r="C6712" s="10" t="str">
        <f>OrderList!D6712</f>
        <v>V444_0</v>
      </c>
      <c r="D6712" s="10" t="str">
        <f>OrderList!F6712</f>
        <v>DTP</v>
      </c>
      <c r="E6712" s="10" t="str">
        <f>OrderList!L6712</f>
        <v>PORT09</v>
      </c>
      <c r="F6712" s="10" t="str">
        <f>OrderList!K6712</f>
        <v>PLANT03</v>
      </c>
      <c r="G6712" s="10">
        <f>OrderList!J6712</f>
        <v>1669409</v>
      </c>
      <c r="H6712" s="10">
        <f>OrderList!M6712</f>
        <v>716</v>
      </c>
      <c r="I6712" s="10">
        <f>OrderList!N6712</f>
        <v>3.6482300685086209</v>
      </c>
      <c r="O6712" s="10">
        <f>COUNTIF(FreightRates!$A$2:$A$1541,C6712)</f>
        <v>39</v>
      </c>
      <c r="Q6712" s="10">
        <f>COUNTIFS(FreightRates!$A$2:$A$1541,C6712,FreightRates!$B$2:$B$1541,B6712,FreightRates!$C$2:$C$1541,E6712)</f>
        <v>20</v>
      </c>
      <c r="T6712">
        <f>COUNTIFS(FreightRates!$A$2:$A$1541,C6712,FreightRates!$B$2:$B$1541,B6712,FreightRates!$C$2:$C$1541,E6712,FreightRates!$F$2:$F$1541,D6712,FreightRates!$D$2:$D$1541,"&lt;="&amp;I6712,FreightRates!$E$2:$E$1541,"&gt;="&amp;I6712)</f>
        <v>2</v>
      </c>
    </row>
    <row r="6713" spans="1:20" x14ac:dyDescent="0.25">
      <c r="A6713" s="10">
        <f>OrderList!A6713</f>
        <v>1447418379.7</v>
      </c>
      <c r="B6713" s="10" t="str">
        <f>OrderList!C6713</f>
        <v>PORT04</v>
      </c>
      <c r="C6713" s="10" t="str">
        <f>OrderList!D6713</f>
        <v>V444_0</v>
      </c>
      <c r="D6713" s="10" t="str">
        <f>OrderList!F6713</f>
        <v>DTP</v>
      </c>
      <c r="E6713" s="10" t="str">
        <f>OrderList!L6713</f>
        <v>PORT09</v>
      </c>
      <c r="F6713" s="10" t="str">
        <f>OrderList!K6713</f>
        <v>PLANT03</v>
      </c>
      <c r="G6713" s="10">
        <f>OrderList!J6713</f>
        <v>1669409</v>
      </c>
      <c r="H6713" s="10">
        <f>OrderList!M6713</f>
        <v>545</v>
      </c>
      <c r="I6713" s="10">
        <f>OrderList!N6713</f>
        <v>2.6741880599262218</v>
      </c>
      <c r="O6713" s="10">
        <f>COUNTIF(FreightRates!$A$2:$A$1541,C6713)</f>
        <v>39</v>
      </c>
      <c r="Q6713" s="10">
        <f>COUNTIFS(FreightRates!$A$2:$A$1541,C6713,FreightRates!$B$2:$B$1541,B6713,FreightRates!$C$2:$C$1541,E6713)</f>
        <v>20</v>
      </c>
      <c r="T6713">
        <f>COUNTIFS(FreightRates!$A$2:$A$1541,C6713,FreightRates!$B$2:$B$1541,B6713,FreightRates!$C$2:$C$1541,E6713,FreightRates!$F$2:$F$1541,D6713,FreightRates!$D$2:$D$1541,"&lt;="&amp;I6713,FreightRates!$E$2:$E$1541,"&gt;="&amp;I6713)</f>
        <v>2</v>
      </c>
    </row>
    <row r="6714" spans="1:20" x14ac:dyDescent="0.25">
      <c r="A6714" s="10">
        <f>OrderList!A6714</f>
        <v>1447281261.7</v>
      </c>
      <c r="B6714" s="10" t="str">
        <f>OrderList!C6714</f>
        <v>PORT04</v>
      </c>
      <c r="C6714" s="10" t="str">
        <f>OrderList!D6714</f>
        <v>V444_0</v>
      </c>
      <c r="D6714" s="10" t="str">
        <f>OrderList!F6714</f>
        <v>DTP</v>
      </c>
      <c r="E6714" s="10" t="str">
        <f>OrderList!L6714</f>
        <v>PORT09</v>
      </c>
      <c r="F6714" s="10" t="str">
        <f>OrderList!K6714</f>
        <v>PLANT03</v>
      </c>
      <c r="G6714" s="10">
        <f>OrderList!J6714</f>
        <v>1669409</v>
      </c>
      <c r="H6714" s="10">
        <f>OrderList!M6714</f>
        <v>1483</v>
      </c>
      <c r="I6714" s="10">
        <f>OrderList!N6714</f>
        <v>11.528508620040656</v>
      </c>
      <c r="O6714" s="10">
        <f>COUNTIF(FreightRates!$A$2:$A$1541,C6714)</f>
        <v>39</v>
      </c>
      <c r="Q6714" s="10">
        <f>COUNTIFS(FreightRates!$A$2:$A$1541,C6714,FreightRates!$B$2:$B$1541,B6714,FreightRates!$C$2:$C$1541,E6714)</f>
        <v>20</v>
      </c>
      <c r="T6714">
        <f>COUNTIFS(FreightRates!$A$2:$A$1541,C6714,FreightRates!$B$2:$B$1541,B6714,FreightRates!$C$2:$C$1541,E6714,FreightRates!$F$2:$F$1541,D6714,FreightRates!$D$2:$D$1541,"&lt;="&amp;I6714,FreightRates!$E$2:$E$1541,"&gt;="&amp;I6714)</f>
        <v>2</v>
      </c>
    </row>
    <row r="6715" spans="1:20" x14ac:dyDescent="0.25">
      <c r="A6715" s="10">
        <f>OrderList!A6715</f>
        <v>1447418373.7</v>
      </c>
      <c r="B6715" s="10" t="str">
        <f>OrderList!C6715</f>
        <v>PORT04</v>
      </c>
      <c r="C6715" s="10" t="str">
        <f>OrderList!D6715</f>
        <v>V444_0</v>
      </c>
      <c r="D6715" s="10" t="str">
        <f>OrderList!F6715</f>
        <v>DTP</v>
      </c>
      <c r="E6715" s="10" t="str">
        <f>OrderList!L6715</f>
        <v>PORT09</v>
      </c>
      <c r="F6715" s="10" t="str">
        <f>OrderList!K6715</f>
        <v>PLANT03</v>
      </c>
      <c r="G6715" s="10">
        <f>OrderList!J6715</f>
        <v>1669409</v>
      </c>
      <c r="H6715" s="10">
        <f>OrderList!M6715</f>
        <v>304</v>
      </c>
      <c r="I6715" s="10">
        <f>OrderList!N6715</f>
        <v>0.17709854701498159</v>
      </c>
      <c r="O6715" s="10">
        <f>COUNTIF(FreightRates!$A$2:$A$1541,C6715)</f>
        <v>39</v>
      </c>
      <c r="Q6715" s="10">
        <f>COUNTIFS(FreightRates!$A$2:$A$1541,C6715,FreightRates!$B$2:$B$1541,B6715,FreightRates!$C$2:$C$1541,E6715)</f>
        <v>20</v>
      </c>
      <c r="T6715">
        <f>COUNTIFS(FreightRates!$A$2:$A$1541,C6715,FreightRates!$B$2:$B$1541,B6715,FreightRates!$C$2:$C$1541,E6715,FreightRates!$F$2:$F$1541,D6715,FreightRates!$D$2:$D$1541,"&lt;="&amp;I6715,FreightRates!$E$2:$E$1541,"&gt;="&amp;I6715)</f>
        <v>2</v>
      </c>
    </row>
    <row r="6716" spans="1:20" x14ac:dyDescent="0.25">
      <c r="A6716" s="10">
        <f>OrderList!A6716</f>
        <v>1447300122.7</v>
      </c>
      <c r="B6716" s="10" t="str">
        <f>OrderList!C6716</f>
        <v>PORT04</v>
      </c>
      <c r="C6716" s="10" t="str">
        <f>OrderList!D6716</f>
        <v>V444_0</v>
      </c>
      <c r="D6716" s="10" t="str">
        <f>OrderList!F6716</f>
        <v>DTP</v>
      </c>
      <c r="E6716" s="10" t="str">
        <f>OrderList!L6716</f>
        <v>PORT09</v>
      </c>
      <c r="F6716" s="10" t="str">
        <f>OrderList!K6716</f>
        <v>PLANT03</v>
      </c>
      <c r="G6716" s="10">
        <f>OrderList!J6716</f>
        <v>1669409</v>
      </c>
      <c r="H6716" s="10">
        <f>OrderList!M6716</f>
        <v>627</v>
      </c>
      <c r="I6716" s="10">
        <f>OrderList!N6716</f>
        <v>2.8778513889934509</v>
      </c>
      <c r="O6716" s="10">
        <f>COUNTIF(FreightRates!$A$2:$A$1541,C6716)</f>
        <v>39</v>
      </c>
      <c r="Q6716" s="10">
        <f>COUNTIFS(FreightRates!$A$2:$A$1541,C6716,FreightRates!$B$2:$B$1541,B6716,FreightRates!$C$2:$C$1541,E6716)</f>
        <v>20</v>
      </c>
      <c r="T6716">
        <f>COUNTIFS(FreightRates!$A$2:$A$1541,C6716,FreightRates!$B$2:$B$1541,B6716,FreightRates!$C$2:$C$1541,E6716,FreightRates!$F$2:$F$1541,D6716,FreightRates!$D$2:$D$1541,"&lt;="&amp;I6716,FreightRates!$E$2:$E$1541,"&gt;="&amp;I6716)</f>
        <v>2</v>
      </c>
    </row>
    <row r="6717" spans="1:20" x14ac:dyDescent="0.25">
      <c r="A6717" s="10">
        <f>OrderList!A6717</f>
        <v>1447265530.7</v>
      </c>
      <c r="B6717" s="10" t="str">
        <f>OrderList!C6717</f>
        <v>PORT04</v>
      </c>
      <c r="C6717" s="10" t="str">
        <f>OrderList!D6717</f>
        <v>V444_0</v>
      </c>
      <c r="D6717" s="10" t="str">
        <f>OrderList!F6717</f>
        <v>DTP</v>
      </c>
      <c r="E6717" s="10" t="str">
        <f>OrderList!L6717</f>
        <v>PORT09</v>
      </c>
      <c r="F6717" s="10" t="str">
        <f>OrderList!K6717</f>
        <v>PLANT03</v>
      </c>
      <c r="G6717" s="10">
        <f>OrderList!J6717</f>
        <v>1669409</v>
      </c>
      <c r="H6717" s="10">
        <f>OrderList!M6717</f>
        <v>766</v>
      </c>
      <c r="I6717" s="10">
        <f>OrderList!N6717</f>
        <v>4.5868523676880235</v>
      </c>
      <c r="O6717" s="10">
        <f>COUNTIF(FreightRates!$A$2:$A$1541,C6717)</f>
        <v>39</v>
      </c>
      <c r="Q6717" s="10">
        <f>COUNTIFS(FreightRates!$A$2:$A$1541,C6717,FreightRates!$B$2:$B$1541,B6717,FreightRates!$C$2:$C$1541,E6717)</f>
        <v>20</v>
      </c>
      <c r="T6717">
        <f>COUNTIFS(FreightRates!$A$2:$A$1541,C6717,FreightRates!$B$2:$B$1541,B6717,FreightRates!$C$2:$C$1541,E6717,FreightRates!$F$2:$F$1541,D6717,FreightRates!$D$2:$D$1541,"&lt;="&amp;I6717,FreightRates!$E$2:$E$1541,"&gt;="&amp;I6717)</f>
        <v>2</v>
      </c>
    </row>
    <row r="6718" spans="1:20" x14ac:dyDescent="0.25">
      <c r="A6718" s="10">
        <f>OrderList!A6718</f>
        <v>1447418372.7</v>
      </c>
      <c r="B6718" s="10" t="str">
        <f>OrderList!C6718</f>
        <v>PORT04</v>
      </c>
      <c r="C6718" s="10" t="str">
        <f>OrderList!D6718</f>
        <v>V444_0</v>
      </c>
      <c r="D6718" s="10" t="str">
        <f>OrderList!F6718</f>
        <v>DTP</v>
      </c>
      <c r="E6718" s="10" t="str">
        <f>OrderList!L6718</f>
        <v>PORT09</v>
      </c>
      <c r="F6718" s="10" t="str">
        <f>OrderList!K6718</f>
        <v>PLANT03</v>
      </c>
      <c r="G6718" s="10">
        <f>OrderList!J6718</f>
        <v>1669409</v>
      </c>
      <c r="H6718" s="10">
        <f>OrderList!M6718</f>
        <v>402</v>
      </c>
      <c r="I6718" s="10">
        <f>OrderList!N6718</f>
        <v>0.97404200858239876</v>
      </c>
      <c r="O6718" s="10">
        <f>COUNTIF(FreightRates!$A$2:$A$1541,C6718)</f>
        <v>39</v>
      </c>
      <c r="Q6718" s="10">
        <f>COUNTIFS(FreightRates!$A$2:$A$1541,C6718,FreightRates!$B$2:$B$1541,B6718,FreightRates!$C$2:$C$1541,E6718)</f>
        <v>20</v>
      </c>
      <c r="T6718">
        <f>COUNTIFS(FreightRates!$A$2:$A$1541,C6718,FreightRates!$B$2:$B$1541,B6718,FreightRates!$C$2:$C$1541,E6718,FreightRates!$F$2:$F$1541,D6718,FreightRates!$D$2:$D$1541,"&lt;="&amp;I6718,FreightRates!$E$2:$E$1541,"&gt;="&amp;I6718)</f>
        <v>2</v>
      </c>
    </row>
    <row r="6719" spans="1:20" x14ac:dyDescent="0.25">
      <c r="A6719" s="10">
        <f>OrderList!A6719</f>
        <v>1447300082.7</v>
      </c>
      <c r="B6719" s="10" t="str">
        <f>OrderList!C6719</f>
        <v>PORT04</v>
      </c>
      <c r="C6719" s="10" t="str">
        <f>OrderList!D6719</f>
        <v>V444_0</v>
      </c>
      <c r="D6719" s="10" t="str">
        <f>OrderList!F6719</f>
        <v>DTP</v>
      </c>
      <c r="E6719" s="10" t="str">
        <f>OrderList!L6719</f>
        <v>PORT09</v>
      </c>
      <c r="F6719" s="10" t="str">
        <f>OrderList!K6719</f>
        <v>PLANT03</v>
      </c>
      <c r="G6719" s="10">
        <f>OrderList!J6719</f>
        <v>1669409</v>
      </c>
      <c r="H6719" s="10">
        <f>OrderList!M6719</f>
        <v>334</v>
      </c>
      <c r="I6719" s="10">
        <f>OrderList!N6719</f>
        <v>0.26564782052247238</v>
      </c>
      <c r="O6719" s="10">
        <f>COUNTIF(FreightRates!$A$2:$A$1541,C6719)</f>
        <v>39</v>
      </c>
      <c r="Q6719" s="10">
        <f>COUNTIFS(FreightRates!$A$2:$A$1541,C6719,FreightRates!$B$2:$B$1541,B6719,FreightRates!$C$2:$C$1541,E6719)</f>
        <v>20</v>
      </c>
      <c r="T6719">
        <f>COUNTIFS(FreightRates!$A$2:$A$1541,C6719,FreightRates!$B$2:$B$1541,B6719,FreightRates!$C$2:$C$1541,E6719,FreightRates!$F$2:$F$1541,D6719,FreightRates!$D$2:$D$1541,"&lt;="&amp;I6719,FreightRates!$E$2:$E$1541,"&gt;="&amp;I6719)</f>
        <v>2</v>
      </c>
    </row>
    <row r="6720" spans="1:20" x14ac:dyDescent="0.25">
      <c r="A6720" s="10">
        <f>OrderList!A6720</f>
        <v>1447265528.7</v>
      </c>
      <c r="B6720" s="10" t="str">
        <f>OrderList!C6720</f>
        <v>PORT04</v>
      </c>
      <c r="C6720" s="10" t="str">
        <f>OrderList!D6720</f>
        <v>V444_0</v>
      </c>
      <c r="D6720" s="10" t="str">
        <f>OrderList!F6720</f>
        <v>DTP</v>
      </c>
      <c r="E6720" s="10" t="str">
        <f>OrderList!L6720</f>
        <v>PORT09</v>
      </c>
      <c r="F6720" s="10" t="str">
        <f>OrderList!K6720</f>
        <v>PLANT03</v>
      </c>
      <c r="G6720" s="10">
        <f>OrderList!J6720</f>
        <v>1669409</v>
      </c>
      <c r="H6720" s="10">
        <f>OrderList!M6720</f>
        <v>340</v>
      </c>
      <c r="I6720" s="10">
        <f>OrderList!N6720</f>
        <v>0.53129564104494476</v>
      </c>
      <c r="O6720" s="10">
        <f>COUNTIF(FreightRates!$A$2:$A$1541,C6720)</f>
        <v>39</v>
      </c>
      <c r="Q6720" s="10">
        <f>COUNTIFS(FreightRates!$A$2:$A$1541,C6720,FreightRates!$B$2:$B$1541,B6720,FreightRates!$C$2:$C$1541,E6720)</f>
        <v>20</v>
      </c>
      <c r="T6720">
        <f>COUNTIFS(FreightRates!$A$2:$A$1541,C6720,FreightRates!$B$2:$B$1541,B6720,FreightRates!$C$2:$C$1541,E6720,FreightRates!$F$2:$F$1541,D6720,FreightRates!$D$2:$D$1541,"&lt;="&amp;I6720,FreightRates!$E$2:$E$1541,"&gt;="&amp;I6720)</f>
        <v>2</v>
      </c>
    </row>
    <row r="6721" spans="1:20" x14ac:dyDescent="0.25">
      <c r="A6721" s="10">
        <f>OrderList!A6721</f>
        <v>1447224317.7</v>
      </c>
      <c r="B6721" s="10" t="str">
        <f>OrderList!C6721</f>
        <v>PORT04</v>
      </c>
      <c r="C6721" s="10" t="str">
        <f>OrderList!D6721</f>
        <v>V444_0</v>
      </c>
      <c r="D6721" s="10" t="str">
        <f>OrderList!F6721</f>
        <v>DTP</v>
      </c>
      <c r="E6721" s="10" t="str">
        <f>OrderList!L6721</f>
        <v>PORT09</v>
      </c>
      <c r="F6721" s="10" t="str">
        <f>OrderList!K6721</f>
        <v>PLANT03</v>
      </c>
      <c r="G6721" s="10">
        <f>OrderList!J6721</f>
        <v>1669409</v>
      </c>
      <c r="H6721" s="10">
        <f>OrderList!M6721</f>
        <v>501</v>
      </c>
      <c r="I6721" s="10">
        <f>OrderList!N6721</f>
        <v>2.134037491530528</v>
      </c>
      <c r="O6721" s="10">
        <f>COUNTIF(FreightRates!$A$2:$A$1541,C6721)</f>
        <v>39</v>
      </c>
      <c r="Q6721" s="10">
        <f>COUNTIFS(FreightRates!$A$2:$A$1541,C6721,FreightRates!$B$2:$B$1541,B6721,FreightRates!$C$2:$C$1541,E6721)</f>
        <v>20</v>
      </c>
      <c r="T6721">
        <f>COUNTIFS(FreightRates!$A$2:$A$1541,C6721,FreightRates!$B$2:$B$1541,B6721,FreightRates!$C$2:$C$1541,E6721,FreightRates!$F$2:$F$1541,D6721,FreightRates!$D$2:$D$1541,"&lt;="&amp;I6721,FreightRates!$E$2:$E$1541,"&gt;="&amp;I6721)</f>
        <v>2</v>
      </c>
    </row>
    <row r="6722" spans="1:20" x14ac:dyDescent="0.25">
      <c r="A6722" s="10">
        <f>OrderList!A6722</f>
        <v>1447224310.7</v>
      </c>
      <c r="B6722" s="10" t="str">
        <f>OrderList!C6722</f>
        <v>PORT04</v>
      </c>
      <c r="C6722" s="10" t="str">
        <f>OrderList!D6722</f>
        <v>V444_0</v>
      </c>
      <c r="D6722" s="10" t="str">
        <f>OrderList!F6722</f>
        <v>DTP</v>
      </c>
      <c r="E6722" s="10" t="str">
        <f>OrderList!L6722</f>
        <v>PORT09</v>
      </c>
      <c r="F6722" s="10" t="str">
        <f>OrderList!K6722</f>
        <v>PLANT03</v>
      </c>
      <c r="G6722" s="10">
        <f>OrderList!J6722</f>
        <v>1669409</v>
      </c>
      <c r="H6722" s="10">
        <f>OrderList!M6722</f>
        <v>239</v>
      </c>
      <c r="I6722" s="10">
        <f>OrderList!N6722</f>
        <v>8.8549273507490794E-3</v>
      </c>
      <c r="O6722" s="10">
        <f>COUNTIF(FreightRates!$A$2:$A$1541,C6722)</f>
        <v>39</v>
      </c>
      <c r="Q6722" s="10">
        <f>COUNTIFS(FreightRates!$A$2:$A$1541,C6722,FreightRates!$B$2:$B$1541,B6722,FreightRates!$C$2:$C$1541,E6722)</f>
        <v>20</v>
      </c>
      <c r="T6722">
        <f>COUNTIFS(FreightRates!$A$2:$A$1541,C6722,FreightRates!$B$2:$B$1541,B6722,FreightRates!$C$2:$C$1541,E6722,FreightRates!$F$2:$F$1541,D6722,FreightRates!$D$2:$D$1541,"&lt;="&amp;I6722,FreightRates!$E$2:$E$1541,"&gt;="&amp;I6722)</f>
        <v>2</v>
      </c>
    </row>
    <row r="6723" spans="1:20" x14ac:dyDescent="0.25">
      <c r="A6723" s="10">
        <f>OrderList!A6723</f>
        <v>1447265527.7</v>
      </c>
      <c r="B6723" s="10" t="str">
        <f>OrderList!C6723</f>
        <v>PORT04</v>
      </c>
      <c r="C6723" s="10" t="str">
        <f>OrderList!D6723</f>
        <v>V444_0</v>
      </c>
      <c r="D6723" s="10" t="str">
        <f>OrderList!F6723</f>
        <v>DTP</v>
      </c>
      <c r="E6723" s="10" t="str">
        <f>OrderList!L6723</f>
        <v>PORT09</v>
      </c>
      <c r="F6723" s="10" t="str">
        <f>OrderList!K6723</f>
        <v>PLANT03</v>
      </c>
      <c r="G6723" s="10">
        <f>OrderList!J6723</f>
        <v>1669409</v>
      </c>
      <c r="H6723" s="10">
        <f>OrderList!M6723</f>
        <v>487</v>
      </c>
      <c r="I6723" s="10">
        <f>OrderList!N6723</f>
        <v>1.4167883761198528</v>
      </c>
      <c r="O6723" s="10">
        <f>COUNTIF(FreightRates!$A$2:$A$1541,C6723)</f>
        <v>39</v>
      </c>
      <c r="Q6723" s="10">
        <f>COUNTIFS(FreightRates!$A$2:$A$1541,C6723,FreightRates!$B$2:$B$1541,B6723,FreightRates!$C$2:$C$1541,E6723)</f>
        <v>20</v>
      </c>
      <c r="T6723">
        <f>COUNTIFS(FreightRates!$A$2:$A$1541,C6723,FreightRates!$B$2:$B$1541,B6723,FreightRates!$C$2:$C$1541,E6723,FreightRates!$F$2:$F$1541,D6723,FreightRates!$D$2:$D$1541,"&lt;="&amp;I6723,FreightRates!$E$2:$E$1541,"&gt;="&amp;I6723)</f>
        <v>2</v>
      </c>
    </row>
    <row r="6724" spans="1:20" x14ac:dyDescent="0.25">
      <c r="A6724" s="10">
        <f>OrderList!A6724</f>
        <v>1447418375.7</v>
      </c>
      <c r="B6724" s="10" t="str">
        <f>OrderList!C6724</f>
        <v>PORT04</v>
      </c>
      <c r="C6724" s="10" t="str">
        <f>OrderList!D6724</f>
        <v>V444_0</v>
      </c>
      <c r="D6724" s="10" t="str">
        <f>OrderList!F6724</f>
        <v>DTP</v>
      </c>
      <c r="E6724" s="10" t="str">
        <f>OrderList!L6724</f>
        <v>PORT09</v>
      </c>
      <c r="F6724" s="10" t="str">
        <f>OrderList!K6724</f>
        <v>PLANT03</v>
      </c>
      <c r="G6724" s="10">
        <f>OrderList!J6724</f>
        <v>1669409</v>
      </c>
      <c r="H6724" s="10">
        <f>OrderList!M6724</f>
        <v>778</v>
      </c>
      <c r="I6724" s="10">
        <f>OrderList!N6724</f>
        <v>4.62</v>
      </c>
      <c r="O6724" s="10">
        <f>COUNTIF(FreightRates!$A$2:$A$1541,C6724)</f>
        <v>39</v>
      </c>
      <c r="Q6724" s="10">
        <f>COUNTIFS(FreightRates!$A$2:$A$1541,C6724,FreightRates!$B$2:$B$1541,B6724,FreightRates!$C$2:$C$1541,E6724)</f>
        <v>20</v>
      </c>
      <c r="T6724">
        <f>COUNTIFS(FreightRates!$A$2:$A$1541,C6724,FreightRates!$B$2:$B$1541,B6724,FreightRates!$C$2:$C$1541,E6724,FreightRates!$F$2:$F$1541,D6724,FreightRates!$D$2:$D$1541,"&lt;="&amp;I6724,FreightRates!$E$2:$E$1541,"&gt;="&amp;I6724)</f>
        <v>2</v>
      </c>
    </row>
    <row r="6725" spans="1:20" x14ac:dyDescent="0.25">
      <c r="A6725" s="10">
        <f>OrderList!A6725</f>
        <v>1447265518.7</v>
      </c>
      <c r="B6725" s="10" t="str">
        <f>OrderList!C6725</f>
        <v>PORT04</v>
      </c>
      <c r="C6725" s="10" t="str">
        <f>OrderList!D6725</f>
        <v>V444_0</v>
      </c>
      <c r="D6725" s="10" t="str">
        <f>OrderList!F6725</f>
        <v>DTP</v>
      </c>
      <c r="E6725" s="10" t="str">
        <f>OrderList!L6725</f>
        <v>PORT09</v>
      </c>
      <c r="F6725" s="10" t="str">
        <f>OrderList!K6725</f>
        <v>PLANT03</v>
      </c>
      <c r="G6725" s="10">
        <f>OrderList!J6725</f>
        <v>1669409</v>
      </c>
      <c r="H6725" s="10">
        <f>OrderList!M6725</f>
        <v>1053</v>
      </c>
      <c r="I6725" s="10">
        <f>OrderList!N6725</f>
        <v>5.74</v>
      </c>
      <c r="O6725" s="10">
        <f>COUNTIF(FreightRates!$A$2:$A$1541,C6725)</f>
        <v>39</v>
      </c>
      <c r="Q6725" s="10">
        <f>COUNTIFS(FreightRates!$A$2:$A$1541,C6725,FreightRates!$B$2:$B$1541,B6725,FreightRates!$C$2:$C$1541,E6725)</f>
        <v>20</v>
      </c>
      <c r="T6725">
        <f>COUNTIFS(FreightRates!$A$2:$A$1541,C6725,FreightRates!$B$2:$B$1541,B6725,FreightRates!$C$2:$C$1541,E6725,FreightRates!$F$2:$F$1541,D6725,FreightRates!$D$2:$D$1541,"&lt;="&amp;I6725,FreightRates!$E$2:$E$1541,"&gt;="&amp;I6725)</f>
        <v>2</v>
      </c>
    </row>
    <row r="6726" spans="1:20" x14ac:dyDescent="0.25">
      <c r="A6726" s="10">
        <f>OrderList!A6726</f>
        <v>1447300205.7</v>
      </c>
      <c r="B6726" s="10" t="str">
        <f>OrderList!C6726</f>
        <v>PORT04</v>
      </c>
      <c r="C6726" s="10" t="str">
        <f>OrderList!D6726</f>
        <v>V444_0</v>
      </c>
      <c r="D6726" s="10" t="str">
        <f>OrderList!F6726</f>
        <v>DTP</v>
      </c>
      <c r="E6726" s="10" t="str">
        <f>OrderList!L6726</f>
        <v>PORT09</v>
      </c>
      <c r="F6726" s="10" t="str">
        <f>OrderList!K6726</f>
        <v>PLANT03</v>
      </c>
      <c r="G6726" s="10">
        <f>OrderList!J6726</f>
        <v>1669409</v>
      </c>
      <c r="H6726" s="10">
        <f>OrderList!M6726</f>
        <v>1223</v>
      </c>
      <c r="I6726" s="10">
        <f>OrderList!N6726</f>
        <v>7.64</v>
      </c>
      <c r="O6726" s="10">
        <f>COUNTIF(FreightRates!$A$2:$A$1541,C6726)</f>
        <v>39</v>
      </c>
      <c r="Q6726" s="10">
        <f>COUNTIFS(FreightRates!$A$2:$A$1541,C6726,FreightRates!$B$2:$B$1541,B6726,FreightRates!$C$2:$C$1541,E6726)</f>
        <v>20</v>
      </c>
      <c r="T6726">
        <f>COUNTIFS(FreightRates!$A$2:$A$1541,C6726,FreightRates!$B$2:$B$1541,B6726,FreightRates!$C$2:$C$1541,E6726,FreightRates!$F$2:$F$1541,D6726,FreightRates!$D$2:$D$1541,"&lt;="&amp;I6726,FreightRates!$E$2:$E$1541,"&gt;="&amp;I6726)</f>
        <v>2</v>
      </c>
    </row>
    <row r="6727" spans="1:20" x14ac:dyDescent="0.25">
      <c r="A6727" s="10">
        <f>OrderList!A6727</f>
        <v>1447300102.7</v>
      </c>
      <c r="B6727" s="10" t="str">
        <f>OrderList!C6727</f>
        <v>PORT04</v>
      </c>
      <c r="C6727" s="10" t="str">
        <f>OrderList!D6727</f>
        <v>V444_0</v>
      </c>
      <c r="D6727" s="10" t="str">
        <f>OrderList!F6727</f>
        <v>DTP</v>
      </c>
      <c r="E6727" s="10" t="str">
        <f>OrderList!L6727</f>
        <v>PORT09</v>
      </c>
      <c r="F6727" s="10" t="str">
        <f>OrderList!K6727</f>
        <v>PLANT03</v>
      </c>
      <c r="G6727" s="10">
        <f>OrderList!J6727</f>
        <v>1669409</v>
      </c>
      <c r="H6727" s="10">
        <f>OrderList!M6727</f>
        <v>1360</v>
      </c>
      <c r="I6727" s="10">
        <f>OrderList!N6727</f>
        <v>8.3800000000000008</v>
      </c>
      <c r="O6727" s="10">
        <f>COUNTIF(FreightRates!$A$2:$A$1541,C6727)</f>
        <v>39</v>
      </c>
      <c r="Q6727" s="10">
        <f>COUNTIFS(FreightRates!$A$2:$A$1541,C6727,FreightRates!$B$2:$B$1541,B6727,FreightRates!$C$2:$C$1541,E6727)</f>
        <v>20</v>
      </c>
      <c r="T6727">
        <f>COUNTIFS(FreightRates!$A$2:$A$1541,C6727,FreightRates!$B$2:$B$1541,B6727,FreightRates!$C$2:$C$1541,E6727,FreightRates!$F$2:$F$1541,D6727,FreightRates!$D$2:$D$1541,"&lt;="&amp;I6727,FreightRates!$E$2:$E$1541,"&gt;="&amp;I6727)</f>
        <v>2</v>
      </c>
    </row>
    <row r="6728" spans="1:20" x14ac:dyDescent="0.25">
      <c r="A6728" s="10">
        <f>OrderList!A6728</f>
        <v>1447300224.7</v>
      </c>
      <c r="B6728" s="10" t="str">
        <f>OrderList!C6728</f>
        <v>PORT04</v>
      </c>
      <c r="C6728" s="10" t="str">
        <f>OrderList!D6728</f>
        <v>V444_0</v>
      </c>
      <c r="D6728" s="10" t="str">
        <f>OrderList!F6728</f>
        <v>DTP</v>
      </c>
      <c r="E6728" s="10" t="str">
        <f>OrderList!L6728</f>
        <v>PORT09</v>
      </c>
      <c r="F6728" s="10" t="str">
        <f>OrderList!K6728</f>
        <v>PLANT03</v>
      </c>
      <c r="G6728" s="10">
        <f>OrderList!J6728</f>
        <v>1669409</v>
      </c>
      <c r="H6728" s="10">
        <f>OrderList!M6728</f>
        <v>1445</v>
      </c>
      <c r="I6728" s="10">
        <f>OrderList!N6728</f>
        <v>8.56</v>
      </c>
      <c r="O6728" s="10">
        <f>COUNTIF(FreightRates!$A$2:$A$1541,C6728)</f>
        <v>39</v>
      </c>
      <c r="Q6728" s="10">
        <f>COUNTIFS(FreightRates!$A$2:$A$1541,C6728,FreightRates!$B$2:$B$1541,B6728,FreightRates!$C$2:$C$1541,E6728)</f>
        <v>20</v>
      </c>
      <c r="T6728">
        <f>COUNTIFS(FreightRates!$A$2:$A$1541,C6728,FreightRates!$B$2:$B$1541,B6728,FreightRates!$C$2:$C$1541,E6728,FreightRates!$F$2:$F$1541,D6728,FreightRates!$D$2:$D$1541,"&lt;="&amp;I6728,FreightRates!$E$2:$E$1541,"&gt;="&amp;I6728)</f>
        <v>2</v>
      </c>
    </row>
    <row r="6729" spans="1:20" x14ac:dyDescent="0.25">
      <c r="A6729" s="10">
        <f>OrderList!A6729</f>
        <v>1447300222.7</v>
      </c>
      <c r="B6729" s="10" t="str">
        <f>OrderList!C6729</f>
        <v>PORT04</v>
      </c>
      <c r="C6729" s="10" t="str">
        <f>OrderList!D6729</f>
        <v>V444_0</v>
      </c>
      <c r="D6729" s="10" t="str">
        <f>OrderList!F6729</f>
        <v>DTP</v>
      </c>
      <c r="E6729" s="10" t="str">
        <f>OrderList!L6729</f>
        <v>PORT09</v>
      </c>
      <c r="F6729" s="10" t="str">
        <f>OrderList!K6729</f>
        <v>PLANT03</v>
      </c>
      <c r="G6729" s="10">
        <f>OrderList!J6729</f>
        <v>1669409</v>
      </c>
      <c r="H6729" s="10">
        <f>OrderList!M6729</f>
        <v>1543</v>
      </c>
      <c r="I6729" s="10">
        <f>OrderList!N6729</f>
        <v>9.06</v>
      </c>
      <c r="O6729" s="10">
        <f>COUNTIF(FreightRates!$A$2:$A$1541,C6729)</f>
        <v>39</v>
      </c>
      <c r="Q6729" s="10">
        <f>COUNTIFS(FreightRates!$A$2:$A$1541,C6729,FreightRates!$B$2:$B$1541,B6729,FreightRates!$C$2:$C$1541,E6729)</f>
        <v>20</v>
      </c>
      <c r="T6729">
        <f>COUNTIFS(FreightRates!$A$2:$A$1541,C6729,FreightRates!$B$2:$B$1541,B6729,FreightRates!$C$2:$C$1541,E6729,FreightRates!$F$2:$F$1541,D6729,FreightRates!$D$2:$D$1541,"&lt;="&amp;I6729,FreightRates!$E$2:$E$1541,"&gt;="&amp;I6729)</f>
        <v>2</v>
      </c>
    </row>
    <row r="6730" spans="1:20" x14ac:dyDescent="0.25">
      <c r="A6730" s="10">
        <f>OrderList!A6730</f>
        <v>1447300140.7</v>
      </c>
      <c r="B6730" s="10" t="str">
        <f>OrderList!C6730</f>
        <v>PORT04</v>
      </c>
      <c r="C6730" s="10" t="str">
        <f>OrderList!D6730</f>
        <v>V444_0</v>
      </c>
      <c r="D6730" s="10" t="str">
        <f>OrderList!F6730</f>
        <v>DTP</v>
      </c>
      <c r="E6730" s="10" t="str">
        <f>OrderList!L6730</f>
        <v>PORT09</v>
      </c>
      <c r="F6730" s="10" t="str">
        <f>OrderList!K6730</f>
        <v>PLANT03</v>
      </c>
      <c r="G6730" s="10">
        <f>OrderList!J6730</f>
        <v>1669409</v>
      </c>
      <c r="H6730" s="10">
        <f>OrderList!M6730</f>
        <v>1178</v>
      </c>
      <c r="I6730" s="10">
        <f>OrderList!N6730</f>
        <v>6.34</v>
      </c>
      <c r="O6730" s="10">
        <f>COUNTIF(FreightRates!$A$2:$A$1541,C6730)</f>
        <v>39</v>
      </c>
      <c r="Q6730" s="10">
        <f>COUNTIFS(FreightRates!$A$2:$A$1541,C6730,FreightRates!$B$2:$B$1541,B6730,FreightRates!$C$2:$C$1541,E6730)</f>
        <v>20</v>
      </c>
      <c r="T6730">
        <f>COUNTIFS(FreightRates!$A$2:$A$1541,C6730,FreightRates!$B$2:$B$1541,B6730,FreightRates!$C$2:$C$1541,E6730,FreightRates!$F$2:$F$1541,D6730,FreightRates!$D$2:$D$1541,"&lt;="&amp;I6730,FreightRates!$E$2:$E$1541,"&gt;="&amp;I6730)</f>
        <v>2</v>
      </c>
    </row>
    <row r="6731" spans="1:20" x14ac:dyDescent="0.25">
      <c r="A6731" s="10">
        <f>OrderList!A6731</f>
        <v>1447418493.7</v>
      </c>
      <c r="B6731" s="10" t="str">
        <f>OrderList!C6731</f>
        <v>PORT04</v>
      </c>
      <c r="C6731" s="10" t="str">
        <f>OrderList!D6731</f>
        <v>V444_0</v>
      </c>
      <c r="D6731" s="10" t="str">
        <f>OrderList!F6731</f>
        <v>DTP</v>
      </c>
      <c r="E6731" s="10" t="str">
        <f>OrderList!L6731</f>
        <v>PORT09</v>
      </c>
      <c r="F6731" s="10" t="str">
        <f>OrderList!K6731</f>
        <v>PLANT03</v>
      </c>
      <c r="G6731" s="10">
        <f>OrderList!J6731</f>
        <v>1669409</v>
      </c>
      <c r="H6731" s="10">
        <f>OrderList!M6731</f>
        <v>2395</v>
      </c>
      <c r="I6731" s="10">
        <f>OrderList!N6731</f>
        <v>16.66</v>
      </c>
      <c r="O6731" s="10">
        <f>COUNTIF(FreightRates!$A$2:$A$1541,C6731)</f>
        <v>39</v>
      </c>
      <c r="Q6731" s="10">
        <f>COUNTIFS(FreightRates!$A$2:$A$1541,C6731,FreightRates!$B$2:$B$1541,B6731,FreightRates!$C$2:$C$1541,E6731)</f>
        <v>20</v>
      </c>
      <c r="T6731">
        <f>COUNTIFS(FreightRates!$A$2:$A$1541,C6731,FreightRates!$B$2:$B$1541,B6731,FreightRates!$C$2:$C$1541,E6731,FreightRates!$F$2:$F$1541,D6731,FreightRates!$D$2:$D$1541,"&lt;="&amp;I6731,FreightRates!$E$2:$E$1541,"&gt;="&amp;I6731)</f>
        <v>2</v>
      </c>
    </row>
    <row r="6732" spans="1:20" x14ac:dyDescent="0.25">
      <c r="A6732" s="10">
        <f>OrderList!A6732</f>
        <v>1447300223.7</v>
      </c>
      <c r="B6732" s="10" t="str">
        <f>OrderList!C6732</f>
        <v>PORT04</v>
      </c>
      <c r="C6732" s="10" t="str">
        <f>OrderList!D6732</f>
        <v>V444_0</v>
      </c>
      <c r="D6732" s="10" t="str">
        <f>OrderList!F6732</f>
        <v>DTP</v>
      </c>
      <c r="E6732" s="10" t="str">
        <f>OrderList!L6732</f>
        <v>PORT09</v>
      </c>
      <c r="F6732" s="10" t="str">
        <f>OrderList!K6732</f>
        <v>PLANT03</v>
      </c>
      <c r="G6732" s="10">
        <f>OrderList!J6732</f>
        <v>1669409</v>
      </c>
      <c r="H6732" s="10">
        <f>OrderList!M6732</f>
        <v>2441</v>
      </c>
      <c r="I6732" s="10">
        <f>OrderList!N6732</f>
        <v>14.44</v>
      </c>
      <c r="O6732" s="10">
        <f>COUNTIF(FreightRates!$A$2:$A$1541,C6732)</f>
        <v>39</v>
      </c>
      <c r="Q6732" s="10">
        <f>COUNTIFS(FreightRates!$A$2:$A$1541,C6732,FreightRates!$B$2:$B$1541,B6732,FreightRates!$C$2:$C$1541,E6732)</f>
        <v>20</v>
      </c>
      <c r="T6732">
        <f>COUNTIFS(FreightRates!$A$2:$A$1541,C6732,FreightRates!$B$2:$B$1541,B6732,FreightRates!$C$2:$C$1541,E6732,FreightRates!$F$2:$F$1541,D6732,FreightRates!$D$2:$D$1541,"&lt;="&amp;I6732,FreightRates!$E$2:$E$1541,"&gt;="&amp;I6732)</f>
        <v>2</v>
      </c>
    </row>
    <row r="6733" spans="1:20" x14ac:dyDescent="0.25">
      <c r="A6733" s="10">
        <f>OrderList!A6733</f>
        <v>1447300127.7</v>
      </c>
      <c r="B6733" s="10" t="str">
        <f>OrderList!C6733</f>
        <v>PORT04</v>
      </c>
      <c r="C6733" s="10" t="str">
        <f>OrderList!D6733</f>
        <v>V444_0</v>
      </c>
      <c r="D6733" s="10" t="str">
        <f>OrderList!F6733</f>
        <v>DTP</v>
      </c>
      <c r="E6733" s="10" t="str">
        <f>OrderList!L6733</f>
        <v>PORT09</v>
      </c>
      <c r="F6733" s="10" t="str">
        <f>OrderList!K6733</f>
        <v>PLANT03</v>
      </c>
      <c r="G6733" s="10">
        <f>OrderList!J6733</f>
        <v>1669409</v>
      </c>
      <c r="H6733" s="10">
        <f>OrderList!M6733</f>
        <v>1652</v>
      </c>
      <c r="I6733" s="10">
        <f>OrderList!N6733</f>
        <v>9.64</v>
      </c>
      <c r="O6733" s="10">
        <f>COUNTIF(FreightRates!$A$2:$A$1541,C6733)</f>
        <v>39</v>
      </c>
      <c r="Q6733" s="10">
        <f>COUNTIFS(FreightRates!$A$2:$A$1541,C6733,FreightRates!$B$2:$B$1541,B6733,FreightRates!$C$2:$C$1541,E6733)</f>
        <v>20</v>
      </c>
      <c r="T6733">
        <f>COUNTIFS(FreightRates!$A$2:$A$1541,C6733,FreightRates!$B$2:$B$1541,B6733,FreightRates!$C$2:$C$1541,E6733,FreightRates!$F$2:$F$1541,D6733,FreightRates!$D$2:$D$1541,"&lt;="&amp;I6733,FreightRates!$E$2:$E$1541,"&gt;="&amp;I6733)</f>
        <v>2</v>
      </c>
    </row>
    <row r="6734" spans="1:20" x14ac:dyDescent="0.25">
      <c r="A6734" s="10">
        <f>OrderList!A6734</f>
        <v>1447300221.7</v>
      </c>
      <c r="B6734" s="10" t="str">
        <f>OrderList!C6734</f>
        <v>PORT04</v>
      </c>
      <c r="C6734" s="10" t="str">
        <f>OrderList!D6734</f>
        <v>V444_0</v>
      </c>
      <c r="D6734" s="10" t="str">
        <f>OrderList!F6734</f>
        <v>DTP</v>
      </c>
      <c r="E6734" s="10" t="str">
        <f>OrderList!L6734</f>
        <v>PORT09</v>
      </c>
      <c r="F6734" s="10" t="str">
        <f>OrderList!K6734</f>
        <v>PLANT03</v>
      </c>
      <c r="G6734" s="10">
        <f>OrderList!J6734</f>
        <v>1669409</v>
      </c>
      <c r="H6734" s="10">
        <f>OrderList!M6734</f>
        <v>2835</v>
      </c>
      <c r="I6734" s="10">
        <f>OrderList!N6734</f>
        <v>17.7</v>
      </c>
      <c r="O6734" s="10">
        <f>COUNTIF(FreightRates!$A$2:$A$1541,C6734)</f>
        <v>39</v>
      </c>
      <c r="Q6734" s="10">
        <f>COUNTIFS(FreightRates!$A$2:$A$1541,C6734,FreightRates!$B$2:$B$1541,B6734,FreightRates!$C$2:$C$1541,E6734)</f>
        <v>20</v>
      </c>
      <c r="T6734">
        <f>COUNTIFS(FreightRates!$A$2:$A$1541,C6734,FreightRates!$B$2:$B$1541,B6734,FreightRates!$C$2:$C$1541,E6734,FreightRates!$F$2:$F$1541,D6734,FreightRates!$D$2:$D$1541,"&lt;="&amp;I6734,FreightRates!$E$2:$E$1541,"&gt;="&amp;I6734)</f>
        <v>2</v>
      </c>
    </row>
    <row r="6735" spans="1:20" x14ac:dyDescent="0.25">
      <c r="A6735" s="10">
        <f>OrderList!A6735</f>
        <v>1447146578.7</v>
      </c>
      <c r="B6735" s="10" t="str">
        <f>OrderList!C6735</f>
        <v>PORT04</v>
      </c>
      <c r="C6735" s="10" t="str">
        <f>OrderList!D6735</f>
        <v>V444_0</v>
      </c>
      <c r="D6735" s="10" t="str">
        <f>OrderList!F6735</f>
        <v>DTP</v>
      </c>
      <c r="E6735" s="10" t="str">
        <f>OrderList!L6735</f>
        <v>PORT09</v>
      </c>
      <c r="F6735" s="10" t="str">
        <f>OrderList!K6735</f>
        <v>PLANT03</v>
      </c>
      <c r="G6735" s="10">
        <f>OrderList!J6735</f>
        <v>1669409</v>
      </c>
      <c r="H6735" s="10">
        <f>OrderList!M6735</f>
        <v>3455</v>
      </c>
      <c r="I6735" s="10">
        <f>OrderList!N6735</f>
        <v>23.82</v>
      </c>
      <c r="O6735" s="10">
        <f>COUNTIF(FreightRates!$A$2:$A$1541,C6735)</f>
        <v>39</v>
      </c>
      <c r="Q6735" s="10">
        <f>COUNTIFS(FreightRates!$A$2:$A$1541,C6735,FreightRates!$B$2:$B$1541,B6735,FreightRates!$C$2:$C$1541,E6735)</f>
        <v>20</v>
      </c>
      <c r="T6735">
        <f>COUNTIFS(FreightRates!$A$2:$A$1541,C6735,FreightRates!$B$2:$B$1541,B6735,FreightRates!$C$2:$C$1541,E6735,FreightRates!$F$2:$F$1541,D6735,FreightRates!$D$2:$D$1541,"&lt;="&amp;I6735,FreightRates!$E$2:$E$1541,"&gt;="&amp;I6735)</f>
        <v>2</v>
      </c>
    </row>
    <row r="6736" spans="1:20" x14ac:dyDescent="0.25">
      <c r="A6736" s="10">
        <f>OrderList!A6736</f>
        <v>1447224311.7</v>
      </c>
      <c r="B6736" s="10" t="str">
        <f>OrderList!C6736</f>
        <v>PORT04</v>
      </c>
      <c r="C6736" s="10" t="str">
        <f>OrderList!D6736</f>
        <v>V444_0</v>
      </c>
      <c r="D6736" s="10" t="str">
        <f>OrderList!F6736</f>
        <v>DTP</v>
      </c>
      <c r="E6736" s="10" t="str">
        <f>OrderList!L6736</f>
        <v>PORT09</v>
      </c>
      <c r="F6736" s="10" t="str">
        <f>OrderList!K6736</f>
        <v>PLANT03</v>
      </c>
      <c r="G6736" s="10">
        <f>OrderList!J6736</f>
        <v>1669409</v>
      </c>
      <c r="H6736" s="10">
        <f>OrderList!M6736</f>
        <v>2046</v>
      </c>
      <c r="I6736" s="10">
        <f>OrderList!N6736</f>
        <v>10.86</v>
      </c>
      <c r="O6736" s="10">
        <f>COUNTIF(FreightRates!$A$2:$A$1541,C6736)</f>
        <v>39</v>
      </c>
      <c r="Q6736" s="10">
        <f>COUNTIFS(FreightRates!$A$2:$A$1541,C6736,FreightRates!$B$2:$B$1541,B6736,FreightRates!$C$2:$C$1541,E6736)</f>
        <v>20</v>
      </c>
      <c r="T6736">
        <f>COUNTIFS(FreightRates!$A$2:$A$1541,C6736,FreightRates!$B$2:$B$1541,B6736,FreightRates!$C$2:$C$1541,E6736,FreightRates!$F$2:$F$1541,D6736,FreightRates!$D$2:$D$1541,"&lt;="&amp;I6736,FreightRates!$E$2:$E$1541,"&gt;="&amp;I6736)</f>
        <v>2</v>
      </c>
    </row>
    <row r="6737" spans="1:20" x14ac:dyDescent="0.25">
      <c r="A6737" s="10">
        <f>OrderList!A6737</f>
        <v>1447300169.7</v>
      </c>
      <c r="B6737" s="10" t="str">
        <f>OrderList!C6737</f>
        <v>PORT04</v>
      </c>
      <c r="C6737" s="10" t="str">
        <f>OrderList!D6737</f>
        <v>V444_0</v>
      </c>
      <c r="D6737" s="10" t="str">
        <f>OrderList!F6737</f>
        <v>DTP</v>
      </c>
      <c r="E6737" s="10" t="str">
        <f>OrderList!L6737</f>
        <v>PORT09</v>
      </c>
      <c r="F6737" s="10" t="str">
        <f>OrderList!K6737</f>
        <v>PLANT03</v>
      </c>
      <c r="G6737" s="10">
        <f>OrderList!J6737</f>
        <v>1669409</v>
      </c>
      <c r="H6737" s="10">
        <f>OrderList!M6737</f>
        <v>2036</v>
      </c>
      <c r="I6737" s="10">
        <f>OrderList!N6737</f>
        <v>10.98</v>
      </c>
      <c r="O6737" s="10">
        <f>COUNTIF(FreightRates!$A$2:$A$1541,C6737)</f>
        <v>39</v>
      </c>
      <c r="Q6737" s="10">
        <f>COUNTIFS(FreightRates!$A$2:$A$1541,C6737,FreightRates!$B$2:$B$1541,B6737,FreightRates!$C$2:$C$1541,E6737)</f>
        <v>20</v>
      </c>
      <c r="T6737">
        <f>COUNTIFS(FreightRates!$A$2:$A$1541,C6737,FreightRates!$B$2:$B$1541,B6737,FreightRates!$C$2:$C$1541,E6737,FreightRates!$F$2:$F$1541,D6737,FreightRates!$D$2:$D$1541,"&lt;="&amp;I6737,FreightRates!$E$2:$E$1541,"&gt;="&amp;I6737)</f>
        <v>2</v>
      </c>
    </row>
    <row r="6738" spans="1:20" x14ac:dyDescent="0.25">
      <c r="A6738" s="10">
        <f>OrderList!A6738</f>
        <v>1447230009.7</v>
      </c>
      <c r="B6738" s="10" t="str">
        <f>OrderList!C6738</f>
        <v>PORT04</v>
      </c>
      <c r="C6738" s="10" t="str">
        <f>OrderList!D6738</f>
        <v>V444_0</v>
      </c>
      <c r="D6738" s="10" t="str">
        <f>OrderList!F6738</f>
        <v>DTP</v>
      </c>
      <c r="E6738" s="10" t="str">
        <f>OrderList!L6738</f>
        <v>PORT09</v>
      </c>
      <c r="F6738" s="10" t="str">
        <f>OrderList!K6738</f>
        <v>PLANT03</v>
      </c>
      <c r="G6738" s="10">
        <f>OrderList!J6738</f>
        <v>1668545</v>
      </c>
      <c r="H6738" s="10">
        <f>OrderList!M6738</f>
        <v>326</v>
      </c>
      <c r="I6738" s="10">
        <f>OrderList!N6738</f>
        <v>0.4860269541778976</v>
      </c>
      <c r="O6738" s="10">
        <f>COUNTIF(FreightRates!$A$2:$A$1541,C6738)</f>
        <v>39</v>
      </c>
      <c r="Q6738" s="10">
        <f>COUNTIFS(FreightRates!$A$2:$A$1541,C6738,FreightRates!$B$2:$B$1541,B6738,FreightRates!$C$2:$C$1541,E6738)</f>
        <v>20</v>
      </c>
      <c r="T6738">
        <f>COUNTIFS(FreightRates!$A$2:$A$1541,C6738,FreightRates!$B$2:$B$1541,B6738,FreightRates!$C$2:$C$1541,E6738,FreightRates!$F$2:$F$1541,D6738,FreightRates!$D$2:$D$1541,"&lt;="&amp;I6738,FreightRates!$E$2:$E$1541,"&gt;="&amp;I6738)</f>
        <v>2</v>
      </c>
    </row>
    <row r="6739" spans="1:20" x14ac:dyDescent="0.25">
      <c r="A6739" s="10">
        <f>OrderList!A6739</f>
        <v>1447146695.7</v>
      </c>
      <c r="B6739" s="10" t="str">
        <f>OrderList!C6739</f>
        <v>PORT04</v>
      </c>
      <c r="C6739" s="10" t="str">
        <f>OrderList!D6739</f>
        <v>V444_0</v>
      </c>
      <c r="D6739" s="10" t="str">
        <f>OrderList!F6739</f>
        <v>DTP</v>
      </c>
      <c r="E6739" s="10" t="str">
        <f>OrderList!L6739</f>
        <v>PORT09</v>
      </c>
      <c r="F6739" s="10" t="str">
        <f>OrderList!K6739</f>
        <v>PLANT03</v>
      </c>
      <c r="G6739" s="10">
        <f>OrderList!J6739</f>
        <v>1668545</v>
      </c>
      <c r="H6739" s="10">
        <f>OrderList!M6739</f>
        <v>368</v>
      </c>
      <c r="I6739" s="10">
        <f>OrderList!N6739</f>
        <v>1.0565803351693426</v>
      </c>
      <c r="O6739" s="10">
        <f>COUNTIF(FreightRates!$A$2:$A$1541,C6739)</f>
        <v>39</v>
      </c>
      <c r="Q6739" s="10">
        <f>COUNTIFS(FreightRates!$A$2:$A$1541,C6739,FreightRates!$B$2:$B$1541,B6739,FreightRates!$C$2:$C$1541,E6739)</f>
        <v>20</v>
      </c>
      <c r="T6739">
        <f>COUNTIFS(FreightRates!$A$2:$A$1541,C6739,FreightRates!$B$2:$B$1541,B6739,FreightRates!$C$2:$C$1541,E6739,FreightRates!$F$2:$F$1541,D6739,FreightRates!$D$2:$D$1541,"&lt;="&amp;I6739,FreightRates!$E$2:$E$1541,"&gt;="&amp;I6739)</f>
        <v>2</v>
      </c>
    </row>
    <row r="6740" spans="1:20" x14ac:dyDescent="0.25">
      <c r="A6740" s="10">
        <f>OrderList!A6740</f>
        <v>1447281297.7</v>
      </c>
      <c r="B6740" s="10" t="str">
        <f>OrderList!C6740</f>
        <v>PORT04</v>
      </c>
      <c r="C6740" s="10" t="str">
        <f>OrderList!D6740</f>
        <v>V444_0</v>
      </c>
      <c r="D6740" s="10" t="str">
        <f>OrderList!F6740</f>
        <v>DTP</v>
      </c>
      <c r="E6740" s="10" t="str">
        <f>OrderList!L6740</f>
        <v>PORT09</v>
      </c>
      <c r="F6740" s="10" t="str">
        <f>OrderList!K6740</f>
        <v>PLANT03</v>
      </c>
      <c r="G6740" s="10">
        <f>OrderList!J6740</f>
        <v>1668545</v>
      </c>
      <c r="H6740" s="10">
        <f>OrderList!M6740</f>
        <v>385</v>
      </c>
      <c r="I6740" s="10">
        <f>OrderList!N6740</f>
        <v>0.7079088245634596</v>
      </c>
      <c r="O6740" s="10">
        <f>COUNTIF(FreightRates!$A$2:$A$1541,C6740)</f>
        <v>39</v>
      </c>
      <c r="Q6740" s="10">
        <f>COUNTIFS(FreightRates!$A$2:$A$1541,C6740,FreightRates!$B$2:$B$1541,B6740,FreightRates!$C$2:$C$1541,E6740)</f>
        <v>20</v>
      </c>
      <c r="T6740">
        <f>COUNTIFS(FreightRates!$A$2:$A$1541,C6740,FreightRates!$B$2:$B$1541,B6740,FreightRates!$C$2:$C$1541,E6740,FreightRates!$F$2:$F$1541,D6740,FreightRates!$D$2:$D$1541,"&lt;="&amp;I6740,FreightRates!$E$2:$E$1541,"&gt;="&amp;I6740)</f>
        <v>2</v>
      </c>
    </row>
    <row r="6741" spans="1:20" x14ac:dyDescent="0.25">
      <c r="A6741" s="10">
        <f>OrderList!A6741</f>
        <v>1447173856.7</v>
      </c>
      <c r="B6741" s="10" t="str">
        <f>OrderList!C6741</f>
        <v>PORT04</v>
      </c>
      <c r="C6741" s="10" t="str">
        <f>OrderList!D6741</f>
        <v>V444_0</v>
      </c>
      <c r="D6741" s="10" t="str">
        <f>OrderList!F6741</f>
        <v>DTP</v>
      </c>
      <c r="E6741" s="10" t="str">
        <f>OrderList!L6741</f>
        <v>PORT09</v>
      </c>
      <c r="F6741" s="10" t="str">
        <f>OrderList!K6741</f>
        <v>PLANT03</v>
      </c>
      <c r="G6741" s="10">
        <f>OrderList!J6741</f>
        <v>1668545</v>
      </c>
      <c r="H6741" s="10">
        <f>OrderList!M6741</f>
        <v>373</v>
      </c>
      <c r="I6741" s="10">
        <f>OrderList!N6741</f>
        <v>1.1939357787413571</v>
      </c>
      <c r="O6741" s="10">
        <f>COUNTIF(FreightRates!$A$2:$A$1541,C6741)</f>
        <v>39</v>
      </c>
      <c r="Q6741" s="10">
        <f>COUNTIFS(FreightRates!$A$2:$A$1541,C6741,FreightRates!$B$2:$B$1541,B6741,FreightRates!$C$2:$C$1541,E6741)</f>
        <v>20</v>
      </c>
      <c r="T6741">
        <f>COUNTIFS(FreightRates!$A$2:$A$1541,C6741,FreightRates!$B$2:$B$1541,B6741,FreightRates!$C$2:$C$1541,E6741,FreightRates!$F$2:$F$1541,D6741,FreightRates!$D$2:$D$1541,"&lt;="&amp;I6741,FreightRates!$E$2:$E$1541,"&gt;="&amp;I6741)</f>
        <v>2</v>
      </c>
    </row>
    <row r="6742" spans="1:20" x14ac:dyDescent="0.25">
      <c r="A6742" s="10">
        <f>OrderList!A6742</f>
        <v>1447173858.7</v>
      </c>
      <c r="B6742" s="10" t="str">
        <f>OrderList!C6742</f>
        <v>PORT04</v>
      </c>
      <c r="C6742" s="10" t="str">
        <f>OrderList!D6742</f>
        <v>V444_0</v>
      </c>
      <c r="D6742" s="10" t="str">
        <f>OrderList!F6742</f>
        <v>DTP</v>
      </c>
      <c r="E6742" s="10" t="str">
        <f>OrderList!L6742</f>
        <v>PORT09</v>
      </c>
      <c r="F6742" s="10" t="str">
        <f>OrderList!K6742</f>
        <v>PLANT03</v>
      </c>
      <c r="G6742" s="10">
        <f>OrderList!J6742</f>
        <v>1668545</v>
      </c>
      <c r="H6742" s="10">
        <f>OrderList!M6742</f>
        <v>426</v>
      </c>
      <c r="I6742" s="10">
        <f>OrderList!N6742</f>
        <v>1.0565803351693426</v>
      </c>
      <c r="O6742" s="10">
        <f>COUNTIF(FreightRates!$A$2:$A$1541,C6742)</f>
        <v>39</v>
      </c>
      <c r="Q6742" s="10">
        <f>COUNTIFS(FreightRates!$A$2:$A$1541,C6742,FreightRates!$B$2:$B$1541,B6742,FreightRates!$C$2:$C$1541,E6742)</f>
        <v>20</v>
      </c>
      <c r="T6742">
        <f>COUNTIFS(FreightRates!$A$2:$A$1541,C6742,FreightRates!$B$2:$B$1541,B6742,FreightRates!$C$2:$C$1541,E6742,FreightRates!$F$2:$F$1541,D6742,FreightRates!$D$2:$D$1541,"&lt;="&amp;I6742,FreightRates!$E$2:$E$1541,"&gt;="&amp;I6742)</f>
        <v>2</v>
      </c>
    </row>
    <row r="6743" spans="1:20" x14ac:dyDescent="0.25">
      <c r="A6743" s="10">
        <f>OrderList!A6743</f>
        <v>1447423152.7</v>
      </c>
      <c r="B6743" s="10" t="str">
        <f>OrderList!C6743</f>
        <v>PORT04</v>
      </c>
      <c r="C6743" s="10" t="str">
        <f>OrderList!D6743</f>
        <v>V444_0</v>
      </c>
      <c r="D6743" s="10" t="str">
        <f>OrderList!F6743</f>
        <v>DTP</v>
      </c>
      <c r="E6743" s="10" t="str">
        <f>OrderList!L6743</f>
        <v>PORT09</v>
      </c>
      <c r="F6743" s="10" t="str">
        <f>OrderList!K6743</f>
        <v>PLANT03</v>
      </c>
      <c r="G6743" s="10">
        <f>OrderList!J6743</f>
        <v>1668545</v>
      </c>
      <c r="H6743" s="10">
        <f>OrderList!M6743</f>
        <v>543</v>
      </c>
      <c r="I6743" s="10">
        <f>OrderList!N6743</f>
        <v>2.430134770889488</v>
      </c>
      <c r="O6743" s="10">
        <f>COUNTIF(FreightRates!$A$2:$A$1541,C6743)</f>
        <v>39</v>
      </c>
      <c r="Q6743" s="10">
        <f>COUNTIFS(FreightRates!$A$2:$A$1541,C6743,FreightRates!$B$2:$B$1541,B6743,FreightRates!$C$2:$C$1541,E6743)</f>
        <v>20</v>
      </c>
      <c r="T6743">
        <f>COUNTIFS(FreightRates!$A$2:$A$1541,C6743,FreightRates!$B$2:$B$1541,B6743,FreightRates!$C$2:$C$1541,E6743,FreightRates!$F$2:$F$1541,D6743,FreightRates!$D$2:$D$1541,"&lt;="&amp;I6743,FreightRates!$E$2:$E$1541,"&gt;="&amp;I6743)</f>
        <v>2</v>
      </c>
    </row>
    <row r="6744" spans="1:20" x14ac:dyDescent="0.25">
      <c r="A6744" s="10">
        <f>OrderList!A6744</f>
        <v>1447162912.7</v>
      </c>
      <c r="B6744" s="10" t="str">
        <f>OrderList!C6744</f>
        <v>PORT04</v>
      </c>
      <c r="C6744" s="10" t="str">
        <f>OrderList!D6744</f>
        <v>V444_0</v>
      </c>
      <c r="D6744" s="10" t="str">
        <f>OrderList!F6744</f>
        <v>DTP</v>
      </c>
      <c r="E6744" s="10" t="str">
        <f>OrderList!L6744</f>
        <v>PORT09</v>
      </c>
      <c r="F6744" s="10" t="str">
        <f>OrderList!K6744</f>
        <v>PLANT03</v>
      </c>
      <c r="G6744" s="10">
        <f>OrderList!J6744</f>
        <v>1668545</v>
      </c>
      <c r="H6744" s="10">
        <f>OrderList!M6744</f>
        <v>245</v>
      </c>
      <c r="I6744" s="10">
        <f>OrderList!N6744</f>
        <v>0.10565803351693426</v>
      </c>
      <c r="O6744" s="10">
        <f>COUNTIF(FreightRates!$A$2:$A$1541,C6744)</f>
        <v>39</v>
      </c>
      <c r="Q6744" s="10">
        <f>COUNTIFS(FreightRates!$A$2:$A$1541,C6744,FreightRates!$B$2:$B$1541,B6744,FreightRates!$C$2:$C$1541,E6744)</f>
        <v>20</v>
      </c>
      <c r="T6744">
        <f>COUNTIFS(FreightRates!$A$2:$A$1541,C6744,FreightRates!$B$2:$B$1541,B6744,FreightRates!$C$2:$C$1541,E6744,FreightRates!$F$2:$F$1541,D6744,FreightRates!$D$2:$D$1541,"&lt;="&amp;I6744,FreightRates!$E$2:$E$1541,"&gt;="&amp;I6744)</f>
        <v>2</v>
      </c>
    </row>
    <row r="6745" spans="1:20" x14ac:dyDescent="0.25">
      <c r="A6745" s="10">
        <f>OrderList!A6745</f>
        <v>1447229944.7</v>
      </c>
      <c r="B6745" s="10" t="str">
        <f>OrderList!C6745</f>
        <v>PORT04</v>
      </c>
      <c r="C6745" s="10" t="str">
        <f>OrderList!D6745</f>
        <v>V444_0</v>
      </c>
      <c r="D6745" s="10" t="str">
        <f>OrderList!F6745</f>
        <v>DTP</v>
      </c>
      <c r="E6745" s="10" t="str">
        <f>OrderList!L6745</f>
        <v>PORT09</v>
      </c>
      <c r="F6745" s="10" t="str">
        <f>OrderList!K6745</f>
        <v>PLANT03</v>
      </c>
      <c r="G6745" s="10">
        <f>OrderList!J6745</f>
        <v>1668545</v>
      </c>
      <c r="H6745" s="10">
        <f>OrderList!M6745</f>
        <v>356</v>
      </c>
      <c r="I6745" s="10">
        <f>OrderList!N6745</f>
        <v>1.0565803351693426</v>
      </c>
      <c r="O6745" s="10">
        <f>COUNTIF(FreightRates!$A$2:$A$1541,C6745)</f>
        <v>39</v>
      </c>
      <c r="Q6745" s="10">
        <f>COUNTIFS(FreightRates!$A$2:$A$1541,C6745,FreightRates!$B$2:$B$1541,B6745,FreightRates!$C$2:$C$1541,E6745)</f>
        <v>20</v>
      </c>
      <c r="T6745">
        <f>COUNTIFS(FreightRates!$A$2:$A$1541,C6745,FreightRates!$B$2:$B$1541,B6745,FreightRates!$C$2:$C$1541,E6745,FreightRates!$F$2:$F$1541,D6745,FreightRates!$D$2:$D$1541,"&lt;="&amp;I6745,FreightRates!$E$2:$E$1541,"&gt;="&amp;I6745)</f>
        <v>2</v>
      </c>
    </row>
    <row r="6746" spans="1:20" x14ac:dyDescent="0.25">
      <c r="A6746" s="10">
        <f>OrderList!A6746</f>
        <v>1447418346.7</v>
      </c>
      <c r="B6746" s="10" t="str">
        <f>OrderList!C6746</f>
        <v>PORT04</v>
      </c>
      <c r="C6746" s="10" t="str">
        <f>OrderList!D6746</f>
        <v>V444_0</v>
      </c>
      <c r="D6746" s="10" t="str">
        <f>OrderList!F6746</f>
        <v>DTP</v>
      </c>
      <c r="E6746" s="10" t="str">
        <f>OrderList!L6746</f>
        <v>PORT09</v>
      </c>
      <c r="F6746" s="10" t="str">
        <f>OrderList!K6746</f>
        <v>PLANT03</v>
      </c>
      <c r="G6746" s="10">
        <f>OrderList!J6746</f>
        <v>1668545</v>
      </c>
      <c r="H6746" s="10">
        <f>OrderList!M6746</f>
        <v>688</v>
      </c>
      <c r="I6746" s="10">
        <f>OrderList!N6746</f>
        <v>3.8882156334231808</v>
      </c>
      <c r="O6746" s="10">
        <f>COUNTIF(FreightRates!$A$2:$A$1541,C6746)</f>
        <v>39</v>
      </c>
      <c r="Q6746" s="10">
        <f>COUNTIFS(FreightRates!$A$2:$A$1541,C6746,FreightRates!$B$2:$B$1541,B6746,FreightRates!$C$2:$C$1541,E6746)</f>
        <v>20</v>
      </c>
      <c r="T6746">
        <f>COUNTIFS(FreightRates!$A$2:$A$1541,C6746,FreightRates!$B$2:$B$1541,B6746,FreightRates!$C$2:$C$1541,E6746,FreightRates!$F$2:$F$1541,D6746,FreightRates!$D$2:$D$1541,"&lt;="&amp;I6746,FreightRates!$E$2:$E$1541,"&gt;="&amp;I6746)</f>
        <v>2</v>
      </c>
    </row>
    <row r="6747" spans="1:20" x14ac:dyDescent="0.25">
      <c r="A6747" s="10">
        <f>OrderList!A6747</f>
        <v>1447230008.7</v>
      </c>
      <c r="B6747" s="10" t="str">
        <f>OrderList!C6747</f>
        <v>PORT04</v>
      </c>
      <c r="C6747" s="10" t="str">
        <f>OrderList!D6747</f>
        <v>V444_0</v>
      </c>
      <c r="D6747" s="10" t="str">
        <f>OrderList!F6747</f>
        <v>DTP</v>
      </c>
      <c r="E6747" s="10" t="str">
        <f>OrderList!L6747</f>
        <v>PORT09</v>
      </c>
      <c r="F6747" s="10" t="str">
        <f>OrderList!K6747</f>
        <v>PLANT03</v>
      </c>
      <c r="G6747" s="10">
        <f>OrderList!J6747</f>
        <v>1668545</v>
      </c>
      <c r="H6747" s="10">
        <f>OrderList!M6747</f>
        <v>387</v>
      </c>
      <c r="I6747" s="10">
        <f>OrderList!N6747</f>
        <v>1.0565803351693426</v>
      </c>
      <c r="O6747" s="10">
        <f>COUNTIF(FreightRates!$A$2:$A$1541,C6747)</f>
        <v>39</v>
      </c>
      <c r="Q6747" s="10">
        <f>COUNTIFS(FreightRates!$A$2:$A$1541,C6747,FreightRates!$B$2:$B$1541,B6747,FreightRates!$C$2:$C$1541,E6747)</f>
        <v>20</v>
      </c>
      <c r="T6747">
        <f>COUNTIFS(FreightRates!$A$2:$A$1541,C6747,FreightRates!$B$2:$B$1541,B6747,FreightRates!$C$2:$C$1541,E6747,FreightRates!$F$2:$F$1541,D6747,FreightRates!$D$2:$D$1541,"&lt;="&amp;I6747,FreightRates!$E$2:$E$1541,"&gt;="&amp;I6747)</f>
        <v>2</v>
      </c>
    </row>
    <row r="6748" spans="1:20" x14ac:dyDescent="0.25">
      <c r="A6748" s="10">
        <f>OrderList!A6748</f>
        <v>1447146694.7</v>
      </c>
      <c r="B6748" s="10" t="str">
        <f>OrderList!C6748</f>
        <v>PORT04</v>
      </c>
      <c r="C6748" s="10" t="str">
        <f>OrderList!D6748</f>
        <v>V444_0</v>
      </c>
      <c r="D6748" s="10" t="str">
        <f>OrderList!F6748</f>
        <v>DTP</v>
      </c>
      <c r="E6748" s="10" t="str">
        <f>OrderList!L6748</f>
        <v>PORT09</v>
      </c>
      <c r="F6748" s="10" t="str">
        <f>OrderList!K6748</f>
        <v>PLANT03</v>
      </c>
      <c r="G6748" s="10">
        <f>OrderList!J6748</f>
        <v>1668545</v>
      </c>
      <c r="H6748" s="10">
        <f>OrderList!M6748</f>
        <v>384</v>
      </c>
      <c r="I6748" s="10">
        <f>OrderList!N6748</f>
        <v>1.0565803351693426</v>
      </c>
      <c r="O6748" s="10">
        <f>COUNTIF(FreightRates!$A$2:$A$1541,C6748)</f>
        <v>39</v>
      </c>
      <c r="Q6748" s="10">
        <f>COUNTIFS(FreightRates!$A$2:$A$1541,C6748,FreightRates!$B$2:$B$1541,B6748,FreightRates!$C$2:$C$1541,E6748)</f>
        <v>20</v>
      </c>
      <c r="T6748">
        <f>COUNTIFS(FreightRates!$A$2:$A$1541,C6748,FreightRates!$B$2:$B$1541,B6748,FreightRates!$C$2:$C$1541,E6748,FreightRates!$F$2:$F$1541,D6748,FreightRates!$D$2:$D$1541,"&lt;="&amp;I6748,FreightRates!$E$2:$E$1541,"&gt;="&amp;I6748)</f>
        <v>2</v>
      </c>
    </row>
    <row r="6749" spans="1:20" x14ac:dyDescent="0.25">
      <c r="A6749" s="10">
        <f>OrderList!A6749</f>
        <v>1447423144.7</v>
      </c>
      <c r="B6749" s="10" t="str">
        <f>OrderList!C6749</f>
        <v>PORT04</v>
      </c>
      <c r="C6749" s="10" t="str">
        <f>OrderList!D6749</f>
        <v>V444_0</v>
      </c>
      <c r="D6749" s="10" t="str">
        <f>OrderList!F6749</f>
        <v>DTP</v>
      </c>
      <c r="E6749" s="10" t="str">
        <f>OrderList!L6749</f>
        <v>PORT09</v>
      </c>
      <c r="F6749" s="10" t="str">
        <f>OrderList!K6749</f>
        <v>PLANT03</v>
      </c>
      <c r="G6749" s="10">
        <f>OrderList!J6749</f>
        <v>1668545</v>
      </c>
      <c r="H6749" s="10">
        <f>OrderList!M6749</f>
        <v>464</v>
      </c>
      <c r="I6749" s="10">
        <f>OrderList!N6749</f>
        <v>1.9546736200632839</v>
      </c>
      <c r="O6749" s="10">
        <f>COUNTIF(FreightRates!$A$2:$A$1541,C6749)</f>
        <v>39</v>
      </c>
      <c r="Q6749" s="10">
        <f>COUNTIFS(FreightRates!$A$2:$A$1541,C6749,FreightRates!$B$2:$B$1541,B6749,FreightRates!$C$2:$C$1541,E6749)</f>
        <v>20</v>
      </c>
      <c r="T6749">
        <f>COUNTIFS(FreightRates!$A$2:$A$1541,C6749,FreightRates!$B$2:$B$1541,B6749,FreightRates!$C$2:$C$1541,E6749,FreightRates!$F$2:$F$1541,D6749,FreightRates!$D$2:$D$1541,"&lt;="&amp;I6749,FreightRates!$E$2:$E$1541,"&gt;="&amp;I6749)</f>
        <v>2</v>
      </c>
    </row>
    <row r="6750" spans="1:20" x14ac:dyDescent="0.25">
      <c r="A6750" s="10">
        <f>OrderList!A6750</f>
        <v>1447204333.7</v>
      </c>
      <c r="B6750" s="10" t="str">
        <f>OrderList!C6750</f>
        <v>PORT04</v>
      </c>
      <c r="C6750" s="10" t="str">
        <f>OrderList!D6750</f>
        <v>V444_0</v>
      </c>
      <c r="D6750" s="10" t="str">
        <f>OrderList!F6750</f>
        <v>DTP</v>
      </c>
      <c r="E6750" s="10" t="str">
        <f>OrderList!L6750</f>
        <v>PORT09</v>
      </c>
      <c r="F6750" s="10" t="str">
        <f>OrderList!K6750</f>
        <v>PLANT03</v>
      </c>
      <c r="G6750" s="10">
        <f>OrderList!J6750</f>
        <v>1668545</v>
      </c>
      <c r="H6750" s="10">
        <f>OrderList!M6750</f>
        <v>522</v>
      </c>
      <c r="I6750" s="10">
        <f>OrderList!N6750</f>
        <v>2.261081917262393</v>
      </c>
      <c r="O6750" s="10">
        <f>COUNTIF(FreightRates!$A$2:$A$1541,C6750)</f>
        <v>39</v>
      </c>
      <c r="Q6750" s="10">
        <f>COUNTIFS(FreightRates!$A$2:$A$1541,C6750,FreightRates!$B$2:$B$1541,B6750,FreightRates!$C$2:$C$1541,E6750)</f>
        <v>20</v>
      </c>
      <c r="T6750">
        <f>COUNTIFS(FreightRates!$A$2:$A$1541,C6750,FreightRates!$B$2:$B$1541,B6750,FreightRates!$C$2:$C$1541,E6750,FreightRates!$F$2:$F$1541,D6750,FreightRates!$D$2:$D$1541,"&lt;="&amp;I6750,FreightRates!$E$2:$E$1541,"&gt;="&amp;I6750)</f>
        <v>2</v>
      </c>
    </row>
    <row r="6751" spans="1:20" x14ac:dyDescent="0.25">
      <c r="A6751" s="10">
        <f>OrderList!A6751</f>
        <v>1447164216.7</v>
      </c>
      <c r="B6751" s="10" t="str">
        <f>OrderList!C6751</f>
        <v>PORT04</v>
      </c>
      <c r="C6751" s="10" t="str">
        <f>OrderList!D6751</f>
        <v>V444_0</v>
      </c>
      <c r="D6751" s="10" t="str">
        <f>OrderList!F6751</f>
        <v>DTP</v>
      </c>
      <c r="E6751" s="10" t="str">
        <f>OrderList!L6751</f>
        <v>PORT09</v>
      </c>
      <c r="F6751" s="10" t="str">
        <f>OrderList!K6751</f>
        <v>PLANT03</v>
      </c>
      <c r="G6751" s="10">
        <f>OrderList!J6751</f>
        <v>1668545</v>
      </c>
      <c r="H6751" s="10">
        <f>OrderList!M6751</f>
        <v>404</v>
      </c>
      <c r="I6751" s="10">
        <f>OrderList!N6751</f>
        <v>0.99318551505918207</v>
      </c>
      <c r="O6751" s="10">
        <f>COUNTIF(FreightRates!$A$2:$A$1541,C6751)</f>
        <v>39</v>
      </c>
      <c r="Q6751" s="10">
        <f>COUNTIFS(FreightRates!$A$2:$A$1541,C6751,FreightRates!$B$2:$B$1541,B6751,FreightRates!$C$2:$C$1541,E6751)</f>
        <v>20</v>
      </c>
      <c r="T6751">
        <f>COUNTIFS(FreightRates!$A$2:$A$1541,C6751,FreightRates!$B$2:$B$1541,B6751,FreightRates!$C$2:$C$1541,E6751,FreightRates!$F$2:$F$1541,D6751,FreightRates!$D$2:$D$1541,"&lt;="&amp;I6751,FreightRates!$E$2:$E$1541,"&gt;="&amp;I6751)</f>
        <v>2</v>
      </c>
    </row>
    <row r="6752" spans="1:20" x14ac:dyDescent="0.25">
      <c r="A6752" s="10">
        <f>OrderList!A6752</f>
        <v>1447229945.7</v>
      </c>
      <c r="B6752" s="10" t="str">
        <f>OrderList!C6752</f>
        <v>PORT04</v>
      </c>
      <c r="C6752" s="10" t="str">
        <f>OrderList!D6752</f>
        <v>V444_0</v>
      </c>
      <c r="D6752" s="10" t="str">
        <f>OrderList!F6752</f>
        <v>DTP</v>
      </c>
      <c r="E6752" s="10" t="str">
        <f>OrderList!L6752</f>
        <v>PORT09</v>
      </c>
      <c r="F6752" s="10" t="str">
        <f>OrderList!K6752</f>
        <v>PLANT03</v>
      </c>
      <c r="G6752" s="10">
        <f>OrderList!J6752</f>
        <v>1668545</v>
      </c>
      <c r="H6752" s="10">
        <f>OrderList!M6752</f>
        <v>335</v>
      </c>
      <c r="I6752" s="10">
        <f>OrderList!N6752</f>
        <v>0.95092230165240843</v>
      </c>
      <c r="O6752" s="10">
        <f>COUNTIF(FreightRates!$A$2:$A$1541,C6752)</f>
        <v>39</v>
      </c>
      <c r="Q6752" s="10">
        <f>COUNTIFS(FreightRates!$A$2:$A$1541,C6752,FreightRates!$B$2:$B$1541,B6752,FreightRates!$C$2:$C$1541,E6752)</f>
        <v>20</v>
      </c>
      <c r="T6752">
        <f>COUNTIFS(FreightRates!$A$2:$A$1541,C6752,FreightRates!$B$2:$B$1541,B6752,FreightRates!$C$2:$C$1541,E6752,FreightRates!$F$2:$F$1541,D6752,FreightRates!$D$2:$D$1541,"&lt;="&amp;I6752,FreightRates!$E$2:$E$1541,"&gt;="&amp;I6752)</f>
        <v>2</v>
      </c>
    </row>
    <row r="6753" spans="1:20" x14ac:dyDescent="0.25">
      <c r="A6753" s="10">
        <f>OrderList!A6753</f>
        <v>1447254417.7</v>
      </c>
      <c r="B6753" s="10" t="str">
        <f>OrderList!C6753</f>
        <v>PORT04</v>
      </c>
      <c r="C6753" s="10" t="str">
        <f>OrderList!D6753</f>
        <v>V444_0</v>
      </c>
      <c r="D6753" s="10" t="str">
        <f>OrderList!F6753</f>
        <v>DTP</v>
      </c>
      <c r="E6753" s="10" t="str">
        <f>OrderList!L6753</f>
        <v>PORT09</v>
      </c>
      <c r="F6753" s="10" t="str">
        <f>OrderList!K6753</f>
        <v>PLANT03</v>
      </c>
      <c r="G6753" s="10">
        <f>OrderList!J6753</f>
        <v>1668545</v>
      </c>
      <c r="H6753" s="10">
        <f>OrderList!M6753</f>
        <v>454</v>
      </c>
      <c r="I6753" s="10">
        <f>OrderList!N6753</f>
        <v>1.8173181764912694</v>
      </c>
      <c r="O6753" s="10">
        <f>COUNTIF(FreightRates!$A$2:$A$1541,C6753)</f>
        <v>39</v>
      </c>
      <c r="Q6753" s="10">
        <f>COUNTIFS(FreightRates!$A$2:$A$1541,C6753,FreightRates!$B$2:$B$1541,B6753,FreightRates!$C$2:$C$1541,E6753)</f>
        <v>20</v>
      </c>
      <c r="T6753">
        <f>COUNTIFS(FreightRates!$A$2:$A$1541,C6753,FreightRates!$B$2:$B$1541,B6753,FreightRates!$C$2:$C$1541,E6753,FreightRates!$F$2:$F$1541,D6753,FreightRates!$D$2:$D$1541,"&lt;="&amp;I6753,FreightRates!$E$2:$E$1541,"&gt;="&amp;I6753)</f>
        <v>2</v>
      </c>
    </row>
    <row r="6754" spans="1:20" x14ac:dyDescent="0.25">
      <c r="A6754" s="10">
        <f>OrderList!A6754</f>
        <v>1447418972.7</v>
      </c>
      <c r="B6754" s="10" t="str">
        <f>OrderList!C6754</f>
        <v>PORT04</v>
      </c>
      <c r="C6754" s="10" t="str">
        <f>OrderList!D6754</f>
        <v>V444_0</v>
      </c>
      <c r="D6754" s="10" t="str">
        <f>OrderList!F6754</f>
        <v>DTP</v>
      </c>
      <c r="E6754" s="10" t="str">
        <f>OrderList!L6754</f>
        <v>PORT09</v>
      </c>
      <c r="F6754" s="10" t="str">
        <f>OrderList!K6754</f>
        <v>PLANT03</v>
      </c>
      <c r="G6754" s="10">
        <f>OrderList!J6754</f>
        <v>1668545</v>
      </c>
      <c r="H6754" s="10">
        <f>OrderList!M6754</f>
        <v>297</v>
      </c>
      <c r="I6754" s="10">
        <f>OrderList!N6754</f>
        <v>0.25357928044064226</v>
      </c>
      <c r="O6754" s="10">
        <f>COUNTIF(FreightRates!$A$2:$A$1541,C6754)</f>
        <v>39</v>
      </c>
      <c r="Q6754" s="10">
        <f>COUNTIFS(FreightRates!$A$2:$A$1541,C6754,FreightRates!$B$2:$B$1541,B6754,FreightRates!$C$2:$C$1541,E6754)</f>
        <v>20</v>
      </c>
      <c r="T6754">
        <f>COUNTIFS(FreightRates!$A$2:$A$1541,C6754,FreightRates!$B$2:$B$1541,B6754,FreightRates!$C$2:$C$1541,E6754,FreightRates!$F$2:$F$1541,D6754,FreightRates!$D$2:$D$1541,"&lt;="&amp;I6754,FreightRates!$E$2:$E$1541,"&gt;="&amp;I6754)</f>
        <v>2</v>
      </c>
    </row>
    <row r="6755" spans="1:20" x14ac:dyDescent="0.25">
      <c r="A6755" s="10">
        <f>OrderList!A6755</f>
        <v>1447418491.7</v>
      </c>
      <c r="B6755" s="10" t="str">
        <f>OrderList!C6755</f>
        <v>PORT04</v>
      </c>
      <c r="C6755" s="10" t="str">
        <f>OrderList!D6755</f>
        <v>V444_0</v>
      </c>
      <c r="D6755" s="10" t="str">
        <f>OrderList!F6755</f>
        <v>DTP</v>
      </c>
      <c r="E6755" s="10" t="str">
        <f>OrderList!L6755</f>
        <v>PORT09</v>
      </c>
      <c r="F6755" s="10" t="str">
        <f>OrderList!K6755</f>
        <v>PLANT03</v>
      </c>
      <c r="G6755" s="10">
        <f>OrderList!J6755</f>
        <v>1668545</v>
      </c>
      <c r="H6755" s="10">
        <f>OrderList!M6755</f>
        <v>399</v>
      </c>
      <c r="I6755" s="10">
        <f>OrderList!N6755</f>
        <v>1.0565803351693426</v>
      </c>
      <c r="O6755" s="10">
        <f>COUNTIF(FreightRates!$A$2:$A$1541,C6755)</f>
        <v>39</v>
      </c>
      <c r="Q6755" s="10">
        <f>COUNTIFS(FreightRates!$A$2:$A$1541,C6755,FreightRates!$B$2:$B$1541,B6755,FreightRates!$C$2:$C$1541,E6755)</f>
        <v>20</v>
      </c>
      <c r="T6755">
        <f>COUNTIFS(FreightRates!$A$2:$A$1541,C6755,FreightRates!$B$2:$B$1541,B6755,FreightRates!$C$2:$C$1541,E6755,FreightRates!$F$2:$F$1541,D6755,FreightRates!$D$2:$D$1541,"&lt;="&amp;I6755,FreightRates!$E$2:$E$1541,"&gt;="&amp;I6755)</f>
        <v>2</v>
      </c>
    </row>
    <row r="6756" spans="1:20" x14ac:dyDescent="0.25">
      <c r="A6756" s="10">
        <f>OrderList!A6756</f>
        <v>1447146709.7</v>
      </c>
      <c r="B6756" s="10" t="str">
        <f>OrderList!C6756</f>
        <v>PORT04</v>
      </c>
      <c r="C6756" s="10" t="str">
        <f>OrderList!D6756</f>
        <v>V444_0</v>
      </c>
      <c r="D6756" s="10" t="str">
        <f>OrderList!F6756</f>
        <v>DTP</v>
      </c>
      <c r="E6756" s="10" t="str">
        <f>OrderList!L6756</f>
        <v>PORT09</v>
      </c>
      <c r="F6756" s="10" t="str">
        <f>OrderList!K6756</f>
        <v>PLANT03</v>
      </c>
      <c r="G6756" s="10">
        <f>OrderList!J6756</f>
        <v>1668545</v>
      </c>
      <c r="H6756" s="10">
        <f>OrderList!M6756</f>
        <v>303</v>
      </c>
      <c r="I6756" s="10">
        <f>OrderList!N6756</f>
        <v>0.66564561115668586</v>
      </c>
      <c r="O6756" s="10">
        <f>COUNTIF(FreightRates!$A$2:$A$1541,C6756)</f>
        <v>39</v>
      </c>
      <c r="Q6756" s="10">
        <f>COUNTIFS(FreightRates!$A$2:$A$1541,C6756,FreightRates!$B$2:$B$1541,B6756,FreightRates!$C$2:$C$1541,E6756)</f>
        <v>20</v>
      </c>
      <c r="T6756">
        <f>COUNTIFS(FreightRates!$A$2:$A$1541,C6756,FreightRates!$B$2:$B$1541,B6756,FreightRates!$C$2:$C$1541,E6756,FreightRates!$F$2:$F$1541,D6756,FreightRates!$D$2:$D$1541,"&lt;="&amp;I6756,FreightRates!$E$2:$E$1541,"&gt;="&amp;I6756)</f>
        <v>2</v>
      </c>
    </row>
    <row r="6757" spans="1:20" x14ac:dyDescent="0.25">
      <c r="A6757" s="10">
        <f>OrderList!A6757</f>
        <v>1447229943.7</v>
      </c>
      <c r="B6757" s="10" t="str">
        <f>OrderList!C6757</f>
        <v>PORT04</v>
      </c>
      <c r="C6757" s="10" t="str">
        <f>OrderList!D6757</f>
        <v>V444_0</v>
      </c>
      <c r="D6757" s="10" t="str">
        <f>OrderList!F6757</f>
        <v>DTP</v>
      </c>
      <c r="E6757" s="10" t="str">
        <f>OrderList!L6757</f>
        <v>PORT09</v>
      </c>
      <c r="F6757" s="10" t="str">
        <f>OrderList!K6757</f>
        <v>PLANT03</v>
      </c>
      <c r="G6757" s="10">
        <f>OrderList!J6757</f>
        <v>1668545</v>
      </c>
      <c r="H6757" s="10">
        <f>OrderList!M6757</f>
        <v>332</v>
      </c>
      <c r="I6757" s="10">
        <f>OrderList!N6757</f>
        <v>0.31697410055080277</v>
      </c>
      <c r="O6757" s="10">
        <f>COUNTIF(FreightRates!$A$2:$A$1541,C6757)</f>
        <v>39</v>
      </c>
      <c r="Q6757" s="10">
        <f>COUNTIFS(FreightRates!$A$2:$A$1541,C6757,FreightRates!$B$2:$B$1541,B6757,FreightRates!$C$2:$C$1541,E6757)</f>
        <v>20</v>
      </c>
      <c r="T6757">
        <f>COUNTIFS(FreightRates!$A$2:$A$1541,C6757,FreightRates!$B$2:$B$1541,B6757,FreightRates!$C$2:$C$1541,E6757,FreightRates!$F$2:$F$1541,D6757,FreightRates!$D$2:$D$1541,"&lt;="&amp;I6757,FreightRates!$E$2:$E$1541,"&gt;="&amp;I6757)</f>
        <v>2</v>
      </c>
    </row>
    <row r="6758" spans="1:20" x14ac:dyDescent="0.25">
      <c r="A6758" s="10">
        <f>OrderList!A6758</f>
        <v>1447423166.7</v>
      </c>
      <c r="B6758" s="10" t="str">
        <f>OrderList!C6758</f>
        <v>PORT04</v>
      </c>
      <c r="C6758" s="10" t="str">
        <f>OrderList!D6758</f>
        <v>V444_0</v>
      </c>
      <c r="D6758" s="10" t="str">
        <f>OrderList!F6758</f>
        <v>DTP</v>
      </c>
      <c r="E6758" s="10" t="str">
        <f>OrderList!L6758</f>
        <v>PORT09</v>
      </c>
      <c r="F6758" s="10" t="str">
        <f>OrderList!K6758</f>
        <v>PLANT03</v>
      </c>
      <c r="G6758" s="10">
        <f>OrderList!J6758</f>
        <v>1668545</v>
      </c>
      <c r="H6758" s="10">
        <f>OrderList!M6758</f>
        <v>476</v>
      </c>
      <c r="I6758" s="10">
        <f>OrderList!N6758</f>
        <v>2.5146611977030355</v>
      </c>
      <c r="O6758" s="10">
        <f>COUNTIF(FreightRates!$A$2:$A$1541,C6758)</f>
        <v>39</v>
      </c>
      <c r="Q6758" s="10">
        <f>COUNTIFS(FreightRates!$A$2:$A$1541,C6758,FreightRates!$B$2:$B$1541,B6758,FreightRates!$C$2:$C$1541,E6758)</f>
        <v>20</v>
      </c>
      <c r="T6758">
        <f>COUNTIFS(FreightRates!$A$2:$A$1541,C6758,FreightRates!$B$2:$B$1541,B6758,FreightRates!$C$2:$C$1541,E6758,FreightRates!$F$2:$F$1541,D6758,FreightRates!$D$2:$D$1541,"&lt;="&amp;I6758,FreightRates!$E$2:$E$1541,"&gt;="&amp;I6758)</f>
        <v>2</v>
      </c>
    </row>
    <row r="6759" spans="1:20" x14ac:dyDescent="0.25">
      <c r="A6759" s="10">
        <f>OrderList!A6759</f>
        <v>1447162932.7</v>
      </c>
      <c r="B6759" s="10" t="str">
        <f>OrderList!C6759</f>
        <v>PORT04</v>
      </c>
      <c r="C6759" s="10" t="str">
        <f>OrderList!D6759</f>
        <v>V444_0</v>
      </c>
      <c r="D6759" s="10" t="str">
        <f>OrderList!F6759</f>
        <v>DTP</v>
      </c>
      <c r="E6759" s="10" t="str">
        <f>OrderList!L6759</f>
        <v>PORT09</v>
      </c>
      <c r="F6759" s="10" t="str">
        <f>OrderList!K6759</f>
        <v>PLANT03</v>
      </c>
      <c r="G6759" s="10">
        <f>OrderList!J6759</f>
        <v>1668545</v>
      </c>
      <c r="H6759" s="10">
        <f>OrderList!M6759</f>
        <v>387</v>
      </c>
      <c r="I6759" s="10">
        <f>OrderList!N6759</f>
        <v>0.7396062346185398</v>
      </c>
      <c r="O6759" s="10">
        <f>COUNTIF(FreightRates!$A$2:$A$1541,C6759)</f>
        <v>39</v>
      </c>
      <c r="Q6759" s="10">
        <f>COUNTIFS(FreightRates!$A$2:$A$1541,C6759,FreightRates!$B$2:$B$1541,B6759,FreightRates!$C$2:$C$1541,E6759)</f>
        <v>20</v>
      </c>
      <c r="T6759">
        <f>COUNTIFS(FreightRates!$A$2:$A$1541,C6759,FreightRates!$B$2:$B$1541,B6759,FreightRates!$C$2:$C$1541,E6759,FreightRates!$F$2:$F$1541,D6759,FreightRates!$D$2:$D$1541,"&lt;="&amp;I6759,FreightRates!$E$2:$E$1541,"&gt;="&amp;I6759)</f>
        <v>2</v>
      </c>
    </row>
    <row r="6760" spans="1:20" x14ac:dyDescent="0.25">
      <c r="A6760" s="10">
        <f>OrderList!A6760</f>
        <v>1447423165.7</v>
      </c>
      <c r="B6760" s="10" t="str">
        <f>OrderList!C6760</f>
        <v>PORT04</v>
      </c>
      <c r="C6760" s="10" t="str">
        <f>OrderList!D6760</f>
        <v>V444_0</v>
      </c>
      <c r="D6760" s="10" t="str">
        <f>OrderList!F6760</f>
        <v>DTP</v>
      </c>
      <c r="E6760" s="10" t="str">
        <f>OrderList!L6760</f>
        <v>PORT09</v>
      </c>
      <c r="F6760" s="10" t="str">
        <f>OrderList!K6760</f>
        <v>PLANT03</v>
      </c>
      <c r="G6760" s="10">
        <f>OrderList!J6760</f>
        <v>1668545</v>
      </c>
      <c r="H6760" s="10">
        <f>OrderList!M6760</f>
        <v>420</v>
      </c>
      <c r="I6760" s="10">
        <f>OrderList!N6760</f>
        <v>1.2678964022032111</v>
      </c>
      <c r="O6760" s="10">
        <f>COUNTIF(FreightRates!$A$2:$A$1541,C6760)</f>
        <v>39</v>
      </c>
      <c r="Q6760" s="10">
        <f>COUNTIFS(FreightRates!$A$2:$A$1541,C6760,FreightRates!$B$2:$B$1541,B6760,FreightRates!$C$2:$C$1541,E6760)</f>
        <v>20</v>
      </c>
      <c r="T6760">
        <f>COUNTIFS(FreightRates!$A$2:$A$1541,C6760,FreightRates!$B$2:$B$1541,B6760,FreightRates!$C$2:$C$1541,E6760,FreightRates!$F$2:$F$1541,D6760,FreightRates!$D$2:$D$1541,"&lt;="&amp;I6760,FreightRates!$E$2:$E$1541,"&gt;="&amp;I6760)</f>
        <v>2</v>
      </c>
    </row>
    <row r="6761" spans="1:20" x14ac:dyDescent="0.25">
      <c r="A6761" s="10">
        <f>OrderList!A6761</f>
        <v>1447254414.7</v>
      </c>
      <c r="B6761" s="10" t="str">
        <f>OrderList!C6761</f>
        <v>PORT04</v>
      </c>
      <c r="C6761" s="10" t="str">
        <f>OrderList!D6761</f>
        <v>V444_0</v>
      </c>
      <c r="D6761" s="10" t="str">
        <f>OrderList!F6761</f>
        <v>DTP</v>
      </c>
      <c r="E6761" s="10" t="str">
        <f>OrderList!L6761</f>
        <v>PORT09</v>
      </c>
      <c r="F6761" s="10" t="str">
        <f>OrderList!K6761</f>
        <v>PLANT03</v>
      </c>
      <c r="G6761" s="10">
        <f>OrderList!J6761</f>
        <v>1668545</v>
      </c>
      <c r="H6761" s="10">
        <f>OrderList!M6761</f>
        <v>408</v>
      </c>
      <c r="I6761" s="10">
        <f>OrderList!N6761</f>
        <v>1.3524228290167586</v>
      </c>
      <c r="O6761" s="10">
        <f>COUNTIF(FreightRates!$A$2:$A$1541,C6761)</f>
        <v>39</v>
      </c>
      <c r="Q6761" s="10">
        <f>COUNTIFS(FreightRates!$A$2:$A$1541,C6761,FreightRates!$B$2:$B$1541,B6761,FreightRates!$C$2:$C$1541,E6761)</f>
        <v>20</v>
      </c>
      <c r="T6761">
        <f>COUNTIFS(FreightRates!$A$2:$A$1541,C6761,FreightRates!$B$2:$B$1541,B6761,FreightRates!$C$2:$C$1541,E6761,FreightRates!$F$2:$F$1541,D6761,FreightRates!$D$2:$D$1541,"&lt;="&amp;I6761,FreightRates!$E$2:$E$1541,"&gt;="&amp;I6761)</f>
        <v>2</v>
      </c>
    </row>
    <row r="6762" spans="1:20" x14ac:dyDescent="0.25">
      <c r="A6762" s="10">
        <f>OrderList!A6762</f>
        <v>1447229946.7</v>
      </c>
      <c r="B6762" s="10" t="str">
        <f>OrderList!C6762</f>
        <v>PORT04</v>
      </c>
      <c r="C6762" s="10" t="str">
        <f>OrderList!D6762</f>
        <v>V444_0</v>
      </c>
      <c r="D6762" s="10" t="str">
        <f>OrderList!F6762</f>
        <v>DTP</v>
      </c>
      <c r="E6762" s="10" t="str">
        <f>OrderList!L6762</f>
        <v>PORT09</v>
      </c>
      <c r="F6762" s="10" t="str">
        <f>OrderList!K6762</f>
        <v>PLANT03</v>
      </c>
      <c r="G6762" s="10">
        <f>OrderList!J6762</f>
        <v>1668545</v>
      </c>
      <c r="H6762" s="10">
        <f>OrderList!M6762</f>
        <v>395</v>
      </c>
      <c r="I6762" s="10">
        <f>OrderList!N6762</f>
        <v>1.2678964022032111</v>
      </c>
      <c r="O6762" s="10">
        <f>COUNTIF(FreightRates!$A$2:$A$1541,C6762)</f>
        <v>39</v>
      </c>
      <c r="Q6762" s="10">
        <f>COUNTIFS(FreightRates!$A$2:$A$1541,C6762,FreightRates!$B$2:$B$1541,B6762,FreightRates!$C$2:$C$1541,E6762)</f>
        <v>20</v>
      </c>
      <c r="T6762">
        <f>COUNTIFS(FreightRates!$A$2:$A$1541,C6762,FreightRates!$B$2:$B$1541,B6762,FreightRates!$C$2:$C$1541,E6762,FreightRates!$F$2:$F$1541,D6762,FreightRates!$D$2:$D$1541,"&lt;="&amp;I6762,FreightRates!$E$2:$E$1541,"&gt;="&amp;I6762)</f>
        <v>2</v>
      </c>
    </row>
    <row r="6763" spans="1:20" x14ac:dyDescent="0.25">
      <c r="A6763" s="10">
        <f>OrderList!A6763</f>
        <v>1447418492.7</v>
      </c>
      <c r="B6763" s="10" t="str">
        <f>OrderList!C6763</f>
        <v>PORT04</v>
      </c>
      <c r="C6763" s="10" t="str">
        <f>OrderList!D6763</f>
        <v>V444_0</v>
      </c>
      <c r="D6763" s="10" t="str">
        <f>OrderList!F6763</f>
        <v>DTP</v>
      </c>
      <c r="E6763" s="10" t="str">
        <f>OrderList!L6763</f>
        <v>PORT09</v>
      </c>
      <c r="F6763" s="10" t="str">
        <f>OrderList!K6763</f>
        <v>PLANT03</v>
      </c>
      <c r="G6763" s="10">
        <f>OrderList!J6763</f>
        <v>1668545</v>
      </c>
      <c r="H6763" s="10">
        <f>OrderList!M6763</f>
        <v>235</v>
      </c>
      <c r="I6763" s="10">
        <f>OrderList!N6763</f>
        <v>1.0565803351693426E-2</v>
      </c>
      <c r="O6763" s="10">
        <f>COUNTIF(FreightRates!$A$2:$A$1541,C6763)</f>
        <v>39</v>
      </c>
      <c r="Q6763" s="10">
        <f>COUNTIFS(FreightRates!$A$2:$A$1541,C6763,FreightRates!$B$2:$B$1541,B6763,FreightRates!$C$2:$C$1541,E6763)</f>
        <v>20</v>
      </c>
      <c r="T6763">
        <f>COUNTIFS(FreightRates!$A$2:$A$1541,C6763,FreightRates!$B$2:$B$1541,B6763,FreightRates!$C$2:$C$1541,E6763,FreightRates!$F$2:$F$1541,D6763,FreightRates!$D$2:$D$1541,"&lt;="&amp;I6763,FreightRates!$E$2:$E$1541,"&gt;="&amp;I6763)</f>
        <v>2</v>
      </c>
    </row>
    <row r="6764" spans="1:20" x14ac:dyDescent="0.25">
      <c r="A6764" s="10">
        <f>OrderList!A6764</f>
        <v>1447146696.7</v>
      </c>
      <c r="B6764" s="10" t="str">
        <f>OrderList!C6764</f>
        <v>PORT04</v>
      </c>
      <c r="C6764" s="10" t="str">
        <f>OrderList!D6764</f>
        <v>V444_0</v>
      </c>
      <c r="D6764" s="10" t="str">
        <f>OrderList!F6764</f>
        <v>DTP</v>
      </c>
      <c r="E6764" s="10" t="str">
        <f>OrderList!L6764</f>
        <v>PORT09</v>
      </c>
      <c r="F6764" s="10" t="str">
        <f>OrderList!K6764</f>
        <v>PLANT03</v>
      </c>
      <c r="G6764" s="10">
        <f>OrderList!J6764</f>
        <v>1668545</v>
      </c>
      <c r="H6764" s="10">
        <f>OrderList!M6764</f>
        <v>413</v>
      </c>
      <c r="I6764" s="10">
        <f>OrderList!N6764</f>
        <v>1.6271337161607877</v>
      </c>
      <c r="O6764" s="10">
        <f>COUNTIF(FreightRates!$A$2:$A$1541,C6764)</f>
        <v>39</v>
      </c>
      <c r="Q6764" s="10">
        <f>COUNTIFS(FreightRates!$A$2:$A$1541,C6764,FreightRates!$B$2:$B$1541,B6764,FreightRates!$C$2:$C$1541,E6764)</f>
        <v>20</v>
      </c>
      <c r="T6764">
        <f>COUNTIFS(FreightRates!$A$2:$A$1541,C6764,FreightRates!$B$2:$B$1541,B6764,FreightRates!$C$2:$C$1541,E6764,FreightRates!$F$2:$F$1541,D6764,FreightRates!$D$2:$D$1541,"&lt;="&amp;I6764,FreightRates!$E$2:$E$1541,"&gt;="&amp;I6764)</f>
        <v>2</v>
      </c>
    </row>
    <row r="6765" spans="1:20" x14ac:dyDescent="0.25">
      <c r="A6765" s="10">
        <f>OrderList!A6765</f>
        <v>1447418345.7</v>
      </c>
      <c r="B6765" s="10" t="str">
        <f>OrderList!C6765</f>
        <v>PORT04</v>
      </c>
      <c r="C6765" s="10" t="str">
        <f>OrderList!D6765</f>
        <v>V444_0</v>
      </c>
      <c r="D6765" s="10" t="str">
        <f>OrderList!F6765</f>
        <v>DTP</v>
      </c>
      <c r="E6765" s="10" t="str">
        <f>OrderList!L6765</f>
        <v>PORT09</v>
      </c>
      <c r="F6765" s="10" t="str">
        <f>OrderList!K6765</f>
        <v>PLANT03</v>
      </c>
      <c r="G6765" s="10">
        <f>OrderList!J6765</f>
        <v>1668545</v>
      </c>
      <c r="H6765" s="10">
        <f>OrderList!M6765</f>
        <v>448</v>
      </c>
      <c r="I6765" s="10">
        <f>OrderList!N6765</f>
        <v>1.8384497831946562</v>
      </c>
      <c r="O6765" s="10">
        <f>COUNTIF(FreightRates!$A$2:$A$1541,C6765)</f>
        <v>39</v>
      </c>
      <c r="Q6765" s="10">
        <f>COUNTIFS(FreightRates!$A$2:$A$1541,C6765,FreightRates!$B$2:$B$1541,B6765,FreightRates!$C$2:$C$1541,E6765)</f>
        <v>20</v>
      </c>
      <c r="T6765">
        <f>COUNTIFS(FreightRates!$A$2:$A$1541,C6765,FreightRates!$B$2:$B$1541,B6765,FreightRates!$C$2:$C$1541,E6765,FreightRates!$F$2:$F$1541,D6765,FreightRates!$D$2:$D$1541,"&lt;="&amp;I6765,FreightRates!$E$2:$E$1541,"&gt;="&amp;I6765)</f>
        <v>2</v>
      </c>
    </row>
    <row r="6766" spans="1:20" x14ac:dyDescent="0.25">
      <c r="A6766" s="10">
        <f>OrderList!A6766</f>
        <v>1447418347.7</v>
      </c>
      <c r="B6766" s="10" t="str">
        <f>OrderList!C6766</f>
        <v>PORT04</v>
      </c>
      <c r="C6766" s="10" t="str">
        <f>OrderList!D6766</f>
        <v>V444_0</v>
      </c>
      <c r="D6766" s="10" t="str">
        <f>OrderList!F6766</f>
        <v>DTP</v>
      </c>
      <c r="E6766" s="10" t="str">
        <f>OrderList!L6766</f>
        <v>PORT09</v>
      </c>
      <c r="F6766" s="10" t="str">
        <f>OrderList!K6766</f>
        <v>PLANT03</v>
      </c>
      <c r="G6766" s="10">
        <f>OrderList!J6766</f>
        <v>1668545</v>
      </c>
      <c r="H6766" s="10">
        <f>OrderList!M6766</f>
        <v>828</v>
      </c>
      <c r="I6766" s="10">
        <f>OrderList!N6766</f>
        <v>5.14</v>
      </c>
      <c r="O6766" s="10">
        <f>COUNTIF(FreightRates!$A$2:$A$1541,C6766)</f>
        <v>39</v>
      </c>
      <c r="Q6766" s="10">
        <f>COUNTIFS(FreightRates!$A$2:$A$1541,C6766,FreightRates!$B$2:$B$1541,B6766,FreightRates!$C$2:$C$1541,E6766)</f>
        <v>20</v>
      </c>
      <c r="T6766">
        <f>COUNTIFS(FreightRates!$A$2:$A$1541,C6766,FreightRates!$B$2:$B$1541,B6766,FreightRates!$C$2:$C$1541,E6766,FreightRates!$F$2:$F$1541,D6766,FreightRates!$D$2:$D$1541,"&lt;="&amp;I6766,FreightRates!$E$2:$E$1541,"&gt;="&amp;I6766)</f>
        <v>2</v>
      </c>
    </row>
    <row r="6767" spans="1:20" x14ac:dyDescent="0.25">
      <c r="A6767" s="10">
        <f>OrderList!A6767</f>
        <v>1447224383.7</v>
      </c>
      <c r="B6767" s="10" t="str">
        <f>OrderList!C6767</f>
        <v>PORT04</v>
      </c>
      <c r="C6767" s="10" t="str">
        <f>OrderList!D6767</f>
        <v>V444_0</v>
      </c>
      <c r="D6767" s="10" t="str">
        <f>OrderList!F6767</f>
        <v>DTP</v>
      </c>
      <c r="E6767" s="10" t="str">
        <f>OrderList!L6767</f>
        <v>PORT09</v>
      </c>
      <c r="F6767" s="10" t="str">
        <f>OrderList!K6767</f>
        <v>PLANT03</v>
      </c>
      <c r="G6767" s="10">
        <f>OrderList!J6767</f>
        <v>1668545</v>
      </c>
      <c r="H6767" s="10">
        <f>OrderList!M6767</f>
        <v>834</v>
      </c>
      <c r="I6767" s="10">
        <f>OrderList!N6767</f>
        <v>4.58</v>
      </c>
      <c r="O6767" s="10">
        <f>COUNTIF(FreightRates!$A$2:$A$1541,C6767)</f>
        <v>39</v>
      </c>
      <c r="Q6767" s="10">
        <f>COUNTIFS(FreightRates!$A$2:$A$1541,C6767,FreightRates!$B$2:$B$1541,B6767,FreightRates!$C$2:$C$1541,E6767)</f>
        <v>20</v>
      </c>
      <c r="T6767">
        <f>COUNTIFS(FreightRates!$A$2:$A$1541,C6767,FreightRates!$B$2:$B$1541,B6767,FreightRates!$C$2:$C$1541,E6767,FreightRates!$F$2:$F$1541,D6767,FreightRates!$D$2:$D$1541,"&lt;="&amp;I6767,FreightRates!$E$2:$E$1541,"&gt;="&amp;I6767)</f>
        <v>2</v>
      </c>
    </row>
    <row r="6768" spans="1:20" x14ac:dyDescent="0.25">
      <c r="A6768" s="10">
        <f>OrderList!A6768</f>
        <v>1447423149.7</v>
      </c>
      <c r="B6768" s="10" t="str">
        <f>OrderList!C6768</f>
        <v>PORT04</v>
      </c>
      <c r="C6768" s="10" t="str">
        <f>OrderList!D6768</f>
        <v>V444_0</v>
      </c>
      <c r="D6768" s="10" t="str">
        <f>OrderList!F6768</f>
        <v>DTP</v>
      </c>
      <c r="E6768" s="10" t="str">
        <f>OrderList!L6768</f>
        <v>PORT09</v>
      </c>
      <c r="F6768" s="10" t="str">
        <f>OrderList!K6768</f>
        <v>PLANT03</v>
      </c>
      <c r="G6768" s="10">
        <f>OrderList!J6768</f>
        <v>1668545</v>
      </c>
      <c r="H6768" s="10">
        <f>OrderList!M6768</f>
        <v>960</v>
      </c>
      <c r="I6768" s="10">
        <f>OrderList!N6768</f>
        <v>5.36</v>
      </c>
      <c r="O6768" s="10">
        <f>COUNTIF(FreightRates!$A$2:$A$1541,C6768)</f>
        <v>39</v>
      </c>
      <c r="Q6768" s="10">
        <f>COUNTIFS(FreightRates!$A$2:$A$1541,C6768,FreightRates!$B$2:$B$1541,B6768,FreightRates!$C$2:$C$1541,E6768)</f>
        <v>20</v>
      </c>
      <c r="T6768">
        <f>COUNTIFS(FreightRates!$A$2:$A$1541,C6768,FreightRates!$B$2:$B$1541,B6768,FreightRates!$C$2:$C$1541,E6768,FreightRates!$F$2:$F$1541,D6768,FreightRates!$D$2:$D$1541,"&lt;="&amp;I6768,FreightRates!$E$2:$E$1541,"&gt;="&amp;I6768)</f>
        <v>2</v>
      </c>
    </row>
    <row r="6769" spans="1:20" x14ac:dyDescent="0.25">
      <c r="A6769" s="10">
        <f>OrderList!A6769</f>
        <v>1447226227.7</v>
      </c>
      <c r="B6769" s="10" t="str">
        <f>OrderList!C6769</f>
        <v>PORT04</v>
      </c>
      <c r="C6769" s="10" t="str">
        <f>OrderList!D6769</f>
        <v>V444_0</v>
      </c>
      <c r="D6769" s="10" t="str">
        <f>OrderList!F6769</f>
        <v>DTP</v>
      </c>
      <c r="E6769" s="10" t="str">
        <f>OrderList!L6769</f>
        <v>PORT09</v>
      </c>
      <c r="F6769" s="10" t="str">
        <f>OrderList!K6769</f>
        <v>PLANT03</v>
      </c>
      <c r="G6769" s="10">
        <f>OrderList!J6769</f>
        <v>1668547</v>
      </c>
      <c r="H6769" s="10">
        <f>OrderList!M6769</f>
        <v>371</v>
      </c>
      <c r="I6769" s="10">
        <f>OrderList!N6769</f>
        <v>0.47798585217459993</v>
      </c>
      <c r="O6769" s="10">
        <f>COUNTIF(FreightRates!$A$2:$A$1541,C6769)</f>
        <v>39</v>
      </c>
      <c r="Q6769" s="10">
        <f>COUNTIFS(FreightRates!$A$2:$A$1541,C6769,FreightRates!$B$2:$B$1541,B6769,FreightRates!$C$2:$C$1541,E6769)</f>
        <v>20</v>
      </c>
      <c r="T6769">
        <f>COUNTIFS(FreightRates!$A$2:$A$1541,C6769,FreightRates!$B$2:$B$1541,B6769,FreightRates!$C$2:$C$1541,E6769,FreightRates!$F$2:$F$1541,D6769,FreightRates!$D$2:$D$1541,"&lt;="&amp;I6769,FreightRates!$E$2:$E$1541,"&gt;="&amp;I6769)</f>
        <v>2</v>
      </c>
    </row>
    <row r="6770" spans="1:20" x14ac:dyDescent="0.25">
      <c r="A6770" s="10">
        <f>OrderList!A6770</f>
        <v>1447204298.7</v>
      </c>
      <c r="B6770" s="10" t="str">
        <f>OrderList!C6770</f>
        <v>PORT04</v>
      </c>
      <c r="C6770" s="10" t="str">
        <f>OrderList!D6770</f>
        <v>V444_0</v>
      </c>
      <c r="D6770" s="10" t="str">
        <f>OrderList!F6770</f>
        <v>DTP</v>
      </c>
      <c r="E6770" s="10" t="str">
        <f>OrderList!L6770</f>
        <v>PORT09</v>
      </c>
      <c r="F6770" s="10" t="str">
        <f>OrderList!K6770</f>
        <v>PLANT03</v>
      </c>
      <c r="G6770" s="10">
        <f>OrderList!J6770</f>
        <v>1668547</v>
      </c>
      <c r="H6770" s="10">
        <f>OrderList!M6770</f>
        <v>434</v>
      </c>
      <c r="I6770" s="10">
        <f>OrderList!N6770</f>
        <v>0.79664308695766661</v>
      </c>
      <c r="O6770" s="10">
        <f>COUNTIF(FreightRates!$A$2:$A$1541,C6770)</f>
        <v>39</v>
      </c>
      <c r="Q6770" s="10">
        <f>COUNTIFS(FreightRates!$A$2:$A$1541,C6770,FreightRates!$B$2:$B$1541,B6770,FreightRates!$C$2:$C$1541,E6770)</f>
        <v>20</v>
      </c>
      <c r="T6770">
        <f>COUNTIFS(FreightRates!$A$2:$A$1541,C6770,FreightRates!$B$2:$B$1541,B6770,FreightRates!$C$2:$C$1541,E6770,FreightRates!$F$2:$F$1541,D6770,FreightRates!$D$2:$D$1541,"&lt;="&amp;I6770,FreightRates!$E$2:$E$1541,"&gt;="&amp;I6770)</f>
        <v>2</v>
      </c>
    </row>
    <row r="6771" spans="1:20" x14ac:dyDescent="0.25">
      <c r="A6771" s="10">
        <f>OrderList!A6771</f>
        <v>1447188080.7</v>
      </c>
      <c r="B6771" s="10" t="str">
        <f>OrderList!C6771</f>
        <v>PORT04</v>
      </c>
      <c r="C6771" s="10" t="str">
        <f>OrderList!D6771</f>
        <v>V444_0</v>
      </c>
      <c r="D6771" s="10" t="str">
        <f>OrderList!F6771</f>
        <v>DTP</v>
      </c>
      <c r="E6771" s="10" t="str">
        <f>OrderList!L6771</f>
        <v>PORT09</v>
      </c>
      <c r="F6771" s="10" t="str">
        <f>OrderList!K6771</f>
        <v>PLANT03</v>
      </c>
      <c r="G6771" s="10">
        <f>OrderList!J6771</f>
        <v>1668547</v>
      </c>
      <c r="H6771" s="10">
        <f>OrderList!M6771</f>
        <v>313</v>
      </c>
      <c r="I6771" s="10">
        <f>OrderList!N6771</f>
        <v>0.47798585217459993</v>
      </c>
      <c r="O6771" s="10">
        <f>COUNTIF(FreightRates!$A$2:$A$1541,C6771)</f>
        <v>39</v>
      </c>
      <c r="Q6771" s="10">
        <f>COUNTIFS(FreightRates!$A$2:$A$1541,C6771,FreightRates!$B$2:$B$1541,B6771,FreightRates!$C$2:$C$1541,E6771)</f>
        <v>20</v>
      </c>
      <c r="T6771">
        <f>COUNTIFS(FreightRates!$A$2:$A$1541,C6771,FreightRates!$B$2:$B$1541,B6771,FreightRates!$C$2:$C$1541,E6771,FreightRates!$F$2:$F$1541,D6771,FreightRates!$D$2:$D$1541,"&lt;="&amp;I6771,FreightRates!$E$2:$E$1541,"&gt;="&amp;I6771)</f>
        <v>2</v>
      </c>
    </row>
    <row r="6772" spans="1:20" x14ac:dyDescent="0.25">
      <c r="A6772" s="10">
        <f>OrderList!A6772</f>
        <v>1447224364.7</v>
      </c>
      <c r="B6772" s="10" t="str">
        <f>OrderList!C6772</f>
        <v>PORT04</v>
      </c>
      <c r="C6772" s="10" t="str">
        <f>OrderList!D6772</f>
        <v>V444_0</v>
      </c>
      <c r="D6772" s="10" t="str">
        <f>OrderList!F6772</f>
        <v>DTP</v>
      </c>
      <c r="E6772" s="10" t="str">
        <f>OrderList!L6772</f>
        <v>PORT09</v>
      </c>
      <c r="F6772" s="10" t="str">
        <f>OrderList!K6772</f>
        <v>PLANT03</v>
      </c>
      <c r="G6772" s="10">
        <f>OrderList!J6772</f>
        <v>1668547</v>
      </c>
      <c r="H6772" s="10">
        <f>OrderList!M6772</f>
        <v>486</v>
      </c>
      <c r="I6772" s="10">
        <f>OrderList!N6772</f>
        <v>1.2746289391322665</v>
      </c>
      <c r="O6772" s="10">
        <f>COUNTIF(FreightRates!$A$2:$A$1541,C6772)</f>
        <v>39</v>
      </c>
      <c r="Q6772" s="10">
        <f>COUNTIFS(FreightRates!$A$2:$A$1541,C6772,FreightRates!$B$2:$B$1541,B6772,FreightRates!$C$2:$C$1541,E6772)</f>
        <v>20</v>
      </c>
      <c r="T6772">
        <f>COUNTIFS(FreightRates!$A$2:$A$1541,C6772,FreightRates!$B$2:$B$1541,B6772,FreightRates!$C$2:$C$1541,E6772,FreightRates!$F$2:$F$1541,D6772,FreightRates!$D$2:$D$1541,"&lt;="&amp;I6772,FreightRates!$E$2:$E$1541,"&gt;="&amp;I6772)</f>
        <v>2</v>
      </c>
    </row>
    <row r="6773" spans="1:20" x14ac:dyDescent="0.25">
      <c r="A6773" s="10">
        <f>OrderList!A6773</f>
        <v>1447164213.7</v>
      </c>
      <c r="B6773" s="10" t="str">
        <f>OrderList!C6773</f>
        <v>PORT04</v>
      </c>
      <c r="C6773" s="10" t="str">
        <f>OrderList!D6773</f>
        <v>V444_0</v>
      </c>
      <c r="D6773" s="10" t="str">
        <f>OrderList!F6773</f>
        <v>DTP</v>
      </c>
      <c r="E6773" s="10" t="str">
        <f>OrderList!L6773</f>
        <v>PORT09</v>
      </c>
      <c r="F6773" s="10" t="str">
        <f>OrderList!K6773</f>
        <v>PLANT03</v>
      </c>
      <c r="G6773" s="10">
        <f>OrderList!J6773</f>
        <v>1668547</v>
      </c>
      <c r="H6773" s="10">
        <f>OrderList!M6773</f>
        <v>318</v>
      </c>
      <c r="I6773" s="10">
        <f>OrderList!N6773</f>
        <v>0.47798585217459993</v>
      </c>
      <c r="O6773" s="10">
        <f>COUNTIF(FreightRates!$A$2:$A$1541,C6773)</f>
        <v>39</v>
      </c>
      <c r="Q6773" s="10">
        <f>COUNTIFS(FreightRates!$A$2:$A$1541,C6773,FreightRates!$B$2:$B$1541,B6773,FreightRates!$C$2:$C$1541,E6773)</f>
        <v>20</v>
      </c>
      <c r="T6773">
        <f>COUNTIFS(FreightRates!$A$2:$A$1541,C6773,FreightRates!$B$2:$B$1541,B6773,FreightRates!$C$2:$C$1541,E6773,FreightRates!$F$2:$F$1541,D6773,FreightRates!$D$2:$D$1541,"&lt;="&amp;I6773,FreightRates!$E$2:$E$1541,"&gt;="&amp;I6773)</f>
        <v>2</v>
      </c>
    </row>
    <row r="6774" spans="1:20" x14ac:dyDescent="0.25">
      <c r="A6774" s="10">
        <f>OrderList!A6774</f>
        <v>1447406526.7</v>
      </c>
      <c r="B6774" s="10" t="str">
        <f>OrderList!C6774</f>
        <v>PORT04</v>
      </c>
      <c r="C6774" s="10" t="str">
        <f>OrderList!D6774</f>
        <v>V444_0</v>
      </c>
      <c r="D6774" s="10" t="str">
        <f>OrderList!F6774</f>
        <v>DTP</v>
      </c>
      <c r="E6774" s="10" t="str">
        <f>OrderList!L6774</f>
        <v>PORT09</v>
      </c>
      <c r="F6774" s="10" t="str">
        <f>OrderList!K6774</f>
        <v>PLANT03</v>
      </c>
      <c r="G6774" s="10">
        <f>OrderList!J6774</f>
        <v>1668547</v>
      </c>
      <c r="H6774" s="10">
        <f>OrderList!M6774</f>
        <v>536</v>
      </c>
      <c r="I6774" s="10">
        <f>OrderList!N6774</f>
        <v>2.2306006434814662</v>
      </c>
      <c r="O6774" s="10">
        <f>COUNTIF(FreightRates!$A$2:$A$1541,C6774)</f>
        <v>39</v>
      </c>
      <c r="Q6774" s="10">
        <f>COUNTIFS(FreightRates!$A$2:$A$1541,C6774,FreightRates!$B$2:$B$1541,B6774,FreightRates!$C$2:$C$1541,E6774)</f>
        <v>20</v>
      </c>
      <c r="T6774">
        <f>COUNTIFS(FreightRates!$A$2:$A$1541,C6774,FreightRates!$B$2:$B$1541,B6774,FreightRates!$C$2:$C$1541,E6774,FreightRates!$F$2:$F$1541,D6774,FreightRates!$D$2:$D$1541,"&lt;="&amp;I6774,FreightRates!$E$2:$E$1541,"&gt;="&amp;I6774)</f>
        <v>2</v>
      </c>
    </row>
    <row r="6775" spans="1:20" x14ac:dyDescent="0.25">
      <c r="A6775" s="10">
        <f>OrderList!A6775</f>
        <v>1447226235.7</v>
      </c>
      <c r="B6775" s="10" t="str">
        <f>OrderList!C6775</f>
        <v>PORT04</v>
      </c>
      <c r="C6775" s="10" t="str">
        <f>OrderList!D6775</f>
        <v>V444_0</v>
      </c>
      <c r="D6775" s="10" t="str">
        <f>OrderList!F6775</f>
        <v>DTP</v>
      </c>
      <c r="E6775" s="10" t="str">
        <f>OrderList!L6775</f>
        <v>PORT09</v>
      </c>
      <c r="F6775" s="10" t="str">
        <f>OrderList!K6775</f>
        <v>PLANT03</v>
      </c>
      <c r="G6775" s="10">
        <f>OrderList!J6775</f>
        <v>1668547</v>
      </c>
      <c r="H6775" s="10">
        <f>OrderList!M6775</f>
        <v>295</v>
      </c>
      <c r="I6775" s="10">
        <f>OrderList!N6775</f>
        <v>0.47798585217459993</v>
      </c>
      <c r="O6775" s="10">
        <f>COUNTIF(FreightRates!$A$2:$A$1541,C6775)</f>
        <v>39</v>
      </c>
      <c r="Q6775" s="10">
        <f>COUNTIFS(FreightRates!$A$2:$A$1541,C6775,FreightRates!$B$2:$B$1541,B6775,FreightRates!$C$2:$C$1541,E6775)</f>
        <v>20</v>
      </c>
      <c r="T6775">
        <f>COUNTIFS(FreightRates!$A$2:$A$1541,C6775,FreightRates!$B$2:$B$1541,B6775,FreightRates!$C$2:$C$1541,E6775,FreightRates!$F$2:$F$1541,D6775,FreightRates!$D$2:$D$1541,"&lt;="&amp;I6775,FreightRates!$E$2:$E$1541,"&gt;="&amp;I6775)</f>
        <v>2</v>
      </c>
    </row>
    <row r="6776" spans="1:20" x14ac:dyDescent="0.25">
      <c r="A6776" s="10">
        <f>OrderList!A6776</f>
        <v>1447418490.7</v>
      </c>
      <c r="B6776" s="10" t="str">
        <f>OrderList!C6776</f>
        <v>PORT04</v>
      </c>
      <c r="C6776" s="10" t="str">
        <f>OrderList!D6776</f>
        <v>V444_0</v>
      </c>
      <c r="D6776" s="10" t="str">
        <f>OrderList!F6776</f>
        <v>DTP</v>
      </c>
      <c r="E6776" s="10" t="str">
        <f>OrderList!L6776</f>
        <v>PORT09</v>
      </c>
      <c r="F6776" s="10" t="str">
        <f>OrderList!K6776</f>
        <v>PLANT03</v>
      </c>
      <c r="G6776" s="10">
        <f>OrderList!J6776</f>
        <v>1668547</v>
      </c>
      <c r="H6776" s="10">
        <f>OrderList!M6776</f>
        <v>410</v>
      </c>
      <c r="I6776" s="10">
        <f>OrderList!N6776</f>
        <v>0.63731446956613325</v>
      </c>
      <c r="O6776" s="10">
        <f>COUNTIF(FreightRates!$A$2:$A$1541,C6776)</f>
        <v>39</v>
      </c>
      <c r="Q6776" s="10">
        <f>COUNTIFS(FreightRates!$A$2:$A$1541,C6776,FreightRates!$B$2:$B$1541,B6776,FreightRates!$C$2:$C$1541,E6776)</f>
        <v>20</v>
      </c>
      <c r="T6776">
        <f>COUNTIFS(FreightRates!$A$2:$A$1541,C6776,FreightRates!$B$2:$B$1541,B6776,FreightRates!$C$2:$C$1541,E6776,FreightRates!$F$2:$F$1541,D6776,FreightRates!$D$2:$D$1541,"&lt;="&amp;I6776,FreightRates!$E$2:$E$1541,"&gt;="&amp;I6776)</f>
        <v>2</v>
      </c>
    </row>
    <row r="6777" spans="1:20" x14ac:dyDescent="0.25">
      <c r="A6777" s="10">
        <f>OrderList!A6777</f>
        <v>1447180089.7</v>
      </c>
      <c r="B6777" s="10" t="str">
        <f>OrderList!C6777</f>
        <v>PORT04</v>
      </c>
      <c r="C6777" s="10" t="str">
        <f>OrderList!D6777</f>
        <v>V444_0</v>
      </c>
      <c r="D6777" s="10" t="str">
        <f>OrderList!F6777</f>
        <v>DTP</v>
      </c>
      <c r="E6777" s="10" t="str">
        <f>OrderList!L6777</f>
        <v>PORT09</v>
      </c>
      <c r="F6777" s="10" t="str">
        <f>OrderList!K6777</f>
        <v>PLANT03</v>
      </c>
      <c r="G6777" s="10">
        <f>OrderList!J6777</f>
        <v>1668547</v>
      </c>
      <c r="H6777" s="10">
        <f>OrderList!M6777</f>
        <v>396</v>
      </c>
      <c r="I6777" s="10">
        <f>OrderList!N6777</f>
        <v>0.63731446956613325</v>
      </c>
      <c r="O6777" s="10">
        <f>COUNTIF(FreightRates!$A$2:$A$1541,C6777)</f>
        <v>39</v>
      </c>
      <c r="Q6777" s="10">
        <f>COUNTIFS(FreightRates!$A$2:$A$1541,C6777,FreightRates!$B$2:$B$1541,B6777,FreightRates!$C$2:$C$1541,E6777)</f>
        <v>20</v>
      </c>
      <c r="T6777">
        <f>COUNTIFS(FreightRates!$A$2:$A$1541,C6777,FreightRates!$B$2:$B$1541,B6777,FreightRates!$C$2:$C$1541,E6777,FreightRates!$F$2:$F$1541,D6777,FreightRates!$D$2:$D$1541,"&lt;="&amp;I6777,FreightRates!$E$2:$E$1541,"&gt;="&amp;I6777)</f>
        <v>2</v>
      </c>
    </row>
    <row r="6778" spans="1:20" x14ac:dyDescent="0.25">
      <c r="A6778" s="10">
        <f>OrderList!A6778</f>
        <v>1447174468.7</v>
      </c>
      <c r="B6778" s="10" t="str">
        <f>OrderList!C6778</f>
        <v>PORT04</v>
      </c>
      <c r="C6778" s="10" t="str">
        <f>OrderList!D6778</f>
        <v>V444_0</v>
      </c>
      <c r="D6778" s="10" t="str">
        <f>OrderList!F6778</f>
        <v>DTP</v>
      </c>
      <c r="E6778" s="10" t="str">
        <f>OrderList!L6778</f>
        <v>PORT09</v>
      </c>
      <c r="F6778" s="10" t="str">
        <f>OrderList!K6778</f>
        <v>PLANT03</v>
      </c>
      <c r="G6778" s="10">
        <f>OrderList!J6778</f>
        <v>1668547</v>
      </c>
      <c r="H6778" s="10">
        <f>OrderList!M6778</f>
        <v>373</v>
      </c>
      <c r="I6778" s="10">
        <f>OrderList!N6778</f>
        <v>0.47798585217459993</v>
      </c>
      <c r="O6778" s="10">
        <f>COUNTIF(FreightRates!$A$2:$A$1541,C6778)</f>
        <v>39</v>
      </c>
      <c r="Q6778" s="10">
        <f>COUNTIFS(FreightRates!$A$2:$A$1541,C6778,FreightRates!$B$2:$B$1541,B6778,FreightRates!$C$2:$C$1541,E6778)</f>
        <v>20</v>
      </c>
      <c r="T6778">
        <f>COUNTIFS(FreightRates!$A$2:$A$1541,C6778,FreightRates!$B$2:$B$1541,B6778,FreightRates!$C$2:$C$1541,E6778,FreightRates!$F$2:$F$1541,D6778,FreightRates!$D$2:$D$1541,"&lt;="&amp;I6778,FreightRates!$E$2:$E$1541,"&gt;="&amp;I6778)</f>
        <v>2</v>
      </c>
    </row>
    <row r="6779" spans="1:20" x14ac:dyDescent="0.25">
      <c r="A6779" s="10">
        <f>OrderList!A6779</f>
        <v>1447188079.7</v>
      </c>
      <c r="B6779" s="10" t="str">
        <f>OrderList!C6779</f>
        <v>PORT04</v>
      </c>
      <c r="C6779" s="10" t="str">
        <f>OrderList!D6779</f>
        <v>V444_0</v>
      </c>
      <c r="D6779" s="10" t="str">
        <f>OrderList!F6779</f>
        <v>DTP</v>
      </c>
      <c r="E6779" s="10" t="str">
        <f>OrderList!L6779</f>
        <v>PORT09</v>
      </c>
      <c r="F6779" s="10" t="str">
        <f>OrderList!K6779</f>
        <v>PLANT03</v>
      </c>
      <c r="G6779" s="10">
        <f>OrderList!J6779</f>
        <v>1668547</v>
      </c>
      <c r="H6779" s="10">
        <f>OrderList!M6779</f>
        <v>438</v>
      </c>
      <c r="I6779" s="10">
        <f>OrderList!N6779</f>
        <v>0.95597170434919987</v>
      </c>
      <c r="O6779" s="10">
        <f>COUNTIF(FreightRates!$A$2:$A$1541,C6779)</f>
        <v>39</v>
      </c>
      <c r="Q6779" s="10">
        <f>COUNTIFS(FreightRates!$A$2:$A$1541,C6779,FreightRates!$B$2:$B$1541,B6779,FreightRates!$C$2:$C$1541,E6779)</f>
        <v>20</v>
      </c>
      <c r="T6779">
        <f>COUNTIFS(FreightRates!$A$2:$A$1541,C6779,FreightRates!$B$2:$B$1541,B6779,FreightRates!$C$2:$C$1541,E6779,FreightRates!$F$2:$F$1541,D6779,FreightRates!$D$2:$D$1541,"&lt;="&amp;I6779,FreightRates!$E$2:$E$1541,"&gt;="&amp;I6779)</f>
        <v>2</v>
      </c>
    </row>
    <row r="6780" spans="1:20" x14ac:dyDescent="0.25">
      <c r="A6780" s="10">
        <f>OrderList!A6780</f>
        <v>1447199668.7</v>
      </c>
      <c r="B6780" s="10" t="str">
        <f>OrderList!C6780</f>
        <v>PORT04</v>
      </c>
      <c r="C6780" s="10" t="str">
        <f>OrderList!D6780</f>
        <v>V444_0</v>
      </c>
      <c r="D6780" s="10" t="str">
        <f>OrderList!F6780</f>
        <v>DTP</v>
      </c>
      <c r="E6780" s="10" t="str">
        <f>OrderList!L6780</f>
        <v>PORT09</v>
      </c>
      <c r="F6780" s="10" t="str">
        <f>OrderList!K6780</f>
        <v>PLANT03</v>
      </c>
      <c r="G6780" s="10">
        <f>OrderList!J6780</f>
        <v>1668547</v>
      </c>
      <c r="H6780" s="10">
        <f>OrderList!M6780</f>
        <v>333</v>
      </c>
      <c r="I6780" s="10">
        <f>OrderList!N6780</f>
        <v>0.15932861739153331</v>
      </c>
      <c r="O6780" s="10">
        <f>COUNTIF(FreightRates!$A$2:$A$1541,C6780)</f>
        <v>39</v>
      </c>
      <c r="Q6780" s="10">
        <f>COUNTIFS(FreightRates!$A$2:$A$1541,C6780,FreightRates!$B$2:$B$1541,B6780,FreightRates!$C$2:$C$1541,E6780)</f>
        <v>20</v>
      </c>
      <c r="T6780">
        <f>COUNTIFS(FreightRates!$A$2:$A$1541,C6780,FreightRates!$B$2:$B$1541,B6780,FreightRates!$C$2:$C$1541,E6780,FreightRates!$F$2:$F$1541,D6780,FreightRates!$D$2:$D$1541,"&lt;="&amp;I6780,FreightRates!$E$2:$E$1541,"&gt;="&amp;I6780)</f>
        <v>2</v>
      </c>
    </row>
    <row r="6781" spans="1:20" x14ac:dyDescent="0.25">
      <c r="A6781" s="10">
        <f>OrderList!A6781</f>
        <v>1447164212.7</v>
      </c>
      <c r="B6781" s="10" t="str">
        <f>OrderList!C6781</f>
        <v>PORT04</v>
      </c>
      <c r="C6781" s="10" t="str">
        <f>OrderList!D6781</f>
        <v>V444_0</v>
      </c>
      <c r="D6781" s="10" t="str">
        <f>OrderList!F6781</f>
        <v>DTP</v>
      </c>
      <c r="E6781" s="10" t="str">
        <f>OrderList!L6781</f>
        <v>PORT09</v>
      </c>
      <c r="F6781" s="10" t="str">
        <f>OrderList!K6781</f>
        <v>PLANT03</v>
      </c>
      <c r="G6781" s="10">
        <f>OrderList!J6781</f>
        <v>1668547</v>
      </c>
      <c r="H6781" s="10">
        <f>OrderList!M6781</f>
        <v>326</v>
      </c>
      <c r="I6781" s="10">
        <f>OrderList!N6781</f>
        <v>0.47798585217459993</v>
      </c>
      <c r="O6781" s="10">
        <f>COUNTIF(FreightRates!$A$2:$A$1541,C6781)</f>
        <v>39</v>
      </c>
      <c r="Q6781" s="10">
        <f>COUNTIFS(FreightRates!$A$2:$A$1541,C6781,FreightRates!$B$2:$B$1541,B6781,FreightRates!$C$2:$C$1541,E6781)</f>
        <v>20</v>
      </c>
      <c r="T6781">
        <f>COUNTIFS(FreightRates!$A$2:$A$1541,C6781,FreightRates!$B$2:$B$1541,B6781,FreightRates!$C$2:$C$1541,E6781,FreightRates!$F$2:$F$1541,D6781,FreightRates!$D$2:$D$1541,"&lt;="&amp;I6781,FreightRates!$E$2:$E$1541,"&gt;="&amp;I6781)</f>
        <v>2</v>
      </c>
    </row>
    <row r="6782" spans="1:20" x14ac:dyDescent="0.25">
      <c r="A6782" s="10">
        <f>OrderList!A6782</f>
        <v>1447406525.7</v>
      </c>
      <c r="B6782" s="10" t="str">
        <f>OrderList!C6782</f>
        <v>PORT04</v>
      </c>
      <c r="C6782" s="10" t="str">
        <f>OrderList!D6782</f>
        <v>V444_0</v>
      </c>
      <c r="D6782" s="10" t="str">
        <f>OrderList!F6782</f>
        <v>DTP</v>
      </c>
      <c r="E6782" s="10" t="str">
        <f>OrderList!L6782</f>
        <v>PORT09</v>
      </c>
      <c r="F6782" s="10" t="str">
        <f>OrderList!K6782</f>
        <v>PLANT03</v>
      </c>
      <c r="G6782" s="10">
        <f>OrderList!J6782</f>
        <v>1668547</v>
      </c>
      <c r="H6782" s="10">
        <f>OrderList!M6782</f>
        <v>372</v>
      </c>
      <c r="I6782" s="10">
        <f>OrderList!N6782</f>
        <v>0.31865723478306662</v>
      </c>
      <c r="O6782" s="10">
        <f>COUNTIF(FreightRates!$A$2:$A$1541,C6782)</f>
        <v>39</v>
      </c>
      <c r="Q6782" s="10">
        <f>COUNTIFS(FreightRates!$A$2:$A$1541,C6782,FreightRates!$B$2:$B$1541,B6782,FreightRates!$C$2:$C$1541,E6782)</f>
        <v>20</v>
      </c>
      <c r="T6782">
        <f>COUNTIFS(FreightRates!$A$2:$A$1541,C6782,FreightRates!$B$2:$B$1541,B6782,FreightRates!$C$2:$C$1541,E6782,FreightRates!$F$2:$F$1541,D6782,FreightRates!$D$2:$D$1541,"&lt;="&amp;I6782,FreightRates!$E$2:$E$1541,"&gt;="&amp;I6782)</f>
        <v>2</v>
      </c>
    </row>
    <row r="6783" spans="1:20" x14ac:dyDescent="0.25">
      <c r="A6783" s="10">
        <f>OrderList!A6783</f>
        <v>1447226237.7</v>
      </c>
      <c r="B6783" s="10" t="str">
        <f>OrderList!C6783</f>
        <v>PORT04</v>
      </c>
      <c r="C6783" s="10" t="str">
        <f>OrderList!D6783</f>
        <v>V444_0</v>
      </c>
      <c r="D6783" s="10" t="str">
        <f>OrderList!F6783</f>
        <v>DTP</v>
      </c>
      <c r="E6783" s="10" t="str">
        <f>OrderList!L6783</f>
        <v>PORT09</v>
      </c>
      <c r="F6783" s="10" t="str">
        <f>OrderList!K6783</f>
        <v>PLANT03</v>
      </c>
      <c r="G6783" s="10">
        <f>OrderList!J6783</f>
        <v>1668547</v>
      </c>
      <c r="H6783" s="10">
        <f>OrderList!M6783</f>
        <v>507</v>
      </c>
      <c r="I6783" s="10">
        <f>OrderList!N6783</f>
        <v>1.5932861739153332</v>
      </c>
      <c r="O6783" s="10">
        <f>COUNTIF(FreightRates!$A$2:$A$1541,C6783)</f>
        <v>39</v>
      </c>
      <c r="Q6783" s="10">
        <f>COUNTIFS(FreightRates!$A$2:$A$1541,C6783,FreightRates!$B$2:$B$1541,B6783,FreightRates!$C$2:$C$1541,E6783)</f>
        <v>20</v>
      </c>
      <c r="T6783">
        <f>COUNTIFS(FreightRates!$A$2:$A$1541,C6783,FreightRates!$B$2:$B$1541,B6783,FreightRates!$C$2:$C$1541,E6783,FreightRates!$F$2:$F$1541,D6783,FreightRates!$D$2:$D$1541,"&lt;="&amp;I6783,FreightRates!$E$2:$E$1541,"&gt;="&amp;I6783)</f>
        <v>2</v>
      </c>
    </row>
    <row r="6784" spans="1:20" x14ac:dyDescent="0.25">
      <c r="A6784" s="10">
        <f>OrderList!A6784</f>
        <v>1447265545.7</v>
      </c>
      <c r="B6784" s="10" t="str">
        <f>OrderList!C6784</f>
        <v>PORT04</v>
      </c>
      <c r="C6784" s="10" t="str">
        <f>OrderList!D6784</f>
        <v>V444_0</v>
      </c>
      <c r="D6784" s="10" t="str">
        <f>OrderList!F6784</f>
        <v>DTP</v>
      </c>
      <c r="E6784" s="10" t="str">
        <f>OrderList!L6784</f>
        <v>PORT09</v>
      </c>
      <c r="F6784" s="10" t="str">
        <f>OrderList!K6784</f>
        <v>PLANT03</v>
      </c>
      <c r="G6784" s="10">
        <f>OrderList!J6784</f>
        <v>1668547</v>
      </c>
      <c r="H6784" s="10">
        <f>OrderList!M6784</f>
        <v>286</v>
      </c>
      <c r="I6784" s="10">
        <f>OrderList!N6784</f>
        <v>0.15932861739153331</v>
      </c>
      <c r="O6784" s="10">
        <f>COUNTIF(FreightRates!$A$2:$A$1541,C6784)</f>
        <v>39</v>
      </c>
      <c r="Q6784" s="10">
        <f>COUNTIFS(FreightRates!$A$2:$A$1541,C6784,FreightRates!$B$2:$B$1541,B6784,FreightRates!$C$2:$C$1541,E6784)</f>
        <v>20</v>
      </c>
      <c r="T6784">
        <f>COUNTIFS(FreightRates!$A$2:$A$1541,C6784,FreightRates!$B$2:$B$1541,B6784,FreightRates!$C$2:$C$1541,E6784,FreightRates!$F$2:$F$1541,D6784,FreightRates!$D$2:$D$1541,"&lt;="&amp;I6784,FreightRates!$E$2:$E$1541,"&gt;="&amp;I6784)</f>
        <v>2</v>
      </c>
    </row>
    <row r="6785" spans="1:20" x14ac:dyDescent="0.25">
      <c r="A6785" s="10">
        <f>OrderList!A6785</f>
        <v>1447173861.7</v>
      </c>
      <c r="B6785" s="10" t="str">
        <f>OrderList!C6785</f>
        <v>PORT04</v>
      </c>
      <c r="C6785" s="10" t="str">
        <f>OrderList!D6785</f>
        <v>V444_0</v>
      </c>
      <c r="D6785" s="10" t="str">
        <f>OrderList!F6785</f>
        <v>DTP</v>
      </c>
      <c r="E6785" s="10" t="str">
        <f>OrderList!L6785</f>
        <v>PORT09</v>
      </c>
      <c r="F6785" s="10" t="str">
        <f>OrderList!K6785</f>
        <v>PLANT03</v>
      </c>
      <c r="G6785" s="10">
        <f>OrderList!J6785</f>
        <v>1668547</v>
      </c>
      <c r="H6785" s="10">
        <f>OrderList!M6785</f>
        <v>402</v>
      </c>
      <c r="I6785" s="10">
        <f>OrderList!N6785</f>
        <v>0.63731446956613325</v>
      </c>
      <c r="O6785" s="10">
        <f>COUNTIF(FreightRates!$A$2:$A$1541,C6785)</f>
        <v>39</v>
      </c>
      <c r="Q6785" s="10">
        <f>COUNTIFS(FreightRates!$A$2:$A$1541,C6785,FreightRates!$B$2:$B$1541,B6785,FreightRates!$C$2:$C$1541,E6785)</f>
        <v>20</v>
      </c>
      <c r="T6785">
        <f>COUNTIFS(FreightRates!$A$2:$A$1541,C6785,FreightRates!$B$2:$B$1541,B6785,FreightRates!$C$2:$C$1541,E6785,FreightRates!$F$2:$F$1541,D6785,FreightRates!$D$2:$D$1541,"&lt;="&amp;I6785,FreightRates!$E$2:$E$1541,"&gt;="&amp;I6785)</f>
        <v>2</v>
      </c>
    </row>
    <row r="6786" spans="1:20" x14ac:dyDescent="0.25">
      <c r="A6786" s="10">
        <f>OrderList!A6786</f>
        <v>1447188085.7</v>
      </c>
      <c r="B6786" s="10" t="str">
        <f>OrderList!C6786</f>
        <v>PORT04</v>
      </c>
      <c r="C6786" s="10" t="str">
        <f>OrderList!D6786</f>
        <v>V444_0</v>
      </c>
      <c r="D6786" s="10" t="str">
        <f>OrderList!F6786</f>
        <v>DTP</v>
      </c>
      <c r="E6786" s="10" t="str">
        <f>OrderList!L6786</f>
        <v>PORT09</v>
      </c>
      <c r="F6786" s="10" t="str">
        <f>OrderList!K6786</f>
        <v>PLANT03</v>
      </c>
      <c r="G6786" s="10">
        <f>OrderList!J6786</f>
        <v>1668547</v>
      </c>
      <c r="H6786" s="10">
        <f>OrderList!M6786</f>
        <v>319</v>
      </c>
      <c r="I6786" s="10">
        <f>OrderList!N6786</f>
        <v>0.31865723478306662</v>
      </c>
      <c r="O6786" s="10">
        <f>COUNTIF(FreightRates!$A$2:$A$1541,C6786)</f>
        <v>39</v>
      </c>
      <c r="Q6786" s="10">
        <f>COUNTIFS(FreightRates!$A$2:$A$1541,C6786,FreightRates!$B$2:$B$1541,B6786,FreightRates!$C$2:$C$1541,E6786)</f>
        <v>20</v>
      </c>
      <c r="T6786">
        <f>COUNTIFS(FreightRates!$A$2:$A$1541,C6786,FreightRates!$B$2:$B$1541,B6786,FreightRates!$C$2:$C$1541,E6786,FreightRates!$F$2:$F$1541,D6786,FreightRates!$D$2:$D$1541,"&lt;="&amp;I6786,FreightRates!$E$2:$E$1541,"&gt;="&amp;I6786)</f>
        <v>2</v>
      </c>
    </row>
    <row r="6787" spans="1:20" x14ac:dyDescent="0.25">
      <c r="A6787" s="10">
        <f>OrderList!A6787</f>
        <v>1447423155.7</v>
      </c>
      <c r="B6787" s="10" t="str">
        <f>OrderList!C6787</f>
        <v>PORT04</v>
      </c>
      <c r="C6787" s="10" t="str">
        <f>OrderList!D6787</f>
        <v>V444_0</v>
      </c>
      <c r="D6787" s="10" t="str">
        <f>OrderList!F6787</f>
        <v>DTP</v>
      </c>
      <c r="E6787" s="10" t="str">
        <f>OrderList!L6787</f>
        <v>PORT09</v>
      </c>
      <c r="F6787" s="10" t="str">
        <f>OrderList!K6787</f>
        <v>PLANT03</v>
      </c>
      <c r="G6787" s="10">
        <f>OrderList!J6787</f>
        <v>1668547</v>
      </c>
      <c r="H6787" s="10">
        <f>OrderList!M6787</f>
        <v>380</v>
      </c>
      <c r="I6787" s="10">
        <f>OrderList!N6787</f>
        <v>0.79664308695766661</v>
      </c>
      <c r="O6787" s="10">
        <f>COUNTIF(FreightRates!$A$2:$A$1541,C6787)</f>
        <v>39</v>
      </c>
      <c r="Q6787" s="10">
        <f>COUNTIFS(FreightRates!$A$2:$A$1541,C6787,FreightRates!$B$2:$B$1541,B6787,FreightRates!$C$2:$C$1541,E6787)</f>
        <v>20</v>
      </c>
      <c r="T6787">
        <f>COUNTIFS(FreightRates!$A$2:$A$1541,C6787,FreightRates!$B$2:$B$1541,B6787,FreightRates!$C$2:$C$1541,E6787,FreightRates!$F$2:$F$1541,D6787,FreightRates!$D$2:$D$1541,"&lt;="&amp;I6787,FreightRates!$E$2:$E$1541,"&gt;="&amp;I6787)</f>
        <v>2</v>
      </c>
    </row>
    <row r="6788" spans="1:20" x14ac:dyDescent="0.25">
      <c r="A6788" s="10">
        <f>OrderList!A6788</f>
        <v>1447188081.7</v>
      </c>
      <c r="B6788" s="10" t="str">
        <f>OrderList!C6788</f>
        <v>PORT04</v>
      </c>
      <c r="C6788" s="10" t="str">
        <f>OrderList!D6788</f>
        <v>V444_0</v>
      </c>
      <c r="D6788" s="10" t="str">
        <f>OrderList!F6788</f>
        <v>DTP</v>
      </c>
      <c r="E6788" s="10" t="str">
        <f>OrderList!L6788</f>
        <v>PORT09</v>
      </c>
      <c r="F6788" s="10" t="str">
        <f>OrderList!K6788</f>
        <v>PLANT03</v>
      </c>
      <c r="G6788" s="10">
        <f>OrderList!J6788</f>
        <v>1668547</v>
      </c>
      <c r="H6788" s="10">
        <f>OrderList!M6788</f>
        <v>257</v>
      </c>
      <c r="I6788" s="10">
        <f>OrderList!N6788</f>
        <v>0.15932861739153331</v>
      </c>
      <c r="O6788" s="10">
        <f>COUNTIF(FreightRates!$A$2:$A$1541,C6788)</f>
        <v>39</v>
      </c>
      <c r="Q6788" s="10">
        <f>COUNTIFS(FreightRates!$A$2:$A$1541,C6788,FreightRates!$B$2:$B$1541,B6788,FreightRates!$C$2:$C$1541,E6788)</f>
        <v>20</v>
      </c>
      <c r="T6788">
        <f>COUNTIFS(FreightRates!$A$2:$A$1541,C6788,FreightRates!$B$2:$B$1541,B6788,FreightRates!$C$2:$C$1541,E6788,FreightRates!$F$2:$F$1541,D6788,FreightRates!$D$2:$D$1541,"&lt;="&amp;I6788,FreightRates!$E$2:$E$1541,"&gt;="&amp;I6788)</f>
        <v>2</v>
      </c>
    </row>
    <row r="6789" spans="1:20" x14ac:dyDescent="0.25">
      <c r="A6789" s="10">
        <f>OrderList!A6789</f>
        <v>1447164211.7</v>
      </c>
      <c r="B6789" s="10" t="str">
        <f>OrderList!C6789</f>
        <v>PORT04</v>
      </c>
      <c r="C6789" s="10" t="str">
        <f>OrderList!D6789</f>
        <v>V444_0</v>
      </c>
      <c r="D6789" s="10" t="str">
        <f>OrderList!F6789</f>
        <v>DTP</v>
      </c>
      <c r="E6789" s="10" t="str">
        <f>OrderList!L6789</f>
        <v>PORT09</v>
      </c>
      <c r="F6789" s="10" t="str">
        <f>OrderList!K6789</f>
        <v>PLANT03</v>
      </c>
      <c r="G6789" s="10">
        <f>OrderList!J6789</f>
        <v>1668547</v>
      </c>
      <c r="H6789" s="10">
        <f>OrderList!M6789</f>
        <v>347</v>
      </c>
      <c r="I6789" s="10">
        <f>OrderList!N6789</f>
        <v>0.31865723478306662</v>
      </c>
      <c r="O6789" s="10">
        <f>COUNTIF(FreightRates!$A$2:$A$1541,C6789)</f>
        <v>39</v>
      </c>
      <c r="Q6789" s="10">
        <f>COUNTIFS(FreightRates!$A$2:$A$1541,C6789,FreightRates!$B$2:$B$1541,B6789,FreightRates!$C$2:$C$1541,E6789)</f>
        <v>20</v>
      </c>
      <c r="T6789">
        <f>COUNTIFS(FreightRates!$A$2:$A$1541,C6789,FreightRates!$B$2:$B$1541,B6789,FreightRates!$C$2:$C$1541,E6789,FreightRates!$F$2:$F$1541,D6789,FreightRates!$D$2:$D$1541,"&lt;="&amp;I6789,FreightRates!$E$2:$E$1541,"&gt;="&amp;I6789)</f>
        <v>2</v>
      </c>
    </row>
    <row r="6790" spans="1:20" x14ac:dyDescent="0.25">
      <c r="A6790" s="10">
        <f>OrderList!A6790</f>
        <v>1447183413.7</v>
      </c>
      <c r="B6790" s="10" t="str">
        <f>OrderList!C6790</f>
        <v>PORT04</v>
      </c>
      <c r="C6790" s="10" t="str">
        <f>OrderList!D6790</f>
        <v>V444_0</v>
      </c>
      <c r="D6790" s="10" t="str">
        <f>OrderList!F6790</f>
        <v>DTP</v>
      </c>
      <c r="E6790" s="10" t="str">
        <f>OrderList!L6790</f>
        <v>PORT09</v>
      </c>
      <c r="F6790" s="10" t="str">
        <f>OrderList!K6790</f>
        <v>PLANT03</v>
      </c>
      <c r="G6790" s="10">
        <f>OrderList!J6790</f>
        <v>1668547</v>
      </c>
      <c r="H6790" s="10">
        <f>OrderList!M6790</f>
        <v>349</v>
      </c>
      <c r="I6790" s="10">
        <f>OrderList!N6790</f>
        <v>0.79664308695766661</v>
      </c>
      <c r="O6790" s="10">
        <f>COUNTIF(FreightRates!$A$2:$A$1541,C6790)</f>
        <v>39</v>
      </c>
      <c r="Q6790" s="10">
        <f>COUNTIFS(FreightRates!$A$2:$A$1541,C6790,FreightRates!$B$2:$B$1541,B6790,FreightRates!$C$2:$C$1541,E6790)</f>
        <v>20</v>
      </c>
      <c r="T6790">
        <f>COUNTIFS(FreightRates!$A$2:$A$1541,C6790,FreightRates!$B$2:$B$1541,B6790,FreightRates!$C$2:$C$1541,E6790,FreightRates!$F$2:$F$1541,D6790,FreightRates!$D$2:$D$1541,"&lt;="&amp;I6790,FreightRates!$E$2:$E$1541,"&gt;="&amp;I6790)</f>
        <v>2</v>
      </c>
    </row>
    <row r="6791" spans="1:20" x14ac:dyDescent="0.25">
      <c r="A6791" s="10">
        <f>OrderList!A6791</f>
        <v>1447146697.7</v>
      </c>
      <c r="B6791" s="10" t="str">
        <f>OrderList!C6791</f>
        <v>PORT04</v>
      </c>
      <c r="C6791" s="10" t="str">
        <f>OrderList!D6791</f>
        <v>V444_0</v>
      </c>
      <c r="D6791" s="10" t="str">
        <f>OrderList!F6791</f>
        <v>DTP</v>
      </c>
      <c r="E6791" s="10" t="str">
        <f>OrderList!L6791</f>
        <v>PORT09</v>
      </c>
      <c r="F6791" s="10" t="str">
        <f>OrderList!K6791</f>
        <v>PLANT03</v>
      </c>
      <c r="G6791" s="10">
        <f>OrderList!J6791</f>
        <v>1668547</v>
      </c>
      <c r="H6791" s="10">
        <f>OrderList!M6791</f>
        <v>351</v>
      </c>
      <c r="I6791" s="10">
        <f>OrderList!N6791</f>
        <v>0.63731446956613325</v>
      </c>
      <c r="O6791" s="10">
        <f>COUNTIF(FreightRates!$A$2:$A$1541,C6791)</f>
        <v>39</v>
      </c>
      <c r="Q6791" s="10">
        <f>COUNTIFS(FreightRates!$A$2:$A$1541,C6791,FreightRates!$B$2:$B$1541,B6791,FreightRates!$C$2:$C$1541,E6791)</f>
        <v>20</v>
      </c>
      <c r="T6791">
        <f>COUNTIFS(FreightRates!$A$2:$A$1541,C6791,FreightRates!$B$2:$B$1541,B6791,FreightRates!$C$2:$C$1541,E6791,FreightRates!$F$2:$F$1541,D6791,FreightRates!$D$2:$D$1541,"&lt;="&amp;I6791,FreightRates!$E$2:$E$1541,"&gt;="&amp;I6791)</f>
        <v>2</v>
      </c>
    </row>
    <row r="6792" spans="1:20" x14ac:dyDescent="0.25">
      <c r="A6792" s="10">
        <f>OrderList!A6792</f>
        <v>1447162900.7</v>
      </c>
      <c r="B6792" s="10" t="str">
        <f>OrderList!C6792</f>
        <v>PORT04</v>
      </c>
      <c r="C6792" s="10" t="str">
        <f>OrderList!D6792</f>
        <v>V444_0</v>
      </c>
      <c r="D6792" s="10" t="str">
        <f>OrderList!F6792</f>
        <v>DTP</v>
      </c>
      <c r="E6792" s="10" t="str">
        <f>OrderList!L6792</f>
        <v>PORT09</v>
      </c>
      <c r="F6792" s="10" t="str">
        <f>OrderList!K6792</f>
        <v>PLANT03</v>
      </c>
      <c r="G6792" s="10">
        <f>OrderList!J6792</f>
        <v>1668547</v>
      </c>
      <c r="H6792" s="10">
        <f>OrderList!M6792</f>
        <v>375</v>
      </c>
      <c r="I6792" s="10">
        <f>OrderList!N6792</f>
        <v>0.95597170434919987</v>
      </c>
      <c r="O6792" s="10">
        <f>COUNTIF(FreightRates!$A$2:$A$1541,C6792)</f>
        <v>39</v>
      </c>
      <c r="Q6792" s="10">
        <f>COUNTIFS(FreightRates!$A$2:$A$1541,C6792,FreightRates!$B$2:$B$1541,B6792,FreightRates!$C$2:$C$1541,E6792)</f>
        <v>20</v>
      </c>
      <c r="T6792">
        <f>COUNTIFS(FreightRates!$A$2:$A$1541,C6792,FreightRates!$B$2:$B$1541,B6792,FreightRates!$C$2:$C$1541,E6792,FreightRates!$F$2:$F$1541,D6792,FreightRates!$D$2:$D$1541,"&lt;="&amp;I6792,FreightRates!$E$2:$E$1541,"&gt;="&amp;I6792)</f>
        <v>2</v>
      </c>
    </row>
    <row r="6793" spans="1:20" x14ac:dyDescent="0.25">
      <c r="A6793" s="10">
        <f>OrderList!A6793</f>
        <v>1447423147.7</v>
      </c>
      <c r="B6793" s="10" t="str">
        <f>OrderList!C6793</f>
        <v>PORT04</v>
      </c>
      <c r="C6793" s="10" t="str">
        <f>OrderList!D6793</f>
        <v>V444_0</v>
      </c>
      <c r="D6793" s="10" t="str">
        <f>OrderList!F6793</f>
        <v>DTP</v>
      </c>
      <c r="E6793" s="10" t="str">
        <f>OrderList!L6793</f>
        <v>PORT09</v>
      </c>
      <c r="F6793" s="10" t="str">
        <f>OrderList!K6793</f>
        <v>PLANT03</v>
      </c>
      <c r="G6793" s="10">
        <f>OrderList!J6793</f>
        <v>1668547</v>
      </c>
      <c r="H6793" s="10">
        <f>OrderList!M6793</f>
        <v>545</v>
      </c>
      <c r="I6793" s="10">
        <f>OrderList!N6793</f>
        <v>1.7526147913068666</v>
      </c>
      <c r="O6793" s="10">
        <f>COUNTIF(FreightRates!$A$2:$A$1541,C6793)</f>
        <v>39</v>
      </c>
      <c r="Q6793" s="10">
        <f>COUNTIFS(FreightRates!$A$2:$A$1541,C6793,FreightRates!$B$2:$B$1541,B6793,FreightRates!$C$2:$C$1541,E6793)</f>
        <v>20</v>
      </c>
      <c r="T6793">
        <f>COUNTIFS(FreightRates!$A$2:$A$1541,C6793,FreightRates!$B$2:$B$1541,B6793,FreightRates!$C$2:$C$1541,E6793,FreightRates!$F$2:$F$1541,D6793,FreightRates!$D$2:$D$1541,"&lt;="&amp;I6793,FreightRates!$E$2:$E$1541,"&gt;="&amp;I6793)</f>
        <v>2</v>
      </c>
    </row>
    <row r="6794" spans="1:20" x14ac:dyDescent="0.25">
      <c r="A6794" s="10">
        <f>OrderList!A6794</f>
        <v>1447281301.7</v>
      </c>
      <c r="B6794" s="10" t="str">
        <f>OrderList!C6794</f>
        <v>PORT04</v>
      </c>
      <c r="C6794" s="10" t="str">
        <f>OrderList!D6794</f>
        <v>V444_0</v>
      </c>
      <c r="D6794" s="10" t="str">
        <f>OrderList!F6794</f>
        <v>DTP</v>
      </c>
      <c r="E6794" s="10" t="str">
        <f>OrderList!L6794</f>
        <v>PORT09</v>
      </c>
      <c r="F6794" s="10" t="str">
        <f>OrderList!K6794</f>
        <v>PLANT03</v>
      </c>
      <c r="G6794" s="10">
        <f>OrderList!J6794</f>
        <v>1668547</v>
      </c>
      <c r="H6794" s="10">
        <f>OrderList!M6794</f>
        <v>529</v>
      </c>
      <c r="I6794" s="10">
        <f>OrderList!N6794</f>
        <v>2.0712720260899333</v>
      </c>
      <c r="O6794" s="10">
        <f>COUNTIF(FreightRates!$A$2:$A$1541,C6794)</f>
        <v>39</v>
      </c>
      <c r="Q6794" s="10">
        <f>COUNTIFS(FreightRates!$A$2:$A$1541,C6794,FreightRates!$B$2:$B$1541,B6794,FreightRates!$C$2:$C$1541,E6794)</f>
        <v>20</v>
      </c>
      <c r="T6794">
        <f>COUNTIFS(FreightRates!$A$2:$A$1541,C6794,FreightRates!$B$2:$B$1541,B6794,FreightRates!$C$2:$C$1541,E6794,FreightRates!$F$2:$F$1541,D6794,FreightRates!$D$2:$D$1541,"&lt;="&amp;I6794,FreightRates!$E$2:$E$1541,"&gt;="&amp;I6794)</f>
        <v>2</v>
      </c>
    </row>
    <row r="6795" spans="1:20" x14ac:dyDescent="0.25">
      <c r="A6795" s="10">
        <f>OrderList!A6795</f>
        <v>1447188084.7</v>
      </c>
      <c r="B6795" s="10" t="str">
        <f>OrderList!C6795</f>
        <v>PORT04</v>
      </c>
      <c r="C6795" s="10" t="str">
        <f>OrderList!D6795</f>
        <v>V444_0</v>
      </c>
      <c r="D6795" s="10" t="str">
        <f>OrderList!F6795</f>
        <v>DTP</v>
      </c>
      <c r="E6795" s="10" t="str">
        <f>OrderList!L6795</f>
        <v>PORT09</v>
      </c>
      <c r="F6795" s="10" t="str">
        <f>OrderList!K6795</f>
        <v>PLANT03</v>
      </c>
      <c r="G6795" s="10">
        <f>OrderList!J6795</f>
        <v>1668547</v>
      </c>
      <c r="H6795" s="10">
        <f>OrderList!M6795</f>
        <v>341</v>
      </c>
      <c r="I6795" s="10">
        <f>OrderList!N6795</f>
        <v>0.47798585217459993</v>
      </c>
      <c r="O6795" s="10">
        <f>COUNTIF(FreightRates!$A$2:$A$1541,C6795)</f>
        <v>39</v>
      </c>
      <c r="Q6795" s="10">
        <f>COUNTIFS(FreightRates!$A$2:$A$1541,C6795,FreightRates!$B$2:$B$1541,B6795,FreightRates!$C$2:$C$1541,E6795)</f>
        <v>20</v>
      </c>
      <c r="T6795">
        <f>COUNTIFS(FreightRates!$A$2:$A$1541,C6795,FreightRates!$B$2:$B$1541,B6795,FreightRates!$C$2:$C$1541,E6795,FreightRates!$F$2:$F$1541,D6795,FreightRates!$D$2:$D$1541,"&lt;="&amp;I6795,FreightRates!$E$2:$E$1541,"&gt;="&amp;I6795)</f>
        <v>2</v>
      </c>
    </row>
    <row r="6796" spans="1:20" x14ac:dyDescent="0.25">
      <c r="A6796" s="10">
        <f>OrderList!A6796</f>
        <v>1447226228.7</v>
      </c>
      <c r="B6796" s="10" t="str">
        <f>OrderList!C6796</f>
        <v>PORT04</v>
      </c>
      <c r="C6796" s="10" t="str">
        <f>OrderList!D6796</f>
        <v>V444_0</v>
      </c>
      <c r="D6796" s="10" t="str">
        <f>OrderList!F6796</f>
        <v>DTP</v>
      </c>
      <c r="E6796" s="10" t="str">
        <f>OrderList!L6796</f>
        <v>PORT09</v>
      </c>
      <c r="F6796" s="10" t="str">
        <f>OrderList!K6796</f>
        <v>PLANT03</v>
      </c>
      <c r="G6796" s="10">
        <f>OrderList!J6796</f>
        <v>1668547</v>
      </c>
      <c r="H6796" s="10">
        <f>OrderList!M6796</f>
        <v>323</v>
      </c>
      <c r="I6796" s="10">
        <f>OrderList!N6796</f>
        <v>0.47798585217459993</v>
      </c>
      <c r="O6796" s="10">
        <f>COUNTIF(FreightRates!$A$2:$A$1541,C6796)</f>
        <v>39</v>
      </c>
      <c r="Q6796" s="10">
        <f>COUNTIFS(FreightRates!$A$2:$A$1541,C6796,FreightRates!$B$2:$B$1541,B6796,FreightRates!$C$2:$C$1541,E6796)</f>
        <v>20</v>
      </c>
      <c r="T6796">
        <f>COUNTIFS(FreightRates!$A$2:$A$1541,C6796,FreightRates!$B$2:$B$1541,B6796,FreightRates!$C$2:$C$1541,E6796,FreightRates!$F$2:$F$1541,D6796,FreightRates!$D$2:$D$1541,"&lt;="&amp;I6796,FreightRates!$E$2:$E$1541,"&gt;="&amp;I6796)</f>
        <v>2</v>
      </c>
    </row>
    <row r="6797" spans="1:20" x14ac:dyDescent="0.25">
      <c r="A6797" s="10">
        <f>OrderList!A6797</f>
        <v>1447204299.7</v>
      </c>
      <c r="B6797" s="10" t="str">
        <f>OrderList!C6797</f>
        <v>PORT04</v>
      </c>
      <c r="C6797" s="10" t="str">
        <f>OrderList!D6797</f>
        <v>V444_0</v>
      </c>
      <c r="D6797" s="10" t="str">
        <f>OrderList!F6797</f>
        <v>DTP</v>
      </c>
      <c r="E6797" s="10" t="str">
        <f>OrderList!L6797</f>
        <v>PORT09</v>
      </c>
      <c r="F6797" s="10" t="str">
        <f>OrderList!K6797</f>
        <v>PLANT03</v>
      </c>
      <c r="G6797" s="10">
        <f>OrderList!J6797</f>
        <v>1668547</v>
      </c>
      <c r="H6797" s="10">
        <f>OrderList!M6797</f>
        <v>721</v>
      </c>
      <c r="I6797" s="10">
        <f>OrderList!N6797</f>
        <v>3.3459009652221998</v>
      </c>
      <c r="O6797" s="10">
        <f>COUNTIF(FreightRates!$A$2:$A$1541,C6797)</f>
        <v>39</v>
      </c>
      <c r="Q6797" s="10">
        <f>COUNTIFS(FreightRates!$A$2:$A$1541,C6797,FreightRates!$B$2:$B$1541,B6797,FreightRates!$C$2:$C$1541,E6797)</f>
        <v>20</v>
      </c>
      <c r="T6797">
        <f>COUNTIFS(FreightRates!$A$2:$A$1541,C6797,FreightRates!$B$2:$B$1541,B6797,FreightRates!$C$2:$C$1541,E6797,FreightRates!$F$2:$F$1541,D6797,FreightRates!$D$2:$D$1541,"&lt;="&amp;I6797,FreightRates!$E$2:$E$1541,"&gt;="&amp;I6797)</f>
        <v>2</v>
      </c>
    </row>
    <row r="6798" spans="1:20" x14ac:dyDescent="0.25">
      <c r="A6798" s="10">
        <f>OrderList!A6798</f>
        <v>1447146708.7</v>
      </c>
      <c r="B6798" s="10" t="str">
        <f>OrderList!C6798</f>
        <v>PORT04</v>
      </c>
      <c r="C6798" s="10" t="str">
        <f>OrderList!D6798</f>
        <v>V444_0</v>
      </c>
      <c r="D6798" s="10" t="str">
        <f>OrderList!F6798</f>
        <v>DTP</v>
      </c>
      <c r="E6798" s="10" t="str">
        <f>OrderList!L6798</f>
        <v>PORT09</v>
      </c>
      <c r="F6798" s="10" t="str">
        <f>OrderList!K6798</f>
        <v>PLANT03</v>
      </c>
      <c r="G6798" s="10">
        <f>OrderList!J6798</f>
        <v>1668547</v>
      </c>
      <c r="H6798" s="10">
        <f>OrderList!M6798</f>
        <v>378</v>
      </c>
      <c r="I6798" s="10">
        <f>OrderList!N6798</f>
        <v>0.63731446956613325</v>
      </c>
      <c r="O6798" s="10">
        <f>COUNTIF(FreightRates!$A$2:$A$1541,C6798)</f>
        <v>39</v>
      </c>
      <c r="Q6798" s="10">
        <f>COUNTIFS(FreightRates!$A$2:$A$1541,C6798,FreightRates!$B$2:$B$1541,B6798,FreightRates!$C$2:$C$1541,E6798)</f>
        <v>20</v>
      </c>
      <c r="T6798">
        <f>COUNTIFS(FreightRates!$A$2:$A$1541,C6798,FreightRates!$B$2:$B$1541,B6798,FreightRates!$C$2:$C$1541,E6798,FreightRates!$F$2:$F$1541,D6798,FreightRates!$D$2:$D$1541,"&lt;="&amp;I6798,FreightRates!$E$2:$E$1541,"&gt;="&amp;I6798)</f>
        <v>2</v>
      </c>
    </row>
    <row r="6799" spans="1:20" x14ac:dyDescent="0.25">
      <c r="A6799" s="10">
        <f>OrderList!A6799</f>
        <v>1447146671.7</v>
      </c>
      <c r="B6799" s="10" t="str">
        <f>OrderList!C6799</f>
        <v>PORT04</v>
      </c>
      <c r="C6799" s="10" t="str">
        <f>OrderList!D6799</f>
        <v>V444_0</v>
      </c>
      <c r="D6799" s="10" t="str">
        <f>OrderList!F6799</f>
        <v>DTP</v>
      </c>
      <c r="E6799" s="10" t="str">
        <f>OrderList!L6799</f>
        <v>PORT09</v>
      </c>
      <c r="F6799" s="10" t="str">
        <f>OrderList!K6799</f>
        <v>PLANT03</v>
      </c>
      <c r="G6799" s="10">
        <f>OrderList!J6799</f>
        <v>1668547</v>
      </c>
      <c r="H6799" s="10">
        <f>OrderList!M6799</f>
        <v>364</v>
      </c>
      <c r="I6799" s="10">
        <f>OrderList!N6799</f>
        <v>0.31865723478306662</v>
      </c>
      <c r="O6799" s="10">
        <f>COUNTIF(FreightRates!$A$2:$A$1541,C6799)</f>
        <v>39</v>
      </c>
      <c r="Q6799" s="10">
        <f>COUNTIFS(FreightRates!$A$2:$A$1541,C6799,FreightRates!$B$2:$B$1541,B6799,FreightRates!$C$2:$C$1541,E6799)</f>
        <v>20</v>
      </c>
      <c r="T6799">
        <f>COUNTIFS(FreightRates!$A$2:$A$1541,C6799,FreightRates!$B$2:$B$1541,B6799,FreightRates!$C$2:$C$1541,E6799,FreightRates!$F$2:$F$1541,D6799,FreightRates!$D$2:$D$1541,"&lt;="&amp;I6799,FreightRates!$E$2:$E$1541,"&gt;="&amp;I6799)</f>
        <v>2</v>
      </c>
    </row>
    <row r="6800" spans="1:20" x14ac:dyDescent="0.25">
      <c r="A6800" s="10">
        <f>OrderList!A6800</f>
        <v>1447265546.7</v>
      </c>
      <c r="B6800" s="10" t="str">
        <f>OrderList!C6800</f>
        <v>PORT04</v>
      </c>
      <c r="C6800" s="10" t="str">
        <f>OrderList!D6800</f>
        <v>V444_0</v>
      </c>
      <c r="D6800" s="10" t="str">
        <f>OrderList!F6800</f>
        <v>DTP</v>
      </c>
      <c r="E6800" s="10" t="str">
        <f>OrderList!L6800</f>
        <v>PORT09</v>
      </c>
      <c r="F6800" s="10" t="str">
        <f>OrderList!K6800</f>
        <v>PLANT03</v>
      </c>
      <c r="G6800" s="10">
        <f>OrderList!J6800</f>
        <v>1668547</v>
      </c>
      <c r="H6800" s="10">
        <f>OrderList!M6800</f>
        <v>372</v>
      </c>
      <c r="I6800" s="10">
        <f>OrderList!N6800</f>
        <v>0.95597170434919987</v>
      </c>
      <c r="O6800" s="10">
        <f>COUNTIF(FreightRates!$A$2:$A$1541,C6800)</f>
        <v>39</v>
      </c>
      <c r="Q6800" s="10">
        <f>COUNTIFS(FreightRates!$A$2:$A$1541,C6800,FreightRates!$B$2:$B$1541,B6800,FreightRates!$C$2:$C$1541,E6800)</f>
        <v>20</v>
      </c>
      <c r="T6800">
        <f>COUNTIFS(FreightRates!$A$2:$A$1541,C6800,FreightRates!$B$2:$B$1541,B6800,FreightRates!$C$2:$C$1541,E6800,FreightRates!$F$2:$F$1541,D6800,FreightRates!$D$2:$D$1541,"&lt;="&amp;I6800,FreightRates!$E$2:$E$1541,"&gt;="&amp;I6800)</f>
        <v>2</v>
      </c>
    </row>
    <row r="6801" spans="1:20" x14ac:dyDescent="0.25">
      <c r="A6801" s="10">
        <f>OrderList!A6801</f>
        <v>1447418344.7</v>
      </c>
      <c r="B6801" s="10" t="str">
        <f>OrderList!C6801</f>
        <v>PORT04</v>
      </c>
      <c r="C6801" s="10" t="str">
        <f>OrderList!D6801</f>
        <v>V444_0</v>
      </c>
      <c r="D6801" s="10" t="str">
        <f>OrderList!F6801</f>
        <v>DTP</v>
      </c>
      <c r="E6801" s="10" t="str">
        <f>OrderList!L6801</f>
        <v>PORT09</v>
      </c>
      <c r="F6801" s="10" t="str">
        <f>OrderList!K6801</f>
        <v>PLANT03</v>
      </c>
      <c r="G6801" s="10">
        <f>OrderList!J6801</f>
        <v>1668547</v>
      </c>
      <c r="H6801" s="10">
        <f>OrderList!M6801</f>
        <v>635</v>
      </c>
      <c r="I6801" s="10">
        <f>OrderList!N6801</f>
        <v>3.1865723478306665</v>
      </c>
      <c r="O6801" s="10">
        <f>COUNTIF(FreightRates!$A$2:$A$1541,C6801)</f>
        <v>39</v>
      </c>
      <c r="Q6801" s="10">
        <f>COUNTIFS(FreightRates!$A$2:$A$1541,C6801,FreightRates!$B$2:$B$1541,B6801,FreightRates!$C$2:$C$1541,E6801)</f>
        <v>20</v>
      </c>
      <c r="T6801">
        <f>COUNTIFS(FreightRates!$A$2:$A$1541,C6801,FreightRates!$B$2:$B$1541,B6801,FreightRates!$C$2:$C$1541,E6801,FreightRates!$F$2:$F$1541,D6801,FreightRates!$D$2:$D$1541,"&lt;="&amp;I6801,FreightRates!$E$2:$E$1541,"&gt;="&amp;I6801)</f>
        <v>2</v>
      </c>
    </row>
    <row r="6802" spans="1:20" x14ac:dyDescent="0.25">
      <c r="A6802" s="10">
        <f>OrderList!A6802</f>
        <v>1447423164.7</v>
      </c>
      <c r="B6802" s="10" t="str">
        <f>OrderList!C6802</f>
        <v>PORT04</v>
      </c>
      <c r="C6802" s="10" t="str">
        <f>OrderList!D6802</f>
        <v>V444_0</v>
      </c>
      <c r="D6802" s="10" t="str">
        <f>OrderList!F6802</f>
        <v>DTP</v>
      </c>
      <c r="E6802" s="10" t="str">
        <f>OrderList!L6802</f>
        <v>PORT09</v>
      </c>
      <c r="F6802" s="10" t="str">
        <f>OrderList!K6802</f>
        <v>PLANT03</v>
      </c>
      <c r="G6802" s="10">
        <f>OrderList!J6802</f>
        <v>1668547</v>
      </c>
      <c r="H6802" s="10">
        <f>OrderList!M6802</f>
        <v>1037</v>
      </c>
      <c r="I6802" s="10">
        <f>OrderList!N6802</f>
        <v>5.58</v>
      </c>
      <c r="O6802" s="10">
        <f>COUNTIF(FreightRates!$A$2:$A$1541,C6802)</f>
        <v>39</v>
      </c>
      <c r="Q6802" s="10">
        <f>COUNTIFS(FreightRates!$A$2:$A$1541,C6802,FreightRates!$B$2:$B$1541,B6802,FreightRates!$C$2:$C$1541,E6802)</f>
        <v>20</v>
      </c>
      <c r="T6802">
        <f>COUNTIFS(FreightRates!$A$2:$A$1541,C6802,FreightRates!$B$2:$B$1541,B6802,FreightRates!$C$2:$C$1541,E6802,FreightRates!$F$2:$F$1541,D6802,FreightRates!$D$2:$D$1541,"&lt;="&amp;I6802,FreightRates!$E$2:$E$1541,"&gt;="&amp;I6802)</f>
        <v>2</v>
      </c>
    </row>
    <row r="6803" spans="1:20" x14ac:dyDescent="0.25">
      <c r="A6803" s="10">
        <f>OrderList!A6803</f>
        <v>1447241614.7</v>
      </c>
      <c r="B6803" s="10" t="str">
        <f>OrderList!C6803</f>
        <v>PORT04</v>
      </c>
      <c r="C6803" s="10" t="str">
        <f>OrderList!D6803</f>
        <v>V444_0</v>
      </c>
      <c r="D6803" s="10" t="str">
        <f>OrderList!F6803</f>
        <v>DTP</v>
      </c>
      <c r="E6803" s="10" t="str">
        <f>OrderList!L6803</f>
        <v>PORT09</v>
      </c>
      <c r="F6803" s="10" t="str">
        <f>OrderList!K6803</f>
        <v>PLANT03</v>
      </c>
      <c r="G6803" s="10">
        <f>OrderList!J6803</f>
        <v>1683203</v>
      </c>
      <c r="H6803" s="10">
        <f>OrderList!M6803</f>
        <v>471</v>
      </c>
      <c r="I6803" s="10">
        <f>OrderList!N6803</f>
        <v>4.0789741717623436</v>
      </c>
      <c r="O6803" s="10">
        <f>COUNTIF(FreightRates!$A$2:$A$1541,C6803)</f>
        <v>39</v>
      </c>
      <c r="Q6803" s="10">
        <f>COUNTIFS(FreightRates!$A$2:$A$1541,C6803,FreightRates!$B$2:$B$1541,B6803,FreightRates!$C$2:$C$1541,E6803)</f>
        <v>20</v>
      </c>
      <c r="T6803">
        <f>COUNTIFS(FreightRates!$A$2:$A$1541,C6803,FreightRates!$B$2:$B$1541,B6803,FreightRates!$C$2:$C$1541,E6803,FreightRates!$F$2:$F$1541,D6803,FreightRates!$D$2:$D$1541,"&lt;="&amp;I6803,FreightRates!$E$2:$E$1541,"&gt;="&amp;I6803)</f>
        <v>2</v>
      </c>
    </row>
    <row r="6804" spans="1:20" x14ac:dyDescent="0.25">
      <c r="A6804" s="10">
        <f>OrderList!A6804</f>
        <v>1447421269.7</v>
      </c>
      <c r="B6804" s="10" t="str">
        <f>OrderList!C6804</f>
        <v>PORT04</v>
      </c>
      <c r="C6804" s="10" t="str">
        <f>OrderList!D6804</f>
        <v>V444_0</v>
      </c>
      <c r="D6804" s="10" t="str">
        <f>OrderList!F6804</f>
        <v>DTP</v>
      </c>
      <c r="E6804" s="10" t="str">
        <f>OrderList!L6804</f>
        <v>PORT09</v>
      </c>
      <c r="F6804" s="10" t="str">
        <f>OrderList!K6804</f>
        <v>PLANT03</v>
      </c>
      <c r="G6804" s="10">
        <f>OrderList!J6804</f>
        <v>1699417</v>
      </c>
      <c r="H6804" s="10">
        <f>OrderList!M6804</f>
        <v>10244</v>
      </c>
      <c r="I6804" s="10">
        <f>OrderList!N6804</f>
        <v>21.58849844200639</v>
      </c>
      <c r="O6804" s="10">
        <f>COUNTIF(FreightRates!$A$2:$A$1541,C6804)</f>
        <v>39</v>
      </c>
      <c r="Q6804" s="10">
        <f>COUNTIFS(FreightRates!$A$2:$A$1541,C6804,FreightRates!$B$2:$B$1541,B6804,FreightRates!$C$2:$C$1541,E6804)</f>
        <v>20</v>
      </c>
      <c r="T6804">
        <f>COUNTIFS(FreightRates!$A$2:$A$1541,C6804,FreightRates!$B$2:$B$1541,B6804,FreightRates!$C$2:$C$1541,E6804,FreightRates!$F$2:$F$1541,D6804,FreightRates!$D$2:$D$1541,"&lt;="&amp;I6804,FreightRates!$E$2:$E$1541,"&gt;="&amp;I6804)</f>
        <v>2</v>
      </c>
    </row>
    <row r="6805" spans="1:20" x14ac:dyDescent="0.25">
      <c r="A6805" s="10">
        <f>OrderList!A6805</f>
        <v>1447418986.7</v>
      </c>
      <c r="B6805" s="10" t="str">
        <f>OrderList!C6805</f>
        <v>PORT04</v>
      </c>
      <c r="C6805" s="10" t="str">
        <f>OrderList!D6805</f>
        <v>V444_0</v>
      </c>
      <c r="D6805" s="10" t="str">
        <f>OrderList!F6805</f>
        <v>DTP</v>
      </c>
      <c r="E6805" s="10" t="str">
        <f>OrderList!L6805</f>
        <v>PORT09</v>
      </c>
      <c r="F6805" s="10" t="str">
        <f>OrderList!K6805</f>
        <v>PLANT03</v>
      </c>
      <c r="G6805" s="10">
        <f>OrderList!J6805</f>
        <v>1699417</v>
      </c>
      <c r="H6805" s="10">
        <f>OrderList!M6805</f>
        <v>10237</v>
      </c>
      <c r="I6805" s="10">
        <f>OrderList!N6805</f>
        <v>23.58849844200639</v>
      </c>
      <c r="O6805" s="10">
        <f>COUNTIF(FreightRates!$A$2:$A$1541,C6805)</f>
        <v>39</v>
      </c>
      <c r="Q6805" s="10">
        <f>COUNTIFS(FreightRates!$A$2:$A$1541,C6805,FreightRates!$B$2:$B$1541,B6805,FreightRates!$C$2:$C$1541,E6805)</f>
        <v>20</v>
      </c>
      <c r="T6805">
        <f>COUNTIFS(FreightRates!$A$2:$A$1541,C6805,FreightRates!$B$2:$B$1541,B6805,FreightRates!$C$2:$C$1541,E6805,FreightRates!$F$2:$F$1541,D6805,FreightRates!$D$2:$D$1541,"&lt;="&amp;I6805,FreightRates!$E$2:$E$1541,"&gt;="&amp;I6805)</f>
        <v>2</v>
      </c>
    </row>
    <row r="6806" spans="1:20" x14ac:dyDescent="0.25">
      <c r="A6806" s="10">
        <f>OrderList!A6806</f>
        <v>1447300168.7</v>
      </c>
      <c r="B6806" s="10" t="str">
        <f>OrderList!C6806</f>
        <v>PORT04</v>
      </c>
      <c r="C6806" s="10" t="str">
        <f>OrderList!D6806</f>
        <v>V444_0</v>
      </c>
      <c r="D6806" s="10" t="str">
        <f>OrderList!F6806</f>
        <v>DTP</v>
      </c>
      <c r="E6806" s="10" t="str">
        <f>OrderList!L6806</f>
        <v>PORT09</v>
      </c>
      <c r="F6806" s="10" t="str">
        <f>OrderList!K6806</f>
        <v>PLANT03</v>
      </c>
      <c r="G6806" s="10">
        <f>OrderList!J6806</f>
        <v>1699417</v>
      </c>
      <c r="H6806" s="10">
        <f>OrderList!M6806</f>
        <v>10310</v>
      </c>
      <c r="I6806" s="10">
        <f>OrderList!N6806</f>
        <v>25.58849844200639</v>
      </c>
      <c r="O6806" s="10">
        <f>COUNTIF(FreightRates!$A$2:$A$1541,C6806)</f>
        <v>39</v>
      </c>
      <c r="Q6806" s="10">
        <f>COUNTIFS(FreightRates!$A$2:$A$1541,C6806,FreightRates!$B$2:$B$1541,B6806,FreightRates!$C$2:$C$1541,E6806)</f>
        <v>20</v>
      </c>
      <c r="T6806">
        <f>COUNTIFS(FreightRates!$A$2:$A$1541,C6806,FreightRates!$B$2:$B$1541,B6806,FreightRates!$C$2:$C$1541,E6806,FreightRates!$F$2:$F$1541,D6806,FreightRates!$D$2:$D$1541,"&lt;="&amp;I6806,FreightRates!$E$2:$E$1541,"&gt;="&amp;I6806)</f>
        <v>2</v>
      </c>
    </row>
    <row r="6807" spans="1:20" x14ac:dyDescent="0.25">
      <c r="A6807" s="10">
        <f>OrderList!A6807</f>
        <v>1447421268.7</v>
      </c>
      <c r="B6807" s="10" t="str">
        <f>OrderList!C6807</f>
        <v>PORT04</v>
      </c>
      <c r="C6807" s="10" t="str">
        <f>OrderList!D6807</f>
        <v>V444_0</v>
      </c>
      <c r="D6807" s="10" t="str">
        <f>OrderList!F6807</f>
        <v>DTP</v>
      </c>
      <c r="E6807" s="10" t="str">
        <f>OrderList!L6807</f>
        <v>PORT09</v>
      </c>
      <c r="F6807" s="10" t="str">
        <f>OrderList!K6807</f>
        <v>PLANT03</v>
      </c>
      <c r="G6807" s="10">
        <f>OrderList!J6807</f>
        <v>1699417</v>
      </c>
      <c r="H6807" s="10">
        <f>OrderList!M6807</f>
        <v>12315</v>
      </c>
      <c r="I6807" s="10">
        <f>OrderList!N6807</f>
        <v>29.306198130407669</v>
      </c>
      <c r="O6807" s="10">
        <f>COUNTIF(FreightRates!$A$2:$A$1541,C6807)</f>
        <v>39</v>
      </c>
      <c r="Q6807" s="10">
        <f>COUNTIFS(FreightRates!$A$2:$A$1541,C6807,FreightRates!$B$2:$B$1541,B6807,FreightRates!$C$2:$C$1541,E6807)</f>
        <v>20</v>
      </c>
      <c r="T6807">
        <f>COUNTIFS(FreightRates!$A$2:$A$1541,C6807,FreightRates!$B$2:$B$1541,B6807,FreightRates!$C$2:$C$1541,E6807,FreightRates!$F$2:$F$1541,D6807,FreightRates!$D$2:$D$1541,"&lt;="&amp;I6807,FreightRates!$E$2:$E$1541,"&gt;="&amp;I6807)</f>
        <v>2</v>
      </c>
    </row>
    <row r="6808" spans="1:20" x14ac:dyDescent="0.25">
      <c r="A6808" s="10">
        <f>OrderList!A6808</f>
        <v>1447171209.7</v>
      </c>
      <c r="B6808" s="10" t="str">
        <f>OrderList!C6808</f>
        <v>PORT04</v>
      </c>
      <c r="C6808" s="10" t="str">
        <f>OrderList!D6808</f>
        <v>V444_0</v>
      </c>
      <c r="D6808" s="10" t="str">
        <f>OrderList!F6808</f>
        <v>DTP</v>
      </c>
      <c r="E6808" s="10" t="str">
        <f>OrderList!L6808</f>
        <v>PORT09</v>
      </c>
      <c r="F6808" s="10" t="str">
        <f>OrderList!K6808</f>
        <v>PLANT03</v>
      </c>
      <c r="G6808" s="10">
        <f>OrderList!J6808</f>
        <v>1646909</v>
      </c>
      <c r="H6808" s="10">
        <f>OrderList!M6808</f>
        <v>331</v>
      </c>
      <c r="I6808" s="10">
        <f>OrderList!N6808</f>
        <v>6.5979502904130405E-2</v>
      </c>
      <c r="O6808" s="10">
        <f>COUNTIF(FreightRates!$A$2:$A$1541,C6808)</f>
        <v>39</v>
      </c>
      <c r="Q6808" s="10">
        <f>COUNTIFS(FreightRates!$A$2:$A$1541,C6808,FreightRates!$B$2:$B$1541,B6808,FreightRates!$C$2:$C$1541,E6808)</f>
        <v>20</v>
      </c>
      <c r="T6808">
        <f>COUNTIFS(FreightRates!$A$2:$A$1541,C6808,FreightRates!$B$2:$B$1541,B6808,FreightRates!$C$2:$C$1541,E6808,FreightRates!$F$2:$F$1541,D6808,FreightRates!$D$2:$D$1541,"&lt;="&amp;I6808,FreightRates!$E$2:$E$1541,"&gt;="&amp;I6808)</f>
        <v>2</v>
      </c>
    </row>
    <row r="6809" spans="1:20" x14ac:dyDescent="0.25">
      <c r="A6809" s="10">
        <f>OrderList!A6809</f>
        <v>1447236959.7</v>
      </c>
      <c r="B6809" s="10" t="str">
        <f>OrderList!C6809</f>
        <v>PORT04</v>
      </c>
      <c r="C6809" s="10" t="str">
        <f>OrderList!D6809</f>
        <v>V444_0</v>
      </c>
      <c r="D6809" s="10" t="str">
        <f>OrderList!F6809</f>
        <v>DTP</v>
      </c>
      <c r="E6809" s="10" t="str">
        <f>OrderList!L6809</f>
        <v>PORT09</v>
      </c>
      <c r="F6809" s="10" t="str">
        <f>OrderList!K6809</f>
        <v>PLANT03</v>
      </c>
      <c r="G6809" s="10">
        <f>OrderList!J6809</f>
        <v>1646909</v>
      </c>
      <c r="H6809" s="10">
        <f>OrderList!M6809</f>
        <v>268</v>
      </c>
      <c r="I6809" s="10">
        <f>OrderList!N6809</f>
        <v>0.13195900580826081</v>
      </c>
      <c r="O6809" s="10">
        <f>COUNTIF(FreightRates!$A$2:$A$1541,C6809)</f>
        <v>39</v>
      </c>
      <c r="Q6809" s="10">
        <f>COUNTIFS(FreightRates!$A$2:$A$1541,C6809,FreightRates!$B$2:$B$1541,B6809,FreightRates!$C$2:$C$1541,E6809)</f>
        <v>20</v>
      </c>
      <c r="T6809">
        <f>COUNTIFS(FreightRates!$A$2:$A$1541,C6809,FreightRates!$B$2:$B$1541,B6809,FreightRates!$C$2:$C$1541,E6809,FreightRates!$F$2:$F$1541,D6809,FreightRates!$D$2:$D$1541,"&lt;="&amp;I6809,FreightRates!$E$2:$E$1541,"&gt;="&amp;I6809)</f>
        <v>2</v>
      </c>
    </row>
    <row r="6810" spans="1:20" x14ac:dyDescent="0.25">
      <c r="A6810" s="10">
        <f>OrderList!A6810</f>
        <v>1447171206.7</v>
      </c>
      <c r="B6810" s="10" t="str">
        <f>OrderList!C6810</f>
        <v>PORT04</v>
      </c>
      <c r="C6810" s="10" t="str">
        <f>OrderList!D6810</f>
        <v>V444_0</v>
      </c>
      <c r="D6810" s="10" t="str">
        <f>OrderList!F6810</f>
        <v>DTP</v>
      </c>
      <c r="E6810" s="10" t="str">
        <f>OrderList!L6810</f>
        <v>PORT09</v>
      </c>
      <c r="F6810" s="10" t="str">
        <f>OrderList!K6810</f>
        <v>PLANT03</v>
      </c>
      <c r="G6810" s="10">
        <f>OrderList!J6810</f>
        <v>1646909</v>
      </c>
      <c r="H6810" s="10">
        <f>OrderList!M6810</f>
        <v>334</v>
      </c>
      <c r="I6810" s="10">
        <f>OrderList!N6810</f>
        <v>6.5979502904130405E-2</v>
      </c>
      <c r="O6810" s="10">
        <f>COUNTIF(FreightRates!$A$2:$A$1541,C6810)</f>
        <v>39</v>
      </c>
      <c r="Q6810" s="10">
        <f>COUNTIFS(FreightRates!$A$2:$A$1541,C6810,FreightRates!$B$2:$B$1541,B6810,FreightRates!$C$2:$C$1541,E6810)</f>
        <v>20</v>
      </c>
      <c r="T6810">
        <f>COUNTIFS(FreightRates!$A$2:$A$1541,C6810,FreightRates!$B$2:$B$1541,B6810,FreightRates!$C$2:$C$1541,E6810,FreightRates!$F$2:$F$1541,D6810,FreightRates!$D$2:$D$1541,"&lt;="&amp;I6810,FreightRates!$E$2:$E$1541,"&gt;="&amp;I6810)</f>
        <v>2</v>
      </c>
    </row>
    <row r="6811" spans="1:20" x14ac:dyDescent="0.25">
      <c r="A6811" s="10">
        <f>OrderList!A6811</f>
        <v>1447171208.7</v>
      </c>
      <c r="B6811" s="10" t="str">
        <f>OrderList!C6811</f>
        <v>PORT04</v>
      </c>
      <c r="C6811" s="10" t="str">
        <f>OrderList!D6811</f>
        <v>V444_0</v>
      </c>
      <c r="D6811" s="10" t="str">
        <f>OrderList!F6811</f>
        <v>DTP</v>
      </c>
      <c r="E6811" s="10" t="str">
        <f>OrderList!L6811</f>
        <v>PORT09</v>
      </c>
      <c r="F6811" s="10" t="str">
        <f>OrderList!K6811</f>
        <v>PLANT03</v>
      </c>
      <c r="G6811" s="10">
        <f>OrderList!J6811</f>
        <v>1646909</v>
      </c>
      <c r="H6811" s="10">
        <f>OrderList!M6811</f>
        <v>243</v>
      </c>
      <c r="I6811" s="10">
        <f>OrderList!N6811</f>
        <v>6.5979502904130405E-2</v>
      </c>
      <c r="O6811" s="10">
        <f>COUNTIF(FreightRates!$A$2:$A$1541,C6811)</f>
        <v>39</v>
      </c>
      <c r="Q6811" s="10">
        <f>COUNTIFS(FreightRates!$A$2:$A$1541,C6811,FreightRates!$B$2:$B$1541,B6811,FreightRates!$C$2:$C$1541,E6811)</f>
        <v>20</v>
      </c>
      <c r="T6811">
        <f>COUNTIFS(FreightRates!$A$2:$A$1541,C6811,FreightRates!$B$2:$B$1541,B6811,FreightRates!$C$2:$C$1541,E6811,FreightRates!$F$2:$F$1541,D6811,FreightRates!$D$2:$D$1541,"&lt;="&amp;I6811,FreightRates!$E$2:$E$1541,"&gt;="&amp;I6811)</f>
        <v>2</v>
      </c>
    </row>
    <row r="6812" spans="1:20" x14ac:dyDescent="0.25">
      <c r="A6812" s="10">
        <f>OrderList!A6812</f>
        <v>1447236958.7</v>
      </c>
      <c r="B6812" s="10" t="str">
        <f>OrderList!C6812</f>
        <v>PORT04</v>
      </c>
      <c r="C6812" s="10" t="str">
        <f>OrderList!D6812</f>
        <v>V444_0</v>
      </c>
      <c r="D6812" s="10" t="str">
        <f>OrderList!F6812</f>
        <v>DTP</v>
      </c>
      <c r="E6812" s="10" t="str">
        <f>OrderList!L6812</f>
        <v>PORT09</v>
      </c>
      <c r="F6812" s="10" t="str">
        <f>OrderList!K6812</f>
        <v>PLANT03</v>
      </c>
      <c r="G6812" s="10">
        <f>OrderList!J6812</f>
        <v>1646909</v>
      </c>
      <c r="H6812" s="10">
        <f>OrderList!M6812</f>
        <v>319</v>
      </c>
      <c r="I6812" s="10">
        <f>OrderList!N6812</f>
        <v>0.13195900580826081</v>
      </c>
      <c r="O6812" s="10">
        <f>COUNTIF(FreightRates!$A$2:$A$1541,C6812)</f>
        <v>39</v>
      </c>
      <c r="Q6812" s="10">
        <f>COUNTIFS(FreightRates!$A$2:$A$1541,C6812,FreightRates!$B$2:$B$1541,B6812,FreightRates!$C$2:$C$1541,E6812)</f>
        <v>20</v>
      </c>
      <c r="T6812">
        <f>COUNTIFS(FreightRates!$A$2:$A$1541,C6812,FreightRates!$B$2:$B$1541,B6812,FreightRates!$C$2:$C$1541,E6812,FreightRates!$F$2:$F$1541,D6812,FreightRates!$D$2:$D$1541,"&lt;="&amp;I6812,FreightRates!$E$2:$E$1541,"&gt;="&amp;I6812)</f>
        <v>2</v>
      </c>
    </row>
    <row r="6813" spans="1:20" x14ac:dyDescent="0.25">
      <c r="A6813" s="10">
        <f>OrderList!A6813</f>
        <v>1447171207.7</v>
      </c>
      <c r="B6813" s="10" t="str">
        <f>OrderList!C6813</f>
        <v>PORT04</v>
      </c>
      <c r="C6813" s="10" t="str">
        <f>OrderList!D6813</f>
        <v>V444_0</v>
      </c>
      <c r="D6813" s="10" t="str">
        <f>OrderList!F6813</f>
        <v>DTP</v>
      </c>
      <c r="E6813" s="10" t="str">
        <f>OrderList!L6813</f>
        <v>PORT09</v>
      </c>
      <c r="F6813" s="10" t="str">
        <f>OrderList!K6813</f>
        <v>PLANT03</v>
      </c>
      <c r="G6813" s="10">
        <f>OrderList!J6813</f>
        <v>1646909</v>
      </c>
      <c r="H6813" s="10">
        <f>OrderList!M6813</f>
        <v>241</v>
      </c>
      <c r="I6813" s="10">
        <f>OrderList!N6813</f>
        <v>6.5979502904130405E-2</v>
      </c>
      <c r="O6813" s="10">
        <f>COUNTIF(FreightRates!$A$2:$A$1541,C6813)</f>
        <v>39</v>
      </c>
      <c r="Q6813" s="10">
        <f>COUNTIFS(FreightRates!$A$2:$A$1541,C6813,FreightRates!$B$2:$B$1541,B6813,FreightRates!$C$2:$C$1541,E6813)</f>
        <v>20</v>
      </c>
      <c r="T6813">
        <f>COUNTIFS(FreightRates!$A$2:$A$1541,C6813,FreightRates!$B$2:$B$1541,B6813,FreightRates!$C$2:$C$1541,E6813,FreightRates!$F$2:$F$1541,D6813,FreightRates!$D$2:$D$1541,"&lt;="&amp;I6813,FreightRates!$E$2:$E$1541,"&gt;="&amp;I6813)</f>
        <v>2</v>
      </c>
    </row>
    <row r="6814" spans="1:20" x14ac:dyDescent="0.25">
      <c r="A6814" s="10">
        <f>OrderList!A6814</f>
        <v>1447236957.7</v>
      </c>
      <c r="B6814" s="10" t="str">
        <f>OrderList!C6814</f>
        <v>PORT04</v>
      </c>
      <c r="C6814" s="10" t="str">
        <f>OrderList!D6814</f>
        <v>V444_0</v>
      </c>
      <c r="D6814" s="10" t="str">
        <f>OrderList!F6814</f>
        <v>DTP</v>
      </c>
      <c r="E6814" s="10" t="str">
        <f>OrderList!L6814</f>
        <v>PORT09</v>
      </c>
      <c r="F6814" s="10" t="str">
        <f>OrderList!K6814</f>
        <v>PLANT03</v>
      </c>
      <c r="G6814" s="10">
        <f>OrderList!J6814</f>
        <v>1646909</v>
      </c>
      <c r="H6814" s="10">
        <f>OrderList!M6814</f>
        <v>257</v>
      </c>
      <c r="I6814" s="10">
        <f>OrderList!N6814</f>
        <v>0.13195900580826081</v>
      </c>
      <c r="O6814" s="10">
        <f>COUNTIF(FreightRates!$A$2:$A$1541,C6814)</f>
        <v>39</v>
      </c>
      <c r="Q6814" s="10">
        <f>COUNTIFS(FreightRates!$A$2:$A$1541,C6814,FreightRates!$B$2:$B$1541,B6814,FreightRates!$C$2:$C$1541,E6814)</f>
        <v>20</v>
      </c>
      <c r="T6814">
        <f>COUNTIFS(FreightRates!$A$2:$A$1541,C6814,FreightRates!$B$2:$B$1541,B6814,FreightRates!$C$2:$C$1541,E6814,FreightRates!$F$2:$F$1541,D6814,FreightRates!$D$2:$D$1541,"&lt;="&amp;I6814,FreightRates!$E$2:$E$1541,"&gt;="&amp;I6814)</f>
        <v>2</v>
      </c>
    </row>
    <row r="6815" spans="1:20" x14ac:dyDescent="0.25">
      <c r="A6815" s="10">
        <f>OrderList!A6815</f>
        <v>1447171205.7</v>
      </c>
      <c r="B6815" s="10" t="str">
        <f>OrderList!C6815</f>
        <v>PORT04</v>
      </c>
      <c r="C6815" s="10" t="str">
        <f>OrderList!D6815</f>
        <v>V444_0</v>
      </c>
      <c r="D6815" s="10" t="str">
        <f>OrderList!F6815</f>
        <v>DTP</v>
      </c>
      <c r="E6815" s="10" t="str">
        <f>OrderList!L6815</f>
        <v>PORT09</v>
      </c>
      <c r="F6815" s="10" t="str">
        <f>OrderList!K6815</f>
        <v>PLANT03</v>
      </c>
      <c r="G6815" s="10">
        <f>OrderList!J6815</f>
        <v>1646909</v>
      </c>
      <c r="H6815" s="10">
        <f>OrderList!M6815</f>
        <v>250</v>
      </c>
      <c r="I6815" s="10">
        <f>OrderList!N6815</f>
        <v>6.5979502904130405E-2</v>
      </c>
      <c r="O6815" s="10">
        <f>COUNTIF(FreightRates!$A$2:$A$1541,C6815)</f>
        <v>39</v>
      </c>
      <c r="Q6815" s="10">
        <f>COUNTIFS(FreightRates!$A$2:$A$1541,C6815,FreightRates!$B$2:$B$1541,B6815,FreightRates!$C$2:$C$1541,E6815)</f>
        <v>20</v>
      </c>
      <c r="T6815">
        <f>COUNTIFS(FreightRates!$A$2:$A$1541,C6815,FreightRates!$B$2:$B$1541,B6815,FreightRates!$C$2:$C$1541,E6815,FreightRates!$F$2:$F$1541,D6815,FreightRates!$D$2:$D$1541,"&lt;="&amp;I6815,FreightRates!$E$2:$E$1541,"&gt;="&amp;I6815)</f>
        <v>2</v>
      </c>
    </row>
    <row r="6816" spans="1:20" x14ac:dyDescent="0.25">
      <c r="A6816" s="10">
        <f>OrderList!A6816</f>
        <v>1447236961.7</v>
      </c>
      <c r="B6816" s="10" t="str">
        <f>OrderList!C6816</f>
        <v>PORT04</v>
      </c>
      <c r="C6816" s="10" t="str">
        <f>OrderList!D6816</f>
        <v>V444_0</v>
      </c>
      <c r="D6816" s="10" t="str">
        <f>OrderList!F6816</f>
        <v>DTP</v>
      </c>
      <c r="E6816" s="10" t="str">
        <f>OrderList!L6816</f>
        <v>PORT09</v>
      </c>
      <c r="F6816" s="10" t="str">
        <f>OrderList!K6816</f>
        <v>PLANT03</v>
      </c>
      <c r="G6816" s="10">
        <f>OrderList!J6816</f>
        <v>1646909</v>
      </c>
      <c r="H6816" s="10">
        <f>OrderList!M6816</f>
        <v>305</v>
      </c>
      <c r="I6816" s="10">
        <f>OrderList!N6816</f>
        <v>0.13195900580826081</v>
      </c>
      <c r="O6816" s="10">
        <f>COUNTIF(FreightRates!$A$2:$A$1541,C6816)</f>
        <v>39</v>
      </c>
      <c r="Q6816" s="10">
        <f>COUNTIFS(FreightRates!$A$2:$A$1541,C6816,FreightRates!$B$2:$B$1541,B6816,FreightRates!$C$2:$C$1541,E6816)</f>
        <v>20</v>
      </c>
      <c r="T6816">
        <f>COUNTIFS(FreightRates!$A$2:$A$1541,C6816,FreightRates!$B$2:$B$1541,B6816,FreightRates!$C$2:$C$1541,E6816,FreightRates!$F$2:$F$1541,D6816,FreightRates!$D$2:$D$1541,"&lt;="&amp;I6816,FreightRates!$E$2:$E$1541,"&gt;="&amp;I6816)</f>
        <v>2</v>
      </c>
    </row>
    <row r="6817" spans="1:20" x14ac:dyDescent="0.25">
      <c r="A6817" s="10">
        <f>OrderList!A6817</f>
        <v>1447236960.7</v>
      </c>
      <c r="B6817" s="10" t="str">
        <f>OrderList!C6817</f>
        <v>PORT04</v>
      </c>
      <c r="C6817" s="10" t="str">
        <f>OrderList!D6817</f>
        <v>V444_0</v>
      </c>
      <c r="D6817" s="10" t="str">
        <f>OrderList!F6817</f>
        <v>DTP</v>
      </c>
      <c r="E6817" s="10" t="str">
        <f>OrderList!L6817</f>
        <v>PORT09</v>
      </c>
      <c r="F6817" s="10" t="str">
        <f>OrderList!K6817</f>
        <v>PLANT03</v>
      </c>
      <c r="G6817" s="10">
        <f>OrderList!J6817</f>
        <v>1646909</v>
      </c>
      <c r="H6817" s="10">
        <f>OrderList!M6817</f>
        <v>255</v>
      </c>
      <c r="I6817" s="10">
        <f>OrderList!N6817</f>
        <v>0.13195900580826081</v>
      </c>
      <c r="O6817" s="10">
        <f>COUNTIF(FreightRates!$A$2:$A$1541,C6817)</f>
        <v>39</v>
      </c>
      <c r="Q6817" s="10">
        <f>COUNTIFS(FreightRates!$A$2:$A$1541,C6817,FreightRates!$B$2:$B$1541,B6817,FreightRates!$C$2:$C$1541,E6817)</f>
        <v>20</v>
      </c>
      <c r="T6817">
        <f>COUNTIFS(FreightRates!$A$2:$A$1541,C6817,FreightRates!$B$2:$B$1541,B6817,FreightRates!$C$2:$C$1541,E6817,FreightRates!$F$2:$F$1541,D6817,FreightRates!$D$2:$D$1541,"&lt;="&amp;I6817,FreightRates!$E$2:$E$1541,"&gt;="&amp;I6817)</f>
        <v>2</v>
      </c>
    </row>
    <row r="6818" spans="1:20" x14ac:dyDescent="0.25">
      <c r="A6818" s="10">
        <f>OrderList!A6818</f>
        <v>1447146772.7</v>
      </c>
      <c r="B6818" s="10" t="str">
        <f>OrderList!C6818</f>
        <v>PORT04</v>
      </c>
      <c r="C6818" s="10" t="str">
        <f>OrderList!D6818</f>
        <v>V444_0</v>
      </c>
      <c r="D6818" s="10" t="str">
        <f>OrderList!F6818</f>
        <v>DTP</v>
      </c>
      <c r="E6818" s="10" t="str">
        <f>OrderList!L6818</f>
        <v>PORT09</v>
      </c>
      <c r="F6818" s="10" t="str">
        <f>OrderList!K6818</f>
        <v>PLANT03</v>
      </c>
      <c r="G6818" s="10">
        <f>OrderList!J6818</f>
        <v>1672117</v>
      </c>
      <c r="H6818" s="10">
        <f>OrderList!M6818</f>
        <v>253</v>
      </c>
      <c r="I6818" s="10">
        <f>OrderList!N6818</f>
        <v>1.1368000000000003</v>
      </c>
      <c r="O6818" s="10">
        <f>COUNTIF(FreightRates!$A$2:$A$1541,C6818)</f>
        <v>39</v>
      </c>
      <c r="Q6818" s="10">
        <f>COUNTIFS(FreightRates!$A$2:$A$1541,C6818,FreightRates!$B$2:$B$1541,B6818,FreightRates!$C$2:$C$1541,E6818)</f>
        <v>20</v>
      </c>
      <c r="T6818">
        <f>COUNTIFS(FreightRates!$A$2:$A$1541,C6818,FreightRates!$B$2:$B$1541,B6818,FreightRates!$C$2:$C$1541,E6818,FreightRates!$F$2:$F$1541,D6818,FreightRates!$D$2:$D$1541,"&lt;="&amp;I6818,FreightRates!$E$2:$E$1541,"&gt;="&amp;I6818)</f>
        <v>2</v>
      </c>
    </row>
    <row r="6819" spans="1:20" x14ac:dyDescent="0.25">
      <c r="A6819" s="10">
        <f>OrderList!A6819</f>
        <v>1447265563.7</v>
      </c>
      <c r="B6819" s="10" t="str">
        <f>OrderList!C6819</f>
        <v>PORT04</v>
      </c>
      <c r="C6819" s="10" t="str">
        <f>OrderList!D6819</f>
        <v>V444_0</v>
      </c>
      <c r="D6819" s="10" t="str">
        <f>OrderList!F6819</f>
        <v>DTP</v>
      </c>
      <c r="E6819" s="10" t="str">
        <f>OrderList!L6819</f>
        <v>PORT09</v>
      </c>
      <c r="F6819" s="10" t="str">
        <f>OrderList!K6819</f>
        <v>PLANT03</v>
      </c>
      <c r="G6819" s="10">
        <f>OrderList!J6819</f>
        <v>1672117</v>
      </c>
      <c r="H6819" s="10">
        <f>OrderList!M6819</f>
        <v>250</v>
      </c>
      <c r="I6819" s="10">
        <f>OrderList!N6819</f>
        <v>0.32480000000000009</v>
      </c>
      <c r="O6819" s="10">
        <f>COUNTIF(FreightRates!$A$2:$A$1541,C6819)</f>
        <v>39</v>
      </c>
      <c r="Q6819" s="10">
        <f>COUNTIFS(FreightRates!$A$2:$A$1541,C6819,FreightRates!$B$2:$B$1541,B6819,FreightRates!$C$2:$C$1541,E6819)</f>
        <v>20</v>
      </c>
      <c r="T6819">
        <f>COUNTIFS(FreightRates!$A$2:$A$1541,C6819,FreightRates!$B$2:$B$1541,B6819,FreightRates!$C$2:$C$1541,E6819,FreightRates!$F$2:$F$1541,D6819,FreightRates!$D$2:$D$1541,"&lt;="&amp;I6819,FreightRates!$E$2:$E$1541,"&gt;="&amp;I6819)</f>
        <v>2</v>
      </c>
    </row>
    <row r="6820" spans="1:20" x14ac:dyDescent="0.25">
      <c r="A6820" s="10">
        <f>OrderList!A6820</f>
        <v>1447227034.7</v>
      </c>
      <c r="B6820" s="10" t="str">
        <f>OrderList!C6820</f>
        <v>PORT04</v>
      </c>
      <c r="C6820" s="10" t="str">
        <f>OrderList!D6820</f>
        <v>V444_0</v>
      </c>
      <c r="D6820" s="10" t="str">
        <f>OrderList!F6820</f>
        <v>DTP</v>
      </c>
      <c r="E6820" s="10" t="str">
        <f>OrderList!L6820</f>
        <v>PORT09</v>
      </c>
      <c r="F6820" s="10" t="str">
        <f>OrderList!K6820</f>
        <v>PLANT03</v>
      </c>
      <c r="G6820" s="10">
        <f>OrderList!J6820</f>
        <v>1672117</v>
      </c>
      <c r="H6820" s="10">
        <f>OrderList!M6820</f>
        <v>263</v>
      </c>
      <c r="I6820" s="10">
        <f>OrderList!N6820</f>
        <v>0.32480000000000009</v>
      </c>
      <c r="O6820" s="10">
        <f>COUNTIF(FreightRates!$A$2:$A$1541,C6820)</f>
        <v>39</v>
      </c>
      <c r="Q6820" s="10">
        <f>COUNTIFS(FreightRates!$A$2:$A$1541,C6820,FreightRates!$B$2:$B$1541,B6820,FreightRates!$C$2:$C$1541,E6820)</f>
        <v>20</v>
      </c>
      <c r="T6820">
        <f>COUNTIFS(FreightRates!$A$2:$A$1541,C6820,FreightRates!$B$2:$B$1541,B6820,FreightRates!$C$2:$C$1541,E6820,FreightRates!$F$2:$F$1541,D6820,FreightRates!$D$2:$D$1541,"&lt;="&amp;I6820,FreightRates!$E$2:$E$1541,"&gt;="&amp;I6820)</f>
        <v>2</v>
      </c>
    </row>
    <row r="6821" spans="1:20" x14ac:dyDescent="0.25">
      <c r="A6821" s="10">
        <f>OrderList!A6821</f>
        <v>1447241399.7</v>
      </c>
      <c r="B6821" s="10" t="str">
        <f>OrderList!C6821</f>
        <v>PORT04</v>
      </c>
      <c r="C6821" s="10" t="str">
        <f>OrderList!D6821</f>
        <v>V444_0</v>
      </c>
      <c r="D6821" s="10" t="str">
        <f>OrderList!F6821</f>
        <v>DTP</v>
      </c>
      <c r="E6821" s="10" t="str">
        <f>OrderList!L6821</f>
        <v>PORT09</v>
      </c>
      <c r="F6821" s="10" t="str">
        <f>OrderList!K6821</f>
        <v>PLANT03</v>
      </c>
      <c r="G6821" s="10">
        <f>OrderList!J6821</f>
        <v>1672117</v>
      </c>
      <c r="H6821" s="10">
        <f>OrderList!M6821</f>
        <v>325</v>
      </c>
      <c r="I6821" s="10">
        <f>OrderList!N6821</f>
        <v>0.32480000000000009</v>
      </c>
      <c r="O6821" s="10">
        <f>COUNTIF(FreightRates!$A$2:$A$1541,C6821)</f>
        <v>39</v>
      </c>
      <c r="Q6821" s="10">
        <f>COUNTIFS(FreightRates!$A$2:$A$1541,C6821,FreightRates!$B$2:$B$1541,B6821,FreightRates!$C$2:$C$1541,E6821)</f>
        <v>20</v>
      </c>
      <c r="T6821">
        <f>COUNTIFS(FreightRates!$A$2:$A$1541,C6821,FreightRates!$B$2:$B$1541,B6821,FreightRates!$C$2:$C$1541,E6821,FreightRates!$F$2:$F$1541,D6821,FreightRates!$D$2:$D$1541,"&lt;="&amp;I6821,FreightRates!$E$2:$E$1541,"&gt;="&amp;I6821)</f>
        <v>2</v>
      </c>
    </row>
    <row r="6822" spans="1:20" x14ac:dyDescent="0.25">
      <c r="A6822" s="10">
        <f>OrderList!A6822</f>
        <v>1447164294.7</v>
      </c>
      <c r="B6822" s="10" t="str">
        <f>OrderList!C6822</f>
        <v>PORT04</v>
      </c>
      <c r="C6822" s="10" t="str">
        <f>OrderList!D6822</f>
        <v>V444_0</v>
      </c>
      <c r="D6822" s="10" t="str">
        <f>OrderList!F6822</f>
        <v>DTP</v>
      </c>
      <c r="E6822" s="10" t="str">
        <f>OrderList!L6822</f>
        <v>PORT09</v>
      </c>
      <c r="F6822" s="10" t="str">
        <f>OrderList!K6822</f>
        <v>PLANT03</v>
      </c>
      <c r="G6822" s="10">
        <f>OrderList!J6822</f>
        <v>1672117</v>
      </c>
      <c r="H6822" s="10">
        <f>OrderList!M6822</f>
        <v>300</v>
      </c>
      <c r="I6822" s="10">
        <f>OrderList!N6822</f>
        <v>0.32480000000000009</v>
      </c>
      <c r="O6822" s="10">
        <f>COUNTIF(FreightRates!$A$2:$A$1541,C6822)</f>
        <v>39</v>
      </c>
      <c r="Q6822" s="10">
        <f>COUNTIFS(FreightRates!$A$2:$A$1541,C6822,FreightRates!$B$2:$B$1541,B6822,FreightRates!$C$2:$C$1541,E6822)</f>
        <v>20</v>
      </c>
      <c r="T6822">
        <f>COUNTIFS(FreightRates!$A$2:$A$1541,C6822,FreightRates!$B$2:$B$1541,B6822,FreightRates!$C$2:$C$1541,E6822,FreightRates!$F$2:$F$1541,D6822,FreightRates!$D$2:$D$1541,"&lt;="&amp;I6822,FreightRates!$E$2:$E$1541,"&gt;="&amp;I6822)</f>
        <v>2</v>
      </c>
    </row>
    <row r="6823" spans="1:20" x14ac:dyDescent="0.25">
      <c r="A6823" s="10">
        <f>OrderList!A6823</f>
        <v>1447281318.7</v>
      </c>
      <c r="B6823" s="10" t="str">
        <f>OrderList!C6823</f>
        <v>PORT04</v>
      </c>
      <c r="C6823" s="10" t="str">
        <f>OrderList!D6823</f>
        <v>V444_0</v>
      </c>
      <c r="D6823" s="10" t="str">
        <f>OrderList!F6823</f>
        <v>DTP</v>
      </c>
      <c r="E6823" s="10" t="str">
        <f>OrderList!L6823</f>
        <v>PORT09</v>
      </c>
      <c r="F6823" s="10" t="str">
        <f>OrderList!K6823</f>
        <v>PLANT03</v>
      </c>
      <c r="G6823" s="10">
        <f>OrderList!J6823</f>
        <v>1672117</v>
      </c>
      <c r="H6823" s="10">
        <f>OrderList!M6823</f>
        <v>289</v>
      </c>
      <c r="I6823" s="10">
        <f>OrderList!N6823</f>
        <v>0.64960000000000018</v>
      </c>
      <c r="O6823" s="10">
        <f>COUNTIF(FreightRates!$A$2:$A$1541,C6823)</f>
        <v>39</v>
      </c>
      <c r="Q6823" s="10">
        <f>COUNTIFS(FreightRates!$A$2:$A$1541,C6823,FreightRates!$B$2:$B$1541,B6823,FreightRates!$C$2:$C$1541,E6823)</f>
        <v>20</v>
      </c>
      <c r="T6823">
        <f>COUNTIFS(FreightRates!$A$2:$A$1541,C6823,FreightRates!$B$2:$B$1541,B6823,FreightRates!$C$2:$C$1541,E6823,FreightRates!$F$2:$F$1541,D6823,FreightRates!$D$2:$D$1541,"&lt;="&amp;I6823,FreightRates!$E$2:$E$1541,"&gt;="&amp;I6823)</f>
        <v>2</v>
      </c>
    </row>
    <row r="6824" spans="1:20" x14ac:dyDescent="0.25">
      <c r="A6824" s="10">
        <f>OrderList!A6824</f>
        <v>1447227035.7</v>
      </c>
      <c r="B6824" s="10" t="str">
        <f>OrderList!C6824</f>
        <v>PORT04</v>
      </c>
      <c r="C6824" s="10" t="str">
        <f>OrderList!D6824</f>
        <v>V444_0</v>
      </c>
      <c r="D6824" s="10" t="str">
        <f>OrderList!F6824</f>
        <v>DTP</v>
      </c>
      <c r="E6824" s="10" t="str">
        <f>OrderList!L6824</f>
        <v>PORT09</v>
      </c>
      <c r="F6824" s="10" t="str">
        <f>OrderList!K6824</f>
        <v>PLANT03</v>
      </c>
      <c r="G6824" s="10">
        <f>OrderList!J6824</f>
        <v>1672117</v>
      </c>
      <c r="H6824" s="10">
        <f>OrderList!M6824</f>
        <v>309</v>
      </c>
      <c r="I6824" s="10">
        <f>OrderList!N6824</f>
        <v>0.81200000000000028</v>
      </c>
      <c r="O6824" s="10">
        <f>COUNTIF(FreightRates!$A$2:$A$1541,C6824)</f>
        <v>39</v>
      </c>
      <c r="Q6824" s="10">
        <f>COUNTIFS(FreightRates!$A$2:$A$1541,C6824,FreightRates!$B$2:$B$1541,B6824,FreightRates!$C$2:$C$1541,E6824)</f>
        <v>20</v>
      </c>
      <c r="T6824">
        <f>COUNTIFS(FreightRates!$A$2:$A$1541,C6824,FreightRates!$B$2:$B$1541,B6824,FreightRates!$C$2:$C$1541,E6824,FreightRates!$F$2:$F$1541,D6824,FreightRates!$D$2:$D$1541,"&lt;="&amp;I6824,FreightRates!$E$2:$E$1541,"&gt;="&amp;I6824)</f>
        <v>2</v>
      </c>
    </row>
    <row r="6825" spans="1:20" x14ac:dyDescent="0.25">
      <c r="A6825" s="10">
        <f>OrderList!A6825</f>
        <v>1447200583.7</v>
      </c>
      <c r="B6825" s="10" t="str">
        <f>OrderList!C6825</f>
        <v>PORT04</v>
      </c>
      <c r="C6825" s="10" t="str">
        <f>OrderList!D6825</f>
        <v>V444_0</v>
      </c>
      <c r="D6825" s="10" t="str">
        <f>OrderList!F6825</f>
        <v>DTP</v>
      </c>
      <c r="E6825" s="10" t="str">
        <f>OrderList!L6825</f>
        <v>PORT09</v>
      </c>
      <c r="F6825" s="10" t="str">
        <f>OrderList!K6825</f>
        <v>PLANT03</v>
      </c>
      <c r="G6825" s="10">
        <f>OrderList!J6825</f>
        <v>1672088</v>
      </c>
      <c r="H6825" s="10">
        <f>OrderList!M6825</f>
        <v>342</v>
      </c>
      <c r="I6825" s="10">
        <f>OrderList!N6825</f>
        <v>4.72</v>
      </c>
      <c r="O6825" s="10">
        <f>COUNTIF(FreightRates!$A$2:$A$1541,C6825)</f>
        <v>39</v>
      </c>
      <c r="Q6825" s="10">
        <f>COUNTIFS(FreightRates!$A$2:$A$1541,C6825,FreightRates!$B$2:$B$1541,B6825,FreightRates!$C$2:$C$1541,E6825)</f>
        <v>20</v>
      </c>
      <c r="T6825">
        <f>COUNTIFS(FreightRates!$A$2:$A$1541,C6825,FreightRates!$B$2:$B$1541,B6825,FreightRates!$C$2:$C$1541,E6825,FreightRates!$F$2:$F$1541,D6825,FreightRates!$D$2:$D$1541,"&lt;="&amp;I6825,FreightRates!$E$2:$E$1541,"&gt;="&amp;I6825)</f>
        <v>2</v>
      </c>
    </row>
    <row r="6826" spans="1:20" x14ac:dyDescent="0.25">
      <c r="A6826" s="10">
        <f>OrderList!A6826</f>
        <v>1447200632.7</v>
      </c>
      <c r="B6826" s="10" t="str">
        <f>OrderList!C6826</f>
        <v>PORT04</v>
      </c>
      <c r="C6826" s="10" t="str">
        <f>OrderList!D6826</f>
        <v>V444_0</v>
      </c>
      <c r="D6826" s="10" t="str">
        <f>OrderList!F6826</f>
        <v>DTP</v>
      </c>
      <c r="E6826" s="10" t="str">
        <f>OrderList!L6826</f>
        <v>PORT09</v>
      </c>
      <c r="F6826" s="10" t="str">
        <f>OrderList!K6826</f>
        <v>PLANT03</v>
      </c>
      <c r="G6826" s="10">
        <f>OrderList!J6826</f>
        <v>1671836</v>
      </c>
      <c r="H6826" s="10">
        <f>OrderList!M6826</f>
        <v>319</v>
      </c>
      <c r="I6826" s="10">
        <f>OrderList!N6826</f>
        <v>0.29537081977922136</v>
      </c>
      <c r="O6826" s="10">
        <f>COUNTIF(FreightRates!$A$2:$A$1541,C6826)</f>
        <v>39</v>
      </c>
      <c r="Q6826" s="10">
        <f>COUNTIFS(FreightRates!$A$2:$A$1541,C6826,FreightRates!$B$2:$B$1541,B6826,FreightRates!$C$2:$C$1541,E6826)</f>
        <v>20</v>
      </c>
      <c r="T6826">
        <f>COUNTIFS(FreightRates!$A$2:$A$1541,C6826,FreightRates!$B$2:$B$1541,B6826,FreightRates!$C$2:$C$1541,E6826,FreightRates!$F$2:$F$1541,D6826,FreightRates!$D$2:$D$1541,"&lt;="&amp;I6826,FreightRates!$E$2:$E$1541,"&gt;="&amp;I6826)</f>
        <v>2</v>
      </c>
    </row>
    <row r="6827" spans="1:20" x14ac:dyDescent="0.25">
      <c r="A6827" s="10">
        <f>OrderList!A6827</f>
        <v>1447200617.7</v>
      </c>
      <c r="B6827" s="10" t="str">
        <f>OrderList!C6827</f>
        <v>PORT04</v>
      </c>
      <c r="C6827" s="10" t="str">
        <f>OrderList!D6827</f>
        <v>V444_0</v>
      </c>
      <c r="D6827" s="10" t="str">
        <f>OrderList!F6827</f>
        <v>DTP</v>
      </c>
      <c r="E6827" s="10" t="str">
        <f>OrderList!L6827</f>
        <v>PORT09</v>
      </c>
      <c r="F6827" s="10" t="str">
        <f>OrderList!K6827</f>
        <v>PLANT03</v>
      </c>
      <c r="G6827" s="10">
        <f>OrderList!J6827</f>
        <v>1671836</v>
      </c>
      <c r="H6827" s="10">
        <f>OrderList!M6827</f>
        <v>257</v>
      </c>
      <c r="I6827" s="10">
        <f>OrderList!N6827</f>
        <v>1.7722249186753283</v>
      </c>
      <c r="O6827" s="10">
        <f>COUNTIF(FreightRates!$A$2:$A$1541,C6827)</f>
        <v>39</v>
      </c>
      <c r="Q6827" s="10">
        <f>COUNTIFS(FreightRates!$A$2:$A$1541,C6827,FreightRates!$B$2:$B$1541,B6827,FreightRates!$C$2:$C$1541,E6827)</f>
        <v>20</v>
      </c>
      <c r="T6827">
        <f>COUNTIFS(FreightRates!$A$2:$A$1541,C6827,FreightRates!$B$2:$B$1541,B6827,FreightRates!$C$2:$C$1541,E6827,FreightRates!$F$2:$F$1541,D6827,FreightRates!$D$2:$D$1541,"&lt;="&amp;I6827,FreightRates!$E$2:$E$1541,"&gt;="&amp;I6827)</f>
        <v>2</v>
      </c>
    </row>
    <row r="6828" spans="1:20" x14ac:dyDescent="0.25">
      <c r="A6828" s="10">
        <f>OrderList!A6828</f>
        <v>1447200626.7</v>
      </c>
      <c r="B6828" s="10" t="str">
        <f>OrderList!C6828</f>
        <v>PORT04</v>
      </c>
      <c r="C6828" s="10" t="str">
        <f>OrderList!D6828</f>
        <v>V444_0</v>
      </c>
      <c r="D6828" s="10" t="str">
        <f>OrderList!F6828</f>
        <v>DTP</v>
      </c>
      <c r="E6828" s="10" t="str">
        <f>OrderList!L6828</f>
        <v>PORT09</v>
      </c>
      <c r="F6828" s="10" t="str">
        <f>OrderList!K6828</f>
        <v>PLANT03</v>
      </c>
      <c r="G6828" s="10">
        <f>OrderList!J6828</f>
        <v>1672088</v>
      </c>
      <c r="H6828" s="10">
        <f>OrderList!M6828</f>
        <v>296</v>
      </c>
      <c r="I6828" s="10">
        <f>OrderList!N6828</f>
        <v>5.8</v>
      </c>
      <c r="O6828" s="10">
        <f>COUNTIF(FreightRates!$A$2:$A$1541,C6828)</f>
        <v>39</v>
      </c>
      <c r="Q6828" s="10">
        <f>COUNTIFS(FreightRates!$A$2:$A$1541,C6828,FreightRates!$B$2:$B$1541,B6828,FreightRates!$C$2:$C$1541,E6828)</f>
        <v>20</v>
      </c>
      <c r="T6828">
        <f>COUNTIFS(FreightRates!$A$2:$A$1541,C6828,FreightRates!$B$2:$B$1541,B6828,FreightRates!$C$2:$C$1541,E6828,FreightRates!$F$2:$F$1541,D6828,FreightRates!$D$2:$D$1541,"&lt;="&amp;I6828,FreightRates!$E$2:$E$1541,"&gt;="&amp;I6828)</f>
        <v>2</v>
      </c>
    </row>
    <row r="6829" spans="1:20" x14ac:dyDescent="0.25">
      <c r="A6829" s="10">
        <f>OrderList!A6829</f>
        <v>1447200355.7</v>
      </c>
      <c r="B6829" s="10" t="str">
        <f>OrderList!C6829</f>
        <v>PORT04</v>
      </c>
      <c r="C6829" s="10" t="str">
        <f>OrderList!D6829</f>
        <v>V444_0</v>
      </c>
      <c r="D6829" s="10" t="str">
        <f>OrderList!F6829</f>
        <v>DTP</v>
      </c>
      <c r="E6829" s="10" t="str">
        <f>OrderList!L6829</f>
        <v>PORT09</v>
      </c>
      <c r="F6829" s="10" t="str">
        <f>OrderList!K6829</f>
        <v>PLANT03</v>
      </c>
      <c r="G6829" s="10">
        <f>OrderList!J6829</f>
        <v>1672085</v>
      </c>
      <c r="H6829" s="10">
        <f>OrderList!M6829</f>
        <v>290</v>
      </c>
      <c r="I6829" s="10">
        <f>OrderList!N6829</f>
        <v>1.13345385089726</v>
      </c>
      <c r="O6829" s="10">
        <f>COUNTIF(FreightRates!$A$2:$A$1541,C6829)</f>
        <v>39</v>
      </c>
      <c r="Q6829" s="10">
        <f>COUNTIFS(FreightRates!$A$2:$A$1541,C6829,FreightRates!$B$2:$B$1541,B6829,FreightRates!$C$2:$C$1541,E6829)</f>
        <v>20</v>
      </c>
      <c r="T6829">
        <f>COUNTIFS(FreightRates!$A$2:$A$1541,C6829,FreightRates!$B$2:$B$1541,B6829,FreightRates!$C$2:$C$1541,E6829,FreightRates!$F$2:$F$1541,D6829,FreightRates!$D$2:$D$1541,"&lt;="&amp;I6829,FreightRates!$E$2:$E$1541,"&gt;="&amp;I6829)</f>
        <v>2</v>
      </c>
    </row>
    <row r="6830" spans="1:20" x14ac:dyDescent="0.25">
      <c r="A6830" s="10">
        <f>OrderList!A6830</f>
        <v>1447200578.7</v>
      </c>
      <c r="B6830" s="10" t="str">
        <f>OrderList!C6830</f>
        <v>PORT04</v>
      </c>
      <c r="C6830" s="10" t="str">
        <f>OrderList!D6830</f>
        <v>V444_0</v>
      </c>
      <c r="D6830" s="10" t="str">
        <f>OrderList!F6830</f>
        <v>DTP</v>
      </c>
      <c r="E6830" s="10" t="str">
        <f>OrderList!L6830</f>
        <v>PORT09</v>
      </c>
      <c r="F6830" s="10" t="str">
        <f>OrderList!K6830</f>
        <v>PLANT03</v>
      </c>
      <c r="G6830" s="10">
        <f>OrderList!J6830</f>
        <v>1672085</v>
      </c>
      <c r="H6830" s="10">
        <f>OrderList!M6830</f>
        <v>273</v>
      </c>
      <c r="I6830" s="10">
        <f>OrderList!N6830</f>
        <v>3.4003615526917801</v>
      </c>
      <c r="O6830" s="10">
        <f>COUNTIF(FreightRates!$A$2:$A$1541,C6830)</f>
        <v>39</v>
      </c>
      <c r="Q6830" s="10">
        <f>COUNTIFS(FreightRates!$A$2:$A$1541,C6830,FreightRates!$B$2:$B$1541,B6830,FreightRates!$C$2:$C$1541,E6830)</f>
        <v>20</v>
      </c>
      <c r="T6830">
        <f>COUNTIFS(FreightRates!$A$2:$A$1541,C6830,FreightRates!$B$2:$B$1541,B6830,FreightRates!$C$2:$C$1541,E6830,FreightRates!$F$2:$F$1541,D6830,FreightRates!$D$2:$D$1541,"&lt;="&amp;I6830,FreightRates!$E$2:$E$1541,"&gt;="&amp;I6830)</f>
        <v>2</v>
      </c>
    </row>
    <row r="6831" spans="1:20" x14ac:dyDescent="0.25">
      <c r="A6831" s="10">
        <f>OrderList!A6831</f>
        <v>1447200577.7</v>
      </c>
      <c r="B6831" s="10" t="str">
        <f>OrderList!C6831</f>
        <v>PORT04</v>
      </c>
      <c r="C6831" s="10" t="str">
        <f>OrderList!D6831</f>
        <v>V444_0</v>
      </c>
      <c r="D6831" s="10" t="str">
        <f>OrderList!F6831</f>
        <v>DTP</v>
      </c>
      <c r="E6831" s="10" t="str">
        <f>OrderList!L6831</f>
        <v>PORT09</v>
      </c>
      <c r="F6831" s="10" t="str">
        <f>OrderList!K6831</f>
        <v>PLANT03</v>
      </c>
      <c r="G6831" s="10">
        <f>OrderList!J6831</f>
        <v>1672085</v>
      </c>
      <c r="H6831" s="10">
        <f>OrderList!M6831</f>
        <v>342</v>
      </c>
      <c r="I6831" s="10">
        <f>OrderList!N6831</f>
        <v>7.14</v>
      </c>
      <c r="O6831" s="10">
        <f>COUNTIF(FreightRates!$A$2:$A$1541,C6831)</f>
        <v>39</v>
      </c>
      <c r="Q6831" s="10">
        <f>COUNTIFS(FreightRates!$A$2:$A$1541,C6831,FreightRates!$B$2:$B$1541,B6831,FreightRates!$C$2:$C$1541,E6831)</f>
        <v>20</v>
      </c>
      <c r="T6831">
        <f>COUNTIFS(FreightRates!$A$2:$A$1541,C6831,FreightRates!$B$2:$B$1541,B6831,FreightRates!$C$2:$C$1541,E6831,FreightRates!$F$2:$F$1541,D6831,FreightRates!$D$2:$D$1541,"&lt;="&amp;I6831,FreightRates!$E$2:$E$1541,"&gt;="&amp;I6831)</f>
        <v>2</v>
      </c>
    </row>
    <row r="6832" spans="1:20" x14ac:dyDescent="0.25">
      <c r="A6832" s="10">
        <f>OrderList!A6832</f>
        <v>1447164387.7</v>
      </c>
      <c r="B6832" s="10" t="str">
        <f>OrderList!C6832</f>
        <v>PORT04</v>
      </c>
      <c r="C6832" s="10" t="str">
        <f>OrderList!D6832</f>
        <v>V444_0</v>
      </c>
      <c r="D6832" s="10" t="str">
        <f>OrderList!F6832</f>
        <v>DTP</v>
      </c>
      <c r="E6832" s="10" t="str">
        <f>OrderList!L6832</f>
        <v>PORT09</v>
      </c>
      <c r="F6832" s="10" t="str">
        <f>OrderList!K6832</f>
        <v>PLANT03</v>
      </c>
      <c r="G6832" s="10">
        <f>OrderList!J6832</f>
        <v>1672117</v>
      </c>
      <c r="H6832" s="10">
        <f>OrderList!M6832</f>
        <v>337</v>
      </c>
      <c r="I6832" s="10">
        <f>OrderList!N6832</f>
        <v>6.9</v>
      </c>
      <c r="O6832" s="10">
        <f>COUNTIF(FreightRates!$A$2:$A$1541,C6832)</f>
        <v>39</v>
      </c>
      <c r="Q6832" s="10">
        <f>COUNTIFS(FreightRates!$A$2:$A$1541,C6832,FreightRates!$B$2:$B$1541,B6832,FreightRates!$C$2:$C$1541,E6832)</f>
        <v>20</v>
      </c>
      <c r="T6832">
        <f>COUNTIFS(FreightRates!$A$2:$A$1541,C6832,FreightRates!$B$2:$B$1541,B6832,FreightRates!$C$2:$C$1541,E6832,FreightRates!$F$2:$F$1541,D6832,FreightRates!$D$2:$D$1541,"&lt;="&amp;I6832,FreightRates!$E$2:$E$1541,"&gt;="&amp;I6832)</f>
        <v>2</v>
      </c>
    </row>
    <row r="6833" spans="1:20" x14ac:dyDescent="0.25">
      <c r="A6833" s="10">
        <f>OrderList!A6833</f>
        <v>1447200539.7</v>
      </c>
      <c r="B6833" s="10" t="str">
        <f>OrderList!C6833</f>
        <v>PORT04</v>
      </c>
      <c r="C6833" s="10" t="str">
        <f>OrderList!D6833</f>
        <v>V444_0</v>
      </c>
      <c r="D6833" s="10" t="str">
        <f>OrderList!F6833</f>
        <v>DTP</v>
      </c>
      <c r="E6833" s="10" t="str">
        <f>OrderList!L6833</f>
        <v>PORT09</v>
      </c>
      <c r="F6833" s="10" t="str">
        <f>OrderList!K6833</f>
        <v>PLANT03</v>
      </c>
      <c r="G6833" s="10">
        <f>OrderList!J6833</f>
        <v>1672117</v>
      </c>
      <c r="H6833" s="10">
        <f>OrderList!M6833</f>
        <v>373</v>
      </c>
      <c r="I6833" s="10">
        <f>OrderList!N6833</f>
        <v>6.88</v>
      </c>
      <c r="O6833" s="10">
        <f>COUNTIF(FreightRates!$A$2:$A$1541,C6833)</f>
        <v>39</v>
      </c>
      <c r="Q6833" s="10">
        <f>COUNTIFS(FreightRates!$A$2:$A$1541,C6833,FreightRates!$B$2:$B$1541,B6833,FreightRates!$C$2:$C$1541,E6833)</f>
        <v>20</v>
      </c>
      <c r="T6833">
        <f>COUNTIFS(FreightRates!$A$2:$A$1541,C6833,FreightRates!$B$2:$B$1541,B6833,FreightRates!$C$2:$C$1541,E6833,FreightRates!$F$2:$F$1541,D6833,FreightRates!$D$2:$D$1541,"&lt;="&amp;I6833,FreightRates!$E$2:$E$1541,"&gt;="&amp;I6833)</f>
        <v>2</v>
      </c>
    </row>
    <row r="6834" spans="1:20" x14ac:dyDescent="0.25">
      <c r="A6834" s="10">
        <f>OrderList!A6834</f>
        <v>1447164388.7</v>
      </c>
      <c r="B6834" s="10" t="str">
        <f>OrderList!C6834</f>
        <v>PORT04</v>
      </c>
      <c r="C6834" s="10" t="str">
        <f>OrderList!D6834</f>
        <v>V444_0</v>
      </c>
      <c r="D6834" s="10" t="str">
        <f>OrderList!F6834</f>
        <v>DTP</v>
      </c>
      <c r="E6834" s="10" t="str">
        <f>OrderList!L6834</f>
        <v>PORT09</v>
      </c>
      <c r="F6834" s="10" t="str">
        <f>OrderList!K6834</f>
        <v>PLANT03</v>
      </c>
      <c r="G6834" s="10">
        <f>OrderList!J6834</f>
        <v>1672117</v>
      </c>
      <c r="H6834" s="10">
        <f>OrderList!M6834</f>
        <v>356</v>
      </c>
      <c r="I6834" s="10">
        <f>OrderList!N6834</f>
        <v>13.56</v>
      </c>
      <c r="O6834" s="10">
        <f>COUNTIF(FreightRates!$A$2:$A$1541,C6834)</f>
        <v>39</v>
      </c>
      <c r="Q6834" s="10">
        <f>COUNTIFS(FreightRates!$A$2:$A$1541,C6834,FreightRates!$B$2:$B$1541,B6834,FreightRates!$C$2:$C$1541,E6834)</f>
        <v>20</v>
      </c>
      <c r="T6834">
        <f>COUNTIFS(FreightRates!$A$2:$A$1541,C6834,FreightRates!$B$2:$B$1541,B6834,FreightRates!$C$2:$C$1541,E6834,FreightRates!$F$2:$F$1541,D6834,FreightRates!$D$2:$D$1541,"&lt;="&amp;I6834,FreightRates!$E$2:$E$1541,"&gt;="&amp;I6834)</f>
        <v>2</v>
      </c>
    </row>
    <row r="6835" spans="1:20" x14ac:dyDescent="0.25">
      <c r="A6835" s="10">
        <f>OrderList!A6835</f>
        <v>1447265577.7</v>
      </c>
      <c r="B6835" s="10" t="str">
        <f>OrderList!C6835</f>
        <v>PORT04</v>
      </c>
      <c r="C6835" s="10" t="str">
        <f>OrderList!D6835</f>
        <v>V444_0</v>
      </c>
      <c r="D6835" s="10" t="str">
        <f>OrderList!F6835</f>
        <v>DTP</v>
      </c>
      <c r="E6835" s="10" t="str">
        <f>OrderList!L6835</f>
        <v>PORT09</v>
      </c>
      <c r="F6835" s="10" t="str">
        <f>OrderList!K6835</f>
        <v>PLANT03</v>
      </c>
      <c r="G6835" s="10">
        <f>OrderList!J6835</f>
        <v>1699553</v>
      </c>
      <c r="H6835" s="10">
        <f>OrderList!M6835</f>
        <v>1088</v>
      </c>
      <c r="I6835" s="10">
        <f>OrderList!N6835</f>
        <v>3.4817178038761125</v>
      </c>
      <c r="O6835" s="10">
        <f>COUNTIF(FreightRates!$A$2:$A$1541,C6835)</f>
        <v>39</v>
      </c>
      <c r="Q6835" s="10">
        <f>COUNTIFS(FreightRates!$A$2:$A$1541,C6835,FreightRates!$B$2:$B$1541,B6835,FreightRates!$C$2:$C$1541,E6835)</f>
        <v>20</v>
      </c>
      <c r="T6835">
        <f>COUNTIFS(FreightRates!$A$2:$A$1541,C6835,FreightRates!$B$2:$B$1541,B6835,FreightRates!$C$2:$C$1541,E6835,FreightRates!$F$2:$F$1541,D6835,FreightRates!$D$2:$D$1541,"&lt;="&amp;I6835,FreightRates!$E$2:$E$1541,"&gt;="&amp;I6835)</f>
        <v>2</v>
      </c>
    </row>
    <row r="6836" spans="1:20" x14ac:dyDescent="0.25">
      <c r="A6836" s="10">
        <f>OrderList!A6836</f>
        <v>1447418348.7</v>
      </c>
      <c r="B6836" s="10" t="str">
        <f>OrderList!C6836</f>
        <v>PORT04</v>
      </c>
      <c r="C6836" s="10" t="str">
        <f>OrderList!D6836</f>
        <v>V444_0</v>
      </c>
      <c r="D6836" s="10" t="str">
        <f>OrderList!F6836</f>
        <v>DTP</v>
      </c>
      <c r="E6836" s="10" t="str">
        <f>OrderList!L6836</f>
        <v>PORT09</v>
      </c>
      <c r="F6836" s="10" t="str">
        <f>OrderList!K6836</f>
        <v>PLANT03</v>
      </c>
      <c r="G6836" s="10">
        <f>OrderList!J6836</f>
        <v>1692987</v>
      </c>
      <c r="H6836" s="10">
        <f>OrderList!M6836</f>
        <v>397</v>
      </c>
      <c r="I6836" s="10">
        <f>OrderList!N6836</f>
        <v>4.8600000000000003</v>
      </c>
      <c r="O6836" s="10">
        <f>COUNTIF(FreightRates!$A$2:$A$1541,C6836)</f>
        <v>39</v>
      </c>
      <c r="Q6836" s="10">
        <f>COUNTIFS(FreightRates!$A$2:$A$1541,C6836,FreightRates!$B$2:$B$1541,B6836,FreightRates!$C$2:$C$1541,E6836)</f>
        <v>20</v>
      </c>
      <c r="T6836">
        <f>COUNTIFS(FreightRates!$A$2:$A$1541,C6836,FreightRates!$B$2:$B$1541,B6836,FreightRates!$C$2:$C$1541,E6836,FreightRates!$F$2:$F$1541,D6836,FreightRates!$D$2:$D$1541,"&lt;="&amp;I6836,FreightRates!$E$2:$E$1541,"&gt;="&amp;I6836)</f>
        <v>2</v>
      </c>
    </row>
    <row r="6837" spans="1:20" x14ac:dyDescent="0.25">
      <c r="A6837" s="10">
        <f>OrderList!A6837</f>
        <v>1447418341.7</v>
      </c>
      <c r="B6837" s="10" t="str">
        <f>OrderList!C6837</f>
        <v>PORT04</v>
      </c>
      <c r="C6837" s="10" t="str">
        <f>OrderList!D6837</f>
        <v>V444_0</v>
      </c>
      <c r="D6837" s="10" t="str">
        <f>OrderList!F6837</f>
        <v>DTP</v>
      </c>
      <c r="E6837" s="10" t="str">
        <f>OrderList!L6837</f>
        <v>PORT09</v>
      </c>
      <c r="F6837" s="10" t="str">
        <f>OrderList!K6837</f>
        <v>PLANT03</v>
      </c>
      <c r="G6837" s="10">
        <f>OrderList!J6837</f>
        <v>1692987</v>
      </c>
      <c r="H6837" s="10">
        <f>OrderList!M6837</f>
        <v>476</v>
      </c>
      <c r="I6837" s="10">
        <f>OrderList!N6837</f>
        <v>4.84</v>
      </c>
      <c r="O6837" s="10">
        <f>COUNTIF(FreightRates!$A$2:$A$1541,C6837)</f>
        <v>39</v>
      </c>
      <c r="Q6837" s="10">
        <f>COUNTIFS(FreightRates!$A$2:$A$1541,C6837,FreightRates!$B$2:$B$1541,B6837,FreightRates!$C$2:$C$1541,E6837)</f>
        <v>20</v>
      </c>
      <c r="T6837">
        <f>COUNTIFS(FreightRates!$A$2:$A$1541,C6837,FreightRates!$B$2:$B$1541,B6837,FreightRates!$C$2:$C$1541,E6837,FreightRates!$F$2:$F$1541,D6837,FreightRates!$D$2:$D$1541,"&lt;="&amp;I6837,FreightRates!$E$2:$E$1541,"&gt;="&amp;I6837)</f>
        <v>2</v>
      </c>
    </row>
    <row r="6838" spans="1:20" x14ac:dyDescent="0.25">
      <c r="A6838" s="10">
        <f>OrderList!A6838</f>
        <v>1447178950.7</v>
      </c>
      <c r="B6838" s="10" t="str">
        <f>OrderList!C6838</f>
        <v>PORT04</v>
      </c>
      <c r="C6838" s="10" t="str">
        <f>OrderList!D6838</f>
        <v>V444_0</v>
      </c>
      <c r="D6838" s="10" t="str">
        <f>OrderList!F6838</f>
        <v>DTP</v>
      </c>
      <c r="E6838" s="10" t="str">
        <f>OrderList!L6838</f>
        <v>PORT09</v>
      </c>
      <c r="F6838" s="10" t="str">
        <f>OrderList!K6838</f>
        <v>PLANT03</v>
      </c>
      <c r="G6838" s="10">
        <f>OrderList!J6838</f>
        <v>1692987</v>
      </c>
      <c r="H6838" s="10">
        <f>OrderList!M6838</f>
        <v>553</v>
      </c>
      <c r="I6838" s="10">
        <f>OrderList!N6838</f>
        <v>8.98</v>
      </c>
      <c r="O6838" s="10">
        <f>COUNTIF(FreightRates!$A$2:$A$1541,C6838)</f>
        <v>39</v>
      </c>
      <c r="Q6838" s="10">
        <f>COUNTIFS(FreightRates!$A$2:$A$1541,C6838,FreightRates!$B$2:$B$1541,B6838,FreightRates!$C$2:$C$1541,E6838)</f>
        <v>20</v>
      </c>
      <c r="T6838">
        <f>COUNTIFS(FreightRates!$A$2:$A$1541,C6838,FreightRates!$B$2:$B$1541,B6838,FreightRates!$C$2:$C$1541,E6838,FreightRates!$F$2:$F$1541,D6838,FreightRates!$D$2:$D$1541,"&lt;="&amp;I6838,FreightRates!$E$2:$E$1541,"&gt;="&amp;I6838)</f>
        <v>2</v>
      </c>
    </row>
    <row r="6839" spans="1:20" x14ac:dyDescent="0.25">
      <c r="A6839" s="10">
        <f>OrderList!A6839</f>
        <v>1447221899.7</v>
      </c>
      <c r="B6839" s="10" t="str">
        <f>OrderList!C6839</f>
        <v>PORT04</v>
      </c>
      <c r="C6839" s="10" t="str">
        <f>OrderList!D6839</f>
        <v>V444_0</v>
      </c>
      <c r="D6839" s="10" t="str">
        <f>OrderList!F6839</f>
        <v>DTP</v>
      </c>
      <c r="E6839" s="10" t="str">
        <f>OrderList!L6839</f>
        <v>PORT09</v>
      </c>
      <c r="F6839" s="10" t="str">
        <f>OrderList!K6839</f>
        <v>PLANT03</v>
      </c>
      <c r="G6839" s="10">
        <f>OrderList!J6839</f>
        <v>1615677</v>
      </c>
      <c r="H6839" s="10">
        <f>OrderList!M6839</f>
        <v>406</v>
      </c>
      <c r="I6839" s="10">
        <f>OrderList!N6839</f>
        <v>0.56934373216663492</v>
      </c>
      <c r="O6839" s="10">
        <f>COUNTIF(FreightRates!$A$2:$A$1541,C6839)</f>
        <v>39</v>
      </c>
      <c r="Q6839" s="10">
        <f>COUNTIFS(FreightRates!$A$2:$A$1541,C6839,FreightRates!$B$2:$B$1541,B6839,FreightRates!$C$2:$C$1541,E6839)</f>
        <v>20</v>
      </c>
      <c r="T6839">
        <f>COUNTIFS(FreightRates!$A$2:$A$1541,C6839,FreightRates!$B$2:$B$1541,B6839,FreightRates!$C$2:$C$1541,E6839,FreightRates!$F$2:$F$1541,D6839,FreightRates!$D$2:$D$1541,"&lt;="&amp;I6839,FreightRates!$E$2:$E$1541,"&gt;="&amp;I6839)</f>
        <v>2</v>
      </c>
    </row>
    <row r="6840" spans="1:20" x14ac:dyDescent="0.25">
      <c r="A6840" s="10">
        <f>OrderList!A6840</f>
        <v>1447164384.7</v>
      </c>
      <c r="B6840" s="10" t="str">
        <f>OrderList!C6840</f>
        <v>PORT04</v>
      </c>
      <c r="C6840" s="10" t="str">
        <f>OrderList!D6840</f>
        <v>V444_0</v>
      </c>
      <c r="D6840" s="10" t="str">
        <f>OrderList!F6840</f>
        <v>DTP</v>
      </c>
      <c r="E6840" s="10" t="str">
        <f>OrderList!L6840</f>
        <v>PORT09</v>
      </c>
      <c r="F6840" s="10" t="str">
        <f>OrderList!K6840</f>
        <v>PLANT03</v>
      </c>
      <c r="G6840" s="10">
        <f>OrderList!J6840</f>
        <v>1693626</v>
      </c>
      <c r="H6840" s="10">
        <f>OrderList!M6840</f>
        <v>337</v>
      </c>
      <c r="I6840" s="10">
        <f>OrderList!N6840</f>
        <v>7.0792410082129706E-2</v>
      </c>
      <c r="O6840" s="10">
        <f>COUNTIF(FreightRates!$A$2:$A$1541,C6840)</f>
        <v>39</v>
      </c>
      <c r="Q6840" s="10">
        <f>COUNTIFS(FreightRates!$A$2:$A$1541,C6840,FreightRates!$B$2:$B$1541,B6840,FreightRates!$C$2:$C$1541,E6840)</f>
        <v>20</v>
      </c>
      <c r="T6840">
        <f>COUNTIFS(FreightRates!$A$2:$A$1541,C6840,FreightRates!$B$2:$B$1541,B6840,FreightRates!$C$2:$C$1541,E6840,FreightRates!$F$2:$F$1541,D6840,FreightRates!$D$2:$D$1541,"&lt;="&amp;I6840,FreightRates!$E$2:$E$1541,"&gt;="&amp;I6840)</f>
        <v>2</v>
      </c>
    </row>
    <row r="6841" spans="1:20" x14ac:dyDescent="0.25">
      <c r="A6841" s="10">
        <f>OrderList!A6841</f>
        <v>1447421277.7</v>
      </c>
      <c r="B6841" s="10" t="str">
        <f>OrderList!C6841</f>
        <v>PORT04</v>
      </c>
      <c r="C6841" s="10" t="str">
        <f>OrderList!D6841</f>
        <v>V444_0</v>
      </c>
      <c r="D6841" s="10" t="str">
        <f>OrderList!F6841</f>
        <v>DTP</v>
      </c>
      <c r="E6841" s="10" t="str">
        <f>OrderList!L6841</f>
        <v>PORT09</v>
      </c>
      <c r="F6841" s="10" t="str">
        <f>OrderList!K6841</f>
        <v>PLANT03</v>
      </c>
      <c r="G6841" s="10">
        <f>OrderList!J6841</f>
        <v>1699674</v>
      </c>
      <c r="H6841" s="10">
        <f>OrderList!M6841</f>
        <v>1166</v>
      </c>
      <c r="I6841" s="10">
        <f>OrderList!N6841</f>
        <v>2.8128063910000005</v>
      </c>
      <c r="O6841" s="10">
        <f>COUNTIF(FreightRates!$A$2:$A$1541,C6841)</f>
        <v>39</v>
      </c>
      <c r="Q6841" s="10">
        <f>COUNTIFS(FreightRates!$A$2:$A$1541,C6841,FreightRates!$B$2:$B$1541,B6841,FreightRates!$C$2:$C$1541,E6841)</f>
        <v>20</v>
      </c>
      <c r="T6841">
        <f>COUNTIFS(FreightRates!$A$2:$A$1541,C6841,FreightRates!$B$2:$B$1541,B6841,FreightRates!$C$2:$C$1541,E6841,FreightRates!$F$2:$F$1541,D6841,FreightRates!$D$2:$D$1541,"&lt;="&amp;I6841,FreightRates!$E$2:$E$1541,"&gt;="&amp;I6841)</f>
        <v>2</v>
      </c>
    </row>
    <row r="6842" spans="1:20" x14ac:dyDescent="0.25">
      <c r="A6842" s="10">
        <f>OrderList!A6842</f>
        <v>1447204404.7</v>
      </c>
      <c r="B6842" s="10" t="str">
        <f>OrderList!C6842</f>
        <v>PORT04</v>
      </c>
      <c r="C6842" s="10" t="str">
        <f>OrderList!D6842</f>
        <v>V444_0</v>
      </c>
      <c r="D6842" s="10" t="str">
        <f>OrderList!F6842</f>
        <v>DTP</v>
      </c>
      <c r="E6842" s="10" t="str">
        <f>OrderList!L6842</f>
        <v>PORT09</v>
      </c>
      <c r="F6842" s="10" t="str">
        <f>OrderList!K6842</f>
        <v>PLANT03</v>
      </c>
      <c r="G6842" s="10">
        <f>OrderList!J6842</f>
        <v>1699670</v>
      </c>
      <c r="H6842" s="10">
        <f>OrderList!M6842</f>
        <v>3844</v>
      </c>
      <c r="I6842" s="10">
        <f>OrderList!N6842</f>
        <v>11.095600176002277</v>
      </c>
      <c r="O6842" s="10">
        <f>COUNTIF(FreightRates!$A$2:$A$1541,C6842)</f>
        <v>39</v>
      </c>
      <c r="Q6842" s="10">
        <f>COUNTIFS(FreightRates!$A$2:$A$1541,C6842,FreightRates!$B$2:$B$1541,B6842,FreightRates!$C$2:$C$1541,E6842)</f>
        <v>20</v>
      </c>
      <c r="T6842">
        <f>COUNTIFS(FreightRates!$A$2:$A$1541,C6842,FreightRates!$B$2:$B$1541,B6842,FreightRates!$C$2:$C$1541,E6842,FreightRates!$F$2:$F$1541,D6842,FreightRates!$D$2:$D$1541,"&lt;="&amp;I6842,FreightRates!$E$2:$E$1541,"&gt;="&amp;I6842)</f>
        <v>2</v>
      </c>
    </row>
    <row r="6843" spans="1:20" x14ac:dyDescent="0.25">
      <c r="A6843" s="10">
        <f>OrderList!A6843</f>
        <v>1447201210.7</v>
      </c>
      <c r="B6843" s="10" t="str">
        <f>OrderList!C6843</f>
        <v>PORT04</v>
      </c>
      <c r="C6843" s="10" t="str">
        <f>OrderList!D6843</f>
        <v>V444_0</v>
      </c>
      <c r="D6843" s="10" t="str">
        <f>OrderList!F6843</f>
        <v>DTP</v>
      </c>
      <c r="E6843" s="10" t="str">
        <f>OrderList!L6843</f>
        <v>PORT09</v>
      </c>
      <c r="F6843" s="10" t="str">
        <f>OrderList!K6843</f>
        <v>PLANT03</v>
      </c>
      <c r="G6843" s="10">
        <f>OrderList!J6843</f>
        <v>1699670</v>
      </c>
      <c r="H6843" s="10">
        <f>OrderList!M6843</f>
        <v>2117</v>
      </c>
      <c r="I6843" s="10">
        <f>OrderList!N6843</f>
        <v>5.0478000880011384</v>
      </c>
      <c r="O6843" s="10">
        <f>COUNTIF(FreightRates!$A$2:$A$1541,C6843)</f>
        <v>39</v>
      </c>
      <c r="Q6843" s="10">
        <f>COUNTIFS(FreightRates!$A$2:$A$1541,C6843,FreightRates!$B$2:$B$1541,B6843,FreightRates!$C$2:$C$1541,E6843)</f>
        <v>20</v>
      </c>
      <c r="T6843">
        <f>COUNTIFS(FreightRates!$A$2:$A$1541,C6843,FreightRates!$B$2:$B$1541,B6843,FreightRates!$C$2:$C$1541,E6843,FreightRates!$F$2:$F$1541,D6843,FreightRates!$D$2:$D$1541,"&lt;="&amp;I6843,FreightRates!$E$2:$E$1541,"&gt;="&amp;I6843)</f>
        <v>2</v>
      </c>
    </row>
    <row r="6844" spans="1:20" x14ac:dyDescent="0.25">
      <c r="A6844" s="10">
        <f>OrderList!A6844</f>
        <v>1447224452.7</v>
      </c>
      <c r="B6844" s="10" t="str">
        <f>OrderList!C6844</f>
        <v>PORT04</v>
      </c>
      <c r="C6844" s="10" t="str">
        <f>OrderList!D6844</f>
        <v>V444_0</v>
      </c>
      <c r="D6844" s="10" t="str">
        <f>OrderList!F6844</f>
        <v>DTP</v>
      </c>
      <c r="E6844" s="10" t="str">
        <f>OrderList!L6844</f>
        <v>PORT09</v>
      </c>
      <c r="F6844" s="10" t="str">
        <f>OrderList!K6844</f>
        <v>PLANT03</v>
      </c>
      <c r="G6844" s="10">
        <f>OrderList!J6844</f>
        <v>1699670</v>
      </c>
      <c r="H6844" s="10">
        <f>OrderList!M6844</f>
        <v>2095</v>
      </c>
      <c r="I6844" s="10">
        <f>OrderList!N6844</f>
        <v>5.0478000880011384</v>
      </c>
      <c r="O6844" s="10">
        <f>COUNTIF(FreightRates!$A$2:$A$1541,C6844)</f>
        <v>39</v>
      </c>
      <c r="Q6844" s="10">
        <f>COUNTIFS(FreightRates!$A$2:$A$1541,C6844,FreightRates!$B$2:$B$1541,B6844,FreightRates!$C$2:$C$1541,E6844)</f>
        <v>20</v>
      </c>
      <c r="T6844">
        <f>COUNTIFS(FreightRates!$A$2:$A$1541,C6844,FreightRates!$B$2:$B$1541,B6844,FreightRates!$C$2:$C$1541,E6844,FreightRates!$F$2:$F$1541,D6844,FreightRates!$D$2:$D$1541,"&lt;="&amp;I6844,FreightRates!$E$2:$E$1541,"&gt;="&amp;I6844)</f>
        <v>2</v>
      </c>
    </row>
    <row r="6845" spans="1:20" x14ac:dyDescent="0.25">
      <c r="A6845" s="10">
        <f>OrderList!A6845</f>
        <v>1447204406.7</v>
      </c>
      <c r="B6845" s="10" t="str">
        <f>OrderList!C6845</f>
        <v>PORT04</v>
      </c>
      <c r="C6845" s="10" t="str">
        <f>OrderList!D6845</f>
        <v>V444_0</v>
      </c>
      <c r="D6845" s="10" t="str">
        <f>OrderList!F6845</f>
        <v>DTP</v>
      </c>
      <c r="E6845" s="10" t="str">
        <f>OrderList!L6845</f>
        <v>PORT09</v>
      </c>
      <c r="F6845" s="10" t="str">
        <f>OrderList!K6845</f>
        <v>PLANT03</v>
      </c>
      <c r="G6845" s="10">
        <f>OrderList!J6845</f>
        <v>1699540</v>
      </c>
      <c r="H6845" s="10">
        <f>OrderList!M6845</f>
        <v>24282</v>
      </c>
      <c r="I6845" s="10">
        <f>OrderList!N6845</f>
        <v>39.07623800337042</v>
      </c>
      <c r="O6845" s="10">
        <f>COUNTIF(FreightRates!$A$2:$A$1541,C6845)</f>
        <v>39</v>
      </c>
      <c r="Q6845" s="10">
        <f>COUNTIFS(FreightRates!$A$2:$A$1541,C6845,FreightRates!$B$2:$B$1541,B6845,FreightRates!$C$2:$C$1541,E6845)</f>
        <v>20</v>
      </c>
      <c r="T6845">
        <f>COUNTIFS(FreightRates!$A$2:$A$1541,C6845,FreightRates!$B$2:$B$1541,B6845,FreightRates!$C$2:$C$1541,E6845,FreightRates!$F$2:$F$1541,D6845,FreightRates!$D$2:$D$1541,"&lt;="&amp;I6845,FreightRates!$E$2:$E$1541,"&gt;="&amp;I6845)</f>
        <v>2</v>
      </c>
    </row>
    <row r="6846" spans="1:20" x14ac:dyDescent="0.25">
      <c r="A6846" s="10">
        <f>OrderList!A6846</f>
        <v>1447204405.7</v>
      </c>
      <c r="B6846" s="10" t="str">
        <f>OrderList!C6846</f>
        <v>PORT04</v>
      </c>
      <c r="C6846" s="10" t="str">
        <f>OrderList!D6846</f>
        <v>V444_0</v>
      </c>
      <c r="D6846" s="10" t="str">
        <f>OrderList!F6846</f>
        <v>DTP</v>
      </c>
      <c r="E6846" s="10" t="str">
        <f>OrderList!L6846</f>
        <v>PORT09</v>
      </c>
      <c r="F6846" s="10" t="str">
        <f>OrderList!K6846</f>
        <v>PLANT03</v>
      </c>
      <c r="G6846" s="10">
        <f>OrderList!J6846</f>
        <v>1699540</v>
      </c>
      <c r="H6846" s="10">
        <f>OrderList!M6846</f>
        <v>14682</v>
      </c>
      <c r="I6846" s="10">
        <f>OrderList!N6846</f>
        <v>27.845742802022251</v>
      </c>
      <c r="O6846" s="10">
        <f>COUNTIF(FreightRates!$A$2:$A$1541,C6846)</f>
        <v>39</v>
      </c>
      <c r="Q6846" s="10">
        <f>COUNTIFS(FreightRates!$A$2:$A$1541,C6846,FreightRates!$B$2:$B$1541,B6846,FreightRates!$C$2:$C$1541,E6846)</f>
        <v>20</v>
      </c>
      <c r="T6846">
        <f>COUNTIFS(FreightRates!$A$2:$A$1541,C6846,FreightRates!$B$2:$B$1541,B6846,FreightRates!$C$2:$C$1541,E6846,FreightRates!$F$2:$F$1541,D6846,FreightRates!$D$2:$D$1541,"&lt;="&amp;I6846,FreightRates!$E$2:$E$1541,"&gt;="&amp;I6846)</f>
        <v>2</v>
      </c>
    </row>
    <row r="6847" spans="1:20" x14ac:dyDescent="0.25">
      <c r="A6847" s="10">
        <f>OrderList!A6847</f>
        <v>1447224455.7</v>
      </c>
      <c r="B6847" s="10" t="str">
        <f>OrderList!C6847</f>
        <v>PORT04</v>
      </c>
      <c r="C6847" s="10" t="str">
        <f>OrderList!D6847</f>
        <v>V444_0</v>
      </c>
      <c r="D6847" s="10" t="str">
        <f>OrderList!F6847</f>
        <v>DTP</v>
      </c>
      <c r="E6847" s="10" t="str">
        <f>OrderList!L6847</f>
        <v>PORT09</v>
      </c>
      <c r="F6847" s="10" t="str">
        <f>OrderList!K6847</f>
        <v>PLANT03</v>
      </c>
      <c r="G6847" s="10">
        <f>OrderList!J6847</f>
        <v>1699540</v>
      </c>
      <c r="H6847" s="10">
        <f>OrderList!M6847</f>
        <v>33891</v>
      </c>
      <c r="I6847" s="10">
        <f>OrderList!N6847</f>
        <v>54.30673320471859</v>
      </c>
      <c r="O6847" s="10">
        <f>COUNTIF(FreightRates!$A$2:$A$1541,C6847)</f>
        <v>39</v>
      </c>
      <c r="Q6847" s="10">
        <f>COUNTIFS(FreightRates!$A$2:$A$1541,C6847,FreightRates!$B$2:$B$1541,B6847,FreightRates!$C$2:$C$1541,E6847)</f>
        <v>20</v>
      </c>
      <c r="T6847">
        <f>COUNTIFS(FreightRates!$A$2:$A$1541,C6847,FreightRates!$B$2:$B$1541,B6847,FreightRates!$C$2:$C$1541,E6847,FreightRates!$F$2:$F$1541,D6847,FreightRates!$D$2:$D$1541,"&lt;="&amp;I6847,FreightRates!$E$2:$E$1541,"&gt;="&amp;I6847)</f>
        <v>2</v>
      </c>
    </row>
    <row r="6848" spans="1:20" x14ac:dyDescent="0.25">
      <c r="A6848" s="10">
        <f>OrderList!A6848</f>
        <v>1447204376.7</v>
      </c>
      <c r="B6848" s="10" t="str">
        <f>OrderList!C6848</f>
        <v>PORT04</v>
      </c>
      <c r="C6848" s="10" t="str">
        <f>OrderList!D6848</f>
        <v>V444_0</v>
      </c>
      <c r="D6848" s="10" t="str">
        <f>OrderList!F6848</f>
        <v>DTP</v>
      </c>
      <c r="E6848" s="10" t="str">
        <f>OrderList!L6848</f>
        <v>PORT09</v>
      </c>
      <c r="F6848" s="10" t="str">
        <f>OrderList!K6848</f>
        <v>PLANT03</v>
      </c>
      <c r="G6848" s="10">
        <f>OrderList!J6848</f>
        <v>1699570</v>
      </c>
      <c r="H6848" s="10">
        <f>OrderList!M6848</f>
        <v>10310</v>
      </c>
      <c r="I6848" s="10">
        <f>OrderList!N6848</f>
        <v>12.751406199024389</v>
      </c>
      <c r="O6848" s="10">
        <f>COUNTIF(FreightRates!$A$2:$A$1541,C6848)</f>
        <v>39</v>
      </c>
      <c r="Q6848" s="10">
        <f>COUNTIFS(FreightRates!$A$2:$A$1541,C6848,FreightRates!$B$2:$B$1541,B6848,FreightRates!$C$2:$C$1541,E6848)</f>
        <v>20</v>
      </c>
      <c r="T6848">
        <f>COUNTIFS(FreightRates!$A$2:$A$1541,C6848,FreightRates!$B$2:$B$1541,B6848,FreightRates!$C$2:$C$1541,E6848,FreightRates!$F$2:$F$1541,D6848,FreightRates!$D$2:$D$1541,"&lt;="&amp;I6848,FreightRates!$E$2:$E$1541,"&gt;="&amp;I6848)</f>
        <v>2</v>
      </c>
    </row>
    <row r="6849" spans="1:20" x14ac:dyDescent="0.25">
      <c r="A6849" s="10">
        <f>OrderList!A6849</f>
        <v>1447421273.7</v>
      </c>
      <c r="B6849" s="10" t="str">
        <f>OrderList!C6849</f>
        <v>PORT04</v>
      </c>
      <c r="C6849" s="10" t="str">
        <f>OrderList!D6849</f>
        <v>V444_0</v>
      </c>
      <c r="D6849" s="10" t="str">
        <f>OrderList!F6849</f>
        <v>DTP</v>
      </c>
      <c r="E6849" s="10" t="str">
        <f>OrderList!L6849</f>
        <v>PORT09</v>
      </c>
      <c r="F6849" s="10" t="str">
        <f>OrderList!K6849</f>
        <v>PLANT03</v>
      </c>
      <c r="G6849" s="10">
        <f>OrderList!J6849</f>
        <v>1699570</v>
      </c>
      <c r="H6849" s="10">
        <f>OrderList!M6849</f>
        <v>7759</v>
      </c>
      <c r="I6849" s="10">
        <f>OrderList!N6849</f>
        <v>8.8135546492682924</v>
      </c>
      <c r="O6849" s="10">
        <f>COUNTIF(FreightRates!$A$2:$A$1541,C6849)</f>
        <v>39</v>
      </c>
      <c r="Q6849" s="10">
        <f>COUNTIFS(FreightRates!$A$2:$A$1541,C6849,FreightRates!$B$2:$B$1541,B6849,FreightRates!$C$2:$C$1541,E6849)</f>
        <v>20</v>
      </c>
      <c r="T6849">
        <f>COUNTIFS(FreightRates!$A$2:$A$1541,C6849,FreightRates!$B$2:$B$1541,B6849,FreightRates!$C$2:$C$1541,E6849,FreightRates!$F$2:$F$1541,D6849,FreightRates!$D$2:$D$1541,"&lt;="&amp;I6849,FreightRates!$E$2:$E$1541,"&gt;="&amp;I6849)</f>
        <v>2</v>
      </c>
    </row>
    <row r="6850" spans="1:20" x14ac:dyDescent="0.25">
      <c r="A6850" s="10">
        <f>OrderList!A6850</f>
        <v>1447418989.7</v>
      </c>
      <c r="B6850" s="10" t="str">
        <f>OrderList!C6850</f>
        <v>PORT04</v>
      </c>
      <c r="C6850" s="10" t="str">
        <f>OrderList!D6850</f>
        <v>V444_0</v>
      </c>
      <c r="D6850" s="10" t="str">
        <f>OrderList!F6850</f>
        <v>DTP</v>
      </c>
      <c r="E6850" s="10" t="str">
        <f>OrderList!L6850</f>
        <v>PORT09</v>
      </c>
      <c r="F6850" s="10" t="str">
        <f>OrderList!K6850</f>
        <v>PLANT03</v>
      </c>
      <c r="G6850" s="10">
        <f>OrderList!J6850</f>
        <v>1699570</v>
      </c>
      <c r="H6850" s="10">
        <f>OrderList!M6850</f>
        <v>10304</v>
      </c>
      <c r="I6850" s="10">
        <f>OrderList!N6850</f>
        <v>12.751406199024389</v>
      </c>
      <c r="O6850" s="10">
        <f>COUNTIF(FreightRates!$A$2:$A$1541,C6850)</f>
        <v>39</v>
      </c>
      <c r="Q6850" s="10">
        <f>COUNTIFS(FreightRates!$A$2:$A$1541,C6850,FreightRates!$B$2:$B$1541,B6850,FreightRates!$C$2:$C$1541,E6850)</f>
        <v>20</v>
      </c>
      <c r="T6850">
        <f>COUNTIFS(FreightRates!$A$2:$A$1541,C6850,FreightRates!$B$2:$B$1541,B6850,FreightRates!$C$2:$C$1541,E6850,FreightRates!$F$2:$F$1541,D6850,FreightRates!$D$2:$D$1541,"&lt;="&amp;I6850,FreightRates!$E$2:$E$1541,"&gt;="&amp;I6850)</f>
        <v>2</v>
      </c>
    </row>
    <row r="6851" spans="1:20" x14ac:dyDescent="0.25">
      <c r="A6851" s="10">
        <f>OrderList!A6851</f>
        <v>1447421271.7</v>
      </c>
      <c r="B6851" s="10" t="str">
        <f>OrderList!C6851</f>
        <v>PORT04</v>
      </c>
      <c r="C6851" s="10" t="str">
        <f>OrderList!D6851</f>
        <v>V444_0</v>
      </c>
      <c r="D6851" s="10" t="str">
        <f>OrderList!F6851</f>
        <v>DTP</v>
      </c>
      <c r="E6851" s="10" t="str">
        <f>OrderList!L6851</f>
        <v>PORT09</v>
      </c>
      <c r="F6851" s="10" t="str">
        <f>OrderList!K6851</f>
        <v>PLANT03</v>
      </c>
      <c r="G6851" s="10">
        <f>OrderList!J6851</f>
        <v>1699570</v>
      </c>
      <c r="H6851" s="10">
        <f>OrderList!M6851</f>
        <v>7813</v>
      </c>
      <c r="I6851" s="10">
        <f>OrderList!N6851</f>
        <v>8.8135546492682924</v>
      </c>
      <c r="O6851" s="10">
        <f>COUNTIF(FreightRates!$A$2:$A$1541,C6851)</f>
        <v>39</v>
      </c>
      <c r="Q6851" s="10">
        <f>COUNTIFS(FreightRates!$A$2:$A$1541,C6851,FreightRates!$B$2:$B$1541,B6851,FreightRates!$C$2:$C$1541,E6851)</f>
        <v>20</v>
      </c>
      <c r="T6851">
        <f>COUNTIFS(FreightRates!$A$2:$A$1541,C6851,FreightRates!$B$2:$B$1541,B6851,FreightRates!$C$2:$C$1541,E6851,FreightRates!$F$2:$F$1541,D6851,FreightRates!$D$2:$D$1541,"&lt;="&amp;I6851,FreightRates!$E$2:$E$1541,"&gt;="&amp;I6851)</f>
        <v>2</v>
      </c>
    </row>
    <row r="6852" spans="1:20" x14ac:dyDescent="0.25">
      <c r="A6852" s="10">
        <f>OrderList!A6852</f>
        <v>1447421279.7</v>
      </c>
      <c r="B6852" s="10" t="str">
        <f>OrderList!C6852</f>
        <v>PORT04</v>
      </c>
      <c r="C6852" s="10" t="str">
        <f>OrderList!D6852</f>
        <v>V444_0</v>
      </c>
      <c r="D6852" s="10" t="str">
        <f>OrderList!F6852</f>
        <v>DTP</v>
      </c>
      <c r="E6852" s="10" t="str">
        <f>OrderList!L6852</f>
        <v>PORT09</v>
      </c>
      <c r="F6852" s="10" t="str">
        <f>OrderList!K6852</f>
        <v>PLANT03</v>
      </c>
      <c r="G6852" s="10">
        <f>OrderList!J6852</f>
        <v>1699570</v>
      </c>
      <c r="H6852" s="10">
        <f>OrderList!M6852</f>
        <v>5238</v>
      </c>
      <c r="I6852" s="10">
        <f>OrderList!N6852</f>
        <v>5.8757030995121946</v>
      </c>
      <c r="O6852" s="10">
        <f>COUNTIF(FreightRates!$A$2:$A$1541,C6852)</f>
        <v>39</v>
      </c>
      <c r="Q6852" s="10">
        <f>COUNTIFS(FreightRates!$A$2:$A$1541,C6852,FreightRates!$B$2:$B$1541,B6852,FreightRates!$C$2:$C$1541,E6852)</f>
        <v>20</v>
      </c>
      <c r="T6852">
        <f>COUNTIFS(FreightRates!$A$2:$A$1541,C6852,FreightRates!$B$2:$B$1541,B6852,FreightRates!$C$2:$C$1541,E6852,FreightRates!$F$2:$F$1541,D6852,FreightRates!$D$2:$D$1541,"&lt;="&amp;I6852,FreightRates!$E$2:$E$1541,"&gt;="&amp;I6852)</f>
        <v>2</v>
      </c>
    </row>
    <row r="6853" spans="1:20" x14ac:dyDescent="0.25">
      <c r="A6853" s="10">
        <f>OrderList!A6853</f>
        <v>1447313119.7</v>
      </c>
      <c r="B6853" s="10" t="str">
        <f>OrderList!C6853</f>
        <v>PORT04</v>
      </c>
      <c r="C6853" s="10" t="str">
        <f>OrderList!D6853</f>
        <v>V444_0</v>
      </c>
      <c r="D6853" s="10" t="str">
        <f>OrderList!F6853</f>
        <v>DTP</v>
      </c>
      <c r="E6853" s="10" t="str">
        <f>OrderList!L6853</f>
        <v>PORT09</v>
      </c>
      <c r="F6853" s="10" t="str">
        <f>OrderList!K6853</f>
        <v>PLANT03</v>
      </c>
      <c r="G6853" s="10">
        <f>OrderList!J6853</f>
        <v>1699570</v>
      </c>
      <c r="H6853" s="10">
        <f>OrderList!M6853</f>
        <v>5333</v>
      </c>
      <c r="I6853" s="10">
        <f>OrderList!N6853</f>
        <v>5.8757030995121946</v>
      </c>
      <c r="O6853" s="10">
        <f>COUNTIF(FreightRates!$A$2:$A$1541,C6853)</f>
        <v>39</v>
      </c>
      <c r="Q6853" s="10">
        <f>COUNTIFS(FreightRates!$A$2:$A$1541,C6853,FreightRates!$B$2:$B$1541,B6853,FreightRates!$C$2:$C$1541,E6853)</f>
        <v>20</v>
      </c>
      <c r="T6853">
        <f>COUNTIFS(FreightRates!$A$2:$A$1541,C6853,FreightRates!$B$2:$B$1541,B6853,FreightRates!$C$2:$C$1541,E6853,FreightRates!$F$2:$F$1541,D6853,FreightRates!$D$2:$D$1541,"&lt;="&amp;I6853,FreightRates!$E$2:$E$1541,"&gt;="&amp;I6853)</f>
        <v>2</v>
      </c>
    </row>
    <row r="6854" spans="1:20" x14ac:dyDescent="0.25">
      <c r="A6854" s="10">
        <f>OrderList!A6854</f>
        <v>1447421282.7</v>
      </c>
      <c r="B6854" s="10" t="str">
        <f>OrderList!C6854</f>
        <v>PORT04</v>
      </c>
      <c r="C6854" s="10" t="str">
        <f>OrderList!D6854</f>
        <v>V444_0</v>
      </c>
      <c r="D6854" s="10" t="str">
        <f>OrderList!F6854</f>
        <v>DTP</v>
      </c>
      <c r="E6854" s="10" t="str">
        <f>OrderList!L6854</f>
        <v>PORT09</v>
      </c>
      <c r="F6854" s="10" t="str">
        <f>OrderList!K6854</f>
        <v>PLANT03</v>
      </c>
      <c r="G6854" s="10">
        <f>OrderList!J6854</f>
        <v>1699570</v>
      </c>
      <c r="H6854" s="10">
        <f>OrderList!M6854</f>
        <v>10325</v>
      </c>
      <c r="I6854" s="10">
        <f>OrderList!N6854</f>
        <v>11.751406199024389</v>
      </c>
      <c r="O6854" s="10">
        <f>COUNTIF(FreightRates!$A$2:$A$1541,C6854)</f>
        <v>39</v>
      </c>
      <c r="Q6854" s="10">
        <f>COUNTIFS(FreightRates!$A$2:$A$1541,C6854,FreightRates!$B$2:$B$1541,B6854,FreightRates!$C$2:$C$1541,E6854)</f>
        <v>20</v>
      </c>
      <c r="T6854">
        <f>COUNTIFS(FreightRates!$A$2:$A$1541,C6854,FreightRates!$B$2:$B$1541,B6854,FreightRates!$C$2:$C$1541,E6854,FreightRates!$F$2:$F$1541,D6854,FreightRates!$D$2:$D$1541,"&lt;="&amp;I6854,FreightRates!$E$2:$E$1541,"&gt;="&amp;I6854)</f>
        <v>2</v>
      </c>
    </row>
    <row r="6855" spans="1:20" x14ac:dyDescent="0.25">
      <c r="A6855" s="10">
        <f>OrderList!A6855</f>
        <v>1447421281.7</v>
      </c>
      <c r="B6855" s="10" t="str">
        <f>OrderList!C6855</f>
        <v>PORT04</v>
      </c>
      <c r="C6855" s="10" t="str">
        <f>OrderList!D6855</f>
        <v>V444_0</v>
      </c>
      <c r="D6855" s="10" t="str">
        <f>OrderList!F6855</f>
        <v>DTP</v>
      </c>
      <c r="E6855" s="10" t="str">
        <f>OrderList!L6855</f>
        <v>PORT09</v>
      </c>
      <c r="F6855" s="10" t="str">
        <f>OrderList!K6855</f>
        <v>PLANT03</v>
      </c>
      <c r="G6855" s="10">
        <f>OrderList!J6855</f>
        <v>1699570</v>
      </c>
      <c r="H6855" s="10">
        <f>OrderList!M6855</f>
        <v>5272</v>
      </c>
      <c r="I6855" s="10">
        <f>OrderList!N6855</f>
        <v>5.8757030995121946</v>
      </c>
      <c r="O6855" s="10">
        <f>COUNTIF(FreightRates!$A$2:$A$1541,C6855)</f>
        <v>39</v>
      </c>
      <c r="Q6855" s="10">
        <f>COUNTIFS(FreightRates!$A$2:$A$1541,C6855,FreightRates!$B$2:$B$1541,B6855,FreightRates!$C$2:$C$1541,E6855)</f>
        <v>20</v>
      </c>
      <c r="T6855">
        <f>COUNTIFS(FreightRates!$A$2:$A$1541,C6855,FreightRates!$B$2:$B$1541,B6855,FreightRates!$C$2:$C$1541,E6855,FreightRates!$F$2:$F$1541,D6855,FreightRates!$D$2:$D$1541,"&lt;="&amp;I6855,FreightRates!$E$2:$E$1541,"&gt;="&amp;I6855)</f>
        <v>2</v>
      </c>
    </row>
    <row r="6856" spans="1:20" x14ac:dyDescent="0.25">
      <c r="A6856" s="10">
        <f>OrderList!A6856</f>
        <v>1447313113.7</v>
      </c>
      <c r="B6856" s="10" t="str">
        <f>OrderList!C6856</f>
        <v>PORT04</v>
      </c>
      <c r="C6856" s="10" t="str">
        <f>OrderList!D6856</f>
        <v>V444_0</v>
      </c>
      <c r="D6856" s="10" t="str">
        <f>OrderList!F6856</f>
        <v>DTP</v>
      </c>
      <c r="E6856" s="10" t="str">
        <f>OrderList!L6856</f>
        <v>PORT09</v>
      </c>
      <c r="F6856" s="10" t="str">
        <f>OrderList!K6856</f>
        <v>PLANT03</v>
      </c>
      <c r="G6856" s="10">
        <f>OrderList!J6856</f>
        <v>1699570</v>
      </c>
      <c r="H6856" s="10">
        <f>OrderList!M6856</f>
        <v>30235</v>
      </c>
      <c r="I6856" s="10">
        <f>OrderList!N6856</f>
        <v>33.254218597073169</v>
      </c>
      <c r="O6856" s="10">
        <f>COUNTIF(FreightRates!$A$2:$A$1541,C6856)</f>
        <v>39</v>
      </c>
      <c r="Q6856" s="10">
        <f>COUNTIFS(FreightRates!$A$2:$A$1541,C6856,FreightRates!$B$2:$B$1541,B6856,FreightRates!$C$2:$C$1541,E6856)</f>
        <v>20</v>
      </c>
      <c r="T6856">
        <f>COUNTIFS(FreightRates!$A$2:$A$1541,C6856,FreightRates!$B$2:$B$1541,B6856,FreightRates!$C$2:$C$1541,E6856,FreightRates!$F$2:$F$1541,D6856,FreightRates!$D$2:$D$1541,"&lt;="&amp;I6856,FreightRates!$E$2:$E$1541,"&gt;="&amp;I6856)</f>
        <v>2</v>
      </c>
    </row>
    <row r="6857" spans="1:20" x14ac:dyDescent="0.25">
      <c r="A6857" s="10">
        <f>OrderList!A6857</f>
        <v>1447313114.7</v>
      </c>
      <c r="B6857" s="10" t="str">
        <f>OrderList!C6857</f>
        <v>PORT04</v>
      </c>
      <c r="C6857" s="10" t="str">
        <f>OrderList!D6857</f>
        <v>V444_0</v>
      </c>
      <c r="D6857" s="10" t="str">
        <f>OrderList!F6857</f>
        <v>DTP</v>
      </c>
      <c r="E6857" s="10" t="str">
        <f>OrderList!L6857</f>
        <v>PORT09</v>
      </c>
      <c r="F6857" s="10" t="str">
        <f>OrderList!K6857</f>
        <v>PLANT03</v>
      </c>
      <c r="G6857" s="10">
        <f>OrderList!J6857</f>
        <v>1699570</v>
      </c>
      <c r="H6857" s="10">
        <f>OrderList!M6857</f>
        <v>22754</v>
      </c>
      <c r="I6857" s="10">
        <f>OrderList!N6857</f>
        <v>24.440663947804875</v>
      </c>
      <c r="O6857" s="10">
        <f>COUNTIF(FreightRates!$A$2:$A$1541,C6857)</f>
        <v>39</v>
      </c>
      <c r="Q6857" s="10">
        <f>COUNTIFS(FreightRates!$A$2:$A$1541,C6857,FreightRates!$B$2:$B$1541,B6857,FreightRates!$C$2:$C$1541,E6857)</f>
        <v>20</v>
      </c>
      <c r="T6857">
        <f>COUNTIFS(FreightRates!$A$2:$A$1541,C6857,FreightRates!$B$2:$B$1541,B6857,FreightRates!$C$2:$C$1541,E6857,FreightRates!$F$2:$F$1541,D6857,FreightRates!$D$2:$D$1541,"&lt;="&amp;I6857,FreightRates!$E$2:$E$1541,"&gt;="&amp;I6857)</f>
        <v>2</v>
      </c>
    </row>
    <row r="6858" spans="1:20" x14ac:dyDescent="0.25">
      <c r="A6858" s="10">
        <f>OrderList!A6858</f>
        <v>1447224427.7</v>
      </c>
      <c r="B6858" s="10" t="str">
        <f>OrderList!C6858</f>
        <v>PORT04</v>
      </c>
      <c r="C6858" s="10" t="str">
        <f>OrderList!D6858</f>
        <v>V444_0</v>
      </c>
      <c r="D6858" s="10" t="str">
        <f>OrderList!F6858</f>
        <v>DTP</v>
      </c>
      <c r="E6858" s="10" t="str">
        <f>OrderList!L6858</f>
        <v>PORT09</v>
      </c>
      <c r="F6858" s="10" t="str">
        <f>OrderList!K6858</f>
        <v>PLANT03</v>
      </c>
      <c r="G6858" s="10">
        <f>OrderList!J6858</f>
        <v>1699570</v>
      </c>
      <c r="H6858" s="10">
        <f>OrderList!M6858</f>
        <v>2750</v>
      </c>
      <c r="I6858" s="10">
        <f>OrderList!N6858</f>
        <v>2.9378515497560973</v>
      </c>
      <c r="O6858" s="10">
        <f>COUNTIF(FreightRates!$A$2:$A$1541,C6858)</f>
        <v>39</v>
      </c>
      <c r="Q6858" s="10">
        <f>COUNTIFS(FreightRates!$A$2:$A$1541,C6858,FreightRates!$B$2:$B$1541,B6858,FreightRates!$C$2:$C$1541,E6858)</f>
        <v>20</v>
      </c>
      <c r="T6858">
        <f>COUNTIFS(FreightRates!$A$2:$A$1541,C6858,FreightRates!$B$2:$B$1541,B6858,FreightRates!$C$2:$C$1541,E6858,FreightRates!$F$2:$F$1541,D6858,FreightRates!$D$2:$D$1541,"&lt;="&amp;I6858,FreightRates!$E$2:$E$1541,"&gt;="&amp;I6858)</f>
        <v>2</v>
      </c>
    </row>
    <row r="6859" spans="1:20" x14ac:dyDescent="0.25">
      <c r="A6859" s="10">
        <f>OrderList!A6859</f>
        <v>1447234625.7</v>
      </c>
      <c r="B6859" s="10" t="str">
        <f>OrderList!C6859</f>
        <v>PORT04</v>
      </c>
      <c r="C6859" s="10" t="str">
        <f>OrderList!D6859</f>
        <v>V444_0</v>
      </c>
      <c r="D6859" s="10" t="str">
        <f>OrderList!F6859</f>
        <v>DTP</v>
      </c>
      <c r="E6859" s="10" t="str">
        <f>OrderList!L6859</f>
        <v>PORT09</v>
      </c>
      <c r="F6859" s="10" t="str">
        <f>OrderList!K6859</f>
        <v>PLANT03</v>
      </c>
      <c r="G6859" s="10">
        <f>OrderList!J6859</f>
        <v>1700569</v>
      </c>
      <c r="H6859" s="10">
        <f>OrderList!M6859</f>
        <v>229183</v>
      </c>
      <c r="I6859" s="10">
        <f>OrderList!N6859</f>
        <v>281.2</v>
      </c>
      <c r="O6859" s="10">
        <f>COUNTIF(FreightRates!$A$2:$A$1541,C6859)</f>
        <v>39</v>
      </c>
      <c r="Q6859" s="10">
        <f>COUNTIFS(FreightRates!$A$2:$A$1541,C6859,FreightRates!$B$2:$B$1541,B6859,FreightRates!$C$2:$C$1541,E6859)</f>
        <v>20</v>
      </c>
      <c r="T6859">
        <f>COUNTIFS(FreightRates!$A$2:$A$1541,C6859,FreightRates!$B$2:$B$1541,B6859,FreightRates!$C$2:$C$1541,E6859,FreightRates!$F$2:$F$1541,D6859,FreightRates!$D$2:$D$1541,"&lt;="&amp;I6859,FreightRates!$E$2:$E$1541,"&gt;="&amp;I6859)</f>
        <v>2</v>
      </c>
    </row>
    <row r="6860" spans="1:20" x14ac:dyDescent="0.25">
      <c r="A6860" s="10">
        <f>OrderList!A6860</f>
        <v>1447234624.7</v>
      </c>
      <c r="B6860" s="10" t="str">
        <f>OrderList!C6860</f>
        <v>PORT04</v>
      </c>
      <c r="C6860" s="10" t="str">
        <f>OrderList!D6860</f>
        <v>V444_0</v>
      </c>
      <c r="D6860" s="10" t="str">
        <f>OrderList!F6860</f>
        <v>DTP</v>
      </c>
      <c r="E6860" s="10" t="str">
        <f>OrderList!L6860</f>
        <v>PORT09</v>
      </c>
      <c r="F6860" s="10" t="str">
        <f>OrderList!K6860</f>
        <v>PLANT03</v>
      </c>
      <c r="G6860" s="10">
        <f>OrderList!J6860</f>
        <v>1700569</v>
      </c>
      <c r="H6860" s="10">
        <f>OrderList!M6860</f>
        <v>561847</v>
      </c>
      <c r="I6860" s="10">
        <f>OrderList!N6860</f>
        <v>630.66999999999996</v>
      </c>
      <c r="O6860" s="10">
        <f>COUNTIF(FreightRates!$A$2:$A$1541,C6860)</f>
        <v>39</v>
      </c>
      <c r="Q6860" s="10">
        <f>COUNTIFS(FreightRates!$A$2:$A$1541,C6860,FreightRates!$B$2:$B$1541,B6860,FreightRates!$C$2:$C$1541,E6860)</f>
        <v>20</v>
      </c>
      <c r="T6860">
        <f>COUNTIFS(FreightRates!$A$2:$A$1541,C6860,FreightRates!$B$2:$B$1541,B6860,FreightRates!$C$2:$C$1541,E6860,FreightRates!$F$2:$F$1541,D6860,FreightRates!$D$2:$D$1541,"&lt;="&amp;I6860,FreightRates!$E$2:$E$1541,"&gt;="&amp;I6860)</f>
        <v>2</v>
      </c>
    </row>
    <row r="6861" spans="1:20" x14ac:dyDescent="0.25">
      <c r="A6861" s="10">
        <f>OrderList!A6861</f>
        <v>1447341216.7</v>
      </c>
      <c r="B6861" s="10" t="str">
        <f>OrderList!C6861</f>
        <v>PORT04</v>
      </c>
      <c r="C6861" s="10" t="str">
        <f>OrderList!D6861</f>
        <v>V444_0</v>
      </c>
      <c r="D6861" s="10" t="str">
        <f>OrderList!F6861</f>
        <v>DTP</v>
      </c>
      <c r="E6861" s="10" t="str">
        <f>OrderList!L6861</f>
        <v>PORT09</v>
      </c>
      <c r="F6861" s="10" t="str">
        <f>OrderList!K6861</f>
        <v>PLANT03</v>
      </c>
      <c r="G6861" s="10">
        <f>OrderList!J6861</f>
        <v>1678427</v>
      </c>
      <c r="H6861" s="10">
        <f>OrderList!M6861</f>
        <v>41992</v>
      </c>
      <c r="I6861" s="10">
        <f>OrderList!N6861</f>
        <v>99.852901273643369</v>
      </c>
      <c r="O6861" s="10">
        <f>COUNTIF(FreightRates!$A$2:$A$1541,C6861)</f>
        <v>39</v>
      </c>
      <c r="Q6861" s="10">
        <f>COUNTIFS(FreightRates!$A$2:$A$1541,C6861,FreightRates!$B$2:$B$1541,B6861,FreightRates!$C$2:$C$1541,E6861)</f>
        <v>20</v>
      </c>
      <c r="T6861">
        <f>COUNTIFS(FreightRates!$A$2:$A$1541,C6861,FreightRates!$B$2:$B$1541,B6861,FreightRates!$C$2:$C$1541,E6861,FreightRates!$F$2:$F$1541,D6861,FreightRates!$D$2:$D$1541,"&lt;="&amp;I6861,FreightRates!$E$2:$E$1541,"&gt;="&amp;I6861)</f>
        <v>2</v>
      </c>
    </row>
    <row r="6862" spans="1:20" x14ac:dyDescent="0.25">
      <c r="A6862" s="10">
        <f>OrderList!A6862</f>
        <v>1447341215.7</v>
      </c>
      <c r="B6862" s="10" t="str">
        <f>OrderList!C6862</f>
        <v>PORT04</v>
      </c>
      <c r="C6862" s="10" t="str">
        <f>OrderList!D6862</f>
        <v>V444_0</v>
      </c>
      <c r="D6862" s="10" t="str">
        <f>OrderList!F6862</f>
        <v>DTP</v>
      </c>
      <c r="E6862" s="10" t="str">
        <f>OrderList!L6862</f>
        <v>PORT09</v>
      </c>
      <c r="F6862" s="10" t="str">
        <f>OrderList!K6862</f>
        <v>PLANT03</v>
      </c>
      <c r="G6862" s="10">
        <f>OrderList!J6862</f>
        <v>1678427</v>
      </c>
      <c r="H6862" s="10">
        <f>OrderList!M6862</f>
        <v>498</v>
      </c>
      <c r="I6862" s="10">
        <f>OrderList!N6862</f>
        <v>0.65552356217624919</v>
      </c>
      <c r="O6862" s="10">
        <f>COUNTIF(FreightRates!$A$2:$A$1541,C6862)</f>
        <v>39</v>
      </c>
      <c r="Q6862" s="10">
        <f>COUNTIFS(FreightRates!$A$2:$A$1541,C6862,FreightRates!$B$2:$B$1541,B6862,FreightRates!$C$2:$C$1541,E6862)</f>
        <v>20</v>
      </c>
      <c r="T6862">
        <f>COUNTIFS(FreightRates!$A$2:$A$1541,C6862,FreightRates!$B$2:$B$1541,B6862,FreightRates!$C$2:$C$1541,E6862,FreightRates!$F$2:$F$1541,D6862,FreightRates!$D$2:$D$1541,"&lt;="&amp;I6862,FreightRates!$E$2:$E$1541,"&gt;="&amp;I6862)</f>
        <v>2</v>
      </c>
    </row>
    <row r="6863" spans="1:20" x14ac:dyDescent="0.25">
      <c r="A6863" s="10">
        <f>OrderList!A6863</f>
        <v>1447213013.7</v>
      </c>
      <c r="B6863" s="10" t="str">
        <f>OrderList!C6863</f>
        <v>PORT04</v>
      </c>
      <c r="C6863" s="10" t="str">
        <f>OrderList!D6863</f>
        <v>V444_0</v>
      </c>
      <c r="D6863" s="10" t="str">
        <f>OrderList!F6863</f>
        <v>DTP</v>
      </c>
      <c r="E6863" s="10" t="str">
        <f>OrderList!L6863</f>
        <v>PORT09</v>
      </c>
      <c r="F6863" s="10" t="str">
        <f>OrderList!K6863</f>
        <v>PLANT03</v>
      </c>
      <c r="G6863" s="10">
        <f>OrderList!J6863</f>
        <v>1678427</v>
      </c>
      <c r="H6863" s="10">
        <f>OrderList!M6863</f>
        <v>1591</v>
      </c>
      <c r="I6863" s="10">
        <f>OrderList!N6863</f>
        <v>3.4107710344482967</v>
      </c>
      <c r="O6863" s="10">
        <f>COUNTIF(FreightRates!$A$2:$A$1541,C6863)</f>
        <v>39</v>
      </c>
      <c r="Q6863" s="10">
        <f>COUNTIFS(FreightRates!$A$2:$A$1541,C6863,FreightRates!$B$2:$B$1541,B6863,FreightRates!$C$2:$C$1541,E6863)</f>
        <v>20</v>
      </c>
      <c r="T6863">
        <f>COUNTIFS(FreightRates!$A$2:$A$1541,C6863,FreightRates!$B$2:$B$1541,B6863,FreightRates!$C$2:$C$1541,E6863,FreightRates!$F$2:$F$1541,D6863,FreightRates!$D$2:$D$1541,"&lt;="&amp;I6863,FreightRates!$E$2:$E$1541,"&gt;="&amp;I6863)</f>
        <v>2</v>
      </c>
    </row>
    <row r="6864" spans="1:20" x14ac:dyDescent="0.25">
      <c r="A6864" s="10">
        <f>OrderList!A6864</f>
        <v>1447341214.7</v>
      </c>
      <c r="B6864" s="10" t="str">
        <f>OrderList!C6864</f>
        <v>PORT04</v>
      </c>
      <c r="C6864" s="10" t="str">
        <f>OrderList!D6864</f>
        <v>V444_0</v>
      </c>
      <c r="D6864" s="10" t="str">
        <f>OrderList!F6864</f>
        <v>DTP</v>
      </c>
      <c r="E6864" s="10" t="str">
        <f>OrderList!L6864</f>
        <v>PORT09</v>
      </c>
      <c r="F6864" s="10" t="str">
        <f>OrderList!K6864</f>
        <v>PLANT03</v>
      </c>
      <c r="G6864" s="10">
        <f>OrderList!J6864</f>
        <v>1678427</v>
      </c>
      <c r="H6864" s="10">
        <f>OrderList!M6864</f>
        <v>1682</v>
      </c>
      <c r="I6864" s="10">
        <f>OrderList!N6864</f>
        <v>3.454301895999063</v>
      </c>
      <c r="O6864" s="10">
        <f>COUNTIF(FreightRates!$A$2:$A$1541,C6864)</f>
        <v>39</v>
      </c>
      <c r="Q6864" s="10">
        <f>COUNTIFS(FreightRates!$A$2:$A$1541,C6864,FreightRates!$B$2:$B$1541,B6864,FreightRates!$C$2:$C$1541,E6864)</f>
        <v>20</v>
      </c>
      <c r="T6864">
        <f>COUNTIFS(FreightRates!$A$2:$A$1541,C6864,FreightRates!$B$2:$B$1541,B6864,FreightRates!$C$2:$C$1541,E6864,FreightRates!$F$2:$F$1541,D6864,FreightRates!$D$2:$D$1541,"&lt;="&amp;I6864,FreightRates!$E$2:$E$1541,"&gt;="&amp;I6864)</f>
        <v>2</v>
      </c>
    </row>
    <row r="6865" spans="1:20" x14ac:dyDescent="0.25">
      <c r="A6865" s="10">
        <f>OrderList!A6865</f>
        <v>1447212021.7</v>
      </c>
      <c r="B6865" s="10" t="str">
        <f>OrderList!C6865</f>
        <v>PORT04</v>
      </c>
      <c r="C6865" s="10" t="str">
        <f>OrderList!D6865</f>
        <v>V444_0</v>
      </c>
      <c r="D6865" s="10" t="str">
        <f>OrderList!F6865</f>
        <v>DTP</v>
      </c>
      <c r="E6865" s="10" t="str">
        <f>OrderList!L6865</f>
        <v>PORT09</v>
      </c>
      <c r="F6865" s="10" t="str">
        <f>OrderList!K6865</f>
        <v>PLANT03</v>
      </c>
      <c r="G6865" s="10">
        <f>OrderList!J6865</f>
        <v>1661099</v>
      </c>
      <c r="H6865" s="10">
        <f>OrderList!M6865</f>
        <v>121278</v>
      </c>
      <c r="I6865" s="10">
        <f>OrderList!N6865</f>
        <v>204.22642838741072</v>
      </c>
      <c r="O6865" s="10">
        <f>COUNTIF(FreightRates!$A$2:$A$1541,C6865)</f>
        <v>39</v>
      </c>
      <c r="Q6865" s="10">
        <f>COUNTIFS(FreightRates!$A$2:$A$1541,C6865,FreightRates!$B$2:$B$1541,B6865,FreightRates!$C$2:$C$1541,E6865)</f>
        <v>20</v>
      </c>
      <c r="T6865">
        <f>COUNTIFS(FreightRates!$A$2:$A$1541,C6865,FreightRates!$B$2:$B$1541,B6865,FreightRates!$C$2:$C$1541,E6865,FreightRates!$F$2:$F$1541,D6865,FreightRates!$D$2:$D$1541,"&lt;="&amp;I6865,FreightRates!$E$2:$E$1541,"&gt;="&amp;I6865)</f>
        <v>2</v>
      </c>
    </row>
    <row r="6866" spans="1:20" x14ac:dyDescent="0.25">
      <c r="A6866" s="10">
        <f>OrderList!A6866</f>
        <v>1447341162.7</v>
      </c>
      <c r="B6866" s="10" t="str">
        <f>OrderList!C6866</f>
        <v>PORT04</v>
      </c>
      <c r="C6866" s="10" t="str">
        <f>OrderList!D6866</f>
        <v>V444_0</v>
      </c>
      <c r="D6866" s="10" t="str">
        <f>OrderList!F6866</f>
        <v>DTP</v>
      </c>
      <c r="E6866" s="10" t="str">
        <f>OrderList!L6866</f>
        <v>PORT09</v>
      </c>
      <c r="F6866" s="10" t="str">
        <f>OrderList!K6866</f>
        <v>PLANT03</v>
      </c>
      <c r="G6866" s="10">
        <f>OrderList!J6866</f>
        <v>1661099</v>
      </c>
      <c r="H6866" s="10">
        <f>OrderList!M6866</f>
        <v>23111</v>
      </c>
      <c r="I6866" s="10">
        <f>OrderList!N6866</f>
        <v>39.166466100845867</v>
      </c>
      <c r="O6866" s="10">
        <f>COUNTIF(FreightRates!$A$2:$A$1541,C6866)</f>
        <v>39</v>
      </c>
      <c r="Q6866" s="10">
        <f>COUNTIFS(FreightRates!$A$2:$A$1541,C6866,FreightRates!$B$2:$B$1541,B6866,FreightRates!$C$2:$C$1541,E6866)</f>
        <v>20</v>
      </c>
      <c r="T6866">
        <f>COUNTIFS(FreightRates!$A$2:$A$1541,C6866,FreightRates!$B$2:$B$1541,B6866,FreightRates!$C$2:$C$1541,E6866,FreightRates!$F$2:$F$1541,D6866,FreightRates!$D$2:$D$1541,"&lt;="&amp;I6866,FreightRates!$E$2:$E$1541,"&gt;="&amp;I6866)</f>
        <v>2</v>
      </c>
    </row>
    <row r="6867" spans="1:20" x14ac:dyDescent="0.25">
      <c r="A6867" s="10">
        <f>OrderList!A6867</f>
        <v>1447299256.7</v>
      </c>
      <c r="B6867" s="10" t="str">
        <f>OrderList!C6867</f>
        <v>PORT04</v>
      </c>
      <c r="C6867" s="10" t="str">
        <f>OrderList!D6867</f>
        <v>V444_0</v>
      </c>
      <c r="D6867" s="10" t="str">
        <f>OrderList!F6867</f>
        <v>DTP</v>
      </c>
      <c r="E6867" s="10" t="str">
        <f>OrderList!L6867</f>
        <v>PORT09</v>
      </c>
      <c r="F6867" s="10" t="str">
        <f>OrderList!K6867</f>
        <v>PLANT03</v>
      </c>
      <c r="G6867" s="10">
        <f>OrderList!J6867</f>
        <v>1684862</v>
      </c>
      <c r="H6867" s="10">
        <f>OrderList!M6867</f>
        <v>384637</v>
      </c>
      <c r="I6867" s="10">
        <f>OrderList!N6867</f>
        <v>558.4510063296143</v>
      </c>
      <c r="O6867" s="10">
        <f>COUNTIF(FreightRates!$A$2:$A$1541,C6867)</f>
        <v>39</v>
      </c>
      <c r="Q6867" s="10">
        <f>COUNTIFS(FreightRates!$A$2:$A$1541,C6867,FreightRates!$B$2:$B$1541,B6867,FreightRates!$C$2:$C$1541,E6867)</f>
        <v>20</v>
      </c>
      <c r="T6867">
        <f>COUNTIFS(FreightRates!$A$2:$A$1541,C6867,FreightRates!$B$2:$B$1541,B6867,FreightRates!$C$2:$C$1541,E6867,FreightRates!$F$2:$F$1541,D6867,FreightRates!$D$2:$D$1541,"&lt;="&amp;I6867,FreightRates!$E$2:$E$1541,"&gt;="&amp;I6867)</f>
        <v>2</v>
      </c>
    </row>
    <row r="6868" spans="1:20" x14ac:dyDescent="0.25">
      <c r="A6868" s="10">
        <f>OrderList!A6868</f>
        <v>1447212023.7</v>
      </c>
      <c r="B6868" s="10" t="str">
        <f>OrderList!C6868</f>
        <v>PORT04</v>
      </c>
      <c r="C6868" s="10" t="str">
        <f>OrderList!D6868</f>
        <v>V444_0</v>
      </c>
      <c r="D6868" s="10" t="str">
        <f>OrderList!F6868</f>
        <v>DTP</v>
      </c>
      <c r="E6868" s="10" t="str">
        <f>OrderList!L6868</f>
        <v>PORT09</v>
      </c>
      <c r="F6868" s="10" t="str">
        <f>OrderList!K6868</f>
        <v>PLANT03</v>
      </c>
      <c r="G6868" s="10">
        <f>OrderList!J6868</f>
        <v>1684862</v>
      </c>
      <c r="H6868" s="10">
        <f>OrderList!M6868</f>
        <v>46986</v>
      </c>
      <c r="I6868" s="10">
        <f>OrderList!N6868</f>
        <v>72.304287075825528</v>
      </c>
      <c r="O6868" s="10">
        <f>COUNTIF(FreightRates!$A$2:$A$1541,C6868)</f>
        <v>39</v>
      </c>
      <c r="Q6868" s="10">
        <f>COUNTIFS(FreightRates!$A$2:$A$1541,C6868,FreightRates!$B$2:$B$1541,B6868,FreightRates!$C$2:$C$1541,E6868)</f>
        <v>20</v>
      </c>
      <c r="T6868">
        <f>COUNTIFS(FreightRates!$A$2:$A$1541,C6868,FreightRates!$B$2:$B$1541,B6868,FreightRates!$C$2:$C$1541,E6868,FreightRates!$F$2:$F$1541,D6868,FreightRates!$D$2:$D$1541,"&lt;="&amp;I6868,FreightRates!$E$2:$E$1541,"&gt;="&amp;I6868)</f>
        <v>2</v>
      </c>
    </row>
    <row r="6869" spans="1:20" x14ac:dyDescent="0.25">
      <c r="A6869" s="10">
        <f>OrderList!A6869</f>
        <v>1447299262.7</v>
      </c>
      <c r="B6869" s="10" t="str">
        <f>OrderList!C6869</f>
        <v>PORT04</v>
      </c>
      <c r="C6869" s="10" t="str">
        <f>OrderList!D6869</f>
        <v>V444_0</v>
      </c>
      <c r="D6869" s="10" t="str">
        <f>OrderList!F6869</f>
        <v>DTP</v>
      </c>
      <c r="E6869" s="10" t="str">
        <f>OrderList!L6869</f>
        <v>PORT09</v>
      </c>
      <c r="F6869" s="10" t="str">
        <f>OrderList!K6869</f>
        <v>PLANT03</v>
      </c>
      <c r="G6869" s="10">
        <f>OrderList!J6869</f>
        <v>1684862</v>
      </c>
      <c r="H6869" s="10">
        <f>OrderList!M6869</f>
        <v>5523</v>
      </c>
      <c r="I6869" s="10">
        <f>OrderList!N6869</f>
        <v>7.3799159398594307</v>
      </c>
      <c r="O6869" s="10">
        <f>COUNTIF(FreightRates!$A$2:$A$1541,C6869)</f>
        <v>39</v>
      </c>
      <c r="Q6869" s="10">
        <f>COUNTIFS(FreightRates!$A$2:$A$1541,C6869,FreightRates!$B$2:$B$1541,B6869,FreightRates!$C$2:$C$1541,E6869)</f>
        <v>20</v>
      </c>
      <c r="T6869">
        <f>COUNTIFS(FreightRates!$A$2:$A$1541,C6869,FreightRates!$B$2:$B$1541,B6869,FreightRates!$C$2:$C$1541,E6869,FreightRates!$F$2:$F$1541,D6869,FreightRates!$D$2:$D$1541,"&lt;="&amp;I6869,FreightRates!$E$2:$E$1541,"&gt;="&amp;I6869)</f>
        <v>2</v>
      </c>
    </row>
    <row r="6870" spans="1:20" x14ac:dyDescent="0.25">
      <c r="A6870" s="10">
        <f>OrderList!A6870</f>
        <v>1447299255.7</v>
      </c>
      <c r="B6870" s="10" t="str">
        <f>OrderList!C6870</f>
        <v>PORT04</v>
      </c>
      <c r="C6870" s="10" t="str">
        <f>OrderList!D6870</f>
        <v>V444_0</v>
      </c>
      <c r="D6870" s="10" t="str">
        <f>OrderList!F6870</f>
        <v>DTP</v>
      </c>
      <c r="E6870" s="10" t="str">
        <f>OrderList!L6870</f>
        <v>PORT09</v>
      </c>
      <c r="F6870" s="10" t="str">
        <f>OrderList!K6870</f>
        <v>PLANT03</v>
      </c>
      <c r="G6870" s="10">
        <f>OrderList!J6870</f>
        <v>1684862</v>
      </c>
      <c r="H6870" s="10">
        <f>OrderList!M6870</f>
        <v>7500</v>
      </c>
      <c r="I6870" s="10">
        <f>OrderList!N6870</f>
        <v>9.286467448480991</v>
      </c>
      <c r="O6870" s="10">
        <f>COUNTIF(FreightRates!$A$2:$A$1541,C6870)</f>
        <v>39</v>
      </c>
      <c r="Q6870" s="10">
        <f>COUNTIFS(FreightRates!$A$2:$A$1541,C6870,FreightRates!$B$2:$B$1541,B6870,FreightRates!$C$2:$C$1541,E6870)</f>
        <v>20</v>
      </c>
      <c r="T6870">
        <f>COUNTIFS(FreightRates!$A$2:$A$1541,C6870,FreightRates!$B$2:$B$1541,B6870,FreightRates!$C$2:$C$1541,E6870,FreightRates!$F$2:$F$1541,D6870,FreightRates!$D$2:$D$1541,"&lt;="&amp;I6870,FreightRates!$E$2:$E$1541,"&gt;="&amp;I6870)</f>
        <v>2</v>
      </c>
    </row>
    <row r="6871" spans="1:20" x14ac:dyDescent="0.25">
      <c r="A6871" s="10">
        <f>OrderList!A6871</f>
        <v>1447233207.7</v>
      </c>
      <c r="B6871" s="10" t="str">
        <f>OrderList!C6871</f>
        <v>PORT04</v>
      </c>
      <c r="C6871" s="10" t="str">
        <f>OrderList!D6871</f>
        <v>V444_0</v>
      </c>
      <c r="D6871" s="10" t="str">
        <f>OrderList!F6871</f>
        <v>DTP</v>
      </c>
      <c r="E6871" s="10" t="str">
        <f>OrderList!L6871</f>
        <v>PORT09</v>
      </c>
      <c r="F6871" s="10" t="str">
        <f>OrderList!K6871</f>
        <v>PLANT03</v>
      </c>
      <c r="G6871" s="10">
        <f>OrderList!J6871</f>
        <v>1684862</v>
      </c>
      <c r="H6871" s="10">
        <f>OrderList!M6871</f>
        <v>192269</v>
      </c>
      <c r="I6871" s="10">
        <f>OrderList!N6871</f>
        <v>297.5</v>
      </c>
      <c r="O6871" s="10">
        <f>COUNTIF(FreightRates!$A$2:$A$1541,C6871)</f>
        <v>39</v>
      </c>
      <c r="Q6871" s="10">
        <f>COUNTIFS(FreightRates!$A$2:$A$1541,C6871,FreightRates!$B$2:$B$1541,B6871,FreightRates!$C$2:$C$1541,E6871)</f>
        <v>20</v>
      </c>
      <c r="T6871">
        <f>COUNTIFS(FreightRates!$A$2:$A$1541,C6871,FreightRates!$B$2:$B$1541,B6871,FreightRates!$C$2:$C$1541,E6871,FreightRates!$F$2:$F$1541,D6871,FreightRates!$D$2:$D$1541,"&lt;="&amp;I6871,FreightRates!$E$2:$E$1541,"&gt;="&amp;I6871)</f>
        <v>2</v>
      </c>
    </row>
    <row r="6872" spans="1:20" x14ac:dyDescent="0.25">
      <c r="A6872" s="10">
        <f>OrderList!A6872</f>
        <v>1447158864.7</v>
      </c>
      <c r="B6872" s="10" t="str">
        <f>OrderList!C6872</f>
        <v>PORT04</v>
      </c>
      <c r="C6872" s="10" t="str">
        <f>OrderList!D6872</f>
        <v>V444_0</v>
      </c>
      <c r="D6872" s="10" t="str">
        <f>OrderList!F6872</f>
        <v>DTP</v>
      </c>
      <c r="E6872" s="10" t="str">
        <f>OrderList!L6872</f>
        <v>PORT09</v>
      </c>
      <c r="F6872" s="10" t="str">
        <f>OrderList!K6872</f>
        <v>PLANT03</v>
      </c>
      <c r="G6872" s="10">
        <f>OrderList!J6872</f>
        <v>1684862</v>
      </c>
      <c r="H6872" s="10">
        <f>OrderList!M6872</f>
        <v>66087</v>
      </c>
      <c r="I6872" s="10">
        <f>OrderList!N6872</f>
        <v>87.5</v>
      </c>
      <c r="O6872" s="10">
        <f>COUNTIF(FreightRates!$A$2:$A$1541,C6872)</f>
        <v>39</v>
      </c>
      <c r="Q6872" s="10">
        <f>COUNTIFS(FreightRates!$A$2:$A$1541,C6872,FreightRates!$B$2:$B$1541,B6872,FreightRates!$C$2:$C$1541,E6872)</f>
        <v>20</v>
      </c>
      <c r="T6872">
        <f>COUNTIFS(FreightRates!$A$2:$A$1541,C6872,FreightRates!$B$2:$B$1541,B6872,FreightRates!$C$2:$C$1541,E6872,FreightRates!$F$2:$F$1541,D6872,FreightRates!$D$2:$D$1541,"&lt;="&amp;I6872,FreightRates!$E$2:$E$1541,"&gt;="&amp;I6872)</f>
        <v>2</v>
      </c>
    </row>
    <row r="6873" spans="1:20" x14ac:dyDescent="0.25">
      <c r="A6873" s="10">
        <f>OrderList!A6873</f>
        <v>1447294981.7</v>
      </c>
      <c r="B6873" s="10" t="str">
        <f>OrderList!C6873</f>
        <v>PORT04</v>
      </c>
      <c r="C6873" s="10" t="str">
        <f>OrderList!D6873</f>
        <v>V444_0</v>
      </c>
      <c r="D6873" s="10" t="str">
        <f>OrderList!F6873</f>
        <v>DTP</v>
      </c>
      <c r="E6873" s="10" t="str">
        <f>OrderList!L6873</f>
        <v>PORT09</v>
      </c>
      <c r="F6873" s="10" t="str">
        <f>OrderList!K6873</f>
        <v>PLANT03</v>
      </c>
      <c r="G6873" s="10">
        <f>OrderList!J6873</f>
        <v>1661099</v>
      </c>
      <c r="H6873" s="10">
        <f>OrderList!M6873</f>
        <v>24533</v>
      </c>
      <c r="I6873" s="10">
        <f>OrderList!N6873</f>
        <v>30.999999999999996</v>
      </c>
      <c r="O6873" s="10">
        <f>COUNTIF(FreightRates!$A$2:$A$1541,C6873)</f>
        <v>39</v>
      </c>
      <c r="Q6873" s="10">
        <f>COUNTIFS(FreightRates!$A$2:$A$1541,C6873,FreightRates!$B$2:$B$1541,B6873,FreightRates!$C$2:$C$1541,E6873)</f>
        <v>20</v>
      </c>
      <c r="T6873">
        <f>COUNTIFS(FreightRates!$A$2:$A$1541,C6873,FreightRates!$B$2:$B$1541,B6873,FreightRates!$C$2:$C$1541,E6873,FreightRates!$F$2:$F$1541,D6873,FreightRates!$D$2:$D$1541,"&lt;="&amp;I6873,FreightRates!$E$2:$E$1541,"&gt;="&amp;I6873)</f>
        <v>2</v>
      </c>
    </row>
    <row r="6874" spans="1:20" x14ac:dyDescent="0.25">
      <c r="A6874" s="10">
        <f>OrderList!A6874</f>
        <v>1447233205.7</v>
      </c>
      <c r="B6874" s="10" t="str">
        <f>OrderList!C6874</f>
        <v>PORT04</v>
      </c>
      <c r="C6874" s="10" t="str">
        <f>OrderList!D6874</f>
        <v>V444_0</v>
      </c>
      <c r="D6874" s="10" t="str">
        <f>OrderList!F6874</f>
        <v>DTP</v>
      </c>
      <c r="E6874" s="10" t="str">
        <f>OrderList!L6874</f>
        <v>PORT09</v>
      </c>
      <c r="F6874" s="10" t="str">
        <f>OrderList!K6874</f>
        <v>PLANT03</v>
      </c>
      <c r="G6874" s="10">
        <f>OrderList!J6874</f>
        <v>1684862</v>
      </c>
      <c r="H6874" s="10">
        <f>OrderList!M6874</f>
        <v>167075</v>
      </c>
      <c r="I6874" s="10">
        <f>OrderList!N6874</f>
        <v>201</v>
      </c>
      <c r="O6874" s="10">
        <f>COUNTIF(FreightRates!$A$2:$A$1541,C6874)</f>
        <v>39</v>
      </c>
      <c r="Q6874" s="10">
        <f>COUNTIFS(FreightRates!$A$2:$A$1541,C6874,FreightRates!$B$2:$B$1541,B6874,FreightRates!$C$2:$C$1541,E6874)</f>
        <v>20</v>
      </c>
      <c r="T6874">
        <f>COUNTIFS(FreightRates!$A$2:$A$1541,C6874,FreightRates!$B$2:$B$1541,B6874,FreightRates!$C$2:$C$1541,E6874,FreightRates!$F$2:$F$1541,D6874,FreightRates!$D$2:$D$1541,"&lt;="&amp;I6874,FreightRates!$E$2:$E$1541,"&gt;="&amp;I6874)</f>
        <v>2</v>
      </c>
    </row>
    <row r="6875" spans="1:20" x14ac:dyDescent="0.25">
      <c r="A6875" s="10">
        <f>OrderList!A6875</f>
        <v>1447299261.7</v>
      </c>
      <c r="B6875" s="10" t="str">
        <f>OrderList!C6875</f>
        <v>PORT04</v>
      </c>
      <c r="C6875" s="10" t="str">
        <f>OrderList!D6875</f>
        <v>V444_0</v>
      </c>
      <c r="D6875" s="10" t="str">
        <f>OrderList!F6875</f>
        <v>DTP</v>
      </c>
      <c r="E6875" s="10" t="str">
        <f>OrderList!L6875</f>
        <v>PORT09</v>
      </c>
      <c r="F6875" s="10" t="str">
        <f>OrderList!K6875</f>
        <v>PLANT03</v>
      </c>
      <c r="G6875" s="10">
        <f>OrderList!J6875</f>
        <v>1684862</v>
      </c>
      <c r="H6875" s="10">
        <f>OrderList!M6875</f>
        <v>251922</v>
      </c>
      <c r="I6875" s="10">
        <f>OrderList!N6875</f>
        <v>302</v>
      </c>
      <c r="O6875" s="10">
        <f>COUNTIF(FreightRates!$A$2:$A$1541,C6875)</f>
        <v>39</v>
      </c>
      <c r="Q6875" s="10">
        <f>COUNTIFS(FreightRates!$A$2:$A$1541,C6875,FreightRates!$B$2:$B$1541,B6875,FreightRates!$C$2:$C$1541,E6875)</f>
        <v>20</v>
      </c>
      <c r="T6875">
        <f>COUNTIFS(FreightRates!$A$2:$A$1541,C6875,FreightRates!$B$2:$B$1541,B6875,FreightRates!$C$2:$C$1541,E6875,FreightRates!$F$2:$F$1541,D6875,FreightRates!$D$2:$D$1541,"&lt;="&amp;I6875,FreightRates!$E$2:$E$1541,"&gt;="&amp;I6875)</f>
        <v>2</v>
      </c>
    </row>
    <row r="6876" spans="1:20" x14ac:dyDescent="0.25">
      <c r="A6876" s="10">
        <f>OrderList!A6876</f>
        <v>1447389568.7</v>
      </c>
      <c r="B6876" s="10" t="str">
        <f>OrderList!C6876</f>
        <v>PORT04</v>
      </c>
      <c r="C6876" s="10" t="str">
        <f>OrderList!D6876</f>
        <v>V444_0</v>
      </c>
      <c r="D6876" s="10" t="str">
        <f>OrderList!F6876</f>
        <v>DTP</v>
      </c>
      <c r="E6876" s="10" t="str">
        <f>OrderList!L6876</f>
        <v>PORT09</v>
      </c>
      <c r="F6876" s="10" t="str">
        <f>OrderList!K6876</f>
        <v>PLANT03</v>
      </c>
      <c r="G6876" s="10">
        <f>OrderList!J6876</f>
        <v>1684862</v>
      </c>
      <c r="H6876" s="10">
        <f>OrderList!M6876</f>
        <v>295606</v>
      </c>
      <c r="I6876" s="10">
        <f>OrderList!N6876</f>
        <v>340</v>
      </c>
      <c r="O6876" s="10">
        <f>COUNTIF(FreightRates!$A$2:$A$1541,C6876)</f>
        <v>39</v>
      </c>
      <c r="Q6876" s="10">
        <f>COUNTIFS(FreightRates!$A$2:$A$1541,C6876,FreightRates!$B$2:$B$1541,B6876,FreightRates!$C$2:$C$1541,E6876)</f>
        <v>20</v>
      </c>
      <c r="T6876">
        <f>COUNTIFS(FreightRates!$A$2:$A$1541,C6876,FreightRates!$B$2:$B$1541,B6876,FreightRates!$C$2:$C$1541,E6876,FreightRates!$F$2:$F$1541,D6876,FreightRates!$D$2:$D$1541,"&lt;="&amp;I6876,FreightRates!$E$2:$E$1541,"&gt;="&amp;I6876)</f>
        <v>2</v>
      </c>
    </row>
    <row r="6877" spans="1:20" x14ac:dyDescent="0.25">
      <c r="A6877" s="10">
        <f>OrderList!A6877</f>
        <v>1447233204.7</v>
      </c>
      <c r="B6877" s="10" t="str">
        <f>OrderList!C6877</f>
        <v>PORT04</v>
      </c>
      <c r="C6877" s="10" t="str">
        <f>OrderList!D6877</f>
        <v>V444_0</v>
      </c>
      <c r="D6877" s="10" t="str">
        <f>OrderList!F6877</f>
        <v>DTP</v>
      </c>
      <c r="E6877" s="10" t="str">
        <f>OrderList!L6877</f>
        <v>PORT09</v>
      </c>
      <c r="F6877" s="10" t="str">
        <f>OrderList!K6877</f>
        <v>PLANT03</v>
      </c>
      <c r="G6877" s="10">
        <f>OrderList!J6877</f>
        <v>1684862</v>
      </c>
      <c r="H6877" s="10">
        <f>OrderList!M6877</f>
        <v>274601</v>
      </c>
      <c r="I6877" s="10">
        <f>OrderList!N6877</f>
        <v>363.5</v>
      </c>
      <c r="O6877" s="10">
        <f>COUNTIF(FreightRates!$A$2:$A$1541,C6877)</f>
        <v>39</v>
      </c>
      <c r="Q6877" s="10">
        <f>COUNTIFS(FreightRates!$A$2:$A$1541,C6877,FreightRates!$B$2:$B$1541,B6877,FreightRates!$C$2:$C$1541,E6877)</f>
        <v>20</v>
      </c>
      <c r="T6877">
        <f>COUNTIFS(FreightRates!$A$2:$A$1541,C6877,FreightRates!$B$2:$B$1541,B6877,FreightRates!$C$2:$C$1541,E6877,FreightRates!$F$2:$F$1541,D6877,FreightRates!$D$2:$D$1541,"&lt;="&amp;I6877,FreightRates!$E$2:$E$1541,"&gt;="&amp;I6877)</f>
        <v>2</v>
      </c>
    </row>
    <row r="6878" spans="1:20" x14ac:dyDescent="0.25">
      <c r="A6878" s="10">
        <f>OrderList!A6878</f>
        <v>1447232894.7</v>
      </c>
      <c r="B6878" s="10" t="str">
        <f>OrderList!C6878</f>
        <v>PORT04</v>
      </c>
      <c r="C6878" s="10" t="str">
        <f>OrderList!D6878</f>
        <v>V444_0</v>
      </c>
      <c r="D6878" s="10" t="str">
        <f>OrderList!F6878</f>
        <v>DTP</v>
      </c>
      <c r="E6878" s="10" t="str">
        <f>OrderList!L6878</f>
        <v>PORT09</v>
      </c>
      <c r="F6878" s="10" t="str">
        <f>OrderList!K6878</f>
        <v>PLANT03</v>
      </c>
      <c r="G6878" s="10">
        <f>OrderList!J6878</f>
        <v>1661099</v>
      </c>
      <c r="H6878" s="10">
        <f>OrderList!M6878</f>
        <v>209937</v>
      </c>
      <c r="I6878" s="10">
        <f>OrderList!N6878</f>
        <v>240</v>
      </c>
      <c r="O6878" s="10">
        <f>COUNTIF(FreightRates!$A$2:$A$1541,C6878)</f>
        <v>39</v>
      </c>
      <c r="Q6878" s="10">
        <f>COUNTIFS(FreightRates!$A$2:$A$1541,C6878,FreightRates!$B$2:$B$1541,B6878,FreightRates!$C$2:$C$1541,E6878)</f>
        <v>20</v>
      </c>
      <c r="T6878">
        <f>COUNTIFS(FreightRates!$A$2:$A$1541,C6878,FreightRates!$B$2:$B$1541,B6878,FreightRates!$C$2:$C$1541,E6878,FreightRates!$F$2:$F$1541,D6878,FreightRates!$D$2:$D$1541,"&lt;="&amp;I6878,FreightRates!$E$2:$E$1541,"&gt;="&amp;I6878)</f>
        <v>2</v>
      </c>
    </row>
    <row r="6879" spans="1:20" x14ac:dyDescent="0.25">
      <c r="A6879" s="10">
        <f>OrderList!A6879</f>
        <v>1447305800.7</v>
      </c>
      <c r="B6879" s="10" t="str">
        <f>OrderList!C6879</f>
        <v>PORT04</v>
      </c>
      <c r="C6879" s="10" t="str">
        <f>OrderList!D6879</f>
        <v>V444_0</v>
      </c>
      <c r="D6879" s="10" t="str">
        <f>OrderList!F6879</f>
        <v>DTP</v>
      </c>
      <c r="E6879" s="10" t="str">
        <f>OrderList!L6879</f>
        <v>PORT09</v>
      </c>
      <c r="F6879" s="10" t="str">
        <f>OrderList!K6879</f>
        <v>PLANT03</v>
      </c>
      <c r="G6879" s="10">
        <f>OrderList!J6879</f>
        <v>1684862</v>
      </c>
      <c r="H6879" s="10">
        <f>OrderList!M6879</f>
        <v>55239</v>
      </c>
      <c r="I6879" s="10">
        <f>OrderList!N6879</f>
        <v>67</v>
      </c>
      <c r="O6879" s="10">
        <f>COUNTIF(FreightRates!$A$2:$A$1541,C6879)</f>
        <v>39</v>
      </c>
      <c r="Q6879" s="10">
        <f>COUNTIFS(FreightRates!$A$2:$A$1541,C6879,FreightRates!$B$2:$B$1541,B6879,FreightRates!$C$2:$C$1541,E6879)</f>
        <v>20</v>
      </c>
      <c r="T6879">
        <f>COUNTIFS(FreightRates!$A$2:$A$1541,C6879,FreightRates!$B$2:$B$1541,B6879,FreightRates!$C$2:$C$1541,E6879,FreightRates!$F$2:$F$1541,D6879,FreightRates!$D$2:$D$1541,"&lt;="&amp;I6879,FreightRates!$E$2:$E$1541,"&gt;="&amp;I6879)</f>
        <v>2</v>
      </c>
    </row>
    <row r="6880" spans="1:20" x14ac:dyDescent="0.25">
      <c r="A6880" s="10">
        <f>OrderList!A6880</f>
        <v>1447389545.7</v>
      </c>
      <c r="B6880" s="10" t="str">
        <f>OrderList!C6880</f>
        <v>PORT04</v>
      </c>
      <c r="C6880" s="10" t="str">
        <f>OrderList!D6880</f>
        <v>V444_0</v>
      </c>
      <c r="D6880" s="10" t="str">
        <f>OrderList!F6880</f>
        <v>DTP</v>
      </c>
      <c r="E6880" s="10" t="str">
        <f>OrderList!L6880</f>
        <v>PORT09</v>
      </c>
      <c r="F6880" s="10" t="str">
        <f>OrderList!K6880</f>
        <v>PLANT03</v>
      </c>
      <c r="G6880" s="10">
        <f>OrderList!J6880</f>
        <v>1661099</v>
      </c>
      <c r="H6880" s="10">
        <f>OrderList!M6880</f>
        <v>116263</v>
      </c>
      <c r="I6880" s="10">
        <f>OrderList!N6880</f>
        <v>127</v>
      </c>
      <c r="O6880" s="10">
        <f>COUNTIF(FreightRates!$A$2:$A$1541,C6880)</f>
        <v>39</v>
      </c>
      <c r="Q6880" s="10">
        <f>COUNTIFS(FreightRates!$A$2:$A$1541,C6880,FreightRates!$B$2:$B$1541,B6880,FreightRates!$C$2:$C$1541,E6880)</f>
        <v>20</v>
      </c>
      <c r="T6880">
        <f>COUNTIFS(FreightRates!$A$2:$A$1541,C6880,FreightRates!$B$2:$B$1541,B6880,FreightRates!$C$2:$C$1541,E6880,FreightRates!$F$2:$F$1541,D6880,FreightRates!$D$2:$D$1541,"&lt;="&amp;I6880,FreightRates!$E$2:$E$1541,"&gt;="&amp;I6880)</f>
        <v>2</v>
      </c>
    </row>
    <row r="6881" spans="1:20" x14ac:dyDescent="0.25">
      <c r="A6881" s="10">
        <f>OrderList!A6881</f>
        <v>1447166065.7</v>
      </c>
      <c r="B6881" s="10" t="str">
        <f>OrderList!C6881</f>
        <v>PORT04</v>
      </c>
      <c r="C6881" s="10" t="str">
        <f>OrderList!D6881</f>
        <v>V444_0</v>
      </c>
      <c r="D6881" s="10" t="str">
        <f>OrderList!F6881</f>
        <v>DTP</v>
      </c>
      <c r="E6881" s="10" t="str">
        <f>OrderList!L6881</f>
        <v>PORT09</v>
      </c>
      <c r="F6881" s="10" t="str">
        <f>OrderList!K6881</f>
        <v>PLANT03</v>
      </c>
      <c r="G6881" s="10">
        <f>OrderList!J6881</f>
        <v>1661099</v>
      </c>
      <c r="H6881" s="10">
        <f>OrderList!M6881</f>
        <v>65565</v>
      </c>
      <c r="I6881" s="10">
        <f>OrderList!N6881</f>
        <v>77</v>
      </c>
      <c r="O6881" s="10">
        <f>COUNTIF(FreightRates!$A$2:$A$1541,C6881)</f>
        <v>39</v>
      </c>
      <c r="Q6881" s="10">
        <f>COUNTIFS(FreightRates!$A$2:$A$1541,C6881,FreightRates!$B$2:$B$1541,B6881,FreightRates!$C$2:$C$1541,E6881)</f>
        <v>20</v>
      </c>
      <c r="T6881">
        <f>COUNTIFS(FreightRates!$A$2:$A$1541,C6881,FreightRates!$B$2:$B$1541,B6881,FreightRates!$C$2:$C$1541,E6881,FreightRates!$F$2:$F$1541,D6881,FreightRates!$D$2:$D$1541,"&lt;="&amp;I6881,FreightRates!$E$2:$E$1541,"&gt;="&amp;I6881)</f>
        <v>2</v>
      </c>
    </row>
    <row r="6882" spans="1:20" x14ac:dyDescent="0.25">
      <c r="A6882" s="10">
        <f>OrderList!A6882</f>
        <v>1447166079.7</v>
      </c>
      <c r="B6882" s="10" t="str">
        <f>OrderList!C6882</f>
        <v>PORT04</v>
      </c>
      <c r="C6882" s="10" t="str">
        <f>OrderList!D6882</f>
        <v>V444_0</v>
      </c>
      <c r="D6882" s="10" t="str">
        <f>OrderList!F6882</f>
        <v>DTP</v>
      </c>
      <c r="E6882" s="10" t="str">
        <f>OrderList!L6882</f>
        <v>PORT09</v>
      </c>
      <c r="F6882" s="10" t="str">
        <f>OrderList!K6882</f>
        <v>PLANT03</v>
      </c>
      <c r="G6882" s="10">
        <f>OrderList!J6882</f>
        <v>1684862</v>
      </c>
      <c r="H6882" s="10">
        <f>OrderList!M6882</f>
        <v>469247</v>
      </c>
      <c r="I6882" s="10">
        <f>OrderList!N6882</f>
        <v>552</v>
      </c>
      <c r="O6882" s="10">
        <f>COUNTIF(FreightRates!$A$2:$A$1541,C6882)</f>
        <v>39</v>
      </c>
      <c r="Q6882" s="10">
        <f>COUNTIFS(FreightRates!$A$2:$A$1541,C6882,FreightRates!$B$2:$B$1541,B6882,FreightRates!$C$2:$C$1541,E6882)</f>
        <v>20</v>
      </c>
      <c r="T6882">
        <f>COUNTIFS(FreightRates!$A$2:$A$1541,C6882,FreightRates!$B$2:$B$1541,B6882,FreightRates!$C$2:$C$1541,E6882,FreightRates!$F$2:$F$1541,D6882,FreightRates!$D$2:$D$1541,"&lt;="&amp;I6882,FreightRates!$E$2:$E$1541,"&gt;="&amp;I6882)</f>
        <v>2</v>
      </c>
    </row>
    <row r="6883" spans="1:20" x14ac:dyDescent="0.25">
      <c r="A6883" s="10">
        <f>OrderList!A6883</f>
        <v>1447212022.7</v>
      </c>
      <c r="B6883" s="10" t="str">
        <f>OrderList!C6883</f>
        <v>PORT04</v>
      </c>
      <c r="C6883" s="10" t="str">
        <f>OrderList!D6883</f>
        <v>V444_0</v>
      </c>
      <c r="D6883" s="10" t="str">
        <f>OrderList!F6883</f>
        <v>DTP</v>
      </c>
      <c r="E6883" s="10" t="str">
        <f>OrderList!L6883</f>
        <v>PORT09</v>
      </c>
      <c r="F6883" s="10" t="str">
        <f>OrderList!K6883</f>
        <v>PLANT03</v>
      </c>
      <c r="G6883" s="10">
        <f>OrderList!J6883</f>
        <v>1671461</v>
      </c>
      <c r="H6883" s="10">
        <f>OrderList!M6883</f>
        <v>31977</v>
      </c>
      <c r="I6883" s="10">
        <f>OrderList!N6883</f>
        <v>34.520000000000003</v>
      </c>
      <c r="O6883" s="10">
        <f>COUNTIF(FreightRates!$A$2:$A$1541,C6883)</f>
        <v>39</v>
      </c>
      <c r="Q6883" s="10">
        <f>COUNTIFS(FreightRates!$A$2:$A$1541,C6883,FreightRates!$B$2:$B$1541,B6883,FreightRates!$C$2:$C$1541,E6883)</f>
        <v>20</v>
      </c>
      <c r="T6883">
        <f>COUNTIFS(FreightRates!$A$2:$A$1541,C6883,FreightRates!$B$2:$B$1541,B6883,FreightRates!$C$2:$C$1541,E6883,FreightRates!$F$2:$F$1541,D6883,FreightRates!$D$2:$D$1541,"&lt;="&amp;I6883,FreightRates!$E$2:$E$1541,"&gt;="&amp;I6883)</f>
        <v>2</v>
      </c>
    </row>
    <row r="6884" spans="1:20" x14ac:dyDescent="0.25">
      <c r="A6884" s="10">
        <f>OrderList!A6884</f>
        <v>1447395127.7</v>
      </c>
      <c r="B6884" s="10" t="str">
        <f>OrderList!C6884</f>
        <v>PORT04</v>
      </c>
      <c r="C6884" s="10" t="str">
        <f>OrderList!D6884</f>
        <v>V444_0</v>
      </c>
      <c r="D6884" s="10" t="str">
        <f>OrderList!F6884</f>
        <v>DTP</v>
      </c>
      <c r="E6884" s="10" t="str">
        <f>OrderList!L6884</f>
        <v>PORT09</v>
      </c>
      <c r="F6884" s="10" t="str">
        <f>OrderList!K6884</f>
        <v>PLANT03</v>
      </c>
      <c r="G6884" s="10">
        <f>OrderList!J6884</f>
        <v>1684862</v>
      </c>
      <c r="H6884" s="10">
        <f>OrderList!M6884</f>
        <v>436703</v>
      </c>
      <c r="I6884" s="10">
        <f>OrderList!N6884</f>
        <v>439.49999999999994</v>
      </c>
      <c r="O6884" s="10">
        <f>COUNTIF(FreightRates!$A$2:$A$1541,C6884)</f>
        <v>39</v>
      </c>
      <c r="Q6884" s="10">
        <f>COUNTIFS(FreightRates!$A$2:$A$1541,C6884,FreightRates!$B$2:$B$1541,B6884,FreightRates!$C$2:$C$1541,E6884)</f>
        <v>20</v>
      </c>
      <c r="T6884">
        <f>COUNTIFS(FreightRates!$A$2:$A$1541,C6884,FreightRates!$B$2:$B$1541,B6884,FreightRates!$C$2:$C$1541,E6884,FreightRates!$F$2:$F$1541,D6884,FreightRates!$D$2:$D$1541,"&lt;="&amp;I6884,FreightRates!$E$2:$E$1541,"&gt;="&amp;I6884)</f>
        <v>2</v>
      </c>
    </row>
    <row r="6885" spans="1:20" x14ac:dyDescent="0.25">
      <c r="A6885" s="10">
        <f>OrderList!A6885</f>
        <v>1447233203.7</v>
      </c>
      <c r="B6885" s="10" t="str">
        <f>OrderList!C6885</f>
        <v>PORT04</v>
      </c>
      <c r="C6885" s="10" t="str">
        <f>OrderList!D6885</f>
        <v>V444_0</v>
      </c>
      <c r="D6885" s="10" t="str">
        <f>OrderList!F6885</f>
        <v>DTP</v>
      </c>
      <c r="E6885" s="10" t="str">
        <f>OrderList!L6885</f>
        <v>PORT09</v>
      </c>
      <c r="F6885" s="10" t="str">
        <f>OrderList!K6885</f>
        <v>PLANT03</v>
      </c>
      <c r="G6885" s="10">
        <f>OrderList!J6885</f>
        <v>1684862</v>
      </c>
      <c r="H6885" s="10">
        <f>OrderList!M6885</f>
        <v>454079</v>
      </c>
      <c r="I6885" s="10">
        <f>OrderList!N6885</f>
        <v>448.5</v>
      </c>
      <c r="O6885" s="10">
        <f>COUNTIF(FreightRates!$A$2:$A$1541,C6885)</f>
        <v>39</v>
      </c>
      <c r="Q6885" s="10">
        <f>COUNTIFS(FreightRates!$A$2:$A$1541,C6885,FreightRates!$B$2:$B$1541,B6885,FreightRates!$C$2:$C$1541,E6885)</f>
        <v>20</v>
      </c>
      <c r="T6885">
        <f>COUNTIFS(FreightRates!$A$2:$A$1541,C6885,FreightRates!$B$2:$B$1541,B6885,FreightRates!$C$2:$C$1541,E6885,FreightRates!$F$2:$F$1541,D6885,FreightRates!$D$2:$D$1541,"&lt;="&amp;I6885,FreightRates!$E$2:$E$1541,"&gt;="&amp;I6885)</f>
        <v>2</v>
      </c>
    </row>
    <row r="6886" spans="1:20" x14ac:dyDescent="0.25">
      <c r="A6886" s="10">
        <f>OrderList!A6886</f>
        <v>1447233206.7</v>
      </c>
      <c r="B6886" s="10" t="str">
        <f>OrderList!C6886</f>
        <v>PORT04</v>
      </c>
      <c r="C6886" s="10" t="str">
        <f>OrderList!D6886</f>
        <v>V444_0</v>
      </c>
      <c r="D6886" s="10" t="str">
        <f>OrderList!F6886</f>
        <v>DTP</v>
      </c>
      <c r="E6886" s="10" t="str">
        <f>OrderList!L6886</f>
        <v>PORT09</v>
      </c>
      <c r="F6886" s="10" t="str">
        <f>OrderList!K6886</f>
        <v>PLANT03</v>
      </c>
      <c r="G6886" s="10">
        <f>OrderList!J6886</f>
        <v>1684862</v>
      </c>
      <c r="H6886" s="10">
        <f>OrderList!M6886</f>
        <v>109272</v>
      </c>
      <c r="I6886" s="10">
        <f>OrderList!N6886</f>
        <v>98.000000000000014</v>
      </c>
      <c r="O6886" s="10">
        <f>COUNTIF(FreightRates!$A$2:$A$1541,C6886)</f>
        <v>39</v>
      </c>
      <c r="Q6886" s="10">
        <f>COUNTIFS(FreightRates!$A$2:$A$1541,C6886,FreightRates!$B$2:$B$1541,B6886,FreightRates!$C$2:$C$1541,E6886)</f>
        <v>20</v>
      </c>
      <c r="T6886">
        <f>COUNTIFS(FreightRates!$A$2:$A$1541,C6886,FreightRates!$B$2:$B$1541,B6886,FreightRates!$C$2:$C$1541,E6886,FreightRates!$F$2:$F$1541,D6886,FreightRates!$D$2:$D$1541,"&lt;="&amp;I6886,FreightRates!$E$2:$E$1541,"&gt;="&amp;I6886)</f>
        <v>2</v>
      </c>
    </row>
    <row r="6887" spans="1:20" x14ac:dyDescent="0.25">
      <c r="A6887" s="10">
        <f>OrderList!A6887</f>
        <v>1447350147.7</v>
      </c>
      <c r="B6887" s="10" t="str">
        <f>OrderList!C6887</f>
        <v>PORT04</v>
      </c>
      <c r="C6887" s="10" t="str">
        <f>OrderList!D6887</f>
        <v>V444_0</v>
      </c>
      <c r="D6887" s="10" t="str">
        <f>OrderList!F6887</f>
        <v>DTD</v>
      </c>
      <c r="E6887" s="10" t="str">
        <f>OrderList!L6887</f>
        <v>PORT09</v>
      </c>
      <c r="F6887" s="10" t="str">
        <f>OrderList!K6887</f>
        <v>PLANT03</v>
      </c>
      <c r="G6887" s="10">
        <f>OrderList!J6887</f>
        <v>1663347</v>
      </c>
      <c r="H6887" s="10">
        <f>OrderList!M6887</f>
        <v>1113</v>
      </c>
      <c r="I6887" s="10">
        <f>OrderList!N6887</f>
        <v>59.56664168246548</v>
      </c>
      <c r="O6887" s="10">
        <f>COUNTIF(FreightRates!$A$2:$A$1541,C6887)</f>
        <v>39</v>
      </c>
      <c r="Q6887" s="10">
        <f>COUNTIFS(FreightRates!$A$2:$A$1541,C6887,FreightRates!$B$2:$B$1541,B6887,FreightRates!$C$2:$C$1541,E6887)</f>
        <v>20</v>
      </c>
      <c r="T6887">
        <f>COUNTIFS(FreightRates!$A$2:$A$1541,C6887,FreightRates!$B$2:$B$1541,B6887,FreightRates!$C$2:$C$1541,E6887,FreightRates!$F$2:$F$1541,D6887,FreightRates!$D$2:$D$1541,"&lt;="&amp;I6887,FreightRates!$E$2:$E$1541,"&gt;="&amp;I6887)</f>
        <v>2</v>
      </c>
    </row>
    <row r="6888" spans="1:20" x14ac:dyDescent="0.25">
      <c r="A6888" s="10">
        <f>OrderList!A6888</f>
        <v>1447194416.7</v>
      </c>
      <c r="B6888" s="10" t="str">
        <f>OrderList!C6888</f>
        <v>PORT04</v>
      </c>
      <c r="C6888" s="10" t="str">
        <f>OrderList!D6888</f>
        <v>V444_0</v>
      </c>
      <c r="D6888" s="10" t="str">
        <f>OrderList!F6888</f>
        <v>DTD</v>
      </c>
      <c r="E6888" s="10" t="str">
        <f>OrderList!L6888</f>
        <v>PORT09</v>
      </c>
      <c r="F6888" s="10" t="str">
        <f>OrderList!K6888</f>
        <v>PLANT03</v>
      </c>
      <c r="G6888" s="10">
        <f>OrderList!J6888</f>
        <v>1663347</v>
      </c>
      <c r="H6888" s="10">
        <f>OrderList!M6888</f>
        <v>2643</v>
      </c>
      <c r="I6888" s="10">
        <f>OrderList!N6888</f>
        <v>165.78</v>
      </c>
      <c r="O6888" s="10">
        <f>COUNTIF(FreightRates!$A$2:$A$1541,C6888)</f>
        <v>39</v>
      </c>
      <c r="Q6888" s="10">
        <f>COUNTIFS(FreightRates!$A$2:$A$1541,C6888,FreightRates!$B$2:$B$1541,B6888,FreightRates!$C$2:$C$1541,E6888)</f>
        <v>20</v>
      </c>
      <c r="T6888">
        <f>COUNTIFS(FreightRates!$A$2:$A$1541,C6888,FreightRates!$B$2:$B$1541,B6888,FreightRates!$C$2:$C$1541,E6888,FreightRates!$F$2:$F$1541,D6888,FreightRates!$D$2:$D$1541,"&lt;="&amp;I6888,FreightRates!$E$2:$E$1541,"&gt;="&amp;I6888)</f>
        <v>2</v>
      </c>
    </row>
    <row r="6889" spans="1:20" x14ac:dyDescent="0.25">
      <c r="A6889" s="10">
        <f>OrderList!A6889</f>
        <v>1447194417.7</v>
      </c>
      <c r="B6889" s="10" t="str">
        <f>OrderList!C6889</f>
        <v>PORT04</v>
      </c>
      <c r="C6889" s="10" t="str">
        <f>OrderList!D6889</f>
        <v>V444_0</v>
      </c>
      <c r="D6889" s="10" t="str">
        <f>OrderList!F6889</f>
        <v>DTD</v>
      </c>
      <c r="E6889" s="10" t="str">
        <f>OrderList!L6889</f>
        <v>PORT09</v>
      </c>
      <c r="F6889" s="10" t="str">
        <f>OrderList!K6889</f>
        <v>PLANT03</v>
      </c>
      <c r="G6889" s="10">
        <f>OrderList!J6889</f>
        <v>1663347</v>
      </c>
      <c r="H6889" s="10">
        <f>OrderList!M6889</f>
        <v>1679</v>
      </c>
      <c r="I6889" s="10">
        <f>OrderList!N6889</f>
        <v>95.88</v>
      </c>
      <c r="O6889" s="10">
        <f>COUNTIF(FreightRates!$A$2:$A$1541,C6889)</f>
        <v>39</v>
      </c>
      <c r="Q6889" s="10">
        <f>COUNTIFS(FreightRates!$A$2:$A$1541,C6889,FreightRates!$B$2:$B$1541,B6889,FreightRates!$C$2:$C$1541,E6889)</f>
        <v>20</v>
      </c>
      <c r="T6889">
        <f>COUNTIFS(FreightRates!$A$2:$A$1541,C6889,FreightRates!$B$2:$B$1541,B6889,FreightRates!$C$2:$C$1541,E6889,FreightRates!$F$2:$F$1541,D6889,FreightRates!$D$2:$D$1541,"&lt;="&amp;I6889,FreightRates!$E$2:$E$1541,"&gt;="&amp;I6889)</f>
        <v>2</v>
      </c>
    </row>
    <row r="6890" spans="1:20" x14ac:dyDescent="0.25">
      <c r="A6890" s="10">
        <f>OrderList!A6890</f>
        <v>1447157754.7</v>
      </c>
      <c r="B6890" s="10" t="str">
        <f>OrderList!C6890</f>
        <v>PORT04</v>
      </c>
      <c r="C6890" s="10" t="str">
        <f>OrderList!D6890</f>
        <v>V444_0</v>
      </c>
      <c r="D6890" s="10" t="str">
        <f>OrderList!F6890</f>
        <v>DTD</v>
      </c>
      <c r="E6890" s="10" t="str">
        <f>OrderList!L6890</f>
        <v>PORT09</v>
      </c>
      <c r="F6890" s="10" t="str">
        <f>OrderList!K6890</f>
        <v>PLANT03</v>
      </c>
      <c r="G6890" s="10">
        <f>OrderList!J6890</f>
        <v>1663347</v>
      </c>
      <c r="H6890" s="10">
        <f>OrderList!M6890</f>
        <v>2772</v>
      </c>
      <c r="I6890" s="10">
        <f>OrderList!N6890</f>
        <v>193</v>
      </c>
      <c r="O6890" s="10">
        <f>COUNTIF(FreightRates!$A$2:$A$1541,C6890)</f>
        <v>39</v>
      </c>
      <c r="Q6890" s="10">
        <f>COUNTIFS(FreightRates!$A$2:$A$1541,C6890,FreightRates!$B$2:$B$1541,B6890,FreightRates!$C$2:$C$1541,E6890)</f>
        <v>20</v>
      </c>
      <c r="T6890">
        <f>COUNTIFS(FreightRates!$A$2:$A$1541,C6890,FreightRates!$B$2:$B$1541,B6890,FreightRates!$C$2:$C$1541,E6890,FreightRates!$F$2:$F$1541,D6890,FreightRates!$D$2:$D$1541,"&lt;="&amp;I6890,FreightRates!$E$2:$E$1541,"&gt;="&amp;I6890)</f>
        <v>2</v>
      </c>
    </row>
    <row r="6891" spans="1:20" x14ac:dyDescent="0.25">
      <c r="A6891" s="10">
        <f>OrderList!A6891</f>
        <v>1447157792.7</v>
      </c>
      <c r="B6891" s="10" t="str">
        <f>OrderList!C6891</f>
        <v>PORT04</v>
      </c>
      <c r="C6891" s="10" t="str">
        <f>OrderList!D6891</f>
        <v>V444_0</v>
      </c>
      <c r="D6891" s="10" t="str">
        <f>OrderList!F6891</f>
        <v>DTD</v>
      </c>
      <c r="E6891" s="10" t="str">
        <f>OrderList!L6891</f>
        <v>PORT09</v>
      </c>
      <c r="F6891" s="10" t="str">
        <f>OrderList!K6891</f>
        <v>PLANT03</v>
      </c>
      <c r="G6891" s="10">
        <f>OrderList!J6891</f>
        <v>1663347</v>
      </c>
      <c r="H6891" s="10">
        <f>OrderList!M6891</f>
        <v>4865</v>
      </c>
      <c r="I6891" s="10">
        <f>OrderList!N6891</f>
        <v>305.26</v>
      </c>
      <c r="O6891" s="10">
        <f>COUNTIF(FreightRates!$A$2:$A$1541,C6891)</f>
        <v>39</v>
      </c>
      <c r="Q6891" s="10">
        <f>COUNTIFS(FreightRates!$A$2:$A$1541,C6891,FreightRates!$B$2:$B$1541,B6891,FreightRates!$C$2:$C$1541,E6891)</f>
        <v>20</v>
      </c>
      <c r="T6891">
        <f>COUNTIFS(FreightRates!$A$2:$A$1541,C6891,FreightRates!$B$2:$B$1541,B6891,FreightRates!$C$2:$C$1541,E6891,FreightRates!$F$2:$F$1541,D6891,FreightRates!$D$2:$D$1541,"&lt;="&amp;I6891,FreightRates!$E$2:$E$1541,"&gt;="&amp;I6891)</f>
        <v>2</v>
      </c>
    </row>
    <row r="6892" spans="1:20" x14ac:dyDescent="0.25">
      <c r="A6892" s="10">
        <f>OrderList!A6892</f>
        <v>1447301635.7</v>
      </c>
      <c r="B6892" s="10" t="str">
        <f>OrderList!C6892</f>
        <v>PORT04</v>
      </c>
      <c r="C6892" s="10" t="str">
        <f>OrderList!D6892</f>
        <v>V444_0</v>
      </c>
      <c r="D6892" s="10" t="str">
        <f>OrderList!F6892</f>
        <v>DTD</v>
      </c>
      <c r="E6892" s="10" t="str">
        <f>OrderList!L6892</f>
        <v>PORT09</v>
      </c>
      <c r="F6892" s="10" t="str">
        <f>OrderList!K6892</f>
        <v>PLANT03</v>
      </c>
      <c r="G6892" s="10">
        <f>OrderList!J6892</f>
        <v>1692333</v>
      </c>
      <c r="H6892" s="10">
        <f>OrderList!M6892</f>
        <v>16810</v>
      </c>
      <c r="I6892" s="10">
        <f>OrderList!N6892</f>
        <v>4.4871179533143426</v>
      </c>
      <c r="O6892" s="10">
        <f>COUNTIF(FreightRates!$A$2:$A$1541,C6892)</f>
        <v>39</v>
      </c>
      <c r="Q6892" s="10">
        <f>COUNTIFS(FreightRates!$A$2:$A$1541,C6892,FreightRates!$B$2:$B$1541,B6892,FreightRates!$C$2:$C$1541,E6892)</f>
        <v>20</v>
      </c>
      <c r="T6892">
        <f>COUNTIFS(FreightRates!$A$2:$A$1541,C6892,FreightRates!$B$2:$B$1541,B6892,FreightRates!$C$2:$C$1541,E6892,FreightRates!$F$2:$F$1541,D6892,FreightRates!$D$2:$D$1541,"&lt;="&amp;I6892,FreightRates!$E$2:$E$1541,"&gt;="&amp;I6892)</f>
        <v>2</v>
      </c>
    </row>
    <row r="6893" spans="1:20" x14ac:dyDescent="0.25">
      <c r="A6893" s="10">
        <f>OrderList!A6893</f>
        <v>1447171723.7</v>
      </c>
      <c r="B6893" s="10" t="str">
        <f>OrderList!C6893</f>
        <v>PORT04</v>
      </c>
      <c r="C6893" s="10" t="str">
        <f>OrderList!D6893</f>
        <v>V444_0</v>
      </c>
      <c r="D6893" s="10" t="str">
        <f>OrderList!F6893</f>
        <v>DTD</v>
      </c>
      <c r="E6893" s="10" t="str">
        <f>OrderList!L6893</f>
        <v>PORT09</v>
      </c>
      <c r="F6893" s="10" t="str">
        <f>OrderList!K6893</f>
        <v>PLANT03</v>
      </c>
      <c r="G6893" s="10">
        <f>OrderList!J6893</f>
        <v>1692333</v>
      </c>
      <c r="H6893" s="10">
        <f>OrderList!M6893</f>
        <v>16736</v>
      </c>
      <c r="I6893" s="10">
        <f>OrderList!N6893</f>
        <v>4.4871179533143426</v>
      </c>
      <c r="O6893" s="10">
        <f>COUNTIF(FreightRates!$A$2:$A$1541,C6893)</f>
        <v>39</v>
      </c>
      <c r="Q6893" s="10">
        <f>COUNTIFS(FreightRates!$A$2:$A$1541,C6893,FreightRates!$B$2:$B$1541,B6893,FreightRates!$C$2:$C$1541,E6893)</f>
        <v>20</v>
      </c>
      <c r="T6893">
        <f>COUNTIFS(FreightRates!$A$2:$A$1541,C6893,FreightRates!$B$2:$B$1541,B6893,FreightRates!$C$2:$C$1541,E6893,FreightRates!$F$2:$F$1541,D6893,FreightRates!$D$2:$D$1541,"&lt;="&amp;I6893,FreightRates!$E$2:$E$1541,"&gt;="&amp;I6893)</f>
        <v>2</v>
      </c>
    </row>
    <row r="6894" spans="1:20" x14ac:dyDescent="0.25">
      <c r="A6894" s="10">
        <f>OrderList!A6894</f>
        <v>1447310537.7</v>
      </c>
      <c r="B6894" s="10" t="str">
        <f>OrderList!C6894</f>
        <v>PORT04</v>
      </c>
      <c r="C6894" s="10" t="str">
        <f>OrderList!D6894</f>
        <v>V444_0</v>
      </c>
      <c r="D6894" s="10" t="str">
        <f>OrderList!F6894</f>
        <v>DTD</v>
      </c>
      <c r="E6894" s="10" t="str">
        <f>OrderList!L6894</f>
        <v>PORT09</v>
      </c>
      <c r="F6894" s="10" t="str">
        <f>OrderList!K6894</f>
        <v>PLANT03</v>
      </c>
      <c r="G6894" s="10">
        <f>OrderList!J6894</f>
        <v>1692333</v>
      </c>
      <c r="H6894" s="10">
        <f>OrderList!M6894</f>
        <v>16823</v>
      </c>
      <c r="I6894" s="10">
        <f>OrderList!N6894</f>
        <v>4.4871179533143426</v>
      </c>
      <c r="O6894" s="10">
        <f>COUNTIF(FreightRates!$A$2:$A$1541,C6894)</f>
        <v>39</v>
      </c>
      <c r="Q6894" s="10">
        <f>COUNTIFS(FreightRates!$A$2:$A$1541,C6894,FreightRates!$B$2:$B$1541,B6894,FreightRates!$C$2:$C$1541,E6894)</f>
        <v>20</v>
      </c>
      <c r="T6894">
        <f>COUNTIFS(FreightRates!$A$2:$A$1541,C6894,FreightRates!$B$2:$B$1541,B6894,FreightRates!$C$2:$C$1541,E6894,FreightRates!$F$2:$F$1541,D6894,FreightRates!$D$2:$D$1541,"&lt;="&amp;I6894,FreightRates!$E$2:$E$1541,"&gt;="&amp;I6894)</f>
        <v>2</v>
      </c>
    </row>
    <row r="6895" spans="1:20" x14ac:dyDescent="0.25">
      <c r="A6895" s="10">
        <f>OrderList!A6895</f>
        <v>1447389200.7</v>
      </c>
      <c r="B6895" s="10" t="str">
        <f>OrderList!C6895</f>
        <v>PORT04</v>
      </c>
      <c r="C6895" s="10" t="str">
        <f>OrderList!D6895</f>
        <v>V444_0</v>
      </c>
      <c r="D6895" s="10" t="str">
        <f>OrderList!F6895</f>
        <v>DTD</v>
      </c>
      <c r="E6895" s="10" t="str">
        <f>OrderList!L6895</f>
        <v>PORT09</v>
      </c>
      <c r="F6895" s="10" t="str">
        <f>OrderList!K6895</f>
        <v>PLANT03</v>
      </c>
      <c r="G6895" s="10">
        <f>OrderList!J6895</f>
        <v>1692333</v>
      </c>
      <c r="H6895" s="10">
        <f>OrderList!M6895</f>
        <v>16747</v>
      </c>
      <c r="I6895" s="10">
        <f>OrderList!N6895</f>
        <v>4.4871179533143426</v>
      </c>
      <c r="O6895" s="10">
        <f>COUNTIF(FreightRates!$A$2:$A$1541,C6895)</f>
        <v>39</v>
      </c>
      <c r="Q6895" s="10">
        <f>COUNTIFS(FreightRates!$A$2:$A$1541,C6895,FreightRates!$B$2:$B$1541,B6895,FreightRates!$C$2:$C$1541,E6895)</f>
        <v>20</v>
      </c>
      <c r="T6895">
        <f>COUNTIFS(FreightRates!$A$2:$A$1541,C6895,FreightRates!$B$2:$B$1541,B6895,FreightRates!$C$2:$C$1541,E6895,FreightRates!$F$2:$F$1541,D6895,FreightRates!$D$2:$D$1541,"&lt;="&amp;I6895,FreightRates!$E$2:$E$1541,"&gt;="&amp;I6895)</f>
        <v>2</v>
      </c>
    </row>
    <row r="6896" spans="1:20" x14ac:dyDescent="0.25">
      <c r="A6896" s="10">
        <f>OrderList!A6896</f>
        <v>1447346634.7</v>
      </c>
      <c r="B6896" s="10" t="str">
        <f>OrderList!C6896</f>
        <v>PORT04</v>
      </c>
      <c r="C6896" s="10" t="str">
        <f>OrderList!D6896</f>
        <v>V444_0</v>
      </c>
      <c r="D6896" s="10" t="str">
        <f>OrderList!F6896</f>
        <v>DTD</v>
      </c>
      <c r="E6896" s="10" t="str">
        <f>OrderList!L6896</f>
        <v>PORT09</v>
      </c>
      <c r="F6896" s="10" t="str">
        <f>OrderList!K6896</f>
        <v>PLANT03</v>
      </c>
      <c r="G6896" s="10">
        <f>OrderList!J6896</f>
        <v>1692333</v>
      </c>
      <c r="H6896" s="10">
        <f>OrderList!M6896</f>
        <v>16813</v>
      </c>
      <c r="I6896" s="10">
        <f>OrderList!N6896</f>
        <v>4.4871179533143426</v>
      </c>
      <c r="O6896" s="10">
        <f>COUNTIF(FreightRates!$A$2:$A$1541,C6896)</f>
        <v>39</v>
      </c>
      <c r="Q6896" s="10">
        <f>COUNTIFS(FreightRates!$A$2:$A$1541,C6896,FreightRates!$B$2:$B$1541,B6896,FreightRates!$C$2:$C$1541,E6896)</f>
        <v>20</v>
      </c>
      <c r="T6896">
        <f>COUNTIFS(FreightRates!$A$2:$A$1541,C6896,FreightRates!$B$2:$B$1541,B6896,FreightRates!$C$2:$C$1541,E6896,FreightRates!$F$2:$F$1541,D6896,FreightRates!$D$2:$D$1541,"&lt;="&amp;I6896,FreightRates!$E$2:$E$1541,"&gt;="&amp;I6896)</f>
        <v>2</v>
      </c>
    </row>
    <row r="6897" spans="1:20" x14ac:dyDescent="0.25">
      <c r="A6897" s="10">
        <f>OrderList!A6897</f>
        <v>1447368007.7</v>
      </c>
      <c r="B6897" s="10" t="str">
        <f>OrderList!C6897</f>
        <v>PORT04</v>
      </c>
      <c r="C6897" s="10" t="str">
        <f>OrderList!D6897</f>
        <v>V444_0</v>
      </c>
      <c r="D6897" s="10" t="str">
        <f>OrderList!F6897</f>
        <v>DTD</v>
      </c>
      <c r="E6897" s="10" t="str">
        <f>OrderList!L6897</f>
        <v>PORT09</v>
      </c>
      <c r="F6897" s="10" t="str">
        <f>OrderList!K6897</f>
        <v>PLANT03</v>
      </c>
      <c r="G6897" s="10">
        <f>OrderList!J6897</f>
        <v>1692333</v>
      </c>
      <c r="H6897" s="10">
        <f>OrderList!M6897</f>
        <v>22243</v>
      </c>
      <c r="I6897" s="10">
        <f>OrderList!N6897</f>
        <v>5.9828239377524568</v>
      </c>
      <c r="O6897" s="10">
        <f>COUNTIF(FreightRates!$A$2:$A$1541,C6897)</f>
        <v>39</v>
      </c>
      <c r="Q6897" s="10">
        <f>COUNTIFS(FreightRates!$A$2:$A$1541,C6897,FreightRates!$B$2:$B$1541,B6897,FreightRates!$C$2:$C$1541,E6897)</f>
        <v>20</v>
      </c>
      <c r="T6897">
        <f>COUNTIFS(FreightRates!$A$2:$A$1541,C6897,FreightRates!$B$2:$B$1541,B6897,FreightRates!$C$2:$C$1541,E6897,FreightRates!$F$2:$F$1541,D6897,FreightRates!$D$2:$D$1541,"&lt;="&amp;I6897,FreightRates!$E$2:$E$1541,"&gt;="&amp;I6897)</f>
        <v>2</v>
      </c>
    </row>
    <row r="6898" spans="1:20" x14ac:dyDescent="0.25">
      <c r="A6898" s="10">
        <f>OrderList!A6898</f>
        <v>1447231175.7</v>
      </c>
      <c r="B6898" s="10" t="str">
        <f>OrderList!C6898</f>
        <v>PORT04</v>
      </c>
      <c r="C6898" s="10" t="str">
        <f>OrderList!D6898</f>
        <v>V444_0</v>
      </c>
      <c r="D6898" s="10" t="str">
        <f>OrderList!F6898</f>
        <v>DTD</v>
      </c>
      <c r="E6898" s="10" t="str">
        <f>OrderList!L6898</f>
        <v>PORT09</v>
      </c>
      <c r="F6898" s="10" t="str">
        <f>OrderList!K6898</f>
        <v>PLANT03</v>
      </c>
      <c r="G6898" s="10">
        <f>OrderList!J6898</f>
        <v>1692333</v>
      </c>
      <c r="H6898" s="10">
        <f>OrderList!M6898</f>
        <v>16828</v>
      </c>
      <c r="I6898" s="10">
        <f>OrderList!N6898</f>
        <v>4.4871179533143426</v>
      </c>
      <c r="O6898" s="10">
        <f>COUNTIF(FreightRates!$A$2:$A$1541,C6898)</f>
        <v>39</v>
      </c>
      <c r="Q6898" s="10">
        <f>COUNTIFS(FreightRates!$A$2:$A$1541,C6898,FreightRates!$B$2:$B$1541,B6898,FreightRates!$C$2:$C$1541,E6898)</f>
        <v>20</v>
      </c>
      <c r="T6898">
        <f>COUNTIFS(FreightRates!$A$2:$A$1541,C6898,FreightRates!$B$2:$B$1541,B6898,FreightRates!$C$2:$C$1541,E6898,FreightRates!$F$2:$F$1541,D6898,FreightRates!$D$2:$D$1541,"&lt;="&amp;I6898,FreightRates!$E$2:$E$1541,"&gt;="&amp;I6898)</f>
        <v>2</v>
      </c>
    </row>
    <row r="6899" spans="1:20" x14ac:dyDescent="0.25">
      <c r="A6899" s="10">
        <f>OrderList!A6899</f>
        <v>1447213295.7</v>
      </c>
      <c r="B6899" s="10" t="str">
        <f>OrderList!C6899</f>
        <v>PORT04</v>
      </c>
      <c r="C6899" s="10" t="str">
        <f>OrderList!D6899</f>
        <v>V444_0</v>
      </c>
      <c r="D6899" s="10" t="str">
        <f>OrderList!F6899</f>
        <v>DTD</v>
      </c>
      <c r="E6899" s="10" t="str">
        <f>OrderList!L6899</f>
        <v>PORT09</v>
      </c>
      <c r="F6899" s="10" t="str">
        <f>OrderList!K6899</f>
        <v>PLANT03</v>
      </c>
      <c r="G6899" s="10">
        <f>OrderList!J6899</f>
        <v>1692333</v>
      </c>
      <c r="H6899" s="10">
        <f>OrderList!M6899</f>
        <v>22257</v>
      </c>
      <c r="I6899" s="10">
        <f>OrderList!N6899</f>
        <v>5.9828239377524568</v>
      </c>
      <c r="O6899" s="10">
        <f>COUNTIF(FreightRates!$A$2:$A$1541,C6899)</f>
        <v>39</v>
      </c>
      <c r="Q6899" s="10">
        <f>COUNTIFS(FreightRates!$A$2:$A$1541,C6899,FreightRates!$B$2:$B$1541,B6899,FreightRates!$C$2:$C$1541,E6899)</f>
        <v>20</v>
      </c>
      <c r="T6899">
        <f>COUNTIFS(FreightRates!$A$2:$A$1541,C6899,FreightRates!$B$2:$B$1541,B6899,FreightRates!$C$2:$C$1541,E6899,FreightRates!$F$2:$F$1541,D6899,FreightRates!$D$2:$D$1541,"&lt;="&amp;I6899,FreightRates!$E$2:$E$1541,"&gt;="&amp;I6899)</f>
        <v>2</v>
      </c>
    </row>
    <row r="6900" spans="1:20" x14ac:dyDescent="0.25">
      <c r="A6900" s="10">
        <f>OrderList!A6900</f>
        <v>1447171722.7</v>
      </c>
      <c r="B6900" s="10" t="str">
        <f>OrderList!C6900</f>
        <v>PORT04</v>
      </c>
      <c r="C6900" s="10" t="str">
        <f>OrderList!D6900</f>
        <v>V444_0</v>
      </c>
      <c r="D6900" s="10" t="str">
        <f>OrderList!F6900</f>
        <v>DTD</v>
      </c>
      <c r="E6900" s="10" t="str">
        <f>OrderList!L6900</f>
        <v>PORT09</v>
      </c>
      <c r="F6900" s="10" t="str">
        <f>OrderList!K6900</f>
        <v>PLANT03</v>
      </c>
      <c r="G6900" s="10">
        <f>OrderList!J6900</f>
        <v>1692333</v>
      </c>
      <c r="H6900" s="10">
        <f>OrderList!M6900</f>
        <v>22265</v>
      </c>
      <c r="I6900" s="10">
        <f>OrderList!N6900</f>
        <v>5.9828239377524568</v>
      </c>
      <c r="O6900" s="10">
        <f>COUNTIF(FreightRates!$A$2:$A$1541,C6900)</f>
        <v>39</v>
      </c>
      <c r="Q6900" s="10">
        <f>COUNTIFS(FreightRates!$A$2:$A$1541,C6900,FreightRates!$B$2:$B$1541,B6900,FreightRates!$C$2:$C$1541,E6900)</f>
        <v>20</v>
      </c>
      <c r="T6900">
        <f>COUNTIFS(FreightRates!$A$2:$A$1541,C6900,FreightRates!$B$2:$B$1541,B6900,FreightRates!$C$2:$C$1541,E6900,FreightRates!$F$2:$F$1541,D6900,FreightRates!$D$2:$D$1541,"&lt;="&amp;I6900,FreightRates!$E$2:$E$1541,"&gt;="&amp;I6900)</f>
        <v>2</v>
      </c>
    </row>
    <row r="6901" spans="1:20" x14ac:dyDescent="0.25">
      <c r="A6901" s="10">
        <f>OrderList!A6901</f>
        <v>1447344869.7</v>
      </c>
      <c r="B6901" s="10" t="str">
        <f>OrderList!C6901</f>
        <v>PORT04</v>
      </c>
      <c r="C6901" s="10" t="str">
        <f>OrderList!D6901</f>
        <v>V444_0</v>
      </c>
      <c r="D6901" s="10" t="str">
        <f>OrderList!F6901</f>
        <v>DTD</v>
      </c>
      <c r="E6901" s="10" t="str">
        <f>OrderList!L6901</f>
        <v>PORT09</v>
      </c>
      <c r="F6901" s="10" t="str">
        <f>OrderList!K6901</f>
        <v>PLANT03</v>
      </c>
      <c r="G6901" s="10">
        <f>OrderList!J6901</f>
        <v>1692333</v>
      </c>
      <c r="H6901" s="10">
        <f>OrderList!M6901</f>
        <v>22319</v>
      </c>
      <c r="I6901" s="10">
        <f>OrderList!N6901</f>
        <v>5.9828239377524568</v>
      </c>
      <c r="O6901" s="10">
        <f>COUNTIF(FreightRates!$A$2:$A$1541,C6901)</f>
        <v>39</v>
      </c>
      <c r="Q6901" s="10">
        <f>COUNTIFS(FreightRates!$A$2:$A$1541,C6901,FreightRates!$B$2:$B$1541,B6901,FreightRates!$C$2:$C$1541,E6901)</f>
        <v>20</v>
      </c>
      <c r="T6901">
        <f>COUNTIFS(FreightRates!$A$2:$A$1541,C6901,FreightRates!$B$2:$B$1541,B6901,FreightRates!$C$2:$C$1541,E6901,FreightRates!$F$2:$F$1541,D6901,FreightRates!$D$2:$D$1541,"&lt;="&amp;I6901,FreightRates!$E$2:$E$1541,"&gt;="&amp;I6901)</f>
        <v>2</v>
      </c>
    </row>
    <row r="6902" spans="1:20" x14ac:dyDescent="0.25">
      <c r="A6902" s="10">
        <f>OrderList!A6902</f>
        <v>1447189559.7</v>
      </c>
      <c r="B6902" s="10" t="str">
        <f>OrderList!C6902</f>
        <v>PORT04</v>
      </c>
      <c r="C6902" s="10" t="str">
        <f>OrderList!D6902</f>
        <v>V444_0</v>
      </c>
      <c r="D6902" s="10" t="str">
        <f>OrderList!F6902</f>
        <v>DTD</v>
      </c>
      <c r="E6902" s="10" t="str">
        <f>OrderList!L6902</f>
        <v>PORT09</v>
      </c>
      <c r="F6902" s="10" t="str">
        <f>OrderList!K6902</f>
        <v>PLANT03</v>
      </c>
      <c r="G6902" s="10">
        <f>OrderList!J6902</f>
        <v>1692333</v>
      </c>
      <c r="H6902" s="10">
        <f>OrderList!M6902</f>
        <v>11266</v>
      </c>
      <c r="I6902" s="10">
        <f>OrderList!N6902</f>
        <v>2.9914119688762284</v>
      </c>
      <c r="O6902" s="10">
        <f>COUNTIF(FreightRates!$A$2:$A$1541,C6902)</f>
        <v>39</v>
      </c>
      <c r="Q6902" s="10">
        <f>COUNTIFS(FreightRates!$A$2:$A$1541,C6902,FreightRates!$B$2:$B$1541,B6902,FreightRates!$C$2:$C$1541,E6902)</f>
        <v>20</v>
      </c>
      <c r="T6902">
        <f>COUNTIFS(FreightRates!$A$2:$A$1541,C6902,FreightRates!$B$2:$B$1541,B6902,FreightRates!$C$2:$C$1541,E6902,FreightRates!$F$2:$F$1541,D6902,FreightRates!$D$2:$D$1541,"&lt;="&amp;I6902,FreightRates!$E$2:$E$1541,"&gt;="&amp;I6902)</f>
        <v>2</v>
      </c>
    </row>
    <row r="6903" spans="1:20" x14ac:dyDescent="0.25">
      <c r="A6903" s="10">
        <f>OrderList!A6903</f>
        <v>1447286310.7</v>
      </c>
      <c r="B6903" s="10" t="str">
        <f>OrderList!C6903</f>
        <v>PORT04</v>
      </c>
      <c r="C6903" s="10" t="str">
        <f>OrderList!D6903</f>
        <v>V444_0</v>
      </c>
      <c r="D6903" s="10" t="str">
        <f>OrderList!F6903</f>
        <v>DTD</v>
      </c>
      <c r="E6903" s="10" t="str">
        <f>OrderList!L6903</f>
        <v>PORT09</v>
      </c>
      <c r="F6903" s="10" t="str">
        <f>OrderList!K6903</f>
        <v>PLANT03</v>
      </c>
      <c r="G6903" s="10">
        <f>OrderList!J6903</f>
        <v>1671426</v>
      </c>
      <c r="H6903" s="10">
        <f>OrderList!M6903</f>
        <v>30284</v>
      </c>
      <c r="I6903" s="10">
        <f>OrderList!N6903</f>
        <v>19.191395199392584</v>
      </c>
      <c r="O6903" s="10">
        <f>COUNTIF(FreightRates!$A$2:$A$1541,C6903)</f>
        <v>39</v>
      </c>
      <c r="Q6903" s="10">
        <f>COUNTIFS(FreightRates!$A$2:$A$1541,C6903,FreightRates!$B$2:$B$1541,B6903,FreightRates!$C$2:$C$1541,E6903)</f>
        <v>20</v>
      </c>
      <c r="T6903">
        <f>COUNTIFS(FreightRates!$A$2:$A$1541,C6903,FreightRates!$B$2:$B$1541,B6903,FreightRates!$C$2:$C$1541,E6903,FreightRates!$F$2:$F$1541,D6903,FreightRates!$D$2:$D$1541,"&lt;="&amp;I6903,FreightRates!$E$2:$E$1541,"&gt;="&amp;I6903)</f>
        <v>2</v>
      </c>
    </row>
    <row r="6904" spans="1:20" x14ac:dyDescent="0.25">
      <c r="A6904" s="10">
        <f>OrderList!A6904</f>
        <v>1447380780.7</v>
      </c>
      <c r="B6904" s="10" t="str">
        <f>OrderList!C6904</f>
        <v>PORT04</v>
      </c>
      <c r="C6904" s="10" t="str">
        <f>OrderList!D6904</f>
        <v>V444_0</v>
      </c>
      <c r="D6904" s="10" t="str">
        <f>OrderList!F6904</f>
        <v>DTD</v>
      </c>
      <c r="E6904" s="10" t="str">
        <f>OrderList!L6904</f>
        <v>PORT09</v>
      </c>
      <c r="F6904" s="10" t="str">
        <f>OrderList!K6904</f>
        <v>PLANT03</v>
      </c>
      <c r="G6904" s="10">
        <f>OrderList!J6904</f>
        <v>1671426</v>
      </c>
      <c r="H6904" s="10">
        <f>OrderList!M6904</f>
        <v>15325</v>
      </c>
      <c r="I6904" s="10">
        <f>OrderList!N6904</f>
        <v>9.5956975996962921</v>
      </c>
      <c r="O6904" s="10">
        <f>COUNTIF(FreightRates!$A$2:$A$1541,C6904)</f>
        <v>39</v>
      </c>
      <c r="Q6904" s="10">
        <f>COUNTIFS(FreightRates!$A$2:$A$1541,C6904,FreightRates!$B$2:$B$1541,B6904,FreightRates!$C$2:$C$1541,E6904)</f>
        <v>20</v>
      </c>
      <c r="T6904">
        <f>COUNTIFS(FreightRates!$A$2:$A$1541,C6904,FreightRates!$B$2:$B$1541,B6904,FreightRates!$C$2:$C$1541,E6904,FreightRates!$F$2:$F$1541,D6904,FreightRates!$D$2:$D$1541,"&lt;="&amp;I6904,FreightRates!$E$2:$E$1541,"&gt;="&amp;I6904)</f>
        <v>2</v>
      </c>
    </row>
    <row r="6905" spans="1:20" x14ac:dyDescent="0.25">
      <c r="A6905" s="10">
        <f>OrderList!A6905</f>
        <v>1447196598.7</v>
      </c>
      <c r="B6905" s="10" t="str">
        <f>OrderList!C6905</f>
        <v>PORT04</v>
      </c>
      <c r="C6905" s="10" t="str">
        <f>OrderList!D6905</f>
        <v>V444_0</v>
      </c>
      <c r="D6905" s="10" t="str">
        <f>OrderList!F6905</f>
        <v>DTD</v>
      </c>
      <c r="E6905" s="10" t="str">
        <f>OrderList!L6905</f>
        <v>PORT09</v>
      </c>
      <c r="F6905" s="10" t="str">
        <f>OrderList!K6905</f>
        <v>PLANT03</v>
      </c>
      <c r="G6905" s="10">
        <f>OrderList!J6905</f>
        <v>1671426</v>
      </c>
      <c r="H6905" s="10">
        <f>OrderList!M6905</f>
        <v>3321</v>
      </c>
      <c r="I6905" s="10">
        <f>OrderList!N6905</f>
        <v>1.9191395199392582</v>
      </c>
      <c r="O6905" s="10">
        <f>COUNTIF(FreightRates!$A$2:$A$1541,C6905)</f>
        <v>39</v>
      </c>
      <c r="Q6905" s="10">
        <f>COUNTIFS(FreightRates!$A$2:$A$1541,C6905,FreightRates!$B$2:$B$1541,B6905,FreightRates!$C$2:$C$1541,E6905)</f>
        <v>20</v>
      </c>
      <c r="T6905">
        <f>COUNTIFS(FreightRates!$A$2:$A$1541,C6905,FreightRates!$B$2:$B$1541,B6905,FreightRates!$C$2:$C$1541,E6905,FreightRates!$F$2:$F$1541,D6905,FreightRates!$D$2:$D$1541,"&lt;="&amp;I6905,FreightRates!$E$2:$E$1541,"&gt;="&amp;I6905)</f>
        <v>2</v>
      </c>
    </row>
    <row r="6906" spans="1:20" x14ac:dyDescent="0.25">
      <c r="A6906" s="10">
        <f>OrderList!A6906</f>
        <v>1447275576.7</v>
      </c>
      <c r="B6906" s="10" t="str">
        <f>OrderList!C6906</f>
        <v>PORT04</v>
      </c>
      <c r="C6906" s="10" t="str">
        <f>OrderList!D6906</f>
        <v>V444_0</v>
      </c>
      <c r="D6906" s="10" t="str">
        <f>OrderList!F6906</f>
        <v>DTD</v>
      </c>
      <c r="E6906" s="10" t="str">
        <f>OrderList!L6906</f>
        <v>PORT09</v>
      </c>
      <c r="F6906" s="10" t="str">
        <f>OrderList!K6906</f>
        <v>PLANT03</v>
      </c>
      <c r="G6906" s="10">
        <f>OrderList!J6906</f>
        <v>1671426</v>
      </c>
      <c r="H6906" s="10">
        <f>OrderList!M6906</f>
        <v>6319</v>
      </c>
      <c r="I6906" s="10">
        <f>OrderList!N6906</f>
        <v>3.8382790398785165</v>
      </c>
      <c r="O6906" s="10">
        <f>COUNTIF(FreightRates!$A$2:$A$1541,C6906)</f>
        <v>39</v>
      </c>
      <c r="Q6906" s="10">
        <f>COUNTIFS(FreightRates!$A$2:$A$1541,C6906,FreightRates!$B$2:$B$1541,B6906,FreightRates!$C$2:$C$1541,E6906)</f>
        <v>20</v>
      </c>
      <c r="T6906">
        <f>COUNTIFS(FreightRates!$A$2:$A$1541,C6906,FreightRates!$B$2:$B$1541,B6906,FreightRates!$C$2:$C$1541,E6906,FreightRates!$F$2:$F$1541,D6906,FreightRates!$D$2:$D$1541,"&lt;="&amp;I6906,FreightRates!$E$2:$E$1541,"&gt;="&amp;I6906)</f>
        <v>2</v>
      </c>
    </row>
    <row r="6907" spans="1:20" x14ac:dyDescent="0.25">
      <c r="A6907" s="10">
        <f>OrderList!A6907</f>
        <v>1447297873.7</v>
      </c>
      <c r="B6907" s="10" t="str">
        <f>OrderList!C6907</f>
        <v>PORT04</v>
      </c>
      <c r="C6907" s="10" t="str">
        <f>OrderList!D6907</f>
        <v>V444_0</v>
      </c>
      <c r="D6907" s="10" t="str">
        <f>OrderList!F6907</f>
        <v>DTD</v>
      </c>
      <c r="E6907" s="10" t="str">
        <f>OrderList!L6907</f>
        <v>PORT09</v>
      </c>
      <c r="F6907" s="10" t="str">
        <f>OrderList!K6907</f>
        <v>PLANT03</v>
      </c>
      <c r="G6907" s="10">
        <f>OrderList!J6907</f>
        <v>1671426</v>
      </c>
      <c r="H6907" s="10">
        <f>OrderList!M6907</f>
        <v>15248</v>
      </c>
      <c r="I6907" s="10">
        <f>OrderList!N6907</f>
        <v>9.5956975996962921</v>
      </c>
      <c r="O6907" s="10">
        <f>COUNTIF(FreightRates!$A$2:$A$1541,C6907)</f>
        <v>39</v>
      </c>
      <c r="Q6907" s="10">
        <f>COUNTIFS(FreightRates!$A$2:$A$1541,C6907,FreightRates!$B$2:$B$1541,B6907,FreightRates!$C$2:$C$1541,E6907)</f>
        <v>20</v>
      </c>
      <c r="T6907">
        <f>COUNTIFS(FreightRates!$A$2:$A$1541,C6907,FreightRates!$B$2:$B$1541,B6907,FreightRates!$C$2:$C$1541,E6907,FreightRates!$F$2:$F$1541,D6907,FreightRates!$D$2:$D$1541,"&lt;="&amp;I6907,FreightRates!$E$2:$E$1541,"&gt;="&amp;I6907)</f>
        <v>2</v>
      </c>
    </row>
    <row r="6908" spans="1:20" x14ac:dyDescent="0.25">
      <c r="A6908" s="10">
        <f>OrderList!A6908</f>
        <v>1447175687.7</v>
      </c>
      <c r="B6908" s="10" t="str">
        <f>OrderList!C6908</f>
        <v>PORT04</v>
      </c>
      <c r="C6908" s="10" t="str">
        <f>OrderList!D6908</f>
        <v>V444_0</v>
      </c>
      <c r="D6908" s="10" t="str">
        <f>OrderList!F6908</f>
        <v>DTD</v>
      </c>
      <c r="E6908" s="10" t="str">
        <f>OrderList!L6908</f>
        <v>PORT09</v>
      </c>
      <c r="F6908" s="10" t="str">
        <f>OrderList!K6908</f>
        <v>PLANT03</v>
      </c>
      <c r="G6908" s="10">
        <f>OrderList!J6908</f>
        <v>1671426</v>
      </c>
      <c r="H6908" s="10">
        <f>OrderList!M6908</f>
        <v>12280</v>
      </c>
      <c r="I6908" s="10">
        <f>OrderList!N6908</f>
        <v>7.676558079757033</v>
      </c>
      <c r="O6908" s="10">
        <f>COUNTIF(FreightRates!$A$2:$A$1541,C6908)</f>
        <v>39</v>
      </c>
      <c r="Q6908" s="10">
        <f>COUNTIFS(FreightRates!$A$2:$A$1541,C6908,FreightRates!$B$2:$B$1541,B6908,FreightRates!$C$2:$C$1541,E6908)</f>
        <v>20</v>
      </c>
      <c r="T6908">
        <f>COUNTIFS(FreightRates!$A$2:$A$1541,C6908,FreightRates!$B$2:$B$1541,B6908,FreightRates!$C$2:$C$1541,E6908,FreightRates!$F$2:$F$1541,D6908,FreightRates!$D$2:$D$1541,"&lt;="&amp;I6908,FreightRates!$E$2:$E$1541,"&gt;="&amp;I6908)</f>
        <v>2</v>
      </c>
    </row>
    <row r="6909" spans="1:20" x14ac:dyDescent="0.25">
      <c r="A6909" s="10">
        <f>OrderList!A6909</f>
        <v>1447353607.7</v>
      </c>
      <c r="B6909" s="10" t="str">
        <f>OrderList!C6909</f>
        <v>PORT04</v>
      </c>
      <c r="C6909" s="10" t="str">
        <f>OrderList!D6909</f>
        <v>V444_0</v>
      </c>
      <c r="D6909" s="10" t="str">
        <f>OrderList!F6909</f>
        <v>DTD</v>
      </c>
      <c r="E6909" s="10" t="str">
        <f>OrderList!L6909</f>
        <v>PORT09</v>
      </c>
      <c r="F6909" s="10" t="str">
        <f>OrderList!K6909</f>
        <v>PLANT03</v>
      </c>
      <c r="G6909" s="10">
        <f>OrderList!J6909</f>
        <v>1671426</v>
      </c>
      <c r="H6909" s="10">
        <f>OrderList!M6909</f>
        <v>12244</v>
      </c>
      <c r="I6909" s="10">
        <f>OrderList!N6909</f>
        <v>7.676558079757033</v>
      </c>
      <c r="O6909" s="10">
        <f>COUNTIF(FreightRates!$A$2:$A$1541,C6909)</f>
        <v>39</v>
      </c>
      <c r="Q6909" s="10">
        <f>COUNTIFS(FreightRates!$A$2:$A$1541,C6909,FreightRates!$B$2:$B$1541,B6909,FreightRates!$C$2:$C$1541,E6909)</f>
        <v>20</v>
      </c>
      <c r="T6909">
        <f>COUNTIFS(FreightRates!$A$2:$A$1541,C6909,FreightRates!$B$2:$B$1541,B6909,FreightRates!$C$2:$C$1541,E6909,FreightRates!$F$2:$F$1541,D6909,FreightRates!$D$2:$D$1541,"&lt;="&amp;I6909,FreightRates!$E$2:$E$1541,"&gt;="&amp;I6909)</f>
        <v>2</v>
      </c>
    </row>
    <row r="6910" spans="1:20" x14ac:dyDescent="0.25">
      <c r="A6910" s="10">
        <f>OrderList!A6910</f>
        <v>1447175689.7</v>
      </c>
      <c r="B6910" s="10" t="str">
        <f>OrderList!C6910</f>
        <v>PORT04</v>
      </c>
      <c r="C6910" s="10" t="str">
        <f>OrderList!D6910</f>
        <v>V444_0</v>
      </c>
      <c r="D6910" s="10" t="str">
        <f>OrderList!F6910</f>
        <v>DTD</v>
      </c>
      <c r="E6910" s="10" t="str">
        <f>OrderList!L6910</f>
        <v>PORT09</v>
      </c>
      <c r="F6910" s="10" t="str">
        <f>OrderList!K6910</f>
        <v>PLANT03</v>
      </c>
      <c r="G6910" s="10">
        <f>OrderList!J6910</f>
        <v>1671426</v>
      </c>
      <c r="H6910" s="10">
        <f>OrderList!M6910</f>
        <v>15331</v>
      </c>
      <c r="I6910" s="10">
        <f>OrderList!N6910</f>
        <v>9.5956975996962921</v>
      </c>
      <c r="O6910" s="10">
        <f>COUNTIF(FreightRates!$A$2:$A$1541,C6910)</f>
        <v>39</v>
      </c>
      <c r="Q6910" s="10">
        <f>COUNTIFS(FreightRates!$A$2:$A$1541,C6910,FreightRates!$B$2:$B$1541,B6910,FreightRates!$C$2:$C$1541,E6910)</f>
        <v>20</v>
      </c>
      <c r="T6910">
        <f>COUNTIFS(FreightRates!$A$2:$A$1541,C6910,FreightRates!$B$2:$B$1541,B6910,FreightRates!$C$2:$C$1541,E6910,FreightRates!$F$2:$F$1541,D6910,FreightRates!$D$2:$D$1541,"&lt;="&amp;I6910,FreightRates!$E$2:$E$1541,"&gt;="&amp;I6910)</f>
        <v>2</v>
      </c>
    </row>
    <row r="6911" spans="1:20" x14ac:dyDescent="0.25">
      <c r="A6911" s="10">
        <f>OrderList!A6911</f>
        <v>1447153212.7</v>
      </c>
      <c r="B6911" s="10" t="str">
        <f>OrderList!C6911</f>
        <v>PORT04</v>
      </c>
      <c r="C6911" s="10" t="str">
        <f>OrderList!D6911</f>
        <v>V444_0</v>
      </c>
      <c r="D6911" s="10" t="str">
        <f>OrderList!F6911</f>
        <v>DTD</v>
      </c>
      <c r="E6911" s="10" t="str">
        <f>OrderList!L6911</f>
        <v>PORT09</v>
      </c>
      <c r="F6911" s="10" t="str">
        <f>OrderList!K6911</f>
        <v>PLANT03</v>
      </c>
      <c r="G6911" s="10">
        <f>OrderList!J6911</f>
        <v>1671426</v>
      </c>
      <c r="H6911" s="10">
        <f>OrderList!M6911</f>
        <v>33235</v>
      </c>
      <c r="I6911" s="10">
        <f>OrderList!N6911</f>
        <v>22.110534719331842</v>
      </c>
      <c r="O6911" s="10">
        <f>COUNTIF(FreightRates!$A$2:$A$1541,C6911)</f>
        <v>39</v>
      </c>
      <c r="Q6911" s="10">
        <f>COUNTIFS(FreightRates!$A$2:$A$1541,C6911,FreightRates!$B$2:$B$1541,B6911,FreightRates!$C$2:$C$1541,E6911)</f>
        <v>20</v>
      </c>
      <c r="T6911">
        <f>COUNTIFS(FreightRates!$A$2:$A$1541,C6911,FreightRates!$B$2:$B$1541,B6911,FreightRates!$C$2:$C$1541,E6911,FreightRates!$F$2:$F$1541,D6911,FreightRates!$D$2:$D$1541,"&lt;="&amp;I6911,FreightRates!$E$2:$E$1541,"&gt;="&amp;I6911)</f>
        <v>2</v>
      </c>
    </row>
    <row r="6912" spans="1:20" x14ac:dyDescent="0.25">
      <c r="A6912" s="10">
        <f>OrderList!A6912</f>
        <v>1447175688.7</v>
      </c>
      <c r="B6912" s="10" t="str">
        <f>OrderList!C6912</f>
        <v>PORT04</v>
      </c>
      <c r="C6912" s="10" t="str">
        <f>OrderList!D6912</f>
        <v>V444_0</v>
      </c>
      <c r="D6912" s="10" t="str">
        <f>OrderList!F6912</f>
        <v>DTD</v>
      </c>
      <c r="E6912" s="10" t="str">
        <f>OrderList!L6912</f>
        <v>PORT09</v>
      </c>
      <c r="F6912" s="10" t="str">
        <f>OrderList!K6912</f>
        <v>PLANT03</v>
      </c>
      <c r="G6912" s="10">
        <f>OrderList!J6912</f>
        <v>1671426</v>
      </c>
      <c r="H6912" s="10">
        <f>OrderList!M6912</f>
        <v>15269</v>
      </c>
      <c r="I6912" s="10">
        <f>OrderList!N6912</f>
        <v>9.5956975996962921</v>
      </c>
      <c r="O6912" s="10">
        <f>COUNTIF(FreightRates!$A$2:$A$1541,C6912)</f>
        <v>39</v>
      </c>
      <c r="Q6912" s="10">
        <f>COUNTIFS(FreightRates!$A$2:$A$1541,C6912,FreightRates!$B$2:$B$1541,B6912,FreightRates!$C$2:$C$1541,E6912)</f>
        <v>20</v>
      </c>
      <c r="T6912">
        <f>COUNTIFS(FreightRates!$A$2:$A$1541,C6912,FreightRates!$B$2:$B$1541,B6912,FreightRates!$C$2:$C$1541,E6912,FreightRates!$F$2:$F$1541,D6912,FreightRates!$D$2:$D$1541,"&lt;="&amp;I6912,FreightRates!$E$2:$E$1541,"&gt;="&amp;I6912)</f>
        <v>2</v>
      </c>
    </row>
    <row r="6913" spans="1:20" x14ac:dyDescent="0.25">
      <c r="A6913" s="10">
        <f>OrderList!A6913</f>
        <v>1447311687.7</v>
      </c>
      <c r="B6913" s="10" t="str">
        <f>OrderList!C6913</f>
        <v>PORT04</v>
      </c>
      <c r="C6913" s="10" t="str">
        <f>OrderList!D6913</f>
        <v>V444_0</v>
      </c>
      <c r="D6913" s="10" t="str">
        <f>OrderList!F6913</f>
        <v>DTD</v>
      </c>
      <c r="E6913" s="10" t="str">
        <f>OrderList!L6913</f>
        <v>PORT09</v>
      </c>
      <c r="F6913" s="10" t="str">
        <f>OrderList!K6913</f>
        <v>PLANT03</v>
      </c>
      <c r="G6913" s="10">
        <f>OrderList!J6913</f>
        <v>1671426</v>
      </c>
      <c r="H6913" s="10">
        <f>OrderList!M6913</f>
        <v>24284</v>
      </c>
      <c r="I6913" s="10">
        <f>OrderList!N6913</f>
        <v>15.353116159514066</v>
      </c>
      <c r="O6913" s="10">
        <f>COUNTIF(FreightRates!$A$2:$A$1541,C6913)</f>
        <v>39</v>
      </c>
      <c r="Q6913" s="10">
        <f>COUNTIFS(FreightRates!$A$2:$A$1541,C6913,FreightRates!$B$2:$B$1541,B6913,FreightRates!$C$2:$C$1541,E6913)</f>
        <v>20</v>
      </c>
      <c r="T6913">
        <f>COUNTIFS(FreightRates!$A$2:$A$1541,C6913,FreightRates!$B$2:$B$1541,B6913,FreightRates!$C$2:$C$1541,E6913,FreightRates!$F$2:$F$1541,D6913,FreightRates!$D$2:$D$1541,"&lt;="&amp;I6913,FreightRates!$E$2:$E$1541,"&gt;="&amp;I6913)</f>
        <v>2</v>
      </c>
    </row>
    <row r="6914" spans="1:20" x14ac:dyDescent="0.25">
      <c r="A6914" s="10">
        <f>OrderList!A6914</f>
        <v>1447230930.7</v>
      </c>
      <c r="B6914" s="10" t="str">
        <f>OrderList!C6914</f>
        <v>PORT04</v>
      </c>
      <c r="C6914" s="10" t="str">
        <f>OrderList!D6914</f>
        <v>V444_0</v>
      </c>
      <c r="D6914" s="10" t="str">
        <f>OrderList!F6914</f>
        <v>DTD</v>
      </c>
      <c r="E6914" s="10" t="str">
        <f>OrderList!L6914</f>
        <v>PORT09</v>
      </c>
      <c r="F6914" s="10" t="str">
        <f>OrderList!K6914</f>
        <v>PLANT03</v>
      </c>
      <c r="G6914" s="10">
        <f>OrderList!J6914</f>
        <v>1671426</v>
      </c>
      <c r="H6914" s="10">
        <f>OrderList!M6914</f>
        <v>18311</v>
      </c>
      <c r="I6914" s="10">
        <f>OrderList!N6914</f>
        <v>11.514837119635549</v>
      </c>
      <c r="O6914" s="10">
        <f>COUNTIF(FreightRates!$A$2:$A$1541,C6914)</f>
        <v>39</v>
      </c>
      <c r="Q6914" s="10">
        <f>COUNTIFS(FreightRates!$A$2:$A$1541,C6914,FreightRates!$B$2:$B$1541,B6914,FreightRates!$C$2:$C$1541,E6914)</f>
        <v>20</v>
      </c>
      <c r="T6914">
        <f>COUNTIFS(FreightRates!$A$2:$A$1541,C6914,FreightRates!$B$2:$B$1541,B6914,FreightRates!$C$2:$C$1541,E6914,FreightRates!$F$2:$F$1541,D6914,FreightRates!$D$2:$D$1541,"&lt;="&amp;I6914,FreightRates!$E$2:$E$1541,"&gt;="&amp;I6914)</f>
        <v>2</v>
      </c>
    </row>
    <row r="6915" spans="1:20" x14ac:dyDescent="0.25">
      <c r="A6915" s="10">
        <f>OrderList!A6915</f>
        <v>1447145187.7</v>
      </c>
      <c r="B6915" s="10" t="str">
        <f>OrderList!C6915</f>
        <v>PORT04</v>
      </c>
      <c r="C6915" s="10" t="str">
        <f>OrderList!D6915</f>
        <v>V444_0</v>
      </c>
      <c r="D6915" s="10" t="str">
        <f>OrderList!F6915</f>
        <v>DTD</v>
      </c>
      <c r="E6915" s="10" t="str">
        <f>OrderList!L6915</f>
        <v>PORT09</v>
      </c>
      <c r="F6915" s="10" t="str">
        <f>OrderList!K6915</f>
        <v>PLANT03</v>
      </c>
      <c r="G6915" s="10">
        <f>OrderList!J6915</f>
        <v>1671426</v>
      </c>
      <c r="H6915" s="10">
        <f>OrderList!M6915</f>
        <v>18316</v>
      </c>
      <c r="I6915" s="10">
        <f>OrderList!N6915</f>
        <v>10.514837119635549</v>
      </c>
      <c r="O6915" s="10">
        <f>COUNTIF(FreightRates!$A$2:$A$1541,C6915)</f>
        <v>39</v>
      </c>
      <c r="Q6915" s="10">
        <f>COUNTIFS(FreightRates!$A$2:$A$1541,C6915,FreightRates!$B$2:$B$1541,B6915,FreightRates!$C$2:$C$1541,E6915)</f>
        <v>20</v>
      </c>
      <c r="T6915">
        <f>COUNTIFS(FreightRates!$A$2:$A$1541,C6915,FreightRates!$B$2:$B$1541,B6915,FreightRates!$C$2:$C$1541,E6915,FreightRates!$F$2:$F$1541,D6915,FreightRates!$D$2:$D$1541,"&lt;="&amp;I6915,FreightRates!$E$2:$E$1541,"&gt;="&amp;I6915)</f>
        <v>2</v>
      </c>
    </row>
    <row r="6916" spans="1:20" x14ac:dyDescent="0.25">
      <c r="A6916" s="10">
        <f>OrderList!A6916</f>
        <v>1447258689.7</v>
      </c>
      <c r="B6916" s="10" t="str">
        <f>OrderList!C6916</f>
        <v>PORT04</v>
      </c>
      <c r="C6916" s="10" t="str">
        <f>OrderList!D6916</f>
        <v>V444_0</v>
      </c>
      <c r="D6916" s="10" t="str">
        <f>OrderList!F6916</f>
        <v>DTD</v>
      </c>
      <c r="E6916" s="10" t="str">
        <f>OrderList!L6916</f>
        <v>PORT09</v>
      </c>
      <c r="F6916" s="10" t="str">
        <f>OrderList!K6916</f>
        <v>PLANT03</v>
      </c>
      <c r="G6916" s="10">
        <f>OrderList!J6916</f>
        <v>1671426</v>
      </c>
      <c r="H6916" s="10">
        <f>OrderList!M6916</f>
        <v>6262</v>
      </c>
      <c r="I6916" s="10">
        <f>OrderList!N6916</f>
        <v>3.8382790398785165</v>
      </c>
      <c r="O6916" s="10">
        <f>COUNTIF(FreightRates!$A$2:$A$1541,C6916)</f>
        <v>39</v>
      </c>
      <c r="Q6916" s="10">
        <f>COUNTIFS(FreightRates!$A$2:$A$1541,C6916,FreightRates!$B$2:$B$1541,B6916,FreightRates!$C$2:$C$1541,E6916)</f>
        <v>20</v>
      </c>
      <c r="T6916">
        <f>COUNTIFS(FreightRates!$A$2:$A$1541,C6916,FreightRates!$B$2:$B$1541,B6916,FreightRates!$C$2:$C$1541,E6916,FreightRates!$F$2:$F$1541,D6916,FreightRates!$D$2:$D$1541,"&lt;="&amp;I6916,FreightRates!$E$2:$E$1541,"&gt;="&amp;I6916)</f>
        <v>2</v>
      </c>
    </row>
    <row r="6917" spans="1:20" x14ac:dyDescent="0.25">
      <c r="A6917" s="10">
        <f>OrderList!A6917</f>
        <v>1447335964.7</v>
      </c>
      <c r="B6917" s="10" t="str">
        <f>OrderList!C6917</f>
        <v>PORT04</v>
      </c>
      <c r="C6917" s="10" t="str">
        <f>OrderList!D6917</f>
        <v>V444_0</v>
      </c>
      <c r="D6917" s="10" t="str">
        <f>OrderList!F6917</f>
        <v>DTD</v>
      </c>
      <c r="E6917" s="10" t="str">
        <f>OrderList!L6917</f>
        <v>PORT09</v>
      </c>
      <c r="F6917" s="10" t="str">
        <f>OrderList!K6917</f>
        <v>PLANT03</v>
      </c>
      <c r="G6917" s="10">
        <f>OrderList!J6917</f>
        <v>1671426</v>
      </c>
      <c r="H6917" s="10">
        <f>OrderList!M6917</f>
        <v>12289</v>
      </c>
      <c r="I6917" s="10">
        <f>OrderList!N6917</f>
        <v>7.676558079757033</v>
      </c>
      <c r="O6917" s="10">
        <f>COUNTIF(FreightRates!$A$2:$A$1541,C6917)</f>
        <v>39</v>
      </c>
      <c r="Q6917" s="10">
        <f>COUNTIFS(FreightRates!$A$2:$A$1541,C6917,FreightRates!$B$2:$B$1541,B6917,FreightRates!$C$2:$C$1541,E6917)</f>
        <v>20</v>
      </c>
      <c r="T6917">
        <f>COUNTIFS(FreightRates!$A$2:$A$1541,C6917,FreightRates!$B$2:$B$1541,B6917,FreightRates!$C$2:$C$1541,E6917,FreightRates!$F$2:$F$1541,D6917,FreightRates!$D$2:$D$1541,"&lt;="&amp;I6917,FreightRates!$E$2:$E$1541,"&gt;="&amp;I6917)</f>
        <v>2</v>
      </c>
    </row>
    <row r="6918" spans="1:20" x14ac:dyDescent="0.25">
      <c r="A6918" s="10">
        <f>OrderList!A6918</f>
        <v>1447258690.7</v>
      </c>
      <c r="B6918" s="10" t="str">
        <f>OrderList!C6918</f>
        <v>PORT04</v>
      </c>
      <c r="C6918" s="10" t="str">
        <f>OrderList!D6918</f>
        <v>V444_0</v>
      </c>
      <c r="D6918" s="10" t="str">
        <f>OrderList!F6918</f>
        <v>DTD</v>
      </c>
      <c r="E6918" s="10" t="str">
        <f>OrderList!L6918</f>
        <v>PORT09</v>
      </c>
      <c r="F6918" s="10" t="str">
        <f>OrderList!K6918</f>
        <v>PLANT03</v>
      </c>
      <c r="G6918" s="10">
        <f>OrderList!J6918</f>
        <v>1671426</v>
      </c>
      <c r="H6918" s="10">
        <f>OrderList!M6918</f>
        <v>6325</v>
      </c>
      <c r="I6918" s="10">
        <f>OrderList!N6918</f>
        <v>3.8382790398785165</v>
      </c>
      <c r="O6918" s="10">
        <f>COUNTIF(FreightRates!$A$2:$A$1541,C6918)</f>
        <v>39</v>
      </c>
      <c r="Q6918" s="10">
        <f>COUNTIFS(FreightRates!$A$2:$A$1541,C6918,FreightRates!$B$2:$B$1541,B6918,FreightRates!$C$2:$C$1541,E6918)</f>
        <v>20</v>
      </c>
      <c r="T6918">
        <f>COUNTIFS(FreightRates!$A$2:$A$1541,C6918,FreightRates!$B$2:$B$1541,B6918,FreightRates!$C$2:$C$1541,E6918,FreightRates!$F$2:$F$1541,D6918,FreightRates!$D$2:$D$1541,"&lt;="&amp;I6918,FreightRates!$E$2:$E$1541,"&gt;="&amp;I6918)</f>
        <v>2</v>
      </c>
    </row>
    <row r="6919" spans="1:20" x14ac:dyDescent="0.25">
      <c r="A6919" s="10">
        <f>OrderList!A6919</f>
        <v>1447327811.7</v>
      </c>
      <c r="B6919" s="10" t="str">
        <f>OrderList!C6919</f>
        <v>PORT04</v>
      </c>
      <c r="C6919" s="10" t="str">
        <f>OrderList!D6919</f>
        <v>V444_0</v>
      </c>
      <c r="D6919" s="10" t="str">
        <f>OrderList!F6919</f>
        <v>DTD</v>
      </c>
      <c r="E6919" s="10" t="str">
        <f>OrderList!L6919</f>
        <v>PORT09</v>
      </c>
      <c r="F6919" s="10" t="str">
        <f>OrderList!K6919</f>
        <v>PLANT03</v>
      </c>
      <c r="G6919" s="10">
        <f>OrderList!J6919</f>
        <v>1671426</v>
      </c>
      <c r="H6919" s="10">
        <f>OrderList!M6919</f>
        <v>24292</v>
      </c>
      <c r="I6919" s="10">
        <f>OrderList!N6919</f>
        <v>15.353116159514066</v>
      </c>
      <c r="O6919" s="10">
        <f>COUNTIF(FreightRates!$A$2:$A$1541,C6919)</f>
        <v>39</v>
      </c>
      <c r="Q6919" s="10">
        <f>COUNTIFS(FreightRates!$A$2:$A$1541,C6919,FreightRates!$B$2:$B$1541,B6919,FreightRates!$C$2:$C$1541,E6919)</f>
        <v>20</v>
      </c>
      <c r="T6919">
        <f>COUNTIFS(FreightRates!$A$2:$A$1541,C6919,FreightRates!$B$2:$B$1541,B6919,FreightRates!$C$2:$C$1541,E6919,FreightRates!$F$2:$F$1541,D6919,FreightRates!$D$2:$D$1541,"&lt;="&amp;I6919,FreightRates!$E$2:$E$1541,"&gt;="&amp;I6919)</f>
        <v>2</v>
      </c>
    </row>
    <row r="6920" spans="1:20" x14ac:dyDescent="0.25">
      <c r="A6920" s="10">
        <f>OrderList!A6920</f>
        <v>1447313086.7</v>
      </c>
      <c r="B6920" s="10" t="str">
        <f>OrderList!C6920</f>
        <v>PORT04</v>
      </c>
      <c r="C6920" s="10" t="str">
        <f>OrderList!D6920</f>
        <v>V444_0</v>
      </c>
      <c r="D6920" s="10" t="str">
        <f>OrderList!F6920</f>
        <v>DTD</v>
      </c>
      <c r="E6920" s="10" t="str">
        <f>OrderList!L6920</f>
        <v>PORT09</v>
      </c>
      <c r="F6920" s="10" t="str">
        <f>OrderList!K6920</f>
        <v>PLANT03</v>
      </c>
      <c r="G6920" s="10">
        <f>OrderList!J6920</f>
        <v>1671426</v>
      </c>
      <c r="H6920" s="10">
        <f>OrderList!M6920</f>
        <v>24315</v>
      </c>
      <c r="I6920" s="10">
        <f>OrderList!N6920</f>
        <v>16.353116159514066</v>
      </c>
      <c r="O6920" s="10">
        <f>COUNTIF(FreightRates!$A$2:$A$1541,C6920)</f>
        <v>39</v>
      </c>
      <c r="Q6920" s="10">
        <f>COUNTIFS(FreightRates!$A$2:$A$1541,C6920,FreightRates!$B$2:$B$1541,B6920,FreightRates!$C$2:$C$1541,E6920)</f>
        <v>20</v>
      </c>
      <c r="T6920">
        <f>COUNTIFS(FreightRates!$A$2:$A$1541,C6920,FreightRates!$B$2:$B$1541,B6920,FreightRates!$C$2:$C$1541,E6920,FreightRates!$F$2:$F$1541,D6920,FreightRates!$D$2:$D$1541,"&lt;="&amp;I6920,FreightRates!$E$2:$E$1541,"&gt;="&amp;I6920)</f>
        <v>2</v>
      </c>
    </row>
    <row r="6921" spans="1:20" x14ac:dyDescent="0.25">
      <c r="A6921" s="10">
        <f>OrderList!A6921</f>
        <v>1447258688.7</v>
      </c>
      <c r="B6921" s="10" t="str">
        <f>OrderList!C6921</f>
        <v>PORT04</v>
      </c>
      <c r="C6921" s="10" t="str">
        <f>OrderList!D6921</f>
        <v>V444_0</v>
      </c>
      <c r="D6921" s="10" t="str">
        <f>OrderList!F6921</f>
        <v>DTD</v>
      </c>
      <c r="E6921" s="10" t="str">
        <f>OrderList!L6921</f>
        <v>PORT09</v>
      </c>
      <c r="F6921" s="10" t="str">
        <f>OrderList!K6921</f>
        <v>PLANT03</v>
      </c>
      <c r="G6921" s="10">
        <f>OrderList!J6921</f>
        <v>1671426</v>
      </c>
      <c r="H6921" s="10">
        <f>OrderList!M6921</f>
        <v>18249</v>
      </c>
      <c r="I6921" s="10">
        <f>OrderList!N6921</f>
        <v>10.514837119635549</v>
      </c>
      <c r="O6921" s="10">
        <f>COUNTIF(FreightRates!$A$2:$A$1541,C6921)</f>
        <v>39</v>
      </c>
      <c r="Q6921" s="10">
        <f>COUNTIFS(FreightRates!$A$2:$A$1541,C6921,FreightRates!$B$2:$B$1541,B6921,FreightRates!$C$2:$C$1541,E6921)</f>
        <v>20</v>
      </c>
      <c r="T6921">
        <f>COUNTIFS(FreightRates!$A$2:$A$1541,C6921,FreightRates!$B$2:$B$1541,B6921,FreightRates!$C$2:$C$1541,E6921,FreightRates!$F$2:$F$1541,D6921,FreightRates!$D$2:$D$1541,"&lt;="&amp;I6921,FreightRates!$E$2:$E$1541,"&gt;="&amp;I6921)</f>
        <v>2</v>
      </c>
    </row>
    <row r="6922" spans="1:20" x14ac:dyDescent="0.25">
      <c r="A6922" s="10">
        <f>OrderList!A6922</f>
        <v>1447357343.7</v>
      </c>
      <c r="B6922" s="10" t="str">
        <f>OrderList!C6922</f>
        <v>PORT04</v>
      </c>
      <c r="C6922" s="10" t="str">
        <f>OrderList!D6922</f>
        <v>V444_0</v>
      </c>
      <c r="D6922" s="10" t="str">
        <f>OrderList!F6922</f>
        <v>DTD</v>
      </c>
      <c r="E6922" s="10" t="str">
        <f>OrderList!L6922</f>
        <v>PORT09</v>
      </c>
      <c r="F6922" s="10" t="str">
        <f>OrderList!K6922</f>
        <v>PLANT03</v>
      </c>
      <c r="G6922" s="10">
        <f>OrderList!J6922</f>
        <v>1671426</v>
      </c>
      <c r="H6922" s="10">
        <f>OrderList!M6922</f>
        <v>12287</v>
      </c>
      <c r="I6922" s="10">
        <f>OrderList!N6922</f>
        <v>7.676558079757033</v>
      </c>
      <c r="O6922" s="10">
        <f>COUNTIF(FreightRates!$A$2:$A$1541,C6922)</f>
        <v>39</v>
      </c>
      <c r="Q6922" s="10">
        <f>COUNTIFS(FreightRates!$A$2:$A$1541,C6922,FreightRates!$B$2:$B$1541,B6922,FreightRates!$C$2:$C$1541,E6922)</f>
        <v>20</v>
      </c>
      <c r="T6922">
        <f>COUNTIFS(FreightRates!$A$2:$A$1541,C6922,FreightRates!$B$2:$B$1541,B6922,FreightRates!$C$2:$C$1541,E6922,FreightRates!$F$2:$F$1541,D6922,FreightRates!$D$2:$D$1541,"&lt;="&amp;I6922,FreightRates!$E$2:$E$1541,"&gt;="&amp;I6922)</f>
        <v>2</v>
      </c>
    </row>
    <row r="6923" spans="1:20" x14ac:dyDescent="0.25">
      <c r="A6923" s="10">
        <f>OrderList!A6923</f>
        <v>1447350126.7</v>
      </c>
      <c r="B6923" s="10" t="str">
        <f>OrderList!C6923</f>
        <v>PORT04</v>
      </c>
      <c r="C6923" s="10" t="str">
        <f>OrderList!D6923</f>
        <v>V444_0</v>
      </c>
      <c r="D6923" s="10" t="str">
        <f>OrderList!F6923</f>
        <v>DTD</v>
      </c>
      <c r="E6923" s="10" t="str">
        <f>OrderList!L6923</f>
        <v>PORT09</v>
      </c>
      <c r="F6923" s="10" t="str">
        <f>OrderList!K6923</f>
        <v>PLANT03</v>
      </c>
      <c r="G6923" s="10">
        <f>OrderList!J6923</f>
        <v>1671426</v>
      </c>
      <c r="H6923" s="10">
        <f>OrderList!M6923</f>
        <v>15248</v>
      </c>
      <c r="I6923" s="10">
        <f>OrderList!N6923</f>
        <v>9.5956975996962921</v>
      </c>
      <c r="O6923" s="10">
        <f>COUNTIF(FreightRates!$A$2:$A$1541,C6923)</f>
        <v>39</v>
      </c>
      <c r="Q6923" s="10">
        <f>COUNTIFS(FreightRates!$A$2:$A$1541,C6923,FreightRates!$B$2:$B$1541,B6923,FreightRates!$C$2:$C$1541,E6923)</f>
        <v>20</v>
      </c>
      <c r="T6923">
        <f>COUNTIFS(FreightRates!$A$2:$A$1541,C6923,FreightRates!$B$2:$B$1541,B6923,FreightRates!$C$2:$C$1541,E6923,FreightRates!$F$2:$F$1541,D6923,FreightRates!$D$2:$D$1541,"&lt;="&amp;I6923,FreightRates!$E$2:$E$1541,"&gt;="&amp;I6923)</f>
        <v>2</v>
      </c>
    </row>
    <row r="6924" spans="1:20" x14ac:dyDescent="0.25">
      <c r="A6924" s="10">
        <f>OrderList!A6924</f>
        <v>1447196594.7</v>
      </c>
      <c r="B6924" s="10" t="str">
        <f>OrderList!C6924</f>
        <v>PORT04</v>
      </c>
      <c r="C6924" s="10" t="str">
        <f>OrderList!D6924</f>
        <v>V444_0</v>
      </c>
      <c r="D6924" s="10" t="str">
        <f>OrderList!F6924</f>
        <v>DTD</v>
      </c>
      <c r="E6924" s="10" t="str">
        <f>OrderList!L6924</f>
        <v>PORT09</v>
      </c>
      <c r="F6924" s="10" t="str">
        <f>OrderList!K6924</f>
        <v>PLANT03</v>
      </c>
      <c r="G6924" s="10">
        <f>OrderList!J6924</f>
        <v>1671426</v>
      </c>
      <c r="H6924" s="10">
        <f>OrderList!M6924</f>
        <v>36288</v>
      </c>
      <c r="I6924" s="10">
        <f>OrderList!N6924</f>
        <v>25.029674239271099</v>
      </c>
      <c r="O6924" s="10">
        <f>COUNTIF(FreightRates!$A$2:$A$1541,C6924)</f>
        <v>39</v>
      </c>
      <c r="Q6924" s="10">
        <f>COUNTIFS(FreightRates!$A$2:$A$1541,C6924,FreightRates!$B$2:$B$1541,B6924,FreightRates!$C$2:$C$1541,E6924)</f>
        <v>20</v>
      </c>
      <c r="T6924">
        <f>COUNTIFS(FreightRates!$A$2:$A$1541,C6924,FreightRates!$B$2:$B$1541,B6924,FreightRates!$C$2:$C$1541,E6924,FreightRates!$F$2:$F$1541,D6924,FreightRates!$D$2:$D$1541,"&lt;="&amp;I6924,FreightRates!$E$2:$E$1541,"&gt;="&amp;I6924)</f>
        <v>2</v>
      </c>
    </row>
    <row r="6925" spans="1:20" x14ac:dyDescent="0.25">
      <c r="A6925" s="10">
        <f>OrderList!A6925</f>
        <v>1447142693.7</v>
      </c>
      <c r="B6925" s="10" t="str">
        <f>OrderList!C6925</f>
        <v>PORT04</v>
      </c>
      <c r="C6925" s="10" t="str">
        <f>OrderList!D6925</f>
        <v>V444_0</v>
      </c>
      <c r="D6925" s="10" t="str">
        <f>OrderList!F6925</f>
        <v>DTD</v>
      </c>
      <c r="E6925" s="10" t="str">
        <f>OrderList!L6925</f>
        <v>PORT09</v>
      </c>
      <c r="F6925" s="10" t="str">
        <f>OrderList!K6925</f>
        <v>PLANT03</v>
      </c>
      <c r="G6925" s="10">
        <f>OrderList!J6925</f>
        <v>1671426</v>
      </c>
      <c r="H6925" s="10">
        <f>OrderList!M6925</f>
        <v>12298</v>
      </c>
      <c r="I6925" s="10">
        <f>OrderList!N6925</f>
        <v>7.676558079757033</v>
      </c>
      <c r="O6925" s="10">
        <f>COUNTIF(FreightRates!$A$2:$A$1541,C6925)</f>
        <v>39</v>
      </c>
      <c r="Q6925" s="10">
        <f>COUNTIFS(FreightRates!$A$2:$A$1541,C6925,FreightRates!$B$2:$B$1541,B6925,FreightRates!$C$2:$C$1541,E6925)</f>
        <v>20</v>
      </c>
      <c r="T6925">
        <f>COUNTIFS(FreightRates!$A$2:$A$1541,C6925,FreightRates!$B$2:$B$1541,B6925,FreightRates!$C$2:$C$1541,E6925,FreightRates!$F$2:$F$1541,D6925,FreightRates!$D$2:$D$1541,"&lt;="&amp;I6925,FreightRates!$E$2:$E$1541,"&gt;="&amp;I6925)</f>
        <v>2</v>
      </c>
    </row>
    <row r="6926" spans="1:20" x14ac:dyDescent="0.25">
      <c r="A6926" s="10">
        <f>OrderList!A6926</f>
        <v>1447275574.7</v>
      </c>
      <c r="B6926" s="10" t="str">
        <f>OrderList!C6926</f>
        <v>PORT04</v>
      </c>
      <c r="C6926" s="10" t="str">
        <f>OrderList!D6926</f>
        <v>V444_0</v>
      </c>
      <c r="D6926" s="10" t="str">
        <f>OrderList!F6926</f>
        <v>DTD</v>
      </c>
      <c r="E6926" s="10" t="str">
        <f>OrderList!L6926</f>
        <v>PORT09</v>
      </c>
      <c r="F6926" s="10" t="str">
        <f>OrderList!K6926</f>
        <v>PLANT03</v>
      </c>
      <c r="G6926" s="10">
        <f>OrderList!J6926</f>
        <v>1671426</v>
      </c>
      <c r="H6926" s="10">
        <f>OrderList!M6926</f>
        <v>6273</v>
      </c>
      <c r="I6926" s="10">
        <f>OrderList!N6926</f>
        <v>3.8382790398785165</v>
      </c>
      <c r="O6926" s="10">
        <f>COUNTIF(FreightRates!$A$2:$A$1541,C6926)</f>
        <v>39</v>
      </c>
      <c r="Q6926" s="10">
        <f>COUNTIFS(FreightRates!$A$2:$A$1541,C6926,FreightRates!$B$2:$B$1541,B6926,FreightRates!$C$2:$C$1541,E6926)</f>
        <v>20</v>
      </c>
      <c r="T6926">
        <f>COUNTIFS(FreightRates!$A$2:$A$1541,C6926,FreightRates!$B$2:$B$1541,B6926,FreightRates!$C$2:$C$1541,E6926,FreightRates!$F$2:$F$1541,D6926,FreightRates!$D$2:$D$1541,"&lt;="&amp;I6926,FreightRates!$E$2:$E$1541,"&gt;="&amp;I6926)</f>
        <v>2</v>
      </c>
    </row>
    <row r="6927" spans="1:20" x14ac:dyDescent="0.25">
      <c r="A6927" s="10">
        <f>OrderList!A6927</f>
        <v>1447293625.7</v>
      </c>
      <c r="B6927" s="10" t="str">
        <f>OrderList!C6927</f>
        <v>PORT04</v>
      </c>
      <c r="C6927" s="10" t="str">
        <f>OrderList!D6927</f>
        <v>V444_0</v>
      </c>
      <c r="D6927" s="10" t="str">
        <f>OrderList!F6927</f>
        <v>DTD</v>
      </c>
      <c r="E6927" s="10" t="str">
        <f>OrderList!L6927</f>
        <v>PORT09</v>
      </c>
      <c r="F6927" s="10" t="str">
        <f>OrderList!K6927</f>
        <v>PLANT03</v>
      </c>
      <c r="G6927" s="10">
        <f>OrderList!J6927</f>
        <v>1671426</v>
      </c>
      <c r="H6927" s="10">
        <f>OrderList!M6927</f>
        <v>15331</v>
      </c>
      <c r="I6927" s="10">
        <f>OrderList!N6927</f>
        <v>9.5956975996962921</v>
      </c>
      <c r="O6927" s="10">
        <f>COUNTIF(FreightRates!$A$2:$A$1541,C6927)</f>
        <v>39</v>
      </c>
      <c r="Q6927" s="10">
        <f>COUNTIFS(FreightRates!$A$2:$A$1541,C6927,FreightRates!$B$2:$B$1541,B6927,FreightRates!$C$2:$C$1541,E6927)</f>
        <v>20</v>
      </c>
      <c r="T6927">
        <f>COUNTIFS(FreightRates!$A$2:$A$1541,C6927,FreightRates!$B$2:$B$1541,B6927,FreightRates!$C$2:$C$1541,E6927,FreightRates!$F$2:$F$1541,D6927,FreightRates!$D$2:$D$1541,"&lt;="&amp;I6927,FreightRates!$E$2:$E$1541,"&gt;="&amp;I6927)</f>
        <v>2</v>
      </c>
    </row>
    <row r="6928" spans="1:20" x14ac:dyDescent="0.25">
      <c r="A6928" s="10">
        <f>OrderList!A6928</f>
        <v>1447319265.7</v>
      </c>
      <c r="B6928" s="10" t="str">
        <f>OrderList!C6928</f>
        <v>PORT04</v>
      </c>
      <c r="C6928" s="10" t="str">
        <f>OrderList!D6928</f>
        <v>V444_0</v>
      </c>
      <c r="D6928" s="10" t="str">
        <f>OrderList!F6928</f>
        <v>DTD</v>
      </c>
      <c r="E6928" s="10" t="str">
        <f>OrderList!L6928</f>
        <v>PORT09</v>
      </c>
      <c r="F6928" s="10" t="str">
        <f>OrderList!K6928</f>
        <v>PLANT03</v>
      </c>
      <c r="G6928" s="10">
        <f>OrderList!J6928</f>
        <v>1671426</v>
      </c>
      <c r="H6928" s="10">
        <f>OrderList!M6928</f>
        <v>12262</v>
      </c>
      <c r="I6928" s="10">
        <f>OrderList!N6928</f>
        <v>7.676558079757033</v>
      </c>
      <c r="O6928" s="10">
        <f>COUNTIF(FreightRates!$A$2:$A$1541,C6928)</f>
        <v>39</v>
      </c>
      <c r="Q6928" s="10">
        <f>COUNTIFS(FreightRates!$A$2:$A$1541,C6928,FreightRates!$B$2:$B$1541,B6928,FreightRates!$C$2:$C$1541,E6928)</f>
        <v>20</v>
      </c>
      <c r="T6928">
        <f>COUNTIFS(FreightRates!$A$2:$A$1541,C6928,FreightRates!$B$2:$B$1541,B6928,FreightRates!$C$2:$C$1541,E6928,FreightRates!$F$2:$F$1541,D6928,FreightRates!$D$2:$D$1541,"&lt;="&amp;I6928,FreightRates!$E$2:$E$1541,"&gt;="&amp;I6928)</f>
        <v>2</v>
      </c>
    </row>
    <row r="6929" spans="1:20" x14ac:dyDescent="0.25">
      <c r="A6929" s="10">
        <f>OrderList!A6929</f>
        <v>1447159821.7</v>
      </c>
      <c r="B6929" s="10" t="str">
        <f>OrderList!C6929</f>
        <v>PORT04</v>
      </c>
      <c r="C6929" s="10" t="str">
        <f>OrderList!D6929</f>
        <v>V444_0</v>
      </c>
      <c r="D6929" s="10" t="str">
        <f>OrderList!F6929</f>
        <v>DTD</v>
      </c>
      <c r="E6929" s="10" t="str">
        <f>OrderList!L6929</f>
        <v>PORT09</v>
      </c>
      <c r="F6929" s="10" t="str">
        <f>OrderList!K6929</f>
        <v>PLANT03</v>
      </c>
      <c r="G6929" s="10">
        <f>OrderList!J6929</f>
        <v>1671426</v>
      </c>
      <c r="H6929" s="10">
        <f>OrderList!M6929</f>
        <v>21329</v>
      </c>
      <c r="I6929" s="10">
        <f>OrderList!N6929</f>
        <v>13.433976639574809</v>
      </c>
      <c r="O6929" s="10">
        <f>COUNTIF(FreightRates!$A$2:$A$1541,C6929)</f>
        <v>39</v>
      </c>
      <c r="Q6929" s="10">
        <f>COUNTIFS(FreightRates!$A$2:$A$1541,C6929,FreightRates!$B$2:$B$1541,B6929,FreightRates!$C$2:$C$1541,E6929)</f>
        <v>20</v>
      </c>
      <c r="T6929">
        <f>COUNTIFS(FreightRates!$A$2:$A$1541,C6929,FreightRates!$B$2:$B$1541,B6929,FreightRates!$C$2:$C$1541,E6929,FreightRates!$F$2:$F$1541,D6929,FreightRates!$D$2:$D$1541,"&lt;="&amp;I6929,FreightRates!$E$2:$E$1541,"&gt;="&amp;I6929)</f>
        <v>2</v>
      </c>
    </row>
    <row r="6930" spans="1:20" x14ac:dyDescent="0.25">
      <c r="A6930" s="10">
        <f>OrderList!A6930</f>
        <v>1447396757.7</v>
      </c>
      <c r="B6930" s="10" t="str">
        <f>OrderList!C6930</f>
        <v>PORT04</v>
      </c>
      <c r="C6930" s="10" t="str">
        <f>OrderList!D6930</f>
        <v>V444_0</v>
      </c>
      <c r="D6930" s="10" t="str">
        <f>OrderList!F6930</f>
        <v>DTD</v>
      </c>
      <c r="E6930" s="10" t="str">
        <f>OrderList!L6930</f>
        <v>PORT09</v>
      </c>
      <c r="F6930" s="10" t="str">
        <f>OrderList!K6930</f>
        <v>PLANT03</v>
      </c>
      <c r="G6930" s="10">
        <f>OrderList!J6930</f>
        <v>1671426</v>
      </c>
      <c r="H6930" s="10">
        <f>OrderList!M6930</f>
        <v>9252</v>
      </c>
      <c r="I6930" s="10">
        <f>OrderList!N6930</f>
        <v>5.7574185598177747</v>
      </c>
      <c r="O6930" s="10">
        <f>COUNTIF(FreightRates!$A$2:$A$1541,C6930)</f>
        <v>39</v>
      </c>
      <c r="Q6930" s="10">
        <f>COUNTIFS(FreightRates!$A$2:$A$1541,C6930,FreightRates!$B$2:$B$1541,B6930,FreightRates!$C$2:$C$1541,E6930)</f>
        <v>20</v>
      </c>
      <c r="T6930">
        <f>COUNTIFS(FreightRates!$A$2:$A$1541,C6930,FreightRates!$B$2:$B$1541,B6930,FreightRates!$C$2:$C$1541,E6930,FreightRates!$F$2:$F$1541,D6930,FreightRates!$D$2:$D$1541,"&lt;="&amp;I6930,FreightRates!$E$2:$E$1541,"&gt;="&amp;I6930)</f>
        <v>2</v>
      </c>
    </row>
    <row r="6931" spans="1:20" x14ac:dyDescent="0.25">
      <c r="A6931" s="10">
        <f>OrderList!A6931</f>
        <v>1447238143.7</v>
      </c>
      <c r="B6931" s="10" t="str">
        <f>OrderList!C6931</f>
        <v>PORT04</v>
      </c>
      <c r="C6931" s="10" t="str">
        <f>OrderList!D6931</f>
        <v>V444_0</v>
      </c>
      <c r="D6931" s="10" t="str">
        <f>OrderList!F6931</f>
        <v>DTD</v>
      </c>
      <c r="E6931" s="10" t="str">
        <f>OrderList!L6931</f>
        <v>PORT09</v>
      </c>
      <c r="F6931" s="10" t="str">
        <f>OrderList!K6931</f>
        <v>PLANT03</v>
      </c>
      <c r="G6931" s="10">
        <f>OrderList!J6931</f>
        <v>1671426</v>
      </c>
      <c r="H6931" s="10">
        <f>OrderList!M6931</f>
        <v>9279</v>
      </c>
      <c r="I6931" s="10">
        <f>OrderList!N6931</f>
        <v>5.7574185598177747</v>
      </c>
      <c r="O6931" s="10">
        <f>COUNTIF(FreightRates!$A$2:$A$1541,C6931)</f>
        <v>39</v>
      </c>
      <c r="Q6931" s="10">
        <f>COUNTIFS(FreightRates!$A$2:$A$1541,C6931,FreightRates!$B$2:$B$1541,B6931,FreightRates!$C$2:$C$1541,E6931)</f>
        <v>20</v>
      </c>
      <c r="T6931">
        <f>COUNTIFS(FreightRates!$A$2:$A$1541,C6931,FreightRates!$B$2:$B$1541,B6931,FreightRates!$C$2:$C$1541,E6931,FreightRates!$F$2:$F$1541,D6931,FreightRates!$D$2:$D$1541,"&lt;="&amp;I6931,FreightRates!$E$2:$E$1541,"&gt;="&amp;I6931)</f>
        <v>2</v>
      </c>
    </row>
    <row r="6932" spans="1:20" x14ac:dyDescent="0.25">
      <c r="A6932" s="10">
        <f>OrderList!A6932</f>
        <v>1447159822.7</v>
      </c>
      <c r="B6932" s="10" t="str">
        <f>OrderList!C6932</f>
        <v>PORT04</v>
      </c>
      <c r="C6932" s="10" t="str">
        <f>OrderList!D6932</f>
        <v>V444_0</v>
      </c>
      <c r="D6932" s="10" t="str">
        <f>OrderList!F6932</f>
        <v>DTD</v>
      </c>
      <c r="E6932" s="10" t="str">
        <f>OrderList!L6932</f>
        <v>PORT09</v>
      </c>
      <c r="F6932" s="10" t="str">
        <f>OrderList!K6932</f>
        <v>PLANT03</v>
      </c>
      <c r="G6932" s="10">
        <f>OrderList!J6932</f>
        <v>1671426</v>
      </c>
      <c r="H6932" s="10">
        <f>OrderList!M6932</f>
        <v>9286</v>
      </c>
      <c r="I6932" s="10">
        <f>OrderList!N6932</f>
        <v>5.7574185598177747</v>
      </c>
      <c r="O6932" s="10">
        <f>COUNTIF(FreightRates!$A$2:$A$1541,C6932)</f>
        <v>39</v>
      </c>
      <c r="Q6932" s="10">
        <f>COUNTIFS(FreightRates!$A$2:$A$1541,C6932,FreightRates!$B$2:$B$1541,B6932,FreightRates!$C$2:$C$1541,E6932)</f>
        <v>20</v>
      </c>
      <c r="T6932">
        <f>COUNTIFS(FreightRates!$A$2:$A$1541,C6932,FreightRates!$B$2:$B$1541,B6932,FreightRates!$C$2:$C$1541,E6932,FreightRates!$F$2:$F$1541,D6932,FreightRates!$D$2:$D$1541,"&lt;="&amp;I6932,FreightRates!$E$2:$E$1541,"&gt;="&amp;I6932)</f>
        <v>2</v>
      </c>
    </row>
    <row r="6933" spans="1:20" x14ac:dyDescent="0.25">
      <c r="A6933" s="10">
        <f>OrderList!A6933</f>
        <v>1447343558.7</v>
      </c>
      <c r="B6933" s="10" t="str">
        <f>OrderList!C6933</f>
        <v>PORT04</v>
      </c>
      <c r="C6933" s="10" t="str">
        <f>OrderList!D6933</f>
        <v>V444_0</v>
      </c>
      <c r="D6933" s="10" t="str">
        <f>OrderList!F6933</f>
        <v>DTP</v>
      </c>
      <c r="E6933" s="10" t="str">
        <f>OrderList!L6933</f>
        <v>PORT09</v>
      </c>
      <c r="F6933" s="10" t="str">
        <f>OrderList!K6933</f>
        <v>PLANT13</v>
      </c>
      <c r="G6933" s="10">
        <f>OrderList!J6933</f>
        <v>1646392</v>
      </c>
      <c r="H6933" s="10">
        <f>OrderList!M6933</f>
        <v>308</v>
      </c>
      <c r="I6933" s="10">
        <f>OrderList!N6933</f>
        <v>8.4093041847118677</v>
      </c>
      <c r="O6933" s="10">
        <f>COUNTIF(FreightRates!$A$2:$A$1541,C6933)</f>
        <v>39</v>
      </c>
      <c r="Q6933" s="10">
        <f>COUNTIFS(FreightRates!$A$2:$A$1541,C6933,FreightRates!$B$2:$B$1541,B6933,FreightRates!$C$2:$C$1541,E6933)</f>
        <v>20</v>
      </c>
      <c r="T6933">
        <f>COUNTIFS(FreightRates!$A$2:$A$1541,C6933,FreightRates!$B$2:$B$1541,B6933,FreightRates!$C$2:$C$1541,E6933,FreightRates!$F$2:$F$1541,D6933,FreightRates!$D$2:$D$1541,"&lt;="&amp;I6933,FreightRates!$E$2:$E$1541,"&gt;="&amp;I6933)</f>
        <v>2</v>
      </c>
    </row>
    <row r="6934" spans="1:20" x14ac:dyDescent="0.25">
      <c r="A6934" s="10">
        <f>OrderList!A6934</f>
        <v>1447291658.7</v>
      </c>
      <c r="B6934" s="10" t="str">
        <f>OrderList!C6934</f>
        <v>PORT04</v>
      </c>
      <c r="C6934" s="10" t="str">
        <f>OrderList!D6934</f>
        <v>V444_0</v>
      </c>
      <c r="D6934" s="10" t="str">
        <f>OrderList!F6934</f>
        <v>DTP</v>
      </c>
      <c r="E6934" s="10" t="str">
        <f>OrderList!L6934</f>
        <v>PORT09</v>
      </c>
      <c r="F6934" s="10" t="str">
        <f>OrderList!K6934</f>
        <v>PLANT13</v>
      </c>
      <c r="G6934" s="10">
        <f>OrderList!J6934</f>
        <v>1681377</v>
      </c>
      <c r="H6934" s="10">
        <f>OrderList!M6934</f>
        <v>287</v>
      </c>
      <c r="I6934" s="10">
        <f>OrderList!N6934</f>
        <v>0.96305086658919348</v>
      </c>
      <c r="O6934" s="10">
        <f>COUNTIF(FreightRates!$A$2:$A$1541,C6934)</f>
        <v>39</v>
      </c>
      <c r="Q6934" s="10">
        <f>COUNTIFS(FreightRates!$A$2:$A$1541,C6934,FreightRates!$B$2:$B$1541,B6934,FreightRates!$C$2:$C$1541,E6934)</f>
        <v>20</v>
      </c>
      <c r="T6934">
        <f>COUNTIFS(FreightRates!$A$2:$A$1541,C6934,FreightRates!$B$2:$B$1541,B6934,FreightRates!$C$2:$C$1541,E6934,FreightRates!$F$2:$F$1541,D6934,FreightRates!$D$2:$D$1541,"&lt;="&amp;I6934,FreightRates!$E$2:$E$1541,"&gt;="&amp;I6934)</f>
        <v>2</v>
      </c>
    </row>
    <row r="6935" spans="1:20" x14ac:dyDescent="0.25">
      <c r="A6935" s="10">
        <f>OrderList!A6935</f>
        <v>1447332113.7</v>
      </c>
      <c r="B6935" s="10" t="str">
        <f>OrderList!C6935</f>
        <v>PORT04</v>
      </c>
      <c r="C6935" s="10" t="str">
        <f>OrderList!D6935</f>
        <v>V444_0</v>
      </c>
      <c r="D6935" s="10" t="str">
        <f>OrderList!F6935</f>
        <v>DTP</v>
      </c>
      <c r="E6935" s="10" t="str">
        <f>OrderList!L6935</f>
        <v>PORT09</v>
      </c>
      <c r="F6935" s="10" t="str">
        <f>OrderList!K6935</f>
        <v>PLANT13</v>
      </c>
      <c r="G6935" s="10">
        <f>OrderList!J6935</f>
        <v>1681379</v>
      </c>
      <c r="H6935" s="10">
        <f>OrderList!M6935</f>
        <v>414</v>
      </c>
      <c r="I6935" s="10">
        <f>OrderList!N6935</f>
        <v>77</v>
      </c>
      <c r="O6935" s="10">
        <f>COUNTIF(FreightRates!$A$2:$A$1541,C6935)</f>
        <v>39</v>
      </c>
      <c r="Q6935" s="10">
        <f>COUNTIFS(FreightRates!$A$2:$A$1541,C6935,FreightRates!$B$2:$B$1541,B6935,FreightRates!$C$2:$C$1541,E6935)</f>
        <v>20</v>
      </c>
      <c r="T6935">
        <f>COUNTIFS(FreightRates!$A$2:$A$1541,C6935,FreightRates!$B$2:$B$1541,B6935,FreightRates!$C$2:$C$1541,E6935,FreightRates!$F$2:$F$1541,D6935,FreightRates!$D$2:$D$1541,"&lt;="&amp;I6935,FreightRates!$E$2:$E$1541,"&gt;="&amp;I6935)</f>
        <v>2</v>
      </c>
    </row>
    <row r="6936" spans="1:20" x14ac:dyDescent="0.25">
      <c r="A6936" s="10">
        <f>OrderList!A6936</f>
        <v>1447273092.7</v>
      </c>
      <c r="B6936" s="10" t="str">
        <f>OrderList!C6936</f>
        <v>PORT04</v>
      </c>
      <c r="C6936" s="10" t="str">
        <f>OrderList!D6936</f>
        <v>V444_0</v>
      </c>
      <c r="D6936" s="10" t="str">
        <f>OrderList!F6936</f>
        <v>DTP</v>
      </c>
      <c r="E6936" s="10" t="str">
        <f>OrderList!L6936</f>
        <v>PORT09</v>
      </c>
      <c r="F6936" s="10" t="str">
        <f>OrderList!K6936</f>
        <v>PLANT13</v>
      </c>
      <c r="G6936" s="10">
        <f>OrderList!J6936</f>
        <v>1681376</v>
      </c>
      <c r="H6936" s="10">
        <f>OrderList!M6936</f>
        <v>256</v>
      </c>
      <c r="I6936" s="10">
        <f>OrderList!N6936</f>
        <v>1.4733487488905672</v>
      </c>
      <c r="O6936" s="10">
        <f>COUNTIF(FreightRates!$A$2:$A$1541,C6936)</f>
        <v>39</v>
      </c>
      <c r="Q6936" s="10">
        <f>COUNTIFS(FreightRates!$A$2:$A$1541,C6936,FreightRates!$B$2:$B$1541,B6936,FreightRates!$C$2:$C$1541,E6936)</f>
        <v>20</v>
      </c>
      <c r="T6936">
        <f>COUNTIFS(FreightRates!$A$2:$A$1541,C6936,FreightRates!$B$2:$B$1541,B6936,FreightRates!$C$2:$C$1541,E6936,FreightRates!$F$2:$F$1541,D6936,FreightRates!$D$2:$D$1541,"&lt;="&amp;I6936,FreightRates!$E$2:$E$1541,"&gt;="&amp;I6936)</f>
        <v>2</v>
      </c>
    </row>
    <row r="6937" spans="1:20" x14ac:dyDescent="0.25">
      <c r="A6937" s="10">
        <f>OrderList!A6937</f>
        <v>1447332115.7</v>
      </c>
      <c r="B6937" s="10" t="str">
        <f>OrderList!C6937</f>
        <v>PORT04</v>
      </c>
      <c r="C6937" s="10" t="str">
        <f>OrderList!D6937</f>
        <v>V444_0</v>
      </c>
      <c r="D6937" s="10" t="str">
        <f>OrderList!F6937</f>
        <v>DTP</v>
      </c>
      <c r="E6937" s="10" t="str">
        <f>OrderList!L6937</f>
        <v>PORT09</v>
      </c>
      <c r="F6937" s="10" t="str">
        <f>OrderList!K6937</f>
        <v>PLANT13</v>
      </c>
      <c r="G6937" s="10">
        <f>OrderList!J6937</f>
        <v>1690144</v>
      </c>
      <c r="H6937" s="10">
        <f>OrderList!M6937</f>
        <v>254</v>
      </c>
      <c r="I6937" s="10">
        <f>OrderList!N6937</f>
        <v>0.44121951219512195</v>
      </c>
      <c r="O6937" s="10">
        <f>COUNTIF(FreightRates!$A$2:$A$1541,C6937)</f>
        <v>39</v>
      </c>
      <c r="Q6937" s="10">
        <f>COUNTIFS(FreightRates!$A$2:$A$1541,C6937,FreightRates!$B$2:$B$1541,B6937,FreightRates!$C$2:$C$1541,E6937)</f>
        <v>20</v>
      </c>
      <c r="T6937">
        <f>COUNTIFS(FreightRates!$A$2:$A$1541,C6937,FreightRates!$B$2:$B$1541,B6937,FreightRates!$C$2:$C$1541,E6937,FreightRates!$F$2:$F$1541,D6937,FreightRates!$D$2:$D$1541,"&lt;="&amp;I6937,FreightRates!$E$2:$E$1541,"&gt;="&amp;I6937)</f>
        <v>2</v>
      </c>
    </row>
    <row r="6938" spans="1:20" x14ac:dyDescent="0.25">
      <c r="A6938" s="10">
        <f>OrderList!A6938</f>
        <v>1447366424.7</v>
      </c>
      <c r="B6938" s="10" t="str">
        <f>OrderList!C6938</f>
        <v>PORT04</v>
      </c>
      <c r="C6938" s="10" t="str">
        <f>OrderList!D6938</f>
        <v>V444_0</v>
      </c>
      <c r="D6938" s="10" t="str">
        <f>OrderList!F6938</f>
        <v>DTP</v>
      </c>
      <c r="E6938" s="10" t="str">
        <f>OrderList!L6938</f>
        <v>PORT09</v>
      </c>
      <c r="F6938" s="10" t="str">
        <f>OrderList!K6938</f>
        <v>PLANT13</v>
      </c>
      <c r="G6938" s="10">
        <f>OrderList!J6938</f>
        <v>1690144</v>
      </c>
      <c r="H6938" s="10">
        <f>OrderList!M6938</f>
        <v>270</v>
      </c>
      <c r="I6938" s="10">
        <f>OrderList!N6938</f>
        <v>3.0885365853658535</v>
      </c>
      <c r="O6938" s="10">
        <f>COUNTIF(FreightRates!$A$2:$A$1541,C6938)</f>
        <v>39</v>
      </c>
      <c r="Q6938" s="10">
        <f>COUNTIFS(FreightRates!$A$2:$A$1541,C6938,FreightRates!$B$2:$B$1541,B6938,FreightRates!$C$2:$C$1541,E6938)</f>
        <v>20</v>
      </c>
      <c r="T6938">
        <f>COUNTIFS(FreightRates!$A$2:$A$1541,C6938,FreightRates!$B$2:$B$1541,B6938,FreightRates!$C$2:$C$1541,E6938,FreightRates!$F$2:$F$1541,D6938,FreightRates!$D$2:$D$1541,"&lt;="&amp;I6938,FreightRates!$E$2:$E$1541,"&gt;="&amp;I6938)</f>
        <v>2</v>
      </c>
    </row>
    <row r="6939" spans="1:20" x14ac:dyDescent="0.25">
      <c r="A6939" s="10">
        <f>OrderList!A6939</f>
        <v>1447268308.7</v>
      </c>
      <c r="B6939" s="10" t="str">
        <f>OrderList!C6939</f>
        <v>PORT04</v>
      </c>
      <c r="C6939" s="10" t="str">
        <f>OrderList!D6939</f>
        <v>V444_0</v>
      </c>
      <c r="D6939" s="10" t="str">
        <f>OrderList!F6939</f>
        <v>DTP</v>
      </c>
      <c r="E6939" s="10" t="str">
        <f>OrderList!L6939</f>
        <v>PORT09</v>
      </c>
      <c r="F6939" s="10" t="str">
        <f>OrderList!K6939</f>
        <v>PLANT13</v>
      </c>
      <c r="G6939" s="10">
        <f>OrderList!J6939</f>
        <v>1690144</v>
      </c>
      <c r="H6939" s="10">
        <f>OrderList!M6939</f>
        <v>325</v>
      </c>
      <c r="I6939" s="10">
        <f>OrderList!N6939</f>
        <v>0.88243902439024391</v>
      </c>
      <c r="O6939" s="10">
        <f>COUNTIF(FreightRates!$A$2:$A$1541,C6939)</f>
        <v>39</v>
      </c>
      <c r="Q6939" s="10">
        <f>COUNTIFS(FreightRates!$A$2:$A$1541,C6939,FreightRates!$B$2:$B$1541,B6939,FreightRates!$C$2:$C$1541,E6939)</f>
        <v>20</v>
      </c>
      <c r="T6939">
        <f>COUNTIFS(FreightRates!$A$2:$A$1541,C6939,FreightRates!$B$2:$B$1541,B6939,FreightRates!$C$2:$C$1541,E6939,FreightRates!$F$2:$F$1541,D6939,FreightRates!$D$2:$D$1541,"&lt;="&amp;I6939,FreightRates!$E$2:$E$1541,"&gt;="&amp;I6939)</f>
        <v>2</v>
      </c>
    </row>
    <row r="6940" spans="1:20" x14ac:dyDescent="0.25">
      <c r="A6940" s="10">
        <f>OrderList!A6940</f>
        <v>1447163989.7</v>
      </c>
      <c r="B6940" s="10" t="str">
        <f>OrderList!C6940</f>
        <v>PORT04</v>
      </c>
      <c r="C6940" s="10" t="str">
        <f>OrderList!D6940</f>
        <v>V444_0</v>
      </c>
      <c r="D6940" s="10" t="str">
        <f>OrderList!F6940</f>
        <v>DTP</v>
      </c>
      <c r="E6940" s="10" t="str">
        <f>OrderList!L6940</f>
        <v>PORT09</v>
      </c>
      <c r="F6940" s="10" t="str">
        <f>OrderList!K6940</f>
        <v>PLANT13</v>
      </c>
      <c r="G6940" s="10">
        <f>OrderList!J6940</f>
        <v>1690144</v>
      </c>
      <c r="H6940" s="10">
        <f>OrderList!M6940</f>
        <v>278</v>
      </c>
      <c r="I6940" s="10">
        <f>OrderList!N6940</f>
        <v>0.44121951219512195</v>
      </c>
      <c r="O6940" s="10">
        <f>COUNTIF(FreightRates!$A$2:$A$1541,C6940)</f>
        <v>39</v>
      </c>
      <c r="Q6940" s="10">
        <f>COUNTIFS(FreightRates!$A$2:$A$1541,C6940,FreightRates!$B$2:$B$1541,B6940,FreightRates!$C$2:$C$1541,E6940)</f>
        <v>20</v>
      </c>
      <c r="T6940">
        <f>COUNTIFS(FreightRates!$A$2:$A$1541,C6940,FreightRates!$B$2:$B$1541,B6940,FreightRates!$C$2:$C$1541,E6940,FreightRates!$F$2:$F$1541,D6940,FreightRates!$D$2:$D$1541,"&lt;="&amp;I6940,FreightRates!$E$2:$E$1541,"&gt;="&amp;I6940)</f>
        <v>2</v>
      </c>
    </row>
    <row r="6941" spans="1:20" x14ac:dyDescent="0.25">
      <c r="A6941" s="10">
        <f>OrderList!A6941</f>
        <v>1447355925.7</v>
      </c>
      <c r="B6941" s="10" t="str">
        <f>OrderList!C6941</f>
        <v>PORT04</v>
      </c>
      <c r="C6941" s="10" t="str">
        <f>OrderList!D6941</f>
        <v>V444_0</v>
      </c>
      <c r="D6941" s="10" t="str">
        <f>OrderList!F6941</f>
        <v>DTP</v>
      </c>
      <c r="E6941" s="10" t="str">
        <f>OrderList!L6941</f>
        <v>PORT09</v>
      </c>
      <c r="F6941" s="10" t="str">
        <f>OrderList!K6941</f>
        <v>PLANT13</v>
      </c>
      <c r="G6941" s="10">
        <f>OrderList!J6941</f>
        <v>1690144</v>
      </c>
      <c r="H6941" s="10">
        <f>OrderList!M6941</f>
        <v>293</v>
      </c>
      <c r="I6941" s="10">
        <f>OrderList!N6941</f>
        <v>0.88243902439024391</v>
      </c>
      <c r="O6941" s="10">
        <f>COUNTIF(FreightRates!$A$2:$A$1541,C6941)</f>
        <v>39</v>
      </c>
      <c r="Q6941" s="10">
        <f>COUNTIFS(FreightRates!$A$2:$A$1541,C6941,FreightRates!$B$2:$B$1541,B6941,FreightRates!$C$2:$C$1541,E6941)</f>
        <v>20</v>
      </c>
      <c r="T6941">
        <f>COUNTIFS(FreightRates!$A$2:$A$1541,C6941,FreightRates!$B$2:$B$1541,B6941,FreightRates!$C$2:$C$1541,E6941,FreightRates!$F$2:$F$1541,D6941,FreightRates!$D$2:$D$1541,"&lt;="&amp;I6941,FreightRates!$E$2:$E$1541,"&gt;="&amp;I6941)</f>
        <v>2</v>
      </c>
    </row>
    <row r="6942" spans="1:20" x14ac:dyDescent="0.25">
      <c r="A6942" s="10">
        <f>OrderList!A6942</f>
        <v>1447184474.7</v>
      </c>
      <c r="B6942" s="10" t="str">
        <f>OrderList!C6942</f>
        <v>PORT04</v>
      </c>
      <c r="C6942" s="10" t="str">
        <f>OrderList!D6942</f>
        <v>V444_0</v>
      </c>
      <c r="D6942" s="10" t="str">
        <f>OrderList!F6942</f>
        <v>DTP</v>
      </c>
      <c r="E6942" s="10" t="str">
        <f>OrderList!L6942</f>
        <v>PORT09</v>
      </c>
      <c r="F6942" s="10" t="str">
        <f>OrderList!K6942</f>
        <v>PLANT13</v>
      </c>
      <c r="G6942" s="10">
        <f>OrderList!J6942</f>
        <v>1690144</v>
      </c>
      <c r="H6942" s="10">
        <f>OrderList!M6942</f>
        <v>320</v>
      </c>
      <c r="I6942" s="10">
        <f>OrderList!N6942</f>
        <v>1.3236585365853659</v>
      </c>
      <c r="O6942" s="10">
        <f>COUNTIF(FreightRates!$A$2:$A$1541,C6942)</f>
        <v>39</v>
      </c>
      <c r="Q6942" s="10">
        <f>COUNTIFS(FreightRates!$A$2:$A$1541,C6942,FreightRates!$B$2:$B$1541,B6942,FreightRates!$C$2:$C$1541,E6942)</f>
        <v>20</v>
      </c>
      <c r="T6942">
        <f>COUNTIFS(FreightRates!$A$2:$A$1541,C6942,FreightRates!$B$2:$B$1541,B6942,FreightRates!$C$2:$C$1541,E6942,FreightRates!$F$2:$F$1541,D6942,FreightRates!$D$2:$D$1541,"&lt;="&amp;I6942,FreightRates!$E$2:$E$1541,"&gt;="&amp;I6942)</f>
        <v>2</v>
      </c>
    </row>
    <row r="6943" spans="1:20" x14ac:dyDescent="0.25">
      <c r="A6943" s="10">
        <f>OrderList!A6943</f>
        <v>1447163961.7</v>
      </c>
      <c r="B6943" s="10" t="str">
        <f>OrderList!C6943</f>
        <v>PORT04</v>
      </c>
      <c r="C6943" s="10" t="str">
        <f>OrderList!D6943</f>
        <v>V444_0</v>
      </c>
      <c r="D6943" s="10" t="str">
        <f>OrderList!F6943</f>
        <v>DTP</v>
      </c>
      <c r="E6943" s="10" t="str">
        <f>OrderList!L6943</f>
        <v>PORT09</v>
      </c>
      <c r="F6943" s="10" t="str">
        <f>OrderList!K6943</f>
        <v>PLANT13</v>
      </c>
      <c r="G6943" s="10">
        <f>OrderList!J6943</f>
        <v>1690144</v>
      </c>
      <c r="H6943" s="10">
        <f>OrderList!M6943</f>
        <v>249</v>
      </c>
      <c r="I6943" s="10">
        <f>OrderList!N6943</f>
        <v>0.44121951219512195</v>
      </c>
      <c r="O6943" s="10">
        <f>COUNTIF(FreightRates!$A$2:$A$1541,C6943)</f>
        <v>39</v>
      </c>
      <c r="Q6943" s="10">
        <f>COUNTIFS(FreightRates!$A$2:$A$1541,C6943,FreightRates!$B$2:$B$1541,B6943,FreightRates!$C$2:$C$1541,E6943)</f>
        <v>20</v>
      </c>
      <c r="T6943">
        <f>COUNTIFS(FreightRates!$A$2:$A$1541,C6943,FreightRates!$B$2:$B$1541,B6943,FreightRates!$C$2:$C$1541,E6943,FreightRates!$F$2:$F$1541,D6943,FreightRates!$D$2:$D$1541,"&lt;="&amp;I6943,FreightRates!$E$2:$E$1541,"&gt;="&amp;I6943)</f>
        <v>2</v>
      </c>
    </row>
    <row r="6944" spans="1:20" x14ac:dyDescent="0.25">
      <c r="A6944" s="10">
        <f>OrderList!A6944</f>
        <v>1447364554.7</v>
      </c>
      <c r="B6944" s="10" t="str">
        <f>OrderList!C6944</f>
        <v>PORT04</v>
      </c>
      <c r="C6944" s="10" t="str">
        <f>OrderList!D6944</f>
        <v>V444_0</v>
      </c>
      <c r="D6944" s="10" t="str">
        <f>OrderList!F6944</f>
        <v>DTP</v>
      </c>
      <c r="E6944" s="10" t="str">
        <f>OrderList!L6944</f>
        <v>PORT09</v>
      </c>
      <c r="F6944" s="10" t="str">
        <f>OrderList!K6944</f>
        <v>PLANT13</v>
      </c>
      <c r="G6944" s="10">
        <f>OrderList!J6944</f>
        <v>1690145</v>
      </c>
      <c r="H6944" s="10">
        <f>OrderList!M6944</f>
        <v>294</v>
      </c>
      <c r="I6944" s="10">
        <f>OrderList!N6944</f>
        <v>0.8</v>
      </c>
      <c r="O6944" s="10">
        <f>COUNTIF(FreightRates!$A$2:$A$1541,C6944)</f>
        <v>39</v>
      </c>
      <c r="Q6944" s="10">
        <f>COUNTIFS(FreightRates!$A$2:$A$1541,C6944,FreightRates!$B$2:$B$1541,B6944,FreightRates!$C$2:$C$1541,E6944)</f>
        <v>20</v>
      </c>
      <c r="T6944">
        <f>COUNTIFS(FreightRates!$A$2:$A$1541,C6944,FreightRates!$B$2:$B$1541,B6944,FreightRates!$C$2:$C$1541,E6944,FreightRates!$F$2:$F$1541,D6944,FreightRates!$D$2:$D$1541,"&lt;="&amp;I6944,FreightRates!$E$2:$E$1541,"&gt;="&amp;I6944)</f>
        <v>2</v>
      </c>
    </row>
    <row r="6945" spans="1:20" x14ac:dyDescent="0.25">
      <c r="A6945" s="10">
        <f>OrderList!A6945</f>
        <v>1447268307.7</v>
      </c>
      <c r="B6945" s="10" t="str">
        <f>OrderList!C6945</f>
        <v>PORT04</v>
      </c>
      <c r="C6945" s="10" t="str">
        <f>OrderList!D6945</f>
        <v>V444_0</v>
      </c>
      <c r="D6945" s="10" t="str">
        <f>OrderList!F6945</f>
        <v>DTP</v>
      </c>
      <c r="E6945" s="10" t="str">
        <f>OrderList!L6945</f>
        <v>PORT09</v>
      </c>
      <c r="F6945" s="10" t="str">
        <f>OrderList!K6945</f>
        <v>PLANT13</v>
      </c>
      <c r="G6945" s="10">
        <f>OrderList!J6945</f>
        <v>1690143</v>
      </c>
      <c r="H6945" s="10">
        <f>OrderList!M6945</f>
        <v>324</v>
      </c>
      <c r="I6945" s="10">
        <f>OrderList!N6945</f>
        <v>0.8</v>
      </c>
      <c r="O6945" s="10">
        <f>COUNTIF(FreightRates!$A$2:$A$1541,C6945)</f>
        <v>39</v>
      </c>
      <c r="Q6945" s="10">
        <f>COUNTIFS(FreightRates!$A$2:$A$1541,C6945,FreightRates!$B$2:$B$1541,B6945,FreightRates!$C$2:$C$1541,E6945)</f>
        <v>20</v>
      </c>
      <c r="T6945">
        <f>COUNTIFS(FreightRates!$A$2:$A$1541,C6945,FreightRates!$B$2:$B$1541,B6945,FreightRates!$C$2:$C$1541,E6945,FreightRates!$F$2:$F$1541,D6945,FreightRates!$D$2:$D$1541,"&lt;="&amp;I6945,FreightRates!$E$2:$E$1541,"&gt;="&amp;I6945)</f>
        <v>2</v>
      </c>
    </row>
    <row r="6946" spans="1:20" x14ac:dyDescent="0.25">
      <c r="A6946" s="10">
        <f>OrderList!A6946</f>
        <v>1447163960.7</v>
      </c>
      <c r="B6946" s="10" t="str">
        <f>OrderList!C6946</f>
        <v>PORT04</v>
      </c>
      <c r="C6946" s="10" t="str">
        <f>OrderList!D6946</f>
        <v>V444_0</v>
      </c>
      <c r="D6946" s="10" t="str">
        <f>OrderList!F6946</f>
        <v>DTP</v>
      </c>
      <c r="E6946" s="10" t="str">
        <f>OrderList!L6946</f>
        <v>PORT09</v>
      </c>
      <c r="F6946" s="10" t="str">
        <f>OrderList!K6946</f>
        <v>PLANT13</v>
      </c>
      <c r="G6946" s="10">
        <f>OrderList!J6946</f>
        <v>1690144</v>
      </c>
      <c r="H6946" s="10">
        <f>OrderList!M6946</f>
        <v>246</v>
      </c>
      <c r="I6946" s="10">
        <f>OrderList!N6946</f>
        <v>1.3</v>
      </c>
      <c r="O6946" s="10">
        <f>COUNTIF(FreightRates!$A$2:$A$1541,C6946)</f>
        <v>39</v>
      </c>
      <c r="Q6946" s="10">
        <f>COUNTIFS(FreightRates!$A$2:$A$1541,C6946,FreightRates!$B$2:$B$1541,B6946,FreightRates!$C$2:$C$1541,E6946)</f>
        <v>20</v>
      </c>
      <c r="T6946">
        <f>COUNTIFS(FreightRates!$A$2:$A$1541,C6946,FreightRates!$B$2:$B$1541,B6946,FreightRates!$C$2:$C$1541,E6946,FreightRates!$F$2:$F$1541,D6946,FreightRates!$D$2:$D$1541,"&lt;="&amp;I6946,FreightRates!$E$2:$E$1541,"&gt;="&amp;I6946)</f>
        <v>2</v>
      </c>
    </row>
    <row r="6947" spans="1:20" x14ac:dyDescent="0.25">
      <c r="A6947" s="10">
        <f>OrderList!A6947</f>
        <v>1447184473.7</v>
      </c>
      <c r="B6947" s="10" t="str">
        <f>OrderList!C6947</f>
        <v>PORT04</v>
      </c>
      <c r="C6947" s="10" t="str">
        <f>OrderList!D6947</f>
        <v>V444_0</v>
      </c>
      <c r="D6947" s="10" t="str">
        <f>OrderList!F6947</f>
        <v>DTP</v>
      </c>
      <c r="E6947" s="10" t="str">
        <f>OrderList!L6947</f>
        <v>PORT09</v>
      </c>
      <c r="F6947" s="10" t="str">
        <f>OrderList!K6947</f>
        <v>PLANT13</v>
      </c>
      <c r="G6947" s="10">
        <f>OrderList!J6947</f>
        <v>1684005</v>
      </c>
      <c r="H6947" s="10">
        <f>OrderList!M6947</f>
        <v>322</v>
      </c>
      <c r="I6947" s="10">
        <f>OrderList!N6947</f>
        <v>1.3889362701727015</v>
      </c>
      <c r="O6947" s="10">
        <f>COUNTIF(FreightRates!$A$2:$A$1541,C6947)</f>
        <v>39</v>
      </c>
      <c r="Q6947" s="10">
        <f>COUNTIFS(FreightRates!$A$2:$A$1541,C6947,FreightRates!$B$2:$B$1541,B6947,FreightRates!$C$2:$C$1541,E6947)</f>
        <v>20</v>
      </c>
      <c r="T6947">
        <f>COUNTIFS(FreightRates!$A$2:$A$1541,C6947,FreightRates!$B$2:$B$1541,B6947,FreightRates!$C$2:$C$1541,E6947,FreightRates!$F$2:$F$1541,D6947,FreightRates!$D$2:$D$1541,"&lt;="&amp;I6947,FreightRates!$E$2:$E$1541,"&gt;="&amp;I6947)</f>
        <v>2</v>
      </c>
    </row>
    <row r="6948" spans="1:20" x14ac:dyDescent="0.25">
      <c r="A6948" s="10">
        <f>OrderList!A6948</f>
        <v>1447296068.7</v>
      </c>
      <c r="B6948" s="10" t="str">
        <f>OrderList!C6948</f>
        <v>PORT04</v>
      </c>
      <c r="C6948" s="10" t="str">
        <f>OrderList!D6948</f>
        <v>V444_0</v>
      </c>
      <c r="D6948" s="10" t="str">
        <f>OrderList!F6948</f>
        <v>DTP</v>
      </c>
      <c r="E6948" s="10" t="str">
        <f>OrderList!L6948</f>
        <v>PORT09</v>
      </c>
      <c r="F6948" s="10" t="str">
        <f>OrderList!K6948</f>
        <v>PLANT13</v>
      </c>
      <c r="G6948" s="10">
        <f>OrderList!J6948</f>
        <v>1684497</v>
      </c>
      <c r="H6948" s="10">
        <f>OrderList!M6948</f>
        <v>257</v>
      </c>
      <c r="I6948" s="10">
        <f>OrderList!N6948</f>
        <v>0.6</v>
      </c>
      <c r="O6948" s="10">
        <f>COUNTIF(FreightRates!$A$2:$A$1541,C6948)</f>
        <v>39</v>
      </c>
      <c r="Q6948" s="10">
        <f>COUNTIFS(FreightRates!$A$2:$A$1541,C6948,FreightRates!$B$2:$B$1541,B6948,FreightRates!$C$2:$C$1541,E6948)</f>
        <v>20</v>
      </c>
      <c r="T6948">
        <f>COUNTIFS(FreightRates!$A$2:$A$1541,C6948,FreightRates!$B$2:$B$1541,B6948,FreightRates!$C$2:$C$1541,E6948,FreightRates!$F$2:$F$1541,D6948,FreightRates!$D$2:$D$1541,"&lt;="&amp;I6948,FreightRates!$E$2:$E$1541,"&gt;="&amp;I6948)</f>
        <v>2</v>
      </c>
    </row>
    <row r="6949" spans="1:20" x14ac:dyDescent="0.25">
      <c r="A6949" s="10">
        <f>OrderList!A6949</f>
        <v>1447247465.7</v>
      </c>
      <c r="B6949" s="10" t="str">
        <f>OrderList!C6949</f>
        <v>PORT04</v>
      </c>
      <c r="C6949" s="10" t="str">
        <f>OrderList!D6949</f>
        <v>V444_0</v>
      </c>
      <c r="D6949" s="10" t="str">
        <f>OrderList!F6949</f>
        <v>DTP</v>
      </c>
      <c r="E6949" s="10" t="str">
        <f>OrderList!L6949</f>
        <v>PORT09</v>
      </c>
      <c r="F6949" s="10" t="str">
        <f>OrderList!K6949</f>
        <v>PLANT13</v>
      </c>
      <c r="G6949" s="10">
        <f>OrderList!J6949</f>
        <v>1684005</v>
      </c>
      <c r="H6949" s="10">
        <f>OrderList!M6949</f>
        <v>240</v>
      </c>
      <c r="I6949" s="10">
        <f>OrderList!N6949</f>
        <v>2.4</v>
      </c>
      <c r="O6949" s="10">
        <f>COUNTIF(FreightRates!$A$2:$A$1541,C6949)</f>
        <v>39</v>
      </c>
      <c r="Q6949" s="10">
        <f>COUNTIFS(FreightRates!$A$2:$A$1541,C6949,FreightRates!$B$2:$B$1541,B6949,FreightRates!$C$2:$C$1541,E6949)</f>
        <v>20</v>
      </c>
      <c r="T6949">
        <f>COUNTIFS(FreightRates!$A$2:$A$1541,C6949,FreightRates!$B$2:$B$1541,B6949,FreightRates!$C$2:$C$1541,E6949,FreightRates!$F$2:$F$1541,D6949,FreightRates!$D$2:$D$1541,"&lt;="&amp;I6949,FreightRates!$E$2:$E$1541,"&gt;="&amp;I6949)</f>
        <v>2</v>
      </c>
    </row>
    <row r="6950" spans="1:20" x14ac:dyDescent="0.25">
      <c r="A6950" s="10">
        <f>OrderList!A6950</f>
        <v>1447296067.7</v>
      </c>
      <c r="B6950" s="10" t="str">
        <f>OrderList!C6950</f>
        <v>PORT04</v>
      </c>
      <c r="C6950" s="10" t="str">
        <f>OrderList!D6950</f>
        <v>V444_0</v>
      </c>
      <c r="D6950" s="10" t="str">
        <f>OrderList!F6950</f>
        <v>DTP</v>
      </c>
      <c r="E6950" s="10" t="str">
        <f>OrderList!L6950</f>
        <v>PORT09</v>
      </c>
      <c r="F6950" s="10" t="str">
        <f>OrderList!K6950</f>
        <v>PLANT13</v>
      </c>
      <c r="G6950" s="10">
        <f>OrderList!J6950</f>
        <v>1683999</v>
      </c>
      <c r="H6950" s="10">
        <f>OrderList!M6950</f>
        <v>303</v>
      </c>
      <c r="I6950" s="10">
        <f>OrderList!N6950</f>
        <v>1.0232401029719957</v>
      </c>
      <c r="O6950" s="10">
        <f>COUNTIF(FreightRates!$A$2:$A$1541,C6950)</f>
        <v>39</v>
      </c>
      <c r="Q6950" s="10">
        <f>COUNTIFS(FreightRates!$A$2:$A$1541,C6950,FreightRates!$B$2:$B$1541,B6950,FreightRates!$C$2:$C$1541,E6950)</f>
        <v>20</v>
      </c>
      <c r="T6950">
        <f>COUNTIFS(FreightRates!$A$2:$A$1541,C6950,FreightRates!$B$2:$B$1541,B6950,FreightRates!$C$2:$C$1541,E6950,FreightRates!$F$2:$F$1541,D6950,FreightRates!$D$2:$D$1541,"&lt;="&amp;I6950,FreightRates!$E$2:$E$1541,"&gt;="&amp;I6950)</f>
        <v>2</v>
      </c>
    </row>
    <row r="6951" spans="1:20" x14ac:dyDescent="0.25">
      <c r="A6951" s="10">
        <f>OrderList!A6951</f>
        <v>1447394942.7</v>
      </c>
      <c r="B6951" s="10" t="str">
        <f>OrderList!C6951</f>
        <v>PORT04</v>
      </c>
      <c r="C6951" s="10" t="str">
        <f>OrderList!D6951</f>
        <v>V444_0</v>
      </c>
      <c r="D6951" s="10" t="str">
        <f>OrderList!F6951</f>
        <v>DTP</v>
      </c>
      <c r="E6951" s="10" t="str">
        <f>OrderList!L6951</f>
        <v>PORT09</v>
      </c>
      <c r="F6951" s="10" t="str">
        <f>OrderList!K6951</f>
        <v>PLANT13</v>
      </c>
      <c r="G6951" s="10">
        <f>OrderList!J6951</f>
        <v>1680961</v>
      </c>
      <c r="H6951" s="10">
        <f>OrderList!M6951</f>
        <v>318</v>
      </c>
      <c r="I6951" s="10">
        <f>OrderList!N6951</f>
        <v>7</v>
      </c>
      <c r="O6951" s="10">
        <f>COUNTIF(FreightRates!$A$2:$A$1541,C6951)</f>
        <v>39</v>
      </c>
      <c r="Q6951" s="10">
        <f>COUNTIFS(FreightRates!$A$2:$A$1541,C6951,FreightRates!$B$2:$B$1541,B6951,FreightRates!$C$2:$C$1541,E6951)</f>
        <v>20</v>
      </c>
      <c r="T6951">
        <f>COUNTIFS(FreightRates!$A$2:$A$1541,C6951,FreightRates!$B$2:$B$1541,B6951,FreightRates!$C$2:$C$1541,E6951,FreightRates!$F$2:$F$1541,D6951,FreightRates!$D$2:$D$1541,"&lt;="&amp;I6951,FreightRates!$E$2:$E$1541,"&gt;="&amp;I6951)</f>
        <v>2</v>
      </c>
    </row>
    <row r="6952" spans="1:20" x14ac:dyDescent="0.25">
      <c r="A6952" s="10">
        <f>OrderList!A6952</f>
        <v>1447296063.7</v>
      </c>
      <c r="B6952" s="10" t="str">
        <f>OrderList!C6952</f>
        <v>PORT04</v>
      </c>
      <c r="C6952" s="10" t="str">
        <f>OrderList!D6952</f>
        <v>V444_0</v>
      </c>
      <c r="D6952" s="10" t="str">
        <f>OrderList!F6952</f>
        <v>DTP</v>
      </c>
      <c r="E6952" s="10" t="str">
        <f>OrderList!L6952</f>
        <v>PORT09</v>
      </c>
      <c r="F6952" s="10" t="str">
        <f>OrderList!K6952</f>
        <v>PLANT13</v>
      </c>
      <c r="G6952" s="10">
        <f>OrderList!J6952</f>
        <v>1690171</v>
      </c>
      <c r="H6952" s="10">
        <f>OrderList!M6952</f>
        <v>307</v>
      </c>
      <c r="I6952" s="10">
        <f>OrderList!N6952</f>
        <v>27.5</v>
      </c>
      <c r="O6952" s="10">
        <f>COUNTIF(FreightRates!$A$2:$A$1541,C6952)</f>
        <v>39</v>
      </c>
      <c r="Q6952" s="10">
        <f>COUNTIFS(FreightRates!$A$2:$A$1541,C6952,FreightRates!$B$2:$B$1541,B6952,FreightRates!$C$2:$C$1541,E6952)</f>
        <v>20</v>
      </c>
      <c r="T6952">
        <f>COUNTIFS(FreightRates!$A$2:$A$1541,C6952,FreightRates!$B$2:$B$1541,B6952,FreightRates!$C$2:$C$1541,E6952,FreightRates!$F$2:$F$1541,D6952,FreightRates!$D$2:$D$1541,"&lt;="&amp;I6952,FreightRates!$E$2:$E$1541,"&gt;="&amp;I6952)</f>
        <v>2</v>
      </c>
    </row>
    <row r="6953" spans="1:20" x14ac:dyDescent="0.25">
      <c r="A6953" s="10">
        <f>OrderList!A6953</f>
        <v>1447296064.7</v>
      </c>
      <c r="B6953" s="10" t="str">
        <f>OrderList!C6953</f>
        <v>PORT04</v>
      </c>
      <c r="C6953" s="10" t="str">
        <f>OrderList!D6953</f>
        <v>V444_0</v>
      </c>
      <c r="D6953" s="10" t="str">
        <f>OrderList!F6953</f>
        <v>DTP</v>
      </c>
      <c r="E6953" s="10" t="str">
        <f>OrderList!L6953</f>
        <v>PORT09</v>
      </c>
      <c r="F6953" s="10" t="str">
        <f>OrderList!K6953</f>
        <v>PLANT13</v>
      </c>
      <c r="G6953" s="10">
        <f>OrderList!J6953</f>
        <v>1690171</v>
      </c>
      <c r="H6953" s="10">
        <f>OrderList!M6953</f>
        <v>304</v>
      </c>
      <c r="I6953" s="10">
        <f>OrderList!N6953</f>
        <v>29</v>
      </c>
      <c r="O6953" s="10">
        <f>COUNTIF(FreightRates!$A$2:$A$1541,C6953)</f>
        <v>39</v>
      </c>
      <c r="Q6953" s="10">
        <f>COUNTIFS(FreightRates!$A$2:$A$1541,C6953,FreightRates!$B$2:$B$1541,B6953,FreightRates!$C$2:$C$1541,E6953)</f>
        <v>20</v>
      </c>
      <c r="T6953">
        <f>COUNTIFS(FreightRates!$A$2:$A$1541,C6953,FreightRates!$B$2:$B$1541,B6953,FreightRates!$C$2:$C$1541,E6953,FreightRates!$F$2:$F$1541,D6953,FreightRates!$D$2:$D$1541,"&lt;="&amp;I6953,FreightRates!$E$2:$E$1541,"&gt;="&amp;I6953)</f>
        <v>2</v>
      </c>
    </row>
    <row r="6954" spans="1:20" x14ac:dyDescent="0.25">
      <c r="A6954" s="10">
        <f>OrderList!A6954</f>
        <v>1447240886.7</v>
      </c>
      <c r="B6954" s="10" t="str">
        <f>OrderList!C6954</f>
        <v>PORT04</v>
      </c>
      <c r="C6954" s="10" t="str">
        <f>OrderList!D6954</f>
        <v>V444_0</v>
      </c>
      <c r="D6954" s="10" t="str">
        <f>OrderList!F6954</f>
        <v>DTP</v>
      </c>
      <c r="E6954" s="10" t="str">
        <f>OrderList!L6954</f>
        <v>PORT09</v>
      </c>
      <c r="F6954" s="10" t="str">
        <f>OrderList!K6954</f>
        <v>PLANT13</v>
      </c>
      <c r="G6954" s="10">
        <f>OrderList!J6954</f>
        <v>1653969</v>
      </c>
      <c r="H6954" s="10">
        <f>OrderList!M6954</f>
        <v>244</v>
      </c>
      <c r="I6954" s="10">
        <f>OrderList!N6954</f>
        <v>2.2527553763440862</v>
      </c>
      <c r="O6954" s="10">
        <f>COUNTIF(FreightRates!$A$2:$A$1541,C6954)</f>
        <v>39</v>
      </c>
      <c r="Q6954" s="10">
        <f>COUNTIFS(FreightRates!$A$2:$A$1541,C6954,FreightRates!$B$2:$B$1541,B6954,FreightRates!$C$2:$C$1541,E6954)</f>
        <v>20</v>
      </c>
      <c r="T6954">
        <f>COUNTIFS(FreightRates!$A$2:$A$1541,C6954,FreightRates!$B$2:$B$1541,B6954,FreightRates!$C$2:$C$1541,E6954,FreightRates!$F$2:$F$1541,D6954,FreightRates!$D$2:$D$1541,"&lt;="&amp;I6954,FreightRates!$E$2:$E$1541,"&gt;="&amp;I6954)</f>
        <v>2</v>
      </c>
    </row>
    <row r="6955" spans="1:20" x14ac:dyDescent="0.25">
      <c r="A6955" s="10">
        <f>OrderList!A6955</f>
        <v>1447208827.7</v>
      </c>
      <c r="B6955" s="10" t="str">
        <f>OrderList!C6955</f>
        <v>PORT04</v>
      </c>
      <c r="C6955" s="10" t="str">
        <f>OrderList!D6955</f>
        <v>V444_0</v>
      </c>
      <c r="D6955" s="10" t="str">
        <f>OrderList!F6955</f>
        <v>DTP</v>
      </c>
      <c r="E6955" s="10" t="str">
        <f>OrderList!L6955</f>
        <v>PORT09</v>
      </c>
      <c r="F6955" s="10" t="str">
        <f>OrderList!K6955</f>
        <v>PLANT13</v>
      </c>
      <c r="G6955" s="10">
        <f>OrderList!J6955</f>
        <v>1621719</v>
      </c>
      <c r="H6955" s="10">
        <f>OrderList!M6955</f>
        <v>298</v>
      </c>
      <c r="I6955" s="10">
        <f>OrderList!N6955</f>
        <v>4.8000000000000007</v>
      </c>
      <c r="O6955" s="10">
        <f>COUNTIF(FreightRates!$A$2:$A$1541,C6955)</f>
        <v>39</v>
      </c>
      <c r="Q6955" s="10">
        <f>COUNTIFS(FreightRates!$A$2:$A$1541,C6955,FreightRates!$B$2:$B$1541,B6955,FreightRates!$C$2:$C$1541,E6955)</f>
        <v>20</v>
      </c>
      <c r="T6955">
        <f>COUNTIFS(FreightRates!$A$2:$A$1541,C6955,FreightRates!$B$2:$B$1541,B6955,FreightRates!$C$2:$C$1541,E6955,FreightRates!$F$2:$F$1541,D6955,FreightRates!$D$2:$D$1541,"&lt;="&amp;I6955,FreightRates!$E$2:$E$1541,"&gt;="&amp;I6955)</f>
        <v>2</v>
      </c>
    </row>
    <row r="6956" spans="1:20" x14ac:dyDescent="0.25">
      <c r="A6956" s="10">
        <f>OrderList!A6956</f>
        <v>1447184581.7</v>
      </c>
      <c r="B6956" s="10" t="str">
        <f>OrderList!C6956</f>
        <v>PORT04</v>
      </c>
      <c r="C6956" s="10" t="str">
        <f>OrderList!D6956</f>
        <v>V444_0</v>
      </c>
      <c r="D6956" s="10" t="str">
        <f>OrderList!F6956</f>
        <v>DTP</v>
      </c>
      <c r="E6956" s="10" t="str">
        <f>OrderList!L6956</f>
        <v>PORT09</v>
      </c>
      <c r="F6956" s="10" t="str">
        <f>OrderList!K6956</f>
        <v>PLANT13</v>
      </c>
      <c r="G6956" s="10">
        <f>OrderList!J6956</f>
        <v>1685076</v>
      </c>
      <c r="H6956" s="10">
        <f>OrderList!M6956</f>
        <v>334</v>
      </c>
      <c r="I6956" s="10">
        <f>OrderList!N6956</f>
        <v>1.6</v>
      </c>
      <c r="O6956" s="10">
        <f>COUNTIF(FreightRates!$A$2:$A$1541,C6956)</f>
        <v>39</v>
      </c>
      <c r="Q6956" s="10">
        <f>COUNTIFS(FreightRates!$A$2:$A$1541,C6956,FreightRates!$B$2:$B$1541,B6956,FreightRates!$C$2:$C$1541,E6956)</f>
        <v>20</v>
      </c>
      <c r="T6956">
        <f>COUNTIFS(FreightRates!$A$2:$A$1541,C6956,FreightRates!$B$2:$B$1541,B6956,FreightRates!$C$2:$C$1541,E6956,FreightRates!$F$2:$F$1541,D6956,FreightRates!$D$2:$D$1541,"&lt;="&amp;I6956,FreightRates!$E$2:$E$1541,"&gt;="&amp;I6956)</f>
        <v>2</v>
      </c>
    </row>
    <row r="6957" spans="1:20" x14ac:dyDescent="0.25">
      <c r="A6957" s="10">
        <f>OrderList!A6957</f>
        <v>1447418939.7</v>
      </c>
      <c r="B6957" s="10" t="str">
        <f>OrderList!C6957</f>
        <v>PORT04</v>
      </c>
      <c r="C6957" s="10" t="str">
        <f>OrderList!D6957</f>
        <v>V444_0</v>
      </c>
      <c r="D6957" s="10" t="str">
        <f>OrderList!F6957</f>
        <v>DTP</v>
      </c>
      <c r="E6957" s="10" t="str">
        <f>OrderList!L6957</f>
        <v>PORT09</v>
      </c>
      <c r="F6957" s="10" t="str">
        <f>OrderList!K6957</f>
        <v>PLANT13</v>
      </c>
      <c r="G6957" s="10">
        <f>OrderList!J6957</f>
        <v>1653237</v>
      </c>
      <c r="H6957" s="10">
        <f>OrderList!M6957</f>
        <v>302</v>
      </c>
      <c r="I6957" s="10">
        <f>OrderList!N6957</f>
        <v>8.6999999999999993</v>
      </c>
      <c r="O6957" s="10">
        <f>COUNTIF(FreightRates!$A$2:$A$1541,C6957)</f>
        <v>39</v>
      </c>
      <c r="Q6957" s="10">
        <f>COUNTIFS(FreightRates!$A$2:$A$1541,C6957,FreightRates!$B$2:$B$1541,B6957,FreightRates!$C$2:$C$1541,E6957)</f>
        <v>20</v>
      </c>
      <c r="T6957">
        <f>COUNTIFS(FreightRates!$A$2:$A$1541,C6957,FreightRates!$B$2:$B$1541,B6957,FreightRates!$C$2:$C$1541,E6957,FreightRates!$F$2:$F$1541,D6957,FreightRates!$D$2:$D$1541,"&lt;="&amp;I6957,FreightRates!$E$2:$E$1541,"&gt;="&amp;I6957)</f>
        <v>2</v>
      </c>
    </row>
    <row r="6958" spans="1:20" x14ac:dyDescent="0.25">
      <c r="A6958" s="10">
        <f>OrderList!A6958</f>
        <v>1447332074.7</v>
      </c>
      <c r="B6958" s="10" t="str">
        <f>OrderList!C6958</f>
        <v>PORT04</v>
      </c>
      <c r="C6958" s="10" t="str">
        <f>OrderList!D6958</f>
        <v>V444_0</v>
      </c>
      <c r="D6958" s="10" t="str">
        <f>OrderList!F6958</f>
        <v>DTP</v>
      </c>
      <c r="E6958" s="10" t="str">
        <f>OrderList!L6958</f>
        <v>PORT09</v>
      </c>
      <c r="F6958" s="10" t="str">
        <f>OrderList!K6958</f>
        <v>PLANT13</v>
      </c>
      <c r="G6958" s="10">
        <f>OrderList!J6958</f>
        <v>1689641</v>
      </c>
      <c r="H6958" s="10">
        <f>OrderList!M6958</f>
        <v>276</v>
      </c>
      <c r="I6958" s="10">
        <f>OrderList!N6958</f>
        <v>54.772499999999994</v>
      </c>
      <c r="O6958" s="10">
        <f>COUNTIF(FreightRates!$A$2:$A$1541,C6958)</f>
        <v>39</v>
      </c>
      <c r="Q6958" s="10">
        <f>COUNTIFS(FreightRates!$A$2:$A$1541,C6958,FreightRates!$B$2:$B$1541,B6958,FreightRates!$C$2:$C$1541,E6958)</f>
        <v>20</v>
      </c>
      <c r="T6958">
        <f>COUNTIFS(FreightRates!$A$2:$A$1541,C6958,FreightRates!$B$2:$B$1541,B6958,FreightRates!$C$2:$C$1541,E6958,FreightRates!$F$2:$F$1541,D6958,FreightRates!$D$2:$D$1541,"&lt;="&amp;I6958,FreightRates!$E$2:$E$1541,"&gt;="&amp;I6958)</f>
        <v>2</v>
      </c>
    </row>
    <row r="6959" spans="1:20" x14ac:dyDescent="0.25">
      <c r="A6959" s="10">
        <f>OrderList!A6959</f>
        <v>1447200069.7</v>
      </c>
      <c r="B6959" s="10" t="str">
        <f>OrderList!C6959</f>
        <v>PORT04</v>
      </c>
      <c r="C6959" s="10" t="str">
        <f>OrderList!D6959</f>
        <v>V444_0</v>
      </c>
      <c r="D6959" s="10" t="str">
        <f>OrderList!F6959</f>
        <v>DTP</v>
      </c>
      <c r="E6959" s="10" t="str">
        <f>OrderList!L6959</f>
        <v>PORT09</v>
      </c>
      <c r="F6959" s="10" t="str">
        <f>OrderList!K6959</f>
        <v>PLANT13</v>
      </c>
      <c r="G6959" s="10">
        <f>OrderList!J6959</f>
        <v>1680966</v>
      </c>
      <c r="H6959" s="10">
        <f>OrderList!M6959</f>
        <v>294</v>
      </c>
      <c r="I6959" s="10">
        <f>OrderList!N6959</f>
        <v>33.551645454956436</v>
      </c>
      <c r="O6959" s="10">
        <f>COUNTIF(FreightRates!$A$2:$A$1541,C6959)</f>
        <v>39</v>
      </c>
      <c r="Q6959" s="10">
        <f>COUNTIFS(FreightRates!$A$2:$A$1541,C6959,FreightRates!$B$2:$B$1541,B6959,FreightRates!$C$2:$C$1541,E6959)</f>
        <v>20</v>
      </c>
      <c r="T6959">
        <f>COUNTIFS(FreightRates!$A$2:$A$1541,C6959,FreightRates!$B$2:$B$1541,B6959,FreightRates!$C$2:$C$1541,E6959,FreightRates!$F$2:$F$1541,D6959,FreightRates!$D$2:$D$1541,"&lt;="&amp;I6959,FreightRates!$E$2:$E$1541,"&gt;="&amp;I6959)</f>
        <v>2</v>
      </c>
    </row>
    <row r="6960" spans="1:20" x14ac:dyDescent="0.25">
      <c r="A6960" s="10">
        <f>OrderList!A6960</f>
        <v>1447223356.7</v>
      </c>
      <c r="B6960" s="10" t="str">
        <f>OrderList!C6960</f>
        <v>PORT04</v>
      </c>
      <c r="C6960" s="10" t="str">
        <f>OrderList!D6960</f>
        <v>V444_0</v>
      </c>
      <c r="D6960" s="10" t="str">
        <f>OrderList!F6960</f>
        <v>DTP</v>
      </c>
      <c r="E6960" s="10" t="str">
        <f>OrderList!L6960</f>
        <v>PORT09</v>
      </c>
      <c r="F6960" s="10" t="str">
        <f>OrderList!K6960</f>
        <v>PLANT13</v>
      </c>
      <c r="G6960" s="10">
        <f>OrderList!J6960</f>
        <v>1655985</v>
      </c>
      <c r="H6960" s="10">
        <f>OrderList!M6960</f>
        <v>261</v>
      </c>
      <c r="I6960" s="10">
        <f>OrderList!N6960</f>
        <v>0.34818518903787549</v>
      </c>
      <c r="O6960" s="10">
        <f>COUNTIF(FreightRates!$A$2:$A$1541,C6960)</f>
        <v>39</v>
      </c>
      <c r="Q6960" s="10">
        <f>COUNTIFS(FreightRates!$A$2:$A$1541,C6960,FreightRates!$B$2:$B$1541,B6960,FreightRates!$C$2:$C$1541,E6960)</f>
        <v>20</v>
      </c>
      <c r="T6960">
        <f>COUNTIFS(FreightRates!$A$2:$A$1541,C6960,FreightRates!$B$2:$B$1541,B6960,FreightRates!$C$2:$C$1541,E6960,FreightRates!$F$2:$F$1541,D6960,FreightRates!$D$2:$D$1541,"&lt;="&amp;I6960,FreightRates!$E$2:$E$1541,"&gt;="&amp;I6960)</f>
        <v>2</v>
      </c>
    </row>
    <row r="6961" spans="1:20" x14ac:dyDescent="0.25">
      <c r="A6961" s="10">
        <f>OrderList!A6961</f>
        <v>1447401839.7</v>
      </c>
      <c r="B6961" s="10" t="str">
        <f>OrderList!C6961</f>
        <v>PORT04</v>
      </c>
      <c r="C6961" s="10" t="str">
        <f>OrderList!D6961</f>
        <v>V444_0</v>
      </c>
      <c r="D6961" s="10" t="str">
        <f>OrderList!F6961</f>
        <v>DTP</v>
      </c>
      <c r="E6961" s="10" t="str">
        <f>OrderList!L6961</f>
        <v>PORT09</v>
      </c>
      <c r="F6961" s="10" t="str">
        <f>OrderList!K6961</f>
        <v>PLANT13</v>
      </c>
      <c r="G6961" s="10">
        <f>OrderList!J6961</f>
        <v>1646393</v>
      </c>
      <c r="H6961" s="10">
        <f>OrderList!M6961</f>
        <v>494</v>
      </c>
      <c r="I6961" s="10">
        <f>OrderList!N6961</f>
        <v>37.647058823529413</v>
      </c>
      <c r="O6961" s="10">
        <f>COUNTIF(FreightRates!$A$2:$A$1541,C6961)</f>
        <v>39</v>
      </c>
      <c r="Q6961" s="10">
        <f>COUNTIFS(FreightRates!$A$2:$A$1541,C6961,FreightRates!$B$2:$B$1541,B6961,FreightRates!$C$2:$C$1541,E6961)</f>
        <v>20</v>
      </c>
      <c r="T6961">
        <f>COUNTIFS(FreightRates!$A$2:$A$1541,C6961,FreightRates!$B$2:$B$1541,B6961,FreightRates!$C$2:$C$1541,E6961,FreightRates!$F$2:$F$1541,D6961,FreightRates!$D$2:$D$1541,"&lt;="&amp;I6961,FreightRates!$E$2:$E$1541,"&gt;="&amp;I6961)</f>
        <v>2</v>
      </c>
    </row>
    <row r="6962" spans="1:20" x14ac:dyDescent="0.25">
      <c r="A6962" s="10">
        <f>OrderList!A6962</f>
        <v>1447284686.7</v>
      </c>
      <c r="B6962" s="10" t="str">
        <f>OrderList!C6962</f>
        <v>PORT04</v>
      </c>
      <c r="C6962" s="10" t="str">
        <f>OrderList!D6962</f>
        <v>V444_0</v>
      </c>
      <c r="D6962" s="10" t="str">
        <f>OrderList!F6962</f>
        <v>DTP</v>
      </c>
      <c r="E6962" s="10" t="str">
        <f>OrderList!L6962</f>
        <v>PORT09</v>
      </c>
      <c r="F6962" s="10" t="str">
        <f>OrderList!K6962</f>
        <v>PLANT13</v>
      </c>
      <c r="G6962" s="10">
        <f>OrderList!J6962</f>
        <v>1646393</v>
      </c>
      <c r="H6962" s="10">
        <f>OrderList!M6962</f>
        <v>840</v>
      </c>
      <c r="I6962" s="10">
        <f>OrderList!N6962</f>
        <v>108.94117647058823</v>
      </c>
      <c r="O6962" s="10">
        <f>COUNTIF(FreightRates!$A$2:$A$1541,C6962)</f>
        <v>39</v>
      </c>
      <c r="Q6962" s="10">
        <f>COUNTIFS(FreightRates!$A$2:$A$1541,C6962,FreightRates!$B$2:$B$1541,B6962,FreightRates!$C$2:$C$1541,E6962)</f>
        <v>20</v>
      </c>
      <c r="T6962">
        <f>COUNTIFS(FreightRates!$A$2:$A$1541,C6962,FreightRates!$B$2:$B$1541,B6962,FreightRates!$C$2:$C$1541,E6962,FreightRates!$F$2:$F$1541,D6962,FreightRates!$D$2:$D$1541,"&lt;="&amp;I6962,FreightRates!$E$2:$E$1541,"&gt;="&amp;I6962)</f>
        <v>2</v>
      </c>
    </row>
    <row r="6963" spans="1:20" x14ac:dyDescent="0.25">
      <c r="A6963" s="10">
        <f>OrderList!A6963</f>
        <v>1447172058.7</v>
      </c>
      <c r="B6963" s="10" t="str">
        <f>OrderList!C6963</f>
        <v>PORT04</v>
      </c>
      <c r="C6963" s="10" t="str">
        <f>OrderList!D6963</f>
        <v>V444_0</v>
      </c>
      <c r="D6963" s="10" t="str">
        <f>OrderList!F6963</f>
        <v>DTP</v>
      </c>
      <c r="E6963" s="10" t="str">
        <f>OrderList!L6963</f>
        <v>PORT09</v>
      </c>
      <c r="F6963" s="10" t="str">
        <f>OrderList!K6963</f>
        <v>PLANT13</v>
      </c>
      <c r="G6963" s="10">
        <f>OrderList!J6963</f>
        <v>1646393</v>
      </c>
      <c r="H6963" s="10">
        <f>OrderList!M6963</f>
        <v>2321</v>
      </c>
      <c r="I6963" s="10">
        <f>OrderList!N6963</f>
        <v>385</v>
      </c>
      <c r="O6963" s="10">
        <f>COUNTIF(FreightRates!$A$2:$A$1541,C6963)</f>
        <v>39</v>
      </c>
      <c r="Q6963" s="10">
        <f>COUNTIFS(FreightRates!$A$2:$A$1541,C6963,FreightRates!$B$2:$B$1541,B6963,FreightRates!$C$2:$C$1541,E6963)</f>
        <v>20</v>
      </c>
      <c r="T6963">
        <f>COUNTIFS(FreightRates!$A$2:$A$1541,C6963,FreightRates!$B$2:$B$1541,B6963,FreightRates!$C$2:$C$1541,E6963,FreightRates!$F$2:$F$1541,D6963,FreightRates!$D$2:$D$1541,"&lt;="&amp;I6963,FreightRates!$E$2:$E$1541,"&gt;="&amp;I6963)</f>
        <v>2</v>
      </c>
    </row>
    <row r="6964" spans="1:20" x14ac:dyDescent="0.25">
      <c r="A6964" s="10">
        <f>OrderList!A6964</f>
        <v>1447280168.7</v>
      </c>
      <c r="B6964" s="10" t="str">
        <f>OrderList!C6964</f>
        <v>PORT04</v>
      </c>
      <c r="C6964" s="10" t="str">
        <f>OrderList!D6964</f>
        <v>V444_0</v>
      </c>
      <c r="D6964" s="10" t="str">
        <f>OrderList!F6964</f>
        <v>DTP</v>
      </c>
      <c r="E6964" s="10" t="str">
        <f>OrderList!L6964</f>
        <v>PORT09</v>
      </c>
      <c r="F6964" s="10" t="str">
        <f>OrderList!K6964</f>
        <v>PLANT13</v>
      </c>
      <c r="G6964" s="10">
        <f>OrderList!J6964</f>
        <v>1680503</v>
      </c>
      <c r="H6964" s="10">
        <f>OrderList!M6964</f>
        <v>332</v>
      </c>
      <c r="I6964" s="10">
        <f>OrderList!N6964</f>
        <v>6</v>
      </c>
      <c r="O6964" s="10">
        <f>COUNTIF(FreightRates!$A$2:$A$1541,C6964)</f>
        <v>39</v>
      </c>
      <c r="Q6964" s="10">
        <f>COUNTIFS(FreightRates!$A$2:$A$1541,C6964,FreightRates!$B$2:$B$1541,B6964,FreightRates!$C$2:$C$1541,E6964)</f>
        <v>20</v>
      </c>
      <c r="T6964">
        <f>COUNTIFS(FreightRates!$A$2:$A$1541,C6964,FreightRates!$B$2:$B$1541,B6964,FreightRates!$C$2:$C$1541,E6964,FreightRates!$F$2:$F$1541,D6964,FreightRates!$D$2:$D$1541,"&lt;="&amp;I6964,FreightRates!$E$2:$E$1541,"&gt;="&amp;I6964)</f>
        <v>2</v>
      </c>
    </row>
    <row r="6965" spans="1:20" x14ac:dyDescent="0.25">
      <c r="A6965" s="10">
        <f>OrderList!A6965</f>
        <v>1447301634.7</v>
      </c>
      <c r="B6965" s="10" t="str">
        <f>OrderList!C6965</f>
        <v>PORT04</v>
      </c>
      <c r="C6965" s="10" t="str">
        <f>OrderList!D6965</f>
        <v>V444_0</v>
      </c>
      <c r="D6965" s="10" t="str">
        <f>OrderList!F6965</f>
        <v>DTP</v>
      </c>
      <c r="E6965" s="10" t="str">
        <f>OrderList!L6965</f>
        <v>PORT09</v>
      </c>
      <c r="F6965" s="10" t="str">
        <f>OrderList!K6965</f>
        <v>PLANT13</v>
      </c>
      <c r="G6965" s="10">
        <f>OrderList!J6965</f>
        <v>1646393</v>
      </c>
      <c r="H6965" s="10">
        <f>OrderList!M6965</f>
        <v>808</v>
      </c>
      <c r="I6965" s="10">
        <f>OrderList!N6965</f>
        <v>121.01176470588236</v>
      </c>
      <c r="O6965" s="10">
        <f>COUNTIF(FreightRates!$A$2:$A$1541,C6965)</f>
        <v>39</v>
      </c>
      <c r="Q6965" s="10">
        <f>COUNTIFS(FreightRates!$A$2:$A$1541,C6965,FreightRates!$B$2:$B$1541,B6965,FreightRates!$C$2:$C$1541,E6965)</f>
        <v>20</v>
      </c>
      <c r="T6965">
        <f>COUNTIFS(FreightRates!$A$2:$A$1541,C6965,FreightRates!$B$2:$B$1541,B6965,FreightRates!$C$2:$C$1541,E6965,FreightRates!$F$2:$F$1541,D6965,FreightRates!$D$2:$D$1541,"&lt;="&amp;I6965,FreightRates!$E$2:$E$1541,"&gt;="&amp;I6965)</f>
        <v>2</v>
      </c>
    </row>
    <row r="6966" spans="1:20" x14ac:dyDescent="0.25">
      <c r="A6966" s="10">
        <f>OrderList!A6966</f>
        <v>1447325620.7</v>
      </c>
      <c r="B6966" s="10" t="str">
        <f>OrderList!C6966</f>
        <v>PORT04</v>
      </c>
      <c r="C6966" s="10" t="str">
        <f>OrderList!D6966</f>
        <v>V444_0</v>
      </c>
      <c r="D6966" s="10" t="str">
        <f>OrderList!F6966</f>
        <v>DTP</v>
      </c>
      <c r="E6966" s="10" t="str">
        <f>OrderList!L6966</f>
        <v>PORT09</v>
      </c>
      <c r="F6966" s="10" t="str">
        <f>OrderList!K6966</f>
        <v>PLANT13</v>
      </c>
      <c r="G6966" s="10">
        <f>OrderList!J6966</f>
        <v>1646393</v>
      </c>
      <c r="H6966" s="10">
        <f>OrderList!M6966</f>
        <v>516</v>
      </c>
      <c r="I6966" s="10">
        <f>OrderList!N6966</f>
        <v>45.576470588235296</v>
      </c>
      <c r="O6966" s="10">
        <f>COUNTIF(FreightRates!$A$2:$A$1541,C6966)</f>
        <v>39</v>
      </c>
      <c r="Q6966" s="10">
        <f>COUNTIFS(FreightRates!$A$2:$A$1541,C6966,FreightRates!$B$2:$B$1541,B6966,FreightRates!$C$2:$C$1541,E6966)</f>
        <v>20</v>
      </c>
      <c r="T6966">
        <f>COUNTIFS(FreightRates!$A$2:$A$1541,C6966,FreightRates!$B$2:$B$1541,B6966,FreightRates!$C$2:$C$1541,E6966,FreightRates!$F$2:$F$1541,D6966,FreightRates!$D$2:$D$1541,"&lt;="&amp;I6966,FreightRates!$E$2:$E$1541,"&gt;="&amp;I6966)</f>
        <v>2</v>
      </c>
    </row>
    <row r="6967" spans="1:20" x14ac:dyDescent="0.25">
      <c r="A6967" s="10">
        <f>OrderList!A6967</f>
        <v>1447193077.7</v>
      </c>
      <c r="B6967" s="10" t="str">
        <f>OrderList!C6967</f>
        <v>PORT04</v>
      </c>
      <c r="C6967" s="10" t="str">
        <f>OrderList!D6967</f>
        <v>V444_0</v>
      </c>
      <c r="D6967" s="10" t="str">
        <f>OrderList!F6967</f>
        <v>DTP</v>
      </c>
      <c r="E6967" s="10" t="str">
        <f>OrderList!L6967</f>
        <v>PORT09</v>
      </c>
      <c r="F6967" s="10" t="str">
        <f>OrderList!K6967</f>
        <v>PLANT13</v>
      </c>
      <c r="G6967" s="10">
        <f>OrderList!J6967</f>
        <v>1646393</v>
      </c>
      <c r="H6967" s="10">
        <f>OrderList!M6967</f>
        <v>753</v>
      </c>
      <c r="I6967" s="10">
        <f>OrderList!N6967</f>
        <v>101.11764705882354</v>
      </c>
      <c r="O6967" s="10">
        <f>COUNTIF(FreightRates!$A$2:$A$1541,C6967)</f>
        <v>39</v>
      </c>
      <c r="Q6967" s="10">
        <f>COUNTIFS(FreightRates!$A$2:$A$1541,C6967,FreightRates!$B$2:$B$1541,B6967,FreightRates!$C$2:$C$1541,E6967)</f>
        <v>20</v>
      </c>
      <c r="T6967">
        <f>COUNTIFS(FreightRates!$A$2:$A$1541,C6967,FreightRates!$B$2:$B$1541,B6967,FreightRates!$C$2:$C$1541,E6967,FreightRates!$F$2:$F$1541,D6967,FreightRates!$D$2:$D$1541,"&lt;="&amp;I6967,FreightRates!$E$2:$E$1541,"&gt;="&amp;I6967)</f>
        <v>2</v>
      </c>
    </row>
    <row r="6968" spans="1:20" x14ac:dyDescent="0.25">
      <c r="A6968" s="10">
        <f>OrderList!A6968</f>
        <v>1447375106.7</v>
      </c>
      <c r="B6968" s="10" t="str">
        <f>OrderList!C6968</f>
        <v>PORT04</v>
      </c>
      <c r="C6968" s="10" t="str">
        <f>OrderList!D6968</f>
        <v>V444_0</v>
      </c>
      <c r="D6968" s="10" t="str">
        <f>OrderList!F6968</f>
        <v>DTP</v>
      </c>
      <c r="E6968" s="10" t="str">
        <f>OrderList!L6968</f>
        <v>PORT09</v>
      </c>
      <c r="F6968" s="10" t="str">
        <f>OrderList!K6968</f>
        <v>PLANT13</v>
      </c>
      <c r="G6968" s="10">
        <f>OrderList!J6968</f>
        <v>1646393</v>
      </c>
      <c r="H6968" s="10">
        <f>OrderList!M6968</f>
        <v>721</v>
      </c>
      <c r="I6968" s="10">
        <f>OrderList!N6968</f>
        <v>78.294117647058826</v>
      </c>
      <c r="O6968" s="10">
        <f>COUNTIF(FreightRates!$A$2:$A$1541,C6968)</f>
        <v>39</v>
      </c>
      <c r="Q6968" s="10">
        <f>COUNTIFS(FreightRates!$A$2:$A$1541,C6968,FreightRates!$B$2:$B$1541,B6968,FreightRates!$C$2:$C$1541,E6968)</f>
        <v>20</v>
      </c>
      <c r="T6968">
        <f>COUNTIFS(FreightRates!$A$2:$A$1541,C6968,FreightRates!$B$2:$B$1541,B6968,FreightRates!$C$2:$C$1541,E6968,FreightRates!$F$2:$F$1541,D6968,FreightRates!$D$2:$D$1541,"&lt;="&amp;I6968,FreightRates!$E$2:$E$1541,"&gt;="&amp;I6968)</f>
        <v>2</v>
      </c>
    </row>
    <row r="6969" spans="1:20" x14ac:dyDescent="0.25">
      <c r="A6969" s="10">
        <f>OrderList!A6969</f>
        <v>1447339194.7</v>
      </c>
      <c r="B6969" s="10" t="str">
        <f>OrderList!C6969</f>
        <v>PORT04</v>
      </c>
      <c r="C6969" s="10" t="str">
        <f>OrderList!D6969</f>
        <v>V444_0</v>
      </c>
      <c r="D6969" s="10" t="str">
        <f>OrderList!F6969</f>
        <v>DTP</v>
      </c>
      <c r="E6969" s="10" t="str">
        <f>OrderList!L6969</f>
        <v>PORT09</v>
      </c>
      <c r="F6969" s="10" t="str">
        <f>OrderList!K6969</f>
        <v>PLANT13</v>
      </c>
      <c r="G6969" s="10">
        <f>OrderList!J6969</f>
        <v>1646393</v>
      </c>
      <c r="H6969" s="10">
        <f>OrderList!M6969</f>
        <v>1192</v>
      </c>
      <c r="I6969" s="10">
        <f>OrderList!N6969</f>
        <v>181.34117647058824</v>
      </c>
      <c r="O6969" s="10">
        <f>COUNTIF(FreightRates!$A$2:$A$1541,C6969)</f>
        <v>39</v>
      </c>
      <c r="Q6969" s="10">
        <f>COUNTIFS(FreightRates!$A$2:$A$1541,C6969,FreightRates!$B$2:$B$1541,B6969,FreightRates!$C$2:$C$1541,E6969)</f>
        <v>20</v>
      </c>
      <c r="T6969">
        <f>COUNTIFS(FreightRates!$A$2:$A$1541,C6969,FreightRates!$B$2:$B$1541,B6969,FreightRates!$C$2:$C$1541,E6969,FreightRates!$F$2:$F$1541,D6969,FreightRates!$D$2:$D$1541,"&lt;="&amp;I6969,FreightRates!$E$2:$E$1541,"&gt;="&amp;I6969)</f>
        <v>2</v>
      </c>
    </row>
    <row r="6970" spans="1:20" x14ac:dyDescent="0.25">
      <c r="A6970" s="10">
        <f>OrderList!A6970</f>
        <v>1447224250.7</v>
      </c>
      <c r="B6970" s="10" t="str">
        <f>OrderList!C6970</f>
        <v>PORT04</v>
      </c>
      <c r="C6970" s="10" t="str">
        <f>OrderList!D6970</f>
        <v>V444_0</v>
      </c>
      <c r="D6970" s="10" t="str">
        <f>OrderList!F6970</f>
        <v>DTP</v>
      </c>
      <c r="E6970" s="10" t="str">
        <f>OrderList!L6970</f>
        <v>PORT09</v>
      </c>
      <c r="F6970" s="10" t="str">
        <f>OrderList!K6970</f>
        <v>PLANT13</v>
      </c>
      <c r="G6970" s="10">
        <f>OrderList!J6970</f>
        <v>1646393</v>
      </c>
      <c r="H6970" s="10">
        <f>OrderList!M6970</f>
        <v>784</v>
      </c>
      <c r="I6970" s="10">
        <f>OrderList!N6970</f>
        <v>102.6</v>
      </c>
      <c r="O6970" s="10">
        <f>COUNTIF(FreightRates!$A$2:$A$1541,C6970)</f>
        <v>39</v>
      </c>
      <c r="Q6970" s="10">
        <f>COUNTIFS(FreightRates!$A$2:$A$1541,C6970,FreightRates!$B$2:$B$1541,B6970,FreightRates!$C$2:$C$1541,E6970)</f>
        <v>20</v>
      </c>
      <c r="T6970">
        <f>COUNTIFS(FreightRates!$A$2:$A$1541,C6970,FreightRates!$B$2:$B$1541,B6970,FreightRates!$C$2:$C$1541,E6970,FreightRates!$F$2:$F$1541,D6970,FreightRates!$D$2:$D$1541,"&lt;="&amp;I6970,FreightRates!$E$2:$E$1541,"&gt;="&amp;I6970)</f>
        <v>2</v>
      </c>
    </row>
    <row r="6971" spans="1:20" x14ac:dyDescent="0.25">
      <c r="A6971" s="10">
        <f>OrderList!A6971</f>
        <v>1447195287.7</v>
      </c>
      <c r="B6971" s="10" t="str">
        <f>OrderList!C6971</f>
        <v>PORT04</v>
      </c>
      <c r="C6971" s="10" t="str">
        <f>OrderList!D6971</f>
        <v>V444_0</v>
      </c>
      <c r="D6971" s="10" t="str">
        <f>OrderList!F6971</f>
        <v>DTP</v>
      </c>
      <c r="E6971" s="10" t="str">
        <f>OrderList!L6971</f>
        <v>PORT09</v>
      </c>
      <c r="F6971" s="10" t="str">
        <f>OrderList!K6971</f>
        <v>PLANT13</v>
      </c>
      <c r="G6971" s="10">
        <f>OrderList!J6971</f>
        <v>1669740</v>
      </c>
      <c r="H6971" s="10">
        <f>OrderList!M6971</f>
        <v>289</v>
      </c>
      <c r="I6971" s="10">
        <f>OrderList!N6971</f>
        <v>122.52906454558426</v>
      </c>
      <c r="O6971" s="10">
        <f>COUNTIF(FreightRates!$A$2:$A$1541,C6971)</f>
        <v>39</v>
      </c>
      <c r="Q6971" s="10">
        <f>COUNTIFS(FreightRates!$A$2:$A$1541,C6971,FreightRates!$B$2:$B$1541,B6971,FreightRates!$C$2:$C$1541,E6971)</f>
        <v>20</v>
      </c>
      <c r="T6971">
        <f>COUNTIFS(FreightRates!$A$2:$A$1541,C6971,FreightRates!$B$2:$B$1541,B6971,FreightRates!$C$2:$C$1541,E6971,FreightRates!$F$2:$F$1541,D6971,FreightRates!$D$2:$D$1541,"&lt;="&amp;I6971,FreightRates!$E$2:$E$1541,"&gt;="&amp;I6971)</f>
        <v>2</v>
      </c>
    </row>
    <row r="6972" spans="1:20" x14ac:dyDescent="0.25">
      <c r="A6972" s="10">
        <f>OrderList!A6972</f>
        <v>1447343567.7</v>
      </c>
      <c r="B6972" s="10" t="str">
        <f>OrderList!C6972</f>
        <v>PORT04</v>
      </c>
      <c r="C6972" s="10" t="str">
        <f>OrderList!D6972</f>
        <v>V444_0</v>
      </c>
      <c r="D6972" s="10" t="str">
        <f>OrderList!F6972</f>
        <v>DTP</v>
      </c>
      <c r="E6972" s="10" t="str">
        <f>OrderList!L6972</f>
        <v>PORT09</v>
      </c>
      <c r="F6972" s="10" t="str">
        <f>OrderList!K6972</f>
        <v>PLANT13</v>
      </c>
      <c r="G6972" s="10">
        <f>OrderList!J6972</f>
        <v>1690171</v>
      </c>
      <c r="H6972" s="10">
        <f>OrderList!M6972</f>
        <v>319</v>
      </c>
      <c r="I6972" s="10">
        <f>OrderList!N6972</f>
        <v>30.5</v>
      </c>
      <c r="O6972" s="10">
        <f>COUNTIF(FreightRates!$A$2:$A$1541,C6972)</f>
        <v>39</v>
      </c>
      <c r="Q6972" s="10">
        <f>COUNTIFS(FreightRates!$A$2:$A$1541,C6972,FreightRates!$B$2:$B$1541,B6972,FreightRates!$C$2:$C$1541,E6972)</f>
        <v>20</v>
      </c>
      <c r="T6972">
        <f>COUNTIFS(FreightRates!$A$2:$A$1541,C6972,FreightRates!$B$2:$B$1541,B6972,FreightRates!$C$2:$C$1541,E6972,FreightRates!$F$2:$F$1541,D6972,FreightRates!$D$2:$D$1541,"&lt;="&amp;I6972,FreightRates!$E$2:$E$1541,"&gt;="&amp;I6972)</f>
        <v>2</v>
      </c>
    </row>
    <row r="6973" spans="1:20" x14ac:dyDescent="0.25">
      <c r="A6973" s="10">
        <f>OrderList!A6973</f>
        <v>1447415557.7</v>
      </c>
      <c r="B6973" s="10" t="str">
        <f>OrderList!C6973</f>
        <v>PORT04</v>
      </c>
      <c r="C6973" s="10" t="str">
        <f>OrderList!D6973</f>
        <v>V444_0</v>
      </c>
      <c r="D6973" s="10" t="str">
        <f>OrderList!F6973</f>
        <v>DTP</v>
      </c>
      <c r="E6973" s="10" t="str">
        <f>OrderList!L6973</f>
        <v>PORT09</v>
      </c>
      <c r="F6973" s="10" t="str">
        <f>OrderList!K6973</f>
        <v>PLANT13</v>
      </c>
      <c r="G6973" s="10">
        <f>OrderList!J6973</f>
        <v>1690171</v>
      </c>
      <c r="H6973" s="10">
        <f>OrderList!M6973</f>
        <v>300</v>
      </c>
      <c r="I6973" s="10">
        <f>OrderList!N6973</f>
        <v>14.25</v>
      </c>
      <c r="O6973" s="10">
        <f>COUNTIF(FreightRates!$A$2:$A$1541,C6973)</f>
        <v>39</v>
      </c>
      <c r="Q6973" s="10">
        <f>COUNTIFS(FreightRates!$A$2:$A$1541,C6973,FreightRates!$B$2:$B$1541,B6973,FreightRates!$C$2:$C$1541,E6973)</f>
        <v>20</v>
      </c>
      <c r="T6973">
        <f>COUNTIFS(FreightRates!$A$2:$A$1541,C6973,FreightRates!$B$2:$B$1541,B6973,FreightRates!$C$2:$C$1541,E6973,FreightRates!$F$2:$F$1541,D6973,FreightRates!$D$2:$D$1541,"&lt;="&amp;I6973,FreightRates!$E$2:$E$1541,"&gt;="&amp;I6973)</f>
        <v>2</v>
      </c>
    </row>
    <row r="6974" spans="1:20" x14ac:dyDescent="0.25">
      <c r="A6974" s="10">
        <f>OrderList!A6974</f>
        <v>1447234789.7</v>
      </c>
      <c r="B6974" s="10" t="str">
        <f>OrderList!C6974</f>
        <v>PORT04</v>
      </c>
      <c r="C6974" s="10" t="str">
        <f>OrderList!D6974</f>
        <v>V444_0</v>
      </c>
      <c r="D6974" s="10" t="str">
        <f>OrderList!F6974</f>
        <v>DTP</v>
      </c>
      <c r="E6974" s="10" t="str">
        <f>OrderList!L6974</f>
        <v>PORT09</v>
      </c>
      <c r="F6974" s="10" t="str">
        <f>OrderList!K6974</f>
        <v>PLANT13</v>
      </c>
      <c r="G6974" s="10">
        <f>OrderList!J6974</f>
        <v>1690171</v>
      </c>
      <c r="H6974" s="10">
        <f>OrderList!M6974</f>
        <v>329</v>
      </c>
      <c r="I6974" s="10">
        <f>OrderList!N6974</f>
        <v>16.2</v>
      </c>
      <c r="O6974" s="10">
        <f>COUNTIF(FreightRates!$A$2:$A$1541,C6974)</f>
        <v>39</v>
      </c>
      <c r="Q6974" s="10">
        <f>COUNTIFS(FreightRates!$A$2:$A$1541,C6974,FreightRates!$B$2:$B$1541,B6974,FreightRates!$C$2:$C$1541,E6974)</f>
        <v>20</v>
      </c>
      <c r="T6974">
        <f>COUNTIFS(FreightRates!$A$2:$A$1541,C6974,FreightRates!$B$2:$B$1541,B6974,FreightRates!$C$2:$C$1541,E6974,FreightRates!$F$2:$F$1541,D6974,FreightRates!$D$2:$D$1541,"&lt;="&amp;I6974,FreightRates!$E$2:$E$1541,"&gt;="&amp;I6974)</f>
        <v>2</v>
      </c>
    </row>
    <row r="6975" spans="1:20" x14ac:dyDescent="0.25">
      <c r="A6975" s="10">
        <f>OrderList!A6975</f>
        <v>1447356137.7</v>
      </c>
      <c r="B6975" s="10" t="str">
        <f>OrderList!C6975</f>
        <v>PORT04</v>
      </c>
      <c r="C6975" s="10" t="str">
        <f>OrderList!D6975</f>
        <v>V444_0</v>
      </c>
      <c r="D6975" s="10" t="str">
        <f>OrderList!F6975</f>
        <v>DTP</v>
      </c>
      <c r="E6975" s="10" t="str">
        <f>OrderList!L6975</f>
        <v>PORT09</v>
      </c>
      <c r="F6975" s="10" t="str">
        <f>OrderList!K6975</f>
        <v>PLANT13</v>
      </c>
      <c r="G6975" s="10">
        <f>OrderList!J6975</f>
        <v>1668716</v>
      </c>
      <c r="H6975" s="10">
        <f>OrderList!M6975</f>
        <v>264</v>
      </c>
      <c r="I6975" s="10">
        <f>OrderList!N6975</f>
        <v>2.051946870401832</v>
      </c>
      <c r="O6975" s="10">
        <f>COUNTIF(FreightRates!$A$2:$A$1541,C6975)</f>
        <v>39</v>
      </c>
      <c r="Q6975" s="10">
        <f>COUNTIFS(FreightRates!$A$2:$A$1541,C6975,FreightRates!$B$2:$B$1541,B6975,FreightRates!$C$2:$C$1541,E6975)</f>
        <v>20</v>
      </c>
      <c r="T6975">
        <f>COUNTIFS(FreightRates!$A$2:$A$1541,C6975,FreightRates!$B$2:$B$1541,B6975,FreightRates!$C$2:$C$1541,E6975,FreightRates!$F$2:$F$1541,D6975,FreightRates!$D$2:$D$1541,"&lt;="&amp;I6975,FreightRates!$E$2:$E$1541,"&gt;="&amp;I6975)</f>
        <v>2</v>
      </c>
    </row>
    <row r="6976" spans="1:20" x14ac:dyDescent="0.25">
      <c r="A6976" s="10">
        <f>OrderList!A6976</f>
        <v>1447175152.7</v>
      </c>
      <c r="B6976" s="10" t="str">
        <f>OrderList!C6976</f>
        <v>PORT04</v>
      </c>
      <c r="C6976" s="10" t="str">
        <f>OrderList!D6976</f>
        <v>V444_0</v>
      </c>
      <c r="D6976" s="10" t="str">
        <f>OrderList!F6976</f>
        <v>DTP</v>
      </c>
      <c r="E6976" s="10" t="str">
        <f>OrderList!L6976</f>
        <v>PORT09</v>
      </c>
      <c r="F6976" s="10" t="str">
        <f>OrderList!K6976</f>
        <v>PLANT13</v>
      </c>
      <c r="G6976" s="10">
        <f>OrderList!J6976</f>
        <v>1653237</v>
      </c>
      <c r="H6976" s="10">
        <f>OrderList!M6976</f>
        <v>309</v>
      </c>
      <c r="I6976" s="10">
        <f>OrderList!N6976</f>
        <v>1.8125</v>
      </c>
      <c r="O6976" s="10">
        <f>COUNTIF(FreightRates!$A$2:$A$1541,C6976)</f>
        <v>39</v>
      </c>
      <c r="Q6976" s="10">
        <f>COUNTIFS(FreightRates!$A$2:$A$1541,C6976,FreightRates!$B$2:$B$1541,B6976,FreightRates!$C$2:$C$1541,E6976)</f>
        <v>20</v>
      </c>
      <c r="T6976">
        <f>COUNTIFS(FreightRates!$A$2:$A$1541,C6976,FreightRates!$B$2:$B$1541,B6976,FreightRates!$C$2:$C$1541,E6976,FreightRates!$F$2:$F$1541,D6976,FreightRates!$D$2:$D$1541,"&lt;="&amp;I6976,FreightRates!$E$2:$E$1541,"&gt;="&amp;I6976)</f>
        <v>2</v>
      </c>
    </row>
    <row r="6977" spans="1:20" x14ac:dyDescent="0.25">
      <c r="A6977" s="10">
        <f>OrderList!A6977</f>
        <v>1447265401.7</v>
      </c>
      <c r="B6977" s="10" t="str">
        <f>OrderList!C6977</f>
        <v>PORT04</v>
      </c>
      <c r="C6977" s="10" t="str">
        <f>OrderList!D6977</f>
        <v>V444_0</v>
      </c>
      <c r="D6977" s="10" t="str">
        <f>OrderList!F6977</f>
        <v>DTP</v>
      </c>
      <c r="E6977" s="10" t="str">
        <f>OrderList!L6977</f>
        <v>PORT09</v>
      </c>
      <c r="F6977" s="10" t="str">
        <f>OrderList!K6977</f>
        <v>PLANT13</v>
      </c>
      <c r="G6977" s="10">
        <f>OrderList!J6977</f>
        <v>1653237</v>
      </c>
      <c r="H6977" s="10">
        <f>OrderList!M6977</f>
        <v>255</v>
      </c>
      <c r="I6977" s="10">
        <f>OrderList!N6977</f>
        <v>3.6</v>
      </c>
      <c r="O6977" s="10">
        <f>COUNTIF(FreightRates!$A$2:$A$1541,C6977)</f>
        <v>39</v>
      </c>
      <c r="Q6977" s="10">
        <f>COUNTIFS(FreightRates!$A$2:$A$1541,C6977,FreightRates!$B$2:$B$1541,B6977,FreightRates!$C$2:$C$1541,E6977)</f>
        <v>20</v>
      </c>
      <c r="T6977">
        <f>COUNTIFS(FreightRates!$A$2:$A$1541,C6977,FreightRates!$B$2:$B$1541,B6977,FreightRates!$C$2:$C$1541,E6977,FreightRates!$F$2:$F$1541,D6977,FreightRates!$D$2:$D$1541,"&lt;="&amp;I6977,FreightRates!$E$2:$E$1541,"&gt;="&amp;I6977)</f>
        <v>2</v>
      </c>
    </row>
    <row r="6978" spans="1:20" x14ac:dyDescent="0.25">
      <c r="A6978" s="10">
        <f>OrderList!A6978</f>
        <v>1447194908.7</v>
      </c>
      <c r="B6978" s="10" t="str">
        <f>OrderList!C6978</f>
        <v>PORT04</v>
      </c>
      <c r="C6978" s="10" t="str">
        <f>OrderList!D6978</f>
        <v>V444_0</v>
      </c>
      <c r="D6978" s="10" t="str">
        <f>OrderList!F6978</f>
        <v>DTP</v>
      </c>
      <c r="E6978" s="10" t="str">
        <f>OrderList!L6978</f>
        <v>PORT09</v>
      </c>
      <c r="F6978" s="10" t="str">
        <f>OrderList!K6978</f>
        <v>PLANT13</v>
      </c>
      <c r="G6978" s="10">
        <f>OrderList!J6978</f>
        <v>1672245</v>
      </c>
      <c r="H6978" s="10">
        <f>OrderList!M6978</f>
        <v>262</v>
      </c>
      <c r="I6978" s="10">
        <f>OrderList!N6978</f>
        <v>0.43478260869565216</v>
      </c>
      <c r="O6978" s="10">
        <f>COUNTIF(FreightRates!$A$2:$A$1541,C6978)</f>
        <v>39</v>
      </c>
      <c r="Q6978" s="10">
        <f>COUNTIFS(FreightRates!$A$2:$A$1541,C6978,FreightRates!$B$2:$B$1541,B6978,FreightRates!$C$2:$C$1541,E6978)</f>
        <v>20</v>
      </c>
      <c r="T6978">
        <f>COUNTIFS(FreightRates!$A$2:$A$1541,C6978,FreightRates!$B$2:$B$1541,B6978,FreightRates!$C$2:$C$1541,E6978,FreightRates!$F$2:$F$1541,D6978,FreightRates!$D$2:$D$1541,"&lt;="&amp;I6978,FreightRates!$E$2:$E$1541,"&gt;="&amp;I6978)</f>
        <v>2</v>
      </c>
    </row>
    <row r="6979" spans="1:20" x14ac:dyDescent="0.25">
      <c r="A6979" s="10">
        <f>OrderList!A6979</f>
        <v>1447316533.7</v>
      </c>
      <c r="B6979" s="10" t="str">
        <f>OrderList!C6979</f>
        <v>PORT04</v>
      </c>
      <c r="C6979" s="10" t="str">
        <f>OrderList!D6979</f>
        <v>V444_0</v>
      </c>
      <c r="D6979" s="10" t="str">
        <f>OrderList!F6979</f>
        <v>DTP</v>
      </c>
      <c r="E6979" s="10" t="str">
        <f>OrderList!L6979</f>
        <v>PORT09</v>
      </c>
      <c r="F6979" s="10" t="str">
        <f>OrderList!K6979</f>
        <v>PLANT13</v>
      </c>
      <c r="G6979" s="10">
        <f>OrderList!J6979</f>
        <v>1672245</v>
      </c>
      <c r="H6979" s="10">
        <f>OrderList!M6979</f>
        <v>316</v>
      </c>
      <c r="I6979" s="10">
        <f>OrderList!N6979</f>
        <v>4.7</v>
      </c>
      <c r="O6979" s="10">
        <f>COUNTIF(FreightRates!$A$2:$A$1541,C6979)</f>
        <v>39</v>
      </c>
      <c r="Q6979" s="10">
        <f>COUNTIFS(FreightRates!$A$2:$A$1541,C6979,FreightRates!$B$2:$B$1541,B6979,FreightRates!$C$2:$C$1541,E6979)</f>
        <v>20</v>
      </c>
      <c r="T6979">
        <f>COUNTIFS(FreightRates!$A$2:$A$1541,C6979,FreightRates!$B$2:$B$1541,B6979,FreightRates!$C$2:$C$1541,E6979,FreightRates!$F$2:$F$1541,D6979,FreightRates!$D$2:$D$1541,"&lt;="&amp;I6979,FreightRates!$E$2:$E$1541,"&gt;="&amp;I6979)</f>
        <v>2</v>
      </c>
    </row>
    <row r="6980" spans="1:20" x14ac:dyDescent="0.25">
      <c r="A6980" s="10">
        <f>OrderList!A6980</f>
        <v>1447208115.7</v>
      </c>
      <c r="B6980" s="10" t="str">
        <f>OrderList!C6980</f>
        <v>PORT04</v>
      </c>
      <c r="C6980" s="10" t="str">
        <f>OrderList!D6980</f>
        <v>V444_0</v>
      </c>
      <c r="D6980" s="10" t="str">
        <f>OrderList!F6980</f>
        <v>DTP</v>
      </c>
      <c r="E6980" s="10" t="str">
        <f>OrderList!L6980</f>
        <v>PORT09</v>
      </c>
      <c r="F6980" s="10" t="str">
        <f>OrderList!K6980</f>
        <v>PLANT13</v>
      </c>
      <c r="G6980" s="10">
        <f>OrderList!J6980</f>
        <v>1672245</v>
      </c>
      <c r="H6980" s="10">
        <f>OrderList!M6980</f>
        <v>342</v>
      </c>
      <c r="I6980" s="10">
        <f>OrderList!N6980</f>
        <v>12.8</v>
      </c>
      <c r="O6980" s="10">
        <f>COUNTIF(FreightRates!$A$2:$A$1541,C6980)</f>
        <v>39</v>
      </c>
      <c r="Q6980" s="10">
        <f>COUNTIFS(FreightRates!$A$2:$A$1541,C6980,FreightRates!$B$2:$B$1541,B6980,FreightRates!$C$2:$C$1541,E6980)</f>
        <v>20</v>
      </c>
      <c r="T6980">
        <f>COUNTIFS(FreightRates!$A$2:$A$1541,C6980,FreightRates!$B$2:$B$1541,B6980,FreightRates!$C$2:$C$1541,E6980,FreightRates!$F$2:$F$1541,D6980,FreightRates!$D$2:$D$1541,"&lt;="&amp;I6980,FreightRates!$E$2:$E$1541,"&gt;="&amp;I6980)</f>
        <v>2</v>
      </c>
    </row>
    <row r="6981" spans="1:20" x14ac:dyDescent="0.25">
      <c r="A6981" s="10">
        <f>OrderList!A6981</f>
        <v>1447340570.7</v>
      </c>
      <c r="B6981" s="10" t="str">
        <f>OrderList!C6981</f>
        <v>PORT04</v>
      </c>
      <c r="C6981" s="10" t="str">
        <f>OrderList!D6981</f>
        <v>V444_0</v>
      </c>
      <c r="D6981" s="10" t="str">
        <f>OrderList!F6981</f>
        <v>DTP</v>
      </c>
      <c r="E6981" s="10" t="str">
        <f>OrderList!L6981</f>
        <v>PORT09</v>
      </c>
      <c r="F6981" s="10" t="str">
        <f>OrderList!K6981</f>
        <v>PLANT13</v>
      </c>
      <c r="G6981" s="10">
        <f>OrderList!J6981</f>
        <v>1646393</v>
      </c>
      <c r="H6981" s="10">
        <f>OrderList!M6981</f>
        <v>385</v>
      </c>
      <c r="I6981" s="10">
        <f>OrderList!N6981</f>
        <v>11.894117647058824</v>
      </c>
      <c r="O6981" s="10">
        <f>COUNTIF(FreightRates!$A$2:$A$1541,C6981)</f>
        <v>39</v>
      </c>
      <c r="Q6981" s="10">
        <f>COUNTIFS(FreightRates!$A$2:$A$1541,C6981,FreightRates!$B$2:$B$1541,B6981,FreightRates!$C$2:$C$1541,E6981)</f>
        <v>20</v>
      </c>
      <c r="T6981">
        <f>COUNTIFS(FreightRates!$A$2:$A$1541,C6981,FreightRates!$B$2:$B$1541,B6981,FreightRates!$C$2:$C$1541,E6981,FreightRates!$F$2:$F$1541,D6981,FreightRates!$D$2:$D$1541,"&lt;="&amp;I6981,FreightRates!$E$2:$E$1541,"&gt;="&amp;I6981)</f>
        <v>2</v>
      </c>
    </row>
    <row r="6982" spans="1:20" x14ac:dyDescent="0.25">
      <c r="A6982" s="10">
        <f>OrderList!A6982</f>
        <v>1447199664.7</v>
      </c>
      <c r="B6982" s="10" t="str">
        <f>OrderList!C6982</f>
        <v>PORT04</v>
      </c>
      <c r="C6982" s="10" t="str">
        <f>OrderList!D6982</f>
        <v>V444_0</v>
      </c>
      <c r="D6982" s="10" t="str">
        <f>OrderList!F6982</f>
        <v>DTP</v>
      </c>
      <c r="E6982" s="10" t="str">
        <f>OrderList!L6982</f>
        <v>PORT09</v>
      </c>
      <c r="F6982" s="10" t="str">
        <f>OrderList!K6982</f>
        <v>PLANT13</v>
      </c>
      <c r="G6982" s="10">
        <f>OrderList!J6982</f>
        <v>1646393</v>
      </c>
      <c r="H6982" s="10">
        <f>OrderList!M6982</f>
        <v>1277</v>
      </c>
      <c r="I6982" s="10">
        <f>OrderList!N6982</f>
        <v>200.23529411764707</v>
      </c>
      <c r="O6982" s="10">
        <f>COUNTIF(FreightRates!$A$2:$A$1541,C6982)</f>
        <v>39</v>
      </c>
      <c r="Q6982" s="10">
        <f>COUNTIFS(FreightRates!$A$2:$A$1541,C6982,FreightRates!$B$2:$B$1541,B6982,FreightRates!$C$2:$C$1541,E6982)</f>
        <v>20</v>
      </c>
      <c r="T6982">
        <f>COUNTIFS(FreightRates!$A$2:$A$1541,C6982,FreightRates!$B$2:$B$1541,B6982,FreightRates!$C$2:$C$1541,E6982,FreightRates!$F$2:$F$1541,D6982,FreightRates!$D$2:$D$1541,"&lt;="&amp;I6982,FreightRates!$E$2:$E$1541,"&gt;="&amp;I6982)</f>
        <v>2</v>
      </c>
    </row>
    <row r="6983" spans="1:20" x14ac:dyDescent="0.25">
      <c r="A6983" s="10">
        <f>OrderList!A6983</f>
        <v>1447356136.7</v>
      </c>
      <c r="B6983" s="10" t="str">
        <f>OrderList!C6983</f>
        <v>PORT04</v>
      </c>
      <c r="C6983" s="10" t="str">
        <f>OrderList!D6983</f>
        <v>V444_0</v>
      </c>
      <c r="D6983" s="10" t="str">
        <f>OrderList!F6983</f>
        <v>DTP</v>
      </c>
      <c r="E6983" s="10" t="str">
        <f>OrderList!L6983</f>
        <v>PORT09</v>
      </c>
      <c r="F6983" s="10" t="str">
        <f>OrderList!K6983</f>
        <v>PLANT13</v>
      </c>
      <c r="G6983" s="10">
        <f>OrderList!J6983</f>
        <v>1646393</v>
      </c>
      <c r="H6983" s="10">
        <f>OrderList!M6983</f>
        <v>303</v>
      </c>
      <c r="I6983" s="10">
        <f>OrderList!N6983</f>
        <v>7.9294117647058826</v>
      </c>
      <c r="O6983" s="10">
        <f>COUNTIF(FreightRates!$A$2:$A$1541,C6983)</f>
        <v>39</v>
      </c>
      <c r="Q6983" s="10">
        <f>COUNTIFS(FreightRates!$A$2:$A$1541,C6983,FreightRates!$B$2:$B$1541,B6983,FreightRates!$C$2:$C$1541,E6983)</f>
        <v>20</v>
      </c>
      <c r="T6983">
        <f>COUNTIFS(FreightRates!$A$2:$A$1541,C6983,FreightRates!$B$2:$B$1541,B6983,FreightRates!$C$2:$C$1541,E6983,FreightRates!$F$2:$F$1541,D6983,FreightRates!$D$2:$D$1541,"&lt;="&amp;I6983,FreightRates!$E$2:$E$1541,"&gt;="&amp;I6983)</f>
        <v>2</v>
      </c>
    </row>
    <row r="6984" spans="1:20" x14ac:dyDescent="0.25">
      <c r="A6984" s="10">
        <f>OrderList!A6984</f>
        <v>1447360422.7</v>
      </c>
      <c r="B6984" s="10" t="str">
        <f>OrderList!C6984</f>
        <v>PORT04</v>
      </c>
      <c r="C6984" s="10" t="str">
        <f>OrderList!D6984</f>
        <v>V444_0</v>
      </c>
      <c r="D6984" s="10" t="str">
        <f>OrderList!F6984</f>
        <v>DTP</v>
      </c>
      <c r="E6984" s="10" t="str">
        <f>OrderList!L6984</f>
        <v>PORT09</v>
      </c>
      <c r="F6984" s="10" t="str">
        <f>OrderList!K6984</f>
        <v>PLANT13</v>
      </c>
      <c r="G6984" s="10">
        <f>OrderList!J6984</f>
        <v>1646393</v>
      </c>
      <c r="H6984" s="10">
        <f>OrderList!M6984</f>
        <v>1255</v>
      </c>
      <c r="I6984" s="10">
        <f>OrderList!N6984</f>
        <v>195.23529411764707</v>
      </c>
      <c r="O6984" s="10">
        <f>COUNTIF(FreightRates!$A$2:$A$1541,C6984)</f>
        <v>39</v>
      </c>
      <c r="Q6984" s="10">
        <f>COUNTIFS(FreightRates!$A$2:$A$1541,C6984,FreightRates!$B$2:$B$1541,B6984,FreightRates!$C$2:$C$1541,E6984)</f>
        <v>20</v>
      </c>
      <c r="T6984">
        <f>COUNTIFS(FreightRates!$A$2:$A$1541,C6984,FreightRates!$B$2:$B$1541,B6984,FreightRates!$C$2:$C$1541,E6984,FreightRates!$F$2:$F$1541,D6984,FreightRates!$D$2:$D$1541,"&lt;="&amp;I6984,FreightRates!$E$2:$E$1541,"&gt;="&amp;I6984)</f>
        <v>2</v>
      </c>
    </row>
    <row r="6985" spans="1:20" x14ac:dyDescent="0.25">
      <c r="A6985" s="10">
        <f>OrderList!A6985</f>
        <v>1447156411.7</v>
      </c>
      <c r="B6985" s="10" t="str">
        <f>OrderList!C6985</f>
        <v>PORT04</v>
      </c>
      <c r="C6985" s="10" t="str">
        <f>OrderList!D6985</f>
        <v>V444_0</v>
      </c>
      <c r="D6985" s="10" t="str">
        <f>OrderList!F6985</f>
        <v>DTP</v>
      </c>
      <c r="E6985" s="10" t="str">
        <f>OrderList!L6985</f>
        <v>PORT09</v>
      </c>
      <c r="F6985" s="10" t="str">
        <f>OrderList!K6985</f>
        <v>PLANT13</v>
      </c>
      <c r="G6985" s="10">
        <f>OrderList!J6985</f>
        <v>1646393</v>
      </c>
      <c r="H6985" s="10">
        <f>OrderList!M6985</f>
        <v>5244</v>
      </c>
      <c r="I6985" s="10">
        <f>OrderList!N6985</f>
        <v>946.5</v>
      </c>
      <c r="O6985" s="10">
        <f>COUNTIF(FreightRates!$A$2:$A$1541,C6985)</f>
        <v>39</v>
      </c>
      <c r="Q6985" s="10">
        <f>COUNTIFS(FreightRates!$A$2:$A$1541,C6985,FreightRates!$B$2:$B$1541,B6985,FreightRates!$C$2:$C$1541,E6985)</f>
        <v>20</v>
      </c>
      <c r="T6985">
        <f>COUNTIFS(FreightRates!$A$2:$A$1541,C6985,FreightRates!$B$2:$B$1541,B6985,FreightRates!$C$2:$C$1541,E6985,FreightRates!$F$2:$F$1541,D6985,FreightRates!$D$2:$D$1541,"&lt;="&amp;I6985,FreightRates!$E$2:$E$1541,"&gt;="&amp;I6985)</f>
        <v>2</v>
      </c>
    </row>
    <row r="6986" spans="1:20" x14ac:dyDescent="0.25">
      <c r="A6986" s="10">
        <f>OrderList!A6986</f>
        <v>1447221588.7</v>
      </c>
      <c r="B6986" s="10" t="str">
        <f>OrderList!C6986</f>
        <v>PORT04</v>
      </c>
      <c r="C6986" s="10" t="str">
        <f>OrderList!D6986</f>
        <v>V444_0</v>
      </c>
      <c r="D6986" s="10" t="str">
        <f>OrderList!F6986</f>
        <v>DTP</v>
      </c>
      <c r="E6986" s="10" t="str">
        <f>OrderList!L6986</f>
        <v>PORT09</v>
      </c>
      <c r="F6986" s="10" t="str">
        <f>OrderList!K6986</f>
        <v>PLANT13</v>
      </c>
      <c r="G6986" s="10">
        <f>OrderList!J6986</f>
        <v>1646393</v>
      </c>
      <c r="H6986" s="10">
        <f>OrderList!M6986</f>
        <v>344</v>
      </c>
      <c r="I6986" s="10">
        <f>OrderList!N6986</f>
        <v>19.5</v>
      </c>
      <c r="O6986" s="10">
        <f>COUNTIF(FreightRates!$A$2:$A$1541,C6986)</f>
        <v>39</v>
      </c>
      <c r="Q6986" s="10">
        <f>COUNTIFS(FreightRates!$A$2:$A$1541,C6986,FreightRates!$B$2:$B$1541,B6986,FreightRates!$C$2:$C$1541,E6986)</f>
        <v>20</v>
      </c>
      <c r="T6986">
        <f>COUNTIFS(FreightRates!$A$2:$A$1541,C6986,FreightRates!$B$2:$B$1541,B6986,FreightRates!$C$2:$C$1541,E6986,FreightRates!$F$2:$F$1541,D6986,FreightRates!$D$2:$D$1541,"&lt;="&amp;I6986,FreightRates!$E$2:$E$1541,"&gt;="&amp;I6986)</f>
        <v>2</v>
      </c>
    </row>
    <row r="6987" spans="1:20" x14ac:dyDescent="0.25">
      <c r="A6987" s="10">
        <f>OrderList!A6987</f>
        <v>1447156413.7</v>
      </c>
      <c r="B6987" s="10" t="str">
        <f>OrderList!C6987</f>
        <v>PORT04</v>
      </c>
      <c r="C6987" s="10" t="str">
        <f>OrderList!D6987</f>
        <v>V444_0</v>
      </c>
      <c r="D6987" s="10" t="str">
        <f>OrderList!F6987</f>
        <v>DTP</v>
      </c>
      <c r="E6987" s="10" t="str">
        <f>OrderList!L6987</f>
        <v>PORT09</v>
      </c>
      <c r="F6987" s="10" t="str">
        <f>OrderList!K6987</f>
        <v>PLANT13</v>
      </c>
      <c r="G6987" s="10">
        <f>OrderList!J6987</f>
        <v>1652885</v>
      </c>
      <c r="H6987" s="10">
        <f>OrderList!M6987</f>
        <v>270</v>
      </c>
      <c r="I6987" s="10">
        <f>OrderList!N6987</f>
        <v>10.29766967451466</v>
      </c>
      <c r="O6987" s="10">
        <f>COUNTIF(FreightRates!$A$2:$A$1541,C6987)</f>
        <v>39</v>
      </c>
      <c r="Q6987" s="10">
        <f>COUNTIFS(FreightRates!$A$2:$A$1541,C6987,FreightRates!$B$2:$B$1541,B6987,FreightRates!$C$2:$C$1541,E6987)</f>
        <v>20</v>
      </c>
      <c r="T6987">
        <f>COUNTIFS(FreightRates!$A$2:$A$1541,C6987,FreightRates!$B$2:$B$1541,B6987,FreightRates!$C$2:$C$1541,E6987,FreightRates!$F$2:$F$1541,D6987,FreightRates!$D$2:$D$1541,"&lt;="&amp;I6987,FreightRates!$E$2:$E$1541,"&gt;="&amp;I6987)</f>
        <v>2</v>
      </c>
    </row>
    <row r="6988" spans="1:20" x14ac:dyDescent="0.25">
      <c r="A6988" s="10">
        <f>OrderList!A6988</f>
        <v>1447237175.7</v>
      </c>
      <c r="B6988" s="10" t="str">
        <f>OrderList!C6988</f>
        <v>PORT04</v>
      </c>
      <c r="C6988" s="10" t="str">
        <f>OrderList!D6988</f>
        <v>V444_0</v>
      </c>
      <c r="D6988" s="10" t="str">
        <f>OrderList!F6988</f>
        <v>DTP</v>
      </c>
      <c r="E6988" s="10" t="str">
        <f>OrderList!L6988</f>
        <v>PORT09</v>
      </c>
      <c r="F6988" s="10" t="str">
        <f>OrderList!K6988</f>
        <v>PLANT13</v>
      </c>
      <c r="G6988" s="10">
        <f>OrderList!J6988</f>
        <v>1679995</v>
      </c>
      <c r="H6988" s="10">
        <f>OrderList!M6988</f>
        <v>380</v>
      </c>
      <c r="I6988" s="10">
        <f>OrderList!N6988</f>
        <v>31.78406832146063</v>
      </c>
      <c r="O6988" s="10">
        <f>COUNTIF(FreightRates!$A$2:$A$1541,C6988)</f>
        <v>39</v>
      </c>
      <c r="Q6988" s="10">
        <f>COUNTIFS(FreightRates!$A$2:$A$1541,C6988,FreightRates!$B$2:$B$1541,B6988,FreightRates!$C$2:$C$1541,E6988)</f>
        <v>20</v>
      </c>
      <c r="T6988">
        <f>COUNTIFS(FreightRates!$A$2:$A$1541,C6988,FreightRates!$B$2:$B$1541,B6988,FreightRates!$C$2:$C$1541,E6988,FreightRates!$F$2:$F$1541,D6988,FreightRates!$D$2:$D$1541,"&lt;="&amp;I6988,FreightRates!$E$2:$E$1541,"&gt;="&amp;I6988)</f>
        <v>2</v>
      </c>
    </row>
    <row r="6989" spans="1:20" x14ac:dyDescent="0.25">
      <c r="A6989" s="10">
        <f>OrderList!A6989</f>
        <v>1447295783.7</v>
      </c>
      <c r="B6989" s="10" t="str">
        <f>OrderList!C6989</f>
        <v>PORT04</v>
      </c>
      <c r="C6989" s="10" t="str">
        <f>OrderList!D6989</f>
        <v>V444_0</v>
      </c>
      <c r="D6989" s="10" t="str">
        <f>OrderList!F6989</f>
        <v>DTP</v>
      </c>
      <c r="E6989" s="10" t="str">
        <f>OrderList!L6989</f>
        <v>PORT09</v>
      </c>
      <c r="F6989" s="10" t="str">
        <f>OrderList!K6989</f>
        <v>PLANT13</v>
      </c>
      <c r="G6989" s="10">
        <f>OrderList!J6989</f>
        <v>1652887</v>
      </c>
      <c r="H6989" s="10">
        <f>OrderList!M6989</f>
        <v>245</v>
      </c>
      <c r="I6989" s="10">
        <f>OrderList!N6989</f>
        <v>6.1675213675213678</v>
      </c>
      <c r="O6989" s="10">
        <f>COUNTIF(FreightRates!$A$2:$A$1541,C6989)</f>
        <v>39</v>
      </c>
      <c r="Q6989" s="10">
        <f>COUNTIFS(FreightRates!$A$2:$A$1541,C6989,FreightRates!$B$2:$B$1541,B6989,FreightRates!$C$2:$C$1541,E6989)</f>
        <v>20</v>
      </c>
      <c r="T6989">
        <f>COUNTIFS(FreightRates!$A$2:$A$1541,C6989,FreightRates!$B$2:$B$1541,B6989,FreightRates!$C$2:$C$1541,E6989,FreightRates!$F$2:$F$1541,D6989,FreightRates!$D$2:$D$1541,"&lt;="&amp;I6989,FreightRates!$E$2:$E$1541,"&gt;="&amp;I6989)</f>
        <v>2</v>
      </c>
    </row>
    <row r="6990" spans="1:20" x14ac:dyDescent="0.25">
      <c r="A6990" s="10">
        <f>OrderList!A6990</f>
        <v>1447172140.7</v>
      </c>
      <c r="B6990" s="10" t="str">
        <f>OrderList!C6990</f>
        <v>PORT04</v>
      </c>
      <c r="C6990" s="10" t="str">
        <f>OrderList!D6990</f>
        <v>V444_0</v>
      </c>
      <c r="D6990" s="10" t="str">
        <f>OrderList!F6990</f>
        <v>DTP</v>
      </c>
      <c r="E6990" s="10" t="str">
        <f>OrderList!L6990</f>
        <v>PORT09</v>
      </c>
      <c r="F6990" s="10" t="str">
        <f>OrderList!K6990</f>
        <v>PLANT13</v>
      </c>
      <c r="G6990" s="10">
        <f>OrderList!J6990</f>
        <v>1652887</v>
      </c>
      <c r="H6990" s="10">
        <f>OrderList!M6990</f>
        <v>360</v>
      </c>
      <c r="I6990" s="10">
        <f>OrderList!N6990</f>
        <v>57.600000000000009</v>
      </c>
      <c r="O6990" s="10">
        <f>COUNTIF(FreightRates!$A$2:$A$1541,C6990)</f>
        <v>39</v>
      </c>
      <c r="Q6990" s="10">
        <f>COUNTIFS(FreightRates!$A$2:$A$1541,C6990,FreightRates!$B$2:$B$1541,B6990,FreightRates!$C$2:$C$1541,E6990)</f>
        <v>20</v>
      </c>
      <c r="T6990">
        <f>COUNTIFS(FreightRates!$A$2:$A$1541,C6990,FreightRates!$B$2:$B$1541,B6990,FreightRates!$C$2:$C$1541,E6990,FreightRates!$F$2:$F$1541,D6990,FreightRates!$D$2:$D$1541,"&lt;="&amp;I6990,FreightRates!$E$2:$E$1541,"&gt;="&amp;I6990)</f>
        <v>2</v>
      </c>
    </row>
    <row r="6991" spans="1:20" x14ac:dyDescent="0.25">
      <c r="A6991" s="10">
        <f>OrderList!A6991</f>
        <v>1447251804.7</v>
      </c>
      <c r="B6991" s="10" t="str">
        <f>OrderList!C6991</f>
        <v>PORT04</v>
      </c>
      <c r="C6991" s="10" t="str">
        <f>OrderList!D6991</f>
        <v>V444_0</v>
      </c>
      <c r="D6991" s="10" t="str">
        <f>OrderList!F6991</f>
        <v>DTP</v>
      </c>
      <c r="E6991" s="10" t="str">
        <f>OrderList!L6991</f>
        <v>PORT09</v>
      </c>
      <c r="F6991" s="10" t="str">
        <f>OrderList!K6991</f>
        <v>PLANT13</v>
      </c>
      <c r="G6991" s="10">
        <f>OrderList!J6991</f>
        <v>1652887</v>
      </c>
      <c r="H6991" s="10">
        <f>OrderList!M6991</f>
        <v>453</v>
      </c>
      <c r="I6991" s="10">
        <f>OrderList!N6991</f>
        <v>106.79999999999998</v>
      </c>
      <c r="O6991" s="10">
        <f>COUNTIF(FreightRates!$A$2:$A$1541,C6991)</f>
        <v>39</v>
      </c>
      <c r="Q6991" s="10">
        <f>COUNTIFS(FreightRates!$A$2:$A$1541,C6991,FreightRates!$B$2:$B$1541,B6991,FreightRates!$C$2:$C$1541,E6991)</f>
        <v>20</v>
      </c>
      <c r="T6991">
        <f>COUNTIFS(FreightRates!$A$2:$A$1541,C6991,FreightRates!$B$2:$B$1541,B6991,FreightRates!$C$2:$C$1541,E6991,FreightRates!$F$2:$F$1541,D6991,FreightRates!$D$2:$D$1541,"&lt;="&amp;I6991,FreightRates!$E$2:$E$1541,"&gt;="&amp;I6991)</f>
        <v>2</v>
      </c>
    </row>
    <row r="6992" spans="1:20" x14ac:dyDescent="0.25">
      <c r="A6992" s="10">
        <f>OrderList!A6992</f>
        <v>1447178776.7</v>
      </c>
      <c r="B6992" s="10" t="str">
        <f>OrderList!C6992</f>
        <v>PORT04</v>
      </c>
      <c r="C6992" s="10" t="str">
        <f>OrderList!D6992</f>
        <v>V444_0</v>
      </c>
      <c r="D6992" s="10" t="str">
        <f>OrderList!F6992</f>
        <v>DTP</v>
      </c>
      <c r="E6992" s="10" t="str">
        <f>OrderList!L6992</f>
        <v>PORT09</v>
      </c>
      <c r="F6992" s="10" t="str">
        <f>OrderList!K6992</f>
        <v>PLANT13</v>
      </c>
      <c r="G6992" s="10">
        <f>OrderList!J6992</f>
        <v>1652887</v>
      </c>
      <c r="H6992" s="10">
        <f>OrderList!M6992</f>
        <v>291</v>
      </c>
      <c r="I6992" s="10">
        <f>OrderList!N6992</f>
        <v>5.6</v>
      </c>
      <c r="O6992" s="10">
        <f>COUNTIF(FreightRates!$A$2:$A$1541,C6992)</f>
        <v>39</v>
      </c>
      <c r="Q6992" s="10">
        <f>COUNTIFS(FreightRates!$A$2:$A$1541,C6992,FreightRates!$B$2:$B$1541,B6992,FreightRates!$C$2:$C$1541,E6992)</f>
        <v>20</v>
      </c>
      <c r="T6992">
        <f>COUNTIFS(FreightRates!$A$2:$A$1541,C6992,FreightRates!$B$2:$B$1541,B6992,FreightRates!$C$2:$C$1541,E6992,FreightRates!$F$2:$F$1541,D6992,FreightRates!$D$2:$D$1541,"&lt;="&amp;I6992,FreightRates!$E$2:$E$1541,"&gt;="&amp;I6992)</f>
        <v>2</v>
      </c>
    </row>
    <row r="6993" spans="1:20" x14ac:dyDescent="0.25">
      <c r="A6993" s="10">
        <f>OrderList!A6993</f>
        <v>1447296081.7</v>
      </c>
      <c r="B6993" s="10" t="str">
        <f>OrderList!C6993</f>
        <v>PORT04</v>
      </c>
      <c r="C6993" s="10" t="str">
        <f>OrderList!D6993</f>
        <v>V444_0</v>
      </c>
      <c r="D6993" s="10" t="str">
        <f>OrderList!F6993</f>
        <v>DTP</v>
      </c>
      <c r="E6993" s="10" t="str">
        <f>OrderList!L6993</f>
        <v>PORT09</v>
      </c>
      <c r="F6993" s="10" t="str">
        <f>OrderList!K6993</f>
        <v>PLANT13</v>
      </c>
      <c r="G6993" s="10">
        <f>OrderList!J6993</f>
        <v>1652887</v>
      </c>
      <c r="H6993" s="10">
        <f>OrderList!M6993</f>
        <v>281</v>
      </c>
      <c r="I6993" s="10">
        <f>OrderList!N6993</f>
        <v>22</v>
      </c>
      <c r="O6993" s="10">
        <f>COUNTIF(FreightRates!$A$2:$A$1541,C6993)</f>
        <v>39</v>
      </c>
      <c r="Q6993" s="10">
        <f>COUNTIFS(FreightRates!$A$2:$A$1541,C6993,FreightRates!$B$2:$B$1541,B6993,FreightRates!$C$2:$C$1541,E6993)</f>
        <v>20</v>
      </c>
      <c r="T6993">
        <f>COUNTIFS(FreightRates!$A$2:$A$1541,C6993,FreightRates!$B$2:$B$1541,B6993,FreightRates!$C$2:$C$1541,E6993,FreightRates!$F$2:$F$1541,D6993,FreightRates!$D$2:$D$1541,"&lt;="&amp;I6993,FreightRates!$E$2:$E$1541,"&gt;="&amp;I6993)</f>
        <v>2</v>
      </c>
    </row>
    <row r="6994" spans="1:20" x14ac:dyDescent="0.25">
      <c r="A6994" s="10">
        <f>OrderList!A6994</f>
        <v>1447265383.7</v>
      </c>
      <c r="B6994" s="10" t="str">
        <f>OrderList!C6994</f>
        <v>PORT04</v>
      </c>
      <c r="C6994" s="10" t="str">
        <f>OrderList!D6994</f>
        <v>V444_0</v>
      </c>
      <c r="D6994" s="10" t="str">
        <f>OrderList!F6994</f>
        <v>DTP</v>
      </c>
      <c r="E6994" s="10" t="str">
        <f>OrderList!L6994</f>
        <v>PORT09</v>
      </c>
      <c r="F6994" s="10" t="str">
        <f>OrderList!K6994</f>
        <v>PLANT13</v>
      </c>
      <c r="G6994" s="10">
        <f>OrderList!J6994</f>
        <v>1652883</v>
      </c>
      <c r="H6994" s="10">
        <f>OrderList!M6994</f>
        <v>825</v>
      </c>
      <c r="I6994" s="10">
        <f>OrderList!N6994</f>
        <v>225.71898827595496</v>
      </c>
      <c r="O6994" s="10">
        <f>COUNTIF(FreightRates!$A$2:$A$1541,C6994)</f>
        <v>39</v>
      </c>
      <c r="Q6994" s="10">
        <f>COUNTIFS(FreightRates!$A$2:$A$1541,C6994,FreightRates!$B$2:$B$1541,B6994,FreightRates!$C$2:$C$1541,E6994)</f>
        <v>20</v>
      </c>
      <c r="T6994">
        <f>COUNTIFS(FreightRates!$A$2:$A$1541,C6994,FreightRates!$B$2:$B$1541,B6994,FreightRates!$C$2:$C$1541,E6994,FreightRates!$F$2:$F$1541,D6994,FreightRates!$D$2:$D$1541,"&lt;="&amp;I6994,FreightRates!$E$2:$E$1541,"&gt;="&amp;I6994)</f>
        <v>2</v>
      </c>
    </row>
    <row r="6995" spans="1:20" x14ac:dyDescent="0.25">
      <c r="A6995" s="10">
        <f>OrderList!A6995</f>
        <v>1447375103.7</v>
      </c>
      <c r="B6995" s="10" t="str">
        <f>OrderList!C6995</f>
        <v>PORT04</v>
      </c>
      <c r="C6995" s="10" t="str">
        <f>OrderList!D6995</f>
        <v>V444_0</v>
      </c>
      <c r="D6995" s="10" t="str">
        <f>OrderList!F6995</f>
        <v>DTP</v>
      </c>
      <c r="E6995" s="10" t="str">
        <f>OrderList!L6995</f>
        <v>PORT09</v>
      </c>
      <c r="F6995" s="10" t="str">
        <f>OrderList!K6995</f>
        <v>PLANT13</v>
      </c>
      <c r="G6995" s="10">
        <f>OrderList!J6995</f>
        <v>1652883</v>
      </c>
      <c r="H6995" s="10">
        <f>OrderList!M6995</f>
        <v>390</v>
      </c>
      <c r="I6995" s="10">
        <f>OrderList!N6995</f>
        <v>42.03874590117681</v>
      </c>
      <c r="O6995" s="10">
        <f>COUNTIF(FreightRates!$A$2:$A$1541,C6995)</f>
        <v>39</v>
      </c>
      <c r="Q6995" s="10">
        <f>COUNTIFS(FreightRates!$A$2:$A$1541,C6995,FreightRates!$B$2:$B$1541,B6995,FreightRates!$C$2:$C$1541,E6995)</f>
        <v>20</v>
      </c>
      <c r="T6995">
        <f>COUNTIFS(FreightRates!$A$2:$A$1541,C6995,FreightRates!$B$2:$B$1541,B6995,FreightRates!$C$2:$C$1541,E6995,FreightRates!$F$2:$F$1541,D6995,FreightRates!$D$2:$D$1541,"&lt;="&amp;I6995,FreightRates!$E$2:$E$1541,"&gt;="&amp;I6995)</f>
        <v>2</v>
      </c>
    </row>
    <row r="6996" spans="1:20" x14ac:dyDescent="0.25">
      <c r="A6996" s="10">
        <f>OrderList!A6996</f>
        <v>1447283479.7</v>
      </c>
      <c r="B6996" s="10" t="str">
        <f>OrderList!C6996</f>
        <v>PORT04</v>
      </c>
      <c r="C6996" s="10" t="str">
        <f>OrderList!D6996</f>
        <v>V444_0</v>
      </c>
      <c r="D6996" s="10" t="str">
        <f>OrderList!F6996</f>
        <v>DTP</v>
      </c>
      <c r="E6996" s="10" t="str">
        <f>OrderList!L6996</f>
        <v>PORT09</v>
      </c>
      <c r="F6996" s="10" t="str">
        <f>OrderList!K6996</f>
        <v>PLANT13</v>
      </c>
      <c r="G6996" s="10">
        <f>OrderList!J6996</f>
        <v>1652883</v>
      </c>
      <c r="H6996" s="10">
        <f>OrderList!M6996</f>
        <v>1033</v>
      </c>
      <c r="I6996" s="10">
        <f>OrderList!N6996</f>
        <v>301.7847084393436</v>
      </c>
      <c r="O6996" s="10">
        <f>COUNTIF(FreightRates!$A$2:$A$1541,C6996)</f>
        <v>39</v>
      </c>
      <c r="Q6996" s="10">
        <f>COUNTIFS(FreightRates!$A$2:$A$1541,C6996,FreightRates!$B$2:$B$1541,B6996,FreightRates!$C$2:$C$1541,E6996)</f>
        <v>20</v>
      </c>
      <c r="T6996">
        <f>COUNTIFS(FreightRates!$A$2:$A$1541,C6996,FreightRates!$B$2:$B$1541,B6996,FreightRates!$C$2:$C$1541,E6996,FreightRates!$F$2:$F$1541,D6996,FreightRates!$D$2:$D$1541,"&lt;="&amp;I6996,FreightRates!$E$2:$E$1541,"&gt;="&amp;I6996)</f>
        <v>2</v>
      </c>
    </row>
    <row r="6997" spans="1:20" x14ac:dyDescent="0.25">
      <c r="A6997" s="10">
        <f>OrderList!A6997</f>
        <v>1447224991.7</v>
      </c>
      <c r="B6997" s="10" t="str">
        <f>OrderList!C6997</f>
        <v>PORT04</v>
      </c>
      <c r="C6997" s="10" t="str">
        <f>OrderList!D6997</f>
        <v>V444_0</v>
      </c>
      <c r="D6997" s="10" t="str">
        <f>OrderList!F6997</f>
        <v>DTP</v>
      </c>
      <c r="E6997" s="10" t="str">
        <f>OrderList!L6997</f>
        <v>PORT09</v>
      </c>
      <c r="F6997" s="10" t="str">
        <f>OrderList!K6997</f>
        <v>PLANT13</v>
      </c>
      <c r="G6997" s="10">
        <f>OrderList!J6997</f>
        <v>1652883</v>
      </c>
      <c r="H6997" s="10">
        <f>OrderList!M6997</f>
        <v>803</v>
      </c>
      <c r="I6997" s="10">
        <f>OrderList!N6997</f>
        <v>203.75527934193113</v>
      </c>
      <c r="O6997" s="10">
        <f>COUNTIF(FreightRates!$A$2:$A$1541,C6997)</f>
        <v>39</v>
      </c>
      <c r="Q6997" s="10">
        <f>COUNTIFS(FreightRates!$A$2:$A$1541,C6997,FreightRates!$B$2:$B$1541,B6997,FreightRates!$C$2:$C$1541,E6997)</f>
        <v>20</v>
      </c>
      <c r="T6997">
        <f>COUNTIFS(FreightRates!$A$2:$A$1541,C6997,FreightRates!$B$2:$B$1541,B6997,FreightRates!$C$2:$C$1541,E6997,FreightRates!$F$2:$F$1541,D6997,FreightRates!$D$2:$D$1541,"&lt;="&amp;I6997,FreightRates!$E$2:$E$1541,"&gt;="&amp;I6997)</f>
        <v>2</v>
      </c>
    </row>
    <row r="6998" spans="1:20" x14ac:dyDescent="0.25">
      <c r="A6998" s="10">
        <f>OrderList!A6998</f>
        <v>1447296082.7</v>
      </c>
      <c r="B6998" s="10" t="str">
        <f>OrderList!C6998</f>
        <v>PORT04</v>
      </c>
      <c r="C6998" s="10" t="str">
        <f>OrderList!D6998</f>
        <v>V444_0</v>
      </c>
      <c r="D6998" s="10" t="str">
        <f>OrderList!F6998</f>
        <v>DTP</v>
      </c>
      <c r="E6998" s="10" t="str">
        <f>OrderList!L6998</f>
        <v>PORT09</v>
      </c>
      <c r="F6998" s="10" t="str">
        <f>OrderList!K6998</f>
        <v>PLANT13</v>
      </c>
      <c r="G6998" s="10">
        <f>OrderList!J6998</f>
        <v>1652883</v>
      </c>
      <c r="H6998" s="10">
        <f>OrderList!M6998</f>
        <v>330</v>
      </c>
      <c r="I6998" s="10">
        <f>OrderList!N6998</f>
        <v>12.711623770353045</v>
      </c>
      <c r="O6998" s="10">
        <f>COUNTIF(FreightRates!$A$2:$A$1541,C6998)</f>
        <v>39</v>
      </c>
      <c r="Q6998" s="10">
        <f>COUNTIFS(FreightRates!$A$2:$A$1541,C6998,FreightRates!$B$2:$B$1541,B6998,FreightRates!$C$2:$C$1541,E6998)</f>
        <v>20</v>
      </c>
      <c r="T6998">
        <f>COUNTIFS(FreightRates!$A$2:$A$1541,C6998,FreightRates!$B$2:$B$1541,B6998,FreightRates!$C$2:$C$1541,E6998,FreightRates!$F$2:$F$1541,D6998,FreightRates!$D$2:$D$1541,"&lt;="&amp;I6998,FreightRates!$E$2:$E$1541,"&gt;="&amp;I6998)</f>
        <v>2</v>
      </c>
    </row>
    <row r="6999" spans="1:20" x14ac:dyDescent="0.25">
      <c r="A6999" s="10">
        <f>OrderList!A6999</f>
        <v>1447305752.7</v>
      </c>
      <c r="B6999" s="10" t="str">
        <f>OrderList!C6999</f>
        <v>PORT04</v>
      </c>
      <c r="C6999" s="10" t="str">
        <f>OrderList!D6999</f>
        <v>V444_0</v>
      </c>
      <c r="D6999" s="10" t="str">
        <f>OrderList!F6999</f>
        <v>DTP</v>
      </c>
      <c r="E6999" s="10" t="str">
        <f>OrderList!L6999</f>
        <v>PORT09</v>
      </c>
      <c r="F6999" s="10" t="str">
        <f>OrderList!K6999</f>
        <v>PLANT13</v>
      </c>
      <c r="G6999" s="10">
        <f>OrderList!J6999</f>
        <v>1652883</v>
      </c>
      <c r="H6999" s="10">
        <f>OrderList!M6999</f>
        <v>659</v>
      </c>
      <c r="I6999" s="10">
        <f>OrderList!N6999</f>
        <v>133.63561065411884</v>
      </c>
      <c r="O6999" s="10">
        <f>COUNTIF(FreightRates!$A$2:$A$1541,C6999)</f>
        <v>39</v>
      </c>
      <c r="Q6999" s="10">
        <f>COUNTIFS(FreightRates!$A$2:$A$1541,C6999,FreightRates!$B$2:$B$1541,B6999,FreightRates!$C$2:$C$1541,E6999)</f>
        <v>20</v>
      </c>
      <c r="T6999">
        <f>COUNTIFS(FreightRates!$A$2:$A$1541,C6999,FreightRates!$B$2:$B$1541,B6999,FreightRates!$C$2:$C$1541,E6999,FreightRates!$F$2:$F$1541,D6999,FreightRates!$D$2:$D$1541,"&lt;="&amp;I6999,FreightRates!$E$2:$E$1541,"&gt;="&amp;I6999)</f>
        <v>2</v>
      </c>
    </row>
    <row r="7000" spans="1:20" x14ac:dyDescent="0.25">
      <c r="A7000" s="10">
        <f>OrderList!A7000</f>
        <v>1447366219.7</v>
      </c>
      <c r="B7000" s="10" t="str">
        <f>OrderList!C7000</f>
        <v>PORT04</v>
      </c>
      <c r="C7000" s="10" t="str">
        <f>OrderList!D7000</f>
        <v>V444_0</v>
      </c>
      <c r="D7000" s="10" t="str">
        <f>OrderList!F7000</f>
        <v>DTP</v>
      </c>
      <c r="E7000" s="10" t="str">
        <f>OrderList!L7000</f>
        <v>PORT09</v>
      </c>
      <c r="F7000" s="10" t="str">
        <f>OrderList!K7000</f>
        <v>PLANT13</v>
      </c>
      <c r="G7000" s="10">
        <f>OrderList!J7000</f>
        <v>1652883</v>
      </c>
      <c r="H7000" s="10">
        <f>OrderList!M7000</f>
        <v>410</v>
      </c>
      <c r="I7000" s="10">
        <f>OrderList!N7000</f>
        <v>42.03874590117681</v>
      </c>
      <c r="O7000" s="10">
        <f>COUNTIF(FreightRates!$A$2:$A$1541,C7000)</f>
        <v>39</v>
      </c>
      <c r="Q7000" s="10">
        <f>COUNTIFS(FreightRates!$A$2:$A$1541,C7000,FreightRates!$B$2:$B$1541,B7000,FreightRates!$C$2:$C$1541,E7000)</f>
        <v>20</v>
      </c>
      <c r="T7000">
        <f>COUNTIFS(FreightRates!$A$2:$A$1541,C7000,FreightRates!$B$2:$B$1541,B7000,FreightRates!$C$2:$C$1541,E7000,FreightRates!$F$2:$F$1541,D7000,FreightRates!$D$2:$D$1541,"&lt;="&amp;I7000,FreightRates!$E$2:$E$1541,"&gt;="&amp;I7000)</f>
        <v>2</v>
      </c>
    </row>
    <row r="7001" spans="1:20" x14ac:dyDescent="0.25">
      <c r="A7001" s="10">
        <f>OrderList!A7001</f>
        <v>1447352427.7</v>
      </c>
      <c r="B7001" s="10" t="str">
        <f>OrderList!C7001</f>
        <v>PORT04</v>
      </c>
      <c r="C7001" s="10" t="str">
        <f>OrderList!D7001</f>
        <v>V444_0</v>
      </c>
      <c r="D7001" s="10" t="str">
        <f>OrderList!F7001</f>
        <v>DTP</v>
      </c>
      <c r="E7001" s="10" t="str">
        <f>OrderList!L7001</f>
        <v>PORT09</v>
      </c>
      <c r="F7001" s="10" t="str">
        <f>OrderList!K7001</f>
        <v>PLANT13</v>
      </c>
      <c r="G7001" s="10">
        <f>OrderList!J7001</f>
        <v>1652883</v>
      </c>
      <c r="H7001" s="10">
        <f>OrderList!M7001</f>
        <v>1190</v>
      </c>
      <c r="I7001" s="10">
        <f>OrderList!N7001</f>
        <v>349.21041081525033</v>
      </c>
      <c r="O7001" s="10">
        <f>COUNTIF(FreightRates!$A$2:$A$1541,C7001)</f>
        <v>39</v>
      </c>
      <c r="Q7001" s="10">
        <f>COUNTIFS(FreightRates!$A$2:$A$1541,C7001,FreightRates!$B$2:$B$1541,B7001,FreightRates!$C$2:$C$1541,E7001)</f>
        <v>20</v>
      </c>
      <c r="T7001">
        <f>COUNTIFS(FreightRates!$A$2:$A$1541,C7001,FreightRates!$B$2:$B$1541,B7001,FreightRates!$C$2:$C$1541,E7001,FreightRates!$F$2:$F$1541,D7001,FreightRates!$D$2:$D$1541,"&lt;="&amp;I7001,FreightRates!$E$2:$E$1541,"&gt;="&amp;I7001)</f>
        <v>2</v>
      </c>
    </row>
    <row r="7002" spans="1:20" x14ac:dyDescent="0.25">
      <c r="A7002" s="10">
        <f>OrderList!A7002</f>
        <v>1447229273.7</v>
      </c>
      <c r="B7002" s="10" t="str">
        <f>OrderList!C7002</f>
        <v>PORT04</v>
      </c>
      <c r="C7002" s="10" t="str">
        <f>OrderList!D7002</f>
        <v>V444_0</v>
      </c>
      <c r="D7002" s="10" t="str">
        <f>OrderList!F7002</f>
        <v>DTP</v>
      </c>
      <c r="E7002" s="10" t="str">
        <f>OrderList!L7002</f>
        <v>PORT09</v>
      </c>
      <c r="F7002" s="10" t="str">
        <f>OrderList!K7002</f>
        <v>PLANT13</v>
      </c>
      <c r="G7002" s="10">
        <f>OrderList!J7002</f>
        <v>1652883</v>
      </c>
      <c r="H7002" s="10">
        <f>OrderList!M7002</f>
        <v>581</v>
      </c>
      <c r="I7002" s="10">
        <f>OrderList!N7002</f>
        <v>120.55468786748337</v>
      </c>
      <c r="O7002" s="10">
        <f>COUNTIF(FreightRates!$A$2:$A$1541,C7002)</f>
        <v>39</v>
      </c>
      <c r="Q7002" s="10">
        <f>COUNTIFS(FreightRates!$A$2:$A$1541,C7002,FreightRates!$B$2:$B$1541,B7002,FreightRates!$C$2:$C$1541,E7002)</f>
        <v>20</v>
      </c>
      <c r="T7002">
        <f>COUNTIFS(FreightRates!$A$2:$A$1541,C7002,FreightRates!$B$2:$B$1541,B7002,FreightRates!$C$2:$C$1541,E7002,FreightRates!$F$2:$F$1541,D7002,FreightRates!$D$2:$D$1541,"&lt;="&amp;I7002,FreightRates!$E$2:$E$1541,"&gt;="&amp;I7002)</f>
        <v>2</v>
      </c>
    </row>
    <row r="7003" spans="1:20" x14ac:dyDescent="0.25">
      <c r="A7003" s="10">
        <f>OrderList!A7003</f>
        <v>1447366217.7</v>
      </c>
      <c r="B7003" s="10" t="str">
        <f>OrderList!C7003</f>
        <v>PORT04</v>
      </c>
      <c r="C7003" s="10" t="str">
        <f>OrderList!D7003</f>
        <v>V444_0</v>
      </c>
      <c r="D7003" s="10" t="str">
        <f>OrderList!F7003</f>
        <v>DTP</v>
      </c>
      <c r="E7003" s="10" t="str">
        <f>OrderList!L7003</f>
        <v>PORT09</v>
      </c>
      <c r="F7003" s="10" t="str">
        <f>OrderList!K7003</f>
        <v>PLANT13</v>
      </c>
      <c r="G7003" s="10">
        <f>OrderList!J7003</f>
        <v>1652883</v>
      </c>
      <c r="H7003" s="10">
        <f>OrderList!M7003</f>
        <v>307</v>
      </c>
      <c r="I7003" s="10">
        <f>OrderList!N7003</f>
        <v>3.9038745901176815</v>
      </c>
      <c r="O7003" s="10">
        <f>COUNTIF(FreightRates!$A$2:$A$1541,C7003)</f>
        <v>39</v>
      </c>
      <c r="Q7003" s="10">
        <f>COUNTIFS(FreightRates!$A$2:$A$1541,C7003,FreightRates!$B$2:$B$1541,B7003,FreightRates!$C$2:$C$1541,E7003)</f>
        <v>20</v>
      </c>
      <c r="T7003">
        <f>COUNTIFS(FreightRates!$A$2:$A$1541,C7003,FreightRates!$B$2:$B$1541,B7003,FreightRates!$C$2:$C$1541,E7003,FreightRates!$F$2:$F$1541,D7003,FreightRates!$D$2:$D$1541,"&lt;="&amp;I7003,FreightRates!$E$2:$E$1541,"&gt;="&amp;I7003)</f>
        <v>2</v>
      </c>
    </row>
    <row r="7004" spans="1:20" x14ac:dyDescent="0.25">
      <c r="A7004" s="10">
        <f>OrderList!A7004</f>
        <v>1447377833.7</v>
      </c>
      <c r="B7004" s="10" t="str">
        <f>OrderList!C7004</f>
        <v>PORT04</v>
      </c>
      <c r="C7004" s="10" t="str">
        <f>OrderList!D7004</f>
        <v>V444_0</v>
      </c>
      <c r="D7004" s="10" t="str">
        <f>OrderList!F7004</f>
        <v>DTP</v>
      </c>
      <c r="E7004" s="10" t="str">
        <f>OrderList!L7004</f>
        <v>PORT09</v>
      </c>
      <c r="F7004" s="10" t="str">
        <f>OrderList!K7004</f>
        <v>PLANT13</v>
      </c>
      <c r="G7004" s="10">
        <f>OrderList!J7004</f>
        <v>1652883</v>
      </c>
      <c r="H7004" s="10">
        <f>OrderList!M7004</f>
        <v>324</v>
      </c>
      <c r="I7004" s="10">
        <f>OrderList!N7004</f>
        <v>0.39038745901176813</v>
      </c>
      <c r="O7004" s="10">
        <f>COUNTIF(FreightRates!$A$2:$A$1541,C7004)</f>
        <v>39</v>
      </c>
      <c r="Q7004" s="10">
        <f>COUNTIFS(FreightRates!$A$2:$A$1541,C7004,FreightRates!$B$2:$B$1541,B7004,FreightRates!$C$2:$C$1541,E7004)</f>
        <v>20</v>
      </c>
      <c r="T7004">
        <f>COUNTIFS(FreightRates!$A$2:$A$1541,C7004,FreightRates!$B$2:$B$1541,B7004,FreightRates!$C$2:$C$1541,E7004,FreightRates!$F$2:$F$1541,D7004,FreightRates!$D$2:$D$1541,"&lt;="&amp;I7004,FreightRates!$E$2:$E$1541,"&gt;="&amp;I7004)</f>
        <v>2</v>
      </c>
    </row>
    <row r="7005" spans="1:20" x14ac:dyDescent="0.25">
      <c r="A7005" s="10">
        <f>OrderList!A7005</f>
        <v>1447366215.7</v>
      </c>
      <c r="B7005" s="10" t="str">
        <f>OrderList!C7005</f>
        <v>PORT04</v>
      </c>
      <c r="C7005" s="10" t="str">
        <f>OrderList!D7005</f>
        <v>V444_0</v>
      </c>
      <c r="D7005" s="10" t="str">
        <f>OrderList!F7005</f>
        <v>DTP</v>
      </c>
      <c r="E7005" s="10" t="str">
        <f>OrderList!L7005</f>
        <v>PORT09</v>
      </c>
      <c r="F7005" s="10" t="str">
        <f>OrderList!K7005</f>
        <v>PLANT13</v>
      </c>
      <c r="G7005" s="10">
        <f>OrderList!J7005</f>
        <v>1652883</v>
      </c>
      <c r="H7005" s="10">
        <f>OrderList!M7005</f>
        <v>352</v>
      </c>
      <c r="I7005" s="10">
        <f>OrderList!N7005</f>
        <v>16.177048196517799</v>
      </c>
      <c r="O7005" s="10">
        <f>COUNTIF(FreightRates!$A$2:$A$1541,C7005)</f>
        <v>39</v>
      </c>
      <c r="Q7005" s="10">
        <f>COUNTIFS(FreightRates!$A$2:$A$1541,C7005,FreightRates!$B$2:$B$1541,B7005,FreightRates!$C$2:$C$1541,E7005)</f>
        <v>20</v>
      </c>
      <c r="T7005">
        <f>COUNTIFS(FreightRates!$A$2:$A$1541,C7005,FreightRates!$B$2:$B$1541,B7005,FreightRates!$C$2:$C$1541,E7005,FreightRates!$F$2:$F$1541,D7005,FreightRates!$D$2:$D$1541,"&lt;="&amp;I7005,FreightRates!$E$2:$E$1541,"&gt;="&amp;I7005)</f>
        <v>2</v>
      </c>
    </row>
    <row r="7006" spans="1:20" x14ac:dyDescent="0.25">
      <c r="A7006" s="10">
        <f>OrderList!A7006</f>
        <v>1447407451.7</v>
      </c>
      <c r="B7006" s="10" t="str">
        <f>OrderList!C7006</f>
        <v>PORT04</v>
      </c>
      <c r="C7006" s="10" t="str">
        <f>OrderList!D7006</f>
        <v>V444_0</v>
      </c>
      <c r="D7006" s="10" t="str">
        <f>OrderList!F7006</f>
        <v>DTP</v>
      </c>
      <c r="E7006" s="10" t="str">
        <f>OrderList!L7006</f>
        <v>PORT09</v>
      </c>
      <c r="F7006" s="10" t="str">
        <f>OrderList!K7006</f>
        <v>PLANT13</v>
      </c>
      <c r="G7006" s="10">
        <f>OrderList!J7006</f>
        <v>1652883</v>
      </c>
      <c r="H7006" s="10">
        <f>OrderList!M7006</f>
        <v>938</v>
      </c>
      <c r="I7006" s="10">
        <f>OrderList!N7006</f>
        <v>270.49044639021417</v>
      </c>
      <c r="O7006" s="10">
        <f>COUNTIF(FreightRates!$A$2:$A$1541,C7006)</f>
        <v>39</v>
      </c>
      <c r="Q7006" s="10">
        <f>COUNTIFS(FreightRates!$A$2:$A$1541,C7006,FreightRates!$B$2:$B$1541,B7006,FreightRates!$C$2:$C$1541,E7006)</f>
        <v>20</v>
      </c>
      <c r="T7006">
        <f>COUNTIFS(FreightRates!$A$2:$A$1541,C7006,FreightRates!$B$2:$B$1541,B7006,FreightRates!$C$2:$C$1541,E7006,FreightRates!$F$2:$F$1541,D7006,FreightRates!$D$2:$D$1541,"&lt;="&amp;I7006,FreightRates!$E$2:$E$1541,"&gt;="&amp;I7006)</f>
        <v>2</v>
      </c>
    </row>
    <row r="7007" spans="1:20" x14ac:dyDescent="0.25">
      <c r="A7007" s="10">
        <f>OrderList!A7007</f>
        <v>1447382484.7</v>
      </c>
      <c r="B7007" s="10" t="str">
        <f>OrderList!C7007</f>
        <v>PORT04</v>
      </c>
      <c r="C7007" s="10" t="str">
        <f>OrderList!D7007</f>
        <v>V444_0</v>
      </c>
      <c r="D7007" s="10" t="str">
        <f>OrderList!F7007</f>
        <v>DTP</v>
      </c>
      <c r="E7007" s="10" t="str">
        <f>OrderList!L7007</f>
        <v>PORT09</v>
      </c>
      <c r="F7007" s="10" t="str">
        <f>OrderList!K7007</f>
        <v>PLANT13</v>
      </c>
      <c r="G7007" s="10">
        <f>OrderList!J7007</f>
        <v>1652883</v>
      </c>
      <c r="H7007" s="10">
        <f>OrderList!M7007</f>
        <v>372</v>
      </c>
      <c r="I7007" s="10">
        <f>OrderList!N7007</f>
        <v>43.209908278212119</v>
      </c>
      <c r="O7007" s="10">
        <f>COUNTIF(FreightRates!$A$2:$A$1541,C7007)</f>
        <v>39</v>
      </c>
      <c r="Q7007" s="10">
        <f>COUNTIFS(FreightRates!$A$2:$A$1541,C7007,FreightRates!$B$2:$B$1541,B7007,FreightRates!$C$2:$C$1541,E7007)</f>
        <v>20</v>
      </c>
      <c r="T7007">
        <f>COUNTIFS(FreightRates!$A$2:$A$1541,C7007,FreightRates!$B$2:$B$1541,B7007,FreightRates!$C$2:$C$1541,E7007,FreightRates!$F$2:$F$1541,D7007,FreightRates!$D$2:$D$1541,"&lt;="&amp;I7007,FreightRates!$E$2:$E$1541,"&gt;="&amp;I7007)</f>
        <v>2</v>
      </c>
    </row>
    <row r="7008" spans="1:20" x14ac:dyDescent="0.25">
      <c r="A7008" s="10">
        <f>OrderList!A7008</f>
        <v>1447199663.7</v>
      </c>
      <c r="B7008" s="10" t="str">
        <f>OrderList!C7008</f>
        <v>PORT04</v>
      </c>
      <c r="C7008" s="10" t="str">
        <f>OrderList!D7008</f>
        <v>V444_0</v>
      </c>
      <c r="D7008" s="10" t="str">
        <f>OrderList!F7008</f>
        <v>DTP</v>
      </c>
      <c r="E7008" s="10" t="str">
        <f>OrderList!L7008</f>
        <v>PORT09</v>
      </c>
      <c r="F7008" s="10" t="str">
        <f>OrderList!K7008</f>
        <v>PLANT13</v>
      </c>
      <c r="G7008" s="10">
        <f>OrderList!J7008</f>
        <v>1652883</v>
      </c>
      <c r="H7008" s="10">
        <f>OrderList!M7008</f>
        <v>358</v>
      </c>
      <c r="I7008" s="10">
        <f>OrderList!N7008</f>
        <v>40.03874590117681</v>
      </c>
      <c r="O7008" s="10">
        <f>COUNTIF(FreightRates!$A$2:$A$1541,C7008)</f>
        <v>39</v>
      </c>
      <c r="Q7008" s="10">
        <f>COUNTIFS(FreightRates!$A$2:$A$1541,C7008,FreightRates!$B$2:$B$1541,B7008,FreightRates!$C$2:$C$1541,E7008)</f>
        <v>20</v>
      </c>
      <c r="T7008">
        <f>COUNTIFS(FreightRates!$A$2:$A$1541,C7008,FreightRates!$B$2:$B$1541,B7008,FreightRates!$C$2:$C$1541,E7008,FreightRates!$F$2:$F$1541,D7008,FreightRates!$D$2:$D$1541,"&lt;="&amp;I7008,FreightRates!$E$2:$E$1541,"&gt;="&amp;I7008)</f>
        <v>2</v>
      </c>
    </row>
    <row r="7009" spans="1:20" x14ac:dyDescent="0.25">
      <c r="A7009" s="10">
        <f>OrderList!A7009</f>
        <v>1447384590.7</v>
      </c>
      <c r="B7009" s="10" t="str">
        <f>OrderList!C7009</f>
        <v>PORT04</v>
      </c>
      <c r="C7009" s="10" t="str">
        <f>OrderList!D7009</f>
        <v>V444_0</v>
      </c>
      <c r="D7009" s="10" t="str">
        <f>OrderList!F7009</f>
        <v>DTP</v>
      </c>
      <c r="E7009" s="10" t="str">
        <f>OrderList!L7009</f>
        <v>PORT09</v>
      </c>
      <c r="F7009" s="10" t="str">
        <f>OrderList!K7009</f>
        <v>PLANT13</v>
      </c>
      <c r="G7009" s="10">
        <f>OrderList!J7009</f>
        <v>1652883</v>
      </c>
      <c r="H7009" s="10">
        <f>OrderList!M7009</f>
        <v>462</v>
      </c>
      <c r="I7009" s="10">
        <f>OrderList!N7009</f>
        <v>79.687104343341858</v>
      </c>
      <c r="O7009" s="10">
        <f>COUNTIF(FreightRates!$A$2:$A$1541,C7009)</f>
        <v>39</v>
      </c>
      <c r="Q7009" s="10">
        <f>COUNTIFS(FreightRates!$A$2:$A$1541,C7009,FreightRates!$B$2:$B$1541,B7009,FreightRates!$C$2:$C$1541,E7009)</f>
        <v>20</v>
      </c>
      <c r="T7009">
        <f>COUNTIFS(FreightRates!$A$2:$A$1541,C7009,FreightRates!$B$2:$B$1541,B7009,FreightRates!$C$2:$C$1541,E7009,FreightRates!$F$2:$F$1541,D7009,FreightRates!$D$2:$D$1541,"&lt;="&amp;I7009,FreightRates!$E$2:$E$1541,"&gt;="&amp;I7009)</f>
        <v>2</v>
      </c>
    </row>
    <row r="7010" spans="1:20" x14ac:dyDescent="0.25">
      <c r="A7010" s="10">
        <f>OrderList!A7010</f>
        <v>1447345606.7</v>
      </c>
      <c r="B7010" s="10" t="str">
        <f>OrderList!C7010</f>
        <v>PORT04</v>
      </c>
      <c r="C7010" s="10" t="str">
        <f>OrderList!D7010</f>
        <v>V444_0</v>
      </c>
      <c r="D7010" s="10" t="str">
        <f>OrderList!F7010</f>
        <v>DTP</v>
      </c>
      <c r="E7010" s="10" t="str">
        <f>OrderList!L7010</f>
        <v>PORT09</v>
      </c>
      <c r="F7010" s="10" t="str">
        <f>OrderList!K7010</f>
        <v>PLANT13</v>
      </c>
      <c r="G7010" s="10">
        <f>OrderList!J7010</f>
        <v>1674378</v>
      </c>
      <c r="H7010" s="10">
        <f>OrderList!M7010</f>
        <v>277</v>
      </c>
      <c r="I7010" s="10">
        <f>OrderList!N7010</f>
        <v>7.3072057109557083</v>
      </c>
      <c r="O7010" s="10">
        <f>COUNTIF(FreightRates!$A$2:$A$1541,C7010)</f>
        <v>39</v>
      </c>
      <c r="Q7010" s="10">
        <f>COUNTIFS(FreightRates!$A$2:$A$1541,C7010,FreightRates!$B$2:$B$1541,B7010,FreightRates!$C$2:$C$1541,E7010)</f>
        <v>20</v>
      </c>
      <c r="T7010">
        <f>COUNTIFS(FreightRates!$A$2:$A$1541,C7010,FreightRates!$B$2:$B$1541,B7010,FreightRates!$C$2:$C$1541,E7010,FreightRates!$F$2:$F$1541,D7010,FreightRates!$D$2:$D$1541,"&lt;="&amp;I7010,FreightRates!$E$2:$E$1541,"&gt;="&amp;I7010)</f>
        <v>2</v>
      </c>
    </row>
    <row r="7011" spans="1:20" x14ac:dyDescent="0.25">
      <c r="A7011" s="10">
        <f>OrderList!A7011</f>
        <v>1447396669.7</v>
      </c>
      <c r="B7011" s="10" t="str">
        <f>OrderList!C7011</f>
        <v>PORT04</v>
      </c>
      <c r="C7011" s="10" t="str">
        <f>OrderList!D7011</f>
        <v>V444_0</v>
      </c>
      <c r="D7011" s="10" t="str">
        <f>OrderList!F7011</f>
        <v>DTP</v>
      </c>
      <c r="E7011" s="10" t="str">
        <f>OrderList!L7011</f>
        <v>PORT09</v>
      </c>
      <c r="F7011" s="10" t="str">
        <f>OrderList!K7011</f>
        <v>PLANT13</v>
      </c>
      <c r="G7011" s="10">
        <f>OrderList!J7011</f>
        <v>1674380</v>
      </c>
      <c r="H7011" s="10">
        <f>OrderList!M7011</f>
        <v>358</v>
      </c>
      <c r="I7011" s="10">
        <f>OrderList!N7011</f>
        <v>6.9887037037037043</v>
      </c>
      <c r="O7011" s="10">
        <f>COUNTIF(FreightRates!$A$2:$A$1541,C7011)</f>
        <v>39</v>
      </c>
      <c r="Q7011" s="10">
        <f>COUNTIFS(FreightRates!$A$2:$A$1541,C7011,FreightRates!$B$2:$B$1541,B7011,FreightRates!$C$2:$C$1541,E7011)</f>
        <v>20</v>
      </c>
      <c r="T7011">
        <f>COUNTIFS(FreightRates!$A$2:$A$1541,C7011,FreightRates!$B$2:$B$1541,B7011,FreightRates!$C$2:$C$1541,E7011,FreightRates!$F$2:$F$1541,D7011,FreightRates!$D$2:$D$1541,"&lt;="&amp;I7011,FreightRates!$E$2:$E$1541,"&gt;="&amp;I7011)</f>
        <v>2</v>
      </c>
    </row>
    <row r="7012" spans="1:20" x14ac:dyDescent="0.25">
      <c r="A7012" s="10">
        <f>OrderList!A7012</f>
        <v>1447299340.7</v>
      </c>
      <c r="B7012" s="10" t="str">
        <f>OrderList!C7012</f>
        <v>PORT04</v>
      </c>
      <c r="C7012" s="10" t="str">
        <f>OrderList!D7012</f>
        <v>V444_0</v>
      </c>
      <c r="D7012" s="10" t="str">
        <f>OrderList!F7012</f>
        <v>DTP</v>
      </c>
      <c r="E7012" s="10" t="str">
        <f>OrderList!L7012</f>
        <v>PORT09</v>
      </c>
      <c r="F7012" s="10" t="str">
        <f>OrderList!K7012</f>
        <v>PLANT13</v>
      </c>
      <c r="G7012" s="10">
        <f>OrderList!J7012</f>
        <v>1670498</v>
      </c>
      <c r="H7012" s="10">
        <f>OrderList!M7012</f>
        <v>476</v>
      </c>
      <c r="I7012" s="10">
        <f>OrderList!N7012</f>
        <v>173.3</v>
      </c>
      <c r="O7012" s="10">
        <f>COUNTIF(FreightRates!$A$2:$A$1541,C7012)</f>
        <v>39</v>
      </c>
      <c r="Q7012" s="10">
        <f>COUNTIFS(FreightRates!$A$2:$A$1541,C7012,FreightRates!$B$2:$B$1541,B7012,FreightRates!$C$2:$C$1541,E7012)</f>
        <v>20</v>
      </c>
      <c r="T7012">
        <f>COUNTIFS(FreightRates!$A$2:$A$1541,C7012,FreightRates!$B$2:$B$1541,B7012,FreightRates!$C$2:$C$1541,E7012,FreightRates!$F$2:$F$1541,D7012,FreightRates!$D$2:$D$1541,"&lt;="&amp;I7012,FreightRates!$E$2:$E$1541,"&gt;="&amp;I7012)</f>
        <v>2</v>
      </c>
    </row>
    <row r="7013" spans="1:20" x14ac:dyDescent="0.25">
      <c r="A7013" s="10">
        <f>OrderList!A7013</f>
        <v>1447272938.7</v>
      </c>
      <c r="B7013" s="10" t="str">
        <f>OrderList!C7013</f>
        <v>PORT04</v>
      </c>
      <c r="C7013" s="10" t="str">
        <f>OrderList!D7013</f>
        <v>V444_0</v>
      </c>
      <c r="D7013" s="10" t="str">
        <f>OrderList!F7013</f>
        <v>DTP</v>
      </c>
      <c r="E7013" s="10" t="str">
        <f>OrderList!L7013</f>
        <v>PORT09</v>
      </c>
      <c r="F7013" s="10" t="str">
        <f>OrderList!K7013</f>
        <v>PLANT13</v>
      </c>
      <c r="G7013" s="10">
        <f>OrderList!J7013</f>
        <v>1653969</v>
      </c>
      <c r="H7013" s="10">
        <f>OrderList!M7013</f>
        <v>247</v>
      </c>
      <c r="I7013" s="10">
        <f>OrderList!N7013</f>
        <v>4.5055107526881724</v>
      </c>
      <c r="O7013" s="10">
        <f>COUNTIF(FreightRates!$A$2:$A$1541,C7013)</f>
        <v>39</v>
      </c>
      <c r="Q7013" s="10">
        <f>COUNTIFS(FreightRates!$A$2:$A$1541,C7013,FreightRates!$B$2:$B$1541,B7013,FreightRates!$C$2:$C$1541,E7013)</f>
        <v>20</v>
      </c>
      <c r="T7013">
        <f>COUNTIFS(FreightRates!$A$2:$A$1541,C7013,FreightRates!$B$2:$B$1541,B7013,FreightRates!$C$2:$C$1541,E7013,FreightRates!$F$2:$F$1541,D7013,FreightRates!$D$2:$D$1541,"&lt;="&amp;I7013,FreightRates!$E$2:$E$1541,"&gt;="&amp;I7013)</f>
        <v>2</v>
      </c>
    </row>
    <row r="7014" spans="1:20" x14ac:dyDescent="0.25">
      <c r="A7014" s="10">
        <f>OrderList!A7014</f>
        <v>1447272941.7</v>
      </c>
      <c r="B7014" s="10" t="str">
        <f>OrderList!C7014</f>
        <v>PORT04</v>
      </c>
      <c r="C7014" s="10" t="str">
        <f>OrderList!D7014</f>
        <v>V444_0</v>
      </c>
      <c r="D7014" s="10" t="str">
        <f>OrderList!F7014</f>
        <v>DTP</v>
      </c>
      <c r="E7014" s="10" t="str">
        <f>OrderList!L7014</f>
        <v>PORT09</v>
      </c>
      <c r="F7014" s="10" t="str">
        <f>OrderList!K7014</f>
        <v>PLANT13</v>
      </c>
      <c r="G7014" s="10">
        <f>OrderList!J7014</f>
        <v>1653969</v>
      </c>
      <c r="H7014" s="10">
        <f>OrderList!M7014</f>
        <v>307</v>
      </c>
      <c r="I7014" s="10">
        <f>OrderList!N7014</f>
        <v>4.5055107526881724</v>
      </c>
      <c r="O7014" s="10">
        <f>COUNTIF(FreightRates!$A$2:$A$1541,C7014)</f>
        <v>39</v>
      </c>
      <c r="Q7014" s="10">
        <f>COUNTIFS(FreightRates!$A$2:$A$1541,C7014,FreightRates!$B$2:$B$1541,B7014,FreightRates!$C$2:$C$1541,E7014)</f>
        <v>20</v>
      </c>
      <c r="T7014">
        <f>COUNTIFS(FreightRates!$A$2:$A$1541,C7014,FreightRates!$B$2:$B$1541,B7014,FreightRates!$C$2:$C$1541,E7014,FreightRates!$F$2:$F$1541,D7014,FreightRates!$D$2:$D$1541,"&lt;="&amp;I7014,FreightRates!$E$2:$E$1541,"&gt;="&amp;I7014)</f>
        <v>2</v>
      </c>
    </row>
    <row r="7015" spans="1:20" x14ac:dyDescent="0.25">
      <c r="A7015" s="10">
        <f>OrderList!A7015</f>
        <v>1447272940.7</v>
      </c>
      <c r="B7015" s="10" t="str">
        <f>OrderList!C7015</f>
        <v>PORT04</v>
      </c>
      <c r="C7015" s="10" t="str">
        <f>OrderList!D7015</f>
        <v>V444_0</v>
      </c>
      <c r="D7015" s="10" t="str">
        <f>OrderList!F7015</f>
        <v>DTP</v>
      </c>
      <c r="E7015" s="10" t="str">
        <f>OrderList!L7015</f>
        <v>PORT09</v>
      </c>
      <c r="F7015" s="10" t="str">
        <f>OrderList!K7015</f>
        <v>PLANT13</v>
      </c>
      <c r="G7015" s="10">
        <f>OrderList!J7015</f>
        <v>1653969</v>
      </c>
      <c r="H7015" s="10">
        <f>OrderList!M7015</f>
        <v>273</v>
      </c>
      <c r="I7015" s="10">
        <f>OrderList!N7015</f>
        <v>4.5055107526881724</v>
      </c>
      <c r="O7015" s="10">
        <f>COUNTIF(FreightRates!$A$2:$A$1541,C7015)</f>
        <v>39</v>
      </c>
      <c r="Q7015" s="10">
        <f>COUNTIFS(FreightRates!$A$2:$A$1541,C7015,FreightRates!$B$2:$B$1541,B7015,FreightRates!$C$2:$C$1541,E7015)</f>
        <v>20</v>
      </c>
      <c r="T7015">
        <f>COUNTIFS(FreightRates!$A$2:$A$1541,C7015,FreightRates!$B$2:$B$1541,B7015,FreightRates!$C$2:$C$1541,E7015,FreightRates!$F$2:$F$1541,D7015,FreightRates!$D$2:$D$1541,"&lt;="&amp;I7015,FreightRates!$E$2:$E$1541,"&gt;="&amp;I7015)</f>
        <v>2</v>
      </c>
    </row>
    <row r="7016" spans="1:20" x14ac:dyDescent="0.25">
      <c r="A7016" s="10">
        <f>OrderList!A7016</f>
        <v>1447310252.7</v>
      </c>
      <c r="B7016" s="10" t="str">
        <f>OrderList!C7016</f>
        <v>PORT04</v>
      </c>
      <c r="C7016" s="10" t="str">
        <f>OrderList!D7016</f>
        <v>V444_0</v>
      </c>
      <c r="D7016" s="10" t="str">
        <f>OrderList!F7016</f>
        <v>DTP</v>
      </c>
      <c r="E7016" s="10" t="str">
        <f>OrderList!L7016</f>
        <v>PORT09</v>
      </c>
      <c r="F7016" s="10" t="str">
        <f>OrderList!K7016</f>
        <v>PLANT13</v>
      </c>
      <c r="G7016" s="10">
        <f>OrderList!J7016</f>
        <v>1653969</v>
      </c>
      <c r="H7016" s="10">
        <f>OrderList!M7016</f>
        <v>318</v>
      </c>
      <c r="I7016" s="10">
        <f>OrderList!N7016</f>
        <v>4.4000000000000004</v>
      </c>
      <c r="O7016" s="10">
        <f>COUNTIF(FreightRates!$A$2:$A$1541,C7016)</f>
        <v>39</v>
      </c>
      <c r="Q7016" s="10">
        <f>COUNTIFS(FreightRates!$A$2:$A$1541,C7016,FreightRates!$B$2:$B$1541,B7016,FreightRates!$C$2:$C$1541,E7016)</f>
        <v>20</v>
      </c>
      <c r="T7016">
        <f>COUNTIFS(FreightRates!$A$2:$A$1541,C7016,FreightRates!$B$2:$B$1541,B7016,FreightRates!$C$2:$C$1541,E7016,FreightRates!$F$2:$F$1541,D7016,FreightRates!$D$2:$D$1541,"&lt;="&amp;I7016,FreightRates!$E$2:$E$1541,"&gt;="&amp;I7016)</f>
        <v>2</v>
      </c>
    </row>
    <row r="7017" spans="1:20" x14ac:dyDescent="0.25">
      <c r="A7017" s="10">
        <f>OrderList!A7017</f>
        <v>1447272939.7</v>
      </c>
      <c r="B7017" s="10" t="str">
        <f>OrderList!C7017</f>
        <v>PORT04</v>
      </c>
      <c r="C7017" s="10" t="str">
        <f>OrderList!D7017</f>
        <v>V444_0</v>
      </c>
      <c r="D7017" s="10" t="str">
        <f>OrderList!F7017</f>
        <v>DTP</v>
      </c>
      <c r="E7017" s="10" t="str">
        <f>OrderList!L7017</f>
        <v>PORT09</v>
      </c>
      <c r="F7017" s="10" t="str">
        <f>OrderList!K7017</f>
        <v>PLANT13</v>
      </c>
      <c r="G7017" s="10">
        <f>OrderList!J7017</f>
        <v>1653969</v>
      </c>
      <c r="H7017" s="10">
        <f>OrderList!M7017</f>
        <v>329</v>
      </c>
      <c r="I7017" s="10">
        <f>OrderList!N7017</f>
        <v>4.4000000000000004</v>
      </c>
      <c r="O7017" s="10">
        <f>COUNTIF(FreightRates!$A$2:$A$1541,C7017)</f>
        <v>39</v>
      </c>
      <c r="Q7017" s="10">
        <f>COUNTIFS(FreightRates!$A$2:$A$1541,C7017,FreightRates!$B$2:$B$1541,B7017,FreightRates!$C$2:$C$1541,E7017)</f>
        <v>20</v>
      </c>
      <c r="T7017">
        <f>COUNTIFS(FreightRates!$A$2:$A$1541,C7017,FreightRates!$B$2:$B$1541,B7017,FreightRates!$C$2:$C$1541,E7017,FreightRates!$F$2:$F$1541,D7017,FreightRates!$D$2:$D$1541,"&lt;="&amp;I7017,FreightRates!$E$2:$E$1541,"&gt;="&amp;I7017)</f>
        <v>2</v>
      </c>
    </row>
    <row r="7018" spans="1:20" x14ac:dyDescent="0.25">
      <c r="A7018" s="10">
        <f>OrderList!A7018</f>
        <v>1447192946.7</v>
      </c>
      <c r="B7018" s="10" t="str">
        <f>OrderList!C7018</f>
        <v>PORT04</v>
      </c>
      <c r="C7018" s="10" t="str">
        <f>OrderList!D7018</f>
        <v>V444_0</v>
      </c>
      <c r="D7018" s="10" t="str">
        <f>OrderList!F7018</f>
        <v>DTP</v>
      </c>
      <c r="E7018" s="10" t="str">
        <f>OrderList!L7018</f>
        <v>PORT09</v>
      </c>
      <c r="F7018" s="10" t="str">
        <f>OrderList!K7018</f>
        <v>PLANT13</v>
      </c>
      <c r="G7018" s="10">
        <f>OrderList!J7018</f>
        <v>1653969</v>
      </c>
      <c r="H7018" s="10">
        <f>OrderList!M7018</f>
        <v>448</v>
      </c>
      <c r="I7018" s="10">
        <f>OrderList!N7018</f>
        <v>62</v>
      </c>
      <c r="O7018" s="10">
        <f>COUNTIF(FreightRates!$A$2:$A$1541,C7018)</f>
        <v>39</v>
      </c>
      <c r="Q7018" s="10">
        <f>COUNTIFS(FreightRates!$A$2:$A$1541,C7018,FreightRates!$B$2:$B$1541,B7018,FreightRates!$C$2:$C$1541,E7018)</f>
        <v>20</v>
      </c>
      <c r="T7018">
        <f>COUNTIFS(FreightRates!$A$2:$A$1541,C7018,FreightRates!$B$2:$B$1541,B7018,FreightRates!$C$2:$C$1541,E7018,FreightRates!$F$2:$F$1541,D7018,FreightRates!$D$2:$D$1541,"&lt;="&amp;I7018,FreightRates!$E$2:$E$1541,"&gt;="&amp;I7018)</f>
        <v>2</v>
      </c>
    </row>
    <row r="7019" spans="1:20" x14ac:dyDescent="0.25">
      <c r="A7019" s="10">
        <f>OrderList!A7019</f>
        <v>1447285426.7</v>
      </c>
      <c r="B7019" s="10" t="str">
        <f>OrderList!C7019</f>
        <v>PORT04</v>
      </c>
      <c r="C7019" s="10" t="str">
        <f>OrderList!D7019</f>
        <v>V444_0</v>
      </c>
      <c r="D7019" s="10" t="str">
        <f>OrderList!F7019</f>
        <v>DTP</v>
      </c>
      <c r="E7019" s="10" t="str">
        <f>OrderList!L7019</f>
        <v>PORT09</v>
      </c>
      <c r="F7019" s="10" t="str">
        <f>OrderList!K7019</f>
        <v>PLANT08</v>
      </c>
      <c r="G7019" s="10">
        <f>OrderList!J7019</f>
        <v>1672347</v>
      </c>
      <c r="H7019" s="10">
        <f>OrderList!M7019</f>
        <v>686</v>
      </c>
      <c r="I7019" s="10">
        <f>OrderList!N7019</f>
        <v>5.0010121543498158</v>
      </c>
      <c r="O7019" s="10">
        <f>COUNTIF(FreightRates!$A$2:$A$1541,C7019)</f>
        <v>39</v>
      </c>
      <c r="Q7019" s="10">
        <f>COUNTIFS(FreightRates!$A$2:$A$1541,C7019,FreightRates!$B$2:$B$1541,B7019,FreightRates!$C$2:$C$1541,E7019)</f>
        <v>20</v>
      </c>
      <c r="T7019">
        <f>COUNTIFS(FreightRates!$A$2:$A$1541,C7019,FreightRates!$B$2:$B$1541,B7019,FreightRates!$C$2:$C$1541,E7019,FreightRates!$F$2:$F$1541,D7019,FreightRates!$D$2:$D$1541,"&lt;="&amp;I7019,FreightRates!$E$2:$E$1541,"&gt;="&amp;I7019)</f>
        <v>2</v>
      </c>
    </row>
    <row r="7020" spans="1:20" x14ac:dyDescent="0.25">
      <c r="A7020" s="10">
        <f>OrderList!A7020</f>
        <v>1447220601.7</v>
      </c>
      <c r="B7020" s="10" t="str">
        <f>OrderList!C7020</f>
        <v>PORT04</v>
      </c>
      <c r="C7020" s="10" t="str">
        <f>OrderList!D7020</f>
        <v>V444_0</v>
      </c>
      <c r="D7020" s="10" t="str">
        <f>OrderList!F7020</f>
        <v>DTP</v>
      </c>
      <c r="E7020" s="10" t="str">
        <f>OrderList!L7020</f>
        <v>PORT09</v>
      </c>
      <c r="F7020" s="10" t="str">
        <f>OrderList!K7020</f>
        <v>PLANT08</v>
      </c>
      <c r="G7020" s="10">
        <f>OrderList!J7020</f>
        <v>1672347</v>
      </c>
      <c r="H7020" s="10">
        <f>OrderList!M7020</f>
        <v>747</v>
      </c>
      <c r="I7020" s="10">
        <f>OrderList!N7020</f>
        <v>5.0010121543498158</v>
      </c>
      <c r="O7020" s="10">
        <f>COUNTIF(FreightRates!$A$2:$A$1541,C7020)</f>
        <v>39</v>
      </c>
      <c r="Q7020" s="10">
        <f>COUNTIFS(FreightRates!$A$2:$A$1541,C7020,FreightRates!$B$2:$B$1541,B7020,FreightRates!$C$2:$C$1541,E7020)</f>
        <v>20</v>
      </c>
      <c r="T7020">
        <f>COUNTIFS(FreightRates!$A$2:$A$1541,C7020,FreightRates!$B$2:$B$1541,B7020,FreightRates!$C$2:$C$1541,E7020,FreightRates!$F$2:$F$1541,D7020,FreightRates!$D$2:$D$1541,"&lt;="&amp;I7020,FreightRates!$E$2:$E$1541,"&gt;="&amp;I7020)</f>
        <v>2</v>
      </c>
    </row>
    <row r="7021" spans="1:20" x14ac:dyDescent="0.25">
      <c r="A7021" s="10">
        <f>OrderList!A7021</f>
        <v>1447211104.7</v>
      </c>
      <c r="B7021" s="10" t="str">
        <f>OrderList!C7021</f>
        <v>PORT04</v>
      </c>
      <c r="C7021" s="10" t="str">
        <f>OrderList!D7021</f>
        <v>V444_0</v>
      </c>
      <c r="D7021" s="10" t="str">
        <f>OrderList!F7021</f>
        <v>DTP</v>
      </c>
      <c r="E7021" s="10" t="str">
        <f>OrderList!L7021</f>
        <v>PORT09</v>
      </c>
      <c r="F7021" s="10" t="str">
        <f>OrderList!K7021</f>
        <v>PLANT08</v>
      </c>
      <c r="G7021" s="10">
        <f>OrderList!J7021</f>
        <v>1672347</v>
      </c>
      <c r="H7021" s="10">
        <f>OrderList!M7021</f>
        <v>751</v>
      </c>
      <c r="I7021" s="10">
        <f>OrderList!N7021</f>
        <v>5.0010121543498158</v>
      </c>
      <c r="O7021" s="10">
        <f>COUNTIF(FreightRates!$A$2:$A$1541,C7021)</f>
        <v>39</v>
      </c>
      <c r="Q7021" s="10">
        <f>COUNTIFS(FreightRates!$A$2:$A$1541,C7021,FreightRates!$B$2:$B$1541,B7021,FreightRates!$C$2:$C$1541,E7021)</f>
        <v>20</v>
      </c>
      <c r="T7021">
        <f>COUNTIFS(FreightRates!$A$2:$A$1541,C7021,FreightRates!$B$2:$B$1541,B7021,FreightRates!$C$2:$C$1541,E7021,FreightRates!$F$2:$F$1541,D7021,FreightRates!$D$2:$D$1541,"&lt;="&amp;I7021,FreightRates!$E$2:$E$1541,"&gt;="&amp;I7021)</f>
        <v>2</v>
      </c>
    </row>
    <row r="7022" spans="1:20" x14ac:dyDescent="0.25">
      <c r="A7022" s="10">
        <f>OrderList!A7022</f>
        <v>1447399811.7</v>
      </c>
      <c r="B7022" s="10" t="str">
        <f>OrderList!C7022</f>
        <v>PORT04</v>
      </c>
      <c r="C7022" s="10" t="str">
        <f>OrderList!D7022</f>
        <v>V444_0</v>
      </c>
      <c r="D7022" s="10" t="str">
        <f>OrderList!F7022</f>
        <v>DTP</v>
      </c>
      <c r="E7022" s="10" t="str">
        <f>OrderList!L7022</f>
        <v>PORT09</v>
      </c>
      <c r="F7022" s="10" t="str">
        <f>OrderList!K7022</f>
        <v>PLANT08</v>
      </c>
      <c r="G7022" s="10">
        <f>OrderList!J7022</f>
        <v>1672986</v>
      </c>
      <c r="H7022" s="10">
        <f>OrderList!M7022</f>
        <v>777</v>
      </c>
      <c r="I7022" s="10">
        <f>OrderList!N7022</f>
        <v>3.0421079209852468</v>
      </c>
      <c r="O7022" s="10">
        <f>COUNTIF(FreightRates!$A$2:$A$1541,C7022)</f>
        <v>39</v>
      </c>
      <c r="Q7022" s="10">
        <f>COUNTIFS(FreightRates!$A$2:$A$1541,C7022,FreightRates!$B$2:$B$1541,B7022,FreightRates!$C$2:$C$1541,E7022)</f>
        <v>20</v>
      </c>
      <c r="T7022">
        <f>COUNTIFS(FreightRates!$A$2:$A$1541,C7022,FreightRates!$B$2:$B$1541,B7022,FreightRates!$C$2:$C$1541,E7022,FreightRates!$F$2:$F$1541,D7022,FreightRates!$D$2:$D$1541,"&lt;="&amp;I7022,FreightRates!$E$2:$E$1541,"&gt;="&amp;I7022)</f>
        <v>2</v>
      </c>
    </row>
    <row r="7023" spans="1:20" x14ac:dyDescent="0.25">
      <c r="A7023" s="10">
        <f>OrderList!A7023</f>
        <v>1447399810.7</v>
      </c>
      <c r="B7023" s="10" t="str">
        <f>OrderList!C7023</f>
        <v>PORT04</v>
      </c>
      <c r="C7023" s="10" t="str">
        <f>OrderList!D7023</f>
        <v>V444_0</v>
      </c>
      <c r="D7023" s="10" t="str">
        <f>OrderList!F7023</f>
        <v>DTP</v>
      </c>
      <c r="E7023" s="10" t="str">
        <f>OrderList!L7023</f>
        <v>PORT09</v>
      </c>
      <c r="F7023" s="10" t="str">
        <f>OrderList!K7023</f>
        <v>PLANT08</v>
      </c>
      <c r="G7023" s="10">
        <f>OrderList!J7023</f>
        <v>1672986</v>
      </c>
      <c r="H7023" s="10">
        <f>OrderList!M7023</f>
        <v>684</v>
      </c>
      <c r="I7023" s="10">
        <f>OrderList!N7023</f>
        <v>3.0421079209852468</v>
      </c>
      <c r="O7023" s="10">
        <f>COUNTIF(FreightRates!$A$2:$A$1541,C7023)</f>
        <v>39</v>
      </c>
      <c r="Q7023" s="10">
        <f>COUNTIFS(FreightRates!$A$2:$A$1541,C7023,FreightRates!$B$2:$B$1541,B7023,FreightRates!$C$2:$C$1541,E7023)</f>
        <v>20</v>
      </c>
      <c r="T7023">
        <f>COUNTIFS(FreightRates!$A$2:$A$1541,C7023,FreightRates!$B$2:$B$1541,B7023,FreightRates!$C$2:$C$1541,E7023,FreightRates!$F$2:$F$1541,D7023,FreightRates!$D$2:$D$1541,"&lt;="&amp;I7023,FreightRates!$E$2:$E$1541,"&gt;="&amp;I7023)</f>
        <v>2</v>
      </c>
    </row>
    <row r="7024" spans="1:20" x14ac:dyDescent="0.25">
      <c r="A7024" s="10">
        <f>OrderList!A7024</f>
        <v>1447276645.7</v>
      </c>
      <c r="B7024" s="10" t="str">
        <f>OrderList!C7024</f>
        <v>PORT04</v>
      </c>
      <c r="C7024" s="10" t="str">
        <f>OrderList!D7024</f>
        <v>V444_0</v>
      </c>
      <c r="D7024" s="10" t="str">
        <f>OrderList!F7024</f>
        <v>DTP</v>
      </c>
      <c r="E7024" s="10" t="str">
        <f>OrderList!L7024</f>
        <v>PORT09</v>
      </c>
      <c r="F7024" s="10" t="str">
        <f>OrderList!K7024</f>
        <v>PLANT08</v>
      </c>
      <c r="G7024" s="10">
        <f>OrderList!J7024</f>
        <v>1672986</v>
      </c>
      <c r="H7024" s="10">
        <f>OrderList!M7024</f>
        <v>767</v>
      </c>
      <c r="I7024" s="10">
        <f>OrderList!N7024</f>
        <v>3.0421079209852468</v>
      </c>
      <c r="O7024" s="10">
        <f>COUNTIF(FreightRates!$A$2:$A$1541,C7024)</f>
        <v>39</v>
      </c>
      <c r="Q7024" s="10">
        <f>COUNTIFS(FreightRates!$A$2:$A$1541,C7024,FreightRates!$B$2:$B$1541,B7024,FreightRates!$C$2:$C$1541,E7024)</f>
        <v>20</v>
      </c>
      <c r="T7024">
        <f>COUNTIFS(FreightRates!$A$2:$A$1541,C7024,FreightRates!$B$2:$B$1541,B7024,FreightRates!$C$2:$C$1541,E7024,FreightRates!$F$2:$F$1541,D7024,FreightRates!$D$2:$D$1541,"&lt;="&amp;I7024,FreightRates!$E$2:$E$1541,"&gt;="&amp;I7024)</f>
        <v>2</v>
      </c>
    </row>
    <row r="7025" spans="1:20" x14ac:dyDescent="0.25">
      <c r="A7025" s="10">
        <f>OrderList!A7025</f>
        <v>1447204108.7</v>
      </c>
      <c r="B7025" s="10" t="str">
        <f>OrderList!C7025</f>
        <v>PORT04</v>
      </c>
      <c r="C7025" s="10" t="str">
        <f>OrderList!D7025</f>
        <v>V444_0</v>
      </c>
      <c r="D7025" s="10" t="str">
        <f>OrderList!F7025</f>
        <v>DTP</v>
      </c>
      <c r="E7025" s="10" t="str">
        <f>OrderList!L7025</f>
        <v>PORT09</v>
      </c>
      <c r="F7025" s="10" t="str">
        <f>OrderList!K7025</f>
        <v>PLANT08</v>
      </c>
      <c r="G7025" s="10">
        <f>OrderList!J7025</f>
        <v>1681888</v>
      </c>
      <c r="H7025" s="10">
        <f>OrderList!M7025</f>
        <v>2678</v>
      </c>
      <c r="I7025" s="10">
        <f>OrderList!N7025</f>
        <v>11.174541944990908</v>
      </c>
      <c r="O7025" s="10">
        <f>COUNTIF(FreightRates!$A$2:$A$1541,C7025)</f>
        <v>39</v>
      </c>
      <c r="Q7025" s="10">
        <f>COUNTIFS(FreightRates!$A$2:$A$1541,C7025,FreightRates!$B$2:$B$1541,B7025,FreightRates!$C$2:$C$1541,E7025)</f>
        <v>20</v>
      </c>
      <c r="T7025">
        <f>COUNTIFS(FreightRates!$A$2:$A$1541,C7025,FreightRates!$B$2:$B$1541,B7025,FreightRates!$C$2:$C$1541,E7025,FreightRates!$F$2:$F$1541,D7025,FreightRates!$D$2:$D$1541,"&lt;="&amp;I7025,FreightRates!$E$2:$E$1541,"&gt;="&amp;I7025)</f>
        <v>2</v>
      </c>
    </row>
    <row r="7026" spans="1:20" x14ac:dyDescent="0.25">
      <c r="A7026" s="10">
        <f>OrderList!A7026</f>
        <v>1447183236.7</v>
      </c>
      <c r="B7026" s="10" t="str">
        <f>OrderList!C7026</f>
        <v>PORT04</v>
      </c>
      <c r="C7026" s="10" t="str">
        <f>OrderList!D7026</f>
        <v>V444_0</v>
      </c>
      <c r="D7026" s="10" t="str">
        <f>OrderList!F7026</f>
        <v>DTP</v>
      </c>
      <c r="E7026" s="10" t="str">
        <f>OrderList!L7026</f>
        <v>PORT09</v>
      </c>
      <c r="F7026" s="10" t="str">
        <f>OrderList!K7026</f>
        <v>PLANT08</v>
      </c>
      <c r="G7026" s="10">
        <f>OrderList!J7026</f>
        <v>1681888</v>
      </c>
      <c r="H7026" s="10">
        <f>OrderList!M7026</f>
        <v>2689</v>
      </c>
      <c r="I7026" s="10">
        <f>OrderList!N7026</f>
        <v>9.1745419449909082</v>
      </c>
      <c r="O7026" s="10">
        <f>COUNTIF(FreightRates!$A$2:$A$1541,C7026)</f>
        <v>39</v>
      </c>
      <c r="Q7026" s="10">
        <f>COUNTIFS(FreightRates!$A$2:$A$1541,C7026,FreightRates!$B$2:$B$1541,B7026,FreightRates!$C$2:$C$1541,E7026)</f>
        <v>20</v>
      </c>
      <c r="T7026">
        <f>COUNTIFS(FreightRates!$A$2:$A$1541,C7026,FreightRates!$B$2:$B$1541,B7026,FreightRates!$C$2:$C$1541,E7026,FreightRates!$F$2:$F$1541,D7026,FreightRates!$D$2:$D$1541,"&lt;="&amp;I7026,FreightRates!$E$2:$E$1541,"&gt;="&amp;I7026)</f>
        <v>2</v>
      </c>
    </row>
    <row r="7027" spans="1:20" x14ac:dyDescent="0.25">
      <c r="A7027" s="10">
        <f>OrderList!A7027</f>
        <v>1447357312.7</v>
      </c>
      <c r="B7027" s="10" t="str">
        <f>OrderList!C7027</f>
        <v>PORT04</v>
      </c>
      <c r="C7027" s="10" t="str">
        <f>OrderList!D7027</f>
        <v>V444_0</v>
      </c>
      <c r="D7027" s="10" t="str">
        <f>OrderList!F7027</f>
        <v>DTP</v>
      </c>
      <c r="E7027" s="10" t="str">
        <f>OrderList!L7027</f>
        <v>PORT09</v>
      </c>
      <c r="F7027" s="10" t="str">
        <f>OrderList!K7027</f>
        <v>PLANT08</v>
      </c>
      <c r="G7027" s="10">
        <f>OrderList!J7027</f>
        <v>1681888</v>
      </c>
      <c r="H7027" s="10">
        <f>OrderList!M7027</f>
        <v>2728</v>
      </c>
      <c r="I7027" s="10">
        <f>OrderList!N7027</f>
        <v>10.174541944990908</v>
      </c>
      <c r="O7027" s="10">
        <f>COUNTIF(FreightRates!$A$2:$A$1541,C7027)</f>
        <v>39</v>
      </c>
      <c r="Q7027" s="10">
        <f>COUNTIFS(FreightRates!$A$2:$A$1541,C7027,FreightRates!$B$2:$B$1541,B7027,FreightRates!$C$2:$C$1541,E7027)</f>
        <v>20</v>
      </c>
      <c r="T7027">
        <f>COUNTIFS(FreightRates!$A$2:$A$1541,C7027,FreightRates!$B$2:$B$1541,B7027,FreightRates!$C$2:$C$1541,E7027,FreightRates!$F$2:$F$1541,D7027,FreightRates!$D$2:$D$1541,"&lt;="&amp;I7027,FreightRates!$E$2:$E$1541,"&gt;="&amp;I7027)</f>
        <v>2</v>
      </c>
    </row>
    <row r="7028" spans="1:20" x14ac:dyDescent="0.25">
      <c r="A7028" s="10">
        <f>OrderList!A7028</f>
        <v>1447329535.7</v>
      </c>
      <c r="B7028" s="10" t="str">
        <f>OrderList!C7028</f>
        <v>PORT04</v>
      </c>
      <c r="C7028" s="10" t="str">
        <f>OrderList!D7028</f>
        <v>V444_0</v>
      </c>
      <c r="D7028" s="10" t="str">
        <f>OrderList!F7028</f>
        <v>DTP</v>
      </c>
      <c r="E7028" s="10" t="str">
        <f>OrderList!L7028</f>
        <v>PORT09</v>
      </c>
      <c r="F7028" s="10" t="str">
        <f>OrderList!K7028</f>
        <v>PLANT08</v>
      </c>
      <c r="G7028" s="10">
        <f>OrderList!J7028</f>
        <v>1681890</v>
      </c>
      <c r="H7028" s="10">
        <f>OrderList!M7028</f>
        <v>1034</v>
      </c>
      <c r="I7028" s="10">
        <f>OrderList!N7028</f>
        <v>3.1944171123199991</v>
      </c>
      <c r="O7028" s="10">
        <f>COUNTIF(FreightRates!$A$2:$A$1541,C7028)</f>
        <v>39</v>
      </c>
      <c r="Q7028" s="10">
        <f>COUNTIFS(FreightRates!$A$2:$A$1541,C7028,FreightRates!$B$2:$B$1541,B7028,FreightRates!$C$2:$C$1541,E7028)</f>
        <v>20</v>
      </c>
      <c r="T7028">
        <f>COUNTIFS(FreightRates!$A$2:$A$1541,C7028,FreightRates!$B$2:$B$1541,B7028,FreightRates!$C$2:$C$1541,E7028,FreightRates!$F$2:$F$1541,D7028,FreightRates!$D$2:$D$1541,"&lt;="&amp;I7028,FreightRates!$E$2:$E$1541,"&gt;="&amp;I7028)</f>
        <v>2</v>
      </c>
    </row>
    <row r="7029" spans="1:20" x14ac:dyDescent="0.25">
      <c r="A7029" s="10">
        <f>OrderList!A7029</f>
        <v>1447175573.7</v>
      </c>
      <c r="B7029" s="10" t="str">
        <f>OrderList!C7029</f>
        <v>PORT04</v>
      </c>
      <c r="C7029" s="10" t="str">
        <f>OrderList!D7029</f>
        <v>V444_0</v>
      </c>
      <c r="D7029" s="10" t="str">
        <f>OrderList!F7029</f>
        <v>DTP</v>
      </c>
      <c r="E7029" s="10" t="str">
        <f>OrderList!L7029</f>
        <v>PORT09</v>
      </c>
      <c r="F7029" s="10" t="str">
        <f>OrderList!K7029</f>
        <v>PLANT08</v>
      </c>
      <c r="G7029" s="10">
        <f>OrderList!J7029</f>
        <v>1681890</v>
      </c>
      <c r="H7029" s="10">
        <f>OrderList!M7029</f>
        <v>1856</v>
      </c>
      <c r="I7029" s="10">
        <f>OrderList!N7029</f>
        <v>6.3888342246399983</v>
      </c>
      <c r="O7029" s="10">
        <f>COUNTIF(FreightRates!$A$2:$A$1541,C7029)</f>
        <v>39</v>
      </c>
      <c r="Q7029" s="10">
        <f>COUNTIFS(FreightRates!$A$2:$A$1541,C7029,FreightRates!$B$2:$B$1541,B7029,FreightRates!$C$2:$C$1541,E7029)</f>
        <v>20</v>
      </c>
      <c r="T7029">
        <f>COUNTIFS(FreightRates!$A$2:$A$1541,C7029,FreightRates!$B$2:$B$1541,B7029,FreightRates!$C$2:$C$1541,E7029,FreightRates!$F$2:$F$1541,D7029,FreightRates!$D$2:$D$1541,"&lt;="&amp;I7029,FreightRates!$E$2:$E$1541,"&gt;="&amp;I7029)</f>
        <v>2</v>
      </c>
    </row>
    <row r="7030" spans="1:20" x14ac:dyDescent="0.25">
      <c r="A7030" s="10">
        <f>OrderList!A7030</f>
        <v>1447407687.7</v>
      </c>
      <c r="B7030" s="10" t="str">
        <f>OrderList!C7030</f>
        <v>PORT04</v>
      </c>
      <c r="C7030" s="10" t="str">
        <f>OrderList!D7030</f>
        <v>V444_0</v>
      </c>
      <c r="D7030" s="10" t="str">
        <f>OrderList!F7030</f>
        <v>DTP</v>
      </c>
      <c r="E7030" s="10" t="str">
        <f>OrderList!L7030</f>
        <v>PORT09</v>
      </c>
      <c r="F7030" s="10" t="str">
        <f>OrderList!K7030</f>
        <v>PLANT08</v>
      </c>
      <c r="G7030" s="10">
        <f>OrderList!J7030</f>
        <v>1681890</v>
      </c>
      <c r="H7030" s="10">
        <f>OrderList!M7030</f>
        <v>1035</v>
      </c>
      <c r="I7030" s="10">
        <f>OrderList!N7030</f>
        <v>3.1944171123199991</v>
      </c>
      <c r="O7030" s="10">
        <f>COUNTIF(FreightRates!$A$2:$A$1541,C7030)</f>
        <v>39</v>
      </c>
      <c r="Q7030" s="10">
        <f>COUNTIFS(FreightRates!$A$2:$A$1541,C7030,FreightRates!$B$2:$B$1541,B7030,FreightRates!$C$2:$C$1541,E7030)</f>
        <v>20</v>
      </c>
      <c r="T7030">
        <f>COUNTIFS(FreightRates!$A$2:$A$1541,C7030,FreightRates!$B$2:$B$1541,B7030,FreightRates!$C$2:$C$1541,E7030,FreightRates!$F$2:$F$1541,D7030,FreightRates!$D$2:$D$1541,"&lt;="&amp;I7030,FreightRates!$E$2:$E$1541,"&gt;="&amp;I7030)</f>
        <v>2</v>
      </c>
    </row>
    <row r="7031" spans="1:20" x14ac:dyDescent="0.25">
      <c r="A7031" s="10">
        <f>OrderList!A7031</f>
        <v>1447172372.7</v>
      </c>
      <c r="B7031" s="10" t="str">
        <f>OrderList!C7031</f>
        <v>PORT04</v>
      </c>
      <c r="C7031" s="10" t="str">
        <f>OrderList!D7031</f>
        <v>V444_0</v>
      </c>
      <c r="D7031" s="10" t="str">
        <f>OrderList!F7031</f>
        <v>DTP</v>
      </c>
      <c r="E7031" s="10" t="str">
        <f>OrderList!L7031</f>
        <v>PORT09</v>
      </c>
      <c r="F7031" s="10" t="str">
        <f>OrderList!K7031</f>
        <v>PLANT08</v>
      </c>
      <c r="G7031" s="10">
        <f>OrderList!J7031</f>
        <v>1681890</v>
      </c>
      <c r="H7031" s="10">
        <f>OrderList!M7031</f>
        <v>1131</v>
      </c>
      <c r="I7031" s="10">
        <f>OrderList!N7031</f>
        <v>3.1944171123199991</v>
      </c>
      <c r="O7031" s="10">
        <f>COUNTIF(FreightRates!$A$2:$A$1541,C7031)</f>
        <v>39</v>
      </c>
      <c r="Q7031" s="10">
        <f>COUNTIFS(FreightRates!$A$2:$A$1541,C7031,FreightRates!$B$2:$B$1541,B7031,FreightRates!$C$2:$C$1541,E7031)</f>
        <v>20</v>
      </c>
      <c r="T7031">
        <f>COUNTIFS(FreightRates!$A$2:$A$1541,C7031,FreightRates!$B$2:$B$1541,B7031,FreightRates!$C$2:$C$1541,E7031,FreightRates!$F$2:$F$1541,D7031,FreightRates!$D$2:$D$1541,"&lt;="&amp;I7031,FreightRates!$E$2:$E$1541,"&gt;="&amp;I7031)</f>
        <v>2</v>
      </c>
    </row>
    <row r="7032" spans="1:20" x14ac:dyDescent="0.25">
      <c r="A7032" s="10">
        <f>OrderList!A7032</f>
        <v>1447329538.7</v>
      </c>
      <c r="B7032" s="10" t="str">
        <f>OrderList!C7032</f>
        <v>PORT04</v>
      </c>
      <c r="C7032" s="10" t="str">
        <f>OrderList!D7032</f>
        <v>V444_0</v>
      </c>
      <c r="D7032" s="10" t="str">
        <f>OrderList!F7032</f>
        <v>DTP</v>
      </c>
      <c r="E7032" s="10" t="str">
        <f>OrderList!L7032</f>
        <v>PORT09</v>
      </c>
      <c r="F7032" s="10" t="str">
        <f>OrderList!K7032</f>
        <v>PLANT08</v>
      </c>
      <c r="G7032" s="10">
        <f>OrderList!J7032</f>
        <v>1681890</v>
      </c>
      <c r="H7032" s="10">
        <f>OrderList!M7032</f>
        <v>1834</v>
      </c>
      <c r="I7032" s="10">
        <f>OrderList!N7032</f>
        <v>6.3888342246399983</v>
      </c>
      <c r="O7032" s="10">
        <f>COUNTIF(FreightRates!$A$2:$A$1541,C7032)</f>
        <v>39</v>
      </c>
      <c r="Q7032" s="10">
        <f>COUNTIFS(FreightRates!$A$2:$A$1541,C7032,FreightRates!$B$2:$B$1541,B7032,FreightRates!$C$2:$C$1541,E7032)</f>
        <v>20</v>
      </c>
      <c r="T7032">
        <f>COUNTIFS(FreightRates!$A$2:$A$1541,C7032,FreightRates!$B$2:$B$1541,B7032,FreightRates!$C$2:$C$1541,E7032,FreightRates!$F$2:$F$1541,D7032,FreightRates!$D$2:$D$1541,"&lt;="&amp;I7032,FreightRates!$E$2:$E$1541,"&gt;="&amp;I7032)</f>
        <v>2</v>
      </c>
    </row>
    <row r="7033" spans="1:20" x14ac:dyDescent="0.25">
      <c r="A7033" s="10">
        <f>OrderList!A7033</f>
        <v>1447407689.7</v>
      </c>
      <c r="B7033" s="10" t="str">
        <f>OrderList!C7033</f>
        <v>PORT04</v>
      </c>
      <c r="C7033" s="10" t="str">
        <f>OrderList!D7033</f>
        <v>V444_0</v>
      </c>
      <c r="D7033" s="10" t="str">
        <f>OrderList!F7033</f>
        <v>DTP</v>
      </c>
      <c r="E7033" s="10" t="str">
        <f>OrderList!L7033</f>
        <v>PORT09</v>
      </c>
      <c r="F7033" s="10" t="str">
        <f>OrderList!K7033</f>
        <v>PLANT08</v>
      </c>
      <c r="G7033" s="10">
        <f>OrderList!J7033</f>
        <v>1681890</v>
      </c>
      <c r="H7033" s="10">
        <f>OrderList!M7033</f>
        <v>1841</v>
      </c>
      <c r="I7033" s="10">
        <f>OrderList!N7033</f>
        <v>6.3888342246399983</v>
      </c>
      <c r="O7033" s="10">
        <f>COUNTIF(FreightRates!$A$2:$A$1541,C7033)</f>
        <v>39</v>
      </c>
      <c r="Q7033" s="10">
        <f>COUNTIFS(FreightRates!$A$2:$A$1541,C7033,FreightRates!$B$2:$B$1541,B7033,FreightRates!$C$2:$C$1541,E7033)</f>
        <v>20</v>
      </c>
      <c r="T7033">
        <f>COUNTIFS(FreightRates!$A$2:$A$1541,C7033,FreightRates!$B$2:$B$1541,B7033,FreightRates!$C$2:$C$1541,E7033,FreightRates!$F$2:$F$1541,D7033,FreightRates!$D$2:$D$1541,"&lt;="&amp;I7033,FreightRates!$E$2:$E$1541,"&gt;="&amp;I7033)</f>
        <v>2</v>
      </c>
    </row>
    <row r="7034" spans="1:20" x14ac:dyDescent="0.25">
      <c r="A7034" s="10">
        <f>OrderList!A7034</f>
        <v>1447175577.7</v>
      </c>
      <c r="B7034" s="10" t="str">
        <f>OrderList!C7034</f>
        <v>PORT04</v>
      </c>
      <c r="C7034" s="10" t="str">
        <f>OrderList!D7034</f>
        <v>V444_0</v>
      </c>
      <c r="D7034" s="10" t="str">
        <f>OrderList!F7034</f>
        <v>DTP</v>
      </c>
      <c r="E7034" s="10" t="str">
        <f>OrderList!L7034</f>
        <v>PORT09</v>
      </c>
      <c r="F7034" s="10" t="str">
        <f>OrderList!K7034</f>
        <v>PLANT08</v>
      </c>
      <c r="G7034" s="10">
        <f>OrderList!J7034</f>
        <v>1681878</v>
      </c>
      <c r="H7034" s="10">
        <f>OrderList!M7034</f>
        <v>1922</v>
      </c>
      <c r="I7034" s="10">
        <f>OrderList!N7034</f>
        <v>6.1955520933258308</v>
      </c>
      <c r="O7034" s="10">
        <f>COUNTIF(FreightRates!$A$2:$A$1541,C7034)</f>
        <v>39</v>
      </c>
      <c r="Q7034" s="10">
        <f>COUNTIFS(FreightRates!$A$2:$A$1541,C7034,FreightRates!$B$2:$B$1541,B7034,FreightRates!$C$2:$C$1541,E7034)</f>
        <v>20</v>
      </c>
      <c r="T7034">
        <f>COUNTIFS(FreightRates!$A$2:$A$1541,C7034,FreightRates!$B$2:$B$1541,B7034,FreightRates!$C$2:$C$1541,E7034,FreightRates!$F$2:$F$1541,D7034,FreightRates!$D$2:$D$1541,"&lt;="&amp;I7034,FreightRates!$E$2:$E$1541,"&gt;="&amp;I7034)</f>
        <v>2</v>
      </c>
    </row>
    <row r="7035" spans="1:20" x14ac:dyDescent="0.25">
      <c r="A7035" s="10">
        <f>OrderList!A7035</f>
        <v>1447206006.7</v>
      </c>
      <c r="B7035" s="10" t="str">
        <f>OrderList!C7035</f>
        <v>PORT04</v>
      </c>
      <c r="C7035" s="10" t="str">
        <f>OrderList!D7035</f>
        <v>V444_0</v>
      </c>
      <c r="D7035" s="10" t="str">
        <f>OrderList!F7035</f>
        <v>DTP</v>
      </c>
      <c r="E7035" s="10" t="str">
        <f>OrderList!L7035</f>
        <v>PORT09</v>
      </c>
      <c r="F7035" s="10" t="str">
        <f>OrderList!K7035</f>
        <v>PLANT08</v>
      </c>
      <c r="G7035" s="10">
        <f>OrderList!J7035</f>
        <v>1681878</v>
      </c>
      <c r="H7035" s="10">
        <f>OrderList!M7035</f>
        <v>1894</v>
      </c>
      <c r="I7035" s="10">
        <f>OrderList!N7035</f>
        <v>6.1955520933258308</v>
      </c>
      <c r="O7035" s="10">
        <f>COUNTIF(FreightRates!$A$2:$A$1541,C7035)</f>
        <v>39</v>
      </c>
      <c r="Q7035" s="10">
        <f>COUNTIFS(FreightRates!$A$2:$A$1541,C7035,FreightRates!$B$2:$B$1541,B7035,FreightRates!$C$2:$C$1541,E7035)</f>
        <v>20</v>
      </c>
      <c r="T7035">
        <f>COUNTIFS(FreightRates!$A$2:$A$1541,C7035,FreightRates!$B$2:$B$1541,B7035,FreightRates!$C$2:$C$1541,E7035,FreightRates!$F$2:$F$1541,D7035,FreightRates!$D$2:$D$1541,"&lt;="&amp;I7035,FreightRates!$E$2:$E$1541,"&gt;="&amp;I7035)</f>
        <v>2</v>
      </c>
    </row>
    <row r="7036" spans="1:20" x14ac:dyDescent="0.25">
      <c r="A7036" s="10">
        <f>OrderList!A7036</f>
        <v>1447150323.7</v>
      </c>
      <c r="B7036" s="10" t="str">
        <f>OrderList!C7036</f>
        <v>PORT04</v>
      </c>
      <c r="C7036" s="10" t="str">
        <f>OrderList!D7036</f>
        <v>V444_0</v>
      </c>
      <c r="D7036" s="10" t="str">
        <f>OrderList!F7036</f>
        <v>DTP</v>
      </c>
      <c r="E7036" s="10" t="str">
        <f>OrderList!L7036</f>
        <v>PORT09</v>
      </c>
      <c r="F7036" s="10" t="str">
        <f>OrderList!K7036</f>
        <v>PLANT08</v>
      </c>
      <c r="G7036" s="10">
        <f>OrderList!J7036</f>
        <v>1681878</v>
      </c>
      <c r="H7036" s="10">
        <f>OrderList!M7036</f>
        <v>1896</v>
      </c>
      <c r="I7036" s="10">
        <f>OrderList!N7036</f>
        <v>6.1955520933258308</v>
      </c>
      <c r="O7036" s="10">
        <f>COUNTIF(FreightRates!$A$2:$A$1541,C7036)</f>
        <v>39</v>
      </c>
      <c r="Q7036" s="10">
        <f>COUNTIFS(FreightRates!$A$2:$A$1541,C7036,FreightRates!$B$2:$B$1541,B7036,FreightRates!$C$2:$C$1541,E7036)</f>
        <v>20</v>
      </c>
      <c r="T7036">
        <f>COUNTIFS(FreightRates!$A$2:$A$1541,C7036,FreightRates!$B$2:$B$1541,B7036,FreightRates!$C$2:$C$1541,E7036,FreightRates!$F$2:$F$1541,D7036,FreightRates!$D$2:$D$1541,"&lt;="&amp;I7036,FreightRates!$E$2:$E$1541,"&gt;="&amp;I7036)</f>
        <v>2</v>
      </c>
    </row>
    <row r="7037" spans="1:20" x14ac:dyDescent="0.25">
      <c r="A7037" s="10">
        <f>OrderList!A7037</f>
        <v>1447238094.7</v>
      </c>
      <c r="B7037" s="10" t="str">
        <f>OrderList!C7037</f>
        <v>PORT04</v>
      </c>
      <c r="C7037" s="10" t="str">
        <f>OrderList!D7037</f>
        <v>V444_0</v>
      </c>
      <c r="D7037" s="10" t="str">
        <f>OrderList!F7037</f>
        <v>DTP</v>
      </c>
      <c r="E7037" s="10" t="str">
        <f>OrderList!L7037</f>
        <v>PORT09</v>
      </c>
      <c r="F7037" s="10" t="str">
        <f>OrderList!K7037</f>
        <v>PLANT08</v>
      </c>
      <c r="G7037" s="10">
        <f>OrderList!J7037</f>
        <v>1681878</v>
      </c>
      <c r="H7037" s="10">
        <f>OrderList!M7037</f>
        <v>1854</v>
      </c>
      <c r="I7037" s="10">
        <f>OrderList!N7037</f>
        <v>6.1955520933258308</v>
      </c>
      <c r="O7037" s="10">
        <f>COUNTIF(FreightRates!$A$2:$A$1541,C7037)</f>
        <v>39</v>
      </c>
      <c r="Q7037" s="10">
        <f>COUNTIFS(FreightRates!$A$2:$A$1541,C7037,FreightRates!$B$2:$B$1541,B7037,FreightRates!$C$2:$C$1541,E7037)</f>
        <v>20</v>
      </c>
      <c r="T7037">
        <f>COUNTIFS(FreightRates!$A$2:$A$1541,C7037,FreightRates!$B$2:$B$1541,B7037,FreightRates!$C$2:$C$1541,E7037,FreightRates!$F$2:$F$1541,D7037,FreightRates!$D$2:$D$1541,"&lt;="&amp;I7037,FreightRates!$E$2:$E$1541,"&gt;="&amp;I7037)</f>
        <v>2</v>
      </c>
    </row>
    <row r="7038" spans="1:20" x14ac:dyDescent="0.25">
      <c r="A7038" s="10">
        <f>OrderList!A7038</f>
        <v>1447375009.7</v>
      </c>
      <c r="B7038" s="10" t="str">
        <f>OrderList!C7038</f>
        <v>PORT04</v>
      </c>
      <c r="C7038" s="10" t="str">
        <f>OrderList!D7038</f>
        <v>V444_0</v>
      </c>
      <c r="D7038" s="10" t="str">
        <f>OrderList!F7038</f>
        <v>DTP</v>
      </c>
      <c r="E7038" s="10" t="str">
        <f>OrderList!L7038</f>
        <v>PORT09</v>
      </c>
      <c r="F7038" s="10" t="str">
        <f>OrderList!K7038</f>
        <v>PLANT08</v>
      </c>
      <c r="G7038" s="10">
        <f>OrderList!J7038</f>
        <v>1681885</v>
      </c>
      <c r="H7038" s="10">
        <f>OrderList!M7038</f>
        <v>1898</v>
      </c>
      <c r="I7038" s="10">
        <f>OrderList!N7038</f>
        <v>5.8662135740621544</v>
      </c>
      <c r="O7038" s="10">
        <f>COUNTIF(FreightRates!$A$2:$A$1541,C7038)</f>
        <v>39</v>
      </c>
      <c r="Q7038" s="10">
        <f>COUNTIFS(FreightRates!$A$2:$A$1541,C7038,FreightRates!$B$2:$B$1541,B7038,FreightRates!$C$2:$C$1541,E7038)</f>
        <v>20</v>
      </c>
      <c r="T7038">
        <f>COUNTIFS(FreightRates!$A$2:$A$1541,C7038,FreightRates!$B$2:$B$1541,B7038,FreightRates!$C$2:$C$1541,E7038,FreightRates!$F$2:$F$1541,D7038,FreightRates!$D$2:$D$1541,"&lt;="&amp;I7038,FreightRates!$E$2:$E$1541,"&gt;="&amp;I7038)</f>
        <v>2</v>
      </c>
    </row>
    <row r="7039" spans="1:20" x14ac:dyDescent="0.25">
      <c r="A7039" s="10">
        <f>OrderList!A7039</f>
        <v>1447286109.7</v>
      </c>
      <c r="B7039" s="10" t="str">
        <f>OrderList!C7039</f>
        <v>PORT04</v>
      </c>
      <c r="C7039" s="10" t="str">
        <f>OrderList!D7039</f>
        <v>V444_0</v>
      </c>
      <c r="D7039" s="10" t="str">
        <f>OrderList!F7039</f>
        <v>DTP</v>
      </c>
      <c r="E7039" s="10" t="str">
        <f>OrderList!L7039</f>
        <v>PORT09</v>
      </c>
      <c r="F7039" s="10" t="str">
        <f>OrderList!K7039</f>
        <v>PLANT08</v>
      </c>
      <c r="G7039" s="10">
        <f>OrderList!J7039</f>
        <v>1681885</v>
      </c>
      <c r="H7039" s="10">
        <f>OrderList!M7039</f>
        <v>1862</v>
      </c>
      <c r="I7039" s="10">
        <f>OrderList!N7039</f>
        <v>5.8662135740621544</v>
      </c>
      <c r="O7039" s="10">
        <f>COUNTIF(FreightRates!$A$2:$A$1541,C7039)</f>
        <v>39</v>
      </c>
      <c r="Q7039" s="10">
        <f>COUNTIFS(FreightRates!$A$2:$A$1541,C7039,FreightRates!$B$2:$B$1541,B7039,FreightRates!$C$2:$C$1541,E7039)</f>
        <v>20</v>
      </c>
      <c r="T7039">
        <f>COUNTIFS(FreightRates!$A$2:$A$1541,C7039,FreightRates!$B$2:$B$1541,B7039,FreightRates!$C$2:$C$1541,E7039,FreightRates!$F$2:$F$1541,D7039,FreightRates!$D$2:$D$1541,"&lt;="&amp;I7039,FreightRates!$E$2:$E$1541,"&gt;="&amp;I7039)</f>
        <v>2</v>
      </c>
    </row>
    <row r="7040" spans="1:20" x14ac:dyDescent="0.25">
      <c r="A7040" s="10">
        <f>OrderList!A7040</f>
        <v>1447420931.7</v>
      </c>
      <c r="B7040" s="10" t="str">
        <f>OrderList!C7040</f>
        <v>PORT04</v>
      </c>
      <c r="C7040" s="10" t="str">
        <f>OrderList!D7040</f>
        <v>V444_0</v>
      </c>
      <c r="D7040" s="10" t="str">
        <f>OrderList!F7040</f>
        <v>DTP</v>
      </c>
      <c r="E7040" s="10" t="str">
        <f>OrderList!L7040</f>
        <v>PORT09</v>
      </c>
      <c r="F7040" s="10" t="str">
        <f>OrderList!K7040</f>
        <v>PLANT08</v>
      </c>
      <c r="G7040" s="10">
        <f>OrderList!J7040</f>
        <v>1681885</v>
      </c>
      <c r="H7040" s="10">
        <f>OrderList!M7040</f>
        <v>1934</v>
      </c>
      <c r="I7040" s="10">
        <f>OrderList!N7040</f>
        <v>5.8662135740621544</v>
      </c>
      <c r="O7040" s="10">
        <f>COUNTIF(FreightRates!$A$2:$A$1541,C7040)</f>
        <v>39</v>
      </c>
      <c r="Q7040" s="10">
        <f>COUNTIFS(FreightRates!$A$2:$A$1541,C7040,FreightRates!$B$2:$B$1541,B7040,FreightRates!$C$2:$C$1541,E7040)</f>
        <v>20</v>
      </c>
      <c r="T7040">
        <f>COUNTIFS(FreightRates!$A$2:$A$1541,C7040,FreightRates!$B$2:$B$1541,B7040,FreightRates!$C$2:$C$1541,E7040,FreightRates!$F$2:$F$1541,D7040,FreightRates!$D$2:$D$1541,"&lt;="&amp;I7040,FreightRates!$E$2:$E$1541,"&gt;="&amp;I7040)</f>
        <v>2</v>
      </c>
    </row>
    <row r="7041" spans="1:20" x14ac:dyDescent="0.25">
      <c r="A7041" s="10">
        <f>OrderList!A7041</f>
        <v>1447248815.7</v>
      </c>
      <c r="B7041" s="10" t="str">
        <f>OrderList!C7041</f>
        <v>PORT04</v>
      </c>
      <c r="C7041" s="10" t="str">
        <f>OrderList!D7041</f>
        <v>V444_0</v>
      </c>
      <c r="D7041" s="10" t="str">
        <f>OrderList!F7041</f>
        <v>DTP</v>
      </c>
      <c r="E7041" s="10" t="str">
        <f>OrderList!L7041</f>
        <v>PORT09</v>
      </c>
      <c r="F7041" s="10" t="str">
        <f>OrderList!K7041</f>
        <v>PLANT08</v>
      </c>
      <c r="G7041" s="10">
        <f>OrderList!J7041</f>
        <v>1681885</v>
      </c>
      <c r="H7041" s="10">
        <f>OrderList!M7041</f>
        <v>1927</v>
      </c>
      <c r="I7041" s="10">
        <f>OrderList!N7041</f>
        <v>5.8662135740621544</v>
      </c>
      <c r="O7041" s="10">
        <f>COUNTIF(FreightRates!$A$2:$A$1541,C7041)</f>
        <v>39</v>
      </c>
      <c r="Q7041" s="10">
        <f>COUNTIFS(FreightRates!$A$2:$A$1541,C7041,FreightRates!$B$2:$B$1541,B7041,FreightRates!$C$2:$C$1541,E7041)</f>
        <v>20</v>
      </c>
      <c r="T7041">
        <f>COUNTIFS(FreightRates!$A$2:$A$1541,C7041,FreightRates!$B$2:$B$1541,B7041,FreightRates!$C$2:$C$1541,E7041,FreightRates!$F$2:$F$1541,D7041,FreightRates!$D$2:$D$1541,"&lt;="&amp;I7041,FreightRates!$E$2:$E$1541,"&gt;="&amp;I7041)</f>
        <v>2</v>
      </c>
    </row>
    <row r="7042" spans="1:20" x14ac:dyDescent="0.25">
      <c r="A7042" s="10">
        <f>OrderList!A7042</f>
        <v>1447159695.7</v>
      </c>
      <c r="B7042" s="10" t="str">
        <f>OrderList!C7042</f>
        <v>PORT04</v>
      </c>
      <c r="C7042" s="10" t="str">
        <f>OrderList!D7042</f>
        <v>V444_0</v>
      </c>
      <c r="D7042" s="10" t="str">
        <f>OrderList!F7042</f>
        <v>DTP</v>
      </c>
      <c r="E7042" s="10" t="str">
        <f>OrderList!L7042</f>
        <v>PORT09</v>
      </c>
      <c r="F7042" s="10" t="str">
        <f>OrderList!K7042</f>
        <v>PLANT08</v>
      </c>
      <c r="G7042" s="10">
        <f>OrderList!J7042</f>
        <v>1681885</v>
      </c>
      <c r="H7042" s="10">
        <f>OrderList!M7042</f>
        <v>1836</v>
      </c>
      <c r="I7042" s="10">
        <f>OrderList!N7042</f>
        <v>5.8662135740621544</v>
      </c>
      <c r="O7042" s="10">
        <f>COUNTIF(FreightRates!$A$2:$A$1541,C7042)</f>
        <v>39</v>
      </c>
      <c r="Q7042" s="10">
        <f>COUNTIFS(FreightRates!$A$2:$A$1541,C7042,FreightRates!$B$2:$B$1541,B7042,FreightRates!$C$2:$C$1541,E7042)</f>
        <v>20</v>
      </c>
      <c r="T7042">
        <f>COUNTIFS(FreightRates!$A$2:$A$1541,C7042,FreightRates!$B$2:$B$1541,B7042,FreightRates!$C$2:$C$1541,E7042,FreightRates!$F$2:$F$1541,D7042,FreightRates!$D$2:$D$1541,"&lt;="&amp;I7042,FreightRates!$E$2:$E$1541,"&gt;="&amp;I7042)</f>
        <v>2</v>
      </c>
    </row>
    <row r="7043" spans="1:20" x14ac:dyDescent="0.25">
      <c r="A7043" s="10">
        <f>OrderList!A7043</f>
        <v>1447238055.7</v>
      </c>
      <c r="B7043" s="10" t="str">
        <f>OrderList!C7043</f>
        <v>PORT04</v>
      </c>
      <c r="C7043" s="10" t="str">
        <f>OrderList!D7043</f>
        <v>V444_0</v>
      </c>
      <c r="D7043" s="10" t="str">
        <f>OrderList!F7043</f>
        <v>DTP</v>
      </c>
      <c r="E7043" s="10" t="str">
        <f>OrderList!L7043</f>
        <v>PORT09</v>
      </c>
      <c r="F7043" s="10" t="str">
        <f>OrderList!K7043</f>
        <v>PLANT08</v>
      </c>
      <c r="G7043" s="10">
        <f>OrderList!J7043</f>
        <v>1681883</v>
      </c>
      <c r="H7043" s="10">
        <f>OrderList!M7043</f>
        <v>1067</v>
      </c>
      <c r="I7043" s="10">
        <f>OrderList!N7043</f>
        <v>2.2887719846021488</v>
      </c>
      <c r="O7043" s="10">
        <f>COUNTIF(FreightRates!$A$2:$A$1541,C7043)</f>
        <v>39</v>
      </c>
      <c r="Q7043" s="10">
        <f>COUNTIFS(FreightRates!$A$2:$A$1541,C7043,FreightRates!$B$2:$B$1541,B7043,FreightRates!$C$2:$C$1541,E7043)</f>
        <v>20</v>
      </c>
      <c r="T7043">
        <f>COUNTIFS(FreightRates!$A$2:$A$1541,C7043,FreightRates!$B$2:$B$1541,B7043,FreightRates!$C$2:$C$1541,E7043,FreightRates!$F$2:$F$1541,D7043,FreightRates!$D$2:$D$1541,"&lt;="&amp;I7043,FreightRates!$E$2:$E$1541,"&gt;="&amp;I7043)</f>
        <v>2</v>
      </c>
    </row>
    <row r="7044" spans="1:20" x14ac:dyDescent="0.25">
      <c r="A7044" s="10">
        <f>OrderList!A7044</f>
        <v>1447363367.7</v>
      </c>
      <c r="B7044" s="10" t="str">
        <f>OrderList!C7044</f>
        <v>PORT04</v>
      </c>
      <c r="C7044" s="10" t="str">
        <f>OrderList!D7044</f>
        <v>V444_0</v>
      </c>
      <c r="D7044" s="10" t="str">
        <f>OrderList!F7044</f>
        <v>DTP</v>
      </c>
      <c r="E7044" s="10" t="str">
        <f>OrderList!L7044</f>
        <v>PORT09</v>
      </c>
      <c r="F7044" s="10" t="str">
        <f>OrderList!K7044</f>
        <v>PLANT08</v>
      </c>
      <c r="G7044" s="10">
        <f>OrderList!J7044</f>
        <v>1672344</v>
      </c>
      <c r="H7044" s="10">
        <f>OrderList!M7044</f>
        <v>5643</v>
      </c>
      <c r="I7044" s="10">
        <f>OrderList!N7044</f>
        <v>40.63893872616503</v>
      </c>
      <c r="O7044" s="10">
        <f>COUNTIF(FreightRates!$A$2:$A$1541,C7044)</f>
        <v>39</v>
      </c>
      <c r="Q7044" s="10">
        <f>COUNTIFS(FreightRates!$A$2:$A$1541,C7044,FreightRates!$B$2:$B$1541,B7044,FreightRates!$C$2:$C$1541,E7044)</f>
        <v>20</v>
      </c>
      <c r="T7044">
        <f>COUNTIFS(FreightRates!$A$2:$A$1541,C7044,FreightRates!$B$2:$B$1541,B7044,FreightRates!$C$2:$C$1541,E7044,FreightRates!$F$2:$F$1541,D7044,FreightRates!$D$2:$D$1541,"&lt;="&amp;I7044,FreightRates!$E$2:$E$1541,"&gt;="&amp;I7044)</f>
        <v>2</v>
      </c>
    </row>
    <row r="7045" spans="1:20" x14ac:dyDescent="0.25">
      <c r="A7045" s="10">
        <f>OrderList!A7045</f>
        <v>1447363368.7</v>
      </c>
      <c r="B7045" s="10" t="str">
        <f>OrderList!C7045</f>
        <v>PORT04</v>
      </c>
      <c r="C7045" s="10" t="str">
        <f>OrderList!D7045</f>
        <v>V444_0</v>
      </c>
      <c r="D7045" s="10" t="str">
        <f>OrderList!F7045</f>
        <v>DTP</v>
      </c>
      <c r="E7045" s="10" t="str">
        <f>OrderList!L7045</f>
        <v>PORT09</v>
      </c>
      <c r="F7045" s="10" t="str">
        <f>OrderList!K7045</f>
        <v>PLANT08</v>
      </c>
      <c r="G7045" s="10">
        <f>OrderList!J7045</f>
        <v>1672344</v>
      </c>
      <c r="H7045" s="10">
        <f>OrderList!M7045</f>
        <v>5644</v>
      </c>
      <c r="I7045" s="10">
        <f>OrderList!N7045</f>
        <v>43.63893872616503</v>
      </c>
      <c r="O7045" s="10">
        <f>COUNTIF(FreightRates!$A$2:$A$1541,C7045)</f>
        <v>39</v>
      </c>
      <c r="Q7045" s="10">
        <f>COUNTIFS(FreightRates!$A$2:$A$1541,C7045,FreightRates!$B$2:$B$1541,B7045,FreightRates!$C$2:$C$1541,E7045)</f>
        <v>20</v>
      </c>
      <c r="T7045">
        <f>COUNTIFS(FreightRates!$A$2:$A$1541,C7045,FreightRates!$B$2:$B$1541,B7045,FreightRates!$C$2:$C$1541,E7045,FreightRates!$F$2:$F$1541,D7045,FreightRates!$D$2:$D$1541,"&lt;="&amp;I7045,FreightRates!$E$2:$E$1541,"&gt;="&amp;I7045)</f>
        <v>2</v>
      </c>
    </row>
    <row r="7046" spans="1:20" x14ac:dyDescent="0.25">
      <c r="A7046" s="10">
        <f>OrderList!A7046</f>
        <v>1447216455.7</v>
      </c>
      <c r="B7046" s="10" t="str">
        <f>OrderList!C7046</f>
        <v>PORT04</v>
      </c>
      <c r="C7046" s="10" t="str">
        <f>OrderList!D7046</f>
        <v>V444_0</v>
      </c>
      <c r="D7046" s="10" t="str">
        <f>OrderList!F7046</f>
        <v>DTP</v>
      </c>
      <c r="E7046" s="10" t="str">
        <f>OrderList!L7046</f>
        <v>PORT09</v>
      </c>
      <c r="F7046" s="10" t="str">
        <f>OrderList!K7046</f>
        <v>PLANT08</v>
      </c>
      <c r="G7046" s="10">
        <f>OrderList!J7046</f>
        <v>1672344</v>
      </c>
      <c r="H7046" s="10">
        <f>OrderList!M7046</f>
        <v>5645</v>
      </c>
      <c r="I7046" s="10">
        <f>OrderList!N7046</f>
        <v>40.63893872616503</v>
      </c>
      <c r="O7046" s="10">
        <f>COUNTIF(FreightRates!$A$2:$A$1541,C7046)</f>
        <v>39</v>
      </c>
      <c r="Q7046" s="10">
        <f>COUNTIFS(FreightRates!$A$2:$A$1541,C7046,FreightRates!$B$2:$B$1541,B7046,FreightRates!$C$2:$C$1541,E7046)</f>
        <v>20</v>
      </c>
      <c r="T7046">
        <f>COUNTIFS(FreightRates!$A$2:$A$1541,C7046,FreightRates!$B$2:$B$1541,B7046,FreightRates!$C$2:$C$1541,E7046,FreightRates!$F$2:$F$1541,D7046,FreightRates!$D$2:$D$1541,"&lt;="&amp;I7046,FreightRates!$E$2:$E$1541,"&gt;="&amp;I7046)</f>
        <v>2</v>
      </c>
    </row>
    <row r="7047" spans="1:20" x14ac:dyDescent="0.25">
      <c r="A7047" s="10">
        <f>OrderList!A7047</f>
        <v>1447196443.7</v>
      </c>
      <c r="B7047" s="10" t="str">
        <f>OrderList!C7047</f>
        <v>PORT04</v>
      </c>
      <c r="C7047" s="10" t="str">
        <f>OrderList!D7047</f>
        <v>V444_0</v>
      </c>
      <c r="D7047" s="10" t="str">
        <f>OrderList!F7047</f>
        <v>DTP</v>
      </c>
      <c r="E7047" s="10" t="str">
        <f>OrderList!L7047</f>
        <v>PORT09</v>
      </c>
      <c r="F7047" s="10" t="str">
        <f>OrderList!K7047</f>
        <v>PLANT08</v>
      </c>
      <c r="G7047" s="10">
        <f>OrderList!J7047</f>
        <v>1672344</v>
      </c>
      <c r="H7047" s="10">
        <f>OrderList!M7047</f>
        <v>5680</v>
      </c>
      <c r="I7047" s="10">
        <f>OrderList!N7047</f>
        <v>41.63893872616503</v>
      </c>
      <c r="O7047" s="10">
        <f>COUNTIF(FreightRates!$A$2:$A$1541,C7047)</f>
        <v>39</v>
      </c>
      <c r="Q7047" s="10">
        <f>COUNTIFS(FreightRates!$A$2:$A$1541,C7047,FreightRates!$B$2:$B$1541,B7047,FreightRates!$C$2:$C$1541,E7047)</f>
        <v>20</v>
      </c>
      <c r="T7047">
        <f>COUNTIFS(FreightRates!$A$2:$A$1541,C7047,FreightRates!$B$2:$B$1541,B7047,FreightRates!$C$2:$C$1541,E7047,FreightRates!$F$2:$F$1541,D7047,FreightRates!$D$2:$D$1541,"&lt;="&amp;I7047,FreightRates!$E$2:$E$1541,"&gt;="&amp;I7047)</f>
        <v>2</v>
      </c>
    </row>
    <row r="7048" spans="1:20" x14ac:dyDescent="0.25">
      <c r="A7048" s="10">
        <f>OrderList!A7048</f>
        <v>1447265375.7</v>
      </c>
      <c r="B7048" s="10" t="str">
        <f>OrderList!C7048</f>
        <v>PORT04</v>
      </c>
      <c r="C7048" s="10" t="str">
        <f>OrderList!D7048</f>
        <v>V444_0</v>
      </c>
      <c r="D7048" s="10" t="str">
        <f>OrderList!F7048</f>
        <v>DTP</v>
      </c>
      <c r="E7048" s="10" t="str">
        <f>OrderList!L7048</f>
        <v>PORT09</v>
      </c>
      <c r="F7048" s="10" t="str">
        <f>OrderList!K7048</f>
        <v>PLANT08</v>
      </c>
      <c r="G7048" s="10">
        <f>OrderList!J7048</f>
        <v>1672345</v>
      </c>
      <c r="H7048" s="10">
        <f>OrderList!M7048</f>
        <v>2050</v>
      </c>
      <c r="I7048" s="10">
        <f>OrderList!N7048</f>
        <v>12.214928905517239</v>
      </c>
      <c r="O7048" s="10">
        <f>COUNTIF(FreightRates!$A$2:$A$1541,C7048)</f>
        <v>39</v>
      </c>
      <c r="Q7048" s="10">
        <f>COUNTIFS(FreightRates!$A$2:$A$1541,C7048,FreightRates!$B$2:$B$1541,B7048,FreightRates!$C$2:$C$1541,E7048)</f>
        <v>20</v>
      </c>
      <c r="T7048">
        <f>COUNTIFS(FreightRates!$A$2:$A$1541,C7048,FreightRates!$B$2:$B$1541,B7048,FreightRates!$C$2:$C$1541,E7048,FreightRates!$F$2:$F$1541,D7048,FreightRates!$D$2:$D$1541,"&lt;="&amp;I7048,FreightRates!$E$2:$E$1541,"&gt;="&amp;I7048)</f>
        <v>2</v>
      </c>
    </row>
    <row r="7049" spans="1:20" x14ac:dyDescent="0.25">
      <c r="A7049" s="10">
        <f>OrderList!A7049</f>
        <v>1447245020.7</v>
      </c>
      <c r="B7049" s="10" t="str">
        <f>OrderList!C7049</f>
        <v>PORT04</v>
      </c>
      <c r="C7049" s="10" t="str">
        <f>OrderList!D7049</f>
        <v>V444_0</v>
      </c>
      <c r="D7049" s="10" t="str">
        <f>OrderList!F7049</f>
        <v>DTP</v>
      </c>
      <c r="E7049" s="10" t="str">
        <f>OrderList!L7049</f>
        <v>PORT09</v>
      </c>
      <c r="F7049" s="10" t="str">
        <f>OrderList!K7049</f>
        <v>PLANT08</v>
      </c>
      <c r="G7049" s="10">
        <f>OrderList!J7049</f>
        <v>1672345</v>
      </c>
      <c r="H7049" s="10">
        <f>OrderList!M7049</f>
        <v>2119</v>
      </c>
      <c r="I7049" s="10">
        <f>OrderList!N7049</f>
        <v>12.214928905517239</v>
      </c>
      <c r="O7049" s="10">
        <f>COUNTIF(FreightRates!$A$2:$A$1541,C7049)</f>
        <v>39</v>
      </c>
      <c r="Q7049" s="10">
        <f>COUNTIFS(FreightRates!$A$2:$A$1541,C7049,FreightRates!$B$2:$B$1541,B7049,FreightRates!$C$2:$C$1541,E7049)</f>
        <v>20</v>
      </c>
      <c r="T7049">
        <f>COUNTIFS(FreightRates!$A$2:$A$1541,C7049,FreightRates!$B$2:$B$1541,B7049,FreightRates!$C$2:$C$1541,E7049,FreightRates!$F$2:$F$1541,D7049,FreightRates!$D$2:$D$1541,"&lt;="&amp;I7049,FreightRates!$E$2:$E$1541,"&gt;="&amp;I7049)</f>
        <v>2</v>
      </c>
    </row>
    <row r="7050" spans="1:20" x14ac:dyDescent="0.25">
      <c r="A7050" s="10">
        <f>OrderList!A7050</f>
        <v>1447196444.7</v>
      </c>
      <c r="B7050" s="10" t="str">
        <f>OrderList!C7050</f>
        <v>PORT04</v>
      </c>
      <c r="C7050" s="10" t="str">
        <f>OrderList!D7050</f>
        <v>V444_0</v>
      </c>
      <c r="D7050" s="10" t="str">
        <f>OrderList!F7050</f>
        <v>DTP</v>
      </c>
      <c r="E7050" s="10" t="str">
        <f>OrderList!L7050</f>
        <v>PORT09</v>
      </c>
      <c r="F7050" s="10" t="str">
        <f>OrderList!K7050</f>
        <v>PLANT08</v>
      </c>
      <c r="G7050" s="10">
        <f>OrderList!J7050</f>
        <v>1672986</v>
      </c>
      <c r="H7050" s="10">
        <f>OrderList!M7050</f>
        <v>2490</v>
      </c>
      <c r="I7050" s="10">
        <f>OrderList!N7050</f>
        <v>15.210539604926234</v>
      </c>
      <c r="O7050" s="10">
        <f>COUNTIF(FreightRates!$A$2:$A$1541,C7050)</f>
        <v>39</v>
      </c>
      <c r="Q7050" s="10">
        <f>COUNTIFS(FreightRates!$A$2:$A$1541,C7050,FreightRates!$B$2:$B$1541,B7050,FreightRates!$C$2:$C$1541,E7050)</f>
        <v>20</v>
      </c>
      <c r="T7050">
        <f>COUNTIFS(FreightRates!$A$2:$A$1541,C7050,FreightRates!$B$2:$B$1541,B7050,FreightRates!$C$2:$C$1541,E7050,FreightRates!$F$2:$F$1541,D7050,FreightRates!$D$2:$D$1541,"&lt;="&amp;I7050,FreightRates!$E$2:$E$1541,"&gt;="&amp;I7050)</f>
        <v>2</v>
      </c>
    </row>
    <row r="7051" spans="1:20" x14ac:dyDescent="0.25">
      <c r="A7051" s="10">
        <f>OrderList!A7051</f>
        <v>1447162728.7</v>
      </c>
      <c r="B7051" s="10" t="str">
        <f>OrderList!C7051</f>
        <v>PORT04</v>
      </c>
      <c r="C7051" s="10" t="str">
        <f>OrderList!D7051</f>
        <v>V444_0</v>
      </c>
      <c r="D7051" s="10" t="str">
        <f>OrderList!F7051</f>
        <v>DTP</v>
      </c>
      <c r="E7051" s="10" t="str">
        <f>OrderList!L7051</f>
        <v>PORT09</v>
      </c>
      <c r="F7051" s="10" t="str">
        <f>OrderList!K7051</f>
        <v>PLANT08</v>
      </c>
      <c r="G7051" s="10">
        <f>OrderList!J7051</f>
        <v>1696263</v>
      </c>
      <c r="H7051" s="10">
        <f>OrderList!M7051</f>
        <v>3146</v>
      </c>
      <c r="I7051" s="10">
        <f>OrderList!N7051</f>
        <v>18.227057749489532</v>
      </c>
      <c r="O7051" s="10">
        <f>COUNTIF(FreightRates!$A$2:$A$1541,C7051)</f>
        <v>39</v>
      </c>
      <c r="Q7051" s="10">
        <f>COUNTIFS(FreightRates!$A$2:$A$1541,C7051,FreightRates!$B$2:$B$1541,B7051,FreightRates!$C$2:$C$1541,E7051)</f>
        <v>20</v>
      </c>
      <c r="T7051">
        <f>COUNTIFS(FreightRates!$A$2:$A$1541,C7051,FreightRates!$B$2:$B$1541,B7051,FreightRates!$C$2:$C$1541,E7051,FreightRates!$F$2:$F$1541,D7051,FreightRates!$D$2:$D$1541,"&lt;="&amp;I7051,FreightRates!$E$2:$E$1541,"&gt;="&amp;I7051)</f>
        <v>2</v>
      </c>
    </row>
    <row r="7052" spans="1:20" x14ac:dyDescent="0.25">
      <c r="A7052" s="10">
        <f>OrderList!A7052</f>
        <v>1447367667.7</v>
      </c>
      <c r="B7052" s="10" t="str">
        <f>OrderList!C7052</f>
        <v>PORT04</v>
      </c>
      <c r="C7052" s="10" t="str">
        <f>OrderList!D7052</f>
        <v>V444_0</v>
      </c>
      <c r="D7052" s="10" t="str">
        <f>OrderList!F7052</f>
        <v>DTP</v>
      </c>
      <c r="E7052" s="10" t="str">
        <f>OrderList!L7052</f>
        <v>PORT09</v>
      </c>
      <c r="F7052" s="10" t="str">
        <f>OrderList!K7052</f>
        <v>PLANT08</v>
      </c>
      <c r="G7052" s="10">
        <f>OrderList!J7052</f>
        <v>1696263</v>
      </c>
      <c r="H7052" s="10">
        <f>OrderList!M7052</f>
        <v>3146</v>
      </c>
      <c r="I7052" s="10">
        <f>OrderList!N7052</f>
        <v>16.227057749489532</v>
      </c>
      <c r="O7052" s="10">
        <f>COUNTIF(FreightRates!$A$2:$A$1541,C7052)</f>
        <v>39</v>
      </c>
      <c r="Q7052" s="10">
        <f>COUNTIFS(FreightRates!$A$2:$A$1541,C7052,FreightRates!$B$2:$B$1541,B7052,FreightRates!$C$2:$C$1541,E7052)</f>
        <v>20</v>
      </c>
      <c r="T7052">
        <f>COUNTIFS(FreightRates!$A$2:$A$1541,C7052,FreightRates!$B$2:$B$1541,B7052,FreightRates!$C$2:$C$1541,E7052,FreightRates!$F$2:$F$1541,D7052,FreightRates!$D$2:$D$1541,"&lt;="&amp;I7052,FreightRates!$E$2:$E$1541,"&gt;="&amp;I7052)</f>
        <v>2</v>
      </c>
    </row>
    <row r="7053" spans="1:20" x14ac:dyDescent="0.25">
      <c r="A7053" s="10">
        <f>OrderList!A7053</f>
        <v>1447367668.7</v>
      </c>
      <c r="B7053" s="10" t="str">
        <f>OrderList!C7053</f>
        <v>PORT04</v>
      </c>
      <c r="C7053" s="10" t="str">
        <f>OrderList!D7053</f>
        <v>V444_0</v>
      </c>
      <c r="D7053" s="10" t="str">
        <f>OrderList!F7053</f>
        <v>DTP</v>
      </c>
      <c r="E7053" s="10" t="str">
        <f>OrderList!L7053</f>
        <v>PORT09</v>
      </c>
      <c r="F7053" s="10" t="str">
        <f>OrderList!K7053</f>
        <v>PLANT08</v>
      </c>
      <c r="G7053" s="10">
        <f>OrderList!J7053</f>
        <v>1696263</v>
      </c>
      <c r="H7053" s="10">
        <f>OrderList!M7053</f>
        <v>3214</v>
      </c>
      <c r="I7053" s="10">
        <f>OrderList!N7053</f>
        <v>18.227057749489532</v>
      </c>
      <c r="O7053" s="10">
        <f>COUNTIF(FreightRates!$A$2:$A$1541,C7053)</f>
        <v>39</v>
      </c>
      <c r="Q7053" s="10">
        <f>COUNTIFS(FreightRates!$A$2:$A$1541,C7053,FreightRates!$B$2:$B$1541,B7053,FreightRates!$C$2:$C$1541,E7053)</f>
        <v>20</v>
      </c>
      <c r="T7053">
        <f>COUNTIFS(FreightRates!$A$2:$A$1541,C7053,FreightRates!$B$2:$B$1541,B7053,FreightRates!$C$2:$C$1541,E7053,FreightRates!$F$2:$F$1541,D7053,FreightRates!$D$2:$D$1541,"&lt;="&amp;I7053,FreightRates!$E$2:$E$1541,"&gt;="&amp;I7053)</f>
        <v>2</v>
      </c>
    </row>
    <row r="7054" spans="1:20" x14ac:dyDescent="0.25">
      <c r="A7054" s="10">
        <f>OrderList!A7054</f>
        <v>1447258591.7</v>
      </c>
      <c r="B7054" s="10" t="str">
        <f>OrderList!C7054</f>
        <v>PORT04</v>
      </c>
      <c r="C7054" s="10" t="str">
        <f>OrderList!D7054</f>
        <v>V444_0</v>
      </c>
      <c r="D7054" s="10" t="str">
        <f>OrderList!F7054</f>
        <v>DTP</v>
      </c>
      <c r="E7054" s="10" t="str">
        <f>OrderList!L7054</f>
        <v>PORT09</v>
      </c>
      <c r="F7054" s="10" t="str">
        <f>OrderList!K7054</f>
        <v>PLANT08</v>
      </c>
      <c r="G7054" s="10">
        <f>OrderList!J7054</f>
        <v>1696263</v>
      </c>
      <c r="H7054" s="10">
        <f>OrderList!M7054</f>
        <v>3231</v>
      </c>
      <c r="I7054" s="10">
        <f>OrderList!N7054</f>
        <v>17.227057749489532</v>
      </c>
      <c r="O7054" s="10">
        <f>COUNTIF(FreightRates!$A$2:$A$1541,C7054)</f>
        <v>39</v>
      </c>
      <c r="Q7054" s="10">
        <f>COUNTIFS(FreightRates!$A$2:$A$1541,C7054,FreightRates!$B$2:$B$1541,B7054,FreightRates!$C$2:$C$1541,E7054)</f>
        <v>20</v>
      </c>
      <c r="T7054">
        <f>COUNTIFS(FreightRates!$A$2:$A$1541,C7054,FreightRates!$B$2:$B$1541,B7054,FreightRates!$C$2:$C$1541,E7054,FreightRates!$F$2:$F$1541,D7054,FreightRates!$D$2:$D$1541,"&lt;="&amp;I7054,FreightRates!$E$2:$E$1541,"&gt;="&amp;I7054)</f>
        <v>2</v>
      </c>
    </row>
    <row r="7055" spans="1:20" x14ac:dyDescent="0.25">
      <c r="A7055" s="10">
        <f>OrderList!A7055</f>
        <v>1447262156.7</v>
      </c>
      <c r="B7055" s="10" t="str">
        <f>OrderList!C7055</f>
        <v>PORT04</v>
      </c>
      <c r="C7055" s="10" t="str">
        <f>OrderList!D7055</f>
        <v>V444_0</v>
      </c>
      <c r="D7055" s="10" t="str">
        <f>OrderList!F7055</f>
        <v>DTP</v>
      </c>
      <c r="E7055" s="10" t="str">
        <f>OrderList!L7055</f>
        <v>PORT09</v>
      </c>
      <c r="F7055" s="10" t="str">
        <f>OrderList!K7055</f>
        <v>PLANT08</v>
      </c>
      <c r="G7055" s="10">
        <f>OrderList!J7055</f>
        <v>1696263</v>
      </c>
      <c r="H7055" s="10">
        <f>OrderList!M7055</f>
        <v>3215</v>
      </c>
      <c r="I7055" s="10">
        <f>OrderList!N7055</f>
        <v>18.227057749489532</v>
      </c>
      <c r="O7055" s="10">
        <f>COUNTIF(FreightRates!$A$2:$A$1541,C7055)</f>
        <v>39</v>
      </c>
      <c r="Q7055" s="10">
        <f>COUNTIFS(FreightRates!$A$2:$A$1541,C7055,FreightRates!$B$2:$B$1541,B7055,FreightRates!$C$2:$C$1541,E7055)</f>
        <v>20</v>
      </c>
      <c r="T7055">
        <f>COUNTIFS(FreightRates!$A$2:$A$1541,C7055,FreightRates!$B$2:$B$1541,B7055,FreightRates!$C$2:$C$1541,E7055,FreightRates!$F$2:$F$1541,D7055,FreightRates!$D$2:$D$1541,"&lt;="&amp;I7055,FreightRates!$E$2:$E$1541,"&gt;="&amp;I7055)</f>
        <v>2</v>
      </c>
    </row>
    <row r="7056" spans="1:20" x14ac:dyDescent="0.25">
      <c r="A7056" s="10">
        <f>OrderList!A7056</f>
        <v>1447299247.7</v>
      </c>
      <c r="B7056" s="10" t="str">
        <f>OrderList!C7056</f>
        <v>PORT04</v>
      </c>
      <c r="C7056" s="10" t="str">
        <f>OrderList!D7056</f>
        <v>V444_0</v>
      </c>
      <c r="D7056" s="10" t="str">
        <f>OrderList!F7056</f>
        <v>DTP</v>
      </c>
      <c r="E7056" s="10" t="str">
        <f>OrderList!L7056</f>
        <v>PORT09</v>
      </c>
      <c r="F7056" s="10" t="str">
        <f>OrderList!K7056</f>
        <v>PLANT08</v>
      </c>
      <c r="G7056" s="10">
        <f>OrderList!J7056</f>
        <v>1696260</v>
      </c>
      <c r="H7056" s="10">
        <f>OrderList!M7056</f>
        <v>1690</v>
      </c>
      <c r="I7056" s="10">
        <f>OrderList!N7056</f>
        <v>8.027546512210181</v>
      </c>
      <c r="O7056" s="10">
        <f>COUNTIF(FreightRates!$A$2:$A$1541,C7056)</f>
        <v>39</v>
      </c>
      <c r="Q7056" s="10">
        <f>COUNTIFS(FreightRates!$A$2:$A$1541,C7056,FreightRates!$B$2:$B$1541,B7056,FreightRates!$C$2:$C$1541,E7056)</f>
        <v>20</v>
      </c>
      <c r="T7056">
        <f>COUNTIFS(FreightRates!$A$2:$A$1541,C7056,FreightRates!$B$2:$B$1541,B7056,FreightRates!$C$2:$C$1541,E7056,FreightRates!$F$2:$F$1541,D7056,FreightRates!$D$2:$D$1541,"&lt;="&amp;I7056,FreightRates!$E$2:$E$1541,"&gt;="&amp;I7056)</f>
        <v>2</v>
      </c>
    </row>
    <row r="7057" spans="1:20" x14ac:dyDescent="0.25">
      <c r="A7057" s="10">
        <f>OrderList!A7057</f>
        <v>1447153996.7</v>
      </c>
      <c r="B7057" s="10" t="str">
        <f>OrderList!C7057</f>
        <v>PORT04</v>
      </c>
      <c r="C7057" s="10" t="str">
        <f>OrderList!D7057</f>
        <v>V444_0</v>
      </c>
      <c r="D7057" s="10" t="str">
        <f>OrderList!F7057</f>
        <v>DTP</v>
      </c>
      <c r="E7057" s="10" t="str">
        <f>OrderList!L7057</f>
        <v>PORT09</v>
      </c>
      <c r="F7057" s="10" t="str">
        <f>OrderList!K7057</f>
        <v>PLANT08</v>
      </c>
      <c r="G7057" s="10">
        <f>OrderList!J7057</f>
        <v>1696262</v>
      </c>
      <c r="H7057" s="10">
        <f>OrderList!M7057</f>
        <v>1708</v>
      </c>
      <c r="I7057" s="10">
        <f>OrderList!N7057</f>
        <v>6.6079650035146305</v>
      </c>
      <c r="O7057" s="10">
        <f>COUNTIF(FreightRates!$A$2:$A$1541,C7057)</f>
        <v>39</v>
      </c>
      <c r="Q7057" s="10">
        <f>COUNTIFS(FreightRates!$A$2:$A$1541,C7057,FreightRates!$B$2:$B$1541,B7057,FreightRates!$C$2:$C$1541,E7057)</f>
        <v>20</v>
      </c>
      <c r="T7057">
        <f>COUNTIFS(FreightRates!$A$2:$A$1541,C7057,FreightRates!$B$2:$B$1541,B7057,FreightRates!$C$2:$C$1541,E7057,FreightRates!$F$2:$F$1541,D7057,FreightRates!$D$2:$D$1541,"&lt;="&amp;I7057,FreightRates!$E$2:$E$1541,"&gt;="&amp;I7057)</f>
        <v>2</v>
      </c>
    </row>
    <row r="7058" spans="1:20" x14ac:dyDescent="0.25">
      <c r="A7058" s="10">
        <f>OrderList!A7058</f>
        <v>1447159697.7</v>
      </c>
      <c r="B7058" s="10" t="str">
        <f>OrderList!C7058</f>
        <v>PORT04</v>
      </c>
      <c r="C7058" s="10" t="str">
        <f>OrderList!D7058</f>
        <v>V444_0</v>
      </c>
      <c r="D7058" s="10" t="str">
        <f>OrderList!F7058</f>
        <v>DTP</v>
      </c>
      <c r="E7058" s="10" t="str">
        <f>OrderList!L7058</f>
        <v>PORT09</v>
      </c>
      <c r="F7058" s="10" t="str">
        <f>OrderList!K7058</f>
        <v>PLANT08</v>
      </c>
      <c r="G7058" s="10">
        <f>OrderList!J7058</f>
        <v>1696262</v>
      </c>
      <c r="H7058" s="10">
        <f>OrderList!M7058</f>
        <v>975</v>
      </c>
      <c r="I7058" s="10">
        <f>OrderList!N7058</f>
        <v>3.3039825017573152</v>
      </c>
      <c r="O7058" s="10">
        <f>COUNTIF(FreightRates!$A$2:$A$1541,C7058)</f>
        <v>39</v>
      </c>
      <c r="Q7058" s="10">
        <f>COUNTIFS(FreightRates!$A$2:$A$1541,C7058,FreightRates!$B$2:$B$1541,B7058,FreightRates!$C$2:$C$1541,E7058)</f>
        <v>20</v>
      </c>
      <c r="T7058">
        <f>COUNTIFS(FreightRates!$A$2:$A$1541,C7058,FreightRates!$B$2:$B$1541,B7058,FreightRates!$C$2:$C$1541,E7058,FreightRates!$F$2:$F$1541,D7058,FreightRates!$D$2:$D$1541,"&lt;="&amp;I7058,FreightRates!$E$2:$E$1541,"&gt;="&amp;I7058)</f>
        <v>2</v>
      </c>
    </row>
    <row r="7059" spans="1:20" x14ac:dyDescent="0.25">
      <c r="A7059" s="10">
        <f>OrderList!A7059</f>
        <v>1447376552.7</v>
      </c>
      <c r="B7059" s="10" t="str">
        <f>OrderList!C7059</f>
        <v>PORT04</v>
      </c>
      <c r="C7059" s="10" t="str">
        <f>OrderList!D7059</f>
        <v>V444_0</v>
      </c>
      <c r="D7059" s="10" t="str">
        <f>OrderList!F7059</f>
        <v>DTP</v>
      </c>
      <c r="E7059" s="10" t="str">
        <f>OrderList!L7059</f>
        <v>PORT09</v>
      </c>
      <c r="F7059" s="10" t="str">
        <f>OrderList!K7059</f>
        <v>PLANT08</v>
      </c>
      <c r="G7059" s="10">
        <f>OrderList!J7059</f>
        <v>1696262</v>
      </c>
      <c r="H7059" s="10">
        <f>OrderList!M7059</f>
        <v>1685</v>
      </c>
      <c r="I7059" s="10">
        <f>OrderList!N7059</f>
        <v>6.6079650035146305</v>
      </c>
      <c r="O7059" s="10">
        <f>COUNTIF(FreightRates!$A$2:$A$1541,C7059)</f>
        <v>39</v>
      </c>
      <c r="Q7059" s="10">
        <f>COUNTIFS(FreightRates!$A$2:$A$1541,C7059,FreightRates!$B$2:$B$1541,B7059,FreightRates!$C$2:$C$1541,E7059)</f>
        <v>20</v>
      </c>
      <c r="T7059">
        <f>COUNTIFS(FreightRates!$A$2:$A$1541,C7059,FreightRates!$B$2:$B$1541,B7059,FreightRates!$C$2:$C$1541,E7059,FreightRates!$F$2:$F$1541,D7059,FreightRates!$D$2:$D$1541,"&lt;="&amp;I7059,FreightRates!$E$2:$E$1541,"&gt;="&amp;I7059)</f>
        <v>2</v>
      </c>
    </row>
    <row r="7060" spans="1:20" x14ac:dyDescent="0.25">
      <c r="A7060" s="10">
        <f>OrderList!A7060</f>
        <v>1447318906.7</v>
      </c>
      <c r="B7060" s="10" t="str">
        <f>OrderList!C7060</f>
        <v>PORT04</v>
      </c>
      <c r="C7060" s="10" t="str">
        <f>OrderList!D7060</f>
        <v>V444_0</v>
      </c>
      <c r="D7060" s="10" t="str">
        <f>OrderList!F7060</f>
        <v>DTP</v>
      </c>
      <c r="E7060" s="10" t="str">
        <f>OrderList!L7060</f>
        <v>PORT09</v>
      </c>
      <c r="F7060" s="10" t="str">
        <f>OrderList!K7060</f>
        <v>PLANT08</v>
      </c>
      <c r="G7060" s="10">
        <f>OrderList!J7060</f>
        <v>1696262</v>
      </c>
      <c r="H7060" s="10">
        <f>OrderList!M7060</f>
        <v>1711</v>
      </c>
      <c r="I7060" s="10">
        <f>OrderList!N7060</f>
        <v>6.6079650035146305</v>
      </c>
      <c r="O7060" s="10">
        <f>COUNTIF(FreightRates!$A$2:$A$1541,C7060)</f>
        <v>39</v>
      </c>
      <c r="Q7060" s="10">
        <f>COUNTIFS(FreightRates!$A$2:$A$1541,C7060,FreightRates!$B$2:$B$1541,B7060,FreightRates!$C$2:$C$1541,E7060)</f>
        <v>20</v>
      </c>
      <c r="T7060">
        <f>COUNTIFS(FreightRates!$A$2:$A$1541,C7060,FreightRates!$B$2:$B$1541,B7060,FreightRates!$C$2:$C$1541,E7060,FreightRates!$F$2:$F$1541,D7060,FreightRates!$D$2:$D$1541,"&lt;="&amp;I7060,FreightRates!$E$2:$E$1541,"&gt;="&amp;I7060)</f>
        <v>2</v>
      </c>
    </row>
    <row r="7061" spans="1:20" x14ac:dyDescent="0.25">
      <c r="A7061" s="10">
        <f>OrderList!A7061</f>
        <v>1447367669.7</v>
      </c>
      <c r="B7061" s="10" t="str">
        <f>OrderList!C7061</f>
        <v>PORT04</v>
      </c>
      <c r="C7061" s="10" t="str">
        <f>OrderList!D7061</f>
        <v>V444_0</v>
      </c>
      <c r="D7061" s="10" t="str">
        <f>OrderList!F7061</f>
        <v>DTP</v>
      </c>
      <c r="E7061" s="10" t="str">
        <f>OrderList!L7061</f>
        <v>PORT09</v>
      </c>
      <c r="F7061" s="10" t="str">
        <f>OrderList!K7061</f>
        <v>PLANT08</v>
      </c>
      <c r="G7061" s="10">
        <f>OrderList!J7061</f>
        <v>1696262</v>
      </c>
      <c r="H7061" s="10">
        <f>OrderList!M7061</f>
        <v>996</v>
      </c>
      <c r="I7061" s="10">
        <f>OrderList!N7061</f>
        <v>3.3039825017573152</v>
      </c>
      <c r="O7061" s="10">
        <f>COUNTIF(FreightRates!$A$2:$A$1541,C7061)</f>
        <v>39</v>
      </c>
      <c r="Q7061" s="10">
        <f>COUNTIFS(FreightRates!$A$2:$A$1541,C7061,FreightRates!$B$2:$B$1541,B7061,FreightRates!$C$2:$C$1541,E7061)</f>
        <v>20</v>
      </c>
      <c r="T7061">
        <f>COUNTIFS(FreightRates!$A$2:$A$1541,C7061,FreightRates!$B$2:$B$1541,B7061,FreightRates!$C$2:$C$1541,E7061,FreightRates!$F$2:$F$1541,D7061,FreightRates!$D$2:$D$1541,"&lt;="&amp;I7061,FreightRates!$E$2:$E$1541,"&gt;="&amp;I7061)</f>
        <v>2</v>
      </c>
    </row>
    <row r="7062" spans="1:20" x14ac:dyDescent="0.25">
      <c r="A7062" s="10">
        <f>OrderList!A7062</f>
        <v>1447192907.7</v>
      </c>
      <c r="B7062" s="10" t="str">
        <f>OrderList!C7062</f>
        <v>PORT04</v>
      </c>
      <c r="C7062" s="10" t="str">
        <f>OrderList!D7062</f>
        <v>V444_0</v>
      </c>
      <c r="D7062" s="10" t="str">
        <f>OrderList!F7062</f>
        <v>DTP</v>
      </c>
      <c r="E7062" s="10" t="str">
        <f>OrderList!L7062</f>
        <v>PORT09</v>
      </c>
      <c r="F7062" s="10" t="str">
        <f>OrderList!K7062</f>
        <v>PLANT08</v>
      </c>
      <c r="G7062" s="10">
        <f>OrderList!J7062</f>
        <v>1691700</v>
      </c>
      <c r="H7062" s="10">
        <f>OrderList!M7062</f>
        <v>4106</v>
      </c>
      <c r="I7062" s="10">
        <f>OrderList!N7062</f>
        <v>23.85986929883893</v>
      </c>
      <c r="O7062" s="10">
        <f>COUNTIF(FreightRates!$A$2:$A$1541,C7062)</f>
        <v>39</v>
      </c>
      <c r="Q7062" s="10">
        <f>COUNTIFS(FreightRates!$A$2:$A$1541,C7062,FreightRates!$B$2:$B$1541,B7062,FreightRates!$C$2:$C$1541,E7062)</f>
        <v>20</v>
      </c>
      <c r="T7062">
        <f>COUNTIFS(FreightRates!$A$2:$A$1541,C7062,FreightRates!$B$2:$B$1541,B7062,FreightRates!$C$2:$C$1541,E7062,FreightRates!$F$2:$F$1541,D7062,FreightRates!$D$2:$D$1541,"&lt;="&amp;I7062,FreightRates!$E$2:$E$1541,"&gt;="&amp;I7062)</f>
        <v>2</v>
      </c>
    </row>
    <row r="7063" spans="1:20" x14ac:dyDescent="0.25">
      <c r="A7063" s="10">
        <f>OrderList!A7063</f>
        <v>1447206004.7</v>
      </c>
      <c r="B7063" s="10" t="str">
        <f>OrderList!C7063</f>
        <v>PORT04</v>
      </c>
      <c r="C7063" s="10" t="str">
        <f>OrderList!D7063</f>
        <v>V444_0</v>
      </c>
      <c r="D7063" s="10" t="str">
        <f>OrderList!F7063</f>
        <v>DTP</v>
      </c>
      <c r="E7063" s="10" t="str">
        <f>OrderList!L7063</f>
        <v>PORT09</v>
      </c>
      <c r="F7063" s="10" t="str">
        <f>OrderList!K7063</f>
        <v>PLANT08</v>
      </c>
      <c r="G7063" s="10">
        <f>OrderList!J7063</f>
        <v>1691700</v>
      </c>
      <c r="H7063" s="10">
        <f>OrderList!M7063</f>
        <v>4121</v>
      </c>
      <c r="I7063" s="10">
        <f>OrderList!N7063</f>
        <v>24.85986929883893</v>
      </c>
      <c r="O7063" s="10">
        <f>COUNTIF(FreightRates!$A$2:$A$1541,C7063)</f>
        <v>39</v>
      </c>
      <c r="Q7063" s="10">
        <f>COUNTIFS(FreightRates!$A$2:$A$1541,C7063,FreightRates!$B$2:$B$1541,B7063,FreightRates!$C$2:$C$1541,E7063)</f>
        <v>20</v>
      </c>
      <c r="T7063">
        <f>COUNTIFS(FreightRates!$A$2:$A$1541,C7063,FreightRates!$B$2:$B$1541,B7063,FreightRates!$C$2:$C$1541,E7063,FreightRates!$F$2:$F$1541,D7063,FreightRates!$D$2:$D$1541,"&lt;="&amp;I7063,FreightRates!$E$2:$E$1541,"&gt;="&amp;I7063)</f>
        <v>2</v>
      </c>
    </row>
    <row r="7064" spans="1:20" x14ac:dyDescent="0.25">
      <c r="A7064" s="10">
        <f>OrderList!A7064</f>
        <v>1447367671.7</v>
      </c>
      <c r="B7064" s="10" t="str">
        <f>OrderList!C7064</f>
        <v>PORT04</v>
      </c>
      <c r="C7064" s="10" t="str">
        <f>OrderList!D7064</f>
        <v>V444_0</v>
      </c>
      <c r="D7064" s="10" t="str">
        <f>OrderList!F7064</f>
        <v>DTP</v>
      </c>
      <c r="E7064" s="10" t="str">
        <f>OrderList!L7064</f>
        <v>PORT09</v>
      </c>
      <c r="F7064" s="10" t="str">
        <f>OrderList!K7064</f>
        <v>PLANT08</v>
      </c>
      <c r="G7064" s="10">
        <f>OrderList!J7064</f>
        <v>1691700</v>
      </c>
      <c r="H7064" s="10">
        <f>OrderList!M7064</f>
        <v>4172</v>
      </c>
      <c r="I7064" s="10">
        <f>OrderList!N7064</f>
        <v>23.85986929883893</v>
      </c>
      <c r="O7064" s="10">
        <f>COUNTIF(FreightRates!$A$2:$A$1541,C7064)</f>
        <v>39</v>
      </c>
      <c r="Q7064" s="10">
        <f>COUNTIFS(FreightRates!$A$2:$A$1541,C7064,FreightRates!$B$2:$B$1541,B7064,FreightRates!$C$2:$C$1541,E7064)</f>
        <v>20</v>
      </c>
      <c r="T7064">
        <f>COUNTIFS(FreightRates!$A$2:$A$1541,C7064,FreightRates!$B$2:$B$1541,B7064,FreightRates!$C$2:$C$1541,E7064,FreightRates!$F$2:$F$1541,D7064,FreightRates!$D$2:$D$1541,"&lt;="&amp;I7064,FreightRates!$E$2:$E$1541,"&gt;="&amp;I7064)</f>
        <v>2</v>
      </c>
    </row>
    <row r="7065" spans="1:20" x14ac:dyDescent="0.25">
      <c r="A7065" s="10">
        <f>OrderList!A7065</f>
        <v>1447275493.7</v>
      </c>
      <c r="B7065" s="10" t="str">
        <f>OrderList!C7065</f>
        <v>PORT04</v>
      </c>
      <c r="C7065" s="10" t="str">
        <f>OrderList!D7065</f>
        <v>V444_0</v>
      </c>
      <c r="D7065" s="10" t="str">
        <f>OrderList!F7065</f>
        <v>DTP</v>
      </c>
      <c r="E7065" s="10" t="str">
        <f>OrderList!L7065</f>
        <v>PORT09</v>
      </c>
      <c r="F7065" s="10" t="str">
        <f>OrderList!K7065</f>
        <v>PLANT08</v>
      </c>
      <c r="G7065" s="10">
        <f>OrderList!J7065</f>
        <v>1691700</v>
      </c>
      <c r="H7065" s="10">
        <f>OrderList!M7065</f>
        <v>4166</v>
      </c>
      <c r="I7065" s="10">
        <f>OrderList!N7065</f>
        <v>24.85986929883893</v>
      </c>
      <c r="O7065" s="10">
        <f>COUNTIF(FreightRates!$A$2:$A$1541,C7065)</f>
        <v>39</v>
      </c>
      <c r="Q7065" s="10">
        <f>COUNTIFS(FreightRates!$A$2:$A$1541,C7065,FreightRates!$B$2:$B$1541,B7065,FreightRates!$C$2:$C$1541,E7065)</f>
        <v>20</v>
      </c>
      <c r="T7065">
        <f>COUNTIFS(FreightRates!$A$2:$A$1541,C7065,FreightRates!$B$2:$B$1541,B7065,FreightRates!$C$2:$C$1541,E7065,FreightRates!$F$2:$F$1541,D7065,FreightRates!$D$2:$D$1541,"&lt;="&amp;I7065,FreightRates!$E$2:$E$1541,"&gt;="&amp;I7065)</f>
        <v>2</v>
      </c>
    </row>
    <row r="7066" spans="1:20" x14ac:dyDescent="0.25">
      <c r="A7066" s="10">
        <f>OrderList!A7066</f>
        <v>1447394090.7</v>
      </c>
      <c r="B7066" s="10" t="str">
        <f>OrderList!C7066</f>
        <v>PORT04</v>
      </c>
      <c r="C7066" s="10" t="str">
        <f>OrderList!D7066</f>
        <v>V444_0</v>
      </c>
      <c r="D7066" s="10" t="str">
        <f>OrderList!F7066</f>
        <v>DTP</v>
      </c>
      <c r="E7066" s="10" t="str">
        <f>OrderList!L7066</f>
        <v>PORT09</v>
      </c>
      <c r="F7066" s="10" t="str">
        <f>OrderList!K7066</f>
        <v>PLANT08</v>
      </c>
      <c r="G7066" s="10">
        <f>OrderList!J7066</f>
        <v>1691700</v>
      </c>
      <c r="H7066" s="10">
        <f>OrderList!M7066</f>
        <v>4148</v>
      </c>
      <c r="I7066" s="10">
        <f>OrderList!N7066</f>
        <v>25.85986929883893</v>
      </c>
      <c r="O7066" s="10">
        <f>COUNTIF(FreightRates!$A$2:$A$1541,C7066)</f>
        <v>39</v>
      </c>
      <c r="Q7066" s="10">
        <f>COUNTIFS(FreightRates!$A$2:$A$1541,C7066,FreightRates!$B$2:$B$1541,B7066,FreightRates!$C$2:$C$1541,E7066)</f>
        <v>20</v>
      </c>
      <c r="T7066">
        <f>COUNTIFS(FreightRates!$A$2:$A$1541,C7066,FreightRates!$B$2:$B$1541,B7066,FreightRates!$C$2:$C$1541,E7066,FreightRates!$F$2:$F$1541,D7066,FreightRates!$D$2:$D$1541,"&lt;="&amp;I7066,FreightRates!$E$2:$E$1541,"&gt;="&amp;I7066)</f>
        <v>2</v>
      </c>
    </row>
    <row r="7067" spans="1:20" x14ac:dyDescent="0.25">
      <c r="A7067" s="10">
        <f>OrderList!A7067</f>
        <v>1447313778.7</v>
      </c>
      <c r="B7067" s="10" t="str">
        <f>OrderList!C7067</f>
        <v>PORT04</v>
      </c>
      <c r="C7067" s="10" t="str">
        <f>OrderList!D7067</f>
        <v>V444_0</v>
      </c>
      <c r="D7067" s="10" t="str">
        <f>OrderList!F7067</f>
        <v>DTP</v>
      </c>
      <c r="E7067" s="10" t="str">
        <f>OrderList!L7067</f>
        <v>PORT09</v>
      </c>
      <c r="F7067" s="10" t="str">
        <f>OrderList!K7067</f>
        <v>PLANT08</v>
      </c>
      <c r="G7067" s="10">
        <f>OrderList!J7067</f>
        <v>1691700</v>
      </c>
      <c r="H7067" s="10">
        <f>OrderList!M7067</f>
        <v>4140</v>
      </c>
      <c r="I7067" s="10">
        <f>OrderList!N7067</f>
        <v>24.85986929883893</v>
      </c>
      <c r="O7067" s="10">
        <f>COUNTIF(FreightRates!$A$2:$A$1541,C7067)</f>
        <v>39</v>
      </c>
      <c r="Q7067" s="10">
        <f>COUNTIFS(FreightRates!$A$2:$A$1541,C7067,FreightRates!$B$2:$B$1541,B7067,FreightRates!$C$2:$C$1541,E7067)</f>
        <v>20</v>
      </c>
      <c r="T7067">
        <f>COUNTIFS(FreightRates!$A$2:$A$1541,C7067,FreightRates!$B$2:$B$1541,B7067,FreightRates!$C$2:$C$1541,E7067,FreightRates!$F$2:$F$1541,D7067,FreightRates!$D$2:$D$1541,"&lt;="&amp;I7067,FreightRates!$E$2:$E$1541,"&gt;="&amp;I7067)</f>
        <v>2</v>
      </c>
    </row>
    <row r="7068" spans="1:20" x14ac:dyDescent="0.25">
      <c r="A7068" s="10">
        <f>OrderList!A7068</f>
        <v>1447350615.7</v>
      </c>
      <c r="B7068" s="10" t="str">
        <f>OrderList!C7068</f>
        <v>PORT04</v>
      </c>
      <c r="C7068" s="10" t="str">
        <f>OrderList!D7068</f>
        <v>V444_0</v>
      </c>
      <c r="D7068" s="10" t="str">
        <f>OrderList!F7068</f>
        <v>DTP</v>
      </c>
      <c r="E7068" s="10" t="str">
        <f>OrderList!L7068</f>
        <v>PORT09</v>
      </c>
      <c r="F7068" s="10" t="str">
        <f>OrderList!K7068</f>
        <v>PLANT08</v>
      </c>
      <c r="G7068" s="10">
        <f>OrderList!J7068</f>
        <v>1691700</v>
      </c>
      <c r="H7068" s="10">
        <f>OrderList!M7068</f>
        <v>4074</v>
      </c>
      <c r="I7068" s="10">
        <f>OrderList!N7068</f>
        <v>22.85986929883893</v>
      </c>
      <c r="O7068" s="10">
        <f>COUNTIF(FreightRates!$A$2:$A$1541,C7068)</f>
        <v>39</v>
      </c>
      <c r="Q7068" s="10">
        <f>COUNTIFS(FreightRates!$A$2:$A$1541,C7068,FreightRates!$B$2:$B$1541,B7068,FreightRates!$C$2:$C$1541,E7068)</f>
        <v>20</v>
      </c>
      <c r="T7068">
        <f>COUNTIFS(FreightRates!$A$2:$A$1541,C7068,FreightRates!$B$2:$B$1541,B7068,FreightRates!$C$2:$C$1541,E7068,FreightRates!$F$2:$F$1541,D7068,FreightRates!$D$2:$D$1541,"&lt;="&amp;I7068,FreightRates!$E$2:$E$1541,"&gt;="&amp;I7068)</f>
        <v>2</v>
      </c>
    </row>
    <row r="7069" spans="1:20" x14ac:dyDescent="0.25">
      <c r="A7069" s="10">
        <f>OrderList!A7069</f>
        <v>1447206005.7</v>
      </c>
      <c r="B7069" s="10" t="str">
        <f>OrderList!C7069</f>
        <v>PORT04</v>
      </c>
      <c r="C7069" s="10" t="str">
        <f>OrderList!D7069</f>
        <v>V444_0</v>
      </c>
      <c r="D7069" s="10" t="str">
        <f>OrderList!F7069</f>
        <v>DTP</v>
      </c>
      <c r="E7069" s="10" t="str">
        <f>OrderList!L7069</f>
        <v>PORT09</v>
      </c>
      <c r="F7069" s="10" t="str">
        <f>OrderList!K7069</f>
        <v>PLANT08</v>
      </c>
      <c r="G7069" s="10">
        <f>OrderList!J7069</f>
        <v>1691700</v>
      </c>
      <c r="H7069" s="10">
        <f>OrderList!M7069</f>
        <v>4080</v>
      </c>
      <c r="I7069" s="10">
        <f>OrderList!N7069</f>
        <v>21.85986929883893</v>
      </c>
      <c r="O7069" s="10">
        <f>COUNTIF(FreightRates!$A$2:$A$1541,C7069)</f>
        <v>39</v>
      </c>
      <c r="Q7069" s="10">
        <f>COUNTIFS(FreightRates!$A$2:$A$1541,C7069,FreightRates!$B$2:$B$1541,B7069,FreightRates!$C$2:$C$1541,E7069)</f>
        <v>20</v>
      </c>
      <c r="T7069">
        <f>COUNTIFS(FreightRates!$A$2:$A$1541,C7069,FreightRates!$B$2:$B$1541,B7069,FreightRates!$C$2:$C$1541,E7069,FreightRates!$F$2:$F$1541,D7069,FreightRates!$D$2:$D$1541,"&lt;="&amp;I7069,FreightRates!$E$2:$E$1541,"&gt;="&amp;I7069)</f>
        <v>2</v>
      </c>
    </row>
    <row r="7070" spans="1:20" x14ac:dyDescent="0.25">
      <c r="A7070" s="10">
        <f>OrderList!A7070</f>
        <v>1447150680.7</v>
      </c>
      <c r="B7070" s="10" t="str">
        <f>OrderList!C7070</f>
        <v>PORT04</v>
      </c>
      <c r="C7070" s="10" t="str">
        <f>OrderList!D7070</f>
        <v>V444_0</v>
      </c>
      <c r="D7070" s="10" t="str">
        <f>OrderList!F7070</f>
        <v>DTP</v>
      </c>
      <c r="E7070" s="10" t="str">
        <f>OrderList!L7070</f>
        <v>PORT09</v>
      </c>
      <c r="F7070" s="10" t="str">
        <f>OrderList!K7070</f>
        <v>PLANT08</v>
      </c>
      <c r="G7070" s="10">
        <f>OrderList!J7070</f>
        <v>1691700</v>
      </c>
      <c r="H7070" s="10">
        <f>OrderList!M7070</f>
        <v>4173</v>
      </c>
      <c r="I7070" s="10">
        <f>OrderList!N7070</f>
        <v>21.85986929883893</v>
      </c>
      <c r="O7070" s="10">
        <f>COUNTIF(FreightRates!$A$2:$A$1541,C7070)</f>
        <v>39</v>
      </c>
      <c r="Q7070" s="10">
        <f>COUNTIFS(FreightRates!$A$2:$A$1541,C7070,FreightRates!$B$2:$B$1541,B7070,FreightRates!$C$2:$C$1541,E7070)</f>
        <v>20</v>
      </c>
      <c r="T7070">
        <f>COUNTIFS(FreightRates!$A$2:$A$1541,C7070,FreightRates!$B$2:$B$1541,B7070,FreightRates!$C$2:$C$1541,E7070,FreightRates!$F$2:$F$1541,D7070,FreightRates!$D$2:$D$1541,"&lt;="&amp;I7070,FreightRates!$E$2:$E$1541,"&gt;="&amp;I7070)</f>
        <v>2</v>
      </c>
    </row>
    <row r="7071" spans="1:20" x14ac:dyDescent="0.25">
      <c r="A7071" s="10">
        <f>OrderList!A7071</f>
        <v>1447226725.7</v>
      </c>
      <c r="B7071" s="10" t="str">
        <f>OrderList!C7071</f>
        <v>PORT04</v>
      </c>
      <c r="C7071" s="10" t="str">
        <f>OrderList!D7071</f>
        <v>V444_0</v>
      </c>
      <c r="D7071" s="10" t="str">
        <f>OrderList!F7071</f>
        <v>DTP</v>
      </c>
      <c r="E7071" s="10" t="str">
        <f>OrderList!L7071</f>
        <v>PORT09</v>
      </c>
      <c r="F7071" s="10" t="str">
        <f>OrderList!K7071</f>
        <v>PLANT08</v>
      </c>
      <c r="G7071" s="10">
        <f>OrderList!J7071</f>
        <v>1691700</v>
      </c>
      <c r="H7071" s="10">
        <f>OrderList!M7071</f>
        <v>4173</v>
      </c>
      <c r="I7071" s="10">
        <f>OrderList!N7071</f>
        <v>23.85986929883893</v>
      </c>
      <c r="O7071" s="10">
        <f>COUNTIF(FreightRates!$A$2:$A$1541,C7071)</f>
        <v>39</v>
      </c>
      <c r="Q7071" s="10">
        <f>COUNTIFS(FreightRates!$A$2:$A$1541,C7071,FreightRates!$B$2:$B$1541,B7071,FreightRates!$C$2:$C$1541,E7071)</f>
        <v>20</v>
      </c>
      <c r="T7071">
        <f>COUNTIFS(FreightRates!$A$2:$A$1541,C7071,FreightRates!$B$2:$B$1541,B7071,FreightRates!$C$2:$C$1541,E7071,FreightRates!$F$2:$F$1541,D7071,FreightRates!$D$2:$D$1541,"&lt;="&amp;I7071,FreightRates!$E$2:$E$1541,"&gt;="&amp;I7071)</f>
        <v>2</v>
      </c>
    </row>
    <row r="7072" spans="1:20" x14ac:dyDescent="0.25">
      <c r="A7072" s="10">
        <f>OrderList!A7072</f>
        <v>1447375006.7</v>
      </c>
      <c r="B7072" s="10" t="str">
        <f>OrderList!C7072</f>
        <v>PORT04</v>
      </c>
      <c r="C7072" s="10" t="str">
        <f>OrderList!D7072</f>
        <v>V444_0</v>
      </c>
      <c r="D7072" s="10" t="str">
        <f>OrderList!F7072</f>
        <v>DTP</v>
      </c>
      <c r="E7072" s="10" t="str">
        <f>OrderList!L7072</f>
        <v>PORT09</v>
      </c>
      <c r="F7072" s="10" t="str">
        <f>OrderList!K7072</f>
        <v>PLANT08</v>
      </c>
      <c r="G7072" s="10">
        <f>OrderList!J7072</f>
        <v>1691700</v>
      </c>
      <c r="H7072" s="10">
        <f>OrderList!M7072</f>
        <v>4074</v>
      </c>
      <c r="I7072" s="10">
        <f>OrderList!N7072</f>
        <v>22.85986929883893</v>
      </c>
      <c r="O7072" s="10">
        <f>COUNTIF(FreightRates!$A$2:$A$1541,C7072)</f>
        <v>39</v>
      </c>
      <c r="Q7072" s="10">
        <f>COUNTIFS(FreightRates!$A$2:$A$1541,C7072,FreightRates!$B$2:$B$1541,B7072,FreightRates!$C$2:$C$1541,E7072)</f>
        <v>20</v>
      </c>
      <c r="T7072">
        <f>COUNTIFS(FreightRates!$A$2:$A$1541,C7072,FreightRates!$B$2:$B$1541,B7072,FreightRates!$C$2:$C$1541,E7072,FreightRates!$F$2:$F$1541,D7072,FreightRates!$D$2:$D$1541,"&lt;="&amp;I7072,FreightRates!$E$2:$E$1541,"&gt;="&amp;I7072)</f>
        <v>2</v>
      </c>
    </row>
    <row r="7073" spans="1:20" x14ac:dyDescent="0.25">
      <c r="A7073" s="10">
        <f>OrderList!A7073</f>
        <v>1447175572.7</v>
      </c>
      <c r="B7073" s="10" t="str">
        <f>OrderList!C7073</f>
        <v>PORT04</v>
      </c>
      <c r="C7073" s="10" t="str">
        <f>OrderList!D7073</f>
        <v>V444_0</v>
      </c>
      <c r="D7073" s="10" t="str">
        <f>OrderList!F7073</f>
        <v>DTP</v>
      </c>
      <c r="E7073" s="10" t="str">
        <f>OrderList!L7073</f>
        <v>PORT09</v>
      </c>
      <c r="F7073" s="10" t="str">
        <f>OrderList!K7073</f>
        <v>PLANT08</v>
      </c>
      <c r="G7073" s="10">
        <f>OrderList!J7073</f>
        <v>1691700</v>
      </c>
      <c r="H7073" s="10">
        <f>OrderList!M7073</f>
        <v>4155</v>
      </c>
      <c r="I7073" s="10">
        <f>OrderList!N7073</f>
        <v>21.85986929883893</v>
      </c>
      <c r="O7073" s="10">
        <f>COUNTIF(FreightRates!$A$2:$A$1541,C7073)</f>
        <v>39</v>
      </c>
      <c r="Q7073" s="10">
        <f>COUNTIFS(FreightRates!$A$2:$A$1541,C7073,FreightRates!$B$2:$B$1541,B7073,FreightRates!$C$2:$C$1541,E7073)</f>
        <v>20</v>
      </c>
      <c r="T7073">
        <f>COUNTIFS(FreightRates!$A$2:$A$1541,C7073,FreightRates!$B$2:$B$1541,B7073,FreightRates!$C$2:$C$1541,E7073,FreightRates!$F$2:$F$1541,D7073,FreightRates!$D$2:$D$1541,"&lt;="&amp;I7073,FreightRates!$E$2:$E$1541,"&gt;="&amp;I7073)</f>
        <v>2</v>
      </c>
    </row>
    <row r="7074" spans="1:20" x14ac:dyDescent="0.25">
      <c r="A7074" s="10">
        <f>OrderList!A7074</f>
        <v>1447167208.7</v>
      </c>
      <c r="B7074" s="10" t="str">
        <f>OrderList!C7074</f>
        <v>PORT04</v>
      </c>
      <c r="C7074" s="10" t="str">
        <f>OrderList!D7074</f>
        <v>V444_0</v>
      </c>
      <c r="D7074" s="10" t="str">
        <f>OrderList!F7074</f>
        <v>DTP</v>
      </c>
      <c r="E7074" s="10" t="str">
        <f>OrderList!L7074</f>
        <v>PORT09</v>
      </c>
      <c r="F7074" s="10" t="str">
        <f>OrderList!K7074</f>
        <v>PLANT08</v>
      </c>
      <c r="G7074" s="10">
        <f>OrderList!J7074</f>
        <v>1691700</v>
      </c>
      <c r="H7074" s="10">
        <f>OrderList!M7074</f>
        <v>4113</v>
      </c>
      <c r="I7074" s="10">
        <f>OrderList!N7074</f>
        <v>23.85986929883893</v>
      </c>
      <c r="O7074" s="10">
        <f>COUNTIF(FreightRates!$A$2:$A$1541,C7074)</f>
        <v>39</v>
      </c>
      <c r="Q7074" s="10">
        <f>COUNTIFS(FreightRates!$A$2:$A$1541,C7074,FreightRates!$B$2:$B$1541,B7074,FreightRates!$C$2:$C$1541,E7074)</f>
        <v>20</v>
      </c>
      <c r="T7074">
        <f>COUNTIFS(FreightRates!$A$2:$A$1541,C7074,FreightRates!$B$2:$B$1541,B7074,FreightRates!$C$2:$C$1541,E7074,FreightRates!$F$2:$F$1541,D7074,FreightRates!$D$2:$D$1541,"&lt;="&amp;I7074,FreightRates!$E$2:$E$1541,"&gt;="&amp;I7074)</f>
        <v>2</v>
      </c>
    </row>
    <row r="7075" spans="1:20" x14ac:dyDescent="0.25">
      <c r="A7075" s="10">
        <f>OrderList!A7075</f>
        <v>1447394089.7</v>
      </c>
      <c r="B7075" s="10" t="str">
        <f>OrderList!C7075</f>
        <v>PORT04</v>
      </c>
      <c r="C7075" s="10" t="str">
        <f>OrderList!D7075</f>
        <v>V444_0</v>
      </c>
      <c r="D7075" s="10" t="str">
        <f>OrderList!F7075</f>
        <v>DTP</v>
      </c>
      <c r="E7075" s="10" t="str">
        <f>OrderList!L7075</f>
        <v>PORT09</v>
      </c>
      <c r="F7075" s="10" t="str">
        <f>OrderList!K7075</f>
        <v>PLANT08</v>
      </c>
      <c r="G7075" s="10">
        <f>OrderList!J7075</f>
        <v>1691700</v>
      </c>
      <c r="H7075" s="10">
        <f>OrderList!M7075</f>
        <v>4117</v>
      </c>
      <c r="I7075" s="10">
        <f>OrderList!N7075</f>
        <v>24.85986929883893</v>
      </c>
      <c r="O7075" s="10">
        <f>COUNTIF(FreightRates!$A$2:$A$1541,C7075)</f>
        <v>39</v>
      </c>
      <c r="Q7075" s="10">
        <f>COUNTIFS(FreightRates!$A$2:$A$1541,C7075,FreightRates!$B$2:$B$1541,B7075,FreightRates!$C$2:$C$1541,E7075)</f>
        <v>20</v>
      </c>
      <c r="T7075">
        <f>COUNTIFS(FreightRates!$A$2:$A$1541,C7075,FreightRates!$B$2:$B$1541,B7075,FreightRates!$C$2:$C$1541,E7075,FreightRates!$F$2:$F$1541,D7075,FreightRates!$D$2:$D$1541,"&lt;="&amp;I7075,FreightRates!$E$2:$E$1541,"&gt;="&amp;I7075)</f>
        <v>2</v>
      </c>
    </row>
    <row r="7076" spans="1:20" x14ac:dyDescent="0.25">
      <c r="A7076" s="10">
        <f>OrderList!A7076</f>
        <v>1447335874.7</v>
      </c>
      <c r="B7076" s="10" t="str">
        <f>OrderList!C7076</f>
        <v>PORT04</v>
      </c>
      <c r="C7076" s="10" t="str">
        <f>OrderList!D7076</f>
        <v>V444_0</v>
      </c>
      <c r="D7076" s="10" t="str">
        <f>OrderList!F7076</f>
        <v>DTP</v>
      </c>
      <c r="E7076" s="10" t="str">
        <f>OrderList!L7076</f>
        <v>PORT09</v>
      </c>
      <c r="F7076" s="10" t="str">
        <f>OrderList!K7076</f>
        <v>PLANT08</v>
      </c>
      <c r="G7076" s="10">
        <f>OrderList!J7076</f>
        <v>1691700</v>
      </c>
      <c r="H7076" s="10">
        <f>OrderList!M7076</f>
        <v>4133</v>
      </c>
      <c r="I7076" s="10">
        <f>OrderList!N7076</f>
        <v>22.85986929883893</v>
      </c>
      <c r="O7076" s="10">
        <f>COUNTIF(FreightRates!$A$2:$A$1541,C7076)</f>
        <v>39</v>
      </c>
      <c r="Q7076" s="10">
        <f>COUNTIFS(FreightRates!$A$2:$A$1541,C7076,FreightRates!$B$2:$B$1541,B7076,FreightRates!$C$2:$C$1541,E7076)</f>
        <v>20</v>
      </c>
      <c r="T7076">
        <f>COUNTIFS(FreightRates!$A$2:$A$1541,C7076,FreightRates!$B$2:$B$1541,B7076,FreightRates!$C$2:$C$1541,E7076,FreightRates!$F$2:$F$1541,D7076,FreightRates!$D$2:$D$1541,"&lt;="&amp;I7076,FreightRates!$E$2:$E$1541,"&gt;="&amp;I7076)</f>
        <v>2</v>
      </c>
    </row>
    <row r="7077" spans="1:20" x14ac:dyDescent="0.25">
      <c r="A7077" s="10">
        <f>OrderList!A7077</f>
        <v>1447371189.7</v>
      </c>
      <c r="B7077" s="10" t="str">
        <f>OrderList!C7077</f>
        <v>PORT04</v>
      </c>
      <c r="C7077" s="10" t="str">
        <f>OrderList!D7077</f>
        <v>V444_0</v>
      </c>
      <c r="D7077" s="10" t="str">
        <f>OrderList!F7077</f>
        <v>DTP</v>
      </c>
      <c r="E7077" s="10" t="str">
        <f>OrderList!L7077</f>
        <v>PORT09</v>
      </c>
      <c r="F7077" s="10" t="str">
        <f>OrderList!K7077</f>
        <v>PLANT08</v>
      </c>
      <c r="G7077" s="10">
        <f>OrderList!J7077</f>
        <v>1691700</v>
      </c>
      <c r="H7077" s="10">
        <f>OrderList!M7077</f>
        <v>4157</v>
      </c>
      <c r="I7077" s="10">
        <f>OrderList!N7077</f>
        <v>22.85986929883893</v>
      </c>
      <c r="O7077" s="10">
        <f>COUNTIF(FreightRates!$A$2:$A$1541,C7077)</f>
        <v>39</v>
      </c>
      <c r="Q7077" s="10">
        <f>COUNTIFS(FreightRates!$A$2:$A$1541,C7077,FreightRates!$B$2:$B$1541,B7077,FreightRates!$C$2:$C$1541,E7077)</f>
        <v>20</v>
      </c>
      <c r="T7077">
        <f>COUNTIFS(FreightRates!$A$2:$A$1541,C7077,FreightRates!$B$2:$B$1541,B7077,FreightRates!$C$2:$C$1541,E7077,FreightRates!$F$2:$F$1541,D7077,FreightRates!$D$2:$D$1541,"&lt;="&amp;I7077,FreightRates!$E$2:$E$1541,"&gt;="&amp;I7077)</f>
        <v>2</v>
      </c>
    </row>
    <row r="7078" spans="1:20" x14ac:dyDescent="0.25">
      <c r="A7078" s="10">
        <f>OrderList!A7078</f>
        <v>1447201775.7</v>
      </c>
      <c r="B7078" s="10" t="str">
        <f>OrderList!C7078</f>
        <v>PORT04</v>
      </c>
      <c r="C7078" s="10" t="str">
        <f>OrderList!D7078</f>
        <v>V444_0</v>
      </c>
      <c r="D7078" s="10" t="str">
        <f>OrderList!F7078</f>
        <v>DTP</v>
      </c>
      <c r="E7078" s="10" t="str">
        <f>OrderList!L7078</f>
        <v>PORT09</v>
      </c>
      <c r="F7078" s="10" t="str">
        <f>OrderList!K7078</f>
        <v>PLANT08</v>
      </c>
      <c r="G7078" s="10">
        <f>OrderList!J7078</f>
        <v>1691700</v>
      </c>
      <c r="H7078" s="10">
        <f>OrderList!M7078</f>
        <v>4118</v>
      </c>
      <c r="I7078" s="10">
        <f>OrderList!N7078</f>
        <v>21.85986929883893</v>
      </c>
      <c r="O7078" s="10">
        <f>COUNTIF(FreightRates!$A$2:$A$1541,C7078)</f>
        <v>39</v>
      </c>
      <c r="Q7078" s="10">
        <f>COUNTIFS(FreightRates!$A$2:$A$1541,C7078,FreightRates!$B$2:$B$1541,B7078,FreightRates!$C$2:$C$1541,E7078)</f>
        <v>20</v>
      </c>
      <c r="T7078">
        <f>COUNTIFS(FreightRates!$A$2:$A$1541,C7078,FreightRates!$B$2:$B$1541,B7078,FreightRates!$C$2:$C$1541,E7078,FreightRates!$F$2:$F$1541,D7078,FreightRates!$D$2:$D$1541,"&lt;="&amp;I7078,FreightRates!$E$2:$E$1541,"&gt;="&amp;I7078)</f>
        <v>2</v>
      </c>
    </row>
    <row r="7079" spans="1:20" x14ac:dyDescent="0.25">
      <c r="A7079" s="10">
        <f>OrderList!A7079</f>
        <v>1447329285.7</v>
      </c>
      <c r="B7079" s="10" t="str">
        <f>OrderList!C7079</f>
        <v>PORT04</v>
      </c>
      <c r="C7079" s="10" t="str">
        <f>OrderList!D7079</f>
        <v>V444_0</v>
      </c>
      <c r="D7079" s="10" t="str">
        <f>OrderList!F7079</f>
        <v>DTP</v>
      </c>
      <c r="E7079" s="10" t="str">
        <f>OrderList!L7079</f>
        <v>PORT09</v>
      </c>
      <c r="F7079" s="10" t="str">
        <f>OrderList!K7079</f>
        <v>PLANT08</v>
      </c>
      <c r="G7079" s="10">
        <f>OrderList!J7079</f>
        <v>1691700</v>
      </c>
      <c r="H7079" s="10">
        <f>OrderList!M7079</f>
        <v>4141</v>
      </c>
      <c r="I7079" s="10">
        <f>OrderList!N7079</f>
        <v>23.85986929883893</v>
      </c>
      <c r="O7079" s="10">
        <f>COUNTIF(FreightRates!$A$2:$A$1541,C7079)</f>
        <v>39</v>
      </c>
      <c r="Q7079" s="10">
        <f>COUNTIFS(FreightRates!$A$2:$A$1541,C7079,FreightRates!$B$2:$B$1541,B7079,FreightRates!$C$2:$C$1541,E7079)</f>
        <v>20</v>
      </c>
      <c r="T7079">
        <f>COUNTIFS(FreightRates!$A$2:$A$1541,C7079,FreightRates!$B$2:$B$1541,B7079,FreightRates!$C$2:$C$1541,E7079,FreightRates!$F$2:$F$1541,D7079,FreightRates!$D$2:$D$1541,"&lt;="&amp;I7079,FreightRates!$E$2:$E$1541,"&gt;="&amp;I7079)</f>
        <v>2</v>
      </c>
    </row>
    <row r="7080" spans="1:20" x14ac:dyDescent="0.25">
      <c r="A7080" s="10">
        <f>OrderList!A7080</f>
        <v>1447272913.7</v>
      </c>
      <c r="B7080" s="10" t="str">
        <f>OrderList!C7080</f>
        <v>PORT04</v>
      </c>
      <c r="C7080" s="10" t="str">
        <f>OrderList!D7080</f>
        <v>V444_0</v>
      </c>
      <c r="D7080" s="10" t="str">
        <f>OrderList!F7080</f>
        <v>DTP</v>
      </c>
      <c r="E7080" s="10" t="str">
        <f>OrderList!L7080</f>
        <v>PORT09</v>
      </c>
      <c r="F7080" s="10" t="str">
        <f>OrderList!K7080</f>
        <v>PLANT08</v>
      </c>
      <c r="G7080" s="10">
        <f>OrderList!J7080</f>
        <v>1691700</v>
      </c>
      <c r="H7080" s="10">
        <f>OrderList!M7080</f>
        <v>4127</v>
      </c>
      <c r="I7080" s="10">
        <f>OrderList!N7080</f>
        <v>21.85986929883893</v>
      </c>
      <c r="O7080" s="10">
        <f>COUNTIF(FreightRates!$A$2:$A$1541,C7080)</f>
        <v>39</v>
      </c>
      <c r="Q7080" s="10">
        <f>COUNTIFS(FreightRates!$A$2:$A$1541,C7080,FreightRates!$B$2:$B$1541,B7080,FreightRates!$C$2:$C$1541,E7080)</f>
        <v>20</v>
      </c>
      <c r="T7080">
        <f>COUNTIFS(FreightRates!$A$2:$A$1541,C7080,FreightRates!$B$2:$B$1541,B7080,FreightRates!$C$2:$C$1541,E7080,FreightRates!$F$2:$F$1541,D7080,FreightRates!$D$2:$D$1541,"&lt;="&amp;I7080,FreightRates!$E$2:$E$1541,"&gt;="&amp;I7080)</f>
        <v>2</v>
      </c>
    </row>
    <row r="7081" spans="1:20" x14ac:dyDescent="0.25">
      <c r="A7081" s="10">
        <f>OrderList!A7081</f>
        <v>1447206003.7</v>
      </c>
      <c r="B7081" s="10" t="str">
        <f>OrderList!C7081</f>
        <v>PORT04</v>
      </c>
      <c r="C7081" s="10" t="str">
        <f>OrderList!D7081</f>
        <v>V444_0</v>
      </c>
      <c r="D7081" s="10" t="str">
        <f>OrderList!F7081</f>
        <v>DTP</v>
      </c>
      <c r="E7081" s="10" t="str">
        <f>OrderList!L7081</f>
        <v>PORT09</v>
      </c>
      <c r="F7081" s="10" t="str">
        <f>OrderList!K7081</f>
        <v>PLANT08</v>
      </c>
      <c r="G7081" s="10">
        <f>OrderList!J7081</f>
        <v>1691700</v>
      </c>
      <c r="H7081" s="10">
        <f>OrderList!M7081</f>
        <v>4159</v>
      </c>
      <c r="I7081" s="10">
        <f>OrderList!N7081</f>
        <v>23.85986929883893</v>
      </c>
      <c r="O7081" s="10">
        <f>COUNTIF(FreightRates!$A$2:$A$1541,C7081)</f>
        <v>39</v>
      </c>
      <c r="Q7081" s="10">
        <f>COUNTIFS(FreightRates!$A$2:$A$1541,C7081,FreightRates!$B$2:$B$1541,B7081,FreightRates!$C$2:$C$1541,E7081)</f>
        <v>20</v>
      </c>
      <c r="T7081">
        <f>COUNTIFS(FreightRates!$A$2:$A$1541,C7081,FreightRates!$B$2:$B$1541,B7081,FreightRates!$C$2:$C$1541,E7081,FreightRates!$F$2:$F$1541,D7081,FreightRates!$D$2:$D$1541,"&lt;="&amp;I7081,FreightRates!$E$2:$E$1541,"&gt;="&amp;I7081)</f>
        <v>2</v>
      </c>
    </row>
    <row r="7082" spans="1:20" x14ac:dyDescent="0.25">
      <c r="A7082" s="10">
        <f>OrderList!A7082</f>
        <v>1447226727.7</v>
      </c>
      <c r="B7082" s="10" t="str">
        <f>OrderList!C7082</f>
        <v>PORT04</v>
      </c>
      <c r="C7082" s="10" t="str">
        <f>OrderList!D7082</f>
        <v>V444_0</v>
      </c>
      <c r="D7082" s="10" t="str">
        <f>OrderList!F7082</f>
        <v>DTP</v>
      </c>
      <c r="E7082" s="10" t="str">
        <f>OrderList!L7082</f>
        <v>PORT09</v>
      </c>
      <c r="F7082" s="10" t="str">
        <f>OrderList!K7082</f>
        <v>PLANT08</v>
      </c>
      <c r="G7082" s="10">
        <f>OrderList!J7082</f>
        <v>1691700</v>
      </c>
      <c r="H7082" s="10">
        <f>OrderList!M7082</f>
        <v>4125</v>
      </c>
      <c r="I7082" s="10">
        <f>OrderList!N7082</f>
        <v>25.85986929883893</v>
      </c>
      <c r="O7082" s="10">
        <f>COUNTIF(FreightRates!$A$2:$A$1541,C7082)</f>
        <v>39</v>
      </c>
      <c r="Q7082" s="10">
        <f>COUNTIFS(FreightRates!$A$2:$A$1541,C7082,FreightRates!$B$2:$B$1541,B7082,FreightRates!$C$2:$C$1541,E7082)</f>
        <v>20</v>
      </c>
      <c r="T7082">
        <f>COUNTIFS(FreightRates!$A$2:$A$1541,C7082,FreightRates!$B$2:$B$1541,B7082,FreightRates!$C$2:$C$1541,E7082,FreightRates!$F$2:$F$1541,D7082,FreightRates!$D$2:$D$1541,"&lt;="&amp;I7082,FreightRates!$E$2:$E$1541,"&gt;="&amp;I7082)</f>
        <v>2</v>
      </c>
    </row>
    <row r="7083" spans="1:20" x14ac:dyDescent="0.25">
      <c r="A7083" s="10">
        <f>OrderList!A7083</f>
        <v>1447404256.7</v>
      </c>
      <c r="B7083" s="10" t="str">
        <f>OrderList!C7083</f>
        <v>PORT04</v>
      </c>
      <c r="C7083" s="10" t="str">
        <f>OrderList!D7083</f>
        <v>V444_0</v>
      </c>
      <c r="D7083" s="10" t="str">
        <f>OrderList!F7083</f>
        <v>DTP</v>
      </c>
      <c r="E7083" s="10" t="str">
        <f>OrderList!L7083</f>
        <v>PORT09</v>
      </c>
      <c r="F7083" s="10" t="str">
        <f>OrderList!K7083</f>
        <v>PLANT08</v>
      </c>
      <c r="G7083" s="10">
        <f>OrderList!J7083</f>
        <v>1691700</v>
      </c>
      <c r="H7083" s="10">
        <f>OrderList!M7083</f>
        <v>4097</v>
      </c>
      <c r="I7083" s="10">
        <f>OrderList!N7083</f>
        <v>24.85986929883893</v>
      </c>
      <c r="O7083" s="10">
        <f>COUNTIF(FreightRates!$A$2:$A$1541,C7083)</f>
        <v>39</v>
      </c>
      <c r="Q7083" s="10">
        <f>COUNTIFS(FreightRates!$A$2:$A$1541,C7083,FreightRates!$B$2:$B$1541,B7083,FreightRates!$C$2:$C$1541,E7083)</f>
        <v>20</v>
      </c>
      <c r="T7083">
        <f>COUNTIFS(FreightRates!$A$2:$A$1541,C7083,FreightRates!$B$2:$B$1541,B7083,FreightRates!$C$2:$C$1541,E7083,FreightRates!$F$2:$F$1541,D7083,FreightRates!$D$2:$D$1541,"&lt;="&amp;I7083,FreightRates!$E$2:$E$1541,"&gt;="&amp;I7083)</f>
        <v>2</v>
      </c>
    </row>
    <row r="7084" spans="1:20" x14ac:dyDescent="0.25">
      <c r="A7084" s="10">
        <f>OrderList!A7084</f>
        <v>1447404257.7</v>
      </c>
      <c r="B7084" s="10" t="str">
        <f>OrderList!C7084</f>
        <v>PORT04</v>
      </c>
      <c r="C7084" s="10" t="str">
        <f>OrderList!D7084</f>
        <v>V444_0</v>
      </c>
      <c r="D7084" s="10" t="str">
        <f>OrderList!F7084</f>
        <v>DTP</v>
      </c>
      <c r="E7084" s="10" t="str">
        <f>OrderList!L7084</f>
        <v>PORT09</v>
      </c>
      <c r="F7084" s="10" t="str">
        <f>OrderList!K7084</f>
        <v>PLANT08</v>
      </c>
      <c r="G7084" s="10">
        <f>OrderList!J7084</f>
        <v>1691700</v>
      </c>
      <c r="H7084" s="10">
        <f>OrderList!M7084</f>
        <v>4138</v>
      </c>
      <c r="I7084" s="10">
        <f>OrderList!N7084</f>
        <v>24.85986929883893</v>
      </c>
      <c r="O7084" s="10">
        <f>COUNTIF(FreightRates!$A$2:$A$1541,C7084)</f>
        <v>39</v>
      </c>
      <c r="Q7084" s="10">
        <f>COUNTIFS(FreightRates!$A$2:$A$1541,C7084,FreightRates!$B$2:$B$1541,B7084,FreightRates!$C$2:$C$1541,E7084)</f>
        <v>20</v>
      </c>
      <c r="T7084">
        <f>COUNTIFS(FreightRates!$A$2:$A$1541,C7084,FreightRates!$B$2:$B$1541,B7084,FreightRates!$C$2:$C$1541,E7084,FreightRates!$F$2:$F$1541,D7084,FreightRates!$D$2:$D$1541,"&lt;="&amp;I7084,FreightRates!$E$2:$E$1541,"&gt;="&amp;I7084)</f>
        <v>2</v>
      </c>
    </row>
    <row r="7085" spans="1:20" x14ac:dyDescent="0.25">
      <c r="A7085" s="10">
        <f>OrderList!A7085</f>
        <v>1447375003.7</v>
      </c>
      <c r="B7085" s="10" t="str">
        <f>OrderList!C7085</f>
        <v>PORT04</v>
      </c>
      <c r="C7085" s="10" t="str">
        <f>OrderList!D7085</f>
        <v>V444_0</v>
      </c>
      <c r="D7085" s="10" t="str">
        <f>OrderList!F7085</f>
        <v>DTP</v>
      </c>
      <c r="E7085" s="10" t="str">
        <f>OrderList!L7085</f>
        <v>PORT09</v>
      </c>
      <c r="F7085" s="10" t="str">
        <f>OrderList!K7085</f>
        <v>PLANT08</v>
      </c>
      <c r="G7085" s="10">
        <f>OrderList!J7085</f>
        <v>1691700</v>
      </c>
      <c r="H7085" s="10">
        <f>OrderList!M7085</f>
        <v>4163</v>
      </c>
      <c r="I7085" s="10">
        <f>OrderList!N7085</f>
        <v>22.85986929883893</v>
      </c>
      <c r="O7085" s="10">
        <f>COUNTIF(FreightRates!$A$2:$A$1541,C7085)</f>
        <v>39</v>
      </c>
      <c r="Q7085" s="10">
        <f>COUNTIFS(FreightRates!$A$2:$A$1541,C7085,FreightRates!$B$2:$B$1541,B7085,FreightRates!$C$2:$C$1541,E7085)</f>
        <v>20</v>
      </c>
      <c r="T7085">
        <f>COUNTIFS(FreightRates!$A$2:$A$1541,C7085,FreightRates!$B$2:$B$1541,B7085,FreightRates!$C$2:$C$1541,E7085,FreightRates!$F$2:$F$1541,D7085,FreightRates!$D$2:$D$1541,"&lt;="&amp;I7085,FreightRates!$E$2:$E$1541,"&gt;="&amp;I7085)</f>
        <v>2</v>
      </c>
    </row>
    <row r="7086" spans="1:20" x14ac:dyDescent="0.25">
      <c r="A7086" s="10">
        <f>OrderList!A7086</f>
        <v>1447150677.7</v>
      </c>
      <c r="B7086" s="10" t="str">
        <f>OrderList!C7086</f>
        <v>PORT04</v>
      </c>
      <c r="C7086" s="10" t="str">
        <f>OrderList!D7086</f>
        <v>V444_0</v>
      </c>
      <c r="D7086" s="10" t="str">
        <f>OrderList!F7086</f>
        <v>DTP</v>
      </c>
      <c r="E7086" s="10" t="str">
        <f>OrderList!L7086</f>
        <v>PORT09</v>
      </c>
      <c r="F7086" s="10" t="str">
        <f>OrderList!K7086</f>
        <v>PLANT08</v>
      </c>
      <c r="G7086" s="10">
        <f>OrderList!J7086</f>
        <v>1691700</v>
      </c>
      <c r="H7086" s="10">
        <f>OrderList!M7086</f>
        <v>4083</v>
      </c>
      <c r="I7086" s="10">
        <f>OrderList!N7086</f>
        <v>25.85986929883893</v>
      </c>
      <c r="O7086" s="10">
        <f>COUNTIF(FreightRates!$A$2:$A$1541,C7086)</f>
        <v>39</v>
      </c>
      <c r="Q7086" s="10">
        <f>COUNTIFS(FreightRates!$A$2:$A$1541,C7086,FreightRates!$B$2:$B$1541,B7086,FreightRates!$C$2:$C$1541,E7086)</f>
        <v>20</v>
      </c>
      <c r="T7086">
        <f>COUNTIFS(FreightRates!$A$2:$A$1541,C7086,FreightRates!$B$2:$B$1541,B7086,FreightRates!$C$2:$C$1541,E7086,FreightRates!$F$2:$F$1541,D7086,FreightRates!$D$2:$D$1541,"&lt;="&amp;I7086,FreightRates!$E$2:$E$1541,"&gt;="&amp;I7086)</f>
        <v>2</v>
      </c>
    </row>
    <row r="7087" spans="1:20" x14ac:dyDescent="0.25">
      <c r="A7087" s="10">
        <f>OrderList!A7087</f>
        <v>1447207121.7</v>
      </c>
      <c r="B7087" s="10" t="str">
        <f>OrderList!C7087</f>
        <v>PORT04</v>
      </c>
      <c r="C7087" s="10" t="str">
        <f>OrderList!D7087</f>
        <v>V444_0</v>
      </c>
      <c r="D7087" s="10" t="str">
        <f>OrderList!F7087</f>
        <v>DTP</v>
      </c>
      <c r="E7087" s="10" t="str">
        <f>OrderList!L7087</f>
        <v>PORT09</v>
      </c>
      <c r="F7087" s="10" t="str">
        <f>OrderList!K7087</f>
        <v>PLANT08</v>
      </c>
      <c r="G7087" s="10">
        <f>OrderList!J7087</f>
        <v>1691700</v>
      </c>
      <c r="H7087" s="10">
        <f>OrderList!M7087</f>
        <v>4086</v>
      </c>
      <c r="I7087" s="10">
        <f>OrderList!N7087</f>
        <v>21.85986929883893</v>
      </c>
      <c r="O7087" s="10">
        <f>COUNTIF(FreightRates!$A$2:$A$1541,C7087)</f>
        <v>39</v>
      </c>
      <c r="Q7087" s="10">
        <f>COUNTIFS(FreightRates!$A$2:$A$1541,C7087,FreightRates!$B$2:$B$1541,B7087,FreightRates!$C$2:$C$1541,E7087)</f>
        <v>20</v>
      </c>
      <c r="T7087">
        <f>COUNTIFS(FreightRates!$A$2:$A$1541,C7087,FreightRates!$B$2:$B$1541,B7087,FreightRates!$C$2:$C$1541,E7087,FreightRates!$F$2:$F$1541,D7087,FreightRates!$D$2:$D$1541,"&lt;="&amp;I7087,FreightRates!$E$2:$E$1541,"&gt;="&amp;I7087)</f>
        <v>2</v>
      </c>
    </row>
    <row r="7088" spans="1:20" x14ac:dyDescent="0.25">
      <c r="A7088" s="10">
        <f>OrderList!A7088</f>
        <v>1447375005.7</v>
      </c>
      <c r="B7088" s="10" t="str">
        <f>OrderList!C7088</f>
        <v>PORT04</v>
      </c>
      <c r="C7088" s="10" t="str">
        <f>OrderList!D7088</f>
        <v>V444_0</v>
      </c>
      <c r="D7088" s="10" t="str">
        <f>OrderList!F7088</f>
        <v>DTP</v>
      </c>
      <c r="E7088" s="10" t="str">
        <f>OrderList!L7088</f>
        <v>PORT09</v>
      </c>
      <c r="F7088" s="10" t="str">
        <f>OrderList!K7088</f>
        <v>PLANT08</v>
      </c>
      <c r="G7088" s="10">
        <f>OrderList!J7088</f>
        <v>1691700</v>
      </c>
      <c r="H7088" s="10">
        <f>OrderList!M7088</f>
        <v>4096</v>
      </c>
      <c r="I7088" s="10">
        <f>OrderList!N7088</f>
        <v>21.85986929883893</v>
      </c>
      <c r="O7088" s="10">
        <f>COUNTIF(FreightRates!$A$2:$A$1541,C7088)</f>
        <v>39</v>
      </c>
      <c r="Q7088" s="10">
        <f>COUNTIFS(FreightRates!$A$2:$A$1541,C7088,FreightRates!$B$2:$B$1541,B7088,FreightRates!$C$2:$C$1541,E7088)</f>
        <v>20</v>
      </c>
      <c r="T7088">
        <f>COUNTIFS(FreightRates!$A$2:$A$1541,C7088,FreightRates!$B$2:$B$1541,B7088,FreightRates!$C$2:$C$1541,E7088,FreightRates!$F$2:$F$1541,D7088,FreightRates!$D$2:$D$1541,"&lt;="&amp;I7088,FreightRates!$E$2:$E$1541,"&gt;="&amp;I7088)</f>
        <v>2</v>
      </c>
    </row>
    <row r="7089" spans="1:20" x14ac:dyDescent="0.25">
      <c r="A7089" s="10">
        <f>OrderList!A7089</f>
        <v>1447232310.7</v>
      </c>
      <c r="B7089" s="10" t="str">
        <f>OrderList!C7089</f>
        <v>PORT04</v>
      </c>
      <c r="C7089" s="10" t="str">
        <f>OrderList!D7089</f>
        <v>V444_0</v>
      </c>
      <c r="D7089" s="10" t="str">
        <f>OrderList!F7089</f>
        <v>DTP</v>
      </c>
      <c r="E7089" s="10" t="str">
        <f>OrderList!L7089</f>
        <v>PORT09</v>
      </c>
      <c r="F7089" s="10" t="str">
        <f>OrderList!K7089</f>
        <v>PLANT08</v>
      </c>
      <c r="G7089" s="10">
        <f>OrderList!J7089</f>
        <v>1691700</v>
      </c>
      <c r="H7089" s="10">
        <f>OrderList!M7089</f>
        <v>4076</v>
      </c>
      <c r="I7089" s="10">
        <f>OrderList!N7089</f>
        <v>22.85986929883893</v>
      </c>
      <c r="O7089" s="10">
        <f>COUNTIF(FreightRates!$A$2:$A$1541,C7089)</f>
        <v>39</v>
      </c>
      <c r="Q7089" s="10">
        <f>COUNTIFS(FreightRates!$A$2:$A$1541,C7089,FreightRates!$B$2:$B$1541,B7089,FreightRates!$C$2:$C$1541,E7089)</f>
        <v>20</v>
      </c>
      <c r="T7089">
        <f>COUNTIFS(FreightRates!$A$2:$A$1541,C7089,FreightRates!$B$2:$B$1541,B7089,FreightRates!$C$2:$C$1541,E7089,FreightRates!$F$2:$F$1541,D7089,FreightRates!$D$2:$D$1541,"&lt;="&amp;I7089,FreightRates!$E$2:$E$1541,"&gt;="&amp;I7089)</f>
        <v>2</v>
      </c>
    </row>
    <row r="7090" spans="1:20" x14ac:dyDescent="0.25">
      <c r="A7090" s="10">
        <f>OrderList!A7090</f>
        <v>1447281610.7</v>
      </c>
      <c r="B7090" s="10" t="str">
        <f>OrderList!C7090</f>
        <v>PORT04</v>
      </c>
      <c r="C7090" s="10" t="str">
        <f>OrderList!D7090</f>
        <v>V444_0</v>
      </c>
      <c r="D7090" s="10" t="str">
        <f>OrderList!F7090</f>
        <v>DTP</v>
      </c>
      <c r="E7090" s="10" t="str">
        <f>OrderList!L7090</f>
        <v>PORT09</v>
      </c>
      <c r="F7090" s="10" t="str">
        <f>OrderList!K7090</f>
        <v>PLANT08</v>
      </c>
      <c r="G7090" s="10">
        <f>OrderList!J7090</f>
        <v>1691700</v>
      </c>
      <c r="H7090" s="10">
        <f>OrderList!M7090</f>
        <v>4172</v>
      </c>
      <c r="I7090" s="10">
        <f>OrderList!N7090</f>
        <v>21.85986929883893</v>
      </c>
      <c r="O7090" s="10">
        <f>COUNTIF(FreightRates!$A$2:$A$1541,C7090)</f>
        <v>39</v>
      </c>
      <c r="Q7090" s="10">
        <f>COUNTIFS(FreightRates!$A$2:$A$1541,C7090,FreightRates!$B$2:$B$1541,B7090,FreightRates!$C$2:$C$1541,E7090)</f>
        <v>20</v>
      </c>
      <c r="T7090">
        <f>COUNTIFS(FreightRates!$A$2:$A$1541,C7090,FreightRates!$B$2:$B$1541,B7090,FreightRates!$C$2:$C$1541,E7090,FreightRates!$F$2:$F$1541,D7090,FreightRates!$D$2:$D$1541,"&lt;="&amp;I7090,FreightRates!$E$2:$E$1541,"&gt;="&amp;I7090)</f>
        <v>2</v>
      </c>
    </row>
    <row r="7091" spans="1:20" x14ac:dyDescent="0.25">
      <c r="A7091" s="10">
        <f>OrderList!A7091</f>
        <v>1447201780.7</v>
      </c>
      <c r="B7091" s="10" t="str">
        <f>OrderList!C7091</f>
        <v>PORT04</v>
      </c>
      <c r="C7091" s="10" t="str">
        <f>OrderList!D7091</f>
        <v>V444_0</v>
      </c>
      <c r="D7091" s="10" t="str">
        <f>OrderList!F7091</f>
        <v>DTP</v>
      </c>
      <c r="E7091" s="10" t="str">
        <f>OrderList!L7091</f>
        <v>PORT09</v>
      </c>
      <c r="F7091" s="10" t="str">
        <f>OrderList!K7091</f>
        <v>PLANT08</v>
      </c>
      <c r="G7091" s="10">
        <f>OrderList!J7091</f>
        <v>1691700</v>
      </c>
      <c r="H7091" s="10">
        <f>OrderList!M7091</f>
        <v>4143</v>
      </c>
      <c r="I7091" s="10">
        <f>OrderList!N7091</f>
        <v>21.85986929883893</v>
      </c>
      <c r="O7091" s="10">
        <f>COUNTIF(FreightRates!$A$2:$A$1541,C7091)</f>
        <v>39</v>
      </c>
      <c r="Q7091" s="10">
        <f>COUNTIFS(FreightRates!$A$2:$A$1541,C7091,FreightRates!$B$2:$B$1541,B7091,FreightRates!$C$2:$C$1541,E7091)</f>
        <v>20</v>
      </c>
      <c r="T7091">
        <f>COUNTIFS(FreightRates!$A$2:$A$1541,C7091,FreightRates!$B$2:$B$1541,B7091,FreightRates!$C$2:$C$1541,E7091,FreightRates!$F$2:$F$1541,D7091,FreightRates!$D$2:$D$1541,"&lt;="&amp;I7091,FreightRates!$E$2:$E$1541,"&gt;="&amp;I7091)</f>
        <v>2</v>
      </c>
    </row>
    <row r="7092" spans="1:20" x14ac:dyDescent="0.25">
      <c r="A7092" s="10">
        <f>OrderList!A7092</f>
        <v>1447243654.7</v>
      </c>
      <c r="B7092" s="10" t="str">
        <f>OrderList!C7092</f>
        <v>PORT04</v>
      </c>
      <c r="C7092" s="10" t="str">
        <f>OrderList!D7092</f>
        <v>V444_0</v>
      </c>
      <c r="D7092" s="10" t="str">
        <f>OrderList!F7092</f>
        <v>DTP</v>
      </c>
      <c r="E7092" s="10" t="str">
        <f>OrderList!L7092</f>
        <v>PORT09</v>
      </c>
      <c r="F7092" s="10" t="str">
        <f>OrderList!K7092</f>
        <v>PLANT08</v>
      </c>
      <c r="G7092" s="10">
        <f>OrderList!J7092</f>
        <v>1691700</v>
      </c>
      <c r="H7092" s="10">
        <f>OrderList!M7092</f>
        <v>4114</v>
      </c>
      <c r="I7092" s="10">
        <f>OrderList!N7092</f>
        <v>24.85986929883893</v>
      </c>
      <c r="O7092" s="10">
        <f>COUNTIF(FreightRates!$A$2:$A$1541,C7092)</f>
        <v>39</v>
      </c>
      <c r="Q7092" s="10">
        <f>COUNTIFS(FreightRates!$A$2:$A$1541,C7092,FreightRates!$B$2:$B$1541,B7092,FreightRates!$C$2:$C$1541,E7092)</f>
        <v>20</v>
      </c>
      <c r="T7092">
        <f>COUNTIFS(FreightRates!$A$2:$A$1541,C7092,FreightRates!$B$2:$B$1541,B7092,FreightRates!$C$2:$C$1541,E7092,FreightRates!$F$2:$F$1541,D7092,FreightRates!$D$2:$D$1541,"&lt;="&amp;I7092,FreightRates!$E$2:$E$1541,"&gt;="&amp;I7092)</f>
        <v>2</v>
      </c>
    </row>
    <row r="7093" spans="1:20" x14ac:dyDescent="0.25">
      <c r="A7093" s="10">
        <f>OrderList!A7093</f>
        <v>1447281607.7</v>
      </c>
      <c r="B7093" s="10" t="str">
        <f>OrderList!C7093</f>
        <v>PORT04</v>
      </c>
      <c r="C7093" s="10" t="str">
        <f>OrderList!D7093</f>
        <v>V444_0</v>
      </c>
      <c r="D7093" s="10" t="str">
        <f>OrderList!F7093</f>
        <v>DTP</v>
      </c>
      <c r="E7093" s="10" t="str">
        <f>OrderList!L7093</f>
        <v>PORT09</v>
      </c>
      <c r="F7093" s="10" t="str">
        <f>OrderList!K7093</f>
        <v>PLANT08</v>
      </c>
      <c r="G7093" s="10">
        <f>OrderList!J7093</f>
        <v>1691700</v>
      </c>
      <c r="H7093" s="10">
        <f>OrderList!M7093</f>
        <v>4112</v>
      </c>
      <c r="I7093" s="10">
        <f>OrderList!N7093</f>
        <v>21.85986929883893</v>
      </c>
      <c r="O7093" s="10">
        <f>COUNTIF(FreightRates!$A$2:$A$1541,C7093)</f>
        <v>39</v>
      </c>
      <c r="Q7093" s="10">
        <f>COUNTIFS(FreightRates!$A$2:$A$1541,C7093,FreightRates!$B$2:$B$1541,B7093,FreightRates!$C$2:$C$1541,E7093)</f>
        <v>20</v>
      </c>
      <c r="T7093">
        <f>COUNTIFS(FreightRates!$A$2:$A$1541,C7093,FreightRates!$B$2:$B$1541,B7093,FreightRates!$C$2:$C$1541,E7093,FreightRates!$F$2:$F$1541,D7093,FreightRates!$D$2:$D$1541,"&lt;="&amp;I7093,FreightRates!$E$2:$E$1541,"&gt;="&amp;I7093)</f>
        <v>2</v>
      </c>
    </row>
    <row r="7094" spans="1:20" x14ac:dyDescent="0.25">
      <c r="A7094" s="10">
        <f>OrderList!A7094</f>
        <v>1447266570.7</v>
      </c>
      <c r="B7094" s="10" t="str">
        <f>OrderList!C7094</f>
        <v>PORT04</v>
      </c>
      <c r="C7094" s="10" t="str">
        <f>OrderList!D7094</f>
        <v>V444_0</v>
      </c>
      <c r="D7094" s="10" t="str">
        <f>OrderList!F7094</f>
        <v>DTP</v>
      </c>
      <c r="E7094" s="10" t="str">
        <f>OrderList!L7094</f>
        <v>PORT09</v>
      </c>
      <c r="F7094" s="10" t="str">
        <f>OrderList!K7094</f>
        <v>PLANT08</v>
      </c>
      <c r="G7094" s="10">
        <f>OrderList!J7094</f>
        <v>1691700</v>
      </c>
      <c r="H7094" s="10">
        <f>OrderList!M7094</f>
        <v>4153</v>
      </c>
      <c r="I7094" s="10">
        <f>OrderList!N7094</f>
        <v>21.85986929883893</v>
      </c>
      <c r="O7094" s="10">
        <f>COUNTIF(FreightRates!$A$2:$A$1541,C7094)</f>
        <v>39</v>
      </c>
      <c r="Q7094" s="10">
        <f>COUNTIFS(FreightRates!$A$2:$A$1541,C7094,FreightRates!$B$2:$B$1541,B7094,FreightRates!$C$2:$C$1541,E7094)</f>
        <v>20</v>
      </c>
      <c r="T7094">
        <f>COUNTIFS(FreightRates!$A$2:$A$1541,C7094,FreightRates!$B$2:$B$1541,B7094,FreightRates!$C$2:$C$1541,E7094,FreightRates!$F$2:$F$1541,D7094,FreightRates!$D$2:$D$1541,"&lt;="&amp;I7094,FreightRates!$E$2:$E$1541,"&gt;="&amp;I7094)</f>
        <v>2</v>
      </c>
    </row>
    <row r="7095" spans="1:20" x14ac:dyDescent="0.25">
      <c r="A7095" s="10">
        <f>OrderList!A7095</f>
        <v>1447201779.7</v>
      </c>
      <c r="B7095" s="10" t="str">
        <f>OrderList!C7095</f>
        <v>PORT04</v>
      </c>
      <c r="C7095" s="10" t="str">
        <f>OrderList!D7095</f>
        <v>V444_0</v>
      </c>
      <c r="D7095" s="10" t="str">
        <f>OrderList!F7095</f>
        <v>DTP</v>
      </c>
      <c r="E7095" s="10" t="str">
        <f>OrderList!L7095</f>
        <v>PORT09</v>
      </c>
      <c r="F7095" s="10" t="str">
        <f>OrderList!K7095</f>
        <v>PLANT08</v>
      </c>
      <c r="G7095" s="10">
        <f>OrderList!J7095</f>
        <v>1691700</v>
      </c>
      <c r="H7095" s="10">
        <f>OrderList!M7095</f>
        <v>4141</v>
      </c>
      <c r="I7095" s="10">
        <f>OrderList!N7095</f>
        <v>21.85986929883893</v>
      </c>
      <c r="O7095" s="10">
        <f>COUNTIF(FreightRates!$A$2:$A$1541,C7095)</f>
        <v>39</v>
      </c>
      <c r="Q7095" s="10">
        <f>COUNTIFS(FreightRates!$A$2:$A$1541,C7095,FreightRates!$B$2:$B$1541,B7095,FreightRates!$C$2:$C$1541,E7095)</f>
        <v>20</v>
      </c>
      <c r="T7095">
        <f>COUNTIFS(FreightRates!$A$2:$A$1541,C7095,FreightRates!$B$2:$B$1541,B7095,FreightRates!$C$2:$C$1541,E7095,FreightRates!$F$2:$F$1541,D7095,FreightRates!$D$2:$D$1541,"&lt;="&amp;I7095,FreightRates!$E$2:$E$1541,"&gt;="&amp;I7095)</f>
        <v>2</v>
      </c>
    </row>
    <row r="7096" spans="1:20" x14ac:dyDescent="0.25">
      <c r="A7096" s="10">
        <f>OrderList!A7096</f>
        <v>1447190022.7</v>
      </c>
      <c r="B7096" s="10" t="str">
        <f>OrderList!C7096</f>
        <v>PORT04</v>
      </c>
      <c r="C7096" s="10" t="str">
        <f>OrderList!D7096</f>
        <v>V444_0</v>
      </c>
      <c r="D7096" s="10" t="str">
        <f>OrderList!F7096</f>
        <v>DTP</v>
      </c>
      <c r="E7096" s="10" t="str">
        <f>OrderList!L7096</f>
        <v>PORT09</v>
      </c>
      <c r="F7096" s="10" t="str">
        <f>OrderList!K7096</f>
        <v>PLANT08</v>
      </c>
      <c r="G7096" s="10">
        <f>OrderList!J7096</f>
        <v>1691700</v>
      </c>
      <c r="H7096" s="10">
        <f>OrderList!M7096</f>
        <v>4104</v>
      </c>
      <c r="I7096" s="10">
        <f>OrderList!N7096</f>
        <v>21.85986929883893</v>
      </c>
      <c r="O7096" s="10">
        <f>COUNTIF(FreightRates!$A$2:$A$1541,C7096)</f>
        <v>39</v>
      </c>
      <c r="Q7096" s="10">
        <f>COUNTIFS(FreightRates!$A$2:$A$1541,C7096,FreightRates!$B$2:$B$1541,B7096,FreightRates!$C$2:$C$1541,E7096)</f>
        <v>20</v>
      </c>
      <c r="T7096">
        <f>COUNTIFS(FreightRates!$A$2:$A$1541,C7096,FreightRates!$B$2:$B$1541,B7096,FreightRates!$C$2:$C$1541,E7096,FreightRates!$F$2:$F$1541,D7096,FreightRates!$D$2:$D$1541,"&lt;="&amp;I7096,FreightRates!$E$2:$E$1541,"&gt;="&amp;I7096)</f>
        <v>2</v>
      </c>
    </row>
    <row r="7097" spans="1:20" x14ac:dyDescent="0.25">
      <c r="A7097" s="10">
        <f>OrderList!A7097</f>
        <v>1447293532.7</v>
      </c>
      <c r="B7097" s="10" t="str">
        <f>OrderList!C7097</f>
        <v>PORT04</v>
      </c>
      <c r="C7097" s="10" t="str">
        <f>OrderList!D7097</f>
        <v>V444_0</v>
      </c>
      <c r="D7097" s="10" t="str">
        <f>OrderList!F7097</f>
        <v>DTP</v>
      </c>
      <c r="E7097" s="10" t="str">
        <f>OrderList!L7097</f>
        <v>PORT09</v>
      </c>
      <c r="F7097" s="10" t="str">
        <f>OrderList!K7097</f>
        <v>PLANT08</v>
      </c>
      <c r="G7097" s="10">
        <f>OrderList!J7097</f>
        <v>1691700</v>
      </c>
      <c r="H7097" s="10">
        <f>OrderList!M7097</f>
        <v>4143</v>
      </c>
      <c r="I7097" s="10">
        <f>OrderList!N7097</f>
        <v>24.85986929883893</v>
      </c>
      <c r="O7097" s="10">
        <f>COUNTIF(FreightRates!$A$2:$A$1541,C7097)</f>
        <v>39</v>
      </c>
      <c r="Q7097" s="10">
        <f>COUNTIFS(FreightRates!$A$2:$A$1541,C7097,FreightRates!$B$2:$B$1541,B7097,FreightRates!$C$2:$C$1541,E7097)</f>
        <v>20</v>
      </c>
      <c r="T7097">
        <f>COUNTIFS(FreightRates!$A$2:$A$1541,C7097,FreightRates!$B$2:$B$1541,B7097,FreightRates!$C$2:$C$1541,E7097,FreightRates!$F$2:$F$1541,D7097,FreightRates!$D$2:$D$1541,"&lt;="&amp;I7097,FreightRates!$E$2:$E$1541,"&gt;="&amp;I7097)</f>
        <v>2</v>
      </c>
    </row>
    <row r="7098" spans="1:20" x14ac:dyDescent="0.25">
      <c r="A7098" s="10">
        <f>OrderList!A7098</f>
        <v>1447371190.7</v>
      </c>
      <c r="B7098" s="10" t="str">
        <f>OrderList!C7098</f>
        <v>PORT04</v>
      </c>
      <c r="C7098" s="10" t="str">
        <f>OrderList!D7098</f>
        <v>V444_0</v>
      </c>
      <c r="D7098" s="10" t="str">
        <f>OrderList!F7098</f>
        <v>DTP</v>
      </c>
      <c r="E7098" s="10" t="str">
        <f>OrderList!L7098</f>
        <v>PORT09</v>
      </c>
      <c r="F7098" s="10" t="str">
        <f>OrderList!K7098</f>
        <v>PLANT08</v>
      </c>
      <c r="G7098" s="10">
        <f>OrderList!J7098</f>
        <v>1691700</v>
      </c>
      <c r="H7098" s="10">
        <f>OrderList!M7098</f>
        <v>4126</v>
      </c>
      <c r="I7098" s="10">
        <f>OrderList!N7098</f>
        <v>21.85986929883893</v>
      </c>
      <c r="O7098" s="10">
        <f>COUNTIF(FreightRates!$A$2:$A$1541,C7098)</f>
        <v>39</v>
      </c>
      <c r="Q7098" s="10">
        <f>COUNTIFS(FreightRates!$A$2:$A$1541,C7098,FreightRates!$B$2:$B$1541,B7098,FreightRates!$C$2:$C$1541,E7098)</f>
        <v>20</v>
      </c>
      <c r="T7098">
        <f>COUNTIFS(FreightRates!$A$2:$A$1541,C7098,FreightRates!$B$2:$B$1541,B7098,FreightRates!$C$2:$C$1541,E7098,FreightRates!$F$2:$F$1541,D7098,FreightRates!$D$2:$D$1541,"&lt;="&amp;I7098,FreightRates!$E$2:$E$1541,"&gt;="&amp;I7098)</f>
        <v>2</v>
      </c>
    </row>
    <row r="7099" spans="1:20" x14ac:dyDescent="0.25">
      <c r="A7099" s="10">
        <f>OrderList!A7099</f>
        <v>1447335875.7</v>
      </c>
      <c r="B7099" s="10" t="str">
        <f>OrderList!C7099</f>
        <v>PORT04</v>
      </c>
      <c r="C7099" s="10" t="str">
        <f>OrderList!D7099</f>
        <v>V444_0</v>
      </c>
      <c r="D7099" s="10" t="str">
        <f>OrderList!F7099</f>
        <v>DTP</v>
      </c>
      <c r="E7099" s="10" t="str">
        <f>OrderList!L7099</f>
        <v>PORT09</v>
      </c>
      <c r="F7099" s="10" t="str">
        <f>OrderList!K7099</f>
        <v>PLANT08</v>
      </c>
      <c r="G7099" s="10">
        <f>OrderList!J7099</f>
        <v>1691700</v>
      </c>
      <c r="H7099" s="10">
        <f>OrderList!M7099</f>
        <v>4147</v>
      </c>
      <c r="I7099" s="10">
        <f>OrderList!N7099</f>
        <v>22.85986929883893</v>
      </c>
      <c r="O7099" s="10">
        <f>COUNTIF(FreightRates!$A$2:$A$1541,C7099)</f>
        <v>39</v>
      </c>
      <c r="Q7099" s="10">
        <f>COUNTIFS(FreightRates!$A$2:$A$1541,C7099,FreightRates!$B$2:$B$1541,B7099,FreightRates!$C$2:$C$1541,E7099)</f>
        <v>20</v>
      </c>
      <c r="T7099">
        <f>COUNTIFS(FreightRates!$A$2:$A$1541,C7099,FreightRates!$B$2:$B$1541,B7099,FreightRates!$C$2:$C$1541,E7099,FreightRates!$F$2:$F$1541,D7099,FreightRates!$D$2:$D$1541,"&lt;="&amp;I7099,FreightRates!$E$2:$E$1541,"&gt;="&amp;I7099)</f>
        <v>2</v>
      </c>
    </row>
    <row r="7100" spans="1:20" x14ac:dyDescent="0.25">
      <c r="A7100" s="10">
        <f>OrderList!A7100</f>
        <v>1447283445.7</v>
      </c>
      <c r="B7100" s="10" t="str">
        <f>OrderList!C7100</f>
        <v>PORT04</v>
      </c>
      <c r="C7100" s="10" t="str">
        <f>OrderList!D7100</f>
        <v>V444_0</v>
      </c>
      <c r="D7100" s="10" t="str">
        <f>OrderList!F7100</f>
        <v>DTP</v>
      </c>
      <c r="E7100" s="10" t="str">
        <f>OrderList!L7100</f>
        <v>PORT09</v>
      </c>
      <c r="F7100" s="10" t="str">
        <f>OrderList!K7100</f>
        <v>PLANT08</v>
      </c>
      <c r="G7100" s="10">
        <f>OrderList!J7100</f>
        <v>1691700</v>
      </c>
      <c r="H7100" s="10">
        <f>OrderList!M7100</f>
        <v>4118</v>
      </c>
      <c r="I7100" s="10">
        <f>OrderList!N7100</f>
        <v>23.85986929883893</v>
      </c>
      <c r="O7100" s="10">
        <f>COUNTIF(FreightRates!$A$2:$A$1541,C7100)</f>
        <v>39</v>
      </c>
      <c r="Q7100" s="10">
        <f>COUNTIFS(FreightRates!$A$2:$A$1541,C7100,FreightRates!$B$2:$B$1541,B7100,FreightRates!$C$2:$C$1541,E7100)</f>
        <v>20</v>
      </c>
      <c r="T7100">
        <f>COUNTIFS(FreightRates!$A$2:$A$1541,C7100,FreightRates!$B$2:$B$1541,B7100,FreightRates!$C$2:$C$1541,E7100,FreightRates!$F$2:$F$1541,D7100,FreightRates!$D$2:$D$1541,"&lt;="&amp;I7100,FreightRates!$E$2:$E$1541,"&gt;="&amp;I7100)</f>
        <v>2</v>
      </c>
    </row>
    <row r="7101" spans="1:20" x14ac:dyDescent="0.25">
      <c r="A7101" s="10">
        <f>OrderList!A7101</f>
        <v>1447350614.7</v>
      </c>
      <c r="B7101" s="10" t="str">
        <f>OrderList!C7101</f>
        <v>PORT04</v>
      </c>
      <c r="C7101" s="10" t="str">
        <f>OrderList!D7101</f>
        <v>V444_0</v>
      </c>
      <c r="D7101" s="10" t="str">
        <f>OrderList!F7101</f>
        <v>DTP</v>
      </c>
      <c r="E7101" s="10" t="str">
        <f>OrderList!L7101</f>
        <v>PORT09</v>
      </c>
      <c r="F7101" s="10" t="str">
        <f>OrderList!K7101</f>
        <v>PLANT08</v>
      </c>
      <c r="G7101" s="10">
        <f>OrderList!J7101</f>
        <v>1691700</v>
      </c>
      <c r="H7101" s="10">
        <f>OrderList!M7101</f>
        <v>4117</v>
      </c>
      <c r="I7101" s="10">
        <f>OrderList!N7101</f>
        <v>21.85986929883893</v>
      </c>
      <c r="O7101" s="10">
        <f>COUNTIF(FreightRates!$A$2:$A$1541,C7101)</f>
        <v>39</v>
      </c>
      <c r="Q7101" s="10">
        <f>COUNTIFS(FreightRates!$A$2:$A$1541,C7101,FreightRates!$B$2:$B$1541,B7101,FreightRates!$C$2:$C$1541,E7101)</f>
        <v>20</v>
      </c>
      <c r="T7101">
        <f>COUNTIFS(FreightRates!$A$2:$A$1541,C7101,FreightRates!$B$2:$B$1541,B7101,FreightRates!$C$2:$C$1541,E7101,FreightRates!$F$2:$F$1541,D7101,FreightRates!$D$2:$D$1541,"&lt;="&amp;I7101,FreightRates!$E$2:$E$1541,"&gt;="&amp;I7101)</f>
        <v>2</v>
      </c>
    </row>
    <row r="7102" spans="1:20" x14ac:dyDescent="0.25">
      <c r="A7102" s="10">
        <f>OrderList!A7102</f>
        <v>1447228913.7</v>
      </c>
      <c r="B7102" s="10" t="str">
        <f>OrderList!C7102</f>
        <v>PORT04</v>
      </c>
      <c r="C7102" s="10" t="str">
        <f>OrderList!D7102</f>
        <v>V444_0</v>
      </c>
      <c r="D7102" s="10" t="str">
        <f>OrderList!F7102</f>
        <v>DTP</v>
      </c>
      <c r="E7102" s="10" t="str">
        <f>OrderList!L7102</f>
        <v>PORT09</v>
      </c>
      <c r="F7102" s="10" t="str">
        <f>OrderList!K7102</f>
        <v>PLANT08</v>
      </c>
      <c r="G7102" s="10">
        <f>OrderList!J7102</f>
        <v>1681878</v>
      </c>
      <c r="H7102" s="10">
        <f>OrderList!M7102</f>
        <v>1122</v>
      </c>
      <c r="I7102" s="10">
        <f>OrderList!N7102</f>
        <v>3.0977760466629154</v>
      </c>
      <c r="O7102" s="10">
        <f>COUNTIF(FreightRates!$A$2:$A$1541,C7102)</f>
        <v>39</v>
      </c>
      <c r="Q7102" s="10">
        <f>COUNTIFS(FreightRates!$A$2:$A$1541,C7102,FreightRates!$B$2:$B$1541,B7102,FreightRates!$C$2:$C$1541,E7102)</f>
        <v>20</v>
      </c>
      <c r="T7102">
        <f>COUNTIFS(FreightRates!$A$2:$A$1541,C7102,FreightRates!$B$2:$B$1541,B7102,FreightRates!$C$2:$C$1541,E7102,FreightRates!$F$2:$F$1541,D7102,FreightRates!$D$2:$D$1541,"&lt;="&amp;I7102,FreightRates!$E$2:$E$1541,"&gt;="&amp;I7102)</f>
        <v>2</v>
      </c>
    </row>
    <row r="7103" spans="1:20" x14ac:dyDescent="0.25">
      <c r="A7103" s="10">
        <f>OrderList!A7103</f>
        <v>1447365184.7</v>
      </c>
      <c r="B7103" s="10" t="str">
        <f>OrderList!C7103</f>
        <v>PORT04</v>
      </c>
      <c r="C7103" s="10" t="str">
        <f>OrderList!D7103</f>
        <v>V444_0</v>
      </c>
      <c r="D7103" s="10" t="str">
        <f>OrderList!F7103</f>
        <v>DTP</v>
      </c>
      <c r="E7103" s="10" t="str">
        <f>OrderList!L7103</f>
        <v>PORT09</v>
      </c>
      <c r="F7103" s="10" t="str">
        <f>OrderList!K7103</f>
        <v>PLANT08</v>
      </c>
      <c r="G7103" s="10">
        <f>OrderList!J7103</f>
        <v>1681878</v>
      </c>
      <c r="H7103" s="10">
        <f>OrderList!M7103</f>
        <v>1093</v>
      </c>
      <c r="I7103" s="10">
        <f>OrderList!N7103</f>
        <v>3.0977760466629154</v>
      </c>
      <c r="O7103" s="10">
        <f>COUNTIF(FreightRates!$A$2:$A$1541,C7103)</f>
        <v>39</v>
      </c>
      <c r="Q7103" s="10">
        <f>COUNTIFS(FreightRates!$A$2:$A$1541,C7103,FreightRates!$B$2:$B$1541,B7103,FreightRates!$C$2:$C$1541,E7103)</f>
        <v>20</v>
      </c>
      <c r="T7103">
        <f>COUNTIFS(FreightRates!$A$2:$A$1541,C7103,FreightRates!$B$2:$B$1541,B7103,FreightRates!$C$2:$C$1541,E7103,FreightRates!$F$2:$F$1541,D7103,FreightRates!$D$2:$D$1541,"&lt;="&amp;I7103,FreightRates!$E$2:$E$1541,"&gt;="&amp;I7103)</f>
        <v>2</v>
      </c>
    </row>
    <row r="7104" spans="1:20" x14ac:dyDescent="0.25">
      <c r="A7104" s="10">
        <f>OrderList!A7104</f>
        <v>1447135386.7</v>
      </c>
      <c r="B7104" s="10" t="str">
        <f>OrderList!C7104</f>
        <v>PORT04</v>
      </c>
      <c r="C7104" s="10" t="str">
        <f>OrderList!D7104</f>
        <v>V444_0</v>
      </c>
      <c r="D7104" s="10" t="str">
        <f>OrderList!F7104</f>
        <v>DTP</v>
      </c>
      <c r="E7104" s="10" t="str">
        <f>OrderList!L7104</f>
        <v>PORT09</v>
      </c>
      <c r="F7104" s="10" t="str">
        <f>OrderList!K7104</f>
        <v>PLANT08</v>
      </c>
      <c r="G7104" s="10">
        <f>OrderList!J7104</f>
        <v>1681878</v>
      </c>
      <c r="H7104" s="10">
        <f>OrderList!M7104</f>
        <v>1045</v>
      </c>
      <c r="I7104" s="10">
        <f>OrderList!N7104</f>
        <v>3.0977760466629154</v>
      </c>
      <c r="O7104" s="10">
        <f>COUNTIF(FreightRates!$A$2:$A$1541,C7104)</f>
        <v>39</v>
      </c>
      <c r="Q7104" s="10">
        <f>COUNTIFS(FreightRates!$A$2:$A$1541,C7104,FreightRates!$B$2:$B$1541,B7104,FreightRates!$C$2:$C$1541,E7104)</f>
        <v>20</v>
      </c>
      <c r="T7104">
        <f>COUNTIFS(FreightRates!$A$2:$A$1541,C7104,FreightRates!$B$2:$B$1541,B7104,FreightRates!$C$2:$C$1541,E7104,FreightRates!$F$2:$F$1541,D7104,FreightRates!$D$2:$D$1541,"&lt;="&amp;I7104,FreightRates!$E$2:$E$1541,"&gt;="&amp;I7104)</f>
        <v>2</v>
      </c>
    </row>
    <row r="7105" spans="1:20" x14ac:dyDescent="0.25">
      <c r="A7105" s="10">
        <f>OrderList!A7105</f>
        <v>1447416254.7</v>
      </c>
      <c r="B7105" s="10" t="str">
        <f>OrderList!C7105</f>
        <v>PORT04</v>
      </c>
      <c r="C7105" s="10" t="str">
        <f>OrderList!D7105</f>
        <v>V444_0</v>
      </c>
      <c r="D7105" s="10" t="str">
        <f>OrderList!F7105</f>
        <v>DTP</v>
      </c>
      <c r="E7105" s="10" t="str">
        <f>OrderList!L7105</f>
        <v>PORT09</v>
      </c>
      <c r="F7105" s="10" t="str">
        <f>OrderList!K7105</f>
        <v>PLANT08</v>
      </c>
      <c r="G7105" s="10">
        <f>OrderList!J7105</f>
        <v>1681878</v>
      </c>
      <c r="H7105" s="10">
        <f>OrderList!M7105</f>
        <v>1069</v>
      </c>
      <c r="I7105" s="10">
        <f>OrderList!N7105</f>
        <v>3.0977760466629154</v>
      </c>
      <c r="O7105" s="10">
        <f>COUNTIF(FreightRates!$A$2:$A$1541,C7105)</f>
        <v>39</v>
      </c>
      <c r="Q7105" s="10">
        <f>COUNTIFS(FreightRates!$A$2:$A$1541,C7105,FreightRates!$B$2:$B$1541,B7105,FreightRates!$C$2:$C$1541,E7105)</f>
        <v>20</v>
      </c>
      <c r="T7105">
        <f>COUNTIFS(FreightRates!$A$2:$A$1541,C7105,FreightRates!$B$2:$B$1541,B7105,FreightRates!$C$2:$C$1541,E7105,FreightRates!$F$2:$F$1541,D7105,FreightRates!$D$2:$D$1541,"&lt;="&amp;I7105,FreightRates!$E$2:$E$1541,"&gt;="&amp;I7105)</f>
        <v>2</v>
      </c>
    </row>
    <row r="7106" spans="1:20" x14ac:dyDescent="0.25">
      <c r="A7106" s="10">
        <f>OrderList!A7106</f>
        <v>1447186964.7</v>
      </c>
      <c r="B7106" s="10" t="str">
        <f>OrderList!C7106</f>
        <v>PORT04</v>
      </c>
      <c r="C7106" s="10" t="str">
        <f>OrderList!D7106</f>
        <v>V444_0</v>
      </c>
      <c r="D7106" s="10" t="str">
        <f>OrderList!F7106</f>
        <v>DTP</v>
      </c>
      <c r="E7106" s="10" t="str">
        <f>OrderList!L7106</f>
        <v>PORT09</v>
      </c>
      <c r="F7106" s="10" t="str">
        <f>OrderList!K7106</f>
        <v>PLANT08</v>
      </c>
      <c r="G7106" s="10">
        <f>OrderList!J7106</f>
        <v>1672344</v>
      </c>
      <c r="H7106" s="10">
        <f>OrderList!M7106</f>
        <v>700</v>
      </c>
      <c r="I7106" s="10">
        <f>OrderList!N7106</f>
        <v>3.386578227180419</v>
      </c>
      <c r="O7106" s="10">
        <f>COUNTIF(FreightRates!$A$2:$A$1541,C7106)</f>
        <v>39</v>
      </c>
      <c r="Q7106" s="10">
        <f>COUNTIFS(FreightRates!$A$2:$A$1541,C7106,FreightRates!$B$2:$B$1541,B7106,FreightRates!$C$2:$C$1541,E7106)</f>
        <v>20</v>
      </c>
      <c r="T7106">
        <f>COUNTIFS(FreightRates!$A$2:$A$1541,C7106,FreightRates!$B$2:$B$1541,B7106,FreightRates!$C$2:$C$1541,E7106,FreightRates!$F$2:$F$1541,D7106,FreightRates!$D$2:$D$1541,"&lt;="&amp;I7106,FreightRates!$E$2:$E$1541,"&gt;="&amp;I7106)</f>
        <v>2</v>
      </c>
    </row>
    <row r="7107" spans="1:20" x14ac:dyDescent="0.25">
      <c r="A7107" s="10">
        <f>OrderList!A7107</f>
        <v>1447170386.7</v>
      </c>
      <c r="B7107" s="10" t="str">
        <f>OrderList!C7107</f>
        <v>PORT04</v>
      </c>
      <c r="C7107" s="10" t="str">
        <f>OrderList!D7107</f>
        <v>V444_0</v>
      </c>
      <c r="D7107" s="10" t="str">
        <f>OrderList!F7107</f>
        <v>DTP</v>
      </c>
      <c r="E7107" s="10" t="str">
        <f>OrderList!L7107</f>
        <v>PORT09</v>
      </c>
      <c r="F7107" s="10" t="str">
        <f>OrderList!K7107</f>
        <v>PLANT08</v>
      </c>
      <c r="G7107" s="10">
        <f>OrderList!J7107</f>
        <v>1672344</v>
      </c>
      <c r="H7107" s="10">
        <f>OrderList!M7107</f>
        <v>688</v>
      </c>
      <c r="I7107" s="10">
        <f>OrderList!N7107</f>
        <v>3.386578227180419</v>
      </c>
      <c r="O7107" s="10">
        <f>COUNTIF(FreightRates!$A$2:$A$1541,C7107)</f>
        <v>39</v>
      </c>
      <c r="Q7107" s="10">
        <f>COUNTIFS(FreightRates!$A$2:$A$1541,C7107,FreightRates!$B$2:$B$1541,B7107,FreightRates!$C$2:$C$1541,E7107)</f>
        <v>20</v>
      </c>
      <c r="T7107">
        <f>COUNTIFS(FreightRates!$A$2:$A$1541,C7107,FreightRates!$B$2:$B$1541,B7107,FreightRates!$C$2:$C$1541,E7107,FreightRates!$F$2:$F$1541,D7107,FreightRates!$D$2:$D$1541,"&lt;="&amp;I7107,FreightRates!$E$2:$E$1541,"&gt;="&amp;I7107)</f>
        <v>2</v>
      </c>
    </row>
    <row r="7108" spans="1:20" x14ac:dyDescent="0.25">
      <c r="A7108" s="10">
        <f>OrderList!A7108</f>
        <v>1447146407.7</v>
      </c>
      <c r="B7108" s="10" t="str">
        <f>OrderList!C7108</f>
        <v>PORT04</v>
      </c>
      <c r="C7108" s="10" t="str">
        <f>OrderList!D7108</f>
        <v>V444_0</v>
      </c>
      <c r="D7108" s="10" t="str">
        <f>OrderList!F7108</f>
        <v>DTP</v>
      </c>
      <c r="E7108" s="10" t="str">
        <f>OrderList!L7108</f>
        <v>PORT09</v>
      </c>
      <c r="F7108" s="10" t="str">
        <f>OrderList!K7108</f>
        <v>PLANT08</v>
      </c>
      <c r="G7108" s="10">
        <f>OrderList!J7108</f>
        <v>1672344</v>
      </c>
      <c r="H7108" s="10">
        <f>OrderList!M7108</f>
        <v>1145</v>
      </c>
      <c r="I7108" s="10">
        <f>OrderList!N7108</f>
        <v>6.773156454360838</v>
      </c>
      <c r="O7108" s="10">
        <f>COUNTIF(FreightRates!$A$2:$A$1541,C7108)</f>
        <v>39</v>
      </c>
      <c r="Q7108" s="10">
        <f>COUNTIFS(FreightRates!$A$2:$A$1541,C7108,FreightRates!$B$2:$B$1541,B7108,FreightRates!$C$2:$C$1541,E7108)</f>
        <v>20</v>
      </c>
      <c r="T7108">
        <f>COUNTIFS(FreightRates!$A$2:$A$1541,C7108,FreightRates!$B$2:$B$1541,B7108,FreightRates!$C$2:$C$1541,E7108,FreightRates!$F$2:$F$1541,D7108,FreightRates!$D$2:$D$1541,"&lt;="&amp;I7108,FreightRates!$E$2:$E$1541,"&gt;="&amp;I7108)</f>
        <v>2</v>
      </c>
    </row>
    <row r="7109" spans="1:20" x14ac:dyDescent="0.25">
      <c r="A7109" s="10">
        <f>OrderList!A7109</f>
        <v>1447170383.7</v>
      </c>
      <c r="B7109" s="10" t="str">
        <f>OrderList!C7109</f>
        <v>PORT04</v>
      </c>
      <c r="C7109" s="10" t="str">
        <f>OrderList!D7109</f>
        <v>V444_0</v>
      </c>
      <c r="D7109" s="10" t="str">
        <f>OrderList!F7109</f>
        <v>DTP</v>
      </c>
      <c r="E7109" s="10" t="str">
        <f>OrderList!L7109</f>
        <v>PORT09</v>
      </c>
      <c r="F7109" s="10" t="str">
        <f>OrderList!K7109</f>
        <v>PLANT08</v>
      </c>
      <c r="G7109" s="10">
        <f>OrderList!J7109</f>
        <v>1672344</v>
      </c>
      <c r="H7109" s="10">
        <f>OrderList!M7109</f>
        <v>781</v>
      </c>
      <c r="I7109" s="10">
        <f>OrderList!N7109</f>
        <v>3.386578227180419</v>
      </c>
      <c r="O7109" s="10">
        <f>COUNTIF(FreightRates!$A$2:$A$1541,C7109)</f>
        <v>39</v>
      </c>
      <c r="Q7109" s="10">
        <f>COUNTIFS(FreightRates!$A$2:$A$1541,C7109,FreightRates!$B$2:$B$1541,B7109,FreightRates!$C$2:$C$1541,E7109)</f>
        <v>20</v>
      </c>
      <c r="T7109">
        <f>COUNTIFS(FreightRates!$A$2:$A$1541,C7109,FreightRates!$B$2:$B$1541,B7109,FreightRates!$C$2:$C$1541,E7109,FreightRates!$F$2:$F$1541,D7109,FreightRates!$D$2:$D$1541,"&lt;="&amp;I7109,FreightRates!$E$2:$E$1541,"&gt;="&amp;I7109)</f>
        <v>2</v>
      </c>
    </row>
    <row r="7110" spans="1:20" x14ac:dyDescent="0.25">
      <c r="A7110" s="10">
        <f>OrderList!A7110</f>
        <v>1447170381.7</v>
      </c>
      <c r="B7110" s="10" t="str">
        <f>OrderList!C7110</f>
        <v>PORT04</v>
      </c>
      <c r="C7110" s="10" t="str">
        <f>OrderList!D7110</f>
        <v>V444_0</v>
      </c>
      <c r="D7110" s="10" t="str">
        <f>OrderList!F7110</f>
        <v>DTP</v>
      </c>
      <c r="E7110" s="10" t="str">
        <f>OrderList!L7110</f>
        <v>PORT09</v>
      </c>
      <c r="F7110" s="10" t="str">
        <f>OrderList!K7110</f>
        <v>PLANT08</v>
      </c>
      <c r="G7110" s="10">
        <f>OrderList!J7110</f>
        <v>1672986</v>
      </c>
      <c r="H7110" s="10">
        <f>OrderList!M7110</f>
        <v>748</v>
      </c>
      <c r="I7110" s="10">
        <f>OrderList!N7110</f>
        <v>3.0421079209852468</v>
      </c>
      <c r="O7110" s="10">
        <f>COUNTIF(FreightRates!$A$2:$A$1541,C7110)</f>
        <v>39</v>
      </c>
      <c r="Q7110" s="10">
        <f>COUNTIFS(FreightRates!$A$2:$A$1541,C7110,FreightRates!$B$2:$B$1541,B7110,FreightRates!$C$2:$C$1541,E7110)</f>
        <v>20</v>
      </c>
      <c r="T7110">
        <f>COUNTIFS(FreightRates!$A$2:$A$1541,C7110,FreightRates!$B$2:$B$1541,B7110,FreightRates!$C$2:$C$1541,E7110,FreightRates!$F$2:$F$1541,D7110,FreightRates!$D$2:$D$1541,"&lt;="&amp;I7110,FreightRates!$E$2:$E$1541,"&gt;="&amp;I7110)</f>
        <v>2</v>
      </c>
    </row>
    <row r="7111" spans="1:20" x14ac:dyDescent="0.25">
      <c r="A7111" s="10">
        <f>OrderList!A7111</f>
        <v>1447386365.7</v>
      </c>
      <c r="B7111" s="10" t="str">
        <f>OrderList!C7111</f>
        <v>PORT04</v>
      </c>
      <c r="C7111" s="10" t="str">
        <f>OrderList!D7111</f>
        <v>V444_0</v>
      </c>
      <c r="D7111" s="10" t="str">
        <f>OrderList!F7111</f>
        <v>DTP</v>
      </c>
      <c r="E7111" s="10" t="str">
        <f>OrderList!L7111</f>
        <v>PORT09</v>
      </c>
      <c r="F7111" s="10" t="str">
        <f>OrderList!K7111</f>
        <v>PLANT08</v>
      </c>
      <c r="G7111" s="10">
        <f>OrderList!J7111</f>
        <v>1672986</v>
      </c>
      <c r="H7111" s="10">
        <f>OrderList!M7111</f>
        <v>740</v>
      </c>
      <c r="I7111" s="10">
        <f>OrderList!N7111</f>
        <v>3.0421079209852468</v>
      </c>
      <c r="O7111" s="10">
        <f>COUNTIF(FreightRates!$A$2:$A$1541,C7111)</f>
        <v>39</v>
      </c>
      <c r="Q7111" s="10">
        <f>COUNTIFS(FreightRates!$A$2:$A$1541,C7111,FreightRates!$B$2:$B$1541,B7111,FreightRates!$C$2:$C$1541,E7111)</f>
        <v>20</v>
      </c>
      <c r="T7111">
        <f>COUNTIFS(FreightRates!$A$2:$A$1541,C7111,FreightRates!$B$2:$B$1541,B7111,FreightRates!$C$2:$C$1541,E7111,FreightRates!$F$2:$F$1541,D7111,FreightRates!$D$2:$D$1541,"&lt;="&amp;I7111,FreightRates!$E$2:$E$1541,"&gt;="&amp;I7111)</f>
        <v>2</v>
      </c>
    </row>
    <row r="7112" spans="1:20" x14ac:dyDescent="0.25">
      <c r="A7112" s="10">
        <f>OrderList!A7112</f>
        <v>1447183234.7</v>
      </c>
      <c r="B7112" s="10" t="str">
        <f>OrderList!C7112</f>
        <v>PORT04</v>
      </c>
      <c r="C7112" s="10" t="str">
        <f>OrderList!D7112</f>
        <v>V444_0</v>
      </c>
      <c r="D7112" s="10" t="str">
        <f>OrderList!F7112</f>
        <v>DTP</v>
      </c>
      <c r="E7112" s="10" t="str">
        <f>OrderList!L7112</f>
        <v>PORT09</v>
      </c>
      <c r="F7112" s="10" t="str">
        <f>OrderList!K7112</f>
        <v>PLANT08</v>
      </c>
      <c r="G7112" s="10">
        <f>OrderList!J7112</f>
        <v>1672986</v>
      </c>
      <c r="H7112" s="10">
        <f>OrderList!M7112</f>
        <v>697</v>
      </c>
      <c r="I7112" s="10">
        <f>OrderList!N7112</f>
        <v>3.0421079209852468</v>
      </c>
      <c r="O7112" s="10">
        <f>COUNTIF(FreightRates!$A$2:$A$1541,C7112)</f>
        <v>39</v>
      </c>
      <c r="Q7112" s="10">
        <f>COUNTIFS(FreightRates!$A$2:$A$1541,C7112,FreightRates!$B$2:$B$1541,B7112,FreightRates!$C$2:$C$1541,E7112)</f>
        <v>20</v>
      </c>
      <c r="T7112">
        <f>COUNTIFS(FreightRates!$A$2:$A$1541,C7112,FreightRates!$B$2:$B$1541,B7112,FreightRates!$C$2:$C$1541,E7112,FreightRates!$F$2:$F$1541,D7112,FreightRates!$D$2:$D$1541,"&lt;="&amp;I7112,FreightRates!$E$2:$E$1541,"&gt;="&amp;I7112)</f>
        <v>2</v>
      </c>
    </row>
    <row r="7113" spans="1:20" x14ac:dyDescent="0.25">
      <c r="A7113" s="10">
        <f>OrderList!A7113</f>
        <v>1447325989.7</v>
      </c>
      <c r="B7113" s="10" t="str">
        <f>OrderList!C7113</f>
        <v>PORT04</v>
      </c>
      <c r="C7113" s="10" t="str">
        <f>OrderList!D7113</f>
        <v>V444_0</v>
      </c>
      <c r="D7113" s="10" t="str">
        <f>OrderList!F7113</f>
        <v>DTP</v>
      </c>
      <c r="E7113" s="10" t="str">
        <f>OrderList!L7113</f>
        <v>PORT09</v>
      </c>
      <c r="F7113" s="10" t="str">
        <f>OrderList!K7113</f>
        <v>PLANT08</v>
      </c>
      <c r="G7113" s="10">
        <f>OrderList!J7113</f>
        <v>1691700</v>
      </c>
      <c r="H7113" s="10">
        <f>OrderList!M7113</f>
        <v>1680</v>
      </c>
      <c r="I7113" s="10">
        <f>OrderList!N7113</f>
        <v>8.9474509870645988</v>
      </c>
      <c r="O7113" s="10">
        <f>COUNTIF(FreightRates!$A$2:$A$1541,C7113)</f>
        <v>39</v>
      </c>
      <c r="Q7113" s="10">
        <f>COUNTIFS(FreightRates!$A$2:$A$1541,C7113,FreightRates!$B$2:$B$1541,B7113,FreightRates!$C$2:$C$1541,E7113)</f>
        <v>20</v>
      </c>
      <c r="T7113">
        <f>COUNTIFS(FreightRates!$A$2:$A$1541,C7113,FreightRates!$B$2:$B$1541,B7113,FreightRates!$C$2:$C$1541,E7113,FreightRates!$F$2:$F$1541,D7113,FreightRates!$D$2:$D$1541,"&lt;="&amp;I7113,FreightRates!$E$2:$E$1541,"&gt;="&amp;I7113)</f>
        <v>2</v>
      </c>
    </row>
    <row r="7114" spans="1:20" x14ac:dyDescent="0.25">
      <c r="A7114" s="10">
        <f>OrderList!A7114</f>
        <v>1447210816.7</v>
      </c>
      <c r="B7114" s="10" t="str">
        <f>OrderList!C7114</f>
        <v>PORT04</v>
      </c>
      <c r="C7114" s="10" t="str">
        <f>OrderList!D7114</f>
        <v>V444_0</v>
      </c>
      <c r="D7114" s="10" t="str">
        <f>OrderList!F7114</f>
        <v>DTP</v>
      </c>
      <c r="E7114" s="10" t="str">
        <f>OrderList!L7114</f>
        <v>PORT09</v>
      </c>
      <c r="F7114" s="10" t="str">
        <f>OrderList!K7114</f>
        <v>PLANT08</v>
      </c>
      <c r="G7114" s="10">
        <f>OrderList!J7114</f>
        <v>1691700</v>
      </c>
      <c r="H7114" s="10">
        <f>OrderList!M7114</f>
        <v>743</v>
      </c>
      <c r="I7114" s="10">
        <f>OrderList!N7114</f>
        <v>2.9824836623548663</v>
      </c>
      <c r="O7114" s="10">
        <f>COUNTIF(FreightRates!$A$2:$A$1541,C7114)</f>
        <v>39</v>
      </c>
      <c r="Q7114" s="10">
        <f>COUNTIFS(FreightRates!$A$2:$A$1541,C7114,FreightRates!$B$2:$B$1541,B7114,FreightRates!$C$2:$C$1541,E7114)</f>
        <v>20</v>
      </c>
      <c r="T7114">
        <f>COUNTIFS(FreightRates!$A$2:$A$1541,C7114,FreightRates!$B$2:$B$1541,B7114,FreightRates!$C$2:$C$1541,E7114,FreightRates!$F$2:$F$1541,D7114,FreightRates!$D$2:$D$1541,"&lt;="&amp;I7114,FreightRates!$E$2:$E$1541,"&gt;="&amp;I7114)</f>
        <v>2</v>
      </c>
    </row>
    <row r="7115" spans="1:20" x14ac:dyDescent="0.25">
      <c r="A7115" s="10">
        <f>OrderList!A7115</f>
        <v>1447393228.7</v>
      </c>
      <c r="B7115" s="10" t="str">
        <f>OrderList!C7115</f>
        <v>PORT04</v>
      </c>
      <c r="C7115" s="10" t="str">
        <f>OrderList!D7115</f>
        <v>V444_0</v>
      </c>
      <c r="D7115" s="10" t="str">
        <f>OrderList!F7115</f>
        <v>DTP</v>
      </c>
      <c r="E7115" s="10" t="str">
        <f>OrderList!L7115</f>
        <v>PORT09</v>
      </c>
      <c r="F7115" s="10" t="str">
        <f>OrderList!K7115</f>
        <v>PLANT08</v>
      </c>
      <c r="G7115" s="10">
        <f>OrderList!J7115</f>
        <v>1691700</v>
      </c>
      <c r="H7115" s="10">
        <f>OrderList!M7115</f>
        <v>1286</v>
      </c>
      <c r="I7115" s="10">
        <f>OrderList!N7115</f>
        <v>5.9649673247097326</v>
      </c>
      <c r="O7115" s="10">
        <f>COUNTIF(FreightRates!$A$2:$A$1541,C7115)</f>
        <v>39</v>
      </c>
      <c r="Q7115" s="10">
        <f>COUNTIFS(FreightRates!$A$2:$A$1541,C7115,FreightRates!$B$2:$B$1541,B7115,FreightRates!$C$2:$C$1541,E7115)</f>
        <v>20</v>
      </c>
      <c r="T7115">
        <f>COUNTIFS(FreightRates!$A$2:$A$1541,C7115,FreightRates!$B$2:$B$1541,B7115,FreightRates!$C$2:$C$1541,E7115,FreightRates!$F$2:$F$1541,D7115,FreightRates!$D$2:$D$1541,"&lt;="&amp;I7115,FreightRates!$E$2:$E$1541,"&gt;="&amp;I7115)</f>
        <v>2</v>
      </c>
    </row>
    <row r="7116" spans="1:20" x14ac:dyDescent="0.25">
      <c r="A7116" s="10">
        <f>OrderList!A7116</f>
        <v>1447210815.7</v>
      </c>
      <c r="B7116" s="10" t="str">
        <f>OrderList!C7116</f>
        <v>PORT04</v>
      </c>
      <c r="C7116" s="10" t="str">
        <f>OrderList!D7116</f>
        <v>V444_0</v>
      </c>
      <c r="D7116" s="10" t="str">
        <f>OrderList!F7116</f>
        <v>DTP</v>
      </c>
      <c r="E7116" s="10" t="str">
        <f>OrderList!L7116</f>
        <v>PORT09</v>
      </c>
      <c r="F7116" s="10" t="str">
        <f>OrderList!K7116</f>
        <v>PLANT08</v>
      </c>
      <c r="G7116" s="10">
        <f>OrderList!J7116</f>
        <v>1691700</v>
      </c>
      <c r="H7116" s="10">
        <f>OrderList!M7116</f>
        <v>740</v>
      </c>
      <c r="I7116" s="10">
        <f>OrderList!N7116</f>
        <v>2.9824836623548663</v>
      </c>
      <c r="O7116" s="10">
        <f>COUNTIF(FreightRates!$A$2:$A$1541,C7116)</f>
        <v>39</v>
      </c>
      <c r="Q7116" s="10">
        <f>COUNTIFS(FreightRates!$A$2:$A$1541,C7116,FreightRates!$B$2:$B$1541,B7116,FreightRates!$C$2:$C$1541,E7116)</f>
        <v>20</v>
      </c>
      <c r="T7116">
        <f>COUNTIFS(FreightRates!$A$2:$A$1541,C7116,FreightRates!$B$2:$B$1541,B7116,FreightRates!$C$2:$C$1541,E7116,FreightRates!$F$2:$F$1541,D7116,FreightRates!$D$2:$D$1541,"&lt;="&amp;I7116,FreightRates!$E$2:$E$1541,"&gt;="&amp;I7116)</f>
        <v>2</v>
      </c>
    </row>
    <row r="7117" spans="1:20" x14ac:dyDescent="0.25">
      <c r="A7117" s="10">
        <f>OrderList!A7117</f>
        <v>1447323588.7</v>
      </c>
      <c r="B7117" s="10" t="str">
        <f>OrderList!C7117</f>
        <v>PORT04</v>
      </c>
      <c r="C7117" s="10" t="str">
        <f>OrderList!D7117</f>
        <v>V444_0</v>
      </c>
      <c r="D7117" s="10" t="str">
        <f>OrderList!F7117</f>
        <v>DTP</v>
      </c>
      <c r="E7117" s="10" t="str">
        <f>OrderList!L7117</f>
        <v>PORT09</v>
      </c>
      <c r="F7117" s="10" t="str">
        <f>OrderList!K7117</f>
        <v>PLANT08</v>
      </c>
      <c r="G7117" s="10">
        <f>OrderList!J7117</f>
        <v>1691700</v>
      </c>
      <c r="H7117" s="10">
        <f>OrderList!M7117</f>
        <v>1769</v>
      </c>
      <c r="I7117" s="10">
        <f>OrderList!N7117</f>
        <v>8.9474509870645988</v>
      </c>
      <c r="O7117" s="10">
        <f>COUNTIF(FreightRates!$A$2:$A$1541,C7117)</f>
        <v>39</v>
      </c>
      <c r="Q7117" s="10">
        <f>COUNTIFS(FreightRates!$A$2:$A$1541,C7117,FreightRates!$B$2:$B$1541,B7117,FreightRates!$C$2:$C$1541,E7117)</f>
        <v>20</v>
      </c>
      <c r="T7117">
        <f>COUNTIFS(FreightRates!$A$2:$A$1541,C7117,FreightRates!$B$2:$B$1541,B7117,FreightRates!$C$2:$C$1541,E7117,FreightRates!$F$2:$F$1541,D7117,FreightRates!$D$2:$D$1541,"&lt;="&amp;I7117,FreightRates!$E$2:$E$1541,"&gt;="&amp;I7117)</f>
        <v>2</v>
      </c>
    </row>
    <row r="7118" spans="1:20" x14ac:dyDescent="0.25">
      <c r="A7118" s="10">
        <f>OrderList!A7118</f>
        <v>1447162729.7</v>
      </c>
      <c r="B7118" s="10" t="str">
        <f>OrderList!C7118</f>
        <v>PORT04</v>
      </c>
      <c r="C7118" s="10" t="str">
        <f>OrderList!D7118</f>
        <v>V444_0</v>
      </c>
      <c r="D7118" s="10" t="str">
        <f>OrderList!F7118</f>
        <v>DTP</v>
      </c>
      <c r="E7118" s="10" t="str">
        <f>OrderList!L7118</f>
        <v>PORT09</v>
      </c>
      <c r="F7118" s="10" t="str">
        <f>OrderList!K7118</f>
        <v>PLANT08</v>
      </c>
      <c r="G7118" s="10">
        <f>OrderList!J7118</f>
        <v>1691700</v>
      </c>
      <c r="H7118" s="10">
        <f>OrderList!M7118</f>
        <v>715</v>
      </c>
      <c r="I7118" s="10">
        <f>OrderList!N7118</f>
        <v>2.9824836623548663</v>
      </c>
      <c r="O7118" s="10">
        <f>COUNTIF(FreightRates!$A$2:$A$1541,C7118)</f>
        <v>39</v>
      </c>
      <c r="Q7118" s="10">
        <f>COUNTIFS(FreightRates!$A$2:$A$1541,C7118,FreightRates!$B$2:$B$1541,B7118,FreightRates!$C$2:$C$1541,E7118)</f>
        <v>20</v>
      </c>
      <c r="T7118">
        <f>COUNTIFS(FreightRates!$A$2:$A$1541,C7118,FreightRates!$B$2:$B$1541,B7118,FreightRates!$C$2:$C$1541,E7118,FreightRates!$F$2:$F$1541,D7118,FreightRates!$D$2:$D$1541,"&lt;="&amp;I7118,FreightRates!$E$2:$E$1541,"&gt;="&amp;I7118)</f>
        <v>2</v>
      </c>
    </row>
    <row r="7119" spans="1:20" x14ac:dyDescent="0.25">
      <c r="A7119" s="10">
        <f>OrderList!A7119</f>
        <v>1447382863.7</v>
      </c>
      <c r="B7119" s="10" t="str">
        <f>OrderList!C7119</f>
        <v>PORT04</v>
      </c>
      <c r="C7119" s="10" t="str">
        <f>OrderList!D7119</f>
        <v>V444_0</v>
      </c>
      <c r="D7119" s="10" t="str">
        <f>OrderList!F7119</f>
        <v>DTP</v>
      </c>
      <c r="E7119" s="10" t="str">
        <f>OrderList!L7119</f>
        <v>PORT09</v>
      </c>
      <c r="F7119" s="10" t="str">
        <f>OrderList!K7119</f>
        <v>PLANT08</v>
      </c>
      <c r="G7119" s="10">
        <f>OrderList!J7119</f>
        <v>1681882</v>
      </c>
      <c r="H7119" s="10">
        <f>OrderList!M7119</f>
        <v>1086</v>
      </c>
      <c r="I7119" s="10">
        <f>OrderList!N7119</f>
        <v>2.5389115855190876</v>
      </c>
      <c r="O7119" s="10">
        <f>COUNTIF(FreightRates!$A$2:$A$1541,C7119)</f>
        <v>39</v>
      </c>
      <c r="Q7119" s="10">
        <f>COUNTIFS(FreightRates!$A$2:$A$1541,C7119,FreightRates!$B$2:$B$1541,B7119,FreightRates!$C$2:$C$1541,E7119)</f>
        <v>20</v>
      </c>
      <c r="T7119">
        <f>COUNTIFS(FreightRates!$A$2:$A$1541,C7119,FreightRates!$B$2:$B$1541,B7119,FreightRates!$C$2:$C$1541,E7119,FreightRates!$F$2:$F$1541,D7119,FreightRates!$D$2:$D$1541,"&lt;="&amp;I7119,FreightRates!$E$2:$E$1541,"&gt;="&amp;I7119)</f>
        <v>2</v>
      </c>
    </row>
    <row r="7120" spans="1:20" x14ac:dyDescent="0.25">
      <c r="A7120" s="10">
        <f>OrderList!A7120</f>
        <v>1447311670.7</v>
      </c>
      <c r="B7120" s="10" t="str">
        <f>OrderList!C7120</f>
        <v>PORT04</v>
      </c>
      <c r="C7120" s="10" t="str">
        <f>OrderList!D7120</f>
        <v>V444_1</v>
      </c>
      <c r="D7120" s="10" t="str">
        <f>OrderList!F7120</f>
        <v>DTD</v>
      </c>
      <c r="E7120" s="10" t="str">
        <f>OrderList!L7120</f>
        <v>PORT09</v>
      </c>
      <c r="F7120" s="10" t="str">
        <f>OrderList!K7120</f>
        <v>PLANT12</v>
      </c>
      <c r="G7120" s="10">
        <f>OrderList!J7120</f>
        <v>1680245</v>
      </c>
      <c r="H7120" s="10">
        <f>OrderList!M7120</f>
        <v>306</v>
      </c>
      <c r="I7120" s="10">
        <f>OrderList!N7120</f>
        <v>31.927536231884055</v>
      </c>
      <c r="O7120" s="10">
        <f>COUNTIF(FreightRates!$A$2:$A$1541,C7120)</f>
        <v>292</v>
      </c>
      <c r="Q7120" s="10">
        <f>COUNTIFS(FreightRates!$A$2:$A$1541,C7120,FreightRates!$B$2:$B$1541,B7120,FreightRates!$C$2:$C$1541,E7120)</f>
        <v>40</v>
      </c>
      <c r="T7120">
        <f>COUNTIFS(FreightRates!$A$2:$A$1541,C7120,FreightRates!$B$2:$B$1541,B7120,FreightRates!$C$2:$C$1541,E7120,FreightRates!$F$2:$F$1541,D7120,FreightRates!$D$2:$D$1541,"&lt;="&amp;I7120,FreightRates!$E$2:$E$1541,"&gt;="&amp;I7120)</f>
        <v>0</v>
      </c>
    </row>
    <row r="7121" spans="1:20" x14ac:dyDescent="0.25">
      <c r="A7121" s="10">
        <f>OrderList!A7121</f>
        <v>1447291369.7</v>
      </c>
      <c r="B7121" s="10" t="str">
        <f>OrderList!C7121</f>
        <v>PORT04</v>
      </c>
      <c r="C7121" s="10" t="str">
        <f>OrderList!D7121</f>
        <v>V444_1</v>
      </c>
      <c r="D7121" s="10" t="str">
        <f>OrderList!F7121</f>
        <v>DTD</v>
      </c>
      <c r="E7121" s="10" t="str">
        <f>OrderList!L7121</f>
        <v>PORT09</v>
      </c>
      <c r="F7121" s="10" t="str">
        <f>OrderList!K7121</f>
        <v>PLANT12</v>
      </c>
      <c r="G7121" s="10">
        <f>OrderList!J7121</f>
        <v>1680245</v>
      </c>
      <c r="H7121" s="10">
        <f>OrderList!M7121</f>
        <v>253</v>
      </c>
      <c r="I7121" s="10">
        <f>OrderList!N7121</f>
        <v>11.8</v>
      </c>
      <c r="O7121" s="10">
        <f>COUNTIF(FreightRates!$A$2:$A$1541,C7121)</f>
        <v>292</v>
      </c>
      <c r="Q7121" s="10">
        <f>COUNTIFS(FreightRates!$A$2:$A$1541,C7121,FreightRates!$B$2:$B$1541,B7121,FreightRates!$C$2:$C$1541,E7121)</f>
        <v>40</v>
      </c>
      <c r="T7121">
        <f>COUNTIFS(FreightRates!$A$2:$A$1541,C7121,FreightRates!$B$2:$B$1541,B7121,FreightRates!$C$2:$C$1541,E7121,FreightRates!$F$2:$F$1541,D7121,FreightRates!$D$2:$D$1541,"&lt;="&amp;I7121,FreightRates!$E$2:$E$1541,"&gt;="&amp;I7121)</f>
        <v>0</v>
      </c>
    </row>
    <row r="7122" spans="1:20" x14ac:dyDescent="0.25">
      <c r="A7122" s="10">
        <f>OrderList!A7122</f>
        <v>1447343989.7</v>
      </c>
      <c r="B7122" s="10" t="str">
        <f>OrderList!C7122</f>
        <v>PORT04</v>
      </c>
      <c r="C7122" s="10" t="str">
        <f>OrderList!D7122</f>
        <v>V444_1</v>
      </c>
      <c r="D7122" s="10" t="str">
        <f>OrderList!F7122</f>
        <v>DTD</v>
      </c>
      <c r="E7122" s="10" t="str">
        <f>OrderList!L7122</f>
        <v>PORT09</v>
      </c>
      <c r="F7122" s="10" t="str">
        <f>OrderList!K7122</f>
        <v>PLANT12</v>
      </c>
      <c r="G7122" s="10">
        <f>OrderList!J7122</f>
        <v>1657013</v>
      </c>
      <c r="H7122" s="10">
        <f>OrderList!M7122</f>
        <v>428</v>
      </c>
      <c r="I7122" s="10">
        <f>OrderList!N7122</f>
        <v>83.025000000000006</v>
      </c>
      <c r="O7122" s="10">
        <f>COUNTIF(FreightRates!$A$2:$A$1541,C7122)</f>
        <v>292</v>
      </c>
      <c r="Q7122" s="10">
        <f>COUNTIFS(FreightRates!$A$2:$A$1541,C7122,FreightRates!$B$2:$B$1541,B7122,FreightRates!$C$2:$C$1541,E7122)</f>
        <v>40</v>
      </c>
      <c r="T7122">
        <f>COUNTIFS(FreightRates!$A$2:$A$1541,C7122,FreightRates!$B$2:$B$1541,B7122,FreightRates!$C$2:$C$1541,E7122,FreightRates!$F$2:$F$1541,D7122,FreightRates!$D$2:$D$1541,"&lt;="&amp;I7122,FreightRates!$E$2:$E$1541,"&gt;="&amp;I7122)</f>
        <v>4</v>
      </c>
    </row>
    <row r="7123" spans="1:20" x14ac:dyDescent="0.25">
      <c r="A7123" s="10">
        <f>OrderList!A7123</f>
        <v>1447343984.7</v>
      </c>
      <c r="B7123" s="10" t="str">
        <f>OrderList!C7123</f>
        <v>PORT04</v>
      </c>
      <c r="C7123" s="10" t="str">
        <f>OrderList!D7123</f>
        <v>V444_1</v>
      </c>
      <c r="D7123" s="10" t="str">
        <f>OrderList!F7123</f>
        <v>DTD</v>
      </c>
      <c r="E7123" s="10" t="str">
        <f>OrderList!L7123</f>
        <v>PORT09</v>
      </c>
      <c r="F7123" s="10" t="str">
        <f>OrderList!K7123</f>
        <v>PLANT12</v>
      </c>
      <c r="G7123" s="10">
        <f>OrderList!J7123</f>
        <v>1657013</v>
      </c>
      <c r="H7123" s="10">
        <f>OrderList!M7123</f>
        <v>359</v>
      </c>
      <c r="I7123" s="10">
        <f>OrderList!N7123</f>
        <v>27.5</v>
      </c>
      <c r="O7123" s="10">
        <f>COUNTIF(FreightRates!$A$2:$A$1541,C7123)</f>
        <v>292</v>
      </c>
      <c r="Q7123" s="10">
        <f>COUNTIFS(FreightRates!$A$2:$A$1541,C7123,FreightRates!$B$2:$B$1541,B7123,FreightRates!$C$2:$C$1541,E7123)</f>
        <v>40</v>
      </c>
      <c r="T7123">
        <f>COUNTIFS(FreightRates!$A$2:$A$1541,C7123,FreightRates!$B$2:$B$1541,B7123,FreightRates!$C$2:$C$1541,E7123,FreightRates!$F$2:$F$1541,D7123,FreightRates!$D$2:$D$1541,"&lt;="&amp;I7123,FreightRates!$E$2:$E$1541,"&gt;="&amp;I7123)</f>
        <v>0</v>
      </c>
    </row>
    <row r="7124" spans="1:20" x14ac:dyDescent="0.25">
      <c r="A7124" s="10">
        <f>OrderList!A7124</f>
        <v>1447386393.7</v>
      </c>
      <c r="B7124" s="10" t="str">
        <f>OrderList!C7124</f>
        <v>PORT04</v>
      </c>
      <c r="C7124" s="10" t="str">
        <f>OrderList!D7124</f>
        <v>V444_1</v>
      </c>
      <c r="D7124" s="10" t="str">
        <f>OrderList!F7124</f>
        <v>DTD</v>
      </c>
      <c r="E7124" s="10" t="str">
        <f>OrderList!L7124</f>
        <v>PORT09</v>
      </c>
      <c r="F7124" s="10" t="str">
        <f>OrderList!K7124</f>
        <v>PLANT12</v>
      </c>
      <c r="G7124" s="10">
        <f>OrderList!J7124</f>
        <v>1657013</v>
      </c>
      <c r="H7124" s="10">
        <f>OrderList!M7124</f>
        <v>433</v>
      </c>
      <c r="I7124" s="10">
        <f>OrderList!N7124</f>
        <v>29</v>
      </c>
      <c r="O7124" s="10">
        <f>COUNTIF(FreightRates!$A$2:$A$1541,C7124)</f>
        <v>292</v>
      </c>
      <c r="Q7124" s="10">
        <f>COUNTIFS(FreightRates!$A$2:$A$1541,C7124,FreightRates!$B$2:$B$1541,B7124,FreightRates!$C$2:$C$1541,E7124)</f>
        <v>40</v>
      </c>
      <c r="T7124">
        <f>COUNTIFS(FreightRates!$A$2:$A$1541,C7124,FreightRates!$B$2:$B$1541,B7124,FreightRates!$C$2:$C$1541,E7124,FreightRates!$F$2:$F$1541,D7124,FreightRates!$D$2:$D$1541,"&lt;="&amp;I7124,FreightRates!$E$2:$E$1541,"&gt;="&amp;I7124)</f>
        <v>0</v>
      </c>
    </row>
    <row r="7125" spans="1:20" x14ac:dyDescent="0.25">
      <c r="A7125" s="10">
        <f>OrderList!A7125</f>
        <v>1447299374.7</v>
      </c>
      <c r="B7125" s="10" t="str">
        <f>OrderList!C7125</f>
        <v>PORT04</v>
      </c>
      <c r="C7125" s="10" t="str">
        <f>OrderList!D7125</f>
        <v>V444_1</v>
      </c>
      <c r="D7125" s="10" t="str">
        <f>OrderList!F7125</f>
        <v>DTD</v>
      </c>
      <c r="E7125" s="10" t="str">
        <f>OrderList!L7125</f>
        <v>PORT09</v>
      </c>
      <c r="F7125" s="10" t="str">
        <f>OrderList!K7125</f>
        <v>PLANT12</v>
      </c>
      <c r="G7125" s="10">
        <f>OrderList!J7125</f>
        <v>1657013</v>
      </c>
      <c r="H7125" s="10">
        <f>OrderList!M7125</f>
        <v>360</v>
      </c>
      <c r="I7125" s="10">
        <f>OrderList!N7125</f>
        <v>22</v>
      </c>
      <c r="O7125" s="10">
        <f>COUNTIF(FreightRates!$A$2:$A$1541,C7125)</f>
        <v>292</v>
      </c>
      <c r="Q7125" s="10">
        <f>COUNTIFS(FreightRates!$A$2:$A$1541,C7125,FreightRates!$B$2:$B$1541,B7125,FreightRates!$C$2:$C$1541,E7125)</f>
        <v>40</v>
      </c>
      <c r="T7125">
        <f>COUNTIFS(FreightRates!$A$2:$A$1541,C7125,FreightRates!$B$2:$B$1541,B7125,FreightRates!$C$2:$C$1541,E7125,FreightRates!$F$2:$F$1541,D7125,FreightRates!$D$2:$D$1541,"&lt;="&amp;I7125,FreightRates!$E$2:$E$1541,"&gt;="&amp;I7125)</f>
        <v>0</v>
      </c>
    </row>
    <row r="7126" spans="1:20" x14ac:dyDescent="0.25">
      <c r="A7126" s="10">
        <f>OrderList!A7126</f>
        <v>1447365202.7</v>
      </c>
      <c r="B7126" s="10" t="str">
        <f>OrderList!C7126</f>
        <v>PORT04</v>
      </c>
      <c r="C7126" s="10" t="str">
        <f>OrderList!D7126</f>
        <v>V444_1</v>
      </c>
      <c r="D7126" s="10" t="str">
        <f>OrderList!F7126</f>
        <v>DTD</v>
      </c>
      <c r="E7126" s="10" t="str">
        <f>OrderList!L7126</f>
        <v>PORT09</v>
      </c>
      <c r="F7126" s="10" t="str">
        <f>OrderList!K7126</f>
        <v>PLANT12</v>
      </c>
      <c r="G7126" s="10">
        <f>OrderList!J7126</f>
        <v>1657013</v>
      </c>
      <c r="H7126" s="10">
        <f>OrderList!M7126</f>
        <v>416</v>
      </c>
      <c r="I7126" s="10">
        <f>OrderList!N7126</f>
        <v>28.999999999999996</v>
      </c>
      <c r="O7126" s="10">
        <f>COUNTIF(FreightRates!$A$2:$A$1541,C7126)</f>
        <v>292</v>
      </c>
      <c r="Q7126" s="10">
        <f>COUNTIFS(FreightRates!$A$2:$A$1541,C7126,FreightRates!$B$2:$B$1541,B7126,FreightRates!$C$2:$C$1541,E7126)</f>
        <v>40</v>
      </c>
      <c r="T7126">
        <f>COUNTIFS(FreightRates!$A$2:$A$1541,C7126,FreightRates!$B$2:$B$1541,B7126,FreightRates!$C$2:$C$1541,E7126,FreightRates!$F$2:$F$1541,D7126,FreightRates!$D$2:$D$1541,"&lt;="&amp;I7126,FreightRates!$E$2:$E$1541,"&gt;="&amp;I7126)</f>
        <v>0</v>
      </c>
    </row>
    <row r="7127" spans="1:20" x14ac:dyDescent="0.25">
      <c r="A7127" s="10">
        <f>OrderList!A7127</f>
        <v>1447299358.7</v>
      </c>
      <c r="B7127" s="10" t="str">
        <f>OrderList!C7127</f>
        <v>PORT04</v>
      </c>
      <c r="C7127" s="10" t="str">
        <f>OrderList!D7127</f>
        <v>V444_1</v>
      </c>
      <c r="D7127" s="10" t="str">
        <f>OrderList!F7127</f>
        <v>DTD</v>
      </c>
      <c r="E7127" s="10" t="str">
        <f>OrderList!L7127</f>
        <v>PORT09</v>
      </c>
      <c r="F7127" s="10" t="str">
        <f>OrderList!K7127</f>
        <v>PLANT12</v>
      </c>
      <c r="G7127" s="10">
        <f>OrderList!J7127</f>
        <v>1657013</v>
      </c>
      <c r="H7127" s="10">
        <f>OrderList!M7127</f>
        <v>404</v>
      </c>
      <c r="I7127" s="10">
        <f>OrderList!N7127</f>
        <v>45.600000000000009</v>
      </c>
      <c r="O7127" s="10">
        <f>COUNTIF(FreightRates!$A$2:$A$1541,C7127)</f>
        <v>292</v>
      </c>
      <c r="Q7127" s="10">
        <f>COUNTIFS(FreightRates!$A$2:$A$1541,C7127,FreightRates!$B$2:$B$1541,B7127,FreightRates!$C$2:$C$1541,E7127)</f>
        <v>40</v>
      </c>
      <c r="T7127">
        <f>COUNTIFS(FreightRates!$A$2:$A$1541,C7127,FreightRates!$B$2:$B$1541,B7127,FreightRates!$C$2:$C$1541,E7127,FreightRates!$F$2:$F$1541,D7127,FreightRates!$D$2:$D$1541,"&lt;="&amp;I7127,FreightRates!$E$2:$E$1541,"&gt;="&amp;I7127)</f>
        <v>0</v>
      </c>
    </row>
    <row r="7128" spans="1:20" x14ac:dyDescent="0.25">
      <c r="A7128" s="10">
        <f>OrderList!A7128</f>
        <v>1447226773.7</v>
      </c>
      <c r="B7128" s="10" t="str">
        <f>OrderList!C7128</f>
        <v>PORT04</v>
      </c>
      <c r="C7128" s="10" t="str">
        <f>OrderList!D7128</f>
        <v>V444_1</v>
      </c>
      <c r="D7128" s="10" t="str">
        <f>OrderList!F7128</f>
        <v>DTD</v>
      </c>
      <c r="E7128" s="10" t="str">
        <f>OrderList!L7128</f>
        <v>PORT09</v>
      </c>
      <c r="F7128" s="10" t="str">
        <f>OrderList!K7128</f>
        <v>PLANT12</v>
      </c>
      <c r="G7128" s="10">
        <f>OrderList!J7128</f>
        <v>1657013</v>
      </c>
      <c r="H7128" s="10">
        <f>OrderList!M7128</f>
        <v>360</v>
      </c>
      <c r="I7128" s="10">
        <f>OrderList!N7128</f>
        <v>17.100000000000001</v>
      </c>
      <c r="O7128" s="10">
        <f>COUNTIF(FreightRates!$A$2:$A$1541,C7128)</f>
        <v>292</v>
      </c>
      <c r="Q7128" s="10">
        <f>COUNTIFS(FreightRates!$A$2:$A$1541,C7128,FreightRates!$B$2:$B$1541,B7128,FreightRates!$C$2:$C$1541,E7128)</f>
        <v>40</v>
      </c>
      <c r="T7128">
        <f>COUNTIFS(FreightRates!$A$2:$A$1541,C7128,FreightRates!$B$2:$B$1541,B7128,FreightRates!$C$2:$C$1541,E7128,FreightRates!$F$2:$F$1541,D7128,FreightRates!$D$2:$D$1541,"&lt;="&amp;I7128,FreightRates!$E$2:$E$1541,"&gt;="&amp;I7128)</f>
        <v>0</v>
      </c>
    </row>
    <row r="7129" spans="1:20" x14ac:dyDescent="0.25">
      <c r="A7129" s="10">
        <f>OrderList!A7129</f>
        <v>1447365207.7</v>
      </c>
      <c r="B7129" s="10" t="str">
        <f>OrderList!C7129</f>
        <v>PORT04</v>
      </c>
      <c r="C7129" s="10" t="str">
        <f>OrderList!D7129</f>
        <v>V444_1</v>
      </c>
      <c r="D7129" s="10" t="str">
        <f>OrderList!F7129</f>
        <v>DTD</v>
      </c>
      <c r="E7129" s="10" t="str">
        <f>OrderList!L7129</f>
        <v>PORT09</v>
      </c>
      <c r="F7129" s="10" t="str">
        <f>OrderList!K7129</f>
        <v>PLANT12</v>
      </c>
      <c r="G7129" s="10">
        <f>OrderList!J7129</f>
        <v>1657013</v>
      </c>
      <c r="H7129" s="10">
        <f>OrderList!M7129</f>
        <v>411</v>
      </c>
      <c r="I7129" s="10">
        <f>OrderList!N7129</f>
        <v>26.499999999999996</v>
      </c>
      <c r="O7129" s="10">
        <f>COUNTIF(FreightRates!$A$2:$A$1541,C7129)</f>
        <v>292</v>
      </c>
      <c r="Q7129" s="10">
        <f>COUNTIFS(FreightRates!$A$2:$A$1541,C7129,FreightRates!$B$2:$B$1541,B7129,FreightRates!$C$2:$C$1541,E7129)</f>
        <v>40</v>
      </c>
      <c r="T7129">
        <f>COUNTIFS(FreightRates!$A$2:$A$1541,C7129,FreightRates!$B$2:$B$1541,B7129,FreightRates!$C$2:$C$1541,E7129,FreightRates!$F$2:$F$1541,D7129,FreightRates!$D$2:$D$1541,"&lt;="&amp;I7129,FreightRates!$E$2:$E$1541,"&gt;="&amp;I7129)</f>
        <v>0</v>
      </c>
    </row>
    <row r="7130" spans="1:20" x14ac:dyDescent="0.25">
      <c r="A7130" s="10">
        <f>OrderList!A7130</f>
        <v>1447283480.7</v>
      </c>
      <c r="B7130" s="10" t="str">
        <f>OrderList!C7130</f>
        <v>PORT04</v>
      </c>
      <c r="C7130" s="10" t="str">
        <f>OrderList!D7130</f>
        <v>V444_1</v>
      </c>
      <c r="D7130" s="10" t="str">
        <f>OrderList!F7130</f>
        <v>DTD</v>
      </c>
      <c r="E7130" s="10" t="str">
        <f>OrderList!L7130</f>
        <v>PORT09</v>
      </c>
      <c r="F7130" s="10" t="str">
        <f>OrderList!K7130</f>
        <v>PLANT12</v>
      </c>
      <c r="G7130" s="10">
        <f>OrderList!J7130</f>
        <v>1650715</v>
      </c>
      <c r="H7130" s="10">
        <f>OrderList!M7130</f>
        <v>329</v>
      </c>
      <c r="I7130" s="10">
        <f>OrderList!N7130</f>
        <v>17.314886363636365</v>
      </c>
      <c r="O7130" s="10">
        <f>COUNTIF(FreightRates!$A$2:$A$1541,C7130)</f>
        <v>292</v>
      </c>
      <c r="Q7130" s="10">
        <f>COUNTIFS(FreightRates!$A$2:$A$1541,C7130,FreightRates!$B$2:$B$1541,B7130,FreightRates!$C$2:$C$1541,E7130)</f>
        <v>40</v>
      </c>
      <c r="T7130">
        <f>COUNTIFS(FreightRates!$A$2:$A$1541,C7130,FreightRates!$B$2:$B$1541,B7130,FreightRates!$C$2:$C$1541,E7130,FreightRates!$F$2:$F$1541,D7130,FreightRates!$D$2:$D$1541,"&lt;="&amp;I7130,FreightRates!$E$2:$E$1541,"&gt;="&amp;I7130)</f>
        <v>0</v>
      </c>
    </row>
    <row r="7131" spans="1:20" x14ac:dyDescent="0.25">
      <c r="A7131" s="10">
        <f>OrderList!A7131</f>
        <v>1447189204.7</v>
      </c>
      <c r="B7131" s="10" t="str">
        <f>OrderList!C7131</f>
        <v>PORT04</v>
      </c>
      <c r="C7131" s="10" t="str">
        <f>OrderList!D7131</f>
        <v>V444_1</v>
      </c>
      <c r="D7131" s="10" t="str">
        <f>OrderList!F7131</f>
        <v>DTD</v>
      </c>
      <c r="E7131" s="10" t="str">
        <f>OrderList!L7131</f>
        <v>PORT09</v>
      </c>
      <c r="F7131" s="10" t="str">
        <f>OrderList!K7131</f>
        <v>PLANT12</v>
      </c>
      <c r="G7131" s="10">
        <f>OrderList!J7131</f>
        <v>1650715</v>
      </c>
      <c r="H7131" s="10">
        <f>OrderList!M7131</f>
        <v>304</v>
      </c>
      <c r="I7131" s="10">
        <f>OrderList!N7131</f>
        <v>11.876590909090911</v>
      </c>
      <c r="O7131" s="10">
        <f>COUNTIF(FreightRates!$A$2:$A$1541,C7131)</f>
        <v>292</v>
      </c>
      <c r="Q7131" s="10">
        <f>COUNTIFS(FreightRates!$A$2:$A$1541,C7131,FreightRates!$B$2:$B$1541,B7131,FreightRates!$C$2:$C$1541,E7131)</f>
        <v>40</v>
      </c>
      <c r="T7131">
        <f>COUNTIFS(FreightRates!$A$2:$A$1541,C7131,FreightRates!$B$2:$B$1541,B7131,FreightRates!$C$2:$C$1541,E7131,FreightRates!$F$2:$F$1541,D7131,FreightRates!$D$2:$D$1541,"&lt;="&amp;I7131,FreightRates!$E$2:$E$1541,"&gt;="&amp;I7131)</f>
        <v>0</v>
      </c>
    </row>
    <row r="7132" spans="1:20" x14ac:dyDescent="0.25">
      <c r="A7132" s="10">
        <f>OrderList!A7132</f>
        <v>1447266593.7</v>
      </c>
      <c r="B7132" s="10" t="str">
        <f>OrderList!C7132</f>
        <v>PORT04</v>
      </c>
      <c r="C7132" s="10" t="str">
        <f>OrderList!D7132</f>
        <v>V444_1</v>
      </c>
      <c r="D7132" s="10" t="str">
        <f>OrderList!F7132</f>
        <v>DTD</v>
      </c>
      <c r="E7132" s="10" t="str">
        <f>OrderList!L7132</f>
        <v>PORT09</v>
      </c>
      <c r="F7132" s="10" t="str">
        <f>OrderList!K7132</f>
        <v>PLANT12</v>
      </c>
      <c r="G7132" s="10">
        <f>OrderList!J7132</f>
        <v>1650715</v>
      </c>
      <c r="H7132" s="10">
        <f>OrderList!M7132</f>
        <v>380</v>
      </c>
      <c r="I7132" s="10">
        <f>OrderList!N7132</f>
        <v>22.753181818181822</v>
      </c>
      <c r="O7132" s="10">
        <f>COUNTIF(FreightRates!$A$2:$A$1541,C7132)</f>
        <v>292</v>
      </c>
      <c r="Q7132" s="10">
        <f>COUNTIFS(FreightRates!$A$2:$A$1541,C7132,FreightRates!$B$2:$B$1541,B7132,FreightRates!$C$2:$C$1541,E7132)</f>
        <v>40</v>
      </c>
      <c r="T7132">
        <f>COUNTIFS(FreightRates!$A$2:$A$1541,C7132,FreightRates!$B$2:$B$1541,B7132,FreightRates!$C$2:$C$1541,E7132,FreightRates!$F$2:$F$1541,D7132,FreightRates!$D$2:$D$1541,"&lt;="&amp;I7132,FreightRates!$E$2:$E$1541,"&gt;="&amp;I7132)</f>
        <v>0</v>
      </c>
    </row>
    <row r="7133" spans="1:20" x14ac:dyDescent="0.25">
      <c r="A7133" s="10">
        <f>OrderList!A7133</f>
        <v>1447281216.7</v>
      </c>
      <c r="B7133" s="10" t="str">
        <f>OrderList!C7133</f>
        <v>PORT04</v>
      </c>
      <c r="C7133" s="10" t="str">
        <f>OrderList!D7133</f>
        <v>V444_1</v>
      </c>
      <c r="D7133" s="10" t="str">
        <f>OrderList!F7133</f>
        <v>DTD</v>
      </c>
      <c r="E7133" s="10" t="str">
        <f>OrderList!L7133</f>
        <v>PORT09</v>
      </c>
      <c r="F7133" s="10" t="str">
        <f>OrderList!K7133</f>
        <v>PLANT12</v>
      </c>
      <c r="G7133" s="10">
        <f>OrderList!J7133</f>
        <v>1650715</v>
      </c>
      <c r="H7133" s="10">
        <f>OrderList!M7133</f>
        <v>377</v>
      </c>
      <c r="I7133" s="10">
        <f>OrderList!N7133</f>
        <v>21.753181818181822</v>
      </c>
      <c r="O7133" s="10">
        <f>COUNTIF(FreightRates!$A$2:$A$1541,C7133)</f>
        <v>292</v>
      </c>
      <c r="Q7133" s="10">
        <f>COUNTIFS(FreightRates!$A$2:$A$1541,C7133,FreightRates!$B$2:$B$1541,B7133,FreightRates!$C$2:$C$1541,E7133)</f>
        <v>40</v>
      </c>
      <c r="T7133">
        <f>COUNTIFS(FreightRates!$A$2:$A$1541,C7133,FreightRates!$B$2:$B$1541,B7133,FreightRates!$C$2:$C$1541,E7133,FreightRates!$F$2:$F$1541,D7133,FreightRates!$D$2:$D$1541,"&lt;="&amp;I7133,FreightRates!$E$2:$E$1541,"&gt;="&amp;I7133)</f>
        <v>0</v>
      </c>
    </row>
    <row r="7134" spans="1:20" x14ac:dyDescent="0.25">
      <c r="A7134" s="10">
        <f>OrderList!A7134</f>
        <v>1447206036.7</v>
      </c>
      <c r="B7134" s="10" t="str">
        <f>OrderList!C7134</f>
        <v>PORT04</v>
      </c>
      <c r="C7134" s="10" t="str">
        <f>OrderList!D7134</f>
        <v>V444_1</v>
      </c>
      <c r="D7134" s="10" t="str">
        <f>OrderList!F7134</f>
        <v>DTD</v>
      </c>
      <c r="E7134" s="10" t="str">
        <f>OrderList!L7134</f>
        <v>PORT09</v>
      </c>
      <c r="F7134" s="10" t="str">
        <f>OrderList!K7134</f>
        <v>PLANT12</v>
      </c>
      <c r="G7134" s="10">
        <f>OrderList!J7134</f>
        <v>1650715</v>
      </c>
      <c r="H7134" s="10">
        <f>OrderList!M7134</f>
        <v>494</v>
      </c>
      <c r="I7134" s="10">
        <f>OrderList!N7134</f>
        <v>64.25954545454546</v>
      </c>
      <c r="O7134" s="10">
        <f>COUNTIF(FreightRates!$A$2:$A$1541,C7134)</f>
        <v>292</v>
      </c>
      <c r="Q7134" s="10">
        <f>COUNTIFS(FreightRates!$A$2:$A$1541,C7134,FreightRates!$B$2:$B$1541,B7134,FreightRates!$C$2:$C$1541,E7134)</f>
        <v>40</v>
      </c>
      <c r="T7134">
        <f>COUNTIFS(FreightRates!$A$2:$A$1541,C7134,FreightRates!$B$2:$B$1541,B7134,FreightRates!$C$2:$C$1541,E7134,FreightRates!$F$2:$F$1541,D7134,FreightRates!$D$2:$D$1541,"&lt;="&amp;I7134,FreightRates!$E$2:$E$1541,"&gt;="&amp;I7134)</f>
        <v>0</v>
      </c>
    </row>
    <row r="7135" spans="1:20" x14ac:dyDescent="0.25">
      <c r="A7135" s="10">
        <f>OrderList!A7135</f>
        <v>1447386399.7</v>
      </c>
      <c r="B7135" s="10" t="str">
        <f>OrderList!C7135</f>
        <v>PORT04</v>
      </c>
      <c r="C7135" s="10" t="str">
        <f>OrderList!D7135</f>
        <v>V444_1</v>
      </c>
      <c r="D7135" s="10" t="str">
        <f>OrderList!F7135</f>
        <v>DTD</v>
      </c>
      <c r="E7135" s="10" t="str">
        <f>OrderList!L7135</f>
        <v>PORT09</v>
      </c>
      <c r="F7135" s="10" t="str">
        <f>OrderList!K7135</f>
        <v>PLANT12</v>
      </c>
      <c r="G7135" s="10">
        <f>OrderList!J7135</f>
        <v>1650715</v>
      </c>
      <c r="H7135" s="10">
        <f>OrderList!M7135</f>
        <v>354</v>
      </c>
      <c r="I7135" s="10">
        <f>OrderList!N7135</f>
        <v>10.876590909090911</v>
      </c>
      <c r="O7135" s="10">
        <f>COUNTIF(FreightRates!$A$2:$A$1541,C7135)</f>
        <v>292</v>
      </c>
      <c r="Q7135" s="10">
        <f>COUNTIFS(FreightRates!$A$2:$A$1541,C7135,FreightRates!$B$2:$B$1541,B7135,FreightRates!$C$2:$C$1541,E7135)</f>
        <v>40</v>
      </c>
      <c r="T7135">
        <f>COUNTIFS(FreightRates!$A$2:$A$1541,C7135,FreightRates!$B$2:$B$1541,B7135,FreightRates!$C$2:$C$1541,E7135,FreightRates!$F$2:$F$1541,D7135,FreightRates!$D$2:$D$1541,"&lt;="&amp;I7135,FreightRates!$E$2:$E$1541,"&gt;="&amp;I7135)</f>
        <v>0</v>
      </c>
    </row>
    <row r="7136" spans="1:20" x14ac:dyDescent="0.25">
      <c r="A7136" s="10">
        <f>OrderList!A7136</f>
        <v>1447266594.7</v>
      </c>
      <c r="B7136" s="10" t="str">
        <f>OrderList!C7136</f>
        <v>PORT04</v>
      </c>
      <c r="C7136" s="10" t="str">
        <f>OrderList!D7136</f>
        <v>V444_1</v>
      </c>
      <c r="D7136" s="10" t="str">
        <f>OrderList!F7136</f>
        <v>DTD</v>
      </c>
      <c r="E7136" s="10" t="str">
        <f>OrderList!L7136</f>
        <v>PORT09</v>
      </c>
      <c r="F7136" s="10" t="str">
        <f>OrderList!K7136</f>
        <v>PLANT12</v>
      </c>
      <c r="G7136" s="10">
        <f>OrderList!J7136</f>
        <v>1650715</v>
      </c>
      <c r="H7136" s="10">
        <f>OrderList!M7136</f>
        <v>435</v>
      </c>
      <c r="I7136" s="10">
        <f>OrderList!N7136</f>
        <v>34.62977272727273</v>
      </c>
      <c r="O7136" s="10">
        <f>COUNTIF(FreightRates!$A$2:$A$1541,C7136)</f>
        <v>292</v>
      </c>
      <c r="Q7136" s="10">
        <f>COUNTIFS(FreightRates!$A$2:$A$1541,C7136,FreightRates!$B$2:$B$1541,B7136,FreightRates!$C$2:$C$1541,E7136)</f>
        <v>40</v>
      </c>
      <c r="T7136">
        <f>COUNTIFS(FreightRates!$A$2:$A$1541,C7136,FreightRates!$B$2:$B$1541,B7136,FreightRates!$C$2:$C$1541,E7136,FreightRates!$F$2:$F$1541,D7136,FreightRates!$D$2:$D$1541,"&lt;="&amp;I7136,FreightRates!$E$2:$E$1541,"&gt;="&amp;I7136)</f>
        <v>0</v>
      </c>
    </row>
    <row r="7137" spans="1:20" x14ac:dyDescent="0.25">
      <c r="A7137" s="10">
        <f>OrderList!A7137</f>
        <v>1447189205.7</v>
      </c>
      <c r="B7137" s="10" t="str">
        <f>OrderList!C7137</f>
        <v>PORT04</v>
      </c>
      <c r="C7137" s="10" t="str">
        <f>OrderList!D7137</f>
        <v>V444_1</v>
      </c>
      <c r="D7137" s="10" t="str">
        <f>OrderList!F7137</f>
        <v>DTD</v>
      </c>
      <c r="E7137" s="10" t="str">
        <f>OrderList!L7137</f>
        <v>PORT09</v>
      </c>
      <c r="F7137" s="10" t="str">
        <f>OrderList!K7137</f>
        <v>PLANT12</v>
      </c>
      <c r="G7137" s="10">
        <f>OrderList!J7137</f>
        <v>1650715</v>
      </c>
      <c r="H7137" s="10">
        <f>OrderList!M7137</f>
        <v>327</v>
      </c>
      <c r="I7137" s="10">
        <f>OrderList!N7137</f>
        <v>10.876590909090911</v>
      </c>
      <c r="O7137" s="10">
        <f>COUNTIF(FreightRates!$A$2:$A$1541,C7137)</f>
        <v>292</v>
      </c>
      <c r="Q7137" s="10">
        <f>COUNTIFS(FreightRates!$A$2:$A$1541,C7137,FreightRates!$B$2:$B$1541,B7137,FreightRates!$C$2:$C$1541,E7137)</f>
        <v>40</v>
      </c>
      <c r="T7137">
        <f>COUNTIFS(FreightRates!$A$2:$A$1541,C7137,FreightRates!$B$2:$B$1541,B7137,FreightRates!$C$2:$C$1541,E7137,FreightRates!$F$2:$F$1541,D7137,FreightRates!$D$2:$D$1541,"&lt;="&amp;I7137,FreightRates!$E$2:$E$1541,"&gt;="&amp;I7137)</f>
        <v>0</v>
      </c>
    </row>
    <row r="7138" spans="1:20" x14ac:dyDescent="0.25">
      <c r="A7138" s="10">
        <f>OrderList!A7138</f>
        <v>1447386389.7</v>
      </c>
      <c r="B7138" s="10" t="str">
        <f>OrderList!C7138</f>
        <v>PORT04</v>
      </c>
      <c r="C7138" s="10" t="str">
        <f>OrderList!D7138</f>
        <v>V444_1</v>
      </c>
      <c r="D7138" s="10" t="str">
        <f>OrderList!F7138</f>
        <v>DTD</v>
      </c>
      <c r="E7138" s="10" t="str">
        <f>OrderList!L7138</f>
        <v>PORT09</v>
      </c>
      <c r="F7138" s="10" t="str">
        <f>OrderList!K7138</f>
        <v>PLANT12</v>
      </c>
      <c r="G7138" s="10">
        <f>OrderList!J7138</f>
        <v>1650715</v>
      </c>
      <c r="H7138" s="10">
        <f>OrderList!M7138</f>
        <v>349</v>
      </c>
      <c r="I7138" s="10">
        <f>OrderList!N7138</f>
        <v>11.8</v>
      </c>
      <c r="O7138" s="10">
        <f>COUNTIF(FreightRates!$A$2:$A$1541,C7138)</f>
        <v>292</v>
      </c>
      <c r="Q7138" s="10">
        <f>COUNTIFS(FreightRates!$A$2:$A$1541,C7138,FreightRates!$B$2:$B$1541,B7138,FreightRates!$C$2:$C$1541,E7138)</f>
        <v>40</v>
      </c>
      <c r="T7138">
        <f>COUNTIFS(FreightRates!$A$2:$A$1541,C7138,FreightRates!$B$2:$B$1541,B7138,FreightRates!$C$2:$C$1541,E7138,FreightRates!$F$2:$F$1541,D7138,FreightRates!$D$2:$D$1541,"&lt;="&amp;I7138,FreightRates!$E$2:$E$1541,"&gt;="&amp;I7138)</f>
        <v>0</v>
      </c>
    </row>
    <row r="7139" spans="1:20" x14ac:dyDescent="0.25">
      <c r="A7139" s="10">
        <f>OrderList!A7139</f>
        <v>1447365201.7</v>
      </c>
      <c r="B7139" s="10" t="str">
        <f>OrderList!C7139</f>
        <v>PORT04</v>
      </c>
      <c r="C7139" s="10" t="str">
        <f>OrderList!D7139</f>
        <v>V444_1</v>
      </c>
      <c r="D7139" s="10" t="str">
        <f>OrderList!F7139</f>
        <v>DTD</v>
      </c>
      <c r="E7139" s="10" t="str">
        <f>OrderList!L7139</f>
        <v>PORT09</v>
      </c>
      <c r="F7139" s="10" t="str">
        <f>OrderList!K7139</f>
        <v>PLANT12</v>
      </c>
      <c r="G7139" s="10">
        <f>OrderList!J7139</f>
        <v>1650715</v>
      </c>
      <c r="H7139" s="10">
        <f>OrderList!M7139</f>
        <v>691</v>
      </c>
      <c r="I7139" s="10">
        <f>OrderList!N7139</f>
        <v>111.80000000000001</v>
      </c>
      <c r="O7139" s="10">
        <f>COUNTIF(FreightRates!$A$2:$A$1541,C7139)</f>
        <v>292</v>
      </c>
      <c r="Q7139" s="10">
        <f>COUNTIFS(FreightRates!$A$2:$A$1541,C7139,FreightRates!$B$2:$B$1541,B7139,FreightRates!$C$2:$C$1541,E7139)</f>
        <v>40</v>
      </c>
      <c r="T7139">
        <f>COUNTIFS(FreightRates!$A$2:$A$1541,C7139,FreightRates!$B$2:$B$1541,B7139,FreightRates!$C$2:$C$1541,E7139,FreightRates!$F$2:$F$1541,D7139,FreightRates!$D$2:$D$1541,"&lt;="&amp;I7139,FreightRates!$E$2:$E$1541,"&gt;="&amp;I7139)</f>
        <v>4</v>
      </c>
    </row>
    <row r="7140" spans="1:20" x14ac:dyDescent="0.25">
      <c r="A7140" s="10">
        <f>OrderList!A7140</f>
        <v>1447365206.7</v>
      </c>
      <c r="B7140" s="10" t="str">
        <f>OrderList!C7140</f>
        <v>PORT04</v>
      </c>
      <c r="C7140" s="10" t="str">
        <f>OrderList!D7140</f>
        <v>V444_1</v>
      </c>
      <c r="D7140" s="10" t="str">
        <f>OrderList!F7140</f>
        <v>DTD</v>
      </c>
      <c r="E7140" s="10" t="str">
        <f>OrderList!L7140</f>
        <v>PORT09</v>
      </c>
      <c r="F7140" s="10" t="str">
        <f>OrderList!K7140</f>
        <v>PLANT12</v>
      </c>
      <c r="G7140" s="10">
        <f>OrderList!J7140</f>
        <v>1650715</v>
      </c>
      <c r="H7140" s="10">
        <f>OrderList!M7140</f>
        <v>695</v>
      </c>
      <c r="I7140" s="10">
        <f>OrderList!N7140</f>
        <v>121.80000000000001</v>
      </c>
      <c r="O7140" s="10">
        <f>COUNTIF(FreightRates!$A$2:$A$1541,C7140)</f>
        <v>292</v>
      </c>
      <c r="Q7140" s="10">
        <f>COUNTIFS(FreightRates!$A$2:$A$1541,C7140,FreightRates!$B$2:$B$1541,B7140,FreightRates!$C$2:$C$1541,E7140)</f>
        <v>40</v>
      </c>
      <c r="T7140">
        <f>COUNTIFS(FreightRates!$A$2:$A$1541,C7140,FreightRates!$B$2:$B$1541,B7140,FreightRates!$C$2:$C$1541,E7140,FreightRates!$F$2:$F$1541,D7140,FreightRates!$D$2:$D$1541,"&lt;="&amp;I7140,FreightRates!$E$2:$E$1541,"&gt;="&amp;I7140)</f>
        <v>4</v>
      </c>
    </row>
    <row r="7141" spans="1:20" x14ac:dyDescent="0.25">
      <c r="A7141" s="10">
        <f>OrderList!A7141</f>
        <v>1447283484.7</v>
      </c>
      <c r="B7141" s="10" t="str">
        <f>OrderList!C7141</f>
        <v>PORT04</v>
      </c>
      <c r="C7141" s="10" t="str">
        <f>OrderList!D7141</f>
        <v>V444_1</v>
      </c>
      <c r="D7141" s="10" t="str">
        <f>OrderList!F7141</f>
        <v>DTD</v>
      </c>
      <c r="E7141" s="10" t="str">
        <f>OrderList!L7141</f>
        <v>PORT09</v>
      </c>
      <c r="F7141" s="10" t="str">
        <f>OrderList!K7141</f>
        <v>PLANT12</v>
      </c>
      <c r="G7141" s="10">
        <f>OrderList!J7141</f>
        <v>1650715</v>
      </c>
      <c r="H7141" s="10">
        <f>OrderList!M7141</f>
        <v>370</v>
      </c>
      <c r="I7141" s="10">
        <f>OrderList!N7141</f>
        <v>11.8</v>
      </c>
      <c r="O7141" s="10">
        <f>COUNTIF(FreightRates!$A$2:$A$1541,C7141)</f>
        <v>292</v>
      </c>
      <c r="Q7141" s="10">
        <f>COUNTIFS(FreightRates!$A$2:$A$1541,C7141,FreightRates!$B$2:$B$1541,B7141,FreightRates!$C$2:$C$1541,E7141)</f>
        <v>40</v>
      </c>
      <c r="T7141">
        <f>COUNTIFS(FreightRates!$A$2:$A$1541,C7141,FreightRates!$B$2:$B$1541,B7141,FreightRates!$C$2:$C$1541,E7141,FreightRates!$F$2:$F$1541,D7141,FreightRates!$D$2:$D$1541,"&lt;="&amp;I7141,FreightRates!$E$2:$E$1541,"&gt;="&amp;I7141)</f>
        <v>0</v>
      </c>
    </row>
    <row r="7142" spans="1:20" x14ac:dyDescent="0.25">
      <c r="A7142" s="10">
        <f>OrderList!A7142</f>
        <v>1447321237.7</v>
      </c>
      <c r="B7142" s="10" t="str">
        <f>OrderList!C7142</f>
        <v>PORT04</v>
      </c>
      <c r="C7142" s="10" t="str">
        <f>OrderList!D7142</f>
        <v>V444_1</v>
      </c>
      <c r="D7142" s="10" t="str">
        <f>OrderList!F7142</f>
        <v>DTD</v>
      </c>
      <c r="E7142" s="10" t="str">
        <f>OrderList!L7142</f>
        <v>PORT09</v>
      </c>
      <c r="F7142" s="10" t="str">
        <f>OrderList!K7142</f>
        <v>PLANT12</v>
      </c>
      <c r="G7142" s="10">
        <f>OrderList!J7142</f>
        <v>1650715</v>
      </c>
      <c r="H7142" s="10">
        <f>OrderList!M7142</f>
        <v>359</v>
      </c>
      <c r="I7142" s="10">
        <f>OrderList!N7142</f>
        <v>16.05</v>
      </c>
      <c r="O7142" s="10">
        <f>COUNTIF(FreightRates!$A$2:$A$1541,C7142)</f>
        <v>292</v>
      </c>
      <c r="Q7142" s="10">
        <f>COUNTIFS(FreightRates!$A$2:$A$1541,C7142,FreightRates!$B$2:$B$1541,B7142,FreightRates!$C$2:$C$1541,E7142)</f>
        <v>40</v>
      </c>
      <c r="T7142">
        <f>COUNTIFS(FreightRates!$A$2:$A$1541,C7142,FreightRates!$B$2:$B$1541,B7142,FreightRates!$C$2:$C$1541,E7142,FreightRates!$F$2:$F$1541,D7142,FreightRates!$D$2:$D$1541,"&lt;="&amp;I7142,FreightRates!$E$2:$E$1541,"&gt;="&amp;I7142)</f>
        <v>0</v>
      </c>
    </row>
    <row r="7143" spans="1:20" x14ac:dyDescent="0.25">
      <c r="A7143" s="10">
        <f>OrderList!A7143</f>
        <v>1447321236.7</v>
      </c>
      <c r="B7143" s="10" t="str">
        <f>OrderList!C7143</f>
        <v>PORT04</v>
      </c>
      <c r="C7143" s="10" t="str">
        <f>OrderList!D7143</f>
        <v>V444_1</v>
      </c>
      <c r="D7143" s="10" t="str">
        <f>OrderList!F7143</f>
        <v>DTD</v>
      </c>
      <c r="E7143" s="10" t="str">
        <f>OrderList!L7143</f>
        <v>PORT09</v>
      </c>
      <c r="F7143" s="10" t="str">
        <f>OrderList!K7143</f>
        <v>PLANT12</v>
      </c>
      <c r="G7143" s="10">
        <f>OrderList!J7143</f>
        <v>1650715</v>
      </c>
      <c r="H7143" s="10">
        <f>OrderList!M7143</f>
        <v>291</v>
      </c>
      <c r="I7143" s="10">
        <f>OrderList!N7143</f>
        <v>10.7</v>
      </c>
      <c r="O7143" s="10">
        <f>COUNTIF(FreightRates!$A$2:$A$1541,C7143)</f>
        <v>292</v>
      </c>
      <c r="Q7143" s="10">
        <f>COUNTIFS(FreightRates!$A$2:$A$1541,C7143,FreightRates!$B$2:$B$1541,B7143,FreightRates!$C$2:$C$1541,E7143)</f>
        <v>40</v>
      </c>
      <c r="T7143">
        <f>COUNTIFS(FreightRates!$A$2:$A$1541,C7143,FreightRates!$B$2:$B$1541,B7143,FreightRates!$C$2:$C$1541,E7143,FreightRates!$F$2:$F$1541,D7143,FreightRates!$D$2:$D$1541,"&lt;="&amp;I7143,FreightRates!$E$2:$E$1541,"&gt;="&amp;I7143)</f>
        <v>0</v>
      </c>
    </row>
    <row r="7144" spans="1:20" x14ac:dyDescent="0.25">
      <c r="A7144" s="10">
        <f>OrderList!A7144</f>
        <v>1447360725.7</v>
      </c>
      <c r="B7144" s="10" t="str">
        <f>OrderList!C7144</f>
        <v>PORT04</v>
      </c>
      <c r="C7144" s="10" t="str">
        <f>OrderList!D7144</f>
        <v>V444_1</v>
      </c>
      <c r="D7144" s="10" t="str">
        <f>OrderList!F7144</f>
        <v>DTD</v>
      </c>
      <c r="E7144" s="10" t="str">
        <f>OrderList!L7144</f>
        <v>PORT09</v>
      </c>
      <c r="F7144" s="10" t="str">
        <f>OrderList!K7144</f>
        <v>PLANT12</v>
      </c>
      <c r="G7144" s="10">
        <f>OrderList!J7144</f>
        <v>1697781</v>
      </c>
      <c r="H7144" s="10">
        <f>OrderList!M7144</f>
        <v>348</v>
      </c>
      <c r="I7144" s="10">
        <f>OrderList!N7144</f>
        <v>15.975000000000001</v>
      </c>
      <c r="O7144" s="10">
        <f>COUNTIF(FreightRates!$A$2:$A$1541,C7144)</f>
        <v>292</v>
      </c>
      <c r="Q7144" s="10">
        <f>COUNTIFS(FreightRates!$A$2:$A$1541,C7144,FreightRates!$B$2:$B$1541,B7144,FreightRates!$C$2:$C$1541,E7144)</f>
        <v>40</v>
      </c>
      <c r="T7144">
        <f>COUNTIFS(FreightRates!$A$2:$A$1541,C7144,FreightRates!$B$2:$B$1541,B7144,FreightRates!$C$2:$C$1541,E7144,FreightRates!$F$2:$F$1541,D7144,FreightRates!$D$2:$D$1541,"&lt;="&amp;I7144,FreightRates!$E$2:$E$1541,"&gt;="&amp;I7144)</f>
        <v>0</v>
      </c>
    </row>
    <row r="7145" spans="1:20" x14ac:dyDescent="0.25">
      <c r="A7145" s="10">
        <f>OrderList!A7145</f>
        <v>1447371267.7</v>
      </c>
      <c r="B7145" s="10" t="str">
        <f>OrderList!C7145</f>
        <v>PORT04</v>
      </c>
      <c r="C7145" s="10" t="str">
        <f>OrderList!D7145</f>
        <v>V444_1</v>
      </c>
      <c r="D7145" s="10" t="str">
        <f>OrderList!F7145</f>
        <v>DTD</v>
      </c>
      <c r="E7145" s="10" t="str">
        <f>OrderList!L7145</f>
        <v>PORT09</v>
      </c>
      <c r="F7145" s="10" t="str">
        <f>OrderList!K7145</f>
        <v>PLANT12</v>
      </c>
      <c r="G7145" s="10">
        <f>OrderList!J7145</f>
        <v>1697781</v>
      </c>
      <c r="H7145" s="10">
        <f>OrderList!M7145</f>
        <v>500</v>
      </c>
      <c r="I7145" s="10">
        <f>OrderList!N7145</f>
        <v>66.887500000000003</v>
      </c>
      <c r="O7145" s="10">
        <f>COUNTIF(FreightRates!$A$2:$A$1541,C7145)</f>
        <v>292</v>
      </c>
      <c r="Q7145" s="10">
        <f>COUNTIFS(FreightRates!$A$2:$A$1541,C7145,FreightRates!$B$2:$B$1541,B7145,FreightRates!$C$2:$C$1541,E7145)</f>
        <v>40</v>
      </c>
      <c r="T7145">
        <f>COUNTIFS(FreightRates!$A$2:$A$1541,C7145,FreightRates!$B$2:$B$1541,B7145,FreightRates!$C$2:$C$1541,E7145,FreightRates!$F$2:$F$1541,D7145,FreightRates!$D$2:$D$1541,"&lt;="&amp;I7145,FreightRates!$E$2:$E$1541,"&gt;="&amp;I7145)</f>
        <v>0</v>
      </c>
    </row>
    <row r="7146" spans="1:20" x14ac:dyDescent="0.25">
      <c r="A7146" s="10">
        <f>OrderList!A7146</f>
        <v>1447301157.7</v>
      </c>
      <c r="B7146" s="10" t="str">
        <f>OrderList!C7146</f>
        <v>PORT04</v>
      </c>
      <c r="C7146" s="10" t="str">
        <f>OrderList!D7146</f>
        <v>V444_1</v>
      </c>
      <c r="D7146" s="10" t="str">
        <f>OrderList!F7146</f>
        <v>DTD</v>
      </c>
      <c r="E7146" s="10" t="str">
        <f>OrderList!L7146</f>
        <v>PORT09</v>
      </c>
      <c r="F7146" s="10" t="str">
        <f>OrderList!K7146</f>
        <v>PLANT12</v>
      </c>
      <c r="G7146" s="10">
        <f>OrderList!J7146</f>
        <v>1697781</v>
      </c>
      <c r="H7146" s="10">
        <f>OrderList!M7146</f>
        <v>291</v>
      </c>
      <c r="I7146" s="10">
        <f>OrderList!N7146</f>
        <v>5.9906250000000005</v>
      </c>
      <c r="O7146" s="10">
        <f>COUNTIF(FreightRates!$A$2:$A$1541,C7146)</f>
        <v>292</v>
      </c>
      <c r="Q7146" s="10">
        <f>COUNTIFS(FreightRates!$A$2:$A$1541,C7146,FreightRates!$B$2:$B$1541,B7146,FreightRates!$C$2:$C$1541,E7146)</f>
        <v>40</v>
      </c>
      <c r="T7146">
        <f>COUNTIFS(FreightRates!$A$2:$A$1541,C7146,FreightRates!$B$2:$B$1541,B7146,FreightRates!$C$2:$C$1541,E7146,FreightRates!$F$2:$F$1541,D7146,FreightRates!$D$2:$D$1541,"&lt;="&amp;I7146,FreightRates!$E$2:$E$1541,"&gt;="&amp;I7146)</f>
        <v>0</v>
      </c>
    </row>
    <row r="7147" spans="1:20" x14ac:dyDescent="0.25">
      <c r="A7147" s="10">
        <f>OrderList!A7147</f>
        <v>1447301154.7</v>
      </c>
      <c r="B7147" s="10" t="str">
        <f>OrderList!C7147</f>
        <v>PORT04</v>
      </c>
      <c r="C7147" s="10" t="str">
        <f>OrderList!D7147</f>
        <v>V444_1</v>
      </c>
      <c r="D7147" s="10" t="str">
        <f>OrderList!F7147</f>
        <v>DTD</v>
      </c>
      <c r="E7147" s="10" t="str">
        <f>OrderList!L7147</f>
        <v>PORT09</v>
      </c>
      <c r="F7147" s="10" t="str">
        <f>OrderList!K7147</f>
        <v>PLANT12</v>
      </c>
      <c r="G7147" s="10">
        <f>OrderList!J7147</f>
        <v>1697781</v>
      </c>
      <c r="H7147" s="10">
        <f>OrderList!M7147</f>
        <v>264</v>
      </c>
      <c r="I7147" s="10">
        <f>OrderList!N7147</f>
        <v>9.75</v>
      </c>
      <c r="O7147" s="10">
        <f>COUNTIF(FreightRates!$A$2:$A$1541,C7147)</f>
        <v>292</v>
      </c>
      <c r="Q7147" s="10">
        <f>COUNTIFS(FreightRates!$A$2:$A$1541,C7147,FreightRates!$B$2:$B$1541,B7147,FreightRates!$C$2:$C$1541,E7147)</f>
        <v>40</v>
      </c>
      <c r="T7147">
        <f>COUNTIFS(FreightRates!$A$2:$A$1541,C7147,FreightRates!$B$2:$B$1541,B7147,FreightRates!$C$2:$C$1541,E7147,FreightRates!$F$2:$F$1541,D7147,FreightRates!$D$2:$D$1541,"&lt;="&amp;I7147,FreightRates!$E$2:$E$1541,"&gt;="&amp;I7147)</f>
        <v>0</v>
      </c>
    </row>
    <row r="7148" spans="1:20" x14ac:dyDescent="0.25">
      <c r="A7148" s="10">
        <f>OrderList!A7148</f>
        <v>1447297804.7</v>
      </c>
      <c r="B7148" s="10" t="str">
        <f>OrderList!C7148</f>
        <v>PORT04</v>
      </c>
      <c r="C7148" s="10" t="str">
        <f>OrderList!D7148</f>
        <v>V444_1</v>
      </c>
      <c r="D7148" s="10" t="str">
        <f>OrderList!F7148</f>
        <v>DTD</v>
      </c>
      <c r="E7148" s="10" t="str">
        <f>OrderList!L7148</f>
        <v>PORT09</v>
      </c>
      <c r="F7148" s="10" t="str">
        <f>OrderList!K7148</f>
        <v>PLANT12</v>
      </c>
      <c r="G7148" s="10">
        <f>OrderList!J7148</f>
        <v>1666961</v>
      </c>
      <c r="H7148" s="10">
        <f>OrderList!M7148</f>
        <v>332</v>
      </c>
      <c r="I7148" s="10">
        <f>OrderList!N7148</f>
        <v>24.6</v>
      </c>
      <c r="O7148" s="10">
        <f>COUNTIF(FreightRates!$A$2:$A$1541,C7148)</f>
        <v>292</v>
      </c>
      <c r="Q7148" s="10">
        <f>COUNTIFS(FreightRates!$A$2:$A$1541,C7148,FreightRates!$B$2:$B$1541,B7148,FreightRates!$C$2:$C$1541,E7148)</f>
        <v>40</v>
      </c>
      <c r="T7148">
        <f>COUNTIFS(FreightRates!$A$2:$A$1541,C7148,FreightRates!$B$2:$B$1541,B7148,FreightRates!$C$2:$C$1541,E7148,FreightRates!$F$2:$F$1541,D7148,FreightRates!$D$2:$D$1541,"&lt;="&amp;I7148,FreightRates!$E$2:$E$1541,"&gt;="&amp;I7148)</f>
        <v>0</v>
      </c>
    </row>
    <row r="7149" spans="1:20" x14ac:dyDescent="0.25">
      <c r="A7149" s="10">
        <f>OrderList!A7149</f>
        <v>1447243120.7</v>
      </c>
      <c r="B7149" s="10" t="str">
        <f>OrderList!C7149</f>
        <v>PORT04</v>
      </c>
      <c r="C7149" s="10" t="str">
        <f>OrderList!D7149</f>
        <v>V444_1</v>
      </c>
      <c r="D7149" s="10" t="str">
        <f>OrderList!F7149</f>
        <v>DTD</v>
      </c>
      <c r="E7149" s="10" t="str">
        <f>OrderList!L7149</f>
        <v>PORT09</v>
      </c>
      <c r="F7149" s="10" t="str">
        <f>OrderList!K7149</f>
        <v>PLANT12</v>
      </c>
      <c r="G7149" s="10">
        <f>OrderList!J7149</f>
        <v>1666961</v>
      </c>
      <c r="H7149" s="10">
        <f>OrderList!M7149</f>
        <v>319</v>
      </c>
      <c r="I7149" s="10">
        <f>OrderList!N7149</f>
        <v>27.6</v>
      </c>
      <c r="O7149" s="10">
        <f>COUNTIF(FreightRates!$A$2:$A$1541,C7149)</f>
        <v>292</v>
      </c>
      <c r="Q7149" s="10">
        <f>COUNTIFS(FreightRates!$A$2:$A$1541,C7149,FreightRates!$B$2:$B$1541,B7149,FreightRates!$C$2:$C$1541,E7149)</f>
        <v>40</v>
      </c>
      <c r="T7149">
        <f>COUNTIFS(FreightRates!$A$2:$A$1541,C7149,FreightRates!$B$2:$B$1541,B7149,FreightRates!$C$2:$C$1541,E7149,FreightRates!$F$2:$F$1541,D7149,FreightRates!$D$2:$D$1541,"&lt;="&amp;I7149,FreightRates!$E$2:$E$1541,"&gt;="&amp;I7149)</f>
        <v>0</v>
      </c>
    </row>
    <row r="7150" spans="1:20" x14ac:dyDescent="0.25">
      <c r="A7150" s="10">
        <f>OrderList!A7150</f>
        <v>1447321238.7</v>
      </c>
      <c r="B7150" s="10" t="str">
        <f>OrderList!C7150</f>
        <v>PORT04</v>
      </c>
      <c r="C7150" s="10" t="str">
        <f>OrderList!D7150</f>
        <v>V444_1</v>
      </c>
      <c r="D7150" s="10" t="str">
        <f>OrderList!F7150</f>
        <v>DTD</v>
      </c>
      <c r="E7150" s="10" t="str">
        <f>OrderList!L7150</f>
        <v>PORT09</v>
      </c>
      <c r="F7150" s="10" t="str">
        <f>OrderList!K7150</f>
        <v>PLANT12</v>
      </c>
      <c r="G7150" s="10">
        <f>OrderList!J7150</f>
        <v>1666961</v>
      </c>
      <c r="H7150" s="10">
        <f>OrderList!M7150</f>
        <v>428</v>
      </c>
      <c r="I7150" s="10">
        <f>OrderList!N7150</f>
        <v>41.4</v>
      </c>
      <c r="O7150" s="10">
        <f>COUNTIF(FreightRates!$A$2:$A$1541,C7150)</f>
        <v>292</v>
      </c>
      <c r="Q7150" s="10">
        <f>COUNTIFS(FreightRates!$A$2:$A$1541,C7150,FreightRates!$B$2:$B$1541,B7150,FreightRates!$C$2:$C$1541,E7150)</f>
        <v>40</v>
      </c>
      <c r="T7150">
        <f>COUNTIFS(FreightRates!$A$2:$A$1541,C7150,FreightRates!$B$2:$B$1541,B7150,FreightRates!$C$2:$C$1541,E7150,FreightRates!$F$2:$F$1541,D7150,FreightRates!$D$2:$D$1541,"&lt;="&amp;I7150,FreightRates!$E$2:$E$1541,"&gt;="&amp;I7150)</f>
        <v>0</v>
      </c>
    </row>
    <row r="7151" spans="1:20" x14ac:dyDescent="0.25">
      <c r="A7151" s="10">
        <f>OrderList!A7151</f>
        <v>1447243116.7</v>
      </c>
      <c r="B7151" s="10" t="str">
        <f>OrderList!C7151</f>
        <v>PORT04</v>
      </c>
      <c r="C7151" s="10" t="str">
        <f>OrderList!D7151</f>
        <v>V444_1</v>
      </c>
      <c r="D7151" s="10" t="str">
        <f>OrderList!F7151</f>
        <v>DTD</v>
      </c>
      <c r="E7151" s="10" t="str">
        <f>OrderList!L7151</f>
        <v>PORT09</v>
      </c>
      <c r="F7151" s="10" t="str">
        <f>OrderList!K7151</f>
        <v>PLANT12</v>
      </c>
      <c r="G7151" s="10">
        <f>OrderList!J7151</f>
        <v>1666961</v>
      </c>
      <c r="H7151" s="10">
        <f>OrderList!M7151</f>
        <v>370</v>
      </c>
      <c r="I7151" s="10">
        <f>OrderList!N7151</f>
        <v>23.6</v>
      </c>
      <c r="O7151" s="10">
        <f>COUNTIF(FreightRates!$A$2:$A$1541,C7151)</f>
        <v>292</v>
      </c>
      <c r="Q7151" s="10">
        <f>COUNTIFS(FreightRates!$A$2:$A$1541,C7151,FreightRates!$B$2:$B$1541,B7151,FreightRates!$C$2:$C$1541,E7151)</f>
        <v>40</v>
      </c>
      <c r="T7151">
        <f>COUNTIFS(FreightRates!$A$2:$A$1541,C7151,FreightRates!$B$2:$B$1541,B7151,FreightRates!$C$2:$C$1541,E7151,FreightRates!$F$2:$F$1541,D7151,FreightRates!$D$2:$D$1541,"&lt;="&amp;I7151,FreightRates!$E$2:$E$1541,"&gt;="&amp;I7151)</f>
        <v>0</v>
      </c>
    </row>
    <row r="7152" spans="1:20" x14ac:dyDescent="0.25">
      <c r="A7152" s="10">
        <f>OrderList!A7152</f>
        <v>1447300085.7</v>
      </c>
      <c r="B7152" s="10" t="str">
        <f>OrderList!C7152</f>
        <v>PORT04</v>
      </c>
      <c r="C7152" s="10" t="str">
        <f>OrderList!D7152</f>
        <v>V444_1</v>
      </c>
      <c r="D7152" s="10" t="str">
        <f>OrderList!F7152</f>
        <v>DTD</v>
      </c>
      <c r="E7152" s="10" t="str">
        <f>OrderList!L7152</f>
        <v>PORT09</v>
      </c>
      <c r="F7152" s="10" t="str">
        <f>OrderList!K7152</f>
        <v>PLANT12</v>
      </c>
      <c r="G7152" s="10">
        <f>OrderList!J7152</f>
        <v>1666961</v>
      </c>
      <c r="H7152" s="10">
        <f>OrderList!M7152</f>
        <v>361</v>
      </c>
      <c r="I7152" s="10">
        <f>OrderList!N7152</f>
        <v>30</v>
      </c>
      <c r="O7152" s="10">
        <f>COUNTIF(FreightRates!$A$2:$A$1541,C7152)</f>
        <v>292</v>
      </c>
      <c r="Q7152" s="10">
        <f>COUNTIFS(FreightRates!$A$2:$A$1541,C7152,FreightRates!$B$2:$B$1541,B7152,FreightRates!$C$2:$C$1541,E7152)</f>
        <v>40</v>
      </c>
      <c r="T7152">
        <f>COUNTIFS(FreightRates!$A$2:$A$1541,C7152,FreightRates!$B$2:$B$1541,B7152,FreightRates!$C$2:$C$1541,E7152,FreightRates!$F$2:$F$1541,D7152,FreightRates!$D$2:$D$1541,"&lt;="&amp;I7152,FreightRates!$E$2:$E$1541,"&gt;="&amp;I7152)</f>
        <v>0</v>
      </c>
    </row>
    <row r="7153" spans="1:20" x14ac:dyDescent="0.25">
      <c r="A7153" s="10">
        <f>OrderList!A7153</f>
        <v>1447274597.7</v>
      </c>
      <c r="B7153" s="10" t="str">
        <f>OrderList!C7153</f>
        <v>PORT04</v>
      </c>
      <c r="C7153" s="10" t="str">
        <f>OrderList!D7153</f>
        <v>V444_1</v>
      </c>
      <c r="D7153" s="10" t="str">
        <f>OrderList!F7153</f>
        <v>DTD</v>
      </c>
      <c r="E7153" s="10" t="str">
        <f>OrderList!L7153</f>
        <v>PORT09</v>
      </c>
      <c r="F7153" s="10" t="str">
        <f>OrderList!K7153</f>
        <v>PLANT12</v>
      </c>
      <c r="G7153" s="10">
        <f>OrderList!J7153</f>
        <v>1666961</v>
      </c>
      <c r="H7153" s="10">
        <f>OrderList!M7153</f>
        <v>340</v>
      </c>
      <c r="I7153" s="10">
        <f>OrderList!N7153</f>
        <v>26.6</v>
      </c>
      <c r="O7153" s="10">
        <f>COUNTIF(FreightRates!$A$2:$A$1541,C7153)</f>
        <v>292</v>
      </c>
      <c r="Q7153" s="10">
        <f>COUNTIFS(FreightRates!$A$2:$A$1541,C7153,FreightRates!$B$2:$B$1541,B7153,FreightRates!$C$2:$C$1541,E7153)</f>
        <v>40</v>
      </c>
      <c r="T7153">
        <f>COUNTIFS(FreightRates!$A$2:$A$1541,C7153,FreightRates!$B$2:$B$1541,B7153,FreightRates!$C$2:$C$1541,E7153,FreightRates!$F$2:$F$1541,D7153,FreightRates!$D$2:$D$1541,"&lt;="&amp;I7153,FreightRates!$E$2:$E$1541,"&gt;="&amp;I7153)</f>
        <v>0</v>
      </c>
    </row>
    <row r="7154" spans="1:20" x14ac:dyDescent="0.25">
      <c r="A7154" s="10">
        <f>OrderList!A7154</f>
        <v>1447248801.7</v>
      </c>
      <c r="B7154" s="10" t="str">
        <f>OrderList!C7154</f>
        <v>PORT04</v>
      </c>
      <c r="C7154" s="10" t="str">
        <f>OrderList!D7154</f>
        <v>V444_1</v>
      </c>
      <c r="D7154" s="10" t="str">
        <f>OrderList!F7154</f>
        <v>DTD</v>
      </c>
      <c r="E7154" s="10" t="str">
        <f>OrderList!L7154</f>
        <v>PORT09</v>
      </c>
      <c r="F7154" s="10" t="str">
        <f>OrderList!K7154</f>
        <v>PLANT12</v>
      </c>
      <c r="G7154" s="10">
        <f>OrderList!J7154</f>
        <v>1666961</v>
      </c>
      <c r="H7154" s="10">
        <f>OrderList!M7154</f>
        <v>416</v>
      </c>
      <c r="I7154" s="10">
        <f>OrderList!N7154</f>
        <v>40.4</v>
      </c>
      <c r="O7154" s="10">
        <f>COUNTIF(FreightRates!$A$2:$A$1541,C7154)</f>
        <v>292</v>
      </c>
      <c r="Q7154" s="10">
        <f>COUNTIFS(FreightRates!$A$2:$A$1541,C7154,FreightRates!$B$2:$B$1541,B7154,FreightRates!$C$2:$C$1541,E7154)</f>
        <v>40</v>
      </c>
      <c r="T7154">
        <f>COUNTIFS(FreightRates!$A$2:$A$1541,C7154,FreightRates!$B$2:$B$1541,B7154,FreightRates!$C$2:$C$1541,E7154,FreightRates!$F$2:$F$1541,D7154,FreightRates!$D$2:$D$1541,"&lt;="&amp;I7154,FreightRates!$E$2:$E$1541,"&gt;="&amp;I7154)</f>
        <v>0</v>
      </c>
    </row>
    <row r="7155" spans="1:20" x14ac:dyDescent="0.25">
      <c r="A7155" s="10">
        <f>OrderList!A7155</f>
        <v>1447243122.7</v>
      </c>
      <c r="B7155" s="10" t="str">
        <f>OrderList!C7155</f>
        <v>PORT04</v>
      </c>
      <c r="C7155" s="10" t="str">
        <f>OrderList!D7155</f>
        <v>V444_1</v>
      </c>
      <c r="D7155" s="10" t="str">
        <f>OrderList!F7155</f>
        <v>DTD</v>
      </c>
      <c r="E7155" s="10" t="str">
        <f>OrderList!L7155</f>
        <v>PORT09</v>
      </c>
      <c r="F7155" s="10" t="str">
        <f>OrderList!K7155</f>
        <v>PLANT12</v>
      </c>
      <c r="G7155" s="10">
        <f>OrderList!J7155</f>
        <v>1666961</v>
      </c>
      <c r="H7155" s="10">
        <f>OrderList!M7155</f>
        <v>317</v>
      </c>
      <c r="I7155" s="10">
        <f>OrderList!N7155</f>
        <v>12.8</v>
      </c>
      <c r="O7155" s="10">
        <f>COUNTIF(FreightRates!$A$2:$A$1541,C7155)</f>
        <v>292</v>
      </c>
      <c r="Q7155" s="10">
        <f>COUNTIFS(FreightRates!$A$2:$A$1541,C7155,FreightRates!$B$2:$B$1541,B7155,FreightRates!$C$2:$C$1541,E7155)</f>
        <v>40</v>
      </c>
      <c r="T7155">
        <f>COUNTIFS(FreightRates!$A$2:$A$1541,C7155,FreightRates!$B$2:$B$1541,B7155,FreightRates!$C$2:$C$1541,E7155,FreightRates!$F$2:$F$1541,D7155,FreightRates!$D$2:$D$1541,"&lt;="&amp;I7155,FreightRates!$E$2:$E$1541,"&gt;="&amp;I7155)</f>
        <v>0</v>
      </c>
    </row>
    <row r="7156" spans="1:20" x14ac:dyDescent="0.25">
      <c r="A7156" s="10">
        <f>OrderList!A7156</f>
        <v>1447274598.7</v>
      </c>
      <c r="B7156" s="10" t="str">
        <f>OrderList!C7156</f>
        <v>PORT04</v>
      </c>
      <c r="C7156" s="10" t="str">
        <f>OrderList!D7156</f>
        <v>V444_1</v>
      </c>
      <c r="D7156" s="10" t="str">
        <f>OrderList!F7156</f>
        <v>DTD</v>
      </c>
      <c r="E7156" s="10" t="str">
        <f>OrderList!L7156</f>
        <v>PORT09</v>
      </c>
      <c r="F7156" s="10" t="str">
        <f>OrderList!K7156</f>
        <v>PLANT12</v>
      </c>
      <c r="G7156" s="10">
        <f>OrderList!J7156</f>
        <v>1666961</v>
      </c>
      <c r="H7156" s="10">
        <f>OrderList!M7156</f>
        <v>403</v>
      </c>
      <c r="I7156" s="10">
        <f>OrderList!N7156</f>
        <v>26.6</v>
      </c>
      <c r="O7156" s="10">
        <f>COUNTIF(FreightRates!$A$2:$A$1541,C7156)</f>
        <v>292</v>
      </c>
      <c r="Q7156" s="10">
        <f>COUNTIFS(FreightRates!$A$2:$A$1541,C7156,FreightRates!$B$2:$B$1541,B7156,FreightRates!$C$2:$C$1541,E7156)</f>
        <v>40</v>
      </c>
      <c r="T7156">
        <f>COUNTIFS(FreightRates!$A$2:$A$1541,C7156,FreightRates!$B$2:$B$1541,B7156,FreightRates!$C$2:$C$1541,E7156,FreightRates!$F$2:$F$1541,D7156,FreightRates!$D$2:$D$1541,"&lt;="&amp;I7156,FreightRates!$E$2:$E$1541,"&gt;="&amp;I7156)</f>
        <v>0</v>
      </c>
    </row>
    <row r="7157" spans="1:20" x14ac:dyDescent="0.25">
      <c r="A7157" s="10">
        <f>OrderList!A7157</f>
        <v>1447248800.7</v>
      </c>
      <c r="B7157" s="10" t="str">
        <f>OrderList!C7157</f>
        <v>PORT04</v>
      </c>
      <c r="C7157" s="10" t="str">
        <f>OrderList!D7157</f>
        <v>V444_1</v>
      </c>
      <c r="D7157" s="10" t="str">
        <f>OrderList!F7157</f>
        <v>DTD</v>
      </c>
      <c r="E7157" s="10" t="str">
        <f>OrderList!L7157</f>
        <v>PORT09</v>
      </c>
      <c r="F7157" s="10" t="str">
        <f>OrderList!K7157</f>
        <v>PLANT12</v>
      </c>
      <c r="G7157" s="10">
        <f>OrderList!J7157</f>
        <v>1666961</v>
      </c>
      <c r="H7157" s="10">
        <f>OrderList!M7157</f>
        <v>345</v>
      </c>
      <c r="I7157" s="10">
        <f>OrderList!N7157</f>
        <v>23.6</v>
      </c>
      <c r="O7157" s="10">
        <f>COUNTIF(FreightRates!$A$2:$A$1541,C7157)</f>
        <v>292</v>
      </c>
      <c r="Q7157" s="10">
        <f>COUNTIFS(FreightRates!$A$2:$A$1541,C7157,FreightRates!$B$2:$B$1541,B7157,FreightRates!$C$2:$C$1541,E7157)</f>
        <v>40</v>
      </c>
      <c r="T7157">
        <f>COUNTIFS(FreightRates!$A$2:$A$1541,C7157,FreightRates!$B$2:$B$1541,B7157,FreightRates!$C$2:$C$1541,E7157,FreightRates!$F$2:$F$1541,D7157,FreightRates!$D$2:$D$1541,"&lt;="&amp;I7157,FreightRates!$E$2:$E$1541,"&gt;="&amp;I7157)</f>
        <v>0</v>
      </c>
    </row>
    <row r="7158" spans="1:20" x14ac:dyDescent="0.25">
      <c r="A7158" s="10">
        <f>OrderList!A7158</f>
        <v>1447243119.7</v>
      </c>
      <c r="B7158" s="10" t="str">
        <f>OrderList!C7158</f>
        <v>PORT04</v>
      </c>
      <c r="C7158" s="10" t="str">
        <f>OrderList!D7158</f>
        <v>V444_1</v>
      </c>
      <c r="D7158" s="10" t="str">
        <f>OrderList!F7158</f>
        <v>DTD</v>
      </c>
      <c r="E7158" s="10" t="str">
        <f>OrderList!L7158</f>
        <v>PORT09</v>
      </c>
      <c r="F7158" s="10" t="str">
        <f>OrderList!K7158</f>
        <v>PLANT12</v>
      </c>
      <c r="G7158" s="10">
        <f>OrderList!J7158</f>
        <v>1666961</v>
      </c>
      <c r="H7158" s="10">
        <f>OrderList!M7158</f>
        <v>375</v>
      </c>
      <c r="I7158" s="10">
        <f>OrderList!N7158</f>
        <v>24.6</v>
      </c>
      <c r="O7158" s="10">
        <f>COUNTIF(FreightRates!$A$2:$A$1541,C7158)</f>
        <v>292</v>
      </c>
      <c r="Q7158" s="10">
        <f>COUNTIFS(FreightRates!$A$2:$A$1541,C7158,FreightRates!$B$2:$B$1541,B7158,FreightRates!$C$2:$C$1541,E7158)</f>
        <v>40</v>
      </c>
      <c r="T7158">
        <f>COUNTIFS(FreightRates!$A$2:$A$1541,C7158,FreightRates!$B$2:$B$1541,B7158,FreightRates!$C$2:$C$1541,E7158,FreightRates!$F$2:$F$1541,D7158,FreightRates!$D$2:$D$1541,"&lt;="&amp;I7158,FreightRates!$E$2:$E$1541,"&gt;="&amp;I7158)</f>
        <v>0</v>
      </c>
    </row>
    <row r="7159" spans="1:20" x14ac:dyDescent="0.25">
      <c r="A7159" s="10">
        <f>OrderList!A7159</f>
        <v>1447243121.7</v>
      </c>
      <c r="B7159" s="10" t="str">
        <f>OrderList!C7159</f>
        <v>PORT04</v>
      </c>
      <c r="C7159" s="10" t="str">
        <f>OrderList!D7159</f>
        <v>V444_1</v>
      </c>
      <c r="D7159" s="10" t="str">
        <f>OrderList!F7159</f>
        <v>DTD</v>
      </c>
      <c r="E7159" s="10" t="str">
        <f>OrderList!L7159</f>
        <v>PORT09</v>
      </c>
      <c r="F7159" s="10" t="str">
        <f>OrderList!K7159</f>
        <v>PLANT12</v>
      </c>
      <c r="G7159" s="10">
        <f>OrderList!J7159</f>
        <v>1666961</v>
      </c>
      <c r="H7159" s="10">
        <f>OrderList!M7159</f>
        <v>387</v>
      </c>
      <c r="I7159" s="10">
        <f>OrderList!N7159</f>
        <v>26.6</v>
      </c>
      <c r="O7159" s="10">
        <f>COUNTIF(FreightRates!$A$2:$A$1541,C7159)</f>
        <v>292</v>
      </c>
      <c r="Q7159" s="10">
        <f>COUNTIFS(FreightRates!$A$2:$A$1541,C7159,FreightRates!$B$2:$B$1541,B7159,FreightRates!$C$2:$C$1541,E7159)</f>
        <v>40</v>
      </c>
      <c r="T7159">
        <f>COUNTIFS(FreightRates!$A$2:$A$1541,C7159,FreightRates!$B$2:$B$1541,B7159,FreightRates!$C$2:$C$1541,E7159,FreightRates!$F$2:$F$1541,D7159,FreightRates!$D$2:$D$1541,"&lt;="&amp;I7159,FreightRates!$E$2:$E$1541,"&gt;="&amp;I7159)</f>
        <v>0</v>
      </c>
    </row>
    <row r="7160" spans="1:20" x14ac:dyDescent="0.25">
      <c r="A7160" s="10">
        <f>OrderList!A7160</f>
        <v>1447243117.7</v>
      </c>
      <c r="B7160" s="10" t="str">
        <f>OrderList!C7160</f>
        <v>PORT04</v>
      </c>
      <c r="C7160" s="10" t="str">
        <f>OrderList!D7160</f>
        <v>V444_1</v>
      </c>
      <c r="D7160" s="10" t="str">
        <f>OrderList!F7160</f>
        <v>DTD</v>
      </c>
      <c r="E7160" s="10" t="str">
        <f>OrderList!L7160</f>
        <v>PORT09</v>
      </c>
      <c r="F7160" s="10" t="str">
        <f>OrderList!K7160</f>
        <v>PLANT12</v>
      </c>
      <c r="G7160" s="10">
        <f>OrderList!J7160</f>
        <v>1666961</v>
      </c>
      <c r="H7160" s="10">
        <f>OrderList!M7160</f>
        <v>319</v>
      </c>
      <c r="I7160" s="10">
        <f>OrderList!N7160</f>
        <v>23.6</v>
      </c>
      <c r="O7160" s="10">
        <f>COUNTIF(FreightRates!$A$2:$A$1541,C7160)</f>
        <v>292</v>
      </c>
      <c r="Q7160" s="10">
        <f>COUNTIFS(FreightRates!$A$2:$A$1541,C7160,FreightRates!$B$2:$B$1541,B7160,FreightRates!$C$2:$C$1541,E7160)</f>
        <v>40</v>
      </c>
      <c r="T7160">
        <f>COUNTIFS(FreightRates!$A$2:$A$1541,C7160,FreightRates!$B$2:$B$1541,B7160,FreightRates!$C$2:$C$1541,E7160,FreightRates!$F$2:$F$1541,D7160,FreightRates!$D$2:$D$1541,"&lt;="&amp;I7160,FreightRates!$E$2:$E$1541,"&gt;="&amp;I7160)</f>
        <v>0</v>
      </c>
    </row>
    <row r="7161" spans="1:20" x14ac:dyDescent="0.25">
      <c r="A7161" s="10">
        <f>OrderList!A7161</f>
        <v>1447251755.7</v>
      </c>
      <c r="B7161" s="10" t="str">
        <f>OrderList!C7161</f>
        <v>PORT04</v>
      </c>
      <c r="C7161" s="10" t="str">
        <f>OrderList!D7161</f>
        <v>V444_1</v>
      </c>
      <c r="D7161" s="10" t="str">
        <f>OrderList!F7161</f>
        <v>DTD</v>
      </c>
      <c r="E7161" s="10" t="str">
        <f>OrderList!L7161</f>
        <v>PORT09</v>
      </c>
      <c r="F7161" s="10" t="str">
        <f>OrderList!K7161</f>
        <v>PLANT12</v>
      </c>
      <c r="G7161" s="10">
        <f>OrderList!J7161</f>
        <v>1666961</v>
      </c>
      <c r="H7161" s="10">
        <f>OrderList!M7161</f>
        <v>297</v>
      </c>
      <c r="I7161" s="10">
        <f>OrderList!N7161</f>
        <v>12.8</v>
      </c>
      <c r="O7161" s="10">
        <f>COUNTIF(FreightRates!$A$2:$A$1541,C7161)</f>
        <v>292</v>
      </c>
      <c r="Q7161" s="10">
        <f>COUNTIFS(FreightRates!$A$2:$A$1541,C7161,FreightRates!$B$2:$B$1541,B7161,FreightRates!$C$2:$C$1541,E7161)</f>
        <v>40</v>
      </c>
      <c r="T7161">
        <f>COUNTIFS(FreightRates!$A$2:$A$1541,C7161,FreightRates!$B$2:$B$1541,B7161,FreightRates!$C$2:$C$1541,E7161,FreightRates!$F$2:$F$1541,D7161,FreightRates!$D$2:$D$1541,"&lt;="&amp;I7161,FreightRates!$E$2:$E$1541,"&gt;="&amp;I7161)</f>
        <v>0</v>
      </c>
    </row>
    <row r="7162" spans="1:20" x14ac:dyDescent="0.25">
      <c r="A7162" s="10">
        <f>OrderList!A7162</f>
        <v>1447365208.7</v>
      </c>
      <c r="B7162" s="10" t="str">
        <f>OrderList!C7162</f>
        <v>PORT04</v>
      </c>
      <c r="C7162" s="10" t="str">
        <f>OrderList!D7162</f>
        <v>V444_1</v>
      </c>
      <c r="D7162" s="10" t="str">
        <f>OrderList!F7162</f>
        <v>DTD</v>
      </c>
      <c r="E7162" s="10" t="str">
        <f>OrderList!L7162</f>
        <v>PORT09</v>
      </c>
      <c r="F7162" s="10" t="str">
        <f>OrderList!K7162</f>
        <v>PLANT12</v>
      </c>
      <c r="G7162" s="10">
        <f>OrderList!J7162</f>
        <v>1666961</v>
      </c>
      <c r="H7162" s="10">
        <f>OrderList!M7162</f>
        <v>372</v>
      </c>
      <c r="I7162" s="10">
        <f>OrderList!N7162</f>
        <v>35.4</v>
      </c>
      <c r="O7162" s="10">
        <f>COUNTIF(FreightRates!$A$2:$A$1541,C7162)</f>
        <v>292</v>
      </c>
      <c r="Q7162" s="10">
        <f>COUNTIFS(FreightRates!$A$2:$A$1541,C7162,FreightRates!$B$2:$B$1541,B7162,FreightRates!$C$2:$C$1541,E7162)</f>
        <v>40</v>
      </c>
      <c r="T7162">
        <f>COUNTIFS(FreightRates!$A$2:$A$1541,C7162,FreightRates!$B$2:$B$1541,B7162,FreightRates!$C$2:$C$1541,E7162,FreightRates!$F$2:$F$1541,D7162,FreightRates!$D$2:$D$1541,"&lt;="&amp;I7162,FreightRates!$E$2:$E$1541,"&gt;="&amp;I7162)</f>
        <v>0</v>
      </c>
    </row>
    <row r="7163" spans="1:20" x14ac:dyDescent="0.25">
      <c r="A7163" s="10">
        <f>OrderList!A7163</f>
        <v>1447251753.7</v>
      </c>
      <c r="B7163" s="10" t="str">
        <f>OrderList!C7163</f>
        <v>PORT04</v>
      </c>
      <c r="C7163" s="10" t="str">
        <f>OrderList!D7163</f>
        <v>V444_1</v>
      </c>
      <c r="D7163" s="10" t="str">
        <f>OrderList!F7163</f>
        <v>DTD</v>
      </c>
      <c r="E7163" s="10" t="str">
        <f>OrderList!L7163</f>
        <v>PORT09</v>
      </c>
      <c r="F7163" s="10" t="str">
        <f>OrderList!K7163</f>
        <v>PLANT12</v>
      </c>
      <c r="G7163" s="10">
        <f>OrderList!J7163</f>
        <v>1666961</v>
      </c>
      <c r="H7163" s="10">
        <f>OrderList!M7163</f>
        <v>403</v>
      </c>
      <c r="I7163" s="10">
        <f>OrderList!N7163</f>
        <v>26.6</v>
      </c>
      <c r="O7163" s="10">
        <f>COUNTIF(FreightRates!$A$2:$A$1541,C7163)</f>
        <v>292</v>
      </c>
      <c r="Q7163" s="10">
        <f>COUNTIFS(FreightRates!$A$2:$A$1541,C7163,FreightRates!$B$2:$B$1541,B7163,FreightRates!$C$2:$C$1541,E7163)</f>
        <v>40</v>
      </c>
      <c r="T7163">
        <f>COUNTIFS(FreightRates!$A$2:$A$1541,C7163,FreightRates!$B$2:$B$1541,B7163,FreightRates!$C$2:$C$1541,E7163,FreightRates!$F$2:$F$1541,D7163,FreightRates!$D$2:$D$1541,"&lt;="&amp;I7163,FreightRates!$E$2:$E$1541,"&gt;="&amp;I7163)</f>
        <v>0</v>
      </c>
    </row>
    <row r="7164" spans="1:20" x14ac:dyDescent="0.25">
      <c r="A7164" s="10">
        <f>OrderList!A7164</f>
        <v>1447248799.7</v>
      </c>
      <c r="B7164" s="10" t="str">
        <f>OrderList!C7164</f>
        <v>PORT04</v>
      </c>
      <c r="C7164" s="10" t="str">
        <f>OrderList!D7164</f>
        <v>V444_1</v>
      </c>
      <c r="D7164" s="10" t="str">
        <f>OrderList!F7164</f>
        <v>DTD</v>
      </c>
      <c r="E7164" s="10" t="str">
        <f>OrderList!L7164</f>
        <v>PORT09</v>
      </c>
      <c r="F7164" s="10" t="str">
        <f>OrderList!K7164</f>
        <v>PLANT12</v>
      </c>
      <c r="G7164" s="10">
        <f>OrderList!J7164</f>
        <v>1666961</v>
      </c>
      <c r="H7164" s="10">
        <f>OrderList!M7164</f>
        <v>320</v>
      </c>
      <c r="I7164" s="10">
        <f>OrderList!N7164</f>
        <v>11.8</v>
      </c>
      <c r="O7164" s="10">
        <f>COUNTIF(FreightRates!$A$2:$A$1541,C7164)</f>
        <v>292</v>
      </c>
      <c r="Q7164" s="10">
        <f>COUNTIFS(FreightRates!$A$2:$A$1541,C7164,FreightRates!$B$2:$B$1541,B7164,FreightRates!$C$2:$C$1541,E7164)</f>
        <v>40</v>
      </c>
      <c r="T7164">
        <f>COUNTIFS(FreightRates!$A$2:$A$1541,C7164,FreightRates!$B$2:$B$1541,B7164,FreightRates!$C$2:$C$1541,E7164,FreightRates!$F$2:$F$1541,D7164,FreightRates!$D$2:$D$1541,"&lt;="&amp;I7164,FreightRates!$E$2:$E$1541,"&gt;="&amp;I7164)</f>
        <v>0</v>
      </c>
    </row>
    <row r="7165" spans="1:20" x14ac:dyDescent="0.25">
      <c r="A7165" s="10">
        <f>OrderList!A7165</f>
        <v>1447274595.7</v>
      </c>
      <c r="B7165" s="10" t="str">
        <f>OrderList!C7165</f>
        <v>PORT04</v>
      </c>
      <c r="C7165" s="10" t="str">
        <f>OrderList!D7165</f>
        <v>V444_1</v>
      </c>
      <c r="D7165" s="10" t="str">
        <f>OrderList!F7165</f>
        <v>DTD</v>
      </c>
      <c r="E7165" s="10" t="str">
        <f>OrderList!L7165</f>
        <v>PORT09</v>
      </c>
      <c r="F7165" s="10" t="str">
        <f>OrderList!K7165</f>
        <v>PLANT12</v>
      </c>
      <c r="G7165" s="10">
        <f>OrderList!J7165</f>
        <v>1666961</v>
      </c>
      <c r="H7165" s="10">
        <f>OrderList!M7165</f>
        <v>386</v>
      </c>
      <c r="I7165" s="10">
        <f>OrderList!N7165</f>
        <v>23.6</v>
      </c>
      <c r="O7165" s="10">
        <f>COUNTIF(FreightRates!$A$2:$A$1541,C7165)</f>
        <v>292</v>
      </c>
      <c r="Q7165" s="10">
        <f>COUNTIFS(FreightRates!$A$2:$A$1541,C7165,FreightRates!$B$2:$B$1541,B7165,FreightRates!$C$2:$C$1541,E7165)</f>
        <v>40</v>
      </c>
      <c r="T7165">
        <f>COUNTIFS(FreightRates!$A$2:$A$1541,C7165,FreightRates!$B$2:$B$1541,B7165,FreightRates!$C$2:$C$1541,E7165,FreightRates!$F$2:$F$1541,D7165,FreightRates!$D$2:$D$1541,"&lt;="&amp;I7165,FreightRates!$E$2:$E$1541,"&gt;="&amp;I7165)</f>
        <v>0</v>
      </c>
    </row>
    <row r="7166" spans="1:20" x14ac:dyDescent="0.25">
      <c r="A7166" s="10">
        <f>OrderList!A7166</f>
        <v>1447343991.7</v>
      </c>
      <c r="B7166" s="10" t="str">
        <f>OrderList!C7166</f>
        <v>PORT04</v>
      </c>
      <c r="C7166" s="10" t="str">
        <f>OrderList!D7166</f>
        <v>V444_1</v>
      </c>
      <c r="D7166" s="10" t="str">
        <f>OrderList!F7166</f>
        <v>DTD</v>
      </c>
      <c r="E7166" s="10" t="str">
        <f>OrderList!L7166</f>
        <v>PORT09</v>
      </c>
      <c r="F7166" s="10" t="str">
        <f>OrderList!K7166</f>
        <v>PLANT12</v>
      </c>
      <c r="G7166" s="10">
        <f>OrderList!J7166</f>
        <v>1666961</v>
      </c>
      <c r="H7166" s="10">
        <f>OrderList!M7166</f>
        <v>395</v>
      </c>
      <c r="I7166" s="10">
        <f>OrderList!N7166</f>
        <v>30</v>
      </c>
      <c r="O7166" s="10">
        <f>COUNTIF(FreightRates!$A$2:$A$1541,C7166)</f>
        <v>292</v>
      </c>
      <c r="Q7166" s="10">
        <f>COUNTIFS(FreightRates!$A$2:$A$1541,C7166,FreightRates!$B$2:$B$1541,B7166,FreightRates!$C$2:$C$1541,E7166)</f>
        <v>40</v>
      </c>
      <c r="T7166">
        <f>COUNTIFS(FreightRates!$A$2:$A$1541,C7166,FreightRates!$B$2:$B$1541,B7166,FreightRates!$C$2:$C$1541,E7166,FreightRates!$F$2:$F$1541,D7166,FreightRates!$D$2:$D$1541,"&lt;="&amp;I7166,FreightRates!$E$2:$E$1541,"&gt;="&amp;I7166)</f>
        <v>0</v>
      </c>
    </row>
    <row r="7167" spans="1:20" x14ac:dyDescent="0.25">
      <c r="A7167" s="10">
        <f>OrderList!A7167</f>
        <v>1447251754.7</v>
      </c>
      <c r="B7167" s="10" t="str">
        <f>OrderList!C7167</f>
        <v>PORT04</v>
      </c>
      <c r="C7167" s="10" t="str">
        <f>OrderList!D7167</f>
        <v>V444_1</v>
      </c>
      <c r="D7167" s="10" t="str">
        <f>OrderList!F7167</f>
        <v>DTD</v>
      </c>
      <c r="E7167" s="10" t="str">
        <f>OrderList!L7167</f>
        <v>PORT09</v>
      </c>
      <c r="F7167" s="10" t="str">
        <f>OrderList!K7167</f>
        <v>PLANT12</v>
      </c>
      <c r="G7167" s="10">
        <f>OrderList!J7167</f>
        <v>1666961</v>
      </c>
      <c r="H7167" s="10">
        <f>OrderList!M7167</f>
        <v>350</v>
      </c>
      <c r="I7167" s="10">
        <f>OrderList!N7167</f>
        <v>26.6</v>
      </c>
      <c r="O7167" s="10">
        <f>COUNTIF(FreightRates!$A$2:$A$1541,C7167)</f>
        <v>292</v>
      </c>
      <c r="Q7167" s="10">
        <f>COUNTIFS(FreightRates!$A$2:$A$1541,C7167,FreightRates!$B$2:$B$1541,B7167,FreightRates!$C$2:$C$1541,E7167)</f>
        <v>40</v>
      </c>
      <c r="T7167">
        <f>COUNTIFS(FreightRates!$A$2:$A$1541,C7167,FreightRates!$B$2:$B$1541,B7167,FreightRates!$C$2:$C$1541,E7167,FreightRates!$F$2:$F$1541,D7167,FreightRates!$D$2:$D$1541,"&lt;="&amp;I7167,FreightRates!$E$2:$E$1541,"&gt;="&amp;I7167)</f>
        <v>0</v>
      </c>
    </row>
    <row r="7168" spans="1:20" x14ac:dyDescent="0.25">
      <c r="A7168" s="10">
        <f>OrderList!A7168</f>
        <v>1447243115.7</v>
      </c>
      <c r="B7168" s="10" t="str">
        <f>OrderList!C7168</f>
        <v>PORT04</v>
      </c>
      <c r="C7168" s="10" t="str">
        <f>OrderList!D7168</f>
        <v>V444_1</v>
      </c>
      <c r="D7168" s="10" t="str">
        <f>OrderList!F7168</f>
        <v>DTD</v>
      </c>
      <c r="E7168" s="10" t="str">
        <f>OrderList!L7168</f>
        <v>PORT09</v>
      </c>
      <c r="F7168" s="10" t="str">
        <f>OrderList!K7168</f>
        <v>PLANT12</v>
      </c>
      <c r="G7168" s="10">
        <f>OrderList!J7168</f>
        <v>1666961</v>
      </c>
      <c r="H7168" s="10">
        <f>OrderList!M7168</f>
        <v>366</v>
      </c>
      <c r="I7168" s="10">
        <f>OrderList!N7168</f>
        <v>25.6</v>
      </c>
      <c r="O7168" s="10">
        <f>COUNTIF(FreightRates!$A$2:$A$1541,C7168)</f>
        <v>292</v>
      </c>
      <c r="Q7168" s="10">
        <f>COUNTIFS(FreightRates!$A$2:$A$1541,C7168,FreightRates!$B$2:$B$1541,B7168,FreightRates!$C$2:$C$1541,E7168)</f>
        <v>40</v>
      </c>
      <c r="T7168">
        <f>COUNTIFS(FreightRates!$A$2:$A$1541,C7168,FreightRates!$B$2:$B$1541,B7168,FreightRates!$C$2:$C$1541,E7168,FreightRates!$F$2:$F$1541,D7168,FreightRates!$D$2:$D$1541,"&lt;="&amp;I7168,FreightRates!$E$2:$E$1541,"&gt;="&amp;I7168)</f>
        <v>0</v>
      </c>
    </row>
    <row r="7169" spans="1:20" x14ac:dyDescent="0.25">
      <c r="A7169" s="10">
        <f>OrderList!A7169</f>
        <v>1447243118.7</v>
      </c>
      <c r="B7169" s="10" t="str">
        <f>OrderList!C7169</f>
        <v>PORT04</v>
      </c>
      <c r="C7169" s="10" t="str">
        <f>OrderList!D7169</f>
        <v>V444_1</v>
      </c>
      <c r="D7169" s="10" t="str">
        <f>OrderList!F7169</f>
        <v>DTD</v>
      </c>
      <c r="E7169" s="10" t="str">
        <f>OrderList!L7169</f>
        <v>PORT09</v>
      </c>
      <c r="F7169" s="10" t="str">
        <f>OrderList!K7169</f>
        <v>PLANT12</v>
      </c>
      <c r="G7169" s="10">
        <f>OrderList!J7169</f>
        <v>1666961</v>
      </c>
      <c r="H7169" s="10">
        <f>OrderList!M7169</f>
        <v>363</v>
      </c>
      <c r="I7169" s="10">
        <f>OrderList!N7169</f>
        <v>26.6</v>
      </c>
      <c r="O7169" s="10">
        <f>COUNTIF(FreightRates!$A$2:$A$1541,C7169)</f>
        <v>292</v>
      </c>
      <c r="Q7169" s="10">
        <f>COUNTIFS(FreightRates!$A$2:$A$1541,C7169,FreightRates!$B$2:$B$1541,B7169,FreightRates!$C$2:$C$1541,E7169)</f>
        <v>40</v>
      </c>
      <c r="T7169">
        <f>COUNTIFS(FreightRates!$A$2:$A$1541,C7169,FreightRates!$B$2:$B$1541,B7169,FreightRates!$C$2:$C$1541,E7169,FreightRates!$F$2:$F$1541,D7169,FreightRates!$D$2:$D$1541,"&lt;="&amp;I7169,FreightRates!$E$2:$E$1541,"&gt;="&amp;I7169)</f>
        <v>0</v>
      </c>
    </row>
    <row r="7170" spans="1:20" x14ac:dyDescent="0.25">
      <c r="A7170" s="10">
        <f>OrderList!A7170</f>
        <v>1447243114.7</v>
      </c>
      <c r="B7170" s="10" t="str">
        <f>OrderList!C7170</f>
        <v>PORT04</v>
      </c>
      <c r="C7170" s="10" t="str">
        <f>OrderList!D7170</f>
        <v>V444_1</v>
      </c>
      <c r="D7170" s="10" t="str">
        <f>OrderList!F7170</f>
        <v>DTD</v>
      </c>
      <c r="E7170" s="10" t="str">
        <f>OrderList!L7170</f>
        <v>PORT09</v>
      </c>
      <c r="F7170" s="10" t="str">
        <f>OrderList!K7170</f>
        <v>PLANT12</v>
      </c>
      <c r="G7170" s="10">
        <f>OrderList!J7170</f>
        <v>1666961</v>
      </c>
      <c r="H7170" s="10">
        <f>OrderList!M7170</f>
        <v>334</v>
      </c>
      <c r="I7170" s="10">
        <f>OrderList!N7170</f>
        <v>24.6</v>
      </c>
      <c r="O7170" s="10">
        <f>COUNTIF(FreightRates!$A$2:$A$1541,C7170)</f>
        <v>292</v>
      </c>
      <c r="Q7170" s="10">
        <f>COUNTIFS(FreightRates!$A$2:$A$1541,C7170,FreightRates!$B$2:$B$1541,B7170,FreightRates!$C$2:$C$1541,E7170)</f>
        <v>40</v>
      </c>
      <c r="T7170">
        <f>COUNTIFS(FreightRates!$A$2:$A$1541,C7170,FreightRates!$B$2:$B$1541,B7170,FreightRates!$C$2:$C$1541,E7170,FreightRates!$F$2:$F$1541,D7170,FreightRates!$D$2:$D$1541,"&lt;="&amp;I7170,FreightRates!$E$2:$E$1541,"&gt;="&amp;I7170)</f>
        <v>0</v>
      </c>
    </row>
    <row r="7171" spans="1:20" x14ac:dyDescent="0.25">
      <c r="A7171" s="10">
        <f>OrderList!A7171</f>
        <v>1447248802.7</v>
      </c>
      <c r="B7171" s="10" t="str">
        <f>OrderList!C7171</f>
        <v>PORT04</v>
      </c>
      <c r="C7171" s="10" t="str">
        <f>OrderList!D7171</f>
        <v>V444_1</v>
      </c>
      <c r="D7171" s="10" t="str">
        <f>OrderList!F7171</f>
        <v>DTD</v>
      </c>
      <c r="E7171" s="10" t="str">
        <f>OrderList!L7171</f>
        <v>PORT09</v>
      </c>
      <c r="F7171" s="10" t="str">
        <f>OrderList!K7171</f>
        <v>PLANT12</v>
      </c>
      <c r="G7171" s="10">
        <f>OrderList!J7171</f>
        <v>1666961</v>
      </c>
      <c r="H7171" s="10">
        <f>OrderList!M7171</f>
        <v>439</v>
      </c>
      <c r="I7171" s="10">
        <f>OrderList!N7171</f>
        <v>36.4</v>
      </c>
      <c r="O7171" s="10">
        <f>COUNTIF(FreightRates!$A$2:$A$1541,C7171)</f>
        <v>292</v>
      </c>
      <c r="Q7171" s="10">
        <f>COUNTIFS(FreightRates!$A$2:$A$1541,C7171,FreightRates!$B$2:$B$1541,B7171,FreightRates!$C$2:$C$1541,E7171)</f>
        <v>40</v>
      </c>
      <c r="T7171">
        <f>COUNTIFS(FreightRates!$A$2:$A$1541,C7171,FreightRates!$B$2:$B$1541,B7171,FreightRates!$C$2:$C$1541,E7171,FreightRates!$F$2:$F$1541,D7171,FreightRates!$D$2:$D$1541,"&lt;="&amp;I7171,FreightRates!$E$2:$E$1541,"&gt;="&amp;I7171)</f>
        <v>0</v>
      </c>
    </row>
    <row r="7172" spans="1:20" x14ac:dyDescent="0.25">
      <c r="A7172" s="10">
        <f>OrderList!A7172</f>
        <v>1447281235.7</v>
      </c>
      <c r="B7172" s="10" t="str">
        <f>OrderList!C7172</f>
        <v>PORT04</v>
      </c>
      <c r="C7172" s="10" t="str">
        <f>OrderList!D7172</f>
        <v>V444_1</v>
      </c>
      <c r="D7172" s="10" t="str">
        <f>OrderList!F7172</f>
        <v>DTD</v>
      </c>
      <c r="E7172" s="10" t="str">
        <f>OrderList!L7172</f>
        <v>PORT09</v>
      </c>
      <c r="F7172" s="10" t="str">
        <f>OrderList!K7172</f>
        <v>PLANT12</v>
      </c>
      <c r="G7172" s="10">
        <f>OrderList!J7172</f>
        <v>1666961</v>
      </c>
      <c r="H7172" s="10">
        <f>OrderList!M7172</f>
        <v>341</v>
      </c>
      <c r="I7172" s="10">
        <f>OrderList!N7172</f>
        <v>27.6</v>
      </c>
      <c r="O7172" s="10">
        <f>COUNTIF(FreightRates!$A$2:$A$1541,C7172)</f>
        <v>292</v>
      </c>
      <c r="Q7172" s="10">
        <f>COUNTIFS(FreightRates!$A$2:$A$1541,C7172,FreightRates!$B$2:$B$1541,B7172,FreightRates!$C$2:$C$1541,E7172)</f>
        <v>40</v>
      </c>
      <c r="T7172">
        <f>COUNTIFS(FreightRates!$A$2:$A$1541,C7172,FreightRates!$B$2:$B$1541,B7172,FreightRates!$C$2:$C$1541,E7172,FreightRates!$F$2:$F$1541,D7172,FreightRates!$D$2:$D$1541,"&lt;="&amp;I7172,FreightRates!$E$2:$E$1541,"&gt;="&amp;I7172)</f>
        <v>0</v>
      </c>
    </row>
    <row r="7173" spans="1:20" x14ac:dyDescent="0.25">
      <c r="A7173" s="10">
        <f>OrderList!A7173</f>
        <v>1447243142.7</v>
      </c>
      <c r="B7173" s="10" t="str">
        <f>OrderList!C7173</f>
        <v>PORT04</v>
      </c>
      <c r="C7173" s="10" t="str">
        <f>OrderList!D7173</f>
        <v>V444_1</v>
      </c>
      <c r="D7173" s="10" t="str">
        <f>OrderList!F7173</f>
        <v>DTD</v>
      </c>
      <c r="E7173" s="10" t="str">
        <f>OrderList!L7173</f>
        <v>PORT09</v>
      </c>
      <c r="F7173" s="10" t="str">
        <f>OrderList!K7173</f>
        <v>PLANT12</v>
      </c>
      <c r="G7173" s="10">
        <f>OrderList!J7173</f>
        <v>1666961</v>
      </c>
      <c r="H7173" s="10">
        <f>OrderList!M7173</f>
        <v>376</v>
      </c>
      <c r="I7173" s="10">
        <f>OrderList!N7173</f>
        <v>36.4</v>
      </c>
      <c r="O7173" s="10">
        <f>COUNTIF(FreightRates!$A$2:$A$1541,C7173)</f>
        <v>292</v>
      </c>
      <c r="Q7173" s="10">
        <f>COUNTIFS(FreightRates!$A$2:$A$1541,C7173,FreightRates!$B$2:$B$1541,B7173,FreightRates!$C$2:$C$1541,E7173)</f>
        <v>40</v>
      </c>
      <c r="T7173">
        <f>COUNTIFS(FreightRates!$A$2:$A$1541,C7173,FreightRates!$B$2:$B$1541,B7173,FreightRates!$C$2:$C$1541,E7173,FreightRates!$F$2:$F$1541,D7173,FreightRates!$D$2:$D$1541,"&lt;="&amp;I7173,FreightRates!$E$2:$E$1541,"&gt;="&amp;I7173)</f>
        <v>0</v>
      </c>
    </row>
    <row r="7174" spans="1:20" x14ac:dyDescent="0.25">
      <c r="A7174" s="10">
        <f>OrderList!A7174</f>
        <v>1447321246.7</v>
      </c>
      <c r="B7174" s="10" t="str">
        <f>OrderList!C7174</f>
        <v>PORT04</v>
      </c>
      <c r="C7174" s="10" t="str">
        <f>OrderList!D7174</f>
        <v>V444_1</v>
      </c>
      <c r="D7174" s="10" t="str">
        <f>OrderList!F7174</f>
        <v>DTD</v>
      </c>
      <c r="E7174" s="10" t="str">
        <f>OrderList!L7174</f>
        <v>PORT09</v>
      </c>
      <c r="F7174" s="10" t="str">
        <f>OrderList!K7174</f>
        <v>PLANT12</v>
      </c>
      <c r="G7174" s="10">
        <f>OrderList!J7174</f>
        <v>1666961</v>
      </c>
      <c r="H7174" s="10">
        <f>OrderList!M7174</f>
        <v>345</v>
      </c>
      <c r="I7174" s="10">
        <f>OrderList!N7174</f>
        <v>32</v>
      </c>
      <c r="O7174" s="10">
        <f>COUNTIF(FreightRates!$A$2:$A$1541,C7174)</f>
        <v>292</v>
      </c>
      <c r="Q7174" s="10">
        <f>COUNTIFS(FreightRates!$A$2:$A$1541,C7174,FreightRates!$B$2:$B$1541,B7174,FreightRates!$C$2:$C$1541,E7174)</f>
        <v>40</v>
      </c>
      <c r="T7174">
        <f>COUNTIFS(FreightRates!$A$2:$A$1541,C7174,FreightRates!$B$2:$B$1541,B7174,FreightRates!$C$2:$C$1541,E7174,FreightRates!$F$2:$F$1541,D7174,FreightRates!$D$2:$D$1541,"&lt;="&amp;I7174,FreightRates!$E$2:$E$1541,"&gt;="&amp;I7174)</f>
        <v>0</v>
      </c>
    </row>
    <row r="7175" spans="1:20" x14ac:dyDescent="0.25">
      <c r="A7175" s="10">
        <f>OrderList!A7175</f>
        <v>1447248803.7</v>
      </c>
      <c r="B7175" s="10" t="str">
        <f>OrderList!C7175</f>
        <v>PORT04</v>
      </c>
      <c r="C7175" s="10" t="str">
        <f>OrderList!D7175</f>
        <v>V444_1</v>
      </c>
      <c r="D7175" s="10" t="str">
        <f>OrderList!F7175</f>
        <v>DTD</v>
      </c>
      <c r="E7175" s="10" t="str">
        <f>OrderList!L7175</f>
        <v>PORT09</v>
      </c>
      <c r="F7175" s="10" t="str">
        <f>OrderList!K7175</f>
        <v>PLANT12</v>
      </c>
      <c r="G7175" s="10">
        <f>OrderList!J7175</f>
        <v>1666961</v>
      </c>
      <c r="H7175" s="10">
        <f>OrderList!M7175</f>
        <v>332</v>
      </c>
      <c r="I7175" s="10">
        <f>OrderList!N7175</f>
        <v>24.6</v>
      </c>
      <c r="O7175" s="10">
        <f>COUNTIF(FreightRates!$A$2:$A$1541,C7175)</f>
        <v>292</v>
      </c>
      <c r="Q7175" s="10">
        <f>COUNTIFS(FreightRates!$A$2:$A$1541,C7175,FreightRates!$B$2:$B$1541,B7175,FreightRates!$C$2:$C$1541,E7175)</f>
        <v>40</v>
      </c>
      <c r="T7175">
        <f>COUNTIFS(FreightRates!$A$2:$A$1541,C7175,FreightRates!$B$2:$B$1541,B7175,FreightRates!$C$2:$C$1541,E7175,FreightRates!$F$2:$F$1541,D7175,FreightRates!$D$2:$D$1541,"&lt;="&amp;I7175,FreightRates!$E$2:$E$1541,"&gt;="&amp;I7175)</f>
        <v>0</v>
      </c>
    </row>
    <row r="7176" spans="1:20" x14ac:dyDescent="0.25">
      <c r="A7176" s="10">
        <f>OrderList!A7176</f>
        <v>1447300086.7</v>
      </c>
      <c r="B7176" s="10" t="str">
        <f>OrderList!C7176</f>
        <v>PORT04</v>
      </c>
      <c r="C7176" s="10" t="str">
        <f>OrderList!D7176</f>
        <v>V444_1</v>
      </c>
      <c r="D7176" s="10" t="str">
        <f>OrderList!F7176</f>
        <v>DTD</v>
      </c>
      <c r="E7176" s="10" t="str">
        <f>OrderList!L7176</f>
        <v>PORT09</v>
      </c>
      <c r="F7176" s="10" t="str">
        <f>OrderList!K7176</f>
        <v>PLANT12</v>
      </c>
      <c r="G7176" s="10">
        <f>OrderList!J7176</f>
        <v>1666961</v>
      </c>
      <c r="H7176" s="10">
        <f>OrderList!M7176</f>
        <v>419</v>
      </c>
      <c r="I7176" s="10">
        <f>OrderList!N7176</f>
        <v>30</v>
      </c>
      <c r="O7176" s="10">
        <f>COUNTIF(FreightRates!$A$2:$A$1541,C7176)</f>
        <v>292</v>
      </c>
      <c r="Q7176" s="10">
        <f>COUNTIFS(FreightRates!$A$2:$A$1541,C7176,FreightRates!$B$2:$B$1541,B7176,FreightRates!$C$2:$C$1541,E7176)</f>
        <v>40</v>
      </c>
      <c r="T7176">
        <f>COUNTIFS(FreightRates!$A$2:$A$1541,C7176,FreightRates!$B$2:$B$1541,B7176,FreightRates!$C$2:$C$1541,E7176,FreightRates!$F$2:$F$1541,D7176,FreightRates!$D$2:$D$1541,"&lt;="&amp;I7176,FreightRates!$E$2:$E$1541,"&gt;="&amp;I7176)</f>
        <v>0</v>
      </c>
    </row>
    <row r="7177" spans="1:20" x14ac:dyDescent="0.25">
      <c r="A7177" s="10">
        <f>OrderList!A7177</f>
        <v>1447274596.7</v>
      </c>
      <c r="B7177" s="10" t="str">
        <f>OrderList!C7177</f>
        <v>PORT04</v>
      </c>
      <c r="C7177" s="10" t="str">
        <f>OrderList!D7177</f>
        <v>V444_1</v>
      </c>
      <c r="D7177" s="10" t="str">
        <f>OrderList!F7177</f>
        <v>DTD</v>
      </c>
      <c r="E7177" s="10" t="str">
        <f>OrderList!L7177</f>
        <v>PORT09</v>
      </c>
      <c r="F7177" s="10" t="str">
        <f>OrderList!K7177</f>
        <v>PLANT12</v>
      </c>
      <c r="G7177" s="10">
        <f>OrderList!J7177</f>
        <v>1666961</v>
      </c>
      <c r="H7177" s="10">
        <f>OrderList!M7177</f>
        <v>365</v>
      </c>
      <c r="I7177" s="10">
        <f>OrderList!N7177</f>
        <v>24.6</v>
      </c>
      <c r="O7177" s="10">
        <f>COUNTIF(FreightRates!$A$2:$A$1541,C7177)</f>
        <v>292</v>
      </c>
      <c r="Q7177" s="10">
        <f>COUNTIFS(FreightRates!$A$2:$A$1541,C7177,FreightRates!$B$2:$B$1541,B7177,FreightRates!$C$2:$C$1541,E7177)</f>
        <v>40</v>
      </c>
      <c r="T7177">
        <f>COUNTIFS(FreightRates!$A$2:$A$1541,C7177,FreightRates!$B$2:$B$1541,B7177,FreightRates!$C$2:$C$1541,E7177,FreightRates!$F$2:$F$1541,D7177,FreightRates!$D$2:$D$1541,"&lt;="&amp;I7177,FreightRates!$E$2:$E$1541,"&gt;="&amp;I7177)</f>
        <v>0</v>
      </c>
    </row>
    <row r="7178" spans="1:20" x14ac:dyDescent="0.25">
      <c r="A7178" s="10">
        <f>OrderList!A7178</f>
        <v>1447343993.7</v>
      </c>
      <c r="B7178" s="10" t="str">
        <f>OrderList!C7178</f>
        <v>PORT04</v>
      </c>
      <c r="C7178" s="10" t="str">
        <f>OrderList!D7178</f>
        <v>V444_1</v>
      </c>
      <c r="D7178" s="10" t="str">
        <f>OrderList!F7178</f>
        <v>DTD</v>
      </c>
      <c r="E7178" s="10" t="str">
        <f>OrderList!L7178</f>
        <v>PORT09</v>
      </c>
      <c r="F7178" s="10" t="str">
        <f>OrderList!K7178</f>
        <v>PLANT12</v>
      </c>
      <c r="G7178" s="10">
        <f>OrderList!J7178</f>
        <v>1666961</v>
      </c>
      <c r="H7178" s="10">
        <f>OrderList!M7178</f>
        <v>370</v>
      </c>
      <c r="I7178" s="10">
        <f>OrderList!N7178</f>
        <v>39.4</v>
      </c>
      <c r="O7178" s="10">
        <f>COUNTIF(FreightRates!$A$2:$A$1541,C7178)</f>
        <v>292</v>
      </c>
      <c r="Q7178" s="10">
        <f>COUNTIFS(FreightRates!$A$2:$A$1541,C7178,FreightRates!$B$2:$B$1541,B7178,FreightRates!$C$2:$C$1541,E7178)</f>
        <v>40</v>
      </c>
      <c r="T7178">
        <f>COUNTIFS(FreightRates!$A$2:$A$1541,C7178,FreightRates!$B$2:$B$1541,B7178,FreightRates!$C$2:$C$1541,E7178,FreightRates!$F$2:$F$1541,D7178,FreightRates!$D$2:$D$1541,"&lt;="&amp;I7178,FreightRates!$E$2:$E$1541,"&gt;="&amp;I7178)</f>
        <v>0</v>
      </c>
    </row>
    <row r="7179" spans="1:20" x14ac:dyDescent="0.25">
      <c r="A7179" s="10">
        <f>OrderList!A7179</f>
        <v>1447384244.7</v>
      </c>
      <c r="B7179" s="10" t="str">
        <f>OrderList!C7179</f>
        <v>PORT04</v>
      </c>
      <c r="C7179" s="10" t="str">
        <f>OrderList!D7179</f>
        <v>V444_1</v>
      </c>
      <c r="D7179" s="10" t="str">
        <f>OrderList!F7179</f>
        <v>DTD</v>
      </c>
      <c r="E7179" s="10" t="str">
        <f>OrderList!L7179</f>
        <v>PORT09</v>
      </c>
      <c r="F7179" s="10" t="str">
        <f>OrderList!K7179</f>
        <v>PLANT12</v>
      </c>
      <c r="G7179" s="10">
        <f>OrderList!J7179</f>
        <v>1666990</v>
      </c>
      <c r="H7179" s="10">
        <f>OrderList!M7179</f>
        <v>449</v>
      </c>
      <c r="I7179" s="10">
        <f>OrderList!N7179</f>
        <v>88.83544303797467</v>
      </c>
      <c r="O7179" s="10">
        <f>COUNTIF(FreightRates!$A$2:$A$1541,C7179)</f>
        <v>292</v>
      </c>
      <c r="Q7179" s="10">
        <f>COUNTIFS(FreightRates!$A$2:$A$1541,C7179,FreightRates!$B$2:$B$1541,B7179,FreightRates!$C$2:$C$1541,E7179)</f>
        <v>40</v>
      </c>
      <c r="T7179">
        <f>COUNTIFS(FreightRates!$A$2:$A$1541,C7179,FreightRates!$B$2:$B$1541,B7179,FreightRates!$C$2:$C$1541,E7179,FreightRates!$F$2:$F$1541,D7179,FreightRates!$D$2:$D$1541,"&lt;="&amp;I7179,FreightRates!$E$2:$E$1541,"&gt;="&amp;I7179)</f>
        <v>4</v>
      </c>
    </row>
    <row r="7180" spans="1:20" x14ac:dyDescent="0.25">
      <c r="A7180" s="10">
        <f>OrderList!A7180</f>
        <v>1447285391.7</v>
      </c>
      <c r="B7180" s="10" t="str">
        <f>OrderList!C7180</f>
        <v>PORT04</v>
      </c>
      <c r="C7180" s="10" t="str">
        <f>OrderList!D7180</f>
        <v>V444_1</v>
      </c>
      <c r="D7180" s="10" t="str">
        <f>OrderList!F7180</f>
        <v>DTD</v>
      </c>
      <c r="E7180" s="10" t="str">
        <f>OrderList!L7180</f>
        <v>PORT09</v>
      </c>
      <c r="F7180" s="10" t="str">
        <f>OrderList!K7180</f>
        <v>PLANT12</v>
      </c>
      <c r="G7180" s="10">
        <f>OrderList!J7180</f>
        <v>1685321</v>
      </c>
      <c r="H7180" s="10">
        <f>OrderList!M7180</f>
        <v>239</v>
      </c>
      <c r="I7180" s="10">
        <f>OrderList!N7180</f>
        <v>1.4</v>
      </c>
      <c r="O7180" s="10">
        <f>COUNTIF(FreightRates!$A$2:$A$1541,C7180)</f>
        <v>292</v>
      </c>
      <c r="Q7180" s="10">
        <f>COUNTIFS(FreightRates!$A$2:$A$1541,C7180,FreightRates!$B$2:$B$1541,B7180,FreightRates!$C$2:$C$1541,E7180)</f>
        <v>40</v>
      </c>
      <c r="T7180">
        <f>COUNTIFS(FreightRates!$A$2:$A$1541,C7180,FreightRates!$B$2:$B$1541,B7180,FreightRates!$C$2:$C$1541,E7180,FreightRates!$F$2:$F$1541,D7180,FreightRates!$D$2:$D$1541,"&lt;="&amp;I7180,FreightRates!$E$2:$E$1541,"&gt;="&amp;I7180)</f>
        <v>4</v>
      </c>
    </row>
    <row r="7181" spans="1:20" x14ac:dyDescent="0.25">
      <c r="A7181" s="10">
        <f>OrderList!A7181</f>
        <v>1447407311.7</v>
      </c>
      <c r="B7181" s="10" t="str">
        <f>OrderList!C7181</f>
        <v>PORT04</v>
      </c>
      <c r="C7181" s="10" t="str">
        <f>OrderList!D7181</f>
        <v>V444_1</v>
      </c>
      <c r="D7181" s="10" t="str">
        <f>OrderList!F7181</f>
        <v>DTD</v>
      </c>
      <c r="E7181" s="10" t="str">
        <f>OrderList!L7181</f>
        <v>PORT09</v>
      </c>
      <c r="F7181" s="10" t="str">
        <f>OrderList!K7181</f>
        <v>PLANT12</v>
      </c>
      <c r="G7181" s="10">
        <f>OrderList!J7181</f>
        <v>1677229</v>
      </c>
      <c r="H7181" s="10">
        <f>OrderList!M7181</f>
        <v>333</v>
      </c>
      <c r="I7181" s="10">
        <f>OrderList!N7181</f>
        <v>1.7679653679653684</v>
      </c>
      <c r="O7181" s="10">
        <f>COUNTIF(FreightRates!$A$2:$A$1541,C7181)</f>
        <v>292</v>
      </c>
      <c r="Q7181" s="10">
        <f>COUNTIFS(FreightRates!$A$2:$A$1541,C7181,FreightRates!$B$2:$B$1541,B7181,FreightRates!$C$2:$C$1541,E7181)</f>
        <v>40</v>
      </c>
      <c r="T7181">
        <f>COUNTIFS(FreightRates!$A$2:$A$1541,C7181,FreightRates!$B$2:$B$1541,B7181,FreightRates!$C$2:$C$1541,E7181,FreightRates!$F$2:$F$1541,D7181,FreightRates!$D$2:$D$1541,"&lt;="&amp;I7181,FreightRates!$E$2:$E$1541,"&gt;="&amp;I7181)</f>
        <v>4</v>
      </c>
    </row>
    <row r="7182" spans="1:20" x14ac:dyDescent="0.25">
      <c r="A7182" s="10">
        <f>OrderList!A7182</f>
        <v>1447266616.7</v>
      </c>
      <c r="B7182" s="10" t="str">
        <f>OrderList!C7182</f>
        <v>PORT04</v>
      </c>
      <c r="C7182" s="10" t="str">
        <f>OrderList!D7182</f>
        <v>V444_1</v>
      </c>
      <c r="D7182" s="10" t="str">
        <f>OrderList!F7182</f>
        <v>DTD</v>
      </c>
      <c r="E7182" s="10" t="str">
        <f>OrderList!L7182</f>
        <v>PORT09</v>
      </c>
      <c r="F7182" s="10" t="str">
        <f>OrderList!K7182</f>
        <v>PLANT12</v>
      </c>
      <c r="G7182" s="10">
        <f>OrderList!J7182</f>
        <v>1686657</v>
      </c>
      <c r="H7182" s="10">
        <f>OrderList!M7182</f>
        <v>262</v>
      </c>
      <c r="I7182" s="10">
        <f>OrderList!N7182</f>
        <v>4.0787061994609157</v>
      </c>
      <c r="O7182" s="10">
        <f>COUNTIF(FreightRates!$A$2:$A$1541,C7182)</f>
        <v>292</v>
      </c>
      <c r="Q7182" s="10">
        <f>COUNTIFS(FreightRates!$A$2:$A$1541,C7182,FreightRates!$B$2:$B$1541,B7182,FreightRates!$C$2:$C$1541,E7182)</f>
        <v>40</v>
      </c>
      <c r="T7182">
        <f>COUNTIFS(FreightRates!$A$2:$A$1541,C7182,FreightRates!$B$2:$B$1541,B7182,FreightRates!$C$2:$C$1541,E7182,FreightRates!$F$2:$F$1541,D7182,FreightRates!$D$2:$D$1541,"&lt;="&amp;I7182,FreightRates!$E$2:$E$1541,"&gt;="&amp;I7182)</f>
        <v>0</v>
      </c>
    </row>
    <row r="7183" spans="1:20" x14ac:dyDescent="0.25">
      <c r="A7183" s="10">
        <f>OrderList!A7183</f>
        <v>1447286375.7</v>
      </c>
      <c r="B7183" s="10" t="str">
        <f>OrderList!C7183</f>
        <v>PORT04</v>
      </c>
      <c r="C7183" s="10" t="str">
        <f>OrderList!D7183</f>
        <v>V444_1</v>
      </c>
      <c r="D7183" s="10" t="str">
        <f>OrderList!F7183</f>
        <v>DTD</v>
      </c>
      <c r="E7183" s="10" t="str">
        <f>OrderList!L7183</f>
        <v>PORT09</v>
      </c>
      <c r="F7183" s="10" t="str">
        <f>OrderList!K7183</f>
        <v>PLANT12</v>
      </c>
      <c r="G7183" s="10">
        <f>OrderList!J7183</f>
        <v>1686657</v>
      </c>
      <c r="H7183" s="10">
        <f>OrderList!M7183</f>
        <v>350</v>
      </c>
      <c r="I7183" s="10">
        <f>OrderList!N7183</f>
        <v>2.7191374663072772</v>
      </c>
      <c r="O7183" s="10">
        <f>COUNTIF(FreightRates!$A$2:$A$1541,C7183)</f>
        <v>292</v>
      </c>
      <c r="Q7183" s="10">
        <f>COUNTIFS(FreightRates!$A$2:$A$1541,C7183,FreightRates!$B$2:$B$1541,B7183,FreightRates!$C$2:$C$1541,E7183)</f>
        <v>40</v>
      </c>
      <c r="T7183">
        <f>COUNTIFS(FreightRates!$A$2:$A$1541,C7183,FreightRates!$B$2:$B$1541,B7183,FreightRates!$C$2:$C$1541,E7183,FreightRates!$F$2:$F$1541,D7183,FreightRates!$D$2:$D$1541,"&lt;="&amp;I7183,FreightRates!$E$2:$E$1541,"&gt;="&amp;I7183)</f>
        <v>0</v>
      </c>
    </row>
    <row r="7184" spans="1:20" x14ac:dyDescent="0.25">
      <c r="A7184" s="10">
        <f>OrderList!A7184</f>
        <v>1447365222.7</v>
      </c>
      <c r="B7184" s="10" t="str">
        <f>OrderList!C7184</f>
        <v>PORT04</v>
      </c>
      <c r="C7184" s="10" t="str">
        <f>OrderList!D7184</f>
        <v>V444_1</v>
      </c>
      <c r="D7184" s="10" t="str">
        <f>OrderList!F7184</f>
        <v>DTD</v>
      </c>
      <c r="E7184" s="10" t="str">
        <f>OrderList!L7184</f>
        <v>PORT09</v>
      </c>
      <c r="F7184" s="10" t="str">
        <f>OrderList!K7184</f>
        <v>PLANT12</v>
      </c>
      <c r="G7184" s="10">
        <f>OrderList!J7184</f>
        <v>1686657</v>
      </c>
      <c r="H7184" s="10">
        <f>OrderList!M7184</f>
        <v>326</v>
      </c>
      <c r="I7184" s="10">
        <f>OrderList!N7184</f>
        <v>7.3499999999999988</v>
      </c>
      <c r="O7184" s="10">
        <f>COUNTIF(FreightRates!$A$2:$A$1541,C7184)</f>
        <v>292</v>
      </c>
      <c r="Q7184" s="10">
        <f>COUNTIFS(FreightRates!$A$2:$A$1541,C7184,FreightRates!$B$2:$B$1541,B7184,FreightRates!$C$2:$C$1541,E7184)</f>
        <v>40</v>
      </c>
      <c r="T7184">
        <f>COUNTIFS(FreightRates!$A$2:$A$1541,C7184,FreightRates!$B$2:$B$1541,B7184,FreightRates!$C$2:$C$1541,E7184,FreightRates!$F$2:$F$1541,D7184,FreightRates!$D$2:$D$1541,"&lt;="&amp;I7184,FreightRates!$E$2:$E$1541,"&gt;="&amp;I7184)</f>
        <v>0</v>
      </c>
    </row>
    <row r="7185" spans="1:20" x14ac:dyDescent="0.25">
      <c r="A7185" s="10">
        <f>OrderList!A7185</f>
        <v>1447346297.7</v>
      </c>
      <c r="B7185" s="10" t="str">
        <f>OrderList!C7185</f>
        <v>PORT04</v>
      </c>
      <c r="C7185" s="10" t="str">
        <f>OrderList!D7185</f>
        <v>V444_1</v>
      </c>
      <c r="D7185" s="10" t="str">
        <f>OrderList!F7185</f>
        <v>DTD</v>
      </c>
      <c r="E7185" s="10" t="str">
        <f>OrderList!L7185</f>
        <v>PORT09</v>
      </c>
      <c r="F7185" s="10" t="str">
        <f>OrderList!K7185</f>
        <v>PLANT12</v>
      </c>
      <c r="G7185" s="10">
        <f>OrderList!J7185</f>
        <v>1685329</v>
      </c>
      <c r="H7185" s="10">
        <f>OrderList!M7185</f>
        <v>288</v>
      </c>
      <c r="I7185" s="10">
        <f>OrderList!N7185</f>
        <v>7.1999999999999993</v>
      </c>
      <c r="O7185" s="10">
        <f>COUNTIF(FreightRates!$A$2:$A$1541,C7185)</f>
        <v>292</v>
      </c>
      <c r="Q7185" s="10">
        <f>COUNTIFS(FreightRates!$A$2:$A$1541,C7185,FreightRates!$B$2:$B$1541,B7185,FreightRates!$C$2:$C$1541,E7185)</f>
        <v>40</v>
      </c>
      <c r="T7185">
        <f>COUNTIFS(FreightRates!$A$2:$A$1541,C7185,FreightRates!$B$2:$B$1541,B7185,FreightRates!$C$2:$C$1541,E7185,FreightRates!$F$2:$F$1541,D7185,FreightRates!$D$2:$D$1541,"&lt;="&amp;I7185,FreightRates!$E$2:$E$1541,"&gt;="&amp;I7185)</f>
        <v>0</v>
      </c>
    </row>
    <row r="7186" spans="1:20" x14ac:dyDescent="0.25">
      <c r="A7186" s="10">
        <f>OrderList!A7186</f>
        <v>1447318620.7</v>
      </c>
      <c r="B7186" s="10" t="str">
        <f>OrderList!C7186</f>
        <v>PORT04</v>
      </c>
      <c r="C7186" s="10" t="str">
        <f>OrderList!D7186</f>
        <v>V444_1</v>
      </c>
      <c r="D7186" s="10" t="str">
        <f>OrderList!F7186</f>
        <v>DTD</v>
      </c>
      <c r="E7186" s="10" t="str">
        <f>OrderList!L7186</f>
        <v>PORT09</v>
      </c>
      <c r="F7186" s="10" t="str">
        <f>OrderList!K7186</f>
        <v>PLANT12</v>
      </c>
      <c r="G7186" s="10">
        <f>OrderList!J7186</f>
        <v>1685329</v>
      </c>
      <c r="H7186" s="10">
        <f>OrderList!M7186</f>
        <v>298</v>
      </c>
      <c r="I7186" s="10">
        <f>OrderList!N7186</f>
        <v>2.4</v>
      </c>
      <c r="O7186" s="10">
        <f>COUNTIF(FreightRates!$A$2:$A$1541,C7186)</f>
        <v>292</v>
      </c>
      <c r="Q7186" s="10">
        <f>COUNTIFS(FreightRates!$A$2:$A$1541,C7186,FreightRates!$B$2:$B$1541,B7186,FreightRates!$C$2:$C$1541,E7186)</f>
        <v>40</v>
      </c>
      <c r="T7186">
        <f>COUNTIFS(FreightRates!$A$2:$A$1541,C7186,FreightRates!$B$2:$B$1541,B7186,FreightRates!$C$2:$C$1541,E7186,FreightRates!$F$2:$F$1541,D7186,FreightRates!$D$2:$D$1541,"&lt;="&amp;I7186,FreightRates!$E$2:$E$1541,"&gt;="&amp;I7186)</f>
        <v>4</v>
      </c>
    </row>
    <row r="7187" spans="1:20" x14ac:dyDescent="0.25">
      <c r="A7187" s="10">
        <f>OrderList!A7187</f>
        <v>1447325998.7</v>
      </c>
      <c r="B7187" s="10" t="str">
        <f>OrderList!C7187</f>
        <v>PORT04</v>
      </c>
      <c r="C7187" s="10" t="str">
        <f>OrderList!D7187</f>
        <v>V444_1</v>
      </c>
      <c r="D7187" s="10" t="str">
        <f>OrderList!F7187</f>
        <v>DTD</v>
      </c>
      <c r="E7187" s="10" t="str">
        <f>OrderList!L7187</f>
        <v>PORT09</v>
      </c>
      <c r="F7187" s="10" t="str">
        <f>OrderList!K7187</f>
        <v>PLANT12</v>
      </c>
      <c r="G7187" s="10">
        <f>OrderList!J7187</f>
        <v>1685329</v>
      </c>
      <c r="H7187" s="10">
        <f>OrderList!M7187</f>
        <v>313</v>
      </c>
      <c r="I7187" s="10">
        <f>OrderList!N7187</f>
        <v>2.25</v>
      </c>
      <c r="O7187" s="10">
        <f>COUNTIF(FreightRates!$A$2:$A$1541,C7187)</f>
        <v>292</v>
      </c>
      <c r="Q7187" s="10">
        <f>COUNTIFS(FreightRates!$A$2:$A$1541,C7187,FreightRates!$B$2:$B$1541,B7187,FreightRates!$C$2:$C$1541,E7187)</f>
        <v>40</v>
      </c>
      <c r="T7187">
        <f>COUNTIFS(FreightRates!$A$2:$A$1541,C7187,FreightRates!$B$2:$B$1541,B7187,FreightRates!$C$2:$C$1541,E7187,FreightRates!$F$2:$F$1541,D7187,FreightRates!$D$2:$D$1541,"&lt;="&amp;I7187,FreightRates!$E$2:$E$1541,"&gt;="&amp;I7187)</f>
        <v>4</v>
      </c>
    </row>
    <row r="7188" spans="1:20" x14ac:dyDescent="0.25">
      <c r="A7188" s="10">
        <f>OrderList!A7188</f>
        <v>1447233906.7</v>
      </c>
      <c r="B7188" s="10" t="str">
        <f>OrderList!C7188</f>
        <v>PORT04</v>
      </c>
      <c r="C7188" s="10" t="str">
        <f>OrderList!D7188</f>
        <v>V444_1</v>
      </c>
      <c r="D7188" s="10" t="str">
        <f>OrderList!F7188</f>
        <v>DTD</v>
      </c>
      <c r="E7188" s="10" t="str">
        <f>OrderList!L7188</f>
        <v>PORT09</v>
      </c>
      <c r="F7188" s="10" t="str">
        <f>OrderList!K7188</f>
        <v>PLANT12</v>
      </c>
      <c r="G7188" s="10">
        <f>OrderList!J7188</f>
        <v>1685332</v>
      </c>
      <c r="H7188" s="10">
        <f>OrderList!M7188</f>
        <v>325</v>
      </c>
      <c r="I7188" s="10">
        <f>OrderList!N7188</f>
        <v>1.85</v>
      </c>
      <c r="O7188" s="10">
        <f>COUNTIF(FreightRates!$A$2:$A$1541,C7188)</f>
        <v>292</v>
      </c>
      <c r="Q7188" s="10">
        <f>COUNTIFS(FreightRates!$A$2:$A$1541,C7188,FreightRates!$B$2:$B$1541,B7188,FreightRates!$C$2:$C$1541,E7188)</f>
        <v>40</v>
      </c>
      <c r="T7188">
        <f>COUNTIFS(FreightRates!$A$2:$A$1541,C7188,FreightRates!$B$2:$B$1541,B7188,FreightRates!$C$2:$C$1541,E7188,FreightRates!$F$2:$F$1541,D7188,FreightRates!$D$2:$D$1541,"&lt;="&amp;I7188,FreightRates!$E$2:$E$1541,"&gt;="&amp;I7188)</f>
        <v>4</v>
      </c>
    </row>
    <row r="7189" spans="1:20" x14ac:dyDescent="0.25">
      <c r="A7189" s="10">
        <f>OrderList!A7189</f>
        <v>1447400105.7</v>
      </c>
      <c r="B7189" s="10" t="str">
        <f>OrderList!C7189</f>
        <v>PORT04</v>
      </c>
      <c r="C7189" s="10" t="str">
        <f>OrderList!D7189</f>
        <v>V444_1</v>
      </c>
      <c r="D7189" s="10" t="str">
        <f>OrderList!F7189</f>
        <v>DTD</v>
      </c>
      <c r="E7189" s="10" t="str">
        <f>OrderList!L7189</f>
        <v>PORT09</v>
      </c>
      <c r="F7189" s="10" t="str">
        <f>OrderList!K7189</f>
        <v>PLANT12</v>
      </c>
      <c r="G7189" s="10">
        <f>OrderList!J7189</f>
        <v>1680245</v>
      </c>
      <c r="H7189" s="10">
        <f>OrderList!M7189</f>
        <v>374</v>
      </c>
      <c r="I7189" s="10">
        <f>OrderList!N7189</f>
        <v>152.63768115942028</v>
      </c>
      <c r="O7189" s="10">
        <f>COUNTIF(FreightRates!$A$2:$A$1541,C7189)</f>
        <v>292</v>
      </c>
      <c r="Q7189" s="10">
        <f>COUNTIFS(FreightRates!$A$2:$A$1541,C7189,FreightRates!$B$2:$B$1541,B7189,FreightRates!$C$2:$C$1541,E7189)</f>
        <v>40</v>
      </c>
      <c r="T7189">
        <f>COUNTIFS(FreightRates!$A$2:$A$1541,C7189,FreightRates!$B$2:$B$1541,B7189,FreightRates!$C$2:$C$1541,E7189,FreightRates!$F$2:$F$1541,D7189,FreightRates!$D$2:$D$1541,"&lt;="&amp;I7189,FreightRates!$E$2:$E$1541,"&gt;="&amp;I7189)</f>
        <v>4</v>
      </c>
    </row>
    <row r="7190" spans="1:20" x14ac:dyDescent="0.25">
      <c r="A7190" s="10">
        <f>OrderList!A7190</f>
        <v>1447249889.7</v>
      </c>
      <c r="B7190" s="10" t="str">
        <f>OrderList!C7190</f>
        <v>PORT04</v>
      </c>
      <c r="C7190" s="10" t="str">
        <f>OrderList!D7190</f>
        <v>V444_1</v>
      </c>
      <c r="D7190" s="10" t="str">
        <f>OrderList!F7190</f>
        <v>DTD</v>
      </c>
      <c r="E7190" s="10" t="str">
        <f>OrderList!L7190</f>
        <v>PORT09</v>
      </c>
      <c r="F7190" s="10" t="str">
        <f>OrderList!K7190</f>
        <v>PLANT12</v>
      </c>
      <c r="G7190" s="10">
        <f>OrderList!J7190</f>
        <v>1680245</v>
      </c>
      <c r="H7190" s="10">
        <f>OrderList!M7190</f>
        <v>317</v>
      </c>
      <c r="I7190" s="10">
        <f>OrderList!N7190</f>
        <v>3.2</v>
      </c>
      <c r="O7190" s="10">
        <f>COUNTIF(FreightRates!$A$2:$A$1541,C7190)</f>
        <v>292</v>
      </c>
      <c r="Q7190" s="10">
        <f>COUNTIFS(FreightRates!$A$2:$A$1541,C7190,FreightRates!$B$2:$B$1541,B7190,FreightRates!$C$2:$C$1541,E7190)</f>
        <v>40</v>
      </c>
      <c r="T7190">
        <f>COUNTIFS(FreightRates!$A$2:$A$1541,C7190,FreightRates!$B$2:$B$1541,B7190,FreightRates!$C$2:$C$1541,E7190,FreightRates!$F$2:$F$1541,D7190,FreightRates!$D$2:$D$1541,"&lt;="&amp;I7190,FreightRates!$E$2:$E$1541,"&gt;="&amp;I7190)</f>
        <v>0</v>
      </c>
    </row>
    <row r="7191" spans="1:20" x14ac:dyDescent="0.25">
      <c r="A7191" s="10">
        <f>OrderList!A7191</f>
        <v>1447211405.7</v>
      </c>
      <c r="B7191" s="10" t="str">
        <f>OrderList!C7191</f>
        <v>PORT04</v>
      </c>
      <c r="C7191" s="10" t="str">
        <f>OrderList!D7191</f>
        <v>V444_1</v>
      </c>
      <c r="D7191" s="10" t="str">
        <f>OrderList!F7191</f>
        <v>DTD</v>
      </c>
      <c r="E7191" s="10" t="str">
        <f>OrderList!L7191</f>
        <v>PORT09</v>
      </c>
      <c r="F7191" s="10" t="str">
        <f>OrderList!K7191</f>
        <v>PLANT12</v>
      </c>
      <c r="G7191" s="10">
        <f>OrderList!J7191</f>
        <v>1677229</v>
      </c>
      <c r="H7191" s="10">
        <f>OrderList!M7191</f>
        <v>266</v>
      </c>
      <c r="I7191" s="10">
        <f>OrderList!N7191</f>
        <v>2.6519480519480525</v>
      </c>
      <c r="O7191" s="10">
        <f>COUNTIF(FreightRates!$A$2:$A$1541,C7191)</f>
        <v>292</v>
      </c>
      <c r="Q7191" s="10">
        <f>COUNTIFS(FreightRates!$A$2:$A$1541,C7191,FreightRates!$B$2:$B$1541,B7191,FreightRates!$C$2:$C$1541,E7191)</f>
        <v>40</v>
      </c>
      <c r="T7191">
        <f>COUNTIFS(FreightRates!$A$2:$A$1541,C7191,FreightRates!$B$2:$B$1541,B7191,FreightRates!$C$2:$C$1541,E7191,FreightRates!$F$2:$F$1541,D7191,FreightRates!$D$2:$D$1541,"&lt;="&amp;I7191,FreightRates!$E$2:$E$1541,"&gt;="&amp;I7191)</f>
        <v>0</v>
      </c>
    </row>
    <row r="7192" spans="1:20" x14ac:dyDescent="0.25">
      <c r="A7192" s="10">
        <f>OrderList!A7192</f>
        <v>1447148125.7</v>
      </c>
      <c r="B7192" s="10" t="str">
        <f>OrderList!C7192</f>
        <v>PORT04</v>
      </c>
      <c r="C7192" s="10" t="str">
        <f>OrderList!D7192</f>
        <v>V444_1</v>
      </c>
      <c r="D7192" s="10" t="str">
        <f>OrderList!F7192</f>
        <v>DTD</v>
      </c>
      <c r="E7192" s="10" t="str">
        <f>OrderList!L7192</f>
        <v>PORT09</v>
      </c>
      <c r="F7192" s="10" t="str">
        <f>OrderList!K7192</f>
        <v>PLANT12</v>
      </c>
      <c r="G7192" s="10">
        <f>OrderList!J7192</f>
        <v>1677229</v>
      </c>
      <c r="H7192" s="10">
        <f>OrderList!M7192</f>
        <v>281</v>
      </c>
      <c r="I7192" s="10">
        <f>OrderList!N7192</f>
        <v>0.4419913419913421</v>
      </c>
      <c r="O7192" s="10">
        <f>COUNTIF(FreightRates!$A$2:$A$1541,C7192)</f>
        <v>292</v>
      </c>
      <c r="Q7192" s="10">
        <f>COUNTIFS(FreightRates!$A$2:$A$1541,C7192,FreightRates!$B$2:$B$1541,B7192,FreightRates!$C$2:$C$1541,E7192)</f>
        <v>40</v>
      </c>
      <c r="T7192">
        <f>COUNTIFS(FreightRates!$A$2:$A$1541,C7192,FreightRates!$B$2:$B$1541,B7192,FreightRates!$C$2:$C$1541,E7192,FreightRates!$F$2:$F$1541,D7192,FreightRates!$D$2:$D$1541,"&lt;="&amp;I7192,FreightRates!$E$2:$E$1541,"&gt;="&amp;I7192)</f>
        <v>4</v>
      </c>
    </row>
    <row r="7193" spans="1:20" x14ac:dyDescent="0.25">
      <c r="A7193" s="10">
        <f>OrderList!A7193</f>
        <v>1447148608.7</v>
      </c>
      <c r="B7193" s="10" t="str">
        <f>OrderList!C7193</f>
        <v>PORT04</v>
      </c>
      <c r="C7193" s="10" t="str">
        <f>OrderList!D7193</f>
        <v>V444_1</v>
      </c>
      <c r="D7193" s="10" t="str">
        <f>OrderList!F7193</f>
        <v>DTD</v>
      </c>
      <c r="E7193" s="10" t="str">
        <f>OrderList!L7193</f>
        <v>PORT09</v>
      </c>
      <c r="F7193" s="10" t="str">
        <f>OrderList!K7193</f>
        <v>PLANT12</v>
      </c>
      <c r="G7193" s="10">
        <f>OrderList!J7193</f>
        <v>1677229</v>
      </c>
      <c r="H7193" s="10">
        <f>OrderList!M7193</f>
        <v>245</v>
      </c>
      <c r="I7193" s="10">
        <f>OrderList!N7193</f>
        <v>3.9000000000000004</v>
      </c>
      <c r="O7193" s="10">
        <f>COUNTIF(FreightRates!$A$2:$A$1541,C7193)</f>
        <v>292</v>
      </c>
      <c r="Q7193" s="10">
        <f>COUNTIFS(FreightRates!$A$2:$A$1541,C7193,FreightRates!$B$2:$B$1541,B7193,FreightRates!$C$2:$C$1541,E7193)</f>
        <v>40</v>
      </c>
      <c r="T7193">
        <f>COUNTIFS(FreightRates!$A$2:$A$1541,C7193,FreightRates!$B$2:$B$1541,B7193,FreightRates!$C$2:$C$1541,E7193,FreightRates!$F$2:$F$1541,D7193,FreightRates!$D$2:$D$1541,"&lt;="&amp;I7193,FreightRates!$E$2:$E$1541,"&gt;="&amp;I7193)</f>
        <v>0</v>
      </c>
    </row>
    <row r="7194" spans="1:20" x14ac:dyDescent="0.25">
      <c r="A7194" s="10">
        <f>OrderList!A7194</f>
        <v>1447373080.7</v>
      </c>
      <c r="B7194" s="10" t="str">
        <f>OrderList!C7194</f>
        <v>PORT04</v>
      </c>
      <c r="C7194" s="10" t="str">
        <f>OrderList!D7194</f>
        <v>V444_1</v>
      </c>
      <c r="D7194" s="10" t="str">
        <f>OrderList!F7194</f>
        <v>DTD</v>
      </c>
      <c r="E7194" s="10" t="str">
        <f>OrderList!L7194</f>
        <v>PORT09</v>
      </c>
      <c r="F7194" s="10" t="str">
        <f>OrderList!K7194</f>
        <v>PLANT12</v>
      </c>
      <c r="G7194" s="10">
        <f>OrderList!J7194</f>
        <v>1677229</v>
      </c>
      <c r="H7194" s="10">
        <f>OrderList!M7194</f>
        <v>287</v>
      </c>
      <c r="I7194" s="10">
        <f>OrderList!N7194</f>
        <v>4.3</v>
      </c>
      <c r="O7194" s="10">
        <f>COUNTIF(FreightRates!$A$2:$A$1541,C7194)</f>
        <v>292</v>
      </c>
      <c r="Q7194" s="10">
        <f>COUNTIFS(FreightRates!$A$2:$A$1541,C7194,FreightRates!$B$2:$B$1541,B7194,FreightRates!$C$2:$C$1541,E7194)</f>
        <v>40</v>
      </c>
      <c r="T7194">
        <f>COUNTIFS(FreightRates!$A$2:$A$1541,C7194,FreightRates!$B$2:$B$1541,B7194,FreightRates!$C$2:$C$1541,E7194,FreightRates!$F$2:$F$1541,D7194,FreightRates!$D$2:$D$1541,"&lt;="&amp;I7194,FreightRates!$E$2:$E$1541,"&gt;="&amp;I7194)</f>
        <v>0</v>
      </c>
    </row>
    <row r="7195" spans="1:20" x14ac:dyDescent="0.25">
      <c r="A7195" s="10">
        <f>OrderList!A7195</f>
        <v>1447225220.7</v>
      </c>
      <c r="B7195" s="10" t="str">
        <f>OrderList!C7195</f>
        <v>PORT04</v>
      </c>
      <c r="C7195" s="10" t="str">
        <f>OrderList!D7195</f>
        <v>V444_1</v>
      </c>
      <c r="D7195" s="10" t="str">
        <f>OrderList!F7195</f>
        <v>DTD</v>
      </c>
      <c r="E7195" s="10" t="str">
        <f>OrderList!L7195</f>
        <v>PORT09</v>
      </c>
      <c r="F7195" s="10" t="str">
        <f>OrderList!K7195</f>
        <v>PLANT12</v>
      </c>
      <c r="G7195" s="10">
        <f>OrderList!J7195</f>
        <v>1677229</v>
      </c>
      <c r="H7195" s="10">
        <f>OrderList!M7195</f>
        <v>397</v>
      </c>
      <c r="I7195" s="10">
        <f>OrderList!N7195</f>
        <v>46</v>
      </c>
      <c r="O7195" s="10">
        <f>COUNTIF(FreightRates!$A$2:$A$1541,C7195)</f>
        <v>292</v>
      </c>
      <c r="Q7195" s="10">
        <f>COUNTIFS(FreightRates!$A$2:$A$1541,C7195,FreightRates!$B$2:$B$1541,B7195,FreightRates!$C$2:$C$1541,E7195)</f>
        <v>40</v>
      </c>
      <c r="T7195">
        <f>COUNTIFS(FreightRates!$A$2:$A$1541,C7195,FreightRates!$B$2:$B$1541,B7195,FreightRates!$C$2:$C$1541,E7195,FreightRates!$F$2:$F$1541,D7195,FreightRates!$D$2:$D$1541,"&lt;="&amp;I7195,FreightRates!$E$2:$E$1541,"&gt;="&amp;I7195)</f>
        <v>0</v>
      </c>
    </row>
    <row r="7196" spans="1:20" x14ac:dyDescent="0.25">
      <c r="A7196" s="10">
        <f>OrderList!A7196</f>
        <v>1447236654.7</v>
      </c>
      <c r="B7196" s="10" t="str">
        <f>OrderList!C7196</f>
        <v>PORT04</v>
      </c>
      <c r="C7196" s="10" t="str">
        <f>OrderList!D7196</f>
        <v>V444_1</v>
      </c>
      <c r="D7196" s="10" t="str">
        <f>OrderList!F7196</f>
        <v>DTD</v>
      </c>
      <c r="E7196" s="10" t="str">
        <f>OrderList!L7196</f>
        <v>PORT09</v>
      </c>
      <c r="F7196" s="10" t="str">
        <f>OrderList!K7196</f>
        <v>PLANT12</v>
      </c>
      <c r="G7196" s="10">
        <f>OrderList!J7196</f>
        <v>1686657</v>
      </c>
      <c r="H7196" s="10">
        <f>OrderList!M7196</f>
        <v>335</v>
      </c>
      <c r="I7196" s="10">
        <f>OrderList!N7196</f>
        <v>2.7191374663072772</v>
      </c>
      <c r="O7196" s="10">
        <f>COUNTIF(FreightRates!$A$2:$A$1541,C7196)</f>
        <v>292</v>
      </c>
      <c r="Q7196" s="10">
        <f>COUNTIFS(FreightRates!$A$2:$A$1541,C7196,FreightRates!$B$2:$B$1541,B7196,FreightRates!$C$2:$C$1541,E7196)</f>
        <v>40</v>
      </c>
      <c r="T7196">
        <f>COUNTIFS(FreightRates!$A$2:$A$1541,C7196,FreightRates!$B$2:$B$1541,B7196,FreightRates!$C$2:$C$1541,E7196,FreightRates!$F$2:$F$1541,D7196,FreightRates!$D$2:$D$1541,"&lt;="&amp;I7196,FreightRates!$E$2:$E$1541,"&gt;="&amp;I7196)</f>
        <v>0</v>
      </c>
    </row>
    <row r="7197" spans="1:20" x14ac:dyDescent="0.25">
      <c r="A7197" s="10">
        <f>OrderList!A7197</f>
        <v>1447352170.7</v>
      </c>
      <c r="B7197" s="10" t="str">
        <f>OrderList!C7197</f>
        <v>PORT04</v>
      </c>
      <c r="C7197" s="10" t="str">
        <f>OrderList!D7197</f>
        <v>V444_1</v>
      </c>
      <c r="D7197" s="10" t="str">
        <f>OrderList!F7197</f>
        <v>DTD</v>
      </c>
      <c r="E7197" s="10" t="str">
        <f>OrderList!L7197</f>
        <v>PORT09</v>
      </c>
      <c r="F7197" s="10" t="str">
        <f>OrderList!K7197</f>
        <v>PLANT12</v>
      </c>
      <c r="G7197" s="10">
        <f>OrderList!J7197</f>
        <v>1686657</v>
      </c>
      <c r="H7197" s="10">
        <f>OrderList!M7197</f>
        <v>303</v>
      </c>
      <c r="I7197" s="10">
        <f>OrderList!N7197</f>
        <v>5.0983827493261451</v>
      </c>
      <c r="O7197" s="10">
        <f>COUNTIF(FreightRates!$A$2:$A$1541,C7197)</f>
        <v>292</v>
      </c>
      <c r="Q7197" s="10">
        <f>COUNTIFS(FreightRates!$A$2:$A$1541,C7197,FreightRates!$B$2:$B$1541,B7197,FreightRates!$C$2:$C$1541,E7197)</f>
        <v>40</v>
      </c>
      <c r="T7197">
        <f>COUNTIFS(FreightRates!$A$2:$A$1541,C7197,FreightRates!$B$2:$B$1541,B7197,FreightRates!$C$2:$C$1541,E7197,FreightRates!$F$2:$F$1541,D7197,FreightRates!$D$2:$D$1541,"&lt;="&amp;I7197,FreightRates!$E$2:$E$1541,"&gt;="&amp;I7197)</f>
        <v>0</v>
      </c>
    </row>
    <row r="7198" spans="1:20" x14ac:dyDescent="0.25">
      <c r="A7198" s="10">
        <f>OrderList!A7198</f>
        <v>1447312418.7</v>
      </c>
      <c r="B7198" s="10" t="str">
        <f>OrderList!C7198</f>
        <v>PORT04</v>
      </c>
      <c r="C7198" s="10" t="str">
        <f>OrderList!D7198</f>
        <v>V444_1</v>
      </c>
      <c r="D7198" s="10" t="str">
        <f>OrderList!F7198</f>
        <v>DTD</v>
      </c>
      <c r="E7198" s="10" t="str">
        <f>OrderList!L7198</f>
        <v>PORT09</v>
      </c>
      <c r="F7198" s="10" t="str">
        <f>OrderList!K7198</f>
        <v>PLANT12</v>
      </c>
      <c r="G7198" s="10">
        <f>OrderList!J7198</f>
        <v>1686657</v>
      </c>
      <c r="H7198" s="10">
        <f>OrderList!M7198</f>
        <v>279</v>
      </c>
      <c r="I7198" s="10">
        <f>OrderList!N7198</f>
        <v>7.4</v>
      </c>
      <c r="O7198" s="10">
        <f>COUNTIF(FreightRates!$A$2:$A$1541,C7198)</f>
        <v>292</v>
      </c>
      <c r="Q7198" s="10">
        <f>COUNTIFS(FreightRates!$A$2:$A$1541,C7198,FreightRates!$B$2:$B$1541,B7198,FreightRates!$C$2:$C$1541,E7198)</f>
        <v>40</v>
      </c>
      <c r="T7198">
        <f>COUNTIFS(FreightRates!$A$2:$A$1541,C7198,FreightRates!$B$2:$B$1541,B7198,FreightRates!$C$2:$C$1541,E7198,FreightRates!$F$2:$F$1541,D7198,FreightRates!$D$2:$D$1541,"&lt;="&amp;I7198,FreightRates!$E$2:$E$1541,"&gt;="&amp;I7198)</f>
        <v>0</v>
      </c>
    </row>
    <row r="7199" spans="1:20" x14ac:dyDescent="0.25">
      <c r="A7199" s="10">
        <f>OrderList!A7199</f>
        <v>1447251511.7</v>
      </c>
      <c r="B7199" s="10" t="str">
        <f>OrderList!C7199</f>
        <v>PORT04</v>
      </c>
      <c r="C7199" s="10" t="str">
        <f>OrderList!D7199</f>
        <v>V444_1</v>
      </c>
      <c r="D7199" s="10" t="str">
        <f>OrderList!F7199</f>
        <v>DTD</v>
      </c>
      <c r="E7199" s="10" t="str">
        <f>OrderList!L7199</f>
        <v>PORT09</v>
      </c>
      <c r="F7199" s="10" t="str">
        <f>OrderList!K7199</f>
        <v>PLANT12</v>
      </c>
      <c r="G7199" s="10">
        <f>OrderList!J7199</f>
        <v>1685329</v>
      </c>
      <c r="H7199" s="10">
        <f>OrderList!M7199</f>
        <v>267</v>
      </c>
      <c r="I7199" s="10">
        <f>OrderList!N7199</f>
        <v>1.2522727272727272</v>
      </c>
      <c r="O7199" s="10">
        <f>COUNTIF(FreightRates!$A$2:$A$1541,C7199)</f>
        <v>292</v>
      </c>
      <c r="Q7199" s="10">
        <f>COUNTIFS(FreightRates!$A$2:$A$1541,C7199,FreightRates!$B$2:$B$1541,B7199,FreightRates!$C$2:$C$1541,E7199)</f>
        <v>40</v>
      </c>
      <c r="T7199">
        <f>COUNTIFS(FreightRates!$A$2:$A$1541,C7199,FreightRates!$B$2:$B$1541,B7199,FreightRates!$C$2:$C$1541,E7199,FreightRates!$F$2:$F$1541,D7199,FreightRates!$D$2:$D$1541,"&lt;="&amp;I7199,FreightRates!$E$2:$E$1541,"&gt;="&amp;I7199)</f>
        <v>4</v>
      </c>
    </row>
    <row r="7200" spans="1:20" x14ac:dyDescent="0.25">
      <c r="A7200" s="10">
        <f>OrderList!A7200</f>
        <v>1447236653.7</v>
      </c>
      <c r="B7200" s="10" t="str">
        <f>OrderList!C7200</f>
        <v>PORT04</v>
      </c>
      <c r="C7200" s="10" t="str">
        <f>OrderList!D7200</f>
        <v>V444_1</v>
      </c>
      <c r="D7200" s="10" t="str">
        <f>OrderList!F7200</f>
        <v>DTD</v>
      </c>
      <c r="E7200" s="10" t="str">
        <f>OrderList!L7200</f>
        <v>PORT09</v>
      </c>
      <c r="F7200" s="10" t="str">
        <f>OrderList!K7200</f>
        <v>PLANT12</v>
      </c>
      <c r="G7200" s="10">
        <f>OrderList!J7200</f>
        <v>1685329</v>
      </c>
      <c r="H7200" s="10">
        <f>OrderList!M7200</f>
        <v>343</v>
      </c>
      <c r="I7200" s="10">
        <f>OrderList!N7200</f>
        <v>9.6999999999999993</v>
      </c>
      <c r="O7200" s="10">
        <f>COUNTIF(FreightRates!$A$2:$A$1541,C7200)</f>
        <v>292</v>
      </c>
      <c r="Q7200" s="10">
        <f>COUNTIFS(FreightRates!$A$2:$A$1541,C7200,FreightRates!$B$2:$B$1541,B7200,FreightRates!$C$2:$C$1541,E7200)</f>
        <v>40</v>
      </c>
      <c r="T7200">
        <f>COUNTIFS(FreightRates!$A$2:$A$1541,C7200,FreightRates!$B$2:$B$1541,B7200,FreightRates!$C$2:$C$1541,E7200,FreightRates!$F$2:$F$1541,D7200,FreightRates!$D$2:$D$1541,"&lt;="&amp;I7200,FreightRates!$E$2:$E$1541,"&gt;="&amp;I7200)</f>
        <v>0</v>
      </c>
    </row>
    <row r="7201" spans="1:20" x14ac:dyDescent="0.25">
      <c r="A7201" s="10">
        <f>OrderList!A7201</f>
        <v>1447352171.7</v>
      </c>
      <c r="B7201" s="10" t="str">
        <f>OrderList!C7201</f>
        <v>PORT04</v>
      </c>
      <c r="C7201" s="10" t="str">
        <f>OrderList!D7201</f>
        <v>V444_1</v>
      </c>
      <c r="D7201" s="10" t="str">
        <f>OrderList!F7201</f>
        <v>DTD</v>
      </c>
      <c r="E7201" s="10" t="str">
        <f>OrderList!L7201</f>
        <v>PORT09</v>
      </c>
      <c r="F7201" s="10" t="str">
        <f>OrderList!K7201</f>
        <v>PLANT12</v>
      </c>
      <c r="G7201" s="10">
        <f>OrderList!J7201</f>
        <v>1685330</v>
      </c>
      <c r="H7201" s="10">
        <f>OrderList!M7201</f>
        <v>298</v>
      </c>
      <c r="I7201" s="10">
        <f>OrderList!N7201</f>
        <v>9.7613791114878481</v>
      </c>
      <c r="O7201" s="10">
        <f>COUNTIF(FreightRates!$A$2:$A$1541,C7201)</f>
        <v>292</v>
      </c>
      <c r="Q7201" s="10">
        <f>COUNTIFS(FreightRates!$A$2:$A$1541,C7201,FreightRates!$B$2:$B$1541,B7201,FreightRates!$C$2:$C$1541,E7201)</f>
        <v>40</v>
      </c>
      <c r="T7201">
        <f>COUNTIFS(FreightRates!$A$2:$A$1541,C7201,FreightRates!$B$2:$B$1541,B7201,FreightRates!$C$2:$C$1541,E7201,FreightRates!$F$2:$F$1541,D7201,FreightRates!$D$2:$D$1541,"&lt;="&amp;I7201,FreightRates!$E$2:$E$1541,"&gt;="&amp;I7201)</f>
        <v>0</v>
      </c>
    </row>
    <row r="7202" spans="1:20" x14ac:dyDescent="0.25">
      <c r="A7202" s="10">
        <f>OrderList!A7202</f>
        <v>1447312419.7</v>
      </c>
      <c r="B7202" s="10" t="str">
        <f>OrderList!C7202</f>
        <v>PORT04</v>
      </c>
      <c r="C7202" s="10" t="str">
        <f>OrderList!D7202</f>
        <v>V444_1</v>
      </c>
      <c r="D7202" s="10" t="str">
        <f>OrderList!F7202</f>
        <v>DTD</v>
      </c>
      <c r="E7202" s="10" t="str">
        <f>OrderList!L7202</f>
        <v>PORT09</v>
      </c>
      <c r="F7202" s="10" t="str">
        <f>OrderList!K7202</f>
        <v>PLANT12</v>
      </c>
      <c r="G7202" s="10">
        <f>OrderList!J7202</f>
        <v>1685330</v>
      </c>
      <c r="H7202" s="10">
        <f>OrderList!M7202</f>
        <v>346</v>
      </c>
      <c r="I7202" s="10">
        <f>OrderList!N7202</f>
        <v>14.642068667231772</v>
      </c>
      <c r="O7202" s="10">
        <f>COUNTIF(FreightRates!$A$2:$A$1541,C7202)</f>
        <v>292</v>
      </c>
      <c r="Q7202" s="10">
        <f>COUNTIFS(FreightRates!$A$2:$A$1541,C7202,FreightRates!$B$2:$B$1541,B7202,FreightRates!$C$2:$C$1541,E7202)</f>
        <v>40</v>
      </c>
      <c r="T7202">
        <f>COUNTIFS(FreightRates!$A$2:$A$1541,C7202,FreightRates!$B$2:$B$1541,B7202,FreightRates!$C$2:$C$1541,E7202,FreightRates!$F$2:$F$1541,D7202,FreightRates!$D$2:$D$1541,"&lt;="&amp;I7202,FreightRates!$E$2:$E$1541,"&gt;="&amp;I7202)</f>
        <v>0</v>
      </c>
    </row>
    <row r="7203" spans="1:20" x14ac:dyDescent="0.25">
      <c r="A7203" s="10">
        <f>OrderList!A7203</f>
        <v>1447251510.7</v>
      </c>
      <c r="B7203" s="10" t="str">
        <f>OrderList!C7203</f>
        <v>PORT04</v>
      </c>
      <c r="C7203" s="10" t="str">
        <f>OrderList!D7203</f>
        <v>V444_1</v>
      </c>
      <c r="D7203" s="10" t="str">
        <f>OrderList!F7203</f>
        <v>DTD</v>
      </c>
      <c r="E7203" s="10" t="str">
        <f>OrderList!L7203</f>
        <v>PORT09</v>
      </c>
      <c r="F7203" s="10" t="str">
        <f>OrderList!K7203</f>
        <v>PLANT12</v>
      </c>
      <c r="G7203" s="10">
        <f>OrderList!J7203</f>
        <v>1685330</v>
      </c>
      <c r="H7203" s="10">
        <f>OrderList!M7203</f>
        <v>261</v>
      </c>
      <c r="I7203" s="10">
        <f>OrderList!N7203</f>
        <v>3.253793037162616</v>
      </c>
      <c r="O7203" s="10">
        <f>COUNTIF(FreightRates!$A$2:$A$1541,C7203)</f>
        <v>292</v>
      </c>
      <c r="Q7203" s="10">
        <f>COUNTIFS(FreightRates!$A$2:$A$1541,C7203,FreightRates!$B$2:$B$1541,B7203,FreightRates!$C$2:$C$1541,E7203)</f>
        <v>40</v>
      </c>
      <c r="T7203">
        <f>COUNTIFS(FreightRates!$A$2:$A$1541,C7203,FreightRates!$B$2:$B$1541,B7203,FreightRates!$C$2:$C$1541,E7203,FreightRates!$F$2:$F$1541,D7203,FreightRates!$D$2:$D$1541,"&lt;="&amp;I7203,FreightRates!$E$2:$E$1541,"&gt;="&amp;I7203)</f>
        <v>0</v>
      </c>
    </row>
    <row r="7204" spans="1:20" x14ac:dyDescent="0.25">
      <c r="A7204" s="10">
        <f>OrderList!A7204</f>
        <v>1447368586.7</v>
      </c>
      <c r="B7204" s="10" t="str">
        <f>OrderList!C7204</f>
        <v>PORT04</v>
      </c>
      <c r="C7204" s="10" t="str">
        <f>OrderList!D7204</f>
        <v>V444_1</v>
      </c>
      <c r="D7204" s="10" t="str">
        <f>OrderList!F7204</f>
        <v>DTD</v>
      </c>
      <c r="E7204" s="10" t="str">
        <f>OrderList!L7204</f>
        <v>PORT09</v>
      </c>
      <c r="F7204" s="10" t="str">
        <f>OrderList!K7204</f>
        <v>PLANT12</v>
      </c>
      <c r="G7204" s="10">
        <f>OrderList!J7204</f>
        <v>1666958</v>
      </c>
      <c r="H7204" s="10">
        <f>OrderList!M7204</f>
        <v>249</v>
      </c>
      <c r="I7204" s="10">
        <f>OrderList!N7204</f>
        <v>1.6747232472324725</v>
      </c>
      <c r="O7204" s="10">
        <f>COUNTIF(FreightRates!$A$2:$A$1541,C7204)</f>
        <v>292</v>
      </c>
      <c r="Q7204" s="10">
        <f>COUNTIFS(FreightRates!$A$2:$A$1541,C7204,FreightRates!$B$2:$B$1541,B7204,FreightRates!$C$2:$C$1541,E7204)</f>
        <v>40</v>
      </c>
      <c r="T7204">
        <f>COUNTIFS(FreightRates!$A$2:$A$1541,C7204,FreightRates!$B$2:$B$1541,B7204,FreightRates!$C$2:$C$1541,E7204,FreightRates!$F$2:$F$1541,D7204,FreightRates!$D$2:$D$1541,"&lt;="&amp;I7204,FreightRates!$E$2:$E$1541,"&gt;="&amp;I7204)</f>
        <v>4</v>
      </c>
    </row>
    <row r="7205" spans="1:20" x14ac:dyDescent="0.25">
      <c r="A7205" s="10">
        <f>OrderList!A7205</f>
        <v>1447395972.7</v>
      </c>
      <c r="B7205" s="10" t="str">
        <f>OrderList!C7205</f>
        <v>PORT04</v>
      </c>
      <c r="C7205" s="10" t="str">
        <f>OrderList!D7205</f>
        <v>V444_1</v>
      </c>
      <c r="D7205" s="10" t="str">
        <f>OrderList!F7205</f>
        <v>DTD</v>
      </c>
      <c r="E7205" s="10" t="str">
        <f>OrderList!L7205</f>
        <v>PORT09</v>
      </c>
      <c r="F7205" s="10" t="str">
        <f>OrderList!K7205</f>
        <v>PLANT12</v>
      </c>
      <c r="G7205" s="10">
        <f>OrderList!J7205</f>
        <v>1679991</v>
      </c>
      <c r="H7205" s="10">
        <f>OrderList!M7205</f>
        <v>243</v>
      </c>
      <c r="I7205" s="10">
        <f>OrderList!N7205</f>
        <v>2.2000000000000002</v>
      </c>
      <c r="O7205" s="10">
        <f>COUNTIF(FreightRates!$A$2:$A$1541,C7205)</f>
        <v>292</v>
      </c>
      <c r="Q7205" s="10">
        <f>COUNTIFS(FreightRates!$A$2:$A$1541,C7205,FreightRates!$B$2:$B$1541,B7205,FreightRates!$C$2:$C$1541,E7205)</f>
        <v>40</v>
      </c>
      <c r="T7205">
        <f>COUNTIFS(FreightRates!$A$2:$A$1541,C7205,FreightRates!$B$2:$B$1541,B7205,FreightRates!$C$2:$C$1541,E7205,FreightRates!$F$2:$F$1541,D7205,FreightRates!$D$2:$D$1541,"&lt;="&amp;I7205,FreightRates!$E$2:$E$1541,"&gt;="&amp;I7205)</f>
        <v>4</v>
      </c>
    </row>
    <row r="7206" spans="1:20" x14ac:dyDescent="0.25">
      <c r="A7206" s="10">
        <f>OrderList!A7206</f>
        <v>1447365218.7</v>
      </c>
      <c r="B7206" s="10" t="str">
        <f>OrderList!C7206</f>
        <v>PORT04</v>
      </c>
      <c r="C7206" s="10" t="str">
        <f>OrderList!D7206</f>
        <v>V444_1</v>
      </c>
      <c r="D7206" s="10" t="str">
        <f>OrderList!F7206</f>
        <v>DTD</v>
      </c>
      <c r="E7206" s="10" t="str">
        <f>OrderList!L7206</f>
        <v>PORT09</v>
      </c>
      <c r="F7206" s="10" t="str">
        <f>OrderList!K7206</f>
        <v>PLANT12</v>
      </c>
      <c r="G7206" s="10">
        <f>OrderList!J7206</f>
        <v>1702224</v>
      </c>
      <c r="H7206" s="10">
        <f>OrderList!M7206</f>
        <v>339</v>
      </c>
      <c r="I7206" s="10">
        <f>OrderList!N7206</f>
        <v>2.9743010618644066</v>
      </c>
      <c r="O7206" s="10">
        <f>COUNTIF(FreightRates!$A$2:$A$1541,C7206)</f>
        <v>292</v>
      </c>
      <c r="Q7206" s="10">
        <f>COUNTIFS(FreightRates!$A$2:$A$1541,C7206,FreightRates!$B$2:$B$1541,B7206,FreightRates!$C$2:$C$1541,E7206)</f>
        <v>40</v>
      </c>
      <c r="T7206">
        <f>COUNTIFS(FreightRates!$A$2:$A$1541,C7206,FreightRates!$B$2:$B$1541,B7206,FreightRates!$C$2:$C$1541,E7206,FreightRates!$F$2:$F$1541,D7206,FreightRates!$D$2:$D$1541,"&lt;="&amp;I7206,FreightRates!$E$2:$E$1541,"&gt;="&amp;I7206)</f>
        <v>0</v>
      </c>
    </row>
    <row r="7207" spans="1:20" x14ac:dyDescent="0.25">
      <c r="A7207" s="10">
        <f>OrderList!A7207</f>
        <v>1447207637.7</v>
      </c>
      <c r="B7207" s="10" t="str">
        <f>OrderList!C7207</f>
        <v>PORT04</v>
      </c>
      <c r="C7207" s="10" t="str">
        <f>OrderList!D7207</f>
        <v>V444_1</v>
      </c>
      <c r="D7207" s="10" t="str">
        <f>OrderList!F7207</f>
        <v>DTD</v>
      </c>
      <c r="E7207" s="10" t="str">
        <f>OrderList!L7207</f>
        <v>PORT09</v>
      </c>
      <c r="F7207" s="10" t="str">
        <f>OrderList!K7207</f>
        <v>PLANT12</v>
      </c>
      <c r="G7207" s="10">
        <f>OrderList!J7207</f>
        <v>1681700</v>
      </c>
      <c r="H7207" s="10">
        <f>OrderList!M7207</f>
        <v>264</v>
      </c>
      <c r="I7207" s="10">
        <f>OrderList!N7207</f>
        <v>4.090918224626007</v>
      </c>
      <c r="O7207" s="10">
        <f>COUNTIF(FreightRates!$A$2:$A$1541,C7207)</f>
        <v>292</v>
      </c>
      <c r="Q7207" s="10">
        <f>COUNTIFS(FreightRates!$A$2:$A$1541,C7207,FreightRates!$B$2:$B$1541,B7207,FreightRates!$C$2:$C$1541,E7207)</f>
        <v>40</v>
      </c>
      <c r="T7207">
        <f>COUNTIFS(FreightRates!$A$2:$A$1541,C7207,FreightRates!$B$2:$B$1541,B7207,FreightRates!$C$2:$C$1541,E7207,FreightRates!$F$2:$F$1541,D7207,FreightRates!$D$2:$D$1541,"&lt;="&amp;I7207,FreightRates!$E$2:$E$1541,"&gt;="&amp;I7207)</f>
        <v>0</v>
      </c>
    </row>
    <row r="7208" spans="1:20" x14ac:dyDescent="0.25">
      <c r="A7208" s="10">
        <f>OrderList!A7208</f>
        <v>1447297880.7</v>
      </c>
      <c r="B7208" s="10" t="str">
        <f>OrderList!C7208</f>
        <v>PORT04</v>
      </c>
      <c r="C7208" s="10" t="str">
        <f>OrderList!D7208</f>
        <v>V444_1</v>
      </c>
      <c r="D7208" s="10" t="str">
        <f>OrderList!F7208</f>
        <v>DTD</v>
      </c>
      <c r="E7208" s="10" t="str">
        <f>OrderList!L7208</f>
        <v>PORT09</v>
      </c>
      <c r="F7208" s="10" t="str">
        <f>OrderList!K7208</f>
        <v>PLANT12</v>
      </c>
      <c r="G7208" s="10">
        <f>OrderList!J7208</f>
        <v>1681699</v>
      </c>
      <c r="H7208" s="10">
        <f>OrderList!M7208</f>
        <v>308</v>
      </c>
      <c r="I7208" s="10">
        <f>OrderList!N7208</f>
        <v>13.755408904844389</v>
      </c>
      <c r="O7208" s="10">
        <f>COUNTIF(FreightRates!$A$2:$A$1541,C7208)</f>
        <v>292</v>
      </c>
      <c r="Q7208" s="10">
        <f>COUNTIFS(FreightRates!$A$2:$A$1541,C7208,FreightRates!$B$2:$B$1541,B7208,FreightRates!$C$2:$C$1541,E7208)</f>
        <v>40</v>
      </c>
      <c r="T7208">
        <f>COUNTIFS(FreightRates!$A$2:$A$1541,C7208,FreightRates!$B$2:$B$1541,B7208,FreightRates!$C$2:$C$1541,E7208,FreightRates!$F$2:$F$1541,D7208,FreightRates!$D$2:$D$1541,"&lt;="&amp;I7208,FreightRates!$E$2:$E$1541,"&gt;="&amp;I7208)</f>
        <v>0</v>
      </c>
    </row>
    <row r="7209" spans="1:20" x14ac:dyDescent="0.25">
      <c r="A7209" s="10">
        <f>OrderList!A7209</f>
        <v>1447308513.7</v>
      </c>
      <c r="B7209" s="10" t="str">
        <f>OrderList!C7209</f>
        <v>PORT04</v>
      </c>
      <c r="C7209" s="10" t="str">
        <f>OrderList!D7209</f>
        <v>V444_1</v>
      </c>
      <c r="D7209" s="10" t="str">
        <f>OrderList!F7209</f>
        <v>DTD</v>
      </c>
      <c r="E7209" s="10" t="str">
        <f>OrderList!L7209</f>
        <v>PORT09</v>
      </c>
      <c r="F7209" s="10" t="str">
        <f>OrderList!K7209</f>
        <v>PLANT12</v>
      </c>
      <c r="G7209" s="10">
        <f>OrderList!J7209</f>
        <v>1681699</v>
      </c>
      <c r="H7209" s="10">
        <f>OrderList!M7209</f>
        <v>352</v>
      </c>
      <c r="I7209" s="10">
        <f>OrderList!N7209</f>
        <v>12.755408904844389</v>
      </c>
      <c r="O7209" s="10">
        <f>COUNTIF(FreightRates!$A$2:$A$1541,C7209)</f>
        <v>292</v>
      </c>
      <c r="Q7209" s="10">
        <f>COUNTIFS(FreightRates!$A$2:$A$1541,C7209,FreightRates!$B$2:$B$1541,B7209,FreightRates!$C$2:$C$1541,E7209)</f>
        <v>40</v>
      </c>
      <c r="T7209">
        <f>COUNTIFS(FreightRates!$A$2:$A$1541,C7209,FreightRates!$B$2:$B$1541,B7209,FreightRates!$C$2:$C$1541,E7209,FreightRates!$F$2:$F$1541,D7209,FreightRates!$D$2:$D$1541,"&lt;="&amp;I7209,FreightRates!$E$2:$E$1541,"&gt;="&amp;I7209)</f>
        <v>0</v>
      </c>
    </row>
    <row r="7210" spans="1:20" x14ac:dyDescent="0.25">
      <c r="A7210" s="10">
        <f>OrderList!A7210</f>
        <v>1447150953.7</v>
      </c>
      <c r="B7210" s="10" t="str">
        <f>OrderList!C7210</f>
        <v>PORT04</v>
      </c>
      <c r="C7210" s="10" t="str">
        <f>OrderList!D7210</f>
        <v>V444_1</v>
      </c>
      <c r="D7210" s="10" t="str">
        <f>OrderList!F7210</f>
        <v>DTD</v>
      </c>
      <c r="E7210" s="10" t="str">
        <f>OrderList!L7210</f>
        <v>PORT09</v>
      </c>
      <c r="F7210" s="10" t="str">
        <f>OrderList!K7210</f>
        <v>PLANT12</v>
      </c>
      <c r="G7210" s="10">
        <f>OrderList!J7210</f>
        <v>1681687</v>
      </c>
      <c r="H7210" s="10">
        <f>OrderList!M7210</f>
        <v>1023</v>
      </c>
      <c r="I7210" s="10">
        <f>OrderList!N7210</f>
        <v>168.71143382433675</v>
      </c>
      <c r="O7210" s="10">
        <f>COUNTIF(FreightRates!$A$2:$A$1541,C7210)</f>
        <v>292</v>
      </c>
      <c r="Q7210" s="10">
        <f>COUNTIFS(FreightRates!$A$2:$A$1541,C7210,FreightRates!$B$2:$B$1541,B7210,FreightRates!$C$2:$C$1541,E7210)</f>
        <v>40</v>
      </c>
      <c r="T7210">
        <f>COUNTIFS(FreightRates!$A$2:$A$1541,C7210,FreightRates!$B$2:$B$1541,B7210,FreightRates!$C$2:$C$1541,E7210,FreightRates!$F$2:$F$1541,D7210,FreightRates!$D$2:$D$1541,"&lt;="&amp;I7210,FreightRates!$E$2:$E$1541,"&gt;="&amp;I7210)</f>
        <v>4</v>
      </c>
    </row>
    <row r="7211" spans="1:20" x14ac:dyDescent="0.25">
      <c r="A7211" s="10">
        <f>OrderList!A7211</f>
        <v>1447312125.7</v>
      </c>
      <c r="B7211" s="10" t="str">
        <f>OrderList!C7211</f>
        <v>PORT04</v>
      </c>
      <c r="C7211" s="10" t="str">
        <f>OrderList!D7211</f>
        <v>V444_1</v>
      </c>
      <c r="D7211" s="10" t="str">
        <f>OrderList!F7211</f>
        <v>DTD</v>
      </c>
      <c r="E7211" s="10" t="str">
        <f>OrderList!L7211</f>
        <v>PORT09</v>
      </c>
      <c r="F7211" s="10" t="str">
        <f>OrderList!K7211</f>
        <v>PLANT12</v>
      </c>
      <c r="G7211" s="10">
        <f>OrderList!J7211</f>
        <v>1683387</v>
      </c>
      <c r="H7211" s="10">
        <f>OrderList!M7211</f>
        <v>304</v>
      </c>
      <c r="I7211" s="10">
        <f>OrderList!N7211</f>
        <v>2.3422883858461057</v>
      </c>
      <c r="O7211" s="10">
        <f>COUNTIF(FreightRates!$A$2:$A$1541,C7211)</f>
        <v>292</v>
      </c>
      <c r="Q7211" s="10">
        <f>COUNTIFS(FreightRates!$A$2:$A$1541,C7211,FreightRates!$B$2:$B$1541,B7211,FreightRates!$C$2:$C$1541,E7211)</f>
        <v>40</v>
      </c>
      <c r="T7211">
        <f>COUNTIFS(FreightRates!$A$2:$A$1541,C7211,FreightRates!$B$2:$B$1541,B7211,FreightRates!$C$2:$C$1541,E7211,FreightRates!$F$2:$F$1541,D7211,FreightRates!$D$2:$D$1541,"&lt;="&amp;I7211,FreightRates!$E$2:$E$1541,"&gt;="&amp;I7211)</f>
        <v>4</v>
      </c>
    </row>
    <row r="7212" spans="1:20" x14ac:dyDescent="0.25">
      <c r="A7212" s="10">
        <f>OrderList!A7212</f>
        <v>1447386441.7</v>
      </c>
      <c r="B7212" s="10" t="str">
        <f>OrderList!C7212</f>
        <v>PORT04</v>
      </c>
      <c r="C7212" s="10" t="str">
        <f>OrderList!D7212</f>
        <v>V444_1</v>
      </c>
      <c r="D7212" s="10" t="str">
        <f>OrderList!F7212</f>
        <v>DTD</v>
      </c>
      <c r="E7212" s="10" t="str">
        <f>OrderList!L7212</f>
        <v>PORT09</v>
      </c>
      <c r="F7212" s="10" t="str">
        <f>OrderList!K7212</f>
        <v>PLANT12</v>
      </c>
      <c r="G7212" s="10">
        <f>OrderList!J7212</f>
        <v>1683387</v>
      </c>
      <c r="H7212" s="10">
        <f>OrderList!M7212</f>
        <v>337</v>
      </c>
      <c r="I7212" s="10">
        <f>OrderList!N7212</f>
        <v>2.3422883858461057</v>
      </c>
      <c r="O7212" s="10">
        <f>COUNTIF(FreightRates!$A$2:$A$1541,C7212)</f>
        <v>292</v>
      </c>
      <c r="Q7212" s="10">
        <f>COUNTIFS(FreightRates!$A$2:$A$1541,C7212,FreightRates!$B$2:$B$1541,B7212,FreightRates!$C$2:$C$1541,E7212)</f>
        <v>40</v>
      </c>
      <c r="T7212">
        <f>COUNTIFS(FreightRates!$A$2:$A$1541,C7212,FreightRates!$B$2:$B$1541,B7212,FreightRates!$C$2:$C$1541,E7212,FreightRates!$F$2:$F$1541,D7212,FreightRates!$D$2:$D$1541,"&lt;="&amp;I7212,FreightRates!$E$2:$E$1541,"&gt;="&amp;I7212)</f>
        <v>4</v>
      </c>
    </row>
    <row r="7213" spans="1:20" x14ac:dyDescent="0.25">
      <c r="A7213" s="10">
        <f>OrderList!A7213</f>
        <v>1447214780.7</v>
      </c>
      <c r="B7213" s="10" t="str">
        <f>OrderList!C7213</f>
        <v>PORT04</v>
      </c>
      <c r="C7213" s="10" t="str">
        <f>OrderList!D7213</f>
        <v>V444_1</v>
      </c>
      <c r="D7213" s="10" t="str">
        <f>OrderList!F7213</f>
        <v>DTD</v>
      </c>
      <c r="E7213" s="10" t="str">
        <f>OrderList!L7213</f>
        <v>PORT09</v>
      </c>
      <c r="F7213" s="10" t="str">
        <f>OrderList!K7213</f>
        <v>PLANT12</v>
      </c>
      <c r="G7213" s="10">
        <f>OrderList!J7213</f>
        <v>1681688</v>
      </c>
      <c r="H7213" s="10">
        <f>OrderList!M7213</f>
        <v>694</v>
      </c>
      <c r="I7213" s="10">
        <f>OrderList!N7213</f>
        <v>108.95729864544973</v>
      </c>
      <c r="O7213" s="10">
        <f>COUNTIF(FreightRates!$A$2:$A$1541,C7213)</f>
        <v>292</v>
      </c>
      <c r="Q7213" s="10">
        <f>COUNTIFS(FreightRates!$A$2:$A$1541,C7213,FreightRates!$B$2:$B$1541,B7213,FreightRates!$C$2:$C$1541,E7213)</f>
        <v>40</v>
      </c>
      <c r="T7213">
        <f>COUNTIFS(FreightRates!$A$2:$A$1541,C7213,FreightRates!$B$2:$B$1541,B7213,FreightRates!$C$2:$C$1541,E7213,FreightRates!$F$2:$F$1541,D7213,FreightRates!$D$2:$D$1541,"&lt;="&amp;I7213,FreightRates!$E$2:$E$1541,"&gt;="&amp;I7213)</f>
        <v>4</v>
      </c>
    </row>
    <row r="7214" spans="1:20" x14ac:dyDescent="0.25">
      <c r="A7214" s="10">
        <f>OrderList!A7214</f>
        <v>1447214781.7</v>
      </c>
      <c r="B7214" s="10" t="str">
        <f>OrderList!C7214</f>
        <v>PORT04</v>
      </c>
      <c r="C7214" s="10" t="str">
        <f>OrderList!D7214</f>
        <v>V444_1</v>
      </c>
      <c r="D7214" s="10" t="str">
        <f>OrderList!F7214</f>
        <v>DTD</v>
      </c>
      <c r="E7214" s="10" t="str">
        <f>OrderList!L7214</f>
        <v>PORT09</v>
      </c>
      <c r="F7214" s="10" t="str">
        <f>OrderList!K7214</f>
        <v>PLANT12</v>
      </c>
      <c r="G7214" s="10">
        <f>OrderList!J7214</f>
        <v>1681688</v>
      </c>
      <c r="H7214" s="10">
        <f>OrderList!M7214</f>
        <v>299</v>
      </c>
      <c r="I7214" s="10">
        <f>OrderList!N7214</f>
        <v>5.5478649322724856</v>
      </c>
      <c r="O7214" s="10">
        <f>COUNTIF(FreightRates!$A$2:$A$1541,C7214)</f>
        <v>292</v>
      </c>
      <c r="Q7214" s="10">
        <f>COUNTIFS(FreightRates!$A$2:$A$1541,C7214,FreightRates!$B$2:$B$1541,B7214,FreightRates!$C$2:$C$1541,E7214)</f>
        <v>40</v>
      </c>
      <c r="T7214">
        <f>COUNTIFS(FreightRates!$A$2:$A$1541,C7214,FreightRates!$B$2:$B$1541,B7214,FreightRates!$C$2:$C$1541,E7214,FreightRates!$F$2:$F$1541,D7214,FreightRates!$D$2:$D$1541,"&lt;="&amp;I7214,FreightRates!$E$2:$E$1541,"&gt;="&amp;I7214)</f>
        <v>0</v>
      </c>
    </row>
    <row r="7215" spans="1:20" x14ac:dyDescent="0.25">
      <c r="A7215" s="10">
        <f>OrderList!A7215</f>
        <v>1447214779.7</v>
      </c>
      <c r="B7215" s="10" t="str">
        <f>OrderList!C7215</f>
        <v>PORT04</v>
      </c>
      <c r="C7215" s="10" t="str">
        <f>OrderList!D7215</f>
        <v>V444_1</v>
      </c>
      <c r="D7215" s="10" t="str">
        <f>OrderList!F7215</f>
        <v>DTD</v>
      </c>
      <c r="E7215" s="10" t="str">
        <f>OrderList!L7215</f>
        <v>PORT09</v>
      </c>
      <c r="F7215" s="10" t="str">
        <f>OrderList!K7215</f>
        <v>PLANT12</v>
      </c>
      <c r="G7215" s="10">
        <f>OrderList!J7215</f>
        <v>1681688</v>
      </c>
      <c r="H7215" s="10">
        <f>OrderList!M7215</f>
        <v>420</v>
      </c>
      <c r="I7215" s="10">
        <f>OrderList!N7215</f>
        <v>32.287189593634913</v>
      </c>
      <c r="O7215" s="10">
        <f>COUNTIF(FreightRates!$A$2:$A$1541,C7215)</f>
        <v>292</v>
      </c>
      <c r="Q7215" s="10">
        <f>COUNTIFS(FreightRates!$A$2:$A$1541,C7215,FreightRates!$B$2:$B$1541,B7215,FreightRates!$C$2:$C$1541,E7215)</f>
        <v>40</v>
      </c>
      <c r="T7215">
        <f>COUNTIFS(FreightRates!$A$2:$A$1541,C7215,FreightRates!$B$2:$B$1541,B7215,FreightRates!$C$2:$C$1541,E7215,FreightRates!$F$2:$F$1541,D7215,FreightRates!$D$2:$D$1541,"&lt;="&amp;I7215,FreightRates!$E$2:$E$1541,"&gt;="&amp;I7215)</f>
        <v>0</v>
      </c>
    </row>
    <row r="7216" spans="1:20" x14ac:dyDescent="0.25">
      <c r="A7216" s="10">
        <f>OrderList!A7216</f>
        <v>1447370440.7</v>
      </c>
      <c r="B7216" s="10" t="str">
        <f>OrderList!C7216</f>
        <v>PORT04</v>
      </c>
      <c r="C7216" s="10" t="str">
        <f>OrderList!D7216</f>
        <v>V444_1</v>
      </c>
      <c r="D7216" s="10" t="str">
        <f>OrderList!F7216</f>
        <v>DTD</v>
      </c>
      <c r="E7216" s="10" t="str">
        <f>OrderList!L7216</f>
        <v>PORT09</v>
      </c>
      <c r="F7216" s="10" t="str">
        <f>OrderList!K7216</f>
        <v>PLANT12</v>
      </c>
      <c r="G7216" s="10">
        <f>OrderList!J7216</f>
        <v>1696476</v>
      </c>
      <c r="H7216" s="10">
        <f>OrderList!M7216</f>
        <v>273</v>
      </c>
      <c r="I7216" s="10">
        <f>OrderList!N7216</f>
        <v>3.0873605320013691</v>
      </c>
      <c r="O7216" s="10">
        <f>COUNTIF(FreightRates!$A$2:$A$1541,C7216)</f>
        <v>292</v>
      </c>
      <c r="Q7216" s="10">
        <f>COUNTIFS(FreightRates!$A$2:$A$1541,C7216,FreightRates!$B$2:$B$1541,B7216,FreightRates!$C$2:$C$1541,E7216)</f>
        <v>40</v>
      </c>
      <c r="T7216">
        <f>COUNTIFS(FreightRates!$A$2:$A$1541,C7216,FreightRates!$B$2:$B$1541,B7216,FreightRates!$C$2:$C$1541,E7216,FreightRates!$F$2:$F$1541,D7216,FreightRates!$D$2:$D$1541,"&lt;="&amp;I7216,FreightRates!$E$2:$E$1541,"&gt;="&amp;I7216)</f>
        <v>0</v>
      </c>
    </row>
    <row r="7217" spans="1:20" x14ac:dyDescent="0.25">
      <c r="A7217" s="10">
        <f>OrderList!A7217</f>
        <v>1447386442.7</v>
      </c>
      <c r="B7217" s="10" t="str">
        <f>OrderList!C7217</f>
        <v>PORT04</v>
      </c>
      <c r="C7217" s="10" t="str">
        <f>OrderList!D7217</f>
        <v>V444_1</v>
      </c>
      <c r="D7217" s="10" t="str">
        <f>OrderList!F7217</f>
        <v>DTD</v>
      </c>
      <c r="E7217" s="10" t="str">
        <f>OrderList!L7217</f>
        <v>PORT09</v>
      </c>
      <c r="F7217" s="10" t="str">
        <f>OrderList!K7217</f>
        <v>PLANT12</v>
      </c>
      <c r="G7217" s="10">
        <f>OrderList!J7217</f>
        <v>1696476</v>
      </c>
      <c r="H7217" s="10">
        <f>OrderList!M7217</f>
        <v>337</v>
      </c>
      <c r="I7217" s="10">
        <f>OrderList!N7217</f>
        <v>3.0873605320013691</v>
      </c>
      <c r="O7217" s="10">
        <f>COUNTIF(FreightRates!$A$2:$A$1541,C7217)</f>
        <v>292</v>
      </c>
      <c r="Q7217" s="10">
        <f>COUNTIFS(FreightRates!$A$2:$A$1541,C7217,FreightRates!$B$2:$B$1541,B7217,FreightRates!$C$2:$C$1541,E7217)</f>
        <v>40</v>
      </c>
      <c r="T7217">
        <f>COUNTIFS(FreightRates!$A$2:$A$1541,C7217,FreightRates!$B$2:$B$1541,B7217,FreightRates!$C$2:$C$1541,E7217,FreightRates!$F$2:$F$1541,D7217,FreightRates!$D$2:$D$1541,"&lt;="&amp;I7217,FreightRates!$E$2:$E$1541,"&gt;="&amp;I7217)</f>
        <v>0</v>
      </c>
    </row>
    <row r="7218" spans="1:20" x14ac:dyDescent="0.25">
      <c r="A7218" s="10">
        <f>OrderList!A7218</f>
        <v>1447418084.7</v>
      </c>
      <c r="B7218" s="10" t="str">
        <f>OrderList!C7218</f>
        <v>PORT04</v>
      </c>
      <c r="C7218" s="10" t="str">
        <f>OrderList!D7218</f>
        <v>V444_1</v>
      </c>
      <c r="D7218" s="10" t="str">
        <f>OrderList!F7218</f>
        <v>DTD</v>
      </c>
      <c r="E7218" s="10" t="str">
        <f>OrderList!L7218</f>
        <v>PORT09</v>
      </c>
      <c r="F7218" s="10" t="str">
        <f>OrderList!K7218</f>
        <v>PLANT12</v>
      </c>
      <c r="G7218" s="10">
        <f>OrderList!J7218</f>
        <v>1682914</v>
      </c>
      <c r="H7218" s="10">
        <f>OrderList!M7218</f>
        <v>339</v>
      </c>
      <c r="I7218" s="10">
        <f>OrderList!N7218</f>
        <v>2.6991406138248175</v>
      </c>
      <c r="O7218" s="10">
        <f>COUNTIF(FreightRates!$A$2:$A$1541,C7218)</f>
        <v>292</v>
      </c>
      <c r="Q7218" s="10">
        <f>COUNTIFS(FreightRates!$A$2:$A$1541,C7218,FreightRates!$B$2:$B$1541,B7218,FreightRates!$C$2:$C$1541,E7218)</f>
        <v>40</v>
      </c>
      <c r="T7218">
        <f>COUNTIFS(FreightRates!$A$2:$A$1541,C7218,FreightRates!$B$2:$B$1541,B7218,FreightRates!$C$2:$C$1541,E7218,FreightRates!$F$2:$F$1541,D7218,FreightRates!$D$2:$D$1541,"&lt;="&amp;I7218,FreightRates!$E$2:$E$1541,"&gt;="&amp;I7218)</f>
        <v>0</v>
      </c>
    </row>
    <row r="7219" spans="1:20" x14ac:dyDescent="0.25">
      <c r="A7219" s="10">
        <f>OrderList!A7219</f>
        <v>1447418081.7</v>
      </c>
      <c r="B7219" s="10" t="str">
        <f>OrderList!C7219</f>
        <v>PORT04</v>
      </c>
      <c r="C7219" s="10" t="str">
        <f>OrderList!D7219</f>
        <v>V444_1</v>
      </c>
      <c r="D7219" s="10" t="str">
        <f>OrderList!F7219</f>
        <v>DTD</v>
      </c>
      <c r="E7219" s="10" t="str">
        <f>OrderList!L7219</f>
        <v>PORT09</v>
      </c>
      <c r="F7219" s="10" t="str">
        <f>OrderList!K7219</f>
        <v>PLANT12</v>
      </c>
      <c r="G7219" s="10">
        <f>OrderList!J7219</f>
        <v>1682914</v>
      </c>
      <c r="H7219" s="10">
        <f>OrderList!M7219</f>
        <v>333</v>
      </c>
      <c r="I7219" s="10">
        <f>OrderList!N7219</f>
        <v>2.6991406138248175</v>
      </c>
      <c r="O7219" s="10">
        <f>COUNTIF(FreightRates!$A$2:$A$1541,C7219)</f>
        <v>292</v>
      </c>
      <c r="Q7219" s="10">
        <f>COUNTIFS(FreightRates!$A$2:$A$1541,C7219,FreightRates!$B$2:$B$1541,B7219,FreightRates!$C$2:$C$1541,E7219)</f>
        <v>40</v>
      </c>
      <c r="T7219">
        <f>COUNTIFS(FreightRates!$A$2:$A$1541,C7219,FreightRates!$B$2:$B$1541,B7219,FreightRates!$C$2:$C$1541,E7219,FreightRates!$F$2:$F$1541,D7219,FreightRates!$D$2:$D$1541,"&lt;="&amp;I7219,FreightRates!$E$2:$E$1541,"&gt;="&amp;I7219)</f>
        <v>0</v>
      </c>
    </row>
    <row r="7220" spans="1:20" x14ac:dyDescent="0.25">
      <c r="A7220" s="10">
        <f>OrderList!A7220</f>
        <v>1447155616.7</v>
      </c>
      <c r="B7220" s="10" t="str">
        <f>OrderList!C7220</f>
        <v>PORT04</v>
      </c>
      <c r="C7220" s="10" t="str">
        <f>OrderList!D7220</f>
        <v>V444_1</v>
      </c>
      <c r="D7220" s="10" t="str">
        <f>OrderList!F7220</f>
        <v>DTD</v>
      </c>
      <c r="E7220" s="10" t="str">
        <f>OrderList!L7220</f>
        <v>PORT09</v>
      </c>
      <c r="F7220" s="10" t="str">
        <f>OrderList!K7220</f>
        <v>PLANT12</v>
      </c>
      <c r="G7220" s="10">
        <f>OrderList!J7220</f>
        <v>1681701</v>
      </c>
      <c r="H7220" s="10">
        <f>OrderList!M7220</f>
        <v>305</v>
      </c>
      <c r="I7220" s="10">
        <f>OrderList!N7220</f>
        <v>22.051101490370272</v>
      </c>
      <c r="O7220" s="10">
        <f>COUNTIF(FreightRates!$A$2:$A$1541,C7220)</f>
        <v>292</v>
      </c>
      <c r="Q7220" s="10">
        <f>COUNTIFS(FreightRates!$A$2:$A$1541,C7220,FreightRates!$B$2:$B$1541,B7220,FreightRates!$C$2:$C$1541,E7220)</f>
        <v>40</v>
      </c>
      <c r="T7220">
        <f>COUNTIFS(FreightRates!$A$2:$A$1541,C7220,FreightRates!$B$2:$B$1541,B7220,FreightRates!$C$2:$C$1541,E7220,FreightRates!$F$2:$F$1541,D7220,FreightRates!$D$2:$D$1541,"&lt;="&amp;I7220,FreightRates!$E$2:$E$1541,"&gt;="&amp;I7220)</f>
        <v>0</v>
      </c>
    </row>
    <row r="7221" spans="1:20" x14ac:dyDescent="0.25">
      <c r="A7221" s="10">
        <f>OrderList!A7221</f>
        <v>1447175512.7</v>
      </c>
      <c r="B7221" s="10" t="str">
        <f>OrderList!C7221</f>
        <v>PORT04</v>
      </c>
      <c r="C7221" s="10" t="str">
        <f>OrderList!D7221</f>
        <v>V444_1</v>
      </c>
      <c r="D7221" s="10" t="str">
        <f>OrderList!F7221</f>
        <v>DTD</v>
      </c>
      <c r="E7221" s="10" t="str">
        <f>OrderList!L7221</f>
        <v>PORT09</v>
      </c>
      <c r="F7221" s="10" t="str">
        <f>OrderList!K7221</f>
        <v>PLANT12</v>
      </c>
      <c r="G7221" s="10">
        <f>OrderList!J7221</f>
        <v>1681701</v>
      </c>
      <c r="H7221" s="10">
        <f>OrderList!M7221</f>
        <v>301</v>
      </c>
      <c r="I7221" s="10">
        <f>OrderList!N7221</f>
        <v>9.0219006387301164</v>
      </c>
      <c r="O7221" s="10">
        <f>COUNTIF(FreightRates!$A$2:$A$1541,C7221)</f>
        <v>292</v>
      </c>
      <c r="Q7221" s="10">
        <f>COUNTIFS(FreightRates!$A$2:$A$1541,C7221,FreightRates!$B$2:$B$1541,B7221,FreightRates!$C$2:$C$1541,E7221)</f>
        <v>40</v>
      </c>
      <c r="T7221">
        <f>COUNTIFS(FreightRates!$A$2:$A$1541,C7221,FreightRates!$B$2:$B$1541,B7221,FreightRates!$C$2:$C$1541,E7221,FreightRates!$F$2:$F$1541,D7221,FreightRates!$D$2:$D$1541,"&lt;="&amp;I7221,FreightRates!$E$2:$E$1541,"&gt;="&amp;I7221)</f>
        <v>0</v>
      </c>
    </row>
    <row r="7222" spans="1:20" x14ac:dyDescent="0.25">
      <c r="A7222" s="10">
        <f>OrderList!A7222</f>
        <v>1447170773.7</v>
      </c>
      <c r="B7222" s="10" t="str">
        <f>OrderList!C7222</f>
        <v>PORT04</v>
      </c>
      <c r="C7222" s="10" t="str">
        <f>OrderList!D7222</f>
        <v>V444_1</v>
      </c>
      <c r="D7222" s="10" t="str">
        <f>OrderList!F7222</f>
        <v>DTD</v>
      </c>
      <c r="E7222" s="10" t="str">
        <f>OrderList!L7222</f>
        <v>PORT09</v>
      </c>
      <c r="F7222" s="10" t="str">
        <f>OrderList!K7222</f>
        <v>PLANT12</v>
      </c>
      <c r="G7222" s="10">
        <f>OrderList!J7222</f>
        <v>1677229</v>
      </c>
      <c r="H7222" s="10">
        <f>OrderList!M7222</f>
        <v>284</v>
      </c>
      <c r="I7222" s="10">
        <f>OrderList!N7222</f>
        <v>1.7679653679653684</v>
      </c>
      <c r="O7222" s="10">
        <f>COUNTIF(FreightRates!$A$2:$A$1541,C7222)</f>
        <v>292</v>
      </c>
      <c r="Q7222" s="10">
        <f>COUNTIFS(FreightRates!$A$2:$A$1541,C7222,FreightRates!$B$2:$B$1541,B7222,FreightRates!$C$2:$C$1541,E7222)</f>
        <v>40</v>
      </c>
      <c r="T7222">
        <f>COUNTIFS(FreightRates!$A$2:$A$1541,C7222,FreightRates!$B$2:$B$1541,B7222,FreightRates!$C$2:$C$1541,E7222,FreightRates!$F$2:$F$1541,D7222,FreightRates!$D$2:$D$1541,"&lt;="&amp;I7222,FreightRates!$E$2:$E$1541,"&gt;="&amp;I7222)</f>
        <v>4</v>
      </c>
    </row>
    <row r="7223" spans="1:20" x14ac:dyDescent="0.25">
      <c r="A7223" s="10">
        <f>OrderList!A7223</f>
        <v>1447302548.7</v>
      </c>
      <c r="B7223" s="10" t="str">
        <f>OrderList!C7223</f>
        <v>PORT04</v>
      </c>
      <c r="C7223" s="10" t="str">
        <f>OrderList!D7223</f>
        <v>V444_1</v>
      </c>
      <c r="D7223" s="10" t="str">
        <f>OrderList!F7223</f>
        <v>DTD</v>
      </c>
      <c r="E7223" s="10" t="str">
        <f>OrderList!L7223</f>
        <v>PORT09</v>
      </c>
      <c r="F7223" s="10" t="str">
        <f>OrderList!K7223</f>
        <v>PLANT12</v>
      </c>
      <c r="G7223" s="10">
        <f>OrderList!J7223</f>
        <v>1686762</v>
      </c>
      <c r="H7223" s="10">
        <f>OrderList!M7223</f>
        <v>991</v>
      </c>
      <c r="I7223" s="10">
        <f>OrderList!N7223</f>
        <v>125.79999999999998</v>
      </c>
      <c r="O7223" s="10">
        <f>COUNTIF(FreightRates!$A$2:$A$1541,C7223)</f>
        <v>292</v>
      </c>
      <c r="Q7223" s="10">
        <f>COUNTIFS(FreightRates!$A$2:$A$1541,C7223,FreightRates!$B$2:$B$1541,B7223,FreightRates!$C$2:$C$1541,E7223)</f>
        <v>40</v>
      </c>
      <c r="T7223">
        <f>COUNTIFS(FreightRates!$A$2:$A$1541,C7223,FreightRates!$B$2:$B$1541,B7223,FreightRates!$C$2:$C$1541,E7223,FreightRates!$F$2:$F$1541,D7223,FreightRates!$D$2:$D$1541,"&lt;="&amp;I7223,FreightRates!$E$2:$E$1541,"&gt;="&amp;I7223)</f>
        <v>4</v>
      </c>
    </row>
    <row r="7224" spans="1:20" x14ac:dyDescent="0.25">
      <c r="A7224" s="10">
        <f>OrderList!A7224</f>
        <v>1447283476.7</v>
      </c>
      <c r="B7224" s="10" t="str">
        <f>OrderList!C7224</f>
        <v>PORT04</v>
      </c>
      <c r="C7224" s="10" t="str">
        <f>OrderList!D7224</f>
        <v>V444_1</v>
      </c>
      <c r="D7224" s="10" t="str">
        <f>OrderList!F7224</f>
        <v>DTD</v>
      </c>
      <c r="E7224" s="10" t="str">
        <f>OrderList!L7224</f>
        <v>PORT09</v>
      </c>
      <c r="F7224" s="10" t="str">
        <f>OrderList!K7224</f>
        <v>PLANT12</v>
      </c>
      <c r="G7224" s="10">
        <f>OrderList!J7224</f>
        <v>1686762</v>
      </c>
      <c r="H7224" s="10">
        <f>OrderList!M7224</f>
        <v>490</v>
      </c>
      <c r="I7224" s="10">
        <f>OrderList!N7224</f>
        <v>41.6</v>
      </c>
      <c r="O7224" s="10">
        <f>COUNTIF(FreightRates!$A$2:$A$1541,C7224)</f>
        <v>292</v>
      </c>
      <c r="Q7224" s="10">
        <f>COUNTIFS(FreightRates!$A$2:$A$1541,C7224,FreightRates!$B$2:$B$1541,B7224,FreightRates!$C$2:$C$1541,E7224)</f>
        <v>40</v>
      </c>
      <c r="T7224">
        <f>COUNTIFS(FreightRates!$A$2:$A$1541,C7224,FreightRates!$B$2:$B$1541,B7224,FreightRates!$C$2:$C$1541,E7224,FreightRates!$F$2:$F$1541,D7224,FreightRates!$D$2:$D$1541,"&lt;="&amp;I7224,FreightRates!$E$2:$E$1541,"&gt;="&amp;I7224)</f>
        <v>0</v>
      </c>
    </row>
    <row r="7225" spans="1:20" x14ac:dyDescent="0.25">
      <c r="A7225" s="10">
        <f>OrderList!A7225</f>
        <v>1447201446.7</v>
      </c>
      <c r="B7225" s="10" t="str">
        <f>OrderList!C7225</f>
        <v>PORT04</v>
      </c>
      <c r="C7225" s="10" t="str">
        <f>OrderList!D7225</f>
        <v>V444_1</v>
      </c>
      <c r="D7225" s="10" t="str">
        <f>OrderList!F7225</f>
        <v>DTD</v>
      </c>
      <c r="E7225" s="10" t="str">
        <f>OrderList!L7225</f>
        <v>PORT09</v>
      </c>
      <c r="F7225" s="10" t="str">
        <f>OrderList!K7225</f>
        <v>PLANT12</v>
      </c>
      <c r="G7225" s="10">
        <f>OrderList!J7225</f>
        <v>1686762</v>
      </c>
      <c r="H7225" s="10">
        <f>OrderList!M7225</f>
        <v>1046</v>
      </c>
      <c r="I7225" s="10">
        <f>OrderList!N7225</f>
        <v>139</v>
      </c>
      <c r="O7225" s="10">
        <f>COUNTIF(FreightRates!$A$2:$A$1541,C7225)</f>
        <v>292</v>
      </c>
      <c r="Q7225" s="10">
        <f>COUNTIFS(FreightRates!$A$2:$A$1541,C7225,FreightRates!$B$2:$B$1541,B7225,FreightRates!$C$2:$C$1541,E7225)</f>
        <v>40</v>
      </c>
      <c r="T7225">
        <f>COUNTIFS(FreightRates!$A$2:$A$1541,C7225,FreightRates!$B$2:$B$1541,B7225,FreightRates!$C$2:$C$1541,E7225,FreightRates!$F$2:$F$1541,D7225,FreightRates!$D$2:$D$1541,"&lt;="&amp;I7225,FreightRates!$E$2:$E$1541,"&gt;="&amp;I7225)</f>
        <v>4</v>
      </c>
    </row>
    <row r="7226" spans="1:20" x14ac:dyDescent="0.25">
      <c r="A7226" s="10">
        <f>OrderList!A7226</f>
        <v>1447226778.7</v>
      </c>
      <c r="B7226" s="10" t="str">
        <f>OrderList!C7226</f>
        <v>PORT04</v>
      </c>
      <c r="C7226" s="10" t="str">
        <f>OrderList!D7226</f>
        <v>V444_1</v>
      </c>
      <c r="D7226" s="10" t="str">
        <f>OrderList!F7226</f>
        <v>DTD</v>
      </c>
      <c r="E7226" s="10" t="str">
        <f>OrderList!L7226</f>
        <v>PORT09</v>
      </c>
      <c r="F7226" s="10" t="str">
        <f>OrderList!K7226</f>
        <v>PLANT12</v>
      </c>
      <c r="G7226" s="10">
        <f>OrderList!J7226</f>
        <v>1686762</v>
      </c>
      <c r="H7226" s="10">
        <f>OrderList!M7226</f>
        <v>707</v>
      </c>
      <c r="I7226" s="10">
        <f>OrderList!N7226</f>
        <v>63.7</v>
      </c>
      <c r="O7226" s="10">
        <f>COUNTIF(FreightRates!$A$2:$A$1541,C7226)</f>
        <v>292</v>
      </c>
      <c r="Q7226" s="10">
        <f>COUNTIFS(FreightRates!$A$2:$A$1541,C7226,FreightRates!$B$2:$B$1541,B7226,FreightRates!$C$2:$C$1541,E7226)</f>
        <v>40</v>
      </c>
      <c r="T7226">
        <f>COUNTIFS(FreightRates!$A$2:$A$1541,C7226,FreightRates!$B$2:$B$1541,B7226,FreightRates!$C$2:$C$1541,E7226,FreightRates!$F$2:$F$1541,D7226,FreightRates!$D$2:$D$1541,"&lt;="&amp;I7226,FreightRates!$E$2:$E$1541,"&gt;="&amp;I7226)</f>
        <v>0</v>
      </c>
    </row>
    <row r="7227" spans="1:20" x14ac:dyDescent="0.25">
      <c r="A7227" s="10">
        <f>OrderList!A7227</f>
        <v>1447206040.7</v>
      </c>
      <c r="B7227" s="10" t="str">
        <f>OrderList!C7227</f>
        <v>PORT04</v>
      </c>
      <c r="C7227" s="10" t="str">
        <f>OrderList!D7227</f>
        <v>V444_1</v>
      </c>
      <c r="D7227" s="10" t="str">
        <f>OrderList!F7227</f>
        <v>DTD</v>
      </c>
      <c r="E7227" s="10" t="str">
        <f>OrderList!L7227</f>
        <v>PORT09</v>
      </c>
      <c r="F7227" s="10" t="str">
        <f>OrderList!K7227</f>
        <v>PLANT12</v>
      </c>
      <c r="G7227" s="10">
        <f>OrderList!J7227</f>
        <v>1686762</v>
      </c>
      <c r="H7227" s="10">
        <f>OrderList!M7227</f>
        <v>643</v>
      </c>
      <c r="I7227" s="10">
        <f>OrderList!N7227</f>
        <v>64</v>
      </c>
      <c r="O7227" s="10">
        <f>COUNTIF(FreightRates!$A$2:$A$1541,C7227)</f>
        <v>292</v>
      </c>
      <c r="Q7227" s="10">
        <f>COUNTIFS(FreightRates!$A$2:$A$1541,C7227,FreightRates!$B$2:$B$1541,B7227,FreightRates!$C$2:$C$1541,E7227)</f>
        <v>40</v>
      </c>
      <c r="T7227">
        <f>COUNTIFS(FreightRates!$A$2:$A$1541,C7227,FreightRates!$B$2:$B$1541,B7227,FreightRates!$C$2:$C$1541,E7227,FreightRates!$F$2:$F$1541,D7227,FreightRates!$D$2:$D$1541,"&lt;="&amp;I7227,FreightRates!$E$2:$E$1541,"&gt;="&amp;I7227)</f>
        <v>0</v>
      </c>
    </row>
    <row r="7228" spans="1:20" x14ac:dyDescent="0.25">
      <c r="A7228" s="10">
        <f>OrderList!A7228</f>
        <v>1447174450.7</v>
      </c>
      <c r="B7228" s="10" t="str">
        <f>OrderList!C7228</f>
        <v>PORT04</v>
      </c>
      <c r="C7228" s="10" t="str">
        <f>OrderList!D7228</f>
        <v>V444_1</v>
      </c>
      <c r="D7228" s="10" t="str">
        <f>OrderList!F7228</f>
        <v>DTD</v>
      </c>
      <c r="E7228" s="10" t="str">
        <f>OrderList!L7228</f>
        <v>PORT09</v>
      </c>
      <c r="F7228" s="10" t="str">
        <f>OrderList!K7228</f>
        <v>PLANT12</v>
      </c>
      <c r="G7228" s="10">
        <f>OrderList!J7228</f>
        <v>1686762</v>
      </c>
      <c r="H7228" s="10">
        <f>OrderList!M7228</f>
        <v>319</v>
      </c>
      <c r="I7228" s="10">
        <f>OrderList!N7228</f>
        <v>6.4</v>
      </c>
      <c r="O7228" s="10">
        <f>COUNTIF(FreightRates!$A$2:$A$1541,C7228)</f>
        <v>292</v>
      </c>
      <c r="Q7228" s="10">
        <f>COUNTIFS(FreightRates!$A$2:$A$1541,C7228,FreightRates!$B$2:$B$1541,B7228,FreightRates!$C$2:$C$1541,E7228)</f>
        <v>40</v>
      </c>
      <c r="T7228">
        <f>COUNTIFS(FreightRates!$A$2:$A$1541,C7228,FreightRates!$B$2:$B$1541,B7228,FreightRates!$C$2:$C$1541,E7228,FreightRates!$F$2:$F$1541,D7228,FreightRates!$D$2:$D$1541,"&lt;="&amp;I7228,FreightRates!$E$2:$E$1541,"&gt;="&amp;I7228)</f>
        <v>0</v>
      </c>
    </row>
    <row r="7229" spans="1:20" x14ac:dyDescent="0.25">
      <c r="A7229" s="10">
        <f>OrderList!A7229</f>
        <v>1447226779.7</v>
      </c>
      <c r="B7229" s="10" t="str">
        <f>OrderList!C7229</f>
        <v>PORT04</v>
      </c>
      <c r="C7229" s="10" t="str">
        <f>OrderList!D7229</f>
        <v>V444_1</v>
      </c>
      <c r="D7229" s="10" t="str">
        <f>OrderList!F7229</f>
        <v>DTD</v>
      </c>
      <c r="E7229" s="10" t="str">
        <f>OrderList!L7229</f>
        <v>PORT09</v>
      </c>
      <c r="F7229" s="10" t="str">
        <f>OrderList!K7229</f>
        <v>PLANT12</v>
      </c>
      <c r="G7229" s="10">
        <f>OrderList!J7229</f>
        <v>1686762</v>
      </c>
      <c r="H7229" s="10">
        <f>OrderList!M7229</f>
        <v>311</v>
      </c>
      <c r="I7229" s="10">
        <f>OrderList!N7229</f>
        <v>3.2</v>
      </c>
      <c r="O7229" s="10">
        <f>COUNTIF(FreightRates!$A$2:$A$1541,C7229)</f>
        <v>292</v>
      </c>
      <c r="Q7229" s="10">
        <f>COUNTIFS(FreightRates!$A$2:$A$1541,C7229,FreightRates!$B$2:$B$1541,B7229,FreightRates!$C$2:$C$1541,E7229)</f>
        <v>40</v>
      </c>
      <c r="T7229">
        <f>COUNTIFS(FreightRates!$A$2:$A$1541,C7229,FreightRates!$B$2:$B$1541,B7229,FreightRates!$C$2:$C$1541,E7229,FreightRates!$F$2:$F$1541,D7229,FreightRates!$D$2:$D$1541,"&lt;="&amp;I7229,FreightRates!$E$2:$E$1541,"&gt;="&amp;I7229)</f>
        <v>0</v>
      </c>
    </row>
    <row r="7230" spans="1:20" x14ac:dyDescent="0.25">
      <c r="A7230" s="10">
        <f>OrderList!A7230</f>
        <v>1447266592.7</v>
      </c>
      <c r="B7230" s="10" t="str">
        <f>OrderList!C7230</f>
        <v>PORT04</v>
      </c>
      <c r="C7230" s="10" t="str">
        <f>OrderList!D7230</f>
        <v>V444_1</v>
      </c>
      <c r="D7230" s="10" t="str">
        <f>OrderList!F7230</f>
        <v>DTD</v>
      </c>
      <c r="E7230" s="10" t="str">
        <f>OrderList!L7230</f>
        <v>PORT09</v>
      </c>
      <c r="F7230" s="10" t="str">
        <f>OrderList!K7230</f>
        <v>PLANT12</v>
      </c>
      <c r="G7230" s="10">
        <f>OrderList!J7230</f>
        <v>1686762</v>
      </c>
      <c r="H7230" s="10">
        <f>OrderList!M7230</f>
        <v>874</v>
      </c>
      <c r="I7230" s="10">
        <f>OrderList!N7230</f>
        <v>92</v>
      </c>
      <c r="O7230" s="10">
        <f>COUNTIF(FreightRates!$A$2:$A$1541,C7230)</f>
        <v>292</v>
      </c>
      <c r="Q7230" s="10">
        <f>COUNTIFS(FreightRates!$A$2:$A$1541,C7230,FreightRates!$B$2:$B$1541,B7230,FreightRates!$C$2:$C$1541,E7230)</f>
        <v>40</v>
      </c>
      <c r="T7230">
        <f>COUNTIFS(FreightRates!$A$2:$A$1541,C7230,FreightRates!$B$2:$B$1541,B7230,FreightRates!$C$2:$C$1541,E7230,FreightRates!$F$2:$F$1541,D7230,FreightRates!$D$2:$D$1541,"&lt;="&amp;I7230,FreightRates!$E$2:$E$1541,"&gt;="&amp;I7230)</f>
        <v>4</v>
      </c>
    </row>
    <row r="7231" spans="1:20" x14ac:dyDescent="0.25">
      <c r="A7231" s="10">
        <f>OrderList!A7231</f>
        <v>1447348547.7</v>
      </c>
      <c r="B7231" s="10" t="str">
        <f>OrderList!C7231</f>
        <v>PORT04</v>
      </c>
      <c r="C7231" s="10" t="str">
        <f>OrderList!D7231</f>
        <v>V444_1</v>
      </c>
      <c r="D7231" s="10" t="str">
        <f>OrderList!F7231</f>
        <v>DTD</v>
      </c>
      <c r="E7231" s="10" t="str">
        <f>OrderList!L7231</f>
        <v>PORT09</v>
      </c>
      <c r="F7231" s="10" t="str">
        <f>OrderList!K7231</f>
        <v>PLANT12</v>
      </c>
      <c r="G7231" s="10">
        <f>OrderList!J7231</f>
        <v>1682959</v>
      </c>
      <c r="H7231" s="10">
        <f>OrderList!M7231</f>
        <v>301</v>
      </c>
      <c r="I7231" s="10">
        <f>OrderList!N7231</f>
        <v>2.9662448401504067</v>
      </c>
      <c r="O7231" s="10">
        <f>COUNTIF(FreightRates!$A$2:$A$1541,C7231)</f>
        <v>292</v>
      </c>
      <c r="Q7231" s="10">
        <f>COUNTIFS(FreightRates!$A$2:$A$1541,C7231,FreightRates!$B$2:$B$1541,B7231,FreightRates!$C$2:$C$1541,E7231)</f>
        <v>40</v>
      </c>
      <c r="T7231">
        <f>COUNTIFS(FreightRates!$A$2:$A$1541,C7231,FreightRates!$B$2:$B$1541,B7231,FreightRates!$C$2:$C$1541,E7231,FreightRates!$F$2:$F$1541,D7231,FreightRates!$D$2:$D$1541,"&lt;="&amp;I7231,FreightRates!$E$2:$E$1541,"&gt;="&amp;I7231)</f>
        <v>0</v>
      </c>
    </row>
    <row r="7232" spans="1:20" x14ac:dyDescent="0.25">
      <c r="A7232" s="10">
        <f>OrderList!A7232</f>
        <v>1447371274.7</v>
      </c>
      <c r="B7232" s="10" t="str">
        <f>OrderList!C7232</f>
        <v>PORT04</v>
      </c>
      <c r="C7232" s="10" t="str">
        <f>OrderList!D7232</f>
        <v>V444_1</v>
      </c>
      <c r="D7232" s="10" t="str">
        <f>OrderList!F7232</f>
        <v>DTD</v>
      </c>
      <c r="E7232" s="10" t="str">
        <f>OrderList!L7232</f>
        <v>PORT09</v>
      </c>
      <c r="F7232" s="10" t="str">
        <f>OrderList!K7232</f>
        <v>PLANT12</v>
      </c>
      <c r="G7232" s="10">
        <f>OrderList!J7232</f>
        <v>1686764</v>
      </c>
      <c r="H7232" s="10">
        <f>OrderList!M7232</f>
        <v>348</v>
      </c>
      <c r="I7232" s="10">
        <f>OrderList!N7232</f>
        <v>2.05645891266875</v>
      </c>
      <c r="O7232" s="10">
        <f>COUNTIF(FreightRates!$A$2:$A$1541,C7232)</f>
        <v>292</v>
      </c>
      <c r="Q7232" s="10">
        <f>COUNTIFS(FreightRates!$A$2:$A$1541,C7232,FreightRates!$B$2:$B$1541,B7232,FreightRates!$C$2:$C$1541,E7232)</f>
        <v>40</v>
      </c>
      <c r="T7232">
        <f>COUNTIFS(FreightRates!$A$2:$A$1541,C7232,FreightRates!$B$2:$B$1541,B7232,FreightRates!$C$2:$C$1541,E7232,FreightRates!$F$2:$F$1541,D7232,FreightRates!$D$2:$D$1541,"&lt;="&amp;I7232,FreightRates!$E$2:$E$1541,"&gt;="&amp;I7232)</f>
        <v>4</v>
      </c>
    </row>
    <row r="7233" spans="1:20" x14ac:dyDescent="0.25">
      <c r="A7233" s="10">
        <f>OrderList!A7233</f>
        <v>1447269683.7</v>
      </c>
      <c r="B7233" s="10" t="str">
        <f>OrderList!C7233</f>
        <v>PORT04</v>
      </c>
      <c r="C7233" s="10" t="str">
        <f>OrderList!D7233</f>
        <v>V444_1</v>
      </c>
      <c r="D7233" s="10" t="str">
        <f>OrderList!F7233</f>
        <v>DTD</v>
      </c>
      <c r="E7233" s="10" t="str">
        <f>OrderList!L7233</f>
        <v>PORT09</v>
      </c>
      <c r="F7233" s="10" t="str">
        <f>OrderList!K7233</f>
        <v>PLANT03</v>
      </c>
      <c r="G7233" s="10">
        <f>OrderList!J7233</f>
        <v>1682769</v>
      </c>
      <c r="H7233" s="10">
        <f>OrderList!M7233</f>
        <v>264</v>
      </c>
      <c r="I7233" s="10">
        <f>OrderList!N7233</f>
        <v>2.5775001888456219</v>
      </c>
      <c r="O7233" s="10">
        <f>COUNTIF(FreightRates!$A$2:$A$1541,C7233)</f>
        <v>292</v>
      </c>
      <c r="Q7233" s="10">
        <f>COUNTIFS(FreightRates!$A$2:$A$1541,C7233,FreightRates!$B$2:$B$1541,B7233,FreightRates!$C$2:$C$1541,E7233)</f>
        <v>40</v>
      </c>
      <c r="T7233">
        <f>COUNTIFS(FreightRates!$A$2:$A$1541,C7233,FreightRates!$B$2:$B$1541,B7233,FreightRates!$C$2:$C$1541,E7233,FreightRates!$F$2:$F$1541,D7233,FreightRates!$D$2:$D$1541,"&lt;="&amp;I7233,FreightRates!$E$2:$E$1541,"&gt;="&amp;I7233)</f>
        <v>0</v>
      </c>
    </row>
    <row r="7234" spans="1:20" x14ac:dyDescent="0.25">
      <c r="A7234" s="10">
        <f>OrderList!A7234</f>
        <v>1447144040.7</v>
      </c>
      <c r="B7234" s="10" t="str">
        <f>OrderList!C7234</f>
        <v>PORT04</v>
      </c>
      <c r="C7234" s="10" t="str">
        <f>OrderList!D7234</f>
        <v>V444_1</v>
      </c>
      <c r="D7234" s="10" t="str">
        <f>OrderList!F7234</f>
        <v>DTD</v>
      </c>
      <c r="E7234" s="10" t="str">
        <f>OrderList!L7234</f>
        <v>PORT09</v>
      </c>
      <c r="F7234" s="10" t="str">
        <f>OrderList!K7234</f>
        <v>PLANT03</v>
      </c>
      <c r="G7234" s="10">
        <f>OrderList!J7234</f>
        <v>1682832</v>
      </c>
      <c r="H7234" s="10">
        <f>OrderList!M7234</f>
        <v>252</v>
      </c>
      <c r="I7234" s="10">
        <f>OrderList!N7234</f>
        <v>0.17806450367323495</v>
      </c>
      <c r="O7234" s="10">
        <f>COUNTIF(FreightRates!$A$2:$A$1541,C7234)</f>
        <v>292</v>
      </c>
      <c r="Q7234" s="10">
        <f>COUNTIFS(FreightRates!$A$2:$A$1541,C7234,FreightRates!$B$2:$B$1541,B7234,FreightRates!$C$2:$C$1541,E7234)</f>
        <v>40</v>
      </c>
      <c r="T7234">
        <f>COUNTIFS(FreightRates!$A$2:$A$1541,C7234,FreightRates!$B$2:$B$1541,B7234,FreightRates!$C$2:$C$1541,E7234,FreightRates!$F$2:$F$1541,D7234,FreightRates!$D$2:$D$1541,"&lt;="&amp;I7234,FreightRates!$E$2:$E$1541,"&gt;="&amp;I7234)</f>
        <v>4</v>
      </c>
    </row>
    <row r="7235" spans="1:20" x14ac:dyDescent="0.25">
      <c r="A7235" s="10">
        <f>OrderList!A7235</f>
        <v>1447410310.7</v>
      </c>
      <c r="B7235" s="10" t="str">
        <f>OrderList!C7235</f>
        <v>PORT04</v>
      </c>
      <c r="C7235" s="10" t="str">
        <f>OrderList!D7235</f>
        <v>V444_1</v>
      </c>
      <c r="D7235" s="10" t="str">
        <f>OrderList!F7235</f>
        <v>DTD</v>
      </c>
      <c r="E7235" s="10" t="str">
        <f>OrderList!L7235</f>
        <v>PORT09</v>
      </c>
      <c r="F7235" s="10" t="str">
        <f>OrderList!K7235</f>
        <v>PLANT03</v>
      </c>
      <c r="G7235" s="10">
        <f>OrderList!J7235</f>
        <v>1682805</v>
      </c>
      <c r="H7235" s="10">
        <f>OrderList!M7235</f>
        <v>271</v>
      </c>
      <c r="I7235" s="10">
        <f>OrderList!N7235</f>
        <v>0.1718299495991315</v>
      </c>
      <c r="O7235" s="10">
        <f>COUNTIF(FreightRates!$A$2:$A$1541,C7235)</f>
        <v>292</v>
      </c>
      <c r="Q7235" s="10">
        <f>COUNTIFS(FreightRates!$A$2:$A$1541,C7235,FreightRates!$B$2:$B$1541,B7235,FreightRates!$C$2:$C$1541,E7235)</f>
        <v>40</v>
      </c>
      <c r="T7235">
        <f>COUNTIFS(FreightRates!$A$2:$A$1541,C7235,FreightRates!$B$2:$B$1541,B7235,FreightRates!$C$2:$C$1541,E7235,FreightRates!$F$2:$F$1541,D7235,FreightRates!$D$2:$D$1541,"&lt;="&amp;I7235,FreightRates!$E$2:$E$1541,"&gt;="&amp;I7235)</f>
        <v>4</v>
      </c>
    </row>
    <row r="7236" spans="1:20" x14ac:dyDescent="0.25">
      <c r="A7236" s="10">
        <f>OrderList!A7236</f>
        <v>1447152824.7</v>
      </c>
      <c r="B7236" s="10" t="str">
        <f>OrderList!C7236</f>
        <v>PORT04</v>
      </c>
      <c r="C7236" s="10" t="str">
        <f>OrderList!D7236</f>
        <v>V444_1</v>
      </c>
      <c r="D7236" s="10" t="str">
        <f>OrderList!F7236</f>
        <v>DTD</v>
      </c>
      <c r="E7236" s="10" t="str">
        <f>OrderList!L7236</f>
        <v>PORT09</v>
      </c>
      <c r="F7236" s="10" t="str">
        <f>OrderList!K7236</f>
        <v>PLANT03</v>
      </c>
      <c r="G7236" s="10">
        <f>OrderList!J7236</f>
        <v>1682760</v>
      </c>
      <c r="H7236" s="10">
        <f>OrderList!M7236</f>
        <v>277</v>
      </c>
      <c r="I7236" s="10">
        <f>OrderList!N7236</f>
        <v>8.5402422680035187E-2</v>
      </c>
      <c r="O7236" s="10">
        <f>COUNTIF(FreightRates!$A$2:$A$1541,C7236)</f>
        <v>292</v>
      </c>
      <c r="Q7236" s="10">
        <f>COUNTIFS(FreightRates!$A$2:$A$1541,C7236,FreightRates!$B$2:$B$1541,B7236,FreightRates!$C$2:$C$1541,E7236)</f>
        <v>40</v>
      </c>
      <c r="T7236">
        <f>COUNTIFS(FreightRates!$A$2:$A$1541,C7236,FreightRates!$B$2:$B$1541,B7236,FreightRates!$C$2:$C$1541,E7236,FreightRates!$F$2:$F$1541,D7236,FreightRates!$D$2:$D$1541,"&lt;="&amp;I7236,FreightRates!$E$2:$E$1541,"&gt;="&amp;I7236)</f>
        <v>4</v>
      </c>
    </row>
    <row r="7237" spans="1:20" x14ac:dyDescent="0.25">
      <c r="A7237" s="10">
        <f>OrderList!A7237</f>
        <v>1447144039.7</v>
      </c>
      <c r="B7237" s="10" t="str">
        <f>OrderList!C7237</f>
        <v>PORT04</v>
      </c>
      <c r="C7237" s="10" t="str">
        <f>OrderList!D7237</f>
        <v>V444_1</v>
      </c>
      <c r="D7237" s="10" t="str">
        <f>OrderList!F7237</f>
        <v>DTD</v>
      </c>
      <c r="E7237" s="10" t="str">
        <f>OrderList!L7237</f>
        <v>PORT09</v>
      </c>
      <c r="F7237" s="10" t="str">
        <f>OrderList!K7237</f>
        <v>PLANT03</v>
      </c>
      <c r="G7237" s="10">
        <f>OrderList!J7237</f>
        <v>1682850</v>
      </c>
      <c r="H7237" s="10">
        <f>OrderList!M7237</f>
        <v>305</v>
      </c>
      <c r="I7237" s="10">
        <f>OrderList!N7237</f>
        <v>8.0493221465157139E-2</v>
      </c>
      <c r="O7237" s="10">
        <f>COUNTIF(FreightRates!$A$2:$A$1541,C7237)</f>
        <v>292</v>
      </c>
      <c r="Q7237" s="10">
        <f>COUNTIFS(FreightRates!$A$2:$A$1541,C7237,FreightRates!$B$2:$B$1541,B7237,FreightRates!$C$2:$C$1541,E7237)</f>
        <v>40</v>
      </c>
      <c r="T7237">
        <f>COUNTIFS(FreightRates!$A$2:$A$1541,C7237,FreightRates!$B$2:$B$1541,B7237,FreightRates!$C$2:$C$1541,E7237,FreightRates!$F$2:$F$1541,D7237,FreightRates!$D$2:$D$1541,"&lt;="&amp;I7237,FreightRates!$E$2:$E$1541,"&gt;="&amp;I7237)</f>
        <v>4</v>
      </c>
    </row>
    <row r="7238" spans="1:20" x14ac:dyDescent="0.25">
      <c r="A7238" s="10">
        <f>OrderList!A7238</f>
        <v>1447155209.7</v>
      </c>
      <c r="B7238" s="10" t="str">
        <f>OrderList!C7238</f>
        <v>PORT04</v>
      </c>
      <c r="C7238" s="10" t="str">
        <f>OrderList!D7238</f>
        <v>V444_1</v>
      </c>
      <c r="D7238" s="10" t="str">
        <f>OrderList!F7238</f>
        <v>DTD</v>
      </c>
      <c r="E7238" s="10" t="str">
        <f>OrderList!L7238</f>
        <v>PORT09</v>
      </c>
      <c r="F7238" s="10" t="str">
        <f>OrderList!K7238</f>
        <v>PLANT03</v>
      </c>
      <c r="G7238" s="10">
        <f>OrderList!J7238</f>
        <v>1682796</v>
      </c>
      <c r="H7238" s="10">
        <f>OrderList!M7238</f>
        <v>289</v>
      </c>
      <c r="I7238" s="10">
        <f>OrderList!N7238</f>
        <v>0.30796117564030501</v>
      </c>
      <c r="O7238" s="10">
        <f>COUNTIF(FreightRates!$A$2:$A$1541,C7238)</f>
        <v>292</v>
      </c>
      <c r="Q7238" s="10">
        <f>COUNTIFS(FreightRates!$A$2:$A$1541,C7238,FreightRates!$B$2:$B$1541,B7238,FreightRates!$C$2:$C$1541,E7238)</f>
        <v>40</v>
      </c>
      <c r="T7238">
        <f>COUNTIFS(FreightRates!$A$2:$A$1541,C7238,FreightRates!$B$2:$B$1541,B7238,FreightRates!$C$2:$C$1541,E7238,FreightRates!$F$2:$F$1541,D7238,FreightRates!$D$2:$D$1541,"&lt;="&amp;I7238,FreightRates!$E$2:$E$1541,"&gt;="&amp;I7238)</f>
        <v>4</v>
      </c>
    </row>
    <row r="7239" spans="1:20" x14ac:dyDescent="0.25">
      <c r="A7239" s="10">
        <f>OrderList!A7239</f>
        <v>1447152865.7</v>
      </c>
      <c r="B7239" s="10" t="str">
        <f>OrderList!C7239</f>
        <v>PORT04</v>
      </c>
      <c r="C7239" s="10" t="str">
        <f>OrderList!D7239</f>
        <v>V444_1</v>
      </c>
      <c r="D7239" s="10" t="str">
        <f>OrderList!F7239</f>
        <v>DTD</v>
      </c>
      <c r="E7239" s="10" t="str">
        <f>OrderList!L7239</f>
        <v>PORT09</v>
      </c>
      <c r="F7239" s="10" t="str">
        <f>OrderList!K7239</f>
        <v>PLANT03</v>
      </c>
      <c r="G7239" s="10">
        <f>OrderList!J7239</f>
        <v>1682802</v>
      </c>
      <c r="H7239" s="10">
        <f>OrderList!M7239</f>
        <v>334</v>
      </c>
      <c r="I7239" s="10">
        <f>OrderList!N7239</f>
        <v>0.30594469352944209</v>
      </c>
      <c r="O7239" s="10">
        <f>COUNTIF(FreightRates!$A$2:$A$1541,C7239)</f>
        <v>292</v>
      </c>
      <c r="Q7239" s="10">
        <f>COUNTIFS(FreightRates!$A$2:$A$1541,C7239,FreightRates!$B$2:$B$1541,B7239,FreightRates!$C$2:$C$1541,E7239)</f>
        <v>40</v>
      </c>
      <c r="T7239">
        <f>COUNTIFS(FreightRates!$A$2:$A$1541,C7239,FreightRates!$B$2:$B$1541,B7239,FreightRates!$C$2:$C$1541,E7239,FreightRates!$F$2:$F$1541,D7239,FreightRates!$D$2:$D$1541,"&lt;="&amp;I7239,FreightRates!$E$2:$E$1541,"&gt;="&amp;I7239)</f>
        <v>4</v>
      </c>
    </row>
    <row r="7240" spans="1:20" x14ac:dyDescent="0.25">
      <c r="A7240" s="10">
        <f>OrderList!A7240</f>
        <v>1447167225.7</v>
      </c>
      <c r="B7240" s="10" t="str">
        <f>OrderList!C7240</f>
        <v>PORT04</v>
      </c>
      <c r="C7240" s="10" t="str">
        <f>OrderList!D7240</f>
        <v>V444_1</v>
      </c>
      <c r="D7240" s="10" t="str">
        <f>OrderList!F7240</f>
        <v>DTD</v>
      </c>
      <c r="E7240" s="10" t="str">
        <f>OrderList!L7240</f>
        <v>PORT09</v>
      </c>
      <c r="F7240" s="10" t="str">
        <f>OrderList!K7240</f>
        <v>PLANT03</v>
      </c>
      <c r="G7240" s="10">
        <f>OrderList!J7240</f>
        <v>1682802</v>
      </c>
      <c r="H7240" s="10">
        <f>OrderList!M7240</f>
        <v>280</v>
      </c>
      <c r="I7240" s="10">
        <f>OrderList!N7240</f>
        <v>1.2237787741177684</v>
      </c>
      <c r="O7240" s="10">
        <f>COUNTIF(FreightRates!$A$2:$A$1541,C7240)</f>
        <v>292</v>
      </c>
      <c r="Q7240" s="10">
        <f>COUNTIFS(FreightRates!$A$2:$A$1541,C7240,FreightRates!$B$2:$B$1541,B7240,FreightRates!$C$2:$C$1541,E7240)</f>
        <v>40</v>
      </c>
      <c r="T7240">
        <f>COUNTIFS(FreightRates!$A$2:$A$1541,C7240,FreightRates!$B$2:$B$1541,B7240,FreightRates!$C$2:$C$1541,E7240,FreightRates!$F$2:$F$1541,D7240,FreightRates!$D$2:$D$1541,"&lt;="&amp;I7240,FreightRates!$E$2:$E$1541,"&gt;="&amp;I7240)</f>
        <v>4</v>
      </c>
    </row>
    <row r="7241" spans="1:20" x14ac:dyDescent="0.25">
      <c r="A7241" s="10">
        <f>OrderList!A7241</f>
        <v>1447211338.7</v>
      </c>
      <c r="B7241" s="10" t="str">
        <f>OrderList!C7241</f>
        <v>PORT04</v>
      </c>
      <c r="C7241" s="10" t="str">
        <f>OrderList!D7241</f>
        <v>V444_1</v>
      </c>
      <c r="D7241" s="10" t="str">
        <f>OrderList!F7241</f>
        <v>DTD</v>
      </c>
      <c r="E7241" s="10" t="str">
        <f>OrderList!L7241</f>
        <v>PORT09</v>
      </c>
      <c r="F7241" s="10" t="str">
        <f>OrderList!K7241</f>
        <v>PLANT03</v>
      </c>
      <c r="G7241" s="10">
        <f>OrderList!J7241</f>
        <v>1682790</v>
      </c>
      <c r="H7241" s="10">
        <f>OrderList!M7241</f>
        <v>269</v>
      </c>
      <c r="I7241" s="10">
        <f>OrderList!N7241</f>
        <v>0.14590686432131783</v>
      </c>
      <c r="O7241" s="10">
        <f>COUNTIF(FreightRates!$A$2:$A$1541,C7241)</f>
        <v>292</v>
      </c>
      <c r="Q7241" s="10">
        <f>COUNTIFS(FreightRates!$A$2:$A$1541,C7241,FreightRates!$B$2:$B$1541,B7241,FreightRates!$C$2:$C$1541,E7241)</f>
        <v>40</v>
      </c>
      <c r="T7241">
        <f>COUNTIFS(FreightRates!$A$2:$A$1541,C7241,FreightRates!$B$2:$B$1541,B7241,FreightRates!$C$2:$C$1541,E7241,FreightRates!$F$2:$F$1541,D7241,FreightRates!$D$2:$D$1541,"&lt;="&amp;I7241,FreightRates!$E$2:$E$1541,"&gt;="&amp;I7241)</f>
        <v>4</v>
      </c>
    </row>
    <row r="7242" spans="1:20" x14ac:dyDescent="0.25">
      <c r="A7242" s="10">
        <f>OrderList!A7242</f>
        <v>1447155211.7</v>
      </c>
      <c r="B7242" s="10" t="str">
        <f>OrderList!C7242</f>
        <v>PORT04</v>
      </c>
      <c r="C7242" s="10" t="str">
        <f>OrderList!D7242</f>
        <v>V444_1</v>
      </c>
      <c r="D7242" s="10" t="str">
        <f>OrderList!F7242</f>
        <v>DTD</v>
      </c>
      <c r="E7242" s="10" t="str">
        <f>OrderList!L7242</f>
        <v>PORT09</v>
      </c>
      <c r="F7242" s="10" t="str">
        <f>OrderList!K7242</f>
        <v>PLANT03</v>
      </c>
      <c r="G7242" s="10">
        <f>OrderList!J7242</f>
        <v>1682790</v>
      </c>
      <c r="H7242" s="10">
        <f>OrderList!M7242</f>
        <v>252</v>
      </c>
      <c r="I7242" s="10">
        <f>OrderList!N7242</f>
        <v>0.72953432160658915</v>
      </c>
      <c r="O7242" s="10">
        <f>COUNTIF(FreightRates!$A$2:$A$1541,C7242)</f>
        <v>292</v>
      </c>
      <c r="Q7242" s="10">
        <f>COUNTIFS(FreightRates!$A$2:$A$1541,C7242,FreightRates!$B$2:$B$1541,B7242,FreightRates!$C$2:$C$1541,E7242)</f>
        <v>40</v>
      </c>
      <c r="T7242">
        <f>COUNTIFS(FreightRates!$A$2:$A$1541,C7242,FreightRates!$B$2:$B$1541,B7242,FreightRates!$C$2:$C$1541,E7242,FreightRates!$F$2:$F$1541,D7242,FreightRates!$D$2:$D$1541,"&lt;="&amp;I7242,FreightRates!$E$2:$E$1541,"&gt;="&amp;I7242)</f>
        <v>4</v>
      </c>
    </row>
    <row r="7243" spans="1:20" x14ac:dyDescent="0.25">
      <c r="A7243" s="10">
        <f>OrderList!A7243</f>
        <v>1447144046.7</v>
      </c>
      <c r="B7243" s="10" t="str">
        <f>OrderList!C7243</f>
        <v>PORT04</v>
      </c>
      <c r="C7243" s="10" t="str">
        <f>OrderList!D7243</f>
        <v>V444_1</v>
      </c>
      <c r="D7243" s="10" t="str">
        <f>OrderList!F7243</f>
        <v>DTD</v>
      </c>
      <c r="E7243" s="10" t="str">
        <f>OrderList!L7243</f>
        <v>PORT09</v>
      </c>
      <c r="F7243" s="10" t="str">
        <f>OrderList!K7243</f>
        <v>PLANT03</v>
      </c>
      <c r="G7243" s="10">
        <f>OrderList!J7243</f>
        <v>1682799</v>
      </c>
      <c r="H7243" s="10">
        <f>OrderList!M7243</f>
        <v>296</v>
      </c>
      <c r="I7243" s="10">
        <f>OrderList!N7243</f>
        <v>6.2339814364192975E-2</v>
      </c>
      <c r="O7243" s="10">
        <f>COUNTIF(FreightRates!$A$2:$A$1541,C7243)</f>
        <v>292</v>
      </c>
      <c r="Q7243" s="10">
        <f>COUNTIFS(FreightRates!$A$2:$A$1541,C7243,FreightRates!$B$2:$B$1541,B7243,FreightRates!$C$2:$C$1541,E7243)</f>
        <v>40</v>
      </c>
      <c r="T7243">
        <f>COUNTIFS(FreightRates!$A$2:$A$1541,C7243,FreightRates!$B$2:$B$1541,B7243,FreightRates!$C$2:$C$1541,E7243,FreightRates!$F$2:$F$1541,D7243,FreightRates!$D$2:$D$1541,"&lt;="&amp;I7243,FreightRates!$E$2:$E$1541,"&gt;="&amp;I7243)</f>
        <v>4</v>
      </c>
    </row>
    <row r="7244" spans="1:20" x14ac:dyDescent="0.25">
      <c r="A7244" s="10">
        <f>OrderList!A7244</f>
        <v>1447155208.7</v>
      </c>
      <c r="B7244" s="10" t="str">
        <f>OrderList!C7244</f>
        <v>PORT04</v>
      </c>
      <c r="C7244" s="10" t="str">
        <f>OrderList!D7244</f>
        <v>V444_1</v>
      </c>
      <c r="D7244" s="10" t="str">
        <f>OrderList!F7244</f>
        <v>DTD</v>
      </c>
      <c r="E7244" s="10" t="str">
        <f>OrderList!L7244</f>
        <v>PORT09</v>
      </c>
      <c r="F7244" s="10" t="str">
        <f>OrderList!K7244</f>
        <v>PLANT03</v>
      </c>
      <c r="G7244" s="10">
        <f>OrderList!J7244</f>
        <v>1682799</v>
      </c>
      <c r="H7244" s="10">
        <f>OrderList!M7244</f>
        <v>345</v>
      </c>
      <c r="I7244" s="10">
        <f>OrderList!N7244</f>
        <v>1.8701944309257892</v>
      </c>
      <c r="O7244" s="10">
        <f>COUNTIF(FreightRates!$A$2:$A$1541,C7244)</f>
        <v>292</v>
      </c>
      <c r="Q7244" s="10">
        <f>COUNTIFS(FreightRates!$A$2:$A$1541,C7244,FreightRates!$B$2:$B$1541,B7244,FreightRates!$C$2:$C$1541,E7244)</f>
        <v>40</v>
      </c>
      <c r="T7244">
        <f>COUNTIFS(FreightRates!$A$2:$A$1541,C7244,FreightRates!$B$2:$B$1541,B7244,FreightRates!$C$2:$C$1541,E7244,FreightRates!$F$2:$F$1541,D7244,FreightRates!$D$2:$D$1541,"&lt;="&amp;I7244,FreightRates!$E$2:$E$1541,"&gt;="&amp;I7244)</f>
        <v>4</v>
      </c>
    </row>
    <row r="7245" spans="1:20" x14ac:dyDescent="0.25">
      <c r="A7245" s="10">
        <f>OrderList!A7245</f>
        <v>1447229171.7</v>
      </c>
      <c r="B7245" s="10" t="str">
        <f>OrderList!C7245</f>
        <v>PORT04</v>
      </c>
      <c r="C7245" s="10" t="str">
        <f>OrderList!D7245</f>
        <v>V444_1</v>
      </c>
      <c r="D7245" s="10" t="str">
        <f>OrderList!F7245</f>
        <v>DTD</v>
      </c>
      <c r="E7245" s="10" t="str">
        <f>OrderList!L7245</f>
        <v>PORT09</v>
      </c>
      <c r="F7245" s="10" t="str">
        <f>OrderList!K7245</f>
        <v>PLANT03</v>
      </c>
      <c r="G7245" s="10">
        <f>OrderList!J7245</f>
        <v>1683190</v>
      </c>
      <c r="H7245" s="10">
        <f>OrderList!M7245</f>
        <v>295</v>
      </c>
      <c r="I7245" s="10">
        <f>OrderList!N7245</f>
        <v>0.66552901023890798</v>
      </c>
      <c r="O7245" s="10">
        <f>COUNTIF(FreightRates!$A$2:$A$1541,C7245)</f>
        <v>292</v>
      </c>
      <c r="Q7245" s="10">
        <f>COUNTIFS(FreightRates!$A$2:$A$1541,C7245,FreightRates!$B$2:$B$1541,B7245,FreightRates!$C$2:$C$1541,E7245)</f>
        <v>40</v>
      </c>
      <c r="T7245">
        <f>COUNTIFS(FreightRates!$A$2:$A$1541,C7245,FreightRates!$B$2:$B$1541,B7245,FreightRates!$C$2:$C$1541,E7245,FreightRates!$F$2:$F$1541,D7245,FreightRates!$D$2:$D$1541,"&lt;="&amp;I7245,FreightRates!$E$2:$E$1541,"&gt;="&amp;I7245)</f>
        <v>4</v>
      </c>
    </row>
    <row r="7246" spans="1:20" x14ac:dyDescent="0.25">
      <c r="A7246" s="10">
        <f>OrderList!A7246</f>
        <v>1447328137.7</v>
      </c>
      <c r="B7246" s="10" t="str">
        <f>OrderList!C7246</f>
        <v>PORT04</v>
      </c>
      <c r="C7246" s="10" t="str">
        <f>OrderList!D7246</f>
        <v>V444_1</v>
      </c>
      <c r="D7246" s="10" t="str">
        <f>OrderList!F7246</f>
        <v>DTD</v>
      </c>
      <c r="E7246" s="10" t="str">
        <f>OrderList!L7246</f>
        <v>PORT09</v>
      </c>
      <c r="F7246" s="10" t="str">
        <f>OrderList!K7246</f>
        <v>PLANT03</v>
      </c>
      <c r="G7246" s="10">
        <f>OrderList!J7246</f>
        <v>1683190</v>
      </c>
      <c r="H7246" s="10">
        <f>OrderList!M7246</f>
        <v>277</v>
      </c>
      <c r="I7246" s="10">
        <f>OrderList!N7246</f>
        <v>0.79863481228668964</v>
      </c>
      <c r="O7246" s="10">
        <f>COUNTIF(FreightRates!$A$2:$A$1541,C7246)</f>
        <v>292</v>
      </c>
      <c r="Q7246" s="10">
        <f>COUNTIFS(FreightRates!$A$2:$A$1541,C7246,FreightRates!$B$2:$B$1541,B7246,FreightRates!$C$2:$C$1541,E7246)</f>
        <v>40</v>
      </c>
      <c r="T7246">
        <f>COUNTIFS(FreightRates!$A$2:$A$1541,C7246,FreightRates!$B$2:$B$1541,B7246,FreightRates!$C$2:$C$1541,E7246,FreightRates!$F$2:$F$1541,D7246,FreightRates!$D$2:$D$1541,"&lt;="&amp;I7246,FreightRates!$E$2:$E$1541,"&gt;="&amp;I7246)</f>
        <v>4</v>
      </c>
    </row>
    <row r="7247" spans="1:20" x14ac:dyDescent="0.25">
      <c r="A7247" s="10">
        <f>OrderList!A7247</f>
        <v>1447152837.7</v>
      </c>
      <c r="B7247" s="10" t="str">
        <f>OrderList!C7247</f>
        <v>PORT04</v>
      </c>
      <c r="C7247" s="10" t="str">
        <f>OrderList!D7247</f>
        <v>V444_1</v>
      </c>
      <c r="D7247" s="10" t="str">
        <f>OrderList!F7247</f>
        <v>DTD</v>
      </c>
      <c r="E7247" s="10" t="str">
        <f>OrderList!L7247</f>
        <v>PORT09</v>
      </c>
      <c r="F7247" s="10" t="str">
        <f>OrderList!K7247</f>
        <v>PLANT03</v>
      </c>
      <c r="G7247" s="10">
        <f>OrderList!J7247</f>
        <v>1683190</v>
      </c>
      <c r="H7247" s="10">
        <f>OrderList!M7247</f>
        <v>799</v>
      </c>
      <c r="I7247" s="10">
        <f>OrderList!N7247</f>
        <v>14.310580204778161</v>
      </c>
      <c r="O7247" s="10">
        <f>COUNTIF(FreightRates!$A$2:$A$1541,C7247)</f>
        <v>292</v>
      </c>
      <c r="Q7247" s="10">
        <f>COUNTIFS(FreightRates!$A$2:$A$1541,C7247,FreightRates!$B$2:$B$1541,B7247,FreightRates!$C$2:$C$1541,E7247)</f>
        <v>40</v>
      </c>
      <c r="T7247">
        <f>COUNTIFS(FreightRates!$A$2:$A$1541,C7247,FreightRates!$B$2:$B$1541,B7247,FreightRates!$C$2:$C$1541,E7247,FreightRates!$F$2:$F$1541,D7247,FreightRates!$D$2:$D$1541,"&lt;="&amp;I7247,FreightRates!$E$2:$E$1541,"&gt;="&amp;I7247)</f>
        <v>0</v>
      </c>
    </row>
    <row r="7248" spans="1:20" x14ac:dyDescent="0.25">
      <c r="A7248" s="10">
        <f>OrderList!A7248</f>
        <v>1447328138.7</v>
      </c>
      <c r="B7248" s="10" t="str">
        <f>OrderList!C7248</f>
        <v>PORT04</v>
      </c>
      <c r="C7248" s="10" t="str">
        <f>OrderList!D7248</f>
        <v>V444_1</v>
      </c>
      <c r="D7248" s="10" t="str">
        <f>OrderList!F7248</f>
        <v>DTD</v>
      </c>
      <c r="E7248" s="10" t="str">
        <f>OrderList!L7248</f>
        <v>PORT09</v>
      </c>
      <c r="F7248" s="10" t="str">
        <f>OrderList!K7248</f>
        <v>PLANT03</v>
      </c>
      <c r="G7248" s="10">
        <f>OrderList!J7248</f>
        <v>1683191</v>
      </c>
      <c r="H7248" s="10">
        <f>OrderList!M7248</f>
        <v>358</v>
      </c>
      <c r="I7248" s="10">
        <f>OrderList!N7248</f>
        <v>0.71916656512733068</v>
      </c>
      <c r="O7248" s="10">
        <f>COUNTIF(FreightRates!$A$2:$A$1541,C7248)</f>
        <v>292</v>
      </c>
      <c r="Q7248" s="10">
        <f>COUNTIFS(FreightRates!$A$2:$A$1541,C7248,FreightRates!$B$2:$B$1541,B7248,FreightRates!$C$2:$C$1541,E7248)</f>
        <v>40</v>
      </c>
      <c r="T7248">
        <f>COUNTIFS(FreightRates!$A$2:$A$1541,C7248,FreightRates!$B$2:$B$1541,B7248,FreightRates!$C$2:$C$1541,E7248,FreightRates!$F$2:$F$1541,D7248,FreightRates!$D$2:$D$1541,"&lt;="&amp;I7248,FreightRates!$E$2:$E$1541,"&gt;="&amp;I7248)</f>
        <v>4</v>
      </c>
    </row>
    <row r="7249" spans="1:20" x14ac:dyDescent="0.25">
      <c r="A7249" s="10">
        <f>OrderList!A7249</f>
        <v>1447220221.7</v>
      </c>
      <c r="B7249" s="10" t="str">
        <f>OrderList!C7249</f>
        <v>PORT04</v>
      </c>
      <c r="C7249" s="10" t="str">
        <f>OrderList!D7249</f>
        <v>V444_1</v>
      </c>
      <c r="D7249" s="10" t="str">
        <f>OrderList!F7249</f>
        <v>DTD</v>
      </c>
      <c r="E7249" s="10" t="str">
        <f>OrderList!L7249</f>
        <v>PORT09</v>
      </c>
      <c r="F7249" s="10" t="str">
        <f>OrderList!K7249</f>
        <v>PLANT03</v>
      </c>
      <c r="G7249" s="10">
        <f>OrderList!J7249</f>
        <v>1683191</v>
      </c>
      <c r="H7249" s="10">
        <f>OrderList!M7249</f>
        <v>262</v>
      </c>
      <c r="I7249" s="10">
        <f>OrderList!N7249</f>
        <v>0.11986109418788844</v>
      </c>
      <c r="O7249" s="10">
        <f>COUNTIF(FreightRates!$A$2:$A$1541,C7249)</f>
        <v>292</v>
      </c>
      <c r="Q7249" s="10">
        <f>COUNTIFS(FreightRates!$A$2:$A$1541,C7249,FreightRates!$B$2:$B$1541,B7249,FreightRates!$C$2:$C$1541,E7249)</f>
        <v>40</v>
      </c>
      <c r="T7249">
        <f>COUNTIFS(FreightRates!$A$2:$A$1541,C7249,FreightRates!$B$2:$B$1541,B7249,FreightRates!$C$2:$C$1541,E7249,FreightRates!$F$2:$F$1541,D7249,FreightRates!$D$2:$D$1541,"&lt;="&amp;I7249,FreightRates!$E$2:$E$1541,"&gt;="&amp;I7249)</f>
        <v>4</v>
      </c>
    </row>
    <row r="7250" spans="1:20" x14ac:dyDescent="0.25">
      <c r="A7250" s="10">
        <f>OrderList!A7250</f>
        <v>1447174670.7</v>
      </c>
      <c r="B7250" s="10" t="str">
        <f>OrderList!C7250</f>
        <v>PORT04</v>
      </c>
      <c r="C7250" s="10" t="str">
        <f>OrderList!D7250</f>
        <v>V444_1</v>
      </c>
      <c r="D7250" s="10" t="str">
        <f>OrderList!F7250</f>
        <v>DTD</v>
      </c>
      <c r="E7250" s="10" t="str">
        <f>OrderList!L7250</f>
        <v>PORT09</v>
      </c>
      <c r="F7250" s="10" t="str">
        <f>OrderList!K7250</f>
        <v>PLANT03</v>
      </c>
      <c r="G7250" s="10">
        <f>OrderList!J7250</f>
        <v>1683191</v>
      </c>
      <c r="H7250" s="10">
        <f>OrderList!M7250</f>
        <v>1241</v>
      </c>
      <c r="I7250" s="10">
        <f>OrderList!N7250</f>
        <v>19.260000000000002</v>
      </c>
      <c r="O7250" s="10">
        <f>COUNTIF(FreightRates!$A$2:$A$1541,C7250)</f>
        <v>292</v>
      </c>
      <c r="Q7250" s="10">
        <f>COUNTIFS(FreightRates!$A$2:$A$1541,C7250,FreightRates!$B$2:$B$1541,B7250,FreightRates!$C$2:$C$1541,E7250)</f>
        <v>40</v>
      </c>
      <c r="T7250">
        <f>COUNTIFS(FreightRates!$A$2:$A$1541,C7250,FreightRates!$B$2:$B$1541,B7250,FreightRates!$C$2:$C$1541,E7250,FreightRates!$F$2:$F$1541,D7250,FreightRates!$D$2:$D$1541,"&lt;="&amp;I7250,FreightRates!$E$2:$E$1541,"&gt;="&amp;I7250)</f>
        <v>0</v>
      </c>
    </row>
    <row r="7251" spans="1:20" x14ac:dyDescent="0.25">
      <c r="A7251" s="10">
        <f>OrderList!A7251</f>
        <v>1447209653.7</v>
      </c>
      <c r="B7251" s="10" t="str">
        <f>OrderList!C7251</f>
        <v>PORT04</v>
      </c>
      <c r="C7251" s="10" t="str">
        <f>OrderList!D7251</f>
        <v>V444_1</v>
      </c>
      <c r="D7251" s="10" t="str">
        <f>OrderList!F7251</f>
        <v>DTD</v>
      </c>
      <c r="E7251" s="10" t="str">
        <f>OrderList!L7251</f>
        <v>PORT09</v>
      </c>
      <c r="F7251" s="10" t="str">
        <f>OrderList!K7251</f>
        <v>PLANT03</v>
      </c>
      <c r="G7251" s="10">
        <f>OrderList!J7251</f>
        <v>1683191</v>
      </c>
      <c r="H7251" s="10">
        <f>OrderList!M7251</f>
        <v>824</v>
      </c>
      <c r="I7251" s="10">
        <f>OrderList!N7251</f>
        <v>9.74</v>
      </c>
      <c r="O7251" s="10">
        <f>COUNTIF(FreightRates!$A$2:$A$1541,C7251)</f>
        <v>292</v>
      </c>
      <c r="Q7251" s="10">
        <f>COUNTIFS(FreightRates!$A$2:$A$1541,C7251,FreightRates!$B$2:$B$1541,B7251,FreightRates!$C$2:$C$1541,E7251)</f>
        <v>40</v>
      </c>
      <c r="T7251">
        <f>COUNTIFS(FreightRates!$A$2:$A$1541,C7251,FreightRates!$B$2:$B$1541,B7251,FreightRates!$C$2:$C$1541,E7251,FreightRates!$F$2:$F$1541,D7251,FreightRates!$D$2:$D$1541,"&lt;="&amp;I7251,FreightRates!$E$2:$E$1541,"&gt;="&amp;I7251)</f>
        <v>0</v>
      </c>
    </row>
    <row r="7252" spans="1:20" x14ac:dyDescent="0.25">
      <c r="A7252" s="10">
        <f>OrderList!A7252</f>
        <v>1447328100.7</v>
      </c>
      <c r="B7252" s="10" t="str">
        <f>OrderList!C7252</f>
        <v>PORT04</v>
      </c>
      <c r="C7252" s="10" t="str">
        <f>OrderList!D7252</f>
        <v>V444_1</v>
      </c>
      <c r="D7252" s="10" t="str">
        <f>OrderList!F7252</f>
        <v>DTD</v>
      </c>
      <c r="E7252" s="10" t="str">
        <f>OrderList!L7252</f>
        <v>PORT09</v>
      </c>
      <c r="F7252" s="10" t="str">
        <f>OrderList!K7252</f>
        <v>PLANT03</v>
      </c>
      <c r="G7252" s="10">
        <f>OrderList!J7252</f>
        <v>1696747</v>
      </c>
      <c r="H7252" s="10">
        <f>OrderList!M7252</f>
        <v>470</v>
      </c>
      <c r="I7252" s="10">
        <f>OrderList!N7252</f>
        <v>9.8065430876406339</v>
      </c>
      <c r="O7252" s="10">
        <f>COUNTIF(FreightRates!$A$2:$A$1541,C7252)</f>
        <v>292</v>
      </c>
      <c r="Q7252" s="10">
        <f>COUNTIFS(FreightRates!$A$2:$A$1541,C7252,FreightRates!$B$2:$B$1541,B7252,FreightRates!$C$2:$C$1541,E7252)</f>
        <v>40</v>
      </c>
      <c r="T7252">
        <f>COUNTIFS(FreightRates!$A$2:$A$1541,C7252,FreightRates!$B$2:$B$1541,B7252,FreightRates!$C$2:$C$1541,E7252,FreightRates!$F$2:$F$1541,D7252,FreightRates!$D$2:$D$1541,"&lt;="&amp;I7252,FreightRates!$E$2:$E$1541,"&gt;="&amp;I7252)</f>
        <v>0</v>
      </c>
    </row>
    <row r="7253" spans="1:20" x14ac:dyDescent="0.25">
      <c r="A7253" s="10">
        <f>OrderList!A7253</f>
        <v>1447169084.7</v>
      </c>
      <c r="B7253" s="10" t="str">
        <f>OrderList!C7253</f>
        <v>PORT04</v>
      </c>
      <c r="C7253" s="10" t="str">
        <f>OrderList!D7253</f>
        <v>V444_1</v>
      </c>
      <c r="D7253" s="10" t="str">
        <f>OrderList!F7253</f>
        <v>DTD</v>
      </c>
      <c r="E7253" s="10" t="str">
        <f>OrderList!L7253</f>
        <v>PORT09</v>
      </c>
      <c r="F7253" s="10" t="str">
        <f>OrderList!K7253</f>
        <v>PLANT03</v>
      </c>
      <c r="G7253" s="10">
        <f>OrderList!J7253</f>
        <v>1696747</v>
      </c>
      <c r="H7253" s="10">
        <f>OrderList!M7253</f>
        <v>533</v>
      </c>
      <c r="I7253" s="10">
        <f>OrderList!N7253</f>
        <v>9.8065430876406339</v>
      </c>
      <c r="O7253" s="10">
        <f>COUNTIF(FreightRates!$A$2:$A$1541,C7253)</f>
        <v>292</v>
      </c>
      <c r="Q7253" s="10">
        <f>COUNTIFS(FreightRates!$A$2:$A$1541,C7253,FreightRates!$B$2:$B$1541,B7253,FreightRates!$C$2:$C$1541,E7253)</f>
        <v>40</v>
      </c>
      <c r="T7253">
        <f>COUNTIFS(FreightRates!$A$2:$A$1541,C7253,FreightRates!$B$2:$B$1541,B7253,FreightRates!$C$2:$C$1541,E7253,FreightRates!$F$2:$F$1541,D7253,FreightRates!$D$2:$D$1541,"&lt;="&amp;I7253,FreightRates!$E$2:$E$1541,"&gt;="&amp;I7253)</f>
        <v>0</v>
      </c>
    </row>
    <row r="7254" spans="1:20" x14ac:dyDescent="0.25">
      <c r="A7254" s="10">
        <f>OrderList!A7254</f>
        <v>1447293476.7</v>
      </c>
      <c r="B7254" s="10" t="str">
        <f>OrderList!C7254</f>
        <v>PORT04</v>
      </c>
      <c r="C7254" s="10" t="str">
        <f>OrderList!D7254</f>
        <v>V444_1</v>
      </c>
      <c r="D7254" s="10" t="str">
        <f>OrderList!F7254</f>
        <v>DTD</v>
      </c>
      <c r="E7254" s="10" t="str">
        <f>OrderList!L7254</f>
        <v>PORT09</v>
      </c>
      <c r="F7254" s="10" t="str">
        <f>OrderList!K7254</f>
        <v>PLANT03</v>
      </c>
      <c r="G7254" s="10">
        <f>OrderList!J7254</f>
        <v>1696746</v>
      </c>
      <c r="H7254" s="10">
        <f>OrderList!M7254</f>
        <v>497</v>
      </c>
      <c r="I7254" s="10">
        <f>OrderList!N7254</f>
        <v>7.4246452858206515</v>
      </c>
      <c r="O7254" s="10">
        <f>COUNTIF(FreightRates!$A$2:$A$1541,C7254)</f>
        <v>292</v>
      </c>
      <c r="Q7254" s="10">
        <f>COUNTIFS(FreightRates!$A$2:$A$1541,C7254,FreightRates!$B$2:$B$1541,B7254,FreightRates!$C$2:$C$1541,E7254)</f>
        <v>40</v>
      </c>
      <c r="T7254">
        <f>COUNTIFS(FreightRates!$A$2:$A$1541,C7254,FreightRates!$B$2:$B$1541,B7254,FreightRates!$C$2:$C$1541,E7254,FreightRates!$F$2:$F$1541,D7254,FreightRates!$D$2:$D$1541,"&lt;="&amp;I7254,FreightRates!$E$2:$E$1541,"&gt;="&amp;I7254)</f>
        <v>0</v>
      </c>
    </row>
    <row r="7255" spans="1:20" x14ac:dyDescent="0.25">
      <c r="A7255" s="10">
        <f>OrderList!A7255</f>
        <v>1447328101.7</v>
      </c>
      <c r="B7255" s="10" t="str">
        <f>OrderList!C7255</f>
        <v>PORT04</v>
      </c>
      <c r="C7255" s="10" t="str">
        <f>OrderList!D7255</f>
        <v>V444_1</v>
      </c>
      <c r="D7255" s="10" t="str">
        <f>OrderList!F7255</f>
        <v>DTD</v>
      </c>
      <c r="E7255" s="10" t="str">
        <f>OrderList!L7255</f>
        <v>PORT09</v>
      </c>
      <c r="F7255" s="10" t="str">
        <f>OrderList!K7255</f>
        <v>PLANT03</v>
      </c>
      <c r="G7255" s="10">
        <f>OrderList!J7255</f>
        <v>1696746</v>
      </c>
      <c r="H7255" s="10">
        <f>OrderList!M7255</f>
        <v>437</v>
      </c>
      <c r="I7255" s="10">
        <f>OrderList!N7255</f>
        <v>8.8388634355007749</v>
      </c>
      <c r="O7255" s="10">
        <f>COUNTIF(FreightRates!$A$2:$A$1541,C7255)</f>
        <v>292</v>
      </c>
      <c r="Q7255" s="10">
        <f>COUNTIFS(FreightRates!$A$2:$A$1541,C7255,FreightRates!$B$2:$B$1541,B7255,FreightRates!$C$2:$C$1541,E7255)</f>
        <v>40</v>
      </c>
      <c r="T7255">
        <f>COUNTIFS(FreightRates!$A$2:$A$1541,C7255,FreightRates!$B$2:$B$1541,B7255,FreightRates!$C$2:$C$1541,E7255,FreightRates!$F$2:$F$1541,D7255,FreightRates!$D$2:$D$1541,"&lt;="&amp;I7255,FreightRates!$E$2:$E$1541,"&gt;="&amp;I7255)</f>
        <v>0</v>
      </c>
    </row>
    <row r="7256" spans="1:20" x14ac:dyDescent="0.25">
      <c r="A7256" s="10">
        <f>OrderList!A7256</f>
        <v>1447169085.7</v>
      </c>
      <c r="B7256" s="10" t="str">
        <f>OrderList!C7256</f>
        <v>PORT04</v>
      </c>
      <c r="C7256" s="10" t="str">
        <f>OrderList!D7256</f>
        <v>V444_1</v>
      </c>
      <c r="D7256" s="10" t="str">
        <f>OrderList!F7256</f>
        <v>DTD</v>
      </c>
      <c r="E7256" s="10" t="str">
        <f>OrderList!L7256</f>
        <v>PORT09</v>
      </c>
      <c r="F7256" s="10" t="str">
        <f>OrderList!K7256</f>
        <v>PLANT03</v>
      </c>
      <c r="G7256" s="10">
        <f>OrderList!J7256</f>
        <v>1696746</v>
      </c>
      <c r="H7256" s="10">
        <f>OrderList!M7256</f>
        <v>486</v>
      </c>
      <c r="I7256" s="10">
        <f>OrderList!N7256</f>
        <v>8.8388634355007749</v>
      </c>
      <c r="O7256" s="10">
        <f>COUNTIF(FreightRates!$A$2:$A$1541,C7256)</f>
        <v>292</v>
      </c>
      <c r="Q7256" s="10">
        <f>COUNTIFS(FreightRates!$A$2:$A$1541,C7256,FreightRates!$B$2:$B$1541,B7256,FreightRates!$C$2:$C$1541,E7256)</f>
        <v>40</v>
      </c>
      <c r="T7256">
        <f>COUNTIFS(FreightRates!$A$2:$A$1541,C7256,FreightRates!$B$2:$B$1541,B7256,FreightRates!$C$2:$C$1541,E7256,FreightRates!$F$2:$F$1541,D7256,FreightRates!$D$2:$D$1541,"&lt;="&amp;I7256,FreightRates!$E$2:$E$1541,"&gt;="&amp;I7256)</f>
        <v>0</v>
      </c>
    </row>
    <row r="7257" spans="1:20" x14ac:dyDescent="0.25">
      <c r="A7257" s="10">
        <f>OrderList!A7257</f>
        <v>1447241424.7</v>
      </c>
      <c r="B7257" s="10" t="str">
        <f>OrderList!C7257</f>
        <v>PORT04</v>
      </c>
      <c r="C7257" s="10" t="str">
        <f>OrderList!D7257</f>
        <v>V444_1</v>
      </c>
      <c r="D7257" s="10" t="str">
        <f>OrderList!F7257</f>
        <v>DTD</v>
      </c>
      <c r="E7257" s="10" t="str">
        <f>OrderList!L7257</f>
        <v>PORT09</v>
      </c>
      <c r="F7257" s="10" t="str">
        <f>OrderList!K7257</f>
        <v>PLANT03</v>
      </c>
      <c r="G7257" s="10">
        <f>OrderList!J7257</f>
        <v>1696746</v>
      </c>
      <c r="H7257" s="10">
        <f>OrderList!M7257</f>
        <v>274</v>
      </c>
      <c r="I7257" s="10">
        <f>OrderList!N7257</f>
        <v>1.414218149680124</v>
      </c>
      <c r="O7257" s="10">
        <f>COUNTIF(FreightRates!$A$2:$A$1541,C7257)</f>
        <v>292</v>
      </c>
      <c r="Q7257" s="10">
        <f>COUNTIFS(FreightRates!$A$2:$A$1541,C7257,FreightRates!$B$2:$B$1541,B7257,FreightRates!$C$2:$C$1541,E7257)</f>
        <v>40</v>
      </c>
      <c r="T7257">
        <f>COUNTIFS(FreightRates!$A$2:$A$1541,C7257,FreightRates!$B$2:$B$1541,B7257,FreightRates!$C$2:$C$1541,E7257,FreightRates!$F$2:$F$1541,D7257,FreightRates!$D$2:$D$1541,"&lt;="&amp;I7257,FreightRates!$E$2:$E$1541,"&gt;="&amp;I7257)</f>
        <v>4</v>
      </c>
    </row>
    <row r="7258" spans="1:20" x14ac:dyDescent="0.25">
      <c r="A7258" s="10">
        <f>OrderList!A7258</f>
        <v>1447231062.7</v>
      </c>
      <c r="B7258" s="10" t="str">
        <f>OrderList!C7258</f>
        <v>PORT04</v>
      </c>
      <c r="C7258" s="10" t="str">
        <f>OrderList!D7258</f>
        <v>V444_1</v>
      </c>
      <c r="D7258" s="10" t="str">
        <f>OrderList!F7258</f>
        <v>DTD</v>
      </c>
      <c r="E7258" s="10" t="str">
        <f>OrderList!L7258</f>
        <v>PORT09</v>
      </c>
      <c r="F7258" s="10" t="str">
        <f>OrderList!K7258</f>
        <v>PLANT03</v>
      </c>
      <c r="G7258" s="10">
        <f>OrderList!J7258</f>
        <v>1699772</v>
      </c>
      <c r="H7258" s="10">
        <f>OrderList!M7258</f>
        <v>343</v>
      </c>
      <c r="I7258" s="10">
        <f>OrderList!N7258</f>
        <v>0.53354922829862406</v>
      </c>
      <c r="O7258" s="10">
        <f>COUNTIF(FreightRates!$A$2:$A$1541,C7258)</f>
        <v>292</v>
      </c>
      <c r="Q7258" s="10">
        <f>COUNTIFS(FreightRates!$A$2:$A$1541,C7258,FreightRates!$B$2:$B$1541,B7258,FreightRates!$C$2:$C$1541,E7258)</f>
        <v>40</v>
      </c>
      <c r="T7258">
        <f>COUNTIFS(FreightRates!$A$2:$A$1541,C7258,FreightRates!$B$2:$B$1541,B7258,FreightRates!$C$2:$C$1541,E7258,FreightRates!$F$2:$F$1541,D7258,FreightRates!$D$2:$D$1541,"&lt;="&amp;I7258,FreightRates!$E$2:$E$1541,"&gt;="&amp;I7258)</f>
        <v>4</v>
      </c>
    </row>
    <row r="7259" spans="1:20" x14ac:dyDescent="0.25">
      <c r="A7259" s="10">
        <f>OrderList!A7259</f>
        <v>1447215310.7</v>
      </c>
      <c r="B7259" s="10" t="str">
        <f>OrderList!C7259</f>
        <v>PORT04</v>
      </c>
      <c r="C7259" s="10" t="str">
        <f>OrderList!D7259</f>
        <v>V444_1</v>
      </c>
      <c r="D7259" s="10" t="str">
        <f>OrderList!F7259</f>
        <v>DTD</v>
      </c>
      <c r="E7259" s="10" t="str">
        <f>OrderList!L7259</f>
        <v>PORT09</v>
      </c>
      <c r="F7259" s="10" t="str">
        <f>OrderList!K7259</f>
        <v>PLANT03</v>
      </c>
      <c r="G7259" s="10">
        <f>OrderList!J7259</f>
        <v>1699772</v>
      </c>
      <c r="H7259" s="10">
        <f>OrderList!M7259</f>
        <v>608</v>
      </c>
      <c r="I7259" s="10">
        <f>OrderList!N7259</f>
        <v>3.2476909548611901</v>
      </c>
      <c r="O7259" s="10">
        <f>COUNTIF(FreightRates!$A$2:$A$1541,C7259)</f>
        <v>292</v>
      </c>
      <c r="Q7259" s="10">
        <f>COUNTIFS(FreightRates!$A$2:$A$1541,C7259,FreightRates!$B$2:$B$1541,B7259,FreightRates!$C$2:$C$1541,E7259)</f>
        <v>40</v>
      </c>
      <c r="T7259">
        <f>COUNTIFS(FreightRates!$A$2:$A$1541,C7259,FreightRates!$B$2:$B$1541,B7259,FreightRates!$C$2:$C$1541,E7259,FreightRates!$F$2:$F$1541,D7259,FreightRates!$D$2:$D$1541,"&lt;="&amp;I7259,FreightRates!$E$2:$E$1541,"&gt;="&amp;I7259)</f>
        <v>0</v>
      </c>
    </row>
    <row r="7260" spans="1:20" x14ac:dyDescent="0.25">
      <c r="A7260" s="10">
        <f>OrderList!A7260</f>
        <v>1447299148.7</v>
      </c>
      <c r="B7260" s="10" t="str">
        <f>OrderList!C7260</f>
        <v>PORT04</v>
      </c>
      <c r="C7260" s="10" t="str">
        <f>OrderList!D7260</f>
        <v>V444_1</v>
      </c>
      <c r="D7260" s="10" t="str">
        <f>OrderList!F7260</f>
        <v>DTD</v>
      </c>
      <c r="E7260" s="10" t="str">
        <f>OrderList!L7260</f>
        <v>PORT09</v>
      </c>
      <c r="F7260" s="10" t="str">
        <f>OrderList!K7260</f>
        <v>PLANT03</v>
      </c>
      <c r="G7260" s="10">
        <f>OrderList!J7260</f>
        <v>1699772</v>
      </c>
      <c r="H7260" s="10">
        <f>OrderList!M7260</f>
        <v>767</v>
      </c>
      <c r="I7260" s="10">
        <f>OrderList!N7260</f>
        <v>5.7994481336806967</v>
      </c>
      <c r="O7260" s="10">
        <f>COUNTIF(FreightRates!$A$2:$A$1541,C7260)</f>
        <v>292</v>
      </c>
      <c r="Q7260" s="10">
        <f>COUNTIFS(FreightRates!$A$2:$A$1541,C7260,FreightRates!$B$2:$B$1541,B7260,FreightRates!$C$2:$C$1541,E7260)</f>
        <v>40</v>
      </c>
      <c r="T7260">
        <f>COUNTIFS(FreightRates!$A$2:$A$1541,C7260,FreightRates!$B$2:$B$1541,B7260,FreightRates!$C$2:$C$1541,E7260,FreightRates!$F$2:$F$1541,D7260,FreightRates!$D$2:$D$1541,"&lt;="&amp;I7260,FreightRates!$E$2:$E$1541,"&gt;="&amp;I7260)</f>
        <v>0</v>
      </c>
    </row>
    <row r="7261" spans="1:20" x14ac:dyDescent="0.25">
      <c r="A7261" s="10">
        <f>OrderList!A7261</f>
        <v>1447284490.7</v>
      </c>
      <c r="B7261" s="10" t="str">
        <f>OrderList!C7261</f>
        <v>PORT04</v>
      </c>
      <c r="C7261" s="10" t="str">
        <f>OrderList!D7261</f>
        <v>V444_1</v>
      </c>
      <c r="D7261" s="10" t="str">
        <f>OrderList!F7261</f>
        <v>DTD</v>
      </c>
      <c r="E7261" s="10" t="str">
        <f>OrderList!L7261</f>
        <v>PORT09</v>
      </c>
      <c r="F7261" s="10" t="str">
        <f>OrderList!K7261</f>
        <v>PLANT03</v>
      </c>
      <c r="G7261" s="10">
        <f>OrderList!J7261</f>
        <v>1699772</v>
      </c>
      <c r="H7261" s="10">
        <f>OrderList!M7261</f>
        <v>567</v>
      </c>
      <c r="I7261" s="10">
        <f>OrderList!N7261</f>
        <v>2.9461196519097936</v>
      </c>
      <c r="O7261" s="10">
        <f>COUNTIF(FreightRates!$A$2:$A$1541,C7261)</f>
        <v>292</v>
      </c>
      <c r="Q7261" s="10">
        <f>COUNTIFS(FreightRates!$A$2:$A$1541,C7261,FreightRates!$B$2:$B$1541,B7261,FreightRates!$C$2:$C$1541,E7261)</f>
        <v>40</v>
      </c>
      <c r="T7261">
        <f>COUNTIFS(FreightRates!$A$2:$A$1541,C7261,FreightRates!$B$2:$B$1541,B7261,FreightRates!$C$2:$C$1541,E7261,FreightRates!$F$2:$F$1541,D7261,FreightRates!$D$2:$D$1541,"&lt;="&amp;I7261,FreightRates!$E$2:$E$1541,"&gt;="&amp;I7261)</f>
        <v>0</v>
      </c>
    </row>
    <row r="7262" spans="1:20" x14ac:dyDescent="0.25">
      <c r="A7262" s="10">
        <f>OrderList!A7262</f>
        <v>1447231061.7</v>
      </c>
      <c r="B7262" s="10" t="str">
        <f>OrderList!C7262</f>
        <v>PORT04</v>
      </c>
      <c r="C7262" s="10" t="str">
        <f>OrderList!D7262</f>
        <v>V444_1</v>
      </c>
      <c r="D7262" s="10" t="str">
        <f>OrderList!F7262</f>
        <v>DTD</v>
      </c>
      <c r="E7262" s="10" t="str">
        <f>OrderList!L7262</f>
        <v>PORT09</v>
      </c>
      <c r="F7262" s="10" t="str">
        <f>OrderList!K7262</f>
        <v>PLANT03</v>
      </c>
      <c r="G7262" s="10">
        <f>OrderList!J7262</f>
        <v>1699772</v>
      </c>
      <c r="H7262" s="10">
        <f>OrderList!M7262</f>
        <v>496</v>
      </c>
      <c r="I7262" s="10">
        <f>OrderList!N7262</f>
        <v>2.3197792534722783</v>
      </c>
      <c r="O7262" s="10">
        <f>COUNTIF(FreightRates!$A$2:$A$1541,C7262)</f>
        <v>292</v>
      </c>
      <c r="Q7262" s="10">
        <f>COUNTIFS(FreightRates!$A$2:$A$1541,C7262,FreightRates!$B$2:$B$1541,B7262,FreightRates!$C$2:$C$1541,E7262)</f>
        <v>40</v>
      </c>
      <c r="T7262">
        <f>COUNTIFS(FreightRates!$A$2:$A$1541,C7262,FreightRates!$B$2:$B$1541,B7262,FreightRates!$C$2:$C$1541,E7262,FreightRates!$F$2:$F$1541,D7262,FreightRates!$D$2:$D$1541,"&lt;="&amp;I7262,FreightRates!$E$2:$E$1541,"&gt;="&amp;I7262)</f>
        <v>4</v>
      </c>
    </row>
    <row r="7263" spans="1:20" x14ac:dyDescent="0.25">
      <c r="A7263" s="10">
        <f>OrderList!A7263</f>
        <v>1447301141.7</v>
      </c>
      <c r="B7263" s="10" t="str">
        <f>OrderList!C7263</f>
        <v>PORT04</v>
      </c>
      <c r="C7263" s="10" t="str">
        <f>OrderList!D7263</f>
        <v>V444_1</v>
      </c>
      <c r="D7263" s="10" t="str">
        <f>OrderList!F7263</f>
        <v>DTD</v>
      </c>
      <c r="E7263" s="10" t="str">
        <f>OrderList!L7263</f>
        <v>PORT09</v>
      </c>
      <c r="F7263" s="10" t="str">
        <f>OrderList!K7263</f>
        <v>PLANT03</v>
      </c>
      <c r="G7263" s="10">
        <f>OrderList!J7263</f>
        <v>1699772</v>
      </c>
      <c r="H7263" s="10">
        <f>OrderList!M7263</f>
        <v>735</v>
      </c>
      <c r="I7263" s="10">
        <f>OrderList!N7263</f>
        <v>5.7994481336806967</v>
      </c>
      <c r="O7263" s="10">
        <f>COUNTIF(FreightRates!$A$2:$A$1541,C7263)</f>
        <v>292</v>
      </c>
      <c r="Q7263" s="10">
        <f>COUNTIFS(FreightRates!$A$2:$A$1541,C7263,FreightRates!$B$2:$B$1541,B7263,FreightRates!$C$2:$C$1541,E7263)</f>
        <v>40</v>
      </c>
      <c r="T7263">
        <f>COUNTIFS(FreightRates!$A$2:$A$1541,C7263,FreightRates!$B$2:$B$1541,B7263,FreightRates!$C$2:$C$1541,E7263,FreightRates!$F$2:$F$1541,D7263,FreightRates!$D$2:$D$1541,"&lt;="&amp;I7263,FreightRates!$E$2:$E$1541,"&gt;="&amp;I7263)</f>
        <v>0</v>
      </c>
    </row>
    <row r="7264" spans="1:20" x14ac:dyDescent="0.25">
      <c r="A7264" s="10">
        <f>OrderList!A7264</f>
        <v>1447207293.7</v>
      </c>
      <c r="B7264" s="10" t="str">
        <f>OrderList!C7264</f>
        <v>PORT04</v>
      </c>
      <c r="C7264" s="10" t="str">
        <f>OrderList!D7264</f>
        <v>V444_1</v>
      </c>
      <c r="D7264" s="10" t="str">
        <f>OrderList!F7264</f>
        <v>DTD</v>
      </c>
      <c r="E7264" s="10" t="str">
        <f>OrderList!L7264</f>
        <v>PORT09</v>
      </c>
      <c r="F7264" s="10" t="str">
        <f>OrderList!K7264</f>
        <v>PLANT03</v>
      </c>
      <c r="G7264" s="10">
        <f>OrderList!J7264</f>
        <v>1699772</v>
      </c>
      <c r="H7264" s="10">
        <f>OrderList!M7264</f>
        <v>994</v>
      </c>
      <c r="I7264" s="10">
        <f>OrderList!N7264</f>
        <v>8.14</v>
      </c>
      <c r="O7264" s="10">
        <f>COUNTIF(FreightRates!$A$2:$A$1541,C7264)</f>
        <v>292</v>
      </c>
      <c r="Q7264" s="10">
        <f>COUNTIFS(FreightRates!$A$2:$A$1541,C7264,FreightRates!$B$2:$B$1541,B7264,FreightRates!$C$2:$C$1541,E7264)</f>
        <v>40</v>
      </c>
      <c r="T7264">
        <f>COUNTIFS(FreightRates!$A$2:$A$1541,C7264,FreightRates!$B$2:$B$1541,B7264,FreightRates!$C$2:$C$1541,E7264,FreightRates!$F$2:$F$1541,D7264,FreightRates!$D$2:$D$1541,"&lt;="&amp;I7264,FreightRates!$E$2:$E$1541,"&gt;="&amp;I7264)</f>
        <v>0</v>
      </c>
    </row>
    <row r="7265" spans="1:20" x14ac:dyDescent="0.25">
      <c r="A7265" s="10">
        <f>OrderList!A7265</f>
        <v>1447275956.7</v>
      </c>
      <c r="B7265" s="10" t="str">
        <f>OrderList!C7265</f>
        <v>PORT04</v>
      </c>
      <c r="C7265" s="10" t="str">
        <f>OrderList!D7265</f>
        <v>V444_1</v>
      </c>
      <c r="D7265" s="10" t="str">
        <f>OrderList!F7265</f>
        <v>DTD</v>
      </c>
      <c r="E7265" s="10" t="str">
        <f>OrderList!L7265</f>
        <v>PORT09</v>
      </c>
      <c r="F7265" s="10" t="str">
        <f>OrderList!K7265</f>
        <v>PLANT03</v>
      </c>
      <c r="G7265" s="10">
        <f>OrderList!J7265</f>
        <v>1699772</v>
      </c>
      <c r="H7265" s="10">
        <f>OrderList!M7265</f>
        <v>1767</v>
      </c>
      <c r="I7265" s="10">
        <f>OrderList!N7265</f>
        <v>15.36</v>
      </c>
      <c r="O7265" s="10">
        <f>COUNTIF(FreightRates!$A$2:$A$1541,C7265)</f>
        <v>292</v>
      </c>
      <c r="Q7265" s="10">
        <f>COUNTIFS(FreightRates!$A$2:$A$1541,C7265,FreightRates!$B$2:$B$1541,B7265,FreightRates!$C$2:$C$1541,E7265)</f>
        <v>40</v>
      </c>
      <c r="T7265">
        <f>COUNTIFS(FreightRates!$A$2:$A$1541,C7265,FreightRates!$B$2:$B$1541,B7265,FreightRates!$C$2:$C$1541,E7265,FreightRates!$F$2:$F$1541,D7265,FreightRates!$D$2:$D$1541,"&lt;="&amp;I7265,FreightRates!$E$2:$E$1541,"&gt;="&amp;I7265)</f>
        <v>0</v>
      </c>
    </row>
    <row r="7266" spans="1:20" x14ac:dyDescent="0.25">
      <c r="A7266" s="10">
        <f>OrderList!A7266</f>
        <v>1447209651.7</v>
      </c>
      <c r="B7266" s="10" t="str">
        <f>OrderList!C7266</f>
        <v>PORT04</v>
      </c>
      <c r="C7266" s="10" t="str">
        <f>OrderList!D7266</f>
        <v>V444_1</v>
      </c>
      <c r="D7266" s="10" t="str">
        <f>OrderList!F7266</f>
        <v>DTD</v>
      </c>
      <c r="E7266" s="10" t="str">
        <f>OrderList!L7266</f>
        <v>PORT09</v>
      </c>
      <c r="F7266" s="10" t="str">
        <f>OrderList!K7266</f>
        <v>PLANT03</v>
      </c>
      <c r="G7266" s="10">
        <f>OrderList!J7266</f>
        <v>1696074</v>
      </c>
      <c r="H7266" s="10">
        <f>OrderList!M7266</f>
        <v>1315</v>
      </c>
      <c r="I7266" s="10">
        <f>OrderList!N7266</f>
        <v>8.8791484216173409</v>
      </c>
      <c r="O7266" s="10">
        <f>COUNTIF(FreightRates!$A$2:$A$1541,C7266)</f>
        <v>292</v>
      </c>
      <c r="Q7266" s="10">
        <f>COUNTIFS(FreightRates!$A$2:$A$1541,C7266,FreightRates!$B$2:$B$1541,B7266,FreightRates!$C$2:$C$1541,E7266)</f>
        <v>40</v>
      </c>
      <c r="T7266">
        <f>COUNTIFS(FreightRates!$A$2:$A$1541,C7266,FreightRates!$B$2:$B$1541,B7266,FreightRates!$C$2:$C$1541,E7266,FreightRates!$F$2:$F$1541,D7266,FreightRates!$D$2:$D$1541,"&lt;="&amp;I7266,FreightRates!$E$2:$E$1541,"&gt;="&amp;I7266)</f>
        <v>0</v>
      </c>
    </row>
    <row r="7267" spans="1:20" x14ac:dyDescent="0.25">
      <c r="A7267" s="10">
        <f>OrderList!A7267</f>
        <v>1447169081.7</v>
      </c>
      <c r="B7267" s="10" t="str">
        <f>OrderList!C7267</f>
        <v>PORT04</v>
      </c>
      <c r="C7267" s="10" t="str">
        <f>OrderList!D7267</f>
        <v>V444_1</v>
      </c>
      <c r="D7267" s="10" t="str">
        <f>OrderList!F7267</f>
        <v>DTD</v>
      </c>
      <c r="E7267" s="10" t="str">
        <f>OrderList!L7267</f>
        <v>PORT09</v>
      </c>
      <c r="F7267" s="10" t="str">
        <f>OrderList!K7267</f>
        <v>PLANT03</v>
      </c>
      <c r="G7267" s="10">
        <f>OrderList!J7267</f>
        <v>1696074</v>
      </c>
      <c r="H7267" s="10">
        <f>OrderList!M7267</f>
        <v>1333</v>
      </c>
      <c r="I7267" s="10">
        <f>OrderList!N7267</f>
        <v>8.8791484216173409</v>
      </c>
      <c r="O7267" s="10">
        <f>COUNTIF(FreightRates!$A$2:$A$1541,C7267)</f>
        <v>292</v>
      </c>
      <c r="Q7267" s="10">
        <f>COUNTIFS(FreightRates!$A$2:$A$1541,C7267,FreightRates!$B$2:$B$1541,B7267,FreightRates!$C$2:$C$1541,E7267)</f>
        <v>40</v>
      </c>
      <c r="T7267">
        <f>COUNTIFS(FreightRates!$A$2:$A$1541,C7267,FreightRates!$B$2:$B$1541,B7267,FreightRates!$C$2:$C$1541,E7267,FreightRates!$F$2:$F$1541,D7267,FreightRates!$D$2:$D$1541,"&lt;="&amp;I7267,FreightRates!$E$2:$E$1541,"&gt;="&amp;I7267)</f>
        <v>0</v>
      </c>
    </row>
    <row r="7268" spans="1:20" x14ac:dyDescent="0.25">
      <c r="A7268" s="10">
        <f>OrderList!A7268</f>
        <v>1447207294.7</v>
      </c>
      <c r="B7268" s="10" t="str">
        <f>OrderList!C7268</f>
        <v>PORT04</v>
      </c>
      <c r="C7268" s="10" t="str">
        <f>OrderList!D7268</f>
        <v>V444_1</v>
      </c>
      <c r="D7268" s="10" t="str">
        <f>OrderList!F7268</f>
        <v>DTD</v>
      </c>
      <c r="E7268" s="10" t="str">
        <f>OrderList!L7268</f>
        <v>PORT09</v>
      </c>
      <c r="F7268" s="10" t="str">
        <f>OrderList!K7268</f>
        <v>PLANT03</v>
      </c>
      <c r="G7268" s="10">
        <f>OrderList!J7268</f>
        <v>1699771</v>
      </c>
      <c r="H7268" s="10">
        <f>OrderList!M7268</f>
        <v>582</v>
      </c>
      <c r="I7268" s="10">
        <f>OrderList!N7268</f>
        <v>2.284292001069264</v>
      </c>
      <c r="O7268" s="10">
        <f>COUNTIF(FreightRates!$A$2:$A$1541,C7268)</f>
        <v>292</v>
      </c>
      <c r="Q7268" s="10">
        <f>COUNTIFS(FreightRates!$A$2:$A$1541,C7268,FreightRates!$B$2:$B$1541,B7268,FreightRates!$C$2:$C$1541,E7268)</f>
        <v>40</v>
      </c>
      <c r="T7268">
        <f>COUNTIFS(FreightRates!$A$2:$A$1541,C7268,FreightRates!$B$2:$B$1541,B7268,FreightRates!$C$2:$C$1541,E7268,FreightRates!$F$2:$F$1541,D7268,FreightRates!$D$2:$D$1541,"&lt;="&amp;I7268,FreightRates!$E$2:$E$1541,"&gt;="&amp;I7268)</f>
        <v>4</v>
      </c>
    </row>
    <row r="7269" spans="1:20" x14ac:dyDescent="0.25">
      <c r="A7269" s="10">
        <f>OrderList!A7269</f>
        <v>1447231110.7</v>
      </c>
      <c r="B7269" s="10" t="str">
        <f>OrderList!C7269</f>
        <v>PORT04</v>
      </c>
      <c r="C7269" s="10" t="str">
        <f>OrderList!D7269</f>
        <v>V444_1</v>
      </c>
      <c r="D7269" s="10" t="str">
        <f>OrderList!F7269</f>
        <v>DTD</v>
      </c>
      <c r="E7269" s="10" t="str">
        <f>OrderList!L7269</f>
        <v>PORT09</v>
      </c>
      <c r="F7269" s="10" t="str">
        <f>OrderList!K7269</f>
        <v>PLANT03</v>
      </c>
      <c r="G7269" s="10">
        <f>OrderList!J7269</f>
        <v>1699771</v>
      </c>
      <c r="H7269" s="10">
        <f>OrderList!M7269</f>
        <v>971</v>
      </c>
      <c r="I7269" s="10">
        <f>OrderList!N7269</f>
        <v>4.6800128802394676</v>
      </c>
      <c r="O7269" s="10">
        <f>COUNTIF(FreightRates!$A$2:$A$1541,C7269)</f>
        <v>292</v>
      </c>
      <c r="Q7269" s="10">
        <f>COUNTIFS(FreightRates!$A$2:$A$1541,C7269,FreightRates!$B$2:$B$1541,B7269,FreightRates!$C$2:$C$1541,E7269)</f>
        <v>40</v>
      </c>
      <c r="T7269">
        <f>COUNTIFS(FreightRates!$A$2:$A$1541,C7269,FreightRates!$B$2:$B$1541,B7269,FreightRates!$C$2:$C$1541,E7269,FreightRates!$F$2:$F$1541,D7269,FreightRates!$D$2:$D$1541,"&lt;="&amp;I7269,FreightRates!$E$2:$E$1541,"&gt;="&amp;I7269)</f>
        <v>0</v>
      </c>
    </row>
    <row r="7270" spans="1:20" x14ac:dyDescent="0.25">
      <c r="A7270" s="10">
        <f>OrderList!A7270</f>
        <v>1447231064.7</v>
      </c>
      <c r="B7270" s="10" t="str">
        <f>OrderList!C7270</f>
        <v>PORT04</v>
      </c>
      <c r="C7270" s="10" t="str">
        <f>OrderList!D7270</f>
        <v>V444_1</v>
      </c>
      <c r="D7270" s="10" t="str">
        <f>OrderList!F7270</f>
        <v>DTD</v>
      </c>
      <c r="E7270" s="10" t="str">
        <f>OrderList!L7270</f>
        <v>PORT09</v>
      </c>
      <c r="F7270" s="10" t="str">
        <f>OrderList!K7270</f>
        <v>PLANT03</v>
      </c>
      <c r="G7270" s="10">
        <f>OrderList!J7270</f>
        <v>1699771</v>
      </c>
      <c r="H7270" s="10">
        <f>OrderList!M7270</f>
        <v>1070</v>
      </c>
      <c r="I7270" s="10">
        <f>OrderList!N7270</f>
        <v>5.5714439050469853</v>
      </c>
      <c r="O7270" s="10">
        <f>COUNTIF(FreightRates!$A$2:$A$1541,C7270)</f>
        <v>292</v>
      </c>
      <c r="Q7270" s="10">
        <f>COUNTIFS(FreightRates!$A$2:$A$1541,C7270,FreightRates!$B$2:$B$1541,B7270,FreightRates!$C$2:$C$1541,E7270)</f>
        <v>40</v>
      </c>
      <c r="T7270">
        <f>COUNTIFS(FreightRates!$A$2:$A$1541,C7270,FreightRates!$B$2:$B$1541,B7270,FreightRates!$C$2:$C$1541,E7270,FreightRates!$F$2:$F$1541,D7270,FreightRates!$D$2:$D$1541,"&lt;="&amp;I7270,FreightRates!$E$2:$E$1541,"&gt;="&amp;I7270)</f>
        <v>0</v>
      </c>
    </row>
    <row r="7271" spans="1:20" x14ac:dyDescent="0.25">
      <c r="A7271" s="10">
        <f>OrderList!A7271</f>
        <v>1447231063.7</v>
      </c>
      <c r="B7271" s="10" t="str">
        <f>OrderList!C7271</f>
        <v>PORT04</v>
      </c>
      <c r="C7271" s="10" t="str">
        <f>OrderList!D7271</f>
        <v>V444_1</v>
      </c>
      <c r="D7271" s="10" t="str">
        <f>OrderList!F7271</f>
        <v>DTD</v>
      </c>
      <c r="E7271" s="10" t="str">
        <f>OrderList!L7271</f>
        <v>PORT09</v>
      </c>
      <c r="F7271" s="10" t="str">
        <f>OrderList!K7271</f>
        <v>PLANT03</v>
      </c>
      <c r="G7271" s="10">
        <f>OrderList!J7271</f>
        <v>1699771</v>
      </c>
      <c r="H7271" s="10">
        <f>OrderList!M7271</f>
        <v>532</v>
      </c>
      <c r="I7271" s="10">
        <f>OrderList!N7271</f>
        <v>1.3928609762617463</v>
      </c>
      <c r="O7271" s="10">
        <f>COUNTIF(FreightRates!$A$2:$A$1541,C7271)</f>
        <v>292</v>
      </c>
      <c r="Q7271" s="10">
        <f>COUNTIFS(FreightRates!$A$2:$A$1541,C7271,FreightRates!$B$2:$B$1541,B7271,FreightRates!$C$2:$C$1541,E7271)</f>
        <v>40</v>
      </c>
      <c r="T7271">
        <f>COUNTIFS(FreightRates!$A$2:$A$1541,C7271,FreightRates!$B$2:$B$1541,B7271,FreightRates!$C$2:$C$1541,E7271,FreightRates!$F$2:$F$1541,D7271,FreightRates!$D$2:$D$1541,"&lt;="&amp;I7271,FreightRates!$E$2:$E$1541,"&gt;="&amp;I7271)</f>
        <v>4</v>
      </c>
    </row>
    <row r="7272" spans="1:20" x14ac:dyDescent="0.25">
      <c r="A7272" s="10">
        <f>OrderList!A7272</f>
        <v>1447198835.7</v>
      </c>
      <c r="B7272" s="10" t="str">
        <f>OrderList!C7272</f>
        <v>PORT04</v>
      </c>
      <c r="C7272" s="10" t="str">
        <f>OrderList!D7272</f>
        <v>V444_1</v>
      </c>
      <c r="D7272" s="10" t="str">
        <f>OrderList!F7272</f>
        <v>DTD</v>
      </c>
      <c r="E7272" s="10" t="str">
        <f>OrderList!L7272</f>
        <v>PORT09</v>
      </c>
      <c r="F7272" s="10" t="str">
        <f>OrderList!K7272</f>
        <v>PLANT03</v>
      </c>
      <c r="G7272" s="10">
        <f>OrderList!J7272</f>
        <v>1696073</v>
      </c>
      <c r="H7272" s="10">
        <f>OrderList!M7272</f>
        <v>995</v>
      </c>
      <c r="I7272" s="10">
        <f>OrderList!N7272</f>
        <v>4.5415721353229008</v>
      </c>
      <c r="O7272" s="10">
        <f>COUNTIF(FreightRates!$A$2:$A$1541,C7272)</f>
        <v>292</v>
      </c>
      <c r="Q7272" s="10">
        <f>COUNTIFS(FreightRates!$A$2:$A$1541,C7272,FreightRates!$B$2:$B$1541,B7272,FreightRates!$C$2:$C$1541,E7272)</f>
        <v>40</v>
      </c>
      <c r="T7272">
        <f>COUNTIFS(FreightRates!$A$2:$A$1541,C7272,FreightRates!$B$2:$B$1541,B7272,FreightRates!$C$2:$C$1541,E7272,FreightRates!$F$2:$F$1541,D7272,FreightRates!$D$2:$D$1541,"&lt;="&amp;I7272,FreightRates!$E$2:$E$1541,"&gt;="&amp;I7272)</f>
        <v>0</v>
      </c>
    </row>
    <row r="7273" spans="1:20" x14ac:dyDescent="0.25">
      <c r="A7273" s="10">
        <f>OrderList!A7273</f>
        <v>1447152836.7</v>
      </c>
      <c r="B7273" s="10" t="str">
        <f>OrderList!C7273</f>
        <v>PORT04</v>
      </c>
      <c r="C7273" s="10" t="str">
        <f>OrderList!D7273</f>
        <v>V444_1</v>
      </c>
      <c r="D7273" s="10" t="str">
        <f>OrderList!F7273</f>
        <v>DTD</v>
      </c>
      <c r="E7273" s="10" t="str">
        <f>OrderList!L7273</f>
        <v>PORT09</v>
      </c>
      <c r="F7273" s="10" t="str">
        <f>OrderList!K7273</f>
        <v>PLANT03</v>
      </c>
      <c r="G7273" s="10">
        <f>OrderList!J7273</f>
        <v>1696073</v>
      </c>
      <c r="H7273" s="10">
        <f>OrderList!M7273</f>
        <v>556</v>
      </c>
      <c r="I7273" s="10">
        <f>OrderList!N7273</f>
        <v>1.4403271629166914</v>
      </c>
      <c r="O7273" s="10">
        <f>COUNTIF(FreightRates!$A$2:$A$1541,C7273)</f>
        <v>292</v>
      </c>
      <c r="Q7273" s="10">
        <f>COUNTIFS(FreightRates!$A$2:$A$1541,C7273,FreightRates!$B$2:$B$1541,B7273,FreightRates!$C$2:$C$1541,E7273)</f>
        <v>40</v>
      </c>
      <c r="T7273">
        <f>COUNTIFS(FreightRates!$A$2:$A$1541,C7273,FreightRates!$B$2:$B$1541,B7273,FreightRates!$C$2:$C$1541,E7273,FreightRates!$F$2:$F$1541,D7273,FreightRates!$D$2:$D$1541,"&lt;="&amp;I7273,FreightRates!$E$2:$E$1541,"&gt;="&amp;I7273)</f>
        <v>4</v>
      </c>
    </row>
    <row r="7274" spans="1:20" x14ac:dyDescent="0.25">
      <c r="A7274" s="10">
        <f>OrderList!A7274</f>
        <v>1447237012.7</v>
      </c>
      <c r="B7274" s="10" t="str">
        <f>OrderList!C7274</f>
        <v>PORT04</v>
      </c>
      <c r="C7274" s="10" t="str">
        <f>OrderList!D7274</f>
        <v>V444_1</v>
      </c>
      <c r="D7274" s="10" t="str">
        <f>OrderList!F7274</f>
        <v>DTD</v>
      </c>
      <c r="E7274" s="10" t="str">
        <f>OrderList!L7274</f>
        <v>PORT09</v>
      </c>
      <c r="F7274" s="10" t="str">
        <f>OrderList!K7274</f>
        <v>PLANT03</v>
      </c>
      <c r="G7274" s="10">
        <f>OrderList!J7274</f>
        <v>1696073</v>
      </c>
      <c r="H7274" s="10">
        <f>OrderList!M7274</f>
        <v>604</v>
      </c>
      <c r="I7274" s="10">
        <f>OrderList!N7274</f>
        <v>1.9463880579955291</v>
      </c>
      <c r="O7274" s="10">
        <f>COUNTIF(FreightRates!$A$2:$A$1541,C7274)</f>
        <v>292</v>
      </c>
      <c r="Q7274" s="10">
        <f>COUNTIFS(FreightRates!$A$2:$A$1541,C7274,FreightRates!$B$2:$B$1541,B7274,FreightRates!$C$2:$C$1541,E7274)</f>
        <v>40</v>
      </c>
      <c r="T7274">
        <f>COUNTIFS(FreightRates!$A$2:$A$1541,C7274,FreightRates!$B$2:$B$1541,B7274,FreightRates!$C$2:$C$1541,E7274,FreightRates!$F$2:$F$1541,D7274,FreightRates!$D$2:$D$1541,"&lt;="&amp;I7274,FreightRates!$E$2:$E$1541,"&gt;="&amp;I7274)</f>
        <v>4</v>
      </c>
    </row>
    <row r="7275" spans="1:20" x14ac:dyDescent="0.25">
      <c r="A7275" s="10">
        <f>OrderList!A7275</f>
        <v>1447189560.7</v>
      </c>
      <c r="B7275" s="10" t="str">
        <f>OrderList!C7275</f>
        <v>PORT04</v>
      </c>
      <c r="C7275" s="10" t="str">
        <f>OrderList!D7275</f>
        <v>V444_1</v>
      </c>
      <c r="D7275" s="10" t="str">
        <f>OrderList!F7275</f>
        <v>DTD</v>
      </c>
      <c r="E7275" s="10" t="str">
        <f>OrderList!L7275</f>
        <v>PORT09</v>
      </c>
      <c r="F7275" s="10" t="str">
        <f>OrderList!K7275</f>
        <v>PLANT03</v>
      </c>
      <c r="G7275" s="10">
        <f>OrderList!J7275</f>
        <v>1696073</v>
      </c>
      <c r="H7275" s="10">
        <f>OrderList!M7275</f>
        <v>540</v>
      </c>
      <c r="I7275" s="10">
        <f>OrderList!N7275</f>
        <v>1.9463880579955291</v>
      </c>
      <c r="O7275" s="10">
        <f>COUNTIF(FreightRates!$A$2:$A$1541,C7275)</f>
        <v>292</v>
      </c>
      <c r="Q7275" s="10">
        <f>COUNTIFS(FreightRates!$A$2:$A$1541,C7275,FreightRates!$B$2:$B$1541,B7275,FreightRates!$C$2:$C$1541,E7275)</f>
        <v>40</v>
      </c>
      <c r="T7275">
        <f>COUNTIFS(FreightRates!$A$2:$A$1541,C7275,FreightRates!$B$2:$B$1541,B7275,FreightRates!$C$2:$C$1541,E7275,FreightRates!$F$2:$F$1541,D7275,FreightRates!$D$2:$D$1541,"&lt;="&amp;I7275,FreightRates!$E$2:$E$1541,"&gt;="&amp;I7275)</f>
        <v>4</v>
      </c>
    </row>
    <row r="7276" spans="1:20" x14ac:dyDescent="0.25">
      <c r="A7276" s="10">
        <f>OrderList!A7276</f>
        <v>1447169083.7</v>
      </c>
      <c r="B7276" s="10" t="str">
        <f>OrderList!C7276</f>
        <v>PORT04</v>
      </c>
      <c r="C7276" s="10" t="str">
        <f>OrderList!D7276</f>
        <v>V444_1</v>
      </c>
      <c r="D7276" s="10" t="str">
        <f>OrderList!F7276</f>
        <v>DTD</v>
      </c>
      <c r="E7276" s="10" t="str">
        <f>OrderList!L7276</f>
        <v>PORT09</v>
      </c>
      <c r="F7276" s="10" t="str">
        <f>OrderList!K7276</f>
        <v>PLANT03</v>
      </c>
      <c r="G7276" s="10">
        <f>OrderList!J7276</f>
        <v>1696073</v>
      </c>
      <c r="H7276" s="10">
        <f>OrderList!M7276</f>
        <v>534</v>
      </c>
      <c r="I7276" s="10">
        <f>OrderList!N7276</f>
        <v>1.9463880579955291</v>
      </c>
      <c r="O7276" s="10">
        <f>COUNTIF(FreightRates!$A$2:$A$1541,C7276)</f>
        <v>292</v>
      </c>
      <c r="Q7276" s="10">
        <f>COUNTIFS(FreightRates!$A$2:$A$1541,C7276,FreightRates!$B$2:$B$1541,B7276,FreightRates!$C$2:$C$1541,E7276)</f>
        <v>40</v>
      </c>
      <c r="T7276">
        <f>COUNTIFS(FreightRates!$A$2:$A$1541,C7276,FreightRates!$B$2:$B$1541,B7276,FreightRates!$C$2:$C$1541,E7276,FreightRates!$F$2:$F$1541,D7276,FreightRates!$D$2:$D$1541,"&lt;="&amp;I7276,FreightRates!$E$2:$E$1541,"&gt;="&amp;I7276)</f>
        <v>4</v>
      </c>
    </row>
    <row r="7277" spans="1:20" x14ac:dyDescent="0.25">
      <c r="A7277" s="10">
        <f>OrderList!A7277</f>
        <v>1447207286.7</v>
      </c>
      <c r="B7277" s="10" t="str">
        <f>OrderList!C7277</f>
        <v>PORT04</v>
      </c>
      <c r="C7277" s="10" t="str">
        <f>OrderList!D7277</f>
        <v>V444_1</v>
      </c>
      <c r="D7277" s="10" t="str">
        <f>OrderList!F7277</f>
        <v>DTD</v>
      </c>
      <c r="E7277" s="10" t="str">
        <f>OrderList!L7277</f>
        <v>PORT09</v>
      </c>
      <c r="F7277" s="10" t="str">
        <f>OrderList!K7277</f>
        <v>PLANT03</v>
      </c>
      <c r="G7277" s="10">
        <f>OrderList!J7277</f>
        <v>1699770</v>
      </c>
      <c r="H7277" s="10">
        <f>OrderList!M7277</f>
        <v>769</v>
      </c>
      <c r="I7277" s="10">
        <f>OrderList!N7277</f>
        <v>3.2204919462233192</v>
      </c>
      <c r="O7277" s="10">
        <f>COUNTIF(FreightRates!$A$2:$A$1541,C7277)</f>
        <v>292</v>
      </c>
      <c r="Q7277" s="10">
        <f>COUNTIFS(FreightRates!$A$2:$A$1541,C7277,FreightRates!$B$2:$B$1541,B7277,FreightRates!$C$2:$C$1541,E7277)</f>
        <v>40</v>
      </c>
      <c r="T7277">
        <f>COUNTIFS(FreightRates!$A$2:$A$1541,C7277,FreightRates!$B$2:$B$1541,B7277,FreightRates!$C$2:$C$1541,E7277,FreightRates!$F$2:$F$1541,D7277,FreightRates!$D$2:$D$1541,"&lt;="&amp;I7277,FreightRates!$E$2:$E$1541,"&gt;="&amp;I7277)</f>
        <v>0</v>
      </c>
    </row>
    <row r="7278" spans="1:20" x14ac:dyDescent="0.25">
      <c r="A7278" s="10">
        <f>OrderList!A7278</f>
        <v>1447275971.7</v>
      </c>
      <c r="B7278" s="10" t="str">
        <f>OrderList!C7278</f>
        <v>PORT04</v>
      </c>
      <c r="C7278" s="10" t="str">
        <f>OrderList!D7278</f>
        <v>V444_1</v>
      </c>
      <c r="D7278" s="10" t="str">
        <f>OrderList!F7278</f>
        <v>DTD</v>
      </c>
      <c r="E7278" s="10" t="str">
        <f>OrderList!L7278</f>
        <v>PORT09</v>
      </c>
      <c r="F7278" s="10" t="str">
        <f>OrderList!K7278</f>
        <v>PLANT03</v>
      </c>
      <c r="G7278" s="10">
        <f>OrderList!J7278</f>
        <v>1699770</v>
      </c>
      <c r="H7278" s="10">
        <f>OrderList!M7278</f>
        <v>737</v>
      </c>
      <c r="I7278" s="10">
        <f>OrderList!N7278</f>
        <v>3.2204919462233192</v>
      </c>
      <c r="O7278" s="10">
        <f>COUNTIF(FreightRates!$A$2:$A$1541,C7278)</f>
        <v>292</v>
      </c>
      <c r="Q7278" s="10">
        <f>COUNTIFS(FreightRates!$A$2:$A$1541,C7278,FreightRates!$B$2:$B$1541,B7278,FreightRates!$C$2:$C$1541,E7278)</f>
        <v>40</v>
      </c>
      <c r="T7278">
        <f>COUNTIFS(FreightRates!$A$2:$A$1541,C7278,FreightRates!$B$2:$B$1541,B7278,FreightRates!$C$2:$C$1541,E7278,FreightRates!$F$2:$F$1541,D7278,FreightRates!$D$2:$D$1541,"&lt;="&amp;I7278,FreightRates!$E$2:$E$1541,"&gt;="&amp;I7278)</f>
        <v>0</v>
      </c>
    </row>
    <row r="7279" spans="1:20" x14ac:dyDescent="0.25">
      <c r="A7279" s="10">
        <f>OrderList!A7279</f>
        <v>1447207292.7</v>
      </c>
      <c r="B7279" s="10" t="str">
        <f>OrderList!C7279</f>
        <v>PORT04</v>
      </c>
      <c r="C7279" s="10" t="str">
        <f>OrderList!D7279</f>
        <v>V444_1</v>
      </c>
      <c r="D7279" s="10" t="str">
        <f>OrderList!F7279</f>
        <v>DTD</v>
      </c>
      <c r="E7279" s="10" t="str">
        <f>OrderList!L7279</f>
        <v>PORT09</v>
      </c>
      <c r="F7279" s="10" t="str">
        <f>OrderList!K7279</f>
        <v>PLANT03</v>
      </c>
      <c r="G7279" s="10">
        <f>OrderList!J7279</f>
        <v>1699770</v>
      </c>
      <c r="H7279" s="10">
        <f>OrderList!M7279</f>
        <v>759</v>
      </c>
      <c r="I7279" s="10">
        <f>OrderList!N7279</f>
        <v>3.2204919462233192</v>
      </c>
      <c r="O7279" s="10">
        <f>COUNTIF(FreightRates!$A$2:$A$1541,C7279)</f>
        <v>292</v>
      </c>
      <c r="Q7279" s="10">
        <f>COUNTIFS(FreightRates!$A$2:$A$1541,C7279,FreightRates!$B$2:$B$1541,B7279,FreightRates!$C$2:$C$1541,E7279)</f>
        <v>40</v>
      </c>
      <c r="T7279">
        <f>COUNTIFS(FreightRates!$A$2:$A$1541,C7279,FreightRates!$B$2:$B$1541,B7279,FreightRates!$C$2:$C$1541,E7279,FreightRates!$F$2:$F$1541,D7279,FreightRates!$D$2:$D$1541,"&lt;="&amp;I7279,FreightRates!$E$2:$E$1541,"&gt;="&amp;I7279)</f>
        <v>0</v>
      </c>
    </row>
    <row r="7280" spans="1:20" x14ac:dyDescent="0.25">
      <c r="A7280" s="10">
        <f>OrderList!A7280</f>
        <v>1447191734.7</v>
      </c>
      <c r="B7280" s="10" t="str">
        <f>OrderList!C7280</f>
        <v>PORT04</v>
      </c>
      <c r="C7280" s="10" t="str">
        <f>OrderList!D7280</f>
        <v>V444_1</v>
      </c>
      <c r="D7280" s="10" t="str">
        <f>OrderList!F7280</f>
        <v>DTD</v>
      </c>
      <c r="E7280" s="10" t="str">
        <f>OrderList!L7280</f>
        <v>PORT09</v>
      </c>
      <c r="F7280" s="10" t="str">
        <f>OrderList!K7280</f>
        <v>PLANT03</v>
      </c>
      <c r="G7280" s="10">
        <f>OrderList!J7280</f>
        <v>1679638</v>
      </c>
      <c r="H7280" s="10">
        <f>OrderList!M7280</f>
        <v>739</v>
      </c>
      <c r="I7280" s="10">
        <f>OrderList!N7280</f>
        <v>1.6908310220188094</v>
      </c>
      <c r="O7280" s="10">
        <f>COUNTIF(FreightRates!$A$2:$A$1541,C7280)</f>
        <v>292</v>
      </c>
      <c r="Q7280" s="10">
        <f>COUNTIFS(FreightRates!$A$2:$A$1541,C7280,FreightRates!$B$2:$B$1541,B7280,FreightRates!$C$2:$C$1541,E7280)</f>
        <v>40</v>
      </c>
      <c r="T7280">
        <f>COUNTIFS(FreightRates!$A$2:$A$1541,C7280,FreightRates!$B$2:$B$1541,B7280,FreightRates!$C$2:$C$1541,E7280,FreightRates!$F$2:$F$1541,D7280,FreightRates!$D$2:$D$1541,"&lt;="&amp;I7280,FreightRates!$E$2:$E$1541,"&gt;="&amp;I7280)</f>
        <v>4</v>
      </c>
    </row>
    <row r="7281" spans="1:20" x14ac:dyDescent="0.25">
      <c r="A7281" s="10">
        <f>OrderList!A7281</f>
        <v>1447310032.7</v>
      </c>
      <c r="B7281" s="10" t="str">
        <f>OrderList!C7281</f>
        <v>PORT04</v>
      </c>
      <c r="C7281" s="10" t="str">
        <f>OrderList!D7281</f>
        <v>V444_1</v>
      </c>
      <c r="D7281" s="10" t="str">
        <f>OrderList!F7281</f>
        <v>DTD</v>
      </c>
      <c r="E7281" s="10" t="str">
        <f>OrderList!L7281</f>
        <v>PORT09</v>
      </c>
      <c r="F7281" s="10" t="str">
        <f>OrderList!K7281</f>
        <v>PLANT03</v>
      </c>
      <c r="G7281" s="10">
        <f>OrderList!J7281</f>
        <v>1676853</v>
      </c>
      <c r="H7281" s="10">
        <f>OrderList!M7281</f>
        <v>1331</v>
      </c>
      <c r="I7281" s="10">
        <f>OrderList!N7281</f>
        <v>2.6416254469548304</v>
      </c>
      <c r="O7281" s="10">
        <f>COUNTIF(FreightRates!$A$2:$A$1541,C7281)</f>
        <v>292</v>
      </c>
      <c r="Q7281" s="10">
        <f>COUNTIFS(FreightRates!$A$2:$A$1541,C7281,FreightRates!$B$2:$B$1541,B7281,FreightRates!$C$2:$C$1541,E7281)</f>
        <v>40</v>
      </c>
      <c r="T7281">
        <f>COUNTIFS(FreightRates!$A$2:$A$1541,C7281,FreightRates!$B$2:$B$1541,B7281,FreightRates!$C$2:$C$1541,E7281,FreightRates!$F$2:$F$1541,D7281,FreightRates!$D$2:$D$1541,"&lt;="&amp;I7281,FreightRates!$E$2:$E$1541,"&gt;="&amp;I7281)</f>
        <v>0</v>
      </c>
    </row>
    <row r="7282" spans="1:20" x14ac:dyDescent="0.25">
      <c r="A7282" s="10">
        <f>OrderList!A7282</f>
        <v>1447362408.7</v>
      </c>
      <c r="B7282" s="10" t="str">
        <f>OrderList!C7282</f>
        <v>PORT04</v>
      </c>
      <c r="C7282" s="10" t="str">
        <f>OrderList!D7282</f>
        <v>V444_1</v>
      </c>
      <c r="D7282" s="10" t="str">
        <f>OrderList!F7282</f>
        <v>DTD</v>
      </c>
      <c r="E7282" s="10" t="str">
        <f>OrderList!L7282</f>
        <v>PORT09</v>
      </c>
      <c r="F7282" s="10" t="str">
        <f>OrderList!K7282</f>
        <v>PLANT03</v>
      </c>
      <c r="G7282" s="10">
        <f>OrderList!J7282</f>
        <v>1676853</v>
      </c>
      <c r="H7282" s="10">
        <f>OrderList!M7282</f>
        <v>1254</v>
      </c>
      <c r="I7282" s="10">
        <f>OrderList!N7282</f>
        <v>2.6416254469548304</v>
      </c>
      <c r="O7282" s="10">
        <f>COUNTIF(FreightRates!$A$2:$A$1541,C7282)</f>
        <v>292</v>
      </c>
      <c r="Q7282" s="10">
        <f>COUNTIFS(FreightRates!$A$2:$A$1541,C7282,FreightRates!$B$2:$B$1541,B7282,FreightRates!$C$2:$C$1541,E7282)</f>
        <v>40</v>
      </c>
      <c r="T7282">
        <f>COUNTIFS(FreightRates!$A$2:$A$1541,C7282,FreightRates!$B$2:$B$1541,B7282,FreightRates!$C$2:$C$1541,E7282,FreightRates!$F$2:$F$1541,D7282,FreightRates!$D$2:$D$1541,"&lt;="&amp;I7282,FreightRates!$E$2:$E$1541,"&gt;="&amp;I7282)</f>
        <v>0</v>
      </c>
    </row>
    <row r="7283" spans="1:20" x14ac:dyDescent="0.25">
      <c r="A7283" s="10">
        <f>OrderList!A7283</f>
        <v>1447192269.7</v>
      </c>
      <c r="B7283" s="10" t="str">
        <f>OrderList!C7283</f>
        <v>PORT04</v>
      </c>
      <c r="C7283" s="10" t="str">
        <f>OrderList!D7283</f>
        <v>V444_1</v>
      </c>
      <c r="D7283" s="10" t="str">
        <f>OrderList!F7283</f>
        <v>DTD</v>
      </c>
      <c r="E7283" s="10" t="str">
        <f>OrderList!L7283</f>
        <v>PORT09</v>
      </c>
      <c r="F7283" s="10" t="str">
        <f>OrderList!K7283</f>
        <v>PLANT03</v>
      </c>
      <c r="G7283" s="10">
        <f>OrderList!J7283</f>
        <v>1676853</v>
      </c>
      <c r="H7283" s="10">
        <f>OrderList!M7283</f>
        <v>375</v>
      </c>
      <c r="I7283" s="10">
        <f>OrderList!N7283</f>
        <v>0.264162544695483</v>
      </c>
      <c r="O7283" s="10">
        <f>COUNTIF(FreightRates!$A$2:$A$1541,C7283)</f>
        <v>292</v>
      </c>
      <c r="Q7283" s="10">
        <f>COUNTIFS(FreightRates!$A$2:$A$1541,C7283,FreightRates!$B$2:$B$1541,B7283,FreightRates!$C$2:$C$1541,E7283)</f>
        <v>40</v>
      </c>
      <c r="T7283">
        <f>COUNTIFS(FreightRates!$A$2:$A$1541,C7283,FreightRates!$B$2:$B$1541,B7283,FreightRates!$C$2:$C$1541,E7283,FreightRates!$F$2:$F$1541,D7283,FreightRates!$D$2:$D$1541,"&lt;="&amp;I7283,FreightRates!$E$2:$E$1541,"&gt;="&amp;I7283)</f>
        <v>4</v>
      </c>
    </row>
    <row r="7284" spans="1:20" x14ac:dyDescent="0.25">
      <c r="A7284" s="10">
        <f>OrderList!A7284</f>
        <v>1447242712.7</v>
      </c>
      <c r="B7284" s="10" t="str">
        <f>OrderList!C7284</f>
        <v>PORT04</v>
      </c>
      <c r="C7284" s="10" t="str">
        <f>OrderList!D7284</f>
        <v>V444_1</v>
      </c>
      <c r="D7284" s="10" t="str">
        <f>OrderList!F7284</f>
        <v>DTD</v>
      </c>
      <c r="E7284" s="10" t="str">
        <f>OrderList!L7284</f>
        <v>PORT09</v>
      </c>
      <c r="F7284" s="10" t="str">
        <f>OrderList!K7284</f>
        <v>PLANT03</v>
      </c>
      <c r="G7284" s="10">
        <f>OrderList!J7284</f>
        <v>1676853</v>
      </c>
      <c r="H7284" s="10">
        <f>OrderList!M7284</f>
        <v>1276</v>
      </c>
      <c r="I7284" s="10">
        <f>OrderList!N7284</f>
        <v>2.6416254469548304</v>
      </c>
      <c r="O7284" s="10">
        <f>COUNTIF(FreightRates!$A$2:$A$1541,C7284)</f>
        <v>292</v>
      </c>
      <c r="Q7284" s="10">
        <f>COUNTIFS(FreightRates!$A$2:$A$1541,C7284,FreightRates!$B$2:$B$1541,B7284,FreightRates!$C$2:$C$1541,E7284)</f>
        <v>40</v>
      </c>
      <c r="T7284">
        <f>COUNTIFS(FreightRates!$A$2:$A$1541,C7284,FreightRates!$B$2:$B$1541,B7284,FreightRates!$C$2:$C$1541,E7284,FreightRates!$F$2:$F$1541,D7284,FreightRates!$D$2:$D$1541,"&lt;="&amp;I7284,FreightRates!$E$2:$E$1541,"&gt;="&amp;I7284)</f>
        <v>0</v>
      </c>
    </row>
    <row r="7285" spans="1:20" x14ac:dyDescent="0.25">
      <c r="A7285" s="10">
        <f>OrderList!A7285</f>
        <v>1447234280.7</v>
      </c>
      <c r="B7285" s="10" t="str">
        <f>OrderList!C7285</f>
        <v>PORT04</v>
      </c>
      <c r="C7285" s="10" t="str">
        <f>OrderList!D7285</f>
        <v>V444_1</v>
      </c>
      <c r="D7285" s="10" t="str">
        <f>OrderList!F7285</f>
        <v>DTD</v>
      </c>
      <c r="E7285" s="10" t="str">
        <f>OrderList!L7285</f>
        <v>PORT09</v>
      </c>
      <c r="F7285" s="10" t="str">
        <f>OrderList!K7285</f>
        <v>PLANT03</v>
      </c>
      <c r="G7285" s="10">
        <f>OrderList!J7285</f>
        <v>1676853</v>
      </c>
      <c r="H7285" s="10">
        <f>OrderList!M7285</f>
        <v>1326</v>
      </c>
      <c r="I7285" s="10">
        <f>OrderList!N7285</f>
        <v>2.6416254469548304</v>
      </c>
      <c r="O7285" s="10">
        <f>COUNTIF(FreightRates!$A$2:$A$1541,C7285)</f>
        <v>292</v>
      </c>
      <c r="Q7285" s="10">
        <f>COUNTIFS(FreightRates!$A$2:$A$1541,C7285,FreightRates!$B$2:$B$1541,B7285,FreightRates!$C$2:$C$1541,E7285)</f>
        <v>40</v>
      </c>
      <c r="T7285">
        <f>COUNTIFS(FreightRates!$A$2:$A$1541,C7285,FreightRates!$B$2:$B$1541,B7285,FreightRates!$C$2:$C$1541,E7285,FreightRates!$F$2:$F$1541,D7285,FreightRates!$D$2:$D$1541,"&lt;="&amp;I7285,FreightRates!$E$2:$E$1541,"&gt;="&amp;I7285)</f>
        <v>0</v>
      </c>
    </row>
    <row r="7286" spans="1:20" x14ac:dyDescent="0.25">
      <c r="A7286" s="10">
        <f>OrderList!A7286</f>
        <v>1447200840.7</v>
      </c>
      <c r="B7286" s="10" t="str">
        <f>OrderList!C7286</f>
        <v>PORT04</v>
      </c>
      <c r="C7286" s="10" t="str">
        <f>OrderList!D7286</f>
        <v>V444_1</v>
      </c>
      <c r="D7286" s="10" t="str">
        <f>OrderList!F7286</f>
        <v>DTD</v>
      </c>
      <c r="E7286" s="10" t="str">
        <f>OrderList!L7286</f>
        <v>PORT09</v>
      </c>
      <c r="F7286" s="10" t="str">
        <f>OrderList!K7286</f>
        <v>PLANT03</v>
      </c>
      <c r="G7286" s="10">
        <f>OrderList!J7286</f>
        <v>1680210</v>
      </c>
      <c r="H7286" s="10">
        <f>OrderList!M7286</f>
        <v>1271</v>
      </c>
      <c r="I7286" s="10">
        <f>OrderList!N7286</f>
        <v>1.9798238057956454</v>
      </c>
      <c r="O7286" s="10">
        <f>COUNTIF(FreightRates!$A$2:$A$1541,C7286)</f>
        <v>292</v>
      </c>
      <c r="Q7286" s="10">
        <f>COUNTIFS(FreightRates!$A$2:$A$1541,C7286,FreightRates!$B$2:$B$1541,B7286,FreightRates!$C$2:$C$1541,E7286)</f>
        <v>40</v>
      </c>
      <c r="T7286">
        <f>COUNTIFS(FreightRates!$A$2:$A$1541,C7286,FreightRates!$B$2:$B$1541,B7286,FreightRates!$C$2:$C$1541,E7286,FreightRates!$F$2:$F$1541,D7286,FreightRates!$D$2:$D$1541,"&lt;="&amp;I7286,FreightRates!$E$2:$E$1541,"&gt;="&amp;I7286)</f>
        <v>4</v>
      </c>
    </row>
    <row r="7287" spans="1:20" x14ac:dyDescent="0.25">
      <c r="A7287" s="10">
        <f>OrderList!A7287</f>
        <v>1447179712.7</v>
      </c>
      <c r="B7287" s="10" t="str">
        <f>OrderList!C7287</f>
        <v>PORT04</v>
      </c>
      <c r="C7287" s="10" t="str">
        <f>OrderList!D7287</f>
        <v>V444_1</v>
      </c>
      <c r="D7287" s="10" t="str">
        <f>OrderList!F7287</f>
        <v>DTD</v>
      </c>
      <c r="E7287" s="10" t="str">
        <f>OrderList!L7287</f>
        <v>PORT09</v>
      </c>
      <c r="F7287" s="10" t="str">
        <f>OrderList!K7287</f>
        <v>PLANT03</v>
      </c>
      <c r="G7287" s="10">
        <f>OrderList!J7287</f>
        <v>1680210</v>
      </c>
      <c r="H7287" s="10">
        <f>OrderList!M7287</f>
        <v>742</v>
      </c>
      <c r="I7287" s="10">
        <f>OrderList!N7287</f>
        <v>0.98991190289782272</v>
      </c>
      <c r="O7287" s="10">
        <f>COUNTIF(FreightRates!$A$2:$A$1541,C7287)</f>
        <v>292</v>
      </c>
      <c r="Q7287" s="10">
        <f>COUNTIFS(FreightRates!$A$2:$A$1541,C7287,FreightRates!$B$2:$B$1541,B7287,FreightRates!$C$2:$C$1541,E7287)</f>
        <v>40</v>
      </c>
      <c r="T7287">
        <f>COUNTIFS(FreightRates!$A$2:$A$1541,C7287,FreightRates!$B$2:$B$1541,B7287,FreightRates!$C$2:$C$1541,E7287,FreightRates!$F$2:$F$1541,D7287,FreightRates!$D$2:$D$1541,"&lt;="&amp;I7287,FreightRates!$E$2:$E$1541,"&gt;="&amp;I7287)</f>
        <v>4</v>
      </c>
    </row>
    <row r="7288" spans="1:20" x14ac:dyDescent="0.25">
      <c r="A7288" s="10">
        <f>OrderList!A7288</f>
        <v>1447310031.7</v>
      </c>
      <c r="B7288" s="10" t="str">
        <f>OrderList!C7288</f>
        <v>PORT04</v>
      </c>
      <c r="C7288" s="10" t="str">
        <f>OrderList!D7288</f>
        <v>V444_1</v>
      </c>
      <c r="D7288" s="10" t="str">
        <f>OrderList!F7288</f>
        <v>DTD</v>
      </c>
      <c r="E7288" s="10" t="str">
        <f>OrderList!L7288</f>
        <v>PORT09</v>
      </c>
      <c r="F7288" s="10" t="str">
        <f>OrderList!K7288</f>
        <v>PLANT03</v>
      </c>
      <c r="G7288" s="10">
        <f>OrderList!J7288</f>
        <v>1680210</v>
      </c>
      <c r="H7288" s="10">
        <f>OrderList!M7288</f>
        <v>934</v>
      </c>
      <c r="I7288" s="10">
        <f>OrderList!N7288</f>
        <v>1.1878942834773873</v>
      </c>
      <c r="O7288" s="10">
        <f>COUNTIF(FreightRates!$A$2:$A$1541,C7288)</f>
        <v>292</v>
      </c>
      <c r="Q7288" s="10">
        <f>COUNTIFS(FreightRates!$A$2:$A$1541,C7288,FreightRates!$B$2:$B$1541,B7288,FreightRates!$C$2:$C$1541,E7288)</f>
        <v>40</v>
      </c>
      <c r="T7288">
        <f>COUNTIFS(FreightRates!$A$2:$A$1541,C7288,FreightRates!$B$2:$B$1541,B7288,FreightRates!$C$2:$C$1541,E7288,FreightRates!$F$2:$F$1541,D7288,FreightRates!$D$2:$D$1541,"&lt;="&amp;I7288,FreightRates!$E$2:$E$1541,"&gt;="&amp;I7288)</f>
        <v>4</v>
      </c>
    </row>
    <row r="7289" spans="1:20" x14ac:dyDescent="0.25">
      <c r="A7289" s="10">
        <f>OrderList!A7289</f>
        <v>1447144805.7</v>
      </c>
      <c r="B7289" s="10" t="str">
        <f>OrderList!C7289</f>
        <v>PORT04</v>
      </c>
      <c r="C7289" s="10" t="str">
        <f>OrderList!D7289</f>
        <v>V444_1</v>
      </c>
      <c r="D7289" s="10" t="str">
        <f>OrderList!F7289</f>
        <v>DTD</v>
      </c>
      <c r="E7289" s="10" t="str">
        <f>OrderList!L7289</f>
        <v>PORT09</v>
      </c>
      <c r="F7289" s="10" t="str">
        <f>OrderList!K7289</f>
        <v>PLANT03</v>
      </c>
      <c r="G7289" s="10">
        <f>OrderList!J7289</f>
        <v>1680210</v>
      </c>
      <c r="H7289" s="10">
        <f>OrderList!M7289</f>
        <v>764</v>
      </c>
      <c r="I7289" s="10">
        <f>OrderList!N7289</f>
        <v>0.98991190289782272</v>
      </c>
      <c r="O7289" s="10">
        <f>COUNTIF(FreightRates!$A$2:$A$1541,C7289)</f>
        <v>292</v>
      </c>
      <c r="Q7289" s="10">
        <f>COUNTIFS(FreightRates!$A$2:$A$1541,C7289,FreightRates!$B$2:$B$1541,B7289,FreightRates!$C$2:$C$1541,E7289)</f>
        <v>40</v>
      </c>
      <c r="T7289">
        <f>COUNTIFS(FreightRates!$A$2:$A$1541,C7289,FreightRates!$B$2:$B$1541,B7289,FreightRates!$C$2:$C$1541,E7289,FreightRates!$F$2:$F$1541,D7289,FreightRates!$D$2:$D$1541,"&lt;="&amp;I7289,FreightRates!$E$2:$E$1541,"&gt;="&amp;I7289)</f>
        <v>4</v>
      </c>
    </row>
    <row r="7290" spans="1:20" x14ac:dyDescent="0.25">
      <c r="A7290" s="10">
        <f>OrderList!A7290</f>
        <v>1447297434.7</v>
      </c>
      <c r="B7290" s="10" t="str">
        <f>OrderList!C7290</f>
        <v>PORT04</v>
      </c>
      <c r="C7290" s="10" t="str">
        <f>OrderList!D7290</f>
        <v>V444_1</v>
      </c>
      <c r="D7290" s="10" t="str">
        <f>OrderList!F7290</f>
        <v>DTD</v>
      </c>
      <c r="E7290" s="10" t="str">
        <f>OrderList!L7290</f>
        <v>PORT09</v>
      </c>
      <c r="F7290" s="10" t="str">
        <f>OrderList!K7290</f>
        <v>PLANT03</v>
      </c>
      <c r="G7290" s="10">
        <f>OrderList!J7290</f>
        <v>1680210</v>
      </c>
      <c r="H7290" s="10">
        <f>OrderList!M7290</f>
        <v>1320</v>
      </c>
      <c r="I7290" s="10">
        <f>OrderList!N7290</f>
        <v>1.9798238057956454</v>
      </c>
      <c r="O7290" s="10">
        <f>COUNTIF(FreightRates!$A$2:$A$1541,C7290)</f>
        <v>292</v>
      </c>
      <c r="Q7290" s="10">
        <f>COUNTIFS(FreightRates!$A$2:$A$1541,C7290,FreightRates!$B$2:$B$1541,B7290,FreightRates!$C$2:$C$1541,E7290)</f>
        <v>40</v>
      </c>
      <c r="T7290">
        <f>COUNTIFS(FreightRates!$A$2:$A$1541,C7290,FreightRates!$B$2:$B$1541,B7290,FreightRates!$C$2:$C$1541,E7290,FreightRates!$F$2:$F$1541,D7290,FreightRates!$D$2:$D$1541,"&lt;="&amp;I7290,FreightRates!$E$2:$E$1541,"&gt;="&amp;I7290)</f>
        <v>4</v>
      </c>
    </row>
    <row r="7291" spans="1:20" x14ac:dyDescent="0.25">
      <c r="A7291" s="10">
        <f>OrderList!A7291</f>
        <v>1447383426.7</v>
      </c>
      <c r="B7291" s="10" t="str">
        <f>OrderList!C7291</f>
        <v>PORT04</v>
      </c>
      <c r="C7291" s="10" t="str">
        <f>OrderList!D7291</f>
        <v>V444_1</v>
      </c>
      <c r="D7291" s="10" t="str">
        <f>OrderList!F7291</f>
        <v>DTD</v>
      </c>
      <c r="E7291" s="10" t="str">
        <f>OrderList!L7291</f>
        <v>PORT09</v>
      </c>
      <c r="F7291" s="10" t="str">
        <f>OrderList!K7291</f>
        <v>PLANT03</v>
      </c>
      <c r="G7291" s="10">
        <f>OrderList!J7291</f>
        <v>1680210</v>
      </c>
      <c r="H7291" s="10">
        <f>OrderList!M7291</f>
        <v>1253</v>
      </c>
      <c r="I7291" s="10">
        <f>OrderList!N7291</f>
        <v>1.9798238057956454</v>
      </c>
      <c r="O7291" s="10">
        <f>COUNTIF(FreightRates!$A$2:$A$1541,C7291)</f>
        <v>292</v>
      </c>
      <c r="Q7291" s="10">
        <f>COUNTIFS(FreightRates!$A$2:$A$1541,C7291,FreightRates!$B$2:$B$1541,B7291,FreightRates!$C$2:$C$1541,E7291)</f>
        <v>40</v>
      </c>
      <c r="T7291">
        <f>COUNTIFS(FreightRates!$A$2:$A$1541,C7291,FreightRates!$B$2:$B$1541,B7291,FreightRates!$C$2:$C$1541,E7291,FreightRates!$F$2:$F$1541,D7291,FreightRates!$D$2:$D$1541,"&lt;="&amp;I7291,FreightRates!$E$2:$E$1541,"&gt;="&amp;I7291)</f>
        <v>4</v>
      </c>
    </row>
    <row r="7292" spans="1:20" x14ac:dyDescent="0.25">
      <c r="A7292" s="10">
        <f>OrderList!A7292</f>
        <v>1447310037.7</v>
      </c>
      <c r="B7292" s="10" t="str">
        <f>OrderList!C7292</f>
        <v>PORT04</v>
      </c>
      <c r="C7292" s="10" t="str">
        <f>OrderList!D7292</f>
        <v>V444_1</v>
      </c>
      <c r="D7292" s="10" t="str">
        <f>OrderList!F7292</f>
        <v>DTD</v>
      </c>
      <c r="E7292" s="10" t="str">
        <f>OrderList!L7292</f>
        <v>PORT09</v>
      </c>
      <c r="F7292" s="10" t="str">
        <f>OrderList!K7292</f>
        <v>PLANT03</v>
      </c>
      <c r="G7292" s="10">
        <f>OrderList!J7292</f>
        <v>1680210</v>
      </c>
      <c r="H7292" s="10">
        <f>OrderList!M7292</f>
        <v>1259</v>
      </c>
      <c r="I7292" s="10">
        <f>OrderList!N7292</f>
        <v>1.9798238057956454</v>
      </c>
      <c r="O7292" s="10">
        <f>COUNTIF(FreightRates!$A$2:$A$1541,C7292)</f>
        <v>292</v>
      </c>
      <c r="Q7292" s="10">
        <f>COUNTIFS(FreightRates!$A$2:$A$1541,C7292,FreightRates!$B$2:$B$1541,B7292,FreightRates!$C$2:$C$1541,E7292)</f>
        <v>40</v>
      </c>
      <c r="T7292">
        <f>COUNTIFS(FreightRates!$A$2:$A$1541,C7292,FreightRates!$B$2:$B$1541,B7292,FreightRates!$C$2:$C$1541,E7292,FreightRates!$F$2:$F$1541,D7292,FreightRates!$D$2:$D$1541,"&lt;="&amp;I7292,FreightRates!$E$2:$E$1541,"&gt;="&amp;I7292)</f>
        <v>4</v>
      </c>
    </row>
    <row r="7293" spans="1:20" x14ac:dyDescent="0.25">
      <c r="A7293" s="10">
        <f>OrderList!A7293</f>
        <v>1447355493.7</v>
      </c>
      <c r="B7293" s="10" t="str">
        <f>OrderList!C7293</f>
        <v>PORT04</v>
      </c>
      <c r="C7293" s="10" t="str">
        <f>OrderList!D7293</f>
        <v>V444_1</v>
      </c>
      <c r="D7293" s="10" t="str">
        <f>OrderList!F7293</f>
        <v>DTD</v>
      </c>
      <c r="E7293" s="10" t="str">
        <f>OrderList!L7293</f>
        <v>PORT09</v>
      </c>
      <c r="F7293" s="10" t="str">
        <f>OrderList!K7293</f>
        <v>PLANT03</v>
      </c>
      <c r="G7293" s="10">
        <f>OrderList!J7293</f>
        <v>1680210</v>
      </c>
      <c r="H7293" s="10">
        <f>OrderList!M7293</f>
        <v>1248</v>
      </c>
      <c r="I7293" s="10">
        <f>OrderList!N7293</f>
        <v>1.9798238057956454</v>
      </c>
      <c r="O7293" s="10">
        <f>COUNTIF(FreightRates!$A$2:$A$1541,C7293)</f>
        <v>292</v>
      </c>
      <c r="Q7293" s="10">
        <f>COUNTIFS(FreightRates!$A$2:$A$1541,C7293,FreightRates!$B$2:$B$1541,B7293,FreightRates!$C$2:$C$1541,E7293)</f>
        <v>40</v>
      </c>
      <c r="T7293">
        <f>COUNTIFS(FreightRates!$A$2:$A$1541,C7293,FreightRates!$B$2:$B$1541,B7293,FreightRates!$C$2:$C$1541,E7293,FreightRates!$F$2:$F$1541,D7293,FreightRates!$D$2:$D$1541,"&lt;="&amp;I7293,FreightRates!$E$2:$E$1541,"&gt;="&amp;I7293)</f>
        <v>4</v>
      </c>
    </row>
    <row r="7294" spans="1:20" x14ac:dyDescent="0.25">
      <c r="A7294" s="10">
        <f>OrderList!A7294</f>
        <v>1447155283.7</v>
      </c>
      <c r="B7294" s="10" t="str">
        <f>OrderList!C7294</f>
        <v>PORT04</v>
      </c>
      <c r="C7294" s="10" t="str">
        <f>OrderList!D7294</f>
        <v>V444_1</v>
      </c>
      <c r="D7294" s="10" t="str">
        <f>OrderList!F7294</f>
        <v>DTD</v>
      </c>
      <c r="E7294" s="10" t="str">
        <f>OrderList!L7294</f>
        <v>PORT09</v>
      </c>
      <c r="F7294" s="10" t="str">
        <f>OrderList!K7294</f>
        <v>PLANT03</v>
      </c>
      <c r="G7294" s="10">
        <f>OrderList!J7294</f>
        <v>1676942</v>
      </c>
      <c r="H7294" s="10">
        <f>OrderList!M7294</f>
        <v>4277</v>
      </c>
      <c r="I7294" s="10">
        <f>OrderList!N7294</f>
        <v>6.6228178694158073</v>
      </c>
      <c r="O7294" s="10">
        <f>COUNTIF(FreightRates!$A$2:$A$1541,C7294)</f>
        <v>292</v>
      </c>
      <c r="Q7294" s="10">
        <f>COUNTIFS(FreightRates!$A$2:$A$1541,C7294,FreightRates!$B$2:$B$1541,B7294,FreightRates!$C$2:$C$1541,E7294)</f>
        <v>40</v>
      </c>
      <c r="T7294">
        <f>COUNTIFS(FreightRates!$A$2:$A$1541,C7294,FreightRates!$B$2:$B$1541,B7294,FreightRates!$C$2:$C$1541,E7294,FreightRates!$F$2:$F$1541,D7294,FreightRates!$D$2:$D$1541,"&lt;="&amp;I7294,FreightRates!$E$2:$E$1541,"&gt;="&amp;I7294)</f>
        <v>0</v>
      </c>
    </row>
    <row r="7295" spans="1:20" x14ac:dyDescent="0.25">
      <c r="A7295" s="10">
        <f>OrderList!A7295</f>
        <v>1447139825.7</v>
      </c>
      <c r="B7295" s="10" t="str">
        <f>OrderList!C7295</f>
        <v>PORT04</v>
      </c>
      <c r="C7295" s="10" t="str">
        <f>OrderList!D7295</f>
        <v>V444_1</v>
      </c>
      <c r="D7295" s="10" t="str">
        <f>OrderList!F7295</f>
        <v>DTD</v>
      </c>
      <c r="E7295" s="10" t="str">
        <f>OrderList!L7295</f>
        <v>PORT09</v>
      </c>
      <c r="F7295" s="10" t="str">
        <f>OrderList!K7295</f>
        <v>PLANT03</v>
      </c>
      <c r="G7295" s="10">
        <f>OrderList!J7295</f>
        <v>1676942</v>
      </c>
      <c r="H7295" s="10">
        <f>OrderList!M7295</f>
        <v>2298</v>
      </c>
      <c r="I7295" s="10">
        <f>OrderList!N7295</f>
        <v>3.3114089347079037</v>
      </c>
      <c r="O7295" s="10">
        <f>COUNTIF(FreightRates!$A$2:$A$1541,C7295)</f>
        <v>292</v>
      </c>
      <c r="Q7295" s="10">
        <f>COUNTIFS(FreightRates!$A$2:$A$1541,C7295,FreightRates!$B$2:$B$1541,B7295,FreightRates!$C$2:$C$1541,E7295)</f>
        <v>40</v>
      </c>
      <c r="T7295">
        <f>COUNTIFS(FreightRates!$A$2:$A$1541,C7295,FreightRates!$B$2:$B$1541,B7295,FreightRates!$C$2:$C$1541,E7295,FreightRates!$F$2:$F$1541,D7295,FreightRates!$D$2:$D$1541,"&lt;="&amp;I7295,FreightRates!$E$2:$E$1541,"&gt;="&amp;I7295)</f>
        <v>0</v>
      </c>
    </row>
    <row r="7296" spans="1:20" x14ac:dyDescent="0.25">
      <c r="A7296" s="10">
        <f>OrderList!A7296</f>
        <v>1447334106.7</v>
      </c>
      <c r="B7296" s="10" t="str">
        <f>OrderList!C7296</f>
        <v>PORT04</v>
      </c>
      <c r="C7296" s="10" t="str">
        <f>OrderList!D7296</f>
        <v>V444_1</v>
      </c>
      <c r="D7296" s="10" t="str">
        <f>OrderList!F7296</f>
        <v>DTD</v>
      </c>
      <c r="E7296" s="10" t="str">
        <f>OrderList!L7296</f>
        <v>PORT09</v>
      </c>
      <c r="F7296" s="10" t="str">
        <f>OrderList!K7296</f>
        <v>PLANT03</v>
      </c>
      <c r="G7296" s="10">
        <f>OrderList!J7296</f>
        <v>1676942</v>
      </c>
      <c r="H7296" s="10">
        <f>OrderList!M7296</f>
        <v>4325</v>
      </c>
      <c r="I7296" s="10">
        <f>OrderList!N7296</f>
        <v>6.6228178694158073</v>
      </c>
      <c r="O7296" s="10">
        <f>COUNTIF(FreightRates!$A$2:$A$1541,C7296)</f>
        <v>292</v>
      </c>
      <c r="Q7296" s="10">
        <f>COUNTIFS(FreightRates!$A$2:$A$1541,C7296,FreightRates!$B$2:$B$1541,B7296,FreightRates!$C$2:$C$1541,E7296)</f>
        <v>40</v>
      </c>
      <c r="T7296">
        <f>COUNTIFS(FreightRates!$A$2:$A$1541,C7296,FreightRates!$B$2:$B$1541,B7296,FreightRates!$C$2:$C$1541,E7296,FreightRates!$F$2:$F$1541,D7296,FreightRates!$D$2:$D$1541,"&lt;="&amp;I7296,FreightRates!$E$2:$E$1541,"&gt;="&amp;I7296)</f>
        <v>0</v>
      </c>
    </row>
    <row r="7297" spans="1:20" x14ac:dyDescent="0.25">
      <c r="A7297" s="10">
        <f>OrderList!A7297</f>
        <v>1447192270.7</v>
      </c>
      <c r="B7297" s="10" t="str">
        <f>OrderList!C7297</f>
        <v>PORT04</v>
      </c>
      <c r="C7297" s="10" t="str">
        <f>OrderList!D7297</f>
        <v>V444_1</v>
      </c>
      <c r="D7297" s="10" t="str">
        <f>OrderList!F7297</f>
        <v>DTD</v>
      </c>
      <c r="E7297" s="10" t="str">
        <f>OrderList!L7297</f>
        <v>PORT09</v>
      </c>
      <c r="F7297" s="10" t="str">
        <f>OrderList!K7297</f>
        <v>PLANT03</v>
      </c>
      <c r="G7297" s="10">
        <f>OrderList!J7297</f>
        <v>1676942</v>
      </c>
      <c r="H7297" s="10">
        <f>OrderList!M7297</f>
        <v>10310</v>
      </c>
      <c r="I7297" s="10">
        <f>OrderList!N7297</f>
        <v>16.46</v>
      </c>
      <c r="O7297" s="10">
        <f>COUNTIF(FreightRates!$A$2:$A$1541,C7297)</f>
        <v>292</v>
      </c>
      <c r="Q7297" s="10">
        <f>COUNTIFS(FreightRates!$A$2:$A$1541,C7297,FreightRates!$B$2:$B$1541,B7297,FreightRates!$C$2:$C$1541,E7297)</f>
        <v>40</v>
      </c>
      <c r="T7297">
        <f>COUNTIFS(FreightRates!$A$2:$A$1541,C7297,FreightRates!$B$2:$B$1541,B7297,FreightRates!$C$2:$C$1541,E7297,FreightRates!$F$2:$F$1541,D7297,FreightRates!$D$2:$D$1541,"&lt;="&amp;I7297,FreightRates!$E$2:$E$1541,"&gt;="&amp;I7297)</f>
        <v>0</v>
      </c>
    </row>
    <row r="7298" spans="1:20" x14ac:dyDescent="0.25">
      <c r="A7298" s="10">
        <f>OrderList!A7298</f>
        <v>1447234275.7</v>
      </c>
      <c r="B7298" s="10" t="str">
        <f>OrderList!C7298</f>
        <v>PORT04</v>
      </c>
      <c r="C7298" s="10" t="str">
        <f>OrderList!D7298</f>
        <v>V444_1</v>
      </c>
      <c r="D7298" s="10" t="str">
        <f>OrderList!F7298</f>
        <v>DTD</v>
      </c>
      <c r="E7298" s="10" t="str">
        <f>OrderList!L7298</f>
        <v>PORT09</v>
      </c>
      <c r="F7298" s="10" t="str">
        <f>OrderList!K7298</f>
        <v>PLANT03</v>
      </c>
      <c r="G7298" s="10">
        <f>OrderList!J7298</f>
        <v>1676942</v>
      </c>
      <c r="H7298" s="10">
        <f>OrderList!M7298</f>
        <v>6275</v>
      </c>
      <c r="I7298" s="10">
        <f>OrderList!N7298</f>
        <v>9.06</v>
      </c>
      <c r="O7298" s="10">
        <f>COUNTIF(FreightRates!$A$2:$A$1541,C7298)</f>
        <v>292</v>
      </c>
      <c r="Q7298" s="10">
        <f>COUNTIFS(FreightRates!$A$2:$A$1541,C7298,FreightRates!$B$2:$B$1541,B7298,FreightRates!$C$2:$C$1541,E7298)</f>
        <v>40</v>
      </c>
      <c r="T7298">
        <f>COUNTIFS(FreightRates!$A$2:$A$1541,C7298,FreightRates!$B$2:$B$1541,B7298,FreightRates!$C$2:$C$1541,E7298,FreightRates!$F$2:$F$1541,D7298,FreightRates!$D$2:$D$1541,"&lt;="&amp;I7298,FreightRates!$E$2:$E$1541,"&gt;="&amp;I7298)</f>
        <v>0</v>
      </c>
    </row>
    <row r="7299" spans="1:20" x14ac:dyDescent="0.25">
      <c r="A7299" s="10">
        <f>OrderList!A7299</f>
        <v>1447192268.7</v>
      </c>
      <c r="B7299" s="10" t="str">
        <f>OrderList!C7299</f>
        <v>PORT04</v>
      </c>
      <c r="C7299" s="10" t="str">
        <f>OrderList!D7299</f>
        <v>V444_1</v>
      </c>
      <c r="D7299" s="10" t="str">
        <f>OrderList!F7299</f>
        <v>DTD</v>
      </c>
      <c r="E7299" s="10" t="str">
        <f>OrderList!L7299</f>
        <v>PORT09</v>
      </c>
      <c r="F7299" s="10" t="str">
        <f>OrderList!K7299</f>
        <v>PLANT03</v>
      </c>
      <c r="G7299" s="10">
        <f>OrderList!J7299</f>
        <v>1679639</v>
      </c>
      <c r="H7299" s="10">
        <f>OrderList!M7299</f>
        <v>8302</v>
      </c>
      <c r="I7299" s="10">
        <f>OrderList!N7299</f>
        <v>13.059080459770113</v>
      </c>
      <c r="O7299" s="10">
        <f>COUNTIF(FreightRates!$A$2:$A$1541,C7299)</f>
        <v>292</v>
      </c>
      <c r="Q7299" s="10">
        <f>COUNTIFS(FreightRates!$A$2:$A$1541,C7299,FreightRates!$B$2:$B$1541,B7299,FreightRates!$C$2:$C$1541,E7299)</f>
        <v>40</v>
      </c>
      <c r="T7299">
        <f>COUNTIFS(FreightRates!$A$2:$A$1541,C7299,FreightRates!$B$2:$B$1541,B7299,FreightRates!$C$2:$C$1541,E7299,FreightRates!$F$2:$F$1541,D7299,FreightRates!$D$2:$D$1541,"&lt;="&amp;I7299,FreightRates!$E$2:$E$1541,"&gt;="&amp;I7299)</f>
        <v>0</v>
      </c>
    </row>
    <row r="7300" spans="1:20" x14ac:dyDescent="0.25">
      <c r="A7300" s="10">
        <f>OrderList!A7300</f>
        <v>1447139824.7</v>
      </c>
      <c r="B7300" s="10" t="str">
        <f>OrderList!C7300</f>
        <v>PORT04</v>
      </c>
      <c r="C7300" s="10" t="str">
        <f>OrderList!D7300</f>
        <v>V444_1</v>
      </c>
      <c r="D7300" s="10" t="str">
        <f>OrderList!F7300</f>
        <v>DTD</v>
      </c>
      <c r="E7300" s="10" t="str">
        <f>OrderList!L7300</f>
        <v>PORT09</v>
      </c>
      <c r="F7300" s="10" t="str">
        <f>OrderList!K7300</f>
        <v>PLANT03</v>
      </c>
      <c r="G7300" s="10">
        <f>OrderList!J7300</f>
        <v>1679639</v>
      </c>
      <c r="H7300" s="10">
        <f>OrderList!M7300</f>
        <v>6297</v>
      </c>
      <c r="I7300" s="10">
        <f>OrderList!N7300</f>
        <v>9.0443103448275863</v>
      </c>
      <c r="O7300" s="10">
        <f>COUNTIF(FreightRates!$A$2:$A$1541,C7300)</f>
        <v>292</v>
      </c>
      <c r="Q7300" s="10">
        <f>COUNTIFS(FreightRates!$A$2:$A$1541,C7300,FreightRates!$B$2:$B$1541,B7300,FreightRates!$C$2:$C$1541,E7300)</f>
        <v>40</v>
      </c>
      <c r="T7300">
        <f>COUNTIFS(FreightRates!$A$2:$A$1541,C7300,FreightRates!$B$2:$B$1541,B7300,FreightRates!$C$2:$C$1541,E7300,FreightRates!$F$2:$F$1541,D7300,FreightRates!$D$2:$D$1541,"&lt;="&amp;I7300,FreightRates!$E$2:$E$1541,"&gt;="&amp;I7300)</f>
        <v>0</v>
      </c>
    </row>
    <row r="7301" spans="1:20" x14ac:dyDescent="0.25">
      <c r="A7301" s="10">
        <f>OrderList!A7301</f>
        <v>1447212032.7</v>
      </c>
      <c r="B7301" s="10" t="str">
        <f>OrderList!C7301</f>
        <v>PORT04</v>
      </c>
      <c r="C7301" s="10" t="str">
        <f>OrderList!D7301</f>
        <v>V444_1</v>
      </c>
      <c r="D7301" s="10" t="str">
        <f>OrderList!F7301</f>
        <v>DTD</v>
      </c>
      <c r="E7301" s="10" t="str">
        <f>OrderList!L7301</f>
        <v>PORT09</v>
      </c>
      <c r="F7301" s="10" t="str">
        <f>OrderList!K7301</f>
        <v>PLANT03</v>
      </c>
      <c r="G7301" s="10">
        <f>OrderList!J7301</f>
        <v>1679639</v>
      </c>
      <c r="H7301" s="10">
        <f>OrderList!M7301</f>
        <v>6323</v>
      </c>
      <c r="I7301" s="10">
        <f>OrderList!N7301</f>
        <v>9</v>
      </c>
      <c r="O7301" s="10">
        <f>COUNTIF(FreightRates!$A$2:$A$1541,C7301)</f>
        <v>292</v>
      </c>
      <c r="Q7301" s="10">
        <f>COUNTIFS(FreightRates!$A$2:$A$1541,C7301,FreightRates!$B$2:$B$1541,B7301,FreightRates!$C$2:$C$1541,E7301)</f>
        <v>40</v>
      </c>
      <c r="T7301">
        <f>COUNTIFS(FreightRates!$A$2:$A$1541,C7301,FreightRates!$B$2:$B$1541,B7301,FreightRates!$C$2:$C$1541,E7301,FreightRates!$F$2:$F$1541,D7301,FreightRates!$D$2:$D$1541,"&lt;="&amp;I7301,FreightRates!$E$2:$E$1541,"&gt;="&amp;I7301)</f>
        <v>0</v>
      </c>
    </row>
    <row r="7302" spans="1:20" x14ac:dyDescent="0.25">
      <c r="A7302" s="10">
        <f>OrderList!A7302</f>
        <v>1447234274.7</v>
      </c>
      <c r="B7302" s="10" t="str">
        <f>OrderList!C7302</f>
        <v>PORT04</v>
      </c>
      <c r="C7302" s="10" t="str">
        <f>OrderList!D7302</f>
        <v>V444_1</v>
      </c>
      <c r="D7302" s="10" t="str">
        <f>OrderList!F7302</f>
        <v>DTD</v>
      </c>
      <c r="E7302" s="10" t="str">
        <f>OrderList!L7302</f>
        <v>PORT09</v>
      </c>
      <c r="F7302" s="10" t="str">
        <f>OrderList!K7302</f>
        <v>PLANT03</v>
      </c>
      <c r="G7302" s="10">
        <f>OrderList!J7302</f>
        <v>1679639</v>
      </c>
      <c r="H7302" s="10">
        <f>OrderList!M7302</f>
        <v>16248</v>
      </c>
      <c r="I7302" s="10">
        <f>OrderList!N7302</f>
        <v>21.74</v>
      </c>
      <c r="O7302" s="10">
        <f>COUNTIF(FreightRates!$A$2:$A$1541,C7302)</f>
        <v>292</v>
      </c>
      <c r="Q7302" s="10">
        <f>COUNTIFS(FreightRates!$A$2:$A$1541,C7302,FreightRates!$B$2:$B$1541,B7302,FreightRates!$C$2:$C$1541,E7302)</f>
        <v>40</v>
      </c>
      <c r="T7302">
        <f>COUNTIFS(FreightRates!$A$2:$A$1541,C7302,FreightRates!$B$2:$B$1541,B7302,FreightRates!$C$2:$C$1541,E7302,FreightRates!$F$2:$F$1541,D7302,FreightRates!$D$2:$D$1541,"&lt;="&amp;I7302,FreightRates!$E$2:$E$1541,"&gt;="&amp;I7302)</f>
        <v>0</v>
      </c>
    </row>
    <row r="7303" spans="1:20" x14ac:dyDescent="0.25">
      <c r="A7303" s="10">
        <f>OrderList!A7303</f>
        <v>1447234276.7</v>
      </c>
      <c r="B7303" s="10" t="str">
        <f>OrderList!C7303</f>
        <v>PORT04</v>
      </c>
      <c r="C7303" s="10" t="str">
        <f>OrderList!D7303</f>
        <v>V444_1</v>
      </c>
      <c r="D7303" s="10" t="str">
        <f>OrderList!F7303</f>
        <v>DTD</v>
      </c>
      <c r="E7303" s="10" t="str">
        <f>OrderList!L7303</f>
        <v>PORT09</v>
      </c>
      <c r="F7303" s="10" t="str">
        <f>OrderList!K7303</f>
        <v>PLANT03</v>
      </c>
      <c r="G7303" s="10">
        <f>OrderList!J7303</f>
        <v>1694720</v>
      </c>
      <c r="H7303" s="10">
        <f>OrderList!M7303</f>
        <v>372</v>
      </c>
      <c r="I7303" s="10">
        <f>OrderList!N7303</f>
        <v>1.2311862289294186</v>
      </c>
      <c r="O7303" s="10">
        <f>COUNTIF(FreightRates!$A$2:$A$1541,C7303)</f>
        <v>292</v>
      </c>
      <c r="Q7303" s="10">
        <f>COUNTIFS(FreightRates!$A$2:$A$1541,C7303,FreightRates!$B$2:$B$1541,B7303,FreightRates!$C$2:$C$1541,E7303)</f>
        <v>40</v>
      </c>
      <c r="T7303">
        <f>COUNTIFS(FreightRates!$A$2:$A$1541,C7303,FreightRates!$B$2:$B$1541,B7303,FreightRates!$C$2:$C$1541,E7303,FreightRates!$F$2:$F$1541,D7303,FreightRates!$D$2:$D$1541,"&lt;="&amp;I7303,FreightRates!$E$2:$E$1541,"&gt;="&amp;I7303)</f>
        <v>4</v>
      </c>
    </row>
    <row r="7304" spans="1:20" x14ac:dyDescent="0.25">
      <c r="A7304" s="10">
        <f>OrderList!A7304</f>
        <v>1447234277.7</v>
      </c>
      <c r="B7304" s="10" t="str">
        <f>OrderList!C7304</f>
        <v>PORT04</v>
      </c>
      <c r="C7304" s="10" t="str">
        <f>OrderList!D7304</f>
        <v>V444_1</v>
      </c>
      <c r="D7304" s="10" t="str">
        <f>OrderList!F7304</f>
        <v>DTD</v>
      </c>
      <c r="E7304" s="10" t="str">
        <f>OrderList!L7304</f>
        <v>PORT09</v>
      </c>
      <c r="F7304" s="10" t="str">
        <f>OrderList!K7304</f>
        <v>PLANT03</v>
      </c>
      <c r="G7304" s="10">
        <f>OrderList!J7304</f>
        <v>1651299</v>
      </c>
      <c r="H7304" s="10">
        <f>OrderList!M7304</f>
        <v>514</v>
      </c>
      <c r="I7304" s="10">
        <f>OrderList!N7304</f>
        <v>0.60845843853879433</v>
      </c>
      <c r="O7304" s="10">
        <f>COUNTIF(FreightRates!$A$2:$A$1541,C7304)</f>
        <v>292</v>
      </c>
      <c r="Q7304" s="10">
        <f>COUNTIFS(FreightRates!$A$2:$A$1541,C7304,FreightRates!$B$2:$B$1541,B7304,FreightRates!$C$2:$C$1541,E7304)</f>
        <v>40</v>
      </c>
      <c r="T7304">
        <f>COUNTIFS(FreightRates!$A$2:$A$1541,C7304,FreightRates!$B$2:$B$1541,B7304,FreightRates!$C$2:$C$1541,E7304,FreightRates!$F$2:$F$1541,D7304,FreightRates!$D$2:$D$1541,"&lt;="&amp;I7304,FreightRates!$E$2:$E$1541,"&gt;="&amp;I7304)</f>
        <v>4</v>
      </c>
    </row>
    <row r="7305" spans="1:20" x14ac:dyDescent="0.25">
      <c r="A7305" s="10">
        <f>OrderList!A7305</f>
        <v>1447355495.7</v>
      </c>
      <c r="B7305" s="10" t="str">
        <f>OrderList!C7305</f>
        <v>PORT04</v>
      </c>
      <c r="C7305" s="10" t="str">
        <f>OrderList!D7305</f>
        <v>V444_1</v>
      </c>
      <c r="D7305" s="10" t="str">
        <f>OrderList!F7305</f>
        <v>DTD</v>
      </c>
      <c r="E7305" s="10" t="str">
        <f>OrderList!L7305</f>
        <v>PORT09</v>
      </c>
      <c r="F7305" s="10" t="str">
        <f>OrderList!K7305</f>
        <v>PLANT03</v>
      </c>
      <c r="G7305" s="10">
        <f>OrderList!J7305</f>
        <v>1651299</v>
      </c>
      <c r="H7305" s="10">
        <f>OrderList!M7305</f>
        <v>1374</v>
      </c>
      <c r="I7305" s="10">
        <f>OrderList!N7305</f>
        <v>3.3465214119633688</v>
      </c>
      <c r="O7305" s="10">
        <f>COUNTIF(FreightRates!$A$2:$A$1541,C7305)</f>
        <v>292</v>
      </c>
      <c r="Q7305" s="10">
        <f>COUNTIFS(FreightRates!$A$2:$A$1541,C7305,FreightRates!$B$2:$B$1541,B7305,FreightRates!$C$2:$C$1541,E7305)</f>
        <v>40</v>
      </c>
      <c r="T7305">
        <f>COUNTIFS(FreightRates!$A$2:$A$1541,C7305,FreightRates!$B$2:$B$1541,B7305,FreightRates!$C$2:$C$1541,E7305,FreightRates!$F$2:$F$1541,D7305,FreightRates!$D$2:$D$1541,"&lt;="&amp;I7305,FreightRates!$E$2:$E$1541,"&gt;="&amp;I7305)</f>
        <v>0</v>
      </c>
    </row>
    <row r="7306" spans="1:20" x14ac:dyDescent="0.25">
      <c r="A7306" s="10">
        <f>OrderList!A7306</f>
        <v>1447297433.7</v>
      </c>
      <c r="B7306" s="10" t="str">
        <f>OrderList!C7306</f>
        <v>PORT04</v>
      </c>
      <c r="C7306" s="10" t="str">
        <f>OrderList!D7306</f>
        <v>V444_1</v>
      </c>
      <c r="D7306" s="10" t="str">
        <f>OrderList!F7306</f>
        <v>DTD</v>
      </c>
      <c r="E7306" s="10" t="str">
        <f>OrderList!L7306</f>
        <v>PORT09</v>
      </c>
      <c r="F7306" s="10" t="str">
        <f>OrderList!K7306</f>
        <v>PLANT03</v>
      </c>
      <c r="G7306" s="10">
        <f>OrderList!J7306</f>
        <v>1651299</v>
      </c>
      <c r="H7306" s="10">
        <f>OrderList!M7306</f>
        <v>1321</v>
      </c>
      <c r="I7306" s="10">
        <f>OrderList!N7306</f>
        <v>3.0422921926939717</v>
      </c>
      <c r="O7306" s="10">
        <f>COUNTIF(FreightRates!$A$2:$A$1541,C7306)</f>
        <v>292</v>
      </c>
      <c r="Q7306" s="10">
        <f>COUNTIFS(FreightRates!$A$2:$A$1541,C7306,FreightRates!$B$2:$B$1541,B7306,FreightRates!$C$2:$C$1541,E7306)</f>
        <v>40</v>
      </c>
      <c r="T7306">
        <f>COUNTIFS(FreightRates!$A$2:$A$1541,C7306,FreightRates!$B$2:$B$1541,B7306,FreightRates!$C$2:$C$1541,E7306,FreightRates!$F$2:$F$1541,D7306,FreightRates!$D$2:$D$1541,"&lt;="&amp;I7306,FreightRates!$E$2:$E$1541,"&gt;="&amp;I7306)</f>
        <v>0</v>
      </c>
    </row>
    <row r="7307" spans="1:20" x14ac:dyDescent="0.25">
      <c r="A7307" s="10">
        <f>OrderList!A7307</f>
        <v>1447192280.7</v>
      </c>
      <c r="B7307" s="10" t="str">
        <f>OrderList!C7307</f>
        <v>PORT04</v>
      </c>
      <c r="C7307" s="10" t="str">
        <f>OrderList!D7307</f>
        <v>V444_1</v>
      </c>
      <c r="D7307" s="10" t="str">
        <f>OrderList!F7307</f>
        <v>DTD</v>
      </c>
      <c r="E7307" s="10" t="str">
        <f>OrderList!L7307</f>
        <v>PORT09</v>
      </c>
      <c r="F7307" s="10" t="str">
        <f>OrderList!K7307</f>
        <v>PLANT03</v>
      </c>
      <c r="G7307" s="10">
        <f>OrderList!J7307</f>
        <v>1651299</v>
      </c>
      <c r="H7307" s="10">
        <f>OrderList!M7307</f>
        <v>1840</v>
      </c>
      <c r="I7307" s="10">
        <f>OrderList!N7307</f>
        <v>4.8676675083103547</v>
      </c>
      <c r="O7307" s="10">
        <f>COUNTIF(FreightRates!$A$2:$A$1541,C7307)</f>
        <v>292</v>
      </c>
      <c r="Q7307" s="10">
        <f>COUNTIFS(FreightRates!$A$2:$A$1541,C7307,FreightRates!$B$2:$B$1541,B7307,FreightRates!$C$2:$C$1541,E7307)</f>
        <v>40</v>
      </c>
      <c r="T7307">
        <f>COUNTIFS(FreightRates!$A$2:$A$1541,C7307,FreightRates!$B$2:$B$1541,B7307,FreightRates!$C$2:$C$1541,E7307,FreightRates!$F$2:$F$1541,D7307,FreightRates!$D$2:$D$1541,"&lt;="&amp;I7307,FreightRates!$E$2:$E$1541,"&gt;="&amp;I7307)</f>
        <v>0</v>
      </c>
    </row>
    <row r="7308" spans="1:20" x14ac:dyDescent="0.25">
      <c r="A7308" s="10">
        <f>OrderList!A7308</f>
        <v>1447297436.7</v>
      </c>
      <c r="B7308" s="10" t="str">
        <f>OrderList!C7308</f>
        <v>PORT04</v>
      </c>
      <c r="C7308" s="10" t="str">
        <f>OrderList!D7308</f>
        <v>V444_1</v>
      </c>
      <c r="D7308" s="10" t="str">
        <f>OrderList!F7308</f>
        <v>DTD</v>
      </c>
      <c r="E7308" s="10" t="str">
        <f>OrderList!L7308</f>
        <v>PORT09</v>
      </c>
      <c r="F7308" s="10" t="str">
        <f>OrderList!K7308</f>
        <v>PLANT03</v>
      </c>
      <c r="G7308" s="10">
        <f>OrderList!J7308</f>
        <v>1651299</v>
      </c>
      <c r="H7308" s="10">
        <f>OrderList!M7308</f>
        <v>2164</v>
      </c>
      <c r="I7308" s="10">
        <f>OrderList!N7308</f>
        <v>5.6282405564838474</v>
      </c>
      <c r="O7308" s="10">
        <f>COUNTIF(FreightRates!$A$2:$A$1541,C7308)</f>
        <v>292</v>
      </c>
      <c r="Q7308" s="10">
        <f>COUNTIFS(FreightRates!$A$2:$A$1541,C7308,FreightRates!$B$2:$B$1541,B7308,FreightRates!$C$2:$C$1541,E7308)</f>
        <v>40</v>
      </c>
      <c r="T7308">
        <f>COUNTIFS(FreightRates!$A$2:$A$1541,C7308,FreightRates!$B$2:$B$1541,B7308,FreightRates!$C$2:$C$1541,E7308,FreightRates!$F$2:$F$1541,D7308,FreightRates!$D$2:$D$1541,"&lt;="&amp;I7308,FreightRates!$E$2:$E$1541,"&gt;="&amp;I7308)</f>
        <v>0</v>
      </c>
    </row>
    <row r="7309" spans="1:20" x14ac:dyDescent="0.25">
      <c r="A7309" s="10">
        <f>OrderList!A7309</f>
        <v>1447310036.7</v>
      </c>
      <c r="B7309" s="10" t="str">
        <f>OrderList!C7309</f>
        <v>PORT04</v>
      </c>
      <c r="C7309" s="10" t="str">
        <f>OrderList!D7309</f>
        <v>V444_1</v>
      </c>
      <c r="D7309" s="10" t="str">
        <f>OrderList!F7309</f>
        <v>DTD</v>
      </c>
      <c r="E7309" s="10" t="str">
        <f>OrderList!L7309</f>
        <v>PORT09</v>
      </c>
      <c r="F7309" s="10" t="str">
        <f>OrderList!K7309</f>
        <v>PLANT03</v>
      </c>
      <c r="G7309" s="10">
        <f>OrderList!J7309</f>
        <v>1689147</v>
      </c>
      <c r="H7309" s="10">
        <f>OrderList!M7309</f>
        <v>802</v>
      </c>
      <c r="I7309" s="10">
        <f>OrderList!N7309</f>
        <v>1.8828823538048189</v>
      </c>
      <c r="O7309" s="10">
        <f>COUNTIF(FreightRates!$A$2:$A$1541,C7309)</f>
        <v>292</v>
      </c>
      <c r="Q7309" s="10">
        <f>COUNTIFS(FreightRates!$A$2:$A$1541,C7309,FreightRates!$B$2:$B$1541,B7309,FreightRates!$C$2:$C$1541,E7309)</f>
        <v>40</v>
      </c>
      <c r="T7309">
        <f>COUNTIFS(FreightRates!$A$2:$A$1541,C7309,FreightRates!$B$2:$B$1541,B7309,FreightRates!$C$2:$C$1541,E7309,FreightRates!$F$2:$F$1541,D7309,FreightRates!$D$2:$D$1541,"&lt;="&amp;I7309,FreightRates!$E$2:$E$1541,"&gt;="&amp;I7309)</f>
        <v>4</v>
      </c>
    </row>
    <row r="7310" spans="1:20" x14ac:dyDescent="0.25">
      <c r="A7310" s="10">
        <f>OrderList!A7310</f>
        <v>1447374473.7</v>
      </c>
      <c r="B7310" s="10" t="str">
        <f>OrderList!C7310</f>
        <v>PORT04</v>
      </c>
      <c r="C7310" s="10" t="str">
        <f>OrderList!D7310</f>
        <v>V444_1</v>
      </c>
      <c r="D7310" s="10" t="str">
        <f>OrderList!F7310</f>
        <v>DTD</v>
      </c>
      <c r="E7310" s="10" t="str">
        <f>OrderList!L7310</f>
        <v>PORT09</v>
      </c>
      <c r="F7310" s="10" t="str">
        <f>OrderList!K7310</f>
        <v>PLANT03</v>
      </c>
      <c r="G7310" s="10">
        <f>OrderList!J7310</f>
        <v>1689147</v>
      </c>
      <c r="H7310" s="10">
        <f>OrderList!M7310</f>
        <v>390</v>
      </c>
      <c r="I7310" s="10">
        <f>OrderList!N7310</f>
        <v>0.37657647076096379</v>
      </c>
      <c r="O7310" s="10">
        <f>COUNTIF(FreightRates!$A$2:$A$1541,C7310)</f>
        <v>292</v>
      </c>
      <c r="Q7310" s="10">
        <f>COUNTIFS(FreightRates!$A$2:$A$1541,C7310,FreightRates!$B$2:$B$1541,B7310,FreightRates!$C$2:$C$1541,E7310)</f>
        <v>40</v>
      </c>
      <c r="T7310">
        <f>COUNTIFS(FreightRates!$A$2:$A$1541,C7310,FreightRates!$B$2:$B$1541,B7310,FreightRates!$C$2:$C$1541,E7310,FreightRates!$F$2:$F$1541,D7310,FreightRates!$D$2:$D$1541,"&lt;="&amp;I7310,FreightRates!$E$2:$E$1541,"&gt;="&amp;I7310)</f>
        <v>4</v>
      </c>
    </row>
    <row r="7311" spans="1:20" x14ac:dyDescent="0.25">
      <c r="A7311" s="10">
        <f>OrderList!A7311</f>
        <v>1447212033.7</v>
      </c>
      <c r="B7311" s="10" t="str">
        <f>OrderList!C7311</f>
        <v>PORT04</v>
      </c>
      <c r="C7311" s="10" t="str">
        <f>OrderList!D7311</f>
        <v>V444_1</v>
      </c>
      <c r="D7311" s="10" t="str">
        <f>OrderList!F7311</f>
        <v>DTD</v>
      </c>
      <c r="E7311" s="10" t="str">
        <f>OrderList!L7311</f>
        <v>PORT09</v>
      </c>
      <c r="F7311" s="10" t="str">
        <f>OrderList!K7311</f>
        <v>PLANT03</v>
      </c>
      <c r="G7311" s="10">
        <f>OrderList!J7311</f>
        <v>1689145</v>
      </c>
      <c r="H7311" s="10">
        <f>OrderList!M7311</f>
        <v>405</v>
      </c>
      <c r="I7311" s="10">
        <f>OrderList!N7311</f>
        <v>0.35769193612939737</v>
      </c>
      <c r="O7311" s="10">
        <f>COUNTIF(FreightRates!$A$2:$A$1541,C7311)</f>
        <v>292</v>
      </c>
      <c r="Q7311" s="10">
        <f>COUNTIFS(FreightRates!$A$2:$A$1541,C7311,FreightRates!$B$2:$B$1541,B7311,FreightRates!$C$2:$C$1541,E7311)</f>
        <v>40</v>
      </c>
      <c r="T7311">
        <f>COUNTIFS(FreightRates!$A$2:$A$1541,C7311,FreightRates!$B$2:$B$1541,B7311,FreightRates!$C$2:$C$1541,E7311,FreightRates!$F$2:$F$1541,D7311,FreightRates!$D$2:$D$1541,"&lt;="&amp;I7311,FreightRates!$E$2:$E$1541,"&gt;="&amp;I7311)</f>
        <v>4</v>
      </c>
    </row>
    <row r="7312" spans="1:20" x14ac:dyDescent="0.25">
      <c r="A7312" s="10">
        <f>OrderList!A7312</f>
        <v>1447155282.7</v>
      </c>
      <c r="B7312" s="10" t="str">
        <f>OrderList!C7312</f>
        <v>PORT04</v>
      </c>
      <c r="C7312" s="10" t="str">
        <f>OrderList!D7312</f>
        <v>V444_1</v>
      </c>
      <c r="D7312" s="10" t="str">
        <f>OrderList!F7312</f>
        <v>DTD</v>
      </c>
      <c r="E7312" s="10" t="str">
        <f>OrderList!L7312</f>
        <v>PORT09</v>
      </c>
      <c r="F7312" s="10" t="str">
        <f>OrderList!K7312</f>
        <v>PLANT03</v>
      </c>
      <c r="G7312" s="10">
        <f>OrderList!J7312</f>
        <v>1689145</v>
      </c>
      <c r="H7312" s="10">
        <f>OrderList!M7312</f>
        <v>818</v>
      </c>
      <c r="I7312" s="10">
        <f>OrderList!N7312</f>
        <v>1.7884596806469868</v>
      </c>
      <c r="O7312" s="10">
        <f>COUNTIF(FreightRates!$A$2:$A$1541,C7312)</f>
        <v>292</v>
      </c>
      <c r="Q7312" s="10">
        <f>COUNTIFS(FreightRates!$A$2:$A$1541,C7312,FreightRates!$B$2:$B$1541,B7312,FreightRates!$C$2:$C$1541,E7312)</f>
        <v>40</v>
      </c>
      <c r="T7312">
        <f>COUNTIFS(FreightRates!$A$2:$A$1541,C7312,FreightRates!$B$2:$B$1541,B7312,FreightRates!$C$2:$C$1541,E7312,FreightRates!$F$2:$F$1541,D7312,FreightRates!$D$2:$D$1541,"&lt;="&amp;I7312,FreightRates!$E$2:$E$1541,"&gt;="&amp;I7312)</f>
        <v>4</v>
      </c>
    </row>
    <row r="7313" spans="1:20" x14ac:dyDescent="0.25">
      <c r="A7313" s="10">
        <f>OrderList!A7313</f>
        <v>1447192267.7</v>
      </c>
      <c r="B7313" s="10" t="str">
        <f>OrderList!C7313</f>
        <v>PORT04</v>
      </c>
      <c r="C7313" s="10" t="str">
        <f>OrderList!D7313</f>
        <v>V444_1</v>
      </c>
      <c r="D7313" s="10" t="str">
        <f>OrderList!F7313</f>
        <v>DTD</v>
      </c>
      <c r="E7313" s="10" t="str">
        <f>OrderList!L7313</f>
        <v>PORT09</v>
      </c>
      <c r="F7313" s="10" t="str">
        <f>OrderList!K7313</f>
        <v>PLANT03</v>
      </c>
      <c r="G7313" s="10">
        <f>OrderList!J7313</f>
        <v>1689145</v>
      </c>
      <c r="H7313" s="10">
        <f>OrderList!M7313</f>
        <v>733</v>
      </c>
      <c r="I7313" s="10">
        <f>OrderList!N7313</f>
        <v>1.4307677445175895</v>
      </c>
      <c r="O7313" s="10">
        <f>COUNTIF(FreightRates!$A$2:$A$1541,C7313)</f>
        <v>292</v>
      </c>
      <c r="Q7313" s="10">
        <f>COUNTIFS(FreightRates!$A$2:$A$1541,C7313,FreightRates!$B$2:$B$1541,B7313,FreightRates!$C$2:$C$1541,E7313)</f>
        <v>40</v>
      </c>
      <c r="T7313">
        <f>COUNTIFS(FreightRates!$A$2:$A$1541,C7313,FreightRates!$B$2:$B$1541,B7313,FreightRates!$C$2:$C$1541,E7313,FreightRates!$F$2:$F$1541,D7313,FreightRates!$D$2:$D$1541,"&lt;="&amp;I7313,FreightRates!$E$2:$E$1541,"&gt;="&amp;I7313)</f>
        <v>4</v>
      </c>
    </row>
    <row r="7314" spans="1:20" x14ac:dyDescent="0.25">
      <c r="A7314" s="10">
        <f>OrderList!A7314</f>
        <v>1447234279.7</v>
      </c>
      <c r="B7314" s="10" t="str">
        <f>OrderList!C7314</f>
        <v>PORT04</v>
      </c>
      <c r="C7314" s="10" t="str">
        <f>OrderList!D7314</f>
        <v>V444_1</v>
      </c>
      <c r="D7314" s="10" t="str">
        <f>OrderList!F7314</f>
        <v>DTD</v>
      </c>
      <c r="E7314" s="10" t="str">
        <f>OrderList!L7314</f>
        <v>PORT09</v>
      </c>
      <c r="F7314" s="10" t="str">
        <f>OrderList!K7314</f>
        <v>PLANT03</v>
      </c>
      <c r="G7314" s="10">
        <f>OrderList!J7314</f>
        <v>1689145</v>
      </c>
      <c r="H7314" s="10">
        <f>OrderList!M7314</f>
        <v>692</v>
      </c>
      <c r="I7314" s="10">
        <f>OrderList!N7314</f>
        <v>1.4307677445175895</v>
      </c>
      <c r="O7314" s="10">
        <f>COUNTIF(FreightRates!$A$2:$A$1541,C7314)</f>
        <v>292</v>
      </c>
      <c r="Q7314" s="10">
        <f>COUNTIFS(FreightRates!$A$2:$A$1541,C7314,FreightRates!$B$2:$B$1541,B7314,FreightRates!$C$2:$C$1541,E7314)</f>
        <v>40</v>
      </c>
      <c r="T7314">
        <f>COUNTIFS(FreightRates!$A$2:$A$1541,C7314,FreightRates!$B$2:$B$1541,B7314,FreightRates!$C$2:$C$1541,E7314,FreightRates!$F$2:$F$1541,D7314,FreightRates!$D$2:$D$1541,"&lt;="&amp;I7314,FreightRates!$E$2:$E$1541,"&gt;="&amp;I7314)</f>
        <v>4</v>
      </c>
    </row>
    <row r="7315" spans="1:20" x14ac:dyDescent="0.25">
      <c r="A7315" s="10">
        <f>OrderList!A7315</f>
        <v>1447139823.7</v>
      </c>
      <c r="B7315" s="10" t="str">
        <f>OrderList!C7315</f>
        <v>PORT04</v>
      </c>
      <c r="C7315" s="10" t="str">
        <f>OrderList!D7315</f>
        <v>V444_1</v>
      </c>
      <c r="D7315" s="10" t="str">
        <f>OrderList!F7315</f>
        <v>DTD</v>
      </c>
      <c r="E7315" s="10" t="str">
        <f>OrderList!L7315</f>
        <v>PORT09</v>
      </c>
      <c r="F7315" s="10" t="str">
        <f>OrderList!K7315</f>
        <v>PLANT03</v>
      </c>
      <c r="G7315" s="10">
        <f>OrderList!J7315</f>
        <v>1689145</v>
      </c>
      <c r="H7315" s="10">
        <f>OrderList!M7315</f>
        <v>762</v>
      </c>
      <c r="I7315" s="10">
        <f>OrderList!N7315</f>
        <v>1.7884596806469868</v>
      </c>
      <c r="O7315" s="10">
        <f>COUNTIF(FreightRates!$A$2:$A$1541,C7315)</f>
        <v>292</v>
      </c>
      <c r="Q7315" s="10">
        <f>COUNTIFS(FreightRates!$A$2:$A$1541,C7315,FreightRates!$B$2:$B$1541,B7315,FreightRates!$C$2:$C$1541,E7315)</f>
        <v>40</v>
      </c>
      <c r="T7315">
        <f>COUNTIFS(FreightRates!$A$2:$A$1541,C7315,FreightRates!$B$2:$B$1541,B7315,FreightRates!$C$2:$C$1541,E7315,FreightRates!$F$2:$F$1541,D7315,FreightRates!$D$2:$D$1541,"&lt;="&amp;I7315,FreightRates!$E$2:$E$1541,"&gt;="&amp;I7315)</f>
        <v>4</v>
      </c>
    </row>
    <row r="7316" spans="1:20" x14ac:dyDescent="0.25">
      <c r="A7316" s="10">
        <f>OrderList!A7316</f>
        <v>1447334185.7</v>
      </c>
      <c r="B7316" s="10" t="str">
        <f>OrderList!C7316</f>
        <v>PORT04</v>
      </c>
      <c r="C7316" s="10" t="str">
        <f>OrderList!D7316</f>
        <v>V444_1</v>
      </c>
      <c r="D7316" s="10" t="str">
        <f>OrderList!F7316</f>
        <v>DTD</v>
      </c>
      <c r="E7316" s="10" t="str">
        <f>OrderList!L7316</f>
        <v>PORT09</v>
      </c>
      <c r="F7316" s="10" t="str">
        <f>OrderList!K7316</f>
        <v>PLANT03</v>
      </c>
      <c r="G7316" s="10">
        <f>OrderList!J7316</f>
        <v>1689145</v>
      </c>
      <c r="H7316" s="10">
        <f>OrderList!M7316</f>
        <v>369</v>
      </c>
      <c r="I7316" s="10">
        <f>OrderList!N7316</f>
        <v>0.35769193612939737</v>
      </c>
      <c r="O7316" s="10">
        <f>COUNTIF(FreightRates!$A$2:$A$1541,C7316)</f>
        <v>292</v>
      </c>
      <c r="Q7316" s="10">
        <f>COUNTIFS(FreightRates!$A$2:$A$1541,C7316,FreightRates!$B$2:$B$1541,B7316,FreightRates!$C$2:$C$1541,E7316)</f>
        <v>40</v>
      </c>
      <c r="T7316">
        <f>COUNTIFS(FreightRates!$A$2:$A$1541,C7316,FreightRates!$B$2:$B$1541,B7316,FreightRates!$C$2:$C$1541,E7316,FreightRates!$F$2:$F$1541,D7316,FreightRates!$D$2:$D$1541,"&lt;="&amp;I7316,FreightRates!$E$2:$E$1541,"&gt;="&amp;I7316)</f>
        <v>4</v>
      </c>
    </row>
    <row r="7317" spans="1:20" x14ac:dyDescent="0.25">
      <c r="A7317" s="10">
        <f>OrderList!A7317</f>
        <v>1447144381.7</v>
      </c>
      <c r="B7317" s="10" t="str">
        <f>OrderList!C7317</f>
        <v>PORT04</v>
      </c>
      <c r="C7317" s="10" t="str">
        <f>OrderList!D7317</f>
        <v>V444_1</v>
      </c>
      <c r="D7317" s="10" t="str">
        <f>OrderList!F7317</f>
        <v>DTD</v>
      </c>
      <c r="E7317" s="10" t="str">
        <f>OrderList!L7317</f>
        <v>PORT09</v>
      </c>
      <c r="F7317" s="10" t="str">
        <f>OrderList!K7317</f>
        <v>PLANT03</v>
      </c>
      <c r="G7317" s="10">
        <f>OrderList!J7317</f>
        <v>1689145</v>
      </c>
      <c r="H7317" s="10">
        <f>OrderList!M7317</f>
        <v>419</v>
      </c>
      <c r="I7317" s="10">
        <f>OrderList!N7317</f>
        <v>0.35769193612939737</v>
      </c>
      <c r="O7317" s="10">
        <f>COUNTIF(FreightRates!$A$2:$A$1541,C7317)</f>
        <v>292</v>
      </c>
      <c r="Q7317" s="10">
        <f>COUNTIFS(FreightRates!$A$2:$A$1541,C7317,FreightRates!$B$2:$B$1541,B7317,FreightRates!$C$2:$C$1541,E7317)</f>
        <v>40</v>
      </c>
      <c r="T7317">
        <f>COUNTIFS(FreightRates!$A$2:$A$1541,C7317,FreightRates!$B$2:$B$1541,B7317,FreightRates!$C$2:$C$1541,E7317,FreightRates!$F$2:$F$1541,D7317,FreightRates!$D$2:$D$1541,"&lt;="&amp;I7317,FreightRates!$E$2:$E$1541,"&gt;="&amp;I7317)</f>
        <v>4</v>
      </c>
    </row>
    <row r="7318" spans="1:20" x14ac:dyDescent="0.25">
      <c r="A7318" s="10">
        <f>OrderList!A7318</f>
        <v>1447374467.7</v>
      </c>
      <c r="B7318" s="10" t="str">
        <f>OrderList!C7318</f>
        <v>PORT04</v>
      </c>
      <c r="C7318" s="10" t="str">
        <f>OrderList!D7318</f>
        <v>V444_1</v>
      </c>
      <c r="D7318" s="10" t="str">
        <f>OrderList!F7318</f>
        <v>DTD</v>
      </c>
      <c r="E7318" s="10" t="str">
        <f>OrderList!L7318</f>
        <v>PORT09</v>
      </c>
      <c r="F7318" s="10" t="str">
        <f>OrderList!K7318</f>
        <v>PLANT03</v>
      </c>
      <c r="G7318" s="10">
        <f>OrderList!J7318</f>
        <v>1689145</v>
      </c>
      <c r="H7318" s="10">
        <f>OrderList!M7318</f>
        <v>1302</v>
      </c>
      <c r="I7318" s="10">
        <f>OrderList!N7318</f>
        <v>3.52</v>
      </c>
      <c r="O7318" s="10">
        <f>COUNTIF(FreightRates!$A$2:$A$1541,C7318)</f>
        <v>292</v>
      </c>
      <c r="Q7318" s="10">
        <f>COUNTIFS(FreightRates!$A$2:$A$1541,C7318,FreightRates!$B$2:$B$1541,B7318,FreightRates!$C$2:$C$1541,E7318)</f>
        <v>40</v>
      </c>
      <c r="T7318">
        <f>COUNTIFS(FreightRates!$A$2:$A$1541,C7318,FreightRates!$B$2:$B$1541,B7318,FreightRates!$C$2:$C$1541,E7318,FreightRates!$F$2:$F$1541,D7318,FreightRates!$D$2:$D$1541,"&lt;="&amp;I7318,FreightRates!$E$2:$E$1541,"&gt;="&amp;I7318)</f>
        <v>0</v>
      </c>
    </row>
    <row r="7319" spans="1:20" x14ac:dyDescent="0.25">
      <c r="A7319" s="10">
        <f>OrderList!A7319</f>
        <v>1447139827.7</v>
      </c>
      <c r="B7319" s="10" t="str">
        <f>OrderList!C7319</f>
        <v>PORT04</v>
      </c>
      <c r="C7319" s="10" t="str">
        <f>OrderList!D7319</f>
        <v>V444_1</v>
      </c>
      <c r="D7319" s="10" t="str">
        <f>OrderList!F7319</f>
        <v>DTD</v>
      </c>
      <c r="E7319" s="10" t="str">
        <f>OrderList!L7319</f>
        <v>PORT09</v>
      </c>
      <c r="F7319" s="10" t="str">
        <f>OrderList!K7319</f>
        <v>PLANT03</v>
      </c>
      <c r="G7319" s="10">
        <f>OrderList!J7319</f>
        <v>1689145</v>
      </c>
      <c r="H7319" s="10">
        <f>OrderList!M7319</f>
        <v>1295</v>
      </c>
      <c r="I7319" s="10">
        <f>OrderList!N7319</f>
        <v>3.5</v>
      </c>
      <c r="O7319" s="10">
        <f>COUNTIF(FreightRates!$A$2:$A$1541,C7319)</f>
        <v>292</v>
      </c>
      <c r="Q7319" s="10">
        <f>COUNTIFS(FreightRates!$A$2:$A$1541,C7319,FreightRates!$B$2:$B$1541,B7319,FreightRates!$C$2:$C$1541,E7319)</f>
        <v>40</v>
      </c>
      <c r="T7319">
        <f>COUNTIFS(FreightRates!$A$2:$A$1541,C7319,FreightRates!$B$2:$B$1541,B7319,FreightRates!$C$2:$C$1541,E7319,FreightRates!$F$2:$F$1541,D7319,FreightRates!$D$2:$D$1541,"&lt;="&amp;I7319,FreightRates!$E$2:$E$1541,"&gt;="&amp;I7319)</f>
        <v>0</v>
      </c>
    </row>
    <row r="7320" spans="1:20" x14ac:dyDescent="0.25">
      <c r="A7320" s="10">
        <f>OrderList!A7320</f>
        <v>1447212031.7</v>
      </c>
      <c r="B7320" s="10" t="str">
        <f>OrderList!C7320</f>
        <v>PORT04</v>
      </c>
      <c r="C7320" s="10" t="str">
        <f>OrderList!D7320</f>
        <v>V444_1</v>
      </c>
      <c r="D7320" s="10" t="str">
        <f>OrderList!F7320</f>
        <v>DTD</v>
      </c>
      <c r="E7320" s="10" t="str">
        <f>OrderList!L7320</f>
        <v>PORT09</v>
      </c>
      <c r="F7320" s="10" t="str">
        <f>OrderList!K7320</f>
        <v>PLANT03</v>
      </c>
      <c r="G7320" s="10">
        <f>OrderList!J7320</f>
        <v>1689145</v>
      </c>
      <c r="H7320" s="10">
        <f>OrderList!M7320</f>
        <v>1239</v>
      </c>
      <c r="I7320" s="10">
        <f>OrderList!N7320</f>
        <v>3.38</v>
      </c>
      <c r="O7320" s="10">
        <f>COUNTIF(FreightRates!$A$2:$A$1541,C7320)</f>
        <v>292</v>
      </c>
      <c r="Q7320" s="10">
        <f>COUNTIFS(FreightRates!$A$2:$A$1541,C7320,FreightRates!$B$2:$B$1541,B7320,FreightRates!$C$2:$C$1541,E7320)</f>
        <v>40</v>
      </c>
      <c r="T7320">
        <f>COUNTIFS(FreightRates!$A$2:$A$1541,C7320,FreightRates!$B$2:$B$1541,B7320,FreightRates!$C$2:$C$1541,E7320,FreightRates!$F$2:$F$1541,D7320,FreightRates!$D$2:$D$1541,"&lt;="&amp;I7320,FreightRates!$E$2:$E$1541,"&gt;="&amp;I7320)</f>
        <v>0</v>
      </c>
    </row>
    <row r="7321" spans="1:20" x14ac:dyDescent="0.25">
      <c r="A7321" s="10">
        <f>OrderList!A7321</f>
        <v>1447355491.7</v>
      </c>
      <c r="B7321" s="10" t="str">
        <f>OrderList!C7321</f>
        <v>PORT04</v>
      </c>
      <c r="C7321" s="10" t="str">
        <f>OrderList!D7321</f>
        <v>V444_1</v>
      </c>
      <c r="D7321" s="10" t="str">
        <f>OrderList!F7321</f>
        <v>DTD</v>
      </c>
      <c r="E7321" s="10" t="str">
        <f>OrderList!L7321</f>
        <v>PORT09</v>
      </c>
      <c r="F7321" s="10" t="str">
        <f>OrderList!K7321</f>
        <v>PLANT03</v>
      </c>
      <c r="G7321" s="10">
        <f>OrderList!J7321</f>
        <v>1689145</v>
      </c>
      <c r="H7321" s="10">
        <f>OrderList!M7321</f>
        <v>1363</v>
      </c>
      <c r="I7321" s="10">
        <f>OrderList!N7321</f>
        <v>3.42</v>
      </c>
      <c r="O7321" s="10">
        <f>COUNTIF(FreightRates!$A$2:$A$1541,C7321)</f>
        <v>292</v>
      </c>
      <c r="Q7321" s="10">
        <f>COUNTIFS(FreightRates!$A$2:$A$1541,C7321,FreightRates!$B$2:$B$1541,B7321,FreightRates!$C$2:$C$1541,E7321)</f>
        <v>40</v>
      </c>
      <c r="T7321">
        <f>COUNTIFS(FreightRates!$A$2:$A$1541,C7321,FreightRates!$B$2:$B$1541,B7321,FreightRates!$C$2:$C$1541,E7321,FreightRates!$F$2:$F$1541,D7321,FreightRates!$D$2:$D$1541,"&lt;="&amp;I7321,FreightRates!$E$2:$E$1541,"&gt;="&amp;I7321)</f>
        <v>0</v>
      </c>
    </row>
    <row r="7322" spans="1:20" x14ac:dyDescent="0.25">
      <c r="A7322" s="10">
        <f>OrderList!A7322</f>
        <v>1447355492.7</v>
      </c>
      <c r="B7322" s="10" t="str">
        <f>OrderList!C7322</f>
        <v>PORT04</v>
      </c>
      <c r="C7322" s="10" t="str">
        <f>OrderList!D7322</f>
        <v>V444_1</v>
      </c>
      <c r="D7322" s="10" t="str">
        <f>OrderList!F7322</f>
        <v>DTD</v>
      </c>
      <c r="E7322" s="10" t="str">
        <f>OrderList!L7322</f>
        <v>PORT09</v>
      </c>
      <c r="F7322" s="10" t="str">
        <f>OrderList!K7322</f>
        <v>PLANT03</v>
      </c>
      <c r="G7322" s="10">
        <f>OrderList!J7322</f>
        <v>1689146</v>
      </c>
      <c r="H7322" s="10">
        <f>OrderList!M7322</f>
        <v>2310</v>
      </c>
      <c r="I7322" s="10">
        <f>OrderList!N7322</f>
        <v>3.0180618556701004</v>
      </c>
      <c r="O7322" s="10">
        <f>COUNTIF(FreightRates!$A$2:$A$1541,C7322)</f>
        <v>292</v>
      </c>
      <c r="Q7322" s="10">
        <f>COUNTIFS(FreightRates!$A$2:$A$1541,C7322,FreightRates!$B$2:$B$1541,B7322,FreightRates!$C$2:$C$1541,E7322)</f>
        <v>40</v>
      </c>
      <c r="T7322">
        <f>COUNTIFS(FreightRates!$A$2:$A$1541,C7322,FreightRates!$B$2:$B$1541,B7322,FreightRates!$C$2:$C$1541,E7322,FreightRates!$F$2:$F$1541,D7322,FreightRates!$D$2:$D$1541,"&lt;="&amp;I7322,FreightRates!$E$2:$E$1541,"&gt;="&amp;I7322)</f>
        <v>0</v>
      </c>
    </row>
    <row r="7323" spans="1:20" x14ac:dyDescent="0.25">
      <c r="A7323" s="10">
        <f>OrderList!A7323</f>
        <v>1447168957.7</v>
      </c>
      <c r="B7323" s="10" t="str">
        <f>OrderList!C7323</f>
        <v>PORT04</v>
      </c>
      <c r="C7323" s="10" t="str">
        <f>OrderList!D7323</f>
        <v>V444_1</v>
      </c>
      <c r="D7323" s="10" t="str">
        <f>OrderList!F7323</f>
        <v>DTD</v>
      </c>
      <c r="E7323" s="10" t="str">
        <f>OrderList!L7323</f>
        <v>PORT09</v>
      </c>
      <c r="F7323" s="10" t="str">
        <f>OrderList!K7323</f>
        <v>PLANT03</v>
      </c>
      <c r="G7323" s="10">
        <f>OrderList!J7323</f>
        <v>1689146</v>
      </c>
      <c r="H7323" s="10">
        <f>OrderList!M7323</f>
        <v>20307</v>
      </c>
      <c r="I7323" s="10">
        <f>OrderList!N7323</f>
        <v>31.86</v>
      </c>
      <c r="O7323" s="10">
        <f>COUNTIF(FreightRates!$A$2:$A$1541,C7323)</f>
        <v>292</v>
      </c>
      <c r="Q7323" s="10">
        <f>COUNTIFS(FreightRates!$A$2:$A$1541,C7323,FreightRates!$B$2:$B$1541,B7323,FreightRates!$C$2:$C$1541,E7323)</f>
        <v>40</v>
      </c>
      <c r="T7323">
        <f>COUNTIFS(FreightRates!$A$2:$A$1541,C7323,FreightRates!$B$2:$B$1541,B7323,FreightRates!$C$2:$C$1541,E7323,FreightRates!$F$2:$F$1541,D7323,FreightRates!$D$2:$D$1541,"&lt;="&amp;I7323,FreightRates!$E$2:$E$1541,"&gt;="&amp;I7323)</f>
        <v>0</v>
      </c>
    </row>
    <row r="7324" spans="1:20" x14ac:dyDescent="0.25">
      <c r="A7324" s="10">
        <f>OrderList!A7324</f>
        <v>1447371612.7</v>
      </c>
      <c r="B7324" s="10" t="str">
        <f>OrderList!C7324</f>
        <v>PORT04</v>
      </c>
      <c r="C7324" s="10" t="str">
        <f>OrderList!D7324</f>
        <v>V444_1</v>
      </c>
      <c r="D7324" s="10" t="str">
        <f>OrderList!F7324</f>
        <v>DTD</v>
      </c>
      <c r="E7324" s="10" t="str">
        <f>OrderList!L7324</f>
        <v>PORT09</v>
      </c>
      <c r="F7324" s="10" t="str">
        <f>OrderList!K7324</f>
        <v>PLANT03</v>
      </c>
      <c r="G7324" s="10">
        <f>OrderList!J7324</f>
        <v>1689146</v>
      </c>
      <c r="H7324" s="10">
        <f>OrderList!M7324</f>
        <v>20327</v>
      </c>
      <c r="I7324" s="10">
        <f>OrderList!N7324</f>
        <v>30.7</v>
      </c>
      <c r="O7324" s="10">
        <f>COUNTIF(FreightRates!$A$2:$A$1541,C7324)</f>
        <v>292</v>
      </c>
      <c r="Q7324" s="10">
        <f>COUNTIFS(FreightRates!$A$2:$A$1541,C7324,FreightRates!$B$2:$B$1541,B7324,FreightRates!$C$2:$C$1541,E7324)</f>
        <v>40</v>
      </c>
      <c r="T7324">
        <f>COUNTIFS(FreightRates!$A$2:$A$1541,C7324,FreightRates!$B$2:$B$1541,B7324,FreightRates!$C$2:$C$1541,E7324,FreightRates!$F$2:$F$1541,D7324,FreightRates!$D$2:$D$1541,"&lt;="&amp;I7324,FreightRates!$E$2:$E$1541,"&gt;="&amp;I7324)</f>
        <v>0</v>
      </c>
    </row>
    <row r="7325" spans="1:20" x14ac:dyDescent="0.25">
      <c r="A7325" s="10">
        <f>OrderList!A7325</f>
        <v>1447286517.7</v>
      </c>
      <c r="B7325" s="10" t="str">
        <f>OrderList!C7325</f>
        <v>PORT04</v>
      </c>
      <c r="C7325" s="10" t="str">
        <f>OrderList!D7325</f>
        <v>V444_1</v>
      </c>
      <c r="D7325" s="10" t="str">
        <f>OrderList!F7325</f>
        <v>DTD</v>
      </c>
      <c r="E7325" s="10" t="str">
        <f>OrderList!L7325</f>
        <v>PORT09</v>
      </c>
      <c r="F7325" s="10" t="str">
        <f>OrderList!K7325</f>
        <v>PLANT03</v>
      </c>
      <c r="G7325" s="10">
        <f>OrderList!J7325</f>
        <v>1689146</v>
      </c>
      <c r="H7325" s="10">
        <f>OrderList!M7325</f>
        <v>20254</v>
      </c>
      <c r="I7325" s="10">
        <f>OrderList!N7325</f>
        <v>31.56</v>
      </c>
      <c r="O7325" s="10">
        <f>COUNTIF(FreightRates!$A$2:$A$1541,C7325)</f>
        <v>292</v>
      </c>
      <c r="Q7325" s="10">
        <f>COUNTIFS(FreightRates!$A$2:$A$1541,C7325,FreightRates!$B$2:$B$1541,B7325,FreightRates!$C$2:$C$1541,E7325)</f>
        <v>40</v>
      </c>
      <c r="T7325">
        <f>COUNTIFS(FreightRates!$A$2:$A$1541,C7325,FreightRates!$B$2:$B$1541,B7325,FreightRates!$C$2:$C$1541,E7325,FreightRates!$F$2:$F$1541,D7325,FreightRates!$D$2:$D$1541,"&lt;="&amp;I7325,FreightRates!$E$2:$E$1541,"&gt;="&amp;I7325)</f>
        <v>0</v>
      </c>
    </row>
    <row r="7326" spans="1:20" x14ac:dyDescent="0.25">
      <c r="A7326" s="10">
        <f>OrderList!A7326</f>
        <v>1447234273.7</v>
      </c>
      <c r="B7326" s="10" t="str">
        <f>OrderList!C7326</f>
        <v>PORT04</v>
      </c>
      <c r="C7326" s="10" t="str">
        <f>OrderList!D7326</f>
        <v>V444_1</v>
      </c>
      <c r="D7326" s="10" t="str">
        <f>OrderList!F7326</f>
        <v>DTD</v>
      </c>
      <c r="E7326" s="10" t="str">
        <f>OrderList!L7326</f>
        <v>PORT09</v>
      </c>
      <c r="F7326" s="10" t="str">
        <f>OrderList!K7326</f>
        <v>PLANT03</v>
      </c>
      <c r="G7326" s="10">
        <f>OrderList!J7326</f>
        <v>1689146</v>
      </c>
      <c r="H7326" s="10">
        <f>OrderList!M7326</f>
        <v>20238</v>
      </c>
      <c r="I7326" s="10">
        <f>OrderList!N7326</f>
        <v>27.54</v>
      </c>
      <c r="O7326" s="10">
        <f>COUNTIF(FreightRates!$A$2:$A$1541,C7326)</f>
        <v>292</v>
      </c>
      <c r="Q7326" s="10">
        <f>COUNTIFS(FreightRates!$A$2:$A$1541,C7326,FreightRates!$B$2:$B$1541,B7326,FreightRates!$C$2:$C$1541,E7326)</f>
        <v>40</v>
      </c>
      <c r="T7326">
        <f>COUNTIFS(FreightRates!$A$2:$A$1541,C7326,FreightRates!$B$2:$B$1541,B7326,FreightRates!$C$2:$C$1541,E7326,FreightRates!$F$2:$F$1541,D7326,FreightRates!$D$2:$D$1541,"&lt;="&amp;I7326,FreightRates!$E$2:$E$1541,"&gt;="&amp;I7326)</f>
        <v>0</v>
      </c>
    </row>
    <row r="7327" spans="1:20" x14ac:dyDescent="0.25">
      <c r="A7327" s="10">
        <f>OrderList!A7327</f>
        <v>1447209652.7</v>
      </c>
      <c r="B7327" s="10" t="str">
        <f>OrderList!C7327</f>
        <v>PORT04</v>
      </c>
      <c r="C7327" s="10" t="str">
        <f>OrderList!D7327</f>
        <v>V444_1</v>
      </c>
      <c r="D7327" s="10" t="str">
        <f>OrderList!F7327</f>
        <v>DTD</v>
      </c>
      <c r="E7327" s="10" t="str">
        <f>OrderList!L7327</f>
        <v>PORT09</v>
      </c>
      <c r="F7327" s="10" t="str">
        <f>OrderList!K7327</f>
        <v>PLANT03</v>
      </c>
      <c r="G7327" s="10">
        <f>OrderList!J7327</f>
        <v>1689146</v>
      </c>
      <c r="H7327" s="10">
        <f>OrderList!M7327</f>
        <v>20252</v>
      </c>
      <c r="I7327" s="10">
        <f>OrderList!N7327</f>
        <v>31.519999999999996</v>
      </c>
      <c r="O7327" s="10">
        <f>COUNTIF(FreightRates!$A$2:$A$1541,C7327)</f>
        <v>292</v>
      </c>
      <c r="Q7327" s="10">
        <f>COUNTIFS(FreightRates!$A$2:$A$1541,C7327,FreightRates!$B$2:$B$1541,B7327,FreightRates!$C$2:$C$1541,E7327)</f>
        <v>40</v>
      </c>
      <c r="T7327">
        <f>COUNTIFS(FreightRates!$A$2:$A$1541,C7327,FreightRates!$B$2:$B$1541,B7327,FreightRates!$C$2:$C$1541,E7327,FreightRates!$F$2:$F$1541,D7327,FreightRates!$D$2:$D$1541,"&lt;="&amp;I7327,FreightRates!$E$2:$E$1541,"&gt;="&amp;I7327)</f>
        <v>0</v>
      </c>
    </row>
    <row r="7328" spans="1:20" x14ac:dyDescent="0.25">
      <c r="A7328" s="10">
        <f>OrderList!A7328</f>
        <v>1447211862.7</v>
      </c>
      <c r="B7328" s="10" t="str">
        <f>OrderList!C7328</f>
        <v>PORT04</v>
      </c>
      <c r="C7328" s="10" t="str">
        <f>OrderList!D7328</f>
        <v>V444_1</v>
      </c>
      <c r="D7328" s="10" t="str">
        <f>OrderList!F7328</f>
        <v>DTD</v>
      </c>
      <c r="E7328" s="10" t="str">
        <f>OrderList!L7328</f>
        <v>PORT09</v>
      </c>
      <c r="F7328" s="10" t="str">
        <f>OrderList!K7328</f>
        <v>PLANT03</v>
      </c>
      <c r="G7328" s="10">
        <f>OrderList!J7328</f>
        <v>1662552</v>
      </c>
      <c r="H7328" s="10">
        <f>OrderList!M7328</f>
        <v>525</v>
      </c>
      <c r="I7328" s="10">
        <f>OrderList!N7328</f>
        <v>0.91735245596803616</v>
      </c>
      <c r="O7328" s="10">
        <f>COUNTIF(FreightRates!$A$2:$A$1541,C7328)</f>
        <v>292</v>
      </c>
      <c r="Q7328" s="10">
        <f>COUNTIFS(FreightRates!$A$2:$A$1541,C7328,FreightRates!$B$2:$B$1541,B7328,FreightRates!$C$2:$C$1541,E7328)</f>
        <v>40</v>
      </c>
      <c r="T7328">
        <f>COUNTIFS(FreightRates!$A$2:$A$1541,C7328,FreightRates!$B$2:$B$1541,B7328,FreightRates!$C$2:$C$1541,E7328,FreightRates!$F$2:$F$1541,D7328,FreightRates!$D$2:$D$1541,"&lt;="&amp;I7328,FreightRates!$E$2:$E$1541,"&gt;="&amp;I7328)</f>
        <v>4</v>
      </c>
    </row>
    <row r="7329" spans="1:20" x14ac:dyDescent="0.25">
      <c r="A7329" s="10">
        <f>OrderList!A7329</f>
        <v>1447191733.7</v>
      </c>
      <c r="B7329" s="10" t="str">
        <f>OrderList!C7329</f>
        <v>PORT04</v>
      </c>
      <c r="C7329" s="10" t="str">
        <f>OrderList!D7329</f>
        <v>V444_1</v>
      </c>
      <c r="D7329" s="10" t="str">
        <f>OrderList!F7329</f>
        <v>DTD</v>
      </c>
      <c r="E7329" s="10" t="str">
        <f>OrderList!L7329</f>
        <v>PORT09</v>
      </c>
      <c r="F7329" s="10" t="str">
        <f>OrderList!K7329</f>
        <v>PLANT03</v>
      </c>
      <c r="G7329" s="10">
        <f>OrderList!J7329</f>
        <v>1662552</v>
      </c>
      <c r="H7329" s="10">
        <f>OrderList!M7329</f>
        <v>357</v>
      </c>
      <c r="I7329" s="10">
        <f>OrderList!N7329</f>
        <v>0.45867622798401808</v>
      </c>
      <c r="O7329" s="10">
        <f>COUNTIF(FreightRates!$A$2:$A$1541,C7329)</f>
        <v>292</v>
      </c>
      <c r="Q7329" s="10">
        <f>COUNTIFS(FreightRates!$A$2:$A$1541,C7329,FreightRates!$B$2:$B$1541,B7329,FreightRates!$C$2:$C$1541,E7329)</f>
        <v>40</v>
      </c>
      <c r="T7329">
        <f>COUNTIFS(FreightRates!$A$2:$A$1541,C7329,FreightRates!$B$2:$B$1541,B7329,FreightRates!$C$2:$C$1541,E7329,FreightRates!$F$2:$F$1541,D7329,FreightRates!$D$2:$D$1541,"&lt;="&amp;I7329,FreightRates!$E$2:$E$1541,"&gt;="&amp;I7329)</f>
        <v>4</v>
      </c>
    </row>
    <row r="7330" spans="1:20" x14ac:dyDescent="0.25">
      <c r="A7330" s="10">
        <f>OrderList!A7330</f>
        <v>1447310030.7</v>
      </c>
      <c r="B7330" s="10" t="str">
        <f>OrderList!C7330</f>
        <v>PORT04</v>
      </c>
      <c r="C7330" s="10" t="str">
        <f>OrderList!D7330</f>
        <v>V444_1</v>
      </c>
      <c r="D7330" s="10" t="str">
        <f>OrderList!F7330</f>
        <v>DTD</v>
      </c>
      <c r="E7330" s="10" t="str">
        <f>OrderList!L7330</f>
        <v>PORT09</v>
      </c>
      <c r="F7330" s="10" t="str">
        <f>OrderList!K7330</f>
        <v>PLANT03</v>
      </c>
      <c r="G7330" s="10">
        <f>OrderList!J7330</f>
        <v>1662552</v>
      </c>
      <c r="H7330" s="10">
        <f>OrderList!M7330</f>
        <v>1281</v>
      </c>
      <c r="I7330" s="10">
        <f>OrderList!N7330</f>
        <v>3.54</v>
      </c>
      <c r="O7330" s="10">
        <f>COUNTIF(FreightRates!$A$2:$A$1541,C7330)</f>
        <v>292</v>
      </c>
      <c r="Q7330" s="10">
        <f>COUNTIFS(FreightRates!$A$2:$A$1541,C7330,FreightRates!$B$2:$B$1541,B7330,FreightRates!$C$2:$C$1541,E7330)</f>
        <v>40</v>
      </c>
      <c r="T7330">
        <f>COUNTIFS(FreightRates!$A$2:$A$1541,C7330,FreightRates!$B$2:$B$1541,B7330,FreightRates!$C$2:$C$1541,E7330,FreightRates!$F$2:$F$1541,D7330,FreightRates!$D$2:$D$1541,"&lt;="&amp;I7330,FreightRates!$E$2:$E$1541,"&gt;="&amp;I7330)</f>
        <v>0</v>
      </c>
    </row>
    <row r="7331" spans="1:20" x14ac:dyDescent="0.25">
      <c r="A7331" s="10">
        <f>OrderList!A7331</f>
        <v>1447289655.7</v>
      </c>
      <c r="B7331" s="10" t="str">
        <f>OrderList!C7331</f>
        <v>PORT04</v>
      </c>
      <c r="C7331" s="10" t="str">
        <f>OrderList!D7331</f>
        <v>V444_1</v>
      </c>
      <c r="D7331" s="10" t="str">
        <f>OrderList!F7331</f>
        <v>DTD</v>
      </c>
      <c r="E7331" s="10" t="str">
        <f>OrderList!L7331</f>
        <v>PORT09</v>
      </c>
      <c r="F7331" s="10" t="str">
        <f>OrderList!K7331</f>
        <v>PLANT03</v>
      </c>
      <c r="G7331" s="10">
        <f>OrderList!J7331</f>
        <v>1687346</v>
      </c>
      <c r="H7331" s="10">
        <f>OrderList!M7331</f>
        <v>315</v>
      </c>
      <c r="I7331" s="10">
        <f>OrderList!N7331</f>
        <v>2.087137721036025E-2</v>
      </c>
      <c r="O7331" s="10">
        <f>COUNTIF(FreightRates!$A$2:$A$1541,C7331)</f>
        <v>292</v>
      </c>
      <c r="Q7331" s="10">
        <f>COUNTIFS(FreightRates!$A$2:$A$1541,C7331,FreightRates!$B$2:$B$1541,B7331,FreightRates!$C$2:$C$1541,E7331)</f>
        <v>40</v>
      </c>
      <c r="T7331">
        <f>COUNTIFS(FreightRates!$A$2:$A$1541,C7331,FreightRates!$B$2:$B$1541,B7331,FreightRates!$C$2:$C$1541,E7331,FreightRates!$F$2:$F$1541,D7331,FreightRates!$D$2:$D$1541,"&lt;="&amp;I7331,FreightRates!$E$2:$E$1541,"&gt;="&amp;I7331)</f>
        <v>4</v>
      </c>
    </row>
    <row r="7332" spans="1:20" x14ac:dyDescent="0.25">
      <c r="A7332" s="10">
        <f>OrderList!A7332</f>
        <v>1447191735.7</v>
      </c>
      <c r="B7332" s="10" t="str">
        <f>OrderList!C7332</f>
        <v>PORT04</v>
      </c>
      <c r="C7332" s="10" t="str">
        <f>OrderList!D7332</f>
        <v>V444_1</v>
      </c>
      <c r="D7332" s="10" t="str">
        <f>OrderList!F7332</f>
        <v>DTD</v>
      </c>
      <c r="E7332" s="10" t="str">
        <f>OrderList!L7332</f>
        <v>PORT09</v>
      </c>
      <c r="F7332" s="10" t="str">
        <f>OrderList!K7332</f>
        <v>PLANT03</v>
      </c>
      <c r="G7332" s="10">
        <f>OrderList!J7332</f>
        <v>1677891</v>
      </c>
      <c r="H7332" s="10">
        <f>OrderList!M7332</f>
        <v>1267</v>
      </c>
      <c r="I7332" s="10">
        <f>OrderList!N7332</f>
        <v>3.3071269035532991</v>
      </c>
      <c r="O7332" s="10">
        <f>COUNTIF(FreightRates!$A$2:$A$1541,C7332)</f>
        <v>292</v>
      </c>
      <c r="Q7332" s="10">
        <f>COUNTIFS(FreightRates!$A$2:$A$1541,C7332,FreightRates!$B$2:$B$1541,B7332,FreightRates!$C$2:$C$1541,E7332)</f>
        <v>40</v>
      </c>
      <c r="T7332">
        <f>COUNTIFS(FreightRates!$A$2:$A$1541,C7332,FreightRates!$B$2:$B$1541,B7332,FreightRates!$C$2:$C$1541,E7332,FreightRates!$F$2:$F$1541,D7332,FreightRates!$D$2:$D$1541,"&lt;="&amp;I7332,FreightRates!$E$2:$E$1541,"&gt;="&amp;I7332)</f>
        <v>0</v>
      </c>
    </row>
    <row r="7333" spans="1:20" x14ac:dyDescent="0.25">
      <c r="A7333" s="10">
        <f>OrderList!A7333</f>
        <v>1447310034.7</v>
      </c>
      <c r="B7333" s="10" t="str">
        <f>OrderList!C7333</f>
        <v>PORT04</v>
      </c>
      <c r="C7333" s="10" t="str">
        <f>OrderList!D7333</f>
        <v>V444_1</v>
      </c>
      <c r="D7333" s="10" t="str">
        <f>OrderList!F7333</f>
        <v>DTD</v>
      </c>
      <c r="E7333" s="10" t="str">
        <f>OrderList!L7333</f>
        <v>PORT09</v>
      </c>
      <c r="F7333" s="10" t="str">
        <f>OrderList!K7333</f>
        <v>PLANT03</v>
      </c>
      <c r="G7333" s="10">
        <f>OrderList!J7333</f>
        <v>1677891</v>
      </c>
      <c r="H7333" s="10">
        <f>OrderList!M7333</f>
        <v>532</v>
      </c>
      <c r="I7333" s="10">
        <f>OrderList!N7333</f>
        <v>0.66142538071065982</v>
      </c>
      <c r="O7333" s="10">
        <f>COUNTIF(FreightRates!$A$2:$A$1541,C7333)</f>
        <v>292</v>
      </c>
      <c r="Q7333" s="10">
        <f>COUNTIFS(FreightRates!$A$2:$A$1541,C7333,FreightRates!$B$2:$B$1541,B7333,FreightRates!$C$2:$C$1541,E7333)</f>
        <v>40</v>
      </c>
      <c r="T7333">
        <f>COUNTIFS(FreightRates!$A$2:$A$1541,C7333,FreightRates!$B$2:$B$1541,B7333,FreightRates!$C$2:$C$1541,E7333,FreightRates!$F$2:$F$1541,D7333,FreightRates!$D$2:$D$1541,"&lt;="&amp;I7333,FreightRates!$E$2:$E$1541,"&gt;="&amp;I7333)</f>
        <v>4</v>
      </c>
    </row>
    <row r="7334" spans="1:20" x14ac:dyDescent="0.25">
      <c r="A7334" s="10">
        <f>OrderList!A7334</f>
        <v>1447234271.7</v>
      </c>
      <c r="B7334" s="10" t="str">
        <f>OrderList!C7334</f>
        <v>PORT04</v>
      </c>
      <c r="C7334" s="10" t="str">
        <f>OrderList!D7334</f>
        <v>V444_1</v>
      </c>
      <c r="D7334" s="10" t="str">
        <f>OrderList!F7334</f>
        <v>DTD</v>
      </c>
      <c r="E7334" s="10" t="str">
        <f>OrderList!L7334</f>
        <v>PORT09</v>
      </c>
      <c r="F7334" s="10" t="str">
        <f>OrderList!K7334</f>
        <v>PLANT03</v>
      </c>
      <c r="G7334" s="10">
        <f>OrderList!J7334</f>
        <v>1677891</v>
      </c>
      <c r="H7334" s="10">
        <f>OrderList!M7334</f>
        <v>511</v>
      </c>
      <c r="I7334" s="10">
        <f>OrderList!N7334</f>
        <v>0.66142538071065982</v>
      </c>
      <c r="O7334" s="10">
        <f>COUNTIF(FreightRates!$A$2:$A$1541,C7334)</f>
        <v>292</v>
      </c>
      <c r="Q7334" s="10">
        <f>COUNTIFS(FreightRates!$A$2:$A$1541,C7334,FreightRates!$B$2:$B$1541,B7334,FreightRates!$C$2:$C$1541,E7334)</f>
        <v>40</v>
      </c>
      <c r="T7334">
        <f>COUNTIFS(FreightRates!$A$2:$A$1541,C7334,FreightRates!$B$2:$B$1541,B7334,FreightRates!$C$2:$C$1541,E7334,FreightRates!$F$2:$F$1541,D7334,FreightRates!$D$2:$D$1541,"&lt;="&amp;I7334,FreightRates!$E$2:$E$1541,"&gt;="&amp;I7334)</f>
        <v>4</v>
      </c>
    </row>
    <row r="7335" spans="1:20" x14ac:dyDescent="0.25">
      <c r="A7335" s="10">
        <f>OrderList!A7335</f>
        <v>1447234278.7</v>
      </c>
      <c r="B7335" s="10" t="str">
        <f>OrderList!C7335</f>
        <v>PORT04</v>
      </c>
      <c r="C7335" s="10" t="str">
        <f>OrderList!D7335</f>
        <v>V444_1</v>
      </c>
      <c r="D7335" s="10" t="str">
        <f>OrderList!F7335</f>
        <v>DTD</v>
      </c>
      <c r="E7335" s="10" t="str">
        <f>OrderList!L7335</f>
        <v>PORT09</v>
      </c>
      <c r="F7335" s="10" t="str">
        <f>OrderList!K7335</f>
        <v>PLANT03</v>
      </c>
      <c r="G7335" s="10">
        <f>OrderList!J7335</f>
        <v>1668550</v>
      </c>
      <c r="H7335" s="10">
        <f>OrderList!M7335</f>
        <v>377</v>
      </c>
      <c r="I7335" s="10">
        <f>OrderList!N7335</f>
        <v>0.80392983935886275</v>
      </c>
      <c r="O7335" s="10">
        <f>COUNTIF(FreightRates!$A$2:$A$1541,C7335)</f>
        <v>292</v>
      </c>
      <c r="Q7335" s="10">
        <f>COUNTIFS(FreightRates!$A$2:$A$1541,C7335,FreightRates!$B$2:$B$1541,B7335,FreightRates!$C$2:$C$1541,E7335)</f>
        <v>40</v>
      </c>
      <c r="T7335">
        <f>COUNTIFS(FreightRates!$A$2:$A$1541,C7335,FreightRates!$B$2:$B$1541,B7335,FreightRates!$C$2:$C$1541,E7335,FreightRates!$F$2:$F$1541,D7335,FreightRates!$D$2:$D$1541,"&lt;="&amp;I7335,FreightRates!$E$2:$E$1541,"&gt;="&amp;I7335)</f>
        <v>4</v>
      </c>
    </row>
    <row r="7336" spans="1:20" x14ac:dyDescent="0.25">
      <c r="A7336" s="10">
        <f>OrderList!A7336</f>
        <v>1447310035.7</v>
      </c>
      <c r="B7336" s="10" t="str">
        <f>OrderList!C7336</f>
        <v>PORT04</v>
      </c>
      <c r="C7336" s="10" t="str">
        <f>OrderList!D7336</f>
        <v>V444_1</v>
      </c>
      <c r="D7336" s="10" t="str">
        <f>OrderList!F7336</f>
        <v>DTD</v>
      </c>
      <c r="E7336" s="10" t="str">
        <f>OrderList!L7336</f>
        <v>PORT09</v>
      </c>
      <c r="F7336" s="10" t="str">
        <f>OrderList!K7336</f>
        <v>PLANT03</v>
      </c>
      <c r="G7336" s="10">
        <f>OrderList!J7336</f>
        <v>1668550</v>
      </c>
      <c r="H7336" s="10">
        <f>OrderList!M7336</f>
        <v>458</v>
      </c>
      <c r="I7336" s="10">
        <f>OrderList!N7336</f>
        <v>2.411789518076588</v>
      </c>
      <c r="O7336" s="10">
        <f>COUNTIF(FreightRates!$A$2:$A$1541,C7336)</f>
        <v>292</v>
      </c>
      <c r="Q7336" s="10">
        <f>COUNTIFS(FreightRates!$A$2:$A$1541,C7336,FreightRates!$B$2:$B$1541,B7336,FreightRates!$C$2:$C$1541,E7336)</f>
        <v>40</v>
      </c>
      <c r="T7336">
        <f>COUNTIFS(FreightRates!$A$2:$A$1541,C7336,FreightRates!$B$2:$B$1541,B7336,FreightRates!$C$2:$C$1541,E7336,FreightRates!$F$2:$F$1541,D7336,FreightRates!$D$2:$D$1541,"&lt;="&amp;I7336,FreightRates!$E$2:$E$1541,"&gt;="&amp;I7336)</f>
        <v>4</v>
      </c>
    </row>
    <row r="7337" spans="1:20" x14ac:dyDescent="0.25">
      <c r="A7337" s="10">
        <f>OrderList!A7337</f>
        <v>1447139826.7</v>
      </c>
      <c r="B7337" s="10" t="str">
        <f>OrderList!C7337</f>
        <v>PORT04</v>
      </c>
      <c r="C7337" s="10" t="str">
        <f>OrderList!D7337</f>
        <v>V444_1</v>
      </c>
      <c r="D7337" s="10" t="str">
        <f>OrderList!F7337</f>
        <v>DTD</v>
      </c>
      <c r="E7337" s="10" t="str">
        <f>OrderList!L7337</f>
        <v>PORT09</v>
      </c>
      <c r="F7337" s="10" t="str">
        <f>OrderList!K7337</f>
        <v>PLANT03</v>
      </c>
      <c r="G7337" s="10">
        <f>OrderList!J7337</f>
        <v>1668550</v>
      </c>
      <c r="H7337" s="10">
        <f>OrderList!M7337</f>
        <v>382</v>
      </c>
      <c r="I7337" s="10">
        <f>OrderList!N7337</f>
        <v>0.80392983935886275</v>
      </c>
      <c r="O7337" s="10">
        <f>COUNTIF(FreightRates!$A$2:$A$1541,C7337)</f>
        <v>292</v>
      </c>
      <c r="Q7337" s="10">
        <f>COUNTIFS(FreightRates!$A$2:$A$1541,C7337,FreightRates!$B$2:$B$1541,B7337,FreightRates!$C$2:$C$1541,E7337)</f>
        <v>40</v>
      </c>
      <c r="T7337">
        <f>COUNTIFS(FreightRates!$A$2:$A$1541,C7337,FreightRates!$B$2:$B$1541,B7337,FreightRates!$C$2:$C$1541,E7337,FreightRates!$F$2:$F$1541,D7337,FreightRates!$D$2:$D$1541,"&lt;="&amp;I7337,FreightRates!$E$2:$E$1541,"&gt;="&amp;I7337)</f>
        <v>4</v>
      </c>
    </row>
    <row r="7338" spans="1:20" x14ac:dyDescent="0.25">
      <c r="A7338" s="10">
        <f>OrderList!A7338</f>
        <v>1447269620.7</v>
      </c>
      <c r="B7338" s="10" t="str">
        <f>OrderList!C7338</f>
        <v>PORT04</v>
      </c>
      <c r="C7338" s="10" t="str">
        <f>OrderList!D7338</f>
        <v>V444_1</v>
      </c>
      <c r="D7338" s="10" t="str">
        <f>OrderList!F7338</f>
        <v>DTD</v>
      </c>
      <c r="E7338" s="10" t="str">
        <f>OrderList!L7338</f>
        <v>PORT09</v>
      </c>
      <c r="F7338" s="10" t="str">
        <f>OrderList!K7338</f>
        <v>PLANT03</v>
      </c>
      <c r="G7338" s="10">
        <f>OrderList!J7338</f>
        <v>1697080</v>
      </c>
      <c r="H7338" s="10">
        <f>OrderList!M7338</f>
        <v>297</v>
      </c>
      <c r="I7338" s="10">
        <f>OrderList!N7338</f>
        <v>8.8886711650408262E-2</v>
      </c>
      <c r="O7338" s="10">
        <f>COUNTIF(FreightRates!$A$2:$A$1541,C7338)</f>
        <v>292</v>
      </c>
      <c r="Q7338" s="10">
        <f>COUNTIFS(FreightRates!$A$2:$A$1541,C7338,FreightRates!$B$2:$B$1541,B7338,FreightRates!$C$2:$C$1541,E7338)</f>
        <v>40</v>
      </c>
      <c r="T7338">
        <f>COUNTIFS(FreightRates!$A$2:$A$1541,C7338,FreightRates!$B$2:$B$1541,B7338,FreightRates!$C$2:$C$1541,E7338,FreightRates!$F$2:$F$1541,D7338,FreightRates!$D$2:$D$1541,"&lt;="&amp;I7338,FreightRates!$E$2:$E$1541,"&gt;="&amp;I7338)</f>
        <v>4</v>
      </c>
    </row>
    <row r="7339" spans="1:20" x14ac:dyDescent="0.25">
      <c r="A7339" s="10">
        <f>OrderList!A7339</f>
        <v>1447316091.7</v>
      </c>
      <c r="B7339" s="10" t="str">
        <f>OrderList!C7339</f>
        <v>PORT04</v>
      </c>
      <c r="C7339" s="10" t="str">
        <f>OrderList!D7339</f>
        <v>V444_1</v>
      </c>
      <c r="D7339" s="10" t="str">
        <f>OrderList!F7339</f>
        <v>DTD</v>
      </c>
      <c r="E7339" s="10" t="str">
        <f>OrderList!L7339</f>
        <v>PORT09</v>
      </c>
      <c r="F7339" s="10" t="str">
        <f>OrderList!K7339</f>
        <v>PLANT03</v>
      </c>
      <c r="G7339" s="10">
        <f>OrderList!J7339</f>
        <v>1697080</v>
      </c>
      <c r="H7339" s="10">
        <f>OrderList!M7339</f>
        <v>298</v>
      </c>
      <c r="I7339" s="10">
        <f>OrderList!N7339</f>
        <v>0.20740232718428595</v>
      </c>
      <c r="O7339" s="10">
        <f>COUNTIF(FreightRates!$A$2:$A$1541,C7339)</f>
        <v>292</v>
      </c>
      <c r="Q7339" s="10">
        <f>COUNTIFS(FreightRates!$A$2:$A$1541,C7339,FreightRates!$B$2:$B$1541,B7339,FreightRates!$C$2:$C$1541,E7339)</f>
        <v>40</v>
      </c>
      <c r="T7339">
        <f>COUNTIFS(FreightRates!$A$2:$A$1541,C7339,FreightRates!$B$2:$B$1541,B7339,FreightRates!$C$2:$C$1541,E7339,FreightRates!$F$2:$F$1541,D7339,FreightRates!$D$2:$D$1541,"&lt;="&amp;I7339,FreightRates!$E$2:$E$1541,"&gt;="&amp;I7339)</f>
        <v>4</v>
      </c>
    </row>
    <row r="7340" spans="1:20" x14ac:dyDescent="0.25">
      <c r="A7340" s="10">
        <f>OrderList!A7340</f>
        <v>1447316093.7</v>
      </c>
      <c r="B7340" s="10" t="str">
        <f>OrderList!C7340</f>
        <v>PORT04</v>
      </c>
      <c r="C7340" s="10" t="str">
        <f>OrderList!D7340</f>
        <v>V444_1</v>
      </c>
      <c r="D7340" s="10" t="str">
        <f>OrderList!F7340</f>
        <v>DTD</v>
      </c>
      <c r="E7340" s="10" t="str">
        <f>OrderList!L7340</f>
        <v>PORT09</v>
      </c>
      <c r="F7340" s="10" t="str">
        <f>OrderList!K7340</f>
        <v>PLANT03</v>
      </c>
      <c r="G7340" s="10">
        <f>OrderList!J7340</f>
        <v>1697085</v>
      </c>
      <c r="H7340" s="10">
        <f>OrderList!M7340</f>
        <v>272</v>
      </c>
      <c r="I7340" s="10">
        <f>OrderList!N7340</f>
        <v>4.9352507387462566E-2</v>
      </c>
      <c r="O7340" s="10">
        <f>COUNTIF(FreightRates!$A$2:$A$1541,C7340)</f>
        <v>292</v>
      </c>
      <c r="Q7340" s="10">
        <f>COUNTIFS(FreightRates!$A$2:$A$1541,C7340,FreightRates!$B$2:$B$1541,B7340,FreightRates!$C$2:$C$1541,E7340)</f>
        <v>40</v>
      </c>
      <c r="T7340">
        <f>COUNTIFS(FreightRates!$A$2:$A$1541,C7340,FreightRates!$B$2:$B$1541,B7340,FreightRates!$C$2:$C$1541,E7340,FreightRates!$F$2:$F$1541,D7340,FreightRates!$D$2:$D$1541,"&lt;="&amp;I7340,FreightRates!$E$2:$E$1541,"&gt;="&amp;I7340)</f>
        <v>4</v>
      </c>
    </row>
    <row r="7341" spans="1:20" x14ac:dyDescent="0.25">
      <c r="A7341" s="10">
        <f>OrderList!A7341</f>
        <v>1447316092.7</v>
      </c>
      <c r="B7341" s="10" t="str">
        <f>OrderList!C7341</f>
        <v>PORT04</v>
      </c>
      <c r="C7341" s="10" t="str">
        <f>OrderList!D7341</f>
        <v>V444_1</v>
      </c>
      <c r="D7341" s="10" t="str">
        <f>OrderList!F7341</f>
        <v>DTD</v>
      </c>
      <c r="E7341" s="10" t="str">
        <f>OrderList!L7341</f>
        <v>PORT09</v>
      </c>
      <c r="F7341" s="10" t="str">
        <f>OrderList!K7341</f>
        <v>PLANT03</v>
      </c>
      <c r="G7341" s="10">
        <f>OrderList!J7341</f>
        <v>1697084</v>
      </c>
      <c r="H7341" s="10">
        <f>OrderList!M7341</f>
        <v>263</v>
      </c>
      <c r="I7341" s="10">
        <f>OrderList!N7341</f>
        <v>6.6045426402384796E-2</v>
      </c>
      <c r="O7341" s="10">
        <f>COUNTIF(FreightRates!$A$2:$A$1541,C7341)</f>
        <v>292</v>
      </c>
      <c r="Q7341" s="10">
        <f>COUNTIFS(FreightRates!$A$2:$A$1541,C7341,FreightRates!$B$2:$B$1541,B7341,FreightRates!$C$2:$C$1541,E7341)</f>
        <v>40</v>
      </c>
      <c r="T7341">
        <f>COUNTIFS(FreightRates!$A$2:$A$1541,C7341,FreightRates!$B$2:$B$1541,B7341,FreightRates!$C$2:$C$1541,E7341,FreightRates!$F$2:$F$1541,D7341,FreightRates!$D$2:$D$1541,"&lt;="&amp;I7341,FreightRates!$E$2:$E$1541,"&gt;="&amp;I7341)</f>
        <v>4</v>
      </c>
    </row>
    <row r="7342" spans="1:20" x14ac:dyDescent="0.25">
      <c r="A7342" s="10">
        <f>OrderList!A7342</f>
        <v>1447362095.7</v>
      </c>
      <c r="B7342" s="10" t="str">
        <f>OrderList!C7342</f>
        <v>PORT04</v>
      </c>
      <c r="C7342" s="10" t="str">
        <f>OrderList!D7342</f>
        <v>V444_1</v>
      </c>
      <c r="D7342" s="10" t="str">
        <f>OrderList!F7342</f>
        <v>DTD</v>
      </c>
      <c r="E7342" s="10" t="str">
        <f>OrderList!L7342</f>
        <v>PORT09</v>
      </c>
      <c r="F7342" s="10" t="str">
        <f>OrderList!K7342</f>
        <v>PLANT03</v>
      </c>
      <c r="G7342" s="10">
        <f>OrderList!J7342</f>
        <v>1677878</v>
      </c>
      <c r="H7342" s="10">
        <f>OrderList!M7342</f>
        <v>1247</v>
      </c>
      <c r="I7342" s="10">
        <f>OrderList!N7342</f>
        <v>3.7181293139878768</v>
      </c>
      <c r="O7342" s="10">
        <f>COUNTIF(FreightRates!$A$2:$A$1541,C7342)</f>
        <v>292</v>
      </c>
      <c r="Q7342" s="10">
        <f>COUNTIFS(FreightRates!$A$2:$A$1541,C7342,FreightRates!$B$2:$B$1541,B7342,FreightRates!$C$2:$C$1541,E7342)</f>
        <v>40</v>
      </c>
      <c r="T7342">
        <f>COUNTIFS(FreightRates!$A$2:$A$1541,C7342,FreightRates!$B$2:$B$1541,B7342,FreightRates!$C$2:$C$1541,E7342,FreightRates!$F$2:$F$1541,D7342,FreightRates!$D$2:$D$1541,"&lt;="&amp;I7342,FreightRates!$E$2:$E$1541,"&gt;="&amp;I7342)</f>
        <v>0</v>
      </c>
    </row>
    <row r="7343" spans="1:20" x14ac:dyDescent="0.25">
      <c r="A7343" s="10">
        <f>OrderList!A7343</f>
        <v>1447200839.7</v>
      </c>
      <c r="B7343" s="10" t="str">
        <f>OrderList!C7343</f>
        <v>PORT04</v>
      </c>
      <c r="C7343" s="10" t="str">
        <f>OrderList!D7343</f>
        <v>V444_1</v>
      </c>
      <c r="D7343" s="10" t="str">
        <f>OrderList!F7343</f>
        <v>DTD</v>
      </c>
      <c r="E7343" s="10" t="str">
        <f>OrderList!L7343</f>
        <v>PORT09</v>
      </c>
      <c r="F7343" s="10" t="str">
        <f>OrderList!K7343</f>
        <v>PLANT03</v>
      </c>
      <c r="G7343" s="10">
        <f>OrderList!J7343</f>
        <v>1677878</v>
      </c>
      <c r="H7343" s="10">
        <f>OrderList!M7343</f>
        <v>1275</v>
      </c>
      <c r="I7343" s="10">
        <f>OrderList!N7343</f>
        <v>3.7181293139878768</v>
      </c>
      <c r="O7343" s="10">
        <f>COUNTIF(FreightRates!$A$2:$A$1541,C7343)</f>
        <v>292</v>
      </c>
      <c r="Q7343" s="10">
        <f>COUNTIFS(FreightRates!$A$2:$A$1541,C7343,FreightRates!$B$2:$B$1541,B7343,FreightRates!$C$2:$C$1541,E7343)</f>
        <v>40</v>
      </c>
      <c r="T7343">
        <f>COUNTIFS(FreightRates!$A$2:$A$1541,C7343,FreightRates!$B$2:$B$1541,B7343,FreightRates!$C$2:$C$1541,E7343,FreightRates!$F$2:$F$1541,D7343,FreightRates!$D$2:$D$1541,"&lt;="&amp;I7343,FreightRates!$E$2:$E$1541,"&gt;="&amp;I7343)</f>
        <v>0</v>
      </c>
    </row>
    <row r="7344" spans="1:20" x14ac:dyDescent="0.25">
      <c r="A7344" s="10">
        <f>OrderList!A7344</f>
        <v>1447310038.7</v>
      </c>
      <c r="B7344" s="10" t="str">
        <f>OrderList!C7344</f>
        <v>PORT04</v>
      </c>
      <c r="C7344" s="10" t="str">
        <f>OrderList!D7344</f>
        <v>V444_1</v>
      </c>
      <c r="D7344" s="10" t="str">
        <f>OrderList!F7344</f>
        <v>DTD</v>
      </c>
      <c r="E7344" s="10" t="str">
        <f>OrderList!L7344</f>
        <v>PORT09</v>
      </c>
      <c r="F7344" s="10" t="str">
        <f>OrderList!K7344</f>
        <v>PLANT03</v>
      </c>
      <c r="G7344" s="10">
        <f>OrderList!J7344</f>
        <v>1677878</v>
      </c>
      <c r="H7344" s="10">
        <f>OrderList!M7344</f>
        <v>1284</v>
      </c>
      <c r="I7344" s="10">
        <f>OrderList!N7344</f>
        <v>3.7181293139878768</v>
      </c>
      <c r="O7344" s="10">
        <f>COUNTIF(FreightRates!$A$2:$A$1541,C7344)</f>
        <v>292</v>
      </c>
      <c r="Q7344" s="10">
        <f>COUNTIFS(FreightRates!$A$2:$A$1541,C7344,FreightRates!$B$2:$B$1541,B7344,FreightRates!$C$2:$C$1541,E7344)</f>
        <v>40</v>
      </c>
      <c r="T7344">
        <f>COUNTIFS(FreightRates!$A$2:$A$1541,C7344,FreightRates!$B$2:$B$1541,B7344,FreightRates!$C$2:$C$1541,E7344,FreightRates!$F$2:$F$1541,D7344,FreightRates!$D$2:$D$1541,"&lt;="&amp;I7344,FreightRates!$E$2:$E$1541,"&gt;="&amp;I7344)</f>
        <v>0</v>
      </c>
    </row>
    <row r="7345" spans="1:20" x14ac:dyDescent="0.25">
      <c r="A7345" s="10">
        <f>OrderList!A7345</f>
        <v>1447269738.7</v>
      </c>
      <c r="B7345" s="10" t="str">
        <f>OrderList!C7345</f>
        <v>PORT04</v>
      </c>
      <c r="C7345" s="10" t="str">
        <f>OrderList!D7345</f>
        <v>V444_1</v>
      </c>
      <c r="D7345" s="10" t="str">
        <f>OrderList!F7345</f>
        <v>DTD</v>
      </c>
      <c r="E7345" s="10" t="str">
        <f>OrderList!L7345</f>
        <v>PORT09</v>
      </c>
      <c r="F7345" s="10" t="str">
        <f>OrderList!K7345</f>
        <v>PLANT03</v>
      </c>
      <c r="G7345" s="10">
        <f>OrderList!J7345</f>
        <v>1677878</v>
      </c>
      <c r="H7345" s="10">
        <f>OrderList!M7345</f>
        <v>1249</v>
      </c>
      <c r="I7345" s="10">
        <f>OrderList!N7345</f>
        <v>3.7181293139878768</v>
      </c>
      <c r="O7345" s="10">
        <f>COUNTIF(FreightRates!$A$2:$A$1541,C7345)</f>
        <v>292</v>
      </c>
      <c r="Q7345" s="10">
        <f>COUNTIFS(FreightRates!$A$2:$A$1541,C7345,FreightRates!$B$2:$B$1541,B7345,FreightRates!$C$2:$C$1541,E7345)</f>
        <v>40</v>
      </c>
      <c r="T7345">
        <f>COUNTIFS(FreightRates!$A$2:$A$1541,C7345,FreightRates!$B$2:$B$1541,B7345,FreightRates!$C$2:$C$1541,E7345,FreightRates!$F$2:$F$1541,D7345,FreightRates!$D$2:$D$1541,"&lt;="&amp;I7345,FreightRates!$E$2:$E$1541,"&gt;="&amp;I7345)</f>
        <v>0</v>
      </c>
    </row>
    <row r="7346" spans="1:20" x14ac:dyDescent="0.25">
      <c r="A7346" s="10">
        <f>OrderList!A7346</f>
        <v>1447234272.7</v>
      </c>
      <c r="B7346" s="10" t="str">
        <f>OrderList!C7346</f>
        <v>PORT04</v>
      </c>
      <c r="C7346" s="10" t="str">
        <f>OrderList!D7346</f>
        <v>V444_1</v>
      </c>
      <c r="D7346" s="10" t="str">
        <f>OrderList!F7346</f>
        <v>DTD</v>
      </c>
      <c r="E7346" s="10" t="str">
        <f>OrderList!L7346</f>
        <v>PORT09</v>
      </c>
      <c r="F7346" s="10" t="str">
        <f>OrderList!K7346</f>
        <v>PLANT03</v>
      </c>
      <c r="G7346" s="10">
        <f>OrderList!J7346</f>
        <v>1677878</v>
      </c>
      <c r="H7346" s="10">
        <f>OrderList!M7346</f>
        <v>364</v>
      </c>
      <c r="I7346" s="10">
        <f>OrderList!N7346</f>
        <v>0.37181293139878768</v>
      </c>
      <c r="O7346" s="10">
        <f>COUNTIF(FreightRates!$A$2:$A$1541,C7346)</f>
        <v>292</v>
      </c>
      <c r="Q7346" s="10">
        <f>COUNTIFS(FreightRates!$A$2:$A$1541,C7346,FreightRates!$B$2:$B$1541,B7346,FreightRates!$C$2:$C$1541,E7346)</f>
        <v>40</v>
      </c>
      <c r="T7346">
        <f>COUNTIFS(FreightRates!$A$2:$A$1541,C7346,FreightRates!$B$2:$B$1541,B7346,FreightRates!$C$2:$C$1541,E7346,FreightRates!$F$2:$F$1541,D7346,FreightRates!$D$2:$D$1541,"&lt;="&amp;I7346,FreightRates!$E$2:$E$1541,"&gt;="&amp;I7346)</f>
        <v>4</v>
      </c>
    </row>
    <row r="7347" spans="1:20" x14ac:dyDescent="0.25">
      <c r="A7347" s="10">
        <f>OrderList!A7347</f>
        <v>1447139828.7</v>
      </c>
      <c r="B7347" s="10" t="str">
        <f>OrderList!C7347</f>
        <v>PORT04</v>
      </c>
      <c r="C7347" s="10" t="str">
        <f>OrderList!D7347</f>
        <v>V444_1</v>
      </c>
      <c r="D7347" s="10" t="str">
        <f>OrderList!F7347</f>
        <v>DTD</v>
      </c>
      <c r="E7347" s="10" t="str">
        <f>OrderList!L7347</f>
        <v>PORT09</v>
      </c>
      <c r="F7347" s="10" t="str">
        <f>OrderList!K7347</f>
        <v>PLANT03</v>
      </c>
      <c r="G7347" s="10">
        <f>OrderList!J7347</f>
        <v>1677878</v>
      </c>
      <c r="H7347" s="10">
        <f>OrderList!M7347</f>
        <v>1262</v>
      </c>
      <c r="I7347" s="10">
        <f>OrderList!N7347</f>
        <v>3.7181293139878768</v>
      </c>
      <c r="O7347" s="10">
        <f>COUNTIF(FreightRates!$A$2:$A$1541,C7347)</f>
        <v>292</v>
      </c>
      <c r="Q7347" s="10">
        <f>COUNTIFS(FreightRates!$A$2:$A$1541,C7347,FreightRates!$B$2:$B$1541,B7347,FreightRates!$C$2:$C$1541,E7347)</f>
        <v>40</v>
      </c>
      <c r="T7347">
        <f>COUNTIFS(FreightRates!$A$2:$A$1541,C7347,FreightRates!$B$2:$B$1541,B7347,FreightRates!$C$2:$C$1541,E7347,FreightRates!$F$2:$F$1541,D7347,FreightRates!$D$2:$D$1541,"&lt;="&amp;I7347,FreightRates!$E$2:$E$1541,"&gt;="&amp;I7347)</f>
        <v>0</v>
      </c>
    </row>
    <row r="7348" spans="1:20" x14ac:dyDescent="0.25">
      <c r="A7348" s="10">
        <f>OrderList!A7348</f>
        <v>1447334104.7</v>
      </c>
      <c r="B7348" s="10" t="str">
        <f>OrderList!C7348</f>
        <v>PORT04</v>
      </c>
      <c r="C7348" s="10" t="str">
        <f>OrderList!D7348</f>
        <v>V444_1</v>
      </c>
      <c r="D7348" s="10" t="str">
        <f>OrderList!F7348</f>
        <v>DTD</v>
      </c>
      <c r="E7348" s="10" t="str">
        <f>OrderList!L7348</f>
        <v>PORT09</v>
      </c>
      <c r="F7348" s="10" t="str">
        <f>OrderList!K7348</f>
        <v>PLANT03</v>
      </c>
      <c r="G7348" s="10">
        <f>OrderList!J7348</f>
        <v>1677878</v>
      </c>
      <c r="H7348" s="10">
        <f>OrderList!M7348</f>
        <v>1428</v>
      </c>
      <c r="I7348" s="10">
        <f>OrderList!N7348</f>
        <v>4.0899422453866645</v>
      </c>
      <c r="O7348" s="10">
        <f>COUNTIF(FreightRates!$A$2:$A$1541,C7348)</f>
        <v>292</v>
      </c>
      <c r="Q7348" s="10">
        <f>COUNTIFS(FreightRates!$A$2:$A$1541,C7348,FreightRates!$B$2:$B$1541,B7348,FreightRates!$C$2:$C$1541,E7348)</f>
        <v>40</v>
      </c>
      <c r="T7348">
        <f>COUNTIFS(FreightRates!$A$2:$A$1541,C7348,FreightRates!$B$2:$B$1541,B7348,FreightRates!$C$2:$C$1541,E7348,FreightRates!$F$2:$F$1541,D7348,FreightRates!$D$2:$D$1541,"&lt;="&amp;I7348,FreightRates!$E$2:$E$1541,"&gt;="&amp;I7348)</f>
        <v>0</v>
      </c>
    </row>
    <row r="7349" spans="1:20" x14ac:dyDescent="0.25">
      <c r="A7349" s="10">
        <f>OrderList!A7349</f>
        <v>1447286690.7</v>
      </c>
      <c r="B7349" s="10" t="str">
        <f>OrderList!C7349</f>
        <v>PORT04</v>
      </c>
      <c r="C7349" s="10" t="str">
        <f>OrderList!D7349</f>
        <v>V444_1</v>
      </c>
      <c r="D7349" s="10" t="str">
        <f>OrderList!F7349</f>
        <v>DTD</v>
      </c>
      <c r="E7349" s="10" t="str">
        <f>OrderList!L7349</f>
        <v>PORT09</v>
      </c>
      <c r="F7349" s="10" t="str">
        <f>OrderList!K7349</f>
        <v>PLANT03</v>
      </c>
      <c r="G7349" s="10">
        <f>OrderList!J7349</f>
        <v>1677878</v>
      </c>
      <c r="H7349" s="10">
        <f>OrderList!M7349</f>
        <v>765</v>
      </c>
      <c r="I7349" s="10">
        <f>OrderList!N7349</f>
        <v>1.8590646569939384</v>
      </c>
      <c r="O7349" s="10">
        <f>COUNTIF(FreightRates!$A$2:$A$1541,C7349)</f>
        <v>292</v>
      </c>
      <c r="Q7349" s="10">
        <f>COUNTIFS(FreightRates!$A$2:$A$1541,C7349,FreightRates!$B$2:$B$1541,B7349,FreightRates!$C$2:$C$1541,E7349)</f>
        <v>40</v>
      </c>
      <c r="T7349">
        <f>COUNTIFS(FreightRates!$A$2:$A$1541,C7349,FreightRates!$B$2:$B$1541,B7349,FreightRates!$C$2:$C$1541,E7349,FreightRates!$F$2:$F$1541,D7349,FreightRates!$D$2:$D$1541,"&lt;="&amp;I7349,FreightRates!$E$2:$E$1541,"&gt;="&amp;I7349)</f>
        <v>4</v>
      </c>
    </row>
    <row r="7350" spans="1:20" x14ac:dyDescent="0.25">
      <c r="A7350" s="10">
        <f>OrderList!A7350</f>
        <v>1447310033.7</v>
      </c>
      <c r="B7350" s="10" t="str">
        <f>OrderList!C7350</f>
        <v>PORT04</v>
      </c>
      <c r="C7350" s="10" t="str">
        <f>OrderList!D7350</f>
        <v>V444_1</v>
      </c>
      <c r="D7350" s="10" t="str">
        <f>OrderList!F7350</f>
        <v>DTD</v>
      </c>
      <c r="E7350" s="10" t="str">
        <f>OrderList!L7350</f>
        <v>PORT09</v>
      </c>
      <c r="F7350" s="10" t="str">
        <f>OrderList!K7350</f>
        <v>PLANT03</v>
      </c>
      <c r="G7350" s="10">
        <f>OrderList!J7350</f>
        <v>1677878</v>
      </c>
      <c r="H7350" s="10">
        <f>OrderList!M7350</f>
        <v>1825</v>
      </c>
      <c r="I7350" s="10">
        <f>OrderList!N7350</f>
        <v>5.0599999999999996</v>
      </c>
      <c r="O7350" s="10">
        <f>COUNTIF(FreightRates!$A$2:$A$1541,C7350)</f>
        <v>292</v>
      </c>
      <c r="Q7350" s="10">
        <f>COUNTIFS(FreightRates!$A$2:$A$1541,C7350,FreightRates!$B$2:$B$1541,B7350,FreightRates!$C$2:$C$1541,E7350)</f>
        <v>40</v>
      </c>
      <c r="T7350">
        <f>COUNTIFS(FreightRates!$A$2:$A$1541,C7350,FreightRates!$B$2:$B$1541,B7350,FreightRates!$C$2:$C$1541,E7350,FreightRates!$F$2:$F$1541,D7350,FreightRates!$D$2:$D$1541,"&lt;="&amp;I7350,FreightRates!$E$2:$E$1541,"&gt;="&amp;I7350)</f>
        <v>0</v>
      </c>
    </row>
    <row r="7351" spans="1:20" x14ac:dyDescent="0.25">
      <c r="A7351" s="10">
        <f>OrderList!A7351</f>
        <v>1447355494.7</v>
      </c>
      <c r="B7351" s="10" t="str">
        <f>OrderList!C7351</f>
        <v>PORT04</v>
      </c>
      <c r="C7351" s="10" t="str">
        <f>OrderList!D7351</f>
        <v>V444_1</v>
      </c>
      <c r="D7351" s="10" t="str">
        <f>OrderList!F7351</f>
        <v>DTD</v>
      </c>
      <c r="E7351" s="10" t="str">
        <f>OrderList!L7351</f>
        <v>PORT09</v>
      </c>
      <c r="F7351" s="10" t="str">
        <f>OrderList!K7351</f>
        <v>PLANT03</v>
      </c>
      <c r="G7351" s="10">
        <f>OrderList!J7351</f>
        <v>1677878</v>
      </c>
      <c r="H7351" s="10">
        <f>OrderList!M7351</f>
        <v>3288</v>
      </c>
      <c r="I7351" s="10">
        <f>OrderList!N7351</f>
        <v>9.76</v>
      </c>
      <c r="O7351" s="10">
        <f>COUNTIF(FreightRates!$A$2:$A$1541,C7351)</f>
        <v>292</v>
      </c>
      <c r="Q7351" s="10">
        <f>COUNTIFS(FreightRates!$A$2:$A$1541,C7351,FreightRates!$B$2:$B$1541,B7351,FreightRates!$C$2:$C$1541,E7351)</f>
        <v>40</v>
      </c>
      <c r="T7351">
        <f>COUNTIFS(FreightRates!$A$2:$A$1541,C7351,FreightRates!$B$2:$B$1541,B7351,FreightRates!$C$2:$C$1541,E7351,FreightRates!$F$2:$F$1541,D7351,FreightRates!$D$2:$D$1541,"&lt;="&amp;I7351,FreightRates!$E$2:$E$1541,"&gt;="&amp;I7351)</f>
        <v>0</v>
      </c>
    </row>
    <row r="7352" spans="1:20" x14ac:dyDescent="0.25">
      <c r="A7352" s="10">
        <f>OrderList!A7352</f>
        <v>1447144804.7</v>
      </c>
      <c r="B7352" s="10" t="str">
        <f>OrderList!C7352</f>
        <v>PORT04</v>
      </c>
      <c r="C7352" s="10" t="str">
        <f>OrderList!D7352</f>
        <v>V444_1</v>
      </c>
      <c r="D7352" s="10" t="str">
        <f>OrderList!F7352</f>
        <v>DTD</v>
      </c>
      <c r="E7352" s="10" t="str">
        <f>OrderList!L7352</f>
        <v>PORT09</v>
      </c>
      <c r="F7352" s="10" t="str">
        <f>OrderList!K7352</f>
        <v>PLANT03</v>
      </c>
      <c r="G7352" s="10">
        <f>OrderList!J7352</f>
        <v>1677878</v>
      </c>
      <c r="H7352" s="10">
        <f>OrderList!M7352</f>
        <v>2300</v>
      </c>
      <c r="I7352" s="10">
        <f>OrderList!N7352</f>
        <v>6.02</v>
      </c>
      <c r="O7352" s="10">
        <f>COUNTIF(FreightRates!$A$2:$A$1541,C7352)</f>
        <v>292</v>
      </c>
      <c r="Q7352" s="10">
        <f>COUNTIFS(FreightRates!$A$2:$A$1541,C7352,FreightRates!$B$2:$B$1541,B7352,FreightRates!$C$2:$C$1541,E7352)</f>
        <v>40</v>
      </c>
      <c r="T7352">
        <f>COUNTIFS(FreightRates!$A$2:$A$1541,C7352,FreightRates!$B$2:$B$1541,B7352,FreightRates!$C$2:$C$1541,E7352,FreightRates!$F$2:$F$1541,D7352,FreightRates!$D$2:$D$1541,"&lt;="&amp;I7352,FreightRates!$E$2:$E$1541,"&gt;="&amp;I7352)</f>
        <v>0</v>
      </c>
    </row>
    <row r="7353" spans="1:20" x14ac:dyDescent="0.25">
      <c r="A7353" s="10">
        <f>OrderList!A7353</f>
        <v>1447374468.7</v>
      </c>
      <c r="B7353" s="10" t="str">
        <f>OrderList!C7353</f>
        <v>PORT04</v>
      </c>
      <c r="C7353" s="10" t="str">
        <f>OrderList!D7353</f>
        <v>V444_1</v>
      </c>
      <c r="D7353" s="10" t="str">
        <f>OrderList!F7353</f>
        <v>DTD</v>
      </c>
      <c r="E7353" s="10" t="str">
        <f>OrderList!L7353</f>
        <v>PORT09</v>
      </c>
      <c r="F7353" s="10" t="str">
        <f>OrderList!K7353</f>
        <v>PLANT03</v>
      </c>
      <c r="G7353" s="10">
        <f>OrderList!J7353</f>
        <v>1677878</v>
      </c>
      <c r="H7353" s="10">
        <f>OrderList!M7353</f>
        <v>2320</v>
      </c>
      <c r="I7353" s="10">
        <f>OrderList!N7353</f>
        <v>5.96</v>
      </c>
      <c r="O7353" s="10">
        <f>COUNTIF(FreightRates!$A$2:$A$1541,C7353)</f>
        <v>292</v>
      </c>
      <c r="Q7353" s="10">
        <f>COUNTIFS(FreightRates!$A$2:$A$1541,C7353,FreightRates!$B$2:$B$1541,B7353,FreightRates!$C$2:$C$1541,E7353)</f>
        <v>40</v>
      </c>
      <c r="T7353">
        <f>COUNTIFS(FreightRates!$A$2:$A$1541,C7353,FreightRates!$B$2:$B$1541,B7353,FreightRates!$C$2:$C$1541,E7353,FreightRates!$F$2:$F$1541,D7353,FreightRates!$D$2:$D$1541,"&lt;="&amp;I7353,FreightRates!$E$2:$E$1541,"&gt;="&amp;I7353)</f>
        <v>0</v>
      </c>
    </row>
    <row r="7354" spans="1:20" x14ac:dyDescent="0.25">
      <c r="A7354" s="10">
        <f>OrderList!A7354</f>
        <v>1447394822.7</v>
      </c>
      <c r="B7354" s="10" t="str">
        <f>OrderList!C7354</f>
        <v>PORT04</v>
      </c>
      <c r="C7354" s="10" t="str">
        <f>OrderList!D7354</f>
        <v>V444_1</v>
      </c>
      <c r="D7354" s="10" t="str">
        <f>OrderList!F7354</f>
        <v>DTD</v>
      </c>
      <c r="E7354" s="10" t="str">
        <f>OrderList!L7354</f>
        <v>PORT09</v>
      </c>
      <c r="F7354" s="10" t="str">
        <f>OrderList!K7354</f>
        <v>PLANT03</v>
      </c>
      <c r="G7354" s="10">
        <f>OrderList!J7354</f>
        <v>1677878</v>
      </c>
      <c r="H7354" s="10">
        <f>OrderList!M7354</f>
        <v>2234</v>
      </c>
      <c r="I7354" s="10">
        <f>OrderList!N7354</f>
        <v>5.96</v>
      </c>
      <c r="O7354" s="10">
        <f>COUNTIF(FreightRates!$A$2:$A$1541,C7354)</f>
        <v>292</v>
      </c>
      <c r="Q7354" s="10">
        <f>COUNTIFS(FreightRates!$A$2:$A$1541,C7354,FreightRates!$B$2:$B$1541,B7354,FreightRates!$C$2:$C$1541,E7354)</f>
        <v>40</v>
      </c>
      <c r="T7354">
        <f>COUNTIFS(FreightRates!$A$2:$A$1541,C7354,FreightRates!$B$2:$B$1541,B7354,FreightRates!$C$2:$C$1541,E7354,FreightRates!$F$2:$F$1541,D7354,FreightRates!$D$2:$D$1541,"&lt;="&amp;I7354,FreightRates!$E$2:$E$1541,"&gt;="&amp;I7354)</f>
        <v>0</v>
      </c>
    </row>
    <row r="7355" spans="1:20" x14ac:dyDescent="0.25">
      <c r="A7355" s="10">
        <f>OrderList!A7355</f>
        <v>1447334105.7</v>
      </c>
      <c r="B7355" s="10" t="str">
        <f>OrderList!C7355</f>
        <v>PORT04</v>
      </c>
      <c r="C7355" s="10" t="str">
        <f>OrderList!D7355</f>
        <v>V444_1</v>
      </c>
      <c r="D7355" s="10" t="str">
        <f>OrderList!F7355</f>
        <v>DTD</v>
      </c>
      <c r="E7355" s="10" t="str">
        <f>OrderList!L7355</f>
        <v>PORT09</v>
      </c>
      <c r="F7355" s="10" t="str">
        <f>OrderList!K7355</f>
        <v>PLANT03</v>
      </c>
      <c r="G7355" s="10">
        <f>OrderList!J7355</f>
        <v>1677878</v>
      </c>
      <c r="H7355" s="10">
        <f>OrderList!M7355</f>
        <v>2333</v>
      </c>
      <c r="I7355" s="10">
        <f>OrderList!N7355</f>
        <v>5.96</v>
      </c>
      <c r="O7355" s="10">
        <f>COUNTIF(FreightRates!$A$2:$A$1541,C7355)</f>
        <v>292</v>
      </c>
      <c r="Q7355" s="10">
        <f>COUNTIFS(FreightRates!$A$2:$A$1541,C7355,FreightRates!$B$2:$B$1541,B7355,FreightRates!$C$2:$C$1541,E7355)</f>
        <v>40</v>
      </c>
      <c r="T7355">
        <f>COUNTIFS(FreightRates!$A$2:$A$1541,C7355,FreightRates!$B$2:$B$1541,B7355,FreightRates!$C$2:$C$1541,E7355,FreightRates!$F$2:$F$1541,D7355,FreightRates!$D$2:$D$1541,"&lt;="&amp;I7355,FreightRates!$E$2:$E$1541,"&gt;="&amp;I7355)</f>
        <v>0</v>
      </c>
    </row>
    <row r="7356" spans="1:20" x14ac:dyDescent="0.25">
      <c r="A7356" s="10">
        <f>OrderList!A7356</f>
        <v>1447334186.7</v>
      </c>
      <c r="B7356" s="10" t="str">
        <f>OrderList!C7356</f>
        <v>PORT04</v>
      </c>
      <c r="C7356" s="10" t="str">
        <f>OrderList!D7356</f>
        <v>V444_1</v>
      </c>
      <c r="D7356" s="10" t="str">
        <f>OrderList!F7356</f>
        <v>DTD</v>
      </c>
      <c r="E7356" s="10" t="str">
        <f>OrderList!L7356</f>
        <v>PORT09</v>
      </c>
      <c r="F7356" s="10" t="str">
        <f>OrderList!K7356</f>
        <v>PLANT03</v>
      </c>
      <c r="G7356" s="10">
        <f>OrderList!J7356</f>
        <v>1677878</v>
      </c>
      <c r="H7356" s="10">
        <f>OrderList!M7356</f>
        <v>2254</v>
      </c>
      <c r="I7356" s="10">
        <f>OrderList!N7356</f>
        <v>5.94</v>
      </c>
      <c r="O7356" s="10">
        <f>COUNTIF(FreightRates!$A$2:$A$1541,C7356)</f>
        <v>292</v>
      </c>
      <c r="Q7356" s="10">
        <f>COUNTIFS(FreightRates!$A$2:$A$1541,C7356,FreightRates!$B$2:$B$1541,B7356,FreightRates!$C$2:$C$1541,E7356)</f>
        <v>40</v>
      </c>
      <c r="T7356">
        <f>COUNTIFS(FreightRates!$A$2:$A$1541,C7356,FreightRates!$B$2:$B$1541,B7356,FreightRates!$C$2:$C$1541,E7356,FreightRates!$F$2:$F$1541,D7356,FreightRates!$D$2:$D$1541,"&lt;="&amp;I7356,FreightRates!$E$2:$E$1541,"&gt;="&amp;I7356)</f>
        <v>0</v>
      </c>
    </row>
    <row r="7357" spans="1:20" x14ac:dyDescent="0.25">
      <c r="A7357" s="10">
        <f>OrderList!A7357</f>
        <v>1447234281.7</v>
      </c>
      <c r="B7357" s="10" t="str">
        <f>OrderList!C7357</f>
        <v>PORT04</v>
      </c>
      <c r="C7357" s="10" t="str">
        <f>OrderList!D7357</f>
        <v>V444_1</v>
      </c>
      <c r="D7357" s="10" t="str">
        <f>OrderList!F7357</f>
        <v>DTD</v>
      </c>
      <c r="E7357" s="10" t="str">
        <f>OrderList!L7357</f>
        <v>PORT09</v>
      </c>
      <c r="F7357" s="10" t="str">
        <f>OrderList!K7357</f>
        <v>PLANT03</v>
      </c>
      <c r="G7357" s="10">
        <f>OrderList!J7357</f>
        <v>1677878</v>
      </c>
      <c r="H7357" s="10">
        <f>OrderList!M7357</f>
        <v>6513</v>
      </c>
      <c r="I7357" s="10">
        <f>OrderList!N7357</f>
        <v>17.02</v>
      </c>
      <c r="O7357" s="10">
        <f>COUNTIF(FreightRates!$A$2:$A$1541,C7357)</f>
        <v>292</v>
      </c>
      <c r="Q7357" s="10">
        <f>COUNTIFS(FreightRates!$A$2:$A$1541,C7357,FreightRates!$B$2:$B$1541,B7357,FreightRates!$C$2:$C$1541,E7357)</f>
        <v>40</v>
      </c>
      <c r="T7357">
        <f>COUNTIFS(FreightRates!$A$2:$A$1541,C7357,FreightRates!$B$2:$B$1541,B7357,FreightRates!$C$2:$C$1541,E7357,FreightRates!$F$2:$F$1541,D7357,FreightRates!$D$2:$D$1541,"&lt;="&amp;I7357,FreightRates!$E$2:$E$1541,"&gt;="&amp;I7357)</f>
        <v>0</v>
      </c>
    </row>
    <row r="7358" spans="1:20" x14ac:dyDescent="0.25">
      <c r="A7358" s="10">
        <f>OrderList!A7358</f>
        <v>1447355490.7</v>
      </c>
      <c r="B7358" s="10" t="str">
        <f>OrderList!C7358</f>
        <v>PORT04</v>
      </c>
      <c r="C7358" s="10" t="str">
        <f>OrderList!D7358</f>
        <v>V444_1</v>
      </c>
      <c r="D7358" s="10" t="str">
        <f>OrderList!F7358</f>
        <v>DTD</v>
      </c>
      <c r="E7358" s="10" t="str">
        <f>OrderList!L7358</f>
        <v>PORT09</v>
      </c>
      <c r="F7358" s="10" t="str">
        <f>OrderList!K7358</f>
        <v>PLANT03</v>
      </c>
      <c r="G7358" s="10">
        <f>OrderList!J7358</f>
        <v>1693626</v>
      </c>
      <c r="H7358" s="10">
        <f>OrderList!M7358</f>
        <v>373</v>
      </c>
      <c r="I7358" s="10">
        <f>OrderList!N7358</f>
        <v>0.8849051260266213</v>
      </c>
      <c r="O7358" s="10">
        <f>COUNTIF(FreightRates!$A$2:$A$1541,C7358)</f>
        <v>292</v>
      </c>
      <c r="Q7358" s="10">
        <f>COUNTIFS(FreightRates!$A$2:$A$1541,C7358,FreightRates!$B$2:$B$1541,B7358,FreightRates!$C$2:$C$1541,E7358)</f>
        <v>40</v>
      </c>
      <c r="T7358">
        <f>COUNTIFS(FreightRates!$A$2:$A$1541,C7358,FreightRates!$B$2:$B$1541,B7358,FreightRates!$C$2:$C$1541,E7358,FreightRates!$F$2:$F$1541,D7358,FreightRates!$D$2:$D$1541,"&lt;="&amp;I7358,FreightRates!$E$2:$E$1541,"&gt;="&amp;I7358)</f>
        <v>4</v>
      </c>
    </row>
    <row r="7359" spans="1:20" x14ac:dyDescent="0.25">
      <c r="A7359" s="10">
        <f>OrderList!A7359</f>
        <v>1447350547.7</v>
      </c>
      <c r="B7359" s="10" t="str">
        <f>OrderList!C7359</f>
        <v>PORT04</v>
      </c>
      <c r="C7359" s="10" t="str">
        <f>OrderList!D7359</f>
        <v>V444_1</v>
      </c>
      <c r="D7359" s="10" t="str">
        <f>OrderList!F7359</f>
        <v>DTD</v>
      </c>
      <c r="E7359" s="10" t="str">
        <f>OrderList!L7359</f>
        <v>PORT09</v>
      </c>
      <c r="F7359" s="10" t="str">
        <f>OrderList!K7359</f>
        <v>PLANT03</v>
      </c>
      <c r="G7359" s="10">
        <f>OrderList!J7359</f>
        <v>1693626</v>
      </c>
      <c r="H7359" s="10">
        <f>OrderList!M7359</f>
        <v>374</v>
      </c>
      <c r="I7359" s="10">
        <f>OrderList!N7359</f>
        <v>0.8849051260266213</v>
      </c>
      <c r="O7359" s="10">
        <f>COUNTIF(FreightRates!$A$2:$A$1541,C7359)</f>
        <v>292</v>
      </c>
      <c r="Q7359" s="10">
        <f>COUNTIFS(FreightRates!$A$2:$A$1541,C7359,FreightRates!$B$2:$B$1541,B7359,FreightRates!$C$2:$C$1541,E7359)</f>
        <v>40</v>
      </c>
      <c r="T7359">
        <f>COUNTIFS(FreightRates!$A$2:$A$1541,C7359,FreightRates!$B$2:$B$1541,B7359,FreightRates!$C$2:$C$1541,E7359,FreightRates!$F$2:$F$1541,D7359,FreightRates!$D$2:$D$1541,"&lt;="&amp;I7359,FreightRates!$E$2:$E$1541,"&gt;="&amp;I7359)</f>
        <v>4</v>
      </c>
    </row>
    <row r="7360" spans="1:20" x14ac:dyDescent="0.25">
      <c r="A7360" s="10">
        <f>OrderList!A7360</f>
        <v>1447297435.7</v>
      </c>
      <c r="B7360" s="10" t="str">
        <f>OrderList!C7360</f>
        <v>PORT04</v>
      </c>
      <c r="C7360" s="10" t="str">
        <f>OrderList!D7360</f>
        <v>V444_1</v>
      </c>
      <c r="D7360" s="10" t="str">
        <f>OrderList!F7360</f>
        <v>DTD</v>
      </c>
      <c r="E7360" s="10" t="str">
        <f>OrderList!L7360</f>
        <v>PORT09</v>
      </c>
      <c r="F7360" s="10" t="str">
        <f>OrderList!K7360</f>
        <v>PLANT03</v>
      </c>
      <c r="G7360" s="10">
        <f>OrderList!J7360</f>
        <v>1693626</v>
      </c>
      <c r="H7360" s="10">
        <f>OrderList!M7360</f>
        <v>381</v>
      </c>
      <c r="I7360" s="10">
        <f>OrderList!N7360</f>
        <v>0.8849051260266213</v>
      </c>
      <c r="O7360" s="10">
        <f>COUNTIF(FreightRates!$A$2:$A$1541,C7360)</f>
        <v>292</v>
      </c>
      <c r="Q7360" s="10">
        <f>COUNTIFS(FreightRates!$A$2:$A$1541,C7360,FreightRates!$B$2:$B$1541,B7360,FreightRates!$C$2:$C$1541,E7360)</f>
        <v>40</v>
      </c>
      <c r="T7360">
        <f>COUNTIFS(FreightRates!$A$2:$A$1541,C7360,FreightRates!$B$2:$B$1541,B7360,FreightRates!$C$2:$C$1541,E7360,FreightRates!$F$2:$F$1541,D7360,FreightRates!$D$2:$D$1541,"&lt;="&amp;I7360,FreightRates!$E$2:$E$1541,"&gt;="&amp;I7360)</f>
        <v>4</v>
      </c>
    </row>
    <row r="7361" spans="1:20" x14ac:dyDescent="0.25">
      <c r="A7361" s="10">
        <f>OrderList!A7361</f>
        <v>1447369447.7</v>
      </c>
      <c r="B7361" s="10" t="str">
        <f>OrderList!C7361</f>
        <v>PORT04</v>
      </c>
      <c r="C7361" s="10" t="str">
        <f>OrderList!D7361</f>
        <v>V444_1</v>
      </c>
      <c r="D7361" s="10" t="str">
        <f>OrderList!F7361</f>
        <v>DTD</v>
      </c>
      <c r="E7361" s="10" t="str">
        <f>OrderList!L7361</f>
        <v>PORT09</v>
      </c>
      <c r="F7361" s="10" t="str">
        <f>OrderList!K7361</f>
        <v>PLANT03</v>
      </c>
      <c r="G7361" s="10">
        <f>OrderList!J7361</f>
        <v>1687644</v>
      </c>
      <c r="H7361" s="10">
        <f>OrderList!M7361</f>
        <v>317</v>
      </c>
      <c r="I7361" s="10">
        <f>OrderList!N7361</f>
        <v>1.2720776327298532E-2</v>
      </c>
      <c r="O7361" s="10">
        <f>COUNTIF(FreightRates!$A$2:$A$1541,C7361)</f>
        <v>292</v>
      </c>
      <c r="Q7361" s="10">
        <f>COUNTIFS(FreightRates!$A$2:$A$1541,C7361,FreightRates!$B$2:$B$1541,B7361,FreightRates!$C$2:$C$1541,E7361)</f>
        <v>40</v>
      </c>
      <c r="T7361">
        <f>COUNTIFS(FreightRates!$A$2:$A$1541,C7361,FreightRates!$B$2:$B$1541,B7361,FreightRates!$C$2:$C$1541,E7361,FreightRates!$F$2:$F$1541,D7361,FreightRates!$D$2:$D$1541,"&lt;="&amp;I7361,FreightRates!$E$2:$E$1541,"&gt;="&amp;I7361)</f>
        <v>4</v>
      </c>
    </row>
    <row r="7362" spans="1:20" x14ac:dyDescent="0.25">
      <c r="A7362" s="10">
        <f>OrderList!A7362</f>
        <v>1447320834.7</v>
      </c>
      <c r="B7362" s="10" t="str">
        <f>OrderList!C7362</f>
        <v>PORT04</v>
      </c>
      <c r="C7362" s="10" t="str">
        <f>OrderList!D7362</f>
        <v>V444_1</v>
      </c>
      <c r="D7362" s="10" t="str">
        <f>OrderList!F7362</f>
        <v>DTD</v>
      </c>
      <c r="E7362" s="10" t="str">
        <f>OrderList!L7362</f>
        <v>PORT09</v>
      </c>
      <c r="F7362" s="10" t="str">
        <f>OrderList!K7362</f>
        <v>PLANT03</v>
      </c>
      <c r="G7362" s="10">
        <f>OrderList!J7362</f>
        <v>1696753</v>
      </c>
      <c r="H7362" s="10">
        <f>OrderList!M7362</f>
        <v>277</v>
      </c>
      <c r="I7362" s="10">
        <f>OrderList!N7362</f>
        <v>0.77703927492447133</v>
      </c>
      <c r="O7362" s="10">
        <f>COUNTIF(FreightRates!$A$2:$A$1541,C7362)</f>
        <v>292</v>
      </c>
      <c r="Q7362" s="10">
        <f>COUNTIFS(FreightRates!$A$2:$A$1541,C7362,FreightRates!$B$2:$B$1541,B7362,FreightRates!$C$2:$C$1541,E7362)</f>
        <v>40</v>
      </c>
      <c r="T7362">
        <f>COUNTIFS(FreightRates!$A$2:$A$1541,C7362,FreightRates!$B$2:$B$1541,B7362,FreightRates!$C$2:$C$1541,E7362,FreightRates!$F$2:$F$1541,D7362,FreightRates!$D$2:$D$1541,"&lt;="&amp;I7362,FreightRates!$E$2:$E$1541,"&gt;="&amp;I7362)</f>
        <v>4</v>
      </c>
    </row>
    <row r="7363" spans="1:20" x14ac:dyDescent="0.25">
      <c r="A7363" s="10">
        <f>OrderList!A7363</f>
        <v>1447419027.7</v>
      </c>
      <c r="B7363" s="10" t="str">
        <f>OrderList!C7363</f>
        <v>PORT04</v>
      </c>
      <c r="C7363" s="10" t="str">
        <f>OrderList!D7363</f>
        <v>V444_1</v>
      </c>
      <c r="D7363" s="10" t="str">
        <f>OrderList!F7363</f>
        <v>DTD</v>
      </c>
      <c r="E7363" s="10" t="str">
        <f>OrderList!L7363</f>
        <v>PORT09</v>
      </c>
      <c r="F7363" s="10" t="str">
        <f>OrderList!K7363</f>
        <v>PLANT03</v>
      </c>
      <c r="G7363" s="10">
        <f>OrderList!J7363</f>
        <v>1696752</v>
      </c>
      <c r="H7363" s="10">
        <f>OrderList!M7363</f>
        <v>320</v>
      </c>
      <c r="I7363" s="10">
        <f>OrderList!N7363</f>
        <v>0.61372488408037085</v>
      </c>
      <c r="O7363" s="10">
        <f>COUNTIF(FreightRates!$A$2:$A$1541,C7363)</f>
        <v>292</v>
      </c>
      <c r="Q7363" s="10">
        <f>COUNTIFS(FreightRates!$A$2:$A$1541,C7363,FreightRates!$B$2:$B$1541,B7363,FreightRates!$C$2:$C$1541,E7363)</f>
        <v>40</v>
      </c>
      <c r="T7363">
        <f>COUNTIFS(FreightRates!$A$2:$A$1541,C7363,FreightRates!$B$2:$B$1541,B7363,FreightRates!$C$2:$C$1541,E7363,FreightRates!$F$2:$F$1541,D7363,FreightRates!$D$2:$D$1541,"&lt;="&amp;I7363,FreightRates!$E$2:$E$1541,"&gt;="&amp;I7363)</f>
        <v>4</v>
      </c>
    </row>
    <row r="7364" spans="1:20" x14ac:dyDescent="0.25">
      <c r="A7364" s="10">
        <f>OrderList!A7364</f>
        <v>1447320835.7</v>
      </c>
      <c r="B7364" s="10" t="str">
        <f>OrderList!C7364</f>
        <v>PORT04</v>
      </c>
      <c r="C7364" s="10" t="str">
        <f>OrderList!D7364</f>
        <v>V444_1</v>
      </c>
      <c r="D7364" s="10" t="str">
        <f>OrderList!F7364</f>
        <v>DTD</v>
      </c>
      <c r="E7364" s="10" t="str">
        <f>OrderList!L7364</f>
        <v>PORT09</v>
      </c>
      <c r="F7364" s="10" t="str">
        <f>OrderList!K7364</f>
        <v>PLANT03</v>
      </c>
      <c r="G7364" s="10">
        <f>OrderList!J7364</f>
        <v>1696754</v>
      </c>
      <c r="H7364" s="10">
        <f>OrderList!M7364</f>
        <v>308</v>
      </c>
      <c r="I7364" s="10">
        <f>OrderList!N7364</f>
        <v>0.53370878223346108</v>
      </c>
      <c r="O7364" s="10">
        <f>COUNTIF(FreightRates!$A$2:$A$1541,C7364)</f>
        <v>292</v>
      </c>
      <c r="Q7364" s="10">
        <f>COUNTIFS(FreightRates!$A$2:$A$1541,C7364,FreightRates!$B$2:$B$1541,B7364,FreightRates!$C$2:$C$1541,E7364)</f>
        <v>40</v>
      </c>
      <c r="T7364">
        <f>COUNTIFS(FreightRates!$A$2:$A$1541,C7364,FreightRates!$B$2:$B$1541,B7364,FreightRates!$C$2:$C$1541,E7364,FreightRates!$F$2:$F$1541,D7364,FreightRates!$D$2:$D$1541,"&lt;="&amp;I7364,FreightRates!$E$2:$E$1541,"&gt;="&amp;I7364)</f>
        <v>4</v>
      </c>
    </row>
    <row r="7365" spans="1:20" x14ac:dyDescent="0.25">
      <c r="A7365" s="10">
        <f>OrderList!A7365</f>
        <v>1447170836.7</v>
      </c>
      <c r="B7365" s="10" t="str">
        <f>OrderList!C7365</f>
        <v>PORT04</v>
      </c>
      <c r="C7365" s="10" t="str">
        <f>OrderList!D7365</f>
        <v>V444_1</v>
      </c>
      <c r="D7365" s="10" t="str">
        <f>OrderList!F7365</f>
        <v>DTD</v>
      </c>
      <c r="E7365" s="10" t="str">
        <f>OrderList!L7365</f>
        <v>PORT09</v>
      </c>
      <c r="F7365" s="10" t="str">
        <f>OrderList!K7365</f>
        <v>PLANT03</v>
      </c>
      <c r="G7365" s="10">
        <f>OrderList!J7365</f>
        <v>1680915</v>
      </c>
      <c r="H7365" s="10">
        <f>OrderList!M7365</f>
        <v>307</v>
      </c>
      <c r="I7365" s="10">
        <f>OrderList!N7365</f>
        <v>0.52264306897895729</v>
      </c>
      <c r="O7365" s="10">
        <f>COUNTIF(FreightRates!$A$2:$A$1541,C7365)</f>
        <v>292</v>
      </c>
      <c r="Q7365" s="10">
        <f>COUNTIFS(FreightRates!$A$2:$A$1541,C7365,FreightRates!$B$2:$B$1541,B7365,FreightRates!$C$2:$C$1541,E7365)</f>
        <v>40</v>
      </c>
      <c r="T7365">
        <f>COUNTIFS(FreightRates!$A$2:$A$1541,C7365,FreightRates!$B$2:$B$1541,B7365,FreightRates!$C$2:$C$1541,E7365,FreightRates!$F$2:$F$1541,D7365,FreightRates!$D$2:$D$1541,"&lt;="&amp;I7365,FreightRates!$E$2:$E$1541,"&gt;="&amp;I7365)</f>
        <v>4</v>
      </c>
    </row>
    <row r="7366" spans="1:20" x14ac:dyDescent="0.25">
      <c r="A7366" s="10">
        <f>OrderList!A7366</f>
        <v>1447405971.7</v>
      </c>
      <c r="B7366" s="10" t="str">
        <f>OrderList!C7366</f>
        <v>PORT04</v>
      </c>
      <c r="C7366" s="10" t="str">
        <f>OrderList!D7366</f>
        <v>V444_1</v>
      </c>
      <c r="D7366" s="10" t="str">
        <f>OrderList!F7366</f>
        <v>DTD</v>
      </c>
      <c r="E7366" s="10" t="str">
        <f>OrderList!L7366</f>
        <v>PORT09</v>
      </c>
      <c r="F7366" s="10" t="str">
        <f>OrderList!K7366</f>
        <v>PLANT03</v>
      </c>
      <c r="G7366" s="10">
        <f>OrderList!J7366</f>
        <v>1680915</v>
      </c>
      <c r="H7366" s="10">
        <f>OrderList!M7366</f>
        <v>473</v>
      </c>
      <c r="I7366" s="10">
        <f>OrderList!N7366</f>
        <v>4.3402098336948196</v>
      </c>
      <c r="O7366" s="10">
        <f>COUNTIF(FreightRates!$A$2:$A$1541,C7366)</f>
        <v>292</v>
      </c>
      <c r="Q7366" s="10">
        <f>COUNTIFS(FreightRates!$A$2:$A$1541,C7366,FreightRates!$B$2:$B$1541,B7366,FreightRates!$C$2:$C$1541,E7366)</f>
        <v>40</v>
      </c>
      <c r="T7366">
        <f>COUNTIFS(FreightRates!$A$2:$A$1541,C7366,FreightRates!$B$2:$B$1541,B7366,FreightRates!$C$2:$C$1541,E7366,FreightRates!$F$2:$F$1541,D7366,FreightRates!$D$2:$D$1541,"&lt;="&amp;I7366,FreightRates!$E$2:$E$1541,"&gt;="&amp;I7366)</f>
        <v>0</v>
      </c>
    </row>
    <row r="7367" spans="1:20" x14ac:dyDescent="0.25">
      <c r="A7367" s="10">
        <f>OrderList!A7367</f>
        <v>1447226271.7</v>
      </c>
      <c r="B7367" s="10" t="str">
        <f>OrderList!C7367</f>
        <v>PORT04</v>
      </c>
      <c r="C7367" s="10" t="str">
        <f>OrderList!D7367</f>
        <v>V444_1</v>
      </c>
      <c r="D7367" s="10" t="str">
        <f>OrderList!F7367</f>
        <v>DTD</v>
      </c>
      <c r="E7367" s="10" t="str">
        <f>OrderList!L7367</f>
        <v>PORT09</v>
      </c>
      <c r="F7367" s="10" t="str">
        <f>OrderList!K7367</f>
        <v>PLANT03</v>
      </c>
      <c r="G7367" s="10">
        <f>OrderList!J7367</f>
        <v>1680915</v>
      </c>
      <c r="H7367" s="10">
        <f>OrderList!M7367</f>
        <v>285</v>
      </c>
      <c r="I7367" s="10">
        <f>OrderList!N7367</f>
        <v>9.0894446778949103E-2</v>
      </c>
      <c r="O7367" s="10">
        <f>COUNTIF(FreightRates!$A$2:$A$1541,C7367)</f>
        <v>292</v>
      </c>
      <c r="Q7367" s="10">
        <f>COUNTIFS(FreightRates!$A$2:$A$1541,C7367,FreightRates!$B$2:$B$1541,B7367,FreightRates!$C$2:$C$1541,E7367)</f>
        <v>40</v>
      </c>
      <c r="T7367">
        <f>COUNTIFS(FreightRates!$A$2:$A$1541,C7367,FreightRates!$B$2:$B$1541,B7367,FreightRates!$C$2:$C$1541,E7367,FreightRates!$F$2:$F$1541,D7367,FreightRates!$D$2:$D$1541,"&lt;="&amp;I7367,FreightRates!$E$2:$E$1541,"&gt;="&amp;I7367)</f>
        <v>4</v>
      </c>
    </row>
    <row r="7368" spans="1:20" x14ac:dyDescent="0.25">
      <c r="A7368" s="10">
        <f>OrderList!A7368</f>
        <v>1447145221.7</v>
      </c>
      <c r="B7368" s="10" t="str">
        <f>OrderList!C7368</f>
        <v>PORT04</v>
      </c>
      <c r="C7368" s="10" t="str">
        <f>OrderList!D7368</f>
        <v>V444_1</v>
      </c>
      <c r="D7368" s="10" t="str">
        <f>OrderList!F7368</f>
        <v>DTD</v>
      </c>
      <c r="E7368" s="10" t="str">
        <f>OrderList!L7368</f>
        <v>PORT09</v>
      </c>
      <c r="F7368" s="10" t="str">
        <f>OrderList!K7368</f>
        <v>PLANT03</v>
      </c>
      <c r="G7368" s="10">
        <f>OrderList!J7368</f>
        <v>1680915</v>
      </c>
      <c r="H7368" s="10">
        <f>OrderList!M7368</f>
        <v>271</v>
      </c>
      <c r="I7368" s="10">
        <f>OrderList!N7368</f>
        <v>2.2723611694737276E-2</v>
      </c>
      <c r="O7368" s="10">
        <f>COUNTIF(FreightRates!$A$2:$A$1541,C7368)</f>
        <v>292</v>
      </c>
      <c r="Q7368" s="10">
        <f>COUNTIFS(FreightRates!$A$2:$A$1541,C7368,FreightRates!$B$2:$B$1541,B7368,FreightRates!$C$2:$C$1541,E7368)</f>
        <v>40</v>
      </c>
      <c r="T7368">
        <f>COUNTIFS(FreightRates!$A$2:$A$1541,C7368,FreightRates!$B$2:$B$1541,B7368,FreightRates!$C$2:$C$1541,E7368,FreightRates!$F$2:$F$1541,D7368,FreightRates!$D$2:$D$1541,"&lt;="&amp;I7368,FreightRates!$E$2:$E$1541,"&gt;="&amp;I7368)</f>
        <v>4</v>
      </c>
    </row>
    <row r="7369" spans="1:20" x14ac:dyDescent="0.25">
      <c r="A7369" s="10">
        <f>OrderList!A7369</f>
        <v>1447226276.7</v>
      </c>
      <c r="B7369" s="10" t="str">
        <f>OrderList!C7369</f>
        <v>PORT04</v>
      </c>
      <c r="C7369" s="10" t="str">
        <f>OrderList!D7369</f>
        <v>V444_1</v>
      </c>
      <c r="D7369" s="10" t="str">
        <f>OrderList!F7369</f>
        <v>DTD</v>
      </c>
      <c r="E7369" s="10" t="str">
        <f>OrderList!L7369</f>
        <v>PORT09</v>
      </c>
      <c r="F7369" s="10" t="str">
        <f>OrderList!K7369</f>
        <v>PLANT03</v>
      </c>
      <c r="G7369" s="10">
        <f>OrderList!J7369</f>
        <v>1680915</v>
      </c>
      <c r="H7369" s="10">
        <f>OrderList!M7369</f>
        <v>430</v>
      </c>
      <c r="I7369" s="10">
        <f>OrderList!N7369</f>
        <v>4.2493153869158702</v>
      </c>
      <c r="O7369" s="10">
        <f>COUNTIF(FreightRates!$A$2:$A$1541,C7369)</f>
        <v>292</v>
      </c>
      <c r="Q7369" s="10">
        <f>COUNTIFS(FreightRates!$A$2:$A$1541,C7369,FreightRates!$B$2:$B$1541,B7369,FreightRates!$C$2:$C$1541,E7369)</f>
        <v>40</v>
      </c>
      <c r="T7369">
        <f>COUNTIFS(FreightRates!$A$2:$A$1541,C7369,FreightRates!$B$2:$B$1541,B7369,FreightRates!$C$2:$C$1541,E7369,FreightRates!$F$2:$F$1541,D7369,FreightRates!$D$2:$D$1541,"&lt;="&amp;I7369,FreightRates!$E$2:$E$1541,"&gt;="&amp;I7369)</f>
        <v>0</v>
      </c>
    </row>
    <row r="7370" spans="1:20" x14ac:dyDescent="0.25">
      <c r="A7370" s="10">
        <f>OrderList!A7370</f>
        <v>1447226285.7</v>
      </c>
      <c r="B7370" s="10" t="str">
        <f>OrderList!C7370</f>
        <v>PORT04</v>
      </c>
      <c r="C7370" s="10" t="str">
        <f>OrderList!D7370</f>
        <v>V444_1</v>
      </c>
      <c r="D7370" s="10" t="str">
        <f>OrderList!F7370</f>
        <v>DTD</v>
      </c>
      <c r="E7370" s="10" t="str">
        <f>OrderList!L7370</f>
        <v>PORT09</v>
      </c>
      <c r="F7370" s="10" t="str">
        <f>OrderList!K7370</f>
        <v>PLANT03</v>
      </c>
      <c r="G7370" s="10">
        <f>OrderList!J7370</f>
        <v>1680915</v>
      </c>
      <c r="H7370" s="10">
        <f>OrderList!M7370</f>
        <v>710</v>
      </c>
      <c r="I7370" s="10">
        <f>OrderList!N7370</f>
        <v>9.225625262631775</v>
      </c>
      <c r="O7370" s="10">
        <f>COUNTIF(FreightRates!$A$2:$A$1541,C7370)</f>
        <v>292</v>
      </c>
      <c r="Q7370" s="10">
        <f>COUNTIFS(FreightRates!$A$2:$A$1541,C7370,FreightRates!$B$2:$B$1541,B7370,FreightRates!$C$2:$C$1541,E7370)</f>
        <v>40</v>
      </c>
      <c r="T7370">
        <f>COUNTIFS(FreightRates!$A$2:$A$1541,C7370,FreightRates!$B$2:$B$1541,B7370,FreightRates!$C$2:$C$1541,E7370,FreightRates!$F$2:$F$1541,D7370,FreightRates!$D$2:$D$1541,"&lt;="&amp;I7370,FreightRates!$E$2:$E$1541,"&gt;="&amp;I7370)</f>
        <v>0</v>
      </c>
    </row>
    <row r="7371" spans="1:20" x14ac:dyDescent="0.25">
      <c r="A7371" s="10">
        <f>OrderList!A7371</f>
        <v>1447145258.7</v>
      </c>
      <c r="B7371" s="10" t="str">
        <f>OrderList!C7371</f>
        <v>PORT04</v>
      </c>
      <c r="C7371" s="10" t="str">
        <f>OrderList!D7371</f>
        <v>V444_1</v>
      </c>
      <c r="D7371" s="10" t="str">
        <f>OrderList!F7371</f>
        <v>DTD</v>
      </c>
      <c r="E7371" s="10" t="str">
        <f>OrderList!L7371</f>
        <v>PORT09</v>
      </c>
      <c r="F7371" s="10" t="str">
        <f>OrderList!K7371</f>
        <v>PLANT03</v>
      </c>
      <c r="G7371" s="10">
        <f>OrderList!J7371</f>
        <v>1680915</v>
      </c>
      <c r="H7371" s="10">
        <f>OrderList!M7371</f>
        <v>382</v>
      </c>
      <c r="I7371" s="10">
        <f>OrderList!N7371</f>
        <v>3.18</v>
      </c>
      <c r="O7371" s="10">
        <f>COUNTIF(FreightRates!$A$2:$A$1541,C7371)</f>
        <v>292</v>
      </c>
      <c r="Q7371" s="10">
        <f>COUNTIFS(FreightRates!$A$2:$A$1541,C7371,FreightRates!$B$2:$B$1541,B7371,FreightRates!$C$2:$C$1541,E7371)</f>
        <v>40</v>
      </c>
      <c r="T7371">
        <f>COUNTIFS(FreightRates!$A$2:$A$1541,C7371,FreightRates!$B$2:$B$1541,B7371,FreightRates!$C$2:$C$1541,E7371,FreightRates!$F$2:$F$1541,D7371,FreightRates!$D$2:$D$1541,"&lt;="&amp;I7371,FreightRates!$E$2:$E$1541,"&gt;="&amp;I7371)</f>
        <v>0</v>
      </c>
    </row>
    <row r="7372" spans="1:20" x14ac:dyDescent="0.25">
      <c r="A7372" s="10">
        <f>OrderList!A7372</f>
        <v>1447145256.7</v>
      </c>
      <c r="B7372" s="10" t="str">
        <f>OrderList!C7372</f>
        <v>PORT04</v>
      </c>
      <c r="C7372" s="10" t="str">
        <f>OrderList!D7372</f>
        <v>V444_1</v>
      </c>
      <c r="D7372" s="10" t="str">
        <f>OrderList!F7372</f>
        <v>DTD</v>
      </c>
      <c r="E7372" s="10" t="str">
        <f>OrderList!L7372</f>
        <v>PORT09</v>
      </c>
      <c r="F7372" s="10" t="str">
        <f>OrderList!K7372</f>
        <v>PLANT03</v>
      </c>
      <c r="G7372" s="10">
        <f>OrderList!J7372</f>
        <v>1680915</v>
      </c>
      <c r="H7372" s="10">
        <f>OrderList!M7372</f>
        <v>581</v>
      </c>
      <c r="I7372" s="10">
        <f>OrderList!N7372</f>
        <v>6.68</v>
      </c>
      <c r="O7372" s="10">
        <f>COUNTIF(FreightRates!$A$2:$A$1541,C7372)</f>
        <v>292</v>
      </c>
      <c r="Q7372" s="10">
        <f>COUNTIFS(FreightRates!$A$2:$A$1541,C7372,FreightRates!$B$2:$B$1541,B7372,FreightRates!$C$2:$C$1541,E7372)</f>
        <v>40</v>
      </c>
      <c r="T7372">
        <f>COUNTIFS(FreightRates!$A$2:$A$1541,C7372,FreightRates!$B$2:$B$1541,B7372,FreightRates!$C$2:$C$1541,E7372,FreightRates!$F$2:$F$1541,D7372,FreightRates!$D$2:$D$1541,"&lt;="&amp;I7372,FreightRates!$E$2:$E$1541,"&gt;="&amp;I7372)</f>
        <v>0</v>
      </c>
    </row>
    <row r="7373" spans="1:20" x14ac:dyDescent="0.25">
      <c r="A7373" s="10">
        <f>OrderList!A7373</f>
        <v>1447145307.7</v>
      </c>
      <c r="B7373" s="10" t="str">
        <f>OrderList!C7373</f>
        <v>PORT04</v>
      </c>
      <c r="C7373" s="10" t="str">
        <f>OrderList!D7373</f>
        <v>V444_1</v>
      </c>
      <c r="D7373" s="10" t="str">
        <f>OrderList!F7373</f>
        <v>DTD</v>
      </c>
      <c r="E7373" s="10" t="str">
        <f>OrderList!L7373</f>
        <v>PORT09</v>
      </c>
      <c r="F7373" s="10" t="str">
        <f>OrderList!K7373</f>
        <v>PLANT03</v>
      </c>
      <c r="G7373" s="10">
        <f>OrderList!J7373</f>
        <v>1680915</v>
      </c>
      <c r="H7373" s="10">
        <f>OrderList!M7373</f>
        <v>600</v>
      </c>
      <c r="I7373" s="10">
        <f>OrderList!N7373</f>
        <v>7.14</v>
      </c>
      <c r="O7373" s="10">
        <f>COUNTIF(FreightRates!$A$2:$A$1541,C7373)</f>
        <v>292</v>
      </c>
      <c r="Q7373" s="10">
        <f>COUNTIFS(FreightRates!$A$2:$A$1541,C7373,FreightRates!$B$2:$B$1541,B7373,FreightRates!$C$2:$C$1541,E7373)</f>
        <v>40</v>
      </c>
      <c r="T7373">
        <f>COUNTIFS(FreightRates!$A$2:$A$1541,C7373,FreightRates!$B$2:$B$1541,B7373,FreightRates!$C$2:$C$1541,E7373,FreightRates!$F$2:$F$1541,D7373,FreightRates!$D$2:$D$1541,"&lt;="&amp;I7373,FreightRates!$E$2:$E$1541,"&gt;="&amp;I7373)</f>
        <v>0</v>
      </c>
    </row>
    <row r="7374" spans="1:20" x14ac:dyDescent="0.25">
      <c r="A7374" s="10">
        <f>OrderList!A7374</f>
        <v>1447322279.7</v>
      </c>
      <c r="B7374" s="10" t="str">
        <f>OrderList!C7374</f>
        <v>PORT04</v>
      </c>
      <c r="C7374" s="10" t="str">
        <f>OrderList!D7374</f>
        <v>V444_1</v>
      </c>
      <c r="D7374" s="10" t="str">
        <f>OrderList!F7374</f>
        <v>DTD</v>
      </c>
      <c r="E7374" s="10" t="str">
        <f>OrderList!L7374</f>
        <v>PORT09</v>
      </c>
      <c r="F7374" s="10" t="str">
        <f>OrderList!K7374</f>
        <v>PLANT03</v>
      </c>
      <c r="G7374" s="10">
        <f>OrderList!J7374</f>
        <v>1676563</v>
      </c>
      <c r="H7374" s="10">
        <f>OrderList!M7374</f>
        <v>256</v>
      </c>
      <c r="I7374" s="10">
        <f>OrderList!N7374</f>
        <v>0.19558528428093647</v>
      </c>
      <c r="O7374" s="10">
        <f>COUNTIF(FreightRates!$A$2:$A$1541,C7374)</f>
        <v>292</v>
      </c>
      <c r="Q7374" s="10">
        <f>COUNTIFS(FreightRates!$A$2:$A$1541,C7374,FreightRates!$B$2:$B$1541,B7374,FreightRates!$C$2:$C$1541,E7374)</f>
        <v>40</v>
      </c>
      <c r="T7374">
        <f>COUNTIFS(FreightRates!$A$2:$A$1541,C7374,FreightRates!$B$2:$B$1541,B7374,FreightRates!$C$2:$C$1541,E7374,FreightRates!$F$2:$F$1541,D7374,FreightRates!$D$2:$D$1541,"&lt;="&amp;I7374,FreightRates!$E$2:$E$1541,"&gt;="&amp;I7374)</f>
        <v>4</v>
      </c>
    </row>
    <row r="7375" spans="1:20" x14ac:dyDescent="0.25">
      <c r="A7375" s="10">
        <f>OrderList!A7375</f>
        <v>1447382067.7</v>
      </c>
      <c r="B7375" s="10" t="str">
        <f>OrderList!C7375</f>
        <v>PORT04</v>
      </c>
      <c r="C7375" s="10" t="str">
        <f>OrderList!D7375</f>
        <v>V444_1</v>
      </c>
      <c r="D7375" s="10" t="str">
        <f>OrderList!F7375</f>
        <v>DTD</v>
      </c>
      <c r="E7375" s="10" t="str">
        <f>OrderList!L7375</f>
        <v>PORT09</v>
      </c>
      <c r="F7375" s="10" t="str">
        <f>OrderList!K7375</f>
        <v>PLANT03</v>
      </c>
      <c r="G7375" s="10">
        <f>OrderList!J7375</f>
        <v>1680915</v>
      </c>
      <c r="H7375" s="10">
        <f>OrderList!M7375</f>
        <v>484</v>
      </c>
      <c r="I7375" s="10">
        <f>OrderList!N7375</f>
        <v>3.7</v>
      </c>
      <c r="O7375" s="10">
        <f>COUNTIF(FreightRates!$A$2:$A$1541,C7375)</f>
        <v>292</v>
      </c>
      <c r="Q7375" s="10">
        <f>COUNTIFS(FreightRates!$A$2:$A$1541,C7375,FreightRates!$B$2:$B$1541,B7375,FreightRates!$C$2:$C$1541,E7375)</f>
        <v>40</v>
      </c>
      <c r="T7375">
        <f>COUNTIFS(FreightRates!$A$2:$A$1541,C7375,FreightRates!$B$2:$B$1541,B7375,FreightRates!$C$2:$C$1541,E7375,FreightRates!$F$2:$F$1541,D7375,FreightRates!$D$2:$D$1541,"&lt;="&amp;I7375,FreightRates!$E$2:$E$1541,"&gt;="&amp;I7375)</f>
        <v>0</v>
      </c>
    </row>
    <row r="7376" spans="1:20" x14ac:dyDescent="0.25">
      <c r="A7376" s="10">
        <f>OrderList!A7376</f>
        <v>1447170837.7</v>
      </c>
      <c r="B7376" s="10" t="str">
        <f>OrderList!C7376</f>
        <v>PORT04</v>
      </c>
      <c r="C7376" s="10" t="str">
        <f>OrderList!D7376</f>
        <v>V444_1</v>
      </c>
      <c r="D7376" s="10" t="str">
        <f>OrderList!F7376</f>
        <v>DTD</v>
      </c>
      <c r="E7376" s="10" t="str">
        <f>OrderList!L7376</f>
        <v>PORT09</v>
      </c>
      <c r="F7376" s="10" t="str">
        <f>OrderList!K7376</f>
        <v>PLANT03</v>
      </c>
      <c r="G7376" s="10">
        <f>OrderList!J7376</f>
        <v>1680915</v>
      </c>
      <c r="H7376" s="10">
        <f>OrderList!M7376</f>
        <v>957</v>
      </c>
      <c r="I7376" s="10">
        <f>OrderList!N7376</f>
        <v>10.860000000000001</v>
      </c>
      <c r="O7376" s="10">
        <f>COUNTIF(FreightRates!$A$2:$A$1541,C7376)</f>
        <v>292</v>
      </c>
      <c r="Q7376" s="10">
        <f>COUNTIFS(FreightRates!$A$2:$A$1541,C7376,FreightRates!$B$2:$B$1541,B7376,FreightRates!$C$2:$C$1541,E7376)</f>
        <v>40</v>
      </c>
      <c r="T7376">
        <f>COUNTIFS(FreightRates!$A$2:$A$1541,C7376,FreightRates!$B$2:$B$1541,B7376,FreightRates!$C$2:$C$1541,E7376,FreightRates!$F$2:$F$1541,D7376,FreightRates!$D$2:$D$1541,"&lt;="&amp;I7376,FreightRates!$E$2:$E$1541,"&gt;="&amp;I7376)</f>
        <v>0</v>
      </c>
    </row>
    <row r="7377" spans="1:20" x14ac:dyDescent="0.25">
      <c r="A7377" s="10">
        <f>OrderList!A7377</f>
        <v>1447353014.7</v>
      </c>
      <c r="B7377" s="10" t="str">
        <f>OrderList!C7377</f>
        <v>PORT04</v>
      </c>
      <c r="C7377" s="10" t="str">
        <f>OrderList!D7377</f>
        <v>V444_1</v>
      </c>
      <c r="D7377" s="10" t="str">
        <f>OrderList!F7377</f>
        <v>DTD</v>
      </c>
      <c r="E7377" s="10" t="str">
        <f>OrderList!L7377</f>
        <v>PORT09</v>
      </c>
      <c r="F7377" s="10" t="str">
        <f>OrderList!K7377</f>
        <v>PLANT03</v>
      </c>
      <c r="G7377" s="10">
        <f>OrderList!J7377</f>
        <v>1680915</v>
      </c>
      <c r="H7377" s="10">
        <f>OrderList!M7377</f>
        <v>1387</v>
      </c>
      <c r="I7377" s="10">
        <f>OrderList!N7377</f>
        <v>18.079999999999998</v>
      </c>
      <c r="O7377" s="10">
        <f>COUNTIF(FreightRates!$A$2:$A$1541,C7377)</f>
        <v>292</v>
      </c>
      <c r="Q7377" s="10">
        <f>COUNTIFS(FreightRates!$A$2:$A$1541,C7377,FreightRates!$B$2:$B$1541,B7377,FreightRates!$C$2:$C$1541,E7377)</f>
        <v>40</v>
      </c>
      <c r="T7377">
        <f>COUNTIFS(FreightRates!$A$2:$A$1541,C7377,FreightRates!$B$2:$B$1541,B7377,FreightRates!$C$2:$C$1541,E7377,FreightRates!$F$2:$F$1541,D7377,FreightRates!$D$2:$D$1541,"&lt;="&amp;I7377,FreightRates!$E$2:$E$1541,"&gt;="&amp;I7377)</f>
        <v>0</v>
      </c>
    </row>
    <row r="7378" spans="1:20" x14ac:dyDescent="0.25">
      <c r="A7378" s="10">
        <f>OrderList!A7378</f>
        <v>1447199670.7</v>
      </c>
      <c r="B7378" s="10" t="str">
        <f>OrderList!C7378</f>
        <v>PORT04</v>
      </c>
      <c r="C7378" s="10" t="str">
        <f>OrderList!D7378</f>
        <v>V444_1</v>
      </c>
      <c r="D7378" s="10" t="str">
        <f>OrderList!F7378</f>
        <v>DTD</v>
      </c>
      <c r="E7378" s="10" t="str">
        <f>OrderList!L7378</f>
        <v>PORT09</v>
      </c>
      <c r="F7378" s="10" t="str">
        <f>OrderList!K7378</f>
        <v>PLANT03</v>
      </c>
      <c r="G7378" s="10">
        <f>OrderList!J7378</f>
        <v>1676565</v>
      </c>
      <c r="H7378" s="10">
        <f>OrderList!M7378</f>
        <v>359</v>
      </c>
      <c r="I7378" s="10">
        <f>OrderList!N7378</f>
        <v>0.48664372997983174</v>
      </c>
      <c r="O7378" s="10">
        <f>COUNTIF(FreightRates!$A$2:$A$1541,C7378)</f>
        <v>292</v>
      </c>
      <c r="Q7378" s="10">
        <f>COUNTIFS(FreightRates!$A$2:$A$1541,C7378,FreightRates!$B$2:$B$1541,B7378,FreightRates!$C$2:$C$1541,E7378)</f>
        <v>40</v>
      </c>
      <c r="T7378">
        <f>COUNTIFS(FreightRates!$A$2:$A$1541,C7378,FreightRates!$B$2:$B$1541,B7378,FreightRates!$C$2:$C$1541,E7378,FreightRates!$F$2:$F$1541,D7378,FreightRates!$D$2:$D$1541,"&lt;="&amp;I7378,FreightRates!$E$2:$E$1541,"&gt;="&amp;I7378)</f>
        <v>4</v>
      </c>
    </row>
    <row r="7379" spans="1:20" x14ac:dyDescent="0.25">
      <c r="A7379" s="10">
        <f>OrderList!A7379</f>
        <v>1447306482.7</v>
      </c>
      <c r="B7379" s="10" t="str">
        <f>OrderList!C7379</f>
        <v>PORT04</v>
      </c>
      <c r="C7379" s="10" t="str">
        <f>OrderList!D7379</f>
        <v>V444_1</v>
      </c>
      <c r="D7379" s="10" t="str">
        <f>OrderList!F7379</f>
        <v>DTD</v>
      </c>
      <c r="E7379" s="10" t="str">
        <f>OrderList!L7379</f>
        <v>PORT09</v>
      </c>
      <c r="F7379" s="10" t="str">
        <f>OrderList!K7379</f>
        <v>PLANT03</v>
      </c>
      <c r="G7379" s="10">
        <f>OrderList!J7379</f>
        <v>1676565</v>
      </c>
      <c r="H7379" s="10">
        <f>OrderList!M7379</f>
        <v>618</v>
      </c>
      <c r="I7379" s="10">
        <f>OrderList!N7379</f>
        <v>5.4943646933206809</v>
      </c>
      <c r="O7379" s="10">
        <f>COUNTIF(FreightRates!$A$2:$A$1541,C7379)</f>
        <v>292</v>
      </c>
      <c r="Q7379" s="10">
        <f>COUNTIFS(FreightRates!$A$2:$A$1541,C7379,FreightRates!$B$2:$B$1541,B7379,FreightRates!$C$2:$C$1541,E7379)</f>
        <v>40</v>
      </c>
      <c r="T7379">
        <f>COUNTIFS(FreightRates!$A$2:$A$1541,C7379,FreightRates!$B$2:$B$1541,B7379,FreightRates!$C$2:$C$1541,E7379,FreightRates!$F$2:$F$1541,D7379,FreightRates!$D$2:$D$1541,"&lt;="&amp;I7379,FreightRates!$E$2:$E$1541,"&gt;="&amp;I7379)</f>
        <v>0</v>
      </c>
    </row>
    <row r="7380" spans="1:20" x14ac:dyDescent="0.25">
      <c r="A7380" s="10">
        <f>OrderList!A7380</f>
        <v>1447145131.7</v>
      </c>
      <c r="B7380" s="10" t="str">
        <f>OrderList!C7380</f>
        <v>PORT04</v>
      </c>
      <c r="C7380" s="10" t="str">
        <f>OrderList!D7380</f>
        <v>V444_1</v>
      </c>
      <c r="D7380" s="10" t="str">
        <f>OrderList!F7380</f>
        <v>DTD</v>
      </c>
      <c r="E7380" s="10" t="str">
        <f>OrderList!L7380</f>
        <v>PORT09</v>
      </c>
      <c r="F7380" s="10" t="str">
        <f>OrderList!K7380</f>
        <v>PLANT03</v>
      </c>
      <c r="G7380" s="10">
        <f>OrderList!J7380</f>
        <v>1676565</v>
      </c>
      <c r="H7380" s="10">
        <f>OrderList!M7380</f>
        <v>375</v>
      </c>
      <c r="I7380" s="10">
        <f>OrderList!N7380</f>
        <v>1.3186475263969635</v>
      </c>
      <c r="O7380" s="10">
        <f>COUNTIF(FreightRates!$A$2:$A$1541,C7380)</f>
        <v>292</v>
      </c>
      <c r="Q7380" s="10">
        <f>COUNTIFS(FreightRates!$A$2:$A$1541,C7380,FreightRates!$B$2:$B$1541,B7380,FreightRates!$C$2:$C$1541,E7380)</f>
        <v>40</v>
      </c>
      <c r="T7380">
        <f>COUNTIFS(FreightRates!$A$2:$A$1541,C7380,FreightRates!$B$2:$B$1541,B7380,FreightRates!$C$2:$C$1541,E7380,FreightRates!$F$2:$F$1541,D7380,FreightRates!$D$2:$D$1541,"&lt;="&amp;I7380,FreightRates!$E$2:$E$1541,"&gt;="&amp;I7380)</f>
        <v>4</v>
      </c>
    </row>
    <row r="7381" spans="1:20" x14ac:dyDescent="0.25">
      <c r="A7381" s="10">
        <f>OrderList!A7381</f>
        <v>1447306618.7</v>
      </c>
      <c r="B7381" s="10" t="str">
        <f>OrderList!C7381</f>
        <v>PORT04</v>
      </c>
      <c r="C7381" s="10" t="str">
        <f>OrderList!D7381</f>
        <v>V444_1</v>
      </c>
      <c r="D7381" s="10" t="str">
        <f>OrderList!F7381</f>
        <v>DTD</v>
      </c>
      <c r="E7381" s="10" t="str">
        <f>OrderList!L7381</f>
        <v>PORT09</v>
      </c>
      <c r="F7381" s="10" t="str">
        <f>OrderList!K7381</f>
        <v>PLANT03</v>
      </c>
      <c r="G7381" s="10">
        <f>OrderList!J7381</f>
        <v>1676565</v>
      </c>
      <c r="H7381" s="10">
        <f>OrderList!M7381</f>
        <v>752</v>
      </c>
      <c r="I7381" s="10">
        <f>OrderList!N7381</f>
        <v>7.0641831771265897</v>
      </c>
      <c r="O7381" s="10">
        <f>COUNTIF(FreightRates!$A$2:$A$1541,C7381)</f>
        <v>292</v>
      </c>
      <c r="Q7381" s="10">
        <f>COUNTIFS(FreightRates!$A$2:$A$1541,C7381,FreightRates!$B$2:$B$1541,B7381,FreightRates!$C$2:$C$1541,E7381)</f>
        <v>40</v>
      </c>
      <c r="T7381">
        <f>COUNTIFS(FreightRates!$A$2:$A$1541,C7381,FreightRates!$B$2:$B$1541,B7381,FreightRates!$C$2:$C$1541,E7381,FreightRates!$F$2:$F$1541,D7381,FreightRates!$D$2:$D$1541,"&lt;="&amp;I7381,FreightRates!$E$2:$E$1541,"&gt;="&amp;I7381)</f>
        <v>0</v>
      </c>
    </row>
    <row r="7382" spans="1:20" x14ac:dyDescent="0.25">
      <c r="A7382" s="10">
        <f>OrderList!A7382</f>
        <v>1447145225.7</v>
      </c>
      <c r="B7382" s="10" t="str">
        <f>OrderList!C7382</f>
        <v>PORT04</v>
      </c>
      <c r="C7382" s="10" t="str">
        <f>OrderList!D7382</f>
        <v>V444_1</v>
      </c>
      <c r="D7382" s="10" t="str">
        <f>OrderList!F7382</f>
        <v>DTD</v>
      </c>
      <c r="E7382" s="10" t="str">
        <f>OrderList!L7382</f>
        <v>PORT09</v>
      </c>
      <c r="F7382" s="10" t="str">
        <f>OrderList!K7382</f>
        <v>PLANT03</v>
      </c>
      <c r="G7382" s="10">
        <f>OrderList!J7382</f>
        <v>1676565</v>
      </c>
      <c r="H7382" s="10">
        <f>OrderList!M7382</f>
        <v>1464</v>
      </c>
      <c r="I7382" s="10">
        <f>OrderList!N7382</f>
        <v>18.351178075691074</v>
      </c>
      <c r="O7382" s="10">
        <f>COUNTIF(FreightRates!$A$2:$A$1541,C7382)</f>
        <v>292</v>
      </c>
      <c r="Q7382" s="10">
        <f>COUNTIFS(FreightRates!$A$2:$A$1541,C7382,FreightRates!$B$2:$B$1541,B7382,FreightRates!$C$2:$C$1541,E7382)</f>
        <v>40</v>
      </c>
      <c r="T7382">
        <f>COUNTIFS(FreightRates!$A$2:$A$1541,C7382,FreightRates!$B$2:$B$1541,B7382,FreightRates!$C$2:$C$1541,E7382,FreightRates!$F$2:$F$1541,D7382,FreightRates!$D$2:$D$1541,"&lt;="&amp;I7382,FreightRates!$E$2:$E$1541,"&gt;="&amp;I7382)</f>
        <v>0</v>
      </c>
    </row>
    <row r="7383" spans="1:20" x14ac:dyDescent="0.25">
      <c r="A7383" s="10">
        <f>OrderList!A7383</f>
        <v>1447200718.7</v>
      </c>
      <c r="B7383" s="10" t="str">
        <f>OrderList!C7383</f>
        <v>PORT04</v>
      </c>
      <c r="C7383" s="10" t="str">
        <f>OrderList!D7383</f>
        <v>V444_1</v>
      </c>
      <c r="D7383" s="10" t="str">
        <f>OrderList!F7383</f>
        <v>DTD</v>
      </c>
      <c r="E7383" s="10" t="str">
        <f>OrderList!L7383</f>
        <v>PORT09</v>
      </c>
      <c r="F7383" s="10" t="str">
        <f>OrderList!K7383</f>
        <v>PLANT03</v>
      </c>
      <c r="G7383" s="10">
        <f>OrderList!J7383</f>
        <v>1676565</v>
      </c>
      <c r="H7383" s="10">
        <f>OrderList!M7383</f>
        <v>557</v>
      </c>
      <c r="I7383" s="10">
        <f>OrderList!N7383</f>
        <v>4.7094554514177265</v>
      </c>
      <c r="O7383" s="10">
        <f>COUNTIF(FreightRates!$A$2:$A$1541,C7383)</f>
        <v>292</v>
      </c>
      <c r="Q7383" s="10">
        <f>COUNTIFS(FreightRates!$A$2:$A$1541,C7383,FreightRates!$B$2:$B$1541,B7383,FreightRates!$C$2:$C$1541,E7383)</f>
        <v>40</v>
      </c>
      <c r="T7383">
        <f>COUNTIFS(FreightRates!$A$2:$A$1541,C7383,FreightRates!$B$2:$B$1541,B7383,FreightRates!$C$2:$C$1541,E7383,FreightRates!$F$2:$F$1541,D7383,FreightRates!$D$2:$D$1541,"&lt;="&amp;I7383,FreightRates!$E$2:$E$1541,"&gt;="&amp;I7383)</f>
        <v>0</v>
      </c>
    </row>
    <row r="7384" spans="1:20" x14ac:dyDescent="0.25">
      <c r="A7384" s="10">
        <f>OrderList!A7384</f>
        <v>1447145259.7</v>
      </c>
      <c r="B7384" s="10" t="str">
        <f>OrderList!C7384</f>
        <v>PORT04</v>
      </c>
      <c r="C7384" s="10" t="str">
        <f>OrderList!D7384</f>
        <v>V444_1</v>
      </c>
      <c r="D7384" s="10" t="str">
        <f>OrderList!F7384</f>
        <v>DTD</v>
      </c>
      <c r="E7384" s="10" t="str">
        <f>OrderList!L7384</f>
        <v>PORT09</v>
      </c>
      <c r="F7384" s="10" t="str">
        <f>OrderList!K7384</f>
        <v>PLANT03</v>
      </c>
      <c r="G7384" s="10">
        <f>OrderList!J7384</f>
        <v>1680915</v>
      </c>
      <c r="H7384" s="10">
        <f>OrderList!M7384</f>
        <v>554</v>
      </c>
      <c r="I7384" s="10">
        <f>OrderList!N7384</f>
        <v>4.92</v>
      </c>
      <c r="O7384" s="10">
        <f>COUNTIF(FreightRates!$A$2:$A$1541,C7384)</f>
        <v>292</v>
      </c>
      <c r="Q7384" s="10">
        <f>COUNTIFS(FreightRates!$A$2:$A$1541,C7384,FreightRates!$B$2:$B$1541,B7384,FreightRates!$C$2:$C$1541,E7384)</f>
        <v>40</v>
      </c>
      <c r="T7384">
        <f>COUNTIFS(FreightRates!$A$2:$A$1541,C7384,FreightRates!$B$2:$B$1541,B7384,FreightRates!$C$2:$C$1541,E7384,FreightRates!$F$2:$F$1541,D7384,FreightRates!$D$2:$D$1541,"&lt;="&amp;I7384,FreightRates!$E$2:$E$1541,"&gt;="&amp;I7384)</f>
        <v>0</v>
      </c>
    </row>
    <row r="7385" spans="1:20" x14ac:dyDescent="0.25">
      <c r="A7385" s="10">
        <f>OrderList!A7385</f>
        <v>1447226292.7</v>
      </c>
      <c r="B7385" s="10" t="str">
        <f>OrderList!C7385</f>
        <v>PORT04</v>
      </c>
      <c r="C7385" s="10" t="str">
        <f>OrderList!D7385</f>
        <v>V444_1</v>
      </c>
      <c r="D7385" s="10" t="str">
        <f>OrderList!F7385</f>
        <v>DTD</v>
      </c>
      <c r="E7385" s="10" t="str">
        <f>OrderList!L7385</f>
        <v>PORT09</v>
      </c>
      <c r="F7385" s="10" t="str">
        <f>OrderList!K7385</f>
        <v>PLANT03</v>
      </c>
      <c r="G7385" s="10">
        <f>OrderList!J7385</f>
        <v>1680915</v>
      </c>
      <c r="H7385" s="10">
        <f>OrderList!M7385</f>
        <v>654</v>
      </c>
      <c r="I7385" s="10">
        <f>OrderList!N7385</f>
        <v>5.2</v>
      </c>
      <c r="O7385" s="10">
        <f>COUNTIF(FreightRates!$A$2:$A$1541,C7385)</f>
        <v>292</v>
      </c>
      <c r="Q7385" s="10">
        <f>COUNTIFS(FreightRates!$A$2:$A$1541,C7385,FreightRates!$B$2:$B$1541,B7385,FreightRates!$C$2:$C$1541,E7385)</f>
        <v>40</v>
      </c>
      <c r="T7385">
        <f>COUNTIFS(FreightRates!$A$2:$A$1541,C7385,FreightRates!$B$2:$B$1541,B7385,FreightRates!$C$2:$C$1541,E7385,FreightRates!$F$2:$F$1541,D7385,FreightRates!$D$2:$D$1541,"&lt;="&amp;I7385,FreightRates!$E$2:$E$1541,"&gt;="&amp;I7385)</f>
        <v>0</v>
      </c>
    </row>
    <row r="7386" spans="1:20" x14ac:dyDescent="0.25">
      <c r="A7386" s="10">
        <f>OrderList!A7386</f>
        <v>1447145257.7</v>
      </c>
      <c r="B7386" s="10" t="str">
        <f>OrderList!C7386</f>
        <v>PORT04</v>
      </c>
      <c r="C7386" s="10" t="str">
        <f>OrderList!D7386</f>
        <v>V444_1</v>
      </c>
      <c r="D7386" s="10" t="str">
        <f>OrderList!F7386</f>
        <v>DTD</v>
      </c>
      <c r="E7386" s="10" t="str">
        <f>OrderList!L7386</f>
        <v>PORT09</v>
      </c>
      <c r="F7386" s="10" t="str">
        <f>OrderList!K7386</f>
        <v>PLANT03</v>
      </c>
      <c r="G7386" s="10">
        <f>OrderList!J7386</f>
        <v>1680915</v>
      </c>
      <c r="H7386" s="10">
        <f>OrderList!M7386</f>
        <v>567</v>
      </c>
      <c r="I7386" s="10">
        <f>OrderList!N7386</f>
        <v>4.9000000000000004</v>
      </c>
      <c r="O7386" s="10">
        <f>COUNTIF(FreightRates!$A$2:$A$1541,C7386)</f>
        <v>292</v>
      </c>
      <c r="Q7386" s="10">
        <f>COUNTIFS(FreightRates!$A$2:$A$1541,C7386,FreightRates!$B$2:$B$1541,B7386,FreightRates!$C$2:$C$1541,E7386)</f>
        <v>40</v>
      </c>
      <c r="T7386">
        <f>COUNTIFS(FreightRates!$A$2:$A$1541,C7386,FreightRates!$B$2:$B$1541,B7386,FreightRates!$C$2:$C$1541,E7386,FreightRates!$F$2:$F$1541,D7386,FreightRates!$D$2:$D$1541,"&lt;="&amp;I7386,FreightRates!$E$2:$E$1541,"&gt;="&amp;I7386)</f>
        <v>0</v>
      </c>
    </row>
    <row r="7387" spans="1:20" x14ac:dyDescent="0.25">
      <c r="A7387" s="10">
        <f>OrderList!A7387</f>
        <v>1447320831.7</v>
      </c>
      <c r="B7387" s="10" t="str">
        <f>OrderList!C7387</f>
        <v>PORT04</v>
      </c>
      <c r="C7387" s="10" t="str">
        <f>OrderList!D7387</f>
        <v>V444_1</v>
      </c>
      <c r="D7387" s="10" t="str">
        <f>OrderList!F7387</f>
        <v>DTD</v>
      </c>
      <c r="E7387" s="10" t="str">
        <f>OrderList!L7387</f>
        <v>PORT09</v>
      </c>
      <c r="F7387" s="10" t="str">
        <f>OrderList!K7387</f>
        <v>PLANT03</v>
      </c>
      <c r="G7387" s="10">
        <f>OrderList!J7387</f>
        <v>1676564</v>
      </c>
      <c r="H7387" s="10">
        <f>OrderList!M7387</f>
        <v>285</v>
      </c>
      <c r="I7387" s="10">
        <f>OrderList!N7387</f>
        <v>0.15537100559667807</v>
      </c>
      <c r="O7387" s="10">
        <f>COUNTIF(FreightRates!$A$2:$A$1541,C7387)</f>
        <v>292</v>
      </c>
      <c r="Q7387" s="10">
        <f>COUNTIFS(FreightRates!$A$2:$A$1541,C7387,FreightRates!$B$2:$B$1541,B7387,FreightRates!$C$2:$C$1541,E7387)</f>
        <v>40</v>
      </c>
      <c r="T7387">
        <f>COUNTIFS(FreightRates!$A$2:$A$1541,C7387,FreightRates!$B$2:$B$1541,B7387,FreightRates!$C$2:$C$1541,E7387,FreightRates!$F$2:$F$1541,D7387,FreightRates!$D$2:$D$1541,"&lt;="&amp;I7387,FreightRates!$E$2:$E$1541,"&gt;="&amp;I7387)</f>
        <v>4</v>
      </c>
    </row>
    <row r="7388" spans="1:20" x14ac:dyDescent="0.25">
      <c r="A7388" s="10">
        <f>OrderList!A7388</f>
        <v>1447167706.7</v>
      </c>
      <c r="B7388" s="10" t="str">
        <f>OrderList!C7388</f>
        <v>PORT04</v>
      </c>
      <c r="C7388" s="10" t="str">
        <f>OrderList!D7388</f>
        <v>V444_1</v>
      </c>
      <c r="D7388" s="10" t="str">
        <f>OrderList!F7388</f>
        <v>DTD</v>
      </c>
      <c r="E7388" s="10" t="str">
        <f>OrderList!L7388</f>
        <v>PORT09</v>
      </c>
      <c r="F7388" s="10" t="str">
        <f>OrderList!K7388</f>
        <v>PLANT03</v>
      </c>
      <c r="G7388" s="10">
        <f>OrderList!J7388</f>
        <v>1676565</v>
      </c>
      <c r="H7388" s="10">
        <f>OrderList!M7388</f>
        <v>765</v>
      </c>
      <c r="I7388" s="10">
        <f>OrderList!N7388</f>
        <v>7.66</v>
      </c>
      <c r="O7388" s="10">
        <f>COUNTIF(FreightRates!$A$2:$A$1541,C7388)</f>
        <v>292</v>
      </c>
      <c r="Q7388" s="10">
        <f>COUNTIFS(FreightRates!$A$2:$A$1541,C7388,FreightRates!$B$2:$B$1541,B7388,FreightRates!$C$2:$C$1541,E7388)</f>
        <v>40</v>
      </c>
      <c r="T7388">
        <f>COUNTIFS(FreightRates!$A$2:$A$1541,C7388,FreightRates!$B$2:$B$1541,B7388,FreightRates!$C$2:$C$1541,E7388,FreightRates!$F$2:$F$1541,D7388,FreightRates!$D$2:$D$1541,"&lt;="&amp;I7388,FreightRates!$E$2:$E$1541,"&gt;="&amp;I7388)</f>
        <v>0</v>
      </c>
    </row>
    <row r="7389" spans="1:20" x14ac:dyDescent="0.25">
      <c r="A7389" s="10">
        <f>OrderList!A7389</f>
        <v>1447306504.7</v>
      </c>
      <c r="B7389" s="10" t="str">
        <f>OrderList!C7389</f>
        <v>PORT04</v>
      </c>
      <c r="C7389" s="10" t="str">
        <f>OrderList!D7389</f>
        <v>V444_1</v>
      </c>
      <c r="D7389" s="10" t="str">
        <f>OrderList!F7389</f>
        <v>DTD</v>
      </c>
      <c r="E7389" s="10" t="str">
        <f>OrderList!L7389</f>
        <v>PORT09</v>
      </c>
      <c r="F7389" s="10" t="str">
        <f>OrderList!K7389</f>
        <v>PLANT03</v>
      </c>
      <c r="G7389" s="10">
        <f>OrderList!J7389</f>
        <v>1676565</v>
      </c>
      <c r="H7389" s="10">
        <f>OrderList!M7389</f>
        <v>801</v>
      </c>
      <c r="I7389" s="10">
        <f>OrderList!N7389</f>
        <v>7.62</v>
      </c>
      <c r="O7389" s="10">
        <f>COUNTIF(FreightRates!$A$2:$A$1541,C7389)</f>
        <v>292</v>
      </c>
      <c r="Q7389" s="10">
        <f>COUNTIFS(FreightRates!$A$2:$A$1541,C7389,FreightRates!$B$2:$B$1541,B7389,FreightRates!$C$2:$C$1541,E7389)</f>
        <v>40</v>
      </c>
      <c r="T7389">
        <f>COUNTIFS(FreightRates!$A$2:$A$1541,C7389,FreightRates!$B$2:$B$1541,B7389,FreightRates!$C$2:$C$1541,E7389,FreightRates!$F$2:$F$1541,D7389,FreightRates!$D$2:$D$1541,"&lt;="&amp;I7389,FreightRates!$E$2:$E$1541,"&gt;="&amp;I7389)</f>
        <v>0</v>
      </c>
    </row>
    <row r="7390" spans="1:20" x14ac:dyDescent="0.25">
      <c r="A7390" s="10">
        <f>OrderList!A7390</f>
        <v>1447145181.7</v>
      </c>
      <c r="B7390" s="10" t="str">
        <f>OrderList!C7390</f>
        <v>PORT04</v>
      </c>
      <c r="C7390" s="10" t="str">
        <f>OrderList!D7390</f>
        <v>V444_1</v>
      </c>
      <c r="D7390" s="10" t="str">
        <f>OrderList!F7390</f>
        <v>DTD</v>
      </c>
      <c r="E7390" s="10" t="str">
        <f>OrderList!L7390</f>
        <v>PORT09</v>
      </c>
      <c r="F7390" s="10" t="str">
        <f>OrderList!K7390</f>
        <v>PLANT03</v>
      </c>
      <c r="G7390" s="10">
        <f>OrderList!J7390</f>
        <v>1676565</v>
      </c>
      <c r="H7390" s="10">
        <f>OrderList!M7390</f>
        <v>1678</v>
      </c>
      <c r="I7390" s="10">
        <f>OrderList!N7390</f>
        <v>21.4</v>
      </c>
      <c r="O7390" s="10">
        <f>COUNTIF(FreightRates!$A$2:$A$1541,C7390)</f>
        <v>292</v>
      </c>
      <c r="Q7390" s="10">
        <f>COUNTIFS(FreightRates!$A$2:$A$1541,C7390,FreightRates!$B$2:$B$1541,B7390,FreightRates!$C$2:$C$1541,E7390)</f>
        <v>40</v>
      </c>
      <c r="T7390">
        <f>COUNTIFS(FreightRates!$A$2:$A$1541,C7390,FreightRates!$B$2:$B$1541,B7390,FreightRates!$C$2:$C$1541,E7390,FreightRates!$F$2:$F$1541,D7390,FreightRates!$D$2:$D$1541,"&lt;="&amp;I7390,FreightRates!$E$2:$E$1541,"&gt;="&amp;I7390)</f>
        <v>0</v>
      </c>
    </row>
    <row r="7391" spans="1:20" x14ac:dyDescent="0.25">
      <c r="A7391" s="10">
        <f>OrderList!A7391</f>
        <v>1447167710.7</v>
      </c>
      <c r="B7391" s="10" t="str">
        <f>OrderList!C7391</f>
        <v>PORT04</v>
      </c>
      <c r="C7391" s="10" t="str">
        <f>OrderList!D7391</f>
        <v>V444_1</v>
      </c>
      <c r="D7391" s="10" t="str">
        <f>OrderList!F7391</f>
        <v>DTD</v>
      </c>
      <c r="E7391" s="10" t="str">
        <f>OrderList!L7391</f>
        <v>PORT09</v>
      </c>
      <c r="F7391" s="10" t="str">
        <f>OrderList!K7391</f>
        <v>PLANT03</v>
      </c>
      <c r="G7391" s="10">
        <f>OrderList!J7391</f>
        <v>1676565</v>
      </c>
      <c r="H7391" s="10">
        <f>OrderList!M7391</f>
        <v>716</v>
      </c>
      <c r="I7391" s="10">
        <f>OrderList!N7391</f>
        <v>7.1</v>
      </c>
      <c r="O7391" s="10">
        <f>COUNTIF(FreightRates!$A$2:$A$1541,C7391)</f>
        <v>292</v>
      </c>
      <c r="Q7391" s="10">
        <f>COUNTIFS(FreightRates!$A$2:$A$1541,C7391,FreightRates!$B$2:$B$1541,B7391,FreightRates!$C$2:$C$1541,E7391)</f>
        <v>40</v>
      </c>
      <c r="T7391">
        <f>COUNTIFS(FreightRates!$A$2:$A$1541,C7391,FreightRates!$B$2:$B$1541,B7391,FreightRates!$C$2:$C$1541,E7391,FreightRates!$F$2:$F$1541,D7391,FreightRates!$D$2:$D$1541,"&lt;="&amp;I7391,FreightRates!$E$2:$E$1541,"&gt;="&amp;I7391)</f>
        <v>0</v>
      </c>
    </row>
    <row r="7392" spans="1:20" x14ac:dyDescent="0.25">
      <c r="A7392" s="10">
        <f>OrderList!A7392</f>
        <v>1447145183.7</v>
      </c>
      <c r="B7392" s="10" t="str">
        <f>OrderList!C7392</f>
        <v>PORT04</v>
      </c>
      <c r="C7392" s="10" t="str">
        <f>OrderList!D7392</f>
        <v>V444_1</v>
      </c>
      <c r="D7392" s="10" t="str">
        <f>OrderList!F7392</f>
        <v>DTD</v>
      </c>
      <c r="E7392" s="10" t="str">
        <f>OrderList!L7392</f>
        <v>PORT09</v>
      </c>
      <c r="F7392" s="10" t="str">
        <f>OrderList!K7392</f>
        <v>PLANT03</v>
      </c>
      <c r="G7392" s="10">
        <f>OrderList!J7392</f>
        <v>1676565</v>
      </c>
      <c r="H7392" s="10">
        <f>OrderList!M7392</f>
        <v>617</v>
      </c>
      <c r="I7392" s="10">
        <f>OrderList!N7392</f>
        <v>5.58</v>
      </c>
      <c r="O7392" s="10">
        <f>COUNTIF(FreightRates!$A$2:$A$1541,C7392)</f>
        <v>292</v>
      </c>
      <c r="Q7392" s="10">
        <f>COUNTIFS(FreightRates!$A$2:$A$1541,C7392,FreightRates!$B$2:$B$1541,B7392,FreightRates!$C$2:$C$1541,E7392)</f>
        <v>40</v>
      </c>
      <c r="T7392">
        <f>COUNTIFS(FreightRates!$A$2:$A$1541,C7392,FreightRates!$B$2:$B$1541,B7392,FreightRates!$C$2:$C$1541,E7392,FreightRates!$F$2:$F$1541,D7392,FreightRates!$D$2:$D$1541,"&lt;="&amp;I7392,FreightRates!$E$2:$E$1541,"&gt;="&amp;I7392)</f>
        <v>0</v>
      </c>
    </row>
    <row r="7393" spans="1:20" x14ac:dyDescent="0.25">
      <c r="A7393" s="10">
        <f>OrderList!A7393</f>
        <v>1447145130.7</v>
      </c>
      <c r="B7393" s="10" t="str">
        <f>OrderList!C7393</f>
        <v>PORT04</v>
      </c>
      <c r="C7393" s="10" t="str">
        <f>OrderList!D7393</f>
        <v>V444_1</v>
      </c>
      <c r="D7393" s="10" t="str">
        <f>OrderList!F7393</f>
        <v>DTD</v>
      </c>
      <c r="E7393" s="10" t="str">
        <f>OrderList!L7393</f>
        <v>PORT09</v>
      </c>
      <c r="F7393" s="10" t="str">
        <f>OrderList!K7393</f>
        <v>PLANT03</v>
      </c>
      <c r="G7393" s="10">
        <f>OrderList!J7393</f>
        <v>1676565</v>
      </c>
      <c r="H7393" s="10">
        <f>OrderList!M7393</f>
        <v>701</v>
      </c>
      <c r="I7393" s="10">
        <f>OrderList!N7393</f>
        <v>5.58</v>
      </c>
      <c r="O7393" s="10">
        <f>COUNTIF(FreightRates!$A$2:$A$1541,C7393)</f>
        <v>292</v>
      </c>
      <c r="Q7393" s="10">
        <f>COUNTIFS(FreightRates!$A$2:$A$1541,C7393,FreightRates!$B$2:$B$1541,B7393,FreightRates!$C$2:$C$1541,E7393)</f>
        <v>40</v>
      </c>
      <c r="T7393">
        <f>COUNTIFS(FreightRates!$A$2:$A$1541,C7393,FreightRates!$B$2:$B$1541,B7393,FreightRates!$C$2:$C$1541,E7393,FreightRates!$F$2:$F$1541,D7393,FreightRates!$D$2:$D$1541,"&lt;="&amp;I7393,FreightRates!$E$2:$E$1541,"&gt;="&amp;I7393)</f>
        <v>0</v>
      </c>
    </row>
    <row r="7394" spans="1:20" x14ac:dyDescent="0.25">
      <c r="A7394" s="10">
        <f>OrderList!A7394</f>
        <v>1447306617.7</v>
      </c>
      <c r="B7394" s="10" t="str">
        <f>OrderList!C7394</f>
        <v>PORT04</v>
      </c>
      <c r="C7394" s="10" t="str">
        <f>OrderList!D7394</f>
        <v>V444_1</v>
      </c>
      <c r="D7394" s="10" t="str">
        <f>OrderList!F7394</f>
        <v>DTD</v>
      </c>
      <c r="E7394" s="10" t="str">
        <f>OrderList!L7394</f>
        <v>PORT09</v>
      </c>
      <c r="F7394" s="10" t="str">
        <f>OrderList!K7394</f>
        <v>PLANT03</v>
      </c>
      <c r="G7394" s="10">
        <f>OrderList!J7394</f>
        <v>1676565</v>
      </c>
      <c r="H7394" s="10">
        <f>OrderList!M7394</f>
        <v>757</v>
      </c>
      <c r="I7394" s="10">
        <f>OrderList!N7394</f>
        <v>7.54</v>
      </c>
      <c r="O7394" s="10">
        <f>COUNTIF(FreightRates!$A$2:$A$1541,C7394)</f>
        <v>292</v>
      </c>
      <c r="Q7394" s="10">
        <f>COUNTIFS(FreightRates!$A$2:$A$1541,C7394,FreightRates!$B$2:$B$1541,B7394,FreightRates!$C$2:$C$1541,E7394)</f>
        <v>40</v>
      </c>
      <c r="T7394">
        <f>COUNTIFS(FreightRates!$A$2:$A$1541,C7394,FreightRates!$B$2:$B$1541,B7394,FreightRates!$C$2:$C$1541,E7394,FreightRates!$F$2:$F$1541,D7394,FreightRates!$D$2:$D$1541,"&lt;="&amp;I7394,FreightRates!$E$2:$E$1541,"&gt;="&amp;I7394)</f>
        <v>0</v>
      </c>
    </row>
    <row r="7395" spans="1:20" x14ac:dyDescent="0.25">
      <c r="A7395" s="10">
        <f>OrderList!A7395</f>
        <v>1447306583.7</v>
      </c>
      <c r="B7395" s="10" t="str">
        <f>OrderList!C7395</f>
        <v>PORT04</v>
      </c>
      <c r="C7395" s="10" t="str">
        <f>OrderList!D7395</f>
        <v>V444_1</v>
      </c>
      <c r="D7395" s="10" t="str">
        <f>OrderList!F7395</f>
        <v>DTD</v>
      </c>
      <c r="E7395" s="10" t="str">
        <f>OrderList!L7395</f>
        <v>PORT09</v>
      </c>
      <c r="F7395" s="10" t="str">
        <f>OrderList!K7395</f>
        <v>PLANT03</v>
      </c>
      <c r="G7395" s="10">
        <f>OrderList!J7395</f>
        <v>1676565</v>
      </c>
      <c r="H7395" s="10">
        <f>OrderList!M7395</f>
        <v>663</v>
      </c>
      <c r="I7395" s="10">
        <f>OrderList!N7395</f>
        <v>5.3</v>
      </c>
      <c r="O7395" s="10">
        <f>COUNTIF(FreightRates!$A$2:$A$1541,C7395)</f>
        <v>292</v>
      </c>
      <c r="Q7395" s="10">
        <f>COUNTIFS(FreightRates!$A$2:$A$1541,C7395,FreightRates!$B$2:$B$1541,B7395,FreightRates!$C$2:$C$1541,E7395)</f>
        <v>40</v>
      </c>
      <c r="T7395">
        <f>COUNTIFS(FreightRates!$A$2:$A$1541,C7395,FreightRates!$B$2:$B$1541,B7395,FreightRates!$C$2:$C$1541,E7395,FreightRates!$F$2:$F$1541,D7395,FreightRates!$D$2:$D$1541,"&lt;="&amp;I7395,FreightRates!$E$2:$E$1541,"&gt;="&amp;I7395)</f>
        <v>0</v>
      </c>
    </row>
    <row r="7396" spans="1:20" x14ac:dyDescent="0.25">
      <c r="A7396" s="10">
        <f>OrderList!A7396</f>
        <v>1447145129.7</v>
      </c>
      <c r="B7396" s="10" t="str">
        <f>OrderList!C7396</f>
        <v>PORT04</v>
      </c>
      <c r="C7396" s="10" t="str">
        <f>OrderList!D7396</f>
        <v>V444_1</v>
      </c>
      <c r="D7396" s="10" t="str">
        <f>OrderList!F7396</f>
        <v>DTD</v>
      </c>
      <c r="E7396" s="10" t="str">
        <f>OrderList!L7396</f>
        <v>PORT09</v>
      </c>
      <c r="F7396" s="10" t="str">
        <f>OrderList!K7396</f>
        <v>PLANT03</v>
      </c>
      <c r="G7396" s="10">
        <f>OrderList!J7396</f>
        <v>1676565</v>
      </c>
      <c r="H7396" s="10">
        <f>OrderList!M7396</f>
        <v>851</v>
      </c>
      <c r="I7396" s="10">
        <f>OrderList!N7396</f>
        <v>8.08</v>
      </c>
      <c r="O7396" s="10">
        <f>COUNTIF(FreightRates!$A$2:$A$1541,C7396)</f>
        <v>292</v>
      </c>
      <c r="Q7396" s="10">
        <f>COUNTIFS(FreightRates!$A$2:$A$1541,C7396,FreightRates!$B$2:$B$1541,B7396,FreightRates!$C$2:$C$1541,E7396)</f>
        <v>40</v>
      </c>
      <c r="T7396">
        <f>COUNTIFS(FreightRates!$A$2:$A$1541,C7396,FreightRates!$B$2:$B$1541,B7396,FreightRates!$C$2:$C$1541,E7396,FreightRates!$F$2:$F$1541,D7396,FreightRates!$D$2:$D$1541,"&lt;="&amp;I7396,FreightRates!$E$2:$E$1541,"&gt;="&amp;I7396)</f>
        <v>0</v>
      </c>
    </row>
    <row r="7397" spans="1:20" x14ac:dyDescent="0.25">
      <c r="A7397" s="10">
        <f>OrderList!A7397</f>
        <v>1447145182.7</v>
      </c>
      <c r="B7397" s="10" t="str">
        <f>OrderList!C7397</f>
        <v>PORT04</v>
      </c>
      <c r="C7397" s="10" t="str">
        <f>OrderList!D7397</f>
        <v>V444_1</v>
      </c>
      <c r="D7397" s="10" t="str">
        <f>OrderList!F7397</f>
        <v>DTD</v>
      </c>
      <c r="E7397" s="10" t="str">
        <f>OrderList!L7397</f>
        <v>PORT09</v>
      </c>
      <c r="F7397" s="10" t="str">
        <f>OrderList!K7397</f>
        <v>PLANT03</v>
      </c>
      <c r="G7397" s="10">
        <f>OrderList!J7397</f>
        <v>1676565</v>
      </c>
      <c r="H7397" s="10">
        <f>OrderList!M7397</f>
        <v>815</v>
      </c>
      <c r="I7397" s="10">
        <f>OrderList!N7397</f>
        <v>8.02</v>
      </c>
      <c r="O7397" s="10">
        <f>COUNTIF(FreightRates!$A$2:$A$1541,C7397)</f>
        <v>292</v>
      </c>
      <c r="Q7397" s="10">
        <f>COUNTIFS(FreightRates!$A$2:$A$1541,C7397,FreightRates!$B$2:$B$1541,B7397,FreightRates!$C$2:$C$1541,E7397)</f>
        <v>40</v>
      </c>
      <c r="T7397">
        <f>COUNTIFS(FreightRates!$A$2:$A$1541,C7397,FreightRates!$B$2:$B$1541,B7397,FreightRates!$C$2:$C$1541,E7397,FreightRates!$F$2:$F$1541,D7397,FreightRates!$D$2:$D$1541,"&lt;="&amp;I7397,FreightRates!$E$2:$E$1541,"&gt;="&amp;I7397)</f>
        <v>0</v>
      </c>
    </row>
    <row r="7398" spans="1:20" x14ac:dyDescent="0.25">
      <c r="A7398" s="10">
        <f>OrderList!A7398</f>
        <v>1447306519.7</v>
      </c>
      <c r="B7398" s="10" t="str">
        <f>OrderList!C7398</f>
        <v>PORT04</v>
      </c>
      <c r="C7398" s="10" t="str">
        <f>OrderList!D7398</f>
        <v>V444_1</v>
      </c>
      <c r="D7398" s="10" t="str">
        <f>OrderList!F7398</f>
        <v>DTD</v>
      </c>
      <c r="E7398" s="10" t="str">
        <f>OrderList!L7398</f>
        <v>PORT09</v>
      </c>
      <c r="F7398" s="10" t="str">
        <f>OrderList!K7398</f>
        <v>PLANT03</v>
      </c>
      <c r="G7398" s="10">
        <f>OrderList!J7398</f>
        <v>1676565</v>
      </c>
      <c r="H7398" s="10">
        <f>OrderList!M7398</f>
        <v>1136</v>
      </c>
      <c r="I7398" s="10">
        <f>OrderList!N7398</f>
        <v>14.1</v>
      </c>
      <c r="O7398" s="10">
        <f>COUNTIF(FreightRates!$A$2:$A$1541,C7398)</f>
        <v>292</v>
      </c>
      <c r="Q7398" s="10">
        <f>COUNTIFS(FreightRates!$A$2:$A$1541,C7398,FreightRates!$B$2:$B$1541,B7398,FreightRates!$C$2:$C$1541,E7398)</f>
        <v>40</v>
      </c>
      <c r="T7398">
        <f>COUNTIFS(FreightRates!$A$2:$A$1541,C7398,FreightRates!$B$2:$B$1541,B7398,FreightRates!$C$2:$C$1541,E7398,FreightRates!$F$2:$F$1541,D7398,FreightRates!$D$2:$D$1541,"&lt;="&amp;I7398,FreightRates!$E$2:$E$1541,"&gt;="&amp;I7398)</f>
        <v>0</v>
      </c>
    </row>
    <row r="7399" spans="1:20" x14ac:dyDescent="0.25">
      <c r="A7399" s="10">
        <f>OrderList!A7399</f>
        <v>1447146076.7</v>
      </c>
      <c r="B7399" s="10" t="str">
        <f>OrderList!C7399</f>
        <v>PORT04</v>
      </c>
      <c r="C7399" s="10" t="str">
        <f>OrderList!D7399</f>
        <v>V444_1</v>
      </c>
      <c r="D7399" s="10" t="str">
        <f>OrderList!F7399</f>
        <v>DTD</v>
      </c>
      <c r="E7399" s="10" t="str">
        <f>OrderList!L7399</f>
        <v>PORT09</v>
      </c>
      <c r="F7399" s="10" t="str">
        <f>OrderList!K7399</f>
        <v>PLANT03</v>
      </c>
      <c r="G7399" s="10">
        <f>OrderList!J7399</f>
        <v>1676565</v>
      </c>
      <c r="H7399" s="10">
        <f>OrderList!M7399</f>
        <v>875</v>
      </c>
      <c r="I7399" s="10">
        <f>OrderList!N7399</f>
        <v>8.58</v>
      </c>
      <c r="O7399" s="10">
        <f>COUNTIF(FreightRates!$A$2:$A$1541,C7399)</f>
        <v>292</v>
      </c>
      <c r="Q7399" s="10">
        <f>COUNTIFS(FreightRates!$A$2:$A$1541,C7399,FreightRates!$B$2:$B$1541,B7399,FreightRates!$C$2:$C$1541,E7399)</f>
        <v>40</v>
      </c>
      <c r="T7399">
        <f>COUNTIFS(FreightRates!$A$2:$A$1541,C7399,FreightRates!$B$2:$B$1541,B7399,FreightRates!$C$2:$C$1541,E7399,FreightRates!$F$2:$F$1541,D7399,FreightRates!$D$2:$D$1541,"&lt;="&amp;I7399,FreightRates!$E$2:$E$1541,"&gt;="&amp;I7399)</f>
        <v>0</v>
      </c>
    </row>
    <row r="7400" spans="1:20" x14ac:dyDescent="0.25">
      <c r="A7400" s="10">
        <f>OrderList!A7400</f>
        <v>1447320694.7</v>
      </c>
      <c r="B7400" s="10" t="str">
        <f>OrderList!C7400</f>
        <v>PORT04</v>
      </c>
      <c r="C7400" s="10" t="str">
        <f>OrderList!D7400</f>
        <v>V444_1</v>
      </c>
      <c r="D7400" s="10" t="str">
        <f>OrderList!F7400</f>
        <v>DTD</v>
      </c>
      <c r="E7400" s="10" t="str">
        <f>OrderList!L7400</f>
        <v>PORT09</v>
      </c>
      <c r="F7400" s="10" t="str">
        <f>OrderList!K7400</f>
        <v>PLANT03</v>
      </c>
      <c r="G7400" s="10">
        <f>OrderList!J7400</f>
        <v>1676565</v>
      </c>
      <c r="H7400" s="10">
        <f>OrderList!M7400</f>
        <v>1354</v>
      </c>
      <c r="I7400" s="10">
        <f>OrderList!N7400</f>
        <v>15.56</v>
      </c>
      <c r="O7400" s="10">
        <f>COUNTIF(FreightRates!$A$2:$A$1541,C7400)</f>
        <v>292</v>
      </c>
      <c r="Q7400" s="10">
        <f>COUNTIFS(FreightRates!$A$2:$A$1541,C7400,FreightRates!$B$2:$B$1541,B7400,FreightRates!$C$2:$C$1541,E7400)</f>
        <v>40</v>
      </c>
      <c r="T7400">
        <f>COUNTIFS(FreightRates!$A$2:$A$1541,C7400,FreightRates!$B$2:$B$1541,B7400,FreightRates!$C$2:$C$1541,E7400,FreightRates!$F$2:$F$1541,D7400,FreightRates!$D$2:$D$1541,"&lt;="&amp;I7400,FreightRates!$E$2:$E$1541,"&gt;="&amp;I7400)</f>
        <v>0</v>
      </c>
    </row>
    <row r="7401" spans="1:20" x14ac:dyDescent="0.25">
      <c r="A7401" s="10">
        <f>OrderList!A7401</f>
        <v>1447145116.7</v>
      </c>
      <c r="B7401" s="10" t="str">
        <f>OrderList!C7401</f>
        <v>PORT04</v>
      </c>
      <c r="C7401" s="10" t="str">
        <f>OrderList!D7401</f>
        <v>V444_1</v>
      </c>
      <c r="D7401" s="10" t="str">
        <f>OrderList!F7401</f>
        <v>DTD</v>
      </c>
      <c r="E7401" s="10" t="str">
        <f>OrderList!L7401</f>
        <v>PORT09</v>
      </c>
      <c r="F7401" s="10" t="str">
        <f>OrderList!K7401</f>
        <v>PLANT03</v>
      </c>
      <c r="G7401" s="10">
        <f>OrderList!J7401</f>
        <v>1676565</v>
      </c>
      <c r="H7401" s="10">
        <f>OrderList!M7401</f>
        <v>904</v>
      </c>
      <c r="I7401" s="10">
        <f>OrderList!N7401</f>
        <v>9.36</v>
      </c>
      <c r="O7401" s="10">
        <f>COUNTIF(FreightRates!$A$2:$A$1541,C7401)</f>
        <v>292</v>
      </c>
      <c r="Q7401" s="10">
        <f>COUNTIFS(FreightRates!$A$2:$A$1541,C7401,FreightRates!$B$2:$B$1541,B7401,FreightRates!$C$2:$C$1541,E7401)</f>
        <v>40</v>
      </c>
      <c r="T7401">
        <f>COUNTIFS(FreightRates!$A$2:$A$1541,C7401,FreightRates!$B$2:$B$1541,B7401,FreightRates!$C$2:$C$1541,E7401,FreightRates!$F$2:$F$1541,D7401,FreightRates!$D$2:$D$1541,"&lt;="&amp;I7401,FreightRates!$E$2:$E$1541,"&gt;="&amp;I7401)</f>
        <v>0</v>
      </c>
    </row>
    <row r="7402" spans="1:20" x14ac:dyDescent="0.25">
      <c r="A7402" s="10">
        <f>OrderList!A7402</f>
        <v>1447306436.7</v>
      </c>
      <c r="B7402" s="10" t="str">
        <f>OrderList!C7402</f>
        <v>PORT04</v>
      </c>
      <c r="C7402" s="10" t="str">
        <f>OrderList!D7402</f>
        <v>V444_1</v>
      </c>
      <c r="D7402" s="10" t="str">
        <f>OrderList!F7402</f>
        <v>DTD</v>
      </c>
      <c r="E7402" s="10" t="str">
        <f>OrderList!L7402</f>
        <v>PORT09</v>
      </c>
      <c r="F7402" s="10" t="str">
        <f>OrderList!K7402</f>
        <v>PLANT03</v>
      </c>
      <c r="G7402" s="10">
        <f>OrderList!J7402</f>
        <v>1676565</v>
      </c>
      <c r="H7402" s="10">
        <f>OrderList!M7402</f>
        <v>2582</v>
      </c>
      <c r="I7402" s="10">
        <f>OrderList!N7402</f>
        <v>33.5</v>
      </c>
      <c r="O7402" s="10">
        <f>COUNTIF(FreightRates!$A$2:$A$1541,C7402)</f>
        <v>292</v>
      </c>
      <c r="Q7402" s="10">
        <f>COUNTIFS(FreightRates!$A$2:$A$1541,C7402,FreightRates!$B$2:$B$1541,B7402,FreightRates!$C$2:$C$1541,E7402)</f>
        <v>40</v>
      </c>
      <c r="T7402">
        <f>COUNTIFS(FreightRates!$A$2:$A$1541,C7402,FreightRates!$B$2:$B$1541,B7402,FreightRates!$C$2:$C$1541,E7402,FreightRates!$F$2:$F$1541,D7402,FreightRates!$D$2:$D$1541,"&lt;="&amp;I7402,FreightRates!$E$2:$E$1541,"&gt;="&amp;I7402)</f>
        <v>0</v>
      </c>
    </row>
    <row r="7403" spans="1:20" x14ac:dyDescent="0.25">
      <c r="A7403" s="10">
        <f>OrderList!A7403</f>
        <v>1447306505.7</v>
      </c>
      <c r="B7403" s="10" t="str">
        <f>OrderList!C7403</f>
        <v>PORT04</v>
      </c>
      <c r="C7403" s="10" t="str">
        <f>OrderList!D7403</f>
        <v>V444_1</v>
      </c>
      <c r="D7403" s="10" t="str">
        <f>OrderList!F7403</f>
        <v>DTD</v>
      </c>
      <c r="E7403" s="10" t="str">
        <f>OrderList!L7403</f>
        <v>PORT09</v>
      </c>
      <c r="F7403" s="10" t="str">
        <f>OrderList!K7403</f>
        <v>PLANT03</v>
      </c>
      <c r="G7403" s="10">
        <f>OrderList!J7403</f>
        <v>1676565</v>
      </c>
      <c r="H7403" s="10">
        <f>OrderList!M7403</f>
        <v>1399</v>
      </c>
      <c r="I7403" s="10">
        <f>OrderList!N7403</f>
        <v>15.98</v>
      </c>
      <c r="O7403" s="10">
        <f>COUNTIF(FreightRates!$A$2:$A$1541,C7403)</f>
        <v>292</v>
      </c>
      <c r="Q7403" s="10">
        <f>COUNTIFS(FreightRates!$A$2:$A$1541,C7403,FreightRates!$B$2:$B$1541,B7403,FreightRates!$C$2:$C$1541,E7403)</f>
        <v>40</v>
      </c>
      <c r="T7403">
        <f>COUNTIFS(FreightRates!$A$2:$A$1541,C7403,FreightRates!$B$2:$B$1541,B7403,FreightRates!$C$2:$C$1541,E7403,FreightRates!$F$2:$F$1541,D7403,FreightRates!$D$2:$D$1541,"&lt;="&amp;I7403,FreightRates!$E$2:$E$1541,"&gt;="&amp;I7403)</f>
        <v>0</v>
      </c>
    </row>
    <row r="7404" spans="1:20" x14ac:dyDescent="0.25">
      <c r="A7404" s="10">
        <f>OrderList!A7404</f>
        <v>1447306655.7</v>
      </c>
      <c r="B7404" s="10" t="str">
        <f>OrderList!C7404</f>
        <v>PORT04</v>
      </c>
      <c r="C7404" s="10" t="str">
        <f>OrderList!D7404</f>
        <v>V444_1</v>
      </c>
      <c r="D7404" s="10" t="str">
        <f>OrderList!F7404</f>
        <v>DTD</v>
      </c>
      <c r="E7404" s="10" t="str">
        <f>OrderList!L7404</f>
        <v>PORT09</v>
      </c>
      <c r="F7404" s="10" t="str">
        <f>OrderList!K7404</f>
        <v>PLANT03</v>
      </c>
      <c r="G7404" s="10">
        <f>OrderList!J7404</f>
        <v>1676565</v>
      </c>
      <c r="H7404" s="10">
        <f>OrderList!M7404</f>
        <v>1482</v>
      </c>
      <c r="I7404" s="10">
        <f>OrderList!N7404</f>
        <v>17.399999999999999</v>
      </c>
      <c r="O7404" s="10">
        <f>COUNTIF(FreightRates!$A$2:$A$1541,C7404)</f>
        <v>292</v>
      </c>
      <c r="Q7404" s="10">
        <f>COUNTIFS(FreightRates!$A$2:$A$1541,C7404,FreightRates!$B$2:$B$1541,B7404,FreightRates!$C$2:$C$1541,E7404)</f>
        <v>40</v>
      </c>
      <c r="T7404">
        <f>COUNTIFS(FreightRates!$A$2:$A$1541,C7404,FreightRates!$B$2:$B$1541,B7404,FreightRates!$C$2:$C$1541,E7404,FreightRates!$F$2:$F$1541,D7404,FreightRates!$D$2:$D$1541,"&lt;="&amp;I7404,FreightRates!$E$2:$E$1541,"&gt;="&amp;I7404)</f>
        <v>0</v>
      </c>
    </row>
    <row r="7405" spans="1:20" x14ac:dyDescent="0.25">
      <c r="A7405" s="10">
        <f>OrderList!A7405</f>
        <v>1447353013.7</v>
      </c>
      <c r="B7405" s="10" t="str">
        <f>OrderList!C7405</f>
        <v>PORT04</v>
      </c>
      <c r="C7405" s="10" t="str">
        <f>OrderList!D7405</f>
        <v>V444_1</v>
      </c>
      <c r="D7405" s="10" t="str">
        <f>OrderList!F7405</f>
        <v>DTD</v>
      </c>
      <c r="E7405" s="10" t="str">
        <f>OrderList!L7405</f>
        <v>PORT09</v>
      </c>
      <c r="F7405" s="10" t="str">
        <f>OrderList!K7405</f>
        <v>PLANT03</v>
      </c>
      <c r="G7405" s="10">
        <f>OrderList!J7405</f>
        <v>1676565</v>
      </c>
      <c r="H7405" s="10">
        <f>OrderList!M7405</f>
        <v>5907</v>
      </c>
      <c r="I7405" s="10">
        <f>OrderList!N7405</f>
        <v>77.44</v>
      </c>
      <c r="O7405" s="10">
        <f>COUNTIF(FreightRates!$A$2:$A$1541,C7405)</f>
        <v>292</v>
      </c>
      <c r="Q7405" s="10">
        <f>COUNTIFS(FreightRates!$A$2:$A$1541,C7405,FreightRates!$B$2:$B$1541,B7405,FreightRates!$C$2:$C$1541,E7405)</f>
        <v>40</v>
      </c>
      <c r="T7405">
        <f>COUNTIFS(FreightRates!$A$2:$A$1541,C7405,FreightRates!$B$2:$B$1541,B7405,FreightRates!$C$2:$C$1541,E7405,FreightRates!$F$2:$F$1541,D7405,FreightRates!$D$2:$D$1541,"&lt;="&amp;I7405,FreightRates!$E$2:$E$1541,"&gt;="&amp;I7405)</f>
        <v>4</v>
      </c>
    </row>
    <row r="7406" spans="1:20" x14ac:dyDescent="0.25">
      <c r="A7406" s="10">
        <f>OrderList!A7406</f>
        <v>1447306558.7</v>
      </c>
      <c r="B7406" s="10" t="str">
        <f>OrderList!C7406</f>
        <v>PORT04</v>
      </c>
      <c r="C7406" s="10" t="str">
        <f>OrderList!D7406</f>
        <v>V444_1</v>
      </c>
      <c r="D7406" s="10" t="str">
        <f>OrderList!F7406</f>
        <v>DTD</v>
      </c>
      <c r="E7406" s="10" t="str">
        <f>OrderList!L7406</f>
        <v>PORT09</v>
      </c>
      <c r="F7406" s="10" t="str">
        <f>OrderList!K7406</f>
        <v>PLANT03</v>
      </c>
      <c r="G7406" s="10">
        <f>OrderList!J7406</f>
        <v>1676565</v>
      </c>
      <c r="H7406" s="10">
        <f>OrderList!M7406</f>
        <v>1048</v>
      </c>
      <c r="I7406" s="10">
        <f>OrderList!N7406</f>
        <v>9.7799999999999994</v>
      </c>
      <c r="O7406" s="10">
        <f>COUNTIF(FreightRates!$A$2:$A$1541,C7406)</f>
        <v>292</v>
      </c>
      <c r="Q7406" s="10">
        <f>COUNTIFS(FreightRates!$A$2:$A$1541,C7406,FreightRates!$B$2:$B$1541,B7406,FreightRates!$C$2:$C$1541,E7406)</f>
        <v>40</v>
      </c>
      <c r="T7406">
        <f>COUNTIFS(FreightRates!$A$2:$A$1541,C7406,FreightRates!$B$2:$B$1541,B7406,FreightRates!$C$2:$C$1541,E7406,FreightRates!$F$2:$F$1541,D7406,FreightRates!$D$2:$D$1541,"&lt;="&amp;I7406,FreightRates!$E$2:$E$1541,"&gt;="&amp;I7406)</f>
        <v>0</v>
      </c>
    </row>
    <row r="7407" spans="1:20" x14ac:dyDescent="0.25">
      <c r="A7407" s="10">
        <f>OrderList!A7407</f>
        <v>1447146019.7</v>
      </c>
      <c r="B7407" s="10" t="str">
        <f>OrderList!C7407</f>
        <v>PORT04</v>
      </c>
      <c r="C7407" s="10" t="str">
        <f>OrderList!D7407</f>
        <v>V444_1</v>
      </c>
      <c r="D7407" s="10" t="str">
        <f>OrderList!F7407</f>
        <v>DTD</v>
      </c>
      <c r="E7407" s="10" t="str">
        <f>OrderList!L7407</f>
        <v>PORT09</v>
      </c>
      <c r="F7407" s="10" t="str">
        <f>OrderList!K7407</f>
        <v>PLANT03</v>
      </c>
      <c r="G7407" s="10">
        <f>OrderList!J7407</f>
        <v>1676566</v>
      </c>
      <c r="H7407" s="10">
        <f>OrderList!M7407</f>
        <v>489</v>
      </c>
      <c r="I7407" s="10">
        <f>OrderList!N7407</f>
        <v>2.4978995578842889</v>
      </c>
      <c r="O7407" s="10">
        <f>COUNTIF(FreightRates!$A$2:$A$1541,C7407)</f>
        <v>292</v>
      </c>
      <c r="Q7407" s="10">
        <f>COUNTIFS(FreightRates!$A$2:$A$1541,C7407,FreightRates!$B$2:$B$1541,B7407,FreightRates!$C$2:$C$1541,E7407)</f>
        <v>40</v>
      </c>
      <c r="T7407">
        <f>COUNTIFS(FreightRates!$A$2:$A$1541,C7407,FreightRates!$B$2:$B$1541,B7407,FreightRates!$C$2:$C$1541,E7407,FreightRates!$F$2:$F$1541,D7407,FreightRates!$D$2:$D$1541,"&lt;="&amp;I7407,FreightRates!$E$2:$E$1541,"&gt;="&amp;I7407)</f>
        <v>4</v>
      </c>
    </row>
    <row r="7408" spans="1:20" x14ac:dyDescent="0.25">
      <c r="A7408" s="10">
        <f>OrderList!A7408</f>
        <v>1447320505.7</v>
      </c>
      <c r="B7408" s="10" t="str">
        <f>OrderList!C7408</f>
        <v>PORT04</v>
      </c>
      <c r="C7408" s="10" t="str">
        <f>OrderList!D7408</f>
        <v>V444_1</v>
      </c>
      <c r="D7408" s="10" t="str">
        <f>OrderList!F7408</f>
        <v>DTD</v>
      </c>
      <c r="E7408" s="10" t="str">
        <f>OrderList!L7408</f>
        <v>PORT09</v>
      </c>
      <c r="F7408" s="10" t="str">
        <f>OrderList!K7408</f>
        <v>PLANT03</v>
      </c>
      <c r="G7408" s="10">
        <f>OrderList!J7408</f>
        <v>1676566</v>
      </c>
      <c r="H7408" s="10">
        <f>OrderList!M7408</f>
        <v>256</v>
      </c>
      <c r="I7408" s="10">
        <f>OrderList!N7408</f>
        <v>1.0495376293631465E-2</v>
      </c>
      <c r="O7408" s="10">
        <f>COUNTIF(FreightRates!$A$2:$A$1541,C7408)</f>
        <v>292</v>
      </c>
      <c r="Q7408" s="10">
        <f>COUNTIFS(FreightRates!$A$2:$A$1541,C7408,FreightRates!$B$2:$B$1541,B7408,FreightRates!$C$2:$C$1541,E7408)</f>
        <v>40</v>
      </c>
      <c r="T7408">
        <f>COUNTIFS(FreightRates!$A$2:$A$1541,C7408,FreightRates!$B$2:$B$1541,B7408,FreightRates!$C$2:$C$1541,E7408,FreightRates!$F$2:$F$1541,D7408,FreightRates!$D$2:$D$1541,"&lt;="&amp;I7408,FreightRates!$E$2:$E$1541,"&gt;="&amp;I7408)</f>
        <v>4</v>
      </c>
    </row>
    <row r="7409" spans="1:20" x14ac:dyDescent="0.25">
      <c r="A7409" s="10">
        <f>OrderList!A7409</f>
        <v>1447145986.7</v>
      </c>
      <c r="B7409" s="10" t="str">
        <f>OrderList!C7409</f>
        <v>PORT04</v>
      </c>
      <c r="C7409" s="10" t="str">
        <f>OrderList!D7409</f>
        <v>V444_1</v>
      </c>
      <c r="D7409" s="10" t="str">
        <f>OrderList!F7409</f>
        <v>DTD</v>
      </c>
      <c r="E7409" s="10" t="str">
        <f>OrderList!L7409</f>
        <v>PORT09</v>
      </c>
      <c r="F7409" s="10" t="str">
        <f>OrderList!K7409</f>
        <v>PLANT03</v>
      </c>
      <c r="G7409" s="10">
        <f>OrderList!J7409</f>
        <v>1676566</v>
      </c>
      <c r="H7409" s="10">
        <f>OrderList!M7409</f>
        <v>2002</v>
      </c>
      <c r="I7409" s="10">
        <f>OrderList!N7409</f>
        <v>18.62173679700723</v>
      </c>
      <c r="O7409" s="10">
        <f>COUNTIF(FreightRates!$A$2:$A$1541,C7409)</f>
        <v>292</v>
      </c>
      <c r="Q7409" s="10">
        <f>COUNTIFS(FreightRates!$A$2:$A$1541,C7409,FreightRates!$B$2:$B$1541,B7409,FreightRates!$C$2:$C$1541,E7409)</f>
        <v>40</v>
      </c>
      <c r="T7409">
        <f>COUNTIFS(FreightRates!$A$2:$A$1541,C7409,FreightRates!$B$2:$B$1541,B7409,FreightRates!$C$2:$C$1541,E7409,FreightRates!$F$2:$F$1541,D7409,FreightRates!$D$2:$D$1541,"&lt;="&amp;I7409,FreightRates!$E$2:$E$1541,"&gt;="&amp;I7409)</f>
        <v>0</v>
      </c>
    </row>
    <row r="7410" spans="1:20" x14ac:dyDescent="0.25">
      <c r="A7410" s="10">
        <f>OrderList!A7410</f>
        <v>1447382051.7</v>
      </c>
      <c r="B7410" s="10" t="str">
        <f>OrderList!C7410</f>
        <v>PORT04</v>
      </c>
      <c r="C7410" s="10" t="str">
        <f>OrderList!D7410</f>
        <v>V444_1</v>
      </c>
      <c r="D7410" s="10" t="str">
        <f>OrderList!F7410</f>
        <v>DTD</v>
      </c>
      <c r="E7410" s="10" t="str">
        <f>OrderList!L7410</f>
        <v>PORT09</v>
      </c>
      <c r="F7410" s="10" t="str">
        <f>OrderList!K7410</f>
        <v>PLANT03</v>
      </c>
      <c r="G7410" s="10">
        <f>OrderList!J7410</f>
        <v>1676566</v>
      </c>
      <c r="H7410" s="10">
        <f>OrderList!M7410</f>
        <v>283</v>
      </c>
      <c r="I7410" s="10">
        <f>OrderList!N7410</f>
        <v>0.4617965569197845</v>
      </c>
      <c r="O7410" s="10">
        <f>COUNTIF(FreightRates!$A$2:$A$1541,C7410)</f>
        <v>292</v>
      </c>
      <c r="Q7410" s="10">
        <f>COUNTIFS(FreightRates!$A$2:$A$1541,C7410,FreightRates!$B$2:$B$1541,B7410,FreightRates!$C$2:$C$1541,E7410)</f>
        <v>40</v>
      </c>
      <c r="T7410">
        <f>COUNTIFS(FreightRates!$A$2:$A$1541,C7410,FreightRates!$B$2:$B$1541,B7410,FreightRates!$C$2:$C$1541,E7410,FreightRates!$F$2:$F$1541,D7410,FreightRates!$D$2:$D$1541,"&lt;="&amp;I7410,FreightRates!$E$2:$E$1541,"&gt;="&amp;I7410)</f>
        <v>4</v>
      </c>
    </row>
    <row r="7411" spans="1:20" x14ac:dyDescent="0.25">
      <c r="A7411" s="10">
        <f>OrderList!A7411</f>
        <v>1447382048.7</v>
      </c>
      <c r="B7411" s="10" t="str">
        <f>OrderList!C7411</f>
        <v>PORT04</v>
      </c>
      <c r="C7411" s="10" t="str">
        <f>OrderList!D7411</f>
        <v>V444_1</v>
      </c>
      <c r="D7411" s="10" t="str">
        <f>OrderList!F7411</f>
        <v>DTD</v>
      </c>
      <c r="E7411" s="10" t="str">
        <f>OrderList!L7411</f>
        <v>PORT09</v>
      </c>
      <c r="F7411" s="10" t="str">
        <f>OrderList!K7411</f>
        <v>PLANT03</v>
      </c>
      <c r="G7411" s="10">
        <f>OrderList!J7411</f>
        <v>1676566</v>
      </c>
      <c r="H7411" s="10">
        <f>OrderList!M7411</f>
        <v>785</v>
      </c>
      <c r="I7411" s="10">
        <f>OrderList!N7411</f>
        <v>4.8068823424832114</v>
      </c>
      <c r="O7411" s="10">
        <f>COUNTIF(FreightRates!$A$2:$A$1541,C7411)</f>
        <v>292</v>
      </c>
      <c r="Q7411" s="10">
        <f>COUNTIFS(FreightRates!$A$2:$A$1541,C7411,FreightRates!$B$2:$B$1541,B7411,FreightRates!$C$2:$C$1541,E7411)</f>
        <v>40</v>
      </c>
      <c r="T7411">
        <f>COUNTIFS(FreightRates!$A$2:$A$1541,C7411,FreightRates!$B$2:$B$1541,B7411,FreightRates!$C$2:$C$1541,E7411,FreightRates!$F$2:$F$1541,D7411,FreightRates!$D$2:$D$1541,"&lt;="&amp;I7411,FreightRates!$E$2:$E$1541,"&gt;="&amp;I7411)</f>
        <v>0</v>
      </c>
    </row>
    <row r="7412" spans="1:20" x14ac:dyDescent="0.25">
      <c r="A7412" s="10">
        <f>OrderList!A7412</f>
        <v>1447382050.7</v>
      </c>
      <c r="B7412" s="10" t="str">
        <f>OrderList!C7412</f>
        <v>PORT04</v>
      </c>
      <c r="C7412" s="10" t="str">
        <f>OrderList!D7412</f>
        <v>V444_1</v>
      </c>
      <c r="D7412" s="10" t="str">
        <f>OrderList!F7412</f>
        <v>DTD</v>
      </c>
      <c r="E7412" s="10" t="str">
        <f>OrderList!L7412</f>
        <v>PORT09</v>
      </c>
      <c r="F7412" s="10" t="str">
        <f>OrderList!K7412</f>
        <v>PLANT03</v>
      </c>
      <c r="G7412" s="10">
        <f>OrderList!J7412</f>
        <v>1676566</v>
      </c>
      <c r="H7412" s="10">
        <f>OrderList!M7412</f>
        <v>1260</v>
      </c>
      <c r="I7412" s="10">
        <f>OrderList!N7412</f>
        <v>9.5373577988059903</v>
      </c>
      <c r="O7412" s="10">
        <f>COUNTIF(FreightRates!$A$2:$A$1541,C7412)</f>
        <v>292</v>
      </c>
      <c r="Q7412" s="10">
        <f>COUNTIFS(FreightRates!$A$2:$A$1541,C7412,FreightRates!$B$2:$B$1541,B7412,FreightRates!$C$2:$C$1541,E7412)</f>
        <v>40</v>
      </c>
      <c r="T7412">
        <f>COUNTIFS(FreightRates!$A$2:$A$1541,C7412,FreightRates!$B$2:$B$1541,B7412,FreightRates!$C$2:$C$1541,E7412,FreightRates!$F$2:$F$1541,D7412,FreightRates!$D$2:$D$1541,"&lt;="&amp;I7412,FreightRates!$E$2:$E$1541,"&gt;="&amp;I7412)</f>
        <v>0</v>
      </c>
    </row>
    <row r="7413" spans="1:20" x14ac:dyDescent="0.25">
      <c r="A7413" s="10">
        <f>OrderList!A7413</f>
        <v>1447245100.7</v>
      </c>
      <c r="B7413" s="10" t="str">
        <f>OrderList!C7413</f>
        <v>PORT04</v>
      </c>
      <c r="C7413" s="10" t="str">
        <f>OrderList!D7413</f>
        <v>V444_1</v>
      </c>
      <c r="D7413" s="10" t="str">
        <f>OrderList!F7413</f>
        <v>DTD</v>
      </c>
      <c r="E7413" s="10" t="str">
        <f>OrderList!L7413</f>
        <v>PORT09</v>
      </c>
      <c r="F7413" s="10" t="str">
        <f>OrderList!K7413</f>
        <v>PLANT03</v>
      </c>
      <c r="G7413" s="10">
        <f>OrderList!J7413</f>
        <v>1676566</v>
      </c>
      <c r="H7413" s="10">
        <f>OrderList!M7413</f>
        <v>720</v>
      </c>
      <c r="I7413" s="10">
        <f>OrderList!N7413</f>
        <v>4.1666643885716921</v>
      </c>
      <c r="O7413" s="10">
        <f>COUNTIF(FreightRates!$A$2:$A$1541,C7413)</f>
        <v>292</v>
      </c>
      <c r="Q7413" s="10">
        <f>COUNTIFS(FreightRates!$A$2:$A$1541,C7413,FreightRates!$B$2:$B$1541,B7413,FreightRates!$C$2:$C$1541,E7413)</f>
        <v>40</v>
      </c>
      <c r="T7413">
        <f>COUNTIFS(FreightRates!$A$2:$A$1541,C7413,FreightRates!$B$2:$B$1541,B7413,FreightRates!$C$2:$C$1541,E7413,FreightRates!$F$2:$F$1541,D7413,FreightRates!$D$2:$D$1541,"&lt;="&amp;I7413,FreightRates!$E$2:$E$1541,"&gt;="&amp;I7413)</f>
        <v>0</v>
      </c>
    </row>
    <row r="7414" spans="1:20" x14ac:dyDescent="0.25">
      <c r="A7414" s="10">
        <f>OrderList!A7414</f>
        <v>1447245074.7</v>
      </c>
      <c r="B7414" s="10" t="str">
        <f>OrderList!C7414</f>
        <v>PORT04</v>
      </c>
      <c r="C7414" s="10" t="str">
        <f>OrderList!D7414</f>
        <v>V444_1</v>
      </c>
      <c r="D7414" s="10" t="str">
        <f>OrderList!F7414</f>
        <v>DTD</v>
      </c>
      <c r="E7414" s="10" t="str">
        <f>OrderList!L7414</f>
        <v>PORT09</v>
      </c>
      <c r="F7414" s="10" t="str">
        <f>OrderList!K7414</f>
        <v>PLANT03</v>
      </c>
      <c r="G7414" s="10">
        <f>OrderList!J7414</f>
        <v>1676566</v>
      </c>
      <c r="H7414" s="10">
        <f>OrderList!M7414</f>
        <v>740</v>
      </c>
      <c r="I7414" s="10">
        <f>OrderList!N7414</f>
        <v>4.7439100847214224</v>
      </c>
      <c r="O7414" s="10">
        <f>COUNTIF(FreightRates!$A$2:$A$1541,C7414)</f>
        <v>292</v>
      </c>
      <c r="Q7414" s="10">
        <f>COUNTIFS(FreightRates!$A$2:$A$1541,C7414,FreightRates!$B$2:$B$1541,B7414,FreightRates!$C$2:$C$1541,E7414)</f>
        <v>40</v>
      </c>
      <c r="T7414">
        <f>COUNTIFS(FreightRates!$A$2:$A$1541,C7414,FreightRates!$B$2:$B$1541,B7414,FreightRates!$C$2:$C$1541,E7414,FreightRates!$F$2:$F$1541,D7414,FreightRates!$D$2:$D$1541,"&lt;="&amp;I7414,FreightRates!$E$2:$E$1541,"&gt;="&amp;I7414)</f>
        <v>0</v>
      </c>
    </row>
    <row r="7415" spans="1:20" x14ac:dyDescent="0.25">
      <c r="A7415" s="10">
        <f>OrderList!A7415</f>
        <v>1447382056.7</v>
      </c>
      <c r="B7415" s="10" t="str">
        <f>OrderList!C7415</f>
        <v>PORT04</v>
      </c>
      <c r="C7415" s="10" t="str">
        <f>OrderList!D7415</f>
        <v>V444_1</v>
      </c>
      <c r="D7415" s="10" t="str">
        <f>OrderList!F7415</f>
        <v>DTD</v>
      </c>
      <c r="E7415" s="10" t="str">
        <f>OrderList!L7415</f>
        <v>PORT09</v>
      </c>
      <c r="F7415" s="10" t="str">
        <f>OrderList!K7415</f>
        <v>PLANT03</v>
      </c>
      <c r="G7415" s="10">
        <f>OrderList!J7415</f>
        <v>1676566</v>
      </c>
      <c r="H7415" s="10">
        <f>OrderList!M7415</f>
        <v>436</v>
      </c>
      <c r="I7415" s="10">
        <f>OrderList!N7415</f>
        <v>1.7737185936237176</v>
      </c>
      <c r="O7415" s="10">
        <f>COUNTIF(FreightRates!$A$2:$A$1541,C7415)</f>
        <v>292</v>
      </c>
      <c r="Q7415" s="10">
        <f>COUNTIFS(FreightRates!$A$2:$A$1541,C7415,FreightRates!$B$2:$B$1541,B7415,FreightRates!$C$2:$C$1541,E7415)</f>
        <v>40</v>
      </c>
      <c r="T7415">
        <f>COUNTIFS(FreightRates!$A$2:$A$1541,C7415,FreightRates!$B$2:$B$1541,B7415,FreightRates!$C$2:$C$1541,E7415,FreightRates!$F$2:$F$1541,D7415,FreightRates!$D$2:$D$1541,"&lt;="&amp;I7415,FreightRates!$E$2:$E$1541,"&gt;="&amp;I7415)</f>
        <v>4</v>
      </c>
    </row>
    <row r="7416" spans="1:20" x14ac:dyDescent="0.25">
      <c r="A7416" s="10">
        <f>OrderList!A7416</f>
        <v>1447245119.7</v>
      </c>
      <c r="B7416" s="10" t="str">
        <f>OrderList!C7416</f>
        <v>PORT04</v>
      </c>
      <c r="C7416" s="10" t="str">
        <f>OrderList!D7416</f>
        <v>V444_1</v>
      </c>
      <c r="D7416" s="10" t="str">
        <f>OrderList!F7416</f>
        <v>DTD</v>
      </c>
      <c r="E7416" s="10" t="str">
        <f>OrderList!L7416</f>
        <v>PORT09</v>
      </c>
      <c r="F7416" s="10" t="str">
        <f>OrderList!K7416</f>
        <v>PLANT03</v>
      </c>
      <c r="G7416" s="10">
        <f>OrderList!J7416</f>
        <v>1676566</v>
      </c>
      <c r="H7416" s="10">
        <f>OrderList!M7416</f>
        <v>747</v>
      </c>
      <c r="I7416" s="10">
        <f>OrderList!N7416</f>
        <v>4.3450857855634268</v>
      </c>
      <c r="O7416" s="10">
        <f>COUNTIF(FreightRates!$A$2:$A$1541,C7416)</f>
        <v>292</v>
      </c>
      <c r="Q7416" s="10">
        <f>COUNTIFS(FreightRates!$A$2:$A$1541,C7416,FreightRates!$B$2:$B$1541,B7416,FreightRates!$C$2:$C$1541,E7416)</f>
        <v>40</v>
      </c>
      <c r="T7416">
        <f>COUNTIFS(FreightRates!$A$2:$A$1541,C7416,FreightRates!$B$2:$B$1541,B7416,FreightRates!$C$2:$C$1541,E7416,FreightRates!$F$2:$F$1541,D7416,FreightRates!$D$2:$D$1541,"&lt;="&amp;I7416,FreightRates!$E$2:$E$1541,"&gt;="&amp;I7416)</f>
        <v>0</v>
      </c>
    </row>
    <row r="7417" spans="1:20" x14ac:dyDescent="0.25">
      <c r="A7417" s="10">
        <f>OrderList!A7417</f>
        <v>1447320482.7</v>
      </c>
      <c r="B7417" s="10" t="str">
        <f>OrderList!C7417</f>
        <v>PORT04</v>
      </c>
      <c r="C7417" s="10" t="str">
        <f>OrderList!D7417</f>
        <v>V444_1</v>
      </c>
      <c r="D7417" s="10" t="str">
        <f>OrderList!F7417</f>
        <v>DTD</v>
      </c>
      <c r="E7417" s="10" t="str">
        <f>OrderList!L7417</f>
        <v>PORT09</v>
      </c>
      <c r="F7417" s="10" t="str">
        <f>OrderList!K7417</f>
        <v>PLANT03</v>
      </c>
      <c r="G7417" s="10">
        <f>OrderList!J7417</f>
        <v>1676566</v>
      </c>
      <c r="H7417" s="10">
        <f>OrderList!M7417</f>
        <v>712</v>
      </c>
      <c r="I7417" s="10">
        <f>OrderList!N7417</f>
        <v>4.2611227752143748</v>
      </c>
      <c r="O7417" s="10">
        <f>COUNTIF(FreightRates!$A$2:$A$1541,C7417)</f>
        <v>292</v>
      </c>
      <c r="Q7417" s="10">
        <f>COUNTIFS(FreightRates!$A$2:$A$1541,C7417,FreightRates!$B$2:$B$1541,B7417,FreightRates!$C$2:$C$1541,E7417)</f>
        <v>40</v>
      </c>
      <c r="T7417">
        <f>COUNTIFS(FreightRates!$A$2:$A$1541,C7417,FreightRates!$B$2:$B$1541,B7417,FreightRates!$C$2:$C$1541,E7417,FreightRates!$F$2:$F$1541,D7417,FreightRates!$D$2:$D$1541,"&lt;="&amp;I7417,FreightRates!$E$2:$E$1541,"&gt;="&amp;I7417)</f>
        <v>0</v>
      </c>
    </row>
    <row r="7418" spans="1:20" x14ac:dyDescent="0.25">
      <c r="A7418" s="10">
        <f>OrderList!A7418</f>
        <v>1447382049.7</v>
      </c>
      <c r="B7418" s="10" t="str">
        <f>OrderList!C7418</f>
        <v>PORT04</v>
      </c>
      <c r="C7418" s="10" t="str">
        <f>OrderList!D7418</f>
        <v>V444_1</v>
      </c>
      <c r="D7418" s="10" t="str">
        <f>OrderList!F7418</f>
        <v>DTD</v>
      </c>
      <c r="E7418" s="10" t="str">
        <f>OrderList!L7418</f>
        <v>PORT09</v>
      </c>
      <c r="F7418" s="10" t="str">
        <f>OrderList!K7418</f>
        <v>PLANT03</v>
      </c>
      <c r="G7418" s="10">
        <f>OrderList!J7418</f>
        <v>1676566</v>
      </c>
      <c r="H7418" s="10">
        <f>OrderList!M7418</f>
        <v>471</v>
      </c>
      <c r="I7418" s="10">
        <f>OrderList!N7418</f>
        <v>1.8891677328536638</v>
      </c>
      <c r="O7418" s="10">
        <f>COUNTIF(FreightRates!$A$2:$A$1541,C7418)</f>
        <v>292</v>
      </c>
      <c r="Q7418" s="10">
        <f>COUNTIFS(FreightRates!$A$2:$A$1541,C7418,FreightRates!$B$2:$B$1541,B7418,FreightRates!$C$2:$C$1541,E7418)</f>
        <v>40</v>
      </c>
      <c r="T7418">
        <f>COUNTIFS(FreightRates!$A$2:$A$1541,C7418,FreightRates!$B$2:$B$1541,B7418,FreightRates!$C$2:$C$1541,E7418,FreightRates!$F$2:$F$1541,D7418,FreightRates!$D$2:$D$1541,"&lt;="&amp;I7418,FreightRates!$E$2:$E$1541,"&gt;="&amp;I7418)</f>
        <v>4</v>
      </c>
    </row>
    <row r="7419" spans="1:20" x14ac:dyDescent="0.25">
      <c r="A7419" s="10">
        <f>OrderList!A7419</f>
        <v>1447382045.7</v>
      </c>
      <c r="B7419" s="10" t="str">
        <f>OrderList!C7419</f>
        <v>PORT04</v>
      </c>
      <c r="C7419" s="10" t="str">
        <f>OrderList!D7419</f>
        <v>V444_1</v>
      </c>
      <c r="D7419" s="10" t="str">
        <f>OrderList!F7419</f>
        <v>DTD</v>
      </c>
      <c r="E7419" s="10" t="str">
        <f>OrderList!L7419</f>
        <v>PORT09</v>
      </c>
      <c r="F7419" s="10" t="str">
        <f>OrderList!K7419</f>
        <v>PLANT03</v>
      </c>
      <c r="G7419" s="10">
        <f>OrderList!J7419</f>
        <v>1676566</v>
      </c>
      <c r="H7419" s="10">
        <f>OrderList!M7419</f>
        <v>1930</v>
      </c>
      <c r="I7419" s="10">
        <f>OrderList!N7419</f>
        <v>16.876565080159395</v>
      </c>
      <c r="O7419" s="10">
        <f>COUNTIF(FreightRates!$A$2:$A$1541,C7419)</f>
        <v>292</v>
      </c>
      <c r="Q7419" s="10">
        <f>COUNTIFS(FreightRates!$A$2:$A$1541,C7419,FreightRates!$B$2:$B$1541,B7419,FreightRates!$C$2:$C$1541,E7419)</f>
        <v>40</v>
      </c>
      <c r="T7419">
        <f>COUNTIFS(FreightRates!$A$2:$A$1541,C7419,FreightRates!$B$2:$B$1541,B7419,FreightRates!$C$2:$C$1541,E7419,FreightRates!$F$2:$F$1541,D7419,FreightRates!$D$2:$D$1541,"&lt;="&amp;I7419,FreightRates!$E$2:$E$1541,"&gt;="&amp;I7419)</f>
        <v>0</v>
      </c>
    </row>
    <row r="7420" spans="1:20" x14ac:dyDescent="0.25">
      <c r="A7420" s="10">
        <f>OrderList!A7420</f>
        <v>1447320506.7</v>
      </c>
      <c r="B7420" s="10" t="str">
        <f>OrderList!C7420</f>
        <v>PORT04</v>
      </c>
      <c r="C7420" s="10" t="str">
        <f>OrderList!D7420</f>
        <v>V444_1</v>
      </c>
      <c r="D7420" s="10" t="str">
        <f>OrderList!F7420</f>
        <v>DTD</v>
      </c>
      <c r="E7420" s="10" t="str">
        <f>OrderList!L7420</f>
        <v>PORT09</v>
      </c>
      <c r="F7420" s="10" t="str">
        <f>OrderList!K7420</f>
        <v>PLANT03</v>
      </c>
      <c r="G7420" s="10">
        <f>OrderList!J7420</f>
        <v>1676566</v>
      </c>
      <c r="H7420" s="10">
        <f>OrderList!M7420</f>
        <v>783</v>
      </c>
      <c r="I7420" s="10">
        <f>OrderList!N7420</f>
        <v>5.163725136466681</v>
      </c>
      <c r="O7420" s="10">
        <f>COUNTIF(FreightRates!$A$2:$A$1541,C7420)</f>
        <v>292</v>
      </c>
      <c r="Q7420" s="10">
        <f>COUNTIFS(FreightRates!$A$2:$A$1541,C7420,FreightRates!$B$2:$B$1541,B7420,FreightRates!$C$2:$C$1541,E7420)</f>
        <v>40</v>
      </c>
      <c r="T7420">
        <f>COUNTIFS(FreightRates!$A$2:$A$1541,C7420,FreightRates!$B$2:$B$1541,B7420,FreightRates!$C$2:$C$1541,E7420,FreightRates!$F$2:$F$1541,D7420,FreightRates!$D$2:$D$1541,"&lt;="&amp;I7420,FreightRates!$E$2:$E$1541,"&gt;="&amp;I7420)</f>
        <v>0</v>
      </c>
    </row>
    <row r="7421" spans="1:20" x14ac:dyDescent="0.25">
      <c r="A7421" s="10">
        <f>OrderList!A7421</f>
        <v>1447382057.7</v>
      </c>
      <c r="B7421" s="10" t="str">
        <f>OrderList!C7421</f>
        <v>PORT04</v>
      </c>
      <c r="C7421" s="10" t="str">
        <f>OrderList!D7421</f>
        <v>V444_1</v>
      </c>
      <c r="D7421" s="10" t="str">
        <f>OrderList!F7421</f>
        <v>DTD</v>
      </c>
      <c r="E7421" s="10" t="str">
        <f>OrderList!L7421</f>
        <v>PORT09</v>
      </c>
      <c r="F7421" s="10" t="str">
        <f>OrderList!K7421</f>
        <v>PLANT03</v>
      </c>
      <c r="G7421" s="10">
        <f>OrderList!J7421</f>
        <v>1676566</v>
      </c>
      <c r="H7421" s="10">
        <f>OrderList!M7421</f>
        <v>1304</v>
      </c>
      <c r="I7421" s="10">
        <f>OrderList!N7421</f>
        <v>9.5373577988059903</v>
      </c>
      <c r="O7421" s="10">
        <f>COUNTIF(FreightRates!$A$2:$A$1541,C7421)</f>
        <v>292</v>
      </c>
      <c r="Q7421" s="10">
        <f>COUNTIFS(FreightRates!$A$2:$A$1541,C7421,FreightRates!$B$2:$B$1541,B7421,FreightRates!$C$2:$C$1541,E7421)</f>
        <v>40</v>
      </c>
      <c r="T7421">
        <f>COUNTIFS(FreightRates!$A$2:$A$1541,C7421,FreightRates!$B$2:$B$1541,B7421,FreightRates!$C$2:$C$1541,E7421,FreightRates!$F$2:$F$1541,D7421,FreightRates!$D$2:$D$1541,"&lt;="&amp;I7421,FreightRates!$E$2:$E$1541,"&gt;="&amp;I7421)</f>
        <v>0</v>
      </c>
    </row>
    <row r="7422" spans="1:20" x14ac:dyDescent="0.25">
      <c r="A7422" s="10">
        <f>OrderList!A7422</f>
        <v>1447405970.7</v>
      </c>
      <c r="B7422" s="10" t="str">
        <f>OrderList!C7422</f>
        <v>PORT04</v>
      </c>
      <c r="C7422" s="10" t="str">
        <f>OrderList!D7422</f>
        <v>V444_1</v>
      </c>
      <c r="D7422" s="10" t="str">
        <f>OrderList!F7422</f>
        <v>DTD</v>
      </c>
      <c r="E7422" s="10" t="str">
        <f>OrderList!L7422</f>
        <v>PORT09</v>
      </c>
      <c r="F7422" s="10" t="str">
        <f>OrderList!K7422</f>
        <v>PLANT03</v>
      </c>
      <c r="G7422" s="10">
        <f>OrderList!J7422</f>
        <v>1676566</v>
      </c>
      <c r="H7422" s="10">
        <f>OrderList!M7422</f>
        <v>367</v>
      </c>
      <c r="I7422" s="10">
        <f>OrderList!N7422</f>
        <v>1.0915191345376725</v>
      </c>
      <c r="O7422" s="10">
        <f>COUNTIF(FreightRates!$A$2:$A$1541,C7422)</f>
        <v>292</v>
      </c>
      <c r="Q7422" s="10">
        <f>COUNTIFS(FreightRates!$A$2:$A$1541,C7422,FreightRates!$B$2:$B$1541,B7422,FreightRates!$C$2:$C$1541,E7422)</f>
        <v>40</v>
      </c>
      <c r="T7422">
        <f>COUNTIFS(FreightRates!$A$2:$A$1541,C7422,FreightRates!$B$2:$B$1541,B7422,FreightRates!$C$2:$C$1541,E7422,FreightRates!$F$2:$F$1541,D7422,FreightRates!$D$2:$D$1541,"&lt;="&amp;I7422,FreightRates!$E$2:$E$1541,"&gt;="&amp;I7422)</f>
        <v>4</v>
      </c>
    </row>
    <row r="7423" spans="1:20" x14ac:dyDescent="0.25">
      <c r="A7423" s="10">
        <f>OrderList!A7423</f>
        <v>1447245073.7</v>
      </c>
      <c r="B7423" s="10" t="str">
        <f>OrderList!C7423</f>
        <v>PORT04</v>
      </c>
      <c r="C7423" s="10" t="str">
        <f>OrderList!D7423</f>
        <v>V444_1</v>
      </c>
      <c r="D7423" s="10" t="str">
        <f>OrderList!F7423</f>
        <v>DTD</v>
      </c>
      <c r="E7423" s="10" t="str">
        <f>OrderList!L7423</f>
        <v>PORT09</v>
      </c>
      <c r="F7423" s="10" t="str">
        <f>OrderList!K7423</f>
        <v>PLANT03</v>
      </c>
      <c r="G7423" s="10">
        <f>OrderList!J7423</f>
        <v>1676566</v>
      </c>
      <c r="H7423" s="10">
        <f>OrderList!M7423</f>
        <v>2859</v>
      </c>
      <c r="I7423" s="10">
        <f>OrderList!N7423</f>
        <v>27.392932126378124</v>
      </c>
      <c r="O7423" s="10">
        <f>COUNTIF(FreightRates!$A$2:$A$1541,C7423)</f>
        <v>292</v>
      </c>
      <c r="Q7423" s="10">
        <f>COUNTIFS(FreightRates!$A$2:$A$1541,C7423,FreightRates!$B$2:$B$1541,B7423,FreightRates!$C$2:$C$1541,E7423)</f>
        <v>40</v>
      </c>
      <c r="T7423">
        <f>COUNTIFS(FreightRates!$A$2:$A$1541,C7423,FreightRates!$B$2:$B$1541,B7423,FreightRates!$C$2:$C$1541,E7423,FreightRates!$F$2:$F$1541,D7423,FreightRates!$D$2:$D$1541,"&lt;="&amp;I7423,FreightRates!$E$2:$E$1541,"&gt;="&amp;I7423)</f>
        <v>0</v>
      </c>
    </row>
    <row r="7424" spans="1:20" x14ac:dyDescent="0.25">
      <c r="A7424" s="10">
        <f>OrderList!A7424</f>
        <v>1447309055.7</v>
      </c>
      <c r="B7424" s="10" t="str">
        <f>OrderList!C7424</f>
        <v>PORT04</v>
      </c>
      <c r="C7424" s="10" t="str">
        <f>OrderList!D7424</f>
        <v>V444_1</v>
      </c>
      <c r="D7424" s="10" t="str">
        <f>OrderList!F7424</f>
        <v>DTD</v>
      </c>
      <c r="E7424" s="10" t="str">
        <f>OrderList!L7424</f>
        <v>PORT09</v>
      </c>
      <c r="F7424" s="10" t="str">
        <f>OrderList!K7424</f>
        <v>PLANT03</v>
      </c>
      <c r="G7424" s="10">
        <f>OrderList!J7424</f>
        <v>1676566</v>
      </c>
      <c r="H7424" s="10">
        <f>OrderList!M7424</f>
        <v>1412</v>
      </c>
      <c r="I7424" s="10">
        <f>OrderList!N7424</f>
        <v>11.712839943692716</v>
      </c>
      <c r="O7424" s="10">
        <f>COUNTIF(FreightRates!$A$2:$A$1541,C7424)</f>
        <v>292</v>
      </c>
      <c r="Q7424" s="10">
        <f>COUNTIFS(FreightRates!$A$2:$A$1541,C7424,FreightRates!$B$2:$B$1541,B7424,FreightRates!$C$2:$C$1541,E7424)</f>
        <v>40</v>
      </c>
      <c r="T7424">
        <f>COUNTIFS(FreightRates!$A$2:$A$1541,C7424,FreightRates!$B$2:$B$1541,B7424,FreightRates!$C$2:$C$1541,E7424,FreightRates!$F$2:$F$1541,D7424,FreightRates!$D$2:$D$1541,"&lt;="&amp;I7424,FreightRates!$E$2:$E$1541,"&gt;="&amp;I7424)</f>
        <v>0</v>
      </c>
    </row>
    <row r="7425" spans="1:20" x14ac:dyDescent="0.25">
      <c r="A7425" s="10">
        <f>OrderList!A7425</f>
        <v>1447146045.7</v>
      </c>
      <c r="B7425" s="10" t="str">
        <f>OrderList!C7425</f>
        <v>PORT04</v>
      </c>
      <c r="C7425" s="10" t="str">
        <f>OrderList!D7425</f>
        <v>V444_1</v>
      </c>
      <c r="D7425" s="10" t="str">
        <f>OrderList!F7425</f>
        <v>DTD</v>
      </c>
      <c r="E7425" s="10" t="str">
        <f>OrderList!L7425</f>
        <v>PORT09</v>
      </c>
      <c r="F7425" s="10" t="str">
        <f>OrderList!K7425</f>
        <v>PLANT03</v>
      </c>
      <c r="G7425" s="10">
        <f>OrderList!J7425</f>
        <v>1676566</v>
      </c>
      <c r="H7425" s="10">
        <f>OrderList!M7425</f>
        <v>3089</v>
      </c>
      <c r="I7425" s="10">
        <f>OrderList!N7425</f>
        <v>30.261109106644525</v>
      </c>
      <c r="O7425" s="10">
        <f>COUNTIF(FreightRates!$A$2:$A$1541,C7425)</f>
        <v>292</v>
      </c>
      <c r="Q7425" s="10">
        <f>COUNTIFS(FreightRates!$A$2:$A$1541,C7425,FreightRates!$B$2:$B$1541,B7425,FreightRates!$C$2:$C$1541,E7425)</f>
        <v>40</v>
      </c>
      <c r="T7425">
        <f>COUNTIFS(FreightRates!$A$2:$A$1541,C7425,FreightRates!$B$2:$B$1541,B7425,FreightRates!$C$2:$C$1541,E7425,FreightRates!$F$2:$F$1541,D7425,FreightRates!$D$2:$D$1541,"&lt;="&amp;I7425,FreightRates!$E$2:$E$1541,"&gt;="&amp;I7425)</f>
        <v>0</v>
      </c>
    </row>
    <row r="7426" spans="1:20" x14ac:dyDescent="0.25">
      <c r="A7426" s="10">
        <f>OrderList!A7426</f>
        <v>1447320469.7</v>
      </c>
      <c r="B7426" s="10" t="str">
        <f>OrderList!C7426</f>
        <v>PORT04</v>
      </c>
      <c r="C7426" s="10" t="str">
        <f>OrderList!D7426</f>
        <v>V444_1</v>
      </c>
      <c r="D7426" s="10" t="str">
        <f>OrderList!F7426</f>
        <v>DTD</v>
      </c>
      <c r="E7426" s="10" t="str">
        <f>OrderList!L7426</f>
        <v>PORT09</v>
      </c>
      <c r="F7426" s="10" t="str">
        <f>OrderList!K7426</f>
        <v>PLANT03</v>
      </c>
      <c r="G7426" s="10">
        <f>OrderList!J7426</f>
        <v>1676566</v>
      </c>
      <c r="H7426" s="10">
        <f>OrderList!M7426</f>
        <v>1106</v>
      </c>
      <c r="I7426" s="10">
        <f>OrderList!N7426</f>
        <v>8.9210698495867451</v>
      </c>
      <c r="O7426" s="10">
        <f>COUNTIF(FreightRates!$A$2:$A$1541,C7426)</f>
        <v>292</v>
      </c>
      <c r="Q7426" s="10">
        <f>COUNTIFS(FreightRates!$A$2:$A$1541,C7426,FreightRates!$B$2:$B$1541,B7426,FreightRates!$C$2:$C$1541,E7426)</f>
        <v>40</v>
      </c>
      <c r="T7426">
        <f>COUNTIFS(FreightRates!$A$2:$A$1541,C7426,FreightRates!$B$2:$B$1541,B7426,FreightRates!$C$2:$C$1541,E7426,FreightRates!$F$2:$F$1541,D7426,FreightRates!$D$2:$D$1541,"&lt;="&amp;I7426,FreightRates!$E$2:$E$1541,"&gt;="&amp;I7426)</f>
        <v>0</v>
      </c>
    </row>
    <row r="7427" spans="1:20" x14ac:dyDescent="0.25">
      <c r="A7427" s="10">
        <f>OrderList!A7427</f>
        <v>1447382044.7</v>
      </c>
      <c r="B7427" s="10" t="str">
        <f>OrderList!C7427</f>
        <v>PORT04</v>
      </c>
      <c r="C7427" s="10" t="str">
        <f>OrderList!D7427</f>
        <v>V444_1</v>
      </c>
      <c r="D7427" s="10" t="str">
        <f>OrderList!F7427</f>
        <v>DTD</v>
      </c>
      <c r="E7427" s="10" t="str">
        <f>OrderList!L7427</f>
        <v>PORT09</v>
      </c>
      <c r="F7427" s="10" t="str">
        <f>OrderList!K7427</f>
        <v>PLANT03</v>
      </c>
      <c r="G7427" s="10">
        <f>OrderList!J7427</f>
        <v>1676566</v>
      </c>
      <c r="H7427" s="10">
        <f>OrderList!M7427</f>
        <v>1803</v>
      </c>
      <c r="I7427" s="10">
        <f>OrderList!N7427</f>
        <v>17.288824007716034</v>
      </c>
      <c r="O7427" s="10">
        <f>COUNTIF(FreightRates!$A$2:$A$1541,C7427)</f>
        <v>292</v>
      </c>
      <c r="Q7427" s="10">
        <f>COUNTIFS(FreightRates!$A$2:$A$1541,C7427,FreightRates!$B$2:$B$1541,B7427,FreightRates!$C$2:$C$1541,E7427)</f>
        <v>40</v>
      </c>
      <c r="T7427">
        <f>COUNTIFS(FreightRates!$A$2:$A$1541,C7427,FreightRates!$B$2:$B$1541,B7427,FreightRates!$C$2:$C$1541,E7427,FreightRates!$F$2:$F$1541,D7427,FreightRates!$D$2:$D$1541,"&lt;="&amp;I7427,FreightRates!$E$2:$E$1541,"&gt;="&amp;I7427)</f>
        <v>0</v>
      </c>
    </row>
    <row r="7428" spans="1:20" x14ac:dyDescent="0.25">
      <c r="A7428" s="10">
        <f>OrderList!A7428</f>
        <v>1447145171.7</v>
      </c>
      <c r="B7428" s="10" t="str">
        <f>OrderList!C7428</f>
        <v>PORT04</v>
      </c>
      <c r="C7428" s="10" t="str">
        <f>OrderList!D7428</f>
        <v>V444_1</v>
      </c>
      <c r="D7428" s="10" t="str">
        <f>OrderList!F7428</f>
        <v>DTD</v>
      </c>
      <c r="E7428" s="10" t="str">
        <f>OrderList!L7428</f>
        <v>PORT09</v>
      </c>
      <c r="F7428" s="10" t="str">
        <f>OrderList!K7428</f>
        <v>PLANT03</v>
      </c>
      <c r="G7428" s="10">
        <f>OrderList!J7428</f>
        <v>1675655</v>
      </c>
      <c r="H7428" s="10">
        <f>OrderList!M7428</f>
        <v>585</v>
      </c>
      <c r="I7428" s="10">
        <f>OrderList!N7428</f>
        <v>3.0637862743513038</v>
      </c>
      <c r="O7428" s="10">
        <f>COUNTIF(FreightRates!$A$2:$A$1541,C7428)</f>
        <v>292</v>
      </c>
      <c r="Q7428" s="10">
        <f>COUNTIFS(FreightRates!$A$2:$A$1541,C7428,FreightRates!$B$2:$B$1541,B7428,FreightRates!$C$2:$C$1541,E7428)</f>
        <v>40</v>
      </c>
      <c r="T7428">
        <f>COUNTIFS(FreightRates!$A$2:$A$1541,C7428,FreightRates!$B$2:$B$1541,B7428,FreightRates!$C$2:$C$1541,E7428,FreightRates!$F$2:$F$1541,D7428,FreightRates!$D$2:$D$1541,"&lt;="&amp;I7428,FreightRates!$E$2:$E$1541,"&gt;="&amp;I7428)</f>
        <v>0</v>
      </c>
    </row>
    <row r="7429" spans="1:20" x14ac:dyDescent="0.25">
      <c r="A7429" s="10">
        <f>OrderList!A7429</f>
        <v>1447226270.7</v>
      </c>
      <c r="B7429" s="10" t="str">
        <f>OrderList!C7429</f>
        <v>PORT04</v>
      </c>
      <c r="C7429" s="10" t="str">
        <f>OrderList!D7429</f>
        <v>V444_1</v>
      </c>
      <c r="D7429" s="10" t="str">
        <f>OrderList!F7429</f>
        <v>DTD</v>
      </c>
      <c r="E7429" s="10" t="str">
        <f>OrderList!L7429</f>
        <v>PORT09</v>
      </c>
      <c r="F7429" s="10" t="str">
        <f>OrderList!K7429</f>
        <v>PLANT03</v>
      </c>
      <c r="G7429" s="10">
        <f>OrderList!J7429</f>
        <v>1675655</v>
      </c>
      <c r="H7429" s="10">
        <f>OrderList!M7429</f>
        <v>319</v>
      </c>
      <c r="I7429" s="10">
        <f>OrderList!N7429</f>
        <v>7.9726780373454001E-2</v>
      </c>
      <c r="O7429" s="10">
        <f>COUNTIF(FreightRates!$A$2:$A$1541,C7429)</f>
        <v>292</v>
      </c>
      <c r="Q7429" s="10">
        <f>COUNTIFS(FreightRates!$A$2:$A$1541,C7429,FreightRates!$B$2:$B$1541,B7429,FreightRates!$C$2:$C$1541,E7429)</f>
        <v>40</v>
      </c>
      <c r="T7429">
        <f>COUNTIFS(FreightRates!$A$2:$A$1541,C7429,FreightRates!$B$2:$B$1541,B7429,FreightRates!$C$2:$C$1541,E7429,FreightRates!$F$2:$F$1541,D7429,FreightRates!$D$2:$D$1541,"&lt;="&amp;I7429,FreightRates!$E$2:$E$1541,"&gt;="&amp;I7429)</f>
        <v>4</v>
      </c>
    </row>
    <row r="7430" spans="1:20" x14ac:dyDescent="0.25">
      <c r="A7430" s="10">
        <f>OrderList!A7430</f>
        <v>1447145250.7</v>
      </c>
      <c r="B7430" s="10" t="str">
        <f>OrderList!C7430</f>
        <v>PORT04</v>
      </c>
      <c r="C7430" s="10" t="str">
        <f>OrderList!D7430</f>
        <v>V444_1</v>
      </c>
      <c r="D7430" s="10" t="str">
        <f>OrderList!F7430</f>
        <v>DTD</v>
      </c>
      <c r="E7430" s="10" t="str">
        <f>OrderList!L7430</f>
        <v>PORT09</v>
      </c>
      <c r="F7430" s="10" t="str">
        <f>OrderList!K7430</f>
        <v>PLANT03</v>
      </c>
      <c r="G7430" s="10">
        <f>OrderList!J7430</f>
        <v>1675655</v>
      </c>
      <c r="H7430" s="10">
        <f>OrderList!M7430</f>
        <v>314</v>
      </c>
      <c r="I7430" s="10">
        <f>OrderList!N7430</f>
        <v>0.78587826368118952</v>
      </c>
      <c r="O7430" s="10">
        <f>COUNTIF(FreightRates!$A$2:$A$1541,C7430)</f>
        <v>292</v>
      </c>
      <c r="Q7430" s="10">
        <f>COUNTIFS(FreightRates!$A$2:$A$1541,C7430,FreightRates!$B$2:$B$1541,B7430,FreightRates!$C$2:$C$1541,E7430)</f>
        <v>40</v>
      </c>
      <c r="T7430">
        <f>COUNTIFS(FreightRates!$A$2:$A$1541,C7430,FreightRates!$B$2:$B$1541,B7430,FreightRates!$C$2:$C$1541,E7430,FreightRates!$F$2:$F$1541,D7430,FreightRates!$D$2:$D$1541,"&lt;="&amp;I7430,FreightRates!$E$2:$E$1541,"&gt;="&amp;I7430)</f>
        <v>4</v>
      </c>
    </row>
    <row r="7431" spans="1:20" x14ac:dyDescent="0.25">
      <c r="A7431" s="10">
        <f>OrderList!A7431</f>
        <v>1447226275.7</v>
      </c>
      <c r="B7431" s="10" t="str">
        <f>OrderList!C7431</f>
        <v>PORT04</v>
      </c>
      <c r="C7431" s="10" t="str">
        <f>OrderList!D7431</f>
        <v>V444_1</v>
      </c>
      <c r="D7431" s="10" t="str">
        <f>OrderList!F7431</f>
        <v>DTD</v>
      </c>
      <c r="E7431" s="10" t="str">
        <f>OrderList!L7431</f>
        <v>PORT09</v>
      </c>
      <c r="F7431" s="10" t="str">
        <f>OrderList!K7431</f>
        <v>PLANT03</v>
      </c>
      <c r="G7431" s="10">
        <f>OrderList!J7431</f>
        <v>1675655</v>
      </c>
      <c r="H7431" s="10">
        <f>OrderList!M7431</f>
        <v>354</v>
      </c>
      <c r="I7431" s="10">
        <f>OrderList!N7431</f>
        <v>0.34168620160051716</v>
      </c>
      <c r="O7431" s="10">
        <f>COUNTIF(FreightRates!$A$2:$A$1541,C7431)</f>
        <v>292</v>
      </c>
      <c r="Q7431" s="10">
        <f>COUNTIFS(FreightRates!$A$2:$A$1541,C7431,FreightRates!$B$2:$B$1541,B7431,FreightRates!$C$2:$C$1541,E7431)</f>
        <v>40</v>
      </c>
      <c r="T7431">
        <f>COUNTIFS(FreightRates!$A$2:$A$1541,C7431,FreightRates!$B$2:$B$1541,B7431,FreightRates!$C$2:$C$1541,E7431,FreightRates!$F$2:$F$1541,D7431,FreightRates!$D$2:$D$1541,"&lt;="&amp;I7431,FreightRates!$E$2:$E$1541,"&gt;="&amp;I7431)</f>
        <v>4</v>
      </c>
    </row>
    <row r="7432" spans="1:20" x14ac:dyDescent="0.25">
      <c r="A7432" s="10">
        <f>OrderList!A7432</f>
        <v>1447226290.7</v>
      </c>
      <c r="B7432" s="10" t="str">
        <f>OrderList!C7432</f>
        <v>PORT04</v>
      </c>
      <c r="C7432" s="10" t="str">
        <f>OrderList!D7432</f>
        <v>V444_1</v>
      </c>
      <c r="D7432" s="10" t="str">
        <f>OrderList!F7432</f>
        <v>DTD</v>
      </c>
      <c r="E7432" s="10" t="str">
        <f>OrderList!L7432</f>
        <v>PORT09</v>
      </c>
      <c r="F7432" s="10" t="str">
        <f>OrderList!K7432</f>
        <v>PLANT03</v>
      </c>
      <c r="G7432" s="10">
        <f>OrderList!J7432</f>
        <v>1675655</v>
      </c>
      <c r="H7432" s="10">
        <f>OrderList!M7432</f>
        <v>558</v>
      </c>
      <c r="I7432" s="10">
        <f>OrderList!N7432</f>
        <v>2.5626465120038788</v>
      </c>
      <c r="O7432" s="10">
        <f>COUNTIF(FreightRates!$A$2:$A$1541,C7432)</f>
        <v>292</v>
      </c>
      <c r="Q7432" s="10">
        <f>COUNTIFS(FreightRates!$A$2:$A$1541,C7432,FreightRates!$B$2:$B$1541,B7432,FreightRates!$C$2:$C$1541,E7432)</f>
        <v>40</v>
      </c>
      <c r="T7432">
        <f>COUNTIFS(FreightRates!$A$2:$A$1541,C7432,FreightRates!$B$2:$B$1541,B7432,FreightRates!$C$2:$C$1541,E7432,FreightRates!$F$2:$F$1541,D7432,FreightRates!$D$2:$D$1541,"&lt;="&amp;I7432,FreightRates!$E$2:$E$1541,"&gt;="&amp;I7432)</f>
        <v>0</v>
      </c>
    </row>
    <row r="7433" spans="1:20" x14ac:dyDescent="0.25">
      <c r="A7433" s="10">
        <f>OrderList!A7433</f>
        <v>1447226282.7</v>
      </c>
      <c r="B7433" s="10" t="str">
        <f>OrderList!C7433</f>
        <v>PORT04</v>
      </c>
      <c r="C7433" s="10" t="str">
        <f>OrderList!D7433</f>
        <v>V444_1</v>
      </c>
      <c r="D7433" s="10" t="str">
        <f>OrderList!F7433</f>
        <v>DTD</v>
      </c>
      <c r="E7433" s="10" t="str">
        <f>OrderList!L7433</f>
        <v>PORT09</v>
      </c>
      <c r="F7433" s="10" t="str">
        <f>OrderList!K7433</f>
        <v>PLANT03</v>
      </c>
      <c r="G7433" s="10">
        <f>OrderList!J7433</f>
        <v>1675655</v>
      </c>
      <c r="H7433" s="10">
        <f>OrderList!M7433</f>
        <v>471</v>
      </c>
      <c r="I7433" s="10">
        <f>OrderList!N7433</f>
        <v>2.58542559211058</v>
      </c>
      <c r="O7433" s="10">
        <f>COUNTIF(FreightRates!$A$2:$A$1541,C7433)</f>
        <v>292</v>
      </c>
      <c r="Q7433" s="10">
        <f>COUNTIFS(FreightRates!$A$2:$A$1541,C7433,FreightRates!$B$2:$B$1541,B7433,FreightRates!$C$2:$C$1541,E7433)</f>
        <v>40</v>
      </c>
      <c r="T7433">
        <f>COUNTIFS(FreightRates!$A$2:$A$1541,C7433,FreightRates!$B$2:$B$1541,B7433,FreightRates!$C$2:$C$1541,E7433,FreightRates!$F$2:$F$1541,D7433,FreightRates!$D$2:$D$1541,"&lt;="&amp;I7433,FreightRates!$E$2:$E$1541,"&gt;="&amp;I7433)</f>
        <v>0</v>
      </c>
    </row>
    <row r="7434" spans="1:20" x14ac:dyDescent="0.25">
      <c r="A7434" s="10">
        <f>OrderList!A7434</f>
        <v>1447145121.7</v>
      </c>
      <c r="B7434" s="10" t="str">
        <f>OrderList!C7434</f>
        <v>PORT04</v>
      </c>
      <c r="C7434" s="10" t="str">
        <f>OrderList!D7434</f>
        <v>V444_1</v>
      </c>
      <c r="D7434" s="10" t="str">
        <f>OrderList!F7434</f>
        <v>DTD</v>
      </c>
      <c r="E7434" s="10" t="str">
        <f>OrderList!L7434</f>
        <v>PORT09</v>
      </c>
      <c r="F7434" s="10" t="str">
        <f>OrderList!K7434</f>
        <v>PLANT03</v>
      </c>
      <c r="G7434" s="10">
        <f>OrderList!J7434</f>
        <v>1675655</v>
      </c>
      <c r="H7434" s="10">
        <f>OrderList!M7434</f>
        <v>549</v>
      </c>
      <c r="I7434" s="10">
        <f>OrderList!N7434</f>
        <v>2.6651523724840338</v>
      </c>
      <c r="O7434" s="10">
        <f>COUNTIF(FreightRates!$A$2:$A$1541,C7434)</f>
        <v>292</v>
      </c>
      <c r="Q7434" s="10">
        <f>COUNTIFS(FreightRates!$A$2:$A$1541,C7434,FreightRates!$B$2:$B$1541,B7434,FreightRates!$C$2:$C$1541,E7434)</f>
        <v>40</v>
      </c>
      <c r="T7434">
        <f>COUNTIFS(FreightRates!$A$2:$A$1541,C7434,FreightRates!$B$2:$B$1541,B7434,FreightRates!$C$2:$C$1541,E7434,FreightRates!$F$2:$F$1541,D7434,FreightRates!$D$2:$D$1541,"&lt;="&amp;I7434,FreightRates!$E$2:$E$1541,"&gt;="&amp;I7434)</f>
        <v>0</v>
      </c>
    </row>
    <row r="7435" spans="1:20" x14ac:dyDescent="0.25">
      <c r="A7435" s="10">
        <f>OrderList!A7435</f>
        <v>1447226266.7</v>
      </c>
      <c r="B7435" s="10" t="str">
        <f>OrderList!C7435</f>
        <v>PORT04</v>
      </c>
      <c r="C7435" s="10" t="str">
        <f>OrderList!D7435</f>
        <v>V444_1</v>
      </c>
      <c r="D7435" s="10" t="str">
        <f>OrderList!F7435</f>
        <v>DTD</v>
      </c>
      <c r="E7435" s="10" t="str">
        <f>OrderList!L7435</f>
        <v>PORT09</v>
      </c>
      <c r="F7435" s="10" t="str">
        <f>OrderList!K7435</f>
        <v>PLANT03</v>
      </c>
      <c r="G7435" s="10">
        <f>OrderList!J7435</f>
        <v>1675655</v>
      </c>
      <c r="H7435" s="10">
        <f>OrderList!M7435</f>
        <v>354</v>
      </c>
      <c r="I7435" s="10">
        <f>OrderList!N7435</f>
        <v>1.0592272249616033</v>
      </c>
      <c r="O7435" s="10">
        <f>COUNTIF(FreightRates!$A$2:$A$1541,C7435)</f>
        <v>292</v>
      </c>
      <c r="Q7435" s="10">
        <f>COUNTIFS(FreightRates!$A$2:$A$1541,C7435,FreightRates!$B$2:$B$1541,B7435,FreightRates!$C$2:$C$1541,E7435)</f>
        <v>40</v>
      </c>
      <c r="T7435">
        <f>COUNTIFS(FreightRates!$A$2:$A$1541,C7435,FreightRates!$B$2:$B$1541,B7435,FreightRates!$C$2:$C$1541,E7435,FreightRates!$F$2:$F$1541,D7435,FreightRates!$D$2:$D$1541,"&lt;="&amp;I7435,FreightRates!$E$2:$E$1541,"&gt;="&amp;I7435)</f>
        <v>4</v>
      </c>
    </row>
    <row r="7436" spans="1:20" x14ac:dyDescent="0.25">
      <c r="A7436" s="10">
        <f>OrderList!A7436</f>
        <v>1447226284.7</v>
      </c>
      <c r="B7436" s="10" t="str">
        <f>OrderList!C7436</f>
        <v>PORT04</v>
      </c>
      <c r="C7436" s="10" t="str">
        <f>OrderList!D7436</f>
        <v>V444_1</v>
      </c>
      <c r="D7436" s="10" t="str">
        <f>OrderList!F7436</f>
        <v>DTD</v>
      </c>
      <c r="E7436" s="10" t="str">
        <f>OrderList!L7436</f>
        <v>PORT09</v>
      </c>
      <c r="F7436" s="10" t="str">
        <f>OrderList!K7436</f>
        <v>PLANT03</v>
      </c>
      <c r="G7436" s="10">
        <f>OrderList!J7436</f>
        <v>1675655</v>
      </c>
      <c r="H7436" s="10">
        <f>OrderList!M7436</f>
        <v>465</v>
      </c>
      <c r="I7436" s="10">
        <f>OrderList!N7436</f>
        <v>2.58542559211058</v>
      </c>
      <c r="O7436" s="10">
        <f>COUNTIF(FreightRates!$A$2:$A$1541,C7436)</f>
        <v>292</v>
      </c>
      <c r="Q7436" s="10">
        <f>COUNTIFS(FreightRates!$A$2:$A$1541,C7436,FreightRates!$B$2:$B$1541,B7436,FreightRates!$C$2:$C$1541,E7436)</f>
        <v>40</v>
      </c>
      <c r="T7436">
        <f>COUNTIFS(FreightRates!$A$2:$A$1541,C7436,FreightRates!$B$2:$B$1541,B7436,FreightRates!$C$2:$C$1541,E7436,FreightRates!$F$2:$F$1541,D7436,FreightRates!$D$2:$D$1541,"&lt;="&amp;I7436,FreightRates!$E$2:$E$1541,"&gt;="&amp;I7436)</f>
        <v>0</v>
      </c>
    </row>
    <row r="7437" spans="1:20" x14ac:dyDescent="0.25">
      <c r="A7437" s="10">
        <f>OrderList!A7437</f>
        <v>1447145120.7</v>
      </c>
      <c r="B7437" s="10" t="str">
        <f>OrderList!C7437</f>
        <v>PORT04</v>
      </c>
      <c r="C7437" s="10" t="str">
        <f>OrderList!D7437</f>
        <v>V444_1</v>
      </c>
      <c r="D7437" s="10" t="str">
        <f>OrderList!F7437</f>
        <v>DTD</v>
      </c>
      <c r="E7437" s="10" t="str">
        <f>OrderList!L7437</f>
        <v>PORT09</v>
      </c>
      <c r="F7437" s="10" t="str">
        <f>OrderList!K7437</f>
        <v>PLANT03</v>
      </c>
      <c r="G7437" s="10">
        <f>OrderList!J7437</f>
        <v>1675655</v>
      </c>
      <c r="H7437" s="10">
        <f>OrderList!M7437</f>
        <v>731</v>
      </c>
      <c r="I7437" s="10">
        <f>OrderList!N7437</f>
        <v>4.5444264812868784</v>
      </c>
      <c r="O7437" s="10">
        <f>COUNTIF(FreightRates!$A$2:$A$1541,C7437)</f>
        <v>292</v>
      </c>
      <c r="Q7437" s="10">
        <f>COUNTIFS(FreightRates!$A$2:$A$1541,C7437,FreightRates!$B$2:$B$1541,B7437,FreightRates!$C$2:$C$1541,E7437)</f>
        <v>40</v>
      </c>
      <c r="T7437">
        <f>COUNTIFS(FreightRates!$A$2:$A$1541,C7437,FreightRates!$B$2:$B$1541,B7437,FreightRates!$C$2:$C$1541,E7437,FreightRates!$F$2:$F$1541,D7437,FreightRates!$D$2:$D$1541,"&lt;="&amp;I7437,FreightRates!$E$2:$E$1541,"&gt;="&amp;I7437)</f>
        <v>0</v>
      </c>
    </row>
    <row r="7438" spans="1:20" x14ac:dyDescent="0.25">
      <c r="A7438" s="10">
        <f>OrderList!A7438</f>
        <v>1447170834.7</v>
      </c>
      <c r="B7438" s="10" t="str">
        <f>OrderList!C7438</f>
        <v>PORT04</v>
      </c>
      <c r="C7438" s="10" t="str">
        <f>OrderList!D7438</f>
        <v>V444_1</v>
      </c>
      <c r="D7438" s="10" t="str">
        <f>OrderList!F7438</f>
        <v>DTD</v>
      </c>
      <c r="E7438" s="10" t="str">
        <f>OrderList!L7438</f>
        <v>PORT09</v>
      </c>
      <c r="F7438" s="10" t="str">
        <f>OrderList!K7438</f>
        <v>PLANT03</v>
      </c>
      <c r="G7438" s="10">
        <f>OrderList!J7438</f>
        <v>1675655</v>
      </c>
      <c r="H7438" s="10">
        <f>OrderList!M7438</f>
        <v>513</v>
      </c>
      <c r="I7438" s="10">
        <f>OrderList!N7438</f>
        <v>2.7334896128041373</v>
      </c>
      <c r="O7438" s="10">
        <f>COUNTIF(FreightRates!$A$2:$A$1541,C7438)</f>
        <v>292</v>
      </c>
      <c r="Q7438" s="10">
        <f>COUNTIFS(FreightRates!$A$2:$A$1541,C7438,FreightRates!$B$2:$B$1541,B7438,FreightRates!$C$2:$C$1541,E7438)</f>
        <v>40</v>
      </c>
      <c r="T7438">
        <f>COUNTIFS(FreightRates!$A$2:$A$1541,C7438,FreightRates!$B$2:$B$1541,B7438,FreightRates!$C$2:$C$1541,E7438,FreightRates!$F$2:$F$1541,D7438,FreightRates!$D$2:$D$1541,"&lt;="&amp;I7438,FreightRates!$E$2:$E$1541,"&gt;="&amp;I7438)</f>
        <v>0</v>
      </c>
    </row>
    <row r="7439" spans="1:20" x14ac:dyDescent="0.25">
      <c r="A7439" s="10">
        <f>OrderList!A7439</f>
        <v>1447226283.7</v>
      </c>
      <c r="B7439" s="10" t="str">
        <f>OrderList!C7439</f>
        <v>PORT04</v>
      </c>
      <c r="C7439" s="10" t="str">
        <f>OrderList!D7439</f>
        <v>V444_1</v>
      </c>
      <c r="D7439" s="10" t="str">
        <f>OrderList!F7439</f>
        <v>DTD</v>
      </c>
      <c r="E7439" s="10" t="str">
        <f>OrderList!L7439</f>
        <v>PORT09</v>
      </c>
      <c r="F7439" s="10" t="str">
        <f>OrderList!K7439</f>
        <v>PLANT03</v>
      </c>
      <c r="G7439" s="10">
        <f>OrderList!J7439</f>
        <v>1675655</v>
      </c>
      <c r="H7439" s="10">
        <f>OrderList!M7439</f>
        <v>356</v>
      </c>
      <c r="I7439" s="10">
        <f>OrderList!N7439</f>
        <v>1.0706167650149538</v>
      </c>
      <c r="O7439" s="10">
        <f>COUNTIF(FreightRates!$A$2:$A$1541,C7439)</f>
        <v>292</v>
      </c>
      <c r="Q7439" s="10">
        <f>COUNTIFS(FreightRates!$A$2:$A$1541,C7439,FreightRates!$B$2:$B$1541,B7439,FreightRates!$C$2:$C$1541,E7439)</f>
        <v>40</v>
      </c>
      <c r="T7439">
        <f>COUNTIFS(FreightRates!$A$2:$A$1541,C7439,FreightRates!$B$2:$B$1541,B7439,FreightRates!$C$2:$C$1541,E7439,FreightRates!$F$2:$F$1541,D7439,FreightRates!$D$2:$D$1541,"&lt;="&amp;I7439,FreightRates!$E$2:$E$1541,"&gt;="&amp;I7439)</f>
        <v>4</v>
      </c>
    </row>
    <row r="7440" spans="1:20" x14ac:dyDescent="0.25">
      <c r="A7440" s="10">
        <f>OrderList!A7440</f>
        <v>1447146074.7</v>
      </c>
      <c r="B7440" s="10" t="str">
        <f>OrderList!C7440</f>
        <v>PORT04</v>
      </c>
      <c r="C7440" s="10" t="str">
        <f>OrderList!D7440</f>
        <v>V444_1</v>
      </c>
      <c r="D7440" s="10" t="str">
        <f>OrderList!F7440</f>
        <v>DTD</v>
      </c>
      <c r="E7440" s="10" t="str">
        <f>OrderList!L7440</f>
        <v>PORT09</v>
      </c>
      <c r="F7440" s="10" t="str">
        <f>OrderList!K7440</f>
        <v>PLANT03</v>
      </c>
      <c r="G7440" s="10">
        <f>OrderList!J7440</f>
        <v>1675655</v>
      </c>
      <c r="H7440" s="10">
        <f>OrderList!M7440</f>
        <v>315</v>
      </c>
      <c r="I7440" s="10">
        <f>OrderList!N7440</f>
        <v>0.67198286314768374</v>
      </c>
      <c r="O7440" s="10">
        <f>COUNTIF(FreightRates!$A$2:$A$1541,C7440)</f>
        <v>292</v>
      </c>
      <c r="Q7440" s="10">
        <f>COUNTIFS(FreightRates!$A$2:$A$1541,C7440,FreightRates!$B$2:$B$1541,B7440,FreightRates!$C$2:$C$1541,E7440)</f>
        <v>40</v>
      </c>
      <c r="T7440">
        <f>COUNTIFS(FreightRates!$A$2:$A$1541,C7440,FreightRates!$B$2:$B$1541,B7440,FreightRates!$C$2:$C$1541,E7440,FreightRates!$F$2:$F$1541,D7440,FreightRates!$D$2:$D$1541,"&lt;="&amp;I7440,FreightRates!$E$2:$E$1541,"&gt;="&amp;I7440)</f>
        <v>4</v>
      </c>
    </row>
    <row r="7441" spans="1:20" x14ac:dyDescent="0.25">
      <c r="A7441" s="10">
        <f>OrderList!A7441</f>
        <v>1447405939.7</v>
      </c>
      <c r="B7441" s="10" t="str">
        <f>OrderList!C7441</f>
        <v>PORT04</v>
      </c>
      <c r="C7441" s="10" t="str">
        <f>OrderList!D7441</f>
        <v>V444_1</v>
      </c>
      <c r="D7441" s="10" t="str">
        <f>OrderList!F7441</f>
        <v>DTD</v>
      </c>
      <c r="E7441" s="10" t="str">
        <f>OrderList!L7441</f>
        <v>PORT09</v>
      </c>
      <c r="F7441" s="10" t="str">
        <f>OrderList!K7441</f>
        <v>PLANT03</v>
      </c>
      <c r="G7441" s="10">
        <f>OrderList!J7441</f>
        <v>1675655</v>
      </c>
      <c r="H7441" s="10">
        <f>OrderList!M7441</f>
        <v>651</v>
      </c>
      <c r="I7441" s="10">
        <f>OrderList!N7441</f>
        <v>3.78</v>
      </c>
      <c r="O7441" s="10">
        <f>COUNTIF(FreightRates!$A$2:$A$1541,C7441)</f>
        <v>292</v>
      </c>
      <c r="Q7441" s="10">
        <f>COUNTIFS(FreightRates!$A$2:$A$1541,C7441,FreightRates!$B$2:$B$1541,B7441,FreightRates!$C$2:$C$1541,E7441)</f>
        <v>40</v>
      </c>
      <c r="T7441">
        <f>COUNTIFS(FreightRates!$A$2:$A$1541,C7441,FreightRates!$B$2:$B$1541,B7441,FreightRates!$C$2:$C$1541,E7441,FreightRates!$F$2:$F$1541,D7441,FreightRates!$D$2:$D$1541,"&lt;="&amp;I7441,FreightRates!$E$2:$E$1541,"&gt;="&amp;I7441)</f>
        <v>0</v>
      </c>
    </row>
    <row r="7442" spans="1:20" x14ac:dyDescent="0.25">
      <c r="A7442" s="10">
        <f>OrderList!A7442</f>
        <v>1447170835.7</v>
      </c>
      <c r="B7442" s="10" t="str">
        <f>OrderList!C7442</f>
        <v>PORT04</v>
      </c>
      <c r="C7442" s="10" t="str">
        <f>OrderList!D7442</f>
        <v>V444_1</v>
      </c>
      <c r="D7442" s="10" t="str">
        <f>OrderList!F7442</f>
        <v>DTD</v>
      </c>
      <c r="E7442" s="10" t="str">
        <f>OrderList!L7442</f>
        <v>PORT09</v>
      </c>
      <c r="F7442" s="10" t="str">
        <f>OrderList!K7442</f>
        <v>PLANT03</v>
      </c>
      <c r="G7442" s="10">
        <f>OrderList!J7442</f>
        <v>1675655</v>
      </c>
      <c r="H7442" s="10">
        <f>OrderList!M7442</f>
        <v>744</v>
      </c>
      <c r="I7442" s="10">
        <f>OrderList!N7442</f>
        <v>3.92</v>
      </c>
      <c r="O7442" s="10">
        <f>COUNTIF(FreightRates!$A$2:$A$1541,C7442)</f>
        <v>292</v>
      </c>
      <c r="Q7442" s="10">
        <f>COUNTIFS(FreightRates!$A$2:$A$1541,C7442,FreightRates!$B$2:$B$1541,B7442,FreightRates!$C$2:$C$1541,E7442)</f>
        <v>40</v>
      </c>
      <c r="T7442">
        <f>COUNTIFS(FreightRates!$A$2:$A$1541,C7442,FreightRates!$B$2:$B$1541,B7442,FreightRates!$C$2:$C$1541,E7442,FreightRates!$F$2:$F$1541,D7442,FreightRates!$D$2:$D$1541,"&lt;="&amp;I7442,FreightRates!$E$2:$E$1541,"&gt;="&amp;I7442)</f>
        <v>0</v>
      </c>
    </row>
    <row r="7443" spans="1:20" x14ac:dyDescent="0.25">
      <c r="A7443" s="10">
        <f>OrderList!A7443</f>
        <v>1447146042.7</v>
      </c>
      <c r="B7443" s="10" t="str">
        <f>OrderList!C7443</f>
        <v>PORT04</v>
      </c>
      <c r="C7443" s="10" t="str">
        <f>OrderList!D7443</f>
        <v>V444_1</v>
      </c>
      <c r="D7443" s="10" t="str">
        <f>OrderList!F7443</f>
        <v>DTD</v>
      </c>
      <c r="E7443" s="10" t="str">
        <f>OrderList!L7443</f>
        <v>PORT09</v>
      </c>
      <c r="F7443" s="10" t="str">
        <f>OrderList!K7443</f>
        <v>PLANT03</v>
      </c>
      <c r="G7443" s="10">
        <f>OrderList!J7443</f>
        <v>1660677</v>
      </c>
      <c r="H7443" s="10">
        <f>OrderList!M7443</f>
        <v>801</v>
      </c>
      <c r="I7443" s="10">
        <f>OrderList!N7443</f>
        <v>32.995774825968908</v>
      </c>
      <c r="O7443" s="10">
        <f>COUNTIF(FreightRates!$A$2:$A$1541,C7443)</f>
        <v>292</v>
      </c>
      <c r="Q7443" s="10">
        <f>COUNTIFS(FreightRates!$A$2:$A$1541,C7443,FreightRates!$B$2:$B$1541,B7443,FreightRates!$C$2:$C$1541,E7443)</f>
        <v>40</v>
      </c>
      <c r="T7443">
        <f>COUNTIFS(FreightRates!$A$2:$A$1541,C7443,FreightRates!$B$2:$B$1541,B7443,FreightRates!$C$2:$C$1541,E7443,FreightRates!$F$2:$F$1541,D7443,FreightRates!$D$2:$D$1541,"&lt;="&amp;I7443,FreightRates!$E$2:$E$1541,"&gt;="&amp;I7443)</f>
        <v>0</v>
      </c>
    </row>
    <row r="7444" spans="1:20" x14ac:dyDescent="0.25">
      <c r="A7444" s="10">
        <f>OrderList!A7444</f>
        <v>1447223605.7</v>
      </c>
      <c r="B7444" s="10" t="str">
        <f>OrderList!C7444</f>
        <v>PORT04</v>
      </c>
      <c r="C7444" s="10" t="str">
        <f>OrderList!D7444</f>
        <v>V444_1</v>
      </c>
      <c r="D7444" s="10" t="str">
        <f>OrderList!F7444</f>
        <v>DTD</v>
      </c>
      <c r="E7444" s="10" t="str">
        <f>OrderList!L7444</f>
        <v>PORT09</v>
      </c>
      <c r="F7444" s="10" t="str">
        <f>OrderList!K7444</f>
        <v>PLANT03</v>
      </c>
      <c r="G7444" s="10">
        <f>OrderList!J7444</f>
        <v>1660677</v>
      </c>
      <c r="H7444" s="10">
        <f>OrderList!M7444</f>
        <v>656</v>
      </c>
      <c r="I7444" s="10">
        <f>OrderList!N7444</f>
        <v>20.70016024495057</v>
      </c>
      <c r="O7444" s="10">
        <f>COUNTIF(FreightRates!$A$2:$A$1541,C7444)</f>
        <v>292</v>
      </c>
      <c r="Q7444" s="10">
        <f>COUNTIFS(FreightRates!$A$2:$A$1541,C7444,FreightRates!$B$2:$B$1541,B7444,FreightRates!$C$2:$C$1541,E7444)</f>
        <v>40</v>
      </c>
      <c r="T7444">
        <f>COUNTIFS(FreightRates!$A$2:$A$1541,C7444,FreightRates!$B$2:$B$1541,B7444,FreightRates!$C$2:$C$1541,E7444,FreightRates!$F$2:$F$1541,D7444,FreightRates!$D$2:$D$1541,"&lt;="&amp;I7444,FreightRates!$E$2:$E$1541,"&gt;="&amp;I7444)</f>
        <v>0</v>
      </c>
    </row>
    <row r="7445" spans="1:20" x14ac:dyDescent="0.25">
      <c r="A7445" s="10">
        <f>OrderList!A7445</f>
        <v>1447177980.7</v>
      </c>
      <c r="B7445" s="10" t="str">
        <f>OrderList!C7445</f>
        <v>PORT04</v>
      </c>
      <c r="C7445" s="10" t="str">
        <f>OrderList!D7445</f>
        <v>V444_1</v>
      </c>
      <c r="D7445" s="10" t="str">
        <f>OrderList!F7445</f>
        <v>DTD</v>
      </c>
      <c r="E7445" s="10" t="str">
        <f>OrderList!L7445</f>
        <v>PORT09</v>
      </c>
      <c r="F7445" s="10" t="str">
        <f>OrderList!K7445</f>
        <v>PLANT03</v>
      </c>
      <c r="G7445" s="10">
        <f>OrderList!J7445</f>
        <v>1660677</v>
      </c>
      <c r="H7445" s="10">
        <f>OrderList!M7445</f>
        <v>380</v>
      </c>
      <c r="I7445" s="10">
        <f>OrderList!N7445</f>
        <v>9.6997717367147835</v>
      </c>
      <c r="O7445" s="10">
        <f>COUNTIF(FreightRates!$A$2:$A$1541,C7445)</f>
        <v>292</v>
      </c>
      <c r="Q7445" s="10">
        <f>COUNTIFS(FreightRates!$A$2:$A$1541,C7445,FreightRates!$B$2:$B$1541,B7445,FreightRates!$C$2:$C$1541,E7445)</f>
        <v>40</v>
      </c>
      <c r="T7445">
        <f>COUNTIFS(FreightRates!$A$2:$A$1541,C7445,FreightRates!$B$2:$B$1541,B7445,FreightRates!$C$2:$C$1541,E7445,FreightRates!$F$2:$F$1541,D7445,FreightRates!$D$2:$D$1541,"&lt;="&amp;I7445,FreightRates!$E$2:$E$1541,"&gt;="&amp;I7445)</f>
        <v>0</v>
      </c>
    </row>
    <row r="7446" spans="1:20" x14ac:dyDescent="0.25">
      <c r="A7446" s="10">
        <f>OrderList!A7446</f>
        <v>1447405913.7</v>
      </c>
      <c r="B7446" s="10" t="str">
        <f>OrderList!C7446</f>
        <v>PORT04</v>
      </c>
      <c r="C7446" s="10" t="str">
        <f>OrderList!D7446</f>
        <v>V444_1</v>
      </c>
      <c r="D7446" s="10" t="str">
        <f>OrderList!F7446</f>
        <v>DTD</v>
      </c>
      <c r="E7446" s="10" t="str">
        <f>OrderList!L7446</f>
        <v>PORT09</v>
      </c>
      <c r="F7446" s="10" t="str">
        <f>OrderList!K7446</f>
        <v>PLANT03</v>
      </c>
      <c r="G7446" s="10">
        <f>OrderList!J7446</f>
        <v>1660677</v>
      </c>
      <c r="H7446" s="10">
        <f>OrderList!M7446</f>
        <v>720</v>
      </c>
      <c r="I7446" s="10">
        <f>OrderList!N7446</f>
        <v>33.177067625334885</v>
      </c>
      <c r="O7446" s="10">
        <f>COUNTIF(FreightRates!$A$2:$A$1541,C7446)</f>
        <v>292</v>
      </c>
      <c r="Q7446" s="10">
        <f>COUNTIFS(FreightRates!$A$2:$A$1541,C7446,FreightRates!$B$2:$B$1541,B7446,FreightRates!$C$2:$C$1541,E7446)</f>
        <v>40</v>
      </c>
      <c r="T7446">
        <f>COUNTIFS(FreightRates!$A$2:$A$1541,C7446,FreightRates!$B$2:$B$1541,B7446,FreightRates!$C$2:$C$1541,E7446,FreightRates!$F$2:$F$1541,D7446,FreightRates!$D$2:$D$1541,"&lt;="&amp;I7446,FreightRates!$E$2:$E$1541,"&gt;="&amp;I7446)</f>
        <v>0</v>
      </c>
    </row>
    <row r="7447" spans="1:20" x14ac:dyDescent="0.25">
      <c r="A7447" s="10">
        <f>OrderList!A7447</f>
        <v>1447405950.7</v>
      </c>
      <c r="B7447" s="10" t="str">
        <f>OrderList!C7447</f>
        <v>PORT04</v>
      </c>
      <c r="C7447" s="10" t="str">
        <f>OrderList!D7447</f>
        <v>V444_1</v>
      </c>
      <c r="D7447" s="10" t="str">
        <f>OrderList!F7447</f>
        <v>DTD</v>
      </c>
      <c r="E7447" s="10" t="str">
        <f>OrderList!L7447</f>
        <v>PORT09</v>
      </c>
      <c r="F7447" s="10" t="str">
        <f>OrderList!K7447</f>
        <v>PLANT03</v>
      </c>
      <c r="G7447" s="10">
        <f>OrderList!J7447</f>
        <v>1660677</v>
      </c>
      <c r="H7447" s="10">
        <f>OrderList!M7447</f>
        <v>461</v>
      </c>
      <c r="I7447" s="10">
        <f>OrderList!N7447</f>
        <v>9.9018503145630081</v>
      </c>
      <c r="O7447" s="10">
        <f>COUNTIF(FreightRates!$A$2:$A$1541,C7447)</f>
        <v>292</v>
      </c>
      <c r="Q7447" s="10">
        <f>COUNTIFS(FreightRates!$A$2:$A$1541,C7447,FreightRates!$B$2:$B$1541,B7447,FreightRates!$C$2:$C$1541,E7447)</f>
        <v>40</v>
      </c>
      <c r="T7447">
        <f>COUNTIFS(FreightRates!$A$2:$A$1541,C7447,FreightRates!$B$2:$B$1541,B7447,FreightRates!$C$2:$C$1541,E7447,FreightRates!$F$2:$F$1541,D7447,FreightRates!$D$2:$D$1541,"&lt;="&amp;I7447,FreightRates!$E$2:$E$1541,"&gt;="&amp;I7447)</f>
        <v>0</v>
      </c>
    </row>
    <row r="7448" spans="1:20" x14ac:dyDescent="0.25">
      <c r="A7448" s="10">
        <f>OrderList!A7448</f>
        <v>1447329896.7</v>
      </c>
      <c r="B7448" s="10" t="str">
        <f>OrderList!C7448</f>
        <v>PORT04</v>
      </c>
      <c r="C7448" s="10" t="str">
        <f>OrderList!D7448</f>
        <v>V444_1</v>
      </c>
      <c r="D7448" s="10" t="str">
        <f>OrderList!F7448</f>
        <v>DTD</v>
      </c>
      <c r="E7448" s="10" t="str">
        <f>OrderList!L7448</f>
        <v>PORT09</v>
      </c>
      <c r="F7448" s="10" t="str">
        <f>OrderList!K7448</f>
        <v>PLANT03</v>
      </c>
      <c r="G7448" s="10">
        <f>OrderList!J7448</f>
        <v>1660677</v>
      </c>
      <c r="H7448" s="10">
        <f>OrderList!M7448</f>
        <v>648</v>
      </c>
      <c r="I7448" s="10">
        <f>OrderList!N7448</f>
        <v>24.498081667102348</v>
      </c>
      <c r="O7448" s="10">
        <f>COUNTIF(FreightRates!$A$2:$A$1541,C7448)</f>
        <v>292</v>
      </c>
      <c r="Q7448" s="10">
        <f>COUNTIFS(FreightRates!$A$2:$A$1541,C7448,FreightRates!$B$2:$B$1541,B7448,FreightRates!$C$2:$C$1541,E7448)</f>
        <v>40</v>
      </c>
      <c r="T7448">
        <f>COUNTIFS(FreightRates!$A$2:$A$1541,C7448,FreightRates!$B$2:$B$1541,B7448,FreightRates!$C$2:$C$1541,E7448,FreightRates!$F$2:$F$1541,D7448,FreightRates!$D$2:$D$1541,"&lt;="&amp;I7448,FreightRates!$E$2:$E$1541,"&gt;="&amp;I7448)</f>
        <v>0</v>
      </c>
    </row>
    <row r="7449" spans="1:20" x14ac:dyDescent="0.25">
      <c r="A7449" s="10">
        <f>OrderList!A7449</f>
        <v>1447145979.7</v>
      </c>
      <c r="B7449" s="10" t="str">
        <f>OrderList!C7449</f>
        <v>PORT04</v>
      </c>
      <c r="C7449" s="10" t="str">
        <f>OrderList!D7449</f>
        <v>V444_1</v>
      </c>
      <c r="D7449" s="10" t="str">
        <f>OrderList!F7449</f>
        <v>DTD</v>
      </c>
      <c r="E7449" s="10" t="str">
        <f>OrderList!L7449</f>
        <v>PORT09</v>
      </c>
      <c r="F7449" s="10" t="str">
        <f>OrderList!K7449</f>
        <v>PLANT03</v>
      </c>
      <c r="G7449" s="10">
        <f>OrderList!J7449</f>
        <v>1660677</v>
      </c>
      <c r="H7449" s="10">
        <f>OrderList!M7449</f>
        <v>481</v>
      </c>
      <c r="I7449" s="10">
        <f>OrderList!N7449</f>
        <v>13.000388508235787</v>
      </c>
      <c r="O7449" s="10">
        <f>COUNTIF(FreightRates!$A$2:$A$1541,C7449)</f>
        <v>292</v>
      </c>
      <c r="Q7449" s="10">
        <f>COUNTIFS(FreightRates!$A$2:$A$1541,C7449,FreightRates!$B$2:$B$1541,B7449,FreightRates!$C$2:$C$1541,E7449)</f>
        <v>40</v>
      </c>
      <c r="T7449">
        <f>COUNTIFS(FreightRates!$A$2:$A$1541,C7449,FreightRates!$B$2:$B$1541,B7449,FreightRates!$C$2:$C$1541,E7449,FreightRates!$F$2:$F$1541,D7449,FreightRates!$D$2:$D$1541,"&lt;="&amp;I7449,FreightRates!$E$2:$E$1541,"&gt;="&amp;I7449)</f>
        <v>0</v>
      </c>
    </row>
    <row r="7450" spans="1:20" x14ac:dyDescent="0.25">
      <c r="A7450" s="10">
        <f>OrderList!A7450</f>
        <v>1447329890.7</v>
      </c>
      <c r="B7450" s="10" t="str">
        <f>OrderList!C7450</f>
        <v>PORT04</v>
      </c>
      <c r="C7450" s="10" t="str">
        <f>OrderList!D7450</f>
        <v>V444_1</v>
      </c>
      <c r="D7450" s="10" t="str">
        <f>OrderList!F7450</f>
        <v>DTD</v>
      </c>
      <c r="E7450" s="10" t="str">
        <f>OrderList!L7450</f>
        <v>PORT09</v>
      </c>
      <c r="F7450" s="10" t="str">
        <f>OrderList!K7450</f>
        <v>PLANT03</v>
      </c>
      <c r="G7450" s="10">
        <f>OrderList!J7450</f>
        <v>1660677</v>
      </c>
      <c r="H7450" s="10">
        <f>OrderList!M7450</f>
        <v>305</v>
      </c>
      <c r="I7450" s="10">
        <f>OrderList!N7450</f>
        <v>4.4457287126609426</v>
      </c>
      <c r="O7450" s="10">
        <f>COUNTIF(FreightRates!$A$2:$A$1541,C7450)</f>
        <v>292</v>
      </c>
      <c r="Q7450" s="10">
        <f>COUNTIFS(FreightRates!$A$2:$A$1541,C7450,FreightRates!$B$2:$B$1541,B7450,FreightRates!$C$2:$C$1541,E7450)</f>
        <v>40</v>
      </c>
      <c r="T7450">
        <f>COUNTIFS(FreightRates!$A$2:$A$1541,C7450,FreightRates!$B$2:$B$1541,B7450,FreightRates!$C$2:$C$1541,E7450,FreightRates!$F$2:$F$1541,D7450,FreightRates!$D$2:$D$1541,"&lt;="&amp;I7450,FreightRates!$E$2:$E$1541,"&gt;="&amp;I7450)</f>
        <v>0</v>
      </c>
    </row>
    <row r="7451" spans="1:20" x14ac:dyDescent="0.25">
      <c r="A7451" s="10">
        <f>OrderList!A7451</f>
        <v>1447329891.7</v>
      </c>
      <c r="B7451" s="10" t="str">
        <f>OrderList!C7451</f>
        <v>PORT04</v>
      </c>
      <c r="C7451" s="10" t="str">
        <f>OrderList!D7451</f>
        <v>V444_1</v>
      </c>
      <c r="D7451" s="10" t="str">
        <f>OrderList!F7451</f>
        <v>DTD</v>
      </c>
      <c r="E7451" s="10" t="str">
        <f>OrderList!L7451</f>
        <v>PORT09</v>
      </c>
      <c r="F7451" s="10" t="str">
        <f>OrderList!K7451</f>
        <v>PLANT03</v>
      </c>
      <c r="G7451" s="10">
        <f>OrderList!J7451</f>
        <v>1660677</v>
      </c>
      <c r="H7451" s="10">
        <f>OrderList!M7451</f>
        <v>680</v>
      </c>
      <c r="I7451" s="10">
        <f>OrderList!N7451</f>
        <v>23.114710289888144</v>
      </c>
      <c r="O7451" s="10">
        <f>COUNTIF(FreightRates!$A$2:$A$1541,C7451)</f>
        <v>292</v>
      </c>
      <c r="Q7451" s="10">
        <f>COUNTIFS(FreightRates!$A$2:$A$1541,C7451,FreightRates!$B$2:$B$1541,B7451,FreightRates!$C$2:$C$1541,E7451)</f>
        <v>40</v>
      </c>
      <c r="T7451">
        <f>COUNTIFS(FreightRates!$A$2:$A$1541,C7451,FreightRates!$B$2:$B$1541,B7451,FreightRates!$C$2:$C$1541,E7451,FreightRates!$F$2:$F$1541,D7451,FreightRates!$D$2:$D$1541,"&lt;="&amp;I7451,FreightRates!$E$2:$E$1541,"&gt;="&amp;I7451)</f>
        <v>0</v>
      </c>
    </row>
    <row r="7452" spans="1:20" x14ac:dyDescent="0.25">
      <c r="A7452" s="10">
        <f>OrderList!A7452</f>
        <v>1447405969.7</v>
      </c>
      <c r="B7452" s="10" t="str">
        <f>OrderList!C7452</f>
        <v>PORT04</v>
      </c>
      <c r="C7452" s="10" t="str">
        <f>OrderList!D7452</f>
        <v>V444_1</v>
      </c>
      <c r="D7452" s="10" t="str">
        <f>OrderList!F7452</f>
        <v>DTD</v>
      </c>
      <c r="E7452" s="10" t="str">
        <f>OrderList!L7452</f>
        <v>PORT09</v>
      </c>
      <c r="F7452" s="10" t="str">
        <f>OrderList!K7452</f>
        <v>PLANT03</v>
      </c>
      <c r="G7452" s="10">
        <f>OrderList!J7452</f>
        <v>1660677</v>
      </c>
      <c r="H7452" s="10">
        <f>OrderList!M7452</f>
        <v>788</v>
      </c>
      <c r="I7452" s="10">
        <f>OrderList!N7452</f>
        <v>33.120100988626604</v>
      </c>
      <c r="O7452" s="10">
        <f>COUNTIF(FreightRates!$A$2:$A$1541,C7452)</f>
        <v>292</v>
      </c>
      <c r="Q7452" s="10">
        <f>COUNTIFS(FreightRates!$A$2:$A$1541,C7452,FreightRates!$B$2:$B$1541,B7452,FreightRates!$C$2:$C$1541,E7452)</f>
        <v>40</v>
      </c>
      <c r="T7452">
        <f>COUNTIFS(FreightRates!$A$2:$A$1541,C7452,FreightRates!$B$2:$B$1541,B7452,FreightRates!$C$2:$C$1541,E7452,FreightRates!$F$2:$F$1541,D7452,FreightRates!$D$2:$D$1541,"&lt;="&amp;I7452,FreightRates!$E$2:$E$1541,"&gt;="&amp;I7452)</f>
        <v>0</v>
      </c>
    </row>
    <row r="7453" spans="1:20" x14ac:dyDescent="0.25">
      <c r="A7453" s="10">
        <f>OrderList!A7453</f>
        <v>1447405968.7</v>
      </c>
      <c r="B7453" s="10" t="str">
        <f>OrderList!C7453</f>
        <v>PORT04</v>
      </c>
      <c r="C7453" s="10" t="str">
        <f>OrderList!D7453</f>
        <v>V444_1</v>
      </c>
      <c r="D7453" s="10" t="str">
        <f>OrderList!F7453</f>
        <v>DTD</v>
      </c>
      <c r="E7453" s="10" t="str">
        <f>OrderList!L7453</f>
        <v>PORT09</v>
      </c>
      <c r="F7453" s="10" t="str">
        <f>OrderList!K7453</f>
        <v>PLANT03</v>
      </c>
      <c r="G7453" s="10">
        <f>OrderList!J7453</f>
        <v>1660677</v>
      </c>
      <c r="H7453" s="10">
        <f>OrderList!M7453</f>
        <v>431</v>
      </c>
      <c r="I7453" s="10">
        <f>OrderList!N7453</f>
        <v>9.9018503145630081</v>
      </c>
      <c r="O7453" s="10">
        <f>COUNTIF(FreightRates!$A$2:$A$1541,C7453)</f>
        <v>292</v>
      </c>
      <c r="Q7453" s="10">
        <f>COUNTIFS(FreightRates!$A$2:$A$1541,C7453,FreightRates!$B$2:$B$1541,B7453,FreightRates!$C$2:$C$1541,E7453)</f>
        <v>40</v>
      </c>
      <c r="T7453">
        <f>COUNTIFS(FreightRates!$A$2:$A$1541,C7453,FreightRates!$B$2:$B$1541,B7453,FreightRates!$C$2:$C$1541,E7453,FreightRates!$F$2:$F$1541,D7453,FreightRates!$D$2:$D$1541,"&lt;="&amp;I7453,FreightRates!$E$2:$E$1541,"&gt;="&amp;I7453)</f>
        <v>0</v>
      </c>
    </row>
    <row r="7454" spans="1:20" x14ac:dyDescent="0.25">
      <c r="A7454" s="10">
        <f>OrderList!A7454</f>
        <v>1447226242.7</v>
      </c>
      <c r="B7454" s="10" t="str">
        <f>OrderList!C7454</f>
        <v>PORT04</v>
      </c>
      <c r="C7454" s="10" t="str">
        <f>OrderList!D7454</f>
        <v>V444_1</v>
      </c>
      <c r="D7454" s="10" t="str">
        <f>OrderList!F7454</f>
        <v>DTD</v>
      </c>
      <c r="E7454" s="10" t="str">
        <f>OrderList!L7454</f>
        <v>PORT09</v>
      </c>
      <c r="F7454" s="10" t="str">
        <f>OrderList!K7454</f>
        <v>PLANT03</v>
      </c>
      <c r="G7454" s="10">
        <f>OrderList!J7454</f>
        <v>1660677</v>
      </c>
      <c r="H7454" s="10">
        <f>OrderList!M7454</f>
        <v>522</v>
      </c>
      <c r="I7454" s="10">
        <f>OrderList!N7454</f>
        <v>17.098926701908564</v>
      </c>
      <c r="O7454" s="10">
        <f>COUNTIF(FreightRates!$A$2:$A$1541,C7454)</f>
        <v>292</v>
      </c>
      <c r="Q7454" s="10">
        <f>COUNTIFS(FreightRates!$A$2:$A$1541,C7454,FreightRates!$B$2:$B$1541,B7454,FreightRates!$C$2:$C$1541,E7454)</f>
        <v>40</v>
      </c>
      <c r="T7454">
        <f>COUNTIFS(FreightRates!$A$2:$A$1541,C7454,FreightRates!$B$2:$B$1541,B7454,FreightRates!$C$2:$C$1541,E7454,FreightRates!$F$2:$F$1541,D7454,FreightRates!$D$2:$D$1541,"&lt;="&amp;I7454,FreightRates!$E$2:$E$1541,"&gt;="&amp;I7454)</f>
        <v>0</v>
      </c>
    </row>
    <row r="7455" spans="1:20" x14ac:dyDescent="0.25">
      <c r="A7455" s="10">
        <f>OrderList!A7455</f>
        <v>1447223606.7</v>
      </c>
      <c r="B7455" s="10" t="str">
        <f>OrderList!C7455</f>
        <v>PORT04</v>
      </c>
      <c r="C7455" s="10" t="str">
        <f>OrderList!D7455</f>
        <v>V444_1</v>
      </c>
      <c r="D7455" s="10" t="str">
        <f>OrderList!F7455</f>
        <v>DTD</v>
      </c>
      <c r="E7455" s="10" t="str">
        <f>OrderList!L7455</f>
        <v>PORT09</v>
      </c>
      <c r="F7455" s="10" t="str">
        <f>OrderList!K7455</f>
        <v>PLANT03</v>
      </c>
      <c r="G7455" s="10">
        <f>OrderList!J7455</f>
        <v>1660677</v>
      </c>
      <c r="H7455" s="10">
        <f>OrderList!M7455</f>
        <v>828</v>
      </c>
      <c r="I7455" s="10">
        <f>OrderList!N7455</f>
        <v>37.239424960781626</v>
      </c>
      <c r="O7455" s="10">
        <f>COUNTIF(FreightRates!$A$2:$A$1541,C7455)</f>
        <v>292</v>
      </c>
      <c r="Q7455" s="10">
        <f>COUNTIFS(FreightRates!$A$2:$A$1541,C7455,FreightRates!$B$2:$B$1541,B7455,FreightRates!$C$2:$C$1541,E7455)</f>
        <v>40</v>
      </c>
      <c r="T7455">
        <f>COUNTIFS(FreightRates!$A$2:$A$1541,C7455,FreightRates!$B$2:$B$1541,B7455,FreightRates!$C$2:$C$1541,E7455,FreightRates!$F$2:$F$1541,D7455,FreightRates!$D$2:$D$1541,"&lt;="&amp;I7455,FreightRates!$E$2:$E$1541,"&gt;="&amp;I7455)</f>
        <v>0</v>
      </c>
    </row>
    <row r="7456" spans="1:20" x14ac:dyDescent="0.25">
      <c r="A7456" s="10">
        <f>OrderList!A7456</f>
        <v>1447309067.7</v>
      </c>
      <c r="B7456" s="10" t="str">
        <f>OrderList!C7456</f>
        <v>PORT04</v>
      </c>
      <c r="C7456" s="10" t="str">
        <f>OrderList!D7456</f>
        <v>V444_1</v>
      </c>
      <c r="D7456" s="10" t="str">
        <f>OrderList!F7456</f>
        <v>DTD</v>
      </c>
      <c r="E7456" s="10" t="str">
        <f>OrderList!L7456</f>
        <v>PORT09</v>
      </c>
      <c r="F7456" s="10" t="str">
        <f>OrderList!K7456</f>
        <v>PLANT03</v>
      </c>
      <c r="G7456" s="10">
        <f>OrderList!J7456</f>
        <v>1660677</v>
      </c>
      <c r="H7456" s="10">
        <f>OrderList!M7456</f>
        <v>490</v>
      </c>
      <c r="I7456" s="10">
        <f>OrderList!N7456</f>
        <v>11.451119411399398</v>
      </c>
      <c r="O7456" s="10">
        <f>COUNTIF(FreightRates!$A$2:$A$1541,C7456)</f>
        <v>292</v>
      </c>
      <c r="Q7456" s="10">
        <f>COUNTIFS(FreightRates!$A$2:$A$1541,C7456,FreightRates!$B$2:$B$1541,B7456,FreightRates!$C$2:$C$1541,E7456)</f>
        <v>40</v>
      </c>
      <c r="T7456">
        <f>COUNTIFS(FreightRates!$A$2:$A$1541,C7456,FreightRates!$B$2:$B$1541,B7456,FreightRates!$C$2:$C$1541,E7456,FreightRates!$F$2:$F$1541,D7456,FreightRates!$D$2:$D$1541,"&lt;="&amp;I7456,FreightRates!$E$2:$E$1541,"&gt;="&amp;I7456)</f>
        <v>0</v>
      </c>
    </row>
    <row r="7457" spans="1:20" x14ac:dyDescent="0.25">
      <c r="A7457" s="10">
        <f>OrderList!A7457</f>
        <v>1447306581.7</v>
      </c>
      <c r="B7457" s="10" t="str">
        <f>OrderList!C7457</f>
        <v>PORT04</v>
      </c>
      <c r="C7457" s="10" t="str">
        <f>OrderList!D7457</f>
        <v>V444_1</v>
      </c>
      <c r="D7457" s="10" t="str">
        <f>OrderList!F7457</f>
        <v>DTD</v>
      </c>
      <c r="E7457" s="10" t="str">
        <f>OrderList!L7457</f>
        <v>PORT09</v>
      </c>
      <c r="F7457" s="10" t="str">
        <f>OrderList!K7457</f>
        <v>PLANT03</v>
      </c>
      <c r="G7457" s="10">
        <f>OrderList!J7457</f>
        <v>1660673</v>
      </c>
      <c r="H7457" s="10">
        <f>OrderList!M7457</f>
        <v>330</v>
      </c>
      <c r="I7457" s="10">
        <f>OrderList!N7457</f>
        <v>3.7330237932364727</v>
      </c>
      <c r="O7457" s="10">
        <f>COUNTIF(FreightRates!$A$2:$A$1541,C7457)</f>
        <v>292</v>
      </c>
      <c r="Q7457" s="10">
        <f>COUNTIFS(FreightRates!$A$2:$A$1541,C7457,FreightRates!$B$2:$B$1541,B7457,FreightRates!$C$2:$C$1541,E7457)</f>
        <v>40</v>
      </c>
      <c r="T7457">
        <f>COUNTIFS(FreightRates!$A$2:$A$1541,C7457,FreightRates!$B$2:$B$1541,B7457,FreightRates!$C$2:$C$1541,E7457,FreightRates!$F$2:$F$1541,D7457,FreightRates!$D$2:$D$1541,"&lt;="&amp;I7457,FreightRates!$E$2:$E$1541,"&gt;="&amp;I7457)</f>
        <v>0</v>
      </c>
    </row>
    <row r="7458" spans="1:20" x14ac:dyDescent="0.25">
      <c r="A7458" s="10">
        <f>OrderList!A7458</f>
        <v>1447245202.7</v>
      </c>
      <c r="B7458" s="10" t="str">
        <f>OrderList!C7458</f>
        <v>PORT04</v>
      </c>
      <c r="C7458" s="10" t="str">
        <f>OrderList!D7458</f>
        <v>V444_1</v>
      </c>
      <c r="D7458" s="10" t="str">
        <f>OrderList!F7458</f>
        <v>DTD</v>
      </c>
      <c r="E7458" s="10" t="str">
        <f>OrderList!L7458</f>
        <v>PORT09</v>
      </c>
      <c r="F7458" s="10" t="str">
        <f>OrderList!K7458</f>
        <v>PLANT03</v>
      </c>
      <c r="G7458" s="10">
        <f>OrderList!J7458</f>
        <v>1660673</v>
      </c>
      <c r="H7458" s="10">
        <f>OrderList!M7458</f>
        <v>767</v>
      </c>
      <c r="I7458" s="10">
        <f>OrderList!N7458</f>
        <v>22.825475386244545</v>
      </c>
      <c r="O7458" s="10">
        <f>COUNTIF(FreightRates!$A$2:$A$1541,C7458)</f>
        <v>292</v>
      </c>
      <c r="Q7458" s="10">
        <f>COUNTIFS(FreightRates!$A$2:$A$1541,C7458,FreightRates!$B$2:$B$1541,B7458,FreightRates!$C$2:$C$1541,E7458)</f>
        <v>40</v>
      </c>
      <c r="T7458">
        <f>COUNTIFS(FreightRates!$A$2:$A$1541,C7458,FreightRates!$B$2:$B$1541,B7458,FreightRates!$C$2:$C$1541,E7458,FreightRates!$F$2:$F$1541,D7458,FreightRates!$D$2:$D$1541,"&lt;="&amp;I7458,FreightRates!$E$2:$E$1541,"&gt;="&amp;I7458)</f>
        <v>0</v>
      </c>
    </row>
    <row r="7459" spans="1:20" x14ac:dyDescent="0.25">
      <c r="A7459" s="10">
        <f>OrderList!A7459</f>
        <v>1447145112.7</v>
      </c>
      <c r="B7459" s="10" t="str">
        <f>OrderList!C7459</f>
        <v>PORT04</v>
      </c>
      <c r="C7459" s="10" t="str">
        <f>OrderList!D7459</f>
        <v>V444_1</v>
      </c>
      <c r="D7459" s="10" t="str">
        <f>OrderList!F7459</f>
        <v>DTD</v>
      </c>
      <c r="E7459" s="10" t="str">
        <f>OrderList!L7459</f>
        <v>PORT09</v>
      </c>
      <c r="F7459" s="10" t="str">
        <f>OrderList!K7459</f>
        <v>PLANT03</v>
      </c>
      <c r="G7459" s="10">
        <f>OrderList!J7459</f>
        <v>1660673</v>
      </c>
      <c r="H7459" s="10">
        <f>OrderList!M7459</f>
        <v>1494</v>
      </c>
      <c r="I7459" s="10">
        <f>OrderList!N7459</f>
        <v>67.853197182945294</v>
      </c>
      <c r="O7459" s="10">
        <f>COUNTIF(FreightRates!$A$2:$A$1541,C7459)</f>
        <v>292</v>
      </c>
      <c r="Q7459" s="10">
        <f>COUNTIFS(FreightRates!$A$2:$A$1541,C7459,FreightRates!$B$2:$B$1541,B7459,FreightRates!$C$2:$C$1541,E7459)</f>
        <v>40</v>
      </c>
      <c r="T7459">
        <f>COUNTIFS(FreightRates!$A$2:$A$1541,C7459,FreightRates!$B$2:$B$1541,B7459,FreightRates!$C$2:$C$1541,E7459,FreightRates!$F$2:$F$1541,D7459,FreightRates!$D$2:$D$1541,"&lt;="&amp;I7459,FreightRates!$E$2:$E$1541,"&gt;="&amp;I7459)</f>
        <v>0</v>
      </c>
    </row>
    <row r="7460" spans="1:20" x14ac:dyDescent="0.25">
      <c r="A7460" s="10">
        <f>OrderList!A7460</f>
        <v>1447306648.7</v>
      </c>
      <c r="B7460" s="10" t="str">
        <f>OrderList!C7460</f>
        <v>PORT04</v>
      </c>
      <c r="C7460" s="10" t="str">
        <f>OrderList!D7460</f>
        <v>V444_1</v>
      </c>
      <c r="D7460" s="10" t="str">
        <f>OrderList!F7460</f>
        <v>DTD</v>
      </c>
      <c r="E7460" s="10" t="str">
        <f>OrderList!L7460</f>
        <v>PORT09</v>
      </c>
      <c r="F7460" s="10" t="str">
        <f>OrderList!K7460</f>
        <v>PLANT03</v>
      </c>
      <c r="G7460" s="10">
        <f>OrderList!J7460</f>
        <v>1660673</v>
      </c>
      <c r="H7460" s="10">
        <f>OrderList!M7460</f>
        <v>637</v>
      </c>
      <c r="I7460" s="10">
        <f>OrderList!N7460</f>
        <v>17.225939696389837</v>
      </c>
      <c r="O7460" s="10">
        <f>COUNTIF(FreightRates!$A$2:$A$1541,C7460)</f>
        <v>292</v>
      </c>
      <c r="Q7460" s="10">
        <f>COUNTIFS(FreightRates!$A$2:$A$1541,C7460,FreightRates!$B$2:$B$1541,B7460,FreightRates!$C$2:$C$1541,E7460)</f>
        <v>40</v>
      </c>
      <c r="T7460">
        <f>COUNTIFS(FreightRates!$A$2:$A$1541,C7460,FreightRates!$B$2:$B$1541,B7460,FreightRates!$C$2:$C$1541,E7460,FreightRates!$F$2:$F$1541,D7460,FreightRates!$D$2:$D$1541,"&lt;="&amp;I7460,FreightRates!$E$2:$E$1541,"&gt;="&amp;I7460)</f>
        <v>0</v>
      </c>
    </row>
    <row r="7461" spans="1:20" x14ac:dyDescent="0.25">
      <c r="A7461" s="10">
        <f>OrderList!A7461</f>
        <v>1447145083.7</v>
      </c>
      <c r="B7461" s="10" t="str">
        <f>OrderList!C7461</f>
        <v>PORT04</v>
      </c>
      <c r="C7461" s="10" t="str">
        <f>OrderList!D7461</f>
        <v>V444_1</v>
      </c>
      <c r="D7461" s="10" t="str">
        <f>OrderList!F7461</f>
        <v>DTD</v>
      </c>
      <c r="E7461" s="10" t="str">
        <f>OrderList!L7461</f>
        <v>PORT09</v>
      </c>
      <c r="F7461" s="10" t="str">
        <f>OrderList!K7461</f>
        <v>PLANT03</v>
      </c>
      <c r="G7461" s="10">
        <f>OrderList!J7461</f>
        <v>1660673</v>
      </c>
      <c r="H7461" s="10">
        <f>OrderList!M7461</f>
        <v>330</v>
      </c>
      <c r="I7461" s="10">
        <f>OrderList!N7461</f>
        <v>4.0075108368568015</v>
      </c>
      <c r="O7461" s="10">
        <f>COUNTIF(FreightRates!$A$2:$A$1541,C7461)</f>
        <v>292</v>
      </c>
      <c r="Q7461" s="10">
        <f>COUNTIFS(FreightRates!$A$2:$A$1541,C7461,FreightRates!$B$2:$B$1541,B7461,FreightRates!$C$2:$C$1541,E7461)</f>
        <v>40</v>
      </c>
      <c r="T7461">
        <f>COUNTIFS(FreightRates!$A$2:$A$1541,C7461,FreightRates!$B$2:$B$1541,B7461,FreightRates!$C$2:$C$1541,E7461,FreightRates!$F$2:$F$1541,D7461,FreightRates!$D$2:$D$1541,"&lt;="&amp;I7461,FreightRates!$E$2:$E$1541,"&gt;="&amp;I7461)</f>
        <v>0</v>
      </c>
    </row>
    <row r="7462" spans="1:20" x14ac:dyDescent="0.25">
      <c r="A7462" s="10">
        <f>OrderList!A7462</f>
        <v>1447145089.7</v>
      </c>
      <c r="B7462" s="10" t="str">
        <f>OrderList!C7462</f>
        <v>PORT04</v>
      </c>
      <c r="C7462" s="10" t="str">
        <f>OrderList!D7462</f>
        <v>V444_1</v>
      </c>
      <c r="D7462" s="10" t="str">
        <f>OrderList!F7462</f>
        <v>DTD</v>
      </c>
      <c r="E7462" s="10" t="str">
        <f>OrderList!L7462</f>
        <v>PORT09</v>
      </c>
      <c r="F7462" s="10" t="str">
        <f>OrderList!K7462</f>
        <v>PLANT03</v>
      </c>
      <c r="G7462" s="10">
        <f>OrderList!J7462</f>
        <v>1660673</v>
      </c>
      <c r="H7462" s="10">
        <f>OrderList!M7462</f>
        <v>285</v>
      </c>
      <c r="I7462" s="10">
        <f>OrderList!N7462</f>
        <v>1.4822300355497759</v>
      </c>
      <c r="O7462" s="10">
        <f>COUNTIF(FreightRates!$A$2:$A$1541,C7462)</f>
        <v>292</v>
      </c>
      <c r="Q7462" s="10">
        <f>COUNTIFS(FreightRates!$A$2:$A$1541,C7462,FreightRates!$B$2:$B$1541,B7462,FreightRates!$C$2:$C$1541,E7462)</f>
        <v>40</v>
      </c>
      <c r="T7462">
        <f>COUNTIFS(FreightRates!$A$2:$A$1541,C7462,FreightRates!$B$2:$B$1541,B7462,FreightRates!$C$2:$C$1541,E7462,FreightRates!$F$2:$F$1541,D7462,FreightRates!$D$2:$D$1541,"&lt;="&amp;I7462,FreightRates!$E$2:$E$1541,"&gt;="&amp;I7462)</f>
        <v>4</v>
      </c>
    </row>
    <row r="7463" spans="1:20" x14ac:dyDescent="0.25">
      <c r="A7463" s="10">
        <f>OrderList!A7463</f>
        <v>1447306580.7</v>
      </c>
      <c r="B7463" s="10" t="str">
        <f>OrderList!C7463</f>
        <v>PORT04</v>
      </c>
      <c r="C7463" s="10" t="str">
        <f>OrderList!D7463</f>
        <v>V444_1</v>
      </c>
      <c r="D7463" s="10" t="str">
        <f>OrderList!F7463</f>
        <v>DTD</v>
      </c>
      <c r="E7463" s="10" t="str">
        <f>OrderList!L7463</f>
        <v>PORT09</v>
      </c>
      <c r="F7463" s="10" t="str">
        <f>OrderList!K7463</f>
        <v>PLANT03</v>
      </c>
      <c r="G7463" s="10">
        <f>OrderList!J7463</f>
        <v>1660673</v>
      </c>
      <c r="H7463" s="10">
        <f>OrderList!M7463</f>
        <v>731</v>
      </c>
      <c r="I7463" s="10">
        <f>OrderList!N7463</f>
        <v>21.441193525176086</v>
      </c>
      <c r="O7463" s="10">
        <f>COUNTIF(FreightRates!$A$2:$A$1541,C7463)</f>
        <v>292</v>
      </c>
      <c r="Q7463" s="10">
        <f>COUNTIFS(FreightRates!$A$2:$A$1541,C7463,FreightRates!$B$2:$B$1541,B7463,FreightRates!$C$2:$C$1541,E7463)</f>
        <v>40</v>
      </c>
      <c r="T7463">
        <f>COUNTIFS(FreightRates!$A$2:$A$1541,C7463,FreightRates!$B$2:$B$1541,B7463,FreightRates!$C$2:$C$1541,E7463,FreightRates!$F$2:$F$1541,D7463,FreightRates!$D$2:$D$1541,"&lt;="&amp;I7463,FreightRates!$E$2:$E$1541,"&gt;="&amp;I7463)</f>
        <v>0</v>
      </c>
    </row>
    <row r="7464" spans="1:20" x14ac:dyDescent="0.25">
      <c r="A7464" s="10">
        <f>OrderList!A7464</f>
        <v>1447306610.7</v>
      </c>
      <c r="B7464" s="10" t="str">
        <f>OrderList!C7464</f>
        <v>PORT04</v>
      </c>
      <c r="C7464" s="10" t="str">
        <f>OrderList!D7464</f>
        <v>V444_1</v>
      </c>
      <c r="D7464" s="10" t="str">
        <f>OrderList!F7464</f>
        <v>DTD</v>
      </c>
      <c r="E7464" s="10" t="str">
        <f>OrderList!L7464</f>
        <v>PORT09</v>
      </c>
      <c r="F7464" s="10" t="str">
        <f>OrderList!K7464</f>
        <v>PLANT03</v>
      </c>
      <c r="G7464" s="10">
        <f>OrderList!J7464</f>
        <v>1660673</v>
      </c>
      <c r="H7464" s="10">
        <f>OrderList!M7464</f>
        <v>570</v>
      </c>
      <c r="I7464" s="10">
        <f>OrderList!N7464</f>
        <v>17.292683748080719</v>
      </c>
      <c r="O7464" s="10">
        <f>COUNTIF(FreightRates!$A$2:$A$1541,C7464)</f>
        <v>292</v>
      </c>
      <c r="Q7464" s="10">
        <f>COUNTIFS(FreightRates!$A$2:$A$1541,C7464,FreightRates!$B$2:$B$1541,B7464,FreightRates!$C$2:$C$1541,E7464)</f>
        <v>40</v>
      </c>
      <c r="T7464">
        <f>COUNTIFS(FreightRates!$A$2:$A$1541,C7464,FreightRates!$B$2:$B$1541,B7464,FreightRates!$C$2:$C$1541,E7464,FreightRates!$F$2:$F$1541,D7464,FreightRates!$D$2:$D$1541,"&lt;="&amp;I7464,FreightRates!$E$2:$E$1541,"&gt;="&amp;I7464)</f>
        <v>0</v>
      </c>
    </row>
    <row r="7465" spans="1:20" x14ac:dyDescent="0.25">
      <c r="A7465" s="10">
        <f>OrderList!A7465</f>
        <v>1447145113.7</v>
      </c>
      <c r="B7465" s="10" t="str">
        <f>OrderList!C7465</f>
        <v>PORT04</v>
      </c>
      <c r="C7465" s="10" t="str">
        <f>OrderList!D7465</f>
        <v>V444_1</v>
      </c>
      <c r="D7465" s="10" t="str">
        <f>OrderList!F7465</f>
        <v>DTD</v>
      </c>
      <c r="E7465" s="10" t="str">
        <f>OrderList!L7465</f>
        <v>PORT09</v>
      </c>
      <c r="F7465" s="10" t="str">
        <f>OrderList!K7465</f>
        <v>PLANT03</v>
      </c>
      <c r="G7465" s="10">
        <f>OrderList!J7465</f>
        <v>1660673</v>
      </c>
      <c r="H7465" s="10">
        <f>OrderList!M7465</f>
        <v>861</v>
      </c>
      <c r="I7465" s="10">
        <f>OrderList!N7465</f>
        <v>31.20108563509298</v>
      </c>
      <c r="O7465" s="10">
        <f>COUNTIF(FreightRates!$A$2:$A$1541,C7465)</f>
        <v>292</v>
      </c>
      <c r="Q7465" s="10">
        <f>COUNTIFS(FreightRates!$A$2:$A$1541,C7465,FreightRates!$B$2:$B$1541,B7465,FreightRates!$C$2:$C$1541,E7465)</f>
        <v>40</v>
      </c>
      <c r="T7465">
        <f>COUNTIFS(FreightRates!$A$2:$A$1541,C7465,FreightRates!$B$2:$B$1541,B7465,FreightRates!$C$2:$C$1541,E7465,FreightRates!$F$2:$F$1541,D7465,FreightRates!$D$2:$D$1541,"&lt;="&amp;I7465,FreightRates!$E$2:$E$1541,"&gt;="&amp;I7465)</f>
        <v>0</v>
      </c>
    </row>
    <row r="7466" spans="1:20" x14ac:dyDescent="0.25">
      <c r="A7466" s="10">
        <f>OrderList!A7466</f>
        <v>1447145084.7</v>
      </c>
      <c r="B7466" s="10" t="str">
        <f>OrderList!C7466</f>
        <v>PORT04</v>
      </c>
      <c r="C7466" s="10" t="str">
        <f>OrderList!D7466</f>
        <v>V444_1</v>
      </c>
      <c r="D7466" s="10" t="str">
        <f>OrderList!F7466</f>
        <v>DTD</v>
      </c>
      <c r="E7466" s="10" t="str">
        <f>OrderList!L7466</f>
        <v>PORT09</v>
      </c>
      <c r="F7466" s="10" t="str">
        <f>OrderList!K7466</f>
        <v>PLANT03</v>
      </c>
      <c r="G7466" s="10">
        <f>OrderList!J7466</f>
        <v>1660673</v>
      </c>
      <c r="H7466" s="10">
        <f>OrderList!M7466</f>
        <v>1053</v>
      </c>
      <c r="I7466" s="10">
        <f>OrderList!N7466</f>
        <v>39.965313551119884</v>
      </c>
      <c r="O7466" s="10">
        <f>COUNTIF(FreightRates!$A$2:$A$1541,C7466)</f>
        <v>292</v>
      </c>
      <c r="Q7466" s="10">
        <f>COUNTIFS(FreightRates!$A$2:$A$1541,C7466,FreightRates!$B$2:$B$1541,B7466,FreightRates!$C$2:$C$1541,E7466)</f>
        <v>40</v>
      </c>
      <c r="T7466">
        <f>COUNTIFS(FreightRates!$A$2:$A$1541,C7466,FreightRates!$B$2:$B$1541,B7466,FreightRates!$C$2:$C$1541,E7466,FreightRates!$F$2:$F$1541,D7466,FreightRates!$D$2:$D$1541,"&lt;="&amp;I7466,FreightRates!$E$2:$E$1541,"&gt;="&amp;I7466)</f>
        <v>0</v>
      </c>
    </row>
    <row r="7467" spans="1:20" x14ac:dyDescent="0.25">
      <c r="A7467" s="10">
        <f>OrderList!A7467</f>
        <v>1447145090.7</v>
      </c>
      <c r="B7467" s="10" t="str">
        <f>OrderList!C7467</f>
        <v>PORT04</v>
      </c>
      <c r="C7467" s="10" t="str">
        <f>OrderList!D7467</f>
        <v>V444_1</v>
      </c>
      <c r="D7467" s="10" t="str">
        <f>OrderList!F7467</f>
        <v>DTD</v>
      </c>
      <c r="E7467" s="10" t="str">
        <f>OrderList!L7467</f>
        <v>PORT09</v>
      </c>
      <c r="F7467" s="10" t="str">
        <f>OrderList!K7467</f>
        <v>PLANT03</v>
      </c>
      <c r="G7467" s="10">
        <f>OrderList!J7467</f>
        <v>1660673</v>
      </c>
      <c r="H7467" s="10">
        <f>OrderList!M7467</f>
        <v>871</v>
      </c>
      <c r="I7467" s="10">
        <f>OrderList!N7467</f>
        <v>37.20108563509298</v>
      </c>
      <c r="O7467" s="10">
        <f>COUNTIF(FreightRates!$A$2:$A$1541,C7467)</f>
        <v>292</v>
      </c>
      <c r="Q7467" s="10">
        <f>COUNTIFS(FreightRates!$A$2:$A$1541,C7467,FreightRates!$B$2:$B$1541,B7467,FreightRates!$C$2:$C$1541,E7467)</f>
        <v>40</v>
      </c>
      <c r="T7467">
        <f>COUNTIFS(FreightRates!$A$2:$A$1541,C7467,FreightRates!$B$2:$B$1541,B7467,FreightRates!$C$2:$C$1541,E7467,FreightRates!$F$2:$F$1541,D7467,FreightRates!$D$2:$D$1541,"&lt;="&amp;I7467,FreightRates!$E$2:$E$1541,"&gt;="&amp;I7467)</f>
        <v>0</v>
      </c>
    </row>
    <row r="7468" spans="1:20" x14ac:dyDescent="0.25">
      <c r="A7468" s="10">
        <f>OrderList!A7468</f>
        <v>1447245203.7</v>
      </c>
      <c r="B7468" s="10" t="str">
        <f>OrderList!C7468</f>
        <v>PORT04</v>
      </c>
      <c r="C7468" s="10" t="str">
        <f>OrderList!D7468</f>
        <v>V444_1</v>
      </c>
      <c r="D7468" s="10" t="str">
        <f>OrderList!F7468</f>
        <v>DTD</v>
      </c>
      <c r="E7468" s="10" t="str">
        <f>OrderList!L7468</f>
        <v>PORT09</v>
      </c>
      <c r="F7468" s="10" t="str">
        <f>OrderList!K7468</f>
        <v>PLANT03</v>
      </c>
      <c r="G7468" s="10">
        <f>OrderList!J7468</f>
        <v>1660673</v>
      </c>
      <c r="H7468" s="10">
        <f>OrderList!M7468</f>
        <v>898</v>
      </c>
      <c r="I7468" s="10">
        <f>OrderList!N7468</f>
        <v>32.20108563509298</v>
      </c>
      <c r="O7468" s="10">
        <f>COUNTIF(FreightRates!$A$2:$A$1541,C7468)</f>
        <v>292</v>
      </c>
      <c r="Q7468" s="10">
        <f>COUNTIFS(FreightRates!$A$2:$A$1541,C7468,FreightRates!$B$2:$B$1541,B7468,FreightRates!$C$2:$C$1541,E7468)</f>
        <v>40</v>
      </c>
      <c r="T7468">
        <f>COUNTIFS(FreightRates!$A$2:$A$1541,C7468,FreightRates!$B$2:$B$1541,B7468,FreightRates!$C$2:$C$1541,E7468,FreightRates!$F$2:$F$1541,D7468,FreightRates!$D$2:$D$1541,"&lt;="&amp;I7468,FreightRates!$E$2:$E$1541,"&gt;="&amp;I7468)</f>
        <v>0</v>
      </c>
    </row>
    <row r="7469" spans="1:20" x14ac:dyDescent="0.25">
      <c r="A7469" s="10">
        <f>OrderList!A7469</f>
        <v>1447414945.7</v>
      </c>
      <c r="B7469" s="10" t="str">
        <f>OrderList!C7469</f>
        <v>PORT04</v>
      </c>
      <c r="C7469" s="10" t="str">
        <f>OrderList!D7469</f>
        <v>V444_1</v>
      </c>
      <c r="D7469" s="10" t="str">
        <f>OrderList!F7469</f>
        <v>DTD</v>
      </c>
      <c r="E7469" s="10" t="str">
        <f>OrderList!L7469</f>
        <v>PORT09</v>
      </c>
      <c r="F7469" s="10" t="str">
        <f>OrderList!K7469</f>
        <v>PLANT03</v>
      </c>
      <c r="G7469" s="10">
        <f>OrderList!J7469</f>
        <v>1684709</v>
      </c>
      <c r="H7469" s="10">
        <f>OrderList!M7469</f>
        <v>263</v>
      </c>
      <c r="I7469" s="10">
        <f>OrderList!N7469</f>
        <v>0.19567567567567565</v>
      </c>
      <c r="O7469" s="10">
        <f>COUNTIF(FreightRates!$A$2:$A$1541,C7469)</f>
        <v>292</v>
      </c>
      <c r="Q7469" s="10">
        <f>COUNTIFS(FreightRates!$A$2:$A$1541,C7469,FreightRates!$B$2:$B$1541,B7469,FreightRates!$C$2:$C$1541,E7469)</f>
        <v>40</v>
      </c>
      <c r="T7469">
        <f>COUNTIFS(FreightRates!$A$2:$A$1541,C7469,FreightRates!$B$2:$B$1541,B7469,FreightRates!$C$2:$C$1541,E7469,FreightRates!$F$2:$F$1541,D7469,FreightRates!$D$2:$D$1541,"&lt;="&amp;I7469,FreightRates!$E$2:$E$1541,"&gt;="&amp;I7469)</f>
        <v>4</v>
      </c>
    </row>
    <row r="7470" spans="1:20" x14ac:dyDescent="0.25">
      <c r="A7470" s="10">
        <f>OrderList!A7470</f>
        <v>1447320836.7</v>
      </c>
      <c r="B7470" s="10" t="str">
        <f>OrderList!C7470</f>
        <v>PORT04</v>
      </c>
      <c r="C7470" s="10" t="str">
        <f>OrderList!D7470</f>
        <v>V444_1</v>
      </c>
      <c r="D7470" s="10" t="str">
        <f>OrderList!F7470</f>
        <v>DTD</v>
      </c>
      <c r="E7470" s="10" t="str">
        <f>OrderList!L7470</f>
        <v>PORT09</v>
      </c>
      <c r="F7470" s="10" t="str">
        <f>OrderList!K7470</f>
        <v>PLANT03</v>
      </c>
      <c r="G7470" s="10">
        <f>OrderList!J7470</f>
        <v>1684709</v>
      </c>
      <c r="H7470" s="10">
        <f>OrderList!M7470</f>
        <v>275</v>
      </c>
      <c r="I7470" s="10">
        <f>OrderList!N7470</f>
        <v>1.48</v>
      </c>
      <c r="O7470" s="10">
        <f>COUNTIF(FreightRates!$A$2:$A$1541,C7470)</f>
        <v>292</v>
      </c>
      <c r="Q7470" s="10">
        <f>COUNTIFS(FreightRates!$A$2:$A$1541,C7470,FreightRates!$B$2:$B$1541,B7470,FreightRates!$C$2:$C$1541,E7470)</f>
        <v>40</v>
      </c>
      <c r="T7470">
        <f>COUNTIFS(FreightRates!$A$2:$A$1541,C7470,FreightRates!$B$2:$B$1541,B7470,FreightRates!$C$2:$C$1541,E7470,FreightRates!$F$2:$F$1541,D7470,FreightRates!$D$2:$D$1541,"&lt;="&amp;I7470,FreightRates!$E$2:$E$1541,"&gt;="&amp;I7470)</f>
        <v>4</v>
      </c>
    </row>
    <row r="7471" spans="1:20" x14ac:dyDescent="0.25">
      <c r="A7471" s="10">
        <f>OrderList!A7471</f>
        <v>1447145170.7</v>
      </c>
      <c r="B7471" s="10" t="str">
        <f>OrderList!C7471</f>
        <v>PORT04</v>
      </c>
      <c r="C7471" s="10" t="str">
        <f>OrderList!D7471</f>
        <v>V444_1</v>
      </c>
      <c r="D7471" s="10" t="str">
        <f>OrderList!F7471</f>
        <v>DTD</v>
      </c>
      <c r="E7471" s="10" t="str">
        <f>OrderList!L7471</f>
        <v>PORT09</v>
      </c>
      <c r="F7471" s="10" t="str">
        <f>OrderList!K7471</f>
        <v>PLANT03</v>
      </c>
      <c r="G7471" s="10">
        <f>OrderList!J7471</f>
        <v>1656246</v>
      </c>
      <c r="H7471" s="10">
        <f>OrderList!M7471</f>
        <v>1327</v>
      </c>
      <c r="I7471" s="10">
        <f>OrderList!N7471</f>
        <v>4.096305732484077</v>
      </c>
      <c r="O7471" s="10">
        <f>COUNTIF(FreightRates!$A$2:$A$1541,C7471)</f>
        <v>292</v>
      </c>
      <c r="Q7471" s="10">
        <f>COUNTIFS(FreightRates!$A$2:$A$1541,C7471,FreightRates!$B$2:$B$1541,B7471,FreightRates!$C$2:$C$1541,E7471)</f>
        <v>40</v>
      </c>
      <c r="T7471">
        <f>COUNTIFS(FreightRates!$A$2:$A$1541,C7471,FreightRates!$B$2:$B$1541,B7471,FreightRates!$C$2:$C$1541,E7471,FreightRates!$F$2:$F$1541,D7471,FreightRates!$D$2:$D$1541,"&lt;="&amp;I7471,FreightRates!$E$2:$E$1541,"&gt;="&amp;I7471)</f>
        <v>0</v>
      </c>
    </row>
    <row r="7472" spans="1:20" x14ac:dyDescent="0.25">
      <c r="A7472" s="10">
        <f>OrderList!A7472</f>
        <v>1447306341.7</v>
      </c>
      <c r="B7472" s="10" t="str">
        <f>OrderList!C7472</f>
        <v>PORT04</v>
      </c>
      <c r="C7472" s="10" t="str">
        <f>OrderList!D7472</f>
        <v>V444_1</v>
      </c>
      <c r="D7472" s="10" t="str">
        <f>OrderList!F7472</f>
        <v>DTD</v>
      </c>
      <c r="E7472" s="10" t="str">
        <f>OrderList!L7472</f>
        <v>PORT09</v>
      </c>
      <c r="F7472" s="10" t="str">
        <f>OrderList!K7472</f>
        <v>PLANT03</v>
      </c>
      <c r="G7472" s="10">
        <f>OrderList!J7472</f>
        <v>1656246</v>
      </c>
      <c r="H7472" s="10">
        <f>OrderList!M7472</f>
        <v>1287</v>
      </c>
      <c r="I7472" s="10">
        <f>OrderList!N7472</f>
        <v>4.096305732484077</v>
      </c>
      <c r="O7472" s="10">
        <f>COUNTIF(FreightRates!$A$2:$A$1541,C7472)</f>
        <v>292</v>
      </c>
      <c r="Q7472" s="10">
        <f>COUNTIFS(FreightRates!$A$2:$A$1541,C7472,FreightRates!$B$2:$B$1541,B7472,FreightRates!$C$2:$C$1541,E7472)</f>
        <v>40</v>
      </c>
      <c r="T7472">
        <f>COUNTIFS(FreightRates!$A$2:$A$1541,C7472,FreightRates!$B$2:$B$1541,B7472,FreightRates!$C$2:$C$1541,E7472,FreightRates!$F$2:$F$1541,D7472,FreightRates!$D$2:$D$1541,"&lt;="&amp;I7472,FreightRates!$E$2:$E$1541,"&gt;="&amp;I7472)</f>
        <v>0</v>
      </c>
    </row>
    <row r="7473" spans="1:20" x14ac:dyDescent="0.25">
      <c r="A7473" s="10">
        <f>OrderList!A7473</f>
        <v>1447320705.7</v>
      </c>
      <c r="B7473" s="10" t="str">
        <f>OrderList!C7473</f>
        <v>PORT04</v>
      </c>
      <c r="C7473" s="10" t="str">
        <f>OrderList!D7473</f>
        <v>V444_1</v>
      </c>
      <c r="D7473" s="10" t="str">
        <f>OrderList!F7473</f>
        <v>DTD</v>
      </c>
      <c r="E7473" s="10" t="str">
        <f>OrderList!L7473</f>
        <v>PORT09</v>
      </c>
      <c r="F7473" s="10" t="str">
        <f>OrderList!K7473</f>
        <v>PLANT03</v>
      </c>
      <c r="G7473" s="10">
        <f>OrderList!J7473</f>
        <v>1656246</v>
      </c>
      <c r="H7473" s="10">
        <f>OrderList!M7473</f>
        <v>1302</v>
      </c>
      <c r="I7473" s="10">
        <f>OrderList!N7473</f>
        <v>4.096305732484077</v>
      </c>
      <c r="O7473" s="10">
        <f>COUNTIF(FreightRates!$A$2:$A$1541,C7473)</f>
        <v>292</v>
      </c>
      <c r="Q7473" s="10">
        <f>COUNTIFS(FreightRates!$A$2:$A$1541,C7473,FreightRates!$B$2:$B$1541,B7473,FreightRates!$C$2:$C$1541,E7473)</f>
        <v>40</v>
      </c>
      <c r="T7473">
        <f>COUNTIFS(FreightRates!$A$2:$A$1541,C7473,FreightRates!$B$2:$B$1541,B7473,FreightRates!$C$2:$C$1541,E7473,FreightRates!$F$2:$F$1541,D7473,FreightRates!$D$2:$D$1541,"&lt;="&amp;I7473,FreightRates!$E$2:$E$1541,"&gt;="&amp;I7473)</f>
        <v>0</v>
      </c>
    </row>
    <row r="7474" spans="1:20" x14ac:dyDescent="0.25">
      <c r="A7474" s="10">
        <f>OrderList!A7474</f>
        <v>1447320653.7</v>
      </c>
      <c r="B7474" s="10" t="str">
        <f>OrderList!C7474</f>
        <v>PORT04</v>
      </c>
      <c r="C7474" s="10" t="str">
        <f>OrderList!D7474</f>
        <v>V444_1</v>
      </c>
      <c r="D7474" s="10" t="str">
        <f>OrderList!F7474</f>
        <v>DTD</v>
      </c>
      <c r="E7474" s="10" t="str">
        <f>OrderList!L7474</f>
        <v>PORT09</v>
      </c>
      <c r="F7474" s="10" t="str">
        <f>OrderList!K7474</f>
        <v>PLANT03</v>
      </c>
      <c r="G7474" s="10">
        <f>OrderList!J7474</f>
        <v>1699794</v>
      </c>
      <c r="H7474" s="10">
        <f>OrderList!M7474</f>
        <v>1874</v>
      </c>
      <c r="I7474" s="10">
        <f>OrderList!N7474</f>
        <v>3.1623683715461577</v>
      </c>
      <c r="O7474" s="10">
        <f>COUNTIF(FreightRates!$A$2:$A$1541,C7474)</f>
        <v>292</v>
      </c>
      <c r="Q7474" s="10">
        <f>COUNTIFS(FreightRates!$A$2:$A$1541,C7474,FreightRates!$B$2:$B$1541,B7474,FreightRates!$C$2:$C$1541,E7474)</f>
        <v>40</v>
      </c>
      <c r="T7474">
        <f>COUNTIFS(FreightRates!$A$2:$A$1541,C7474,FreightRates!$B$2:$B$1541,B7474,FreightRates!$C$2:$C$1541,E7474,FreightRates!$F$2:$F$1541,D7474,FreightRates!$D$2:$D$1541,"&lt;="&amp;I7474,FreightRates!$E$2:$E$1541,"&gt;="&amp;I7474)</f>
        <v>0</v>
      </c>
    </row>
    <row r="7475" spans="1:20" x14ac:dyDescent="0.25">
      <c r="A7475" s="10">
        <f>OrderList!A7475</f>
        <v>1447320652.7</v>
      </c>
      <c r="B7475" s="10" t="str">
        <f>OrderList!C7475</f>
        <v>PORT04</v>
      </c>
      <c r="C7475" s="10" t="str">
        <f>OrderList!D7475</f>
        <v>V444_1</v>
      </c>
      <c r="D7475" s="10" t="str">
        <f>OrderList!F7475</f>
        <v>DTD</v>
      </c>
      <c r="E7475" s="10" t="str">
        <f>OrderList!L7475</f>
        <v>PORT09</v>
      </c>
      <c r="F7475" s="10" t="str">
        <f>OrderList!K7475</f>
        <v>PLANT03</v>
      </c>
      <c r="G7475" s="10">
        <f>OrderList!J7475</f>
        <v>1699794</v>
      </c>
      <c r="H7475" s="10">
        <f>OrderList!M7475</f>
        <v>1915</v>
      </c>
      <c r="I7475" s="10">
        <f>OrderList!N7475</f>
        <v>3.1623683715461577</v>
      </c>
      <c r="O7475" s="10">
        <f>COUNTIF(FreightRates!$A$2:$A$1541,C7475)</f>
        <v>292</v>
      </c>
      <c r="Q7475" s="10">
        <f>COUNTIFS(FreightRates!$A$2:$A$1541,C7475,FreightRates!$B$2:$B$1541,B7475,FreightRates!$C$2:$C$1541,E7475)</f>
        <v>40</v>
      </c>
      <c r="T7475">
        <f>COUNTIFS(FreightRates!$A$2:$A$1541,C7475,FreightRates!$B$2:$B$1541,B7475,FreightRates!$C$2:$C$1541,E7475,FreightRates!$F$2:$F$1541,D7475,FreightRates!$D$2:$D$1541,"&lt;="&amp;I7475,FreightRates!$E$2:$E$1541,"&gt;="&amp;I7475)</f>
        <v>0</v>
      </c>
    </row>
    <row r="7476" spans="1:20" x14ac:dyDescent="0.25">
      <c r="A7476" s="10">
        <f>OrderList!A7476</f>
        <v>1447405884.7</v>
      </c>
      <c r="B7476" s="10" t="str">
        <f>OrderList!C7476</f>
        <v>PORT04</v>
      </c>
      <c r="C7476" s="10" t="str">
        <f>OrderList!D7476</f>
        <v>V444_1</v>
      </c>
      <c r="D7476" s="10" t="str">
        <f>OrderList!F7476</f>
        <v>DTD</v>
      </c>
      <c r="E7476" s="10" t="str">
        <f>OrderList!L7476</f>
        <v>PORT09</v>
      </c>
      <c r="F7476" s="10" t="str">
        <f>OrderList!K7476</f>
        <v>PLANT03</v>
      </c>
      <c r="G7476" s="10">
        <f>OrderList!J7476</f>
        <v>1699794</v>
      </c>
      <c r="H7476" s="10">
        <f>OrderList!M7476</f>
        <v>1872</v>
      </c>
      <c r="I7476" s="10">
        <f>OrderList!N7476</f>
        <v>3.1623683715461577</v>
      </c>
      <c r="O7476" s="10">
        <f>COUNTIF(FreightRates!$A$2:$A$1541,C7476)</f>
        <v>292</v>
      </c>
      <c r="Q7476" s="10">
        <f>COUNTIFS(FreightRates!$A$2:$A$1541,C7476,FreightRates!$B$2:$B$1541,B7476,FreightRates!$C$2:$C$1541,E7476)</f>
        <v>40</v>
      </c>
      <c r="T7476">
        <f>COUNTIFS(FreightRates!$A$2:$A$1541,C7476,FreightRates!$B$2:$B$1541,B7476,FreightRates!$C$2:$C$1541,E7476,FreightRates!$F$2:$F$1541,D7476,FreightRates!$D$2:$D$1541,"&lt;="&amp;I7476,FreightRates!$E$2:$E$1541,"&gt;="&amp;I7476)</f>
        <v>0</v>
      </c>
    </row>
    <row r="7477" spans="1:20" x14ac:dyDescent="0.25">
      <c r="A7477" s="10">
        <f>OrderList!A7477</f>
        <v>1447405883.7</v>
      </c>
      <c r="B7477" s="10" t="str">
        <f>OrderList!C7477</f>
        <v>PORT04</v>
      </c>
      <c r="C7477" s="10" t="str">
        <f>OrderList!D7477</f>
        <v>V444_1</v>
      </c>
      <c r="D7477" s="10" t="str">
        <f>OrderList!F7477</f>
        <v>DTD</v>
      </c>
      <c r="E7477" s="10" t="str">
        <f>OrderList!L7477</f>
        <v>PORT09</v>
      </c>
      <c r="F7477" s="10" t="str">
        <f>OrderList!K7477</f>
        <v>PLANT03</v>
      </c>
      <c r="G7477" s="10">
        <f>OrderList!J7477</f>
        <v>1699794</v>
      </c>
      <c r="H7477" s="10">
        <f>OrderList!M7477</f>
        <v>1874</v>
      </c>
      <c r="I7477" s="10">
        <f>OrderList!N7477</f>
        <v>3.1623683715461577</v>
      </c>
      <c r="O7477" s="10">
        <f>COUNTIF(FreightRates!$A$2:$A$1541,C7477)</f>
        <v>292</v>
      </c>
      <c r="Q7477" s="10">
        <f>COUNTIFS(FreightRates!$A$2:$A$1541,C7477,FreightRates!$B$2:$B$1541,B7477,FreightRates!$C$2:$C$1541,E7477)</f>
        <v>40</v>
      </c>
      <c r="T7477">
        <f>COUNTIFS(FreightRates!$A$2:$A$1541,C7477,FreightRates!$B$2:$B$1541,B7477,FreightRates!$C$2:$C$1541,E7477,FreightRates!$F$2:$F$1541,D7477,FreightRates!$D$2:$D$1541,"&lt;="&amp;I7477,FreightRates!$E$2:$E$1541,"&gt;="&amp;I7477)</f>
        <v>0</v>
      </c>
    </row>
    <row r="7478" spans="1:20" x14ac:dyDescent="0.25">
      <c r="A7478" s="10">
        <f>OrderList!A7478</f>
        <v>1447340134.7</v>
      </c>
      <c r="B7478" s="10" t="str">
        <f>OrderList!C7478</f>
        <v>PORT04</v>
      </c>
      <c r="C7478" s="10" t="str">
        <f>OrderList!D7478</f>
        <v>V444_1</v>
      </c>
      <c r="D7478" s="10" t="str">
        <f>OrderList!F7478</f>
        <v>DTD</v>
      </c>
      <c r="E7478" s="10" t="str">
        <f>OrderList!L7478</f>
        <v>PORT09</v>
      </c>
      <c r="F7478" s="10" t="str">
        <f>OrderList!K7478</f>
        <v>PLANT03</v>
      </c>
      <c r="G7478" s="10">
        <f>OrderList!J7478</f>
        <v>1699799</v>
      </c>
      <c r="H7478" s="10">
        <f>OrderList!M7478</f>
        <v>2740</v>
      </c>
      <c r="I7478" s="10">
        <f>OrderList!N7478</f>
        <v>2.0957958942676056</v>
      </c>
      <c r="O7478" s="10">
        <f>COUNTIF(FreightRates!$A$2:$A$1541,C7478)</f>
        <v>292</v>
      </c>
      <c r="Q7478" s="10">
        <f>COUNTIFS(FreightRates!$A$2:$A$1541,C7478,FreightRates!$B$2:$B$1541,B7478,FreightRates!$C$2:$C$1541,E7478)</f>
        <v>40</v>
      </c>
      <c r="T7478">
        <f>COUNTIFS(FreightRates!$A$2:$A$1541,C7478,FreightRates!$B$2:$B$1541,B7478,FreightRates!$C$2:$C$1541,E7478,FreightRates!$F$2:$F$1541,D7478,FreightRates!$D$2:$D$1541,"&lt;="&amp;I7478,FreightRates!$E$2:$E$1541,"&gt;="&amp;I7478)</f>
        <v>4</v>
      </c>
    </row>
    <row r="7479" spans="1:20" x14ac:dyDescent="0.25">
      <c r="A7479" s="10">
        <f>OrderList!A7479</f>
        <v>1447405881.7</v>
      </c>
      <c r="B7479" s="10" t="str">
        <f>OrderList!C7479</f>
        <v>PORT04</v>
      </c>
      <c r="C7479" s="10" t="str">
        <f>OrderList!D7479</f>
        <v>V444_1</v>
      </c>
      <c r="D7479" s="10" t="str">
        <f>OrderList!F7479</f>
        <v>DTD</v>
      </c>
      <c r="E7479" s="10" t="str">
        <f>OrderList!L7479</f>
        <v>PORT09</v>
      </c>
      <c r="F7479" s="10" t="str">
        <f>OrderList!K7479</f>
        <v>PLANT03</v>
      </c>
      <c r="G7479" s="10">
        <f>OrderList!J7479</f>
        <v>1699799</v>
      </c>
      <c r="H7479" s="10">
        <f>OrderList!M7479</f>
        <v>7771</v>
      </c>
      <c r="I7479" s="10">
        <f>OrderList!N7479</f>
        <v>6.2873876828028168</v>
      </c>
      <c r="O7479" s="10">
        <f>COUNTIF(FreightRates!$A$2:$A$1541,C7479)</f>
        <v>292</v>
      </c>
      <c r="Q7479" s="10">
        <f>COUNTIFS(FreightRates!$A$2:$A$1541,C7479,FreightRates!$B$2:$B$1541,B7479,FreightRates!$C$2:$C$1541,E7479)</f>
        <v>40</v>
      </c>
      <c r="T7479">
        <f>COUNTIFS(FreightRates!$A$2:$A$1541,C7479,FreightRates!$B$2:$B$1541,B7479,FreightRates!$C$2:$C$1541,E7479,FreightRates!$F$2:$F$1541,D7479,FreightRates!$D$2:$D$1541,"&lt;="&amp;I7479,FreightRates!$E$2:$E$1541,"&gt;="&amp;I7479)</f>
        <v>0</v>
      </c>
    </row>
    <row r="7480" spans="1:20" x14ac:dyDescent="0.25">
      <c r="A7480" s="10">
        <f>OrderList!A7480</f>
        <v>1447404348.7</v>
      </c>
      <c r="B7480" s="10" t="str">
        <f>OrderList!C7480</f>
        <v>PORT04</v>
      </c>
      <c r="C7480" s="10" t="str">
        <f>OrderList!D7480</f>
        <v>V444_1</v>
      </c>
      <c r="D7480" s="10" t="str">
        <f>OrderList!F7480</f>
        <v>DTD</v>
      </c>
      <c r="E7480" s="10" t="str">
        <f>OrderList!L7480</f>
        <v>PORT09</v>
      </c>
      <c r="F7480" s="10" t="str">
        <f>OrderList!K7480</f>
        <v>PLANT03</v>
      </c>
      <c r="G7480" s="10">
        <f>OrderList!J7480</f>
        <v>1699799</v>
      </c>
      <c r="H7480" s="10">
        <f>OrderList!M7480</f>
        <v>5311</v>
      </c>
      <c r="I7480" s="10">
        <f>OrderList!N7480</f>
        <v>4.1915917885352112</v>
      </c>
      <c r="O7480" s="10">
        <f>COUNTIF(FreightRates!$A$2:$A$1541,C7480)</f>
        <v>292</v>
      </c>
      <c r="Q7480" s="10">
        <f>COUNTIFS(FreightRates!$A$2:$A$1541,C7480,FreightRates!$B$2:$B$1541,B7480,FreightRates!$C$2:$C$1541,E7480)</f>
        <v>40</v>
      </c>
      <c r="T7480">
        <f>COUNTIFS(FreightRates!$A$2:$A$1541,C7480,FreightRates!$B$2:$B$1541,B7480,FreightRates!$C$2:$C$1541,E7480,FreightRates!$F$2:$F$1541,D7480,FreightRates!$D$2:$D$1541,"&lt;="&amp;I7480,FreightRates!$E$2:$E$1541,"&gt;="&amp;I7480)</f>
        <v>0</v>
      </c>
    </row>
    <row r="7481" spans="1:20" x14ac:dyDescent="0.25">
      <c r="A7481" s="10">
        <f>OrderList!A7481</f>
        <v>1447386299.7</v>
      </c>
      <c r="B7481" s="10" t="str">
        <f>OrderList!C7481</f>
        <v>PORT04</v>
      </c>
      <c r="C7481" s="10" t="str">
        <f>OrderList!D7481</f>
        <v>V444_1</v>
      </c>
      <c r="D7481" s="10" t="str">
        <f>OrderList!F7481</f>
        <v>DTD</v>
      </c>
      <c r="E7481" s="10" t="str">
        <f>OrderList!L7481</f>
        <v>PORT09</v>
      </c>
      <c r="F7481" s="10" t="str">
        <f>OrderList!K7481</f>
        <v>PLANT03</v>
      </c>
      <c r="G7481" s="10">
        <f>OrderList!J7481</f>
        <v>1699799</v>
      </c>
      <c r="H7481" s="10">
        <f>OrderList!M7481</f>
        <v>5289</v>
      </c>
      <c r="I7481" s="10">
        <f>OrderList!N7481</f>
        <v>4.1915917885352112</v>
      </c>
      <c r="O7481" s="10">
        <f>COUNTIF(FreightRates!$A$2:$A$1541,C7481)</f>
        <v>292</v>
      </c>
      <c r="Q7481" s="10">
        <f>COUNTIFS(FreightRates!$A$2:$A$1541,C7481,FreightRates!$B$2:$B$1541,B7481,FreightRates!$C$2:$C$1541,E7481)</f>
        <v>40</v>
      </c>
      <c r="T7481">
        <f>COUNTIFS(FreightRates!$A$2:$A$1541,C7481,FreightRates!$B$2:$B$1541,B7481,FreightRates!$C$2:$C$1541,E7481,FreightRates!$F$2:$F$1541,D7481,FreightRates!$D$2:$D$1541,"&lt;="&amp;I7481,FreightRates!$E$2:$E$1541,"&gt;="&amp;I7481)</f>
        <v>0</v>
      </c>
    </row>
    <row r="7482" spans="1:20" x14ac:dyDescent="0.25">
      <c r="A7482" s="10">
        <f>OrderList!A7482</f>
        <v>1447234019.7</v>
      </c>
      <c r="B7482" s="10" t="str">
        <f>OrderList!C7482</f>
        <v>PORT04</v>
      </c>
      <c r="C7482" s="10" t="str">
        <f>OrderList!D7482</f>
        <v>V444_1</v>
      </c>
      <c r="D7482" s="10" t="str">
        <f>OrderList!F7482</f>
        <v>DTD</v>
      </c>
      <c r="E7482" s="10" t="str">
        <f>OrderList!L7482</f>
        <v>PORT09</v>
      </c>
      <c r="F7482" s="10" t="str">
        <f>OrderList!K7482</f>
        <v>PLANT03</v>
      </c>
      <c r="G7482" s="10">
        <f>OrderList!J7482</f>
        <v>1699799</v>
      </c>
      <c r="H7482" s="10">
        <f>OrderList!M7482</f>
        <v>5308</v>
      </c>
      <c r="I7482" s="10">
        <f>OrderList!N7482</f>
        <v>4.1915917885352112</v>
      </c>
      <c r="O7482" s="10">
        <f>COUNTIF(FreightRates!$A$2:$A$1541,C7482)</f>
        <v>292</v>
      </c>
      <c r="Q7482" s="10">
        <f>COUNTIFS(FreightRates!$A$2:$A$1541,C7482,FreightRates!$B$2:$B$1541,B7482,FreightRates!$C$2:$C$1541,E7482)</f>
        <v>40</v>
      </c>
      <c r="T7482">
        <f>COUNTIFS(FreightRates!$A$2:$A$1541,C7482,FreightRates!$B$2:$B$1541,B7482,FreightRates!$C$2:$C$1541,E7482,FreightRates!$F$2:$F$1541,D7482,FreightRates!$D$2:$D$1541,"&lt;="&amp;I7482,FreightRates!$E$2:$E$1541,"&gt;="&amp;I7482)</f>
        <v>0</v>
      </c>
    </row>
    <row r="7483" spans="1:20" x14ac:dyDescent="0.25">
      <c r="A7483" s="10">
        <f>OrderList!A7483</f>
        <v>1447386297.7</v>
      </c>
      <c r="B7483" s="10" t="str">
        <f>OrderList!C7483</f>
        <v>PORT04</v>
      </c>
      <c r="C7483" s="10" t="str">
        <f>OrderList!D7483</f>
        <v>V444_1</v>
      </c>
      <c r="D7483" s="10" t="str">
        <f>OrderList!F7483</f>
        <v>DTD</v>
      </c>
      <c r="E7483" s="10" t="str">
        <f>OrderList!L7483</f>
        <v>PORT09</v>
      </c>
      <c r="F7483" s="10" t="str">
        <f>OrderList!K7483</f>
        <v>PLANT03</v>
      </c>
      <c r="G7483" s="10">
        <f>OrderList!J7483</f>
        <v>1699799</v>
      </c>
      <c r="H7483" s="10">
        <f>OrderList!M7483</f>
        <v>2740</v>
      </c>
      <c r="I7483" s="10">
        <f>OrderList!N7483</f>
        <v>2.0957958942676056</v>
      </c>
      <c r="O7483" s="10">
        <f>COUNTIF(FreightRates!$A$2:$A$1541,C7483)</f>
        <v>292</v>
      </c>
      <c r="Q7483" s="10">
        <f>COUNTIFS(FreightRates!$A$2:$A$1541,C7483,FreightRates!$B$2:$B$1541,B7483,FreightRates!$C$2:$C$1541,E7483)</f>
        <v>40</v>
      </c>
      <c r="T7483">
        <f>COUNTIFS(FreightRates!$A$2:$A$1541,C7483,FreightRates!$B$2:$B$1541,B7483,FreightRates!$C$2:$C$1541,E7483,FreightRates!$F$2:$F$1541,D7483,FreightRates!$D$2:$D$1541,"&lt;="&amp;I7483,FreightRates!$E$2:$E$1541,"&gt;="&amp;I7483)</f>
        <v>4</v>
      </c>
    </row>
    <row r="7484" spans="1:20" x14ac:dyDescent="0.25">
      <c r="A7484" s="10">
        <f>OrderList!A7484</f>
        <v>1447391103.7</v>
      </c>
      <c r="B7484" s="10" t="str">
        <f>OrderList!C7484</f>
        <v>PORT04</v>
      </c>
      <c r="C7484" s="10" t="str">
        <f>OrderList!D7484</f>
        <v>V444_1</v>
      </c>
      <c r="D7484" s="10" t="str">
        <f>OrderList!F7484</f>
        <v>DTD</v>
      </c>
      <c r="E7484" s="10" t="str">
        <f>OrderList!L7484</f>
        <v>PORT09</v>
      </c>
      <c r="F7484" s="10" t="str">
        <f>OrderList!K7484</f>
        <v>PLANT03</v>
      </c>
      <c r="G7484" s="10">
        <f>OrderList!J7484</f>
        <v>1699799</v>
      </c>
      <c r="H7484" s="10">
        <f>OrderList!M7484</f>
        <v>5240</v>
      </c>
      <c r="I7484" s="10">
        <f>OrderList!N7484</f>
        <v>4.1915917885352112</v>
      </c>
      <c r="O7484" s="10">
        <f>COUNTIF(FreightRates!$A$2:$A$1541,C7484)</f>
        <v>292</v>
      </c>
      <c r="Q7484" s="10">
        <f>COUNTIFS(FreightRates!$A$2:$A$1541,C7484,FreightRates!$B$2:$B$1541,B7484,FreightRates!$C$2:$C$1541,E7484)</f>
        <v>40</v>
      </c>
      <c r="T7484">
        <f>COUNTIFS(FreightRates!$A$2:$A$1541,C7484,FreightRates!$B$2:$B$1541,B7484,FreightRates!$C$2:$C$1541,E7484,FreightRates!$F$2:$F$1541,D7484,FreightRates!$D$2:$D$1541,"&lt;="&amp;I7484,FreightRates!$E$2:$E$1541,"&gt;="&amp;I7484)</f>
        <v>0</v>
      </c>
    </row>
    <row r="7485" spans="1:20" x14ac:dyDescent="0.25">
      <c r="A7485" s="10">
        <f>OrderList!A7485</f>
        <v>1447234022.7</v>
      </c>
      <c r="B7485" s="10" t="str">
        <f>OrderList!C7485</f>
        <v>PORT04</v>
      </c>
      <c r="C7485" s="10" t="str">
        <f>OrderList!D7485</f>
        <v>V444_1</v>
      </c>
      <c r="D7485" s="10" t="str">
        <f>OrderList!F7485</f>
        <v>DTD</v>
      </c>
      <c r="E7485" s="10" t="str">
        <f>OrderList!L7485</f>
        <v>PORT09</v>
      </c>
      <c r="F7485" s="10" t="str">
        <f>OrderList!K7485</f>
        <v>PLANT03</v>
      </c>
      <c r="G7485" s="10">
        <f>OrderList!J7485</f>
        <v>1699799</v>
      </c>
      <c r="H7485" s="10">
        <f>OrderList!M7485</f>
        <v>5328</v>
      </c>
      <c r="I7485" s="10">
        <f>OrderList!N7485</f>
        <v>4.1915917885352112</v>
      </c>
      <c r="O7485" s="10">
        <f>COUNTIF(FreightRates!$A$2:$A$1541,C7485)</f>
        <v>292</v>
      </c>
      <c r="Q7485" s="10">
        <f>COUNTIFS(FreightRates!$A$2:$A$1541,C7485,FreightRates!$B$2:$B$1541,B7485,FreightRates!$C$2:$C$1541,E7485)</f>
        <v>40</v>
      </c>
      <c r="T7485">
        <f>COUNTIFS(FreightRates!$A$2:$A$1541,C7485,FreightRates!$B$2:$B$1541,B7485,FreightRates!$C$2:$C$1541,E7485,FreightRates!$F$2:$F$1541,D7485,FreightRates!$D$2:$D$1541,"&lt;="&amp;I7485,FreightRates!$E$2:$E$1541,"&gt;="&amp;I7485)</f>
        <v>0</v>
      </c>
    </row>
    <row r="7486" spans="1:20" x14ac:dyDescent="0.25">
      <c r="A7486" s="10">
        <f>OrderList!A7486</f>
        <v>1447340133.7</v>
      </c>
      <c r="B7486" s="10" t="str">
        <f>OrderList!C7486</f>
        <v>PORT04</v>
      </c>
      <c r="C7486" s="10" t="str">
        <f>OrderList!D7486</f>
        <v>V444_1</v>
      </c>
      <c r="D7486" s="10" t="str">
        <f>OrderList!F7486</f>
        <v>DTD</v>
      </c>
      <c r="E7486" s="10" t="str">
        <f>OrderList!L7486</f>
        <v>PORT09</v>
      </c>
      <c r="F7486" s="10" t="str">
        <f>OrderList!K7486</f>
        <v>PLANT03</v>
      </c>
      <c r="G7486" s="10">
        <f>OrderList!J7486</f>
        <v>1699799</v>
      </c>
      <c r="H7486" s="10">
        <f>OrderList!M7486</f>
        <v>7833</v>
      </c>
      <c r="I7486" s="10">
        <f>OrderList!N7486</f>
        <v>6.2873876828028168</v>
      </c>
      <c r="O7486" s="10">
        <f>COUNTIF(FreightRates!$A$2:$A$1541,C7486)</f>
        <v>292</v>
      </c>
      <c r="Q7486" s="10">
        <f>COUNTIFS(FreightRates!$A$2:$A$1541,C7486,FreightRates!$B$2:$B$1541,B7486,FreightRates!$C$2:$C$1541,E7486)</f>
        <v>40</v>
      </c>
      <c r="T7486">
        <f>COUNTIFS(FreightRates!$A$2:$A$1541,C7486,FreightRates!$B$2:$B$1541,B7486,FreightRates!$C$2:$C$1541,E7486,FreightRates!$F$2:$F$1541,D7486,FreightRates!$D$2:$D$1541,"&lt;="&amp;I7486,FreightRates!$E$2:$E$1541,"&gt;="&amp;I7486)</f>
        <v>0</v>
      </c>
    </row>
    <row r="7487" spans="1:20" x14ac:dyDescent="0.25">
      <c r="A7487" s="10">
        <f>OrderList!A7487</f>
        <v>1447340132.7</v>
      </c>
      <c r="B7487" s="10" t="str">
        <f>OrderList!C7487</f>
        <v>PORT04</v>
      </c>
      <c r="C7487" s="10" t="str">
        <f>OrderList!D7487</f>
        <v>V444_1</v>
      </c>
      <c r="D7487" s="10" t="str">
        <f>OrderList!F7487</f>
        <v>DTD</v>
      </c>
      <c r="E7487" s="10" t="str">
        <f>OrderList!L7487</f>
        <v>PORT09</v>
      </c>
      <c r="F7487" s="10" t="str">
        <f>OrderList!K7487</f>
        <v>PLANT03</v>
      </c>
      <c r="G7487" s="10">
        <f>OrderList!J7487</f>
        <v>1699799</v>
      </c>
      <c r="H7487" s="10">
        <f>OrderList!M7487</f>
        <v>5318</v>
      </c>
      <c r="I7487" s="10">
        <f>OrderList!N7487</f>
        <v>4.1915917885352112</v>
      </c>
      <c r="O7487" s="10">
        <f>COUNTIF(FreightRates!$A$2:$A$1541,C7487)</f>
        <v>292</v>
      </c>
      <c r="Q7487" s="10">
        <f>COUNTIFS(FreightRates!$A$2:$A$1541,C7487,FreightRates!$B$2:$B$1541,B7487,FreightRates!$C$2:$C$1541,E7487)</f>
        <v>40</v>
      </c>
      <c r="T7487">
        <f>COUNTIFS(FreightRates!$A$2:$A$1541,C7487,FreightRates!$B$2:$B$1541,B7487,FreightRates!$C$2:$C$1541,E7487,FreightRates!$F$2:$F$1541,D7487,FreightRates!$D$2:$D$1541,"&lt;="&amp;I7487,FreightRates!$E$2:$E$1541,"&gt;="&amp;I7487)</f>
        <v>0</v>
      </c>
    </row>
    <row r="7488" spans="1:20" x14ac:dyDescent="0.25">
      <c r="A7488" s="10">
        <f>OrderList!A7488</f>
        <v>1447264670.7</v>
      </c>
      <c r="B7488" s="10" t="str">
        <f>OrderList!C7488</f>
        <v>PORT04</v>
      </c>
      <c r="C7488" s="10" t="str">
        <f>OrderList!D7488</f>
        <v>V444_1</v>
      </c>
      <c r="D7488" s="10" t="str">
        <f>OrderList!F7488</f>
        <v>DTD</v>
      </c>
      <c r="E7488" s="10" t="str">
        <f>OrderList!L7488</f>
        <v>PORT09</v>
      </c>
      <c r="F7488" s="10" t="str">
        <f>OrderList!K7488</f>
        <v>PLANT03</v>
      </c>
      <c r="G7488" s="10">
        <f>OrderList!J7488</f>
        <v>1699799</v>
      </c>
      <c r="H7488" s="10">
        <f>OrderList!M7488</f>
        <v>2771</v>
      </c>
      <c r="I7488" s="10">
        <f>OrderList!N7488</f>
        <v>2.0957958942676056</v>
      </c>
      <c r="O7488" s="10">
        <f>COUNTIF(FreightRates!$A$2:$A$1541,C7488)</f>
        <v>292</v>
      </c>
      <c r="Q7488" s="10">
        <f>COUNTIFS(FreightRates!$A$2:$A$1541,C7488,FreightRates!$B$2:$B$1541,B7488,FreightRates!$C$2:$C$1541,E7488)</f>
        <v>40</v>
      </c>
      <c r="T7488">
        <f>COUNTIFS(FreightRates!$A$2:$A$1541,C7488,FreightRates!$B$2:$B$1541,B7488,FreightRates!$C$2:$C$1541,E7488,FreightRates!$F$2:$F$1541,D7488,FreightRates!$D$2:$D$1541,"&lt;="&amp;I7488,FreightRates!$E$2:$E$1541,"&gt;="&amp;I7488)</f>
        <v>4</v>
      </c>
    </row>
    <row r="7489" spans="1:20" x14ac:dyDescent="0.25">
      <c r="A7489" s="10">
        <f>OrderList!A7489</f>
        <v>1447386301.7</v>
      </c>
      <c r="B7489" s="10" t="str">
        <f>OrderList!C7489</f>
        <v>PORT04</v>
      </c>
      <c r="C7489" s="10" t="str">
        <f>OrderList!D7489</f>
        <v>V444_1</v>
      </c>
      <c r="D7489" s="10" t="str">
        <f>OrderList!F7489</f>
        <v>DTD</v>
      </c>
      <c r="E7489" s="10" t="str">
        <f>OrderList!L7489</f>
        <v>PORT09</v>
      </c>
      <c r="F7489" s="10" t="str">
        <f>OrderList!K7489</f>
        <v>PLANT03</v>
      </c>
      <c r="G7489" s="10">
        <f>OrderList!J7489</f>
        <v>1699799</v>
      </c>
      <c r="H7489" s="10">
        <f>OrderList!M7489</f>
        <v>5312</v>
      </c>
      <c r="I7489" s="10">
        <f>OrderList!N7489</f>
        <v>4.1915917885352112</v>
      </c>
      <c r="O7489" s="10">
        <f>COUNTIF(FreightRates!$A$2:$A$1541,C7489)</f>
        <v>292</v>
      </c>
      <c r="Q7489" s="10">
        <f>COUNTIFS(FreightRates!$A$2:$A$1541,C7489,FreightRates!$B$2:$B$1541,B7489,FreightRates!$C$2:$C$1541,E7489)</f>
        <v>40</v>
      </c>
      <c r="T7489">
        <f>COUNTIFS(FreightRates!$A$2:$A$1541,C7489,FreightRates!$B$2:$B$1541,B7489,FreightRates!$C$2:$C$1541,E7489,FreightRates!$F$2:$F$1541,D7489,FreightRates!$D$2:$D$1541,"&lt;="&amp;I7489,FreightRates!$E$2:$E$1541,"&gt;="&amp;I7489)</f>
        <v>0</v>
      </c>
    </row>
    <row r="7490" spans="1:20" x14ac:dyDescent="0.25">
      <c r="A7490" s="10">
        <f>OrderList!A7490</f>
        <v>1447234021.7</v>
      </c>
      <c r="B7490" s="10" t="str">
        <f>OrderList!C7490</f>
        <v>PORT04</v>
      </c>
      <c r="C7490" s="10" t="str">
        <f>OrderList!D7490</f>
        <v>V444_1</v>
      </c>
      <c r="D7490" s="10" t="str">
        <f>OrderList!F7490</f>
        <v>DTD</v>
      </c>
      <c r="E7490" s="10" t="str">
        <f>OrderList!L7490</f>
        <v>PORT09</v>
      </c>
      <c r="F7490" s="10" t="str">
        <f>OrderList!K7490</f>
        <v>PLANT03</v>
      </c>
      <c r="G7490" s="10">
        <f>OrderList!J7490</f>
        <v>1699799</v>
      </c>
      <c r="H7490" s="10">
        <f>OrderList!M7490</f>
        <v>5248</v>
      </c>
      <c r="I7490" s="10">
        <f>OrderList!N7490</f>
        <v>4.1915917885352112</v>
      </c>
      <c r="O7490" s="10">
        <f>COUNTIF(FreightRates!$A$2:$A$1541,C7490)</f>
        <v>292</v>
      </c>
      <c r="Q7490" s="10">
        <f>COUNTIFS(FreightRates!$A$2:$A$1541,C7490,FreightRates!$B$2:$B$1541,B7490,FreightRates!$C$2:$C$1541,E7490)</f>
        <v>40</v>
      </c>
      <c r="T7490">
        <f>COUNTIFS(FreightRates!$A$2:$A$1541,C7490,FreightRates!$B$2:$B$1541,B7490,FreightRates!$C$2:$C$1541,E7490,FreightRates!$F$2:$F$1541,D7490,FreightRates!$D$2:$D$1541,"&lt;="&amp;I7490,FreightRates!$E$2:$E$1541,"&gt;="&amp;I7490)</f>
        <v>0</v>
      </c>
    </row>
    <row r="7491" spans="1:20" x14ac:dyDescent="0.25">
      <c r="A7491" s="10">
        <f>OrderList!A7491</f>
        <v>1447386298.7</v>
      </c>
      <c r="B7491" s="10" t="str">
        <f>OrderList!C7491</f>
        <v>PORT04</v>
      </c>
      <c r="C7491" s="10" t="str">
        <f>OrderList!D7491</f>
        <v>V444_1</v>
      </c>
      <c r="D7491" s="10" t="str">
        <f>OrderList!F7491</f>
        <v>DTD</v>
      </c>
      <c r="E7491" s="10" t="str">
        <f>OrderList!L7491</f>
        <v>PORT09</v>
      </c>
      <c r="F7491" s="10" t="str">
        <f>OrderList!K7491</f>
        <v>PLANT03</v>
      </c>
      <c r="G7491" s="10">
        <f>OrderList!J7491</f>
        <v>1699799</v>
      </c>
      <c r="H7491" s="10">
        <f>OrderList!M7491</f>
        <v>5320</v>
      </c>
      <c r="I7491" s="10">
        <f>OrderList!N7491</f>
        <v>4.1915917885352112</v>
      </c>
      <c r="O7491" s="10">
        <f>COUNTIF(FreightRates!$A$2:$A$1541,C7491)</f>
        <v>292</v>
      </c>
      <c r="Q7491" s="10">
        <f>COUNTIFS(FreightRates!$A$2:$A$1541,C7491,FreightRates!$B$2:$B$1541,B7491,FreightRates!$C$2:$C$1541,E7491)</f>
        <v>40</v>
      </c>
      <c r="T7491">
        <f>COUNTIFS(FreightRates!$A$2:$A$1541,C7491,FreightRates!$B$2:$B$1541,B7491,FreightRates!$C$2:$C$1541,E7491,FreightRates!$F$2:$F$1541,D7491,FreightRates!$D$2:$D$1541,"&lt;="&amp;I7491,FreightRates!$E$2:$E$1541,"&gt;="&amp;I7491)</f>
        <v>0</v>
      </c>
    </row>
    <row r="7492" spans="1:20" x14ac:dyDescent="0.25">
      <c r="A7492" s="10">
        <f>OrderList!A7492</f>
        <v>1447404349.7</v>
      </c>
      <c r="B7492" s="10" t="str">
        <f>OrderList!C7492</f>
        <v>PORT04</v>
      </c>
      <c r="C7492" s="10" t="str">
        <f>OrderList!D7492</f>
        <v>V444_1</v>
      </c>
      <c r="D7492" s="10" t="str">
        <f>OrderList!F7492</f>
        <v>DTD</v>
      </c>
      <c r="E7492" s="10" t="str">
        <f>OrderList!L7492</f>
        <v>PORT09</v>
      </c>
      <c r="F7492" s="10" t="str">
        <f>OrderList!K7492</f>
        <v>PLANT03</v>
      </c>
      <c r="G7492" s="10">
        <f>OrderList!J7492</f>
        <v>1699799</v>
      </c>
      <c r="H7492" s="10">
        <f>OrderList!M7492</f>
        <v>2788</v>
      </c>
      <c r="I7492" s="10">
        <f>OrderList!N7492</f>
        <v>2.0957958942676056</v>
      </c>
      <c r="O7492" s="10">
        <f>COUNTIF(FreightRates!$A$2:$A$1541,C7492)</f>
        <v>292</v>
      </c>
      <c r="Q7492" s="10">
        <f>COUNTIFS(FreightRates!$A$2:$A$1541,C7492,FreightRates!$B$2:$B$1541,B7492,FreightRates!$C$2:$C$1541,E7492)</f>
        <v>40</v>
      </c>
      <c r="T7492">
        <f>COUNTIFS(FreightRates!$A$2:$A$1541,C7492,FreightRates!$B$2:$B$1541,B7492,FreightRates!$C$2:$C$1541,E7492,FreightRates!$F$2:$F$1541,D7492,FreightRates!$D$2:$D$1541,"&lt;="&amp;I7492,FreightRates!$E$2:$E$1541,"&gt;="&amp;I7492)</f>
        <v>4</v>
      </c>
    </row>
    <row r="7493" spans="1:20" x14ac:dyDescent="0.25">
      <c r="A7493" s="10">
        <f>OrderList!A7493</f>
        <v>1447386300.7</v>
      </c>
      <c r="B7493" s="10" t="str">
        <f>OrderList!C7493</f>
        <v>PORT04</v>
      </c>
      <c r="C7493" s="10" t="str">
        <f>OrderList!D7493</f>
        <v>V444_1</v>
      </c>
      <c r="D7493" s="10" t="str">
        <f>OrderList!F7493</f>
        <v>DTD</v>
      </c>
      <c r="E7493" s="10" t="str">
        <f>OrderList!L7493</f>
        <v>PORT09</v>
      </c>
      <c r="F7493" s="10" t="str">
        <f>OrderList!K7493</f>
        <v>PLANT03</v>
      </c>
      <c r="G7493" s="10">
        <f>OrderList!J7493</f>
        <v>1699799</v>
      </c>
      <c r="H7493" s="10">
        <f>OrderList!M7493</f>
        <v>5257</v>
      </c>
      <c r="I7493" s="10">
        <f>OrderList!N7493</f>
        <v>4.1915917885352112</v>
      </c>
      <c r="O7493" s="10">
        <f>COUNTIF(FreightRates!$A$2:$A$1541,C7493)</f>
        <v>292</v>
      </c>
      <c r="Q7493" s="10">
        <f>COUNTIFS(FreightRates!$A$2:$A$1541,C7493,FreightRates!$B$2:$B$1541,B7493,FreightRates!$C$2:$C$1541,E7493)</f>
        <v>40</v>
      </c>
      <c r="T7493">
        <f>COUNTIFS(FreightRates!$A$2:$A$1541,C7493,FreightRates!$B$2:$B$1541,B7493,FreightRates!$C$2:$C$1541,E7493,FreightRates!$F$2:$F$1541,D7493,FreightRates!$D$2:$D$1541,"&lt;="&amp;I7493,FreightRates!$E$2:$E$1541,"&gt;="&amp;I7493)</f>
        <v>0</v>
      </c>
    </row>
    <row r="7494" spans="1:20" x14ac:dyDescent="0.25">
      <c r="A7494" s="10">
        <f>OrderList!A7494</f>
        <v>1447234020.7</v>
      </c>
      <c r="B7494" s="10" t="str">
        <f>OrderList!C7494</f>
        <v>PORT04</v>
      </c>
      <c r="C7494" s="10" t="str">
        <f>OrderList!D7494</f>
        <v>V444_1</v>
      </c>
      <c r="D7494" s="10" t="str">
        <f>OrderList!F7494</f>
        <v>DTD</v>
      </c>
      <c r="E7494" s="10" t="str">
        <f>OrderList!L7494</f>
        <v>PORT09</v>
      </c>
      <c r="F7494" s="10" t="str">
        <f>OrderList!K7494</f>
        <v>PLANT03</v>
      </c>
      <c r="G7494" s="10">
        <f>OrderList!J7494</f>
        <v>1699799</v>
      </c>
      <c r="H7494" s="10">
        <f>OrderList!M7494</f>
        <v>5261</v>
      </c>
      <c r="I7494" s="10">
        <f>OrderList!N7494</f>
        <v>4.1915917885352112</v>
      </c>
      <c r="O7494" s="10">
        <f>COUNTIF(FreightRates!$A$2:$A$1541,C7494)</f>
        <v>292</v>
      </c>
      <c r="Q7494" s="10">
        <f>COUNTIFS(FreightRates!$A$2:$A$1541,C7494,FreightRates!$B$2:$B$1541,B7494,FreightRates!$C$2:$C$1541,E7494)</f>
        <v>40</v>
      </c>
      <c r="T7494">
        <f>COUNTIFS(FreightRates!$A$2:$A$1541,C7494,FreightRates!$B$2:$B$1541,B7494,FreightRates!$C$2:$C$1541,E7494,FreightRates!$F$2:$F$1541,D7494,FreightRates!$D$2:$D$1541,"&lt;="&amp;I7494,FreightRates!$E$2:$E$1541,"&gt;="&amp;I7494)</f>
        <v>0</v>
      </c>
    </row>
    <row r="7495" spans="1:20" x14ac:dyDescent="0.25">
      <c r="A7495" s="10">
        <f>OrderList!A7495</f>
        <v>1447296393.7</v>
      </c>
      <c r="B7495" s="10" t="str">
        <f>OrderList!C7495</f>
        <v>PORT04</v>
      </c>
      <c r="C7495" s="10" t="str">
        <f>OrderList!D7495</f>
        <v>V444_1</v>
      </c>
      <c r="D7495" s="10" t="str">
        <f>OrderList!F7495</f>
        <v>DTD</v>
      </c>
      <c r="E7495" s="10" t="str">
        <f>OrderList!L7495</f>
        <v>PORT09</v>
      </c>
      <c r="F7495" s="10" t="str">
        <f>OrderList!K7495</f>
        <v>PLANT03</v>
      </c>
      <c r="G7495" s="10">
        <f>OrderList!J7495</f>
        <v>1699799</v>
      </c>
      <c r="H7495" s="10">
        <f>OrderList!M7495</f>
        <v>2797</v>
      </c>
      <c r="I7495" s="10">
        <f>OrderList!N7495</f>
        <v>2.0957958942676056</v>
      </c>
      <c r="O7495" s="10">
        <f>COUNTIF(FreightRates!$A$2:$A$1541,C7495)</f>
        <v>292</v>
      </c>
      <c r="Q7495" s="10">
        <f>COUNTIFS(FreightRates!$A$2:$A$1541,C7495,FreightRates!$B$2:$B$1541,B7495,FreightRates!$C$2:$C$1541,E7495)</f>
        <v>40</v>
      </c>
      <c r="T7495">
        <f>COUNTIFS(FreightRates!$A$2:$A$1541,C7495,FreightRates!$B$2:$B$1541,B7495,FreightRates!$C$2:$C$1541,E7495,FreightRates!$F$2:$F$1541,D7495,FreightRates!$D$2:$D$1541,"&lt;="&amp;I7495,FreightRates!$E$2:$E$1541,"&gt;="&amp;I7495)</f>
        <v>4</v>
      </c>
    </row>
    <row r="7496" spans="1:20" x14ac:dyDescent="0.25">
      <c r="A7496" s="10">
        <f>OrderList!A7496</f>
        <v>1447179090.7</v>
      </c>
      <c r="B7496" s="10" t="str">
        <f>OrderList!C7496</f>
        <v>PORT04</v>
      </c>
      <c r="C7496" s="10" t="str">
        <f>OrderList!D7496</f>
        <v>V444_1</v>
      </c>
      <c r="D7496" s="10" t="str">
        <f>OrderList!F7496</f>
        <v>DTD</v>
      </c>
      <c r="E7496" s="10" t="str">
        <f>OrderList!L7496</f>
        <v>PORT09</v>
      </c>
      <c r="F7496" s="10" t="str">
        <f>OrderList!K7496</f>
        <v>PLANT03</v>
      </c>
      <c r="G7496" s="10">
        <f>OrderList!J7496</f>
        <v>1683633</v>
      </c>
      <c r="H7496" s="10">
        <f>OrderList!M7496</f>
        <v>267</v>
      </c>
      <c r="I7496" s="10">
        <f>OrderList!N7496</f>
        <v>6.778225806451614E-2</v>
      </c>
      <c r="O7496" s="10">
        <f>COUNTIF(FreightRates!$A$2:$A$1541,C7496)</f>
        <v>292</v>
      </c>
      <c r="Q7496" s="10">
        <f>COUNTIFS(FreightRates!$A$2:$A$1541,C7496,FreightRates!$B$2:$B$1541,B7496,FreightRates!$C$2:$C$1541,E7496)</f>
        <v>40</v>
      </c>
      <c r="T7496">
        <f>COUNTIFS(FreightRates!$A$2:$A$1541,C7496,FreightRates!$B$2:$B$1541,B7496,FreightRates!$C$2:$C$1541,E7496,FreightRates!$F$2:$F$1541,D7496,FreightRates!$D$2:$D$1541,"&lt;="&amp;I7496,FreightRates!$E$2:$E$1541,"&gt;="&amp;I7496)</f>
        <v>4</v>
      </c>
    </row>
    <row r="7497" spans="1:20" x14ac:dyDescent="0.25">
      <c r="A7497" s="10">
        <f>OrderList!A7497</f>
        <v>1447145220.7</v>
      </c>
      <c r="B7497" s="10" t="str">
        <f>OrderList!C7497</f>
        <v>PORT04</v>
      </c>
      <c r="C7497" s="10" t="str">
        <f>OrderList!D7497</f>
        <v>V444_1</v>
      </c>
      <c r="D7497" s="10" t="str">
        <f>OrderList!F7497</f>
        <v>DTD</v>
      </c>
      <c r="E7497" s="10" t="str">
        <f>OrderList!L7497</f>
        <v>PORT09</v>
      </c>
      <c r="F7497" s="10" t="str">
        <f>OrderList!K7497</f>
        <v>PLANT03</v>
      </c>
      <c r="G7497" s="10">
        <f>OrderList!J7497</f>
        <v>1683633</v>
      </c>
      <c r="H7497" s="10">
        <f>OrderList!M7497</f>
        <v>333</v>
      </c>
      <c r="I7497" s="10">
        <f>OrderList!N7497</f>
        <v>1.8301209677419359</v>
      </c>
      <c r="O7497" s="10">
        <f>COUNTIF(FreightRates!$A$2:$A$1541,C7497)</f>
        <v>292</v>
      </c>
      <c r="Q7497" s="10">
        <f>COUNTIFS(FreightRates!$A$2:$A$1541,C7497,FreightRates!$B$2:$B$1541,B7497,FreightRates!$C$2:$C$1541,E7497)</f>
        <v>40</v>
      </c>
      <c r="T7497">
        <f>COUNTIFS(FreightRates!$A$2:$A$1541,C7497,FreightRates!$B$2:$B$1541,B7497,FreightRates!$C$2:$C$1541,E7497,FreightRates!$F$2:$F$1541,D7497,FreightRates!$D$2:$D$1541,"&lt;="&amp;I7497,FreightRates!$E$2:$E$1541,"&gt;="&amp;I7497)</f>
        <v>4</v>
      </c>
    </row>
    <row r="7498" spans="1:20" x14ac:dyDescent="0.25">
      <c r="A7498" s="10">
        <f>OrderList!A7498</f>
        <v>1447405914.7</v>
      </c>
      <c r="B7498" s="10" t="str">
        <f>OrderList!C7498</f>
        <v>PORT04</v>
      </c>
      <c r="C7498" s="10" t="str">
        <f>OrderList!D7498</f>
        <v>V444_1</v>
      </c>
      <c r="D7498" s="10" t="str">
        <f>OrderList!F7498</f>
        <v>DTD</v>
      </c>
      <c r="E7498" s="10" t="str">
        <f>OrderList!L7498</f>
        <v>PORT09</v>
      </c>
      <c r="F7498" s="10" t="str">
        <f>OrderList!K7498</f>
        <v>PLANT03</v>
      </c>
      <c r="G7498" s="10">
        <f>OrderList!J7498</f>
        <v>1683633</v>
      </c>
      <c r="H7498" s="10">
        <f>OrderList!M7498</f>
        <v>280</v>
      </c>
      <c r="I7498" s="10">
        <f>OrderList!N7498</f>
        <v>0.40669354838709681</v>
      </c>
      <c r="O7498" s="10">
        <f>COUNTIF(FreightRates!$A$2:$A$1541,C7498)</f>
        <v>292</v>
      </c>
      <c r="Q7498" s="10">
        <f>COUNTIFS(FreightRates!$A$2:$A$1541,C7498,FreightRates!$B$2:$B$1541,B7498,FreightRates!$C$2:$C$1541,E7498)</f>
        <v>40</v>
      </c>
      <c r="T7498">
        <f>COUNTIFS(FreightRates!$A$2:$A$1541,C7498,FreightRates!$B$2:$B$1541,B7498,FreightRates!$C$2:$C$1541,E7498,FreightRates!$F$2:$F$1541,D7498,FreightRates!$D$2:$D$1541,"&lt;="&amp;I7498,FreightRates!$E$2:$E$1541,"&gt;="&amp;I7498)</f>
        <v>4</v>
      </c>
    </row>
    <row r="7499" spans="1:20" x14ac:dyDescent="0.25">
      <c r="A7499" s="10">
        <f>OrderList!A7499</f>
        <v>1447145219.7</v>
      </c>
      <c r="B7499" s="10" t="str">
        <f>OrderList!C7499</f>
        <v>PORT04</v>
      </c>
      <c r="C7499" s="10" t="str">
        <f>OrderList!D7499</f>
        <v>V444_1</v>
      </c>
      <c r="D7499" s="10" t="str">
        <f>OrderList!F7499</f>
        <v>DTD</v>
      </c>
      <c r="E7499" s="10" t="str">
        <f>OrderList!L7499</f>
        <v>PORT09</v>
      </c>
      <c r="F7499" s="10" t="str">
        <f>OrderList!K7499</f>
        <v>PLANT03</v>
      </c>
      <c r="G7499" s="10">
        <f>OrderList!J7499</f>
        <v>1683633</v>
      </c>
      <c r="H7499" s="10">
        <f>OrderList!M7499</f>
        <v>292</v>
      </c>
      <c r="I7499" s="10">
        <f>OrderList!N7499</f>
        <v>1.2878629032258067</v>
      </c>
      <c r="O7499" s="10">
        <f>COUNTIF(FreightRates!$A$2:$A$1541,C7499)</f>
        <v>292</v>
      </c>
      <c r="Q7499" s="10">
        <f>COUNTIFS(FreightRates!$A$2:$A$1541,C7499,FreightRates!$B$2:$B$1541,B7499,FreightRates!$C$2:$C$1541,E7499)</f>
        <v>40</v>
      </c>
      <c r="T7499">
        <f>COUNTIFS(FreightRates!$A$2:$A$1541,C7499,FreightRates!$B$2:$B$1541,B7499,FreightRates!$C$2:$C$1541,E7499,FreightRates!$F$2:$F$1541,D7499,FreightRates!$D$2:$D$1541,"&lt;="&amp;I7499,FreightRates!$E$2:$E$1541,"&gt;="&amp;I7499)</f>
        <v>4</v>
      </c>
    </row>
    <row r="7500" spans="1:20" x14ac:dyDescent="0.25">
      <c r="A7500" s="10">
        <f>OrderList!A7500</f>
        <v>1447405938.7</v>
      </c>
      <c r="B7500" s="10" t="str">
        <f>OrderList!C7500</f>
        <v>PORT04</v>
      </c>
      <c r="C7500" s="10" t="str">
        <f>OrderList!D7500</f>
        <v>V444_1</v>
      </c>
      <c r="D7500" s="10" t="str">
        <f>OrderList!F7500</f>
        <v>DTD</v>
      </c>
      <c r="E7500" s="10" t="str">
        <f>OrderList!L7500</f>
        <v>PORT09</v>
      </c>
      <c r="F7500" s="10" t="str">
        <f>OrderList!K7500</f>
        <v>PLANT03</v>
      </c>
      <c r="G7500" s="10">
        <f>OrderList!J7500</f>
        <v>1683633</v>
      </c>
      <c r="H7500" s="10">
        <f>OrderList!M7500</f>
        <v>325</v>
      </c>
      <c r="I7500" s="10">
        <f>OrderList!N7500</f>
        <v>0.20334677419354841</v>
      </c>
      <c r="O7500" s="10">
        <f>COUNTIF(FreightRates!$A$2:$A$1541,C7500)</f>
        <v>292</v>
      </c>
      <c r="Q7500" s="10">
        <f>COUNTIFS(FreightRates!$A$2:$A$1541,C7500,FreightRates!$B$2:$B$1541,B7500,FreightRates!$C$2:$C$1541,E7500)</f>
        <v>40</v>
      </c>
      <c r="T7500">
        <f>COUNTIFS(FreightRates!$A$2:$A$1541,C7500,FreightRates!$B$2:$B$1541,B7500,FreightRates!$C$2:$C$1541,E7500,FreightRates!$F$2:$F$1541,D7500,FreightRates!$D$2:$D$1541,"&lt;="&amp;I7500,FreightRates!$E$2:$E$1541,"&gt;="&amp;I7500)</f>
        <v>4</v>
      </c>
    </row>
    <row r="7501" spans="1:20" x14ac:dyDescent="0.25">
      <c r="A7501" s="10">
        <f>OrderList!A7501</f>
        <v>1447182252.7</v>
      </c>
      <c r="B7501" s="10" t="str">
        <f>OrderList!C7501</f>
        <v>PORT04</v>
      </c>
      <c r="C7501" s="10" t="str">
        <f>OrderList!D7501</f>
        <v>V444_1</v>
      </c>
      <c r="D7501" s="10" t="str">
        <f>OrderList!F7501</f>
        <v>DTD</v>
      </c>
      <c r="E7501" s="10" t="str">
        <f>OrderList!L7501</f>
        <v>PORT09</v>
      </c>
      <c r="F7501" s="10" t="str">
        <f>OrderList!K7501</f>
        <v>PLANT03</v>
      </c>
      <c r="G7501" s="10">
        <f>OrderList!J7501</f>
        <v>1683633</v>
      </c>
      <c r="H7501" s="10">
        <f>OrderList!M7501</f>
        <v>341</v>
      </c>
      <c r="I7501" s="10">
        <f>OrderList!N7501</f>
        <v>2.94</v>
      </c>
      <c r="O7501" s="10">
        <f>COUNTIF(FreightRates!$A$2:$A$1541,C7501)</f>
        <v>292</v>
      </c>
      <c r="Q7501" s="10">
        <f>COUNTIFS(FreightRates!$A$2:$A$1541,C7501,FreightRates!$B$2:$B$1541,B7501,FreightRates!$C$2:$C$1541,E7501)</f>
        <v>40</v>
      </c>
      <c r="T7501">
        <f>COUNTIFS(FreightRates!$A$2:$A$1541,C7501,FreightRates!$B$2:$B$1541,B7501,FreightRates!$C$2:$C$1541,E7501,FreightRates!$F$2:$F$1541,D7501,FreightRates!$D$2:$D$1541,"&lt;="&amp;I7501,FreightRates!$E$2:$E$1541,"&gt;="&amp;I7501)</f>
        <v>0</v>
      </c>
    </row>
    <row r="7502" spans="1:20" x14ac:dyDescent="0.25">
      <c r="A7502" s="10">
        <f>OrderList!A7502</f>
        <v>1447182253.7</v>
      </c>
      <c r="B7502" s="10" t="str">
        <f>OrderList!C7502</f>
        <v>PORT04</v>
      </c>
      <c r="C7502" s="10" t="str">
        <f>OrderList!D7502</f>
        <v>V444_1</v>
      </c>
      <c r="D7502" s="10" t="str">
        <f>OrderList!F7502</f>
        <v>DTD</v>
      </c>
      <c r="E7502" s="10" t="str">
        <f>OrderList!L7502</f>
        <v>PORT09</v>
      </c>
      <c r="F7502" s="10" t="str">
        <f>OrderList!K7502</f>
        <v>PLANT03</v>
      </c>
      <c r="G7502" s="10">
        <f>OrderList!J7502</f>
        <v>1683633</v>
      </c>
      <c r="H7502" s="10">
        <f>OrderList!M7502</f>
        <v>348</v>
      </c>
      <c r="I7502" s="10">
        <f>OrderList!N7502</f>
        <v>2.96</v>
      </c>
      <c r="O7502" s="10">
        <f>COUNTIF(FreightRates!$A$2:$A$1541,C7502)</f>
        <v>292</v>
      </c>
      <c r="Q7502" s="10">
        <f>COUNTIFS(FreightRates!$A$2:$A$1541,C7502,FreightRates!$B$2:$B$1541,B7502,FreightRates!$C$2:$C$1541,E7502)</f>
        <v>40</v>
      </c>
      <c r="T7502">
        <f>COUNTIFS(FreightRates!$A$2:$A$1541,C7502,FreightRates!$B$2:$B$1541,B7502,FreightRates!$C$2:$C$1541,E7502,FreightRates!$F$2:$F$1541,D7502,FreightRates!$D$2:$D$1541,"&lt;="&amp;I7502,FreightRates!$E$2:$E$1541,"&gt;="&amp;I7502)</f>
        <v>0</v>
      </c>
    </row>
    <row r="7503" spans="1:20" x14ac:dyDescent="0.25">
      <c r="A7503" s="10">
        <f>OrderList!A7503</f>
        <v>1447405813.7</v>
      </c>
      <c r="B7503" s="10" t="str">
        <f>OrderList!C7503</f>
        <v>PORT04</v>
      </c>
      <c r="C7503" s="10" t="str">
        <f>OrderList!D7503</f>
        <v>V444_1</v>
      </c>
      <c r="D7503" s="10" t="str">
        <f>OrderList!F7503</f>
        <v>DTD</v>
      </c>
      <c r="E7503" s="10" t="str">
        <f>OrderList!L7503</f>
        <v>PORT09</v>
      </c>
      <c r="F7503" s="10" t="str">
        <f>OrderList!K7503</f>
        <v>PLANT03</v>
      </c>
      <c r="G7503" s="10">
        <f>OrderList!J7503</f>
        <v>1683633</v>
      </c>
      <c r="H7503" s="10">
        <f>OrderList!M7503</f>
        <v>395</v>
      </c>
      <c r="I7503" s="10">
        <f>OrderList!N7503</f>
        <v>3.86</v>
      </c>
      <c r="O7503" s="10">
        <f>COUNTIF(FreightRates!$A$2:$A$1541,C7503)</f>
        <v>292</v>
      </c>
      <c r="Q7503" s="10">
        <f>COUNTIFS(FreightRates!$A$2:$A$1541,C7503,FreightRates!$B$2:$B$1541,B7503,FreightRates!$C$2:$C$1541,E7503)</f>
        <v>40</v>
      </c>
      <c r="T7503">
        <f>COUNTIFS(FreightRates!$A$2:$A$1541,C7503,FreightRates!$B$2:$B$1541,B7503,FreightRates!$C$2:$C$1541,E7503,FreightRates!$F$2:$F$1541,D7503,FreightRates!$D$2:$D$1541,"&lt;="&amp;I7503,FreightRates!$E$2:$E$1541,"&gt;="&amp;I7503)</f>
        <v>0</v>
      </c>
    </row>
    <row r="7504" spans="1:20" x14ac:dyDescent="0.25">
      <c r="A7504" s="10">
        <f>OrderList!A7504</f>
        <v>1447405915.7</v>
      </c>
      <c r="B7504" s="10" t="str">
        <f>OrderList!C7504</f>
        <v>PORT04</v>
      </c>
      <c r="C7504" s="10" t="str">
        <f>OrderList!D7504</f>
        <v>V444_1</v>
      </c>
      <c r="D7504" s="10" t="str">
        <f>OrderList!F7504</f>
        <v>DTD</v>
      </c>
      <c r="E7504" s="10" t="str">
        <f>OrderList!L7504</f>
        <v>PORT09</v>
      </c>
      <c r="F7504" s="10" t="str">
        <f>OrderList!K7504</f>
        <v>PLANT03</v>
      </c>
      <c r="G7504" s="10">
        <f>OrderList!J7504</f>
        <v>1683633</v>
      </c>
      <c r="H7504" s="10">
        <f>OrderList!M7504</f>
        <v>389</v>
      </c>
      <c r="I7504" s="10">
        <f>OrderList!N7504</f>
        <v>3.86</v>
      </c>
      <c r="O7504" s="10">
        <f>COUNTIF(FreightRates!$A$2:$A$1541,C7504)</f>
        <v>292</v>
      </c>
      <c r="Q7504" s="10">
        <f>COUNTIFS(FreightRates!$A$2:$A$1541,C7504,FreightRates!$B$2:$B$1541,B7504,FreightRates!$C$2:$C$1541,E7504)</f>
        <v>40</v>
      </c>
      <c r="T7504">
        <f>COUNTIFS(FreightRates!$A$2:$A$1541,C7504,FreightRates!$B$2:$B$1541,B7504,FreightRates!$C$2:$C$1541,E7504,FreightRates!$F$2:$F$1541,D7504,FreightRates!$D$2:$D$1541,"&lt;="&amp;I7504,FreightRates!$E$2:$E$1541,"&gt;="&amp;I7504)</f>
        <v>0</v>
      </c>
    </row>
    <row r="7505" spans="1:20" x14ac:dyDescent="0.25">
      <c r="A7505" s="10">
        <f>OrderList!A7505</f>
        <v>1447306520.7</v>
      </c>
      <c r="B7505" s="10" t="str">
        <f>OrderList!C7505</f>
        <v>PORT04</v>
      </c>
      <c r="C7505" s="10" t="str">
        <f>OrderList!D7505</f>
        <v>V444_1</v>
      </c>
      <c r="D7505" s="10" t="str">
        <f>OrderList!F7505</f>
        <v>DTD</v>
      </c>
      <c r="E7505" s="10" t="str">
        <f>OrderList!L7505</f>
        <v>PORT09</v>
      </c>
      <c r="F7505" s="10" t="str">
        <f>OrderList!K7505</f>
        <v>PLANT03</v>
      </c>
      <c r="G7505" s="10">
        <f>OrderList!J7505</f>
        <v>1683633</v>
      </c>
      <c r="H7505" s="10">
        <f>OrderList!M7505</f>
        <v>404</v>
      </c>
      <c r="I7505" s="10">
        <f>OrderList!N7505</f>
        <v>5.52</v>
      </c>
      <c r="O7505" s="10">
        <f>COUNTIF(FreightRates!$A$2:$A$1541,C7505)</f>
        <v>292</v>
      </c>
      <c r="Q7505" s="10">
        <f>COUNTIFS(FreightRates!$A$2:$A$1541,C7505,FreightRates!$B$2:$B$1541,B7505,FreightRates!$C$2:$C$1541,E7505)</f>
        <v>40</v>
      </c>
      <c r="T7505">
        <f>COUNTIFS(FreightRates!$A$2:$A$1541,C7505,FreightRates!$B$2:$B$1541,B7505,FreightRates!$C$2:$C$1541,E7505,FreightRates!$F$2:$F$1541,D7505,FreightRates!$D$2:$D$1541,"&lt;="&amp;I7505,FreightRates!$E$2:$E$1541,"&gt;="&amp;I7505)</f>
        <v>0</v>
      </c>
    </row>
    <row r="7506" spans="1:20" x14ac:dyDescent="0.25">
      <c r="A7506" s="10">
        <f>OrderList!A7506</f>
        <v>1447306415.7</v>
      </c>
      <c r="B7506" s="10" t="str">
        <f>OrderList!C7506</f>
        <v>PORT04</v>
      </c>
      <c r="C7506" s="10" t="str">
        <f>OrderList!D7506</f>
        <v>V444_1</v>
      </c>
      <c r="D7506" s="10" t="str">
        <f>OrderList!F7506</f>
        <v>DTD</v>
      </c>
      <c r="E7506" s="10" t="str">
        <f>OrderList!L7506</f>
        <v>PORT09</v>
      </c>
      <c r="F7506" s="10" t="str">
        <f>OrderList!K7506</f>
        <v>PLANT03</v>
      </c>
      <c r="G7506" s="10">
        <f>OrderList!J7506</f>
        <v>1683636</v>
      </c>
      <c r="H7506" s="10">
        <f>OrderList!M7506</f>
        <v>367</v>
      </c>
      <c r="I7506" s="10">
        <f>OrderList!N7506</f>
        <v>1.7425780352674651</v>
      </c>
      <c r="O7506" s="10">
        <f>COUNTIF(FreightRates!$A$2:$A$1541,C7506)</f>
        <v>292</v>
      </c>
      <c r="Q7506" s="10">
        <f>COUNTIFS(FreightRates!$A$2:$A$1541,C7506,FreightRates!$B$2:$B$1541,B7506,FreightRates!$C$2:$C$1541,E7506)</f>
        <v>40</v>
      </c>
      <c r="T7506">
        <f>COUNTIFS(FreightRates!$A$2:$A$1541,C7506,FreightRates!$B$2:$B$1541,B7506,FreightRates!$C$2:$C$1541,E7506,FreightRates!$F$2:$F$1541,D7506,FreightRates!$D$2:$D$1541,"&lt;="&amp;I7506,FreightRates!$E$2:$E$1541,"&gt;="&amp;I7506)</f>
        <v>4</v>
      </c>
    </row>
    <row r="7507" spans="1:20" x14ac:dyDescent="0.25">
      <c r="A7507" s="10">
        <f>OrderList!A7507</f>
        <v>1447306370.7</v>
      </c>
      <c r="B7507" s="10" t="str">
        <f>OrderList!C7507</f>
        <v>PORT04</v>
      </c>
      <c r="C7507" s="10" t="str">
        <f>OrderList!D7507</f>
        <v>V444_1</v>
      </c>
      <c r="D7507" s="10" t="str">
        <f>OrderList!F7507</f>
        <v>DTD</v>
      </c>
      <c r="E7507" s="10" t="str">
        <f>OrderList!L7507</f>
        <v>PORT09</v>
      </c>
      <c r="F7507" s="10" t="str">
        <f>OrderList!K7507</f>
        <v>PLANT03</v>
      </c>
      <c r="G7507" s="10">
        <f>OrderList!J7507</f>
        <v>1683636</v>
      </c>
      <c r="H7507" s="10">
        <f>OrderList!M7507</f>
        <v>386</v>
      </c>
      <c r="I7507" s="10">
        <f>OrderList!N7507</f>
        <v>1.7425780352674651</v>
      </c>
      <c r="O7507" s="10">
        <f>COUNTIF(FreightRates!$A$2:$A$1541,C7507)</f>
        <v>292</v>
      </c>
      <c r="Q7507" s="10">
        <f>COUNTIFS(FreightRates!$A$2:$A$1541,C7507,FreightRates!$B$2:$B$1541,B7507,FreightRates!$C$2:$C$1541,E7507)</f>
        <v>40</v>
      </c>
      <c r="T7507">
        <f>COUNTIFS(FreightRates!$A$2:$A$1541,C7507,FreightRates!$B$2:$B$1541,B7507,FreightRates!$C$2:$C$1541,E7507,FreightRates!$F$2:$F$1541,D7507,FreightRates!$D$2:$D$1541,"&lt;="&amp;I7507,FreightRates!$E$2:$E$1541,"&gt;="&amp;I7507)</f>
        <v>4</v>
      </c>
    </row>
    <row r="7508" spans="1:20" x14ac:dyDescent="0.25">
      <c r="A7508" s="10">
        <f>OrderList!A7508</f>
        <v>1447235137.7</v>
      </c>
      <c r="B7508" s="10" t="str">
        <f>OrderList!C7508</f>
        <v>PORT04</v>
      </c>
      <c r="C7508" s="10" t="str">
        <f>OrderList!D7508</f>
        <v>V444_1</v>
      </c>
      <c r="D7508" s="10" t="str">
        <f>OrderList!F7508</f>
        <v>DTD</v>
      </c>
      <c r="E7508" s="10" t="str">
        <f>OrderList!L7508</f>
        <v>PORT09</v>
      </c>
      <c r="F7508" s="10" t="str">
        <f>OrderList!K7508</f>
        <v>PLANT03</v>
      </c>
      <c r="G7508" s="10">
        <f>OrderList!J7508</f>
        <v>1683636</v>
      </c>
      <c r="H7508" s="10">
        <f>OrderList!M7508</f>
        <v>606</v>
      </c>
      <c r="I7508" s="10">
        <f>OrderList!N7508</f>
        <v>8.0213909559930929</v>
      </c>
      <c r="O7508" s="10">
        <f>COUNTIF(FreightRates!$A$2:$A$1541,C7508)</f>
        <v>292</v>
      </c>
      <c r="Q7508" s="10">
        <f>COUNTIFS(FreightRates!$A$2:$A$1541,C7508,FreightRates!$B$2:$B$1541,B7508,FreightRates!$C$2:$C$1541,E7508)</f>
        <v>40</v>
      </c>
      <c r="T7508">
        <f>COUNTIFS(FreightRates!$A$2:$A$1541,C7508,FreightRates!$B$2:$B$1541,B7508,FreightRates!$C$2:$C$1541,E7508,FreightRates!$F$2:$F$1541,D7508,FreightRates!$D$2:$D$1541,"&lt;="&amp;I7508,FreightRates!$E$2:$E$1541,"&gt;="&amp;I7508)</f>
        <v>0</v>
      </c>
    </row>
    <row r="7509" spans="1:20" x14ac:dyDescent="0.25">
      <c r="A7509" s="10">
        <f>OrderList!A7509</f>
        <v>1447139386.7</v>
      </c>
      <c r="B7509" s="10" t="str">
        <f>OrderList!C7509</f>
        <v>PORT04</v>
      </c>
      <c r="C7509" s="10" t="str">
        <f>OrderList!D7509</f>
        <v>V444_1</v>
      </c>
      <c r="D7509" s="10" t="str">
        <f>OrderList!F7509</f>
        <v>DTD</v>
      </c>
      <c r="E7509" s="10" t="str">
        <f>OrderList!L7509</f>
        <v>PORT09</v>
      </c>
      <c r="F7509" s="10" t="str">
        <f>OrderList!K7509</f>
        <v>PLANT03</v>
      </c>
      <c r="G7509" s="10">
        <f>OrderList!J7509</f>
        <v>1683636</v>
      </c>
      <c r="H7509" s="10">
        <f>OrderList!M7509</f>
        <v>270</v>
      </c>
      <c r="I7509" s="10">
        <f>OrderList!N7509</f>
        <v>0.74681915797177079</v>
      </c>
      <c r="O7509" s="10">
        <f>COUNTIF(FreightRates!$A$2:$A$1541,C7509)</f>
        <v>292</v>
      </c>
      <c r="Q7509" s="10">
        <f>COUNTIFS(FreightRates!$A$2:$A$1541,C7509,FreightRates!$B$2:$B$1541,B7509,FreightRates!$C$2:$C$1541,E7509)</f>
        <v>40</v>
      </c>
      <c r="T7509">
        <f>COUNTIFS(FreightRates!$A$2:$A$1541,C7509,FreightRates!$B$2:$B$1541,B7509,FreightRates!$C$2:$C$1541,E7509,FreightRates!$F$2:$F$1541,D7509,FreightRates!$D$2:$D$1541,"&lt;="&amp;I7509,FreightRates!$E$2:$E$1541,"&gt;="&amp;I7509)</f>
        <v>4</v>
      </c>
    </row>
    <row r="7510" spans="1:20" x14ac:dyDescent="0.25">
      <c r="A7510" s="10">
        <f>OrderList!A7510</f>
        <v>1447306417.7</v>
      </c>
      <c r="B7510" s="10" t="str">
        <f>OrderList!C7510</f>
        <v>PORT04</v>
      </c>
      <c r="C7510" s="10" t="str">
        <f>OrderList!D7510</f>
        <v>V444_1</v>
      </c>
      <c r="D7510" s="10" t="str">
        <f>OrderList!F7510</f>
        <v>DTD</v>
      </c>
      <c r="E7510" s="10" t="str">
        <f>OrderList!L7510</f>
        <v>PORT09</v>
      </c>
      <c r="F7510" s="10" t="str">
        <f>OrderList!K7510</f>
        <v>PLANT03</v>
      </c>
      <c r="G7510" s="10">
        <f>OrderList!J7510</f>
        <v>1683636</v>
      </c>
      <c r="H7510" s="10">
        <f>OrderList!M7510</f>
        <v>826</v>
      </c>
      <c r="I7510" s="10">
        <f>OrderList!N7510</f>
        <v>14.521483627228877</v>
      </c>
      <c r="O7510" s="10">
        <f>COUNTIF(FreightRates!$A$2:$A$1541,C7510)</f>
        <v>292</v>
      </c>
      <c r="Q7510" s="10">
        <f>COUNTIFS(FreightRates!$A$2:$A$1541,C7510,FreightRates!$B$2:$B$1541,B7510,FreightRates!$C$2:$C$1541,E7510)</f>
        <v>40</v>
      </c>
      <c r="T7510">
        <f>COUNTIFS(FreightRates!$A$2:$A$1541,C7510,FreightRates!$B$2:$B$1541,B7510,FreightRates!$C$2:$C$1541,E7510,FreightRates!$F$2:$F$1541,D7510,FreightRates!$D$2:$D$1541,"&lt;="&amp;I7510,FreightRates!$E$2:$E$1541,"&gt;="&amp;I7510)</f>
        <v>0</v>
      </c>
    </row>
    <row r="7511" spans="1:20" x14ac:dyDescent="0.25">
      <c r="A7511" s="10">
        <f>OrderList!A7511</f>
        <v>1447371496.7</v>
      </c>
      <c r="B7511" s="10" t="str">
        <f>OrderList!C7511</f>
        <v>PORT04</v>
      </c>
      <c r="C7511" s="10" t="str">
        <f>OrderList!D7511</f>
        <v>V444_1</v>
      </c>
      <c r="D7511" s="10" t="str">
        <f>OrderList!F7511</f>
        <v>DTD</v>
      </c>
      <c r="E7511" s="10" t="str">
        <f>OrderList!L7511</f>
        <v>PORT09</v>
      </c>
      <c r="F7511" s="10" t="str">
        <f>OrderList!K7511</f>
        <v>PLANT03</v>
      </c>
      <c r="G7511" s="10">
        <f>OrderList!J7511</f>
        <v>1683636</v>
      </c>
      <c r="H7511" s="10">
        <f>OrderList!M7511</f>
        <v>607</v>
      </c>
      <c r="I7511" s="10">
        <f>OrderList!N7511</f>
        <v>9.9852487417707128</v>
      </c>
      <c r="O7511" s="10">
        <f>COUNTIF(FreightRates!$A$2:$A$1541,C7511)</f>
        <v>292</v>
      </c>
      <c r="Q7511" s="10">
        <f>COUNTIFS(FreightRates!$A$2:$A$1541,C7511,FreightRates!$B$2:$B$1541,B7511,FreightRates!$C$2:$C$1541,E7511)</f>
        <v>40</v>
      </c>
      <c r="T7511">
        <f>COUNTIFS(FreightRates!$A$2:$A$1541,C7511,FreightRates!$B$2:$B$1541,B7511,FreightRates!$C$2:$C$1541,E7511,FreightRates!$F$2:$F$1541,D7511,FreightRates!$D$2:$D$1541,"&lt;="&amp;I7511,FreightRates!$E$2:$E$1541,"&gt;="&amp;I7511)</f>
        <v>0</v>
      </c>
    </row>
    <row r="7512" spans="1:20" x14ac:dyDescent="0.25">
      <c r="A7512" s="10">
        <f>OrderList!A7512</f>
        <v>1447146030.7</v>
      </c>
      <c r="B7512" s="10" t="str">
        <f>OrderList!C7512</f>
        <v>PORT04</v>
      </c>
      <c r="C7512" s="10" t="str">
        <f>OrderList!D7512</f>
        <v>V444_1</v>
      </c>
      <c r="D7512" s="10" t="str">
        <f>OrderList!F7512</f>
        <v>DTD</v>
      </c>
      <c r="E7512" s="10" t="str">
        <f>OrderList!L7512</f>
        <v>PORT09</v>
      </c>
      <c r="F7512" s="10" t="str">
        <f>OrderList!K7512</f>
        <v>PLANT03</v>
      </c>
      <c r="G7512" s="10">
        <f>OrderList!J7512</f>
        <v>1683636</v>
      </c>
      <c r="H7512" s="10">
        <f>OrderList!M7512</f>
        <v>273</v>
      </c>
      <c r="I7512" s="10">
        <f>OrderList!N7512</f>
        <v>0.74681915797177079</v>
      </c>
      <c r="O7512" s="10">
        <f>COUNTIF(FreightRates!$A$2:$A$1541,C7512)</f>
        <v>292</v>
      </c>
      <c r="Q7512" s="10">
        <f>COUNTIFS(FreightRates!$A$2:$A$1541,C7512,FreightRates!$B$2:$B$1541,B7512,FreightRates!$C$2:$C$1541,E7512)</f>
        <v>40</v>
      </c>
      <c r="T7512">
        <f>COUNTIFS(FreightRates!$A$2:$A$1541,C7512,FreightRates!$B$2:$B$1541,B7512,FreightRates!$C$2:$C$1541,E7512,FreightRates!$F$2:$F$1541,D7512,FreightRates!$D$2:$D$1541,"&lt;="&amp;I7512,FreightRates!$E$2:$E$1541,"&gt;="&amp;I7512)</f>
        <v>4</v>
      </c>
    </row>
    <row r="7513" spans="1:20" x14ac:dyDescent="0.25">
      <c r="A7513" s="10">
        <f>OrderList!A7513</f>
        <v>1447371335.7</v>
      </c>
      <c r="B7513" s="10" t="str">
        <f>OrderList!C7513</f>
        <v>PORT04</v>
      </c>
      <c r="C7513" s="10" t="str">
        <f>OrderList!D7513</f>
        <v>V444_1</v>
      </c>
      <c r="D7513" s="10" t="str">
        <f>OrderList!F7513</f>
        <v>DTD</v>
      </c>
      <c r="E7513" s="10" t="str">
        <f>OrderList!L7513</f>
        <v>PORT09</v>
      </c>
      <c r="F7513" s="10" t="str">
        <f>OrderList!K7513</f>
        <v>PLANT03</v>
      </c>
      <c r="G7513" s="10">
        <f>OrderList!J7513</f>
        <v>1683636</v>
      </c>
      <c r="H7513" s="10">
        <f>OrderList!M7513</f>
        <v>337</v>
      </c>
      <c r="I7513" s="10">
        <f>OrderList!N7513</f>
        <v>1.0510788149232329</v>
      </c>
      <c r="O7513" s="10">
        <f>COUNTIF(FreightRates!$A$2:$A$1541,C7513)</f>
        <v>292</v>
      </c>
      <c r="Q7513" s="10">
        <f>COUNTIFS(FreightRates!$A$2:$A$1541,C7513,FreightRates!$B$2:$B$1541,B7513,FreightRates!$C$2:$C$1541,E7513)</f>
        <v>40</v>
      </c>
      <c r="T7513">
        <f>COUNTIFS(FreightRates!$A$2:$A$1541,C7513,FreightRates!$B$2:$B$1541,B7513,FreightRates!$C$2:$C$1541,E7513,FreightRates!$F$2:$F$1541,D7513,FreightRates!$D$2:$D$1541,"&lt;="&amp;I7513,FreightRates!$E$2:$E$1541,"&gt;="&amp;I7513)</f>
        <v>4</v>
      </c>
    </row>
    <row r="7514" spans="1:20" x14ac:dyDescent="0.25">
      <c r="A7514" s="10">
        <f>OrderList!A7514</f>
        <v>1447230846.7</v>
      </c>
      <c r="B7514" s="10" t="str">
        <f>OrderList!C7514</f>
        <v>PORT04</v>
      </c>
      <c r="C7514" s="10" t="str">
        <f>OrderList!D7514</f>
        <v>V444_1</v>
      </c>
      <c r="D7514" s="10" t="str">
        <f>OrderList!F7514</f>
        <v>DTD</v>
      </c>
      <c r="E7514" s="10" t="str">
        <f>OrderList!L7514</f>
        <v>PORT09</v>
      </c>
      <c r="F7514" s="10" t="str">
        <f>OrderList!K7514</f>
        <v>PLANT03</v>
      </c>
      <c r="G7514" s="10">
        <f>OrderList!J7514</f>
        <v>1683636</v>
      </c>
      <c r="H7514" s="10">
        <f>OrderList!M7514</f>
        <v>274</v>
      </c>
      <c r="I7514" s="10">
        <f>OrderList!N7514</f>
        <v>0.85745903322684791</v>
      </c>
      <c r="O7514" s="10">
        <f>COUNTIF(FreightRates!$A$2:$A$1541,C7514)</f>
        <v>292</v>
      </c>
      <c r="Q7514" s="10">
        <f>COUNTIFS(FreightRates!$A$2:$A$1541,C7514,FreightRates!$B$2:$B$1541,B7514,FreightRates!$C$2:$C$1541,E7514)</f>
        <v>40</v>
      </c>
      <c r="T7514">
        <f>COUNTIFS(FreightRates!$A$2:$A$1541,C7514,FreightRates!$B$2:$B$1541,B7514,FreightRates!$C$2:$C$1541,E7514,FreightRates!$F$2:$F$1541,D7514,FreightRates!$D$2:$D$1541,"&lt;="&amp;I7514,FreightRates!$E$2:$E$1541,"&gt;="&amp;I7514)</f>
        <v>4</v>
      </c>
    </row>
    <row r="7515" spans="1:20" x14ac:dyDescent="0.25">
      <c r="A7515" s="10">
        <f>OrderList!A7515</f>
        <v>1447146028.7</v>
      </c>
      <c r="B7515" s="10" t="str">
        <f>OrderList!C7515</f>
        <v>PORT04</v>
      </c>
      <c r="C7515" s="10" t="str">
        <f>OrderList!D7515</f>
        <v>V444_1</v>
      </c>
      <c r="D7515" s="10" t="str">
        <f>OrderList!F7515</f>
        <v>DTD</v>
      </c>
      <c r="E7515" s="10" t="str">
        <f>OrderList!L7515</f>
        <v>PORT09</v>
      </c>
      <c r="F7515" s="10" t="str">
        <f>OrderList!K7515</f>
        <v>PLANT03</v>
      </c>
      <c r="G7515" s="10">
        <f>OrderList!J7515</f>
        <v>1683636</v>
      </c>
      <c r="H7515" s="10">
        <f>OrderList!M7515</f>
        <v>1001</v>
      </c>
      <c r="I7515" s="10">
        <f>OrderList!N7515</f>
        <v>20.744976610326965</v>
      </c>
      <c r="O7515" s="10">
        <f>COUNTIF(FreightRates!$A$2:$A$1541,C7515)</f>
        <v>292</v>
      </c>
      <c r="Q7515" s="10">
        <f>COUNTIFS(FreightRates!$A$2:$A$1541,C7515,FreightRates!$B$2:$B$1541,B7515,FreightRates!$C$2:$C$1541,E7515)</f>
        <v>40</v>
      </c>
      <c r="T7515">
        <f>COUNTIFS(FreightRates!$A$2:$A$1541,C7515,FreightRates!$B$2:$B$1541,B7515,FreightRates!$C$2:$C$1541,E7515,FreightRates!$F$2:$F$1541,D7515,FreightRates!$D$2:$D$1541,"&lt;="&amp;I7515,FreightRates!$E$2:$E$1541,"&gt;="&amp;I7515)</f>
        <v>0</v>
      </c>
    </row>
    <row r="7516" spans="1:20" x14ac:dyDescent="0.25">
      <c r="A7516" s="10">
        <f>OrderList!A7516</f>
        <v>1447306374.7</v>
      </c>
      <c r="B7516" s="10" t="str">
        <f>OrderList!C7516</f>
        <v>PORT04</v>
      </c>
      <c r="C7516" s="10" t="str">
        <f>OrderList!D7516</f>
        <v>V444_1</v>
      </c>
      <c r="D7516" s="10" t="str">
        <f>OrderList!F7516</f>
        <v>DTD</v>
      </c>
      <c r="E7516" s="10" t="str">
        <f>OrderList!L7516</f>
        <v>PORT09</v>
      </c>
      <c r="F7516" s="10" t="str">
        <f>OrderList!K7516</f>
        <v>PLANT03</v>
      </c>
      <c r="G7516" s="10">
        <f>OrderList!J7516</f>
        <v>1683636</v>
      </c>
      <c r="H7516" s="10">
        <f>OrderList!M7516</f>
        <v>379</v>
      </c>
      <c r="I7516" s="10">
        <f>OrderList!N7516</f>
        <v>1.8808778793363117</v>
      </c>
      <c r="O7516" s="10">
        <f>COUNTIF(FreightRates!$A$2:$A$1541,C7516)</f>
        <v>292</v>
      </c>
      <c r="Q7516" s="10">
        <f>COUNTIFS(FreightRates!$A$2:$A$1541,C7516,FreightRates!$B$2:$B$1541,B7516,FreightRates!$C$2:$C$1541,E7516)</f>
        <v>40</v>
      </c>
      <c r="T7516">
        <f>COUNTIFS(FreightRates!$A$2:$A$1541,C7516,FreightRates!$B$2:$B$1541,B7516,FreightRates!$C$2:$C$1541,E7516,FreightRates!$F$2:$F$1541,D7516,FreightRates!$D$2:$D$1541,"&lt;="&amp;I7516,FreightRates!$E$2:$E$1541,"&gt;="&amp;I7516)</f>
        <v>4</v>
      </c>
    </row>
    <row r="7517" spans="1:20" x14ac:dyDescent="0.25">
      <c r="A7517" s="10">
        <f>OrderList!A7517</f>
        <v>1447223638.7</v>
      </c>
      <c r="B7517" s="10" t="str">
        <f>OrderList!C7517</f>
        <v>PORT04</v>
      </c>
      <c r="C7517" s="10" t="str">
        <f>OrderList!D7517</f>
        <v>V444_1</v>
      </c>
      <c r="D7517" s="10" t="str">
        <f>OrderList!F7517</f>
        <v>DTD</v>
      </c>
      <c r="E7517" s="10" t="str">
        <f>OrderList!L7517</f>
        <v>PORT09</v>
      </c>
      <c r="F7517" s="10" t="str">
        <f>OrderList!K7517</f>
        <v>PLANT03</v>
      </c>
      <c r="G7517" s="10">
        <f>OrderList!J7517</f>
        <v>1683636</v>
      </c>
      <c r="H7517" s="10">
        <f>OrderList!M7517</f>
        <v>273</v>
      </c>
      <c r="I7517" s="10">
        <f>OrderList!N7517</f>
        <v>0.74681915797177079</v>
      </c>
      <c r="O7517" s="10">
        <f>COUNTIF(FreightRates!$A$2:$A$1541,C7517)</f>
        <v>292</v>
      </c>
      <c r="Q7517" s="10">
        <f>COUNTIFS(FreightRates!$A$2:$A$1541,C7517,FreightRates!$B$2:$B$1541,B7517,FreightRates!$C$2:$C$1541,E7517)</f>
        <v>40</v>
      </c>
      <c r="T7517">
        <f>COUNTIFS(FreightRates!$A$2:$A$1541,C7517,FreightRates!$B$2:$B$1541,B7517,FreightRates!$C$2:$C$1541,E7517,FreightRates!$F$2:$F$1541,D7517,FreightRates!$D$2:$D$1541,"&lt;="&amp;I7517,FreightRates!$E$2:$E$1541,"&gt;="&amp;I7517)</f>
        <v>4</v>
      </c>
    </row>
    <row r="7518" spans="1:20" x14ac:dyDescent="0.25">
      <c r="A7518" s="10">
        <f>OrderList!A7518</f>
        <v>1447223602.7</v>
      </c>
      <c r="B7518" s="10" t="str">
        <f>OrderList!C7518</f>
        <v>PORT04</v>
      </c>
      <c r="C7518" s="10" t="str">
        <f>OrderList!D7518</f>
        <v>V444_1</v>
      </c>
      <c r="D7518" s="10" t="str">
        <f>OrderList!F7518</f>
        <v>DTD</v>
      </c>
      <c r="E7518" s="10" t="str">
        <f>OrderList!L7518</f>
        <v>PORT09</v>
      </c>
      <c r="F7518" s="10" t="str">
        <f>OrderList!K7518</f>
        <v>PLANT03</v>
      </c>
      <c r="G7518" s="10">
        <f>OrderList!J7518</f>
        <v>1683636</v>
      </c>
      <c r="H7518" s="10">
        <f>OrderList!M7518</f>
        <v>554</v>
      </c>
      <c r="I7518" s="10">
        <f>OrderList!N7518</f>
        <v>6.5830725776770906</v>
      </c>
      <c r="O7518" s="10">
        <f>COUNTIF(FreightRates!$A$2:$A$1541,C7518)</f>
        <v>292</v>
      </c>
      <c r="Q7518" s="10">
        <f>COUNTIFS(FreightRates!$A$2:$A$1541,C7518,FreightRates!$B$2:$B$1541,B7518,FreightRates!$C$2:$C$1541,E7518)</f>
        <v>40</v>
      </c>
      <c r="T7518">
        <f>COUNTIFS(FreightRates!$A$2:$A$1541,C7518,FreightRates!$B$2:$B$1541,B7518,FreightRates!$C$2:$C$1541,E7518,FreightRates!$F$2:$F$1541,D7518,FreightRates!$D$2:$D$1541,"&lt;="&amp;I7518,FreightRates!$E$2:$E$1541,"&gt;="&amp;I7518)</f>
        <v>0</v>
      </c>
    </row>
    <row r="7519" spans="1:20" x14ac:dyDescent="0.25">
      <c r="A7519" s="10">
        <f>OrderList!A7519</f>
        <v>1447337489.7</v>
      </c>
      <c r="B7519" s="10" t="str">
        <f>OrderList!C7519</f>
        <v>PORT04</v>
      </c>
      <c r="C7519" s="10" t="str">
        <f>OrderList!D7519</f>
        <v>V444_1</v>
      </c>
      <c r="D7519" s="10" t="str">
        <f>OrderList!F7519</f>
        <v>DTD</v>
      </c>
      <c r="E7519" s="10" t="str">
        <f>OrderList!L7519</f>
        <v>PORT09</v>
      </c>
      <c r="F7519" s="10" t="str">
        <f>OrderList!K7519</f>
        <v>PLANT03</v>
      </c>
      <c r="G7519" s="10">
        <f>OrderList!J7519</f>
        <v>1683636</v>
      </c>
      <c r="H7519" s="10">
        <f>OrderList!M7519</f>
        <v>1240</v>
      </c>
      <c r="I7519" s="10">
        <f>OrderList!N7519</f>
        <v>25.364191402226439</v>
      </c>
      <c r="O7519" s="10">
        <f>COUNTIF(FreightRates!$A$2:$A$1541,C7519)</f>
        <v>292</v>
      </c>
      <c r="Q7519" s="10">
        <f>COUNTIFS(FreightRates!$A$2:$A$1541,C7519,FreightRates!$B$2:$B$1541,B7519,FreightRates!$C$2:$C$1541,E7519)</f>
        <v>40</v>
      </c>
      <c r="T7519">
        <f>COUNTIFS(FreightRates!$A$2:$A$1541,C7519,FreightRates!$B$2:$B$1541,B7519,FreightRates!$C$2:$C$1541,E7519,FreightRates!$F$2:$F$1541,D7519,FreightRates!$D$2:$D$1541,"&lt;="&amp;I7519,FreightRates!$E$2:$E$1541,"&gt;="&amp;I7519)</f>
        <v>0</v>
      </c>
    </row>
    <row r="7520" spans="1:20" x14ac:dyDescent="0.25">
      <c r="A7520" s="10">
        <f>OrderList!A7520</f>
        <v>1447306373.7</v>
      </c>
      <c r="B7520" s="10" t="str">
        <f>OrderList!C7520</f>
        <v>PORT04</v>
      </c>
      <c r="C7520" s="10" t="str">
        <f>OrderList!D7520</f>
        <v>V444_1</v>
      </c>
      <c r="D7520" s="10" t="str">
        <f>OrderList!F7520</f>
        <v>DTD</v>
      </c>
      <c r="E7520" s="10" t="str">
        <f>OrderList!L7520</f>
        <v>PORT09</v>
      </c>
      <c r="F7520" s="10" t="str">
        <f>OrderList!K7520</f>
        <v>PLANT03</v>
      </c>
      <c r="G7520" s="10">
        <f>OrderList!J7520</f>
        <v>1683636</v>
      </c>
      <c r="H7520" s="10">
        <f>OrderList!M7520</f>
        <v>317</v>
      </c>
      <c r="I7520" s="10">
        <f>OrderList!N7520</f>
        <v>0.85745903322684791</v>
      </c>
      <c r="O7520" s="10">
        <f>COUNTIF(FreightRates!$A$2:$A$1541,C7520)</f>
        <v>292</v>
      </c>
      <c r="Q7520" s="10">
        <f>COUNTIFS(FreightRates!$A$2:$A$1541,C7520,FreightRates!$B$2:$B$1541,B7520,FreightRates!$C$2:$C$1541,E7520)</f>
        <v>40</v>
      </c>
      <c r="T7520">
        <f>COUNTIFS(FreightRates!$A$2:$A$1541,C7520,FreightRates!$B$2:$B$1541,B7520,FreightRates!$C$2:$C$1541,E7520,FreightRates!$F$2:$F$1541,D7520,FreightRates!$D$2:$D$1541,"&lt;="&amp;I7520,FreightRates!$E$2:$E$1541,"&gt;="&amp;I7520)</f>
        <v>4</v>
      </c>
    </row>
    <row r="7521" spans="1:20" x14ac:dyDescent="0.25">
      <c r="A7521" s="10">
        <f>OrderList!A7521</f>
        <v>1447230874.7</v>
      </c>
      <c r="B7521" s="10" t="str">
        <f>OrderList!C7521</f>
        <v>PORT04</v>
      </c>
      <c r="C7521" s="10" t="str">
        <f>OrderList!D7521</f>
        <v>V444_1</v>
      </c>
      <c r="D7521" s="10" t="str">
        <f>OrderList!F7521</f>
        <v>DTD</v>
      </c>
      <c r="E7521" s="10" t="str">
        <f>OrderList!L7521</f>
        <v>PORT09</v>
      </c>
      <c r="F7521" s="10" t="str">
        <f>OrderList!K7521</f>
        <v>PLANT03</v>
      </c>
      <c r="G7521" s="10">
        <f>OrderList!J7521</f>
        <v>1683636</v>
      </c>
      <c r="H7521" s="10">
        <f>OrderList!M7521</f>
        <v>281</v>
      </c>
      <c r="I7521" s="10">
        <f>OrderList!N7521</f>
        <v>0.88511900204061722</v>
      </c>
      <c r="O7521" s="10">
        <f>COUNTIF(FreightRates!$A$2:$A$1541,C7521)</f>
        <v>292</v>
      </c>
      <c r="Q7521" s="10">
        <f>COUNTIFS(FreightRates!$A$2:$A$1541,C7521,FreightRates!$B$2:$B$1541,B7521,FreightRates!$C$2:$C$1541,E7521)</f>
        <v>40</v>
      </c>
      <c r="T7521">
        <f>COUNTIFS(FreightRates!$A$2:$A$1541,C7521,FreightRates!$B$2:$B$1541,B7521,FreightRates!$C$2:$C$1541,E7521,FreightRates!$F$2:$F$1541,D7521,FreightRates!$D$2:$D$1541,"&lt;="&amp;I7521,FreightRates!$E$2:$E$1541,"&gt;="&amp;I7521)</f>
        <v>4</v>
      </c>
    </row>
    <row r="7522" spans="1:20" x14ac:dyDescent="0.25">
      <c r="A7522" s="10">
        <f>OrderList!A7522</f>
        <v>1447306369.7</v>
      </c>
      <c r="B7522" s="10" t="str">
        <f>OrderList!C7522</f>
        <v>PORT04</v>
      </c>
      <c r="C7522" s="10" t="str">
        <f>OrderList!D7522</f>
        <v>V444_1</v>
      </c>
      <c r="D7522" s="10" t="str">
        <f>OrderList!F7522</f>
        <v>DTD</v>
      </c>
      <c r="E7522" s="10" t="str">
        <f>OrderList!L7522</f>
        <v>PORT09</v>
      </c>
      <c r="F7522" s="10" t="str">
        <f>OrderList!K7522</f>
        <v>PLANT03</v>
      </c>
      <c r="G7522" s="10">
        <f>OrderList!J7522</f>
        <v>1683636</v>
      </c>
      <c r="H7522" s="10">
        <f>OrderList!M7522</f>
        <v>1099</v>
      </c>
      <c r="I7522" s="10">
        <f>OrderList!N7522</f>
        <v>19.796055425250199</v>
      </c>
      <c r="O7522" s="10">
        <f>COUNTIF(FreightRates!$A$2:$A$1541,C7522)</f>
        <v>292</v>
      </c>
      <c r="Q7522" s="10">
        <f>COUNTIFS(FreightRates!$A$2:$A$1541,C7522,FreightRates!$B$2:$B$1541,B7522,FreightRates!$C$2:$C$1541,E7522)</f>
        <v>40</v>
      </c>
      <c r="T7522">
        <f>COUNTIFS(FreightRates!$A$2:$A$1541,C7522,FreightRates!$B$2:$B$1541,B7522,FreightRates!$C$2:$C$1541,E7522,FreightRates!$F$2:$F$1541,D7522,FreightRates!$D$2:$D$1541,"&lt;="&amp;I7522,FreightRates!$E$2:$E$1541,"&gt;="&amp;I7522)</f>
        <v>0</v>
      </c>
    </row>
    <row r="7523" spans="1:20" x14ac:dyDescent="0.25">
      <c r="A7523" s="10">
        <f>OrderList!A7523</f>
        <v>1447371334.7</v>
      </c>
      <c r="B7523" s="10" t="str">
        <f>OrderList!C7523</f>
        <v>PORT04</v>
      </c>
      <c r="C7523" s="10" t="str">
        <f>OrderList!D7523</f>
        <v>V444_1</v>
      </c>
      <c r="D7523" s="10" t="str">
        <f>OrderList!F7523</f>
        <v>DTD</v>
      </c>
      <c r="E7523" s="10" t="str">
        <f>OrderList!L7523</f>
        <v>PORT09</v>
      </c>
      <c r="F7523" s="10" t="str">
        <f>OrderList!K7523</f>
        <v>PLANT03</v>
      </c>
      <c r="G7523" s="10">
        <f>OrderList!J7523</f>
        <v>1683636</v>
      </c>
      <c r="H7523" s="10">
        <f>OrderList!M7523</f>
        <v>358</v>
      </c>
      <c r="I7523" s="10">
        <f>OrderList!N7523</f>
        <v>2.1021576298464657</v>
      </c>
      <c r="O7523" s="10">
        <f>COUNTIF(FreightRates!$A$2:$A$1541,C7523)</f>
        <v>292</v>
      </c>
      <c r="Q7523" s="10">
        <f>COUNTIFS(FreightRates!$A$2:$A$1541,C7523,FreightRates!$B$2:$B$1541,B7523,FreightRates!$C$2:$C$1541,E7523)</f>
        <v>40</v>
      </c>
      <c r="T7523">
        <f>COUNTIFS(FreightRates!$A$2:$A$1541,C7523,FreightRates!$B$2:$B$1541,B7523,FreightRates!$C$2:$C$1541,E7523,FreightRates!$F$2:$F$1541,D7523,FreightRates!$D$2:$D$1541,"&lt;="&amp;I7523,FreightRates!$E$2:$E$1541,"&gt;="&amp;I7523)</f>
        <v>4</v>
      </c>
    </row>
    <row r="7524" spans="1:20" x14ac:dyDescent="0.25">
      <c r="A7524" s="10">
        <f>OrderList!A7524</f>
        <v>1447359646.7</v>
      </c>
      <c r="B7524" s="10" t="str">
        <f>OrderList!C7524</f>
        <v>PORT04</v>
      </c>
      <c r="C7524" s="10" t="str">
        <f>OrderList!D7524</f>
        <v>V444_1</v>
      </c>
      <c r="D7524" s="10" t="str">
        <f>OrderList!F7524</f>
        <v>DTD</v>
      </c>
      <c r="E7524" s="10" t="str">
        <f>OrderList!L7524</f>
        <v>PORT09</v>
      </c>
      <c r="F7524" s="10" t="str">
        <f>OrderList!K7524</f>
        <v>PLANT03</v>
      </c>
      <c r="G7524" s="10">
        <f>OrderList!J7524</f>
        <v>1683636</v>
      </c>
      <c r="H7524" s="10">
        <f>OrderList!M7524</f>
        <v>363</v>
      </c>
      <c r="I7524" s="10">
        <f>OrderList!N7524</f>
        <v>1.9915177545913887</v>
      </c>
      <c r="O7524" s="10">
        <f>COUNTIF(FreightRates!$A$2:$A$1541,C7524)</f>
        <v>292</v>
      </c>
      <c r="Q7524" s="10">
        <f>COUNTIFS(FreightRates!$A$2:$A$1541,C7524,FreightRates!$B$2:$B$1541,B7524,FreightRates!$C$2:$C$1541,E7524)</f>
        <v>40</v>
      </c>
      <c r="T7524">
        <f>COUNTIFS(FreightRates!$A$2:$A$1541,C7524,FreightRates!$B$2:$B$1541,B7524,FreightRates!$C$2:$C$1541,E7524,FreightRates!$F$2:$F$1541,D7524,FreightRates!$D$2:$D$1541,"&lt;="&amp;I7524,FreightRates!$E$2:$E$1541,"&gt;="&amp;I7524)</f>
        <v>4</v>
      </c>
    </row>
    <row r="7525" spans="1:20" x14ac:dyDescent="0.25">
      <c r="A7525" s="10">
        <f>OrderList!A7525</f>
        <v>1447353003.7</v>
      </c>
      <c r="B7525" s="10" t="str">
        <f>OrderList!C7525</f>
        <v>PORT04</v>
      </c>
      <c r="C7525" s="10" t="str">
        <f>OrderList!D7525</f>
        <v>V444_1</v>
      </c>
      <c r="D7525" s="10" t="str">
        <f>OrderList!F7525</f>
        <v>DTD</v>
      </c>
      <c r="E7525" s="10" t="str">
        <f>OrderList!L7525</f>
        <v>PORT09</v>
      </c>
      <c r="F7525" s="10" t="str">
        <f>OrderList!K7525</f>
        <v>PLANT03</v>
      </c>
      <c r="G7525" s="10">
        <f>OrderList!J7525</f>
        <v>1683636</v>
      </c>
      <c r="H7525" s="10">
        <f>OrderList!M7525</f>
        <v>614</v>
      </c>
      <c r="I7525" s="10">
        <f>OrderList!N7525</f>
        <v>7.9660710183655548</v>
      </c>
      <c r="O7525" s="10">
        <f>COUNTIF(FreightRates!$A$2:$A$1541,C7525)</f>
        <v>292</v>
      </c>
      <c r="Q7525" s="10">
        <f>COUNTIFS(FreightRates!$A$2:$A$1541,C7525,FreightRates!$B$2:$B$1541,B7525,FreightRates!$C$2:$C$1541,E7525)</f>
        <v>40</v>
      </c>
      <c r="T7525">
        <f>COUNTIFS(FreightRates!$A$2:$A$1541,C7525,FreightRates!$B$2:$B$1541,B7525,FreightRates!$C$2:$C$1541,E7525,FreightRates!$F$2:$F$1541,D7525,FreightRates!$D$2:$D$1541,"&lt;="&amp;I7525,FreightRates!$E$2:$E$1541,"&gt;="&amp;I7525)</f>
        <v>0</v>
      </c>
    </row>
    <row r="7526" spans="1:20" x14ac:dyDescent="0.25">
      <c r="A7526" s="10">
        <f>OrderList!A7526</f>
        <v>1447146027.7</v>
      </c>
      <c r="B7526" s="10" t="str">
        <f>OrderList!C7526</f>
        <v>PORT04</v>
      </c>
      <c r="C7526" s="10" t="str">
        <f>OrderList!D7526</f>
        <v>V444_1</v>
      </c>
      <c r="D7526" s="10" t="str">
        <f>OrderList!F7526</f>
        <v>DTD</v>
      </c>
      <c r="E7526" s="10" t="str">
        <f>OrderList!L7526</f>
        <v>PORT09</v>
      </c>
      <c r="F7526" s="10" t="str">
        <f>OrderList!K7526</f>
        <v>PLANT03</v>
      </c>
      <c r="G7526" s="10">
        <f>OrderList!J7526</f>
        <v>1683636</v>
      </c>
      <c r="H7526" s="10">
        <f>OrderList!M7526</f>
        <v>338</v>
      </c>
      <c r="I7526" s="10">
        <f>OrderList!N7526</f>
        <v>0.35957959457900074</v>
      </c>
      <c r="O7526" s="10">
        <f>COUNTIF(FreightRates!$A$2:$A$1541,C7526)</f>
        <v>292</v>
      </c>
      <c r="Q7526" s="10">
        <f>COUNTIFS(FreightRates!$A$2:$A$1541,C7526,FreightRates!$B$2:$B$1541,B7526,FreightRates!$C$2:$C$1541,E7526)</f>
        <v>40</v>
      </c>
      <c r="T7526">
        <f>COUNTIFS(FreightRates!$A$2:$A$1541,C7526,FreightRates!$B$2:$B$1541,B7526,FreightRates!$C$2:$C$1541,E7526,FreightRates!$F$2:$F$1541,D7526,FreightRates!$D$2:$D$1541,"&lt;="&amp;I7526,FreightRates!$E$2:$E$1541,"&gt;="&amp;I7526)</f>
        <v>4</v>
      </c>
    </row>
    <row r="7527" spans="1:20" x14ac:dyDescent="0.25">
      <c r="A7527" s="10">
        <f>OrderList!A7527</f>
        <v>1447226243.7</v>
      </c>
      <c r="B7527" s="10" t="str">
        <f>OrderList!C7527</f>
        <v>PORT04</v>
      </c>
      <c r="C7527" s="10" t="str">
        <f>OrderList!D7527</f>
        <v>V444_1</v>
      </c>
      <c r="D7527" s="10" t="str">
        <f>OrderList!F7527</f>
        <v>DTD</v>
      </c>
      <c r="E7527" s="10" t="str">
        <f>OrderList!L7527</f>
        <v>PORT09</v>
      </c>
      <c r="F7527" s="10" t="str">
        <f>OrderList!K7527</f>
        <v>PLANT03</v>
      </c>
      <c r="G7527" s="10">
        <f>OrderList!J7527</f>
        <v>1683636</v>
      </c>
      <c r="H7527" s="10">
        <f>OrderList!M7527</f>
        <v>236</v>
      </c>
      <c r="I7527" s="10">
        <f>OrderList!N7527</f>
        <v>5.5319937627538576E-2</v>
      </c>
      <c r="O7527" s="10">
        <f>COUNTIF(FreightRates!$A$2:$A$1541,C7527)</f>
        <v>292</v>
      </c>
      <c r="Q7527" s="10">
        <f>COUNTIFS(FreightRates!$A$2:$A$1541,C7527,FreightRates!$B$2:$B$1541,B7527,FreightRates!$C$2:$C$1541,E7527)</f>
        <v>40</v>
      </c>
      <c r="T7527">
        <f>COUNTIFS(FreightRates!$A$2:$A$1541,C7527,FreightRates!$B$2:$B$1541,B7527,FreightRates!$C$2:$C$1541,E7527,FreightRates!$F$2:$F$1541,D7527,FreightRates!$D$2:$D$1541,"&lt;="&amp;I7527,FreightRates!$E$2:$E$1541,"&gt;="&amp;I7527)</f>
        <v>4</v>
      </c>
    </row>
    <row r="7528" spans="1:20" x14ac:dyDescent="0.25">
      <c r="A7528" s="10">
        <f>OrderList!A7528</f>
        <v>1447145987.7</v>
      </c>
      <c r="B7528" s="10" t="str">
        <f>OrderList!C7528</f>
        <v>PORT04</v>
      </c>
      <c r="C7528" s="10" t="str">
        <f>OrderList!D7528</f>
        <v>V444_1</v>
      </c>
      <c r="D7528" s="10" t="str">
        <f>OrderList!F7528</f>
        <v>DTD</v>
      </c>
      <c r="E7528" s="10" t="str">
        <f>OrderList!L7528</f>
        <v>PORT09</v>
      </c>
      <c r="F7528" s="10" t="str">
        <f>OrderList!K7528</f>
        <v>PLANT03</v>
      </c>
      <c r="G7528" s="10">
        <f>OrderList!J7528</f>
        <v>1683636</v>
      </c>
      <c r="H7528" s="10">
        <f>OrderList!M7528</f>
        <v>540</v>
      </c>
      <c r="I7528" s="10">
        <f>OrderList!N7528</f>
        <v>7.4681915797177076</v>
      </c>
      <c r="O7528" s="10">
        <f>COUNTIF(FreightRates!$A$2:$A$1541,C7528)</f>
        <v>292</v>
      </c>
      <c r="Q7528" s="10">
        <f>COUNTIFS(FreightRates!$A$2:$A$1541,C7528,FreightRates!$B$2:$B$1541,B7528,FreightRates!$C$2:$C$1541,E7528)</f>
        <v>40</v>
      </c>
      <c r="T7528">
        <f>COUNTIFS(FreightRates!$A$2:$A$1541,C7528,FreightRates!$B$2:$B$1541,B7528,FreightRates!$C$2:$C$1541,E7528,FreightRates!$F$2:$F$1541,D7528,FreightRates!$D$2:$D$1541,"&lt;="&amp;I7528,FreightRates!$E$2:$E$1541,"&gt;="&amp;I7528)</f>
        <v>0</v>
      </c>
    </row>
    <row r="7529" spans="1:20" x14ac:dyDescent="0.25">
      <c r="A7529" s="10">
        <f>OrderList!A7529</f>
        <v>1447230845.7</v>
      </c>
      <c r="B7529" s="10" t="str">
        <f>OrderList!C7529</f>
        <v>PORT04</v>
      </c>
      <c r="C7529" s="10" t="str">
        <f>OrderList!D7529</f>
        <v>V444_1</v>
      </c>
      <c r="D7529" s="10" t="str">
        <f>OrderList!F7529</f>
        <v>DTD</v>
      </c>
      <c r="E7529" s="10" t="str">
        <f>OrderList!L7529</f>
        <v>PORT09</v>
      </c>
      <c r="F7529" s="10" t="str">
        <f>OrderList!K7529</f>
        <v>PLANT03</v>
      </c>
      <c r="G7529" s="10">
        <f>OrderList!J7529</f>
        <v>1683636</v>
      </c>
      <c r="H7529" s="10">
        <f>OrderList!M7529</f>
        <v>336</v>
      </c>
      <c r="I7529" s="10">
        <f>OrderList!N7529</f>
        <v>1.908537848150081</v>
      </c>
      <c r="O7529" s="10">
        <f>COUNTIF(FreightRates!$A$2:$A$1541,C7529)</f>
        <v>292</v>
      </c>
      <c r="Q7529" s="10">
        <f>COUNTIFS(FreightRates!$A$2:$A$1541,C7529,FreightRates!$B$2:$B$1541,B7529,FreightRates!$C$2:$C$1541,E7529)</f>
        <v>40</v>
      </c>
      <c r="T7529">
        <f>COUNTIFS(FreightRates!$A$2:$A$1541,C7529,FreightRates!$B$2:$B$1541,B7529,FreightRates!$C$2:$C$1541,E7529,FreightRates!$F$2:$F$1541,D7529,FreightRates!$D$2:$D$1541,"&lt;="&amp;I7529,FreightRates!$E$2:$E$1541,"&gt;="&amp;I7529)</f>
        <v>4</v>
      </c>
    </row>
    <row r="7530" spans="1:20" x14ac:dyDescent="0.25">
      <c r="A7530" s="10">
        <f>OrderList!A7530</f>
        <v>1447223641.7</v>
      </c>
      <c r="B7530" s="10" t="str">
        <f>OrderList!C7530</f>
        <v>PORT04</v>
      </c>
      <c r="C7530" s="10" t="str">
        <f>OrderList!D7530</f>
        <v>V444_1</v>
      </c>
      <c r="D7530" s="10" t="str">
        <f>OrderList!F7530</f>
        <v>DTD</v>
      </c>
      <c r="E7530" s="10" t="str">
        <f>OrderList!L7530</f>
        <v>PORT09</v>
      </c>
      <c r="F7530" s="10" t="str">
        <f>OrderList!K7530</f>
        <v>PLANT03</v>
      </c>
      <c r="G7530" s="10">
        <f>OrderList!J7530</f>
        <v>1683636</v>
      </c>
      <c r="H7530" s="10">
        <f>OrderList!M7530</f>
        <v>282</v>
      </c>
      <c r="I7530" s="10">
        <f>OrderList!N7530</f>
        <v>0.74681915797177079</v>
      </c>
      <c r="O7530" s="10">
        <f>COUNTIF(FreightRates!$A$2:$A$1541,C7530)</f>
        <v>292</v>
      </c>
      <c r="Q7530" s="10">
        <f>COUNTIFS(FreightRates!$A$2:$A$1541,C7530,FreightRates!$B$2:$B$1541,B7530,FreightRates!$C$2:$C$1541,E7530)</f>
        <v>40</v>
      </c>
      <c r="T7530">
        <f>COUNTIFS(FreightRates!$A$2:$A$1541,C7530,FreightRates!$B$2:$B$1541,B7530,FreightRates!$C$2:$C$1541,E7530,FreightRates!$F$2:$F$1541,D7530,FreightRates!$D$2:$D$1541,"&lt;="&amp;I7530,FreightRates!$E$2:$E$1541,"&gt;="&amp;I7530)</f>
        <v>4</v>
      </c>
    </row>
    <row r="7531" spans="1:20" x14ac:dyDescent="0.25">
      <c r="A7531" s="10">
        <f>OrderList!A7531</f>
        <v>1447230873.7</v>
      </c>
      <c r="B7531" s="10" t="str">
        <f>OrderList!C7531</f>
        <v>PORT04</v>
      </c>
      <c r="C7531" s="10" t="str">
        <f>OrderList!D7531</f>
        <v>V444_1</v>
      </c>
      <c r="D7531" s="10" t="str">
        <f>OrderList!F7531</f>
        <v>DTD</v>
      </c>
      <c r="E7531" s="10" t="str">
        <f>OrderList!L7531</f>
        <v>PORT09</v>
      </c>
      <c r="F7531" s="10" t="str">
        <f>OrderList!K7531</f>
        <v>PLANT03</v>
      </c>
      <c r="G7531" s="10">
        <f>OrderList!J7531</f>
        <v>1683636</v>
      </c>
      <c r="H7531" s="10">
        <f>OrderList!M7531</f>
        <v>271</v>
      </c>
      <c r="I7531" s="10">
        <f>OrderList!N7531</f>
        <v>0.13829984406884643</v>
      </c>
      <c r="O7531" s="10">
        <f>COUNTIF(FreightRates!$A$2:$A$1541,C7531)</f>
        <v>292</v>
      </c>
      <c r="Q7531" s="10">
        <f>COUNTIFS(FreightRates!$A$2:$A$1541,C7531,FreightRates!$B$2:$B$1541,B7531,FreightRates!$C$2:$C$1541,E7531)</f>
        <v>40</v>
      </c>
      <c r="T7531">
        <f>COUNTIFS(FreightRates!$A$2:$A$1541,C7531,FreightRates!$B$2:$B$1541,B7531,FreightRates!$C$2:$C$1541,E7531,FreightRates!$F$2:$F$1541,D7531,FreightRates!$D$2:$D$1541,"&lt;="&amp;I7531,FreightRates!$E$2:$E$1541,"&gt;="&amp;I7531)</f>
        <v>4</v>
      </c>
    </row>
    <row r="7532" spans="1:20" x14ac:dyDescent="0.25">
      <c r="A7532" s="10">
        <f>OrderList!A7532</f>
        <v>1447223636.7</v>
      </c>
      <c r="B7532" s="10" t="str">
        <f>OrderList!C7532</f>
        <v>PORT04</v>
      </c>
      <c r="C7532" s="10" t="str">
        <f>OrderList!D7532</f>
        <v>V444_1</v>
      </c>
      <c r="D7532" s="10" t="str">
        <f>OrderList!F7532</f>
        <v>DTD</v>
      </c>
      <c r="E7532" s="10" t="str">
        <f>OrderList!L7532</f>
        <v>PORT09</v>
      </c>
      <c r="F7532" s="10" t="str">
        <f>OrderList!K7532</f>
        <v>PLANT03</v>
      </c>
      <c r="G7532" s="10">
        <f>OrderList!J7532</f>
        <v>1683636</v>
      </c>
      <c r="H7532" s="10">
        <f>OrderList!M7532</f>
        <v>377</v>
      </c>
      <c r="I7532" s="10">
        <f>OrderList!N7532</f>
        <v>1.7149180664536958</v>
      </c>
      <c r="O7532" s="10">
        <f>COUNTIF(FreightRates!$A$2:$A$1541,C7532)</f>
        <v>292</v>
      </c>
      <c r="Q7532" s="10">
        <f>COUNTIFS(FreightRates!$A$2:$A$1541,C7532,FreightRates!$B$2:$B$1541,B7532,FreightRates!$C$2:$C$1541,E7532)</f>
        <v>40</v>
      </c>
      <c r="T7532">
        <f>COUNTIFS(FreightRates!$A$2:$A$1541,C7532,FreightRates!$B$2:$B$1541,B7532,FreightRates!$C$2:$C$1541,E7532,FreightRates!$F$2:$F$1541,D7532,FreightRates!$D$2:$D$1541,"&lt;="&amp;I7532,FreightRates!$E$2:$E$1541,"&gt;="&amp;I7532)</f>
        <v>4</v>
      </c>
    </row>
    <row r="7533" spans="1:20" x14ac:dyDescent="0.25">
      <c r="A7533" s="10">
        <f>OrderList!A7533</f>
        <v>1447306372.7</v>
      </c>
      <c r="B7533" s="10" t="str">
        <f>OrderList!C7533</f>
        <v>PORT04</v>
      </c>
      <c r="C7533" s="10" t="str">
        <f>OrderList!D7533</f>
        <v>V444_1</v>
      </c>
      <c r="D7533" s="10" t="str">
        <f>OrderList!F7533</f>
        <v>DTD</v>
      </c>
      <c r="E7533" s="10" t="str">
        <f>OrderList!L7533</f>
        <v>PORT09</v>
      </c>
      <c r="F7533" s="10" t="str">
        <f>OrderList!K7533</f>
        <v>PLANT03</v>
      </c>
      <c r="G7533" s="10">
        <f>OrderList!J7533</f>
        <v>1683636</v>
      </c>
      <c r="H7533" s="10">
        <f>OrderList!M7533</f>
        <v>365</v>
      </c>
      <c r="I7533" s="10">
        <f>OrderList!N7533</f>
        <v>3.4298361329073916</v>
      </c>
      <c r="O7533" s="10">
        <f>COUNTIF(FreightRates!$A$2:$A$1541,C7533)</f>
        <v>292</v>
      </c>
      <c r="Q7533" s="10">
        <f>COUNTIFS(FreightRates!$A$2:$A$1541,C7533,FreightRates!$B$2:$B$1541,B7533,FreightRates!$C$2:$C$1541,E7533)</f>
        <v>40</v>
      </c>
      <c r="T7533">
        <f>COUNTIFS(FreightRates!$A$2:$A$1541,C7533,FreightRates!$B$2:$B$1541,B7533,FreightRates!$C$2:$C$1541,E7533,FreightRates!$F$2:$F$1541,D7533,FreightRates!$D$2:$D$1541,"&lt;="&amp;I7533,FreightRates!$E$2:$E$1541,"&gt;="&amp;I7533)</f>
        <v>0</v>
      </c>
    </row>
    <row r="7534" spans="1:20" x14ac:dyDescent="0.25">
      <c r="A7534" s="10">
        <f>OrderList!A7534</f>
        <v>1447371333.7</v>
      </c>
      <c r="B7534" s="10" t="str">
        <f>OrderList!C7534</f>
        <v>PORT04</v>
      </c>
      <c r="C7534" s="10" t="str">
        <f>OrderList!D7534</f>
        <v>V444_1</v>
      </c>
      <c r="D7534" s="10" t="str">
        <f>OrderList!F7534</f>
        <v>DTD</v>
      </c>
      <c r="E7534" s="10" t="str">
        <f>OrderList!L7534</f>
        <v>PORT09</v>
      </c>
      <c r="F7534" s="10" t="str">
        <f>OrderList!K7534</f>
        <v>PLANT03</v>
      </c>
      <c r="G7534" s="10">
        <f>OrderList!J7534</f>
        <v>1683636</v>
      </c>
      <c r="H7534" s="10">
        <f>OrderList!M7534</f>
        <v>344</v>
      </c>
      <c r="I7534" s="10">
        <f>OrderList!N7534</f>
        <v>1.0787387837370022</v>
      </c>
      <c r="O7534" s="10">
        <f>COUNTIF(FreightRates!$A$2:$A$1541,C7534)</f>
        <v>292</v>
      </c>
      <c r="Q7534" s="10">
        <f>COUNTIFS(FreightRates!$A$2:$A$1541,C7534,FreightRates!$B$2:$B$1541,B7534,FreightRates!$C$2:$C$1541,E7534)</f>
        <v>40</v>
      </c>
      <c r="T7534">
        <f>COUNTIFS(FreightRates!$A$2:$A$1541,C7534,FreightRates!$B$2:$B$1541,B7534,FreightRates!$C$2:$C$1541,E7534,FreightRates!$F$2:$F$1541,D7534,FreightRates!$D$2:$D$1541,"&lt;="&amp;I7534,FreightRates!$E$2:$E$1541,"&gt;="&amp;I7534)</f>
        <v>4</v>
      </c>
    </row>
    <row r="7535" spans="1:20" x14ac:dyDescent="0.25">
      <c r="A7535" s="10">
        <f>OrderList!A7535</f>
        <v>1447293044.7</v>
      </c>
      <c r="B7535" s="10" t="str">
        <f>OrderList!C7535</f>
        <v>PORT04</v>
      </c>
      <c r="C7535" s="10" t="str">
        <f>OrderList!D7535</f>
        <v>V444_1</v>
      </c>
      <c r="D7535" s="10" t="str">
        <f>OrderList!F7535</f>
        <v>DTD</v>
      </c>
      <c r="E7535" s="10" t="str">
        <f>OrderList!L7535</f>
        <v>PORT09</v>
      </c>
      <c r="F7535" s="10" t="str">
        <f>OrderList!K7535</f>
        <v>PLANT03</v>
      </c>
      <c r="G7535" s="10">
        <f>OrderList!J7535</f>
        <v>1683636</v>
      </c>
      <c r="H7535" s="10">
        <f>OrderList!M7535</f>
        <v>588</v>
      </c>
      <c r="I7535" s="10">
        <f>OrderList!N7535</f>
        <v>9.1554496773576339</v>
      </c>
      <c r="O7535" s="10">
        <f>COUNTIF(FreightRates!$A$2:$A$1541,C7535)</f>
        <v>292</v>
      </c>
      <c r="Q7535" s="10">
        <f>COUNTIFS(FreightRates!$A$2:$A$1541,C7535,FreightRates!$B$2:$B$1541,B7535,FreightRates!$C$2:$C$1541,E7535)</f>
        <v>40</v>
      </c>
      <c r="T7535">
        <f>COUNTIFS(FreightRates!$A$2:$A$1541,C7535,FreightRates!$B$2:$B$1541,B7535,FreightRates!$C$2:$C$1541,E7535,FreightRates!$F$2:$F$1541,D7535,FreightRates!$D$2:$D$1541,"&lt;="&amp;I7535,FreightRates!$E$2:$E$1541,"&gt;="&amp;I7535)</f>
        <v>0</v>
      </c>
    </row>
    <row r="7536" spans="1:20" x14ac:dyDescent="0.25">
      <c r="A7536" s="10">
        <f>OrderList!A7536</f>
        <v>1447223637.7</v>
      </c>
      <c r="B7536" s="10" t="str">
        <f>OrderList!C7536</f>
        <v>PORT04</v>
      </c>
      <c r="C7536" s="10" t="str">
        <f>OrderList!D7536</f>
        <v>V444_1</v>
      </c>
      <c r="D7536" s="10" t="str">
        <f>OrderList!F7536</f>
        <v>DTD</v>
      </c>
      <c r="E7536" s="10" t="str">
        <f>OrderList!L7536</f>
        <v>PORT09</v>
      </c>
      <c r="F7536" s="10" t="str">
        <f>OrderList!K7536</f>
        <v>PLANT03</v>
      </c>
      <c r="G7536" s="10">
        <f>OrderList!J7536</f>
        <v>1683636</v>
      </c>
      <c r="H7536" s="10">
        <f>OrderList!M7536</f>
        <v>277</v>
      </c>
      <c r="I7536" s="10">
        <f>OrderList!N7536</f>
        <v>0.71915918915800148</v>
      </c>
      <c r="O7536" s="10">
        <f>COUNTIF(FreightRates!$A$2:$A$1541,C7536)</f>
        <v>292</v>
      </c>
      <c r="Q7536" s="10">
        <f>COUNTIFS(FreightRates!$A$2:$A$1541,C7536,FreightRates!$B$2:$B$1541,B7536,FreightRates!$C$2:$C$1541,E7536)</f>
        <v>40</v>
      </c>
      <c r="T7536">
        <f>COUNTIFS(FreightRates!$A$2:$A$1541,C7536,FreightRates!$B$2:$B$1541,B7536,FreightRates!$C$2:$C$1541,E7536,FreightRates!$F$2:$F$1541,D7536,FreightRates!$D$2:$D$1541,"&lt;="&amp;I7536,FreightRates!$E$2:$E$1541,"&gt;="&amp;I7536)</f>
        <v>4</v>
      </c>
    </row>
    <row r="7537" spans="1:20" x14ac:dyDescent="0.25">
      <c r="A7537" s="10">
        <f>OrderList!A7537</f>
        <v>1447357620.7</v>
      </c>
      <c r="B7537" s="10" t="str">
        <f>OrderList!C7537</f>
        <v>PORT04</v>
      </c>
      <c r="C7537" s="10" t="str">
        <f>OrderList!D7537</f>
        <v>V444_1</v>
      </c>
      <c r="D7537" s="10" t="str">
        <f>OrderList!F7537</f>
        <v>DTD</v>
      </c>
      <c r="E7537" s="10" t="str">
        <f>OrderList!L7537</f>
        <v>PORT09</v>
      </c>
      <c r="F7537" s="10" t="str">
        <f>OrderList!K7537</f>
        <v>PLANT03</v>
      </c>
      <c r="G7537" s="10">
        <f>OrderList!J7537</f>
        <v>1683636</v>
      </c>
      <c r="H7537" s="10">
        <f>OrderList!M7537</f>
        <v>1688</v>
      </c>
      <c r="I7537" s="10">
        <f>OrderList!N7537</f>
        <v>39.502676588766846</v>
      </c>
      <c r="O7537" s="10">
        <f>COUNTIF(FreightRates!$A$2:$A$1541,C7537)</f>
        <v>292</v>
      </c>
      <c r="Q7537" s="10">
        <f>COUNTIFS(FreightRates!$A$2:$A$1541,C7537,FreightRates!$B$2:$B$1541,B7537,FreightRates!$C$2:$C$1541,E7537)</f>
        <v>40</v>
      </c>
      <c r="T7537">
        <f>COUNTIFS(FreightRates!$A$2:$A$1541,C7537,FreightRates!$B$2:$B$1541,B7537,FreightRates!$C$2:$C$1541,E7537,FreightRates!$F$2:$F$1541,D7537,FreightRates!$D$2:$D$1541,"&lt;="&amp;I7537,FreightRates!$E$2:$E$1541,"&gt;="&amp;I7537)</f>
        <v>0</v>
      </c>
    </row>
    <row r="7538" spans="1:20" x14ac:dyDescent="0.25">
      <c r="A7538" s="10">
        <f>OrderList!A7538</f>
        <v>1447340896.7</v>
      </c>
      <c r="B7538" s="10" t="str">
        <f>OrderList!C7538</f>
        <v>PORT04</v>
      </c>
      <c r="C7538" s="10" t="str">
        <f>OrderList!D7538</f>
        <v>V444_1</v>
      </c>
      <c r="D7538" s="10" t="str">
        <f>OrderList!F7538</f>
        <v>DTD</v>
      </c>
      <c r="E7538" s="10" t="str">
        <f>OrderList!L7538</f>
        <v>PORT09</v>
      </c>
      <c r="F7538" s="10" t="str">
        <f>OrderList!K7538</f>
        <v>PLANT03</v>
      </c>
      <c r="G7538" s="10">
        <f>OrderList!J7538</f>
        <v>1683636</v>
      </c>
      <c r="H7538" s="10">
        <f>OrderList!M7538</f>
        <v>447</v>
      </c>
      <c r="I7538" s="10">
        <f>OrderList!N7538</f>
        <v>3.4021761640936226</v>
      </c>
      <c r="O7538" s="10">
        <f>COUNTIF(FreightRates!$A$2:$A$1541,C7538)</f>
        <v>292</v>
      </c>
      <c r="Q7538" s="10">
        <f>COUNTIFS(FreightRates!$A$2:$A$1541,C7538,FreightRates!$B$2:$B$1541,B7538,FreightRates!$C$2:$C$1541,E7538)</f>
        <v>40</v>
      </c>
      <c r="T7538">
        <f>COUNTIFS(FreightRates!$A$2:$A$1541,C7538,FreightRates!$B$2:$B$1541,B7538,FreightRates!$C$2:$C$1541,E7538,FreightRates!$F$2:$F$1541,D7538,FreightRates!$D$2:$D$1541,"&lt;="&amp;I7538,FreightRates!$E$2:$E$1541,"&gt;="&amp;I7538)</f>
        <v>0</v>
      </c>
    </row>
    <row r="7539" spans="1:20" x14ac:dyDescent="0.25">
      <c r="A7539" s="10">
        <f>OrderList!A7539</f>
        <v>1447230844.7</v>
      </c>
      <c r="B7539" s="10" t="str">
        <f>OrderList!C7539</f>
        <v>PORT04</v>
      </c>
      <c r="C7539" s="10" t="str">
        <f>OrderList!D7539</f>
        <v>V444_1</v>
      </c>
      <c r="D7539" s="10" t="str">
        <f>OrderList!F7539</f>
        <v>DTD</v>
      </c>
      <c r="E7539" s="10" t="str">
        <f>OrderList!L7539</f>
        <v>PORT09</v>
      </c>
      <c r="F7539" s="10" t="str">
        <f>OrderList!K7539</f>
        <v>PLANT03</v>
      </c>
      <c r="G7539" s="10">
        <f>OrderList!J7539</f>
        <v>1683636</v>
      </c>
      <c r="H7539" s="10">
        <f>OrderList!M7539</f>
        <v>356</v>
      </c>
      <c r="I7539" s="10">
        <f>OrderList!N7539</f>
        <v>0.94043893966815584</v>
      </c>
      <c r="O7539" s="10">
        <f>COUNTIF(FreightRates!$A$2:$A$1541,C7539)</f>
        <v>292</v>
      </c>
      <c r="Q7539" s="10">
        <f>COUNTIFS(FreightRates!$A$2:$A$1541,C7539,FreightRates!$B$2:$B$1541,B7539,FreightRates!$C$2:$C$1541,E7539)</f>
        <v>40</v>
      </c>
      <c r="T7539">
        <f>COUNTIFS(FreightRates!$A$2:$A$1541,C7539,FreightRates!$B$2:$B$1541,B7539,FreightRates!$C$2:$C$1541,E7539,FreightRates!$F$2:$F$1541,D7539,FreightRates!$D$2:$D$1541,"&lt;="&amp;I7539,FreightRates!$E$2:$E$1541,"&gt;="&amp;I7539)</f>
        <v>4</v>
      </c>
    </row>
    <row r="7540" spans="1:20" x14ac:dyDescent="0.25">
      <c r="A7540" s="10">
        <f>OrderList!A7540</f>
        <v>1447230876.7</v>
      </c>
      <c r="B7540" s="10" t="str">
        <f>OrderList!C7540</f>
        <v>PORT04</v>
      </c>
      <c r="C7540" s="10" t="str">
        <f>OrderList!D7540</f>
        <v>V444_1</v>
      </c>
      <c r="D7540" s="10" t="str">
        <f>OrderList!F7540</f>
        <v>DTD</v>
      </c>
      <c r="E7540" s="10" t="str">
        <f>OrderList!L7540</f>
        <v>PORT09</v>
      </c>
      <c r="F7540" s="10" t="str">
        <f>OrderList!K7540</f>
        <v>PLANT03</v>
      </c>
      <c r="G7540" s="10">
        <f>OrderList!J7540</f>
        <v>1683636</v>
      </c>
      <c r="H7540" s="10">
        <f>OrderList!M7540</f>
        <v>266</v>
      </c>
      <c r="I7540" s="10">
        <f>OrderList!N7540</f>
        <v>0.88511900204061722</v>
      </c>
      <c r="O7540" s="10">
        <f>COUNTIF(FreightRates!$A$2:$A$1541,C7540)</f>
        <v>292</v>
      </c>
      <c r="Q7540" s="10">
        <f>COUNTIFS(FreightRates!$A$2:$A$1541,C7540,FreightRates!$B$2:$B$1541,B7540,FreightRates!$C$2:$C$1541,E7540)</f>
        <v>40</v>
      </c>
      <c r="T7540">
        <f>COUNTIFS(FreightRates!$A$2:$A$1541,C7540,FreightRates!$B$2:$B$1541,B7540,FreightRates!$C$2:$C$1541,E7540,FreightRates!$F$2:$F$1541,D7540,FreightRates!$D$2:$D$1541,"&lt;="&amp;I7540,FreightRates!$E$2:$E$1541,"&gt;="&amp;I7540)</f>
        <v>4</v>
      </c>
    </row>
    <row r="7541" spans="1:20" x14ac:dyDescent="0.25">
      <c r="A7541" s="10">
        <f>OrderList!A7541</f>
        <v>1447223640.7</v>
      </c>
      <c r="B7541" s="10" t="str">
        <f>OrderList!C7541</f>
        <v>PORT04</v>
      </c>
      <c r="C7541" s="10" t="str">
        <f>OrderList!D7541</f>
        <v>V444_1</v>
      </c>
      <c r="D7541" s="10" t="str">
        <f>OrderList!F7541</f>
        <v>DTD</v>
      </c>
      <c r="E7541" s="10" t="str">
        <f>OrderList!L7541</f>
        <v>PORT09</v>
      </c>
      <c r="F7541" s="10" t="str">
        <f>OrderList!K7541</f>
        <v>PLANT03</v>
      </c>
      <c r="G7541" s="10">
        <f>OrderList!J7541</f>
        <v>1683636</v>
      </c>
      <c r="H7541" s="10">
        <f>OrderList!M7541</f>
        <v>600</v>
      </c>
      <c r="I7541" s="10">
        <f>OrderList!N7541</f>
        <v>8.7405501451510954</v>
      </c>
      <c r="O7541" s="10">
        <f>COUNTIF(FreightRates!$A$2:$A$1541,C7541)</f>
        <v>292</v>
      </c>
      <c r="Q7541" s="10">
        <f>COUNTIFS(FreightRates!$A$2:$A$1541,C7541,FreightRates!$B$2:$B$1541,B7541,FreightRates!$C$2:$C$1541,E7541)</f>
        <v>40</v>
      </c>
      <c r="T7541">
        <f>COUNTIFS(FreightRates!$A$2:$A$1541,C7541,FreightRates!$B$2:$B$1541,B7541,FreightRates!$C$2:$C$1541,E7541,FreightRates!$F$2:$F$1541,D7541,FreightRates!$D$2:$D$1541,"&lt;="&amp;I7541,FreightRates!$E$2:$E$1541,"&gt;="&amp;I7541)</f>
        <v>0</v>
      </c>
    </row>
    <row r="7542" spans="1:20" x14ac:dyDescent="0.25">
      <c r="A7542" s="10">
        <f>OrderList!A7542</f>
        <v>1447371435.7</v>
      </c>
      <c r="B7542" s="10" t="str">
        <f>OrderList!C7542</f>
        <v>PORT04</v>
      </c>
      <c r="C7542" s="10" t="str">
        <f>OrderList!D7542</f>
        <v>V444_1</v>
      </c>
      <c r="D7542" s="10" t="str">
        <f>OrderList!F7542</f>
        <v>DTD</v>
      </c>
      <c r="E7542" s="10" t="str">
        <f>OrderList!L7542</f>
        <v>PORT09</v>
      </c>
      <c r="F7542" s="10" t="str">
        <f>OrderList!K7542</f>
        <v>PLANT03</v>
      </c>
      <c r="G7542" s="10">
        <f>OrderList!J7542</f>
        <v>1683636</v>
      </c>
      <c r="H7542" s="10">
        <f>OrderList!M7542</f>
        <v>674</v>
      </c>
      <c r="I7542" s="10">
        <f>OrderList!N7542</f>
        <v>9.9575887729569441</v>
      </c>
      <c r="O7542" s="10">
        <f>COUNTIF(FreightRates!$A$2:$A$1541,C7542)</f>
        <v>292</v>
      </c>
      <c r="Q7542" s="10">
        <f>COUNTIFS(FreightRates!$A$2:$A$1541,C7542,FreightRates!$B$2:$B$1541,B7542,FreightRates!$C$2:$C$1541,E7542)</f>
        <v>40</v>
      </c>
      <c r="T7542">
        <f>COUNTIFS(FreightRates!$A$2:$A$1541,C7542,FreightRates!$B$2:$B$1541,B7542,FreightRates!$C$2:$C$1541,E7542,FreightRates!$F$2:$F$1541,D7542,FreightRates!$D$2:$D$1541,"&lt;="&amp;I7542,FreightRates!$E$2:$E$1541,"&gt;="&amp;I7542)</f>
        <v>0</v>
      </c>
    </row>
    <row r="7543" spans="1:20" x14ac:dyDescent="0.25">
      <c r="A7543" s="10">
        <f>OrderList!A7543</f>
        <v>1447230929.7</v>
      </c>
      <c r="B7543" s="10" t="str">
        <f>OrderList!C7543</f>
        <v>PORT04</v>
      </c>
      <c r="C7543" s="10" t="str">
        <f>OrderList!D7543</f>
        <v>V444_1</v>
      </c>
      <c r="D7543" s="10" t="str">
        <f>OrderList!F7543</f>
        <v>DTD</v>
      </c>
      <c r="E7543" s="10" t="str">
        <f>OrderList!L7543</f>
        <v>PORT09</v>
      </c>
      <c r="F7543" s="10" t="str">
        <f>OrderList!K7543</f>
        <v>PLANT03</v>
      </c>
      <c r="G7543" s="10">
        <f>OrderList!J7543</f>
        <v>1683636</v>
      </c>
      <c r="H7543" s="10">
        <f>OrderList!M7543</f>
        <v>874</v>
      </c>
      <c r="I7543" s="10">
        <f>OrderList!N7543</f>
        <v>15.627882379779647</v>
      </c>
      <c r="O7543" s="10">
        <f>COUNTIF(FreightRates!$A$2:$A$1541,C7543)</f>
        <v>292</v>
      </c>
      <c r="Q7543" s="10">
        <f>COUNTIFS(FreightRates!$A$2:$A$1541,C7543,FreightRates!$B$2:$B$1541,B7543,FreightRates!$C$2:$C$1541,E7543)</f>
        <v>40</v>
      </c>
      <c r="T7543">
        <f>COUNTIFS(FreightRates!$A$2:$A$1541,C7543,FreightRates!$B$2:$B$1541,B7543,FreightRates!$C$2:$C$1541,E7543,FreightRates!$F$2:$F$1541,D7543,FreightRates!$D$2:$D$1541,"&lt;="&amp;I7543,FreightRates!$E$2:$E$1541,"&gt;="&amp;I7543)</f>
        <v>0</v>
      </c>
    </row>
    <row r="7544" spans="1:20" x14ac:dyDescent="0.25">
      <c r="A7544" s="10">
        <f>OrderList!A7544</f>
        <v>1447306371.7</v>
      </c>
      <c r="B7544" s="10" t="str">
        <f>OrderList!C7544</f>
        <v>PORT04</v>
      </c>
      <c r="C7544" s="10" t="str">
        <f>OrderList!D7544</f>
        <v>V444_1</v>
      </c>
      <c r="D7544" s="10" t="str">
        <f>OrderList!F7544</f>
        <v>DTD</v>
      </c>
      <c r="E7544" s="10" t="str">
        <f>OrderList!L7544</f>
        <v>PORT09</v>
      </c>
      <c r="F7544" s="10" t="str">
        <f>OrderList!K7544</f>
        <v>PLANT03</v>
      </c>
      <c r="G7544" s="10">
        <f>OrderList!J7544</f>
        <v>1683636</v>
      </c>
      <c r="H7544" s="10">
        <f>OrderList!M7544</f>
        <v>291</v>
      </c>
      <c r="I7544" s="10">
        <f>OrderList!N7544</f>
        <v>0.85745903322684791</v>
      </c>
      <c r="O7544" s="10">
        <f>COUNTIF(FreightRates!$A$2:$A$1541,C7544)</f>
        <v>292</v>
      </c>
      <c r="Q7544" s="10">
        <f>COUNTIFS(FreightRates!$A$2:$A$1541,C7544,FreightRates!$B$2:$B$1541,B7544,FreightRates!$C$2:$C$1541,E7544)</f>
        <v>40</v>
      </c>
      <c r="T7544">
        <f>COUNTIFS(FreightRates!$A$2:$A$1541,C7544,FreightRates!$B$2:$B$1541,B7544,FreightRates!$C$2:$C$1541,E7544,FreightRates!$F$2:$F$1541,D7544,FreightRates!$D$2:$D$1541,"&lt;="&amp;I7544,FreightRates!$E$2:$E$1541,"&gt;="&amp;I7544)</f>
        <v>4</v>
      </c>
    </row>
    <row r="7545" spans="1:20" x14ac:dyDescent="0.25">
      <c r="A7545" s="10">
        <f>OrderList!A7545</f>
        <v>1447306416.7</v>
      </c>
      <c r="B7545" s="10" t="str">
        <f>OrderList!C7545</f>
        <v>PORT04</v>
      </c>
      <c r="C7545" s="10" t="str">
        <f>OrderList!D7545</f>
        <v>V444_1</v>
      </c>
      <c r="D7545" s="10" t="str">
        <f>OrderList!F7545</f>
        <v>DTD</v>
      </c>
      <c r="E7545" s="10" t="str">
        <f>OrderList!L7545</f>
        <v>PORT09</v>
      </c>
      <c r="F7545" s="10" t="str">
        <f>OrderList!K7545</f>
        <v>PLANT03</v>
      </c>
      <c r="G7545" s="10">
        <f>OrderList!J7545</f>
        <v>1683636</v>
      </c>
      <c r="H7545" s="10">
        <f>OrderList!M7545</f>
        <v>277</v>
      </c>
      <c r="I7545" s="10">
        <f>OrderList!N7545</f>
        <v>0.85745903322684791</v>
      </c>
      <c r="O7545" s="10">
        <f>COUNTIF(FreightRates!$A$2:$A$1541,C7545)</f>
        <v>292</v>
      </c>
      <c r="Q7545" s="10">
        <f>COUNTIFS(FreightRates!$A$2:$A$1541,C7545,FreightRates!$B$2:$B$1541,B7545,FreightRates!$C$2:$C$1541,E7545)</f>
        <v>40</v>
      </c>
      <c r="T7545">
        <f>COUNTIFS(FreightRates!$A$2:$A$1541,C7545,FreightRates!$B$2:$B$1541,B7545,FreightRates!$C$2:$C$1541,E7545,FreightRates!$F$2:$F$1541,D7545,FreightRates!$D$2:$D$1541,"&lt;="&amp;I7545,FreightRates!$E$2:$E$1541,"&gt;="&amp;I7545)</f>
        <v>4</v>
      </c>
    </row>
    <row r="7546" spans="1:20" x14ac:dyDescent="0.25">
      <c r="A7546" s="10">
        <f>OrderList!A7546</f>
        <v>1447371316.7</v>
      </c>
      <c r="B7546" s="10" t="str">
        <f>OrderList!C7546</f>
        <v>PORT04</v>
      </c>
      <c r="C7546" s="10" t="str">
        <f>OrderList!D7546</f>
        <v>V444_1</v>
      </c>
      <c r="D7546" s="10" t="str">
        <f>OrderList!F7546</f>
        <v>DTD</v>
      </c>
      <c r="E7546" s="10" t="str">
        <f>OrderList!L7546</f>
        <v>PORT09</v>
      </c>
      <c r="F7546" s="10" t="str">
        <f>OrderList!K7546</f>
        <v>PLANT03</v>
      </c>
      <c r="G7546" s="10">
        <f>OrderList!J7546</f>
        <v>1683636</v>
      </c>
      <c r="H7546" s="10">
        <f>OrderList!M7546</f>
        <v>286</v>
      </c>
      <c r="I7546" s="10">
        <f>OrderList!N7546</f>
        <v>1.0787387837370022</v>
      </c>
      <c r="O7546" s="10">
        <f>COUNTIF(FreightRates!$A$2:$A$1541,C7546)</f>
        <v>292</v>
      </c>
      <c r="Q7546" s="10">
        <f>COUNTIFS(FreightRates!$A$2:$A$1541,C7546,FreightRates!$B$2:$B$1541,B7546,FreightRates!$C$2:$C$1541,E7546)</f>
        <v>40</v>
      </c>
      <c r="T7546">
        <f>COUNTIFS(FreightRates!$A$2:$A$1541,C7546,FreightRates!$B$2:$B$1541,B7546,FreightRates!$C$2:$C$1541,E7546,FreightRates!$F$2:$F$1541,D7546,FreightRates!$D$2:$D$1541,"&lt;="&amp;I7546,FreightRates!$E$2:$E$1541,"&gt;="&amp;I7546)</f>
        <v>4</v>
      </c>
    </row>
    <row r="7547" spans="1:20" x14ac:dyDescent="0.25">
      <c r="A7547" s="10">
        <f>OrderList!A7547</f>
        <v>1447146029.7</v>
      </c>
      <c r="B7547" s="10" t="str">
        <f>OrderList!C7547</f>
        <v>PORT04</v>
      </c>
      <c r="C7547" s="10" t="str">
        <f>OrderList!D7547</f>
        <v>V444_1</v>
      </c>
      <c r="D7547" s="10" t="str">
        <f>OrderList!F7547</f>
        <v>DTD</v>
      </c>
      <c r="E7547" s="10" t="str">
        <f>OrderList!L7547</f>
        <v>PORT09</v>
      </c>
      <c r="F7547" s="10" t="str">
        <f>OrderList!K7547</f>
        <v>PLANT03</v>
      </c>
      <c r="G7547" s="10">
        <f>OrderList!J7547</f>
        <v>1683636</v>
      </c>
      <c r="H7547" s="10">
        <f>OrderList!M7547</f>
        <v>346</v>
      </c>
      <c r="I7547" s="10">
        <f>OrderList!N7547</f>
        <v>0.66383925153046297</v>
      </c>
      <c r="O7547" s="10">
        <f>COUNTIF(FreightRates!$A$2:$A$1541,C7547)</f>
        <v>292</v>
      </c>
      <c r="Q7547" s="10">
        <f>COUNTIFS(FreightRates!$A$2:$A$1541,C7547,FreightRates!$B$2:$B$1541,B7547,FreightRates!$C$2:$C$1541,E7547)</f>
        <v>40</v>
      </c>
      <c r="T7547">
        <f>COUNTIFS(FreightRates!$A$2:$A$1541,C7547,FreightRates!$B$2:$B$1541,B7547,FreightRates!$C$2:$C$1541,E7547,FreightRates!$F$2:$F$1541,D7547,FreightRates!$D$2:$D$1541,"&lt;="&amp;I7547,FreightRates!$E$2:$E$1541,"&gt;="&amp;I7547)</f>
        <v>4</v>
      </c>
    </row>
    <row r="7548" spans="1:20" x14ac:dyDescent="0.25">
      <c r="A7548" s="10">
        <f>OrderList!A7548</f>
        <v>1447230848.7</v>
      </c>
      <c r="B7548" s="10" t="str">
        <f>OrderList!C7548</f>
        <v>PORT04</v>
      </c>
      <c r="C7548" s="10" t="str">
        <f>OrderList!D7548</f>
        <v>V444_1</v>
      </c>
      <c r="D7548" s="10" t="str">
        <f>OrderList!F7548</f>
        <v>DTD</v>
      </c>
      <c r="E7548" s="10" t="str">
        <f>OrderList!L7548</f>
        <v>PORT09</v>
      </c>
      <c r="F7548" s="10" t="str">
        <f>OrderList!K7548</f>
        <v>PLANT03</v>
      </c>
      <c r="G7548" s="10">
        <f>OrderList!J7548</f>
        <v>1683636</v>
      </c>
      <c r="H7548" s="10">
        <f>OrderList!M7548</f>
        <v>270</v>
      </c>
      <c r="I7548" s="10">
        <f>OrderList!N7548</f>
        <v>0.94043893966815584</v>
      </c>
      <c r="O7548" s="10">
        <f>COUNTIF(FreightRates!$A$2:$A$1541,C7548)</f>
        <v>292</v>
      </c>
      <c r="Q7548" s="10">
        <f>COUNTIFS(FreightRates!$A$2:$A$1541,C7548,FreightRates!$B$2:$B$1541,B7548,FreightRates!$C$2:$C$1541,E7548)</f>
        <v>40</v>
      </c>
      <c r="T7548">
        <f>COUNTIFS(FreightRates!$A$2:$A$1541,C7548,FreightRates!$B$2:$B$1541,B7548,FreightRates!$C$2:$C$1541,E7548,FreightRates!$F$2:$F$1541,D7548,FreightRates!$D$2:$D$1541,"&lt;="&amp;I7548,FreightRates!$E$2:$E$1541,"&gt;="&amp;I7548)</f>
        <v>4</v>
      </c>
    </row>
    <row r="7549" spans="1:20" x14ac:dyDescent="0.25">
      <c r="A7549" s="10">
        <f>OrderList!A7549</f>
        <v>1447230847.7</v>
      </c>
      <c r="B7549" s="10" t="str">
        <f>OrderList!C7549</f>
        <v>PORT04</v>
      </c>
      <c r="C7549" s="10" t="str">
        <f>OrderList!D7549</f>
        <v>V444_1</v>
      </c>
      <c r="D7549" s="10" t="str">
        <f>OrderList!F7549</f>
        <v>DTD</v>
      </c>
      <c r="E7549" s="10" t="str">
        <f>OrderList!L7549</f>
        <v>PORT09</v>
      </c>
      <c r="F7549" s="10" t="str">
        <f>OrderList!K7549</f>
        <v>PLANT03</v>
      </c>
      <c r="G7549" s="10">
        <f>OrderList!J7549</f>
        <v>1683636</v>
      </c>
      <c r="H7549" s="10">
        <f>OrderList!M7549</f>
        <v>346</v>
      </c>
      <c r="I7549" s="10">
        <f>OrderList!N7549</f>
        <v>0.96809890848192504</v>
      </c>
      <c r="O7549" s="10">
        <f>COUNTIF(FreightRates!$A$2:$A$1541,C7549)</f>
        <v>292</v>
      </c>
      <c r="Q7549" s="10">
        <f>COUNTIFS(FreightRates!$A$2:$A$1541,C7549,FreightRates!$B$2:$B$1541,B7549,FreightRates!$C$2:$C$1541,E7549)</f>
        <v>40</v>
      </c>
      <c r="T7549">
        <f>COUNTIFS(FreightRates!$A$2:$A$1541,C7549,FreightRates!$B$2:$B$1541,B7549,FreightRates!$C$2:$C$1541,E7549,FreightRates!$F$2:$F$1541,D7549,FreightRates!$D$2:$D$1541,"&lt;="&amp;I7549,FreightRates!$E$2:$E$1541,"&gt;="&amp;I7549)</f>
        <v>4</v>
      </c>
    </row>
    <row r="7550" spans="1:20" x14ac:dyDescent="0.25">
      <c r="A7550" s="10">
        <f>OrderList!A7550</f>
        <v>1447371315.7</v>
      </c>
      <c r="B7550" s="10" t="str">
        <f>OrderList!C7550</f>
        <v>PORT04</v>
      </c>
      <c r="C7550" s="10" t="str">
        <f>OrderList!D7550</f>
        <v>V444_1</v>
      </c>
      <c r="D7550" s="10" t="str">
        <f>OrderList!F7550</f>
        <v>DTD</v>
      </c>
      <c r="E7550" s="10" t="str">
        <f>OrderList!L7550</f>
        <v>PORT09</v>
      </c>
      <c r="F7550" s="10" t="str">
        <f>OrderList!K7550</f>
        <v>PLANT03</v>
      </c>
      <c r="G7550" s="10">
        <f>OrderList!J7550</f>
        <v>1683636</v>
      </c>
      <c r="H7550" s="10">
        <f>OrderList!M7550</f>
        <v>361</v>
      </c>
      <c r="I7550" s="10">
        <f>OrderList!N7550</f>
        <v>1.0234188461094638</v>
      </c>
      <c r="O7550" s="10">
        <f>COUNTIF(FreightRates!$A$2:$A$1541,C7550)</f>
        <v>292</v>
      </c>
      <c r="Q7550" s="10">
        <f>COUNTIFS(FreightRates!$A$2:$A$1541,C7550,FreightRates!$B$2:$B$1541,B7550,FreightRates!$C$2:$C$1541,E7550)</f>
        <v>40</v>
      </c>
      <c r="T7550">
        <f>COUNTIFS(FreightRates!$A$2:$A$1541,C7550,FreightRates!$B$2:$B$1541,B7550,FreightRates!$C$2:$C$1541,E7550,FreightRates!$F$2:$F$1541,D7550,FreightRates!$D$2:$D$1541,"&lt;="&amp;I7550,FreightRates!$E$2:$E$1541,"&gt;="&amp;I7550)</f>
        <v>4</v>
      </c>
    </row>
    <row r="7551" spans="1:20" x14ac:dyDescent="0.25">
      <c r="A7551" s="10">
        <f>OrderList!A7551</f>
        <v>1447371336.7</v>
      </c>
      <c r="B7551" s="10" t="str">
        <f>OrderList!C7551</f>
        <v>PORT04</v>
      </c>
      <c r="C7551" s="10" t="str">
        <f>OrderList!D7551</f>
        <v>V444_1</v>
      </c>
      <c r="D7551" s="10" t="str">
        <f>OrderList!F7551</f>
        <v>DTD</v>
      </c>
      <c r="E7551" s="10" t="str">
        <f>OrderList!L7551</f>
        <v>PORT09</v>
      </c>
      <c r="F7551" s="10" t="str">
        <f>OrderList!K7551</f>
        <v>PLANT03</v>
      </c>
      <c r="G7551" s="10">
        <f>OrderList!J7551</f>
        <v>1683636</v>
      </c>
      <c r="H7551" s="10">
        <f>OrderList!M7551</f>
        <v>367</v>
      </c>
      <c r="I7551" s="10">
        <f>OrderList!N7551</f>
        <v>1.0787387837370022</v>
      </c>
      <c r="O7551" s="10">
        <f>COUNTIF(FreightRates!$A$2:$A$1541,C7551)</f>
        <v>292</v>
      </c>
      <c r="Q7551" s="10">
        <f>COUNTIFS(FreightRates!$A$2:$A$1541,C7551,FreightRates!$B$2:$B$1541,B7551,FreightRates!$C$2:$C$1541,E7551)</f>
        <v>40</v>
      </c>
      <c r="T7551">
        <f>COUNTIFS(FreightRates!$A$2:$A$1541,C7551,FreightRates!$B$2:$B$1541,B7551,FreightRates!$C$2:$C$1541,E7551,FreightRates!$F$2:$F$1541,D7551,FreightRates!$D$2:$D$1541,"&lt;="&amp;I7551,FreightRates!$E$2:$E$1541,"&gt;="&amp;I7551)</f>
        <v>4</v>
      </c>
    </row>
    <row r="7552" spans="1:20" x14ac:dyDescent="0.25">
      <c r="A7552" s="10">
        <f>OrderList!A7552</f>
        <v>1447371332.7</v>
      </c>
      <c r="B7552" s="10" t="str">
        <f>OrderList!C7552</f>
        <v>PORT04</v>
      </c>
      <c r="C7552" s="10" t="str">
        <f>OrderList!D7552</f>
        <v>V444_1</v>
      </c>
      <c r="D7552" s="10" t="str">
        <f>OrderList!F7552</f>
        <v>DTD</v>
      </c>
      <c r="E7552" s="10" t="str">
        <f>OrderList!L7552</f>
        <v>PORT09</v>
      </c>
      <c r="F7552" s="10" t="str">
        <f>OrderList!K7552</f>
        <v>PLANT03</v>
      </c>
      <c r="G7552" s="10">
        <f>OrderList!J7552</f>
        <v>1683636</v>
      </c>
      <c r="H7552" s="10">
        <f>OrderList!M7552</f>
        <v>258</v>
      </c>
      <c r="I7552" s="10">
        <f>OrderList!N7552</f>
        <v>0.49787943864784717</v>
      </c>
      <c r="O7552" s="10">
        <f>COUNTIF(FreightRates!$A$2:$A$1541,C7552)</f>
        <v>292</v>
      </c>
      <c r="Q7552" s="10">
        <f>COUNTIFS(FreightRates!$A$2:$A$1541,C7552,FreightRates!$B$2:$B$1541,B7552,FreightRates!$C$2:$C$1541,E7552)</f>
        <v>40</v>
      </c>
      <c r="T7552">
        <f>COUNTIFS(FreightRates!$A$2:$A$1541,C7552,FreightRates!$B$2:$B$1541,B7552,FreightRates!$C$2:$C$1541,E7552,FreightRates!$F$2:$F$1541,D7552,FreightRates!$D$2:$D$1541,"&lt;="&amp;I7552,FreightRates!$E$2:$E$1541,"&gt;="&amp;I7552)</f>
        <v>4</v>
      </c>
    </row>
    <row r="7553" spans="1:20" x14ac:dyDescent="0.25">
      <c r="A7553" s="10">
        <f>OrderList!A7553</f>
        <v>1447223639.7</v>
      </c>
      <c r="B7553" s="10" t="str">
        <f>OrderList!C7553</f>
        <v>PORT04</v>
      </c>
      <c r="C7553" s="10" t="str">
        <f>OrderList!D7553</f>
        <v>V444_1</v>
      </c>
      <c r="D7553" s="10" t="str">
        <f>OrderList!F7553</f>
        <v>DTD</v>
      </c>
      <c r="E7553" s="10" t="str">
        <f>OrderList!L7553</f>
        <v>PORT09</v>
      </c>
      <c r="F7553" s="10" t="str">
        <f>OrderList!K7553</f>
        <v>PLANT03</v>
      </c>
      <c r="G7553" s="10">
        <f>OrderList!J7553</f>
        <v>1683636</v>
      </c>
      <c r="H7553" s="10">
        <f>OrderList!M7553</f>
        <v>310</v>
      </c>
      <c r="I7553" s="10">
        <f>OrderList!N7553</f>
        <v>0.8021390955993094</v>
      </c>
      <c r="O7553" s="10">
        <f>COUNTIF(FreightRates!$A$2:$A$1541,C7553)</f>
        <v>292</v>
      </c>
      <c r="Q7553" s="10">
        <f>COUNTIFS(FreightRates!$A$2:$A$1541,C7553,FreightRates!$B$2:$B$1541,B7553,FreightRates!$C$2:$C$1541,E7553)</f>
        <v>40</v>
      </c>
      <c r="T7553">
        <f>COUNTIFS(FreightRates!$A$2:$A$1541,C7553,FreightRates!$B$2:$B$1541,B7553,FreightRates!$C$2:$C$1541,E7553,FreightRates!$F$2:$F$1541,D7553,FreightRates!$D$2:$D$1541,"&lt;="&amp;I7553,FreightRates!$E$2:$E$1541,"&gt;="&amp;I7553)</f>
        <v>4</v>
      </c>
    </row>
    <row r="7554" spans="1:20" x14ac:dyDescent="0.25">
      <c r="A7554" s="10">
        <f>OrderList!A7554</f>
        <v>1447306525.7</v>
      </c>
      <c r="B7554" s="10" t="str">
        <f>OrderList!C7554</f>
        <v>PORT04</v>
      </c>
      <c r="C7554" s="10" t="str">
        <f>OrderList!D7554</f>
        <v>V444_1</v>
      </c>
      <c r="D7554" s="10" t="str">
        <f>OrderList!F7554</f>
        <v>DTD</v>
      </c>
      <c r="E7554" s="10" t="str">
        <f>OrderList!L7554</f>
        <v>PORT09</v>
      </c>
      <c r="F7554" s="10" t="str">
        <f>OrderList!K7554</f>
        <v>PLANT03</v>
      </c>
      <c r="G7554" s="10">
        <f>OrderList!J7554</f>
        <v>1683636</v>
      </c>
      <c r="H7554" s="10">
        <f>OrderList!M7554</f>
        <v>472</v>
      </c>
      <c r="I7554" s="10">
        <f>OrderList!N7554</f>
        <v>5.7256135444502423</v>
      </c>
      <c r="O7554" s="10">
        <f>COUNTIF(FreightRates!$A$2:$A$1541,C7554)</f>
        <v>292</v>
      </c>
      <c r="Q7554" s="10">
        <f>COUNTIFS(FreightRates!$A$2:$A$1541,C7554,FreightRates!$B$2:$B$1541,B7554,FreightRates!$C$2:$C$1541,E7554)</f>
        <v>40</v>
      </c>
      <c r="T7554">
        <f>COUNTIFS(FreightRates!$A$2:$A$1541,C7554,FreightRates!$B$2:$B$1541,B7554,FreightRates!$C$2:$C$1541,E7554,FreightRates!$F$2:$F$1541,D7554,FreightRates!$D$2:$D$1541,"&lt;="&amp;I7554,FreightRates!$E$2:$E$1541,"&gt;="&amp;I7554)</f>
        <v>0</v>
      </c>
    </row>
    <row r="7555" spans="1:20" x14ac:dyDescent="0.25">
      <c r="A7555" s="10">
        <f>OrderList!A7555</f>
        <v>1447230843.7</v>
      </c>
      <c r="B7555" s="10" t="str">
        <f>OrderList!C7555</f>
        <v>PORT04</v>
      </c>
      <c r="C7555" s="10" t="str">
        <f>OrderList!D7555</f>
        <v>V444_1</v>
      </c>
      <c r="D7555" s="10" t="str">
        <f>OrderList!F7555</f>
        <v>DTD</v>
      </c>
      <c r="E7555" s="10" t="str">
        <f>OrderList!L7555</f>
        <v>PORT09</v>
      </c>
      <c r="F7555" s="10" t="str">
        <f>OrderList!K7555</f>
        <v>PLANT03</v>
      </c>
      <c r="G7555" s="10">
        <f>OrderList!J7555</f>
        <v>1683636</v>
      </c>
      <c r="H7555" s="10">
        <f>OrderList!M7555</f>
        <v>282</v>
      </c>
      <c r="I7555" s="10">
        <f>OrderList!N7555</f>
        <v>0.71915918915800148</v>
      </c>
      <c r="O7555" s="10">
        <f>COUNTIF(FreightRates!$A$2:$A$1541,C7555)</f>
        <v>292</v>
      </c>
      <c r="Q7555" s="10">
        <f>COUNTIFS(FreightRates!$A$2:$A$1541,C7555,FreightRates!$B$2:$B$1541,B7555,FreightRates!$C$2:$C$1541,E7555)</f>
        <v>40</v>
      </c>
      <c r="T7555">
        <f>COUNTIFS(FreightRates!$A$2:$A$1541,C7555,FreightRates!$B$2:$B$1541,B7555,FreightRates!$C$2:$C$1541,E7555,FreightRates!$F$2:$F$1541,D7555,FreightRates!$D$2:$D$1541,"&lt;="&amp;I7555,FreightRates!$E$2:$E$1541,"&gt;="&amp;I7555)</f>
        <v>4</v>
      </c>
    </row>
    <row r="7556" spans="1:20" x14ac:dyDescent="0.25">
      <c r="A7556" s="10">
        <f>OrderList!A7556</f>
        <v>1447230875.7</v>
      </c>
      <c r="B7556" s="10" t="str">
        <f>OrderList!C7556</f>
        <v>PORT04</v>
      </c>
      <c r="C7556" s="10" t="str">
        <f>OrderList!D7556</f>
        <v>V444_1</v>
      </c>
      <c r="D7556" s="10" t="str">
        <f>OrderList!F7556</f>
        <v>DTD</v>
      </c>
      <c r="E7556" s="10" t="str">
        <f>OrderList!L7556</f>
        <v>PORT09</v>
      </c>
      <c r="F7556" s="10" t="str">
        <f>OrderList!K7556</f>
        <v>PLANT03</v>
      </c>
      <c r="G7556" s="10">
        <f>OrderList!J7556</f>
        <v>1683636</v>
      </c>
      <c r="H7556" s="10">
        <f>OrderList!M7556</f>
        <v>395</v>
      </c>
      <c r="I7556" s="10">
        <f>OrderList!N7556</f>
        <v>3.4574961017211612</v>
      </c>
      <c r="O7556" s="10">
        <f>COUNTIF(FreightRates!$A$2:$A$1541,C7556)</f>
        <v>292</v>
      </c>
      <c r="Q7556" s="10">
        <f>COUNTIFS(FreightRates!$A$2:$A$1541,C7556,FreightRates!$B$2:$B$1541,B7556,FreightRates!$C$2:$C$1541,E7556)</f>
        <v>40</v>
      </c>
      <c r="T7556">
        <f>COUNTIFS(FreightRates!$A$2:$A$1541,C7556,FreightRates!$B$2:$B$1541,B7556,FreightRates!$C$2:$C$1541,E7556,FreightRates!$F$2:$F$1541,D7556,FreightRates!$D$2:$D$1541,"&lt;="&amp;I7556,FreightRates!$E$2:$E$1541,"&gt;="&amp;I7556)</f>
        <v>0</v>
      </c>
    </row>
    <row r="7557" spans="1:20" x14ac:dyDescent="0.25">
      <c r="A7557" s="10">
        <f>OrderList!A7557</f>
        <v>1447230877.7</v>
      </c>
      <c r="B7557" s="10" t="str">
        <f>OrderList!C7557</f>
        <v>PORT04</v>
      </c>
      <c r="C7557" s="10" t="str">
        <f>OrderList!D7557</f>
        <v>V444_1</v>
      </c>
      <c r="D7557" s="10" t="str">
        <f>OrderList!F7557</f>
        <v>DTD</v>
      </c>
      <c r="E7557" s="10" t="str">
        <f>OrderList!L7557</f>
        <v>PORT09</v>
      </c>
      <c r="F7557" s="10" t="str">
        <f>OrderList!K7557</f>
        <v>PLANT03</v>
      </c>
      <c r="G7557" s="10">
        <f>OrderList!J7557</f>
        <v>1683636</v>
      </c>
      <c r="H7557" s="10">
        <f>OrderList!M7557</f>
        <v>351</v>
      </c>
      <c r="I7557" s="10">
        <f>OrderList!N7557</f>
        <v>1.8808778793363117</v>
      </c>
      <c r="O7557" s="10">
        <f>COUNTIF(FreightRates!$A$2:$A$1541,C7557)</f>
        <v>292</v>
      </c>
      <c r="Q7557" s="10">
        <f>COUNTIFS(FreightRates!$A$2:$A$1541,C7557,FreightRates!$B$2:$B$1541,B7557,FreightRates!$C$2:$C$1541,E7557)</f>
        <v>40</v>
      </c>
      <c r="T7557">
        <f>COUNTIFS(FreightRates!$A$2:$A$1541,C7557,FreightRates!$B$2:$B$1541,B7557,FreightRates!$C$2:$C$1541,E7557,FreightRates!$F$2:$F$1541,D7557,FreightRates!$D$2:$D$1541,"&lt;="&amp;I7557,FreightRates!$E$2:$E$1541,"&gt;="&amp;I7557)</f>
        <v>4</v>
      </c>
    </row>
    <row r="7558" spans="1:20" x14ac:dyDescent="0.25">
      <c r="A7558" s="10">
        <f>OrderList!A7558</f>
        <v>1447362904.7</v>
      </c>
      <c r="B7558" s="10" t="str">
        <f>OrderList!C7558</f>
        <v>PORT04</v>
      </c>
      <c r="C7558" s="10" t="str">
        <f>OrderList!D7558</f>
        <v>V444_1</v>
      </c>
      <c r="D7558" s="10" t="str">
        <f>OrderList!F7558</f>
        <v>DTD</v>
      </c>
      <c r="E7558" s="10" t="str">
        <f>OrderList!L7558</f>
        <v>PORT09</v>
      </c>
      <c r="F7558" s="10" t="str">
        <f>OrderList!K7558</f>
        <v>PLANT03</v>
      </c>
      <c r="G7558" s="10">
        <f>OrderList!J7558</f>
        <v>1683634</v>
      </c>
      <c r="H7558" s="10">
        <f>OrderList!M7558</f>
        <v>412</v>
      </c>
      <c r="I7558" s="10">
        <f>OrderList!N7558</f>
        <v>3.2279615151209051</v>
      </c>
      <c r="O7558" s="10">
        <f>COUNTIF(FreightRates!$A$2:$A$1541,C7558)</f>
        <v>292</v>
      </c>
      <c r="Q7558" s="10">
        <f>COUNTIFS(FreightRates!$A$2:$A$1541,C7558,FreightRates!$B$2:$B$1541,B7558,FreightRates!$C$2:$C$1541,E7558)</f>
        <v>40</v>
      </c>
      <c r="T7558">
        <f>COUNTIFS(FreightRates!$A$2:$A$1541,C7558,FreightRates!$B$2:$B$1541,B7558,FreightRates!$C$2:$C$1541,E7558,FreightRates!$F$2:$F$1541,D7558,FreightRates!$D$2:$D$1541,"&lt;="&amp;I7558,FreightRates!$E$2:$E$1541,"&gt;="&amp;I7558)</f>
        <v>0</v>
      </c>
    </row>
    <row r="7559" spans="1:20" x14ac:dyDescent="0.25">
      <c r="A7559" s="10">
        <f>OrderList!A7559</f>
        <v>1447371280.7</v>
      </c>
      <c r="B7559" s="10" t="str">
        <f>OrderList!C7559</f>
        <v>PORT04</v>
      </c>
      <c r="C7559" s="10" t="str">
        <f>OrderList!D7559</f>
        <v>V444_1</v>
      </c>
      <c r="D7559" s="10" t="str">
        <f>OrderList!F7559</f>
        <v>DTD</v>
      </c>
      <c r="E7559" s="10" t="str">
        <f>OrderList!L7559</f>
        <v>PORT09</v>
      </c>
      <c r="F7559" s="10" t="str">
        <f>OrderList!K7559</f>
        <v>PLANT03</v>
      </c>
      <c r="G7559" s="10">
        <f>OrderList!J7559</f>
        <v>1683634</v>
      </c>
      <c r="H7559" s="10">
        <f>OrderList!M7559</f>
        <v>389</v>
      </c>
      <c r="I7559" s="10">
        <f>OrderList!N7559</f>
        <v>1.6429744238639337</v>
      </c>
      <c r="O7559" s="10">
        <f>COUNTIF(FreightRates!$A$2:$A$1541,C7559)</f>
        <v>292</v>
      </c>
      <c r="Q7559" s="10">
        <f>COUNTIFS(FreightRates!$A$2:$A$1541,C7559,FreightRates!$B$2:$B$1541,B7559,FreightRates!$C$2:$C$1541,E7559)</f>
        <v>40</v>
      </c>
      <c r="T7559">
        <f>COUNTIFS(FreightRates!$A$2:$A$1541,C7559,FreightRates!$B$2:$B$1541,B7559,FreightRates!$C$2:$C$1541,E7559,FreightRates!$F$2:$F$1541,D7559,FreightRates!$D$2:$D$1541,"&lt;="&amp;I7559,FreightRates!$E$2:$E$1541,"&gt;="&amp;I7559)</f>
        <v>4</v>
      </c>
    </row>
    <row r="7560" spans="1:20" x14ac:dyDescent="0.25">
      <c r="A7560" s="10">
        <f>OrderList!A7560</f>
        <v>1447245106.7</v>
      </c>
      <c r="B7560" s="10" t="str">
        <f>OrderList!C7560</f>
        <v>PORT04</v>
      </c>
      <c r="C7560" s="10" t="str">
        <f>OrderList!D7560</f>
        <v>V444_1</v>
      </c>
      <c r="D7560" s="10" t="str">
        <f>OrderList!F7560</f>
        <v>DTD</v>
      </c>
      <c r="E7560" s="10" t="str">
        <f>OrderList!L7560</f>
        <v>PORT09</v>
      </c>
      <c r="F7560" s="10" t="str">
        <f>OrderList!K7560</f>
        <v>PLANT03</v>
      </c>
      <c r="G7560" s="10">
        <f>OrderList!J7560</f>
        <v>1683634</v>
      </c>
      <c r="H7560" s="10">
        <f>OrderList!M7560</f>
        <v>494</v>
      </c>
      <c r="I7560" s="10">
        <f>OrderList!N7560</f>
        <v>3.4792399564177421</v>
      </c>
      <c r="O7560" s="10">
        <f>COUNTIF(FreightRates!$A$2:$A$1541,C7560)</f>
        <v>292</v>
      </c>
      <c r="Q7560" s="10">
        <f>COUNTIFS(FreightRates!$A$2:$A$1541,C7560,FreightRates!$B$2:$B$1541,B7560,FreightRates!$C$2:$C$1541,E7560)</f>
        <v>40</v>
      </c>
      <c r="T7560">
        <f>COUNTIFS(FreightRates!$A$2:$A$1541,C7560,FreightRates!$B$2:$B$1541,B7560,FreightRates!$C$2:$C$1541,E7560,FreightRates!$F$2:$F$1541,D7560,FreightRates!$D$2:$D$1541,"&lt;="&amp;I7560,FreightRates!$E$2:$E$1541,"&gt;="&amp;I7560)</f>
        <v>0</v>
      </c>
    </row>
    <row r="7561" spans="1:20" x14ac:dyDescent="0.25">
      <c r="A7561" s="10">
        <f>OrderList!A7561</f>
        <v>1447405868.7</v>
      </c>
      <c r="B7561" s="10" t="str">
        <f>OrderList!C7561</f>
        <v>PORT04</v>
      </c>
      <c r="C7561" s="10" t="str">
        <f>OrderList!D7561</f>
        <v>V444_1</v>
      </c>
      <c r="D7561" s="10" t="str">
        <f>OrderList!F7561</f>
        <v>DTD</v>
      </c>
      <c r="E7561" s="10" t="str">
        <f>OrderList!L7561</f>
        <v>PORT09</v>
      </c>
      <c r="F7561" s="10" t="str">
        <f>OrderList!K7561</f>
        <v>PLANT03</v>
      </c>
      <c r="G7561" s="10">
        <f>OrderList!J7561</f>
        <v>1683634</v>
      </c>
      <c r="H7561" s="10">
        <f>OrderList!M7561</f>
        <v>411</v>
      </c>
      <c r="I7561" s="10">
        <f>OrderList!N7561</f>
        <v>3.1506450716449552</v>
      </c>
      <c r="O7561" s="10">
        <f>COUNTIF(FreightRates!$A$2:$A$1541,C7561)</f>
        <v>292</v>
      </c>
      <c r="Q7561" s="10">
        <f>COUNTIFS(FreightRates!$A$2:$A$1541,C7561,FreightRates!$B$2:$B$1541,B7561,FreightRates!$C$2:$C$1541,E7561)</f>
        <v>40</v>
      </c>
      <c r="T7561">
        <f>COUNTIFS(FreightRates!$A$2:$A$1541,C7561,FreightRates!$B$2:$B$1541,B7561,FreightRates!$C$2:$C$1541,E7561,FreightRates!$F$2:$F$1541,D7561,FreightRates!$D$2:$D$1541,"&lt;="&amp;I7561,FreightRates!$E$2:$E$1541,"&gt;="&amp;I7561)</f>
        <v>0</v>
      </c>
    </row>
    <row r="7562" spans="1:20" x14ac:dyDescent="0.25">
      <c r="A7562" s="10">
        <f>OrderList!A7562</f>
        <v>1447320490.7</v>
      </c>
      <c r="B7562" s="10" t="str">
        <f>OrderList!C7562</f>
        <v>PORT04</v>
      </c>
      <c r="C7562" s="10" t="str">
        <f>OrderList!D7562</f>
        <v>V444_1</v>
      </c>
      <c r="D7562" s="10" t="str">
        <f>OrderList!F7562</f>
        <v>DTD</v>
      </c>
      <c r="E7562" s="10" t="str">
        <f>OrderList!L7562</f>
        <v>PORT09</v>
      </c>
      <c r="F7562" s="10" t="str">
        <f>OrderList!K7562</f>
        <v>PLANT03</v>
      </c>
      <c r="G7562" s="10">
        <f>OrderList!J7562</f>
        <v>1683634</v>
      </c>
      <c r="H7562" s="10">
        <f>OrderList!M7562</f>
        <v>641</v>
      </c>
      <c r="I7562" s="10">
        <f>OrderList!N7562</f>
        <v>6.1853154780759851</v>
      </c>
      <c r="O7562" s="10">
        <f>COUNTIF(FreightRates!$A$2:$A$1541,C7562)</f>
        <v>292</v>
      </c>
      <c r="Q7562" s="10">
        <f>COUNTIFS(FreightRates!$A$2:$A$1541,C7562,FreightRates!$B$2:$B$1541,B7562,FreightRates!$C$2:$C$1541,E7562)</f>
        <v>40</v>
      </c>
      <c r="T7562">
        <f>COUNTIFS(FreightRates!$A$2:$A$1541,C7562,FreightRates!$B$2:$B$1541,B7562,FreightRates!$C$2:$C$1541,E7562,FreightRates!$F$2:$F$1541,D7562,FreightRates!$D$2:$D$1541,"&lt;="&amp;I7562,FreightRates!$E$2:$E$1541,"&gt;="&amp;I7562)</f>
        <v>0</v>
      </c>
    </row>
    <row r="7563" spans="1:20" x14ac:dyDescent="0.25">
      <c r="A7563" s="10">
        <f>OrderList!A7563</f>
        <v>1447168804.7</v>
      </c>
      <c r="B7563" s="10" t="str">
        <f>OrderList!C7563</f>
        <v>PORT04</v>
      </c>
      <c r="C7563" s="10" t="str">
        <f>OrderList!D7563</f>
        <v>V444_1</v>
      </c>
      <c r="D7563" s="10" t="str">
        <f>OrderList!F7563</f>
        <v>DTD</v>
      </c>
      <c r="E7563" s="10" t="str">
        <f>OrderList!L7563</f>
        <v>PORT09</v>
      </c>
      <c r="F7563" s="10" t="str">
        <f>OrderList!K7563</f>
        <v>PLANT03</v>
      </c>
      <c r="G7563" s="10">
        <f>OrderList!J7563</f>
        <v>1683634</v>
      </c>
      <c r="H7563" s="10">
        <f>OrderList!M7563</f>
        <v>503</v>
      </c>
      <c r="I7563" s="10">
        <f>OrderList!N7563</f>
        <v>3.9624677281424283</v>
      </c>
      <c r="O7563" s="10">
        <f>COUNTIF(FreightRates!$A$2:$A$1541,C7563)</f>
        <v>292</v>
      </c>
      <c r="Q7563" s="10">
        <f>COUNTIFS(FreightRates!$A$2:$A$1541,C7563,FreightRates!$B$2:$B$1541,B7563,FreightRates!$C$2:$C$1541,E7563)</f>
        <v>40</v>
      </c>
      <c r="T7563">
        <f>COUNTIFS(FreightRates!$A$2:$A$1541,C7563,FreightRates!$B$2:$B$1541,B7563,FreightRates!$C$2:$C$1541,E7563,FreightRates!$F$2:$F$1541,D7563,FreightRates!$D$2:$D$1541,"&lt;="&amp;I7563,FreightRates!$E$2:$E$1541,"&gt;="&amp;I7563)</f>
        <v>0</v>
      </c>
    </row>
    <row r="7564" spans="1:20" x14ac:dyDescent="0.25">
      <c r="A7564" s="10">
        <f>OrderList!A7564</f>
        <v>1447405852.7</v>
      </c>
      <c r="B7564" s="10" t="str">
        <f>OrderList!C7564</f>
        <v>PORT04</v>
      </c>
      <c r="C7564" s="10" t="str">
        <f>OrderList!D7564</f>
        <v>V444_1</v>
      </c>
      <c r="D7564" s="10" t="str">
        <f>OrderList!F7564</f>
        <v>DTD</v>
      </c>
      <c r="E7564" s="10" t="str">
        <f>OrderList!L7564</f>
        <v>PORT09</v>
      </c>
      <c r="F7564" s="10" t="str">
        <f>OrderList!K7564</f>
        <v>PLANT03</v>
      </c>
      <c r="G7564" s="10">
        <f>OrderList!J7564</f>
        <v>1683634</v>
      </c>
      <c r="H7564" s="10">
        <f>OrderList!M7564</f>
        <v>604</v>
      </c>
      <c r="I7564" s="10">
        <f>OrderList!N7564</f>
        <v>6.977809023704471</v>
      </c>
      <c r="O7564" s="10">
        <f>COUNTIF(FreightRates!$A$2:$A$1541,C7564)</f>
        <v>292</v>
      </c>
      <c r="Q7564" s="10">
        <f>COUNTIFS(FreightRates!$A$2:$A$1541,C7564,FreightRates!$B$2:$B$1541,B7564,FreightRates!$C$2:$C$1541,E7564)</f>
        <v>40</v>
      </c>
      <c r="T7564">
        <f>COUNTIFS(FreightRates!$A$2:$A$1541,C7564,FreightRates!$B$2:$B$1541,B7564,FreightRates!$C$2:$C$1541,E7564,FreightRates!$F$2:$F$1541,D7564,FreightRates!$D$2:$D$1541,"&lt;="&amp;I7564,FreightRates!$E$2:$E$1541,"&gt;="&amp;I7564)</f>
        <v>0</v>
      </c>
    </row>
    <row r="7565" spans="1:20" x14ac:dyDescent="0.25">
      <c r="A7565" s="10">
        <f>OrderList!A7565</f>
        <v>1447161376.7</v>
      </c>
      <c r="B7565" s="10" t="str">
        <f>OrderList!C7565</f>
        <v>PORT04</v>
      </c>
      <c r="C7565" s="10" t="str">
        <f>OrderList!D7565</f>
        <v>V444_1</v>
      </c>
      <c r="D7565" s="10" t="str">
        <f>OrderList!F7565</f>
        <v>DTD</v>
      </c>
      <c r="E7565" s="10" t="str">
        <f>OrderList!L7565</f>
        <v>PORT09</v>
      </c>
      <c r="F7565" s="10" t="str">
        <f>OrderList!K7565</f>
        <v>PLANT03</v>
      </c>
      <c r="G7565" s="10">
        <f>OrderList!J7565</f>
        <v>1683634</v>
      </c>
      <c r="H7565" s="10">
        <f>OrderList!M7565</f>
        <v>370</v>
      </c>
      <c r="I7565" s="10">
        <f>OrderList!N7565</f>
        <v>2.3774806368854571</v>
      </c>
      <c r="O7565" s="10">
        <f>COUNTIF(FreightRates!$A$2:$A$1541,C7565)</f>
        <v>292</v>
      </c>
      <c r="Q7565" s="10">
        <f>COUNTIFS(FreightRates!$A$2:$A$1541,C7565,FreightRates!$B$2:$B$1541,B7565,FreightRates!$C$2:$C$1541,E7565)</f>
        <v>40</v>
      </c>
      <c r="T7565">
        <f>COUNTIFS(FreightRates!$A$2:$A$1541,C7565,FreightRates!$B$2:$B$1541,B7565,FreightRates!$C$2:$C$1541,E7565,FreightRates!$F$2:$F$1541,D7565,FreightRates!$D$2:$D$1541,"&lt;="&amp;I7565,FreightRates!$E$2:$E$1541,"&gt;="&amp;I7565)</f>
        <v>4</v>
      </c>
    </row>
    <row r="7566" spans="1:20" x14ac:dyDescent="0.25">
      <c r="A7566" s="10">
        <f>OrderList!A7566</f>
        <v>1447405809.7</v>
      </c>
      <c r="B7566" s="10" t="str">
        <f>OrderList!C7566</f>
        <v>PORT04</v>
      </c>
      <c r="C7566" s="10" t="str">
        <f>OrderList!D7566</f>
        <v>V444_1</v>
      </c>
      <c r="D7566" s="10" t="str">
        <f>OrderList!F7566</f>
        <v>DTD</v>
      </c>
      <c r="E7566" s="10" t="str">
        <f>OrderList!L7566</f>
        <v>PORT09</v>
      </c>
      <c r="F7566" s="10" t="str">
        <f>OrderList!K7566</f>
        <v>PLANT03</v>
      </c>
      <c r="G7566" s="10">
        <f>OrderList!J7566</f>
        <v>1683634</v>
      </c>
      <c r="H7566" s="10">
        <f>OrderList!M7566</f>
        <v>630</v>
      </c>
      <c r="I7566" s="10">
        <f>OrderList!N7566</f>
        <v>6.1659863672069983</v>
      </c>
      <c r="O7566" s="10">
        <f>COUNTIF(FreightRates!$A$2:$A$1541,C7566)</f>
        <v>292</v>
      </c>
      <c r="Q7566" s="10">
        <f>COUNTIFS(FreightRates!$A$2:$A$1541,C7566,FreightRates!$B$2:$B$1541,B7566,FreightRates!$C$2:$C$1541,E7566)</f>
        <v>40</v>
      </c>
      <c r="T7566">
        <f>COUNTIFS(FreightRates!$A$2:$A$1541,C7566,FreightRates!$B$2:$B$1541,B7566,FreightRates!$C$2:$C$1541,E7566,FreightRates!$F$2:$F$1541,D7566,FreightRates!$D$2:$D$1541,"&lt;="&amp;I7566,FreightRates!$E$2:$E$1541,"&gt;="&amp;I7566)</f>
        <v>0</v>
      </c>
    </row>
    <row r="7567" spans="1:20" x14ac:dyDescent="0.25">
      <c r="A7567" s="10">
        <f>OrderList!A7567</f>
        <v>1447189243.7</v>
      </c>
      <c r="B7567" s="10" t="str">
        <f>OrderList!C7567</f>
        <v>PORT04</v>
      </c>
      <c r="C7567" s="10" t="str">
        <f>OrderList!D7567</f>
        <v>V444_1</v>
      </c>
      <c r="D7567" s="10" t="str">
        <f>OrderList!F7567</f>
        <v>DTD</v>
      </c>
      <c r="E7567" s="10" t="str">
        <f>OrderList!L7567</f>
        <v>PORT09</v>
      </c>
      <c r="F7567" s="10" t="str">
        <f>OrderList!K7567</f>
        <v>PLANT03</v>
      </c>
      <c r="G7567" s="10">
        <f>OrderList!J7567</f>
        <v>1683634</v>
      </c>
      <c r="H7567" s="10">
        <f>OrderList!M7567</f>
        <v>541</v>
      </c>
      <c r="I7567" s="10">
        <f>OrderList!N7567</f>
        <v>5.334834599840538</v>
      </c>
      <c r="O7567" s="10">
        <f>COUNTIF(FreightRates!$A$2:$A$1541,C7567)</f>
        <v>292</v>
      </c>
      <c r="Q7567" s="10">
        <f>COUNTIFS(FreightRates!$A$2:$A$1541,C7567,FreightRates!$B$2:$B$1541,B7567,FreightRates!$C$2:$C$1541,E7567)</f>
        <v>40</v>
      </c>
      <c r="T7567">
        <f>COUNTIFS(FreightRates!$A$2:$A$1541,C7567,FreightRates!$B$2:$B$1541,B7567,FreightRates!$C$2:$C$1541,E7567,FreightRates!$F$2:$F$1541,D7567,FreightRates!$D$2:$D$1541,"&lt;="&amp;I7567,FreightRates!$E$2:$E$1541,"&gt;="&amp;I7567)</f>
        <v>0</v>
      </c>
    </row>
    <row r="7568" spans="1:20" x14ac:dyDescent="0.25">
      <c r="A7568" s="10">
        <f>OrderList!A7568</f>
        <v>1447293039.7</v>
      </c>
      <c r="B7568" s="10" t="str">
        <f>OrderList!C7568</f>
        <v>PORT04</v>
      </c>
      <c r="C7568" s="10" t="str">
        <f>OrderList!D7568</f>
        <v>V444_1</v>
      </c>
      <c r="D7568" s="10" t="str">
        <f>OrderList!F7568</f>
        <v>DTD</v>
      </c>
      <c r="E7568" s="10" t="str">
        <f>OrderList!L7568</f>
        <v>PORT09</v>
      </c>
      <c r="F7568" s="10" t="str">
        <f>OrderList!K7568</f>
        <v>PLANT03</v>
      </c>
      <c r="G7568" s="10">
        <f>OrderList!J7568</f>
        <v>1683634</v>
      </c>
      <c r="H7568" s="10">
        <f>OrderList!M7568</f>
        <v>334</v>
      </c>
      <c r="I7568" s="10">
        <f>OrderList!N7568</f>
        <v>1.0244428760563351</v>
      </c>
      <c r="O7568" s="10">
        <f>COUNTIF(FreightRates!$A$2:$A$1541,C7568)</f>
        <v>292</v>
      </c>
      <c r="Q7568" s="10">
        <f>COUNTIFS(FreightRates!$A$2:$A$1541,C7568,FreightRates!$B$2:$B$1541,B7568,FreightRates!$C$2:$C$1541,E7568)</f>
        <v>40</v>
      </c>
      <c r="T7568">
        <f>COUNTIFS(FreightRates!$A$2:$A$1541,C7568,FreightRates!$B$2:$B$1541,B7568,FreightRates!$C$2:$C$1541,E7568,FreightRates!$F$2:$F$1541,D7568,FreightRates!$D$2:$D$1541,"&lt;="&amp;I7568,FreightRates!$E$2:$E$1541,"&gt;="&amp;I7568)</f>
        <v>4</v>
      </c>
    </row>
    <row r="7569" spans="1:20" x14ac:dyDescent="0.25">
      <c r="A7569" s="10">
        <f>OrderList!A7569</f>
        <v>1447371270.7</v>
      </c>
      <c r="B7569" s="10" t="str">
        <f>OrderList!C7569</f>
        <v>PORT04</v>
      </c>
      <c r="C7569" s="10" t="str">
        <f>OrderList!D7569</f>
        <v>V444_1</v>
      </c>
      <c r="D7569" s="10" t="str">
        <f>OrderList!F7569</f>
        <v>DTD</v>
      </c>
      <c r="E7569" s="10" t="str">
        <f>OrderList!L7569</f>
        <v>PORT09</v>
      </c>
      <c r="F7569" s="10" t="str">
        <f>OrderList!K7569</f>
        <v>PLANT03</v>
      </c>
      <c r="G7569" s="10">
        <f>OrderList!J7569</f>
        <v>1683634</v>
      </c>
      <c r="H7569" s="10">
        <f>OrderList!M7569</f>
        <v>663</v>
      </c>
      <c r="I7569" s="10">
        <f>OrderList!N7569</f>
        <v>8.1375556758437178</v>
      </c>
      <c r="O7569" s="10">
        <f>COUNTIF(FreightRates!$A$2:$A$1541,C7569)</f>
        <v>292</v>
      </c>
      <c r="Q7569" s="10">
        <f>COUNTIFS(FreightRates!$A$2:$A$1541,C7569,FreightRates!$B$2:$B$1541,B7569,FreightRates!$C$2:$C$1541,E7569)</f>
        <v>40</v>
      </c>
      <c r="T7569">
        <f>COUNTIFS(FreightRates!$A$2:$A$1541,C7569,FreightRates!$B$2:$B$1541,B7569,FreightRates!$C$2:$C$1541,E7569,FreightRates!$F$2:$F$1541,D7569,FreightRates!$D$2:$D$1541,"&lt;="&amp;I7569,FreightRates!$E$2:$E$1541,"&gt;="&amp;I7569)</f>
        <v>0</v>
      </c>
    </row>
    <row r="7570" spans="1:20" x14ac:dyDescent="0.25">
      <c r="A7570" s="10">
        <f>OrderList!A7570</f>
        <v>1447306329.7</v>
      </c>
      <c r="B7570" s="10" t="str">
        <f>OrderList!C7570</f>
        <v>PORT04</v>
      </c>
      <c r="C7570" s="10" t="str">
        <f>OrderList!D7570</f>
        <v>V444_1</v>
      </c>
      <c r="D7570" s="10" t="str">
        <f>OrderList!F7570</f>
        <v>DTD</v>
      </c>
      <c r="E7570" s="10" t="str">
        <f>OrderList!L7570</f>
        <v>PORT09</v>
      </c>
      <c r="F7570" s="10" t="str">
        <f>OrderList!K7570</f>
        <v>PLANT03</v>
      </c>
      <c r="G7570" s="10">
        <f>OrderList!J7570</f>
        <v>1683634</v>
      </c>
      <c r="H7570" s="10">
        <f>OrderList!M7570</f>
        <v>613</v>
      </c>
      <c r="I7570" s="10">
        <f>OrderList!N7570</f>
        <v>6.2819610324209227</v>
      </c>
      <c r="O7570" s="10">
        <f>COUNTIF(FreightRates!$A$2:$A$1541,C7570)</f>
        <v>292</v>
      </c>
      <c r="Q7570" s="10">
        <f>COUNTIFS(FreightRates!$A$2:$A$1541,C7570,FreightRates!$B$2:$B$1541,B7570,FreightRates!$C$2:$C$1541,E7570)</f>
        <v>40</v>
      </c>
      <c r="T7570">
        <f>COUNTIFS(FreightRates!$A$2:$A$1541,C7570,FreightRates!$B$2:$B$1541,B7570,FreightRates!$C$2:$C$1541,E7570,FreightRates!$F$2:$F$1541,D7570,FreightRates!$D$2:$D$1541,"&lt;="&amp;I7570,FreightRates!$E$2:$E$1541,"&gt;="&amp;I7570)</f>
        <v>0</v>
      </c>
    </row>
    <row r="7571" spans="1:20" x14ac:dyDescent="0.25">
      <c r="A7571" s="10">
        <f>OrderList!A7571</f>
        <v>1447320489.7</v>
      </c>
      <c r="B7571" s="10" t="str">
        <f>OrderList!C7571</f>
        <v>PORT04</v>
      </c>
      <c r="C7571" s="10" t="str">
        <f>OrderList!D7571</f>
        <v>V444_1</v>
      </c>
      <c r="D7571" s="10" t="str">
        <f>OrderList!F7571</f>
        <v>DTD</v>
      </c>
      <c r="E7571" s="10" t="str">
        <f>OrderList!L7571</f>
        <v>PORT09</v>
      </c>
      <c r="F7571" s="10" t="str">
        <f>OrderList!K7571</f>
        <v>PLANT03</v>
      </c>
      <c r="G7571" s="10">
        <f>OrderList!J7571</f>
        <v>1683634</v>
      </c>
      <c r="H7571" s="10">
        <f>OrderList!M7571</f>
        <v>613</v>
      </c>
      <c r="I7571" s="10">
        <f>OrderList!N7571</f>
        <v>6.6685432498006723</v>
      </c>
      <c r="O7571" s="10">
        <f>COUNTIF(FreightRates!$A$2:$A$1541,C7571)</f>
        <v>292</v>
      </c>
      <c r="Q7571" s="10">
        <f>COUNTIFS(FreightRates!$A$2:$A$1541,C7571,FreightRates!$B$2:$B$1541,B7571,FreightRates!$C$2:$C$1541,E7571)</f>
        <v>40</v>
      </c>
      <c r="T7571">
        <f>COUNTIFS(FreightRates!$A$2:$A$1541,C7571,FreightRates!$B$2:$B$1541,B7571,FreightRates!$C$2:$C$1541,E7571,FreightRates!$F$2:$F$1541,D7571,FreightRates!$D$2:$D$1541,"&lt;="&amp;I7571,FreightRates!$E$2:$E$1541,"&gt;="&amp;I7571)</f>
        <v>0</v>
      </c>
    </row>
    <row r="7572" spans="1:20" x14ac:dyDescent="0.25">
      <c r="A7572" s="10">
        <f>OrderList!A7572</f>
        <v>1447161375.7</v>
      </c>
      <c r="B7572" s="10" t="str">
        <f>OrderList!C7572</f>
        <v>PORT04</v>
      </c>
      <c r="C7572" s="10" t="str">
        <f>OrderList!D7572</f>
        <v>V444_1</v>
      </c>
      <c r="D7572" s="10" t="str">
        <f>OrderList!F7572</f>
        <v>DTD</v>
      </c>
      <c r="E7572" s="10" t="str">
        <f>OrderList!L7572</f>
        <v>PORT09</v>
      </c>
      <c r="F7572" s="10" t="str">
        <f>OrderList!K7572</f>
        <v>PLANT03</v>
      </c>
      <c r="G7572" s="10">
        <f>OrderList!J7572</f>
        <v>1683634</v>
      </c>
      <c r="H7572" s="10">
        <f>OrderList!M7572</f>
        <v>948</v>
      </c>
      <c r="I7572" s="10">
        <f>OrderList!N7572</f>
        <v>12.047149836566533</v>
      </c>
      <c r="O7572" s="10">
        <f>COUNTIF(FreightRates!$A$2:$A$1541,C7572)</f>
        <v>292</v>
      </c>
      <c r="Q7572" s="10">
        <f>COUNTIFS(FreightRates!$A$2:$A$1541,C7572,FreightRates!$B$2:$B$1541,B7572,FreightRates!$C$2:$C$1541,E7572)</f>
        <v>40</v>
      </c>
      <c r="T7572">
        <f>COUNTIFS(FreightRates!$A$2:$A$1541,C7572,FreightRates!$B$2:$B$1541,B7572,FreightRates!$C$2:$C$1541,E7572,FreightRates!$F$2:$F$1541,D7572,FreightRates!$D$2:$D$1541,"&lt;="&amp;I7572,FreightRates!$E$2:$E$1541,"&gt;="&amp;I7572)</f>
        <v>0</v>
      </c>
    </row>
    <row r="7573" spans="1:20" x14ac:dyDescent="0.25">
      <c r="A7573" s="10">
        <f>OrderList!A7573</f>
        <v>1447371269.7</v>
      </c>
      <c r="B7573" s="10" t="str">
        <f>OrderList!C7573</f>
        <v>PORT04</v>
      </c>
      <c r="C7573" s="10" t="str">
        <f>OrderList!D7573</f>
        <v>V444_1</v>
      </c>
      <c r="D7573" s="10" t="str">
        <f>OrderList!F7573</f>
        <v>DTD</v>
      </c>
      <c r="E7573" s="10" t="str">
        <f>OrderList!L7573</f>
        <v>PORT09</v>
      </c>
      <c r="F7573" s="10" t="str">
        <f>OrderList!K7573</f>
        <v>PLANT03</v>
      </c>
      <c r="G7573" s="10">
        <f>OrderList!J7573</f>
        <v>1683634</v>
      </c>
      <c r="H7573" s="10">
        <f>OrderList!M7573</f>
        <v>266</v>
      </c>
      <c r="I7573" s="10">
        <f>OrderList!N7573</f>
        <v>0.46389866085569892</v>
      </c>
      <c r="O7573" s="10">
        <f>COUNTIF(FreightRates!$A$2:$A$1541,C7573)</f>
        <v>292</v>
      </c>
      <c r="Q7573" s="10">
        <f>COUNTIFS(FreightRates!$A$2:$A$1541,C7573,FreightRates!$B$2:$B$1541,B7573,FreightRates!$C$2:$C$1541,E7573)</f>
        <v>40</v>
      </c>
      <c r="T7573">
        <f>COUNTIFS(FreightRates!$A$2:$A$1541,C7573,FreightRates!$B$2:$B$1541,B7573,FreightRates!$C$2:$C$1541,E7573,FreightRates!$F$2:$F$1541,D7573,FreightRates!$D$2:$D$1541,"&lt;="&amp;I7573,FreightRates!$E$2:$E$1541,"&gt;="&amp;I7573)</f>
        <v>4</v>
      </c>
    </row>
    <row r="7574" spans="1:20" x14ac:dyDescent="0.25">
      <c r="A7574" s="10">
        <f>OrderList!A7574</f>
        <v>1447405797.7</v>
      </c>
      <c r="B7574" s="10" t="str">
        <f>OrderList!C7574</f>
        <v>PORT04</v>
      </c>
      <c r="C7574" s="10" t="str">
        <f>OrderList!D7574</f>
        <v>V444_1</v>
      </c>
      <c r="D7574" s="10" t="str">
        <f>OrderList!F7574</f>
        <v>DTD</v>
      </c>
      <c r="E7574" s="10" t="str">
        <f>OrderList!L7574</f>
        <v>PORT09</v>
      </c>
      <c r="F7574" s="10" t="str">
        <f>OrderList!K7574</f>
        <v>PLANT03</v>
      </c>
      <c r="G7574" s="10">
        <f>OrderList!J7574</f>
        <v>1683634</v>
      </c>
      <c r="H7574" s="10">
        <f>OrderList!M7574</f>
        <v>467</v>
      </c>
      <c r="I7574" s="10">
        <f>OrderList!N7574</f>
        <v>2.9186957412171055</v>
      </c>
      <c r="O7574" s="10">
        <f>COUNTIF(FreightRates!$A$2:$A$1541,C7574)</f>
        <v>292</v>
      </c>
      <c r="Q7574" s="10">
        <f>COUNTIFS(FreightRates!$A$2:$A$1541,C7574,FreightRates!$B$2:$B$1541,B7574,FreightRates!$C$2:$C$1541,E7574)</f>
        <v>40</v>
      </c>
      <c r="T7574">
        <f>COUNTIFS(FreightRates!$A$2:$A$1541,C7574,FreightRates!$B$2:$B$1541,B7574,FreightRates!$C$2:$C$1541,E7574,FreightRates!$F$2:$F$1541,D7574,FreightRates!$D$2:$D$1541,"&lt;="&amp;I7574,FreightRates!$E$2:$E$1541,"&gt;="&amp;I7574)</f>
        <v>0</v>
      </c>
    </row>
    <row r="7575" spans="1:20" x14ac:dyDescent="0.25">
      <c r="A7575" s="10">
        <f>OrderList!A7575</f>
        <v>1447306328.7</v>
      </c>
      <c r="B7575" s="10" t="str">
        <f>OrderList!C7575</f>
        <v>PORT04</v>
      </c>
      <c r="C7575" s="10" t="str">
        <f>OrderList!D7575</f>
        <v>V444_1</v>
      </c>
      <c r="D7575" s="10" t="str">
        <f>OrderList!F7575</f>
        <v>DTD</v>
      </c>
      <c r="E7575" s="10" t="str">
        <f>OrderList!L7575</f>
        <v>PORT09</v>
      </c>
      <c r="F7575" s="10" t="str">
        <f>OrderList!K7575</f>
        <v>PLANT03</v>
      </c>
      <c r="G7575" s="10">
        <f>OrderList!J7575</f>
        <v>1683634</v>
      </c>
      <c r="H7575" s="10">
        <f>OrderList!M7575</f>
        <v>659</v>
      </c>
      <c r="I7575" s="10">
        <f>OrderList!N7575</f>
        <v>6.6878723606696591</v>
      </c>
      <c r="O7575" s="10">
        <f>COUNTIF(FreightRates!$A$2:$A$1541,C7575)</f>
        <v>292</v>
      </c>
      <c r="Q7575" s="10">
        <f>COUNTIFS(FreightRates!$A$2:$A$1541,C7575,FreightRates!$B$2:$B$1541,B7575,FreightRates!$C$2:$C$1541,E7575)</f>
        <v>40</v>
      </c>
      <c r="T7575">
        <f>COUNTIFS(FreightRates!$A$2:$A$1541,C7575,FreightRates!$B$2:$B$1541,B7575,FreightRates!$C$2:$C$1541,E7575,FreightRates!$F$2:$F$1541,D7575,FreightRates!$D$2:$D$1541,"&lt;="&amp;I7575,FreightRates!$E$2:$E$1541,"&gt;="&amp;I7575)</f>
        <v>0</v>
      </c>
    </row>
    <row r="7576" spans="1:20" x14ac:dyDescent="0.25">
      <c r="A7576" s="10">
        <f>OrderList!A7576</f>
        <v>1447405823.7</v>
      </c>
      <c r="B7576" s="10" t="str">
        <f>OrderList!C7576</f>
        <v>PORT04</v>
      </c>
      <c r="C7576" s="10" t="str">
        <f>OrderList!D7576</f>
        <v>V444_1</v>
      </c>
      <c r="D7576" s="10" t="str">
        <f>OrderList!F7576</f>
        <v>DTD</v>
      </c>
      <c r="E7576" s="10" t="str">
        <f>OrderList!L7576</f>
        <v>PORT09</v>
      </c>
      <c r="F7576" s="10" t="str">
        <f>OrderList!K7576</f>
        <v>PLANT03</v>
      </c>
      <c r="G7576" s="10">
        <f>OrderList!J7576</f>
        <v>1683634</v>
      </c>
      <c r="H7576" s="10">
        <f>OrderList!M7576</f>
        <v>991</v>
      </c>
      <c r="I7576" s="10">
        <f>OrderList!N7576</f>
        <v>14.82031427132603</v>
      </c>
      <c r="O7576" s="10">
        <f>COUNTIF(FreightRates!$A$2:$A$1541,C7576)</f>
        <v>292</v>
      </c>
      <c r="Q7576" s="10">
        <f>COUNTIFS(FreightRates!$A$2:$A$1541,C7576,FreightRates!$B$2:$B$1541,B7576,FreightRates!$C$2:$C$1541,E7576)</f>
        <v>40</v>
      </c>
      <c r="T7576">
        <f>COUNTIFS(FreightRates!$A$2:$A$1541,C7576,FreightRates!$B$2:$B$1541,B7576,FreightRates!$C$2:$C$1541,E7576,FreightRates!$F$2:$F$1541,D7576,FreightRates!$D$2:$D$1541,"&lt;="&amp;I7576,FreightRates!$E$2:$E$1541,"&gt;="&amp;I7576)</f>
        <v>0</v>
      </c>
    </row>
    <row r="7577" spans="1:20" x14ac:dyDescent="0.25">
      <c r="A7577" s="10">
        <f>OrderList!A7577</f>
        <v>1447189242.7</v>
      </c>
      <c r="B7577" s="10" t="str">
        <f>OrderList!C7577</f>
        <v>PORT04</v>
      </c>
      <c r="C7577" s="10" t="str">
        <f>OrderList!D7577</f>
        <v>V444_1</v>
      </c>
      <c r="D7577" s="10" t="str">
        <f>OrderList!F7577</f>
        <v>DTD</v>
      </c>
      <c r="E7577" s="10" t="str">
        <f>OrderList!L7577</f>
        <v>PORT09</v>
      </c>
      <c r="F7577" s="10" t="str">
        <f>OrderList!K7577</f>
        <v>PLANT03</v>
      </c>
      <c r="G7577" s="10">
        <f>OrderList!J7577</f>
        <v>1683634</v>
      </c>
      <c r="H7577" s="10">
        <f>OrderList!M7577</f>
        <v>514</v>
      </c>
      <c r="I7577" s="10">
        <f>OrderList!N7577</f>
        <v>5.2961763781025626</v>
      </c>
      <c r="O7577" s="10">
        <f>COUNTIF(FreightRates!$A$2:$A$1541,C7577)</f>
        <v>292</v>
      </c>
      <c r="Q7577" s="10">
        <f>COUNTIFS(FreightRates!$A$2:$A$1541,C7577,FreightRates!$B$2:$B$1541,B7577,FreightRates!$C$2:$C$1541,E7577)</f>
        <v>40</v>
      </c>
      <c r="T7577">
        <f>COUNTIFS(FreightRates!$A$2:$A$1541,C7577,FreightRates!$B$2:$B$1541,B7577,FreightRates!$C$2:$C$1541,E7577,FreightRates!$F$2:$F$1541,D7577,FreightRates!$D$2:$D$1541,"&lt;="&amp;I7577,FreightRates!$E$2:$E$1541,"&gt;="&amp;I7577)</f>
        <v>0</v>
      </c>
    </row>
    <row r="7578" spans="1:20" x14ac:dyDescent="0.25">
      <c r="A7578" s="10">
        <f>OrderList!A7578</f>
        <v>1447361653.7</v>
      </c>
      <c r="B7578" s="10" t="str">
        <f>OrderList!C7578</f>
        <v>PORT04</v>
      </c>
      <c r="C7578" s="10" t="str">
        <f>OrderList!D7578</f>
        <v>V444_1</v>
      </c>
      <c r="D7578" s="10" t="str">
        <f>OrderList!F7578</f>
        <v>DTD</v>
      </c>
      <c r="E7578" s="10" t="str">
        <f>OrderList!L7578</f>
        <v>PORT09</v>
      </c>
      <c r="F7578" s="10" t="str">
        <f>OrderList!K7578</f>
        <v>PLANT03</v>
      </c>
      <c r="G7578" s="10">
        <f>OrderList!J7578</f>
        <v>1683634</v>
      </c>
      <c r="H7578" s="10">
        <f>OrderList!M7578</f>
        <v>413</v>
      </c>
      <c r="I7578" s="10">
        <f>OrderList!N7578</f>
        <v>1.8169364216848207</v>
      </c>
      <c r="O7578" s="10">
        <f>COUNTIF(FreightRates!$A$2:$A$1541,C7578)</f>
        <v>292</v>
      </c>
      <c r="Q7578" s="10">
        <f>COUNTIFS(FreightRates!$A$2:$A$1541,C7578,FreightRates!$B$2:$B$1541,B7578,FreightRates!$C$2:$C$1541,E7578)</f>
        <v>40</v>
      </c>
      <c r="T7578">
        <f>COUNTIFS(FreightRates!$A$2:$A$1541,C7578,FreightRates!$B$2:$B$1541,B7578,FreightRates!$C$2:$C$1541,E7578,FreightRates!$F$2:$F$1541,D7578,FreightRates!$D$2:$D$1541,"&lt;="&amp;I7578,FreightRates!$E$2:$E$1541,"&gt;="&amp;I7578)</f>
        <v>4</v>
      </c>
    </row>
    <row r="7579" spans="1:20" x14ac:dyDescent="0.25">
      <c r="A7579" s="10">
        <f>OrderList!A7579</f>
        <v>1447146025.7</v>
      </c>
      <c r="B7579" s="10" t="str">
        <f>OrderList!C7579</f>
        <v>PORT04</v>
      </c>
      <c r="C7579" s="10" t="str">
        <f>OrderList!D7579</f>
        <v>V444_1</v>
      </c>
      <c r="D7579" s="10" t="str">
        <f>OrderList!F7579</f>
        <v>DTD</v>
      </c>
      <c r="E7579" s="10" t="str">
        <f>OrderList!L7579</f>
        <v>PORT09</v>
      </c>
      <c r="F7579" s="10" t="str">
        <f>OrderList!K7579</f>
        <v>PLANT03</v>
      </c>
      <c r="G7579" s="10">
        <f>OrderList!J7579</f>
        <v>1683634</v>
      </c>
      <c r="H7579" s="10">
        <f>OrderList!M7579</f>
        <v>530</v>
      </c>
      <c r="I7579" s="10">
        <f>OrderList!N7579</f>
        <v>5.334834599840538</v>
      </c>
      <c r="O7579" s="10">
        <f>COUNTIF(FreightRates!$A$2:$A$1541,C7579)</f>
        <v>292</v>
      </c>
      <c r="Q7579" s="10">
        <f>COUNTIFS(FreightRates!$A$2:$A$1541,C7579,FreightRates!$B$2:$B$1541,B7579,FreightRates!$C$2:$C$1541,E7579)</f>
        <v>40</v>
      </c>
      <c r="T7579">
        <f>COUNTIFS(FreightRates!$A$2:$A$1541,C7579,FreightRates!$B$2:$B$1541,B7579,FreightRates!$C$2:$C$1541,E7579,FreightRates!$F$2:$F$1541,D7579,FreightRates!$D$2:$D$1541,"&lt;="&amp;I7579,FreightRates!$E$2:$E$1541,"&gt;="&amp;I7579)</f>
        <v>0</v>
      </c>
    </row>
    <row r="7580" spans="1:20" x14ac:dyDescent="0.25">
      <c r="A7580" s="10">
        <f>OrderList!A7580</f>
        <v>1447182251.7</v>
      </c>
      <c r="B7580" s="10" t="str">
        <f>OrderList!C7580</f>
        <v>PORT04</v>
      </c>
      <c r="C7580" s="10" t="str">
        <f>OrderList!D7580</f>
        <v>V444_1</v>
      </c>
      <c r="D7580" s="10" t="str">
        <f>OrderList!F7580</f>
        <v>DTD</v>
      </c>
      <c r="E7580" s="10" t="str">
        <f>OrderList!L7580</f>
        <v>PORT09</v>
      </c>
      <c r="F7580" s="10" t="str">
        <f>OrderList!K7580</f>
        <v>PLANT03</v>
      </c>
      <c r="G7580" s="10">
        <f>OrderList!J7580</f>
        <v>1683634</v>
      </c>
      <c r="H7580" s="10">
        <f>OrderList!M7580</f>
        <v>379</v>
      </c>
      <c r="I7580" s="10">
        <f>OrderList!N7580</f>
        <v>1.3723668716981092</v>
      </c>
      <c r="O7580" s="10">
        <f>COUNTIF(FreightRates!$A$2:$A$1541,C7580)</f>
        <v>292</v>
      </c>
      <c r="Q7580" s="10">
        <f>COUNTIFS(FreightRates!$A$2:$A$1541,C7580,FreightRates!$B$2:$B$1541,B7580,FreightRates!$C$2:$C$1541,E7580)</f>
        <v>40</v>
      </c>
      <c r="T7580">
        <f>COUNTIFS(FreightRates!$A$2:$A$1541,C7580,FreightRates!$B$2:$B$1541,B7580,FreightRates!$C$2:$C$1541,E7580,FreightRates!$F$2:$F$1541,D7580,FreightRates!$D$2:$D$1541,"&lt;="&amp;I7580,FreightRates!$E$2:$E$1541,"&gt;="&amp;I7580)</f>
        <v>4</v>
      </c>
    </row>
    <row r="7581" spans="1:20" x14ac:dyDescent="0.25">
      <c r="A7581" s="10">
        <f>OrderList!A7581</f>
        <v>1447405822.7</v>
      </c>
      <c r="B7581" s="10" t="str">
        <f>OrderList!C7581</f>
        <v>PORT04</v>
      </c>
      <c r="C7581" s="10" t="str">
        <f>OrderList!D7581</f>
        <v>V444_1</v>
      </c>
      <c r="D7581" s="10" t="str">
        <f>OrderList!F7581</f>
        <v>DTD</v>
      </c>
      <c r="E7581" s="10" t="str">
        <f>OrderList!L7581</f>
        <v>PORT09</v>
      </c>
      <c r="F7581" s="10" t="str">
        <f>OrderList!K7581</f>
        <v>PLANT03</v>
      </c>
      <c r="G7581" s="10">
        <f>OrderList!J7581</f>
        <v>1683634</v>
      </c>
      <c r="H7581" s="10">
        <f>OrderList!M7581</f>
        <v>407</v>
      </c>
      <c r="I7581" s="10">
        <f>OrderList!N7581</f>
        <v>1.5656579803879838</v>
      </c>
      <c r="O7581" s="10">
        <f>COUNTIF(FreightRates!$A$2:$A$1541,C7581)</f>
        <v>292</v>
      </c>
      <c r="Q7581" s="10">
        <f>COUNTIFS(FreightRates!$A$2:$A$1541,C7581,FreightRates!$B$2:$B$1541,B7581,FreightRates!$C$2:$C$1541,E7581)</f>
        <v>40</v>
      </c>
      <c r="T7581">
        <f>COUNTIFS(FreightRates!$A$2:$A$1541,C7581,FreightRates!$B$2:$B$1541,B7581,FreightRates!$C$2:$C$1541,E7581,FreightRates!$F$2:$F$1541,D7581,FreightRates!$D$2:$D$1541,"&lt;="&amp;I7581,FreightRates!$E$2:$E$1541,"&gt;="&amp;I7581)</f>
        <v>4</v>
      </c>
    </row>
    <row r="7582" spans="1:20" x14ac:dyDescent="0.25">
      <c r="A7582" s="10">
        <f>OrderList!A7582</f>
        <v>1447405786.7</v>
      </c>
      <c r="B7582" s="10" t="str">
        <f>OrderList!C7582</f>
        <v>PORT04</v>
      </c>
      <c r="C7582" s="10" t="str">
        <f>OrderList!D7582</f>
        <v>V444_1</v>
      </c>
      <c r="D7582" s="10" t="str">
        <f>OrderList!F7582</f>
        <v>DTD</v>
      </c>
      <c r="E7582" s="10" t="str">
        <f>OrderList!L7582</f>
        <v>PORT09</v>
      </c>
      <c r="F7582" s="10" t="str">
        <f>OrderList!K7582</f>
        <v>PLANT03</v>
      </c>
      <c r="G7582" s="10">
        <f>OrderList!J7582</f>
        <v>1683634</v>
      </c>
      <c r="H7582" s="10">
        <f>OrderList!M7582</f>
        <v>652</v>
      </c>
      <c r="I7582" s="10">
        <f>OrderList!N7582</f>
        <v>7.8089607910709322</v>
      </c>
      <c r="O7582" s="10">
        <f>COUNTIF(FreightRates!$A$2:$A$1541,C7582)</f>
        <v>292</v>
      </c>
      <c r="Q7582" s="10">
        <f>COUNTIFS(FreightRates!$A$2:$A$1541,C7582,FreightRates!$B$2:$B$1541,B7582,FreightRates!$C$2:$C$1541,E7582)</f>
        <v>40</v>
      </c>
      <c r="T7582">
        <f>COUNTIFS(FreightRates!$A$2:$A$1541,C7582,FreightRates!$B$2:$B$1541,B7582,FreightRates!$C$2:$C$1541,E7582,FreightRates!$F$2:$F$1541,D7582,FreightRates!$D$2:$D$1541,"&lt;="&amp;I7582,FreightRates!$E$2:$E$1541,"&gt;="&amp;I7582)</f>
        <v>0</v>
      </c>
    </row>
    <row r="7583" spans="1:20" x14ac:dyDescent="0.25">
      <c r="A7583" s="10">
        <f>OrderList!A7583</f>
        <v>1447196514.7</v>
      </c>
      <c r="B7583" s="10" t="str">
        <f>OrderList!C7583</f>
        <v>PORT04</v>
      </c>
      <c r="C7583" s="10" t="str">
        <f>OrderList!D7583</f>
        <v>V444_1</v>
      </c>
      <c r="D7583" s="10" t="str">
        <f>OrderList!F7583</f>
        <v>DTD</v>
      </c>
      <c r="E7583" s="10" t="str">
        <f>OrderList!L7583</f>
        <v>PORT09</v>
      </c>
      <c r="F7583" s="10" t="str">
        <f>OrderList!K7583</f>
        <v>PLANT03</v>
      </c>
      <c r="G7583" s="10">
        <f>OrderList!J7583</f>
        <v>1683634</v>
      </c>
      <c r="H7583" s="10">
        <f>OrderList!M7583</f>
        <v>437</v>
      </c>
      <c r="I7583" s="10">
        <f>OrderList!N7583</f>
        <v>2.3774806368854571</v>
      </c>
      <c r="O7583" s="10">
        <f>COUNTIF(FreightRates!$A$2:$A$1541,C7583)</f>
        <v>292</v>
      </c>
      <c r="Q7583" s="10">
        <f>COUNTIFS(FreightRates!$A$2:$A$1541,C7583,FreightRates!$B$2:$B$1541,B7583,FreightRates!$C$2:$C$1541,E7583)</f>
        <v>40</v>
      </c>
      <c r="T7583">
        <f>COUNTIFS(FreightRates!$A$2:$A$1541,C7583,FreightRates!$B$2:$B$1541,B7583,FreightRates!$C$2:$C$1541,E7583,FreightRates!$F$2:$F$1541,D7583,FreightRates!$D$2:$D$1541,"&lt;="&amp;I7583,FreightRates!$E$2:$E$1541,"&gt;="&amp;I7583)</f>
        <v>4</v>
      </c>
    </row>
    <row r="7584" spans="1:20" x14ac:dyDescent="0.25">
      <c r="A7584" s="10">
        <f>OrderList!A7584</f>
        <v>1447320488.7</v>
      </c>
      <c r="B7584" s="10" t="str">
        <f>OrderList!C7584</f>
        <v>PORT04</v>
      </c>
      <c r="C7584" s="10" t="str">
        <f>OrderList!D7584</f>
        <v>V444_1</v>
      </c>
      <c r="D7584" s="10" t="str">
        <f>OrderList!F7584</f>
        <v>DTD</v>
      </c>
      <c r="E7584" s="10" t="str">
        <f>OrderList!L7584</f>
        <v>PORT09</v>
      </c>
      <c r="F7584" s="10" t="str">
        <f>OrderList!K7584</f>
        <v>PLANT03</v>
      </c>
      <c r="G7584" s="10">
        <f>OrderList!J7584</f>
        <v>1683634</v>
      </c>
      <c r="H7584" s="10">
        <f>OrderList!M7584</f>
        <v>611</v>
      </c>
      <c r="I7584" s="10">
        <f>OrderList!N7584</f>
        <v>6.6492141389316846</v>
      </c>
      <c r="O7584" s="10">
        <f>COUNTIF(FreightRates!$A$2:$A$1541,C7584)</f>
        <v>292</v>
      </c>
      <c r="Q7584" s="10">
        <f>COUNTIFS(FreightRates!$A$2:$A$1541,C7584,FreightRates!$B$2:$B$1541,B7584,FreightRates!$C$2:$C$1541,E7584)</f>
        <v>40</v>
      </c>
      <c r="T7584">
        <f>COUNTIFS(FreightRates!$A$2:$A$1541,C7584,FreightRates!$B$2:$B$1541,B7584,FreightRates!$C$2:$C$1541,E7584,FreightRates!$F$2:$F$1541,D7584,FreightRates!$D$2:$D$1541,"&lt;="&amp;I7584,FreightRates!$E$2:$E$1541,"&gt;="&amp;I7584)</f>
        <v>0</v>
      </c>
    </row>
    <row r="7585" spans="1:20" x14ac:dyDescent="0.25">
      <c r="A7585" s="10">
        <f>OrderList!A7585</f>
        <v>1447306326.7</v>
      </c>
      <c r="B7585" s="10" t="str">
        <f>OrderList!C7585</f>
        <v>PORT04</v>
      </c>
      <c r="C7585" s="10" t="str">
        <f>OrderList!D7585</f>
        <v>V444_1</v>
      </c>
      <c r="D7585" s="10" t="str">
        <f>OrderList!F7585</f>
        <v>DTD</v>
      </c>
      <c r="E7585" s="10" t="str">
        <f>OrderList!L7585</f>
        <v>PORT09</v>
      </c>
      <c r="F7585" s="10" t="str">
        <f>OrderList!K7585</f>
        <v>PLANT03</v>
      </c>
      <c r="G7585" s="10">
        <f>OrderList!J7585</f>
        <v>1683634</v>
      </c>
      <c r="H7585" s="10">
        <f>OrderList!M7585</f>
        <v>675</v>
      </c>
      <c r="I7585" s="10">
        <f>OrderList!N7585</f>
        <v>6.6878723606696591</v>
      </c>
      <c r="O7585" s="10">
        <f>COUNTIF(FreightRates!$A$2:$A$1541,C7585)</f>
        <v>292</v>
      </c>
      <c r="Q7585" s="10">
        <f>COUNTIFS(FreightRates!$A$2:$A$1541,C7585,FreightRates!$B$2:$B$1541,B7585,FreightRates!$C$2:$C$1541,E7585)</f>
        <v>40</v>
      </c>
      <c r="T7585">
        <f>COUNTIFS(FreightRates!$A$2:$A$1541,C7585,FreightRates!$B$2:$B$1541,B7585,FreightRates!$C$2:$C$1541,E7585,FreightRates!$F$2:$F$1541,D7585,FreightRates!$D$2:$D$1541,"&lt;="&amp;I7585,FreightRates!$E$2:$E$1541,"&gt;="&amp;I7585)</f>
        <v>0</v>
      </c>
    </row>
    <row r="7586" spans="1:20" x14ac:dyDescent="0.25">
      <c r="A7586" s="10">
        <f>OrderList!A7586</f>
        <v>1447189241.7</v>
      </c>
      <c r="B7586" s="10" t="str">
        <f>OrderList!C7586</f>
        <v>PORT04</v>
      </c>
      <c r="C7586" s="10" t="str">
        <f>OrderList!D7586</f>
        <v>V444_1</v>
      </c>
      <c r="D7586" s="10" t="str">
        <f>OrderList!F7586</f>
        <v>DTD</v>
      </c>
      <c r="E7586" s="10" t="str">
        <f>OrderList!L7586</f>
        <v>PORT09</v>
      </c>
      <c r="F7586" s="10" t="str">
        <f>OrderList!K7586</f>
        <v>PLANT03</v>
      </c>
      <c r="G7586" s="10">
        <f>OrderList!J7586</f>
        <v>1683634</v>
      </c>
      <c r="H7586" s="10">
        <f>OrderList!M7586</f>
        <v>517</v>
      </c>
      <c r="I7586" s="10">
        <f>OrderList!N7586</f>
        <v>3.7111892868455914</v>
      </c>
      <c r="O7586" s="10">
        <f>COUNTIF(FreightRates!$A$2:$A$1541,C7586)</f>
        <v>292</v>
      </c>
      <c r="Q7586" s="10">
        <f>COUNTIFS(FreightRates!$A$2:$A$1541,C7586,FreightRates!$B$2:$B$1541,B7586,FreightRates!$C$2:$C$1541,E7586)</f>
        <v>40</v>
      </c>
      <c r="T7586">
        <f>COUNTIFS(FreightRates!$A$2:$A$1541,C7586,FreightRates!$B$2:$B$1541,B7586,FreightRates!$C$2:$C$1541,E7586,FreightRates!$F$2:$F$1541,D7586,FreightRates!$D$2:$D$1541,"&lt;="&amp;I7586,FreightRates!$E$2:$E$1541,"&gt;="&amp;I7586)</f>
        <v>0</v>
      </c>
    </row>
    <row r="7587" spans="1:20" x14ac:dyDescent="0.25">
      <c r="A7587" s="10">
        <f>OrderList!A7587</f>
        <v>1447161384.7</v>
      </c>
      <c r="B7587" s="10" t="str">
        <f>OrderList!C7587</f>
        <v>PORT04</v>
      </c>
      <c r="C7587" s="10" t="str">
        <f>OrderList!D7587</f>
        <v>V444_1</v>
      </c>
      <c r="D7587" s="10" t="str">
        <f>OrderList!F7587</f>
        <v>DTD</v>
      </c>
      <c r="E7587" s="10" t="str">
        <f>OrderList!L7587</f>
        <v>PORT09</v>
      </c>
      <c r="F7587" s="10" t="str">
        <f>OrderList!K7587</f>
        <v>PLANT03</v>
      </c>
      <c r="G7587" s="10">
        <f>OrderList!J7587</f>
        <v>1683634</v>
      </c>
      <c r="H7587" s="10">
        <f>OrderList!M7587</f>
        <v>640</v>
      </c>
      <c r="I7587" s="10">
        <f>OrderList!N7587</f>
        <v>7.7123152367259946</v>
      </c>
      <c r="O7587" s="10">
        <f>COUNTIF(FreightRates!$A$2:$A$1541,C7587)</f>
        <v>292</v>
      </c>
      <c r="Q7587" s="10">
        <f>COUNTIFS(FreightRates!$A$2:$A$1541,C7587,FreightRates!$B$2:$B$1541,B7587,FreightRates!$C$2:$C$1541,E7587)</f>
        <v>40</v>
      </c>
      <c r="T7587">
        <f>COUNTIFS(FreightRates!$A$2:$A$1541,C7587,FreightRates!$B$2:$B$1541,B7587,FreightRates!$C$2:$C$1541,E7587,FreightRates!$F$2:$F$1541,D7587,FreightRates!$D$2:$D$1541,"&lt;="&amp;I7587,FreightRates!$E$2:$E$1541,"&gt;="&amp;I7587)</f>
        <v>0</v>
      </c>
    </row>
    <row r="7588" spans="1:20" x14ac:dyDescent="0.25">
      <c r="A7588" s="10">
        <f>OrderList!A7588</f>
        <v>1447293038.7</v>
      </c>
      <c r="B7588" s="10" t="str">
        <f>OrderList!C7588</f>
        <v>PORT04</v>
      </c>
      <c r="C7588" s="10" t="str">
        <f>OrderList!D7588</f>
        <v>V444_1</v>
      </c>
      <c r="D7588" s="10" t="str">
        <f>OrderList!F7588</f>
        <v>DTD</v>
      </c>
      <c r="E7588" s="10" t="str">
        <f>OrderList!L7588</f>
        <v>PORT09</v>
      </c>
      <c r="F7588" s="10" t="str">
        <f>OrderList!K7588</f>
        <v>PLANT03</v>
      </c>
      <c r="G7588" s="10">
        <f>OrderList!J7588</f>
        <v>1683634</v>
      </c>
      <c r="H7588" s="10">
        <f>OrderList!M7588</f>
        <v>511</v>
      </c>
      <c r="I7588" s="10">
        <f>OrderList!N7588</f>
        <v>5.3541637107095248</v>
      </c>
      <c r="O7588" s="10">
        <f>COUNTIF(FreightRates!$A$2:$A$1541,C7588)</f>
        <v>292</v>
      </c>
      <c r="Q7588" s="10">
        <f>COUNTIFS(FreightRates!$A$2:$A$1541,C7588,FreightRates!$B$2:$B$1541,B7588,FreightRates!$C$2:$C$1541,E7588)</f>
        <v>40</v>
      </c>
      <c r="T7588">
        <f>COUNTIFS(FreightRates!$A$2:$A$1541,C7588,FreightRates!$B$2:$B$1541,B7588,FreightRates!$C$2:$C$1541,E7588,FreightRates!$F$2:$F$1541,D7588,FreightRates!$D$2:$D$1541,"&lt;="&amp;I7588,FreightRates!$E$2:$E$1541,"&gt;="&amp;I7588)</f>
        <v>0</v>
      </c>
    </row>
    <row r="7589" spans="1:20" x14ac:dyDescent="0.25">
      <c r="A7589" s="10">
        <f>OrderList!A7589</f>
        <v>1447306325.7</v>
      </c>
      <c r="B7589" s="10" t="str">
        <f>OrderList!C7589</f>
        <v>PORT04</v>
      </c>
      <c r="C7589" s="10" t="str">
        <f>OrderList!D7589</f>
        <v>V444_1</v>
      </c>
      <c r="D7589" s="10" t="str">
        <f>OrderList!F7589</f>
        <v>DTD</v>
      </c>
      <c r="E7589" s="10" t="str">
        <f>OrderList!L7589</f>
        <v>PORT09</v>
      </c>
      <c r="F7589" s="10" t="str">
        <f>OrderList!K7589</f>
        <v>PLANT03</v>
      </c>
      <c r="G7589" s="10">
        <f>OrderList!J7589</f>
        <v>1683634</v>
      </c>
      <c r="H7589" s="10">
        <f>OrderList!M7589</f>
        <v>629</v>
      </c>
      <c r="I7589" s="10">
        <f>OrderList!N7589</f>
        <v>6.2819610324209227</v>
      </c>
      <c r="O7589" s="10">
        <f>COUNTIF(FreightRates!$A$2:$A$1541,C7589)</f>
        <v>292</v>
      </c>
      <c r="Q7589" s="10">
        <f>COUNTIFS(FreightRates!$A$2:$A$1541,C7589,FreightRates!$B$2:$B$1541,B7589,FreightRates!$C$2:$C$1541,E7589)</f>
        <v>40</v>
      </c>
      <c r="T7589">
        <f>COUNTIFS(FreightRates!$A$2:$A$1541,C7589,FreightRates!$B$2:$B$1541,B7589,FreightRates!$C$2:$C$1541,E7589,FreightRates!$F$2:$F$1541,D7589,FreightRates!$D$2:$D$1541,"&lt;="&amp;I7589,FreightRates!$E$2:$E$1541,"&gt;="&amp;I7589)</f>
        <v>0</v>
      </c>
    </row>
    <row r="7590" spans="1:20" x14ac:dyDescent="0.25">
      <c r="A7590" s="10">
        <f>OrderList!A7590</f>
        <v>1447161434.7</v>
      </c>
      <c r="B7590" s="10" t="str">
        <f>OrderList!C7590</f>
        <v>PORT04</v>
      </c>
      <c r="C7590" s="10" t="str">
        <f>OrderList!D7590</f>
        <v>V444_1</v>
      </c>
      <c r="D7590" s="10" t="str">
        <f>OrderList!F7590</f>
        <v>DTD</v>
      </c>
      <c r="E7590" s="10" t="str">
        <f>OrderList!L7590</f>
        <v>PORT09</v>
      </c>
      <c r="F7590" s="10" t="str">
        <f>OrderList!K7590</f>
        <v>PLANT03</v>
      </c>
      <c r="G7590" s="10">
        <f>OrderList!J7590</f>
        <v>1683634</v>
      </c>
      <c r="H7590" s="10">
        <f>OrderList!M7590</f>
        <v>444</v>
      </c>
      <c r="I7590" s="10">
        <f>OrderList!N7590</f>
        <v>3.9238095064044534</v>
      </c>
      <c r="O7590" s="10">
        <f>COUNTIF(FreightRates!$A$2:$A$1541,C7590)</f>
        <v>292</v>
      </c>
      <c r="Q7590" s="10">
        <f>COUNTIFS(FreightRates!$A$2:$A$1541,C7590,FreightRates!$B$2:$B$1541,B7590,FreightRates!$C$2:$C$1541,E7590)</f>
        <v>40</v>
      </c>
      <c r="T7590">
        <f>COUNTIFS(FreightRates!$A$2:$A$1541,C7590,FreightRates!$B$2:$B$1541,B7590,FreightRates!$C$2:$C$1541,E7590,FreightRates!$F$2:$F$1541,D7590,FreightRates!$D$2:$D$1541,"&lt;="&amp;I7590,FreightRates!$E$2:$E$1541,"&gt;="&amp;I7590)</f>
        <v>0</v>
      </c>
    </row>
    <row r="7591" spans="1:20" x14ac:dyDescent="0.25">
      <c r="A7591" s="10">
        <f>OrderList!A7591</f>
        <v>1447320472.7</v>
      </c>
      <c r="B7591" s="10" t="str">
        <f>OrderList!C7591</f>
        <v>PORT04</v>
      </c>
      <c r="C7591" s="10" t="str">
        <f>OrderList!D7591</f>
        <v>V444_1</v>
      </c>
      <c r="D7591" s="10" t="str">
        <f>OrderList!F7591</f>
        <v>DTD</v>
      </c>
      <c r="E7591" s="10" t="str">
        <f>OrderList!L7591</f>
        <v>PORT09</v>
      </c>
      <c r="F7591" s="10" t="str">
        <f>OrderList!K7591</f>
        <v>PLANT03</v>
      </c>
      <c r="G7591" s="10">
        <f>OrderList!J7591</f>
        <v>1683634</v>
      </c>
      <c r="H7591" s="10">
        <f>OrderList!M7591</f>
        <v>481</v>
      </c>
      <c r="I7591" s="10">
        <f>OrderList!N7591</f>
        <v>3.8078348411905285</v>
      </c>
      <c r="O7591" s="10">
        <f>COUNTIF(FreightRates!$A$2:$A$1541,C7591)</f>
        <v>292</v>
      </c>
      <c r="Q7591" s="10">
        <f>COUNTIFS(FreightRates!$A$2:$A$1541,C7591,FreightRates!$B$2:$B$1541,B7591,FreightRates!$C$2:$C$1541,E7591)</f>
        <v>40</v>
      </c>
      <c r="T7591">
        <f>COUNTIFS(FreightRates!$A$2:$A$1541,C7591,FreightRates!$B$2:$B$1541,B7591,FreightRates!$C$2:$C$1541,E7591,FreightRates!$F$2:$F$1541,D7591,FreightRates!$D$2:$D$1541,"&lt;="&amp;I7591,FreightRates!$E$2:$E$1541,"&gt;="&amp;I7591)</f>
        <v>0</v>
      </c>
    </row>
    <row r="7592" spans="1:20" x14ac:dyDescent="0.25">
      <c r="A7592" s="10">
        <f>OrderList!A7592</f>
        <v>1447362905.7</v>
      </c>
      <c r="B7592" s="10" t="str">
        <f>OrderList!C7592</f>
        <v>PORT04</v>
      </c>
      <c r="C7592" s="10" t="str">
        <f>OrderList!D7592</f>
        <v>V444_1</v>
      </c>
      <c r="D7592" s="10" t="str">
        <f>OrderList!F7592</f>
        <v>DTD</v>
      </c>
      <c r="E7592" s="10" t="str">
        <f>OrderList!L7592</f>
        <v>PORT09</v>
      </c>
      <c r="F7592" s="10" t="str">
        <f>OrderList!K7592</f>
        <v>PLANT03</v>
      </c>
      <c r="G7592" s="10">
        <f>OrderList!J7592</f>
        <v>1683634</v>
      </c>
      <c r="H7592" s="10">
        <f>OrderList!M7592</f>
        <v>598</v>
      </c>
      <c r="I7592" s="10">
        <f>OrderList!N7592</f>
        <v>5.6054421520063622</v>
      </c>
      <c r="O7592" s="10">
        <f>COUNTIF(FreightRates!$A$2:$A$1541,C7592)</f>
        <v>292</v>
      </c>
      <c r="Q7592" s="10">
        <f>COUNTIFS(FreightRates!$A$2:$A$1541,C7592,FreightRates!$B$2:$B$1541,B7592,FreightRates!$C$2:$C$1541,E7592)</f>
        <v>40</v>
      </c>
      <c r="T7592">
        <f>COUNTIFS(FreightRates!$A$2:$A$1541,C7592,FreightRates!$B$2:$B$1541,B7592,FreightRates!$C$2:$C$1541,E7592,FreightRates!$F$2:$F$1541,D7592,FreightRates!$D$2:$D$1541,"&lt;="&amp;I7592,FreightRates!$E$2:$E$1541,"&gt;="&amp;I7592)</f>
        <v>0</v>
      </c>
    </row>
    <row r="7593" spans="1:20" x14ac:dyDescent="0.25">
      <c r="A7593" s="10">
        <f>OrderList!A7593</f>
        <v>1447405787.7</v>
      </c>
      <c r="B7593" s="10" t="str">
        <f>OrderList!C7593</f>
        <v>PORT04</v>
      </c>
      <c r="C7593" s="10" t="str">
        <f>OrderList!D7593</f>
        <v>V444_1</v>
      </c>
      <c r="D7593" s="10" t="str">
        <f>OrderList!F7593</f>
        <v>DTD</v>
      </c>
      <c r="E7593" s="10" t="str">
        <f>OrderList!L7593</f>
        <v>PORT09</v>
      </c>
      <c r="F7593" s="10" t="str">
        <f>OrderList!K7593</f>
        <v>PLANT03</v>
      </c>
      <c r="G7593" s="10">
        <f>OrderList!J7593</f>
        <v>1683634</v>
      </c>
      <c r="H7593" s="10">
        <f>OrderList!M7593</f>
        <v>761</v>
      </c>
      <c r="I7593" s="10">
        <f>OrderList!N7593</f>
        <v>8.4274923388785297</v>
      </c>
      <c r="O7593" s="10">
        <f>COUNTIF(FreightRates!$A$2:$A$1541,C7593)</f>
        <v>292</v>
      </c>
      <c r="Q7593" s="10">
        <f>COUNTIFS(FreightRates!$A$2:$A$1541,C7593,FreightRates!$B$2:$B$1541,B7593,FreightRates!$C$2:$C$1541,E7593)</f>
        <v>40</v>
      </c>
      <c r="T7593">
        <f>COUNTIFS(FreightRates!$A$2:$A$1541,C7593,FreightRates!$B$2:$B$1541,B7593,FreightRates!$C$2:$C$1541,E7593,FreightRates!$F$2:$F$1541,D7593,FreightRates!$D$2:$D$1541,"&lt;="&amp;I7593,FreightRates!$E$2:$E$1541,"&gt;="&amp;I7593)</f>
        <v>0</v>
      </c>
    </row>
    <row r="7594" spans="1:20" x14ac:dyDescent="0.25">
      <c r="A7594" s="10">
        <f>OrderList!A7594</f>
        <v>1447245122.7</v>
      </c>
      <c r="B7594" s="10" t="str">
        <f>OrderList!C7594</f>
        <v>PORT04</v>
      </c>
      <c r="C7594" s="10" t="str">
        <f>OrderList!D7594</f>
        <v>V444_1</v>
      </c>
      <c r="D7594" s="10" t="str">
        <f>OrderList!F7594</f>
        <v>DTD</v>
      </c>
      <c r="E7594" s="10" t="str">
        <f>OrderList!L7594</f>
        <v>PORT09</v>
      </c>
      <c r="F7594" s="10" t="str">
        <f>OrderList!K7594</f>
        <v>PLANT03</v>
      </c>
      <c r="G7594" s="10">
        <f>OrderList!J7594</f>
        <v>1683634</v>
      </c>
      <c r="H7594" s="10">
        <f>OrderList!M7594</f>
        <v>428</v>
      </c>
      <c r="I7594" s="10">
        <f>OrderList!N7594</f>
        <v>2.9380248520860932</v>
      </c>
      <c r="O7594" s="10">
        <f>COUNTIF(FreightRates!$A$2:$A$1541,C7594)</f>
        <v>292</v>
      </c>
      <c r="Q7594" s="10">
        <f>COUNTIFS(FreightRates!$A$2:$A$1541,C7594,FreightRates!$B$2:$B$1541,B7594,FreightRates!$C$2:$C$1541,E7594)</f>
        <v>40</v>
      </c>
      <c r="T7594">
        <f>COUNTIFS(FreightRates!$A$2:$A$1541,C7594,FreightRates!$B$2:$B$1541,B7594,FreightRates!$C$2:$C$1541,E7594,FreightRates!$F$2:$F$1541,D7594,FreightRates!$D$2:$D$1541,"&lt;="&amp;I7594,FreightRates!$E$2:$E$1541,"&gt;="&amp;I7594)</f>
        <v>0</v>
      </c>
    </row>
    <row r="7595" spans="1:20" x14ac:dyDescent="0.25">
      <c r="A7595" s="10">
        <f>OrderList!A7595</f>
        <v>1447306327.7</v>
      </c>
      <c r="B7595" s="10" t="str">
        <f>OrderList!C7595</f>
        <v>PORT04</v>
      </c>
      <c r="C7595" s="10" t="str">
        <f>OrderList!D7595</f>
        <v>V444_1</v>
      </c>
      <c r="D7595" s="10" t="str">
        <f>OrderList!F7595</f>
        <v>DTD</v>
      </c>
      <c r="E7595" s="10" t="str">
        <f>OrderList!L7595</f>
        <v>PORT09</v>
      </c>
      <c r="F7595" s="10" t="str">
        <f>OrderList!K7595</f>
        <v>PLANT03</v>
      </c>
      <c r="G7595" s="10">
        <f>OrderList!J7595</f>
        <v>1683634</v>
      </c>
      <c r="H7595" s="10">
        <f>OrderList!M7595</f>
        <v>592</v>
      </c>
      <c r="I7595" s="10">
        <f>OrderList!N7595</f>
        <v>6.6685432498006723</v>
      </c>
      <c r="O7595" s="10">
        <f>COUNTIF(FreightRates!$A$2:$A$1541,C7595)</f>
        <v>292</v>
      </c>
      <c r="Q7595" s="10">
        <f>COUNTIFS(FreightRates!$A$2:$A$1541,C7595,FreightRates!$B$2:$B$1541,B7595,FreightRates!$C$2:$C$1541,E7595)</f>
        <v>40</v>
      </c>
      <c r="T7595">
        <f>COUNTIFS(FreightRates!$A$2:$A$1541,C7595,FreightRates!$B$2:$B$1541,B7595,FreightRates!$C$2:$C$1541,E7595,FreightRates!$F$2:$F$1541,D7595,FreightRates!$D$2:$D$1541,"&lt;="&amp;I7595,FreightRates!$E$2:$E$1541,"&gt;="&amp;I7595)</f>
        <v>0</v>
      </c>
    </row>
    <row r="7596" spans="1:20" x14ac:dyDescent="0.25">
      <c r="A7596" s="10">
        <f>OrderList!A7596</f>
        <v>1447405785.7</v>
      </c>
      <c r="B7596" s="10" t="str">
        <f>OrderList!C7596</f>
        <v>PORT04</v>
      </c>
      <c r="C7596" s="10" t="str">
        <f>OrderList!D7596</f>
        <v>V444_1</v>
      </c>
      <c r="D7596" s="10" t="str">
        <f>OrderList!F7596</f>
        <v>DTD</v>
      </c>
      <c r="E7596" s="10" t="str">
        <f>OrderList!L7596</f>
        <v>PORT09</v>
      </c>
      <c r="F7596" s="10" t="str">
        <f>OrderList!K7596</f>
        <v>PLANT03</v>
      </c>
      <c r="G7596" s="10">
        <f>OrderList!J7596</f>
        <v>1683634</v>
      </c>
      <c r="H7596" s="10">
        <f>OrderList!M7596</f>
        <v>482</v>
      </c>
      <c r="I7596" s="10">
        <f>OrderList!N7596</f>
        <v>4.3103917237842024</v>
      </c>
      <c r="O7596" s="10">
        <f>COUNTIF(FreightRates!$A$2:$A$1541,C7596)</f>
        <v>292</v>
      </c>
      <c r="Q7596" s="10">
        <f>COUNTIFS(FreightRates!$A$2:$A$1541,C7596,FreightRates!$B$2:$B$1541,B7596,FreightRates!$C$2:$C$1541,E7596)</f>
        <v>40</v>
      </c>
      <c r="T7596">
        <f>COUNTIFS(FreightRates!$A$2:$A$1541,C7596,FreightRates!$B$2:$B$1541,B7596,FreightRates!$C$2:$C$1541,E7596,FreightRates!$F$2:$F$1541,D7596,FreightRates!$D$2:$D$1541,"&lt;="&amp;I7596,FreightRates!$E$2:$E$1541,"&gt;="&amp;I7596)</f>
        <v>0</v>
      </c>
    </row>
    <row r="7597" spans="1:20" x14ac:dyDescent="0.25">
      <c r="A7597" s="10">
        <f>OrderList!A7597</f>
        <v>1447182250.7</v>
      </c>
      <c r="B7597" s="10" t="str">
        <f>OrderList!C7597</f>
        <v>PORT04</v>
      </c>
      <c r="C7597" s="10" t="str">
        <f>OrderList!D7597</f>
        <v>V444_1</v>
      </c>
      <c r="D7597" s="10" t="str">
        <f>OrderList!F7597</f>
        <v>DTD</v>
      </c>
      <c r="E7597" s="10" t="str">
        <f>OrderList!L7597</f>
        <v>PORT09</v>
      </c>
      <c r="F7597" s="10" t="str">
        <f>OrderList!K7597</f>
        <v>PLANT03</v>
      </c>
      <c r="G7597" s="10">
        <f>OrderList!J7597</f>
        <v>1683634</v>
      </c>
      <c r="H7597" s="10">
        <f>OrderList!M7597</f>
        <v>256</v>
      </c>
      <c r="I7597" s="10">
        <f>OrderList!N7597</f>
        <v>0.17396199782088709</v>
      </c>
      <c r="O7597" s="10">
        <f>COUNTIF(FreightRates!$A$2:$A$1541,C7597)</f>
        <v>292</v>
      </c>
      <c r="Q7597" s="10">
        <f>COUNTIFS(FreightRates!$A$2:$A$1541,C7597,FreightRates!$B$2:$B$1541,B7597,FreightRates!$C$2:$C$1541,E7597)</f>
        <v>40</v>
      </c>
      <c r="T7597">
        <f>COUNTIFS(FreightRates!$A$2:$A$1541,C7597,FreightRates!$B$2:$B$1541,B7597,FreightRates!$C$2:$C$1541,E7597,FreightRates!$F$2:$F$1541,D7597,FreightRates!$D$2:$D$1541,"&lt;="&amp;I7597,FreightRates!$E$2:$E$1541,"&gt;="&amp;I7597)</f>
        <v>4</v>
      </c>
    </row>
    <row r="7598" spans="1:20" x14ac:dyDescent="0.25">
      <c r="A7598" s="10">
        <f>OrderList!A7598</f>
        <v>1447371281.7</v>
      </c>
      <c r="B7598" s="10" t="str">
        <f>OrderList!C7598</f>
        <v>PORT04</v>
      </c>
      <c r="C7598" s="10" t="str">
        <f>OrderList!D7598</f>
        <v>V444_1</v>
      </c>
      <c r="D7598" s="10" t="str">
        <f>OrderList!F7598</f>
        <v>DTD</v>
      </c>
      <c r="E7598" s="10" t="str">
        <f>OrderList!L7598</f>
        <v>PORT09</v>
      </c>
      <c r="F7598" s="10" t="str">
        <f>OrderList!K7598</f>
        <v>PLANT03</v>
      </c>
      <c r="G7598" s="10">
        <f>OrderList!J7598</f>
        <v>1683634</v>
      </c>
      <c r="H7598" s="10">
        <f>OrderList!M7598</f>
        <v>735</v>
      </c>
      <c r="I7598" s="10">
        <f>OrderList!N7598</f>
        <v>8.1375556758437178</v>
      </c>
      <c r="O7598" s="10">
        <f>COUNTIF(FreightRates!$A$2:$A$1541,C7598)</f>
        <v>292</v>
      </c>
      <c r="Q7598" s="10">
        <f>COUNTIFS(FreightRates!$A$2:$A$1541,C7598,FreightRates!$B$2:$B$1541,B7598,FreightRates!$C$2:$C$1541,E7598)</f>
        <v>40</v>
      </c>
      <c r="T7598">
        <f>COUNTIFS(FreightRates!$A$2:$A$1541,C7598,FreightRates!$B$2:$B$1541,B7598,FreightRates!$C$2:$C$1541,E7598,FreightRates!$F$2:$F$1541,D7598,FreightRates!$D$2:$D$1541,"&lt;="&amp;I7598,FreightRates!$E$2:$E$1541,"&gt;="&amp;I7598)</f>
        <v>0</v>
      </c>
    </row>
    <row r="7599" spans="1:20" x14ac:dyDescent="0.25">
      <c r="A7599" s="10">
        <f>OrderList!A7599</f>
        <v>1447320491.7</v>
      </c>
      <c r="B7599" s="10" t="str">
        <f>OrderList!C7599</f>
        <v>PORT04</v>
      </c>
      <c r="C7599" s="10" t="str">
        <f>OrderList!D7599</f>
        <v>V444_1</v>
      </c>
      <c r="D7599" s="10" t="str">
        <f>OrderList!F7599</f>
        <v>DTD</v>
      </c>
      <c r="E7599" s="10" t="str">
        <f>OrderList!L7599</f>
        <v>PORT09</v>
      </c>
      <c r="F7599" s="10" t="str">
        <f>OrderList!K7599</f>
        <v>PLANT03</v>
      </c>
      <c r="G7599" s="10">
        <f>OrderList!J7599</f>
        <v>1683634</v>
      </c>
      <c r="H7599" s="10">
        <f>OrderList!M7599</f>
        <v>682</v>
      </c>
      <c r="I7599" s="10">
        <f>OrderList!N7599</f>
        <v>8.1762138975816931</v>
      </c>
      <c r="O7599" s="10">
        <f>COUNTIF(FreightRates!$A$2:$A$1541,C7599)</f>
        <v>292</v>
      </c>
      <c r="Q7599" s="10">
        <f>COUNTIFS(FreightRates!$A$2:$A$1541,C7599,FreightRates!$B$2:$B$1541,B7599,FreightRates!$C$2:$C$1541,E7599)</f>
        <v>40</v>
      </c>
      <c r="T7599">
        <f>COUNTIFS(FreightRates!$A$2:$A$1541,C7599,FreightRates!$B$2:$B$1541,B7599,FreightRates!$C$2:$C$1541,E7599,FreightRates!$F$2:$F$1541,D7599,FreightRates!$D$2:$D$1541,"&lt;="&amp;I7599,FreightRates!$E$2:$E$1541,"&gt;="&amp;I7599)</f>
        <v>0</v>
      </c>
    </row>
    <row r="7600" spans="1:20" x14ac:dyDescent="0.25">
      <c r="A7600" s="10">
        <f>OrderList!A7600</f>
        <v>1447405853.7</v>
      </c>
      <c r="B7600" s="10" t="str">
        <f>OrderList!C7600</f>
        <v>PORT04</v>
      </c>
      <c r="C7600" s="10" t="str">
        <f>OrderList!D7600</f>
        <v>V444_1</v>
      </c>
      <c r="D7600" s="10" t="str">
        <f>OrderList!F7600</f>
        <v>DTD</v>
      </c>
      <c r="E7600" s="10" t="str">
        <f>OrderList!L7600</f>
        <v>PORT09</v>
      </c>
      <c r="F7600" s="10" t="str">
        <f>OrderList!K7600</f>
        <v>PLANT03</v>
      </c>
      <c r="G7600" s="10">
        <f>OrderList!J7600</f>
        <v>1683634</v>
      </c>
      <c r="H7600" s="10">
        <f>OrderList!M7600</f>
        <v>717</v>
      </c>
      <c r="I7600" s="10">
        <f>OrderList!N7600</f>
        <v>9.1619985519000533</v>
      </c>
      <c r="O7600" s="10">
        <f>COUNTIF(FreightRates!$A$2:$A$1541,C7600)</f>
        <v>292</v>
      </c>
      <c r="Q7600" s="10">
        <f>COUNTIFS(FreightRates!$A$2:$A$1541,C7600,FreightRates!$B$2:$B$1541,B7600,FreightRates!$C$2:$C$1541,E7600)</f>
        <v>40</v>
      </c>
      <c r="T7600">
        <f>COUNTIFS(FreightRates!$A$2:$A$1541,C7600,FreightRates!$B$2:$B$1541,B7600,FreightRates!$C$2:$C$1541,E7600,FreightRates!$F$2:$F$1541,D7600,FreightRates!$D$2:$D$1541,"&lt;="&amp;I7600,FreightRates!$E$2:$E$1541,"&gt;="&amp;I7600)</f>
        <v>0</v>
      </c>
    </row>
    <row r="7601" spans="1:20" x14ac:dyDescent="0.25">
      <c r="A7601" s="10">
        <f>OrderList!A7601</f>
        <v>1447201877.7</v>
      </c>
      <c r="B7601" s="10" t="str">
        <f>OrderList!C7601</f>
        <v>PORT04</v>
      </c>
      <c r="C7601" s="10" t="str">
        <f>OrderList!D7601</f>
        <v>V444_1</v>
      </c>
      <c r="D7601" s="10" t="str">
        <f>OrderList!F7601</f>
        <v>DTD</v>
      </c>
      <c r="E7601" s="10" t="str">
        <f>OrderList!L7601</f>
        <v>PORT09</v>
      </c>
      <c r="F7601" s="10" t="str">
        <f>OrderList!K7601</f>
        <v>PLANT03</v>
      </c>
      <c r="G7601" s="10">
        <f>OrderList!J7601</f>
        <v>1682742</v>
      </c>
      <c r="H7601" s="10">
        <f>OrderList!M7601</f>
        <v>316</v>
      </c>
      <c r="I7601" s="10">
        <f>OrderList!N7601</f>
        <v>5.9168014519351964</v>
      </c>
      <c r="O7601" s="10">
        <f>COUNTIF(FreightRates!$A$2:$A$1541,C7601)</f>
        <v>292</v>
      </c>
      <c r="Q7601" s="10">
        <f>COUNTIFS(FreightRates!$A$2:$A$1541,C7601,FreightRates!$B$2:$B$1541,B7601,FreightRates!$C$2:$C$1541,E7601)</f>
        <v>40</v>
      </c>
      <c r="T7601">
        <f>COUNTIFS(FreightRates!$A$2:$A$1541,C7601,FreightRates!$B$2:$B$1541,B7601,FreightRates!$C$2:$C$1541,E7601,FreightRates!$F$2:$F$1541,D7601,FreightRates!$D$2:$D$1541,"&lt;="&amp;I7601,FreightRates!$E$2:$E$1541,"&gt;="&amp;I7601)</f>
        <v>0</v>
      </c>
    </row>
    <row r="7602" spans="1:20" x14ac:dyDescent="0.25">
      <c r="A7602" s="10">
        <f>OrderList!A7602</f>
        <v>1447155199.7</v>
      </c>
      <c r="B7602" s="10" t="str">
        <f>OrderList!C7602</f>
        <v>PORT04</v>
      </c>
      <c r="C7602" s="10" t="str">
        <f>OrderList!D7602</f>
        <v>V444_1</v>
      </c>
      <c r="D7602" s="10" t="str">
        <f>OrderList!F7602</f>
        <v>DTD</v>
      </c>
      <c r="E7602" s="10" t="str">
        <f>OrderList!L7602</f>
        <v>PORT09</v>
      </c>
      <c r="F7602" s="10" t="str">
        <f>OrderList!K7602</f>
        <v>PLANT03</v>
      </c>
      <c r="G7602" s="10">
        <f>OrderList!J7602</f>
        <v>1682742</v>
      </c>
      <c r="H7602" s="10">
        <f>OrderList!M7602</f>
        <v>381</v>
      </c>
      <c r="I7602" s="10">
        <f>OrderList!N7602</f>
        <v>7.7175671112198208</v>
      </c>
      <c r="O7602" s="10">
        <f>COUNTIF(FreightRates!$A$2:$A$1541,C7602)</f>
        <v>292</v>
      </c>
      <c r="Q7602" s="10">
        <f>COUNTIFS(FreightRates!$A$2:$A$1541,C7602,FreightRates!$B$2:$B$1541,B7602,FreightRates!$C$2:$C$1541,E7602)</f>
        <v>40</v>
      </c>
      <c r="T7602">
        <f>COUNTIFS(FreightRates!$A$2:$A$1541,C7602,FreightRates!$B$2:$B$1541,B7602,FreightRates!$C$2:$C$1541,E7602,FreightRates!$F$2:$F$1541,D7602,FreightRates!$D$2:$D$1541,"&lt;="&amp;I7602,FreightRates!$E$2:$E$1541,"&gt;="&amp;I7602)</f>
        <v>0</v>
      </c>
    </row>
    <row r="7603" spans="1:20" x14ac:dyDescent="0.25">
      <c r="A7603" s="10">
        <f>OrderList!A7603</f>
        <v>1447189382.7</v>
      </c>
      <c r="B7603" s="10" t="str">
        <f>OrderList!C7603</f>
        <v>PORT04</v>
      </c>
      <c r="C7603" s="10" t="str">
        <f>OrderList!D7603</f>
        <v>V444_1</v>
      </c>
      <c r="D7603" s="10" t="str">
        <f>OrderList!F7603</f>
        <v>DTD</v>
      </c>
      <c r="E7603" s="10" t="str">
        <f>OrderList!L7603</f>
        <v>PORT09</v>
      </c>
      <c r="F7603" s="10" t="str">
        <f>OrderList!K7603</f>
        <v>PLANT03</v>
      </c>
      <c r="G7603" s="10">
        <f>OrderList!J7603</f>
        <v>1682742</v>
      </c>
      <c r="H7603" s="10">
        <f>OrderList!M7603</f>
        <v>303</v>
      </c>
      <c r="I7603" s="10">
        <f>OrderList!N7603</f>
        <v>8.3606977038214723</v>
      </c>
      <c r="O7603" s="10">
        <f>COUNTIF(FreightRates!$A$2:$A$1541,C7603)</f>
        <v>292</v>
      </c>
      <c r="Q7603" s="10">
        <f>COUNTIFS(FreightRates!$A$2:$A$1541,C7603,FreightRates!$B$2:$B$1541,B7603,FreightRates!$C$2:$C$1541,E7603)</f>
        <v>40</v>
      </c>
      <c r="T7603">
        <f>COUNTIFS(FreightRates!$A$2:$A$1541,C7603,FreightRates!$B$2:$B$1541,B7603,FreightRates!$C$2:$C$1541,E7603,FreightRates!$F$2:$F$1541,D7603,FreightRates!$D$2:$D$1541,"&lt;="&amp;I7603,FreightRates!$E$2:$E$1541,"&gt;="&amp;I7603)</f>
        <v>0</v>
      </c>
    </row>
    <row r="7604" spans="1:20" x14ac:dyDescent="0.25">
      <c r="A7604" s="10">
        <f>OrderList!A7604</f>
        <v>1447168922.7</v>
      </c>
      <c r="B7604" s="10" t="str">
        <f>OrderList!C7604</f>
        <v>PORT04</v>
      </c>
      <c r="C7604" s="10" t="str">
        <f>OrderList!D7604</f>
        <v>V444_1</v>
      </c>
      <c r="D7604" s="10" t="str">
        <f>OrderList!F7604</f>
        <v>DTD</v>
      </c>
      <c r="E7604" s="10" t="str">
        <f>OrderList!L7604</f>
        <v>PORT09</v>
      </c>
      <c r="F7604" s="10" t="str">
        <f>OrderList!K7604</f>
        <v>PLANT03</v>
      </c>
      <c r="G7604" s="10">
        <f>OrderList!J7604</f>
        <v>1682742</v>
      </c>
      <c r="H7604" s="10">
        <f>OrderList!M7604</f>
        <v>301</v>
      </c>
      <c r="I7604" s="10">
        <f>OrderList!N7604</f>
        <v>2.8297746074472676</v>
      </c>
      <c r="O7604" s="10">
        <f>COUNTIF(FreightRates!$A$2:$A$1541,C7604)</f>
        <v>292</v>
      </c>
      <c r="Q7604" s="10">
        <f>COUNTIFS(FreightRates!$A$2:$A$1541,C7604,FreightRates!$B$2:$B$1541,B7604,FreightRates!$C$2:$C$1541,E7604)</f>
        <v>40</v>
      </c>
      <c r="T7604">
        <f>COUNTIFS(FreightRates!$A$2:$A$1541,C7604,FreightRates!$B$2:$B$1541,B7604,FreightRates!$C$2:$C$1541,E7604,FreightRates!$F$2:$F$1541,D7604,FreightRates!$D$2:$D$1541,"&lt;="&amp;I7604,FreightRates!$E$2:$E$1541,"&gt;="&amp;I7604)</f>
        <v>0</v>
      </c>
    </row>
    <row r="7605" spans="1:20" x14ac:dyDescent="0.25">
      <c r="A7605" s="10">
        <f>OrderList!A7605</f>
        <v>1447189815.7</v>
      </c>
      <c r="B7605" s="10" t="str">
        <f>OrderList!C7605</f>
        <v>PORT04</v>
      </c>
      <c r="C7605" s="10" t="str">
        <f>OrderList!D7605</f>
        <v>V444_1</v>
      </c>
      <c r="D7605" s="10" t="str">
        <f>OrderList!F7605</f>
        <v>DTD</v>
      </c>
      <c r="E7605" s="10" t="str">
        <f>OrderList!L7605</f>
        <v>PORT09</v>
      </c>
      <c r="F7605" s="10" t="str">
        <f>OrderList!K7605</f>
        <v>PLANT03</v>
      </c>
      <c r="G7605" s="10">
        <f>OrderList!J7605</f>
        <v>1682742</v>
      </c>
      <c r="H7605" s="10">
        <f>OrderList!M7605</f>
        <v>309</v>
      </c>
      <c r="I7605" s="10">
        <f>OrderList!N7605</f>
        <v>0.77175671112198208</v>
      </c>
      <c r="O7605" s="10">
        <f>COUNTIF(FreightRates!$A$2:$A$1541,C7605)</f>
        <v>292</v>
      </c>
      <c r="Q7605" s="10">
        <f>COUNTIFS(FreightRates!$A$2:$A$1541,C7605,FreightRates!$B$2:$B$1541,B7605,FreightRates!$C$2:$C$1541,E7605)</f>
        <v>40</v>
      </c>
      <c r="T7605">
        <f>COUNTIFS(FreightRates!$A$2:$A$1541,C7605,FreightRates!$B$2:$B$1541,B7605,FreightRates!$C$2:$C$1541,E7605,FreightRates!$F$2:$F$1541,D7605,FreightRates!$D$2:$D$1541,"&lt;="&amp;I7605,FreightRates!$E$2:$E$1541,"&gt;="&amp;I7605)</f>
        <v>4</v>
      </c>
    </row>
    <row r="7606" spans="1:20" x14ac:dyDescent="0.25">
      <c r="A7606" s="10">
        <f>OrderList!A7606</f>
        <v>1447189821.7</v>
      </c>
      <c r="B7606" s="10" t="str">
        <f>OrderList!C7606</f>
        <v>PORT04</v>
      </c>
      <c r="C7606" s="10" t="str">
        <f>OrderList!D7606</f>
        <v>V444_1</v>
      </c>
      <c r="D7606" s="10" t="str">
        <f>OrderList!F7606</f>
        <v>DTD</v>
      </c>
      <c r="E7606" s="10" t="str">
        <f>OrderList!L7606</f>
        <v>PORT09</v>
      </c>
      <c r="F7606" s="10" t="str">
        <f>OrderList!K7606</f>
        <v>PLANT03</v>
      </c>
      <c r="G7606" s="10">
        <f>OrderList!J7606</f>
        <v>1682742</v>
      </c>
      <c r="H7606" s="10">
        <f>OrderList!M7606</f>
        <v>290</v>
      </c>
      <c r="I7606" s="10">
        <f>OrderList!N7606</f>
        <v>3.4729052000489196</v>
      </c>
      <c r="O7606" s="10">
        <f>COUNTIF(FreightRates!$A$2:$A$1541,C7606)</f>
        <v>292</v>
      </c>
      <c r="Q7606" s="10">
        <f>COUNTIFS(FreightRates!$A$2:$A$1541,C7606,FreightRates!$B$2:$B$1541,B7606,FreightRates!$C$2:$C$1541,E7606)</f>
        <v>40</v>
      </c>
      <c r="T7606">
        <f>COUNTIFS(FreightRates!$A$2:$A$1541,C7606,FreightRates!$B$2:$B$1541,B7606,FreightRates!$C$2:$C$1541,E7606,FreightRates!$F$2:$F$1541,D7606,FreightRates!$D$2:$D$1541,"&lt;="&amp;I7606,FreightRates!$E$2:$E$1541,"&gt;="&amp;I7606)</f>
        <v>0</v>
      </c>
    </row>
    <row r="7607" spans="1:20" x14ac:dyDescent="0.25">
      <c r="A7607" s="10">
        <f>OrderList!A7607</f>
        <v>1447189381.7</v>
      </c>
      <c r="B7607" s="10" t="str">
        <f>OrderList!C7607</f>
        <v>PORT04</v>
      </c>
      <c r="C7607" s="10" t="str">
        <f>OrderList!D7607</f>
        <v>V444_1</v>
      </c>
      <c r="D7607" s="10" t="str">
        <f>OrderList!F7607</f>
        <v>DTD</v>
      </c>
      <c r="E7607" s="10" t="str">
        <f>OrderList!L7607</f>
        <v>PORT09</v>
      </c>
      <c r="F7607" s="10" t="str">
        <f>OrderList!K7607</f>
        <v>PLANT03</v>
      </c>
      <c r="G7607" s="10">
        <f>OrderList!J7607</f>
        <v>1682742</v>
      </c>
      <c r="H7607" s="10">
        <f>OrderList!M7607</f>
        <v>324</v>
      </c>
      <c r="I7607" s="10">
        <f>OrderList!N7607</f>
        <v>0.12862611852033035</v>
      </c>
      <c r="O7607" s="10">
        <f>COUNTIF(FreightRates!$A$2:$A$1541,C7607)</f>
        <v>292</v>
      </c>
      <c r="Q7607" s="10">
        <f>COUNTIFS(FreightRates!$A$2:$A$1541,C7607,FreightRates!$B$2:$B$1541,B7607,FreightRates!$C$2:$C$1541,E7607)</f>
        <v>40</v>
      </c>
      <c r="T7607">
        <f>COUNTIFS(FreightRates!$A$2:$A$1541,C7607,FreightRates!$B$2:$B$1541,B7607,FreightRates!$C$2:$C$1541,E7607,FreightRates!$F$2:$F$1541,D7607,FreightRates!$D$2:$D$1541,"&lt;="&amp;I7607,FreightRates!$E$2:$E$1541,"&gt;="&amp;I7607)</f>
        <v>4</v>
      </c>
    </row>
    <row r="7608" spans="1:20" x14ac:dyDescent="0.25">
      <c r="A7608" s="10">
        <f>OrderList!A7608</f>
        <v>1447157443.7</v>
      </c>
      <c r="B7608" s="10" t="str">
        <f>OrderList!C7608</f>
        <v>PORT04</v>
      </c>
      <c r="C7608" s="10" t="str">
        <f>OrderList!D7608</f>
        <v>V444_1</v>
      </c>
      <c r="D7608" s="10" t="str">
        <f>OrderList!F7608</f>
        <v>DTD</v>
      </c>
      <c r="E7608" s="10" t="str">
        <f>OrderList!L7608</f>
        <v>PORT09</v>
      </c>
      <c r="F7608" s="10" t="str">
        <f>OrderList!K7608</f>
        <v>PLANT03</v>
      </c>
      <c r="G7608" s="10">
        <f>OrderList!J7608</f>
        <v>1682742</v>
      </c>
      <c r="H7608" s="10">
        <f>OrderList!M7608</f>
        <v>287</v>
      </c>
      <c r="I7608" s="10">
        <f>OrderList!N7608</f>
        <v>0.64313059260165173</v>
      </c>
      <c r="O7608" s="10">
        <f>COUNTIF(FreightRates!$A$2:$A$1541,C7608)</f>
        <v>292</v>
      </c>
      <c r="Q7608" s="10">
        <f>COUNTIFS(FreightRates!$A$2:$A$1541,C7608,FreightRates!$B$2:$B$1541,B7608,FreightRates!$C$2:$C$1541,E7608)</f>
        <v>40</v>
      </c>
      <c r="T7608">
        <f>COUNTIFS(FreightRates!$A$2:$A$1541,C7608,FreightRates!$B$2:$B$1541,B7608,FreightRates!$C$2:$C$1541,E7608,FreightRates!$F$2:$F$1541,D7608,FreightRates!$D$2:$D$1541,"&lt;="&amp;I7608,FreightRates!$E$2:$E$1541,"&gt;="&amp;I7608)</f>
        <v>4</v>
      </c>
    </row>
    <row r="7609" spans="1:20" x14ac:dyDescent="0.25">
      <c r="A7609" s="10">
        <f>OrderList!A7609</f>
        <v>1447189491.7</v>
      </c>
      <c r="B7609" s="10" t="str">
        <f>OrderList!C7609</f>
        <v>PORT04</v>
      </c>
      <c r="C7609" s="10" t="str">
        <f>OrderList!D7609</f>
        <v>V444_1</v>
      </c>
      <c r="D7609" s="10" t="str">
        <f>OrderList!F7609</f>
        <v>DTD</v>
      </c>
      <c r="E7609" s="10" t="str">
        <f>OrderList!L7609</f>
        <v>PORT09</v>
      </c>
      <c r="F7609" s="10" t="str">
        <f>OrderList!K7609</f>
        <v>PLANT03</v>
      </c>
      <c r="G7609" s="10">
        <f>OrderList!J7609</f>
        <v>1682742</v>
      </c>
      <c r="H7609" s="10">
        <f>OrderList!M7609</f>
        <v>327</v>
      </c>
      <c r="I7609" s="10">
        <f>OrderList!N7609</f>
        <v>5.1450447408132138</v>
      </c>
      <c r="O7609" s="10">
        <f>COUNTIF(FreightRates!$A$2:$A$1541,C7609)</f>
        <v>292</v>
      </c>
      <c r="Q7609" s="10">
        <f>COUNTIFS(FreightRates!$A$2:$A$1541,C7609,FreightRates!$B$2:$B$1541,B7609,FreightRates!$C$2:$C$1541,E7609)</f>
        <v>40</v>
      </c>
      <c r="T7609">
        <f>COUNTIFS(FreightRates!$A$2:$A$1541,C7609,FreightRates!$B$2:$B$1541,B7609,FreightRates!$C$2:$C$1541,E7609,FreightRates!$F$2:$F$1541,D7609,FreightRates!$D$2:$D$1541,"&lt;="&amp;I7609,FreightRates!$E$2:$E$1541,"&gt;="&amp;I7609)</f>
        <v>0</v>
      </c>
    </row>
    <row r="7610" spans="1:20" x14ac:dyDescent="0.25">
      <c r="A7610" s="10">
        <f>OrderList!A7610</f>
        <v>1447189806.7</v>
      </c>
      <c r="B7610" s="10" t="str">
        <f>OrderList!C7610</f>
        <v>PORT04</v>
      </c>
      <c r="C7610" s="10" t="str">
        <f>OrderList!D7610</f>
        <v>V444_1</v>
      </c>
      <c r="D7610" s="10" t="str">
        <f>OrderList!F7610</f>
        <v>DTD</v>
      </c>
      <c r="E7610" s="10" t="str">
        <f>OrderList!L7610</f>
        <v>PORT09</v>
      </c>
      <c r="F7610" s="10" t="str">
        <f>OrderList!K7610</f>
        <v>PLANT03</v>
      </c>
      <c r="G7610" s="10">
        <f>OrderList!J7610</f>
        <v>1682742</v>
      </c>
      <c r="H7610" s="10">
        <f>OrderList!M7610</f>
        <v>334</v>
      </c>
      <c r="I7610" s="10">
        <f>OrderList!N7610</f>
        <v>2.3152701333659462</v>
      </c>
      <c r="O7610" s="10">
        <f>COUNTIF(FreightRates!$A$2:$A$1541,C7610)</f>
        <v>292</v>
      </c>
      <c r="Q7610" s="10">
        <f>COUNTIFS(FreightRates!$A$2:$A$1541,C7610,FreightRates!$B$2:$B$1541,B7610,FreightRates!$C$2:$C$1541,E7610)</f>
        <v>40</v>
      </c>
      <c r="T7610">
        <f>COUNTIFS(FreightRates!$A$2:$A$1541,C7610,FreightRates!$B$2:$B$1541,B7610,FreightRates!$C$2:$C$1541,E7610,FreightRates!$F$2:$F$1541,D7610,FreightRates!$D$2:$D$1541,"&lt;="&amp;I7610,FreightRates!$E$2:$E$1541,"&gt;="&amp;I7610)</f>
        <v>4</v>
      </c>
    </row>
    <row r="7611" spans="1:20" x14ac:dyDescent="0.25">
      <c r="A7611" s="10">
        <f>OrderList!A7611</f>
        <v>1447226279.7</v>
      </c>
      <c r="B7611" s="10" t="str">
        <f>OrderList!C7611</f>
        <v>PORT04</v>
      </c>
      <c r="C7611" s="10" t="str">
        <f>OrderList!D7611</f>
        <v>V444_1</v>
      </c>
      <c r="D7611" s="10" t="str">
        <f>OrderList!F7611</f>
        <v>DTD</v>
      </c>
      <c r="E7611" s="10" t="str">
        <f>OrderList!L7611</f>
        <v>PORT09</v>
      </c>
      <c r="F7611" s="10" t="str">
        <f>OrderList!K7611</f>
        <v>PLANT03</v>
      </c>
      <c r="G7611" s="10">
        <f>OrderList!J7611</f>
        <v>1682742</v>
      </c>
      <c r="H7611" s="10">
        <f>OrderList!M7611</f>
        <v>317</v>
      </c>
      <c r="I7611" s="10">
        <f>OrderList!N7611</f>
        <v>8.42</v>
      </c>
      <c r="O7611" s="10">
        <f>COUNTIF(FreightRates!$A$2:$A$1541,C7611)</f>
        <v>292</v>
      </c>
      <c r="Q7611" s="10">
        <f>COUNTIFS(FreightRates!$A$2:$A$1541,C7611,FreightRates!$B$2:$B$1541,B7611,FreightRates!$C$2:$C$1541,E7611)</f>
        <v>40</v>
      </c>
      <c r="T7611">
        <f>COUNTIFS(FreightRates!$A$2:$A$1541,C7611,FreightRates!$B$2:$B$1541,B7611,FreightRates!$C$2:$C$1541,E7611,FreightRates!$F$2:$F$1541,D7611,FreightRates!$D$2:$D$1541,"&lt;="&amp;I7611,FreightRates!$E$2:$E$1541,"&gt;="&amp;I7611)</f>
        <v>0</v>
      </c>
    </row>
    <row r="7612" spans="1:20" x14ac:dyDescent="0.25">
      <c r="A7612" s="10">
        <f>OrderList!A7612</f>
        <v>1447201876.7</v>
      </c>
      <c r="B7612" s="10" t="str">
        <f>OrderList!C7612</f>
        <v>PORT04</v>
      </c>
      <c r="C7612" s="10" t="str">
        <f>OrderList!D7612</f>
        <v>V444_1</v>
      </c>
      <c r="D7612" s="10" t="str">
        <f>OrderList!F7612</f>
        <v>DTD</v>
      </c>
      <c r="E7612" s="10" t="str">
        <f>OrderList!L7612</f>
        <v>PORT09</v>
      </c>
      <c r="F7612" s="10" t="str">
        <f>OrderList!K7612</f>
        <v>PLANT03</v>
      </c>
      <c r="G7612" s="10">
        <f>OrderList!J7612</f>
        <v>1682742</v>
      </c>
      <c r="H7612" s="10">
        <f>OrderList!M7612</f>
        <v>400</v>
      </c>
      <c r="I7612" s="10">
        <f>OrderList!N7612</f>
        <v>11.86</v>
      </c>
      <c r="O7612" s="10">
        <f>COUNTIF(FreightRates!$A$2:$A$1541,C7612)</f>
        <v>292</v>
      </c>
      <c r="Q7612" s="10">
        <f>COUNTIFS(FreightRates!$A$2:$A$1541,C7612,FreightRates!$B$2:$B$1541,B7612,FreightRates!$C$2:$C$1541,E7612)</f>
        <v>40</v>
      </c>
      <c r="T7612">
        <f>COUNTIFS(FreightRates!$A$2:$A$1541,C7612,FreightRates!$B$2:$B$1541,B7612,FreightRates!$C$2:$C$1541,E7612,FreightRates!$F$2:$F$1541,D7612,FreightRates!$D$2:$D$1541,"&lt;="&amp;I7612,FreightRates!$E$2:$E$1541,"&gt;="&amp;I7612)</f>
        <v>0</v>
      </c>
    </row>
    <row r="7613" spans="1:20" x14ac:dyDescent="0.25">
      <c r="A7613" s="10">
        <f>OrderList!A7613</f>
        <v>1447173798.7</v>
      </c>
      <c r="B7613" s="10" t="str">
        <f>OrderList!C7613</f>
        <v>PORT04</v>
      </c>
      <c r="C7613" s="10" t="str">
        <f>OrderList!D7613</f>
        <v>V444_1</v>
      </c>
      <c r="D7613" s="10" t="str">
        <f>OrderList!F7613</f>
        <v>DTD</v>
      </c>
      <c r="E7613" s="10" t="str">
        <f>OrderList!L7613</f>
        <v>PORT09</v>
      </c>
      <c r="F7613" s="10" t="str">
        <f>OrderList!K7613</f>
        <v>PLANT03</v>
      </c>
      <c r="G7613" s="10">
        <f>OrderList!J7613</f>
        <v>1682742</v>
      </c>
      <c r="H7613" s="10">
        <f>OrderList!M7613</f>
        <v>372</v>
      </c>
      <c r="I7613" s="10">
        <f>OrderList!N7613</f>
        <v>8.7799999999999994</v>
      </c>
      <c r="O7613" s="10">
        <f>COUNTIF(FreightRates!$A$2:$A$1541,C7613)</f>
        <v>292</v>
      </c>
      <c r="Q7613" s="10">
        <f>COUNTIFS(FreightRates!$A$2:$A$1541,C7613,FreightRates!$B$2:$B$1541,B7613,FreightRates!$C$2:$C$1541,E7613)</f>
        <v>40</v>
      </c>
      <c r="T7613">
        <f>COUNTIFS(FreightRates!$A$2:$A$1541,C7613,FreightRates!$B$2:$B$1541,B7613,FreightRates!$C$2:$C$1541,E7613,FreightRates!$F$2:$F$1541,D7613,FreightRates!$D$2:$D$1541,"&lt;="&amp;I7613,FreightRates!$E$2:$E$1541,"&gt;="&amp;I7613)</f>
        <v>0</v>
      </c>
    </row>
    <row r="7614" spans="1:20" x14ac:dyDescent="0.25">
      <c r="A7614" s="10">
        <f>OrderList!A7614</f>
        <v>1447189380.7</v>
      </c>
      <c r="B7614" s="10" t="str">
        <f>OrderList!C7614</f>
        <v>PORT04</v>
      </c>
      <c r="C7614" s="10" t="str">
        <f>OrderList!D7614</f>
        <v>V444_1</v>
      </c>
      <c r="D7614" s="10" t="str">
        <f>OrderList!F7614</f>
        <v>DTD</v>
      </c>
      <c r="E7614" s="10" t="str">
        <f>OrderList!L7614</f>
        <v>PORT09</v>
      </c>
      <c r="F7614" s="10" t="str">
        <f>OrderList!K7614</f>
        <v>PLANT03</v>
      </c>
      <c r="G7614" s="10">
        <f>OrderList!J7614</f>
        <v>1682742</v>
      </c>
      <c r="H7614" s="10">
        <f>OrderList!M7614</f>
        <v>369</v>
      </c>
      <c r="I7614" s="10">
        <f>OrderList!N7614</f>
        <v>12.06</v>
      </c>
      <c r="O7614" s="10">
        <f>COUNTIF(FreightRates!$A$2:$A$1541,C7614)</f>
        <v>292</v>
      </c>
      <c r="Q7614" s="10">
        <f>COUNTIFS(FreightRates!$A$2:$A$1541,C7614,FreightRates!$B$2:$B$1541,B7614,FreightRates!$C$2:$C$1541,E7614)</f>
        <v>40</v>
      </c>
      <c r="T7614">
        <f>COUNTIFS(FreightRates!$A$2:$A$1541,C7614,FreightRates!$B$2:$B$1541,B7614,FreightRates!$C$2:$C$1541,E7614,FreightRates!$F$2:$F$1541,D7614,FreightRates!$D$2:$D$1541,"&lt;="&amp;I7614,FreightRates!$E$2:$E$1541,"&gt;="&amp;I7614)</f>
        <v>0</v>
      </c>
    </row>
    <row r="7615" spans="1:20" x14ac:dyDescent="0.25">
      <c r="A7615" s="10">
        <f>OrderList!A7615</f>
        <v>1447228658.7</v>
      </c>
      <c r="B7615" s="10" t="str">
        <f>OrderList!C7615</f>
        <v>PORT04</v>
      </c>
      <c r="C7615" s="10" t="str">
        <f>OrderList!D7615</f>
        <v>V444_1</v>
      </c>
      <c r="D7615" s="10" t="str">
        <f>OrderList!F7615</f>
        <v>DTD</v>
      </c>
      <c r="E7615" s="10" t="str">
        <f>OrderList!L7615</f>
        <v>PORT09</v>
      </c>
      <c r="F7615" s="10" t="str">
        <f>OrderList!K7615</f>
        <v>PLANT03</v>
      </c>
      <c r="G7615" s="10">
        <f>OrderList!J7615</f>
        <v>1682784</v>
      </c>
      <c r="H7615" s="10">
        <f>OrderList!M7615</f>
        <v>294</v>
      </c>
      <c r="I7615" s="10">
        <f>OrderList!N7615</f>
        <v>1.5728574288063029</v>
      </c>
      <c r="O7615" s="10">
        <f>COUNTIF(FreightRates!$A$2:$A$1541,C7615)</f>
        <v>292</v>
      </c>
      <c r="Q7615" s="10">
        <f>COUNTIFS(FreightRates!$A$2:$A$1541,C7615,FreightRates!$B$2:$B$1541,B7615,FreightRates!$C$2:$C$1541,E7615)</f>
        <v>40</v>
      </c>
      <c r="T7615">
        <f>COUNTIFS(FreightRates!$A$2:$A$1541,C7615,FreightRates!$B$2:$B$1541,B7615,FreightRates!$C$2:$C$1541,E7615,FreightRates!$F$2:$F$1541,D7615,FreightRates!$D$2:$D$1541,"&lt;="&amp;I7615,FreightRates!$E$2:$E$1541,"&gt;="&amp;I7615)</f>
        <v>4</v>
      </c>
    </row>
    <row r="7616" spans="1:20" x14ac:dyDescent="0.25">
      <c r="A7616" s="10">
        <f>OrderList!A7616</f>
        <v>1447145092.7</v>
      </c>
      <c r="B7616" s="10" t="str">
        <f>OrderList!C7616</f>
        <v>PORT04</v>
      </c>
      <c r="C7616" s="10" t="str">
        <f>OrderList!D7616</f>
        <v>V444_1</v>
      </c>
      <c r="D7616" s="10" t="str">
        <f>OrderList!F7616</f>
        <v>DTD</v>
      </c>
      <c r="E7616" s="10" t="str">
        <f>OrderList!L7616</f>
        <v>PORT09</v>
      </c>
      <c r="F7616" s="10" t="str">
        <f>OrderList!K7616</f>
        <v>PLANT03</v>
      </c>
      <c r="G7616" s="10">
        <f>OrderList!J7616</f>
        <v>1682784</v>
      </c>
      <c r="H7616" s="10">
        <f>OrderList!M7616</f>
        <v>440</v>
      </c>
      <c r="I7616" s="10">
        <f>OrderList!N7616</f>
        <v>9.8740494141729016</v>
      </c>
      <c r="O7616" s="10">
        <f>COUNTIF(FreightRates!$A$2:$A$1541,C7616)</f>
        <v>292</v>
      </c>
      <c r="Q7616" s="10">
        <f>COUNTIFS(FreightRates!$A$2:$A$1541,C7616,FreightRates!$B$2:$B$1541,B7616,FreightRates!$C$2:$C$1541,E7616)</f>
        <v>40</v>
      </c>
      <c r="T7616">
        <f>COUNTIFS(FreightRates!$A$2:$A$1541,C7616,FreightRates!$B$2:$B$1541,B7616,FreightRates!$C$2:$C$1541,E7616,FreightRates!$F$2:$F$1541,D7616,FreightRates!$D$2:$D$1541,"&lt;="&amp;I7616,FreightRates!$E$2:$E$1541,"&gt;="&amp;I7616)</f>
        <v>0</v>
      </c>
    </row>
    <row r="7617" spans="1:20" x14ac:dyDescent="0.25">
      <c r="A7617" s="10">
        <f>OrderList!A7617</f>
        <v>1447405820.7</v>
      </c>
      <c r="B7617" s="10" t="str">
        <f>OrderList!C7617</f>
        <v>PORT04</v>
      </c>
      <c r="C7617" s="10" t="str">
        <f>OrderList!D7617</f>
        <v>V444_1</v>
      </c>
      <c r="D7617" s="10" t="str">
        <f>OrderList!F7617</f>
        <v>DTD</v>
      </c>
      <c r="E7617" s="10" t="str">
        <f>OrderList!L7617</f>
        <v>PORT09</v>
      </c>
      <c r="F7617" s="10" t="str">
        <f>OrderList!K7617</f>
        <v>PLANT03</v>
      </c>
      <c r="G7617" s="10">
        <f>OrderList!J7617</f>
        <v>1682784</v>
      </c>
      <c r="H7617" s="10">
        <f>OrderList!M7617</f>
        <v>392</v>
      </c>
      <c r="I7617" s="10">
        <f>OrderList!N7617</f>
        <v>9.3497636045707999</v>
      </c>
      <c r="O7617" s="10">
        <f>COUNTIF(FreightRates!$A$2:$A$1541,C7617)</f>
        <v>292</v>
      </c>
      <c r="Q7617" s="10">
        <f>COUNTIFS(FreightRates!$A$2:$A$1541,C7617,FreightRates!$B$2:$B$1541,B7617,FreightRates!$C$2:$C$1541,E7617)</f>
        <v>40</v>
      </c>
      <c r="T7617">
        <f>COUNTIFS(FreightRates!$A$2:$A$1541,C7617,FreightRates!$B$2:$B$1541,B7617,FreightRates!$C$2:$C$1541,E7617,FreightRates!$F$2:$F$1541,D7617,FreightRates!$D$2:$D$1541,"&lt;="&amp;I7617,FreightRates!$E$2:$E$1541,"&gt;="&amp;I7617)</f>
        <v>0</v>
      </c>
    </row>
    <row r="7618" spans="1:20" x14ac:dyDescent="0.25">
      <c r="A7618" s="10">
        <f>OrderList!A7618</f>
        <v>1447405866.7</v>
      </c>
      <c r="B7618" s="10" t="str">
        <f>OrderList!C7618</f>
        <v>PORT04</v>
      </c>
      <c r="C7618" s="10" t="str">
        <f>OrderList!D7618</f>
        <v>V444_1</v>
      </c>
      <c r="D7618" s="10" t="str">
        <f>OrderList!F7618</f>
        <v>DTD</v>
      </c>
      <c r="E7618" s="10" t="str">
        <f>OrderList!L7618</f>
        <v>PORT09</v>
      </c>
      <c r="F7618" s="10" t="str">
        <f>OrderList!K7618</f>
        <v>PLANT03</v>
      </c>
      <c r="G7618" s="10">
        <f>OrderList!J7618</f>
        <v>1682784</v>
      </c>
      <c r="H7618" s="10">
        <f>OrderList!M7618</f>
        <v>440</v>
      </c>
      <c r="I7618" s="10">
        <f>OrderList!N7618</f>
        <v>13.767383637125844</v>
      </c>
      <c r="O7618" s="10">
        <f>COUNTIF(FreightRates!$A$2:$A$1541,C7618)</f>
        <v>292</v>
      </c>
      <c r="Q7618" s="10">
        <f>COUNTIFS(FreightRates!$A$2:$A$1541,C7618,FreightRates!$B$2:$B$1541,B7618,FreightRates!$C$2:$C$1541,E7618)</f>
        <v>40</v>
      </c>
      <c r="T7618">
        <f>COUNTIFS(FreightRates!$A$2:$A$1541,C7618,FreightRates!$B$2:$B$1541,B7618,FreightRates!$C$2:$C$1541,E7618,FreightRates!$F$2:$F$1541,D7618,FreightRates!$D$2:$D$1541,"&lt;="&amp;I7618,FreightRates!$E$2:$E$1541,"&gt;="&amp;I7618)</f>
        <v>0</v>
      </c>
    </row>
    <row r="7619" spans="1:20" x14ac:dyDescent="0.25">
      <c r="A7619" s="10">
        <f>OrderList!A7619</f>
        <v>1447145126.7</v>
      </c>
      <c r="B7619" s="10" t="str">
        <f>OrderList!C7619</f>
        <v>PORT04</v>
      </c>
      <c r="C7619" s="10" t="str">
        <f>OrderList!D7619</f>
        <v>V444_1</v>
      </c>
      <c r="D7619" s="10" t="str">
        <f>OrderList!F7619</f>
        <v>DTD</v>
      </c>
      <c r="E7619" s="10" t="str">
        <f>OrderList!L7619</f>
        <v>PORT09</v>
      </c>
      <c r="F7619" s="10" t="str">
        <f>OrderList!K7619</f>
        <v>PLANT03</v>
      </c>
      <c r="G7619" s="10">
        <f>OrderList!J7619</f>
        <v>1682784</v>
      </c>
      <c r="H7619" s="10">
        <f>OrderList!M7619</f>
        <v>269</v>
      </c>
      <c r="I7619" s="10">
        <f>OrderList!N7619</f>
        <v>1.5728574288063029</v>
      </c>
      <c r="O7619" s="10">
        <f>COUNTIF(FreightRates!$A$2:$A$1541,C7619)</f>
        <v>292</v>
      </c>
      <c r="Q7619" s="10">
        <f>COUNTIFS(FreightRates!$A$2:$A$1541,C7619,FreightRates!$B$2:$B$1541,B7619,FreightRates!$C$2:$C$1541,E7619)</f>
        <v>40</v>
      </c>
      <c r="T7619">
        <f>COUNTIFS(FreightRates!$A$2:$A$1541,C7619,FreightRates!$B$2:$B$1541,B7619,FreightRates!$C$2:$C$1541,E7619,FreightRates!$F$2:$F$1541,D7619,FreightRates!$D$2:$D$1541,"&lt;="&amp;I7619,FreightRates!$E$2:$E$1541,"&gt;="&amp;I7619)</f>
        <v>4</v>
      </c>
    </row>
    <row r="7620" spans="1:20" x14ac:dyDescent="0.25">
      <c r="A7620" s="10">
        <f>OrderList!A7620</f>
        <v>1447226264.7</v>
      </c>
      <c r="B7620" s="10" t="str">
        <f>OrderList!C7620</f>
        <v>PORT04</v>
      </c>
      <c r="C7620" s="10" t="str">
        <f>OrderList!D7620</f>
        <v>V444_1</v>
      </c>
      <c r="D7620" s="10" t="str">
        <f>OrderList!F7620</f>
        <v>DTD</v>
      </c>
      <c r="E7620" s="10" t="str">
        <f>OrderList!L7620</f>
        <v>PORT09</v>
      </c>
      <c r="F7620" s="10" t="str">
        <f>OrderList!K7620</f>
        <v>PLANT03</v>
      </c>
      <c r="G7620" s="10">
        <f>OrderList!J7620</f>
        <v>1682784</v>
      </c>
      <c r="H7620" s="10">
        <f>OrderList!M7620</f>
        <v>408</v>
      </c>
      <c r="I7620" s="10">
        <f>OrderList!N7620</f>
        <v>8.0390490805655475</v>
      </c>
      <c r="O7620" s="10">
        <f>COUNTIF(FreightRates!$A$2:$A$1541,C7620)</f>
        <v>292</v>
      </c>
      <c r="Q7620" s="10">
        <f>COUNTIFS(FreightRates!$A$2:$A$1541,C7620,FreightRates!$B$2:$B$1541,B7620,FreightRates!$C$2:$C$1541,E7620)</f>
        <v>40</v>
      </c>
      <c r="T7620">
        <f>COUNTIFS(FreightRates!$A$2:$A$1541,C7620,FreightRates!$B$2:$B$1541,B7620,FreightRates!$C$2:$C$1541,E7620,FreightRates!$F$2:$F$1541,D7620,FreightRates!$D$2:$D$1541,"&lt;="&amp;I7620,FreightRates!$E$2:$E$1541,"&gt;="&amp;I7620)</f>
        <v>0</v>
      </c>
    </row>
    <row r="7621" spans="1:20" x14ac:dyDescent="0.25">
      <c r="A7621" s="10">
        <f>OrderList!A7621</f>
        <v>1447145184.7</v>
      </c>
      <c r="B7621" s="10" t="str">
        <f>OrderList!C7621</f>
        <v>PORT04</v>
      </c>
      <c r="C7621" s="10" t="str">
        <f>OrderList!D7621</f>
        <v>V444_1</v>
      </c>
      <c r="D7621" s="10" t="str">
        <f>OrderList!F7621</f>
        <v>DTD</v>
      </c>
      <c r="E7621" s="10" t="str">
        <f>OrderList!L7621</f>
        <v>PORT09</v>
      </c>
      <c r="F7621" s="10" t="str">
        <f>OrderList!K7621</f>
        <v>PLANT03</v>
      </c>
      <c r="G7621" s="10">
        <f>OrderList!J7621</f>
        <v>1682784</v>
      </c>
      <c r="H7621" s="10">
        <f>OrderList!M7621</f>
        <v>251</v>
      </c>
      <c r="I7621" s="10">
        <f>OrderList!N7621</f>
        <v>0.43690484133508412</v>
      </c>
      <c r="O7621" s="10">
        <f>COUNTIF(FreightRates!$A$2:$A$1541,C7621)</f>
        <v>292</v>
      </c>
      <c r="Q7621" s="10">
        <f>COUNTIFS(FreightRates!$A$2:$A$1541,C7621,FreightRates!$B$2:$B$1541,B7621,FreightRates!$C$2:$C$1541,E7621)</f>
        <v>40</v>
      </c>
      <c r="T7621">
        <f>COUNTIFS(FreightRates!$A$2:$A$1541,C7621,FreightRates!$B$2:$B$1541,B7621,FreightRates!$C$2:$C$1541,E7621,FreightRates!$F$2:$F$1541,D7621,FreightRates!$D$2:$D$1541,"&lt;="&amp;I7621,FreightRates!$E$2:$E$1541,"&gt;="&amp;I7621)</f>
        <v>4</v>
      </c>
    </row>
    <row r="7622" spans="1:20" x14ac:dyDescent="0.25">
      <c r="A7622" s="10">
        <f>OrderList!A7622</f>
        <v>1447145091.7</v>
      </c>
      <c r="B7622" s="10" t="str">
        <f>OrderList!C7622</f>
        <v>PORT04</v>
      </c>
      <c r="C7622" s="10" t="str">
        <f>OrderList!D7622</f>
        <v>V444_1</v>
      </c>
      <c r="D7622" s="10" t="str">
        <f>OrderList!F7622</f>
        <v>DTD</v>
      </c>
      <c r="E7622" s="10" t="str">
        <f>OrderList!L7622</f>
        <v>PORT09</v>
      </c>
      <c r="F7622" s="10" t="str">
        <f>OrderList!K7622</f>
        <v>PLANT03</v>
      </c>
      <c r="G7622" s="10">
        <f>OrderList!J7622</f>
        <v>1682784</v>
      </c>
      <c r="H7622" s="10">
        <f>OrderList!M7622</f>
        <v>419</v>
      </c>
      <c r="I7622" s="10">
        <f>OrderList!N7622</f>
        <v>9.437144572837818</v>
      </c>
      <c r="O7622" s="10">
        <f>COUNTIF(FreightRates!$A$2:$A$1541,C7622)</f>
        <v>292</v>
      </c>
      <c r="Q7622" s="10">
        <f>COUNTIFS(FreightRates!$A$2:$A$1541,C7622,FreightRates!$B$2:$B$1541,B7622,FreightRates!$C$2:$C$1541,E7622)</f>
        <v>40</v>
      </c>
      <c r="T7622">
        <f>COUNTIFS(FreightRates!$A$2:$A$1541,C7622,FreightRates!$B$2:$B$1541,B7622,FreightRates!$C$2:$C$1541,E7622,FreightRates!$F$2:$F$1541,D7622,FreightRates!$D$2:$D$1541,"&lt;="&amp;I7622,FreightRates!$E$2:$E$1541,"&gt;="&amp;I7622)</f>
        <v>0</v>
      </c>
    </row>
    <row r="7623" spans="1:20" x14ac:dyDescent="0.25">
      <c r="A7623" s="10">
        <f>OrderList!A7623</f>
        <v>1447228654.7</v>
      </c>
      <c r="B7623" s="10" t="str">
        <f>OrderList!C7623</f>
        <v>PORT04</v>
      </c>
      <c r="C7623" s="10" t="str">
        <f>OrderList!D7623</f>
        <v>V444_1</v>
      </c>
      <c r="D7623" s="10" t="str">
        <f>OrderList!F7623</f>
        <v>DTD</v>
      </c>
      <c r="E7623" s="10" t="str">
        <f>OrderList!L7623</f>
        <v>PORT09</v>
      </c>
      <c r="F7623" s="10" t="str">
        <f>OrderList!K7623</f>
        <v>PLANT03</v>
      </c>
      <c r="G7623" s="10">
        <f>OrderList!J7623</f>
        <v>1682784</v>
      </c>
      <c r="H7623" s="10">
        <f>OrderList!M7623</f>
        <v>343</v>
      </c>
      <c r="I7623" s="10">
        <f>OrderList!N7623</f>
        <v>1.5728574288063029</v>
      </c>
      <c r="O7623" s="10">
        <f>COUNTIF(FreightRates!$A$2:$A$1541,C7623)</f>
        <v>292</v>
      </c>
      <c r="Q7623" s="10">
        <f>COUNTIFS(FreightRates!$A$2:$A$1541,C7623,FreightRates!$B$2:$B$1541,B7623,FreightRates!$C$2:$C$1541,E7623)</f>
        <v>40</v>
      </c>
      <c r="T7623">
        <f>COUNTIFS(FreightRates!$A$2:$A$1541,C7623,FreightRates!$B$2:$B$1541,B7623,FreightRates!$C$2:$C$1541,E7623,FreightRates!$F$2:$F$1541,D7623,FreightRates!$D$2:$D$1541,"&lt;="&amp;I7623,FreightRates!$E$2:$E$1541,"&gt;="&amp;I7623)</f>
        <v>4</v>
      </c>
    </row>
    <row r="7624" spans="1:20" x14ac:dyDescent="0.25">
      <c r="A7624" s="10">
        <f>OrderList!A7624</f>
        <v>1447228653.7</v>
      </c>
      <c r="B7624" s="10" t="str">
        <f>OrderList!C7624</f>
        <v>PORT04</v>
      </c>
      <c r="C7624" s="10" t="str">
        <f>OrderList!D7624</f>
        <v>V444_1</v>
      </c>
      <c r="D7624" s="10" t="str">
        <f>OrderList!F7624</f>
        <v>DTD</v>
      </c>
      <c r="E7624" s="10" t="str">
        <f>OrderList!L7624</f>
        <v>PORT09</v>
      </c>
      <c r="F7624" s="10" t="str">
        <f>OrderList!K7624</f>
        <v>PLANT03</v>
      </c>
      <c r="G7624" s="10">
        <f>OrderList!J7624</f>
        <v>1682784</v>
      </c>
      <c r="H7624" s="10">
        <f>OrderList!M7624</f>
        <v>290</v>
      </c>
      <c r="I7624" s="10">
        <f>OrderList!N7624</f>
        <v>1.5728574288063029</v>
      </c>
      <c r="O7624" s="10">
        <f>COUNTIF(FreightRates!$A$2:$A$1541,C7624)</f>
        <v>292</v>
      </c>
      <c r="Q7624" s="10">
        <f>COUNTIFS(FreightRates!$A$2:$A$1541,C7624,FreightRates!$B$2:$B$1541,B7624,FreightRates!$C$2:$C$1541,E7624)</f>
        <v>40</v>
      </c>
      <c r="T7624">
        <f>COUNTIFS(FreightRates!$A$2:$A$1541,C7624,FreightRates!$B$2:$B$1541,B7624,FreightRates!$C$2:$C$1541,E7624,FreightRates!$F$2:$F$1541,D7624,FreightRates!$D$2:$D$1541,"&lt;="&amp;I7624,FreightRates!$E$2:$E$1541,"&gt;="&amp;I7624)</f>
        <v>4</v>
      </c>
    </row>
    <row r="7625" spans="1:20" x14ac:dyDescent="0.25">
      <c r="A7625" s="10">
        <f>OrderList!A7625</f>
        <v>1447145125.7</v>
      </c>
      <c r="B7625" s="10" t="str">
        <f>OrderList!C7625</f>
        <v>PORT04</v>
      </c>
      <c r="C7625" s="10" t="str">
        <f>OrderList!D7625</f>
        <v>V444_1</v>
      </c>
      <c r="D7625" s="10" t="str">
        <f>OrderList!F7625</f>
        <v>DTD</v>
      </c>
      <c r="E7625" s="10" t="str">
        <f>OrderList!L7625</f>
        <v>PORT09</v>
      </c>
      <c r="F7625" s="10" t="str">
        <f>OrderList!K7625</f>
        <v>PLANT03</v>
      </c>
      <c r="G7625" s="10">
        <f>OrderList!J7625</f>
        <v>1682784</v>
      </c>
      <c r="H7625" s="10">
        <f>OrderList!M7625</f>
        <v>444</v>
      </c>
      <c r="I7625" s="10">
        <f>OrderList!N7625</f>
        <v>9.8740494141729016</v>
      </c>
      <c r="O7625" s="10">
        <f>COUNTIF(FreightRates!$A$2:$A$1541,C7625)</f>
        <v>292</v>
      </c>
      <c r="Q7625" s="10">
        <f>COUNTIFS(FreightRates!$A$2:$A$1541,C7625,FreightRates!$B$2:$B$1541,B7625,FreightRates!$C$2:$C$1541,E7625)</f>
        <v>40</v>
      </c>
      <c r="T7625">
        <f>COUNTIFS(FreightRates!$A$2:$A$1541,C7625,FreightRates!$B$2:$B$1541,B7625,FreightRates!$C$2:$C$1541,E7625,FreightRates!$F$2:$F$1541,D7625,FreightRates!$D$2:$D$1541,"&lt;="&amp;I7625,FreightRates!$E$2:$E$1541,"&gt;="&amp;I7625)</f>
        <v>0</v>
      </c>
    </row>
    <row r="7626" spans="1:20" x14ac:dyDescent="0.25">
      <c r="A7626" s="10">
        <f>OrderList!A7626</f>
        <v>1447228656.7</v>
      </c>
      <c r="B7626" s="10" t="str">
        <f>OrderList!C7626</f>
        <v>PORT04</v>
      </c>
      <c r="C7626" s="10" t="str">
        <f>OrderList!D7626</f>
        <v>V444_1</v>
      </c>
      <c r="D7626" s="10" t="str">
        <f>OrderList!F7626</f>
        <v>DTD</v>
      </c>
      <c r="E7626" s="10" t="str">
        <f>OrderList!L7626</f>
        <v>PORT09</v>
      </c>
      <c r="F7626" s="10" t="str">
        <f>OrderList!K7626</f>
        <v>PLANT03</v>
      </c>
      <c r="G7626" s="10">
        <f>OrderList!J7626</f>
        <v>1682784</v>
      </c>
      <c r="H7626" s="10">
        <f>OrderList!M7626</f>
        <v>271</v>
      </c>
      <c r="I7626" s="10">
        <f>OrderList!N7626</f>
        <v>0.17476193653403366</v>
      </c>
      <c r="O7626" s="10">
        <f>COUNTIF(FreightRates!$A$2:$A$1541,C7626)</f>
        <v>292</v>
      </c>
      <c r="Q7626" s="10">
        <f>COUNTIFS(FreightRates!$A$2:$A$1541,C7626,FreightRates!$B$2:$B$1541,B7626,FreightRates!$C$2:$C$1541,E7626)</f>
        <v>40</v>
      </c>
      <c r="T7626">
        <f>COUNTIFS(FreightRates!$A$2:$A$1541,C7626,FreightRates!$B$2:$B$1541,B7626,FreightRates!$C$2:$C$1541,E7626,FreightRates!$F$2:$F$1541,D7626,FreightRates!$D$2:$D$1541,"&lt;="&amp;I7626,FreightRates!$E$2:$E$1541,"&gt;="&amp;I7626)</f>
        <v>4</v>
      </c>
    </row>
    <row r="7627" spans="1:20" x14ac:dyDescent="0.25">
      <c r="A7627" s="10">
        <f>OrderList!A7627</f>
        <v>1447405918.7</v>
      </c>
      <c r="B7627" s="10" t="str">
        <f>OrderList!C7627</f>
        <v>PORT04</v>
      </c>
      <c r="C7627" s="10" t="str">
        <f>OrderList!D7627</f>
        <v>V444_1</v>
      </c>
      <c r="D7627" s="10" t="str">
        <f>OrderList!F7627</f>
        <v>DTD</v>
      </c>
      <c r="E7627" s="10" t="str">
        <f>OrderList!L7627</f>
        <v>PORT09</v>
      </c>
      <c r="F7627" s="10" t="str">
        <f>OrderList!K7627</f>
        <v>PLANT03</v>
      </c>
      <c r="G7627" s="10">
        <f>OrderList!J7627</f>
        <v>1682784</v>
      </c>
      <c r="H7627" s="10">
        <f>OrderList!M7627</f>
        <v>349</v>
      </c>
      <c r="I7627" s="10">
        <f>OrderList!N7627</f>
        <v>3.8447626037487406</v>
      </c>
      <c r="O7627" s="10">
        <f>COUNTIF(FreightRates!$A$2:$A$1541,C7627)</f>
        <v>292</v>
      </c>
      <c r="Q7627" s="10">
        <f>COUNTIFS(FreightRates!$A$2:$A$1541,C7627,FreightRates!$B$2:$B$1541,B7627,FreightRates!$C$2:$C$1541,E7627)</f>
        <v>40</v>
      </c>
      <c r="T7627">
        <f>COUNTIFS(FreightRates!$A$2:$A$1541,C7627,FreightRates!$B$2:$B$1541,B7627,FreightRates!$C$2:$C$1541,E7627,FreightRates!$F$2:$F$1541,D7627,FreightRates!$D$2:$D$1541,"&lt;="&amp;I7627,FreightRates!$E$2:$E$1541,"&gt;="&amp;I7627)</f>
        <v>0</v>
      </c>
    </row>
    <row r="7628" spans="1:20" x14ac:dyDescent="0.25">
      <c r="A7628" s="10">
        <f>OrderList!A7628</f>
        <v>1447226252.7</v>
      </c>
      <c r="B7628" s="10" t="str">
        <f>OrderList!C7628</f>
        <v>PORT04</v>
      </c>
      <c r="C7628" s="10" t="str">
        <f>OrderList!D7628</f>
        <v>V444_1</v>
      </c>
      <c r="D7628" s="10" t="str">
        <f>OrderList!F7628</f>
        <v>DTD</v>
      </c>
      <c r="E7628" s="10" t="str">
        <f>OrderList!L7628</f>
        <v>PORT09</v>
      </c>
      <c r="F7628" s="10" t="str">
        <f>OrderList!K7628</f>
        <v>PLANT03</v>
      </c>
      <c r="G7628" s="10">
        <f>OrderList!J7628</f>
        <v>1682784</v>
      </c>
      <c r="H7628" s="10">
        <f>OrderList!M7628</f>
        <v>442</v>
      </c>
      <c r="I7628" s="10">
        <f>OrderList!N7628</f>
        <v>9.437144572837818</v>
      </c>
      <c r="O7628" s="10">
        <f>COUNTIF(FreightRates!$A$2:$A$1541,C7628)</f>
        <v>292</v>
      </c>
      <c r="Q7628" s="10">
        <f>COUNTIFS(FreightRates!$A$2:$A$1541,C7628,FreightRates!$B$2:$B$1541,B7628,FreightRates!$C$2:$C$1541,E7628)</f>
        <v>40</v>
      </c>
      <c r="T7628">
        <f>COUNTIFS(FreightRates!$A$2:$A$1541,C7628,FreightRates!$B$2:$B$1541,B7628,FreightRates!$C$2:$C$1541,E7628,FreightRates!$F$2:$F$1541,D7628,FreightRates!$D$2:$D$1541,"&lt;="&amp;I7628,FreightRates!$E$2:$E$1541,"&gt;="&amp;I7628)</f>
        <v>0</v>
      </c>
    </row>
    <row r="7629" spans="1:20" x14ac:dyDescent="0.25">
      <c r="A7629" s="10">
        <f>OrderList!A7629</f>
        <v>1447306656.7</v>
      </c>
      <c r="B7629" s="10" t="str">
        <f>OrderList!C7629</f>
        <v>PORT04</v>
      </c>
      <c r="C7629" s="10" t="str">
        <f>OrderList!D7629</f>
        <v>V444_1</v>
      </c>
      <c r="D7629" s="10" t="str">
        <f>OrderList!F7629</f>
        <v>DTD</v>
      </c>
      <c r="E7629" s="10" t="str">
        <f>OrderList!L7629</f>
        <v>PORT09</v>
      </c>
      <c r="F7629" s="10" t="str">
        <f>OrderList!K7629</f>
        <v>PLANT03</v>
      </c>
      <c r="G7629" s="10">
        <f>OrderList!J7629</f>
        <v>1682784</v>
      </c>
      <c r="H7629" s="10">
        <f>OrderList!M7629</f>
        <v>635</v>
      </c>
      <c r="I7629" s="10">
        <f>OrderList!N7629</f>
        <v>34.767863100131308</v>
      </c>
      <c r="O7629" s="10">
        <f>COUNTIF(FreightRates!$A$2:$A$1541,C7629)</f>
        <v>292</v>
      </c>
      <c r="Q7629" s="10">
        <f>COUNTIFS(FreightRates!$A$2:$A$1541,C7629,FreightRates!$B$2:$B$1541,B7629,FreightRates!$C$2:$C$1541,E7629)</f>
        <v>40</v>
      </c>
      <c r="T7629">
        <f>COUNTIFS(FreightRates!$A$2:$A$1541,C7629,FreightRates!$B$2:$B$1541,B7629,FreightRates!$C$2:$C$1541,E7629,FreightRates!$F$2:$F$1541,D7629,FreightRates!$D$2:$D$1541,"&lt;="&amp;I7629,FreightRates!$E$2:$E$1541,"&gt;="&amp;I7629)</f>
        <v>0</v>
      </c>
    </row>
    <row r="7630" spans="1:20" x14ac:dyDescent="0.25">
      <c r="A7630" s="10">
        <f>OrderList!A7630</f>
        <v>1447147490.7</v>
      </c>
      <c r="B7630" s="10" t="str">
        <f>OrderList!C7630</f>
        <v>PORT04</v>
      </c>
      <c r="C7630" s="10" t="str">
        <f>OrderList!D7630</f>
        <v>V444_1</v>
      </c>
      <c r="D7630" s="10" t="str">
        <f>OrderList!F7630</f>
        <v>DTD</v>
      </c>
      <c r="E7630" s="10" t="str">
        <f>OrderList!L7630</f>
        <v>PORT09</v>
      </c>
      <c r="F7630" s="10" t="str">
        <f>OrderList!K7630</f>
        <v>PLANT03</v>
      </c>
      <c r="G7630" s="10">
        <f>OrderList!J7630</f>
        <v>1682784</v>
      </c>
      <c r="H7630" s="10">
        <f>OrderList!M7630</f>
        <v>370</v>
      </c>
      <c r="I7630" s="10">
        <f>OrderList!N7630</f>
        <v>9.437144572837818</v>
      </c>
      <c r="O7630" s="10">
        <f>COUNTIF(FreightRates!$A$2:$A$1541,C7630)</f>
        <v>292</v>
      </c>
      <c r="Q7630" s="10">
        <f>COUNTIFS(FreightRates!$A$2:$A$1541,C7630,FreightRates!$B$2:$B$1541,B7630,FreightRates!$C$2:$C$1541,E7630)</f>
        <v>40</v>
      </c>
      <c r="T7630">
        <f>COUNTIFS(FreightRates!$A$2:$A$1541,C7630,FreightRates!$B$2:$B$1541,B7630,FreightRates!$C$2:$C$1541,E7630,FreightRates!$F$2:$F$1541,D7630,FreightRates!$D$2:$D$1541,"&lt;="&amp;I7630,FreightRates!$E$2:$E$1541,"&gt;="&amp;I7630)</f>
        <v>0</v>
      </c>
    </row>
    <row r="7631" spans="1:20" x14ac:dyDescent="0.25">
      <c r="A7631" s="10">
        <f>OrderList!A7631</f>
        <v>1447173480.7</v>
      </c>
      <c r="B7631" s="10" t="str">
        <f>OrderList!C7631</f>
        <v>PORT04</v>
      </c>
      <c r="C7631" s="10" t="str">
        <f>OrderList!D7631</f>
        <v>V444_1</v>
      </c>
      <c r="D7631" s="10" t="str">
        <f>OrderList!F7631</f>
        <v>DTD</v>
      </c>
      <c r="E7631" s="10" t="str">
        <f>OrderList!L7631</f>
        <v>PORT09</v>
      </c>
      <c r="F7631" s="10" t="str">
        <f>OrderList!K7631</f>
        <v>PLANT03</v>
      </c>
      <c r="G7631" s="10">
        <f>OrderList!J7631</f>
        <v>1682784</v>
      </c>
      <c r="H7631" s="10">
        <f>OrderList!M7631</f>
        <v>483</v>
      </c>
      <c r="I7631" s="10">
        <f>OrderList!N7631</f>
        <v>14.116907510193911</v>
      </c>
      <c r="O7631" s="10">
        <f>COUNTIF(FreightRates!$A$2:$A$1541,C7631)</f>
        <v>292</v>
      </c>
      <c r="Q7631" s="10">
        <f>COUNTIFS(FreightRates!$A$2:$A$1541,C7631,FreightRates!$B$2:$B$1541,B7631,FreightRates!$C$2:$C$1541,E7631)</f>
        <v>40</v>
      </c>
      <c r="T7631">
        <f>COUNTIFS(FreightRates!$A$2:$A$1541,C7631,FreightRates!$B$2:$B$1541,B7631,FreightRates!$C$2:$C$1541,E7631,FreightRates!$F$2:$F$1541,D7631,FreightRates!$D$2:$D$1541,"&lt;="&amp;I7631,FreightRates!$E$2:$E$1541,"&gt;="&amp;I7631)</f>
        <v>0</v>
      </c>
    </row>
    <row r="7632" spans="1:20" x14ac:dyDescent="0.25">
      <c r="A7632" s="10">
        <f>OrderList!A7632</f>
        <v>1447245204.7</v>
      </c>
      <c r="B7632" s="10" t="str">
        <f>OrderList!C7632</f>
        <v>PORT04</v>
      </c>
      <c r="C7632" s="10" t="str">
        <f>OrderList!D7632</f>
        <v>V444_1</v>
      </c>
      <c r="D7632" s="10" t="str">
        <f>OrderList!F7632</f>
        <v>DTD</v>
      </c>
      <c r="E7632" s="10" t="str">
        <f>OrderList!L7632</f>
        <v>PORT09</v>
      </c>
      <c r="F7632" s="10" t="str">
        <f>OrderList!K7632</f>
        <v>PLANT03</v>
      </c>
      <c r="G7632" s="10">
        <f>OrderList!J7632</f>
        <v>1682784</v>
      </c>
      <c r="H7632" s="10">
        <f>OrderList!M7632</f>
        <v>423</v>
      </c>
      <c r="I7632" s="10">
        <f>OrderList!N7632</f>
        <v>11.097382969911138</v>
      </c>
      <c r="O7632" s="10">
        <f>COUNTIF(FreightRates!$A$2:$A$1541,C7632)</f>
        <v>292</v>
      </c>
      <c r="Q7632" s="10">
        <f>COUNTIFS(FreightRates!$A$2:$A$1541,C7632,FreightRates!$B$2:$B$1541,B7632,FreightRates!$C$2:$C$1541,E7632)</f>
        <v>40</v>
      </c>
      <c r="T7632">
        <f>COUNTIFS(FreightRates!$A$2:$A$1541,C7632,FreightRates!$B$2:$B$1541,B7632,FreightRates!$C$2:$C$1541,E7632,FreightRates!$F$2:$F$1541,D7632,FreightRates!$D$2:$D$1541,"&lt;="&amp;I7632,FreightRates!$E$2:$E$1541,"&gt;="&amp;I7632)</f>
        <v>0</v>
      </c>
    </row>
    <row r="7633" spans="1:20" x14ac:dyDescent="0.25">
      <c r="A7633" s="10">
        <f>OrderList!A7633</f>
        <v>1447310636.7</v>
      </c>
      <c r="B7633" s="10" t="str">
        <f>OrderList!C7633</f>
        <v>PORT04</v>
      </c>
      <c r="C7633" s="10" t="str">
        <f>OrderList!D7633</f>
        <v>V444_1</v>
      </c>
      <c r="D7633" s="10" t="str">
        <f>OrderList!F7633</f>
        <v>DTD</v>
      </c>
      <c r="E7633" s="10" t="str">
        <f>OrderList!L7633</f>
        <v>PORT09</v>
      </c>
      <c r="F7633" s="10" t="str">
        <f>OrderList!K7633</f>
        <v>PLANT03</v>
      </c>
      <c r="G7633" s="10">
        <f>OrderList!J7633</f>
        <v>1682784</v>
      </c>
      <c r="H7633" s="10">
        <f>OrderList!M7633</f>
        <v>681</v>
      </c>
      <c r="I7633" s="10">
        <f>OrderList!N7633</f>
        <v>35.826196989476898</v>
      </c>
      <c r="O7633" s="10">
        <f>COUNTIF(FreightRates!$A$2:$A$1541,C7633)</f>
        <v>292</v>
      </c>
      <c r="Q7633" s="10">
        <f>COUNTIFS(FreightRates!$A$2:$A$1541,C7633,FreightRates!$B$2:$B$1541,B7633,FreightRates!$C$2:$C$1541,E7633)</f>
        <v>40</v>
      </c>
      <c r="T7633">
        <f>COUNTIFS(FreightRates!$A$2:$A$1541,C7633,FreightRates!$B$2:$B$1541,B7633,FreightRates!$C$2:$C$1541,E7633,FreightRates!$F$2:$F$1541,D7633,FreightRates!$D$2:$D$1541,"&lt;="&amp;I7633,FreightRates!$E$2:$E$1541,"&gt;="&amp;I7633)</f>
        <v>0</v>
      </c>
    </row>
    <row r="7634" spans="1:20" x14ac:dyDescent="0.25">
      <c r="A7634" s="10">
        <f>OrderList!A7634</f>
        <v>1447145249.7</v>
      </c>
      <c r="B7634" s="10" t="str">
        <f>OrderList!C7634</f>
        <v>PORT04</v>
      </c>
      <c r="C7634" s="10" t="str">
        <f>OrderList!D7634</f>
        <v>V444_1</v>
      </c>
      <c r="D7634" s="10" t="str">
        <f>OrderList!F7634</f>
        <v>DTD</v>
      </c>
      <c r="E7634" s="10" t="str">
        <f>OrderList!L7634</f>
        <v>PORT09</v>
      </c>
      <c r="F7634" s="10" t="str">
        <f>OrderList!K7634</f>
        <v>PLANT03</v>
      </c>
      <c r="G7634" s="10">
        <f>OrderList!J7634</f>
        <v>1682826</v>
      </c>
      <c r="H7634" s="10">
        <f>OrderList!M7634</f>
        <v>383</v>
      </c>
      <c r="I7634" s="10">
        <f>OrderList!N7634</f>
        <v>7.9202109392116444</v>
      </c>
      <c r="O7634" s="10">
        <f>COUNTIF(FreightRates!$A$2:$A$1541,C7634)</f>
        <v>292</v>
      </c>
      <c r="Q7634" s="10">
        <f>COUNTIFS(FreightRates!$A$2:$A$1541,C7634,FreightRates!$B$2:$B$1541,B7634,FreightRates!$C$2:$C$1541,E7634)</f>
        <v>40</v>
      </c>
      <c r="T7634">
        <f>COUNTIFS(FreightRates!$A$2:$A$1541,C7634,FreightRates!$B$2:$B$1541,B7634,FreightRates!$C$2:$C$1541,E7634,FreightRates!$F$2:$F$1541,D7634,FreightRates!$D$2:$D$1541,"&lt;="&amp;I7634,FreightRates!$E$2:$E$1541,"&gt;="&amp;I7634)</f>
        <v>0</v>
      </c>
    </row>
    <row r="7635" spans="1:20" x14ac:dyDescent="0.25">
      <c r="A7635" s="10">
        <f>OrderList!A7635</f>
        <v>1447145311.7</v>
      </c>
      <c r="B7635" s="10" t="str">
        <f>OrderList!C7635</f>
        <v>PORT04</v>
      </c>
      <c r="C7635" s="10" t="str">
        <f>OrderList!D7635</f>
        <v>V444_1</v>
      </c>
      <c r="D7635" s="10" t="str">
        <f>OrderList!F7635</f>
        <v>DTD</v>
      </c>
      <c r="E7635" s="10" t="str">
        <f>OrderList!L7635</f>
        <v>PORT09</v>
      </c>
      <c r="F7635" s="10" t="str">
        <f>OrderList!K7635</f>
        <v>PLANT03</v>
      </c>
      <c r="G7635" s="10">
        <f>OrderList!J7635</f>
        <v>1682826</v>
      </c>
      <c r="H7635" s="10">
        <f>OrderList!M7635</f>
        <v>480</v>
      </c>
      <c r="I7635" s="10">
        <f>OrderList!N7635</f>
        <v>15.605168088149677</v>
      </c>
      <c r="O7635" s="10">
        <f>COUNTIF(FreightRates!$A$2:$A$1541,C7635)</f>
        <v>292</v>
      </c>
      <c r="Q7635" s="10">
        <f>COUNTIFS(FreightRates!$A$2:$A$1541,C7635,FreightRates!$B$2:$B$1541,B7635,FreightRates!$C$2:$C$1541,E7635)</f>
        <v>40</v>
      </c>
      <c r="T7635">
        <f>COUNTIFS(FreightRates!$A$2:$A$1541,C7635,FreightRates!$B$2:$B$1541,B7635,FreightRates!$C$2:$C$1541,E7635,FreightRates!$F$2:$F$1541,D7635,FreightRates!$D$2:$D$1541,"&lt;="&amp;I7635,FreightRates!$E$2:$E$1541,"&gt;="&amp;I7635)</f>
        <v>0</v>
      </c>
    </row>
    <row r="7636" spans="1:20" x14ac:dyDescent="0.25">
      <c r="A7636" s="10">
        <f>OrderList!A7636</f>
        <v>1447405975.7</v>
      </c>
      <c r="B7636" s="10" t="str">
        <f>OrderList!C7636</f>
        <v>PORT04</v>
      </c>
      <c r="C7636" s="10" t="str">
        <f>OrderList!D7636</f>
        <v>V444_1</v>
      </c>
      <c r="D7636" s="10" t="str">
        <f>OrderList!F7636</f>
        <v>DTD</v>
      </c>
      <c r="E7636" s="10" t="str">
        <f>OrderList!L7636</f>
        <v>PORT09</v>
      </c>
      <c r="F7636" s="10" t="str">
        <f>OrderList!K7636</f>
        <v>PLANT03</v>
      </c>
      <c r="G7636" s="10">
        <f>OrderList!J7636</f>
        <v>1682826</v>
      </c>
      <c r="H7636" s="10">
        <f>OrderList!M7636</f>
        <v>664</v>
      </c>
      <c r="I7636" s="10">
        <f>OrderList!N7636</f>
        <v>27.113170720371066</v>
      </c>
      <c r="O7636" s="10">
        <f>COUNTIF(FreightRates!$A$2:$A$1541,C7636)</f>
        <v>292</v>
      </c>
      <c r="Q7636" s="10">
        <f>COUNTIFS(FreightRates!$A$2:$A$1541,C7636,FreightRates!$B$2:$B$1541,B7636,FreightRates!$C$2:$C$1541,E7636)</f>
        <v>40</v>
      </c>
      <c r="T7636">
        <f>COUNTIFS(FreightRates!$A$2:$A$1541,C7636,FreightRates!$B$2:$B$1541,B7636,FreightRates!$C$2:$C$1541,E7636,FreightRates!$F$2:$F$1541,D7636,FreightRates!$D$2:$D$1541,"&lt;="&amp;I7636,FreightRates!$E$2:$E$1541,"&gt;="&amp;I7636)</f>
        <v>0</v>
      </c>
    </row>
    <row r="7637" spans="1:20" x14ac:dyDescent="0.25">
      <c r="A7637" s="10">
        <f>OrderList!A7637</f>
        <v>1447178830.7</v>
      </c>
      <c r="B7637" s="10" t="str">
        <f>OrderList!C7637</f>
        <v>PORT04</v>
      </c>
      <c r="C7637" s="10" t="str">
        <f>OrderList!D7637</f>
        <v>V444_1</v>
      </c>
      <c r="D7637" s="10" t="str">
        <f>OrderList!F7637</f>
        <v>DTD</v>
      </c>
      <c r="E7637" s="10" t="str">
        <f>OrderList!L7637</f>
        <v>PORT09</v>
      </c>
      <c r="F7637" s="10" t="str">
        <f>OrderList!K7637</f>
        <v>PLANT03</v>
      </c>
      <c r="G7637" s="10">
        <f>OrderList!J7637</f>
        <v>1682826</v>
      </c>
      <c r="H7637" s="10">
        <f>OrderList!M7637</f>
        <v>836</v>
      </c>
      <c r="I7637" s="10">
        <f>OrderList!N7637</f>
        <v>45.855056012168916</v>
      </c>
      <c r="O7637" s="10">
        <f>COUNTIF(FreightRates!$A$2:$A$1541,C7637)</f>
        <v>292</v>
      </c>
      <c r="Q7637" s="10">
        <f>COUNTIFS(FreightRates!$A$2:$A$1541,C7637,FreightRates!$B$2:$B$1541,B7637,FreightRates!$C$2:$C$1541,E7637)</f>
        <v>40</v>
      </c>
      <c r="T7637">
        <f>COUNTIFS(FreightRates!$A$2:$A$1541,C7637,FreightRates!$B$2:$B$1541,B7637,FreightRates!$C$2:$C$1541,E7637,FreightRates!$F$2:$F$1541,D7637,FreightRates!$D$2:$D$1541,"&lt;="&amp;I7637,FreightRates!$E$2:$E$1541,"&gt;="&amp;I7637)</f>
        <v>0</v>
      </c>
    </row>
    <row r="7638" spans="1:20" x14ac:dyDescent="0.25">
      <c r="A7638" s="10">
        <f>OrderList!A7638</f>
        <v>1447361669.7</v>
      </c>
      <c r="B7638" s="10" t="str">
        <f>OrderList!C7638</f>
        <v>PORT04</v>
      </c>
      <c r="C7638" s="10" t="str">
        <f>OrderList!D7638</f>
        <v>V444_1</v>
      </c>
      <c r="D7638" s="10" t="str">
        <f>OrderList!F7638</f>
        <v>DTD</v>
      </c>
      <c r="E7638" s="10" t="str">
        <f>OrderList!L7638</f>
        <v>PORT09</v>
      </c>
      <c r="F7638" s="10" t="str">
        <f>OrderList!K7638</f>
        <v>PLANT03</v>
      </c>
      <c r="G7638" s="10">
        <f>OrderList!J7638</f>
        <v>1682826</v>
      </c>
      <c r="H7638" s="10">
        <f>OrderList!M7638</f>
        <v>516</v>
      </c>
      <c r="I7638" s="10">
        <f>OrderList!N7638</f>
        <v>16.683586018240881</v>
      </c>
      <c r="O7638" s="10">
        <f>COUNTIF(FreightRates!$A$2:$A$1541,C7638)</f>
        <v>292</v>
      </c>
      <c r="Q7638" s="10">
        <f>COUNTIFS(FreightRates!$A$2:$A$1541,C7638,FreightRates!$B$2:$B$1541,B7638,FreightRates!$C$2:$C$1541,E7638)</f>
        <v>40</v>
      </c>
      <c r="T7638">
        <f>COUNTIFS(FreightRates!$A$2:$A$1541,C7638,FreightRates!$B$2:$B$1541,B7638,FreightRates!$C$2:$C$1541,E7638,FreightRates!$F$2:$F$1541,D7638,FreightRates!$D$2:$D$1541,"&lt;="&amp;I7638,FreightRates!$E$2:$E$1541,"&gt;="&amp;I7638)</f>
        <v>0</v>
      </c>
    </row>
    <row r="7639" spans="1:20" x14ac:dyDescent="0.25">
      <c r="A7639" s="10">
        <f>OrderList!A7639</f>
        <v>1447245233.7</v>
      </c>
      <c r="B7639" s="10" t="str">
        <f>OrderList!C7639</f>
        <v>PORT04</v>
      </c>
      <c r="C7639" s="10" t="str">
        <f>OrderList!D7639</f>
        <v>V444_1</v>
      </c>
      <c r="D7639" s="10" t="str">
        <f>OrderList!F7639</f>
        <v>DTD</v>
      </c>
      <c r="E7639" s="10" t="str">
        <f>OrderList!L7639</f>
        <v>PORT09</v>
      </c>
      <c r="F7639" s="10" t="str">
        <f>OrderList!K7639</f>
        <v>PLANT03</v>
      </c>
      <c r="G7639" s="10">
        <f>OrderList!J7639</f>
        <v>1682826</v>
      </c>
      <c r="H7639" s="10">
        <f>OrderList!M7639</f>
        <v>933</v>
      </c>
      <c r="I7639" s="10">
        <f>OrderList!N7639</f>
        <v>51.61911665654673</v>
      </c>
      <c r="O7639" s="10">
        <f>COUNTIF(FreightRates!$A$2:$A$1541,C7639)</f>
        <v>292</v>
      </c>
      <c r="Q7639" s="10">
        <f>COUNTIFS(FreightRates!$A$2:$A$1541,C7639,FreightRates!$B$2:$B$1541,B7639,FreightRates!$C$2:$C$1541,E7639)</f>
        <v>40</v>
      </c>
      <c r="T7639">
        <f>COUNTIFS(FreightRates!$A$2:$A$1541,C7639,FreightRates!$B$2:$B$1541,B7639,FreightRates!$C$2:$C$1541,E7639,FreightRates!$F$2:$F$1541,D7639,FreightRates!$D$2:$D$1541,"&lt;="&amp;I7639,FreightRates!$E$2:$E$1541,"&gt;="&amp;I7639)</f>
        <v>0</v>
      </c>
    </row>
    <row r="7640" spans="1:20" x14ac:dyDescent="0.25">
      <c r="A7640" s="10">
        <f>OrderList!A7640</f>
        <v>1447405974.7</v>
      </c>
      <c r="B7640" s="10" t="str">
        <f>OrderList!C7640</f>
        <v>PORT04</v>
      </c>
      <c r="C7640" s="10" t="str">
        <f>OrderList!D7640</f>
        <v>V444_1</v>
      </c>
      <c r="D7640" s="10" t="str">
        <f>OrderList!F7640</f>
        <v>DTD</v>
      </c>
      <c r="E7640" s="10" t="str">
        <f>OrderList!L7640</f>
        <v>PORT09</v>
      </c>
      <c r="F7640" s="10" t="str">
        <f>OrderList!K7640</f>
        <v>PLANT03</v>
      </c>
      <c r="G7640" s="10">
        <f>OrderList!J7640</f>
        <v>1682826</v>
      </c>
      <c r="H7640" s="10">
        <f>OrderList!M7640</f>
        <v>823</v>
      </c>
      <c r="I7640" s="10">
        <f>OrderList!N7640</f>
        <v>37.208965045602199</v>
      </c>
      <c r="O7640" s="10">
        <f>COUNTIF(FreightRates!$A$2:$A$1541,C7640)</f>
        <v>292</v>
      </c>
      <c r="Q7640" s="10">
        <f>COUNTIFS(FreightRates!$A$2:$A$1541,C7640,FreightRates!$B$2:$B$1541,B7640,FreightRates!$C$2:$C$1541,E7640)</f>
        <v>40</v>
      </c>
      <c r="T7640">
        <f>COUNTIFS(FreightRates!$A$2:$A$1541,C7640,FreightRates!$B$2:$B$1541,B7640,FreightRates!$C$2:$C$1541,E7640,FreightRates!$F$2:$F$1541,D7640,FreightRates!$D$2:$D$1541,"&lt;="&amp;I7640,FreightRates!$E$2:$E$1541,"&gt;="&amp;I7640)</f>
        <v>0</v>
      </c>
    </row>
    <row r="7641" spans="1:20" x14ac:dyDescent="0.25">
      <c r="A7641" s="10">
        <f>OrderList!A7641</f>
        <v>1447245232.7</v>
      </c>
      <c r="B7641" s="10" t="str">
        <f>OrderList!C7641</f>
        <v>PORT04</v>
      </c>
      <c r="C7641" s="10" t="str">
        <f>OrderList!D7641</f>
        <v>V444_1</v>
      </c>
      <c r="D7641" s="10" t="str">
        <f>OrderList!F7641</f>
        <v>DTD</v>
      </c>
      <c r="E7641" s="10" t="str">
        <f>OrderList!L7641</f>
        <v>PORT09</v>
      </c>
      <c r="F7641" s="10" t="str">
        <f>OrderList!K7641</f>
        <v>PLANT03</v>
      </c>
      <c r="G7641" s="10">
        <f>OrderList!J7641</f>
        <v>1682826</v>
      </c>
      <c r="H7641" s="10">
        <f>OrderList!M7641</f>
        <v>736</v>
      </c>
      <c r="I7641" s="10">
        <f>OrderList!N7641</f>
        <v>36.249202358670665</v>
      </c>
      <c r="O7641" s="10">
        <f>COUNTIF(FreightRates!$A$2:$A$1541,C7641)</f>
        <v>292</v>
      </c>
      <c r="Q7641" s="10">
        <f>COUNTIFS(FreightRates!$A$2:$A$1541,C7641,FreightRates!$B$2:$B$1541,B7641,FreightRates!$C$2:$C$1541,E7641)</f>
        <v>40</v>
      </c>
      <c r="T7641">
        <f>COUNTIFS(FreightRates!$A$2:$A$1541,C7641,FreightRates!$B$2:$B$1541,B7641,FreightRates!$C$2:$C$1541,E7641,FreightRates!$F$2:$F$1541,D7641,FreightRates!$D$2:$D$1541,"&lt;="&amp;I7641,FreightRates!$E$2:$E$1541,"&gt;="&amp;I7641)</f>
        <v>0</v>
      </c>
    </row>
    <row r="7642" spans="1:20" x14ac:dyDescent="0.25">
      <c r="A7642" s="10">
        <f>OrderList!A7642</f>
        <v>1447150977.7</v>
      </c>
      <c r="B7642" s="10" t="str">
        <f>OrderList!C7642</f>
        <v>PORT04</v>
      </c>
      <c r="C7642" s="10" t="str">
        <f>OrderList!D7642</f>
        <v>V444_1</v>
      </c>
      <c r="D7642" s="10" t="str">
        <f>OrderList!F7642</f>
        <v>DTD</v>
      </c>
      <c r="E7642" s="10" t="str">
        <f>OrderList!L7642</f>
        <v>PORT09</v>
      </c>
      <c r="F7642" s="10" t="str">
        <f>OrderList!K7642</f>
        <v>PLANT03</v>
      </c>
      <c r="G7642" s="10">
        <f>OrderList!J7642</f>
        <v>1682826</v>
      </c>
      <c r="H7642" s="10">
        <f>OrderList!M7642</f>
        <v>699</v>
      </c>
      <c r="I7642" s="10">
        <f>OrderList!N7642</f>
        <v>32.994515477211394</v>
      </c>
      <c r="O7642" s="10">
        <f>COUNTIF(FreightRates!$A$2:$A$1541,C7642)</f>
        <v>292</v>
      </c>
      <c r="Q7642" s="10">
        <f>COUNTIFS(FreightRates!$A$2:$A$1541,C7642,FreightRates!$B$2:$B$1541,B7642,FreightRates!$C$2:$C$1541,E7642)</f>
        <v>40</v>
      </c>
      <c r="T7642">
        <f>COUNTIFS(FreightRates!$A$2:$A$1541,C7642,FreightRates!$B$2:$B$1541,B7642,FreightRates!$C$2:$C$1541,E7642,FreightRates!$F$2:$F$1541,D7642,FreightRates!$D$2:$D$1541,"&lt;="&amp;I7642,FreightRates!$E$2:$E$1541,"&gt;="&amp;I7642)</f>
        <v>0</v>
      </c>
    </row>
    <row r="7643" spans="1:20" x14ac:dyDescent="0.25">
      <c r="A7643" s="10">
        <f>OrderList!A7643</f>
        <v>1447362912.7</v>
      </c>
      <c r="B7643" s="10" t="str">
        <f>OrderList!C7643</f>
        <v>PORT04</v>
      </c>
      <c r="C7643" s="10" t="str">
        <f>OrderList!D7643</f>
        <v>V444_1</v>
      </c>
      <c r="D7643" s="10" t="str">
        <f>OrderList!F7643</f>
        <v>DTD</v>
      </c>
      <c r="E7643" s="10" t="str">
        <f>OrderList!L7643</f>
        <v>PORT09</v>
      </c>
      <c r="F7643" s="10" t="str">
        <f>OrderList!K7643</f>
        <v>PLANT03</v>
      </c>
      <c r="G7643" s="10">
        <f>OrderList!J7643</f>
        <v>1682826</v>
      </c>
      <c r="H7643" s="10">
        <f>OrderList!M7643</f>
        <v>321</v>
      </c>
      <c r="I7643" s="10">
        <f>OrderList!N7643</f>
        <v>2.5093737629185409</v>
      </c>
      <c r="O7643" s="10">
        <f>COUNTIF(FreightRates!$A$2:$A$1541,C7643)</f>
        <v>292</v>
      </c>
      <c r="Q7643" s="10">
        <f>COUNTIFS(FreightRates!$A$2:$A$1541,C7643,FreightRates!$B$2:$B$1541,B7643,FreightRates!$C$2:$C$1541,E7643)</f>
        <v>40</v>
      </c>
      <c r="T7643">
        <f>COUNTIFS(FreightRates!$A$2:$A$1541,C7643,FreightRates!$B$2:$B$1541,B7643,FreightRates!$C$2:$C$1541,E7643,FreightRates!$F$2:$F$1541,D7643,FreightRates!$D$2:$D$1541,"&lt;="&amp;I7643,FreightRates!$E$2:$E$1541,"&gt;="&amp;I7643)</f>
        <v>0</v>
      </c>
    </row>
    <row r="7644" spans="1:20" x14ac:dyDescent="0.25">
      <c r="A7644" s="10">
        <f>OrderList!A7644</f>
        <v>1447362916.7</v>
      </c>
      <c r="B7644" s="10" t="str">
        <f>OrderList!C7644</f>
        <v>PORT04</v>
      </c>
      <c r="C7644" s="10" t="str">
        <f>OrderList!D7644</f>
        <v>V444_1</v>
      </c>
      <c r="D7644" s="10" t="str">
        <f>OrderList!F7644</f>
        <v>DTD</v>
      </c>
      <c r="E7644" s="10" t="str">
        <f>OrderList!L7644</f>
        <v>PORT09</v>
      </c>
      <c r="F7644" s="10" t="str">
        <f>OrderList!K7644</f>
        <v>PLANT03</v>
      </c>
      <c r="G7644" s="10">
        <f>OrderList!J7644</f>
        <v>1682826</v>
      </c>
      <c r="H7644" s="10">
        <f>OrderList!M7644</f>
        <v>991</v>
      </c>
      <c r="I7644" s="10">
        <f>OrderList!N7644</f>
        <v>52.951535902748631</v>
      </c>
      <c r="O7644" s="10">
        <f>COUNTIF(FreightRates!$A$2:$A$1541,C7644)</f>
        <v>292</v>
      </c>
      <c r="Q7644" s="10">
        <f>COUNTIFS(FreightRates!$A$2:$A$1541,C7644,FreightRates!$B$2:$B$1541,B7644,FreightRates!$C$2:$C$1541,E7644)</f>
        <v>40</v>
      </c>
      <c r="T7644">
        <f>COUNTIFS(FreightRates!$A$2:$A$1541,C7644,FreightRates!$B$2:$B$1541,B7644,FreightRates!$C$2:$C$1541,E7644,FreightRates!$F$2:$F$1541,D7644,FreightRates!$D$2:$D$1541,"&lt;="&amp;I7644,FreightRates!$E$2:$E$1541,"&gt;="&amp;I7644)</f>
        <v>0</v>
      </c>
    </row>
    <row r="7645" spans="1:20" x14ac:dyDescent="0.25">
      <c r="A7645" s="10">
        <f>OrderList!A7645</f>
        <v>1447382094.7</v>
      </c>
      <c r="B7645" s="10" t="str">
        <f>OrderList!C7645</f>
        <v>PORT04</v>
      </c>
      <c r="C7645" s="10" t="str">
        <f>OrderList!D7645</f>
        <v>V444_1</v>
      </c>
      <c r="D7645" s="10" t="str">
        <f>OrderList!F7645</f>
        <v>DTD</v>
      </c>
      <c r="E7645" s="10" t="str">
        <f>OrderList!L7645</f>
        <v>PORT09</v>
      </c>
      <c r="F7645" s="10" t="str">
        <f>OrderList!K7645</f>
        <v>PLANT03</v>
      </c>
      <c r="G7645" s="10">
        <f>OrderList!J7645</f>
        <v>1682751</v>
      </c>
      <c r="H7645" s="10">
        <f>OrderList!M7645</f>
        <v>266</v>
      </c>
      <c r="I7645" s="10">
        <f>OrderList!N7645</f>
        <v>1.846629624140681</v>
      </c>
      <c r="O7645" s="10">
        <f>COUNTIF(FreightRates!$A$2:$A$1541,C7645)</f>
        <v>292</v>
      </c>
      <c r="Q7645" s="10">
        <f>COUNTIFS(FreightRates!$A$2:$A$1541,C7645,FreightRates!$B$2:$B$1541,B7645,FreightRates!$C$2:$C$1541,E7645)</f>
        <v>40</v>
      </c>
      <c r="T7645">
        <f>COUNTIFS(FreightRates!$A$2:$A$1541,C7645,FreightRates!$B$2:$B$1541,B7645,FreightRates!$C$2:$C$1541,E7645,FreightRates!$F$2:$F$1541,D7645,FreightRates!$D$2:$D$1541,"&lt;="&amp;I7645,FreightRates!$E$2:$E$1541,"&gt;="&amp;I7645)</f>
        <v>4</v>
      </c>
    </row>
    <row r="7646" spans="1:20" x14ac:dyDescent="0.25">
      <c r="A7646" s="10">
        <f>OrderList!A7646</f>
        <v>1447329944.7</v>
      </c>
      <c r="B7646" s="10" t="str">
        <f>OrderList!C7646</f>
        <v>PORT04</v>
      </c>
      <c r="C7646" s="10" t="str">
        <f>OrderList!D7646</f>
        <v>V444_1</v>
      </c>
      <c r="D7646" s="10" t="str">
        <f>OrderList!F7646</f>
        <v>DTD</v>
      </c>
      <c r="E7646" s="10" t="str">
        <f>OrderList!L7646</f>
        <v>PORT09</v>
      </c>
      <c r="F7646" s="10" t="str">
        <f>OrderList!K7646</f>
        <v>PLANT03</v>
      </c>
      <c r="G7646" s="10">
        <f>OrderList!J7646</f>
        <v>1682751</v>
      </c>
      <c r="H7646" s="10">
        <f>OrderList!M7646</f>
        <v>344</v>
      </c>
      <c r="I7646" s="10">
        <f>OrderList!N7646</f>
        <v>3.5512108156551556</v>
      </c>
      <c r="O7646" s="10">
        <f>COUNTIF(FreightRates!$A$2:$A$1541,C7646)</f>
        <v>292</v>
      </c>
      <c r="Q7646" s="10">
        <f>COUNTIFS(FreightRates!$A$2:$A$1541,C7646,FreightRates!$B$2:$B$1541,B7646,FreightRates!$C$2:$C$1541,E7646)</f>
        <v>40</v>
      </c>
      <c r="T7646">
        <f>COUNTIFS(FreightRates!$A$2:$A$1541,C7646,FreightRates!$B$2:$B$1541,B7646,FreightRates!$C$2:$C$1541,E7646,FreightRates!$F$2:$F$1541,D7646,FreightRates!$D$2:$D$1541,"&lt;="&amp;I7646,FreightRates!$E$2:$E$1541,"&gt;="&amp;I7646)</f>
        <v>0</v>
      </c>
    </row>
    <row r="7647" spans="1:20" x14ac:dyDescent="0.25">
      <c r="A7647" s="10">
        <f>OrderList!A7647</f>
        <v>1447306708.7</v>
      </c>
      <c r="B7647" s="10" t="str">
        <f>OrderList!C7647</f>
        <v>PORT04</v>
      </c>
      <c r="C7647" s="10" t="str">
        <f>OrderList!D7647</f>
        <v>V444_1</v>
      </c>
      <c r="D7647" s="10" t="str">
        <f>OrderList!F7647</f>
        <v>DTD</v>
      </c>
      <c r="E7647" s="10" t="str">
        <f>OrderList!L7647</f>
        <v>PORT09</v>
      </c>
      <c r="F7647" s="10" t="str">
        <f>OrderList!K7647</f>
        <v>PLANT03</v>
      </c>
      <c r="G7647" s="10">
        <f>OrderList!J7647</f>
        <v>1682751</v>
      </c>
      <c r="H7647" s="10">
        <f>OrderList!M7647</f>
        <v>593</v>
      </c>
      <c r="I7647" s="10">
        <f>OrderList!N7647</f>
        <v>19.60268370241646</v>
      </c>
      <c r="O7647" s="10">
        <f>COUNTIF(FreightRates!$A$2:$A$1541,C7647)</f>
        <v>292</v>
      </c>
      <c r="Q7647" s="10">
        <f>COUNTIFS(FreightRates!$A$2:$A$1541,C7647,FreightRates!$B$2:$B$1541,B7647,FreightRates!$C$2:$C$1541,E7647)</f>
        <v>40</v>
      </c>
      <c r="T7647">
        <f>COUNTIFS(FreightRates!$A$2:$A$1541,C7647,FreightRates!$B$2:$B$1541,B7647,FreightRates!$C$2:$C$1541,E7647,FreightRates!$F$2:$F$1541,D7647,FreightRates!$D$2:$D$1541,"&lt;="&amp;I7647,FreightRates!$E$2:$E$1541,"&gt;="&amp;I7647)</f>
        <v>0</v>
      </c>
    </row>
    <row r="7648" spans="1:20" x14ac:dyDescent="0.25">
      <c r="A7648" s="10">
        <f>OrderList!A7648</f>
        <v>1447361673.7</v>
      </c>
      <c r="B7648" s="10" t="str">
        <f>OrderList!C7648</f>
        <v>PORT04</v>
      </c>
      <c r="C7648" s="10" t="str">
        <f>OrderList!D7648</f>
        <v>V444_1</v>
      </c>
      <c r="D7648" s="10" t="str">
        <f>OrderList!F7648</f>
        <v>DTD</v>
      </c>
      <c r="E7648" s="10" t="str">
        <f>OrderList!L7648</f>
        <v>PORT09</v>
      </c>
      <c r="F7648" s="10" t="str">
        <f>OrderList!K7648</f>
        <v>PLANT03</v>
      </c>
      <c r="G7648" s="10">
        <f>OrderList!J7648</f>
        <v>1660585</v>
      </c>
      <c r="H7648" s="10">
        <f>OrderList!M7648</f>
        <v>1250</v>
      </c>
      <c r="I7648" s="10">
        <f>OrderList!N7648</f>
        <v>95.111065657598644</v>
      </c>
      <c r="O7648" s="10">
        <f>COUNTIF(FreightRates!$A$2:$A$1541,C7648)</f>
        <v>292</v>
      </c>
      <c r="Q7648" s="10">
        <f>COUNTIFS(FreightRates!$A$2:$A$1541,C7648,FreightRates!$B$2:$B$1541,B7648,FreightRates!$C$2:$C$1541,E7648)</f>
        <v>40</v>
      </c>
      <c r="T7648">
        <f>COUNTIFS(FreightRates!$A$2:$A$1541,C7648,FreightRates!$B$2:$B$1541,B7648,FreightRates!$C$2:$C$1541,E7648,FreightRates!$F$2:$F$1541,D7648,FreightRates!$D$2:$D$1541,"&lt;="&amp;I7648,FreightRates!$E$2:$E$1541,"&gt;="&amp;I7648)</f>
        <v>4</v>
      </c>
    </row>
    <row r="7649" spans="1:20" x14ac:dyDescent="0.25">
      <c r="A7649" s="10">
        <f>OrderList!A7649</f>
        <v>1447405862.7</v>
      </c>
      <c r="B7649" s="10" t="str">
        <f>OrderList!C7649</f>
        <v>PORT04</v>
      </c>
      <c r="C7649" s="10" t="str">
        <f>OrderList!D7649</f>
        <v>V444_1</v>
      </c>
      <c r="D7649" s="10" t="str">
        <f>OrderList!F7649</f>
        <v>DTD</v>
      </c>
      <c r="E7649" s="10" t="str">
        <f>OrderList!L7649</f>
        <v>PORT09</v>
      </c>
      <c r="F7649" s="10" t="str">
        <f>OrderList!K7649</f>
        <v>PLANT03</v>
      </c>
      <c r="G7649" s="10">
        <f>OrderList!J7649</f>
        <v>1660585</v>
      </c>
      <c r="H7649" s="10">
        <f>OrderList!M7649</f>
        <v>402</v>
      </c>
      <c r="I7649" s="10">
        <f>OrderList!N7649</f>
        <v>9.7066623031294696</v>
      </c>
      <c r="O7649" s="10">
        <f>COUNTIF(FreightRates!$A$2:$A$1541,C7649)</f>
        <v>292</v>
      </c>
      <c r="Q7649" s="10">
        <f>COUNTIFS(FreightRates!$A$2:$A$1541,C7649,FreightRates!$B$2:$B$1541,B7649,FreightRates!$C$2:$C$1541,E7649)</f>
        <v>40</v>
      </c>
      <c r="T7649">
        <f>COUNTIFS(FreightRates!$A$2:$A$1541,C7649,FreightRates!$B$2:$B$1541,B7649,FreightRates!$C$2:$C$1541,E7649,FreightRates!$F$2:$F$1541,D7649,FreightRates!$D$2:$D$1541,"&lt;="&amp;I7649,FreightRates!$E$2:$E$1541,"&gt;="&amp;I7649)</f>
        <v>0</v>
      </c>
    </row>
    <row r="7650" spans="1:20" x14ac:dyDescent="0.25">
      <c r="A7650" s="10">
        <f>OrderList!A7650</f>
        <v>1447226253.7</v>
      </c>
      <c r="B7650" s="10" t="str">
        <f>OrderList!C7650</f>
        <v>PORT04</v>
      </c>
      <c r="C7650" s="10" t="str">
        <f>OrderList!D7650</f>
        <v>V444_1</v>
      </c>
      <c r="D7650" s="10" t="str">
        <f>OrderList!F7650</f>
        <v>DTD</v>
      </c>
      <c r="E7650" s="10" t="str">
        <f>OrderList!L7650</f>
        <v>PORT09</v>
      </c>
      <c r="F7650" s="10" t="str">
        <f>OrderList!K7650</f>
        <v>PLANT03</v>
      </c>
      <c r="G7650" s="10">
        <f>OrderList!J7650</f>
        <v>1660585</v>
      </c>
      <c r="H7650" s="10">
        <f>OrderList!M7650</f>
        <v>452</v>
      </c>
      <c r="I7650" s="10">
        <f>OrderList!N7650</f>
        <v>19.525546328492524</v>
      </c>
      <c r="O7650" s="10">
        <f>COUNTIF(FreightRates!$A$2:$A$1541,C7650)</f>
        <v>292</v>
      </c>
      <c r="Q7650" s="10">
        <f>COUNTIFS(FreightRates!$A$2:$A$1541,C7650,FreightRates!$B$2:$B$1541,B7650,FreightRates!$C$2:$C$1541,E7650)</f>
        <v>40</v>
      </c>
      <c r="T7650">
        <f>COUNTIFS(FreightRates!$A$2:$A$1541,C7650,FreightRates!$B$2:$B$1541,B7650,FreightRates!$C$2:$C$1541,E7650,FreightRates!$F$2:$F$1541,D7650,FreightRates!$D$2:$D$1541,"&lt;="&amp;I7650,FreightRates!$E$2:$E$1541,"&gt;="&amp;I7650)</f>
        <v>0</v>
      </c>
    </row>
    <row r="7651" spans="1:20" x14ac:dyDescent="0.25">
      <c r="A7651" s="10">
        <f>OrderList!A7651</f>
        <v>1447226268.7</v>
      </c>
      <c r="B7651" s="10" t="str">
        <f>OrderList!C7651</f>
        <v>PORT04</v>
      </c>
      <c r="C7651" s="10" t="str">
        <f>OrderList!D7651</f>
        <v>V444_1</v>
      </c>
      <c r="D7651" s="10" t="str">
        <f>OrderList!F7651</f>
        <v>DTD</v>
      </c>
      <c r="E7651" s="10" t="str">
        <f>OrderList!L7651</f>
        <v>PORT09</v>
      </c>
      <c r="F7651" s="10" t="str">
        <f>OrderList!K7651</f>
        <v>PLANT03</v>
      </c>
      <c r="G7651" s="10">
        <f>OrderList!J7651</f>
        <v>1660585</v>
      </c>
      <c r="H7651" s="10">
        <f>OrderList!M7651</f>
        <v>383</v>
      </c>
      <c r="I7651" s="10">
        <f>OrderList!N7651</f>
        <v>5.1566643485375305</v>
      </c>
      <c r="O7651" s="10">
        <f>COUNTIF(FreightRates!$A$2:$A$1541,C7651)</f>
        <v>292</v>
      </c>
      <c r="Q7651" s="10">
        <f>COUNTIFS(FreightRates!$A$2:$A$1541,C7651,FreightRates!$B$2:$B$1541,B7651,FreightRates!$C$2:$C$1541,E7651)</f>
        <v>40</v>
      </c>
      <c r="T7651">
        <f>COUNTIFS(FreightRates!$A$2:$A$1541,C7651,FreightRates!$B$2:$B$1541,B7651,FreightRates!$C$2:$C$1541,E7651,FreightRates!$F$2:$F$1541,D7651,FreightRates!$D$2:$D$1541,"&lt;="&amp;I7651,FreightRates!$E$2:$E$1541,"&gt;="&amp;I7651)</f>
        <v>0</v>
      </c>
    </row>
    <row r="7652" spans="1:20" x14ac:dyDescent="0.25">
      <c r="A7652" s="10">
        <f>OrderList!A7652</f>
        <v>1447405842.7</v>
      </c>
      <c r="B7652" s="10" t="str">
        <f>OrderList!C7652</f>
        <v>PORT04</v>
      </c>
      <c r="C7652" s="10" t="str">
        <f>OrderList!D7652</f>
        <v>V444_1</v>
      </c>
      <c r="D7652" s="10" t="str">
        <f>OrderList!F7652</f>
        <v>DTD</v>
      </c>
      <c r="E7652" s="10" t="str">
        <f>OrderList!L7652</f>
        <v>PORT09</v>
      </c>
      <c r="F7652" s="10" t="str">
        <f>OrderList!K7652</f>
        <v>PLANT03</v>
      </c>
      <c r="G7652" s="10">
        <f>OrderList!J7652</f>
        <v>1660585</v>
      </c>
      <c r="H7652" s="10">
        <f>OrderList!M7652</f>
        <v>357</v>
      </c>
      <c r="I7652" s="10">
        <f>OrderList!N7652</f>
        <v>4.9544422172223337</v>
      </c>
      <c r="O7652" s="10">
        <f>COUNTIF(FreightRates!$A$2:$A$1541,C7652)</f>
        <v>292</v>
      </c>
      <c r="Q7652" s="10">
        <f>COUNTIFS(FreightRates!$A$2:$A$1541,C7652,FreightRates!$B$2:$B$1541,B7652,FreightRates!$C$2:$C$1541,E7652)</f>
        <v>40</v>
      </c>
      <c r="T7652">
        <f>COUNTIFS(FreightRates!$A$2:$A$1541,C7652,FreightRates!$B$2:$B$1541,B7652,FreightRates!$C$2:$C$1541,E7652,FreightRates!$F$2:$F$1541,D7652,FreightRates!$D$2:$D$1541,"&lt;="&amp;I7652,FreightRates!$E$2:$E$1541,"&gt;="&amp;I7652)</f>
        <v>0</v>
      </c>
    </row>
    <row r="7653" spans="1:20" x14ac:dyDescent="0.25">
      <c r="A7653" s="10">
        <f>OrderList!A7653</f>
        <v>1447405861.7</v>
      </c>
      <c r="B7653" s="10" t="str">
        <f>OrderList!C7653</f>
        <v>PORT04</v>
      </c>
      <c r="C7653" s="10" t="str">
        <f>OrderList!D7653</f>
        <v>V444_1</v>
      </c>
      <c r="D7653" s="10" t="str">
        <f>OrderList!F7653</f>
        <v>DTD</v>
      </c>
      <c r="E7653" s="10" t="str">
        <f>OrderList!L7653</f>
        <v>PORT09</v>
      </c>
      <c r="F7653" s="10" t="str">
        <f>OrderList!K7653</f>
        <v>PLANT03</v>
      </c>
      <c r="G7653" s="10">
        <f>OrderList!J7653</f>
        <v>1660585</v>
      </c>
      <c r="H7653" s="10">
        <f>OrderList!M7653</f>
        <v>633</v>
      </c>
      <c r="I7653" s="10">
        <f>OrderList!N7653</f>
        <v>29.333319697279592</v>
      </c>
      <c r="O7653" s="10">
        <f>COUNTIF(FreightRates!$A$2:$A$1541,C7653)</f>
        <v>292</v>
      </c>
      <c r="Q7653" s="10">
        <f>COUNTIFS(FreightRates!$A$2:$A$1541,C7653,FreightRates!$B$2:$B$1541,B7653,FreightRates!$C$2:$C$1541,E7653)</f>
        <v>40</v>
      </c>
      <c r="T7653">
        <f>COUNTIFS(FreightRates!$A$2:$A$1541,C7653,FreightRates!$B$2:$B$1541,B7653,FreightRates!$C$2:$C$1541,E7653,FreightRates!$F$2:$F$1541,D7653,FreightRates!$D$2:$D$1541,"&lt;="&amp;I7653,FreightRates!$E$2:$E$1541,"&gt;="&amp;I7653)</f>
        <v>0</v>
      </c>
    </row>
    <row r="7654" spans="1:20" x14ac:dyDescent="0.25">
      <c r="A7654" s="10">
        <f>OrderList!A7654</f>
        <v>1447145173.7</v>
      </c>
      <c r="B7654" s="10" t="str">
        <f>OrderList!C7654</f>
        <v>PORT04</v>
      </c>
      <c r="C7654" s="10" t="str">
        <f>OrderList!D7654</f>
        <v>V444_1</v>
      </c>
      <c r="D7654" s="10" t="str">
        <f>OrderList!F7654</f>
        <v>DTD</v>
      </c>
      <c r="E7654" s="10" t="str">
        <f>OrderList!L7654</f>
        <v>PORT09</v>
      </c>
      <c r="F7654" s="10" t="str">
        <f>OrderList!K7654</f>
        <v>PLANT03</v>
      </c>
      <c r="G7654" s="10">
        <f>OrderList!J7654</f>
        <v>1660585</v>
      </c>
      <c r="H7654" s="10">
        <f>OrderList!M7654</f>
        <v>691</v>
      </c>
      <c r="I7654" s="10">
        <f>OrderList!N7654</f>
        <v>41.286646758028205</v>
      </c>
      <c r="O7654" s="10">
        <f>COUNTIF(FreightRates!$A$2:$A$1541,C7654)</f>
        <v>292</v>
      </c>
      <c r="Q7654" s="10">
        <f>COUNTIFS(FreightRates!$A$2:$A$1541,C7654,FreightRates!$B$2:$B$1541,B7654,FreightRates!$C$2:$C$1541,E7654)</f>
        <v>40</v>
      </c>
      <c r="T7654">
        <f>COUNTIFS(FreightRates!$A$2:$A$1541,C7654,FreightRates!$B$2:$B$1541,B7654,FreightRates!$C$2:$C$1541,E7654,FreightRates!$F$2:$F$1541,D7654,FreightRates!$D$2:$D$1541,"&lt;="&amp;I7654,FreightRates!$E$2:$E$1541,"&gt;="&amp;I7654)</f>
        <v>0</v>
      </c>
    </row>
    <row r="7655" spans="1:20" x14ac:dyDescent="0.25">
      <c r="A7655" s="10">
        <f>OrderList!A7655</f>
        <v>1447226255.7</v>
      </c>
      <c r="B7655" s="10" t="str">
        <f>OrderList!C7655</f>
        <v>PORT04</v>
      </c>
      <c r="C7655" s="10" t="str">
        <f>OrderList!D7655</f>
        <v>V444_1</v>
      </c>
      <c r="D7655" s="10" t="str">
        <f>OrderList!F7655</f>
        <v>DTD</v>
      </c>
      <c r="E7655" s="10" t="str">
        <f>OrderList!L7655</f>
        <v>PORT09</v>
      </c>
      <c r="F7655" s="10" t="str">
        <f>OrderList!K7655</f>
        <v>PLANT03</v>
      </c>
      <c r="G7655" s="10">
        <f>OrderList!J7655</f>
        <v>1660585</v>
      </c>
      <c r="H7655" s="10">
        <f>OrderList!M7655</f>
        <v>439</v>
      </c>
      <c r="I7655" s="10">
        <f>OrderList!N7655</f>
        <v>14.166659848639796</v>
      </c>
      <c r="O7655" s="10">
        <f>COUNTIF(FreightRates!$A$2:$A$1541,C7655)</f>
        <v>292</v>
      </c>
      <c r="Q7655" s="10">
        <f>COUNTIFS(FreightRates!$A$2:$A$1541,C7655,FreightRates!$B$2:$B$1541,B7655,FreightRates!$C$2:$C$1541,E7655)</f>
        <v>40</v>
      </c>
      <c r="T7655">
        <f>COUNTIFS(FreightRates!$A$2:$A$1541,C7655,FreightRates!$B$2:$B$1541,B7655,FreightRates!$C$2:$C$1541,E7655,FreightRates!$F$2:$F$1541,D7655,FreightRates!$D$2:$D$1541,"&lt;="&amp;I7655,FreightRates!$E$2:$E$1541,"&gt;="&amp;I7655)</f>
        <v>0</v>
      </c>
    </row>
    <row r="7656" spans="1:20" x14ac:dyDescent="0.25">
      <c r="A7656" s="10">
        <f>OrderList!A7656</f>
        <v>1447226254.7</v>
      </c>
      <c r="B7656" s="10" t="str">
        <f>OrderList!C7656</f>
        <v>PORT04</v>
      </c>
      <c r="C7656" s="10" t="str">
        <f>OrderList!D7656</f>
        <v>V444_1</v>
      </c>
      <c r="D7656" s="10" t="str">
        <f>OrderList!F7656</f>
        <v>DTD</v>
      </c>
      <c r="E7656" s="10" t="str">
        <f>OrderList!L7656</f>
        <v>PORT09</v>
      </c>
      <c r="F7656" s="10" t="str">
        <f>OrderList!K7656</f>
        <v>PLANT03</v>
      </c>
      <c r="G7656" s="10">
        <f>OrderList!J7656</f>
        <v>1660585</v>
      </c>
      <c r="H7656" s="10">
        <f>OrderList!M7656</f>
        <v>636</v>
      </c>
      <c r="I7656" s="10">
        <f>OrderList!N7656</f>
        <v>39.703316833708307</v>
      </c>
      <c r="O7656" s="10">
        <f>COUNTIF(FreightRates!$A$2:$A$1541,C7656)</f>
        <v>292</v>
      </c>
      <c r="Q7656" s="10">
        <f>COUNTIFS(FreightRates!$A$2:$A$1541,C7656,FreightRates!$B$2:$B$1541,B7656,FreightRates!$C$2:$C$1541,E7656)</f>
        <v>40</v>
      </c>
      <c r="T7656">
        <f>COUNTIFS(FreightRates!$A$2:$A$1541,C7656,FreightRates!$B$2:$B$1541,B7656,FreightRates!$C$2:$C$1541,E7656,FreightRates!$F$2:$F$1541,D7656,FreightRates!$D$2:$D$1541,"&lt;="&amp;I7656,FreightRates!$E$2:$E$1541,"&gt;="&amp;I7656)</f>
        <v>0</v>
      </c>
    </row>
    <row r="7657" spans="1:20" x14ac:dyDescent="0.25">
      <c r="A7657" s="10">
        <f>OrderList!A7657</f>
        <v>1447226291.7</v>
      </c>
      <c r="B7657" s="10" t="str">
        <f>OrderList!C7657</f>
        <v>PORT04</v>
      </c>
      <c r="C7657" s="10" t="str">
        <f>OrderList!D7657</f>
        <v>V444_1</v>
      </c>
      <c r="D7657" s="10" t="str">
        <f>OrderList!F7657</f>
        <v>DTD</v>
      </c>
      <c r="E7657" s="10" t="str">
        <f>OrderList!L7657</f>
        <v>PORT09</v>
      </c>
      <c r="F7657" s="10" t="str">
        <f>OrderList!K7657</f>
        <v>PLANT03</v>
      </c>
      <c r="G7657" s="10">
        <f>OrderList!J7657</f>
        <v>1660585</v>
      </c>
      <c r="H7657" s="10">
        <f>OrderList!M7657</f>
        <v>444</v>
      </c>
      <c r="I7657" s="10">
        <f>OrderList!N7657</f>
        <v>13.841105338515028</v>
      </c>
      <c r="O7657" s="10">
        <f>COUNTIF(FreightRates!$A$2:$A$1541,C7657)</f>
        <v>292</v>
      </c>
      <c r="Q7657" s="10">
        <f>COUNTIFS(FreightRates!$A$2:$A$1541,C7657,FreightRates!$B$2:$B$1541,B7657,FreightRates!$C$2:$C$1541,E7657)</f>
        <v>40</v>
      </c>
      <c r="T7657">
        <f>COUNTIFS(FreightRates!$A$2:$A$1541,C7657,FreightRates!$B$2:$B$1541,B7657,FreightRates!$C$2:$C$1541,E7657,FreightRates!$F$2:$F$1541,D7657,FreightRates!$D$2:$D$1541,"&lt;="&amp;I7657,FreightRates!$E$2:$E$1541,"&gt;="&amp;I7657)</f>
        <v>0</v>
      </c>
    </row>
    <row r="7658" spans="1:20" x14ac:dyDescent="0.25">
      <c r="A7658" s="10">
        <f>OrderList!A7658</f>
        <v>1447146075.7</v>
      </c>
      <c r="B7658" s="10" t="str">
        <f>OrderList!C7658</f>
        <v>PORT04</v>
      </c>
      <c r="C7658" s="10" t="str">
        <f>OrderList!D7658</f>
        <v>V444_1</v>
      </c>
      <c r="D7658" s="10" t="str">
        <f>OrderList!F7658</f>
        <v>DTD</v>
      </c>
      <c r="E7658" s="10" t="str">
        <f>OrderList!L7658</f>
        <v>PORT09</v>
      </c>
      <c r="F7658" s="10" t="str">
        <f>OrderList!K7658</f>
        <v>PLANT03</v>
      </c>
      <c r="G7658" s="10">
        <f>OrderList!J7658</f>
        <v>1660585</v>
      </c>
      <c r="H7658" s="10">
        <f>OrderList!M7658</f>
        <v>277</v>
      </c>
      <c r="I7658" s="10">
        <f>OrderList!N7658</f>
        <v>2.9322209040703608</v>
      </c>
      <c r="O7658" s="10">
        <f>COUNTIF(FreightRates!$A$2:$A$1541,C7658)</f>
        <v>292</v>
      </c>
      <c r="Q7658" s="10">
        <f>COUNTIFS(FreightRates!$A$2:$A$1541,C7658,FreightRates!$B$2:$B$1541,B7658,FreightRates!$C$2:$C$1541,E7658)</f>
        <v>40</v>
      </c>
      <c r="T7658">
        <f>COUNTIFS(FreightRates!$A$2:$A$1541,C7658,FreightRates!$B$2:$B$1541,B7658,FreightRates!$C$2:$C$1541,E7658,FreightRates!$F$2:$F$1541,D7658,FreightRates!$D$2:$D$1541,"&lt;="&amp;I7658,FreightRates!$E$2:$E$1541,"&gt;="&amp;I7658)</f>
        <v>0</v>
      </c>
    </row>
    <row r="7659" spans="1:20" x14ac:dyDescent="0.25">
      <c r="A7659" s="10">
        <f>OrderList!A7659</f>
        <v>1447145174.7</v>
      </c>
      <c r="B7659" s="10" t="str">
        <f>OrderList!C7659</f>
        <v>PORT04</v>
      </c>
      <c r="C7659" s="10" t="str">
        <f>OrderList!D7659</f>
        <v>V444_1</v>
      </c>
      <c r="D7659" s="10" t="str">
        <f>OrderList!F7659</f>
        <v>DTD</v>
      </c>
      <c r="E7659" s="10" t="str">
        <f>OrderList!L7659</f>
        <v>PORT09</v>
      </c>
      <c r="F7659" s="10" t="str">
        <f>OrderList!K7659</f>
        <v>PLANT03</v>
      </c>
      <c r="G7659" s="10">
        <f>OrderList!J7659</f>
        <v>1660585</v>
      </c>
      <c r="H7659" s="10">
        <f>OrderList!M7659</f>
        <v>781</v>
      </c>
      <c r="I7659" s="10">
        <f>OrderList!N7659</f>
        <v>46.32</v>
      </c>
      <c r="O7659" s="10">
        <f>COUNTIF(FreightRates!$A$2:$A$1541,C7659)</f>
        <v>292</v>
      </c>
      <c r="Q7659" s="10">
        <f>COUNTIFS(FreightRates!$A$2:$A$1541,C7659,FreightRates!$B$2:$B$1541,B7659,FreightRates!$C$2:$C$1541,E7659)</f>
        <v>40</v>
      </c>
      <c r="T7659">
        <f>COUNTIFS(FreightRates!$A$2:$A$1541,C7659,FreightRates!$B$2:$B$1541,B7659,FreightRates!$C$2:$C$1541,E7659,FreightRates!$F$2:$F$1541,D7659,FreightRates!$D$2:$D$1541,"&lt;="&amp;I7659,FreightRates!$E$2:$E$1541,"&gt;="&amp;I7659)</f>
        <v>0</v>
      </c>
    </row>
    <row r="7660" spans="1:20" x14ac:dyDescent="0.25">
      <c r="A7660" s="10">
        <f>OrderList!A7660</f>
        <v>1447405917.7</v>
      </c>
      <c r="B7660" s="10" t="str">
        <f>OrderList!C7660</f>
        <v>PORT04</v>
      </c>
      <c r="C7660" s="10" t="str">
        <f>OrderList!D7660</f>
        <v>V444_1</v>
      </c>
      <c r="D7660" s="10" t="str">
        <f>OrderList!F7660</f>
        <v>DTD</v>
      </c>
      <c r="E7660" s="10" t="str">
        <f>OrderList!L7660</f>
        <v>PORT09</v>
      </c>
      <c r="F7660" s="10" t="str">
        <f>OrderList!K7660</f>
        <v>PLANT03</v>
      </c>
      <c r="G7660" s="10">
        <f>OrderList!J7660</f>
        <v>1660585</v>
      </c>
      <c r="H7660" s="10">
        <f>OrderList!M7660</f>
        <v>598</v>
      </c>
      <c r="I7660" s="10">
        <f>OrderList!N7660</f>
        <v>33.200000000000003</v>
      </c>
      <c r="O7660" s="10">
        <f>COUNTIF(FreightRates!$A$2:$A$1541,C7660)</f>
        <v>292</v>
      </c>
      <c r="Q7660" s="10">
        <f>COUNTIFS(FreightRates!$A$2:$A$1541,C7660,FreightRates!$B$2:$B$1541,B7660,FreightRates!$C$2:$C$1541,E7660)</f>
        <v>40</v>
      </c>
      <c r="T7660">
        <f>COUNTIFS(FreightRates!$A$2:$A$1541,C7660,FreightRates!$B$2:$B$1541,B7660,FreightRates!$C$2:$C$1541,E7660,FreightRates!$F$2:$F$1541,D7660,FreightRates!$D$2:$D$1541,"&lt;="&amp;I7660,FreightRates!$E$2:$E$1541,"&gt;="&amp;I7660)</f>
        <v>0</v>
      </c>
    </row>
    <row r="7661" spans="1:20" x14ac:dyDescent="0.25">
      <c r="A7661" s="10">
        <f>OrderList!A7661</f>
        <v>1447320518.7</v>
      </c>
      <c r="B7661" s="10" t="str">
        <f>OrderList!C7661</f>
        <v>PORT04</v>
      </c>
      <c r="C7661" s="10" t="str">
        <f>OrderList!D7661</f>
        <v>V444_1</v>
      </c>
      <c r="D7661" s="10" t="str">
        <f>OrderList!F7661</f>
        <v>DTD</v>
      </c>
      <c r="E7661" s="10" t="str">
        <f>OrderList!L7661</f>
        <v>PORT09</v>
      </c>
      <c r="F7661" s="10" t="str">
        <f>OrderList!K7661</f>
        <v>PLANT03</v>
      </c>
      <c r="G7661" s="10">
        <f>OrderList!J7661</f>
        <v>1660579</v>
      </c>
      <c r="H7661" s="10">
        <f>OrderList!M7661</f>
        <v>348</v>
      </c>
      <c r="I7661" s="10">
        <f>OrderList!N7661</f>
        <v>8.4063319372227969</v>
      </c>
      <c r="O7661" s="10">
        <f>COUNTIF(FreightRates!$A$2:$A$1541,C7661)</f>
        <v>292</v>
      </c>
      <c r="Q7661" s="10">
        <f>COUNTIFS(FreightRates!$A$2:$A$1541,C7661,FreightRates!$B$2:$B$1541,B7661,FreightRates!$C$2:$C$1541,E7661)</f>
        <v>40</v>
      </c>
      <c r="T7661">
        <f>COUNTIFS(FreightRates!$A$2:$A$1541,C7661,FreightRates!$B$2:$B$1541,B7661,FreightRates!$C$2:$C$1541,E7661,FreightRates!$F$2:$F$1541,D7661,FreightRates!$D$2:$D$1541,"&lt;="&amp;I7661,FreightRates!$E$2:$E$1541,"&gt;="&amp;I7661)</f>
        <v>0</v>
      </c>
    </row>
    <row r="7662" spans="1:20" x14ac:dyDescent="0.25">
      <c r="A7662" s="10">
        <f>OrderList!A7662</f>
        <v>1447170832.7</v>
      </c>
      <c r="B7662" s="10" t="str">
        <f>OrderList!C7662</f>
        <v>PORT04</v>
      </c>
      <c r="C7662" s="10" t="str">
        <f>OrderList!D7662</f>
        <v>V444_1</v>
      </c>
      <c r="D7662" s="10" t="str">
        <f>OrderList!F7662</f>
        <v>DTD</v>
      </c>
      <c r="E7662" s="10" t="str">
        <f>OrderList!L7662</f>
        <v>PORT09</v>
      </c>
      <c r="F7662" s="10" t="str">
        <f>OrderList!K7662</f>
        <v>PLANT03</v>
      </c>
      <c r="G7662" s="10">
        <f>OrderList!J7662</f>
        <v>1660579</v>
      </c>
      <c r="H7662" s="10">
        <f>OrderList!M7662</f>
        <v>607</v>
      </c>
      <c r="I7662" s="10">
        <f>OrderList!N7662</f>
        <v>26.117199797492891</v>
      </c>
      <c r="O7662" s="10">
        <f>COUNTIF(FreightRates!$A$2:$A$1541,C7662)</f>
        <v>292</v>
      </c>
      <c r="Q7662" s="10">
        <f>COUNTIFS(FreightRates!$A$2:$A$1541,C7662,FreightRates!$B$2:$B$1541,B7662,FreightRates!$C$2:$C$1541,E7662)</f>
        <v>40</v>
      </c>
      <c r="T7662">
        <f>COUNTIFS(FreightRates!$A$2:$A$1541,C7662,FreightRates!$B$2:$B$1541,B7662,FreightRates!$C$2:$C$1541,E7662,FreightRates!$F$2:$F$1541,D7662,FreightRates!$D$2:$D$1541,"&lt;="&amp;I7662,FreightRates!$E$2:$E$1541,"&gt;="&amp;I7662)</f>
        <v>0</v>
      </c>
    </row>
    <row r="7663" spans="1:20" x14ac:dyDescent="0.25">
      <c r="A7663" s="10">
        <f>OrderList!A7663</f>
        <v>1447170783.7</v>
      </c>
      <c r="B7663" s="10" t="str">
        <f>OrderList!C7663</f>
        <v>PORT04</v>
      </c>
      <c r="C7663" s="10" t="str">
        <f>OrderList!D7663</f>
        <v>V444_1</v>
      </c>
      <c r="D7663" s="10" t="str">
        <f>OrderList!F7663</f>
        <v>DTD</v>
      </c>
      <c r="E7663" s="10" t="str">
        <f>OrderList!L7663</f>
        <v>PORT09</v>
      </c>
      <c r="F7663" s="10" t="str">
        <f>OrderList!K7663</f>
        <v>PLANT03</v>
      </c>
      <c r="G7663" s="10">
        <f>OrderList!J7663</f>
        <v>1660579</v>
      </c>
      <c r="H7663" s="10">
        <f>OrderList!M7663</f>
        <v>371</v>
      </c>
      <c r="I7663" s="10">
        <f>OrderList!N7663</f>
        <v>10.208442582963729</v>
      </c>
      <c r="O7663" s="10">
        <f>COUNTIF(FreightRates!$A$2:$A$1541,C7663)</f>
        <v>292</v>
      </c>
      <c r="Q7663" s="10">
        <f>COUNTIFS(FreightRates!$A$2:$A$1541,C7663,FreightRates!$B$2:$B$1541,B7663,FreightRates!$C$2:$C$1541,E7663)</f>
        <v>40</v>
      </c>
      <c r="T7663">
        <f>COUNTIFS(FreightRates!$A$2:$A$1541,C7663,FreightRates!$B$2:$B$1541,B7663,FreightRates!$C$2:$C$1541,E7663,FreightRates!$F$2:$F$1541,D7663,FreightRates!$D$2:$D$1541,"&lt;="&amp;I7663,FreightRates!$E$2:$E$1541,"&gt;="&amp;I7663)</f>
        <v>0</v>
      </c>
    </row>
    <row r="7664" spans="1:20" x14ac:dyDescent="0.25">
      <c r="A7664" s="10">
        <f>OrderList!A7664</f>
        <v>1447320496.7</v>
      </c>
      <c r="B7664" s="10" t="str">
        <f>OrderList!C7664</f>
        <v>PORT04</v>
      </c>
      <c r="C7664" s="10" t="str">
        <f>OrderList!D7664</f>
        <v>V444_1</v>
      </c>
      <c r="D7664" s="10" t="str">
        <f>OrderList!F7664</f>
        <v>DTD</v>
      </c>
      <c r="E7664" s="10" t="str">
        <f>OrderList!L7664</f>
        <v>PORT09</v>
      </c>
      <c r="F7664" s="10" t="str">
        <f>OrderList!K7664</f>
        <v>PLANT03</v>
      </c>
      <c r="G7664" s="10">
        <f>OrderList!J7664</f>
        <v>1660579</v>
      </c>
      <c r="H7664" s="10">
        <f>OrderList!M7664</f>
        <v>271</v>
      </c>
      <c r="I7664" s="10">
        <f>OrderList!N7664</f>
        <v>0.90390665991642971</v>
      </c>
      <c r="O7664" s="10">
        <f>COUNTIF(FreightRates!$A$2:$A$1541,C7664)</f>
        <v>292</v>
      </c>
      <c r="Q7664" s="10">
        <f>COUNTIFS(FreightRates!$A$2:$A$1541,C7664,FreightRates!$B$2:$B$1541,B7664,FreightRates!$C$2:$C$1541,E7664)</f>
        <v>40</v>
      </c>
      <c r="T7664">
        <f>COUNTIFS(FreightRates!$A$2:$A$1541,C7664,FreightRates!$B$2:$B$1541,B7664,FreightRates!$C$2:$C$1541,E7664,FreightRates!$F$2:$F$1541,D7664,FreightRates!$D$2:$D$1541,"&lt;="&amp;I7664,FreightRates!$E$2:$E$1541,"&gt;="&amp;I7664)</f>
        <v>4</v>
      </c>
    </row>
    <row r="7665" spans="1:20" x14ac:dyDescent="0.25">
      <c r="A7665" s="10">
        <f>OrderList!A7665</f>
        <v>1447170788.7</v>
      </c>
      <c r="B7665" s="10" t="str">
        <f>OrderList!C7665</f>
        <v>PORT04</v>
      </c>
      <c r="C7665" s="10" t="str">
        <f>OrderList!D7665</f>
        <v>V444_1</v>
      </c>
      <c r="D7665" s="10" t="str">
        <f>OrderList!F7665</f>
        <v>DTD</v>
      </c>
      <c r="E7665" s="10" t="str">
        <f>OrderList!L7665</f>
        <v>PORT09</v>
      </c>
      <c r="F7665" s="10" t="str">
        <f>OrderList!K7665</f>
        <v>PLANT03</v>
      </c>
      <c r="G7665" s="10">
        <f>OrderList!J7665</f>
        <v>1660579</v>
      </c>
      <c r="H7665" s="10">
        <f>OrderList!M7665</f>
        <v>408</v>
      </c>
      <c r="I7665" s="10">
        <f>OrderList!N7665</f>
        <v>12.208442582963729</v>
      </c>
      <c r="O7665" s="10">
        <f>COUNTIF(FreightRates!$A$2:$A$1541,C7665)</f>
        <v>292</v>
      </c>
      <c r="Q7665" s="10">
        <f>COUNTIFS(FreightRates!$A$2:$A$1541,C7665,FreightRates!$B$2:$B$1541,B7665,FreightRates!$C$2:$C$1541,E7665)</f>
        <v>40</v>
      </c>
      <c r="T7665">
        <f>COUNTIFS(FreightRates!$A$2:$A$1541,C7665,FreightRates!$B$2:$B$1541,B7665,FreightRates!$C$2:$C$1541,E7665,FreightRates!$F$2:$F$1541,D7665,FreightRates!$D$2:$D$1541,"&lt;="&amp;I7665,FreightRates!$E$2:$E$1541,"&gt;="&amp;I7665)</f>
        <v>0</v>
      </c>
    </row>
    <row r="7666" spans="1:20" x14ac:dyDescent="0.25">
      <c r="A7666" s="10">
        <f>OrderList!A7666</f>
        <v>1447245124.7</v>
      </c>
      <c r="B7666" s="10" t="str">
        <f>OrderList!C7666</f>
        <v>PORT04</v>
      </c>
      <c r="C7666" s="10" t="str">
        <f>OrderList!D7666</f>
        <v>V444_1</v>
      </c>
      <c r="D7666" s="10" t="str">
        <f>OrderList!F7666</f>
        <v>DTD</v>
      </c>
      <c r="E7666" s="10" t="str">
        <f>OrderList!L7666</f>
        <v>PORT09</v>
      </c>
      <c r="F7666" s="10" t="str">
        <f>OrderList!K7666</f>
        <v>PLANT03</v>
      </c>
      <c r="G7666" s="10">
        <f>OrderList!J7666</f>
        <v>1660579</v>
      </c>
      <c r="H7666" s="10">
        <f>OrderList!M7666</f>
        <v>1093</v>
      </c>
      <c r="I7666" s="10">
        <f>OrderList!N7666</f>
        <v>79.849174115172303</v>
      </c>
      <c r="O7666" s="10">
        <f>COUNTIF(FreightRates!$A$2:$A$1541,C7666)</f>
        <v>292</v>
      </c>
      <c r="Q7666" s="10">
        <f>COUNTIFS(FreightRates!$A$2:$A$1541,C7666,FreightRates!$B$2:$B$1541,B7666,FreightRates!$C$2:$C$1541,E7666)</f>
        <v>40</v>
      </c>
      <c r="T7666">
        <f>COUNTIFS(FreightRates!$A$2:$A$1541,C7666,FreightRates!$B$2:$B$1541,B7666,FreightRates!$C$2:$C$1541,E7666,FreightRates!$F$2:$F$1541,D7666,FreightRates!$D$2:$D$1541,"&lt;="&amp;I7666,FreightRates!$E$2:$E$1541,"&gt;="&amp;I7666)</f>
        <v>4</v>
      </c>
    </row>
    <row r="7667" spans="1:20" x14ac:dyDescent="0.25">
      <c r="A7667" s="10">
        <f>OrderList!A7667</f>
        <v>1447170787.7</v>
      </c>
      <c r="B7667" s="10" t="str">
        <f>OrderList!C7667</f>
        <v>PORT04</v>
      </c>
      <c r="C7667" s="10" t="str">
        <f>OrderList!D7667</f>
        <v>V444_1</v>
      </c>
      <c r="D7667" s="10" t="str">
        <f>OrderList!F7667</f>
        <v>DTD</v>
      </c>
      <c r="E7667" s="10" t="str">
        <f>OrderList!L7667</f>
        <v>PORT09</v>
      </c>
      <c r="F7667" s="10" t="str">
        <f>OrderList!K7667</f>
        <v>PLANT03</v>
      </c>
      <c r="G7667" s="10">
        <f>OrderList!J7667</f>
        <v>1660579</v>
      </c>
      <c r="H7667" s="10">
        <f>OrderList!M7667</f>
        <v>484</v>
      </c>
      <c r="I7667" s="10">
        <f>OrderList!N7667</f>
        <v>17.897351866345307</v>
      </c>
      <c r="O7667" s="10">
        <f>COUNTIF(FreightRates!$A$2:$A$1541,C7667)</f>
        <v>292</v>
      </c>
      <c r="Q7667" s="10">
        <f>COUNTIFS(FreightRates!$A$2:$A$1541,C7667,FreightRates!$B$2:$B$1541,B7667,FreightRates!$C$2:$C$1541,E7667)</f>
        <v>40</v>
      </c>
      <c r="T7667">
        <f>COUNTIFS(FreightRates!$A$2:$A$1541,C7667,FreightRates!$B$2:$B$1541,B7667,FreightRates!$C$2:$C$1541,E7667,FreightRates!$F$2:$F$1541,D7667,FreightRates!$D$2:$D$1541,"&lt;="&amp;I7667,FreightRates!$E$2:$E$1541,"&gt;="&amp;I7667)</f>
        <v>0</v>
      </c>
    </row>
    <row r="7668" spans="1:20" x14ac:dyDescent="0.25">
      <c r="A7668" s="10">
        <f>OrderList!A7668</f>
        <v>1447145082.7</v>
      </c>
      <c r="B7668" s="10" t="str">
        <f>OrderList!C7668</f>
        <v>PORT04</v>
      </c>
      <c r="C7668" s="10" t="str">
        <f>OrderList!D7668</f>
        <v>V444_1</v>
      </c>
      <c r="D7668" s="10" t="str">
        <f>OrderList!F7668</f>
        <v>DTD</v>
      </c>
      <c r="E7668" s="10" t="str">
        <f>OrderList!L7668</f>
        <v>PORT09</v>
      </c>
      <c r="F7668" s="10" t="str">
        <f>OrderList!K7668</f>
        <v>PLANT03</v>
      </c>
      <c r="G7668" s="10">
        <f>OrderList!J7668</f>
        <v>1660579</v>
      </c>
      <c r="H7668" s="10">
        <f>OrderList!M7668</f>
        <v>1116</v>
      </c>
      <c r="I7668" s="10">
        <f>OrderList!N7668</f>
        <v>82.374410088846389</v>
      </c>
      <c r="O7668" s="10">
        <f>COUNTIF(FreightRates!$A$2:$A$1541,C7668)</f>
        <v>292</v>
      </c>
      <c r="Q7668" s="10">
        <f>COUNTIFS(FreightRates!$A$2:$A$1541,C7668,FreightRates!$B$2:$B$1541,B7668,FreightRates!$C$2:$C$1541,E7668)</f>
        <v>40</v>
      </c>
      <c r="T7668">
        <f>COUNTIFS(FreightRates!$A$2:$A$1541,C7668,FreightRates!$B$2:$B$1541,B7668,FreightRates!$C$2:$C$1541,E7668,FreightRates!$F$2:$F$1541,D7668,FreightRates!$D$2:$D$1541,"&lt;="&amp;I7668,FreightRates!$E$2:$E$1541,"&gt;="&amp;I7668)</f>
        <v>4</v>
      </c>
    </row>
    <row r="7669" spans="1:20" x14ac:dyDescent="0.25">
      <c r="A7669" s="10">
        <f>OrderList!A7669</f>
        <v>1447320500.7</v>
      </c>
      <c r="B7669" s="10" t="str">
        <f>OrderList!C7669</f>
        <v>PORT04</v>
      </c>
      <c r="C7669" s="10" t="str">
        <f>OrderList!D7669</f>
        <v>V444_1</v>
      </c>
      <c r="D7669" s="10" t="str">
        <f>OrderList!F7669</f>
        <v>DTD</v>
      </c>
      <c r="E7669" s="10" t="str">
        <f>OrderList!L7669</f>
        <v>PORT09</v>
      </c>
      <c r="F7669" s="10" t="str">
        <f>OrderList!K7669</f>
        <v>PLANT03</v>
      </c>
      <c r="G7669" s="10">
        <f>OrderList!J7669</f>
        <v>1660579</v>
      </c>
      <c r="H7669" s="10">
        <f>OrderList!M7669</f>
        <v>314</v>
      </c>
      <c r="I7669" s="10">
        <f>OrderList!N7669</f>
        <v>0.90390665991642971</v>
      </c>
      <c r="O7669" s="10">
        <f>COUNTIF(FreightRates!$A$2:$A$1541,C7669)</f>
        <v>292</v>
      </c>
      <c r="Q7669" s="10">
        <f>COUNTIFS(FreightRates!$A$2:$A$1541,C7669,FreightRates!$B$2:$B$1541,B7669,FreightRates!$C$2:$C$1541,E7669)</f>
        <v>40</v>
      </c>
      <c r="T7669">
        <f>COUNTIFS(FreightRates!$A$2:$A$1541,C7669,FreightRates!$B$2:$B$1541,B7669,FreightRates!$C$2:$C$1541,E7669,FreightRates!$F$2:$F$1541,D7669,FreightRates!$D$2:$D$1541,"&lt;="&amp;I7669,FreightRates!$E$2:$E$1541,"&gt;="&amp;I7669)</f>
        <v>4</v>
      </c>
    </row>
    <row r="7670" spans="1:20" x14ac:dyDescent="0.25">
      <c r="A7670" s="10">
        <f>OrderList!A7670</f>
        <v>1447245126.7</v>
      </c>
      <c r="B7670" s="10" t="str">
        <f>OrderList!C7670</f>
        <v>PORT04</v>
      </c>
      <c r="C7670" s="10" t="str">
        <f>OrderList!D7670</f>
        <v>V444_1</v>
      </c>
      <c r="D7670" s="10" t="str">
        <f>OrderList!F7670</f>
        <v>DTD</v>
      </c>
      <c r="E7670" s="10" t="str">
        <f>OrderList!L7670</f>
        <v>PORT09</v>
      </c>
      <c r="F7670" s="10" t="str">
        <f>OrderList!K7670</f>
        <v>PLANT03</v>
      </c>
      <c r="G7670" s="10">
        <f>OrderList!J7670</f>
        <v>1660579</v>
      </c>
      <c r="H7670" s="10">
        <f>OrderList!M7670</f>
        <v>1141</v>
      </c>
      <c r="I7670" s="10">
        <f>OrderList!N7670</f>
        <v>88.44199005847031</v>
      </c>
      <c r="O7670" s="10">
        <f>COUNTIF(FreightRates!$A$2:$A$1541,C7670)</f>
        <v>292</v>
      </c>
      <c r="Q7670" s="10">
        <f>COUNTIFS(FreightRates!$A$2:$A$1541,C7670,FreightRates!$B$2:$B$1541,B7670,FreightRates!$C$2:$C$1541,E7670)</f>
        <v>40</v>
      </c>
      <c r="T7670">
        <f>COUNTIFS(FreightRates!$A$2:$A$1541,C7670,FreightRates!$B$2:$B$1541,B7670,FreightRates!$C$2:$C$1541,E7670,FreightRates!$F$2:$F$1541,D7670,FreightRates!$D$2:$D$1541,"&lt;="&amp;I7670,FreightRates!$E$2:$E$1541,"&gt;="&amp;I7670)</f>
        <v>4</v>
      </c>
    </row>
    <row r="7671" spans="1:20" x14ac:dyDescent="0.25">
      <c r="A7671" s="10">
        <f>OrderList!A7671</f>
        <v>1447405864.7</v>
      </c>
      <c r="B7671" s="10" t="str">
        <f>OrderList!C7671</f>
        <v>PORT04</v>
      </c>
      <c r="C7671" s="10" t="str">
        <f>OrderList!D7671</f>
        <v>V444_1</v>
      </c>
      <c r="D7671" s="10" t="str">
        <f>OrderList!F7671</f>
        <v>DTD</v>
      </c>
      <c r="E7671" s="10" t="str">
        <f>OrderList!L7671</f>
        <v>PORT09</v>
      </c>
      <c r="F7671" s="10" t="str">
        <f>OrderList!K7671</f>
        <v>PLANT03</v>
      </c>
      <c r="G7671" s="10">
        <f>OrderList!J7671</f>
        <v>1660579</v>
      </c>
      <c r="H7671" s="10">
        <f>OrderList!M7671</f>
        <v>1228</v>
      </c>
      <c r="I7671" s="10">
        <f>OrderList!N7671</f>
        <v>83.876835366152747</v>
      </c>
      <c r="O7671" s="10">
        <f>COUNTIF(FreightRates!$A$2:$A$1541,C7671)</f>
        <v>292</v>
      </c>
      <c r="Q7671" s="10">
        <f>COUNTIFS(FreightRates!$A$2:$A$1541,C7671,FreightRates!$B$2:$B$1541,B7671,FreightRates!$C$2:$C$1541,E7671)</f>
        <v>40</v>
      </c>
      <c r="T7671">
        <f>COUNTIFS(FreightRates!$A$2:$A$1541,C7671,FreightRates!$B$2:$B$1541,B7671,FreightRates!$C$2:$C$1541,E7671,FreightRates!$F$2:$F$1541,D7671,FreightRates!$D$2:$D$1541,"&lt;="&amp;I7671,FreightRates!$E$2:$E$1541,"&gt;="&amp;I7671)</f>
        <v>4</v>
      </c>
    </row>
    <row r="7672" spans="1:20" x14ac:dyDescent="0.25">
      <c r="A7672" s="10">
        <f>OrderList!A7672</f>
        <v>1447320519.7</v>
      </c>
      <c r="B7672" s="10" t="str">
        <f>OrderList!C7672</f>
        <v>PORT04</v>
      </c>
      <c r="C7672" s="10" t="str">
        <f>OrderList!D7672</f>
        <v>V444_1</v>
      </c>
      <c r="D7672" s="10" t="str">
        <f>OrderList!F7672</f>
        <v>DTD</v>
      </c>
      <c r="E7672" s="10" t="str">
        <f>OrderList!L7672</f>
        <v>PORT09</v>
      </c>
      <c r="F7672" s="10" t="str">
        <f>OrderList!K7672</f>
        <v>PLANT03</v>
      </c>
      <c r="G7672" s="10">
        <f>OrderList!J7672</f>
        <v>1660579</v>
      </c>
      <c r="H7672" s="10">
        <f>OrderList!M7672</f>
        <v>1066</v>
      </c>
      <c r="I7672" s="10">
        <f>OrderList!N7672</f>
        <v>61.79870216782416</v>
      </c>
      <c r="O7672" s="10">
        <f>COUNTIF(FreightRates!$A$2:$A$1541,C7672)</f>
        <v>292</v>
      </c>
      <c r="Q7672" s="10">
        <f>COUNTIFS(FreightRates!$A$2:$A$1541,C7672,FreightRates!$B$2:$B$1541,B7672,FreightRates!$C$2:$C$1541,E7672)</f>
        <v>40</v>
      </c>
      <c r="T7672">
        <f>COUNTIFS(FreightRates!$A$2:$A$1541,C7672,FreightRates!$B$2:$B$1541,B7672,FreightRates!$C$2:$C$1541,E7672,FreightRates!$F$2:$F$1541,D7672,FreightRates!$D$2:$D$1541,"&lt;="&amp;I7672,FreightRates!$E$2:$E$1541,"&gt;="&amp;I7672)</f>
        <v>0</v>
      </c>
    </row>
    <row r="7673" spans="1:20" x14ac:dyDescent="0.25">
      <c r="A7673" s="10">
        <f>OrderList!A7673</f>
        <v>1447405806.7</v>
      </c>
      <c r="B7673" s="10" t="str">
        <f>OrderList!C7673</f>
        <v>PORT04</v>
      </c>
      <c r="C7673" s="10" t="str">
        <f>OrderList!D7673</f>
        <v>V444_1</v>
      </c>
      <c r="D7673" s="10" t="str">
        <f>OrderList!F7673</f>
        <v>DTD</v>
      </c>
      <c r="E7673" s="10" t="str">
        <f>OrderList!L7673</f>
        <v>PORT09</v>
      </c>
      <c r="F7673" s="10" t="str">
        <f>OrderList!K7673</f>
        <v>PLANT03</v>
      </c>
      <c r="G7673" s="10">
        <f>OrderList!J7673</f>
        <v>1660579</v>
      </c>
      <c r="H7673" s="10">
        <f>OrderList!M7673</f>
        <v>316</v>
      </c>
      <c r="I7673" s="10">
        <f>OrderList!N7673</f>
        <v>5.965783955448436</v>
      </c>
      <c r="O7673" s="10">
        <f>COUNTIF(FreightRates!$A$2:$A$1541,C7673)</f>
        <v>292</v>
      </c>
      <c r="Q7673" s="10">
        <f>COUNTIFS(FreightRates!$A$2:$A$1541,C7673,FreightRates!$B$2:$B$1541,B7673,FreightRates!$C$2:$C$1541,E7673)</f>
        <v>40</v>
      </c>
      <c r="T7673">
        <f>COUNTIFS(FreightRates!$A$2:$A$1541,C7673,FreightRates!$B$2:$B$1541,B7673,FreightRates!$C$2:$C$1541,E7673,FreightRates!$F$2:$F$1541,D7673,FreightRates!$D$2:$D$1541,"&lt;="&amp;I7673,FreightRates!$E$2:$E$1541,"&gt;="&amp;I7673)</f>
        <v>0</v>
      </c>
    </row>
    <row r="7674" spans="1:20" x14ac:dyDescent="0.25">
      <c r="A7674" s="10">
        <f>OrderList!A7674</f>
        <v>1447320499.7</v>
      </c>
      <c r="B7674" s="10" t="str">
        <f>OrderList!C7674</f>
        <v>PORT04</v>
      </c>
      <c r="C7674" s="10" t="str">
        <f>OrderList!D7674</f>
        <v>V444_1</v>
      </c>
      <c r="D7674" s="10" t="str">
        <f>OrderList!F7674</f>
        <v>DTD</v>
      </c>
      <c r="E7674" s="10" t="str">
        <f>OrderList!L7674</f>
        <v>PORT09</v>
      </c>
      <c r="F7674" s="10" t="str">
        <f>OrderList!K7674</f>
        <v>PLANT03</v>
      </c>
      <c r="G7674" s="10">
        <f>OrderList!J7674</f>
        <v>1660579</v>
      </c>
      <c r="H7674" s="10">
        <f>OrderList!M7674</f>
        <v>355</v>
      </c>
      <c r="I7674" s="10">
        <f>OrderList!N7674</f>
        <v>7.1408626133397943</v>
      </c>
      <c r="O7674" s="10">
        <f>COUNTIF(FreightRates!$A$2:$A$1541,C7674)</f>
        <v>292</v>
      </c>
      <c r="Q7674" s="10">
        <f>COUNTIFS(FreightRates!$A$2:$A$1541,C7674,FreightRates!$B$2:$B$1541,B7674,FreightRates!$C$2:$C$1541,E7674)</f>
        <v>40</v>
      </c>
      <c r="T7674">
        <f>COUNTIFS(FreightRates!$A$2:$A$1541,C7674,FreightRates!$B$2:$B$1541,B7674,FreightRates!$C$2:$C$1541,E7674,FreightRates!$F$2:$F$1541,D7674,FreightRates!$D$2:$D$1541,"&lt;="&amp;I7674,FreightRates!$E$2:$E$1541,"&gt;="&amp;I7674)</f>
        <v>0</v>
      </c>
    </row>
    <row r="7675" spans="1:20" x14ac:dyDescent="0.25">
      <c r="A7675" s="10">
        <f>OrderList!A7675</f>
        <v>1447405818.7</v>
      </c>
      <c r="B7675" s="10" t="str">
        <f>OrderList!C7675</f>
        <v>PORT04</v>
      </c>
      <c r="C7675" s="10" t="str">
        <f>OrderList!D7675</f>
        <v>V444_1</v>
      </c>
      <c r="D7675" s="10" t="str">
        <f>OrderList!F7675</f>
        <v>DTD</v>
      </c>
      <c r="E7675" s="10" t="str">
        <f>OrderList!L7675</f>
        <v>PORT09</v>
      </c>
      <c r="F7675" s="10" t="str">
        <f>OrderList!K7675</f>
        <v>PLANT03</v>
      </c>
      <c r="G7675" s="10">
        <f>OrderList!J7675</f>
        <v>1660579</v>
      </c>
      <c r="H7675" s="10">
        <f>OrderList!M7675</f>
        <v>829</v>
      </c>
      <c r="I7675" s="10">
        <f>OrderList!N7675</f>
        <v>41.556895659788054</v>
      </c>
      <c r="O7675" s="10">
        <f>COUNTIF(FreightRates!$A$2:$A$1541,C7675)</f>
        <v>292</v>
      </c>
      <c r="Q7675" s="10">
        <f>COUNTIFS(FreightRates!$A$2:$A$1541,C7675,FreightRates!$B$2:$B$1541,B7675,FreightRates!$C$2:$C$1541,E7675)</f>
        <v>40</v>
      </c>
      <c r="T7675">
        <f>COUNTIFS(FreightRates!$A$2:$A$1541,C7675,FreightRates!$B$2:$B$1541,B7675,FreightRates!$C$2:$C$1541,E7675,FreightRates!$F$2:$F$1541,D7675,FreightRates!$D$2:$D$1541,"&lt;="&amp;I7675,FreightRates!$E$2:$E$1541,"&gt;="&amp;I7675)</f>
        <v>0</v>
      </c>
    </row>
    <row r="7676" spans="1:20" x14ac:dyDescent="0.25">
      <c r="A7676" s="10">
        <f>OrderList!A7676</f>
        <v>1447320467.7</v>
      </c>
      <c r="B7676" s="10" t="str">
        <f>OrderList!C7676</f>
        <v>PORT04</v>
      </c>
      <c r="C7676" s="10" t="str">
        <f>OrderList!D7676</f>
        <v>V444_1</v>
      </c>
      <c r="D7676" s="10" t="str">
        <f>OrderList!F7676</f>
        <v>DTD</v>
      </c>
      <c r="E7676" s="10" t="str">
        <f>OrderList!L7676</f>
        <v>PORT09</v>
      </c>
      <c r="F7676" s="10" t="str">
        <f>OrderList!K7676</f>
        <v>PLANT03</v>
      </c>
      <c r="G7676" s="10">
        <f>OrderList!J7676</f>
        <v>1660579</v>
      </c>
      <c r="H7676" s="10">
        <f>OrderList!M7676</f>
        <v>279</v>
      </c>
      <c r="I7676" s="10">
        <f>OrderList!N7676</f>
        <v>0.90390665991642971</v>
      </c>
      <c r="O7676" s="10">
        <f>COUNTIF(FreightRates!$A$2:$A$1541,C7676)</f>
        <v>292</v>
      </c>
      <c r="Q7676" s="10">
        <f>COUNTIFS(FreightRates!$A$2:$A$1541,C7676,FreightRates!$B$2:$B$1541,B7676,FreightRates!$C$2:$C$1541,E7676)</f>
        <v>40</v>
      </c>
      <c r="T7676">
        <f>COUNTIFS(FreightRates!$A$2:$A$1541,C7676,FreightRates!$B$2:$B$1541,B7676,FreightRates!$C$2:$C$1541,E7676,FreightRates!$F$2:$F$1541,D7676,FreightRates!$D$2:$D$1541,"&lt;="&amp;I7676,FreightRates!$E$2:$E$1541,"&gt;="&amp;I7676)</f>
        <v>4</v>
      </c>
    </row>
    <row r="7677" spans="1:20" x14ac:dyDescent="0.25">
      <c r="A7677" s="10">
        <f>OrderList!A7677</f>
        <v>1447405863.7</v>
      </c>
      <c r="B7677" s="10" t="str">
        <f>OrderList!C7677</f>
        <v>PORT04</v>
      </c>
      <c r="C7677" s="10" t="str">
        <f>OrderList!D7677</f>
        <v>V444_1</v>
      </c>
      <c r="D7677" s="10" t="str">
        <f>OrderList!F7677</f>
        <v>DTD</v>
      </c>
      <c r="E7677" s="10" t="str">
        <f>OrderList!L7677</f>
        <v>PORT09</v>
      </c>
      <c r="F7677" s="10" t="str">
        <f>OrderList!K7677</f>
        <v>PLANT03</v>
      </c>
      <c r="G7677" s="10">
        <f>OrderList!J7677</f>
        <v>1660579</v>
      </c>
      <c r="H7677" s="10">
        <f>OrderList!M7677</f>
        <v>271</v>
      </c>
      <c r="I7677" s="10">
        <f>OrderList!N7677</f>
        <v>1.2654693238830017</v>
      </c>
      <c r="O7677" s="10">
        <f>COUNTIF(FreightRates!$A$2:$A$1541,C7677)</f>
        <v>292</v>
      </c>
      <c r="Q7677" s="10">
        <f>COUNTIFS(FreightRates!$A$2:$A$1541,C7677,FreightRates!$B$2:$B$1541,B7677,FreightRates!$C$2:$C$1541,E7677)</f>
        <v>40</v>
      </c>
      <c r="T7677">
        <f>COUNTIFS(FreightRates!$A$2:$A$1541,C7677,FreightRates!$B$2:$B$1541,B7677,FreightRates!$C$2:$C$1541,E7677,FreightRates!$F$2:$F$1541,D7677,FreightRates!$D$2:$D$1541,"&lt;="&amp;I7677,FreightRates!$E$2:$E$1541,"&gt;="&amp;I7677)</f>
        <v>4</v>
      </c>
    </row>
    <row r="7678" spans="1:20" x14ac:dyDescent="0.25">
      <c r="A7678" s="10">
        <f>OrderList!A7678</f>
        <v>1447306555.7</v>
      </c>
      <c r="B7678" s="10" t="str">
        <f>OrderList!C7678</f>
        <v>PORT04</v>
      </c>
      <c r="C7678" s="10" t="str">
        <f>OrderList!D7678</f>
        <v>V444_1</v>
      </c>
      <c r="D7678" s="10" t="str">
        <f>OrderList!F7678</f>
        <v>DTD</v>
      </c>
      <c r="E7678" s="10" t="str">
        <f>OrderList!L7678</f>
        <v>PORT09</v>
      </c>
      <c r="F7678" s="10" t="str">
        <f>OrderList!K7678</f>
        <v>PLANT03</v>
      </c>
      <c r="G7678" s="10">
        <f>OrderList!J7678</f>
        <v>1656350</v>
      </c>
      <c r="H7678" s="10">
        <f>OrderList!M7678</f>
        <v>368</v>
      </c>
      <c r="I7678" s="10">
        <f>OrderList!N7678</f>
        <v>5.4815503398578782</v>
      </c>
      <c r="O7678" s="10">
        <f>COUNTIF(FreightRates!$A$2:$A$1541,C7678)</f>
        <v>292</v>
      </c>
      <c r="Q7678" s="10">
        <f>COUNTIFS(FreightRates!$A$2:$A$1541,C7678,FreightRates!$B$2:$B$1541,B7678,FreightRates!$C$2:$C$1541,E7678)</f>
        <v>40</v>
      </c>
      <c r="T7678">
        <f>COUNTIFS(FreightRates!$A$2:$A$1541,C7678,FreightRates!$B$2:$B$1541,B7678,FreightRates!$C$2:$C$1541,E7678,FreightRates!$F$2:$F$1541,D7678,FreightRates!$D$2:$D$1541,"&lt;="&amp;I7678,FreightRates!$E$2:$E$1541,"&gt;="&amp;I7678)</f>
        <v>0</v>
      </c>
    </row>
    <row r="7679" spans="1:20" x14ac:dyDescent="0.25">
      <c r="A7679" s="10">
        <f>OrderList!A7679</f>
        <v>1447306524.7</v>
      </c>
      <c r="B7679" s="10" t="str">
        <f>OrderList!C7679</f>
        <v>PORT04</v>
      </c>
      <c r="C7679" s="10" t="str">
        <f>OrderList!D7679</f>
        <v>V444_1</v>
      </c>
      <c r="D7679" s="10" t="str">
        <f>OrderList!F7679</f>
        <v>DTD</v>
      </c>
      <c r="E7679" s="10" t="str">
        <f>OrderList!L7679</f>
        <v>PORT09</v>
      </c>
      <c r="F7679" s="10" t="str">
        <f>OrderList!K7679</f>
        <v>PLANT03</v>
      </c>
      <c r="G7679" s="10">
        <f>OrderList!J7679</f>
        <v>1656350</v>
      </c>
      <c r="H7679" s="10">
        <f>OrderList!M7679</f>
        <v>416</v>
      </c>
      <c r="I7679" s="10">
        <f>OrderList!N7679</f>
        <v>8.6234145590447113</v>
      </c>
      <c r="O7679" s="10">
        <f>COUNTIF(FreightRates!$A$2:$A$1541,C7679)</f>
        <v>292</v>
      </c>
      <c r="Q7679" s="10">
        <f>COUNTIFS(FreightRates!$A$2:$A$1541,C7679,FreightRates!$B$2:$B$1541,B7679,FreightRates!$C$2:$C$1541,E7679)</f>
        <v>40</v>
      </c>
      <c r="T7679">
        <f>COUNTIFS(FreightRates!$A$2:$A$1541,C7679,FreightRates!$B$2:$B$1541,B7679,FreightRates!$C$2:$C$1541,E7679,FreightRates!$F$2:$F$1541,D7679,FreightRates!$D$2:$D$1541,"&lt;="&amp;I7679,FreightRates!$E$2:$E$1541,"&gt;="&amp;I7679)</f>
        <v>0</v>
      </c>
    </row>
    <row r="7680" spans="1:20" x14ac:dyDescent="0.25">
      <c r="A7680" s="10">
        <f>OrderList!A7680</f>
        <v>1447406036.7</v>
      </c>
      <c r="B7680" s="10" t="str">
        <f>OrderList!C7680</f>
        <v>PORT04</v>
      </c>
      <c r="C7680" s="10" t="str">
        <f>OrderList!D7680</f>
        <v>V444_1</v>
      </c>
      <c r="D7680" s="10" t="str">
        <f>OrderList!F7680</f>
        <v>DTD</v>
      </c>
      <c r="E7680" s="10" t="str">
        <f>OrderList!L7680</f>
        <v>PORT09</v>
      </c>
      <c r="F7680" s="10" t="str">
        <f>OrderList!K7680</f>
        <v>PLANT03</v>
      </c>
      <c r="G7680" s="10">
        <f>OrderList!J7680</f>
        <v>1656350</v>
      </c>
      <c r="H7680" s="10">
        <f>OrderList!M7680</f>
        <v>2446</v>
      </c>
      <c r="I7680" s="10">
        <f>OrderList!N7680</f>
        <v>151.71813073778904</v>
      </c>
      <c r="O7680" s="10">
        <f>COUNTIF(FreightRates!$A$2:$A$1541,C7680)</f>
        <v>292</v>
      </c>
      <c r="Q7680" s="10">
        <f>COUNTIFS(FreightRates!$A$2:$A$1541,C7680,FreightRates!$B$2:$B$1541,B7680,FreightRates!$C$2:$C$1541,E7680)</f>
        <v>40</v>
      </c>
      <c r="T7680">
        <f>COUNTIFS(FreightRates!$A$2:$A$1541,C7680,FreightRates!$B$2:$B$1541,B7680,FreightRates!$C$2:$C$1541,E7680,FreightRates!$F$2:$F$1541,D7680,FreightRates!$D$2:$D$1541,"&lt;="&amp;I7680,FreightRates!$E$2:$E$1541,"&gt;="&amp;I7680)</f>
        <v>4</v>
      </c>
    </row>
    <row r="7681" spans="1:20" x14ac:dyDescent="0.25">
      <c r="A7681" s="10">
        <f>OrderList!A7681</f>
        <v>1447226249.7</v>
      </c>
      <c r="B7681" s="10" t="str">
        <f>OrderList!C7681</f>
        <v>PORT04</v>
      </c>
      <c r="C7681" s="10" t="str">
        <f>OrderList!D7681</f>
        <v>V444_1</v>
      </c>
      <c r="D7681" s="10" t="str">
        <f>OrderList!F7681</f>
        <v>DTD</v>
      </c>
      <c r="E7681" s="10" t="str">
        <f>OrderList!L7681</f>
        <v>PORT09</v>
      </c>
      <c r="F7681" s="10" t="str">
        <f>OrderList!K7681</f>
        <v>PLANT03</v>
      </c>
      <c r="G7681" s="10">
        <f>OrderList!J7681</f>
        <v>1656350</v>
      </c>
      <c r="H7681" s="10">
        <f>OrderList!M7681</f>
        <v>463</v>
      </c>
      <c r="I7681" s="10">
        <f>OrderList!N7681</f>
        <v>8.6234145590447113</v>
      </c>
      <c r="O7681" s="10">
        <f>COUNTIF(FreightRates!$A$2:$A$1541,C7681)</f>
        <v>292</v>
      </c>
      <c r="Q7681" s="10">
        <f>COUNTIFS(FreightRates!$A$2:$A$1541,C7681,FreightRates!$B$2:$B$1541,B7681,FreightRates!$C$2:$C$1541,E7681)</f>
        <v>40</v>
      </c>
      <c r="T7681">
        <f>COUNTIFS(FreightRates!$A$2:$A$1541,C7681,FreightRates!$B$2:$B$1541,B7681,FreightRates!$C$2:$C$1541,E7681,FreightRates!$F$2:$F$1541,D7681,FreightRates!$D$2:$D$1541,"&lt;="&amp;I7681,FreightRates!$E$2:$E$1541,"&gt;="&amp;I7681)</f>
        <v>0</v>
      </c>
    </row>
    <row r="7682" spans="1:20" x14ac:dyDescent="0.25">
      <c r="A7682" s="10">
        <f>OrderList!A7682</f>
        <v>1447226269.7</v>
      </c>
      <c r="B7682" s="10" t="str">
        <f>OrderList!C7682</f>
        <v>PORT04</v>
      </c>
      <c r="C7682" s="10" t="str">
        <f>OrderList!D7682</f>
        <v>V444_1</v>
      </c>
      <c r="D7682" s="10" t="str">
        <f>OrderList!F7682</f>
        <v>DTD</v>
      </c>
      <c r="E7682" s="10" t="str">
        <f>OrderList!L7682</f>
        <v>PORT09</v>
      </c>
      <c r="F7682" s="10" t="str">
        <f>OrderList!K7682</f>
        <v>PLANT03</v>
      </c>
      <c r="G7682" s="10">
        <f>OrderList!J7682</f>
        <v>1656350</v>
      </c>
      <c r="H7682" s="10">
        <f>OrderList!M7682</f>
        <v>359</v>
      </c>
      <c r="I7682" s="10">
        <f>OrderList!N7682</f>
        <v>8.088629160034186</v>
      </c>
      <c r="O7682" s="10">
        <f>COUNTIF(FreightRates!$A$2:$A$1541,C7682)</f>
        <v>292</v>
      </c>
      <c r="Q7682" s="10">
        <f>COUNTIFS(FreightRates!$A$2:$A$1541,C7682,FreightRates!$B$2:$B$1541,B7682,FreightRates!$C$2:$C$1541,E7682)</f>
        <v>40</v>
      </c>
      <c r="T7682">
        <f>COUNTIFS(FreightRates!$A$2:$A$1541,C7682,FreightRates!$B$2:$B$1541,B7682,FreightRates!$C$2:$C$1541,E7682,FreightRates!$F$2:$F$1541,D7682,FreightRates!$D$2:$D$1541,"&lt;="&amp;I7682,FreightRates!$E$2:$E$1541,"&gt;="&amp;I7682)</f>
        <v>0</v>
      </c>
    </row>
    <row r="7683" spans="1:20" x14ac:dyDescent="0.25">
      <c r="A7683" s="10">
        <f>OrderList!A7683</f>
        <v>1447361679.7</v>
      </c>
      <c r="B7683" s="10" t="str">
        <f>OrderList!C7683</f>
        <v>PORT04</v>
      </c>
      <c r="C7683" s="10" t="str">
        <f>OrderList!D7683</f>
        <v>V444_1</v>
      </c>
      <c r="D7683" s="10" t="str">
        <f>OrderList!F7683</f>
        <v>DTD</v>
      </c>
      <c r="E7683" s="10" t="str">
        <f>OrderList!L7683</f>
        <v>PORT09</v>
      </c>
      <c r="F7683" s="10" t="str">
        <f>OrderList!K7683</f>
        <v>PLANT03</v>
      </c>
      <c r="G7683" s="10">
        <f>OrderList!J7683</f>
        <v>1656350</v>
      </c>
      <c r="H7683" s="10">
        <f>OrderList!M7683</f>
        <v>635</v>
      </c>
      <c r="I7683" s="10">
        <f>OrderList!N7683</f>
        <v>23.591960485049935</v>
      </c>
      <c r="O7683" s="10">
        <f>COUNTIF(FreightRates!$A$2:$A$1541,C7683)</f>
        <v>292</v>
      </c>
      <c r="Q7683" s="10">
        <f>COUNTIFS(FreightRates!$A$2:$A$1541,C7683,FreightRates!$B$2:$B$1541,B7683,FreightRates!$C$2:$C$1541,E7683)</f>
        <v>40</v>
      </c>
      <c r="T7683">
        <f>COUNTIFS(FreightRates!$A$2:$A$1541,C7683,FreightRates!$B$2:$B$1541,B7683,FreightRates!$C$2:$C$1541,E7683,FreightRates!$F$2:$F$1541,D7683,FreightRates!$D$2:$D$1541,"&lt;="&amp;I7683,FreightRates!$E$2:$E$1541,"&gt;="&amp;I7683)</f>
        <v>0</v>
      </c>
    </row>
    <row r="7684" spans="1:20" x14ac:dyDescent="0.25">
      <c r="A7684" s="10">
        <f>OrderList!A7684</f>
        <v>1447405857.7</v>
      </c>
      <c r="B7684" s="10" t="str">
        <f>OrderList!C7684</f>
        <v>PORT04</v>
      </c>
      <c r="C7684" s="10" t="str">
        <f>OrderList!D7684</f>
        <v>V444_1</v>
      </c>
      <c r="D7684" s="10" t="str">
        <f>OrderList!F7684</f>
        <v>DTD</v>
      </c>
      <c r="E7684" s="10" t="str">
        <f>OrderList!L7684</f>
        <v>PORT09</v>
      </c>
      <c r="F7684" s="10" t="str">
        <f>OrderList!K7684</f>
        <v>PLANT03</v>
      </c>
      <c r="G7684" s="10">
        <f>OrderList!J7684</f>
        <v>1656350</v>
      </c>
      <c r="H7684" s="10">
        <f>OrderList!M7684</f>
        <v>314</v>
      </c>
      <c r="I7684" s="10">
        <f>OrderList!N7684</f>
        <v>0.93587444826841826</v>
      </c>
      <c r="O7684" s="10">
        <f>COUNTIF(FreightRates!$A$2:$A$1541,C7684)</f>
        <v>292</v>
      </c>
      <c r="Q7684" s="10">
        <f>COUNTIFS(FreightRates!$A$2:$A$1541,C7684,FreightRates!$B$2:$B$1541,B7684,FreightRates!$C$2:$C$1541,E7684)</f>
        <v>40</v>
      </c>
      <c r="T7684">
        <f>COUNTIFS(FreightRates!$A$2:$A$1541,C7684,FreightRates!$B$2:$B$1541,B7684,FreightRates!$C$2:$C$1541,E7684,FreightRates!$F$2:$F$1541,D7684,FreightRates!$D$2:$D$1541,"&lt;="&amp;I7684,FreightRates!$E$2:$E$1541,"&gt;="&amp;I7684)</f>
        <v>4</v>
      </c>
    </row>
    <row r="7685" spans="1:20" x14ac:dyDescent="0.25">
      <c r="A7685" s="10">
        <f>OrderList!A7685</f>
        <v>1447306556.7</v>
      </c>
      <c r="B7685" s="10" t="str">
        <f>OrderList!C7685</f>
        <v>PORT04</v>
      </c>
      <c r="C7685" s="10" t="str">
        <f>OrderList!D7685</f>
        <v>V444_1</v>
      </c>
      <c r="D7685" s="10" t="str">
        <f>OrderList!F7685</f>
        <v>DTD</v>
      </c>
      <c r="E7685" s="10" t="str">
        <f>OrderList!L7685</f>
        <v>PORT09</v>
      </c>
      <c r="F7685" s="10" t="str">
        <f>OrderList!K7685</f>
        <v>PLANT03</v>
      </c>
      <c r="G7685" s="10">
        <f>OrderList!J7685</f>
        <v>1656350</v>
      </c>
      <c r="H7685" s="10">
        <f>OrderList!M7685</f>
        <v>344</v>
      </c>
      <c r="I7685" s="10">
        <f>OrderList!N7685</f>
        <v>1.8049007216605208</v>
      </c>
      <c r="O7685" s="10">
        <f>COUNTIF(FreightRates!$A$2:$A$1541,C7685)</f>
        <v>292</v>
      </c>
      <c r="Q7685" s="10">
        <f>COUNTIFS(FreightRates!$A$2:$A$1541,C7685,FreightRates!$B$2:$B$1541,B7685,FreightRates!$C$2:$C$1541,E7685)</f>
        <v>40</v>
      </c>
      <c r="T7685">
        <f>COUNTIFS(FreightRates!$A$2:$A$1541,C7685,FreightRates!$B$2:$B$1541,B7685,FreightRates!$C$2:$C$1541,E7685,FreightRates!$F$2:$F$1541,D7685,FreightRates!$D$2:$D$1541,"&lt;="&amp;I7685,FreightRates!$E$2:$E$1541,"&gt;="&amp;I7685)</f>
        <v>4</v>
      </c>
    </row>
    <row r="7686" spans="1:20" x14ac:dyDescent="0.25">
      <c r="A7686" s="10">
        <f>OrderList!A7686</f>
        <v>1447226273.7</v>
      </c>
      <c r="B7686" s="10" t="str">
        <f>OrderList!C7686</f>
        <v>PORT04</v>
      </c>
      <c r="C7686" s="10" t="str">
        <f>OrderList!D7686</f>
        <v>V444_1</v>
      </c>
      <c r="D7686" s="10" t="str">
        <f>OrderList!F7686</f>
        <v>DTD</v>
      </c>
      <c r="E7686" s="10" t="str">
        <f>OrderList!L7686</f>
        <v>PORT09</v>
      </c>
      <c r="F7686" s="10" t="str">
        <f>OrderList!K7686</f>
        <v>PLANT03</v>
      </c>
      <c r="G7686" s="10">
        <f>OrderList!J7686</f>
        <v>1656350</v>
      </c>
      <c r="H7686" s="10">
        <f>OrderList!M7686</f>
        <v>280</v>
      </c>
      <c r="I7686" s="10">
        <f>OrderList!N7686</f>
        <v>0.86902627339210259</v>
      </c>
      <c r="O7686" s="10">
        <f>COUNTIF(FreightRates!$A$2:$A$1541,C7686)</f>
        <v>292</v>
      </c>
      <c r="Q7686" s="10">
        <f>COUNTIFS(FreightRates!$A$2:$A$1541,C7686,FreightRates!$B$2:$B$1541,B7686,FreightRates!$C$2:$C$1541,E7686)</f>
        <v>40</v>
      </c>
      <c r="T7686">
        <f>COUNTIFS(FreightRates!$A$2:$A$1541,C7686,FreightRates!$B$2:$B$1541,B7686,FreightRates!$C$2:$C$1541,E7686,FreightRates!$F$2:$F$1541,D7686,FreightRates!$D$2:$D$1541,"&lt;="&amp;I7686,FreightRates!$E$2:$E$1541,"&gt;="&amp;I7686)</f>
        <v>4</v>
      </c>
    </row>
    <row r="7687" spans="1:20" x14ac:dyDescent="0.25">
      <c r="A7687" s="10">
        <f>OrderList!A7687</f>
        <v>1447306557.7</v>
      </c>
      <c r="B7687" s="10" t="str">
        <f>OrderList!C7687</f>
        <v>PORT04</v>
      </c>
      <c r="C7687" s="10" t="str">
        <f>OrderList!D7687</f>
        <v>V444_1</v>
      </c>
      <c r="D7687" s="10" t="str">
        <f>OrderList!F7687</f>
        <v>DTD</v>
      </c>
      <c r="E7687" s="10" t="str">
        <f>OrderList!L7687</f>
        <v>PORT09</v>
      </c>
      <c r="F7687" s="10" t="str">
        <f>OrderList!K7687</f>
        <v>PLANT03</v>
      </c>
      <c r="G7687" s="10">
        <f>OrderList!J7687</f>
        <v>1656350</v>
      </c>
      <c r="H7687" s="10">
        <f>OrderList!M7687</f>
        <v>386</v>
      </c>
      <c r="I7687" s="10">
        <f>OrderList!N7687</f>
        <v>8.6234145590447113</v>
      </c>
      <c r="O7687" s="10">
        <f>COUNTIF(FreightRates!$A$2:$A$1541,C7687)</f>
        <v>292</v>
      </c>
      <c r="Q7687" s="10">
        <f>COUNTIFS(FreightRates!$A$2:$A$1541,C7687,FreightRates!$B$2:$B$1541,B7687,FreightRates!$C$2:$C$1541,E7687)</f>
        <v>40</v>
      </c>
      <c r="T7687">
        <f>COUNTIFS(FreightRates!$A$2:$A$1541,C7687,FreightRates!$B$2:$B$1541,B7687,FreightRates!$C$2:$C$1541,E7687,FreightRates!$F$2:$F$1541,D7687,FreightRates!$D$2:$D$1541,"&lt;="&amp;I7687,FreightRates!$E$2:$E$1541,"&gt;="&amp;I7687)</f>
        <v>0</v>
      </c>
    </row>
    <row r="7688" spans="1:20" x14ac:dyDescent="0.25">
      <c r="A7688" s="10">
        <f>OrderList!A7688</f>
        <v>1447226265.7</v>
      </c>
      <c r="B7688" s="10" t="str">
        <f>OrderList!C7688</f>
        <v>PORT04</v>
      </c>
      <c r="C7688" s="10" t="str">
        <f>OrderList!D7688</f>
        <v>V444_1</v>
      </c>
      <c r="D7688" s="10" t="str">
        <f>OrderList!F7688</f>
        <v>DTD</v>
      </c>
      <c r="E7688" s="10" t="str">
        <f>OrderList!L7688</f>
        <v>PORT09</v>
      </c>
      <c r="F7688" s="10" t="str">
        <f>OrderList!K7688</f>
        <v>PLANT03</v>
      </c>
      <c r="G7688" s="10">
        <f>OrderList!J7688</f>
        <v>1656348</v>
      </c>
      <c r="H7688" s="10">
        <f>OrderList!M7688</f>
        <v>579</v>
      </c>
      <c r="I7688" s="10">
        <f>OrderList!N7688</f>
        <v>12.294253515623145</v>
      </c>
      <c r="O7688" s="10">
        <f>COUNTIF(FreightRates!$A$2:$A$1541,C7688)</f>
        <v>292</v>
      </c>
      <c r="Q7688" s="10">
        <f>COUNTIFS(FreightRates!$A$2:$A$1541,C7688,FreightRates!$B$2:$B$1541,B7688,FreightRates!$C$2:$C$1541,E7688)</f>
        <v>40</v>
      </c>
      <c r="T7688">
        <f>COUNTIFS(FreightRates!$A$2:$A$1541,C7688,FreightRates!$B$2:$B$1541,B7688,FreightRates!$C$2:$C$1541,E7688,FreightRates!$F$2:$F$1541,D7688,FreightRates!$D$2:$D$1541,"&lt;="&amp;I7688,FreightRates!$E$2:$E$1541,"&gt;="&amp;I7688)</f>
        <v>0</v>
      </c>
    </row>
    <row r="7689" spans="1:20" x14ac:dyDescent="0.25">
      <c r="A7689" s="10">
        <f>OrderList!A7689</f>
        <v>1447168857.7</v>
      </c>
      <c r="B7689" s="10" t="str">
        <f>OrderList!C7689</f>
        <v>PORT04</v>
      </c>
      <c r="C7689" s="10" t="str">
        <f>OrderList!D7689</f>
        <v>V444_1</v>
      </c>
      <c r="D7689" s="10" t="str">
        <f>OrderList!F7689</f>
        <v>DTD</v>
      </c>
      <c r="E7689" s="10" t="str">
        <f>OrderList!L7689</f>
        <v>PORT09</v>
      </c>
      <c r="F7689" s="10" t="str">
        <f>OrderList!K7689</f>
        <v>PLANT03</v>
      </c>
      <c r="G7689" s="10">
        <f>OrderList!J7689</f>
        <v>1656348</v>
      </c>
      <c r="H7689" s="10">
        <f>OrderList!M7689</f>
        <v>692</v>
      </c>
      <c r="I7689" s="10">
        <f>OrderList!N7689</f>
        <v>15.551318302281102</v>
      </c>
      <c r="O7689" s="10">
        <f>COUNTIF(FreightRates!$A$2:$A$1541,C7689)</f>
        <v>292</v>
      </c>
      <c r="Q7689" s="10">
        <f>COUNTIFS(FreightRates!$A$2:$A$1541,C7689,FreightRates!$B$2:$B$1541,B7689,FreightRates!$C$2:$C$1541,E7689)</f>
        <v>40</v>
      </c>
      <c r="T7689">
        <f>COUNTIFS(FreightRates!$A$2:$A$1541,C7689,FreightRates!$B$2:$B$1541,B7689,FreightRates!$C$2:$C$1541,E7689,FreightRates!$F$2:$F$1541,D7689,FreightRates!$D$2:$D$1541,"&lt;="&amp;I7689,FreightRates!$E$2:$E$1541,"&gt;="&amp;I7689)</f>
        <v>0</v>
      </c>
    </row>
    <row r="7690" spans="1:20" x14ac:dyDescent="0.25">
      <c r="A7690" s="10">
        <f>OrderList!A7690</f>
        <v>1447205699.7</v>
      </c>
      <c r="B7690" s="10" t="str">
        <f>OrderList!C7690</f>
        <v>PORT04</v>
      </c>
      <c r="C7690" s="10" t="str">
        <f>OrderList!D7690</f>
        <v>V444_1</v>
      </c>
      <c r="D7690" s="10" t="str">
        <f>OrderList!F7690</f>
        <v>DTD</v>
      </c>
      <c r="E7690" s="10" t="str">
        <f>OrderList!L7690</f>
        <v>PORT09</v>
      </c>
      <c r="F7690" s="10" t="str">
        <f>OrderList!K7690</f>
        <v>PLANT03</v>
      </c>
      <c r="G7690" s="10">
        <f>OrderList!J7690</f>
        <v>1656348</v>
      </c>
      <c r="H7690" s="10">
        <f>OrderList!M7690</f>
        <v>621</v>
      </c>
      <c r="I7690" s="10">
        <f>OrderList!N7690</f>
        <v>15.680743653843415</v>
      </c>
      <c r="O7690" s="10">
        <f>COUNTIF(FreightRates!$A$2:$A$1541,C7690)</f>
        <v>292</v>
      </c>
      <c r="Q7690" s="10">
        <f>COUNTIFS(FreightRates!$A$2:$A$1541,C7690,FreightRates!$B$2:$B$1541,B7690,FreightRates!$C$2:$C$1541,E7690)</f>
        <v>40</v>
      </c>
      <c r="T7690">
        <f>COUNTIFS(FreightRates!$A$2:$A$1541,C7690,FreightRates!$B$2:$B$1541,B7690,FreightRates!$C$2:$C$1541,E7690,FreightRates!$F$2:$F$1541,D7690,FreightRates!$D$2:$D$1541,"&lt;="&amp;I7690,FreightRates!$E$2:$E$1541,"&gt;="&amp;I7690)</f>
        <v>0</v>
      </c>
    </row>
    <row r="7691" spans="1:20" x14ac:dyDescent="0.25">
      <c r="A7691" s="10">
        <f>OrderList!A7691</f>
        <v>1447382068.7</v>
      </c>
      <c r="B7691" s="10" t="str">
        <f>OrderList!C7691</f>
        <v>PORT04</v>
      </c>
      <c r="C7691" s="10" t="str">
        <f>OrderList!D7691</f>
        <v>V444_1</v>
      </c>
      <c r="D7691" s="10" t="str">
        <f>OrderList!F7691</f>
        <v>DTD</v>
      </c>
      <c r="E7691" s="10" t="str">
        <f>OrderList!L7691</f>
        <v>PORT09</v>
      </c>
      <c r="F7691" s="10" t="str">
        <f>OrderList!K7691</f>
        <v>PLANT03</v>
      </c>
      <c r="G7691" s="10">
        <f>OrderList!J7691</f>
        <v>1656348</v>
      </c>
      <c r="H7691" s="10">
        <f>OrderList!M7691</f>
        <v>378</v>
      </c>
      <c r="I7691" s="10">
        <f>OrderList!N7691</f>
        <v>2.6932450691101346</v>
      </c>
      <c r="O7691" s="10">
        <f>COUNTIF(FreightRates!$A$2:$A$1541,C7691)</f>
        <v>292</v>
      </c>
      <c r="Q7691" s="10">
        <f>COUNTIFS(FreightRates!$A$2:$A$1541,C7691,FreightRates!$B$2:$B$1541,B7691,FreightRates!$C$2:$C$1541,E7691)</f>
        <v>40</v>
      </c>
      <c r="T7691">
        <f>COUNTIFS(FreightRates!$A$2:$A$1541,C7691,FreightRates!$B$2:$B$1541,B7691,FreightRates!$C$2:$C$1541,E7691,FreightRates!$F$2:$F$1541,D7691,FreightRates!$D$2:$D$1541,"&lt;="&amp;I7691,FreightRates!$E$2:$E$1541,"&gt;="&amp;I7691)</f>
        <v>0</v>
      </c>
    </row>
    <row r="7692" spans="1:20" x14ac:dyDescent="0.25">
      <c r="A7692" s="10">
        <f>OrderList!A7692</f>
        <v>1447272305.7</v>
      </c>
      <c r="B7692" s="10" t="str">
        <f>OrderList!C7692</f>
        <v>PORT04</v>
      </c>
      <c r="C7692" s="10" t="str">
        <f>OrderList!D7692</f>
        <v>V444_1</v>
      </c>
      <c r="D7692" s="10" t="str">
        <f>OrderList!F7692</f>
        <v>DTD</v>
      </c>
      <c r="E7692" s="10" t="str">
        <f>OrderList!L7692</f>
        <v>PORT09</v>
      </c>
      <c r="F7692" s="10" t="str">
        <f>OrderList!K7692</f>
        <v>PLANT03</v>
      </c>
      <c r="G7692" s="10">
        <f>OrderList!J7692</f>
        <v>1656348</v>
      </c>
      <c r="H7692" s="10">
        <f>OrderList!M7692</f>
        <v>429</v>
      </c>
      <c r="I7692" s="10">
        <f>OrderList!N7692</f>
        <v>6.3855971799869327</v>
      </c>
      <c r="O7692" s="10">
        <f>COUNTIF(FreightRates!$A$2:$A$1541,C7692)</f>
        <v>292</v>
      </c>
      <c r="Q7692" s="10">
        <f>COUNTIFS(FreightRates!$A$2:$A$1541,C7692,FreightRates!$B$2:$B$1541,B7692,FreightRates!$C$2:$C$1541,E7692)</f>
        <v>40</v>
      </c>
      <c r="T7692">
        <f>COUNTIFS(FreightRates!$A$2:$A$1541,C7692,FreightRates!$B$2:$B$1541,B7692,FreightRates!$C$2:$C$1541,E7692,FreightRates!$F$2:$F$1541,D7692,FreightRates!$D$2:$D$1541,"&lt;="&amp;I7692,FreightRates!$E$2:$E$1541,"&gt;="&amp;I7692)</f>
        <v>0</v>
      </c>
    </row>
    <row r="7693" spans="1:20" x14ac:dyDescent="0.25">
      <c r="A7693" s="10">
        <f>OrderList!A7693</f>
        <v>1447145179.7</v>
      </c>
      <c r="B7693" s="10" t="str">
        <f>OrderList!C7693</f>
        <v>PORT04</v>
      </c>
      <c r="C7693" s="10" t="str">
        <f>OrderList!D7693</f>
        <v>V444_1</v>
      </c>
      <c r="D7693" s="10" t="str">
        <f>OrderList!F7693</f>
        <v>DTD</v>
      </c>
      <c r="E7693" s="10" t="str">
        <f>OrderList!L7693</f>
        <v>PORT09</v>
      </c>
      <c r="F7693" s="10" t="str">
        <f>OrderList!K7693</f>
        <v>PLANT03</v>
      </c>
      <c r="G7693" s="10">
        <f>OrderList!J7693</f>
        <v>1656353</v>
      </c>
      <c r="H7693" s="10">
        <f>OrderList!M7693</f>
        <v>1146</v>
      </c>
      <c r="I7693" s="10">
        <f>OrderList!N7693</f>
        <v>35.321751230385416</v>
      </c>
      <c r="O7693" s="10">
        <f>COUNTIF(FreightRates!$A$2:$A$1541,C7693)</f>
        <v>292</v>
      </c>
      <c r="Q7693" s="10">
        <f>COUNTIFS(FreightRates!$A$2:$A$1541,C7693,FreightRates!$B$2:$B$1541,B7693,FreightRates!$C$2:$C$1541,E7693)</f>
        <v>40</v>
      </c>
      <c r="T7693">
        <f>COUNTIFS(FreightRates!$A$2:$A$1541,C7693,FreightRates!$B$2:$B$1541,B7693,FreightRates!$C$2:$C$1541,E7693,FreightRates!$F$2:$F$1541,D7693,FreightRates!$D$2:$D$1541,"&lt;="&amp;I7693,FreightRates!$E$2:$E$1541,"&gt;="&amp;I7693)</f>
        <v>0</v>
      </c>
    </row>
    <row r="7694" spans="1:20" x14ac:dyDescent="0.25">
      <c r="A7694" s="10">
        <f>OrderList!A7694</f>
        <v>1447405807.7</v>
      </c>
      <c r="B7694" s="10" t="str">
        <f>OrderList!C7694</f>
        <v>PORT04</v>
      </c>
      <c r="C7694" s="10" t="str">
        <f>OrderList!D7694</f>
        <v>V444_1</v>
      </c>
      <c r="D7694" s="10" t="str">
        <f>OrderList!F7694</f>
        <v>DTD</v>
      </c>
      <c r="E7694" s="10" t="str">
        <f>OrderList!L7694</f>
        <v>PORT09</v>
      </c>
      <c r="F7694" s="10" t="str">
        <f>OrderList!K7694</f>
        <v>PLANT03</v>
      </c>
      <c r="G7694" s="10">
        <f>OrderList!J7694</f>
        <v>1656353</v>
      </c>
      <c r="H7694" s="10">
        <f>OrderList!M7694</f>
        <v>548</v>
      </c>
      <c r="I7694" s="10">
        <f>OrderList!N7694</f>
        <v>8.9349837247527937</v>
      </c>
      <c r="O7694" s="10">
        <f>COUNTIF(FreightRates!$A$2:$A$1541,C7694)</f>
        <v>292</v>
      </c>
      <c r="Q7694" s="10">
        <f>COUNTIFS(FreightRates!$A$2:$A$1541,C7694,FreightRates!$B$2:$B$1541,B7694,FreightRates!$C$2:$C$1541,E7694)</f>
        <v>40</v>
      </c>
      <c r="T7694">
        <f>COUNTIFS(FreightRates!$A$2:$A$1541,C7694,FreightRates!$B$2:$B$1541,B7694,FreightRates!$C$2:$C$1541,E7694,FreightRates!$F$2:$F$1541,D7694,FreightRates!$D$2:$D$1541,"&lt;="&amp;I7694,FreightRates!$E$2:$E$1541,"&gt;="&amp;I7694)</f>
        <v>0</v>
      </c>
    </row>
    <row r="7695" spans="1:20" x14ac:dyDescent="0.25">
      <c r="A7695" s="10">
        <f>OrderList!A7695</f>
        <v>1447238190.7</v>
      </c>
      <c r="B7695" s="10" t="str">
        <f>OrderList!C7695</f>
        <v>PORT04</v>
      </c>
      <c r="C7695" s="10" t="str">
        <f>OrderList!D7695</f>
        <v>V444_1</v>
      </c>
      <c r="D7695" s="10" t="str">
        <f>OrderList!F7695</f>
        <v>DTD</v>
      </c>
      <c r="E7695" s="10" t="str">
        <f>OrderList!L7695</f>
        <v>PORT09</v>
      </c>
      <c r="F7695" s="10" t="str">
        <f>OrderList!K7695</f>
        <v>PLANT03</v>
      </c>
      <c r="G7695" s="10">
        <f>OrderList!J7695</f>
        <v>1656353</v>
      </c>
      <c r="H7695" s="10">
        <f>OrderList!M7695</f>
        <v>792</v>
      </c>
      <c r="I7695" s="10">
        <f>OrderList!N7695</f>
        <v>18.017580038005946</v>
      </c>
      <c r="O7695" s="10">
        <f>COUNTIF(FreightRates!$A$2:$A$1541,C7695)</f>
        <v>292</v>
      </c>
      <c r="Q7695" s="10">
        <f>COUNTIFS(FreightRates!$A$2:$A$1541,C7695,FreightRates!$B$2:$B$1541,B7695,FreightRates!$C$2:$C$1541,E7695)</f>
        <v>40</v>
      </c>
      <c r="T7695">
        <f>COUNTIFS(FreightRates!$A$2:$A$1541,C7695,FreightRates!$B$2:$B$1541,B7695,FreightRates!$C$2:$C$1541,E7695,FreightRates!$F$2:$F$1541,D7695,FreightRates!$D$2:$D$1541,"&lt;="&amp;I7695,FreightRates!$E$2:$E$1541,"&gt;="&amp;I7695)</f>
        <v>0</v>
      </c>
    </row>
    <row r="7696" spans="1:20" x14ac:dyDescent="0.25">
      <c r="A7696" s="10">
        <f>OrderList!A7696</f>
        <v>1447405902.7</v>
      </c>
      <c r="B7696" s="10" t="str">
        <f>OrderList!C7696</f>
        <v>PORT04</v>
      </c>
      <c r="C7696" s="10" t="str">
        <f>OrderList!D7696</f>
        <v>V444_1</v>
      </c>
      <c r="D7696" s="10" t="str">
        <f>OrderList!F7696</f>
        <v>DTD</v>
      </c>
      <c r="E7696" s="10" t="str">
        <f>OrderList!L7696</f>
        <v>PORT09</v>
      </c>
      <c r="F7696" s="10" t="str">
        <f>OrderList!K7696</f>
        <v>PLANT03</v>
      </c>
      <c r="G7696" s="10">
        <f>OrderList!J7696</f>
        <v>1656353</v>
      </c>
      <c r="H7696" s="10">
        <f>OrderList!M7696</f>
        <v>395</v>
      </c>
      <c r="I7696" s="10">
        <f>OrderList!N7696</f>
        <v>3.1969207822509991</v>
      </c>
      <c r="O7696" s="10">
        <f>COUNTIF(FreightRates!$A$2:$A$1541,C7696)</f>
        <v>292</v>
      </c>
      <c r="Q7696" s="10">
        <f>COUNTIFS(FreightRates!$A$2:$A$1541,C7696,FreightRates!$B$2:$B$1541,B7696,FreightRates!$C$2:$C$1541,E7696)</f>
        <v>40</v>
      </c>
      <c r="T7696">
        <f>COUNTIFS(FreightRates!$A$2:$A$1541,C7696,FreightRates!$B$2:$B$1541,B7696,FreightRates!$C$2:$C$1541,E7696,FreightRates!$F$2:$F$1541,D7696,FreightRates!$D$2:$D$1541,"&lt;="&amp;I7696,FreightRates!$E$2:$E$1541,"&gt;="&amp;I7696)</f>
        <v>0</v>
      </c>
    </row>
    <row r="7697" spans="1:20" x14ac:dyDescent="0.25">
      <c r="A7697" s="10">
        <f>OrderList!A7697</f>
        <v>1447155744.7</v>
      </c>
      <c r="B7697" s="10" t="str">
        <f>OrderList!C7697</f>
        <v>PORT04</v>
      </c>
      <c r="C7697" s="10" t="str">
        <f>OrderList!D7697</f>
        <v>V444_1</v>
      </c>
      <c r="D7697" s="10" t="str">
        <f>OrderList!F7697</f>
        <v>DTD</v>
      </c>
      <c r="E7697" s="10" t="str">
        <f>OrderList!L7697</f>
        <v>PORT09</v>
      </c>
      <c r="F7697" s="10" t="str">
        <f>OrderList!K7697</f>
        <v>PLANT03</v>
      </c>
      <c r="G7697" s="10">
        <f>OrderList!J7697</f>
        <v>1656353</v>
      </c>
      <c r="H7697" s="10">
        <f>OrderList!M7697</f>
        <v>474</v>
      </c>
      <c r="I7697" s="10">
        <f>OrderList!N7697</f>
        <v>8.9349837247527937</v>
      </c>
      <c r="O7697" s="10">
        <f>COUNTIF(FreightRates!$A$2:$A$1541,C7697)</f>
        <v>292</v>
      </c>
      <c r="Q7697" s="10">
        <f>COUNTIFS(FreightRates!$A$2:$A$1541,C7697,FreightRates!$B$2:$B$1541,B7697,FreightRates!$C$2:$C$1541,E7697)</f>
        <v>40</v>
      </c>
      <c r="T7697">
        <f>COUNTIFS(FreightRates!$A$2:$A$1541,C7697,FreightRates!$B$2:$B$1541,B7697,FreightRates!$C$2:$C$1541,E7697,FreightRates!$F$2:$F$1541,D7697,FreightRates!$D$2:$D$1541,"&lt;="&amp;I7697,FreightRates!$E$2:$E$1541,"&gt;="&amp;I7697)</f>
        <v>0</v>
      </c>
    </row>
    <row r="7698" spans="1:20" x14ac:dyDescent="0.25">
      <c r="A7698" s="10">
        <f>OrderList!A7698</f>
        <v>1447145178.7</v>
      </c>
      <c r="B7698" s="10" t="str">
        <f>OrderList!C7698</f>
        <v>PORT04</v>
      </c>
      <c r="C7698" s="10" t="str">
        <f>OrderList!D7698</f>
        <v>V444_1</v>
      </c>
      <c r="D7698" s="10" t="str">
        <f>OrderList!F7698</f>
        <v>DTD</v>
      </c>
      <c r="E7698" s="10" t="str">
        <f>OrderList!L7698</f>
        <v>PORT09</v>
      </c>
      <c r="F7698" s="10" t="str">
        <f>OrderList!K7698</f>
        <v>PLANT03</v>
      </c>
      <c r="G7698" s="10">
        <f>OrderList!J7698</f>
        <v>1656353</v>
      </c>
      <c r="H7698" s="10">
        <f>OrderList!M7698</f>
        <v>440</v>
      </c>
      <c r="I7698" s="10">
        <f>OrderList!N7698</f>
        <v>4.7953811733764988</v>
      </c>
      <c r="O7698" s="10">
        <f>COUNTIF(FreightRates!$A$2:$A$1541,C7698)</f>
        <v>292</v>
      </c>
      <c r="Q7698" s="10">
        <f>COUNTIFS(FreightRates!$A$2:$A$1541,C7698,FreightRates!$B$2:$B$1541,B7698,FreightRates!$C$2:$C$1541,E7698)</f>
        <v>40</v>
      </c>
      <c r="T7698">
        <f>COUNTIFS(FreightRates!$A$2:$A$1541,C7698,FreightRates!$B$2:$B$1541,B7698,FreightRates!$C$2:$C$1541,E7698,FreightRates!$F$2:$F$1541,D7698,FreightRates!$D$2:$D$1541,"&lt;="&amp;I7698,FreightRates!$E$2:$E$1541,"&gt;="&amp;I7698)</f>
        <v>0</v>
      </c>
    </row>
    <row r="7699" spans="1:20" x14ac:dyDescent="0.25">
      <c r="A7699" s="10">
        <f>OrderList!A7699</f>
        <v>1447155742.7</v>
      </c>
      <c r="B7699" s="10" t="str">
        <f>OrderList!C7699</f>
        <v>PORT04</v>
      </c>
      <c r="C7699" s="10" t="str">
        <f>OrderList!D7699</f>
        <v>V444_1</v>
      </c>
      <c r="D7699" s="10" t="str">
        <f>OrderList!F7699</f>
        <v>DTD</v>
      </c>
      <c r="E7699" s="10" t="str">
        <f>OrderList!L7699</f>
        <v>PORT09</v>
      </c>
      <c r="F7699" s="10" t="str">
        <f>OrderList!K7699</f>
        <v>PLANT03</v>
      </c>
      <c r="G7699" s="10">
        <f>OrderList!J7699</f>
        <v>1656353</v>
      </c>
      <c r="H7699" s="10">
        <f>OrderList!M7699</f>
        <v>290</v>
      </c>
      <c r="I7699" s="10">
        <f>OrderList!N7699</f>
        <v>0.86070944137526906</v>
      </c>
      <c r="O7699" s="10">
        <f>COUNTIF(FreightRates!$A$2:$A$1541,C7699)</f>
        <v>292</v>
      </c>
      <c r="Q7699" s="10">
        <f>COUNTIFS(FreightRates!$A$2:$A$1541,C7699,FreightRates!$B$2:$B$1541,B7699,FreightRates!$C$2:$C$1541,E7699)</f>
        <v>40</v>
      </c>
      <c r="T7699">
        <f>COUNTIFS(FreightRates!$A$2:$A$1541,C7699,FreightRates!$B$2:$B$1541,B7699,FreightRates!$C$2:$C$1541,E7699,FreightRates!$F$2:$F$1541,D7699,FreightRates!$D$2:$D$1541,"&lt;="&amp;I7699,FreightRates!$E$2:$E$1541,"&gt;="&amp;I7699)</f>
        <v>4</v>
      </c>
    </row>
    <row r="7700" spans="1:20" x14ac:dyDescent="0.25">
      <c r="A7700" s="10">
        <f>OrderList!A7700</f>
        <v>1447155743.7</v>
      </c>
      <c r="B7700" s="10" t="str">
        <f>OrderList!C7700</f>
        <v>PORT04</v>
      </c>
      <c r="C7700" s="10" t="str">
        <f>OrderList!D7700</f>
        <v>V444_1</v>
      </c>
      <c r="D7700" s="10" t="str">
        <f>OrderList!F7700</f>
        <v>DTD</v>
      </c>
      <c r="E7700" s="10" t="str">
        <f>OrderList!L7700</f>
        <v>PORT09</v>
      </c>
      <c r="F7700" s="10" t="str">
        <f>OrderList!K7700</f>
        <v>PLANT03</v>
      </c>
      <c r="G7700" s="10">
        <f>OrderList!J7700</f>
        <v>1656353</v>
      </c>
      <c r="H7700" s="10">
        <f>OrderList!M7700</f>
        <v>603</v>
      </c>
      <c r="I7700" s="10">
        <f>OrderList!N7700</f>
        <v>11.992613948379061</v>
      </c>
      <c r="O7700" s="10">
        <f>COUNTIF(FreightRates!$A$2:$A$1541,C7700)</f>
        <v>292</v>
      </c>
      <c r="Q7700" s="10">
        <f>COUNTIFS(FreightRates!$A$2:$A$1541,C7700,FreightRates!$B$2:$B$1541,B7700,FreightRates!$C$2:$C$1541,E7700)</f>
        <v>40</v>
      </c>
      <c r="T7700">
        <f>COUNTIFS(FreightRates!$A$2:$A$1541,C7700,FreightRates!$B$2:$B$1541,B7700,FreightRates!$C$2:$C$1541,E7700,FreightRates!$F$2:$F$1541,D7700,FreightRates!$D$2:$D$1541,"&lt;="&amp;I7700,FreightRates!$E$2:$E$1541,"&gt;="&amp;I7700)</f>
        <v>0</v>
      </c>
    </row>
    <row r="7701" spans="1:20" x14ac:dyDescent="0.25">
      <c r="A7701" s="10">
        <f>OrderList!A7701</f>
        <v>1447155741.7</v>
      </c>
      <c r="B7701" s="10" t="str">
        <f>OrderList!C7701</f>
        <v>PORT04</v>
      </c>
      <c r="C7701" s="10" t="str">
        <f>OrderList!D7701</f>
        <v>V444_1</v>
      </c>
      <c r="D7701" s="10" t="str">
        <f>OrderList!F7701</f>
        <v>DTD</v>
      </c>
      <c r="E7701" s="10" t="str">
        <f>OrderList!L7701</f>
        <v>PORT09</v>
      </c>
      <c r="F7701" s="10" t="str">
        <f>OrderList!K7701</f>
        <v>PLANT03</v>
      </c>
      <c r="G7701" s="10">
        <f>OrderList!J7701</f>
        <v>1656353</v>
      </c>
      <c r="H7701" s="10">
        <f>OrderList!M7701</f>
        <v>502</v>
      </c>
      <c r="I7701" s="10">
        <f>OrderList!N7701</f>
        <v>8.9349837247527937</v>
      </c>
      <c r="O7701" s="10">
        <f>COUNTIF(FreightRates!$A$2:$A$1541,C7701)</f>
        <v>292</v>
      </c>
      <c r="Q7701" s="10">
        <f>COUNTIFS(FreightRates!$A$2:$A$1541,C7701,FreightRates!$B$2:$B$1541,B7701,FreightRates!$C$2:$C$1541,E7701)</f>
        <v>40</v>
      </c>
      <c r="T7701">
        <f>COUNTIFS(FreightRates!$A$2:$A$1541,C7701,FreightRates!$B$2:$B$1541,B7701,FreightRates!$C$2:$C$1541,E7701,FreightRates!$F$2:$F$1541,D7701,FreightRates!$D$2:$D$1541,"&lt;="&amp;I7701,FreightRates!$E$2:$E$1541,"&gt;="&amp;I7701)</f>
        <v>0</v>
      </c>
    </row>
    <row r="7702" spans="1:20" x14ac:dyDescent="0.25">
      <c r="A7702" s="10">
        <f>OrderList!A7702</f>
        <v>1447405812.7</v>
      </c>
      <c r="B7702" s="10" t="str">
        <f>OrderList!C7702</f>
        <v>PORT04</v>
      </c>
      <c r="C7702" s="10" t="str">
        <f>OrderList!D7702</f>
        <v>V444_1</v>
      </c>
      <c r="D7702" s="10" t="str">
        <f>OrderList!F7702</f>
        <v>DTD</v>
      </c>
      <c r="E7702" s="10" t="str">
        <f>OrderList!L7702</f>
        <v>PORT09</v>
      </c>
      <c r="F7702" s="10" t="str">
        <f>OrderList!K7702</f>
        <v>PLANT03</v>
      </c>
      <c r="G7702" s="10">
        <f>OrderList!J7702</f>
        <v>1656353</v>
      </c>
      <c r="H7702" s="10">
        <f>OrderList!M7702</f>
        <v>445</v>
      </c>
      <c r="I7702" s="10">
        <f>OrderList!N7702</f>
        <v>5.6560906147517676</v>
      </c>
      <c r="O7702" s="10">
        <f>COUNTIF(FreightRates!$A$2:$A$1541,C7702)</f>
        <v>292</v>
      </c>
      <c r="Q7702" s="10">
        <f>COUNTIFS(FreightRates!$A$2:$A$1541,C7702,FreightRates!$B$2:$B$1541,B7702,FreightRates!$C$2:$C$1541,E7702)</f>
        <v>40</v>
      </c>
      <c r="T7702">
        <f>COUNTIFS(FreightRates!$A$2:$A$1541,C7702,FreightRates!$B$2:$B$1541,B7702,FreightRates!$C$2:$C$1541,E7702,FreightRates!$F$2:$F$1541,D7702,FreightRates!$D$2:$D$1541,"&lt;="&amp;I7702,FreightRates!$E$2:$E$1541,"&gt;="&amp;I7702)</f>
        <v>0</v>
      </c>
    </row>
    <row r="7703" spans="1:20" x14ac:dyDescent="0.25">
      <c r="A7703" s="10">
        <f>OrderList!A7703</f>
        <v>1447405942.7</v>
      </c>
      <c r="B7703" s="10" t="str">
        <f>OrderList!C7703</f>
        <v>PORT04</v>
      </c>
      <c r="C7703" s="10" t="str">
        <f>OrderList!D7703</f>
        <v>V444_1</v>
      </c>
      <c r="D7703" s="10" t="str">
        <f>OrderList!F7703</f>
        <v>DTD</v>
      </c>
      <c r="E7703" s="10" t="str">
        <f>OrderList!L7703</f>
        <v>PORT09</v>
      </c>
      <c r="F7703" s="10" t="str">
        <f>OrderList!K7703</f>
        <v>PLANT03</v>
      </c>
      <c r="G7703" s="10">
        <f>OrderList!J7703</f>
        <v>1656353</v>
      </c>
      <c r="H7703" s="10">
        <f>OrderList!M7703</f>
        <v>689</v>
      </c>
      <c r="I7703" s="10">
        <f>OrderList!N7703</f>
        <v>16.369811453129806</v>
      </c>
      <c r="O7703" s="10">
        <f>COUNTIF(FreightRates!$A$2:$A$1541,C7703)</f>
        <v>292</v>
      </c>
      <c r="Q7703" s="10">
        <f>COUNTIFS(FreightRates!$A$2:$A$1541,C7703,FreightRates!$B$2:$B$1541,B7703,FreightRates!$C$2:$C$1541,E7703)</f>
        <v>40</v>
      </c>
      <c r="T7703">
        <f>COUNTIFS(FreightRates!$A$2:$A$1541,C7703,FreightRates!$B$2:$B$1541,B7703,FreightRates!$C$2:$C$1541,E7703,FreightRates!$F$2:$F$1541,D7703,FreightRates!$D$2:$D$1541,"&lt;="&amp;I7703,FreightRates!$E$2:$E$1541,"&gt;="&amp;I7703)</f>
        <v>0</v>
      </c>
    </row>
    <row r="7704" spans="1:20" x14ac:dyDescent="0.25">
      <c r="A7704" s="10">
        <f>OrderList!A7704</f>
        <v>1447405849.7</v>
      </c>
      <c r="B7704" s="10" t="str">
        <f>OrderList!C7704</f>
        <v>PORT04</v>
      </c>
      <c r="C7704" s="10" t="str">
        <f>OrderList!D7704</f>
        <v>V444_1</v>
      </c>
      <c r="D7704" s="10" t="str">
        <f>OrderList!F7704</f>
        <v>DTD</v>
      </c>
      <c r="E7704" s="10" t="str">
        <f>OrderList!L7704</f>
        <v>PORT09</v>
      </c>
      <c r="F7704" s="10" t="str">
        <f>OrderList!K7704</f>
        <v>PLANT03</v>
      </c>
      <c r="G7704" s="10">
        <f>OrderList!J7704</f>
        <v>1656353</v>
      </c>
      <c r="H7704" s="10">
        <f>OrderList!M7704</f>
        <v>701</v>
      </c>
      <c r="I7704" s="10">
        <f>OrderList!N7704</f>
        <v>15.271507058380084</v>
      </c>
      <c r="O7704" s="10">
        <f>COUNTIF(FreightRates!$A$2:$A$1541,C7704)</f>
        <v>292</v>
      </c>
      <c r="Q7704" s="10">
        <f>COUNTIFS(FreightRates!$A$2:$A$1541,C7704,FreightRates!$B$2:$B$1541,B7704,FreightRates!$C$2:$C$1541,E7704)</f>
        <v>40</v>
      </c>
      <c r="T7704">
        <f>COUNTIFS(FreightRates!$A$2:$A$1541,C7704,FreightRates!$B$2:$B$1541,B7704,FreightRates!$C$2:$C$1541,E7704,FreightRates!$F$2:$F$1541,D7704,FreightRates!$D$2:$D$1541,"&lt;="&amp;I7704,FreightRates!$E$2:$E$1541,"&gt;="&amp;I7704)</f>
        <v>0</v>
      </c>
    </row>
    <row r="7705" spans="1:20" x14ac:dyDescent="0.25">
      <c r="A7705" s="10">
        <f>OrderList!A7705</f>
        <v>1447320571.7</v>
      </c>
      <c r="B7705" s="10" t="str">
        <f>OrderList!C7705</f>
        <v>PORT04</v>
      </c>
      <c r="C7705" s="10" t="str">
        <f>OrderList!D7705</f>
        <v>V444_1</v>
      </c>
      <c r="D7705" s="10" t="str">
        <f>OrderList!F7705</f>
        <v>DTD</v>
      </c>
      <c r="E7705" s="10" t="str">
        <f>OrderList!L7705</f>
        <v>PORT09</v>
      </c>
      <c r="F7705" s="10" t="str">
        <f>OrderList!K7705</f>
        <v>PLANT03</v>
      </c>
      <c r="G7705" s="10">
        <f>OrderList!J7705</f>
        <v>1656353</v>
      </c>
      <c r="H7705" s="10">
        <f>OrderList!M7705</f>
        <v>1139</v>
      </c>
      <c r="I7705" s="10">
        <f>OrderList!N7705</f>
        <v>35.321751230385416</v>
      </c>
      <c r="O7705" s="10">
        <f>COUNTIF(FreightRates!$A$2:$A$1541,C7705)</f>
        <v>292</v>
      </c>
      <c r="Q7705" s="10">
        <f>COUNTIFS(FreightRates!$A$2:$A$1541,C7705,FreightRates!$B$2:$B$1541,B7705,FreightRates!$C$2:$C$1541,E7705)</f>
        <v>40</v>
      </c>
      <c r="T7705">
        <f>COUNTIFS(FreightRates!$A$2:$A$1541,C7705,FreightRates!$B$2:$B$1541,B7705,FreightRates!$C$2:$C$1541,E7705,FreightRates!$F$2:$F$1541,D7705,FreightRates!$D$2:$D$1541,"&lt;="&amp;I7705,FreightRates!$E$2:$E$1541,"&gt;="&amp;I7705)</f>
        <v>0</v>
      </c>
    </row>
    <row r="7706" spans="1:20" x14ac:dyDescent="0.25">
      <c r="A7706" s="10">
        <f>OrderList!A7706</f>
        <v>1447145115.7</v>
      </c>
      <c r="B7706" s="10" t="str">
        <f>OrderList!C7706</f>
        <v>PORT04</v>
      </c>
      <c r="C7706" s="10" t="str">
        <f>OrderList!D7706</f>
        <v>V444_1</v>
      </c>
      <c r="D7706" s="10" t="str">
        <f>OrderList!F7706</f>
        <v>DTD</v>
      </c>
      <c r="E7706" s="10" t="str">
        <f>OrderList!L7706</f>
        <v>PORT09</v>
      </c>
      <c r="F7706" s="10" t="str">
        <f>OrderList!K7706</f>
        <v>PLANT03</v>
      </c>
      <c r="G7706" s="10">
        <f>OrderList!J7706</f>
        <v>1656353</v>
      </c>
      <c r="H7706" s="10">
        <f>OrderList!M7706</f>
        <v>1109</v>
      </c>
      <c r="I7706" s="10">
        <f>OrderList!N7706</f>
        <v>32.321751230385416</v>
      </c>
      <c r="O7706" s="10">
        <f>COUNTIF(FreightRates!$A$2:$A$1541,C7706)</f>
        <v>292</v>
      </c>
      <c r="Q7706" s="10">
        <f>COUNTIFS(FreightRates!$A$2:$A$1541,C7706,FreightRates!$B$2:$B$1541,B7706,FreightRates!$C$2:$C$1541,E7706)</f>
        <v>40</v>
      </c>
      <c r="T7706">
        <f>COUNTIFS(FreightRates!$A$2:$A$1541,C7706,FreightRates!$B$2:$B$1541,B7706,FreightRates!$C$2:$C$1541,E7706,FreightRates!$F$2:$F$1541,D7706,FreightRates!$D$2:$D$1541,"&lt;="&amp;I7706,FreightRates!$E$2:$E$1541,"&gt;="&amp;I7706)</f>
        <v>0</v>
      </c>
    </row>
    <row r="7707" spans="1:20" x14ac:dyDescent="0.25">
      <c r="A7707" s="10">
        <f>OrderList!A7707</f>
        <v>1447405859.7</v>
      </c>
      <c r="B7707" s="10" t="str">
        <f>OrderList!C7707</f>
        <v>PORT04</v>
      </c>
      <c r="C7707" s="10" t="str">
        <f>OrderList!D7707</f>
        <v>V444_1</v>
      </c>
      <c r="D7707" s="10" t="str">
        <f>OrderList!F7707</f>
        <v>DTD</v>
      </c>
      <c r="E7707" s="10" t="str">
        <f>OrderList!L7707</f>
        <v>PORT09</v>
      </c>
      <c r="F7707" s="10" t="str">
        <f>OrderList!K7707</f>
        <v>PLANT03</v>
      </c>
      <c r="G7707" s="10">
        <f>OrderList!J7707</f>
        <v>1656353</v>
      </c>
      <c r="H7707" s="10">
        <f>OrderList!M7707</f>
        <v>375</v>
      </c>
      <c r="I7707" s="10">
        <f>OrderList!N7707</f>
        <v>2.6641006518758328</v>
      </c>
      <c r="O7707" s="10">
        <f>COUNTIF(FreightRates!$A$2:$A$1541,C7707)</f>
        <v>292</v>
      </c>
      <c r="Q7707" s="10">
        <f>COUNTIFS(FreightRates!$A$2:$A$1541,C7707,FreightRates!$B$2:$B$1541,B7707,FreightRates!$C$2:$C$1541,E7707)</f>
        <v>40</v>
      </c>
      <c r="T7707">
        <f>COUNTIFS(FreightRates!$A$2:$A$1541,C7707,FreightRates!$B$2:$B$1541,B7707,FreightRates!$C$2:$C$1541,E7707,FreightRates!$F$2:$F$1541,D7707,FreightRates!$D$2:$D$1541,"&lt;="&amp;I7707,FreightRates!$E$2:$E$1541,"&gt;="&amp;I7707)</f>
        <v>0</v>
      </c>
    </row>
    <row r="7708" spans="1:20" x14ac:dyDescent="0.25">
      <c r="A7708" s="10">
        <f>OrderList!A7708</f>
        <v>1447155740.7</v>
      </c>
      <c r="B7708" s="10" t="str">
        <f>OrderList!C7708</f>
        <v>PORT04</v>
      </c>
      <c r="C7708" s="10" t="str">
        <f>OrderList!D7708</f>
        <v>V444_1</v>
      </c>
      <c r="D7708" s="10" t="str">
        <f>OrderList!F7708</f>
        <v>DTD</v>
      </c>
      <c r="E7708" s="10" t="str">
        <f>OrderList!L7708</f>
        <v>PORT09</v>
      </c>
      <c r="F7708" s="10" t="str">
        <f>OrderList!K7708</f>
        <v>PLANT03</v>
      </c>
      <c r="G7708" s="10">
        <f>OrderList!J7708</f>
        <v>1656353</v>
      </c>
      <c r="H7708" s="10">
        <f>OrderList!M7708</f>
        <v>976</v>
      </c>
      <c r="I7708" s="10">
        <f>OrderList!N7708</f>
        <v>29.214812813008507</v>
      </c>
      <c r="O7708" s="10">
        <f>COUNTIF(FreightRates!$A$2:$A$1541,C7708)</f>
        <v>292</v>
      </c>
      <c r="Q7708" s="10">
        <f>COUNTIFS(FreightRates!$A$2:$A$1541,C7708,FreightRates!$B$2:$B$1541,B7708,FreightRates!$C$2:$C$1541,E7708)</f>
        <v>40</v>
      </c>
      <c r="T7708">
        <f>COUNTIFS(FreightRates!$A$2:$A$1541,C7708,FreightRates!$B$2:$B$1541,B7708,FreightRates!$C$2:$C$1541,E7708,FreightRates!$F$2:$F$1541,D7708,FreightRates!$D$2:$D$1541,"&lt;="&amp;I7708,FreightRates!$E$2:$E$1541,"&gt;="&amp;I7708)</f>
        <v>0</v>
      </c>
    </row>
    <row r="7709" spans="1:20" x14ac:dyDescent="0.25">
      <c r="A7709" s="10">
        <f>OrderList!A7709</f>
        <v>1447320484.7</v>
      </c>
      <c r="B7709" s="10" t="str">
        <f>OrderList!C7709</f>
        <v>PORT04</v>
      </c>
      <c r="C7709" s="10" t="str">
        <f>OrderList!D7709</f>
        <v>V444_1</v>
      </c>
      <c r="D7709" s="10" t="str">
        <f>OrderList!F7709</f>
        <v>DTD</v>
      </c>
      <c r="E7709" s="10" t="str">
        <f>OrderList!L7709</f>
        <v>PORT09</v>
      </c>
      <c r="F7709" s="10" t="str">
        <f>OrderList!K7709</f>
        <v>PLANT03</v>
      </c>
      <c r="G7709" s="10">
        <f>OrderList!J7709</f>
        <v>1692984</v>
      </c>
      <c r="H7709" s="10">
        <f>OrderList!M7709</f>
        <v>729</v>
      </c>
      <c r="I7709" s="10">
        <f>OrderList!N7709</f>
        <v>6.4038014437623954</v>
      </c>
      <c r="O7709" s="10">
        <f>COUNTIF(FreightRates!$A$2:$A$1541,C7709)</f>
        <v>292</v>
      </c>
      <c r="Q7709" s="10">
        <f>COUNTIFS(FreightRates!$A$2:$A$1541,C7709,FreightRates!$B$2:$B$1541,B7709,FreightRates!$C$2:$C$1541,E7709)</f>
        <v>40</v>
      </c>
      <c r="T7709">
        <f>COUNTIFS(FreightRates!$A$2:$A$1541,C7709,FreightRates!$B$2:$B$1541,B7709,FreightRates!$C$2:$C$1541,E7709,FreightRates!$F$2:$F$1541,D7709,FreightRates!$D$2:$D$1541,"&lt;="&amp;I7709,FreightRates!$E$2:$E$1541,"&gt;="&amp;I7709)</f>
        <v>0</v>
      </c>
    </row>
    <row r="7710" spans="1:20" x14ac:dyDescent="0.25">
      <c r="A7710" s="10">
        <f>OrderList!A7710</f>
        <v>1447145074.7</v>
      </c>
      <c r="B7710" s="10" t="str">
        <f>OrderList!C7710</f>
        <v>PORT04</v>
      </c>
      <c r="C7710" s="10" t="str">
        <f>OrderList!D7710</f>
        <v>V444_1</v>
      </c>
      <c r="D7710" s="10" t="str">
        <f>OrderList!F7710</f>
        <v>DTD</v>
      </c>
      <c r="E7710" s="10" t="str">
        <f>OrderList!L7710</f>
        <v>PORT09</v>
      </c>
      <c r="F7710" s="10" t="str">
        <f>OrderList!K7710</f>
        <v>PLANT03</v>
      </c>
      <c r="G7710" s="10">
        <f>OrderList!J7710</f>
        <v>1692984</v>
      </c>
      <c r="H7710" s="10">
        <f>OrderList!M7710</f>
        <v>1114</v>
      </c>
      <c r="I7710" s="10">
        <f>OrderList!N7710</f>
        <v>11.807602887524791</v>
      </c>
      <c r="O7710" s="10">
        <f>COUNTIF(FreightRates!$A$2:$A$1541,C7710)</f>
        <v>292</v>
      </c>
      <c r="Q7710" s="10">
        <f>COUNTIFS(FreightRates!$A$2:$A$1541,C7710,FreightRates!$B$2:$B$1541,B7710,FreightRates!$C$2:$C$1541,E7710)</f>
        <v>40</v>
      </c>
      <c r="T7710">
        <f>COUNTIFS(FreightRates!$A$2:$A$1541,C7710,FreightRates!$B$2:$B$1541,B7710,FreightRates!$C$2:$C$1541,E7710,FreightRates!$F$2:$F$1541,D7710,FreightRates!$D$2:$D$1541,"&lt;="&amp;I7710,FreightRates!$E$2:$E$1541,"&gt;="&amp;I7710)</f>
        <v>0</v>
      </c>
    </row>
    <row r="7711" spans="1:20" x14ac:dyDescent="0.25">
      <c r="A7711" s="10">
        <f>OrderList!A7711</f>
        <v>1447145180.7</v>
      </c>
      <c r="B7711" s="10" t="str">
        <f>OrderList!C7711</f>
        <v>PORT04</v>
      </c>
      <c r="C7711" s="10" t="str">
        <f>OrderList!D7711</f>
        <v>V444_1</v>
      </c>
      <c r="D7711" s="10" t="str">
        <f>OrderList!F7711</f>
        <v>DTD</v>
      </c>
      <c r="E7711" s="10" t="str">
        <f>OrderList!L7711</f>
        <v>PORT09</v>
      </c>
      <c r="F7711" s="10" t="str">
        <f>OrderList!K7711</f>
        <v>PLANT03</v>
      </c>
      <c r="G7711" s="10">
        <f>OrderList!J7711</f>
        <v>1692984</v>
      </c>
      <c r="H7711" s="10">
        <f>OrderList!M7711</f>
        <v>1723</v>
      </c>
      <c r="I7711" s="10">
        <f>OrderList!N7711</f>
        <v>19.346004812541317</v>
      </c>
      <c r="O7711" s="10">
        <f>COUNTIF(FreightRates!$A$2:$A$1541,C7711)</f>
        <v>292</v>
      </c>
      <c r="Q7711" s="10">
        <f>COUNTIFS(FreightRates!$A$2:$A$1541,C7711,FreightRates!$B$2:$B$1541,B7711,FreightRates!$C$2:$C$1541,E7711)</f>
        <v>40</v>
      </c>
      <c r="T7711">
        <f>COUNTIFS(FreightRates!$A$2:$A$1541,C7711,FreightRates!$B$2:$B$1541,B7711,FreightRates!$C$2:$C$1541,E7711,FreightRates!$F$2:$F$1541,D7711,FreightRates!$D$2:$D$1541,"&lt;="&amp;I7711,FreightRates!$E$2:$E$1541,"&gt;="&amp;I7711)</f>
        <v>0</v>
      </c>
    </row>
    <row r="7712" spans="1:20" x14ac:dyDescent="0.25">
      <c r="A7712" s="10">
        <f>OrderList!A7712</f>
        <v>1447405783.7</v>
      </c>
      <c r="B7712" s="10" t="str">
        <f>OrderList!C7712</f>
        <v>PORT04</v>
      </c>
      <c r="C7712" s="10" t="str">
        <f>OrderList!D7712</f>
        <v>V444_1</v>
      </c>
      <c r="D7712" s="10" t="str">
        <f>OrderList!F7712</f>
        <v>DTD</v>
      </c>
      <c r="E7712" s="10" t="str">
        <f>OrderList!L7712</f>
        <v>PORT09</v>
      </c>
      <c r="F7712" s="10" t="str">
        <f>OrderList!K7712</f>
        <v>PLANT03</v>
      </c>
      <c r="G7712" s="10">
        <f>OrderList!J7712</f>
        <v>1692984</v>
      </c>
      <c r="H7712" s="10">
        <f>OrderList!M7712</f>
        <v>1183</v>
      </c>
      <c r="I7712" s="10">
        <f>OrderList!N7712</f>
        <v>13.807602887524791</v>
      </c>
      <c r="O7712" s="10">
        <f>COUNTIF(FreightRates!$A$2:$A$1541,C7712)</f>
        <v>292</v>
      </c>
      <c r="Q7712" s="10">
        <f>COUNTIFS(FreightRates!$A$2:$A$1541,C7712,FreightRates!$B$2:$B$1541,B7712,FreightRates!$C$2:$C$1541,E7712)</f>
        <v>40</v>
      </c>
      <c r="T7712">
        <f>COUNTIFS(FreightRates!$A$2:$A$1541,C7712,FreightRates!$B$2:$B$1541,B7712,FreightRates!$C$2:$C$1541,E7712,FreightRates!$F$2:$F$1541,D7712,FreightRates!$D$2:$D$1541,"&lt;="&amp;I7712,FreightRates!$E$2:$E$1541,"&gt;="&amp;I7712)</f>
        <v>0</v>
      </c>
    </row>
    <row r="7713" spans="1:20" x14ac:dyDescent="0.25">
      <c r="A7713" s="10">
        <f>OrderList!A7713</f>
        <v>1447145081.7</v>
      </c>
      <c r="B7713" s="10" t="str">
        <f>OrderList!C7713</f>
        <v>PORT04</v>
      </c>
      <c r="C7713" s="10" t="str">
        <f>OrderList!D7713</f>
        <v>V444_1</v>
      </c>
      <c r="D7713" s="10" t="str">
        <f>OrderList!F7713</f>
        <v>DTD</v>
      </c>
      <c r="E7713" s="10" t="str">
        <f>OrderList!L7713</f>
        <v>PORT09</v>
      </c>
      <c r="F7713" s="10" t="str">
        <f>OrderList!K7713</f>
        <v>PLANT03</v>
      </c>
      <c r="G7713" s="10">
        <f>OrderList!J7713</f>
        <v>1692984</v>
      </c>
      <c r="H7713" s="10">
        <f>OrderList!M7713</f>
        <v>1586</v>
      </c>
      <c r="I7713" s="10">
        <f>OrderList!N7713</f>
        <v>19.211404331287184</v>
      </c>
      <c r="O7713" s="10">
        <f>COUNTIF(FreightRates!$A$2:$A$1541,C7713)</f>
        <v>292</v>
      </c>
      <c r="Q7713" s="10">
        <f>COUNTIFS(FreightRates!$A$2:$A$1541,C7713,FreightRates!$B$2:$B$1541,B7713,FreightRates!$C$2:$C$1541,E7713)</f>
        <v>40</v>
      </c>
      <c r="T7713">
        <f>COUNTIFS(FreightRates!$A$2:$A$1541,C7713,FreightRates!$B$2:$B$1541,B7713,FreightRates!$C$2:$C$1541,E7713,FreightRates!$F$2:$F$1541,D7713,FreightRates!$D$2:$D$1541,"&lt;="&amp;I7713,FreightRates!$E$2:$E$1541,"&gt;="&amp;I7713)</f>
        <v>0</v>
      </c>
    </row>
    <row r="7714" spans="1:20" x14ac:dyDescent="0.25">
      <c r="A7714" s="10">
        <f>OrderList!A7714</f>
        <v>1447405800.7</v>
      </c>
      <c r="B7714" s="10" t="str">
        <f>OrderList!C7714</f>
        <v>PORT04</v>
      </c>
      <c r="C7714" s="10" t="str">
        <f>OrderList!D7714</f>
        <v>V444_1</v>
      </c>
      <c r="D7714" s="10" t="str">
        <f>OrderList!F7714</f>
        <v>DTD</v>
      </c>
      <c r="E7714" s="10" t="str">
        <f>OrderList!L7714</f>
        <v>PORT09</v>
      </c>
      <c r="F7714" s="10" t="str">
        <f>OrderList!K7714</f>
        <v>PLANT03</v>
      </c>
      <c r="G7714" s="10">
        <f>OrderList!J7714</f>
        <v>1692984</v>
      </c>
      <c r="H7714" s="10">
        <f>OrderList!M7714</f>
        <v>1139</v>
      </c>
      <c r="I7714" s="10">
        <f>OrderList!N7714</f>
        <v>11.807602887524791</v>
      </c>
      <c r="O7714" s="10">
        <f>COUNTIF(FreightRates!$A$2:$A$1541,C7714)</f>
        <v>292</v>
      </c>
      <c r="Q7714" s="10">
        <f>COUNTIFS(FreightRates!$A$2:$A$1541,C7714,FreightRates!$B$2:$B$1541,B7714,FreightRates!$C$2:$C$1541,E7714)</f>
        <v>40</v>
      </c>
      <c r="T7714">
        <f>COUNTIFS(FreightRates!$A$2:$A$1541,C7714,FreightRates!$B$2:$B$1541,B7714,FreightRates!$C$2:$C$1541,E7714,FreightRates!$F$2:$F$1541,D7714,FreightRates!$D$2:$D$1541,"&lt;="&amp;I7714,FreightRates!$E$2:$E$1541,"&gt;="&amp;I7714)</f>
        <v>0</v>
      </c>
    </row>
    <row r="7715" spans="1:20" x14ac:dyDescent="0.25">
      <c r="A7715" s="10">
        <f>OrderList!A7715</f>
        <v>1447320523.7</v>
      </c>
      <c r="B7715" s="10" t="str">
        <f>OrderList!C7715</f>
        <v>PORT04</v>
      </c>
      <c r="C7715" s="10" t="str">
        <f>OrderList!D7715</f>
        <v>V444_1</v>
      </c>
      <c r="D7715" s="10" t="str">
        <f>OrderList!F7715</f>
        <v>DTD</v>
      </c>
      <c r="E7715" s="10" t="str">
        <f>OrderList!L7715</f>
        <v>PORT09</v>
      </c>
      <c r="F7715" s="10" t="str">
        <f>OrderList!K7715</f>
        <v>PLANT03</v>
      </c>
      <c r="G7715" s="10">
        <f>OrderList!J7715</f>
        <v>1692984</v>
      </c>
      <c r="H7715" s="10">
        <f>OrderList!M7715</f>
        <v>1298</v>
      </c>
      <c r="I7715" s="10">
        <f>OrderList!N7715</f>
        <v>14.942203368778921</v>
      </c>
      <c r="O7715" s="10">
        <f>COUNTIF(FreightRates!$A$2:$A$1541,C7715)</f>
        <v>292</v>
      </c>
      <c r="Q7715" s="10">
        <f>COUNTIFS(FreightRates!$A$2:$A$1541,C7715,FreightRates!$B$2:$B$1541,B7715,FreightRates!$C$2:$C$1541,E7715)</f>
        <v>40</v>
      </c>
      <c r="T7715">
        <f>COUNTIFS(FreightRates!$A$2:$A$1541,C7715,FreightRates!$B$2:$B$1541,B7715,FreightRates!$C$2:$C$1541,E7715,FreightRates!$F$2:$F$1541,D7715,FreightRates!$D$2:$D$1541,"&lt;="&amp;I7715,FreightRates!$E$2:$E$1541,"&gt;="&amp;I7715)</f>
        <v>0</v>
      </c>
    </row>
    <row r="7716" spans="1:20" x14ac:dyDescent="0.25">
      <c r="A7716" s="10">
        <f>OrderList!A7716</f>
        <v>1447170833.7</v>
      </c>
      <c r="B7716" s="10" t="str">
        <f>OrderList!C7716</f>
        <v>PORT04</v>
      </c>
      <c r="C7716" s="10" t="str">
        <f>OrderList!D7716</f>
        <v>V444_1</v>
      </c>
      <c r="D7716" s="10" t="str">
        <f>OrderList!F7716</f>
        <v>DTD</v>
      </c>
      <c r="E7716" s="10" t="str">
        <f>OrderList!L7716</f>
        <v>PORT09</v>
      </c>
      <c r="F7716" s="10" t="str">
        <f>OrderList!K7716</f>
        <v>PLANT03</v>
      </c>
      <c r="G7716" s="10">
        <f>OrderList!J7716</f>
        <v>1692984</v>
      </c>
      <c r="H7716" s="10">
        <f>OrderList!M7716</f>
        <v>3213</v>
      </c>
      <c r="I7716" s="10">
        <f>OrderList!N7716</f>
        <v>38.692009625082633</v>
      </c>
      <c r="O7716" s="10">
        <f>COUNTIF(FreightRates!$A$2:$A$1541,C7716)</f>
        <v>292</v>
      </c>
      <c r="Q7716" s="10">
        <f>COUNTIFS(FreightRates!$A$2:$A$1541,C7716,FreightRates!$B$2:$B$1541,B7716,FreightRates!$C$2:$C$1541,E7716)</f>
        <v>40</v>
      </c>
      <c r="T7716">
        <f>COUNTIFS(FreightRates!$A$2:$A$1541,C7716,FreightRates!$B$2:$B$1541,B7716,FreightRates!$C$2:$C$1541,E7716,FreightRates!$F$2:$F$1541,D7716,FreightRates!$D$2:$D$1541,"&lt;="&amp;I7716,FreightRates!$E$2:$E$1541,"&gt;="&amp;I7716)</f>
        <v>0</v>
      </c>
    </row>
    <row r="7717" spans="1:20" x14ac:dyDescent="0.25">
      <c r="A7717" s="10">
        <f>OrderList!A7717</f>
        <v>1447405790.7</v>
      </c>
      <c r="B7717" s="10" t="str">
        <f>OrderList!C7717</f>
        <v>PORT04</v>
      </c>
      <c r="C7717" s="10" t="str">
        <f>OrderList!D7717</f>
        <v>V444_1</v>
      </c>
      <c r="D7717" s="10" t="str">
        <f>OrderList!F7717</f>
        <v>DTD</v>
      </c>
      <c r="E7717" s="10" t="str">
        <f>OrderList!L7717</f>
        <v>PORT09</v>
      </c>
      <c r="F7717" s="10" t="str">
        <f>OrderList!K7717</f>
        <v>PLANT03</v>
      </c>
      <c r="G7717" s="10">
        <f>OrderList!J7717</f>
        <v>1692984</v>
      </c>
      <c r="H7717" s="10">
        <f>OrderList!M7717</f>
        <v>967</v>
      </c>
      <c r="I7717" s="10">
        <f>OrderList!N7717</f>
        <v>9.6730024062706583</v>
      </c>
      <c r="O7717" s="10">
        <f>COUNTIF(FreightRates!$A$2:$A$1541,C7717)</f>
        <v>292</v>
      </c>
      <c r="Q7717" s="10">
        <f>COUNTIFS(FreightRates!$A$2:$A$1541,C7717,FreightRates!$B$2:$B$1541,B7717,FreightRates!$C$2:$C$1541,E7717)</f>
        <v>40</v>
      </c>
      <c r="T7717">
        <f>COUNTIFS(FreightRates!$A$2:$A$1541,C7717,FreightRates!$B$2:$B$1541,B7717,FreightRates!$C$2:$C$1541,E7717,FreightRates!$F$2:$F$1541,D7717,FreightRates!$D$2:$D$1541,"&lt;="&amp;I7717,FreightRates!$E$2:$E$1541,"&gt;="&amp;I7717)</f>
        <v>0</v>
      </c>
    </row>
    <row r="7718" spans="1:20" x14ac:dyDescent="0.25">
      <c r="A7718" s="10">
        <f>OrderList!A7718</f>
        <v>1447405799.7</v>
      </c>
      <c r="B7718" s="10" t="str">
        <f>OrderList!C7718</f>
        <v>PORT04</v>
      </c>
      <c r="C7718" s="10" t="str">
        <f>OrderList!D7718</f>
        <v>V444_1</v>
      </c>
      <c r="D7718" s="10" t="str">
        <f>OrderList!F7718</f>
        <v>DTD</v>
      </c>
      <c r="E7718" s="10" t="str">
        <f>OrderList!L7718</f>
        <v>PORT09</v>
      </c>
      <c r="F7718" s="10" t="str">
        <f>OrderList!K7718</f>
        <v>PLANT03</v>
      </c>
      <c r="G7718" s="10">
        <f>OrderList!J7718</f>
        <v>1692984</v>
      </c>
      <c r="H7718" s="10">
        <f>OrderList!M7718</f>
        <v>402</v>
      </c>
      <c r="I7718" s="10">
        <f>OrderList!N7718</f>
        <v>2.1346004812541315</v>
      </c>
      <c r="O7718" s="10">
        <f>COUNTIF(FreightRates!$A$2:$A$1541,C7718)</f>
        <v>292</v>
      </c>
      <c r="Q7718" s="10">
        <f>COUNTIFS(FreightRates!$A$2:$A$1541,C7718,FreightRates!$B$2:$B$1541,B7718,FreightRates!$C$2:$C$1541,E7718)</f>
        <v>40</v>
      </c>
      <c r="T7718">
        <f>COUNTIFS(FreightRates!$A$2:$A$1541,C7718,FreightRates!$B$2:$B$1541,B7718,FreightRates!$C$2:$C$1541,E7718,FreightRates!$F$2:$F$1541,D7718,FreightRates!$D$2:$D$1541,"&lt;="&amp;I7718,FreightRates!$E$2:$E$1541,"&gt;="&amp;I7718)</f>
        <v>4</v>
      </c>
    </row>
    <row r="7719" spans="1:20" x14ac:dyDescent="0.25">
      <c r="A7719" s="10">
        <f>OrderList!A7719</f>
        <v>1447306653.7</v>
      </c>
      <c r="B7719" s="10" t="str">
        <f>OrderList!C7719</f>
        <v>PORT04</v>
      </c>
      <c r="C7719" s="10" t="str">
        <f>OrderList!D7719</f>
        <v>V444_1</v>
      </c>
      <c r="D7719" s="10" t="str">
        <f>OrderList!F7719</f>
        <v>DTD</v>
      </c>
      <c r="E7719" s="10" t="str">
        <f>OrderList!L7719</f>
        <v>PORT09</v>
      </c>
      <c r="F7719" s="10" t="str">
        <f>OrderList!K7719</f>
        <v>PLANT03</v>
      </c>
      <c r="G7719" s="10">
        <f>OrderList!J7719</f>
        <v>1644308</v>
      </c>
      <c r="H7719" s="10">
        <f>OrderList!M7719</f>
        <v>363</v>
      </c>
      <c r="I7719" s="10">
        <f>OrderList!N7719</f>
        <v>5.1582246327357044</v>
      </c>
      <c r="O7719" s="10">
        <f>COUNTIF(FreightRates!$A$2:$A$1541,C7719)</f>
        <v>292</v>
      </c>
      <c r="Q7719" s="10">
        <f>COUNTIFS(FreightRates!$A$2:$A$1541,C7719,FreightRates!$B$2:$B$1541,B7719,FreightRates!$C$2:$C$1541,E7719)</f>
        <v>40</v>
      </c>
      <c r="T7719">
        <f>COUNTIFS(FreightRates!$A$2:$A$1541,C7719,FreightRates!$B$2:$B$1541,B7719,FreightRates!$C$2:$C$1541,E7719,FreightRates!$F$2:$F$1541,D7719,FreightRates!$D$2:$D$1541,"&lt;="&amp;I7719,FreightRates!$E$2:$E$1541,"&gt;="&amp;I7719)</f>
        <v>0</v>
      </c>
    </row>
    <row r="7720" spans="1:20" x14ac:dyDescent="0.25">
      <c r="A7720" s="10">
        <f>OrderList!A7720</f>
        <v>1447146077.7</v>
      </c>
      <c r="B7720" s="10" t="str">
        <f>OrderList!C7720</f>
        <v>PORT04</v>
      </c>
      <c r="C7720" s="10" t="str">
        <f>OrderList!D7720</f>
        <v>V444_1</v>
      </c>
      <c r="D7720" s="10" t="str">
        <f>OrderList!F7720</f>
        <v>DTD</v>
      </c>
      <c r="E7720" s="10" t="str">
        <f>OrderList!L7720</f>
        <v>PORT09</v>
      </c>
      <c r="F7720" s="10" t="str">
        <f>OrderList!K7720</f>
        <v>PLANT03</v>
      </c>
      <c r="G7720" s="10">
        <f>OrderList!J7720</f>
        <v>1644308</v>
      </c>
      <c r="H7720" s="10">
        <f>OrderList!M7720</f>
        <v>288</v>
      </c>
      <c r="I7720" s="10">
        <f>OrderList!N7720</f>
        <v>0.51582246327357051</v>
      </c>
      <c r="O7720" s="10">
        <f>COUNTIF(FreightRates!$A$2:$A$1541,C7720)</f>
        <v>292</v>
      </c>
      <c r="Q7720" s="10">
        <f>COUNTIFS(FreightRates!$A$2:$A$1541,C7720,FreightRates!$B$2:$B$1541,B7720,FreightRates!$C$2:$C$1541,E7720)</f>
        <v>40</v>
      </c>
      <c r="T7720">
        <f>COUNTIFS(FreightRates!$A$2:$A$1541,C7720,FreightRates!$B$2:$B$1541,B7720,FreightRates!$C$2:$C$1541,E7720,FreightRates!$F$2:$F$1541,D7720,FreightRates!$D$2:$D$1541,"&lt;="&amp;I7720,FreightRates!$E$2:$E$1541,"&gt;="&amp;I7720)</f>
        <v>4</v>
      </c>
    </row>
    <row r="7721" spans="1:20" x14ac:dyDescent="0.25">
      <c r="A7721" s="10">
        <f>OrderList!A7721</f>
        <v>1447232773.7</v>
      </c>
      <c r="B7721" s="10" t="str">
        <f>OrderList!C7721</f>
        <v>PORT04</v>
      </c>
      <c r="C7721" s="10" t="str">
        <f>OrderList!D7721</f>
        <v>V444_1</v>
      </c>
      <c r="D7721" s="10" t="str">
        <f>OrderList!F7721</f>
        <v>DTD</v>
      </c>
      <c r="E7721" s="10" t="str">
        <f>OrderList!L7721</f>
        <v>PORT09</v>
      </c>
      <c r="F7721" s="10" t="str">
        <f>OrderList!K7721</f>
        <v>PLANT03</v>
      </c>
      <c r="G7721" s="10">
        <f>OrderList!J7721</f>
        <v>1644308</v>
      </c>
      <c r="H7721" s="10">
        <f>OrderList!M7721</f>
        <v>380</v>
      </c>
      <c r="I7721" s="10">
        <f>OrderList!N7721</f>
        <v>4.298520527279754</v>
      </c>
      <c r="O7721" s="10">
        <f>COUNTIF(FreightRates!$A$2:$A$1541,C7721)</f>
        <v>292</v>
      </c>
      <c r="Q7721" s="10">
        <f>COUNTIFS(FreightRates!$A$2:$A$1541,C7721,FreightRates!$B$2:$B$1541,B7721,FreightRates!$C$2:$C$1541,E7721)</f>
        <v>40</v>
      </c>
      <c r="T7721">
        <f>COUNTIFS(FreightRates!$A$2:$A$1541,C7721,FreightRates!$B$2:$B$1541,B7721,FreightRates!$C$2:$C$1541,E7721,FreightRates!$F$2:$F$1541,D7721,FreightRates!$D$2:$D$1541,"&lt;="&amp;I7721,FreightRates!$E$2:$E$1541,"&gt;="&amp;I7721)</f>
        <v>0</v>
      </c>
    </row>
    <row r="7722" spans="1:20" x14ac:dyDescent="0.25">
      <c r="A7722" s="10">
        <f>OrderList!A7722</f>
        <v>1447145185.7</v>
      </c>
      <c r="B7722" s="10" t="str">
        <f>OrderList!C7722</f>
        <v>PORT04</v>
      </c>
      <c r="C7722" s="10" t="str">
        <f>OrderList!D7722</f>
        <v>V444_1</v>
      </c>
      <c r="D7722" s="10" t="str">
        <f>OrderList!F7722</f>
        <v>DTD</v>
      </c>
      <c r="E7722" s="10" t="str">
        <f>OrderList!L7722</f>
        <v>PORT09</v>
      </c>
      <c r="F7722" s="10" t="str">
        <f>OrderList!K7722</f>
        <v>PLANT03</v>
      </c>
      <c r="G7722" s="10">
        <f>OrderList!J7722</f>
        <v>1644308</v>
      </c>
      <c r="H7722" s="10">
        <f>OrderList!M7722</f>
        <v>707</v>
      </c>
      <c r="I7722" s="10">
        <f>OrderList!N7722</f>
        <v>19.440653062030144</v>
      </c>
      <c r="O7722" s="10">
        <f>COUNTIF(FreightRates!$A$2:$A$1541,C7722)</f>
        <v>292</v>
      </c>
      <c r="Q7722" s="10">
        <f>COUNTIFS(FreightRates!$A$2:$A$1541,C7722,FreightRates!$B$2:$B$1541,B7722,FreightRates!$C$2:$C$1541,E7722)</f>
        <v>40</v>
      </c>
      <c r="T7722">
        <f>COUNTIFS(FreightRates!$A$2:$A$1541,C7722,FreightRates!$B$2:$B$1541,B7722,FreightRates!$C$2:$C$1541,E7722,FreightRates!$F$2:$F$1541,D7722,FreightRates!$D$2:$D$1541,"&lt;="&amp;I7722,FreightRates!$E$2:$E$1541,"&gt;="&amp;I7722)</f>
        <v>0</v>
      </c>
    </row>
    <row r="7723" spans="1:20" x14ac:dyDescent="0.25">
      <c r="A7723" s="10">
        <f>OrderList!A7723</f>
        <v>1447361682.7</v>
      </c>
      <c r="B7723" s="10" t="str">
        <f>OrderList!C7723</f>
        <v>PORT04</v>
      </c>
      <c r="C7723" s="10" t="str">
        <f>OrderList!D7723</f>
        <v>V444_1</v>
      </c>
      <c r="D7723" s="10" t="str">
        <f>OrderList!F7723</f>
        <v>DTD</v>
      </c>
      <c r="E7723" s="10" t="str">
        <f>OrderList!L7723</f>
        <v>PORT09</v>
      </c>
      <c r="F7723" s="10" t="str">
        <f>OrderList!K7723</f>
        <v>PLANT03</v>
      </c>
      <c r="G7723" s="10">
        <f>OrderList!J7723</f>
        <v>1644308</v>
      </c>
      <c r="H7723" s="10">
        <f>OrderList!M7723</f>
        <v>321</v>
      </c>
      <c r="I7723" s="10">
        <f>OrderList!N7723</f>
        <v>0.85970410545595077</v>
      </c>
      <c r="O7723" s="10">
        <f>COUNTIF(FreightRates!$A$2:$A$1541,C7723)</f>
        <v>292</v>
      </c>
      <c r="Q7723" s="10">
        <f>COUNTIFS(FreightRates!$A$2:$A$1541,C7723,FreightRates!$B$2:$B$1541,B7723,FreightRates!$C$2:$C$1541,E7723)</f>
        <v>40</v>
      </c>
      <c r="T7723">
        <f>COUNTIFS(FreightRates!$A$2:$A$1541,C7723,FreightRates!$B$2:$B$1541,B7723,FreightRates!$C$2:$C$1541,E7723,FreightRates!$F$2:$F$1541,D7723,FreightRates!$D$2:$D$1541,"&lt;="&amp;I7723,FreightRates!$E$2:$E$1541,"&gt;="&amp;I7723)</f>
        <v>4</v>
      </c>
    </row>
    <row r="7724" spans="1:20" x14ac:dyDescent="0.25">
      <c r="A7724" s="10">
        <f>OrderList!A7724</f>
        <v>1447353010.7</v>
      </c>
      <c r="B7724" s="10" t="str">
        <f>OrderList!C7724</f>
        <v>PORT04</v>
      </c>
      <c r="C7724" s="10" t="str">
        <f>OrderList!D7724</f>
        <v>V444_1</v>
      </c>
      <c r="D7724" s="10" t="str">
        <f>OrderList!F7724</f>
        <v>DTD</v>
      </c>
      <c r="E7724" s="10" t="str">
        <f>OrderList!L7724</f>
        <v>PORT09</v>
      </c>
      <c r="F7724" s="10" t="str">
        <f>OrderList!K7724</f>
        <v>PLANT03</v>
      </c>
      <c r="G7724" s="10">
        <f>OrderList!J7724</f>
        <v>1644308</v>
      </c>
      <c r="H7724" s="10">
        <f>OrderList!M7724</f>
        <v>447</v>
      </c>
      <c r="I7724" s="10">
        <f>OrderList!N7724</f>
        <v>7.7373369491035575</v>
      </c>
      <c r="O7724" s="10">
        <f>COUNTIF(FreightRates!$A$2:$A$1541,C7724)</f>
        <v>292</v>
      </c>
      <c r="Q7724" s="10">
        <f>COUNTIFS(FreightRates!$A$2:$A$1541,C7724,FreightRates!$B$2:$B$1541,B7724,FreightRates!$C$2:$C$1541,E7724)</f>
        <v>40</v>
      </c>
      <c r="T7724">
        <f>COUNTIFS(FreightRates!$A$2:$A$1541,C7724,FreightRates!$B$2:$B$1541,B7724,FreightRates!$C$2:$C$1541,E7724,FreightRates!$F$2:$F$1541,D7724,FreightRates!$D$2:$D$1541,"&lt;="&amp;I7724,FreightRates!$E$2:$E$1541,"&gt;="&amp;I7724)</f>
        <v>0</v>
      </c>
    </row>
    <row r="7725" spans="1:20" x14ac:dyDescent="0.25">
      <c r="A7725" s="10">
        <f>OrderList!A7725</f>
        <v>1447361681.7</v>
      </c>
      <c r="B7725" s="10" t="str">
        <f>OrderList!C7725</f>
        <v>PORT04</v>
      </c>
      <c r="C7725" s="10" t="str">
        <f>OrderList!D7725</f>
        <v>V444_1</v>
      </c>
      <c r="D7725" s="10" t="str">
        <f>OrderList!F7725</f>
        <v>DTD</v>
      </c>
      <c r="E7725" s="10" t="str">
        <f>OrderList!L7725</f>
        <v>PORT09</v>
      </c>
      <c r="F7725" s="10" t="str">
        <f>OrderList!K7725</f>
        <v>PLANT03</v>
      </c>
      <c r="G7725" s="10">
        <f>OrderList!J7725</f>
        <v>1644308</v>
      </c>
      <c r="H7725" s="10">
        <f>OrderList!M7725</f>
        <v>474</v>
      </c>
      <c r="I7725" s="10">
        <f>OrderList!N7725</f>
        <v>10.101523239107422</v>
      </c>
      <c r="O7725" s="10">
        <f>COUNTIF(FreightRates!$A$2:$A$1541,C7725)</f>
        <v>292</v>
      </c>
      <c r="Q7725" s="10">
        <f>COUNTIFS(FreightRates!$A$2:$A$1541,C7725,FreightRates!$B$2:$B$1541,B7725,FreightRates!$C$2:$C$1541,E7725)</f>
        <v>40</v>
      </c>
      <c r="T7725">
        <f>COUNTIFS(FreightRates!$A$2:$A$1541,C7725,FreightRates!$B$2:$B$1541,B7725,FreightRates!$C$2:$C$1541,E7725,FreightRates!$F$2:$F$1541,D7725,FreightRates!$D$2:$D$1541,"&lt;="&amp;I7725,FreightRates!$E$2:$E$1541,"&gt;="&amp;I7725)</f>
        <v>0</v>
      </c>
    </row>
    <row r="7726" spans="1:20" x14ac:dyDescent="0.25">
      <c r="A7726" s="10">
        <f>OrderList!A7726</f>
        <v>1447232772.7</v>
      </c>
      <c r="B7726" s="10" t="str">
        <f>OrderList!C7726</f>
        <v>PORT04</v>
      </c>
      <c r="C7726" s="10" t="str">
        <f>OrderList!D7726</f>
        <v>V444_1</v>
      </c>
      <c r="D7726" s="10" t="str">
        <f>OrderList!F7726</f>
        <v>DTD</v>
      </c>
      <c r="E7726" s="10" t="str">
        <f>OrderList!L7726</f>
        <v>PORT09</v>
      </c>
      <c r="F7726" s="10" t="str">
        <f>OrderList!K7726</f>
        <v>PLANT03</v>
      </c>
      <c r="G7726" s="10">
        <f>OrderList!J7726</f>
        <v>1644308</v>
      </c>
      <c r="H7726" s="10">
        <f>OrderList!M7726</f>
        <v>472</v>
      </c>
      <c r="I7726" s="10">
        <f>OrderList!N7726</f>
        <v>8.597041054559508</v>
      </c>
      <c r="O7726" s="10">
        <f>COUNTIF(FreightRates!$A$2:$A$1541,C7726)</f>
        <v>292</v>
      </c>
      <c r="Q7726" s="10">
        <f>COUNTIFS(FreightRates!$A$2:$A$1541,C7726,FreightRates!$B$2:$B$1541,B7726,FreightRates!$C$2:$C$1541,E7726)</f>
        <v>40</v>
      </c>
      <c r="T7726">
        <f>COUNTIFS(FreightRates!$A$2:$A$1541,C7726,FreightRates!$B$2:$B$1541,B7726,FreightRates!$C$2:$C$1541,E7726,FreightRates!$F$2:$F$1541,D7726,FreightRates!$D$2:$D$1541,"&lt;="&amp;I7726,FreightRates!$E$2:$E$1541,"&gt;="&amp;I7726)</f>
        <v>0</v>
      </c>
    </row>
    <row r="7727" spans="1:20" x14ac:dyDescent="0.25">
      <c r="A7727" s="10">
        <f>OrderList!A7727</f>
        <v>1447145117.7</v>
      </c>
      <c r="B7727" s="10" t="str">
        <f>OrderList!C7727</f>
        <v>PORT04</v>
      </c>
      <c r="C7727" s="10" t="str">
        <f>OrderList!D7727</f>
        <v>V444_1</v>
      </c>
      <c r="D7727" s="10" t="str">
        <f>OrderList!F7727</f>
        <v>DTD</v>
      </c>
      <c r="E7727" s="10" t="str">
        <f>OrderList!L7727</f>
        <v>PORT09</v>
      </c>
      <c r="F7727" s="10" t="str">
        <f>OrderList!K7727</f>
        <v>PLANT03</v>
      </c>
      <c r="G7727" s="10">
        <f>OrderList!J7727</f>
        <v>1644308</v>
      </c>
      <c r="H7727" s="10">
        <f>OrderList!M7727</f>
        <v>490</v>
      </c>
      <c r="I7727" s="10">
        <f>OrderList!N7727</f>
        <v>9.4567451600154584</v>
      </c>
      <c r="O7727" s="10">
        <f>COUNTIF(FreightRates!$A$2:$A$1541,C7727)</f>
        <v>292</v>
      </c>
      <c r="Q7727" s="10">
        <f>COUNTIFS(FreightRates!$A$2:$A$1541,C7727,FreightRates!$B$2:$B$1541,B7727,FreightRates!$C$2:$C$1541,E7727)</f>
        <v>40</v>
      </c>
      <c r="T7727">
        <f>COUNTIFS(FreightRates!$A$2:$A$1541,C7727,FreightRates!$B$2:$B$1541,B7727,FreightRates!$C$2:$C$1541,E7727,FreightRates!$F$2:$F$1541,D7727,FreightRates!$D$2:$D$1541,"&lt;="&amp;I7727,FreightRates!$E$2:$E$1541,"&gt;="&amp;I7727)</f>
        <v>0</v>
      </c>
    </row>
    <row r="7728" spans="1:20" x14ac:dyDescent="0.25">
      <c r="A7728" s="10">
        <f>OrderList!A7728</f>
        <v>1447320651.7</v>
      </c>
      <c r="B7728" s="10" t="str">
        <f>OrderList!C7728</f>
        <v>PORT04</v>
      </c>
      <c r="C7728" s="10" t="str">
        <f>OrderList!D7728</f>
        <v>V444_1</v>
      </c>
      <c r="D7728" s="10" t="str">
        <f>OrderList!F7728</f>
        <v>DTD</v>
      </c>
      <c r="E7728" s="10" t="str">
        <f>OrderList!L7728</f>
        <v>PORT09</v>
      </c>
      <c r="F7728" s="10" t="str">
        <f>OrderList!K7728</f>
        <v>PLANT03</v>
      </c>
      <c r="G7728" s="10">
        <f>OrderList!J7728</f>
        <v>1644308</v>
      </c>
      <c r="H7728" s="10">
        <f>OrderList!M7728</f>
        <v>276</v>
      </c>
      <c r="I7728" s="10">
        <f>OrderList!N7728</f>
        <v>1.2895561581839261</v>
      </c>
      <c r="O7728" s="10">
        <f>COUNTIF(FreightRates!$A$2:$A$1541,C7728)</f>
        <v>292</v>
      </c>
      <c r="Q7728" s="10">
        <f>COUNTIFS(FreightRates!$A$2:$A$1541,C7728,FreightRates!$B$2:$B$1541,B7728,FreightRates!$C$2:$C$1541,E7728)</f>
        <v>40</v>
      </c>
      <c r="T7728">
        <f>COUNTIFS(FreightRates!$A$2:$A$1541,C7728,FreightRates!$B$2:$B$1541,B7728,FreightRates!$C$2:$C$1541,E7728,FreightRates!$F$2:$F$1541,D7728,FreightRates!$D$2:$D$1541,"&lt;="&amp;I7728,FreightRates!$E$2:$E$1541,"&gt;="&amp;I7728)</f>
        <v>4</v>
      </c>
    </row>
    <row r="7729" spans="1:20" x14ac:dyDescent="0.25">
      <c r="A7729" s="10">
        <f>OrderList!A7729</f>
        <v>1447306484.7</v>
      </c>
      <c r="B7729" s="10" t="str">
        <f>OrderList!C7729</f>
        <v>PORT04</v>
      </c>
      <c r="C7729" s="10" t="str">
        <f>OrderList!D7729</f>
        <v>V444_1</v>
      </c>
      <c r="D7729" s="10" t="str">
        <f>OrderList!F7729</f>
        <v>DTD</v>
      </c>
      <c r="E7729" s="10" t="str">
        <f>OrderList!L7729</f>
        <v>PORT09</v>
      </c>
      <c r="F7729" s="10" t="str">
        <f>OrderList!K7729</f>
        <v>PLANT03</v>
      </c>
      <c r="G7729" s="10">
        <f>OrderList!J7729</f>
        <v>1644308</v>
      </c>
      <c r="H7729" s="10">
        <f>OrderList!M7729</f>
        <v>350</v>
      </c>
      <c r="I7729" s="10">
        <f>OrderList!N7729</f>
        <v>3.0089643690958279</v>
      </c>
      <c r="O7729" s="10">
        <f>COUNTIF(FreightRates!$A$2:$A$1541,C7729)</f>
        <v>292</v>
      </c>
      <c r="Q7729" s="10">
        <f>COUNTIFS(FreightRates!$A$2:$A$1541,C7729,FreightRates!$B$2:$B$1541,B7729,FreightRates!$C$2:$C$1541,E7729)</f>
        <v>40</v>
      </c>
      <c r="T7729">
        <f>COUNTIFS(FreightRates!$A$2:$A$1541,C7729,FreightRates!$B$2:$B$1541,B7729,FreightRates!$C$2:$C$1541,E7729,FreightRates!$F$2:$F$1541,D7729,FreightRates!$D$2:$D$1541,"&lt;="&amp;I7729,FreightRates!$E$2:$E$1541,"&gt;="&amp;I7729)</f>
        <v>0</v>
      </c>
    </row>
    <row r="7730" spans="1:20" x14ac:dyDescent="0.25">
      <c r="A7730" s="10">
        <f>OrderList!A7730</f>
        <v>1447361680.7</v>
      </c>
      <c r="B7730" s="10" t="str">
        <f>OrderList!C7730</f>
        <v>PORT04</v>
      </c>
      <c r="C7730" s="10" t="str">
        <f>OrderList!D7730</f>
        <v>V444_1</v>
      </c>
      <c r="D7730" s="10" t="str">
        <f>OrderList!F7730</f>
        <v>DTD</v>
      </c>
      <c r="E7730" s="10" t="str">
        <f>OrderList!L7730</f>
        <v>PORT09</v>
      </c>
      <c r="F7730" s="10" t="str">
        <f>OrderList!K7730</f>
        <v>PLANT03</v>
      </c>
      <c r="G7730" s="10">
        <f>OrderList!J7730</f>
        <v>1644308</v>
      </c>
      <c r="H7730" s="10">
        <f>OrderList!M7730</f>
        <v>618</v>
      </c>
      <c r="I7730" s="10">
        <f>OrderList!N7730</f>
        <v>14.04482184547914</v>
      </c>
      <c r="O7730" s="10">
        <f>COUNTIF(FreightRates!$A$2:$A$1541,C7730)</f>
        <v>292</v>
      </c>
      <c r="Q7730" s="10">
        <f>COUNTIFS(FreightRates!$A$2:$A$1541,C7730,FreightRates!$B$2:$B$1541,B7730,FreightRates!$C$2:$C$1541,E7730)</f>
        <v>40</v>
      </c>
      <c r="T7730">
        <f>COUNTIFS(FreightRates!$A$2:$A$1541,C7730,FreightRates!$B$2:$B$1541,B7730,FreightRates!$C$2:$C$1541,E7730,FreightRates!$F$2:$F$1541,D7730,FreightRates!$D$2:$D$1541,"&lt;="&amp;I7730,FreightRates!$E$2:$E$1541,"&gt;="&amp;I7730)</f>
        <v>0</v>
      </c>
    </row>
    <row r="7731" spans="1:20" x14ac:dyDescent="0.25">
      <c r="A7731" s="10">
        <f>OrderList!A7731</f>
        <v>1447306455.7</v>
      </c>
      <c r="B7731" s="10" t="str">
        <f>OrderList!C7731</f>
        <v>PORT04</v>
      </c>
      <c r="C7731" s="10" t="str">
        <f>OrderList!D7731</f>
        <v>V444_1</v>
      </c>
      <c r="D7731" s="10" t="str">
        <f>OrderList!F7731</f>
        <v>DTD</v>
      </c>
      <c r="E7731" s="10" t="str">
        <f>OrderList!L7731</f>
        <v>PORT09</v>
      </c>
      <c r="F7731" s="10" t="str">
        <f>OrderList!K7731</f>
        <v>PLANT03</v>
      </c>
      <c r="G7731" s="10">
        <f>OrderList!J7731</f>
        <v>1644308</v>
      </c>
      <c r="H7731" s="10">
        <f>OrderList!M7731</f>
        <v>373</v>
      </c>
      <c r="I7731" s="10">
        <f>OrderList!N7731</f>
        <v>4.298520527279754</v>
      </c>
      <c r="O7731" s="10">
        <f>COUNTIF(FreightRates!$A$2:$A$1541,C7731)</f>
        <v>292</v>
      </c>
      <c r="Q7731" s="10">
        <f>COUNTIFS(FreightRates!$A$2:$A$1541,C7731,FreightRates!$B$2:$B$1541,B7731,FreightRates!$C$2:$C$1541,E7731)</f>
        <v>40</v>
      </c>
      <c r="T7731">
        <f>COUNTIFS(FreightRates!$A$2:$A$1541,C7731,FreightRates!$B$2:$B$1541,B7731,FreightRates!$C$2:$C$1541,E7731,FreightRates!$F$2:$F$1541,D7731,FreightRates!$D$2:$D$1541,"&lt;="&amp;I7731,FreightRates!$E$2:$E$1541,"&gt;="&amp;I7731)</f>
        <v>0</v>
      </c>
    </row>
    <row r="7732" spans="1:20" x14ac:dyDescent="0.25">
      <c r="A7732" s="10">
        <f>OrderList!A7732</f>
        <v>1447306586.7</v>
      </c>
      <c r="B7732" s="10" t="str">
        <f>OrderList!C7732</f>
        <v>PORT04</v>
      </c>
      <c r="C7732" s="10" t="str">
        <f>OrderList!D7732</f>
        <v>V444_1</v>
      </c>
      <c r="D7732" s="10" t="str">
        <f>OrderList!F7732</f>
        <v>DTD</v>
      </c>
      <c r="E7732" s="10" t="str">
        <f>OrderList!L7732</f>
        <v>PORT09</v>
      </c>
      <c r="F7732" s="10" t="str">
        <f>OrderList!K7732</f>
        <v>PLANT03</v>
      </c>
      <c r="G7732" s="10">
        <f>OrderList!J7732</f>
        <v>1644308</v>
      </c>
      <c r="H7732" s="10">
        <f>OrderList!M7732</f>
        <v>321</v>
      </c>
      <c r="I7732" s="10">
        <f>OrderList!N7732</f>
        <v>3.0089643690958279</v>
      </c>
      <c r="O7732" s="10">
        <f>COUNTIF(FreightRates!$A$2:$A$1541,C7732)</f>
        <v>292</v>
      </c>
      <c r="Q7732" s="10">
        <f>COUNTIFS(FreightRates!$A$2:$A$1541,C7732,FreightRates!$B$2:$B$1541,B7732,FreightRates!$C$2:$C$1541,E7732)</f>
        <v>40</v>
      </c>
      <c r="T7732">
        <f>COUNTIFS(FreightRates!$A$2:$A$1541,C7732,FreightRates!$B$2:$B$1541,B7732,FreightRates!$C$2:$C$1541,E7732,FreightRates!$F$2:$F$1541,D7732,FreightRates!$D$2:$D$1541,"&lt;="&amp;I7732,FreightRates!$E$2:$E$1541,"&gt;="&amp;I7732)</f>
        <v>0</v>
      </c>
    </row>
    <row r="7733" spans="1:20" x14ac:dyDescent="0.25">
      <c r="A7733" s="10">
        <f>OrderList!A7733</f>
        <v>1447306526.7</v>
      </c>
      <c r="B7733" s="10" t="str">
        <f>OrderList!C7733</f>
        <v>PORT04</v>
      </c>
      <c r="C7733" s="10" t="str">
        <f>OrderList!D7733</f>
        <v>V444_1</v>
      </c>
      <c r="D7733" s="10" t="str">
        <f>OrderList!F7733</f>
        <v>DTD</v>
      </c>
      <c r="E7733" s="10" t="str">
        <f>OrderList!L7733</f>
        <v>PORT09</v>
      </c>
      <c r="F7733" s="10" t="str">
        <f>OrderList!K7733</f>
        <v>PLANT03</v>
      </c>
      <c r="G7733" s="10">
        <f>OrderList!J7733</f>
        <v>1644308</v>
      </c>
      <c r="H7733" s="10">
        <f>OrderList!M7733</f>
        <v>349</v>
      </c>
      <c r="I7733" s="10">
        <f>OrderList!N7733</f>
        <v>0.8167189001831533</v>
      </c>
      <c r="O7733" s="10">
        <f>COUNTIF(FreightRates!$A$2:$A$1541,C7733)</f>
        <v>292</v>
      </c>
      <c r="Q7733" s="10">
        <f>COUNTIFS(FreightRates!$A$2:$A$1541,C7733,FreightRates!$B$2:$B$1541,B7733,FreightRates!$C$2:$C$1541,E7733)</f>
        <v>40</v>
      </c>
      <c r="T7733">
        <f>COUNTIFS(FreightRates!$A$2:$A$1541,C7733,FreightRates!$B$2:$B$1541,B7733,FreightRates!$C$2:$C$1541,E7733,FreightRates!$F$2:$F$1541,D7733,FreightRates!$D$2:$D$1541,"&lt;="&amp;I7733,FreightRates!$E$2:$E$1541,"&gt;="&amp;I7733)</f>
        <v>4</v>
      </c>
    </row>
    <row r="7734" spans="1:20" x14ac:dyDescent="0.25">
      <c r="A7734" s="10">
        <f>OrderList!A7734</f>
        <v>1447306616.7</v>
      </c>
      <c r="B7734" s="10" t="str">
        <f>OrderList!C7734</f>
        <v>PORT04</v>
      </c>
      <c r="C7734" s="10" t="str">
        <f>OrderList!D7734</f>
        <v>V444_1</v>
      </c>
      <c r="D7734" s="10" t="str">
        <f>OrderList!F7734</f>
        <v>DTD</v>
      </c>
      <c r="E7734" s="10" t="str">
        <f>OrderList!L7734</f>
        <v>PORT09</v>
      </c>
      <c r="F7734" s="10" t="str">
        <f>OrderList!K7734</f>
        <v>PLANT03</v>
      </c>
      <c r="G7734" s="10">
        <f>OrderList!J7734</f>
        <v>1644308</v>
      </c>
      <c r="H7734" s="10">
        <f>OrderList!M7734</f>
        <v>499</v>
      </c>
      <c r="I7734" s="10">
        <f>OrderList!N7734</f>
        <v>7.7373369491035575</v>
      </c>
      <c r="O7734" s="10">
        <f>COUNTIF(FreightRates!$A$2:$A$1541,C7734)</f>
        <v>292</v>
      </c>
      <c r="Q7734" s="10">
        <f>COUNTIFS(FreightRates!$A$2:$A$1541,C7734,FreightRates!$B$2:$B$1541,B7734,FreightRates!$C$2:$C$1541,E7734)</f>
        <v>40</v>
      </c>
      <c r="T7734">
        <f>COUNTIFS(FreightRates!$A$2:$A$1541,C7734,FreightRates!$B$2:$B$1541,B7734,FreightRates!$C$2:$C$1541,E7734,FreightRates!$F$2:$F$1541,D7734,FreightRates!$D$2:$D$1541,"&lt;="&amp;I7734,FreightRates!$E$2:$E$1541,"&gt;="&amp;I7734)</f>
        <v>0</v>
      </c>
    </row>
    <row r="7735" spans="1:20" x14ac:dyDescent="0.25">
      <c r="A7735" s="10">
        <f>OrderList!A7735</f>
        <v>1447306654.7</v>
      </c>
      <c r="B7735" s="10" t="str">
        <f>OrderList!C7735</f>
        <v>PORT04</v>
      </c>
      <c r="C7735" s="10" t="str">
        <f>OrderList!D7735</f>
        <v>V444_1</v>
      </c>
      <c r="D7735" s="10" t="str">
        <f>OrderList!F7735</f>
        <v>DTD</v>
      </c>
      <c r="E7735" s="10" t="str">
        <f>OrderList!L7735</f>
        <v>PORT09</v>
      </c>
      <c r="F7735" s="10" t="str">
        <f>OrderList!K7735</f>
        <v>PLANT03</v>
      </c>
      <c r="G7735" s="10">
        <f>OrderList!J7735</f>
        <v>1644308</v>
      </c>
      <c r="H7735" s="10">
        <f>OrderList!M7735</f>
        <v>326</v>
      </c>
      <c r="I7735" s="10">
        <f>OrderList!N7735</f>
        <v>0.64477807909196305</v>
      </c>
      <c r="O7735" s="10">
        <f>COUNTIF(FreightRates!$A$2:$A$1541,C7735)</f>
        <v>292</v>
      </c>
      <c r="Q7735" s="10">
        <f>COUNTIFS(FreightRates!$A$2:$A$1541,C7735,FreightRates!$B$2:$B$1541,B7735,FreightRates!$C$2:$C$1541,E7735)</f>
        <v>40</v>
      </c>
      <c r="T7735">
        <f>COUNTIFS(FreightRates!$A$2:$A$1541,C7735,FreightRates!$B$2:$B$1541,B7735,FreightRates!$C$2:$C$1541,E7735,FreightRates!$F$2:$F$1541,D7735,FreightRates!$D$2:$D$1541,"&lt;="&amp;I7735,FreightRates!$E$2:$E$1541,"&gt;="&amp;I7735)</f>
        <v>4</v>
      </c>
    </row>
    <row r="7736" spans="1:20" x14ac:dyDescent="0.25">
      <c r="A7736" s="10">
        <f>OrderList!A7736</f>
        <v>1447145186.7</v>
      </c>
      <c r="B7736" s="10" t="str">
        <f>OrderList!C7736</f>
        <v>PORT04</v>
      </c>
      <c r="C7736" s="10" t="str">
        <f>OrderList!D7736</f>
        <v>V444_1</v>
      </c>
      <c r="D7736" s="10" t="str">
        <f>OrderList!F7736</f>
        <v>DTD</v>
      </c>
      <c r="E7736" s="10" t="str">
        <f>OrderList!L7736</f>
        <v>PORT09</v>
      </c>
      <c r="F7736" s="10" t="str">
        <f>OrderList!K7736</f>
        <v>PLANT03</v>
      </c>
      <c r="G7736" s="10">
        <f>OrderList!J7736</f>
        <v>1644308</v>
      </c>
      <c r="H7736" s="10">
        <f>OrderList!M7736</f>
        <v>378</v>
      </c>
      <c r="I7736" s="10">
        <f>OrderList!N7736</f>
        <v>4.298520527279754</v>
      </c>
      <c r="O7736" s="10">
        <f>COUNTIF(FreightRates!$A$2:$A$1541,C7736)</f>
        <v>292</v>
      </c>
      <c r="Q7736" s="10">
        <f>COUNTIFS(FreightRates!$A$2:$A$1541,C7736,FreightRates!$B$2:$B$1541,B7736,FreightRates!$C$2:$C$1541,E7736)</f>
        <v>40</v>
      </c>
      <c r="T7736">
        <f>COUNTIFS(FreightRates!$A$2:$A$1541,C7736,FreightRates!$B$2:$B$1541,B7736,FreightRates!$C$2:$C$1541,E7736,FreightRates!$F$2:$F$1541,D7736,FreightRates!$D$2:$D$1541,"&lt;="&amp;I7736,FreightRates!$E$2:$E$1541,"&gt;="&amp;I7736)</f>
        <v>0</v>
      </c>
    </row>
    <row r="7737" spans="1:20" x14ac:dyDescent="0.25">
      <c r="A7737" s="10">
        <f>OrderList!A7737</f>
        <v>1447306585.7</v>
      </c>
      <c r="B7737" s="10" t="str">
        <f>OrderList!C7737</f>
        <v>PORT04</v>
      </c>
      <c r="C7737" s="10" t="str">
        <f>OrderList!D7737</f>
        <v>V444_1</v>
      </c>
      <c r="D7737" s="10" t="str">
        <f>OrderList!F7737</f>
        <v>DTD</v>
      </c>
      <c r="E7737" s="10" t="str">
        <f>OrderList!L7737</f>
        <v>PORT09</v>
      </c>
      <c r="F7737" s="10" t="str">
        <f>OrderList!K7737</f>
        <v>PLANT03</v>
      </c>
      <c r="G7737" s="10">
        <f>OrderList!J7737</f>
        <v>1644308</v>
      </c>
      <c r="H7737" s="10">
        <f>OrderList!M7737</f>
        <v>318</v>
      </c>
      <c r="I7737" s="10">
        <f>OrderList!N7737</f>
        <v>3.0089643690958279</v>
      </c>
      <c r="O7737" s="10">
        <f>COUNTIF(FreightRates!$A$2:$A$1541,C7737)</f>
        <v>292</v>
      </c>
      <c r="Q7737" s="10">
        <f>COUNTIFS(FreightRates!$A$2:$A$1541,C7737,FreightRates!$B$2:$B$1541,B7737,FreightRates!$C$2:$C$1541,E7737)</f>
        <v>40</v>
      </c>
      <c r="T7737">
        <f>COUNTIFS(FreightRates!$A$2:$A$1541,C7737,FreightRates!$B$2:$B$1541,B7737,FreightRates!$C$2:$C$1541,E7737,FreightRates!$F$2:$F$1541,D7737,FreightRates!$D$2:$D$1541,"&lt;="&amp;I7737,FreightRates!$E$2:$E$1541,"&gt;="&amp;I7737)</f>
        <v>0</v>
      </c>
    </row>
    <row r="7738" spans="1:20" x14ac:dyDescent="0.25">
      <c r="A7738" s="10">
        <f>OrderList!A7738</f>
        <v>1447392482.7</v>
      </c>
      <c r="B7738" s="10" t="str">
        <f>OrderList!C7738</f>
        <v>PORT04</v>
      </c>
      <c r="C7738" s="10" t="str">
        <f>OrderList!D7738</f>
        <v>V444_1</v>
      </c>
      <c r="D7738" s="10" t="str">
        <f>OrderList!F7738</f>
        <v>DTD</v>
      </c>
      <c r="E7738" s="10" t="str">
        <f>OrderList!L7738</f>
        <v>PORT09</v>
      </c>
      <c r="F7738" s="10" t="str">
        <f>OrderList!K7738</f>
        <v>PLANT03</v>
      </c>
      <c r="G7738" s="10">
        <f>OrderList!J7738</f>
        <v>1651366</v>
      </c>
      <c r="H7738" s="10">
        <f>OrderList!M7738</f>
        <v>479</v>
      </c>
      <c r="I7738" s="10">
        <f>OrderList!N7738</f>
        <v>6.7483491769417565</v>
      </c>
      <c r="O7738" s="10">
        <f>COUNTIF(FreightRates!$A$2:$A$1541,C7738)</f>
        <v>292</v>
      </c>
      <c r="Q7738" s="10">
        <f>COUNTIFS(FreightRates!$A$2:$A$1541,C7738,FreightRates!$B$2:$B$1541,B7738,FreightRates!$C$2:$C$1541,E7738)</f>
        <v>40</v>
      </c>
      <c r="T7738">
        <f>COUNTIFS(FreightRates!$A$2:$A$1541,C7738,FreightRates!$B$2:$B$1541,B7738,FreightRates!$C$2:$C$1541,E7738,FreightRates!$F$2:$F$1541,D7738,FreightRates!$D$2:$D$1541,"&lt;="&amp;I7738,FreightRates!$E$2:$E$1541,"&gt;="&amp;I7738)</f>
        <v>0</v>
      </c>
    </row>
    <row r="7739" spans="1:20" x14ac:dyDescent="0.25">
      <c r="A7739" s="10">
        <f>OrderList!A7739</f>
        <v>1447404476.7</v>
      </c>
      <c r="B7739" s="10" t="str">
        <f>OrderList!C7739</f>
        <v>PORT04</v>
      </c>
      <c r="C7739" s="10" t="str">
        <f>OrderList!D7739</f>
        <v>V444_1</v>
      </c>
      <c r="D7739" s="10" t="str">
        <f>OrderList!F7739</f>
        <v>DTD</v>
      </c>
      <c r="E7739" s="10" t="str">
        <f>OrderList!L7739</f>
        <v>PORT09</v>
      </c>
      <c r="F7739" s="10" t="str">
        <f>OrderList!K7739</f>
        <v>PLANT03</v>
      </c>
      <c r="G7739" s="10">
        <f>OrderList!J7739</f>
        <v>1651366</v>
      </c>
      <c r="H7739" s="10">
        <f>OrderList!M7739</f>
        <v>547</v>
      </c>
      <c r="I7739" s="10">
        <f>OrderList!N7739</f>
        <v>11.062627175084749</v>
      </c>
      <c r="O7739" s="10">
        <f>COUNTIF(FreightRates!$A$2:$A$1541,C7739)</f>
        <v>292</v>
      </c>
      <c r="Q7739" s="10">
        <f>COUNTIFS(FreightRates!$A$2:$A$1541,C7739,FreightRates!$B$2:$B$1541,B7739,FreightRates!$C$2:$C$1541,E7739)</f>
        <v>40</v>
      </c>
      <c r="T7739">
        <f>COUNTIFS(FreightRates!$A$2:$A$1541,C7739,FreightRates!$B$2:$B$1541,B7739,FreightRates!$C$2:$C$1541,E7739,FreightRates!$F$2:$F$1541,D7739,FreightRates!$D$2:$D$1541,"&lt;="&amp;I7739,FreightRates!$E$2:$E$1541,"&gt;="&amp;I7739)</f>
        <v>0</v>
      </c>
    </row>
    <row r="7740" spans="1:20" x14ac:dyDescent="0.25">
      <c r="A7740" s="10">
        <f>OrderList!A7740</f>
        <v>1447309543.7</v>
      </c>
      <c r="B7740" s="10" t="str">
        <f>OrderList!C7740</f>
        <v>PORT04</v>
      </c>
      <c r="C7740" s="10" t="str">
        <f>OrderList!D7740</f>
        <v>V444_1</v>
      </c>
      <c r="D7740" s="10" t="str">
        <f>OrderList!F7740</f>
        <v>DTD</v>
      </c>
      <c r="E7740" s="10" t="str">
        <f>OrderList!L7740</f>
        <v>PORT09</v>
      </c>
      <c r="F7740" s="10" t="str">
        <f>OrderList!K7740</f>
        <v>PLANT03</v>
      </c>
      <c r="G7740" s="10">
        <f>OrderList!J7740</f>
        <v>1651366</v>
      </c>
      <c r="H7740" s="10">
        <f>OrderList!M7740</f>
        <v>521</v>
      </c>
      <c r="I7740" s="10">
        <f>OrderList!N7740</f>
        <v>7.986212043718055</v>
      </c>
      <c r="O7740" s="10">
        <f>COUNTIF(FreightRates!$A$2:$A$1541,C7740)</f>
        <v>292</v>
      </c>
      <c r="Q7740" s="10">
        <f>COUNTIFS(FreightRates!$A$2:$A$1541,C7740,FreightRates!$B$2:$B$1541,B7740,FreightRates!$C$2:$C$1541,E7740)</f>
        <v>40</v>
      </c>
      <c r="T7740">
        <f>COUNTIFS(FreightRates!$A$2:$A$1541,C7740,FreightRates!$B$2:$B$1541,B7740,FreightRates!$C$2:$C$1541,E7740,FreightRates!$F$2:$F$1541,D7740,FreightRates!$D$2:$D$1541,"&lt;="&amp;I7740,FreightRates!$E$2:$E$1541,"&gt;="&amp;I7740)</f>
        <v>0</v>
      </c>
    </row>
    <row r="7741" spans="1:20" x14ac:dyDescent="0.25">
      <c r="A7741" s="10">
        <f>OrderList!A7741</f>
        <v>1447309547.7</v>
      </c>
      <c r="B7741" s="10" t="str">
        <f>OrderList!C7741</f>
        <v>PORT04</v>
      </c>
      <c r="C7741" s="10" t="str">
        <f>OrderList!D7741</f>
        <v>V444_1</v>
      </c>
      <c r="D7741" s="10" t="str">
        <f>OrderList!F7741</f>
        <v>DTD</v>
      </c>
      <c r="E7741" s="10" t="str">
        <f>OrderList!L7741</f>
        <v>PORT09</v>
      </c>
      <c r="F7741" s="10" t="str">
        <f>OrderList!K7741</f>
        <v>PLANT03</v>
      </c>
      <c r="G7741" s="10">
        <f>OrderList!J7741</f>
        <v>1651366</v>
      </c>
      <c r="H7741" s="10">
        <f>OrderList!M7741</f>
        <v>268</v>
      </c>
      <c r="I7741" s="10">
        <f>OrderList!N7741</f>
        <v>1.2378628667762985</v>
      </c>
      <c r="O7741" s="10">
        <f>COUNTIF(FreightRates!$A$2:$A$1541,C7741)</f>
        <v>292</v>
      </c>
      <c r="Q7741" s="10">
        <f>COUNTIFS(FreightRates!$A$2:$A$1541,C7741,FreightRates!$B$2:$B$1541,B7741,FreightRates!$C$2:$C$1541,E7741)</f>
        <v>40</v>
      </c>
      <c r="T7741">
        <f>COUNTIFS(FreightRates!$A$2:$A$1541,C7741,FreightRates!$B$2:$B$1541,B7741,FreightRates!$C$2:$C$1541,E7741,FreightRates!$F$2:$F$1541,D7741,FreightRates!$D$2:$D$1541,"&lt;="&amp;I7741,FreightRates!$E$2:$E$1541,"&gt;="&amp;I7741)</f>
        <v>4</v>
      </c>
    </row>
    <row r="7742" spans="1:20" x14ac:dyDescent="0.25">
      <c r="A7742" s="10">
        <f>OrderList!A7742</f>
        <v>1447309546.7</v>
      </c>
      <c r="B7742" s="10" t="str">
        <f>OrderList!C7742</f>
        <v>PORT04</v>
      </c>
      <c r="C7742" s="10" t="str">
        <f>OrderList!D7742</f>
        <v>V444_1</v>
      </c>
      <c r="D7742" s="10" t="str">
        <f>OrderList!F7742</f>
        <v>DTD</v>
      </c>
      <c r="E7742" s="10" t="str">
        <f>OrderList!L7742</f>
        <v>PORT09</v>
      </c>
      <c r="F7742" s="10" t="str">
        <f>OrderList!K7742</f>
        <v>PLANT03</v>
      </c>
      <c r="G7742" s="10">
        <f>OrderList!J7742</f>
        <v>1651366</v>
      </c>
      <c r="H7742" s="10">
        <f>OrderList!M7742</f>
        <v>521</v>
      </c>
      <c r="I7742" s="10">
        <f>OrderList!N7742</f>
        <v>7.986212043718055</v>
      </c>
      <c r="O7742" s="10">
        <f>COUNTIF(FreightRates!$A$2:$A$1541,C7742)</f>
        <v>292</v>
      </c>
      <c r="Q7742" s="10">
        <f>COUNTIFS(FreightRates!$A$2:$A$1541,C7742,FreightRates!$B$2:$B$1541,B7742,FreightRates!$C$2:$C$1541,E7742)</f>
        <v>40</v>
      </c>
      <c r="T7742">
        <f>COUNTIFS(FreightRates!$A$2:$A$1541,C7742,FreightRates!$B$2:$B$1541,B7742,FreightRates!$C$2:$C$1541,E7742,FreightRates!$F$2:$F$1541,D7742,FreightRates!$D$2:$D$1541,"&lt;="&amp;I7742,FreightRates!$E$2:$E$1541,"&gt;="&amp;I7742)</f>
        <v>0</v>
      </c>
    </row>
    <row r="7743" spans="1:20" x14ac:dyDescent="0.25">
      <c r="A7743" s="10">
        <f>OrderList!A7743</f>
        <v>1447320416.7</v>
      </c>
      <c r="B7743" s="10" t="str">
        <f>OrderList!C7743</f>
        <v>PORT04</v>
      </c>
      <c r="C7743" s="10" t="str">
        <f>OrderList!D7743</f>
        <v>V444_1</v>
      </c>
      <c r="D7743" s="10" t="str">
        <f>OrderList!F7743</f>
        <v>DTD</v>
      </c>
      <c r="E7743" s="10" t="str">
        <f>OrderList!L7743</f>
        <v>PORT09</v>
      </c>
      <c r="F7743" s="10" t="str">
        <f>OrderList!K7743</f>
        <v>PLANT03</v>
      </c>
      <c r="G7743" s="10">
        <f>OrderList!J7743</f>
        <v>1651366</v>
      </c>
      <c r="H7743" s="10">
        <f>OrderList!M7743</f>
        <v>280</v>
      </c>
      <c r="I7743" s="10">
        <f>OrderList!N7743</f>
        <v>1.0781386259019374</v>
      </c>
      <c r="O7743" s="10">
        <f>COUNTIF(FreightRates!$A$2:$A$1541,C7743)</f>
        <v>292</v>
      </c>
      <c r="Q7743" s="10">
        <f>COUNTIFS(FreightRates!$A$2:$A$1541,C7743,FreightRates!$B$2:$B$1541,B7743,FreightRates!$C$2:$C$1541,E7743)</f>
        <v>40</v>
      </c>
      <c r="T7743">
        <f>COUNTIFS(FreightRates!$A$2:$A$1541,C7743,FreightRates!$B$2:$B$1541,B7743,FreightRates!$C$2:$C$1541,E7743,FreightRates!$F$2:$F$1541,D7743,FreightRates!$D$2:$D$1541,"&lt;="&amp;I7743,FreightRates!$E$2:$E$1541,"&gt;="&amp;I7743)</f>
        <v>4</v>
      </c>
    </row>
    <row r="7744" spans="1:20" x14ac:dyDescent="0.25">
      <c r="A7744" s="10">
        <f>OrderList!A7744</f>
        <v>1447405973.7</v>
      </c>
      <c r="B7744" s="10" t="str">
        <f>OrderList!C7744</f>
        <v>PORT04</v>
      </c>
      <c r="C7744" s="10" t="str">
        <f>OrderList!D7744</f>
        <v>V444_1</v>
      </c>
      <c r="D7744" s="10" t="str">
        <f>OrderList!F7744</f>
        <v>DTD</v>
      </c>
      <c r="E7744" s="10" t="str">
        <f>OrderList!L7744</f>
        <v>PORT09</v>
      </c>
      <c r="F7744" s="10" t="str">
        <f>OrderList!K7744</f>
        <v>PLANT03</v>
      </c>
      <c r="G7744" s="10">
        <f>OrderList!J7744</f>
        <v>1651366</v>
      </c>
      <c r="H7744" s="10">
        <f>OrderList!M7744</f>
        <v>851</v>
      </c>
      <c r="I7744" s="10">
        <f>OrderList!N7744</f>
        <v>19.203392976071434</v>
      </c>
      <c r="O7744" s="10">
        <f>COUNTIF(FreightRates!$A$2:$A$1541,C7744)</f>
        <v>292</v>
      </c>
      <c r="Q7744" s="10">
        <f>COUNTIFS(FreightRates!$A$2:$A$1541,C7744,FreightRates!$B$2:$B$1541,B7744,FreightRates!$C$2:$C$1541,E7744)</f>
        <v>40</v>
      </c>
      <c r="T7744">
        <f>COUNTIFS(FreightRates!$A$2:$A$1541,C7744,FreightRates!$B$2:$B$1541,B7744,FreightRates!$C$2:$C$1541,E7744,FreightRates!$F$2:$F$1541,D7744,FreightRates!$D$2:$D$1541,"&lt;="&amp;I7744,FreightRates!$E$2:$E$1541,"&gt;="&amp;I7744)</f>
        <v>0</v>
      </c>
    </row>
    <row r="7745" spans="1:20" x14ac:dyDescent="0.25">
      <c r="A7745" s="10">
        <f>OrderList!A7745</f>
        <v>1447309545.7</v>
      </c>
      <c r="B7745" s="10" t="str">
        <f>OrderList!C7745</f>
        <v>PORT04</v>
      </c>
      <c r="C7745" s="10" t="str">
        <f>OrderList!D7745</f>
        <v>V444_1</v>
      </c>
      <c r="D7745" s="10" t="str">
        <f>OrderList!F7745</f>
        <v>DTD</v>
      </c>
      <c r="E7745" s="10" t="str">
        <f>OrderList!L7745</f>
        <v>PORT09</v>
      </c>
      <c r="F7745" s="10" t="str">
        <f>OrderList!K7745</f>
        <v>PLANT03</v>
      </c>
      <c r="G7745" s="10">
        <f>OrderList!J7745</f>
        <v>1651366</v>
      </c>
      <c r="H7745" s="10">
        <f>OrderList!M7745</f>
        <v>448</v>
      </c>
      <c r="I7745" s="10">
        <f>OrderList!N7745</f>
        <v>7.986212043718055</v>
      </c>
      <c r="O7745" s="10">
        <f>COUNTIF(FreightRates!$A$2:$A$1541,C7745)</f>
        <v>292</v>
      </c>
      <c r="Q7745" s="10">
        <f>COUNTIFS(FreightRates!$A$2:$A$1541,C7745,FreightRates!$B$2:$B$1541,B7745,FreightRates!$C$2:$C$1541,E7745)</f>
        <v>40</v>
      </c>
      <c r="T7745">
        <f>COUNTIFS(FreightRates!$A$2:$A$1541,C7745,FreightRates!$B$2:$B$1541,B7745,FreightRates!$C$2:$C$1541,E7745,FreightRates!$F$2:$F$1541,D7745,FreightRates!$D$2:$D$1541,"&lt;="&amp;I7745,FreightRates!$E$2:$E$1541,"&gt;="&amp;I7745)</f>
        <v>0</v>
      </c>
    </row>
    <row r="7746" spans="1:20" x14ac:dyDescent="0.25">
      <c r="A7746" s="10">
        <f>OrderList!A7746</f>
        <v>1447407429.7</v>
      </c>
      <c r="B7746" s="10" t="str">
        <f>OrderList!C7746</f>
        <v>PORT04</v>
      </c>
      <c r="C7746" s="10" t="str">
        <f>OrderList!D7746</f>
        <v>V444_1</v>
      </c>
      <c r="D7746" s="10" t="str">
        <f>OrderList!F7746</f>
        <v>DTD</v>
      </c>
      <c r="E7746" s="10" t="str">
        <f>OrderList!L7746</f>
        <v>PORT09</v>
      </c>
      <c r="F7746" s="10" t="str">
        <f>OrderList!K7746</f>
        <v>PLANT03</v>
      </c>
      <c r="G7746" s="10">
        <f>OrderList!J7746</f>
        <v>1651366</v>
      </c>
      <c r="H7746" s="10">
        <f>OrderList!M7746</f>
        <v>553</v>
      </c>
      <c r="I7746" s="10">
        <f>OrderList!N7746</f>
        <v>12.418559727981576</v>
      </c>
      <c r="O7746" s="10">
        <f>COUNTIF(FreightRates!$A$2:$A$1541,C7746)</f>
        <v>292</v>
      </c>
      <c r="Q7746" s="10">
        <f>COUNTIFS(FreightRates!$A$2:$A$1541,C7746,FreightRates!$B$2:$B$1541,B7746,FreightRates!$C$2:$C$1541,E7746)</f>
        <v>40</v>
      </c>
      <c r="T7746">
        <f>COUNTIFS(FreightRates!$A$2:$A$1541,C7746,FreightRates!$B$2:$B$1541,B7746,FreightRates!$C$2:$C$1541,E7746,FreightRates!$F$2:$F$1541,D7746,FreightRates!$D$2:$D$1541,"&lt;="&amp;I7746,FreightRates!$E$2:$E$1541,"&gt;="&amp;I7746)</f>
        <v>0</v>
      </c>
    </row>
    <row r="7747" spans="1:20" x14ac:dyDescent="0.25">
      <c r="A7747" s="10">
        <f>OrderList!A7747</f>
        <v>1447251096.7</v>
      </c>
      <c r="B7747" s="10" t="str">
        <f>OrderList!C7747</f>
        <v>PORT04</v>
      </c>
      <c r="C7747" s="10" t="str">
        <f>OrderList!D7747</f>
        <v>V444_1</v>
      </c>
      <c r="D7747" s="10" t="str">
        <f>OrderList!F7747</f>
        <v>DTD</v>
      </c>
      <c r="E7747" s="10" t="str">
        <f>OrderList!L7747</f>
        <v>PORT09</v>
      </c>
      <c r="F7747" s="10" t="str">
        <f>OrderList!K7747</f>
        <v>PLANT03</v>
      </c>
      <c r="G7747" s="10">
        <f>OrderList!J7747</f>
        <v>1651366</v>
      </c>
      <c r="H7747" s="10">
        <f>OrderList!M7747</f>
        <v>698</v>
      </c>
      <c r="I7747" s="10">
        <f>OrderList!N7747</f>
        <v>14.97242408743611</v>
      </c>
      <c r="O7747" s="10">
        <f>COUNTIF(FreightRates!$A$2:$A$1541,C7747)</f>
        <v>292</v>
      </c>
      <c r="Q7747" s="10">
        <f>COUNTIFS(FreightRates!$A$2:$A$1541,C7747,FreightRates!$B$2:$B$1541,B7747,FreightRates!$C$2:$C$1541,E7747)</f>
        <v>40</v>
      </c>
      <c r="T7747">
        <f>COUNTIFS(FreightRates!$A$2:$A$1541,C7747,FreightRates!$B$2:$B$1541,B7747,FreightRates!$C$2:$C$1541,E7747,FreightRates!$F$2:$F$1541,D7747,FreightRates!$D$2:$D$1541,"&lt;="&amp;I7747,FreightRates!$E$2:$E$1541,"&gt;="&amp;I7747)</f>
        <v>0</v>
      </c>
    </row>
    <row r="7748" spans="1:20" x14ac:dyDescent="0.25">
      <c r="A7748" s="10">
        <f>OrderList!A7748</f>
        <v>1447320415.7</v>
      </c>
      <c r="B7748" s="10" t="str">
        <f>OrderList!C7748</f>
        <v>PORT04</v>
      </c>
      <c r="C7748" s="10" t="str">
        <f>OrderList!D7748</f>
        <v>V444_1</v>
      </c>
      <c r="D7748" s="10" t="str">
        <f>OrderList!F7748</f>
        <v>DTD</v>
      </c>
      <c r="E7748" s="10" t="str">
        <f>OrderList!L7748</f>
        <v>PORT09</v>
      </c>
      <c r="F7748" s="10" t="str">
        <f>OrderList!K7748</f>
        <v>PLANT03</v>
      </c>
      <c r="G7748" s="10">
        <f>OrderList!J7748</f>
        <v>1651366</v>
      </c>
      <c r="H7748" s="10">
        <f>OrderList!M7748</f>
        <v>485</v>
      </c>
      <c r="I7748" s="10">
        <f>OrderList!N7748</f>
        <v>7.986212043718055</v>
      </c>
      <c r="O7748" s="10">
        <f>COUNTIF(FreightRates!$A$2:$A$1541,C7748)</f>
        <v>292</v>
      </c>
      <c r="Q7748" s="10">
        <f>COUNTIFS(FreightRates!$A$2:$A$1541,C7748,FreightRates!$B$2:$B$1541,B7748,FreightRates!$C$2:$C$1541,E7748)</f>
        <v>40</v>
      </c>
      <c r="T7748">
        <f>COUNTIFS(FreightRates!$A$2:$A$1541,C7748,FreightRates!$B$2:$B$1541,B7748,FreightRates!$C$2:$C$1541,E7748,FreightRates!$F$2:$F$1541,D7748,FreightRates!$D$2:$D$1541,"&lt;="&amp;I7748,FreightRates!$E$2:$E$1541,"&gt;="&amp;I7748)</f>
        <v>0</v>
      </c>
    </row>
    <row r="7749" spans="1:20" x14ac:dyDescent="0.25">
      <c r="A7749" s="10">
        <f>OrderList!A7749</f>
        <v>1447309544.7</v>
      </c>
      <c r="B7749" s="10" t="str">
        <f>OrderList!C7749</f>
        <v>PORT04</v>
      </c>
      <c r="C7749" s="10" t="str">
        <f>OrderList!D7749</f>
        <v>V444_1</v>
      </c>
      <c r="D7749" s="10" t="str">
        <f>OrderList!F7749</f>
        <v>DTD</v>
      </c>
      <c r="E7749" s="10" t="str">
        <f>OrderList!L7749</f>
        <v>PORT09</v>
      </c>
      <c r="F7749" s="10" t="str">
        <f>OrderList!K7749</f>
        <v>PLANT03</v>
      </c>
      <c r="G7749" s="10">
        <f>OrderList!J7749</f>
        <v>1651366</v>
      </c>
      <c r="H7749" s="10">
        <f>OrderList!M7749</f>
        <v>480</v>
      </c>
      <c r="I7749" s="10">
        <f>OrderList!N7749</f>
        <v>7.986212043718055</v>
      </c>
      <c r="O7749" s="10">
        <f>COUNTIF(FreightRates!$A$2:$A$1541,C7749)</f>
        <v>292</v>
      </c>
      <c r="Q7749" s="10">
        <f>COUNTIFS(FreightRates!$A$2:$A$1541,C7749,FreightRates!$B$2:$B$1541,B7749,FreightRates!$C$2:$C$1541,E7749)</f>
        <v>40</v>
      </c>
      <c r="T7749">
        <f>COUNTIFS(FreightRates!$A$2:$A$1541,C7749,FreightRates!$B$2:$B$1541,B7749,FreightRates!$C$2:$C$1541,E7749,FreightRates!$F$2:$F$1541,D7749,FreightRates!$D$2:$D$1541,"&lt;="&amp;I7749,FreightRates!$E$2:$E$1541,"&gt;="&amp;I7749)</f>
        <v>0</v>
      </c>
    </row>
    <row r="7750" spans="1:20" x14ac:dyDescent="0.25">
      <c r="A7750" s="10">
        <f>OrderList!A7750</f>
        <v>1447405972.7</v>
      </c>
      <c r="B7750" s="10" t="str">
        <f>OrderList!C7750</f>
        <v>PORT04</v>
      </c>
      <c r="C7750" s="10" t="str">
        <f>OrderList!D7750</f>
        <v>V444_1</v>
      </c>
      <c r="D7750" s="10" t="str">
        <f>OrderList!F7750</f>
        <v>DTD</v>
      </c>
      <c r="E7750" s="10" t="str">
        <f>OrderList!L7750</f>
        <v>PORT09</v>
      </c>
      <c r="F7750" s="10" t="str">
        <f>OrderList!K7750</f>
        <v>PLANT03</v>
      </c>
      <c r="G7750" s="10">
        <f>OrderList!J7750</f>
        <v>1651366</v>
      </c>
      <c r="H7750" s="10">
        <f>OrderList!M7750</f>
        <v>483</v>
      </c>
      <c r="I7750" s="10">
        <f>OrderList!N7750</f>
        <v>7.986212043718055</v>
      </c>
      <c r="O7750" s="10">
        <f>COUNTIF(FreightRates!$A$2:$A$1541,C7750)</f>
        <v>292</v>
      </c>
      <c r="Q7750" s="10">
        <f>COUNTIFS(FreightRates!$A$2:$A$1541,C7750,FreightRates!$B$2:$B$1541,B7750,FreightRates!$C$2:$C$1541,E7750)</f>
        <v>40</v>
      </c>
      <c r="T7750">
        <f>COUNTIFS(FreightRates!$A$2:$A$1541,C7750,FreightRates!$B$2:$B$1541,B7750,FreightRates!$C$2:$C$1541,E7750,FreightRates!$F$2:$F$1541,D7750,FreightRates!$D$2:$D$1541,"&lt;="&amp;I7750,FreightRates!$E$2:$E$1541,"&gt;="&amp;I7750)</f>
        <v>0</v>
      </c>
    </row>
    <row r="7751" spans="1:20" x14ac:dyDescent="0.25">
      <c r="A7751" s="10">
        <f>OrderList!A7751</f>
        <v>1447320559.7</v>
      </c>
      <c r="B7751" s="10" t="str">
        <f>OrderList!C7751</f>
        <v>PORT04</v>
      </c>
      <c r="C7751" s="10" t="str">
        <f>OrderList!D7751</f>
        <v>V444_1</v>
      </c>
      <c r="D7751" s="10" t="str">
        <f>OrderList!F7751</f>
        <v>DTD</v>
      </c>
      <c r="E7751" s="10" t="str">
        <f>OrderList!L7751</f>
        <v>PORT09</v>
      </c>
      <c r="F7751" s="10" t="str">
        <f>OrderList!K7751</f>
        <v>PLANT03</v>
      </c>
      <c r="G7751" s="10">
        <f>OrderList!J7751</f>
        <v>1686401</v>
      </c>
      <c r="H7751" s="10">
        <f>OrderList!M7751</f>
        <v>436</v>
      </c>
      <c r="I7751" s="10">
        <f>OrderList!N7751</f>
        <v>3.1317980107115537</v>
      </c>
      <c r="O7751" s="10">
        <f>COUNTIF(FreightRates!$A$2:$A$1541,C7751)</f>
        <v>292</v>
      </c>
      <c r="Q7751" s="10">
        <f>COUNTIFS(FreightRates!$A$2:$A$1541,C7751,FreightRates!$B$2:$B$1541,B7751,FreightRates!$C$2:$C$1541,E7751)</f>
        <v>40</v>
      </c>
      <c r="T7751">
        <f>COUNTIFS(FreightRates!$A$2:$A$1541,C7751,FreightRates!$B$2:$B$1541,B7751,FreightRates!$C$2:$C$1541,E7751,FreightRates!$F$2:$F$1541,D7751,FreightRates!$D$2:$D$1541,"&lt;="&amp;I7751,FreightRates!$E$2:$E$1541,"&gt;="&amp;I7751)</f>
        <v>0</v>
      </c>
    </row>
    <row r="7752" spans="1:20" x14ac:dyDescent="0.25">
      <c r="A7752" s="10">
        <f>OrderList!A7752</f>
        <v>1447150975.7</v>
      </c>
      <c r="B7752" s="10" t="str">
        <f>OrderList!C7752</f>
        <v>PORT04</v>
      </c>
      <c r="C7752" s="10" t="str">
        <f>OrderList!D7752</f>
        <v>V444_1</v>
      </c>
      <c r="D7752" s="10" t="str">
        <f>OrderList!F7752</f>
        <v>DTD</v>
      </c>
      <c r="E7752" s="10" t="str">
        <f>OrderList!L7752</f>
        <v>PORT09</v>
      </c>
      <c r="F7752" s="10" t="str">
        <f>OrderList!K7752</f>
        <v>PLANT03</v>
      </c>
      <c r="G7752" s="10">
        <f>OrderList!J7752</f>
        <v>1686401</v>
      </c>
      <c r="H7752" s="10">
        <f>OrderList!M7752</f>
        <v>357</v>
      </c>
      <c r="I7752" s="10">
        <f>OrderList!N7752</f>
        <v>2.8247589900535579</v>
      </c>
      <c r="O7752" s="10">
        <f>COUNTIF(FreightRates!$A$2:$A$1541,C7752)</f>
        <v>292</v>
      </c>
      <c r="Q7752" s="10">
        <f>COUNTIFS(FreightRates!$A$2:$A$1541,C7752,FreightRates!$B$2:$B$1541,B7752,FreightRates!$C$2:$C$1541,E7752)</f>
        <v>40</v>
      </c>
      <c r="T7752">
        <f>COUNTIFS(FreightRates!$A$2:$A$1541,C7752,FreightRates!$B$2:$B$1541,B7752,FreightRates!$C$2:$C$1541,E7752,FreightRates!$F$2:$F$1541,D7752,FreightRates!$D$2:$D$1541,"&lt;="&amp;I7752,FreightRates!$E$2:$E$1541,"&gt;="&amp;I7752)</f>
        <v>0</v>
      </c>
    </row>
    <row r="7753" spans="1:20" x14ac:dyDescent="0.25">
      <c r="A7753" s="10">
        <f>OrderList!A7753</f>
        <v>1447205709.7</v>
      </c>
      <c r="B7753" s="10" t="str">
        <f>OrderList!C7753</f>
        <v>PORT04</v>
      </c>
      <c r="C7753" s="10" t="str">
        <f>OrderList!D7753</f>
        <v>V444_1</v>
      </c>
      <c r="D7753" s="10" t="str">
        <f>OrderList!F7753</f>
        <v>DTD</v>
      </c>
      <c r="E7753" s="10" t="str">
        <f>OrderList!L7753</f>
        <v>PORT09</v>
      </c>
      <c r="F7753" s="10" t="str">
        <f>OrderList!K7753</f>
        <v>PLANT03</v>
      </c>
      <c r="G7753" s="10">
        <f>OrderList!J7753</f>
        <v>1686401</v>
      </c>
      <c r="H7753" s="10">
        <f>OrderList!M7753</f>
        <v>369</v>
      </c>
      <c r="I7753" s="10">
        <f>OrderList!N7753</f>
        <v>1.1053404743687836</v>
      </c>
      <c r="O7753" s="10">
        <f>COUNTIF(FreightRates!$A$2:$A$1541,C7753)</f>
        <v>292</v>
      </c>
      <c r="Q7753" s="10">
        <f>COUNTIFS(FreightRates!$A$2:$A$1541,C7753,FreightRates!$B$2:$B$1541,B7753,FreightRates!$C$2:$C$1541,E7753)</f>
        <v>40</v>
      </c>
      <c r="T7753">
        <f>COUNTIFS(FreightRates!$A$2:$A$1541,C7753,FreightRates!$B$2:$B$1541,B7753,FreightRates!$C$2:$C$1541,E7753,FreightRates!$F$2:$F$1541,D7753,FreightRates!$D$2:$D$1541,"&lt;="&amp;I7753,FreightRates!$E$2:$E$1541,"&gt;="&amp;I7753)</f>
        <v>4</v>
      </c>
    </row>
    <row r="7754" spans="1:20" x14ac:dyDescent="0.25">
      <c r="A7754" s="10">
        <f>OrderList!A7754</f>
        <v>1447320558.7</v>
      </c>
      <c r="B7754" s="10" t="str">
        <f>OrderList!C7754</f>
        <v>PORT04</v>
      </c>
      <c r="C7754" s="10" t="str">
        <f>OrderList!D7754</f>
        <v>V444_1</v>
      </c>
      <c r="D7754" s="10" t="str">
        <f>OrderList!F7754</f>
        <v>DTD</v>
      </c>
      <c r="E7754" s="10" t="str">
        <f>OrderList!L7754</f>
        <v>PORT09</v>
      </c>
      <c r="F7754" s="10" t="str">
        <f>OrderList!K7754</f>
        <v>PLANT03</v>
      </c>
      <c r="G7754" s="10">
        <f>OrderList!J7754</f>
        <v>1686401</v>
      </c>
      <c r="H7754" s="10">
        <f>OrderList!M7754</f>
        <v>369</v>
      </c>
      <c r="I7754" s="10">
        <f>OrderList!N7754</f>
        <v>1.9343458301453713</v>
      </c>
      <c r="O7754" s="10">
        <f>COUNTIF(FreightRates!$A$2:$A$1541,C7754)</f>
        <v>292</v>
      </c>
      <c r="Q7754" s="10">
        <f>COUNTIFS(FreightRates!$A$2:$A$1541,C7754,FreightRates!$B$2:$B$1541,B7754,FreightRates!$C$2:$C$1541,E7754)</f>
        <v>40</v>
      </c>
      <c r="T7754">
        <f>COUNTIFS(FreightRates!$A$2:$A$1541,C7754,FreightRates!$B$2:$B$1541,B7754,FreightRates!$C$2:$C$1541,E7754,FreightRates!$F$2:$F$1541,D7754,FreightRates!$D$2:$D$1541,"&lt;="&amp;I7754,FreightRates!$E$2:$E$1541,"&gt;="&amp;I7754)</f>
        <v>4</v>
      </c>
    </row>
    <row r="7755" spans="1:20" x14ac:dyDescent="0.25">
      <c r="A7755" s="10">
        <f>OrderList!A7755</f>
        <v>1447405873.7</v>
      </c>
      <c r="B7755" s="10" t="str">
        <f>OrderList!C7755</f>
        <v>PORT04</v>
      </c>
      <c r="C7755" s="10" t="str">
        <f>OrderList!D7755</f>
        <v>V444_1</v>
      </c>
      <c r="D7755" s="10" t="str">
        <f>OrderList!F7755</f>
        <v>DTD</v>
      </c>
      <c r="E7755" s="10" t="str">
        <f>OrderList!L7755</f>
        <v>PORT09</v>
      </c>
      <c r="F7755" s="10" t="str">
        <f>OrderList!K7755</f>
        <v>PLANT03</v>
      </c>
      <c r="G7755" s="10">
        <f>OrderList!J7755</f>
        <v>1686401</v>
      </c>
      <c r="H7755" s="10">
        <f>OrderList!M7755</f>
        <v>382</v>
      </c>
      <c r="I7755" s="10">
        <f>OrderList!N7755</f>
        <v>2.0571614384085697</v>
      </c>
      <c r="O7755" s="10">
        <f>COUNTIF(FreightRates!$A$2:$A$1541,C7755)</f>
        <v>292</v>
      </c>
      <c r="Q7755" s="10">
        <f>COUNTIFS(FreightRates!$A$2:$A$1541,C7755,FreightRates!$B$2:$B$1541,B7755,FreightRates!$C$2:$C$1541,E7755)</f>
        <v>40</v>
      </c>
      <c r="T7755">
        <f>COUNTIFS(FreightRates!$A$2:$A$1541,C7755,FreightRates!$B$2:$B$1541,B7755,FreightRates!$C$2:$C$1541,E7755,FreightRates!$F$2:$F$1541,D7755,FreightRates!$D$2:$D$1541,"&lt;="&amp;I7755,FreightRates!$E$2:$E$1541,"&gt;="&amp;I7755)</f>
        <v>4</v>
      </c>
    </row>
    <row r="7756" spans="1:20" x14ac:dyDescent="0.25">
      <c r="A7756" s="10">
        <f>OrderList!A7756</f>
        <v>1447205706.7</v>
      </c>
      <c r="B7756" s="10" t="str">
        <f>OrderList!C7756</f>
        <v>PORT04</v>
      </c>
      <c r="C7756" s="10" t="str">
        <f>OrderList!D7756</f>
        <v>V444_1</v>
      </c>
      <c r="D7756" s="10" t="str">
        <f>OrderList!F7756</f>
        <v>DTD</v>
      </c>
      <c r="E7756" s="10" t="str">
        <f>OrderList!L7756</f>
        <v>PORT09</v>
      </c>
      <c r="F7756" s="10" t="str">
        <f>OrderList!K7756</f>
        <v>PLANT03</v>
      </c>
      <c r="G7756" s="10">
        <f>OrderList!J7756</f>
        <v>1686401</v>
      </c>
      <c r="H7756" s="10">
        <f>OrderList!M7756</f>
        <v>314</v>
      </c>
      <c r="I7756" s="10">
        <f>OrderList!N7756</f>
        <v>0.49126243305279271</v>
      </c>
      <c r="O7756" s="10">
        <f>COUNTIF(FreightRates!$A$2:$A$1541,C7756)</f>
        <v>292</v>
      </c>
      <c r="Q7756" s="10">
        <f>COUNTIFS(FreightRates!$A$2:$A$1541,C7756,FreightRates!$B$2:$B$1541,B7756,FreightRates!$C$2:$C$1541,E7756)</f>
        <v>40</v>
      </c>
      <c r="T7756">
        <f>COUNTIFS(FreightRates!$A$2:$A$1541,C7756,FreightRates!$B$2:$B$1541,B7756,FreightRates!$C$2:$C$1541,E7756,FreightRates!$F$2:$F$1541,D7756,FreightRates!$D$2:$D$1541,"&lt;="&amp;I7756,FreightRates!$E$2:$E$1541,"&gt;="&amp;I7756)</f>
        <v>4</v>
      </c>
    </row>
    <row r="7757" spans="1:20" x14ac:dyDescent="0.25">
      <c r="A7757" s="10">
        <f>OrderList!A7757</f>
        <v>1447205708.7</v>
      </c>
      <c r="B7757" s="10" t="str">
        <f>OrderList!C7757</f>
        <v>PORT04</v>
      </c>
      <c r="C7757" s="10" t="str">
        <f>OrderList!D7757</f>
        <v>V444_1</v>
      </c>
      <c r="D7757" s="10" t="str">
        <f>OrderList!F7757</f>
        <v>DTD</v>
      </c>
      <c r="E7757" s="10" t="str">
        <f>OrderList!L7757</f>
        <v>PORT09</v>
      </c>
      <c r="F7757" s="10" t="str">
        <f>OrderList!K7757</f>
        <v>PLANT03</v>
      </c>
      <c r="G7757" s="10">
        <f>OrderList!J7757</f>
        <v>1686401</v>
      </c>
      <c r="H7757" s="10">
        <f>OrderList!M7757</f>
        <v>353</v>
      </c>
      <c r="I7757" s="10">
        <f>OrderList!N7757</f>
        <v>3.1317980107115537</v>
      </c>
      <c r="O7757" s="10">
        <f>COUNTIF(FreightRates!$A$2:$A$1541,C7757)</f>
        <v>292</v>
      </c>
      <c r="Q7757" s="10">
        <f>COUNTIFS(FreightRates!$A$2:$A$1541,C7757,FreightRates!$B$2:$B$1541,B7757,FreightRates!$C$2:$C$1541,E7757)</f>
        <v>40</v>
      </c>
      <c r="T7757">
        <f>COUNTIFS(FreightRates!$A$2:$A$1541,C7757,FreightRates!$B$2:$B$1541,B7757,FreightRates!$C$2:$C$1541,E7757,FreightRates!$F$2:$F$1541,D7757,FreightRates!$D$2:$D$1541,"&lt;="&amp;I7757,FreightRates!$E$2:$E$1541,"&gt;="&amp;I7757)</f>
        <v>0</v>
      </c>
    </row>
    <row r="7758" spans="1:20" x14ac:dyDescent="0.25">
      <c r="A7758" s="10">
        <f>OrderList!A7758</f>
        <v>1447405815.7</v>
      </c>
      <c r="B7758" s="10" t="str">
        <f>OrderList!C7758</f>
        <v>PORT04</v>
      </c>
      <c r="C7758" s="10" t="str">
        <f>OrderList!D7758</f>
        <v>V444_1</v>
      </c>
      <c r="D7758" s="10" t="str">
        <f>OrderList!F7758</f>
        <v>DTD</v>
      </c>
      <c r="E7758" s="10" t="str">
        <f>OrderList!L7758</f>
        <v>PORT09</v>
      </c>
      <c r="F7758" s="10" t="str">
        <f>OrderList!K7758</f>
        <v>PLANT03</v>
      </c>
      <c r="G7758" s="10">
        <f>OrderList!J7758</f>
        <v>1686401</v>
      </c>
      <c r="H7758" s="10">
        <f>OrderList!M7758</f>
        <v>327</v>
      </c>
      <c r="I7758" s="10">
        <f>OrderList!N7758</f>
        <v>0.73689364957918913</v>
      </c>
      <c r="O7758" s="10">
        <f>COUNTIF(FreightRates!$A$2:$A$1541,C7758)</f>
        <v>292</v>
      </c>
      <c r="Q7758" s="10">
        <f>COUNTIFS(FreightRates!$A$2:$A$1541,C7758,FreightRates!$B$2:$B$1541,B7758,FreightRates!$C$2:$C$1541,E7758)</f>
        <v>40</v>
      </c>
      <c r="T7758">
        <f>COUNTIFS(FreightRates!$A$2:$A$1541,C7758,FreightRates!$B$2:$B$1541,B7758,FreightRates!$C$2:$C$1541,E7758,FreightRates!$F$2:$F$1541,D7758,FreightRates!$D$2:$D$1541,"&lt;="&amp;I7758,FreightRates!$E$2:$E$1541,"&gt;="&amp;I7758)</f>
        <v>4</v>
      </c>
    </row>
    <row r="7759" spans="1:20" x14ac:dyDescent="0.25">
      <c r="A7759" s="10">
        <f>OrderList!A7759</f>
        <v>1447205707.7</v>
      </c>
      <c r="B7759" s="10" t="str">
        <f>OrderList!C7759</f>
        <v>PORT04</v>
      </c>
      <c r="C7759" s="10" t="str">
        <f>OrderList!D7759</f>
        <v>V444_1</v>
      </c>
      <c r="D7759" s="10" t="str">
        <f>OrderList!F7759</f>
        <v>DTD</v>
      </c>
      <c r="E7759" s="10" t="str">
        <f>OrderList!L7759</f>
        <v>PORT09</v>
      </c>
      <c r="F7759" s="10" t="str">
        <f>OrderList!K7759</f>
        <v>PLANT03</v>
      </c>
      <c r="G7759" s="10">
        <f>OrderList!J7759</f>
        <v>1686401</v>
      </c>
      <c r="H7759" s="10">
        <f>OrderList!M7759</f>
        <v>270</v>
      </c>
      <c r="I7759" s="10">
        <f>OrderList!N7759</f>
        <v>0.6447819433817904</v>
      </c>
      <c r="O7759" s="10">
        <f>COUNTIF(FreightRates!$A$2:$A$1541,C7759)</f>
        <v>292</v>
      </c>
      <c r="Q7759" s="10">
        <f>COUNTIFS(FreightRates!$A$2:$A$1541,C7759,FreightRates!$B$2:$B$1541,B7759,FreightRates!$C$2:$C$1541,E7759)</f>
        <v>40</v>
      </c>
      <c r="T7759">
        <f>COUNTIFS(FreightRates!$A$2:$A$1541,C7759,FreightRates!$B$2:$B$1541,B7759,FreightRates!$C$2:$C$1541,E7759,FreightRates!$F$2:$F$1541,D7759,FreightRates!$D$2:$D$1541,"&lt;="&amp;I7759,FreightRates!$E$2:$E$1541,"&gt;="&amp;I7759)</f>
        <v>4</v>
      </c>
    </row>
    <row r="7760" spans="1:20" x14ac:dyDescent="0.25">
      <c r="A7760" s="10">
        <f>OrderList!A7760</f>
        <v>1447145110.7</v>
      </c>
      <c r="B7760" s="10" t="str">
        <f>OrderList!C7760</f>
        <v>PORT04</v>
      </c>
      <c r="C7760" s="10" t="str">
        <f>OrderList!D7760</f>
        <v>V444_1</v>
      </c>
      <c r="D7760" s="10" t="str">
        <f>OrderList!F7760</f>
        <v>DTD</v>
      </c>
      <c r="E7760" s="10" t="str">
        <f>OrderList!L7760</f>
        <v>PORT09</v>
      </c>
      <c r="F7760" s="10" t="str">
        <f>OrderList!K7760</f>
        <v>PLANT03</v>
      </c>
      <c r="G7760" s="10">
        <f>OrderList!J7760</f>
        <v>1686401</v>
      </c>
      <c r="H7760" s="10">
        <f>OrderList!M7760</f>
        <v>569</v>
      </c>
      <c r="I7760" s="10">
        <f>OrderList!N7760</f>
        <v>9.06</v>
      </c>
      <c r="O7760" s="10">
        <f>COUNTIF(FreightRates!$A$2:$A$1541,C7760)</f>
        <v>292</v>
      </c>
      <c r="Q7760" s="10">
        <f>COUNTIFS(FreightRates!$A$2:$A$1541,C7760,FreightRates!$B$2:$B$1541,B7760,FreightRates!$C$2:$C$1541,E7760)</f>
        <v>40</v>
      </c>
      <c r="T7760">
        <f>COUNTIFS(FreightRates!$A$2:$A$1541,C7760,FreightRates!$B$2:$B$1541,B7760,FreightRates!$C$2:$C$1541,E7760,FreightRates!$F$2:$F$1541,D7760,FreightRates!$D$2:$D$1541,"&lt;="&amp;I7760,FreightRates!$E$2:$E$1541,"&gt;="&amp;I7760)</f>
        <v>0</v>
      </c>
    </row>
    <row r="7761" spans="1:20" x14ac:dyDescent="0.25">
      <c r="A7761" s="10">
        <f>OrderList!A7761</f>
        <v>1447150976.7</v>
      </c>
      <c r="B7761" s="10" t="str">
        <f>OrderList!C7761</f>
        <v>PORT04</v>
      </c>
      <c r="C7761" s="10" t="str">
        <f>OrderList!D7761</f>
        <v>V444_1</v>
      </c>
      <c r="D7761" s="10" t="str">
        <f>OrderList!F7761</f>
        <v>DTD</v>
      </c>
      <c r="E7761" s="10" t="str">
        <f>OrderList!L7761</f>
        <v>PORT09</v>
      </c>
      <c r="F7761" s="10" t="str">
        <f>OrderList!K7761</f>
        <v>PLANT03</v>
      </c>
      <c r="G7761" s="10">
        <f>OrderList!J7761</f>
        <v>1686401</v>
      </c>
      <c r="H7761" s="10">
        <f>OrderList!M7761</f>
        <v>590</v>
      </c>
      <c r="I7761" s="10">
        <f>OrderList!N7761</f>
        <v>7.58</v>
      </c>
      <c r="O7761" s="10">
        <f>COUNTIF(FreightRates!$A$2:$A$1541,C7761)</f>
        <v>292</v>
      </c>
      <c r="Q7761" s="10">
        <f>COUNTIFS(FreightRates!$A$2:$A$1541,C7761,FreightRates!$B$2:$B$1541,B7761,FreightRates!$C$2:$C$1541,E7761)</f>
        <v>40</v>
      </c>
      <c r="T7761">
        <f>COUNTIFS(FreightRates!$A$2:$A$1541,C7761,FreightRates!$B$2:$B$1541,B7761,FreightRates!$C$2:$C$1541,E7761,FreightRates!$F$2:$F$1541,D7761,FreightRates!$D$2:$D$1541,"&lt;="&amp;I7761,FreightRates!$E$2:$E$1541,"&gt;="&amp;I7761)</f>
        <v>0</v>
      </c>
    </row>
    <row r="7762" spans="1:20" x14ac:dyDescent="0.25">
      <c r="A7762" s="10">
        <f>OrderList!A7762</f>
        <v>1447405848.7</v>
      </c>
      <c r="B7762" s="10" t="str">
        <f>OrderList!C7762</f>
        <v>PORT04</v>
      </c>
      <c r="C7762" s="10" t="str">
        <f>OrderList!D7762</f>
        <v>V444_1</v>
      </c>
      <c r="D7762" s="10" t="str">
        <f>OrderList!F7762</f>
        <v>DTD</v>
      </c>
      <c r="E7762" s="10" t="str">
        <f>OrderList!L7762</f>
        <v>PORT09</v>
      </c>
      <c r="F7762" s="10" t="str">
        <f>OrderList!K7762</f>
        <v>PLANT03</v>
      </c>
      <c r="G7762" s="10">
        <f>OrderList!J7762</f>
        <v>1686401</v>
      </c>
      <c r="H7762" s="10">
        <f>OrderList!M7762</f>
        <v>482</v>
      </c>
      <c r="I7762" s="10">
        <f>OrderList!N7762</f>
        <v>4.28</v>
      </c>
      <c r="O7762" s="10">
        <f>COUNTIF(FreightRates!$A$2:$A$1541,C7762)</f>
        <v>292</v>
      </c>
      <c r="Q7762" s="10">
        <f>COUNTIFS(FreightRates!$A$2:$A$1541,C7762,FreightRates!$B$2:$B$1541,B7762,FreightRates!$C$2:$C$1541,E7762)</f>
        <v>40</v>
      </c>
      <c r="T7762">
        <f>COUNTIFS(FreightRates!$A$2:$A$1541,C7762,FreightRates!$B$2:$B$1541,B7762,FreightRates!$C$2:$C$1541,E7762,FreightRates!$F$2:$F$1541,D7762,FreightRates!$D$2:$D$1541,"&lt;="&amp;I7762,FreightRates!$E$2:$E$1541,"&gt;="&amp;I7762)</f>
        <v>0</v>
      </c>
    </row>
    <row r="7763" spans="1:20" x14ac:dyDescent="0.25">
      <c r="A7763" s="10">
        <f>OrderList!A7763</f>
        <v>1447150973.7</v>
      </c>
      <c r="B7763" s="10" t="str">
        <f>OrderList!C7763</f>
        <v>PORT04</v>
      </c>
      <c r="C7763" s="10" t="str">
        <f>OrderList!D7763</f>
        <v>V444_1</v>
      </c>
      <c r="D7763" s="10" t="str">
        <f>OrderList!F7763</f>
        <v>DTD</v>
      </c>
      <c r="E7763" s="10" t="str">
        <f>OrderList!L7763</f>
        <v>PORT09</v>
      </c>
      <c r="F7763" s="10" t="str">
        <f>OrderList!K7763</f>
        <v>PLANT03</v>
      </c>
      <c r="G7763" s="10">
        <f>OrderList!J7763</f>
        <v>1686401</v>
      </c>
      <c r="H7763" s="10">
        <f>OrderList!M7763</f>
        <v>424</v>
      </c>
      <c r="I7763" s="10">
        <f>OrderList!N7763</f>
        <v>4.32</v>
      </c>
      <c r="O7763" s="10">
        <f>COUNTIF(FreightRates!$A$2:$A$1541,C7763)</f>
        <v>292</v>
      </c>
      <c r="Q7763" s="10">
        <f>COUNTIFS(FreightRates!$A$2:$A$1541,C7763,FreightRates!$B$2:$B$1541,B7763,FreightRates!$C$2:$C$1541,E7763)</f>
        <v>40</v>
      </c>
      <c r="T7763">
        <f>COUNTIFS(FreightRates!$A$2:$A$1541,C7763,FreightRates!$B$2:$B$1541,B7763,FreightRates!$C$2:$C$1541,E7763,FreightRates!$F$2:$F$1541,D7763,FreightRates!$D$2:$D$1541,"&lt;="&amp;I7763,FreightRates!$E$2:$E$1541,"&gt;="&amp;I7763)</f>
        <v>0</v>
      </c>
    </row>
    <row r="7764" spans="1:20" x14ac:dyDescent="0.25">
      <c r="A7764" s="10">
        <f>OrderList!A7764</f>
        <v>1447228694.7</v>
      </c>
      <c r="B7764" s="10" t="str">
        <f>OrderList!C7764</f>
        <v>PORT04</v>
      </c>
      <c r="C7764" s="10" t="str">
        <f>OrderList!D7764</f>
        <v>V444_1</v>
      </c>
      <c r="D7764" s="10" t="str">
        <f>OrderList!F7764</f>
        <v>DTD</v>
      </c>
      <c r="E7764" s="10" t="str">
        <f>OrderList!L7764</f>
        <v>PORT09</v>
      </c>
      <c r="F7764" s="10" t="str">
        <f>OrderList!K7764</f>
        <v>PLANT03</v>
      </c>
      <c r="G7764" s="10">
        <f>OrderList!J7764</f>
        <v>1687491</v>
      </c>
      <c r="H7764" s="10">
        <f>OrderList!M7764</f>
        <v>283</v>
      </c>
      <c r="I7764" s="10">
        <f>OrderList!N7764</f>
        <v>1.0000609093440285</v>
      </c>
      <c r="O7764" s="10">
        <f>COUNTIF(FreightRates!$A$2:$A$1541,C7764)</f>
        <v>292</v>
      </c>
      <c r="Q7764" s="10">
        <f>COUNTIFS(FreightRates!$A$2:$A$1541,C7764,FreightRates!$B$2:$B$1541,B7764,FreightRates!$C$2:$C$1541,E7764)</f>
        <v>40</v>
      </c>
      <c r="T7764">
        <f>COUNTIFS(FreightRates!$A$2:$A$1541,C7764,FreightRates!$B$2:$B$1541,B7764,FreightRates!$C$2:$C$1541,E7764,FreightRates!$F$2:$F$1541,D7764,FreightRates!$D$2:$D$1541,"&lt;="&amp;I7764,FreightRates!$E$2:$E$1541,"&gt;="&amp;I7764)</f>
        <v>0</v>
      </c>
    </row>
    <row r="7765" spans="1:20" x14ac:dyDescent="0.25">
      <c r="A7765" s="10">
        <f>OrderList!A7765</f>
        <v>1447226240.7</v>
      </c>
      <c r="B7765" s="10" t="str">
        <f>OrderList!C7765</f>
        <v>PORT04</v>
      </c>
      <c r="C7765" s="10" t="str">
        <f>OrderList!D7765</f>
        <v>V444_1</v>
      </c>
      <c r="D7765" s="10" t="str">
        <f>OrderList!F7765</f>
        <v>DTD</v>
      </c>
      <c r="E7765" s="10" t="str">
        <f>OrderList!L7765</f>
        <v>PORT09</v>
      </c>
      <c r="F7765" s="10" t="str">
        <f>OrderList!K7765</f>
        <v>PLANT03</v>
      </c>
      <c r="G7765" s="10">
        <f>OrderList!J7765</f>
        <v>1687491</v>
      </c>
      <c r="H7765" s="10">
        <f>OrderList!M7765</f>
        <v>283</v>
      </c>
      <c r="I7765" s="10">
        <f>OrderList!N7765</f>
        <v>2.4391729496195818E-2</v>
      </c>
      <c r="O7765" s="10">
        <f>COUNTIF(FreightRates!$A$2:$A$1541,C7765)</f>
        <v>292</v>
      </c>
      <c r="Q7765" s="10">
        <f>COUNTIFS(FreightRates!$A$2:$A$1541,C7765,FreightRates!$B$2:$B$1541,B7765,FreightRates!$C$2:$C$1541,E7765)</f>
        <v>40</v>
      </c>
      <c r="T7765">
        <f>COUNTIFS(FreightRates!$A$2:$A$1541,C7765,FreightRates!$B$2:$B$1541,B7765,FreightRates!$C$2:$C$1541,E7765,FreightRates!$F$2:$F$1541,D7765,FreightRates!$D$2:$D$1541,"&lt;="&amp;I7765,FreightRates!$E$2:$E$1541,"&gt;="&amp;I7765)</f>
        <v>4</v>
      </c>
    </row>
    <row r="7766" spans="1:20" x14ac:dyDescent="0.25">
      <c r="A7766" s="10">
        <f>OrderList!A7766</f>
        <v>1447405751.7</v>
      </c>
      <c r="B7766" s="10" t="str">
        <f>OrderList!C7766</f>
        <v>PORT04</v>
      </c>
      <c r="C7766" s="10" t="str">
        <f>OrderList!D7766</f>
        <v>V444_1</v>
      </c>
      <c r="D7766" s="10" t="str">
        <f>OrderList!F7766</f>
        <v>DTD</v>
      </c>
      <c r="E7766" s="10" t="str">
        <f>OrderList!L7766</f>
        <v>PORT09</v>
      </c>
      <c r="F7766" s="10" t="str">
        <f>OrderList!K7766</f>
        <v>PLANT03</v>
      </c>
      <c r="G7766" s="10">
        <f>OrderList!J7766</f>
        <v>1687491</v>
      </c>
      <c r="H7766" s="10">
        <f>OrderList!M7766</f>
        <v>369</v>
      </c>
      <c r="I7766" s="10">
        <f>OrderList!N7766</f>
        <v>1.8537714417108822</v>
      </c>
      <c r="O7766" s="10">
        <f>COUNTIF(FreightRates!$A$2:$A$1541,C7766)</f>
        <v>292</v>
      </c>
      <c r="Q7766" s="10">
        <f>COUNTIFS(FreightRates!$A$2:$A$1541,C7766,FreightRates!$B$2:$B$1541,B7766,FreightRates!$C$2:$C$1541,E7766)</f>
        <v>40</v>
      </c>
      <c r="T7766">
        <f>COUNTIFS(FreightRates!$A$2:$A$1541,C7766,FreightRates!$B$2:$B$1541,B7766,FreightRates!$C$2:$C$1541,E7766,FreightRates!$F$2:$F$1541,D7766,FreightRates!$D$2:$D$1541,"&lt;="&amp;I7766,FreightRates!$E$2:$E$1541,"&gt;="&amp;I7766)</f>
        <v>4</v>
      </c>
    </row>
    <row r="7767" spans="1:20" x14ac:dyDescent="0.25">
      <c r="A7767" s="10">
        <f>OrderList!A7767</f>
        <v>1447226241.7</v>
      </c>
      <c r="B7767" s="10" t="str">
        <f>OrderList!C7767</f>
        <v>PORT04</v>
      </c>
      <c r="C7767" s="10" t="str">
        <f>OrderList!D7767</f>
        <v>V444_1</v>
      </c>
      <c r="D7767" s="10" t="str">
        <f>OrderList!F7767</f>
        <v>DTD</v>
      </c>
      <c r="E7767" s="10" t="str">
        <f>OrderList!L7767</f>
        <v>PORT09</v>
      </c>
      <c r="F7767" s="10" t="str">
        <f>OrderList!K7767</f>
        <v>PLANT03</v>
      </c>
      <c r="G7767" s="10">
        <f>OrderList!J7767</f>
        <v>1687491</v>
      </c>
      <c r="H7767" s="10">
        <f>OrderList!M7767</f>
        <v>371</v>
      </c>
      <c r="I7767" s="10">
        <f>OrderList!N7767</f>
        <v>2.4147812201233858</v>
      </c>
      <c r="O7767" s="10">
        <f>COUNTIF(FreightRates!$A$2:$A$1541,C7767)</f>
        <v>292</v>
      </c>
      <c r="Q7767" s="10">
        <f>COUNTIFS(FreightRates!$A$2:$A$1541,C7767,FreightRates!$B$2:$B$1541,B7767,FreightRates!$C$2:$C$1541,E7767)</f>
        <v>40</v>
      </c>
      <c r="T7767">
        <f>COUNTIFS(FreightRates!$A$2:$A$1541,C7767,FreightRates!$B$2:$B$1541,B7767,FreightRates!$C$2:$C$1541,E7767,FreightRates!$F$2:$F$1541,D7767,FreightRates!$D$2:$D$1541,"&lt;="&amp;I7767,FreightRates!$E$2:$E$1541,"&gt;="&amp;I7767)</f>
        <v>4</v>
      </c>
    </row>
    <row r="7768" spans="1:20" x14ac:dyDescent="0.25">
      <c r="A7768" s="10">
        <f>OrderList!A7768</f>
        <v>1447405755.7</v>
      </c>
      <c r="B7768" s="10" t="str">
        <f>OrderList!C7768</f>
        <v>PORT04</v>
      </c>
      <c r="C7768" s="10" t="str">
        <f>OrderList!D7768</f>
        <v>V444_1</v>
      </c>
      <c r="D7768" s="10" t="str">
        <f>OrderList!F7768</f>
        <v>DTD</v>
      </c>
      <c r="E7768" s="10" t="str">
        <f>OrderList!L7768</f>
        <v>PORT09</v>
      </c>
      <c r="F7768" s="10" t="str">
        <f>OrderList!K7768</f>
        <v>PLANT03</v>
      </c>
      <c r="G7768" s="10">
        <f>OrderList!J7768</f>
        <v>1687491</v>
      </c>
      <c r="H7768" s="10">
        <f>OrderList!M7768</f>
        <v>786</v>
      </c>
      <c r="I7768" s="10">
        <f>OrderList!N7768</f>
        <v>11.86</v>
      </c>
      <c r="O7768" s="10">
        <f>COUNTIF(FreightRates!$A$2:$A$1541,C7768)</f>
        <v>292</v>
      </c>
      <c r="Q7768" s="10">
        <f>COUNTIFS(FreightRates!$A$2:$A$1541,C7768,FreightRates!$B$2:$B$1541,B7768,FreightRates!$C$2:$C$1541,E7768)</f>
        <v>40</v>
      </c>
      <c r="T7768">
        <f>COUNTIFS(FreightRates!$A$2:$A$1541,C7768,FreightRates!$B$2:$B$1541,B7768,FreightRates!$C$2:$C$1541,E7768,FreightRates!$F$2:$F$1541,D7768,FreightRates!$D$2:$D$1541,"&lt;="&amp;I7768,FreightRates!$E$2:$E$1541,"&gt;="&amp;I7768)</f>
        <v>0</v>
      </c>
    </row>
    <row r="7769" spans="1:20" x14ac:dyDescent="0.25">
      <c r="A7769" s="10">
        <f>OrderList!A7769</f>
        <v>1447405816.7</v>
      </c>
      <c r="B7769" s="10" t="str">
        <f>OrderList!C7769</f>
        <v>PORT04</v>
      </c>
      <c r="C7769" s="10" t="str">
        <f>OrderList!D7769</f>
        <v>V444_1</v>
      </c>
      <c r="D7769" s="10" t="str">
        <f>OrderList!F7769</f>
        <v>DTD</v>
      </c>
      <c r="E7769" s="10" t="str">
        <f>OrderList!L7769</f>
        <v>PORT09</v>
      </c>
      <c r="F7769" s="10" t="str">
        <f>OrderList!K7769</f>
        <v>PLANT03</v>
      </c>
      <c r="G7769" s="10">
        <f>OrderList!J7769</f>
        <v>1686401</v>
      </c>
      <c r="H7769" s="10">
        <f>OrderList!M7769</f>
        <v>541</v>
      </c>
      <c r="I7769" s="10">
        <f>OrderList!N7769</f>
        <v>6.68</v>
      </c>
      <c r="O7769" s="10">
        <f>COUNTIF(FreightRates!$A$2:$A$1541,C7769)</f>
        <v>292</v>
      </c>
      <c r="Q7769" s="10">
        <f>COUNTIFS(FreightRates!$A$2:$A$1541,C7769,FreightRates!$B$2:$B$1541,B7769,FreightRates!$C$2:$C$1541,E7769)</f>
        <v>40</v>
      </c>
      <c r="T7769">
        <f>COUNTIFS(FreightRates!$A$2:$A$1541,C7769,FreightRates!$B$2:$B$1541,B7769,FreightRates!$C$2:$C$1541,E7769,FreightRates!$F$2:$F$1541,D7769,FreightRates!$D$2:$D$1541,"&lt;="&amp;I7769,FreightRates!$E$2:$E$1541,"&gt;="&amp;I7769)</f>
        <v>0</v>
      </c>
    </row>
    <row r="7770" spans="1:20" x14ac:dyDescent="0.25">
      <c r="A7770" s="10">
        <f>OrderList!A7770</f>
        <v>1447145122.7</v>
      </c>
      <c r="B7770" s="10" t="str">
        <f>OrderList!C7770</f>
        <v>PORT04</v>
      </c>
      <c r="C7770" s="10" t="str">
        <f>OrderList!D7770</f>
        <v>V444_1</v>
      </c>
      <c r="D7770" s="10" t="str">
        <f>OrderList!F7770</f>
        <v>DTD</v>
      </c>
      <c r="E7770" s="10" t="str">
        <f>OrderList!L7770</f>
        <v>PORT09</v>
      </c>
      <c r="F7770" s="10" t="str">
        <f>OrderList!K7770</f>
        <v>PLANT03</v>
      </c>
      <c r="G7770" s="10">
        <f>OrderList!J7770</f>
        <v>1686401</v>
      </c>
      <c r="H7770" s="10">
        <f>OrderList!M7770</f>
        <v>606</v>
      </c>
      <c r="I7770" s="10">
        <f>OrderList!N7770</f>
        <v>6.54</v>
      </c>
      <c r="O7770" s="10">
        <f>COUNTIF(FreightRates!$A$2:$A$1541,C7770)</f>
        <v>292</v>
      </c>
      <c r="Q7770" s="10">
        <f>COUNTIFS(FreightRates!$A$2:$A$1541,C7770,FreightRates!$B$2:$B$1541,B7770,FreightRates!$C$2:$C$1541,E7770)</f>
        <v>40</v>
      </c>
      <c r="T7770">
        <f>COUNTIFS(FreightRates!$A$2:$A$1541,C7770,FreightRates!$B$2:$B$1541,B7770,FreightRates!$C$2:$C$1541,E7770,FreightRates!$F$2:$F$1541,D7770,FreightRates!$D$2:$D$1541,"&lt;="&amp;I7770,FreightRates!$E$2:$E$1541,"&gt;="&amp;I7770)</f>
        <v>0</v>
      </c>
    </row>
    <row r="7771" spans="1:20" x14ac:dyDescent="0.25">
      <c r="A7771" s="10">
        <f>OrderList!A7771</f>
        <v>1447327178.7</v>
      </c>
      <c r="B7771" s="10" t="str">
        <f>OrderList!C7771</f>
        <v>PORT04</v>
      </c>
      <c r="C7771" s="10" t="str">
        <f>OrderList!D7771</f>
        <v>V444_1</v>
      </c>
      <c r="D7771" s="10" t="str">
        <f>OrderList!F7771</f>
        <v>DTD</v>
      </c>
      <c r="E7771" s="10" t="str">
        <f>OrderList!L7771</f>
        <v>PORT09</v>
      </c>
      <c r="F7771" s="10" t="str">
        <f>OrderList!K7771</f>
        <v>PLANT03</v>
      </c>
      <c r="G7771" s="10">
        <f>OrderList!J7771</f>
        <v>1683203</v>
      </c>
      <c r="H7771" s="10">
        <f>OrderList!M7771</f>
        <v>607</v>
      </c>
      <c r="I7771" s="10">
        <f>OrderList!N7771</f>
        <v>6.4404855343615948</v>
      </c>
      <c r="O7771" s="10">
        <f>COUNTIF(FreightRates!$A$2:$A$1541,C7771)</f>
        <v>292</v>
      </c>
      <c r="Q7771" s="10">
        <f>COUNTIFS(FreightRates!$A$2:$A$1541,C7771,FreightRates!$B$2:$B$1541,B7771,FreightRates!$C$2:$C$1541,E7771)</f>
        <v>40</v>
      </c>
      <c r="T7771">
        <f>COUNTIFS(FreightRates!$A$2:$A$1541,C7771,FreightRates!$B$2:$B$1541,B7771,FreightRates!$C$2:$C$1541,E7771,FreightRates!$F$2:$F$1541,D7771,FreightRates!$D$2:$D$1541,"&lt;="&amp;I7771,FreightRates!$E$2:$E$1541,"&gt;="&amp;I7771)</f>
        <v>0</v>
      </c>
    </row>
    <row r="7772" spans="1:20" x14ac:dyDescent="0.25">
      <c r="A7772" s="10">
        <f>OrderList!A7772</f>
        <v>1447406043.7</v>
      </c>
      <c r="B7772" s="10" t="str">
        <f>OrderList!C7772</f>
        <v>PORT04</v>
      </c>
      <c r="C7772" s="10" t="str">
        <f>OrderList!D7772</f>
        <v>V444_1</v>
      </c>
      <c r="D7772" s="10" t="str">
        <f>OrderList!F7772</f>
        <v>DTD</v>
      </c>
      <c r="E7772" s="10" t="str">
        <f>OrderList!L7772</f>
        <v>PORT09</v>
      </c>
      <c r="F7772" s="10" t="str">
        <f>OrderList!K7772</f>
        <v>PLANT03</v>
      </c>
      <c r="G7772" s="10">
        <f>OrderList!J7772</f>
        <v>1683203</v>
      </c>
      <c r="H7772" s="10">
        <f>OrderList!M7772</f>
        <v>352</v>
      </c>
      <c r="I7772" s="10">
        <f>OrderList!N7772</f>
        <v>2.1468285114538648</v>
      </c>
      <c r="O7772" s="10">
        <f>COUNTIF(FreightRates!$A$2:$A$1541,C7772)</f>
        <v>292</v>
      </c>
      <c r="Q7772" s="10">
        <f>COUNTIFS(FreightRates!$A$2:$A$1541,C7772,FreightRates!$B$2:$B$1541,B7772,FreightRates!$C$2:$C$1541,E7772)</f>
        <v>40</v>
      </c>
      <c r="T7772">
        <f>COUNTIFS(FreightRates!$A$2:$A$1541,C7772,FreightRates!$B$2:$B$1541,B7772,FreightRates!$C$2:$C$1541,E7772,FreightRates!$F$2:$F$1541,D7772,FreightRates!$D$2:$D$1541,"&lt;="&amp;I7772,FreightRates!$E$2:$E$1541,"&gt;="&amp;I7772)</f>
        <v>4</v>
      </c>
    </row>
    <row r="7773" spans="1:20" x14ac:dyDescent="0.25">
      <c r="A7773" s="10">
        <f>OrderList!A7773</f>
        <v>1447214676.7</v>
      </c>
      <c r="B7773" s="10" t="str">
        <f>OrderList!C7773</f>
        <v>PORT04</v>
      </c>
      <c r="C7773" s="10" t="str">
        <f>OrderList!D7773</f>
        <v>V444_1</v>
      </c>
      <c r="D7773" s="10" t="str">
        <f>OrderList!F7773</f>
        <v>DTD</v>
      </c>
      <c r="E7773" s="10" t="str">
        <f>OrderList!L7773</f>
        <v>PORT09</v>
      </c>
      <c r="F7773" s="10" t="str">
        <f>OrderList!K7773</f>
        <v>PLANT03</v>
      </c>
      <c r="G7773" s="10">
        <f>OrderList!J7773</f>
        <v>1683203</v>
      </c>
      <c r="H7773" s="10">
        <f>OrderList!M7773</f>
        <v>339</v>
      </c>
      <c r="I7773" s="10">
        <f>OrderList!N7773</f>
        <v>0.88019968969608464</v>
      </c>
      <c r="O7773" s="10">
        <f>COUNTIF(FreightRates!$A$2:$A$1541,C7773)</f>
        <v>292</v>
      </c>
      <c r="Q7773" s="10">
        <f>COUNTIFS(FreightRates!$A$2:$A$1541,C7773,FreightRates!$B$2:$B$1541,B7773,FreightRates!$C$2:$C$1541,E7773)</f>
        <v>40</v>
      </c>
      <c r="T7773">
        <f>COUNTIFS(FreightRates!$A$2:$A$1541,C7773,FreightRates!$B$2:$B$1541,B7773,FreightRates!$C$2:$C$1541,E7773,FreightRates!$F$2:$F$1541,D7773,FreightRates!$D$2:$D$1541,"&lt;="&amp;I7773,FreightRates!$E$2:$E$1541,"&gt;="&amp;I7773)</f>
        <v>4</v>
      </c>
    </row>
    <row r="7774" spans="1:20" x14ac:dyDescent="0.25">
      <c r="A7774" s="10">
        <f>OrderList!A7774</f>
        <v>1447247175.7</v>
      </c>
      <c r="B7774" s="10" t="str">
        <f>OrderList!C7774</f>
        <v>PORT04</v>
      </c>
      <c r="C7774" s="10" t="str">
        <f>OrderList!D7774</f>
        <v>V444_1</v>
      </c>
      <c r="D7774" s="10" t="str">
        <f>OrderList!F7774</f>
        <v>DTD</v>
      </c>
      <c r="E7774" s="10" t="str">
        <f>OrderList!L7774</f>
        <v>PORT09</v>
      </c>
      <c r="F7774" s="10" t="str">
        <f>OrderList!K7774</f>
        <v>PLANT03</v>
      </c>
      <c r="G7774" s="10">
        <f>OrderList!J7774</f>
        <v>1683203</v>
      </c>
      <c r="H7774" s="10">
        <f>OrderList!M7774</f>
        <v>348</v>
      </c>
      <c r="I7774" s="10">
        <f>OrderList!N7774</f>
        <v>1.0734142557269324</v>
      </c>
      <c r="O7774" s="10">
        <f>COUNTIF(FreightRates!$A$2:$A$1541,C7774)</f>
        <v>292</v>
      </c>
      <c r="Q7774" s="10">
        <f>COUNTIFS(FreightRates!$A$2:$A$1541,C7774,FreightRates!$B$2:$B$1541,B7774,FreightRates!$C$2:$C$1541,E7774)</f>
        <v>40</v>
      </c>
      <c r="T7774">
        <f>COUNTIFS(FreightRates!$A$2:$A$1541,C7774,FreightRates!$B$2:$B$1541,B7774,FreightRates!$C$2:$C$1541,E7774,FreightRates!$F$2:$F$1541,D7774,FreightRates!$D$2:$D$1541,"&lt;="&amp;I7774,FreightRates!$E$2:$E$1541,"&gt;="&amp;I7774)</f>
        <v>4</v>
      </c>
    </row>
    <row r="7775" spans="1:20" x14ac:dyDescent="0.25">
      <c r="A7775" s="10">
        <f>OrderList!A7775</f>
        <v>1447405896.7</v>
      </c>
      <c r="B7775" s="10" t="str">
        <f>OrderList!C7775</f>
        <v>PORT04</v>
      </c>
      <c r="C7775" s="10" t="str">
        <f>OrderList!D7775</f>
        <v>V444_1</v>
      </c>
      <c r="D7775" s="10" t="str">
        <f>OrderList!F7775</f>
        <v>DTD</v>
      </c>
      <c r="E7775" s="10" t="str">
        <f>OrderList!L7775</f>
        <v>PORT09</v>
      </c>
      <c r="F7775" s="10" t="str">
        <f>OrderList!K7775</f>
        <v>PLANT03</v>
      </c>
      <c r="G7775" s="10">
        <f>OrderList!J7775</f>
        <v>1683203</v>
      </c>
      <c r="H7775" s="10">
        <f>OrderList!M7775</f>
        <v>419</v>
      </c>
      <c r="I7775" s="10">
        <f>OrderList!N7775</f>
        <v>2.1468285114538648</v>
      </c>
      <c r="O7775" s="10">
        <f>COUNTIF(FreightRates!$A$2:$A$1541,C7775)</f>
        <v>292</v>
      </c>
      <c r="Q7775" s="10">
        <f>COUNTIFS(FreightRates!$A$2:$A$1541,C7775,FreightRates!$B$2:$B$1541,B7775,FreightRates!$C$2:$C$1541,E7775)</f>
        <v>40</v>
      </c>
      <c r="T7775">
        <f>COUNTIFS(FreightRates!$A$2:$A$1541,C7775,FreightRates!$B$2:$B$1541,B7775,FreightRates!$C$2:$C$1541,E7775,FreightRates!$F$2:$F$1541,D7775,FreightRates!$D$2:$D$1541,"&lt;="&amp;I7775,FreightRates!$E$2:$E$1541,"&gt;="&amp;I7775)</f>
        <v>4</v>
      </c>
    </row>
    <row r="7776" spans="1:20" x14ac:dyDescent="0.25">
      <c r="A7776" s="10">
        <f>OrderList!A7776</f>
        <v>1447152419.7</v>
      </c>
      <c r="B7776" s="10" t="str">
        <f>OrderList!C7776</f>
        <v>PORT04</v>
      </c>
      <c r="C7776" s="10" t="str">
        <f>OrderList!D7776</f>
        <v>V444_1</v>
      </c>
      <c r="D7776" s="10" t="str">
        <f>OrderList!F7776</f>
        <v>DTD</v>
      </c>
      <c r="E7776" s="10" t="str">
        <f>OrderList!L7776</f>
        <v>PORT09</v>
      </c>
      <c r="F7776" s="10" t="str">
        <f>OrderList!K7776</f>
        <v>PLANT03</v>
      </c>
      <c r="G7776" s="10">
        <f>OrderList!J7776</f>
        <v>1683203</v>
      </c>
      <c r="H7776" s="10">
        <f>OrderList!M7776</f>
        <v>773</v>
      </c>
      <c r="I7776" s="10">
        <f>OrderList!N7776</f>
        <v>9.9702936935292499</v>
      </c>
      <c r="O7776" s="10">
        <f>COUNTIF(FreightRates!$A$2:$A$1541,C7776)</f>
        <v>292</v>
      </c>
      <c r="Q7776" s="10">
        <f>COUNTIFS(FreightRates!$A$2:$A$1541,C7776,FreightRates!$B$2:$B$1541,B7776,FreightRates!$C$2:$C$1541,E7776)</f>
        <v>40</v>
      </c>
      <c r="T7776">
        <f>COUNTIFS(FreightRates!$A$2:$A$1541,C7776,FreightRates!$B$2:$B$1541,B7776,FreightRates!$C$2:$C$1541,E7776,FreightRates!$F$2:$F$1541,D7776,FreightRates!$D$2:$D$1541,"&lt;="&amp;I7776,FreightRates!$E$2:$E$1541,"&gt;="&amp;I7776)</f>
        <v>0</v>
      </c>
    </row>
    <row r="7777" spans="1:20" x14ac:dyDescent="0.25">
      <c r="A7777" s="10">
        <f>OrderList!A7777</f>
        <v>1447247167.7</v>
      </c>
      <c r="B7777" s="10" t="str">
        <f>OrderList!C7777</f>
        <v>PORT04</v>
      </c>
      <c r="C7777" s="10" t="str">
        <f>OrderList!D7777</f>
        <v>V444_1</v>
      </c>
      <c r="D7777" s="10" t="str">
        <f>OrderList!F7777</f>
        <v>DTD</v>
      </c>
      <c r="E7777" s="10" t="str">
        <f>OrderList!L7777</f>
        <v>PORT09</v>
      </c>
      <c r="F7777" s="10" t="str">
        <f>OrderList!K7777</f>
        <v>PLANT03</v>
      </c>
      <c r="G7777" s="10">
        <f>OrderList!J7777</f>
        <v>1683203</v>
      </c>
      <c r="H7777" s="10">
        <f>OrderList!M7777</f>
        <v>763</v>
      </c>
      <c r="I7777" s="10">
        <f>OrderList!N7777</f>
        <v>10.734142557269324</v>
      </c>
      <c r="O7777" s="10">
        <f>COUNTIF(FreightRates!$A$2:$A$1541,C7777)</f>
        <v>292</v>
      </c>
      <c r="Q7777" s="10">
        <f>COUNTIFS(FreightRates!$A$2:$A$1541,C7777,FreightRates!$B$2:$B$1541,B7777,FreightRates!$C$2:$C$1541,E7777)</f>
        <v>40</v>
      </c>
      <c r="T7777">
        <f>COUNTIFS(FreightRates!$A$2:$A$1541,C7777,FreightRates!$B$2:$B$1541,B7777,FreightRates!$C$2:$C$1541,E7777,FreightRates!$F$2:$F$1541,D7777,FreightRates!$D$2:$D$1541,"&lt;="&amp;I7777,FreightRates!$E$2:$E$1541,"&gt;="&amp;I7777)</f>
        <v>0</v>
      </c>
    </row>
    <row r="7778" spans="1:20" x14ac:dyDescent="0.25">
      <c r="A7778" s="10">
        <f>OrderList!A7778</f>
        <v>1447166801.7</v>
      </c>
      <c r="B7778" s="10" t="str">
        <f>OrderList!C7778</f>
        <v>PORT04</v>
      </c>
      <c r="C7778" s="10" t="str">
        <f>OrderList!D7778</f>
        <v>V444_1</v>
      </c>
      <c r="D7778" s="10" t="str">
        <f>OrderList!F7778</f>
        <v>DTD</v>
      </c>
      <c r="E7778" s="10" t="str">
        <f>OrderList!L7778</f>
        <v>PORT09</v>
      </c>
      <c r="F7778" s="10" t="str">
        <f>OrderList!K7778</f>
        <v>PLANT03</v>
      </c>
      <c r="G7778" s="10">
        <f>OrderList!J7778</f>
        <v>1683203</v>
      </c>
      <c r="H7778" s="10">
        <f>OrderList!M7778</f>
        <v>759</v>
      </c>
      <c r="I7778" s="10">
        <f>OrderList!N7778</f>
        <v>10.519459706123937</v>
      </c>
      <c r="O7778" s="10">
        <f>COUNTIF(FreightRates!$A$2:$A$1541,C7778)</f>
        <v>292</v>
      </c>
      <c r="Q7778" s="10">
        <f>COUNTIFS(FreightRates!$A$2:$A$1541,C7778,FreightRates!$B$2:$B$1541,B7778,FreightRates!$C$2:$C$1541,E7778)</f>
        <v>40</v>
      </c>
      <c r="T7778">
        <f>COUNTIFS(FreightRates!$A$2:$A$1541,C7778,FreightRates!$B$2:$B$1541,B7778,FreightRates!$C$2:$C$1541,E7778,FreightRates!$F$2:$F$1541,D7778,FreightRates!$D$2:$D$1541,"&lt;="&amp;I7778,FreightRates!$E$2:$E$1541,"&gt;="&amp;I7778)</f>
        <v>0</v>
      </c>
    </row>
    <row r="7779" spans="1:20" x14ac:dyDescent="0.25">
      <c r="A7779" s="10">
        <f>OrderList!A7779</f>
        <v>1447214746.7</v>
      </c>
      <c r="B7779" s="10" t="str">
        <f>OrderList!C7779</f>
        <v>PORT04</v>
      </c>
      <c r="C7779" s="10" t="str">
        <f>OrderList!D7779</f>
        <v>V444_1</v>
      </c>
      <c r="D7779" s="10" t="str">
        <f>OrderList!F7779</f>
        <v>DTD</v>
      </c>
      <c r="E7779" s="10" t="str">
        <f>OrderList!L7779</f>
        <v>PORT09</v>
      </c>
      <c r="F7779" s="10" t="str">
        <f>OrderList!K7779</f>
        <v>PLANT03</v>
      </c>
      <c r="G7779" s="10">
        <f>OrderList!J7779</f>
        <v>1683203</v>
      </c>
      <c r="H7779" s="10">
        <f>OrderList!M7779</f>
        <v>541</v>
      </c>
      <c r="I7779" s="10">
        <f>OrderList!N7779</f>
        <v>4.5083398740531164</v>
      </c>
      <c r="O7779" s="10">
        <f>COUNTIF(FreightRates!$A$2:$A$1541,C7779)</f>
        <v>292</v>
      </c>
      <c r="Q7779" s="10">
        <f>COUNTIFS(FreightRates!$A$2:$A$1541,C7779,FreightRates!$B$2:$B$1541,B7779,FreightRates!$C$2:$C$1541,E7779)</f>
        <v>40</v>
      </c>
      <c r="T7779">
        <f>COUNTIFS(FreightRates!$A$2:$A$1541,C7779,FreightRates!$B$2:$B$1541,B7779,FreightRates!$C$2:$C$1541,E7779,FreightRates!$F$2:$F$1541,D7779,FreightRates!$D$2:$D$1541,"&lt;="&amp;I7779,FreightRates!$E$2:$E$1541,"&gt;="&amp;I7779)</f>
        <v>0</v>
      </c>
    </row>
    <row r="7780" spans="1:20" x14ac:dyDescent="0.25">
      <c r="A7780" s="10">
        <f>OrderList!A7780</f>
        <v>1447405895.7</v>
      </c>
      <c r="B7780" s="10" t="str">
        <f>OrderList!C7780</f>
        <v>PORT04</v>
      </c>
      <c r="C7780" s="10" t="str">
        <f>OrderList!D7780</f>
        <v>V444_1</v>
      </c>
      <c r="D7780" s="10" t="str">
        <f>OrderList!F7780</f>
        <v>DTD</v>
      </c>
      <c r="E7780" s="10" t="str">
        <f>OrderList!L7780</f>
        <v>PORT09</v>
      </c>
      <c r="F7780" s="10" t="str">
        <f>OrderList!K7780</f>
        <v>PLANT03</v>
      </c>
      <c r="G7780" s="10">
        <f>OrderList!J7780</f>
        <v>1683203</v>
      </c>
      <c r="H7780" s="10">
        <f>OrderList!M7780</f>
        <v>2031</v>
      </c>
      <c r="I7780" s="10">
        <f>OrderList!N7780</f>
        <v>34.496084694715705</v>
      </c>
      <c r="O7780" s="10">
        <f>COUNTIF(FreightRates!$A$2:$A$1541,C7780)</f>
        <v>292</v>
      </c>
      <c r="Q7780" s="10">
        <f>COUNTIFS(FreightRates!$A$2:$A$1541,C7780,FreightRates!$B$2:$B$1541,B7780,FreightRates!$C$2:$C$1541,E7780)</f>
        <v>40</v>
      </c>
      <c r="T7780">
        <f>COUNTIFS(FreightRates!$A$2:$A$1541,C7780,FreightRates!$B$2:$B$1541,B7780,FreightRates!$C$2:$C$1541,E7780,FreightRates!$F$2:$F$1541,D7780,FreightRates!$D$2:$D$1541,"&lt;="&amp;I7780,FreightRates!$E$2:$E$1541,"&gt;="&amp;I7780)</f>
        <v>0</v>
      </c>
    </row>
    <row r="7781" spans="1:20" x14ac:dyDescent="0.25">
      <c r="A7781" s="10">
        <f>OrderList!A7781</f>
        <v>1447214748.7</v>
      </c>
      <c r="B7781" s="10" t="str">
        <f>OrderList!C7781</f>
        <v>PORT04</v>
      </c>
      <c r="C7781" s="10" t="str">
        <f>OrderList!D7781</f>
        <v>V444_1</v>
      </c>
      <c r="D7781" s="10" t="str">
        <f>OrderList!F7781</f>
        <v>DTD</v>
      </c>
      <c r="E7781" s="10" t="str">
        <f>OrderList!L7781</f>
        <v>PORT09</v>
      </c>
      <c r="F7781" s="10" t="str">
        <f>OrderList!K7781</f>
        <v>PLANT03</v>
      </c>
      <c r="G7781" s="10">
        <f>OrderList!J7781</f>
        <v>1683203</v>
      </c>
      <c r="H7781" s="10">
        <f>OrderList!M7781</f>
        <v>289</v>
      </c>
      <c r="I7781" s="10">
        <f>OrderList!N7781</f>
        <v>0.88019968969608464</v>
      </c>
      <c r="O7781" s="10">
        <f>COUNTIF(FreightRates!$A$2:$A$1541,C7781)</f>
        <v>292</v>
      </c>
      <c r="Q7781" s="10">
        <f>COUNTIFS(FreightRates!$A$2:$A$1541,C7781,FreightRates!$B$2:$B$1541,B7781,FreightRates!$C$2:$C$1541,E7781)</f>
        <v>40</v>
      </c>
      <c r="T7781">
        <f>COUNTIFS(FreightRates!$A$2:$A$1541,C7781,FreightRates!$B$2:$B$1541,B7781,FreightRates!$C$2:$C$1541,E7781,FreightRates!$F$2:$F$1541,D7781,FreightRates!$D$2:$D$1541,"&lt;="&amp;I7781,FreightRates!$E$2:$E$1541,"&gt;="&amp;I7781)</f>
        <v>4</v>
      </c>
    </row>
    <row r="7782" spans="1:20" x14ac:dyDescent="0.25">
      <c r="A7782" s="10">
        <f>OrderList!A7782</f>
        <v>1447153974.7</v>
      </c>
      <c r="B7782" s="10" t="str">
        <f>OrderList!C7782</f>
        <v>PORT04</v>
      </c>
      <c r="C7782" s="10" t="str">
        <f>OrderList!D7782</f>
        <v>V444_1</v>
      </c>
      <c r="D7782" s="10" t="str">
        <f>OrderList!F7782</f>
        <v>DTD</v>
      </c>
      <c r="E7782" s="10" t="str">
        <f>OrderList!L7782</f>
        <v>PORT09</v>
      </c>
      <c r="F7782" s="10" t="str">
        <f>OrderList!K7782</f>
        <v>PLANT03</v>
      </c>
      <c r="G7782" s="10">
        <f>OrderList!J7782</f>
        <v>1683203</v>
      </c>
      <c r="H7782" s="10">
        <f>OrderList!M7782</f>
        <v>428</v>
      </c>
      <c r="I7782" s="10">
        <f>OrderList!N7782</f>
        <v>3.2202427671807974</v>
      </c>
      <c r="O7782" s="10">
        <f>COUNTIF(FreightRates!$A$2:$A$1541,C7782)</f>
        <v>292</v>
      </c>
      <c r="Q7782" s="10">
        <f>COUNTIFS(FreightRates!$A$2:$A$1541,C7782,FreightRates!$B$2:$B$1541,B7782,FreightRates!$C$2:$C$1541,E7782)</f>
        <v>40</v>
      </c>
      <c r="T7782">
        <f>COUNTIFS(FreightRates!$A$2:$A$1541,C7782,FreightRates!$B$2:$B$1541,B7782,FreightRates!$C$2:$C$1541,E7782,FreightRates!$F$2:$F$1541,D7782,FreightRates!$D$2:$D$1541,"&lt;="&amp;I7782,FreightRates!$E$2:$E$1541,"&gt;="&amp;I7782)</f>
        <v>0</v>
      </c>
    </row>
    <row r="7783" spans="1:20" x14ac:dyDescent="0.25">
      <c r="A7783" s="10">
        <f>OrderList!A7783</f>
        <v>1447151139.7</v>
      </c>
      <c r="B7783" s="10" t="str">
        <f>OrderList!C7783</f>
        <v>PORT04</v>
      </c>
      <c r="C7783" s="10" t="str">
        <f>OrderList!D7783</f>
        <v>V444_1</v>
      </c>
      <c r="D7783" s="10" t="str">
        <f>OrderList!F7783</f>
        <v>DTD</v>
      </c>
      <c r="E7783" s="10" t="str">
        <f>OrderList!L7783</f>
        <v>PORT09</v>
      </c>
      <c r="F7783" s="10" t="str">
        <f>OrderList!K7783</f>
        <v>PLANT03</v>
      </c>
      <c r="G7783" s="10">
        <f>OrderList!J7783</f>
        <v>1683203</v>
      </c>
      <c r="H7783" s="10">
        <f>OrderList!M7783</f>
        <v>425</v>
      </c>
      <c r="I7783" s="10">
        <f>OrderList!N7783</f>
        <v>2.1253602263393261</v>
      </c>
      <c r="O7783" s="10">
        <f>COUNTIF(FreightRates!$A$2:$A$1541,C7783)</f>
        <v>292</v>
      </c>
      <c r="Q7783" s="10">
        <f>COUNTIFS(FreightRates!$A$2:$A$1541,C7783,FreightRates!$B$2:$B$1541,B7783,FreightRates!$C$2:$C$1541,E7783)</f>
        <v>40</v>
      </c>
      <c r="T7783">
        <f>COUNTIFS(FreightRates!$A$2:$A$1541,C7783,FreightRates!$B$2:$B$1541,B7783,FreightRates!$C$2:$C$1541,E7783,FreightRates!$F$2:$F$1541,D7783,FreightRates!$D$2:$D$1541,"&lt;="&amp;I7783,FreightRates!$E$2:$E$1541,"&gt;="&amp;I7783)</f>
        <v>4</v>
      </c>
    </row>
    <row r="7784" spans="1:20" x14ac:dyDescent="0.25">
      <c r="A7784" s="10">
        <f>OrderList!A7784</f>
        <v>1447166802.7</v>
      </c>
      <c r="B7784" s="10" t="str">
        <f>OrderList!C7784</f>
        <v>PORT04</v>
      </c>
      <c r="C7784" s="10" t="str">
        <f>OrderList!D7784</f>
        <v>V444_1</v>
      </c>
      <c r="D7784" s="10" t="str">
        <f>OrderList!F7784</f>
        <v>DTD</v>
      </c>
      <c r="E7784" s="10" t="str">
        <f>OrderList!L7784</f>
        <v>PORT09</v>
      </c>
      <c r="F7784" s="10" t="str">
        <f>OrderList!K7784</f>
        <v>PLANT03</v>
      </c>
      <c r="G7784" s="10">
        <f>OrderList!J7784</f>
        <v>1683203</v>
      </c>
      <c r="H7784" s="10">
        <f>OrderList!M7784</f>
        <v>487</v>
      </c>
      <c r="I7784" s="10">
        <f>OrderList!N7784</f>
        <v>3.2846476225244134</v>
      </c>
      <c r="O7784" s="10">
        <f>COUNTIF(FreightRates!$A$2:$A$1541,C7784)</f>
        <v>292</v>
      </c>
      <c r="Q7784" s="10">
        <f>COUNTIFS(FreightRates!$A$2:$A$1541,C7784,FreightRates!$B$2:$B$1541,B7784,FreightRates!$C$2:$C$1541,E7784)</f>
        <v>40</v>
      </c>
      <c r="T7784">
        <f>COUNTIFS(FreightRates!$A$2:$A$1541,C7784,FreightRates!$B$2:$B$1541,B7784,FreightRates!$C$2:$C$1541,E7784,FreightRates!$F$2:$F$1541,D7784,FreightRates!$D$2:$D$1541,"&lt;="&amp;I7784,FreightRates!$E$2:$E$1541,"&gt;="&amp;I7784)</f>
        <v>0</v>
      </c>
    </row>
    <row r="7785" spans="1:20" x14ac:dyDescent="0.25">
      <c r="A7785" s="10">
        <f>OrderList!A7785</f>
        <v>1447152638.7</v>
      </c>
      <c r="B7785" s="10" t="str">
        <f>OrderList!C7785</f>
        <v>PORT04</v>
      </c>
      <c r="C7785" s="10" t="str">
        <f>OrderList!D7785</f>
        <v>V444_1</v>
      </c>
      <c r="D7785" s="10" t="str">
        <f>OrderList!F7785</f>
        <v>DTD</v>
      </c>
      <c r="E7785" s="10" t="str">
        <f>OrderList!L7785</f>
        <v>PORT09</v>
      </c>
      <c r="F7785" s="10" t="str">
        <f>OrderList!K7785</f>
        <v>PLANT03</v>
      </c>
      <c r="G7785" s="10">
        <f>OrderList!J7785</f>
        <v>1683203</v>
      </c>
      <c r="H7785" s="10">
        <f>OrderList!M7785</f>
        <v>412</v>
      </c>
      <c r="I7785" s="10">
        <f>OrderList!N7785</f>
        <v>2.3615113625992517</v>
      </c>
      <c r="O7785" s="10">
        <f>COUNTIF(FreightRates!$A$2:$A$1541,C7785)</f>
        <v>292</v>
      </c>
      <c r="Q7785" s="10">
        <f>COUNTIFS(FreightRates!$A$2:$A$1541,C7785,FreightRates!$B$2:$B$1541,B7785,FreightRates!$C$2:$C$1541,E7785)</f>
        <v>40</v>
      </c>
      <c r="T7785">
        <f>COUNTIFS(FreightRates!$A$2:$A$1541,C7785,FreightRates!$B$2:$B$1541,B7785,FreightRates!$C$2:$C$1541,E7785,FreightRates!$F$2:$F$1541,D7785,FreightRates!$D$2:$D$1541,"&lt;="&amp;I7785,FreightRates!$E$2:$E$1541,"&gt;="&amp;I7785)</f>
        <v>4</v>
      </c>
    </row>
    <row r="7786" spans="1:20" x14ac:dyDescent="0.25">
      <c r="A7786" s="10">
        <f>OrderList!A7786</f>
        <v>1447248648.7</v>
      </c>
      <c r="B7786" s="10" t="str">
        <f>OrderList!C7786</f>
        <v>PORT04</v>
      </c>
      <c r="C7786" s="10" t="str">
        <f>OrderList!D7786</f>
        <v>V444_1</v>
      </c>
      <c r="D7786" s="10" t="str">
        <f>OrderList!F7786</f>
        <v>DTD</v>
      </c>
      <c r="E7786" s="10" t="str">
        <f>OrderList!L7786</f>
        <v>PORT09</v>
      </c>
      <c r="F7786" s="10" t="str">
        <f>OrderList!K7786</f>
        <v>PLANT03</v>
      </c>
      <c r="G7786" s="10">
        <f>OrderList!J7786</f>
        <v>1683203</v>
      </c>
      <c r="H7786" s="10">
        <f>OrderList!M7786</f>
        <v>357</v>
      </c>
      <c r="I7786" s="10">
        <f>OrderList!N7786</f>
        <v>2.4688527881719446</v>
      </c>
      <c r="O7786" s="10">
        <f>COUNTIF(FreightRates!$A$2:$A$1541,C7786)</f>
        <v>292</v>
      </c>
      <c r="Q7786" s="10">
        <f>COUNTIFS(FreightRates!$A$2:$A$1541,C7786,FreightRates!$B$2:$B$1541,B7786,FreightRates!$C$2:$C$1541,E7786)</f>
        <v>40</v>
      </c>
      <c r="T7786">
        <f>COUNTIFS(FreightRates!$A$2:$A$1541,C7786,FreightRates!$B$2:$B$1541,B7786,FreightRates!$C$2:$C$1541,E7786,FreightRates!$F$2:$F$1541,D7786,FreightRates!$D$2:$D$1541,"&lt;="&amp;I7786,FreightRates!$E$2:$E$1541,"&gt;="&amp;I7786)</f>
        <v>4</v>
      </c>
    </row>
    <row r="7787" spans="1:20" x14ac:dyDescent="0.25">
      <c r="A7787" s="10">
        <f>OrderList!A7787</f>
        <v>1447337702.7</v>
      </c>
      <c r="B7787" s="10" t="str">
        <f>OrderList!C7787</f>
        <v>PORT04</v>
      </c>
      <c r="C7787" s="10" t="str">
        <f>OrderList!D7787</f>
        <v>V444_1</v>
      </c>
      <c r="D7787" s="10" t="str">
        <f>OrderList!F7787</f>
        <v>DTD</v>
      </c>
      <c r="E7787" s="10" t="str">
        <f>OrderList!L7787</f>
        <v>PORT09</v>
      </c>
      <c r="F7787" s="10" t="str">
        <f>OrderList!K7787</f>
        <v>PLANT03</v>
      </c>
      <c r="G7787" s="10">
        <f>OrderList!J7787</f>
        <v>1683203</v>
      </c>
      <c r="H7787" s="10">
        <f>OrderList!M7787</f>
        <v>357</v>
      </c>
      <c r="I7787" s="10">
        <f>OrderList!N7787</f>
        <v>2.2327016519120195</v>
      </c>
      <c r="O7787" s="10">
        <f>COUNTIF(FreightRates!$A$2:$A$1541,C7787)</f>
        <v>292</v>
      </c>
      <c r="Q7787" s="10">
        <f>COUNTIFS(FreightRates!$A$2:$A$1541,C7787,FreightRates!$B$2:$B$1541,B7787,FreightRates!$C$2:$C$1541,E7787)</f>
        <v>40</v>
      </c>
      <c r="T7787">
        <f>COUNTIFS(FreightRates!$A$2:$A$1541,C7787,FreightRates!$B$2:$B$1541,B7787,FreightRates!$C$2:$C$1541,E7787,FreightRates!$F$2:$F$1541,D7787,FreightRates!$D$2:$D$1541,"&lt;="&amp;I7787,FreightRates!$E$2:$E$1541,"&gt;="&amp;I7787)</f>
        <v>4</v>
      </c>
    </row>
    <row r="7788" spans="1:20" x14ac:dyDescent="0.25">
      <c r="A7788" s="10">
        <f>OrderList!A7788</f>
        <v>1447320640.7</v>
      </c>
      <c r="B7788" s="10" t="str">
        <f>OrderList!C7788</f>
        <v>PORT04</v>
      </c>
      <c r="C7788" s="10" t="str">
        <f>OrderList!D7788</f>
        <v>V444_1</v>
      </c>
      <c r="D7788" s="10" t="str">
        <f>OrderList!F7788</f>
        <v>DTD</v>
      </c>
      <c r="E7788" s="10" t="str">
        <f>OrderList!L7788</f>
        <v>PORT09</v>
      </c>
      <c r="F7788" s="10" t="str">
        <f>OrderList!K7788</f>
        <v>PLANT03</v>
      </c>
      <c r="G7788" s="10">
        <f>OrderList!J7788</f>
        <v>1683203</v>
      </c>
      <c r="H7788" s="10">
        <f>OrderList!M7788</f>
        <v>408</v>
      </c>
      <c r="I7788" s="10">
        <f>OrderList!N7788</f>
        <v>2.1468285114538648</v>
      </c>
      <c r="O7788" s="10">
        <f>COUNTIF(FreightRates!$A$2:$A$1541,C7788)</f>
        <v>292</v>
      </c>
      <c r="Q7788" s="10">
        <f>COUNTIFS(FreightRates!$A$2:$A$1541,C7788,FreightRates!$B$2:$B$1541,B7788,FreightRates!$C$2:$C$1541,E7788)</f>
        <v>40</v>
      </c>
      <c r="T7788">
        <f>COUNTIFS(FreightRates!$A$2:$A$1541,C7788,FreightRates!$B$2:$B$1541,B7788,FreightRates!$C$2:$C$1541,E7788,FreightRates!$F$2:$F$1541,D7788,FreightRates!$D$2:$D$1541,"&lt;="&amp;I7788,FreightRates!$E$2:$E$1541,"&gt;="&amp;I7788)</f>
        <v>4</v>
      </c>
    </row>
    <row r="7789" spans="1:20" x14ac:dyDescent="0.25">
      <c r="A7789" s="10">
        <f>OrderList!A7789</f>
        <v>1447327980.7</v>
      </c>
      <c r="B7789" s="10" t="str">
        <f>OrderList!C7789</f>
        <v>PORT04</v>
      </c>
      <c r="C7789" s="10" t="str">
        <f>OrderList!D7789</f>
        <v>V444_1</v>
      </c>
      <c r="D7789" s="10" t="str">
        <f>OrderList!F7789</f>
        <v>DTD</v>
      </c>
      <c r="E7789" s="10" t="str">
        <f>OrderList!L7789</f>
        <v>PORT09</v>
      </c>
      <c r="F7789" s="10" t="str">
        <f>OrderList!K7789</f>
        <v>PLANT03</v>
      </c>
      <c r="G7789" s="10">
        <f>OrderList!J7789</f>
        <v>1683203</v>
      </c>
      <c r="H7789" s="10">
        <f>OrderList!M7789</f>
        <v>436</v>
      </c>
      <c r="I7789" s="10">
        <f>OrderList!N7789</f>
        <v>2.2327016519120195</v>
      </c>
      <c r="O7789" s="10">
        <f>COUNTIF(FreightRates!$A$2:$A$1541,C7789)</f>
        <v>292</v>
      </c>
      <c r="Q7789" s="10">
        <f>COUNTIFS(FreightRates!$A$2:$A$1541,C7789,FreightRates!$B$2:$B$1541,B7789,FreightRates!$C$2:$C$1541,E7789)</f>
        <v>40</v>
      </c>
      <c r="T7789">
        <f>COUNTIFS(FreightRates!$A$2:$A$1541,C7789,FreightRates!$B$2:$B$1541,B7789,FreightRates!$C$2:$C$1541,E7789,FreightRates!$F$2:$F$1541,D7789,FreightRates!$D$2:$D$1541,"&lt;="&amp;I7789,FreightRates!$E$2:$E$1541,"&gt;="&amp;I7789)</f>
        <v>4</v>
      </c>
    </row>
    <row r="7790" spans="1:20" x14ac:dyDescent="0.25">
      <c r="A7790" s="10">
        <f>OrderList!A7790</f>
        <v>1447209502.7</v>
      </c>
      <c r="B7790" s="10" t="str">
        <f>OrderList!C7790</f>
        <v>PORT04</v>
      </c>
      <c r="C7790" s="10" t="str">
        <f>OrderList!D7790</f>
        <v>V444_1</v>
      </c>
      <c r="D7790" s="10" t="str">
        <f>OrderList!F7790</f>
        <v>DTD</v>
      </c>
      <c r="E7790" s="10" t="str">
        <f>OrderList!L7790</f>
        <v>PORT09</v>
      </c>
      <c r="F7790" s="10" t="str">
        <f>OrderList!K7790</f>
        <v>PLANT03</v>
      </c>
      <c r="G7790" s="10">
        <f>OrderList!J7790</f>
        <v>1686401</v>
      </c>
      <c r="H7790" s="10">
        <f>OrderList!M7790</f>
        <v>512</v>
      </c>
      <c r="I7790" s="10">
        <f>OrderList!N7790</f>
        <v>5.44</v>
      </c>
      <c r="O7790" s="10">
        <f>COUNTIF(FreightRates!$A$2:$A$1541,C7790)</f>
        <v>292</v>
      </c>
      <c r="Q7790" s="10">
        <f>COUNTIFS(FreightRates!$A$2:$A$1541,C7790,FreightRates!$B$2:$B$1541,B7790,FreightRates!$C$2:$C$1541,E7790)</f>
        <v>40</v>
      </c>
      <c r="T7790">
        <f>COUNTIFS(FreightRates!$A$2:$A$1541,C7790,FreightRates!$B$2:$B$1541,B7790,FreightRates!$C$2:$C$1541,E7790,FreightRates!$F$2:$F$1541,D7790,FreightRates!$D$2:$D$1541,"&lt;="&amp;I7790,FreightRates!$E$2:$E$1541,"&gt;="&amp;I7790)</f>
        <v>0</v>
      </c>
    </row>
    <row r="7791" spans="1:20" x14ac:dyDescent="0.25">
      <c r="A7791" s="10">
        <f>OrderList!A7791</f>
        <v>1447168949.7</v>
      </c>
      <c r="B7791" s="10" t="str">
        <f>OrderList!C7791</f>
        <v>PORT04</v>
      </c>
      <c r="C7791" s="10" t="str">
        <f>OrderList!D7791</f>
        <v>V444_1</v>
      </c>
      <c r="D7791" s="10" t="str">
        <f>OrderList!F7791</f>
        <v>DTD</v>
      </c>
      <c r="E7791" s="10" t="str">
        <f>OrderList!L7791</f>
        <v>PORT09</v>
      </c>
      <c r="F7791" s="10" t="str">
        <f>OrderList!K7791</f>
        <v>PLANT03</v>
      </c>
      <c r="G7791" s="10">
        <f>OrderList!J7791</f>
        <v>1683203</v>
      </c>
      <c r="H7791" s="10">
        <f>OrderList!M7791</f>
        <v>861</v>
      </c>
      <c r="I7791" s="10">
        <f>OrderList!N7791</f>
        <v>13.039999999999997</v>
      </c>
      <c r="O7791" s="10">
        <f>COUNTIF(FreightRates!$A$2:$A$1541,C7791)</f>
        <v>292</v>
      </c>
      <c r="Q7791" s="10">
        <f>COUNTIFS(FreightRates!$A$2:$A$1541,C7791,FreightRates!$B$2:$B$1541,B7791,FreightRates!$C$2:$C$1541,E7791)</f>
        <v>40</v>
      </c>
      <c r="T7791">
        <f>COUNTIFS(FreightRates!$A$2:$A$1541,C7791,FreightRates!$B$2:$B$1541,B7791,FreightRates!$C$2:$C$1541,E7791,FreightRates!$F$2:$F$1541,D7791,FreightRates!$D$2:$D$1541,"&lt;="&amp;I7791,FreightRates!$E$2:$E$1541,"&gt;="&amp;I7791)</f>
        <v>0</v>
      </c>
    </row>
    <row r="7792" spans="1:20" x14ac:dyDescent="0.25">
      <c r="A7792" s="10">
        <f>OrderList!A7792</f>
        <v>1447406042.7</v>
      </c>
      <c r="B7792" s="10" t="str">
        <f>OrderList!C7792</f>
        <v>PORT04</v>
      </c>
      <c r="C7792" s="10" t="str">
        <f>OrderList!D7792</f>
        <v>V444_1</v>
      </c>
      <c r="D7792" s="10" t="str">
        <f>OrderList!F7792</f>
        <v>DTD</v>
      </c>
      <c r="E7792" s="10" t="str">
        <f>OrderList!L7792</f>
        <v>PORT09</v>
      </c>
      <c r="F7792" s="10" t="str">
        <f>OrderList!K7792</f>
        <v>PLANT03</v>
      </c>
      <c r="G7792" s="10">
        <f>OrderList!J7792</f>
        <v>1683203</v>
      </c>
      <c r="H7792" s="10">
        <f>OrderList!M7792</f>
        <v>1556</v>
      </c>
      <c r="I7792" s="10">
        <f>OrderList!N7792</f>
        <v>29.04</v>
      </c>
      <c r="O7792" s="10">
        <f>COUNTIF(FreightRates!$A$2:$A$1541,C7792)</f>
        <v>292</v>
      </c>
      <c r="Q7792" s="10">
        <f>COUNTIFS(FreightRates!$A$2:$A$1541,C7792,FreightRates!$B$2:$B$1541,B7792,FreightRates!$C$2:$C$1541,E7792)</f>
        <v>40</v>
      </c>
      <c r="T7792">
        <f>COUNTIFS(FreightRates!$A$2:$A$1541,C7792,FreightRates!$B$2:$B$1541,B7792,FreightRates!$C$2:$C$1541,E7792,FreightRates!$F$2:$F$1541,D7792,FreightRates!$D$2:$D$1541,"&lt;="&amp;I7792,FreightRates!$E$2:$E$1541,"&gt;="&amp;I7792)</f>
        <v>0</v>
      </c>
    </row>
    <row r="7793" spans="1:20" x14ac:dyDescent="0.25">
      <c r="A7793" s="10">
        <f>OrderList!A7793</f>
        <v>1447337696.7</v>
      </c>
      <c r="B7793" s="10" t="str">
        <f>OrderList!C7793</f>
        <v>PORT04</v>
      </c>
      <c r="C7793" s="10" t="str">
        <f>OrderList!D7793</f>
        <v>V444_1</v>
      </c>
      <c r="D7793" s="10" t="str">
        <f>OrderList!F7793</f>
        <v>DTD</v>
      </c>
      <c r="E7793" s="10" t="str">
        <f>OrderList!L7793</f>
        <v>PORT09</v>
      </c>
      <c r="F7793" s="10" t="str">
        <f>OrderList!K7793</f>
        <v>PLANT03</v>
      </c>
      <c r="G7793" s="10">
        <f>OrderList!J7793</f>
        <v>1683203</v>
      </c>
      <c r="H7793" s="10">
        <f>OrderList!M7793</f>
        <v>903</v>
      </c>
      <c r="I7793" s="10">
        <f>OrderList!N7793</f>
        <v>12.54</v>
      </c>
      <c r="O7793" s="10">
        <f>COUNTIF(FreightRates!$A$2:$A$1541,C7793)</f>
        <v>292</v>
      </c>
      <c r="Q7793" s="10">
        <f>COUNTIFS(FreightRates!$A$2:$A$1541,C7793,FreightRates!$B$2:$B$1541,B7793,FreightRates!$C$2:$C$1541,E7793)</f>
        <v>40</v>
      </c>
      <c r="T7793">
        <f>COUNTIFS(FreightRates!$A$2:$A$1541,C7793,FreightRates!$B$2:$B$1541,B7793,FreightRates!$C$2:$C$1541,E7793,FreightRates!$F$2:$F$1541,D7793,FreightRates!$D$2:$D$1541,"&lt;="&amp;I7793,FreightRates!$E$2:$E$1541,"&gt;="&amp;I7793)</f>
        <v>0</v>
      </c>
    </row>
    <row r="7794" spans="1:20" x14ac:dyDescent="0.25">
      <c r="A7794" s="10">
        <f>OrderList!A7794</f>
        <v>1447320560.7</v>
      </c>
      <c r="B7794" s="10" t="str">
        <f>OrderList!C7794</f>
        <v>PORT04</v>
      </c>
      <c r="C7794" s="10" t="str">
        <f>OrderList!D7794</f>
        <v>V444_1</v>
      </c>
      <c r="D7794" s="10" t="str">
        <f>OrderList!F7794</f>
        <v>DTD</v>
      </c>
      <c r="E7794" s="10" t="str">
        <f>OrderList!L7794</f>
        <v>PORT09</v>
      </c>
      <c r="F7794" s="10" t="str">
        <f>OrderList!K7794</f>
        <v>PLANT03</v>
      </c>
      <c r="G7794" s="10">
        <f>OrderList!J7794</f>
        <v>1686401</v>
      </c>
      <c r="H7794" s="10">
        <f>OrderList!M7794</f>
        <v>534</v>
      </c>
      <c r="I7794" s="10">
        <f>OrderList!N7794</f>
        <v>5.98</v>
      </c>
      <c r="O7794" s="10">
        <f>COUNTIF(FreightRates!$A$2:$A$1541,C7794)</f>
        <v>292</v>
      </c>
      <c r="Q7794" s="10">
        <f>COUNTIFS(FreightRates!$A$2:$A$1541,C7794,FreightRates!$B$2:$B$1541,B7794,FreightRates!$C$2:$C$1541,E7794)</f>
        <v>40</v>
      </c>
      <c r="T7794">
        <f>COUNTIFS(FreightRates!$A$2:$A$1541,C7794,FreightRates!$B$2:$B$1541,B7794,FreightRates!$C$2:$C$1541,E7794,FreightRates!$F$2:$F$1541,D7794,FreightRates!$D$2:$D$1541,"&lt;="&amp;I7794,FreightRates!$E$2:$E$1541,"&gt;="&amp;I7794)</f>
        <v>0</v>
      </c>
    </row>
    <row r="7795" spans="1:20" x14ac:dyDescent="0.25">
      <c r="A7795" s="10">
        <f>OrderList!A7795</f>
        <v>1447250077.7</v>
      </c>
      <c r="B7795" s="10" t="str">
        <f>OrderList!C7795</f>
        <v>PORT04</v>
      </c>
      <c r="C7795" s="10" t="str">
        <f>OrderList!D7795</f>
        <v>V444_1</v>
      </c>
      <c r="D7795" s="10" t="str">
        <f>OrderList!F7795</f>
        <v>DTD</v>
      </c>
      <c r="E7795" s="10" t="str">
        <f>OrderList!L7795</f>
        <v>PORT09</v>
      </c>
      <c r="F7795" s="10" t="str">
        <f>OrderList!K7795</f>
        <v>PLANT03</v>
      </c>
      <c r="G7795" s="10">
        <f>OrderList!J7795</f>
        <v>1683203</v>
      </c>
      <c r="H7795" s="10">
        <f>OrderList!M7795</f>
        <v>979</v>
      </c>
      <c r="I7795" s="10">
        <f>OrderList!N7795</f>
        <v>15.46</v>
      </c>
      <c r="O7795" s="10">
        <f>COUNTIF(FreightRates!$A$2:$A$1541,C7795)</f>
        <v>292</v>
      </c>
      <c r="Q7795" s="10">
        <f>COUNTIFS(FreightRates!$A$2:$A$1541,C7795,FreightRates!$B$2:$B$1541,B7795,FreightRates!$C$2:$C$1541,E7795)</f>
        <v>40</v>
      </c>
      <c r="T7795">
        <f>COUNTIFS(FreightRates!$A$2:$A$1541,C7795,FreightRates!$B$2:$B$1541,B7795,FreightRates!$C$2:$C$1541,E7795,FreightRates!$F$2:$F$1541,D7795,FreightRates!$D$2:$D$1541,"&lt;="&amp;I7795,FreightRates!$E$2:$E$1541,"&gt;="&amp;I7795)</f>
        <v>0</v>
      </c>
    </row>
    <row r="7796" spans="1:20" x14ac:dyDescent="0.25">
      <c r="A7796" s="10">
        <f>OrderList!A7796</f>
        <v>1447168948.7</v>
      </c>
      <c r="B7796" s="10" t="str">
        <f>OrderList!C7796</f>
        <v>PORT04</v>
      </c>
      <c r="C7796" s="10" t="str">
        <f>OrderList!D7796</f>
        <v>V444_1</v>
      </c>
      <c r="D7796" s="10" t="str">
        <f>OrderList!F7796</f>
        <v>DTD</v>
      </c>
      <c r="E7796" s="10" t="str">
        <f>OrderList!L7796</f>
        <v>PORT09</v>
      </c>
      <c r="F7796" s="10" t="str">
        <f>OrderList!K7796</f>
        <v>PLANT03</v>
      </c>
      <c r="G7796" s="10">
        <f>OrderList!J7796</f>
        <v>1683203</v>
      </c>
      <c r="H7796" s="10">
        <f>OrderList!M7796</f>
        <v>1114</v>
      </c>
      <c r="I7796" s="10">
        <f>OrderList!N7796</f>
        <v>16.14</v>
      </c>
      <c r="O7796" s="10">
        <f>COUNTIF(FreightRates!$A$2:$A$1541,C7796)</f>
        <v>292</v>
      </c>
      <c r="Q7796" s="10">
        <f>COUNTIFS(FreightRates!$A$2:$A$1541,C7796,FreightRates!$B$2:$B$1541,B7796,FreightRates!$C$2:$C$1541,E7796)</f>
        <v>40</v>
      </c>
      <c r="T7796">
        <f>COUNTIFS(FreightRates!$A$2:$A$1541,C7796,FreightRates!$B$2:$B$1541,B7796,FreightRates!$C$2:$C$1541,E7796,FreightRates!$F$2:$F$1541,D7796,FreightRates!$D$2:$D$1541,"&lt;="&amp;I7796,FreightRates!$E$2:$E$1541,"&gt;="&amp;I7796)</f>
        <v>0</v>
      </c>
    </row>
    <row r="7797" spans="1:20" x14ac:dyDescent="0.25">
      <c r="A7797" s="10">
        <f>OrderList!A7797</f>
        <v>1447320569.7</v>
      </c>
      <c r="B7797" s="10" t="str">
        <f>OrderList!C7797</f>
        <v>PORT04</v>
      </c>
      <c r="C7797" s="10" t="str">
        <f>OrderList!D7797</f>
        <v>V444_1</v>
      </c>
      <c r="D7797" s="10" t="str">
        <f>OrderList!F7797</f>
        <v>DTD</v>
      </c>
      <c r="E7797" s="10" t="str">
        <f>OrderList!L7797</f>
        <v>PORT09</v>
      </c>
      <c r="F7797" s="10" t="str">
        <f>OrderList!K7797</f>
        <v>PLANT03</v>
      </c>
      <c r="G7797" s="10">
        <f>OrderList!J7797</f>
        <v>1683203</v>
      </c>
      <c r="H7797" s="10">
        <f>OrderList!M7797</f>
        <v>2047</v>
      </c>
      <c r="I7797" s="10">
        <f>OrderList!N7797</f>
        <v>33.54</v>
      </c>
      <c r="O7797" s="10">
        <f>COUNTIF(FreightRates!$A$2:$A$1541,C7797)</f>
        <v>292</v>
      </c>
      <c r="Q7797" s="10">
        <f>COUNTIFS(FreightRates!$A$2:$A$1541,C7797,FreightRates!$B$2:$B$1541,B7797,FreightRates!$C$2:$C$1541,E7797)</f>
        <v>40</v>
      </c>
      <c r="T7797">
        <f>COUNTIFS(FreightRates!$A$2:$A$1541,C7797,FreightRates!$B$2:$B$1541,B7797,FreightRates!$C$2:$C$1541,E7797,FreightRates!$F$2:$F$1541,D7797,FreightRates!$D$2:$D$1541,"&lt;="&amp;I7797,FreightRates!$E$2:$E$1541,"&gt;="&amp;I7797)</f>
        <v>0</v>
      </c>
    </row>
    <row r="7798" spans="1:20" x14ac:dyDescent="0.25">
      <c r="A7798" s="10">
        <f>OrderList!A7798</f>
        <v>1447247176.7</v>
      </c>
      <c r="B7798" s="10" t="str">
        <f>OrderList!C7798</f>
        <v>PORT04</v>
      </c>
      <c r="C7798" s="10" t="str">
        <f>OrderList!D7798</f>
        <v>V444_1</v>
      </c>
      <c r="D7798" s="10" t="str">
        <f>OrderList!F7798</f>
        <v>DTD</v>
      </c>
      <c r="E7798" s="10" t="str">
        <f>OrderList!L7798</f>
        <v>PORT09</v>
      </c>
      <c r="F7798" s="10" t="str">
        <f>OrderList!K7798</f>
        <v>PLANT03</v>
      </c>
      <c r="G7798" s="10">
        <f>OrderList!J7798</f>
        <v>1683203</v>
      </c>
      <c r="H7798" s="10">
        <f>OrderList!M7798</f>
        <v>1215</v>
      </c>
      <c r="I7798" s="10">
        <f>OrderList!N7798</f>
        <v>18.260000000000002</v>
      </c>
      <c r="O7798" s="10">
        <f>COUNTIF(FreightRates!$A$2:$A$1541,C7798)</f>
        <v>292</v>
      </c>
      <c r="Q7798" s="10">
        <f>COUNTIFS(FreightRates!$A$2:$A$1541,C7798,FreightRates!$B$2:$B$1541,B7798,FreightRates!$C$2:$C$1541,E7798)</f>
        <v>40</v>
      </c>
      <c r="T7798">
        <f>COUNTIFS(FreightRates!$A$2:$A$1541,C7798,FreightRates!$B$2:$B$1541,B7798,FreightRates!$C$2:$C$1541,E7798,FreightRates!$F$2:$F$1541,D7798,FreightRates!$D$2:$D$1541,"&lt;="&amp;I7798,FreightRates!$E$2:$E$1541,"&gt;="&amp;I7798)</f>
        <v>0</v>
      </c>
    </row>
    <row r="7799" spans="1:20" x14ac:dyDescent="0.25">
      <c r="A7799" s="10">
        <f>OrderList!A7799</f>
        <v>1447347743.7</v>
      </c>
      <c r="B7799" s="10" t="str">
        <f>OrderList!C7799</f>
        <v>PORT04</v>
      </c>
      <c r="C7799" s="10" t="str">
        <f>OrderList!D7799</f>
        <v>V444_1</v>
      </c>
      <c r="D7799" s="10" t="str">
        <f>OrderList!F7799</f>
        <v>DTD</v>
      </c>
      <c r="E7799" s="10" t="str">
        <f>OrderList!L7799</f>
        <v>PORT09</v>
      </c>
      <c r="F7799" s="10" t="str">
        <f>OrderList!K7799</f>
        <v>PLANT03</v>
      </c>
      <c r="G7799" s="10">
        <f>OrderList!J7799</f>
        <v>1683203</v>
      </c>
      <c r="H7799" s="10">
        <f>OrderList!M7799</f>
        <v>1064</v>
      </c>
      <c r="I7799" s="10">
        <f>OrderList!N7799</f>
        <v>16.88</v>
      </c>
      <c r="O7799" s="10">
        <f>COUNTIF(FreightRates!$A$2:$A$1541,C7799)</f>
        <v>292</v>
      </c>
      <c r="Q7799" s="10">
        <f>COUNTIFS(FreightRates!$A$2:$A$1541,C7799,FreightRates!$B$2:$B$1541,B7799,FreightRates!$C$2:$C$1541,E7799)</f>
        <v>40</v>
      </c>
      <c r="T7799">
        <f>COUNTIFS(FreightRates!$A$2:$A$1541,C7799,FreightRates!$B$2:$B$1541,B7799,FreightRates!$C$2:$C$1541,E7799,FreightRates!$F$2:$F$1541,D7799,FreightRates!$D$2:$D$1541,"&lt;="&amp;I7799,FreightRates!$E$2:$E$1541,"&gt;="&amp;I7799)</f>
        <v>0</v>
      </c>
    </row>
    <row r="7800" spans="1:20" x14ac:dyDescent="0.25">
      <c r="A7800" s="10">
        <f>OrderList!A7800</f>
        <v>1447214747.7</v>
      </c>
      <c r="B7800" s="10" t="str">
        <f>OrderList!C7800</f>
        <v>PORT04</v>
      </c>
      <c r="C7800" s="10" t="str">
        <f>OrderList!D7800</f>
        <v>V444_1</v>
      </c>
      <c r="D7800" s="10" t="str">
        <f>OrderList!F7800</f>
        <v>DTD</v>
      </c>
      <c r="E7800" s="10" t="str">
        <f>OrderList!L7800</f>
        <v>PORT09</v>
      </c>
      <c r="F7800" s="10" t="str">
        <f>OrderList!K7800</f>
        <v>PLANT03</v>
      </c>
      <c r="G7800" s="10">
        <f>OrderList!J7800</f>
        <v>1683203</v>
      </c>
      <c r="H7800" s="10">
        <f>OrderList!M7800</f>
        <v>800</v>
      </c>
      <c r="I7800" s="10">
        <f>OrderList!N7800</f>
        <v>9.36</v>
      </c>
      <c r="O7800" s="10">
        <f>COUNTIF(FreightRates!$A$2:$A$1541,C7800)</f>
        <v>292</v>
      </c>
      <c r="Q7800" s="10">
        <f>COUNTIFS(FreightRates!$A$2:$A$1541,C7800,FreightRates!$B$2:$B$1541,B7800,FreightRates!$C$2:$C$1541,E7800)</f>
        <v>40</v>
      </c>
      <c r="T7800">
        <f>COUNTIFS(FreightRates!$A$2:$A$1541,C7800,FreightRates!$B$2:$B$1541,B7800,FreightRates!$C$2:$C$1541,E7800,FreightRates!$F$2:$F$1541,D7800,FreightRates!$D$2:$D$1541,"&lt;="&amp;I7800,FreightRates!$E$2:$E$1541,"&gt;="&amp;I7800)</f>
        <v>0</v>
      </c>
    </row>
    <row r="7801" spans="1:20" x14ac:dyDescent="0.25">
      <c r="A7801" s="10">
        <f>OrderList!A7801</f>
        <v>1447146073.7</v>
      </c>
      <c r="B7801" s="10" t="str">
        <f>OrderList!C7801</f>
        <v>PORT04</v>
      </c>
      <c r="C7801" s="10" t="str">
        <f>OrderList!D7801</f>
        <v>V444_1</v>
      </c>
      <c r="D7801" s="10" t="str">
        <f>OrderList!F7801</f>
        <v>DTD</v>
      </c>
      <c r="E7801" s="10" t="str">
        <f>OrderList!L7801</f>
        <v>PORT09</v>
      </c>
      <c r="F7801" s="10" t="str">
        <f>OrderList!K7801</f>
        <v>PLANT03</v>
      </c>
      <c r="G7801" s="10">
        <f>OrderList!J7801</f>
        <v>1683203</v>
      </c>
      <c r="H7801" s="10">
        <f>OrderList!M7801</f>
        <v>2175</v>
      </c>
      <c r="I7801" s="10">
        <f>OrderList!N7801</f>
        <v>36.54</v>
      </c>
      <c r="O7801" s="10">
        <f>COUNTIF(FreightRates!$A$2:$A$1541,C7801)</f>
        <v>292</v>
      </c>
      <c r="Q7801" s="10">
        <f>COUNTIFS(FreightRates!$A$2:$A$1541,C7801,FreightRates!$B$2:$B$1541,B7801,FreightRates!$C$2:$C$1541,E7801)</f>
        <v>40</v>
      </c>
      <c r="T7801">
        <f>COUNTIFS(FreightRates!$A$2:$A$1541,C7801,FreightRates!$B$2:$B$1541,B7801,FreightRates!$C$2:$C$1541,E7801,FreightRates!$F$2:$F$1541,D7801,FreightRates!$D$2:$D$1541,"&lt;="&amp;I7801,FreightRates!$E$2:$E$1541,"&gt;="&amp;I7801)</f>
        <v>0</v>
      </c>
    </row>
    <row r="7802" spans="1:20" x14ac:dyDescent="0.25">
      <c r="A7802" s="10">
        <f>OrderList!A7802</f>
        <v>1447320639.7</v>
      </c>
      <c r="B7802" s="10" t="str">
        <f>OrderList!C7802</f>
        <v>PORT04</v>
      </c>
      <c r="C7802" s="10" t="str">
        <f>OrderList!D7802</f>
        <v>V444_1</v>
      </c>
      <c r="D7802" s="10" t="str">
        <f>OrderList!F7802</f>
        <v>DTD</v>
      </c>
      <c r="E7802" s="10" t="str">
        <f>OrderList!L7802</f>
        <v>PORT09</v>
      </c>
      <c r="F7802" s="10" t="str">
        <f>OrderList!K7802</f>
        <v>PLANT03</v>
      </c>
      <c r="G7802" s="10">
        <f>OrderList!J7802</f>
        <v>1683203</v>
      </c>
      <c r="H7802" s="10">
        <f>OrderList!M7802</f>
        <v>2240</v>
      </c>
      <c r="I7802" s="10">
        <f>OrderList!N7802</f>
        <v>35.96</v>
      </c>
      <c r="O7802" s="10">
        <f>COUNTIF(FreightRates!$A$2:$A$1541,C7802)</f>
        <v>292</v>
      </c>
      <c r="Q7802" s="10">
        <f>COUNTIFS(FreightRates!$A$2:$A$1541,C7802,FreightRates!$B$2:$B$1541,B7802,FreightRates!$C$2:$C$1541,E7802)</f>
        <v>40</v>
      </c>
      <c r="T7802">
        <f>COUNTIFS(FreightRates!$A$2:$A$1541,C7802,FreightRates!$B$2:$B$1541,B7802,FreightRates!$C$2:$C$1541,E7802,FreightRates!$F$2:$F$1541,D7802,FreightRates!$D$2:$D$1541,"&lt;="&amp;I7802,FreightRates!$E$2:$E$1541,"&gt;="&amp;I7802)</f>
        <v>0</v>
      </c>
    </row>
    <row r="7803" spans="1:20" x14ac:dyDescent="0.25">
      <c r="A7803" s="10">
        <f>OrderList!A7803</f>
        <v>1447228695.7</v>
      </c>
      <c r="B7803" s="10" t="str">
        <f>OrderList!C7803</f>
        <v>PORT04</v>
      </c>
      <c r="C7803" s="10" t="str">
        <f>OrderList!D7803</f>
        <v>V444_1</v>
      </c>
      <c r="D7803" s="10" t="str">
        <f>OrderList!F7803</f>
        <v>DTD</v>
      </c>
      <c r="E7803" s="10" t="str">
        <f>OrderList!L7803</f>
        <v>PORT09</v>
      </c>
      <c r="F7803" s="10" t="str">
        <f>OrderList!K7803</f>
        <v>PLANT03</v>
      </c>
      <c r="G7803" s="10">
        <f>OrderList!J7803</f>
        <v>1683203</v>
      </c>
      <c r="H7803" s="10">
        <f>OrderList!M7803</f>
        <v>1932</v>
      </c>
      <c r="I7803" s="10">
        <f>OrderList!N7803</f>
        <v>30.619999999999997</v>
      </c>
      <c r="O7803" s="10">
        <f>COUNTIF(FreightRates!$A$2:$A$1541,C7803)</f>
        <v>292</v>
      </c>
      <c r="Q7803" s="10">
        <f>COUNTIFS(FreightRates!$A$2:$A$1541,C7803,FreightRates!$B$2:$B$1541,B7803,FreightRates!$C$2:$C$1541,E7803)</f>
        <v>40</v>
      </c>
      <c r="T7803">
        <f>COUNTIFS(FreightRates!$A$2:$A$1541,C7803,FreightRates!$B$2:$B$1541,B7803,FreightRates!$C$2:$C$1541,E7803,FreightRates!$F$2:$F$1541,D7803,FreightRates!$D$2:$D$1541,"&lt;="&amp;I7803,FreightRates!$E$2:$E$1541,"&gt;="&amp;I7803)</f>
        <v>0</v>
      </c>
    </row>
    <row r="7804" spans="1:20" x14ac:dyDescent="0.25">
      <c r="A7804" s="10">
        <f>OrderList!A7804</f>
        <v>1447228696.7</v>
      </c>
      <c r="B7804" s="10" t="str">
        <f>OrderList!C7804</f>
        <v>PORT04</v>
      </c>
      <c r="C7804" s="10" t="str">
        <f>OrderList!D7804</f>
        <v>V444_1</v>
      </c>
      <c r="D7804" s="10" t="str">
        <f>OrderList!F7804</f>
        <v>DTD</v>
      </c>
      <c r="E7804" s="10" t="str">
        <f>OrderList!L7804</f>
        <v>PORT09</v>
      </c>
      <c r="F7804" s="10" t="str">
        <f>OrderList!K7804</f>
        <v>PLANT03</v>
      </c>
      <c r="G7804" s="10">
        <f>OrderList!J7804</f>
        <v>1683203</v>
      </c>
      <c r="H7804" s="10">
        <f>OrderList!M7804</f>
        <v>2537</v>
      </c>
      <c r="I7804" s="10">
        <f>OrderList!N7804</f>
        <v>42.440000000000005</v>
      </c>
      <c r="O7804" s="10">
        <f>COUNTIF(FreightRates!$A$2:$A$1541,C7804)</f>
        <v>292</v>
      </c>
      <c r="Q7804" s="10">
        <f>COUNTIFS(FreightRates!$A$2:$A$1541,C7804,FreightRates!$B$2:$B$1541,B7804,FreightRates!$C$2:$C$1541,E7804)</f>
        <v>40</v>
      </c>
      <c r="T7804">
        <f>COUNTIFS(FreightRates!$A$2:$A$1541,C7804,FreightRates!$B$2:$B$1541,B7804,FreightRates!$C$2:$C$1541,E7804,FreightRates!$F$2:$F$1541,D7804,FreightRates!$D$2:$D$1541,"&lt;="&amp;I7804,FreightRates!$E$2:$E$1541,"&gt;="&amp;I7804)</f>
        <v>0</v>
      </c>
    </row>
    <row r="7805" spans="1:20" x14ac:dyDescent="0.25">
      <c r="A7805" s="10">
        <f>OrderList!A7805</f>
        <v>1447419377.7</v>
      </c>
      <c r="B7805" s="10" t="str">
        <f>OrderList!C7805</f>
        <v>PORT04</v>
      </c>
      <c r="C7805" s="10" t="str">
        <f>OrderList!D7805</f>
        <v>V444_1</v>
      </c>
      <c r="D7805" s="10" t="str">
        <f>OrderList!F7805</f>
        <v>DTD</v>
      </c>
      <c r="E7805" s="10" t="str">
        <f>OrderList!L7805</f>
        <v>PORT09</v>
      </c>
      <c r="F7805" s="10" t="str">
        <f>OrderList!K7805</f>
        <v>PLANT03</v>
      </c>
      <c r="G7805" s="10">
        <f>OrderList!J7805</f>
        <v>1672676</v>
      </c>
      <c r="H7805" s="10">
        <f>OrderList!M7805</f>
        <v>279</v>
      </c>
      <c r="I7805" s="10">
        <f>OrderList!N7805</f>
        <v>0.27843500210349187</v>
      </c>
      <c r="O7805" s="10">
        <f>COUNTIF(FreightRates!$A$2:$A$1541,C7805)</f>
        <v>292</v>
      </c>
      <c r="Q7805" s="10">
        <f>COUNTIFS(FreightRates!$A$2:$A$1541,C7805,FreightRates!$B$2:$B$1541,B7805,FreightRates!$C$2:$C$1541,E7805)</f>
        <v>40</v>
      </c>
      <c r="T7805">
        <f>COUNTIFS(FreightRates!$A$2:$A$1541,C7805,FreightRates!$B$2:$B$1541,B7805,FreightRates!$C$2:$C$1541,E7805,FreightRates!$F$2:$F$1541,D7805,FreightRates!$D$2:$D$1541,"&lt;="&amp;I7805,FreightRates!$E$2:$E$1541,"&gt;="&amp;I7805)</f>
        <v>4</v>
      </c>
    </row>
    <row r="7806" spans="1:20" x14ac:dyDescent="0.25">
      <c r="A7806" s="10">
        <f>OrderList!A7806</f>
        <v>1447320686.7</v>
      </c>
      <c r="B7806" s="10" t="str">
        <f>OrderList!C7806</f>
        <v>PORT04</v>
      </c>
      <c r="C7806" s="10" t="str">
        <f>OrderList!D7806</f>
        <v>V444_1</v>
      </c>
      <c r="D7806" s="10" t="str">
        <f>OrderList!F7806</f>
        <v>DTD</v>
      </c>
      <c r="E7806" s="10" t="str">
        <f>OrderList!L7806</f>
        <v>PORT09</v>
      </c>
      <c r="F7806" s="10" t="str">
        <f>OrderList!K7806</f>
        <v>PLANT03</v>
      </c>
      <c r="G7806" s="10">
        <f>OrderList!J7806</f>
        <v>1672676</v>
      </c>
      <c r="H7806" s="10">
        <f>OrderList!M7806</f>
        <v>252</v>
      </c>
      <c r="I7806" s="10">
        <f>OrderList!N7806</f>
        <v>0.34804375262936482</v>
      </c>
      <c r="O7806" s="10">
        <f>COUNTIF(FreightRates!$A$2:$A$1541,C7806)</f>
        <v>292</v>
      </c>
      <c r="Q7806" s="10">
        <f>COUNTIFS(FreightRates!$A$2:$A$1541,C7806,FreightRates!$B$2:$B$1541,B7806,FreightRates!$C$2:$C$1541,E7806)</f>
        <v>40</v>
      </c>
      <c r="T7806">
        <f>COUNTIFS(FreightRates!$A$2:$A$1541,C7806,FreightRates!$B$2:$B$1541,B7806,FreightRates!$C$2:$C$1541,E7806,FreightRates!$F$2:$F$1541,D7806,FreightRates!$D$2:$D$1541,"&lt;="&amp;I7806,FreightRates!$E$2:$E$1541,"&gt;="&amp;I7806)</f>
        <v>4</v>
      </c>
    </row>
    <row r="7807" spans="1:20" x14ac:dyDescent="0.25">
      <c r="A7807" s="10">
        <f>OrderList!A7807</f>
        <v>1447419379.7</v>
      </c>
      <c r="B7807" s="10" t="str">
        <f>OrderList!C7807</f>
        <v>PORT04</v>
      </c>
      <c r="C7807" s="10" t="str">
        <f>OrderList!D7807</f>
        <v>V444_1</v>
      </c>
      <c r="D7807" s="10" t="str">
        <f>OrderList!F7807</f>
        <v>DTD</v>
      </c>
      <c r="E7807" s="10" t="str">
        <f>OrderList!L7807</f>
        <v>PORT09</v>
      </c>
      <c r="F7807" s="10" t="str">
        <f>OrderList!K7807</f>
        <v>PLANT03</v>
      </c>
      <c r="G7807" s="10">
        <f>OrderList!J7807</f>
        <v>1672676</v>
      </c>
      <c r="H7807" s="10">
        <f>OrderList!M7807</f>
        <v>263</v>
      </c>
      <c r="I7807" s="10">
        <f>OrderList!N7807</f>
        <v>0.48726125368111078</v>
      </c>
      <c r="O7807" s="10">
        <f>COUNTIF(FreightRates!$A$2:$A$1541,C7807)</f>
        <v>292</v>
      </c>
      <c r="Q7807" s="10">
        <f>COUNTIFS(FreightRates!$A$2:$A$1541,C7807,FreightRates!$B$2:$B$1541,B7807,FreightRates!$C$2:$C$1541,E7807)</f>
        <v>40</v>
      </c>
      <c r="T7807">
        <f>COUNTIFS(FreightRates!$A$2:$A$1541,C7807,FreightRates!$B$2:$B$1541,B7807,FreightRates!$C$2:$C$1541,E7807,FreightRates!$F$2:$F$1541,D7807,FreightRates!$D$2:$D$1541,"&lt;="&amp;I7807,FreightRates!$E$2:$E$1541,"&gt;="&amp;I7807)</f>
        <v>4</v>
      </c>
    </row>
    <row r="7808" spans="1:20" x14ac:dyDescent="0.25">
      <c r="A7808" s="10">
        <f>OrderList!A7808</f>
        <v>1447419378.7</v>
      </c>
      <c r="B7808" s="10" t="str">
        <f>OrderList!C7808</f>
        <v>PORT04</v>
      </c>
      <c r="C7808" s="10" t="str">
        <f>OrderList!D7808</f>
        <v>V444_1</v>
      </c>
      <c r="D7808" s="10" t="str">
        <f>OrderList!F7808</f>
        <v>DTD</v>
      </c>
      <c r="E7808" s="10" t="str">
        <f>OrderList!L7808</f>
        <v>PORT09</v>
      </c>
      <c r="F7808" s="10" t="str">
        <f>OrderList!K7808</f>
        <v>PLANT03</v>
      </c>
      <c r="G7808" s="10">
        <f>OrderList!J7808</f>
        <v>1672676</v>
      </c>
      <c r="H7808" s="10">
        <f>OrderList!M7808</f>
        <v>380</v>
      </c>
      <c r="I7808" s="10">
        <f>OrderList!N7808</f>
        <v>2.3666975178796807</v>
      </c>
      <c r="O7808" s="10">
        <f>COUNTIF(FreightRates!$A$2:$A$1541,C7808)</f>
        <v>292</v>
      </c>
      <c r="Q7808" s="10">
        <f>COUNTIFS(FreightRates!$A$2:$A$1541,C7808,FreightRates!$B$2:$B$1541,B7808,FreightRates!$C$2:$C$1541,E7808)</f>
        <v>40</v>
      </c>
      <c r="T7808">
        <f>COUNTIFS(FreightRates!$A$2:$A$1541,C7808,FreightRates!$B$2:$B$1541,B7808,FreightRates!$C$2:$C$1541,E7808,FreightRates!$F$2:$F$1541,D7808,FreightRates!$D$2:$D$1541,"&lt;="&amp;I7808,FreightRates!$E$2:$E$1541,"&gt;="&amp;I7808)</f>
        <v>4</v>
      </c>
    </row>
    <row r="7809" spans="1:20" x14ac:dyDescent="0.25">
      <c r="A7809" s="10">
        <f>OrderList!A7809</f>
        <v>1447419381.7</v>
      </c>
      <c r="B7809" s="10" t="str">
        <f>OrderList!C7809</f>
        <v>PORT04</v>
      </c>
      <c r="C7809" s="10" t="str">
        <f>OrderList!D7809</f>
        <v>V444_1</v>
      </c>
      <c r="D7809" s="10" t="str">
        <f>OrderList!F7809</f>
        <v>DTD</v>
      </c>
      <c r="E7809" s="10" t="str">
        <f>OrderList!L7809</f>
        <v>PORT09</v>
      </c>
      <c r="F7809" s="10" t="str">
        <f>OrderList!K7809</f>
        <v>PLANT03</v>
      </c>
      <c r="G7809" s="10">
        <f>OrderList!J7809</f>
        <v>1672676</v>
      </c>
      <c r="H7809" s="10">
        <f>OrderList!M7809</f>
        <v>338</v>
      </c>
      <c r="I7809" s="10">
        <f>OrderList!N7809</f>
        <v>0.6612831299957932</v>
      </c>
      <c r="O7809" s="10">
        <f>COUNTIF(FreightRates!$A$2:$A$1541,C7809)</f>
        <v>292</v>
      </c>
      <c r="Q7809" s="10">
        <f>COUNTIFS(FreightRates!$A$2:$A$1541,C7809,FreightRates!$B$2:$B$1541,B7809,FreightRates!$C$2:$C$1541,E7809)</f>
        <v>40</v>
      </c>
      <c r="T7809">
        <f>COUNTIFS(FreightRates!$A$2:$A$1541,C7809,FreightRates!$B$2:$B$1541,B7809,FreightRates!$C$2:$C$1541,E7809,FreightRates!$F$2:$F$1541,D7809,FreightRates!$D$2:$D$1541,"&lt;="&amp;I7809,FreightRates!$E$2:$E$1541,"&gt;="&amp;I7809)</f>
        <v>4</v>
      </c>
    </row>
    <row r="7810" spans="1:20" x14ac:dyDescent="0.25">
      <c r="A7810" s="10">
        <f>OrderList!A7810</f>
        <v>1447320566.7</v>
      </c>
      <c r="B7810" s="10" t="str">
        <f>OrderList!C7810</f>
        <v>PORT04</v>
      </c>
      <c r="C7810" s="10" t="str">
        <f>OrderList!D7810</f>
        <v>V444_1</v>
      </c>
      <c r="D7810" s="10" t="str">
        <f>OrderList!F7810</f>
        <v>DTD</v>
      </c>
      <c r="E7810" s="10" t="str">
        <f>OrderList!L7810</f>
        <v>PORT09</v>
      </c>
      <c r="F7810" s="10" t="str">
        <f>OrderList!K7810</f>
        <v>PLANT03</v>
      </c>
      <c r="G7810" s="10">
        <f>OrderList!J7810</f>
        <v>1672676</v>
      </c>
      <c r="H7810" s="10">
        <f>OrderList!M7810</f>
        <v>393</v>
      </c>
      <c r="I7810" s="10">
        <f>OrderList!N7810</f>
        <v>2.8539587715607917</v>
      </c>
      <c r="O7810" s="10">
        <f>COUNTIF(FreightRates!$A$2:$A$1541,C7810)</f>
        <v>292</v>
      </c>
      <c r="Q7810" s="10">
        <f>COUNTIFS(FreightRates!$A$2:$A$1541,C7810,FreightRates!$B$2:$B$1541,B7810,FreightRates!$C$2:$C$1541,E7810)</f>
        <v>40</v>
      </c>
      <c r="T7810">
        <f>COUNTIFS(FreightRates!$A$2:$A$1541,C7810,FreightRates!$B$2:$B$1541,B7810,FreightRates!$C$2:$C$1541,E7810,FreightRates!$F$2:$F$1541,D7810,FreightRates!$D$2:$D$1541,"&lt;="&amp;I7810,FreightRates!$E$2:$E$1541,"&gt;="&amp;I7810)</f>
        <v>0</v>
      </c>
    </row>
    <row r="7811" spans="1:20" x14ac:dyDescent="0.25">
      <c r="A7811" s="10">
        <f>OrderList!A7811</f>
        <v>1447145989.7</v>
      </c>
      <c r="B7811" s="10" t="str">
        <f>OrderList!C7811</f>
        <v>PORT04</v>
      </c>
      <c r="C7811" s="10" t="str">
        <f>OrderList!D7811</f>
        <v>V444_1</v>
      </c>
      <c r="D7811" s="10" t="str">
        <f>OrderList!F7811</f>
        <v>DTD</v>
      </c>
      <c r="E7811" s="10" t="str">
        <f>OrderList!L7811</f>
        <v>PORT09</v>
      </c>
      <c r="F7811" s="10" t="str">
        <f>OrderList!K7811</f>
        <v>PLANT03</v>
      </c>
      <c r="G7811" s="10">
        <f>OrderList!J7811</f>
        <v>1672676</v>
      </c>
      <c r="H7811" s="10">
        <f>OrderList!M7811</f>
        <v>377</v>
      </c>
      <c r="I7811" s="10">
        <f>OrderList!N7811</f>
        <v>2.2622843920908715</v>
      </c>
      <c r="O7811" s="10">
        <f>COUNTIF(FreightRates!$A$2:$A$1541,C7811)</f>
        <v>292</v>
      </c>
      <c r="Q7811" s="10">
        <f>COUNTIFS(FreightRates!$A$2:$A$1541,C7811,FreightRates!$B$2:$B$1541,B7811,FreightRates!$C$2:$C$1541,E7811)</f>
        <v>40</v>
      </c>
      <c r="T7811">
        <f>COUNTIFS(FreightRates!$A$2:$A$1541,C7811,FreightRates!$B$2:$B$1541,B7811,FreightRates!$C$2:$C$1541,E7811,FreightRates!$F$2:$F$1541,D7811,FreightRates!$D$2:$D$1541,"&lt;="&amp;I7811,FreightRates!$E$2:$E$1541,"&gt;="&amp;I7811)</f>
        <v>4</v>
      </c>
    </row>
    <row r="7812" spans="1:20" x14ac:dyDescent="0.25">
      <c r="A7812" s="10">
        <f>OrderList!A7812</f>
        <v>1447320521.7</v>
      </c>
      <c r="B7812" s="10" t="str">
        <f>OrderList!C7812</f>
        <v>PORT04</v>
      </c>
      <c r="C7812" s="10" t="str">
        <f>OrderList!D7812</f>
        <v>V444_1</v>
      </c>
      <c r="D7812" s="10" t="str">
        <f>OrderList!F7812</f>
        <v>DTD</v>
      </c>
      <c r="E7812" s="10" t="str">
        <f>OrderList!L7812</f>
        <v>PORT09</v>
      </c>
      <c r="F7812" s="10" t="str">
        <f>OrderList!K7812</f>
        <v>PLANT03</v>
      </c>
      <c r="G7812" s="10">
        <f>OrderList!J7812</f>
        <v>1672676</v>
      </c>
      <c r="H7812" s="10">
        <f>OrderList!M7812</f>
        <v>522</v>
      </c>
      <c r="I7812" s="10">
        <f>OrderList!N7812</f>
        <v>7.3089188052166616</v>
      </c>
      <c r="O7812" s="10">
        <f>COUNTIF(FreightRates!$A$2:$A$1541,C7812)</f>
        <v>292</v>
      </c>
      <c r="Q7812" s="10">
        <f>COUNTIFS(FreightRates!$A$2:$A$1541,C7812,FreightRates!$B$2:$B$1541,B7812,FreightRates!$C$2:$C$1541,E7812)</f>
        <v>40</v>
      </c>
      <c r="T7812">
        <f>COUNTIFS(FreightRates!$A$2:$A$1541,C7812,FreightRates!$B$2:$B$1541,B7812,FreightRates!$C$2:$C$1541,E7812,FreightRates!$F$2:$F$1541,D7812,FreightRates!$D$2:$D$1541,"&lt;="&amp;I7812,FreightRates!$E$2:$E$1541,"&gt;="&amp;I7812)</f>
        <v>0</v>
      </c>
    </row>
    <row r="7813" spans="1:20" x14ac:dyDescent="0.25">
      <c r="A7813" s="10">
        <f>OrderList!A7813</f>
        <v>1447293045.7</v>
      </c>
      <c r="B7813" s="10" t="str">
        <f>OrderList!C7813</f>
        <v>PORT04</v>
      </c>
      <c r="C7813" s="10" t="str">
        <f>OrderList!D7813</f>
        <v>V444_1</v>
      </c>
      <c r="D7813" s="10" t="str">
        <f>OrderList!F7813</f>
        <v>DTD</v>
      </c>
      <c r="E7813" s="10" t="str">
        <f>OrderList!L7813</f>
        <v>PORT09</v>
      </c>
      <c r="F7813" s="10" t="str">
        <f>OrderList!K7813</f>
        <v>PLANT03</v>
      </c>
      <c r="G7813" s="10">
        <f>OrderList!J7813</f>
        <v>1672676</v>
      </c>
      <c r="H7813" s="10">
        <f>OrderList!M7813</f>
        <v>292</v>
      </c>
      <c r="I7813" s="10">
        <f>OrderList!N7813</f>
        <v>0.8005006310475391</v>
      </c>
      <c r="O7813" s="10">
        <f>COUNTIF(FreightRates!$A$2:$A$1541,C7813)</f>
        <v>292</v>
      </c>
      <c r="Q7813" s="10">
        <f>COUNTIFS(FreightRates!$A$2:$A$1541,C7813,FreightRates!$B$2:$B$1541,B7813,FreightRates!$C$2:$C$1541,E7813)</f>
        <v>40</v>
      </c>
      <c r="T7813">
        <f>COUNTIFS(FreightRates!$A$2:$A$1541,C7813,FreightRates!$B$2:$B$1541,B7813,FreightRates!$C$2:$C$1541,E7813,FreightRates!$F$2:$F$1541,D7813,FreightRates!$D$2:$D$1541,"&lt;="&amp;I7813,FreightRates!$E$2:$E$1541,"&gt;="&amp;I7813)</f>
        <v>4</v>
      </c>
    </row>
    <row r="7814" spans="1:20" x14ac:dyDescent="0.25">
      <c r="A7814" s="10">
        <f>OrderList!A7814</f>
        <v>1447167709.7</v>
      </c>
      <c r="B7814" s="10" t="str">
        <f>OrderList!C7814</f>
        <v>PORT04</v>
      </c>
      <c r="C7814" s="10" t="str">
        <f>OrderList!D7814</f>
        <v>V444_1</v>
      </c>
      <c r="D7814" s="10" t="str">
        <f>OrderList!F7814</f>
        <v>DTD</v>
      </c>
      <c r="E7814" s="10" t="str">
        <f>OrderList!L7814</f>
        <v>PORT09</v>
      </c>
      <c r="F7814" s="10" t="str">
        <f>OrderList!K7814</f>
        <v>PLANT03</v>
      </c>
      <c r="G7814" s="10">
        <f>OrderList!J7814</f>
        <v>1672676</v>
      </c>
      <c r="H7814" s="10">
        <f>OrderList!M7814</f>
        <v>576</v>
      </c>
      <c r="I7814" s="10">
        <f>OrderList!N7814</f>
        <v>9.9600000000000009</v>
      </c>
      <c r="O7814" s="10">
        <f>COUNTIF(FreightRates!$A$2:$A$1541,C7814)</f>
        <v>292</v>
      </c>
      <c r="Q7814" s="10">
        <f>COUNTIFS(FreightRates!$A$2:$A$1541,C7814,FreightRates!$B$2:$B$1541,B7814,FreightRates!$C$2:$C$1541,E7814)</f>
        <v>40</v>
      </c>
      <c r="T7814">
        <f>COUNTIFS(FreightRates!$A$2:$A$1541,C7814,FreightRates!$B$2:$B$1541,B7814,FreightRates!$C$2:$C$1541,E7814,FreightRates!$F$2:$F$1541,D7814,FreightRates!$D$2:$D$1541,"&lt;="&amp;I7814,FreightRates!$E$2:$E$1541,"&gt;="&amp;I7814)</f>
        <v>0</v>
      </c>
    </row>
    <row r="7815" spans="1:20" x14ac:dyDescent="0.25">
      <c r="A7815" s="10">
        <f>OrderList!A7815</f>
        <v>1447167707.7</v>
      </c>
      <c r="B7815" s="10" t="str">
        <f>OrderList!C7815</f>
        <v>PORT04</v>
      </c>
      <c r="C7815" s="10" t="str">
        <f>OrderList!D7815</f>
        <v>V444_1</v>
      </c>
      <c r="D7815" s="10" t="str">
        <f>OrderList!F7815</f>
        <v>DTD</v>
      </c>
      <c r="E7815" s="10" t="str">
        <f>OrderList!L7815</f>
        <v>PORT09</v>
      </c>
      <c r="F7815" s="10" t="str">
        <f>OrderList!K7815</f>
        <v>PLANT03</v>
      </c>
      <c r="G7815" s="10">
        <f>OrderList!J7815</f>
        <v>1672676</v>
      </c>
      <c r="H7815" s="10">
        <f>OrderList!M7815</f>
        <v>822</v>
      </c>
      <c r="I7815" s="10">
        <f>OrderList!N7815</f>
        <v>15.440000000000001</v>
      </c>
      <c r="O7815" s="10">
        <f>COUNTIF(FreightRates!$A$2:$A$1541,C7815)</f>
        <v>292</v>
      </c>
      <c r="Q7815" s="10">
        <f>COUNTIFS(FreightRates!$A$2:$A$1541,C7815,FreightRates!$B$2:$B$1541,B7815,FreightRates!$C$2:$C$1541,E7815)</f>
        <v>40</v>
      </c>
      <c r="T7815">
        <f>COUNTIFS(FreightRates!$A$2:$A$1541,C7815,FreightRates!$B$2:$B$1541,B7815,FreightRates!$C$2:$C$1541,E7815,FreightRates!$F$2:$F$1541,D7815,FreightRates!$D$2:$D$1541,"&lt;="&amp;I7815,FreightRates!$E$2:$E$1541,"&gt;="&amp;I7815)</f>
        <v>0</v>
      </c>
    </row>
    <row r="7816" spans="1:20" x14ac:dyDescent="0.25">
      <c r="A7816" s="10">
        <f>OrderList!A7816</f>
        <v>1447167708.7</v>
      </c>
      <c r="B7816" s="10" t="str">
        <f>OrderList!C7816</f>
        <v>PORT04</v>
      </c>
      <c r="C7816" s="10" t="str">
        <f>OrderList!D7816</f>
        <v>V444_1</v>
      </c>
      <c r="D7816" s="10" t="str">
        <f>OrderList!F7816</f>
        <v>DTD</v>
      </c>
      <c r="E7816" s="10" t="str">
        <f>OrderList!L7816</f>
        <v>PORT09</v>
      </c>
      <c r="F7816" s="10" t="str">
        <f>OrderList!K7816</f>
        <v>PLANT03</v>
      </c>
      <c r="G7816" s="10">
        <f>OrderList!J7816</f>
        <v>1672676</v>
      </c>
      <c r="H7816" s="10">
        <f>OrderList!M7816</f>
        <v>802</v>
      </c>
      <c r="I7816" s="10">
        <f>OrderList!N7816</f>
        <v>15.399999999999999</v>
      </c>
      <c r="O7816" s="10">
        <f>COUNTIF(FreightRates!$A$2:$A$1541,C7816)</f>
        <v>292</v>
      </c>
      <c r="Q7816" s="10">
        <f>COUNTIFS(FreightRates!$A$2:$A$1541,C7816,FreightRates!$B$2:$B$1541,B7816,FreightRates!$C$2:$C$1541,E7816)</f>
        <v>40</v>
      </c>
      <c r="T7816">
        <f>COUNTIFS(FreightRates!$A$2:$A$1541,C7816,FreightRates!$B$2:$B$1541,B7816,FreightRates!$C$2:$C$1541,E7816,FreightRates!$F$2:$F$1541,D7816,FreightRates!$D$2:$D$1541,"&lt;="&amp;I7816,FreightRates!$E$2:$E$1541,"&gt;="&amp;I7816)</f>
        <v>0</v>
      </c>
    </row>
    <row r="7817" spans="1:20" x14ac:dyDescent="0.25">
      <c r="A7817" s="10">
        <f>OrderList!A7817</f>
        <v>1447419380.7</v>
      </c>
      <c r="B7817" s="10" t="str">
        <f>OrderList!C7817</f>
        <v>PORT04</v>
      </c>
      <c r="C7817" s="10" t="str">
        <f>OrderList!D7817</f>
        <v>V444_1</v>
      </c>
      <c r="D7817" s="10" t="str">
        <f>OrderList!F7817</f>
        <v>DTD</v>
      </c>
      <c r="E7817" s="10" t="str">
        <f>OrderList!L7817</f>
        <v>PORT09</v>
      </c>
      <c r="F7817" s="10" t="str">
        <f>OrderList!K7817</f>
        <v>PLANT03</v>
      </c>
      <c r="G7817" s="10">
        <f>OrderList!J7817</f>
        <v>1672664</v>
      </c>
      <c r="H7817" s="10">
        <f>OrderList!M7817</f>
        <v>277</v>
      </c>
      <c r="I7817" s="10">
        <f>OrderList!N7817</f>
        <v>0.19172846980475255</v>
      </c>
      <c r="O7817" s="10">
        <f>COUNTIF(FreightRates!$A$2:$A$1541,C7817)</f>
        <v>292</v>
      </c>
      <c r="Q7817" s="10">
        <f>COUNTIFS(FreightRates!$A$2:$A$1541,C7817,FreightRates!$B$2:$B$1541,B7817,FreightRates!$C$2:$C$1541,E7817)</f>
        <v>40</v>
      </c>
      <c r="T7817">
        <f>COUNTIFS(FreightRates!$A$2:$A$1541,C7817,FreightRates!$B$2:$B$1541,B7817,FreightRates!$C$2:$C$1541,E7817,FreightRates!$F$2:$F$1541,D7817,FreightRates!$D$2:$D$1541,"&lt;="&amp;I7817,FreightRates!$E$2:$E$1541,"&gt;="&amp;I7817)</f>
        <v>4</v>
      </c>
    </row>
    <row r="7818" spans="1:20" x14ac:dyDescent="0.25">
      <c r="A7818" s="10">
        <f>OrderList!A7818</f>
        <v>1447362975.7</v>
      </c>
      <c r="B7818" s="10" t="str">
        <f>OrderList!C7818</f>
        <v>PORT04</v>
      </c>
      <c r="C7818" s="10" t="str">
        <f>OrderList!D7818</f>
        <v>V444_1</v>
      </c>
      <c r="D7818" s="10" t="str">
        <f>OrderList!F7818</f>
        <v>DTD</v>
      </c>
      <c r="E7818" s="10" t="str">
        <f>OrderList!L7818</f>
        <v>PORT09</v>
      </c>
      <c r="F7818" s="10" t="str">
        <f>OrderList!K7818</f>
        <v>PLANT03</v>
      </c>
      <c r="G7818" s="10">
        <f>OrderList!J7818</f>
        <v>1672664</v>
      </c>
      <c r="H7818" s="10">
        <f>OrderList!M7818</f>
        <v>455</v>
      </c>
      <c r="I7818" s="10">
        <f>OrderList!N7818</f>
        <v>5.8796730740124117</v>
      </c>
      <c r="O7818" s="10">
        <f>COUNTIF(FreightRates!$A$2:$A$1541,C7818)</f>
        <v>292</v>
      </c>
      <c r="Q7818" s="10">
        <f>COUNTIFS(FreightRates!$A$2:$A$1541,C7818,FreightRates!$B$2:$B$1541,B7818,FreightRates!$C$2:$C$1541,E7818)</f>
        <v>40</v>
      </c>
      <c r="T7818">
        <f>COUNTIFS(FreightRates!$A$2:$A$1541,C7818,FreightRates!$B$2:$B$1541,B7818,FreightRates!$C$2:$C$1541,E7818,FreightRates!$F$2:$F$1541,D7818,FreightRates!$D$2:$D$1541,"&lt;="&amp;I7818,FreightRates!$E$2:$E$1541,"&gt;="&amp;I7818)</f>
        <v>0</v>
      </c>
    </row>
    <row r="7819" spans="1:20" x14ac:dyDescent="0.25">
      <c r="A7819" s="10">
        <f>OrderList!A7819</f>
        <v>1447205713.7</v>
      </c>
      <c r="B7819" s="10" t="str">
        <f>OrderList!C7819</f>
        <v>PORT04</v>
      </c>
      <c r="C7819" s="10" t="str">
        <f>OrderList!D7819</f>
        <v>V444_1</v>
      </c>
      <c r="D7819" s="10" t="str">
        <f>OrderList!F7819</f>
        <v>DTD</v>
      </c>
      <c r="E7819" s="10" t="str">
        <f>OrderList!L7819</f>
        <v>PORT09</v>
      </c>
      <c r="F7819" s="10" t="str">
        <f>OrderList!K7819</f>
        <v>PLANT03</v>
      </c>
      <c r="G7819" s="10">
        <f>OrderList!J7819</f>
        <v>1672664</v>
      </c>
      <c r="H7819" s="10">
        <f>OrderList!M7819</f>
        <v>316</v>
      </c>
      <c r="I7819" s="10">
        <f>OrderList!N7819</f>
        <v>0.60714015438171642</v>
      </c>
      <c r="O7819" s="10">
        <f>COUNTIF(FreightRates!$A$2:$A$1541,C7819)</f>
        <v>292</v>
      </c>
      <c r="Q7819" s="10">
        <f>COUNTIFS(FreightRates!$A$2:$A$1541,C7819,FreightRates!$B$2:$B$1541,B7819,FreightRates!$C$2:$C$1541,E7819)</f>
        <v>40</v>
      </c>
      <c r="T7819">
        <f>COUNTIFS(FreightRates!$A$2:$A$1541,C7819,FreightRates!$B$2:$B$1541,B7819,FreightRates!$C$2:$C$1541,E7819,FreightRates!$F$2:$F$1541,D7819,FreightRates!$D$2:$D$1541,"&lt;="&amp;I7819,FreightRates!$E$2:$E$1541,"&gt;="&amp;I7819)</f>
        <v>4</v>
      </c>
    </row>
    <row r="7820" spans="1:20" x14ac:dyDescent="0.25">
      <c r="A7820" s="10">
        <f>OrderList!A7820</f>
        <v>1447205712.7</v>
      </c>
      <c r="B7820" s="10" t="str">
        <f>OrderList!C7820</f>
        <v>PORT04</v>
      </c>
      <c r="C7820" s="10" t="str">
        <f>OrderList!D7820</f>
        <v>V444_1</v>
      </c>
      <c r="D7820" s="10" t="str">
        <f>OrderList!F7820</f>
        <v>DTD</v>
      </c>
      <c r="E7820" s="10" t="str">
        <f>OrderList!L7820</f>
        <v>PORT09</v>
      </c>
      <c r="F7820" s="10" t="str">
        <f>OrderList!K7820</f>
        <v>PLANT03</v>
      </c>
      <c r="G7820" s="10">
        <f>OrderList!J7820</f>
        <v>1672664</v>
      </c>
      <c r="H7820" s="10">
        <f>OrderList!M7820</f>
        <v>315</v>
      </c>
      <c r="I7820" s="10">
        <f>OrderList!N7820</f>
        <v>0.12781897986983504</v>
      </c>
      <c r="O7820" s="10">
        <f>COUNTIF(FreightRates!$A$2:$A$1541,C7820)</f>
        <v>292</v>
      </c>
      <c r="Q7820" s="10">
        <f>COUNTIFS(FreightRates!$A$2:$A$1541,C7820,FreightRates!$B$2:$B$1541,B7820,FreightRates!$C$2:$C$1541,E7820)</f>
        <v>40</v>
      </c>
      <c r="T7820">
        <f>COUNTIFS(FreightRates!$A$2:$A$1541,C7820,FreightRates!$B$2:$B$1541,B7820,FreightRates!$C$2:$C$1541,E7820,FreightRates!$F$2:$F$1541,D7820,FreightRates!$D$2:$D$1541,"&lt;="&amp;I7820,FreightRates!$E$2:$E$1541,"&gt;="&amp;I7820)</f>
        <v>4</v>
      </c>
    </row>
    <row r="7821" spans="1:20" x14ac:dyDescent="0.25">
      <c r="A7821" s="10">
        <f>OrderList!A7821</f>
        <v>1447419383.7</v>
      </c>
      <c r="B7821" s="10" t="str">
        <f>OrderList!C7821</f>
        <v>PORT04</v>
      </c>
      <c r="C7821" s="10" t="str">
        <f>OrderList!D7821</f>
        <v>V444_1</v>
      </c>
      <c r="D7821" s="10" t="str">
        <f>OrderList!F7821</f>
        <v>DTD</v>
      </c>
      <c r="E7821" s="10" t="str">
        <f>OrderList!L7821</f>
        <v>PORT09</v>
      </c>
      <c r="F7821" s="10" t="str">
        <f>OrderList!K7821</f>
        <v>PLANT03</v>
      </c>
      <c r="G7821" s="10">
        <f>OrderList!J7821</f>
        <v>1672664</v>
      </c>
      <c r="H7821" s="10">
        <f>OrderList!M7821</f>
        <v>332</v>
      </c>
      <c r="I7821" s="10">
        <f>OrderList!N7821</f>
        <v>0.63909489934917518</v>
      </c>
      <c r="O7821" s="10">
        <f>COUNTIF(FreightRates!$A$2:$A$1541,C7821)</f>
        <v>292</v>
      </c>
      <c r="Q7821" s="10">
        <f>COUNTIFS(FreightRates!$A$2:$A$1541,C7821,FreightRates!$B$2:$B$1541,B7821,FreightRates!$C$2:$C$1541,E7821)</f>
        <v>40</v>
      </c>
      <c r="T7821">
        <f>COUNTIFS(FreightRates!$A$2:$A$1541,C7821,FreightRates!$B$2:$B$1541,B7821,FreightRates!$C$2:$C$1541,E7821,FreightRates!$F$2:$F$1541,D7821,FreightRates!$D$2:$D$1541,"&lt;="&amp;I7821,FreightRates!$E$2:$E$1541,"&gt;="&amp;I7821)</f>
        <v>4</v>
      </c>
    </row>
    <row r="7822" spans="1:20" x14ac:dyDescent="0.25">
      <c r="A7822" s="10">
        <f>OrderList!A7822</f>
        <v>1447205714.7</v>
      </c>
      <c r="B7822" s="10" t="str">
        <f>OrderList!C7822</f>
        <v>PORT04</v>
      </c>
      <c r="C7822" s="10" t="str">
        <f>OrderList!D7822</f>
        <v>V444_1</v>
      </c>
      <c r="D7822" s="10" t="str">
        <f>OrderList!F7822</f>
        <v>DTD</v>
      </c>
      <c r="E7822" s="10" t="str">
        <f>OrderList!L7822</f>
        <v>PORT09</v>
      </c>
      <c r="F7822" s="10" t="str">
        <f>OrderList!K7822</f>
        <v>PLANT03</v>
      </c>
      <c r="G7822" s="10">
        <f>OrderList!J7822</f>
        <v>1672664</v>
      </c>
      <c r="H7822" s="10">
        <f>OrderList!M7822</f>
        <v>261</v>
      </c>
      <c r="I7822" s="10">
        <f>OrderList!N7822</f>
        <v>0.54323066444679891</v>
      </c>
      <c r="O7822" s="10">
        <f>COUNTIF(FreightRates!$A$2:$A$1541,C7822)</f>
        <v>292</v>
      </c>
      <c r="Q7822" s="10">
        <f>COUNTIFS(FreightRates!$A$2:$A$1541,C7822,FreightRates!$B$2:$B$1541,B7822,FreightRates!$C$2:$C$1541,E7822)</f>
        <v>40</v>
      </c>
      <c r="T7822">
        <f>COUNTIFS(FreightRates!$A$2:$A$1541,C7822,FreightRates!$B$2:$B$1541,B7822,FreightRates!$C$2:$C$1541,E7822,FreightRates!$F$2:$F$1541,D7822,FreightRates!$D$2:$D$1541,"&lt;="&amp;I7822,FreightRates!$E$2:$E$1541,"&gt;="&amp;I7822)</f>
        <v>4</v>
      </c>
    </row>
    <row r="7823" spans="1:20" x14ac:dyDescent="0.25">
      <c r="A7823" s="10">
        <f>OrderList!A7823</f>
        <v>1447306611.7</v>
      </c>
      <c r="B7823" s="10" t="str">
        <f>OrderList!C7823</f>
        <v>PORT04</v>
      </c>
      <c r="C7823" s="10" t="str">
        <f>OrderList!D7823</f>
        <v>V444_1</v>
      </c>
      <c r="D7823" s="10" t="str">
        <f>OrderList!F7823</f>
        <v>DTD</v>
      </c>
      <c r="E7823" s="10" t="str">
        <f>OrderList!L7823</f>
        <v>PORT09</v>
      </c>
      <c r="F7823" s="10" t="str">
        <f>OrderList!K7823</f>
        <v>PLANT03</v>
      </c>
      <c r="G7823" s="10">
        <f>OrderList!J7823</f>
        <v>1672676</v>
      </c>
      <c r="H7823" s="10">
        <f>OrderList!M7823</f>
        <v>756</v>
      </c>
      <c r="I7823" s="10">
        <f>OrderList!N7823</f>
        <v>14.960000000000003</v>
      </c>
      <c r="O7823" s="10">
        <f>COUNTIF(FreightRates!$A$2:$A$1541,C7823)</f>
        <v>292</v>
      </c>
      <c r="Q7823" s="10">
        <f>COUNTIFS(FreightRates!$A$2:$A$1541,C7823,FreightRates!$B$2:$B$1541,B7823,FreightRates!$C$2:$C$1541,E7823)</f>
        <v>40</v>
      </c>
      <c r="T7823">
        <f>COUNTIFS(FreightRates!$A$2:$A$1541,C7823,FreightRates!$B$2:$B$1541,B7823,FreightRates!$C$2:$C$1541,E7823,FreightRates!$F$2:$F$1541,D7823,FreightRates!$D$2:$D$1541,"&lt;="&amp;I7823,FreightRates!$E$2:$E$1541,"&gt;="&amp;I7823)</f>
        <v>0</v>
      </c>
    </row>
    <row r="7824" spans="1:20" x14ac:dyDescent="0.25">
      <c r="A7824" s="10">
        <f>OrderList!A7824</f>
        <v>1447320687.7</v>
      </c>
      <c r="B7824" s="10" t="str">
        <f>OrderList!C7824</f>
        <v>PORT04</v>
      </c>
      <c r="C7824" s="10" t="str">
        <f>OrderList!D7824</f>
        <v>V444_1</v>
      </c>
      <c r="D7824" s="10" t="str">
        <f>OrderList!F7824</f>
        <v>DTD</v>
      </c>
      <c r="E7824" s="10" t="str">
        <f>OrderList!L7824</f>
        <v>PORT09</v>
      </c>
      <c r="F7824" s="10" t="str">
        <f>OrderList!K7824</f>
        <v>PLANT03</v>
      </c>
      <c r="G7824" s="10">
        <f>OrderList!J7824</f>
        <v>1672676</v>
      </c>
      <c r="H7824" s="10">
        <f>OrderList!M7824</f>
        <v>1283</v>
      </c>
      <c r="I7824" s="10">
        <f>OrderList!N7824</f>
        <v>34.159999999999997</v>
      </c>
      <c r="O7824" s="10">
        <f>COUNTIF(FreightRates!$A$2:$A$1541,C7824)</f>
        <v>292</v>
      </c>
      <c r="Q7824" s="10">
        <f>COUNTIFS(FreightRates!$A$2:$A$1541,C7824,FreightRates!$B$2:$B$1541,B7824,FreightRates!$C$2:$C$1541,E7824)</f>
        <v>40</v>
      </c>
      <c r="T7824">
        <f>COUNTIFS(FreightRates!$A$2:$A$1541,C7824,FreightRates!$B$2:$B$1541,B7824,FreightRates!$C$2:$C$1541,E7824,FreightRates!$F$2:$F$1541,D7824,FreightRates!$D$2:$D$1541,"&lt;="&amp;I7824,FreightRates!$E$2:$E$1541,"&gt;="&amp;I7824)</f>
        <v>0</v>
      </c>
    </row>
    <row r="7825" spans="1:20" x14ac:dyDescent="0.25">
      <c r="A7825" s="10">
        <f>OrderList!A7825</f>
        <v>1447306561.7</v>
      </c>
      <c r="B7825" s="10" t="str">
        <f>OrderList!C7825</f>
        <v>PORT04</v>
      </c>
      <c r="C7825" s="10" t="str">
        <f>OrderList!D7825</f>
        <v>V444_1</v>
      </c>
      <c r="D7825" s="10" t="str">
        <f>OrderList!F7825</f>
        <v>DTD</v>
      </c>
      <c r="E7825" s="10" t="str">
        <f>OrderList!L7825</f>
        <v>PORT09</v>
      </c>
      <c r="F7825" s="10" t="str">
        <f>OrderList!K7825</f>
        <v>PLANT03</v>
      </c>
      <c r="G7825" s="10">
        <f>OrderList!J7825</f>
        <v>1672676</v>
      </c>
      <c r="H7825" s="10">
        <f>OrderList!M7825</f>
        <v>1111</v>
      </c>
      <c r="I7825" s="10">
        <f>OrderList!N7825</f>
        <v>22.72</v>
      </c>
      <c r="O7825" s="10">
        <f>COUNTIF(FreightRates!$A$2:$A$1541,C7825)</f>
        <v>292</v>
      </c>
      <c r="Q7825" s="10">
        <f>COUNTIFS(FreightRates!$A$2:$A$1541,C7825,FreightRates!$B$2:$B$1541,B7825,FreightRates!$C$2:$C$1541,E7825)</f>
        <v>40</v>
      </c>
      <c r="T7825">
        <f>COUNTIFS(FreightRates!$A$2:$A$1541,C7825,FreightRates!$B$2:$B$1541,B7825,FreightRates!$C$2:$C$1541,E7825,FreightRates!$F$2:$F$1541,D7825,FreightRates!$D$2:$D$1541,"&lt;="&amp;I7825,FreightRates!$E$2:$E$1541,"&gt;="&amp;I7825)</f>
        <v>0</v>
      </c>
    </row>
    <row r="7826" spans="1:20" x14ac:dyDescent="0.25">
      <c r="A7826" s="10">
        <f>OrderList!A7826</f>
        <v>1447306612.7</v>
      </c>
      <c r="B7826" s="10" t="str">
        <f>OrderList!C7826</f>
        <v>PORT04</v>
      </c>
      <c r="C7826" s="10" t="str">
        <f>OrderList!D7826</f>
        <v>V444_1</v>
      </c>
      <c r="D7826" s="10" t="str">
        <f>OrderList!F7826</f>
        <v>DTD</v>
      </c>
      <c r="E7826" s="10" t="str">
        <f>OrderList!L7826</f>
        <v>PORT09</v>
      </c>
      <c r="F7826" s="10" t="str">
        <f>OrderList!K7826</f>
        <v>PLANT03</v>
      </c>
      <c r="G7826" s="10">
        <f>OrderList!J7826</f>
        <v>1672676</v>
      </c>
      <c r="H7826" s="10">
        <f>OrderList!M7826</f>
        <v>744</v>
      </c>
      <c r="I7826" s="10">
        <f>OrderList!N7826</f>
        <v>12.6</v>
      </c>
      <c r="O7826" s="10">
        <f>COUNTIF(FreightRates!$A$2:$A$1541,C7826)</f>
        <v>292</v>
      </c>
      <c r="Q7826" s="10">
        <f>COUNTIFS(FreightRates!$A$2:$A$1541,C7826,FreightRates!$B$2:$B$1541,B7826,FreightRates!$C$2:$C$1541,E7826)</f>
        <v>40</v>
      </c>
      <c r="T7826">
        <f>COUNTIFS(FreightRates!$A$2:$A$1541,C7826,FreightRates!$B$2:$B$1541,B7826,FreightRates!$C$2:$C$1541,E7826,FreightRates!$F$2:$F$1541,D7826,FreightRates!$D$2:$D$1541,"&lt;="&amp;I7826,FreightRates!$E$2:$E$1541,"&gt;="&amp;I7826)</f>
        <v>0</v>
      </c>
    </row>
    <row r="7827" spans="1:20" x14ac:dyDescent="0.25">
      <c r="A7827" s="10">
        <f>OrderList!A7827</f>
        <v>1447335427.7</v>
      </c>
      <c r="B7827" s="10" t="str">
        <f>OrderList!C7827</f>
        <v>PORT04</v>
      </c>
      <c r="C7827" s="10" t="str">
        <f>OrderList!D7827</f>
        <v>V444_1</v>
      </c>
      <c r="D7827" s="10" t="str">
        <f>OrderList!F7827</f>
        <v>DTD</v>
      </c>
      <c r="E7827" s="10" t="str">
        <f>OrderList!L7827</f>
        <v>PORT09</v>
      </c>
      <c r="F7827" s="10" t="str">
        <f>OrderList!K7827</f>
        <v>PLANT03</v>
      </c>
      <c r="G7827" s="10">
        <f>OrderList!J7827</f>
        <v>1672661</v>
      </c>
      <c r="H7827" s="10">
        <f>OrderList!M7827</f>
        <v>341</v>
      </c>
      <c r="I7827" s="10">
        <f>OrderList!N7827</f>
        <v>2.1108666249580517</v>
      </c>
      <c r="O7827" s="10">
        <f>COUNTIF(FreightRates!$A$2:$A$1541,C7827)</f>
        <v>292</v>
      </c>
      <c r="Q7827" s="10">
        <f>COUNTIFS(FreightRates!$A$2:$A$1541,C7827,FreightRates!$B$2:$B$1541,B7827,FreightRates!$C$2:$C$1541,E7827)</f>
        <v>40</v>
      </c>
      <c r="T7827">
        <f>COUNTIFS(FreightRates!$A$2:$A$1541,C7827,FreightRates!$B$2:$B$1541,B7827,FreightRates!$C$2:$C$1541,E7827,FreightRates!$F$2:$F$1541,D7827,FreightRates!$D$2:$D$1541,"&lt;="&amp;I7827,FreightRates!$E$2:$E$1541,"&gt;="&amp;I7827)</f>
        <v>4</v>
      </c>
    </row>
    <row r="7828" spans="1:20" x14ac:dyDescent="0.25">
      <c r="A7828" s="10">
        <f>OrderList!A7828</f>
        <v>1447320570.7</v>
      </c>
      <c r="B7828" s="10" t="str">
        <f>OrderList!C7828</f>
        <v>PORT04</v>
      </c>
      <c r="C7828" s="10" t="str">
        <f>OrderList!D7828</f>
        <v>V444_1</v>
      </c>
      <c r="D7828" s="10" t="str">
        <f>OrderList!F7828</f>
        <v>DTD</v>
      </c>
      <c r="E7828" s="10" t="str">
        <f>OrderList!L7828</f>
        <v>PORT09</v>
      </c>
      <c r="F7828" s="10" t="str">
        <f>OrderList!K7828</f>
        <v>PLANT03</v>
      </c>
      <c r="G7828" s="10">
        <f>OrderList!J7828</f>
        <v>1672661</v>
      </c>
      <c r="H7828" s="10">
        <f>OrderList!M7828</f>
        <v>835</v>
      </c>
      <c r="I7828" s="10">
        <f>OrderList!N7828</f>
        <v>10.470734446574097</v>
      </c>
      <c r="O7828" s="10">
        <f>COUNTIF(FreightRates!$A$2:$A$1541,C7828)</f>
        <v>292</v>
      </c>
      <c r="Q7828" s="10">
        <f>COUNTIFS(FreightRates!$A$2:$A$1541,C7828,FreightRates!$B$2:$B$1541,B7828,FreightRates!$C$2:$C$1541,E7828)</f>
        <v>40</v>
      </c>
      <c r="T7828">
        <f>COUNTIFS(FreightRates!$A$2:$A$1541,C7828,FreightRates!$B$2:$B$1541,B7828,FreightRates!$C$2:$C$1541,E7828,FreightRates!$F$2:$F$1541,D7828,FreightRates!$D$2:$D$1541,"&lt;="&amp;I7828,FreightRates!$E$2:$E$1541,"&gt;="&amp;I7828)</f>
        <v>0</v>
      </c>
    </row>
    <row r="7829" spans="1:20" x14ac:dyDescent="0.25">
      <c r="A7829" s="10">
        <f>OrderList!A7829</f>
        <v>1447335406.7</v>
      </c>
      <c r="B7829" s="10" t="str">
        <f>OrderList!C7829</f>
        <v>PORT04</v>
      </c>
      <c r="C7829" s="10" t="str">
        <f>OrderList!D7829</f>
        <v>V444_1</v>
      </c>
      <c r="D7829" s="10" t="str">
        <f>OrderList!F7829</f>
        <v>DTD</v>
      </c>
      <c r="E7829" s="10" t="str">
        <f>OrderList!L7829</f>
        <v>PORT09</v>
      </c>
      <c r="F7829" s="10" t="str">
        <f>OrderList!K7829</f>
        <v>PLANT03</v>
      </c>
      <c r="G7829" s="10">
        <f>OrderList!J7829</f>
        <v>1672661</v>
      </c>
      <c r="H7829" s="10">
        <f>OrderList!M7829</f>
        <v>587</v>
      </c>
      <c r="I7829" s="10">
        <f>OrderList!N7829</f>
        <v>7.0431886397115191</v>
      </c>
      <c r="O7829" s="10">
        <f>COUNTIF(FreightRates!$A$2:$A$1541,C7829)</f>
        <v>292</v>
      </c>
      <c r="Q7829" s="10">
        <f>COUNTIFS(FreightRates!$A$2:$A$1541,C7829,FreightRates!$B$2:$B$1541,B7829,FreightRates!$C$2:$C$1541,E7829)</f>
        <v>40</v>
      </c>
      <c r="T7829">
        <f>COUNTIFS(FreightRates!$A$2:$A$1541,C7829,FreightRates!$B$2:$B$1541,B7829,FreightRates!$C$2:$C$1541,E7829,FreightRates!$F$2:$F$1541,D7829,FreightRates!$D$2:$D$1541,"&lt;="&amp;I7829,FreightRates!$E$2:$E$1541,"&gt;="&amp;I7829)</f>
        <v>0</v>
      </c>
    </row>
    <row r="7830" spans="1:20" x14ac:dyDescent="0.25">
      <c r="A7830" s="10">
        <f>OrderList!A7830</f>
        <v>1447320562.7</v>
      </c>
      <c r="B7830" s="10" t="str">
        <f>OrderList!C7830</f>
        <v>PORT04</v>
      </c>
      <c r="C7830" s="10" t="str">
        <f>OrderList!D7830</f>
        <v>V444_1</v>
      </c>
      <c r="D7830" s="10" t="str">
        <f>OrderList!F7830</f>
        <v>DTD</v>
      </c>
      <c r="E7830" s="10" t="str">
        <f>OrderList!L7830</f>
        <v>PORT09</v>
      </c>
      <c r="F7830" s="10" t="str">
        <f>OrderList!K7830</f>
        <v>PLANT03</v>
      </c>
      <c r="G7830" s="10">
        <f>OrderList!J7830</f>
        <v>1672661</v>
      </c>
      <c r="H7830" s="10">
        <f>OrderList!M7830</f>
        <v>371</v>
      </c>
      <c r="I7830" s="10">
        <f>OrderList!N7830</f>
        <v>1.5465755469989686</v>
      </c>
      <c r="O7830" s="10">
        <f>COUNTIF(FreightRates!$A$2:$A$1541,C7830)</f>
        <v>292</v>
      </c>
      <c r="Q7830" s="10">
        <f>COUNTIFS(FreightRates!$A$2:$A$1541,C7830,FreightRates!$B$2:$B$1541,B7830,FreightRates!$C$2:$C$1541,E7830)</f>
        <v>40</v>
      </c>
      <c r="T7830">
        <f>COUNTIFS(FreightRates!$A$2:$A$1541,C7830,FreightRates!$B$2:$B$1541,B7830,FreightRates!$C$2:$C$1541,E7830,FreightRates!$F$2:$F$1541,D7830,FreightRates!$D$2:$D$1541,"&lt;="&amp;I7830,FreightRates!$E$2:$E$1541,"&gt;="&amp;I7830)</f>
        <v>4</v>
      </c>
    </row>
    <row r="7831" spans="1:20" x14ac:dyDescent="0.25">
      <c r="A7831" s="10">
        <f>OrderList!A7831</f>
        <v>1447145226.7</v>
      </c>
      <c r="B7831" s="10" t="str">
        <f>OrderList!C7831</f>
        <v>PORT04</v>
      </c>
      <c r="C7831" s="10" t="str">
        <f>OrderList!D7831</f>
        <v>V444_1</v>
      </c>
      <c r="D7831" s="10" t="str">
        <f>OrderList!F7831</f>
        <v>DTD</v>
      </c>
      <c r="E7831" s="10" t="str">
        <f>OrderList!L7831</f>
        <v>PORT09</v>
      </c>
      <c r="F7831" s="10" t="str">
        <f>OrderList!K7831</f>
        <v>PLANT03</v>
      </c>
      <c r="G7831" s="10">
        <f>OrderList!J7831</f>
        <v>1672661</v>
      </c>
      <c r="H7831" s="10">
        <f>OrderList!M7831</f>
        <v>714</v>
      </c>
      <c r="I7831" s="10">
        <f>OrderList!N7831</f>
        <v>8.6733628649266485</v>
      </c>
      <c r="O7831" s="10">
        <f>COUNTIF(FreightRates!$A$2:$A$1541,C7831)</f>
        <v>292</v>
      </c>
      <c r="Q7831" s="10">
        <f>COUNTIFS(FreightRates!$A$2:$A$1541,C7831,FreightRates!$B$2:$B$1541,B7831,FreightRates!$C$2:$C$1541,E7831)</f>
        <v>40</v>
      </c>
      <c r="T7831">
        <f>COUNTIFS(FreightRates!$A$2:$A$1541,C7831,FreightRates!$B$2:$B$1541,B7831,FreightRates!$C$2:$C$1541,E7831,FreightRates!$F$2:$F$1541,D7831,FreightRates!$D$2:$D$1541,"&lt;="&amp;I7831,FreightRates!$E$2:$E$1541,"&gt;="&amp;I7831)</f>
        <v>0</v>
      </c>
    </row>
    <row r="7832" spans="1:20" x14ac:dyDescent="0.25">
      <c r="A7832" s="10">
        <f>OrderList!A7832</f>
        <v>1447335405.7</v>
      </c>
      <c r="B7832" s="10" t="str">
        <f>OrderList!C7832</f>
        <v>PORT04</v>
      </c>
      <c r="C7832" s="10" t="str">
        <f>OrderList!D7832</f>
        <v>V444_1</v>
      </c>
      <c r="D7832" s="10" t="str">
        <f>OrderList!F7832</f>
        <v>DTD</v>
      </c>
      <c r="E7832" s="10" t="str">
        <f>OrderList!L7832</f>
        <v>PORT09</v>
      </c>
      <c r="F7832" s="10" t="str">
        <f>OrderList!K7832</f>
        <v>PLANT03</v>
      </c>
      <c r="G7832" s="10">
        <f>OrderList!J7832</f>
        <v>1672661</v>
      </c>
      <c r="H7832" s="10">
        <f>OrderList!M7832</f>
        <v>1063</v>
      </c>
      <c r="I7832" s="10">
        <f>OrderList!N7832</f>
        <v>16.468939608583611</v>
      </c>
      <c r="O7832" s="10">
        <f>COUNTIF(FreightRates!$A$2:$A$1541,C7832)</f>
        <v>292</v>
      </c>
      <c r="Q7832" s="10">
        <f>COUNTIFS(FreightRates!$A$2:$A$1541,C7832,FreightRates!$B$2:$B$1541,B7832,FreightRates!$C$2:$C$1541,E7832)</f>
        <v>40</v>
      </c>
      <c r="T7832">
        <f>COUNTIFS(FreightRates!$A$2:$A$1541,C7832,FreightRates!$B$2:$B$1541,B7832,FreightRates!$C$2:$C$1541,E7832,FreightRates!$F$2:$F$1541,D7832,FreightRates!$D$2:$D$1541,"&lt;="&amp;I7832,FreightRates!$E$2:$E$1541,"&gt;="&amp;I7832)</f>
        <v>0</v>
      </c>
    </row>
    <row r="7833" spans="1:20" x14ac:dyDescent="0.25">
      <c r="A7833" s="10">
        <f>OrderList!A7833</f>
        <v>1447320530.7</v>
      </c>
      <c r="B7833" s="10" t="str">
        <f>OrderList!C7833</f>
        <v>PORT04</v>
      </c>
      <c r="C7833" s="10" t="str">
        <f>OrderList!D7833</f>
        <v>V444_1</v>
      </c>
      <c r="D7833" s="10" t="str">
        <f>OrderList!F7833</f>
        <v>DTD</v>
      </c>
      <c r="E7833" s="10" t="str">
        <f>OrderList!L7833</f>
        <v>PORT09</v>
      </c>
      <c r="F7833" s="10" t="str">
        <f>OrderList!K7833</f>
        <v>PLANT03</v>
      </c>
      <c r="G7833" s="10">
        <f>OrderList!J7833</f>
        <v>1672661</v>
      </c>
      <c r="H7833" s="10">
        <f>OrderList!M7833</f>
        <v>927</v>
      </c>
      <c r="I7833" s="10">
        <f>OrderList!N7833</f>
        <v>11.560701401978109</v>
      </c>
      <c r="O7833" s="10">
        <f>COUNTIF(FreightRates!$A$2:$A$1541,C7833)</f>
        <v>292</v>
      </c>
      <c r="Q7833" s="10">
        <f>COUNTIFS(FreightRates!$A$2:$A$1541,C7833,FreightRates!$B$2:$B$1541,B7833,FreightRates!$C$2:$C$1541,E7833)</f>
        <v>40</v>
      </c>
      <c r="T7833">
        <f>COUNTIFS(FreightRates!$A$2:$A$1541,C7833,FreightRates!$B$2:$B$1541,B7833,FreightRates!$C$2:$C$1541,E7833,FreightRates!$F$2:$F$1541,D7833,FreightRates!$D$2:$D$1541,"&lt;="&amp;I7833,FreightRates!$E$2:$E$1541,"&gt;="&amp;I7833)</f>
        <v>0</v>
      </c>
    </row>
    <row r="7834" spans="1:20" x14ac:dyDescent="0.25">
      <c r="A7834" s="10">
        <f>OrderList!A7834</f>
        <v>1447145111.7</v>
      </c>
      <c r="B7834" s="10" t="str">
        <f>OrderList!C7834</f>
        <v>PORT04</v>
      </c>
      <c r="C7834" s="10" t="str">
        <f>OrderList!D7834</f>
        <v>V444_1</v>
      </c>
      <c r="D7834" s="10" t="str">
        <f>OrderList!F7834</f>
        <v>DTD</v>
      </c>
      <c r="E7834" s="10" t="str">
        <f>OrderList!L7834</f>
        <v>PORT09</v>
      </c>
      <c r="F7834" s="10" t="str">
        <f>OrderList!K7834</f>
        <v>PLANT03</v>
      </c>
      <c r="G7834" s="10">
        <f>OrderList!J7834</f>
        <v>1672661</v>
      </c>
      <c r="H7834" s="10">
        <f>OrderList!M7834</f>
        <v>361</v>
      </c>
      <c r="I7834" s="10">
        <f>OrderList!N7834</f>
        <v>1.4838765383368482</v>
      </c>
      <c r="O7834" s="10">
        <f>COUNTIF(FreightRates!$A$2:$A$1541,C7834)</f>
        <v>292</v>
      </c>
      <c r="Q7834" s="10">
        <f>COUNTIFS(FreightRates!$A$2:$A$1541,C7834,FreightRates!$B$2:$B$1541,B7834,FreightRates!$C$2:$C$1541,E7834)</f>
        <v>40</v>
      </c>
      <c r="T7834">
        <f>COUNTIFS(FreightRates!$A$2:$A$1541,C7834,FreightRates!$B$2:$B$1541,B7834,FreightRates!$C$2:$C$1541,E7834,FreightRates!$F$2:$F$1541,D7834,FreightRates!$D$2:$D$1541,"&lt;="&amp;I7834,FreightRates!$E$2:$E$1541,"&gt;="&amp;I7834)</f>
        <v>4</v>
      </c>
    </row>
    <row r="7835" spans="1:20" x14ac:dyDescent="0.25">
      <c r="A7835" s="10">
        <f>OrderList!A7835</f>
        <v>1447335426.7</v>
      </c>
      <c r="B7835" s="10" t="str">
        <f>OrderList!C7835</f>
        <v>PORT04</v>
      </c>
      <c r="C7835" s="10" t="str">
        <f>OrderList!D7835</f>
        <v>V444_1</v>
      </c>
      <c r="D7835" s="10" t="str">
        <f>OrderList!F7835</f>
        <v>DTD</v>
      </c>
      <c r="E7835" s="10" t="str">
        <f>OrderList!L7835</f>
        <v>PORT09</v>
      </c>
      <c r="F7835" s="10" t="str">
        <f>OrderList!K7835</f>
        <v>PLANT03</v>
      </c>
      <c r="G7835" s="10">
        <f>OrderList!J7835</f>
        <v>1672661</v>
      </c>
      <c r="H7835" s="10">
        <f>OrderList!M7835</f>
        <v>1392</v>
      </c>
      <c r="I7835" s="10">
        <f>OrderList!N7835</f>
        <v>23.201817343578455</v>
      </c>
      <c r="O7835" s="10">
        <f>COUNTIF(FreightRates!$A$2:$A$1541,C7835)</f>
        <v>292</v>
      </c>
      <c r="Q7835" s="10">
        <f>COUNTIFS(FreightRates!$A$2:$A$1541,C7835,FreightRates!$B$2:$B$1541,B7835,FreightRates!$C$2:$C$1541,E7835)</f>
        <v>40</v>
      </c>
      <c r="T7835">
        <f>COUNTIFS(FreightRates!$A$2:$A$1541,C7835,FreightRates!$B$2:$B$1541,B7835,FreightRates!$C$2:$C$1541,E7835,FreightRates!$F$2:$F$1541,D7835,FreightRates!$D$2:$D$1541,"&lt;="&amp;I7835,FreightRates!$E$2:$E$1541,"&gt;="&amp;I7835)</f>
        <v>0</v>
      </c>
    </row>
    <row r="7836" spans="1:20" x14ac:dyDescent="0.25">
      <c r="A7836" s="10">
        <f>OrderList!A7836</f>
        <v>1447145176.7</v>
      </c>
      <c r="B7836" s="10" t="str">
        <f>OrderList!C7836</f>
        <v>PORT04</v>
      </c>
      <c r="C7836" s="10" t="str">
        <f>OrderList!D7836</f>
        <v>V444_1</v>
      </c>
      <c r="D7836" s="10" t="str">
        <f>OrderList!F7836</f>
        <v>DTD</v>
      </c>
      <c r="E7836" s="10" t="str">
        <f>OrderList!L7836</f>
        <v>PORT09</v>
      </c>
      <c r="F7836" s="10" t="str">
        <f>OrderList!K7836</f>
        <v>PLANT03</v>
      </c>
      <c r="G7836" s="10">
        <f>OrderList!J7836</f>
        <v>1672661</v>
      </c>
      <c r="H7836" s="10">
        <f>OrderList!M7836</f>
        <v>285</v>
      </c>
      <c r="I7836" s="10">
        <f>OrderList!N7836</f>
        <v>2.0899669554040115E-2</v>
      </c>
      <c r="O7836" s="10">
        <f>COUNTIF(FreightRates!$A$2:$A$1541,C7836)</f>
        <v>292</v>
      </c>
      <c r="Q7836" s="10">
        <f>COUNTIFS(FreightRates!$A$2:$A$1541,C7836,FreightRates!$B$2:$B$1541,B7836,FreightRates!$C$2:$C$1541,E7836)</f>
        <v>40</v>
      </c>
      <c r="T7836">
        <f>COUNTIFS(FreightRates!$A$2:$A$1541,C7836,FreightRates!$B$2:$B$1541,B7836,FreightRates!$C$2:$C$1541,E7836,FreightRates!$F$2:$F$1541,D7836,FreightRates!$D$2:$D$1541,"&lt;="&amp;I7836,FreightRates!$E$2:$E$1541,"&gt;="&amp;I7836)</f>
        <v>4</v>
      </c>
    </row>
    <row r="7837" spans="1:20" x14ac:dyDescent="0.25">
      <c r="A7837" s="10">
        <f>OrderList!A7837</f>
        <v>1447145128.7</v>
      </c>
      <c r="B7837" s="10" t="str">
        <f>OrderList!C7837</f>
        <v>PORT04</v>
      </c>
      <c r="C7837" s="10" t="str">
        <f>OrderList!D7837</f>
        <v>V444_1</v>
      </c>
      <c r="D7837" s="10" t="str">
        <f>OrderList!F7837</f>
        <v>DTD</v>
      </c>
      <c r="E7837" s="10" t="str">
        <f>OrderList!L7837</f>
        <v>PORT09</v>
      </c>
      <c r="F7837" s="10" t="str">
        <f>OrderList!K7837</f>
        <v>PLANT03</v>
      </c>
      <c r="G7837" s="10">
        <f>OrderList!J7837</f>
        <v>1672661</v>
      </c>
      <c r="H7837" s="10">
        <f>OrderList!M7837</f>
        <v>400</v>
      </c>
      <c r="I7837" s="10">
        <f>OrderList!N7837</f>
        <v>1.4838765383368482</v>
      </c>
      <c r="O7837" s="10">
        <f>COUNTIF(FreightRates!$A$2:$A$1541,C7837)</f>
        <v>292</v>
      </c>
      <c r="Q7837" s="10">
        <f>COUNTIFS(FreightRates!$A$2:$A$1541,C7837,FreightRates!$B$2:$B$1541,B7837,FreightRates!$C$2:$C$1541,E7837)</f>
        <v>40</v>
      </c>
      <c r="T7837">
        <f>COUNTIFS(FreightRates!$A$2:$A$1541,C7837,FreightRates!$B$2:$B$1541,B7837,FreightRates!$C$2:$C$1541,E7837,FreightRates!$F$2:$F$1541,D7837,FreightRates!$D$2:$D$1541,"&lt;="&amp;I7837,FreightRates!$E$2:$E$1541,"&gt;="&amp;I7837)</f>
        <v>4</v>
      </c>
    </row>
    <row r="7838" spans="1:20" x14ac:dyDescent="0.25">
      <c r="A7838" s="10">
        <f>OrderList!A7838</f>
        <v>1447245181.7</v>
      </c>
      <c r="B7838" s="10" t="str">
        <f>OrderList!C7838</f>
        <v>PORT04</v>
      </c>
      <c r="C7838" s="10" t="str">
        <f>OrderList!D7838</f>
        <v>V444_1</v>
      </c>
      <c r="D7838" s="10" t="str">
        <f>OrderList!F7838</f>
        <v>DTD</v>
      </c>
      <c r="E7838" s="10" t="str">
        <f>OrderList!L7838</f>
        <v>PORT09</v>
      </c>
      <c r="F7838" s="10" t="str">
        <f>OrderList!K7838</f>
        <v>PLANT03</v>
      </c>
      <c r="G7838" s="10">
        <f>OrderList!J7838</f>
        <v>1672661</v>
      </c>
      <c r="H7838" s="10">
        <f>OrderList!M7838</f>
        <v>920</v>
      </c>
      <c r="I7838" s="10">
        <f>OrderList!N7838</f>
        <v>13.731082897004356</v>
      </c>
      <c r="O7838" s="10">
        <f>COUNTIF(FreightRates!$A$2:$A$1541,C7838)</f>
        <v>292</v>
      </c>
      <c r="Q7838" s="10">
        <f>COUNTIFS(FreightRates!$A$2:$A$1541,C7838,FreightRates!$B$2:$B$1541,B7838,FreightRates!$C$2:$C$1541,E7838)</f>
        <v>40</v>
      </c>
      <c r="T7838">
        <f>COUNTIFS(FreightRates!$A$2:$A$1541,C7838,FreightRates!$B$2:$B$1541,B7838,FreightRates!$C$2:$C$1541,E7838,FreightRates!$F$2:$F$1541,D7838,FreightRates!$D$2:$D$1541,"&lt;="&amp;I7838,FreightRates!$E$2:$E$1541,"&gt;="&amp;I7838)</f>
        <v>0</v>
      </c>
    </row>
    <row r="7839" spans="1:20" x14ac:dyDescent="0.25">
      <c r="A7839" s="10">
        <f>OrderList!A7839</f>
        <v>1447310459.7</v>
      </c>
      <c r="B7839" s="10" t="str">
        <f>OrderList!C7839</f>
        <v>PORT04</v>
      </c>
      <c r="C7839" s="10" t="str">
        <f>OrderList!D7839</f>
        <v>V444_1</v>
      </c>
      <c r="D7839" s="10" t="str">
        <f>OrderList!F7839</f>
        <v>DTD</v>
      </c>
      <c r="E7839" s="10" t="str">
        <f>OrderList!L7839</f>
        <v>PORT09</v>
      </c>
      <c r="F7839" s="10" t="str">
        <f>OrderList!K7839</f>
        <v>PLANT03</v>
      </c>
      <c r="G7839" s="10">
        <f>OrderList!J7839</f>
        <v>1672661</v>
      </c>
      <c r="H7839" s="10">
        <f>OrderList!M7839</f>
        <v>597</v>
      </c>
      <c r="I7839" s="10">
        <f>OrderList!N7839</f>
        <v>7.0431886397115191</v>
      </c>
      <c r="O7839" s="10">
        <f>COUNTIF(FreightRates!$A$2:$A$1541,C7839)</f>
        <v>292</v>
      </c>
      <c r="Q7839" s="10">
        <f>COUNTIFS(FreightRates!$A$2:$A$1541,C7839,FreightRates!$B$2:$B$1541,B7839,FreightRates!$C$2:$C$1541,E7839)</f>
        <v>40</v>
      </c>
      <c r="T7839">
        <f>COUNTIFS(FreightRates!$A$2:$A$1541,C7839,FreightRates!$B$2:$B$1541,B7839,FreightRates!$C$2:$C$1541,E7839,FreightRates!$F$2:$F$1541,D7839,FreightRates!$D$2:$D$1541,"&lt;="&amp;I7839,FreightRates!$E$2:$E$1541,"&gt;="&amp;I7839)</f>
        <v>0</v>
      </c>
    </row>
    <row r="7840" spans="1:20" x14ac:dyDescent="0.25">
      <c r="A7840" s="10">
        <f>OrderList!A7840</f>
        <v>1447145177.7</v>
      </c>
      <c r="B7840" s="10" t="str">
        <f>OrderList!C7840</f>
        <v>PORT04</v>
      </c>
      <c r="C7840" s="10" t="str">
        <f>OrderList!D7840</f>
        <v>V444_1</v>
      </c>
      <c r="D7840" s="10" t="str">
        <f>OrderList!F7840</f>
        <v>DTD</v>
      </c>
      <c r="E7840" s="10" t="str">
        <f>OrderList!L7840</f>
        <v>PORT09</v>
      </c>
      <c r="F7840" s="10" t="str">
        <f>OrderList!K7840</f>
        <v>PLANT03</v>
      </c>
      <c r="G7840" s="10">
        <f>OrderList!J7840</f>
        <v>1672661</v>
      </c>
      <c r="H7840" s="10">
        <f>OrderList!M7840</f>
        <v>1215</v>
      </c>
      <c r="I7840" s="10">
        <f>OrderList!N7840</f>
        <v>18.084582441432552</v>
      </c>
      <c r="O7840" s="10">
        <f>COUNTIF(FreightRates!$A$2:$A$1541,C7840)</f>
        <v>292</v>
      </c>
      <c r="Q7840" s="10">
        <f>COUNTIFS(FreightRates!$A$2:$A$1541,C7840,FreightRates!$B$2:$B$1541,B7840,FreightRates!$C$2:$C$1541,E7840)</f>
        <v>40</v>
      </c>
      <c r="T7840">
        <f>COUNTIFS(FreightRates!$A$2:$A$1541,C7840,FreightRates!$B$2:$B$1541,B7840,FreightRates!$C$2:$C$1541,E7840,FreightRates!$F$2:$F$1541,D7840,FreightRates!$D$2:$D$1541,"&lt;="&amp;I7840,FreightRates!$E$2:$E$1541,"&gt;="&amp;I7840)</f>
        <v>0</v>
      </c>
    </row>
    <row r="7841" spans="1:20" x14ac:dyDescent="0.25">
      <c r="A7841" s="10">
        <f>OrderList!A7841</f>
        <v>1447335403.7</v>
      </c>
      <c r="B7841" s="10" t="str">
        <f>OrderList!C7841</f>
        <v>PORT04</v>
      </c>
      <c r="C7841" s="10" t="str">
        <f>OrderList!D7841</f>
        <v>V444_1</v>
      </c>
      <c r="D7841" s="10" t="str">
        <f>OrderList!F7841</f>
        <v>DTD</v>
      </c>
      <c r="E7841" s="10" t="str">
        <f>OrderList!L7841</f>
        <v>PORT09</v>
      </c>
      <c r="F7841" s="10" t="str">
        <f>OrderList!K7841</f>
        <v>PLANT03</v>
      </c>
      <c r="G7841" s="10">
        <f>OrderList!J7841</f>
        <v>1672661</v>
      </c>
      <c r="H7841" s="10">
        <f>OrderList!M7841</f>
        <v>673</v>
      </c>
      <c r="I7841" s="10">
        <f>OrderList!N7841</f>
        <v>7.3566836830221209</v>
      </c>
      <c r="O7841" s="10">
        <f>COUNTIF(FreightRates!$A$2:$A$1541,C7841)</f>
        <v>292</v>
      </c>
      <c r="Q7841" s="10">
        <f>COUNTIFS(FreightRates!$A$2:$A$1541,C7841,FreightRates!$B$2:$B$1541,B7841,FreightRates!$C$2:$C$1541,E7841)</f>
        <v>40</v>
      </c>
      <c r="T7841">
        <f>COUNTIFS(FreightRates!$A$2:$A$1541,C7841,FreightRates!$B$2:$B$1541,B7841,FreightRates!$C$2:$C$1541,E7841,FreightRates!$F$2:$F$1541,D7841,FreightRates!$D$2:$D$1541,"&lt;="&amp;I7841,FreightRates!$E$2:$E$1541,"&gt;="&amp;I7841)</f>
        <v>0</v>
      </c>
    </row>
    <row r="7842" spans="1:20" x14ac:dyDescent="0.25">
      <c r="A7842" s="10">
        <f>OrderList!A7842</f>
        <v>1447335399.7</v>
      </c>
      <c r="B7842" s="10" t="str">
        <f>OrderList!C7842</f>
        <v>PORT04</v>
      </c>
      <c r="C7842" s="10" t="str">
        <f>OrderList!D7842</f>
        <v>V444_1</v>
      </c>
      <c r="D7842" s="10" t="str">
        <f>OrderList!F7842</f>
        <v>DTD</v>
      </c>
      <c r="E7842" s="10" t="str">
        <f>OrderList!L7842</f>
        <v>PORT09</v>
      </c>
      <c r="F7842" s="10" t="str">
        <f>OrderList!K7842</f>
        <v>PLANT03</v>
      </c>
      <c r="G7842" s="10">
        <f>OrderList!J7842</f>
        <v>1672661</v>
      </c>
      <c r="H7842" s="10">
        <f>OrderList!M7842</f>
        <v>523</v>
      </c>
      <c r="I7842" s="10">
        <f>OrderList!N7842</f>
        <v>4.702425649659026</v>
      </c>
      <c r="O7842" s="10">
        <f>COUNTIF(FreightRates!$A$2:$A$1541,C7842)</f>
        <v>292</v>
      </c>
      <c r="Q7842" s="10">
        <f>COUNTIFS(FreightRates!$A$2:$A$1541,C7842,FreightRates!$B$2:$B$1541,B7842,FreightRates!$C$2:$C$1541,E7842)</f>
        <v>40</v>
      </c>
      <c r="T7842">
        <f>COUNTIFS(FreightRates!$A$2:$A$1541,C7842,FreightRates!$B$2:$B$1541,B7842,FreightRates!$C$2:$C$1541,E7842,FreightRates!$F$2:$F$1541,D7842,FreightRates!$D$2:$D$1541,"&lt;="&amp;I7842,FreightRates!$E$2:$E$1541,"&gt;="&amp;I7842)</f>
        <v>0</v>
      </c>
    </row>
    <row r="7843" spans="1:20" x14ac:dyDescent="0.25">
      <c r="A7843" s="10">
        <f>OrderList!A7843</f>
        <v>1447335392.7</v>
      </c>
      <c r="B7843" s="10" t="str">
        <f>OrderList!C7843</f>
        <v>PORT04</v>
      </c>
      <c r="C7843" s="10" t="str">
        <f>OrderList!D7843</f>
        <v>V444_1</v>
      </c>
      <c r="D7843" s="10" t="str">
        <f>OrderList!F7843</f>
        <v>DTD</v>
      </c>
      <c r="E7843" s="10" t="str">
        <f>OrderList!L7843</f>
        <v>PORT09</v>
      </c>
      <c r="F7843" s="10" t="str">
        <f>OrderList!K7843</f>
        <v>PLANT03</v>
      </c>
      <c r="G7843" s="10">
        <f>OrderList!J7843</f>
        <v>1672661</v>
      </c>
      <c r="H7843" s="10">
        <f>OrderList!M7843</f>
        <v>388</v>
      </c>
      <c r="I7843" s="10">
        <f>OrderList!N7843</f>
        <v>1.2330805036883667</v>
      </c>
      <c r="O7843" s="10">
        <f>COUNTIF(FreightRates!$A$2:$A$1541,C7843)</f>
        <v>292</v>
      </c>
      <c r="Q7843" s="10">
        <f>COUNTIFS(FreightRates!$A$2:$A$1541,C7843,FreightRates!$B$2:$B$1541,B7843,FreightRates!$C$2:$C$1541,E7843)</f>
        <v>40</v>
      </c>
      <c r="T7843">
        <f>COUNTIFS(FreightRates!$A$2:$A$1541,C7843,FreightRates!$B$2:$B$1541,B7843,FreightRates!$C$2:$C$1541,E7843,FreightRates!$F$2:$F$1541,D7843,FreightRates!$D$2:$D$1541,"&lt;="&amp;I7843,FreightRates!$E$2:$E$1541,"&gt;="&amp;I7843)</f>
        <v>4</v>
      </c>
    </row>
    <row r="7844" spans="1:20" x14ac:dyDescent="0.25">
      <c r="A7844" s="10">
        <f>OrderList!A7844</f>
        <v>1447145127.7</v>
      </c>
      <c r="B7844" s="10" t="str">
        <f>OrderList!C7844</f>
        <v>PORT04</v>
      </c>
      <c r="C7844" s="10" t="str">
        <f>OrderList!D7844</f>
        <v>V444_1</v>
      </c>
      <c r="D7844" s="10" t="str">
        <f>OrderList!F7844</f>
        <v>DTD</v>
      </c>
      <c r="E7844" s="10" t="str">
        <f>OrderList!L7844</f>
        <v>PORT09</v>
      </c>
      <c r="F7844" s="10" t="str">
        <f>OrderList!K7844</f>
        <v>PLANT03</v>
      </c>
      <c r="G7844" s="10">
        <f>OrderList!J7844</f>
        <v>1672661</v>
      </c>
      <c r="H7844" s="10">
        <f>OrderList!M7844</f>
        <v>528</v>
      </c>
      <c r="I7844" s="10">
        <f>OrderList!N7844</f>
        <v>4.0754355630378223</v>
      </c>
      <c r="O7844" s="10">
        <f>COUNTIF(FreightRates!$A$2:$A$1541,C7844)</f>
        <v>292</v>
      </c>
      <c r="Q7844" s="10">
        <f>COUNTIFS(FreightRates!$A$2:$A$1541,C7844,FreightRates!$B$2:$B$1541,B7844,FreightRates!$C$2:$C$1541,E7844)</f>
        <v>40</v>
      </c>
      <c r="T7844">
        <f>COUNTIFS(FreightRates!$A$2:$A$1541,C7844,FreightRates!$B$2:$B$1541,B7844,FreightRates!$C$2:$C$1541,E7844,FreightRates!$F$2:$F$1541,D7844,FreightRates!$D$2:$D$1541,"&lt;="&amp;I7844,FreightRates!$E$2:$E$1541,"&gt;="&amp;I7844)</f>
        <v>0</v>
      </c>
    </row>
    <row r="7845" spans="1:20" x14ac:dyDescent="0.25">
      <c r="A7845" s="10">
        <f>OrderList!A7845</f>
        <v>1447284910.7</v>
      </c>
      <c r="B7845" s="10" t="str">
        <f>OrderList!C7845</f>
        <v>PORT04</v>
      </c>
      <c r="C7845" s="10" t="str">
        <f>OrderList!D7845</f>
        <v>V444_1</v>
      </c>
      <c r="D7845" s="10" t="str">
        <f>OrderList!F7845</f>
        <v>DTD</v>
      </c>
      <c r="E7845" s="10" t="str">
        <f>OrderList!L7845</f>
        <v>PORT09</v>
      </c>
      <c r="F7845" s="10" t="str">
        <f>OrderList!K7845</f>
        <v>PLANT03</v>
      </c>
      <c r="G7845" s="10">
        <f>OrderList!J7845</f>
        <v>1672651</v>
      </c>
      <c r="H7845" s="10">
        <f>OrderList!M7845</f>
        <v>425</v>
      </c>
      <c r="I7845" s="10">
        <f>OrderList!N7845</f>
        <v>2.4602587086875687</v>
      </c>
      <c r="O7845" s="10">
        <f>COUNTIF(FreightRates!$A$2:$A$1541,C7845)</f>
        <v>292</v>
      </c>
      <c r="Q7845" s="10">
        <f>COUNTIFS(FreightRates!$A$2:$A$1541,C7845,FreightRates!$B$2:$B$1541,B7845,FreightRates!$C$2:$C$1541,E7845)</f>
        <v>40</v>
      </c>
      <c r="T7845">
        <f>COUNTIFS(FreightRates!$A$2:$A$1541,C7845,FreightRates!$B$2:$B$1541,B7845,FreightRates!$C$2:$C$1541,E7845,FreightRates!$F$2:$F$1541,D7845,FreightRates!$D$2:$D$1541,"&lt;="&amp;I7845,FreightRates!$E$2:$E$1541,"&gt;="&amp;I7845)</f>
        <v>4</v>
      </c>
    </row>
    <row r="7846" spans="1:20" x14ac:dyDescent="0.25">
      <c r="A7846" s="10">
        <f>OrderList!A7846</f>
        <v>1447306380.7</v>
      </c>
      <c r="B7846" s="10" t="str">
        <f>OrderList!C7846</f>
        <v>PORT04</v>
      </c>
      <c r="C7846" s="10" t="str">
        <f>OrderList!D7846</f>
        <v>V444_1</v>
      </c>
      <c r="D7846" s="10" t="str">
        <f>OrderList!F7846</f>
        <v>DTD</v>
      </c>
      <c r="E7846" s="10" t="str">
        <f>OrderList!L7846</f>
        <v>PORT09</v>
      </c>
      <c r="F7846" s="10" t="str">
        <f>OrderList!K7846</f>
        <v>PLANT03</v>
      </c>
      <c r="G7846" s="10">
        <f>OrderList!J7846</f>
        <v>1672651</v>
      </c>
      <c r="H7846" s="10">
        <f>OrderList!M7846</f>
        <v>441</v>
      </c>
      <c r="I7846" s="10">
        <f>OrderList!N7846</f>
        <v>2.4602587086875687</v>
      </c>
      <c r="O7846" s="10">
        <f>COUNTIF(FreightRates!$A$2:$A$1541,C7846)</f>
        <v>292</v>
      </c>
      <c r="Q7846" s="10">
        <f>COUNTIFS(FreightRates!$A$2:$A$1541,C7846,FreightRates!$B$2:$B$1541,B7846,FreightRates!$C$2:$C$1541,E7846)</f>
        <v>40</v>
      </c>
      <c r="T7846">
        <f>COUNTIFS(FreightRates!$A$2:$A$1541,C7846,FreightRates!$B$2:$B$1541,B7846,FreightRates!$C$2:$C$1541,E7846,FreightRates!$F$2:$F$1541,D7846,FreightRates!$D$2:$D$1541,"&lt;="&amp;I7846,FreightRates!$E$2:$E$1541,"&gt;="&amp;I7846)</f>
        <v>4</v>
      </c>
    </row>
    <row r="7847" spans="1:20" x14ac:dyDescent="0.25">
      <c r="A7847" s="10">
        <f>OrderList!A7847</f>
        <v>1447145124.7</v>
      </c>
      <c r="B7847" s="10" t="str">
        <f>OrderList!C7847</f>
        <v>PORT04</v>
      </c>
      <c r="C7847" s="10" t="str">
        <f>OrderList!D7847</f>
        <v>V444_1</v>
      </c>
      <c r="D7847" s="10" t="str">
        <f>OrderList!F7847</f>
        <v>DTD</v>
      </c>
      <c r="E7847" s="10" t="str">
        <f>OrderList!L7847</f>
        <v>PORT09</v>
      </c>
      <c r="F7847" s="10" t="str">
        <f>OrderList!K7847</f>
        <v>PLANT03</v>
      </c>
      <c r="G7847" s="10">
        <f>OrderList!J7847</f>
        <v>1672651</v>
      </c>
      <c r="H7847" s="10">
        <f>OrderList!M7847</f>
        <v>410</v>
      </c>
      <c r="I7847" s="10">
        <f>OrderList!N7847</f>
        <v>1.4794798991432001</v>
      </c>
      <c r="O7847" s="10">
        <f>COUNTIF(FreightRates!$A$2:$A$1541,C7847)</f>
        <v>292</v>
      </c>
      <c r="Q7847" s="10">
        <f>COUNTIFS(FreightRates!$A$2:$A$1541,C7847,FreightRates!$B$2:$B$1541,B7847,FreightRates!$C$2:$C$1541,E7847)</f>
        <v>40</v>
      </c>
      <c r="T7847">
        <f>COUNTIFS(FreightRates!$A$2:$A$1541,C7847,FreightRates!$B$2:$B$1541,B7847,FreightRates!$C$2:$C$1541,E7847,FreightRates!$F$2:$F$1541,D7847,FreightRates!$D$2:$D$1541,"&lt;="&amp;I7847,FreightRates!$E$2:$E$1541,"&gt;="&amp;I7847)</f>
        <v>4</v>
      </c>
    </row>
    <row r="7848" spans="1:20" x14ac:dyDescent="0.25">
      <c r="A7848" s="10">
        <f>OrderList!A7848</f>
        <v>1447205702.7</v>
      </c>
      <c r="B7848" s="10" t="str">
        <f>OrderList!C7848</f>
        <v>PORT04</v>
      </c>
      <c r="C7848" s="10" t="str">
        <f>OrderList!D7848</f>
        <v>V444_1</v>
      </c>
      <c r="D7848" s="10" t="str">
        <f>OrderList!F7848</f>
        <v>DTD</v>
      </c>
      <c r="E7848" s="10" t="str">
        <f>OrderList!L7848</f>
        <v>PORT09</v>
      </c>
      <c r="F7848" s="10" t="str">
        <f>OrderList!K7848</f>
        <v>PLANT03</v>
      </c>
      <c r="G7848" s="10">
        <f>OrderList!J7848</f>
        <v>1672651</v>
      </c>
      <c r="H7848" s="10">
        <f>OrderList!M7848</f>
        <v>567</v>
      </c>
      <c r="I7848" s="10">
        <f>OrderList!N7848</f>
        <v>4.1558424133235956</v>
      </c>
      <c r="O7848" s="10">
        <f>COUNTIF(FreightRates!$A$2:$A$1541,C7848)</f>
        <v>292</v>
      </c>
      <c r="Q7848" s="10">
        <f>COUNTIFS(FreightRates!$A$2:$A$1541,C7848,FreightRates!$B$2:$B$1541,B7848,FreightRates!$C$2:$C$1541,E7848)</f>
        <v>40</v>
      </c>
      <c r="T7848">
        <f>COUNTIFS(FreightRates!$A$2:$A$1541,C7848,FreightRates!$B$2:$B$1541,B7848,FreightRates!$C$2:$C$1541,E7848,FreightRates!$F$2:$F$1541,D7848,FreightRates!$D$2:$D$1541,"&lt;="&amp;I7848,FreightRates!$E$2:$E$1541,"&gt;="&amp;I7848)</f>
        <v>0</v>
      </c>
    </row>
    <row r="7849" spans="1:20" x14ac:dyDescent="0.25">
      <c r="A7849" s="10">
        <f>OrderList!A7849</f>
        <v>1447205698.7</v>
      </c>
      <c r="B7849" s="10" t="str">
        <f>OrderList!C7849</f>
        <v>PORT04</v>
      </c>
      <c r="C7849" s="10" t="str">
        <f>OrderList!D7849</f>
        <v>V444_1</v>
      </c>
      <c r="D7849" s="10" t="str">
        <f>OrderList!F7849</f>
        <v>DTD</v>
      </c>
      <c r="E7849" s="10" t="str">
        <f>OrderList!L7849</f>
        <v>PORT09</v>
      </c>
      <c r="F7849" s="10" t="str">
        <f>OrderList!K7849</f>
        <v>PLANT03</v>
      </c>
      <c r="G7849" s="10">
        <f>OrderList!J7849</f>
        <v>1672651</v>
      </c>
      <c r="H7849" s="10">
        <f>OrderList!M7849</f>
        <v>414</v>
      </c>
      <c r="I7849" s="10">
        <f>OrderList!N7849</f>
        <v>1.4794798991432001</v>
      </c>
      <c r="O7849" s="10">
        <f>COUNTIF(FreightRates!$A$2:$A$1541,C7849)</f>
        <v>292</v>
      </c>
      <c r="Q7849" s="10">
        <f>COUNTIFS(FreightRates!$A$2:$A$1541,C7849,FreightRates!$B$2:$B$1541,B7849,FreightRates!$C$2:$C$1541,E7849)</f>
        <v>40</v>
      </c>
      <c r="T7849">
        <f>COUNTIFS(FreightRates!$A$2:$A$1541,C7849,FreightRates!$B$2:$B$1541,B7849,FreightRates!$C$2:$C$1541,E7849,FreightRates!$F$2:$F$1541,D7849,FreightRates!$D$2:$D$1541,"&lt;="&amp;I7849,FreightRates!$E$2:$E$1541,"&gt;="&amp;I7849)</f>
        <v>4</v>
      </c>
    </row>
    <row r="7850" spans="1:20" x14ac:dyDescent="0.25">
      <c r="A7850" s="10">
        <f>OrderList!A7850</f>
        <v>1447145175.7</v>
      </c>
      <c r="B7850" s="10" t="str">
        <f>OrderList!C7850</f>
        <v>PORT04</v>
      </c>
      <c r="C7850" s="10" t="str">
        <f>OrderList!D7850</f>
        <v>V444_1</v>
      </c>
      <c r="D7850" s="10" t="str">
        <f>OrderList!F7850</f>
        <v>DTD</v>
      </c>
      <c r="E7850" s="10" t="str">
        <f>OrderList!L7850</f>
        <v>PORT09</v>
      </c>
      <c r="F7850" s="10" t="str">
        <f>OrderList!K7850</f>
        <v>PLANT03</v>
      </c>
      <c r="G7850" s="10">
        <f>OrderList!J7850</f>
        <v>1672651</v>
      </c>
      <c r="H7850" s="10">
        <f>OrderList!M7850</f>
        <v>950</v>
      </c>
      <c r="I7850" s="10">
        <f>OrderList!N7850</f>
        <v>10.154281037360532</v>
      </c>
      <c r="O7850" s="10">
        <f>COUNTIF(FreightRates!$A$2:$A$1541,C7850)</f>
        <v>292</v>
      </c>
      <c r="Q7850" s="10">
        <f>COUNTIFS(FreightRates!$A$2:$A$1541,C7850,FreightRates!$B$2:$B$1541,B7850,FreightRates!$C$2:$C$1541,E7850)</f>
        <v>40</v>
      </c>
      <c r="T7850">
        <f>COUNTIFS(FreightRates!$A$2:$A$1541,C7850,FreightRates!$B$2:$B$1541,B7850,FreightRates!$C$2:$C$1541,E7850,FreightRates!$F$2:$F$1541,D7850,FreightRates!$D$2:$D$1541,"&lt;="&amp;I7850,FreightRates!$E$2:$E$1541,"&gt;="&amp;I7850)</f>
        <v>0</v>
      </c>
    </row>
    <row r="7851" spans="1:20" x14ac:dyDescent="0.25">
      <c r="A7851" s="10">
        <f>OrderList!A7851</f>
        <v>1447306650.7</v>
      </c>
      <c r="B7851" s="10" t="str">
        <f>OrderList!C7851</f>
        <v>PORT04</v>
      </c>
      <c r="C7851" s="10" t="str">
        <f>OrderList!D7851</f>
        <v>V444_1</v>
      </c>
      <c r="D7851" s="10" t="str">
        <f>OrderList!F7851</f>
        <v>DTD</v>
      </c>
      <c r="E7851" s="10" t="str">
        <f>OrderList!L7851</f>
        <v>PORT09</v>
      </c>
      <c r="F7851" s="10" t="str">
        <f>OrderList!K7851</f>
        <v>PLANT03</v>
      </c>
      <c r="G7851" s="10">
        <f>OrderList!J7851</f>
        <v>1672651</v>
      </c>
      <c r="H7851" s="10">
        <f>OrderList!M7851</f>
        <v>1561</v>
      </c>
      <c r="I7851" s="10">
        <f>OrderList!N7851</f>
        <v>23.826484354775523</v>
      </c>
      <c r="O7851" s="10">
        <f>COUNTIF(FreightRates!$A$2:$A$1541,C7851)</f>
        <v>292</v>
      </c>
      <c r="Q7851" s="10">
        <f>COUNTIFS(FreightRates!$A$2:$A$1541,C7851,FreightRates!$B$2:$B$1541,B7851,FreightRates!$C$2:$C$1541,E7851)</f>
        <v>40</v>
      </c>
      <c r="T7851">
        <f>COUNTIFS(FreightRates!$A$2:$A$1541,C7851,FreightRates!$B$2:$B$1541,B7851,FreightRates!$C$2:$C$1541,E7851,FreightRates!$F$2:$F$1541,D7851,FreightRates!$D$2:$D$1541,"&lt;="&amp;I7851,FreightRates!$E$2:$E$1541,"&gt;="&amp;I7851)</f>
        <v>0</v>
      </c>
    </row>
    <row r="7852" spans="1:20" x14ac:dyDescent="0.25">
      <c r="A7852" s="10">
        <f>OrderList!A7852</f>
        <v>1447145087.7</v>
      </c>
      <c r="B7852" s="10" t="str">
        <f>OrderList!C7852</f>
        <v>PORT04</v>
      </c>
      <c r="C7852" s="10" t="str">
        <f>OrderList!D7852</f>
        <v>V444_1</v>
      </c>
      <c r="D7852" s="10" t="str">
        <f>OrderList!F7852</f>
        <v>DTD</v>
      </c>
      <c r="E7852" s="10" t="str">
        <f>OrderList!L7852</f>
        <v>PORT09</v>
      </c>
      <c r="F7852" s="10" t="str">
        <f>OrderList!K7852</f>
        <v>PLANT03</v>
      </c>
      <c r="G7852" s="10">
        <f>OrderList!J7852</f>
        <v>1672651</v>
      </c>
      <c r="H7852" s="10">
        <f>OrderList!M7852</f>
        <v>403</v>
      </c>
      <c r="I7852" s="10">
        <f>OrderList!N7852</f>
        <v>1.5792201170629663</v>
      </c>
      <c r="O7852" s="10">
        <f>COUNTIF(FreightRates!$A$2:$A$1541,C7852)</f>
        <v>292</v>
      </c>
      <c r="Q7852" s="10">
        <f>COUNTIFS(FreightRates!$A$2:$A$1541,C7852,FreightRates!$B$2:$B$1541,B7852,FreightRates!$C$2:$C$1541,E7852)</f>
        <v>40</v>
      </c>
      <c r="T7852">
        <f>COUNTIFS(FreightRates!$A$2:$A$1541,C7852,FreightRates!$B$2:$B$1541,B7852,FreightRates!$C$2:$C$1541,E7852,FreightRates!$F$2:$F$1541,D7852,FreightRates!$D$2:$D$1541,"&lt;="&amp;I7852,FreightRates!$E$2:$E$1541,"&gt;="&amp;I7852)</f>
        <v>4</v>
      </c>
    </row>
    <row r="7853" spans="1:20" x14ac:dyDescent="0.25">
      <c r="A7853" s="10">
        <f>OrderList!A7853</f>
        <v>1447205701.7</v>
      </c>
      <c r="B7853" s="10" t="str">
        <f>OrderList!C7853</f>
        <v>PORT04</v>
      </c>
      <c r="C7853" s="10" t="str">
        <f>OrderList!D7853</f>
        <v>V444_1</v>
      </c>
      <c r="D7853" s="10" t="str">
        <f>OrderList!F7853</f>
        <v>DTD</v>
      </c>
      <c r="E7853" s="10" t="str">
        <f>OrderList!L7853</f>
        <v>PORT09</v>
      </c>
      <c r="F7853" s="10" t="str">
        <f>OrderList!K7853</f>
        <v>PLANT03</v>
      </c>
      <c r="G7853" s="10">
        <f>OrderList!J7853</f>
        <v>1672651</v>
      </c>
      <c r="H7853" s="10">
        <f>OrderList!M7853</f>
        <v>375</v>
      </c>
      <c r="I7853" s="10">
        <f>OrderList!N7853</f>
        <v>1.4794798991432001</v>
      </c>
      <c r="O7853" s="10">
        <f>COUNTIF(FreightRates!$A$2:$A$1541,C7853)</f>
        <v>292</v>
      </c>
      <c r="Q7853" s="10">
        <f>COUNTIFS(FreightRates!$A$2:$A$1541,C7853,FreightRates!$B$2:$B$1541,B7853,FreightRates!$C$2:$C$1541,E7853)</f>
        <v>40</v>
      </c>
      <c r="T7853">
        <f>COUNTIFS(FreightRates!$A$2:$A$1541,C7853,FreightRates!$B$2:$B$1541,B7853,FreightRates!$C$2:$C$1541,E7853,FreightRates!$F$2:$F$1541,D7853,FreightRates!$D$2:$D$1541,"&lt;="&amp;I7853,FreightRates!$E$2:$E$1541,"&gt;="&amp;I7853)</f>
        <v>4</v>
      </c>
    </row>
    <row r="7854" spans="1:20" x14ac:dyDescent="0.25">
      <c r="A7854" s="10">
        <f>OrderList!A7854</f>
        <v>1447205705.7</v>
      </c>
      <c r="B7854" s="10" t="str">
        <f>OrderList!C7854</f>
        <v>PORT04</v>
      </c>
      <c r="C7854" s="10" t="str">
        <f>OrderList!D7854</f>
        <v>V444_1</v>
      </c>
      <c r="D7854" s="10" t="str">
        <f>OrderList!F7854</f>
        <v>DTD</v>
      </c>
      <c r="E7854" s="10" t="str">
        <f>OrderList!L7854</f>
        <v>PORT09</v>
      </c>
      <c r="F7854" s="10" t="str">
        <f>OrderList!K7854</f>
        <v>PLANT03</v>
      </c>
      <c r="G7854" s="10">
        <f>OrderList!J7854</f>
        <v>1672651</v>
      </c>
      <c r="H7854" s="10">
        <f>OrderList!M7854</f>
        <v>701</v>
      </c>
      <c r="I7854" s="10">
        <f>OrderList!N7854</f>
        <v>6.6659712309710475</v>
      </c>
      <c r="O7854" s="10">
        <f>COUNTIF(FreightRates!$A$2:$A$1541,C7854)</f>
        <v>292</v>
      </c>
      <c r="Q7854" s="10">
        <f>COUNTIFS(FreightRates!$A$2:$A$1541,C7854,FreightRates!$B$2:$B$1541,B7854,FreightRates!$C$2:$C$1541,E7854)</f>
        <v>40</v>
      </c>
      <c r="T7854">
        <f>COUNTIFS(FreightRates!$A$2:$A$1541,C7854,FreightRates!$B$2:$B$1541,B7854,FreightRates!$C$2:$C$1541,E7854,FreightRates!$F$2:$F$1541,D7854,FreightRates!$D$2:$D$1541,"&lt;="&amp;I7854,FreightRates!$E$2:$E$1541,"&gt;="&amp;I7854)</f>
        <v>0</v>
      </c>
    </row>
    <row r="7855" spans="1:20" x14ac:dyDescent="0.25">
      <c r="A7855" s="10">
        <f>OrderList!A7855</f>
        <v>1447306579.7</v>
      </c>
      <c r="B7855" s="10" t="str">
        <f>OrderList!C7855</f>
        <v>PORT04</v>
      </c>
      <c r="C7855" s="10" t="str">
        <f>OrderList!D7855</f>
        <v>V444_1</v>
      </c>
      <c r="D7855" s="10" t="str">
        <f>OrderList!F7855</f>
        <v>DTD</v>
      </c>
      <c r="E7855" s="10" t="str">
        <f>OrderList!L7855</f>
        <v>PORT09</v>
      </c>
      <c r="F7855" s="10" t="str">
        <f>OrderList!K7855</f>
        <v>PLANT03</v>
      </c>
      <c r="G7855" s="10">
        <f>OrderList!J7855</f>
        <v>1672651</v>
      </c>
      <c r="H7855" s="10">
        <f>OrderList!M7855</f>
        <v>359</v>
      </c>
      <c r="I7855" s="10">
        <f>OrderList!N7855</f>
        <v>1.3298695722635507</v>
      </c>
      <c r="O7855" s="10">
        <f>COUNTIF(FreightRates!$A$2:$A$1541,C7855)</f>
        <v>292</v>
      </c>
      <c r="Q7855" s="10">
        <f>COUNTIFS(FreightRates!$A$2:$A$1541,C7855,FreightRates!$B$2:$B$1541,B7855,FreightRates!$C$2:$C$1541,E7855)</f>
        <v>40</v>
      </c>
      <c r="T7855">
        <f>COUNTIFS(FreightRates!$A$2:$A$1541,C7855,FreightRates!$B$2:$B$1541,B7855,FreightRates!$C$2:$C$1541,E7855,FreightRates!$F$2:$F$1541,D7855,FreightRates!$D$2:$D$1541,"&lt;="&amp;I7855,FreightRates!$E$2:$E$1541,"&gt;="&amp;I7855)</f>
        <v>4</v>
      </c>
    </row>
    <row r="7856" spans="1:20" x14ac:dyDescent="0.25">
      <c r="A7856" s="10">
        <f>OrderList!A7856</f>
        <v>1447145123.7</v>
      </c>
      <c r="B7856" s="10" t="str">
        <f>OrderList!C7856</f>
        <v>PORT04</v>
      </c>
      <c r="C7856" s="10" t="str">
        <f>OrderList!D7856</f>
        <v>V444_1</v>
      </c>
      <c r="D7856" s="10" t="str">
        <f>OrderList!F7856</f>
        <v>DTD</v>
      </c>
      <c r="E7856" s="10" t="str">
        <f>OrderList!L7856</f>
        <v>PORT09</v>
      </c>
      <c r="F7856" s="10" t="str">
        <f>OrderList!K7856</f>
        <v>PLANT03</v>
      </c>
      <c r="G7856" s="10">
        <f>OrderList!J7856</f>
        <v>1672651</v>
      </c>
      <c r="H7856" s="10">
        <f>OrderList!M7856</f>
        <v>463</v>
      </c>
      <c r="I7856" s="10">
        <f>OrderList!N7856</f>
        <v>3.0587000162061666</v>
      </c>
      <c r="O7856" s="10">
        <f>COUNTIF(FreightRates!$A$2:$A$1541,C7856)</f>
        <v>292</v>
      </c>
      <c r="Q7856" s="10">
        <f>COUNTIFS(FreightRates!$A$2:$A$1541,C7856,FreightRates!$B$2:$B$1541,B7856,FreightRates!$C$2:$C$1541,E7856)</f>
        <v>40</v>
      </c>
      <c r="T7856">
        <f>COUNTIFS(FreightRates!$A$2:$A$1541,C7856,FreightRates!$B$2:$B$1541,B7856,FreightRates!$C$2:$C$1541,E7856,FreightRates!$F$2:$F$1541,D7856,FreightRates!$D$2:$D$1541,"&lt;="&amp;I7856,FreightRates!$E$2:$E$1541,"&gt;="&amp;I7856)</f>
        <v>0</v>
      </c>
    </row>
    <row r="7857" spans="1:20" x14ac:dyDescent="0.25">
      <c r="A7857" s="10">
        <f>OrderList!A7857</f>
        <v>1447205704.7</v>
      </c>
      <c r="B7857" s="10" t="str">
        <f>OrderList!C7857</f>
        <v>PORT04</v>
      </c>
      <c r="C7857" s="10" t="str">
        <f>OrderList!D7857</f>
        <v>V444_1</v>
      </c>
      <c r="D7857" s="10" t="str">
        <f>OrderList!F7857</f>
        <v>DTD</v>
      </c>
      <c r="E7857" s="10" t="str">
        <f>OrderList!L7857</f>
        <v>PORT09</v>
      </c>
      <c r="F7857" s="10" t="str">
        <f>OrderList!K7857</f>
        <v>PLANT03</v>
      </c>
      <c r="G7857" s="10">
        <f>OrderList!J7857</f>
        <v>1672651</v>
      </c>
      <c r="H7857" s="10">
        <f>OrderList!M7857</f>
        <v>445</v>
      </c>
      <c r="I7857" s="10">
        <f>OrderList!N7857</f>
        <v>2.3605184907678023</v>
      </c>
      <c r="O7857" s="10">
        <f>COUNTIF(FreightRates!$A$2:$A$1541,C7857)</f>
        <v>292</v>
      </c>
      <c r="Q7857" s="10">
        <f>COUNTIFS(FreightRates!$A$2:$A$1541,C7857,FreightRates!$B$2:$B$1541,B7857,FreightRates!$C$2:$C$1541,E7857)</f>
        <v>40</v>
      </c>
      <c r="T7857">
        <f>COUNTIFS(FreightRates!$A$2:$A$1541,C7857,FreightRates!$B$2:$B$1541,B7857,FreightRates!$C$2:$C$1541,E7857,FreightRates!$F$2:$F$1541,D7857,FreightRates!$D$2:$D$1541,"&lt;="&amp;I7857,FreightRates!$E$2:$E$1541,"&gt;="&amp;I7857)</f>
        <v>4</v>
      </c>
    </row>
    <row r="7858" spans="1:20" x14ac:dyDescent="0.25">
      <c r="A7858" s="10">
        <f>OrderList!A7858</f>
        <v>1447145114.7</v>
      </c>
      <c r="B7858" s="10" t="str">
        <f>OrderList!C7858</f>
        <v>PORT04</v>
      </c>
      <c r="C7858" s="10" t="str">
        <f>OrderList!D7858</f>
        <v>V444_1</v>
      </c>
      <c r="D7858" s="10" t="str">
        <f>OrderList!F7858</f>
        <v>DTD</v>
      </c>
      <c r="E7858" s="10" t="str">
        <f>OrderList!L7858</f>
        <v>PORT09</v>
      </c>
      <c r="F7858" s="10" t="str">
        <f>OrderList!K7858</f>
        <v>PLANT03</v>
      </c>
      <c r="G7858" s="10">
        <f>OrderList!J7858</f>
        <v>1672651</v>
      </c>
      <c r="H7858" s="10">
        <f>OrderList!M7858</f>
        <v>349</v>
      </c>
      <c r="I7858" s="10">
        <f>OrderList!N7858</f>
        <v>1.4794798991432001</v>
      </c>
      <c r="O7858" s="10">
        <f>COUNTIF(FreightRates!$A$2:$A$1541,C7858)</f>
        <v>292</v>
      </c>
      <c r="Q7858" s="10">
        <f>COUNTIFS(FreightRates!$A$2:$A$1541,C7858,FreightRates!$B$2:$B$1541,B7858,FreightRates!$C$2:$C$1541,E7858)</f>
        <v>40</v>
      </c>
      <c r="T7858">
        <f>COUNTIFS(FreightRates!$A$2:$A$1541,C7858,FreightRates!$B$2:$B$1541,B7858,FreightRates!$C$2:$C$1541,E7858,FreightRates!$F$2:$F$1541,D7858,FreightRates!$D$2:$D$1541,"&lt;="&amp;I7858,FreightRates!$E$2:$E$1541,"&gt;="&amp;I7858)</f>
        <v>4</v>
      </c>
    </row>
    <row r="7859" spans="1:20" x14ac:dyDescent="0.25">
      <c r="A7859" s="10">
        <f>OrderList!A7859</f>
        <v>1447284906.7</v>
      </c>
      <c r="B7859" s="10" t="str">
        <f>OrderList!C7859</f>
        <v>PORT04</v>
      </c>
      <c r="C7859" s="10" t="str">
        <f>OrderList!D7859</f>
        <v>V444_1</v>
      </c>
      <c r="D7859" s="10" t="str">
        <f>OrderList!F7859</f>
        <v>DTD</v>
      </c>
      <c r="E7859" s="10" t="str">
        <f>OrderList!L7859</f>
        <v>PORT09</v>
      </c>
      <c r="F7859" s="10" t="str">
        <f>OrderList!K7859</f>
        <v>PLANT03</v>
      </c>
      <c r="G7859" s="10">
        <f>OrderList!J7859</f>
        <v>1672651</v>
      </c>
      <c r="H7859" s="10">
        <f>OrderList!M7859</f>
        <v>431</v>
      </c>
      <c r="I7859" s="10">
        <f>OrderList!N7859</f>
        <v>2.4602587086875687</v>
      </c>
      <c r="O7859" s="10">
        <f>COUNTIF(FreightRates!$A$2:$A$1541,C7859)</f>
        <v>292</v>
      </c>
      <c r="Q7859" s="10">
        <f>COUNTIFS(FreightRates!$A$2:$A$1541,C7859,FreightRates!$B$2:$B$1541,B7859,FreightRates!$C$2:$C$1541,E7859)</f>
        <v>40</v>
      </c>
      <c r="T7859">
        <f>COUNTIFS(FreightRates!$A$2:$A$1541,C7859,FreightRates!$B$2:$B$1541,B7859,FreightRates!$C$2:$C$1541,E7859,FreightRates!$F$2:$F$1541,D7859,FreightRates!$D$2:$D$1541,"&lt;="&amp;I7859,FreightRates!$E$2:$E$1541,"&gt;="&amp;I7859)</f>
        <v>4</v>
      </c>
    </row>
    <row r="7860" spans="1:20" x14ac:dyDescent="0.25">
      <c r="A7860" s="10">
        <f>OrderList!A7860</f>
        <v>1447284915.7</v>
      </c>
      <c r="B7860" s="10" t="str">
        <f>OrderList!C7860</f>
        <v>PORT04</v>
      </c>
      <c r="C7860" s="10" t="str">
        <f>OrderList!D7860</f>
        <v>V444_1</v>
      </c>
      <c r="D7860" s="10" t="str">
        <f>OrderList!F7860</f>
        <v>DTD</v>
      </c>
      <c r="E7860" s="10" t="str">
        <f>OrderList!L7860</f>
        <v>PORT09</v>
      </c>
      <c r="F7860" s="10" t="str">
        <f>OrderList!K7860</f>
        <v>PLANT03</v>
      </c>
      <c r="G7860" s="10">
        <f>OrderList!J7860</f>
        <v>1672651</v>
      </c>
      <c r="H7860" s="10">
        <f>OrderList!M7860</f>
        <v>416</v>
      </c>
      <c r="I7860" s="10">
        <f>OrderList!N7860</f>
        <v>2.4602587086875687</v>
      </c>
      <c r="O7860" s="10">
        <f>COUNTIF(FreightRates!$A$2:$A$1541,C7860)</f>
        <v>292</v>
      </c>
      <c r="Q7860" s="10">
        <f>COUNTIFS(FreightRates!$A$2:$A$1541,C7860,FreightRates!$B$2:$B$1541,B7860,FreightRates!$C$2:$C$1541,E7860)</f>
        <v>40</v>
      </c>
      <c r="T7860">
        <f>COUNTIFS(FreightRates!$A$2:$A$1541,C7860,FreightRates!$B$2:$B$1541,B7860,FreightRates!$C$2:$C$1541,E7860,FreightRates!$F$2:$F$1541,D7860,FreightRates!$D$2:$D$1541,"&lt;="&amp;I7860,FreightRates!$E$2:$E$1541,"&gt;="&amp;I7860)</f>
        <v>4</v>
      </c>
    </row>
    <row r="7861" spans="1:20" x14ac:dyDescent="0.25">
      <c r="A7861" s="10">
        <f>OrderList!A7861</f>
        <v>1447205700.7</v>
      </c>
      <c r="B7861" s="10" t="str">
        <f>OrderList!C7861</f>
        <v>PORT04</v>
      </c>
      <c r="C7861" s="10" t="str">
        <f>OrderList!D7861</f>
        <v>V444_1</v>
      </c>
      <c r="D7861" s="10" t="str">
        <f>OrderList!F7861</f>
        <v>DTD</v>
      </c>
      <c r="E7861" s="10" t="str">
        <f>OrderList!L7861</f>
        <v>PORT09</v>
      </c>
      <c r="F7861" s="10" t="str">
        <f>OrderList!K7861</f>
        <v>PLANT03</v>
      </c>
      <c r="G7861" s="10">
        <f>OrderList!J7861</f>
        <v>1672651</v>
      </c>
      <c r="H7861" s="10">
        <f>OrderList!M7861</f>
        <v>377</v>
      </c>
      <c r="I7861" s="10">
        <f>OrderList!N7861</f>
        <v>2.2109081638881527</v>
      </c>
      <c r="O7861" s="10">
        <f>COUNTIF(FreightRates!$A$2:$A$1541,C7861)</f>
        <v>292</v>
      </c>
      <c r="Q7861" s="10">
        <f>COUNTIFS(FreightRates!$A$2:$A$1541,C7861,FreightRates!$B$2:$B$1541,B7861,FreightRates!$C$2:$C$1541,E7861)</f>
        <v>40</v>
      </c>
      <c r="T7861">
        <f>COUNTIFS(FreightRates!$A$2:$A$1541,C7861,FreightRates!$B$2:$B$1541,B7861,FreightRates!$C$2:$C$1541,E7861,FreightRates!$F$2:$F$1541,D7861,FreightRates!$D$2:$D$1541,"&lt;="&amp;I7861,FreightRates!$E$2:$E$1541,"&gt;="&amp;I7861)</f>
        <v>4</v>
      </c>
    </row>
    <row r="7862" spans="1:20" x14ac:dyDescent="0.25">
      <c r="A7862" s="10">
        <f>OrderList!A7862</f>
        <v>1447306652.7</v>
      </c>
      <c r="B7862" s="10" t="str">
        <f>OrderList!C7862</f>
        <v>PORT04</v>
      </c>
      <c r="C7862" s="10" t="str">
        <f>OrderList!D7862</f>
        <v>V444_1</v>
      </c>
      <c r="D7862" s="10" t="str">
        <f>OrderList!F7862</f>
        <v>DTD</v>
      </c>
      <c r="E7862" s="10" t="str">
        <f>OrderList!L7862</f>
        <v>PORT09</v>
      </c>
      <c r="F7862" s="10" t="str">
        <f>OrderList!K7862</f>
        <v>PLANT03</v>
      </c>
      <c r="G7862" s="10">
        <f>OrderList!J7862</f>
        <v>1672651</v>
      </c>
      <c r="H7862" s="10">
        <f>OrderList!M7862</f>
        <v>693</v>
      </c>
      <c r="I7862" s="10">
        <f>OrderList!N7862</f>
        <v>7.513763083289061</v>
      </c>
      <c r="O7862" s="10">
        <f>COUNTIF(FreightRates!$A$2:$A$1541,C7862)</f>
        <v>292</v>
      </c>
      <c r="Q7862" s="10">
        <f>COUNTIFS(FreightRates!$A$2:$A$1541,C7862,FreightRates!$B$2:$B$1541,B7862,FreightRates!$C$2:$C$1541,E7862)</f>
        <v>40</v>
      </c>
      <c r="T7862">
        <f>COUNTIFS(FreightRates!$A$2:$A$1541,C7862,FreightRates!$B$2:$B$1541,B7862,FreightRates!$C$2:$C$1541,E7862,FreightRates!$F$2:$F$1541,D7862,FreightRates!$D$2:$D$1541,"&lt;="&amp;I7862,FreightRates!$E$2:$E$1541,"&gt;="&amp;I7862)</f>
        <v>0</v>
      </c>
    </row>
    <row r="7863" spans="1:20" x14ac:dyDescent="0.25">
      <c r="A7863" s="10">
        <f>OrderList!A7863</f>
        <v>1447205703.7</v>
      </c>
      <c r="B7863" s="10" t="str">
        <f>OrderList!C7863</f>
        <v>PORT04</v>
      </c>
      <c r="C7863" s="10" t="str">
        <f>OrderList!D7863</f>
        <v>V444_1</v>
      </c>
      <c r="D7863" s="10" t="str">
        <f>OrderList!F7863</f>
        <v>DTD</v>
      </c>
      <c r="E7863" s="10" t="str">
        <f>OrderList!L7863</f>
        <v>PORT09</v>
      </c>
      <c r="F7863" s="10" t="str">
        <f>OrderList!K7863</f>
        <v>PLANT03</v>
      </c>
      <c r="G7863" s="10">
        <f>OrderList!J7863</f>
        <v>1672651</v>
      </c>
      <c r="H7863" s="10">
        <f>OrderList!M7863</f>
        <v>410</v>
      </c>
      <c r="I7863" s="10">
        <f>OrderList!N7863</f>
        <v>1.7122070742893214</v>
      </c>
      <c r="O7863" s="10">
        <f>COUNTIF(FreightRates!$A$2:$A$1541,C7863)</f>
        <v>292</v>
      </c>
      <c r="Q7863" s="10">
        <f>COUNTIFS(FreightRates!$A$2:$A$1541,C7863,FreightRates!$B$2:$B$1541,B7863,FreightRates!$C$2:$C$1541,E7863)</f>
        <v>40</v>
      </c>
      <c r="T7863">
        <f>COUNTIFS(FreightRates!$A$2:$A$1541,C7863,FreightRates!$B$2:$B$1541,B7863,FreightRates!$C$2:$C$1541,E7863,FreightRates!$F$2:$F$1541,D7863,FreightRates!$D$2:$D$1541,"&lt;="&amp;I7863,FreightRates!$E$2:$E$1541,"&gt;="&amp;I7863)</f>
        <v>4</v>
      </c>
    </row>
    <row r="7864" spans="1:20" x14ac:dyDescent="0.25">
      <c r="A7864" s="10">
        <f>OrderList!A7864</f>
        <v>1447306613.7</v>
      </c>
      <c r="B7864" s="10" t="str">
        <f>OrderList!C7864</f>
        <v>PORT04</v>
      </c>
      <c r="C7864" s="10" t="str">
        <f>OrderList!D7864</f>
        <v>V444_1</v>
      </c>
      <c r="D7864" s="10" t="str">
        <f>OrderList!F7864</f>
        <v>DTD</v>
      </c>
      <c r="E7864" s="10" t="str">
        <f>OrderList!L7864</f>
        <v>PORT09</v>
      </c>
      <c r="F7864" s="10" t="str">
        <f>OrderList!K7864</f>
        <v>PLANT03</v>
      </c>
      <c r="G7864" s="10">
        <f>OrderList!J7864</f>
        <v>1672651</v>
      </c>
      <c r="H7864" s="10">
        <f>OrderList!M7864</f>
        <v>1402</v>
      </c>
      <c r="I7864" s="10">
        <f>OrderList!N7864</f>
        <v>19.28570661862382</v>
      </c>
      <c r="O7864" s="10">
        <f>COUNTIF(FreightRates!$A$2:$A$1541,C7864)</f>
        <v>292</v>
      </c>
      <c r="Q7864" s="10">
        <f>COUNTIFS(FreightRates!$A$2:$A$1541,C7864,FreightRates!$B$2:$B$1541,B7864,FreightRates!$C$2:$C$1541,E7864)</f>
        <v>40</v>
      </c>
      <c r="T7864">
        <f>COUNTIFS(FreightRates!$A$2:$A$1541,C7864,FreightRates!$B$2:$B$1541,B7864,FreightRates!$C$2:$C$1541,E7864,FreightRates!$F$2:$F$1541,D7864,FreightRates!$D$2:$D$1541,"&lt;="&amp;I7864,FreightRates!$E$2:$E$1541,"&gt;="&amp;I7864)</f>
        <v>0</v>
      </c>
    </row>
    <row r="7865" spans="1:20" x14ac:dyDescent="0.25">
      <c r="A7865" s="10">
        <f>OrderList!A7865</f>
        <v>1447284911.7</v>
      </c>
      <c r="B7865" s="10" t="str">
        <f>OrderList!C7865</f>
        <v>PORT04</v>
      </c>
      <c r="C7865" s="10" t="str">
        <f>OrderList!D7865</f>
        <v>V444_1</v>
      </c>
      <c r="D7865" s="10" t="str">
        <f>OrderList!F7865</f>
        <v>DTD</v>
      </c>
      <c r="E7865" s="10" t="str">
        <f>OrderList!L7865</f>
        <v>PORT09</v>
      </c>
      <c r="F7865" s="10" t="str">
        <f>OrderList!K7865</f>
        <v>PLANT03</v>
      </c>
      <c r="G7865" s="10">
        <f>OrderList!J7865</f>
        <v>1672651</v>
      </c>
      <c r="H7865" s="10">
        <f>OrderList!M7865</f>
        <v>546</v>
      </c>
      <c r="I7865" s="10">
        <f>OrderList!N7865</f>
        <v>3.5407777361517034</v>
      </c>
      <c r="O7865" s="10">
        <f>COUNTIF(FreightRates!$A$2:$A$1541,C7865)</f>
        <v>292</v>
      </c>
      <c r="Q7865" s="10">
        <f>COUNTIFS(FreightRates!$A$2:$A$1541,C7865,FreightRates!$B$2:$B$1541,B7865,FreightRates!$C$2:$C$1541,E7865)</f>
        <v>40</v>
      </c>
      <c r="T7865">
        <f>COUNTIFS(FreightRates!$A$2:$A$1541,C7865,FreightRates!$B$2:$B$1541,B7865,FreightRates!$C$2:$C$1541,E7865,FreightRates!$F$2:$F$1541,D7865,FreightRates!$D$2:$D$1541,"&lt;="&amp;I7865,FreightRates!$E$2:$E$1541,"&gt;="&amp;I7865)</f>
        <v>0</v>
      </c>
    </row>
    <row r="7866" spans="1:20" x14ac:dyDescent="0.25">
      <c r="A7866" s="10">
        <f>OrderList!A7866</f>
        <v>1447284912.7</v>
      </c>
      <c r="B7866" s="10" t="str">
        <f>OrderList!C7866</f>
        <v>PORT04</v>
      </c>
      <c r="C7866" s="10" t="str">
        <f>OrderList!D7866</f>
        <v>V444_1</v>
      </c>
      <c r="D7866" s="10" t="str">
        <f>OrderList!F7866</f>
        <v>DTD</v>
      </c>
      <c r="E7866" s="10" t="str">
        <f>OrderList!L7866</f>
        <v>PORT09</v>
      </c>
      <c r="F7866" s="10" t="str">
        <f>OrderList!K7866</f>
        <v>PLANT03</v>
      </c>
      <c r="G7866" s="10">
        <f>OrderList!J7866</f>
        <v>1672651</v>
      </c>
      <c r="H7866" s="10">
        <f>OrderList!M7866</f>
        <v>503</v>
      </c>
      <c r="I7866" s="10">
        <f>OrderList!N7866</f>
        <v>4.3220761098565399</v>
      </c>
      <c r="O7866" s="10">
        <f>COUNTIF(FreightRates!$A$2:$A$1541,C7866)</f>
        <v>292</v>
      </c>
      <c r="Q7866" s="10">
        <f>COUNTIFS(FreightRates!$A$2:$A$1541,C7866,FreightRates!$B$2:$B$1541,B7866,FreightRates!$C$2:$C$1541,E7866)</f>
        <v>40</v>
      </c>
      <c r="T7866">
        <f>COUNTIFS(FreightRates!$A$2:$A$1541,C7866,FreightRates!$B$2:$B$1541,B7866,FreightRates!$C$2:$C$1541,E7866,FreightRates!$F$2:$F$1541,D7866,FreightRates!$D$2:$D$1541,"&lt;="&amp;I7866,FreightRates!$E$2:$E$1541,"&gt;="&amp;I7866)</f>
        <v>0</v>
      </c>
    </row>
    <row r="7867" spans="1:20" x14ac:dyDescent="0.25">
      <c r="A7867" s="10">
        <f>OrderList!A7867</f>
        <v>1447306503.7</v>
      </c>
      <c r="B7867" s="10" t="str">
        <f>OrderList!C7867</f>
        <v>PORT04</v>
      </c>
      <c r="C7867" s="10" t="str">
        <f>OrderList!D7867</f>
        <v>V444_1</v>
      </c>
      <c r="D7867" s="10" t="str">
        <f>OrderList!F7867</f>
        <v>DTD</v>
      </c>
      <c r="E7867" s="10" t="str">
        <f>OrderList!L7867</f>
        <v>PORT09</v>
      </c>
      <c r="F7867" s="10" t="str">
        <f>OrderList!K7867</f>
        <v>PLANT03</v>
      </c>
      <c r="G7867" s="10">
        <f>OrderList!J7867</f>
        <v>1672651</v>
      </c>
      <c r="H7867" s="10">
        <f>OrderList!M7867</f>
        <v>439</v>
      </c>
      <c r="I7867" s="10">
        <f>OrderList!N7867</f>
        <v>2.4602587086875687</v>
      </c>
      <c r="O7867" s="10">
        <f>COUNTIF(FreightRates!$A$2:$A$1541,C7867)</f>
        <v>292</v>
      </c>
      <c r="Q7867" s="10">
        <f>COUNTIFS(FreightRates!$A$2:$A$1541,C7867,FreightRates!$B$2:$B$1541,B7867,FreightRates!$C$2:$C$1541,E7867)</f>
        <v>40</v>
      </c>
      <c r="T7867">
        <f>COUNTIFS(FreightRates!$A$2:$A$1541,C7867,FreightRates!$B$2:$B$1541,B7867,FreightRates!$C$2:$C$1541,E7867,FreightRates!$F$2:$F$1541,D7867,FreightRates!$D$2:$D$1541,"&lt;="&amp;I7867,FreightRates!$E$2:$E$1541,"&gt;="&amp;I7867)</f>
        <v>4</v>
      </c>
    </row>
    <row r="7868" spans="1:20" x14ac:dyDescent="0.25">
      <c r="A7868" s="10">
        <f>OrderList!A7868</f>
        <v>1447284914.7</v>
      </c>
      <c r="B7868" s="10" t="str">
        <f>OrderList!C7868</f>
        <v>PORT04</v>
      </c>
      <c r="C7868" s="10" t="str">
        <f>OrderList!D7868</f>
        <v>V444_1</v>
      </c>
      <c r="D7868" s="10" t="str">
        <f>OrderList!F7868</f>
        <v>DTD</v>
      </c>
      <c r="E7868" s="10" t="str">
        <f>OrderList!L7868</f>
        <v>PORT09</v>
      </c>
      <c r="F7868" s="10" t="str">
        <f>OrderList!K7868</f>
        <v>PLANT03</v>
      </c>
      <c r="G7868" s="10">
        <f>OrderList!J7868</f>
        <v>1672651</v>
      </c>
      <c r="H7868" s="10">
        <f>OrderList!M7868</f>
        <v>517</v>
      </c>
      <c r="I7868" s="10">
        <f>OrderList!N7868</f>
        <v>4.1890891526301841</v>
      </c>
      <c r="O7868" s="10">
        <f>COUNTIF(FreightRates!$A$2:$A$1541,C7868)</f>
        <v>292</v>
      </c>
      <c r="Q7868" s="10">
        <f>COUNTIFS(FreightRates!$A$2:$A$1541,C7868,FreightRates!$B$2:$B$1541,B7868,FreightRates!$C$2:$C$1541,E7868)</f>
        <v>40</v>
      </c>
      <c r="T7868">
        <f>COUNTIFS(FreightRates!$A$2:$A$1541,C7868,FreightRates!$B$2:$B$1541,B7868,FreightRates!$C$2:$C$1541,E7868,FreightRates!$F$2:$F$1541,D7868,FreightRates!$D$2:$D$1541,"&lt;="&amp;I7868,FreightRates!$E$2:$E$1541,"&gt;="&amp;I7868)</f>
        <v>0</v>
      </c>
    </row>
    <row r="7869" spans="1:20" x14ac:dyDescent="0.25">
      <c r="A7869" s="10">
        <f>OrderList!A7869</f>
        <v>1447306651.7</v>
      </c>
      <c r="B7869" s="10" t="str">
        <f>OrderList!C7869</f>
        <v>PORT04</v>
      </c>
      <c r="C7869" s="10" t="str">
        <f>OrderList!D7869</f>
        <v>V444_1</v>
      </c>
      <c r="D7869" s="10" t="str">
        <f>OrderList!F7869</f>
        <v>DTD</v>
      </c>
      <c r="E7869" s="10" t="str">
        <f>OrderList!L7869</f>
        <v>PORT09</v>
      </c>
      <c r="F7869" s="10" t="str">
        <f>OrderList!K7869</f>
        <v>PLANT03</v>
      </c>
      <c r="G7869" s="10">
        <f>OrderList!J7869</f>
        <v>1672651</v>
      </c>
      <c r="H7869" s="10">
        <f>OrderList!M7869</f>
        <v>1360</v>
      </c>
      <c r="I7869" s="10">
        <f>OrderList!N7869</f>
        <v>19.28570661862382</v>
      </c>
      <c r="O7869" s="10">
        <f>COUNTIF(FreightRates!$A$2:$A$1541,C7869)</f>
        <v>292</v>
      </c>
      <c r="Q7869" s="10">
        <f>COUNTIFS(FreightRates!$A$2:$A$1541,C7869,FreightRates!$B$2:$B$1541,B7869,FreightRates!$C$2:$C$1541,E7869)</f>
        <v>40</v>
      </c>
      <c r="T7869">
        <f>COUNTIFS(FreightRates!$A$2:$A$1541,C7869,FreightRates!$B$2:$B$1541,B7869,FreightRates!$C$2:$C$1541,E7869,FreightRates!$F$2:$F$1541,D7869,FreightRates!$D$2:$D$1541,"&lt;="&amp;I7869,FreightRates!$E$2:$E$1541,"&gt;="&amp;I7869)</f>
        <v>0</v>
      </c>
    </row>
    <row r="7870" spans="1:20" x14ac:dyDescent="0.25">
      <c r="A7870" s="10">
        <f>OrderList!A7870</f>
        <v>1447145088.7</v>
      </c>
      <c r="B7870" s="10" t="str">
        <f>OrderList!C7870</f>
        <v>PORT04</v>
      </c>
      <c r="C7870" s="10" t="str">
        <f>OrderList!D7870</f>
        <v>V444_1</v>
      </c>
      <c r="D7870" s="10" t="str">
        <f>OrderList!F7870</f>
        <v>DTD</v>
      </c>
      <c r="E7870" s="10" t="str">
        <f>OrderList!L7870</f>
        <v>PORT09</v>
      </c>
      <c r="F7870" s="10" t="str">
        <f>OrderList!K7870</f>
        <v>PLANT03</v>
      </c>
      <c r="G7870" s="10">
        <f>OrderList!J7870</f>
        <v>1672651</v>
      </c>
      <c r="H7870" s="10">
        <f>OrderList!M7870</f>
        <v>405</v>
      </c>
      <c r="I7870" s="10">
        <f>OrderList!N7870</f>
        <v>1.4794798991432001</v>
      </c>
      <c r="O7870" s="10">
        <f>COUNTIF(FreightRates!$A$2:$A$1541,C7870)</f>
        <v>292</v>
      </c>
      <c r="Q7870" s="10">
        <f>COUNTIFS(FreightRates!$A$2:$A$1541,C7870,FreightRates!$B$2:$B$1541,B7870,FreightRates!$C$2:$C$1541,E7870)</f>
        <v>40</v>
      </c>
      <c r="T7870">
        <f>COUNTIFS(FreightRates!$A$2:$A$1541,C7870,FreightRates!$B$2:$B$1541,B7870,FreightRates!$C$2:$C$1541,E7870,FreightRates!$F$2:$F$1541,D7870,FreightRates!$D$2:$D$1541,"&lt;="&amp;I7870,FreightRates!$E$2:$E$1541,"&gt;="&amp;I7870)</f>
        <v>4</v>
      </c>
    </row>
    <row r="7871" spans="1:20" x14ac:dyDescent="0.25">
      <c r="A7871" s="10">
        <f>OrderList!A7871</f>
        <v>1447306480.7</v>
      </c>
      <c r="B7871" s="10" t="str">
        <f>OrderList!C7871</f>
        <v>PORT04</v>
      </c>
      <c r="C7871" s="10" t="str">
        <f>OrderList!D7871</f>
        <v>V444_1</v>
      </c>
      <c r="D7871" s="10" t="str">
        <f>OrderList!F7871</f>
        <v>DTD</v>
      </c>
      <c r="E7871" s="10" t="str">
        <f>OrderList!L7871</f>
        <v>PORT09</v>
      </c>
      <c r="F7871" s="10" t="str">
        <f>OrderList!K7871</f>
        <v>PLANT03</v>
      </c>
      <c r="G7871" s="10">
        <f>OrderList!J7871</f>
        <v>1672651</v>
      </c>
      <c r="H7871" s="10">
        <f>OrderList!M7871</f>
        <v>408</v>
      </c>
      <c r="I7871" s="10">
        <f>OrderList!N7871</f>
        <v>2.4602587086875687</v>
      </c>
      <c r="O7871" s="10">
        <f>COUNTIF(FreightRates!$A$2:$A$1541,C7871)</f>
        <v>292</v>
      </c>
      <c r="Q7871" s="10">
        <f>COUNTIFS(FreightRates!$A$2:$A$1541,C7871,FreightRates!$B$2:$B$1541,B7871,FreightRates!$C$2:$C$1541,E7871)</f>
        <v>40</v>
      </c>
      <c r="T7871">
        <f>COUNTIFS(FreightRates!$A$2:$A$1541,C7871,FreightRates!$B$2:$B$1541,B7871,FreightRates!$C$2:$C$1541,E7871,FreightRates!$F$2:$F$1541,D7871,FreightRates!$D$2:$D$1541,"&lt;="&amp;I7871,FreightRates!$E$2:$E$1541,"&gt;="&amp;I7871)</f>
        <v>4</v>
      </c>
    </row>
    <row r="7872" spans="1:20" x14ac:dyDescent="0.25">
      <c r="A7872" s="10">
        <f>OrderList!A7872</f>
        <v>1447306457.7</v>
      </c>
      <c r="B7872" s="10" t="str">
        <f>OrderList!C7872</f>
        <v>PORT04</v>
      </c>
      <c r="C7872" s="10" t="str">
        <f>OrderList!D7872</f>
        <v>V444_1</v>
      </c>
      <c r="D7872" s="10" t="str">
        <f>OrderList!F7872</f>
        <v>DTD</v>
      </c>
      <c r="E7872" s="10" t="str">
        <f>OrderList!L7872</f>
        <v>PORT09</v>
      </c>
      <c r="F7872" s="10" t="str">
        <f>OrderList!K7872</f>
        <v>PLANT03</v>
      </c>
      <c r="G7872" s="10">
        <f>OrderList!J7872</f>
        <v>1672651</v>
      </c>
      <c r="H7872" s="10">
        <f>OrderList!M7872</f>
        <v>457</v>
      </c>
      <c r="I7872" s="10">
        <f>OrderList!N7872</f>
        <v>1.24</v>
      </c>
      <c r="O7872" s="10">
        <f>COUNTIF(FreightRates!$A$2:$A$1541,C7872)</f>
        <v>292</v>
      </c>
      <c r="Q7872" s="10">
        <f>COUNTIFS(FreightRates!$A$2:$A$1541,C7872,FreightRates!$B$2:$B$1541,B7872,FreightRates!$C$2:$C$1541,E7872)</f>
        <v>40</v>
      </c>
      <c r="T7872">
        <f>COUNTIFS(FreightRates!$A$2:$A$1541,C7872,FreightRates!$B$2:$B$1541,B7872,FreightRates!$C$2:$C$1541,E7872,FreightRates!$F$2:$F$1541,D7872,FreightRates!$D$2:$D$1541,"&lt;="&amp;I7872,FreightRates!$E$2:$E$1541,"&gt;="&amp;I7872)</f>
        <v>4</v>
      </c>
    </row>
    <row r="7873" spans="1:20" x14ac:dyDescent="0.25">
      <c r="A7873" s="10">
        <f>OrderList!A7873</f>
        <v>1447404375.7</v>
      </c>
      <c r="B7873" s="10" t="str">
        <f>OrderList!C7873</f>
        <v>PORT04</v>
      </c>
      <c r="C7873" s="10" t="str">
        <f>OrderList!D7873</f>
        <v>V444_1</v>
      </c>
      <c r="D7873" s="10" t="str">
        <f>OrderList!F7873</f>
        <v>DTD</v>
      </c>
      <c r="E7873" s="10" t="str">
        <f>OrderList!L7873</f>
        <v>PORT09</v>
      </c>
      <c r="F7873" s="10" t="str">
        <f>OrderList!K7873</f>
        <v>PLANT03</v>
      </c>
      <c r="G7873" s="10">
        <f>OrderList!J7873</f>
        <v>1699553</v>
      </c>
      <c r="H7873" s="10">
        <f>OrderList!M7873</f>
        <v>3219</v>
      </c>
      <c r="I7873" s="10">
        <f>OrderList!N7873</f>
        <v>12.186012313566394</v>
      </c>
      <c r="O7873" s="10">
        <f>COUNTIF(FreightRates!$A$2:$A$1541,C7873)</f>
        <v>292</v>
      </c>
      <c r="Q7873" s="10">
        <f>COUNTIFS(FreightRates!$A$2:$A$1541,C7873,FreightRates!$B$2:$B$1541,B7873,FreightRates!$C$2:$C$1541,E7873)</f>
        <v>40</v>
      </c>
      <c r="T7873">
        <f>COUNTIFS(FreightRates!$A$2:$A$1541,C7873,FreightRates!$B$2:$B$1541,B7873,FreightRates!$C$2:$C$1541,E7873,FreightRates!$F$2:$F$1541,D7873,FreightRates!$D$2:$D$1541,"&lt;="&amp;I7873,FreightRates!$E$2:$E$1541,"&gt;="&amp;I7873)</f>
        <v>0</v>
      </c>
    </row>
    <row r="7874" spans="1:20" x14ac:dyDescent="0.25">
      <c r="A7874" s="10">
        <f>OrderList!A7874</f>
        <v>1447284759.7</v>
      </c>
      <c r="B7874" s="10" t="str">
        <f>OrderList!C7874</f>
        <v>PORT04</v>
      </c>
      <c r="C7874" s="10" t="str">
        <f>OrderList!D7874</f>
        <v>V444_1</v>
      </c>
      <c r="D7874" s="10" t="str">
        <f>OrderList!F7874</f>
        <v>DTD</v>
      </c>
      <c r="E7874" s="10" t="str">
        <f>OrderList!L7874</f>
        <v>PORT09</v>
      </c>
      <c r="F7874" s="10" t="str">
        <f>OrderList!K7874</f>
        <v>PLANT03</v>
      </c>
      <c r="G7874" s="10">
        <f>OrderList!J7874</f>
        <v>1699553</v>
      </c>
      <c r="H7874" s="10">
        <f>OrderList!M7874</f>
        <v>2400</v>
      </c>
      <c r="I7874" s="10">
        <f>OrderList!N7874</f>
        <v>8.704294509690282</v>
      </c>
      <c r="O7874" s="10">
        <f>COUNTIF(FreightRates!$A$2:$A$1541,C7874)</f>
        <v>292</v>
      </c>
      <c r="Q7874" s="10">
        <f>COUNTIFS(FreightRates!$A$2:$A$1541,C7874,FreightRates!$B$2:$B$1541,B7874,FreightRates!$C$2:$C$1541,E7874)</f>
        <v>40</v>
      </c>
      <c r="T7874">
        <f>COUNTIFS(FreightRates!$A$2:$A$1541,C7874,FreightRates!$B$2:$B$1541,B7874,FreightRates!$C$2:$C$1541,E7874,FreightRates!$F$2:$F$1541,D7874,FreightRates!$D$2:$D$1541,"&lt;="&amp;I7874,FreightRates!$E$2:$E$1541,"&gt;="&amp;I7874)</f>
        <v>0</v>
      </c>
    </row>
    <row r="7875" spans="1:20" x14ac:dyDescent="0.25">
      <c r="A7875" s="10">
        <f>OrderList!A7875</f>
        <v>1447404374.7</v>
      </c>
      <c r="B7875" s="10" t="str">
        <f>OrderList!C7875</f>
        <v>PORT04</v>
      </c>
      <c r="C7875" s="10" t="str">
        <f>OrderList!D7875</f>
        <v>V444_1</v>
      </c>
      <c r="D7875" s="10" t="str">
        <f>OrderList!F7875</f>
        <v>DTD</v>
      </c>
      <c r="E7875" s="10" t="str">
        <f>OrderList!L7875</f>
        <v>PORT09</v>
      </c>
      <c r="F7875" s="10" t="str">
        <f>OrderList!K7875</f>
        <v>PLANT03</v>
      </c>
      <c r="G7875" s="10">
        <f>OrderList!J7875</f>
        <v>1699553</v>
      </c>
      <c r="H7875" s="10">
        <f>OrderList!M7875</f>
        <v>4099</v>
      </c>
      <c r="I7875" s="10">
        <f>OrderList!N7875</f>
        <v>16.667730117442506</v>
      </c>
      <c r="O7875" s="10">
        <f>COUNTIF(FreightRates!$A$2:$A$1541,C7875)</f>
        <v>292</v>
      </c>
      <c r="Q7875" s="10">
        <f>COUNTIFS(FreightRates!$A$2:$A$1541,C7875,FreightRates!$B$2:$B$1541,B7875,FreightRates!$C$2:$C$1541,E7875)</f>
        <v>40</v>
      </c>
      <c r="T7875">
        <f>COUNTIFS(FreightRates!$A$2:$A$1541,C7875,FreightRates!$B$2:$B$1541,B7875,FreightRates!$C$2:$C$1541,E7875,FreightRates!$F$2:$F$1541,D7875,FreightRates!$D$2:$D$1541,"&lt;="&amp;I7875,FreightRates!$E$2:$E$1541,"&gt;="&amp;I7875)</f>
        <v>0</v>
      </c>
    </row>
    <row r="7876" spans="1:20" x14ac:dyDescent="0.25">
      <c r="A7876" s="10">
        <f>OrderList!A7876</f>
        <v>1447306588.7</v>
      </c>
      <c r="B7876" s="10" t="str">
        <f>OrderList!C7876</f>
        <v>PORT04</v>
      </c>
      <c r="C7876" s="10" t="str">
        <f>OrderList!D7876</f>
        <v>V444_1</v>
      </c>
      <c r="D7876" s="10" t="str">
        <f>OrderList!F7876</f>
        <v>DTD</v>
      </c>
      <c r="E7876" s="10" t="str">
        <f>OrderList!L7876</f>
        <v>PORT09</v>
      </c>
      <c r="F7876" s="10" t="str">
        <f>OrderList!K7876</f>
        <v>PLANT03</v>
      </c>
      <c r="G7876" s="10">
        <f>OrderList!J7876</f>
        <v>1699553</v>
      </c>
      <c r="H7876" s="10">
        <f>OrderList!M7876</f>
        <v>2348</v>
      </c>
      <c r="I7876" s="10">
        <f>OrderList!N7876</f>
        <v>8.704294509690282</v>
      </c>
      <c r="O7876" s="10">
        <f>COUNTIF(FreightRates!$A$2:$A$1541,C7876)</f>
        <v>292</v>
      </c>
      <c r="Q7876" s="10">
        <f>COUNTIFS(FreightRates!$A$2:$A$1541,C7876,FreightRates!$B$2:$B$1541,B7876,FreightRates!$C$2:$C$1541,E7876)</f>
        <v>40</v>
      </c>
      <c r="T7876">
        <f>COUNTIFS(FreightRates!$A$2:$A$1541,C7876,FreightRates!$B$2:$B$1541,B7876,FreightRates!$C$2:$C$1541,E7876,FreightRates!$F$2:$F$1541,D7876,FreightRates!$D$2:$D$1541,"&lt;="&amp;I7876,FreightRates!$E$2:$E$1541,"&gt;="&amp;I7876)</f>
        <v>0</v>
      </c>
    </row>
    <row r="7877" spans="1:20" x14ac:dyDescent="0.25">
      <c r="A7877" s="10">
        <f>OrderList!A7877</f>
        <v>1447306587.7</v>
      </c>
      <c r="B7877" s="10" t="str">
        <f>OrderList!C7877</f>
        <v>PORT04</v>
      </c>
      <c r="C7877" s="10" t="str">
        <f>OrderList!D7877</f>
        <v>V444_1</v>
      </c>
      <c r="D7877" s="10" t="str">
        <f>OrderList!F7877</f>
        <v>DTD</v>
      </c>
      <c r="E7877" s="10" t="str">
        <f>OrderList!L7877</f>
        <v>PORT09</v>
      </c>
      <c r="F7877" s="10" t="str">
        <f>OrderList!K7877</f>
        <v>PLANT03</v>
      </c>
      <c r="G7877" s="10">
        <f>OrderList!J7877</f>
        <v>1699553</v>
      </c>
      <c r="H7877" s="10">
        <f>OrderList!M7877</f>
        <v>2755</v>
      </c>
      <c r="I7877" s="10">
        <f>OrderList!N7877</f>
        <v>11.445153411628338</v>
      </c>
      <c r="O7877" s="10">
        <f>COUNTIF(FreightRates!$A$2:$A$1541,C7877)</f>
        <v>292</v>
      </c>
      <c r="Q7877" s="10">
        <f>COUNTIFS(FreightRates!$A$2:$A$1541,C7877,FreightRates!$B$2:$B$1541,B7877,FreightRates!$C$2:$C$1541,E7877)</f>
        <v>40</v>
      </c>
      <c r="T7877">
        <f>COUNTIFS(FreightRates!$A$2:$A$1541,C7877,FreightRates!$B$2:$B$1541,B7877,FreightRates!$C$2:$C$1541,E7877,FreightRates!$F$2:$F$1541,D7877,FreightRates!$D$2:$D$1541,"&lt;="&amp;I7877,FreightRates!$E$2:$E$1541,"&gt;="&amp;I7877)</f>
        <v>0</v>
      </c>
    </row>
    <row r="7878" spans="1:20" x14ac:dyDescent="0.25">
      <c r="A7878" s="10">
        <f>OrderList!A7878</f>
        <v>1447404359.7</v>
      </c>
      <c r="B7878" s="10" t="str">
        <f>OrderList!C7878</f>
        <v>PORT04</v>
      </c>
      <c r="C7878" s="10" t="str">
        <f>OrderList!D7878</f>
        <v>V444_1</v>
      </c>
      <c r="D7878" s="10" t="str">
        <f>OrderList!F7878</f>
        <v>DTD</v>
      </c>
      <c r="E7878" s="10" t="str">
        <f>OrderList!L7878</f>
        <v>PORT09</v>
      </c>
      <c r="F7878" s="10" t="str">
        <f>OrderList!K7878</f>
        <v>PLANT03</v>
      </c>
      <c r="G7878" s="10">
        <f>OrderList!J7878</f>
        <v>1699553</v>
      </c>
      <c r="H7878" s="10">
        <f>OrderList!M7878</f>
        <v>1075</v>
      </c>
      <c r="I7878" s="10">
        <f>OrderList!N7878</f>
        <v>3.4817178038761125</v>
      </c>
      <c r="O7878" s="10">
        <f>COUNTIF(FreightRates!$A$2:$A$1541,C7878)</f>
        <v>292</v>
      </c>
      <c r="Q7878" s="10">
        <f>COUNTIFS(FreightRates!$A$2:$A$1541,C7878,FreightRates!$B$2:$B$1541,B7878,FreightRates!$C$2:$C$1541,E7878)</f>
        <v>40</v>
      </c>
      <c r="T7878">
        <f>COUNTIFS(FreightRates!$A$2:$A$1541,C7878,FreightRates!$B$2:$B$1541,B7878,FreightRates!$C$2:$C$1541,E7878,FreightRates!$F$2:$F$1541,D7878,FreightRates!$D$2:$D$1541,"&lt;="&amp;I7878,FreightRates!$E$2:$E$1541,"&gt;="&amp;I7878)</f>
        <v>0</v>
      </c>
    </row>
    <row r="7879" spans="1:20" x14ac:dyDescent="0.25">
      <c r="A7879" s="10">
        <f>OrderList!A7879</f>
        <v>1447299588.7</v>
      </c>
      <c r="B7879" s="10" t="str">
        <f>OrderList!C7879</f>
        <v>PORT04</v>
      </c>
      <c r="C7879" s="10" t="str">
        <f>OrderList!D7879</f>
        <v>V444_1</v>
      </c>
      <c r="D7879" s="10" t="str">
        <f>OrderList!F7879</f>
        <v>DTD</v>
      </c>
      <c r="E7879" s="10" t="str">
        <f>OrderList!L7879</f>
        <v>PORT09</v>
      </c>
      <c r="F7879" s="10" t="str">
        <f>OrderList!K7879</f>
        <v>PLANT03</v>
      </c>
      <c r="G7879" s="10">
        <f>OrderList!J7879</f>
        <v>1699553</v>
      </c>
      <c r="H7879" s="10">
        <f>OrderList!M7879</f>
        <v>2761</v>
      </c>
      <c r="I7879" s="10">
        <f>OrderList!N7879</f>
        <v>11.445153411628338</v>
      </c>
      <c r="O7879" s="10">
        <f>COUNTIF(FreightRates!$A$2:$A$1541,C7879)</f>
        <v>292</v>
      </c>
      <c r="Q7879" s="10">
        <f>COUNTIFS(FreightRates!$A$2:$A$1541,C7879,FreightRates!$B$2:$B$1541,B7879,FreightRates!$C$2:$C$1541,E7879)</f>
        <v>40</v>
      </c>
      <c r="T7879">
        <f>COUNTIFS(FreightRates!$A$2:$A$1541,C7879,FreightRates!$B$2:$B$1541,B7879,FreightRates!$C$2:$C$1541,E7879,FreightRates!$F$2:$F$1541,D7879,FreightRates!$D$2:$D$1541,"&lt;="&amp;I7879,FreightRates!$E$2:$E$1541,"&gt;="&amp;I7879)</f>
        <v>0</v>
      </c>
    </row>
    <row r="7880" spans="1:20" x14ac:dyDescent="0.25">
      <c r="A7880" s="10">
        <f>OrderList!A7880</f>
        <v>1447299587.7</v>
      </c>
      <c r="B7880" s="10" t="str">
        <f>OrderList!C7880</f>
        <v>PORT04</v>
      </c>
      <c r="C7880" s="10" t="str">
        <f>OrderList!D7880</f>
        <v>V444_1</v>
      </c>
      <c r="D7880" s="10" t="str">
        <f>OrderList!F7880</f>
        <v>DTD</v>
      </c>
      <c r="E7880" s="10" t="str">
        <f>OrderList!L7880</f>
        <v>PORT09</v>
      </c>
      <c r="F7880" s="10" t="str">
        <f>OrderList!K7880</f>
        <v>PLANT03</v>
      </c>
      <c r="G7880" s="10">
        <f>OrderList!J7880</f>
        <v>1699553</v>
      </c>
      <c r="H7880" s="10">
        <f>OrderList!M7880</f>
        <v>2394</v>
      </c>
      <c r="I7880" s="10">
        <f>OrderList!N7880</f>
        <v>8.704294509690282</v>
      </c>
      <c r="O7880" s="10">
        <f>COUNTIF(FreightRates!$A$2:$A$1541,C7880)</f>
        <v>292</v>
      </c>
      <c r="Q7880" s="10">
        <f>COUNTIFS(FreightRates!$A$2:$A$1541,C7880,FreightRates!$B$2:$B$1541,B7880,FreightRates!$C$2:$C$1541,E7880)</f>
        <v>40</v>
      </c>
      <c r="T7880">
        <f>COUNTIFS(FreightRates!$A$2:$A$1541,C7880,FreightRates!$B$2:$B$1541,B7880,FreightRates!$C$2:$C$1541,E7880,FreightRates!$F$2:$F$1541,D7880,FreightRates!$D$2:$D$1541,"&lt;="&amp;I7880,FreightRates!$E$2:$E$1541,"&gt;="&amp;I7880)</f>
        <v>0</v>
      </c>
    </row>
    <row r="7881" spans="1:20" x14ac:dyDescent="0.25">
      <c r="A7881" s="10">
        <f>OrderList!A7881</f>
        <v>1447306589.7</v>
      </c>
      <c r="B7881" s="10" t="str">
        <f>OrderList!C7881</f>
        <v>PORT04</v>
      </c>
      <c r="C7881" s="10" t="str">
        <f>OrderList!D7881</f>
        <v>V444_1</v>
      </c>
      <c r="D7881" s="10" t="str">
        <f>OrderList!F7881</f>
        <v>DTD</v>
      </c>
      <c r="E7881" s="10" t="str">
        <f>OrderList!L7881</f>
        <v>PORT09</v>
      </c>
      <c r="F7881" s="10" t="str">
        <f>OrderList!K7881</f>
        <v>PLANT03</v>
      </c>
      <c r="G7881" s="10">
        <f>OrderList!J7881</f>
        <v>1699553</v>
      </c>
      <c r="H7881" s="10">
        <f>OrderList!M7881</f>
        <v>3267</v>
      </c>
      <c r="I7881" s="10">
        <f>OrderList!N7881</f>
        <v>13.186012313566394</v>
      </c>
      <c r="O7881" s="10">
        <f>COUNTIF(FreightRates!$A$2:$A$1541,C7881)</f>
        <v>292</v>
      </c>
      <c r="Q7881" s="10">
        <f>COUNTIFS(FreightRates!$A$2:$A$1541,C7881,FreightRates!$B$2:$B$1541,B7881,FreightRates!$C$2:$C$1541,E7881)</f>
        <v>40</v>
      </c>
      <c r="T7881">
        <f>COUNTIFS(FreightRates!$A$2:$A$1541,C7881,FreightRates!$B$2:$B$1541,B7881,FreightRates!$C$2:$C$1541,E7881,FreightRates!$F$2:$F$1541,D7881,FreightRates!$D$2:$D$1541,"&lt;="&amp;I7881,FreightRates!$E$2:$E$1541,"&gt;="&amp;I7881)</f>
        <v>0</v>
      </c>
    </row>
    <row r="7882" spans="1:20" x14ac:dyDescent="0.25">
      <c r="A7882" s="10">
        <f>OrderList!A7882</f>
        <v>1447405778.7</v>
      </c>
      <c r="B7882" s="10" t="str">
        <f>OrderList!C7882</f>
        <v>PORT04</v>
      </c>
      <c r="C7882" s="10" t="str">
        <f>OrderList!D7882</f>
        <v>V444_1</v>
      </c>
      <c r="D7882" s="10" t="str">
        <f>OrderList!F7882</f>
        <v>DTD</v>
      </c>
      <c r="E7882" s="10" t="str">
        <f>OrderList!L7882</f>
        <v>PORT09</v>
      </c>
      <c r="F7882" s="10" t="str">
        <f>OrderList!K7882</f>
        <v>PLANT03</v>
      </c>
      <c r="G7882" s="10">
        <f>OrderList!J7882</f>
        <v>1692950</v>
      </c>
      <c r="H7882" s="10">
        <f>OrderList!M7882</f>
        <v>909</v>
      </c>
      <c r="I7882" s="10">
        <f>OrderList!N7882</f>
        <v>4.3803639284137024</v>
      </c>
      <c r="O7882" s="10">
        <f>COUNTIF(FreightRates!$A$2:$A$1541,C7882)</f>
        <v>292</v>
      </c>
      <c r="Q7882" s="10">
        <f>COUNTIFS(FreightRates!$A$2:$A$1541,C7882,FreightRates!$B$2:$B$1541,B7882,FreightRates!$C$2:$C$1541,E7882)</f>
        <v>40</v>
      </c>
      <c r="T7882">
        <f>COUNTIFS(FreightRates!$A$2:$A$1541,C7882,FreightRates!$B$2:$B$1541,B7882,FreightRates!$C$2:$C$1541,E7882,FreightRates!$F$2:$F$1541,D7882,FreightRates!$D$2:$D$1541,"&lt;="&amp;I7882,FreightRates!$E$2:$E$1541,"&gt;="&amp;I7882)</f>
        <v>0</v>
      </c>
    </row>
    <row r="7883" spans="1:20" x14ac:dyDescent="0.25">
      <c r="A7883" s="10">
        <f>OrderList!A7883</f>
        <v>1447161363.7</v>
      </c>
      <c r="B7883" s="10" t="str">
        <f>OrderList!C7883</f>
        <v>PORT04</v>
      </c>
      <c r="C7883" s="10" t="str">
        <f>OrderList!D7883</f>
        <v>V444_1</v>
      </c>
      <c r="D7883" s="10" t="str">
        <f>OrderList!F7883</f>
        <v>DTD</v>
      </c>
      <c r="E7883" s="10" t="str">
        <f>OrderList!L7883</f>
        <v>PORT09</v>
      </c>
      <c r="F7883" s="10" t="str">
        <f>OrderList!K7883</f>
        <v>PLANT03</v>
      </c>
      <c r="G7883" s="10">
        <f>OrderList!J7883</f>
        <v>1692950</v>
      </c>
      <c r="H7883" s="10">
        <f>OrderList!M7883</f>
        <v>993</v>
      </c>
      <c r="I7883" s="10">
        <f>OrderList!N7883</f>
        <v>4.3803639284137024</v>
      </c>
      <c r="O7883" s="10">
        <f>COUNTIF(FreightRates!$A$2:$A$1541,C7883)</f>
        <v>292</v>
      </c>
      <c r="Q7883" s="10">
        <f>COUNTIFS(FreightRates!$A$2:$A$1541,C7883,FreightRates!$B$2:$B$1541,B7883,FreightRates!$C$2:$C$1541,E7883)</f>
        <v>40</v>
      </c>
      <c r="T7883">
        <f>COUNTIFS(FreightRates!$A$2:$A$1541,C7883,FreightRates!$B$2:$B$1541,B7883,FreightRates!$C$2:$C$1541,E7883,FreightRates!$F$2:$F$1541,D7883,FreightRates!$D$2:$D$1541,"&lt;="&amp;I7883,FreightRates!$E$2:$E$1541,"&gt;="&amp;I7883)</f>
        <v>0</v>
      </c>
    </row>
    <row r="7884" spans="1:20" x14ac:dyDescent="0.25">
      <c r="A7884" s="10">
        <f>OrderList!A7884</f>
        <v>1447145988.7</v>
      </c>
      <c r="B7884" s="10" t="str">
        <f>OrderList!C7884</f>
        <v>PORT04</v>
      </c>
      <c r="C7884" s="10" t="str">
        <f>OrderList!D7884</f>
        <v>V444_1</v>
      </c>
      <c r="D7884" s="10" t="str">
        <f>OrderList!F7884</f>
        <v>DTD</v>
      </c>
      <c r="E7884" s="10" t="str">
        <f>OrderList!L7884</f>
        <v>PORT09</v>
      </c>
      <c r="F7884" s="10" t="str">
        <f>OrderList!K7884</f>
        <v>PLANT03</v>
      </c>
      <c r="G7884" s="10">
        <f>OrderList!J7884</f>
        <v>1692950</v>
      </c>
      <c r="H7884" s="10">
        <f>OrderList!M7884</f>
        <v>1633</v>
      </c>
      <c r="I7884" s="10">
        <f>OrderList!N7884</f>
        <v>8.7607278568274047</v>
      </c>
      <c r="O7884" s="10">
        <f>COUNTIF(FreightRates!$A$2:$A$1541,C7884)</f>
        <v>292</v>
      </c>
      <c r="Q7884" s="10">
        <f>COUNTIFS(FreightRates!$A$2:$A$1541,C7884,FreightRates!$B$2:$B$1541,B7884,FreightRates!$C$2:$C$1541,E7884)</f>
        <v>40</v>
      </c>
      <c r="T7884">
        <f>COUNTIFS(FreightRates!$A$2:$A$1541,C7884,FreightRates!$B$2:$B$1541,B7884,FreightRates!$C$2:$C$1541,E7884,FreightRates!$F$2:$F$1541,D7884,FreightRates!$D$2:$D$1541,"&lt;="&amp;I7884,FreightRates!$E$2:$E$1541,"&gt;="&amp;I7884)</f>
        <v>0</v>
      </c>
    </row>
    <row r="7885" spans="1:20" x14ac:dyDescent="0.25">
      <c r="A7885" s="10">
        <f>OrderList!A7885</f>
        <v>1447320447.7</v>
      </c>
      <c r="B7885" s="10" t="str">
        <f>OrderList!C7885</f>
        <v>PORT04</v>
      </c>
      <c r="C7885" s="10" t="str">
        <f>OrderList!D7885</f>
        <v>V444_1</v>
      </c>
      <c r="D7885" s="10" t="str">
        <f>OrderList!F7885</f>
        <v>DTD</v>
      </c>
      <c r="E7885" s="10" t="str">
        <f>OrderList!L7885</f>
        <v>PORT09</v>
      </c>
      <c r="F7885" s="10" t="str">
        <f>OrderList!K7885</f>
        <v>PLANT03</v>
      </c>
      <c r="G7885" s="10">
        <f>OrderList!J7885</f>
        <v>1692950</v>
      </c>
      <c r="H7885" s="10">
        <f>OrderList!M7885</f>
        <v>924</v>
      </c>
      <c r="I7885" s="10">
        <f>OrderList!N7885</f>
        <v>4.3803639284137024</v>
      </c>
      <c r="O7885" s="10">
        <f>COUNTIF(FreightRates!$A$2:$A$1541,C7885)</f>
        <v>292</v>
      </c>
      <c r="Q7885" s="10">
        <f>COUNTIFS(FreightRates!$A$2:$A$1541,C7885,FreightRates!$B$2:$B$1541,B7885,FreightRates!$C$2:$C$1541,E7885)</f>
        <v>40</v>
      </c>
      <c r="T7885">
        <f>COUNTIFS(FreightRates!$A$2:$A$1541,C7885,FreightRates!$B$2:$B$1541,B7885,FreightRates!$C$2:$C$1541,E7885,FreightRates!$F$2:$F$1541,D7885,FreightRates!$D$2:$D$1541,"&lt;="&amp;I7885,FreightRates!$E$2:$E$1541,"&gt;="&amp;I7885)</f>
        <v>0</v>
      </c>
    </row>
    <row r="7886" spans="1:20" x14ac:dyDescent="0.25">
      <c r="A7886" s="10">
        <f>OrderList!A7886</f>
        <v>1447405781.7</v>
      </c>
      <c r="B7886" s="10" t="str">
        <f>OrderList!C7886</f>
        <v>PORT04</v>
      </c>
      <c r="C7886" s="10" t="str">
        <f>OrderList!D7886</f>
        <v>V444_1</v>
      </c>
      <c r="D7886" s="10" t="str">
        <f>OrderList!F7886</f>
        <v>DTD</v>
      </c>
      <c r="E7886" s="10" t="str">
        <f>OrderList!L7886</f>
        <v>PORT09</v>
      </c>
      <c r="F7886" s="10" t="str">
        <f>OrderList!K7886</f>
        <v>PLANT03</v>
      </c>
      <c r="G7886" s="10">
        <f>OrderList!J7886</f>
        <v>1692950</v>
      </c>
      <c r="H7886" s="10">
        <f>OrderList!M7886</f>
        <v>953</v>
      </c>
      <c r="I7886" s="10">
        <f>OrderList!N7886</f>
        <v>4.3803639284137024</v>
      </c>
      <c r="O7886" s="10">
        <f>COUNTIF(FreightRates!$A$2:$A$1541,C7886)</f>
        <v>292</v>
      </c>
      <c r="Q7886" s="10">
        <f>COUNTIFS(FreightRates!$A$2:$A$1541,C7886,FreightRates!$B$2:$B$1541,B7886,FreightRates!$C$2:$C$1541,E7886)</f>
        <v>40</v>
      </c>
      <c r="T7886">
        <f>COUNTIFS(FreightRates!$A$2:$A$1541,C7886,FreightRates!$B$2:$B$1541,B7886,FreightRates!$C$2:$C$1541,E7886,FreightRates!$F$2:$F$1541,D7886,FreightRates!$D$2:$D$1541,"&lt;="&amp;I7886,FreightRates!$E$2:$E$1541,"&gt;="&amp;I7886)</f>
        <v>0</v>
      </c>
    </row>
    <row r="7887" spans="1:20" x14ac:dyDescent="0.25">
      <c r="A7887" s="10">
        <f>OrderList!A7887</f>
        <v>1447405779.7</v>
      </c>
      <c r="B7887" s="10" t="str">
        <f>OrderList!C7887</f>
        <v>PORT04</v>
      </c>
      <c r="C7887" s="10" t="str">
        <f>OrderList!D7887</f>
        <v>V444_1</v>
      </c>
      <c r="D7887" s="10" t="str">
        <f>OrderList!F7887</f>
        <v>DTD</v>
      </c>
      <c r="E7887" s="10" t="str">
        <f>OrderList!L7887</f>
        <v>PORT09</v>
      </c>
      <c r="F7887" s="10" t="str">
        <f>OrderList!K7887</f>
        <v>PLANT03</v>
      </c>
      <c r="G7887" s="10">
        <f>OrderList!J7887</f>
        <v>1692950</v>
      </c>
      <c r="H7887" s="10">
        <f>OrderList!M7887</f>
        <v>983</v>
      </c>
      <c r="I7887" s="10">
        <f>OrderList!N7887</f>
        <v>4.3803639284137024</v>
      </c>
      <c r="O7887" s="10">
        <f>COUNTIF(FreightRates!$A$2:$A$1541,C7887)</f>
        <v>292</v>
      </c>
      <c r="Q7887" s="10">
        <f>COUNTIFS(FreightRates!$A$2:$A$1541,C7887,FreightRates!$B$2:$B$1541,B7887,FreightRates!$C$2:$C$1541,E7887)</f>
        <v>40</v>
      </c>
      <c r="T7887">
        <f>COUNTIFS(FreightRates!$A$2:$A$1541,C7887,FreightRates!$B$2:$B$1541,B7887,FreightRates!$C$2:$C$1541,E7887,FreightRates!$F$2:$F$1541,D7887,FreightRates!$D$2:$D$1541,"&lt;="&amp;I7887,FreightRates!$E$2:$E$1541,"&gt;="&amp;I7887)</f>
        <v>0</v>
      </c>
    </row>
    <row r="7888" spans="1:20" x14ac:dyDescent="0.25">
      <c r="A7888" s="10">
        <f>OrderList!A7888</f>
        <v>1447145984.7</v>
      </c>
      <c r="B7888" s="10" t="str">
        <f>OrderList!C7888</f>
        <v>PORT04</v>
      </c>
      <c r="C7888" s="10" t="str">
        <f>OrderList!D7888</f>
        <v>V444_1</v>
      </c>
      <c r="D7888" s="10" t="str">
        <f>OrderList!F7888</f>
        <v>DTD</v>
      </c>
      <c r="E7888" s="10" t="str">
        <f>OrderList!L7888</f>
        <v>PORT09</v>
      </c>
      <c r="F7888" s="10" t="str">
        <f>OrderList!K7888</f>
        <v>PLANT03</v>
      </c>
      <c r="G7888" s="10">
        <f>OrderList!J7888</f>
        <v>1692950</v>
      </c>
      <c r="H7888" s="10">
        <f>OrderList!M7888</f>
        <v>2274</v>
      </c>
      <c r="I7888" s="10">
        <f>OrderList!N7888</f>
        <v>14.141091785241107</v>
      </c>
      <c r="O7888" s="10">
        <f>COUNTIF(FreightRates!$A$2:$A$1541,C7888)</f>
        <v>292</v>
      </c>
      <c r="Q7888" s="10">
        <f>COUNTIFS(FreightRates!$A$2:$A$1541,C7888,FreightRates!$B$2:$B$1541,B7888,FreightRates!$C$2:$C$1541,E7888)</f>
        <v>40</v>
      </c>
      <c r="T7888">
        <f>COUNTIFS(FreightRates!$A$2:$A$1541,C7888,FreightRates!$B$2:$B$1541,B7888,FreightRates!$C$2:$C$1541,E7888,FreightRates!$F$2:$F$1541,D7888,FreightRates!$D$2:$D$1541,"&lt;="&amp;I7888,FreightRates!$E$2:$E$1541,"&gt;="&amp;I7888)</f>
        <v>0</v>
      </c>
    </row>
    <row r="7889" spans="1:20" x14ac:dyDescent="0.25">
      <c r="A7889" s="10">
        <f>OrderList!A7889</f>
        <v>1447320427.7</v>
      </c>
      <c r="B7889" s="10" t="str">
        <f>OrderList!C7889</f>
        <v>PORT04</v>
      </c>
      <c r="C7889" s="10" t="str">
        <f>OrderList!D7889</f>
        <v>V444_1</v>
      </c>
      <c r="D7889" s="10" t="str">
        <f>OrderList!F7889</f>
        <v>DTD</v>
      </c>
      <c r="E7889" s="10" t="str">
        <f>OrderList!L7889</f>
        <v>PORT09</v>
      </c>
      <c r="F7889" s="10" t="str">
        <f>OrderList!K7889</f>
        <v>PLANT03</v>
      </c>
      <c r="G7889" s="10">
        <f>OrderList!J7889</f>
        <v>1692950</v>
      </c>
      <c r="H7889" s="10">
        <f>OrderList!M7889</f>
        <v>972</v>
      </c>
      <c r="I7889" s="10">
        <f>OrderList!N7889</f>
        <v>4.3803639284137024</v>
      </c>
      <c r="O7889" s="10">
        <f>COUNTIF(FreightRates!$A$2:$A$1541,C7889)</f>
        <v>292</v>
      </c>
      <c r="Q7889" s="10">
        <f>COUNTIFS(FreightRates!$A$2:$A$1541,C7889,FreightRates!$B$2:$B$1541,B7889,FreightRates!$C$2:$C$1541,E7889)</f>
        <v>40</v>
      </c>
      <c r="T7889">
        <f>COUNTIFS(FreightRates!$A$2:$A$1541,C7889,FreightRates!$B$2:$B$1541,B7889,FreightRates!$C$2:$C$1541,E7889,FreightRates!$F$2:$F$1541,D7889,FreightRates!$D$2:$D$1541,"&lt;="&amp;I7889,FreightRates!$E$2:$E$1541,"&gt;="&amp;I7889)</f>
        <v>0</v>
      </c>
    </row>
    <row r="7890" spans="1:20" x14ac:dyDescent="0.25">
      <c r="A7890" s="10">
        <f>OrderList!A7890</f>
        <v>1447320437.7</v>
      </c>
      <c r="B7890" s="10" t="str">
        <f>OrderList!C7890</f>
        <v>PORT04</v>
      </c>
      <c r="C7890" s="10" t="str">
        <f>OrderList!D7890</f>
        <v>V444_1</v>
      </c>
      <c r="D7890" s="10" t="str">
        <f>OrderList!F7890</f>
        <v>DTD</v>
      </c>
      <c r="E7890" s="10" t="str">
        <f>OrderList!L7890</f>
        <v>PORT09</v>
      </c>
      <c r="F7890" s="10" t="str">
        <f>OrderList!K7890</f>
        <v>PLANT03</v>
      </c>
      <c r="G7890" s="10">
        <f>OrderList!J7890</f>
        <v>1692950</v>
      </c>
      <c r="H7890" s="10">
        <f>OrderList!M7890</f>
        <v>960</v>
      </c>
      <c r="I7890" s="10">
        <f>OrderList!N7890</f>
        <v>4.3803639284137024</v>
      </c>
      <c r="O7890" s="10">
        <f>COUNTIF(FreightRates!$A$2:$A$1541,C7890)</f>
        <v>292</v>
      </c>
      <c r="Q7890" s="10">
        <f>COUNTIFS(FreightRates!$A$2:$A$1541,C7890,FreightRates!$B$2:$B$1541,B7890,FreightRates!$C$2:$C$1541,E7890)</f>
        <v>40</v>
      </c>
      <c r="T7890">
        <f>COUNTIFS(FreightRates!$A$2:$A$1541,C7890,FreightRates!$B$2:$B$1541,B7890,FreightRates!$C$2:$C$1541,E7890,FreightRates!$F$2:$F$1541,D7890,FreightRates!$D$2:$D$1541,"&lt;="&amp;I7890,FreightRates!$E$2:$E$1541,"&gt;="&amp;I7890)</f>
        <v>0</v>
      </c>
    </row>
    <row r="7891" spans="1:20" x14ac:dyDescent="0.25">
      <c r="A7891" s="10">
        <f>OrderList!A7891</f>
        <v>1447145991.7</v>
      </c>
      <c r="B7891" s="10" t="str">
        <f>OrderList!C7891</f>
        <v>PORT04</v>
      </c>
      <c r="C7891" s="10" t="str">
        <f>OrderList!D7891</f>
        <v>V444_1</v>
      </c>
      <c r="D7891" s="10" t="str">
        <f>OrderList!F7891</f>
        <v>DTD</v>
      </c>
      <c r="E7891" s="10" t="str">
        <f>OrderList!L7891</f>
        <v>PORT09</v>
      </c>
      <c r="F7891" s="10" t="str">
        <f>OrderList!K7891</f>
        <v>PLANT03</v>
      </c>
      <c r="G7891" s="10">
        <f>OrderList!J7891</f>
        <v>1692946</v>
      </c>
      <c r="H7891" s="10">
        <f>OrderList!M7891</f>
        <v>971</v>
      </c>
      <c r="I7891" s="10">
        <f>OrderList!N7891</f>
        <v>3.4410584154013488</v>
      </c>
      <c r="O7891" s="10">
        <f>COUNTIF(FreightRates!$A$2:$A$1541,C7891)</f>
        <v>292</v>
      </c>
      <c r="Q7891" s="10">
        <f>COUNTIFS(FreightRates!$A$2:$A$1541,C7891,FreightRates!$B$2:$B$1541,B7891,FreightRates!$C$2:$C$1541,E7891)</f>
        <v>40</v>
      </c>
      <c r="T7891">
        <f>COUNTIFS(FreightRates!$A$2:$A$1541,C7891,FreightRates!$B$2:$B$1541,B7891,FreightRates!$C$2:$C$1541,E7891,FreightRates!$F$2:$F$1541,D7891,FreightRates!$D$2:$D$1541,"&lt;="&amp;I7891,FreightRates!$E$2:$E$1541,"&gt;="&amp;I7891)</f>
        <v>0</v>
      </c>
    </row>
    <row r="7892" spans="1:20" x14ac:dyDescent="0.25">
      <c r="A7892" s="10">
        <f>OrderList!A7892</f>
        <v>1447293036.7</v>
      </c>
      <c r="B7892" s="10" t="str">
        <f>OrderList!C7892</f>
        <v>PORT04</v>
      </c>
      <c r="C7892" s="10" t="str">
        <f>OrderList!D7892</f>
        <v>V444_1</v>
      </c>
      <c r="D7892" s="10" t="str">
        <f>OrderList!F7892</f>
        <v>DTD</v>
      </c>
      <c r="E7892" s="10" t="str">
        <f>OrderList!L7892</f>
        <v>PORT09</v>
      </c>
      <c r="F7892" s="10" t="str">
        <f>OrderList!K7892</f>
        <v>PLANT03</v>
      </c>
      <c r="G7892" s="10">
        <f>OrderList!J7892</f>
        <v>1692946</v>
      </c>
      <c r="H7892" s="10">
        <f>OrderList!M7892</f>
        <v>5646</v>
      </c>
      <c r="I7892" s="10">
        <f>OrderList!N7892</f>
        <v>26.528467323210791</v>
      </c>
      <c r="O7892" s="10">
        <f>COUNTIF(FreightRates!$A$2:$A$1541,C7892)</f>
        <v>292</v>
      </c>
      <c r="Q7892" s="10">
        <f>COUNTIFS(FreightRates!$A$2:$A$1541,C7892,FreightRates!$B$2:$B$1541,B7892,FreightRates!$C$2:$C$1541,E7892)</f>
        <v>40</v>
      </c>
      <c r="T7892">
        <f>COUNTIFS(FreightRates!$A$2:$A$1541,C7892,FreightRates!$B$2:$B$1541,B7892,FreightRates!$C$2:$C$1541,E7892,FreightRates!$F$2:$F$1541,D7892,FreightRates!$D$2:$D$1541,"&lt;="&amp;I7892,FreightRates!$E$2:$E$1541,"&gt;="&amp;I7892)</f>
        <v>0</v>
      </c>
    </row>
    <row r="7893" spans="1:20" x14ac:dyDescent="0.25">
      <c r="A7893" s="10">
        <f>OrderList!A7893</f>
        <v>1447146022.7</v>
      </c>
      <c r="B7893" s="10" t="str">
        <f>OrderList!C7893</f>
        <v>PORT04</v>
      </c>
      <c r="C7893" s="10" t="str">
        <f>OrderList!D7893</f>
        <v>V444_1</v>
      </c>
      <c r="D7893" s="10" t="str">
        <f>OrderList!F7893</f>
        <v>DTD</v>
      </c>
      <c r="E7893" s="10" t="str">
        <f>OrderList!L7893</f>
        <v>PORT09</v>
      </c>
      <c r="F7893" s="10" t="str">
        <f>OrderList!K7893</f>
        <v>PLANT03</v>
      </c>
      <c r="G7893" s="10">
        <f>OrderList!J7893</f>
        <v>1692946</v>
      </c>
      <c r="H7893" s="10">
        <f>OrderList!M7893</f>
        <v>976</v>
      </c>
      <c r="I7893" s="10">
        <f>OrderList!N7893</f>
        <v>3.4410584154013488</v>
      </c>
      <c r="O7893" s="10">
        <f>COUNTIF(FreightRates!$A$2:$A$1541,C7893)</f>
        <v>292</v>
      </c>
      <c r="Q7893" s="10">
        <f>COUNTIFS(FreightRates!$A$2:$A$1541,C7893,FreightRates!$B$2:$B$1541,B7893,FreightRates!$C$2:$C$1541,E7893)</f>
        <v>40</v>
      </c>
      <c r="T7893">
        <f>COUNTIFS(FreightRates!$A$2:$A$1541,C7893,FreightRates!$B$2:$B$1541,B7893,FreightRates!$C$2:$C$1541,E7893,FreightRates!$F$2:$F$1541,D7893,FreightRates!$D$2:$D$1541,"&lt;="&amp;I7893,FreightRates!$E$2:$E$1541,"&gt;="&amp;I7893)</f>
        <v>0</v>
      </c>
    </row>
    <row r="7894" spans="1:20" x14ac:dyDescent="0.25">
      <c r="A7894" s="10">
        <f>OrderList!A7894</f>
        <v>1447146021.7</v>
      </c>
      <c r="B7894" s="10" t="str">
        <f>OrderList!C7894</f>
        <v>PORT04</v>
      </c>
      <c r="C7894" s="10" t="str">
        <f>OrderList!D7894</f>
        <v>V444_1</v>
      </c>
      <c r="D7894" s="10" t="str">
        <f>OrderList!F7894</f>
        <v>DTD</v>
      </c>
      <c r="E7894" s="10" t="str">
        <f>OrderList!L7894</f>
        <v>PORT09</v>
      </c>
      <c r="F7894" s="10" t="str">
        <f>OrderList!K7894</f>
        <v>PLANT03</v>
      </c>
      <c r="G7894" s="10">
        <f>OrderList!J7894</f>
        <v>1692946</v>
      </c>
      <c r="H7894" s="10">
        <f>OrderList!M7894</f>
        <v>943</v>
      </c>
      <c r="I7894" s="10">
        <f>OrderList!N7894</f>
        <v>3.4410584154013488</v>
      </c>
      <c r="O7894" s="10">
        <f>COUNTIF(FreightRates!$A$2:$A$1541,C7894)</f>
        <v>292</v>
      </c>
      <c r="Q7894" s="10">
        <f>COUNTIFS(FreightRates!$A$2:$A$1541,C7894,FreightRates!$B$2:$B$1541,B7894,FreightRates!$C$2:$C$1541,E7894)</f>
        <v>40</v>
      </c>
      <c r="T7894">
        <f>COUNTIFS(FreightRates!$A$2:$A$1541,C7894,FreightRates!$B$2:$B$1541,B7894,FreightRates!$C$2:$C$1541,E7894,FreightRates!$F$2:$F$1541,D7894,FreightRates!$D$2:$D$1541,"&lt;="&amp;I7894,FreightRates!$E$2:$E$1541,"&gt;="&amp;I7894)</f>
        <v>0</v>
      </c>
    </row>
    <row r="7895" spans="1:20" x14ac:dyDescent="0.25">
      <c r="A7895" s="10">
        <f>OrderList!A7895</f>
        <v>1447145969.7</v>
      </c>
      <c r="B7895" s="10" t="str">
        <f>OrderList!C7895</f>
        <v>PORT04</v>
      </c>
      <c r="C7895" s="10" t="str">
        <f>OrderList!D7895</f>
        <v>V444_1</v>
      </c>
      <c r="D7895" s="10" t="str">
        <f>OrderList!F7895</f>
        <v>DTD</v>
      </c>
      <c r="E7895" s="10" t="str">
        <f>OrderList!L7895</f>
        <v>PORT09</v>
      </c>
      <c r="F7895" s="10" t="str">
        <f>OrderList!K7895</f>
        <v>PLANT03</v>
      </c>
      <c r="G7895" s="10">
        <f>OrderList!J7895</f>
        <v>1692946</v>
      </c>
      <c r="H7895" s="10">
        <f>OrderList!M7895</f>
        <v>966</v>
      </c>
      <c r="I7895" s="10">
        <f>OrderList!N7895</f>
        <v>3.4410584154013488</v>
      </c>
      <c r="O7895" s="10">
        <f>COUNTIF(FreightRates!$A$2:$A$1541,C7895)</f>
        <v>292</v>
      </c>
      <c r="Q7895" s="10">
        <f>COUNTIFS(FreightRates!$A$2:$A$1541,C7895,FreightRates!$B$2:$B$1541,B7895,FreightRates!$C$2:$C$1541,E7895)</f>
        <v>40</v>
      </c>
      <c r="T7895">
        <f>COUNTIFS(FreightRates!$A$2:$A$1541,C7895,FreightRates!$B$2:$B$1541,B7895,FreightRates!$C$2:$C$1541,E7895,FreightRates!$F$2:$F$1541,D7895,FreightRates!$D$2:$D$1541,"&lt;="&amp;I7895,FreightRates!$E$2:$E$1541,"&gt;="&amp;I7895)</f>
        <v>0</v>
      </c>
    </row>
    <row r="7896" spans="1:20" x14ac:dyDescent="0.25">
      <c r="A7896" s="10">
        <f>OrderList!A7896</f>
        <v>1447162230.7</v>
      </c>
      <c r="B7896" s="10" t="str">
        <f>OrderList!C7896</f>
        <v>PORT04</v>
      </c>
      <c r="C7896" s="10" t="str">
        <f>OrderList!D7896</f>
        <v>V444_1</v>
      </c>
      <c r="D7896" s="10" t="str">
        <f>OrderList!F7896</f>
        <v>DTD</v>
      </c>
      <c r="E7896" s="10" t="str">
        <f>OrderList!L7896</f>
        <v>PORT09</v>
      </c>
      <c r="F7896" s="10" t="str">
        <f>OrderList!K7896</f>
        <v>PLANT03</v>
      </c>
      <c r="G7896" s="10">
        <f>OrderList!J7896</f>
        <v>1692946</v>
      </c>
      <c r="H7896" s="10">
        <f>OrderList!M7896</f>
        <v>921</v>
      </c>
      <c r="I7896" s="10">
        <f>OrderList!N7896</f>
        <v>3.4410584154013488</v>
      </c>
      <c r="O7896" s="10">
        <f>COUNTIF(FreightRates!$A$2:$A$1541,C7896)</f>
        <v>292</v>
      </c>
      <c r="Q7896" s="10">
        <f>COUNTIFS(FreightRates!$A$2:$A$1541,C7896,FreightRates!$B$2:$B$1541,B7896,FreightRates!$C$2:$C$1541,E7896)</f>
        <v>40</v>
      </c>
      <c r="T7896">
        <f>COUNTIFS(FreightRates!$A$2:$A$1541,C7896,FreightRates!$B$2:$B$1541,B7896,FreightRates!$C$2:$C$1541,E7896,FreightRates!$F$2:$F$1541,D7896,FreightRates!$D$2:$D$1541,"&lt;="&amp;I7896,FreightRates!$E$2:$E$1541,"&gt;="&amp;I7896)</f>
        <v>0</v>
      </c>
    </row>
    <row r="7897" spans="1:20" x14ac:dyDescent="0.25">
      <c r="A7897" s="10">
        <f>OrderList!A7897</f>
        <v>1447320448.7</v>
      </c>
      <c r="B7897" s="10" t="str">
        <f>OrderList!C7897</f>
        <v>PORT04</v>
      </c>
      <c r="C7897" s="10" t="str">
        <f>OrderList!D7897</f>
        <v>V444_1</v>
      </c>
      <c r="D7897" s="10" t="str">
        <f>OrderList!F7897</f>
        <v>DTD</v>
      </c>
      <c r="E7897" s="10" t="str">
        <f>OrderList!L7897</f>
        <v>PORT09</v>
      </c>
      <c r="F7897" s="10" t="str">
        <f>OrderList!K7897</f>
        <v>PLANT03</v>
      </c>
      <c r="G7897" s="10">
        <f>OrderList!J7897</f>
        <v>1692946</v>
      </c>
      <c r="H7897" s="10">
        <f>OrderList!M7897</f>
        <v>1635</v>
      </c>
      <c r="I7897" s="10">
        <f>OrderList!N7897</f>
        <v>6.8821168308026976</v>
      </c>
      <c r="O7897" s="10">
        <f>COUNTIF(FreightRates!$A$2:$A$1541,C7897)</f>
        <v>292</v>
      </c>
      <c r="Q7897" s="10">
        <f>COUNTIFS(FreightRates!$A$2:$A$1541,C7897,FreightRates!$B$2:$B$1541,B7897,FreightRates!$C$2:$C$1541,E7897)</f>
        <v>40</v>
      </c>
      <c r="T7897">
        <f>COUNTIFS(FreightRates!$A$2:$A$1541,C7897,FreightRates!$B$2:$B$1541,B7897,FreightRates!$C$2:$C$1541,E7897,FreightRates!$F$2:$F$1541,D7897,FreightRates!$D$2:$D$1541,"&lt;="&amp;I7897,FreightRates!$E$2:$E$1541,"&gt;="&amp;I7897)</f>
        <v>0</v>
      </c>
    </row>
    <row r="7898" spans="1:20" x14ac:dyDescent="0.25">
      <c r="A7898" s="10">
        <f>OrderList!A7898</f>
        <v>1447320451.7</v>
      </c>
      <c r="B7898" s="10" t="str">
        <f>OrderList!C7898</f>
        <v>PORT04</v>
      </c>
      <c r="C7898" s="10" t="str">
        <f>OrderList!D7898</f>
        <v>V444_1</v>
      </c>
      <c r="D7898" s="10" t="str">
        <f>OrderList!F7898</f>
        <v>DTD</v>
      </c>
      <c r="E7898" s="10" t="str">
        <f>OrderList!L7898</f>
        <v>PORT09</v>
      </c>
      <c r="F7898" s="10" t="str">
        <f>OrderList!K7898</f>
        <v>PLANT03</v>
      </c>
      <c r="G7898" s="10">
        <f>OrderList!J7898</f>
        <v>1692946</v>
      </c>
      <c r="H7898" s="10">
        <f>OrderList!M7898</f>
        <v>994</v>
      </c>
      <c r="I7898" s="10">
        <f>OrderList!N7898</f>
        <v>3.4410584154013488</v>
      </c>
      <c r="O7898" s="10">
        <f>COUNTIF(FreightRates!$A$2:$A$1541,C7898)</f>
        <v>292</v>
      </c>
      <c r="Q7898" s="10">
        <f>COUNTIFS(FreightRates!$A$2:$A$1541,C7898,FreightRates!$B$2:$B$1541,B7898,FreightRates!$C$2:$C$1541,E7898)</f>
        <v>40</v>
      </c>
      <c r="T7898">
        <f>COUNTIFS(FreightRates!$A$2:$A$1541,C7898,FreightRates!$B$2:$B$1541,B7898,FreightRates!$C$2:$C$1541,E7898,FreightRates!$F$2:$F$1541,D7898,FreightRates!$D$2:$D$1541,"&lt;="&amp;I7898,FreightRates!$E$2:$E$1541,"&gt;="&amp;I7898)</f>
        <v>0</v>
      </c>
    </row>
    <row r="7899" spans="1:20" x14ac:dyDescent="0.25">
      <c r="A7899" s="10">
        <f>OrderList!A7899</f>
        <v>1447145992.7</v>
      </c>
      <c r="B7899" s="10" t="str">
        <f>OrderList!C7899</f>
        <v>PORT04</v>
      </c>
      <c r="C7899" s="10" t="str">
        <f>OrderList!D7899</f>
        <v>V444_1</v>
      </c>
      <c r="D7899" s="10" t="str">
        <f>OrderList!F7899</f>
        <v>DTD</v>
      </c>
      <c r="E7899" s="10" t="str">
        <f>OrderList!L7899</f>
        <v>PORT09</v>
      </c>
      <c r="F7899" s="10" t="str">
        <f>OrderList!K7899</f>
        <v>PLANT03</v>
      </c>
      <c r="G7899" s="10">
        <f>OrderList!J7899</f>
        <v>1692946</v>
      </c>
      <c r="H7899" s="10">
        <f>OrderList!M7899</f>
        <v>920</v>
      </c>
      <c r="I7899" s="10">
        <f>OrderList!N7899</f>
        <v>3.4410584154013488</v>
      </c>
      <c r="O7899" s="10">
        <f>COUNTIF(FreightRates!$A$2:$A$1541,C7899)</f>
        <v>292</v>
      </c>
      <c r="Q7899" s="10">
        <f>COUNTIFS(FreightRates!$A$2:$A$1541,C7899,FreightRates!$B$2:$B$1541,B7899,FreightRates!$C$2:$C$1541,E7899)</f>
        <v>40</v>
      </c>
      <c r="T7899">
        <f>COUNTIFS(FreightRates!$A$2:$A$1541,C7899,FreightRates!$B$2:$B$1541,B7899,FreightRates!$C$2:$C$1541,E7899,FreightRates!$F$2:$F$1541,D7899,FreightRates!$D$2:$D$1541,"&lt;="&amp;I7899,FreightRates!$E$2:$E$1541,"&gt;="&amp;I7899)</f>
        <v>0</v>
      </c>
    </row>
    <row r="7900" spans="1:20" x14ac:dyDescent="0.25">
      <c r="A7900" s="10">
        <f>OrderList!A7900</f>
        <v>1447145968.7</v>
      </c>
      <c r="B7900" s="10" t="str">
        <f>OrderList!C7900</f>
        <v>PORT04</v>
      </c>
      <c r="C7900" s="10" t="str">
        <f>OrderList!D7900</f>
        <v>V444_1</v>
      </c>
      <c r="D7900" s="10" t="str">
        <f>OrderList!F7900</f>
        <v>DTD</v>
      </c>
      <c r="E7900" s="10" t="str">
        <f>OrderList!L7900</f>
        <v>PORT09</v>
      </c>
      <c r="F7900" s="10" t="str">
        <f>OrderList!K7900</f>
        <v>PLANT03</v>
      </c>
      <c r="G7900" s="10">
        <f>OrderList!J7900</f>
        <v>1692946</v>
      </c>
      <c r="H7900" s="10">
        <f>OrderList!M7900</f>
        <v>984</v>
      </c>
      <c r="I7900" s="10">
        <f>OrderList!N7900</f>
        <v>3.4410584154013488</v>
      </c>
      <c r="O7900" s="10">
        <f>COUNTIF(FreightRates!$A$2:$A$1541,C7900)</f>
        <v>292</v>
      </c>
      <c r="Q7900" s="10">
        <f>COUNTIFS(FreightRates!$A$2:$A$1541,C7900,FreightRates!$B$2:$B$1541,B7900,FreightRates!$C$2:$C$1541,E7900)</f>
        <v>40</v>
      </c>
      <c r="T7900">
        <f>COUNTIFS(FreightRates!$A$2:$A$1541,C7900,FreightRates!$B$2:$B$1541,B7900,FreightRates!$C$2:$C$1541,E7900,FreightRates!$F$2:$F$1541,D7900,FreightRates!$D$2:$D$1541,"&lt;="&amp;I7900,FreightRates!$E$2:$E$1541,"&gt;="&amp;I7900)</f>
        <v>0</v>
      </c>
    </row>
    <row r="7901" spans="1:20" x14ac:dyDescent="0.25">
      <c r="A7901" s="10">
        <f>OrderList!A7901</f>
        <v>1447322803.7</v>
      </c>
      <c r="B7901" s="10" t="str">
        <f>OrderList!C7901</f>
        <v>PORT04</v>
      </c>
      <c r="C7901" s="10" t="str">
        <f>OrderList!D7901</f>
        <v>V444_1</v>
      </c>
      <c r="D7901" s="10" t="str">
        <f>OrderList!F7901</f>
        <v>DTD</v>
      </c>
      <c r="E7901" s="10" t="str">
        <f>OrderList!L7901</f>
        <v>PORT09</v>
      </c>
      <c r="F7901" s="10" t="str">
        <f>OrderList!K7901</f>
        <v>PLANT03</v>
      </c>
      <c r="G7901" s="10">
        <f>OrderList!J7901</f>
        <v>1692949</v>
      </c>
      <c r="H7901" s="10">
        <f>OrderList!M7901</f>
        <v>914</v>
      </c>
      <c r="I7901" s="10">
        <f>OrderList!N7901</f>
        <v>3.2438923432137918</v>
      </c>
      <c r="O7901" s="10">
        <f>COUNTIF(FreightRates!$A$2:$A$1541,C7901)</f>
        <v>292</v>
      </c>
      <c r="Q7901" s="10">
        <f>COUNTIFS(FreightRates!$A$2:$A$1541,C7901,FreightRates!$B$2:$B$1541,B7901,FreightRates!$C$2:$C$1541,E7901)</f>
        <v>40</v>
      </c>
      <c r="T7901">
        <f>COUNTIFS(FreightRates!$A$2:$A$1541,C7901,FreightRates!$B$2:$B$1541,B7901,FreightRates!$C$2:$C$1541,E7901,FreightRates!$F$2:$F$1541,D7901,FreightRates!$D$2:$D$1541,"&lt;="&amp;I7901,FreightRates!$E$2:$E$1541,"&gt;="&amp;I7901)</f>
        <v>0</v>
      </c>
    </row>
    <row r="7902" spans="1:20" x14ac:dyDescent="0.25">
      <c r="A7902" s="10">
        <f>OrderList!A7902</f>
        <v>1447151133.7</v>
      </c>
      <c r="B7902" s="10" t="str">
        <f>OrderList!C7902</f>
        <v>PORT04</v>
      </c>
      <c r="C7902" s="10" t="str">
        <f>OrderList!D7902</f>
        <v>V444_1</v>
      </c>
      <c r="D7902" s="10" t="str">
        <f>OrderList!F7902</f>
        <v>DTD</v>
      </c>
      <c r="E7902" s="10" t="str">
        <f>OrderList!L7902</f>
        <v>PORT09</v>
      </c>
      <c r="F7902" s="10" t="str">
        <f>OrderList!K7902</f>
        <v>PLANT03</v>
      </c>
      <c r="G7902" s="10">
        <f>OrderList!J7902</f>
        <v>1692949</v>
      </c>
      <c r="H7902" s="10">
        <f>OrderList!M7902</f>
        <v>1665</v>
      </c>
      <c r="I7902" s="10">
        <f>OrderList!N7902</f>
        <v>6.4877846864275837</v>
      </c>
      <c r="O7902" s="10">
        <f>COUNTIF(FreightRates!$A$2:$A$1541,C7902)</f>
        <v>292</v>
      </c>
      <c r="Q7902" s="10">
        <f>COUNTIFS(FreightRates!$A$2:$A$1541,C7902,FreightRates!$B$2:$B$1541,B7902,FreightRates!$C$2:$C$1541,E7902)</f>
        <v>40</v>
      </c>
      <c r="T7902">
        <f>COUNTIFS(FreightRates!$A$2:$A$1541,C7902,FreightRates!$B$2:$B$1541,B7902,FreightRates!$C$2:$C$1541,E7902,FreightRates!$F$2:$F$1541,D7902,FreightRates!$D$2:$D$1541,"&lt;="&amp;I7902,FreightRates!$E$2:$E$1541,"&gt;="&amp;I7902)</f>
        <v>0</v>
      </c>
    </row>
    <row r="7903" spans="1:20" x14ac:dyDescent="0.25">
      <c r="A7903" s="10">
        <f>OrderList!A7903</f>
        <v>1447146044.7</v>
      </c>
      <c r="B7903" s="10" t="str">
        <f>OrderList!C7903</f>
        <v>PORT04</v>
      </c>
      <c r="C7903" s="10" t="str">
        <f>OrderList!D7903</f>
        <v>V444_1</v>
      </c>
      <c r="D7903" s="10" t="str">
        <f>OrderList!F7903</f>
        <v>DTD</v>
      </c>
      <c r="E7903" s="10" t="str">
        <f>OrderList!L7903</f>
        <v>PORT09</v>
      </c>
      <c r="F7903" s="10" t="str">
        <f>OrderList!K7903</f>
        <v>PLANT03</v>
      </c>
      <c r="G7903" s="10">
        <f>OrderList!J7903</f>
        <v>1692949</v>
      </c>
      <c r="H7903" s="10">
        <f>OrderList!M7903</f>
        <v>933</v>
      </c>
      <c r="I7903" s="10">
        <f>OrderList!N7903</f>
        <v>3.2438923432137918</v>
      </c>
      <c r="O7903" s="10">
        <f>COUNTIF(FreightRates!$A$2:$A$1541,C7903)</f>
        <v>292</v>
      </c>
      <c r="Q7903" s="10">
        <f>COUNTIFS(FreightRates!$A$2:$A$1541,C7903,FreightRates!$B$2:$B$1541,B7903,FreightRates!$C$2:$C$1541,E7903)</f>
        <v>40</v>
      </c>
      <c r="T7903">
        <f>COUNTIFS(FreightRates!$A$2:$A$1541,C7903,FreightRates!$B$2:$B$1541,B7903,FreightRates!$C$2:$C$1541,E7903,FreightRates!$F$2:$F$1541,D7903,FreightRates!$D$2:$D$1541,"&lt;="&amp;I7903,FreightRates!$E$2:$E$1541,"&gt;="&amp;I7903)</f>
        <v>0</v>
      </c>
    </row>
    <row r="7904" spans="1:20" x14ac:dyDescent="0.25">
      <c r="A7904" s="10">
        <f>OrderList!A7904</f>
        <v>1447178779.7</v>
      </c>
      <c r="B7904" s="10" t="str">
        <f>OrderList!C7904</f>
        <v>PORT04</v>
      </c>
      <c r="C7904" s="10" t="str">
        <f>OrderList!D7904</f>
        <v>V444_1</v>
      </c>
      <c r="D7904" s="10" t="str">
        <f>OrderList!F7904</f>
        <v>DTD</v>
      </c>
      <c r="E7904" s="10" t="str">
        <f>OrderList!L7904</f>
        <v>PORT09</v>
      </c>
      <c r="F7904" s="10" t="str">
        <f>OrderList!K7904</f>
        <v>PLANT03</v>
      </c>
      <c r="G7904" s="10">
        <f>OrderList!J7904</f>
        <v>1692949</v>
      </c>
      <c r="H7904" s="10">
        <f>OrderList!M7904</f>
        <v>970</v>
      </c>
      <c r="I7904" s="10">
        <f>OrderList!N7904</f>
        <v>3.2438923432137918</v>
      </c>
      <c r="O7904" s="10">
        <f>COUNTIF(FreightRates!$A$2:$A$1541,C7904)</f>
        <v>292</v>
      </c>
      <c r="Q7904" s="10">
        <f>COUNTIFS(FreightRates!$A$2:$A$1541,C7904,FreightRates!$B$2:$B$1541,B7904,FreightRates!$C$2:$C$1541,E7904)</f>
        <v>40</v>
      </c>
      <c r="T7904">
        <f>COUNTIFS(FreightRates!$A$2:$A$1541,C7904,FreightRates!$B$2:$B$1541,B7904,FreightRates!$C$2:$C$1541,E7904,FreightRates!$F$2:$F$1541,D7904,FreightRates!$D$2:$D$1541,"&lt;="&amp;I7904,FreightRates!$E$2:$E$1541,"&gt;="&amp;I7904)</f>
        <v>0</v>
      </c>
    </row>
    <row r="7905" spans="1:20" x14ac:dyDescent="0.25">
      <c r="A7905" s="10">
        <f>OrderList!A7905</f>
        <v>1447155737.7</v>
      </c>
      <c r="B7905" s="10" t="str">
        <f>OrderList!C7905</f>
        <v>PORT04</v>
      </c>
      <c r="C7905" s="10" t="str">
        <f>OrderList!D7905</f>
        <v>V444_1</v>
      </c>
      <c r="D7905" s="10" t="str">
        <f>OrderList!F7905</f>
        <v>DTD</v>
      </c>
      <c r="E7905" s="10" t="str">
        <f>OrderList!L7905</f>
        <v>PORT09</v>
      </c>
      <c r="F7905" s="10" t="str">
        <f>OrderList!K7905</f>
        <v>PLANT03</v>
      </c>
      <c r="G7905" s="10">
        <f>OrderList!J7905</f>
        <v>1692949</v>
      </c>
      <c r="H7905" s="10">
        <f>OrderList!M7905</f>
        <v>1656</v>
      </c>
      <c r="I7905" s="10">
        <f>OrderList!N7905</f>
        <v>6.4877846864275837</v>
      </c>
      <c r="O7905" s="10">
        <f>COUNTIF(FreightRates!$A$2:$A$1541,C7905)</f>
        <v>292</v>
      </c>
      <c r="Q7905" s="10">
        <f>COUNTIFS(FreightRates!$A$2:$A$1541,C7905,FreightRates!$B$2:$B$1541,B7905,FreightRates!$C$2:$C$1541,E7905)</f>
        <v>40</v>
      </c>
      <c r="T7905">
        <f>COUNTIFS(FreightRates!$A$2:$A$1541,C7905,FreightRates!$B$2:$B$1541,B7905,FreightRates!$C$2:$C$1541,E7905,FreightRates!$F$2:$F$1541,D7905,FreightRates!$D$2:$D$1541,"&lt;="&amp;I7905,FreightRates!$E$2:$E$1541,"&gt;="&amp;I7905)</f>
        <v>0</v>
      </c>
    </row>
    <row r="7906" spans="1:20" x14ac:dyDescent="0.25">
      <c r="A7906" s="10">
        <f>OrderList!A7906</f>
        <v>1447155732.7</v>
      </c>
      <c r="B7906" s="10" t="str">
        <f>OrderList!C7906</f>
        <v>PORT04</v>
      </c>
      <c r="C7906" s="10" t="str">
        <f>OrderList!D7906</f>
        <v>V444_1</v>
      </c>
      <c r="D7906" s="10" t="str">
        <f>OrderList!F7906</f>
        <v>DTD</v>
      </c>
      <c r="E7906" s="10" t="str">
        <f>OrderList!L7906</f>
        <v>PORT09</v>
      </c>
      <c r="F7906" s="10" t="str">
        <f>OrderList!K7906</f>
        <v>PLANT03</v>
      </c>
      <c r="G7906" s="10">
        <f>OrderList!J7906</f>
        <v>1692949</v>
      </c>
      <c r="H7906" s="10">
        <f>OrderList!M7906</f>
        <v>987</v>
      </c>
      <c r="I7906" s="10">
        <f>OrderList!N7906</f>
        <v>3.2438923432137918</v>
      </c>
      <c r="O7906" s="10">
        <f>COUNTIF(FreightRates!$A$2:$A$1541,C7906)</f>
        <v>292</v>
      </c>
      <c r="Q7906" s="10">
        <f>COUNTIFS(FreightRates!$A$2:$A$1541,C7906,FreightRates!$B$2:$B$1541,B7906,FreightRates!$C$2:$C$1541,E7906)</f>
        <v>40</v>
      </c>
      <c r="T7906">
        <f>COUNTIFS(FreightRates!$A$2:$A$1541,C7906,FreightRates!$B$2:$B$1541,B7906,FreightRates!$C$2:$C$1541,E7906,FreightRates!$F$2:$F$1541,D7906,FreightRates!$D$2:$D$1541,"&lt;="&amp;I7906,FreightRates!$E$2:$E$1541,"&gt;="&amp;I7906)</f>
        <v>0</v>
      </c>
    </row>
    <row r="7907" spans="1:20" x14ac:dyDescent="0.25">
      <c r="A7907" s="10">
        <f>OrderList!A7907</f>
        <v>1447155731.7</v>
      </c>
      <c r="B7907" s="10" t="str">
        <f>OrderList!C7907</f>
        <v>PORT04</v>
      </c>
      <c r="C7907" s="10" t="str">
        <f>OrderList!D7907</f>
        <v>V444_1</v>
      </c>
      <c r="D7907" s="10" t="str">
        <f>OrderList!F7907</f>
        <v>DTD</v>
      </c>
      <c r="E7907" s="10" t="str">
        <f>OrderList!L7907</f>
        <v>PORT09</v>
      </c>
      <c r="F7907" s="10" t="str">
        <f>OrderList!K7907</f>
        <v>PLANT03</v>
      </c>
      <c r="G7907" s="10">
        <f>OrderList!J7907</f>
        <v>1692949</v>
      </c>
      <c r="H7907" s="10">
        <f>OrderList!M7907</f>
        <v>327</v>
      </c>
      <c r="I7907" s="10">
        <f>OrderList!N7907</f>
        <v>0.21239771294852208</v>
      </c>
      <c r="O7907" s="10">
        <f>COUNTIF(FreightRates!$A$2:$A$1541,C7907)</f>
        <v>292</v>
      </c>
      <c r="Q7907" s="10">
        <f>COUNTIFS(FreightRates!$A$2:$A$1541,C7907,FreightRates!$B$2:$B$1541,B7907,FreightRates!$C$2:$C$1541,E7907)</f>
        <v>40</v>
      </c>
      <c r="T7907">
        <f>COUNTIFS(FreightRates!$A$2:$A$1541,C7907,FreightRates!$B$2:$B$1541,B7907,FreightRates!$C$2:$C$1541,E7907,FreightRates!$F$2:$F$1541,D7907,FreightRates!$D$2:$D$1541,"&lt;="&amp;I7907,FreightRates!$E$2:$E$1541,"&gt;="&amp;I7907)</f>
        <v>4</v>
      </c>
    </row>
    <row r="7908" spans="1:20" x14ac:dyDescent="0.25">
      <c r="A7908" s="10">
        <f>OrderList!A7908</f>
        <v>1447425230.7</v>
      </c>
      <c r="B7908" s="10" t="str">
        <f>OrderList!C7908</f>
        <v>PORT04</v>
      </c>
      <c r="C7908" s="10" t="str">
        <f>OrderList!D7908</f>
        <v>V444_1</v>
      </c>
      <c r="D7908" s="10" t="str">
        <f>OrderList!F7908</f>
        <v>DTD</v>
      </c>
      <c r="E7908" s="10" t="str">
        <f>OrderList!L7908</f>
        <v>PORT09</v>
      </c>
      <c r="F7908" s="10" t="str">
        <f>OrderList!K7908</f>
        <v>PLANT03</v>
      </c>
      <c r="G7908" s="10">
        <f>OrderList!J7908</f>
        <v>1692949</v>
      </c>
      <c r="H7908" s="10">
        <f>OrderList!M7908</f>
        <v>1629</v>
      </c>
      <c r="I7908" s="10">
        <f>OrderList!N7908</f>
        <v>6.4877846864275837</v>
      </c>
      <c r="O7908" s="10">
        <f>COUNTIF(FreightRates!$A$2:$A$1541,C7908)</f>
        <v>292</v>
      </c>
      <c r="Q7908" s="10">
        <f>COUNTIFS(FreightRates!$A$2:$A$1541,C7908,FreightRates!$B$2:$B$1541,B7908,FreightRates!$C$2:$C$1541,E7908)</f>
        <v>40</v>
      </c>
      <c r="T7908">
        <f>COUNTIFS(FreightRates!$A$2:$A$1541,C7908,FreightRates!$B$2:$B$1541,B7908,FreightRates!$C$2:$C$1541,E7908,FreightRates!$F$2:$F$1541,D7908,FreightRates!$D$2:$D$1541,"&lt;="&amp;I7908,FreightRates!$E$2:$E$1541,"&gt;="&amp;I7908)</f>
        <v>0</v>
      </c>
    </row>
    <row r="7909" spans="1:20" x14ac:dyDescent="0.25">
      <c r="A7909" s="10">
        <f>OrderList!A7909</f>
        <v>1447309535.7</v>
      </c>
      <c r="B7909" s="10" t="str">
        <f>OrderList!C7909</f>
        <v>PORT04</v>
      </c>
      <c r="C7909" s="10" t="str">
        <f>OrderList!D7909</f>
        <v>V444_1</v>
      </c>
      <c r="D7909" s="10" t="str">
        <f>OrderList!F7909</f>
        <v>DTD</v>
      </c>
      <c r="E7909" s="10" t="str">
        <f>OrderList!L7909</f>
        <v>PORT09</v>
      </c>
      <c r="F7909" s="10" t="str">
        <f>OrderList!K7909</f>
        <v>PLANT03</v>
      </c>
      <c r="G7909" s="10">
        <f>OrderList!J7909</f>
        <v>1692949</v>
      </c>
      <c r="H7909" s="10">
        <f>OrderList!M7909</f>
        <v>3649</v>
      </c>
      <c r="I7909" s="10">
        <f>OrderList!N7909</f>
        <v>17.21946171606896</v>
      </c>
      <c r="O7909" s="10">
        <f>COUNTIF(FreightRates!$A$2:$A$1541,C7909)</f>
        <v>292</v>
      </c>
      <c r="Q7909" s="10">
        <f>COUNTIFS(FreightRates!$A$2:$A$1541,C7909,FreightRates!$B$2:$B$1541,B7909,FreightRates!$C$2:$C$1541,E7909)</f>
        <v>40</v>
      </c>
      <c r="T7909">
        <f>COUNTIFS(FreightRates!$A$2:$A$1541,C7909,FreightRates!$B$2:$B$1541,B7909,FreightRates!$C$2:$C$1541,E7909,FreightRates!$F$2:$F$1541,D7909,FreightRates!$D$2:$D$1541,"&lt;="&amp;I7909,FreightRates!$E$2:$E$1541,"&gt;="&amp;I7909)</f>
        <v>0</v>
      </c>
    </row>
    <row r="7910" spans="1:20" x14ac:dyDescent="0.25">
      <c r="A7910" s="10">
        <f>OrderList!A7910</f>
        <v>1447178781.7</v>
      </c>
      <c r="B7910" s="10" t="str">
        <f>OrderList!C7910</f>
        <v>PORT04</v>
      </c>
      <c r="C7910" s="10" t="str">
        <f>OrderList!D7910</f>
        <v>V444_1</v>
      </c>
      <c r="D7910" s="10" t="str">
        <f>OrderList!F7910</f>
        <v>DTD</v>
      </c>
      <c r="E7910" s="10" t="str">
        <f>OrderList!L7910</f>
        <v>PORT09</v>
      </c>
      <c r="F7910" s="10" t="str">
        <f>OrderList!K7910</f>
        <v>PLANT03</v>
      </c>
      <c r="G7910" s="10">
        <f>OrderList!J7910</f>
        <v>1692949</v>
      </c>
      <c r="H7910" s="10">
        <f>OrderList!M7910</f>
        <v>906</v>
      </c>
      <c r="I7910" s="10">
        <f>OrderList!N7910</f>
        <v>3.0314946302652697</v>
      </c>
      <c r="O7910" s="10">
        <f>COUNTIF(FreightRates!$A$2:$A$1541,C7910)</f>
        <v>292</v>
      </c>
      <c r="Q7910" s="10">
        <f>COUNTIFS(FreightRates!$A$2:$A$1541,C7910,FreightRates!$B$2:$B$1541,B7910,FreightRates!$C$2:$C$1541,E7910)</f>
        <v>40</v>
      </c>
      <c r="T7910">
        <f>COUNTIFS(FreightRates!$A$2:$A$1541,C7910,FreightRates!$B$2:$B$1541,B7910,FreightRates!$C$2:$C$1541,E7910,FreightRates!$F$2:$F$1541,D7910,FreightRates!$D$2:$D$1541,"&lt;="&amp;I7910,FreightRates!$E$2:$E$1541,"&gt;="&amp;I7910)</f>
        <v>0</v>
      </c>
    </row>
    <row r="7911" spans="1:20" x14ac:dyDescent="0.25">
      <c r="A7911" s="10">
        <f>OrderList!A7911</f>
        <v>1447322804.7</v>
      </c>
      <c r="B7911" s="10" t="str">
        <f>OrderList!C7911</f>
        <v>PORT04</v>
      </c>
      <c r="C7911" s="10" t="str">
        <f>OrderList!D7911</f>
        <v>V444_1</v>
      </c>
      <c r="D7911" s="10" t="str">
        <f>OrderList!F7911</f>
        <v>DTD</v>
      </c>
      <c r="E7911" s="10" t="str">
        <f>OrderList!L7911</f>
        <v>PORT09</v>
      </c>
      <c r="F7911" s="10" t="str">
        <f>OrderList!K7911</f>
        <v>PLANT03</v>
      </c>
      <c r="G7911" s="10">
        <f>OrderList!J7911</f>
        <v>1692949</v>
      </c>
      <c r="H7911" s="10">
        <f>OrderList!M7911</f>
        <v>958</v>
      </c>
      <c r="I7911" s="10">
        <f>OrderList!N7911</f>
        <v>3.2438923432137918</v>
      </c>
      <c r="O7911" s="10">
        <f>COUNTIF(FreightRates!$A$2:$A$1541,C7911)</f>
        <v>292</v>
      </c>
      <c r="Q7911" s="10">
        <f>COUNTIFS(FreightRates!$A$2:$A$1541,C7911,FreightRates!$B$2:$B$1541,B7911,FreightRates!$C$2:$C$1541,E7911)</f>
        <v>40</v>
      </c>
      <c r="T7911">
        <f>COUNTIFS(FreightRates!$A$2:$A$1541,C7911,FreightRates!$B$2:$B$1541,B7911,FreightRates!$C$2:$C$1541,E7911,FreightRates!$F$2:$F$1541,D7911,FreightRates!$D$2:$D$1541,"&lt;="&amp;I7911,FreightRates!$E$2:$E$1541,"&gt;="&amp;I7911)</f>
        <v>0</v>
      </c>
    </row>
    <row r="7912" spans="1:20" x14ac:dyDescent="0.25">
      <c r="A7912" s="10">
        <f>OrderList!A7912</f>
        <v>1447322805.7</v>
      </c>
      <c r="B7912" s="10" t="str">
        <f>OrderList!C7912</f>
        <v>PORT04</v>
      </c>
      <c r="C7912" s="10" t="str">
        <f>OrderList!D7912</f>
        <v>V444_1</v>
      </c>
      <c r="D7912" s="10" t="str">
        <f>OrderList!F7912</f>
        <v>DTD</v>
      </c>
      <c r="E7912" s="10" t="str">
        <f>OrderList!L7912</f>
        <v>PORT09</v>
      </c>
      <c r="F7912" s="10" t="str">
        <f>OrderList!K7912</f>
        <v>PLANT03</v>
      </c>
      <c r="G7912" s="10">
        <f>OrderList!J7912</f>
        <v>1692949</v>
      </c>
      <c r="H7912" s="10">
        <f>OrderList!M7912</f>
        <v>2332</v>
      </c>
      <c r="I7912" s="10">
        <f>OrderList!N7912</f>
        <v>9.731677029641375</v>
      </c>
      <c r="O7912" s="10">
        <f>COUNTIF(FreightRates!$A$2:$A$1541,C7912)</f>
        <v>292</v>
      </c>
      <c r="Q7912" s="10">
        <f>COUNTIFS(FreightRates!$A$2:$A$1541,C7912,FreightRates!$B$2:$B$1541,B7912,FreightRates!$C$2:$C$1541,E7912)</f>
        <v>40</v>
      </c>
      <c r="T7912">
        <f>COUNTIFS(FreightRates!$A$2:$A$1541,C7912,FreightRates!$B$2:$B$1541,B7912,FreightRates!$C$2:$C$1541,E7912,FreightRates!$F$2:$F$1541,D7912,FreightRates!$D$2:$D$1541,"&lt;="&amp;I7912,FreightRates!$E$2:$E$1541,"&gt;="&amp;I7912)</f>
        <v>0</v>
      </c>
    </row>
    <row r="7913" spans="1:20" x14ac:dyDescent="0.25">
      <c r="A7913" s="10">
        <f>OrderList!A7913</f>
        <v>1447178780.7</v>
      </c>
      <c r="B7913" s="10" t="str">
        <f>OrderList!C7913</f>
        <v>PORT04</v>
      </c>
      <c r="C7913" s="10" t="str">
        <f>OrderList!D7913</f>
        <v>V444_1</v>
      </c>
      <c r="D7913" s="10" t="str">
        <f>OrderList!F7913</f>
        <v>DTD</v>
      </c>
      <c r="E7913" s="10" t="str">
        <f>OrderList!L7913</f>
        <v>PORT09</v>
      </c>
      <c r="F7913" s="10" t="str">
        <f>OrderList!K7913</f>
        <v>PLANT03</v>
      </c>
      <c r="G7913" s="10">
        <f>OrderList!J7913</f>
        <v>1692949</v>
      </c>
      <c r="H7913" s="10">
        <f>OrderList!M7913</f>
        <v>966</v>
      </c>
      <c r="I7913" s="10">
        <f>OrderList!N7913</f>
        <v>3.2438923432137918</v>
      </c>
      <c r="O7913" s="10">
        <f>COUNTIF(FreightRates!$A$2:$A$1541,C7913)</f>
        <v>292</v>
      </c>
      <c r="Q7913" s="10">
        <f>COUNTIFS(FreightRates!$A$2:$A$1541,C7913,FreightRates!$B$2:$B$1541,B7913,FreightRates!$C$2:$C$1541,E7913)</f>
        <v>40</v>
      </c>
      <c r="T7913">
        <f>COUNTIFS(FreightRates!$A$2:$A$1541,C7913,FreightRates!$B$2:$B$1541,B7913,FreightRates!$C$2:$C$1541,E7913,FreightRates!$F$2:$F$1541,D7913,FreightRates!$D$2:$D$1541,"&lt;="&amp;I7913,FreightRates!$E$2:$E$1541,"&gt;="&amp;I7913)</f>
        <v>0</v>
      </c>
    </row>
    <row r="7914" spans="1:20" x14ac:dyDescent="0.25">
      <c r="A7914" s="10">
        <f>OrderList!A7914</f>
        <v>1447155736.7</v>
      </c>
      <c r="B7914" s="10" t="str">
        <f>OrderList!C7914</f>
        <v>PORT04</v>
      </c>
      <c r="C7914" s="10" t="str">
        <f>OrderList!D7914</f>
        <v>V444_1</v>
      </c>
      <c r="D7914" s="10" t="str">
        <f>OrderList!F7914</f>
        <v>DTD</v>
      </c>
      <c r="E7914" s="10" t="str">
        <f>OrderList!L7914</f>
        <v>PORT09</v>
      </c>
      <c r="F7914" s="10" t="str">
        <f>OrderList!K7914</f>
        <v>PLANT03</v>
      </c>
      <c r="G7914" s="10">
        <f>OrderList!J7914</f>
        <v>1692949</v>
      </c>
      <c r="H7914" s="10">
        <f>OrderList!M7914</f>
        <v>970</v>
      </c>
      <c r="I7914" s="10">
        <f>OrderList!N7914</f>
        <v>3.2438923432137918</v>
      </c>
      <c r="O7914" s="10">
        <f>COUNTIF(FreightRates!$A$2:$A$1541,C7914)</f>
        <v>292</v>
      </c>
      <c r="Q7914" s="10">
        <f>COUNTIFS(FreightRates!$A$2:$A$1541,C7914,FreightRates!$B$2:$B$1541,B7914,FreightRates!$C$2:$C$1541,E7914)</f>
        <v>40</v>
      </c>
      <c r="T7914">
        <f>COUNTIFS(FreightRates!$A$2:$A$1541,C7914,FreightRates!$B$2:$B$1541,B7914,FreightRates!$C$2:$C$1541,E7914,FreightRates!$F$2:$F$1541,D7914,FreightRates!$D$2:$D$1541,"&lt;="&amp;I7914,FreightRates!$E$2:$E$1541,"&gt;="&amp;I7914)</f>
        <v>0</v>
      </c>
    </row>
    <row r="7915" spans="1:20" x14ac:dyDescent="0.25">
      <c r="A7915" s="10">
        <f>OrderList!A7915</f>
        <v>1447373433.7</v>
      </c>
      <c r="B7915" s="10" t="str">
        <f>OrderList!C7915</f>
        <v>PORT04</v>
      </c>
      <c r="C7915" s="10" t="str">
        <f>OrderList!D7915</f>
        <v>V444_1</v>
      </c>
      <c r="D7915" s="10" t="str">
        <f>OrderList!F7915</f>
        <v>DTD</v>
      </c>
      <c r="E7915" s="10" t="str">
        <f>OrderList!L7915</f>
        <v>PORT09</v>
      </c>
      <c r="F7915" s="10" t="str">
        <f>OrderList!K7915</f>
        <v>PLANT03</v>
      </c>
      <c r="G7915" s="10">
        <f>OrderList!J7915</f>
        <v>1692948</v>
      </c>
      <c r="H7915" s="10">
        <f>OrderList!M7915</f>
        <v>349</v>
      </c>
      <c r="I7915" s="10">
        <f>OrderList!N7915</f>
        <v>0.28785422778956354</v>
      </c>
      <c r="O7915" s="10">
        <f>COUNTIF(FreightRates!$A$2:$A$1541,C7915)</f>
        <v>292</v>
      </c>
      <c r="Q7915" s="10">
        <f>COUNTIFS(FreightRates!$A$2:$A$1541,C7915,FreightRates!$B$2:$B$1541,B7915,FreightRates!$C$2:$C$1541,E7915)</f>
        <v>40</v>
      </c>
      <c r="T7915">
        <f>COUNTIFS(FreightRates!$A$2:$A$1541,C7915,FreightRates!$B$2:$B$1541,B7915,FreightRates!$C$2:$C$1541,E7915,FreightRates!$F$2:$F$1541,D7915,FreightRates!$D$2:$D$1541,"&lt;="&amp;I7915,FreightRates!$E$2:$E$1541,"&gt;="&amp;I7915)</f>
        <v>4</v>
      </c>
    </row>
    <row r="7916" spans="1:20" x14ac:dyDescent="0.25">
      <c r="A7916" s="10">
        <f>OrderList!A7916</f>
        <v>1447145965.7</v>
      </c>
      <c r="B7916" s="10" t="str">
        <f>OrderList!C7916</f>
        <v>PORT04</v>
      </c>
      <c r="C7916" s="10" t="str">
        <f>OrderList!D7916</f>
        <v>V444_1</v>
      </c>
      <c r="D7916" s="10" t="str">
        <f>OrderList!F7916</f>
        <v>DTD</v>
      </c>
      <c r="E7916" s="10" t="str">
        <f>OrderList!L7916</f>
        <v>PORT09</v>
      </c>
      <c r="F7916" s="10" t="str">
        <f>OrderList!K7916</f>
        <v>PLANT03</v>
      </c>
      <c r="G7916" s="10">
        <f>OrderList!J7916</f>
        <v>1692948</v>
      </c>
      <c r="H7916" s="10">
        <f>OrderList!M7916</f>
        <v>2286</v>
      </c>
      <c r="I7916" s="10">
        <f>OrderList!N7916</f>
        <v>8.9279095880578492</v>
      </c>
      <c r="O7916" s="10">
        <f>COUNTIF(FreightRates!$A$2:$A$1541,C7916)</f>
        <v>292</v>
      </c>
      <c r="Q7916" s="10">
        <f>COUNTIFS(FreightRates!$A$2:$A$1541,C7916,FreightRates!$B$2:$B$1541,B7916,FreightRates!$C$2:$C$1541,E7916)</f>
        <v>40</v>
      </c>
      <c r="T7916">
        <f>COUNTIFS(FreightRates!$A$2:$A$1541,C7916,FreightRates!$B$2:$B$1541,B7916,FreightRates!$C$2:$C$1541,E7916,FreightRates!$F$2:$F$1541,D7916,FreightRates!$D$2:$D$1541,"&lt;="&amp;I7916,FreightRates!$E$2:$E$1541,"&gt;="&amp;I7916)</f>
        <v>0</v>
      </c>
    </row>
    <row r="7917" spans="1:20" x14ac:dyDescent="0.25">
      <c r="A7917" s="10">
        <f>OrderList!A7917</f>
        <v>1447226250.7</v>
      </c>
      <c r="B7917" s="10" t="str">
        <f>OrderList!C7917</f>
        <v>PORT04</v>
      </c>
      <c r="C7917" s="10" t="str">
        <f>OrderList!D7917</f>
        <v>V444_1</v>
      </c>
      <c r="D7917" s="10" t="str">
        <f>OrderList!F7917</f>
        <v>DTD</v>
      </c>
      <c r="E7917" s="10" t="str">
        <f>OrderList!L7917</f>
        <v>PORT09</v>
      </c>
      <c r="F7917" s="10" t="str">
        <f>OrderList!K7917</f>
        <v>PLANT03</v>
      </c>
      <c r="G7917" s="10">
        <f>OrderList!J7917</f>
        <v>1692948</v>
      </c>
      <c r="H7917" s="10">
        <f>OrderList!M7917</f>
        <v>919</v>
      </c>
      <c r="I7917" s="10">
        <f>OrderList!N7917</f>
        <v>2.9759698626859494</v>
      </c>
      <c r="O7917" s="10">
        <f>COUNTIF(FreightRates!$A$2:$A$1541,C7917)</f>
        <v>292</v>
      </c>
      <c r="Q7917" s="10">
        <f>COUNTIFS(FreightRates!$A$2:$A$1541,C7917,FreightRates!$B$2:$B$1541,B7917,FreightRates!$C$2:$C$1541,E7917)</f>
        <v>40</v>
      </c>
      <c r="T7917">
        <f>COUNTIFS(FreightRates!$A$2:$A$1541,C7917,FreightRates!$B$2:$B$1541,B7917,FreightRates!$C$2:$C$1541,E7917,FreightRates!$F$2:$F$1541,D7917,FreightRates!$D$2:$D$1541,"&lt;="&amp;I7917,FreightRates!$E$2:$E$1541,"&gt;="&amp;I7917)</f>
        <v>0</v>
      </c>
    </row>
    <row r="7918" spans="1:20" x14ac:dyDescent="0.25">
      <c r="A7918" s="10">
        <f>OrderList!A7918</f>
        <v>1447386759.7</v>
      </c>
      <c r="B7918" s="10" t="str">
        <f>OrderList!C7918</f>
        <v>PORT04</v>
      </c>
      <c r="C7918" s="10" t="str">
        <f>OrderList!D7918</f>
        <v>V444_1</v>
      </c>
      <c r="D7918" s="10" t="str">
        <f>OrderList!F7918</f>
        <v>DTD</v>
      </c>
      <c r="E7918" s="10" t="str">
        <f>OrderList!L7918</f>
        <v>PORT09</v>
      </c>
      <c r="F7918" s="10" t="str">
        <f>OrderList!K7918</f>
        <v>PLANT03</v>
      </c>
      <c r="G7918" s="10">
        <f>OrderList!J7918</f>
        <v>1692948</v>
      </c>
      <c r="H7918" s="10">
        <f>OrderList!M7918</f>
        <v>1127</v>
      </c>
      <c r="I7918" s="10">
        <f>OrderList!N7918</f>
        <v>3.9103889713566864</v>
      </c>
      <c r="O7918" s="10">
        <f>COUNTIF(FreightRates!$A$2:$A$1541,C7918)</f>
        <v>292</v>
      </c>
      <c r="Q7918" s="10">
        <f>COUNTIFS(FreightRates!$A$2:$A$1541,C7918,FreightRates!$B$2:$B$1541,B7918,FreightRates!$C$2:$C$1541,E7918)</f>
        <v>40</v>
      </c>
      <c r="T7918">
        <f>COUNTIFS(FreightRates!$A$2:$A$1541,C7918,FreightRates!$B$2:$B$1541,B7918,FreightRates!$C$2:$C$1541,E7918,FreightRates!$F$2:$F$1541,D7918,FreightRates!$D$2:$D$1541,"&lt;="&amp;I7918,FreightRates!$E$2:$E$1541,"&gt;="&amp;I7918)</f>
        <v>0</v>
      </c>
    </row>
    <row r="7919" spans="1:20" x14ac:dyDescent="0.25">
      <c r="A7919" s="10">
        <f>OrderList!A7919</f>
        <v>1447245105.7</v>
      </c>
      <c r="B7919" s="10" t="str">
        <f>OrderList!C7919</f>
        <v>PORT04</v>
      </c>
      <c r="C7919" s="10" t="str">
        <f>OrderList!D7919</f>
        <v>V444_1</v>
      </c>
      <c r="D7919" s="10" t="str">
        <f>OrderList!F7919</f>
        <v>DTD</v>
      </c>
      <c r="E7919" s="10" t="str">
        <f>OrderList!L7919</f>
        <v>PORT09</v>
      </c>
      <c r="F7919" s="10" t="str">
        <f>OrderList!K7919</f>
        <v>PLANT03</v>
      </c>
      <c r="G7919" s="10">
        <f>OrderList!J7919</f>
        <v>1692948</v>
      </c>
      <c r="H7919" s="10">
        <f>OrderList!M7919</f>
        <v>1677</v>
      </c>
      <c r="I7919" s="10">
        <f>OrderList!N7919</f>
        <v>5.9519397253718989</v>
      </c>
      <c r="O7919" s="10">
        <f>COUNTIF(FreightRates!$A$2:$A$1541,C7919)</f>
        <v>292</v>
      </c>
      <c r="Q7919" s="10">
        <f>COUNTIFS(FreightRates!$A$2:$A$1541,C7919,FreightRates!$B$2:$B$1541,B7919,FreightRates!$C$2:$C$1541,E7919)</f>
        <v>40</v>
      </c>
      <c r="T7919">
        <f>COUNTIFS(FreightRates!$A$2:$A$1541,C7919,FreightRates!$B$2:$B$1541,B7919,FreightRates!$C$2:$C$1541,E7919,FreightRates!$F$2:$F$1541,D7919,FreightRates!$D$2:$D$1541,"&lt;="&amp;I7919,FreightRates!$E$2:$E$1541,"&gt;="&amp;I7919)</f>
        <v>0</v>
      </c>
    </row>
    <row r="7920" spans="1:20" x14ac:dyDescent="0.25">
      <c r="A7920" s="10">
        <f>OrderList!A7920</f>
        <v>1447320532.7</v>
      </c>
      <c r="B7920" s="10" t="str">
        <f>OrderList!C7920</f>
        <v>PORT04</v>
      </c>
      <c r="C7920" s="10" t="str">
        <f>OrderList!D7920</f>
        <v>V444_1</v>
      </c>
      <c r="D7920" s="10" t="str">
        <f>OrderList!F7920</f>
        <v>DTD</v>
      </c>
      <c r="E7920" s="10" t="str">
        <f>OrderList!L7920</f>
        <v>PORT09</v>
      </c>
      <c r="F7920" s="10" t="str">
        <f>OrderList!K7920</f>
        <v>PLANT03</v>
      </c>
      <c r="G7920" s="10">
        <f>OrderList!J7920</f>
        <v>1692948</v>
      </c>
      <c r="H7920" s="10">
        <f>OrderList!M7920</f>
        <v>1678</v>
      </c>
      <c r="I7920" s="10">
        <f>OrderList!N7920</f>
        <v>5.9519397253718989</v>
      </c>
      <c r="O7920" s="10">
        <f>COUNTIF(FreightRates!$A$2:$A$1541,C7920)</f>
        <v>292</v>
      </c>
      <c r="Q7920" s="10">
        <f>COUNTIFS(FreightRates!$A$2:$A$1541,C7920,FreightRates!$B$2:$B$1541,B7920,FreightRates!$C$2:$C$1541,E7920)</f>
        <v>40</v>
      </c>
      <c r="T7920">
        <f>COUNTIFS(FreightRates!$A$2:$A$1541,C7920,FreightRates!$B$2:$B$1541,B7920,FreightRates!$C$2:$C$1541,E7920,FreightRates!$F$2:$F$1541,D7920,FreightRates!$D$2:$D$1541,"&lt;="&amp;I7920,FreightRates!$E$2:$E$1541,"&gt;="&amp;I7920)</f>
        <v>0</v>
      </c>
    </row>
    <row r="7921" spans="1:20" x14ac:dyDescent="0.25">
      <c r="A7921" s="10">
        <f>OrderList!A7921</f>
        <v>1447386758.7</v>
      </c>
      <c r="B7921" s="10" t="str">
        <f>OrderList!C7921</f>
        <v>PORT04</v>
      </c>
      <c r="C7921" s="10" t="str">
        <f>OrderList!D7921</f>
        <v>V444_1</v>
      </c>
      <c r="D7921" s="10" t="str">
        <f>OrderList!F7921</f>
        <v>DTD</v>
      </c>
      <c r="E7921" s="10" t="str">
        <f>OrderList!L7921</f>
        <v>PORT09</v>
      </c>
      <c r="F7921" s="10" t="str">
        <f>OrderList!K7921</f>
        <v>PLANT03</v>
      </c>
      <c r="G7921" s="10">
        <f>OrderList!J7921</f>
        <v>1692948</v>
      </c>
      <c r="H7921" s="10">
        <f>OrderList!M7921</f>
        <v>1544</v>
      </c>
      <c r="I7921" s="10">
        <f>OrderList!N7921</f>
        <v>5.6640854975823354</v>
      </c>
      <c r="O7921" s="10">
        <f>COUNTIF(FreightRates!$A$2:$A$1541,C7921)</f>
        <v>292</v>
      </c>
      <c r="Q7921" s="10">
        <f>COUNTIFS(FreightRates!$A$2:$A$1541,C7921,FreightRates!$B$2:$B$1541,B7921,FreightRates!$C$2:$C$1541,E7921)</f>
        <v>40</v>
      </c>
      <c r="T7921">
        <f>COUNTIFS(FreightRates!$A$2:$A$1541,C7921,FreightRates!$B$2:$B$1541,B7921,FreightRates!$C$2:$C$1541,E7921,FreightRates!$F$2:$F$1541,D7921,FreightRates!$D$2:$D$1541,"&lt;="&amp;I7921,FreightRates!$E$2:$E$1541,"&gt;="&amp;I7921)</f>
        <v>0</v>
      </c>
    </row>
    <row r="7922" spans="1:20" x14ac:dyDescent="0.25">
      <c r="A7922" s="10">
        <f>OrderList!A7922</f>
        <v>1447318271.7</v>
      </c>
      <c r="B7922" s="10" t="str">
        <f>OrderList!C7922</f>
        <v>PORT04</v>
      </c>
      <c r="C7922" s="10" t="str">
        <f>OrderList!D7922</f>
        <v>V444_1</v>
      </c>
      <c r="D7922" s="10" t="str">
        <f>OrderList!F7922</f>
        <v>DTD</v>
      </c>
      <c r="E7922" s="10" t="str">
        <f>OrderList!L7922</f>
        <v>PORT09</v>
      </c>
      <c r="F7922" s="10" t="str">
        <f>OrderList!K7922</f>
        <v>PLANT03</v>
      </c>
      <c r="G7922" s="10">
        <f>OrderList!J7922</f>
        <v>1692948</v>
      </c>
      <c r="H7922" s="10">
        <f>OrderList!M7922</f>
        <v>1655</v>
      </c>
      <c r="I7922" s="10">
        <f>OrderList!N7922</f>
        <v>5.9519397253718989</v>
      </c>
      <c r="O7922" s="10">
        <f>COUNTIF(FreightRates!$A$2:$A$1541,C7922)</f>
        <v>292</v>
      </c>
      <c r="Q7922" s="10">
        <f>COUNTIFS(FreightRates!$A$2:$A$1541,C7922,FreightRates!$B$2:$B$1541,B7922,FreightRates!$C$2:$C$1541,E7922)</f>
        <v>40</v>
      </c>
      <c r="T7922">
        <f>COUNTIFS(FreightRates!$A$2:$A$1541,C7922,FreightRates!$B$2:$B$1541,B7922,FreightRates!$C$2:$C$1541,E7922,FreightRates!$F$2:$F$1541,D7922,FreightRates!$D$2:$D$1541,"&lt;="&amp;I7922,FreightRates!$E$2:$E$1541,"&gt;="&amp;I7922)</f>
        <v>0</v>
      </c>
    </row>
    <row r="7923" spans="1:20" x14ac:dyDescent="0.25">
      <c r="A7923" s="10">
        <f>OrderList!A7923</f>
        <v>1447320537.7</v>
      </c>
      <c r="B7923" s="10" t="str">
        <f>OrderList!C7923</f>
        <v>PORT04</v>
      </c>
      <c r="C7923" s="10" t="str">
        <f>OrderList!D7923</f>
        <v>V444_1</v>
      </c>
      <c r="D7923" s="10" t="str">
        <f>OrderList!F7923</f>
        <v>DTD</v>
      </c>
      <c r="E7923" s="10" t="str">
        <f>OrderList!L7923</f>
        <v>PORT09</v>
      </c>
      <c r="F7923" s="10" t="str">
        <f>OrderList!K7923</f>
        <v>PLANT03</v>
      </c>
      <c r="G7923" s="10">
        <f>OrderList!J7923</f>
        <v>1692948</v>
      </c>
      <c r="H7923" s="10">
        <f>OrderList!M7923</f>
        <v>1645</v>
      </c>
      <c r="I7923" s="10">
        <f>OrderList!N7923</f>
        <v>5.9519397253718989</v>
      </c>
      <c r="O7923" s="10">
        <f>COUNTIF(FreightRates!$A$2:$A$1541,C7923)</f>
        <v>292</v>
      </c>
      <c r="Q7923" s="10">
        <f>COUNTIFS(FreightRates!$A$2:$A$1541,C7923,FreightRates!$B$2:$B$1541,B7923,FreightRates!$C$2:$C$1541,E7923)</f>
        <v>40</v>
      </c>
      <c r="T7923">
        <f>COUNTIFS(FreightRates!$A$2:$A$1541,C7923,FreightRates!$B$2:$B$1541,B7923,FreightRates!$C$2:$C$1541,E7923,FreightRates!$F$2:$F$1541,D7923,FreightRates!$D$2:$D$1541,"&lt;="&amp;I7923,FreightRates!$E$2:$E$1541,"&gt;="&amp;I7923)</f>
        <v>0</v>
      </c>
    </row>
    <row r="7924" spans="1:20" x14ac:dyDescent="0.25">
      <c r="A7924" s="10">
        <f>OrderList!A7924</f>
        <v>1447293043.7</v>
      </c>
      <c r="B7924" s="10" t="str">
        <f>OrderList!C7924</f>
        <v>PORT04</v>
      </c>
      <c r="C7924" s="10" t="str">
        <f>OrderList!D7924</f>
        <v>V444_1</v>
      </c>
      <c r="D7924" s="10" t="str">
        <f>OrderList!F7924</f>
        <v>DTD</v>
      </c>
      <c r="E7924" s="10" t="str">
        <f>OrderList!L7924</f>
        <v>PORT09</v>
      </c>
      <c r="F7924" s="10" t="str">
        <f>OrderList!K7924</f>
        <v>PLANT03</v>
      </c>
      <c r="G7924" s="10">
        <f>OrderList!J7924</f>
        <v>1692948</v>
      </c>
      <c r="H7924" s="10">
        <f>OrderList!M7924</f>
        <v>1618</v>
      </c>
      <c r="I7924" s="10">
        <f>OrderList!N7924</f>
        <v>5.9519397253718989</v>
      </c>
      <c r="O7924" s="10">
        <f>COUNTIF(FreightRates!$A$2:$A$1541,C7924)</f>
        <v>292</v>
      </c>
      <c r="Q7924" s="10">
        <f>COUNTIFS(FreightRates!$A$2:$A$1541,C7924,FreightRates!$B$2:$B$1541,B7924,FreightRates!$C$2:$C$1541,E7924)</f>
        <v>40</v>
      </c>
      <c r="T7924">
        <f>COUNTIFS(FreightRates!$A$2:$A$1541,C7924,FreightRates!$B$2:$B$1541,B7924,FreightRates!$C$2:$C$1541,E7924,FreightRates!$F$2:$F$1541,D7924,FreightRates!$D$2:$D$1541,"&lt;="&amp;I7924,FreightRates!$E$2:$E$1541,"&gt;="&amp;I7924)</f>
        <v>0</v>
      </c>
    </row>
    <row r="7925" spans="1:20" x14ac:dyDescent="0.25">
      <c r="A7925" s="10">
        <f>OrderList!A7925</f>
        <v>1447405747.7</v>
      </c>
      <c r="B7925" s="10" t="str">
        <f>OrderList!C7925</f>
        <v>PORT04</v>
      </c>
      <c r="C7925" s="10" t="str">
        <f>OrderList!D7925</f>
        <v>V444_1</v>
      </c>
      <c r="D7925" s="10" t="str">
        <f>OrderList!F7925</f>
        <v>DTD</v>
      </c>
      <c r="E7925" s="10" t="str">
        <f>OrderList!L7925</f>
        <v>PORT09</v>
      </c>
      <c r="F7925" s="10" t="str">
        <f>OrderList!K7925</f>
        <v>PLANT03</v>
      </c>
      <c r="G7925" s="10">
        <f>OrderList!J7925</f>
        <v>1693865</v>
      </c>
      <c r="H7925" s="10">
        <f>OrderList!M7925</f>
        <v>1170</v>
      </c>
      <c r="I7925" s="10">
        <f>OrderList!N7925</f>
        <v>11.916703546049376</v>
      </c>
      <c r="O7925" s="10">
        <f>COUNTIF(FreightRates!$A$2:$A$1541,C7925)</f>
        <v>292</v>
      </c>
      <c r="Q7925" s="10">
        <f>COUNTIFS(FreightRates!$A$2:$A$1541,C7925,FreightRates!$B$2:$B$1541,B7925,FreightRates!$C$2:$C$1541,E7925)</f>
        <v>40</v>
      </c>
      <c r="T7925">
        <f>COUNTIFS(FreightRates!$A$2:$A$1541,C7925,FreightRates!$B$2:$B$1541,B7925,FreightRates!$C$2:$C$1541,E7925,FreightRates!$F$2:$F$1541,D7925,FreightRates!$D$2:$D$1541,"&lt;="&amp;I7925,FreightRates!$E$2:$E$1541,"&gt;="&amp;I7925)</f>
        <v>0</v>
      </c>
    </row>
    <row r="7926" spans="1:20" x14ac:dyDescent="0.25">
      <c r="A7926" s="10">
        <f>OrderList!A7926</f>
        <v>1447405749.7</v>
      </c>
      <c r="B7926" s="10" t="str">
        <f>OrderList!C7926</f>
        <v>PORT04</v>
      </c>
      <c r="C7926" s="10" t="str">
        <f>OrderList!D7926</f>
        <v>V444_1</v>
      </c>
      <c r="D7926" s="10" t="str">
        <f>OrderList!F7926</f>
        <v>DTD</v>
      </c>
      <c r="E7926" s="10" t="str">
        <f>OrderList!L7926</f>
        <v>PORT09</v>
      </c>
      <c r="F7926" s="10" t="str">
        <f>OrderList!K7926</f>
        <v>PLANT03</v>
      </c>
      <c r="G7926" s="10">
        <f>OrderList!J7926</f>
        <v>1693865</v>
      </c>
      <c r="H7926" s="10">
        <f>OrderList!M7926</f>
        <v>645</v>
      </c>
      <c r="I7926" s="10">
        <f>OrderList!N7926</f>
        <v>4.3666814184197502</v>
      </c>
      <c r="O7926" s="10">
        <f>COUNTIF(FreightRates!$A$2:$A$1541,C7926)</f>
        <v>292</v>
      </c>
      <c r="Q7926" s="10">
        <f>COUNTIFS(FreightRates!$A$2:$A$1541,C7926,FreightRates!$B$2:$B$1541,B7926,FreightRates!$C$2:$C$1541,E7926)</f>
        <v>40</v>
      </c>
      <c r="T7926">
        <f>COUNTIFS(FreightRates!$A$2:$A$1541,C7926,FreightRates!$B$2:$B$1541,B7926,FreightRates!$C$2:$C$1541,E7926,FreightRates!$F$2:$F$1541,D7926,FreightRates!$D$2:$D$1541,"&lt;="&amp;I7926,FreightRates!$E$2:$E$1541,"&gt;="&amp;I7926)</f>
        <v>0</v>
      </c>
    </row>
    <row r="7927" spans="1:20" x14ac:dyDescent="0.25">
      <c r="A7927" s="10">
        <f>OrderList!A7927</f>
        <v>1447405725.7</v>
      </c>
      <c r="B7927" s="10" t="str">
        <f>OrderList!C7927</f>
        <v>PORT04</v>
      </c>
      <c r="C7927" s="10" t="str">
        <f>OrderList!D7927</f>
        <v>V444_1</v>
      </c>
      <c r="D7927" s="10" t="str">
        <f>OrderList!F7927</f>
        <v>DTD</v>
      </c>
      <c r="E7927" s="10" t="str">
        <f>OrderList!L7927</f>
        <v>PORT09</v>
      </c>
      <c r="F7927" s="10" t="str">
        <f>OrderList!K7927</f>
        <v>PLANT03</v>
      </c>
      <c r="G7927" s="10">
        <f>OrderList!J7927</f>
        <v>1693865</v>
      </c>
      <c r="H7927" s="10">
        <f>OrderList!M7927</f>
        <v>1139</v>
      </c>
      <c r="I7927" s="10">
        <f>OrderList!N7927</f>
        <v>9.9167035460493764</v>
      </c>
      <c r="O7927" s="10">
        <f>COUNTIF(FreightRates!$A$2:$A$1541,C7927)</f>
        <v>292</v>
      </c>
      <c r="Q7927" s="10">
        <f>COUNTIFS(FreightRates!$A$2:$A$1541,C7927,FreightRates!$B$2:$B$1541,B7927,FreightRates!$C$2:$C$1541,E7927)</f>
        <v>40</v>
      </c>
      <c r="T7927">
        <f>COUNTIFS(FreightRates!$A$2:$A$1541,C7927,FreightRates!$B$2:$B$1541,B7927,FreightRates!$C$2:$C$1541,E7927,FreightRates!$F$2:$F$1541,D7927,FreightRates!$D$2:$D$1541,"&lt;="&amp;I7927,FreightRates!$E$2:$E$1541,"&gt;="&amp;I7927)</f>
        <v>0</v>
      </c>
    </row>
    <row r="7928" spans="1:20" x14ac:dyDescent="0.25">
      <c r="A7928" s="10">
        <f>OrderList!A7928</f>
        <v>1447405793.7</v>
      </c>
      <c r="B7928" s="10" t="str">
        <f>OrderList!C7928</f>
        <v>PORT04</v>
      </c>
      <c r="C7928" s="10" t="str">
        <f>OrderList!D7928</f>
        <v>V444_1</v>
      </c>
      <c r="D7928" s="10" t="str">
        <f>OrderList!F7928</f>
        <v>DTD</v>
      </c>
      <c r="E7928" s="10" t="str">
        <f>OrderList!L7928</f>
        <v>PORT09</v>
      </c>
      <c r="F7928" s="10" t="str">
        <f>OrderList!K7928</f>
        <v>PLANT03</v>
      </c>
      <c r="G7928" s="10">
        <f>OrderList!J7928</f>
        <v>1693865</v>
      </c>
      <c r="H7928" s="10">
        <f>OrderList!M7928</f>
        <v>1193</v>
      </c>
      <c r="I7928" s="10">
        <f>OrderList!N7928</f>
        <v>9.9167035460493764</v>
      </c>
      <c r="O7928" s="10">
        <f>COUNTIF(FreightRates!$A$2:$A$1541,C7928)</f>
        <v>292</v>
      </c>
      <c r="Q7928" s="10">
        <f>COUNTIFS(FreightRates!$A$2:$A$1541,C7928,FreightRates!$B$2:$B$1541,B7928,FreightRates!$C$2:$C$1541,E7928)</f>
        <v>40</v>
      </c>
      <c r="T7928">
        <f>COUNTIFS(FreightRates!$A$2:$A$1541,C7928,FreightRates!$B$2:$B$1541,B7928,FreightRates!$C$2:$C$1541,E7928,FreightRates!$F$2:$F$1541,D7928,FreightRates!$D$2:$D$1541,"&lt;="&amp;I7928,FreightRates!$E$2:$E$1541,"&gt;="&amp;I7928)</f>
        <v>0</v>
      </c>
    </row>
    <row r="7929" spans="1:20" x14ac:dyDescent="0.25">
      <c r="A7929" s="10">
        <f>OrderList!A7929</f>
        <v>1447405976.7</v>
      </c>
      <c r="B7929" s="10" t="str">
        <f>OrderList!C7929</f>
        <v>PORT04</v>
      </c>
      <c r="C7929" s="10" t="str">
        <f>OrderList!D7929</f>
        <v>V444_1</v>
      </c>
      <c r="D7929" s="10" t="str">
        <f>OrderList!F7929</f>
        <v>DTD</v>
      </c>
      <c r="E7929" s="10" t="str">
        <f>OrderList!L7929</f>
        <v>PORT09</v>
      </c>
      <c r="F7929" s="10" t="str">
        <f>OrderList!K7929</f>
        <v>PLANT03</v>
      </c>
      <c r="G7929" s="10">
        <f>OrderList!J7929</f>
        <v>1693865</v>
      </c>
      <c r="H7929" s="10">
        <f>OrderList!M7929</f>
        <v>3188</v>
      </c>
      <c r="I7929" s="10">
        <f>OrderList!N7929</f>
        <v>36.115396406458828</v>
      </c>
      <c r="O7929" s="10">
        <f>COUNTIF(FreightRates!$A$2:$A$1541,C7929)</f>
        <v>292</v>
      </c>
      <c r="Q7929" s="10">
        <f>COUNTIFS(FreightRates!$A$2:$A$1541,C7929,FreightRates!$B$2:$B$1541,B7929,FreightRates!$C$2:$C$1541,E7929)</f>
        <v>40</v>
      </c>
      <c r="T7929">
        <f>COUNTIFS(FreightRates!$A$2:$A$1541,C7929,FreightRates!$B$2:$B$1541,B7929,FreightRates!$C$2:$C$1541,E7929,FreightRates!$F$2:$F$1541,D7929,FreightRates!$D$2:$D$1541,"&lt;="&amp;I7929,FreightRates!$E$2:$E$1541,"&gt;="&amp;I7929)</f>
        <v>0</v>
      </c>
    </row>
    <row r="7930" spans="1:20" x14ac:dyDescent="0.25">
      <c r="A7930" s="10">
        <f>OrderList!A7930</f>
        <v>1447405724.7</v>
      </c>
      <c r="B7930" s="10" t="str">
        <f>OrderList!C7930</f>
        <v>PORT04</v>
      </c>
      <c r="C7930" s="10" t="str">
        <f>OrderList!D7930</f>
        <v>V444_1</v>
      </c>
      <c r="D7930" s="10" t="str">
        <f>OrderList!F7930</f>
        <v>DTD</v>
      </c>
      <c r="E7930" s="10" t="str">
        <f>OrderList!L7930</f>
        <v>PORT09</v>
      </c>
      <c r="F7930" s="10" t="str">
        <f>OrderList!K7930</f>
        <v>PLANT03</v>
      </c>
      <c r="G7930" s="10">
        <f>OrderList!J7930</f>
        <v>1693105</v>
      </c>
      <c r="H7930" s="10">
        <f>OrderList!M7930</f>
        <v>615</v>
      </c>
      <c r="I7930" s="10">
        <f>OrderList!N7930</f>
        <v>3.553899636592591</v>
      </c>
      <c r="O7930" s="10">
        <f>COUNTIF(FreightRates!$A$2:$A$1541,C7930)</f>
        <v>292</v>
      </c>
      <c r="Q7930" s="10">
        <f>COUNTIFS(FreightRates!$A$2:$A$1541,C7930,FreightRates!$B$2:$B$1541,B7930,FreightRates!$C$2:$C$1541,E7930)</f>
        <v>40</v>
      </c>
      <c r="T7930">
        <f>COUNTIFS(FreightRates!$A$2:$A$1541,C7930,FreightRates!$B$2:$B$1541,B7930,FreightRates!$C$2:$C$1541,E7930,FreightRates!$F$2:$F$1541,D7930,FreightRates!$D$2:$D$1541,"&lt;="&amp;I7930,FreightRates!$E$2:$E$1541,"&gt;="&amp;I7930)</f>
        <v>0</v>
      </c>
    </row>
    <row r="7931" spans="1:20" x14ac:dyDescent="0.25">
      <c r="A7931" s="10">
        <f>OrderList!A7931</f>
        <v>1447293035.7</v>
      </c>
      <c r="B7931" s="10" t="str">
        <f>OrderList!C7931</f>
        <v>PORT04</v>
      </c>
      <c r="C7931" s="10" t="str">
        <f>OrderList!D7931</f>
        <v>V444_1</v>
      </c>
      <c r="D7931" s="10" t="str">
        <f>OrderList!F7931</f>
        <v>DTD</v>
      </c>
      <c r="E7931" s="10" t="str">
        <f>OrderList!L7931</f>
        <v>PORT09</v>
      </c>
      <c r="F7931" s="10" t="str">
        <f>OrderList!K7931</f>
        <v>PLANT03</v>
      </c>
      <c r="G7931" s="10">
        <f>OrderList!J7931</f>
        <v>1693105</v>
      </c>
      <c r="H7931" s="10">
        <f>OrderList!M7931</f>
        <v>507</v>
      </c>
      <c r="I7931" s="10">
        <f>OrderList!N7931</f>
        <v>1.7769498182962955</v>
      </c>
      <c r="O7931" s="10">
        <f>COUNTIF(FreightRates!$A$2:$A$1541,C7931)</f>
        <v>292</v>
      </c>
      <c r="Q7931" s="10">
        <f>COUNTIFS(FreightRates!$A$2:$A$1541,C7931,FreightRates!$B$2:$B$1541,B7931,FreightRates!$C$2:$C$1541,E7931)</f>
        <v>40</v>
      </c>
      <c r="T7931">
        <f>COUNTIFS(FreightRates!$A$2:$A$1541,C7931,FreightRates!$B$2:$B$1541,B7931,FreightRates!$C$2:$C$1541,E7931,FreightRates!$F$2:$F$1541,D7931,FreightRates!$D$2:$D$1541,"&lt;="&amp;I7931,FreightRates!$E$2:$E$1541,"&gt;="&amp;I7931)</f>
        <v>4</v>
      </c>
    </row>
    <row r="7932" spans="1:20" x14ac:dyDescent="0.25">
      <c r="A7932" s="10">
        <f>OrderList!A7932</f>
        <v>1447293027.7</v>
      </c>
      <c r="B7932" s="10" t="str">
        <f>OrderList!C7932</f>
        <v>PORT04</v>
      </c>
      <c r="C7932" s="10" t="str">
        <f>OrderList!D7932</f>
        <v>V444_1</v>
      </c>
      <c r="D7932" s="10" t="str">
        <f>OrderList!F7932</f>
        <v>DTD</v>
      </c>
      <c r="E7932" s="10" t="str">
        <f>OrderList!L7932</f>
        <v>PORT09</v>
      </c>
      <c r="F7932" s="10" t="str">
        <f>OrderList!K7932</f>
        <v>PLANT03</v>
      </c>
      <c r="G7932" s="10">
        <f>OrderList!J7932</f>
        <v>1693105</v>
      </c>
      <c r="H7932" s="10">
        <f>OrderList!M7932</f>
        <v>431</v>
      </c>
      <c r="I7932" s="10">
        <f>OrderList!N7932</f>
        <v>1.7769498182962955</v>
      </c>
      <c r="O7932" s="10">
        <f>COUNTIF(FreightRates!$A$2:$A$1541,C7932)</f>
        <v>292</v>
      </c>
      <c r="Q7932" s="10">
        <f>COUNTIFS(FreightRates!$A$2:$A$1541,C7932,FreightRates!$B$2:$B$1541,B7932,FreightRates!$C$2:$C$1541,E7932)</f>
        <v>40</v>
      </c>
      <c r="T7932">
        <f>COUNTIFS(FreightRates!$A$2:$A$1541,C7932,FreightRates!$B$2:$B$1541,B7932,FreightRates!$C$2:$C$1541,E7932,FreightRates!$F$2:$F$1541,D7932,FreightRates!$D$2:$D$1541,"&lt;="&amp;I7932,FreightRates!$E$2:$E$1541,"&gt;="&amp;I7932)</f>
        <v>4</v>
      </c>
    </row>
    <row r="7933" spans="1:20" x14ac:dyDescent="0.25">
      <c r="A7933" s="10">
        <f>OrderList!A7933</f>
        <v>1447320688.7</v>
      </c>
      <c r="B7933" s="10" t="str">
        <f>OrderList!C7933</f>
        <v>PORT04</v>
      </c>
      <c r="C7933" s="10" t="str">
        <f>OrderList!D7933</f>
        <v>V444_1</v>
      </c>
      <c r="D7933" s="10" t="str">
        <f>OrderList!F7933</f>
        <v>DTD</v>
      </c>
      <c r="E7933" s="10" t="str">
        <f>OrderList!L7933</f>
        <v>PORT09</v>
      </c>
      <c r="F7933" s="10" t="str">
        <f>OrderList!K7933</f>
        <v>PLANT03</v>
      </c>
      <c r="G7933" s="10">
        <f>OrderList!J7933</f>
        <v>1668344</v>
      </c>
      <c r="H7933" s="10">
        <f>OrderList!M7933</f>
        <v>312</v>
      </c>
      <c r="I7933" s="10">
        <f>OrderList!N7933</f>
        <v>0.86181086519114702</v>
      </c>
      <c r="O7933" s="10">
        <f>COUNTIF(FreightRates!$A$2:$A$1541,C7933)</f>
        <v>292</v>
      </c>
      <c r="Q7933" s="10">
        <f>COUNTIFS(FreightRates!$A$2:$A$1541,C7933,FreightRates!$B$2:$B$1541,B7933,FreightRates!$C$2:$C$1541,E7933)</f>
        <v>40</v>
      </c>
      <c r="T7933">
        <f>COUNTIFS(FreightRates!$A$2:$A$1541,C7933,FreightRates!$B$2:$B$1541,B7933,FreightRates!$C$2:$C$1541,E7933,FreightRates!$F$2:$F$1541,D7933,FreightRates!$D$2:$D$1541,"&lt;="&amp;I7933,FreightRates!$E$2:$E$1541,"&gt;="&amp;I7933)</f>
        <v>4</v>
      </c>
    </row>
    <row r="7934" spans="1:20" x14ac:dyDescent="0.25">
      <c r="A7934" s="10">
        <f>OrderList!A7934</f>
        <v>1447320561.7</v>
      </c>
      <c r="B7934" s="10" t="str">
        <f>OrderList!C7934</f>
        <v>PORT04</v>
      </c>
      <c r="C7934" s="10" t="str">
        <f>OrderList!D7934</f>
        <v>V444_1</v>
      </c>
      <c r="D7934" s="10" t="str">
        <f>OrderList!F7934</f>
        <v>DTD</v>
      </c>
      <c r="E7934" s="10" t="str">
        <f>OrderList!L7934</f>
        <v>PORT09</v>
      </c>
      <c r="F7934" s="10" t="str">
        <f>OrderList!K7934</f>
        <v>PLANT03</v>
      </c>
      <c r="G7934" s="10">
        <f>OrderList!J7934</f>
        <v>1668344</v>
      </c>
      <c r="H7934" s="10">
        <f>OrderList!M7934</f>
        <v>311</v>
      </c>
      <c r="I7934" s="10">
        <f>OrderList!N7934</f>
        <v>0.10772635814889338</v>
      </c>
      <c r="O7934" s="10">
        <f>COUNTIF(FreightRates!$A$2:$A$1541,C7934)</f>
        <v>292</v>
      </c>
      <c r="Q7934" s="10">
        <f>COUNTIFS(FreightRates!$A$2:$A$1541,C7934,FreightRates!$B$2:$B$1541,B7934,FreightRates!$C$2:$C$1541,E7934)</f>
        <v>40</v>
      </c>
      <c r="T7934">
        <f>COUNTIFS(FreightRates!$A$2:$A$1541,C7934,FreightRates!$B$2:$B$1541,B7934,FreightRates!$C$2:$C$1541,E7934,FreightRates!$F$2:$F$1541,D7934,FreightRates!$D$2:$D$1541,"&lt;="&amp;I7934,FreightRates!$E$2:$E$1541,"&gt;="&amp;I7934)</f>
        <v>4</v>
      </c>
    </row>
    <row r="7935" spans="1:20" x14ac:dyDescent="0.25">
      <c r="A7935" s="10">
        <f>OrderList!A7935</f>
        <v>1447145222.7</v>
      </c>
      <c r="B7935" s="10" t="str">
        <f>OrderList!C7935</f>
        <v>PORT04</v>
      </c>
      <c r="C7935" s="10" t="str">
        <f>OrderList!D7935</f>
        <v>V444_1</v>
      </c>
      <c r="D7935" s="10" t="str">
        <f>OrderList!F7935</f>
        <v>DTD</v>
      </c>
      <c r="E7935" s="10" t="str">
        <f>OrderList!L7935</f>
        <v>PORT09</v>
      </c>
      <c r="F7935" s="10" t="str">
        <f>OrderList!K7935</f>
        <v>PLANT03</v>
      </c>
      <c r="G7935" s="10">
        <f>OrderList!J7935</f>
        <v>1668344</v>
      </c>
      <c r="H7935" s="10">
        <f>OrderList!M7935</f>
        <v>329</v>
      </c>
      <c r="I7935" s="10">
        <f>OrderList!N7935</f>
        <v>6.4635814889336025</v>
      </c>
      <c r="O7935" s="10">
        <f>COUNTIF(FreightRates!$A$2:$A$1541,C7935)</f>
        <v>292</v>
      </c>
      <c r="Q7935" s="10">
        <f>COUNTIFS(FreightRates!$A$2:$A$1541,C7935,FreightRates!$B$2:$B$1541,B7935,FreightRates!$C$2:$C$1541,E7935)</f>
        <v>40</v>
      </c>
      <c r="T7935">
        <f>COUNTIFS(FreightRates!$A$2:$A$1541,C7935,FreightRates!$B$2:$B$1541,B7935,FreightRates!$C$2:$C$1541,E7935,FreightRates!$F$2:$F$1541,D7935,FreightRates!$D$2:$D$1541,"&lt;="&amp;I7935,FreightRates!$E$2:$E$1541,"&gt;="&amp;I7935)</f>
        <v>0</v>
      </c>
    </row>
    <row r="7936" spans="1:20" x14ac:dyDescent="0.25">
      <c r="A7936" s="10">
        <f>OrderList!A7936</f>
        <v>1447320568.7</v>
      </c>
      <c r="B7936" s="10" t="str">
        <f>OrderList!C7936</f>
        <v>PORT04</v>
      </c>
      <c r="C7936" s="10" t="str">
        <f>OrderList!D7936</f>
        <v>V444_1</v>
      </c>
      <c r="D7936" s="10" t="str">
        <f>OrderList!F7936</f>
        <v>DTD</v>
      </c>
      <c r="E7936" s="10" t="str">
        <f>OrderList!L7936</f>
        <v>PORT09</v>
      </c>
      <c r="F7936" s="10" t="str">
        <f>OrderList!K7936</f>
        <v>PLANT03</v>
      </c>
      <c r="G7936" s="10">
        <f>OrderList!J7936</f>
        <v>1668344</v>
      </c>
      <c r="H7936" s="10">
        <f>OrderList!M7936</f>
        <v>312</v>
      </c>
      <c r="I7936" s="10">
        <f>OrderList!N7936</f>
        <v>0.10772635814889338</v>
      </c>
      <c r="O7936" s="10">
        <f>COUNTIF(FreightRates!$A$2:$A$1541,C7936)</f>
        <v>292</v>
      </c>
      <c r="Q7936" s="10">
        <f>COUNTIFS(FreightRates!$A$2:$A$1541,C7936,FreightRates!$B$2:$B$1541,B7936,FreightRates!$C$2:$C$1541,E7936)</f>
        <v>40</v>
      </c>
      <c r="T7936">
        <f>COUNTIFS(FreightRates!$A$2:$A$1541,C7936,FreightRates!$B$2:$B$1541,B7936,FreightRates!$C$2:$C$1541,E7936,FreightRates!$F$2:$F$1541,D7936,FreightRates!$D$2:$D$1541,"&lt;="&amp;I7936,FreightRates!$E$2:$E$1541,"&gt;="&amp;I7936)</f>
        <v>4</v>
      </c>
    </row>
    <row r="7937" spans="1:20" x14ac:dyDescent="0.25">
      <c r="A7937" s="10">
        <f>OrderList!A7937</f>
        <v>1447320648.7</v>
      </c>
      <c r="B7937" s="10" t="str">
        <f>OrderList!C7937</f>
        <v>PORT04</v>
      </c>
      <c r="C7937" s="10" t="str">
        <f>OrderList!D7937</f>
        <v>V444_1</v>
      </c>
      <c r="D7937" s="10" t="str">
        <f>OrderList!F7937</f>
        <v>DTD</v>
      </c>
      <c r="E7937" s="10" t="str">
        <f>OrderList!L7937</f>
        <v>PORT09</v>
      </c>
      <c r="F7937" s="10" t="str">
        <f>OrderList!K7937</f>
        <v>PLANT03</v>
      </c>
      <c r="G7937" s="10">
        <f>OrderList!J7937</f>
        <v>1668344</v>
      </c>
      <c r="H7937" s="10">
        <f>OrderList!M7937</f>
        <v>294</v>
      </c>
      <c r="I7937" s="10">
        <f>OrderList!N7937</f>
        <v>5.9249496981891356</v>
      </c>
      <c r="O7937" s="10">
        <f>COUNTIF(FreightRates!$A$2:$A$1541,C7937)</f>
        <v>292</v>
      </c>
      <c r="Q7937" s="10">
        <f>COUNTIFS(FreightRates!$A$2:$A$1541,C7937,FreightRates!$B$2:$B$1541,B7937,FreightRates!$C$2:$C$1541,E7937)</f>
        <v>40</v>
      </c>
      <c r="T7937">
        <f>COUNTIFS(FreightRates!$A$2:$A$1541,C7937,FreightRates!$B$2:$B$1541,B7937,FreightRates!$C$2:$C$1541,E7937,FreightRates!$F$2:$F$1541,D7937,FreightRates!$D$2:$D$1541,"&lt;="&amp;I7937,FreightRates!$E$2:$E$1541,"&gt;="&amp;I7937)</f>
        <v>0</v>
      </c>
    </row>
    <row r="7938" spans="1:20" x14ac:dyDescent="0.25">
      <c r="A7938" s="10">
        <f>OrderList!A7938</f>
        <v>1447320647.7</v>
      </c>
      <c r="B7938" s="10" t="str">
        <f>OrderList!C7938</f>
        <v>PORT04</v>
      </c>
      <c r="C7938" s="10" t="str">
        <f>OrderList!D7938</f>
        <v>V444_1</v>
      </c>
      <c r="D7938" s="10" t="str">
        <f>OrderList!F7938</f>
        <v>DTD</v>
      </c>
      <c r="E7938" s="10" t="str">
        <f>OrderList!L7938</f>
        <v>PORT09</v>
      </c>
      <c r="F7938" s="10" t="str">
        <f>OrderList!K7938</f>
        <v>PLANT03</v>
      </c>
      <c r="G7938" s="10">
        <f>OrderList!J7938</f>
        <v>1668344</v>
      </c>
      <c r="H7938" s="10">
        <f>OrderList!M7938</f>
        <v>377</v>
      </c>
      <c r="I7938" s="10">
        <f>OrderList!N7938</f>
        <v>5.0631388329979892</v>
      </c>
      <c r="O7938" s="10">
        <f>COUNTIF(FreightRates!$A$2:$A$1541,C7938)</f>
        <v>292</v>
      </c>
      <c r="Q7938" s="10">
        <f>COUNTIFS(FreightRates!$A$2:$A$1541,C7938,FreightRates!$B$2:$B$1541,B7938,FreightRates!$C$2:$C$1541,E7938)</f>
        <v>40</v>
      </c>
      <c r="T7938">
        <f>COUNTIFS(FreightRates!$A$2:$A$1541,C7938,FreightRates!$B$2:$B$1541,B7938,FreightRates!$C$2:$C$1541,E7938,FreightRates!$F$2:$F$1541,D7938,FreightRates!$D$2:$D$1541,"&lt;="&amp;I7938,FreightRates!$E$2:$E$1541,"&gt;="&amp;I7938)</f>
        <v>0</v>
      </c>
    </row>
    <row r="7939" spans="1:20" x14ac:dyDescent="0.25">
      <c r="A7939" s="10">
        <f>OrderList!A7939</f>
        <v>1447320606.7</v>
      </c>
      <c r="B7939" s="10" t="str">
        <f>OrderList!C7939</f>
        <v>PORT04</v>
      </c>
      <c r="C7939" s="10" t="str">
        <f>OrderList!D7939</f>
        <v>V444_1</v>
      </c>
      <c r="D7939" s="10" t="str">
        <f>OrderList!F7939</f>
        <v>DTD</v>
      </c>
      <c r="E7939" s="10" t="str">
        <f>OrderList!L7939</f>
        <v>PORT09</v>
      </c>
      <c r="F7939" s="10" t="str">
        <f>OrderList!K7939</f>
        <v>PLANT03</v>
      </c>
      <c r="G7939" s="10">
        <f>OrderList!J7939</f>
        <v>1668344</v>
      </c>
      <c r="H7939" s="10">
        <f>OrderList!M7939</f>
        <v>306</v>
      </c>
      <c r="I7939" s="10">
        <f>OrderList!N7939</f>
        <v>5.92</v>
      </c>
      <c r="O7939" s="10">
        <f>COUNTIF(FreightRates!$A$2:$A$1541,C7939)</f>
        <v>292</v>
      </c>
      <c r="Q7939" s="10">
        <f>COUNTIFS(FreightRates!$A$2:$A$1541,C7939,FreightRates!$B$2:$B$1541,B7939,FreightRates!$C$2:$C$1541,E7939)</f>
        <v>40</v>
      </c>
      <c r="T7939">
        <f>COUNTIFS(FreightRates!$A$2:$A$1541,C7939,FreightRates!$B$2:$B$1541,B7939,FreightRates!$C$2:$C$1541,E7939,FreightRates!$F$2:$F$1541,D7939,FreightRates!$D$2:$D$1541,"&lt;="&amp;I7939,FreightRates!$E$2:$E$1541,"&gt;="&amp;I7939)</f>
        <v>0</v>
      </c>
    </row>
    <row r="7940" spans="1:20" x14ac:dyDescent="0.25">
      <c r="A7940" s="10">
        <f>OrderList!A7940</f>
        <v>1447145251.7</v>
      </c>
      <c r="B7940" s="10" t="str">
        <f>OrderList!C7940</f>
        <v>PORT04</v>
      </c>
      <c r="C7940" s="10" t="str">
        <f>OrderList!D7940</f>
        <v>V444_1</v>
      </c>
      <c r="D7940" s="10" t="str">
        <f>OrderList!F7940</f>
        <v>DTD</v>
      </c>
      <c r="E7940" s="10" t="str">
        <f>OrderList!L7940</f>
        <v>PORT09</v>
      </c>
      <c r="F7940" s="10" t="str">
        <f>OrderList!K7940</f>
        <v>PLANT03</v>
      </c>
      <c r="G7940" s="10">
        <f>OrderList!J7940</f>
        <v>1668344</v>
      </c>
      <c r="H7940" s="10">
        <f>OrderList!M7940</f>
        <v>342</v>
      </c>
      <c r="I7940" s="10">
        <f>OrderList!N7940</f>
        <v>8.5</v>
      </c>
      <c r="O7940" s="10">
        <f>COUNTIF(FreightRates!$A$2:$A$1541,C7940)</f>
        <v>292</v>
      </c>
      <c r="Q7940" s="10">
        <f>COUNTIFS(FreightRates!$A$2:$A$1541,C7940,FreightRates!$B$2:$B$1541,B7940,FreightRates!$C$2:$C$1541,E7940)</f>
        <v>40</v>
      </c>
      <c r="T7940">
        <f>COUNTIFS(FreightRates!$A$2:$A$1541,C7940,FreightRates!$B$2:$B$1541,B7940,FreightRates!$C$2:$C$1541,E7940,FreightRates!$F$2:$F$1541,D7940,FreightRates!$D$2:$D$1541,"&lt;="&amp;I7940,FreightRates!$E$2:$E$1541,"&gt;="&amp;I7940)</f>
        <v>0</v>
      </c>
    </row>
    <row r="7941" spans="1:20" x14ac:dyDescent="0.25">
      <c r="A7941" s="10">
        <f>OrderList!A7941</f>
        <v>1447145308.7</v>
      </c>
      <c r="B7941" s="10" t="str">
        <f>OrderList!C7941</f>
        <v>PORT04</v>
      </c>
      <c r="C7941" s="10" t="str">
        <f>OrderList!D7941</f>
        <v>V444_1</v>
      </c>
      <c r="D7941" s="10" t="str">
        <f>OrderList!F7941</f>
        <v>DTD</v>
      </c>
      <c r="E7941" s="10" t="str">
        <f>OrderList!L7941</f>
        <v>PORT09</v>
      </c>
      <c r="F7941" s="10" t="str">
        <f>OrderList!K7941</f>
        <v>PLANT03</v>
      </c>
      <c r="G7941" s="10">
        <f>OrderList!J7941</f>
        <v>1668344</v>
      </c>
      <c r="H7941" s="10">
        <f>OrderList!M7941</f>
        <v>364</v>
      </c>
      <c r="I7941" s="10">
        <f>OrderList!N7941</f>
        <v>10</v>
      </c>
      <c r="O7941" s="10">
        <f>COUNTIF(FreightRates!$A$2:$A$1541,C7941)</f>
        <v>292</v>
      </c>
      <c r="Q7941" s="10">
        <f>COUNTIFS(FreightRates!$A$2:$A$1541,C7941,FreightRates!$B$2:$B$1541,B7941,FreightRates!$C$2:$C$1541,E7941)</f>
        <v>40</v>
      </c>
      <c r="T7941">
        <f>COUNTIFS(FreightRates!$A$2:$A$1541,C7941,FreightRates!$B$2:$B$1541,B7941,FreightRates!$C$2:$C$1541,E7941,FreightRates!$F$2:$F$1541,D7941,FreightRates!$D$2:$D$1541,"&lt;="&amp;I7941,FreightRates!$E$2:$E$1541,"&gt;="&amp;I7941)</f>
        <v>0</v>
      </c>
    </row>
    <row r="7942" spans="1:20" x14ac:dyDescent="0.25">
      <c r="A7942" s="10">
        <f>OrderList!A7942</f>
        <v>1447320567.7</v>
      </c>
      <c r="B7942" s="10" t="str">
        <f>OrderList!C7942</f>
        <v>PORT04</v>
      </c>
      <c r="C7942" s="10" t="str">
        <f>OrderList!D7942</f>
        <v>V444_1</v>
      </c>
      <c r="D7942" s="10" t="str">
        <f>OrderList!F7942</f>
        <v>DTD</v>
      </c>
      <c r="E7942" s="10" t="str">
        <f>OrderList!L7942</f>
        <v>PORT09</v>
      </c>
      <c r="F7942" s="10" t="str">
        <f>OrderList!K7942</f>
        <v>PLANT03</v>
      </c>
      <c r="G7942" s="10">
        <f>OrderList!J7942</f>
        <v>1668344</v>
      </c>
      <c r="H7942" s="10">
        <f>OrderList!M7942</f>
        <v>439</v>
      </c>
      <c r="I7942" s="10">
        <f>OrderList!N7942</f>
        <v>11.08</v>
      </c>
      <c r="O7942" s="10">
        <f>COUNTIF(FreightRates!$A$2:$A$1541,C7942)</f>
        <v>292</v>
      </c>
      <c r="Q7942" s="10">
        <f>COUNTIFS(FreightRates!$A$2:$A$1541,C7942,FreightRates!$B$2:$B$1541,B7942,FreightRates!$C$2:$C$1541,E7942)</f>
        <v>40</v>
      </c>
      <c r="T7942">
        <f>COUNTIFS(FreightRates!$A$2:$A$1541,C7942,FreightRates!$B$2:$B$1541,B7942,FreightRates!$C$2:$C$1541,E7942,FreightRates!$F$2:$F$1541,D7942,FreightRates!$D$2:$D$1541,"&lt;="&amp;I7942,FreightRates!$E$2:$E$1541,"&gt;="&amp;I7942)</f>
        <v>0</v>
      </c>
    </row>
    <row r="7943" spans="1:20" x14ac:dyDescent="0.25">
      <c r="A7943" s="10">
        <f>OrderList!A7943</f>
        <v>1447145252.7</v>
      </c>
      <c r="B7943" s="10" t="str">
        <f>OrderList!C7943</f>
        <v>PORT04</v>
      </c>
      <c r="C7943" s="10" t="str">
        <f>OrderList!D7943</f>
        <v>V444_1</v>
      </c>
      <c r="D7943" s="10" t="str">
        <f>OrderList!F7943</f>
        <v>DTD</v>
      </c>
      <c r="E7943" s="10" t="str">
        <f>OrderList!L7943</f>
        <v>PORT09</v>
      </c>
      <c r="F7943" s="10" t="str">
        <f>OrderList!K7943</f>
        <v>PLANT03</v>
      </c>
      <c r="G7943" s="10">
        <f>OrderList!J7943</f>
        <v>1668344</v>
      </c>
      <c r="H7943" s="10">
        <f>OrderList!M7943</f>
        <v>387</v>
      </c>
      <c r="I7943" s="10">
        <f>OrderList!N7943</f>
        <v>9.7200000000000006</v>
      </c>
      <c r="O7943" s="10">
        <f>COUNTIF(FreightRates!$A$2:$A$1541,C7943)</f>
        <v>292</v>
      </c>
      <c r="Q7943" s="10">
        <f>COUNTIFS(FreightRates!$A$2:$A$1541,C7943,FreightRates!$B$2:$B$1541,B7943,FreightRates!$C$2:$C$1541,E7943)</f>
        <v>40</v>
      </c>
      <c r="T7943">
        <f>COUNTIFS(FreightRates!$A$2:$A$1541,C7943,FreightRates!$B$2:$B$1541,B7943,FreightRates!$C$2:$C$1541,E7943,FreightRates!$F$2:$F$1541,D7943,FreightRates!$D$2:$D$1541,"&lt;="&amp;I7943,FreightRates!$E$2:$E$1541,"&gt;="&amp;I7943)</f>
        <v>0</v>
      </c>
    </row>
    <row r="7944" spans="1:20" x14ac:dyDescent="0.25">
      <c r="A7944" s="10">
        <f>OrderList!A7944</f>
        <v>1447145172.7</v>
      </c>
      <c r="B7944" s="10" t="str">
        <f>OrderList!C7944</f>
        <v>PORT04</v>
      </c>
      <c r="C7944" s="10" t="str">
        <f>OrderList!D7944</f>
        <v>V444_1</v>
      </c>
      <c r="D7944" s="10" t="str">
        <f>OrderList!F7944</f>
        <v>DTD</v>
      </c>
      <c r="E7944" s="10" t="str">
        <f>OrderList!L7944</f>
        <v>PORT09</v>
      </c>
      <c r="F7944" s="10" t="str">
        <f>OrderList!K7944</f>
        <v>PLANT03</v>
      </c>
      <c r="G7944" s="10">
        <f>OrderList!J7944</f>
        <v>1668344</v>
      </c>
      <c r="H7944" s="10">
        <f>OrderList!M7944</f>
        <v>492</v>
      </c>
      <c r="I7944" s="10">
        <f>OrderList!N7944</f>
        <v>21.34</v>
      </c>
      <c r="O7944" s="10">
        <f>COUNTIF(FreightRates!$A$2:$A$1541,C7944)</f>
        <v>292</v>
      </c>
      <c r="Q7944" s="10">
        <f>COUNTIFS(FreightRates!$A$2:$A$1541,C7944,FreightRates!$B$2:$B$1541,B7944,FreightRates!$C$2:$C$1541,E7944)</f>
        <v>40</v>
      </c>
      <c r="T7944">
        <f>COUNTIFS(FreightRates!$A$2:$A$1541,C7944,FreightRates!$B$2:$B$1541,B7944,FreightRates!$C$2:$C$1541,E7944,FreightRates!$F$2:$F$1541,D7944,FreightRates!$D$2:$D$1541,"&lt;="&amp;I7944,FreightRates!$E$2:$E$1541,"&gt;="&amp;I7944)</f>
        <v>0</v>
      </c>
    </row>
    <row r="7945" spans="1:20" x14ac:dyDescent="0.25">
      <c r="A7945" s="10">
        <f>OrderList!A7945</f>
        <v>1447306496.7</v>
      </c>
      <c r="B7945" s="10" t="str">
        <f>OrderList!C7945</f>
        <v>PORT04</v>
      </c>
      <c r="C7945" s="10" t="str">
        <f>OrderList!D7945</f>
        <v>V444_1</v>
      </c>
      <c r="D7945" s="10" t="str">
        <f>OrderList!F7945</f>
        <v>DTD</v>
      </c>
      <c r="E7945" s="10" t="str">
        <f>OrderList!L7945</f>
        <v>PORT09</v>
      </c>
      <c r="F7945" s="10" t="str">
        <f>OrderList!K7945</f>
        <v>PLANT03</v>
      </c>
      <c r="G7945" s="10">
        <f>OrderList!J7945</f>
        <v>1668344</v>
      </c>
      <c r="H7945" s="10">
        <f>OrderList!M7945</f>
        <v>426</v>
      </c>
      <c r="I7945" s="10">
        <f>OrderList!N7945</f>
        <v>10.46</v>
      </c>
      <c r="O7945" s="10">
        <f>COUNTIF(FreightRates!$A$2:$A$1541,C7945)</f>
        <v>292</v>
      </c>
      <c r="Q7945" s="10">
        <f>COUNTIFS(FreightRates!$A$2:$A$1541,C7945,FreightRates!$B$2:$B$1541,B7945,FreightRates!$C$2:$C$1541,E7945)</f>
        <v>40</v>
      </c>
      <c r="T7945">
        <f>COUNTIFS(FreightRates!$A$2:$A$1541,C7945,FreightRates!$B$2:$B$1541,B7945,FreightRates!$C$2:$C$1541,E7945,FreightRates!$F$2:$F$1541,D7945,FreightRates!$D$2:$D$1541,"&lt;="&amp;I7945,FreightRates!$E$2:$E$1541,"&gt;="&amp;I7945)</f>
        <v>0</v>
      </c>
    </row>
    <row r="7946" spans="1:20" x14ac:dyDescent="0.25">
      <c r="A7946" s="10">
        <f>OrderList!A7946</f>
        <v>1447158839.7</v>
      </c>
      <c r="B7946" s="10" t="str">
        <f>OrderList!C7946</f>
        <v>PORT04</v>
      </c>
      <c r="C7946" s="10" t="str">
        <f>OrderList!D7946</f>
        <v>V444_1</v>
      </c>
      <c r="D7946" s="10" t="str">
        <f>OrderList!F7946</f>
        <v>DTD</v>
      </c>
      <c r="E7946" s="10" t="str">
        <f>OrderList!L7946</f>
        <v>PORT09</v>
      </c>
      <c r="F7946" s="10" t="str">
        <f>OrderList!K7946</f>
        <v>PLANT03</v>
      </c>
      <c r="G7946" s="10">
        <f>OrderList!J7946</f>
        <v>1699952</v>
      </c>
      <c r="H7946" s="10">
        <f>OrderList!M7946</f>
        <v>468</v>
      </c>
      <c r="I7946" s="10">
        <f>OrderList!N7946</f>
        <v>7.3760118032041602</v>
      </c>
      <c r="O7946" s="10">
        <f>COUNTIF(FreightRates!$A$2:$A$1541,C7946)</f>
        <v>292</v>
      </c>
      <c r="Q7946" s="10">
        <f>COUNTIFS(FreightRates!$A$2:$A$1541,C7946,FreightRates!$B$2:$B$1541,B7946,FreightRates!$C$2:$C$1541,E7946)</f>
        <v>40</v>
      </c>
      <c r="T7946">
        <f>COUNTIFS(FreightRates!$A$2:$A$1541,C7946,FreightRates!$B$2:$B$1541,B7946,FreightRates!$C$2:$C$1541,E7946,FreightRates!$F$2:$F$1541,D7946,FreightRates!$D$2:$D$1541,"&lt;="&amp;I7946,FreightRates!$E$2:$E$1541,"&gt;="&amp;I7946)</f>
        <v>0</v>
      </c>
    </row>
    <row r="7947" spans="1:20" x14ac:dyDescent="0.25">
      <c r="A7947" s="10">
        <f>OrderList!A7947</f>
        <v>1447200080.7</v>
      </c>
      <c r="B7947" s="10" t="str">
        <f>OrderList!C7947</f>
        <v>PORT04</v>
      </c>
      <c r="C7947" s="10" t="str">
        <f>OrderList!D7947</f>
        <v>V444_1</v>
      </c>
      <c r="D7947" s="10" t="str">
        <f>OrderList!F7947</f>
        <v>DTD</v>
      </c>
      <c r="E7947" s="10" t="str">
        <f>OrderList!L7947</f>
        <v>PORT09</v>
      </c>
      <c r="F7947" s="10" t="str">
        <f>OrderList!K7947</f>
        <v>PLANT03</v>
      </c>
      <c r="G7947" s="10">
        <f>OrderList!J7947</f>
        <v>1699952</v>
      </c>
      <c r="H7947" s="10">
        <f>OrderList!M7947</f>
        <v>2034</v>
      </c>
      <c r="I7947" s="10">
        <f>OrderList!N7947</f>
        <v>69.384106228837439</v>
      </c>
      <c r="O7947" s="10">
        <f>COUNTIF(FreightRates!$A$2:$A$1541,C7947)</f>
        <v>292</v>
      </c>
      <c r="Q7947" s="10">
        <f>COUNTIFS(FreightRates!$A$2:$A$1541,C7947,FreightRates!$B$2:$B$1541,B7947,FreightRates!$C$2:$C$1541,E7947)</f>
        <v>40</v>
      </c>
      <c r="T7947">
        <f>COUNTIFS(FreightRates!$A$2:$A$1541,C7947,FreightRates!$B$2:$B$1541,B7947,FreightRates!$C$2:$C$1541,E7947,FreightRates!$F$2:$F$1541,D7947,FreightRates!$D$2:$D$1541,"&lt;="&amp;I7947,FreightRates!$E$2:$E$1541,"&gt;="&amp;I7947)</f>
        <v>0</v>
      </c>
    </row>
    <row r="7948" spans="1:20" x14ac:dyDescent="0.25">
      <c r="A7948" s="10">
        <f>OrderList!A7948</f>
        <v>1447181098.7</v>
      </c>
      <c r="B7948" s="10" t="str">
        <f>OrderList!C7948</f>
        <v>PORT04</v>
      </c>
      <c r="C7948" s="10" t="str">
        <f>OrderList!D7948</f>
        <v>V444_1</v>
      </c>
      <c r="D7948" s="10" t="str">
        <f>OrderList!F7948</f>
        <v>DTD</v>
      </c>
      <c r="E7948" s="10" t="str">
        <f>OrderList!L7948</f>
        <v>PORT09</v>
      </c>
      <c r="F7948" s="10" t="str">
        <f>OrderList!K7948</f>
        <v>PLANT03</v>
      </c>
      <c r="G7948" s="10">
        <f>OrderList!J7948</f>
        <v>1696654</v>
      </c>
      <c r="H7948" s="10">
        <f>OrderList!M7948</f>
        <v>3307</v>
      </c>
      <c r="I7948" s="10">
        <f>OrderList!N7948</f>
        <v>109.10688526249874</v>
      </c>
      <c r="O7948" s="10">
        <f>COUNTIF(FreightRates!$A$2:$A$1541,C7948)</f>
        <v>292</v>
      </c>
      <c r="Q7948" s="10">
        <f>COUNTIFS(FreightRates!$A$2:$A$1541,C7948,FreightRates!$B$2:$B$1541,B7948,FreightRates!$C$2:$C$1541,E7948)</f>
        <v>40</v>
      </c>
      <c r="T7948">
        <f>COUNTIFS(FreightRates!$A$2:$A$1541,C7948,FreightRates!$B$2:$B$1541,B7948,FreightRates!$C$2:$C$1541,E7948,FreightRates!$F$2:$F$1541,D7948,FreightRates!$D$2:$D$1541,"&lt;="&amp;I7948,FreightRates!$E$2:$E$1541,"&gt;="&amp;I7948)</f>
        <v>4</v>
      </c>
    </row>
    <row r="7949" spans="1:20" x14ac:dyDescent="0.25">
      <c r="A7949" s="10">
        <f>OrderList!A7949</f>
        <v>1447158841.7</v>
      </c>
      <c r="B7949" s="10" t="str">
        <f>OrderList!C7949</f>
        <v>PORT04</v>
      </c>
      <c r="C7949" s="10" t="str">
        <f>OrderList!D7949</f>
        <v>V444_1</v>
      </c>
      <c r="D7949" s="10" t="str">
        <f>OrderList!F7949</f>
        <v>DTD</v>
      </c>
      <c r="E7949" s="10" t="str">
        <f>OrderList!L7949</f>
        <v>PORT09</v>
      </c>
      <c r="F7949" s="10" t="str">
        <f>OrderList!K7949</f>
        <v>PLANT03</v>
      </c>
      <c r="G7949" s="10">
        <f>OrderList!J7949</f>
        <v>1699948</v>
      </c>
      <c r="H7949" s="10">
        <f>OrderList!M7949</f>
        <v>439</v>
      </c>
      <c r="I7949" s="10">
        <f>OrderList!N7949</f>
        <v>4.2230563713743603</v>
      </c>
      <c r="O7949" s="10">
        <f>COUNTIF(FreightRates!$A$2:$A$1541,C7949)</f>
        <v>292</v>
      </c>
      <c r="Q7949" s="10">
        <f>COUNTIFS(FreightRates!$A$2:$A$1541,C7949,FreightRates!$B$2:$B$1541,B7949,FreightRates!$C$2:$C$1541,E7949)</f>
        <v>40</v>
      </c>
      <c r="T7949">
        <f>COUNTIFS(FreightRates!$A$2:$A$1541,C7949,FreightRates!$B$2:$B$1541,B7949,FreightRates!$C$2:$C$1541,E7949,FreightRates!$F$2:$F$1541,D7949,FreightRates!$D$2:$D$1541,"&lt;="&amp;I7949,FreightRates!$E$2:$E$1541,"&gt;="&amp;I7949)</f>
        <v>0</v>
      </c>
    </row>
    <row r="7950" spans="1:20" x14ac:dyDescent="0.25">
      <c r="A7950" s="10">
        <f>OrderList!A7950</f>
        <v>1447200143.7</v>
      </c>
      <c r="B7950" s="10" t="str">
        <f>OrderList!C7950</f>
        <v>PORT04</v>
      </c>
      <c r="C7950" s="10" t="str">
        <f>OrderList!D7950</f>
        <v>V444_1</v>
      </c>
      <c r="D7950" s="10" t="str">
        <f>OrderList!F7950</f>
        <v>DTD</v>
      </c>
      <c r="E7950" s="10" t="str">
        <f>OrderList!L7950</f>
        <v>PORT09</v>
      </c>
      <c r="F7950" s="10" t="str">
        <f>OrderList!K7950</f>
        <v>PLANT03</v>
      </c>
      <c r="G7950" s="10">
        <f>OrderList!J7950</f>
        <v>1699948</v>
      </c>
      <c r="H7950" s="10">
        <f>OrderList!M7950</f>
        <v>834</v>
      </c>
      <c r="I7950" s="10">
        <f>OrderList!N7950</f>
        <v>19.795576740817314</v>
      </c>
      <c r="O7950" s="10">
        <f>COUNTIF(FreightRates!$A$2:$A$1541,C7950)</f>
        <v>292</v>
      </c>
      <c r="Q7950" s="10">
        <f>COUNTIFS(FreightRates!$A$2:$A$1541,C7950,FreightRates!$B$2:$B$1541,B7950,FreightRates!$C$2:$C$1541,E7950)</f>
        <v>40</v>
      </c>
      <c r="T7950">
        <f>COUNTIFS(FreightRates!$A$2:$A$1541,C7950,FreightRates!$B$2:$B$1541,B7950,FreightRates!$C$2:$C$1541,E7950,FreightRates!$F$2:$F$1541,D7950,FreightRates!$D$2:$D$1541,"&lt;="&amp;I7950,FreightRates!$E$2:$E$1541,"&gt;="&amp;I7950)</f>
        <v>0</v>
      </c>
    </row>
    <row r="7951" spans="1:20" x14ac:dyDescent="0.25">
      <c r="A7951" s="10">
        <f>OrderList!A7951</f>
        <v>1447174089.7</v>
      </c>
      <c r="B7951" s="10" t="str">
        <f>OrderList!C7951</f>
        <v>PORT04</v>
      </c>
      <c r="C7951" s="10" t="str">
        <f>OrderList!D7951</f>
        <v>V444_1</v>
      </c>
      <c r="D7951" s="10" t="str">
        <f>OrderList!F7951</f>
        <v>DTD</v>
      </c>
      <c r="E7951" s="10" t="str">
        <f>OrderList!L7951</f>
        <v>PORT09</v>
      </c>
      <c r="F7951" s="10" t="str">
        <f>OrderList!K7951</f>
        <v>PLANT03</v>
      </c>
      <c r="G7951" s="10">
        <f>OrderList!J7951</f>
        <v>1699953</v>
      </c>
      <c r="H7951" s="10">
        <f>OrderList!M7951</f>
        <v>1558</v>
      </c>
      <c r="I7951" s="10">
        <f>OrderList!N7951</f>
        <v>41.140268162357323</v>
      </c>
      <c r="O7951" s="10">
        <f>COUNTIF(FreightRates!$A$2:$A$1541,C7951)</f>
        <v>292</v>
      </c>
      <c r="Q7951" s="10">
        <f>COUNTIFS(FreightRates!$A$2:$A$1541,C7951,FreightRates!$B$2:$B$1541,B7951,FreightRates!$C$2:$C$1541,E7951)</f>
        <v>40</v>
      </c>
      <c r="T7951">
        <f>COUNTIFS(FreightRates!$A$2:$A$1541,C7951,FreightRates!$B$2:$B$1541,B7951,FreightRates!$C$2:$C$1541,E7951,FreightRates!$F$2:$F$1541,D7951,FreightRates!$D$2:$D$1541,"&lt;="&amp;I7951,FreightRates!$E$2:$E$1541,"&gt;="&amp;I7951)</f>
        <v>0</v>
      </c>
    </row>
    <row r="7952" spans="1:20" x14ac:dyDescent="0.25">
      <c r="A7952" s="10">
        <f>OrderList!A7952</f>
        <v>1447164828.7</v>
      </c>
      <c r="B7952" s="10" t="str">
        <f>OrderList!C7952</f>
        <v>PORT04</v>
      </c>
      <c r="C7952" s="10" t="str">
        <f>OrderList!D7952</f>
        <v>V444_1</v>
      </c>
      <c r="D7952" s="10" t="str">
        <f>OrderList!F7952</f>
        <v>DTD</v>
      </c>
      <c r="E7952" s="10" t="str">
        <f>OrderList!L7952</f>
        <v>PORT09</v>
      </c>
      <c r="F7952" s="10" t="str">
        <f>OrderList!K7952</f>
        <v>PLANT03</v>
      </c>
      <c r="G7952" s="10">
        <f>OrderList!J7952</f>
        <v>1699953</v>
      </c>
      <c r="H7952" s="10">
        <f>OrderList!M7952</f>
        <v>459</v>
      </c>
      <c r="I7952" s="10">
        <f>OrderList!N7952</f>
        <v>7.3065116256346609</v>
      </c>
      <c r="O7952" s="10">
        <f>COUNTIF(FreightRates!$A$2:$A$1541,C7952)</f>
        <v>292</v>
      </c>
      <c r="Q7952" s="10">
        <f>COUNTIFS(FreightRates!$A$2:$A$1541,C7952,FreightRates!$B$2:$B$1541,B7952,FreightRates!$C$2:$C$1541,E7952)</f>
        <v>40</v>
      </c>
      <c r="T7952">
        <f>COUNTIFS(FreightRates!$A$2:$A$1541,C7952,FreightRates!$B$2:$B$1541,B7952,FreightRates!$C$2:$C$1541,E7952,FreightRates!$F$2:$F$1541,D7952,FreightRates!$D$2:$D$1541,"&lt;="&amp;I7952,FreightRates!$E$2:$E$1541,"&gt;="&amp;I7952)</f>
        <v>0</v>
      </c>
    </row>
    <row r="7953" spans="1:20" x14ac:dyDescent="0.25">
      <c r="A7953" s="10">
        <f>OrderList!A7953</f>
        <v>1447200078.7</v>
      </c>
      <c r="B7953" s="10" t="str">
        <f>OrderList!C7953</f>
        <v>PORT04</v>
      </c>
      <c r="C7953" s="10" t="str">
        <f>OrderList!D7953</f>
        <v>V444_1</v>
      </c>
      <c r="D7953" s="10" t="str">
        <f>OrderList!F7953</f>
        <v>DTD</v>
      </c>
      <c r="E7953" s="10" t="str">
        <f>OrderList!L7953</f>
        <v>PORT09</v>
      </c>
      <c r="F7953" s="10" t="str">
        <f>OrderList!K7953</f>
        <v>PLANT03</v>
      </c>
      <c r="G7953" s="10">
        <f>OrderList!J7953</f>
        <v>1699953</v>
      </c>
      <c r="H7953" s="10">
        <f>OrderList!M7953</f>
        <v>3304</v>
      </c>
      <c r="I7953" s="10">
        <f>OrderList!N7953</f>
        <v>99.736643589657575</v>
      </c>
      <c r="O7953" s="10">
        <f>COUNTIF(FreightRates!$A$2:$A$1541,C7953)</f>
        <v>292</v>
      </c>
      <c r="Q7953" s="10">
        <f>COUNTIFS(FreightRates!$A$2:$A$1541,C7953,FreightRates!$B$2:$B$1541,B7953,FreightRates!$C$2:$C$1541,E7953)</f>
        <v>40</v>
      </c>
      <c r="T7953">
        <f>COUNTIFS(FreightRates!$A$2:$A$1541,C7953,FreightRates!$B$2:$B$1541,B7953,FreightRates!$C$2:$C$1541,E7953,FreightRates!$F$2:$F$1541,D7953,FreightRates!$D$2:$D$1541,"&lt;="&amp;I7953,FreightRates!$E$2:$E$1541,"&gt;="&amp;I7953)</f>
        <v>4</v>
      </c>
    </row>
    <row r="7954" spans="1:20" x14ac:dyDescent="0.25">
      <c r="A7954" s="10">
        <f>OrderList!A7954</f>
        <v>1447158912.7</v>
      </c>
      <c r="B7954" s="10" t="str">
        <f>OrderList!C7954</f>
        <v>PORT04</v>
      </c>
      <c r="C7954" s="10" t="str">
        <f>OrderList!D7954</f>
        <v>V444_1</v>
      </c>
      <c r="D7954" s="10" t="str">
        <f>OrderList!F7954</f>
        <v>DTD</v>
      </c>
      <c r="E7954" s="10" t="str">
        <f>OrderList!L7954</f>
        <v>PORT09</v>
      </c>
      <c r="F7954" s="10" t="str">
        <f>OrderList!K7954</f>
        <v>PLANT03</v>
      </c>
      <c r="G7954" s="10">
        <f>OrderList!J7954</f>
        <v>1699953</v>
      </c>
      <c r="H7954" s="10">
        <f>OrderList!M7954</f>
        <v>2722</v>
      </c>
      <c r="I7954" s="10">
        <f>OrderList!N7954</f>
        <v>88.503276740100816</v>
      </c>
      <c r="O7954" s="10">
        <f>COUNTIF(FreightRates!$A$2:$A$1541,C7954)</f>
        <v>292</v>
      </c>
      <c r="Q7954" s="10">
        <f>COUNTIFS(FreightRates!$A$2:$A$1541,C7954,FreightRates!$B$2:$B$1541,B7954,FreightRates!$C$2:$C$1541,E7954)</f>
        <v>40</v>
      </c>
      <c r="T7954">
        <f>COUNTIFS(FreightRates!$A$2:$A$1541,C7954,FreightRates!$B$2:$B$1541,B7954,FreightRates!$C$2:$C$1541,E7954,FreightRates!$F$2:$F$1541,D7954,FreightRates!$D$2:$D$1541,"&lt;="&amp;I7954,FreightRates!$E$2:$E$1541,"&gt;="&amp;I7954)</f>
        <v>4</v>
      </c>
    </row>
    <row r="7955" spans="1:20" x14ac:dyDescent="0.25">
      <c r="A7955" s="10">
        <f>OrderList!A7955</f>
        <v>1447342346.7</v>
      </c>
      <c r="B7955" s="10" t="str">
        <f>OrderList!C7955</f>
        <v>PORT04</v>
      </c>
      <c r="C7955" s="10" t="str">
        <f>OrderList!D7955</f>
        <v>V444_1</v>
      </c>
      <c r="D7955" s="10" t="str">
        <f>OrderList!F7955</f>
        <v>DTD</v>
      </c>
      <c r="E7955" s="10" t="str">
        <f>OrderList!L7955</f>
        <v>PORT09</v>
      </c>
      <c r="F7955" s="10" t="str">
        <f>OrderList!K7955</f>
        <v>PLANT03</v>
      </c>
      <c r="G7955" s="10">
        <f>OrderList!J7955</f>
        <v>1700366</v>
      </c>
      <c r="H7955" s="10">
        <f>OrderList!M7955</f>
        <v>295</v>
      </c>
      <c r="I7955" s="10">
        <f>OrderList!N7955</f>
        <v>2.8994706708436855</v>
      </c>
      <c r="O7955" s="10">
        <f>COUNTIF(FreightRates!$A$2:$A$1541,C7955)</f>
        <v>292</v>
      </c>
      <c r="Q7955" s="10">
        <f>COUNTIFS(FreightRates!$A$2:$A$1541,C7955,FreightRates!$B$2:$B$1541,B7955,FreightRates!$C$2:$C$1541,E7955)</f>
        <v>40</v>
      </c>
      <c r="T7955">
        <f>COUNTIFS(FreightRates!$A$2:$A$1541,C7955,FreightRates!$B$2:$B$1541,B7955,FreightRates!$C$2:$C$1541,E7955,FreightRates!$F$2:$F$1541,D7955,FreightRates!$D$2:$D$1541,"&lt;="&amp;I7955,FreightRates!$E$2:$E$1541,"&gt;="&amp;I7955)</f>
        <v>0</v>
      </c>
    </row>
    <row r="7956" spans="1:20" x14ac:dyDescent="0.25">
      <c r="A7956" s="10">
        <f>OrderList!A7956</f>
        <v>1447342347.7</v>
      </c>
      <c r="B7956" s="10" t="str">
        <f>OrderList!C7956</f>
        <v>PORT04</v>
      </c>
      <c r="C7956" s="10" t="str">
        <f>OrderList!D7956</f>
        <v>V444_1</v>
      </c>
      <c r="D7956" s="10" t="str">
        <f>OrderList!F7956</f>
        <v>DTD</v>
      </c>
      <c r="E7956" s="10" t="str">
        <f>OrderList!L7956</f>
        <v>PORT09</v>
      </c>
      <c r="F7956" s="10" t="str">
        <f>OrderList!K7956</f>
        <v>PLANT03</v>
      </c>
      <c r="G7956" s="10">
        <f>OrderList!J7956</f>
        <v>1700362</v>
      </c>
      <c r="H7956" s="10">
        <f>OrderList!M7956</f>
        <v>241</v>
      </c>
      <c r="I7956" s="10">
        <f>OrderList!N7956</f>
        <v>0.51823621116525476</v>
      </c>
      <c r="O7956" s="10">
        <f>COUNTIF(FreightRates!$A$2:$A$1541,C7956)</f>
        <v>292</v>
      </c>
      <c r="Q7956" s="10">
        <f>COUNTIFS(FreightRates!$A$2:$A$1541,C7956,FreightRates!$B$2:$B$1541,B7956,FreightRates!$C$2:$C$1541,E7956)</f>
        <v>40</v>
      </c>
      <c r="T7956">
        <f>COUNTIFS(FreightRates!$A$2:$A$1541,C7956,FreightRates!$B$2:$B$1541,B7956,FreightRates!$C$2:$C$1541,E7956,FreightRates!$F$2:$F$1541,D7956,FreightRates!$D$2:$D$1541,"&lt;="&amp;I7956,FreightRates!$E$2:$E$1541,"&gt;="&amp;I7956)</f>
        <v>4</v>
      </c>
    </row>
    <row r="7957" spans="1:20" x14ac:dyDescent="0.25">
      <c r="A7957" s="10">
        <f>OrderList!A7957</f>
        <v>1447371645.7</v>
      </c>
      <c r="B7957" s="10" t="str">
        <f>OrderList!C7957</f>
        <v>PORT04</v>
      </c>
      <c r="C7957" s="10" t="str">
        <f>OrderList!D7957</f>
        <v>V444_1</v>
      </c>
      <c r="D7957" s="10" t="str">
        <f>OrderList!F7957</f>
        <v>DTD</v>
      </c>
      <c r="E7957" s="10" t="str">
        <f>OrderList!L7957</f>
        <v>PORT09</v>
      </c>
      <c r="F7957" s="10" t="str">
        <f>OrderList!K7957</f>
        <v>PLANT03</v>
      </c>
      <c r="G7957" s="10">
        <f>OrderList!J7957</f>
        <v>1700362</v>
      </c>
      <c r="H7957" s="10">
        <f>OrderList!M7957</f>
        <v>290</v>
      </c>
      <c r="I7957" s="10">
        <f>OrderList!N7957</f>
        <v>0.77735431674788213</v>
      </c>
      <c r="O7957" s="10">
        <f>COUNTIF(FreightRates!$A$2:$A$1541,C7957)</f>
        <v>292</v>
      </c>
      <c r="Q7957" s="10">
        <f>COUNTIFS(FreightRates!$A$2:$A$1541,C7957,FreightRates!$B$2:$B$1541,B7957,FreightRates!$C$2:$C$1541,E7957)</f>
        <v>40</v>
      </c>
      <c r="T7957">
        <f>COUNTIFS(FreightRates!$A$2:$A$1541,C7957,FreightRates!$B$2:$B$1541,B7957,FreightRates!$C$2:$C$1541,E7957,FreightRates!$F$2:$F$1541,D7957,FreightRates!$D$2:$D$1541,"&lt;="&amp;I7957,FreightRates!$E$2:$E$1541,"&gt;="&amp;I7957)</f>
        <v>4</v>
      </c>
    </row>
    <row r="7958" spans="1:20" x14ac:dyDescent="0.25">
      <c r="A7958" s="10">
        <f>OrderList!A7958</f>
        <v>1447319956.7</v>
      </c>
      <c r="B7958" s="10" t="str">
        <f>OrderList!C7958</f>
        <v>PORT04</v>
      </c>
      <c r="C7958" s="10" t="str">
        <f>OrderList!D7958</f>
        <v>V444_1</v>
      </c>
      <c r="D7958" s="10" t="str">
        <f>OrderList!F7958</f>
        <v>DTD</v>
      </c>
      <c r="E7958" s="10" t="str">
        <f>OrderList!L7958</f>
        <v>PORT09</v>
      </c>
      <c r="F7958" s="10" t="str">
        <f>OrderList!K7958</f>
        <v>PLANT03</v>
      </c>
      <c r="G7958" s="10">
        <f>OrderList!J7958</f>
        <v>1700362</v>
      </c>
      <c r="H7958" s="10">
        <f>OrderList!M7958</f>
        <v>422</v>
      </c>
      <c r="I7958" s="10">
        <f>OrderList!N7958</f>
        <v>25.061511396853838</v>
      </c>
      <c r="O7958" s="10">
        <f>COUNTIF(FreightRates!$A$2:$A$1541,C7958)</f>
        <v>292</v>
      </c>
      <c r="Q7958" s="10">
        <f>COUNTIFS(FreightRates!$A$2:$A$1541,C7958,FreightRates!$B$2:$B$1541,B7958,FreightRates!$C$2:$C$1541,E7958)</f>
        <v>40</v>
      </c>
      <c r="T7958">
        <f>COUNTIFS(FreightRates!$A$2:$A$1541,C7958,FreightRates!$B$2:$B$1541,B7958,FreightRates!$C$2:$C$1541,E7958,FreightRates!$F$2:$F$1541,D7958,FreightRates!$D$2:$D$1541,"&lt;="&amp;I7958,FreightRates!$E$2:$E$1541,"&gt;="&amp;I7958)</f>
        <v>0</v>
      </c>
    </row>
    <row r="7959" spans="1:20" x14ac:dyDescent="0.25">
      <c r="A7959" s="10">
        <f>OrderList!A7959</f>
        <v>1447350484.7</v>
      </c>
      <c r="B7959" s="10" t="str">
        <f>OrderList!C7959</f>
        <v>PORT04</v>
      </c>
      <c r="C7959" s="10" t="str">
        <f>OrderList!D7959</f>
        <v>V444_1</v>
      </c>
      <c r="D7959" s="10" t="str">
        <f>OrderList!F7959</f>
        <v>DTD</v>
      </c>
      <c r="E7959" s="10" t="str">
        <f>OrderList!L7959</f>
        <v>PORT09</v>
      </c>
      <c r="F7959" s="10" t="str">
        <f>OrderList!K7959</f>
        <v>PLANT03</v>
      </c>
      <c r="G7959" s="10">
        <f>OrderList!J7959</f>
        <v>1701406</v>
      </c>
      <c r="H7959" s="10">
        <f>OrderList!M7959</f>
        <v>337</v>
      </c>
      <c r="I7959" s="10">
        <f>OrderList!N7959</f>
        <v>0.89863440995220689</v>
      </c>
      <c r="O7959" s="10">
        <f>COUNTIF(FreightRates!$A$2:$A$1541,C7959)</f>
        <v>292</v>
      </c>
      <c r="Q7959" s="10">
        <f>COUNTIFS(FreightRates!$A$2:$A$1541,C7959,FreightRates!$B$2:$B$1541,B7959,FreightRates!$C$2:$C$1541,E7959)</f>
        <v>40</v>
      </c>
      <c r="T7959">
        <f>COUNTIFS(FreightRates!$A$2:$A$1541,C7959,FreightRates!$B$2:$B$1541,B7959,FreightRates!$C$2:$C$1541,E7959,FreightRates!$F$2:$F$1541,D7959,FreightRates!$D$2:$D$1541,"&lt;="&amp;I7959,FreightRates!$E$2:$E$1541,"&gt;="&amp;I7959)</f>
        <v>4</v>
      </c>
    </row>
    <row r="7960" spans="1:20" x14ac:dyDescent="0.25">
      <c r="A7960" s="10">
        <f>OrderList!A7960</f>
        <v>1447324203.7</v>
      </c>
      <c r="B7960" s="10" t="str">
        <f>OrderList!C7960</f>
        <v>PORT04</v>
      </c>
      <c r="C7960" s="10" t="str">
        <f>OrderList!D7960</f>
        <v>V444_1</v>
      </c>
      <c r="D7960" s="10" t="str">
        <f>OrderList!F7960</f>
        <v>DTD</v>
      </c>
      <c r="E7960" s="10" t="str">
        <f>OrderList!L7960</f>
        <v>PORT09</v>
      </c>
      <c r="F7960" s="10" t="str">
        <f>OrderList!K7960</f>
        <v>PLANT03</v>
      </c>
      <c r="G7960" s="10">
        <f>OrderList!J7960</f>
        <v>1701406</v>
      </c>
      <c r="H7960" s="10">
        <f>OrderList!M7960</f>
        <v>262</v>
      </c>
      <c r="I7960" s="10">
        <f>OrderList!N7960</f>
        <v>2.5675268855777338</v>
      </c>
      <c r="O7960" s="10">
        <f>COUNTIF(FreightRates!$A$2:$A$1541,C7960)</f>
        <v>292</v>
      </c>
      <c r="Q7960" s="10">
        <f>COUNTIFS(FreightRates!$A$2:$A$1541,C7960,FreightRates!$B$2:$B$1541,B7960,FreightRates!$C$2:$C$1541,E7960)</f>
        <v>40</v>
      </c>
      <c r="T7960">
        <f>COUNTIFS(FreightRates!$A$2:$A$1541,C7960,FreightRates!$B$2:$B$1541,B7960,FreightRates!$C$2:$C$1541,E7960,FreightRates!$F$2:$F$1541,D7960,FreightRates!$D$2:$D$1541,"&lt;="&amp;I7960,FreightRates!$E$2:$E$1541,"&gt;="&amp;I7960)</f>
        <v>0</v>
      </c>
    </row>
    <row r="7961" spans="1:20" x14ac:dyDescent="0.25">
      <c r="A7961" s="10">
        <f>OrderList!A7961</f>
        <v>1447360899.7</v>
      </c>
      <c r="B7961" s="10" t="str">
        <f>OrderList!C7961</f>
        <v>PORT04</v>
      </c>
      <c r="C7961" s="10" t="str">
        <f>OrderList!D7961</f>
        <v>V444_1</v>
      </c>
      <c r="D7961" s="10" t="str">
        <f>OrderList!F7961</f>
        <v>DTD</v>
      </c>
      <c r="E7961" s="10" t="str">
        <f>OrderList!L7961</f>
        <v>PORT09</v>
      </c>
      <c r="F7961" s="10" t="str">
        <f>OrderList!K7961</f>
        <v>PLANT03</v>
      </c>
      <c r="G7961" s="10">
        <f>OrderList!J7961</f>
        <v>1701406</v>
      </c>
      <c r="H7961" s="10">
        <f>OrderList!M7961</f>
        <v>321</v>
      </c>
      <c r="I7961" s="10">
        <f>OrderList!N7961</f>
        <v>0.25675268855777339</v>
      </c>
      <c r="O7961" s="10">
        <f>COUNTIF(FreightRates!$A$2:$A$1541,C7961)</f>
        <v>292</v>
      </c>
      <c r="Q7961" s="10">
        <f>COUNTIFS(FreightRates!$A$2:$A$1541,C7961,FreightRates!$B$2:$B$1541,B7961,FreightRates!$C$2:$C$1541,E7961)</f>
        <v>40</v>
      </c>
      <c r="T7961">
        <f>COUNTIFS(FreightRates!$A$2:$A$1541,C7961,FreightRates!$B$2:$B$1541,B7961,FreightRates!$C$2:$C$1541,E7961,FreightRates!$F$2:$F$1541,D7961,FreightRates!$D$2:$D$1541,"&lt;="&amp;I7961,FreightRates!$E$2:$E$1541,"&gt;="&amp;I7961)</f>
        <v>4</v>
      </c>
    </row>
    <row r="7962" spans="1:20" x14ac:dyDescent="0.25">
      <c r="A7962" s="10">
        <f>OrderList!A7962</f>
        <v>1447339008.7</v>
      </c>
      <c r="B7962" s="10" t="str">
        <f>OrderList!C7962</f>
        <v>PORT04</v>
      </c>
      <c r="C7962" s="10" t="str">
        <f>OrderList!D7962</f>
        <v>V444_1</v>
      </c>
      <c r="D7962" s="10" t="str">
        <f>OrderList!F7962</f>
        <v>DTD</v>
      </c>
      <c r="E7962" s="10" t="str">
        <f>OrderList!L7962</f>
        <v>PORT09</v>
      </c>
      <c r="F7962" s="10" t="str">
        <f>OrderList!K7962</f>
        <v>PLANT03</v>
      </c>
      <c r="G7962" s="10">
        <f>OrderList!J7962</f>
        <v>1701406</v>
      </c>
      <c r="H7962" s="10">
        <f>OrderList!M7962</f>
        <v>253</v>
      </c>
      <c r="I7962" s="10">
        <f>OrderList!N7962</f>
        <v>0.12837634427888669</v>
      </c>
      <c r="O7962" s="10">
        <f>COUNTIF(FreightRates!$A$2:$A$1541,C7962)</f>
        <v>292</v>
      </c>
      <c r="Q7962" s="10">
        <f>COUNTIFS(FreightRates!$A$2:$A$1541,C7962,FreightRates!$B$2:$B$1541,B7962,FreightRates!$C$2:$C$1541,E7962)</f>
        <v>40</v>
      </c>
      <c r="T7962">
        <f>COUNTIFS(FreightRates!$A$2:$A$1541,C7962,FreightRates!$B$2:$B$1541,B7962,FreightRates!$C$2:$C$1541,E7962,FreightRates!$F$2:$F$1541,D7962,FreightRates!$D$2:$D$1541,"&lt;="&amp;I7962,FreightRates!$E$2:$E$1541,"&gt;="&amp;I7962)</f>
        <v>4</v>
      </c>
    </row>
    <row r="7963" spans="1:20" x14ac:dyDescent="0.25">
      <c r="A7963" s="10">
        <f>OrderList!A7963</f>
        <v>1447391483.7</v>
      </c>
      <c r="B7963" s="10" t="str">
        <f>OrderList!C7963</f>
        <v>PORT04</v>
      </c>
      <c r="C7963" s="10" t="str">
        <f>OrderList!D7963</f>
        <v>V444_1</v>
      </c>
      <c r="D7963" s="10" t="str">
        <f>OrderList!F7963</f>
        <v>DTD</v>
      </c>
      <c r="E7963" s="10" t="str">
        <f>OrderList!L7963</f>
        <v>PORT09</v>
      </c>
      <c r="F7963" s="10" t="str">
        <f>OrderList!K7963</f>
        <v>PLANT03</v>
      </c>
      <c r="G7963" s="10">
        <f>OrderList!J7963</f>
        <v>1701405</v>
      </c>
      <c r="H7963" s="10">
        <f>OrderList!M7963</f>
        <v>241</v>
      </c>
      <c r="I7963" s="10">
        <f>OrderList!N7963</f>
        <v>0.7257546684517846</v>
      </c>
      <c r="O7963" s="10">
        <f>COUNTIF(FreightRates!$A$2:$A$1541,C7963)</f>
        <v>292</v>
      </c>
      <c r="Q7963" s="10">
        <f>COUNTIFS(FreightRates!$A$2:$A$1541,C7963,FreightRates!$B$2:$B$1541,B7963,FreightRates!$C$2:$C$1541,E7963)</f>
        <v>40</v>
      </c>
      <c r="T7963">
        <f>COUNTIFS(FreightRates!$A$2:$A$1541,C7963,FreightRates!$B$2:$B$1541,B7963,FreightRates!$C$2:$C$1541,E7963,FreightRates!$F$2:$F$1541,D7963,FreightRates!$D$2:$D$1541,"&lt;="&amp;I7963,FreightRates!$E$2:$E$1541,"&gt;="&amp;I7963)</f>
        <v>4</v>
      </c>
    </row>
    <row r="7964" spans="1:20" x14ac:dyDescent="0.25">
      <c r="A7964" s="10">
        <f>OrderList!A7964</f>
        <v>1447339009.7</v>
      </c>
      <c r="B7964" s="10" t="str">
        <f>OrderList!C7964</f>
        <v>PORT04</v>
      </c>
      <c r="C7964" s="10" t="str">
        <f>OrderList!D7964</f>
        <v>V444_1</v>
      </c>
      <c r="D7964" s="10" t="str">
        <f>OrderList!F7964</f>
        <v>DTD</v>
      </c>
      <c r="E7964" s="10" t="str">
        <f>OrderList!L7964</f>
        <v>PORT09</v>
      </c>
      <c r="F7964" s="10" t="str">
        <f>OrderList!K7964</f>
        <v>PLANT03</v>
      </c>
      <c r="G7964" s="10">
        <f>OrderList!J7964</f>
        <v>1701405</v>
      </c>
      <c r="H7964" s="10">
        <f>OrderList!M7964</f>
        <v>387</v>
      </c>
      <c r="I7964" s="10">
        <f>OrderList!N7964</f>
        <v>10.886320026776771</v>
      </c>
      <c r="O7964" s="10">
        <f>COUNTIF(FreightRates!$A$2:$A$1541,C7964)</f>
        <v>292</v>
      </c>
      <c r="Q7964" s="10">
        <f>COUNTIFS(FreightRates!$A$2:$A$1541,C7964,FreightRates!$B$2:$B$1541,B7964,FreightRates!$C$2:$C$1541,E7964)</f>
        <v>40</v>
      </c>
      <c r="T7964">
        <f>COUNTIFS(FreightRates!$A$2:$A$1541,C7964,FreightRates!$B$2:$B$1541,B7964,FreightRates!$C$2:$C$1541,E7964,FreightRates!$F$2:$F$1541,D7964,FreightRates!$D$2:$D$1541,"&lt;="&amp;I7964,FreightRates!$E$2:$E$1541,"&gt;="&amp;I7964)</f>
        <v>0</v>
      </c>
    </row>
    <row r="7965" spans="1:20" x14ac:dyDescent="0.25">
      <c r="A7965" s="10">
        <f>OrderList!A7965</f>
        <v>1447324202.7</v>
      </c>
      <c r="B7965" s="10" t="str">
        <f>OrderList!C7965</f>
        <v>PORT04</v>
      </c>
      <c r="C7965" s="10" t="str">
        <f>OrderList!D7965</f>
        <v>V444_1</v>
      </c>
      <c r="D7965" s="10" t="str">
        <f>OrderList!F7965</f>
        <v>DTD</v>
      </c>
      <c r="E7965" s="10" t="str">
        <f>OrderList!L7965</f>
        <v>PORT09</v>
      </c>
      <c r="F7965" s="10" t="str">
        <f>OrderList!K7965</f>
        <v>PLANT03</v>
      </c>
      <c r="G7965" s="10">
        <f>OrderList!J7965</f>
        <v>1700869</v>
      </c>
      <c r="H7965" s="10">
        <f>OrderList!M7965</f>
        <v>337</v>
      </c>
      <c r="I7965" s="10">
        <f>OrderList!N7965</f>
        <v>4.8747860572314661</v>
      </c>
      <c r="O7965" s="10">
        <f>COUNTIF(FreightRates!$A$2:$A$1541,C7965)</f>
        <v>292</v>
      </c>
      <c r="Q7965" s="10">
        <f>COUNTIFS(FreightRates!$A$2:$A$1541,C7965,FreightRates!$B$2:$B$1541,B7965,FreightRates!$C$2:$C$1541,E7965)</f>
        <v>40</v>
      </c>
      <c r="T7965">
        <f>COUNTIFS(FreightRates!$A$2:$A$1541,C7965,FreightRates!$B$2:$B$1541,B7965,FreightRates!$C$2:$C$1541,E7965,FreightRates!$F$2:$F$1541,D7965,FreightRates!$D$2:$D$1541,"&lt;="&amp;I7965,FreightRates!$E$2:$E$1541,"&gt;="&amp;I7965)</f>
        <v>0</v>
      </c>
    </row>
    <row r="7966" spans="1:20" x14ac:dyDescent="0.25">
      <c r="A7966" s="10">
        <f>OrderList!A7966</f>
        <v>1447339007.7</v>
      </c>
      <c r="B7966" s="10" t="str">
        <f>OrderList!C7966</f>
        <v>PORT04</v>
      </c>
      <c r="C7966" s="10" t="str">
        <f>OrderList!D7966</f>
        <v>V444_1</v>
      </c>
      <c r="D7966" s="10" t="str">
        <f>OrderList!F7966</f>
        <v>DTD</v>
      </c>
      <c r="E7966" s="10" t="str">
        <f>OrderList!L7966</f>
        <v>PORT09</v>
      </c>
      <c r="F7966" s="10" t="str">
        <f>OrderList!K7966</f>
        <v>PLANT03</v>
      </c>
      <c r="G7966" s="10">
        <f>OrderList!J7966</f>
        <v>1700869</v>
      </c>
      <c r="H7966" s="10">
        <f>OrderList!M7966</f>
        <v>253</v>
      </c>
      <c r="I7966" s="10">
        <f>OrderList!N7966</f>
        <v>1.4999341714558356</v>
      </c>
      <c r="O7966" s="10">
        <f>COUNTIF(FreightRates!$A$2:$A$1541,C7966)</f>
        <v>292</v>
      </c>
      <c r="Q7966" s="10">
        <f>COUNTIFS(FreightRates!$A$2:$A$1541,C7966,FreightRates!$B$2:$B$1541,B7966,FreightRates!$C$2:$C$1541,E7966)</f>
        <v>40</v>
      </c>
      <c r="T7966">
        <f>COUNTIFS(FreightRates!$A$2:$A$1541,C7966,FreightRates!$B$2:$B$1541,B7966,FreightRates!$C$2:$C$1541,E7966,FreightRates!$F$2:$F$1541,D7966,FreightRates!$D$2:$D$1541,"&lt;="&amp;I7966,FreightRates!$E$2:$E$1541,"&gt;="&amp;I7966)</f>
        <v>4</v>
      </c>
    </row>
    <row r="7967" spans="1:20" x14ac:dyDescent="0.25">
      <c r="A7967" s="10">
        <f>OrderList!A7967</f>
        <v>1447158705.7</v>
      </c>
      <c r="B7967" s="10" t="str">
        <f>OrderList!C7967</f>
        <v>PORT04</v>
      </c>
      <c r="C7967" s="10" t="str">
        <f>OrderList!D7967</f>
        <v>V444_1</v>
      </c>
      <c r="D7967" s="10" t="str">
        <f>OrderList!F7967</f>
        <v>DTD</v>
      </c>
      <c r="E7967" s="10" t="str">
        <f>OrderList!L7967</f>
        <v>PORT09</v>
      </c>
      <c r="F7967" s="10" t="str">
        <f>OrderList!K7967</f>
        <v>PLANT03</v>
      </c>
      <c r="G7967" s="10">
        <f>OrderList!J7967</f>
        <v>1651299</v>
      </c>
      <c r="H7967" s="10">
        <f>OrderList!M7967</f>
        <v>307</v>
      </c>
      <c r="I7967" s="10">
        <f>OrderList!N7967</f>
        <v>0.15211460963469858</v>
      </c>
      <c r="O7967" s="10">
        <f>COUNTIF(FreightRates!$A$2:$A$1541,C7967)</f>
        <v>292</v>
      </c>
      <c r="Q7967" s="10">
        <f>COUNTIFS(FreightRates!$A$2:$A$1541,C7967,FreightRates!$B$2:$B$1541,B7967,FreightRates!$C$2:$C$1541,E7967)</f>
        <v>40</v>
      </c>
      <c r="T7967">
        <f>COUNTIFS(FreightRates!$A$2:$A$1541,C7967,FreightRates!$B$2:$B$1541,B7967,FreightRates!$C$2:$C$1541,E7967,FreightRates!$F$2:$F$1541,D7967,FreightRates!$D$2:$D$1541,"&lt;="&amp;I7967,FreightRates!$E$2:$E$1541,"&gt;="&amp;I7967)</f>
        <v>4</v>
      </c>
    </row>
    <row r="7968" spans="1:20" x14ac:dyDescent="0.25">
      <c r="A7968" s="10">
        <f>OrderList!A7968</f>
        <v>1447360910.7</v>
      </c>
      <c r="B7968" s="10" t="str">
        <f>OrderList!C7968</f>
        <v>PORT04</v>
      </c>
      <c r="C7968" s="10" t="str">
        <f>OrderList!D7968</f>
        <v>V444_1</v>
      </c>
      <c r="D7968" s="10" t="str">
        <f>OrderList!F7968</f>
        <v>DTD</v>
      </c>
      <c r="E7968" s="10" t="str">
        <f>OrderList!L7968</f>
        <v>PORT09</v>
      </c>
      <c r="F7968" s="10" t="str">
        <f>OrderList!K7968</f>
        <v>PLANT03</v>
      </c>
      <c r="G7968" s="10">
        <f>OrderList!J7968</f>
        <v>1684755</v>
      </c>
      <c r="H7968" s="10">
        <f>OrderList!M7968</f>
        <v>331</v>
      </c>
      <c r="I7968" s="10">
        <f>OrderList!N7968</f>
        <v>0.63935483870967735</v>
      </c>
      <c r="O7968" s="10">
        <f>COUNTIF(FreightRates!$A$2:$A$1541,C7968)</f>
        <v>292</v>
      </c>
      <c r="Q7968" s="10">
        <f>COUNTIFS(FreightRates!$A$2:$A$1541,C7968,FreightRates!$B$2:$B$1541,B7968,FreightRates!$C$2:$C$1541,E7968)</f>
        <v>40</v>
      </c>
      <c r="T7968">
        <f>COUNTIFS(FreightRates!$A$2:$A$1541,C7968,FreightRates!$B$2:$B$1541,B7968,FreightRates!$C$2:$C$1541,E7968,FreightRates!$F$2:$F$1541,D7968,FreightRates!$D$2:$D$1541,"&lt;="&amp;I7968,FreightRates!$E$2:$E$1541,"&gt;="&amp;I7968)</f>
        <v>4</v>
      </c>
    </row>
    <row r="7969" spans="1:20" x14ac:dyDescent="0.25">
      <c r="A7969" s="10">
        <f>OrderList!A7969</f>
        <v>1447383142.7</v>
      </c>
      <c r="B7969" s="10" t="str">
        <f>OrderList!C7969</f>
        <v>PORT04</v>
      </c>
      <c r="C7969" s="10" t="str">
        <f>OrderList!D7969</f>
        <v>V444_1</v>
      </c>
      <c r="D7969" s="10" t="str">
        <f>OrderList!F7969</f>
        <v>DTD</v>
      </c>
      <c r="E7969" s="10" t="str">
        <f>OrderList!L7969</f>
        <v>PORT09</v>
      </c>
      <c r="F7969" s="10" t="str">
        <f>OrderList!K7969</f>
        <v>PLANT03</v>
      </c>
      <c r="G7969" s="10">
        <f>OrderList!J7969</f>
        <v>1684755</v>
      </c>
      <c r="H7969" s="10">
        <f>OrderList!M7969</f>
        <v>285</v>
      </c>
      <c r="I7969" s="10">
        <f>OrderList!N7969</f>
        <v>1.2787096774193547</v>
      </c>
      <c r="O7969" s="10">
        <f>COUNTIF(FreightRates!$A$2:$A$1541,C7969)</f>
        <v>292</v>
      </c>
      <c r="Q7969" s="10">
        <f>COUNTIFS(FreightRates!$A$2:$A$1541,C7969,FreightRates!$B$2:$B$1541,B7969,FreightRates!$C$2:$C$1541,E7969)</f>
        <v>40</v>
      </c>
      <c r="T7969">
        <f>COUNTIFS(FreightRates!$A$2:$A$1541,C7969,FreightRates!$B$2:$B$1541,B7969,FreightRates!$C$2:$C$1541,E7969,FreightRates!$F$2:$F$1541,D7969,FreightRates!$D$2:$D$1541,"&lt;="&amp;I7969,FreightRates!$E$2:$E$1541,"&gt;="&amp;I7969)</f>
        <v>4</v>
      </c>
    </row>
    <row r="7970" spans="1:20" x14ac:dyDescent="0.25">
      <c r="A7970" s="10">
        <f>OrderList!A7970</f>
        <v>1447296435.7</v>
      </c>
      <c r="B7970" s="10" t="str">
        <f>OrderList!C7970</f>
        <v>PORT04</v>
      </c>
      <c r="C7970" s="10" t="str">
        <f>OrderList!D7970</f>
        <v>V444_1</v>
      </c>
      <c r="D7970" s="10" t="str">
        <f>OrderList!F7970</f>
        <v>DTD</v>
      </c>
      <c r="E7970" s="10" t="str">
        <f>OrderList!L7970</f>
        <v>PORT09</v>
      </c>
      <c r="F7970" s="10" t="str">
        <f>OrderList!K7970</f>
        <v>PLANT03</v>
      </c>
      <c r="G7970" s="10">
        <f>OrderList!J7970</f>
        <v>1680738</v>
      </c>
      <c r="H7970" s="10">
        <f>OrderList!M7970</f>
        <v>296</v>
      </c>
      <c r="I7970" s="10">
        <f>OrderList!N7970</f>
        <v>0.10703336471725332</v>
      </c>
      <c r="O7970" s="10">
        <f>COUNTIF(FreightRates!$A$2:$A$1541,C7970)</f>
        <v>292</v>
      </c>
      <c r="Q7970" s="10">
        <f>COUNTIFS(FreightRates!$A$2:$A$1541,C7970,FreightRates!$B$2:$B$1541,B7970,FreightRates!$C$2:$C$1541,E7970)</f>
        <v>40</v>
      </c>
      <c r="T7970">
        <f>COUNTIFS(FreightRates!$A$2:$A$1541,C7970,FreightRates!$B$2:$B$1541,B7970,FreightRates!$C$2:$C$1541,E7970,FreightRates!$F$2:$F$1541,D7970,FreightRates!$D$2:$D$1541,"&lt;="&amp;I7970,FreightRates!$E$2:$E$1541,"&gt;="&amp;I7970)</f>
        <v>4</v>
      </c>
    </row>
    <row r="7971" spans="1:20" x14ac:dyDescent="0.25">
      <c r="A7971" s="10">
        <f>OrderList!A7971</f>
        <v>1447144479.7</v>
      </c>
      <c r="B7971" s="10" t="str">
        <f>OrderList!C7971</f>
        <v>PORT04</v>
      </c>
      <c r="C7971" s="10" t="str">
        <f>OrderList!D7971</f>
        <v>V444_1</v>
      </c>
      <c r="D7971" s="10" t="str">
        <f>OrderList!F7971</f>
        <v>DTD</v>
      </c>
      <c r="E7971" s="10" t="str">
        <f>OrderList!L7971</f>
        <v>PORT09</v>
      </c>
      <c r="F7971" s="10" t="str">
        <f>OrderList!K7971</f>
        <v>PLANT03</v>
      </c>
      <c r="G7971" s="10">
        <f>OrderList!J7971</f>
        <v>1680738</v>
      </c>
      <c r="H7971" s="10">
        <f>OrderList!M7971</f>
        <v>326</v>
      </c>
      <c r="I7971" s="10">
        <f>OrderList!N7971</f>
        <v>0.10703336471725332</v>
      </c>
      <c r="O7971" s="10">
        <f>COUNTIF(FreightRates!$A$2:$A$1541,C7971)</f>
        <v>292</v>
      </c>
      <c r="Q7971" s="10">
        <f>COUNTIFS(FreightRates!$A$2:$A$1541,C7971,FreightRates!$B$2:$B$1541,B7971,FreightRates!$C$2:$C$1541,E7971)</f>
        <v>40</v>
      </c>
      <c r="T7971">
        <f>COUNTIFS(FreightRates!$A$2:$A$1541,C7971,FreightRates!$B$2:$B$1541,B7971,FreightRates!$C$2:$C$1541,E7971,FreightRates!$F$2:$F$1541,D7971,FreightRates!$D$2:$D$1541,"&lt;="&amp;I7971,FreightRates!$E$2:$E$1541,"&gt;="&amp;I7971)</f>
        <v>4</v>
      </c>
    </row>
    <row r="7972" spans="1:20" x14ac:dyDescent="0.25">
      <c r="A7972" s="10">
        <f>OrderList!A7972</f>
        <v>1447269655.7</v>
      </c>
      <c r="B7972" s="10" t="str">
        <f>OrderList!C7972</f>
        <v>PORT04</v>
      </c>
      <c r="C7972" s="10" t="str">
        <f>OrderList!D7972</f>
        <v>V444_1</v>
      </c>
      <c r="D7972" s="10" t="str">
        <f>OrderList!F7972</f>
        <v>DTD</v>
      </c>
      <c r="E7972" s="10" t="str">
        <f>OrderList!L7972</f>
        <v>PORT09</v>
      </c>
      <c r="F7972" s="10" t="str">
        <f>OrderList!K7972</f>
        <v>PLANT03</v>
      </c>
      <c r="G7972" s="10">
        <f>OrderList!J7972</f>
        <v>1680740</v>
      </c>
      <c r="H7972" s="10">
        <f>OrderList!M7972</f>
        <v>390</v>
      </c>
      <c r="I7972" s="10">
        <f>OrderList!N7972</f>
        <v>5.1361188322647253</v>
      </c>
      <c r="O7972" s="10">
        <f>COUNTIF(FreightRates!$A$2:$A$1541,C7972)</f>
        <v>292</v>
      </c>
      <c r="Q7972" s="10">
        <f>COUNTIFS(FreightRates!$A$2:$A$1541,C7972,FreightRates!$B$2:$B$1541,B7972,FreightRates!$C$2:$C$1541,E7972)</f>
        <v>40</v>
      </c>
      <c r="T7972">
        <f>COUNTIFS(FreightRates!$A$2:$A$1541,C7972,FreightRates!$B$2:$B$1541,B7972,FreightRates!$C$2:$C$1541,E7972,FreightRates!$F$2:$F$1541,D7972,FreightRates!$D$2:$D$1541,"&lt;="&amp;I7972,FreightRates!$E$2:$E$1541,"&gt;="&amp;I7972)</f>
        <v>0</v>
      </c>
    </row>
    <row r="7973" spans="1:20" x14ac:dyDescent="0.25">
      <c r="A7973" s="10">
        <f>OrderList!A7973</f>
        <v>1447219822.7</v>
      </c>
      <c r="B7973" s="10" t="str">
        <f>OrderList!C7973</f>
        <v>PORT04</v>
      </c>
      <c r="C7973" s="10" t="str">
        <f>OrderList!D7973</f>
        <v>V444_1</v>
      </c>
      <c r="D7973" s="10" t="str">
        <f>OrderList!F7973</f>
        <v>DTD</v>
      </c>
      <c r="E7973" s="10" t="str">
        <f>OrderList!L7973</f>
        <v>PORT09</v>
      </c>
      <c r="F7973" s="10" t="str">
        <f>OrderList!K7973</f>
        <v>PLANT03</v>
      </c>
      <c r="G7973" s="10">
        <f>OrderList!J7973</f>
        <v>1680740</v>
      </c>
      <c r="H7973" s="10">
        <f>OrderList!M7973</f>
        <v>356</v>
      </c>
      <c r="I7973" s="10">
        <f>OrderList!N7973</f>
        <v>5.1361188322647253</v>
      </c>
      <c r="O7973" s="10">
        <f>COUNTIF(FreightRates!$A$2:$A$1541,C7973)</f>
        <v>292</v>
      </c>
      <c r="Q7973" s="10">
        <f>COUNTIFS(FreightRates!$A$2:$A$1541,C7973,FreightRates!$B$2:$B$1541,B7973,FreightRates!$C$2:$C$1541,E7973)</f>
        <v>40</v>
      </c>
      <c r="T7973">
        <f>COUNTIFS(FreightRates!$A$2:$A$1541,C7973,FreightRates!$B$2:$B$1541,B7973,FreightRates!$C$2:$C$1541,E7973,FreightRates!$F$2:$F$1541,D7973,FreightRates!$D$2:$D$1541,"&lt;="&amp;I7973,FreightRates!$E$2:$E$1541,"&gt;="&amp;I7973)</f>
        <v>0</v>
      </c>
    </row>
    <row r="7974" spans="1:20" x14ac:dyDescent="0.25">
      <c r="A7974" s="10">
        <f>OrderList!A7974</f>
        <v>1447317260.7</v>
      </c>
      <c r="B7974" s="10" t="str">
        <f>OrderList!C7974</f>
        <v>PORT04</v>
      </c>
      <c r="C7974" s="10" t="str">
        <f>OrderList!D7974</f>
        <v>V444_1</v>
      </c>
      <c r="D7974" s="10" t="str">
        <f>OrderList!F7974</f>
        <v>DTD</v>
      </c>
      <c r="E7974" s="10" t="str">
        <f>OrderList!L7974</f>
        <v>PORT09</v>
      </c>
      <c r="F7974" s="10" t="str">
        <f>OrderList!K7974</f>
        <v>PLANT03</v>
      </c>
      <c r="G7974" s="10">
        <f>OrderList!J7974</f>
        <v>1689543</v>
      </c>
      <c r="H7974" s="10">
        <f>OrderList!M7974</f>
        <v>242</v>
      </c>
      <c r="I7974" s="10">
        <f>OrderList!N7974</f>
        <v>0.98022942627531118</v>
      </c>
      <c r="O7974" s="10">
        <f>COUNTIF(FreightRates!$A$2:$A$1541,C7974)</f>
        <v>292</v>
      </c>
      <c r="Q7974" s="10">
        <f>COUNTIFS(FreightRates!$A$2:$A$1541,C7974,FreightRates!$B$2:$B$1541,B7974,FreightRates!$C$2:$C$1541,E7974)</f>
        <v>40</v>
      </c>
      <c r="T7974">
        <f>COUNTIFS(FreightRates!$A$2:$A$1541,C7974,FreightRates!$B$2:$B$1541,B7974,FreightRates!$C$2:$C$1541,E7974,FreightRates!$F$2:$F$1541,D7974,FreightRates!$D$2:$D$1541,"&lt;="&amp;I7974,FreightRates!$E$2:$E$1541,"&gt;="&amp;I7974)</f>
        <v>4</v>
      </c>
    </row>
    <row r="7975" spans="1:20" x14ac:dyDescent="0.25">
      <c r="A7975" s="10">
        <f>OrderList!A7975</f>
        <v>1447158692.7</v>
      </c>
      <c r="B7975" s="10" t="str">
        <f>OrderList!C7975</f>
        <v>PORT04</v>
      </c>
      <c r="C7975" s="10" t="str">
        <f>OrderList!D7975</f>
        <v>V444_1</v>
      </c>
      <c r="D7975" s="10" t="str">
        <f>OrderList!F7975</f>
        <v>DTD</v>
      </c>
      <c r="E7975" s="10" t="str">
        <f>OrderList!L7975</f>
        <v>PORT09</v>
      </c>
      <c r="F7975" s="10" t="str">
        <f>OrderList!K7975</f>
        <v>PLANT03</v>
      </c>
      <c r="G7975" s="10">
        <f>OrderList!J7975</f>
        <v>1689543</v>
      </c>
      <c r="H7975" s="10">
        <f>OrderList!M7975</f>
        <v>338</v>
      </c>
      <c r="I7975" s="10">
        <f>OrderList!N7975</f>
        <v>0.73517206970648341</v>
      </c>
      <c r="O7975" s="10">
        <f>COUNTIF(FreightRates!$A$2:$A$1541,C7975)</f>
        <v>292</v>
      </c>
      <c r="Q7975" s="10">
        <f>COUNTIFS(FreightRates!$A$2:$A$1541,C7975,FreightRates!$B$2:$B$1541,B7975,FreightRates!$C$2:$C$1541,E7975)</f>
        <v>40</v>
      </c>
      <c r="T7975">
        <f>COUNTIFS(FreightRates!$A$2:$A$1541,C7975,FreightRates!$B$2:$B$1541,B7975,FreightRates!$C$2:$C$1541,E7975,FreightRates!$F$2:$F$1541,D7975,FreightRates!$D$2:$D$1541,"&lt;="&amp;I7975,FreightRates!$E$2:$E$1541,"&gt;="&amp;I7975)</f>
        <v>4</v>
      </c>
    </row>
    <row r="7976" spans="1:20" x14ac:dyDescent="0.25">
      <c r="A7976" s="10">
        <f>OrderList!A7976</f>
        <v>1447269678.7</v>
      </c>
      <c r="B7976" s="10" t="str">
        <f>OrderList!C7976</f>
        <v>PORT04</v>
      </c>
      <c r="C7976" s="10" t="str">
        <f>OrderList!D7976</f>
        <v>V444_1</v>
      </c>
      <c r="D7976" s="10" t="str">
        <f>OrderList!F7976</f>
        <v>DTD</v>
      </c>
      <c r="E7976" s="10" t="str">
        <f>OrderList!L7976</f>
        <v>PORT09</v>
      </c>
      <c r="F7976" s="10" t="str">
        <f>OrderList!K7976</f>
        <v>PLANT03</v>
      </c>
      <c r="G7976" s="10">
        <f>OrderList!J7976</f>
        <v>1689782</v>
      </c>
      <c r="H7976" s="10">
        <f>OrderList!M7976</f>
        <v>261</v>
      </c>
      <c r="I7976" s="10">
        <f>OrderList!N7976</f>
        <v>0.11464673910632563</v>
      </c>
      <c r="O7976" s="10">
        <f>COUNTIF(FreightRates!$A$2:$A$1541,C7976)</f>
        <v>292</v>
      </c>
      <c r="Q7976" s="10">
        <f>COUNTIFS(FreightRates!$A$2:$A$1541,C7976,FreightRates!$B$2:$B$1541,B7976,FreightRates!$C$2:$C$1541,E7976)</f>
        <v>40</v>
      </c>
      <c r="T7976">
        <f>COUNTIFS(FreightRates!$A$2:$A$1541,C7976,FreightRates!$B$2:$B$1541,B7976,FreightRates!$C$2:$C$1541,E7976,FreightRates!$F$2:$F$1541,D7976,FreightRates!$D$2:$D$1541,"&lt;="&amp;I7976,FreightRates!$E$2:$E$1541,"&gt;="&amp;I7976)</f>
        <v>4</v>
      </c>
    </row>
    <row r="7977" spans="1:20" x14ac:dyDescent="0.25">
      <c r="A7977" s="10">
        <f>OrderList!A7977</f>
        <v>1447339089.7</v>
      </c>
      <c r="B7977" s="10" t="str">
        <f>OrderList!C7977</f>
        <v>PORT04</v>
      </c>
      <c r="C7977" s="10" t="str">
        <f>OrderList!D7977</f>
        <v>V444_1</v>
      </c>
      <c r="D7977" s="10" t="str">
        <f>OrderList!F7977</f>
        <v>DTD</v>
      </c>
      <c r="E7977" s="10" t="str">
        <f>OrderList!L7977</f>
        <v>PORT09</v>
      </c>
      <c r="F7977" s="10" t="str">
        <f>OrderList!K7977</f>
        <v>PLANT03</v>
      </c>
      <c r="G7977" s="10">
        <f>OrderList!J7977</f>
        <v>1690617</v>
      </c>
      <c r="H7977" s="10">
        <f>OrderList!M7977</f>
        <v>275</v>
      </c>
      <c r="I7977" s="10">
        <f>OrderList!N7977</f>
        <v>1.8257855697800736</v>
      </c>
      <c r="O7977" s="10">
        <f>COUNTIF(FreightRates!$A$2:$A$1541,C7977)</f>
        <v>292</v>
      </c>
      <c r="Q7977" s="10">
        <f>COUNTIFS(FreightRates!$A$2:$A$1541,C7977,FreightRates!$B$2:$B$1541,B7977,FreightRates!$C$2:$C$1541,E7977)</f>
        <v>40</v>
      </c>
      <c r="T7977">
        <f>COUNTIFS(FreightRates!$A$2:$A$1541,C7977,FreightRates!$B$2:$B$1541,B7977,FreightRates!$C$2:$C$1541,E7977,FreightRates!$F$2:$F$1541,D7977,FreightRates!$D$2:$D$1541,"&lt;="&amp;I7977,FreightRates!$E$2:$E$1541,"&gt;="&amp;I7977)</f>
        <v>4</v>
      </c>
    </row>
    <row r="7978" spans="1:20" x14ac:dyDescent="0.25">
      <c r="A7978" s="10">
        <f>OrderList!A7978</f>
        <v>1447296428.7</v>
      </c>
      <c r="B7978" s="10" t="str">
        <f>OrderList!C7978</f>
        <v>PORT04</v>
      </c>
      <c r="C7978" s="10" t="str">
        <f>OrderList!D7978</f>
        <v>V444_1</v>
      </c>
      <c r="D7978" s="10" t="str">
        <f>OrderList!F7978</f>
        <v>DTD</v>
      </c>
      <c r="E7978" s="10" t="str">
        <f>OrderList!L7978</f>
        <v>PORT09</v>
      </c>
      <c r="F7978" s="10" t="str">
        <f>OrderList!K7978</f>
        <v>PLANT03</v>
      </c>
      <c r="G7978" s="10">
        <f>OrderList!J7978</f>
        <v>1689545</v>
      </c>
      <c r="H7978" s="10">
        <f>OrderList!M7978</f>
        <v>442</v>
      </c>
      <c r="I7978" s="10">
        <f>OrderList!N7978</f>
        <v>13.273939620047285</v>
      </c>
      <c r="O7978" s="10">
        <f>COUNTIF(FreightRates!$A$2:$A$1541,C7978)</f>
        <v>292</v>
      </c>
      <c r="Q7978" s="10">
        <f>COUNTIFS(FreightRates!$A$2:$A$1541,C7978,FreightRates!$B$2:$B$1541,B7978,FreightRates!$C$2:$C$1541,E7978)</f>
        <v>40</v>
      </c>
      <c r="T7978">
        <f>COUNTIFS(FreightRates!$A$2:$A$1541,C7978,FreightRates!$B$2:$B$1541,B7978,FreightRates!$C$2:$C$1541,E7978,FreightRates!$F$2:$F$1541,D7978,FreightRates!$D$2:$D$1541,"&lt;="&amp;I7978,FreightRates!$E$2:$E$1541,"&gt;="&amp;I7978)</f>
        <v>0</v>
      </c>
    </row>
    <row r="7979" spans="1:20" x14ac:dyDescent="0.25">
      <c r="A7979" s="10">
        <f>OrderList!A7979</f>
        <v>1447146307.7</v>
      </c>
      <c r="B7979" s="10" t="str">
        <f>OrderList!C7979</f>
        <v>PORT04</v>
      </c>
      <c r="C7979" s="10" t="str">
        <f>OrderList!D7979</f>
        <v>V444_1</v>
      </c>
      <c r="D7979" s="10" t="str">
        <f>OrderList!F7979</f>
        <v>DTD</v>
      </c>
      <c r="E7979" s="10" t="str">
        <f>OrderList!L7979</f>
        <v>PORT09</v>
      </c>
      <c r="F7979" s="10" t="str">
        <f>OrderList!K7979</f>
        <v>PLANT03</v>
      </c>
      <c r="G7979" s="10">
        <f>OrderList!J7979</f>
        <v>1689545</v>
      </c>
      <c r="H7979" s="10">
        <f>OrderList!M7979</f>
        <v>436</v>
      </c>
      <c r="I7979" s="10">
        <f>OrderList!N7979</f>
        <v>12.80123156401066</v>
      </c>
      <c r="O7979" s="10">
        <f>COUNTIF(FreightRates!$A$2:$A$1541,C7979)</f>
        <v>292</v>
      </c>
      <c r="Q7979" s="10">
        <f>COUNTIFS(FreightRates!$A$2:$A$1541,C7979,FreightRates!$B$2:$B$1541,B7979,FreightRates!$C$2:$C$1541,E7979)</f>
        <v>40</v>
      </c>
      <c r="T7979">
        <f>COUNTIFS(FreightRates!$A$2:$A$1541,C7979,FreightRates!$B$2:$B$1541,B7979,FreightRates!$C$2:$C$1541,E7979,FreightRates!$F$2:$F$1541,D7979,FreightRates!$D$2:$D$1541,"&lt;="&amp;I7979,FreightRates!$E$2:$E$1541,"&gt;="&amp;I7979)</f>
        <v>0</v>
      </c>
    </row>
    <row r="7980" spans="1:20" x14ac:dyDescent="0.25">
      <c r="A7980" s="10">
        <f>OrderList!A7980</f>
        <v>1447200805.7</v>
      </c>
      <c r="B7980" s="10" t="str">
        <f>OrderList!C7980</f>
        <v>PORT04</v>
      </c>
      <c r="C7980" s="10" t="str">
        <f>OrderList!D7980</f>
        <v>V444_1</v>
      </c>
      <c r="D7980" s="10" t="str">
        <f>OrderList!F7980</f>
        <v>DTD</v>
      </c>
      <c r="E7980" s="10" t="str">
        <f>OrderList!L7980</f>
        <v>PORT09</v>
      </c>
      <c r="F7980" s="10" t="str">
        <f>OrderList!K7980</f>
        <v>PLANT03</v>
      </c>
      <c r="G7980" s="10">
        <f>OrderList!J7980</f>
        <v>1689545</v>
      </c>
      <c r="H7980" s="10">
        <f>OrderList!M7980</f>
        <v>296</v>
      </c>
      <c r="I7980" s="10">
        <f>OrderList!N7980</f>
        <v>0.2265704701594807</v>
      </c>
      <c r="O7980" s="10">
        <f>COUNTIF(FreightRates!$A$2:$A$1541,C7980)</f>
        <v>292</v>
      </c>
      <c r="Q7980" s="10">
        <f>COUNTIFS(FreightRates!$A$2:$A$1541,C7980,FreightRates!$B$2:$B$1541,B7980,FreightRates!$C$2:$C$1541,E7980)</f>
        <v>40</v>
      </c>
      <c r="T7980">
        <f>COUNTIFS(FreightRates!$A$2:$A$1541,C7980,FreightRates!$B$2:$B$1541,B7980,FreightRates!$C$2:$C$1541,E7980,FreightRates!$F$2:$F$1541,D7980,FreightRates!$D$2:$D$1541,"&lt;="&amp;I7980,FreightRates!$E$2:$E$1541,"&gt;="&amp;I7980)</f>
        <v>4</v>
      </c>
    </row>
    <row r="7981" spans="1:20" x14ac:dyDescent="0.25">
      <c r="A7981" s="10">
        <f>OrderList!A7981</f>
        <v>1447179945.7</v>
      </c>
      <c r="B7981" s="10" t="str">
        <f>OrderList!C7981</f>
        <v>PORT04</v>
      </c>
      <c r="C7981" s="10" t="str">
        <f>OrderList!D7981</f>
        <v>V444_1</v>
      </c>
      <c r="D7981" s="10" t="str">
        <f>OrderList!F7981</f>
        <v>DTD</v>
      </c>
      <c r="E7981" s="10" t="str">
        <f>OrderList!L7981</f>
        <v>PORT09</v>
      </c>
      <c r="F7981" s="10" t="str">
        <f>OrderList!K7981</f>
        <v>PLANT03</v>
      </c>
      <c r="G7981" s="10">
        <f>OrderList!J7981</f>
        <v>1689545</v>
      </c>
      <c r="H7981" s="10">
        <f>OrderList!M7981</f>
        <v>324</v>
      </c>
      <c r="I7981" s="10">
        <f>OrderList!N7981</f>
        <v>1.3594228209568842</v>
      </c>
      <c r="O7981" s="10">
        <f>COUNTIF(FreightRates!$A$2:$A$1541,C7981)</f>
        <v>292</v>
      </c>
      <c r="Q7981" s="10">
        <f>COUNTIFS(FreightRates!$A$2:$A$1541,C7981,FreightRates!$B$2:$B$1541,B7981,FreightRates!$C$2:$C$1541,E7981)</f>
        <v>40</v>
      </c>
      <c r="T7981">
        <f>COUNTIFS(FreightRates!$A$2:$A$1541,C7981,FreightRates!$B$2:$B$1541,B7981,FreightRates!$C$2:$C$1541,E7981,FreightRates!$F$2:$F$1541,D7981,FreightRates!$D$2:$D$1541,"&lt;="&amp;I7981,FreightRates!$E$2:$E$1541,"&gt;="&amp;I7981)</f>
        <v>4</v>
      </c>
    </row>
    <row r="7982" spans="1:20" x14ac:dyDescent="0.25">
      <c r="A7982" s="10">
        <f>OrderList!A7982</f>
        <v>1447296425.7</v>
      </c>
      <c r="B7982" s="10" t="str">
        <f>OrderList!C7982</f>
        <v>PORT04</v>
      </c>
      <c r="C7982" s="10" t="str">
        <f>OrderList!D7982</f>
        <v>V444_1</v>
      </c>
      <c r="D7982" s="10" t="str">
        <f>OrderList!F7982</f>
        <v>DTD</v>
      </c>
      <c r="E7982" s="10" t="str">
        <f>OrderList!L7982</f>
        <v>PORT09</v>
      </c>
      <c r="F7982" s="10" t="str">
        <f>OrderList!K7982</f>
        <v>PLANT03</v>
      </c>
      <c r="G7982" s="10">
        <f>OrderList!J7982</f>
        <v>1689544</v>
      </c>
      <c r="H7982" s="10">
        <f>OrderList!M7982</f>
        <v>328</v>
      </c>
      <c r="I7982" s="10">
        <f>OrderList!N7982</f>
        <v>0.10726215773577505</v>
      </c>
      <c r="O7982" s="10">
        <f>COUNTIF(FreightRates!$A$2:$A$1541,C7982)</f>
        <v>292</v>
      </c>
      <c r="Q7982" s="10">
        <f>COUNTIFS(FreightRates!$A$2:$A$1541,C7982,FreightRates!$B$2:$B$1541,B7982,FreightRates!$C$2:$C$1541,E7982)</f>
        <v>40</v>
      </c>
      <c r="T7982">
        <f>COUNTIFS(FreightRates!$A$2:$A$1541,C7982,FreightRates!$B$2:$B$1541,B7982,FreightRates!$C$2:$C$1541,E7982,FreightRates!$F$2:$F$1541,D7982,FreightRates!$D$2:$D$1541,"&lt;="&amp;I7982,FreightRates!$E$2:$E$1541,"&gt;="&amp;I7982)</f>
        <v>4</v>
      </c>
    </row>
    <row r="7983" spans="1:20" x14ac:dyDescent="0.25">
      <c r="A7983" s="10">
        <f>OrderList!A7983</f>
        <v>1447296424.7</v>
      </c>
      <c r="B7983" s="10" t="str">
        <f>OrderList!C7983</f>
        <v>PORT04</v>
      </c>
      <c r="C7983" s="10" t="str">
        <f>OrderList!D7983</f>
        <v>V444_1</v>
      </c>
      <c r="D7983" s="10" t="str">
        <f>OrderList!F7983</f>
        <v>DTD</v>
      </c>
      <c r="E7983" s="10" t="str">
        <f>OrderList!L7983</f>
        <v>PORT09</v>
      </c>
      <c r="F7983" s="10" t="str">
        <f>OrderList!K7983</f>
        <v>PLANT03</v>
      </c>
      <c r="G7983" s="10">
        <f>OrderList!J7983</f>
        <v>1688288</v>
      </c>
      <c r="H7983" s="10">
        <f>OrderList!M7983</f>
        <v>323</v>
      </c>
      <c r="I7983" s="10">
        <f>OrderList!N7983</f>
        <v>0.42640863206700708</v>
      </c>
      <c r="O7983" s="10">
        <f>COUNTIF(FreightRates!$A$2:$A$1541,C7983)</f>
        <v>292</v>
      </c>
      <c r="Q7983" s="10">
        <f>COUNTIFS(FreightRates!$A$2:$A$1541,C7983,FreightRates!$B$2:$B$1541,B7983,FreightRates!$C$2:$C$1541,E7983)</f>
        <v>40</v>
      </c>
      <c r="T7983">
        <f>COUNTIFS(FreightRates!$A$2:$A$1541,C7983,FreightRates!$B$2:$B$1541,B7983,FreightRates!$C$2:$C$1541,E7983,FreightRates!$F$2:$F$1541,D7983,FreightRates!$D$2:$D$1541,"&lt;="&amp;I7983,FreightRates!$E$2:$E$1541,"&gt;="&amp;I7983)</f>
        <v>4</v>
      </c>
    </row>
    <row r="7984" spans="1:20" x14ac:dyDescent="0.25">
      <c r="A7984" s="10">
        <f>OrderList!A7984</f>
        <v>1447269674.7</v>
      </c>
      <c r="B7984" s="10" t="str">
        <f>OrderList!C7984</f>
        <v>PORT04</v>
      </c>
      <c r="C7984" s="10" t="str">
        <f>OrderList!D7984</f>
        <v>V444_1</v>
      </c>
      <c r="D7984" s="10" t="str">
        <f>OrderList!F7984</f>
        <v>DTD</v>
      </c>
      <c r="E7984" s="10" t="str">
        <f>OrderList!L7984</f>
        <v>PORT09</v>
      </c>
      <c r="F7984" s="10" t="str">
        <f>OrderList!K7984</f>
        <v>PLANT03</v>
      </c>
      <c r="G7984" s="10">
        <f>OrderList!J7984</f>
        <v>1689549</v>
      </c>
      <c r="H7984" s="10">
        <f>OrderList!M7984</f>
        <v>316</v>
      </c>
      <c r="I7984" s="10">
        <f>OrderList!N7984</f>
        <v>0.19168708781045668</v>
      </c>
      <c r="O7984" s="10">
        <f>COUNTIF(FreightRates!$A$2:$A$1541,C7984)</f>
        <v>292</v>
      </c>
      <c r="Q7984" s="10">
        <f>COUNTIFS(FreightRates!$A$2:$A$1541,C7984,FreightRates!$B$2:$B$1541,B7984,FreightRates!$C$2:$C$1541,E7984)</f>
        <v>40</v>
      </c>
      <c r="T7984">
        <f>COUNTIFS(FreightRates!$A$2:$A$1541,C7984,FreightRates!$B$2:$B$1541,B7984,FreightRates!$C$2:$C$1541,E7984,FreightRates!$F$2:$F$1541,D7984,FreightRates!$D$2:$D$1541,"&lt;="&amp;I7984,FreightRates!$E$2:$E$1541,"&gt;="&amp;I7984)</f>
        <v>4</v>
      </c>
    </row>
    <row r="7985" spans="1:20" x14ac:dyDescent="0.25">
      <c r="A7985" s="10">
        <f>OrderList!A7985</f>
        <v>1447219820.7</v>
      </c>
      <c r="B7985" s="10" t="str">
        <f>OrderList!C7985</f>
        <v>PORT04</v>
      </c>
      <c r="C7985" s="10" t="str">
        <f>OrderList!D7985</f>
        <v>V444_1</v>
      </c>
      <c r="D7985" s="10" t="str">
        <f>OrderList!F7985</f>
        <v>DTD</v>
      </c>
      <c r="E7985" s="10" t="str">
        <f>OrderList!L7985</f>
        <v>PORT09</v>
      </c>
      <c r="F7985" s="10" t="str">
        <f>OrderList!K7985</f>
        <v>PLANT03</v>
      </c>
      <c r="G7985" s="10">
        <f>OrderList!J7985</f>
        <v>1689549</v>
      </c>
      <c r="H7985" s="10">
        <f>OrderList!M7985</f>
        <v>339</v>
      </c>
      <c r="I7985" s="10">
        <f>OrderList!N7985</f>
        <v>1.1501225268627402</v>
      </c>
      <c r="O7985" s="10">
        <f>COUNTIF(FreightRates!$A$2:$A$1541,C7985)</f>
        <v>292</v>
      </c>
      <c r="Q7985" s="10">
        <f>COUNTIFS(FreightRates!$A$2:$A$1541,C7985,FreightRates!$B$2:$B$1541,B7985,FreightRates!$C$2:$C$1541,E7985)</f>
        <v>40</v>
      </c>
      <c r="T7985">
        <f>COUNTIFS(FreightRates!$A$2:$A$1541,C7985,FreightRates!$B$2:$B$1541,B7985,FreightRates!$C$2:$C$1541,E7985,FreightRates!$F$2:$F$1541,D7985,FreightRates!$D$2:$D$1541,"&lt;="&amp;I7985,FreightRates!$E$2:$E$1541,"&gt;="&amp;I7985)</f>
        <v>4</v>
      </c>
    </row>
    <row r="7986" spans="1:20" x14ac:dyDescent="0.25">
      <c r="A7986" s="10">
        <f>OrderList!A7986</f>
        <v>1447158694.7</v>
      </c>
      <c r="B7986" s="10" t="str">
        <f>OrderList!C7986</f>
        <v>PORT04</v>
      </c>
      <c r="C7986" s="10" t="str">
        <f>OrderList!D7986</f>
        <v>V444_1</v>
      </c>
      <c r="D7986" s="10" t="str">
        <f>OrderList!F7986</f>
        <v>DTD</v>
      </c>
      <c r="E7986" s="10" t="str">
        <f>OrderList!L7986</f>
        <v>PORT09</v>
      </c>
      <c r="F7986" s="10" t="str">
        <f>OrderList!K7986</f>
        <v>PLANT03</v>
      </c>
      <c r="G7986" s="10">
        <f>OrderList!J7986</f>
        <v>1689549</v>
      </c>
      <c r="H7986" s="10">
        <f>OrderList!M7986</f>
        <v>265</v>
      </c>
      <c r="I7986" s="10">
        <f>OrderList!N7986</f>
        <v>0.19168708781045668</v>
      </c>
      <c r="O7986" s="10">
        <f>COUNTIF(FreightRates!$A$2:$A$1541,C7986)</f>
        <v>292</v>
      </c>
      <c r="Q7986" s="10">
        <f>COUNTIFS(FreightRates!$A$2:$A$1541,C7986,FreightRates!$B$2:$B$1541,B7986,FreightRates!$C$2:$C$1541,E7986)</f>
        <v>40</v>
      </c>
      <c r="T7986">
        <f>COUNTIFS(FreightRates!$A$2:$A$1541,C7986,FreightRates!$B$2:$B$1541,B7986,FreightRates!$C$2:$C$1541,E7986,FreightRates!$F$2:$F$1541,D7986,FreightRates!$D$2:$D$1541,"&lt;="&amp;I7986,FreightRates!$E$2:$E$1541,"&gt;="&amp;I7986)</f>
        <v>4</v>
      </c>
    </row>
    <row r="7987" spans="1:20" x14ac:dyDescent="0.25">
      <c r="A7987" s="10">
        <f>OrderList!A7987</f>
        <v>1447179948.7</v>
      </c>
      <c r="B7987" s="10" t="str">
        <f>OrderList!C7987</f>
        <v>PORT04</v>
      </c>
      <c r="C7987" s="10" t="str">
        <f>OrderList!D7987</f>
        <v>V444_1</v>
      </c>
      <c r="D7987" s="10" t="str">
        <f>OrderList!F7987</f>
        <v>DTD</v>
      </c>
      <c r="E7987" s="10" t="str">
        <f>OrderList!L7987</f>
        <v>PORT09</v>
      </c>
      <c r="F7987" s="10" t="str">
        <f>OrderList!K7987</f>
        <v>PLANT03</v>
      </c>
      <c r="G7987" s="10">
        <f>OrderList!J7987</f>
        <v>1688633</v>
      </c>
      <c r="H7987" s="10">
        <f>OrderList!M7987</f>
        <v>430</v>
      </c>
      <c r="I7987" s="10">
        <f>OrderList!N7987</f>
        <v>13.917646118466729</v>
      </c>
      <c r="O7987" s="10">
        <f>COUNTIF(FreightRates!$A$2:$A$1541,C7987)</f>
        <v>292</v>
      </c>
      <c r="Q7987" s="10">
        <f>COUNTIFS(FreightRates!$A$2:$A$1541,C7987,FreightRates!$B$2:$B$1541,B7987,FreightRates!$C$2:$C$1541,E7987)</f>
        <v>40</v>
      </c>
      <c r="T7987">
        <f>COUNTIFS(FreightRates!$A$2:$A$1541,C7987,FreightRates!$B$2:$B$1541,B7987,FreightRates!$C$2:$C$1541,E7987,FreightRates!$F$2:$F$1541,D7987,FreightRates!$D$2:$D$1541,"&lt;="&amp;I7987,FreightRates!$E$2:$E$1541,"&gt;="&amp;I7987)</f>
        <v>0</v>
      </c>
    </row>
    <row r="7988" spans="1:20" x14ac:dyDescent="0.25">
      <c r="A7988" s="10">
        <f>OrderList!A7988</f>
        <v>1447383131.7</v>
      </c>
      <c r="B7988" s="10" t="str">
        <f>OrderList!C7988</f>
        <v>PORT04</v>
      </c>
      <c r="C7988" s="10" t="str">
        <f>OrderList!D7988</f>
        <v>V444_1</v>
      </c>
      <c r="D7988" s="10" t="str">
        <f>OrderList!F7988</f>
        <v>DTD</v>
      </c>
      <c r="E7988" s="10" t="str">
        <f>OrderList!L7988</f>
        <v>PORT09</v>
      </c>
      <c r="F7988" s="10" t="str">
        <f>OrderList!K7988</f>
        <v>PLANT03</v>
      </c>
      <c r="G7988" s="10">
        <f>OrderList!J7988</f>
        <v>1688633</v>
      </c>
      <c r="H7988" s="10">
        <f>OrderList!M7988</f>
        <v>334</v>
      </c>
      <c r="I7988" s="10">
        <f>OrderList!N7988</f>
        <v>9.2784307456444868</v>
      </c>
      <c r="O7988" s="10">
        <f>COUNTIF(FreightRates!$A$2:$A$1541,C7988)</f>
        <v>292</v>
      </c>
      <c r="Q7988" s="10">
        <f>COUNTIFS(FreightRates!$A$2:$A$1541,C7988,FreightRates!$B$2:$B$1541,B7988,FreightRates!$C$2:$C$1541,E7988)</f>
        <v>40</v>
      </c>
      <c r="T7988">
        <f>COUNTIFS(FreightRates!$A$2:$A$1541,C7988,FreightRates!$B$2:$B$1541,B7988,FreightRates!$C$2:$C$1541,E7988,FreightRates!$F$2:$F$1541,D7988,FreightRates!$D$2:$D$1541,"&lt;="&amp;I7988,FreightRates!$E$2:$E$1541,"&gt;="&amp;I7988)</f>
        <v>0</v>
      </c>
    </row>
    <row r="7989" spans="1:20" x14ac:dyDescent="0.25">
      <c r="A7989" s="10">
        <f>OrderList!A7989</f>
        <v>1447360904.7</v>
      </c>
      <c r="B7989" s="10" t="str">
        <f>OrderList!C7989</f>
        <v>PORT04</v>
      </c>
      <c r="C7989" s="10" t="str">
        <f>OrderList!D7989</f>
        <v>V444_1</v>
      </c>
      <c r="D7989" s="10" t="str">
        <f>OrderList!F7989</f>
        <v>DTD</v>
      </c>
      <c r="E7989" s="10" t="str">
        <f>OrderList!L7989</f>
        <v>PORT09</v>
      </c>
      <c r="F7989" s="10" t="str">
        <f>OrderList!K7989</f>
        <v>PLANT03</v>
      </c>
      <c r="G7989" s="10">
        <f>OrderList!J7989</f>
        <v>1688633</v>
      </c>
      <c r="H7989" s="10">
        <f>OrderList!M7989</f>
        <v>375</v>
      </c>
      <c r="I7989" s="10">
        <f>OrderList!N7989</f>
        <v>9.2784307456444868</v>
      </c>
      <c r="O7989" s="10">
        <f>COUNTIF(FreightRates!$A$2:$A$1541,C7989)</f>
        <v>292</v>
      </c>
      <c r="Q7989" s="10">
        <f>COUNTIFS(FreightRates!$A$2:$A$1541,C7989,FreightRates!$B$2:$B$1541,B7989,FreightRates!$C$2:$C$1541,E7989)</f>
        <v>40</v>
      </c>
      <c r="T7989">
        <f>COUNTIFS(FreightRates!$A$2:$A$1541,C7989,FreightRates!$B$2:$B$1541,B7989,FreightRates!$C$2:$C$1541,E7989,FreightRates!$F$2:$F$1541,D7989,FreightRates!$D$2:$D$1541,"&lt;="&amp;I7989,FreightRates!$E$2:$E$1541,"&gt;="&amp;I7989)</f>
        <v>0</v>
      </c>
    </row>
    <row r="7990" spans="1:20" x14ac:dyDescent="0.25">
      <c r="A7990" s="10">
        <f>OrderList!A7990</f>
        <v>1447339097.7</v>
      </c>
      <c r="B7990" s="10" t="str">
        <f>OrderList!C7990</f>
        <v>PORT04</v>
      </c>
      <c r="C7990" s="10" t="str">
        <f>OrderList!D7990</f>
        <v>V444_1</v>
      </c>
      <c r="D7990" s="10" t="str">
        <f>OrderList!F7990</f>
        <v>DTD</v>
      </c>
      <c r="E7990" s="10" t="str">
        <f>OrderList!L7990</f>
        <v>PORT09</v>
      </c>
      <c r="F7990" s="10" t="str">
        <f>OrderList!K7990</f>
        <v>PLANT03</v>
      </c>
      <c r="G7990" s="10">
        <f>OrderList!J7990</f>
        <v>1688633</v>
      </c>
      <c r="H7990" s="10">
        <f>OrderList!M7990</f>
        <v>484</v>
      </c>
      <c r="I7990" s="10">
        <f>OrderList!N7990</f>
        <v>14.917646118466729</v>
      </c>
      <c r="O7990" s="10">
        <f>COUNTIF(FreightRates!$A$2:$A$1541,C7990)</f>
        <v>292</v>
      </c>
      <c r="Q7990" s="10">
        <f>COUNTIFS(FreightRates!$A$2:$A$1541,C7990,FreightRates!$B$2:$B$1541,B7990,FreightRates!$C$2:$C$1541,E7990)</f>
        <v>40</v>
      </c>
      <c r="T7990">
        <f>COUNTIFS(FreightRates!$A$2:$A$1541,C7990,FreightRates!$B$2:$B$1541,B7990,FreightRates!$C$2:$C$1541,E7990,FreightRates!$F$2:$F$1541,D7990,FreightRates!$D$2:$D$1541,"&lt;="&amp;I7990,FreightRates!$E$2:$E$1541,"&gt;="&amp;I7990)</f>
        <v>0</v>
      </c>
    </row>
    <row r="7991" spans="1:20" x14ac:dyDescent="0.25">
      <c r="A7991" s="10">
        <f>OrderList!A7991</f>
        <v>1447200807.7</v>
      </c>
      <c r="B7991" s="10" t="str">
        <f>OrderList!C7991</f>
        <v>PORT04</v>
      </c>
      <c r="C7991" s="10" t="str">
        <f>OrderList!D7991</f>
        <v>V444_1</v>
      </c>
      <c r="D7991" s="10" t="str">
        <f>OrderList!F7991</f>
        <v>DTD</v>
      </c>
      <c r="E7991" s="10" t="str">
        <f>OrderList!L7991</f>
        <v>PORT09</v>
      </c>
      <c r="F7991" s="10" t="str">
        <f>OrderList!K7991</f>
        <v>PLANT03</v>
      </c>
      <c r="G7991" s="10">
        <f>OrderList!J7991</f>
        <v>1688633</v>
      </c>
      <c r="H7991" s="10">
        <f>OrderList!M7991</f>
        <v>336</v>
      </c>
      <c r="I7991" s="10">
        <f>OrderList!N7991</f>
        <v>9.2784307456444868</v>
      </c>
      <c r="O7991" s="10">
        <f>COUNTIF(FreightRates!$A$2:$A$1541,C7991)</f>
        <v>292</v>
      </c>
      <c r="Q7991" s="10">
        <f>COUNTIFS(FreightRates!$A$2:$A$1541,C7991,FreightRates!$B$2:$B$1541,B7991,FreightRates!$C$2:$C$1541,E7991)</f>
        <v>40</v>
      </c>
      <c r="T7991">
        <f>COUNTIFS(FreightRates!$A$2:$A$1541,C7991,FreightRates!$B$2:$B$1541,B7991,FreightRates!$C$2:$C$1541,E7991,FreightRates!$F$2:$F$1541,D7991,FreightRates!$D$2:$D$1541,"&lt;="&amp;I7991,FreightRates!$E$2:$E$1541,"&gt;="&amp;I7991)</f>
        <v>0</v>
      </c>
    </row>
    <row r="7992" spans="1:20" x14ac:dyDescent="0.25">
      <c r="A7992" s="10">
        <f>OrderList!A7992</f>
        <v>1447144475.7</v>
      </c>
      <c r="B7992" s="10" t="str">
        <f>OrderList!C7992</f>
        <v>PORT04</v>
      </c>
      <c r="C7992" s="10" t="str">
        <f>OrderList!D7992</f>
        <v>V444_1</v>
      </c>
      <c r="D7992" s="10" t="str">
        <f>OrderList!F7992</f>
        <v>DTD</v>
      </c>
      <c r="E7992" s="10" t="str">
        <f>OrderList!L7992</f>
        <v>PORT09</v>
      </c>
      <c r="F7992" s="10" t="str">
        <f>OrderList!K7992</f>
        <v>PLANT03</v>
      </c>
      <c r="G7992" s="10">
        <f>OrderList!J7992</f>
        <v>1688633</v>
      </c>
      <c r="H7992" s="10">
        <f>OrderList!M7992</f>
        <v>320</v>
      </c>
      <c r="I7992" s="10">
        <f>OrderList!N7992</f>
        <v>7.4227445965155887</v>
      </c>
      <c r="O7992" s="10">
        <f>COUNTIF(FreightRates!$A$2:$A$1541,C7992)</f>
        <v>292</v>
      </c>
      <c r="Q7992" s="10">
        <f>COUNTIFS(FreightRates!$A$2:$A$1541,C7992,FreightRates!$B$2:$B$1541,B7992,FreightRates!$C$2:$C$1541,E7992)</f>
        <v>40</v>
      </c>
      <c r="T7992">
        <f>COUNTIFS(FreightRates!$A$2:$A$1541,C7992,FreightRates!$B$2:$B$1541,B7992,FreightRates!$C$2:$C$1541,E7992,FreightRates!$F$2:$F$1541,D7992,FreightRates!$D$2:$D$1541,"&lt;="&amp;I7992,FreightRates!$E$2:$E$1541,"&gt;="&amp;I7992)</f>
        <v>0</v>
      </c>
    </row>
    <row r="7993" spans="1:20" x14ac:dyDescent="0.25">
      <c r="A7993" s="10">
        <f>OrderList!A7993</f>
        <v>1447158696.7</v>
      </c>
      <c r="B7993" s="10" t="str">
        <f>OrderList!C7993</f>
        <v>PORT04</v>
      </c>
      <c r="C7993" s="10" t="str">
        <f>OrderList!D7993</f>
        <v>V444_1</v>
      </c>
      <c r="D7993" s="10" t="str">
        <f>OrderList!F7993</f>
        <v>DTD</v>
      </c>
      <c r="E7993" s="10" t="str">
        <f>OrderList!L7993</f>
        <v>PORT09</v>
      </c>
      <c r="F7993" s="10" t="str">
        <f>OrderList!K7993</f>
        <v>PLANT03</v>
      </c>
      <c r="G7993" s="10">
        <f>OrderList!J7993</f>
        <v>1688633</v>
      </c>
      <c r="H7993" s="10">
        <f>OrderList!M7993</f>
        <v>395</v>
      </c>
      <c r="I7993" s="10">
        <f>OrderList!N7993</f>
        <v>7.4227445965155887</v>
      </c>
      <c r="O7993" s="10">
        <f>COUNTIF(FreightRates!$A$2:$A$1541,C7993)</f>
        <v>292</v>
      </c>
      <c r="Q7993" s="10">
        <f>COUNTIFS(FreightRates!$A$2:$A$1541,C7993,FreightRates!$B$2:$B$1541,B7993,FreightRates!$C$2:$C$1541,E7993)</f>
        <v>40</v>
      </c>
      <c r="T7993">
        <f>COUNTIFS(FreightRates!$A$2:$A$1541,C7993,FreightRates!$B$2:$B$1541,B7993,FreightRates!$C$2:$C$1541,E7993,FreightRates!$F$2:$F$1541,D7993,FreightRates!$D$2:$D$1541,"&lt;="&amp;I7993,FreightRates!$E$2:$E$1541,"&gt;="&amp;I7993)</f>
        <v>0</v>
      </c>
    </row>
    <row r="7994" spans="1:20" x14ac:dyDescent="0.25">
      <c r="A7994" s="10">
        <f>OrderList!A7994</f>
        <v>1447200804.7</v>
      </c>
      <c r="B7994" s="10" t="str">
        <f>OrderList!C7994</f>
        <v>PORT04</v>
      </c>
      <c r="C7994" s="10" t="str">
        <f>OrderList!D7994</f>
        <v>V444_1</v>
      </c>
      <c r="D7994" s="10" t="str">
        <f>OrderList!F7994</f>
        <v>DTD</v>
      </c>
      <c r="E7994" s="10" t="str">
        <f>OrderList!L7994</f>
        <v>PORT09</v>
      </c>
      <c r="F7994" s="10" t="str">
        <f>OrderList!K7994</f>
        <v>PLANT03</v>
      </c>
      <c r="G7994" s="10">
        <f>OrderList!J7994</f>
        <v>1688589</v>
      </c>
      <c r="H7994" s="10">
        <f>OrderList!M7994</f>
        <v>332</v>
      </c>
      <c r="I7994" s="10">
        <f>OrderList!N7994</f>
        <v>0.91351022083018973</v>
      </c>
      <c r="O7994" s="10">
        <f>COUNTIF(FreightRates!$A$2:$A$1541,C7994)</f>
        <v>292</v>
      </c>
      <c r="Q7994" s="10">
        <f>COUNTIFS(FreightRates!$A$2:$A$1541,C7994,FreightRates!$B$2:$B$1541,B7994,FreightRates!$C$2:$C$1541,E7994)</f>
        <v>40</v>
      </c>
      <c r="T7994">
        <f>COUNTIFS(FreightRates!$A$2:$A$1541,C7994,FreightRates!$B$2:$B$1541,B7994,FreightRates!$C$2:$C$1541,E7994,FreightRates!$F$2:$F$1541,D7994,FreightRates!$D$2:$D$1541,"&lt;="&amp;I7994,FreightRates!$E$2:$E$1541,"&gt;="&amp;I7994)</f>
        <v>4</v>
      </c>
    </row>
    <row r="7995" spans="1:20" x14ac:dyDescent="0.25">
      <c r="A7995" s="10">
        <f>OrderList!A7995</f>
        <v>1447179942.7</v>
      </c>
      <c r="B7995" s="10" t="str">
        <f>OrderList!C7995</f>
        <v>PORT04</v>
      </c>
      <c r="C7995" s="10" t="str">
        <f>OrderList!D7995</f>
        <v>V444_1</v>
      </c>
      <c r="D7995" s="10" t="str">
        <f>OrderList!F7995</f>
        <v>DTD</v>
      </c>
      <c r="E7995" s="10" t="str">
        <f>OrderList!L7995</f>
        <v>PORT09</v>
      </c>
      <c r="F7995" s="10" t="str">
        <f>OrderList!K7995</f>
        <v>PLANT03</v>
      </c>
      <c r="G7995" s="10">
        <f>OrderList!J7995</f>
        <v>1688589</v>
      </c>
      <c r="H7995" s="10">
        <f>OrderList!M7995</f>
        <v>313</v>
      </c>
      <c r="I7995" s="10">
        <f>OrderList!N7995</f>
        <v>1.8270204416603795</v>
      </c>
      <c r="O7995" s="10">
        <f>COUNTIF(FreightRates!$A$2:$A$1541,C7995)</f>
        <v>292</v>
      </c>
      <c r="Q7995" s="10">
        <f>COUNTIFS(FreightRates!$A$2:$A$1541,C7995,FreightRates!$B$2:$B$1541,B7995,FreightRates!$C$2:$C$1541,E7995)</f>
        <v>40</v>
      </c>
      <c r="T7995">
        <f>COUNTIFS(FreightRates!$A$2:$A$1541,C7995,FreightRates!$B$2:$B$1541,B7995,FreightRates!$C$2:$C$1541,E7995,FreightRates!$F$2:$F$1541,D7995,FreightRates!$D$2:$D$1541,"&lt;="&amp;I7995,FreightRates!$E$2:$E$1541,"&gt;="&amp;I7995)</f>
        <v>4</v>
      </c>
    </row>
    <row r="7996" spans="1:20" x14ac:dyDescent="0.25">
      <c r="A7996" s="10">
        <f>OrderList!A7996</f>
        <v>1447383126.7</v>
      </c>
      <c r="B7996" s="10" t="str">
        <f>OrderList!C7996</f>
        <v>PORT04</v>
      </c>
      <c r="C7996" s="10" t="str">
        <f>OrderList!D7996</f>
        <v>V444_1</v>
      </c>
      <c r="D7996" s="10" t="str">
        <f>OrderList!F7996</f>
        <v>DTD</v>
      </c>
      <c r="E7996" s="10" t="str">
        <f>OrderList!L7996</f>
        <v>PORT09</v>
      </c>
      <c r="F7996" s="10" t="str">
        <f>OrderList!K7996</f>
        <v>PLANT03</v>
      </c>
      <c r="G7996" s="10">
        <f>OrderList!J7996</f>
        <v>1688589</v>
      </c>
      <c r="H7996" s="10">
        <f>OrderList!M7996</f>
        <v>356</v>
      </c>
      <c r="I7996" s="10">
        <f>OrderList!N7996</f>
        <v>3.8367429274867968</v>
      </c>
      <c r="O7996" s="10">
        <f>COUNTIF(FreightRates!$A$2:$A$1541,C7996)</f>
        <v>292</v>
      </c>
      <c r="Q7996" s="10">
        <f>COUNTIFS(FreightRates!$A$2:$A$1541,C7996,FreightRates!$B$2:$B$1541,B7996,FreightRates!$C$2:$C$1541,E7996)</f>
        <v>40</v>
      </c>
      <c r="T7996">
        <f>COUNTIFS(FreightRates!$A$2:$A$1541,C7996,FreightRates!$B$2:$B$1541,B7996,FreightRates!$C$2:$C$1541,E7996,FreightRates!$F$2:$F$1541,D7996,FreightRates!$D$2:$D$1541,"&lt;="&amp;I7996,FreightRates!$E$2:$E$1541,"&gt;="&amp;I7996)</f>
        <v>0</v>
      </c>
    </row>
    <row r="7997" spans="1:20" x14ac:dyDescent="0.25">
      <c r="A7997" s="10">
        <f>OrderList!A7997</f>
        <v>1447317258.7</v>
      </c>
      <c r="B7997" s="10" t="str">
        <f>OrderList!C7997</f>
        <v>PORT04</v>
      </c>
      <c r="C7997" s="10" t="str">
        <f>OrderList!D7997</f>
        <v>V444_1</v>
      </c>
      <c r="D7997" s="10" t="str">
        <f>OrderList!F7997</f>
        <v>DTD</v>
      </c>
      <c r="E7997" s="10" t="str">
        <f>OrderList!L7997</f>
        <v>PORT09</v>
      </c>
      <c r="F7997" s="10" t="str">
        <f>OrderList!K7997</f>
        <v>PLANT03</v>
      </c>
      <c r="G7997" s="10">
        <f>OrderList!J7997</f>
        <v>1688589</v>
      </c>
      <c r="H7997" s="10">
        <f>OrderList!M7997</f>
        <v>321</v>
      </c>
      <c r="I7997" s="10">
        <f>OrderList!N7997</f>
        <v>2.7405306624905692</v>
      </c>
      <c r="O7997" s="10">
        <f>COUNTIF(FreightRates!$A$2:$A$1541,C7997)</f>
        <v>292</v>
      </c>
      <c r="Q7997" s="10">
        <f>COUNTIFS(FreightRates!$A$2:$A$1541,C7997,FreightRates!$B$2:$B$1541,B7997,FreightRates!$C$2:$C$1541,E7997)</f>
        <v>40</v>
      </c>
      <c r="T7997">
        <f>COUNTIFS(FreightRates!$A$2:$A$1541,C7997,FreightRates!$B$2:$B$1541,B7997,FreightRates!$C$2:$C$1541,E7997,FreightRates!$F$2:$F$1541,D7997,FreightRates!$D$2:$D$1541,"&lt;="&amp;I7997,FreightRates!$E$2:$E$1541,"&gt;="&amp;I7997)</f>
        <v>0</v>
      </c>
    </row>
    <row r="7998" spans="1:20" x14ac:dyDescent="0.25">
      <c r="A7998" s="10">
        <f>OrderList!A7998</f>
        <v>1447179943.7</v>
      </c>
      <c r="B7998" s="10" t="str">
        <f>OrderList!C7998</f>
        <v>PORT04</v>
      </c>
      <c r="C7998" s="10" t="str">
        <f>OrderList!D7998</f>
        <v>V444_1</v>
      </c>
      <c r="D7998" s="10" t="str">
        <f>OrderList!F7998</f>
        <v>DTD</v>
      </c>
      <c r="E7998" s="10" t="str">
        <f>OrderList!L7998</f>
        <v>PORT09</v>
      </c>
      <c r="F7998" s="10" t="str">
        <f>OrderList!K7998</f>
        <v>PLANT03</v>
      </c>
      <c r="G7998" s="10">
        <f>OrderList!J7998</f>
        <v>1688587</v>
      </c>
      <c r="H7998" s="10">
        <f>OrderList!M7998</f>
        <v>245</v>
      </c>
      <c r="I7998" s="10">
        <f>OrderList!N7998</f>
        <v>0.27362288682093905</v>
      </c>
      <c r="O7998" s="10">
        <f>COUNTIF(FreightRates!$A$2:$A$1541,C7998)</f>
        <v>292</v>
      </c>
      <c r="Q7998" s="10">
        <f>COUNTIFS(FreightRates!$A$2:$A$1541,C7998,FreightRates!$B$2:$B$1541,B7998,FreightRates!$C$2:$C$1541,E7998)</f>
        <v>40</v>
      </c>
      <c r="T7998">
        <f>COUNTIFS(FreightRates!$A$2:$A$1541,C7998,FreightRates!$B$2:$B$1541,B7998,FreightRates!$C$2:$C$1541,E7998,FreightRates!$F$2:$F$1541,D7998,FreightRates!$D$2:$D$1541,"&lt;="&amp;I7998,FreightRates!$E$2:$E$1541,"&gt;="&amp;I7998)</f>
        <v>4</v>
      </c>
    </row>
    <row r="7999" spans="1:20" x14ac:dyDescent="0.25">
      <c r="A7999" s="10">
        <f>OrderList!A7999</f>
        <v>1447144473.7</v>
      </c>
      <c r="B7999" s="10" t="str">
        <f>OrderList!C7999</f>
        <v>PORT04</v>
      </c>
      <c r="C7999" s="10" t="str">
        <f>OrderList!D7999</f>
        <v>V444_1</v>
      </c>
      <c r="D7999" s="10" t="str">
        <f>OrderList!F7999</f>
        <v>DTD</v>
      </c>
      <c r="E7999" s="10" t="str">
        <f>OrderList!L7999</f>
        <v>PORT09</v>
      </c>
      <c r="F7999" s="10" t="str">
        <f>OrderList!K7999</f>
        <v>PLANT03</v>
      </c>
      <c r="G7999" s="10">
        <f>OrderList!J7999</f>
        <v>1688587</v>
      </c>
      <c r="H7999" s="10">
        <f>OrderList!M7999</f>
        <v>746</v>
      </c>
      <c r="I7999" s="10">
        <f>OrderList!N7999</f>
        <v>40.036865186453973</v>
      </c>
      <c r="O7999" s="10">
        <f>COUNTIF(FreightRates!$A$2:$A$1541,C7999)</f>
        <v>292</v>
      </c>
      <c r="Q7999" s="10">
        <f>COUNTIFS(FreightRates!$A$2:$A$1541,C7999,FreightRates!$B$2:$B$1541,B7999,FreightRates!$C$2:$C$1541,E7999)</f>
        <v>40</v>
      </c>
      <c r="T7999">
        <f>COUNTIFS(FreightRates!$A$2:$A$1541,C7999,FreightRates!$B$2:$B$1541,B7999,FreightRates!$C$2:$C$1541,E7999,FreightRates!$F$2:$F$1541,D7999,FreightRates!$D$2:$D$1541,"&lt;="&amp;I7999,FreightRates!$E$2:$E$1541,"&gt;="&amp;I7999)</f>
        <v>0</v>
      </c>
    </row>
    <row r="8000" spans="1:20" x14ac:dyDescent="0.25">
      <c r="A8000" s="10">
        <f>OrderList!A8000</f>
        <v>1447383127.7</v>
      </c>
      <c r="B8000" s="10" t="str">
        <f>OrderList!C8000</f>
        <v>PORT04</v>
      </c>
      <c r="C8000" s="10" t="str">
        <f>OrderList!D8000</f>
        <v>V444_1</v>
      </c>
      <c r="D8000" s="10" t="str">
        <f>OrderList!F8000</f>
        <v>DTD</v>
      </c>
      <c r="E8000" s="10" t="str">
        <f>OrderList!L8000</f>
        <v>PORT09</v>
      </c>
      <c r="F8000" s="10" t="str">
        <f>OrderList!K8000</f>
        <v>PLANT03</v>
      </c>
      <c r="G8000" s="10">
        <f>OrderList!J8000</f>
        <v>1688587</v>
      </c>
      <c r="H8000" s="10">
        <f>OrderList!M8000</f>
        <v>319</v>
      </c>
      <c r="I8000" s="10">
        <f>OrderList!N8000</f>
        <v>6.1109111390009723</v>
      </c>
      <c r="O8000" s="10">
        <f>COUNTIF(FreightRates!$A$2:$A$1541,C8000)</f>
        <v>292</v>
      </c>
      <c r="Q8000" s="10">
        <f>COUNTIFS(FreightRates!$A$2:$A$1541,C8000,FreightRates!$B$2:$B$1541,B8000,FreightRates!$C$2:$C$1541,E8000)</f>
        <v>40</v>
      </c>
      <c r="T8000">
        <f>COUNTIFS(FreightRates!$A$2:$A$1541,C8000,FreightRates!$B$2:$B$1541,B8000,FreightRates!$C$2:$C$1541,E8000,FreightRates!$F$2:$F$1541,D8000,FreightRates!$D$2:$D$1541,"&lt;="&amp;I8000,FreightRates!$E$2:$E$1541,"&gt;="&amp;I8000)</f>
        <v>0</v>
      </c>
    </row>
    <row r="8001" spans="1:20" x14ac:dyDescent="0.25">
      <c r="A8001" s="10">
        <f>OrderList!A8001</f>
        <v>1447296426.7</v>
      </c>
      <c r="B8001" s="10" t="str">
        <f>OrderList!C8001</f>
        <v>PORT04</v>
      </c>
      <c r="C8001" s="10" t="str">
        <f>OrderList!D8001</f>
        <v>V444_1</v>
      </c>
      <c r="D8001" s="10" t="str">
        <f>OrderList!F8001</f>
        <v>DTD</v>
      </c>
      <c r="E8001" s="10" t="str">
        <f>OrderList!L8001</f>
        <v>PORT09</v>
      </c>
      <c r="F8001" s="10" t="str">
        <f>OrderList!K8001</f>
        <v>PLANT03</v>
      </c>
      <c r="G8001" s="10">
        <f>OrderList!J8001</f>
        <v>1688587</v>
      </c>
      <c r="H8001" s="10">
        <f>OrderList!M8001</f>
        <v>442</v>
      </c>
      <c r="I8001" s="10">
        <f>OrderList!N8001</f>
        <v>13.410805372569458</v>
      </c>
      <c r="O8001" s="10">
        <f>COUNTIF(FreightRates!$A$2:$A$1541,C8001)</f>
        <v>292</v>
      </c>
      <c r="Q8001" s="10">
        <f>COUNTIFS(FreightRates!$A$2:$A$1541,C8001,FreightRates!$B$2:$B$1541,B8001,FreightRates!$C$2:$C$1541,E8001)</f>
        <v>40</v>
      </c>
      <c r="T8001">
        <f>COUNTIFS(FreightRates!$A$2:$A$1541,C8001,FreightRates!$B$2:$B$1541,B8001,FreightRates!$C$2:$C$1541,E8001,FreightRates!$F$2:$F$1541,D8001,FreightRates!$D$2:$D$1541,"&lt;="&amp;I8001,FreightRates!$E$2:$E$1541,"&gt;="&amp;I8001)</f>
        <v>0</v>
      </c>
    </row>
    <row r="8002" spans="1:20" x14ac:dyDescent="0.25">
      <c r="A8002" s="10">
        <f>OrderList!A8002</f>
        <v>1447360900.7</v>
      </c>
      <c r="B8002" s="10" t="str">
        <f>OrderList!C8002</f>
        <v>PORT04</v>
      </c>
      <c r="C8002" s="10" t="str">
        <f>OrderList!D8002</f>
        <v>V444_1</v>
      </c>
      <c r="D8002" s="10" t="str">
        <f>OrderList!F8002</f>
        <v>DTD</v>
      </c>
      <c r="E8002" s="10" t="str">
        <f>OrderList!L8002</f>
        <v>PORT09</v>
      </c>
      <c r="F8002" s="10" t="str">
        <f>OrderList!K8002</f>
        <v>PLANT03</v>
      </c>
      <c r="G8002" s="10">
        <f>OrderList!J8002</f>
        <v>1688575</v>
      </c>
      <c r="H8002" s="10">
        <f>OrderList!M8002</f>
        <v>718</v>
      </c>
      <c r="I8002" s="10">
        <f>OrderList!N8002</f>
        <v>34.173637144738585</v>
      </c>
      <c r="O8002" s="10">
        <f>COUNTIF(FreightRates!$A$2:$A$1541,C8002)</f>
        <v>292</v>
      </c>
      <c r="Q8002" s="10">
        <f>COUNTIFS(FreightRates!$A$2:$A$1541,C8002,FreightRates!$B$2:$B$1541,B8002,FreightRates!$C$2:$C$1541,E8002)</f>
        <v>40</v>
      </c>
      <c r="T8002">
        <f>COUNTIFS(FreightRates!$A$2:$A$1541,C8002,FreightRates!$B$2:$B$1541,B8002,FreightRates!$C$2:$C$1541,E8002,FreightRates!$F$2:$F$1541,D8002,FreightRates!$D$2:$D$1541,"&lt;="&amp;I8002,FreightRates!$E$2:$E$1541,"&gt;="&amp;I8002)</f>
        <v>0</v>
      </c>
    </row>
    <row r="8003" spans="1:20" x14ac:dyDescent="0.25">
      <c r="A8003" s="10">
        <f>OrderList!A8003</f>
        <v>1447383125.7</v>
      </c>
      <c r="B8003" s="10" t="str">
        <f>OrderList!C8003</f>
        <v>PORT04</v>
      </c>
      <c r="C8003" s="10" t="str">
        <f>OrderList!D8003</f>
        <v>V444_1</v>
      </c>
      <c r="D8003" s="10" t="str">
        <f>OrderList!F8003</f>
        <v>DTD</v>
      </c>
      <c r="E8003" s="10" t="str">
        <f>OrderList!L8003</f>
        <v>PORT09</v>
      </c>
      <c r="F8003" s="10" t="str">
        <f>OrderList!K8003</f>
        <v>PLANT03</v>
      </c>
      <c r="G8003" s="10">
        <f>OrderList!J8003</f>
        <v>1688575</v>
      </c>
      <c r="H8003" s="10">
        <f>OrderList!M8003</f>
        <v>1098</v>
      </c>
      <c r="I8003" s="10">
        <f>OrderList!N8003</f>
        <v>79.86897893256949</v>
      </c>
      <c r="O8003" s="10">
        <f>COUNTIF(FreightRates!$A$2:$A$1541,C8003)</f>
        <v>292</v>
      </c>
      <c r="Q8003" s="10">
        <f>COUNTIFS(FreightRates!$A$2:$A$1541,C8003,FreightRates!$B$2:$B$1541,B8003,FreightRates!$C$2:$C$1541,E8003)</f>
        <v>40</v>
      </c>
      <c r="T8003">
        <f>COUNTIFS(FreightRates!$A$2:$A$1541,C8003,FreightRates!$B$2:$B$1541,B8003,FreightRates!$C$2:$C$1541,E8003,FreightRates!$F$2:$F$1541,D8003,FreightRates!$D$2:$D$1541,"&lt;="&amp;I8003,FreightRates!$E$2:$E$1541,"&gt;="&amp;I8003)</f>
        <v>4</v>
      </c>
    </row>
    <row r="8004" spans="1:20" x14ac:dyDescent="0.25">
      <c r="A8004" s="10">
        <f>OrderList!A8004</f>
        <v>1447360911.7</v>
      </c>
      <c r="B8004" s="10" t="str">
        <f>OrderList!C8004</f>
        <v>PORT04</v>
      </c>
      <c r="C8004" s="10" t="str">
        <f>OrderList!D8004</f>
        <v>V444_1</v>
      </c>
      <c r="D8004" s="10" t="str">
        <f>OrderList!F8004</f>
        <v>DTD</v>
      </c>
      <c r="E8004" s="10" t="str">
        <f>OrderList!L8004</f>
        <v>PORT09</v>
      </c>
      <c r="F8004" s="10" t="str">
        <f>OrderList!K8004</f>
        <v>PLANT03</v>
      </c>
      <c r="G8004" s="10">
        <f>OrderList!J8004</f>
        <v>1688575</v>
      </c>
      <c r="H8004" s="10">
        <f>OrderList!M8004</f>
        <v>1395</v>
      </c>
      <c r="I8004" s="10">
        <f>OrderList!N8004</f>
        <v>101.99920679112343</v>
      </c>
      <c r="O8004" s="10">
        <f>COUNTIF(FreightRates!$A$2:$A$1541,C8004)</f>
        <v>292</v>
      </c>
      <c r="Q8004" s="10">
        <f>COUNTIFS(FreightRates!$A$2:$A$1541,C8004,FreightRates!$B$2:$B$1541,B8004,FreightRates!$C$2:$C$1541,E8004)</f>
        <v>40</v>
      </c>
      <c r="T8004">
        <f>COUNTIFS(FreightRates!$A$2:$A$1541,C8004,FreightRates!$B$2:$B$1541,B8004,FreightRates!$C$2:$C$1541,E8004,FreightRates!$F$2:$F$1541,D8004,FreightRates!$D$2:$D$1541,"&lt;="&amp;I8004,FreightRates!$E$2:$E$1541,"&gt;="&amp;I8004)</f>
        <v>4</v>
      </c>
    </row>
    <row r="8005" spans="1:20" x14ac:dyDescent="0.25">
      <c r="A8005" s="10">
        <f>OrderList!A8005</f>
        <v>1447339093.7</v>
      </c>
      <c r="B8005" s="10" t="str">
        <f>OrderList!C8005</f>
        <v>PORT04</v>
      </c>
      <c r="C8005" s="10" t="str">
        <f>OrderList!D8005</f>
        <v>V444_1</v>
      </c>
      <c r="D8005" s="10" t="str">
        <f>OrderList!F8005</f>
        <v>DTD</v>
      </c>
      <c r="E8005" s="10" t="str">
        <f>OrderList!L8005</f>
        <v>PORT09</v>
      </c>
      <c r="F8005" s="10" t="str">
        <f>OrderList!K8005</f>
        <v>PLANT03</v>
      </c>
      <c r="G8005" s="10">
        <f>OrderList!J8005</f>
        <v>1688629</v>
      </c>
      <c r="H8005" s="10">
        <f>OrderList!M8005</f>
        <v>345</v>
      </c>
      <c r="I8005" s="10">
        <f>OrderList!N8005</f>
        <v>8.9682655339140478</v>
      </c>
      <c r="O8005" s="10">
        <f>COUNTIF(FreightRates!$A$2:$A$1541,C8005)</f>
        <v>292</v>
      </c>
      <c r="Q8005" s="10">
        <f>COUNTIFS(FreightRates!$A$2:$A$1541,C8005,FreightRates!$B$2:$B$1541,B8005,FreightRates!$C$2:$C$1541,E8005)</f>
        <v>40</v>
      </c>
      <c r="T8005">
        <f>COUNTIFS(FreightRates!$A$2:$A$1541,C8005,FreightRates!$B$2:$B$1541,B8005,FreightRates!$C$2:$C$1541,E8005,FreightRates!$F$2:$F$1541,D8005,FreightRates!$D$2:$D$1541,"&lt;="&amp;I8005,FreightRates!$E$2:$E$1541,"&gt;="&amp;I8005)</f>
        <v>0</v>
      </c>
    </row>
    <row r="8006" spans="1:20" x14ac:dyDescent="0.25">
      <c r="A8006" s="10">
        <f>OrderList!A8006</f>
        <v>1447383145.7</v>
      </c>
      <c r="B8006" s="10" t="str">
        <f>OrderList!C8006</f>
        <v>PORT04</v>
      </c>
      <c r="C8006" s="10" t="str">
        <f>OrderList!D8006</f>
        <v>V444_1</v>
      </c>
      <c r="D8006" s="10" t="str">
        <f>OrderList!F8006</f>
        <v>DTD</v>
      </c>
      <c r="E8006" s="10" t="str">
        <f>OrderList!L8006</f>
        <v>PORT09</v>
      </c>
      <c r="F8006" s="10" t="str">
        <f>OrderList!K8006</f>
        <v>PLANT03</v>
      </c>
      <c r="G8006" s="10">
        <f>OrderList!J8006</f>
        <v>1688629</v>
      </c>
      <c r="H8006" s="10">
        <f>OrderList!M8006</f>
        <v>1338</v>
      </c>
      <c r="I8006" s="10">
        <f>OrderList!N8006</f>
        <v>82.400116581853609</v>
      </c>
      <c r="O8006" s="10">
        <f>COUNTIF(FreightRates!$A$2:$A$1541,C8006)</f>
        <v>292</v>
      </c>
      <c r="Q8006" s="10">
        <f>COUNTIFS(FreightRates!$A$2:$A$1541,C8006,FreightRates!$B$2:$B$1541,B8006,FreightRates!$C$2:$C$1541,E8006)</f>
        <v>40</v>
      </c>
      <c r="T8006">
        <f>COUNTIFS(FreightRates!$A$2:$A$1541,C8006,FreightRates!$B$2:$B$1541,B8006,FreightRates!$C$2:$C$1541,E8006,FreightRates!$F$2:$F$1541,D8006,FreightRates!$D$2:$D$1541,"&lt;="&amp;I8006,FreightRates!$E$2:$E$1541,"&gt;="&amp;I8006)</f>
        <v>4</v>
      </c>
    </row>
    <row r="8007" spans="1:20" x14ac:dyDescent="0.25">
      <c r="A8007" s="10">
        <f>OrderList!A8007</f>
        <v>1447383128.7</v>
      </c>
      <c r="B8007" s="10" t="str">
        <f>OrderList!C8007</f>
        <v>PORT04</v>
      </c>
      <c r="C8007" s="10" t="str">
        <f>OrderList!D8007</f>
        <v>V444_1</v>
      </c>
      <c r="D8007" s="10" t="str">
        <f>OrderList!F8007</f>
        <v>DTD</v>
      </c>
      <c r="E8007" s="10" t="str">
        <f>OrderList!L8007</f>
        <v>PORT09</v>
      </c>
      <c r="F8007" s="10" t="str">
        <f>OrderList!K8007</f>
        <v>PLANT03</v>
      </c>
      <c r="G8007" s="10">
        <f>OrderList!J8007</f>
        <v>1688629</v>
      </c>
      <c r="H8007" s="10">
        <f>OrderList!M8007</f>
        <v>1273</v>
      </c>
      <c r="I8007" s="10">
        <f>OrderList!N8007</f>
        <v>90.682655339140481</v>
      </c>
      <c r="O8007" s="10">
        <f>COUNTIF(FreightRates!$A$2:$A$1541,C8007)</f>
        <v>292</v>
      </c>
      <c r="Q8007" s="10">
        <f>COUNTIFS(FreightRates!$A$2:$A$1541,C8007,FreightRates!$B$2:$B$1541,B8007,FreightRates!$C$2:$C$1541,E8007)</f>
        <v>40</v>
      </c>
      <c r="T8007">
        <f>COUNTIFS(FreightRates!$A$2:$A$1541,C8007,FreightRates!$B$2:$B$1541,B8007,FreightRates!$C$2:$C$1541,E8007,FreightRates!$F$2:$F$1541,D8007,FreightRates!$D$2:$D$1541,"&lt;="&amp;I8007,FreightRates!$E$2:$E$1541,"&gt;="&amp;I8007)</f>
        <v>4</v>
      </c>
    </row>
    <row r="8008" spans="1:20" x14ac:dyDescent="0.25">
      <c r="A8008" s="10">
        <f>OrderList!A8008</f>
        <v>1447360901.7</v>
      </c>
      <c r="B8008" s="10" t="str">
        <f>OrderList!C8008</f>
        <v>PORT04</v>
      </c>
      <c r="C8008" s="10" t="str">
        <f>OrderList!D8008</f>
        <v>V444_1</v>
      </c>
      <c r="D8008" s="10" t="str">
        <f>OrderList!F8008</f>
        <v>DTD</v>
      </c>
      <c r="E8008" s="10" t="str">
        <f>OrderList!L8008</f>
        <v>PORT09</v>
      </c>
      <c r="F8008" s="10" t="str">
        <f>OrderList!K8008</f>
        <v>PLANT03</v>
      </c>
      <c r="G8008" s="10">
        <f>OrderList!J8008</f>
        <v>1688629</v>
      </c>
      <c r="H8008" s="10">
        <f>OrderList!M8008</f>
        <v>1247</v>
      </c>
      <c r="I8008" s="10">
        <f>OrderList!N8008</f>
        <v>81.682655339140481</v>
      </c>
      <c r="O8008" s="10">
        <f>COUNTIF(FreightRates!$A$2:$A$1541,C8008)</f>
        <v>292</v>
      </c>
      <c r="Q8008" s="10">
        <f>COUNTIFS(FreightRates!$A$2:$A$1541,C8008,FreightRates!$B$2:$B$1541,B8008,FreightRates!$C$2:$C$1541,E8008)</f>
        <v>40</v>
      </c>
      <c r="T8008">
        <f>COUNTIFS(FreightRates!$A$2:$A$1541,C8008,FreightRates!$B$2:$B$1541,B8008,FreightRates!$C$2:$C$1541,E8008,FreightRates!$F$2:$F$1541,D8008,FreightRates!$D$2:$D$1541,"&lt;="&amp;I8008,FreightRates!$E$2:$E$1541,"&gt;="&amp;I8008)</f>
        <v>4</v>
      </c>
    </row>
    <row r="8009" spans="1:20" x14ac:dyDescent="0.25">
      <c r="A8009" s="10">
        <f>OrderList!A8009</f>
        <v>1447144482.7</v>
      </c>
      <c r="B8009" s="10" t="str">
        <f>OrderList!C8009</f>
        <v>PORT04</v>
      </c>
      <c r="C8009" s="10" t="str">
        <f>OrderList!D8009</f>
        <v>V444_1</v>
      </c>
      <c r="D8009" s="10" t="str">
        <f>OrderList!F8009</f>
        <v>DTD</v>
      </c>
      <c r="E8009" s="10" t="str">
        <f>OrderList!L8009</f>
        <v>PORT09</v>
      </c>
      <c r="F8009" s="10" t="str">
        <f>OrderList!K8009</f>
        <v>PLANT03</v>
      </c>
      <c r="G8009" s="10">
        <f>OrderList!J8009</f>
        <v>1688629</v>
      </c>
      <c r="H8009" s="10">
        <f>OrderList!M8009</f>
        <v>649</v>
      </c>
      <c r="I8009" s="10">
        <f>OrderList!N8009</f>
        <v>31.079409028873386</v>
      </c>
      <c r="O8009" s="10">
        <f>COUNTIF(FreightRates!$A$2:$A$1541,C8009)</f>
        <v>292</v>
      </c>
      <c r="Q8009" s="10">
        <f>COUNTIFS(FreightRates!$A$2:$A$1541,C8009,FreightRates!$B$2:$B$1541,B8009,FreightRates!$C$2:$C$1541,E8009)</f>
        <v>40</v>
      </c>
      <c r="T8009">
        <f>COUNTIFS(FreightRates!$A$2:$A$1541,C8009,FreightRates!$B$2:$B$1541,B8009,FreightRates!$C$2:$C$1541,E8009,FreightRates!$F$2:$F$1541,D8009,FreightRates!$D$2:$D$1541,"&lt;="&amp;I8009,FreightRates!$E$2:$E$1541,"&gt;="&amp;I8009)</f>
        <v>0</v>
      </c>
    </row>
    <row r="8010" spans="1:20" x14ac:dyDescent="0.25">
      <c r="A8010" s="10">
        <f>OrderList!A8010</f>
        <v>1447360912.7</v>
      </c>
      <c r="B8010" s="10" t="str">
        <f>OrderList!C8010</f>
        <v>PORT04</v>
      </c>
      <c r="C8010" s="10" t="str">
        <f>OrderList!D8010</f>
        <v>V444_1</v>
      </c>
      <c r="D8010" s="10" t="str">
        <f>OrderList!F8010</f>
        <v>DTD</v>
      </c>
      <c r="E8010" s="10" t="str">
        <f>OrderList!L8010</f>
        <v>PORT09</v>
      </c>
      <c r="F8010" s="10" t="str">
        <f>OrderList!K8010</f>
        <v>PLANT03</v>
      </c>
      <c r="G8010" s="10">
        <f>OrderList!J8010</f>
        <v>1688629</v>
      </c>
      <c r="H8010" s="10">
        <f>OrderList!M8010</f>
        <v>786</v>
      </c>
      <c r="I8010" s="10">
        <f>OrderList!N8010</f>
        <v>41.123866426857113</v>
      </c>
      <c r="O8010" s="10">
        <f>COUNTIF(FreightRates!$A$2:$A$1541,C8010)</f>
        <v>292</v>
      </c>
      <c r="Q8010" s="10">
        <f>COUNTIFS(FreightRates!$A$2:$A$1541,C8010,FreightRates!$B$2:$B$1541,B8010,FreightRates!$C$2:$C$1541,E8010)</f>
        <v>40</v>
      </c>
      <c r="T8010">
        <f>COUNTIFS(FreightRates!$A$2:$A$1541,C8010,FreightRates!$B$2:$B$1541,B8010,FreightRates!$C$2:$C$1541,E8010,FreightRates!$F$2:$F$1541,D8010,FreightRates!$D$2:$D$1541,"&lt;="&amp;I8010,FreightRates!$E$2:$E$1541,"&gt;="&amp;I8010)</f>
        <v>0</v>
      </c>
    </row>
    <row r="8011" spans="1:20" x14ac:dyDescent="0.25">
      <c r="A8011" s="10">
        <f>OrderList!A8011</f>
        <v>1447269650.7</v>
      </c>
      <c r="B8011" s="10" t="str">
        <f>OrderList!C8011</f>
        <v>PORT04</v>
      </c>
      <c r="C8011" s="10" t="str">
        <f>OrderList!D8011</f>
        <v>V444_1</v>
      </c>
      <c r="D8011" s="10" t="str">
        <f>OrderList!F8011</f>
        <v>DTD</v>
      </c>
      <c r="E8011" s="10" t="str">
        <f>OrderList!L8011</f>
        <v>PORT09</v>
      </c>
      <c r="F8011" s="10" t="str">
        <f>OrderList!K8011</f>
        <v>PLANT03</v>
      </c>
      <c r="G8011" s="10">
        <f>OrderList!J8011</f>
        <v>1688629</v>
      </c>
      <c r="H8011" s="10">
        <f>OrderList!M8011</f>
        <v>651</v>
      </c>
      <c r="I8011" s="10">
        <f>OrderList!N8011</f>
        <v>33.873062135656191</v>
      </c>
      <c r="O8011" s="10">
        <f>COUNTIF(FreightRates!$A$2:$A$1541,C8011)</f>
        <v>292</v>
      </c>
      <c r="Q8011" s="10">
        <f>COUNTIFS(FreightRates!$A$2:$A$1541,C8011,FreightRates!$B$2:$B$1541,B8011,FreightRates!$C$2:$C$1541,E8011)</f>
        <v>40</v>
      </c>
      <c r="T8011">
        <f>COUNTIFS(FreightRates!$A$2:$A$1541,C8011,FreightRates!$B$2:$B$1541,B8011,FreightRates!$C$2:$C$1541,E8011,FreightRates!$F$2:$F$1541,D8011,FreightRates!$D$2:$D$1541,"&lt;="&amp;I8011,FreightRates!$E$2:$E$1541,"&gt;="&amp;I8011)</f>
        <v>0</v>
      </c>
    </row>
    <row r="8012" spans="1:20" x14ac:dyDescent="0.25">
      <c r="A8012" s="10">
        <f>OrderList!A8012</f>
        <v>1447179956.7</v>
      </c>
      <c r="B8012" s="10" t="str">
        <f>OrderList!C8012</f>
        <v>PORT04</v>
      </c>
      <c r="C8012" s="10" t="str">
        <f>OrderList!D8012</f>
        <v>V444_1</v>
      </c>
      <c r="D8012" s="10" t="str">
        <f>OrderList!F8012</f>
        <v>DTD</v>
      </c>
      <c r="E8012" s="10" t="str">
        <f>OrderList!L8012</f>
        <v>PORT09</v>
      </c>
      <c r="F8012" s="10" t="str">
        <f>OrderList!K8012</f>
        <v>PLANT03</v>
      </c>
      <c r="G8012" s="10">
        <f>OrderList!J8012</f>
        <v>1688629</v>
      </c>
      <c r="H8012" s="10">
        <f>OrderList!M8012</f>
        <v>930</v>
      </c>
      <c r="I8012" s="10">
        <f>OrderList!N8012</f>
        <v>58.190552523832714</v>
      </c>
      <c r="O8012" s="10">
        <f>COUNTIF(FreightRates!$A$2:$A$1541,C8012)</f>
        <v>292</v>
      </c>
      <c r="Q8012" s="10">
        <f>COUNTIFS(FreightRates!$A$2:$A$1541,C8012,FreightRates!$B$2:$B$1541,B8012,FreightRates!$C$2:$C$1541,E8012)</f>
        <v>40</v>
      </c>
      <c r="T8012">
        <f>COUNTIFS(FreightRates!$A$2:$A$1541,C8012,FreightRates!$B$2:$B$1541,B8012,FreightRates!$C$2:$C$1541,E8012,FreightRates!$F$2:$F$1541,D8012,FreightRates!$D$2:$D$1541,"&lt;="&amp;I8012,FreightRates!$E$2:$E$1541,"&gt;="&amp;I8012)</f>
        <v>0</v>
      </c>
    </row>
    <row r="8013" spans="1:20" x14ac:dyDescent="0.25">
      <c r="A8013" s="10">
        <f>OrderList!A8013</f>
        <v>1447179944.7</v>
      </c>
      <c r="B8013" s="10" t="str">
        <f>OrderList!C8013</f>
        <v>PORT04</v>
      </c>
      <c r="C8013" s="10" t="str">
        <f>OrderList!D8013</f>
        <v>V444_1</v>
      </c>
      <c r="D8013" s="10" t="str">
        <f>OrderList!F8013</f>
        <v>DTD</v>
      </c>
      <c r="E8013" s="10" t="str">
        <f>OrderList!L8013</f>
        <v>PORT09</v>
      </c>
      <c r="F8013" s="10" t="str">
        <f>OrderList!K8013</f>
        <v>PLANT03</v>
      </c>
      <c r="G8013" s="10">
        <f>OrderList!J8013</f>
        <v>1688629</v>
      </c>
      <c r="H8013" s="10">
        <f>OrderList!M8013</f>
        <v>612</v>
      </c>
      <c r="I8013" s="10">
        <f>OrderList!N8013</f>
        <v>24.904796601742145</v>
      </c>
      <c r="O8013" s="10">
        <f>COUNTIF(FreightRates!$A$2:$A$1541,C8013)</f>
        <v>292</v>
      </c>
      <c r="Q8013" s="10">
        <f>COUNTIFS(FreightRates!$A$2:$A$1541,C8013,FreightRates!$B$2:$B$1541,B8013,FreightRates!$C$2:$C$1541,E8013)</f>
        <v>40</v>
      </c>
      <c r="T8013">
        <f>COUNTIFS(FreightRates!$A$2:$A$1541,C8013,FreightRates!$B$2:$B$1541,B8013,FreightRates!$C$2:$C$1541,E8013,FreightRates!$F$2:$F$1541,D8013,FreightRates!$D$2:$D$1541,"&lt;="&amp;I8013,FreightRates!$E$2:$E$1541,"&gt;="&amp;I8013)</f>
        <v>0</v>
      </c>
    </row>
    <row r="8014" spans="1:20" x14ac:dyDescent="0.25">
      <c r="A8014" s="10">
        <f>OrderList!A8014</f>
        <v>1447144474.7</v>
      </c>
      <c r="B8014" s="10" t="str">
        <f>OrderList!C8014</f>
        <v>PORT04</v>
      </c>
      <c r="C8014" s="10" t="str">
        <f>OrderList!D8014</f>
        <v>V444_1</v>
      </c>
      <c r="D8014" s="10" t="str">
        <f>OrderList!F8014</f>
        <v>DTD</v>
      </c>
      <c r="E8014" s="10" t="str">
        <f>OrderList!L8014</f>
        <v>PORT09</v>
      </c>
      <c r="F8014" s="10" t="str">
        <f>OrderList!K8014</f>
        <v>PLANT03</v>
      </c>
      <c r="G8014" s="10">
        <f>OrderList!J8014</f>
        <v>1688629</v>
      </c>
      <c r="H8014" s="10">
        <f>OrderList!M8014</f>
        <v>525</v>
      </c>
      <c r="I8014" s="10">
        <f>OrderList!N8014</f>
        <v>18.936531067828096</v>
      </c>
      <c r="O8014" s="10">
        <f>COUNTIF(FreightRates!$A$2:$A$1541,C8014)</f>
        <v>292</v>
      </c>
      <c r="Q8014" s="10">
        <f>COUNTIFS(FreightRates!$A$2:$A$1541,C8014,FreightRates!$B$2:$B$1541,B8014,FreightRates!$C$2:$C$1541,E8014)</f>
        <v>40</v>
      </c>
      <c r="T8014">
        <f>COUNTIFS(FreightRates!$A$2:$A$1541,C8014,FreightRates!$B$2:$B$1541,B8014,FreightRates!$C$2:$C$1541,E8014,FreightRates!$F$2:$F$1541,D8014,FreightRates!$D$2:$D$1541,"&lt;="&amp;I8014,FreightRates!$E$2:$E$1541,"&gt;="&amp;I8014)</f>
        <v>0</v>
      </c>
    </row>
    <row r="8015" spans="1:20" x14ac:dyDescent="0.25">
      <c r="A8015" s="10">
        <f>OrderList!A8015</f>
        <v>1447296427.7</v>
      </c>
      <c r="B8015" s="10" t="str">
        <f>OrderList!C8015</f>
        <v>PORT04</v>
      </c>
      <c r="C8015" s="10" t="str">
        <f>OrderList!D8015</f>
        <v>V444_1</v>
      </c>
      <c r="D8015" s="10" t="str">
        <f>OrderList!F8015</f>
        <v>DTD</v>
      </c>
      <c r="E8015" s="10" t="str">
        <f>OrderList!L8015</f>
        <v>PORT09</v>
      </c>
      <c r="F8015" s="10" t="str">
        <f>OrderList!K8015</f>
        <v>PLANT03</v>
      </c>
      <c r="G8015" s="10">
        <f>OrderList!J8015</f>
        <v>1688629</v>
      </c>
      <c r="H8015" s="10">
        <f>OrderList!M8015</f>
        <v>434</v>
      </c>
      <c r="I8015" s="10">
        <f>OrderList!N8015</f>
        <v>18.936531067828096</v>
      </c>
      <c r="O8015" s="10">
        <f>COUNTIF(FreightRates!$A$2:$A$1541,C8015)</f>
        <v>292</v>
      </c>
      <c r="Q8015" s="10">
        <f>COUNTIFS(FreightRates!$A$2:$A$1541,C8015,FreightRates!$B$2:$B$1541,B8015,FreightRates!$C$2:$C$1541,E8015)</f>
        <v>40</v>
      </c>
      <c r="T8015">
        <f>COUNTIFS(FreightRates!$A$2:$A$1541,C8015,FreightRates!$B$2:$B$1541,B8015,FreightRates!$C$2:$C$1541,E8015,FreightRates!$F$2:$F$1541,D8015,FreightRates!$D$2:$D$1541,"&lt;="&amp;I8015,FreightRates!$E$2:$E$1541,"&gt;="&amp;I8015)</f>
        <v>0</v>
      </c>
    </row>
    <row r="8016" spans="1:20" x14ac:dyDescent="0.25">
      <c r="A8016" s="10">
        <f>OrderList!A8016</f>
        <v>1447179941.7</v>
      </c>
      <c r="B8016" s="10" t="str">
        <f>OrderList!C8016</f>
        <v>PORT04</v>
      </c>
      <c r="C8016" s="10" t="str">
        <f>OrderList!D8016</f>
        <v>V444_1</v>
      </c>
      <c r="D8016" s="10" t="str">
        <f>OrderList!F8016</f>
        <v>DTD</v>
      </c>
      <c r="E8016" s="10" t="str">
        <f>OrderList!L8016</f>
        <v>PORT09</v>
      </c>
      <c r="F8016" s="10" t="str">
        <f>OrderList!K8016</f>
        <v>PLANT03</v>
      </c>
      <c r="G8016" s="10">
        <f>OrderList!J8016</f>
        <v>1688571</v>
      </c>
      <c r="H8016" s="10">
        <f>OrderList!M8016</f>
        <v>282</v>
      </c>
      <c r="I8016" s="10">
        <f>OrderList!N8016</f>
        <v>1.2332578909159739</v>
      </c>
      <c r="O8016" s="10">
        <f>COUNTIF(FreightRates!$A$2:$A$1541,C8016)</f>
        <v>292</v>
      </c>
      <c r="Q8016" s="10">
        <f>COUNTIFS(FreightRates!$A$2:$A$1541,C8016,FreightRates!$B$2:$B$1541,B8016,FreightRates!$C$2:$C$1541,E8016)</f>
        <v>40</v>
      </c>
      <c r="T8016">
        <f>COUNTIFS(FreightRates!$A$2:$A$1541,C8016,FreightRates!$B$2:$B$1541,B8016,FreightRates!$C$2:$C$1541,E8016,FreightRates!$F$2:$F$1541,D8016,FreightRates!$D$2:$D$1541,"&lt;="&amp;I8016,FreightRates!$E$2:$E$1541,"&gt;="&amp;I8016)</f>
        <v>4</v>
      </c>
    </row>
    <row r="8017" spans="1:20" x14ac:dyDescent="0.25">
      <c r="A8017" s="10">
        <f>OrderList!A8017</f>
        <v>1447269673.7</v>
      </c>
      <c r="B8017" s="10" t="str">
        <f>OrderList!C8017</f>
        <v>PORT04</v>
      </c>
      <c r="C8017" s="10" t="str">
        <f>OrderList!D8017</f>
        <v>V444_1</v>
      </c>
      <c r="D8017" s="10" t="str">
        <f>OrderList!F8017</f>
        <v>DTD</v>
      </c>
      <c r="E8017" s="10" t="str">
        <f>OrderList!L8017</f>
        <v>PORT09</v>
      </c>
      <c r="F8017" s="10" t="str">
        <f>OrderList!K8017</f>
        <v>PLANT03</v>
      </c>
      <c r="G8017" s="10">
        <f>OrderList!J8017</f>
        <v>1688571</v>
      </c>
      <c r="H8017" s="10">
        <f>OrderList!M8017</f>
        <v>325</v>
      </c>
      <c r="I8017" s="10">
        <f>OrderList!N8017</f>
        <v>4.9330315636638957</v>
      </c>
      <c r="O8017" s="10">
        <f>COUNTIF(FreightRates!$A$2:$A$1541,C8017)</f>
        <v>292</v>
      </c>
      <c r="Q8017" s="10">
        <f>COUNTIFS(FreightRates!$A$2:$A$1541,C8017,FreightRates!$B$2:$B$1541,B8017,FreightRates!$C$2:$C$1541,E8017)</f>
        <v>40</v>
      </c>
      <c r="T8017">
        <f>COUNTIFS(FreightRates!$A$2:$A$1541,C8017,FreightRates!$B$2:$B$1541,B8017,FreightRates!$C$2:$C$1541,E8017,FreightRates!$F$2:$F$1541,D8017,FreightRates!$D$2:$D$1541,"&lt;="&amp;I8017,FreightRates!$E$2:$E$1541,"&gt;="&amp;I8017)</f>
        <v>0</v>
      </c>
    </row>
    <row r="8018" spans="1:20" x14ac:dyDescent="0.25">
      <c r="A8018" s="10">
        <f>OrderList!A8018</f>
        <v>1447269649.7</v>
      </c>
      <c r="B8018" s="10" t="str">
        <f>OrderList!C8018</f>
        <v>PORT04</v>
      </c>
      <c r="C8018" s="10" t="str">
        <f>OrderList!D8018</f>
        <v>V444_1</v>
      </c>
      <c r="D8018" s="10" t="str">
        <f>OrderList!F8018</f>
        <v>DTD</v>
      </c>
      <c r="E8018" s="10" t="str">
        <f>OrderList!L8018</f>
        <v>PORT09</v>
      </c>
      <c r="F8018" s="10" t="str">
        <f>OrderList!K8018</f>
        <v>PLANT03</v>
      </c>
      <c r="G8018" s="10">
        <f>OrderList!J8018</f>
        <v>1688571</v>
      </c>
      <c r="H8018" s="10">
        <f>OrderList!M8018</f>
        <v>296</v>
      </c>
      <c r="I8018" s="10">
        <f>OrderList!N8018</f>
        <v>0.70471879480912802</v>
      </c>
      <c r="O8018" s="10">
        <f>COUNTIF(FreightRates!$A$2:$A$1541,C8018)</f>
        <v>292</v>
      </c>
      <c r="Q8018" s="10">
        <f>COUNTIFS(FreightRates!$A$2:$A$1541,C8018,FreightRates!$B$2:$B$1541,B8018,FreightRates!$C$2:$C$1541,E8018)</f>
        <v>40</v>
      </c>
      <c r="T8018">
        <f>COUNTIFS(FreightRates!$A$2:$A$1541,C8018,FreightRates!$B$2:$B$1541,B8018,FreightRates!$C$2:$C$1541,E8018,FreightRates!$F$2:$F$1541,D8018,FreightRates!$D$2:$D$1541,"&lt;="&amp;I8018,FreightRates!$E$2:$E$1541,"&gt;="&amp;I8018)</f>
        <v>4</v>
      </c>
    </row>
    <row r="8019" spans="1:20" x14ac:dyDescent="0.25">
      <c r="A8019" s="10">
        <f>OrderList!A8019</f>
        <v>1447383124.7</v>
      </c>
      <c r="B8019" s="10" t="str">
        <f>OrderList!C8019</f>
        <v>PORT04</v>
      </c>
      <c r="C8019" s="10" t="str">
        <f>OrderList!D8019</f>
        <v>V444_1</v>
      </c>
      <c r="D8019" s="10" t="str">
        <f>OrderList!F8019</f>
        <v>DTD</v>
      </c>
      <c r="E8019" s="10" t="str">
        <f>OrderList!L8019</f>
        <v>PORT09</v>
      </c>
      <c r="F8019" s="10" t="str">
        <f>OrderList!K8019</f>
        <v>PLANT03</v>
      </c>
      <c r="G8019" s="10">
        <f>OrderList!J8019</f>
        <v>1688571</v>
      </c>
      <c r="H8019" s="10">
        <f>OrderList!M8019</f>
        <v>272</v>
      </c>
      <c r="I8019" s="10">
        <f>OrderList!N8019</f>
        <v>2.2903360831296662</v>
      </c>
      <c r="O8019" s="10">
        <f>COUNTIF(FreightRates!$A$2:$A$1541,C8019)</f>
        <v>292</v>
      </c>
      <c r="Q8019" s="10">
        <f>COUNTIFS(FreightRates!$A$2:$A$1541,C8019,FreightRates!$B$2:$B$1541,B8019,FreightRates!$C$2:$C$1541,E8019)</f>
        <v>40</v>
      </c>
      <c r="T8019">
        <f>COUNTIFS(FreightRates!$A$2:$A$1541,C8019,FreightRates!$B$2:$B$1541,B8019,FreightRates!$C$2:$C$1541,E8019,FreightRates!$F$2:$F$1541,D8019,FreightRates!$D$2:$D$1541,"&lt;="&amp;I8019,FreightRates!$E$2:$E$1541,"&gt;="&amp;I8019)</f>
        <v>4</v>
      </c>
    </row>
    <row r="8020" spans="1:20" x14ac:dyDescent="0.25">
      <c r="A8020" s="10">
        <f>OrderList!A8020</f>
        <v>1447144467.7</v>
      </c>
      <c r="B8020" s="10" t="str">
        <f>OrderList!C8020</f>
        <v>PORT04</v>
      </c>
      <c r="C8020" s="10" t="str">
        <f>OrderList!D8020</f>
        <v>V444_1</v>
      </c>
      <c r="D8020" s="10" t="str">
        <f>OrderList!F8020</f>
        <v>DTD</v>
      </c>
      <c r="E8020" s="10" t="str">
        <f>OrderList!L8020</f>
        <v>PORT09</v>
      </c>
      <c r="F8020" s="10" t="str">
        <f>OrderList!K8020</f>
        <v>PLANT03</v>
      </c>
      <c r="G8020" s="10">
        <f>OrderList!J8020</f>
        <v>1690619</v>
      </c>
      <c r="H8020" s="10">
        <f>OrderList!M8020</f>
        <v>322</v>
      </c>
      <c r="I8020" s="10">
        <f>OrderList!N8020</f>
        <v>3.2150835176735644</v>
      </c>
      <c r="O8020" s="10">
        <f>COUNTIF(FreightRates!$A$2:$A$1541,C8020)</f>
        <v>292</v>
      </c>
      <c r="Q8020" s="10">
        <f>COUNTIFS(FreightRates!$A$2:$A$1541,C8020,FreightRates!$B$2:$B$1541,B8020,FreightRates!$C$2:$C$1541,E8020)</f>
        <v>40</v>
      </c>
      <c r="T8020">
        <f>COUNTIFS(FreightRates!$A$2:$A$1541,C8020,FreightRates!$B$2:$B$1541,B8020,FreightRates!$C$2:$C$1541,E8020,FreightRates!$F$2:$F$1541,D8020,FreightRates!$D$2:$D$1541,"&lt;="&amp;I8020,FreightRates!$E$2:$E$1541,"&gt;="&amp;I8020)</f>
        <v>0</v>
      </c>
    </row>
    <row r="8021" spans="1:20" x14ac:dyDescent="0.25">
      <c r="A8021" s="10">
        <f>OrderList!A8021</f>
        <v>1447317256.7</v>
      </c>
      <c r="B8021" s="10" t="str">
        <f>OrderList!C8021</f>
        <v>PORT04</v>
      </c>
      <c r="C8021" s="10" t="str">
        <f>OrderList!D8021</f>
        <v>V444_1</v>
      </c>
      <c r="D8021" s="10" t="str">
        <f>OrderList!F8021</f>
        <v>DTD</v>
      </c>
      <c r="E8021" s="10" t="str">
        <f>OrderList!L8021</f>
        <v>PORT09</v>
      </c>
      <c r="F8021" s="10" t="str">
        <f>OrderList!K8021</f>
        <v>PLANT03</v>
      </c>
      <c r="G8021" s="10">
        <f>OrderList!J8021</f>
        <v>1690619</v>
      </c>
      <c r="H8021" s="10">
        <f>OrderList!M8021</f>
        <v>280</v>
      </c>
      <c r="I8021" s="10">
        <f>OrderList!N8021</f>
        <v>0.72339379147655192</v>
      </c>
      <c r="O8021" s="10">
        <f>COUNTIF(FreightRates!$A$2:$A$1541,C8021)</f>
        <v>292</v>
      </c>
      <c r="Q8021" s="10">
        <f>COUNTIFS(FreightRates!$A$2:$A$1541,C8021,FreightRates!$B$2:$B$1541,B8021,FreightRates!$C$2:$C$1541,E8021)</f>
        <v>40</v>
      </c>
      <c r="T8021">
        <f>COUNTIFS(FreightRates!$A$2:$A$1541,C8021,FreightRates!$B$2:$B$1541,B8021,FreightRates!$C$2:$C$1541,E8021,FreightRates!$F$2:$F$1541,D8021,FreightRates!$D$2:$D$1541,"&lt;="&amp;I8021,FreightRates!$E$2:$E$1541,"&gt;="&amp;I8021)</f>
        <v>4</v>
      </c>
    </row>
    <row r="8022" spans="1:20" x14ac:dyDescent="0.25">
      <c r="A8022" s="10">
        <f>OrderList!A8022</f>
        <v>1447383116.7</v>
      </c>
      <c r="B8022" s="10" t="str">
        <f>OrderList!C8022</f>
        <v>PORT04</v>
      </c>
      <c r="C8022" s="10" t="str">
        <f>OrderList!D8022</f>
        <v>V444_1</v>
      </c>
      <c r="D8022" s="10" t="str">
        <f>OrderList!F8022</f>
        <v>DTD</v>
      </c>
      <c r="E8022" s="10" t="str">
        <f>OrderList!L8022</f>
        <v>PORT09</v>
      </c>
      <c r="F8022" s="10" t="str">
        <f>OrderList!K8022</f>
        <v>PLANT03</v>
      </c>
      <c r="G8022" s="10">
        <f>OrderList!J8022</f>
        <v>1690619</v>
      </c>
      <c r="H8022" s="10">
        <f>OrderList!M8022</f>
        <v>618</v>
      </c>
      <c r="I8022" s="10">
        <f>OrderList!N8022</f>
        <v>24.907470063424146</v>
      </c>
      <c r="O8022" s="10">
        <f>COUNTIF(FreightRates!$A$2:$A$1541,C8022)</f>
        <v>292</v>
      </c>
      <c r="Q8022" s="10">
        <f>COUNTIFS(FreightRates!$A$2:$A$1541,C8022,FreightRates!$B$2:$B$1541,B8022,FreightRates!$C$2:$C$1541,E8022)</f>
        <v>40</v>
      </c>
      <c r="T8022">
        <f>COUNTIFS(FreightRates!$A$2:$A$1541,C8022,FreightRates!$B$2:$B$1541,B8022,FreightRates!$C$2:$C$1541,E8022,FreightRates!$F$2:$F$1541,D8022,FreightRates!$D$2:$D$1541,"&lt;="&amp;I8022,FreightRates!$E$2:$E$1541,"&gt;="&amp;I8022)</f>
        <v>0</v>
      </c>
    </row>
    <row r="8023" spans="1:20" x14ac:dyDescent="0.25">
      <c r="A8023" s="10">
        <f>OrderList!A8023</f>
        <v>1447383141.7</v>
      </c>
      <c r="B8023" s="10" t="str">
        <f>OrderList!C8023</f>
        <v>PORT04</v>
      </c>
      <c r="C8023" s="10" t="str">
        <f>OrderList!D8023</f>
        <v>V444_1</v>
      </c>
      <c r="D8023" s="10" t="str">
        <f>OrderList!F8023</f>
        <v>DTD</v>
      </c>
      <c r="E8023" s="10" t="str">
        <f>OrderList!L8023</f>
        <v>PORT09</v>
      </c>
      <c r="F8023" s="10" t="str">
        <f>OrderList!K8023</f>
        <v>PLANT03</v>
      </c>
      <c r="G8023" s="10">
        <f>OrderList!J8023</f>
        <v>1689783</v>
      </c>
      <c r="H8023" s="10">
        <f>OrderList!M8023</f>
        <v>278</v>
      </c>
      <c r="I8023" s="10">
        <f>OrderList!N8023</f>
        <v>7.6640065424511822E-2</v>
      </c>
      <c r="O8023" s="10">
        <f>COUNTIF(FreightRates!$A$2:$A$1541,C8023)</f>
        <v>292</v>
      </c>
      <c r="Q8023" s="10">
        <f>COUNTIFS(FreightRates!$A$2:$A$1541,C8023,FreightRates!$B$2:$B$1541,B8023,FreightRates!$C$2:$C$1541,E8023)</f>
        <v>40</v>
      </c>
      <c r="T8023">
        <f>COUNTIFS(FreightRates!$A$2:$A$1541,C8023,FreightRates!$B$2:$B$1541,B8023,FreightRates!$C$2:$C$1541,E8023,FreightRates!$F$2:$F$1541,D8023,FreightRates!$D$2:$D$1541,"&lt;="&amp;I8023,FreightRates!$E$2:$E$1541,"&gt;="&amp;I8023)</f>
        <v>4</v>
      </c>
    </row>
    <row r="8024" spans="1:20" x14ac:dyDescent="0.25">
      <c r="A8024" s="10">
        <f>OrderList!A8024</f>
        <v>1447301062.7</v>
      </c>
      <c r="B8024" s="10" t="str">
        <f>OrderList!C8024</f>
        <v>PORT04</v>
      </c>
      <c r="C8024" s="10" t="str">
        <f>OrderList!D8024</f>
        <v>V444_1</v>
      </c>
      <c r="D8024" s="10" t="str">
        <f>OrderList!F8024</f>
        <v>DTD</v>
      </c>
      <c r="E8024" s="10" t="str">
        <f>OrderList!L8024</f>
        <v>PORT09</v>
      </c>
      <c r="F8024" s="10" t="str">
        <f>OrderList!K8024</f>
        <v>PLANT03</v>
      </c>
      <c r="G8024" s="10">
        <f>OrderList!J8024</f>
        <v>1689546</v>
      </c>
      <c r="H8024" s="10">
        <f>OrderList!M8024</f>
        <v>315</v>
      </c>
      <c r="I8024" s="10">
        <f>OrderList!N8024</f>
        <v>0.53637809150110338</v>
      </c>
      <c r="O8024" s="10">
        <f>COUNTIF(FreightRates!$A$2:$A$1541,C8024)</f>
        <v>292</v>
      </c>
      <c r="Q8024" s="10">
        <f>COUNTIFS(FreightRates!$A$2:$A$1541,C8024,FreightRates!$B$2:$B$1541,B8024,FreightRates!$C$2:$C$1541,E8024)</f>
        <v>40</v>
      </c>
      <c r="T8024">
        <f>COUNTIFS(FreightRates!$A$2:$A$1541,C8024,FreightRates!$B$2:$B$1541,B8024,FreightRates!$C$2:$C$1541,E8024,FreightRates!$F$2:$F$1541,D8024,FreightRates!$D$2:$D$1541,"&lt;="&amp;I8024,FreightRates!$E$2:$E$1541,"&gt;="&amp;I8024)</f>
        <v>4</v>
      </c>
    </row>
    <row r="8025" spans="1:20" x14ac:dyDescent="0.25">
      <c r="A8025" s="10">
        <f>OrderList!A8025</f>
        <v>1447383146.7</v>
      </c>
      <c r="B8025" s="10" t="str">
        <f>OrderList!C8025</f>
        <v>PORT04</v>
      </c>
      <c r="C8025" s="10" t="str">
        <f>OrderList!D8025</f>
        <v>V444_1</v>
      </c>
      <c r="D8025" s="10" t="str">
        <f>OrderList!F8025</f>
        <v>DTD</v>
      </c>
      <c r="E8025" s="10" t="str">
        <f>OrderList!L8025</f>
        <v>PORT09</v>
      </c>
      <c r="F8025" s="10" t="str">
        <f>OrderList!K8025</f>
        <v>PLANT03</v>
      </c>
      <c r="G8025" s="10">
        <f>OrderList!J8025</f>
        <v>1689546</v>
      </c>
      <c r="H8025" s="10">
        <f>OrderList!M8025</f>
        <v>844</v>
      </c>
      <c r="I8025" s="10">
        <f>OrderList!N8025</f>
        <v>41.975264985808863</v>
      </c>
      <c r="O8025" s="10">
        <f>COUNTIF(FreightRates!$A$2:$A$1541,C8025)</f>
        <v>292</v>
      </c>
      <c r="Q8025" s="10">
        <f>COUNTIFS(FreightRates!$A$2:$A$1541,C8025,FreightRates!$B$2:$B$1541,B8025,FreightRates!$C$2:$C$1541,E8025)</f>
        <v>40</v>
      </c>
      <c r="T8025">
        <f>COUNTIFS(FreightRates!$A$2:$A$1541,C8025,FreightRates!$B$2:$B$1541,B8025,FreightRates!$C$2:$C$1541,E8025,FreightRates!$F$2:$F$1541,D8025,FreightRates!$D$2:$D$1541,"&lt;="&amp;I8025,FreightRates!$E$2:$E$1541,"&gt;="&amp;I8025)</f>
        <v>0</v>
      </c>
    </row>
    <row r="8026" spans="1:20" x14ac:dyDescent="0.25">
      <c r="A8026" s="10">
        <f>OrderList!A8026</f>
        <v>1447339094.7</v>
      </c>
      <c r="B8026" s="10" t="str">
        <f>OrderList!C8026</f>
        <v>PORT04</v>
      </c>
      <c r="C8026" s="10" t="str">
        <f>OrderList!D8026</f>
        <v>V444_1</v>
      </c>
      <c r="D8026" s="10" t="str">
        <f>OrderList!F8026</f>
        <v>DTD</v>
      </c>
      <c r="E8026" s="10" t="str">
        <f>OrderList!L8026</f>
        <v>PORT09</v>
      </c>
      <c r="F8026" s="10" t="str">
        <f>OrderList!K8026</f>
        <v>PLANT03</v>
      </c>
      <c r="G8026" s="10">
        <f>OrderList!J8026</f>
        <v>1689546</v>
      </c>
      <c r="H8026" s="10">
        <f>OrderList!M8026</f>
        <v>491</v>
      </c>
      <c r="I8026" s="10">
        <f>OrderList!N8026</f>
        <v>16.325088328602952</v>
      </c>
      <c r="O8026" s="10">
        <f>COUNTIF(FreightRates!$A$2:$A$1541,C8026)</f>
        <v>292</v>
      </c>
      <c r="Q8026" s="10">
        <f>COUNTIFS(FreightRates!$A$2:$A$1541,C8026,FreightRates!$B$2:$B$1541,B8026,FreightRates!$C$2:$C$1541,E8026)</f>
        <v>40</v>
      </c>
      <c r="T8026">
        <f>COUNTIFS(FreightRates!$A$2:$A$1541,C8026,FreightRates!$B$2:$B$1541,B8026,FreightRates!$C$2:$C$1541,E8026,FreightRates!$F$2:$F$1541,D8026,FreightRates!$D$2:$D$1541,"&lt;="&amp;I8026,FreightRates!$E$2:$E$1541,"&gt;="&amp;I8026)</f>
        <v>0</v>
      </c>
    </row>
    <row r="8027" spans="1:20" x14ac:dyDescent="0.25">
      <c r="A8027" s="10">
        <f>OrderList!A8027</f>
        <v>1447317259.7</v>
      </c>
      <c r="B8027" s="10" t="str">
        <f>OrderList!C8027</f>
        <v>PORT04</v>
      </c>
      <c r="C8027" s="10" t="str">
        <f>OrderList!D8027</f>
        <v>V444_1</v>
      </c>
      <c r="D8027" s="10" t="str">
        <f>OrderList!F8027</f>
        <v>DTD</v>
      </c>
      <c r="E8027" s="10" t="str">
        <f>OrderList!L8027</f>
        <v>PORT09</v>
      </c>
      <c r="F8027" s="10" t="str">
        <f>OrderList!K8027</f>
        <v>PLANT03</v>
      </c>
      <c r="G8027" s="10">
        <f>OrderList!J8027</f>
        <v>1689546</v>
      </c>
      <c r="H8027" s="10">
        <f>OrderList!M8027</f>
        <v>408</v>
      </c>
      <c r="I8027" s="10">
        <f>OrderList!N8027</f>
        <v>7.6625441643014769</v>
      </c>
      <c r="O8027" s="10">
        <f>COUNTIF(FreightRates!$A$2:$A$1541,C8027)</f>
        <v>292</v>
      </c>
      <c r="Q8027" s="10">
        <f>COUNTIFS(FreightRates!$A$2:$A$1541,C8027,FreightRates!$B$2:$B$1541,B8027,FreightRates!$C$2:$C$1541,E8027)</f>
        <v>40</v>
      </c>
      <c r="T8027">
        <f>COUNTIFS(FreightRates!$A$2:$A$1541,C8027,FreightRates!$B$2:$B$1541,B8027,FreightRates!$C$2:$C$1541,E8027,FreightRates!$F$2:$F$1541,D8027,FreightRates!$D$2:$D$1541,"&lt;="&amp;I8027,FreightRates!$E$2:$E$1541,"&gt;="&amp;I8027)</f>
        <v>0</v>
      </c>
    </row>
    <row r="8028" spans="1:20" x14ac:dyDescent="0.25">
      <c r="A8028" s="10">
        <f>OrderList!A8028</f>
        <v>1447360913.7</v>
      </c>
      <c r="B8028" s="10" t="str">
        <f>OrderList!C8028</f>
        <v>PORT04</v>
      </c>
      <c r="C8028" s="10" t="str">
        <f>OrderList!D8028</f>
        <v>V444_1</v>
      </c>
      <c r="D8028" s="10" t="str">
        <f>OrderList!F8028</f>
        <v>DTD</v>
      </c>
      <c r="E8028" s="10" t="str">
        <f>OrderList!L8028</f>
        <v>PORT09</v>
      </c>
      <c r="F8028" s="10" t="str">
        <f>OrderList!K8028</f>
        <v>PLANT03</v>
      </c>
      <c r="G8028" s="10">
        <f>OrderList!J8028</f>
        <v>1689546</v>
      </c>
      <c r="H8028" s="10">
        <f>OrderList!M8028</f>
        <v>557</v>
      </c>
      <c r="I8028" s="10">
        <f>OrderList!N8028</f>
        <v>22.987632492904432</v>
      </c>
      <c r="O8028" s="10">
        <f>COUNTIF(FreightRates!$A$2:$A$1541,C8028)</f>
        <v>292</v>
      </c>
      <c r="Q8028" s="10">
        <f>COUNTIFS(FreightRates!$A$2:$A$1541,C8028,FreightRates!$B$2:$B$1541,B8028,FreightRates!$C$2:$C$1541,E8028)</f>
        <v>40</v>
      </c>
      <c r="T8028">
        <f>COUNTIFS(FreightRates!$A$2:$A$1541,C8028,FreightRates!$B$2:$B$1541,B8028,FreightRates!$C$2:$C$1541,E8028,FreightRates!$F$2:$F$1541,D8028,FreightRates!$D$2:$D$1541,"&lt;="&amp;I8028,FreightRates!$E$2:$E$1541,"&gt;="&amp;I8028)</f>
        <v>0</v>
      </c>
    </row>
    <row r="8029" spans="1:20" x14ac:dyDescent="0.25">
      <c r="A8029" s="10">
        <f>OrderList!A8029</f>
        <v>1447158691.7</v>
      </c>
      <c r="B8029" s="10" t="str">
        <f>OrderList!C8029</f>
        <v>PORT04</v>
      </c>
      <c r="C8029" s="10" t="str">
        <f>OrderList!D8029</f>
        <v>V444_1</v>
      </c>
      <c r="D8029" s="10" t="str">
        <f>OrderList!F8029</f>
        <v>DTD</v>
      </c>
      <c r="E8029" s="10" t="str">
        <f>OrderList!L8029</f>
        <v>PORT09</v>
      </c>
      <c r="F8029" s="10" t="str">
        <f>OrderList!K8029</f>
        <v>PLANT03</v>
      </c>
      <c r="G8029" s="10">
        <f>OrderList!J8029</f>
        <v>1689546</v>
      </c>
      <c r="H8029" s="10">
        <f>OrderList!M8029</f>
        <v>422</v>
      </c>
      <c r="I8029" s="10">
        <f>OrderList!N8029</f>
        <v>7.6625441643014769</v>
      </c>
      <c r="O8029" s="10">
        <f>COUNTIF(FreightRates!$A$2:$A$1541,C8029)</f>
        <v>292</v>
      </c>
      <c r="Q8029" s="10">
        <f>COUNTIFS(FreightRates!$A$2:$A$1541,C8029,FreightRates!$B$2:$B$1541,B8029,FreightRates!$C$2:$C$1541,E8029)</f>
        <v>40</v>
      </c>
      <c r="T8029">
        <f>COUNTIFS(FreightRates!$A$2:$A$1541,C8029,FreightRates!$B$2:$B$1541,B8029,FreightRates!$C$2:$C$1541,E8029,FreightRates!$F$2:$F$1541,D8029,FreightRates!$D$2:$D$1541,"&lt;="&amp;I8029,FreightRates!$E$2:$E$1541,"&gt;="&amp;I8029)</f>
        <v>0</v>
      </c>
    </row>
    <row r="8030" spans="1:20" x14ac:dyDescent="0.25">
      <c r="A8030" s="10">
        <f>OrderList!A8030</f>
        <v>1447296429.7</v>
      </c>
      <c r="B8030" s="10" t="str">
        <f>OrderList!C8030</f>
        <v>PORT04</v>
      </c>
      <c r="C8030" s="10" t="str">
        <f>OrderList!D8030</f>
        <v>V444_1</v>
      </c>
      <c r="D8030" s="10" t="str">
        <f>OrderList!F8030</f>
        <v>DTD</v>
      </c>
      <c r="E8030" s="10" t="str">
        <f>OrderList!L8030</f>
        <v>PORT09</v>
      </c>
      <c r="F8030" s="10" t="str">
        <f>OrderList!K8030</f>
        <v>PLANT03</v>
      </c>
      <c r="G8030" s="10">
        <f>OrderList!J8030</f>
        <v>1689546</v>
      </c>
      <c r="H8030" s="10">
        <f>OrderList!M8030</f>
        <v>600</v>
      </c>
      <c r="I8030" s="10">
        <f>OrderList!N8030</f>
        <v>24.451254401403329</v>
      </c>
      <c r="O8030" s="10">
        <f>COUNTIF(FreightRates!$A$2:$A$1541,C8030)</f>
        <v>292</v>
      </c>
      <c r="Q8030" s="10">
        <f>COUNTIFS(FreightRates!$A$2:$A$1541,C8030,FreightRates!$B$2:$B$1541,B8030,FreightRates!$C$2:$C$1541,E8030)</f>
        <v>40</v>
      </c>
      <c r="T8030">
        <f>COUNTIFS(FreightRates!$A$2:$A$1541,C8030,FreightRates!$B$2:$B$1541,B8030,FreightRates!$C$2:$C$1541,E8030,FreightRates!$F$2:$F$1541,D8030,FreightRates!$D$2:$D$1541,"&lt;="&amp;I8030,FreightRates!$E$2:$E$1541,"&gt;="&amp;I8030)</f>
        <v>0</v>
      </c>
    </row>
    <row r="8031" spans="1:20" x14ac:dyDescent="0.25">
      <c r="A8031" s="10">
        <f>OrderList!A8031</f>
        <v>1447269651.7</v>
      </c>
      <c r="B8031" s="10" t="str">
        <f>OrderList!C8031</f>
        <v>PORT04</v>
      </c>
      <c r="C8031" s="10" t="str">
        <f>OrderList!D8031</f>
        <v>V444_1</v>
      </c>
      <c r="D8031" s="10" t="str">
        <f>OrderList!F8031</f>
        <v>DTD</v>
      </c>
      <c r="E8031" s="10" t="str">
        <f>OrderList!L8031</f>
        <v>PORT09</v>
      </c>
      <c r="F8031" s="10" t="str">
        <f>OrderList!K8031</f>
        <v>PLANT03</v>
      </c>
      <c r="G8031" s="10">
        <f>OrderList!J8031</f>
        <v>1689546</v>
      </c>
      <c r="H8031" s="10">
        <f>OrderList!M8031</f>
        <v>917</v>
      </c>
      <c r="I8031" s="10">
        <f>OrderList!N8031</f>
        <v>49.975264985808863</v>
      </c>
      <c r="O8031" s="10">
        <f>COUNTIF(FreightRates!$A$2:$A$1541,C8031)</f>
        <v>292</v>
      </c>
      <c r="Q8031" s="10">
        <f>COUNTIFS(FreightRates!$A$2:$A$1541,C8031,FreightRates!$B$2:$B$1541,B8031,FreightRates!$C$2:$C$1541,E8031)</f>
        <v>40</v>
      </c>
      <c r="T8031">
        <f>COUNTIFS(FreightRates!$A$2:$A$1541,C8031,FreightRates!$B$2:$B$1541,B8031,FreightRates!$C$2:$C$1541,E8031,FreightRates!$F$2:$F$1541,D8031,FreightRates!$D$2:$D$1541,"&lt;="&amp;I8031,FreightRates!$E$2:$E$1541,"&gt;="&amp;I8031)</f>
        <v>0</v>
      </c>
    </row>
    <row r="8032" spans="1:20" x14ac:dyDescent="0.25">
      <c r="A8032" s="10">
        <f>OrderList!A8032</f>
        <v>1447269675.7</v>
      </c>
      <c r="B8032" s="10" t="str">
        <f>OrderList!C8032</f>
        <v>PORT04</v>
      </c>
      <c r="C8032" s="10" t="str">
        <f>OrderList!D8032</f>
        <v>V444_1</v>
      </c>
      <c r="D8032" s="10" t="str">
        <f>OrderList!F8032</f>
        <v>DTD</v>
      </c>
      <c r="E8032" s="10" t="str">
        <f>OrderList!L8032</f>
        <v>PORT09</v>
      </c>
      <c r="F8032" s="10" t="str">
        <f>OrderList!K8032</f>
        <v>PLANT03</v>
      </c>
      <c r="G8032" s="10">
        <f>OrderList!J8032</f>
        <v>1689551</v>
      </c>
      <c r="H8032" s="10">
        <f>OrderList!M8032</f>
        <v>315</v>
      </c>
      <c r="I8032" s="10">
        <f>OrderList!N8032</f>
        <v>5.2245068397282362</v>
      </c>
      <c r="O8032" s="10">
        <f>COUNTIF(FreightRates!$A$2:$A$1541,C8032)</f>
        <v>292</v>
      </c>
      <c r="Q8032" s="10">
        <f>COUNTIFS(FreightRates!$A$2:$A$1541,C8032,FreightRates!$B$2:$B$1541,B8032,FreightRates!$C$2:$C$1541,E8032)</f>
        <v>40</v>
      </c>
      <c r="T8032">
        <f>COUNTIFS(FreightRates!$A$2:$A$1541,C8032,FreightRates!$B$2:$B$1541,B8032,FreightRates!$C$2:$C$1541,E8032,FreightRates!$F$2:$F$1541,D8032,FreightRates!$D$2:$D$1541,"&lt;="&amp;I8032,FreightRates!$E$2:$E$1541,"&gt;="&amp;I8032)</f>
        <v>0</v>
      </c>
    </row>
    <row r="8033" spans="1:20" x14ac:dyDescent="0.25">
      <c r="A8033" s="10">
        <f>OrderList!A8033</f>
        <v>1447269652.7</v>
      </c>
      <c r="B8033" s="10" t="str">
        <f>OrderList!C8033</f>
        <v>PORT04</v>
      </c>
      <c r="C8033" s="10" t="str">
        <f>OrderList!D8033</f>
        <v>V444_1</v>
      </c>
      <c r="D8033" s="10" t="str">
        <f>OrderList!F8033</f>
        <v>DTD</v>
      </c>
      <c r="E8033" s="10" t="str">
        <f>OrderList!L8033</f>
        <v>PORT09</v>
      </c>
      <c r="F8033" s="10" t="str">
        <f>OrderList!K8033</f>
        <v>PLANT03</v>
      </c>
      <c r="G8033" s="10">
        <f>OrderList!J8033</f>
        <v>1689551</v>
      </c>
      <c r="H8033" s="10">
        <f>OrderList!M8033</f>
        <v>338</v>
      </c>
      <c r="I8033" s="10">
        <f>OrderList!N8033</f>
        <v>2.2390743598835297</v>
      </c>
      <c r="O8033" s="10">
        <f>COUNTIF(FreightRates!$A$2:$A$1541,C8033)</f>
        <v>292</v>
      </c>
      <c r="Q8033" s="10">
        <f>COUNTIFS(FreightRates!$A$2:$A$1541,C8033,FreightRates!$B$2:$B$1541,B8033,FreightRates!$C$2:$C$1541,E8033)</f>
        <v>40</v>
      </c>
      <c r="T8033">
        <f>COUNTIFS(FreightRates!$A$2:$A$1541,C8033,FreightRates!$B$2:$B$1541,B8033,FreightRates!$C$2:$C$1541,E8033,FreightRates!$F$2:$F$1541,D8033,FreightRates!$D$2:$D$1541,"&lt;="&amp;I8033,FreightRates!$E$2:$E$1541,"&gt;="&amp;I8033)</f>
        <v>4</v>
      </c>
    </row>
    <row r="8034" spans="1:20" x14ac:dyDescent="0.25">
      <c r="A8034" s="10">
        <f>OrderList!A8034</f>
        <v>1447383130.7</v>
      </c>
      <c r="B8034" s="10" t="str">
        <f>OrderList!C8034</f>
        <v>PORT04</v>
      </c>
      <c r="C8034" s="10" t="str">
        <f>OrderList!D8034</f>
        <v>V444_1</v>
      </c>
      <c r="D8034" s="10" t="str">
        <f>OrderList!F8034</f>
        <v>DTD</v>
      </c>
      <c r="E8034" s="10" t="str">
        <f>OrderList!L8034</f>
        <v>PORT09</v>
      </c>
      <c r="F8034" s="10" t="str">
        <f>OrderList!K8034</f>
        <v>PLANT03</v>
      </c>
      <c r="G8034" s="10">
        <f>OrderList!J8034</f>
        <v>1689548</v>
      </c>
      <c r="H8034" s="10">
        <f>OrderList!M8034</f>
        <v>4821</v>
      </c>
      <c r="I8034" s="10">
        <f>OrderList!N8034</f>
        <v>308.09551881800411</v>
      </c>
      <c r="O8034" s="10">
        <f>COUNTIF(FreightRates!$A$2:$A$1541,C8034)</f>
        <v>292</v>
      </c>
      <c r="Q8034" s="10">
        <f>COUNTIFS(FreightRates!$A$2:$A$1541,C8034,FreightRates!$B$2:$B$1541,B8034,FreightRates!$C$2:$C$1541,E8034)</f>
        <v>40</v>
      </c>
      <c r="T8034">
        <f>COUNTIFS(FreightRates!$A$2:$A$1541,C8034,FreightRates!$B$2:$B$1541,B8034,FreightRates!$C$2:$C$1541,E8034,FreightRates!$F$2:$F$1541,D8034,FreightRates!$D$2:$D$1541,"&lt;="&amp;I8034,FreightRates!$E$2:$E$1541,"&gt;="&amp;I8034)</f>
        <v>4</v>
      </c>
    </row>
    <row r="8035" spans="1:20" x14ac:dyDescent="0.25">
      <c r="A8035" s="10">
        <f>OrderList!A8035</f>
        <v>1447296431.7</v>
      </c>
      <c r="B8035" s="10" t="str">
        <f>OrderList!C8035</f>
        <v>PORT04</v>
      </c>
      <c r="C8035" s="10" t="str">
        <f>OrderList!D8035</f>
        <v>V444_1</v>
      </c>
      <c r="D8035" s="10" t="str">
        <f>OrderList!F8035</f>
        <v>DTD</v>
      </c>
      <c r="E8035" s="10" t="str">
        <f>OrderList!L8035</f>
        <v>PORT09</v>
      </c>
      <c r="F8035" s="10" t="str">
        <f>OrderList!K8035</f>
        <v>PLANT03</v>
      </c>
      <c r="G8035" s="10">
        <f>OrderList!J8035</f>
        <v>1689548</v>
      </c>
      <c r="H8035" s="10">
        <f>OrderList!M8035</f>
        <v>541</v>
      </c>
      <c r="I8035" s="10">
        <f>OrderList!N8035</f>
        <v>22.343936289306502</v>
      </c>
      <c r="O8035" s="10">
        <f>COUNTIF(FreightRates!$A$2:$A$1541,C8035)</f>
        <v>292</v>
      </c>
      <c r="Q8035" s="10">
        <f>COUNTIFS(FreightRates!$A$2:$A$1541,C8035,FreightRates!$B$2:$B$1541,B8035,FreightRates!$C$2:$C$1541,E8035)</f>
        <v>40</v>
      </c>
      <c r="T8035">
        <f>COUNTIFS(FreightRates!$A$2:$A$1541,C8035,FreightRates!$B$2:$B$1541,B8035,FreightRates!$C$2:$C$1541,E8035,FreightRates!$F$2:$F$1541,D8035,FreightRates!$D$2:$D$1541,"&lt;="&amp;I8035,FreightRates!$E$2:$E$1541,"&gt;="&amp;I8035)</f>
        <v>0</v>
      </c>
    </row>
    <row r="8036" spans="1:20" x14ac:dyDescent="0.25">
      <c r="A8036" s="10">
        <f>OrderList!A8036</f>
        <v>1447158706.7</v>
      </c>
      <c r="B8036" s="10" t="str">
        <f>OrderList!C8036</f>
        <v>PORT04</v>
      </c>
      <c r="C8036" s="10" t="str">
        <f>OrderList!D8036</f>
        <v>V444_1</v>
      </c>
      <c r="D8036" s="10" t="str">
        <f>OrderList!F8036</f>
        <v>DTD</v>
      </c>
      <c r="E8036" s="10" t="str">
        <f>OrderList!L8036</f>
        <v>PORT09</v>
      </c>
      <c r="F8036" s="10" t="str">
        <f>OrderList!K8036</f>
        <v>PLANT03</v>
      </c>
      <c r="G8036" s="10">
        <f>OrderList!J8036</f>
        <v>1689548</v>
      </c>
      <c r="H8036" s="10">
        <f>OrderList!M8036</f>
        <v>1159</v>
      </c>
      <c r="I8036" s="10">
        <f>OrderList!N8036</f>
        <v>73.031808867919509</v>
      </c>
      <c r="O8036" s="10">
        <f>COUNTIF(FreightRates!$A$2:$A$1541,C8036)</f>
        <v>292</v>
      </c>
      <c r="Q8036" s="10">
        <f>COUNTIFS(FreightRates!$A$2:$A$1541,C8036,FreightRates!$B$2:$B$1541,B8036,FreightRates!$C$2:$C$1541,E8036)</f>
        <v>40</v>
      </c>
      <c r="T8036">
        <f>COUNTIFS(FreightRates!$A$2:$A$1541,C8036,FreightRates!$B$2:$B$1541,B8036,FreightRates!$C$2:$C$1541,E8036,FreightRates!$F$2:$F$1541,D8036,FreightRates!$D$2:$D$1541,"&lt;="&amp;I8036,FreightRates!$E$2:$E$1541,"&gt;="&amp;I8036)</f>
        <v>4</v>
      </c>
    </row>
    <row r="8037" spans="1:20" x14ac:dyDescent="0.25">
      <c r="A8037" s="10">
        <f>OrderList!A8037</f>
        <v>1447149406.7</v>
      </c>
      <c r="B8037" s="10" t="str">
        <f>OrderList!C8037</f>
        <v>PORT04</v>
      </c>
      <c r="C8037" s="10" t="str">
        <f>OrderList!D8037</f>
        <v>V444_1</v>
      </c>
      <c r="D8037" s="10" t="str">
        <f>OrderList!F8037</f>
        <v>DTD</v>
      </c>
      <c r="E8037" s="10" t="str">
        <f>OrderList!L8037</f>
        <v>PORT09</v>
      </c>
      <c r="F8037" s="10" t="str">
        <f>OrderList!K8037</f>
        <v>PLANT03</v>
      </c>
      <c r="G8037" s="10">
        <f>OrderList!J8037</f>
        <v>1689548</v>
      </c>
      <c r="H8037" s="10">
        <f>OrderList!M8037</f>
        <v>454</v>
      </c>
      <c r="I8037" s="10">
        <f>OrderList!N8037</f>
        <v>15.895957526204334</v>
      </c>
      <c r="O8037" s="10">
        <f>COUNTIF(FreightRates!$A$2:$A$1541,C8037)</f>
        <v>292</v>
      </c>
      <c r="Q8037" s="10">
        <f>COUNTIFS(FreightRates!$A$2:$A$1541,C8037,FreightRates!$B$2:$B$1541,B8037,FreightRates!$C$2:$C$1541,E8037)</f>
        <v>40</v>
      </c>
      <c r="T8037">
        <f>COUNTIFS(FreightRates!$A$2:$A$1541,C8037,FreightRates!$B$2:$B$1541,B8037,FreightRates!$C$2:$C$1541,E8037,FreightRates!$F$2:$F$1541,D8037,FreightRates!$D$2:$D$1541,"&lt;="&amp;I8037,FreightRates!$E$2:$E$1541,"&gt;="&amp;I8037)</f>
        <v>0</v>
      </c>
    </row>
    <row r="8038" spans="1:20" x14ac:dyDescent="0.25">
      <c r="A8038" s="10">
        <f>OrderList!A8038</f>
        <v>1447158695.7</v>
      </c>
      <c r="B8038" s="10" t="str">
        <f>OrderList!C8038</f>
        <v>PORT04</v>
      </c>
      <c r="C8038" s="10" t="str">
        <f>OrderList!D8038</f>
        <v>V444_1</v>
      </c>
      <c r="D8038" s="10" t="str">
        <f>OrderList!F8038</f>
        <v>DTD</v>
      </c>
      <c r="E8038" s="10" t="str">
        <f>OrderList!L8038</f>
        <v>PORT09</v>
      </c>
      <c r="F8038" s="10" t="str">
        <f>OrderList!K8038</f>
        <v>PLANT03</v>
      </c>
      <c r="G8038" s="10">
        <f>OrderList!J8038</f>
        <v>1689548</v>
      </c>
      <c r="H8038" s="10">
        <f>OrderList!M8038</f>
        <v>663</v>
      </c>
      <c r="I8038" s="10">
        <f>OrderList!N8038</f>
        <v>28.791915052408669</v>
      </c>
      <c r="O8038" s="10">
        <f>COUNTIF(FreightRates!$A$2:$A$1541,C8038)</f>
        <v>292</v>
      </c>
      <c r="Q8038" s="10">
        <f>COUNTIFS(FreightRates!$A$2:$A$1541,C8038,FreightRates!$B$2:$B$1541,B8038,FreightRates!$C$2:$C$1541,E8038)</f>
        <v>40</v>
      </c>
      <c r="T8038">
        <f>COUNTIFS(FreightRates!$A$2:$A$1541,C8038,FreightRates!$B$2:$B$1541,B8038,FreightRates!$C$2:$C$1541,E8038,FreightRates!$F$2:$F$1541,D8038,FreightRates!$D$2:$D$1541,"&lt;="&amp;I8038,FreightRates!$E$2:$E$1541,"&gt;="&amp;I8038)</f>
        <v>0</v>
      </c>
    </row>
    <row r="8039" spans="1:20" x14ac:dyDescent="0.25">
      <c r="A8039" s="10">
        <f>OrderList!A8039</f>
        <v>1447317262.7</v>
      </c>
      <c r="B8039" s="10" t="str">
        <f>OrderList!C8039</f>
        <v>PORT04</v>
      </c>
      <c r="C8039" s="10" t="str">
        <f>OrderList!D8039</f>
        <v>V444_1</v>
      </c>
      <c r="D8039" s="10" t="str">
        <f>OrderList!F8039</f>
        <v>DTD</v>
      </c>
      <c r="E8039" s="10" t="str">
        <f>OrderList!L8039</f>
        <v>PORT09</v>
      </c>
      <c r="F8039" s="10" t="str">
        <f>OrderList!K8039</f>
        <v>PLANT03</v>
      </c>
      <c r="G8039" s="10">
        <f>OrderList!J8039</f>
        <v>1689548</v>
      </c>
      <c r="H8039" s="10">
        <f>OrderList!M8039</f>
        <v>2266</v>
      </c>
      <c r="I8039" s="10">
        <f>OrderList!N8039</f>
        <v>152.95957526204333</v>
      </c>
      <c r="O8039" s="10">
        <f>COUNTIF(FreightRates!$A$2:$A$1541,C8039)</f>
        <v>292</v>
      </c>
      <c r="Q8039" s="10">
        <f>COUNTIFS(FreightRates!$A$2:$A$1541,C8039,FreightRates!$B$2:$B$1541,B8039,FreightRates!$C$2:$C$1541,E8039)</f>
        <v>40</v>
      </c>
      <c r="T8039">
        <f>COUNTIFS(FreightRates!$A$2:$A$1541,C8039,FreightRates!$B$2:$B$1541,B8039,FreightRates!$C$2:$C$1541,E8039,FreightRates!$F$2:$F$1541,D8039,FreightRates!$D$2:$D$1541,"&lt;="&amp;I8039,FreightRates!$E$2:$E$1541,"&gt;="&amp;I8039)</f>
        <v>4</v>
      </c>
    </row>
    <row r="8040" spans="1:20" x14ac:dyDescent="0.25">
      <c r="A8040" s="10">
        <f>OrderList!A8040</f>
        <v>1447387440.7</v>
      </c>
      <c r="B8040" s="10" t="str">
        <f>OrderList!C8040</f>
        <v>PORT04</v>
      </c>
      <c r="C8040" s="10" t="str">
        <f>OrderList!D8040</f>
        <v>V444_1</v>
      </c>
      <c r="D8040" s="10" t="str">
        <f>OrderList!F8040</f>
        <v>DTD</v>
      </c>
      <c r="E8040" s="10" t="str">
        <f>OrderList!L8040</f>
        <v>PORT09</v>
      </c>
      <c r="F8040" s="10" t="str">
        <f>OrderList!K8040</f>
        <v>PLANT03</v>
      </c>
      <c r="G8040" s="10">
        <f>OrderList!J8040</f>
        <v>1689548</v>
      </c>
      <c r="H8040" s="10">
        <f>OrderList!M8040</f>
        <v>6145</v>
      </c>
      <c r="I8040" s="10">
        <f>OrderList!N8040</f>
        <v>413.77028316307019</v>
      </c>
      <c r="O8040" s="10">
        <f>COUNTIF(FreightRates!$A$2:$A$1541,C8040)</f>
        <v>292</v>
      </c>
      <c r="Q8040" s="10">
        <f>COUNTIFS(FreightRates!$A$2:$A$1541,C8040,FreightRates!$B$2:$B$1541,B8040,FreightRates!$C$2:$C$1541,E8040)</f>
        <v>40</v>
      </c>
      <c r="T8040">
        <f>COUNTIFS(FreightRates!$A$2:$A$1541,C8040,FreightRates!$B$2:$B$1541,B8040,FreightRates!$C$2:$C$1541,E8040,FreightRates!$F$2:$F$1541,D8040,FreightRates!$D$2:$D$1541,"&lt;="&amp;I8040,FreightRates!$E$2:$E$1541,"&gt;="&amp;I8040)</f>
        <v>4</v>
      </c>
    </row>
    <row r="8041" spans="1:20" x14ac:dyDescent="0.25">
      <c r="A8041" s="10">
        <f>OrderList!A8041</f>
        <v>1447149407.7</v>
      </c>
      <c r="B8041" s="10" t="str">
        <f>OrderList!C8041</f>
        <v>PORT04</v>
      </c>
      <c r="C8041" s="10" t="str">
        <f>OrderList!D8041</f>
        <v>V444_1</v>
      </c>
      <c r="D8041" s="10" t="str">
        <f>OrderList!F8041</f>
        <v>DTD</v>
      </c>
      <c r="E8041" s="10" t="str">
        <f>OrderList!L8041</f>
        <v>PORT09</v>
      </c>
      <c r="F8041" s="10" t="str">
        <f>OrderList!K8041</f>
        <v>PLANT03</v>
      </c>
      <c r="G8041" s="10">
        <f>OrderList!J8041</f>
        <v>1689548</v>
      </c>
      <c r="H8041" s="10">
        <f>OrderList!M8041</f>
        <v>1668</v>
      </c>
      <c r="I8041" s="10">
        <f>OrderList!N8041</f>
        <v>93.782106930809903</v>
      </c>
      <c r="O8041" s="10">
        <f>COUNTIF(FreightRates!$A$2:$A$1541,C8041)</f>
        <v>292</v>
      </c>
      <c r="Q8041" s="10">
        <f>COUNTIFS(FreightRates!$A$2:$A$1541,C8041,FreightRates!$B$2:$B$1541,B8041,FreightRates!$C$2:$C$1541,E8041)</f>
        <v>40</v>
      </c>
      <c r="T8041">
        <f>COUNTIFS(FreightRates!$A$2:$A$1541,C8041,FreightRates!$B$2:$B$1541,B8041,FreightRates!$C$2:$C$1541,E8041,FreightRates!$F$2:$F$1541,D8041,FreightRates!$D$2:$D$1541,"&lt;="&amp;I8041,FreightRates!$E$2:$E$1541,"&gt;="&amp;I8041)</f>
        <v>4</v>
      </c>
    </row>
    <row r="8042" spans="1:20" x14ac:dyDescent="0.25">
      <c r="A8042" s="10">
        <f>OrderList!A8042</f>
        <v>1447179947.7</v>
      </c>
      <c r="B8042" s="10" t="str">
        <f>OrderList!C8042</f>
        <v>PORT04</v>
      </c>
      <c r="C8042" s="10" t="str">
        <f>OrderList!D8042</f>
        <v>V444_1</v>
      </c>
      <c r="D8042" s="10" t="str">
        <f>OrderList!F8042</f>
        <v>DTD</v>
      </c>
      <c r="E8042" s="10" t="str">
        <f>OrderList!L8042</f>
        <v>PORT09</v>
      </c>
      <c r="F8042" s="10" t="str">
        <f>OrderList!K8042</f>
        <v>PLANT03</v>
      </c>
      <c r="G8042" s="10">
        <f>OrderList!J8042</f>
        <v>1689548</v>
      </c>
      <c r="H8042" s="10">
        <f>OrderList!M8042</f>
        <v>580</v>
      </c>
      <c r="I8042" s="10">
        <f>OrderList!N8042</f>
        <v>21.684572466664893</v>
      </c>
      <c r="O8042" s="10">
        <f>COUNTIF(FreightRates!$A$2:$A$1541,C8042)</f>
        <v>292</v>
      </c>
      <c r="Q8042" s="10">
        <f>COUNTIFS(FreightRates!$A$2:$A$1541,C8042,FreightRates!$B$2:$B$1541,B8042,FreightRates!$C$2:$C$1541,E8042)</f>
        <v>40</v>
      </c>
      <c r="T8042">
        <f>COUNTIFS(FreightRates!$A$2:$A$1541,C8042,FreightRates!$B$2:$B$1541,B8042,FreightRates!$C$2:$C$1541,E8042,FreightRates!$F$2:$F$1541,D8042,FreightRates!$D$2:$D$1541,"&lt;="&amp;I8042,FreightRates!$E$2:$E$1541,"&gt;="&amp;I8042)</f>
        <v>0</v>
      </c>
    </row>
    <row r="8043" spans="1:20" x14ac:dyDescent="0.25">
      <c r="A8043" s="10">
        <f>OrderList!A8043</f>
        <v>1447339096.7</v>
      </c>
      <c r="B8043" s="10" t="str">
        <f>OrderList!C8043</f>
        <v>PORT04</v>
      </c>
      <c r="C8043" s="10" t="str">
        <f>OrderList!D8043</f>
        <v>V444_1</v>
      </c>
      <c r="D8043" s="10" t="str">
        <f>OrderList!F8043</f>
        <v>DTD</v>
      </c>
      <c r="E8043" s="10" t="str">
        <f>OrderList!L8043</f>
        <v>PORT09</v>
      </c>
      <c r="F8043" s="10" t="str">
        <f>OrderList!K8043</f>
        <v>PLANT03</v>
      </c>
      <c r="G8043" s="10">
        <f>OrderList!J8043</f>
        <v>1689548</v>
      </c>
      <c r="H8043" s="10">
        <f>OrderList!M8043</f>
        <v>3270</v>
      </c>
      <c r="I8043" s="10">
        <f>OrderList!N8043</f>
        <v>209.43936289306501</v>
      </c>
      <c r="O8043" s="10">
        <f>COUNTIF(FreightRates!$A$2:$A$1541,C8043)</f>
        <v>292</v>
      </c>
      <c r="Q8043" s="10">
        <f>COUNTIFS(FreightRates!$A$2:$A$1541,C8043,FreightRates!$B$2:$B$1541,B8043,FreightRates!$C$2:$C$1541,E8043)</f>
        <v>40</v>
      </c>
      <c r="T8043">
        <f>COUNTIFS(FreightRates!$A$2:$A$1541,C8043,FreightRates!$B$2:$B$1541,B8043,FreightRates!$C$2:$C$1541,E8043,FreightRates!$F$2:$F$1541,D8043,FreightRates!$D$2:$D$1541,"&lt;="&amp;I8043,FreightRates!$E$2:$E$1541,"&gt;="&amp;I8043)</f>
        <v>4</v>
      </c>
    </row>
    <row r="8044" spans="1:20" x14ac:dyDescent="0.25">
      <c r="A8044" s="10">
        <f>OrderList!A8044</f>
        <v>1447360903.7</v>
      </c>
      <c r="B8044" s="10" t="str">
        <f>OrderList!C8044</f>
        <v>PORT04</v>
      </c>
      <c r="C8044" s="10" t="str">
        <f>OrderList!D8044</f>
        <v>V444_1</v>
      </c>
      <c r="D8044" s="10" t="str">
        <f>OrderList!F8044</f>
        <v>DTD</v>
      </c>
      <c r="E8044" s="10" t="str">
        <f>OrderList!L8044</f>
        <v>PORT09</v>
      </c>
      <c r="F8044" s="10" t="str">
        <f>OrderList!K8044</f>
        <v>PLANT03</v>
      </c>
      <c r="G8044" s="10">
        <f>OrderList!J8044</f>
        <v>1689548</v>
      </c>
      <c r="H8044" s="10">
        <f>OrderList!M8044</f>
        <v>3309</v>
      </c>
      <c r="I8044" s="10">
        <f>OrderList!N8044</f>
        <v>212.43936289306501</v>
      </c>
      <c r="O8044" s="10">
        <f>COUNTIF(FreightRates!$A$2:$A$1541,C8044)</f>
        <v>292</v>
      </c>
      <c r="Q8044" s="10">
        <f>COUNTIFS(FreightRates!$A$2:$A$1541,C8044,FreightRates!$B$2:$B$1541,B8044,FreightRates!$C$2:$C$1541,E8044)</f>
        <v>40</v>
      </c>
      <c r="T8044">
        <f>COUNTIFS(FreightRates!$A$2:$A$1541,C8044,FreightRates!$B$2:$B$1541,B8044,FreightRates!$C$2:$C$1541,E8044,FreightRates!$F$2:$F$1541,D8044,FreightRates!$D$2:$D$1541,"&lt;="&amp;I8044,FreightRates!$E$2:$E$1541,"&gt;="&amp;I8044)</f>
        <v>4</v>
      </c>
    </row>
    <row r="8045" spans="1:20" x14ac:dyDescent="0.25">
      <c r="A8045" s="10">
        <f>OrderList!A8045</f>
        <v>1447339095.7</v>
      </c>
      <c r="B8045" s="10" t="str">
        <f>OrderList!C8045</f>
        <v>PORT04</v>
      </c>
      <c r="C8045" s="10" t="str">
        <f>OrderList!D8045</f>
        <v>V444_1</v>
      </c>
      <c r="D8045" s="10" t="str">
        <f>OrderList!F8045</f>
        <v>DTD</v>
      </c>
      <c r="E8045" s="10" t="str">
        <f>OrderList!L8045</f>
        <v>PORT09</v>
      </c>
      <c r="F8045" s="10" t="str">
        <f>OrderList!K8045</f>
        <v>PLANT03</v>
      </c>
      <c r="G8045" s="10">
        <f>OrderList!J8045</f>
        <v>1689547</v>
      </c>
      <c r="H8045" s="10">
        <f>OrderList!M8045</f>
        <v>655</v>
      </c>
      <c r="I8045" s="10">
        <f>OrderList!N8045</f>
        <v>28.938481293001587</v>
      </c>
      <c r="O8045" s="10">
        <f>COUNTIF(FreightRates!$A$2:$A$1541,C8045)</f>
        <v>292</v>
      </c>
      <c r="Q8045" s="10">
        <f>COUNTIFS(FreightRates!$A$2:$A$1541,C8045,FreightRates!$B$2:$B$1541,B8045,FreightRates!$C$2:$C$1541,E8045)</f>
        <v>40</v>
      </c>
      <c r="T8045">
        <f>COUNTIFS(FreightRates!$A$2:$A$1541,C8045,FreightRates!$B$2:$B$1541,B8045,FreightRates!$C$2:$C$1541,E8045,FreightRates!$F$2:$F$1541,D8045,FreightRates!$D$2:$D$1541,"&lt;="&amp;I8045,FreightRates!$E$2:$E$1541,"&gt;="&amp;I8045)</f>
        <v>0</v>
      </c>
    </row>
    <row r="8046" spans="1:20" x14ac:dyDescent="0.25">
      <c r="A8046" s="10">
        <f>OrderList!A8046</f>
        <v>1447179946.7</v>
      </c>
      <c r="B8046" s="10" t="str">
        <f>OrderList!C8046</f>
        <v>PORT04</v>
      </c>
      <c r="C8046" s="10" t="str">
        <f>OrderList!D8046</f>
        <v>V444_1</v>
      </c>
      <c r="D8046" s="10" t="str">
        <f>OrderList!F8046</f>
        <v>DTD</v>
      </c>
      <c r="E8046" s="10" t="str">
        <f>OrderList!L8046</f>
        <v>PORT09</v>
      </c>
      <c r="F8046" s="10" t="str">
        <f>OrderList!K8046</f>
        <v>PLANT03</v>
      </c>
      <c r="G8046" s="10">
        <f>OrderList!J8046</f>
        <v>1689547</v>
      </c>
      <c r="H8046" s="10">
        <f>OrderList!M8046</f>
        <v>1118</v>
      </c>
      <c r="I8046" s="10">
        <f>OrderList!N8046</f>
        <v>55.589017498510621</v>
      </c>
      <c r="O8046" s="10">
        <f>COUNTIF(FreightRates!$A$2:$A$1541,C8046)</f>
        <v>292</v>
      </c>
      <c r="Q8046" s="10">
        <f>COUNTIFS(FreightRates!$A$2:$A$1541,C8046,FreightRates!$B$2:$B$1541,B8046,FreightRates!$C$2:$C$1541,E8046)</f>
        <v>40</v>
      </c>
      <c r="T8046">
        <f>COUNTIFS(FreightRates!$A$2:$A$1541,C8046,FreightRates!$B$2:$B$1541,B8046,FreightRates!$C$2:$C$1541,E8046,FreightRates!$F$2:$F$1541,D8046,FreightRates!$D$2:$D$1541,"&lt;="&amp;I8046,FreightRates!$E$2:$E$1541,"&gt;="&amp;I8046)</f>
        <v>0</v>
      </c>
    </row>
    <row r="8047" spans="1:20" x14ac:dyDescent="0.25">
      <c r="A8047" s="10">
        <f>OrderList!A8047</f>
        <v>1447383147.7</v>
      </c>
      <c r="B8047" s="10" t="str">
        <f>OrderList!C8047</f>
        <v>PORT04</v>
      </c>
      <c r="C8047" s="10" t="str">
        <f>OrderList!D8047</f>
        <v>V444_1</v>
      </c>
      <c r="D8047" s="10" t="str">
        <f>OrderList!F8047</f>
        <v>DTD</v>
      </c>
      <c r="E8047" s="10" t="str">
        <f>OrderList!L8047</f>
        <v>PORT09</v>
      </c>
      <c r="F8047" s="10" t="str">
        <f>OrderList!K8047</f>
        <v>PLANT03</v>
      </c>
      <c r="G8047" s="10">
        <f>OrderList!J8047</f>
        <v>1689547</v>
      </c>
      <c r="H8047" s="10">
        <f>OrderList!M8047</f>
        <v>1537</v>
      </c>
      <c r="I8047" s="10">
        <f>OrderList!N8047</f>
        <v>94.679279141482425</v>
      </c>
      <c r="O8047" s="10">
        <f>COUNTIF(FreightRates!$A$2:$A$1541,C8047)</f>
        <v>292</v>
      </c>
      <c r="Q8047" s="10">
        <f>COUNTIFS(FreightRates!$A$2:$A$1541,C8047,FreightRates!$B$2:$B$1541,B8047,FreightRates!$C$2:$C$1541,E8047)</f>
        <v>40</v>
      </c>
      <c r="T8047">
        <f>COUNTIFS(FreightRates!$A$2:$A$1541,C8047,FreightRates!$B$2:$B$1541,B8047,FreightRates!$C$2:$C$1541,E8047,FreightRates!$F$2:$F$1541,D8047,FreightRates!$D$2:$D$1541,"&lt;="&amp;I8047,FreightRates!$E$2:$E$1541,"&gt;="&amp;I8047)</f>
        <v>4</v>
      </c>
    </row>
    <row r="8048" spans="1:20" x14ac:dyDescent="0.25">
      <c r="A8048" s="10">
        <f>OrderList!A8048</f>
        <v>1447317261.7</v>
      </c>
      <c r="B8048" s="10" t="str">
        <f>OrderList!C8048</f>
        <v>PORT04</v>
      </c>
      <c r="C8048" s="10" t="str">
        <f>OrderList!D8048</f>
        <v>V444_1</v>
      </c>
      <c r="D8048" s="10" t="str">
        <f>OrderList!F8048</f>
        <v>DTD</v>
      </c>
      <c r="E8048" s="10" t="str">
        <f>OrderList!L8048</f>
        <v>PORT09</v>
      </c>
      <c r="F8048" s="10" t="str">
        <f>OrderList!K8048</f>
        <v>PLANT03</v>
      </c>
      <c r="G8048" s="10">
        <f>OrderList!J8048</f>
        <v>1689547</v>
      </c>
      <c r="H8048" s="10">
        <f>OrderList!M8048</f>
        <v>725</v>
      </c>
      <c r="I8048" s="10">
        <f>OrderList!N8048</f>
        <v>28.794508749255311</v>
      </c>
      <c r="O8048" s="10">
        <f>COUNTIF(FreightRates!$A$2:$A$1541,C8048)</f>
        <v>292</v>
      </c>
      <c r="Q8048" s="10">
        <f>COUNTIFS(FreightRates!$A$2:$A$1541,C8048,FreightRates!$B$2:$B$1541,B8048,FreightRates!$C$2:$C$1541,E8048)</f>
        <v>40</v>
      </c>
      <c r="T8048">
        <f>COUNTIFS(FreightRates!$A$2:$A$1541,C8048,FreightRates!$B$2:$B$1541,B8048,FreightRates!$C$2:$C$1541,E8048,FreightRates!$F$2:$F$1541,D8048,FreightRates!$D$2:$D$1541,"&lt;="&amp;I8048,FreightRates!$E$2:$E$1541,"&gt;="&amp;I8048)</f>
        <v>0</v>
      </c>
    </row>
    <row r="8049" spans="1:20" x14ac:dyDescent="0.25">
      <c r="A8049" s="10">
        <f>OrderList!A8049</f>
        <v>1447149773.7</v>
      </c>
      <c r="B8049" s="10" t="str">
        <f>OrderList!C8049</f>
        <v>PORT04</v>
      </c>
      <c r="C8049" s="10" t="str">
        <f>OrderList!D8049</f>
        <v>V444_1</v>
      </c>
      <c r="D8049" s="10" t="str">
        <f>OrderList!F8049</f>
        <v>DTD</v>
      </c>
      <c r="E8049" s="10" t="str">
        <f>OrderList!L8049</f>
        <v>PORT09</v>
      </c>
      <c r="F8049" s="10" t="str">
        <f>OrderList!K8049</f>
        <v>PLANT03</v>
      </c>
      <c r="G8049" s="10">
        <f>OrderList!J8049</f>
        <v>1689547</v>
      </c>
      <c r="H8049" s="10">
        <f>OrderList!M8049</f>
        <v>581</v>
      </c>
      <c r="I8049" s="10">
        <f>OrderList!N8049</f>
        <v>22.595881561941482</v>
      </c>
      <c r="O8049" s="10">
        <f>COUNTIF(FreightRates!$A$2:$A$1541,C8049)</f>
        <v>292</v>
      </c>
      <c r="Q8049" s="10">
        <f>COUNTIFS(FreightRates!$A$2:$A$1541,C8049,FreightRates!$B$2:$B$1541,B8049,FreightRates!$C$2:$C$1541,E8049)</f>
        <v>40</v>
      </c>
      <c r="T8049">
        <f>COUNTIFS(FreightRates!$A$2:$A$1541,C8049,FreightRates!$B$2:$B$1541,B8049,FreightRates!$C$2:$C$1541,E8049,FreightRates!$F$2:$F$1541,D8049,FreightRates!$D$2:$D$1541,"&lt;="&amp;I8049,FreightRates!$E$2:$E$1541,"&gt;="&amp;I8049)</f>
        <v>0</v>
      </c>
    </row>
    <row r="8050" spans="1:20" x14ac:dyDescent="0.25">
      <c r="A8050" s="10">
        <f>OrderList!A8050</f>
        <v>1447383129.7</v>
      </c>
      <c r="B8050" s="10" t="str">
        <f>OrderList!C8050</f>
        <v>PORT04</v>
      </c>
      <c r="C8050" s="10" t="str">
        <f>OrderList!D8050</f>
        <v>V444_1</v>
      </c>
      <c r="D8050" s="10" t="str">
        <f>OrderList!F8050</f>
        <v>DTD</v>
      </c>
      <c r="E8050" s="10" t="str">
        <f>OrderList!L8050</f>
        <v>PORT09</v>
      </c>
      <c r="F8050" s="10" t="str">
        <f>OrderList!K8050</f>
        <v>PLANT03</v>
      </c>
      <c r="G8050" s="10">
        <f>OrderList!J8050</f>
        <v>1689547</v>
      </c>
      <c r="H8050" s="10">
        <f>OrderList!M8050</f>
        <v>2236</v>
      </c>
      <c r="I8050" s="10">
        <f>OrderList!N8050</f>
        <v>139.97254374627656</v>
      </c>
      <c r="O8050" s="10">
        <f>COUNTIF(FreightRates!$A$2:$A$1541,C8050)</f>
        <v>292</v>
      </c>
      <c r="Q8050" s="10">
        <f>COUNTIFS(FreightRates!$A$2:$A$1541,C8050,FreightRates!$B$2:$B$1541,B8050,FreightRates!$C$2:$C$1541,E8050)</f>
        <v>40</v>
      </c>
      <c r="T8050">
        <f>COUNTIFS(FreightRates!$A$2:$A$1541,C8050,FreightRates!$B$2:$B$1541,B8050,FreightRates!$C$2:$C$1541,E8050,FreightRates!$F$2:$F$1541,D8050,FreightRates!$D$2:$D$1541,"&lt;="&amp;I8050,FreightRates!$E$2:$E$1541,"&gt;="&amp;I8050)</f>
        <v>4</v>
      </c>
    </row>
    <row r="8051" spans="1:20" x14ac:dyDescent="0.25">
      <c r="A8051" s="10">
        <f>OrderList!A8051</f>
        <v>1447158693.7</v>
      </c>
      <c r="B8051" s="10" t="str">
        <f>OrderList!C8051</f>
        <v>PORT04</v>
      </c>
      <c r="C8051" s="10" t="str">
        <f>OrderList!D8051</f>
        <v>V444_1</v>
      </c>
      <c r="D8051" s="10" t="str">
        <f>OrderList!F8051</f>
        <v>DTD</v>
      </c>
      <c r="E8051" s="10" t="str">
        <f>OrderList!L8051</f>
        <v>PORT09</v>
      </c>
      <c r="F8051" s="10" t="str">
        <f>OrderList!K8051</f>
        <v>PLANT03</v>
      </c>
      <c r="G8051" s="10">
        <f>OrderList!J8051</f>
        <v>1689547</v>
      </c>
      <c r="H8051" s="10">
        <f>OrderList!M8051</f>
        <v>1301</v>
      </c>
      <c r="I8051" s="10">
        <f>OrderList!N8051</f>
        <v>67.986271873138278</v>
      </c>
      <c r="O8051" s="10">
        <f>COUNTIF(FreightRates!$A$2:$A$1541,C8051)</f>
        <v>292</v>
      </c>
      <c r="Q8051" s="10">
        <f>COUNTIFS(FreightRates!$A$2:$A$1541,C8051,FreightRates!$B$2:$B$1541,B8051,FreightRates!$C$2:$C$1541,E8051)</f>
        <v>40</v>
      </c>
      <c r="T8051">
        <f>COUNTIFS(FreightRates!$A$2:$A$1541,C8051,FreightRates!$B$2:$B$1541,B8051,FreightRates!$C$2:$C$1541,E8051,FreightRates!$F$2:$F$1541,D8051,FreightRates!$D$2:$D$1541,"&lt;="&amp;I8051,FreightRates!$E$2:$E$1541,"&gt;="&amp;I8051)</f>
        <v>0</v>
      </c>
    </row>
    <row r="8052" spans="1:20" x14ac:dyDescent="0.25">
      <c r="A8052" s="10">
        <f>OrderList!A8052</f>
        <v>1447360902.7</v>
      </c>
      <c r="B8052" s="10" t="str">
        <f>OrderList!C8052</f>
        <v>PORT04</v>
      </c>
      <c r="C8052" s="10" t="str">
        <f>OrderList!D8052</f>
        <v>V444_1</v>
      </c>
      <c r="D8052" s="10" t="str">
        <f>OrderList!F8052</f>
        <v>DTD</v>
      </c>
      <c r="E8052" s="10" t="str">
        <f>OrderList!L8052</f>
        <v>PORT09</v>
      </c>
      <c r="F8052" s="10" t="str">
        <f>OrderList!K8052</f>
        <v>PLANT03</v>
      </c>
      <c r="G8052" s="10">
        <f>OrderList!J8052</f>
        <v>1689547</v>
      </c>
      <c r="H8052" s="10">
        <f>OrderList!M8052</f>
        <v>2579</v>
      </c>
      <c r="I8052" s="10">
        <f>OrderList!N8052</f>
        <v>161.56842530821802</v>
      </c>
      <c r="O8052" s="10">
        <f>COUNTIF(FreightRates!$A$2:$A$1541,C8052)</f>
        <v>292</v>
      </c>
      <c r="Q8052" s="10">
        <f>COUNTIFS(FreightRates!$A$2:$A$1541,C8052,FreightRates!$B$2:$B$1541,B8052,FreightRates!$C$2:$C$1541,E8052)</f>
        <v>40</v>
      </c>
      <c r="T8052">
        <f>COUNTIFS(FreightRates!$A$2:$A$1541,C8052,FreightRates!$B$2:$B$1541,B8052,FreightRates!$C$2:$C$1541,E8052,FreightRates!$F$2:$F$1541,D8052,FreightRates!$D$2:$D$1541,"&lt;="&amp;I8052,FreightRates!$E$2:$E$1541,"&gt;="&amp;I8052)</f>
        <v>4</v>
      </c>
    </row>
    <row r="8053" spans="1:20" x14ac:dyDescent="0.25">
      <c r="A8053" s="10">
        <f>OrderList!A8053</f>
        <v>1447360914.7</v>
      </c>
      <c r="B8053" s="10" t="str">
        <f>OrderList!C8053</f>
        <v>PORT04</v>
      </c>
      <c r="C8053" s="10" t="str">
        <f>OrderList!D8053</f>
        <v>V444_1</v>
      </c>
      <c r="D8053" s="10" t="str">
        <f>OrderList!F8053</f>
        <v>DTD</v>
      </c>
      <c r="E8053" s="10" t="str">
        <f>OrderList!L8053</f>
        <v>PORT09</v>
      </c>
      <c r="F8053" s="10" t="str">
        <f>OrderList!K8053</f>
        <v>PLANT03</v>
      </c>
      <c r="G8053" s="10">
        <f>OrderList!J8053</f>
        <v>1689547</v>
      </c>
      <c r="H8053" s="10">
        <f>OrderList!M8053</f>
        <v>1011</v>
      </c>
      <c r="I8053" s="10">
        <f>OrderList!N8053</f>
        <v>49.390390311196789</v>
      </c>
      <c r="O8053" s="10">
        <f>COUNTIF(FreightRates!$A$2:$A$1541,C8053)</f>
        <v>292</v>
      </c>
      <c r="Q8053" s="10">
        <f>COUNTIFS(FreightRates!$A$2:$A$1541,C8053,FreightRates!$B$2:$B$1541,B8053,FreightRates!$C$2:$C$1541,E8053)</f>
        <v>40</v>
      </c>
      <c r="T8053">
        <f>COUNTIFS(FreightRates!$A$2:$A$1541,C8053,FreightRates!$B$2:$B$1541,B8053,FreightRates!$C$2:$C$1541,E8053,FreightRates!$F$2:$F$1541,D8053,FreightRates!$D$2:$D$1541,"&lt;="&amp;I8053,FreightRates!$E$2:$E$1541,"&gt;="&amp;I8053)</f>
        <v>0</v>
      </c>
    </row>
    <row r="8054" spans="1:20" x14ac:dyDescent="0.25">
      <c r="A8054" s="10">
        <f>OrderList!A8054</f>
        <v>1447296430.7</v>
      </c>
      <c r="B8054" s="10" t="str">
        <f>OrderList!C8054</f>
        <v>PORT04</v>
      </c>
      <c r="C8054" s="10" t="str">
        <f>OrderList!D8054</f>
        <v>V444_1</v>
      </c>
      <c r="D8054" s="10" t="str">
        <f>OrderList!F8054</f>
        <v>DTD</v>
      </c>
      <c r="E8054" s="10" t="str">
        <f>OrderList!L8054</f>
        <v>PORT09</v>
      </c>
      <c r="F8054" s="10" t="str">
        <f>OrderList!K8054</f>
        <v>PLANT03</v>
      </c>
      <c r="G8054" s="10">
        <f>OrderList!J8054</f>
        <v>1689547</v>
      </c>
      <c r="H8054" s="10">
        <f>OrderList!M8054</f>
        <v>906</v>
      </c>
      <c r="I8054" s="10">
        <f>OrderList!N8054</f>
        <v>45.191763123882964</v>
      </c>
      <c r="O8054" s="10">
        <f>COUNTIF(FreightRates!$A$2:$A$1541,C8054)</f>
        <v>292</v>
      </c>
      <c r="Q8054" s="10">
        <f>COUNTIFS(FreightRates!$A$2:$A$1541,C8054,FreightRates!$B$2:$B$1541,B8054,FreightRates!$C$2:$C$1541,E8054)</f>
        <v>40</v>
      </c>
      <c r="T8054">
        <f>COUNTIFS(FreightRates!$A$2:$A$1541,C8054,FreightRates!$B$2:$B$1541,B8054,FreightRates!$C$2:$C$1541,E8054,FreightRates!$F$2:$F$1541,D8054,FreightRates!$D$2:$D$1541,"&lt;="&amp;I8054,FreightRates!$E$2:$E$1541,"&gt;="&amp;I8054)</f>
        <v>0</v>
      </c>
    </row>
    <row r="8055" spans="1:20" x14ac:dyDescent="0.25">
      <c r="A8055" s="10">
        <f>OrderList!A8055</f>
        <v>1447348319.7</v>
      </c>
      <c r="B8055" s="10" t="str">
        <f>OrderList!C8055</f>
        <v>PORT04</v>
      </c>
      <c r="C8055" s="10" t="str">
        <f>OrderList!D8055</f>
        <v>V444_1</v>
      </c>
      <c r="D8055" s="10" t="str">
        <f>OrderList!F8055</f>
        <v>DTD</v>
      </c>
      <c r="E8055" s="10" t="str">
        <f>OrderList!L8055</f>
        <v>PORT09</v>
      </c>
      <c r="F8055" s="10" t="str">
        <f>OrderList!K8055</f>
        <v>PLANT03</v>
      </c>
      <c r="G8055" s="10">
        <f>OrderList!J8055</f>
        <v>1689547</v>
      </c>
      <c r="H8055" s="10">
        <f>OrderList!M8055</f>
        <v>1844</v>
      </c>
      <c r="I8055" s="10">
        <f>OrderList!N8055</f>
        <v>112.03406245327496</v>
      </c>
      <c r="O8055" s="10">
        <f>COUNTIF(FreightRates!$A$2:$A$1541,C8055)</f>
        <v>292</v>
      </c>
      <c r="Q8055" s="10">
        <f>COUNTIFS(FreightRates!$A$2:$A$1541,C8055,FreightRates!$B$2:$B$1541,B8055,FreightRates!$C$2:$C$1541,E8055)</f>
        <v>40</v>
      </c>
      <c r="T8055">
        <f>COUNTIFS(FreightRates!$A$2:$A$1541,C8055,FreightRates!$B$2:$B$1541,B8055,FreightRates!$C$2:$C$1541,E8055,FreightRates!$F$2:$F$1541,D8055,FreightRates!$D$2:$D$1541,"&lt;="&amp;I8055,FreightRates!$E$2:$E$1541,"&gt;="&amp;I8055)</f>
        <v>4</v>
      </c>
    </row>
    <row r="8056" spans="1:20" x14ac:dyDescent="0.25">
      <c r="A8056" s="10">
        <f>OrderList!A8056</f>
        <v>1447200806.7</v>
      </c>
      <c r="B8056" s="10" t="str">
        <f>OrderList!C8056</f>
        <v>PORT04</v>
      </c>
      <c r="C8056" s="10" t="str">
        <f>OrderList!D8056</f>
        <v>V444_1</v>
      </c>
      <c r="D8056" s="10" t="str">
        <f>OrderList!F8056</f>
        <v>DTD</v>
      </c>
      <c r="E8056" s="10" t="str">
        <f>OrderList!L8056</f>
        <v>PORT09</v>
      </c>
      <c r="F8056" s="10" t="str">
        <f>OrderList!K8056</f>
        <v>PLANT03</v>
      </c>
      <c r="G8056" s="10">
        <f>OrderList!J8056</f>
        <v>1689547</v>
      </c>
      <c r="H8056" s="10">
        <f>OrderList!M8056</f>
        <v>824</v>
      </c>
      <c r="I8056" s="10">
        <f>OrderList!N8056</f>
        <v>32.993135936569139</v>
      </c>
      <c r="O8056" s="10">
        <f>COUNTIF(FreightRates!$A$2:$A$1541,C8056)</f>
        <v>292</v>
      </c>
      <c r="Q8056" s="10">
        <f>COUNTIFS(FreightRates!$A$2:$A$1541,C8056,FreightRates!$B$2:$B$1541,B8056,FreightRates!$C$2:$C$1541,E8056)</f>
        <v>40</v>
      </c>
      <c r="T8056">
        <f>COUNTIFS(FreightRates!$A$2:$A$1541,C8056,FreightRates!$B$2:$B$1541,B8056,FreightRates!$C$2:$C$1541,E8056,FreightRates!$F$2:$F$1541,D8056,FreightRates!$D$2:$D$1541,"&lt;="&amp;I8056,FreightRates!$E$2:$E$1541,"&gt;="&amp;I8056)</f>
        <v>0</v>
      </c>
    </row>
    <row r="8057" spans="1:20" x14ac:dyDescent="0.25">
      <c r="A8057" s="10">
        <f>OrderList!A8057</f>
        <v>1447344537.7</v>
      </c>
      <c r="B8057" s="10" t="str">
        <f>OrderList!C8057</f>
        <v>PORT04</v>
      </c>
      <c r="C8057" s="10" t="str">
        <f>OrderList!D8057</f>
        <v>V444_1</v>
      </c>
      <c r="D8057" s="10" t="str">
        <f>OrderList!F8057</f>
        <v>DTD</v>
      </c>
      <c r="E8057" s="10" t="str">
        <f>OrderList!L8057</f>
        <v>PORT09</v>
      </c>
      <c r="F8057" s="10" t="str">
        <f>OrderList!K8057</f>
        <v>PLANT03</v>
      </c>
      <c r="G8057" s="10">
        <f>OrderList!J8057</f>
        <v>1689547</v>
      </c>
      <c r="H8057" s="10">
        <f>OrderList!M8057</f>
        <v>1303</v>
      </c>
      <c r="I8057" s="10">
        <f>OrderList!N8057</f>
        <v>65.986271873138278</v>
      </c>
      <c r="O8057" s="10">
        <f>COUNTIF(FreightRates!$A$2:$A$1541,C8057)</f>
        <v>292</v>
      </c>
      <c r="Q8057" s="10">
        <f>COUNTIFS(FreightRates!$A$2:$A$1541,C8057,FreightRates!$B$2:$B$1541,B8057,FreightRates!$C$2:$C$1541,E8057)</f>
        <v>40</v>
      </c>
      <c r="T8057">
        <f>COUNTIFS(FreightRates!$A$2:$A$1541,C8057,FreightRates!$B$2:$B$1541,B8057,FreightRates!$C$2:$C$1541,E8057,FreightRates!$F$2:$F$1541,D8057,FreightRates!$D$2:$D$1541,"&lt;="&amp;I8057,FreightRates!$E$2:$E$1541,"&gt;="&amp;I8057)</f>
        <v>0</v>
      </c>
    </row>
    <row r="8058" spans="1:20" x14ac:dyDescent="0.25">
      <c r="A8058" s="10">
        <f>OrderList!A8058</f>
        <v>1447179957.7</v>
      </c>
      <c r="B8058" s="10" t="str">
        <f>OrderList!C8058</f>
        <v>PORT04</v>
      </c>
      <c r="C8058" s="10" t="str">
        <f>OrderList!D8058</f>
        <v>V444_1</v>
      </c>
      <c r="D8058" s="10" t="str">
        <f>OrderList!F8058</f>
        <v>DTD</v>
      </c>
      <c r="E8058" s="10" t="str">
        <f>OrderList!L8058</f>
        <v>PORT09</v>
      </c>
      <c r="F8058" s="10" t="str">
        <f>OrderList!K8058</f>
        <v>PLANT03</v>
      </c>
      <c r="G8058" s="10">
        <f>OrderList!J8058</f>
        <v>1689547</v>
      </c>
      <c r="H8058" s="10">
        <f>OrderList!M8058</f>
        <v>1276</v>
      </c>
      <c r="I8058" s="10">
        <f>OrderList!N8058</f>
        <v>73.986271873138278</v>
      </c>
      <c r="O8058" s="10">
        <f>COUNTIF(FreightRates!$A$2:$A$1541,C8058)</f>
        <v>292</v>
      </c>
      <c r="Q8058" s="10">
        <f>COUNTIFS(FreightRates!$A$2:$A$1541,C8058,FreightRates!$B$2:$B$1541,B8058,FreightRates!$C$2:$C$1541,E8058)</f>
        <v>40</v>
      </c>
      <c r="T8058">
        <f>COUNTIFS(FreightRates!$A$2:$A$1541,C8058,FreightRates!$B$2:$B$1541,B8058,FreightRates!$C$2:$C$1541,E8058,FreightRates!$F$2:$F$1541,D8058,FreightRates!$D$2:$D$1541,"&lt;="&amp;I8058,FreightRates!$E$2:$E$1541,"&gt;="&amp;I8058)</f>
        <v>4</v>
      </c>
    </row>
    <row r="8059" spans="1:20" x14ac:dyDescent="0.25">
      <c r="A8059" s="10">
        <f>OrderList!A8059</f>
        <v>1447144480.7</v>
      </c>
      <c r="B8059" s="10" t="str">
        <f>OrderList!C8059</f>
        <v>PORT04</v>
      </c>
      <c r="C8059" s="10" t="str">
        <f>OrderList!D8059</f>
        <v>V444_1</v>
      </c>
      <c r="D8059" s="10" t="str">
        <f>OrderList!F8059</f>
        <v>DTD</v>
      </c>
      <c r="E8059" s="10" t="str">
        <f>OrderList!L8059</f>
        <v>PORT09</v>
      </c>
      <c r="F8059" s="10" t="str">
        <f>OrderList!K8059</f>
        <v>PLANT03</v>
      </c>
      <c r="G8059" s="10">
        <f>OrderList!J8059</f>
        <v>1690621</v>
      </c>
      <c r="H8059" s="10">
        <f>OrderList!M8059</f>
        <v>314</v>
      </c>
      <c r="I8059" s="10">
        <f>OrderList!N8059</f>
        <v>0.68676971470762782</v>
      </c>
      <c r="O8059" s="10">
        <f>COUNTIF(FreightRates!$A$2:$A$1541,C8059)</f>
        <v>292</v>
      </c>
      <c r="Q8059" s="10">
        <f>COUNTIFS(FreightRates!$A$2:$A$1541,C8059,FreightRates!$B$2:$B$1541,B8059,FreightRates!$C$2:$C$1541,E8059)</f>
        <v>40</v>
      </c>
      <c r="T8059">
        <f>COUNTIFS(FreightRates!$A$2:$A$1541,C8059,FreightRates!$B$2:$B$1541,B8059,FreightRates!$C$2:$C$1541,E8059,FreightRates!$F$2:$F$1541,D8059,FreightRates!$D$2:$D$1541,"&lt;="&amp;I8059,FreightRates!$E$2:$E$1541,"&gt;="&amp;I8059)</f>
        <v>4</v>
      </c>
    </row>
    <row r="8060" spans="1:20" x14ac:dyDescent="0.25">
      <c r="A8060" s="10">
        <f>OrderList!A8060</f>
        <v>1447339091.7</v>
      </c>
      <c r="B8060" s="10" t="str">
        <f>OrderList!C8060</f>
        <v>PORT04</v>
      </c>
      <c r="C8060" s="10" t="str">
        <f>OrderList!D8060</f>
        <v>V444_1</v>
      </c>
      <c r="D8060" s="10" t="str">
        <f>OrderList!F8060</f>
        <v>DTD</v>
      </c>
      <c r="E8060" s="10" t="str">
        <f>OrderList!L8060</f>
        <v>PORT09</v>
      </c>
      <c r="F8060" s="10" t="str">
        <f>OrderList!K8060</f>
        <v>PLANT03</v>
      </c>
      <c r="G8060" s="10">
        <f>OrderList!J8060</f>
        <v>1690630</v>
      </c>
      <c r="H8060" s="10">
        <f>OrderList!M8060</f>
        <v>2002</v>
      </c>
      <c r="I8060" s="10">
        <f>OrderList!N8060</f>
        <v>74.143149435935555</v>
      </c>
      <c r="O8060" s="10">
        <f>COUNTIF(FreightRates!$A$2:$A$1541,C8060)</f>
        <v>292</v>
      </c>
      <c r="Q8060" s="10">
        <f>COUNTIFS(FreightRates!$A$2:$A$1541,C8060,FreightRates!$B$2:$B$1541,B8060,FreightRates!$C$2:$C$1541,E8060)</f>
        <v>40</v>
      </c>
      <c r="T8060">
        <f>COUNTIFS(FreightRates!$A$2:$A$1541,C8060,FreightRates!$B$2:$B$1541,B8060,FreightRates!$C$2:$C$1541,E8060,FreightRates!$F$2:$F$1541,D8060,FreightRates!$D$2:$D$1541,"&lt;="&amp;I8060,FreightRates!$E$2:$E$1541,"&gt;="&amp;I8060)</f>
        <v>4</v>
      </c>
    </row>
    <row r="8061" spans="1:20" x14ac:dyDescent="0.25">
      <c r="A8061" s="10">
        <f>OrderList!A8061</f>
        <v>1447144481.7</v>
      </c>
      <c r="B8061" s="10" t="str">
        <f>OrderList!C8061</f>
        <v>PORT04</v>
      </c>
      <c r="C8061" s="10" t="str">
        <f>OrderList!D8061</f>
        <v>V444_1</v>
      </c>
      <c r="D8061" s="10" t="str">
        <f>OrderList!F8061</f>
        <v>DTD</v>
      </c>
      <c r="E8061" s="10" t="str">
        <f>OrderList!L8061</f>
        <v>PORT09</v>
      </c>
      <c r="F8061" s="10" t="str">
        <f>OrderList!K8061</f>
        <v>PLANT03</v>
      </c>
      <c r="G8061" s="10">
        <f>OrderList!J8061</f>
        <v>1690630</v>
      </c>
      <c r="H8061" s="10">
        <f>OrderList!M8061</f>
        <v>333</v>
      </c>
      <c r="I8061" s="10">
        <f>OrderList!N8061</f>
        <v>0.87227234630512418</v>
      </c>
      <c r="O8061" s="10">
        <f>COUNTIF(FreightRates!$A$2:$A$1541,C8061)</f>
        <v>292</v>
      </c>
      <c r="Q8061" s="10">
        <f>COUNTIFS(FreightRates!$A$2:$A$1541,C8061,FreightRates!$B$2:$B$1541,B8061,FreightRates!$C$2:$C$1541,E8061)</f>
        <v>40</v>
      </c>
      <c r="T8061">
        <f>COUNTIFS(FreightRates!$A$2:$A$1541,C8061,FreightRates!$B$2:$B$1541,B8061,FreightRates!$C$2:$C$1541,E8061,FreightRates!$F$2:$F$1541,D8061,FreightRates!$D$2:$D$1541,"&lt;="&amp;I8061,FreightRates!$E$2:$E$1541,"&gt;="&amp;I8061)</f>
        <v>4</v>
      </c>
    </row>
    <row r="8062" spans="1:20" x14ac:dyDescent="0.25">
      <c r="A8062" s="10">
        <f>OrderList!A8062</f>
        <v>1447144469.7</v>
      </c>
      <c r="B8062" s="10" t="str">
        <f>OrderList!C8062</f>
        <v>PORT04</v>
      </c>
      <c r="C8062" s="10" t="str">
        <f>OrderList!D8062</f>
        <v>V444_1</v>
      </c>
      <c r="D8062" s="10" t="str">
        <f>OrderList!F8062</f>
        <v>DTD</v>
      </c>
      <c r="E8062" s="10" t="str">
        <f>OrderList!L8062</f>
        <v>PORT09</v>
      </c>
      <c r="F8062" s="10" t="str">
        <f>OrderList!K8062</f>
        <v>PLANT03</v>
      </c>
      <c r="G8062" s="10">
        <f>OrderList!J8062</f>
        <v>1690630</v>
      </c>
      <c r="H8062" s="10">
        <f>OrderList!M8062</f>
        <v>361</v>
      </c>
      <c r="I8062" s="10">
        <f>OrderList!N8062</f>
        <v>1.3084085194576862</v>
      </c>
      <c r="O8062" s="10">
        <f>COUNTIF(FreightRates!$A$2:$A$1541,C8062)</f>
        <v>292</v>
      </c>
      <c r="Q8062" s="10">
        <f>COUNTIFS(FreightRates!$A$2:$A$1541,C8062,FreightRates!$B$2:$B$1541,B8062,FreightRates!$C$2:$C$1541,E8062)</f>
        <v>40</v>
      </c>
      <c r="T8062">
        <f>COUNTIFS(FreightRates!$A$2:$A$1541,C8062,FreightRates!$B$2:$B$1541,B8062,FreightRates!$C$2:$C$1541,E8062,FreightRates!$F$2:$F$1541,D8062,FreightRates!$D$2:$D$1541,"&lt;="&amp;I8062,FreightRates!$E$2:$E$1541,"&gt;="&amp;I8062)</f>
        <v>4</v>
      </c>
    </row>
    <row r="8063" spans="1:20" x14ac:dyDescent="0.25">
      <c r="A8063" s="10">
        <f>OrderList!A8063</f>
        <v>1447179937.7</v>
      </c>
      <c r="B8063" s="10" t="str">
        <f>OrderList!C8063</f>
        <v>PORT04</v>
      </c>
      <c r="C8063" s="10" t="str">
        <f>OrderList!D8063</f>
        <v>V444_1</v>
      </c>
      <c r="D8063" s="10" t="str">
        <f>OrderList!F8063</f>
        <v>DTD</v>
      </c>
      <c r="E8063" s="10" t="str">
        <f>OrderList!L8063</f>
        <v>PORT09</v>
      </c>
      <c r="F8063" s="10" t="str">
        <f>OrderList!K8063</f>
        <v>PLANT03</v>
      </c>
      <c r="G8063" s="10">
        <f>OrderList!J8063</f>
        <v>1690630</v>
      </c>
      <c r="H8063" s="10">
        <f>OrderList!M8063</f>
        <v>309</v>
      </c>
      <c r="I8063" s="10">
        <f>OrderList!N8063</f>
        <v>0.43613617315256209</v>
      </c>
      <c r="O8063" s="10">
        <f>COUNTIF(FreightRates!$A$2:$A$1541,C8063)</f>
        <v>292</v>
      </c>
      <c r="Q8063" s="10">
        <f>COUNTIFS(FreightRates!$A$2:$A$1541,C8063,FreightRates!$B$2:$B$1541,B8063,FreightRates!$C$2:$C$1541,E8063)</f>
        <v>40</v>
      </c>
      <c r="T8063">
        <f>COUNTIFS(FreightRates!$A$2:$A$1541,C8063,FreightRates!$B$2:$B$1541,B8063,FreightRates!$C$2:$C$1541,E8063,FreightRates!$F$2:$F$1541,D8063,FreightRates!$D$2:$D$1541,"&lt;="&amp;I8063,FreightRates!$E$2:$E$1541,"&gt;="&amp;I8063)</f>
        <v>4</v>
      </c>
    </row>
    <row r="8064" spans="1:20" x14ac:dyDescent="0.25">
      <c r="A8064" s="10">
        <f>OrderList!A8064</f>
        <v>1447158687.7</v>
      </c>
      <c r="B8064" s="10" t="str">
        <f>OrderList!C8064</f>
        <v>PORT04</v>
      </c>
      <c r="C8064" s="10" t="str">
        <f>OrderList!D8064</f>
        <v>V444_1</v>
      </c>
      <c r="D8064" s="10" t="str">
        <f>OrderList!F8064</f>
        <v>DTD</v>
      </c>
      <c r="E8064" s="10" t="str">
        <f>OrderList!L8064</f>
        <v>PORT09</v>
      </c>
      <c r="F8064" s="10" t="str">
        <f>OrderList!K8064</f>
        <v>PLANT03</v>
      </c>
      <c r="G8064" s="10">
        <f>OrderList!J8064</f>
        <v>1690630</v>
      </c>
      <c r="H8064" s="10">
        <f>OrderList!M8064</f>
        <v>346</v>
      </c>
      <c r="I8064" s="10">
        <f>OrderList!N8064</f>
        <v>1.3084085194576862</v>
      </c>
      <c r="O8064" s="10">
        <f>COUNTIF(FreightRates!$A$2:$A$1541,C8064)</f>
        <v>292</v>
      </c>
      <c r="Q8064" s="10">
        <f>COUNTIFS(FreightRates!$A$2:$A$1541,C8064,FreightRates!$B$2:$B$1541,B8064,FreightRates!$C$2:$C$1541,E8064)</f>
        <v>40</v>
      </c>
      <c r="T8064">
        <f>COUNTIFS(FreightRates!$A$2:$A$1541,C8064,FreightRates!$B$2:$B$1541,B8064,FreightRates!$C$2:$C$1541,E8064,FreightRates!$F$2:$F$1541,D8064,FreightRates!$D$2:$D$1541,"&lt;="&amp;I8064,FreightRates!$E$2:$E$1541,"&gt;="&amp;I8064)</f>
        <v>4</v>
      </c>
    </row>
    <row r="8065" spans="1:20" x14ac:dyDescent="0.25">
      <c r="A8065" s="10">
        <f>OrderList!A8065</f>
        <v>1447383118.7</v>
      </c>
      <c r="B8065" s="10" t="str">
        <f>OrderList!C8065</f>
        <v>PORT04</v>
      </c>
      <c r="C8065" s="10" t="str">
        <f>OrderList!D8065</f>
        <v>V444_1</v>
      </c>
      <c r="D8065" s="10" t="str">
        <f>OrderList!F8065</f>
        <v>DTD</v>
      </c>
      <c r="E8065" s="10" t="str">
        <f>OrderList!L8065</f>
        <v>PORT09</v>
      </c>
      <c r="F8065" s="10" t="str">
        <f>OrderList!K8065</f>
        <v>PLANT03</v>
      </c>
      <c r="G8065" s="10">
        <f>OrderList!J8065</f>
        <v>1690627</v>
      </c>
      <c r="H8065" s="10">
        <f>OrderList!M8065</f>
        <v>474</v>
      </c>
      <c r="I8065" s="10">
        <f>OrderList!N8065</f>
        <v>7.6836770983356146</v>
      </c>
      <c r="O8065" s="10">
        <f>COUNTIF(FreightRates!$A$2:$A$1541,C8065)</f>
        <v>292</v>
      </c>
      <c r="Q8065" s="10">
        <f>COUNTIFS(FreightRates!$A$2:$A$1541,C8065,FreightRates!$B$2:$B$1541,B8065,FreightRates!$C$2:$C$1541,E8065)</f>
        <v>40</v>
      </c>
      <c r="T8065">
        <f>COUNTIFS(FreightRates!$A$2:$A$1541,C8065,FreightRates!$B$2:$B$1541,B8065,FreightRates!$C$2:$C$1541,E8065,FreightRates!$F$2:$F$1541,D8065,FreightRates!$D$2:$D$1541,"&lt;="&amp;I8065,FreightRates!$E$2:$E$1541,"&gt;="&amp;I8065)</f>
        <v>0</v>
      </c>
    </row>
    <row r="8066" spans="1:20" x14ac:dyDescent="0.25">
      <c r="A8066" s="10">
        <f>OrderList!A8066</f>
        <v>1447219816.7</v>
      </c>
      <c r="B8066" s="10" t="str">
        <f>OrderList!C8066</f>
        <v>PORT04</v>
      </c>
      <c r="C8066" s="10" t="str">
        <f>OrderList!D8066</f>
        <v>V444_1</v>
      </c>
      <c r="D8066" s="10" t="str">
        <f>OrderList!F8066</f>
        <v>DTD</v>
      </c>
      <c r="E8066" s="10" t="str">
        <f>OrderList!L8066</f>
        <v>PORT09</v>
      </c>
      <c r="F8066" s="10" t="str">
        <f>OrderList!K8066</f>
        <v>PLANT03</v>
      </c>
      <c r="G8066" s="10">
        <f>OrderList!J8066</f>
        <v>1690627</v>
      </c>
      <c r="H8066" s="10">
        <f>OrderList!M8066</f>
        <v>321</v>
      </c>
      <c r="I8066" s="10">
        <f>OrderList!N8066</f>
        <v>0.38418385491678075</v>
      </c>
      <c r="O8066" s="10">
        <f>COUNTIF(FreightRates!$A$2:$A$1541,C8066)</f>
        <v>292</v>
      </c>
      <c r="Q8066" s="10">
        <f>COUNTIFS(FreightRates!$A$2:$A$1541,C8066,FreightRates!$B$2:$B$1541,B8066,FreightRates!$C$2:$C$1541,E8066)</f>
        <v>40</v>
      </c>
      <c r="T8066">
        <f>COUNTIFS(FreightRates!$A$2:$A$1541,C8066,FreightRates!$B$2:$B$1541,B8066,FreightRates!$C$2:$C$1541,E8066,FreightRates!$F$2:$F$1541,D8066,FreightRates!$D$2:$D$1541,"&lt;="&amp;I8066,FreightRates!$E$2:$E$1541,"&gt;="&amp;I8066)</f>
        <v>4</v>
      </c>
    </row>
    <row r="8067" spans="1:20" x14ac:dyDescent="0.25">
      <c r="A8067" s="10">
        <f>OrderList!A8067</f>
        <v>1447339090.7</v>
      </c>
      <c r="B8067" s="10" t="str">
        <f>OrderList!C8067</f>
        <v>PORT04</v>
      </c>
      <c r="C8067" s="10" t="str">
        <f>OrderList!D8067</f>
        <v>V444_1</v>
      </c>
      <c r="D8067" s="10" t="str">
        <f>OrderList!F8067</f>
        <v>DTD</v>
      </c>
      <c r="E8067" s="10" t="str">
        <f>OrderList!L8067</f>
        <v>PORT09</v>
      </c>
      <c r="F8067" s="10" t="str">
        <f>OrderList!K8067</f>
        <v>PLANT03</v>
      </c>
      <c r="G8067" s="10">
        <f>OrderList!J8067</f>
        <v>1690627</v>
      </c>
      <c r="H8067" s="10">
        <f>OrderList!M8067</f>
        <v>340</v>
      </c>
      <c r="I8067" s="10">
        <f>OrderList!N8067</f>
        <v>1.9209192745839037</v>
      </c>
      <c r="O8067" s="10">
        <f>COUNTIF(FreightRates!$A$2:$A$1541,C8067)</f>
        <v>292</v>
      </c>
      <c r="Q8067" s="10">
        <f>COUNTIFS(FreightRates!$A$2:$A$1541,C8067,FreightRates!$B$2:$B$1541,B8067,FreightRates!$C$2:$C$1541,E8067)</f>
        <v>40</v>
      </c>
      <c r="T8067">
        <f>COUNTIFS(FreightRates!$A$2:$A$1541,C8067,FreightRates!$B$2:$B$1541,B8067,FreightRates!$C$2:$C$1541,E8067,FreightRates!$F$2:$F$1541,D8067,FreightRates!$D$2:$D$1541,"&lt;="&amp;I8067,FreightRates!$E$2:$E$1541,"&gt;="&amp;I8067)</f>
        <v>4</v>
      </c>
    </row>
    <row r="8068" spans="1:20" x14ac:dyDescent="0.25">
      <c r="A8068" s="10">
        <f>OrderList!A8068</f>
        <v>1447360898.7</v>
      </c>
      <c r="B8068" s="10" t="str">
        <f>OrderList!C8068</f>
        <v>PORT04</v>
      </c>
      <c r="C8068" s="10" t="str">
        <f>OrderList!D8068</f>
        <v>V444_1</v>
      </c>
      <c r="D8068" s="10" t="str">
        <f>OrderList!F8068</f>
        <v>DTD</v>
      </c>
      <c r="E8068" s="10" t="str">
        <f>OrderList!L8068</f>
        <v>PORT09</v>
      </c>
      <c r="F8068" s="10" t="str">
        <f>OrderList!K8068</f>
        <v>PLANT03</v>
      </c>
      <c r="G8068" s="10">
        <f>OrderList!J8068</f>
        <v>1690627</v>
      </c>
      <c r="H8068" s="10">
        <f>OrderList!M8068</f>
        <v>381</v>
      </c>
      <c r="I8068" s="10">
        <f>OrderList!N8068</f>
        <v>3.073470839334246</v>
      </c>
      <c r="O8068" s="10">
        <f>COUNTIF(FreightRates!$A$2:$A$1541,C8068)</f>
        <v>292</v>
      </c>
      <c r="Q8068" s="10">
        <f>COUNTIFS(FreightRates!$A$2:$A$1541,C8068,FreightRates!$B$2:$B$1541,B8068,FreightRates!$C$2:$C$1541,E8068)</f>
        <v>40</v>
      </c>
      <c r="T8068">
        <f>COUNTIFS(FreightRates!$A$2:$A$1541,C8068,FreightRates!$B$2:$B$1541,B8068,FreightRates!$C$2:$C$1541,E8068,FreightRates!$F$2:$F$1541,D8068,FreightRates!$D$2:$D$1541,"&lt;="&amp;I8068,FreightRates!$E$2:$E$1541,"&gt;="&amp;I8068)</f>
        <v>0</v>
      </c>
    </row>
    <row r="8069" spans="1:20" x14ac:dyDescent="0.25">
      <c r="A8069" s="10">
        <f>OrderList!A8069</f>
        <v>1447179936.7</v>
      </c>
      <c r="B8069" s="10" t="str">
        <f>OrderList!C8069</f>
        <v>PORT04</v>
      </c>
      <c r="C8069" s="10" t="str">
        <f>OrderList!D8069</f>
        <v>V444_1</v>
      </c>
      <c r="D8069" s="10" t="str">
        <f>OrderList!F8069</f>
        <v>DTD</v>
      </c>
      <c r="E8069" s="10" t="str">
        <f>OrderList!L8069</f>
        <v>PORT09</v>
      </c>
      <c r="F8069" s="10" t="str">
        <f>OrderList!K8069</f>
        <v>PLANT03</v>
      </c>
      <c r="G8069" s="10">
        <f>OrderList!J8069</f>
        <v>1690627</v>
      </c>
      <c r="H8069" s="10">
        <f>OrderList!M8069</f>
        <v>268</v>
      </c>
      <c r="I8069" s="10">
        <f>OrderList!N8069</f>
        <v>0.38418385491678075</v>
      </c>
      <c r="O8069" s="10">
        <f>COUNTIF(FreightRates!$A$2:$A$1541,C8069)</f>
        <v>292</v>
      </c>
      <c r="Q8069" s="10">
        <f>COUNTIFS(FreightRates!$A$2:$A$1541,C8069,FreightRates!$B$2:$B$1541,B8069,FreightRates!$C$2:$C$1541,E8069)</f>
        <v>40</v>
      </c>
      <c r="T8069">
        <f>COUNTIFS(FreightRates!$A$2:$A$1541,C8069,FreightRates!$B$2:$B$1541,B8069,FreightRates!$C$2:$C$1541,E8069,FreightRates!$F$2:$F$1541,D8069,FreightRates!$D$2:$D$1541,"&lt;="&amp;I8069,FreightRates!$E$2:$E$1541,"&gt;="&amp;I8069)</f>
        <v>4</v>
      </c>
    </row>
    <row r="8070" spans="1:20" x14ac:dyDescent="0.25">
      <c r="A8070" s="10">
        <f>OrderList!A8070</f>
        <v>1447158686.7</v>
      </c>
      <c r="B8070" s="10" t="str">
        <f>OrderList!C8070</f>
        <v>PORT04</v>
      </c>
      <c r="C8070" s="10" t="str">
        <f>OrderList!D8070</f>
        <v>V444_1</v>
      </c>
      <c r="D8070" s="10" t="str">
        <f>OrderList!F8070</f>
        <v>DTD</v>
      </c>
      <c r="E8070" s="10" t="str">
        <f>OrderList!L8070</f>
        <v>PORT09</v>
      </c>
      <c r="F8070" s="10" t="str">
        <f>OrderList!K8070</f>
        <v>PLANT03</v>
      </c>
      <c r="G8070" s="10">
        <f>OrderList!J8070</f>
        <v>1690627</v>
      </c>
      <c r="H8070" s="10">
        <f>OrderList!M8070</f>
        <v>298</v>
      </c>
      <c r="I8070" s="10">
        <f>OrderList!N8070</f>
        <v>0.38418385491678075</v>
      </c>
      <c r="O8070" s="10">
        <f>COUNTIF(FreightRates!$A$2:$A$1541,C8070)</f>
        <v>292</v>
      </c>
      <c r="Q8070" s="10">
        <f>COUNTIFS(FreightRates!$A$2:$A$1541,C8070,FreightRates!$B$2:$B$1541,B8070,FreightRates!$C$2:$C$1541,E8070)</f>
        <v>40</v>
      </c>
      <c r="T8070">
        <f>COUNTIFS(FreightRates!$A$2:$A$1541,C8070,FreightRates!$B$2:$B$1541,B8070,FreightRates!$C$2:$C$1541,E8070,FreightRates!$F$2:$F$1541,D8070,FreightRates!$D$2:$D$1541,"&lt;="&amp;I8070,FreightRates!$E$2:$E$1541,"&gt;="&amp;I8070)</f>
        <v>4</v>
      </c>
    </row>
    <row r="8071" spans="1:20" x14ac:dyDescent="0.25">
      <c r="A8071" s="10">
        <f>OrderList!A8071</f>
        <v>1447144468.7</v>
      </c>
      <c r="B8071" s="10" t="str">
        <f>OrderList!C8071</f>
        <v>PORT04</v>
      </c>
      <c r="C8071" s="10" t="str">
        <f>OrderList!D8071</f>
        <v>V444_1</v>
      </c>
      <c r="D8071" s="10" t="str">
        <f>OrderList!F8071</f>
        <v>DTD</v>
      </c>
      <c r="E8071" s="10" t="str">
        <f>OrderList!L8071</f>
        <v>PORT09</v>
      </c>
      <c r="F8071" s="10" t="str">
        <f>OrderList!K8071</f>
        <v>PLANT03</v>
      </c>
      <c r="G8071" s="10">
        <f>OrderList!J8071</f>
        <v>1690627</v>
      </c>
      <c r="H8071" s="10">
        <f>OrderList!M8071</f>
        <v>307</v>
      </c>
      <c r="I8071" s="10">
        <f>OrderList!N8071</f>
        <v>1.9209192745839037</v>
      </c>
      <c r="O8071" s="10">
        <f>COUNTIF(FreightRates!$A$2:$A$1541,C8071)</f>
        <v>292</v>
      </c>
      <c r="Q8071" s="10">
        <f>COUNTIFS(FreightRates!$A$2:$A$1541,C8071,FreightRates!$B$2:$B$1541,B8071,FreightRates!$C$2:$C$1541,E8071)</f>
        <v>40</v>
      </c>
      <c r="T8071">
        <f>COUNTIFS(FreightRates!$A$2:$A$1541,C8071,FreightRates!$B$2:$B$1541,B8071,FreightRates!$C$2:$C$1541,E8071,FreightRates!$F$2:$F$1541,D8071,FreightRates!$D$2:$D$1541,"&lt;="&amp;I8071,FreightRates!$E$2:$E$1541,"&gt;="&amp;I8071)</f>
        <v>4</v>
      </c>
    </row>
    <row r="8072" spans="1:20" x14ac:dyDescent="0.25">
      <c r="A8072" s="10">
        <f>OrderList!A8072</f>
        <v>1447383143.7</v>
      </c>
      <c r="B8072" s="10" t="str">
        <f>OrderList!C8072</f>
        <v>PORT04</v>
      </c>
      <c r="C8072" s="10" t="str">
        <f>OrderList!D8072</f>
        <v>V444_1</v>
      </c>
      <c r="D8072" s="10" t="str">
        <f>OrderList!F8072</f>
        <v>DTD</v>
      </c>
      <c r="E8072" s="10" t="str">
        <f>OrderList!L8072</f>
        <v>PORT09</v>
      </c>
      <c r="F8072" s="10" t="str">
        <f>OrderList!K8072</f>
        <v>PLANT03</v>
      </c>
      <c r="G8072" s="10">
        <f>OrderList!J8072</f>
        <v>1690628</v>
      </c>
      <c r="H8072" s="10">
        <f>OrderList!M8072</f>
        <v>255</v>
      </c>
      <c r="I8072" s="10">
        <f>OrderList!N8072</f>
        <v>0.69240177056721008</v>
      </c>
      <c r="O8072" s="10">
        <f>COUNTIF(FreightRates!$A$2:$A$1541,C8072)</f>
        <v>292</v>
      </c>
      <c r="Q8072" s="10">
        <f>COUNTIFS(FreightRates!$A$2:$A$1541,C8072,FreightRates!$B$2:$B$1541,B8072,FreightRates!$C$2:$C$1541,E8072)</f>
        <v>40</v>
      </c>
      <c r="T8072">
        <f>COUNTIFS(FreightRates!$A$2:$A$1541,C8072,FreightRates!$B$2:$B$1541,B8072,FreightRates!$C$2:$C$1541,E8072,FreightRates!$F$2:$F$1541,D8072,FreightRates!$D$2:$D$1541,"&lt;="&amp;I8072,FreightRates!$E$2:$E$1541,"&gt;="&amp;I8072)</f>
        <v>4</v>
      </c>
    </row>
    <row r="8073" spans="1:20" x14ac:dyDescent="0.25">
      <c r="A8073" s="10">
        <f>OrderList!A8073</f>
        <v>1447144470.7</v>
      </c>
      <c r="B8073" s="10" t="str">
        <f>OrderList!C8073</f>
        <v>PORT04</v>
      </c>
      <c r="C8073" s="10" t="str">
        <f>OrderList!D8073</f>
        <v>V444_1</v>
      </c>
      <c r="D8073" s="10" t="str">
        <f>OrderList!F8073</f>
        <v>DTD</v>
      </c>
      <c r="E8073" s="10" t="str">
        <f>OrderList!L8073</f>
        <v>PORT09</v>
      </c>
      <c r="F8073" s="10" t="str">
        <f>OrderList!K8073</f>
        <v>PLANT03</v>
      </c>
      <c r="G8073" s="10">
        <f>OrderList!J8073</f>
        <v>1690628</v>
      </c>
      <c r="H8073" s="10">
        <f>OrderList!M8073</f>
        <v>348</v>
      </c>
      <c r="I8073" s="10">
        <f>OrderList!N8073</f>
        <v>1.7310044264180251</v>
      </c>
      <c r="O8073" s="10">
        <f>COUNTIF(FreightRates!$A$2:$A$1541,C8073)</f>
        <v>292</v>
      </c>
      <c r="Q8073" s="10">
        <f>COUNTIFS(FreightRates!$A$2:$A$1541,C8073,FreightRates!$B$2:$B$1541,B8073,FreightRates!$C$2:$C$1541,E8073)</f>
        <v>40</v>
      </c>
      <c r="T8073">
        <f>COUNTIFS(FreightRates!$A$2:$A$1541,C8073,FreightRates!$B$2:$B$1541,B8073,FreightRates!$C$2:$C$1541,E8073,FreightRates!$F$2:$F$1541,D8073,FreightRates!$D$2:$D$1541,"&lt;="&amp;I8073,FreightRates!$E$2:$E$1541,"&gt;="&amp;I8073)</f>
        <v>4</v>
      </c>
    </row>
    <row r="8074" spans="1:20" x14ac:dyDescent="0.25">
      <c r="A8074" s="10">
        <f>OrderList!A8074</f>
        <v>1447179938.7</v>
      </c>
      <c r="B8074" s="10" t="str">
        <f>OrderList!C8074</f>
        <v>PORT04</v>
      </c>
      <c r="C8074" s="10" t="str">
        <f>OrderList!D8074</f>
        <v>V444_1</v>
      </c>
      <c r="D8074" s="10" t="str">
        <f>OrderList!F8074</f>
        <v>DTD</v>
      </c>
      <c r="E8074" s="10" t="str">
        <f>OrderList!L8074</f>
        <v>PORT09</v>
      </c>
      <c r="F8074" s="10" t="str">
        <f>OrderList!K8074</f>
        <v>PLANT03</v>
      </c>
      <c r="G8074" s="10">
        <f>OrderList!J8074</f>
        <v>1690628</v>
      </c>
      <c r="H8074" s="10">
        <f>OrderList!M8074</f>
        <v>288</v>
      </c>
      <c r="I8074" s="10">
        <f>OrderList!N8074</f>
        <v>0.34620088528360504</v>
      </c>
      <c r="O8074" s="10">
        <f>COUNTIF(FreightRates!$A$2:$A$1541,C8074)</f>
        <v>292</v>
      </c>
      <c r="Q8074" s="10">
        <f>COUNTIFS(FreightRates!$A$2:$A$1541,C8074,FreightRates!$B$2:$B$1541,B8074,FreightRates!$C$2:$C$1541,E8074)</f>
        <v>40</v>
      </c>
      <c r="T8074">
        <f>COUNTIFS(FreightRates!$A$2:$A$1541,C8074,FreightRates!$B$2:$B$1541,B8074,FreightRates!$C$2:$C$1541,E8074,FreightRates!$F$2:$F$1541,D8074,FreightRates!$D$2:$D$1541,"&lt;="&amp;I8074,FreightRates!$E$2:$E$1541,"&gt;="&amp;I8074)</f>
        <v>4</v>
      </c>
    </row>
    <row r="8075" spans="1:20" x14ac:dyDescent="0.25">
      <c r="A8075" s="10">
        <f>OrderList!A8075</f>
        <v>1447158688.7</v>
      </c>
      <c r="B8075" s="10" t="str">
        <f>OrderList!C8075</f>
        <v>PORT04</v>
      </c>
      <c r="C8075" s="10" t="str">
        <f>OrderList!D8075</f>
        <v>V444_1</v>
      </c>
      <c r="D8075" s="10" t="str">
        <f>OrderList!F8075</f>
        <v>DTD</v>
      </c>
      <c r="E8075" s="10" t="str">
        <f>OrderList!L8075</f>
        <v>PORT09</v>
      </c>
      <c r="F8075" s="10" t="str">
        <f>OrderList!K8075</f>
        <v>PLANT03</v>
      </c>
      <c r="G8075" s="10">
        <f>OrderList!J8075</f>
        <v>1690628</v>
      </c>
      <c r="H8075" s="10">
        <f>OrderList!M8075</f>
        <v>257</v>
      </c>
      <c r="I8075" s="10">
        <f>OrderList!N8075</f>
        <v>0.34620088528360504</v>
      </c>
      <c r="O8075" s="10">
        <f>COUNTIF(FreightRates!$A$2:$A$1541,C8075)</f>
        <v>292</v>
      </c>
      <c r="Q8075" s="10">
        <f>COUNTIFS(FreightRates!$A$2:$A$1541,C8075,FreightRates!$B$2:$B$1541,B8075,FreightRates!$C$2:$C$1541,E8075)</f>
        <v>40</v>
      </c>
      <c r="T8075">
        <f>COUNTIFS(FreightRates!$A$2:$A$1541,C8075,FreightRates!$B$2:$B$1541,B8075,FreightRates!$C$2:$C$1541,E8075,FreightRates!$F$2:$F$1541,D8075,FreightRates!$D$2:$D$1541,"&lt;="&amp;I8075,FreightRates!$E$2:$E$1541,"&gt;="&amp;I8075)</f>
        <v>4</v>
      </c>
    </row>
    <row r="8076" spans="1:20" x14ac:dyDescent="0.25">
      <c r="A8076" s="10">
        <f>OrderList!A8076</f>
        <v>1447383119.7</v>
      </c>
      <c r="B8076" s="10" t="str">
        <f>OrderList!C8076</f>
        <v>PORT04</v>
      </c>
      <c r="C8076" s="10" t="str">
        <f>OrderList!D8076</f>
        <v>V444_1</v>
      </c>
      <c r="D8076" s="10" t="str">
        <f>OrderList!F8076</f>
        <v>DTD</v>
      </c>
      <c r="E8076" s="10" t="str">
        <f>OrderList!L8076</f>
        <v>PORT09</v>
      </c>
      <c r="F8076" s="10" t="str">
        <f>OrderList!K8076</f>
        <v>PLANT03</v>
      </c>
      <c r="G8076" s="10">
        <f>OrderList!J8076</f>
        <v>1690628</v>
      </c>
      <c r="H8076" s="10">
        <f>OrderList!M8076</f>
        <v>394</v>
      </c>
      <c r="I8076" s="10">
        <f>OrderList!N8076</f>
        <v>2.7696070822688403</v>
      </c>
      <c r="O8076" s="10">
        <f>COUNTIF(FreightRates!$A$2:$A$1541,C8076)</f>
        <v>292</v>
      </c>
      <c r="Q8076" s="10">
        <f>COUNTIFS(FreightRates!$A$2:$A$1541,C8076,FreightRates!$B$2:$B$1541,B8076,FreightRates!$C$2:$C$1541,E8076)</f>
        <v>40</v>
      </c>
      <c r="T8076">
        <f>COUNTIFS(FreightRates!$A$2:$A$1541,C8076,FreightRates!$B$2:$B$1541,B8076,FreightRates!$C$2:$C$1541,E8076,FreightRates!$F$2:$F$1541,D8076,FreightRates!$D$2:$D$1541,"&lt;="&amp;I8076,FreightRates!$E$2:$E$1541,"&gt;="&amp;I8076)</f>
        <v>0</v>
      </c>
    </row>
    <row r="8077" spans="1:20" x14ac:dyDescent="0.25">
      <c r="A8077" s="10">
        <f>OrderList!A8077</f>
        <v>1447339092.7</v>
      </c>
      <c r="B8077" s="10" t="str">
        <f>OrderList!C8077</f>
        <v>PORT04</v>
      </c>
      <c r="C8077" s="10" t="str">
        <f>OrderList!D8077</f>
        <v>V444_1</v>
      </c>
      <c r="D8077" s="10" t="str">
        <f>OrderList!F8077</f>
        <v>DTD</v>
      </c>
      <c r="E8077" s="10" t="str">
        <f>OrderList!L8077</f>
        <v>PORT09</v>
      </c>
      <c r="F8077" s="10" t="str">
        <f>OrderList!K8077</f>
        <v>PLANT03</v>
      </c>
      <c r="G8077" s="10">
        <f>OrderList!J8077</f>
        <v>1690628</v>
      </c>
      <c r="H8077" s="10">
        <f>OrderList!M8077</f>
        <v>338</v>
      </c>
      <c r="I8077" s="10">
        <f>OrderList!N8077</f>
        <v>1.3848035411344202</v>
      </c>
      <c r="O8077" s="10">
        <f>COUNTIF(FreightRates!$A$2:$A$1541,C8077)</f>
        <v>292</v>
      </c>
      <c r="Q8077" s="10">
        <f>COUNTIFS(FreightRates!$A$2:$A$1541,C8077,FreightRates!$B$2:$B$1541,B8077,FreightRates!$C$2:$C$1541,E8077)</f>
        <v>40</v>
      </c>
      <c r="T8077">
        <f>COUNTIFS(FreightRates!$A$2:$A$1541,C8077,FreightRates!$B$2:$B$1541,B8077,FreightRates!$C$2:$C$1541,E8077,FreightRates!$F$2:$F$1541,D8077,FreightRates!$D$2:$D$1541,"&lt;="&amp;I8077,FreightRates!$E$2:$E$1541,"&gt;="&amp;I8077)</f>
        <v>4</v>
      </c>
    </row>
    <row r="8078" spans="1:20" x14ac:dyDescent="0.25">
      <c r="A8078" s="10">
        <f>OrderList!A8078</f>
        <v>1447317257.7</v>
      </c>
      <c r="B8078" s="10" t="str">
        <f>OrderList!C8078</f>
        <v>PORT04</v>
      </c>
      <c r="C8078" s="10" t="str">
        <f>OrderList!D8078</f>
        <v>V444_1</v>
      </c>
      <c r="D8078" s="10" t="str">
        <f>OrderList!F8078</f>
        <v>DTD</v>
      </c>
      <c r="E8078" s="10" t="str">
        <f>OrderList!L8078</f>
        <v>PORT09</v>
      </c>
      <c r="F8078" s="10" t="str">
        <f>OrderList!K8078</f>
        <v>PLANT03</v>
      </c>
      <c r="G8078" s="10">
        <f>OrderList!J8078</f>
        <v>1683424</v>
      </c>
      <c r="H8078" s="10">
        <f>OrderList!M8078</f>
        <v>300</v>
      </c>
      <c r="I8078" s="10">
        <f>OrderList!N8078</f>
        <v>0.35157677771609203</v>
      </c>
      <c r="O8078" s="10">
        <f>COUNTIF(FreightRates!$A$2:$A$1541,C8078)</f>
        <v>292</v>
      </c>
      <c r="Q8078" s="10">
        <f>COUNTIFS(FreightRates!$A$2:$A$1541,C8078,FreightRates!$B$2:$B$1541,B8078,FreightRates!$C$2:$C$1541,E8078)</f>
        <v>40</v>
      </c>
      <c r="T8078">
        <f>COUNTIFS(FreightRates!$A$2:$A$1541,C8078,FreightRates!$B$2:$B$1541,B8078,FreightRates!$C$2:$C$1541,E8078,FreightRates!$F$2:$F$1541,D8078,FreightRates!$D$2:$D$1541,"&lt;="&amp;I8078,FreightRates!$E$2:$E$1541,"&gt;="&amp;I8078)</f>
        <v>4</v>
      </c>
    </row>
    <row r="8079" spans="1:20" x14ac:dyDescent="0.25">
      <c r="A8079" s="10">
        <f>OrderList!A8079</f>
        <v>1447187131.7</v>
      </c>
      <c r="B8079" s="10" t="str">
        <f>OrderList!C8079</f>
        <v>PORT04</v>
      </c>
      <c r="C8079" s="10" t="str">
        <f>OrderList!D8079</f>
        <v>V444_1</v>
      </c>
      <c r="D8079" s="10" t="str">
        <f>OrderList!F8079</f>
        <v>DTD</v>
      </c>
      <c r="E8079" s="10" t="str">
        <f>OrderList!L8079</f>
        <v>PORT09</v>
      </c>
      <c r="F8079" s="10" t="str">
        <f>OrderList!K8079</f>
        <v>PLANT03</v>
      </c>
      <c r="G8079" s="10">
        <f>OrderList!J8079</f>
        <v>1683424</v>
      </c>
      <c r="H8079" s="10">
        <f>OrderList!M8079</f>
        <v>318</v>
      </c>
      <c r="I8079" s="10">
        <f>OrderList!N8079</f>
        <v>2</v>
      </c>
      <c r="O8079" s="10">
        <f>COUNTIF(FreightRates!$A$2:$A$1541,C8079)</f>
        <v>292</v>
      </c>
      <c r="Q8079" s="10">
        <f>COUNTIFS(FreightRates!$A$2:$A$1541,C8079,FreightRates!$B$2:$B$1541,B8079,FreightRates!$C$2:$C$1541,E8079)</f>
        <v>40</v>
      </c>
      <c r="T8079">
        <f>COUNTIFS(FreightRates!$A$2:$A$1541,C8079,FreightRates!$B$2:$B$1541,B8079,FreightRates!$C$2:$C$1541,E8079,FreightRates!$F$2:$F$1541,D8079,FreightRates!$D$2:$D$1541,"&lt;="&amp;I8079,FreightRates!$E$2:$E$1541,"&gt;="&amp;I8079)</f>
        <v>4</v>
      </c>
    </row>
    <row r="8080" spans="1:20" x14ac:dyDescent="0.25">
      <c r="A8080" s="10">
        <f>OrderList!A8080</f>
        <v>1447200802.7</v>
      </c>
      <c r="B8080" s="10" t="str">
        <f>OrderList!C8080</f>
        <v>PORT04</v>
      </c>
      <c r="C8080" s="10" t="str">
        <f>OrderList!D8080</f>
        <v>V444_1</v>
      </c>
      <c r="D8080" s="10" t="str">
        <f>OrderList!F8080</f>
        <v>DTD</v>
      </c>
      <c r="E8080" s="10" t="str">
        <f>OrderList!L8080</f>
        <v>PORT09</v>
      </c>
      <c r="F8080" s="10" t="str">
        <f>OrderList!K8080</f>
        <v>PLANT03</v>
      </c>
      <c r="G8080" s="10">
        <f>OrderList!J8080</f>
        <v>1683424</v>
      </c>
      <c r="H8080" s="10">
        <f>OrderList!M8080</f>
        <v>275</v>
      </c>
      <c r="I8080" s="10">
        <f>OrderList!N8080</f>
        <v>1.98</v>
      </c>
      <c r="O8080" s="10">
        <f>COUNTIF(FreightRates!$A$2:$A$1541,C8080)</f>
        <v>292</v>
      </c>
      <c r="Q8080" s="10">
        <f>COUNTIFS(FreightRates!$A$2:$A$1541,C8080,FreightRates!$B$2:$B$1541,B8080,FreightRates!$C$2:$C$1541,E8080)</f>
        <v>40</v>
      </c>
      <c r="T8080">
        <f>COUNTIFS(FreightRates!$A$2:$A$1541,C8080,FreightRates!$B$2:$B$1541,B8080,FreightRates!$C$2:$C$1541,E8080,FreightRates!$F$2:$F$1541,D8080,FreightRates!$D$2:$D$1541,"&lt;="&amp;I8080,FreightRates!$E$2:$E$1541,"&gt;="&amp;I8080)</f>
        <v>4</v>
      </c>
    </row>
    <row r="8081" spans="1:20" x14ac:dyDescent="0.25">
      <c r="A8081" s="10">
        <f>OrderList!A8081</f>
        <v>1447383120.7</v>
      </c>
      <c r="B8081" s="10" t="str">
        <f>OrderList!C8081</f>
        <v>PORT04</v>
      </c>
      <c r="C8081" s="10" t="str">
        <f>OrderList!D8081</f>
        <v>V444_1</v>
      </c>
      <c r="D8081" s="10" t="str">
        <f>OrderList!F8081</f>
        <v>DTD</v>
      </c>
      <c r="E8081" s="10" t="str">
        <f>OrderList!L8081</f>
        <v>PORT09</v>
      </c>
      <c r="F8081" s="10" t="str">
        <f>OrderList!K8081</f>
        <v>PLANT03</v>
      </c>
      <c r="G8081" s="10">
        <f>OrderList!J8081</f>
        <v>1683405</v>
      </c>
      <c r="H8081" s="10">
        <f>OrderList!M8081</f>
        <v>334</v>
      </c>
      <c r="I8081" s="10">
        <f>OrderList!N8081</f>
        <v>2.6197894736842109</v>
      </c>
      <c r="O8081" s="10">
        <f>COUNTIF(FreightRates!$A$2:$A$1541,C8081)</f>
        <v>292</v>
      </c>
      <c r="Q8081" s="10">
        <f>COUNTIFS(FreightRates!$A$2:$A$1541,C8081,FreightRates!$B$2:$B$1541,B8081,FreightRates!$C$2:$C$1541,E8081)</f>
        <v>40</v>
      </c>
      <c r="T8081">
        <f>COUNTIFS(FreightRates!$A$2:$A$1541,C8081,FreightRates!$B$2:$B$1541,B8081,FreightRates!$C$2:$C$1541,E8081,FreightRates!$F$2:$F$1541,D8081,FreightRates!$D$2:$D$1541,"&lt;="&amp;I8081,FreightRates!$E$2:$E$1541,"&gt;="&amp;I8081)</f>
        <v>0</v>
      </c>
    </row>
    <row r="8082" spans="1:20" x14ac:dyDescent="0.25">
      <c r="A8082" s="10">
        <f>OrderList!A8082</f>
        <v>1447144477.7</v>
      </c>
      <c r="B8082" s="10" t="str">
        <f>OrderList!C8082</f>
        <v>PORT04</v>
      </c>
      <c r="C8082" s="10" t="str">
        <f>OrderList!D8082</f>
        <v>V444_1</v>
      </c>
      <c r="D8082" s="10" t="str">
        <f>OrderList!F8082</f>
        <v>DTD</v>
      </c>
      <c r="E8082" s="10" t="str">
        <f>OrderList!L8082</f>
        <v>PORT09</v>
      </c>
      <c r="F8082" s="10" t="str">
        <f>OrderList!K8082</f>
        <v>PLANT03</v>
      </c>
      <c r="G8082" s="10">
        <f>OrderList!J8082</f>
        <v>1682730</v>
      </c>
      <c r="H8082" s="10">
        <f>OrderList!M8082</f>
        <v>282</v>
      </c>
      <c r="I8082" s="10">
        <f>OrderList!N8082</f>
        <v>0.52270262609908924</v>
      </c>
      <c r="O8082" s="10">
        <f>COUNTIF(FreightRates!$A$2:$A$1541,C8082)</f>
        <v>292</v>
      </c>
      <c r="Q8082" s="10">
        <f>COUNTIFS(FreightRates!$A$2:$A$1541,C8082,FreightRates!$B$2:$B$1541,B8082,FreightRates!$C$2:$C$1541,E8082)</f>
        <v>40</v>
      </c>
      <c r="T8082">
        <f>COUNTIFS(FreightRates!$A$2:$A$1541,C8082,FreightRates!$B$2:$B$1541,B8082,FreightRates!$C$2:$C$1541,E8082,FreightRates!$F$2:$F$1541,D8082,FreightRates!$D$2:$D$1541,"&lt;="&amp;I8082,FreightRates!$E$2:$E$1541,"&gt;="&amp;I8082)</f>
        <v>4</v>
      </c>
    </row>
    <row r="8083" spans="1:20" x14ac:dyDescent="0.25">
      <c r="A8083" s="10">
        <f>OrderList!A8083</f>
        <v>1447296432.7</v>
      </c>
      <c r="B8083" s="10" t="str">
        <f>OrderList!C8083</f>
        <v>PORT04</v>
      </c>
      <c r="C8083" s="10" t="str">
        <f>OrderList!D8083</f>
        <v>V444_1</v>
      </c>
      <c r="D8083" s="10" t="str">
        <f>OrderList!F8083</f>
        <v>DTD</v>
      </c>
      <c r="E8083" s="10" t="str">
        <f>OrderList!L8083</f>
        <v>PORT09</v>
      </c>
      <c r="F8083" s="10" t="str">
        <f>OrderList!K8083</f>
        <v>PLANT03</v>
      </c>
      <c r="G8083" s="10">
        <f>OrderList!J8083</f>
        <v>1682730</v>
      </c>
      <c r="H8083" s="10">
        <f>OrderList!M8083</f>
        <v>257</v>
      </c>
      <c r="I8083" s="10">
        <f>OrderList!N8083</f>
        <v>2.6135131304954462</v>
      </c>
      <c r="O8083" s="10">
        <f>COUNTIF(FreightRates!$A$2:$A$1541,C8083)</f>
        <v>292</v>
      </c>
      <c r="Q8083" s="10">
        <f>COUNTIFS(FreightRates!$A$2:$A$1541,C8083,FreightRates!$B$2:$B$1541,B8083,FreightRates!$C$2:$C$1541,E8083)</f>
        <v>40</v>
      </c>
      <c r="T8083">
        <f>COUNTIFS(FreightRates!$A$2:$A$1541,C8083,FreightRates!$B$2:$B$1541,B8083,FreightRates!$C$2:$C$1541,E8083,FreightRates!$F$2:$F$1541,D8083,FreightRates!$D$2:$D$1541,"&lt;="&amp;I8083,FreightRates!$E$2:$E$1541,"&gt;="&amp;I8083)</f>
        <v>0</v>
      </c>
    </row>
    <row r="8084" spans="1:20" x14ac:dyDescent="0.25">
      <c r="A8084" s="10">
        <f>OrderList!A8084</f>
        <v>1447200809.7</v>
      </c>
      <c r="B8084" s="10" t="str">
        <f>OrderList!C8084</f>
        <v>PORT04</v>
      </c>
      <c r="C8084" s="10" t="str">
        <f>OrderList!D8084</f>
        <v>V444_1</v>
      </c>
      <c r="D8084" s="10" t="str">
        <f>OrderList!F8084</f>
        <v>DTD</v>
      </c>
      <c r="E8084" s="10" t="str">
        <f>OrderList!L8084</f>
        <v>PORT09</v>
      </c>
      <c r="F8084" s="10" t="str">
        <f>OrderList!K8084</f>
        <v>PLANT03</v>
      </c>
      <c r="G8084" s="10">
        <f>OrderList!J8084</f>
        <v>1682730</v>
      </c>
      <c r="H8084" s="10">
        <f>OrderList!M8084</f>
        <v>334</v>
      </c>
      <c r="I8084" s="10">
        <f>OrderList!N8084</f>
        <v>0.52270262609908924</v>
      </c>
      <c r="O8084" s="10">
        <f>COUNTIF(FreightRates!$A$2:$A$1541,C8084)</f>
        <v>292</v>
      </c>
      <c r="Q8084" s="10">
        <f>COUNTIFS(FreightRates!$A$2:$A$1541,C8084,FreightRates!$B$2:$B$1541,B8084,FreightRates!$C$2:$C$1541,E8084)</f>
        <v>40</v>
      </c>
      <c r="T8084">
        <f>COUNTIFS(FreightRates!$A$2:$A$1541,C8084,FreightRates!$B$2:$B$1541,B8084,FreightRates!$C$2:$C$1541,E8084,FreightRates!$F$2:$F$1541,D8084,FreightRates!$D$2:$D$1541,"&lt;="&amp;I8084,FreightRates!$E$2:$E$1541,"&gt;="&amp;I8084)</f>
        <v>4</v>
      </c>
    </row>
    <row r="8085" spans="1:20" x14ac:dyDescent="0.25">
      <c r="A8085" s="10">
        <f>OrderList!A8085</f>
        <v>1447158697.7</v>
      </c>
      <c r="B8085" s="10" t="str">
        <f>OrderList!C8085</f>
        <v>PORT04</v>
      </c>
      <c r="C8085" s="10" t="str">
        <f>OrderList!D8085</f>
        <v>V444_1</v>
      </c>
      <c r="D8085" s="10" t="str">
        <f>OrderList!F8085</f>
        <v>DTD</v>
      </c>
      <c r="E8085" s="10" t="str">
        <f>OrderList!L8085</f>
        <v>PORT09</v>
      </c>
      <c r="F8085" s="10" t="str">
        <f>OrderList!K8085</f>
        <v>PLANT03</v>
      </c>
      <c r="G8085" s="10">
        <f>OrderList!J8085</f>
        <v>1682730</v>
      </c>
      <c r="H8085" s="10">
        <f>OrderList!M8085</f>
        <v>343</v>
      </c>
      <c r="I8085" s="10">
        <f>OrderList!N8085</f>
        <v>2.8748644435449906</v>
      </c>
      <c r="O8085" s="10">
        <f>COUNTIF(FreightRates!$A$2:$A$1541,C8085)</f>
        <v>292</v>
      </c>
      <c r="Q8085" s="10">
        <f>COUNTIFS(FreightRates!$A$2:$A$1541,C8085,FreightRates!$B$2:$B$1541,B8085,FreightRates!$C$2:$C$1541,E8085)</f>
        <v>40</v>
      </c>
      <c r="T8085">
        <f>COUNTIFS(FreightRates!$A$2:$A$1541,C8085,FreightRates!$B$2:$B$1541,B8085,FreightRates!$C$2:$C$1541,E8085,FreightRates!$F$2:$F$1541,D8085,FreightRates!$D$2:$D$1541,"&lt;="&amp;I8085,FreightRates!$E$2:$E$1541,"&gt;="&amp;I8085)</f>
        <v>0</v>
      </c>
    </row>
    <row r="8086" spans="1:20" x14ac:dyDescent="0.25">
      <c r="A8086" s="10">
        <f>OrderList!A8086</f>
        <v>1447219817.7</v>
      </c>
      <c r="B8086" s="10" t="str">
        <f>OrderList!C8086</f>
        <v>PORT04</v>
      </c>
      <c r="C8086" s="10" t="str">
        <f>OrderList!D8086</f>
        <v>V444_1</v>
      </c>
      <c r="D8086" s="10" t="str">
        <f>OrderList!F8086</f>
        <v>DTD</v>
      </c>
      <c r="E8086" s="10" t="str">
        <f>OrderList!L8086</f>
        <v>PORT09</v>
      </c>
      <c r="F8086" s="10" t="str">
        <f>OrderList!K8086</f>
        <v>PLANT03</v>
      </c>
      <c r="G8086" s="10">
        <f>OrderList!J8086</f>
        <v>1683426</v>
      </c>
      <c r="H8086" s="10">
        <f>OrderList!M8086</f>
        <v>327</v>
      </c>
      <c r="I8086" s="10">
        <f>OrderList!N8086</f>
        <v>1.8064187171916073</v>
      </c>
      <c r="O8086" s="10">
        <f>COUNTIF(FreightRates!$A$2:$A$1541,C8086)</f>
        <v>292</v>
      </c>
      <c r="Q8086" s="10">
        <f>COUNTIFS(FreightRates!$A$2:$A$1541,C8086,FreightRates!$B$2:$B$1541,B8086,FreightRates!$C$2:$C$1541,E8086)</f>
        <v>40</v>
      </c>
      <c r="T8086">
        <f>COUNTIFS(FreightRates!$A$2:$A$1541,C8086,FreightRates!$B$2:$B$1541,B8086,FreightRates!$C$2:$C$1541,E8086,FreightRates!$F$2:$F$1541,D8086,FreightRates!$D$2:$D$1541,"&lt;="&amp;I8086,FreightRates!$E$2:$E$1541,"&gt;="&amp;I8086)</f>
        <v>4</v>
      </c>
    </row>
    <row r="8087" spans="1:20" x14ac:dyDescent="0.25">
      <c r="A8087" s="10">
        <f>OrderList!A8087</f>
        <v>1447179950.7</v>
      </c>
      <c r="B8087" s="10" t="str">
        <f>OrderList!C8087</f>
        <v>PORT04</v>
      </c>
      <c r="C8087" s="10" t="str">
        <f>OrderList!D8087</f>
        <v>V444_1</v>
      </c>
      <c r="D8087" s="10" t="str">
        <f>OrderList!F8087</f>
        <v>DTD</v>
      </c>
      <c r="E8087" s="10" t="str">
        <f>OrderList!L8087</f>
        <v>PORT09</v>
      </c>
      <c r="F8087" s="10" t="str">
        <f>OrderList!K8087</f>
        <v>PLANT03</v>
      </c>
      <c r="G8087" s="10">
        <f>OrderList!J8087</f>
        <v>1682772</v>
      </c>
      <c r="H8087" s="10">
        <f>OrderList!M8087</f>
        <v>275</v>
      </c>
      <c r="I8087" s="10">
        <f>OrderList!N8087</f>
        <v>0.1940346534653466</v>
      </c>
      <c r="O8087" s="10">
        <f>COUNTIF(FreightRates!$A$2:$A$1541,C8087)</f>
        <v>292</v>
      </c>
      <c r="Q8087" s="10">
        <f>COUNTIFS(FreightRates!$A$2:$A$1541,C8087,FreightRates!$B$2:$B$1541,B8087,FreightRates!$C$2:$C$1541,E8087)</f>
        <v>40</v>
      </c>
      <c r="T8087">
        <f>COUNTIFS(FreightRates!$A$2:$A$1541,C8087,FreightRates!$B$2:$B$1541,B8087,FreightRates!$C$2:$C$1541,E8087,FreightRates!$F$2:$F$1541,D8087,FreightRates!$D$2:$D$1541,"&lt;="&amp;I8087,FreightRates!$E$2:$E$1541,"&gt;="&amp;I8087)</f>
        <v>4</v>
      </c>
    </row>
    <row r="8088" spans="1:20" x14ac:dyDescent="0.25">
      <c r="A8088" s="10">
        <f>OrderList!A8088</f>
        <v>1447383123.7</v>
      </c>
      <c r="B8088" s="10" t="str">
        <f>OrderList!C8088</f>
        <v>PORT04</v>
      </c>
      <c r="C8088" s="10" t="str">
        <f>OrderList!D8088</f>
        <v>V444_1</v>
      </c>
      <c r="D8088" s="10" t="str">
        <f>OrderList!F8088</f>
        <v>DTD</v>
      </c>
      <c r="E8088" s="10" t="str">
        <f>OrderList!L8088</f>
        <v>PORT09</v>
      </c>
      <c r="F8088" s="10" t="str">
        <f>OrderList!K8088</f>
        <v>PLANT03</v>
      </c>
      <c r="G8088" s="10">
        <f>OrderList!J8088</f>
        <v>1682709</v>
      </c>
      <c r="H8088" s="10">
        <f>OrderList!M8088</f>
        <v>334</v>
      </c>
      <c r="I8088" s="10">
        <f>OrderList!N8088</f>
        <v>0.7741806286544356</v>
      </c>
      <c r="O8088" s="10">
        <f>COUNTIF(FreightRates!$A$2:$A$1541,C8088)</f>
        <v>292</v>
      </c>
      <c r="Q8088" s="10">
        <f>COUNTIFS(FreightRates!$A$2:$A$1541,C8088,FreightRates!$B$2:$B$1541,B8088,FreightRates!$C$2:$C$1541,E8088)</f>
        <v>40</v>
      </c>
      <c r="T8088">
        <f>COUNTIFS(FreightRates!$A$2:$A$1541,C8088,FreightRates!$B$2:$B$1541,B8088,FreightRates!$C$2:$C$1541,E8088,FreightRates!$F$2:$F$1541,D8088,FreightRates!$D$2:$D$1541,"&lt;="&amp;I8088,FreightRates!$E$2:$E$1541,"&gt;="&amp;I8088)</f>
        <v>4</v>
      </c>
    </row>
    <row r="8089" spans="1:20" x14ac:dyDescent="0.25">
      <c r="A8089" s="10">
        <f>OrderList!A8089</f>
        <v>1447383117.7</v>
      </c>
      <c r="B8089" s="10" t="str">
        <f>OrderList!C8089</f>
        <v>PORT04</v>
      </c>
      <c r="C8089" s="10" t="str">
        <f>OrderList!D8089</f>
        <v>V444_1</v>
      </c>
      <c r="D8089" s="10" t="str">
        <f>OrderList!F8089</f>
        <v>DTD</v>
      </c>
      <c r="E8089" s="10" t="str">
        <f>OrderList!L8089</f>
        <v>PORT09</v>
      </c>
      <c r="F8089" s="10" t="str">
        <f>OrderList!K8089</f>
        <v>PLANT03</v>
      </c>
      <c r="G8089" s="10">
        <f>OrderList!J8089</f>
        <v>1683401</v>
      </c>
      <c r="H8089" s="10">
        <f>OrderList!M8089</f>
        <v>334</v>
      </c>
      <c r="I8089" s="10">
        <f>OrderList!N8089</f>
        <v>3.8654790758456481</v>
      </c>
      <c r="O8089" s="10">
        <f>COUNTIF(FreightRates!$A$2:$A$1541,C8089)</f>
        <v>292</v>
      </c>
      <c r="Q8089" s="10">
        <f>COUNTIFS(FreightRates!$A$2:$A$1541,C8089,FreightRates!$B$2:$B$1541,B8089,FreightRates!$C$2:$C$1541,E8089)</f>
        <v>40</v>
      </c>
      <c r="T8089">
        <f>COUNTIFS(FreightRates!$A$2:$A$1541,C8089,FreightRates!$B$2:$B$1541,B8089,FreightRates!$C$2:$C$1541,E8089,FreightRates!$F$2:$F$1541,D8089,FreightRates!$D$2:$D$1541,"&lt;="&amp;I8089,FreightRates!$E$2:$E$1541,"&gt;="&amp;I8089)</f>
        <v>0</v>
      </c>
    </row>
    <row r="8090" spans="1:20" x14ac:dyDescent="0.25">
      <c r="A8090" s="10">
        <f>OrderList!A8090</f>
        <v>1447179940.7</v>
      </c>
      <c r="B8090" s="10" t="str">
        <f>OrderList!C8090</f>
        <v>PORT04</v>
      </c>
      <c r="C8090" s="10" t="str">
        <f>OrderList!D8090</f>
        <v>V444_1</v>
      </c>
      <c r="D8090" s="10" t="str">
        <f>OrderList!F8090</f>
        <v>DTD</v>
      </c>
      <c r="E8090" s="10" t="str">
        <f>OrderList!L8090</f>
        <v>PORT09</v>
      </c>
      <c r="F8090" s="10" t="str">
        <f>OrderList!K8090</f>
        <v>PLANT03</v>
      </c>
      <c r="G8090" s="10">
        <f>OrderList!J8090</f>
        <v>1683392</v>
      </c>
      <c r="H8090" s="10">
        <f>OrderList!M8090</f>
        <v>321</v>
      </c>
      <c r="I8090" s="10">
        <f>OrderList!N8090</f>
        <v>1.7065799992661388</v>
      </c>
      <c r="O8090" s="10">
        <f>COUNTIF(FreightRates!$A$2:$A$1541,C8090)</f>
        <v>292</v>
      </c>
      <c r="Q8090" s="10">
        <f>COUNTIFS(FreightRates!$A$2:$A$1541,C8090,FreightRates!$B$2:$B$1541,B8090,FreightRates!$C$2:$C$1541,E8090)</f>
        <v>40</v>
      </c>
      <c r="T8090">
        <f>COUNTIFS(FreightRates!$A$2:$A$1541,C8090,FreightRates!$B$2:$B$1541,B8090,FreightRates!$C$2:$C$1541,E8090,FreightRates!$F$2:$F$1541,D8090,FreightRates!$D$2:$D$1541,"&lt;="&amp;I8090,FreightRates!$E$2:$E$1541,"&gt;="&amp;I8090)</f>
        <v>4</v>
      </c>
    </row>
    <row r="8091" spans="1:20" x14ac:dyDescent="0.25">
      <c r="A8091" s="10">
        <f>OrderList!A8091</f>
        <v>1447383122.7</v>
      </c>
      <c r="B8091" s="10" t="str">
        <f>OrderList!C8091</f>
        <v>PORT04</v>
      </c>
      <c r="C8091" s="10" t="str">
        <f>OrderList!D8091</f>
        <v>V444_1</v>
      </c>
      <c r="D8091" s="10" t="str">
        <f>OrderList!F8091</f>
        <v>DTD</v>
      </c>
      <c r="E8091" s="10" t="str">
        <f>OrderList!L8091</f>
        <v>PORT09</v>
      </c>
      <c r="F8091" s="10" t="str">
        <f>OrderList!K8091</f>
        <v>PLANT03</v>
      </c>
      <c r="G8091" s="10">
        <f>OrderList!J8091</f>
        <v>1683392</v>
      </c>
      <c r="H8091" s="10">
        <f>OrderList!M8091</f>
        <v>407</v>
      </c>
      <c r="I8091" s="10">
        <f>OrderList!N8091</f>
        <v>8.9819999961375725</v>
      </c>
      <c r="O8091" s="10">
        <f>COUNTIF(FreightRates!$A$2:$A$1541,C8091)</f>
        <v>292</v>
      </c>
      <c r="Q8091" s="10">
        <f>COUNTIFS(FreightRates!$A$2:$A$1541,C8091,FreightRates!$B$2:$B$1541,B8091,FreightRates!$C$2:$C$1541,E8091)</f>
        <v>40</v>
      </c>
      <c r="T8091">
        <f>COUNTIFS(FreightRates!$A$2:$A$1541,C8091,FreightRates!$B$2:$B$1541,B8091,FreightRates!$C$2:$C$1541,E8091,FreightRates!$F$2:$F$1541,D8091,FreightRates!$D$2:$D$1541,"&lt;="&amp;I8091,FreightRates!$E$2:$E$1541,"&gt;="&amp;I8091)</f>
        <v>0</v>
      </c>
    </row>
    <row r="8092" spans="1:20" x14ac:dyDescent="0.25">
      <c r="A8092" s="10">
        <f>OrderList!A8092</f>
        <v>1447158690.7</v>
      </c>
      <c r="B8092" s="10" t="str">
        <f>OrderList!C8092</f>
        <v>PORT04</v>
      </c>
      <c r="C8092" s="10" t="str">
        <f>OrderList!D8092</f>
        <v>V444_1</v>
      </c>
      <c r="D8092" s="10" t="str">
        <f>OrderList!F8092</f>
        <v>DTD</v>
      </c>
      <c r="E8092" s="10" t="str">
        <f>OrderList!L8092</f>
        <v>PORT09</v>
      </c>
      <c r="F8092" s="10" t="str">
        <f>OrderList!K8092</f>
        <v>PLANT03</v>
      </c>
      <c r="G8092" s="10">
        <f>OrderList!J8092</f>
        <v>1683392</v>
      </c>
      <c r="H8092" s="10">
        <f>OrderList!M8092</f>
        <v>307</v>
      </c>
      <c r="I8092" s="10">
        <f>OrderList!N8092</f>
        <v>8.9819999961375727E-2</v>
      </c>
      <c r="O8092" s="10">
        <f>COUNTIF(FreightRates!$A$2:$A$1541,C8092)</f>
        <v>292</v>
      </c>
      <c r="Q8092" s="10">
        <f>COUNTIFS(FreightRates!$A$2:$A$1541,C8092,FreightRates!$B$2:$B$1541,B8092,FreightRates!$C$2:$C$1541,E8092)</f>
        <v>40</v>
      </c>
      <c r="T8092">
        <f>COUNTIFS(FreightRates!$A$2:$A$1541,C8092,FreightRates!$B$2:$B$1541,B8092,FreightRates!$C$2:$C$1541,E8092,FreightRates!$F$2:$F$1541,D8092,FreightRates!$D$2:$D$1541,"&lt;="&amp;I8092,FreightRates!$E$2:$E$1541,"&gt;="&amp;I8092)</f>
        <v>4</v>
      </c>
    </row>
    <row r="8093" spans="1:20" x14ac:dyDescent="0.25">
      <c r="A8093" s="10">
        <f>OrderList!A8093</f>
        <v>1447144472.7</v>
      </c>
      <c r="B8093" s="10" t="str">
        <f>OrderList!C8093</f>
        <v>PORT04</v>
      </c>
      <c r="C8093" s="10" t="str">
        <f>OrderList!D8093</f>
        <v>V444_1</v>
      </c>
      <c r="D8093" s="10" t="str">
        <f>OrderList!F8093</f>
        <v>DTD</v>
      </c>
      <c r="E8093" s="10" t="str">
        <f>OrderList!L8093</f>
        <v>PORT09</v>
      </c>
      <c r="F8093" s="10" t="str">
        <f>OrderList!K8093</f>
        <v>PLANT03</v>
      </c>
      <c r="G8093" s="10">
        <f>OrderList!J8093</f>
        <v>1683392</v>
      </c>
      <c r="H8093" s="10">
        <f>OrderList!M8093</f>
        <v>314</v>
      </c>
      <c r="I8093" s="10">
        <f>OrderList!N8093</f>
        <v>0.17963999992275145</v>
      </c>
      <c r="O8093" s="10">
        <f>COUNTIF(FreightRates!$A$2:$A$1541,C8093)</f>
        <v>292</v>
      </c>
      <c r="Q8093" s="10">
        <f>COUNTIFS(FreightRates!$A$2:$A$1541,C8093,FreightRates!$B$2:$B$1541,B8093,FreightRates!$C$2:$C$1541,E8093)</f>
        <v>40</v>
      </c>
      <c r="T8093">
        <f>COUNTIFS(FreightRates!$A$2:$A$1541,C8093,FreightRates!$B$2:$B$1541,B8093,FreightRates!$C$2:$C$1541,E8093,FreightRates!$F$2:$F$1541,D8093,FreightRates!$D$2:$D$1541,"&lt;="&amp;I8093,FreightRates!$E$2:$E$1541,"&gt;="&amp;I8093)</f>
        <v>4</v>
      </c>
    </row>
    <row r="8094" spans="1:20" x14ac:dyDescent="0.25">
      <c r="A8094" s="10">
        <f>OrderList!A8094</f>
        <v>1447219819.7</v>
      </c>
      <c r="B8094" s="10" t="str">
        <f>OrderList!C8094</f>
        <v>PORT04</v>
      </c>
      <c r="C8094" s="10" t="str">
        <f>OrderList!D8094</f>
        <v>V444_1</v>
      </c>
      <c r="D8094" s="10" t="str">
        <f>OrderList!F8094</f>
        <v>DTD</v>
      </c>
      <c r="E8094" s="10" t="str">
        <f>OrderList!L8094</f>
        <v>PORT09</v>
      </c>
      <c r="F8094" s="10" t="str">
        <f>OrderList!K8094</f>
        <v>PLANT03</v>
      </c>
      <c r="G8094" s="10">
        <f>OrderList!J8094</f>
        <v>1683392</v>
      </c>
      <c r="H8094" s="10">
        <f>OrderList!M8094</f>
        <v>331</v>
      </c>
      <c r="I8094" s="10">
        <f>OrderList!N8094</f>
        <v>4.4909999980687862</v>
      </c>
      <c r="O8094" s="10">
        <f>COUNTIF(FreightRates!$A$2:$A$1541,C8094)</f>
        <v>292</v>
      </c>
      <c r="Q8094" s="10">
        <f>COUNTIFS(FreightRates!$A$2:$A$1541,C8094,FreightRates!$B$2:$B$1541,B8094,FreightRates!$C$2:$C$1541,E8094)</f>
        <v>40</v>
      </c>
      <c r="T8094">
        <f>COUNTIFS(FreightRates!$A$2:$A$1541,C8094,FreightRates!$B$2:$B$1541,B8094,FreightRates!$C$2:$C$1541,E8094,FreightRates!$F$2:$F$1541,D8094,FreightRates!$D$2:$D$1541,"&lt;="&amp;I8094,FreightRates!$E$2:$E$1541,"&gt;="&amp;I8094)</f>
        <v>0</v>
      </c>
    </row>
    <row r="8095" spans="1:20" x14ac:dyDescent="0.25">
      <c r="A8095" s="10">
        <f>OrderList!A8095</f>
        <v>1447383137.7</v>
      </c>
      <c r="B8095" s="10" t="str">
        <f>OrderList!C8095</f>
        <v>PORT04</v>
      </c>
      <c r="C8095" s="10" t="str">
        <f>OrderList!D8095</f>
        <v>V444_1</v>
      </c>
      <c r="D8095" s="10" t="str">
        <f>OrderList!F8095</f>
        <v>DTD</v>
      </c>
      <c r="E8095" s="10" t="str">
        <f>OrderList!L8095</f>
        <v>PORT09</v>
      </c>
      <c r="F8095" s="10" t="str">
        <f>OrderList!K8095</f>
        <v>PLANT03</v>
      </c>
      <c r="G8095" s="10">
        <f>OrderList!J8095</f>
        <v>1682736</v>
      </c>
      <c r="H8095" s="10">
        <f>OrderList!M8095</f>
        <v>309</v>
      </c>
      <c r="I8095" s="10">
        <f>OrderList!N8095</f>
        <v>2.7649264705882355</v>
      </c>
      <c r="O8095" s="10">
        <f>COUNTIF(FreightRates!$A$2:$A$1541,C8095)</f>
        <v>292</v>
      </c>
      <c r="Q8095" s="10">
        <f>COUNTIFS(FreightRates!$A$2:$A$1541,C8095,FreightRates!$B$2:$B$1541,B8095,FreightRates!$C$2:$C$1541,E8095)</f>
        <v>40</v>
      </c>
      <c r="T8095">
        <f>COUNTIFS(FreightRates!$A$2:$A$1541,C8095,FreightRates!$B$2:$B$1541,B8095,FreightRates!$C$2:$C$1541,E8095,FreightRates!$F$2:$F$1541,D8095,FreightRates!$D$2:$D$1541,"&lt;="&amp;I8095,FreightRates!$E$2:$E$1541,"&gt;="&amp;I8095)</f>
        <v>0</v>
      </c>
    </row>
    <row r="8096" spans="1:20" x14ac:dyDescent="0.25">
      <c r="A8096" s="10">
        <f>OrderList!A8096</f>
        <v>1447383132.7</v>
      </c>
      <c r="B8096" s="10" t="str">
        <f>OrderList!C8096</f>
        <v>PORT04</v>
      </c>
      <c r="C8096" s="10" t="str">
        <f>OrderList!D8096</f>
        <v>V444_1</v>
      </c>
      <c r="D8096" s="10" t="str">
        <f>OrderList!F8096</f>
        <v>DTD</v>
      </c>
      <c r="E8096" s="10" t="str">
        <f>OrderList!L8096</f>
        <v>PORT09</v>
      </c>
      <c r="F8096" s="10" t="str">
        <f>OrderList!K8096</f>
        <v>PLANT03</v>
      </c>
      <c r="G8096" s="10">
        <f>OrderList!J8096</f>
        <v>1682736</v>
      </c>
      <c r="H8096" s="10">
        <f>OrderList!M8096</f>
        <v>308</v>
      </c>
      <c r="I8096" s="10">
        <f>OrderList!N8096</f>
        <v>4.4595588235294121</v>
      </c>
      <c r="O8096" s="10">
        <f>COUNTIF(FreightRates!$A$2:$A$1541,C8096)</f>
        <v>292</v>
      </c>
      <c r="Q8096" s="10">
        <f>COUNTIFS(FreightRates!$A$2:$A$1541,C8096,FreightRates!$B$2:$B$1541,B8096,FreightRates!$C$2:$C$1541,E8096)</f>
        <v>40</v>
      </c>
      <c r="T8096">
        <f>COUNTIFS(FreightRates!$A$2:$A$1541,C8096,FreightRates!$B$2:$B$1541,B8096,FreightRates!$C$2:$C$1541,E8096,FreightRates!$F$2:$F$1541,D8096,FreightRates!$D$2:$D$1541,"&lt;="&amp;I8096,FreightRates!$E$2:$E$1541,"&gt;="&amp;I8096)</f>
        <v>0</v>
      </c>
    </row>
    <row r="8097" spans="1:20" x14ac:dyDescent="0.25">
      <c r="A8097" s="10">
        <f>OrderList!A8097</f>
        <v>1447383135.7</v>
      </c>
      <c r="B8097" s="10" t="str">
        <f>OrderList!C8097</f>
        <v>PORT04</v>
      </c>
      <c r="C8097" s="10" t="str">
        <f>OrderList!D8097</f>
        <v>V444_1</v>
      </c>
      <c r="D8097" s="10" t="str">
        <f>OrderList!F8097</f>
        <v>DTD</v>
      </c>
      <c r="E8097" s="10" t="str">
        <f>OrderList!L8097</f>
        <v>PORT09</v>
      </c>
      <c r="F8097" s="10" t="str">
        <f>OrderList!K8097</f>
        <v>PLANT03</v>
      </c>
      <c r="G8097" s="10">
        <f>OrderList!J8097</f>
        <v>1682736</v>
      </c>
      <c r="H8097" s="10">
        <f>OrderList!M8097</f>
        <v>281</v>
      </c>
      <c r="I8097" s="10">
        <f>OrderList!N8097</f>
        <v>1.783823529411765</v>
      </c>
      <c r="O8097" s="10">
        <f>COUNTIF(FreightRates!$A$2:$A$1541,C8097)</f>
        <v>292</v>
      </c>
      <c r="Q8097" s="10">
        <f>COUNTIFS(FreightRates!$A$2:$A$1541,C8097,FreightRates!$B$2:$B$1541,B8097,FreightRates!$C$2:$C$1541,E8097)</f>
        <v>40</v>
      </c>
      <c r="T8097">
        <f>COUNTIFS(FreightRates!$A$2:$A$1541,C8097,FreightRates!$B$2:$B$1541,B8097,FreightRates!$C$2:$C$1541,E8097,FreightRates!$F$2:$F$1541,D8097,FreightRates!$D$2:$D$1541,"&lt;="&amp;I8097,FreightRates!$E$2:$E$1541,"&gt;="&amp;I8097)</f>
        <v>4</v>
      </c>
    </row>
    <row r="8098" spans="1:20" x14ac:dyDescent="0.25">
      <c r="A8098" s="10">
        <f>OrderList!A8098</f>
        <v>1447179951.7</v>
      </c>
      <c r="B8098" s="10" t="str">
        <f>OrderList!C8098</f>
        <v>PORT04</v>
      </c>
      <c r="C8098" s="10" t="str">
        <f>OrderList!D8098</f>
        <v>V444_1</v>
      </c>
      <c r="D8098" s="10" t="str">
        <f>OrderList!F8098</f>
        <v>DTD</v>
      </c>
      <c r="E8098" s="10" t="str">
        <f>OrderList!L8098</f>
        <v>PORT09</v>
      </c>
      <c r="F8098" s="10" t="str">
        <f>OrderList!K8098</f>
        <v>PLANT03</v>
      </c>
      <c r="G8098" s="10">
        <f>OrderList!J8098</f>
        <v>1682736</v>
      </c>
      <c r="H8098" s="10">
        <f>OrderList!M8098</f>
        <v>449</v>
      </c>
      <c r="I8098" s="10">
        <f>OrderList!N8098</f>
        <v>11.70294117647059</v>
      </c>
      <c r="O8098" s="10">
        <f>COUNTIF(FreightRates!$A$2:$A$1541,C8098)</f>
        <v>292</v>
      </c>
      <c r="Q8098" s="10">
        <f>COUNTIFS(FreightRates!$A$2:$A$1541,C8098,FreightRates!$B$2:$B$1541,B8098,FreightRates!$C$2:$C$1541,E8098)</f>
        <v>40</v>
      </c>
      <c r="T8098">
        <f>COUNTIFS(FreightRates!$A$2:$A$1541,C8098,FreightRates!$B$2:$B$1541,B8098,FreightRates!$C$2:$C$1541,E8098,FreightRates!$F$2:$F$1541,D8098,FreightRates!$D$2:$D$1541,"&lt;="&amp;I8098,FreightRates!$E$2:$E$1541,"&gt;="&amp;I8098)</f>
        <v>0</v>
      </c>
    </row>
    <row r="8099" spans="1:20" x14ac:dyDescent="0.25">
      <c r="A8099" s="10">
        <f>OrderList!A8099</f>
        <v>1447383134.7</v>
      </c>
      <c r="B8099" s="10" t="str">
        <f>OrderList!C8099</f>
        <v>PORT04</v>
      </c>
      <c r="C8099" s="10" t="str">
        <f>OrderList!D8099</f>
        <v>V444_1</v>
      </c>
      <c r="D8099" s="10" t="str">
        <f>OrderList!F8099</f>
        <v>DTD</v>
      </c>
      <c r="E8099" s="10" t="str">
        <f>OrderList!L8099</f>
        <v>PORT09</v>
      </c>
      <c r="F8099" s="10" t="str">
        <f>OrderList!K8099</f>
        <v>PLANT03</v>
      </c>
      <c r="G8099" s="10">
        <f>OrderList!J8099</f>
        <v>1682736</v>
      </c>
      <c r="H8099" s="10">
        <f>OrderList!M8099</f>
        <v>295</v>
      </c>
      <c r="I8099" s="10">
        <f>OrderList!N8099</f>
        <v>4.4595588235294121</v>
      </c>
      <c r="O8099" s="10">
        <f>COUNTIF(FreightRates!$A$2:$A$1541,C8099)</f>
        <v>292</v>
      </c>
      <c r="Q8099" s="10">
        <f>COUNTIFS(FreightRates!$A$2:$A$1541,C8099,FreightRates!$B$2:$B$1541,B8099,FreightRates!$C$2:$C$1541,E8099)</f>
        <v>40</v>
      </c>
      <c r="T8099">
        <f>COUNTIFS(FreightRates!$A$2:$A$1541,C8099,FreightRates!$B$2:$B$1541,B8099,FreightRates!$C$2:$C$1541,E8099,FreightRates!$F$2:$F$1541,D8099,FreightRates!$D$2:$D$1541,"&lt;="&amp;I8099,FreightRates!$E$2:$E$1541,"&gt;="&amp;I8099)</f>
        <v>0</v>
      </c>
    </row>
    <row r="8100" spans="1:20" x14ac:dyDescent="0.25">
      <c r="A8100" s="10">
        <f>OrderList!A8100</f>
        <v>1447317264.7</v>
      </c>
      <c r="B8100" s="10" t="str">
        <f>OrderList!C8100</f>
        <v>PORT04</v>
      </c>
      <c r="C8100" s="10" t="str">
        <f>OrderList!D8100</f>
        <v>V444_1</v>
      </c>
      <c r="D8100" s="10" t="str">
        <f>OrderList!F8100</f>
        <v>DTD</v>
      </c>
      <c r="E8100" s="10" t="str">
        <f>OrderList!L8100</f>
        <v>PORT09</v>
      </c>
      <c r="F8100" s="10" t="str">
        <f>OrderList!K8100</f>
        <v>PLANT03</v>
      </c>
      <c r="G8100" s="10">
        <f>OrderList!J8100</f>
        <v>1682736</v>
      </c>
      <c r="H8100" s="10">
        <f>OrderList!M8100</f>
        <v>259</v>
      </c>
      <c r="I8100" s="10">
        <f>OrderList!N8100</f>
        <v>0.98110294117647068</v>
      </c>
      <c r="O8100" s="10">
        <f>COUNTIF(FreightRates!$A$2:$A$1541,C8100)</f>
        <v>292</v>
      </c>
      <c r="Q8100" s="10">
        <f>COUNTIFS(FreightRates!$A$2:$A$1541,C8100,FreightRates!$B$2:$B$1541,B8100,FreightRates!$C$2:$C$1541,E8100)</f>
        <v>40</v>
      </c>
      <c r="T8100">
        <f>COUNTIFS(FreightRates!$A$2:$A$1541,C8100,FreightRates!$B$2:$B$1541,B8100,FreightRates!$C$2:$C$1541,E8100,FreightRates!$F$2:$F$1541,D8100,FreightRates!$D$2:$D$1541,"&lt;="&amp;I8100,FreightRates!$E$2:$E$1541,"&gt;="&amp;I8100)</f>
        <v>4</v>
      </c>
    </row>
    <row r="8101" spans="1:20" x14ac:dyDescent="0.25">
      <c r="A8101" s="10">
        <f>OrderList!A8101</f>
        <v>1447158698.7</v>
      </c>
      <c r="B8101" s="10" t="str">
        <f>OrderList!C8101</f>
        <v>PORT04</v>
      </c>
      <c r="C8101" s="10" t="str">
        <f>OrderList!D8101</f>
        <v>V444_1</v>
      </c>
      <c r="D8101" s="10" t="str">
        <f>OrderList!F8101</f>
        <v>DTD</v>
      </c>
      <c r="E8101" s="10" t="str">
        <f>OrderList!L8101</f>
        <v>PORT09</v>
      </c>
      <c r="F8101" s="10" t="str">
        <f>OrderList!K8101</f>
        <v>PLANT03</v>
      </c>
      <c r="G8101" s="10">
        <f>OrderList!J8101</f>
        <v>1682736</v>
      </c>
      <c r="H8101" s="10">
        <f>OrderList!M8101</f>
        <v>720</v>
      </c>
      <c r="I8101" s="10">
        <f>OrderList!N8101</f>
        <v>37.676470588235297</v>
      </c>
      <c r="O8101" s="10">
        <f>COUNTIF(FreightRates!$A$2:$A$1541,C8101)</f>
        <v>292</v>
      </c>
      <c r="Q8101" s="10">
        <f>COUNTIFS(FreightRates!$A$2:$A$1541,C8101,FreightRates!$B$2:$B$1541,B8101,FreightRates!$C$2:$C$1541,E8101)</f>
        <v>40</v>
      </c>
      <c r="T8101">
        <f>COUNTIFS(FreightRates!$A$2:$A$1541,C8101,FreightRates!$B$2:$B$1541,B8101,FreightRates!$C$2:$C$1541,E8101,FreightRates!$F$2:$F$1541,D8101,FreightRates!$D$2:$D$1541,"&lt;="&amp;I8101,FreightRates!$E$2:$E$1541,"&gt;="&amp;I8101)</f>
        <v>0</v>
      </c>
    </row>
    <row r="8102" spans="1:20" x14ac:dyDescent="0.25">
      <c r="A8102" s="10">
        <f>OrderList!A8102</f>
        <v>1447383133.7</v>
      </c>
      <c r="B8102" s="10" t="str">
        <f>OrderList!C8102</f>
        <v>PORT04</v>
      </c>
      <c r="C8102" s="10" t="str">
        <f>OrderList!D8102</f>
        <v>V444_1</v>
      </c>
      <c r="D8102" s="10" t="str">
        <f>OrderList!F8102</f>
        <v>DTD</v>
      </c>
      <c r="E8102" s="10" t="str">
        <f>OrderList!L8102</f>
        <v>PORT09</v>
      </c>
      <c r="F8102" s="10" t="str">
        <f>OrderList!K8102</f>
        <v>PLANT03</v>
      </c>
      <c r="G8102" s="10">
        <f>OrderList!J8102</f>
        <v>1682736</v>
      </c>
      <c r="H8102" s="10">
        <f>OrderList!M8102</f>
        <v>367</v>
      </c>
      <c r="I8102" s="10">
        <f>OrderList!N8102</f>
        <v>4.4595588235294121</v>
      </c>
      <c r="O8102" s="10">
        <f>COUNTIF(FreightRates!$A$2:$A$1541,C8102)</f>
        <v>292</v>
      </c>
      <c r="Q8102" s="10">
        <f>COUNTIFS(FreightRates!$A$2:$A$1541,C8102,FreightRates!$B$2:$B$1541,B8102,FreightRates!$C$2:$C$1541,E8102)</f>
        <v>40</v>
      </c>
      <c r="T8102">
        <f>COUNTIFS(FreightRates!$A$2:$A$1541,C8102,FreightRates!$B$2:$B$1541,B8102,FreightRates!$C$2:$C$1541,E8102,FreightRates!$F$2:$F$1541,D8102,FreightRates!$D$2:$D$1541,"&lt;="&amp;I8102,FreightRates!$E$2:$E$1541,"&gt;="&amp;I8102)</f>
        <v>0</v>
      </c>
    </row>
    <row r="8103" spans="1:20" x14ac:dyDescent="0.25">
      <c r="A8103" s="10">
        <f>OrderList!A8103</f>
        <v>1447360905.7</v>
      </c>
      <c r="B8103" s="10" t="str">
        <f>OrderList!C8103</f>
        <v>PORT04</v>
      </c>
      <c r="C8103" s="10" t="str">
        <f>OrderList!D8103</f>
        <v>V444_1</v>
      </c>
      <c r="D8103" s="10" t="str">
        <f>OrderList!F8103</f>
        <v>DTD</v>
      </c>
      <c r="E8103" s="10" t="str">
        <f>OrderList!L8103</f>
        <v>PORT09</v>
      </c>
      <c r="F8103" s="10" t="str">
        <f>OrderList!K8103</f>
        <v>PLANT03</v>
      </c>
      <c r="G8103" s="10">
        <f>OrderList!J8103</f>
        <v>1682736</v>
      </c>
      <c r="H8103" s="10">
        <f>OrderList!M8103</f>
        <v>287</v>
      </c>
      <c r="I8103" s="10">
        <f>OrderList!N8103</f>
        <v>2.6757352941176475</v>
      </c>
      <c r="O8103" s="10">
        <f>COUNTIF(FreightRates!$A$2:$A$1541,C8103)</f>
        <v>292</v>
      </c>
      <c r="Q8103" s="10">
        <f>COUNTIFS(FreightRates!$A$2:$A$1541,C8103,FreightRates!$B$2:$B$1541,B8103,FreightRates!$C$2:$C$1541,E8103)</f>
        <v>40</v>
      </c>
      <c r="T8103">
        <f>COUNTIFS(FreightRates!$A$2:$A$1541,C8103,FreightRates!$B$2:$B$1541,B8103,FreightRates!$C$2:$C$1541,E8103,FreightRates!$F$2:$F$1541,D8103,FreightRates!$D$2:$D$1541,"&lt;="&amp;I8103,FreightRates!$E$2:$E$1541,"&gt;="&amp;I8103)</f>
        <v>0</v>
      </c>
    </row>
    <row r="8104" spans="1:20" x14ac:dyDescent="0.25">
      <c r="A8104" s="10">
        <f>OrderList!A8104</f>
        <v>1447383136.7</v>
      </c>
      <c r="B8104" s="10" t="str">
        <f>OrderList!C8104</f>
        <v>PORT04</v>
      </c>
      <c r="C8104" s="10" t="str">
        <f>OrderList!D8104</f>
        <v>V444_1</v>
      </c>
      <c r="D8104" s="10" t="str">
        <f>OrderList!F8104</f>
        <v>DTD</v>
      </c>
      <c r="E8104" s="10" t="str">
        <f>OrderList!L8104</f>
        <v>PORT09</v>
      </c>
      <c r="F8104" s="10" t="str">
        <f>OrderList!K8104</f>
        <v>PLANT03</v>
      </c>
      <c r="G8104" s="10">
        <f>OrderList!J8104</f>
        <v>1682736</v>
      </c>
      <c r="H8104" s="10">
        <f>OrderList!M8104</f>
        <v>279</v>
      </c>
      <c r="I8104" s="10">
        <f>OrderList!N8104</f>
        <v>1.783823529411765</v>
      </c>
      <c r="O8104" s="10">
        <f>COUNTIF(FreightRates!$A$2:$A$1541,C8104)</f>
        <v>292</v>
      </c>
      <c r="Q8104" s="10">
        <f>COUNTIFS(FreightRates!$A$2:$A$1541,C8104,FreightRates!$B$2:$B$1541,B8104,FreightRates!$C$2:$C$1541,E8104)</f>
        <v>40</v>
      </c>
      <c r="T8104">
        <f>COUNTIFS(FreightRates!$A$2:$A$1541,C8104,FreightRates!$B$2:$B$1541,B8104,FreightRates!$C$2:$C$1541,E8104,FreightRates!$F$2:$F$1541,D8104,FreightRates!$D$2:$D$1541,"&lt;="&amp;I8104,FreightRates!$E$2:$E$1541,"&gt;="&amp;I8104)</f>
        <v>4</v>
      </c>
    </row>
    <row r="8105" spans="1:20" x14ac:dyDescent="0.25">
      <c r="A8105" s="10">
        <f>OrderList!A8105</f>
        <v>1447296433.7</v>
      </c>
      <c r="B8105" s="10" t="str">
        <f>OrderList!C8105</f>
        <v>PORT04</v>
      </c>
      <c r="C8105" s="10" t="str">
        <f>OrderList!D8105</f>
        <v>V444_1</v>
      </c>
      <c r="D8105" s="10" t="str">
        <f>OrderList!F8105</f>
        <v>DTD</v>
      </c>
      <c r="E8105" s="10" t="str">
        <f>OrderList!L8105</f>
        <v>PORT09</v>
      </c>
      <c r="F8105" s="10" t="str">
        <f>OrderList!K8105</f>
        <v>PLANT03</v>
      </c>
      <c r="G8105" s="10">
        <f>OrderList!J8105</f>
        <v>1682736</v>
      </c>
      <c r="H8105" s="10">
        <f>OrderList!M8105</f>
        <v>331</v>
      </c>
      <c r="I8105" s="10">
        <f>OrderList!N8105</f>
        <v>0.89191176470588251</v>
      </c>
      <c r="O8105" s="10">
        <f>COUNTIF(FreightRates!$A$2:$A$1541,C8105)</f>
        <v>292</v>
      </c>
      <c r="Q8105" s="10">
        <f>COUNTIFS(FreightRates!$A$2:$A$1541,C8105,FreightRates!$B$2:$B$1541,B8105,FreightRates!$C$2:$C$1541,E8105)</f>
        <v>40</v>
      </c>
      <c r="T8105">
        <f>COUNTIFS(FreightRates!$A$2:$A$1541,C8105,FreightRates!$B$2:$B$1541,B8105,FreightRates!$C$2:$C$1541,E8105,FreightRates!$F$2:$F$1541,D8105,FreightRates!$D$2:$D$1541,"&lt;="&amp;I8105,FreightRates!$E$2:$E$1541,"&gt;="&amp;I8105)</f>
        <v>4</v>
      </c>
    </row>
    <row r="8106" spans="1:20" x14ac:dyDescent="0.25">
      <c r="A8106" s="10">
        <f>OrderList!A8106</f>
        <v>1447179954.7</v>
      </c>
      <c r="B8106" s="10" t="str">
        <f>OrderList!C8106</f>
        <v>PORT04</v>
      </c>
      <c r="C8106" s="10" t="str">
        <f>OrderList!D8106</f>
        <v>V444_1</v>
      </c>
      <c r="D8106" s="10" t="str">
        <f>OrderList!F8106</f>
        <v>DTD</v>
      </c>
      <c r="E8106" s="10" t="str">
        <f>OrderList!L8106</f>
        <v>PORT09</v>
      </c>
      <c r="F8106" s="10" t="str">
        <f>OrderList!K8106</f>
        <v>PLANT03</v>
      </c>
      <c r="G8106" s="10">
        <f>OrderList!J8106</f>
        <v>1682832</v>
      </c>
      <c r="H8106" s="10">
        <f>OrderList!M8106</f>
        <v>485</v>
      </c>
      <c r="I8106" s="10">
        <f>OrderList!N8106</f>
        <v>17.806450367323496</v>
      </c>
      <c r="O8106" s="10">
        <f>COUNTIF(FreightRates!$A$2:$A$1541,C8106)</f>
        <v>292</v>
      </c>
      <c r="Q8106" s="10">
        <f>COUNTIFS(FreightRates!$A$2:$A$1541,C8106,FreightRates!$B$2:$B$1541,B8106,FreightRates!$C$2:$C$1541,E8106)</f>
        <v>40</v>
      </c>
      <c r="T8106">
        <f>COUNTIFS(FreightRates!$A$2:$A$1541,C8106,FreightRates!$B$2:$B$1541,B8106,FreightRates!$C$2:$C$1541,E8106,FreightRates!$F$2:$F$1541,D8106,FreightRates!$D$2:$D$1541,"&lt;="&amp;I8106,FreightRates!$E$2:$E$1541,"&gt;="&amp;I8106)</f>
        <v>0</v>
      </c>
    </row>
    <row r="8107" spans="1:20" x14ac:dyDescent="0.25">
      <c r="A8107" s="10">
        <f>OrderList!A8107</f>
        <v>1447360907.7</v>
      </c>
      <c r="B8107" s="10" t="str">
        <f>OrderList!C8107</f>
        <v>PORT04</v>
      </c>
      <c r="C8107" s="10" t="str">
        <f>OrderList!D8107</f>
        <v>V444_1</v>
      </c>
      <c r="D8107" s="10" t="str">
        <f>OrderList!F8107</f>
        <v>DTD</v>
      </c>
      <c r="E8107" s="10" t="str">
        <f>OrderList!L8107</f>
        <v>PORT09</v>
      </c>
      <c r="F8107" s="10" t="str">
        <f>OrderList!K8107</f>
        <v>PLANT03</v>
      </c>
      <c r="G8107" s="10">
        <f>OrderList!J8107</f>
        <v>1682832</v>
      </c>
      <c r="H8107" s="10">
        <f>OrderList!M8107</f>
        <v>340</v>
      </c>
      <c r="I8107" s="10">
        <f>OrderList!N8107</f>
        <v>8.903225183661748</v>
      </c>
      <c r="O8107" s="10">
        <f>COUNTIF(FreightRates!$A$2:$A$1541,C8107)</f>
        <v>292</v>
      </c>
      <c r="Q8107" s="10">
        <f>COUNTIFS(FreightRates!$A$2:$A$1541,C8107,FreightRates!$B$2:$B$1541,B8107,FreightRates!$C$2:$C$1541,E8107)</f>
        <v>40</v>
      </c>
      <c r="T8107">
        <f>COUNTIFS(FreightRates!$A$2:$A$1541,C8107,FreightRates!$B$2:$B$1541,B8107,FreightRates!$C$2:$C$1541,E8107,FreightRates!$F$2:$F$1541,D8107,FreightRates!$D$2:$D$1541,"&lt;="&amp;I8107,FreightRates!$E$2:$E$1541,"&gt;="&amp;I8107)</f>
        <v>0</v>
      </c>
    </row>
    <row r="8108" spans="1:20" x14ac:dyDescent="0.25">
      <c r="A8108" s="10">
        <f>OrderList!A8108</f>
        <v>1447144478.7</v>
      </c>
      <c r="B8108" s="10" t="str">
        <f>OrderList!C8108</f>
        <v>PORT04</v>
      </c>
      <c r="C8108" s="10" t="str">
        <f>OrderList!D8108</f>
        <v>V444_1</v>
      </c>
      <c r="D8108" s="10" t="str">
        <f>OrderList!F8108</f>
        <v>DTD</v>
      </c>
      <c r="E8108" s="10" t="str">
        <f>OrderList!L8108</f>
        <v>PORT09</v>
      </c>
      <c r="F8108" s="10" t="str">
        <f>OrderList!K8108</f>
        <v>PLANT03</v>
      </c>
      <c r="G8108" s="10">
        <f>OrderList!J8108</f>
        <v>1682832</v>
      </c>
      <c r="H8108" s="10">
        <f>OrderList!M8108</f>
        <v>488</v>
      </c>
      <c r="I8108" s="10">
        <f>OrderList!N8108</f>
        <v>17.806450367323496</v>
      </c>
      <c r="O8108" s="10">
        <f>COUNTIF(FreightRates!$A$2:$A$1541,C8108)</f>
        <v>292</v>
      </c>
      <c r="Q8108" s="10">
        <f>COUNTIFS(FreightRates!$A$2:$A$1541,C8108,FreightRates!$B$2:$B$1541,B8108,FreightRates!$C$2:$C$1541,E8108)</f>
        <v>40</v>
      </c>
      <c r="T8108">
        <f>COUNTIFS(FreightRates!$A$2:$A$1541,C8108,FreightRates!$B$2:$B$1541,B8108,FreightRates!$C$2:$C$1541,E8108,FreightRates!$F$2:$F$1541,D8108,FreightRates!$D$2:$D$1541,"&lt;="&amp;I8108,FreightRates!$E$2:$E$1541,"&gt;="&amp;I8108)</f>
        <v>0</v>
      </c>
    </row>
    <row r="8109" spans="1:20" x14ac:dyDescent="0.25">
      <c r="A8109" s="10">
        <f>OrderList!A8109</f>
        <v>1447317266.7</v>
      </c>
      <c r="B8109" s="10" t="str">
        <f>OrderList!C8109</f>
        <v>PORT04</v>
      </c>
      <c r="C8109" s="10" t="str">
        <f>OrderList!D8109</f>
        <v>V444_1</v>
      </c>
      <c r="D8109" s="10" t="str">
        <f>OrderList!F8109</f>
        <v>DTD</v>
      </c>
      <c r="E8109" s="10" t="str">
        <f>OrderList!L8109</f>
        <v>PORT09</v>
      </c>
      <c r="F8109" s="10" t="str">
        <f>OrderList!K8109</f>
        <v>PLANT03</v>
      </c>
      <c r="G8109" s="10">
        <f>OrderList!J8109</f>
        <v>1682832</v>
      </c>
      <c r="H8109" s="10">
        <f>OrderList!M8109</f>
        <v>360</v>
      </c>
      <c r="I8109" s="10">
        <f>OrderList!N8109</f>
        <v>8.903225183661748</v>
      </c>
      <c r="O8109" s="10">
        <f>COUNTIF(FreightRates!$A$2:$A$1541,C8109)</f>
        <v>292</v>
      </c>
      <c r="Q8109" s="10">
        <f>COUNTIFS(FreightRates!$A$2:$A$1541,C8109,FreightRates!$B$2:$B$1541,B8109,FreightRates!$C$2:$C$1541,E8109)</f>
        <v>40</v>
      </c>
      <c r="T8109">
        <f>COUNTIFS(FreightRates!$A$2:$A$1541,C8109,FreightRates!$B$2:$B$1541,B8109,FreightRates!$C$2:$C$1541,E8109,FreightRates!$F$2:$F$1541,D8109,FreightRates!$D$2:$D$1541,"&lt;="&amp;I8109,FreightRates!$E$2:$E$1541,"&gt;="&amp;I8109)</f>
        <v>0</v>
      </c>
    </row>
    <row r="8110" spans="1:20" x14ac:dyDescent="0.25">
      <c r="A8110" s="10">
        <f>OrderList!A8110</f>
        <v>1447200811.7</v>
      </c>
      <c r="B8110" s="10" t="str">
        <f>OrderList!C8110</f>
        <v>PORT04</v>
      </c>
      <c r="C8110" s="10" t="str">
        <f>OrderList!D8110</f>
        <v>V444_1</v>
      </c>
      <c r="D8110" s="10" t="str">
        <f>OrderList!F8110</f>
        <v>DTD</v>
      </c>
      <c r="E8110" s="10" t="str">
        <f>OrderList!L8110</f>
        <v>PORT09</v>
      </c>
      <c r="F8110" s="10" t="str">
        <f>OrderList!K8110</f>
        <v>PLANT03</v>
      </c>
      <c r="G8110" s="10">
        <f>OrderList!J8110</f>
        <v>1682832</v>
      </c>
      <c r="H8110" s="10">
        <f>OrderList!M8110</f>
        <v>378</v>
      </c>
      <c r="I8110" s="10">
        <f>OrderList!N8110</f>
        <v>8.903225183661748</v>
      </c>
      <c r="O8110" s="10">
        <f>COUNTIF(FreightRates!$A$2:$A$1541,C8110)</f>
        <v>292</v>
      </c>
      <c r="Q8110" s="10">
        <f>COUNTIFS(FreightRates!$A$2:$A$1541,C8110,FreightRates!$B$2:$B$1541,B8110,FreightRates!$C$2:$C$1541,E8110)</f>
        <v>40</v>
      </c>
      <c r="T8110">
        <f>COUNTIFS(FreightRates!$A$2:$A$1541,C8110,FreightRates!$B$2:$B$1541,B8110,FreightRates!$C$2:$C$1541,E8110,FreightRates!$F$2:$F$1541,D8110,FreightRates!$D$2:$D$1541,"&lt;="&amp;I8110,FreightRates!$E$2:$E$1541,"&gt;="&amp;I8110)</f>
        <v>0</v>
      </c>
    </row>
    <row r="8111" spans="1:20" x14ac:dyDescent="0.25">
      <c r="A8111" s="10">
        <f>OrderList!A8111</f>
        <v>1447158700.7</v>
      </c>
      <c r="B8111" s="10" t="str">
        <f>OrderList!C8111</f>
        <v>PORT04</v>
      </c>
      <c r="C8111" s="10" t="str">
        <f>OrderList!D8111</f>
        <v>V444_1</v>
      </c>
      <c r="D8111" s="10" t="str">
        <f>OrderList!F8111</f>
        <v>DTD</v>
      </c>
      <c r="E8111" s="10" t="str">
        <f>OrderList!L8111</f>
        <v>PORT09</v>
      </c>
      <c r="F8111" s="10" t="str">
        <f>OrderList!K8111</f>
        <v>PLANT03</v>
      </c>
      <c r="G8111" s="10">
        <f>OrderList!J8111</f>
        <v>1682832</v>
      </c>
      <c r="H8111" s="10">
        <f>OrderList!M8111</f>
        <v>611</v>
      </c>
      <c r="I8111" s="10">
        <f>OrderList!N8111</f>
        <v>25.709675550985242</v>
      </c>
      <c r="O8111" s="10">
        <f>COUNTIF(FreightRates!$A$2:$A$1541,C8111)</f>
        <v>292</v>
      </c>
      <c r="Q8111" s="10">
        <f>COUNTIFS(FreightRates!$A$2:$A$1541,C8111,FreightRates!$B$2:$B$1541,B8111,FreightRates!$C$2:$C$1541,E8111)</f>
        <v>40</v>
      </c>
      <c r="T8111">
        <f>COUNTIFS(FreightRates!$A$2:$A$1541,C8111,FreightRates!$B$2:$B$1541,B8111,FreightRates!$C$2:$C$1541,E8111,FreightRates!$F$2:$F$1541,D8111,FreightRates!$D$2:$D$1541,"&lt;="&amp;I8111,FreightRates!$E$2:$E$1541,"&gt;="&amp;I8111)</f>
        <v>0</v>
      </c>
    </row>
    <row r="8112" spans="1:20" x14ac:dyDescent="0.25">
      <c r="A8112" s="10">
        <f>OrderList!A8112</f>
        <v>1447269654.7</v>
      </c>
      <c r="B8112" s="10" t="str">
        <f>OrderList!C8112</f>
        <v>PORT04</v>
      </c>
      <c r="C8112" s="10" t="str">
        <f>OrderList!D8112</f>
        <v>V444_1</v>
      </c>
      <c r="D8112" s="10" t="str">
        <f>OrderList!F8112</f>
        <v>DTD</v>
      </c>
      <c r="E8112" s="10" t="str">
        <f>OrderList!L8112</f>
        <v>PORT09</v>
      </c>
      <c r="F8112" s="10" t="str">
        <f>OrderList!K8112</f>
        <v>PLANT03</v>
      </c>
      <c r="G8112" s="10">
        <f>OrderList!J8112</f>
        <v>1682832</v>
      </c>
      <c r="H8112" s="10">
        <f>OrderList!M8112</f>
        <v>385</v>
      </c>
      <c r="I8112" s="10">
        <f>OrderList!N8112</f>
        <v>13.354837775492621</v>
      </c>
      <c r="O8112" s="10">
        <f>COUNTIF(FreightRates!$A$2:$A$1541,C8112)</f>
        <v>292</v>
      </c>
      <c r="Q8112" s="10">
        <f>COUNTIFS(FreightRates!$A$2:$A$1541,C8112,FreightRates!$B$2:$B$1541,B8112,FreightRates!$C$2:$C$1541,E8112)</f>
        <v>40</v>
      </c>
      <c r="T8112">
        <f>COUNTIFS(FreightRates!$A$2:$A$1541,C8112,FreightRates!$B$2:$B$1541,B8112,FreightRates!$C$2:$C$1541,E8112,FreightRates!$F$2:$F$1541,D8112,FreightRates!$D$2:$D$1541,"&lt;="&amp;I8112,FreightRates!$E$2:$E$1541,"&gt;="&amp;I8112)</f>
        <v>0</v>
      </c>
    </row>
    <row r="8113" spans="1:20" x14ac:dyDescent="0.25">
      <c r="A8113" s="10">
        <f>OrderList!A8113</f>
        <v>1447383139.7</v>
      </c>
      <c r="B8113" s="10" t="str">
        <f>OrderList!C8113</f>
        <v>PORT04</v>
      </c>
      <c r="C8113" s="10" t="str">
        <f>OrderList!D8113</f>
        <v>V444_1</v>
      </c>
      <c r="D8113" s="10" t="str">
        <f>OrderList!F8113</f>
        <v>DTD</v>
      </c>
      <c r="E8113" s="10" t="str">
        <f>OrderList!L8113</f>
        <v>PORT09</v>
      </c>
      <c r="F8113" s="10" t="str">
        <f>OrderList!K8113</f>
        <v>PLANT03</v>
      </c>
      <c r="G8113" s="10">
        <f>OrderList!J8113</f>
        <v>1682832</v>
      </c>
      <c r="H8113" s="10">
        <f>OrderList!M8113</f>
        <v>329</v>
      </c>
      <c r="I8113" s="10">
        <f>OrderList!N8113</f>
        <v>4.451612591830874</v>
      </c>
      <c r="O8113" s="10">
        <f>COUNTIF(FreightRates!$A$2:$A$1541,C8113)</f>
        <v>292</v>
      </c>
      <c r="Q8113" s="10">
        <f>COUNTIFS(FreightRates!$A$2:$A$1541,C8113,FreightRates!$B$2:$B$1541,B8113,FreightRates!$C$2:$C$1541,E8113)</f>
        <v>40</v>
      </c>
      <c r="T8113">
        <f>COUNTIFS(FreightRates!$A$2:$A$1541,C8113,FreightRates!$B$2:$B$1541,B8113,FreightRates!$C$2:$C$1541,E8113,FreightRates!$F$2:$F$1541,D8113,FreightRates!$D$2:$D$1541,"&lt;="&amp;I8113,FreightRates!$E$2:$E$1541,"&gt;="&amp;I8113)</f>
        <v>0</v>
      </c>
    </row>
    <row r="8114" spans="1:20" x14ac:dyDescent="0.25">
      <c r="A8114" s="10">
        <f>OrderList!A8114</f>
        <v>1447339100.7</v>
      </c>
      <c r="B8114" s="10" t="str">
        <f>OrderList!C8114</f>
        <v>PORT04</v>
      </c>
      <c r="C8114" s="10" t="str">
        <f>OrderList!D8114</f>
        <v>V444_1</v>
      </c>
      <c r="D8114" s="10" t="str">
        <f>OrderList!F8114</f>
        <v>DTD</v>
      </c>
      <c r="E8114" s="10" t="str">
        <f>OrderList!L8114</f>
        <v>PORT09</v>
      </c>
      <c r="F8114" s="10" t="str">
        <f>OrderList!K8114</f>
        <v>PLANT03</v>
      </c>
      <c r="G8114" s="10">
        <f>OrderList!J8114</f>
        <v>1682832</v>
      </c>
      <c r="H8114" s="10">
        <f>OrderList!M8114</f>
        <v>461</v>
      </c>
      <c r="I8114" s="10">
        <f>OrderList!N8114</f>
        <v>12.354837775492621</v>
      </c>
      <c r="O8114" s="10">
        <f>COUNTIF(FreightRates!$A$2:$A$1541,C8114)</f>
        <v>292</v>
      </c>
      <c r="Q8114" s="10">
        <f>COUNTIFS(FreightRates!$A$2:$A$1541,C8114,FreightRates!$B$2:$B$1541,B8114,FreightRates!$C$2:$C$1541,E8114)</f>
        <v>40</v>
      </c>
      <c r="T8114">
        <f>COUNTIFS(FreightRates!$A$2:$A$1541,C8114,FreightRates!$B$2:$B$1541,B8114,FreightRates!$C$2:$C$1541,E8114,FreightRates!$F$2:$F$1541,D8114,FreightRates!$D$2:$D$1541,"&lt;="&amp;I8114,FreightRates!$E$2:$E$1541,"&gt;="&amp;I8114)</f>
        <v>0</v>
      </c>
    </row>
    <row r="8115" spans="1:20" x14ac:dyDescent="0.25">
      <c r="A8115" s="10">
        <f>OrderList!A8115</f>
        <v>1447179949.7</v>
      </c>
      <c r="B8115" s="10" t="str">
        <f>OrderList!C8115</f>
        <v>PORT04</v>
      </c>
      <c r="C8115" s="10" t="str">
        <f>OrderList!D8115</f>
        <v>V444_1</v>
      </c>
      <c r="D8115" s="10" t="str">
        <f>OrderList!F8115</f>
        <v>DTD</v>
      </c>
      <c r="E8115" s="10" t="str">
        <f>OrderList!L8115</f>
        <v>PORT09</v>
      </c>
      <c r="F8115" s="10" t="str">
        <f>OrderList!K8115</f>
        <v>PLANT03</v>
      </c>
      <c r="G8115" s="10">
        <f>OrderList!J8115</f>
        <v>1682648</v>
      </c>
      <c r="H8115" s="10">
        <f>OrderList!M8115</f>
        <v>310</v>
      </c>
      <c r="I8115" s="10">
        <f>OrderList!N8115</f>
        <v>0.35610984266015361</v>
      </c>
      <c r="O8115" s="10">
        <f>COUNTIF(FreightRates!$A$2:$A$1541,C8115)</f>
        <v>292</v>
      </c>
      <c r="Q8115" s="10">
        <f>COUNTIFS(FreightRates!$A$2:$A$1541,C8115,FreightRates!$B$2:$B$1541,B8115,FreightRates!$C$2:$C$1541,E8115)</f>
        <v>40</v>
      </c>
      <c r="T8115">
        <f>COUNTIFS(FreightRates!$A$2:$A$1541,C8115,FreightRates!$B$2:$B$1541,B8115,FreightRates!$C$2:$C$1541,E8115,FreightRates!$F$2:$F$1541,D8115,FreightRates!$D$2:$D$1541,"&lt;="&amp;I8115,FreightRates!$E$2:$E$1541,"&gt;="&amp;I8115)</f>
        <v>4</v>
      </c>
    </row>
    <row r="8116" spans="1:20" x14ac:dyDescent="0.25">
      <c r="A8116" s="10">
        <f>OrderList!A8116</f>
        <v>1447269653.7</v>
      </c>
      <c r="B8116" s="10" t="str">
        <f>OrderList!C8116</f>
        <v>PORT04</v>
      </c>
      <c r="C8116" s="10" t="str">
        <f>OrderList!D8116</f>
        <v>V444_1</v>
      </c>
      <c r="D8116" s="10" t="str">
        <f>OrderList!F8116</f>
        <v>DTD</v>
      </c>
      <c r="E8116" s="10" t="str">
        <f>OrderList!L8116</f>
        <v>PORT09</v>
      </c>
      <c r="F8116" s="10" t="str">
        <f>OrderList!K8116</f>
        <v>PLANT03</v>
      </c>
      <c r="G8116" s="10">
        <f>OrderList!J8116</f>
        <v>1682805</v>
      </c>
      <c r="H8116" s="10">
        <f>OrderList!M8116</f>
        <v>638</v>
      </c>
      <c r="I8116" s="10">
        <f>OrderList!N8116</f>
        <v>33.365989919826298</v>
      </c>
      <c r="O8116" s="10">
        <f>COUNTIF(FreightRates!$A$2:$A$1541,C8116)</f>
        <v>292</v>
      </c>
      <c r="Q8116" s="10">
        <f>COUNTIFS(FreightRates!$A$2:$A$1541,C8116,FreightRates!$B$2:$B$1541,B8116,FreightRates!$C$2:$C$1541,E8116)</f>
        <v>40</v>
      </c>
      <c r="T8116">
        <f>COUNTIFS(FreightRates!$A$2:$A$1541,C8116,FreightRates!$B$2:$B$1541,B8116,FreightRates!$C$2:$C$1541,E8116,FreightRates!$F$2:$F$1541,D8116,FreightRates!$D$2:$D$1541,"&lt;="&amp;I8116,FreightRates!$E$2:$E$1541,"&gt;="&amp;I8116)</f>
        <v>0</v>
      </c>
    </row>
    <row r="8117" spans="1:20" x14ac:dyDescent="0.25">
      <c r="A8117" s="10">
        <f>OrderList!A8117</f>
        <v>1447383138.7</v>
      </c>
      <c r="B8117" s="10" t="str">
        <f>OrderList!C8117</f>
        <v>PORT04</v>
      </c>
      <c r="C8117" s="10" t="str">
        <f>OrderList!D8117</f>
        <v>V444_1</v>
      </c>
      <c r="D8117" s="10" t="str">
        <f>OrderList!F8117</f>
        <v>DTD</v>
      </c>
      <c r="E8117" s="10" t="str">
        <f>OrderList!L8117</f>
        <v>PORT09</v>
      </c>
      <c r="F8117" s="10" t="str">
        <f>OrderList!K8117</f>
        <v>PLANT03</v>
      </c>
      <c r="G8117" s="10">
        <f>OrderList!J8117</f>
        <v>1682805</v>
      </c>
      <c r="H8117" s="10">
        <f>OrderList!M8117</f>
        <v>630</v>
      </c>
      <c r="I8117" s="10">
        <f>OrderList!N8117</f>
        <v>26.774492439869725</v>
      </c>
      <c r="O8117" s="10">
        <f>COUNTIF(FreightRates!$A$2:$A$1541,C8117)</f>
        <v>292</v>
      </c>
      <c r="Q8117" s="10">
        <f>COUNTIFS(FreightRates!$A$2:$A$1541,C8117,FreightRates!$B$2:$B$1541,B8117,FreightRates!$C$2:$C$1541,E8117)</f>
        <v>40</v>
      </c>
      <c r="T8117">
        <f>COUNTIFS(FreightRates!$A$2:$A$1541,C8117,FreightRates!$B$2:$B$1541,B8117,FreightRates!$C$2:$C$1541,E8117,FreightRates!$F$2:$F$1541,D8117,FreightRates!$D$2:$D$1541,"&lt;="&amp;I8117,FreightRates!$E$2:$E$1541,"&gt;="&amp;I8117)</f>
        <v>0</v>
      </c>
    </row>
    <row r="8118" spans="1:20" x14ac:dyDescent="0.25">
      <c r="A8118" s="10">
        <f>OrderList!A8118</f>
        <v>1447219821.7</v>
      </c>
      <c r="B8118" s="10" t="str">
        <f>OrderList!C8118</f>
        <v>PORT04</v>
      </c>
      <c r="C8118" s="10" t="str">
        <f>OrderList!D8118</f>
        <v>V444_1</v>
      </c>
      <c r="D8118" s="10" t="str">
        <f>OrderList!F8118</f>
        <v>DTD</v>
      </c>
      <c r="E8118" s="10" t="str">
        <f>OrderList!L8118</f>
        <v>PORT09</v>
      </c>
      <c r="F8118" s="10" t="str">
        <f>OrderList!K8118</f>
        <v>PLANT03</v>
      </c>
      <c r="G8118" s="10">
        <f>OrderList!J8118</f>
        <v>1682805</v>
      </c>
      <c r="H8118" s="10">
        <f>OrderList!M8118</f>
        <v>377</v>
      </c>
      <c r="I8118" s="10">
        <f>OrderList!N8118</f>
        <v>8.5914974799565744</v>
      </c>
      <c r="O8118" s="10">
        <f>COUNTIF(FreightRates!$A$2:$A$1541,C8118)</f>
        <v>292</v>
      </c>
      <c r="Q8118" s="10">
        <f>COUNTIFS(FreightRates!$A$2:$A$1541,C8118,FreightRates!$B$2:$B$1541,B8118,FreightRates!$C$2:$C$1541,E8118)</f>
        <v>40</v>
      </c>
      <c r="T8118">
        <f>COUNTIFS(FreightRates!$A$2:$A$1541,C8118,FreightRates!$B$2:$B$1541,B8118,FreightRates!$C$2:$C$1541,E8118,FreightRates!$F$2:$F$1541,D8118,FreightRates!$D$2:$D$1541,"&lt;="&amp;I8118,FreightRates!$E$2:$E$1541,"&gt;="&amp;I8118)</f>
        <v>0</v>
      </c>
    </row>
    <row r="8119" spans="1:20" x14ac:dyDescent="0.25">
      <c r="A8119" s="10">
        <f>OrderList!A8119</f>
        <v>1447179953.7</v>
      </c>
      <c r="B8119" s="10" t="str">
        <f>OrderList!C8119</f>
        <v>PORT04</v>
      </c>
      <c r="C8119" s="10" t="str">
        <f>OrderList!D8119</f>
        <v>V444_1</v>
      </c>
      <c r="D8119" s="10" t="str">
        <f>OrderList!F8119</f>
        <v>DTD</v>
      </c>
      <c r="E8119" s="10" t="str">
        <f>OrderList!L8119</f>
        <v>PORT09</v>
      </c>
      <c r="F8119" s="10" t="str">
        <f>OrderList!K8119</f>
        <v>PLANT03</v>
      </c>
      <c r="G8119" s="10">
        <f>OrderList!J8119</f>
        <v>1682805</v>
      </c>
      <c r="H8119" s="10">
        <f>OrderList!M8119</f>
        <v>542</v>
      </c>
      <c r="I8119" s="10">
        <f>OrderList!N8119</f>
        <v>24.774492439869725</v>
      </c>
      <c r="O8119" s="10">
        <f>COUNTIF(FreightRates!$A$2:$A$1541,C8119)</f>
        <v>292</v>
      </c>
      <c r="Q8119" s="10">
        <f>COUNTIFS(FreightRates!$A$2:$A$1541,C8119,FreightRates!$B$2:$B$1541,B8119,FreightRates!$C$2:$C$1541,E8119)</f>
        <v>40</v>
      </c>
      <c r="T8119">
        <f>COUNTIFS(FreightRates!$A$2:$A$1541,C8119,FreightRates!$B$2:$B$1541,B8119,FreightRates!$C$2:$C$1541,E8119,FreightRates!$F$2:$F$1541,D8119,FreightRates!$D$2:$D$1541,"&lt;="&amp;I8119,FreightRates!$E$2:$E$1541,"&gt;="&amp;I8119)</f>
        <v>0</v>
      </c>
    </row>
    <row r="8120" spans="1:20" x14ac:dyDescent="0.25">
      <c r="A8120" s="10">
        <f>OrderList!A8120</f>
        <v>1447317265.7</v>
      </c>
      <c r="B8120" s="10" t="str">
        <f>OrderList!C8120</f>
        <v>PORT04</v>
      </c>
      <c r="C8120" s="10" t="str">
        <f>OrderList!D8120</f>
        <v>V444_1</v>
      </c>
      <c r="D8120" s="10" t="str">
        <f>OrderList!F8120</f>
        <v>DTD</v>
      </c>
      <c r="E8120" s="10" t="str">
        <f>OrderList!L8120</f>
        <v>PORT09</v>
      </c>
      <c r="F8120" s="10" t="str">
        <f>OrderList!K8120</f>
        <v>PLANT03</v>
      </c>
      <c r="G8120" s="10">
        <f>OrderList!J8120</f>
        <v>1682805</v>
      </c>
      <c r="H8120" s="10">
        <f>OrderList!M8120</f>
        <v>465</v>
      </c>
      <c r="I8120" s="10">
        <f>OrderList!N8120</f>
        <v>11.887246219934863</v>
      </c>
      <c r="O8120" s="10">
        <f>COUNTIF(FreightRates!$A$2:$A$1541,C8120)</f>
        <v>292</v>
      </c>
      <c r="Q8120" s="10">
        <f>COUNTIFS(FreightRates!$A$2:$A$1541,C8120,FreightRates!$B$2:$B$1541,B8120,FreightRates!$C$2:$C$1541,E8120)</f>
        <v>40</v>
      </c>
      <c r="T8120">
        <f>COUNTIFS(FreightRates!$A$2:$A$1541,C8120,FreightRates!$B$2:$B$1541,B8120,FreightRates!$C$2:$C$1541,E8120,FreightRates!$F$2:$F$1541,D8120,FreightRates!$D$2:$D$1541,"&lt;="&amp;I8120,FreightRates!$E$2:$E$1541,"&gt;="&amp;I8120)</f>
        <v>0</v>
      </c>
    </row>
    <row r="8121" spans="1:20" x14ac:dyDescent="0.25">
      <c r="A8121" s="10">
        <f>OrderList!A8121</f>
        <v>1447360906.7</v>
      </c>
      <c r="B8121" s="10" t="str">
        <f>OrderList!C8121</f>
        <v>PORT04</v>
      </c>
      <c r="C8121" s="10" t="str">
        <f>OrderList!D8121</f>
        <v>V444_1</v>
      </c>
      <c r="D8121" s="10" t="str">
        <f>OrderList!F8121</f>
        <v>DTD</v>
      </c>
      <c r="E8121" s="10" t="str">
        <f>OrderList!L8121</f>
        <v>PORT09</v>
      </c>
      <c r="F8121" s="10" t="str">
        <f>OrderList!K8121</f>
        <v>PLANT03</v>
      </c>
      <c r="G8121" s="10">
        <f>OrderList!J8121</f>
        <v>1682805</v>
      </c>
      <c r="H8121" s="10">
        <f>OrderList!M8121</f>
        <v>435</v>
      </c>
      <c r="I8121" s="10">
        <f>OrderList!N8121</f>
        <v>18.182994959913149</v>
      </c>
      <c r="O8121" s="10">
        <f>COUNTIF(FreightRates!$A$2:$A$1541,C8121)</f>
        <v>292</v>
      </c>
      <c r="Q8121" s="10">
        <f>COUNTIFS(FreightRates!$A$2:$A$1541,C8121,FreightRates!$B$2:$B$1541,B8121,FreightRates!$C$2:$C$1541,E8121)</f>
        <v>40</v>
      </c>
      <c r="T8121">
        <f>COUNTIFS(FreightRates!$A$2:$A$1541,C8121,FreightRates!$B$2:$B$1541,B8121,FreightRates!$C$2:$C$1541,E8121,FreightRates!$F$2:$F$1541,D8121,FreightRates!$D$2:$D$1541,"&lt;="&amp;I8121,FreightRates!$E$2:$E$1541,"&gt;="&amp;I8121)</f>
        <v>0</v>
      </c>
    </row>
    <row r="8122" spans="1:20" x14ac:dyDescent="0.25">
      <c r="A8122" s="10">
        <f>OrderList!A8122</f>
        <v>1447158699.7</v>
      </c>
      <c r="B8122" s="10" t="str">
        <f>OrderList!C8122</f>
        <v>PORT04</v>
      </c>
      <c r="C8122" s="10" t="str">
        <f>OrderList!D8122</f>
        <v>V444_1</v>
      </c>
      <c r="D8122" s="10" t="str">
        <f>OrderList!F8122</f>
        <v>DTD</v>
      </c>
      <c r="E8122" s="10" t="str">
        <f>OrderList!L8122</f>
        <v>PORT09</v>
      </c>
      <c r="F8122" s="10" t="str">
        <f>OrderList!K8122</f>
        <v>PLANT03</v>
      </c>
      <c r="G8122" s="10">
        <f>OrderList!J8122</f>
        <v>1682805</v>
      </c>
      <c r="H8122" s="10">
        <f>OrderList!M8122</f>
        <v>562</v>
      </c>
      <c r="I8122" s="10">
        <f>OrderList!N8122</f>
        <v>24.774492439869725</v>
      </c>
      <c r="O8122" s="10">
        <f>COUNTIF(FreightRates!$A$2:$A$1541,C8122)</f>
        <v>292</v>
      </c>
      <c r="Q8122" s="10">
        <f>COUNTIFS(FreightRates!$A$2:$A$1541,C8122,FreightRates!$B$2:$B$1541,B8122,FreightRates!$C$2:$C$1541,E8122)</f>
        <v>40</v>
      </c>
      <c r="T8122">
        <f>COUNTIFS(FreightRates!$A$2:$A$1541,C8122,FreightRates!$B$2:$B$1541,B8122,FreightRates!$C$2:$C$1541,E8122,FreightRates!$F$2:$F$1541,D8122,FreightRates!$D$2:$D$1541,"&lt;="&amp;I8122,FreightRates!$E$2:$E$1541,"&gt;="&amp;I8122)</f>
        <v>0</v>
      </c>
    </row>
    <row r="8123" spans="1:20" x14ac:dyDescent="0.25">
      <c r="A8123" s="10">
        <f>OrderList!A8123</f>
        <v>1447339099.7</v>
      </c>
      <c r="B8123" s="10" t="str">
        <f>OrderList!C8123</f>
        <v>PORT04</v>
      </c>
      <c r="C8123" s="10" t="str">
        <f>OrderList!D8123</f>
        <v>V444_1</v>
      </c>
      <c r="D8123" s="10" t="str">
        <f>OrderList!F8123</f>
        <v>DTD</v>
      </c>
      <c r="E8123" s="10" t="str">
        <f>OrderList!L8123</f>
        <v>PORT09</v>
      </c>
      <c r="F8123" s="10" t="str">
        <f>OrderList!K8123</f>
        <v>PLANT03</v>
      </c>
      <c r="G8123" s="10">
        <f>OrderList!J8123</f>
        <v>1682805</v>
      </c>
      <c r="H8123" s="10">
        <f>OrderList!M8123</f>
        <v>676</v>
      </c>
      <c r="I8123" s="10">
        <f>OrderList!N8123</f>
        <v>32.365989919826298</v>
      </c>
      <c r="O8123" s="10">
        <f>COUNTIF(FreightRates!$A$2:$A$1541,C8123)</f>
        <v>292</v>
      </c>
      <c r="Q8123" s="10">
        <f>COUNTIFS(FreightRates!$A$2:$A$1541,C8123,FreightRates!$B$2:$B$1541,B8123,FreightRates!$C$2:$C$1541,E8123)</f>
        <v>40</v>
      </c>
      <c r="T8123">
        <f>COUNTIFS(FreightRates!$A$2:$A$1541,C8123,FreightRates!$B$2:$B$1541,B8123,FreightRates!$C$2:$C$1541,E8123,FreightRates!$F$2:$F$1541,D8123,FreightRates!$D$2:$D$1541,"&lt;="&amp;I8123,FreightRates!$E$2:$E$1541,"&gt;="&amp;I8123)</f>
        <v>0</v>
      </c>
    </row>
    <row r="8124" spans="1:20" x14ac:dyDescent="0.25">
      <c r="A8124" s="10">
        <f>OrderList!A8124</f>
        <v>1447200810.7</v>
      </c>
      <c r="B8124" s="10" t="str">
        <f>OrderList!C8124</f>
        <v>PORT04</v>
      </c>
      <c r="C8124" s="10" t="str">
        <f>OrderList!D8124</f>
        <v>V444_1</v>
      </c>
      <c r="D8124" s="10" t="str">
        <f>OrderList!F8124</f>
        <v>DTD</v>
      </c>
      <c r="E8124" s="10" t="str">
        <f>OrderList!L8124</f>
        <v>PORT09</v>
      </c>
      <c r="F8124" s="10" t="str">
        <f>OrderList!K8124</f>
        <v>PLANT03</v>
      </c>
      <c r="G8124" s="10">
        <f>OrderList!J8124</f>
        <v>1682805</v>
      </c>
      <c r="H8124" s="10">
        <f>OrderList!M8124</f>
        <v>411</v>
      </c>
      <c r="I8124" s="10">
        <f>OrderList!N8124</f>
        <v>8.5914974799565744</v>
      </c>
      <c r="O8124" s="10">
        <f>COUNTIF(FreightRates!$A$2:$A$1541,C8124)</f>
        <v>292</v>
      </c>
      <c r="Q8124" s="10">
        <f>COUNTIFS(FreightRates!$A$2:$A$1541,C8124,FreightRates!$B$2:$B$1541,B8124,FreightRates!$C$2:$C$1541,E8124)</f>
        <v>40</v>
      </c>
      <c r="T8124">
        <f>COUNTIFS(FreightRates!$A$2:$A$1541,C8124,FreightRates!$B$2:$B$1541,B8124,FreightRates!$C$2:$C$1541,E8124,FreightRates!$F$2:$F$1541,D8124,FreightRates!$D$2:$D$1541,"&lt;="&amp;I8124,FreightRates!$E$2:$E$1541,"&gt;="&amp;I8124)</f>
        <v>0</v>
      </c>
    </row>
    <row r="8125" spans="1:20" x14ac:dyDescent="0.25">
      <c r="A8125" s="10">
        <f>OrderList!A8125</f>
        <v>1447296434.7</v>
      </c>
      <c r="B8125" s="10" t="str">
        <f>OrderList!C8125</f>
        <v>PORT04</v>
      </c>
      <c r="C8125" s="10" t="str">
        <f>OrderList!D8125</f>
        <v>V444_1</v>
      </c>
      <c r="D8125" s="10" t="str">
        <f>OrderList!F8125</f>
        <v>DTD</v>
      </c>
      <c r="E8125" s="10" t="str">
        <f>OrderList!L8125</f>
        <v>PORT09</v>
      </c>
      <c r="F8125" s="10" t="str">
        <f>OrderList!K8125</f>
        <v>PLANT03</v>
      </c>
      <c r="G8125" s="10">
        <f>OrderList!J8125</f>
        <v>1682805</v>
      </c>
      <c r="H8125" s="10">
        <f>OrderList!M8125</f>
        <v>417</v>
      </c>
      <c r="I8125" s="10">
        <f>OrderList!N8125</f>
        <v>12.887246219934863</v>
      </c>
      <c r="O8125" s="10">
        <f>COUNTIF(FreightRates!$A$2:$A$1541,C8125)</f>
        <v>292</v>
      </c>
      <c r="Q8125" s="10">
        <f>COUNTIFS(FreightRates!$A$2:$A$1541,C8125,FreightRates!$B$2:$B$1541,B8125,FreightRates!$C$2:$C$1541,E8125)</f>
        <v>40</v>
      </c>
      <c r="T8125">
        <f>COUNTIFS(FreightRates!$A$2:$A$1541,C8125,FreightRates!$B$2:$B$1541,B8125,FreightRates!$C$2:$C$1541,E8125,FreightRates!$F$2:$F$1541,D8125,FreightRates!$D$2:$D$1541,"&lt;="&amp;I8125,FreightRates!$E$2:$E$1541,"&gt;="&amp;I8125)</f>
        <v>0</v>
      </c>
    </row>
    <row r="8126" spans="1:20" x14ac:dyDescent="0.25">
      <c r="A8126" s="10">
        <f>OrderList!A8126</f>
        <v>1447339098.7</v>
      </c>
      <c r="B8126" s="10" t="str">
        <f>OrderList!C8126</f>
        <v>PORT04</v>
      </c>
      <c r="C8126" s="10" t="str">
        <f>OrderList!D8126</f>
        <v>V444_1</v>
      </c>
      <c r="D8126" s="10" t="str">
        <f>OrderList!F8126</f>
        <v>DTD</v>
      </c>
      <c r="E8126" s="10" t="str">
        <f>OrderList!L8126</f>
        <v>PORT09</v>
      </c>
      <c r="F8126" s="10" t="str">
        <f>OrderList!K8126</f>
        <v>PLANT03</v>
      </c>
      <c r="G8126" s="10">
        <f>OrderList!J8126</f>
        <v>1682760</v>
      </c>
      <c r="H8126" s="10">
        <f>OrderList!M8126</f>
        <v>255</v>
      </c>
      <c r="I8126" s="10">
        <f>OrderList!N8126</f>
        <v>0.34160969072014075</v>
      </c>
      <c r="O8126" s="10">
        <f>COUNTIF(FreightRates!$A$2:$A$1541,C8126)</f>
        <v>292</v>
      </c>
      <c r="Q8126" s="10">
        <f>COUNTIFS(FreightRates!$A$2:$A$1541,C8126,FreightRates!$B$2:$B$1541,B8126,FreightRates!$C$2:$C$1541,E8126)</f>
        <v>40</v>
      </c>
      <c r="T8126">
        <f>COUNTIFS(FreightRates!$A$2:$A$1541,C8126,FreightRates!$B$2:$B$1541,B8126,FreightRates!$C$2:$C$1541,E8126,FreightRates!$F$2:$F$1541,D8126,FreightRates!$D$2:$D$1541,"&lt;="&amp;I8126,FreightRates!$E$2:$E$1541,"&gt;="&amp;I8126)</f>
        <v>4</v>
      </c>
    </row>
    <row r="8127" spans="1:20" x14ac:dyDescent="0.25">
      <c r="A8127" s="10">
        <f>OrderList!A8127</f>
        <v>1447269676.7</v>
      </c>
      <c r="B8127" s="10" t="str">
        <f>OrderList!C8127</f>
        <v>PORT04</v>
      </c>
      <c r="C8127" s="10" t="str">
        <f>OrderList!D8127</f>
        <v>V444_1</v>
      </c>
      <c r="D8127" s="10" t="str">
        <f>OrderList!F8127</f>
        <v>DTD</v>
      </c>
      <c r="E8127" s="10" t="str">
        <f>OrderList!L8127</f>
        <v>PORT09</v>
      </c>
      <c r="F8127" s="10" t="str">
        <f>OrderList!K8127</f>
        <v>PLANT03</v>
      </c>
      <c r="G8127" s="10">
        <f>OrderList!J8127</f>
        <v>1682757</v>
      </c>
      <c r="H8127" s="10">
        <f>OrderList!M8127</f>
        <v>333</v>
      </c>
      <c r="I8127" s="10">
        <f>OrderList!N8127</f>
        <v>0.33409823407475969</v>
      </c>
      <c r="O8127" s="10">
        <f>COUNTIF(FreightRates!$A$2:$A$1541,C8127)</f>
        <v>292</v>
      </c>
      <c r="Q8127" s="10">
        <f>COUNTIFS(FreightRates!$A$2:$A$1541,C8127,FreightRates!$B$2:$B$1541,B8127,FreightRates!$C$2:$C$1541,E8127)</f>
        <v>40</v>
      </c>
      <c r="T8127">
        <f>COUNTIFS(FreightRates!$A$2:$A$1541,C8127,FreightRates!$B$2:$B$1541,B8127,FreightRates!$C$2:$C$1541,E8127,FreightRates!$F$2:$F$1541,D8127,FreightRates!$D$2:$D$1541,"&lt;="&amp;I8127,FreightRates!$E$2:$E$1541,"&gt;="&amp;I8127)</f>
        <v>4</v>
      </c>
    </row>
    <row r="8128" spans="1:20" x14ac:dyDescent="0.25">
      <c r="A8128" s="10">
        <f>OrderList!A8128</f>
        <v>1447317263.7</v>
      </c>
      <c r="B8128" s="10" t="str">
        <f>OrderList!C8128</f>
        <v>PORT04</v>
      </c>
      <c r="C8128" s="10" t="str">
        <f>OrderList!D8128</f>
        <v>V444_1</v>
      </c>
      <c r="D8128" s="10" t="str">
        <f>OrderList!F8128</f>
        <v>DTD</v>
      </c>
      <c r="E8128" s="10" t="str">
        <f>OrderList!L8128</f>
        <v>PORT09</v>
      </c>
      <c r="F8128" s="10" t="str">
        <f>OrderList!K8128</f>
        <v>PLANT03</v>
      </c>
      <c r="G8128" s="10">
        <f>OrderList!J8128</f>
        <v>1682757</v>
      </c>
      <c r="H8128" s="10">
        <f>OrderList!M8128</f>
        <v>326</v>
      </c>
      <c r="I8128" s="10">
        <f>OrderList!N8128</f>
        <v>0.50114735111213959</v>
      </c>
      <c r="O8128" s="10">
        <f>COUNTIF(FreightRates!$A$2:$A$1541,C8128)</f>
        <v>292</v>
      </c>
      <c r="Q8128" s="10">
        <f>COUNTIFS(FreightRates!$A$2:$A$1541,C8128,FreightRates!$B$2:$B$1541,B8128,FreightRates!$C$2:$C$1541,E8128)</f>
        <v>40</v>
      </c>
      <c r="T8128">
        <f>COUNTIFS(FreightRates!$A$2:$A$1541,C8128,FreightRates!$B$2:$B$1541,B8128,FreightRates!$C$2:$C$1541,E8128,FreightRates!$F$2:$F$1541,D8128,FreightRates!$D$2:$D$1541,"&lt;="&amp;I8128,FreightRates!$E$2:$E$1541,"&gt;="&amp;I8128)</f>
        <v>0</v>
      </c>
    </row>
    <row r="8129" spans="1:20" x14ac:dyDescent="0.25">
      <c r="A8129" s="10">
        <f>OrderList!A8129</f>
        <v>1447144476.7</v>
      </c>
      <c r="B8129" s="10" t="str">
        <f>OrderList!C8129</f>
        <v>PORT04</v>
      </c>
      <c r="C8129" s="10" t="str">
        <f>OrderList!D8129</f>
        <v>V444_1</v>
      </c>
      <c r="D8129" s="10" t="str">
        <f>OrderList!F8129</f>
        <v>DTD</v>
      </c>
      <c r="E8129" s="10" t="str">
        <f>OrderList!L8129</f>
        <v>PORT09</v>
      </c>
      <c r="F8129" s="10" t="str">
        <f>OrderList!K8129</f>
        <v>PLANT03</v>
      </c>
      <c r="G8129" s="10">
        <f>OrderList!J8129</f>
        <v>1682757</v>
      </c>
      <c r="H8129" s="10">
        <f>OrderList!M8129</f>
        <v>263</v>
      </c>
      <c r="I8129" s="10">
        <f>OrderList!N8129</f>
        <v>1.0022947022242792</v>
      </c>
      <c r="O8129" s="10">
        <f>COUNTIF(FreightRates!$A$2:$A$1541,C8129)</f>
        <v>292</v>
      </c>
      <c r="Q8129" s="10">
        <f>COUNTIFS(FreightRates!$A$2:$A$1541,C8129,FreightRates!$B$2:$B$1541,B8129,FreightRates!$C$2:$C$1541,E8129)</f>
        <v>40</v>
      </c>
      <c r="T8129">
        <f>COUNTIFS(FreightRates!$A$2:$A$1541,C8129,FreightRates!$B$2:$B$1541,B8129,FreightRates!$C$2:$C$1541,E8129,FreightRates!$F$2:$F$1541,D8129,FreightRates!$D$2:$D$1541,"&lt;="&amp;I8129,FreightRates!$E$2:$E$1541,"&gt;="&amp;I8129)</f>
        <v>0</v>
      </c>
    </row>
    <row r="8130" spans="1:20" x14ac:dyDescent="0.25">
      <c r="A8130" s="10">
        <f>OrderList!A8130</f>
        <v>1447200808.7</v>
      </c>
      <c r="B8130" s="10" t="str">
        <f>OrderList!C8130</f>
        <v>PORT04</v>
      </c>
      <c r="C8130" s="10" t="str">
        <f>OrderList!D8130</f>
        <v>V444_1</v>
      </c>
      <c r="D8130" s="10" t="str">
        <f>OrderList!F8130</f>
        <v>DTD</v>
      </c>
      <c r="E8130" s="10" t="str">
        <f>OrderList!L8130</f>
        <v>PORT09</v>
      </c>
      <c r="F8130" s="10" t="str">
        <f>OrderList!K8130</f>
        <v>PLANT03</v>
      </c>
      <c r="G8130" s="10">
        <f>OrderList!J8130</f>
        <v>1682757</v>
      </c>
      <c r="H8130" s="10">
        <f>OrderList!M8130</f>
        <v>312</v>
      </c>
      <c r="I8130" s="10">
        <f>OrderList!N8130</f>
        <v>0.83524558518689918</v>
      </c>
      <c r="O8130" s="10">
        <f>COUNTIF(FreightRates!$A$2:$A$1541,C8130)</f>
        <v>292</v>
      </c>
      <c r="Q8130" s="10">
        <f>COUNTIFS(FreightRates!$A$2:$A$1541,C8130,FreightRates!$B$2:$B$1541,B8130,FreightRates!$C$2:$C$1541,E8130)</f>
        <v>40</v>
      </c>
      <c r="T8130">
        <f>COUNTIFS(FreightRates!$A$2:$A$1541,C8130,FreightRates!$B$2:$B$1541,B8130,FreightRates!$C$2:$C$1541,E8130,FreightRates!$F$2:$F$1541,D8130,FreightRates!$D$2:$D$1541,"&lt;="&amp;I8130,FreightRates!$E$2:$E$1541,"&gt;="&amp;I8130)</f>
        <v>4</v>
      </c>
    </row>
    <row r="8131" spans="1:20" x14ac:dyDescent="0.25">
      <c r="A8131" s="10">
        <f>OrderList!A8131</f>
        <v>1447179958.7</v>
      </c>
      <c r="B8131" s="10" t="str">
        <f>OrderList!C8131</f>
        <v>PORT04</v>
      </c>
      <c r="C8131" s="10" t="str">
        <f>OrderList!D8131</f>
        <v>V444_1</v>
      </c>
      <c r="D8131" s="10" t="str">
        <f>OrderList!F8131</f>
        <v>DTD</v>
      </c>
      <c r="E8131" s="10" t="str">
        <f>OrderList!L8131</f>
        <v>PORT09</v>
      </c>
      <c r="F8131" s="10" t="str">
        <f>OrderList!K8131</f>
        <v>PLANT03</v>
      </c>
      <c r="G8131" s="10">
        <f>OrderList!J8131</f>
        <v>1682763</v>
      </c>
      <c r="H8131" s="10">
        <f>OrderList!M8131</f>
        <v>423</v>
      </c>
      <c r="I8131" s="10">
        <f>OrderList!N8131</f>
        <v>8.251889420758161</v>
      </c>
      <c r="O8131" s="10">
        <f>COUNTIF(FreightRates!$A$2:$A$1541,C8131)</f>
        <v>292</v>
      </c>
      <c r="Q8131" s="10">
        <f>COUNTIFS(FreightRates!$A$2:$A$1541,C8131,FreightRates!$B$2:$B$1541,B8131,FreightRates!$C$2:$C$1541,E8131)</f>
        <v>40</v>
      </c>
      <c r="T8131">
        <f>COUNTIFS(FreightRates!$A$2:$A$1541,C8131,FreightRates!$B$2:$B$1541,B8131,FreightRates!$C$2:$C$1541,E8131,FreightRates!$F$2:$F$1541,D8131,FreightRates!$D$2:$D$1541,"&lt;="&amp;I8131,FreightRates!$E$2:$E$1541,"&gt;="&amp;I8131)</f>
        <v>0</v>
      </c>
    </row>
    <row r="8132" spans="1:20" x14ac:dyDescent="0.25">
      <c r="A8132" s="10">
        <f>OrderList!A8132</f>
        <v>1447269677.7</v>
      </c>
      <c r="B8132" s="10" t="str">
        <f>OrderList!C8132</f>
        <v>PORT04</v>
      </c>
      <c r="C8132" s="10" t="str">
        <f>OrderList!D8132</f>
        <v>V444_1</v>
      </c>
      <c r="D8132" s="10" t="str">
        <f>OrderList!F8132</f>
        <v>DTD</v>
      </c>
      <c r="E8132" s="10" t="str">
        <f>OrderList!L8132</f>
        <v>PORT09</v>
      </c>
      <c r="F8132" s="10" t="str">
        <f>OrderList!K8132</f>
        <v>PLANT03</v>
      </c>
      <c r="G8132" s="10">
        <f>OrderList!J8132</f>
        <v>1682835</v>
      </c>
      <c r="H8132" s="10">
        <f>OrderList!M8132</f>
        <v>245</v>
      </c>
      <c r="I8132" s="10">
        <f>OrderList!N8132</f>
        <v>0.82254394768377459</v>
      </c>
      <c r="O8132" s="10">
        <f>COUNTIF(FreightRates!$A$2:$A$1541,C8132)</f>
        <v>292</v>
      </c>
      <c r="Q8132" s="10">
        <f>COUNTIFS(FreightRates!$A$2:$A$1541,C8132,FreightRates!$B$2:$B$1541,B8132,FreightRates!$C$2:$C$1541,E8132)</f>
        <v>40</v>
      </c>
      <c r="T8132">
        <f>COUNTIFS(FreightRates!$A$2:$A$1541,C8132,FreightRates!$B$2:$B$1541,B8132,FreightRates!$C$2:$C$1541,E8132,FreightRates!$F$2:$F$1541,D8132,FreightRates!$D$2:$D$1541,"&lt;="&amp;I8132,FreightRates!$E$2:$E$1541,"&gt;="&amp;I8132)</f>
        <v>4</v>
      </c>
    </row>
    <row r="8133" spans="1:20" x14ac:dyDescent="0.25">
      <c r="A8133" s="10">
        <f>OrderList!A8133</f>
        <v>1447179955.7</v>
      </c>
      <c r="B8133" s="10" t="str">
        <f>OrderList!C8133</f>
        <v>PORT04</v>
      </c>
      <c r="C8133" s="10" t="str">
        <f>OrderList!D8133</f>
        <v>V444_1</v>
      </c>
      <c r="D8133" s="10" t="str">
        <f>OrderList!F8133</f>
        <v>DTD</v>
      </c>
      <c r="E8133" s="10" t="str">
        <f>OrderList!L8133</f>
        <v>PORT09</v>
      </c>
      <c r="F8133" s="10" t="str">
        <f>OrderList!K8133</f>
        <v>PLANT03</v>
      </c>
      <c r="G8133" s="10">
        <f>OrderList!J8133</f>
        <v>1682835</v>
      </c>
      <c r="H8133" s="10">
        <f>OrderList!M8133</f>
        <v>391</v>
      </c>
      <c r="I8133" s="10">
        <f>OrderList!N8133</f>
        <v>5.3465356599445348</v>
      </c>
      <c r="O8133" s="10">
        <f>COUNTIF(FreightRates!$A$2:$A$1541,C8133)</f>
        <v>292</v>
      </c>
      <c r="Q8133" s="10">
        <f>COUNTIFS(FreightRates!$A$2:$A$1541,C8133,FreightRates!$B$2:$B$1541,B8133,FreightRates!$C$2:$C$1541,E8133)</f>
        <v>40</v>
      </c>
      <c r="T8133">
        <f>COUNTIFS(FreightRates!$A$2:$A$1541,C8133,FreightRates!$B$2:$B$1541,B8133,FreightRates!$C$2:$C$1541,E8133,FreightRates!$F$2:$F$1541,D8133,FreightRates!$D$2:$D$1541,"&lt;="&amp;I8133,FreightRates!$E$2:$E$1541,"&gt;="&amp;I8133)</f>
        <v>0</v>
      </c>
    </row>
    <row r="8134" spans="1:20" x14ac:dyDescent="0.25">
      <c r="A8134" s="10">
        <f>OrderList!A8134</f>
        <v>1447383140.7</v>
      </c>
      <c r="B8134" s="10" t="str">
        <f>OrderList!C8134</f>
        <v>PORT04</v>
      </c>
      <c r="C8134" s="10" t="str">
        <f>OrderList!D8134</f>
        <v>V444_1</v>
      </c>
      <c r="D8134" s="10" t="str">
        <f>OrderList!F8134</f>
        <v>DTD</v>
      </c>
      <c r="E8134" s="10" t="str">
        <f>OrderList!L8134</f>
        <v>PORT09</v>
      </c>
      <c r="F8134" s="10" t="str">
        <f>OrderList!K8134</f>
        <v>PLANT03</v>
      </c>
      <c r="G8134" s="10">
        <f>OrderList!J8134</f>
        <v>1682835</v>
      </c>
      <c r="H8134" s="10">
        <f>OrderList!M8134</f>
        <v>339</v>
      </c>
      <c r="I8134" s="10">
        <f>OrderList!N8134</f>
        <v>3.2901757907350984</v>
      </c>
      <c r="O8134" s="10">
        <f>COUNTIF(FreightRates!$A$2:$A$1541,C8134)</f>
        <v>292</v>
      </c>
      <c r="Q8134" s="10">
        <f>COUNTIFS(FreightRates!$A$2:$A$1541,C8134,FreightRates!$B$2:$B$1541,B8134,FreightRates!$C$2:$C$1541,E8134)</f>
        <v>40</v>
      </c>
      <c r="T8134">
        <f>COUNTIFS(FreightRates!$A$2:$A$1541,C8134,FreightRates!$B$2:$B$1541,B8134,FreightRates!$C$2:$C$1541,E8134,FreightRates!$F$2:$F$1541,D8134,FreightRates!$D$2:$D$1541,"&lt;="&amp;I8134,FreightRates!$E$2:$E$1541,"&gt;="&amp;I8134)</f>
        <v>0</v>
      </c>
    </row>
    <row r="8135" spans="1:20" x14ac:dyDescent="0.25">
      <c r="A8135" s="10">
        <f>OrderList!A8135</f>
        <v>1447317267.7</v>
      </c>
      <c r="B8135" s="10" t="str">
        <f>OrderList!C8135</f>
        <v>PORT04</v>
      </c>
      <c r="C8135" s="10" t="str">
        <f>OrderList!D8135</f>
        <v>V444_1</v>
      </c>
      <c r="D8135" s="10" t="str">
        <f>OrderList!F8135</f>
        <v>DTD</v>
      </c>
      <c r="E8135" s="10" t="str">
        <f>OrderList!L8135</f>
        <v>PORT09</v>
      </c>
      <c r="F8135" s="10" t="str">
        <f>OrderList!K8135</f>
        <v>PLANT03</v>
      </c>
      <c r="G8135" s="10">
        <f>OrderList!J8135</f>
        <v>1682835</v>
      </c>
      <c r="H8135" s="10">
        <f>OrderList!M8135</f>
        <v>326</v>
      </c>
      <c r="I8135" s="10">
        <f>OrderList!N8135</f>
        <v>4.3594829227240046</v>
      </c>
      <c r="O8135" s="10">
        <f>COUNTIF(FreightRates!$A$2:$A$1541,C8135)</f>
        <v>292</v>
      </c>
      <c r="Q8135" s="10">
        <f>COUNTIFS(FreightRates!$A$2:$A$1541,C8135,FreightRates!$B$2:$B$1541,B8135,FreightRates!$C$2:$C$1541,E8135)</f>
        <v>40</v>
      </c>
      <c r="T8135">
        <f>COUNTIFS(FreightRates!$A$2:$A$1541,C8135,FreightRates!$B$2:$B$1541,B8135,FreightRates!$C$2:$C$1541,E8135,FreightRates!$F$2:$F$1541,D8135,FreightRates!$D$2:$D$1541,"&lt;="&amp;I8135,FreightRates!$E$2:$E$1541,"&gt;="&amp;I8135)</f>
        <v>0</v>
      </c>
    </row>
    <row r="8136" spans="1:20" x14ac:dyDescent="0.25">
      <c r="A8136" s="10">
        <f>OrderList!A8136</f>
        <v>1447360908.7</v>
      </c>
      <c r="B8136" s="10" t="str">
        <f>OrderList!C8136</f>
        <v>PORT04</v>
      </c>
      <c r="C8136" s="10" t="str">
        <f>OrderList!D8136</f>
        <v>V444_1</v>
      </c>
      <c r="D8136" s="10" t="str">
        <f>OrderList!F8136</f>
        <v>DTD</v>
      </c>
      <c r="E8136" s="10" t="str">
        <f>OrderList!L8136</f>
        <v>PORT09</v>
      </c>
      <c r="F8136" s="10" t="str">
        <f>OrderList!K8136</f>
        <v>PLANT03</v>
      </c>
      <c r="G8136" s="10">
        <f>OrderList!J8136</f>
        <v>1682835</v>
      </c>
      <c r="H8136" s="10">
        <f>OrderList!M8136</f>
        <v>273</v>
      </c>
      <c r="I8136" s="10">
        <f>OrderList!N8136</f>
        <v>0.4112719738418873</v>
      </c>
      <c r="O8136" s="10">
        <f>COUNTIF(FreightRates!$A$2:$A$1541,C8136)</f>
        <v>292</v>
      </c>
      <c r="Q8136" s="10">
        <f>COUNTIFS(FreightRates!$A$2:$A$1541,C8136,FreightRates!$B$2:$B$1541,B8136,FreightRates!$C$2:$C$1541,E8136)</f>
        <v>40</v>
      </c>
      <c r="T8136">
        <f>COUNTIFS(FreightRates!$A$2:$A$1541,C8136,FreightRates!$B$2:$B$1541,B8136,FreightRates!$C$2:$C$1541,E8136,FreightRates!$F$2:$F$1541,D8136,FreightRates!$D$2:$D$1541,"&lt;="&amp;I8136,FreightRates!$E$2:$E$1541,"&gt;="&amp;I8136)</f>
        <v>4</v>
      </c>
    </row>
    <row r="8137" spans="1:20" x14ac:dyDescent="0.25">
      <c r="A8137" s="10">
        <f>OrderList!A8137</f>
        <v>1447219818.7</v>
      </c>
      <c r="B8137" s="10" t="str">
        <f>OrderList!C8137</f>
        <v>PORT04</v>
      </c>
      <c r="C8137" s="10" t="str">
        <f>OrderList!D8137</f>
        <v>V444_1</v>
      </c>
      <c r="D8137" s="10" t="str">
        <f>OrderList!F8137</f>
        <v>DTD</v>
      </c>
      <c r="E8137" s="10" t="str">
        <f>OrderList!L8137</f>
        <v>PORT09</v>
      </c>
      <c r="F8137" s="10" t="str">
        <f>OrderList!K8137</f>
        <v>PLANT03</v>
      </c>
      <c r="G8137" s="10">
        <f>OrderList!J8137</f>
        <v>1683432</v>
      </c>
      <c r="H8137" s="10">
        <f>OrderList!M8137</f>
        <v>345</v>
      </c>
      <c r="I8137" s="10">
        <f>OrderList!N8137</f>
        <v>6.1909304778703085</v>
      </c>
      <c r="O8137" s="10">
        <f>COUNTIF(FreightRates!$A$2:$A$1541,C8137)</f>
        <v>292</v>
      </c>
      <c r="Q8137" s="10">
        <f>COUNTIFS(FreightRates!$A$2:$A$1541,C8137,FreightRates!$B$2:$B$1541,B8137,FreightRates!$C$2:$C$1541,E8137)</f>
        <v>40</v>
      </c>
      <c r="T8137">
        <f>COUNTIFS(FreightRates!$A$2:$A$1541,C8137,FreightRates!$B$2:$B$1541,B8137,FreightRates!$C$2:$C$1541,E8137,FreightRates!$F$2:$F$1541,D8137,FreightRates!$D$2:$D$1541,"&lt;="&amp;I8137,FreightRates!$E$2:$E$1541,"&gt;="&amp;I8137)</f>
        <v>0</v>
      </c>
    </row>
    <row r="8138" spans="1:20" x14ac:dyDescent="0.25">
      <c r="A8138" s="10">
        <f>OrderList!A8138</f>
        <v>1447179939.7</v>
      </c>
      <c r="B8138" s="10" t="str">
        <f>OrderList!C8138</f>
        <v>PORT04</v>
      </c>
      <c r="C8138" s="10" t="str">
        <f>OrderList!D8138</f>
        <v>V444_1</v>
      </c>
      <c r="D8138" s="10" t="str">
        <f>OrderList!F8138</f>
        <v>DTD</v>
      </c>
      <c r="E8138" s="10" t="str">
        <f>OrderList!L8138</f>
        <v>PORT09</v>
      </c>
      <c r="F8138" s="10" t="str">
        <f>OrderList!K8138</f>
        <v>PLANT03</v>
      </c>
      <c r="G8138" s="10">
        <f>OrderList!J8138</f>
        <v>1683432</v>
      </c>
      <c r="H8138" s="10">
        <f>OrderList!M8138</f>
        <v>298</v>
      </c>
      <c r="I8138" s="10">
        <f>OrderList!N8138</f>
        <v>4.6431978584027318</v>
      </c>
      <c r="O8138" s="10">
        <f>COUNTIF(FreightRates!$A$2:$A$1541,C8138)</f>
        <v>292</v>
      </c>
      <c r="Q8138" s="10">
        <f>COUNTIFS(FreightRates!$A$2:$A$1541,C8138,FreightRates!$B$2:$B$1541,B8138,FreightRates!$C$2:$C$1541,E8138)</f>
        <v>40</v>
      </c>
      <c r="T8138">
        <f>COUNTIFS(FreightRates!$A$2:$A$1541,C8138,FreightRates!$B$2:$B$1541,B8138,FreightRates!$C$2:$C$1541,E8138,FreightRates!$F$2:$F$1541,D8138,FreightRates!$D$2:$D$1541,"&lt;="&amp;I8138,FreightRates!$E$2:$E$1541,"&gt;="&amp;I8138)</f>
        <v>0</v>
      </c>
    </row>
    <row r="8139" spans="1:20" x14ac:dyDescent="0.25">
      <c r="A8139" s="10">
        <f>OrderList!A8139</f>
        <v>1447383121.7</v>
      </c>
      <c r="B8139" s="10" t="str">
        <f>OrderList!C8139</f>
        <v>PORT04</v>
      </c>
      <c r="C8139" s="10" t="str">
        <f>OrderList!D8139</f>
        <v>V444_1</v>
      </c>
      <c r="D8139" s="10" t="str">
        <f>OrderList!F8139</f>
        <v>DTD</v>
      </c>
      <c r="E8139" s="10" t="str">
        <f>OrderList!L8139</f>
        <v>PORT09</v>
      </c>
      <c r="F8139" s="10" t="str">
        <f>OrderList!K8139</f>
        <v>PLANT03</v>
      </c>
      <c r="G8139" s="10">
        <f>OrderList!J8139</f>
        <v>1683432</v>
      </c>
      <c r="H8139" s="10">
        <f>OrderList!M8139</f>
        <v>486</v>
      </c>
      <c r="I8139" s="10">
        <f>OrderList!N8139</f>
        <v>15.477326194675772</v>
      </c>
      <c r="O8139" s="10">
        <f>COUNTIF(FreightRates!$A$2:$A$1541,C8139)</f>
        <v>292</v>
      </c>
      <c r="Q8139" s="10">
        <f>COUNTIFS(FreightRates!$A$2:$A$1541,C8139,FreightRates!$B$2:$B$1541,B8139,FreightRates!$C$2:$C$1541,E8139)</f>
        <v>40</v>
      </c>
      <c r="T8139">
        <f>COUNTIFS(FreightRates!$A$2:$A$1541,C8139,FreightRates!$B$2:$B$1541,B8139,FreightRates!$C$2:$C$1541,E8139,FreightRates!$F$2:$F$1541,D8139,FreightRates!$D$2:$D$1541,"&lt;="&amp;I8139,FreightRates!$E$2:$E$1541,"&gt;="&amp;I8139)</f>
        <v>0</v>
      </c>
    </row>
    <row r="8140" spans="1:20" x14ac:dyDescent="0.25">
      <c r="A8140" s="10">
        <f>OrderList!A8140</f>
        <v>1447158689.7</v>
      </c>
      <c r="B8140" s="10" t="str">
        <f>OrderList!C8140</f>
        <v>PORT04</v>
      </c>
      <c r="C8140" s="10" t="str">
        <f>OrderList!D8140</f>
        <v>V444_1</v>
      </c>
      <c r="D8140" s="10" t="str">
        <f>OrderList!F8140</f>
        <v>DTD</v>
      </c>
      <c r="E8140" s="10" t="str">
        <f>OrderList!L8140</f>
        <v>PORT09</v>
      </c>
      <c r="F8140" s="10" t="str">
        <f>OrderList!K8140</f>
        <v>PLANT03</v>
      </c>
      <c r="G8140" s="10">
        <f>OrderList!J8140</f>
        <v>1683432</v>
      </c>
      <c r="H8140" s="10">
        <f>OrderList!M8140</f>
        <v>397</v>
      </c>
      <c r="I8140" s="10">
        <f>OrderList!N8140</f>
        <v>6.1135438468969303</v>
      </c>
      <c r="O8140" s="10">
        <f>COUNTIF(FreightRates!$A$2:$A$1541,C8140)</f>
        <v>292</v>
      </c>
      <c r="Q8140" s="10">
        <f>COUNTIFS(FreightRates!$A$2:$A$1541,C8140,FreightRates!$B$2:$B$1541,B8140,FreightRates!$C$2:$C$1541,E8140)</f>
        <v>40</v>
      </c>
      <c r="T8140">
        <f>COUNTIFS(FreightRates!$A$2:$A$1541,C8140,FreightRates!$B$2:$B$1541,B8140,FreightRates!$C$2:$C$1541,E8140,FreightRates!$F$2:$F$1541,D8140,FreightRates!$D$2:$D$1541,"&lt;="&amp;I8140,FreightRates!$E$2:$E$1541,"&gt;="&amp;I8140)</f>
        <v>0</v>
      </c>
    </row>
    <row r="8141" spans="1:20" x14ac:dyDescent="0.25">
      <c r="A8141" s="10">
        <f>OrderList!A8141</f>
        <v>1447269648.7</v>
      </c>
      <c r="B8141" s="10" t="str">
        <f>OrderList!C8141</f>
        <v>PORT04</v>
      </c>
      <c r="C8141" s="10" t="str">
        <f>OrderList!D8141</f>
        <v>V444_1</v>
      </c>
      <c r="D8141" s="10" t="str">
        <f>OrderList!F8141</f>
        <v>DTD</v>
      </c>
      <c r="E8141" s="10" t="str">
        <f>OrderList!L8141</f>
        <v>PORT09</v>
      </c>
      <c r="F8141" s="10" t="str">
        <f>OrderList!K8141</f>
        <v>PLANT03</v>
      </c>
      <c r="G8141" s="10">
        <f>OrderList!J8141</f>
        <v>1683432</v>
      </c>
      <c r="H8141" s="10">
        <f>OrderList!M8141</f>
        <v>395</v>
      </c>
      <c r="I8141" s="10">
        <f>OrderList!N8141</f>
        <v>6.1909304778703085</v>
      </c>
      <c r="O8141" s="10">
        <f>COUNTIF(FreightRates!$A$2:$A$1541,C8141)</f>
        <v>292</v>
      </c>
      <c r="Q8141" s="10">
        <f>COUNTIFS(FreightRates!$A$2:$A$1541,C8141,FreightRates!$B$2:$B$1541,B8141,FreightRates!$C$2:$C$1541,E8141)</f>
        <v>40</v>
      </c>
      <c r="T8141">
        <f>COUNTIFS(FreightRates!$A$2:$A$1541,C8141,FreightRates!$B$2:$B$1541,B8141,FreightRates!$C$2:$C$1541,E8141,FreightRates!$F$2:$F$1541,D8141,FreightRates!$D$2:$D$1541,"&lt;="&amp;I8141,FreightRates!$E$2:$E$1541,"&gt;="&amp;I8141)</f>
        <v>0</v>
      </c>
    </row>
    <row r="8142" spans="1:20" x14ac:dyDescent="0.25">
      <c r="A8142" s="10">
        <f>OrderList!A8142</f>
        <v>1447200803.7</v>
      </c>
      <c r="B8142" s="10" t="str">
        <f>OrderList!C8142</f>
        <v>PORT04</v>
      </c>
      <c r="C8142" s="10" t="str">
        <f>OrderList!D8142</f>
        <v>V444_1</v>
      </c>
      <c r="D8142" s="10" t="str">
        <f>OrderList!F8142</f>
        <v>DTD</v>
      </c>
      <c r="E8142" s="10" t="str">
        <f>OrderList!L8142</f>
        <v>PORT09</v>
      </c>
      <c r="F8142" s="10" t="str">
        <f>OrderList!K8142</f>
        <v>PLANT03</v>
      </c>
      <c r="G8142" s="10">
        <f>OrderList!J8142</f>
        <v>1683432</v>
      </c>
      <c r="H8142" s="10">
        <f>OrderList!M8142</f>
        <v>431</v>
      </c>
      <c r="I8142" s="10">
        <f>OrderList!N8142</f>
        <v>7.738663097337886</v>
      </c>
      <c r="O8142" s="10">
        <f>COUNTIF(FreightRates!$A$2:$A$1541,C8142)</f>
        <v>292</v>
      </c>
      <c r="Q8142" s="10">
        <f>COUNTIFS(FreightRates!$A$2:$A$1541,C8142,FreightRates!$B$2:$B$1541,B8142,FreightRates!$C$2:$C$1541,E8142)</f>
        <v>40</v>
      </c>
      <c r="T8142">
        <f>COUNTIFS(FreightRates!$A$2:$A$1541,C8142,FreightRates!$B$2:$B$1541,B8142,FreightRates!$C$2:$C$1541,E8142,FreightRates!$F$2:$F$1541,D8142,FreightRates!$D$2:$D$1541,"&lt;="&amp;I8142,FreightRates!$E$2:$E$1541,"&gt;="&amp;I8142)</f>
        <v>0</v>
      </c>
    </row>
    <row r="8143" spans="1:20" x14ac:dyDescent="0.25">
      <c r="A8143" s="10">
        <f>OrderList!A8143</f>
        <v>1447200813.7</v>
      </c>
      <c r="B8143" s="10" t="str">
        <f>OrderList!C8143</f>
        <v>PORT04</v>
      </c>
      <c r="C8143" s="10" t="str">
        <f>OrderList!D8143</f>
        <v>V444_1</v>
      </c>
      <c r="D8143" s="10" t="str">
        <f>OrderList!F8143</f>
        <v>DTD</v>
      </c>
      <c r="E8143" s="10" t="str">
        <f>OrderList!L8143</f>
        <v>PORT09</v>
      </c>
      <c r="F8143" s="10" t="str">
        <f>OrderList!K8143</f>
        <v>PLANT03</v>
      </c>
      <c r="G8143" s="10">
        <f>OrderList!J8143</f>
        <v>1683432</v>
      </c>
      <c r="H8143" s="10">
        <f>OrderList!M8143</f>
        <v>389</v>
      </c>
      <c r="I8143" s="10">
        <f>OrderList!N8143</f>
        <v>4.7205844893761109</v>
      </c>
      <c r="O8143" s="10">
        <f>COUNTIF(FreightRates!$A$2:$A$1541,C8143)</f>
        <v>292</v>
      </c>
      <c r="Q8143" s="10">
        <f>COUNTIFS(FreightRates!$A$2:$A$1541,C8143,FreightRates!$B$2:$B$1541,B8143,FreightRates!$C$2:$C$1541,E8143)</f>
        <v>40</v>
      </c>
      <c r="T8143">
        <f>COUNTIFS(FreightRates!$A$2:$A$1541,C8143,FreightRates!$B$2:$B$1541,B8143,FreightRates!$C$2:$C$1541,E8143,FreightRates!$F$2:$F$1541,D8143,FreightRates!$D$2:$D$1541,"&lt;="&amp;I8143,FreightRates!$E$2:$E$1541,"&gt;="&amp;I8143)</f>
        <v>0</v>
      </c>
    </row>
    <row r="8144" spans="1:20" x14ac:dyDescent="0.25">
      <c r="A8144" s="10">
        <f>OrderList!A8144</f>
        <v>1447383144.7</v>
      </c>
      <c r="B8144" s="10" t="str">
        <f>OrderList!C8144</f>
        <v>PORT04</v>
      </c>
      <c r="C8144" s="10" t="str">
        <f>OrderList!D8144</f>
        <v>V444_1</v>
      </c>
      <c r="D8144" s="10" t="str">
        <f>OrderList!F8144</f>
        <v>DTD</v>
      </c>
      <c r="E8144" s="10" t="str">
        <f>OrderList!L8144</f>
        <v>PORT09</v>
      </c>
      <c r="F8144" s="10" t="str">
        <f>OrderList!K8144</f>
        <v>PLANT03</v>
      </c>
      <c r="G8144" s="10">
        <f>OrderList!J8144</f>
        <v>1683432</v>
      </c>
      <c r="H8144" s="10">
        <f>OrderList!M8144</f>
        <v>493</v>
      </c>
      <c r="I8144" s="10">
        <f>OrderList!N8144</f>
        <v>17.572791433610927</v>
      </c>
      <c r="O8144" s="10">
        <f>COUNTIF(FreightRates!$A$2:$A$1541,C8144)</f>
        <v>292</v>
      </c>
      <c r="Q8144" s="10">
        <f>COUNTIFS(FreightRates!$A$2:$A$1541,C8144,FreightRates!$B$2:$B$1541,B8144,FreightRates!$C$2:$C$1541,E8144)</f>
        <v>40</v>
      </c>
      <c r="T8144">
        <f>COUNTIFS(FreightRates!$A$2:$A$1541,C8144,FreightRates!$B$2:$B$1541,B8144,FreightRates!$C$2:$C$1541,E8144,FreightRates!$F$2:$F$1541,D8144,FreightRates!$D$2:$D$1541,"&lt;="&amp;I8144,FreightRates!$E$2:$E$1541,"&gt;="&amp;I8144)</f>
        <v>0</v>
      </c>
    </row>
    <row r="8145" spans="1:20" x14ac:dyDescent="0.25">
      <c r="A8145" s="10">
        <f>OrderList!A8145</f>
        <v>1447144471.7</v>
      </c>
      <c r="B8145" s="10" t="str">
        <f>OrderList!C8145</f>
        <v>PORT04</v>
      </c>
      <c r="C8145" s="10" t="str">
        <f>OrderList!D8145</f>
        <v>V444_1</v>
      </c>
      <c r="D8145" s="10" t="str">
        <f>OrderList!F8145</f>
        <v>DTD</v>
      </c>
      <c r="E8145" s="10" t="str">
        <f>OrderList!L8145</f>
        <v>PORT09</v>
      </c>
      <c r="F8145" s="10" t="str">
        <f>OrderList!K8145</f>
        <v>PLANT03</v>
      </c>
      <c r="G8145" s="10">
        <f>OrderList!J8145</f>
        <v>1683432</v>
      </c>
      <c r="H8145" s="10">
        <f>OrderList!M8145</f>
        <v>443</v>
      </c>
      <c r="I8145" s="10">
        <f>OrderList!N8145</f>
        <v>16.477326194675772</v>
      </c>
      <c r="O8145" s="10">
        <f>COUNTIF(FreightRates!$A$2:$A$1541,C8145)</f>
        <v>292</v>
      </c>
      <c r="Q8145" s="10">
        <f>COUNTIFS(FreightRates!$A$2:$A$1541,C8145,FreightRates!$B$2:$B$1541,B8145,FreightRates!$C$2:$C$1541,E8145)</f>
        <v>40</v>
      </c>
      <c r="T8145">
        <f>COUNTIFS(FreightRates!$A$2:$A$1541,C8145,FreightRates!$B$2:$B$1541,B8145,FreightRates!$C$2:$C$1541,E8145,FreightRates!$F$2:$F$1541,D8145,FreightRates!$D$2:$D$1541,"&lt;="&amp;I8145,FreightRates!$E$2:$E$1541,"&gt;="&amp;I8145)</f>
        <v>0</v>
      </c>
    </row>
    <row r="8146" spans="1:20" x14ac:dyDescent="0.25">
      <c r="A8146" s="10">
        <f>OrderList!A8146</f>
        <v>1447179952.7</v>
      </c>
      <c r="B8146" s="10" t="str">
        <f>OrderList!C8146</f>
        <v>PORT04</v>
      </c>
      <c r="C8146" s="10" t="str">
        <f>OrderList!D8146</f>
        <v>V444_1</v>
      </c>
      <c r="D8146" s="10" t="str">
        <f>OrderList!F8146</f>
        <v>DTD</v>
      </c>
      <c r="E8146" s="10" t="str">
        <f>OrderList!L8146</f>
        <v>PORT09</v>
      </c>
      <c r="F8146" s="10" t="str">
        <f>OrderList!K8146</f>
        <v>PLANT03</v>
      </c>
      <c r="G8146" s="10">
        <f>OrderList!J8146</f>
        <v>1682802</v>
      </c>
      <c r="H8146" s="10">
        <f>OrderList!M8146</f>
        <v>826</v>
      </c>
      <c r="I8146" s="10">
        <f>OrderList!N8146</f>
        <v>40.24308669118026</v>
      </c>
      <c r="O8146" s="10">
        <f>COUNTIF(FreightRates!$A$2:$A$1541,C8146)</f>
        <v>292</v>
      </c>
      <c r="Q8146" s="10">
        <f>COUNTIFS(FreightRates!$A$2:$A$1541,C8146,FreightRates!$B$2:$B$1541,B8146,FreightRates!$C$2:$C$1541,E8146)</f>
        <v>40</v>
      </c>
      <c r="T8146">
        <f>COUNTIFS(FreightRates!$A$2:$A$1541,C8146,FreightRates!$B$2:$B$1541,B8146,FreightRates!$C$2:$C$1541,E8146,FreightRates!$F$2:$F$1541,D8146,FreightRates!$D$2:$D$1541,"&lt;="&amp;I8146,FreightRates!$E$2:$E$1541,"&gt;="&amp;I8146)</f>
        <v>0</v>
      </c>
    </row>
    <row r="8147" spans="1:20" x14ac:dyDescent="0.25">
      <c r="A8147" s="10">
        <f>OrderList!A8147</f>
        <v>1447158704.7</v>
      </c>
      <c r="B8147" s="10" t="str">
        <f>OrderList!C8147</f>
        <v>PORT04</v>
      </c>
      <c r="C8147" s="10" t="str">
        <f>OrderList!D8147</f>
        <v>V444_1</v>
      </c>
      <c r="D8147" s="10" t="str">
        <f>OrderList!F8147</f>
        <v>DTD</v>
      </c>
      <c r="E8147" s="10" t="str">
        <f>OrderList!L8147</f>
        <v>PORT09</v>
      </c>
      <c r="F8147" s="10" t="str">
        <f>OrderList!K8147</f>
        <v>PLANT03</v>
      </c>
      <c r="G8147" s="10">
        <f>OrderList!J8147</f>
        <v>1687346</v>
      </c>
      <c r="H8147" s="10">
        <f>OrderList!M8147</f>
        <v>378</v>
      </c>
      <c r="I8147" s="10">
        <f>OrderList!N8147</f>
        <v>1.6697101768288201</v>
      </c>
      <c r="O8147" s="10">
        <f>COUNTIF(FreightRates!$A$2:$A$1541,C8147)</f>
        <v>292</v>
      </c>
      <c r="Q8147" s="10">
        <f>COUNTIFS(FreightRates!$A$2:$A$1541,C8147,FreightRates!$B$2:$B$1541,B8147,FreightRates!$C$2:$C$1541,E8147)</f>
        <v>40</v>
      </c>
      <c r="T8147">
        <f>COUNTIFS(FreightRates!$A$2:$A$1541,C8147,FreightRates!$B$2:$B$1541,B8147,FreightRates!$C$2:$C$1541,E8147,FreightRates!$F$2:$F$1541,D8147,FreightRates!$D$2:$D$1541,"&lt;="&amp;I8147,FreightRates!$E$2:$E$1541,"&gt;="&amp;I8147)</f>
        <v>4</v>
      </c>
    </row>
    <row r="8148" spans="1:20" x14ac:dyDescent="0.25">
      <c r="A8148" s="10">
        <f>OrderList!A8148</f>
        <v>1447158703.7</v>
      </c>
      <c r="B8148" s="10" t="str">
        <f>OrderList!C8148</f>
        <v>PORT04</v>
      </c>
      <c r="C8148" s="10" t="str">
        <f>OrderList!D8148</f>
        <v>V444_1</v>
      </c>
      <c r="D8148" s="10" t="str">
        <f>OrderList!F8148</f>
        <v>DTD</v>
      </c>
      <c r="E8148" s="10" t="str">
        <f>OrderList!L8148</f>
        <v>PORT09</v>
      </c>
      <c r="F8148" s="10" t="str">
        <f>OrderList!K8148</f>
        <v>PLANT03</v>
      </c>
      <c r="G8148" s="10">
        <f>OrderList!J8148</f>
        <v>1689469</v>
      </c>
      <c r="H8148" s="10">
        <f>OrderList!M8148</f>
        <v>369</v>
      </c>
      <c r="I8148" s="10">
        <f>OrderList!N8148</f>
        <v>2.0416436242042315</v>
      </c>
      <c r="O8148" s="10">
        <f>COUNTIF(FreightRates!$A$2:$A$1541,C8148)</f>
        <v>292</v>
      </c>
      <c r="Q8148" s="10">
        <f>COUNTIFS(FreightRates!$A$2:$A$1541,C8148,FreightRates!$B$2:$B$1541,B8148,FreightRates!$C$2:$C$1541,E8148)</f>
        <v>40</v>
      </c>
      <c r="T8148">
        <f>COUNTIFS(FreightRates!$A$2:$A$1541,C8148,FreightRates!$B$2:$B$1541,B8148,FreightRates!$C$2:$C$1541,E8148,FreightRates!$F$2:$F$1541,D8148,FreightRates!$D$2:$D$1541,"&lt;="&amp;I8148,FreightRates!$E$2:$E$1541,"&gt;="&amp;I8148)</f>
        <v>4</v>
      </c>
    </row>
    <row r="8149" spans="1:20" x14ac:dyDescent="0.25">
      <c r="A8149" s="10">
        <f>OrderList!A8149</f>
        <v>1447200812.7</v>
      </c>
      <c r="B8149" s="10" t="str">
        <f>OrderList!C8149</f>
        <v>PORT04</v>
      </c>
      <c r="C8149" s="10" t="str">
        <f>OrderList!D8149</f>
        <v>V444_1</v>
      </c>
      <c r="D8149" s="10" t="str">
        <f>OrderList!F8149</f>
        <v>DTD</v>
      </c>
      <c r="E8149" s="10" t="str">
        <f>OrderList!L8149</f>
        <v>PORT09</v>
      </c>
      <c r="F8149" s="10" t="str">
        <f>OrderList!K8149</f>
        <v>PLANT03</v>
      </c>
      <c r="G8149" s="10">
        <f>OrderList!J8149</f>
        <v>1689469</v>
      </c>
      <c r="H8149" s="10">
        <f>OrderList!M8149</f>
        <v>634</v>
      </c>
      <c r="I8149" s="10">
        <f>OrderList!N8149</f>
        <v>8.166574496816926</v>
      </c>
      <c r="O8149" s="10">
        <f>COUNTIF(FreightRates!$A$2:$A$1541,C8149)</f>
        <v>292</v>
      </c>
      <c r="Q8149" s="10">
        <f>COUNTIFS(FreightRates!$A$2:$A$1541,C8149,FreightRates!$B$2:$B$1541,B8149,FreightRates!$C$2:$C$1541,E8149)</f>
        <v>40</v>
      </c>
      <c r="T8149">
        <f>COUNTIFS(FreightRates!$A$2:$A$1541,C8149,FreightRates!$B$2:$B$1541,B8149,FreightRates!$C$2:$C$1541,E8149,FreightRates!$F$2:$F$1541,D8149,FreightRates!$D$2:$D$1541,"&lt;="&amp;I8149,FreightRates!$E$2:$E$1541,"&gt;="&amp;I8149)</f>
        <v>0</v>
      </c>
    </row>
    <row r="8150" spans="1:20" x14ac:dyDescent="0.25">
      <c r="A8150" s="10">
        <f>OrderList!A8150</f>
        <v>1447158701.7</v>
      </c>
      <c r="B8150" s="10" t="str">
        <f>OrderList!C8150</f>
        <v>PORT04</v>
      </c>
      <c r="C8150" s="10" t="str">
        <f>OrderList!D8150</f>
        <v>V444_1</v>
      </c>
      <c r="D8150" s="10" t="str">
        <f>OrderList!F8150</f>
        <v>DTD</v>
      </c>
      <c r="E8150" s="10" t="str">
        <f>OrderList!L8150</f>
        <v>PORT09</v>
      </c>
      <c r="F8150" s="10" t="str">
        <f>OrderList!K8150</f>
        <v>PLANT03</v>
      </c>
      <c r="G8150" s="10">
        <f>OrderList!J8150</f>
        <v>1668545</v>
      </c>
      <c r="H8150" s="10">
        <f>OrderList!M8150</f>
        <v>528</v>
      </c>
      <c r="I8150" s="10">
        <f>OrderList!N8150</f>
        <v>2.1131606703386852</v>
      </c>
      <c r="O8150" s="10">
        <f>COUNTIF(FreightRates!$A$2:$A$1541,C8150)</f>
        <v>292</v>
      </c>
      <c r="Q8150" s="10">
        <f>COUNTIFS(FreightRates!$A$2:$A$1541,C8150,FreightRates!$B$2:$B$1541,B8150,FreightRates!$C$2:$C$1541,E8150)</f>
        <v>40</v>
      </c>
      <c r="T8150">
        <f>COUNTIFS(FreightRates!$A$2:$A$1541,C8150,FreightRates!$B$2:$B$1541,B8150,FreightRates!$C$2:$C$1541,E8150,FreightRates!$F$2:$F$1541,D8150,FreightRates!$D$2:$D$1541,"&lt;="&amp;I8150,FreightRates!$E$2:$E$1541,"&gt;="&amp;I8150)</f>
        <v>4</v>
      </c>
    </row>
    <row r="8151" spans="1:20" x14ac:dyDescent="0.25">
      <c r="A8151" s="10">
        <f>OrderList!A8151</f>
        <v>1447158702.7</v>
      </c>
      <c r="B8151" s="10" t="str">
        <f>OrderList!C8151</f>
        <v>PORT04</v>
      </c>
      <c r="C8151" s="10" t="str">
        <f>OrderList!D8151</f>
        <v>V444_1</v>
      </c>
      <c r="D8151" s="10" t="str">
        <f>OrderList!F8151</f>
        <v>DTD</v>
      </c>
      <c r="E8151" s="10" t="str">
        <f>OrderList!L8151</f>
        <v>PORT09</v>
      </c>
      <c r="F8151" s="10" t="str">
        <f>OrderList!K8151</f>
        <v>PLANT03</v>
      </c>
      <c r="G8151" s="10">
        <f>OrderList!J8151</f>
        <v>1668547</v>
      </c>
      <c r="H8151" s="10">
        <f>OrderList!M8151</f>
        <v>890</v>
      </c>
      <c r="I8151" s="10">
        <f>OrderList!N8151</f>
        <v>4.7798585217459992</v>
      </c>
      <c r="O8151" s="10">
        <f>COUNTIF(FreightRates!$A$2:$A$1541,C8151)</f>
        <v>292</v>
      </c>
      <c r="Q8151" s="10">
        <f>COUNTIFS(FreightRates!$A$2:$A$1541,C8151,FreightRates!$B$2:$B$1541,B8151,FreightRates!$C$2:$C$1541,E8151)</f>
        <v>40</v>
      </c>
      <c r="T8151">
        <f>COUNTIFS(FreightRates!$A$2:$A$1541,C8151,FreightRates!$B$2:$B$1541,B8151,FreightRates!$C$2:$C$1541,E8151,FreightRates!$F$2:$F$1541,D8151,FreightRates!$D$2:$D$1541,"&lt;="&amp;I8151,FreightRates!$E$2:$E$1541,"&gt;="&amp;I8151)</f>
        <v>0</v>
      </c>
    </row>
    <row r="8152" spans="1:20" x14ac:dyDescent="0.25">
      <c r="A8152" s="10">
        <f>OrderList!A8152</f>
        <v>1447360909.7</v>
      </c>
      <c r="B8152" s="10" t="str">
        <f>OrderList!C8152</f>
        <v>PORT04</v>
      </c>
      <c r="C8152" s="10" t="str">
        <f>OrderList!D8152</f>
        <v>V444_1</v>
      </c>
      <c r="D8152" s="10" t="str">
        <f>OrderList!F8152</f>
        <v>DTD</v>
      </c>
      <c r="E8152" s="10" t="str">
        <f>OrderList!L8152</f>
        <v>PORT09</v>
      </c>
      <c r="F8152" s="10" t="str">
        <f>OrderList!K8152</f>
        <v>PLANT03</v>
      </c>
      <c r="G8152" s="10">
        <f>OrderList!J8152</f>
        <v>1699976</v>
      </c>
      <c r="H8152" s="10">
        <f>OrderList!M8152</f>
        <v>320</v>
      </c>
      <c r="I8152" s="10">
        <f>OrderList!N8152</f>
        <v>1.662934168774731</v>
      </c>
      <c r="O8152" s="10">
        <f>COUNTIF(FreightRates!$A$2:$A$1541,C8152)</f>
        <v>292</v>
      </c>
      <c r="Q8152" s="10">
        <f>COUNTIFS(FreightRates!$A$2:$A$1541,C8152,FreightRates!$B$2:$B$1541,B8152,FreightRates!$C$2:$C$1541,E8152)</f>
        <v>40</v>
      </c>
      <c r="T8152">
        <f>COUNTIFS(FreightRates!$A$2:$A$1541,C8152,FreightRates!$B$2:$B$1541,B8152,FreightRates!$C$2:$C$1541,E8152,FreightRates!$F$2:$F$1541,D8152,FreightRates!$D$2:$D$1541,"&lt;="&amp;I8152,FreightRates!$E$2:$E$1541,"&gt;="&amp;I8152)</f>
        <v>4</v>
      </c>
    </row>
    <row r="8153" spans="1:20" x14ac:dyDescent="0.25">
      <c r="A8153" s="10">
        <f>OrderList!A8153</f>
        <v>1447250564.7</v>
      </c>
      <c r="B8153" s="10" t="str">
        <f>OrderList!C8153</f>
        <v>PORT04</v>
      </c>
      <c r="C8153" s="10" t="str">
        <f>OrderList!D8153</f>
        <v>V444_1</v>
      </c>
      <c r="D8153" s="10" t="str">
        <f>OrderList!F8153</f>
        <v>DTD</v>
      </c>
      <c r="E8153" s="10" t="str">
        <f>OrderList!L8153</f>
        <v>PORT09</v>
      </c>
      <c r="F8153" s="10" t="str">
        <f>OrderList!K8153</f>
        <v>PLANT03</v>
      </c>
      <c r="G8153" s="10">
        <f>OrderList!J8153</f>
        <v>1692994</v>
      </c>
      <c r="H8153" s="10">
        <f>OrderList!M8153</f>
        <v>375</v>
      </c>
      <c r="I8153" s="10">
        <f>OrderList!N8153</f>
        <v>4.28</v>
      </c>
      <c r="O8153" s="10">
        <f>COUNTIF(FreightRates!$A$2:$A$1541,C8153)</f>
        <v>292</v>
      </c>
      <c r="Q8153" s="10">
        <f>COUNTIFS(FreightRates!$A$2:$A$1541,C8153,FreightRates!$B$2:$B$1541,B8153,FreightRates!$C$2:$C$1541,E8153)</f>
        <v>40</v>
      </c>
      <c r="T8153">
        <f>COUNTIFS(FreightRates!$A$2:$A$1541,C8153,FreightRates!$B$2:$B$1541,B8153,FreightRates!$C$2:$C$1541,E8153,FreightRates!$F$2:$F$1541,D8153,FreightRates!$D$2:$D$1541,"&lt;="&amp;I8153,FreightRates!$E$2:$E$1541,"&gt;="&amp;I8153)</f>
        <v>0</v>
      </c>
    </row>
    <row r="8154" spans="1:20" x14ac:dyDescent="0.25">
      <c r="A8154" s="10">
        <f>OrderList!A8154</f>
        <v>1447298557.7</v>
      </c>
      <c r="B8154" s="10" t="str">
        <f>OrderList!C8154</f>
        <v>PORT04</v>
      </c>
      <c r="C8154" s="10" t="str">
        <f>OrderList!D8154</f>
        <v>V444_1</v>
      </c>
      <c r="D8154" s="10" t="str">
        <f>OrderList!F8154</f>
        <v>DTD</v>
      </c>
      <c r="E8154" s="10" t="str">
        <f>OrderList!L8154</f>
        <v>PORT09</v>
      </c>
      <c r="F8154" s="10" t="str">
        <f>OrderList!K8154</f>
        <v>PLANT03</v>
      </c>
      <c r="G8154" s="10">
        <f>OrderList!J8154</f>
        <v>1693700</v>
      </c>
      <c r="H8154" s="10">
        <f>OrderList!M8154</f>
        <v>456</v>
      </c>
      <c r="I8154" s="10">
        <f>OrderList!N8154</f>
        <v>0.52142715429933129</v>
      </c>
      <c r="O8154" s="10">
        <f>COUNTIF(FreightRates!$A$2:$A$1541,C8154)</f>
        <v>292</v>
      </c>
      <c r="Q8154" s="10">
        <f>COUNTIFS(FreightRates!$A$2:$A$1541,C8154,FreightRates!$B$2:$B$1541,B8154,FreightRates!$C$2:$C$1541,E8154)</f>
        <v>40</v>
      </c>
      <c r="T8154">
        <f>COUNTIFS(FreightRates!$A$2:$A$1541,C8154,FreightRates!$B$2:$B$1541,B8154,FreightRates!$C$2:$C$1541,E8154,FreightRates!$F$2:$F$1541,D8154,FreightRates!$D$2:$D$1541,"&lt;="&amp;I8154,FreightRates!$E$2:$E$1541,"&gt;="&amp;I8154)</f>
        <v>4</v>
      </c>
    </row>
    <row r="8155" spans="1:20" x14ac:dyDescent="0.25">
      <c r="A8155" s="10">
        <f>OrderList!A8155</f>
        <v>1447296414.7</v>
      </c>
      <c r="B8155" s="10" t="str">
        <f>OrderList!C8155</f>
        <v>PORT04</v>
      </c>
      <c r="C8155" s="10" t="str">
        <f>OrderList!D8155</f>
        <v>V444_1</v>
      </c>
      <c r="D8155" s="10" t="str">
        <f>OrderList!F8155</f>
        <v>DTD</v>
      </c>
      <c r="E8155" s="10" t="str">
        <f>OrderList!L8155</f>
        <v>PORT09</v>
      </c>
      <c r="F8155" s="10" t="str">
        <f>OrderList!K8155</f>
        <v>PLANT03</v>
      </c>
      <c r="G8155" s="10">
        <f>OrderList!J8155</f>
        <v>1692333</v>
      </c>
      <c r="H8155" s="10">
        <f>OrderList!M8155</f>
        <v>5794</v>
      </c>
      <c r="I8155" s="10">
        <f>OrderList!N8155</f>
        <v>1.4957059844381142</v>
      </c>
      <c r="O8155" s="10">
        <f>COUNTIF(FreightRates!$A$2:$A$1541,C8155)</f>
        <v>292</v>
      </c>
      <c r="Q8155" s="10">
        <f>COUNTIFS(FreightRates!$A$2:$A$1541,C8155,FreightRates!$B$2:$B$1541,B8155,FreightRates!$C$2:$C$1541,E8155)</f>
        <v>40</v>
      </c>
      <c r="T8155">
        <f>COUNTIFS(FreightRates!$A$2:$A$1541,C8155,FreightRates!$B$2:$B$1541,B8155,FreightRates!$C$2:$C$1541,E8155,FreightRates!$F$2:$F$1541,D8155,FreightRates!$D$2:$D$1541,"&lt;="&amp;I8155,FreightRates!$E$2:$E$1541,"&gt;="&amp;I8155)</f>
        <v>4</v>
      </c>
    </row>
    <row r="8156" spans="1:20" x14ac:dyDescent="0.25">
      <c r="A8156" s="10">
        <f>OrderList!A8156</f>
        <v>1447338431.7</v>
      </c>
      <c r="B8156" s="10" t="str">
        <f>OrderList!C8156</f>
        <v>PORT04</v>
      </c>
      <c r="C8156" s="10" t="str">
        <f>OrderList!D8156</f>
        <v>V444_1</v>
      </c>
      <c r="D8156" s="10" t="str">
        <f>OrderList!F8156</f>
        <v>DTD</v>
      </c>
      <c r="E8156" s="10" t="str">
        <f>OrderList!L8156</f>
        <v>PORT09</v>
      </c>
      <c r="F8156" s="10" t="str">
        <f>OrderList!K8156</f>
        <v>PLANT03</v>
      </c>
      <c r="G8156" s="10">
        <f>OrderList!J8156</f>
        <v>1692333</v>
      </c>
      <c r="H8156" s="10">
        <f>OrderList!M8156</f>
        <v>5830</v>
      </c>
      <c r="I8156" s="10">
        <f>OrderList!N8156</f>
        <v>1.4957059844381142</v>
      </c>
      <c r="O8156" s="10">
        <f>COUNTIF(FreightRates!$A$2:$A$1541,C8156)</f>
        <v>292</v>
      </c>
      <c r="Q8156" s="10">
        <f>COUNTIFS(FreightRates!$A$2:$A$1541,C8156,FreightRates!$B$2:$B$1541,B8156,FreightRates!$C$2:$C$1541,E8156)</f>
        <v>40</v>
      </c>
      <c r="T8156">
        <f>COUNTIFS(FreightRates!$A$2:$A$1541,C8156,FreightRates!$B$2:$B$1541,B8156,FreightRates!$C$2:$C$1541,E8156,FreightRates!$F$2:$F$1541,D8156,FreightRates!$D$2:$D$1541,"&lt;="&amp;I8156,FreightRates!$E$2:$E$1541,"&gt;="&amp;I8156)</f>
        <v>4</v>
      </c>
    </row>
    <row r="8157" spans="1:20" x14ac:dyDescent="0.25">
      <c r="A8157" s="10">
        <f>OrderList!A8157</f>
        <v>1447156472.7</v>
      </c>
      <c r="B8157" s="10" t="str">
        <f>OrderList!C8157</f>
        <v>PORT04</v>
      </c>
      <c r="C8157" s="10" t="str">
        <f>OrderList!D8157</f>
        <v>V444_1</v>
      </c>
      <c r="D8157" s="10" t="str">
        <f>OrderList!F8157</f>
        <v>DTD</v>
      </c>
      <c r="E8157" s="10" t="str">
        <f>OrderList!L8157</f>
        <v>PORT09</v>
      </c>
      <c r="F8157" s="10" t="str">
        <f>OrderList!K8157</f>
        <v>PLANT03</v>
      </c>
      <c r="G8157" s="10">
        <f>OrderList!J8157</f>
        <v>1668362</v>
      </c>
      <c r="H8157" s="10">
        <f>OrderList!M8157</f>
        <v>1338</v>
      </c>
      <c r="I8157" s="10">
        <f>OrderList!N8157</f>
        <v>0.77</v>
      </c>
      <c r="O8157" s="10">
        <f>COUNTIF(FreightRates!$A$2:$A$1541,C8157)</f>
        <v>292</v>
      </c>
      <c r="Q8157" s="10">
        <f>COUNTIFS(FreightRates!$A$2:$A$1541,C8157,FreightRates!$B$2:$B$1541,B8157,FreightRates!$C$2:$C$1541,E8157)</f>
        <v>40</v>
      </c>
      <c r="T8157">
        <f>COUNTIFS(FreightRates!$A$2:$A$1541,C8157,FreightRates!$B$2:$B$1541,B8157,FreightRates!$C$2:$C$1541,E8157,FreightRates!$F$2:$F$1541,D8157,FreightRates!$D$2:$D$1541,"&lt;="&amp;I8157,FreightRates!$E$2:$E$1541,"&gt;="&amp;I8157)</f>
        <v>4</v>
      </c>
    </row>
    <row r="8158" spans="1:20" x14ac:dyDescent="0.25">
      <c r="A8158" s="10">
        <f>OrderList!A8158</f>
        <v>1447280519.7</v>
      </c>
      <c r="B8158" s="10" t="str">
        <f>OrderList!C8158</f>
        <v>PORT04</v>
      </c>
      <c r="C8158" s="10" t="str">
        <f>OrderList!D8158</f>
        <v>V444_1</v>
      </c>
      <c r="D8158" s="10" t="str">
        <f>OrderList!F8158</f>
        <v>DTD</v>
      </c>
      <c r="E8158" s="10" t="str">
        <f>OrderList!L8158</f>
        <v>PORT09</v>
      </c>
      <c r="F8158" s="10" t="str">
        <f>OrderList!K8158</f>
        <v>PLANT03</v>
      </c>
      <c r="G8158" s="10">
        <f>OrderList!J8158</f>
        <v>1668362</v>
      </c>
      <c r="H8158" s="10">
        <f>OrderList!M8158</f>
        <v>1386</v>
      </c>
      <c r="I8158" s="10">
        <f>OrderList!N8158</f>
        <v>0.76</v>
      </c>
      <c r="O8158" s="10">
        <f>COUNTIF(FreightRates!$A$2:$A$1541,C8158)</f>
        <v>292</v>
      </c>
      <c r="Q8158" s="10">
        <f>COUNTIFS(FreightRates!$A$2:$A$1541,C8158,FreightRates!$B$2:$B$1541,B8158,FreightRates!$C$2:$C$1541,E8158)</f>
        <v>40</v>
      </c>
      <c r="T8158">
        <f>COUNTIFS(FreightRates!$A$2:$A$1541,C8158,FreightRates!$B$2:$B$1541,B8158,FreightRates!$C$2:$C$1541,E8158,FreightRates!$F$2:$F$1541,D8158,FreightRates!$D$2:$D$1541,"&lt;="&amp;I8158,FreightRates!$E$2:$E$1541,"&gt;="&amp;I8158)</f>
        <v>4</v>
      </c>
    </row>
    <row r="8159" spans="1:20" x14ac:dyDescent="0.25">
      <c r="A8159" s="10">
        <f>OrderList!A8159</f>
        <v>1447413833.7</v>
      </c>
      <c r="B8159" s="10" t="str">
        <f>OrderList!C8159</f>
        <v>PORT04</v>
      </c>
      <c r="C8159" s="10" t="str">
        <f>OrderList!D8159</f>
        <v>V444_1</v>
      </c>
      <c r="D8159" s="10" t="str">
        <f>OrderList!F8159</f>
        <v>DTD</v>
      </c>
      <c r="E8159" s="10" t="str">
        <f>OrderList!L8159</f>
        <v>PORT09</v>
      </c>
      <c r="F8159" s="10" t="str">
        <f>OrderList!K8159</f>
        <v>PLANT03</v>
      </c>
      <c r="G8159" s="10">
        <f>OrderList!J8159</f>
        <v>1690006</v>
      </c>
      <c r="H8159" s="10">
        <f>OrderList!M8159</f>
        <v>325</v>
      </c>
      <c r="I8159" s="10">
        <f>OrderList!N8159</f>
        <v>0.11590392201265959</v>
      </c>
      <c r="O8159" s="10">
        <f>COUNTIF(FreightRates!$A$2:$A$1541,C8159)</f>
        <v>292</v>
      </c>
      <c r="Q8159" s="10">
        <f>COUNTIFS(FreightRates!$A$2:$A$1541,C8159,FreightRates!$B$2:$B$1541,B8159,FreightRates!$C$2:$C$1541,E8159)</f>
        <v>40</v>
      </c>
      <c r="T8159">
        <f>COUNTIFS(FreightRates!$A$2:$A$1541,C8159,FreightRates!$B$2:$B$1541,B8159,FreightRates!$C$2:$C$1541,E8159,FreightRates!$F$2:$F$1541,D8159,FreightRates!$D$2:$D$1541,"&lt;="&amp;I8159,FreightRates!$E$2:$E$1541,"&gt;="&amp;I8159)</f>
        <v>4</v>
      </c>
    </row>
    <row r="8160" spans="1:20" x14ac:dyDescent="0.25">
      <c r="A8160" s="10">
        <f>OrderList!A8160</f>
        <v>1447392979.7</v>
      </c>
      <c r="B8160" s="10" t="str">
        <f>OrderList!C8160</f>
        <v>PORT04</v>
      </c>
      <c r="C8160" s="10" t="str">
        <f>OrderList!D8160</f>
        <v>V444_1</v>
      </c>
      <c r="D8160" s="10" t="str">
        <f>OrderList!F8160</f>
        <v>DTD</v>
      </c>
      <c r="E8160" s="10" t="str">
        <f>OrderList!L8160</f>
        <v>PORT09</v>
      </c>
      <c r="F8160" s="10" t="str">
        <f>OrderList!K8160</f>
        <v>PLANT03</v>
      </c>
      <c r="G8160" s="10">
        <f>OrderList!J8160</f>
        <v>1690006</v>
      </c>
      <c r="H8160" s="10">
        <f>OrderList!M8160</f>
        <v>518</v>
      </c>
      <c r="I8160" s="10">
        <f>OrderList!N8160</f>
        <v>2.8975980503164895</v>
      </c>
      <c r="O8160" s="10">
        <f>COUNTIF(FreightRates!$A$2:$A$1541,C8160)</f>
        <v>292</v>
      </c>
      <c r="Q8160" s="10">
        <f>COUNTIFS(FreightRates!$A$2:$A$1541,C8160,FreightRates!$B$2:$B$1541,B8160,FreightRates!$C$2:$C$1541,E8160)</f>
        <v>40</v>
      </c>
      <c r="T8160">
        <f>COUNTIFS(FreightRates!$A$2:$A$1541,C8160,FreightRates!$B$2:$B$1541,B8160,FreightRates!$C$2:$C$1541,E8160,FreightRates!$F$2:$F$1541,D8160,FreightRates!$D$2:$D$1541,"&lt;="&amp;I8160,FreightRates!$E$2:$E$1541,"&gt;="&amp;I8160)</f>
        <v>0</v>
      </c>
    </row>
    <row r="8161" spans="1:20" x14ac:dyDescent="0.25">
      <c r="A8161" s="10">
        <f>OrderList!A8161</f>
        <v>1447407041.7</v>
      </c>
      <c r="B8161" s="10" t="str">
        <f>OrderList!C8161</f>
        <v>PORT04</v>
      </c>
      <c r="C8161" s="10" t="str">
        <f>OrderList!D8161</f>
        <v>V444_1</v>
      </c>
      <c r="D8161" s="10" t="str">
        <f>OrderList!F8161</f>
        <v>DTD</v>
      </c>
      <c r="E8161" s="10" t="str">
        <f>OrderList!L8161</f>
        <v>PORT09</v>
      </c>
      <c r="F8161" s="10" t="str">
        <f>OrderList!K8161</f>
        <v>PLANT03</v>
      </c>
      <c r="G8161" s="10">
        <f>OrderList!J8161</f>
        <v>1692109</v>
      </c>
      <c r="H8161" s="10">
        <f>OrderList!M8161</f>
        <v>426</v>
      </c>
      <c r="I8161" s="10">
        <f>OrderList!N8161</f>
        <v>1.4581016931651458</v>
      </c>
      <c r="O8161" s="10">
        <f>COUNTIF(FreightRates!$A$2:$A$1541,C8161)</f>
        <v>292</v>
      </c>
      <c r="Q8161" s="10">
        <f>COUNTIFS(FreightRates!$A$2:$A$1541,C8161,FreightRates!$B$2:$B$1541,B8161,FreightRates!$C$2:$C$1541,E8161)</f>
        <v>40</v>
      </c>
      <c r="T8161">
        <f>COUNTIFS(FreightRates!$A$2:$A$1541,C8161,FreightRates!$B$2:$B$1541,B8161,FreightRates!$C$2:$C$1541,E8161,FreightRates!$F$2:$F$1541,D8161,FreightRates!$D$2:$D$1541,"&lt;="&amp;I8161,FreightRates!$E$2:$E$1541,"&gt;="&amp;I8161)</f>
        <v>4</v>
      </c>
    </row>
    <row r="8162" spans="1:20" x14ac:dyDescent="0.25">
      <c r="A8162" s="10">
        <f>OrderList!A8162</f>
        <v>1447231157.7</v>
      </c>
      <c r="B8162" s="10" t="str">
        <f>OrderList!C8162</f>
        <v>PORT04</v>
      </c>
      <c r="C8162" s="10" t="str">
        <f>OrderList!D8162</f>
        <v>V444_1</v>
      </c>
      <c r="D8162" s="10" t="str">
        <f>OrderList!F8162</f>
        <v>DTD</v>
      </c>
      <c r="E8162" s="10" t="str">
        <f>OrderList!L8162</f>
        <v>PORT09</v>
      </c>
      <c r="F8162" s="10" t="str">
        <f>OrderList!K8162</f>
        <v>PLANT03</v>
      </c>
      <c r="G8162" s="10">
        <f>OrderList!J8162</f>
        <v>1692109</v>
      </c>
      <c r="H8162" s="10">
        <f>OrderList!M8162</f>
        <v>1252</v>
      </c>
      <c r="I8162" s="10">
        <f>OrderList!N8162</f>
        <v>7.0626800762686743</v>
      </c>
      <c r="O8162" s="10">
        <f>COUNTIF(FreightRates!$A$2:$A$1541,C8162)</f>
        <v>292</v>
      </c>
      <c r="Q8162" s="10">
        <f>COUNTIFS(FreightRates!$A$2:$A$1541,C8162,FreightRates!$B$2:$B$1541,B8162,FreightRates!$C$2:$C$1541,E8162)</f>
        <v>40</v>
      </c>
      <c r="T8162">
        <f>COUNTIFS(FreightRates!$A$2:$A$1541,C8162,FreightRates!$B$2:$B$1541,B8162,FreightRates!$C$2:$C$1541,E8162,FreightRates!$F$2:$F$1541,D8162,FreightRates!$D$2:$D$1541,"&lt;="&amp;I8162,FreightRates!$E$2:$E$1541,"&gt;="&amp;I8162)</f>
        <v>0</v>
      </c>
    </row>
    <row r="8163" spans="1:20" x14ac:dyDescent="0.25">
      <c r="A8163" s="10">
        <f>OrderList!A8163</f>
        <v>1447269660.7</v>
      </c>
      <c r="B8163" s="10" t="str">
        <f>OrderList!C8163</f>
        <v>PORT04</v>
      </c>
      <c r="C8163" s="10" t="str">
        <f>OrderList!D8163</f>
        <v>V444_1</v>
      </c>
      <c r="D8163" s="10" t="str">
        <f>OrderList!F8163</f>
        <v>DTD</v>
      </c>
      <c r="E8163" s="10" t="str">
        <f>OrderList!L8163</f>
        <v>PORT09</v>
      </c>
      <c r="F8163" s="10" t="str">
        <f>OrderList!K8163</f>
        <v>PLANT03</v>
      </c>
      <c r="G8163" s="10">
        <f>OrderList!J8163</f>
        <v>1692109</v>
      </c>
      <c r="H8163" s="10">
        <f>OrderList!M8163</f>
        <v>299</v>
      </c>
      <c r="I8163" s="10">
        <f>OrderList!N8163</f>
        <v>0.151885593038036</v>
      </c>
      <c r="O8163" s="10">
        <f>COUNTIF(FreightRates!$A$2:$A$1541,C8163)</f>
        <v>292</v>
      </c>
      <c r="Q8163" s="10">
        <f>COUNTIFS(FreightRates!$A$2:$A$1541,C8163,FreightRates!$B$2:$B$1541,B8163,FreightRates!$C$2:$C$1541,E8163)</f>
        <v>40</v>
      </c>
      <c r="T8163">
        <f>COUNTIFS(FreightRates!$A$2:$A$1541,C8163,FreightRates!$B$2:$B$1541,B8163,FreightRates!$C$2:$C$1541,E8163,FreightRates!$F$2:$F$1541,D8163,FreightRates!$D$2:$D$1541,"&lt;="&amp;I8163,FreightRates!$E$2:$E$1541,"&gt;="&amp;I8163)</f>
        <v>4</v>
      </c>
    </row>
    <row r="8164" spans="1:20" x14ac:dyDescent="0.25">
      <c r="A8164" s="10">
        <f>OrderList!A8164</f>
        <v>1447269560.7</v>
      </c>
      <c r="B8164" s="10" t="str">
        <f>OrderList!C8164</f>
        <v>PORT04</v>
      </c>
      <c r="C8164" s="10" t="str">
        <f>OrderList!D8164</f>
        <v>V444_1</v>
      </c>
      <c r="D8164" s="10" t="str">
        <f>OrderList!F8164</f>
        <v>DTD</v>
      </c>
      <c r="E8164" s="10" t="str">
        <f>OrderList!L8164</f>
        <v>PORT09</v>
      </c>
      <c r="F8164" s="10" t="str">
        <f>OrderList!K8164</f>
        <v>PLANT03</v>
      </c>
      <c r="G8164" s="10">
        <f>OrderList!J8164</f>
        <v>1692109</v>
      </c>
      <c r="H8164" s="10">
        <f>OrderList!M8164</f>
        <v>299</v>
      </c>
      <c r="I8164" s="10">
        <f>OrderList!N8164</f>
        <v>0.22782838955705401</v>
      </c>
      <c r="O8164" s="10">
        <f>COUNTIF(FreightRates!$A$2:$A$1541,C8164)</f>
        <v>292</v>
      </c>
      <c r="Q8164" s="10">
        <f>COUNTIFS(FreightRates!$A$2:$A$1541,C8164,FreightRates!$B$2:$B$1541,B8164,FreightRates!$C$2:$C$1541,E8164)</f>
        <v>40</v>
      </c>
      <c r="T8164">
        <f>COUNTIFS(FreightRates!$A$2:$A$1541,C8164,FreightRates!$B$2:$B$1541,B8164,FreightRates!$C$2:$C$1541,E8164,FreightRates!$F$2:$F$1541,D8164,FreightRates!$D$2:$D$1541,"&lt;="&amp;I8164,FreightRates!$E$2:$E$1541,"&gt;="&amp;I8164)</f>
        <v>4</v>
      </c>
    </row>
    <row r="8165" spans="1:20" x14ac:dyDescent="0.25">
      <c r="A8165" s="10">
        <f>OrderList!A8165</f>
        <v>1447386303.7</v>
      </c>
      <c r="B8165" s="10" t="str">
        <f>OrderList!C8165</f>
        <v>PORT04</v>
      </c>
      <c r="C8165" s="10" t="str">
        <f>OrderList!D8165</f>
        <v>V444_1</v>
      </c>
      <c r="D8165" s="10" t="str">
        <f>OrderList!F8165</f>
        <v>DTD</v>
      </c>
      <c r="E8165" s="10" t="str">
        <f>OrderList!L8165</f>
        <v>PORT09</v>
      </c>
      <c r="F8165" s="10" t="str">
        <f>OrderList!K8165</f>
        <v>PLANT03</v>
      </c>
      <c r="G8165" s="10">
        <f>OrderList!J8165</f>
        <v>1692109</v>
      </c>
      <c r="H8165" s="10">
        <f>OrderList!M8165</f>
        <v>339</v>
      </c>
      <c r="I8165" s="10">
        <f>OrderList!N8165</f>
        <v>7.5942796519018002E-2</v>
      </c>
      <c r="O8165" s="10">
        <f>COUNTIF(FreightRates!$A$2:$A$1541,C8165)</f>
        <v>292</v>
      </c>
      <c r="Q8165" s="10">
        <f>COUNTIFS(FreightRates!$A$2:$A$1541,C8165,FreightRates!$B$2:$B$1541,B8165,FreightRates!$C$2:$C$1541,E8165)</f>
        <v>40</v>
      </c>
      <c r="T8165">
        <f>COUNTIFS(FreightRates!$A$2:$A$1541,C8165,FreightRates!$B$2:$B$1541,B8165,FreightRates!$C$2:$C$1541,E8165,FreightRates!$F$2:$F$1541,D8165,FreightRates!$D$2:$D$1541,"&lt;="&amp;I8165,FreightRates!$E$2:$E$1541,"&gt;="&amp;I8165)</f>
        <v>4</v>
      </c>
    </row>
    <row r="8166" spans="1:20" x14ac:dyDescent="0.25">
      <c r="A8166" s="10">
        <f>OrderList!A8166</f>
        <v>1447407042.7</v>
      </c>
      <c r="B8166" s="10" t="str">
        <f>OrderList!C8166</f>
        <v>PORT04</v>
      </c>
      <c r="C8166" s="10" t="str">
        <f>OrderList!D8166</f>
        <v>V444_1</v>
      </c>
      <c r="D8166" s="10" t="str">
        <f>OrderList!F8166</f>
        <v>DTD</v>
      </c>
      <c r="E8166" s="10" t="str">
        <f>OrderList!L8166</f>
        <v>PORT09</v>
      </c>
      <c r="F8166" s="10" t="str">
        <f>OrderList!K8166</f>
        <v>PLANT03</v>
      </c>
      <c r="G8166" s="10">
        <f>OrderList!J8166</f>
        <v>1692109</v>
      </c>
      <c r="H8166" s="10">
        <f>OrderList!M8166</f>
        <v>305</v>
      </c>
      <c r="I8166" s="10">
        <f>OrderList!N8166</f>
        <v>7.5942796519018002E-2</v>
      </c>
      <c r="O8166" s="10">
        <f>COUNTIF(FreightRates!$A$2:$A$1541,C8166)</f>
        <v>292</v>
      </c>
      <c r="Q8166" s="10">
        <f>COUNTIFS(FreightRates!$A$2:$A$1541,C8166,FreightRates!$B$2:$B$1541,B8166,FreightRates!$C$2:$C$1541,E8166)</f>
        <v>40</v>
      </c>
      <c r="T8166">
        <f>COUNTIFS(FreightRates!$A$2:$A$1541,C8166,FreightRates!$B$2:$B$1541,B8166,FreightRates!$C$2:$C$1541,E8166,FreightRates!$F$2:$F$1541,D8166,FreightRates!$D$2:$D$1541,"&lt;="&amp;I8166,FreightRates!$E$2:$E$1541,"&gt;="&amp;I8166)</f>
        <v>4</v>
      </c>
    </row>
    <row r="8167" spans="1:20" x14ac:dyDescent="0.25">
      <c r="A8167" s="10">
        <f>OrderList!A8167</f>
        <v>1447219957.7</v>
      </c>
      <c r="B8167" s="10" t="str">
        <f>OrderList!C8167</f>
        <v>PORT04</v>
      </c>
      <c r="C8167" s="10" t="str">
        <f>OrderList!D8167</f>
        <v>V444_1</v>
      </c>
      <c r="D8167" s="10" t="str">
        <f>OrderList!F8167</f>
        <v>DTD</v>
      </c>
      <c r="E8167" s="10" t="str">
        <f>OrderList!L8167</f>
        <v>PORT09</v>
      </c>
      <c r="F8167" s="10" t="str">
        <f>OrderList!K8167</f>
        <v>PLANT03</v>
      </c>
      <c r="G8167" s="10">
        <f>OrderList!J8167</f>
        <v>1692109</v>
      </c>
      <c r="H8167" s="10">
        <f>OrderList!M8167</f>
        <v>292</v>
      </c>
      <c r="I8167" s="10">
        <f>OrderList!N8167</f>
        <v>0.37971398259509004</v>
      </c>
      <c r="O8167" s="10">
        <f>COUNTIF(FreightRates!$A$2:$A$1541,C8167)</f>
        <v>292</v>
      </c>
      <c r="Q8167" s="10">
        <f>COUNTIFS(FreightRates!$A$2:$A$1541,C8167,FreightRates!$B$2:$B$1541,B8167,FreightRates!$C$2:$C$1541,E8167)</f>
        <v>40</v>
      </c>
      <c r="T8167">
        <f>COUNTIFS(FreightRates!$A$2:$A$1541,C8167,FreightRates!$B$2:$B$1541,B8167,FreightRates!$C$2:$C$1541,E8167,FreightRates!$F$2:$F$1541,D8167,FreightRates!$D$2:$D$1541,"&lt;="&amp;I8167,FreightRates!$E$2:$E$1541,"&gt;="&amp;I8167)</f>
        <v>4</v>
      </c>
    </row>
    <row r="8168" spans="1:20" x14ac:dyDescent="0.25">
      <c r="A8168" s="10">
        <f>OrderList!A8168</f>
        <v>1447350296.7</v>
      </c>
      <c r="B8168" s="10" t="str">
        <f>OrderList!C8168</f>
        <v>PORT04</v>
      </c>
      <c r="C8168" s="10" t="str">
        <f>OrderList!D8168</f>
        <v>V444_1</v>
      </c>
      <c r="D8168" s="10" t="str">
        <f>OrderList!F8168</f>
        <v>DTD</v>
      </c>
      <c r="E8168" s="10" t="str">
        <f>OrderList!L8168</f>
        <v>PORT09</v>
      </c>
      <c r="F8168" s="10" t="str">
        <f>OrderList!K8168</f>
        <v>PLANT03</v>
      </c>
      <c r="G8168" s="10">
        <f>OrderList!J8168</f>
        <v>1692108</v>
      </c>
      <c r="H8168" s="10">
        <f>OrderList!M8168</f>
        <v>254</v>
      </c>
      <c r="I8168" s="10">
        <f>OrderList!N8168</f>
        <v>5.9198443034293523E-2</v>
      </c>
      <c r="O8168" s="10">
        <f>COUNTIF(FreightRates!$A$2:$A$1541,C8168)</f>
        <v>292</v>
      </c>
      <c r="Q8168" s="10">
        <f>COUNTIFS(FreightRates!$A$2:$A$1541,C8168,FreightRates!$B$2:$B$1541,B8168,FreightRates!$C$2:$C$1541,E8168)</f>
        <v>40</v>
      </c>
      <c r="T8168">
        <f>COUNTIFS(FreightRates!$A$2:$A$1541,C8168,FreightRates!$B$2:$B$1541,B8168,FreightRates!$C$2:$C$1541,E8168,FreightRates!$F$2:$F$1541,D8168,FreightRates!$D$2:$D$1541,"&lt;="&amp;I8168,FreightRates!$E$2:$E$1541,"&gt;="&amp;I8168)</f>
        <v>4</v>
      </c>
    </row>
    <row r="8169" spans="1:20" x14ac:dyDescent="0.25">
      <c r="A8169" s="10">
        <f>OrderList!A8169</f>
        <v>1447409255.7</v>
      </c>
      <c r="B8169" s="10" t="str">
        <f>OrderList!C8169</f>
        <v>PORT04</v>
      </c>
      <c r="C8169" s="10" t="str">
        <f>OrderList!D8169</f>
        <v>V444_1</v>
      </c>
      <c r="D8169" s="10" t="str">
        <f>OrderList!F8169</f>
        <v>DTD</v>
      </c>
      <c r="E8169" s="10" t="str">
        <f>OrderList!L8169</f>
        <v>PORT09</v>
      </c>
      <c r="F8169" s="10" t="str">
        <f>OrderList!K8169</f>
        <v>PLANT03</v>
      </c>
      <c r="G8169" s="10">
        <f>OrderList!J8169</f>
        <v>1692108</v>
      </c>
      <c r="H8169" s="10">
        <f>OrderList!M8169</f>
        <v>329</v>
      </c>
      <c r="I8169" s="10">
        <f>OrderList!N8169</f>
        <v>1.7759532910288058E-2</v>
      </c>
      <c r="O8169" s="10">
        <f>COUNTIF(FreightRates!$A$2:$A$1541,C8169)</f>
        <v>292</v>
      </c>
      <c r="Q8169" s="10">
        <f>COUNTIFS(FreightRates!$A$2:$A$1541,C8169,FreightRates!$B$2:$B$1541,B8169,FreightRates!$C$2:$C$1541,E8169)</f>
        <v>40</v>
      </c>
      <c r="T8169">
        <f>COUNTIFS(FreightRates!$A$2:$A$1541,C8169,FreightRates!$B$2:$B$1541,B8169,FreightRates!$C$2:$C$1541,E8169,FreightRates!$F$2:$F$1541,D8169,FreightRates!$D$2:$D$1541,"&lt;="&amp;I8169,FreightRates!$E$2:$E$1541,"&gt;="&amp;I8169)</f>
        <v>4</v>
      </c>
    </row>
    <row r="8170" spans="1:20" x14ac:dyDescent="0.25">
      <c r="A8170" s="10">
        <f>OrderList!A8170</f>
        <v>1447306638.7</v>
      </c>
      <c r="B8170" s="10" t="str">
        <f>OrderList!C8170</f>
        <v>PORT04</v>
      </c>
      <c r="C8170" s="10" t="str">
        <f>OrderList!D8170</f>
        <v>V444_1</v>
      </c>
      <c r="D8170" s="10" t="str">
        <f>OrderList!F8170</f>
        <v>DTD</v>
      </c>
      <c r="E8170" s="10" t="str">
        <f>OrderList!L8170</f>
        <v>PORT09</v>
      </c>
      <c r="F8170" s="10" t="str">
        <f>OrderList!K8170</f>
        <v>PLANT03</v>
      </c>
      <c r="G8170" s="10">
        <f>OrderList!J8170</f>
        <v>1692108</v>
      </c>
      <c r="H8170" s="10">
        <f>OrderList!M8170</f>
        <v>243</v>
      </c>
      <c r="I8170" s="10">
        <f>OrderList!N8170</f>
        <v>1.7759532910288058E-2</v>
      </c>
      <c r="O8170" s="10">
        <f>COUNTIF(FreightRates!$A$2:$A$1541,C8170)</f>
        <v>292</v>
      </c>
      <c r="Q8170" s="10">
        <f>COUNTIFS(FreightRates!$A$2:$A$1541,C8170,FreightRates!$B$2:$B$1541,B8170,FreightRates!$C$2:$C$1541,E8170)</f>
        <v>40</v>
      </c>
      <c r="T8170">
        <f>COUNTIFS(FreightRates!$A$2:$A$1541,C8170,FreightRates!$B$2:$B$1541,B8170,FreightRates!$C$2:$C$1541,E8170,FreightRates!$F$2:$F$1541,D8170,FreightRates!$D$2:$D$1541,"&lt;="&amp;I8170,FreightRates!$E$2:$E$1541,"&gt;="&amp;I8170)</f>
        <v>4</v>
      </c>
    </row>
    <row r="8171" spans="1:20" x14ac:dyDescent="0.25">
      <c r="A8171" s="10">
        <f>OrderList!A8171</f>
        <v>1447242880.7</v>
      </c>
      <c r="B8171" s="10" t="str">
        <f>OrderList!C8171</f>
        <v>PORT04</v>
      </c>
      <c r="C8171" s="10" t="str">
        <f>OrderList!D8171</f>
        <v>V444_1</v>
      </c>
      <c r="D8171" s="10" t="str">
        <f>OrderList!F8171</f>
        <v>DTD</v>
      </c>
      <c r="E8171" s="10" t="str">
        <f>OrderList!L8171</f>
        <v>PORT09</v>
      </c>
      <c r="F8171" s="10" t="str">
        <f>OrderList!K8171</f>
        <v>PLANT03</v>
      </c>
      <c r="G8171" s="10">
        <f>OrderList!J8171</f>
        <v>1692108</v>
      </c>
      <c r="H8171" s="10">
        <f>OrderList!M8171</f>
        <v>499</v>
      </c>
      <c r="I8171" s="10">
        <f>OrderList!N8171</f>
        <v>1.4207626328230445</v>
      </c>
      <c r="O8171" s="10">
        <f>COUNTIF(FreightRates!$A$2:$A$1541,C8171)</f>
        <v>292</v>
      </c>
      <c r="Q8171" s="10">
        <f>COUNTIFS(FreightRates!$A$2:$A$1541,C8171,FreightRates!$B$2:$B$1541,B8171,FreightRates!$C$2:$C$1541,E8171)</f>
        <v>40</v>
      </c>
      <c r="T8171">
        <f>COUNTIFS(FreightRates!$A$2:$A$1541,C8171,FreightRates!$B$2:$B$1541,B8171,FreightRates!$C$2:$C$1541,E8171,FreightRates!$F$2:$F$1541,D8171,FreightRates!$D$2:$D$1541,"&lt;="&amp;I8171,FreightRates!$E$2:$E$1541,"&gt;="&amp;I8171)</f>
        <v>4</v>
      </c>
    </row>
    <row r="8172" spans="1:20" x14ac:dyDescent="0.25">
      <c r="A8172" s="10">
        <f>OrderList!A8172</f>
        <v>1447406315.7</v>
      </c>
      <c r="B8172" s="10" t="str">
        <f>OrderList!C8172</f>
        <v>PORT04</v>
      </c>
      <c r="C8172" s="10" t="str">
        <f>OrderList!D8172</f>
        <v>V444_1</v>
      </c>
      <c r="D8172" s="10" t="str">
        <f>OrderList!F8172</f>
        <v>DTD</v>
      </c>
      <c r="E8172" s="10" t="str">
        <f>OrderList!L8172</f>
        <v>PORT09</v>
      </c>
      <c r="F8172" s="10" t="str">
        <f>OrderList!K8172</f>
        <v>PLANT03</v>
      </c>
      <c r="G8172" s="10">
        <f>OrderList!J8172</f>
        <v>1692108</v>
      </c>
      <c r="H8172" s="10">
        <f>OrderList!M8172</f>
        <v>255</v>
      </c>
      <c r="I8172" s="10">
        <f>OrderList!N8172</f>
        <v>0.11839688606858705</v>
      </c>
      <c r="O8172" s="10">
        <f>COUNTIF(FreightRates!$A$2:$A$1541,C8172)</f>
        <v>292</v>
      </c>
      <c r="Q8172" s="10">
        <f>COUNTIFS(FreightRates!$A$2:$A$1541,C8172,FreightRates!$B$2:$B$1541,B8172,FreightRates!$C$2:$C$1541,E8172)</f>
        <v>40</v>
      </c>
      <c r="T8172">
        <f>COUNTIFS(FreightRates!$A$2:$A$1541,C8172,FreightRates!$B$2:$B$1541,B8172,FreightRates!$C$2:$C$1541,E8172,FreightRates!$F$2:$F$1541,D8172,FreightRates!$D$2:$D$1541,"&lt;="&amp;I8172,FreightRates!$E$2:$E$1541,"&gt;="&amp;I8172)</f>
        <v>4</v>
      </c>
    </row>
    <row r="8173" spans="1:20" x14ac:dyDescent="0.25">
      <c r="A8173" s="10">
        <f>OrderList!A8173</f>
        <v>1447296248.7</v>
      </c>
      <c r="B8173" s="10" t="str">
        <f>OrderList!C8173</f>
        <v>PORT04</v>
      </c>
      <c r="C8173" s="10" t="str">
        <f>OrderList!D8173</f>
        <v>V444_1</v>
      </c>
      <c r="D8173" s="10" t="str">
        <f>OrderList!F8173</f>
        <v>DTD</v>
      </c>
      <c r="E8173" s="10" t="str">
        <f>OrderList!L8173</f>
        <v>PORT09</v>
      </c>
      <c r="F8173" s="10" t="str">
        <f>OrderList!K8173</f>
        <v>PLANT03</v>
      </c>
      <c r="G8173" s="10">
        <f>OrderList!J8173</f>
        <v>1692108</v>
      </c>
      <c r="H8173" s="10">
        <f>OrderList!M8173</f>
        <v>294</v>
      </c>
      <c r="I8173" s="10">
        <f>OrderList!N8173</f>
        <v>0.100637353158299</v>
      </c>
      <c r="O8173" s="10">
        <f>COUNTIF(FreightRates!$A$2:$A$1541,C8173)</f>
        <v>292</v>
      </c>
      <c r="Q8173" s="10">
        <f>COUNTIFS(FreightRates!$A$2:$A$1541,C8173,FreightRates!$B$2:$B$1541,B8173,FreightRates!$C$2:$C$1541,E8173)</f>
        <v>40</v>
      </c>
      <c r="T8173">
        <f>COUNTIFS(FreightRates!$A$2:$A$1541,C8173,FreightRates!$B$2:$B$1541,B8173,FreightRates!$C$2:$C$1541,E8173,FreightRates!$F$2:$F$1541,D8173,FreightRates!$D$2:$D$1541,"&lt;="&amp;I8173,FreightRates!$E$2:$E$1541,"&gt;="&amp;I8173)</f>
        <v>4</v>
      </c>
    </row>
    <row r="8174" spans="1:20" x14ac:dyDescent="0.25">
      <c r="A8174" s="10">
        <f>OrderList!A8174</f>
        <v>1447360508.7</v>
      </c>
      <c r="B8174" s="10" t="str">
        <f>OrderList!C8174</f>
        <v>PORT04</v>
      </c>
      <c r="C8174" s="10" t="str">
        <f>OrderList!D8174</f>
        <v>V444_1</v>
      </c>
      <c r="D8174" s="10" t="str">
        <f>OrderList!F8174</f>
        <v>DTD</v>
      </c>
      <c r="E8174" s="10" t="str">
        <f>OrderList!L8174</f>
        <v>PORT09</v>
      </c>
      <c r="F8174" s="10" t="str">
        <f>OrderList!K8174</f>
        <v>PLANT03</v>
      </c>
      <c r="G8174" s="10">
        <f>OrderList!J8174</f>
        <v>1692108</v>
      </c>
      <c r="H8174" s="10">
        <f>OrderList!M8174</f>
        <v>263</v>
      </c>
      <c r="I8174" s="10">
        <f>OrderList!N8174</f>
        <v>5.9198443034293523E-2</v>
      </c>
      <c r="O8174" s="10">
        <f>COUNTIF(FreightRates!$A$2:$A$1541,C8174)</f>
        <v>292</v>
      </c>
      <c r="Q8174" s="10">
        <f>COUNTIFS(FreightRates!$A$2:$A$1541,C8174,FreightRates!$B$2:$B$1541,B8174,FreightRates!$C$2:$C$1541,E8174)</f>
        <v>40</v>
      </c>
      <c r="T8174">
        <f>COUNTIFS(FreightRates!$A$2:$A$1541,C8174,FreightRates!$B$2:$B$1541,B8174,FreightRates!$C$2:$C$1541,E8174,FreightRates!$F$2:$F$1541,D8174,FreightRates!$D$2:$D$1541,"&lt;="&amp;I8174,FreightRates!$E$2:$E$1541,"&gt;="&amp;I8174)</f>
        <v>4</v>
      </c>
    </row>
    <row r="8175" spans="1:20" x14ac:dyDescent="0.25">
      <c r="A8175" s="10">
        <f>OrderList!A8175</f>
        <v>1447280520.7</v>
      </c>
      <c r="B8175" s="10" t="str">
        <f>OrderList!C8175</f>
        <v>PORT04</v>
      </c>
      <c r="C8175" s="10" t="str">
        <f>OrderList!D8175</f>
        <v>V444_1</v>
      </c>
      <c r="D8175" s="10" t="str">
        <f>OrderList!F8175</f>
        <v>DTD</v>
      </c>
      <c r="E8175" s="10" t="str">
        <f>OrderList!L8175</f>
        <v>PORT09</v>
      </c>
      <c r="F8175" s="10" t="str">
        <f>OrderList!K8175</f>
        <v>PLANT03</v>
      </c>
      <c r="G8175" s="10">
        <f>OrderList!J8175</f>
        <v>1692108</v>
      </c>
      <c r="H8175" s="10">
        <f>OrderList!M8175</f>
        <v>316</v>
      </c>
      <c r="I8175" s="10">
        <f>OrderList!N8175</f>
        <v>5.9198443034293523E-2</v>
      </c>
      <c r="O8175" s="10">
        <f>COUNTIF(FreightRates!$A$2:$A$1541,C8175)</f>
        <v>292</v>
      </c>
      <c r="Q8175" s="10">
        <f>COUNTIFS(FreightRates!$A$2:$A$1541,C8175,FreightRates!$B$2:$B$1541,B8175,FreightRates!$C$2:$C$1541,E8175)</f>
        <v>40</v>
      </c>
      <c r="T8175">
        <f>COUNTIFS(FreightRates!$A$2:$A$1541,C8175,FreightRates!$B$2:$B$1541,B8175,FreightRates!$C$2:$C$1541,E8175,FreightRates!$F$2:$F$1541,D8175,FreightRates!$D$2:$D$1541,"&lt;="&amp;I8175,FreightRates!$E$2:$E$1541,"&gt;="&amp;I8175)</f>
        <v>4</v>
      </c>
    </row>
    <row r="8176" spans="1:20" x14ac:dyDescent="0.25">
      <c r="A8176" s="10">
        <f>OrderList!A8176</f>
        <v>1447219953.7</v>
      </c>
      <c r="B8176" s="10" t="str">
        <f>OrderList!C8176</f>
        <v>PORT04</v>
      </c>
      <c r="C8176" s="10" t="str">
        <f>OrderList!D8176</f>
        <v>V444_1</v>
      </c>
      <c r="D8176" s="10" t="str">
        <f>OrderList!F8176</f>
        <v>DTD</v>
      </c>
      <c r="E8176" s="10" t="str">
        <f>OrderList!L8176</f>
        <v>PORT09</v>
      </c>
      <c r="F8176" s="10" t="str">
        <f>OrderList!K8176</f>
        <v>PLANT03</v>
      </c>
      <c r="G8176" s="10">
        <f>OrderList!J8176</f>
        <v>1699772</v>
      </c>
      <c r="H8176" s="10">
        <f>OrderList!M8176</f>
        <v>335</v>
      </c>
      <c r="I8176" s="10">
        <f>OrderList!N8176</f>
        <v>0.11598896267361393</v>
      </c>
      <c r="O8176" s="10">
        <f>COUNTIF(FreightRates!$A$2:$A$1541,C8176)</f>
        <v>292</v>
      </c>
      <c r="Q8176" s="10">
        <f>COUNTIFS(FreightRates!$A$2:$A$1541,C8176,FreightRates!$B$2:$B$1541,B8176,FreightRates!$C$2:$C$1541,E8176)</f>
        <v>40</v>
      </c>
      <c r="T8176">
        <f>COUNTIFS(FreightRates!$A$2:$A$1541,C8176,FreightRates!$B$2:$B$1541,B8176,FreightRates!$C$2:$C$1541,E8176,FreightRates!$F$2:$F$1541,D8176,FreightRates!$D$2:$D$1541,"&lt;="&amp;I8176,FreightRates!$E$2:$E$1541,"&gt;="&amp;I8176)</f>
        <v>4</v>
      </c>
    </row>
    <row r="8177" spans="1:20" x14ac:dyDescent="0.25">
      <c r="A8177" s="10">
        <f>OrderList!A8177</f>
        <v>1447219952.7</v>
      </c>
      <c r="B8177" s="10" t="str">
        <f>OrderList!C8177</f>
        <v>PORT04</v>
      </c>
      <c r="C8177" s="10" t="str">
        <f>OrderList!D8177</f>
        <v>V444_1</v>
      </c>
      <c r="D8177" s="10" t="str">
        <f>OrderList!F8177</f>
        <v>DTD</v>
      </c>
      <c r="E8177" s="10" t="str">
        <f>OrderList!L8177</f>
        <v>PORT09</v>
      </c>
      <c r="F8177" s="10" t="str">
        <f>OrderList!K8177</f>
        <v>PLANT03</v>
      </c>
      <c r="G8177" s="10">
        <f>OrderList!J8177</f>
        <v>1699772</v>
      </c>
      <c r="H8177" s="10">
        <f>OrderList!M8177</f>
        <v>538</v>
      </c>
      <c r="I8177" s="10">
        <f>OrderList!N8177</f>
        <v>2.7837351041667344</v>
      </c>
      <c r="O8177" s="10">
        <f>COUNTIF(FreightRates!$A$2:$A$1541,C8177)</f>
        <v>292</v>
      </c>
      <c r="Q8177" s="10">
        <f>COUNTIFS(FreightRates!$A$2:$A$1541,C8177,FreightRates!$B$2:$B$1541,B8177,FreightRates!$C$2:$C$1541,E8177)</f>
        <v>40</v>
      </c>
      <c r="T8177">
        <f>COUNTIFS(FreightRates!$A$2:$A$1541,C8177,FreightRates!$B$2:$B$1541,B8177,FreightRates!$C$2:$C$1541,E8177,FreightRates!$F$2:$F$1541,D8177,FreightRates!$D$2:$D$1541,"&lt;="&amp;I8177,FreightRates!$E$2:$E$1541,"&gt;="&amp;I8177)</f>
        <v>0</v>
      </c>
    </row>
    <row r="8178" spans="1:20" x14ac:dyDescent="0.25">
      <c r="A8178" s="10">
        <f>OrderList!A8178</f>
        <v>1447284491.7</v>
      </c>
      <c r="B8178" s="10" t="str">
        <f>OrderList!C8178</f>
        <v>PORT04</v>
      </c>
      <c r="C8178" s="10" t="str">
        <f>OrderList!D8178</f>
        <v>V444_1</v>
      </c>
      <c r="D8178" s="10" t="str">
        <f>OrderList!F8178</f>
        <v>DTD</v>
      </c>
      <c r="E8178" s="10" t="str">
        <f>OrderList!L8178</f>
        <v>PORT09</v>
      </c>
      <c r="F8178" s="10" t="str">
        <f>OrderList!K8178</f>
        <v>PLANT03</v>
      </c>
      <c r="G8178" s="10">
        <f>OrderList!J8178</f>
        <v>1699772</v>
      </c>
      <c r="H8178" s="10">
        <f>OrderList!M8178</f>
        <v>782</v>
      </c>
      <c r="I8178" s="10">
        <f>OrderList!N8178</f>
        <v>5.7994481336806967</v>
      </c>
      <c r="O8178" s="10">
        <f>COUNTIF(FreightRates!$A$2:$A$1541,C8178)</f>
        <v>292</v>
      </c>
      <c r="Q8178" s="10">
        <f>COUNTIFS(FreightRates!$A$2:$A$1541,C8178,FreightRates!$B$2:$B$1541,B8178,FreightRates!$C$2:$C$1541,E8178)</f>
        <v>40</v>
      </c>
      <c r="T8178">
        <f>COUNTIFS(FreightRates!$A$2:$A$1541,C8178,FreightRates!$B$2:$B$1541,B8178,FreightRates!$C$2:$C$1541,E8178,FreightRates!$F$2:$F$1541,D8178,FreightRates!$D$2:$D$1541,"&lt;="&amp;I8178,FreightRates!$E$2:$E$1541,"&gt;="&amp;I8178)</f>
        <v>0</v>
      </c>
    </row>
    <row r="8179" spans="1:20" x14ac:dyDescent="0.25">
      <c r="A8179" s="10">
        <f>OrderList!A8179</f>
        <v>1447243310.7</v>
      </c>
      <c r="B8179" s="10" t="str">
        <f>OrderList!C8179</f>
        <v>PORT04</v>
      </c>
      <c r="C8179" s="10" t="str">
        <f>OrderList!D8179</f>
        <v>V444_1</v>
      </c>
      <c r="D8179" s="10" t="str">
        <f>OrderList!F8179</f>
        <v>DTD</v>
      </c>
      <c r="E8179" s="10" t="str">
        <f>OrderList!L8179</f>
        <v>PORT09</v>
      </c>
      <c r="F8179" s="10" t="str">
        <f>OrderList!K8179</f>
        <v>PLANT03</v>
      </c>
      <c r="G8179" s="10">
        <f>OrderList!J8179</f>
        <v>1699772</v>
      </c>
      <c r="H8179" s="10">
        <f>OrderList!M8179</f>
        <v>475</v>
      </c>
      <c r="I8179" s="10">
        <f>OrderList!N8179</f>
        <v>2.6561472452257591</v>
      </c>
      <c r="O8179" s="10">
        <f>COUNTIF(FreightRates!$A$2:$A$1541,C8179)</f>
        <v>292</v>
      </c>
      <c r="Q8179" s="10">
        <f>COUNTIFS(FreightRates!$A$2:$A$1541,C8179,FreightRates!$B$2:$B$1541,B8179,FreightRates!$C$2:$C$1541,E8179)</f>
        <v>40</v>
      </c>
      <c r="T8179">
        <f>COUNTIFS(FreightRates!$A$2:$A$1541,C8179,FreightRates!$B$2:$B$1541,B8179,FreightRates!$C$2:$C$1541,E8179,FreightRates!$F$2:$F$1541,D8179,FreightRates!$D$2:$D$1541,"&lt;="&amp;I8179,FreightRates!$E$2:$E$1541,"&gt;="&amp;I8179)</f>
        <v>0</v>
      </c>
    </row>
    <row r="8180" spans="1:20" x14ac:dyDescent="0.25">
      <c r="A8180" s="10">
        <f>OrderList!A8180</f>
        <v>1447273496.7</v>
      </c>
      <c r="B8180" s="10" t="str">
        <f>OrderList!C8180</f>
        <v>PORT04</v>
      </c>
      <c r="C8180" s="10" t="str">
        <f>OrderList!D8180</f>
        <v>V444_1</v>
      </c>
      <c r="D8180" s="10" t="str">
        <f>OrderList!F8180</f>
        <v>DTD</v>
      </c>
      <c r="E8180" s="10" t="str">
        <f>OrderList!L8180</f>
        <v>PORT09</v>
      </c>
      <c r="F8180" s="10" t="str">
        <f>OrderList!K8180</f>
        <v>PLANT03</v>
      </c>
      <c r="G8180" s="10">
        <f>OrderList!J8180</f>
        <v>1699772</v>
      </c>
      <c r="H8180" s="10">
        <f>OrderList!M8180</f>
        <v>1800</v>
      </c>
      <c r="I8180" s="10">
        <f>OrderList!N8180</f>
        <v>17.52</v>
      </c>
      <c r="O8180" s="10">
        <f>COUNTIF(FreightRates!$A$2:$A$1541,C8180)</f>
        <v>292</v>
      </c>
      <c r="Q8180" s="10">
        <f>COUNTIFS(FreightRates!$A$2:$A$1541,C8180,FreightRates!$B$2:$B$1541,B8180,FreightRates!$C$2:$C$1541,E8180)</f>
        <v>40</v>
      </c>
      <c r="T8180">
        <f>COUNTIFS(FreightRates!$A$2:$A$1541,C8180,FreightRates!$B$2:$B$1541,B8180,FreightRates!$C$2:$C$1541,E8180,FreightRates!$F$2:$F$1541,D8180,FreightRates!$D$2:$D$1541,"&lt;="&amp;I8180,FreightRates!$E$2:$E$1541,"&gt;="&amp;I8180)</f>
        <v>0</v>
      </c>
    </row>
    <row r="8181" spans="1:20" x14ac:dyDescent="0.25">
      <c r="A8181" s="10">
        <f>OrderList!A8181</f>
        <v>1447371544.7</v>
      </c>
      <c r="B8181" s="10" t="str">
        <f>OrderList!C8181</f>
        <v>PORT04</v>
      </c>
      <c r="C8181" s="10" t="str">
        <f>OrderList!D8181</f>
        <v>V444_1</v>
      </c>
      <c r="D8181" s="10" t="str">
        <f>OrderList!F8181</f>
        <v>DTD</v>
      </c>
      <c r="E8181" s="10" t="str">
        <f>OrderList!L8181</f>
        <v>PORT09</v>
      </c>
      <c r="F8181" s="10" t="str">
        <f>OrderList!K8181</f>
        <v>PLANT03</v>
      </c>
      <c r="G8181" s="10">
        <f>OrderList!J8181</f>
        <v>1695349</v>
      </c>
      <c r="H8181" s="10">
        <f>OrderList!M8181</f>
        <v>559</v>
      </c>
      <c r="I8181" s="10">
        <f>OrderList!N8181</f>
        <v>2.8023688881864279</v>
      </c>
      <c r="O8181" s="10">
        <f>COUNTIF(FreightRates!$A$2:$A$1541,C8181)</f>
        <v>292</v>
      </c>
      <c r="Q8181" s="10">
        <f>COUNTIFS(FreightRates!$A$2:$A$1541,C8181,FreightRates!$B$2:$B$1541,B8181,FreightRates!$C$2:$C$1541,E8181)</f>
        <v>40</v>
      </c>
      <c r="T8181">
        <f>COUNTIFS(FreightRates!$A$2:$A$1541,C8181,FreightRates!$B$2:$B$1541,B8181,FreightRates!$C$2:$C$1541,E8181,FreightRates!$F$2:$F$1541,D8181,FreightRates!$D$2:$D$1541,"&lt;="&amp;I8181,FreightRates!$E$2:$E$1541,"&gt;="&amp;I8181)</f>
        <v>0</v>
      </c>
    </row>
    <row r="8182" spans="1:20" x14ac:dyDescent="0.25">
      <c r="A8182" s="10">
        <f>OrderList!A8182</f>
        <v>1447328086.7</v>
      </c>
      <c r="B8182" s="10" t="str">
        <f>OrderList!C8182</f>
        <v>PORT04</v>
      </c>
      <c r="C8182" s="10" t="str">
        <f>OrderList!D8182</f>
        <v>V444_1</v>
      </c>
      <c r="D8182" s="10" t="str">
        <f>OrderList!F8182</f>
        <v>DTD</v>
      </c>
      <c r="E8182" s="10" t="str">
        <f>OrderList!L8182</f>
        <v>PORT09</v>
      </c>
      <c r="F8182" s="10" t="str">
        <f>OrderList!K8182</f>
        <v>PLANT03</v>
      </c>
      <c r="G8182" s="10">
        <f>OrderList!J8182</f>
        <v>1695349</v>
      </c>
      <c r="H8182" s="10">
        <f>OrderList!M8182</f>
        <v>355</v>
      </c>
      <c r="I8182" s="10">
        <f>OrderList!N8182</f>
        <v>0.99438896032421631</v>
      </c>
      <c r="O8182" s="10">
        <f>COUNTIF(FreightRates!$A$2:$A$1541,C8182)</f>
        <v>292</v>
      </c>
      <c r="Q8182" s="10">
        <f>COUNTIFS(FreightRates!$A$2:$A$1541,C8182,FreightRates!$B$2:$B$1541,B8182,FreightRates!$C$2:$C$1541,E8182)</f>
        <v>40</v>
      </c>
      <c r="T8182">
        <f>COUNTIFS(FreightRates!$A$2:$A$1541,C8182,FreightRates!$B$2:$B$1541,B8182,FreightRates!$C$2:$C$1541,E8182,FreightRates!$F$2:$F$1541,D8182,FreightRates!$D$2:$D$1541,"&lt;="&amp;I8182,FreightRates!$E$2:$E$1541,"&gt;="&amp;I8182)</f>
        <v>4</v>
      </c>
    </row>
    <row r="8183" spans="1:20" x14ac:dyDescent="0.25">
      <c r="A8183" s="10">
        <f>OrderList!A8183</f>
        <v>1447304477.7</v>
      </c>
      <c r="B8183" s="10" t="str">
        <f>OrderList!C8183</f>
        <v>PORT04</v>
      </c>
      <c r="C8183" s="10" t="str">
        <f>OrderList!D8183</f>
        <v>V444_1</v>
      </c>
      <c r="D8183" s="10" t="str">
        <f>OrderList!F8183</f>
        <v>DTD</v>
      </c>
      <c r="E8183" s="10" t="str">
        <f>OrderList!L8183</f>
        <v>PORT09</v>
      </c>
      <c r="F8183" s="10" t="str">
        <f>OrderList!K8183</f>
        <v>PLANT03</v>
      </c>
      <c r="G8183" s="10">
        <f>OrderList!J8183</f>
        <v>1695349</v>
      </c>
      <c r="H8183" s="10">
        <f>OrderList!M8183</f>
        <v>982</v>
      </c>
      <c r="I8183" s="10">
        <f>OrderList!N8183</f>
        <v>6.418328743910851</v>
      </c>
      <c r="O8183" s="10">
        <f>COUNTIF(FreightRates!$A$2:$A$1541,C8183)</f>
        <v>292</v>
      </c>
      <c r="Q8183" s="10">
        <f>COUNTIFS(FreightRates!$A$2:$A$1541,C8183,FreightRates!$B$2:$B$1541,B8183,FreightRates!$C$2:$C$1541,E8183)</f>
        <v>40</v>
      </c>
      <c r="T8183">
        <f>COUNTIFS(FreightRates!$A$2:$A$1541,C8183,FreightRates!$B$2:$B$1541,B8183,FreightRates!$C$2:$C$1541,E8183,FreightRates!$F$2:$F$1541,D8183,FreightRates!$D$2:$D$1541,"&lt;="&amp;I8183,FreightRates!$E$2:$E$1541,"&gt;="&amp;I8183)</f>
        <v>0</v>
      </c>
    </row>
    <row r="8184" spans="1:20" x14ac:dyDescent="0.25">
      <c r="A8184" s="10">
        <f>OrderList!A8184</f>
        <v>1447219956.7</v>
      </c>
      <c r="B8184" s="10" t="str">
        <f>OrderList!C8184</f>
        <v>PORT04</v>
      </c>
      <c r="C8184" s="10" t="str">
        <f>OrderList!D8184</f>
        <v>V444_1</v>
      </c>
      <c r="D8184" s="10" t="str">
        <f>OrderList!F8184</f>
        <v>DTD</v>
      </c>
      <c r="E8184" s="10" t="str">
        <f>OrderList!L8184</f>
        <v>PORT09</v>
      </c>
      <c r="F8184" s="10" t="str">
        <f>OrderList!K8184</f>
        <v>PLANT03</v>
      </c>
      <c r="G8184" s="10">
        <f>OrderList!J8184</f>
        <v>1695349</v>
      </c>
      <c r="H8184" s="10">
        <f>OrderList!M8184</f>
        <v>490</v>
      </c>
      <c r="I8184" s="10">
        <f>OrderList!N8184</f>
        <v>1.5458228383221908</v>
      </c>
      <c r="O8184" s="10">
        <f>COUNTIF(FreightRates!$A$2:$A$1541,C8184)</f>
        <v>292</v>
      </c>
      <c r="Q8184" s="10">
        <f>COUNTIFS(FreightRates!$A$2:$A$1541,C8184,FreightRates!$B$2:$B$1541,B8184,FreightRates!$C$2:$C$1541,E8184)</f>
        <v>40</v>
      </c>
      <c r="T8184">
        <f>COUNTIFS(FreightRates!$A$2:$A$1541,C8184,FreightRates!$B$2:$B$1541,B8184,FreightRates!$C$2:$C$1541,E8184,FreightRates!$F$2:$F$1541,D8184,FreightRates!$D$2:$D$1541,"&lt;="&amp;I8184,FreightRates!$E$2:$E$1541,"&gt;="&amp;I8184)</f>
        <v>4</v>
      </c>
    </row>
    <row r="8185" spans="1:20" x14ac:dyDescent="0.25">
      <c r="A8185" s="10">
        <f>OrderList!A8185</f>
        <v>1447322248.7</v>
      </c>
      <c r="B8185" s="10" t="str">
        <f>OrderList!C8185</f>
        <v>PORT04</v>
      </c>
      <c r="C8185" s="10" t="str">
        <f>OrderList!D8185</f>
        <v>V444_1</v>
      </c>
      <c r="D8185" s="10" t="str">
        <f>OrderList!F8185</f>
        <v>DTD</v>
      </c>
      <c r="E8185" s="10" t="str">
        <f>OrderList!L8185</f>
        <v>PORT09</v>
      </c>
      <c r="F8185" s="10" t="str">
        <f>OrderList!K8185</f>
        <v>PLANT03</v>
      </c>
      <c r="G8185" s="10">
        <f>OrderList!J8185</f>
        <v>1695349</v>
      </c>
      <c r="H8185" s="10">
        <f>OrderList!M8185</f>
        <v>954</v>
      </c>
      <c r="I8185" s="10">
        <f>OrderList!N8185</f>
        <v>6.3279297475177403</v>
      </c>
      <c r="O8185" s="10">
        <f>COUNTIF(FreightRates!$A$2:$A$1541,C8185)</f>
        <v>292</v>
      </c>
      <c r="Q8185" s="10">
        <f>COUNTIFS(FreightRates!$A$2:$A$1541,C8185,FreightRates!$B$2:$B$1541,B8185,FreightRates!$C$2:$C$1541,E8185)</f>
        <v>40</v>
      </c>
      <c r="T8185">
        <f>COUNTIFS(FreightRates!$A$2:$A$1541,C8185,FreightRates!$B$2:$B$1541,B8185,FreightRates!$C$2:$C$1541,E8185,FreightRates!$F$2:$F$1541,D8185,FreightRates!$D$2:$D$1541,"&lt;="&amp;I8185,FreightRates!$E$2:$E$1541,"&gt;="&amp;I8185)</f>
        <v>0</v>
      </c>
    </row>
    <row r="8186" spans="1:20" x14ac:dyDescent="0.25">
      <c r="A8186" s="10">
        <f>OrderList!A8186</f>
        <v>1447371518.7</v>
      </c>
      <c r="B8186" s="10" t="str">
        <f>OrderList!C8186</f>
        <v>PORT04</v>
      </c>
      <c r="C8186" s="10" t="str">
        <f>OrderList!D8186</f>
        <v>V444_1</v>
      </c>
      <c r="D8186" s="10" t="str">
        <f>OrderList!F8186</f>
        <v>DTD</v>
      </c>
      <c r="E8186" s="10" t="str">
        <f>OrderList!L8186</f>
        <v>PORT09</v>
      </c>
      <c r="F8186" s="10" t="str">
        <f>OrderList!K8186</f>
        <v>PLANT03</v>
      </c>
      <c r="G8186" s="10">
        <f>OrderList!J8186</f>
        <v>1695349</v>
      </c>
      <c r="H8186" s="10">
        <f>OrderList!M8186</f>
        <v>473</v>
      </c>
      <c r="I8186" s="10">
        <f>OrderList!N8186</f>
        <v>1.7175809314691011</v>
      </c>
      <c r="O8186" s="10">
        <f>COUNTIF(FreightRates!$A$2:$A$1541,C8186)</f>
        <v>292</v>
      </c>
      <c r="Q8186" s="10">
        <f>COUNTIFS(FreightRates!$A$2:$A$1541,C8186,FreightRates!$B$2:$B$1541,B8186,FreightRates!$C$2:$C$1541,E8186)</f>
        <v>40</v>
      </c>
      <c r="T8186">
        <f>COUNTIFS(FreightRates!$A$2:$A$1541,C8186,FreightRates!$B$2:$B$1541,B8186,FreightRates!$C$2:$C$1541,E8186,FreightRates!$F$2:$F$1541,D8186,FreightRates!$D$2:$D$1541,"&lt;="&amp;I8186,FreightRates!$E$2:$E$1541,"&gt;="&amp;I8186)</f>
        <v>4</v>
      </c>
    </row>
    <row r="8187" spans="1:20" x14ac:dyDescent="0.25">
      <c r="A8187" s="10">
        <f>OrderList!A8187</f>
        <v>1447376497.7</v>
      </c>
      <c r="B8187" s="10" t="str">
        <f>OrderList!C8187</f>
        <v>PORT04</v>
      </c>
      <c r="C8187" s="10" t="str">
        <f>OrderList!D8187</f>
        <v>V444_1</v>
      </c>
      <c r="D8187" s="10" t="str">
        <f>OrderList!F8187</f>
        <v>DTD</v>
      </c>
      <c r="E8187" s="10" t="str">
        <f>OrderList!L8187</f>
        <v>PORT09</v>
      </c>
      <c r="F8187" s="10" t="str">
        <f>OrderList!K8187</f>
        <v>PLANT03</v>
      </c>
      <c r="G8187" s="10">
        <f>OrderList!J8187</f>
        <v>1695349</v>
      </c>
      <c r="H8187" s="10">
        <f>OrderList!M8187</f>
        <v>330</v>
      </c>
      <c r="I8187" s="10">
        <f>OrderList!N8187</f>
        <v>0.18079799278622116</v>
      </c>
      <c r="O8187" s="10">
        <f>COUNTIF(FreightRates!$A$2:$A$1541,C8187)</f>
        <v>292</v>
      </c>
      <c r="Q8187" s="10">
        <f>COUNTIFS(FreightRates!$A$2:$A$1541,C8187,FreightRates!$B$2:$B$1541,B8187,FreightRates!$C$2:$C$1541,E8187)</f>
        <v>40</v>
      </c>
      <c r="T8187">
        <f>COUNTIFS(FreightRates!$A$2:$A$1541,C8187,FreightRates!$B$2:$B$1541,B8187,FreightRates!$C$2:$C$1541,E8187,FreightRates!$F$2:$F$1541,D8187,FreightRates!$D$2:$D$1541,"&lt;="&amp;I8187,FreightRates!$E$2:$E$1541,"&gt;="&amp;I8187)</f>
        <v>4</v>
      </c>
    </row>
    <row r="8188" spans="1:20" x14ac:dyDescent="0.25">
      <c r="A8188" s="10">
        <f>OrderList!A8188</f>
        <v>1447286456.7</v>
      </c>
      <c r="B8188" s="10" t="str">
        <f>OrderList!C8188</f>
        <v>PORT04</v>
      </c>
      <c r="C8188" s="10" t="str">
        <f>OrderList!D8188</f>
        <v>V444_1</v>
      </c>
      <c r="D8188" s="10" t="str">
        <f>OrderList!F8188</f>
        <v>DTD</v>
      </c>
      <c r="E8188" s="10" t="str">
        <f>OrderList!L8188</f>
        <v>PORT09</v>
      </c>
      <c r="F8188" s="10" t="str">
        <f>OrderList!K8188</f>
        <v>PLANT03</v>
      </c>
      <c r="G8188" s="10">
        <f>OrderList!J8188</f>
        <v>1695349</v>
      </c>
      <c r="H8188" s="10">
        <f>OrderList!M8188</f>
        <v>1749</v>
      </c>
      <c r="I8188" s="10">
        <f>OrderList!N8188</f>
        <v>13.198253473394145</v>
      </c>
      <c r="O8188" s="10">
        <f>COUNTIF(FreightRates!$A$2:$A$1541,C8188)</f>
        <v>292</v>
      </c>
      <c r="Q8188" s="10">
        <f>COUNTIFS(FreightRates!$A$2:$A$1541,C8188,FreightRates!$B$2:$B$1541,B8188,FreightRates!$C$2:$C$1541,E8188)</f>
        <v>40</v>
      </c>
      <c r="T8188">
        <f>COUNTIFS(FreightRates!$A$2:$A$1541,C8188,FreightRates!$B$2:$B$1541,B8188,FreightRates!$C$2:$C$1541,E8188,FreightRates!$F$2:$F$1541,D8188,FreightRates!$D$2:$D$1541,"&lt;="&amp;I8188,FreightRates!$E$2:$E$1541,"&gt;="&amp;I8188)</f>
        <v>0</v>
      </c>
    </row>
    <row r="8189" spans="1:20" x14ac:dyDescent="0.25">
      <c r="A8189" s="10">
        <f>OrderList!A8189</f>
        <v>1447350388.7</v>
      </c>
      <c r="B8189" s="10" t="str">
        <f>OrderList!C8189</f>
        <v>PORT04</v>
      </c>
      <c r="C8189" s="10" t="str">
        <f>OrderList!D8189</f>
        <v>V444_1</v>
      </c>
      <c r="D8189" s="10" t="str">
        <f>OrderList!F8189</f>
        <v>DTD</v>
      </c>
      <c r="E8189" s="10" t="str">
        <f>OrderList!L8189</f>
        <v>PORT09</v>
      </c>
      <c r="F8189" s="10" t="str">
        <f>OrderList!K8189</f>
        <v>PLANT03</v>
      </c>
      <c r="G8189" s="10">
        <f>OrderList!J8189</f>
        <v>1695349</v>
      </c>
      <c r="H8189" s="10">
        <f>OrderList!M8189</f>
        <v>1001</v>
      </c>
      <c r="I8189" s="10">
        <f>OrderList!N8189</f>
        <v>6.3279297475177403</v>
      </c>
      <c r="O8189" s="10">
        <f>COUNTIF(FreightRates!$A$2:$A$1541,C8189)</f>
        <v>292</v>
      </c>
      <c r="Q8189" s="10">
        <f>COUNTIFS(FreightRates!$A$2:$A$1541,C8189,FreightRates!$B$2:$B$1541,B8189,FreightRates!$C$2:$C$1541,E8189)</f>
        <v>40</v>
      </c>
      <c r="T8189">
        <f>COUNTIFS(FreightRates!$A$2:$A$1541,C8189,FreightRates!$B$2:$B$1541,B8189,FreightRates!$C$2:$C$1541,E8189,FreightRates!$F$2:$F$1541,D8189,FreightRates!$D$2:$D$1541,"&lt;="&amp;I8189,FreightRates!$E$2:$E$1541,"&gt;="&amp;I8189)</f>
        <v>0</v>
      </c>
    </row>
    <row r="8190" spans="1:20" x14ac:dyDescent="0.25">
      <c r="A8190" s="10">
        <f>OrderList!A8190</f>
        <v>1447269493.7</v>
      </c>
      <c r="B8190" s="10" t="str">
        <f>OrderList!C8190</f>
        <v>PORT04</v>
      </c>
      <c r="C8190" s="10" t="str">
        <f>OrderList!D8190</f>
        <v>V444_1</v>
      </c>
      <c r="D8190" s="10" t="str">
        <f>OrderList!F8190</f>
        <v>DTD</v>
      </c>
      <c r="E8190" s="10" t="str">
        <f>OrderList!L8190</f>
        <v>PORT09</v>
      </c>
      <c r="F8190" s="10" t="str">
        <f>OrderList!K8190</f>
        <v>PLANT03</v>
      </c>
      <c r="G8190" s="10">
        <f>OrderList!J8190</f>
        <v>1695349</v>
      </c>
      <c r="H8190" s="10">
        <f>OrderList!M8190</f>
        <v>322</v>
      </c>
      <c r="I8190" s="10">
        <f>OrderList!N8190</f>
        <v>0.42487528304761973</v>
      </c>
      <c r="O8190" s="10">
        <f>COUNTIF(FreightRates!$A$2:$A$1541,C8190)</f>
        <v>292</v>
      </c>
      <c r="Q8190" s="10">
        <f>COUNTIFS(FreightRates!$A$2:$A$1541,C8190,FreightRates!$B$2:$B$1541,B8190,FreightRates!$C$2:$C$1541,E8190)</f>
        <v>40</v>
      </c>
      <c r="T8190">
        <f>COUNTIFS(FreightRates!$A$2:$A$1541,C8190,FreightRates!$B$2:$B$1541,B8190,FreightRates!$C$2:$C$1541,E8190,FreightRates!$F$2:$F$1541,D8190,FreightRates!$D$2:$D$1541,"&lt;="&amp;I8190,FreightRates!$E$2:$E$1541,"&gt;="&amp;I8190)</f>
        <v>4</v>
      </c>
    </row>
    <row r="8191" spans="1:20" x14ac:dyDescent="0.25">
      <c r="A8191" s="10">
        <f>OrderList!A8191</f>
        <v>1447288282.7</v>
      </c>
      <c r="B8191" s="10" t="str">
        <f>OrderList!C8191</f>
        <v>PORT04</v>
      </c>
      <c r="C8191" s="10" t="str">
        <f>OrderList!D8191</f>
        <v>V444_1</v>
      </c>
      <c r="D8191" s="10" t="str">
        <f>OrderList!F8191</f>
        <v>DTD</v>
      </c>
      <c r="E8191" s="10" t="str">
        <f>OrderList!L8191</f>
        <v>PORT09</v>
      </c>
      <c r="F8191" s="10" t="str">
        <f>OrderList!K8191</f>
        <v>PLANT03</v>
      </c>
      <c r="G8191" s="10">
        <f>OrderList!J8191</f>
        <v>1695349</v>
      </c>
      <c r="H8191" s="10">
        <f>OrderList!M8191</f>
        <v>1305</v>
      </c>
      <c r="I8191" s="10">
        <f>OrderList!N8191</f>
        <v>8.8681415461641482</v>
      </c>
      <c r="O8191" s="10">
        <f>COUNTIF(FreightRates!$A$2:$A$1541,C8191)</f>
        <v>292</v>
      </c>
      <c r="Q8191" s="10">
        <f>COUNTIFS(FreightRates!$A$2:$A$1541,C8191,FreightRates!$B$2:$B$1541,B8191,FreightRates!$C$2:$C$1541,E8191)</f>
        <v>40</v>
      </c>
      <c r="T8191">
        <f>COUNTIFS(FreightRates!$A$2:$A$1541,C8191,FreightRates!$B$2:$B$1541,B8191,FreightRates!$C$2:$C$1541,E8191,FreightRates!$F$2:$F$1541,D8191,FreightRates!$D$2:$D$1541,"&lt;="&amp;I8191,FreightRates!$E$2:$E$1541,"&gt;="&amp;I8191)</f>
        <v>0</v>
      </c>
    </row>
    <row r="8192" spans="1:20" x14ac:dyDescent="0.25">
      <c r="A8192" s="10">
        <f>OrderList!A8192</f>
        <v>1447231112.7</v>
      </c>
      <c r="B8192" s="10" t="str">
        <f>OrderList!C8192</f>
        <v>PORT04</v>
      </c>
      <c r="C8192" s="10" t="str">
        <f>OrderList!D8192</f>
        <v>V444_1</v>
      </c>
      <c r="D8192" s="10" t="str">
        <f>OrderList!F8192</f>
        <v>DTD</v>
      </c>
      <c r="E8192" s="10" t="str">
        <f>OrderList!L8192</f>
        <v>PORT09</v>
      </c>
      <c r="F8192" s="10" t="str">
        <f>OrderList!K8192</f>
        <v>PLANT03</v>
      </c>
      <c r="G8192" s="10">
        <f>OrderList!J8192</f>
        <v>1695349</v>
      </c>
      <c r="H8192" s="10">
        <f>OrderList!M8192</f>
        <v>498</v>
      </c>
      <c r="I8192" s="10">
        <f>OrderList!N8192</f>
        <v>1.8079799278622115</v>
      </c>
      <c r="O8192" s="10">
        <f>COUNTIF(FreightRates!$A$2:$A$1541,C8192)</f>
        <v>292</v>
      </c>
      <c r="Q8192" s="10">
        <f>COUNTIFS(FreightRates!$A$2:$A$1541,C8192,FreightRates!$B$2:$B$1541,B8192,FreightRates!$C$2:$C$1541,E8192)</f>
        <v>40</v>
      </c>
      <c r="T8192">
        <f>COUNTIFS(FreightRates!$A$2:$A$1541,C8192,FreightRates!$B$2:$B$1541,B8192,FreightRates!$C$2:$C$1541,E8192,FreightRates!$F$2:$F$1541,D8192,FreightRates!$D$2:$D$1541,"&lt;="&amp;I8192,FreightRates!$E$2:$E$1541,"&gt;="&amp;I8192)</f>
        <v>4</v>
      </c>
    </row>
    <row r="8193" spans="1:20" x14ac:dyDescent="0.25">
      <c r="A8193" s="10">
        <f>OrderList!A8193</f>
        <v>1447209561.7</v>
      </c>
      <c r="B8193" s="10" t="str">
        <f>OrderList!C8193</f>
        <v>PORT04</v>
      </c>
      <c r="C8193" s="10" t="str">
        <f>OrderList!D8193</f>
        <v>V444_1</v>
      </c>
      <c r="D8193" s="10" t="str">
        <f>OrderList!F8193</f>
        <v>DTD</v>
      </c>
      <c r="E8193" s="10" t="str">
        <f>OrderList!L8193</f>
        <v>PORT09</v>
      </c>
      <c r="F8193" s="10" t="str">
        <f>OrderList!K8193</f>
        <v>PLANT03</v>
      </c>
      <c r="G8193" s="10">
        <f>OrderList!J8193</f>
        <v>1695349</v>
      </c>
      <c r="H8193" s="10">
        <f>OrderList!M8193</f>
        <v>869</v>
      </c>
      <c r="I8193" s="10">
        <f>OrderList!N8193</f>
        <v>4.9719448016210821</v>
      </c>
      <c r="O8193" s="10">
        <f>COUNTIF(FreightRates!$A$2:$A$1541,C8193)</f>
        <v>292</v>
      </c>
      <c r="Q8193" s="10">
        <f>COUNTIFS(FreightRates!$A$2:$A$1541,C8193,FreightRates!$B$2:$B$1541,B8193,FreightRates!$C$2:$C$1541,E8193)</f>
        <v>40</v>
      </c>
      <c r="T8193">
        <f>COUNTIFS(FreightRates!$A$2:$A$1541,C8193,FreightRates!$B$2:$B$1541,B8193,FreightRates!$C$2:$C$1541,E8193,FreightRates!$F$2:$F$1541,D8193,FreightRates!$D$2:$D$1541,"&lt;="&amp;I8193,FreightRates!$E$2:$E$1541,"&gt;="&amp;I8193)</f>
        <v>0</v>
      </c>
    </row>
    <row r="8194" spans="1:20" x14ac:dyDescent="0.25">
      <c r="A8194" s="10">
        <f>OrderList!A8194</f>
        <v>1447392938.7</v>
      </c>
      <c r="B8194" s="10" t="str">
        <f>OrderList!C8194</f>
        <v>PORT04</v>
      </c>
      <c r="C8194" s="10" t="str">
        <f>OrderList!D8194</f>
        <v>V444_1</v>
      </c>
      <c r="D8194" s="10" t="str">
        <f>OrderList!F8194</f>
        <v>DTD</v>
      </c>
      <c r="E8194" s="10" t="str">
        <f>OrderList!L8194</f>
        <v>PORT09</v>
      </c>
      <c r="F8194" s="10" t="str">
        <f>OrderList!K8194</f>
        <v>PLANT03</v>
      </c>
      <c r="G8194" s="10">
        <f>OrderList!J8194</f>
        <v>1695349</v>
      </c>
      <c r="H8194" s="10">
        <f>OrderList!M8194</f>
        <v>320</v>
      </c>
      <c r="I8194" s="10">
        <f>OrderList!N8194</f>
        <v>0.72319197114488465</v>
      </c>
      <c r="O8194" s="10">
        <f>COUNTIF(FreightRates!$A$2:$A$1541,C8194)</f>
        <v>292</v>
      </c>
      <c r="Q8194" s="10">
        <f>COUNTIFS(FreightRates!$A$2:$A$1541,C8194,FreightRates!$B$2:$B$1541,B8194,FreightRates!$C$2:$C$1541,E8194)</f>
        <v>40</v>
      </c>
      <c r="T8194">
        <f>COUNTIFS(FreightRates!$A$2:$A$1541,C8194,FreightRates!$B$2:$B$1541,B8194,FreightRates!$C$2:$C$1541,E8194,FreightRates!$F$2:$F$1541,D8194,FreightRates!$D$2:$D$1541,"&lt;="&amp;I8194,FreightRates!$E$2:$E$1541,"&gt;="&amp;I8194)</f>
        <v>4</v>
      </c>
    </row>
    <row r="8195" spans="1:20" x14ac:dyDescent="0.25">
      <c r="A8195" s="10">
        <f>OrderList!A8195</f>
        <v>1447231156.7</v>
      </c>
      <c r="B8195" s="10" t="str">
        <f>OrderList!C8195</f>
        <v>PORT04</v>
      </c>
      <c r="C8195" s="10" t="str">
        <f>OrderList!D8195</f>
        <v>V444_1</v>
      </c>
      <c r="D8195" s="10" t="str">
        <f>OrderList!F8195</f>
        <v>DTD</v>
      </c>
      <c r="E8195" s="10" t="str">
        <f>OrderList!L8195</f>
        <v>PORT09</v>
      </c>
      <c r="F8195" s="10" t="str">
        <f>OrderList!K8195</f>
        <v>PLANT03</v>
      </c>
      <c r="G8195" s="10">
        <f>OrderList!J8195</f>
        <v>1695349</v>
      </c>
      <c r="H8195" s="10">
        <f>OrderList!M8195</f>
        <v>2126</v>
      </c>
      <c r="I8195" s="10">
        <f>OrderList!N8195</f>
        <v>17.271819350759905</v>
      </c>
      <c r="O8195" s="10">
        <f>COUNTIF(FreightRates!$A$2:$A$1541,C8195)</f>
        <v>292</v>
      </c>
      <c r="Q8195" s="10">
        <f>COUNTIFS(FreightRates!$A$2:$A$1541,C8195,FreightRates!$B$2:$B$1541,B8195,FreightRates!$C$2:$C$1541,E8195)</f>
        <v>40</v>
      </c>
      <c r="T8195">
        <f>COUNTIFS(FreightRates!$A$2:$A$1541,C8195,FreightRates!$B$2:$B$1541,B8195,FreightRates!$C$2:$C$1541,E8195,FreightRates!$F$2:$F$1541,D8195,FreightRates!$D$2:$D$1541,"&lt;="&amp;I8195,FreightRates!$E$2:$E$1541,"&gt;="&amp;I8195)</f>
        <v>0</v>
      </c>
    </row>
    <row r="8196" spans="1:20" x14ac:dyDescent="0.25">
      <c r="A8196" s="10">
        <f>OrderList!A8196</f>
        <v>1447359789.7</v>
      </c>
      <c r="B8196" s="10" t="str">
        <f>OrderList!C8196</f>
        <v>PORT04</v>
      </c>
      <c r="C8196" s="10" t="str">
        <f>OrderList!D8196</f>
        <v>V444_1</v>
      </c>
      <c r="D8196" s="10" t="str">
        <f>OrderList!F8196</f>
        <v>DTD</v>
      </c>
      <c r="E8196" s="10" t="str">
        <f>OrderList!L8196</f>
        <v>PORT09</v>
      </c>
      <c r="F8196" s="10" t="str">
        <f>OrderList!K8196</f>
        <v>PLANT03</v>
      </c>
      <c r="G8196" s="10">
        <f>OrderList!J8196</f>
        <v>1695349</v>
      </c>
      <c r="H8196" s="10">
        <f>OrderList!M8196</f>
        <v>936</v>
      </c>
      <c r="I8196" s="10">
        <f>OrderList!N8196</f>
        <v>6.2375307511246296</v>
      </c>
      <c r="O8196" s="10">
        <f>COUNTIF(FreightRates!$A$2:$A$1541,C8196)</f>
        <v>292</v>
      </c>
      <c r="Q8196" s="10">
        <f>COUNTIFS(FreightRates!$A$2:$A$1541,C8196,FreightRates!$B$2:$B$1541,B8196,FreightRates!$C$2:$C$1541,E8196)</f>
        <v>40</v>
      </c>
      <c r="T8196">
        <f>COUNTIFS(FreightRates!$A$2:$A$1541,C8196,FreightRates!$B$2:$B$1541,B8196,FreightRates!$C$2:$C$1541,E8196,FreightRates!$F$2:$F$1541,D8196,FreightRates!$D$2:$D$1541,"&lt;="&amp;I8196,FreightRates!$E$2:$E$1541,"&gt;="&amp;I8196)</f>
        <v>0</v>
      </c>
    </row>
    <row r="8197" spans="1:20" x14ac:dyDescent="0.25">
      <c r="A8197" s="10">
        <f>OrderList!A8197</f>
        <v>1447304483.7</v>
      </c>
      <c r="B8197" s="10" t="str">
        <f>OrderList!C8197</f>
        <v>PORT04</v>
      </c>
      <c r="C8197" s="10" t="str">
        <f>OrderList!D8197</f>
        <v>V444_1</v>
      </c>
      <c r="D8197" s="10" t="str">
        <f>OrderList!F8197</f>
        <v>DTD</v>
      </c>
      <c r="E8197" s="10" t="str">
        <f>OrderList!L8197</f>
        <v>PORT09</v>
      </c>
      <c r="F8197" s="10" t="str">
        <f>OrderList!K8197</f>
        <v>PLANT03</v>
      </c>
      <c r="G8197" s="10">
        <f>OrderList!J8197</f>
        <v>1695349</v>
      </c>
      <c r="H8197" s="10">
        <f>OrderList!M8197</f>
        <v>765</v>
      </c>
      <c r="I8197" s="10">
        <f>OrderList!N8197</f>
        <v>4.0589149380506653</v>
      </c>
      <c r="O8197" s="10">
        <f>COUNTIF(FreightRates!$A$2:$A$1541,C8197)</f>
        <v>292</v>
      </c>
      <c r="Q8197" s="10">
        <f>COUNTIFS(FreightRates!$A$2:$A$1541,C8197,FreightRates!$B$2:$B$1541,B8197,FreightRates!$C$2:$C$1541,E8197)</f>
        <v>40</v>
      </c>
      <c r="T8197">
        <f>COUNTIFS(FreightRates!$A$2:$A$1541,C8197,FreightRates!$B$2:$B$1541,B8197,FreightRates!$C$2:$C$1541,E8197,FreightRates!$F$2:$F$1541,D8197,FreightRates!$D$2:$D$1541,"&lt;="&amp;I8197,FreightRates!$E$2:$E$1541,"&gt;="&amp;I8197)</f>
        <v>0</v>
      </c>
    </row>
    <row r="8198" spans="1:20" x14ac:dyDescent="0.25">
      <c r="A8198" s="10">
        <f>OrderList!A8198</f>
        <v>1447261908.7</v>
      </c>
      <c r="B8198" s="10" t="str">
        <f>OrderList!C8198</f>
        <v>PORT04</v>
      </c>
      <c r="C8198" s="10" t="str">
        <f>OrderList!D8198</f>
        <v>V444_1</v>
      </c>
      <c r="D8198" s="10" t="str">
        <f>OrderList!F8198</f>
        <v>DTD</v>
      </c>
      <c r="E8198" s="10" t="str">
        <f>OrderList!L8198</f>
        <v>PORT09</v>
      </c>
      <c r="F8198" s="10" t="str">
        <f>OrderList!K8198</f>
        <v>PLANT03</v>
      </c>
      <c r="G8198" s="10">
        <f>OrderList!J8198</f>
        <v>1695349</v>
      </c>
      <c r="H8198" s="10">
        <f>OrderList!M8198</f>
        <v>420</v>
      </c>
      <c r="I8198" s="10">
        <f>OrderList!N8198</f>
        <v>1.102867755995949</v>
      </c>
      <c r="O8198" s="10">
        <f>COUNTIF(FreightRates!$A$2:$A$1541,C8198)</f>
        <v>292</v>
      </c>
      <c r="Q8198" s="10">
        <f>COUNTIFS(FreightRates!$A$2:$A$1541,C8198,FreightRates!$B$2:$B$1541,B8198,FreightRates!$C$2:$C$1541,E8198)</f>
        <v>40</v>
      </c>
      <c r="T8198">
        <f>COUNTIFS(FreightRates!$A$2:$A$1541,C8198,FreightRates!$B$2:$B$1541,B8198,FreightRates!$C$2:$C$1541,E8198,FreightRates!$F$2:$F$1541,D8198,FreightRates!$D$2:$D$1541,"&lt;="&amp;I8198,FreightRates!$E$2:$E$1541,"&gt;="&amp;I8198)</f>
        <v>4</v>
      </c>
    </row>
    <row r="8199" spans="1:20" x14ac:dyDescent="0.25">
      <c r="A8199" s="10">
        <f>OrderList!A8199</f>
        <v>1447201691.7</v>
      </c>
      <c r="B8199" s="10" t="str">
        <f>OrderList!C8199</f>
        <v>PORT04</v>
      </c>
      <c r="C8199" s="10" t="str">
        <f>OrderList!D8199</f>
        <v>V444_1</v>
      </c>
      <c r="D8199" s="10" t="str">
        <f>OrderList!F8199</f>
        <v>DTD</v>
      </c>
      <c r="E8199" s="10" t="str">
        <f>OrderList!L8199</f>
        <v>PORT09</v>
      </c>
      <c r="F8199" s="10" t="str">
        <f>OrderList!K8199</f>
        <v>PLANT03</v>
      </c>
      <c r="G8199" s="10">
        <f>OrderList!J8199</f>
        <v>1696074</v>
      </c>
      <c r="H8199" s="10">
        <f>OrderList!M8199</f>
        <v>1288</v>
      </c>
      <c r="I8199" s="10">
        <f>OrderList!N8199</f>
        <v>8.8791484216173409</v>
      </c>
      <c r="O8199" s="10">
        <f>COUNTIF(FreightRates!$A$2:$A$1541,C8199)</f>
        <v>292</v>
      </c>
      <c r="Q8199" s="10">
        <f>COUNTIFS(FreightRates!$A$2:$A$1541,C8199,FreightRates!$B$2:$B$1541,B8199,FreightRates!$C$2:$C$1541,E8199)</f>
        <v>40</v>
      </c>
      <c r="T8199">
        <f>COUNTIFS(FreightRates!$A$2:$A$1541,C8199,FreightRates!$B$2:$B$1541,B8199,FreightRates!$C$2:$C$1541,E8199,FreightRates!$F$2:$F$1541,D8199,FreightRates!$D$2:$D$1541,"&lt;="&amp;I8199,FreightRates!$E$2:$E$1541,"&gt;="&amp;I8199)</f>
        <v>0</v>
      </c>
    </row>
    <row r="8200" spans="1:20" x14ac:dyDescent="0.25">
      <c r="A8200" s="10">
        <f>OrderList!A8200</f>
        <v>1447182848.7</v>
      </c>
      <c r="B8200" s="10" t="str">
        <f>OrderList!C8200</f>
        <v>PORT04</v>
      </c>
      <c r="C8200" s="10" t="str">
        <f>OrderList!D8200</f>
        <v>V444_1</v>
      </c>
      <c r="D8200" s="10" t="str">
        <f>OrderList!F8200</f>
        <v>DTD</v>
      </c>
      <c r="E8200" s="10" t="str">
        <f>OrderList!L8200</f>
        <v>PORT09</v>
      </c>
      <c r="F8200" s="10" t="str">
        <f>OrderList!K8200</f>
        <v>PLANT03</v>
      </c>
      <c r="G8200" s="10">
        <f>OrderList!J8200</f>
        <v>1696074</v>
      </c>
      <c r="H8200" s="10">
        <f>OrderList!M8200</f>
        <v>591</v>
      </c>
      <c r="I8200" s="10">
        <f>OrderList!N8200</f>
        <v>2.574953042269029</v>
      </c>
      <c r="O8200" s="10">
        <f>COUNTIF(FreightRates!$A$2:$A$1541,C8200)</f>
        <v>292</v>
      </c>
      <c r="Q8200" s="10">
        <f>COUNTIFS(FreightRates!$A$2:$A$1541,C8200,FreightRates!$B$2:$B$1541,B8200,FreightRates!$C$2:$C$1541,E8200)</f>
        <v>40</v>
      </c>
      <c r="T8200">
        <f>COUNTIFS(FreightRates!$A$2:$A$1541,C8200,FreightRates!$B$2:$B$1541,B8200,FreightRates!$C$2:$C$1541,E8200,FreightRates!$F$2:$F$1541,D8200,FreightRates!$D$2:$D$1541,"&lt;="&amp;I8200,FreightRates!$E$2:$E$1541,"&gt;="&amp;I8200)</f>
        <v>0</v>
      </c>
    </row>
    <row r="8201" spans="1:20" x14ac:dyDescent="0.25">
      <c r="A8201" s="10">
        <f>OrderList!A8201</f>
        <v>1447204815.7</v>
      </c>
      <c r="B8201" s="10" t="str">
        <f>OrderList!C8201</f>
        <v>PORT04</v>
      </c>
      <c r="C8201" s="10" t="str">
        <f>OrderList!D8201</f>
        <v>V444_1</v>
      </c>
      <c r="D8201" s="10" t="str">
        <f>OrderList!F8201</f>
        <v>DTD</v>
      </c>
      <c r="E8201" s="10" t="str">
        <f>OrderList!L8201</f>
        <v>PORT09</v>
      </c>
      <c r="F8201" s="10" t="str">
        <f>OrderList!K8201</f>
        <v>PLANT03</v>
      </c>
      <c r="G8201" s="10">
        <f>OrderList!J8201</f>
        <v>1696074</v>
      </c>
      <c r="H8201" s="10">
        <f>OrderList!M8201</f>
        <v>4388</v>
      </c>
      <c r="I8201" s="10">
        <f>OrderList!N8201</f>
        <v>38.848465949711965</v>
      </c>
      <c r="O8201" s="10">
        <f>COUNTIF(FreightRates!$A$2:$A$1541,C8201)</f>
        <v>292</v>
      </c>
      <c r="Q8201" s="10">
        <f>COUNTIFS(FreightRates!$A$2:$A$1541,C8201,FreightRates!$B$2:$B$1541,B8201,FreightRates!$C$2:$C$1541,E8201)</f>
        <v>40</v>
      </c>
      <c r="T8201">
        <f>COUNTIFS(FreightRates!$A$2:$A$1541,C8201,FreightRates!$B$2:$B$1541,B8201,FreightRates!$C$2:$C$1541,E8201,FreightRates!$F$2:$F$1541,D8201,FreightRates!$D$2:$D$1541,"&lt;="&amp;I8201,FreightRates!$E$2:$E$1541,"&gt;="&amp;I8201)</f>
        <v>0</v>
      </c>
    </row>
    <row r="8202" spans="1:20" x14ac:dyDescent="0.25">
      <c r="A8202" s="10">
        <f>OrderList!A8202</f>
        <v>1447219749.7</v>
      </c>
      <c r="B8202" s="10" t="str">
        <f>OrderList!C8202</f>
        <v>PORT04</v>
      </c>
      <c r="C8202" s="10" t="str">
        <f>OrderList!D8202</f>
        <v>V444_1</v>
      </c>
      <c r="D8202" s="10" t="str">
        <f>OrderList!F8202</f>
        <v>DTD</v>
      </c>
      <c r="E8202" s="10" t="str">
        <f>OrderList!L8202</f>
        <v>PORT09</v>
      </c>
      <c r="F8202" s="10" t="str">
        <f>OrderList!K8202</f>
        <v>PLANT03</v>
      </c>
      <c r="G8202" s="10">
        <f>OrderList!J8202</f>
        <v>1696074</v>
      </c>
      <c r="H8202" s="10">
        <f>OrderList!M8202</f>
        <v>1286</v>
      </c>
      <c r="I8202" s="10">
        <f>OrderList!N8202</f>
        <v>8.8791484216173409</v>
      </c>
      <c r="O8202" s="10">
        <f>COUNTIF(FreightRates!$A$2:$A$1541,C8202)</f>
        <v>292</v>
      </c>
      <c r="Q8202" s="10">
        <f>COUNTIFS(FreightRates!$A$2:$A$1541,C8202,FreightRates!$B$2:$B$1541,B8202,FreightRates!$C$2:$C$1541,E8202)</f>
        <v>40</v>
      </c>
      <c r="T8202">
        <f>COUNTIFS(FreightRates!$A$2:$A$1541,C8202,FreightRates!$B$2:$B$1541,B8202,FreightRates!$C$2:$C$1541,E8202,FreightRates!$F$2:$F$1541,D8202,FreightRates!$D$2:$D$1541,"&lt;="&amp;I8202,FreightRates!$E$2:$E$1541,"&gt;="&amp;I8202)</f>
        <v>0</v>
      </c>
    </row>
    <row r="8203" spans="1:20" x14ac:dyDescent="0.25">
      <c r="A8203" s="10">
        <f>OrderList!A8203</f>
        <v>1447223868.7</v>
      </c>
      <c r="B8203" s="10" t="str">
        <f>OrderList!C8203</f>
        <v>PORT04</v>
      </c>
      <c r="C8203" s="10" t="str">
        <f>OrderList!D8203</f>
        <v>V444_1</v>
      </c>
      <c r="D8203" s="10" t="str">
        <f>OrderList!F8203</f>
        <v>DTD</v>
      </c>
      <c r="E8203" s="10" t="str">
        <f>OrderList!L8203</f>
        <v>PORT09</v>
      </c>
      <c r="F8203" s="10" t="str">
        <f>OrderList!K8203</f>
        <v>PLANT03</v>
      </c>
      <c r="G8203" s="10">
        <f>OrderList!J8203</f>
        <v>1696074</v>
      </c>
      <c r="H8203" s="10">
        <f>OrderList!M8203</f>
        <v>917</v>
      </c>
      <c r="I8203" s="10">
        <f>OrderList!N8203</f>
        <v>5.3274890529704049</v>
      </c>
      <c r="O8203" s="10">
        <f>COUNTIF(FreightRates!$A$2:$A$1541,C8203)</f>
        <v>292</v>
      </c>
      <c r="Q8203" s="10">
        <f>COUNTIFS(FreightRates!$A$2:$A$1541,C8203,FreightRates!$B$2:$B$1541,B8203,FreightRates!$C$2:$C$1541,E8203)</f>
        <v>40</v>
      </c>
      <c r="T8203">
        <f>COUNTIFS(FreightRates!$A$2:$A$1541,C8203,FreightRates!$B$2:$B$1541,B8203,FreightRates!$C$2:$C$1541,E8203,FreightRates!$F$2:$F$1541,D8203,FreightRates!$D$2:$D$1541,"&lt;="&amp;I8203,FreightRates!$E$2:$E$1541,"&gt;="&amp;I8203)</f>
        <v>0</v>
      </c>
    </row>
    <row r="8204" spans="1:20" x14ac:dyDescent="0.25">
      <c r="A8204" s="10">
        <f>OrderList!A8204</f>
        <v>1447264563.7</v>
      </c>
      <c r="B8204" s="10" t="str">
        <f>OrderList!C8204</f>
        <v>PORT04</v>
      </c>
      <c r="C8204" s="10" t="str">
        <f>OrderList!D8204</f>
        <v>V444_1</v>
      </c>
      <c r="D8204" s="10" t="str">
        <f>OrderList!F8204</f>
        <v>DTD</v>
      </c>
      <c r="E8204" s="10" t="str">
        <f>OrderList!L8204</f>
        <v>PORT09</v>
      </c>
      <c r="F8204" s="10" t="str">
        <f>OrderList!K8204</f>
        <v>PLANT03</v>
      </c>
      <c r="G8204" s="10">
        <f>OrderList!J8204</f>
        <v>1696075</v>
      </c>
      <c r="H8204" s="10">
        <f>OrderList!M8204</f>
        <v>2233</v>
      </c>
      <c r="I8204" s="10">
        <f>OrderList!N8204</f>
        <v>10.657028724235024</v>
      </c>
      <c r="O8204" s="10">
        <f>COUNTIF(FreightRates!$A$2:$A$1541,C8204)</f>
        <v>292</v>
      </c>
      <c r="Q8204" s="10">
        <f>COUNTIFS(FreightRates!$A$2:$A$1541,C8204,FreightRates!$B$2:$B$1541,B8204,FreightRates!$C$2:$C$1541,E8204)</f>
        <v>40</v>
      </c>
      <c r="T8204">
        <f>COUNTIFS(FreightRates!$A$2:$A$1541,C8204,FreightRates!$B$2:$B$1541,B8204,FreightRates!$C$2:$C$1541,E8204,FreightRates!$F$2:$F$1541,D8204,FreightRates!$D$2:$D$1541,"&lt;="&amp;I8204,FreightRates!$E$2:$E$1541,"&gt;="&amp;I8204)</f>
        <v>0</v>
      </c>
    </row>
    <row r="8205" spans="1:20" x14ac:dyDescent="0.25">
      <c r="A8205" s="10">
        <f>OrderList!A8205</f>
        <v>1447162472.7</v>
      </c>
      <c r="B8205" s="10" t="str">
        <f>OrderList!C8205</f>
        <v>PORT04</v>
      </c>
      <c r="C8205" s="10" t="str">
        <f>OrderList!D8205</f>
        <v>V444_1</v>
      </c>
      <c r="D8205" s="10" t="str">
        <f>OrderList!F8205</f>
        <v>DTD</v>
      </c>
      <c r="E8205" s="10" t="str">
        <f>OrderList!L8205</f>
        <v>PORT09</v>
      </c>
      <c r="F8205" s="10" t="str">
        <f>OrderList!K8205</f>
        <v>PLANT03</v>
      </c>
      <c r="G8205" s="10">
        <f>OrderList!J8205</f>
        <v>1680210</v>
      </c>
      <c r="H8205" s="10">
        <f>OrderList!M8205</f>
        <v>1322</v>
      </c>
      <c r="I8205" s="10">
        <f>OrderList!N8205</f>
        <v>1.9798238057956454</v>
      </c>
      <c r="O8205" s="10">
        <f>COUNTIF(FreightRates!$A$2:$A$1541,C8205)</f>
        <v>292</v>
      </c>
      <c r="Q8205" s="10">
        <f>COUNTIFS(FreightRates!$A$2:$A$1541,C8205,FreightRates!$B$2:$B$1541,B8205,FreightRates!$C$2:$C$1541,E8205)</f>
        <v>40</v>
      </c>
      <c r="T8205">
        <f>COUNTIFS(FreightRates!$A$2:$A$1541,C8205,FreightRates!$B$2:$B$1541,B8205,FreightRates!$C$2:$C$1541,E8205,FreightRates!$F$2:$F$1541,D8205,FreightRates!$D$2:$D$1541,"&lt;="&amp;I8205,FreightRates!$E$2:$E$1541,"&gt;="&amp;I8205)</f>
        <v>4</v>
      </c>
    </row>
    <row r="8206" spans="1:20" x14ac:dyDescent="0.25">
      <c r="A8206" s="10">
        <f>OrderList!A8206</f>
        <v>1447317245.7</v>
      </c>
      <c r="B8206" s="10" t="str">
        <f>OrderList!C8206</f>
        <v>PORT04</v>
      </c>
      <c r="C8206" s="10" t="str">
        <f>OrderList!D8206</f>
        <v>V444_1</v>
      </c>
      <c r="D8206" s="10" t="str">
        <f>OrderList!F8206</f>
        <v>DTD</v>
      </c>
      <c r="E8206" s="10" t="str">
        <f>OrderList!L8206</f>
        <v>PORT09</v>
      </c>
      <c r="F8206" s="10" t="str">
        <f>OrderList!K8206</f>
        <v>PLANT03</v>
      </c>
      <c r="G8206" s="10">
        <f>OrderList!J8206</f>
        <v>1680210</v>
      </c>
      <c r="H8206" s="10">
        <f>OrderList!M8206</f>
        <v>3310</v>
      </c>
      <c r="I8206" s="10">
        <f>OrderList!N8206</f>
        <v>5.9394714173869358</v>
      </c>
      <c r="O8206" s="10">
        <f>COUNTIF(FreightRates!$A$2:$A$1541,C8206)</f>
        <v>292</v>
      </c>
      <c r="Q8206" s="10">
        <f>COUNTIFS(FreightRates!$A$2:$A$1541,C8206,FreightRates!$B$2:$B$1541,B8206,FreightRates!$C$2:$C$1541,E8206)</f>
        <v>40</v>
      </c>
      <c r="T8206">
        <f>COUNTIFS(FreightRates!$A$2:$A$1541,C8206,FreightRates!$B$2:$B$1541,B8206,FreightRates!$C$2:$C$1541,E8206,FreightRates!$F$2:$F$1541,D8206,FreightRates!$D$2:$D$1541,"&lt;="&amp;I8206,FreightRates!$E$2:$E$1541,"&gt;="&amp;I8206)</f>
        <v>0</v>
      </c>
    </row>
    <row r="8207" spans="1:20" x14ac:dyDescent="0.25">
      <c r="A8207" s="10">
        <f>OrderList!A8207</f>
        <v>1447339825.7</v>
      </c>
      <c r="B8207" s="10" t="str">
        <f>OrderList!C8207</f>
        <v>PORT04</v>
      </c>
      <c r="C8207" s="10" t="str">
        <f>OrderList!D8207</f>
        <v>V444_1</v>
      </c>
      <c r="D8207" s="10" t="str">
        <f>OrderList!F8207</f>
        <v>DTD</v>
      </c>
      <c r="E8207" s="10" t="str">
        <f>OrderList!L8207</f>
        <v>PORT09</v>
      </c>
      <c r="F8207" s="10" t="str">
        <f>OrderList!K8207</f>
        <v>PLANT03</v>
      </c>
      <c r="G8207" s="10">
        <f>OrderList!J8207</f>
        <v>1680210</v>
      </c>
      <c r="H8207" s="10">
        <f>OrderList!M8207</f>
        <v>5319</v>
      </c>
      <c r="I8207" s="10">
        <f>OrderList!N8207</f>
        <v>9.8991190289782267</v>
      </c>
      <c r="O8207" s="10">
        <f>COUNTIF(FreightRates!$A$2:$A$1541,C8207)</f>
        <v>292</v>
      </c>
      <c r="Q8207" s="10">
        <f>COUNTIFS(FreightRates!$A$2:$A$1541,C8207,FreightRates!$B$2:$B$1541,B8207,FreightRates!$C$2:$C$1541,E8207)</f>
        <v>40</v>
      </c>
      <c r="T8207">
        <f>COUNTIFS(FreightRates!$A$2:$A$1541,C8207,FreightRates!$B$2:$B$1541,B8207,FreightRates!$C$2:$C$1541,E8207,FreightRates!$F$2:$F$1541,D8207,FreightRates!$D$2:$D$1541,"&lt;="&amp;I8207,FreightRates!$E$2:$E$1541,"&gt;="&amp;I8207)</f>
        <v>0</v>
      </c>
    </row>
    <row r="8208" spans="1:20" x14ac:dyDescent="0.25">
      <c r="A8208" s="10">
        <f>OrderList!A8208</f>
        <v>1447162474.7</v>
      </c>
      <c r="B8208" s="10" t="str">
        <f>OrderList!C8208</f>
        <v>PORT04</v>
      </c>
      <c r="C8208" s="10" t="str">
        <f>OrderList!D8208</f>
        <v>V444_1</v>
      </c>
      <c r="D8208" s="10" t="str">
        <f>OrderList!F8208</f>
        <v>DTD</v>
      </c>
      <c r="E8208" s="10" t="str">
        <f>OrderList!L8208</f>
        <v>PORT09</v>
      </c>
      <c r="F8208" s="10" t="str">
        <f>OrderList!K8208</f>
        <v>PLANT03</v>
      </c>
      <c r="G8208" s="10">
        <f>OrderList!J8208</f>
        <v>1654766</v>
      </c>
      <c r="H8208" s="10">
        <f>OrderList!M8208</f>
        <v>3138</v>
      </c>
      <c r="I8208" s="10">
        <f>OrderList!N8208</f>
        <v>46.175045871559639</v>
      </c>
      <c r="O8208" s="10">
        <f>COUNTIF(FreightRates!$A$2:$A$1541,C8208)</f>
        <v>292</v>
      </c>
      <c r="Q8208" s="10">
        <f>COUNTIFS(FreightRates!$A$2:$A$1541,C8208,FreightRates!$B$2:$B$1541,B8208,FreightRates!$C$2:$C$1541,E8208)</f>
        <v>40</v>
      </c>
      <c r="T8208">
        <f>COUNTIFS(FreightRates!$A$2:$A$1541,C8208,FreightRates!$B$2:$B$1541,B8208,FreightRates!$C$2:$C$1541,E8208,FreightRates!$F$2:$F$1541,D8208,FreightRates!$D$2:$D$1541,"&lt;="&amp;I8208,FreightRates!$E$2:$E$1541,"&gt;="&amp;I8208)</f>
        <v>0</v>
      </c>
    </row>
    <row r="8209" spans="1:20" x14ac:dyDescent="0.25">
      <c r="A8209" s="10">
        <f>OrderList!A8209</f>
        <v>1447278594.7</v>
      </c>
      <c r="B8209" s="10" t="str">
        <f>OrderList!C8209</f>
        <v>PORT04</v>
      </c>
      <c r="C8209" s="10" t="str">
        <f>OrderList!D8209</f>
        <v>V444_1</v>
      </c>
      <c r="D8209" s="10" t="str">
        <f>OrderList!F8209</f>
        <v>DTD</v>
      </c>
      <c r="E8209" s="10" t="str">
        <f>OrderList!L8209</f>
        <v>PORT09</v>
      </c>
      <c r="F8209" s="10" t="str">
        <f>OrderList!K8209</f>
        <v>PLANT03</v>
      </c>
      <c r="G8209" s="10">
        <f>OrderList!J8209</f>
        <v>1654766</v>
      </c>
      <c r="H8209" s="10">
        <f>OrderList!M8209</f>
        <v>2080</v>
      </c>
      <c r="I8209" s="10">
        <f>OrderList!N8209</f>
        <v>34.06</v>
      </c>
      <c r="O8209" s="10">
        <f>COUNTIF(FreightRates!$A$2:$A$1541,C8209)</f>
        <v>292</v>
      </c>
      <c r="Q8209" s="10">
        <f>COUNTIFS(FreightRates!$A$2:$A$1541,C8209,FreightRates!$B$2:$B$1541,B8209,FreightRates!$C$2:$C$1541,E8209)</f>
        <v>40</v>
      </c>
      <c r="T8209">
        <f>COUNTIFS(FreightRates!$A$2:$A$1541,C8209,FreightRates!$B$2:$B$1541,B8209,FreightRates!$C$2:$C$1541,E8209,FreightRates!$F$2:$F$1541,D8209,FreightRates!$D$2:$D$1541,"&lt;="&amp;I8209,FreightRates!$E$2:$E$1541,"&gt;="&amp;I8209)</f>
        <v>0</v>
      </c>
    </row>
    <row r="8210" spans="1:20" x14ac:dyDescent="0.25">
      <c r="A8210" s="10">
        <f>OrderList!A8210</f>
        <v>1447298056.7</v>
      </c>
      <c r="B8210" s="10" t="str">
        <f>OrderList!C8210</f>
        <v>PORT04</v>
      </c>
      <c r="C8210" s="10" t="str">
        <f>OrderList!D8210</f>
        <v>V444_1</v>
      </c>
      <c r="D8210" s="10" t="str">
        <f>OrderList!F8210</f>
        <v>DTD</v>
      </c>
      <c r="E8210" s="10" t="str">
        <f>OrderList!L8210</f>
        <v>PORT09</v>
      </c>
      <c r="F8210" s="10" t="str">
        <f>OrderList!K8210</f>
        <v>PLANT03</v>
      </c>
      <c r="G8210" s="10">
        <f>OrderList!J8210</f>
        <v>1654766</v>
      </c>
      <c r="H8210" s="10">
        <f>OrderList!M8210</f>
        <v>2048</v>
      </c>
      <c r="I8210" s="10">
        <f>OrderList!N8210</f>
        <v>31.900000000000002</v>
      </c>
      <c r="O8210" s="10">
        <f>COUNTIF(FreightRates!$A$2:$A$1541,C8210)</f>
        <v>292</v>
      </c>
      <c r="Q8210" s="10">
        <f>COUNTIFS(FreightRates!$A$2:$A$1541,C8210,FreightRates!$B$2:$B$1541,B8210,FreightRates!$C$2:$C$1541,E8210)</f>
        <v>40</v>
      </c>
      <c r="T8210">
        <f>COUNTIFS(FreightRates!$A$2:$A$1541,C8210,FreightRates!$B$2:$B$1541,B8210,FreightRates!$C$2:$C$1541,E8210,FreightRates!$F$2:$F$1541,D8210,FreightRates!$D$2:$D$1541,"&lt;="&amp;I8210,FreightRates!$E$2:$E$1541,"&gt;="&amp;I8210)</f>
        <v>0</v>
      </c>
    </row>
    <row r="8211" spans="1:20" x14ac:dyDescent="0.25">
      <c r="A8211" s="10">
        <f>OrderList!A8211</f>
        <v>1447343087.7</v>
      </c>
      <c r="B8211" s="10" t="str">
        <f>OrderList!C8211</f>
        <v>PORT04</v>
      </c>
      <c r="C8211" s="10" t="str">
        <f>OrderList!D8211</f>
        <v>V444_1</v>
      </c>
      <c r="D8211" s="10" t="str">
        <f>OrderList!F8211</f>
        <v>DTD</v>
      </c>
      <c r="E8211" s="10" t="str">
        <f>OrderList!L8211</f>
        <v>PORT09</v>
      </c>
      <c r="F8211" s="10" t="str">
        <f>OrderList!K8211</f>
        <v>PLANT03</v>
      </c>
      <c r="G8211" s="10">
        <f>OrderList!J8211</f>
        <v>1654766</v>
      </c>
      <c r="H8211" s="10">
        <f>OrderList!M8211</f>
        <v>2079</v>
      </c>
      <c r="I8211" s="10">
        <f>OrderList!N8211</f>
        <v>27.86</v>
      </c>
      <c r="O8211" s="10">
        <f>COUNTIF(FreightRates!$A$2:$A$1541,C8211)</f>
        <v>292</v>
      </c>
      <c r="Q8211" s="10">
        <f>COUNTIFS(FreightRates!$A$2:$A$1541,C8211,FreightRates!$B$2:$B$1541,B8211,FreightRates!$C$2:$C$1541,E8211)</f>
        <v>40</v>
      </c>
      <c r="T8211">
        <f>COUNTIFS(FreightRates!$A$2:$A$1541,C8211,FreightRates!$B$2:$B$1541,B8211,FreightRates!$C$2:$C$1541,E8211,FreightRates!$F$2:$F$1541,D8211,FreightRates!$D$2:$D$1541,"&lt;="&amp;I8211,FreightRates!$E$2:$E$1541,"&gt;="&amp;I8211)</f>
        <v>0</v>
      </c>
    </row>
    <row r="8212" spans="1:20" x14ac:dyDescent="0.25">
      <c r="A8212" s="10">
        <f>OrderList!A8212</f>
        <v>1447205062.7</v>
      </c>
      <c r="B8212" s="10" t="str">
        <f>OrderList!C8212</f>
        <v>PORT04</v>
      </c>
      <c r="C8212" s="10" t="str">
        <f>OrderList!D8212</f>
        <v>V444_1</v>
      </c>
      <c r="D8212" s="10" t="str">
        <f>OrderList!F8212</f>
        <v>DTD</v>
      </c>
      <c r="E8212" s="10" t="str">
        <f>OrderList!L8212</f>
        <v>PORT09</v>
      </c>
      <c r="F8212" s="10" t="str">
        <f>OrderList!K8212</f>
        <v>PLANT03</v>
      </c>
      <c r="G8212" s="10">
        <f>OrderList!J8212</f>
        <v>1654766</v>
      </c>
      <c r="H8212" s="10">
        <f>OrderList!M8212</f>
        <v>4621</v>
      </c>
      <c r="I8212" s="10">
        <f>OrderList!N8212</f>
        <v>74.459999999999994</v>
      </c>
      <c r="O8212" s="10">
        <f>COUNTIF(FreightRates!$A$2:$A$1541,C8212)</f>
        <v>292</v>
      </c>
      <c r="Q8212" s="10">
        <f>COUNTIFS(FreightRates!$A$2:$A$1541,C8212,FreightRates!$B$2:$B$1541,B8212,FreightRates!$C$2:$C$1541,E8212)</f>
        <v>40</v>
      </c>
      <c r="T8212">
        <f>COUNTIFS(FreightRates!$A$2:$A$1541,C8212,FreightRates!$B$2:$B$1541,B8212,FreightRates!$C$2:$C$1541,E8212,FreightRates!$F$2:$F$1541,D8212,FreightRates!$D$2:$D$1541,"&lt;="&amp;I8212,FreightRates!$E$2:$E$1541,"&gt;="&amp;I8212)</f>
        <v>4</v>
      </c>
    </row>
    <row r="8213" spans="1:20" x14ac:dyDescent="0.25">
      <c r="A8213" s="10">
        <f>OrderList!A8213</f>
        <v>1447152910.7</v>
      </c>
      <c r="B8213" s="10" t="str">
        <f>OrderList!C8213</f>
        <v>PORT04</v>
      </c>
      <c r="C8213" s="10" t="str">
        <f>OrderList!D8213</f>
        <v>V444_1</v>
      </c>
      <c r="D8213" s="10" t="str">
        <f>OrderList!F8213</f>
        <v>DTD</v>
      </c>
      <c r="E8213" s="10" t="str">
        <f>OrderList!L8213</f>
        <v>PORT09</v>
      </c>
      <c r="F8213" s="10" t="str">
        <f>OrderList!K8213</f>
        <v>PLANT03</v>
      </c>
      <c r="G8213" s="10">
        <f>OrderList!J8213</f>
        <v>1654766</v>
      </c>
      <c r="H8213" s="10">
        <f>OrderList!M8213</f>
        <v>4645</v>
      </c>
      <c r="I8213" s="10">
        <f>OrderList!N8213</f>
        <v>68.459999999999994</v>
      </c>
      <c r="O8213" s="10">
        <f>COUNTIF(FreightRates!$A$2:$A$1541,C8213)</f>
        <v>292</v>
      </c>
      <c r="Q8213" s="10">
        <f>COUNTIFS(FreightRates!$A$2:$A$1541,C8213,FreightRates!$B$2:$B$1541,B8213,FreightRates!$C$2:$C$1541,E8213)</f>
        <v>40</v>
      </c>
      <c r="T8213">
        <f>COUNTIFS(FreightRates!$A$2:$A$1541,C8213,FreightRates!$B$2:$B$1541,B8213,FreightRates!$C$2:$C$1541,E8213,FreightRates!$F$2:$F$1541,D8213,FreightRates!$D$2:$D$1541,"&lt;="&amp;I8213,FreightRates!$E$2:$E$1541,"&gt;="&amp;I8213)</f>
        <v>0</v>
      </c>
    </row>
    <row r="8214" spans="1:20" x14ac:dyDescent="0.25">
      <c r="A8214" s="10">
        <f>OrderList!A8214</f>
        <v>1447339827.7</v>
      </c>
      <c r="B8214" s="10" t="str">
        <f>OrderList!C8214</f>
        <v>PORT04</v>
      </c>
      <c r="C8214" s="10" t="str">
        <f>OrderList!D8214</f>
        <v>V444_1</v>
      </c>
      <c r="D8214" s="10" t="str">
        <f>OrderList!F8214</f>
        <v>DTD</v>
      </c>
      <c r="E8214" s="10" t="str">
        <f>OrderList!L8214</f>
        <v>PORT09</v>
      </c>
      <c r="F8214" s="10" t="str">
        <f>OrderList!K8214</f>
        <v>PLANT03</v>
      </c>
      <c r="G8214" s="10">
        <f>OrderList!J8214</f>
        <v>1654766</v>
      </c>
      <c r="H8214" s="10">
        <f>OrderList!M8214</f>
        <v>1760</v>
      </c>
      <c r="I8214" s="10">
        <f>OrderList!N8214</f>
        <v>25.979999999999997</v>
      </c>
      <c r="O8214" s="10">
        <f>COUNTIF(FreightRates!$A$2:$A$1541,C8214)</f>
        <v>292</v>
      </c>
      <c r="Q8214" s="10">
        <f>COUNTIFS(FreightRates!$A$2:$A$1541,C8214,FreightRates!$B$2:$B$1541,B8214,FreightRates!$C$2:$C$1541,E8214)</f>
        <v>40</v>
      </c>
      <c r="T8214">
        <f>COUNTIFS(FreightRates!$A$2:$A$1541,C8214,FreightRates!$B$2:$B$1541,B8214,FreightRates!$C$2:$C$1541,E8214,FreightRates!$F$2:$F$1541,D8214,FreightRates!$D$2:$D$1541,"&lt;="&amp;I8214,FreightRates!$E$2:$E$1541,"&gt;="&amp;I8214)</f>
        <v>0</v>
      </c>
    </row>
    <row r="8215" spans="1:20" x14ac:dyDescent="0.25">
      <c r="A8215" s="10">
        <f>OrderList!A8215</f>
        <v>1447137127.7</v>
      </c>
      <c r="B8215" s="10" t="str">
        <f>OrderList!C8215</f>
        <v>PORT04</v>
      </c>
      <c r="C8215" s="10" t="str">
        <f>OrderList!D8215</f>
        <v>V444_1</v>
      </c>
      <c r="D8215" s="10" t="str">
        <f>OrderList!F8215</f>
        <v>DTD</v>
      </c>
      <c r="E8215" s="10" t="str">
        <f>OrderList!L8215</f>
        <v>PORT09</v>
      </c>
      <c r="F8215" s="10" t="str">
        <f>OrderList!K8215</f>
        <v>PLANT03</v>
      </c>
      <c r="G8215" s="10">
        <f>OrderList!J8215</f>
        <v>1654766</v>
      </c>
      <c r="H8215" s="10">
        <f>OrderList!M8215</f>
        <v>3207</v>
      </c>
      <c r="I8215" s="10">
        <f>OrderList!N8215</f>
        <v>48.68</v>
      </c>
      <c r="O8215" s="10">
        <f>COUNTIF(FreightRates!$A$2:$A$1541,C8215)</f>
        <v>292</v>
      </c>
      <c r="Q8215" s="10">
        <f>COUNTIFS(FreightRates!$A$2:$A$1541,C8215,FreightRates!$B$2:$B$1541,B8215,FreightRates!$C$2:$C$1541,E8215)</f>
        <v>40</v>
      </c>
      <c r="T8215">
        <f>COUNTIFS(FreightRates!$A$2:$A$1541,C8215,FreightRates!$B$2:$B$1541,B8215,FreightRates!$C$2:$C$1541,E8215,FreightRates!$F$2:$F$1541,D8215,FreightRates!$D$2:$D$1541,"&lt;="&amp;I8215,FreightRates!$E$2:$E$1541,"&gt;="&amp;I8215)</f>
        <v>0</v>
      </c>
    </row>
    <row r="8216" spans="1:20" x14ac:dyDescent="0.25">
      <c r="A8216" s="10">
        <f>OrderList!A8216</f>
        <v>1447137142.7</v>
      </c>
      <c r="B8216" s="10" t="str">
        <f>OrderList!C8216</f>
        <v>PORT04</v>
      </c>
      <c r="C8216" s="10" t="str">
        <f>OrderList!D8216</f>
        <v>V444_1</v>
      </c>
      <c r="D8216" s="10" t="str">
        <f>OrderList!F8216</f>
        <v>DTD</v>
      </c>
      <c r="E8216" s="10" t="str">
        <f>OrderList!L8216</f>
        <v>PORT09</v>
      </c>
      <c r="F8216" s="10" t="str">
        <f>OrderList!K8216</f>
        <v>PLANT03</v>
      </c>
      <c r="G8216" s="10">
        <f>OrderList!J8216</f>
        <v>1654766</v>
      </c>
      <c r="H8216" s="10">
        <f>OrderList!M8216</f>
        <v>3133</v>
      </c>
      <c r="I8216" s="10">
        <f>OrderList!N8216</f>
        <v>45.58</v>
      </c>
      <c r="O8216" s="10">
        <f>COUNTIF(FreightRates!$A$2:$A$1541,C8216)</f>
        <v>292</v>
      </c>
      <c r="Q8216" s="10">
        <f>COUNTIFS(FreightRates!$A$2:$A$1541,C8216,FreightRates!$B$2:$B$1541,B8216,FreightRates!$C$2:$C$1541,E8216)</f>
        <v>40</v>
      </c>
      <c r="T8216">
        <f>COUNTIFS(FreightRates!$A$2:$A$1541,C8216,FreightRates!$B$2:$B$1541,B8216,FreightRates!$C$2:$C$1541,E8216,FreightRates!$F$2:$F$1541,D8216,FreightRates!$D$2:$D$1541,"&lt;="&amp;I8216,FreightRates!$E$2:$E$1541,"&gt;="&amp;I8216)</f>
        <v>0</v>
      </c>
    </row>
    <row r="8217" spans="1:20" x14ac:dyDescent="0.25">
      <c r="A8217" s="10">
        <f>OrderList!A8217</f>
        <v>1447182911.7</v>
      </c>
      <c r="B8217" s="10" t="str">
        <f>OrderList!C8217</f>
        <v>PORT04</v>
      </c>
      <c r="C8217" s="10" t="str">
        <f>OrderList!D8217</f>
        <v>V444_1</v>
      </c>
      <c r="D8217" s="10" t="str">
        <f>OrderList!F8217</f>
        <v>DTD</v>
      </c>
      <c r="E8217" s="10" t="str">
        <f>OrderList!L8217</f>
        <v>PORT09</v>
      </c>
      <c r="F8217" s="10" t="str">
        <f>OrderList!K8217</f>
        <v>PLANT03</v>
      </c>
      <c r="G8217" s="10">
        <f>OrderList!J8217</f>
        <v>1654766</v>
      </c>
      <c r="H8217" s="10">
        <f>OrderList!M8217</f>
        <v>3123</v>
      </c>
      <c r="I8217" s="10">
        <f>OrderList!N8217</f>
        <v>43.02</v>
      </c>
      <c r="O8217" s="10">
        <f>COUNTIF(FreightRates!$A$2:$A$1541,C8217)</f>
        <v>292</v>
      </c>
      <c r="Q8217" s="10">
        <f>COUNTIFS(FreightRates!$A$2:$A$1541,C8217,FreightRates!$B$2:$B$1541,B8217,FreightRates!$C$2:$C$1541,E8217)</f>
        <v>40</v>
      </c>
      <c r="T8217">
        <f>COUNTIFS(FreightRates!$A$2:$A$1541,C8217,FreightRates!$B$2:$B$1541,B8217,FreightRates!$C$2:$C$1541,E8217,FreightRates!$F$2:$F$1541,D8217,FreightRates!$D$2:$D$1541,"&lt;="&amp;I8217,FreightRates!$E$2:$E$1541,"&gt;="&amp;I8217)</f>
        <v>0</v>
      </c>
    </row>
    <row r="8218" spans="1:20" x14ac:dyDescent="0.25">
      <c r="A8218" s="10">
        <f>OrderList!A8218</f>
        <v>1447269561.7</v>
      </c>
      <c r="B8218" s="10" t="str">
        <f>OrderList!C8218</f>
        <v>PORT04</v>
      </c>
      <c r="C8218" s="10" t="str">
        <f>OrderList!D8218</f>
        <v>V444_1</v>
      </c>
      <c r="D8218" s="10" t="str">
        <f>OrderList!F8218</f>
        <v>DTD</v>
      </c>
      <c r="E8218" s="10" t="str">
        <f>OrderList!L8218</f>
        <v>PORT09</v>
      </c>
      <c r="F8218" s="10" t="str">
        <f>OrderList!K8218</f>
        <v>PLANT03</v>
      </c>
      <c r="G8218" s="10">
        <f>OrderList!J8218</f>
        <v>1683293</v>
      </c>
      <c r="H8218" s="10">
        <f>OrderList!M8218</f>
        <v>248</v>
      </c>
      <c r="I8218" s="10">
        <f>OrderList!N8218</f>
        <v>0.13616513529833177</v>
      </c>
      <c r="O8218" s="10">
        <f>COUNTIF(FreightRates!$A$2:$A$1541,C8218)</f>
        <v>292</v>
      </c>
      <c r="Q8218" s="10">
        <f>COUNTIFS(FreightRates!$A$2:$A$1541,C8218,FreightRates!$B$2:$B$1541,B8218,FreightRates!$C$2:$C$1541,E8218)</f>
        <v>40</v>
      </c>
      <c r="T8218">
        <f>COUNTIFS(FreightRates!$A$2:$A$1541,C8218,FreightRates!$B$2:$B$1541,B8218,FreightRates!$C$2:$C$1541,E8218,FreightRates!$F$2:$F$1541,D8218,FreightRates!$D$2:$D$1541,"&lt;="&amp;I8218,FreightRates!$E$2:$E$1541,"&gt;="&amp;I8218)</f>
        <v>4</v>
      </c>
    </row>
    <row r="8219" spans="1:20" x14ac:dyDescent="0.25">
      <c r="A8219" s="10">
        <f>OrderList!A8219</f>
        <v>1447182785.7</v>
      </c>
      <c r="B8219" s="10" t="str">
        <f>OrderList!C8219</f>
        <v>PORT04</v>
      </c>
      <c r="C8219" s="10" t="str">
        <f>OrderList!D8219</f>
        <v>V444_1</v>
      </c>
      <c r="D8219" s="10" t="str">
        <f>OrderList!F8219</f>
        <v>DTD</v>
      </c>
      <c r="E8219" s="10" t="str">
        <f>OrderList!L8219</f>
        <v>PORT09</v>
      </c>
      <c r="F8219" s="10" t="str">
        <f>OrderList!K8219</f>
        <v>PLANT03</v>
      </c>
      <c r="G8219" s="10">
        <f>OrderList!J8219</f>
        <v>1678493</v>
      </c>
      <c r="H8219" s="10">
        <f>OrderList!M8219</f>
        <v>2123</v>
      </c>
      <c r="I8219" s="10">
        <f>OrderList!N8219</f>
        <v>17.482217562737489</v>
      </c>
      <c r="O8219" s="10">
        <f>COUNTIF(FreightRates!$A$2:$A$1541,C8219)</f>
        <v>292</v>
      </c>
      <c r="Q8219" s="10">
        <f>COUNTIFS(FreightRates!$A$2:$A$1541,C8219,FreightRates!$B$2:$B$1541,B8219,FreightRates!$C$2:$C$1541,E8219)</f>
        <v>40</v>
      </c>
      <c r="T8219">
        <f>COUNTIFS(FreightRates!$A$2:$A$1541,C8219,FreightRates!$B$2:$B$1541,B8219,FreightRates!$C$2:$C$1541,E8219,FreightRates!$F$2:$F$1541,D8219,FreightRates!$D$2:$D$1541,"&lt;="&amp;I8219,FreightRates!$E$2:$E$1541,"&gt;="&amp;I8219)</f>
        <v>0</v>
      </c>
    </row>
    <row r="8220" spans="1:20" x14ac:dyDescent="0.25">
      <c r="A8220" s="10">
        <f>OrderList!A8220</f>
        <v>1447182912.7</v>
      </c>
      <c r="B8220" s="10" t="str">
        <f>OrderList!C8220</f>
        <v>PORT04</v>
      </c>
      <c r="C8220" s="10" t="str">
        <f>OrderList!D8220</f>
        <v>V444_1</v>
      </c>
      <c r="D8220" s="10" t="str">
        <f>OrderList!F8220</f>
        <v>DTD</v>
      </c>
      <c r="E8220" s="10" t="str">
        <f>OrderList!L8220</f>
        <v>PORT09</v>
      </c>
      <c r="F8220" s="10" t="str">
        <f>OrderList!K8220</f>
        <v>PLANT03</v>
      </c>
      <c r="G8220" s="10">
        <f>OrderList!J8220</f>
        <v>1678493</v>
      </c>
      <c r="H8220" s="10">
        <f>OrderList!M8220</f>
        <v>2047</v>
      </c>
      <c r="I8220" s="10">
        <f>OrderList!N8220</f>
        <v>16.482217562737489</v>
      </c>
      <c r="O8220" s="10">
        <f>COUNTIF(FreightRates!$A$2:$A$1541,C8220)</f>
        <v>292</v>
      </c>
      <c r="Q8220" s="10">
        <f>COUNTIFS(FreightRates!$A$2:$A$1541,C8220,FreightRates!$B$2:$B$1541,B8220,FreightRates!$C$2:$C$1541,E8220)</f>
        <v>40</v>
      </c>
      <c r="T8220">
        <f>COUNTIFS(FreightRates!$A$2:$A$1541,C8220,FreightRates!$B$2:$B$1541,B8220,FreightRates!$C$2:$C$1541,E8220,FreightRates!$F$2:$F$1541,D8220,FreightRates!$D$2:$D$1541,"&lt;="&amp;I8220,FreightRates!$E$2:$E$1541,"&gt;="&amp;I8220)</f>
        <v>0</v>
      </c>
    </row>
    <row r="8221" spans="1:20" x14ac:dyDescent="0.25">
      <c r="A8221" s="10">
        <f>OrderList!A8221</f>
        <v>1447137128.7</v>
      </c>
      <c r="B8221" s="10" t="str">
        <f>OrderList!C8221</f>
        <v>PORT04</v>
      </c>
      <c r="C8221" s="10" t="str">
        <f>OrderList!D8221</f>
        <v>V444_1</v>
      </c>
      <c r="D8221" s="10" t="str">
        <f>OrderList!F8221</f>
        <v>DTD</v>
      </c>
      <c r="E8221" s="10" t="str">
        <f>OrderList!L8221</f>
        <v>PORT09</v>
      </c>
      <c r="F8221" s="10" t="str">
        <f>OrderList!K8221</f>
        <v>PLANT03</v>
      </c>
      <c r="G8221" s="10">
        <f>OrderList!J8221</f>
        <v>1678493</v>
      </c>
      <c r="H8221" s="10">
        <f>OrderList!M8221</f>
        <v>1330</v>
      </c>
      <c r="I8221" s="10">
        <f>OrderList!N8221</f>
        <v>9.489330537642493</v>
      </c>
      <c r="O8221" s="10">
        <f>COUNTIF(FreightRates!$A$2:$A$1541,C8221)</f>
        <v>292</v>
      </c>
      <c r="Q8221" s="10">
        <f>COUNTIFS(FreightRates!$A$2:$A$1541,C8221,FreightRates!$B$2:$B$1541,B8221,FreightRates!$C$2:$C$1541,E8221)</f>
        <v>40</v>
      </c>
      <c r="T8221">
        <f>COUNTIFS(FreightRates!$A$2:$A$1541,C8221,FreightRates!$B$2:$B$1541,B8221,FreightRates!$C$2:$C$1541,E8221,FreightRates!$F$2:$F$1541,D8221,FreightRates!$D$2:$D$1541,"&lt;="&amp;I8221,FreightRates!$E$2:$E$1541,"&gt;="&amp;I8221)</f>
        <v>0</v>
      </c>
    </row>
    <row r="8222" spans="1:20" x14ac:dyDescent="0.25">
      <c r="A8222" s="10">
        <f>OrderList!A8222</f>
        <v>1447162475.7</v>
      </c>
      <c r="B8222" s="10" t="str">
        <f>OrderList!C8222</f>
        <v>PORT04</v>
      </c>
      <c r="C8222" s="10" t="str">
        <f>OrderList!D8222</f>
        <v>V444_1</v>
      </c>
      <c r="D8222" s="10" t="str">
        <f>OrderList!F8222</f>
        <v>DTD</v>
      </c>
      <c r="E8222" s="10" t="str">
        <f>OrderList!L8222</f>
        <v>PORT09</v>
      </c>
      <c r="F8222" s="10" t="str">
        <f>OrderList!K8222</f>
        <v>PLANT03</v>
      </c>
      <c r="G8222" s="10">
        <f>OrderList!J8222</f>
        <v>1678493</v>
      </c>
      <c r="H8222" s="10">
        <f>OrderList!M8222</f>
        <v>3197</v>
      </c>
      <c r="I8222" s="10">
        <f>OrderList!N8222</f>
        <v>28.971548100379984</v>
      </c>
      <c r="O8222" s="10">
        <f>COUNTIF(FreightRates!$A$2:$A$1541,C8222)</f>
        <v>292</v>
      </c>
      <c r="Q8222" s="10">
        <f>COUNTIFS(FreightRates!$A$2:$A$1541,C8222,FreightRates!$B$2:$B$1541,B8222,FreightRates!$C$2:$C$1541,E8222)</f>
        <v>40</v>
      </c>
      <c r="T8222">
        <f>COUNTIFS(FreightRates!$A$2:$A$1541,C8222,FreightRates!$B$2:$B$1541,B8222,FreightRates!$C$2:$C$1541,E8222,FreightRates!$F$2:$F$1541,D8222,FreightRates!$D$2:$D$1541,"&lt;="&amp;I8222,FreightRates!$E$2:$E$1541,"&gt;="&amp;I8222)</f>
        <v>0</v>
      </c>
    </row>
    <row r="8223" spans="1:20" x14ac:dyDescent="0.25">
      <c r="A8223" s="10">
        <f>OrderList!A8223</f>
        <v>1447145413.7</v>
      </c>
      <c r="B8223" s="10" t="str">
        <f>OrderList!C8223</f>
        <v>PORT04</v>
      </c>
      <c r="C8223" s="10" t="str">
        <f>OrderList!D8223</f>
        <v>V444_1</v>
      </c>
      <c r="D8223" s="10" t="str">
        <f>OrderList!F8223</f>
        <v>DTD</v>
      </c>
      <c r="E8223" s="10" t="str">
        <f>OrderList!L8223</f>
        <v>PORT09</v>
      </c>
      <c r="F8223" s="10" t="str">
        <f>OrderList!K8223</f>
        <v>PLANT03</v>
      </c>
      <c r="G8223" s="10">
        <f>OrderList!J8223</f>
        <v>1678493</v>
      </c>
      <c r="H8223" s="10">
        <f>OrderList!M8223</f>
        <v>3890</v>
      </c>
      <c r="I8223" s="10">
        <f>OrderList!N8223</f>
        <v>34.964435125474978</v>
      </c>
      <c r="O8223" s="10">
        <f>COUNTIF(FreightRates!$A$2:$A$1541,C8223)</f>
        <v>292</v>
      </c>
      <c r="Q8223" s="10">
        <f>COUNTIFS(FreightRates!$A$2:$A$1541,C8223,FreightRates!$B$2:$B$1541,B8223,FreightRates!$C$2:$C$1541,E8223)</f>
        <v>40</v>
      </c>
      <c r="T8223">
        <f>COUNTIFS(FreightRates!$A$2:$A$1541,C8223,FreightRates!$B$2:$B$1541,B8223,FreightRates!$C$2:$C$1541,E8223,FreightRates!$F$2:$F$1541,D8223,FreightRates!$D$2:$D$1541,"&lt;="&amp;I8223,FreightRates!$E$2:$E$1541,"&gt;="&amp;I8223)</f>
        <v>0</v>
      </c>
    </row>
    <row r="8224" spans="1:20" x14ac:dyDescent="0.25">
      <c r="A8224" s="10">
        <f>OrderList!A8224</f>
        <v>1447299553.7</v>
      </c>
      <c r="B8224" s="10" t="str">
        <f>OrderList!C8224</f>
        <v>PORT04</v>
      </c>
      <c r="C8224" s="10" t="str">
        <f>OrderList!D8224</f>
        <v>V444_1</v>
      </c>
      <c r="D8224" s="10" t="str">
        <f>OrderList!F8224</f>
        <v>DTD</v>
      </c>
      <c r="E8224" s="10" t="str">
        <f>OrderList!L8224</f>
        <v>PORT09</v>
      </c>
      <c r="F8224" s="10" t="str">
        <f>OrderList!K8224</f>
        <v>PLANT03</v>
      </c>
      <c r="G8224" s="10">
        <f>OrderList!J8224</f>
        <v>1678493</v>
      </c>
      <c r="H8224" s="10">
        <f>OrderList!M8224</f>
        <v>2079</v>
      </c>
      <c r="I8224" s="10">
        <f>OrderList!N8224</f>
        <v>17.482217562737489</v>
      </c>
      <c r="O8224" s="10">
        <f>COUNTIF(FreightRates!$A$2:$A$1541,C8224)</f>
        <v>292</v>
      </c>
      <c r="Q8224" s="10">
        <f>COUNTIFS(FreightRates!$A$2:$A$1541,C8224,FreightRates!$B$2:$B$1541,B8224,FreightRates!$C$2:$C$1541,E8224)</f>
        <v>40</v>
      </c>
      <c r="T8224">
        <f>COUNTIFS(FreightRates!$A$2:$A$1541,C8224,FreightRates!$B$2:$B$1541,B8224,FreightRates!$C$2:$C$1541,E8224,FreightRates!$F$2:$F$1541,D8224,FreightRates!$D$2:$D$1541,"&lt;="&amp;I8224,FreightRates!$E$2:$E$1541,"&gt;="&amp;I8224)</f>
        <v>0</v>
      </c>
    </row>
    <row r="8225" spans="1:20" x14ac:dyDescent="0.25">
      <c r="A8225" s="10">
        <f>OrderList!A8225</f>
        <v>1447137143.7</v>
      </c>
      <c r="B8225" s="10" t="str">
        <f>OrderList!C8225</f>
        <v>PORT04</v>
      </c>
      <c r="C8225" s="10" t="str">
        <f>OrderList!D8225</f>
        <v>V444_1</v>
      </c>
      <c r="D8225" s="10" t="str">
        <f>OrderList!F8225</f>
        <v>DTD</v>
      </c>
      <c r="E8225" s="10" t="str">
        <f>OrderList!L8225</f>
        <v>PORT09</v>
      </c>
      <c r="F8225" s="10" t="str">
        <f>OrderList!K8225</f>
        <v>PLANT03</v>
      </c>
      <c r="G8225" s="10">
        <f>OrderList!J8225</f>
        <v>1678493</v>
      </c>
      <c r="H8225" s="10">
        <f>OrderList!M8225</f>
        <v>2039</v>
      </c>
      <c r="I8225" s="10">
        <f>OrderList!N8225</f>
        <v>16.482217562737489</v>
      </c>
      <c r="O8225" s="10">
        <f>COUNTIF(FreightRates!$A$2:$A$1541,C8225)</f>
        <v>292</v>
      </c>
      <c r="Q8225" s="10">
        <f>COUNTIFS(FreightRates!$A$2:$A$1541,C8225,FreightRates!$B$2:$B$1541,B8225,FreightRates!$C$2:$C$1541,E8225)</f>
        <v>40</v>
      </c>
      <c r="T8225">
        <f>COUNTIFS(FreightRates!$A$2:$A$1541,C8225,FreightRates!$B$2:$B$1541,B8225,FreightRates!$C$2:$C$1541,E8225,FreightRates!$F$2:$F$1541,D8225,FreightRates!$D$2:$D$1541,"&lt;="&amp;I8225,FreightRates!$E$2:$E$1541,"&gt;="&amp;I8225)</f>
        <v>0</v>
      </c>
    </row>
    <row r="8226" spans="1:20" x14ac:dyDescent="0.25">
      <c r="A8226" s="10">
        <f>OrderList!A8226</f>
        <v>1447221485.7</v>
      </c>
      <c r="B8226" s="10" t="str">
        <f>OrderList!C8226</f>
        <v>PORT04</v>
      </c>
      <c r="C8226" s="10" t="str">
        <f>OrderList!D8226</f>
        <v>V444_1</v>
      </c>
      <c r="D8226" s="10" t="str">
        <f>OrderList!F8226</f>
        <v>DTD</v>
      </c>
      <c r="E8226" s="10" t="str">
        <f>OrderList!L8226</f>
        <v>PORT09</v>
      </c>
      <c r="F8226" s="10" t="str">
        <f>OrderList!K8226</f>
        <v>PLANT03</v>
      </c>
      <c r="G8226" s="10">
        <f>OrderList!J8226</f>
        <v>1678493</v>
      </c>
      <c r="H8226" s="10">
        <f>OrderList!M8226</f>
        <v>4594</v>
      </c>
      <c r="I8226" s="10">
        <f>OrderList!N8226</f>
        <v>43.957322150569972</v>
      </c>
      <c r="O8226" s="10">
        <f>COUNTIF(FreightRates!$A$2:$A$1541,C8226)</f>
        <v>292</v>
      </c>
      <c r="Q8226" s="10">
        <f>COUNTIFS(FreightRates!$A$2:$A$1541,C8226,FreightRates!$B$2:$B$1541,B8226,FreightRates!$C$2:$C$1541,E8226)</f>
        <v>40</v>
      </c>
      <c r="T8226">
        <f>COUNTIFS(FreightRates!$A$2:$A$1541,C8226,FreightRates!$B$2:$B$1541,B8226,FreightRates!$C$2:$C$1541,E8226,FreightRates!$F$2:$F$1541,D8226,FreightRates!$D$2:$D$1541,"&lt;="&amp;I8226,FreightRates!$E$2:$E$1541,"&gt;="&amp;I8226)</f>
        <v>0</v>
      </c>
    </row>
    <row r="8227" spans="1:20" x14ac:dyDescent="0.25">
      <c r="A8227" s="10">
        <f>OrderList!A8227</f>
        <v>1447179703.7</v>
      </c>
      <c r="B8227" s="10" t="str">
        <f>OrderList!C8227</f>
        <v>PORT04</v>
      </c>
      <c r="C8227" s="10" t="str">
        <f>OrderList!D8227</f>
        <v>V444_1</v>
      </c>
      <c r="D8227" s="10" t="str">
        <f>OrderList!F8227</f>
        <v>DTD</v>
      </c>
      <c r="E8227" s="10" t="str">
        <f>OrderList!L8227</f>
        <v>PORT09</v>
      </c>
      <c r="F8227" s="10" t="str">
        <f>OrderList!K8227</f>
        <v>PLANT03</v>
      </c>
      <c r="G8227" s="10">
        <f>OrderList!J8227</f>
        <v>1689145</v>
      </c>
      <c r="H8227" s="10">
        <f>OrderList!M8227</f>
        <v>2260</v>
      </c>
      <c r="I8227" s="10">
        <f>OrderList!N8227</f>
        <v>6.32</v>
      </c>
      <c r="O8227" s="10">
        <f>COUNTIF(FreightRates!$A$2:$A$1541,C8227)</f>
        <v>292</v>
      </c>
      <c r="Q8227" s="10">
        <f>COUNTIFS(FreightRates!$A$2:$A$1541,C8227,FreightRates!$B$2:$B$1541,B8227,FreightRates!$C$2:$C$1541,E8227)</f>
        <v>40</v>
      </c>
      <c r="T8227">
        <f>COUNTIFS(FreightRates!$A$2:$A$1541,C8227,FreightRates!$B$2:$B$1541,B8227,FreightRates!$C$2:$C$1541,E8227,FreightRates!$F$2:$F$1541,D8227,FreightRates!$D$2:$D$1541,"&lt;="&amp;I8227,FreightRates!$E$2:$E$1541,"&gt;="&amp;I8227)</f>
        <v>0</v>
      </c>
    </row>
    <row r="8228" spans="1:20" x14ac:dyDescent="0.25">
      <c r="A8228" s="10">
        <f>OrderList!A8228</f>
        <v>1447144798.7</v>
      </c>
      <c r="B8228" s="10" t="str">
        <f>OrderList!C8228</f>
        <v>PORT04</v>
      </c>
      <c r="C8228" s="10" t="str">
        <f>OrderList!D8228</f>
        <v>V444_1</v>
      </c>
      <c r="D8228" s="10" t="str">
        <f>OrderList!F8228</f>
        <v>DTD</v>
      </c>
      <c r="E8228" s="10" t="str">
        <f>OrderList!L8228</f>
        <v>PORT09</v>
      </c>
      <c r="F8228" s="10" t="str">
        <f>OrderList!K8228</f>
        <v>PLANT03</v>
      </c>
      <c r="G8228" s="10">
        <f>OrderList!J8228</f>
        <v>1689145</v>
      </c>
      <c r="H8228" s="10">
        <f>OrderList!M8228</f>
        <v>2286</v>
      </c>
      <c r="I8228" s="10">
        <f>OrderList!N8228</f>
        <v>6.12</v>
      </c>
      <c r="O8228" s="10">
        <f>COUNTIF(FreightRates!$A$2:$A$1541,C8228)</f>
        <v>292</v>
      </c>
      <c r="Q8228" s="10">
        <f>COUNTIFS(FreightRates!$A$2:$A$1541,C8228,FreightRates!$B$2:$B$1541,B8228,FreightRates!$C$2:$C$1541,E8228)</f>
        <v>40</v>
      </c>
      <c r="T8228">
        <f>COUNTIFS(FreightRates!$A$2:$A$1541,C8228,FreightRates!$B$2:$B$1541,B8228,FreightRates!$C$2:$C$1541,E8228,FreightRates!$F$2:$F$1541,D8228,FreightRates!$D$2:$D$1541,"&lt;="&amp;I8228,FreightRates!$E$2:$E$1541,"&gt;="&amp;I8228)</f>
        <v>0</v>
      </c>
    </row>
    <row r="8229" spans="1:20" x14ac:dyDescent="0.25">
      <c r="A8229" s="10">
        <f>OrderList!A8229</f>
        <v>1447264805.7</v>
      </c>
      <c r="B8229" s="10" t="str">
        <f>OrderList!C8229</f>
        <v>PORT04</v>
      </c>
      <c r="C8229" s="10" t="str">
        <f>OrderList!D8229</f>
        <v>V444_1</v>
      </c>
      <c r="D8229" s="10" t="str">
        <f>OrderList!F8229</f>
        <v>DTD</v>
      </c>
      <c r="E8229" s="10" t="str">
        <f>OrderList!L8229</f>
        <v>PORT09</v>
      </c>
      <c r="F8229" s="10" t="str">
        <f>OrderList!K8229</f>
        <v>PLANT03</v>
      </c>
      <c r="G8229" s="10">
        <f>OrderList!J8229</f>
        <v>1689146</v>
      </c>
      <c r="H8229" s="10">
        <f>OrderList!M8229</f>
        <v>4285</v>
      </c>
      <c r="I8229" s="10">
        <f>OrderList!N8229</f>
        <v>6.0361237113402009</v>
      </c>
      <c r="O8229" s="10">
        <f>COUNTIF(FreightRates!$A$2:$A$1541,C8229)</f>
        <v>292</v>
      </c>
      <c r="Q8229" s="10">
        <f>COUNTIFS(FreightRates!$A$2:$A$1541,C8229,FreightRates!$B$2:$B$1541,B8229,FreightRates!$C$2:$C$1541,E8229)</f>
        <v>40</v>
      </c>
      <c r="T8229">
        <f>COUNTIFS(FreightRates!$A$2:$A$1541,C8229,FreightRates!$B$2:$B$1541,B8229,FreightRates!$C$2:$C$1541,E8229,FreightRates!$F$2:$F$1541,D8229,FreightRates!$D$2:$D$1541,"&lt;="&amp;I8229,FreightRates!$E$2:$E$1541,"&gt;="&amp;I8229)</f>
        <v>0</v>
      </c>
    </row>
    <row r="8230" spans="1:20" x14ac:dyDescent="0.25">
      <c r="A8230" s="10">
        <f>OrderList!A8230</f>
        <v>1447236687.7</v>
      </c>
      <c r="B8230" s="10" t="str">
        <f>OrderList!C8230</f>
        <v>PORT04</v>
      </c>
      <c r="C8230" s="10" t="str">
        <f>OrderList!D8230</f>
        <v>V444_1</v>
      </c>
      <c r="D8230" s="10" t="str">
        <f>OrderList!F8230</f>
        <v>DTD</v>
      </c>
      <c r="E8230" s="10" t="str">
        <f>OrderList!L8230</f>
        <v>PORT09</v>
      </c>
      <c r="F8230" s="10" t="str">
        <f>OrderList!K8230</f>
        <v>PLANT03</v>
      </c>
      <c r="G8230" s="10">
        <f>OrderList!J8230</f>
        <v>1689146</v>
      </c>
      <c r="H8230" s="10">
        <f>OrderList!M8230</f>
        <v>10275</v>
      </c>
      <c r="I8230" s="10">
        <f>OrderList!N8230</f>
        <v>16.090309278350503</v>
      </c>
      <c r="O8230" s="10">
        <f>COUNTIF(FreightRates!$A$2:$A$1541,C8230)</f>
        <v>292</v>
      </c>
      <c r="Q8230" s="10">
        <f>COUNTIFS(FreightRates!$A$2:$A$1541,C8230,FreightRates!$B$2:$B$1541,B8230,FreightRates!$C$2:$C$1541,E8230)</f>
        <v>40</v>
      </c>
      <c r="T8230">
        <f>COUNTIFS(FreightRates!$A$2:$A$1541,C8230,FreightRates!$B$2:$B$1541,B8230,FreightRates!$C$2:$C$1541,E8230,FreightRates!$F$2:$F$1541,D8230,FreightRates!$D$2:$D$1541,"&lt;="&amp;I8230,FreightRates!$E$2:$E$1541,"&gt;="&amp;I8230)</f>
        <v>0</v>
      </c>
    </row>
    <row r="8231" spans="1:20" x14ac:dyDescent="0.25">
      <c r="A8231" s="10">
        <f>OrderList!A8231</f>
        <v>1447203790.7</v>
      </c>
      <c r="B8231" s="10" t="str">
        <f>OrderList!C8231</f>
        <v>PORT04</v>
      </c>
      <c r="C8231" s="10" t="str">
        <f>OrderList!D8231</f>
        <v>V444_1</v>
      </c>
      <c r="D8231" s="10" t="str">
        <f>OrderList!F8231</f>
        <v>DTD</v>
      </c>
      <c r="E8231" s="10" t="str">
        <f>OrderList!L8231</f>
        <v>PORT09</v>
      </c>
      <c r="F8231" s="10" t="str">
        <f>OrderList!K8231</f>
        <v>PLANT03</v>
      </c>
      <c r="G8231" s="10">
        <f>OrderList!J8231</f>
        <v>1689146</v>
      </c>
      <c r="H8231" s="10">
        <f>OrderList!M8231</f>
        <v>6291</v>
      </c>
      <c r="I8231" s="10">
        <f>OrderList!N8231</f>
        <v>9.0541855670103022</v>
      </c>
      <c r="O8231" s="10">
        <f>COUNTIF(FreightRates!$A$2:$A$1541,C8231)</f>
        <v>292</v>
      </c>
      <c r="Q8231" s="10">
        <f>COUNTIFS(FreightRates!$A$2:$A$1541,C8231,FreightRates!$B$2:$B$1541,B8231,FreightRates!$C$2:$C$1541,E8231)</f>
        <v>40</v>
      </c>
      <c r="T8231">
        <f>COUNTIFS(FreightRates!$A$2:$A$1541,C8231,FreightRates!$B$2:$B$1541,B8231,FreightRates!$C$2:$C$1541,E8231,FreightRates!$F$2:$F$1541,D8231,FreightRates!$D$2:$D$1541,"&lt;="&amp;I8231,FreightRates!$E$2:$E$1541,"&gt;="&amp;I8231)</f>
        <v>0</v>
      </c>
    </row>
    <row r="8232" spans="1:20" x14ac:dyDescent="0.25">
      <c r="A8232" s="10">
        <f>OrderList!A8232</f>
        <v>1447339826.7</v>
      </c>
      <c r="B8232" s="10" t="str">
        <f>OrderList!C8232</f>
        <v>PORT04</v>
      </c>
      <c r="C8232" s="10" t="str">
        <f>OrderList!D8232</f>
        <v>V444_1</v>
      </c>
      <c r="D8232" s="10" t="str">
        <f>OrderList!F8232</f>
        <v>DTD</v>
      </c>
      <c r="E8232" s="10" t="str">
        <f>OrderList!L8232</f>
        <v>PORT09</v>
      </c>
      <c r="F8232" s="10" t="str">
        <f>OrderList!K8232</f>
        <v>PLANT03</v>
      </c>
      <c r="G8232" s="10">
        <f>OrderList!J8232</f>
        <v>1689146</v>
      </c>
      <c r="H8232" s="10">
        <f>OrderList!M8232</f>
        <v>4264</v>
      </c>
      <c r="I8232" s="10">
        <f>OrderList!N8232</f>
        <v>6.0361237113402009</v>
      </c>
      <c r="O8232" s="10">
        <f>COUNTIF(FreightRates!$A$2:$A$1541,C8232)</f>
        <v>292</v>
      </c>
      <c r="Q8232" s="10">
        <f>COUNTIFS(FreightRates!$A$2:$A$1541,C8232,FreightRates!$B$2:$B$1541,B8232,FreightRates!$C$2:$C$1541,E8232)</f>
        <v>40</v>
      </c>
      <c r="T8232">
        <f>COUNTIFS(FreightRates!$A$2:$A$1541,C8232,FreightRates!$B$2:$B$1541,B8232,FreightRates!$C$2:$C$1541,E8232,FreightRates!$F$2:$F$1541,D8232,FreightRates!$D$2:$D$1541,"&lt;="&amp;I8232,FreightRates!$E$2:$E$1541,"&gt;="&amp;I8232)</f>
        <v>0</v>
      </c>
    </row>
    <row r="8233" spans="1:20" x14ac:dyDescent="0.25">
      <c r="A8233" s="10">
        <f>OrderList!A8233</f>
        <v>1447320861.7</v>
      </c>
      <c r="B8233" s="10" t="str">
        <f>OrderList!C8233</f>
        <v>PORT04</v>
      </c>
      <c r="C8233" s="10" t="str">
        <f>OrderList!D8233</f>
        <v>V444_1</v>
      </c>
      <c r="D8233" s="10" t="str">
        <f>OrderList!F8233</f>
        <v>DTD</v>
      </c>
      <c r="E8233" s="10" t="str">
        <f>OrderList!L8233</f>
        <v>PORT09</v>
      </c>
      <c r="F8233" s="10" t="str">
        <f>OrderList!K8233</f>
        <v>PLANT03</v>
      </c>
      <c r="G8233" s="10">
        <f>OrderList!J8233</f>
        <v>1689146</v>
      </c>
      <c r="H8233" s="10">
        <f>OrderList!M8233</f>
        <v>4239</v>
      </c>
      <c r="I8233" s="10">
        <f>OrderList!N8233</f>
        <v>6.0361237113402009</v>
      </c>
      <c r="O8233" s="10">
        <f>COUNTIF(FreightRates!$A$2:$A$1541,C8233)</f>
        <v>292</v>
      </c>
      <c r="Q8233" s="10">
        <f>COUNTIFS(FreightRates!$A$2:$A$1541,C8233,FreightRates!$B$2:$B$1541,B8233,FreightRates!$C$2:$C$1541,E8233)</f>
        <v>40</v>
      </c>
      <c r="T8233">
        <f>COUNTIFS(FreightRates!$A$2:$A$1541,C8233,FreightRates!$B$2:$B$1541,B8233,FreightRates!$C$2:$C$1541,E8233,FreightRates!$F$2:$F$1541,D8233,FreightRates!$D$2:$D$1541,"&lt;="&amp;I8233,FreightRates!$E$2:$E$1541,"&gt;="&amp;I8233)</f>
        <v>0</v>
      </c>
    </row>
    <row r="8234" spans="1:20" x14ac:dyDescent="0.25">
      <c r="A8234" s="10">
        <f>OrderList!A8234</f>
        <v>1447205313.7</v>
      </c>
      <c r="B8234" s="10" t="str">
        <f>OrderList!C8234</f>
        <v>PORT04</v>
      </c>
      <c r="C8234" s="10" t="str">
        <f>OrderList!D8234</f>
        <v>V444_1</v>
      </c>
      <c r="D8234" s="10" t="str">
        <f>OrderList!F8234</f>
        <v>DTD</v>
      </c>
      <c r="E8234" s="10" t="str">
        <f>OrderList!L8234</f>
        <v>PORT09</v>
      </c>
      <c r="F8234" s="10" t="str">
        <f>OrderList!K8234</f>
        <v>PLANT03</v>
      </c>
      <c r="G8234" s="10">
        <f>OrderList!J8234</f>
        <v>1689146</v>
      </c>
      <c r="H8234" s="10">
        <f>OrderList!M8234</f>
        <v>6274</v>
      </c>
      <c r="I8234" s="10">
        <f>OrderList!N8234</f>
        <v>9.0541855670103022</v>
      </c>
      <c r="O8234" s="10">
        <f>COUNTIF(FreightRates!$A$2:$A$1541,C8234)</f>
        <v>292</v>
      </c>
      <c r="Q8234" s="10">
        <f>COUNTIFS(FreightRates!$A$2:$A$1541,C8234,FreightRates!$B$2:$B$1541,B8234,FreightRates!$C$2:$C$1541,E8234)</f>
        <v>40</v>
      </c>
      <c r="T8234">
        <f>COUNTIFS(FreightRates!$A$2:$A$1541,C8234,FreightRates!$B$2:$B$1541,B8234,FreightRates!$C$2:$C$1541,E8234,FreightRates!$F$2:$F$1541,D8234,FreightRates!$D$2:$D$1541,"&lt;="&amp;I8234,FreightRates!$E$2:$E$1541,"&gt;="&amp;I8234)</f>
        <v>0</v>
      </c>
    </row>
    <row r="8235" spans="1:20" x14ac:dyDescent="0.25">
      <c r="A8235" s="10">
        <f>OrderList!A8235</f>
        <v>1447361728.7</v>
      </c>
      <c r="B8235" s="10" t="str">
        <f>OrderList!C8235</f>
        <v>PORT04</v>
      </c>
      <c r="C8235" s="10" t="str">
        <f>OrderList!D8235</f>
        <v>V444_1</v>
      </c>
      <c r="D8235" s="10" t="str">
        <f>OrderList!F8235</f>
        <v>DTD</v>
      </c>
      <c r="E8235" s="10" t="str">
        <f>OrderList!L8235</f>
        <v>PORT09</v>
      </c>
      <c r="F8235" s="10" t="str">
        <f>OrderList!K8235</f>
        <v>PLANT03</v>
      </c>
      <c r="G8235" s="10">
        <f>OrderList!J8235</f>
        <v>1689146</v>
      </c>
      <c r="H8235" s="10">
        <f>OrderList!M8235</f>
        <v>6252</v>
      </c>
      <c r="I8235" s="10">
        <f>OrderList!N8235</f>
        <v>9.0541855670103022</v>
      </c>
      <c r="O8235" s="10">
        <f>COUNTIF(FreightRates!$A$2:$A$1541,C8235)</f>
        <v>292</v>
      </c>
      <c r="Q8235" s="10">
        <f>COUNTIFS(FreightRates!$A$2:$A$1541,C8235,FreightRates!$B$2:$B$1541,B8235,FreightRates!$C$2:$C$1541,E8235)</f>
        <v>40</v>
      </c>
      <c r="T8235">
        <f>COUNTIFS(FreightRates!$A$2:$A$1541,C8235,FreightRates!$B$2:$B$1541,B8235,FreightRates!$C$2:$C$1541,E8235,FreightRates!$F$2:$F$1541,D8235,FreightRates!$D$2:$D$1541,"&lt;="&amp;I8235,FreightRates!$E$2:$E$1541,"&gt;="&amp;I8235)</f>
        <v>0</v>
      </c>
    </row>
    <row r="8236" spans="1:20" x14ac:dyDescent="0.25">
      <c r="A8236" s="10">
        <f>OrderList!A8236</f>
        <v>1447162473.7</v>
      </c>
      <c r="B8236" s="10" t="str">
        <f>OrderList!C8236</f>
        <v>PORT04</v>
      </c>
      <c r="C8236" s="10" t="str">
        <f>OrderList!D8236</f>
        <v>V444_1</v>
      </c>
      <c r="D8236" s="10" t="str">
        <f>OrderList!F8236</f>
        <v>DTD</v>
      </c>
      <c r="E8236" s="10" t="str">
        <f>OrderList!L8236</f>
        <v>PORT09</v>
      </c>
      <c r="F8236" s="10" t="str">
        <f>OrderList!K8236</f>
        <v>PLANT03</v>
      </c>
      <c r="G8236" s="10">
        <f>OrderList!J8236</f>
        <v>1689146</v>
      </c>
      <c r="H8236" s="10">
        <f>OrderList!M8236</f>
        <v>8280</v>
      </c>
      <c r="I8236" s="10">
        <f>OrderList!N8236</f>
        <v>12.072247422680402</v>
      </c>
      <c r="O8236" s="10">
        <f>COUNTIF(FreightRates!$A$2:$A$1541,C8236)</f>
        <v>292</v>
      </c>
      <c r="Q8236" s="10">
        <f>COUNTIFS(FreightRates!$A$2:$A$1541,C8236,FreightRates!$B$2:$B$1541,B8236,FreightRates!$C$2:$C$1541,E8236)</f>
        <v>40</v>
      </c>
      <c r="T8236">
        <f>COUNTIFS(FreightRates!$A$2:$A$1541,C8236,FreightRates!$B$2:$B$1541,B8236,FreightRates!$C$2:$C$1541,E8236,FreightRates!$F$2:$F$1541,D8236,FreightRates!$D$2:$D$1541,"&lt;="&amp;I8236,FreightRates!$E$2:$E$1541,"&gt;="&amp;I8236)</f>
        <v>0</v>
      </c>
    </row>
    <row r="8237" spans="1:20" x14ac:dyDescent="0.25">
      <c r="A8237" s="10">
        <f>OrderList!A8237</f>
        <v>1447320807.7</v>
      </c>
      <c r="B8237" s="10" t="str">
        <f>OrderList!C8237</f>
        <v>PORT04</v>
      </c>
      <c r="C8237" s="10" t="str">
        <f>OrderList!D8237</f>
        <v>V444_1</v>
      </c>
      <c r="D8237" s="10" t="str">
        <f>OrderList!F8237</f>
        <v>DTD</v>
      </c>
      <c r="E8237" s="10" t="str">
        <f>OrderList!L8237</f>
        <v>PORT09</v>
      </c>
      <c r="F8237" s="10" t="str">
        <f>OrderList!K8237</f>
        <v>PLANT03</v>
      </c>
      <c r="G8237" s="10">
        <f>OrderList!J8237</f>
        <v>1689146</v>
      </c>
      <c r="H8237" s="10">
        <f>OrderList!M8237</f>
        <v>2238</v>
      </c>
      <c r="I8237" s="10">
        <f>OrderList!N8237</f>
        <v>3.0180618556701004</v>
      </c>
      <c r="O8237" s="10">
        <f>COUNTIF(FreightRates!$A$2:$A$1541,C8237)</f>
        <v>292</v>
      </c>
      <c r="Q8237" s="10">
        <f>COUNTIFS(FreightRates!$A$2:$A$1541,C8237,FreightRates!$B$2:$B$1541,B8237,FreightRates!$C$2:$C$1541,E8237)</f>
        <v>40</v>
      </c>
      <c r="T8237">
        <f>COUNTIFS(FreightRates!$A$2:$A$1541,C8237,FreightRates!$B$2:$B$1541,B8237,FreightRates!$C$2:$C$1541,E8237,FreightRates!$F$2:$F$1541,D8237,FreightRates!$D$2:$D$1541,"&lt;="&amp;I8237,FreightRates!$E$2:$E$1541,"&gt;="&amp;I8237)</f>
        <v>0</v>
      </c>
    </row>
    <row r="8238" spans="1:20" x14ac:dyDescent="0.25">
      <c r="A8238" s="10">
        <f>OrderList!A8238</f>
        <v>1447280562.7</v>
      </c>
      <c r="B8238" s="10" t="str">
        <f>OrderList!C8238</f>
        <v>PORT04</v>
      </c>
      <c r="C8238" s="10" t="str">
        <f>OrderList!D8238</f>
        <v>V444_1</v>
      </c>
      <c r="D8238" s="10" t="str">
        <f>OrderList!F8238</f>
        <v>DTD</v>
      </c>
      <c r="E8238" s="10" t="str">
        <f>OrderList!L8238</f>
        <v>PORT09</v>
      </c>
      <c r="F8238" s="10" t="str">
        <f>OrderList!K8238</f>
        <v>PLANT03</v>
      </c>
      <c r="G8238" s="10">
        <f>OrderList!J8238</f>
        <v>1689146</v>
      </c>
      <c r="H8238" s="10">
        <f>OrderList!M8238</f>
        <v>6242</v>
      </c>
      <c r="I8238" s="10">
        <f>OrderList!N8238</f>
        <v>9.02</v>
      </c>
      <c r="O8238" s="10">
        <f>COUNTIF(FreightRates!$A$2:$A$1541,C8238)</f>
        <v>292</v>
      </c>
      <c r="Q8238" s="10">
        <f>COUNTIFS(FreightRates!$A$2:$A$1541,C8238,FreightRates!$B$2:$B$1541,B8238,FreightRates!$C$2:$C$1541,E8238)</f>
        <v>40</v>
      </c>
      <c r="T8238">
        <f>COUNTIFS(FreightRates!$A$2:$A$1541,C8238,FreightRates!$B$2:$B$1541,B8238,FreightRates!$C$2:$C$1541,E8238,FreightRates!$F$2:$F$1541,D8238,FreightRates!$D$2:$D$1541,"&lt;="&amp;I8238,FreightRates!$E$2:$E$1541,"&gt;="&amp;I8238)</f>
        <v>0</v>
      </c>
    </row>
    <row r="8239" spans="1:20" x14ac:dyDescent="0.25">
      <c r="A8239" s="10">
        <f>OrderList!A8239</f>
        <v>1447144799.7</v>
      </c>
      <c r="B8239" s="10" t="str">
        <f>OrderList!C8239</f>
        <v>PORT04</v>
      </c>
      <c r="C8239" s="10" t="str">
        <f>OrderList!D8239</f>
        <v>V444_1</v>
      </c>
      <c r="D8239" s="10" t="str">
        <f>OrderList!F8239</f>
        <v>DTD</v>
      </c>
      <c r="E8239" s="10" t="str">
        <f>OrderList!L8239</f>
        <v>PORT09</v>
      </c>
      <c r="F8239" s="10" t="str">
        <f>OrderList!K8239</f>
        <v>PLANT03</v>
      </c>
      <c r="G8239" s="10">
        <f>OrderList!J8239</f>
        <v>1689146</v>
      </c>
      <c r="H8239" s="10">
        <f>OrderList!M8239</f>
        <v>12255</v>
      </c>
      <c r="I8239" s="10">
        <f>OrderList!N8239</f>
        <v>16.940000000000001</v>
      </c>
      <c r="O8239" s="10">
        <f>COUNTIF(FreightRates!$A$2:$A$1541,C8239)</f>
        <v>292</v>
      </c>
      <c r="Q8239" s="10">
        <f>COUNTIFS(FreightRates!$A$2:$A$1541,C8239,FreightRates!$B$2:$B$1541,B8239,FreightRates!$C$2:$C$1541,E8239)</f>
        <v>40</v>
      </c>
      <c r="T8239">
        <f>COUNTIFS(FreightRates!$A$2:$A$1541,C8239,FreightRates!$B$2:$B$1541,B8239,FreightRates!$C$2:$C$1541,E8239,FreightRates!$F$2:$F$1541,D8239,FreightRates!$D$2:$D$1541,"&lt;="&amp;I8239,FreightRates!$E$2:$E$1541,"&gt;="&amp;I8239)</f>
        <v>0</v>
      </c>
    </row>
    <row r="8240" spans="1:20" x14ac:dyDescent="0.25">
      <c r="A8240" s="10">
        <f>OrderList!A8240</f>
        <v>1447182913.7</v>
      </c>
      <c r="B8240" s="10" t="str">
        <f>OrderList!C8240</f>
        <v>PORT04</v>
      </c>
      <c r="C8240" s="10" t="str">
        <f>OrderList!D8240</f>
        <v>V444_1</v>
      </c>
      <c r="D8240" s="10" t="str">
        <f>OrderList!F8240</f>
        <v>DTD</v>
      </c>
      <c r="E8240" s="10" t="str">
        <f>OrderList!L8240</f>
        <v>PORT09</v>
      </c>
      <c r="F8240" s="10" t="str">
        <f>OrderList!K8240</f>
        <v>PLANT03</v>
      </c>
      <c r="G8240" s="10">
        <f>OrderList!J8240</f>
        <v>1689146</v>
      </c>
      <c r="H8240" s="10">
        <f>OrderList!M8240</f>
        <v>8279</v>
      </c>
      <c r="I8240" s="10">
        <f>OrderList!N8240</f>
        <v>12.58</v>
      </c>
      <c r="O8240" s="10">
        <f>COUNTIF(FreightRates!$A$2:$A$1541,C8240)</f>
        <v>292</v>
      </c>
      <c r="Q8240" s="10">
        <f>COUNTIFS(FreightRates!$A$2:$A$1541,C8240,FreightRates!$B$2:$B$1541,B8240,FreightRates!$C$2:$C$1541,E8240)</f>
        <v>40</v>
      </c>
      <c r="T8240">
        <f>COUNTIFS(FreightRates!$A$2:$A$1541,C8240,FreightRates!$B$2:$B$1541,B8240,FreightRates!$C$2:$C$1541,E8240,FreightRates!$F$2:$F$1541,D8240,FreightRates!$D$2:$D$1541,"&lt;="&amp;I8240,FreightRates!$E$2:$E$1541,"&gt;="&amp;I8240)</f>
        <v>0</v>
      </c>
    </row>
    <row r="8241" spans="1:20" x14ac:dyDescent="0.25">
      <c r="A8241" s="10">
        <f>OrderList!A8241</f>
        <v>1447366066.7</v>
      </c>
      <c r="B8241" s="10" t="str">
        <f>OrderList!C8241</f>
        <v>PORT04</v>
      </c>
      <c r="C8241" s="10" t="str">
        <f>OrderList!D8241</f>
        <v>V444_1</v>
      </c>
      <c r="D8241" s="10" t="str">
        <f>OrderList!F8241</f>
        <v>DTD</v>
      </c>
      <c r="E8241" s="10" t="str">
        <f>OrderList!L8241</f>
        <v>PORT09</v>
      </c>
      <c r="F8241" s="10" t="str">
        <f>OrderList!K8241</f>
        <v>PLANT03</v>
      </c>
      <c r="G8241" s="10">
        <f>OrderList!J8241</f>
        <v>1697087</v>
      </c>
      <c r="H8241" s="10">
        <f>OrderList!M8241</f>
        <v>434</v>
      </c>
      <c r="I8241" s="10">
        <f>OrderList!N8241</f>
        <v>0.75559723599202266</v>
      </c>
      <c r="O8241" s="10">
        <f>COUNTIF(FreightRates!$A$2:$A$1541,C8241)</f>
        <v>292</v>
      </c>
      <c r="Q8241" s="10">
        <f>COUNTIFS(FreightRates!$A$2:$A$1541,C8241,FreightRates!$B$2:$B$1541,B8241,FreightRates!$C$2:$C$1541,E8241)</f>
        <v>40</v>
      </c>
      <c r="T8241">
        <f>COUNTIFS(FreightRates!$A$2:$A$1541,C8241,FreightRates!$B$2:$B$1541,B8241,FreightRates!$C$2:$C$1541,E8241,FreightRates!$F$2:$F$1541,D8241,FreightRates!$D$2:$D$1541,"&lt;="&amp;I8241,FreightRates!$E$2:$E$1541,"&gt;="&amp;I8241)</f>
        <v>4</v>
      </c>
    </row>
    <row r="8242" spans="1:20" x14ac:dyDescent="0.25">
      <c r="A8242" s="10">
        <f>OrderList!A8242</f>
        <v>1447381543.7</v>
      </c>
      <c r="B8242" s="10" t="str">
        <f>OrderList!C8242</f>
        <v>PORT04</v>
      </c>
      <c r="C8242" s="10" t="str">
        <f>OrderList!D8242</f>
        <v>V444_1</v>
      </c>
      <c r="D8242" s="10" t="str">
        <f>OrderList!F8242</f>
        <v>DTD</v>
      </c>
      <c r="E8242" s="10" t="str">
        <f>OrderList!L8242</f>
        <v>PORT09</v>
      </c>
      <c r="F8242" s="10" t="str">
        <f>OrderList!K8242</f>
        <v>PLANT03</v>
      </c>
      <c r="G8242" s="10">
        <f>OrderList!J8242</f>
        <v>1697080</v>
      </c>
      <c r="H8242" s="10">
        <f>OrderList!M8242</f>
        <v>1596</v>
      </c>
      <c r="I8242" s="10">
        <f>OrderList!N8242</f>
        <v>7.9998040485367437</v>
      </c>
      <c r="O8242" s="10">
        <f>COUNTIF(FreightRates!$A$2:$A$1541,C8242)</f>
        <v>292</v>
      </c>
      <c r="Q8242" s="10">
        <f>COUNTIFS(FreightRates!$A$2:$A$1541,C8242,FreightRates!$B$2:$B$1541,B8242,FreightRates!$C$2:$C$1541,E8242)</f>
        <v>40</v>
      </c>
      <c r="T8242">
        <f>COUNTIFS(FreightRates!$A$2:$A$1541,C8242,FreightRates!$B$2:$B$1541,B8242,FreightRates!$C$2:$C$1541,E8242,FreightRates!$F$2:$F$1541,D8242,FreightRates!$D$2:$D$1541,"&lt;="&amp;I8242,FreightRates!$E$2:$E$1541,"&gt;="&amp;I8242)</f>
        <v>0</v>
      </c>
    </row>
    <row r="8243" spans="1:20" x14ac:dyDescent="0.25">
      <c r="A8243" s="10">
        <f>OrderList!A8243</f>
        <v>1447244993.7</v>
      </c>
      <c r="B8243" s="10" t="str">
        <f>OrderList!C8243</f>
        <v>PORT04</v>
      </c>
      <c r="C8243" s="10" t="str">
        <f>OrderList!D8243</f>
        <v>V444_1</v>
      </c>
      <c r="D8243" s="10" t="str">
        <f>OrderList!F8243</f>
        <v>DTD</v>
      </c>
      <c r="E8243" s="10" t="str">
        <f>OrderList!L8243</f>
        <v>PORT09</v>
      </c>
      <c r="F8243" s="10" t="str">
        <f>OrderList!K8243</f>
        <v>PLANT03</v>
      </c>
      <c r="G8243" s="10">
        <f>OrderList!J8243</f>
        <v>1697080</v>
      </c>
      <c r="H8243" s="10">
        <f>OrderList!M8243</f>
        <v>2813</v>
      </c>
      <c r="I8243" s="10">
        <f>OrderList!N8243</f>
        <v>13.81445194173471</v>
      </c>
      <c r="O8243" s="10">
        <f>COUNTIF(FreightRates!$A$2:$A$1541,C8243)</f>
        <v>292</v>
      </c>
      <c r="Q8243" s="10">
        <f>COUNTIFS(FreightRates!$A$2:$A$1541,C8243,FreightRates!$B$2:$B$1541,B8243,FreightRates!$C$2:$C$1541,E8243)</f>
        <v>40</v>
      </c>
      <c r="T8243">
        <f>COUNTIFS(FreightRates!$A$2:$A$1541,C8243,FreightRates!$B$2:$B$1541,B8243,FreightRates!$C$2:$C$1541,E8243,FreightRates!$F$2:$F$1541,D8243,FreightRates!$D$2:$D$1541,"&lt;="&amp;I8243,FreightRates!$E$2:$E$1541,"&gt;="&amp;I8243)</f>
        <v>0</v>
      </c>
    </row>
    <row r="8244" spans="1:20" x14ac:dyDescent="0.25">
      <c r="A8244" s="10">
        <f>OrderList!A8244</f>
        <v>1447286553.7</v>
      </c>
      <c r="B8244" s="10" t="str">
        <f>OrderList!C8244</f>
        <v>PORT04</v>
      </c>
      <c r="C8244" s="10" t="str">
        <f>OrderList!D8244</f>
        <v>V444_1</v>
      </c>
      <c r="D8244" s="10" t="str">
        <f>OrderList!F8244</f>
        <v>DTD</v>
      </c>
      <c r="E8244" s="10" t="str">
        <f>OrderList!L8244</f>
        <v>PORT09</v>
      </c>
      <c r="F8244" s="10" t="str">
        <f>OrderList!K8244</f>
        <v>PLANT03</v>
      </c>
      <c r="G8244" s="10">
        <f>OrderList!J8244</f>
        <v>1697080</v>
      </c>
      <c r="H8244" s="10">
        <f>OrderList!M8244</f>
        <v>385</v>
      </c>
      <c r="I8244" s="10">
        <f>OrderList!N8244</f>
        <v>0.81183196640706212</v>
      </c>
      <c r="O8244" s="10">
        <f>COUNTIF(FreightRates!$A$2:$A$1541,C8244)</f>
        <v>292</v>
      </c>
      <c r="Q8244" s="10">
        <f>COUNTIFS(FreightRates!$A$2:$A$1541,C8244,FreightRates!$B$2:$B$1541,B8244,FreightRates!$C$2:$C$1541,E8244)</f>
        <v>40</v>
      </c>
      <c r="T8244">
        <f>COUNTIFS(FreightRates!$A$2:$A$1541,C8244,FreightRates!$B$2:$B$1541,B8244,FreightRates!$C$2:$C$1541,E8244,FreightRates!$F$2:$F$1541,D8244,FreightRates!$D$2:$D$1541,"&lt;="&amp;I8244,FreightRates!$E$2:$E$1541,"&gt;="&amp;I8244)</f>
        <v>4</v>
      </c>
    </row>
    <row r="8245" spans="1:20" x14ac:dyDescent="0.25">
      <c r="A8245" s="10">
        <f>OrderList!A8245</f>
        <v>1447204814.7</v>
      </c>
      <c r="B8245" s="10" t="str">
        <f>OrderList!C8245</f>
        <v>PORT04</v>
      </c>
      <c r="C8245" s="10" t="str">
        <f>OrderList!D8245</f>
        <v>V444_1</v>
      </c>
      <c r="D8245" s="10" t="str">
        <f>OrderList!F8245</f>
        <v>DTD</v>
      </c>
      <c r="E8245" s="10" t="str">
        <f>OrderList!L8245</f>
        <v>PORT09</v>
      </c>
      <c r="F8245" s="10" t="str">
        <f>OrderList!K8245</f>
        <v>PLANT03</v>
      </c>
      <c r="G8245" s="10">
        <f>OrderList!J8245</f>
        <v>1697080</v>
      </c>
      <c r="H8245" s="10">
        <f>OrderList!M8245</f>
        <v>383</v>
      </c>
      <c r="I8245" s="10">
        <f>OrderList!N8245</f>
        <v>0.59257807766938841</v>
      </c>
      <c r="O8245" s="10">
        <f>COUNTIF(FreightRates!$A$2:$A$1541,C8245)</f>
        <v>292</v>
      </c>
      <c r="Q8245" s="10">
        <f>COUNTIFS(FreightRates!$A$2:$A$1541,C8245,FreightRates!$B$2:$B$1541,B8245,FreightRates!$C$2:$C$1541,E8245)</f>
        <v>40</v>
      </c>
      <c r="T8245">
        <f>COUNTIFS(FreightRates!$A$2:$A$1541,C8245,FreightRates!$B$2:$B$1541,B8245,FreightRates!$C$2:$C$1541,E8245,FreightRates!$F$2:$F$1541,D8245,FreightRates!$D$2:$D$1541,"&lt;="&amp;I8245,FreightRates!$E$2:$E$1541,"&gt;="&amp;I8245)</f>
        <v>4</v>
      </c>
    </row>
    <row r="8246" spans="1:20" x14ac:dyDescent="0.25">
      <c r="A8246" s="10">
        <f>OrderList!A8246</f>
        <v>1447359790.7</v>
      </c>
      <c r="B8246" s="10" t="str">
        <f>OrderList!C8246</f>
        <v>PORT04</v>
      </c>
      <c r="C8246" s="10" t="str">
        <f>OrderList!D8246</f>
        <v>V444_1</v>
      </c>
      <c r="D8246" s="10" t="str">
        <f>OrderList!F8246</f>
        <v>DTD</v>
      </c>
      <c r="E8246" s="10" t="str">
        <f>OrderList!L8246</f>
        <v>PORT09</v>
      </c>
      <c r="F8246" s="10" t="str">
        <f>OrderList!K8246</f>
        <v>PLANT03</v>
      </c>
      <c r="G8246" s="10">
        <f>OrderList!J8246</f>
        <v>1697080</v>
      </c>
      <c r="H8246" s="10">
        <f>OrderList!M8246</f>
        <v>1034</v>
      </c>
      <c r="I8246" s="10">
        <f>OrderList!N8246</f>
        <v>4.6517379097046989</v>
      </c>
      <c r="O8246" s="10">
        <f>COUNTIF(FreightRates!$A$2:$A$1541,C8246)</f>
        <v>292</v>
      </c>
      <c r="Q8246" s="10">
        <f>COUNTIFS(FreightRates!$A$2:$A$1541,C8246,FreightRates!$B$2:$B$1541,B8246,FreightRates!$C$2:$C$1541,E8246)</f>
        <v>40</v>
      </c>
      <c r="T8246">
        <f>COUNTIFS(FreightRates!$A$2:$A$1541,C8246,FreightRates!$B$2:$B$1541,B8246,FreightRates!$C$2:$C$1541,E8246,FreightRates!$F$2:$F$1541,D8246,FreightRates!$D$2:$D$1541,"&lt;="&amp;I8246,FreightRates!$E$2:$E$1541,"&gt;="&amp;I8246)</f>
        <v>0</v>
      </c>
    </row>
    <row r="8247" spans="1:20" x14ac:dyDescent="0.25">
      <c r="A8247" s="10">
        <f>OrderList!A8247</f>
        <v>1447407039.7</v>
      </c>
      <c r="B8247" s="10" t="str">
        <f>OrderList!C8247</f>
        <v>PORT04</v>
      </c>
      <c r="C8247" s="10" t="str">
        <f>OrderList!D8247</f>
        <v>V444_1</v>
      </c>
      <c r="D8247" s="10" t="str">
        <f>OrderList!F8247</f>
        <v>DTD</v>
      </c>
      <c r="E8247" s="10" t="str">
        <f>OrderList!L8247</f>
        <v>PORT09</v>
      </c>
      <c r="F8247" s="10" t="str">
        <f>OrderList!K8247</f>
        <v>PLANT03</v>
      </c>
      <c r="G8247" s="10">
        <f>OrderList!J8247</f>
        <v>1697080</v>
      </c>
      <c r="H8247" s="10">
        <f>OrderList!M8247</f>
        <v>533</v>
      </c>
      <c r="I8247" s="10">
        <f>OrderList!N8247</f>
        <v>1.1851561553387768</v>
      </c>
      <c r="O8247" s="10">
        <f>COUNTIF(FreightRates!$A$2:$A$1541,C8247)</f>
        <v>292</v>
      </c>
      <c r="Q8247" s="10">
        <f>COUNTIFS(FreightRates!$A$2:$A$1541,C8247,FreightRates!$B$2:$B$1541,B8247,FreightRates!$C$2:$C$1541,E8247)</f>
        <v>40</v>
      </c>
      <c r="T8247">
        <f>COUNTIFS(FreightRates!$A$2:$A$1541,C8247,FreightRates!$B$2:$B$1541,B8247,FreightRates!$C$2:$C$1541,E8247,FreightRates!$F$2:$F$1541,D8247,FreightRates!$D$2:$D$1541,"&lt;="&amp;I8247,FreightRates!$E$2:$E$1541,"&gt;="&amp;I8247)</f>
        <v>4</v>
      </c>
    </row>
    <row r="8248" spans="1:20" x14ac:dyDescent="0.25">
      <c r="A8248" s="10">
        <f>OrderList!A8248</f>
        <v>1447212883.7</v>
      </c>
      <c r="B8248" s="10" t="str">
        <f>OrderList!C8248</f>
        <v>PORT04</v>
      </c>
      <c r="C8248" s="10" t="str">
        <f>OrderList!D8248</f>
        <v>V444_1</v>
      </c>
      <c r="D8248" s="10" t="str">
        <f>OrderList!F8248</f>
        <v>DTD</v>
      </c>
      <c r="E8248" s="10" t="str">
        <f>OrderList!L8248</f>
        <v>PORT09</v>
      </c>
      <c r="F8248" s="10" t="str">
        <f>OrderList!K8248</f>
        <v>PLANT03</v>
      </c>
      <c r="G8248" s="10">
        <f>OrderList!J8248</f>
        <v>1697080</v>
      </c>
      <c r="H8248" s="10">
        <f>OrderList!M8248</f>
        <v>2251</v>
      </c>
      <c r="I8248" s="10">
        <f>OrderList!N8248</f>
        <v>11.79230374562083</v>
      </c>
      <c r="O8248" s="10">
        <f>COUNTIF(FreightRates!$A$2:$A$1541,C8248)</f>
        <v>292</v>
      </c>
      <c r="Q8248" s="10">
        <f>COUNTIFS(FreightRates!$A$2:$A$1541,C8248,FreightRates!$B$2:$B$1541,B8248,FreightRates!$C$2:$C$1541,E8248)</f>
        <v>40</v>
      </c>
      <c r="T8248">
        <f>COUNTIFS(FreightRates!$A$2:$A$1541,C8248,FreightRates!$B$2:$B$1541,B8248,FreightRates!$C$2:$C$1541,E8248,FreightRates!$F$2:$F$1541,D8248,FreightRates!$D$2:$D$1541,"&lt;="&amp;I8248,FreightRates!$E$2:$E$1541,"&gt;="&amp;I8248)</f>
        <v>0</v>
      </c>
    </row>
    <row r="8249" spans="1:20" x14ac:dyDescent="0.25">
      <c r="A8249" s="10">
        <f>OrderList!A8249</f>
        <v>1447281688.7</v>
      </c>
      <c r="B8249" s="10" t="str">
        <f>OrderList!C8249</f>
        <v>PORT04</v>
      </c>
      <c r="C8249" s="10" t="str">
        <f>OrderList!D8249</f>
        <v>V444_1</v>
      </c>
      <c r="D8249" s="10" t="str">
        <f>OrderList!F8249</f>
        <v>DTD</v>
      </c>
      <c r="E8249" s="10" t="str">
        <f>OrderList!L8249</f>
        <v>PORT09</v>
      </c>
      <c r="F8249" s="10" t="str">
        <f>OrderList!K8249</f>
        <v>PLANT03</v>
      </c>
      <c r="G8249" s="10">
        <f>OrderList!J8249</f>
        <v>1697080</v>
      </c>
      <c r="H8249" s="10">
        <f>OrderList!M8249</f>
        <v>2370</v>
      </c>
      <c r="I8249" s="10">
        <f>OrderList!N8249</f>
        <v>12.461916973387238</v>
      </c>
      <c r="O8249" s="10">
        <f>COUNTIF(FreightRates!$A$2:$A$1541,C8249)</f>
        <v>292</v>
      </c>
      <c r="Q8249" s="10">
        <f>COUNTIFS(FreightRates!$A$2:$A$1541,C8249,FreightRates!$B$2:$B$1541,B8249,FreightRates!$C$2:$C$1541,E8249)</f>
        <v>40</v>
      </c>
      <c r="T8249">
        <f>COUNTIFS(FreightRates!$A$2:$A$1541,C8249,FreightRates!$B$2:$B$1541,B8249,FreightRates!$C$2:$C$1541,E8249,FreightRates!$F$2:$F$1541,D8249,FreightRates!$D$2:$D$1541,"&lt;="&amp;I8249,FreightRates!$E$2:$E$1541,"&gt;="&amp;I8249)</f>
        <v>0</v>
      </c>
    </row>
    <row r="8250" spans="1:20" x14ac:dyDescent="0.25">
      <c r="A8250" s="10">
        <f>OrderList!A8250</f>
        <v>1447236976.7</v>
      </c>
      <c r="B8250" s="10" t="str">
        <f>OrderList!C8250</f>
        <v>PORT04</v>
      </c>
      <c r="C8250" s="10" t="str">
        <f>OrderList!D8250</f>
        <v>V444_1</v>
      </c>
      <c r="D8250" s="10" t="str">
        <f>OrderList!F8250</f>
        <v>DTD</v>
      </c>
      <c r="E8250" s="10" t="str">
        <f>OrderList!L8250</f>
        <v>PORT09</v>
      </c>
      <c r="F8250" s="10" t="str">
        <f>OrderList!K8250</f>
        <v>PLANT03</v>
      </c>
      <c r="G8250" s="10">
        <f>OrderList!J8250</f>
        <v>1697080</v>
      </c>
      <c r="H8250" s="10">
        <f>OrderList!M8250</f>
        <v>2041</v>
      </c>
      <c r="I8250" s="10">
        <f>OrderList!N8250</f>
        <v>10.66640539804899</v>
      </c>
      <c r="O8250" s="10">
        <f>COUNTIF(FreightRates!$A$2:$A$1541,C8250)</f>
        <v>292</v>
      </c>
      <c r="Q8250" s="10">
        <f>COUNTIFS(FreightRates!$A$2:$A$1541,C8250,FreightRates!$B$2:$B$1541,B8250,FreightRates!$C$2:$C$1541,E8250)</f>
        <v>40</v>
      </c>
      <c r="T8250">
        <f>COUNTIFS(FreightRates!$A$2:$A$1541,C8250,FreightRates!$B$2:$B$1541,B8250,FreightRates!$C$2:$C$1541,E8250,FreightRates!$F$2:$F$1541,D8250,FreightRates!$D$2:$D$1541,"&lt;="&amp;I8250,FreightRates!$E$2:$E$1541,"&gt;="&amp;I8250)</f>
        <v>0</v>
      </c>
    </row>
    <row r="8251" spans="1:20" x14ac:dyDescent="0.25">
      <c r="A8251" s="10">
        <f>OrderList!A8251</f>
        <v>1447344841.7</v>
      </c>
      <c r="B8251" s="10" t="str">
        <f>OrderList!C8251</f>
        <v>PORT04</v>
      </c>
      <c r="C8251" s="10" t="str">
        <f>OrderList!D8251</f>
        <v>V444_1</v>
      </c>
      <c r="D8251" s="10" t="str">
        <f>OrderList!F8251</f>
        <v>DTD</v>
      </c>
      <c r="E8251" s="10" t="str">
        <f>OrderList!L8251</f>
        <v>PORT09</v>
      </c>
      <c r="F8251" s="10" t="str">
        <f>OrderList!K8251</f>
        <v>PLANT03</v>
      </c>
      <c r="G8251" s="10">
        <f>OrderList!J8251</f>
        <v>1697080</v>
      </c>
      <c r="H8251" s="10">
        <f>OrderList!M8251</f>
        <v>1110</v>
      </c>
      <c r="I8251" s="10">
        <f>OrderList!N8251</f>
        <v>4.6517379097046989</v>
      </c>
      <c r="O8251" s="10">
        <f>COUNTIF(FreightRates!$A$2:$A$1541,C8251)</f>
        <v>292</v>
      </c>
      <c r="Q8251" s="10">
        <f>COUNTIFS(FreightRates!$A$2:$A$1541,C8251,FreightRates!$B$2:$B$1541,B8251,FreightRates!$C$2:$C$1541,E8251)</f>
        <v>40</v>
      </c>
      <c r="T8251">
        <f>COUNTIFS(FreightRates!$A$2:$A$1541,C8251,FreightRates!$B$2:$B$1541,B8251,FreightRates!$C$2:$C$1541,E8251,FreightRates!$F$2:$F$1541,D8251,FreightRates!$D$2:$D$1541,"&lt;="&amp;I8251,FreightRates!$E$2:$E$1541,"&gt;="&amp;I8251)</f>
        <v>0</v>
      </c>
    </row>
    <row r="8252" spans="1:20" x14ac:dyDescent="0.25">
      <c r="A8252" s="10">
        <f>OrderList!A8252</f>
        <v>1447209557.7</v>
      </c>
      <c r="B8252" s="10" t="str">
        <f>OrderList!C8252</f>
        <v>PORT04</v>
      </c>
      <c r="C8252" s="10" t="str">
        <f>OrderList!D8252</f>
        <v>V444_1</v>
      </c>
      <c r="D8252" s="10" t="str">
        <f>OrderList!F8252</f>
        <v>DTD</v>
      </c>
      <c r="E8252" s="10" t="str">
        <f>OrderList!L8252</f>
        <v>PORT09</v>
      </c>
      <c r="F8252" s="10" t="str">
        <f>OrderList!K8252</f>
        <v>PLANT03</v>
      </c>
      <c r="G8252" s="10">
        <f>OrderList!J8252</f>
        <v>1697080</v>
      </c>
      <c r="H8252" s="10">
        <f>OrderList!M8252</f>
        <v>677</v>
      </c>
      <c r="I8252" s="10">
        <f>OrderList!N8252</f>
        <v>2.54808573397837</v>
      </c>
      <c r="O8252" s="10">
        <f>COUNTIF(FreightRates!$A$2:$A$1541,C8252)</f>
        <v>292</v>
      </c>
      <c r="Q8252" s="10">
        <f>COUNTIFS(FreightRates!$A$2:$A$1541,C8252,FreightRates!$B$2:$B$1541,B8252,FreightRates!$C$2:$C$1541,E8252)</f>
        <v>40</v>
      </c>
      <c r="T8252">
        <f>COUNTIFS(FreightRates!$A$2:$A$1541,C8252,FreightRates!$B$2:$B$1541,B8252,FreightRates!$C$2:$C$1541,E8252,FreightRates!$F$2:$F$1541,D8252,FreightRates!$D$2:$D$1541,"&lt;="&amp;I8252,FreightRates!$E$2:$E$1541,"&gt;="&amp;I8252)</f>
        <v>0</v>
      </c>
    </row>
    <row r="8253" spans="1:20" x14ac:dyDescent="0.25">
      <c r="A8253" s="10">
        <f>OrderList!A8253</f>
        <v>1447269559.7</v>
      </c>
      <c r="B8253" s="10" t="str">
        <f>OrderList!C8253</f>
        <v>PORT04</v>
      </c>
      <c r="C8253" s="10" t="str">
        <f>OrderList!D8253</f>
        <v>V444_1</v>
      </c>
      <c r="D8253" s="10" t="str">
        <f>OrderList!F8253</f>
        <v>DTD</v>
      </c>
      <c r="E8253" s="10" t="str">
        <f>OrderList!L8253</f>
        <v>PORT09</v>
      </c>
      <c r="F8253" s="10" t="str">
        <f>OrderList!K8253</f>
        <v>PLANT03</v>
      </c>
      <c r="G8253" s="10">
        <f>OrderList!J8253</f>
        <v>1697080</v>
      </c>
      <c r="H8253" s="10">
        <f>OrderList!M8253</f>
        <v>2113</v>
      </c>
      <c r="I8253" s="10">
        <f>OrderList!N8253</f>
        <v>11.856030382903196</v>
      </c>
      <c r="O8253" s="10">
        <f>COUNTIF(FreightRates!$A$2:$A$1541,C8253)</f>
        <v>292</v>
      </c>
      <c r="Q8253" s="10">
        <f>COUNTIFS(FreightRates!$A$2:$A$1541,C8253,FreightRates!$B$2:$B$1541,B8253,FreightRates!$C$2:$C$1541,E8253)</f>
        <v>40</v>
      </c>
      <c r="T8253">
        <f>COUNTIFS(FreightRates!$A$2:$A$1541,C8253,FreightRates!$B$2:$B$1541,B8253,FreightRates!$C$2:$C$1541,E8253,FreightRates!$F$2:$F$1541,D8253,FreightRates!$D$2:$D$1541,"&lt;="&amp;I8253,FreightRates!$E$2:$E$1541,"&gt;="&amp;I8253)</f>
        <v>0</v>
      </c>
    </row>
    <row r="8254" spans="1:20" x14ac:dyDescent="0.25">
      <c r="A8254" s="10">
        <f>OrderList!A8254</f>
        <v>1447366386.7</v>
      </c>
      <c r="B8254" s="10" t="str">
        <f>OrderList!C8254</f>
        <v>PORT04</v>
      </c>
      <c r="C8254" s="10" t="str">
        <f>OrderList!D8254</f>
        <v>V444_1</v>
      </c>
      <c r="D8254" s="10" t="str">
        <f>OrderList!F8254</f>
        <v>DTD</v>
      </c>
      <c r="E8254" s="10" t="str">
        <f>OrderList!L8254</f>
        <v>PORT09</v>
      </c>
      <c r="F8254" s="10" t="str">
        <f>OrderList!K8254</f>
        <v>PLANT03</v>
      </c>
      <c r="G8254" s="10">
        <f>OrderList!J8254</f>
        <v>1697086</v>
      </c>
      <c r="H8254" s="10">
        <f>OrderList!M8254</f>
        <v>376</v>
      </c>
      <c r="I8254" s="10">
        <f>OrderList!N8254</f>
        <v>0.58362123877605032</v>
      </c>
      <c r="O8254" s="10">
        <f>COUNTIF(FreightRates!$A$2:$A$1541,C8254)</f>
        <v>292</v>
      </c>
      <c r="Q8254" s="10">
        <f>COUNTIFS(FreightRates!$A$2:$A$1541,C8254,FreightRates!$B$2:$B$1541,B8254,FreightRates!$C$2:$C$1541,E8254)</f>
        <v>40</v>
      </c>
      <c r="T8254">
        <f>COUNTIFS(FreightRates!$A$2:$A$1541,C8254,FreightRates!$B$2:$B$1541,B8254,FreightRates!$C$2:$C$1541,E8254,FreightRates!$F$2:$F$1541,D8254,FreightRates!$D$2:$D$1541,"&lt;="&amp;I8254,FreightRates!$E$2:$E$1541,"&gt;="&amp;I8254)</f>
        <v>4</v>
      </c>
    </row>
    <row r="8255" spans="1:20" x14ac:dyDescent="0.25">
      <c r="A8255" s="10">
        <f>OrderList!A8255</f>
        <v>1447269523.7</v>
      </c>
      <c r="B8255" s="10" t="str">
        <f>OrderList!C8255</f>
        <v>PORT04</v>
      </c>
      <c r="C8255" s="10" t="str">
        <f>OrderList!D8255</f>
        <v>V444_1</v>
      </c>
      <c r="D8255" s="10" t="str">
        <f>OrderList!F8255</f>
        <v>DTD</v>
      </c>
      <c r="E8255" s="10" t="str">
        <f>OrderList!L8255</f>
        <v>PORT09</v>
      </c>
      <c r="F8255" s="10" t="str">
        <f>OrderList!K8255</f>
        <v>PLANT03</v>
      </c>
      <c r="G8255" s="10">
        <f>OrderList!J8255</f>
        <v>1697085</v>
      </c>
      <c r="H8255" s="10">
        <f>OrderList!M8255</f>
        <v>1055</v>
      </c>
      <c r="I8255" s="10">
        <f>OrderList!N8255</f>
        <v>3.6834916877369785</v>
      </c>
      <c r="O8255" s="10">
        <f>COUNTIF(FreightRates!$A$2:$A$1541,C8255)</f>
        <v>292</v>
      </c>
      <c r="Q8255" s="10">
        <f>COUNTIFS(FreightRates!$A$2:$A$1541,C8255,FreightRates!$B$2:$B$1541,B8255,FreightRates!$C$2:$C$1541,E8255)</f>
        <v>40</v>
      </c>
      <c r="T8255">
        <f>COUNTIFS(FreightRates!$A$2:$A$1541,C8255,FreightRates!$B$2:$B$1541,B8255,FreightRates!$C$2:$C$1541,E8255,FreightRates!$F$2:$F$1541,D8255,FreightRates!$D$2:$D$1541,"&lt;="&amp;I8255,FreightRates!$E$2:$E$1541,"&gt;="&amp;I8255)</f>
        <v>0</v>
      </c>
    </row>
    <row r="8256" spans="1:20" x14ac:dyDescent="0.25">
      <c r="A8256" s="10">
        <f>OrderList!A8256</f>
        <v>1447261965.7</v>
      </c>
      <c r="B8256" s="10" t="str">
        <f>OrderList!C8256</f>
        <v>PORT04</v>
      </c>
      <c r="C8256" s="10" t="str">
        <f>OrderList!D8256</f>
        <v>V444_1</v>
      </c>
      <c r="D8256" s="10" t="str">
        <f>OrderList!F8256</f>
        <v>DTD</v>
      </c>
      <c r="E8256" s="10" t="str">
        <f>OrderList!L8256</f>
        <v>PORT09</v>
      </c>
      <c r="F8256" s="10" t="str">
        <f>OrderList!K8256</f>
        <v>PLANT03</v>
      </c>
      <c r="G8256" s="10">
        <f>OrderList!J8256</f>
        <v>1697085</v>
      </c>
      <c r="H8256" s="10">
        <f>OrderList!M8256</f>
        <v>958</v>
      </c>
      <c r="I8256" s="10">
        <f>OrderList!N8256</f>
        <v>2.9162845274409697</v>
      </c>
      <c r="O8256" s="10">
        <f>COUNTIF(FreightRates!$A$2:$A$1541,C8256)</f>
        <v>292</v>
      </c>
      <c r="Q8256" s="10">
        <f>COUNTIFS(FreightRates!$A$2:$A$1541,C8256,FreightRates!$B$2:$B$1541,B8256,FreightRates!$C$2:$C$1541,E8256)</f>
        <v>40</v>
      </c>
      <c r="T8256">
        <f>COUNTIFS(FreightRates!$A$2:$A$1541,C8256,FreightRates!$B$2:$B$1541,B8256,FreightRates!$C$2:$C$1541,E8256,FreightRates!$F$2:$F$1541,D8256,FreightRates!$D$2:$D$1541,"&lt;="&amp;I8256,FreightRates!$E$2:$E$1541,"&gt;="&amp;I8256)</f>
        <v>0</v>
      </c>
    </row>
    <row r="8257" spans="1:20" x14ac:dyDescent="0.25">
      <c r="A8257" s="10">
        <f>OrderList!A8257</f>
        <v>1447240551.7</v>
      </c>
      <c r="B8257" s="10" t="str">
        <f>OrderList!C8257</f>
        <v>PORT04</v>
      </c>
      <c r="C8257" s="10" t="str">
        <f>OrderList!D8257</f>
        <v>V444_1</v>
      </c>
      <c r="D8257" s="10" t="str">
        <f>OrderList!F8257</f>
        <v>DTD</v>
      </c>
      <c r="E8257" s="10" t="str">
        <f>OrderList!L8257</f>
        <v>PORT09</v>
      </c>
      <c r="F8257" s="10" t="str">
        <f>OrderList!K8257</f>
        <v>PLANT03</v>
      </c>
      <c r="G8257" s="10">
        <f>OrderList!J8257</f>
        <v>1697085</v>
      </c>
      <c r="H8257" s="10">
        <f>OrderList!M8257</f>
        <v>290</v>
      </c>
      <c r="I8257" s="10">
        <f>OrderList!N8257</f>
        <v>5.3839098968140979E-2</v>
      </c>
      <c r="O8257" s="10">
        <f>COUNTIF(FreightRates!$A$2:$A$1541,C8257)</f>
        <v>292</v>
      </c>
      <c r="Q8257" s="10">
        <f>COUNTIFS(FreightRates!$A$2:$A$1541,C8257,FreightRates!$B$2:$B$1541,B8257,FreightRates!$C$2:$C$1541,E8257)</f>
        <v>40</v>
      </c>
      <c r="T8257">
        <f>COUNTIFS(FreightRates!$A$2:$A$1541,C8257,FreightRates!$B$2:$B$1541,B8257,FreightRates!$C$2:$C$1541,E8257,FreightRates!$F$2:$F$1541,D8257,FreightRates!$D$2:$D$1541,"&lt;="&amp;I8257,FreightRates!$E$2:$E$1541,"&gt;="&amp;I8257)</f>
        <v>4</v>
      </c>
    </row>
    <row r="8258" spans="1:20" x14ac:dyDescent="0.25">
      <c r="A8258" s="10">
        <f>OrderList!A8258</f>
        <v>1447407043.7</v>
      </c>
      <c r="B8258" s="10" t="str">
        <f>OrderList!C8258</f>
        <v>PORT04</v>
      </c>
      <c r="C8258" s="10" t="str">
        <f>OrderList!D8258</f>
        <v>V444_1</v>
      </c>
      <c r="D8258" s="10" t="str">
        <f>OrderList!F8258</f>
        <v>DTD</v>
      </c>
      <c r="E8258" s="10" t="str">
        <f>OrderList!L8258</f>
        <v>PORT09</v>
      </c>
      <c r="F8258" s="10" t="str">
        <f>OrderList!K8258</f>
        <v>PLANT03</v>
      </c>
      <c r="G8258" s="10">
        <f>OrderList!J8258</f>
        <v>1697085</v>
      </c>
      <c r="H8258" s="10">
        <f>OrderList!M8258</f>
        <v>383</v>
      </c>
      <c r="I8258" s="10">
        <f>OrderList!N8258</f>
        <v>0.22432957903392076</v>
      </c>
      <c r="O8258" s="10">
        <f>COUNTIF(FreightRates!$A$2:$A$1541,C8258)</f>
        <v>292</v>
      </c>
      <c r="Q8258" s="10">
        <f>COUNTIFS(FreightRates!$A$2:$A$1541,C8258,FreightRates!$B$2:$B$1541,B8258,FreightRates!$C$2:$C$1541,E8258)</f>
        <v>40</v>
      </c>
      <c r="T8258">
        <f>COUNTIFS(FreightRates!$A$2:$A$1541,C8258,FreightRates!$B$2:$B$1541,B8258,FreightRates!$C$2:$C$1541,E8258,FreightRates!$F$2:$F$1541,D8258,FreightRates!$D$2:$D$1541,"&lt;="&amp;I8258,FreightRates!$E$2:$E$1541,"&gt;="&amp;I8258)</f>
        <v>4</v>
      </c>
    </row>
    <row r="8259" spans="1:20" x14ac:dyDescent="0.25">
      <c r="A8259" s="10">
        <f>OrderList!A8259</f>
        <v>1447231171.7</v>
      </c>
      <c r="B8259" s="10" t="str">
        <f>OrderList!C8259</f>
        <v>PORT04</v>
      </c>
      <c r="C8259" s="10" t="str">
        <f>OrderList!D8259</f>
        <v>V444_1</v>
      </c>
      <c r="D8259" s="10" t="str">
        <f>OrderList!F8259</f>
        <v>DTD</v>
      </c>
      <c r="E8259" s="10" t="str">
        <f>OrderList!L8259</f>
        <v>PORT09</v>
      </c>
      <c r="F8259" s="10" t="str">
        <f>OrderList!K8259</f>
        <v>PLANT03</v>
      </c>
      <c r="G8259" s="10">
        <f>OrderList!J8259</f>
        <v>1697085</v>
      </c>
      <c r="H8259" s="10">
        <f>OrderList!M8259</f>
        <v>847</v>
      </c>
      <c r="I8259" s="10">
        <f>OrderList!N8259</f>
        <v>2.5438974262446612</v>
      </c>
      <c r="O8259" s="10">
        <f>COUNTIF(FreightRates!$A$2:$A$1541,C8259)</f>
        <v>292</v>
      </c>
      <c r="Q8259" s="10">
        <f>COUNTIFS(FreightRates!$A$2:$A$1541,C8259,FreightRates!$B$2:$B$1541,B8259,FreightRates!$C$2:$C$1541,E8259)</f>
        <v>40</v>
      </c>
      <c r="T8259">
        <f>COUNTIFS(FreightRates!$A$2:$A$1541,C8259,FreightRates!$B$2:$B$1541,B8259,FreightRates!$C$2:$C$1541,E8259,FreightRates!$F$2:$F$1541,D8259,FreightRates!$D$2:$D$1541,"&lt;="&amp;I8259,FreightRates!$E$2:$E$1541,"&gt;="&amp;I8259)</f>
        <v>0</v>
      </c>
    </row>
    <row r="8260" spans="1:20" x14ac:dyDescent="0.25">
      <c r="A8260" s="10">
        <f>OrderList!A8260</f>
        <v>1447208216.7</v>
      </c>
      <c r="B8260" s="10" t="str">
        <f>OrderList!C8260</f>
        <v>PORT04</v>
      </c>
      <c r="C8260" s="10" t="str">
        <f>OrderList!D8260</f>
        <v>V444_1</v>
      </c>
      <c r="D8260" s="10" t="str">
        <f>OrderList!F8260</f>
        <v>DTD</v>
      </c>
      <c r="E8260" s="10" t="str">
        <f>OrderList!L8260</f>
        <v>PORT09</v>
      </c>
      <c r="F8260" s="10" t="str">
        <f>OrderList!K8260</f>
        <v>PLANT03</v>
      </c>
      <c r="G8260" s="10">
        <f>OrderList!J8260</f>
        <v>1697085</v>
      </c>
      <c r="H8260" s="10">
        <f>OrderList!M8260</f>
        <v>766</v>
      </c>
      <c r="I8260" s="10">
        <f>OrderList!N8260</f>
        <v>2.0638321271120708</v>
      </c>
      <c r="O8260" s="10">
        <f>COUNTIF(FreightRates!$A$2:$A$1541,C8260)</f>
        <v>292</v>
      </c>
      <c r="Q8260" s="10">
        <f>COUNTIFS(FreightRates!$A$2:$A$1541,C8260,FreightRates!$B$2:$B$1541,B8260,FreightRates!$C$2:$C$1541,E8260)</f>
        <v>40</v>
      </c>
      <c r="T8260">
        <f>COUNTIFS(FreightRates!$A$2:$A$1541,C8260,FreightRates!$B$2:$B$1541,B8260,FreightRates!$C$2:$C$1541,E8260,FreightRates!$F$2:$F$1541,D8260,FreightRates!$D$2:$D$1541,"&lt;="&amp;I8260,FreightRates!$E$2:$E$1541,"&gt;="&amp;I8260)</f>
        <v>4</v>
      </c>
    </row>
    <row r="8261" spans="1:20" x14ac:dyDescent="0.25">
      <c r="A8261" s="10">
        <f>OrderList!A8261</f>
        <v>1447344842.7</v>
      </c>
      <c r="B8261" s="10" t="str">
        <f>OrderList!C8261</f>
        <v>PORT04</v>
      </c>
      <c r="C8261" s="10" t="str">
        <f>OrderList!D8261</f>
        <v>V444_1</v>
      </c>
      <c r="D8261" s="10" t="str">
        <f>OrderList!F8261</f>
        <v>DTD</v>
      </c>
      <c r="E8261" s="10" t="str">
        <f>OrderList!L8261</f>
        <v>PORT09</v>
      </c>
      <c r="F8261" s="10" t="str">
        <f>OrderList!K8261</f>
        <v>PLANT03</v>
      </c>
      <c r="G8261" s="10">
        <f>OrderList!J8261</f>
        <v>1697085</v>
      </c>
      <c r="H8261" s="10">
        <f>OrderList!M8261</f>
        <v>496</v>
      </c>
      <c r="I8261" s="10">
        <f>OrderList!N8261</f>
        <v>0.89731831613568303</v>
      </c>
      <c r="O8261" s="10">
        <f>COUNTIF(FreightRates!$A$2:$A$1541,C8261)</f>
        <v>292</v>
      </c>
      <c r="Q8261" s="10">
        <f>COUNTIFS(FreightRates!$A$2:$A$1541,C8261,FreightRates!$B$2:$B$1541,B8261,FreightRates!$C$2:$C$1541,E8261)</f>
        <v>40</v>
      </c>
      <c r="T8261">
        <f>COUNTIFS(FreightRates!$A$2:$A$1541,C8261,FreightRates!$B$2:$B$1541,B8261,FreightRates!$C$2:$C$1541,E8261,FreightRates!$F$2:$F$1541,D8261,FreightRates!$D$2:$D$1541,"&lt;="&amp;I8261,FreightRates!$E$2:$E$1541,"&gt;="&amp;I8261)</f>
        <v>4</v>
      </c>
    </row>
    <row r="8262" spans="1:20" x14ac:dyDescent="0.25">
      <c r="A8262" s="10">
        <f>OrderList!A8262</f>
        <v>1447231113.7</v>
      </c>
      <c r="B8262" s="10" t="str">
        <f>OrderList!C8262</f>
        <v>PORT04</v>
      </c>
      <c r="C8262" s="10" t="str">
        <f>OrderList!D8262</f>
        <v>V444_1</v>
      </c>
      <c r="D8262" s="10" t="str">
        <f>OrderList!F8262</f>
        <v>DTD</v>
      </c>
      <c r="E8262" s="10" t="str">
        <f>OrderList!L8262</f>
        <v>PORT09</v>
      </c>
      <c r="F8262" s="10" t="str">
        <f>OrderList!K8262</f>
        <v>PLANT03</v>
      </c>
      <c r="G8262" s="10">
        <f>OrderList!J8262</f>
        <v>1697085</v>
      </c>
      <c r="H8262" s="10">
        <f>OrderList!M8262</f>
        <v>526</v>
      </c>
      <c r="I8262" s="10">
        <f>OrderList!N8262</f>
        <v>1.1216478951696038</v>
      </c>
      <c r="O8262" s="10">
        <f>COUNTIF(FreightRates!$A$2:$A$1541,C8262)</f>
        <v>292</v>
      </c>
      <c r="Q8262" s="10">
        <f>COUNTIFS(FreightRates!$A$2:$A$1541,C8262,FreightRates!$B$2:$B$1541,B8262,FreightRates!$C$2:$C$1541,E8262)</f>
        <v>40</v>
      </c>
      <c r="T8262">
        <f>COUNTIFS(FreightRates!$A$2:$A$1541,C8262,FreightRates!$B$2:$B$1541,B8262,FreightRates!$C$2:$C$1541,E8262,FreightRates!$F$2:$F$1541,D8262,FreightRates!$D$2:$D$1541,"&lt;="&amp;I8262,FreightRates!$E$2:$E$1541,"&gt;="&amp;I8262)</f>
        <v>4</v>
      </c>
    </row>
    <row r="8263" spans="1:20" x14ac:dyDescent="0.25">
      <c r="A8263" s="10">
        <f>OrderList!A8263</f>
        <v>1447286555.7</v>
      </c>
      <c r="B8263" s="10" t="str">
        <f>OrderList!C8263</f>
        <v>PORT04</v>
      </c>
      <c r="C8263" s="10" t="str">
        <f>OrderList!D8263</f>
        <v>V444_1</v>
      </c>
      <c r="D8263" s="10" t="str">
        <f>OrderList!F8263</f>
        <v>DTD</v>
      </c>
      <c r="E8263" s="10" t="str">
        <f>OrderList!L8263</f>
        <v>PORT09</v>
      </c>
      <c r="F8263" s="10" t="str">
        <f>OrderList!K8263</f>
        <v>PLANT03</v>
      </c>
      <c r="G8263" s="10">
        <f>OrderList!J8263</f>
        <v>1697085</v>
      </c>
      <c r="H8263" s="10">
        <f>OrderList!M8263</f>
        <v>1071</v>
      </c>
      <c r="I8263" s="10">
        <f>OrderList!N8263</f>
        <v>3.3649436855088113</v>
      </c>
      <c r="O8263" s="10">
        <f>COUNTIF(FreightRates!$A$2:$A$1541,C8263)</f>
        <v>292</v>
      </c>
      <c r="Q8263" s="10">
        <f>COUNTIFS(FreightRates!$A$2:$A$1541,C8263,FreightRates!$B$2:$B$1541,B8263,FreightRates!$C$2:$C$1541,E8263)</f>
        <v>40</v>
      </c>
      <c r="T8263">
        <f>COUNTIFS(FreightRates!$A$2:$A$1541,C8263,FreightRates!$B$2:$B$1541,B8263,FreightRates!$C$2:$C$1541,E8263,FreightRates!$F$2:$F$1541,D8263,FreightRates!$D$2:$D$1541,"&lt;="&amp;I8263,FreightRates!$E$2:$E$1541,"&gt;="&amp;I8263)</f>
        <v>0</v>
      </c>
    </row>
    <row r="8264" spans="1:20" x14ac:dyDescent="0.25">
      <c r="A8264" s="10">
        <f>OrderList!A8264</f>
        <v>1447381544.7</v>
      </c>
      <c r="B8264" s="10" t="str">
        <f>OrderList!C8264</f>
        <v>PORT04</v>
      </c>
      <c r="C8264" s="10" t="str">
        <f>OrderList!D8264</f>
        <v>V444_1</v>
      </c>
      <c r="D8264" s="10" t="str">
        <f>OrderList!F8264</f>
        <v>DTD</v>
      </c>
      <c r="E8264" s="10" t="str">
        <f>OrderList!L8264</f>
        <v>PORT09</v>
      </c>
      <c r="F8264" s="10" t="str">
        <f>OrderList!K8264</f>
        <v>PLANT03</v>
      </c>
      <c r="G8264" s="10">
        <f>OrderList!J8264</f>
        <v>1697085</v>
      </c>
      <c r="H8264" s="10">
        <f>OrderList!M8264</f>
        <v>1300</v>
      </c>
      <c r="I8264" s="10">
        <f>OrderList!N8264</f>
        <v>4.4865915806784153</v>
      </c>
      <c r="O8264" s="10">
        <f>COUNTIF(FreightRates!$A$2:$A$1541,C8264)</f>
        <v>292</v>
      </c>
      <c r="Q8264" s="10">
        <f>COUNTIFS(FreightRates!$A$2:$A$1541,C8264,FreightRates!$B$2:$B$1541,B8264,FreightRates!$C$2:$C$1541,E8264)</f>
        <v>40</v>
      </c>
      <c r="T8264">
        <f>COUNTIFS(FreightRates!$A$2:$A$1541,C8264,FreightRates!$B$2:$B$1541,B8264,FreightRates!$C$2:$C$1541,E8264,FreightRates!$F$2:$F$1541,D8264,FreightRates!$D$2:$D$1541,"&lt;="&amp;I8264,FreightRates!$E$2:$E$1541,"&gt;="&amp;I8264)</f>
        <v>0</v>
      </c>
    </row>
    <row r="8265" spans="1:20" x14ac:dyDescent="0.25">
      <c r="A8265" s="10">
        <f>OrderList!A8265</f>
        <v>1447231085.7</v>
      </c>
      <c r="B8265" s="10" t="str">
        <f>OrderList!C8265</f>
        <v>PORT04</v>
      </c>
      <c r="C8265" s="10" t="str">
        <f>OrderList!D8265</f>
        <v>V444_1</v>
      </c>
      <c r="D8265" s="10" t="str">
        <f>OrderList!F8265</f>
        <v>DTD</v>
      </c>
      <c r="E8265" s="10" t="str">
        <f>OrderList!L8265</f>
        <v>PORT09</v>
      </c>
      <c r="F8265" s="10" t="str">
        <f>OrderList!K8265</f>
        <v>PLANT03</v>
      </c>
      <c r="G8265" s="10">
        <f>OrderList!J8265</f>
        <v>1697085</v>
      </c>
      <c r="H8265" s="10">
        <f>OrderList!M8265</f>
        <v>413</v>
      </c>
      <c r="I8265" s="10">
        <f>OrderList!N8265</f>
        <v>0.7402876108119385</v>
      </c>
      <c r="O8265" s="10">
        <f>COUNTIF(FreightRates!$A$2:$A$1541,C8265)</f>
        <v>292</v>
      </c>
      <c r="Q8265" s="10">
        <f>COUNTIFS(FreightRates!$A$2:$A$1541,C8265,FreightRates!$B$2:$B$1541,B8265,FreightRates!$C$2:$C$1541,E8265)</f>
        <v>40</v>
      </c>
      <c r="T8265">
        <f>COUNTIFS(FreightRates!$A$2:$A$1541,C8265,FreightRates!$B$2:$B$1541,B8265,FreightRates!$C$2:$C$1541,E8265,FreightRates!$F$2:$F$1541,D8265,FreightRates!$D$2:$D$1541,"&lt;="&amp;I8265,FreightRates!$E$2:$E$1541,"&gt;="&amp;I8265)</f>
        <v>4</v>
      </c>
    </row>
    <row r="8266" spans="1:20" x14ac:dyDescent="0.25">
      <c r="A8266" s="10">
        <f>OrderList!A8266</f>
        <v>1447359791.7</v>
      </c>
      <c r="B8266" s="10" t="str">
        <f>OrderList!C8266</f>
        <v>PORT04</v>
      </c>
      <c r="C8266" s="10" t="str">
        <f>OrderList!D8266</f>
        <v>V444_1</v>
      </c>
      <c r="D8266" s="10" t="str">
        <f>OrderList!F8266</f>
        <v>DTD</v>
      </c>
      <c r="E8266" s="10" t="str">
        <f>OrderList!L8266</f>
        <v>PORT09</v>
      </c>
      <c r="F8266" s="10" t="str">
        <f>OrderList!K8266</f>
        <v>PLANT03</v>
      </c>
      <c r="G8266" s="10">
        <f>OrderList!J8266</f>
        <v>1697085</v>
      </c>
      <c r="H8266" s="10">
        <f>OrderList!M8266</f>
        <v>531</v>
      </c>
      <c r="I8266" s="10">
        <f>OrderList!N8266</f>
        <v>1.166513810976388</v>
      </c>
      <c r="O8266" s="10">
        <f>COUNTIF(FreightRates!$A$2:$A$1541,C8266)</f>
        <v>292</v>
      </c>
      <c r="Q8266" s="10">
        <f>COUNTIFS(FreightRates!$A$2:$A$1541,C8266,FreightRates!$B$2:$B$1541,B8266,FreightRates!$C$2:$C$1541,E8266)</f>
        <v>40</v>
      </c>
      <c r="T8266">
        <f>COUNTIFS(FreightRates!$A$2:$A$1541,C8266,FreightRates!$B$2:$B$1541,B8266,FreightRates!$C$2:$C$1541,E8266,FreightRates!$F$2:$F$1541,D8266,FreightRates!$D$2:$D$1541,"&lt;="&amp;I8266,FreightRates!$E$2:$E$1541,"&gt;="&amp;I8266)</f>
        <v>4</v>
      </c>
    </row>
    <row r="8267" spans="1:20" x14ac:dyDescent="0.25">
      <c r="A8267" s="10">
        <f>OrderList!A8267</f>
        <v>1447208068.7</v>
      </c>
      <c r="B8267" s="10" t="str">
        <f>OrderList!C8267</f>
        <v>PORT04</v>
      </c>
      <c r="C8267" s="10" t="str">
        <f>OrderList!D8267</f>
        <v>V444_1</v>
      </c>
      <c r="D8267" s="10" t="str">
        <f>OrderList!F8267</f>
        <v>DTD</v>
      </c>
      <c r="E8267" s="10" t="str">
        <f>OrderList!L8267</f>
        <v>PORT09</v>
      </c>
      <c r="F8267" s="10" t="str">
        <f>OrderList!K8267</f>
        <v>PLANT03</v>
      </c>
      <c r="G8267" s="10">
        <f>OrderList!J8267</f>
        <v>1697084</v>
      </c>
      <c r="H8267" s="10">
        <f>OrderList!M8267</f>
        <v>585</v>
      </c>
      <c r="I8267" s="10">
        <f>OrderList!N8267</f>
        <v>1.1655075247479671</v>
      </c>
      <c r="O8267" s="10">
        <f>COUNTIF(FreightRates!$A$2:$A$1541,C8267)</f>
        <v>292</v>
      </c>
      <c r="Q8267" s="10">
        <f>COUNTIFS(FreightRates!$A$2:$A$1541,C8267,FreightRates!$B$2:$B$1541,B8267,FreightRates!$C$2:$C$1541,E8267)</f>
        <v>40</v>
      </c>
      <c r="T8267">
        <f>COUNTIFS(FreightRates!$A$2:$A$1541,C8267,FreightRates!$B$2:$B$1541,B8267,FreightRates!$C$2:$C$1541,E8267,FreightRates!$F$2:$F$1541,D8267,FreightRates!$D$2:$D$1541,"&lt;="&amp;I8267,FreightRates!$E$2:$E$1541,"&gt;="&amp;I8267)</f>
        <v>4</v>
      </c>
    </row>
    <row r="8268" spans="1:20" x14ac:dyDescent="0.25">
      <c r="A8268" s="10">
        <f>OrderList!A8268</f>
        <v>1447261966.7</v>
      </c>
      <c r="B8268" s="10" t="str">
        <f>OrderList!C8268</f>
        <v>PORT04</v>
      </c>
      <c r="C8268" s="10" t="str">
        <f>OrderList!D8268</f>
        <v>V444_1</v>
      </c>
      <c r="D8268" s="10" t="str">
        <f>OrderList!F8268</f>
        <v>DTD</v>
      </c>
      <c r="E8268" s="10" t="str">
        <f>OrderList!L8268</f>
        <v>PORT09</v>
      </c>
      <c r="F8268" s="10" t="str">
        <f>OrderList!K8268</f>
        <v>PLANT03</v>
      </c>
      <c r="G8268" s="10">
        <f>OrderList!J8268</f>
        <v>1697084</v>
      </c>
      <c r="H8268" s="10">
        <f>OrderList!M8268</f>
        <v>2430</v>
      </c>
      <c r="I8268" s="10">
        <f>OrderList!N8268</f>
        <v>8.1585526732357696</v>
      </c>
      <c r="O8268" s="10">
        <f>COUNTIF(FreightRates!$A$2:$A$1541,C8268)</f>
        <v>292</v>
      </c>
      <c r="Q8268" s="10">
        <f>COUNTIFS(FreightRates!$A$2:$A$1541,C8268,FreightRates!$B$2:$B$1541,B8268,FreightRates!$C$2:$C$1541,E8268)</f>
        <v>40</v>
      </c>
      <c r="T8268">
        <f>COUNTIFS(FreightRates!$A$2:$A$1541,C8268,FreightRates!$B$2:$B$1541,B8268,FreightRates!$C$2:$C$1541,E8268,FreightRates!$F$2:$F$1541,D8268,FreightRates!$D$2:$D$1541,"&lt;="&amp;I8268,FreightRates!$E$2:$E$1541,"&gt;="&amp;I8268)</f>
        <v>0</v>
      </c>
    </row>
    <row r="8269" spans="1:20" x14ac:dyDescent="0.25">
      <c r="A8269" s="10">
        <f>OrderList!A8269</f>
        <v>1447281689.7</v>
      </c>
      <c r="B8269" s="10" t="str">
        <f>OrderList!C8269</f>
        <v>PORT04</v>
      </c>
      <c r="C8269" s="10" t="str">
        <f>OrderList!D8269</f>
        <v>V444_1</v>
      </c>
      <c r="D8269" s="10" t="str">
        <f>OrderList!F8269</f>
        <v>DTD</v>
      </c>
      <c r="E8269" s="10" t="str">
        <f>OrderList!L8269</f>
        <v>PORT09</v>
      </c>
      <c r="F8269" s="10" t="str">
        <f>OrderList!K8269</f>
        <v>PLANT03</v>
      </c>
      <c r="G8269" s="10">
        <f>OrderList!J8269</f>
        <v>1697084</v>
      </c>
      <c r="H8269" s="10">
        <f>OrderList!M8269</f>
        <v>2496</v>
      </c>
      <c r="I8269" s="10">
        <f>OrderList!N8269</f>
        <v>8.4305044290102948</v>
      </c>
      <c r="O8269" s="10">
        <f>COUNTIF(FreightRates!$A$2:$A$1541,C8269)</f>
        <v>292</v>
      </c>
      <c r="Q8269" s="10">
        <f>COUNTIFS(FreightRates!$A$2:$A$1541,C8269,FreightRates!$B$2:$B$1541,B8269,FreightRates!$C$2:$C$1541,E8269)</f>
        <v>40</v>
      </c>
      <c r="T8269">
        <f>COUNTIFS(FreightRates!$A$2:$A$1541,C8269,FreightRates!$B$2:$B$1541,B8269,FreightRates!$C$2:$C$1541,E8269,FreightRates!$F$2:$F$1541,D8269,FreightRates!$D$2:$D$1541,"&lt;="&amp;I8269,FreightRates!$E$2:$E$1541,"&gt;="&amp;I8269)</f>
        <v>0</v>
      </c>
    </row>
    <row r="8270" spans="1:20" x14ac:dyDescent="0.25">
      <c r="A8270" s="10">
        <f>OrderList!A8270</f>
        <v>1447407040.7</v>
      </c>
      <c r="B8270" s="10" t="str">
        <f>OrderList!C8270</f>
        <v>PORT04</v>
      </c>
      <c r="C8270" s="10" t="str">
        <f>OrderList!D8270</f>
        <v>V444_1</v>
      </c>
      <c r="D8270" s="10" t="str">
        <f>OrderList!F8270</f>
        <v>DTD</v>
      </c>
      <c r="E8270" s="10" t="str">
        <f>OrderList!L8270</f>
        <v>PORT09</v>
      </c>
      <c r="F8270" s="10" t="str">
        <f>OrderList!K8270</f>
        <v>PLANT03</v>
      </c>
      <c r="G8270" s="10">
        <f>OrderList!J8270</f>
        <v>1697084</v>
      </c>
      <c r="H8270" s="10">
        <f>OrderList!M8270</f>
        <v>467</v>
      </c>
      <c r="I8270" s="10">
        <f>OrderList!N8270</f>
        <v>0.77700501649864473</v>
      </c>
      <c r="O8270" s="10">
        <f>COUNTIF(FreightRates!$A$2:$A$1541,C8270)</f>
        <v>292</v>
      </c>
      <c r="Q8270" s="10">
        <f>COUNTIFS(FreightRates!$A$2:$A$1541,C8270,FreightRates!$B$2:$B$1541,B8270,FreightRates!$C$2:$C$1541,E8270)</f>
        <v>40</v>
      </c>
      <c r="T8270">
        <f>COUNTIFS(FreightRates!$A$2:$A$1541,C8270,FreightRates!$B$2:$B$1541,B8270,FreightRates!$C$2:$C$1541,E8270,FreightRates!$F$2:$F$1541,D8270,FreightRates!$D$2:$D$1541,"&lt;="&amp;I8270,FreightRates!$E$2:$E$1541,"&gt;="&amp;I8270)</f>
        <v>4</v>
      </c>
    </row>
    <row r="8271" spans="1:20" x14ac:dyDescent="0.25">
      <c r="A8271" s="10">
        <f>OrderList!A8271</f>
        <v>1447240549.7</v>
      </c>
      <c r="B8271" s="10" t="str">
        <f>OrderList!C8271</f>
        <v>PORT04</v>
      </c>
      <c r="C8271" s="10" t="str">
        <f>OrderList!D8271</f>
        <v>V444_1</v>
      </c>
      <c r="D8271" s="10" t="str">
        <f>OrderList!F8271</f>
        <v>DTD</v>
      </c>
      <c r="E8271" s="10" t="str">
        <f>OrderList!L8271</f>
        <v>PORT09</v>
      </c>
      <c r="F8271" s="10" t="str">
        <f>OrderList!K8271</f>
        <v>PLANT03</v>
      </c>
      <c r="G8271" s="10">
        <f>OrderList!J8271</f>
        <v>1697084</v>
      </c>
      <c r="H8271" s="10">
        <f>OrderList!M8271</f>
        <v>2424</v>
      </c>
      <c r="I8271" s="10">
        <f>OrderList!N8271</f>
        <v>8.1585526732357696</v>
      </c>
      <c r="O8271" s="10">
        <f>COUNTIF(FreightRates!$A$2:$A$1541,C8271)</f>
        <v>292</v>
      </c>
      <c r="Q8271" s="10">
        <f>COUNTIFS(FreightRates!$A$2:$A$1541,C8271,FreightRates!$B$2:$B$1541,B8271,FreightRates!$C$2:$C$1541,E8271)</f>
        <v>40</v>
      </c>
      <c r="T8271">
        <f>COUNTIFS(FreightRates!$A$2:$A$1541,C8271,FreightRates!$B$2:$B$1541,B8271,FreightRates!$C$2:$C$1541,E8271,FreightRates!$F$2:$F$1541,D8271,FreightRates!$D$2:$D$1541,"&lt;="&amp;I8271,FreightRates!$E$2:$E$1541,"&gt;="&amp;I8271)</f>
        <v>0</v>
      </c>
    </row>
    <row r="8272" spans="1:20" x14ac:dyDescent="0.25">
      <c r="A8272" s="10">
        <f>OrderList!A8272</f>
        <v>1447322278.7</v>
      </c>
      <c r="B8272" s="10" t="str">
        <f>OrderList!C8272</f>
        <v>PORT04</v>
      </c>
      <c r="C8272" s="10" t="str">
        <f>OrderList!D8272</f>
        <v>V444_1</v>
      </c>
      <c r="D8272" s="10" t="str">
        <f>OrderList!F8272</f>
        <v>DTD</v>
      </c>
      <c r="E8272" s="10" t="str">
        <f>OrderList!L8272</f>
        <v>PORT09</v>
      </c>
      <c r="F8272" s="10" t="str">
        <f>OrderList!K8272</f>
        <v>PLANT03</v>
      </c>
      <c r="G8272" s="10">
        <f>OrderList!J8272</f>
        <v>1697084</v>
      </c>
      <c r="H8272" s="10">
        <f>OrderList!M8272</f>
        <v>1264</v>
      </c>
      <c r="I8272" s="10">
        <f>OrderList!N8272</f>
        <v>3.8850250824932235</v>
      </c>
      <c r="O8272" s="10">
        <f>COUNTIF(FreightRates!$A$2:$A$1541,C8272)</f>
        <v>292</v>
      </c>
      <c r="Q8272" s="10">
        <f>COUNTIFS(FreightRates!$A$2:$A$1541,C8272,FreightRates!$B$2:$B$1541,B8272,FreightRates!$C$2:$C$1541,E8272)</f>
        <v>40</v>
      </c>
      <c r="T8272">
        <f>COUNTIFS(FreightRates!$A$2:$A$1541,C8272,FreightRates!$B$2:$B$1541,B8272,FreightRates!$C$2:$C$1541,E8272,FreightRates!$F$2:$F$1541,D8272,FreightRates!$D$2:$D$1541,"&lt;="&amp;I8272,FreightRates!$E$2:$E$1541,"&gt;="&amp;I8272)</f>
        <v>0</v>
      </c>
    </row>
    <row r="8273" spans="1:20" x14ac:dyDescent="0.25">
      <c r="A8273" s="10">
        <f>OrderList!A8273</f>
        <v>1447381545.7</v>
      </c>
      <c r="B8273" s="10" t="str">
        <f>OrderList!C8273</f>
        <v>PORT04</v>
      </c>
      <c r="C8273" s="10" t="str">
        <f>OrderList!D8273</f>
        <v>V444_1</v>
      </c>
      <c r="D8273" s="10" t="str">
        <f>OrderList!F8273</f>
        <v>DTD</v>
      </c>
      <c r="E8273" s="10" t="str">
        <f>OrderList!L8273</f>
        <v>PORT09</v>
      </c>
      <c r="F8273" s="10" t="str">
        <f>OrderList!K8273</f>
        <v>PLANT03</v>
      </c>
      <c r="G8273" s="10">
        <f>OrderList!J8273</f>
        <v>1697084</v>
      </c>
      <c r="H8273" s="10">
        <f>OrderList!M8273</f>
        <v>697</v>
      </c>
      <c r="I8273" s="10">
        <f>OrderList!N8273</f>
        <v>1.7482612871219505</v>
      </c>
      <c r="O8273" s="10">
        <f>COUNTIF(FreightRates!$A$2:$A$1541,C8273)</f>
        <v>292</v>
      </c>
      <c r="Q8273" s="10">
        <f>COUNTIFS(FreightRates!$A$2:$A$1541,C8273,FreightRates!$B$2:$B$1541,B8273,FreightRates!$C$2:$C$1541,E8273)</f>
        <v>40</v>
      </c>
      <c r="T8273">
        <f>COUNTIFS(FreightRates!$A$2:$A$1541,C8273,FreightRates!$B$2:$B$1541,B8273,FreightRates!$C$2:$C$1541,E8273,FreightRates!$F$2:$F$1541,D8273,FreightRates!$D$2:$D$1541,"&lt;="&amp;I8273,FreightRates!$E$2:$E$1541,"&gt;="&amp;I8273)</f>
        <v>4</v>
      </c>
    </row>
    <row r="8274" spans="1:20" x14ac:dyDescent="0.25">
      <c r="A8274" s="10">
        <f>OrderList!A8274</f>
        <v>1447240518.7</v>
      </c>
      <c r="B8274" s="10" t="str">
        <f>OrderList!C8274</f>
        <v>PORT04</v>
      </c>
      <c r="C8274" s="10" t="str">
        <f>OrderList!D8274</f>
        <v>V444_1</v>
      </c>
      <c r="D8274" s="10" t="str">
        <f>OrderList!F8274</f>
        <v>DTD</v>
      </c>
      <c r="E8274" s="10" t="str">
        <f>OrderList!L8274</f>
        <v>PORT09</v>
      </c>
      <c r="F8274" s="10" t="str">
        <f>OrderList!K8274</f>
        <v>PLANT03</v>
      </c>
      <c r="G8274" s="10">
        <f>OrderList!J8274</f>
        <v>1697084</v>
      </c>
      <c r="H8274" s="10">
        <f>OrderList!M8274</f>
        <v>1943</v>
      </c>
      <c r="I8274" s="10">
        <f>OrderList!N8274</f>
        <v>6.2548903828140894</v>
      </c>
      <c r="O8274" s="10">
        <f>COUNTIF(FreightRates!$A$2:$A$1541,C8274)</f>
        <v>292</v>
      </c>
      <c r="Q8274" s="10">
        <f>COUNTIFS(FreightRates!$A$2:$A$1541,C8274,FreightRates!$B$2:$B$1541,B8274,FreightRates!$C$2:$C$1541,E8274)</f>
        <v>40</v>
      </c>
      <c r="T8274">
        <f>COUNTIFS(FreightRates!$A$2:$A$1541,C8274,FreightRates!$B$2:$B$1541,B8274,FreightRates!$C$2:$C$1541,E8274,FreightRates!$F$2:$F$1541,D8274,FreightRates!$D$2:$D$1541,"&lt;="&amp;I8274,FreightRates!$E$2:$E$1541,"&gt;="&amp;I8274)</f>
        <v>0</v>
      </c>
    </row>
    <row r="8275" spans="1:20" x14ac:dyDescent="0.25">
      <c r="A8275" s="10">
        <f>OrderList!A8275</f>
        <v>1447240527.7</v>
      </c>
      <c r="B8275" s="10" t="str">
        <f>OrderList!C8275</f>
        <v>PORT04</v>
      </c>
      <c r="C8275" s="10" t="str">
        <f>OrderList!D8275</f>
        <v>V444_1</v>
      </c>
      <c r="D8275" s="10" t="str">
        <f>OrderList!F8275</f>
        <v>DTD</v>
      </c>
      <c r="E8275" s="10" t="str">
        <f>OrderList!L8275</f>
        <v>PORT09</v>
      </c>
      <c r="F8275" s="10" t="str">
        <f>OrderList!K8275</f>
        <v>PLANT03</v>
      </c>
      <c r="G8275" s="10">
        <f>OrderList!J8275</f>
        <v>1697084</v>
      </c>
      <c r="H8275" s="10">
        <f>OrderList!M8275</f>
        <v>657</v>
      </c>
      <c r="I8275" s="10">
        <f>OrderList!N8275</f>
        <v>1.3597587788726282</v>
      </c>
      <c r="O8275" s="10">
        <f>COUNTIF(FreightRates!$A$2:$A$1541,C8275)</f>
        <v>292</v>
      </c>
      <c r="Q8275" s="10">
        <f>COUNTIFS(FreightRates!$A$2:$A$1541,C8275,FreightRates!$B$2:$B$1541,B8275,FreightRates!$C$2:$C$1541,E8275)</f>
        <v>40</v>
      </c>
      <c r="T8275">
        <f>COUNTIFS(FreightRates!$A$2:$A$1541,C8275,FreightRates!$B$2:$B$1541,B8275,FreightRates!$C$2:$C$1541,E8275,FreightRates!$F$2:$F$1541,D8275,FreightRates!$D$2:$D$1541,"&lt;="&amp;I8275,FreightRates!$E$2:$E$1541,"&gt;="&amp;I8275)</f>
        <v>4</v>
      </c>
    </row>
    <row r="8276" spans="1:20" x14ac:dyDescent="0.25">
      <c r="A8276" s="10">
        <f>OrderList!A8276</f>
        <v>1447240517.7</v>
      </c>
      <c r="B8276" s="10" t="str">
        <f>OrderList!C8276</f>
        <v>PORT04</v>
      </c>
      <c r="C8276" s="10" t="str">
        <f>OrderList!D8276</f>
        <v>V444_1</v>
      </c>
      <c r="D8276" s="10" t="str">
        <f>OrderList!F8276</f>
        <v>DTD</v>
      </c>
      <c r="E8276" s="10" t="str">
        <f>OrderList!L8276</f>
        <v>PORT09</v>
      </c>
      <c r="F8276" s="10" t="str">
        <f>OrderList!K8276</f>
        <v>PLANT03</v>
      </c>
      <c r="G8276" s="10">
        <f>OrderList!J8276</f>
        <v>1697084</v>
      </c>
      <c r="H8276" s="10">
        <f>OrderList!M8276</f>
        <v>1000</v>
      </c>
      <c r="I8276" s="10">
        <f>OrderList!N8276</f>
        <v>2.8749185610449852</v>
      </c>
      <c r="O8276" s="10">
        <f>COUNTIF(FreightRates!$A$2:$A$1541,C8276)</f>
        <v>292</v>
      </c>
      <c r="Q8276" s="10">
        <f>COUNTIFS(FreightRates!$A$2:$A$1541,C8276,FreightRates!$B$2:$B$1541,B8276,FreightRates!$C$2:$C$1541,E8276)</f>
        <v>40</v>
      </c>
      <c r="T8276">
        <f>COUNTIFS(FreightRates!$A$2:$A$1541,C8276,FreightRates!$B$2:$B$1541,B8276,FreightRates!$C$2:$C$1541,E8276,FreightRates!$F$2:$F$1541,D8276,FreightRates!$D$2:$D$1541,"&lt;="&amp;I8276,FreightRates!$E$2:$E$1541,"&gt;="&amp;I8276)</f>
        <v>0</v>
      </c>
    </row>
    <row r="8277" spans="1:20" x14ac:dyDescent="0.25">
      <c r="A8277" s="10">
        <f>OrderList!A8277</f>
        <v>1447269753.7</v>
      </c>
      <c r="B8277" s="10" t="str">
        <f>OrderList!C8277</f>
        <v>PORT04</v>
      </c>
      <c r="C8277" s="10" t="str">
        <f>OrderList!D8277</f>
        <v>V444_1</v>
      </c>
      <c r="D8277" s="10" t="str">
        <f>OrderList!F8277</f>
        <v>DTD</v>
      </c>
      <c r="E8277" s="10" t="str">
        <f>OrderList!L8277</f>
        <v>PORT09</v>
      </c>
      <c r="F8277" s="10" t="str">
        <f>OrderList!K8277</f>
        <v>PLANT03</v>
      </c>
      <c r="G8277" s="10">
        <f>OrderList!J8277</f>
        <v>1693453</v>
      </c>
      <c r="H8277" s="10">
        <f>OrderList!M8277</f>
        <v>4763</v>
      </c>
      <c r="I8277" s="10">
        <f>OrderList!N8277</f>
        <v>20.428286032739702</v>
      </c>
      <c r="O8277" s="10">
        <f>COUNTIF(FreightRates!$A$2:$A$1541,C8277)</f>
        <v>292</v>
      </c>
      <c r="Q8277" s="10">
        <f>COUNTIFS(FreightRates!$A$2:$A$1541,C8277,FreightRates!$B$2:$B$1541,B8277,FreightRates!$C$2:$C$1541,E8277)</f>
        <v>40</v>
      </c>
      <c r="T8277">
        <f>COUNTIFS(FreightRates!$A$2:$A$1541,C8277,FreightRates!$B$2:$B$1541,B8277,FreightRates!$C$2:$C$1541,E8277,FreightRates!$F$2:$F$1541,D8277,FreightRates!$D$2:$D$1541,"&lt;="&amp;I8277,FreightRates!$E$2:$E$1541,"&gt;="&amp;I8277)</f>
        <v>0</v>
      </c>
    </row>
    <row r="8278" spans="1:20" x14ac:dyDescent="0.25">
      <c r="A8278" s="10">
        <f>OrderList!A8278</f>
        <v>1447141619.7</v>
      </c>
      <c r="B8278" s="10" t="str">
        <f>OrderList!C8278</f>
        <v>PORT04</v>
      </c>
      <c r="C8278" s="10" t="str">
        <f>OrderList!D8278</f>
        <v>V444_1</v>
      </c>
      <c r="D8278" s="10" t="str">
        <f>OrderList!F8278</f>
        <v>DTD</v>
      </c>
      <c r="E8278" s="10" t="str">
        <f>OrderList!L8278</f>
        <v>PORT09</v>
      </c>
      <c r="F8278" s="10" t="str">
        <f>OrderList!K8278</f>
        <v>PLANT03</v>
      </c>
      <c r="G8278" s="10">
        <f>OrderList!J8278</f>
        <v>1693453</v>
      </c>
      <c r="H8278" s="10">
        <f>OrderList!M8278</f>
        <v>5268</v>
      </c>
      <c r="I8278" s="10">
        <f>OrderList!N8278</f>
        <v>24.809206703044111</v>
      </c>
      <c r="O8278" s="10">
        <f>COUNTIF(FreightRates!$A$2:$A$1541,C8278)</f>
        <v>292</v>
      </c>
      <c r="Q8278" s="10">
        <f>COUNTIFS(FreightRates!$A$2:$A$1541,C8278,FreightRates!$B$2:$B$1541,B8278,FreightRates!$C$2:$C$1541,E8278)</f>
        <v>40</v>
      </c>
      <c r="T8278">
        <f>COUNTIFS(FreightRates!$A$2:$A$1541,C8278,FreightRates!$B$2:$B$1541,B8278,FreightRates!$C$2:$C$1541,E8278,FreightRates!$F$2:$F$1541,D8278,FreightRates!$D$2:$D$1541,"&lt;="&amp;I8278,FreightRates!$E$2:$E$1541,"&gt;="&amp;I8278)</f>
        <v>0</v>
      </c>
    </row>
    <row r="8279" spans="1:20" x14ac:dyDescent="0.25">
      <c r="A8279" s="10">
        <f>OrderList!A8279</f>
        <v>1447269755.7</v>
      </c>
      <c r="B8279" s="10" t="str">
        <f>OrderList!C8279</f>
        <v>PORT04</v>
      </c>
      <c r="C8279" s="10" t="str">
        <f>OrderList!D8279</f>
        <v>V444_1</v>
      </c>
      <c r="D8279" s="10" t="str">
        <f>OrderList!F8279</f>
        <v>DTD</v>
      </c>
      <c r="E8279" s="10" t="str">
        <f>OrderList!L8279</f>
        <v>PORT09</v>
      </c>
      <c r="F8279" s="10" t="str">
        <f>OrderList!K8279</f>
        <v>PLANT03</v>
      </c>
      <c r="G8279" s="10">
        <f>OrderList!J8279</f>
        <v>1693453</v>
      </c>
      <c r="H8279" s="10">
        <f>OrderList!M8279</f>
        <v>527</v>
      </c>
      <c r="I8279" s="10">
        <f>OrderList!N8279</f>
        <v>0.95236826812176456</v>
      </c>
      <c r="O8279" s="10">
        <f>COUNTIF(FreightRates!$A$2:$A$1541,C8279)</f>
        <v>292</v>
      </c>
      <c r="Q8279" s="10">
        <f>COUNTIFS(FreightRates!$A$2:$A$1541,C8279,FreightRates!$B$2:$B$1541,B8279,FreightRates!$C$2:$C$1541,E8279)</f>
        <v>40</v>
      </c>
      <c r="T8279">
        <f>COUNTIFS(FreightRates!$A$2:$A$1541,C8279,FreightRates!$B$2:$B$1541,B8279,FreightRates!$C$2:$C$1541,E8279,FreightRates!$F$2:$F$1541,D8279,FreightRates!$D$2:$D$1541,"&lt;="&amp;I8279,FreightRates!$E$2:$E$1541,"&gt;="&amp;I8279)</f>
        <v>4</v>
      </c>
    </row>
    <row r="8280" spans="1:20" x14ac:dyDescent="0.25">
      <c r="A8280" s="10">
        <f>OrderList!A8280</f>
        <v>1447157930.7</v>
      </c>
      <c r="B8280" s="10" t="str">
        <f>OrderList!C8280</f>
        <v>PORT04</v>
      </c>
      <c r="C8280" s="10" t="str">
        <f>OrderList!D8280</f>
        <v>V444_1</v>
      </c>
      <c r="D8280" s="10" t="str">
        <f>OrderList!F8280</f>
        <v>DTD</v>
      </c>
      <c r="E8280" s="10" t="str">
        <f>OrderList!L8280</f>
        <v>PORT09</v>
      </c>
      <c r="F8280" s="10" t="str">
        <f>OrderList!K8280</f>
        <v>PLANT03</v>
      </c>
      <c r="G8280" s="10">
        <f>OrderList!J8280</f>
        <v>1693453</v>
      </c>
      <c r="H8280" s="10">
        <f>OrderList!M8280</f>
        <v>5258</v>
      </c>
      <c r="I8280" s="10">
        <f>OrderList!N8280</f>
        <v>21.809206703044111</v>
      </c>
      <c r="O8280" s="10">
        <f>COUNTIF(FreightRates!$A$2:$A$1541,C8280)</f>
        <v>292</v>
      </c>
      <c r="Q8280" s="10">
        <f>COUNTIFS(FreightRates!$A$2:$A$1541,C8280,FreightRates!$B$2:$B$1541,B8280,FreightRates!$C$2:$C$1541,E8280)</f>
        <v>40</v>
      </c>
      <c r="T8280">
        <f>COUNTIFS(FreightRates!$A$2:$A$1541,C8280,FreightRates!$B$2:$B$1541,B8280,FreightRates!$C$2:$C$1541,E8280,FreightRates!$F$2:$F$1541,D8280,FreightRates!$D$2:$D$1541,"&lt;="&amp;I8280,FreightRates!$E$2:$E$1541,"&gt;="&amp;I8280)</f>
        <v>0</v>
      </c>
    </row>
    <row r="8281" spans="1:20" x14ac:dyDescent="0.25">
      <c r="A8281" s="10">
        <f>OrderList!A8281</f>
        <v>1447269756.7</v>
      </c>
      <c r="B8281" s="10" t="str">
        <f>OrderList!C8281</f>
        <v>PORT04</v>
      </c>
      <c r="C8281" s="10" t="str">
        <f>OrderList!D8281</f>
        <v>V444_1</v>
      </c>
      <c r="D8281" s="10" t="str">
        <f>OrderList!F8281</f>
        <v>DTD</v>
      </c>
      <c r="E8281" s="10" t="str">
        <f>OrderList!L8281</f>
        <v>PORT09</v>
      </c>
      <c r="F8281" s="10" t="str">
        <f>OrderList!K8281</f>
        <v>PLANT03</v>
      </c>
      <c r="G8281" s="10">
        <f>OrderList!J8281</f>
        <v>1693453</v>
      </c>
      <c r="H8281" s="10">
        <f>OrderList!M8281</f>
        <v>574</v>
      </c>
      <c r="I8281" s="10">
        <f>OrderList!N8281</f>
        <v>1.4285524021826468</v>
      </c>
      <c r="O8281" s="10">
        <f>COUNTIF(FreightRates!$A$2:$A$1541,C8281)</f>
        <v>292</v>
      </c>
      <c r="Q8281" s="10">
        <f>COUNTIFS(FreightRates!$A$2:$A$1541,C8281,FreightRates!$B$2:$B$1541,B8281,FreightRates!$C$2:$C$1541,E8281)</f>
        <v>40</v>
      </c>
      <c r="T8281">
        <f>COUNTIFS(FreightRates!$A$2:$A$1541,C8281,FreightRates!$B$2:$B$1541,B8281,FreightRates!$C$2:$C$1541,E8281,FreightRates!$F$2:$F$1541,D8281,FreightRates!$D$2:$D$1541,"&lt;="&amp;I8281,FreightRates!$E$2:$E$1541,"&gt;="&amp;I8281)</f>
        <v>4</v>
      </c>
    </row>
    <row r="8282" spans="1:20" x14ac:dyDescent="0.25">
      <c r="A8282" s="10">
        <f>OrderList!A8282</f>
        <v>1447288236.7</v>
      </c>
      <c r="B8282" s="10" t="str">
        <f>OrderList!C8282</f>
        <v>PORT04</v>
      </c>
      <c r="C8282" s="10" t="str">
        <f>OrderList!D8282</f>
        <v>V444_1</v>
      </c>
      <c r="D8282" s="10" t="str">
        <f>OrderList!F8282</f>
        <v>DTD</v>
      </c>
      <c r="E8282" s="10" t="str">
        <f>OrderList!L8282</f>
        <v>PORT09</v>
      </c>
      <c r="F8282" s="10" t="str">
        <f>OrderList!K8282</f>
        <v>PLANT03</v>
      </c>
      <c r="G8282" s="10">
        <f>OrderList!J8282</f>
        <v>1693453</v>
      </c>
      <c r="H8282" s="10">
        <f>OrderList!M8282</f>
        <v>5324</v>
      </c>
      <c r="I8282" s="10">
        <f>OrderList!N8282</f>
        <v>21.809206703044111</v>
      </c>
      <c r="O8282" s="10">
        <f>COUNTIF(FreightRates!$A$2:$A$1541,C8282)</f>
        <v>292</v>
      </c>
      <c r="Q8282" s="10">
        <f>COUNTIFS(FreightRates!$A$2:$A$1541,C8282,FreightRates!$B$2:$B$1541,B8282,FreightRates!$C$2:$C$1541,E8282)</f>
        <v>40</v>
      </c>
      <c r="T8282">
        <f>COUNTIFS(FreightRates!$A$2:$A$1541,C8282,FreightRates!$B$2:$B$1541,B8282,FreightRates!$C$2:$C$1541,E8282,FreightRates!$F$2:$F$1541,D8282,FreightRates!$D$2:$D$1541,"&lt;="&amp;I8282,FreightRates!$E$2:$E$1541,"&gt;="&amp;I8282)</f>
        <v>0</v>
      </c>
    </row>
    <row r="8283" spans="1:20" x14ac:dyDescent="0.25">
      <c r="A8283" s="10">
        <f>OrderList!A8283</f>
        <v>1447214682.7</v>
      </c>
      <c r="B8283" s="10" t="str">
        <f>OrderList!C8283</f>
        <v>PORT04</v>
      </c>
      <c r="C8283" s="10" t="str">
        <f>OrderList!D8283</f>
        <v>V444_1</v>
      </c>
      <c r="D8283" s="10" t="str">
        <f>OrderList!F8283</f>
        <v>DTD</v>
      </c>
      <c r="E8283" s="10" t="str">
        <f>OrderList!L8283</f>
        <v>PORT09</v>
      </c>
      <c r="F8283" s="10" t="str">
        <f>OrderList!K8283</f>
        <v>PLANT03</v>
      </c>
      <c r="G8283" s="10">
        <f>OrderList!J8283</f>
        <v>1695346</v>
      </c>
      <c r="H8283" s="10">
        <f>OrderList!M8283</f>
        <v>719</v>
      </c>
      <c r="I8283" s="10">
        <f>OrderList!N8283</f>
        <v>1.6094040340472415</v>
      </c>
      <c r="O8283" s="10">
        <f>COUNTIF(FreightRates!$A$2:$A$1541,C8283)</f>
        <v>292</v>
      </c>
      <c r="Q8283" s="10">
        <f>COUNTIFS(FreightRates!$A$2:$A$1541,C8283,FreightRates!$B$2:$B$1541,B8283,FreightRates!$C$2:$C$1541,E8283)</f>
        <v>40</v>
      </c>
      <c r="T8283">
        <f>COUNTIFS(FreightRates!$A$2:$A$1541,C8283,FreightRates!$B$2:$B$1541,B8283,FreightRates!$C$2:$C$1541,E8283,FreightRates!$F$2:$F$1541,D8283,FreightRates!$D$2:$D$1541,"&lt;="&amp;I8283,FreightRates!$E$2:$E$1541,"&gt;="&amp;I8283)</f>
        <v>4</v>
      </c>
    </row>
    <row r="8284" spans="1:20" x14ac:dyDescent="0.25">
      <c r="A8284" s="10">
        <f>OrderList!A8284</f>
        <v>1447194438.7</v>
      </c>
      <c r="B8284" s="10" t="str">
        <f>OrderList!C8284</f>
        <v>PORT04</v>
      </c>
      <c r="C8284" s="10" t="str">
        <f>OrderList!D8284</f>
        <v>V444_1</v>
      </c>
      <c r="D8284" s="10" t="str">
        <f>OrderList!F8284</f>
        <v>DTD</v>
      </c>
      <c r="E8284" s="10" t="str">
        <f>OrderList!L8284</f>
        <v>PORT09</v>
      </c>
      <c r="F8284" s="10" t="str">
        <f>OrderList!K8284</f>
        <v>PLANT03</v>
      </c>
      <c r="G8284" s="10">
        <f>OrderList!J8284</f>
        <v>1695348</v>
      </c>
      <c r="H8284" s="10">
        <f>OrderList!M8284</f>
        <v>521</v>
      </c>
      <c r="I8284" s="10">
        <f>OrderList!N8284</f>
        <v>0.70377877999058758</v>
      </c>
      <c r="O8284" s="10">
        <f>COUNTIF(FreightRates!$A$2:$A$1541,C8284)</f>
        <v>292</v>
      </c>
      <c r="Q8284" s="10">
        <f>COUNTIFS(FreightRates!$A$2:$A$1541,C8284,FreightRates!$B$2:$B$1541,B8284,FreightRates!$C$2:$C$1541,E8284)</f>
        <v>40</v>
      </c>
      <c r="T8284">
        <f>COUNTIFS(FreightRates!$A$2:$A$1541,C8284,FreightRates!$B$2:$B$1541,B8284,FreightRates!$C$2:$C$1541,E8284,FreightRates!$F$2:$F$1541,D8284,FreightRates!$D$2:$D$1541,"&lt;="&amp;I8284,FreightRates!$E$2:$E$1541,"&gt;="&amp;I8284)</f>
        <v>4</v>
      </c>
    </row>
    <row r="8285" spans="1:20" x14ac:dyDescent="0.25">
      <c r="A8285" s="10">
        <f>OrderList!A8285</f>
        <v>1447313847.7</v>
      </c>
      <c r="B8285" s="10" t="str">
        <f>OrderList!C8285</f>
        <v>PORT04</v>
      </c>
      <c r="C8285" s="10" t="str">
        <f>OrderList!D8285</f>
        <v>V444_1</v>
      </c>
      <c r="D8285" s="10" t="str">
        <f>OrderList!F8285</f>
        <v>DTD</v>
      </c>
      <c r="E8285" s="10" t="str">
        <f>OrderList!L8285</f>
        <v>PORT09</v>
      </c>
      <c r="F8285" s="10" t="str">
        <f>OrderList!K8285</f>
        <v>PLANT03</v>
      </c>
      <c r="G8285" s="10">
        <f>OrderList!J8285</f>
        <v>1683558</v>
      </c>
      <c r="H8285" s="10">
        <f>OrderList!M8285</f>
        <v>1318</v>
      </c>
      <c r="I8285" s="10">
        <f>OrderList!N8285</f>
        <v>6.4</v>
      </c>
      <c r="O8285" s="10">
        <f>COUNTIF(FreightRates!$A$2:$A$1541,C8285)</f>
        <v>292</v>
      </c>
      <c r="Q8285" s="10">
        <f>COUNTIFS(FreightRates!$A$2:$A$1541,C8285,FreightRates!$B$2:$B$1541,B8285,FreightRates!$C$2:$C$1541,E8285)</f>
        <v>40</v>
      </c>
      <c r="T8285">
        <f>COUNTIFS(FreightRates!$A$2:$A$1541,C8285,FreightRates!$B$2:$B$1541,B8285,FreightRates!$C$2:$C$1541,E8285,FreightRates!$F$2:$F$1541,D8285,FreightRates!$D$2:$D$1541,"&lt;="&amp;I8285,FreightRates!$E$2:$E$1541,"&gt;="&amp;I8285)</f>
        <v>0</v>
      </c>
    </row>
    <row r="8286" spans="1:20" x14ac:dyDescent="0.25">
      <c r="A8286" s="10">
        <f>OrderList!A8286</f>
        <v>1447365873.7</v>
      </c>
      <c r="B8286" s="10" t="str">
        <f>OrderList!C8286</f>
        <v>PORT04</v>
      </c>
      <c r="C8286" s="10" t="str">
        <f>OrderList!D8286</f>
        <v>V444_1</v>
      </c>
      <c r="D8286" s="10" t="str">
        <f>OrderList!F8286</f>
        <v>DTD</v>
      </c>
      <c r="E8286" s="10" t="str">
        <f>OrderList!L8286</f>
        <v>PORT09</v>
      </c>
      <c r="F8286" s="10" t="str">
        <f>OrderList!K8286</f>
        <v>PLANT03</v>
      </c>
      <c r="G8286" s="10">
        <f>OrderList!J8286</f>
        <v>1683558</v>
      </c>
      <c r="H8286" s="10">
        <f>OrderList!M8286</f>
        <v>1316</v>
      </c>
      <c r="I8286" s="10">
        <f>OrderList!N8286</f>
        <v>6.4</v>
      </c>
      <c r="O8286" s="10">
        <f>COUNTIF(FreightRates!$A$2:$A$1541,C8286)</f>
        <v>292</v>
      </c>
      <c r="Q8286" s="10">
        <f>COUNTIFS(FreightRates!$A$2:$A$1541,C8286,FreightRates!$B$2:$B$1541,B8286,FreightRates!$C$2:$C$1541,E8286)</f>
        <v>40</v>
      </c>
      <c r="T8286">
        <f>COUNTIFS(FreightRates!$A$2:$A$1541,C8286,FreightRates!$B$2:$B$1541,B8286,FreightRates!$C$2:$C$1541,E8286,FreightRates!$F$2:$F$1541,D8286,FreightRates!$D$2:$D$1541,"&lt;="&amp;I8286,FreightRates!$E$2:$E$1541,"&gt;="&amp;I8286)</f>
        <v>0</v>
      </c>
    </row>
    <row r="8287" spans="1:20" x14ac:dyDescent="0.25">
      <c r="A8287" s="10">
        <f>OrderList!A8287</f>
        <v>1447200239.7</v>
      </c>
      <c r="B8287" s="10" t="str">
        <f>OrderList!C8287</f>
        <v>PORT04</v>
      </c>
      <c r="C8287" s="10" t="str">
        <f>OrderList!D8287</f>
        <v>V444_1</v>
      </c>
      <c r="D8287" s="10" t="str">
        <f>OrderList!F8287</f>
        <v>DTD</v>
      </c>
      <c r="E8287" s="10" t="str">
        <f>OrderList!L8287</f>
        <v>PORT09</v>
      </c>
      <c r="F8287" s="10" t="str">
        <f>OrderList!K8287</f>
        <v>PLANT03</v>
      </c>
      <c r="G8287" s="10">
        <f>OrderList!J8287</f>
        <v>1700738</v>
      </c>
      <c r="H8287" s="10">
        <f>OrderList!M8287</f>
        <v>1811</v>
      </c>
      <c r="I8287" s="10">
        <f>OrderList!N8287</f>
        <v>64.09833546246719</v>
      </c>
      <c r="O8287" s="10">
        <f>COUNTIF(FreightRates!$A$2:$A$1541,C8287)</f>
        <v>292</v>
      </c>
      <c r="Q8287" s="10">
        <f>COUNTIFS(FreightRates!$A$2:$A$1541,C8287,FreightRates!$B$2:$B$1541,B8287,FreightRates!$C$2:$C$1541,E8287)</f>
        <v>40</v>
      </c>
      <c r="T8287">
        <f>COUNTIFS(FreightRates!$A$2:$A$1541,C8287,FreightRates!$B$2:$B$1541,B8287,FreightRates!$C$2:$C$1541,E8287,FreightRates!$F$2:$F$1541,D8287,FreightRates!$D$2:$D$1541,"&lt;="&amp;I8287,FreightRates!$E$2:$E$1541,"&gt;="&amp;I8287)</f>
        <v>0</v>
      </c>
    </row>
    <row r="8288" spans="1:20" x14ac:dyDescent="0.25">
      <c r="A8288" s="10">
        <f>OrderList!A8288</f>
        <v>1447152185.7</v>
      </c>
      <c r="B8288" s="10" t="str">
        <f>OrderList!C8288</f>
        <v>PORT04</v>
      </c>
      <c r="C8288" s="10" t="str">
        <f>OrderList!D8288</f>
        <v>V444_1</v>
      </c>
      <c r="D8288" s="10" t="str">
        <f>OrderList!F8288</f>
        <v>DTD</v>
      </c>
      <c r="E8288" s="10" t="str">
        <f>OrderList!L8288</f>
        <v>PORT09</v>
      </c>
      <c r="F8288" s="10" t="str">
        <f>OrderList!K8288</f>
        <v>PLANT03</v>
      </c>
      <c r="G8288" s="10">
        <f>OrderList!J8288</f>
        <v>1696654</v>
      </c>
      <c r="H8288" s="10">
        <f>OrderList!M8288</f>
        <v>1273</v>
      </c>
      <c r="I8288" s="10">
        <f>OrderList!N8288</f>
        <v>31.702295087499579</v>
      </c>
      <c r="O8288" s="10">
        <f>COUNTIF(FreightRates!$A$2:$A$1541,C8288)</f>
        <v>292</v>
      </c>
      <c r="Q8288" s="10">
        <f>COUNTIFS(FreightRates!$A$2:$A$1541,C8288,FreightRates!$B$2:$B$1541,B8288,FreightRates!$C$2:$C$1541,E8288)</f>
        <v>40</v>
      </c>
      <c r="T8288">
        <f>COUNTIFS(FreightRates!$A$2:$A$1541,C8288,FreightRates!$B$2:$B$1541,B8288,FreightRates!$C$2:$C$1541,E8288,FreightRates!$F$2:$F$1541,D8288,FreightRates!$D$2:$D$1541,"&lt;="&amp;I8288,FreightRates!$E$2:$E$1541,"&gt;="&amp;I8288)</f>
        <v>0</v>
      </c>
    </row>
    <row r="8289" spans="1:20" x14ac:dyDescent="0.25">
      <c r="A8289" s="10">
        <f>OrderList!A8289</f>
        <v>1447362176.7</v>
      </c>
      <c r="B8289" s="10" t="str">
        <f>OrderList!C8289</f>
        <v>PORT04</v>
      </c>
      <c r="C8289" s="10" t="str">
        <f>OrderList!D8289</f>
        <v>V444_1</v>
      </c>
      <c r="D8289" s="10" t="str">
        <f>OrderList!F8289</f>
        <v>DTD</v>
      </c>
      <c r="E8289" s="10" t="str">
        <f>OrderList!L8289</f>
        <v>PORT09</v>
      </c>
      <c r="F8289" s="10" t="str">
        <f>OrderList!K8289</f>
        <v>PLANT03</v>
      </c>
      <c r="G8289" s="10">
        <f>OrderList!J8289</f>
        <v>1696654</v>
      </c>
      <c r="H8289" s="10">
        <f>OrderList!M8289</f>
        <v>3298</v>
      </c>
      <c r="I8289" s="10">
        <f>OrderList!N8289</f>
        <v>106.10688526249874</v>
      </c>
      <c r="O8289" s="10">
        <f>COUNTIF(FreightRates!$A$2:$A$1541,C8289)</f>
        <v>292</v>
      </c>
      <c r="Q8289" s="10">
        <f>COUNTIFS(FreightRates!$A$2:$A$1541,C8289,FreightRates!$B$2:$B$1541,B8289,FreightRates!$C$2:$C$1541,E8289)</f>
        <v>40</v>
      </c>
      <c r="T8289">
        <f>COUNTIFS(FreightRates!$A$2:$A$1541,C8289,FreightRates!$B$2:$B$1541,B8289,FreightRates!$C$2:$C$1541,E8289,FreightRates!$F$2:$F$1541,D8289,FreightRates!$D$2:$D$1541,"&lt;="&amp;I8289,FreightRates!$E$2:$E$1541,"&gt;="&amp;I8289)</f>
        <v>4</v>
      </c>
    </row>
    <row r="8290" spans="1:20" x14ac:dyDescent="0.25">
      <c r="A8290" s="10">
        <f>OrderList!A8290</f>
        <v>1447181100.7</v>
      </c>
      <c r="B8290" s="10" t="str">
        <f>OrderList!C8290</f>
        <v>PORT04</v>
      </c>
      <c r="C8290" s="10" t="str">
        <f>OrderList!D8290</f>
        <v>V444_1</v>
      </c>
      <c r="D8290" s="10" t="str">
        <f>OrderList!F8290</f>
        <v>DTD</v>
      </c>
      <c r="E8290" s="10" t="str">
        <f>OrderList!L8290</f>
        <v>PORT09</v>
      </c>
      <c r="F8290" s="10" t="str">
        <f>OrderList!K8290</f>
        <v>PLANT03</v>
      </c>
      <c r="G8290" s="10">
        <f>OrderList!J8290</f>
        <v>1696654</v>
      </c>
      <c r="H8290" s="10">
        <f>OrderList!M8290</f>
        <v>1280</v>
      </c>
      <c r="I8290" s="10">
        <f>OrderList!N8290</f>
        <v>31.702295087499579</v>
      </c>
      <c r="O8290" s="10">
        <f>COUNTIF(FreightRates!$A$2:$A$1541,C8290)</f>
        <v>292</v>
      </c>
      <c r="Q8290" s="10">
        <f>COUNTIFS(FreightRates!$A$2:$A$1541,C8290,FreightRates!$B$2:$B$1541,B8290,FreightRates!$C$2:$C$1541,E8290)</f>
        <v>40</v>
      </c>
      <c r="T8290">
        <f>COUNTIFS(FreightRates!$A$2:$A$1541,C8290,FreightRates!$B$2:$B$1541,B8290,FreightRates!$C$2:$C$1541,E8290,FreightRates!$F$2:$F$1541,D8290,FreightRates!$D$2:$D$1541,"&lt;="&amp;I8290,FreightRates!$E$2:$E$1541,"&gt;="&amp;I8290)</f>
        <v>0</v>
      </c>
    </row>
    <row r="8291" spans="1:20" x14ac:dyDescent="0.25">
      <c r="A8291" s="10">
        <f>OrderList!A8291</f>
        <v>1447160055.7</v>
      </c>
      <c r="B8291" s="10" t="str">
        <f>OrderList!C8291</f>
        <v>PORT04</v>
      </c>
      <c r="C8291" s="10" t="str">
        <f>OrderList!D8291</f>
        <v>V444_1</v>
      </c>
      <c r="D8291" s="10" t="str">
        <f>OrderList!F8291</f>
        <v>DTD</v>
      </c>
      <c r="E8291" s="10" t="str">
        <f>OrderList!L8291</f>
        <v>PORT09</v>
      </c>
      <c r="F8291" s="10" t="str">
        <f>OrderList!K8291</f>
        <v>PLANT03</v>
      </c>
      <c r="G8291" s="10">
        <f>OrderList!J8291</f>
        <v>1699948</v>
      </c>
      <c r="H8291" s="10">
        <f>OrderList!M8291</f>
        <v>687</v>
      </c>
      <c r="I8291" s="10">
        <f>OrderList!N8291</f>
        <v>11.570191230418994</v>
      </c>
      <c r="O8291" s="10">
        <f>COUNTIF(FreightRates!$A$2:$A$1541,C8291)</f>
        <v>292</v>
      </c>
      <c r="Q8291" s="10">
        <f>COUNTIFS(FreightRates!$A$2:$A$1541,C8291,FreightRates!$B$2:$B$1541,B8291,FreightRates!$C$2:$C$1541,E8291)</f>
        <v>40</v>
      </c>
      <c r="T8291">
        <f>COUNTIFS(FreightRates!$A$2:$A$1541,C8291,FreightRates!$B$2:$B$1541,B8291,FreightRates!$C$2:$C$1541,E8291,FreightRates!$F$2:$F$1541,D8291,FreightRates!$D$2:$D$1541,"&lt;="&amp;I8291,FreightRates!$E$2:$E$1541,"&gt;="&amp;I8291)</f>
        <v>0</v>
      </c>
    </row>
    <row r="8292" spans="1:20" x14ac:dyDescent="0.25">
      <c r="A8292" s="10">
        <f>OrderList!A8292</f>
        <v>1447183918.7</v>
      </c>
      <c r="B8292" s="10" t="str">
        <f>OrderList!C8292</f>
        <v>PORT04</v>
      </c>
      <c r="C8292" s="10" t="str">
        <f>OrderList!D8292</f>
        <v>V444_1</v>
      </c>
      <c r="D8292" s="10" t="str">
        <f>OrderList!F8292</f>
        <v>DTD</v>
      </c>
      <c r="E8292" s="10" t="str">
        <f>OrderList!L8292</f>
        <v>PORT09</v>
      </c>
      <c r="F8292" s="10" t="str">
        <f>OrderList!K8292</f>
        <v>PLANT03</v>
      </c>
      <c r="G8292" s="10">
        <f>OrderList!J8292</f>
        <v>1699948</v>
      </c>
      <c r="H8292" s="10">
        <f>OrderList!M8292</f>
        <v>1122</v>
      </c>
      <c r="I8292" s="10">
        <f>OrderList!N8292</f>
        <v>29.515851669736065</v>
      </c>
      <c r="O8292" s="10">
        <f>COUNTIF(FreightRates!$A$2:$A$1541,C8292)</f>
        <v>292</v>
      </c>
      <c r="Q8292" s="10">
        <f>COUNTIFS(FreightRates!$A$2:$A$1541,C8292,FreightRates!$B$2:$B$1541,B8292,FreightRates!$C$2:$C$1541,E8292)</f>
        <v>40</v>
      </c>
      <c r="T8292">
        <f>COUNTIFS(FreightRates!$A$2:$A$1541,C8292,FreightRates!$B$2:$B$1541,B8292,FreightRates!$C$2:$C$1541,E8292,FreightRates!$F$2:$F$1541,D8292,FreightRates!$D$2:$D$1541,"&lt;="&amp;I8292,FreightRates!$E$2:$E$1541,"&gt;="&amp;I8292)</f>
        <v>0</v>
      </c>
    </row>
    <row r="8293" spans="1:20" x14ac:dyDescent="0.25">
      <c r="A8293" s="10">
        <f>OrderList!A8293</f>
        <v>1447154918.7</v>
      </c>
      <c r="B8293" s="10" t="str">
        <f>OrderList!C8293</f>
        <v>PORT04</v>
      </c>
      <c r="C8293" s="10" t="str">
        <f>OrderList!D8293</f>
        <v>V444_1</v>
      </c>
      <c r="D8293" s="10" t="str">
        <f>OrderList!F8293</f>
        <v>DTD</v>
      </c>
      <c r="E8293" s="10" t="str">
        <f>OrderList!L8293</f>
        <v>PORT09</v>
      </c>
      <c r="F8293" s="10" t="str">
        <f>OrderList!K8293</f>
        <v>PLANT03</v>
      </c>
      <c r="G8293" s="10">
        <f>OrderList!J8293</f>
        <v>1699948</v>
      </c>
      <c r="H8293" s="10">
        <f>OrderList!M8293</f>
        <v>316</v>
      </c>
      <c r="I8293" s="10">
        <f>OrderList!N8293</f>
        <v>1.8805797903776449</v>
      </c>
      <c r="O8293" s="10">
        <f>COUNTIF(FreightRates!$A$2:$A$1541,C8293)</f>
        <v>292</v>
      </c>
      <c r="Q8293" s="10">
        <f>COUNTIFS(FreightRates!$A$2:$A$1541,C8293,FreightRates!$B$2:$B$1541,B8293,FreightRates!$C$2:$C$1541,E8293)</f>
        <v>40</v>
      </c>
      <c r="T8293">
        <f>COUNTIFS(FreightRates!$A$2:$A$1541,C8293,FreightRates!$B$2:$B$1541,B8293,FreightRates!$C$2:$C$1541,E8293,FreightRates!$F$2:$F$1541,D8293,FreightRates!$D$2:$D$1541,"&lt;="&amp;I8293,FreightRates!$E$2:$E$1541,"&gt;="&amp;I8293)</f>
        <v>4</v>
      </c>
    </row>
    <row r="8294" spans="1:20" x14ac:dyDescent="0.25">
      <c r="A8294" s="10">
        <f>OrderList!A8294</f>
        <v>1447152186.7</v>
      </c>
      <c r="B8294" s="10" t="str">
        <f>OrderList!C8294</f>
        <v>PORT04</v>
      </c>
      <c r="C8294" s="10" t="str">
        <f>OrderList!D8294</f>
        <v>V444_1</v>
      </c>
      <c r="D8294" s="10" t="str">
        <f>OrderList!F8294</f>
        <v>DTD</v>
      </c>
      <c r="E8294" s="10" t="str">
        <f>OrderList!L8294</f>
        <v>PORT09</v>
      </c>
      <c r="F8294" s="10" t="str">
        <f>OrderList!K8294</f>
        <v>PLANT03</v>
      </c>
      <c r="G8294" s="10">
        <f>OrderList!J8294</f>
        <v>1699948</v>
      </c>
      <c r="H8294" s="10">
        <f>OrderList!M8294</f>
        <v>343</v>
      </c>
      <c r="I8294" s="10">
        <f>OrderList!N8294</f>
        <v>0.92379358123814126</v>
      </c>
      <c r="O8294" s="10">
        <f>COUNTIF(FreightRates!$A$2:$A$1541,C8294)</f>
        <v>292</v>
      </c>
      <c r="Q8294" s="10">
        <f>COUNTIFS(FreightRates!$A$2:$A$1541,C8294,FreightRates!$B$2:$B$1541,B8294,FreightRates!$C$2:$C$1541,E8294)</f>
        <v>40</v>
      </c>
      <c r="T8294">
        <f>COUNTIFS(FreightRates!$A$2:$A$1541,C8294,FreightRates!$B$2:$B$1541,B8294,FreightRates!$C$2:$C$1541,E8294,FreightRates!$F$2:$F$1541,D8294,FreightRates!$D$2:$D$1541,"&lt;="&amp;I8294,FreightRates!$E$2:$E$1541,"&gt;="&amp;I8294)</f>
        <v>4</v>
      </c>
    </row>
    <row r="8295" spans="1:20" x14ac:dyDescent="0.25">
      <c r="A8295" s="10">
        <f>OrderList!A8295</f>
        <v>1447160054.7</v>
      </c>
      <c r="B8295" s="10" t="str">
        <f>OrderList!C8295</f>
        <v>PORT04</v>
      </c>
      <c r="C8295" s="10" t="str">
        <f>OrderList!D8295</f>
        <v>V444_1</v>
      </c>
      <c r="D8295" s="10" t="str">
        <f>OrderList!F8295</f>
        <v>DTD</v>
      </c>
      <c r="E8295" s="10" t="str">
        <f>OrderList!L8295</f>
        <v>PORT09</v>
      </c>
      <c r="F8295" s="10" t="str">
        <f>OrderList!K8295</f>
        <v>PLANT03</v>
      </c>
      <c r="G8295" s="10">
        <f>OrderList!J8295</f>
        <v>1699953</v>
      </c>
      <c r="H8295" s="10">
        <f>OrderList!M8295</f>
        <v>5257</v>
      </c>
      <c r="I8295" s="10">
        <f>OrderList!N8295</f>
        <v>171.56107264942929</v>
      </c>
      <c r="O8295" s="10">
        <f>COUNTIF(FreightRates!$A$2:$A$1541,C8295)</f>
        <v>292</v>
      </c>
      <c r="Q8295" s="10">
        <f>COUNTIFS(FreightRates!$A$2:$A$1541,C8295,FreightRates!$B$2:$B$1541,B8295,FreightRates!$C$2:$C$1541,E8295)</f>
        <v>40</v>
      </c>
      <c r="T8295">
        <f>COUNTIFS(FreightRates!$A$2:$A$1541,C8295,FreightRates!$B$2:$B$1541,B8295,FreightRates!$C$2:$C$1541,E8295,FreightRates!$F$2:$F$1541,D8295,FreightRates!$D$2:$D$1541,"&lt;="&amp;I8295,FreightRates!$E$2:$E$1541,"&gt;="&amp;I8295)</f>
        <v>4</v>
      </c>
    </row>
    <row r="8296" spans="1:20" x14ac:dyDescent="0.25">
      <c r="A8296" s="10">
        <f>OrderList!A8296</f>
        <v>1447196819.7</v>
      </c>
      <c r="B8296" s="10" t="str">
        <f>OrderList!C8296</f>
        <v>PORT04</v>
      </c>
      <c r="C8296" s="10" t="str">
        <f>OrderList!D8296</f>
        <v>V444_1</v>
      </c>
      <c r="D8296" s="10" t="str">
        <f>OrderList!F8296</f>
        <v>DTD</v>
      </c>
      <c r="E8296" s="10" t="str">
        <f>OrderList!L8296</f>
        <v>PORT09</v>
      </c>
      <c r="F8296" s="10" t="str">
        <f>OrderList!K8296</f>
        <v>PLANT03</v>
      </c>
      <c r="G8296" s="10">
        <f>OrderList!J8296</f>
        <v>1699953</v>
      </c>
      <c r="H8296" s="10">
        <f>OrderList!M8296</f>
        <v>832</v>
      </c>
      <c r="I8296" s="10">
        <f>OrderList!N8296</f>
        <v>17.456107264942929</v>
      </c>
      <c r="O8296" s="10">
        <f>COUNTIF(FreightRates!$A$2:$A$1541,C8296)</f>
        <v>292</v>
      </c>
      <c r="Q8296" s="10">
        <f>COUNTIFS(FreightRates!$A$2:$A$1541,C8296,FreightRates!$B$2:$B$1541,B8296,FreightRates!$C$2:$C$1541,E8296)</f>
        <v>40</v>
      </c>
      <c r="T8296">
        <f>COUNTIFS(FreightRates!$A$2:$A$1541,C8296,FreightRates!$B$2:$B$1541,B8296,FreightRates!$C$2:$C$1541,E8296,FreightRates!$F$2:$F$1541,D8296,FreightRates!$D$2:$D$1541,"&lt;="&amp;I8296,FreightRates!$E$2:$E$1541,"&gt;="&amp;I8296)</f>
        <v>0</v>
      </c>
    </row>
    <row r="8297" spans="1:20" x14ac:dyDescent="0.25">
      <c r="A8297" s="10">
        <f>OrderList!A8297</f>
        <v>1447175903.7</v>
      </c>
      <c r="B8297" s="10" t="str">
        <f>OrderList!C8297</f>
        <v>PORT04</v>
      </c>
      <c r="C8297" s="10" t="str">
        <f>OrderList!D8297</f>
        <v>V444_1</v>
      </c>
      <c r="D8297" s="10" t="str">
        <f>OrderList!F8297</f>
        <v>DTD</v>
      </c>
      <c r="E8297" s="10" t="str">
        <f>OrderList!L8297</f>
        <v>PORT09</v>
      </c>
      <c r="F8297" s="10" t="str">
        <f>OrderList!K8297</f>
        <v>PLANT03</v>
      </c>
      <c r="G8297" s="10">
        <f>OrderList!J8297</f>
        <v>1699953</v>
      </c>
      <c r="H8297" s="10">
        <f>OrderList!M8297</f>
        <v>820</v>
      </c>
      <c r="I8297" s="10">
        <f>OrderList!N8297</f>
        <v>16.456107264942929</v>
      </c>
      <c r="O8297" s="10">
        <f>COUNTIF(FreightRates!$A$2:$A$1541,C8297)</f>
        <v>292</v>
      </c>
      <c r="Q8297" s="10">
        <f>COUNTIFS(FreightRates!$A$2:$A$1541,C8297,FreightRates!$B$2:$B$1541,B8297,FreightRates!$C$2:$C$1541,E8297)</f>
        <v>40</v>
      </c>
      <c r="T8297">
        <f>COUNTIFS(FreightRates!$A$2:$A$1541,C8297,FreightRates!$B$2:$B$1541,B8297,FreightRates!$C$2:$C$1541,E8297,FreightRates!$F$2:$F$1541,D8297,FreightRates!$D$2:$D$1541,"&lt;="&amp;I8297,FreightRates!$E$2:$E$1541,"&gt;="&amp;I8297)</f>
        <v>0</v>
      </c>
    </row>
    <row r="8298" spans="1:20" x14ac:dyDescent="0.25">
      <c r="A8298" s="10">
        <f>OrderList!A8298</f>
        <v>1447154919.7</v>
      </c>
      <c r="B8298" s="10" t="str">
        <f>OrderList!C8298</f>
        <v>PORT04</v>
      </c>
      <c r="C8298" s="10" t="str">
        <f>OrderList!D8298</f>
        <v>V444_1</v>
      </c>
      <c r="D8298" s="10" t="str">
        <f>OrderList!F8298</f>
        <v>DTD</v>
      </c>
      <c r="E8298" s="10" t="str">
        <f>OrderList!L8298</f>
        <v>PORT09</v>
      </c>
      <c r="F8298" s="10" t="str">
        <f>OrderList!K8298</f>
        <v>PLANT03</v>
      </c>
      <c r="G8298" s="10">
        <f>OrderList!J8298</f>
        <v>1699946</v>
      </c>
      <c r="H8298" s="10">
        <f>OrderList!M8298</f>
        <v>487</v>
      </c>
      <c r="I8298" s="10">
        <f>OrderList!N8298</f>
        <v>5.1030736290558947</v>
      </c>
      <c r="O8298" s="10">
        <f>COUNTIF(FreightRates!$A$2:$A$1541,C8298)</f>
        <v>292</v>
      </c>
      <c r="Q8298" s="10">
        <f>COUNTIFS(FreightRates!$A$2:$A$1541,C8298,FreightRates!$B$2:$B$1541,B8298,FreightRates!$C$2:$C$1541,E8298)</f>
        <v>40</v>
      </c>
      <c r="T8298">
        <f>COUNTIFS(FreightRates!$A$2:$A$1541,C8298,FreightRates!$B$2:$B$1541,B8298,FreightRates!$C$2:$C$1541,E8298,FreightRates!$F$2:$F$1541,D8298,FreightRates!$D$2:$D$1541,"&lt;="&amp;I8298,FreightRates!$E$2:$E$1541,"&gt;="&amp;I8298)</f>
        <v>0</v>
      </c>
    </row>
    <row r="8299" spans="1:20" x14ac:dyDescent="0.25">
      <c r="A8299" s="10">
        <f>OrderList!A8299</f>
        <v>1447183917.7</v>
      </c>
      <c r="B8299" s="10" t="str">
        <f>OrderList!C8299</f>
        <v>PORT04</v>
      </c>
      <c r="C8299" s="10" t="str">
        <f>OrderList!D8299</f>
        <v>V444_1</v>
      </c>
      <c r="D8299" s="10" t="str">
        <f>OrderList!F8299</f>
        <v>DTD</v>
      </c>
      <c r="E8299" s="10" t="str">
        <f>OrderList!L8299</f>
        <v>PORT09</v>
      </c>
      <c r="F8299" s="10" t="str">
        <f>OrderList!K8299</f>
        <v>PLANT03</v>
      </c>
      <c r="G8299" s="10">
        <f>OrderList!J8299</f>
        <v>1699946</v>
      </c>
      <c r="H8299" s="10">
        <f>OrderList!M8299</f>
        <v>296</v>
      </c>
      <c r="I8299" s="10">
        <f>OrderList!N8299</f>
        <v>0.71874276465575981</v>
      </c>
      <c r="O8299" s="10">
        <f>COUNTIF(FreightRates!$A$2:$A$1541,C8299)</f>
        <v>292</v>
      </c>
      <c r="Q8299" s="10">
        <f>COUNTIFS(FreightRates!$A$2:$A$1541,C8299,FreightRates!$B$2:$B$1541,B8299,FreightRates!$C$2:$C$1541,E8299)</f>
        <v>40</v>
      </c>
      <c r="T8299">
        <f>COUNTIFS(FreightRates!$A$2:$A$1541,C8299,FreightRates!$B$2:$B$1541,B8299,FreightRates!$C$2:$C$1541,E8299,FreightRates!$F$2:$F$1541,D8299,FreightRates!$D$2:$D$1541,"&lt;="&amp;I8299,FreightRates!$E$2:$E$1541,"&gt;="&amp;I8299)</f>
        <v>4</v>
      </c>
    </row>
    <row r="8300" spans="1:20" x14ac:dyDescent="0.25">
      <c r="A8300" s="10">
        <f>OrderList!A8300</f>
        <v>1447142776.7</v>
      </c>
      <c r="B8300" s="10" t="str">
        <f>OrderList!C8300</f>
        <v>PORT04</v>
      </c>
      <c r="C8300" s="10" t="str">
        <f>OrderList!D8300</f>
        <v>V444_1</v>
      </c>
      <c r="D8300" s="10" t="str">
        <f>OrderList!F8300</f>
        <v>DTD</v>
      </c>
      <c r="E8300" s="10" t="str">
        <f>OrderList!L8300</f>
        <v>PORT09</v>
      </c>
      <c r="F8300" s="10" t="str">
        <f>OrderList!K8300</f>
        <v>PLANT03</v>
      </c>
      <c r="G8300" s="10">
        <f>OrderList!J8300</f>
        <v>1699946</v>
      </c>
      <c r="H8300" s="10">
        <f>OrderList!M8300</f>
        <v>606</v>
      </c>
      <c r="I8300" s="10">
        <f>OrderList!N8300</f>
        <v>7.1874276465575981</v>
      </c>
      <c r="O8300" s="10">
        <f>COUNTIF(FreightRates!$A$2:$A$1541,C8300)</f>
        <v>292</v>
      </c>
      <c r="Q8300" s="10">
        <f>COUNTIFS(FreightRates!$A$2:$A$1541,C8300,FreightRates!$B$2:$B$1541,B8300,FreightRates!$C$2:$C$1541,E8300)</f>
        <v>40</v>
      </c>
      <c r="T8300">
        <f>COUNTIFS(FreightRates!$A$2:$A$1541,C8300,FreightRates!$B$2:$B$1541,B8300,FreightRates!$C$2:$C$1541,E8300,FreightRates!$F$2:$F$1541,D8300,FreightRates!$D$2:$D$1541,"&lt;="&amp;I8300,FreightRates!$E$2:$E$1541,"&gt;="&amp;I8300)</f>
        <v>0</v>
      </c>
    </row>
    <row r="8301" spans="1:20" x14ac:dyDescent="0.25">
      <c r="A8301" s="10">
        <f>OrderList!A8301</f>
        <v>1447160056.7</v>
      </c>
      <c r="B8301" s="10" t="str">
        <f>OrderList!C8301</f>
        <v>PORT04</v>
      </c>
      <c r="C8301" s="10" t="str">
        <f>OrderList!D8301</f>
        <v>V444_1</v>
      </c>
      <c r="D8301" s="10" t="str">
        <f>OrderList!F8301</f>
        <v>DTD</v>
      </c>
      <c r="E8301" s="10" t="str">
        <f>OrderList!L8301</f>
        <v>PORT09</v>
      </c>
      <c r="F8301" s="10" t="str">
        <f>OrderList!K8301</f>
        <v>PLANT03</v>
      </c>
      <c r="G8301" s="10">
        <f>OrderList!J8301</f>
        <v>1699946</v>
      </c>
      <c r="H8301" s="10">
        <f>OrderList!M8301</f>
        <v>415</v>
      </c>
      <c r="I8301" s="10">
        <f>OrderList!N8301</f>
        <v>2.1801863861224717</v>
      </c>
      <c r="O8301" s="10">
        <f>COUNTIF(FreightRates!$A$2:$A$1541,C8301)</f>
        <v>292</v>
      </c>
      <c r="Q8301" s="10">
        <f>COUNTIFS(FreightRates!$A$2:$A$1541,C8301,FreightRates!$B$2:$B$1541,B8301,FreightRates!$C$2:$C$1541,E8301)</f>
        <v>40</v>
      </c>
      <c r="T8301">
        <f>COUNTIFS(FreightRates!$A$2:$A$1541,C8301,FreightRates!$B$2:$B$1541,B8301,FreightRates!$C$2:$C$1541,E8301,FreightRates!$F$2:$F$1541,D8301,FreightRates!$D$2:$D$1541,"&lt;="&amp;I8301,FreightRates!$E$2:$E$1541,"&gt;="&amp;I8301)</f>
        <v>4</v>
      </c>
    </row>
    <row r="8302" spans="1:20" x14ac:dyDescent="0.25">
      <c r="A8302" s="10">
        <f>OrderList!A8302</f>
        <v>1447158651.7</v>
      </c>
      <c r="B8302" s="10" t="str">
        <f>OrderList!C8302</f>
        <v>PORT04</v>
      </c>
      <c r="C8302" s="10" t="str">
        <f>OrderList!D8302</f>
        <v>V444_1</v>
      </c>
      <c r="D8302" s="10" t="str">
        <f>OrderList!F8302</f>
        <v>DTD</v>
      </c>
      <c r="E8302" s="10" t="str">
        <f>OrderList!L8302</f>
        <v>PORT09</v>
      </c>
      <c r="F8302" s="10" t="str">
        <f>OrderList!K8302</f>
        <v>PLANT03</v>
      </c>
      <c r="G8302" s="10">
        <f>OrderList!J8302</f>
        <v>1697081</v>
      </c>
      <c r="H8302" s="10">
        <f>OrderList!M8302</f>
        <v>332</v>
      </c>
      <c r="I8302" s="10">
        <f>OrderList!N8302</f>
        <v>0.14341678968099519</v>
      </c>
      <c r="O8302" s="10">
        <f>COUNTIF(FreightRates!$A$2:$A$1541,C8302)</f>
        <v>292</v>
      </c>
      <c r="Q8302" s="10">
        <f>COUNTIFS(FreightRates!$A$2:$A$1541,C8302,FreightRates!$B$2:$B$1541,B8302,FreightRates!$C$2:$C$1541,E8302)</f>
        <v>40</v>
      </c>
      <c r="T8302">
        <f>COUNTIFS(FreightRates!$A$2:$A$1541,C8302,FreightRates!$B$2:$B$1541,B8302,FreightRates!$C$2:$C$1541,E8302,FreightRates!$F$2:$F$1541,D8302,FreightRates!$D$2:$D$1541,"&lt;="&amp;I8302,FreightRates!$E$2:$E$1541,"&gt;="&amp;I8302)</f>
        <v>4</v>
      </c>
    </row>
    <row r="8303" spans="1:20" x14ac:dyDescent="0.25">
      <c r="A8303" s="10">
        <f>OrderList!A8303</f>
        <v>1447214683.7</v>
      </c>
      <c r="B8303" s="10" t="str">
        <f>OrderList!C8303</f>
        <v>PORT04</v>
      </c>
      <c r="C8303" s="10" t="str">
        <f>OrderList!D8303</f>
        <v>V444_1</v>
      </c>
      <c r="D8303" s="10" t="str">
        <f>OrderList!F8303</f>
        <v>DTD</v>
      </c>
      <c r="E8303" s="10" t="str">
        <f>OrderList!L8303</f>
        <v>PORT09</v>
      </c>
      <c r="F8303" s="10" t="str">
        <f>OrderList!K8303</f>
        <v>PLANT03</v>
      </c>
      <c r="G8303" s="10">
        <f>OrderList!J8303</f>
        <v>1697085</v>
      </c>
      <c r="H8303" s="10">
        <f>OrderList!M8303</f>
        <v>415</v>
      </c>
      <c r="I8303" s="10">
        <f>OrderList!N8303</f>
        <v>0.67298873710176221</v>
      </c>
      <c r="O8303" s="10">
        <f>COUNTIF(FreightRates!$A$2:$A$1541,C8303)</f>
        <v>292</v>
      </c>
      <c r="Q8303" s="10">
        <f>COUNTIFS(FreightRates!$A$2:$A$1541,C8303,FreightRates!$B$2:$B$1541,B8303,FreightRates!$C$2:$C$1541,E8303)</f>
        <v>40</v>
      </c>
      <c r="T8303">
        <f>COUNTIFS(FreightRates!$A$2:$A$1541,C8303,FreightRates!$B$2:$B$1541,B8303,FreightRates!$C$2:$C$1541,E8303,FreightRates!$F$2:$F$1541,D8303,FreightRates!$D$2:$D$1541,"&lt;="&amp;I8303,FreightRates!$E$2:$E$1541,"&gt;="&amp;I8303)</f>
        <v>4</v>
      </c>
    </row>
    <row r="8304" spans="1:20" x14ac:dyDescent="0.25">
      <c r="A8304" s="10">
        <f>OrderList!A8304</f>
        <v>1447352394.7</v>
      </c>
      <c r="B8304" s="10" t="str">
        <f>OrderList!C8304</f>
        <v>PORT04</v>
      </c>
      <c r="C8304" s="10" t="str">
        <f>OrderList!D8304</f>
        <v>V444_1</v>
      </c>
      <c r="D8304" s="10" t="str">
        <f>OrderList!F8304</f>
        <v>DTD</v>
      </c>
      <c r="E8304" s="10" t="str">
        <f>OrderList!L8304</f>
        <v>PORT09</v>
      </c>
      <c r="F8304" s="10" t="str">
        <f>OrderList!K8304</f>
        <v>PLANT03</v>
      </c>
      <c r="G8304" s="10">
        <f>OrderList!J8304</f>
        <v>1697085</v>
      </c>
      <c r="H8304" s="10">
        <f>OrderList!M8304</f>
        <v>325</v>
      </c>
      <c r="I8304" s="10">
        <f>OrderList!N8304</f>
        <v>8.5245240032889885E-2</v>
      </c>
      <c r="O8304" s="10">
        <f>COUNTIF(FreightRates!$A$2:$A$1541,C8304)</f>
        <v>292</v>
      </c>
      <c r="Q8304" s="10">
        <f>COUNTIFS(FreightRates!$A$2:$A$1541,C8304,FreightRates!$B$2:$B$1541,B8304,FreightRates!$C$2:$C$1541,E8304)</f>
        <v>40</v>
      </c>
      <c r="T8304">
        <f>COUNTIFS(FreightRates!$A$2:$A$1541,C8304,FreightRates!$B$2:$B$1541,B8304,FreightRates!$C$2:$C$1541,E8304,FreightRates!$F$2:$F$1541,D8304,FreightRates!$D$2:$D$1541,"&lt;="&amp;I8304,FreightRates!$E$2:$E$1541,"&gt;="&amp;I8304)</f>
        <v>4</v>
      </c>
    </row>
    <row r="8305" spans="1:20" x14ac:dyDescent="0.25">
      <c r="A8305" s="10">
        <f>OrderList!A8305</f>
        <v>1447352393.7</v>
      </c>
      <c r="B8305" s="10" t="str">
        <f>OrderList!C8305</f>
        <v>PORT04</v>
      </c>
      <c r="C8305" s="10" t="str">
        <f>OrderList!D8305</f>
        <v>V444_1</v>
      </c>
      <c r="D8305" s="10" t="str">
        <f>OrderList!F8305</f>
        <v>DTD</v>
      </c>
      <c r="E8305" s="10" t="str">
        <f>OrderList!L8305</f>
        <v>PORT09</v>
      </c>
      <c r="F8305" s="10" t="str">
        <f>OrderList!K8305</f>
        <v>PLANT03</v>
      </c>
      <c r="G8305" s="10">
        <f>OrderList!J8305</f>
        <v>1697085</v>
      </c>
      <c r="H8305" s="10">
        <f>OrderList!M8305</f>
        <v>4248</v>
      </c>
      <c r="I8305" s="10">
        <f>OrderList!N8305</f>
        <v>17.946366322713661</v>
      </c>
      <c r="O8305" s="10">
        <f>COUNTIF(FreightRates!$A$2:$A$1541,C8305)</f>
        <v>292</v>
      </c>
      <c r="Q8305" s="10">
        <f>COUNTIFS(FreightRates!$A$2:$A$1541,C8305,FreightRates!$B$2:$B$1541,B8305,FreightRates!$C$2:$C$1541,E8305)</f>
        <v>40</v>
      </c>
      <c r="T8305">
        <f>COUNTIFS(FreightRates!$A$2:$A$1541,C8305,FreightRates!$B$2:$B$1541,B8305,FreightRates!$C$2:$C$1541,E8305,FreightRates!$F$2:$F$1541,D8305,FreightRates!$D$2:$D$1541,"&lt;="&amp;I8305,FreightRates!$E$2:$E$1541,"&gt;="&amp;I8305)</f>
        <v>0</v>
      </c>
    </row>
    <row r="8306" spans="1:20" x14ac:dyDescent="0.25">
      <c r="A8306" s="10">
        <f>OrderList!A8306</f>
        <v>1447269754.7</v>
      </c>
      <c r="B8306" s="10" t="str">
        <f>OrderList!C8306</f>
        <v>PORT04</v>
      </c>
      <c r="C8306" s="10" t="str">
        <f>OrderList!D8306</f>
        <v>V444_1</v>
      </c>
      <c r="D8306" s="10" t="str">
        <f>OrderList!F8306</f>
        <v>DTD</v>
      </c>
      <c r="E8306" s="10" t="str">
        <f>OrderList!L8306</f>
        <v>PORT09</v>
      </c>
      <c r="F8306" s="10" t="str">
        <f>OrderList!K8306</f>
        <v>PLANT03</v>
      </c>
      <c r="G8306" s="10">
        <f>OrderList!J8306</f>
        <v>1697085</v>
      </c>
      <c r="H8306" s="10">
        <f>OrderList!M8306</f>
        <v>1698</v>
      </c>
      <c r="I8306" s="10">
        <f>OrderList!N8306</f>
        <v>6.281228212949781</v>
      </c>
      <c r="O8306" s="10">
        <f>COUNTIF(FreightRates!$A$2:$A$1541,C8306)</f>
        <v>292</v>
      </c>
      <c r="Q8306" s="10">
        <f>COUNTIFS(FreightRates!$A$2:$A$1541,C8306,FreightRates!$B$2:$B$1541,B8306,FreightRates!$C$2:$C$1541,E8306)</f>
        <v>40</v>
      </c>
      <c r="T8306">
        <f>COUNTIFS(FreightRates!$A$2:$A$1541,C8306,FreightRates!$B$2:$B$1541,B8306,FreightRates!$C$2:$C$1541,E8306,FreightRates!$F$2:$F$1541,D8306,FreightRates!$D$2:$D$1541,"&lt;="&amp;I8306,FreightRates!$E$2:$E$1541,"&gt;="&amp;I8306)</f>
        <v>0</v>
      </c>
    </row>
    <row r="8307" spans="1:20" x14ac:dyDescent="0.25">
      <c r="A8307" s="10">
        <f>OrderList!A8307</f>
        <v>1447329901.7</v>
      </c>
      <c r="B8307" s="10" t="str">
        <f>OrderList!C8307</f>
        <v>PORT04</v>
      </c>
      <c r="C8307" s="10" t="str">
        <f>OrderList!D8307</f>
        <v>V444_1</v>
      </c>
      <c r="D8307" s="10" t="str">
        <f>OrderList!F8307</f>
        <v>DTD</v>
      </c>
      <c r="E8307" s="10" t="str">
        <f>OrderList!L8307</f>
        <v>PORT09</v>
      </c>
      <c r="F8307" s="10" t="str">
        <f>OrderList!K8307</f>
        <v>PLANT03</v>
      </c>
      <c r="G8307" s="10">
        <f>OrderList!J8307</f>
        <v>1697084</v>
      </c>
      <c r="H8307" s="10">
        <f>OrderList!M8307</f>
        <v>4347</v>
      </c>
      <c r="I8307" s="10">
        <f>OrderList!N8307</f>
        <v>15.695501333272622</v>
      </c>
      <c r="O8307" s="10">
        <f>COUNTIF(FreightRates!$A$2:$A$1541,C8307)</f>
        <v>292</v>
      </c>
      <c r="Q8307" s="10">
        <f>COUNTIFS(FreightRates!$A$2:$A$1541,C8307,FreightRates!$B$2:$B$1541,B8307,FreightRates!$C$2:$C$1541,E8307)</f>
        <v>40</v>
      </c>
      <c r="T8307">
        <f>COUNTIFS(FreightRates!$A$2:$A$1541,C8307,FreightRates!$B$2:$B$1541,B8307,FreightRates!$C$2:$C$1541,E8307,FreightRates!$F$2:$F$1541,D8307,FreightRates!$D$2:$D$1541,"&lt;="&amp;I8307,FreightRates!$E$2:$E$1541,"&gt;="&amp;I8307)</f>
        <v>0</v>
      </c>
    </row>
    <row r="8308" spans="1:20" x14ac:dyDescent="0.25">
      <c r="A8308" s="10">
        <f>OrderList!A8308</f>
        <v>1447142644.7</v>
      </c>
      <c r="B8308" s="10" t="str">
        <f>OrderList!C8308</f>
        <v>PORT04</v>
      </c>
      <c r="C8308" s="10" t="str">
        <f>OrderList!D8308</f>
        <v>V444_1</v>
      </c>
      <c r="D8308" s="10" t="str">
        <f>OrderList!F8308</f>
        <v>DTD</v>
      </c>
      <c r="E8308" s="10" t="str">
        <f>OrderList!L8308</f>
        <v>PORT09</v>
      </c>
      <c r="F8308" s="10" t="str">
        <f>OrderList!K8308</f>
        <v>PLANT03</v>
      </c>
      <c r="G8308" s="10">
        <f>OrderList!J8308</f>
        <v>1697084</v>
      </c>
      <c r="H8308" s="10">
        <f>OrderList!M8308</f>
        <v>579</v>
      </c>
      <c r="I8308" s="10">
        <f>OrderList!N8308</f>
        <v>1.3131384778827095</v>
      </c>
      <c r="O8308" s="10">
        <f>COUNTIF(FreightRates!$A$2:$A$1541,C8308)</f>
        <v>292</v>
      </c>
      <c r="Q8308" s="10">
        <f>COUNTIFS(FreightRates!$A$2:$A$1541,C8308,FreightRates!$B$2:$B$1541,B8308,FreightRates!$C$2:$C$1541,E8308)</f>
        <v>40</v>
      </c>
      <c r="T8308">
        <f>COUNTIFS(FreightRates!$A$2:$A$1541,C8308,FreightRates!$B$2:$B$1541,B8308,FreightRates!$C$2:$C$1541,E8308,FreightRates!$F$2:$F$1541,D8308,FreightRates!$D$2:$D$1541,"&lt;="&amp;I8308,FreightRates!$E$2:$E$1541,"&gt;="&amp;I8308)</f>
        <v>4</v>
      </c>
    </row>
    <row r="8309" spans="1:20" x14ac:dyDescent="0.25">
      <c r="A8309" s="10">
        <f>OrderList!A8309</f>
        <v>1447352395.7</v>
      </c>
      <c r="B8309" s="10" t="str">
        <f>OrderList!C8309</f>
        <v>PORT04</v>
      </c>
      <c r="C8309" s="10" t="str">
        <f>OrderList!D8309</f>
        <v>V444_1</v>
      </c>
      <c r="D8309" s="10" t="str">
        <f>OrderList!F8309</f>
        <v>DTD</v>
      </c>
      <c r="E8309" s="10" t="str">
        <f>OrderList!L8309</f>
        <v>PORT09</v>
      </c>
      <c r="F8309" s="10" t="str">
        <f>OrderList!K8309</f>
        <v>PLANT03</v>
      </c>
      <c r="G8309" s="10">
        <f>OrderList!J8309</f>
        <v>1697084</v>
      </c>
      <c r="H8309" s="10">
        <f>OrderList!M8309</f>
        <v>330</v>
      </c>
      <c r="I8309" s="10">
        <f>OrderList!N8309</f>
        <v>7.7700501649864473E-2</v>
      </c>
      <c r="O8309" s="10">
        <f>COUNTIF(FreightRates!$A$2:$A$1541,C8309)</f>
        <v>292</v>
      </c>
      <c r="Q8309" s="10">
        <f>COUNTIFS(FreightRates!$A$2:$A$1541,C8309,FreightRates!$B$2:$B$1541,B8309,FreightRates!$C$2:$C$1541,E8309)</f>
        <v>40</v>
      </c>
      <c r="T8309">
        <f>COUNTIFS(FreightRates!$A$2:$A$1541,C8309,FreightRates!$B$2:$B$1541,B8309,FreightRates!$C$2:$C$1541,E8309,FreightRates!$F$2:$F$1541,D8309,FreightRates!$D$2:$D$1541,"&lt;="&amp;I8309,FreightRates!$E$2:$E$1541,"&gt;="&amp;I8309)</f>
        <v>4</v>
      </c>
    </row>
    <row r="8310" spans="1:20" x14ac:dyDescent="0.25">
      <c r="A8310" s="10">
        <f>OrderList!A8310</f>
        <v>1447147785.7</v>
      </c>
      <c r="B8310" s="10" t="str">
        <f>OrderList!C8310</f>
        <v>PORT04</v>
      </c>
      <c r="C8310" s="10" t="str">
        <f>OrderList!D8310</f>
        <v>V444_1</v>
      </c>
      <c r="D8310" s="10" t="str">
        <f>OrderList!F8310</f>
        <v>DTD</v>
      </c>
      <c r="E8310" s="10" t="str">
        <f>OrderList!L8310</f>
        <v>PORT09</v>
      </c>
      <c r="F8310" s="10" t="str">
        <f>OrderList!K8310</f>
        <v>PLANT03</v>
      </c>
      <c r="G8310" s="10">
        <f>OrderList!J8310</f>
        <v>1650905</v>
      </c>
      <c r="H8310" s="10">
        <f>OrderList!M8310</f>
        <v>650</v>
      </c>
      <c r="I8310" s="10">
        <f>OrderList!N8310</f>
        <v>6.4365714285714271</v>
      </c>
      <c r="O8310" s="10">
        <f>COUNTIF(FreightRates!$A$2:$A$1541,C8310)</f>
        <v>292</v>
      </c>
      <c r="Q8310" s="10">
        <f>COUNTIFS(FreightRates!$A$2:$A$1541,C8310,FreightRates!$B$2:$B$1541,B8310,FreightRates!$C$2:$C$1541,E8310)</f>
        <v>40</v>
      </c>
      <c r="T8310">
        <f>COUNTIFS(FreightRates!$A$2:$A$1541,C8310,FreightRates!$B$2:$B$1541,B8310,FreightRates!$C$2:$C$1541,E8310,FreightRates!$F$2:$F$1541,D8310,FreightRates!$D$2:$D$1541,"&lt;="&amp;I8310,FreightRates!$E$2:$E$1541,"&gt;="&amp;I8310)</f>
        <v>0</v>
      </c>
    </row>
    <row r="8311" spans="1:20" x14ac:dyDescent="0.25">
      <c r="A8311" s="10">
        <f>OrderList!A8311</f>
        <v>1447250739.7</v>
      </c>
      <c r="B8311" s="10" t="str">
        <f>OrderList!C8311</f>
        <v>PORT04</v>
      </c>
      <c r="C8311" s="10" t="str">
        <f>OrderList!D8311</f>
        <v>V444_1</v>
      </c>
      <c r="D8311" s="10" t="str">
        <f>OrderList!F8311</f>
        <v>DTD</v>
      </c>
      <c r="E8311" s="10" t="str">
        <f>OrderList!L8311</f>
        <v>PORT09</v>
      </c>
      <c r="F8311" s="10" t="str">
        <f>OrderList!K8311</f>
        <v>PLANT03</v>
      </c>
      <c r="G8311" s="10">
        <f>OrderList!J8311</f>
        <v>1650905</v>
      </c>
      <c r="H8311" s="10">
        <f>OrderList!M8311</f>
        <v>602</v>
      </c>
      <c r="I8311" s="10">
        <f>OrderList!N8311</f>
        <v>6.4365714285714271</v>
      </c>
      <c r="O8311" s="10">
        <f>COUNTIF(FreightRates!$A$2:$A$1541,C8311)</f>
        <v>292</v>
      </c>
      <c r="Q8311" s="10">
        <f>COUNTIFS(FreightRates!$A$2:$A$1541,C8311,FreightRates!$B$2:$B$1541,B8311,FreightRates!$C$2:$C$1541,E8311)</f>
        <v>40</v>
      </c>
      <c r="T8311">
        <f>COUNTIFS(FreightRates!$A$2:$A$1541,C8311,FreightRates!$B$2:$B$1541,B8311,FreightRates!$C$2:$C$1541,E8311,FreightRates!$F$2:$F$1541,D8311,FreightRates!$D$2:$D$1541,"&lt;="&amp;I8311,FreightRates!$E$2:$E$1541,"&gt;="&amp;I8311)</f>
        <v>0</v>
      </c>
    </row>
    <row r="8312" spans="1:20" x14ac:dyDescent="0.25">
      <c r="A8312" s="10">
        <f>OrderList!A8312</f>
        <v>1447195003.7</v>
      </c>
      <c r="B8312" s="10" t="str">
        <f>OrderList!C8312</f>
        <v>PORT04</v>
      </c>
      <c r="C8312" s="10" t="str">
        <f>OrderList!D8312</f>
        <v>V444_1</v>
      </c>
      <c r="D8312" s="10" t="str">
        <f>OrderList!F8312</f>
        <v>DTD</v>
      </c>
      <c r="E8312" s="10" t="str">
        <f>OrderList!L8312</f>
        <v>PORT09</v>
      </c>
      <c r="F8312" s="10" t="str">
        <f>OrderList!K8312</f>
        <v>PLANT03</v>
      </c>
      <c r="G8312" s="10">
        <f>OrderList!J8312</f>
        <v>1650904</v>
      </c>
      <c r="H8312" s="10">
        <f>OrderList!M8312</f>
        <v>963</v>
      </c>
      <c r="I8312" s="10">
        <f>OrderList!N8312</f>
        <v>11.584117647058823</v>
      </c>
      <c r="O8312" s="10">
        <f>COUNTIF(FreightRates!$A$2:$A$1541,C8312)</f>
        <v>292</v>
      </c>
      <c r="Q8312" s="10">
        <f>COUNTIFS(FreightRates!$A$2:$A$1541,C8312,FreightRates!$B$2:$B$1541,B8312,FreightRates!$C$2:$C$1541,E8312)</f>
        <v>40</v>
      </c>
      <c r="T8312">
        <f>COUNTIFS(FreightRates!$A$2:$A$1541,C8312,FreightRates!$B$2:$B$1541,B8312,FreightRates!$C$2:$C$1541,E8312,FreightRates!$F$2:$F$1541,D8312,FreightRates!$D$2:$D$1541,"&lt;="&amp;I8312,FreightRates!$E$2:$E$1541,"&gt;="&amp;I8312)</f>
        <v>0</v>
      </c>
    </row>
    <row r="8313" spans="1:20" x14ac:dyDescent="0.25">
      <c r="A8313" s="10">
        <f>OrderList!A8313</f>
        <v>1447396754.7</v>
      </c>
      <c r="B8313" s="10" t="str">
        <f>OrderList!C8313</f>
        <v>PORT04</v>
      </c>
      <c r="C8313" s="10" t="str">
        <f>OrderList!D8313</f>
        <v>V444_1</v>
      </c>
      <c r="D8313" s="10" t="str">
        <f>OrderList!F8313</f>
        <v>DTD</v>
      </c>
      <c r="E8313" s="10" t="str">
        <f>OrderList!L8313</f>
        <v>PORT09</v>
      </c>
      <c r="F8313" s="10" t="str">
        <f>OrderList!K8313</f>
        <v>PLANT03</v>
      </c>
      <c r="G8313" s="10">
        <f>OrderList!J8313</f>
        <v>1650904</v>
      </c>
      <c r="H8313" s="10">
        <f>OrderList!M8313</f>
        <v>654</v>
      </c>
      <c r="I8313" s="10">
        <f>OrderList!N8313</f>
        <v>6.2920588235294117</v>
      </c>
      <c r="O8313" s="10">
        <f>COUNTIF(FreightRates!$A$2:$A$1541,C8313)</f>
        <v>292</v>
      </c>
      <c r="Q8313" s="10">
        <f>COUNTIFS(FreightRates!$A$2:$A$1541,C8313,FreightRates!$B$2:$B$1541,B8313,FreightRates!$C$2:$C$1541,E8313)</f>
        <v>40</v>
      </c>
      <c r="T8313">
        <f>COUNTIFS(FreightRates!$A$2:$A$1541,C8313,FreightRates!$B$2:$B$1541,B8313,FreightRates!$C$2:$C$1541,E8313,FreightRates!$F$2:$F$1541,D8313,FreightRates!$D$2:$D$1541,"&lt;="&amp;I8313,FreightRates!$E$2:$E$1541,"&gt;="&amp;I8313)</f>
        <v>0</v>
      </c>
    </row>
    <row r="8314" spans="1:20" x14ac:dyDescent="0.25">
      <c r="A8314" s="10">
        <f>OrderList!A8314</f>
        <v>1447318621.7</v>
      </c>
      <c r="B8314" s="10" t="str">
        <f>OrderList!C8314</f>
        <v>PORT04</v>
      </c>
      <c r="C8314" s="10" t="str">
        <f>OrderList!D8314</f>
        <v>V444_1</v>
      </c>
      <c r="D8314" s="10" t="str">
        <f>OrderList!F8314</f>
        <v>DTD</v>
      </c>
      <c r="E8314" s="10" t="str">
        <f>OrderList!L8314</f>
        <v>PORT09</v>
      </c>
      <c r="F8314" s="10" t="str">
        <f>OrderList!K8314</f>
        <v>PLANT03</v>
      </c>
      <c r="G8314" s="10">
        <f>OrderList!J8314</f>
        <v>1650904</v>
      </c>
      <c r="H8314" s="10">
        <f>OrderList!M8314</f>
        <v>625</v>
      </c>
      <c r="I8314" s="10">
        <f>OrderList!N8314</f>
        <v>6.2920588235294117</v>
      </c>
      <c r="O8314" s="10">
        <f>COUNTIF(FreightRates!$A$2:$A$1541,C8314)</f>
        <v>292</v>
      </c>
      <c r="Q8314" s="10">
        <f>COUNTIFS(FreightRates!$A$2:$A$1541,C8314,FreightRates!$B$2:$B$1541,B8314,FreightRates!$C$2:$C$1541,E8314)</f>
        <v>40</v>
      </c>
      <c r="T8314">
        <f>COUNTIFS(FreightRates!$A$2:$A$1541,C8314,FreightRates!$B$2:$B$1541,B8314,FreightRates!$C$2:$C$1541,E8314,FreightRates!$F$2:$F$1541,D8314,FreightRates!$D$2:$D$1541,"&lt;="&amp;I8314,FreightRates!$E$2:$E$1541,"&gt;="&amp;I8314)</f>
        <v>0</v>
      </c>
    </row>
    <row r="8315" spans="1:20" x14ac:dyDescent="0.25">
      <c r="A8315" s="10">
        <f>OrderList!A8315</f>
        <v>1447278434.7</v>
      </c>
      <c r="B8315" s="10" t="str">
        <f>OrderList!C8315</f>
        <v>PORT04</v>
      </c>
      <c r="C8315" s="10" t="str">
        <f>OrderList!D8315</f>
        <v>V444_1</v>
      </c>
      <c r="D8315" s="10" t="str">
        <f>OrderList!F8315</f>
        <v>DTD</v>
      </c>
      <c r="E8315" s="10" t="str">
        <f>OrderList!L8315</f>
        <v>PORT09</v>
      </c>
      <c r="F8315" s="10" t="str">
        <f>OrderList!K8315</f>
        <v>PLANT03</v>
      </c>
      <c r="G8315" s="10">
        <f>OrderList!J8315</f>
        <v>1650904</v>
      </c>
      <c r="H8315" s="10">
        <f>OrderList!M8315</f>
        <v>987</v>
      </c>
      <c r="I8315" s="10">
        <f>OrderList!N8315</f>
        <v>13.4</v>
      </c>
      <c r="O8315" s="10">
        <f>COUNTIF(FreightRates!$A$2:$A$1541,C8315)</f>
        <v>292</v>
      </c>
      <c r="Q8315" s="10">
        <f>COUNTIFS(FreightRates!$A$2:$A$1541,C8315,FreightRates!$B$2:$B$1541,B8315,FreightRates!$C$2:$C$1541,E8315)</f>
        <v>40</v>
      </c>
      <c r="T8315">
        <f>COUNTIFS(FreightRates!$A$2:$A$1541,C8315,FreightRates!$B$2:$B$1541,B8315,FreightRates!$C$2:$C$1541,E8315,FreightRates!$F$2:$F$1541,D8315,FreightRates!$D$2:$D$1541,"&lt;="&amp;I8315,FreightRates!$E$2:$E$1541,"&gt;="&amp;I8315)</f>
        <v>0</v>
      </c>
    </row>
    <row r="8316" spans="1:20" x14ac:dyDescent="0.25">
      <c r="A8316" s="10">
        <f>OrderList!A8316</f>
        <v>1447278424.7</v>
      </c>
      <c r="B8316" s="10" t="str">
        <f>OrderList!C8316</f>
        <v>PORT04</v>
      </c>
      <c r="C8316" s="10" t="str">
        <f>OrderList!D8316</f>
        <v>V444_1</v>
      </c>
      <c r="D8316" s="10" t="str">
        <f>OrderList!F8316</f>
        <v>DTD</v>
      </c>
      <c r="E8316" s="10" t="str">
        <f>OrderList!L8316</f>
        <v>PORT09</v>
      </c>
      <c r="F8316" s="10" t="str">
        <f>OrderList!K8316</f>
        <v>PLANT03</v>
      </c>
      <c r="G8316" s="10">
        <f>OrderList!J8316</f>
        <v>1650904</v>
      </c>
      <c r="H8316" s="10">
        <f>OrderList!M8316</f>
        <v>1040</v>
      </c>
      <c r="I8316" s="10">
        <f>OrderList!N8316</f>
        <v>13.38</v>
      </c>
      <c r="O8316" s="10">
        <f>COUNTIF(FreightRates!$A$2:$A$1541,C8316)</f>
        <v>292</v>
      </c>
      <c r="Q8316" s="10">
        <f>COUNTIFS(FreightRates!$A$2:$A$1541,C8316,FreightRates!$B$2:$B$1541,B8316,FreightRates!$C$2:$C$1541,E8316)</f>
        <v>40</v>
      </c>
      <c r="T8316">
        <f>COUNTIFS(FreightRates!$A$2:$A$1541,C8316,FreightRates!$B$2:$B$1541,B8316,FreightRates!$C$2:$C$1541,E8316,FreightRates!$F$2:$F$1541,D8316,FreightRates!$D$2:$D$1541,"&lt;="&amp;I8316,FreightRates!$E$2:$E$1541,"&gt;="&amp;I8316)</f>
        <v>0</v>
      </c>
    </row>
    <row r="8317" spans="1:20" x14ac:dyDescent="0.25">
      <c r="A8317" s="10">
        <f>OrderList!A8317</f>
        <v>1447200300.7</v>
      </c>
      <c r="B8317" s="10" t="str">
        <f>OrderList!C8317</f>
        <v>PORT04</v>
      </c>
      <c r="C8317" s="10" t="str">
        <f>OrderList!D8317</f>
        <v>V444_1</v>
      </c>
      <c r="D8317" s="10" t="str">
        <f>OrderList!F8317</f>
        <v>DTD</v>
      </c>
      <c r="E8317" s="10" t="str">
        <f>OrderList!L8317</f>
        <v>PORT09</v>
      </c>
      <c r="F8317" s="10" t="str">
        <f>OrderList!K8317</f>
        <v>PLANT03</v>
      </c>
      <c r="G8317" s="10">
        <f>OrderList!J8317</f>
        <v>1650904</v>
      </c>
      <c r="H8317" s="10">
        <f>OrderList!M8317</f>
        <v>2126</v>
      </c>
      <c r="I8317" s="10">
        <f>OrderList!N8317</f>
        <v>30.9</v>
      </c>
      <c r="O8317" s="10">
        <f>COUNTIF(FreightRates!$A$2:$A$1541,C8317)</f>
        <v>292</v>
      </c>
      <c r="Q8317" s="10">
        <f>COUNTIFS(FreightRates!$A$2:$A$1541,C8317,FreightRates!$B$2:$B$1541,B8317,FreightRates!$C$2:$C$1541,E8317)</f>
        <v>40</v>
      </c>
      <c r="T8317">
        <f>COUNTIFS(FreightRates!$A$2:$A$1541,C8317,FreightRates!$B$2:$B$1541,B8317,FreightRates!$C$2:$C$1541,E8317,FreightRates!$F$2:$F$1541,D8317,FreightRates!$D$2:$D$1541,"&lt;="&amp;I8317,FreightRates!$E$2:$E$1541,"&gt;="&amp;I8317)</f>
        <v>0</v>
      </c>
    </row>
    <row r="8318" spans="1:20" x14ac:dyDescent="0.25">
      <c r="A8318" s="10">
        <f>OrderList!A8318</f>
        <v>1447195002.7</v>
      </c>
      <c r="B8318" s="10" t="str">
        <f>OrderList!C8318</f>
        <v>PORT04</v>
      </c>
      <c r="C8318" s="10" t="str">
        <f>OrderList!D8318</f>
        <v>V444_1</v>
      </c>
      <c r="D8318" s="10" t="str">
        <f>OrderList!F8318</f>
        <v>DTD</v>
      </c>
      <c r="E8318" s="10" t="str">
        <f>OrderList!L8318</f>
        <v>PORT09</v>
      </c>
      <c r="F8318" s="10" t="str">
        <f>OrderList!K8318</f>
        <v>PLANT03</v>
      </c>
      <c r="G8318" s="10">
        <f>OrderList!J8318</f>
        <v>1650904</v>
      </c>
      <c r="H8318" s="10">
        <f>OrderList!M8318</f>
        <v>1388</v>
      </c>
      <c r="I8318" s="10">
        <f>OrderList!N8318</f>
        <v>17.78</v>
      </c>
      <c r="O8318" s="10">
        <f>COUNTIF(FreightRates!$A$2:$A$1541,C8318)</f>
        <v>292</v>
      </c>
      <c r="Q8318" s="10">
        <f>COUNTIFS(FreightRates!$A$2:$A$1541,C8318,FreightRates!$B$2:$B$1541,B8318,FreightRates!$C$2:$C$1541,E8318)</f>
        <v>40</v>
      </c>
      <c r="T8318">
        <f>COUNTIFS(FreightRates!$A$2:$A$1541,C8318,FreightRates!$B$2:$B$1541,B8318,FreightRates!$C$2:$C$1541,E8318,FreightRates!$F$2:$F$1541,D8318,FreightRates!$D$2:$D$1541,"&lt;="&amp;I8318,FreightRates!$E$2:$E$1541,"&gt;="&amp;I8318)</f>
        <v>0</v>
      </c>
    </row>
    <row r="8319" spans="1:20" x14ac:dyDescent="0.25">
      <c r="A8319" s="10">
        <f>OrderList!A8319</f>
        <v>1447340650.7</v>
      </c>
      <c r="B8319" s="10" t="str">
        <f>OrderList!C8319</f>
        <v>PORT04</v>
      </c>
      <c r="C8319" s="10" t="str">
        <f>OrderList!D8319</f>
        <v>V444_1</v>
      </c>
      <c r="D8319" s="10" t="str">
        <f>OrderList!F8319</f>
        <v>DTD</v>
      </c>
      <c r="E8319" s="10" t="str">
        <f>OrderList!L8319</f>
        <v>PORT09</v>
      </c>
      <c r="F8319" s="10" t="str">
        <f>OrderList!K8319</f>
        <v>PLANT03</v>
      </c>
      <c r="G8319" s="10">
        <f>OrderList!J8319</f>
        <v>1650904</v>
      </c>
      <c r="H8319" s="10">
        <f>OrderList!M8319</f>
        <v>2428</v>
      </c>
      <c r="I8319" s="10">
        <f>OrderList!N8319</f>
        <v>37.28</v>
      </c>
      <c r="O8319" s="10">
        <f>COUNTIF(FreightRates!$A$2:$A$1541,C8319)</f>
        <v>292</v>
      </c>
      <c r="Q8319" s="10">
        <f>COUNTIFS(FreightRates!$A$2:$A$1541,C8319,FreightRates!$B$2:$B$1541,B8319,FreightRates!$C$2:$C$1541,E8319)</f>
        <v>40</v>
      </c>
      <c r="T8319">
        <f>COUNTIFS(FreightRates!$A$2:$A$1541,C8319,FreightRates!$B$2:$B$1541,B8319,FreightRates!$C$2:$C$1541,E8319,FreightRates!$F$2:$F$1541,D8319,FreightRates!$D$2:$D$1541,"&lt;="&amp;I8319,FreightRates!$E$2:$E$1541,"&gt;="&amp;I8319)</f>
        <v>0</v>
      </c>
    </row>
    <row r="8320" spans="1:20" x14ac:dyDescent="0.25">
      <c r="A8320" s="10">
        <f>OrderList!A8320</f>
        <v>1447297959.7</v>
      </c>
      <c r="B8320" s="10" t="str">
        <f>OrderList!C8320</f>
        <v>PORT04</v>
      </c>
      <c r="C8320" s="10" t="str">
        <f>OrderList!D8320</f>
        <v>V444_1</v>
      </c>
      <c r="D8320" s="10" t="str">
        <f>OrderList!F8320</f>
        <v>DTD</v>
      </c>
      <c r="E8320" s="10" t="str">
        <f>OrderList!L8320</f>
        <v>PORT09</v>
      </c>
      <c r="F8320" s="10" t="str">
        <f>OrderList!K8320</f>
        <v>PLANT03</v>
      </c>
      <c r="G8320" s="10">
        <f>OrderList!J8320</f>
        <v>1650904</v>
      </c>
      <c r="H8320" s="10">
        <f>OrderList!M8320</f>
        <v>2463</v>
      </c>
      <c r="I8320" s="10">
        <f>OrderList!N8320</f>
        <v>34.24</v>
      </c>
      <c r="O8320" s="10">
        <f>COUNTIF(FreightRates!$A$2:$A$1541,C8320)</f>
        <v>292</v>
      </c>
      <c r="Q8320" s="10">
        <f>COUNTIFS(FreightRates!$A$2:$A$1541,C8320,FreightRates!$B$2:$B$1541,B8320,FreightRates!$C$2:$C$1541,E8320)</f>
        <v>40</v>
      </c>
      <c r="T8320">
        <f>COUNTIFS(FreightRates!$A$2:$A$1541,C8320,FreightRates!$B$2:$B$1541,B8320,FreightRates!$C$2:$C$1541,E8320,FreightRates!$F$2:$F$1541,D8320,FreightRates!$D$2:$D$1541,"&lt;="&amp;I8320,FreightRates!$E$2:$E$1541,"&gt;="&amp;I8320)</f>
        <v>0</v>
      </c>
    </row>
    <row r="8321" spans="1:20" x14ac:dyDescent="0.25">
      <c r="A8321" s="10">
        <f>OrderList!A8321</f>
        <v>1447250738.7</v>
      </c>
      <c r="B8321" s="10" t="str">
        <f>OrderList!C8321</f>
        <v>PORT04</v>
      </c>
      <c r="C8321" s="10" t="str">
        <f>OrderList!D8321</f>
        <v>V444_1</v>
      </c>
      <c r="D8321" s="10" t="str">
        <f>OrderList!F8321</f>
        <v>DTD</v>
      </c>
      <c r="E8321" s="10" t="str">
        <f>OrderList!L8321</f>
        <v>PORT09</v>
      </c>
      <c r="F8321" s="10" t="str">
        <f>OrderList!K8321</f>
        <v>PLANT03</v>
      </c>
      <c r="G8321" s="10">
        <f>OrderList!J8321</f>
        <v>1650904</v>
      </c>
      <c r="H8321" s="10">
        <f>OrderList!M8321</f>
        <v>1361</v>
      </c>
      <c r="I8321" s="10">
        <f>OrderList!N8321</f>
        <v>17.600000000000001</v>
      </c>
      <c r="O8321" s="10">
        <f>COUNTIF(FreightRates!$A$2:$A$1541,C8321)</f>
        <v>292</v>
      </c>
      <c r="Q8321" s="10">
        <f>COUNTIFS(FreightRates!$A$2:$A$1541,C8321,FreightRates!$B$2:$B$1541,B8321,FreightRates!$C$2:$C$1541,E8321)</f>
        <v>40</v>
      </c>
      <c r="T8321">
        <f>COUNTIFS(FreightRates!$A$2:$A$1541,C8321,FreightRates!$B$2:$B$1541,B8321,FreightRates!$C$2:$C$1541,E8321,FreightRates!$F$2:$F$1541,D8321,FreightRates!$D$2:$D$1541,"&lt;="&amp;I8321,FreightRates!$E$2:$E$1541,"&gt;="&amp;I8321)</f>
        <v>0</v>
      </c>
    </row>
    <row r="8322" spans="1:20" x14ac:dyDescent="0.25">
      <c r="A8322" s="10">
        <f>OrderList!A8322</f>
        <v>1447195001.7</v>
      </c>
      <c r="B8322" s="10" t="str">
        <f>OrderList!C8322</f>
        <v>PORT04</v>
      </c>
      <c r="C8322" s="10" t="str">
        <f>OrderList!D8322</f>
        <v>V444_1</v>
      </c>
      <c r="D8322" s="10" t="str">
        <f>OrderList!F8322</f>
        <v>DTD</v>
      </c>
      <c r="E8322" s="10" t="str">
        <f>OrderList!L8322</f>
        <v>PORT09</v>
      </c>
      <c r="F8322" s="10" t="str">
        <f>OrderList!K8322</f>
        <v>PLANT03</v>
      </c>
      <c r="G8322" s="10">
        <f>OrderList!J8322</f>
        <v>1650904</v>
      </c>
      <c r="H8322" s="10">
        <f>OrderList!M8322</f>
        <v>1359</v>
      </c>
      <c r="I8322" s="10">
        <f>OrderList!N8322</f>
        <v>17.579999999999998</v>
      </c>
      <c r="O8322" s="10">
        <f>COUNTIF(FreightRates!$A$2:$A$1541,C8322)</f>
        <v>292</v>
      </c>
      <c r="Q8322" s="10">
        <f>COUNTIFS(FreightRates!$A$2:$A$1541,C8322,FreightRates!$B$2:$B$1541,B8322,FreightRates!$C$2:$C$1541,E8322)</f>
        <v>40</v>
      </c>
      <c r="T8322">
        <f>COUNTIFS(FreightRates!$A$2:$A$1541,C8322,FreightRates!$B$2:$B$1541,B8322,FreightRates!$C$2:$C$1541,E8322,FreightRates!$F$2:$F$1541,D8322,FreightRates!$D$2:$D$1541,"&lt;="&amp;I8322,FreightRates!$E$2:$E$1541,"&gt;="&amp;I8322)</f>
        <v>0</v>
      </c>
    </row>
    <row r="8323" spans="1:20" x14ac:dyDescent="0.25">
      <c r="A8323" s="10">
        <f>OrderList!A8323</f>
        <v>1447297984.7</v>
      </c>
      <c r="B8323" s="10" t="str">
        <f>OrderList!C8323</f>
        <v>PORT04</v>
      </c>
      <c r="C8323" s="10" t="str">
        <f>OrderList!D8323</f>
        <v>V444_1</v>
      </c>
      <c r="D8323" s="10" t="str">
        <f>OrderList!F8323</f>
        <v>DTD</v>
      </c>
      <c r="E8323" s="10" t="str">
        <f>OrderList!L8323</f>
        <v>PORT09</v>
      </c>
      <c r="F8323" s="10" t="str">
        <f>OrderList!K8323</f>
        <v>PLANT03</v>
      </c>
      <c r="G8323" s="10">
        <f>OrderList!J8323</f>
        <v>1650904</v>
      </c>
      <c r="H8323" s="10">
        <f>OrderList!M8323</f>
        <v>2417</v>
      </c>
      <c r="I8323" s="10">
        <f>OrderList!N8323</f>
        <v>38.020000000000003</v>
      </c>
      <c r="O8323" s="10">
        <f>COUNTIF(FreightRates!$A$2:$A$1541,C8323)</f>
        <v>292</v>
      </c>
      <c r="Q8323" s="10">
        <f>COUNTIFS(FreightRates!$A$2:$A$1541,C8323,FreightRates!$B$2:$B$1541,B8323,FreightRates!$C$2:$C$1541,E8323)</f>
        <v>40</v>
      </c>
      <c r="T8323">
        <f>COUNTIFS(FreightRates!$A$2:$A$1541,C8323,FreightRates!$B$2:$B$1541,B8323,FreightRates!$C$2:$C$1541,E8323,FreightRates!$F$2:$F$1541,D8323,FreightRates!$D$2:$D$1541,"&lt;="&amp;I8323,FreightRates!$E$2:$E$1541,"&gt;="&amp;I8323)</f>
        <v>0</v>
      </c>
    </row>
    <row r="8324" spans="1:20" x14ac:dyDescent="0.25">
      <c r="A8324" s="10">
        <f>OrderList!A8324</f>
        <v>1447384180.7</v>
      </c>
      <c r="B8324" s="10" t="str">
        <f>OrderList!C8324</f>
        <v>PORT04</v>
      </c>
      <c r="C8324" s="10" t="str">
        <f>OrderList!D8324</f>
        <v>V444_1</v>
      </c>
      <c r="D8324" s="10" t="str">
        <f>OrderList!F8324</f>
        <v>DTD</v>
      </c>
      <c r="E8324" s="10" t="str">
        <f>OrderList!L8324</f>
        <v>PORT09</v>
      </c>
      <c r="F8324" s="10" t="str">
        <f>OrderList!K8324</f>
        <v>PLANT03</v>
      </c>
      <c r="G8324" s="10">
        <f>OrderList!J8324</f>
        <v>1650904</v>
      </c>
      <c r="H8324" s="10">
        <f>OrderList!M8324</f>
        <v>2469</v>
      </c>
      <c r="I8324" s="10">
        <f>OrderList!N8324</f>
        <v>32.5</v>
      </c>
      <c r="O8324" s="10">
        <f>COUNTIF(FreightRates!$A$2:$A$1541,C8324)</f>
        <v>292</v>
      </c>
      <c r="Q8324" s="10">
        <f>COUNTIFS(FreightRates!$A$2:$A$1541,C8324,FreightRates!$B$2:$B$1541,B8324,FreightRates!$C$2:$C$1541,E8324)</f>
        <v>40</v>
      </c>
      <c r="T8324">
        <f>COUNTIFS(FreightRates!$A$2:$A$1541,C8324,FreightRates!$B$2:$B$1541,B8324,FreightRates!$C$2:$C$1541,E8324,FreightRates!$F$2:$F$1541,D8324,FreightRates!$D$2:$D$1541,"&lt;="&amp;I8324,FreightRates!$E$2:$E$1541,"&gt;="&amp;I8324)</f>
        <v>0</v>
      </c>
    </row>
    <row r="8325" spans="1:20" x14ac:dyDescent="0.25">
      <c r="A8325" s="10">
        <f>OrderList!A8325</f>
        <v>1447384274.7</v>
      </c>
      <c r="B8325" s="10" t="str">
        <f>OrderList!C8325</f>
        <v>PORT04</v>
      </c>
      <c r="C8325" s="10" t="str">
        <f>OrderList!D8325</f>
        <v>V444_1</v>
      </c>
      <c r="D8325" s="10" t="str">
        <f>OrderList!F8325</f>
        <v>DTD</v>
      </c>
      <c r="E8325" s="10" t="str">
        <f>OrderList!L8325</f>
        <v>PORT09</v>
      </c>
      <c r="F8325" s="10" t="str">
        <f>OrderList!K8325</f>
        <v>PLANT03</v>
      </c>
      <c r="G8325" s="10">
        <f>OrderList!J8325</f>
        <v>1650904</v>
      </c>
      <c r="H8325" s="10">
        <f>OrderList!M8325</f>
        <v>1718</v>
      </c>
      <c r="I8325" s="10">
        <f>OrderList!N8325</f>
        <v>23.38</v>
      </c>
      <c r="O8325" s="10">
        <f>COUNTIF(FreightRates!$A$2:$A$1541,C8325)</f>
        <v>292</v>
      </c>
      <c r="Q8325" s="10">
        <f>COUNTIFS(FreightRates!$A$2:$A$1541,C8325,FreightRates!$B$2:$B$1541,B8325,FreightRates!$C$2:$C$1541,E8325)</f>
        <v>40</v>
      </c>
      <c r="T8325">
        <f>COUNTIFS(FreightRates!$A$2:$A$1541,C8325,FreightRates!$B$2:$B$1541,B8325,FreightRates!$C$2:$C$1541,E8325,FreightRates!$F$2:$F$1541,D8325,FreightRates!$D$2:$D$1541,"&lt;="&amp;I8325,FreightRates!$E$2:$E$1541,"&gt;="&amp;I8325)</f>
        <v>0</v>
      </c>
    </row>
    <row r="8326" spans="1:20" x14ac:dyDescent="0.25">
      <c r="A8326" s="10">
        <f>OrderList!A8326</f>
        <v>1447362675.7</v>
      </c>
      <c r="B8326" s="10" t="str">
        <f>OrderList!C8326</f>
        <v>PORT04</v>
      </c>
      <c r="C8326" s="10" t="str">
        <f>OrderList!D8326</f>
        <v>V444_1</v>
      </c>
      <c r="D8326" s="10" t="str">
        <f>OrderList!F8326</f>
        <v>DTD</v>
      </c>
      <c r="E8326" s="10" t="str">
        <f>OrderList!L8326</f>
        <v>PORT09</v>
      </c>
      <c r="F8326" s="10" t="str">
        <f>OrderList!K8326</f>
        <v>PLANT03</v>
      </c>
      <c r="G8326" s="10">
        <f>OrderList!J8326</f>
        <v>1658532</v>
      </c>
      <c r="H8326" s="10">
        <f>OrderList!M8326</f>
        <v>371</v>
      </c>
      <c r="I8326" s="10">
        <f>OrderList!N8326</f>
        <v>1.6385459238545927</v>
      </c>
      <c r="O8326" s="10">
        <f>COUNTIF(FreightRates!$A$2:$A$1541,C8326)</f>
        <v>292</v>
      </c>
      <c r="Q8326" s="10">
        <f>COUNTIFS(FreightRates!$A$2:$A$1541,C8326,FreightRates!$B$2:$B$1541,B8326,FreightRates!$C$2:$C$1541,E8326)</f>
        <v>40</v>
      </c>
      <c r="T8326">
        <f>COUNTIFS(FreightRates!$A$2:$A$1541,C8326,FreightRates!$B$2:$B$1541,B8326,FreightRates!$C$2:$C$1541,E8326,FreightRates!$F$2:$F$1541,D8326,FreightRates!$D$2:$D$1541,"&lt;="&amp;I8326,FreightRates!$E$2:$E$1541,"&gt;="&amp;I8326)</f>
        <v>4</v>
      </c>
    </row>
    <row r="8327" spans="1:20" x14ac:dyDescent="0.25">
      <c r="A8327" s="10">
        <f>OrderList!A8327</f>
        <v>1447216559.7</v>
      </c>
      <c r="B8327" s="10" t="str">
        <f>OrderList!C8327</f>
        <v>PORT04</v>
      </c>
      <c r="C8327" s="10" t="str">
        <f>OrderList!D8327</f>
        <v>V444_1</v>
      </c>
      <c r="D8327" s="10" t="str">
        <f>OrderList!F8327</f>
        <v>DTD</v>
      </c>
      <c r="E8327" s="10" t="str">
        <f>OrderList!L8327</f>
        <v>PORT09</v>
      </c>
      <c r="F8327" s="10" t="str">
        <f>OrderList!K8327</f>
        <v>PLANT03</v>
      </c>
      <c r="G8327" s="10">
        <f>OrderList!J8327</f>
        <v>1658532</v>
      </c>
      <c r="H8327" s="10">
        <f>OrderList!M8327</f>
        <v>377</v>
      </c>
      <c r="I8327" s="10">
        <f>OrderList!N8327</f>
        <v>2.314446117444612</v>
      </c>
      <c r="O8327" s="10">
        <f>COUNTIF(FreightRates!$A$2:$A$1541,C8327)</f>
        <v>292</v>
      </c>
      <c r="Q8327" s="10">
        <f>COUNTIFS(FreightRates!$A$2:$A$1541,C8327,FreightRates!$B$2:$B$1541,B8327,FreightRates!$C$2:$C$1541,E8327)</f>
        <v>40</v>
      </c>
      <c r="T8327">
        <f>COUNTIFS(FreightRates!$A$2:$A$1541,C8327,FreightRates!$B$2:$B$1541,B8327,FreightRates!$C$2:$C$1541,E8327,FreightRates!$F$2:$F$1541,D8327,FreightRates!$D$2:$D$1541,"&lt;="&amp;I8327,FreightRates!$E$2:$E$1541,"&gt;="&amp;I8327)</f>
        <v>4</v>
      </c>
    </row>
    <row r="8328" spans="1:20" x14ac:dyDescent="0.25">
      <c r="A8328" s="10">
        <f>OrderList!A8328</f>
        <v>1447254628.7</v>
      </c>
      <c r="B8328" s="10" t="str">
        <f>OrderList!C8328</f>
        <v>PORT04</v>
      </c>
      <c r="C8328" s="10" t="str">
        <f>OrderList!D8328</f>
        <v>V444_1</v>
      </c>
      <c r="D8328" s="10" t="str">
        <f>OrderList!F8328</f>
        <v>DTD</v>
      </c>
      <c r="E8328" s="10" t="str">
        <f>OrderList!L8328</f>
        <v>PORT09</v>
      </c>
      <c r="F8328" s="10" t="str">
        <f>OrderList!K8328</f>
        <v>PLANT03</v>
      </c>
      <c r="G8328" s="10">
        <f>OrderList!J8328</f>
        <v>1658528</v>
      </c>
      <c r="H8328" s="10">
        <f>OrderList!M8328</f>
        <v>472</v>
      </c>
      <c r="I8328" s="10">
        <f>OrderList!N8328</f>
        <v>2.2787631122867822</v>
      </c>
      <c r="O8328" s="10">
        <f>COUNTIF(FreightRates!$A$2:$A$1541,C8328)</f>
        <v>292</v>
      </c>
      <c r="Q8328" s="10">
        <f>COUNTIFS(FreightRates!$A$2:$A$1541,C8328,FreightRates!$B$2:$B$1541,B8328,FreightRates!$C$2:$C$1541,E8328)</f>
        <v>40</v>
      </c>
      <c r="T8328">
        <f>COUNTIFS(FreightRates!$A$2:$A$1541,C8328,FreightRates!$B$2:$B$1541,B8328,FreightRates!$C$2:$C$1541,E8328,FreightRates!$F$2:$F$1541,D8328,FreightRates!$D$2:$D$1541,"&lt;="&amp;I8328,FreightRates!$E$2:$E$1541,"&gt;="&amp;I8328)</f>
        <v>4</v>
      </c>
    </row>
    <row r="8329" spans="1:20" x14ac:dyDescent="0.25">
      <c r="A8329" s="10">
        <f>OrderList!A8329</f>
        <v>1447261798.7</v>
      </c>
      <c r="B8329" s="10" t="str">
        <f>OrderList!C8329</f>
        <v>PORT04</v>
      </c>
      <c r="C8329" s="10" t="str">
        <f>OrderList!D8329</f>
        <v>V444_1</v>
      </c>
      <c r="D8329" s="10" t="str">
        <f>OrderList!F8329</f>
        <v>DTD</v>
      </c>
      <c r="E8329" s="10" t="str">
        <f>OrderList!L8329</f>
        <v>PORT09</v>
      </c>
      <c r="F8329" s="10" t="str">
        <f>OrderList!K8329</f>
        <v>PLANT03</v>
      </c>
      <c r="G8329" s="10">
        <f>OrderList!J8329</f>
        <v>1658528</v>
      </c>
      <c r="H8329" s="10">
        <f>OrderList!M8329</f>
        <v>527</v>
      </c>
      <c r="I8329" s="10">
        <f>OrderList!N8329</f>
        <v>3.62</v>
      </c>
      <c r="O8329" s="10">
        <f>COUNTIF(FreightRates!$A$2:$A$1541,C8329)</f>
        <v>292</v>
      </c>
      <c r="Q8329" s="10">
        <f>COUNTIFS(FreightRates!$A$2:$A$1541,C8329,FreightRates!$B$2:$B$1541,B8329,FreightRates!$C$2:$C$1541,E8329)</f>
        <v>40</v>
      </c>
      <c r="T8329">
        <f>COUNTIFS(FreightRates!$A$2:$A$1541,C8329,FreightRates!$B$2:$B$1541,B8329,FreightRates!$C$2:$C$1541,E8329,FreightRates!$F$2:$F$1541,D8329,FreightRates!$D$2:$D$1541,"&lt;="&amp;I8329,FreightRates!$E$2:$E$1541,"&gt;="&amp;I8329)</f>
        <v>0</v>
      </c>
    </row>
    <row r="8330" spans="1:20" x14ac:dyDescent="0.25">
      <c r="A8330" s="10">
        <f>OrderList!A8330</f>
        <v>1447223685.7</v>
      </c>
      <c r="B8330" s="10" t="str">
        <f>OrderList!C8330</f>
        <v>PORT04</v>
      </c>
      <c r="C8330" s="10" t="str">
        <f>OrderList!D8330</f>
        <v>V444_1</v>
      </c>
      <c r="D8330" s="10" t="str">
        <f>OrderList!F8330</f>
        <v>DTD</v>
      </c>
      <c r="E8330" s="10" t="str">
        <f>OrderList!L8330</f>
        <v>PORT09</v>
      </c>
      <c r="F8330" s="10" t="str">
        <f>OrderList!K8330</f>
        <v>PLANT03</v>
      </c>
      <c r="G8330" s="10">
        <f>OrderList!J8330</f>
        <v>1658528</v>
      </c>
      <c r="H8330" s="10">
        <f>OrderList!M8330</f>
        <v>596</v>
      </c>
      <c r="I8330" s="10">
        <f>OrderList!N8330</f>
        <v>3.58</v>
      </c>
      <c r="O8330" s="10">
        <f>COUNTIF(FreightRates!$A$2:$A$1541,C8330)</f>
        <v>292</v>
      </c>
      <c r="Q8330" s="10">
        <f>COUNTIFS(FreightRates!$A$2:$A$1541,C8330,FreightRates!$B$2:$B$1541,B8330,FreightRates!$C$2:$C$1541,E8330)</f>
        <v>40</v>
      </c>
      <c r="T8330">
        <f>COUNTIFS(FreightRates!$A$2:$A$1541,C8330,FreightRates!$B$2:$B$1541,B8330,FreightRates!$C$2:$C$1541,E8330,FreightRates!$F$2:$F$1541,D8330,FreightRates!$D$2:$D$1541,"&lt;="&amp;I8330,FreightRates!$E$2:$E$1541,"&gt;="&amp;I8330)</f>
        <v>0</v>
      </c>
    </row>
    <row r="8331" spans="1:20" x14ac:dyDescent="0.25">
      <c r="A8331" s="10">
        <f>OrderList!A8331</f>
        <v>1447243153.7</v>
      </c>
      <c r="B8331" s="10" t="str">
        <f>OrderList!C8331</f>
        <v>PORT04</v>
      </c>
      <c r="C8331" s="10" t="str">
        <f>OrderList!D8331</f>
        <v>V444_1</v>
      </c>
      <c r="D8331" s="10" t="str">
        <f>OrderList!F8331</f>
        <v>DTD</v>
      </c>
      <c r="E8331" s="10" t="str">
        <f>OrderList!L8331</f>
        <v>PORT09</v>
      </c>
      <c r="F8331" s="10" t="str">
        <f>OrderList!K8331</f>
        <v>PLANT03</v>
      </c>
      <c r="G8331" s="10">
        <f>OrderList!J8331</f>
        <v>1658532</v>
      </c>
      <c r="H8331" s="10">
        <f>OrderList!M8331</f>
        <v>1086</v>
      </c>
      <c r="I8331" s="10">
        <f>OrderList!N8331</f>
        <v>7.74</v>
      </c>
      <c r="O8331" s="10">
        <f>COUNTIF(FreightRates!$A$2:$A$1541,C8331)</f>
        <v>292</v>
      </c>
      <c r="Q8331" s="10">
        <f>COUNTIFS(FreightRates!$A$2:$A$1541,C8331,FreightRates!$B$2:$B$1541,B8331,FreightRates!$C$2:$C$1541,E8331)</f>
        <v>40</v>
      </c>
      <c r="T8331">
        <f>COUNTIFS(FreightRates!$A$2:$A$1541,C8331,FreightRates!$B$2:$B$1541,B8331,FreightRates!$C$2:$C$1541,E8331,FreightRates!$F$2:$F$1541,D8331,FreightRates!$D$2:$D$1541,"&lt;="&amp;I8331,FreightRates!$E$2:$E$1541,"&gt;="&amp;I8331)</f>
        <v>0</v>
      </c>
    </row>
    <row r="8332" spans="1:20" x14ac:dyDescent="0.25">
      <c r="A8332" s="10">
        <f>OrderList!A8332</f>
        <v>1447254627.7</v>
      </c>
      <c r="B8332" s="10" t="str">
        <f>OrderList!C8332</f>
        <v>PORT04</v>
      </c>
      <c r="C8332" s="10" t="str">
        <f>OrderList!D8332</f>
        <v>V444_1</v>
      </c>
      <c r="D8332" s="10" t="str">
        <f>OrderList!F8332</f>
        <v>DTD</v>
      </c>
      <c r="E8332" s="10" t="str">
        <f>OrderList!L8332</f>
        <v>PORT09</v>
      </c>
      <c r="F8332" s="10" t="str">
        <f>OrderList!K8332</f>
        <v>PLANT03</v>
      </c>
      <c r="G8332" s="10">
        <f>OrderList!J8332</f>
        <v>1658528</v>
      </c>
      <c r="H8332" s="10">
        <f>OrderList!M8332</f>
        <v>728</v>
      </c>
      <c r="I8332" s="10">
        <f>OrderList!N8332</f>
        <v>4.18</v>
      </c>
      <c r="O8332" s="10">
        <f>COUNTIF(FreightRates!$A$2:$A$1541,C8332)</f>
        <v>292</v>
      </c>
      <c r="Q8332" s="10">
        <f>COUNTIFS(FreightRates!$A$2:$A$1541,C8332,FreightRates!$B$2:$B$1541,B8332,FreightRates!$C$2:$C$1541,E8332)</f>
        <v>40</v>
      </c>
      <c r="T8332">
        <f>COUNTIFS(FreightRates!$A$2:$A$1541,C8332,FreightRates!$B$2:$B$1541,B8332,FreightRates!$C$2:$C$1541,E8332,FreightRates!$F$2:$F$1541,D8332,FreightRates!$D$2:$D$1541,"&lt;="&amp;I8332,FreightRates!$E$2:$E$1541,"&gt;="&amp;I8332)</f>
        <v>0</v>
      </c>
    </row>
    <row r="8333" spans="1:20" x14ac:dyDescent="0.25">
      <c r="A8333" s="10">
        <f>OrderList!A8333</f>
        <v>1447243267.7</v>
      </c>
      <c r="B8333" s="10" t="str">
        <f>OrderList!C8333</f>
        <v>PORT04</v>
      </c>
      <c r="C8333" s="10" t="str">
        <f>OrderList!D8333</f>
        <v>V444_1</v>
      </c>
      <c r="D8333" s="10" t="str">
        <f>OrderList!F8333</f>
        <v>DTD</v>
      </c>
      <c r="E8333" s="10" t="str">
        <f>OrderList!L8333</f>
        <v>PORT09</v>
      </c>
      <c r="F8333" s="10" t="str">
        <f>OrderList!K8333</f>
        <v>PLANT03</v>
      </c>
      <c r="G8333" s="10">
        <f>OrderList!J8333</f>
        <v>1658532</v>
      </c>
      <c r="H8333" s="10">
        <f>OrderList!M8333</f>
        <v>1099</v>
      </c>
      <c r="I8333" s="10">
        <f>OrderList!N8333</f>
        <v>8.18</v>
      </c>
      <c r="O8333" s="10">
        <f>COUNTIF(FreightRates!$A$2:$A$1541,C8333)</f>
        <v>292</v>
      </c>
      <c r="Q8333" s="10">
        <f>COUNTIFS(FreightRates!$A$2:$A$1541,C8333,FreightRates!$B$2:$B$1541,B8333,FreightRates!$C$2:$C$1541,E8333)</f>
        <v>40</v>
      </c>
      <c r="T8333">
        <f>COUNTIFS(FreightRates!$A$2:$A$1541,C8333,FreightRates!$B$2:$B$1541,B8333,FreightRates!$C$2:$C$1541,E8333,FreightRates!$F$2:$F$1541,D8333,FreightRates!$D$2:$D$1541,"&lt;="&amp;I8333,FreightRates!$E$2:$E$1541,"&gt;="&amp;I8333)</f>
        <v>0</v>
      </c>
    </row>
    <row r="8334" spans="1:20" x14ac:dyDescent="0.25">
      <c r="A8334" s="10">
        <f>OrderList!A8334</f>
        <v>1447243152.7</v>
      </c>
      <c r="B8334" s="10" t="str">
        <f>OrderList!C8334</f>
        <v>PORT04</v>
      </c>
      <c r="C8334" s="10" t="str">
        <f>OrderList!D8334</f>
        <v>V444_1</v>
      </c>
      <c r="D8334" s="10" t="str">
        <f>OrderList!F8334</f>
        <v>DTD</v>
      </c>
      <c r="E8334" s="10" t="str">
        <f>OrderList!L8334</f>
        <v>PORT09</v>
      </c>
      <c r="F8334" s="10" t="str">
        <f>OrderList!K8334</f>
        <v>PLANT03</v>
      </c>
      <c r="G8334" s="10">
        <f>OrderList!J8334</f>
        <v>1658532</v>
      </c>
      <c r="H8334" s="10">
        <f>OrderList!M8334</f>
        <v>1086</v>
      </c>
      <c r="I8334" s="10">
        <f>OrderList!N8334</f>
        <v>7.620000000000001</v>
      </c>
      <c r="O8334" s="10">
        <f>COUNTIF(FreightRates!$A$2:$A$1541,C8334)</f>
        <v>292</v>
      </c>
      <c r="Q8334" s="10">
        <f>COUNTIFS(FreightRates!$A$2:$A$1541,C8334,FreightRates!$B$2:$B$1541,B8334,FreightRates!$C$2:$C$1541,E8334)</f>
        <v>40</v>
      </c>
      <c r="T8334">
        <f>COUNTIFS(FreightRates!$A$2:$A$1541,C8334,FreightRates!$B$2:$B$1541,B8334,FreightRates!$C$2:$C$1541,E8334,FreightRates!$F$2:$F$1541,D8334,FreightRates!$D$2:$D$1541,"&lt;="&amp;I8334,FreightRates!$E$2:$E$1541,"&gt;="&amp;I8334)</f>
        <v>0</v>
      </c>
    </row>
    <row r="8335" spans="1:20" x14ac:dyDescent="0.25">
      <c r="A8335" s="10">
        <f>OrderList!A8335</f>
        <v>1447335980.7</v>
      </c>
      <c r="B8335" s="10" t="str">
        <f>OrderList!C8335</f>
        <v>PORT04</v>
      </c>
      <c r="C8335" s="10" t="str">
        <f>OrderList!D8335</f>
        <v>V444_1</v>
      </c>
      <c r="D8335" s="10" t="str">
        <f>OrderList!F8335</f>
        <v>DTD</v>
      </c>
      <c r="E8335" s="10" t="str">
        <f>OrderList!L8335</f>
        <v>PORT09</v>
      </c>
      <c r="F8335" s="10" t="str">
        <f>OrderList!K8335</f>
        <v>PLANT03</v>
      </c>
      <c r="G8335" s="10">
        <f>OrderList!J8335</f>
        <v>1658528</v>
      </c>
      <c r="H8335" s="10">
        <f>OrderList!M8335</f>
        <v>695</v>
      </c>
      <c r="I8335" s="10">
        <f>OrderList!N8335</f>
        <v>4.4400000000000004</v>
      </c>
      <c r="O8335" s="10">
        <f>COUNTIF(FreightRates!$A$2:$A$1541,C8335)</f>
        <v>292</v>
      </c>
      <c r="Q8335" s="10">
        <f>COUNTIFS(FreightRates!$A$2:$A$1541,C8335,FreightRates!$B$2:$B$1541,B8335,FreightRates!$C$2:$C$1541,E8335)</f>
        <v>40</v>
      </c>
      <c r="T8335">
        <f>COUNTIFS(FreightRates!$A$2:$A$1541,C8335,FreightRates!$B$2:$B$1541,B8335,FreightRates!$C$2:$C$1541,E8335,FreightRates!$F$2:$F$1541,D8335,FreightRates!$D$2:$D$1541,"&lt;="&amp;I8335,FreightRates!$E$2:$E$1541,"&gt;="&amp;I8335)</f>
        <v>0</v>
      </c>
    </row>
    <row r="8336" spans="1:20" x14ac:dyDescent="0.25">
      <c r="A8336" s="10">
        <f>OrderList!A8336</f>
        <v>1447335981.7</v>
      </c>
      <c r="B8336" s="10" t="str">
        <f>OrderList!C8336</f>
        <v>PORT04</v>
      </c>
      <c r="C8336" s="10" t="str">
        <f>OrderList!D8336</f>
        <v>V444_1</v>
      </c>
      <c r="D8336" s="10" t="str">
        <f>OrderList!F8336</f>
        <v>DTD</v>
      </c>
      <c r="E8336" s="10" t="str">
        <f>OrderList!L8336</f>
        <v>PORT09</v>
      </c>
      <c r="F8336" s="10" t="str">
        <f>OrderList!K8336</f>
        <v>PLANT03</v>
      </c>
      <c r="G8336" s="10">
        <f>OrderList!J8336</f>
        <v>1658528</v>
      </c>
      <c r="H8336" s="10">
        <f>OrderList!M8336</f>
        <v>724</v>
      </c>
      <c r="I8336" s="10">
        <f>OrderList!N8336</f>
        <v>4.5999999999999996</v>
      </c>
      <c r="O8336" s="10">
        <f>COUNTIF(FreightRates!$A$2:$A$1541,C8336)</f>
        <v>292</v>
      </c>
      <c r="Q8336" s="10">
        <f>COUNTIFS(FreightRates!$A$2:$A$1541,C8336,FreightRates!$B$2:$B$1541,B8336,FreightRates!$C$2:$C$1541,E8336)</f>
        <v>40</v>
      </c>
      <c r="T8336">
        <f>COUNTIFS(FreightRates!$A$2:$A$1541,C8336,FreightRates!$B$2:$B$1541,B8336,FreightRates!$C$2:$C$1541,E8336,FreightRates!$F$2:$F$1541,D8336,FreightRates!$D$2:$D$1541,"&lt;="&amp;I8336,FreightRates!$E$2:$E$1541,"&gt;="&amp;I8336)</f>
        <v>0</v>
      </c>
    </row>
    <row r="8337" spans="1:20" x14ac:dyDescent="0.25">
      <c r="A8337" s="10">
        <f>OrderList!A8337</f>
        <v>1447223686.7</v>
      </c>
      <c r="B8337" s="10" t="str">
        <f>OrderList!C8337</f>
        <v>PORT04</v>
      </c>
      <c r="C8337" s="10" t="str">
        <f>OrderList!D8337</f>
        <v>V444_1</v>
      </c>
      <c r="D8337" s="10" t="str">
        <f>OrderList!F8337</f>
        <v>DTD</v>
      </c>
      <c r="E8337" s="10" t="str">
        <f>OrderList!L8337</f>
        <v>PORT09</v>
      </c>
      <c r="F8337" s="10" t="str">
        <f>OrderList!K8337</f>
        <v>PLANT03</v>
      </c>
      <c r="G8337" s="10">
        <f>OrderList!J8337</f>
        <v>1658528</v>
      </c>
      <c r="H8337" s="10">
        <f>OrderList!M8337</f>
        <v>754</v>
      </c>
      <c r="I8337" s="10">
        <f>OrderList!N8337</f>
        <v>4.16</v>
      </c>
      <c r="O8337" s="10">
        <f>COUNTIF(FreightRates!$A$2:$A$1541,C8337)</f>
        <v>292</v>
      </c>
      <c r="Q8337" s="10">
        <f>COUNTIFS(FreightRates!$A$2:$A$1541,C8337,FreightRates!$B$2:$B$1541,B8337,FreightRates!$C$2:$C$1541,E8337)</f>
        <v>40</v>
      </c>
      <c r="T8337">
        <f>COUNTIFS(FreightRates!$A$2:$A$1541,C8337,FreightRates!$B$2:$B$1541,B8337,FreightRates!$C$2:$C$1541,E8337,FreightRates!$F$2:$F$1541,D8337,FreightRates!$D$2:$D$1541,"&lt;="&amp;I8337,FreightRates!$E$2:$E$1541,"&gt;="&amp;I8337)</f>
        <v>0</v>
      </c>
    </row>
    <row r="8338" spans="1:20" x14ac:dyDescent="0.25">
      <c r="A8338" s="10">
        <f>OrderList!A8338</f>
        <v>1447216556.7</v>
      </c>
      <c r="B8338" s="10" t="str">
        <f>OrderList!C8338</f>
        <v>PORT04</v>
      </c>
      <c r="C8338" s="10" t="str">
        <f>OrderList!D8338</f>
        <v>V444_1</v>
      </c>
      <c r="D8338" s="10" t="str">
        <f>OrderList!F8338</f>
        <v>DTD</v>
      </c>
      <c r="E8338" s="10" t="str">
        <f>OrderList!L8338</f>
        <v>PORT09</v>
      </c>
      <c r="F8338" s="10" t="str">
        <f>OrderList!K8338</f>
        <v>PLANT03</v>
      </c>
      <c r="G8338" s="10">
        <f>OrderList!J8338</f>
        <v>1658532</v>
      </c>
      <c r="H8338" s="10">
        <f>OrderList!M8338</f>
        <v>1102</v>
      </c>
      <c r="I8338" s="10">
        <f>OrderList!N8338</f>
        <v>7.7199999999999989</v>
      </c>
      <c r="O8338" s="10">
        <f>COUNTIF(FreightRates!$A$2:$A$1541,C8338)</f>
        <v>292</v>
      </c>
      <c r="Q8338" s="10">
        <f>COUNTIFS(FreightRates!$A$2:$A$1541,C8338,FreightRates!$B$2:$B$1541,B8338,FreightRates!$C$2:$C$1541,E8338)</f>
        <v>40</v>
      </c>
      <c r="T8338">
        <f>COUNTIFS(FreightRates!$A$2:$A$1541,C8338,FreightRates!$B$2:$B$1541,B8338,FreightRates!$C$2:$C$1541,E8338,FreightRates!$F$2:$F$1541,D8338,FreightRates!$D$2:$D$1541,"&lt;="&amp;I8338,FreightRates!$E$2:$E$1541,"&gt;="&amp;I8338)</f>
        <v>0</v>
      </c>
    </row>
    <row r="8339" spans="1:20" x14ac:dyDescent="0.25">
      <c r="A8339" s="10">
        <f>OrderList!A8339</f>
        <v>1447261828.7</v>
      </c>
      <c r="B8339" s="10" t="str">
        <f>OrderList!C8339</f>
        <v>PORT04</v>
      </c>
      <c r="C8339" s="10" t="str">
        <f>OrderList!D8339</f>
        <v>V444_1</v>
      </c>
      <c r="D8339" s="10" t="str">
        <f>OrderList!F8339</f>
        <v>DTD</v>
      </c>
      <c r="E8339" s="10" t="str">
        <f>OrderList!L8339</f>
        <v>PORT09</v>
      </c>
      <c r="F8339" s="10" t="str">
        <f>OrderList!K8339</f>
        <v>PLANT03</v>
      </c>
      <c r="G8339" s="10">
        <f>OrderList!J8339</f>
        <v>1658528</v>
      </c>
      <c r="H8339" s="10">
        <f>OrderList!M8339</f>
        <v>802</v>
      </c>
      <c r="I8339" s="10">
        <f>OrderList!N8339</f>
        <v>4.5</v>
      </c>
      <c r="O8339" s="10">
        <f>COUNTIF(FreightRates!$A$2:$A$1541,C8339)</f>
        <v>292</v>
      </c>
      <c r="Q8339" s="10">
        <f>COUNTIFS(FreightRates!$A$2:$A$1541,C8339,FreightRates!$B$2:$B$1541,B8339,FreightRates!$C$2:$C$1541,E8339)</f>
        <v>40</v>
      </c>
      <c r="T8339">
        <f>COUNTIFS(FreightRates!$A$2:$A$1541,C8339,FreightRates!$B$2:$B$1541,B8339,FreightRates!$C$2:$C$1541,E8339,FreightRates!$F$2:$F$1541,D8339,FreightRates!$D$2:$D$1541,"&lt;="&amp;I8339,FreightRates!$E$2:$E$1541,"&gt;="&amp;I8339)</f>
        <v>0</v>
      </c>
    </row>
    <row r="8340" spans="1:20" x14ac:dyDescent="0.25">
      <c r="A8340" s="10">
        <f>OrderList!A8340</f>
        <v>1447335991.7</v>
      </c>
      <c r="B8340" s="10" t="str">
        <f>OrderList!C8340</f>
        <v>PORT04</v>
      </c>
      <c r="C8340" s="10" t="str">
        <f>OrderList!D8340</f>
        <v>V444_1</v>
      </c>
      <c r="D8340" s="10" t="str">
        <f>OrderList!F8340</f>
        <v>DTD</v>
      </c>
      <c r="E8340" s="10" t="str">
        <f>OrderList!L8340</f>
        <v>PORT09</v>
      </c>
      <c r="F8340" s="10" t="str">
        <f>OrderList!K8340</f>
        <v>PLANT03</v>
      </c>
      <c r="G8340" s="10">
        <f>OrderList!J8340</f>
        <v>1658528</v>
      </c>
      <c r="H8340" s="10">
        <f>OrderList!M8340</f>
        <v>809</v>
      </c>
      <c r="I8340" s="10">
        <f>OrderList!N8340</f>
        <v>4.74</v>
      </c>
      <c r="O8340" s="10">
        <f>COUNTIF(FreightRates!$A$2:$A$1541,C8340)</f>
        <v>292</v>
      </c>
      <c r="Q8340" s="10">
        <f>COUNTIFS(FreightRates!$A$2:$A$1541,C8340,FreightRates!$B$2:$B$1541,B8340,FreightRates!$C$2:$C$1541,E8340)</f>
        <v>40</v>
      </c>
      <c r="T8340">
        <f>COUNTIFS(FreightRates!$A$2:$A$1541,C8340,FreightRates!$B$2:$B$1541,B8340,FreightRates!$C$2:$C$1541,E8340,FreightRates!$F$2:$F$1541,D8340,FreightRates!$D$2:$D$1541,"&lt;="&amp;I8340,FreightRates!$E$2:$E$1541,"&gt;="&amp;I8340)</f>
        <v>0</v>
      </c>
    </row>
    <row r="8341" spans="1:20" x14ac:dyDescent="0.25">
      <c r="A8341" s="10">
        <f>OrderList!A8341</f>
        <v>1447335992.7</v>
      </c>
      <c r="B8341" s="10" t="str">
        <f>OrderList!C8341</f>
        <v>PORT04</v>
      </c>
      <c r="C8341" s="10" t="str">
        <f>OrderList!D8341</f>
        <v>V444_1</v>
      </c>
      <c r="D8341" s="10" t="str">
        <f>OrderList!F8341</f>
        <v>DTD</v>
      </c>
      <c r="E8341" s="10" t="str">
        <f>OrderList!L8341</f>
        <v>PORT09</v>
      </c>
      <c r="F8341" s="10" t="str">
        <f>OrderList!K8341</f>
        <v>PLANT03</v>
      </c>
      <c r="G8341" s="10">
        <f>OrderList!J8341</f>
        <v>1658528</v>
      </c>
      <c r="H8341" s="10">
        <f>OrderList!M8341</f>
        <v>826</v>
      </c>
      <c r="I8341" s="10">
        <f>OrderList!N8341</f>
        <v>4.88</v>
      </c>
      <c r="O8341" s="10">
        <f>COUNTIF(FreightRates!$A$2:$A$1541,C8341)</f>
        <v>292</v>
      </c>
      <c r="Q8341" s="10">
        <f>COUNTIFS(FreightRates!$A$2:$A$1541,C8341,FreightRates!$B$2:$B$1541,B8341,FreightRates!$C$2:$C$1541,E8341)</f>
        <v>40</v>
      </c>
      <c r="T8341">
        <f>COUNTIFS(FreightRates!$A$2:$A$1541,C8341,FreightRates!$B$2:$B$1541,B8341,FreightRates!$C$2:$C$1541,E8341,FreightRates!$F$2:$F$1541,D8341,FreightRates!$D$2:$D$1541,"&lt;="&amp;I8341,FreightRates!$E$2:$E$1541,"&gt;="&amp;I8341)</f>
        <v>0</v>
      </c>
    </row>
    <row r="8342" spans="1:20" x14ac:dyDescent="0.25">
      <c r="A8342" s="10">
        <f>OrderList!A8342</f>
        <v>1447261805.7</v>
      </c>
      <c r="B8342" s="10" t="str">
        <f>OrderList!C8342</f>
        <v>PORT04</v>
      </c>
      <c r="C8342" s="10" t="str">
        <f>OrderList!D8342</f>
        <v>V444_1</v>
      </c>
      <c r="D8342" s="10" t="str">
        <f>OrderList!F8342</f>
        <v>DTD</v>
      </c>
      <c r="E8342" s="10" t="str">
        <f>OrderList!L8342</f>
        <v>PORT09</v>
      </c>
      <c r="F8342" s="10" t="str">
        <f>OrderList!K8342</f>
        <v>PLANT03</v>
      </c>
      <c r="G8342" s="10">
        <f>OrderList!J8342</f>
        <v>1658528</v>
      </c>
      <c r="H8342" s="10">
        <f>OrderList!M8342</f>
        <v>875</v>
      </c>
      <c r="I8342" s="10">
        <f>OrderList!N8342</f>
        <v>4.9800000000000004</v>
      </c>
      <c r="O8342" s="10">
        <f>COUNTIF(FreightRates!$A$2:$A$1541,C8342)</f>
        <v>292</v>
      </c>
      <c r="Q8342" s="10">
        <f>COUNTIFS(FreightRates!$A$2:$A$1541,C8342,FreightRates!$B$2:$B$1541,B8342,FreightRates!$C$2:$C$1541,E8342)</f>
        <v>40</v>
      </c>
      <c r="T8342">
        <f>COUNTIFS(FreightRates!$A$2:$A$1541,C8342,FreightRates!$B$2:$B$1541,B8342,FreightRates!$C$2:$C$1541,E8342,FreightRates!$F$2:$F$1541,D8342,FreightRates!$D$2:$D$1541,"&lt;="&amp;I8342,FreightRates!$E$2:$E$1541,"&gt;="&amp;I8342)</f>
        <v>0</v>
      </c>
    </row>
    <row r="8343" spans="1:20" x14ac:dyDescent="0.25">
      <c r="A8343" s="10">
        <f>OrderList!A8343</f>
        <v>1447243266.7</v>
      </c>
      <c r="B8343" s="10" t="str">
        <f>OrderList!C8343</f>
        <v>PORT04</v>
      </c>
      <c r="C8343" s="10" t="str">
        <f>OrderList!D8343</f>
        <v>V444_1</v>
      </c>
      <c r="D8343" s="10" t="str">
        <f>OrderList!F8343</f>
        <v>DTD</v>
      </c>
      <c r="E8343" s="10" t="str">
        <f>OrderList!L8343</f>
        <v>PORT09</v>
      </c>
      <c r="F8343" s="10" t="str">
        <f>OrderList!K8343</f>
        <v>PLANT03</v>
      </c>
      <c r="G8343" s="10">
        <f>OrderList!J8343</f>
        <v>1658532</v>
      </c>
      <c r="H8343" s="10">
        <f>OrderList!M8343</f>
        <v>897</v>
      </c>
      <c r="I8343" s="10">
        <f>OrderList!N8343</f>
        <v>5.0999999999999996</v>
      </c>
      <c r="O8343" s="10">
        <f>COUNTIF(FreightRates!$A$2:$A$1541,C8343)</f>
        <v>292</v>
      </c>
      <c r="Q8343" s="10">
        <f>COUNTIFS(FreightRates!$A$2:$A$1541,C8343,FreightRates!$B$2:$B$1541,B8343,FreightRates!$C$2:$C$1541,E8343)</f>
        <v>40</v>
      </c>
      <c r="T8343">
        <f>COUNTIFS(FreightRates!$A$2:$A$1541,C8343,FreightRates!$B$2:$B$1541,B8343,FreightRates!$C$2:$C$1541,E8343,FreightRates!$F$2:$F$1541,D8343,FreightRates!$D$2:$D$1541,"&lt;="&amp;I8343,FreightRates!$E$2:$E$1541,"&gt;="&amp;I8343)</f>
        <v>0</v>
      </c>
    </row>
    <row r="8344" spans="1:20" x14ac:dyDescent="0.25">
      <c r="A8344" s="10">
        <f>OrderList!A8344</f>
        <v>1447391408.7</v>
      </c>
      <c r="B8344" s="10" t="str">
        <f>OrderList!C8344</f>
        <v>PORT04</v>
      </c>
      <c r="C8344" s="10" t="str">
        <f>OrderList!D8344</f>
        <v>V444_1</v>
      </c>
      <c r="D8344" s="10" t="str">
        <f>OrderList!F8344</f>
        <v>DTD</v>
      </c>
      <c r="E8344" s="10" t="str">
        <f>OrderList!L8344</f>
        <v>PORT09</v>
      </c>
      <c r="F8344" s="10" t="str">
        <f>OrderList!K8344</f>
        <v>PLANT03</v>
      </c>
      <c r="G8344" s="10">
        <f>OrderList!J8344</f>
        <v>1658532</v>
      </c>
      <c r="H8344" s="10">
        <f>OrderList!M8344</f>
        <v>921</v>
      </c>
      <c r="I8344" s="10">
        <f>OrderList!N8344</f>
        <v>5.16</v>
      </c>
      <c r="O8344" s="10">
        <f>COUNTIF(FreightRates!$A$2:$A$1541,C8344)</f>
        <v>292</v>
      </c>
      <c r="Q8344" s="10">
        <f>COUNTIFS(FreightRates!$A$2:$A$1541,C8344,FreightRates!$B$2:$B$1541,B8344,FreightRates!$C$2:$C$1541,E8344)</f>
        <v>40</v>
      </c>
      <c r="T8344">
        <f>COUNTIFS(FreightRates!$A$2:$A$1541,C8344,FreightRates!$B$2:$B$1541,B8344,FreightRates!$C$2:$C$1541,E8344,FreightRates!$F$2:$F$1541,D8344,FreightRates!$D$2:$D$1541,"&lt;="&amp;I8344,FreightRates!$E$2:$E$1541,"&gt;="&amp;I8344)</f>
        <v>0</v>
      </c>
    </row>
    <row r="8345" spans="1:20" x14ac:dyDescent="0.25">
      <c r="A8345" s="10">
        <f>OrderList!A8345</f>
        <v>1447216560.7</v>
      </c>
      <c r="B8345" s="10" t="str">
        <f>OrderList!C8345</f>
        <v>PORT04</v>
      </c>
      <c r="C8345" s="10" t="str">
        <f>OrderList!D8345</f>
        <v>V444_1</v>
      </c>
      <c r="D8345" s="10" t="str">
        <f>OrderList!F8345</f>
        <v>DTD</v>
      </c>
      <c r="E8345" s="10" t="str">
        <f>OrderList!L8345</f>
        <v>PORT09</v>
      </c>
      <c r="F8345" s="10" t="str">
        <f>OrderList!K8345</f>
        <v>PLANT03</v>
      </c>
      <c r="G8345" s="10">
        <f>OrderList!J8345</f>
        <v>1658532</v>
      </c>
      <c r="H8345" s="10">
        <f>OrderList!M8345</f>
        <v>969</v>
      </c>
      <c r="I8345" s="10">
        <f>OrderList!N8345</f>
        <v>5.3</v>
      </c>
      <c r="O8345" s="10">
        <f>COUNTIF(FreightRates!$A$2:$A$1541,C8345)</f>
        <v>292</v>
      </c>
      <c r="Q8345" s="10">
        <f>COUNTIFS(FreightRates!$A$2:$A$1541,C8345,FreightRates!$B$2:$B$1541,B8345,FreightRates!$C$2:$C$1541,E8345)</f>
        <v>40</v>
      </c>
      <c r="T8345">
        <f>COUNTIFS(FreightRates!$A$2:$A$1541,C8345,FreightRates!$B$2:$B$1541,B8345,FreightRates!$C$2:$C$1541,E8345,FreightRates!$F$2:$F$1541,D8345,FreightRates!$D$2:$D$1541,"&lt;="&amp;I8345,FreightRates!$E$2:$E$1541,"&gt;="&amp;I8345)</f>
        <v>0</v>
      </c>
    </row>
    <row r="8346" spans="1:20" x14ac:dyDescent="0.25">
      <c r="A8346" s="10">
        <f>OrderList!A8346</f>
        <v>1447200408.7</v>
      </c>
      <c r="B8346" s="10" t="str">
        <f>OrderList!C8346</f>
        <v>PORT04</v>
      </c>
      <c r="C8346" s="10" t="str">
        <f>OrderList!D8346</f>
        <v>V444_1</v>
      </c>
      <c r="D8346" s="10" t="str">
        <f>OrderList!F8346</f>
        <v>DTD</v>
      </c>
      <c r="E8346" s="10" t="str">
        <f>OrderList!L8346</f>
        <v>PORT09</v>
      </c>
      <c r="F8346" s="10" t="str">
        <f>OrderList!K8346</f>
        <v>PLANT03</v>
      </c>
      <c r="G8346" s="10">
        <f>OrderList!J8346</f>
        <v>1700382</v>
      </c>
      <c r="H8346" s="10">
        <f>OrderList!M8346</f>
        <v>294</v>
      </c>
      <c r="I8346" s="10">
        <f>OrderList!N8346</f>
        <v>4.5478339350180494</v>
      </c>
      <c r="O8346" s="10">
        <f>COUNTIF(FreightRates!$A$2:$A$1541,C8346)</f>
        <v>292</v>
      </c>
      <c r="Q8346" s="10">
        <f>COUNTIFS(FreightRates!$A$2:$A$1541,C8346,FreightRates!$B$2:$B$1541,B8346,FreightRates!$C$2:$C$1541,E8346)</f>
        <v>40</v>
      </c>
      <c r="T8346">
        <f>COUNTIFS(FreightRates!$A$2:$A$1541,C8346,FreightRates!$B$2:$B$1541,B8346,FreightRates!$C$2:$C$1541,E8346,FreightRates!$F$2:$F$1541,D8346,FreightRates!$D$2:$D$1541,"&lt;="&amp;I8346,FreightRates!$E$2:$E$1541,"&gt;="&amp;I8346)</f>
        <v>0</v>
      </c>
    </row>
    <row r="8347" spans="1:20" x14ac:dyDescent="0.25">
      <c r="A8347" s="10">
        <f>OrderList!A8347</f>
        <v>1447194512.7</v>
      </c>
      <c r="B8347" s="10" t="str">
        <f>OrderList!C8347</f>
        <v>PORT04</v>
      </c>
      <c r="C8347" s="10" t="str">
        <f>OrderList!D8347</f>
        <v>V444_1</v>
      </c>
      <c r="D8347" s="10" t="str">
        <f>OrderList!F8347</f>
        <v>DTD</v>
      </c>
      <c r="E8347" s="10" t="str">
        <f>OrderList!L8347</f>
        <v>PORT09</v>
      </c>
      <c r="F8347" s="10" t="str">
        <f>OrderList!K8347</f>
        <v>PLANT03</v>
      </c>
      <c r="G8347" s="10">
        <f>OrderList!J8347</f>
        <v>1700382</v>
      </c>
      <c r="H8347" s="10">
        <f>OrderList!M8347</f>
        <v>313</v>
      </c>
      <c r="I8347" s="10">
        <f>OrderList!N8347</f>
        <v>4.5478339350180494</v>
      </c>
      <c r="O8347" s="10">
        <f>COUNTIF(FreightRates!$A$2:$A$1541,C8347)</f>
        <v>292</v>
      </c>
      <c r="Q8347" s="10">
        <f>COUNTIFS(FreightRates!$A$2:$A$1541,C8347,FreightRates!$B$2:$B$1541,B8347,FreightRates!$C$2:$C$1541,E8347)</f>
        <v>40</v>
      </c>
      <c r="T8347">
        <f>COUNTIFS(FreightRates!$A$2:$A$1541,C8347,FreightRates!$B$2:$B$1541,B8347,FreightRates!$C$2:$C$1541,E8347,FreightRates!$F$2:$F$1541,D8347,FreightRates!$D$2:$D$1541,"&lt;="&amp;I8347,FreightRates!$E$2:$E$1541,"&gt;="&amp;I8347)</f>
        <v>0</v>
      </c>
    </row>
    <row r="8348" spans="1:20" x14ac:dyDescent="0.25">
      <c r="A8348" s="10">
        <f>OrderList!A8348</f>
        <v>1447220580.7</v>
      </c>
      <c r="B8348" s="10" t="str">
        <f>OrderList!C8348</f>
        <v>PORT04</v>
      </c>
      <c r="C8348" s="10" t="str">
        <f>OrderList!D8348</f>
        <v>V444_1</v>
      </c>
      <c r="D8348" s="10" t="str">
        <f>OrderList!F8348</f>
        <v>DTD</v>
      </c>
      <c r="E8348" s="10" t="str">
        <f>OrderList!L8348</f>
        <v>PORT09</v>
      </c>
      <c r="F8348" s="10" t="str">
        <f>OrderList!K8348</f>
        <v>PLANT03</v>
      </c>
      <c r="G8348" s="10">
        <f>OrderList!J8348</f>
        <v>1700382</v>
      </c>
      <c r="H8348" s="10">
        <f>OrderList!M8348</f>
        <v>259</v>
      </c>
      <c r="I8348" s="10">
        <f>OrderList!N8348</f>
        <v>4.5478339350180494</v>
      </c>
      <c r="O8348" s="10">
        <f>COUNTIF(FreightRates!$A$2:$A$1541,C8348)</f>
        <v>292</v>
      </c>
      <c r="Q8348" s="10">
        <f>COUNTIFS(FreightRates!$A$2:$A$1541,C8348,FreightRates!$B$2:$B$1541,B8348,FreightRates!$C$2:$C$1541,E8348)</f>
        <v>40</v>
      </c>
      <c r="T8348">
        <f>COUNTIFS(FreightRates!$A$2:$A$1541,C8348,FreightRates!$B$2:$B$1541,B8348,FreightRates!$C$2:$C$1541,E8348,FreightRates!$F$2:$F$1541,D8348,FreightRates!$D$2:$D$1541,"&lt;="&amp;I8348,FreightRates!$E$2:$E$1541,"&gt;="&amp;I8348)</f>
        <v>0</v>
      </c>
    </row>
    <row r="8349" spans="1:20" x14ac:dyDescent="0.25">
      <c r="A8349" s="10">
        <f>OrderList!A8349</f>
        <v>1447194511.7</v>
      </c>
      <c r="B8349" s="10" t="str">
        <f>OrderList!C8349</f>
        <v>PORT04</v>
      </c>
      <c r="C8349" s="10" t="str">
        <f>OrderList!D8349</f>
        <v>V444_1</v>
      </c>
      <c r="D8349" s="10" t="str">
        <f>OrderList!F8349</f>
        <v>DTD</v>
      </c>
      <c r="E8349" s="10" t="str">
        <f>OrderList!L8349</f>
        <v>PORT09</v>
      </c>
      <c r="F8349" s="10" t="str">
        <f>OrderList!K8349</f>
        <v>PLANT03</v>
      </c>
      <c r="G8349" s="10">
        <f>OrderList!J8349</f>
        <v>1700382</v>
      </c>
      <c r="H8349" s="10">
        <f>OrderList!M8349</f>
        <v>338</v>
      </c>
      <c r="I8349" s="10">
        <f>OrderList!N8349</f>
        <v>7.9399999999999995</v>
      </c>
      <c r="O8349" s="10">
        <f>COUNTIF(FreightRates!$A$2:$A$1541,C8349)</f>
        <v>292</v>
      </c>
      <c r="Q8349" s="10">
        <f>COUNTIFS(FreightRates!$A$2:$A$1541,C8349,FreightRates!$B$2:$B$1541,B8349,FreightRates!$C$2:$C$1541,E8349)</f>
        <v>40</v>
      </c>
      <c r="T8349">
        <f>COUNTIFS(FreightRates!$A$2:$A$1541,C8349,FreightRates!$B$2:$B$1541,B8349,FreightRates!$C$2:$C$1541,E8349,FreightRates!$F$2:$F$1541,D8349,FreightRates!$D$2:$D$1541,"&lt;="&amp;I8349,FreightRates!$E$2:$E$1541,"&gt;="&amp;I8349)</f>
        <v>0</v>
      </c>
    </row>
    <row r="8350" spans="1:20" x14ac:dyDescent="0.25">
      <c r="A8350" s="10">
        <f>OrderList!A8350</f>
        <v>1447215782.7</v>
      </c>
      <c r="B8350" s="10" t="str">
        <f>OrderList!C8350</f>
        <v>PORT04</v>
      </c>
      <c r="C8350" s="10" t="str">
        <f>OrderList!D8350</f>
        <v>V444_1</v>
      </c>
      <c r="D8350" s="10" t="str">
        <f>OrderList!F8350</f>
        <v>DTD</v>
      </c>
      <c r="E8350" s="10" t="str">
        <f>OrderList!L8350</f>
        <v>PORT09</v>
      </c>
      <c r="F8350" s="10" t="str">
        <f>OrderList!K8350</f>
        <v>PLANT03</v>
      </c>
      <c r="G8350" s="10">
        <f>OrderList!J8350</f>
        <v>1700382</v>
      </c>
      <c r="H8350" s="10">
        <f>OrderList!M8350</f>
        <v>406</v>
      </c>
      <c r="I8350" s="10">
        <f>OrderList!N8350</f>
        <v>10.8</v>
      </c>
      <c r="O8350" s="10">
        <f>COUNTIF(FreightRates!$A$2:$A$1541,C8350)</f>
        <v>292</v>
      </c>
      <c r="Q8350" s="10">
        <f>COUNTIFS(FreightRates!$A$2:$A$1541,C8350,FreightRates!$B$2:$B$1541,B8350,FreightRates!$C$2:$C$1541,E8350)</f>
        <v>40</v>
      </c>
      <c r="T8350">
        <f>COUNTIFS(FreightRates!$A$2:$A$1541,C8350,FreightRates!$B$2:$B$1541,B8350,FreightRates!$C$2:$C$1541,E8350,FreightRates!$F$2:$F$1541,D8350,FreightRates!$D$2:$D$1541,"&lt;="&amp;I8350,FreightRates!$E$2:$E$1541,"&gt;="&amp;I8350)</f>
        <v>0</v>
      </c>
    </row>
    <row r="8351" spans="1:20" x14ac:dyDescent="0.25">
      <c r="A8351" s="10">
        <f>OrderList!A8351</f>
        <v>1447394299.7</v>
      </c>
      <c r="B8351" s="10" t="str">
        <f>OrderList!C8351</f>
        <v>PORT04</v>
      </c>
      <c r="C8351" s="10" t="str">
        <f>OrderList!D8351</f>
        <v>V444_1</v>
      </c>
      <c r="D8351" s="10" t="str">
        <f>OrderList!F8351</f>
        <v>DTD</v>
      </c>
      <c r="E8351" s="10" t="str">
        <f>OrderList!L8351</f>
        <v>PORT09</v>
      </c>
      <c r="F8351" s="10" t="str">
        <f>OrderList!K8351</f>
        <v>PLANT03</v>
      </c>
      <c r="G8351" s="10">
        <f>OrderList!J8351</f>
        <v>1700382</v>
      </c>
      <c r="H8351" s="10">
        <f>OrderList!M8351</f>
        <v>319</v>
      </c>
      <c r="I8351" s="10">
        <f>OrderList!N8351</f>
        <v>13.48</v>
      </c>
      <c r="O8351" s="10">
        <f>COUNTIF(FreightRates!$A$2:$A$1541,C8351)</f>
        <v>292</v>
      </c>
      <c r="Q8351" s="10">
        <f>COUNTIFS(FreightRates!$A$2:$A$1541,C8351,FreightRates!$B$2:$B$1541,B8351,FreightRates!$C$2:$C$1541,E8351)</f>
        <v>40</v>
      </c>
      <c r="T8351">
        <f>COUNTIFS(FreightRates!$A$2:$A$1541,C8351,FreightRates!$B$2:$B$1541,B8351,FreightRates!$C$2:$C$1541,E8351,FreightRates!$F$2:$F$1541,D8351,FreightRates!$D$2:$D$1541,"&lt;="&amp;I8351,FreightRates!$E$2:$E$1541,"&gt;="&amp;I8351)</f>
        <v>0</v>
      </c>
    </row>
    <row r="8352" spans="1:20" x14ac:dyDescent="0.25">
      <c r="A8352" s="10">
        <f>OrderList!A8352</f>
        <v>1447402176.7</v>
      </c>
      <c r="B8352" s="10" t="str">
        <f>OrderList!C8352</f>
        <v>PORT04</v>
      </c>
      <c r="C8352" s="10" t="str">
        <f>OrderList!D8352</f>
        <v>V444_1</v>
      </c>
      <c r="D8352" s="10" t="str">
        <f>OrderList!F8352</f>
        <v>DTD</v>
      </c>
      <c r="E8352" s="10" t="str">
        <f>OrderList!L8352</f>
        <v>PORT09</v>
      </c>
      <c r="F8352" s="10" t="str">
        <f>OrderList!K8352</f>
        <v>PLANT03</v>
      </c>
      <c r="G8352" s="10">
        <f>OrderList!J8352</f>
        <v>1700382</v>
      </c>
      <c r="H8352" s="10">
        <f>OrderList!M8352</f>
        <v>345</v>
      </c>
      <c r="I8352" s="10">
        <f>OrderList!N8352</f>
        <v>15.1</v>
      </c>
      <c r="O8352" s="10">
        <f>COUNTIF(FreightRates!$A$2:$A$1541,C8352)</f>
        <v>292</v>
      </c>
      <c r="Q8352" s="10">
        <f>COUNTIFS(FreightRates!$A$2:$A$1541,C8352,FreightRates!$B$2:$B$1541,B8352,FreightRates!$C$2:$C$1541,E8352)</f>
        <v>40</v>
      </c>
      <c r="T8352">
        <f>COUNTIFS(FreightRates!$A$2:$A$1541,C8352,FreightRates!$B$2:$B$1541,B8352,FreightRates!$C$2:$C$1541,E8352,FreightRates!$F$2:$F$1541,D8352,FreightRates!$D$2:$D$1541,"&lt;="&amp;I8352,FreightRates!$E$2:$E$1541,"&gt;="&amp;I8352)</f>
        <v>0</v>
      </c>
    </row>
    <row r="8353" spans="1:20" x14ac:dyDescent="0.25">
      <c r="A8353" s="10">
        <f>OrderList!A8353</f>
        <v>1447381332.7</v>
      </c>
      <c r="B8353" s="10" t="str">
        <f>OrderList!C8353</f>
        <v>PORT04</v>
      </c>
      <c r="C8353" s="10" t="str">
        <f>OrderList!D8353</f>
        <v>V444_1</v>
      </c>
      <c r="D8353" s="10" t="str">
        <f>OrderList!F8353</f>
        <v>DTD</v>
      </c>
      <c r="E8353" s="10" t="str">
        <f>OrderList!L8353</f>
        <v>PORT09</v>
      </c>
      <c r="F8353" s="10" t="str">
        <f>OrderList!K8353</f>
        <v>PLANT03</v>
      </c>
      <c r="G8353" s="10">
        <f>OrderList!J8353</f>
        <v>1700887</v>
      </c>
      <c r="H8353" s="10">
        <f>OrderList!M8353</f>
        <v>411</v>
      </c>
      <c r="I8353" s="10">
        <f>OrderList!N8353</f>
        <v>13.92</v>
      </c>
      <c r="O8353" s="10">
        <f>COUNTIF(FreightRates!$A$2:$A$1541,C8353)</f>
        <v>292</v>
      </c>
      <c r="Q8353" s="10">
        <f>COUNTIFS(FreightRates!$A$2:$A$1541,C8353,FreightRates!$B$2:$B$1541,B8353,FreightRates!$C$2:$C$1541,E8353)</f>
        <v>40</v>
      </c>
      <c r="T8353">
        <f>COUNTIFS(FreightRates!$A$2:$A$1541,C8353,FreightRates!$B$2:$B$1541,B8353,FreightRates!$C$2:$C$1541,E8353,FreightRates!$F$2:$F$1541,D8353,FreightRates!$D$2:$D$1541,"&lt;="&amp;I8353,FreightRates!$E$2:$E$1541,"&gt;="&amp;I8353)</f>
        <v>0</v>
      </c>
    </row>
    <row r="8354" spans="1:20" x14ac:dyDescent="0.25">
      <c r="A8354" s="10">
        <f>OrderList!A8354</f>
        <v>1447394353.7</v>
      </c>
      <c r="B8354" s="10" t="str">
        <f>OrderList!C8354</f>
        <v>PORT04</v>
      </c>
      <c r="C8354" s="10" t="str">
        <f>OrderList!D8354</f>
        <v>V444_1</v>
      </c>
      <c r="D8354" s="10" t="str">
        <f>OrderList!F8354</f>
        <v>DTD</v>
      </c>
      <c r="E8354" s="10" t="str">
        <f>OrderList!L8354</f>
        <v>PORT09</v>
      </c>
      <c r="F8354" s="10" t="str">
        <f>OrderList!K8354</f>
        <v>PLANT03</v>
      </c>
      <c r="G8354" s="10">
        <f>OrderList!J8354</f>
        <v>1700366</v>
      </c>
      <c r="H8354" s="10">
        <f>OrderList!M8354</f>
        <v>321</v>
      </c>
      <c r="I8354" s="10">
        <f>OrderList!N8354</f>
        <v>0.28994706708436857</v>
      </c>
      <c r="O8354" s="10">
        <f>COUNTIF(FreightRates!$A$2:$A$1541,C8354)</f>
        <v>292</v>
      </c>
      <c r="Q8354" s="10">
        <f>COUNTIFS(FreightRates!$A$2:$A$1541,C8354,FreightRates!$B$2:$B$1541,B8354,FreightRates!$C$2:$C$1541,E8354)</f>
        <v>40</v>
      </c>
      <c r="T8354">
        <f>COUNTIFS(FreightRates!$A$2:$A$1541,C8354,FreightRates!$B$2:$B$1541,B8354,FreightRates!$C$2:$C$1541,E8354,FreightRates!$F$2:$F$1541,D8354,FreightRates!$D$2:$D$1541,"&lt;="&amp;I8354,FreightRates!$E$2:$E$1541,"&gt;="&amp;I8354)</f>
        <v>4</v>
      </c>
    </row>
    <row r="8355" spans="1:20" x14ac:dyDescent="0.25">
      <c r="A8355" s="10">
        <f>OrderList!A8355</f>
        <v>1447394276.7</v>
      </c>
      <c r="B8355" s="10" t="str">
        <f>OrderList!C8355</f>
        <v>PORT04</v>
      </c>
      <c r="C8355" s="10" t="str">
        <f>OrderList!D8355</f>
        <v>V444_1</v>
      </c>
      <c r="D8355" s="10" t="str">
        <f>OrderList!F8355</f>
        <v>DTD</v>
      </c>
      <c r="E8355" s="10" t="str">
        <f>OrderList!L8355</f>
        <v>PORT09</v>
      </c>
      <c r="F8355" s="10" t="str">
        <f>OrderList!K8355</f>
        <v>PLANT03</v>
      </c>
      <c r="G8355" s="10">
        <f>OrderList!J8355</f>
        <v>1700366</v>
      </c>
      <c r="H8355" s="10">
        <f>OrderList!M8355</f>
        <v>331</v>
      </c>
      <c r="I8355" s="10">
        <f>OrderList!N8355</f>
        <v>7.8285708112779515</v>
      </c>
      <c r="O8355" s="10">
        <f>COUNTIF(FreightRates!$A$2:$A$1541,C8355)</f>
        <v>292</v>
      </c>
      <c r="Q8355" s="10">
        <f>COUNTIFS(FreightRates!$A$2:$A$1541,C8355,FreightRates!$B$2:$B$1541,B8355,FreightRates!$C$2:$C$1541,E8355)</f>
        <v>40</v>
      </c>
      <c r="T8355">
        <f>COUNTIFS(FreightRates!$A$2:$A$1541,C8355,FreightRates!$B$2:$B$1541,B8355,FreightRates!$C$2:$C$1541,E8355,FreightRates!$F$2:$F$1541,D8355,FreightRates!$D$2:$D$1541,"&lt;="&amp;I8355,FreightRates!$E$2:$E$1541,"&gt;="&amp;I8355)</f>
        <v>0</v>
      </c>
    </row>
    <row r="8356" spans="1:20" x14ac:dyDescent="0.25">
      <c r="A8356" s="10">
        <f>OrderList!A8356</f>
        <v>1447390968.7</v>
      </c>
      <c r="B8356" s="10" t="str">
        <f>OrderList!C8356</f>
        <v>PORT04</v>
      </c>
      <c r="C8356" s="10" t="str">
        <f>OrderList!D8356</f>
        <v>V444_1</v>
      </c>
      <c r="D8356" s="10" t="str">
        <f>OrderList!F8356</f>
        <v>DTD</v>
      </c>
      <c r="E8356" s="10" t="str">
        <f>OrderList!L8356</f>
        <v>PORT09</v>
      </c>
      <c r="F8356" s="10" t="str">
        <f>OrderList!K8356</f>
        <v>PLANT03</v>
      </c>
      <c r="G8356" s="10">
        <f>OrderList!J8356</f>
        <v>1700362</v>
      </c>
      <c r="H8356" s="10">
        <f>OrderList!M8356</f>
        <v>301</v>
      </c>
      <c r="I8356" s="10">
        <f>OrderList!N8356</f>
        <v>1.0364724223305095</v>
      </c>
      <c r="O8356" s="10">
        <f>COUNTIF(FreightRates!$A$2:$A$1541,C8356)</f>
        <v>292</v>
      </c>
      <c r="Q8356" s="10">
        <f>COUNTIFS(FreightRates!$A$2:$A$1541,C8356,FreightRates!$B$2:$B$1541,B8356,FreightRates!$C$2:$C$1541,E8356)</f>
        <v>40</v>
      </c>
      <c r="T8356">
        <f>COUNTIFS(FreightRates!$A$2:$A$1541,C8356,FreightRates!$B$2:$B$1541,B8356,FreightRates!$C$2:$C$1541,E8356,FreightRates!$F$2:$F$1541,D8356,FreightRates!$D$2:$D$1541,"&lt;="&amp;I8356,FreightRates!$E$2:$E$1541,"&gt;="&amp;I8356)</f>
        <v>4</v>
      </c>
    </row>
    <row r="8357" spans="1:20" x14ac:dyDescent="0.25">
      <c r="A8357" s="10">
        <f>OrderList!A8357</f>
        <v>1447233420.7</v>
      </c>
      <c r="B8357" s="10" t="str">
        <f>OrderList!C8357</f>
        <v>PORT04</v>
      </c>
      <c r="C8357" s="10" t="str">
        <f>OrderList!D8357</f>
        <v>V444_1</v>
      </c>
      <c r="D8357" s="10" t="str">
        <f>OrderList!F8357</f>
        <v>DTD</v>
      </c>
      <c r="E8357" s="10" t="str">
        <f>OrderList!L8357</f>
        <v>PORT09</v>
      </c>
      <c r="F8357" s="10" t="str">
        <f>OrderList!K8357</f>
        <v>PLANT03</v>
      </c>
      <c r="G8357" s="10">
        <f>OrderList!J8357</f>
        <v>1700362</v>
      </c>
      <c r="H8357" s="10">
        <f>OrderList!M8357</f>
        <v>350</v>
      </c>
      <c r="I8357" s="10">
        <f>OrderList!N8357</f>
        <v>7.7735431674788211</v>
      </c>
      <c r="O8357" s="10">
        <f>COUNTIF(FreightRates!$A$2:$A$1541,C8357)</f>
        <v>292</v>
      </c>
      <c r="Q8357" s="10">
        <f>COUNTIFS(FreightRates!$A$2:$A$1541,C8357,FreightRates!$B$2:$B$1541,B8357,FreightRates!$C$2:$C$1541,E8357)</f>
        <v>40</v>
      </c>
      <c r="T8357">
        <f>COUNTIFS(FreightRates!$A$2:$A$1541,C8357,FreightRates!$B$2:$B$1541,B8357,FreightRates!$C$2:$C$1541,E8357,FreightRates!$F$2:$F$1541,D8357,FreightRates!$D$2:$D$1541,"&lt;="&amp;I8357,FreightRates!$E$2:$E$1541,"&gt;="&amp;I8357)</f>
        <v>0</v>
      </c>
    </row>
    <row r="8358" spans="1:20" x14ac:dyDescent="0.25">
      <c r="A8358" s="10">
        <f>OrderList!A8358</f>
        <v>1447293471.7</v>
      </c>
      <c r="B8358" s="10" t="str">
        <f>OrderList!C8358</f>
        <v>PORT04</v>
      </c>
      <c r="C8358" s="10" t="str">
        <f>OrderList!D8358</f>
        <v>V444_1</v>
      </c>
      <c r="D8358" s="10" t="str">
        <f>OrderList!F8358</f>
        <v>DTD</v>
      </c>
      <c r="E8358" s="10" t="str">
        <f>OrderList!L8358</f>
        <v>PORT09</v>
      </c>
      <c r="F8358" s="10" t="str">
        <f>OrderList!K8358</f>
        <v>PLANT03</v>
      </c>
      <c r="G8358" s="10">
        <f>OrderList!J8358</f>
        <v>1699433</v>
      </c>
      <c r="H8358" s="10">
        <f>OrderList!M8358</f>
        <v>580</v>
      </c>
      <c r="I8358" s="10">
        <f>OrderList!N8358</f>
        <v>37.960566458060413</v>
      </c>
      <c r="O8358" s="10">
        <f>COUNTIF(FreightRates!$A$2:$A$1541,C8358)</f>
        <v>292</v>
      </c>
      <c r="Q8358" s="10">
        <f>COUNTIFS(FreightRates!$A$2:$A$1541,C8358,FreightRates!$B$2:$B$1541,B8358,FreightRates!$C$2:$C$1541,E8358)</f>
        <v>40</v>
      </c>
      <c r="T8358">
        <f>COUNTIFS(FreightRates!$A$2:$A$1541,C8358,FreightRates!$B$2:$B$1541,B8358,FreightRates!$C$2:$C$1541,E8358,FreightRates!$F$2:$F$1541,D8358,FreightRates!$D$2:$D$1541,"&lt;="&amp;I8358,FreightRates!$E$2:$E$1541,"&gt;="&amp;I8358)</f>
        <v>0</v>
      </c>
    </row>
    <row r="8359" spans="1:20" x14ac:dyDescent="0.25">
      <c r="A8359" s="10">
        <f>OrderList!A8359</f>
        <v>1447318467.7</v>
      </c>
      <c r="B8359" s="10" t="str">
        <f>OrderList!C8359</f>
        <v>PORT04</v>
      </c>
      <c r="C8359" s="10" t="str">
        <f>OrderList!D8359</f>
        <v>V444_1</v>
      </c>
      <c r="D8359" s="10" t="str">
        <f>OrderList!F8359</f>
        <v>DTD</v>
      </c>
      <c r="E8359" s="10" t="str">
        <f>OrderList!L8359</f>
        <v>PORT09</v>
      </c>
      <c r="F8359" s="10" t="str">
        <f>OrderList!K8359</f>
        <v>PLANT03</v>
      </c>
      <c r="G8359" s="10">
        <f>OrderList!J8359</f>
        <v>1699433</v>
      </c>
      <c r="H8359" s="10">
        <f>OrderList!M8359</f>
        <v>290</v>
      </c>
      <c r="I8359" s="10">
        <f>OrderList!N8359</f>
        <v>0.48595360078460015</v>
      </c>
      <c r="O8359" s="10">
        <f>COUNTIF(FreightRates!$A$2:$A$1541,C8359)</f>
        <v>292</v>
      </c>
      <c r="Q8359" s="10">
        <f>COUNTIFS(FreightRates!$A$2:$A$1541,C8359,FreightRates!$B$2:$B$1541,B8359,FreightRates!$C$2:$C$1541,E8359)</f>
        <v>40</v>
      </c>
      <c r="T8359">
        <f>COUNTIFS(FreightRates!$A$2:$A$1541,C8359,FreightRates!$B$2:$B$1541,B8359,FreightRates!$C$2:$C$1541,E8359,FreightRates!$F$2:$F$1541,D8359,FreightRates!$D$2:$D$1541,"&lt;="&amp;I8359,FreightRates!$E$2:$E$1541,"&gt;="&amp;I8359)</f>
        <v>4</v>
      </c>
    </row>
    <row r="8360" spans="1:20" x14ac:dyDescent="0.25">
      <c r="A8360" s="10">
        <f>OrderList!A8360</f>
        <v>1447200262.7</v>
      </c>
      <c r="B8360" s="10" t="str">
        <f>OrderList!C8360</f>
        <v>PORT04</v>
      </c>
      <c r="C8360" s="10" t="str">
        <f>OrderList!D8360</f>
        <v>V444_1</v>
      </c>
      <c r="D8360" s="10" t="str">
        <f>OrderList!F8360</f>
        <v>DTD</v>
      </c>
      <c r="E8360" s="10" t="str">
        <f>OrderList!L8360</f>
        <v>PORT09</v>
      </c>
      <c r="F8360" s="10" t="str">
        <f>OrderList!K8360</f>
        <v>PLANT03</v>
      </c>
      <c r="G8360" s="10">
        <f>OrderList!J8360</f>
        <v>1699433</v>
      </c>
      <c r="H8360" s="10">
        <f>OrderList!M8360</f>
        <v>385</v>
      </c>
      <c r="I8360" s="10">
        <f>OrderList!N8360</f>
        <v>15.578608023538004</v>
      </c>
      <c r="O8360" s="10">
        <f>COUNTIF(FreightRates!$A$2:$A$1541,C8360)</f>
        <v>292</v>
      </c>
      <c r="Q8360" s="10">
        <f>COUNTIFS(FreightRates!$A$2:$A$1541,C8360,FreightRates!$B$2:$B$1541,B8360,FreightRates!$C$2:$C$1541,E8360)</f>
        <v>40</v>
      </c>
      <c r="T8360">
        <f>COUNTIFS(FreightRates!$A$2:$A$1541,C8360,FreightRates!$B$2:$B$1541,B8360,FreightRates!$C$2:$C$1541,E8360,FreightRates!$F$2:$F$1541,D8360,FreightRates!$D$2:$D$1541,"&lt;="&amp;I8360,FreightRates!$E$2:$E$1541,"&gt;="&amp;I8360)</f>
        <v>0</v>
      </c>
    </row>
    <row r="8361" spans="1:20" x14ac:dyDescent="0.25">
      <c r="A8361" s="10">
        <f>OrderList!A8361</f>
        <v>1447318452.7</v>
      </c>
      <c r="B8361" s="10" t="str">
        <f>OrderList!C8361</f>
        <v>PORT04</v>
      </c>
      <c r="C8361" s="10" t="str">
        <f>OrderList!D8361</f>
        <v>V444_1</v>
      </c>
      <c r="D8361" s="10" t="str">
        <f>OrderList!F8361</f>
        <v>DTD</v>
      </c>
      <c r="E8361" s="10" t="str">
        <f>OrderList!L8361</f>
        <v>PORT09</v>
      </c>
      <c r="F8361" s="10" t="str">
        <f>OrderList!K8361</f>
        <v>PLANT03</v>
      </c>
      <c r="G8361" s="10">
        <f>OrderList!J8361</f>
        <v>1699433</v>
      </c>
      <c r="H8361" s="10">
        <f>OrderList!M8361</f>
        <v>375</v>
      </c>
      <c r="I8361" s="10">
        <f>OrderList!N8361</f>
        <v>11.448002416868903</v>
      </c>
      <c r="O8361" s="10">
        <f>COUNTIF(FreightRates!$A$2:$A$1541,C8361)</f>
        <v>292</v>
      </c>
      <c r="Q8361" s="10">
        <f>COUNTIFS(FreightRates!$A$2:$A$1541,C8361,FreightRates!$B$2:$B$1541,B8361,FreightRates!$C$2:$C$1541,E8361)</f>
        <v>40</v>
      </c>
      <c r="T8361">
        <f>COUNTIFS(FreightRates!$A$2:$A$1541,C8361,FreightRates!$B$2:$B$1541,B8361,FreightRates!$C$2:$C$1541,E8361,FreightRates!$F$2:$F$1541,D8361,FreightRates!$D$2:$D$1541,"&lt;="&amp;I8361,FreightRates!$E$2:$E$1541,"&gt;="&amp;I8361)</f>
        <v>0</v>
      </c>
    </row>
    <row r="8362" spans="1:20" x14ac:dyDescent="0.25">
      <c r="A8362" s="10">
        <f>OrderList!A8362</f>
        <v>1447260691.7</v>
      </c>
      <c r="B8362" s="10" t="str">
        <f>OrderList!C8362</f>
        <v>PORT04</v>
      </c>
      <c r="C8362" s="10" t="str">
        <f>OrderList!D8362</f>
        <v>V444_1</v>
      </c>
      <c r="D8362" s="10" t="str">
        <f>OrderList!F8362</f>
        <v>DTD</v>
      </c>
      <c r="E8362" s="10" t="str">
        <f>OrderList!L8362</f>
        <v>PORT09</v>
      </c>
      <c r="F8362" s="10" t="str">
        <f>OrderList!K8362</f>
        <v>PLANT03</v>
      </c>
      <c r="G8362" s="10">
        <f>OrderList!J8362</f>
        <v>1699433</v>
      </c>
      <c r="H8362" s="10">
        <f>OrderList!M8362</f>
        <v>563</v>
      </c>
      <c r="I8362" s="10">
        <f>OrderList!N8362</f>
        <v>33.31591445217591</v>
      </c>
      <c r="O8362" s="10">
        <f>COUNTIF(FreightRates!$A$2:$A$1541,C8362)</f>
        <v>292</v>
      </c>
      <c r="Q8362" s="10">
        <f>COUNTIFS(FreightRates!$A$2:$A$1541,C8362,FreightRates!$B$2:$B$1541,B8362,FreightRates!$C$2:$C$1541,E8362)</f>
        <v>40</v>
      </c>
      <c r="T8362">
        <f>COUNTIFS(FreightRates!$A$2:$A$1541,C8362,FreightRates!$B$2:$B$1541,B8362,FreightRates!$C$2:$C$1541,E8362,FreightRates!$F$2:$F$1541,D8362,FreightRates!$D$2:$D$1541,"&lt;="&amp;I8362,FreightRates!$E$2:$E$1541,"&gt;="&amp;I8362)</f>
        <v>0</v>
      </c>
    </row>
    <row r="8363" spans="1:20" x14ac:dyDescent="0.25">
      <c r="A8363" s="10">
        <f>OrderList!A8363</f>
        <v>1447257015.7</v>
      </c>
      <c r="B8363" s="10" t="str">
        <f>OrderList!C8363</f>
        <v>PORT04</v>
      </c>
      <c r="C8363" s="10" t="str">
        <f>OrderList!D8363</f>
        <v>V444_1</v>
      </c>
      <c r="D8363" s="10" t="str">
        <f>OrderList!F8363</f>
        <v>DTD</v>
      </c>
      <c r="E8363" s="10" t="str">
        <f>OrderList!L8363</f>
        <v>PORT09</v>
      </c>
      <c r="F8363" s="10" t="str">
        <f>OrderList!K8363</f>
        <v>PLANT03</v>
      </c>
      <c r="G8363" s="10">
        <f>OrderList!J8363</f>
        <v>1699433</v>
      </c>
      <c r="H8363" s="10">
        <f>OrderList!M8363</f>
        <v>244</v>
      </c>
      <c r="I8363" s="10">
        <f>OrderList!N8363</f>
        <v>0.72893040117690022</v>
      </c>
      <c r="O8363" s="10">
        <f>COUNTIF(FreightRates!$A$2:$A$1541,C8363)</f>
        <v>292</v>
      </c>
      <c r="Q8363" s="10">
        <f>COUNTIFS(FreightRates!$A$2:$A$1541,C8363,FreightRates!$B$2:$B$1541,B8363,FreightRates!$C$2:$C$1541,E8363)</f>
        <v>40</v>
      </c>
      <c r="T8363">
        <f>COUNTIFS(FreightRates!$A$2:$A$1541,C8363,FreightRates!$B$2:$B$1541,B8363,FreightRates!$C$2:$C$1541,E8363,FreightRates!$F$2:$F$1541,D8363,FreightRates!$D$2:$D$1541,"&lt;="&amp;I8363,FreightRates!$E$2:$E$1541,"&gt;="&amp;I8363)</f>
        <v>4</v>
      </c>
    </row>
    <row r="8364" spans="1:20" x14ac:dyDescent="0.25">
      <c r="A8364" s="10">
        <f>OrderList!A8364</f>
        <v>1447257020.7</v>
      </c>
      <c r="B8364" s="10" t="str">
        <f>OrderList!C8364</f>
        <v>PORT04</v>
      </c>
      <c r="C8364" s="10" t="str">
        <f>OrderList!D8364</f>
        <v>V444_1</v>
      </c>
      <c r="D8364" s="10" t="str">
        <f>OrderList!F8364</f>
        <v>DTD</v>
      </c>
      <c r="E8364" s="10" t="str">
        <f>OrderList!L8364</f>
        <v>PORT09</v>
      </c>
      <c r="F8364" s="10" t="str">
        <f>OrderList!K8364</f>
        <v>PLANT03</v>
      </c>
      <c r="G8364" s="10">
        <f>OrderList!J8364</f>
        <v>1699433</v>
      </c>
      <c r="H8364" s="10">
        <f>OrderList!M8364</f>
        <v>310</v>
      </c>
      <c r="I8364" s="10">
        <f>OrderList!N8364</f>
        <v>1.4578608023538004</v>
      </c>
      <c r="O8364" s="10">
        <f>COUNTIF(FreightRates!$A$2:$A$1541,C8364)</f>
        <v>292</v>
      </c>
      <c r="Q8364" s="10">
        <f>COUNTIFS(FreightRates!$A$2:$A$1541,C8364,FreightRates!$B$2:$B$1541,B8364,FreightRates!$C$2:$C$1541,E8364)</f>
        <v>40</v>
      </c>
      <c r="T8364">
        <f>COUNTIFS(FreightRates!$A$2:$A$1541,C8364,FreightRates!$B$2:$B$1541,B8364,FreightRates!$C$2:$C$1541,E8364,FreightRates!$F$2:$F$1541,D8364,FreightRates!$D$2:$D$1541,"&lt;="&amp;I8364,FreightRates!$E$2:$E$1541,"&gt;="&amp;I8364)</f>
        <v>4</v>
      </c>
    </row>
    <row r="8365" spans="1:20" x14ac:dyDescent="0.25">
      <c r="A8365" s="10">
        <f>OrderList!A8365</f>
        <v>1447352381.7</v>
      </c>
      <c r="B8365" s="10" t="str">
        <f>OrderList!C8365</f>
        <v>PORT04</v>
      </c>
      <c r="C8365" s="10" t="str">
        <f>OrderList!D8365</f>
        <v>V444_1</v>
      </c>
      <c r="D8365" s="10" t="str">
        <f>OrderList!F8365</f>
        <v>DTD</v>
      </c>
      <c r="E8365" s="10" t="str">
        <f>OrderList!L8365</f>
        <v>PORT09</v>
      </c>
      <c r="F8365" s="10" t="str">
        <f>OrderList!K8365</f>
        <v>PLANT03</v>
      </c>
      <c r="G8365" s="10">
        <f>OrderList!J8365</f>
        <v>1701405</v>
      </c>
      <c r="H8365" s="10">
        <f>OrderList!M8365</f>
        <v>368</v>
      </c>
      <c r="I8365" s="10">
        <f>OrderList!N8365</f>
        <v>6.0479555704315384</v>
      </c>
      <c r="O8365" s="10">
        <f>COUNTIF(FreightRates!$A$2:$A$1541,C8365)</f>
        <v>292</v>
      </c>
      <c r="Q8365" s="10">
        <f>COUNTIFS(FreightRates!$A$2:$A$1541,C8365,FreightRates!$B$2:$B$1541,B8365,FreightRates!$C$2:$C$1541,E8365)</f>
        <v>40</v>
      </c>
      <c r="T8365">
        <f>COUNTIFS(FreightRates!$A$2:$A$1541,C8365,FreightRates!$B$2:$B$1541,B8365,FreightRates!$C$2:$C$1541,E8365,FreightRates!$F$2:$F$1541,D8365,FreightRates!$D$2:$D$1541,"&lt;="&amp;I8365,FreightRates!$E$2:$E$1541,"&gt;="&amp;I8365)</f>
        <v>0</v>
      </c>
    </row>
    <row r="8366" spans="1:20" x14ac:dyDescent="0.25">
      <c r="A8366" s="10">
        <f>OrderList!A8366</f>
        <v>1447178043.7</v>
      </c>
      <c r="B8366" s="10" t="str">
        <f>OrderList!C8366</f>
        <v>PORT04</v>
      </c>
      <c r="C8366" s="10" t="str">
        <f>OrderList!D8366</f>
        <v>V444_1</v>
      </c>
      <c r="D8366" s="10" t="str">
        <f>OrderList!F8366</f>
        <v>DTD</v>
      </c>
      <c r="E8366" s="10" t="str">
        <f>OrderList!L8366</f>
        <v>PORT09</v>
      </c>
      <c r="F8366" s="10" t="str">
        <f>OrderList!K8366</f>
        <v>PLANT03</v>
      </c>
      <c r="G8366" s="10">
        <f>OrderList!J8366</f>
        <v>1676563</v>
      </c>
      <c r="H8366" s="10">
        <f>OrderList!M8366</f>
        <v>420</v>
      </c>
      <c r="I8366" s="10">
        <f>OrderList!N8366</f>
        <v>1.9558528428093647</v>
      </c>
      <c r="O8366" s="10">
        <f>COUNTIF(FreightRates!$A$2:$A$1541,C8366)</f>
        <v>292</v>
      </c>
      <c r="Q8366" s="10">
        <f>COUNTIFS(FreightRates!$A$2:$A$1541,C8366,FreightRates!$B$2:$B$1541,B8366,FreightRates!$C$2:$C$1541,E8366)</f>
        <v>40</v>
      </c>
      <c r="T8366">
        <f>COUNTIFS(FreightRates!$A$2:$A$1541,C8366,FreightRates!$B$2:$B$1541,B8366,FreightRates!$C$2:$C$1541,E8366,FreightRates!$F$2:$F$1541,D8366,FreightRates!$D$2:$D$1541,"&lt;="&amp;I8366,FreightRates!$E$2:$E$1541,"&gt;="&amp;I8366)</f>
        <v>4</v>
      </c>
    </row>
    <row r="8367" spans="1:20" x14ac:dyDescent="0.25">
      <c r="A8367" s="10">
        <f>OrderList!A8367</f>
        <v>1447178040.7</v>
      </c>
      <c r="B8367" s="10" t="str">
        <f>OrderList!C8367</f>
        <v>PORT04</v>
      </c>
      <c r="C8367" s="10" t="str">
        <f>OrderList!D8367</f>
        <v>V444_1</v>
      </c>
      <c r="D8367" s="10" t="str">
        <f>OrderList!F8367</f>
        <v>DTD</v>
      </c>
      <c r="E8367" s="10" t="str">
        <f>OrderList!L8367</f>
        <v>PORT09</v>
      </c>
      <c r="F8367" s="10" t="str">
        <f>OrderList!K8367</f>
        <v>PLANT03</v>
      </c>
      <c r="G8367" s="10">
        <f>OrderList!J8367</f>
        <v>1676563</v>
      </c>
      <c r="H8367" s="10">
        <f>OrderList!M8367</f>
        <v>337</v>
      </c>
      <c r="I8367" s="10">
        <f>OrderList!N8367</f>
        <v>1.9558528428093647</v>
      </c>
      <c r="O8367" s="10">
        <f>COUNTIF(FreightRates!$A$2:$A$1541,C8367)</f>
        <v>292</v>
      </c>
      <c r="Q8367" s="10">
        <f>COUNTIFS(FreightRates!$A$2:$A$1541,C8367,FreightRates!$B$2:$B$1541,B8367,FreightRates!$C$2:$C$1541,E8367)</f>
        <v>40</v>
      </c>
      <c r="T8367">
        <f>COUNTIFS(FreightRates!$A$2:$A$1541,C8367,FreightRates!$B$2:$B$1541,B8367,FreightRates!$C$2:$C$1541,E8367,FreightRates!$F$2:$F$1541,D8367,FreightRates!$D$2:$D$1541,"&lt;="&amp;I8367,FreightRates!$E$2:$E$1541,"&gt;="&amp;I8367)</f>
        <v>4</v>
      </c>
    </row>
    <row r="8368" spans="1:20" x14ac:dyDescent="0.25">
      <c r="A8368" s="10">
        <f>OrderList!A8368</f>
        <v>1447362528.7</v>
      </c>
      <c r="B8368" s="10" t="str">
        <f>OrderList!C8368</f>
        <v>PORT04</v>
      </c>
      <c r="C8368" s="10" t="str">
        <f>OrderList!D8368</f>
        <v>V444_1</v>
      </c>
      <c r="D8368" s="10" t="str">
        <f>OrderList!F8368</f>
        <v>DTD</v>
      </c>
      <c r="E8368" s="10" t="str">
        <f>OrderList!L8368</f>
        <v>PORT09</v>
      </c>
      <c r="F8368" s="10" t="str">
        <f>OrderList!K8368</f>
        <v>PLANT03</v>
      </c>
      <c r="G8368" s="10">
        <f>OrderList!J8368</f>
        <v>1676563</v>
      </c>
      <c r="H8368" s="10">
        <f>OrderList!M8368</f>
        <v>499</v>
      </c>
      <c r="I8368" s="10">
        <f>OrderList!N8368</f>
        <v>3.8</v>
      </c>
      <c r="O8368" s="10">
        <f>COUNTIF(FreightRates!$A$2:$A$1541,C8368)</f>
        <v>292</v>
      </c>
      <c r="Q8368" s="10">
        <f>COUNTIFS(FreightRates!$A$2:$A$1541,C8368,FreightRates!$B$2:$B$1541,B8368,FreightRates!$C$2:$C$1541,E8368)</f>
        <v>40</v>
      </c>
      <c r="T8368">
        <f>COUNTIFS(FreightRates!$A$2:$A$1541,C8368,FreightRates!$B$2:$B$1541,B8368,FreightRates!$C$2:$C$1541,E8368,FreightRates!$F$2:$F$1541,D8368,FreightRates!$D$2:$D$1541,"&lt;="&amp;I8368,FreightRates!$E$2:$E$1541,"&gt;="&amp;I8368)</f>
        <v>0</v>
      </c>
    </row>
    <row r="8369" spans="1:20" x14ac:dyDescent="0.25">
      <c r="A8369" s="10">
        <f>OrderList!A8369</f>
        <v>1447362519.7</v>
      </c>
      <c r="B8369" s="10" t="str">
        <f>OrderList!C8369</f>
        <v>PORT04</v>
      </c>
      <c r="C8369" s="10" t="str">
        <f>OrderList!D8369</f>
        <v>V444_1</v>
      </c>
      <c r="D8369" s="10" t="str">
        <f>OrderList!F8369</f>
        <v>DTD</v>
      </c>
      <c r="E8369" s="10" t="str">
        <f>OrderList!L8369</f>
        <v>PORT09</v>
      </c>
      <c r="F8369" s="10" t="str">
        <f>OrderList!K8369</f>
        <v>PLANT03</v>
      </c>
      <c r="G8369" s="10">
        <f>OrderList!J8369</f>
        <v>1676563</v>
      </c>
      <c r="H8369" s="10">
        <f>OrderList!M8369</f>
        <v>520</v>
      </c>
      <c r="I8369" s="10">
        <f>OrderList!N8369</f>
        <v>3.8</v>
      </c>
      <c r="O8369" s="10">
        <f>COUNTIF(FreightRates!$A$2:$A$1541,C8369)</f>
        <v>292</v>
      </c>
      <c r="Q8369" s="10">
        <f>COUNTIFS(FreightRates!$A$2:$A$1541,C8369,FreightRates!$B$2:$B$1541,B8369,FreightRates!$C$2:$C$1541,E8369)</f>
        <v>40</v>
      </c>
      <c r="T8369">
        <f>COUNTIFS(FreightRates!$A$2:$A$1541,C8369,FreightRates!$B$2:$B$1541,B8369,FreightRates!$C$2:$C$1541,E8369,FreightRates!$F$2:$F$1541,D8369,FreightRates!$D$2:$D$1541,"&lt;="&amp;I8369,FreightRates!$E$2:$E$1541,"&gt;="&amp;I8369)</f>
        <v>0</v>
      </c>
    </row>
    <row r="8370" spans="1:20" x14ac:dyDescent="0.25">
      <c r="A8370" s="10">
        <f>OrderList!A8370</f>
        <v>1447353750.7</v>
      </c>
      <c r="B8370" s="10" t="str">
        <f>OrderList!C8370</f>
        <v>PORT04</v>
      </c>
      <c r="C8370" s="10" t="str">
        <f>OrderList!D8370</f>
        <v>V444_1</v>
      </c>
      <c r="D8370" s="10" t="str">
        <f>OrderList!F8370</f>
        <v>DTD</v>
      </c>
      <c r="E8370" s="10" t="str">
        <f>OrderList!L8370</f>
        <v>PORT09</v>
      </c>
      <c r="F8370" s="10" t="str">
        <f>OrderList!K8370</f>
        <v>PLANT03</v>
      </c>
      <c r="G8370" s="10">
        <f>OrderList!J8370</f>
        <v>1676563</v>
      </c>
      <c r="H8370" s="10">
        <f>OrderList!M8370</f>
        <v>466</v>
      </c>
      <c r="I8370" s="10">
        <f>OrderList!N8370</f>
        <v>3.7800000000000002</v>
      </c>
      <c r="O8370" s="10">
        <f>COUNTIF(FreightRates!$A$2:$A$1541,C8370)</f>
        <v>292</v>
      </c>
      <c r="Q8370" s="10">
        <f>COUNTIFS(FreightRates!$A$2:$A$1541,C8370,FreightRates!$B$2:$B$1541,B8370,FreightRates!$C$2:$C$1541,E8370)</f>
        <v>40</v>
      </c>
      <c r="T8370">
        <f>COUNTIFS(FreightRates!$A$2:$A$1541,C8370,FreightRates!$B$2:$B$1541,B8370,FreightRates!$C$2:$C$1541,E8370,FreightRates!$F$2:$F$1541,D8370,FreightRates!$D$2:$D$1541,"&lt;="&amp;I8370,FreightRates!$E$2:$E$1541,"&gt;="&amp;I8370)</f>
        <v>0</v>
      </c>
    </row>
    <row r="8371" spans="1:20" x14ac:dyDescent="0.25">
      <c r="A8371" s="10">
        <f>OrderList!A8371</f>
        <v>1447322225.7</v>
      </c>
      <c r="B8371" s="10" t="str">
        <f>OrderList!C8371</f>
        <v>PORT04</v>
      </c>
      <c r="C8371" s="10" t="str">
        <f>OrderList!D8371</f>
        <v>V444_1</v>
      </c>
      <c r="D8371" s="10" t="str">
        <f>OrderList!F8371</f>
        <v>DTD</v>
      </c>
      <c r="E8371" s="10" t="str">
        <f>OrderList!L8371</f>
        <v>PORT09</v>
      </c>
      <c r="F8371" s="10" t="str">
        <f>OrderList!K8371</f>
        <v>PLANT03</v>
      </c>
      <c r="G8371" s="10">
        <f>OrderList!J8371</f>
        <v>1676563</v>
      </c>
      <c r="H8371" s="10">
        <f>OrderList!M8371</f>
        <v>532</v>
      </c>
      <c r="I8371" s="10">
        <f>OrderList!N8371</f>
        <v>3.74</v>
      </c>
      <c r="O8371" s="10">
        <f>COUNTIF(FreightRates!$A$2:$A$1541,C8371)</f>
        <v>292</v>
      </c>
      <c r="Q8371" s="10">
        <f>COUNTIFS(FreightRates!$A$2:$A$1541,C8371,FreightRates!$B$2:$B$1541,B8371,FreightRates!$C$2:$C$1541,E8371)</f>
        <v>40</v>
      </c>
      <c r="T8371">
        <f>COUNTIFS(FreightRates!$A$2:$A$1541,C8371,FreightRates!$B$2:$B$1541,B8371,FreightRates!$C$2:$C$1541,E8371,FreightRates!$F$2:$F$1541,D8371,FreightRates!$D$2:$D$1541,"&lt;="&amp;I8371,FreightRates!$E$2:$E$1541,"&gt;="&amp;I8371)</f>
        <v>0</v>
      </c>
    </row>
    <row r="8372" spans="1:20" x14ac:dyDescent="0.25">
      <c r="A8372" s="10">
        <f>OrderList!A8372</f>
        <v>1447396701.7</v>
      </c>
      <c r="B8372" s="10" t="str">
        <f>OrderList!C8372</f>
        <v>PORT04</v>
      </c>
      <c r="C8372" s="10" t="str">
        <f>OrderList!D8372</f>
        <v>V444_1</v>
      </c>
      <c r="D8372" s="10" t="str">
        <f>OrderList!F8372</f>
        <v>DTD</v>
      </c>
      <c r="E8372" s="10" t="str">
        <f>OrderList!L8372</f>
        <v>PORT09</v>
      </c>
      <c r="F8372" s="10" t="str">
        <f>OrderList!K8372</f>
        <v>PLANT03</v>
      </c>
      <c r="G8372" s="10">
        <f>OrderList!J8372</f>
        <v>1676563</v>
      </c>
      <c r="H8372" s="10">
        <f>OrderList!M8372</f>
        <v>515</v>
      </c>
      <c r="I8372" s="10">
        <f>OrderList!N8372</f>
        <v>3.7000000000000006</v>
      </c>
      <c r="O8372" s="10">
        <f>COUNTIF(FreightRates!$A$2:$A$1541,C8372)</f>
        <v>292</v>
      </c>
      <c r="Q8372" s="10">
        <f>COUNTIFS(FreightRates!$A$2:$A$1541,C8372,FreightRates!$B$2:$B$1541,B8372,FreightRates!$C$2:$C$1541,E8372)</f>
        <v>40</v>
      </c>
      <c r="T8372">
        <f>COUNTIFS(FreightRates!$A$2:$A$1541,C8372,FreightRates!$B$2:$B$1541,B8372,FreightRates!$C$2:$C$1541,E8372,FreightRates!$F$2:$F$1541,D8372,FreightRates!$D$2:$D$1541,"&lt;="&amp;I8372,FreightRates!$E$2:$E$1541,"&gt;="&amp;I8372)</f>
        <v>0</v>
      </c>
    </row>
    <row r="8373" spans="1:20" x14ac:dyDescent="0.25">
      <c r="A8373" s="10">
        <f>OrderList!A8373</f>
        <v>1447178044.7</v>
      </c>
      <c r="B8373" s="10" t="str">
        <f>OrderList!C8373</f>
        <v>PORT04</v>
      </c>
      <c r="C8373" s="10" t="str">
        <f>OrderList!D8373</f>
        <v>V444_1</v>
      </c>
      <c r="D8373" s="10" t="str">
        <f>OrderList!F8373</f>
        <v>DTD</v>
      </c>
      <c r="E8373" s="10" t="str">
        <f>OrderList!L8373</f>
        <v>PORT09</v>
      </c>
      <c r="F8373" s="10" t="str">
        <f>OrderList!K8373</f>
        <v>PLANT03</v>
      </c>
      <c r="G8373" s="10">
        <f>OrderList!J8373</f>
        <v>1676563</v>
      </c>
      <c r="H8373" s="10">
        <f>OrderList!M8373</f>
        <v>444</v>
      </c>
      <c r="I8373" s="10">
        <f>OrderList!N8373</f>
        <v>3.6799999999999997</v>
      </c>
      <c r="O8373" s="10">
        <f>COUNTIF(FreightRates!$A$2:$A$1541,C8373)</f>
        <v>292</v>
      </c>
      <c r="Q8373" s="10">
        <f>COUNTIFS(FreightRates!$A$2:$A$1541,C8373,FreightRates!$B$2:$B$1541,B8373,FreightRates!$C$2:$C$1541,E8373)</f>
        <v>40</v>
      </c>
      <c r="T8373">
        <f>COUNTIFS(FreightRates!$A$2:$A$1541,C8373,FreightRates!$B$2:$B$1541,B8373,FreightRates!$C$2:$C$1541,E8373,FreightRates!$F$2:$F$1541,D8373,FreightRates!$D$2:$D$1541,"&lt;="&amp;I8373,FreightRates!$E$2:$E$1541,"&gt;="&amp;I8373)</f>
        <v>0</v>
      </c>
    </row>
    <row r="8374" spans="1:20" x14ac:dyDescent="0.25">
      <c r="A8374" s="10">
        <f>OrderList!A8374</f>
        <v>1447396759.7</v>
      </c>
      <c r="B8374" s="10" t="str">
        <f>OrderList!C8374</f>
        <v>PORT04</v>
      </c>
      <c r="C8374" s="10" t="str">
        <f>OrderList!D8374</f>
        <v>V444_1</v>
      </c>
      <c r="D8374" s="10" t="str">
        <f>OrderList!F8374</f>
        <v>DTD</v>
      </c>
      <c r="E8374" s="10" t="str">
        <f>OrderList!L8374</f>
        <v>PORT09</v>
      </c>
      <c r="F8374" s="10" t="str">
        <f>OrderList!K8374</f>
        <v>PLANT03</v>
      </c>
      <c r="G8374" s="10">
        <f>OrderList!J8374</f>
        <v>1676563</v>
      </c>
      <c r="H8374" s="10">
        <f>OrderList!M8374</f>
        <v>606</v>
      </c>
      <c r="I8374" s="10">
        <f>OrderList!N8374</f>
        <v>4.9800000000000004</v>
      </c>
      <c r="O8374" s="10">
        <f>COUNTIF(FreightRates!$A$2:$A$1541,C8374)</f>
        <v>292</v>
      </c>
      <c r="Q8374" s="10">
        <f>COUNTIFS(FreightRates!$A$2:$A$1541,C8374,FreightRates!$B$2:$B$1541,B8374,FreightRates!$C$2:$C$1541,E8374)</f>
        <v>40</v>
      </c>
      <c r="T8374">
        <f>COUNTIFS(FreightRates!$A$2:$A$1541,C8374,FreightRates!$B$2:$B$1541,B8374,FreightRates!$C$2:$C$1541,E8374,FreightRates!$F$2:$F$1541,D8374,FreightRates!$D$2:$D$1541,"&lt;="&amp;I8374,FreightRates!$E$2:$E$1541,"&gt;="&amp;I8374)</f>
        <v>0</v>
      </c>
    </row>
    <row r="8375" spans="1:20" x14ac:dyDescent="0.25">
      <c r="A8375" s="10">
        <f>OrderList!A8375</f>
        <v>1447340541.7</v>
      </c>
      <c r="B8375" s="10" t="str">
        <f>OrderList!C8375</f>
        <v>PORT04</v>
      </c>
      <c r="C8375" s="10" t="str">
        <f>OrderList!D8375</f>
        <v>V444_1</v>
      </c>
      <c r="D8375" s="10" t="str">
        <f>OrderList!F8375</f>
        <v>DTD</v>
      </c>
      <c r="E8375" s="10" t="str">
        <f>OrderList!L8375</f>
        <v>PORT09</v>
      </c>
      <c r="F8375" s="10" t="str">
        <f>OrderList!K8375</f>
        <v>PLANT03</v>
      </c>
      <c r="G8375" s="10">
        <f>OrderList!J8375</f>
        <v>1676563</v>
      </c>
      <c r="H8375" s="10">
        <f>OrderList!M8375</f>
        <v>599</v>
      </c>
      <c r="I8375" s="10">
        <f>OrderList!N8375</f>
        <v>4.9000000000000004</v>
      </c>
      <c r="O8375" s="10">
        <f>COUNTIF(FreightRates!$A$2:$A$1541,C8375)</f>
        <v>292</v>
      </c>
      <c r="Q8375" s="10">
        <f>COUNTIFS(FreightRates!$A$2:$A$1541,C8375,FreightRates!$B$2:$B$1541,B8375,FreightRates!$C$2:$C$1541,E8375)</f>
        <v>40</v>
      </c>
      <c r="T8375">
        <f>COUNTIFS(FreightRates!$A$2:$A$1541,C8375,FreightRates!$B$2:$B$1541,B8375,FreightRates!$C$2:$C$1541,E8375,FreightRates!$F$2:$F$1541,D8375,FreightRates!$D$2:$D$1541,"&lt;="&amp;I8375,FreightRates!$E$2:$E$1541,"&gt;="&amp;I8375)</f>
        <v>0</v>
      </c>
    </row>
    <row r="8376" spans="1:20" x14ac:dyDescent="0.25">
      <c r="A8376" s="10">
        <f>OrderList!A8376</f>
        <v>1447214720.7</v>
      </c>
      <c r="B8376" s="10" t="str">
        <f>OrderList!C8376</f>
        <v>PORT04</v>
      </c>
      <c r="C8376" s="10" t="str">
        <f>OrderList!D8376</f>
        <v>V444_1</v>
      </c>
      <c r="D8376" s="10" t="str">
        <f>OrderList!F8376</f>
        <v>DTD</v>
      </c>
      <c r="E8376" s="10" t="str">
        <f>OrderList!L8376</f>
        <v>PORT09</v>
      </c>
      <c r="F8376" s="10" t="str">
        <f>OrderList!K8376</f>
        <v>PLANT03</v>
      </c>
      <c r="G8376" s="10">
        <f>OrderList!J8376</f>
        <v>1676563</v>
      </c>
      <c r="H8376" s="10">
        <f>OrderList!M8376</f>
        <v>560</v>
      </c>
      <c r="I8376" s="10">
        <f>OrderList!N8376</f>
        <v>4.88</v>
      </c>
      <c r="O8376" s="10">
        <f>COUNTIF(FreightRates!$A$2:$A$1541,C8376)</f>
        <v>292</v>
      </c>
      <c r="Q8376" s="10">
        <f>COUNTIFS(FreightRates!$A$2:$A$1541,C8376,FreightRates!$B$2:$B$1541,B8376,FreightRates!$C$2:$C$1541,E8376)</f>
        <v>40</v>
      </c>
      <c r="T8376">
        <f>COUNTIFS(FreightRates!$A$2:$A$1541,C8376,FreightRates!$B$2:$B$1541,B8376,FreightRates!$C$2:$C$1541,E8376,FreightRates!$F$2:$F$1541,D8376,FreightRates!$D$2:$D$1541,"&lt;="&amp;I8376,FreightRates!$E$2:$E$1541,"&gt;="&amp;I8376)</f>
        <v>0</v>
      </c>
    </row>
    <row r="8377" spans="1:20" x14ac:dyDescent="0.25">
      <c r="A8377" s="10">
        <f>OrderList!A8377</f>
        <v>1447184226.7</v>
      </c>
      <c r="B8377" s="10" t="str">
        <f>OrderList!C8377</f>
        <v>PORT04</v>
      </c>
      <c r="C8377" s="10" t="str">
        <f>OrderList!D8377</f>
        <v>V444_1</v>
      </c>
      <c r="D8377" s="10" t="str">
        <f>OrderList!F8377</f>
        <v>DTD</v>
      </c>
      <c r="E8377" s="10" t="str">
        <f>OrderList!L8377</f>
        <v>PORT09</v>
      </c>
      <c r="F8377" s="10" t="str">
        <f>OrderList!K8377</f>
        <v>PLANT03</v>
      </c>
      <c r="G8377" s="10">
        <f>OrderList!J8377</f>
        <v>1676563</v>
      </c>
      <c r="H8377" s="10">
        <f>OrderList!M8377</f>
        <v>620</v>
      </c>
      <c r="I8377" s="10">
        <f>OrderList!N8377</f>
        <v>4.82</v>
      </c>
      <c r="O8377" s="10">
        <f>COUNTIF(FreightRates!$A$2:$A$1541,C8377)</f>
        <v>292</v>
      </c>
      <c r="Q8377" s="10">
        <f>COUNTIFS(FreightRates!$A$2:$A$1541,C8377,FreightRates!$B$2:$B$1541,B8377,FreightRates!$C$2:$C$1541,E8377)</f>
        <v>40</v>
      </c>
      <c r="T8377">
        <f>COUNTIFS(FreightRates!$A$2:$A$1541,C8377,FreightRates!$B$2:$B$1541,B8377,FreightRates!$C$2:$C$1541,E8377,FreightRates!$F$2:$F$1541,D8377,FreightRates!$D$2:$D$1541,"&lt;="&amp;I8377,FreightRates!$E$2:$E$1541,"&gt;="&amp;I8377)</f>
        <v>0</v>
      </c>
    </row>
    <row r="8378" spans="1:20" x14ac:dyDescent="0.25">
      <c r="A8378" s="10">
        <f>OrderList!A8378</f>
        <v>1447194681.7</v>
      </c>
      <c r="B8378" s="10" t="str">
        <f>OrderList!C8378</f>
        <v>PORT04</v>
      </c>
      <c r="C8378" s="10" t="str">
        <f>OrderList!D8378</f>
        <v>V444_1</v>
      </c>
      <c r="D8378" s="10" t="str">
        <f>OrderList!F8378</f>
        <v>DTD</v>
      </c>
      <c r="E8378" s="10" t="str">
        <f>OrderList!L8378</f>
        <v>PORT09</v>
      </c>
      <c r="F8378" s="10" t="str">
        <f>OrderList!K8378</f>
        <v>PLANT03</v>
      </c>
      <c r="G8378" s="10">
        <f>OrderList!J8378</f>
        <v>1676563</v>
      </c>
      <c r="H8378" s="10">
        <f>OrderList!M8378</f>
        <v>544</v>
      </c>
      <c r="I8378" s="10">
        <f>OrderList!N8378</f>
        <v>4.8</v>
      </c>
      <c r="O8378" s="10">
        <f>COUNTIF(FreightRates!$A$2:$A$1541,C8378)</f>
        <v>292</v>
      </c>
      <c r="Q8378" s="10">
        <f>COUNTIFS(FreightRates!$A$2:$A$1541,C8378,FreightRates!$B$2:$B$1541,B8378,FreightRates!$C$2:$C$1541,E8378)</f>
        <v>40</v>
      </c>
      <c r="T8378">
        <f>COUNTIFS(FreightRates!$A$2:$A$1541,C8378,FreightRates!$B$2:$B$1541,B8378,FreightRates!$C$2:$C$1541,E8378,FreightRates!$F$2:$F$1541,D8378,FreightRates!$D$2:$D$1541,"&lt;="&amp;I8378,FreightRates!$E$2:$E$1541,"&gt;="&amp;I8378)</f>
        <v>0</v>
      </c>
    </row>
    <row r="8379" spans="1:20" x14ac:dyDescent="0.25">
      <c r="A8379" s="10">
        <f>OrderList!A8379</f>
        <v>1447191716.7</v>
      </c>
      <c r="B8379" s="10" t="str">
        <f>OrderList!C8379</f>
        <v>PORT04</v>
      </c>
      <c r="C8379" s="10" t="str">
        <f>OrderList!D8379</f>
        <v>V444_1</v>
      </c>
      <c r="D8379" s="10" t="str">
        <f>OrderList!F8379</f>
        <v>DTD</v>
      </c>
      <c r="E8379" s="10" t="str">
        <f>OrderList!L8379</f>
        <v>PORT09</v>
      </c>
      <c r="F8379" s="10" t="str">
        <f>OrderList!K8379</f>
        <v>PLANT03</v>
      </c>
      <c r="G8379" s="10">
        <f>OrderList!J8379</f>
        <v>1676565</v>
      </c>
      <c r="H8379" s="10">
        <f>OrderList!M8379</f>
        <v>553</v>
      </c>
      <c r="I8379" s="10">
        <f>OrderList!N8379</f>
        <v>4.7722481907699628</v>
      </c>
      <c r="O8379" s="10">
        <f>COUNTIF(FreightRates!$A$2:$A$1541,C8379)</f>
        <v>292</v>
      </c>
      <c r="Q8379" s="10">
        <f>COUNTIFS(FreightRates!$A$2:$A$1541,C8379,FreightRates!$B$2:$B$1541,B8379,FreightRates!$C$2:$C$1541,E8379)</f>
        <v>40</v>
      </c>
      <c r="T8379">
        <f>COUNTIFS(FreightRates!$A$2:$A$1541,C8379,FreightRates!$B$2:$B$1541,B8379,FreightRates!$C$2:$C$1541,E8379,FreightRates!$F$2:$F$1541,D8379,FreightRates!$D$2:$D$1541,"&lt;="&amp;I8379,FreightRates!$E$2:$E$1541,"&gt;="&amp;I8379)</f>
        <v>0</v>
      </c>
    </row>
    <row r="8380" spans="1:20" x14ac:dyDescent="0.25">
      <c r="A8380" s="10">
        <f>OrderList!A8380</f>
        <v>1447297955.7</v>
      </c>
      <c r="B8380" s="10" t="str">
        <f>OrderList!C8380</f>
        <v>PORT04</v>
      </c>
      <c r="C8380" s="10" t="str">
        <f>OrderList!D8380</f>
        <v>V444_1</v>
      </c>
      <c r="D8380" s="10" t="str">
        <f>OrderList!F8380</f>
        <v>DTD</v>
      </c>
      <c r="E8380" s="10" t="str">
        <f>OrderList!L8380</f>
        <v>PORT09</v>
      </c>
      <c r="F8380" s="10" t="str">
        <f>OrderList!K8380</f>
        <v>PLANT03</v>
      </c>
      <c r="G8380" s="10">
        <f>OrderList!J8380</f>
        <v>1676565</v>
      </c>
      <c r="H8380" s="10">
        <f>OrderList!M8380</f>
        <v>564</v>
      </c>
      <c r="I8380" s="10">
        <f>OrderList!N8380</f>
        <v>4.1443207972475991</v>
      </c>
      <c r="O8380" s="10">
        <f>COUNTIF(FreightRates!$A$2:$A$1541,C8380)</f>
        <v>292</v>
      </c>
      <c r="Q8380" s="10">
        <f>COUNTIFS(FreightRates!$A$2:$A$1541,C8380,FreightRates!$B$2:$B$1541,B8380,FreightRates!$C$2:$C$1541,E8380)</f>
        <v>40</v>
      </c>
      <c r="T8380">
        <f>COUNTIFS(FreightRates!$A$2:$A$1541,C8380,FreightRates!$B$2:$B$1541,B8380,FreightRates!$C$2:$C$1541,E8380,FreightRates!$F$2:$F$1541,D8380,FreightRates!$D$2:$D$1541,"&lt;="&amp;I8380,FreightRates!$E$2:$E$1541,"&gt;="&amp;I8380)</f>
        <v>0</v>
      </c>
    </row>
    <row r="8381" spans="1:20" x14ac:dyDescent="0.25">
      <c r="A8381" s="10">
        <f>OrderList!A8381</f>
        <v>1447240714.7</v>
      </c>
      <c r="B8381" s="10" t="str">
        <f>OrderList!C8381</f>
        <v>PORT04</v>
      </c>
      <c r="C8381" s="10" t="str">
        <f>OrderList!D8381</f>
        <v>V444_1</v>
      </c>
      <c r="D8381" s="10" t="str">
        <f>OrderList!F8381</f>
        <v>DTD</v>
      </c>
      <c r="E8381" s="10" t="str">
        <f>OrderList!L8381</f>
        <v>PORT09</v>
      </c>
      <c r="F8381" s="10" t="str">
        <f>OrderList!K8381</f>
        <v>PLANT03</v>
      </c>
      <c r="G8381" s="10">
        <f>OrderList!J8381</f>
        <v>1676565</v>
      </c>
      <c r="H8381" s="10">
        <f>OrderList!M8381</f>
        <v>441</v>
      </c>
      <c r="I8381" s="10">
        <f>OrderList!N8381</f>
        <v>2.7785787163364586</v>
      </c>
      <c r="O8381" s="10">
        <f>COUNTIF(FreightRates!$A$2:$A$1541,C8381)</f>
        <v>292</v>
      </c>
      <c r="Q8381" s="10">
        <f>COUNTIFS(FreightRates!$A$2:$A$1541,C8381,FreightRates!$B$2:$B$1541,B8381,FreightRates!$C$2:$C$1541,E8381)</f>
        <v>40</v>
      </c>
      <c r="T8381">
        <f>COUNTIFS(FreightRates!$A$2:$A$1541,C8381,FreightRates!$B$2:$B$1541,B8381,FreightRates!$C$2:$C$1541,E8381,FreightRates!$F$2:$F$1541,D8381,FreightRates!$D$2:$D$1541,"&lt;="&amp;I8381,FreightRates!$E$2:$E$1541,"&gt;="&amp;I8381)</f>
        <v>0</v>
      </c>
    </row>
    <row r="8382" spans="1:20" x14ac:dyDescent="0.25">
      <c r="A8382" s="10">
        <f>OrderList!A8382</f>
        <v>1447180471.7</v>
      </c>
      <c r="B8382" s="10" t="str">
        <f>OrderList!C8382</f>
        <v>PORT04</v>
      </c>
      <c r="C8382" s="10" t="str">
        <f>OrderList!D8382</f>
        <v>V444_1</v>
      </c>
      <c r="D8382" s="10" t="str">
        <f>OrderList!F8382</f>
        <v>DTD</v>
      </c>
      <c r="E8382" s="10" t="str">
        <f>OrderList!L8382</f>
        <v>PORT09</v>
      </c>
      <c r="F8382" s="10" t="str">
        <f>OrderList!K8382</f>
        <v>PLANT03</v>
      </c>
      <c r="G8382" s="10">
        <f>OrderList!J8382</f>
        <v>1676565</v>
      </c>
      <c r="H8382" s="10">
        <f>OrderList!M8382</f>
        <v>394</v>
      </c>
      <c r="I8382" s="10">
        <f>OrderList!N8382</f>
        <v>1.8837821805670905</v>
      </c>
      <c r="O8382" s="10">
        <f>COUNTIF(FreightRates!$A$2:$A$1541,C8382)</f>
        <v>292</v>
      </c>
      <c r="Q8382" s="10">
        <f>COUNTIFS(FreightRates!$A$2:$A$1541,C8382,FreightRates!$B$2:$B$1541,B8382,FreightRates!$C$2:$C$1541,E8382)</f>
        <v>40</v>
      </c>
      <c r="T8382">
        <f>COUNTIFS(FreightRates!$A$2:$A$1541,C8382,FreightRates!$B$2:$B$1541,B8382,FreightRates!$C$2:$C$1541,E8382,FreightRates!$F$2:$F$1541,D8382,FreightRates!$D$2:$D$1541,"&lt;="&amp;I8382,FreightRates!$E$2:$E$1541,"&gt;="&amp;I8382)</f>
        <v>4</v>
      </c>
    </row>
    <row r="8383" spans="1:20" x14ac:dyDescent="0.25">
      <c r="A8383" s="10">
        <f>OrderList!A8383</f>
        <v>1447396749.7</v>
      </c>
      <c r="B8383" s="10" t="str">
        <f>OrderList!C8383</f>
        <v>PORT04</v>
      </c>
      <c r="C8383" s="10" t="str">
        <f>OrderList!D8383</f>
        <v>V444_1</v>
      </c>
      <c r="D8383" s="10" t="str">
        <f>OrderList!F8383</f>
        <v>DTD</v>
      </c>
      <c r="E8383" s="10" t="str">
        <f>OrderList!L8383</f>
        <v>PORT09</v>
      </c>
      <c r="F8383" s="10" t="str">
        <f>OrderList!K8383</f>
        <v>PLANT03</v>
      </c>
      <c r="G8383" s="10">
        <f>OrderList!J8383</f>
        <v>1676565</v>
      </c>
      <c r="H8383" s="10">
        <f>OrderList!M8383</f>
        <v>266</v>
      </c>
      <c r="I8383" s="10">
        <f>OrderList!N8383</f>
        <v>0.42385099062759535</v>
      </c>
      <c r="O8383" s="10">
        <f>COUNTIF(FreightRates!$A$2:$A$1541,C8383)</f>
        <v>292</v>
      </c>
      <c r="Q8383" s="10">
        <f>COUNTIFS(FreightRates!$A$2:$A$1541,C8383,FreightRates!$B$2:$B$1541,B8383,FreightRates!$C$2:$C$1541,E8383)</f>
        <v>40</v>
      </c>
      <c r="T8383">
        <f>COUNTIFS(FreightRates!$A$2:$A$1541,C8383,FreightRates!$B$2:$B$1541,B8383,FreightRates!$C$2:$C$1541,E8383,FreightRates!$F$2:$F$1541,D8383,FreightRates!$D$2:$D$1541,"&lt;="&amp;I8383,FreightRates!$E$2:$E$1541,"&gt;="&amp;I8383)</f>
        <v>4</v>
      </c>
    </row>
    <row r="8384" spans="1:20" x14ac:dyDescent="0.25">
      <c r="A8384" s="10">
        <f>OrderList!A8384</f>
        <v>1447191715.7</v>
      </c>
      <c r="B8384" s="10" t="str">
        <f>OrderList!C8384</f>
        <v>PORT04</v>
      </c>
      <c r="C8384" s="10" t="str">
        <f>OrderList!D8384</f>
        <v>V444_1</v>
      </c>
      <c r="D8384" s="10" t="str">
        <f>OrderList!F8384</f>
        <v>DTD</v>
      </c>
      <c r="E8384" s="10" t="str">
        <f>OrderList!L8384</f>
        <v>PORT09</v>
      </c>
      <c r="F8384" s="10" t="str">
        <f>OrderList!K8384</f>
        <v>PLANT03</v>
      </c>
      <c r="G8384" s="10">
        <f>OrderList!J8384</f>
        <v>1676565</v>
      </c>
      <c r="H8384" s="10">
        <f>OrderList!M8384</f>
        <v>455</v>
      </c>
      <c r="I8384" s="10">
        <f>OrderList!N8384</f>
        <v>2.1192549531379767</v>
      </c>
      <c r="O8384" s="10">
        <f>COUNTIF(FreightRates!$A$2:$A$1541,C8384)</f>
        <v>292</v>
      </c>
      <c r="Q8384" s="10">
        <f>COUNTIFS(FreightRates!$A$2:$A$1541,C8384,FreightRates!$B$2:$B$1541,B8384,FreightRates!$C$2:$C$1541,E8384)</f>
        <v>40</v>
      </c>
      <c r="T8384">
        <f>COUNTIFS(FreightRates!$A$2:$A$1541,C8384,FreightRates!$B$2:$B$1541,B8384,FreightRates!$C$2:$C$1541,E8384,FreightRates!$F$2:$F$1541,D8384,FreightRates!$D$2:$D$1541,"&lt;="&amp;I8384,FreightRates!$E$2:$E$1541,"&gt;="&amp;I8384)</f>
        <v>4</v>
      </c>
    </row>
    <row r="8385" spans="1:20" x14ac:dyDescent="0.25">
      <c r="A8385" s="10">
        <f>OrderList!A8385</f>
        <v>1447297982.7</v>
      </c>
      <c r="B8385" s="10" t="str">
        <f>OrderList!C8385</f>
        <v>PORT04</v>
      </c>
      <c r="C8385" s="10" t="str">
        <f>OrderList!D8385</f>
        <v>V444_1</v>
      </c>
      <c r="D8385" s="10" t="str">
        <f>OrderList!F8385</f>
        <v>DTD</v>
      </c>
      <c r="E8385" s="10" t="str">
        <f>OrderList!L8385</f>
        <v>PORT09</v>
      </c>
      <c r="F8385" s="10" t="str">
        <f>OrderList!K8385</f>
        <v>PLANT03</v>
      </c>
      <c r="G8385" s="10">
        <f>OrderList!J8385</f>
        <v>1676565</v>
      </c>
      <c r="H8385" s="10">
        <f>OrderList!M8385</f>
        <v>575</v>
      </c>
      <c r="I8385" s="10">
        <f>OrderList!N8385</f>
        <v>3.8460552853244767</v>
      </c>
      <c r="O8385" s="10">
        <f>COUNTIF(FreightRates!$A$2:$A$1541,C8385)</f>
        <v>292</v>
      </c>
      <c r="Q8385" s="10">
        <f>COUNTIFS(FreightRates!$A$2:$A$1541,C8385,FreightRates!$B$2:$B$1541,B8385,FreightRates!$C$2:$C$1541,E8385)</f>
        <v>40</v>
      </c>
      <c r="T8385">
        <f>COUNTIFS(FreightRates!$A$2:$A$1541,C8385,FreightRates!$B$2:$B$1541,B8385,FreightRates!$C$2:$C$1541,E8385,FreightRates!$F$2:$F$1541,D8385,FreightRates!$D$2:$D$1541,"&lt;="&amp;I8385,FreightRates!$E$2:$E$1541,"&gt;="&amp;I8385)</f>
        <v>0</v>
      </c>
    </row>
    <row r="8386" spans="1:20" x14ac:dyDescent="0.25">
      <c r="A8386" s="10">
        <f>OrderList!A8386</f>
        <v>1447384447.7</v>
      </c>
      <c r="B8386" s="10" t="str">
        <f>OrderList!C8386</f>
        <v>PORT04</v>
      </c>
      <c r="C8386" s="10" t="str">
        <f>OrderList!D8386</f>
        <v>V444_1</v>
      </c>
      <c r="D8386" s="10" t="str">
        <f>OrderList!F8386</f>
        <v>DTD</v>
      </c>
      <c r="E8386" s="10" t="str">
        <f>OrderList!L8386</f>
        <v>PORT09</v>
      </c>
      <c r="F8386" s="10" t="str">
        <f>OrderList!K8386</f>
        <v>PLANT03</v>
      </c>
      <c r="G8386" s="10">
        <f>OrderList!J8386</f>
        <v>1676565</v>
      </c>
      <c r="H8386" s="10">
        <f>OrderList!M8386</f>
        <v>267</v>
      </c>
      <c r="I8386" s="10">
        <f>OrderList!N8386</f>
        <v>3.1396369676118176E-2</v>
      </c>
      <c r="O8386" s="10">
        <f>COUNTIF(FreightRates!$A$2:$A$1541,C8386)</f>
        <v>292</v>
      </c>
      <c r="Q8386" s="10">
        <f>COUNTIFS(FreightRates!$A$2:$A$1541,C8386,FreightRates!$B$2:$B$1541,B8386,FreightRates!$C$2:$C$1541,E8386)</f>
        <v>40</v>
      </c>
      <c r="T8386">
        <f>COUNTIFS(FreightRates!$A$2:$A$1541,C8386,FreightRates!$B$2:$B$1541,B8386,FreightRates!$C$2:$C$1541,E8386,FreightRates!$F$2:$F$1541,D8386,FreightRates!$D$2:$D$1541,"&lt;="&amp;I8386,FreightRates!$E$2:$E$1541,"&gt;="&amp;I8386)</f>
        <v>4</v>
      </c>
    </row>
    <row r="8387" spans="1:20" x14ac:dyDescent="0.25">
      <c r="A8387" s="10">
        <f>OrderList!A8387</f>
        <v>1447145151.7</v>
      </c>
      <c r="B8387" s="10" t="str">
        <f>OrderList!C8387</f>
        <v>PORT04</v>
      </c>
      <c r="C8387" s="10" t="str">
        <f>OrderList!D8387</f>
        <v>V444_1</v>
      </c>
      <c r="D8387" s="10" t="str">
        <f>OrderList!F8387</f>
        <v>DTD</v>
      </c>
      <c r="E8387" s="10" t="str">
        <f>OrderList!L8387</f>
        <v>PORT09</v>
      </c>
      <c r="F8387" s="10" t="str">
        <f>OrderList!K8387</f>
        <v>PLANT03</v>
      </c>
      <c r="G8387" s="10">
        <f>OrderList!J8387</f>
        <v>1676565</v>
      </c>
      <c r="H8387" s="10">
        <f>OrderList!M8387</f>
        <v>551</v>
      </c>
      <c r="I8387" s="10">
        <f>OrderList!N8387</f>
        <v>3.908848024676713</v>
      </c>
      <c r="O8387" s="10">
        <f>COUNTIF(FreightRates!$A$2:$A$1541,C8387)</f>
        <v>292</v>
      </c>
      <c r="Q8387" s="10">
        <f>COUNTIFS(FreightRates!$A$2:$A$1541,C8387,FreightRates!$B$2:$B$1541,B8387,FreightRates!$C$2:$C$1541,E8387)</f>
        <v>40</v>
      </c>
      <c r="T8387">
        <f>COUNTIFS(FreightRates!$A$2:$A$1541,C8387,FreightRates!$B$2:$B$1541,B8387,FreightRates!$C$2:$C$1541,E8387,FreightRates!$F$2:$F$1541,D8387,FreightRates!$D$2:$D$1541,"&lt;="&amp;I8387,FreightRates!$E$2:$E$1541,"&gt;="&amp;I8387)</f>
        <v>0</v>
      </c>
    </row>
    <row r="8388" spans="1:20" x14ac:dyDescent="0.25">
      <c r="A8388" s="10">
        <f>OrderList!A8388</f>
        <v>1447261788.7</v>
      </c>
      <c r="B8388" s="10" t="str">
        <f>OrderList!C8388</f>
        <v>PORT04</v>
      </c>
      <c r="C8388" s="10" t="str">
        <f>OrderList!D8388</f>
        <v>V444_1</v>
      </c>
      <c r="D8388" s="10" t="str">
        <f>OrderList!F8388</f>
        <v>DTD</v>
      </c>
      <c r="E8388" s="10" t="str">
        <f>OrderList!L8388</f>
        <v>PORT09</v>
      </c>
      <c r="F8388" s="10" t="str">
        <f>OrderList!K8388</f>
        <v>PLANT03</v>
      </c>
      <c r="G8388" s="10">
        <f>OrderList!J8388</f>
        <v>1676565</v>
      </c>
      <c r="H8388" s="10">
        <f>OrderList!M8388</f>
        <v>277</v>
      </c>
      <c r="I8388" s="10">
        <f>OrderList!N8388</f>
        <v>0.40815280578953628</v>
      </c>
      <c r="O8388" s="10">
        <f>COUNTIF(FreightRates!$A$2:$A$1541,C8388)</f>
        <v>292</v>
      </c>
      <c r="Q8388" s="10">
        <f>COUNTIFS(FreightRates!$A$2:$A$1541,C8388,FreightRates!$B$2:$B$1541,B8388,FreightRates!$C$2:$C$1541,E8388)</f>
        <v>40</v>
      </c>
      <c r="T8388">
        <f>COUNTIFS(FreightRates!$A$2:$A$1541,C8388,FreightRates!$B$2:$B$1541,B8388,FreightRates!$C$2:$C$1541,E8388,FreightRates!$F$2:$F$1541,D8388,FreightRates!$D$2:$D$1541,"&lt;="&amp;I8388,FreightRates!$E$2:$E$1541,"&gt;="&amp;I8388)</f>
        <v>4</v>
      </c>
    </row>
    <row r="8389" spans="1:20" x14ac:dyDescent="0.25">
      <c r="A8389" s="10">
        <f>OrderList!A8389</f>
        <v>1447340639.7</v>
      </c>
      <c r="B8389" s="10" t="str">
        <f>OrderList!C8389</f>
        <v>PORT04</v>
      </c>
      <c r="C8389" s="10" t="str">
        <f>OrderList!D8389</f>
        <v>V444_1</v>
      </c>
      <c r="D8389" s="10" t="str">
        <f>OrderList!F8389</f>
        <v>DTD</v>
      </c>
      <c r="E8389" s="10" t="str">
        <f>OrderList!L8389</f>
        <v>PORT09</v>
      </c>
      <c r="F8389" s="10" t="str">
        <f>OrderList!K8389</f>
        <v>PLANT03</v>
      </c>
      <c r="G8389" s="10">
        <f>OrderList!J8389</f>
        <v>1676565</v>
      </c>
      <c r="H8389" s="10">
        <f>OrderList!M8389</f>
        <v>479</v>
      </c>
      <c r="I8389" s="10">
        <f>OrderList!N8389</f>
        <v>2.4803132044133358</v>
      </c>
      <c r="O8389" s="10">
        <f>COUNTIF(FreightRates!$A$2:$A$1541,C8389)</f>
        <v>292</v>
      </c>
      <c r="Q8389" s="10">
        <f>COUNTIFS(FreightRates!$A$2:$A$1541,C8389,FreightRates!$B$2:$B$1541,B8389,FreightRates!$C$2:$C$1541,E8389)</f>
        <v>40</v>
      </c>
      <c r="T8389">
        <f>COUNTIFS(FreightRates!$A$2:$A$1541,C8389,FreightRates!$B$2:$B$1541,B8389,FreightRates!$C$2:$C$1541,E8389,FreightRates!$F$2:$F$1541,D8389,FreightRates!$D$2:$D$1541,"&lt;="&amp;I8389,FreightRates!$E$2:$E$1541,"&gt;="&amp;I8389)</f>
        <v>4</v>
      </c>
    </row>
    <row r="8390" spans="1:20" x14ac:dyDescent="0.25">
      <c r="A8390" s="10">
        <f>OrderList!A8390</f>
        <v>1447384175.7</v>
      </c>
      <c r="B8390" s="10" t="str">
        <f>OrderList!C8390</f>
        <v>PORT04</v>
      </c>
      <c r="C8390" s="10" t="str">
        <f>OrderList!D8390</f>
        <v>V444_1</v>
      </c>
      <c r="D8390" s="10" t="str">
        <f>OrderList!F8390</f>
        <v>DTD</v>
      </c>
      <c r="E8390" s="10" t="str">
        <f>OrderList!L8390</f>
        <v>PORT09</v>
      </c>
      <c r="F8390" s="10" t="str">
        <f>OrderList!K8390</f>
        <v>PLANT03</v>
      </c>
      <c r="G8390" s="10">
        <f>OrderList!J8390</f>
        <v>1676565</v>
      </c>
      <c r="H8390" s="10">
        <f>OrderList!M8390</f>
        <v>590</v>
      </c>
      <c r="I8390" s="10">
        <f>OrderList!N8390</f>
        <v>4.348397200142367</v>
      </c>
      <c r="O8390" s="10">
        <f>COUNTIF(FreightRates!$A$2:$A$1541,C8390)</f>
        <v>292</v>
      </c>
      <c r="Q8390" s="10">
        <f>COUNTIFS(FreightRates!$A$2:$A$1541,C8390,FreightRates!$B$2:$B$1541,B8390,FreightRates!$C$2:$C$1541,E8390)</f>
        <v>40</v>
      </c>
      <c r="T8390">
        <f>COUNTIFS(FreightRates!$A$2:$A$1541,C8390,FreightRates!$B$2:$B$1541,B8390,FreightRates!$C$2:$C$1541,E8390,FreightRates!$F$2:$F$1541,D8390,FreightRates!$D$2:$D$1541,"&lt;="&amp;I8390,FreightRates!$E$2:$E$1541,"&gt;="&amp;I8390)</f>
        <v>0</v>
      </c>
    </row>
    <row r="8391" spans="1:20" x14ac:dyDescent="0.25">
      <c r="A8391" s="10">
        <f>OrderList!A8391</f>
        <v>1447261807.7</v>
      </c>
      <c r="B8391" s="10" t="str">
        <f>OrderList!C8391</f>
        <v>PORT04</v>
      </c>
      <c r="C8391" s="10" t="str">
        <f>OrderList!D8391</f>
        <v>V444_1</v>
      </c>
      <c r="D8391" s="10" t="str">
        <f>OrderList!F8391</f>
        <v>DTD</v>
      </c>
      <c r="E8391" s="10" t="str">
        <f>OrderList!L8391</f>
        <v>PORT09</v>
      </c>
      <c r="F8391" s="10" t="str">
        <f>OrderList!K8391</f>
        <v>PLANT03</v>
      </c>
      <c r="G8391" s="10">
        <f>OrderList!J8391</f>
        <v>1676565</v>
      </c>
      <c r="H8391" s="10">
        <f>OrderList!M8391</f>
        <v>331</v>
      </c>
      <c r="I8391" s="10">
        <f>OrderList!N8391</f>
        <v>1.2401566022066679</v>
      </c>
      <c r="O8391" s="10">
        <f>COUNTIF(FreightRates!$A$2:$A$1541,C8391)</f>
        <v>292</v>
      </c>
      <c r="Q8391" s="10">
        <f>COUNTIFS(FreightRates!$A$2:$A$1541,C8391,FreightRates!$B$2:$B$1541,B8391,FreightRates!$C$2:$C$1541,E8391)</f>
        <v>40</v>
      </c>
      <c r="T8391">
        <f>COUNTIFS(FreightRates!$A$2:$A$1541,C8391,FreightRates!$B$2:$B$1541,B8391,FreightRates!$C$2:$C$1541,E8391,FreightRates!$F$2:$F$1541,D8391,FreightRates!$D$2:$D$1541,"&lt;="&amp;I8391,FreightRates!$E$2:$E$1541,"&gt;="&amp;I8391)</f>
        <v>4</v>
      </c>
    </row>
    <row r="8392" spans="1:20" x14ac:dyDescent="0.25">
      <c r="A8392" s="10">
        <f>OrderList!A8392</f>
        <v>1447322566.7</v>
      </c>
      <c r="B8392" s="10" t="str">
        <f>OrderList!C8392</f>
        <v>PORT04</v>
      </c>
      <c r="C8392" s="10" t="str">
        <f>OrderList!D8392</f>
        <v>V444_1</v>
      </c>
      <c r="D8392" s="10" t="str">
        <f>OrderList!F8392</f>
        <v>DTD</v>
      </c>
      <c r="E8392" s="10" t="str">
        <f>OrderList!L8392</f>
        <v>PORT09</v>
      </c>
      <c r="F8392" s="10" t="str">
        <f>OrderList!K8392</f>
        <v>PLANT03</v>
      </c>
      <c r="G8392" s="10">
        <f>OrderList!J8392</f>
        <v>1676566</v>
      </c>
      <c r="H8392" s="10">
        <f>OrderList!M8392</f>
        <v>261</v>
      </c>
      <c r="I8392" s="10">
        <f>OrderList!N8392</f>
        <v>3.1486128880894394E-2</v>
      </c>
      <c r="O8392" s="10">
        <f>COUNTIF(FreightRates!$A$2:$A$1541,C8392)</f>
        <v>292</v>
      </c>
      <c r="Q8392" s="10">
        <f>COUNTIFS(FreightRates!$A$2:$A$1541,C8392,FreightRates!$B$2:$B$1541,B8392,FreightRates!$C$2:$C$1541,E8392)</f>
        <v>40</v>
      </c>
      <c r="T8392">
        <f>COUNTIFS(FreightRates!$A$2:$A$1541,C8392,FreightRates!$B$2:$B$1541,B8392,FreightRates!$C$2:$C$1541,E8392,FreightRates!$F$2:$F$1541,D8392,FreightRates!$D$2:$D$1541,"&lt;="&amp;I8392,FreightRates!$E$2:$E$1541,"&gt;="&amp;I8392)</f>
        <v>4</v>
      </c>
    </row>
    <row r="8393" spans="1:20" x14ac:dyDescent="0.25">
      <c r="A8393" s="10">
        <f>OrderList!A8393</f>
        <v>1447353778.7</v>
      </c>
      <c r="B8393" s="10" t="str">
        <f>OrderList!C8393</f>
        <v>PORT04</v>
      </c>
      <c r="C8393" s="10" t="str">
        <f>OrderList!D8393</f>
        <v>V444_1</v>
      </c>
      <c r="D8393" s="10" t="str">
        <f>OrderList!F8393</f>
        <v>DTD</v>
      </c>
      <c r="E8393" s="10" t="str">
        <f>OrderList!L8393</f>
        <v>PORT09</v>
      </c>
      <c r="F8393" s="10" t="str">
        <f>OrderList!K8393</f>
        <v>PLANT03</v>
      </c>
      <c r="G8393" s="10">
        <f>OrderList!J8393</f>
        <v>1676566</v>
      </c>
      <c r="H8393" s="10">
        <f>OrderList!M8393</f>
        <v>340</v>
      </c>
      <c r="I8393" s="10">
        <f>OrderList!N8393</f>
        <v>8.3963010349051723E-2</v>
      </c>
      <c r="O8393" s="10">
        <f>COUNTIF(FreightRates!$A$2:$A$1541,C8393)</f>
        <v>292</v>
      </c>
      <c r="Q8393" s="10">
        <f>COUNTIFS(FreightRates!$A$2:$A$1541,C8393,FreightRates!$B$2:$B$1541,B8393,FreightRates!$C$2:$C$1541,E8393)</f>
        <v>40</v>
      </c>
      <c r="T8393">
        <f>COUNTIFS(FreightRates!$A$2:$A$1541,C8393,FreightRates!$B$2:$B$1541,B8393,FreightRates!$C$2:$C$1541,E8393,FreightRates!$F$2:$F$1541,D8393,FreightRates!$D$2:$D$1541,"&lt;="&amp;I8393,FreightRates!$E$2:$E$1541,"&gt;="&amp;I8393)</f>
        <v>4</v>
      </c>
    </row>
    <row r="8394" spans="1:20" x14ac:dyDescent="0.25">
      <c r="A8394" s="10">
        <f>OrderList!A8394</f>
        <v>1447208919.7</v>
      </c>
      <c r="B8394" s="10" t="str">
        <f>OrderList!C8394</f>
        <v>PORT04</v>
      </c>
      <c r="C8394" s="10" t="str">
        <f>OrderList!D8394</f>
        <v>V444_1</v>
      </c>
      <c r="D8394" s="10" t="str">
        <f>OrderList!F8394</f>
        <v>DTD</v>
      </c>
      <c r="E8394" s="10" t="str">
        <f>OrderList!L8394</f>
        <v>PORT09</v>
      </c>
      <c r="F8394" s="10" t="str">
        <f>OrderList!K8394</f>
        <v>PLANT03</v>
      </c>
      <c r="G8394" s="10">
        <f>OrderList!J8394</f>
        <v>1676566</v>
      </c>
      <c r="H8394" s="10">
        <f>OrderList!M8394</f>
        <v>325</v>
      </c>
      <c r="I8394" s="10">
        <f>OrderList!N8394</f>
        <v>8.3963010349051723E-2</v>
      </c>
      <c r="O8394" s="10">
        <f>COUNTIF(FreightRates!$A$2:$A$1541,C8394)</f>
        <v>292</v>
      </c>
      <c r="Q8394" s="10">
        <f>COUNTIFS(FreightRates!$A$2:$A$1541,C8394,FreightRates!$B$2:$B$1541,B8394,FreightRates!$C$2:$C$1541,E8394)</f>
        <v>40</v>
      </c>
      <c r="T8394">
        <f>COUNTIFS(FreightRates!$A$2:$A$1541,C8394,FreightRates!$B$2:$B$1541,B8394,FreightRates!$C$2:$C$1541,E8394,FreightRates!$F$2:$F$1541,D8394,FreightRates!$D$2:$D$1541,"&lt;="&amp;I8394,FreightRates!$E$2:$E$1541,"&gt;="&amp;I8394)</f>
        <v>4</v>
      </c>
    </row>
    <row r="8395" spans="1:20" x14ac:dyDescent="0.25">
      <c r="A8395" s="10">
        <f>OrderList!A8395</f>
        <v>1447332228.7</v>
      </c>
      <c r="B8395" s="10" t="str">
        <f>OrderList!C8395</f>
        <v>PORT04</v>
      </c>
      <c r="C8395" s="10" t="str">
        <f>OrderList!D8395</f>
        <v>V444_1</v>
      </c>
      <c r="D8395" s="10" t="str">
        <f>OrderList!F8395</f>
        <v>DTD</v>
      </c>
      <c r="E8395" s="10" t="str">
        <f>OrderList!L8395</f>
        <v>PORT09</v>
      </c>
      <c r="F8395" s="10" t="str">
        <f>OrderList!K8395</f>
        <v>PLANT03</v>
      </c>
      <c r="G8395" s="10">
        <f>OrderList!J8395</f>
        <v>1676566</v>
      </c>
      <c r="H8395" s="10">
        <f>OrderList!M8395</f>
        <v>316</v>
      </c>
      <c r="I8395" s="10">
        <f>OrderList!N8395</f>
        <v>0.12594451552357758</v>
      </c>
      <c r="O8395" s="10">
        <f>COUNTIF(FreightRates!$A$2:$A$1541,C8395)</f>
        <v>292</v>
      </c>
      <c r="Q8395" s="10">
        <f>COUNTIFS(FreightRates!$A$2:$A$1541,C8395,FreightRates!$B$2:$B$1541,B8395,FreightRates!$C$2:$C$1541,E8395)</f>
        <v>40</v>
      </c>
      <c r="T8395">
        <f>COUNTIFS(FreightRates!$A$2:$A$1541,C8395,FreightRates!$B$2:$B$1541,B8395,FreightRates!$C$2:$C$1541,E8395,FreightRates!$F$2:$F$1541,D8395,FreightRates!$D$2:$D$1541,"&lt;="&amp;I8395,FreightRates!$E$2:$E$1541,"&gt;="&amp;I8395)</f>
        <v>4</v>
      </c>
    </row>
    <row r="8396" spans="1:20" x14ac:dyDescent="0.25">
      <c r="A8396" s="10">
        <f>OrderList!A8396</f>
        <v>1447369670.7</v>
      </c>
      <c r="B8396" s="10" t="str">
        <f>OrderList!C8396</f>
        <v>PORT04</v>
      </c>
      <c r="C8396" s="10" t="str">
        <f>OrderList!D8396</f>
        <v>V444_1</v>
      </c>
      <c r="D8396" s="10" t="str">
        <f>OrderList!F8396</f>
        <v>DTD</v>
      </c>
      <c r="E8396" s="10" t="str">
        <f>OrderList!L8396</f>
        <v>PORT09</v>
      </c>
      <c r="F8396" s="10" t="str">
        <f>OrderList!K8396</f>
        <v>PLANT03</v>
      </c>
      <c r="G8396" s="10">
        <f>OrderList!J8396</f>
        <v>1700138</v>
      </c>
      <c r="H8396" s="10">
        <f>OrderList!M8396</f>
        <v>150330</v>
      </c>
      <c r="I8396" s="10">
        <f>OrderList!N8396</f>
        <v>140.3198666723921</v>
      </c>
      <c r="O8396" s="10">
        <f>COUNTIF(FreightRates!$A$2:$A$1541,C8396)</f>
        <v>292</v>
      </c>
      <c r="Q8396" s="10">
        <f>COUNTIFS(FreightRates!$A$2:$A$1541,C8396,FreightRates!$B$2:$B$1541,B8396,FreightRates!$C$2:$C$1541,E8396)</f>
        <v>40</v>
      </c>
      <c r="T8396">
        <f>COUNTIFS(FreightRates!$A$2:$A$1541,C8396,FreightRates!$B$2:$B$1541,B8396,FreightRates!$C$2:$C$1541,E8396,FreightRates!$F$2:$F$1541,D8396,FreightRates!$D$2:$D$1541,"&lt;="&amp;I8396,FreightRates!$E$2:$E$1541,"&gt;="&amp;I8396)</f>
        <v>4</v>
      </c>
    </row>
    <row r="8397" spans="1:20" x14ac:dyDescent="0.25">
      <c r="A8397" s="10">
        <f>OrderList!A8397</f>
        <v>1447344591.7</v>
      </c>
      <c r="B8397" s="10" t="str">
        <f>OrderList!C8397</f>
        <v>PORT04</v>
      </c>
      <c r="C8397" s="10" t="str">
        <f>OrderList!D8397</f>
        <v>V444_1</v>
      </c>
      <c r="D8397" s="10" t="str">
        <f>OrderList!F8397</f>
        <v>DTD</v>
      </c>
      <c r="E8397" s="10" t="str">
        <f>OrderList!L8397</f>
        <v>PORT09</v>
      </c>
      <c r="F8397" s="10" t="str">
        <f>OrderList!K8397</f>
        <v>PLANT03</v>
      </c>
      <c r="G8397" s="10">
        <f>OrderList!J8397</f>
        <v>1700138</v>
      </c>
      <c r="H8397" s="10">
        <f>OrderList!M8397</f>
        <v>49744</v>
      </c>
      <c r="I8397" s="10">
        <f>OrderList!N8397</f>
        <v>43.955556001889384</v>
      </c>
      <c r="O8397" s="10">
        <f>COUNTIF(FreightRates!$A$2:$A$1541,C8397)</f>
        <v>292</v>
      </c>
      <c r="Q8397" s="10">
        <f>COUNTIFS(FreightRates!$A$2:$A$1541,C8397,FreightRates!$B$2:$B$1541,B8397,FreightRates!$C$2:$C$1541,E8397)</f>
        <v>40</v>
      </c>
      <c r="T8397">
        <f>COUNTIFS(FreightRates!$A$2:$A$1541,C8397,FreightRates!$B$2:$B$1541,B8397,FreightRates!$C$2:$C$1541,E8397,FreightRates!$F$2:$F$1541,D8397,FreightRates!$D$2:$D$1541,"&lt;="&amp;I8397,FreightRates!$E$2:$E$1541,"&gt;="&amp;I8397)</f>
        <v>0</v>
      </c>
    </row>
    <row r="8398" spans="1:20" x14ac:dyDescent="0.25">
      <c r="A8398" s="10">
        <f>OrderList!A8398</f>
        <v>1447340555.7</v>
      </c>
      <c r="B8398" s="10" t="str">
        <f>OrderList!C8398</f>
        <v>PORT04</v>
      </c>
      <c r="C8398" s="10" t="str">
        <f>OrderList!D8398</f>
        <v>V444_1</v>
      </c>
      <c r="D8398" s="10" t="str">
        <f>OrderList!F8398</f>
        <v>DTD</v>
      </c>
      <c r="E8398" s="10" t="str">
        <f>OrderList!L8398</f>
        <v>PORT09</v>
      </c>
      <c r="F8398" s="10" t="str">
        <f>OrderList!K8398</f>
        <v>PLANT03</v>
      </c>
      <c r="G8398" s="10">
        <f>OrderList!J8398</f>
        <v>1684808</v>
      </c>
      <c r="H8398" s="10">
        <f>OrderList!M8398</f>
        <v>5262</v>
      </c>
      <c r="I8398" s="10">
        <f>OrderList!N8398</f>
        <v>1.4044213761733328</v>
      </c>
      <c r="O8398" s="10">
        <f>COUNTIF(FreightRates!$A$2:$A$1541,C8398)</f>
        <v>292</v>
      </c>
      <c r="Q8398" s="10">
        <f>COUNTIFS(FreightRates!$A$2:$A$1541,C8398,FreightRates!$B$2:$B$1541,B8398,FreightRates!$C$2:$C$1541,E8398)</f>
        <v>40</v>
      </c>
      <c r="T8398">
        <f>COUNTIFS(FreightRates!$A$2:$A$1541,C8398,FreightRates!$B$2:$B$1541,B8398,FreightRates!$C$2:$C$1541,E8398,FreightRates!$F$2:$F$1541,D8398,FreightRates!$D$2:$D$1541,"&lt;="&amp;I8398,FreightRates!$E$2:$E$1541,"&gt;="&amp;I8398)</f>
        <v>4</v>
      </c>
    </row>
    <row r="8399" spans="1:20" x14ac:dyDescent="0.25">
      <c r="A8399" s="10">
        <f>OrderList!A8399</f>
        <v>1447362500.7</v>
      </c>
      <c r="B8399" s="10" t="str">
        <f>OrderList!C8399</f>
        <v>PORT04</v>
      </c>
      <c r="C8399" s="10" t="str">
        <f>OrderList!D8399</f>
        <v>V444_1</v>
      </c>
      <c r="D8399" s="10" t="str">
        <f>OrderList!F8399</f>
        <v>DTD</v>
      </c>
      <c r="E8399" s="10" t="str">
        <f>OrderList!L8399</f>
        <v>PORT09</v>
      </c>
      <c r="F8399" s="10" t="str">
        <f>OrderList!K8399</f>
        <v>PLANT03</v>
      </c>
      <c r="G8399" s="10">
        <f>OrderList!J8399</f>
        <v>1684808</v>
      </c>
      <c r="H8399" s="10">
        <f>OrderList!M8399</f>
        <v>5245</v>
      </c>
      <c r="I8399" s="10">
        <f>OrderList!N8399</f>
        <v>1.4044213761733328</v>
      </c>
      <c r="O8399" s="10">
        <f>COUNTIF(FreightRates!$A$2:$A$1541,C8399)</f>
        <v>292</v>
      </c>
      <c r="Q8399" s="10">
        <f>COUNTIFS(FreightRates!$A$2:$A$1541,C8399,FreightRates!$B$2:$B$1541,B8399,FreightRates!$C$2:$C$1541,E8399)</f>
        <v>40</v>
      </c>
      <c r="T8399">
        <f>COUNTIFS(FreightRates!$A$2:$A$1541,C8399,FreightRates!$B$2:$B$1541,B8399,FreightRates!$C$2:$C$1541,E8399,FreightRates!$F$2:$F$1541,D8399,FreightRates!$D$2:$D$1541,"&lt;="&amp;I8399,FreightRates!$E$2:$E$1541,"&gt;="&amp;I8399)</f>
        <v>4</v>
      </c>
    </row>
    <row r="8400" spans="1:20" x14ac:dyDescent="0.25">
      <c r="A8400" s="10">
        <f>OrderList!A8400</f>
        <v>1447352566.7</v>
      </c>
      <c r="B8400" s="10" t="str">
        <f>OrderList!C8400</f>
        <v>PORT04</v>
      </c>
      <c r="C8400" s="10" t="str">
        <f>OrderList!D8400</f>
        <v>V444_1</v>
      </c>
      <c r="D8400" s="10" t="str">
        <f>OrderList!F8400</f>
        <v>DTD</v>
      </c>
      <c r="E8400" s="10" t="str">
        <f>OrderList!L8400</f>
        <v>PORT09</v>
      </c>
      <c r="F8400" s="10" t="str">
        <f>OrderList!K8400</f>
        <v>PLANT03</v>
      </c>
      <c r="G8400" s="10">
        <f>OrderList!J8400</f>
        <v>1684808</v>
      </c>
      <c r="H8400" s="10">
        <f>OrderList!M8400</f>
        <v>5293</v>
      </c>
      <c r="I8400" s="10">
        <f>OrderList!N8400</f>
        <v>1.4044213761733328</v>
      </c>
      <c r="O8400" s="10">
        <f>COUNTIF(FreightRates!$A$2:$A$1541,C8400)</f>
        <v>292</v>
      </c>
      <c r="Q8400" s="10">
        <f>COUNTIFS(FreightRates!$A$2:$A$1541,C8400,FreightRates!$B$2:$B$1541,B8400,FreightRates!$C$2:$C$1541,E8400)</f>
        <v>40</v>
      </c>
      <c r="T8400">
        <f>COUNTIFS(FreightRates!$A$2:$A$1541,C8400,FreightRates!$B$2:$B$1541,B8400,FreightRates!$C$2:$C$1541,E8400,FreightRates!$F$2:$F$1541,D8400,FreightRates!$D$2:$D$1541,"&lt;="&amp;I8400,FreightRates!$E$2:$E$1541,"&gt;="&amp;I8400)</f>
        <v>4</v>
      </c>
    </row>
    <row r="8401" spans="1:20" x14ac:dyDescent="0.25">
      <c r="A8401" s="10">
        <f>OrderList!A8401</f>
        <v>1447384101.7</v>
      </c>
      <c r="B8401" s="10" t="str">
        <f>OrderList!C8401</f>
        <v>PORT04</v>
      </c>
      <c r="C8401" s="10" t="str">
        <f>OrderList!D8401</f>
        <v>V444_1</v>
      </c>
      <c r="D8401" s="10" t="str">
        <f>OrderList!F8401</f>
        <v>DTD</v>
      </c>
      <c r="E8401" s="10" t="str">
        <f>OrderList!L8401</f>
        <v>PORT09</v>
      </c>
      <c r="F8401" s="10" t="str">
        <f>OrderList!K8401</f>
        <v>PLANT03</v>
      </c>
      <c r="G8401" s="10">
        <f>OrderList!J8401</f>
        <v>1684808</v>
      </c>
      <c r="H8401" s="10">
        <f>OrderList!M8401</f>
        <v>5268</v>
      </c>
      <c r="I8401" s="10">
        <f>OrderList!N8401</f>
        <v>1.4044213761733328</v>
      </c>
      <c r="O8401" s="10">
        <f>COUNTIF(FreightRates!$A$2:$A$1541,C8401)</f>
        <v>292</v>
      </c>
      <c r="Q8401" s="10">
        <f>COUNTIFS(FreightRates!$A$2:$A$1541,C8401,FreightRates!$B$2:$B$1541,B8401,FreightRates!$C$2:$C$1541,E8401)</f>
        <v>40</v>
      </c>
      <c r="T8401">
        <f>COUNTIFS(FreightRates!$A$2:$A$1541,C8401,FreightRates!$B$2:$B$1541,B8401,FreightRates!$C$2:$C$1541,E8401,FreightRates!$F$2:$F$1541,D8401,FreightRates!$D$2:$D$1541,"&lt;="&amp;I8401,FreightRates!$E$2:$E$1541,"&gt;="&amp;I8401)</f>
        <v>4</v>
      </c>
    </row>
    <row r="8402" spans="1:20" x14ac:dyDescent="0.25">
      <c r="A8402" s="10">
        <f>OrderList!A8402</f>
        <v>1447362619.7</v>
      </c>
      <c r="B8402" s="10" t="str">
        <f>OrderList!C8402</f>
        <v>PORT04</v>
      </c>
      <c r="C8402" s="10" t="str">
        <f>OrderList!D8402</f>
        <v>V444_1</v>
      </c>
      <c r="D8402" s="10" t="str">
        <f>OrderList!F8402</f>
        <v>DTD</v>
      </c>
      <c r="E8402" s="10" t="str">
        <f>OrderList!L8402</f>
        <v>PORT09</v>
      </c>
      <c r="F8402" s="10" t="str">
        <f>OrderList!K8402</f>
        <v>PLANT03</v>
      </c>
      <c r="G8402" s="10">
        <f>OrderList!J8402</f>
        <v>1660673</v>
      </c>
      <c r="H8402" s="10">
        <f>OrderList!M8402</f>
        <v>248</v>
      </c>
      <c r="I8402" s="10">
        <f>OrderList!N8402</f>
        <v>0.54897408724065777</v>
      </c>
      <c r="O8402" s="10">
        <f>COUNTIF(FreightRates!$A$2:$A$1541,C8402)</f>
        <v>292</v>
      </c>
      <c r="Q8402" s="10">
        <f>COUNTIFS(FreightRates!$A$2:$A$1541,C8402,FreightRates!$B$2:$B$1541,B8402,FreightRates!$C$2:$C$1541,E8402)</f>
        <v>40</v>
      </c>
      <c r="T8402">
        <f>COUNTIFS(FreightRates!$A$2:$A$1541,C8402,FreightRates!$B$2:$B$1541,B8402,FreightRates!$C$2:$C$1541,E8402,FreightRates!$F$2:$F$1541,D8402,FreightRates!$D$2:$D$1541,"&lt;="&amp;I8402,FreightRates!$E$2:$E$1541,"&gt;="&amp;I8402)</f>
        <v>4</v>
      </c>
    </row>
    <row r="8403" spans="1:20" x14ac:dyDescent="0.25">
      <c r="A8403" s="10">
        <f>OrderList!A8403</f>
        <v>1447147786.7</v>
      </c>
      <c r="B8403" s="10" t="str">
        <f>OrderList!C8403</f>
        <v>PORT04</v>
      </c>
      <c r="C8403" s="10" t="str">
        <f>OrderList!D8403</f>
        <v>V444_1</v>
      </c>
      <c r="D8403" s="10" t="str">
        <f>OrderList!F8403</f>
        <v>DTD</v>
      </c>
      <c r="E8403" s="10" t="str">
        <f>OrderList!L8403</f>
        <v>PORT09</v>
      </c>
      <c r="F8403" s="10" t="str">
        <f>OrderList!K8403</f>
        <v>PLANT03</v>
      </c>
      <c r="G8403" s="10">
        <f>OrderList!J8403</f>
        <v>1660673</v>
      </c>
      <c r="H8403" s="10">
        <f>OrderList!M8403</f>
        <v>300</v>
      </c>
      <c r="I8403" s="10">
        <f>OrderList!N8403</f>
        <v>0.27448704362032889</v>
      </c>
      <c r="O8403" s="10">
        <f>COUNTIF(FreightRates!$A$2:$A$1541,C8403)</f>
        <v>292</v>
      </c>
      <c r="Q8403" s="10">
        <f>COUNTIFS(FreightRates!$A$2:$A$1541,C8403,FreightRates!$B$2:$B$1541,B8403,FreightRates!$C$2:$C$1541,E8403)</f>
        <v>40</v>
      </c>
      <c r="T8403">
        <f>COUNTIFS(FreightRates!$A$2:$A$1541,C8403,FreightRates!$B$2:$B$1541,B8403,FreightRates!$C$2:$C$1541,E8403,FreightRates!$F$2:$F$1541,D8403,FreightRates!$D$2:$D$1541,"&lt;="&amp;I8403,FreightRates!$E$2:$E$1541,"&gt;="&amp;I8403)</f>
        <v>4</v>
      </c>
    </row>
    <row r="8404" spans="1:20" x14ac:dyDescent="0.25">
      <c r="A8404" s="10">
        <f>OrderList!A8404</f>
        <v>1447147820.7</v>
      </c>
      <c r="B8404" s="10" t="str">
        <f>OrderList!C8404</f>
        <v>PORT04</v>
      </c>
      <c r="C8404" s="10" t="str">
        <f>OrderList!D8404</f>
        <v>V444_1</v>
      </c>
      <c r="D8404" s="10" t="str">
        <f>OrderList!F8404</f>
        <v>DTD</v>
      </c>
      <c r="E8404" s="10" t="str">
        <f>OrderList!L8404</f>
        <v>PORT09</v>
      </c>
      <c r="F8404" s="10" t="str">
        <f>OrderList!K8404</f>
        <v>PLANT03</v>
      </c>
      <c r="G8404" s="10">
        <f>OrderList!J8404</f>
        <v>1660673</v>
      </c>
      <c r="H8404" s="10">
        <f>OrderList!M8404</f>
        <v>331</v>
      </c>
      <c r="I8404" s="10">
        <f>OrderList!N8404</f>
        <v>0.8234611308609866</v>
      </c>
      <c r="O8404" s="10">
        <f>COUNTIF(FreightRates!$A$2:$A$1541,C8404)</f>
        <v>292</v>
      </c>
      <c r="Q8404" s="10">
        <f>COUNTIFS(FreightRates!$A$2:$A$1541,C8404,FreightRates!$B$2:$B$1541,B8404,FreightRates!$C$2:$C$1541,E8404)</f>
        <v>40</v>
      </c>
      <c r="T8404">
        <f>COUNTIFS(FreightRates!$A$2:$A$1541,C8404,FreightRates!$B$2:$B$1541,B8404,FreightRates!$C$2:$C$1541,E8404,FreightRates!$F$2:$F$1541,D8404,FreightRates!$D$2:$D$1541,"&lt;="&amp;I8404,FreightRates!$E$2:$E$1541,"&gt;="&amp;I8404)</f>
        <v>4</v>
      </c>
    </row>
    <row r="8405" spans="1:20" x14ac:dyDescent="0.25">
      <c r="A8405" s="10">
        <f>OrderList!A8405</f>
        <v>1447163761.7</v>
      </c>
      <c r="B8405" s="10" t="str">
        <f>OrderList!C8405</f>
        <v>PORT04</v>
      </c>
      <c r="C8405" s="10" t="str">
        <f>OrderList!D8405</f>
        <v>V444_1</v>
      </c>
      <c r="D8405" s="10" t="str">
        <f>OrderList!F8405</f>
        <v>DTD</v>
      </c>
      <c r="E8405" s="10" t="str">
        <f>OrderList!L8405</f>
        <v>PORT09</v>
      </c>
      <c r="F8405" s="10" t="str">
        <f>OrderList!K8405</f>
        <v>PLANT03</v>
      </c>
      <c r="G8405" s="10">
        <f>OrderList!J8405</f>
        <v>1660673</v>
      </c>
      <c r="H8405" s="10">
        <f>OrderList!M8405</f>
        <v>346</v>
      </c>
      <c r="I8405" s="10">
        <f>OrderList!N8405</f>
        <v>1.0979481744813155</v>
      </c>
      <c r="O8405" s="10">
        <f>COUNTIF(FreightRates!$A$2:$A$1541,C8405)</f>
        <v>292</v>
      </c>
      <c r="Q8405" s="10">
        <f>COUNTIFS(FreightRates!$A$2:$A$1541,C8405,FreightRates!$B$2:$B$1541,B8405,FreightRates!$C$2:$C$1541,E8405)</f>
        <v>40</v>
      </c>
      <c r="T8405">
        <f>COUNTIFS(FreightRates!$A$2:$A$1541,C8405,FreightRates!$B$2:$B$1541,B8405,FreightRates!$C$2:$C$1541,E8405,FreightRates!$F$2:$F$1541,D8405,FreightRates!$D$2:$D$1541,"&lt;="&amp;I8405,FreightRates!$E$2:$E$1541,"&gt;="&amp;I8405)</f>
        <v>4</v>
      </c>
    </row>
    <row r="8406" spans="1:20" x14ac:dyDescent="0.25">
      <c r="A8406" s="10">
        <f>OrderList!A8406</f>
        <v>1447322571.7</v>
      </c>
      <c r="B8406" s="10" t="str">
        <f>OrderList!C8406</f>
        <v>PORT04</v>
      </c>
      <c r="C8406" s="10" t="str">
        <f>OrderList!D8406</f>
        <v>V444_1</v>
      </c>
      <c r="D8406" s="10" t="str">
        <f>OrderList!F8406</f>
        <v>DTD</v>
      </c>
      <c r="E8406" s="10" t="str">
        <f>OrderList!L8406</f>
        <v>PORT09</v>
      </c>
      <c r="F8406" s="10" t="str">
        <f>OrderList!K8406</f>
        <v>PLANT03</v>
      </c>
      <c r="G8406" s="10">
        <f>OrderList!J8406</f>
        <v>1660673</v>
      </c>
      <c r="H8406" s="10">
        <f>OrderList!M8406</f>
        <v>392</v>
      </c>
      <c r="I8406" s="10">
        <f>OrderList!N8406</f>
        <v>5.4897408724065775</v>
      </c>
      <c r="O8406" s="10">
        <f>COUNTIF(FreightRates!$A$2:$A$1541,C8406)</f>
        <v>292</v>
      </c>
      <c r="Q8406" s="10">
        <f>COUNTIFS(FreightRates!$A$2:$A$1541,C8406,FreightRates!$B$2:$B$1541,B8406,FreightRates!$C$2:$C$1541,E8406)</f>
        <v>40</v>
      </c>
      <c r="T8406">
        <f>COUNTIFS(FreightRates!$A$2:$A$1541,C8406,FreightRates!$B$2:$B$1541,B8406,FreightRates!$C$2:$C$1541,E8406,FreightRates!$F$2:$F$1541,D8406,FreightRates!$D$2:$D$1541,"&lt;="&amp;I8406,FreightRates!$E$2:$E$1541,"&gt;="&amp;I8406)</f>
        <v>0</v>
      </c>
    </row>
    <row r="8407" spans="1:20" x14ac:dyDescent="0.25">
      <c r="A8407" s="10">
        <f>OrderList!A8407</f>
        <v>1447180634.7</v>
      </c>
      <c r="B8407" s="10" t="str">
        <f>OrderList!C8407</f>
        <v>PORT04</v>
      </c>
      <c r="C8407" s="10" t="str">
        <f>OrderList!D8407</f>
        <v>V444_1</v>
      </c>
      <c r="D8407" s="10" t="str">
        <f>OrderList!F8407</f>
        <v>DTD</v>
      </c>
      <c r="E8407" s="10" t="str">
        <f>OrderList!L8407</f>
        <v>PORT09</v>
      </c>
      <c r="F8407" s="10" t="str">
        <f>OrderList!K8407</f>
        <v>PLANT03</v>
      </c>
      <c r="G8407" s="10">
        <f>OrderList!J8407</f>
        <v>1660668</v>
      </c>
      <c r="H8407" s="10">
        <f>OrderList!M8407</f>
        <v>302</v>
      </c>
      <c r="I8407" s="10">
        <f>OrderList!N8407</f>
        <v>0.29539901564743887</v>
      </c>
      <c r="O8407" s="10">
        <f>COUNTIF(FreightRates!$A$2:$A$1541,C8407)</f>
        <v>292</v>
      </c>
      <c r="Q8407" s="10">
        <f>COUNTIFS(FreightRates!$A$2:$A$1541,C8407,FreightRates!$B$2:$B$1541,B8407,FreightRates!$C$2:$C$1541,E8407)</f>
        <v>40</v>
      </c>
      <c r="T8407">
        <f>COUNTIFS(FreightRates!$A$2:$A$1541,C8407,FreightRates!$B$2:$B$1541,B8407,FreightRates!$C$2:$C$1541,E8407,FreightRates!$F$2:$F$1541,D8407,FreightRates!$D$2:$D$1541,"&lt;="&amp;I8407,FreightRates!$E$2:$E$1541,"&gt;="&amp;I8407)</f>
        <v>4</v>
      </c>
    </row>
    <row r="8408" spans="1:20" x14ac:dyDescent="0.25">
      <c r="A8408" s="10">
        <f>OrderList!A8408</f>
        <v>1447396839.7</v>
      </c>
      <c r="B8408" s="10" t="str">
        <f>OrderList!C8408</f>
        <v>PORT04</v>
      </c>
      <c r="C8408" s="10" t="str">
        <f>OrderList!D8408</f>
        <v>V444_1</v>
      </c>
      <c r="D8408" s="10" t="str">
        <f>OrderList!F8408</f>
        <v>DTD</v>
      </c>
      <c r="E8408" s="10" t="str">
        <f>OrderList!L8408</f>
        <v>PORT09</v>
      </c>
      <c r="F8408" s="10" t="str">
        <f>OrderList!K8408</f>
        <v>PLANT03</v>
      </c>
      <c r="G8408" s="10">
        <f>OrderList!J8408</f>
        <v>1660668</v>
      </c>
      <c r="H8408" s="10">
        <f>OrderList!M8408</f>
        <v>382</v>
      </c>
      <c r="I8408" s="10">
        <f>OrderList!N8408</f>
        <v>7.2372758833622521</v>
      </c>
      <c r="O8408" s="10">
        <f>COUNTIF(FreightRates!$A$2:$A$1541,C8408)</f>
        <v>292</v>
      </c>
      <c r="Q8408" s="10">
        <f>COUNTIFS(FreightRates!$A$2:$A$1541,C8408,FreightRates!$B$2:$B$1541,B8408,FreightRates!$C$2:$C$1541,E8408)</f>
        <v>40</v>
      </c>
      <c r="T8408">
        <f>COUNTIFS(FreightRates!$A$2:$A$1541,C8408,FreightRates!$B$2:$B$1541,B8408,FreightRates!$C$2:$C$1541,E8408,FreightRates!$F$2:$F$1541,D8408,FreightRates!$D$2:$D$1541,"&lt;="&amp;I8408,FreightRates!$E$2:$E$1541,"&gt;="&amp;I8408)</f>
        <v>0</v>
      </c>
    </row>
    <row r="8409" spans="1:20" x14ac:dyDescent="0.25">
      <c r="A8409" s="10">
        <f>OrderList!A8409</f>
        <v>1447221648.7</v>
      </c>
      <c r="B8409" s="10" t="str">
        <f>OrderList!C8409</f>
        <v>PORT04</v>
      </c>
      <c r="C8409" s="10" t="str">
        <f>OrderList!D8409</f>
        <v>V444_1</v>
      </c>
      <c r="D8409" s="10" t="str">
        <f>OrderList!F8409</f>
        <v>DTD</v>
      </c>
      <c r="E8409" s="10" t="str">
        <f>OrderList!L8409</f>
        <v>PORT09</v>
      </c>
      <c r="F8409" s="10" t="str">
        <f>OrderList!K8409</f>
        <v>PLANT03</v>
      </c>
      <c r="G8409" s="10">
        <f>OrderList!J8409</f>
        <v>1660668</v>
      </c>
      <c r="H8409" s="10">
        <f>OrderList!M8409</f>
        <v>302</v>
      </c>
      <c r="I8409" s="10">
        <f>OrderList!N8409</f>
        <v>0.73849753911859717</v>
      </c>
      <c r="O8409" s="10">
        <f>COUNTIF(FreightRates!$A$2:$A$1541,C8409)</f>
        <v>292</v>
      </c>
      <c r="Q8409" s="10">
        <f>COUNTIFS(FreightRates!$A$2:$A$1541,C8409,FreightRates!$B$2:$B$1541,B8409,FreightRates!$C$2:$C$1541,E8409)</f>
        <v>40</v>
      </c>
      <c r="T8409">
        <f>COUNTIFS(FreightRates!$A$2:$A$1541,C8409,FreightRates!$B$2:$B$1541,B8409,FreightRates!$C$2:$C$1541,E8409,FreightRates!$F$2:$F$1541,D8409,FreightRates!$D$2:$D$1541,"&lt;="&amp;I8409,FreightRates!$E$2:$E$1541,"&gt;="&amp;I8409)</f>
        <v>4</v>
      </c>
    </row>
    <row r="8410" spans="1:20" x14ac:dyDescent="0.25">
      <c r="A8410" s="10">
        <f>OrderList!A8410</f>
        <v>1447250705.7</v>
      </c>
      <c r="B8410" s="10" t="str">
        <f>OrderList!C8410</f>
        <v>PORT04</v>
      </c>
      <c r="C8410" s="10" t="str">
        <f>OrderList!D8410</f>
        <v>V444_1</v>
      </c>
      <c r="D8410" s="10" t="str">
        <f>OrderList!F8410</f>
        <v>DTD</v>
      </c>
      <c r="E8410" s="10" t="str">
        <f>OrderList!L8410</f>
        <v>PORT09</v>
      </c>
      <c r="F8410" s="10" t="str">
        <f>OrderList!K8410</f>
        <v>PLANT03</v>
      </c>
      <c r="G8410" s="10">
        <f>OrderList!J8410</f>
        <v>1660668</v>
      </c>
      <c r="H8410" s="10">
        <f>OrderList!M8410</f>
        <v>658</v>
      </c>
      <c r="I8410" s="10">
        <f>OrderList!N8410</f>
        <v>19.01933995449377</v>
      </c>
      <c r="O8410" s="10">
        <f>COUNTIF(FreightRates!$A$2:$A$1541,C8410)</f>
        <v>292</v>
      </c>
      <c r="Q8410" s="10">
        <f>COUNTIFS(FreightRates!$A$2:$A$1541,C8410,FreightRates!$B$2:$B$1541,B8410,FreightRates!$C$2:$C$1541,E8410)</f>
        <v>40</v>
      </c>
      <c r="T8410">
        <f>COUNTIFS(FreightRates!$A$2:$A$1541,C8410,FreightRates!$B$2:$B$1541,B8410,FreightRates!$C$2:$C$1541,E8410,FreightRates!$F$2:$F$1541,D8410,FreightRates!$D$2:$D$1541,"&lt;="&amp;I8410,FreightRates!$E$2:$E$1541,"&gt;="&amp;I8410)</f>
        <v>0</v>
      </c>
    </row>
    <row r="8411" spans="1:20" x14ac:dyDescent="0.25">
      <c r="A8411" s="10">
        <f>OrderList!A8411</f>
        <v>1447187331.7</v>
      </c>
      <c r="B8411" s="10" t="str">
        <f>OrderList!C8411</f>
        <v>PORT04</v>
      </c>
      <c r="C8411" s="10" t="str">
        <f>OrderList!D8411</f>
        <v>V444_1</v>
      </c>
      <c r="D8411" s="10" t="str">
        <f>OrderList!F8411</f>
        <v>DTD</v>
      </c>
      <c r="E8411" s="10" t="str">
        <f>OrderList!L8411</f>
        <v>PORT09</v>
      </c>
      <c r="F8411" s="10" t="str">
        <f>OrderList!K8411</f>
        <v>PLANT03</v>
      </c>
      <c r="G8411" s="10">
        <f>OrderList!J8411</f>
        <v>1660668</v>
      </c>
      <c r="H8411" s="10">
        <f>OrderList!M8411</f>
        <v>300</v>
      </c>
      <c r="I8411" s="10">
        <f>OrderList!N8411</f>
        <v>0.93543021621688971</v>
      </c>
      <c r="O8411" s="10">
        <f>COUNTIF(FreightRates!$A$2:$A$1541,C8411)</f>
        <v>292</v>
      </c>
      <c r="Q8411" s="10">
        <f>COUNTIFS(FreightRates!$A$2:$A$1541,C8411,FreightRates!$B$2:$B$1541,B8411,FreightRates!$C$2:$C$1541,E8411)</f>
        <v>40</v>
      </c>
      <c r="T8411">
        <f>COUNTIFS(FreightRates!$A$2:$A$1541,C8411,FreightRates!$B$2:$B$1541,B8411,FreightRates!$C$2:$C$1541,E8411,FreightRates!$F$2:$F$1541,D8411,FreightRates!$D$2:$D$1541,"&lt;="&amp;I8411,FreightRates!$E$2:$E$1541,"&gt;="&amp;I8411)</f>
        <v>4</v>
      </c>
    </row>
    <row r="8412" spans="1:20" x14ac:dyDescent="0.25">
      <c r="A8412" s="10">
        <f>OrderList!A8412</f>
        <v>1447160065.7</v>
      </c>
      <c r="B8412" s="10" t="str">
        <f>OrderList!C8412</f>
        <v>PORT04</v>
      </c>
      <c r="C8412" s="10" t="str">
        <f>OrderList!D8412</f>
        <v>V444_1</v>
      </c>
      <c r="D8412" s="10" t="str">
        <f>OrderList!F8412</f>
        <v>DTD</v>
      </c>
      <c r="E8412" s="10" t="str">
        <f>OrderList!L8412</f>
        <v>PORT09</v>
      </c>
      <c r="F8412" s="10" t="str">
        <f>OrderList!K8412</f>
        <v>PLANT03</v>
      </c>
      <c r="G8412" s="10">
        <f>OrderList!J8412</f>
        <v>1660668</v>
      </c>
      <c r="H8412" s="10">
        <f>OrderList!M8412</f>
        <v>318</v>
      </c>
      <c r="I8412" s="10">
        <f>OrderList!N8412</f>
        <v>2.6093579715523765</v>
      </c>
      <c r="O8412" s="10">
        <f>COUNTIF(FreightRates!$A$2:$A$1541,C8412)</f>
        <v>292</v>
      </c>
      <c r="Q8412" s="10">
        <f>COUNTIFS(FreightRates!$A$2:$A$1541,C8412,FreightRates!$B$2:$B$1541,B8412,FreightRates!$C$2:$C$1541,E8412)</f>
        <v>40</v>
      </c>
      <c r="T8412">
        <f>COUNTIFS(FreightRates!$A$2:$A$1541,C8412,FreightRates!$B$2:$B$1541,B8412,FreightRates!$C$2:$C$1541,E8412,FreightRates!$F$2:$F$1541,D8412,FreightRates!$D$2:$D$1541,"&lt;="&amp;I8412,FreightRates!$E$2:$E$1541,"&gt;="&amp;I8412)</f>
        <v>0</v>
      </c>
    </row>
    <row r="8413" spans="1:20" x14ac:dyDescent="0.25">
      <c r="A8413" s="10">
        <f>OrderList!A8413</f>
        <v>1447318768.7</v>
      </c>
      <c r="B8413" s="10" t="str">
        <f>OrderList!C8413</f>
        <v>PORT04</v>
      </c>
      <c r="C8413" s="10" t="str">
        <f>OrderList!D8413</f>
        <v>V444_1</v>
      </c>
      <c r="D8413" s="10" t="str">
        <f>OrderList!F8413</f>
        <v>DTD</v>
      </c>
      <c r="E8413" s="10" t="str">
        <f>OrderList!L8413</f>
        <v>PORT09</v>
      </c>
      <c r="F8413" s="10" t="str">
        <f>OrderList!K8413</f>
        <v>PLANT03</v>
      </c>
      <c r="G8413" s="10">
        <f>OrderList!J8413</f>
        <v>1660668</v>
      </c>
      <c r="H8413" s="10">
        <f>OrderList!M8413</f>
        <v>388</v>
      </c>
      <c r="I8413" s="10">
        <f>OrderList!N8413</f>
        <v>7.188042714087679</v>
      </c>
      <c r="O8413" s="10">
        <f>COUNTIF(FreightRates!$A$2:$A$1541,C8413)</f>
        <v>292</v>
      </c>
      <c r="Q8413" s="10">
        <f>COUNTIFS(FreightRates!$A$2:$A$1541,C8413,FreightRates!$B$2:$B$1541,B8413,FreightRates!$C$2:$C$1541,E8413)</f>
        <v>40</v>
      </c>
      <c r="T8413">
        <f>COUNTIFS(FreightRates!$A$2:$A$1541,C8413,FreightRates!$B$2:$B$1541,B8413,FreightRates!$C$2:$C$1541,E8413,FreightRates!$F$2:$F$1541,D8413,FreightRates!$D$2:$D$1541,"&lt;="&amp;I8413,FreightRates!$E$2:$E$1541,"&gt;="&amp;I8413)</f>
        <v>0</v>
      </c>
    </row>
    <row r="8414" spans="1:20" x14ac:dyDescent="0.25">
      <c r="A8414" s="10">
        <f>OrderList!A8414</f>
        <v>1447299519.7</v>
      </c>
      <c r="B8414" s="10" t="str">
        <f>OrderList!C8414</f>
        <v>PORT04</v>
      </c>
      <c r="C8414" s="10" t="str">
        <f>OrderList!D8414</f>
        <v>V444_1</v>
      </c>
      <c r="D8414" s="10" t="str">
        <f>OrderList!F8414</f>
        <v>DTD</v>
      </c>
      <c r="E8414" s="10" t="str">
        <f>OrderList!L8414</f>
        <v>PORT09</v>
      </c>
      <c r="F8414" s="10" t="str">
        <f>OrderList!K8414</f>
        <v>PLANT03</v>
      </c>
      <c r="G8414" s="10">
        <f>OrderList!J8414</f>
        <v>1699369</v>
      </c>
      <c r="H8414" s="10">
        <f>OrderList!M8414</f>
        <v>1263</v>
      </c>
      <c r="I8414" s="10">
        <f>OrderList!N8414</f>
        <v>2.6727890387383728</v>
      </c>
      <c r="O8414" s="10">
        <f>COUNTIF(FreightRates!$A$2:$A$1541,C8414)</f>
        <v>292</v>
      </c>
      <c r="Q8414" s="10">
        <f>COUNTIFS(FreightRates!$A$2:$A$1541,C8414,FreightRates!$B$2:$B$1541,B8414,FreightRates!$C$2:$C$1541,E8414)</f>
        <v>40</v>
      </c>
      <c r="T8414">
        <f>COUNTIFS(FreightRates!$A$2:$A$1541,C8414,FreightRates!$B$2:$B$1541,B8414,FreightRates!$C$2:$C$1541,E8414,FreightRates!$F$2:$F$1541,D8414,FreightRates!$D$2:$D$1541,"&lt;="&amp;I8414,FreightRates!$E$2:$E$1541,"&gt;="&amp;I8414)</f>
        <v>0</v>
      </c>
    </row>
    <row r="8415" spans="1:20" x14ac:dyDescent="0.25">
      <c r="A8415" s="10">
        <f>OrderList!A8415</f>
        <v>1447390560.7</v>
      </c>
      <c r="B8415" s="10" t="str">
        <f>OrderList!C8415</f>
        <v>PORT04</v>
      </c>
      <c r="C8415" s="10" t="str">
        <f>OrderList!D8415</f>
        <v>V444_1</v>
      </c>
      <c r="D8415" s="10" t="str">
        <f>OrderList!F8415</f>
        <v>DTD</v>
      </c>
      <c r="E8415" s="10" t="str">
        <f>OrderList!L8415</f>
        <v>PORT09</v>
      </c>
      <c r="F8415" s="10" t="str">
        <f>OrderList!K8415</f>
        <v>PLANT03</v>
      </c>
      <c r="G8415" s="10">
        <f>OrderList!J8415</f>
        <v>1700140</v>
      </c>
      <c r="H8415" s="10">
        <f>OrderList!M8415</f>
        <v>151460</v>
      </c>
      <c r="I8415" s="10">
        <f>OrderList!N8415</f>
        <v>98.129579558274344</v>
      </c>
      <c r="O8415" s="10">
        <f>COUNTIF(FreightRates!$A$2:$A$1541,C8415)</f>
        <v>292</v>
      </c>
      <c r="Q8415" s="10">
        <f>COUNTIFS(FreightRates!$A$2:$A$1541,C8415,FreightRates!$B$2:$B$1541,B8415,FreightRates!$C$2:$C$1541,E8415)</f>
        <v>40</v>
      </c>
      <c r="T8415">
        <f>COUNTIFS(FreightRates!$A$2:$A$1541,C8415,FreightRates!$B$2:$B$1541,B8415,FreightRates!$C$2:$C$1541,E8415,FreightRates!$F$2:$F$1541,D8415,FreightRates!$D$2:$D$1541,"&lt;="&amp;I8415,FreightRates!$E$2:$E$1541,"&gt;="&amp;I8415)</f>
        <v>4</v>
      </c>
    </row>
    <row r="8416" spans="1:20" x14ac:dyDescent="0.25">
      <c r="A8416" s="10">
        <f>OrderList!A8416</f>
        <v>1447344604.7</v>
      </c>
      <c r="B8416" s="10" t="str">
        <f>OrderList!C8416</f>
        <v>PORT04</v>
      </c>
      <c r="C8416" s="10" t="str">
        <f>OrderList!D8416</f>
        <v>V444_1</v>
      </c>
      <c r="D8416" s="10" t="str">
        <f>OrderList!F8416</f>
        <v>DTD</v>
      </c>
      <c r="E8416" s="10" t="str">
        <f>OrderList!L8416</f>
        <v>PORT09</v>
      </c>
      <c r="F8416" s="10" t="str">
        <f>OrderList!K8416</f>
        <v>PLANT03</v>
      </c>
      <c r="G8416" s="10">
        <f>OrderList!J8416</f>
        <v>1700140</v>
      </c>
      <c r="H8416" s="10">
        <f>OrderList!M8416</f>
        <v>5921</v>
      </c>
      <c r="I8416" s="10">
        <f>OrderList!N8416</f>
        <v>3.9307251688249756</v>
      </c>
      <c r="O8416" s="10">
        <f>COUNTIF(FreightRates!$A$2:$A$1541,C8416)</f>
        <v>292</v>
      </c>
      <c r="Q8416" s="10">
        <f>COUNTIFS(FreightRates!$A$2:$A$1541,C8416,FreightRates!$B$2:$B$1541,B8416,FreightRates!$C$2:$C$1541,E8416)</f>
        <v>40</v>
      </c>
      <c r="T8416">
        <f>COUNTIFS(FreightRates!$A$2:$A$1541,C8416,FreightRates!$B$2:$B$1541,B8416,FreightRates!$C$2:$C$1541,E8416,FreightRates!$F$2:$F$1541,D8416,FreightRates!$D$2:$D$1541,"&lt;="&amp;I8416,FreightRates!$E$2:$E$1541,"&gt;="&amp;I8416)</f>
        <v>0</v>
      </c>
    </row>
    <row r="8417" spans="1:20" x14ac:dyDescent="0.25">
      <c r="A8417" s="10">
        <f>OrderList!A8417</f>
        <v>1447335994.7</v>
      </c>
      <c r="B8417" s="10" t="str">
        <f>OrderList!C8417</f>
        <v>PORT04</v>
      </c>
      <c r="C8417" s="10" t="str">
        <f>OrderList!D8417</f>
        <v>V444_1</v>
      </c>
      <c r="D8417" s="10" t="str">
        <f>OrderList!F8417</f>
        <v>DTD</v>
      </c>
      <c r="E8417" s="10" t="str">
        <f>OrderList!L8417</f>
        <v>PORT09</v>
      </c>
      <c r="F8417" s="10" t="str">
        <f>OrderList!K8417</f>
        <v>PLANT03</v>
      </c>
      <c r="G8417" s="10">
        <f>OrderList!J8417</f>
        <v>1700140</v>
      </c>
      <c r="H8417" s="10">
        <f>OrderList!M8417</f>
        <v>45129</v>
      </c>
      <c r="I8417" s="10">
        <f>OrderList!N8417</f>
        <v>30.445801350599805</v>
      </c>
      <c r="O8417" s="10">
        <f>COUNTIF(FreightRates!$A$2:$A$1541,C8417)</f>
        <v>292</v>
      </c>
      <c r="Q8417" s="10">
        <f>COUNTIFS(FreightRates!$A$2:$A$1541,C8417,FreightRates!$B$2:$B$1541,B8417,FreightRates!$C$2:$C$1541,E8417)</f>
        <v>40</v>
      </c>
      <c r="T8417">
        <f>COUNTIFS(FreightRates!$A$2:$A$1541,C8417,FreightRates!$B$2:$B$1541,B8417,FreightRates!$C$2:$C$1541,E8417,FreightRates!$F$2:$F$1541,D8417,FreightRates!$D$2:$D$1541,"&lt;="&amp;I8417,FreightRates!$E$2:$E$1541,"&gt;="&amp;I8417)</f>
        <v>0</v>
      </c>
    </row>
    <row r="8418" spans="1:20" x14ac:dyDescent="0.25">
      <c r="A8418" s="10">
        <f>OrderList!A8418</f>
        <v>1447238281.7</v>
      </c>
      <c r="B8418" s="10" t="str">
        <f>OrderList!C8418</f>
        <v>PORT04</v>
      </c>
      <c r="C8418" s="10" t="str">
        <f>OrderList!D8418</f>
        <v>V444_1</v>
      </c>
      <c r="D8418" s="10" t="str">
        <f>OrderList!F8418</f>
        <v>DTD</v>
      </c>
      <c r="E8418" s="10" t="str">
        <f>OrderList!L8418</f>
        <v>PORT09</v>
      </c>
      <c r="F8418" s="10" t="str">
        <f>OrderList!K8418</f>
        <v>PLANT03</v>
      </c>
      <c r="G8418" s="10">
        <f>OrderList!J8418</f>
        <v>1699666</v>
      </c>
      <c r="H8418" s="10">
        <f>OrderList!M8418</f>
        <v>1207</v>
      </c>
      <c r="I8418" s="10">
        <f>OrderList!N8418</f>
        <v>6.7649999999999997</v>
      </c>
      <c r="O8418" s="10">
        <f>COUNTIF(FreightRates!$A$2:$A$1541,C8418)</f>
        <v>292</v>
      </c>
      <c r="Q8418" s="10">
        <f>COUNTIFS(FreightRates!$A$2:$A$1541,C8418,FreightRates!$B$2:$B$1541,B8418,FreightRates!$C$2:$C$1541,E8418)</f>
        <v>40</v>
      </c>
      <c r="T8418">
        <f>COUNTIFS(FreightRates!$A$2:$A$1541,C8418,FreightRates!$B$2:$B$1541,B8418,FreightRates!$C$2:$C$1541,E8418,FreightRates!$F$2:$F$1541,D8418,FreightRates!$D$2:$D$1541,"&lt;="&amp;I8418,FreightRates!$E$2:$E$1541,"&gt;="&amp;I8418)</f>
        <v>0</v>
      </c>
    </row>
    <row r="8419" spans="1:20" x14ac:dyDescent="0.25">
      <c r="A8419" s="10">
        <f>OrderList!A8419</f>
        <v>1447379142.7</v>
      </c>
      <c r="B8419" s="10" t="str">
        <f>OrderList!C8419</f>
        <v>PORT04</v>
      </c>
      <c r="C8419" s="10" t="str">
        <f>OrderList!D8419</f>
        <v>V444_1</v>
      </c>
      <c r="D8419" s="10" t="str">
        <f>OrderList!F8419</f>
        <v>DTD</v>
      </c>
      <c r="E8419" s="10" t="str">
        <f>OrderList!L8419</f>
        <v>PORT09</v>
      </c>
      <c r="F8419" s="10" t="str">
        <f>OrderList!K8419</f>
        <v>PLANT03</v>
      </c>
      <c r="G8419" s="10">
        <f>OrderList!J8419</f>
        <v>1699666</v>
      </c>
      <c r="H8419" s="10">
        <f>OrderList!M8419</f>
        <v>2133</v>
      </c>
      <c r="I8419" s="10">
        <f>OrderList!N8419</f>
        <v>13.53</v>
      </c>
      <c r="O8419" s="10">
        <f>COUNTIF(FreightRates!$A$2:$A$1541,C8419)</f>
        <v>292</v>
      </c>
      <c r="Q8419" s="10">
        <f>COUNTIFS(FreightRates!$A$2:$A$1541,C8419,FreightRates!$B$2:$B$1541,B8419,FreightRates!$C$2:$C$1541,E8419)</f>
        <v>40</v>
      </c>
      <c r="T8419">
        <f>COUNTIFS(FreightRates!$A$2:$A$1541,C8419,FreightRates!$B$2:$B$1541,B8419,FreightRates!$C$2:$C$1541,E8419,FreightRates!$F$2:$F$1541,D8419,FreightRates!$D$2:$D$1541,"&lt;="&amp;I8419,FreightRates!$E$2:$E$1541,"&gt;="&amp;I8419)</f>
        <v>0</v>
      </c>
    </row>
    <row r="8420" spans="1:20" x14ac:dyDescent="0.25">
      <c r="A8420" s="10">
        <f>OrderList!A8420</f>
        <v>1447313925.7</v>
      </c>
      <c r="B8420" s="10" t="str">
        <f>OrderList!C8420</f>
        <v>PORT04</v>
      </c>
      <c r="C8420" s="10" t="str">
        <f>OrderList!D8420</f>
        <v>V444_1</v>
      </c>
      <c r="D8420" s="10" t="str">
        <f>OrderList!F8420</f>
        <v>DTD</v>
      </c>
      <c r="E8420" s="10" t="str">
        <f>OrderList!L8420</f>
        <v>PORT09</v>
      </c>
      <c r="F8420" s="10" t="str">
        <f>OrderList!K8420</f>
        <v>PLANT03</v>
      </c>
      <c r="G8420" s="10">
        <f>OrderList!J8420</f>
        <v>1699666</v>
      </c>
      <c r="H8420" s="10">
        <f>OrderList!M8420</f>
        <v>1220</v>
      </c>
      <c r="I8420" s="10">
        <f>OrderList!N8420</f>
        <v>6.72</v>
      </c>
      <c r="O8420" s="10">
        <f>COUNTIF(FreightRates!$A$2:$A$1541,C8420)</f>
        <v>292</v>
      </c>
      <c r="Q8420" s="10">
        <f>COUNTIFS(FreightRates!$A$2:$A$1541,C8420,FreightRates!$B$2:$B$1541,B8420,FreightRates!$C$2:$C$1541,E8420)</f>
        <v>40</v>
      </c>
      <c r="T8420">
        <f>COUNTIFS(FreightRates!$A$2:$A$1541,C8420,FreightRates!$B$2:$B$1541,B8420,FreightRates!$C$2:$C$1541,E8420,FreightRates!$F$2:$F$1541,D8420,FreightRates!$D$2:$D$1541,"&lt;="&amp;I8420,FreightRates!$E$2:$E$1541,"&gt;="&amp;I8420)</f>
        <v>0</v>
      </c>
    </row>
    <row r="8421" spans="1:20" x14ac:dyDescent="0.25">
      <c r="A8421" s="10">
        <f>OrderList!A8421</f>
        <v>1447278560.7</v>
      </c>
      <c r="B8421" s="10" t="str">
        <f>OrderList!C8421</f>
        <v>PORT04</v>
      </c>
      <c r="C8421" s="10" t="str">
        <f>OrderList!D8421</f>
        <v>V444_1</v>
      </c>
      <c r="D8421" s="10" t="str">
        <f>OrderList!F8421</f>
        <v>DTD</v>
      </c>
      <c r="E8421" s="10" t="str">
        <f>OrderList!L8421</f>
        <v>PORT09</v>
      </c>
      <c r="F8421" s="10" t="str">
        <f>OrderList!K8421</f>
        <v>PLANT03</v>
      </c>
      <c r="G8421" s="10">
        <f>OrderList!J8421</f>
        <v>1651298</v>
      </c>
      <c r="H8421" s="10">
        <f>OrderList!M8421</f>
        <v>2287</v>
      </c>
      <c r="I8421" s="10">
        <f>OrderList!N8421</f>
        <v>4.5967272727272723</v>
      </c>
      <c r="O8421" s="10">
        <f>COUNTIF(FreightRates!$A$2:$A$1541,C8421)</f>
        <v>292</v>
      </c>
      <c r="Q8421" s="10">
        <f>COUNTIFS(FreightRates!$A$2:$A$1541,C8421,FreightRates!$B$2:$B$1541,B8421,FreightRates!$C$2:$C$1541,E8421)</f>
        <v>40</v>
      </c>
      <c r="T8421">
        <f>COUNTIFS(FreightRates!$A$2:$A$1541,C8421,FreightRates!$B$2:$B$1541,B8421,FreightRates!$C$2:$C$1541,E8421,FreightRates!$F$2:$F$1541,D8421,FreightRates!$D$2:$D$1541,"&lt;="&amp;I8421,FreightRates!$E$2:$E$1541,"&gt;="&amp;I8421)</f>
        <v>0</v>
      </c>
    </row>
    <row r="8422" spans="1:20" x14ac:dyDescent="0.25">
      <c r="A8422" s="10">
        <f>OrderList!A8422</f>
        <v>1447223761.7</v>
      </c>
      <c r="B8422" s="10" t="str">
        <f>OrderList!C8422</f>
        <v>PORT04</v>
      </c>
      <c r="C8422" s="10" t="str">
        <f>OrderList!D8422</f>
        <v>V444_1</v>
      </c>
      <c r="D8422" s="10" t="str">
        <f>OrderList!F8422</f>
        <v>DTD</v>
      </c>
      <c r="E8422" s="10" t="str">
        <f>OrderList!L8422</f>
        <v>PORT09</v>
      </c>
      <c r="F8422" s="10" t="str">
        <f>OrderList!K8422</f>
        <v>PLANT03</v>
      </c>
      <c r="G8422" s="10">
        <f>OrderList!J8422</f>
        <v>1651298</v>
      </c>
      <c r="H8422" s="10">
        <f>OrderList!M8422</f>
        <v>2283</v>
      </c>
      <c r="I8422" s="10">
        <f>OrderList!N8422</f>
        <v>4.5967272727272723</v>
      </c>
      <c r="O8422" s="10">
        <f>COUNTIF(FreightRates!$A$2:$A$1541,C8422)</f>
        <v>292</v>
      </c>
      <c r="Q8422" s="10">
        <f>COUNTIFS(FreightRates!$A$2:$A$1541,C8422,FreightRates!$B$2:$B$1541,B8422,FreightRates!$C$2:$C$1541,E8422)</f>
        <v>40</v>
      </c>
      <c r="T8422">
        <f>COUNTIFS(FreightRates!$A$2:$A$1541,C8422,FreightRates!$B$2:$B$1541,B8422,FreightRates!$C$2:$C$1541,E8422,FreightRates!$F$2:$F$1541,D8422,FreightRates!$D$2:$D$1541,"&lt;="&amp;I8422,FreightRates!$E$2:$E$1541,"&gt;="&amp;I8422)</f>
        <v>0</v>
      </c>
    </row>
    <row r="8423" spans="1:20" x14ac:dyDescent="0.25">
      <c r="A8423" s="10">
        <f>OrderList!A8423</f>
        <v>1447223773.7</v>
      </c>
      <c r="B8423" s="10" t="str">
        <f>OrderList!C8423</f>
        <v>PORT04</v>
      </c>
      <c r="C8423" s="10" t="str">
        <f>OrderList!D8423</f>
        <v>V444_1</v>
      </c>
      <c r="D8423" s="10" t="str">
        <f>OrderList!F8423</f>
        <v>DTD</v>
      </c>
      <c r="E8423" s="10" t="str">
        <f>OrderList!L8423</f>
        <v>PORT09</v>
      </c>
      <c r="F8423" s="10" t="str">
        <f>OrderList!K8423</f>
        <v>PLANT03</v>
      </c>
      <c r="G8423" s="10">
        <f>OrderList!J8423</f>
        <v>1651298</v>
      </c>
      <c r="H8423" s="10">
        <f>OrderList!M8423</f>
        <v>2299</v>
      </c>
      <c r="I8423" s="10">
        <f>OrderList!N8423</f>
        <v>4.5967272727272723</v>
      </c>
      <c r="O8423" s="10">
        <f>COUNTIF(FreightRates!$A$2:$A$1541,C8423)</f>
        <v>292</v>
      </c>
      <c r="Q8423" s="10">
        <f>COUNTIFS(FreightRates!$A$2:$A$1541,C8423,FreightRates!$B$2:$B$1541,B8423,FreightRates!$C$2:$C$1541,E8423)</f>
        <v>40</v>
      </c>
      <c r="T8423">
        <f>COUNTIFS(FreightRates!$A$2:$A$1541,C8423,FreightRates!$B$2:$B$1541,B8423,FreightRates!$C$2:$C$1541,E8423,FreightRates!$F$2:$F$1541,D8423,FreightRates!$D$2:$D$1541,"&lt;="&amp;I8423,FreightRates!$E$2:$E$1541,"&gt;="&amp;I8423)</f>
        <v>0</v>
      </c>
    </row>
    <row r="8424" spans="1:20" x14ac:dyDescent="0.25">
      <c r="A8424" s="10">
        <f>OrderList!A8424</f>
        <v>1447278593.7</v>
      </c>
      <c r="B8424" s="10" t="str">
        <f>OrderList!C8424</f>
        <v>PORT04</v>
      </c>
      <c r="C8424" s="10" t="str">
        <f>OrderList!D8424</f>
        <v>V444_1</v>
      </c>
      <c r="D8424" s="10" t="str">
        <f>OrderList!F8424</f>
        <v>DTD</v>
      </c>
      <c r="E8424" s="10" t="str">
        <f>OrderList!L8424</f>
        <v>PORT09</v>
      </c>
      <c r="F8424" s="10" t="str">
        <f>OrderList!K8424</f>
        <v>PLANT03</v>
      </c>
      <c r="G8424" s="10">
        <f>OrderList!J8424</f>
        <v>1651298</v>
      </c>
      <c r="H8424" s="10">
        <f>OrderList!M8424</f>
        <v>4313</v>
      </c>
      <c r="I8424" s="10">
        <f>OrderList!N8424</f>
        <v>8.84</v>
      </c>
      <c r="O8424" s="10">
        <f>COUNTIF(FreightRates!$A$2:$A$1541,C8424)</f>
        <v>292</v>
      </c>
      <c r="Q8424" s="10">
        <f>COUNTIFS(FreightRates!$A$2:$A$1541,C8424,FreightRates!$B$2:$B$1541,B8424,FreightRates!$C$2:$C$1541,E8424)</f>
        <v>40</v>
      </c>
      <c r="T8424">
        <f>COUNTIFS(FreightRates!$A$2:$A$1541,C8424,FreightRates!$B$2:$B$1541,B8424,FreightRates!$C$2:$C$1541,E8424,FreightRates!$F$2:$F$1541,D8424,FreightRates!$D$2:$D$1541,"&lt;="&amp;I8424,FreightRates!$E$2:$E$1541,"&gt;="&amp;I8424)</f>
        <v>0</v>
      </c>
    </row>
    <row r="8425" spans="1:20" x14ac:dyDescent="0.25">
      <c r="A8425" s="10">
        <f>OrderList!A8425</f>
        <v>1447223774.7</v>
      </c>
      <c r="B8425" s="10" t="str">
        <f>OrderList!C8425</f>
        <v>PORT04</v>
      </c>
      <c r="C8425" s="10" t="str">
        <f>OrderList!D8425</f>
        <v>V444_1</v>
      </c>
      <c r="D8425" s="10" t="str">
        <f>OrderList!F8425</f>
        <v>DTD</v>
      </c>
      <c r="E8425" s="10" t="str">
        <f>OrderList!L8425</f>
        <v>PORT09</v>
      </c>
      <c r="F8425" s="10" t="str">
        <f>OrderList!K8425</f>
        <v>PLANT03</v>
      </c>
      <c r="G8425" s="10">
        <f>OrderList!J8425</f>
        <v>1651298</v>
      </c>
      <c r="H8425" s="10">
        <f>OrderList!M8425</f>
        <v>4262</v>
      </c>
      <c r="I8425" s="10">
        <f>OrderList!N8425</f>
        <v>8.1999999999999993</v>
      </c>
      <c r="O8425" s="10">
        <f>COUNTIF(FreightRates!$A$2:$A$1541,C8425)</f>
        <v>292</v>
      </c>
      <c r="Q8425" s="10">
        <f>COUNTIFS(FreightRates!$A$2:$A$1541,C8425,FreightRates!$B$2:$B$1541,B8425,FreightRates!$C$2:$C$1541,E8425)</f>
        <v>40</v>
      </c>
      <c r="T8425">
        <f>COUNTIFS(FreightRates!$A$2:$A$1541,C8425,FreightRates!$B$2:$B$1541,B8425,FreightRates!$C$2:$C$1541,E8425,FreightRates!$F$2:$F$1541,D8425,FreightRates!$D$2:$D$1541,"&lt;="&amp;I8425,FreightRates!$E$2:$E$1541,"&gt;="&amp;I8425)</f>
        <v>0</v>
      </c>
    </row>
    <row r="8426" spans="1:20" x14ac:dyDescent="0.25">
      <c r="A8426" s="10">
        <f>OrderList!A8426</f>
        <v>1447278561.7</v>
      </c>
      <c r="B8426" s="10" t="str">
        <f>OrderList!C8426</f>
        <v>PORT04</v>
      </c>
      <c r="C8426" s="10" t="str">
        <f>OrderList!D8426</f>
        <v>V444_1</v>
      </c>
      <c r="D8426" s="10" t="str">
        <f>OrderList!F8426</f>
        <v>DTD</v>
      </c>
      <c r="E8426" s="10" t="str">
        <f>OrderList!L8426</f>
        <v>PORT09</v>
      </c>
      <c r="F8426" s="10" t="str">
        <f>OrderList!K8426</f>
        <v>PLANT03</v>
      </c>
      <c r="G8426" s="10">
        <f>OrderList!J8426</f>
        <v>1651298</v>
      </c>
      <c r="H8426" s="10">
        <f>OrderList!M8426</f>
        <v>4264</v>
      </c>
      <c r="I8426" s="10">
        <f>OrderList!N8426</f>
        <v>8.02</v>
      </c>
      <c r="O8426" s="10">
        <f>COUNTIF(FreightRates!$A$2:$A$1541,C8426)</f>
        <v>292</v>
      </c>
      <c r="Q8426" s="10">
        <f>COUNTIFS(FreightRates!$A$2:$A$1541,C8426,FreightRates!$B$2:$B$1541,B8426,FreightRates!$C$2:$C$1541,E8426)</f>
        <v>40</v>
      </c>
      <c r="T8426">
        <f>COUNTIFS(FreightRates!$A$2:$A$1541,C8426,FreightRates!$B$2:$B$1541,B8426,FreightRates!$C$2:$C$1541,E8426,FreightRates!$F$2:$F$1541,D8426,FreightRates!$D$2:$D$1541,"&lt;="&amp;I8426,FreightRates!$E$2:$E$1541,"&gt;="&amp;I8426)</f>
        <v>0</v>
      </c>
    </row>
    <row r="8427" spans="1:20" x14ac:dyDescent="0.25">
      <c r="A8427" s="10">
        <f>OrderList!A8427</f>
        <v>1447223763.7</v>
      </c>
      <c r="B8427" s="10" t="str">
        <f>OrderList!C8427</f>
        <v>PORT04</v>
      </c>
      <c r="C8427" s="10" t="str">
        <f>OrderList!D8427</f>
        <v>V444_1</v>
      </c>
      <c r="D8427" s="10" t="str">
        <f>OrderList!F8427</f>
        <v>DTD</v>
      </c>
      <c r="E8427" s="10" t="str">
        <f>OrderList!L8427</f>
        <v>PORT09</v>
      </c>
      <c r="F8427" s="10" t="str">
        <f>OrderList!K8427</f>
        <v>PLANT03</v>
      </c>
      <c r="G8427" s="10">
        <f>OrderList!J8427</f>
        <v>1651298</v>
      </c>
      <c r="H8427" s="10">
        <f>OrderList!M8427</f>
        <v>4272</v>
      </c>
      <c r="I8427" s="10">
        <f>OrderList!N8427</f>
        <v>7.88</v>
      </c>
      <c r="O8427" s="10">
        <f>COUNTIF(FreightRates!$A$2:$A$1541,C8427)</f>
        <v>292</v>
      </c>
      <c r="Q8427" s="10">
        <f>COUNTIFS(FreightRates!$A$2:$A$1541,C8427,FreightRates!$B$2:$B$1541,B8427,FreightRates!$C$2:$C$1541,E8427)</f>
        <v>40</v>
      </c>
      <c r="T8427">
        <f>COUNTIFS(FreightRates!$A$2:$A$1541,C8427,FreightRates!$B$2:$B$1541,B8427,FreightRates!$C$2:$C$1541,E8427,FreightRates!$F$2:$F$1541,D8427,FreightRates!$D$2:$D$1541,"&lt;="&amp;I8427,FreightRates!$E$2:$E$1541,"&gt;="&amp;I8427)</f>
        <v>0</v>
      </c>
    </row>
    <row r="8428" spans="1:20" x14ac:dyDescent="0.25">
      <c r="A8428" s="10">
        <f>OrderList!A8428</f>
        <v>1447223762.7</v>
      </c>
      <c r="B8428" s="10" t="str">
        <f>OrderList!C8428</f>
        <v>PORT04</v>
      </c>
      <c r="C8428" s="10" t="str">
        <f>OrderList!D8428</f>
        <v>V444_1</v>
      </c>
      <c r="D8428" s="10" t="str">
        <f>OrderList!F8428</f>
        <v>DTD</v>
      </c>
      <c r="E8428" s="10" t="str">
        <f>OrderList!L8428</f>
        <v>PORT09</v>
      </c>
      <c r="F8428" s="10" t="str">
        <f>OrderList!K8428</f>
        <v>PLANT03</v>
      </c>
      <c r="G8428" s="10">
        <f>OrderList!J8428</f>
        <v>1651298</v>
      </c>
      <c r="H8428" s="10">
        <f>OrderList!M8428</f>
        <v>4250</v>
      </c>
      <c r="I8428" s="10">
        <f>OrderList!N8428</f>
        <v>7.86</v>
      </c>
      <c r="O8428" s="10">
        <f>COUNTIF(FreightRates!$A$2:$A$1541,C8428)</f>
        <v>292</v>
      </c>
      <c r="Q8428" s="10">
        <f>COUNTIFS(FreightRates!$A$2:$A$1541,C8428,FreightRates!$B$2:$B$1541,B8428,FreightRates!$C$2:$C$1541,E8428)</f>
        <v>40</v>
      </c>
      <c r="T8428">
        <f>COUNTIFS(FreightRates!$A$2:$A$1541,C8428,FreightRates!$B$2:$B$1541,B8428,FreightRates!$C$2:$C$1541,E8428,FreightRates!$F$2:$F$1541,D8428,FreightRates!$D$2:$D$1541,"&lt;="&amp;I8428,FreightRates!$E$2:$E$1541,"&gt;="&amp;I8428)</f>
        <v>0</v>
      </c>
    </row>
    <row r="8429" spans="1:20" x14ac:dyDescent="0.25">
      <c r="A8429" s="10">
        <f>OrderList!A8429</f>
        <v>1447288170.7</v>
      </c>
      <c r="B8429" s="10" t="str">
        <f>OrderList!C8429</f>
        <v>PORT04</v>
      </c>
      <c r="C8429" s="10" t="str">
        <f>OrderList!D8429</f>
        <v>V444_1</v>
      </c>
      <c r="D8429" s="10" t="str">
        <f>OrderList!F8429</f>
        <v>DTD</v>
      </c>
      <c r="E8429" s="10" t="str">
        <f>OrderList!L8429</f>
        <v>PORT09</v>
      </c>
      <c r="F8429" s="10" t="str">
        <f>OrderList!K8429</f>
        <v>PLANT03</v>
      </c>
      <c r="G8429" s="10">
        <f>OrderList!J8429</f>
        <v>1684755</v>
      </c>
      <c r="H8429" s="10">
        <f>OrderList!M8429</f>
        <v>298</v>
      </c>
      <c r="I8429" s="10">
        <f>OrderList!N8429</f>
        <v>1.2787096774193547</v>
      </c>
      <c r="O8429" s="10">
        <f>COUNTIF(FreightRates!$A$2:$A$1541,C8429)</f>
        <v>292</v>
      </c>
      <c r="Q8429" s="10">
        <f>COUNTIFS(FreightRates!$A$2:$A$1541,C8429,FreightRates!$B$2:$B$1541,B8429,FreightRates!$C$2:$C$1541,E8429)</f>
        <v>40</v>
      </c>
      <c r="T8429">
        <f>COUNTIFS(FreightRates!$A$2:$A$1541,C8429,FreightRates!$B$2:$B$1541,B8429,FreightRates!$C$2:$C$1541,E8429,FreightRates!$F$2:$F$1541,D8429,FreightRates!$D$2:$D$1541,"&lt;="&amp;I8429,FreightRates!$E$2:$E$1541,"&gt;="&amp;I8429)</f>
        <v>4</v>
      </c>
    </row>
    <row r="8430" spans="1:20" x14ac:dyDescent="0.25">
      <c r="A8430" s="10">
        <f>OrderList!A8430</f>
        <v>1447167331.7</v>
      </c>
      <c r="B8430" s="10" t="str">
        <f>OrderList!C8430</f>
        <v>PORT04</v>
      </c>
      <c r="C8430" s="10" t="str">
        <f>OrderList!D8430</f>
        <v>V444_1</v>
      </c>
      <c r="D8430" s="10" t="str">
        <f>OrderList!F8430</f>
        <v>DTD</v>
      </c>
      <c r="E8430" s="10" t="str">
        <f>OrderList!L8430</f>
        <v>PORT09</v>
      </c>
      <c r="F8430" s="10" t="str">
        <f>OrderList!K8430</f>
        <v>PLANT03</v>
      </c>
      <c r="G8430" s="10">
        <f>OrderList!J8430</f>
        <v>1684755</v>
      </c>
      <c r="H8430" s="10">
        <f>OrderList!M8430</f>
        <v>307</v>
      </c>
      <c r="I8430" s="10">
        <f>OrderList!N8430</f>
        <v>1.7800000000000002</v>
      </c>
      <c r="O8430" s="10">
        <f>COUNTIF(FreightRates!$A$2:$A$1541,C8430)</f>
        <v>292</v>
      </c>
      <c r="Q8430" s="10">
        <f>COUNTIFS(FreightRates!$A$2:$A$1541,C8430,FreightRates!$B$2:$B$1541,B8430,FreightRates!$C$2:$C$1541,E8430)</f>
        <v>40</v>
      </c>
      <c r="T8430">
        <f>COUNTIFS(FreightRates!$A$2:$A$1541,C8430,FreightRates!$B$2:$B$1541,B8430,FreightRates!$C$2:$C$1541,E8430,FreightRates!$F$2:$F$1541,D8430,FreightRates!$D$2:$D$1541,"&lt;="&amp;I8430,FreightRates!$E$2:$E$1541,"&gt;="&amp;I8430)</f>
        <v>4</v>
      </c>
    </row>
    <row r="8431" spans="1:20" x14ac:dyDescent="0.25">
      <c r="A8431" s="10">
        <f>OrderList!A8431</f>
        <v>1447211844.7</v>
      </c>
      <c r="B8431" s="10" t="str">
        <f>OrderList!C8431</f>
        <v>PORT04</v>
      </c>
      <c r="C8431" s="10" t="str">
        <f>OrderList!D8431</f>
        <v>V444_1</v>
      </c>
      <c r="D8431" s="10" t="str">
        <f>OrderList!F8431</f>
        <v>DTD</v>
      </c>
      <c r="E8431" s="10" t="str">
        <f>OrderList!L8431</f>
        <v>PORT09</v>
      </c>
      <c r="F8431" s="10" t="str">
        <f>OrderList!K8431</f>
        <v>PLANT03</v>
      </c>
      <c r="G8431" s="10">
        <f>OrderList!J8431</f>
        <v>1693747</v>
      </c>
      <c r="H8431" s="10">
        <f>OrderList!M8431</f>
        <v>522</v>
      </c>
      <c r="I8431" s="10">
        <f>OrderList!N8431</f>
        <v>33.833096388967874</v>
      </c>
      <c r="O8431" s="10">
        <f>COUNTIF(FreightRates!$A$2:$A$1541,C8431)</f>
        <v>292</v>
      </c>
      <c r="Q8431" s="10">
        <f>COUNTIFS(FreightRates!$A$2:$A$1541,C8431,FreightRates!$B$2:$B$1541,B8431,FreightRates!$C$2:$C$1541,E8431)</f>
        <v>40</v>
      </c>
      <c r="T8431">
        <f>COUNTIFS(FreightRates!$A$2:$A$1541,C8431,FreightRates!$B$2:$B$1541,B8431,FreightRates!$C$2:$C$1541,E8431,FreightRates!$F$2:$F$1541,D8431,FreightRates!$D$2:$D$1541,"&lt;="&amp;I8431,FreightRates!$E$2:$E$1541,"&gt;="&amp;I8431)</f>
        <v>0</v>
      </c>
    </row>
    <row r="8432" spans="1:20" x14ac:dyDescent="0.25">
      <c r="A8432" s="10">
        <f>OrderList!A8432</f>
        <v>1447233243.7</v>
      </c>
      <c r="B8432" s="10" t="str">
        <f>OrderList!C8432</f>
        <v>PORT04</v>
      </c>
      <c r="C8432" s="10" t="str">
        <f>OrderList!D8432</f>
        <v>V444_1</v>
      </c>
      <c r="D8432" s="10" t="str">
        <f>OrderList!F8432</f>
        <v>DTD</v>
      </c>
      <c r="E8432" s="10" t="str">
        <f>OrderList!L8432</f>
        <v>PORT09</v>
      </c>
      <c r="F8432" s="10" t="str">
        <f>OrderList!K8432</f>
        <v>PLANT03</v>
      </c>
      <c r="G8432" s="10">
        <f>OrderList!J8432</f>
        <v>1693747</v>
      </c>
      <c r="H8432" s="10">
        <f>OrderList!M8432</f>
        <v>322</v>
      </c>
      <c r="I8432" s="10">
        <f>OrderList!N8432</f>
        <v>6.1666192777935747</v>
      </c>
      <c r="O8432" s="10">
        <f>COUNTIF(FreightRates!$A$2:$A$1541,C8432)</f>
        <v>292</v>
      </c>
      <c r="Q8432" s="10">
        <f>COUNTIFS(FreightRates!$A$2:$A$1541,C8432,FreightRates!$B$2:$B$1541,B8432,FreightRates!$C$2:$C$1541,E8432)</f>
        <v>40</v>
      </c>
      <c r="T8432">
        <f>COUNTIFS(FreightRates!$A$2:$A$1541,C8432,FreightRates!$B$2:$B$1541,B8432,FreightRates!$C$2:$C$1541,E8432,FreightRates!$F$2:$F$1541,D8432,FreightRates!$D$2:$D$1541,"&lt;="&amp;I8432,FreightRates!$E$2:$E$1541,"&gt;="&amp;I8432)</f>
        <v>0</v>
      </c>
    </row>
    <row r="8433" spans="1:20" x14ac:dyDescent="0.25">
      <c r="A8433" s="10">
        <f>OrderList!A8433</f>
        <v>1447334712.7</v>
      </c>
      <c r="B8433" s="10" t="str">
        <f>OrderList!C8433</f>
        <v>PORT04</v>
      </c>
      <c r="C8433" s="10" t="str">
        <f>OrderList!D8433</f>
        <v>V444_1</v>
      </c>
      <c r="D8433" s="10" t="str">
        <f>OrderList!F8433</f>
        <v>DTD</v>
      </c>
      <c r="E8433" s="10" t="str">
        <f>OrderList!L8433</f>
        <v>PORT09</v>
      </c>
      <c r="F8433" s="10" t="str">
        <f>OrderList!K8433</f>
        <v>PLANT03</v>
      </c>
      <c r="G8433" s="10">
        <f>OrderList!J8433</f>
        <v>1693747</v>
      </c>
      <c r="H8433" s="10">
        <f>OrderList!M8433</f>
        <v>355</v>
      </c>
      <c r="I8433" s="10">
        <f>OrderList!N8433</f>
        <v>14.416548194483937</v>
      </c>
      <c r="O8433" s="10">
        <f>COUNTIF(FreightRates!$A$2:$A$1541,C8433)</f>
        <v>292</v>
      </c>
      <c r="Q8433" s="10">
        <f>COUNTIFS(FreightRates!$A$2:$A$1541,C8433,FreightRates!$B$2:$B$1541,B8433,FreightRates!$C$2:$C$1541,E8433)</f>
        <v>40</v>
      </c>
      <c r="T8433">
        <f>COUNTIFS(FreightRates!$A$2:$A$1541,C8433,FreightRates!$B$2:$B$1541,B8433,FreightRates!$C$2:$C$1541,E8433,FreightRates!$F$2:$F$1541,D8433,FreightRates!$D$2:$D$1541,"&lt;="&amp;I8433,FreightRates!$E$2:$E$1541,"&gt;="&amp;I8433)</f>
        <v>0</v>
      </c>
    </row>
    <row r="8434" spans="1:20" x14ac:dyDescent="0.25">
      <c r="A8434" s="10">
        <f>OrderList!A8434</f>
        <v>1447237030.7</v>
      </c>
      <c r="B8434" s="10" t="str">
        <f>OrderList!C8434</f>
        <v>PORT04</v>
      </c>
      <c r="C8434" s="10" t="str">
        <f>OrderList!D8434</f>
        <v>V444_1</v>
      </c>
      <c r="D8434" s="10" t="str">
        <f>OrderList!F8434</f>
        <v>DTD</v>
      </c>
      <c r="E8434" s="10" t="str">
        <f>OrderList!L8434</f>
        <v>PORT09</v>
      </c>
      <c r="F8434" s="10" t="str">
        <f>OrderList!K8434</f>
        <v>PLANT03</v>
      </c>
      <c r="G8434" s="10">
        <f>OrderList!J8434</f>
        <v>1693747</v>
      </c>
      <c r="H8434" s="10">
        <f>OrderList!M8434</f>
        <v>440</v>
      </c>
      <c r="I8434" s="10">
        <f>OrderList!N8434</f>
        <v>23.124822291725906</v>
      </c>
      <c r="O8434" s="10">
        <f>COUNTIF(FreightRates!$A$2:$A$1541,C8434)</f>
        <v>292</v>
      </c>
      <c r="Q8434" s="10">
        <f>COUNTIFS(FreightRates!$A$2:$A$1541,C8434,FreightRates!$B$2:$B$1541,B8434,FreightRates!$C$2:$C$1541,E8434)</f>
        <v>40</v>
      </c>
      <c r="T8434">
        <f>COUNTIFS(FreightRates!$A$2:$A$1541,C8434,FreightRates!$B$2:$B$1541,B8434,FreightRates!$C$2:$C$1541,E8434,FreightRates!$F$2:$F$1541,D8434,FreightRates!$D$2:$D$1541,"&lt;="&amp;I8434,FreightRates!$E$2:$E$1541,"&gt;="&amp;I8434)</f>
        <v>0</v>
      </c>
    </row>
    <row r="8435" spans="1:20" x14ac:dyDescent="0.25">
      <c r="A8435" s="10">
        <f>OrderList!A8435</f>
        <v>1447387686.7</v>
      </c>
      <c r="B8435" s="10" t="str">
        <f>OrderList!C8435</f>
        <v>PORT04</v>
      </c>
      <c r="C8435" s="10" t="str">
        <f>OrderList!D8435</f>
        <v>V444_1</v>
      </c>
      <c r="D8435" s="10" t="str">
        <f>OrderList!F8435</f>
        <v>DTD</v>
      </c>
      <c r="E8435" s="10" t="str">
        <f>OrderList!L8435</f>
        <v>PORT09</v>
      </c>
      <c r="F8435" s="10" t="str">
        <f>OrderList!K8435</f>
        <v>PLANT03</v>
      </c>
      <c r="G8435" s="10">
        <f>OrderList!J8435</f>
        <v>1693747</v>
      </c>
      <c r="H8435" s="10">
        <f>OrderList!M8435</f>
        <v>395</v>
      </c>
      <c r="I8435" s="10">
        <f>OrderList!N8435</f>
        <v>18.499857833380723</v>
      </c>
      <c r="O8435" s="10">
        <f>COUNTIF(FreightRates!$A$2:$A$1541,C8435)</f>
        <v>292</v>
      </c>
      <c r="Q8435" s="10">
        <f>COUNTIFS(FreightRates!$A$2:$A$1541,C8435,FreightRates!$B$2:$B$1541,B8435,FreightRates!$C$2:$C$1541,E8435)</f>
        <v>40</v>
      </c>
      <c r="T8435">
        <f>COUNTIFS(FreightRates!$A$2:$A$1541,C8435,FreightRates!$B$2:$B$1541,B8435,FreightRates!$C$2:$C$1541,E8435,FreightRates!$F$2:$F$1541,D8435,FreightRates!$D$2:$D$1541,"&lt;="&amp;I8435,FreightRates!$E$2:$E$1541,"&gt;="&amp;I8435)</f>
        <v>0</v>
      </c>
    </row>
    <row r="8436" spans="1:20" x14ac:dyDescent="0.25">
      <c r="A8436" s="10">
        <f>OrderList!A8436</f>
        <v>1447215338.7</v>
      </c>
      <c r="B8436" s="10" t="str">
        <f>OrderList!C8436</f>
        <v>PORT04</v>
      </c>
      <c r="C8436" s="10" t="str">
        <f>OrderList!D8436</f>
        <v>V444_1</v>
      </c>
      <c r="D8436" s="10" t="str">
        <f>OrderList!F8436</f>
        <v>DTD</v>
      </c>
      <c r="E8436" s="10" t="str">
        <f>OrderList!L8436</f>
        <v>PORT09</v>
      </c>
      <c r="F8436" s="10" t="str">
        <f>OrderList!K8436</f>
        <v>PLANT03</v>
      </c>
      <c r="G8436" s="10">
        <f>OrderList!J8436</f>
        <v>1693747</v>
      </c>
      <c r="H8436" s="10">
        <f>OrderList!M8436</f>
        <v>441</v>
      </c>
      <c r="I8436" s="10">
        <f>OrderList!N8436</f>
        <v>30.833096388967874</v>
      </c>
      <c r="O8436" s="10">
        <f>COUNTIF(FreightRates!$A$2:$A$1541,C8436)</f>
        <v>292</v>
      </c>
      <c r="Q8436" s="10">
        <f>COUNTIFS(FreightRates!$A$2:$A$1541,C8436,FreightRates!$B$2:$B$1541,B8436,FreightRates!$C$2:$C$1541,E8436)</f>
        <v>40</v>
      </c>
      <c r="T8436">
        <f>COUNTIFS(FreightRates!$A$2:$A$1541,C8436,FreightRates!$B$2:$B$1541,B8436,FreightRates!$C$2:$C$1541,E8436,FreightRates!$F$2:$F$1541,D8436,FreightRates!$D$2:$D$1541,"&lt;="&amp;I8436,FreightRates!$E$2:$E$1541,"&gt;="&amp;I8436)</f>
        <v>0</v>
      </c>
    </row>
    <row r="8437" spans="1:20" x14ac:dyDescent="0.25">
      <c r="A8437" s="10">
        <f>OrderList!A8437</f>
        <v>1447364865.7</v>
      </c>
      <c r="B8437" s="10" t="str">
        <f>OrderList!C8437</f>
        <v>PORT04</v>
      </c>
      <c r="C8437" s="10" t="str">
        <f>OrderList!D8437</f>
        <v>V444_1</v>
      </c>
      <c r="D8437" s="10" t="str">
        <f>OrderList!F8437</f>
        <v>DTD</v>
      </c>
      <c r="E8437" s="10" t="str">
        <f>OrderList!L8437</f>
        <v>PORT09</v>
      </c>
      <c r="F8437" s="10" t="str">
        <f>OrderList!K8437</f>
        <v>PLANT03</v>
      </c>
      <c r="G8437" s="10">
        <f>OrderList!J8437</f>
        <v>1693747</v>
      </c>
      <c r="H8437" s="10">
        <f>OrderList!M8437</f>
        <v>334</v>
      </c>
      <c r="I8437" s="10">
        <f>OrderList!N8437</f>
        <v>15.416548194483937</v>
      </c>
      <c r="O8437" s="10">
        <f>COUNTIF(FreightRates!$A$2:$A$1541,C8437)</f>
        <v>292</v>
      </c>
      <c r="Q8437" s="10">
        <f>COUNTIFS(FreightRates!$A$2:$A$1541,C8437,FreightRates!$B$2:$B$1541,B8437,FreightRates!$C$2:$C$1541,E8437)</f>
        <v>40</v>
      </c>
      <c r="T8437">
        <f>COUNTIFS(FreightRates!$A$2:$A$1541,C8437,FreightRates!$B$2:$B$1541,B8437,FreightRates!$C$2:$C$1541,E8437,FreightRates!$F$2:$F$1541,D8437,FreightRates!$D$2:$D$1541,"&lt;="&amp;I8437,FreightRates!$E$2:$E$1541,"&gt;="&amp;I8437)</f>
        <v>0</v>
      </c>
    </row>
    <row r="8438" spans="1:20" x14ac:dyDescent="0.25">
      <c r="A8438" s="10">
        <f>OrderList!A8438</f>
        <v>1447366454.7</v>
      </c>
      <c r="B8438" s="10" t="str">
        <f>OrderList!C8438</f>
        <v>PORT04</v>
      </c>
      <c r="C8438" s="10" t="str">
        <f>OrderList!D8438</f>
        <v>V444_1</v>
      </c>
      <c r="D8438" s="10" t="str">
        <f>OrderList!F8438</f>
        <v>DTD</v>
      </c>
      <c r="E8438" s="10" t="str">
        <f>OrderList!L8438</f>
        <v>PORT09</v>
      </c>
      <c r="F8438" s="10" t="str">
        <f>OrderList!K8438</f>
        <v>PLANT03</v>
      </c>
      <c r="G8438" s="10">
        <f>OrderList!J8438</f>
        <v>1693747</v>
      </c>
      <c r="H8438" s="10">
        <f>OrderList!M8438</f>
        <v>368</v>
      </c>
      <c r="I8438" s="10">
        <f>OrderList!N8438</f>
        <v>7.7082740972419685</v>
      </c>
      <c r="O8438" s="10">
        <f>COUNTIF(FreightRates!$A$2:$A$1541,C8438)</f>
        <v>292</v>
      </c>
      <c r="Q8438" s="10">
        <f>COUNTIFS(FreightRates!$A$2:$A$1541,C8438,FreightRates!$B$2:$B$1541,B8438,FreightRates!$C$2:$C$1541,E8438)</f>
        <v>40</v>
      </c>
      <c r="T8438">
        <f>COUNTIFS(FreightRates!$A$2:$A$1541,C8438,FreightRates!$B$2:$B$1541,B8438,FreightRates!$C$2:$C$1541,E8438,FreightRates!$F$2:$F$1541,D8438,FreightRates!$D$2:$D$1541,"&lt;="&amp;I8438,FreightRates!$E$2:$E$1541,"&gt;="&amp;I8438)</f>
        <v>0</v>
      </c>
    </row>
    <row r="8439" spans="1:20" x14ac:dyDescent="0.25">
      <c r="A8439" s="10">
        <f>OrderList!A8439</f>
        <v>1447403129.7</v>
      </c>
      <c r="B8439" s="10" t="str">
        <f>OrderList!C8439</f>
        <v>PORT04</v>
      </c>
      <c r="C8439" s="10" t="str">
        <f>OrderList!D8439</f>
        <v>V444_1</v>
      </c>
      <c r="D8439" s="10" t="str">
        <f>OrderList!F8439</f>
        <v>DTD</v>
      </c>
      <c r="E8439" s="10" t="str">
        <f>OrderList!L8439</f>
        <v>PORT09</v>
      </c>
      <c r="F8439" s="10" t="str">
        <f>OrderList!K8439</f>
        <v>PLANT03</v>
      </c>
      <c r="G8439" s="10">
        <f>OrderList!J8439</f>
        <v>1693747</v>
      </c>
      <c r="H8439" s="10">
        <f>OrderList!M8439</f>
        <v>364</v>
      </c>
      <c r="I8439" s="10">
        <f>OrderList!N8439</f>
        <v>6.1666192777935747</v>
      </c>
      <c r="O8439" s="10">
        <f>COUNTIF(FreightRates!$A$2:$A$1541,C8439)</f>
        <v>292</v>
      </c>
      <c r="Q8439" s="10">
        <f>COUNTIFS(FreightRates!$A$2:$A$1541,C8439,FreightRates!$B$2:$B$1541,B8439,FreightRates!$C$2:$C$1541,E8439)</f>
        <v>40</v>
      </c>
      <c r="T8439">
        <f>COUNTIFS(FreightRates!$A$2:$A$1541,C8439,FreightRates!$B$2:$B$1541,B8439,FreightRates!$C$2:$C$1541,E8439,FreightRates!$F$2:$F$1541,D8439,FreightRates!$D$2:$D$1541,"&lt;="&amp;I8439,FreightRates!$E$2:$E$1541,"&gt;="&amp;I8439)</f>
        <v>0</v>
      </c>
    </row>
    <row r="8440" spans="1:20" x14ac:dyDescent="0.25">
      <c r="A8440" s="10">
        <f>OrderList!A8440</f>
        <v>1447344916.7</v>
      </c>
      <c r="B8440" s="10" t="str">
        <f>OrderList!C8440</f>
        <v>PORT04</v>
      </c>
      <c r="C8440" s="10" t="str">
        <f>OrderList!D8440</f>
        <v>V444_1</v>
      </c>
      <c r="D8440" s="10" t="str">
        <f>OrderList!F8440</f>
        <v>DTD</v>
      </c>
      <c r="E8440" s="10" t="str">
        <f>OrderList!L8440</f>
        <v>PORT09</v>
      </c>
      <c r="F8440" s="10" t="str">
        <f>OrderList!K8440</f>
        <v>PLANT03</v>
      </c>
      <c r="G8440" s="10">
        <f>OrderList!J8440</f>
        <v>1693747</v>
      </c>
      <c r="H8440" s="10">
        <f>OrderList!M8440</f>
        <v>383</v>
      </c>
      <c r="I8440" s="10">
        <f>OrderList!N8440</f>
        <v>7.7082740972419685</v>
      </c>
      <c r="O8440" s="10">
        <f>COUNTIF(FreightRates!$A$2:$A$1541,C8440)</f>
        <v>292</v>
      </c>
      <c r="Q8440" s="10">
        <f>COUNTIFS(FreightRates!$A$2:$A$1541,C8440,FreightRates!$B$2:$B$1541,B8440,FreightRates!$C$2:$C$1541,E8440)</f>
        <v>40</v>
      </c>
      <c r="T8440">
        <f>COUNTIFS(FreightRates!$A$2:$A$1541,C8440,FreightRates!$B$2:$B$1541,B8440,FreightRates!$C$2:$C$1541,E8440,FreightRates!$F$2:$F$1541,D8440,FreightRates!$D$2:$D$1541,"&lt;="&amp;I8440,FreightRates!$E$2:$E$1541,"&gt;="&amp;I8440)</f>
        <v>0</v>
      </c>
    </row>
    <row r="8441" spans="1:20" x14ac:dyDescent="0.25">
      <c r="A8441" s="10">
        <f>OrderList!A8441</f>
        <v>1447318101.7</v>
      </c>
      <c r="B8441" s="10" t="str">
        <f>OrderList!C8441</f>
        <v>PORT04</v>
      </c>
      <c r="C8441" s="10" t="str">
        <f>OrderList!D8441</f>
        <v>V444_1</v>
      </c>
      <c r="D8441" s="10" t="str">
        <f>OrderList!F8441</f>
        <v>DTD</v>
      </c>
      <c r="E8441" s="10" t="str">
        <f>OrderList!L8441</f>
        <v>PORT09</v>
      </c>
      <c r="F8441" s="10" t="str">
        <f>OrderList!K8441</f>
        <v>PLANT03</v>
      </c>
      <c r="G8441" s="10">
        <f>OrderList!J8441</f>
        <v>1693747</v>
      </c>
      <c r="H8441" s="10">
        <f>OrderList!M8441</f>
        <v>316</v>
      </c>
      <c r="I8441" s="10">
        <f>OrderList!N8441</f>
        <v>11.32</v>
      </c>
      <c r="O8441" s="10">
        <f>COUNTIF(FreightRates!$A$2:$A$1541,C8441)</f>
        <v>292</v>
      </c>
      <c r="Q8441" s="10">
        <f>COUNTIFS(FreightRates!$A$2:$A$1541,C8441,FreightRates!$B$2:$B$1541,B8441,FreightRates!$C$2:$C$1541,E8441)</f>
        <v>40</v>
      </c>
      <c r="T8441">
        <f>COUNTIFS(FreightRates!$A$2:$A$1541,C8441,FreightRates!$B$2:$B$1541,B8441,FreightRates!$C$2:$C$1541,E8441,FreightRates!$F$2:$F$1541,D8441,FreightRates!$D$2:$D$1541,"&lt;="&amp;I8441,FreightRates!$E$2:$E$1541,"&gt;="&amp;I8441)</f>
        <v>0</v>
      </c>
    </row>
    <row r="8442" spans="1:20" x14ac:dyDescent="0.25">
      <c r="A8442" s="10">
        <f>OrderList!A8442</f>
        <v>1447371673.7</v>
      </c>
      <c r="B8442" s="10" t="str">
        <f>OrderList!C8442</f>
        <v>PORT04</v>
      </c>
      <c r="C8442" s="10" t="str">
        <f>OrderList!D8442</f>
        <v>V444_1</v>
      </c>
      <c r="D8442" s="10" t="str">
        <f>OrderList!F8442</f>
        <v>DTD</v>
      </c>
      <c r="E8442" s="10" t="str">
        <f>OrderList!L8442</f>
        <v>PORT09</v>
      </c>
      <c r="F8442" s="10" t="str">
        <f>OrderList!K8442</f>
        <v>PLANT03</v>
      </c>
      <c r="G8442" s="10">
        <f>OrderList!J8442</f>
        <v>1693747</v>
      </c>
      <c r="H8442" s="10">
        <f>OrderList!M8442</f>
        <v>456</v>
      </c>
      <c r="I8442" s="10">
        <f>OrderList!N8442</f>
        <v>26.020000000000003</v>
      </c>
      <c r="O8442" s="10">
        <f>COUNTIF(FreightRates!$A$2:$A$1541,C8442)</f>
        <v>292</v>
      </c>
      <c r="Q8442" s="10">
        <f>COUNTIFS(FreightRates!$A$2:$A$1541,C8442,FreightRates!$B$2:$B$1541,B8442,FreightRates!$C$2:$C$1541,E8442)</f>
        <v>40</v>
      </c>
      <c r="T8442">
        <f>COUNTIFS(FreightRates!$A$2:$A$1541,C8442,FreightRates!$B$2:$B$1541,B8442,FreightRates!$C$2:$C$1541,E8442,FreightRates!$F$2:$F$1541,D8442,FreightRates!$D$2:$D$1541,"&lt;="&amp;I8442,FreightRates!$E$2:$E$1541,"&gt;="&amp;I8442)</f>
        <v>0</v>
      </c>
    </row>
    <row r="8443" spans="1:20" x14ac:dyDescent="0.25">
      <c r="A8443" s="10">
        <f>OrderList!A8443</f>
        <v>1447364854.7</v>
      </c>
      <c r="B8443" s="10" t="str">
        <f>OrderList!C8443</f>
        <v>PORT04</v>
      </c>
      <c r="C8443" s="10" t="str">
        <f>OrderList!D8443</f>
        <v>V444_1</v>
      </c>
      <c r="D8443" s="10" t="str">
        <f>OrderList!F8443</f>
        <v>DTD</v>
      </c>
      <c r="E8443" s="10" t="str">
        <f>OrderList!L8443</f>
        <v>PORT09</v>
      </c>
      <c r="F8443" s="10" t="str">
        <f>OrderList!K8443</f>
        <v>PLANT03</v>
      </c>
      <c r="G8443" s="10">
        <f>OrderList!J8443</f>
        <v>1693747</v>
      </c>
      <c r="H8443" s="10">
        <f>OrderList!M8443</f>
        <v>411</v>
      </c>
      <c r="I8443" s="10">
        <f>OrderList!N8443</f>
        <v>13.940000000000001</v>
      </c>
      <c r="O8443" s="10">
        <f>COUNTIF(FreightRates!$A$2:$A$1541,C8443)</f>
        <v>292</v>
      </c>
      <c r="Q8443" s="10">
        <f>COUNTIFS(FreightRates!$A$2:$A$1541,C8443,FreightRates!$B$2:$B$1541,B8443,FreightRates!$C$2:$C$1541,E8443)</f>
        <v>40</v>
      </c>
      <c r="T8443">
        <f>COUNTIFS(FreightRates!$A$2:$A$1541,C8443,FreightRates!$B$2:$B$1541,B8443,FreightRates!$C$2:$C$1541,E8443,FreightRates!$F$2:$F$1541,D8443,FreightRates!$D$2:$D$1541,"&lt;="&amp;I8443,FreightRates!$E$2:$E$1541,"&gt;="&amp;I8443)</f>
        <v>0</v>
      </c>
    </row>
    <row r="8444" spans="1:20" x14ac:dyDescent="0.25">
      <c r="A8444" s="10">
        <f>OrderList!A8444</f>
        <v>1447418072.7</v>
      </c>
      <c r="B8444" s="10" t="str">
        <f>OrderList!C8444</f>
        <v>PORT04</v>
      </c>
      <c r="C8444" s="10" t="str">
        <f>OrderList!D8444</f>
        <v>V444_1</v>
      </c>
      <c r="D8444" s="10" t="str">
        <f>OrderList!F8444</f>
        <v>DTD</v>
      </c>
      <c r="E8444" s="10" t="str">
        <f>OrderList!L8444</f>
        <v>PORT09</v>
      </c>
      <c r="F8444" s="10" t="str">
        <f>OrderList!K8444</f>
        <v>PLANT03</v>
      </c>
      <c r="G8444" s="10">
        <f>OrderList!J8444</f>
        <v>1693747</v>
      </c>
      <c r="H8444" s="10">
        <f>OrderList!M8444</f>
        <v>404</v>
      </c>
      <c r="I8444" s="10">
        <f>OrderList!N8444</f>
        <v>15.940000000000001</v>
      </c>
      <c r="O8444" s="10">
        <f>COUNTIF(FreightRates!$A$2:$A$1541,C8444)</f>
        <v>292</v>
      </c>
      <c r="Q8444" s="10">
        <f>COUNTIFS(FreightRates!$A$2:$A$1541,C8444,FreightRates!$B$2:$B$1541,B8444,FreightRates!$C$2:$C$1541,E8444)</f>
        <v>40</v>
      </c>
      <c r="T8444">
        <f>COUNTIFS(FreightRates!$A$2:$A$1541,C8444,FreightRates!$B$2:$B$1541,B8444,FreightRates!$C$2:$C$1541,E8444,FreightRates!$F$2:$F$1541,D8444,FreightRates!$D$2:$D$1541,"&lt;="&amp;I8444,FreightRates!$E$2:$E$1541,"&gt;="&amp;I8444)</f>
        <v>0</v>
      </c>
    </row>
    <row r="8445" spans="1:20" x14ac:dyDescent="0.25">
      <c r="A8445" s="10">
        <f>OrderList!A8445</f>
        <v>1447348308.7</v>
      </c>
      <c r="B8445" s="10" t="str">
        <f>OrderList!C8445</f>
        <v>PORT04</v>
      </c>
      <c r="C8445" s="10" t="str">
        <f>OrderList!D8445</f>
        <v>V444_1</v>
      </c>
      <c r="D8445" s="10" t="str">
        <f>OrderList!F8445</f>
        <v>DTD</v>
      </c>
      <c r="E8445" s="10" t="str">
        <f>OrderList!L8445</f>
        <v>PORT09</v>
      </c>
      <c r="F8445" s="10" t="str">
        <f>OrderList!K8445</f>
        <v>PLANT03</v>
      </c>
      <c r="G8445" s="10">
        <f>OrderList!J8445</f>
        <v>1693747</v>
      </c>
      <c r="H8445" s="10">
        <f>OrderList!M8445</f>
        <v>365</v>
      </c>
      <c r="I8445" s="10">
        <f>OrderList!N8445</f>
        <v>15.92</v>
      </c>
      <c r="O8445" s="10">
        <f>COUNTIF(FreightRates!$A$2:$A$1541,C8445)</f>
        <v>292</v>
      </c>
      <c r="Q8445" s="10">
        <f>COUNTIFS(FreightRates!$A$2:$A$1541,C8445,FreightRates!$B$2:$B$1541,B8445,FreightRates!$C$2:$C$1541,E8445)</f>
        <v>40</v>
      </c>
      <c r="T8445">
        <f>COUNTIFS(FreightRates!$A$2:$A$1541,C8445,FreightRates!$B$2:$B$1541,B8445,FreightRates!$C$2:$C$1541,E8445,FreightRates!$F$2:$F$1541,D8445,FreightRates!$D$2:$D$1541,"&lt;="&amp;I8445,FreightRates!$E$2:$E$1541,"&gt;="&amp;I8445)</f>
        <v>0</v>
      </c>
    </row>
    <row r="8446" spans="1:20" x14ac:dyDescent="0.25">
      <c r="A8446" s="10">
        <f>OrderList!A8446</f>
        <v>1447188651.7</v>
      </c>
      <c r="B8446" s="10" t="str">
        <f>OrderList!C8446</f>
        <v>PORT04</v>
      </c>
      <c r="C8446" s="10" t="str">
        <f>OrderList!D8446</f>
        <v>V444_1</v>
      </c>
      <c r="D8446" s="10" t="str">
        <f>OrderList!F8446</f>
        <v>DTD</v>
      </c>
      <c r="E8446" s="10" t="str">
        <f>OrderList!L8446</f>
        <v>PORT09</v>
      </c>
      <c r="F8446" s="10" t="str">
        <f>OrderList!K8446</f>
        <v>PLANT03</v>
      </c>
      <c r="G8446" s="10">
        <f>OrderList!J8446</f>
        <v>1693747</v>
      </c>
      <c r="H8446" s="10">
        <f>OrderList!M8446</f>
        <v>419</v>
      </c>
      <c r="I8446" s="10">
        <f>OrderList!N8446</f>
        <v>13.88</v>
      </c>
      <c r="O8446" s="10">
        <f>COUNTIF(FreightRates!$A$2:$A$1541,C8446)</f>
        <v>292</v>
      </c>
      <c r="Q8446" s="10">
        <f>COUNTIFS(FreightRates!$A$2:$A$1541,C8446,FreightRates!$B$2:$B$1541,B8446,FreightRates!$C$2:$C$1541,E8446)</f>
        <v>40</v>
      </c>
      <c r="T8446">
        <f>COUNTIFS(FreightRates!$A$2:$A$1541,C8446,FreightRates!$B$2:$B$1541,B8446,FreightRates!$C$2:$C$1541,E8446,FreightRates!$F$2:$F$1541,D8446,FreightRates!$D$2:$D$1541,"&lt;="&amp;I8446,FreightRates!$E$2:$E$1541,"&gt;="&amp;I8446)</f>
        <v>0</v>
      </c>
    </row>
    <row r="8447" spans="1:20" x14ac:dyDescent="0.25">
      <c r="A8447" s="10">
        <f>OrderList!A8447</f>
        <v>1447379409.7</v>
      </c>
      <c r="B8447" s="10" t="str">
        <f>OrderList!C8447</f>
        <v>PORT04</v>
      </c>
      <c r="C8447" s="10" t="str">
        <f>OrderList!D8447</f>
        <v>V444_1</v>
      </c>
      <c r="D8447" s="10" t="str">
        <f>OrderList!F8447</f>
        <v>DTD</v>
      </c>
      <c r="E8447" s="10" t="str">
        <f>OrderList!L8447</f>
        <v>PORT09</v>
      </c>
      <c r="F8447" s="10" t="str">
        <f>OrderList!K8447</f>
        <v>PLANT03</v>
      </c>
      <c r="G8447" s="10">
        <f>OrderList!J8447</f>
        <v>1693747</v>
      </c>
      <c r="H8447" s="10">
        <f>OrderList!M8447</f>
        <v>369</v>
      </c>
      <c r="I8447" s="10">
        <f>OrderList!N8447</f>
        <v>13.859999999999998</v>
      </c>
      <c r="O8447" s="10">
        <f>COUNTIF(FreightRates!$A$2:$A$1541,C8447)</f>
        <v>292</v>
      </c>
      <c r="Q8447" s="10">
        <f>COUNTIFS(FreightRates!$A$2:$A$1541,C8447,FreightRates!$B$2:$B$1541,B8447,FreightRates!$C$2:$C$1541,E8447)</f>
        <v>40</v>
      </c>
      <c r="T8447">
        <f>COUNTIFS(FreightRates!$A$2:$A$1541,C8447,FreightRates!$B$2:$B$1541,B8447,FreightRates!$C$2:$C$1541,E8447,FreightRates!$F$2:$F$1541,D8447,FreightRates!$D$2:$D$1541,"&lt;="&amp;I8447,FreightRates!$E$2:$E$1541,"&gt;="&amp;I8447)</f>
        <v>0</v>
      </c>
    </row>
    <row r="8448" spans="1:20" x14ac:dyDescent="0.25">
      <c r="A8448" s="10">
        <f>OrderList!A8448</f>
        <v>1447343147.7</v>
      </c>
      <c r="B8448" s="10" t="str">
        <f>OrderList!C8448</f>
        <v>PORT04</v>
      </c>
      <c r="C8448" s="10" t="str">
        <f>OrderList!D8448</f>
        <v>V444_1</v>
      </c>
      <c r="D8448" s="10" t="str">
        <f>OrderList!F8448</f>
        <v>DTD</v>
      </c>
      <c r="E8448" s="10" t="str">
        <f>OrderList!L8448</f>
        <v>PORT09</v>
      </c>
      <c r="F8448" s="10" t="str">
        <f>OrderList!K8448</f>
        <v>PLANT03</v>
      </c>
      <c r="G8448" s="10">
        <f>OrderList!J8448</f>
        <v>1693747</v>
      </c>
      <c r="H8448" s="10">
        <f>OrderList!M8448</f>
        <v>386</v>
      </c>
      <c r="I8448" s="10">
        <f>OrderList!N8448</f>
        <v>13.82</v>
      </c>
      <c r="O8448" s="10">
        <f>COUNTIF(FreightRates!$A$2:$A$1541,C8448)</f>
        <v>292</v>
      </c>
      <c r="Q8448" s="10">
        <f>COUNTIFS(FreightRates!$A$2:$A$1541,C8448,FreightRates!$B$2:$B$1541,B8448,FreightRates!$C$2:$C$1541,E8448)</f>
        <v>40</v>
      </c>
      <c r="T8448">
        <f>COUNTIFS(FreightRates!$A$2:$A$1541,C8448,FreightRates!$B$2:$B$1541,B8448,FreightRates!$C$2:$C$1541,E8448,FreightRates!$F$2:$F$1541,D8448,FreightRates!$D$2:$D$1541,"&lt;="&amp;I8448,FreightRates!$E$2:$E$1541,"&gt;="&amp;I8448)</f>
        <v>0</v>
      </c>
    </row>
    <row r="8449" spans="1:20" x14ac:dyDescent="0.25">
      <c r="A8449" s="10">
        <f>OrderList!A8449</f>
        <v>1447247285.7</v>
      </c>
      <c r="B8449" s="10" t="str">
        <f>OrderList!C8449</f>
        <v>PORT04</v>
      </c>
      <c r="C8449" s="10" t="str">
        <f>OrderList!D8449</f>
        <v>V444_1</v>
      </c>
      <c r="D8449" s="10" t="str">
        <f>OrderList!F8449</f>
        <v>DTD</v>
      </c>
      <c r="E8449" s="10" t="str">
        <f>OrderList!L8449</f>
        <v>PORT09</v>
      </c>
      <c r="F8449" s="10" t="str">
        <f>OrderList!K8449</f>
        <v>PLANT03</v>
      </c>
      <c r="G8449" s="10">
        <f>OrderList!J8449</f>
        <v>1693747</v>
      </c>
      <c r="H8449" s="10">
        <f>OrderList!M8449</f>
        <v>477</v>
      </c>
      <c r="I8449" s="10">
        <f>OrderList!N8449</f>
        <v>28.54</v>
      </c>
      <c r="O8449" s="10">
        <f>COUNTIF(FreightRates!$A$2:$A$1541,C8449)</f>
        <v>292</v>
      </c>
      <c r="Q8449" s="10">
        <f>COUNTIFS(FreightRates!$A$2:$A$1541,C8449,FreightRates!$B$2:$B$1541,B8449,FreightRates!$C$2:$C$1541,E8449)</f>
        <v>40</v>
      </c>
      <c r="T8449">
        <f>COUNTIFS(FreightRates!$A$2:$A$1541,C8449,FreightRates!$B$2:$B$1541,B8449,FreightRates!$C$2:$C$1541,E8449,FreightRates!$F$2:$F$1541,D8449,FreightRates!$D$2:$D$1541,"&lt;="&amp;I8449,FreightRates!$E$2:$E$1541,"&gt;="&amp;I8449)</f>
        <v>0</v>
      </c>
    </row>
    <row r="8450" spans="1:20" x14ac:dyDescent="0.25">
      <c r="A8450" s="10">
        <f>OrderList!A8450</f>
        <v>1447421550.7</v>
      </c>
      <c r="B8450" s="10" t="str">
        <f>OrderList!C8450</f>
        <v>PORT04</v>
      </c>
      <c r="C8450" s="10" t="str">
        <f>OrderList!D8450</f>
        <v>V444_1</v>
      </c>
      <c r="D8450" s="10" t="str">
        <f>OrderList!F8450</f>
        <v>DTD</v>
      </c>
      <c r="E8450" s="10" t="str">
        <f>OrderList!L8450</f>
        <v>PORT09</v>
      </c>
      <c r="F8450" s="10" t="str">
        <f>OrderList!K8450</f>
        <v>PLANT03</v>
      </c>
      <c r="G8450" s="10">
        <f>OrderList!J8450</f>
        <v>1693747</v>
      </c>
      <c r="H8450" s="10">
        <f>OrderList!M8450</f>
        <v>553</v>
      </c>
      <c r="I8450" s="10">
        <f>OrderList!N8450</f>
        <v>46.12</v>
      </c>
      <c r="O8450" s="10">
        <f>COUNTIF(FreightRates!$A$2:$A$1541,C8450)</f>
        <v>292</v>
      </c>
      <c r="Q8450" s="10">
        <f>COUNTIFS(FreightRates!$A$2:$A$1541,C8450,FreightRates!$B$2:$B$1541,B8450,FreightRates!$C$2:$C$1541,E8450)</f>
        <v>40</v>
      </c>
      <c r="T8450">
        <f>COUNTIFS(FreightRates!$A$2:$A$1541,C8450,FreightRates!$B$2:$B$1541,B8450,FreightRates!$C$2:$C$1541,E8450,FreightRates!$F$2:$F$1541,D8450,FreightRates!$D$2:$D$1541,"&lt;="&amp;I8450,FreightRates!$E$2:$E$1541,"&gt;="&amp;I8450)</f>
        <v>0</v>
      </c>
    </row>
    <row r="8451" spans="1:20" x14ac:dyDescent="0.25">
      <c r="A8451" s="10">
        <f>OrderList!A8451</f>
        <v>1447251866.7</v>
      </c>
      <c r="B8451" s="10" t="str">
        <f>OrderList!C8451</f>
        <v>PORT04</v>
      </c>
      <c r="C8451" s="10" t="str">
        <f>OrderList!D8451</f>
        <v>V444_1</v>
      </c>
      <c r="D8451" s="10" t="str">
        <f>OrderList!F8451</f>
        <v>DTD</v>
      </c>
      <c r="E8451" s="10" t="str">
        <f>OrderList!L8451</f>
        <v>PORT09</v>
      </c>
      <c r="F8451" s="10" t="str">
        <f>OrderList!K8451</f>
        <v>PLANT03</v>
      </c>
      <c r="G8451" s="10">
        <f>OrderList!J8451</f>
        <v>1693747</v>
      </c>
      <c r="H8451" s="10">
        <f>OrderList!M8451</f>
        <v>377</v>
      </c>
      <c r="I8451" s="10">
        <f>OrderList!N8451</f>
        <v>15.079999999999998</v>
      </c>
      <c r="O8451" s="10">
        <f>COUNTIF(FreightRates!$A$2:$A$1541,C8451)</f>
        <v>292</v>
      </c>
      <c r="Q8451" s="10">
        <f>COUNTIFS(FreightRates!$A$2:$A$1541,C8451,FreightRates!$B$2:$B$1541,B8451,FreightRates!$C$2:$C$1541,E8451)</f>
        <v>40</v>
      </c>
      <c r="T8451">
        <f>COUNTIFS(FreightRates!$A$2:$A$1541,C8451,FreightRates!$B$2:$B$1541,B8451,FreightRates!$C$2:$C$1541,E8451,FreightRates!$F$2:$F$1541,D8451,FreightRates!$D$2:$D$1541,"&lt;="&amp;I8451,FreightRates!$E$2:$E$1541,"&gt;="&amp;I8451)</f>
        <v>0</v>
      </c>
    </row>
    <row r="8452" spans="1:20" x14ac:dyDescent="0.25">
      <c r="A8452" s="10">
        <f>OrderList!A8452</f>
        <v>1447417705.7</v>
      </c>
      <c r="B8452" s="10" t="str">
        <f>OrderList!C8452</f>
        <v>PORT04</v>
      </c>
      <c r="C8452" s="10" t="str">
        <f>OrderList!D8452</f>
        <v>V444_1</v>
      </c>
      <c r="D8452" s="10" t="str">
        <f>OrderList!F8452</f>
        <v>DTD</v>
      </c>
      <c r="E8452" s="10" t="str">
        <f>OrderList!L8452</f>
        <v>PORT09</v>
      </c>
      <c r="F8452" s="10" t="str">
        <f>OrderList!K8452</f>
        <v>PLANT03</v>
      </c>
      <c r="G8452" s="10">
        <f>OrderList!J8452</f>
        <v>1693747</v>
      </c>
      <c r="H8452" s="10">
        <f>OrderList!M8452</f>
        <v>448</v>
      </c>
      <c r="I8452" s="10">
        <f>OrderList!N8452</f>
        <v>28.18</v>
      </c>
      <c r="O8452" s="10">
        <f>COUNTIF(FreightRates!$A$2:$A$1541,C8452)</f>
        <v>292</v>
      </c>
      <c r="Q8452" s="10">
        <f>COUNTIFS(FreightRates!$A$2:$A$1541,C8452,FreightRates!$B$2:$B$1541,B8452,FreightRates!$C$2:$C$1541,E8452)</f>
        <v>40</v>
      </c>
      <c r="T8452">
        <f>COUNTIFS(FreightRates!$A$2:$A$1541,C8452,FreightRates!$B$2:$B$1541,B8452,FreightRates!$C$2:$C$1541,E8452,FreightRates!$F$2:$F$1541,D8452,FreightRates!$D$2:$D$1541,"&lt;="&amp;I8452,FreightRates!$E$2:$E$1541,"&gt;="&amp;I8452)</f>
        <v>0</v>
      </c>
    </row>
    <row r="8453" spans="1:20" x14ac:dyDescent="0.25">
      <c r="A8453" s="10">
        <f>OrderList!A8453</f>
        <v>1447350452.7</v>
      </c>
      <c r="B8453" s="10" t="str">
        <f>OrderList!C8453</f>
        <v>PORT04</v>
      </c>
      <c r="C8453" s="10" t="str">
        <f>OrderList!D8453</f>
        <v>V444_1</v>
      </c>
      <c r="D8453" s="10" t="str">
        <f>OrderList!F8453</f>
        <v>DTD</v>
      </c>
      <c r="E8453" s="10" t="str">
        <f>OrderList!L8453</f>
        <v>PORT09</v>
      </c>
      <c r="F8453" s="10" t="str">
        <f>OrderList!K8453</f>
        <v>PLANT03</v>
      </c>
      <c r="G8453" s="10">
        <f>OrderList!J8453</f>
        <v>1689541</v>
      </c>
      <c r="H8453" s="10">
        <f>OrderList!M8453</f>
        <v>384</v>
      </c>
      <c r="I8453" s="10">
        <f>OrderList!N8453</f>
        <v>14.585650446871886</v>
      </c>
      <c r="O8453" s="10">
        <f>COUNTIF(FreightRates!$A$2:$A$1541,C8453)</f>
        <v>292</v>
      </c>
      <c r="Q8453" s="10">
        <f>COUNTIFS(FreightRates!$A$2:$A$1541,C8453,FreightRates!$B$2:$B$1541,B8453,FreightRates!$C$2:$C$1541,E8453)</f>
        <v>40</v>
      </c>
      <c r="T8453">
        <f>COUNTIFS(FreightRates!$A$2:$A$1541,C8453,FreightRates!$B$2:$B$1541,B8453,FreightRates!$C$2:$C$1541,E8453,FreightRates!$F$2:$F$1541,D8453,FreightRates!$D$2:$D$1541,"&lt;="&amp;I8453,FreightRates!$E$2:$E$1541,"&gt;="&amp;I8453)</f>
        <v>0</v>
      </c>
    </row>
    <row r="8454" spans="1:20" x14ac:dyDescent="0.25">
      <c r="A8454" s="10">
        <f>OrderList!A8454</f>
        <v>1447184528.7</v>
      </c>
      <c r="B8454" s="10" t="str">
        <f>OrderList!C8454</f>
        <v>PORT04</v>
      </c>
      <c r="C8454" s="10" t="str">
        <f>OrderList!D8454</f>
        <v>V444_1</v>
      </c>
      <c r="D8454" s="10" t="str">
        <f>OrderList!F8454</f>
        <v>DTD</v>
      </c>
      <c r="E8454" s="10" t="str">
        <f>OrderList!L8454</f>
        <v>PORT09</v>
      </c>
      <c r="F8454" s="10" t="str">
        <f>OrderList!K8454</f>
        <v>PLANT03</v>
      </c>
      <c r="G8454" s="10">
        <f>OrderList!J8454</f>
        <v>1689541</v>
      </c>
      <c r="H8454" s="10">
        <f>OrderList!M8454</f>
        <v>287</v>
      </c>
      <c r="I8454" s="10">
        <f>OrderList!N8454</f>
        <v>0.29171300893743773</v>
      </c>
      <c r="O8454" s="10">
        <f>COUNTIF(FreightRates!$A$2:$A$1541,C8454)</f>
        <v>292</v>
      </c>
      <c r="Q8454" s="10">
        <f>COUNTIFS(FreightRates!$A$2:$A$1541,C8454,FreightRates!$B$2:$B$1541,B8454,FreightRates!$C$2:$C$1541,E8454)</f>
        <v>40</v>
      </c>
      <c r="T8454">
        <f>COUNTIFS(FreightRates!$A$2:$A$1541,C8454,FreightRates!$B$2:$B$1541,B8454,FreightRates!$C$2:$C$1541,E8454,FreightRates!$F$2:$F$1541,D8454,FreightRates!$D$2:$D$1541,"&lt;="&amp;I8454,FreightRates!$E$2:$E$1541,"&gt;="&amp;I8454)</f>
        <v>4</v>
      </c>
    </row>
    <row r="8455" spans="1:20" x14ac:dyDescent="0.25">
      <c r="A8455" s="10">
        <f>OrderList!A8455</f>
        <v>1447395128.7</v>
      </c>
      <c r="B8455" s="10" t="str">
        <f>OrderList!C8455</f>
        <v>PORT04</v>
      </c>
      <c r="C8455" s="10" t="str">
        <f>OrderList!D8455</f>
        <v>V444_1</v>
      </c>
      <c r="D8455" s="10" t="str">
        <f>OrderList!F8455</f>
        <v>DTD</v>
      </c>
      <c r="E8455" s="10" t="str">
        <f>OrderList!L8455</f>
        <v>PORT09</v>
      </c>
      <c r="F8455" s="10" t="str">
        <f>OrderList!K8455</f>
        <v>PLANT03</v>
      </c>
      <c r="G8455" s="10">
        <f>OrderList!J8455</f>
        <v>1689541</v>
      </c>
      <c r="H8455" s="10">
        <f>OrderList!M8455</f>
        <v>394</v>
      </c>
      <c r="I8455" s="10">
        <f>OrderList!N8455</f>
        <v>8.7513902681231315</v>
      </c>
      <c r="O8455" s="10">
        <f>COUNTIF(FreightRates!$A$2:$A$1541,C8455)</f>
        <v>292</v>
      </c>
      <c r="Q8455" s="10">
        <f>COUNTIFS(FreightRates!$A$2:$A$1541,C8455,FreightRates!$B$2:$B$1541,B8455,FreightRates!$C$2:$C$1541,E8455)</f>
        <v>40</v>
      </c>
      <c r="T8455">
        <f>COUNTIFS(FreightRates!$A$2:$A$1541,C8455,FreightRates!$B$2:$B$1541,B8455,FreightRates!$C$2:$C$1541,E8455,FreightRates!$F$2:$F$1541,D8455,FreightRates!$D$2:$D$1541,"&lt;="&amp;I8455,FreightRates!$E$2:$E$1541,"&gt;="&amp;I8455)</f>
        <v>0</v>
      </c>
    </row>
    <row r="8456" spans="1:20" x14ac:dyDescent="0.25">
      <c r="A8456" s="10">
        <f>OrderList!A8456</f>
        <v>1447259915.7</v>
      </c>
      <c r="B8456" s="10" t="str">
        <f>OrderList!C8456</f>
        <v>PORT04</v>
      </c>
      <c r="C8456" s="10" t="str">
        <f>OrderList!D8456</f>
        <v>V444_1</v>
      </c>
      <c r="D8456" s="10" t="str">
        <f>OrderList!F8456</f>
        <v>DTD</v>
      </c>
      <c r="E8456" s="10" t="str">
        <f>OrderList!L8456</f>
        <v>PORT09</v>
      </c>
      <c r="F8456" s="10" t="str">
        <f>OrderList!K8456</f>
        <v>PLANT03</v>
      </c>
      <c r="G8456" s="10">
        <f>OrderList!J8456</f>
        <v>1689541</v>
      </c>
      <c r="H8456" s="10">
        <f>OrderList!M8456</f>
        <v>368</v>
      </c>
      <c r="I8456" s="10">
        <f>OrderList!N8456</f>
        <v>14.585650446871886</v>
      </c>
      <c r="O8456" s="10">
        <f>COUNTIF(FreightRates!$A$2:$A$1541,C8456)</f>
        <v>292</v>
      </c>
      <c r="Q8456" s="10">
        <f>COUNTIFS(FreightRates!$A$2:$A$1541,C8456,FreightRates!$B$2:$B$1541,B8456,FreightRates!$C$2:$C$1541,E8456)</f>
        <v>40</v>
      </c>
      <c r="T8456">
        <f>COUNTIFS(FreightRates!$A$2:$A$1541,C8456,FreightRates!$B$2:$B$1541,B8456,FreightRates!$C$2:$C$1541,E8456,FreightRates!$F$2:$F$1541,D8456,FreightRates!$D$2:$D$1541,"&lt;="&amp;I8456,FreightRates!$E$2:$E$1541,"&gt;="&amp;I8456)</f>
        <v>0</v>
      </c>
    </row>
    <row r="8457" spans="1:20" x14ac:dyDescent="0.25">
      <c r="A8457" s="10">
        <f>OrderList!A8457</f>
        <v>1447169125.7</v>
      </c>
      <c r="B8457" s="10" t="str">
        <f>OrderList!C8457</f>
        <v>PORT04</v>
      </c>
      <c r="C8457" s="10" t="str">
        <f>OrderList!D8457</f>
        <v>V444_1</v>
      </c>
      <c r="D8457" s="10" t="str">
        <f>OrderList!F8457</f>
        <v>DTD</v>
      </c>
      <c r="E8457" s="10" t="str">
        <f>OrderList!L8457</f>
        <v>PORT09</v>
      </c>
      <c r="F8457" s="10" t="str">
        <f>OrderList!K8457</f>
        <v>PLANT03</v>
      </c>
      <c r="G8457" s="10">
        <f>OrderList!J8457</f>
        <v>1689541</v>
      </c>
      <c r="H8457" s="10">
        <f>OrderList!M8457</f>
        <v>423</v>
      </c>
      <c r="I8457" s="10">
        <f>OrderList!N8457</f>
        <v>13.585650446871886</v>
      </c>
      <c r="O8457" s="10">
        <f>COUNTIF(FreightRates!$A$2:$A$1541,C8457)</f>
        <v>292</v>
      </c>
      <c r="Q8457" s="10">
        <f>COUNTIFS(FreightRates!$A$2:$A$1541,C8457,FreightRates!$B$2:$B$1541,B8457,FreightRates!$C$2:$C$1541,E8457)</f>
        <v>40</v>
      </c>
      <c r="T8457">
        <f>COUNTIFS(FreightRates!$A$2:$A$1541,C8457,FreightRates!$B$2:$B$1541,B8457,FreightRates!$C$2:$C$1541,E8457,FreightRates!$F$2:$F$1541,D8457,FreightRates!$D$2:$D$1541,"&lt;="&amp;I8457,FreightRates!$E$2:$E$1541,"&gt;="&amp;I8457)</f>
        <v>0</v>
      </c>
    </row>
    <row r="8458" spans="1:20" x14ac:dyDescent="0.25">
      <c r="A8458" s="10">
        <f>OrderList!A8458</f>
        <v>1447395143.7</v>
      </c>
      <c r="B8458" s="10" t="str">
        <f>OrderList!C8458</f>
        <v>PORT04</v>
      </c>
      <c r="C8458" s="10" t="str">
        <f>OrderList!D8458</f>
        <v>V444_1</v>
      </c>
      <c r="D8458" s="10" t="str">
        <f>OrderList!F8458</f>
        <v>DTD</v>
      </c>
      <c r="E8458" s="10" t="str">
        <f>OrderList!L8458</f>
        <v>PORT09</v>
      </c>
      <c r="F8458" s="10" t="str">
        <f>OrderList!K8458</f>
        <v>PLANT03</v>
      </c>
      <c r="G8458" s="10">
        <f>OrderList!J8458</f>
        <v>1689541</v>
      </c>
      <c r="H8458" s="10">
        <f>OrderList!M8458</f>
        <v>381</v>
      </c>
      <c r="I8458" s="10">
        <f>OrderList!N8458</f>
        <v>14.585650446871886</v>
      </c>
      <c r="O8458" s="10">
        <f>COUNTIF(FreightRates!$A$2:$A$1541,C8458)</f>
        <v>292</v>
      </c>
      <c r="Q8458" s="10">
        <f>COUNTIFS(FreightRates!$A$2:$A$1541,C8458,FreightRates!$B$2:$B$1541,B8458,FreightRates!$C$2:$C$1541,E8458)</f>
        <v>40</v>
      </c>
      <c r="T8458">
        <f>COUNTIFS(FreightRates!$A$2:$A$1541,C8458,FreightRates!$B$2:$B$1541,B8458,FreightRates!$C$2:$C$1541,E8458,FreightRates!$F$2:$F$1541,D8458,FreightRates!$D$2:$D$1541,"&lt;="&amp;I8458,FreightRates!$E$2:$E$1541,"&gt;="&amp;I8458)</f>
        <v>0</v>
      </c>
    </row>
    <row r="8459" spans="1:20" x14ac:dyDescent="0.25">
      <c r="A8459" s="10">
        <f>OrderList!A8459</f>
        <v>1447189604.7</v>
      </c>
      <c r="B8459" s="10" t="str">
        <f>OrderList!C8459</f>
        <v>PORT04</v>
      </c>
      <c r="C8459" s="10" t="str">
        <f>OrderList!D8459</f>
        <v>V444_1</v>
      </c>
      <c r="D8459" s="10" t="str">
        <f>OrderList!F8459</f>
        <v>DTD</v>
      </c>
      <c r="E8459" s="10" t="str">
        <f>OrderList!L8459</f>
        <v>PORT09</v>
      </c>
      <c r="F8459" s="10" t="str">
        <f>OrderList!K8459</f>
        <v>PLANT03</v>
      </c>
      <c r="G8459" s="10">
        <f>OrderList!J8459</f>
        <v>1689541</v>
      </c>
      <c r="H8459" s="10">
        <f>OrderList!M8459</f>
        <v>306</v>
      </c>
      <c r="I8459" s="10">
        <f>OrderList!N8459</f>
        <v>0.29171300893743773</v>
      </c>
      <c r="O8459" s="10">
        <f>COUNTIF(FreightRates!$A$2:$A$1541,C8459)</f>
        <v>292</v>
      </c>
      <c r="Q8459" s="10">
        <f>COUNTIFS(FreightRates!$A$2:$A$1541,C8459,FreightRates!$B$2:$B$1541,B8459,FreightRates!$C$2:$C$1541,E8459)</f>
        <v>40</v>
      </c>
      <c r="T8459">
        <f>COUNTIFS(FreightRates!$A$2:$A$1541,C8459,FreightRates!$B$2:$B$1541,B8459,FreightRates!$C$2:$C$1541,E8459,FreightRates!$F$2:$F$1541,D8459,FreightRates!$D$2:$D$1541,"&lt;="&amp;I8459,FreightRates!$E$2:$E$1541,"&gt;="&amp;I8459)</f>
        <v>4</v>
      </c>
    </row>
    <row r="8460" spans="1:20" x14ac:dyDescent="0.25">
      <c r="A8460" s="10">
        <f>OrderList!A8460</f>
        <v>1447417775.7</v>
      </c>
      <c r="B8460" s="10" t="str">
        <f>OrderList!C8460</f>
        <v>PORT04</v>
      </c>
      <c r="C8460" s="10" t="str">
        <f>OrderList!D8460</f>
        <v>V444_1</v>
      </c>
      <c r="D8460" s="10" t="str">
        <f>OrderList!F8460</f>
        <v>DTD</v>
      </c>
      <c r="E8460" s="10" t="str">
        <f>OrderList!L8460</f>
        <v>PORT09</v>
      </c>
      <c r="F8460" s="10" t="str">
        <f>OrderList!K8460</f>
        <v>PLANT03</v>
      </c>
      <c r="G8460" s="10">
        <f>OrderList!J8460</f>
        <v>1689541</v>
      </c>
      <c r="H8460" s="10">
        <f>OrderList!M8460</f>
        <v>343</v>
      </c>
      <c r="I8460" s="10">
        <f>OrderList!N8460</f>
        <v>11.064098808341601</v>
      </c>
      <c r="O8460" s="10">
        <f>COUNTIF(FreightRates!$A$2:$A$1541,C8460)</f>
        <v>292</v>
      </c>
      <c r="Q8460" s="10">
        <f>COUNTIFS(FreightRates!$A$2:$A$1541,C8460,FreightRates!$B$2:$B$1541,B8460,FreightRates!$C$2:$C$1541,E8460)</f>
        <v>40</v>
      </c>
      <c r="T8460">
        <f>COUNTIFS(FreightRates!$A$2:$A$1541,C8460,FreightRates!$B$2:$B$1541,B8460,FreightRates!$C$2:$C$1541,E8460,FreightRates!$F$2:$F$1541,D8460,FreightRates!$D$2:$D$1541,"&lt;="&amp;I8460,FreightRates!$E$2:$E$1541,"&gt;="&amp;I8460)</f>
        <v>0</v>
      </c>
    </row>
    <row r="8461" spans="1:20" x14ac:dyDescent="0.25">
      <c r="A8461" s="10">
        <f>OrderList!A8461</f>
        <v>1447259914.7</v>
      </c>
      <c r="B8461" s="10" t="str">
        <f>OrderList!C8461</f>
        <v>PORT04</v>
      </c>
      <c r="C8461" s="10" t="str">
        <f>OrderList!D8461</f>
        <v>V444_1</v>
      </c>
      <c r="D8461" s="10" t="str">
        <f>OrderList!F8461</f>
        <v>DTD</v>
      </c>
      <c r="E8461" s="10" t="str">
        <f>OrderList!L8461</f>
        <v>PORT09</v>
      </c>
      <c r="F8461" s="10" t="str">
        <f>OrderList!K8461</f>
        <v>PLANT03</v>
      </c>
      <c r="G8461" s="10">
        <f>OrderList!J8461</f>
        <v>1689541</v>
      </c>
      <c r="H8461" s="10">
        <f>OrderList!M8461</f>
        <v>359</v>
      </c>
      <c r="I8461" s="10">
        <f>OrderList!N8461</f>
        <v>14.585650446871886</v>
      </c>
      <c r="O8461" s="10">
        <f>COUNTIF(FreightRates!$A$2:$A$1541,C8461)</f>
        <v>292</v>
      </c>
      <c r="Q8461" s="10">
        <f>COUNTIFS(FreightRates!$A$2:$A$1541,C8461,FreightRates!$B$2:$B$1541,B8461,FreightRates!$C$2:$C$1541,E8461)</f>
        <v>40</v>
      </c>
      <c r="T8461">
        <f>COUNTIFS(FreightRates!$A$2:$A$1541,C8461,FreightRates!$B$2:$B$1541,B8461,FreightRates!$C$2:$C$1541,E8461,FreightRates!$F$2:$F$1541,D8461,FreightRates!$D$2:$D$1541,"&lt;="&amp;I8461,FreightRates!$E$2:$E$1541,"&gt;="&amp;I8461)</f>
        <v>0</v>
      </c>
    </row>
    <row r="8462" spans="1:20" x14ac:dyDescent="0.25">
      <c r="A8462" s="10">
        <f>OrderList!A8462</f>
        <v>1447172339.7</v>
      </c>
      <c r="B8462" s="10" t="str">
        <f>OrderList!C8462</f>
        <v>PORT04</v>
      </c>
      <c r="C8462" s="10" t="str">
        <f>OrderList!D8462</f>
        <v>V444_1</v>
      </c>
      <c r="D8462" s="10" t="str">
        <f>OrderList!F8462</f>
        <v>DTD</v>
      </c>
      <c r="E8462" s="10" t="str">
        <f>OrderList!L8462</f>
        <v>PORT09</v>
      </c>
      <c r="F8462" s="10" t="str">
        <f>OrderList!K8462</f>
        <v>PLANT03</v>
      </c>
      <c r="G8462" s="10">
        <f>OrderList!J8462</f>
        <v>1689541</v>
      </c>
      <c r="H8462" s="10">
        <f>OrderList!M8462</f>
        <v>407</v>
      </c>
      <c r="I8462" s="10">
        <f>OrderList!N8462</f>
        <v>13.585650446871886</v>
      </c>
      <c r="O8462" s="10">
        <f>COUNTIF(FreightRates!$A$2:$A$1541,C8462)</f>
        <v>292</v>
      </c>
      <c r="Q8462" s="10">
        <f>COUNTIFS(FreightRates!$A$2:$A$1541,C8462,FreightRates!$B$2:$B$1541,B8462,FreightRates!$C$2:$C$1541,E8462)</f>
        <v>40</v>
      </c>
      <c r="T8462">
        <f>COUNTIFS(FreightRates!$A$2:$A$1541,C8462,FreightRates!$B$2:$B$1541,B8462,FreightRates!$C$2:$C$1541,E8462,FreightRates!$F$2:$F$1541,D8462,FreightRates!$D$2:$D$1541,"&lt;="&amp;I8462,FreightRates!$E$2:$E$1541,"&gt;="&amp;I8462)</f>
        <v>0</v>
      </c>
    </row>
    <row r="8463" spans="1:20" x14ac:dyDescent="0.25">
      <c r="A8463" s="10">
        <f>OrderList!A8463</f>
        <v>1447259913.7</v>
      </c>
      <c r="B8463" s="10" t="str">
        <f>OrderList!C8463</f>
        <v>PORT04</v>
      </c>
      <c r="C8463" s="10" t="str">
        <f>OrderList!D8463</f>
        <v>V444_1</v>
      </c>
      <c r="D8463" s="10" t="str">
        <f>OrderList!F8463</f>
        <v>DTD</v>
      </c>
      <c r="E8463" s="10" t="str">
        <f>OrderList!L8463</f>
        <v>PORT09</v>
      </c>
      <c r="F8463" s="10" t="str">
        <f>OrderList!K8463</f>
        <v>PLANT03</v>
      </c>
      <c r="G8463" s="10">
        <f>OrderList!J8463</f>
        <v>1689541</v>
      </c>
      <c r="H8463" s="10">
        <f>OrderList!M8463</f>
        <v>341</v>
      </c>
      <c r="I8463" s="10">
        <f>OrderList!N8463</f>
        <v>14.585650446871886</v>
      </c>
      <c r="O8463" s="10">
        <f>COUNTIF(FreightRates!$A$2:$A$1541,C8463)</f>
        <v>292</v>
      </c>
      <c r="Q8463" s="10">
        <f>COUNTIFS(FreightRates!$A$2:$A$1541,C8463,FreightRates!$B$2:$B$1541,B8463,FreightRates!$C$2:$C$1541,E8463)</f>
        <v>40</v>
      </c>
      <c r="T8463">
        <f>COUNTIFS(FreightRates!$A$2:$A$1541,C8463,FreightRates!$B$2:$B$1541,B8463,FreightRates!$C$2:$C$1541,E8463,FreightRates!$F$2:$F$1541,D8463,FreightRates!$D$2:$D$1541,"&lt;="&amp;I8463,FreightRates!$E$2:$E$1541,"&gt;="&amp;I8463)</f>
        <v>0</v>
      </c>
    </row>
    <row r="8464" spans="1:20" x14ac:dyDescent="0.25">
      <c r="A8464" s="10">
        <f>OrderList!A8464</f>
        <v>1447387687.7</v>
      </c>
      <c r="B8464" s="10" t="str">
        <f>OrderList!C8464</f>
        <v>PORT04</v>
      </c>
      <c r="C8464" s="10" t="str">
        <f>OrderList!D8464</f>
        <v>V444_1</v>
      </c>
      <c r="D8464" s="10" t="str">
        <f>OrderList!F8464</f>
        <v>DTD</v>
      </c>
      <c r="E8464" s="10" t="str">
        <f>OrderList!L8464</f>
        <v>PORT09</v>
      </c>
      <c r="F8464" s="10" t="str">
        <f>OrderList!K8464</f>
        <v>PLANT03</v>
      </c>
      <c r="G8464" s="10">
        <f>OrderList!J8464</f>
        <v>1689541</v>
      </c>
      <c r="H8464" s="10">
        <f>OrderList!M8464</f>
        <v>294</v>
      </c>
      <c r="I8464" s="10">
        <f>OrderList!N8464</f>
        <v>7.2928252234359432</v>
      </c>
      <c r="O8464" s="10">
        <f>COUNTIF(FreightRates!$A$2:$A$1541,C8464)</f>
        <v>292</v>
      </c>
      <c r="Q8464" s="10">
        <f>COUNTIFS(FreightRates!$A$2:$A$1541,C8464,FreightRates!$B$2:$B$1541,B8464,FreightRates!$C$2:$C$1541,E8464)</f>
        <v>40</v>
      </c>
      <c r="T8464">
        <f>COUNTIFS(FreightRates!$A$2:$A$1541,C8464,FreightRates!$B$2:$B$1541,B8464,FreightRates!$C$2:$C$1541,E8464,FreightRates!$F$2:$F$1541,D8464,FreightRates!$D$2:$D$1541,"&lt;="&amp;I8464,FreightRates!$E$2:$E$1541,"&gt;="&amp;I8464)</f>
        <v>0</v>
      </c>
    </row>
    <row r="8465" spans="1:20" x14ac:dyDescent="0.25">
      <c r="A8465" s="10">
        <f>OrderList!A8465</f>
        <v>1447201718.7</v>
      </c>
      <c r="B8465" s="10" t="str">
        <f>OrderList!C8465</f>
        <v>PORT04</v>
      </c>
      <c r="C8465" s="10" t="str">
        <f>OrderList!D8465</f>
        <v>V444_1</v>
      </c>
      <c r="D8465" s="10" t="str">
        <f>OrderList!F8465</f>
        <v>DTD</v>
      </c>
      <c r="E8465" s="10" t="str">
        <f>OrderList!L8465</f>
        <v>PORT09</v>
      </c>
      <c r="F8465" s="10" t="str">
        <f>OrderList!K8465</f>
        <v>PLANT03</v>
      </c>
      <c r="G8465" s="10">
        <f>OrderList!J8465</f>
        <v>1689541</v>
      </c>
      <c r="H8465" s="10">
        <f>OrderList!M8465</f>
        <v>348</v>
      </c>
      <c r="I8465" s="10">
        <f>OrderList!N8465</f>
        <v>13.585650446871886</v>
      </c>
      <c r="O8465" s="10">
        <f>COUNTIF(FreightRates!$A$2:$A$1541,C8465)</f>
        <v>292</v>
      </c>
      <c r="Q8465" s="10">
        <f>COUNTIFS(FreightRates!$A$2:$A$1541,C8465,FreightRates!$B$2:$B$1541,B8465,FreightRates!$C$2:$C$1541,E8465)</f>
        <v>40</v>
      </c>
      <c r="T8465">
        <f>COUNTIFS(FreightRates!$A$2:$A$1541,C8465,FreightRates!$B$2:$B$1541,B8465,FreightRates!$C$2:$C$1541,E8465,FreightRates!$F$2:$F$1541,D8465,FreightRates!$D$2:$D$1541,"&lt;="&amp;I8465,FreightRates!$E$2:$E$1541,"&gt;="&amp;I8465)</f>
        <v>0</v>
      </c>
    </row>
    <row r="8466" spans="1:20" x14ac:dyDescent="0.25">
      <c r="A8466" s="10">
        <f>OrderList!A8466</f>
        <v>1447402660.7</v>
      </c>
      <c r="B8466" s="10" t="str">
        <f>OrderList!C8466</f>
        <v>PORT04</v>
      </c>
      <c r="C8466" s="10" t="str">
        <f>OrderList!D8466</f>
        <v>V444_1</v>
      </c>
      <c r="D8466" s="10" t="str">
        <f>OrderList!F8466</f>
        <v>DTD</v>
      </c>
      <c r="E8466" s="10" t="str">
        <f>OrderList!L8466</f>
        <v>PORT09</v>
      </c>
      <c r="F8466" s="10" t="str">
        <f>OrderList!K8466</f>
        <v>PLANT03</v>
      </c>
      <c r="G8466" s="10">
        <f>OrderList!J8466</f>
        <v>1689541</v>
      </c>
      <c r="H8466" s="10">
        <f>OrderList!M8466</f>
        <v>351</v>
      </c>
      <c r="I8466" s="10">
        <f>OrderList!N8466</f>
        <v>15.585650446871886</v>
      </c>
      <c r="O8466" s="10">
        <f>COUNTIF(FreightRates!$A$2:$A$1541,C8466)</f>
        <v>292</v>
      </c>
      <c r="Q8466" s="10">
        <f>COUNTIFS(FreightRates!$A$2:$A$1541,C8466,FreightRates!$B$2:$B$1541,B8466,FreightRates!$C$2:$C$1541,E8466)</f>
        <v>40</v>
      </c>
      <c r="T8466">
        <f>COUNTIFS(FreightRates!$A$2:$A$1541,C8466,FreightRates!$B$2:$B$1541,B8466,FreightRates!$C$2:$C$1541,E8466,FreightRates!$F$2:$F$1541,D8466,FreightRates!$D$2:$D$1541,"&lt;="&amp;I8466,FreightRates!$E$2:$E$1541,"&gt;="&amp;I8466)</f>
        <v>0</v>
      </c>
    </row>
    <row r="8467" spans="1:20" x14ac:dyDescent="0.25">
      <c r="A8467" s="10">
        <f>OrderList!A8467</f>
        <v>1447326452.7</v>
      </c>
      <c r="B8467" s="10" t="str">
        <f>OrderList!C8467</f>
        <v>PORT04</v>
      </c>
      <c r="C8467" s="10" t="str">
        <f>OrderList!D8467</f>
        <v>V444_1</v>
      </c>
      <c r="D8467" s="10" t="str">
        <f>OrderList!F8467</f>
        <v>DTD</v>
      </c>
      <c r="E8467" s="10" t="str">
        <f>OrderList!L8467</f>
        <v>PORT09</v>
      </c>
      <c r="F8467" s="10" t="str">
        <f>OrderList!K8467</f>
        <v>PLANT03</v>
      </c>
      <c r="G8467" s="10">
        <f>OrderList!J8467</f>
        <v>1689541</v>
      </c>
      <c r="H8467" s="10">
        <f>OrderList!M8467</f>
        <v>353</v>
      </c>
      <c r="I8467" s="10">
        <f>OrderList!N8467</f>
        <v>13.585650446871886</v>
      </c>
      <c r="O8467" s="10">
        <f>COUNTIF(FreightRates!$A$2:$A$1541,C8467)</f>
        <v>292</v>
      </c>
      <c r="Q8467" s="10">
        <f>COUNTIFS(FreightRates!$A$2:$A$1541,C8467,FreightRates!$B$2:$B$1541,B8467,FreightRates!$C$2:$C$1541,E8467)</f>
        <v>40</v>
      </c>
      <c r="T8467">
        <f>COUNTIFS(FreightRates!$A$2:$A$1541,C8467,FreightRates!$B$2:$B$1541,B8467,FreightRates!$C$2:$C$1541,E8467,FreightRates!$F$2:$F$1541,D8467,FreightRates!$D$2:$D$1541,"&lt;="&amp;I8467,FreightRates!$E$2:$E$1541,"&gt;="&amp;I8467)</f>
        <v>0</v>
      </c>
    </row>
    <row r="8468" spans="1:20" x14ac:dyDescent="0.25">
      <c r="A8468" s="10">
        <f>OrderList!A8468</f>
        <v>1447209741.7</v>
      </c>
      <c r="B8468" s="10" t="str">
        <f>OrderList!C8468</f>
        <v>PORT04</v>
      </c>
      <c r="C8468" s="10" t="str">
        <f>OrderList!D8468</f>
        <v>V444_1</v>
      </c>
      <c r="D8468" s="10" t="str">
        <f>OrderList!F8468</f>
        <v>DTD</v>
      </c>
      <c r="E8468" s="10" t="str">
        <f>OrderList!L8468</f>
        <v>PORT09</v>
      </c>
      <c r="F8468" s="10" t="str">
        <f>OrderList!K8468</f>
        <v>PLANT03</v>
      </c>
      <c r="G8468" s="10">
        <f>OrderList!J8468</f>
        <v>1689541</v>
      </c>
      <c r="H8468" s="10">
        <f>OrderList!M8468</f>
        <v>401</v>
      </c>
      <c r="I8468" s="10">
        <f>OrderList!N8468</f>
        <v>14.585650446871886</v>
      </c>
      <c r="O8468" s="10">
        <f>COUNTIF(FreightRates!$A$2:$A$1541,C8468)</f>
        <v>292</v>
      </c>
      <c r="Q8468" s="10">
        <f>COUNTIFS(FreightRates!$A$2:$A$1541,C8468,FreightRates!$B$2:$B$1541,B8468,FreightRates!$C$2:$C$1541,E8468)</f>
        <v>40</v>
      </c>
      <c r="T8468">
        <f>COUNTIFS(FreightRates!$A$2:$A$1541,C8468,FreightRates!$B$2:$B$1541,B8468,FreightRates!$C$2:$C$1541,E8468,FreightRates!$F$2:$F$1541,D8468,FreightRates!$D$2:$D$1541,"&lt;="&amp;I8468,FreightRates!$E$2:$E$1541,"&gt;="&amp;I8468)</f>
        <v>0</v>
      </c>
    </row>
    <row r="8469" spans="1:20" x14ac:dyDescent="0.25">
      <c r="A8469" s="10">
        <f>OrderList!A8469</f>
        <v>1447410753.7</v>
      </c>
      <c r="B8469" s="10" t="str">
        <f>OrderList!C8469</f>
        <v>PORT04</v>
      </c>
      <c r="C8469" s="10" t="str">
        <f>OrderList!D8469</f>
        <v>V444_1</v>
      </c>
      <c r="D8469" s="10" t="str">
        <f>OrderList!F8469</f>
        <v>DTD</v>
      </c>
      <c r="E8469" s="10" t="str">
        <f>OrderList!L8469</f>
        <v>PORT09</v>
      </c>
      <c r="F8469" s="10" t="str">
        <f>OrderList!K8469</f>
        <v>PLANT03</v>
      </c>
      <c r="G8469" s="10">
        <f>OrderList!J8469</f>
        <v>1689541</v>
      </c>
      <c r="H8469" s="10">
        <f>OrderList!M8469</f>
        <v>361</v>
      </c>
      <c r="I8469" s="10">
        <f>OrderList!N8469</f>
        <v>12.418798411122136</v>
      </c>
      <c r="O8469" s="10">
        <f>COUNTIF(FreightRates!$A$2:$A$1541,C8469)</f>
        <v>292</v>
      </c>
      <c r="Q8469" s="10">
        <f>COUNTIFS(FreightRates!$A$2:$A$1541,C8469,FreightRates!$B$2:$B$1541,B8469,FreightRates!$C$2:$C$1541,E8469)</f>
        <v>40</v>
      </c>
      <c r="T8469">
        <f>COUNTIFS(FreightRates!$A$2:$A$1541,C8469,FreightRates!$B$2:$B$1541,B8469,FreightRates!$C$2:$C$1541,E8469,FreightRates!$F$2:$F$1541,D8469,FreightRates!$D$2:$D$1541,"&lt;="&amp;I8469,FreightRates!$E$2:$E$1541,"&gt;="&amp;I8469)</f>
        <v>0</v>
      </c>
    </row>
    <row r="8470" spans="1:20" x14ac:dyDescent="0.25">
      <c r="A8470" s="10">
        <f>OrderList!A8470</f>
        <v>1447392663.7</v>
      </c>
      <c r="B8470" s="10" t="str">
        <f>OrderList!C8470</f>
        <v>PORT04</v>
      </c>
      <c r="C8470" s="10" t="str">
        <f>OrderList!D8470</f>
        <v>V444_1</v>
      </c>
      <c r="D8470" s="10" t="str">
        <f>OrderList!F8470</f>
        <v>DTD</v>
      </c>
      <c r="E8470" s="10" t="str">
        <f>OrderList!L8470</f>
        <v>PORT09</v>
      </c>
      <c r="F8470" s="10" t="str">
        <f>OrderList!K8470</f>
        <v>PLANT03</v>
      </c>
      <c r="G8470" s="10">
        <f>OrderList!J8470</f>
        <v>1689541</v>
      </c>
      <c r="H8470" s="10">
        <f>OrderList!M8470</f>
        <v>322</v>
      </c>
      <c r="I8470" s="10">
        <f>OrderList!N8470</f>
        <v>7.2928252234359432</v>
      </c>
      <c r="O8470" s="10">
        <f>COUNTIF(FreightRates!$A$2:$A$1541,C8470)</f>
        <v>292</v>
      </c>
      <c r="Q8470" s="10">
        <f>COUNTIFS(FreightRates!$A$2:$A$1541,C8470,FreightRates!$B$2:$B$1541,B8470,FreightRates!$C$2:$C$1541,E8470)</f>
        <v>40</v>
      </c>
      <c r="T8470">
        <f>COUNTIFS(FreightRates!$A$2:$A$1541,C8470,FreightRates!$B$2:$B$1541,B8470,FreightRates!$C$2:$C$1541,E8470,FreightRates!$F$2:$F$1541,D8470,FreightRates!$D$2:$D$1541,"&lt;="&amp;I8470,FreightRates!$E$2:$E$1541,"&gt;="&amp;I8470)</f>
        <v>0</v>
      </c>
    </row>
    <row r="8471" spans="1:20" x14ac:dyDescent="0.25">
      <c r="A8471" s="10">
        <f>OrderList!A8471</f>
        <v>1447390924.7</v>
      </c>
      <c r="B8471" s="10" t="str">
        <f>OrderList!C8471</f>
        <v>PORT04</v>
      </c>
      <c r="C8471" s="10" t="str">
        <f>OrderList!D8471</f>
        <v>V444_1</v>
      </c>
      <c r="D8471" s="10" t="str">
        <f>OrderList!F8471</f>
        <v>DTD</v>
      </c>
      <c r="E8471" s="10" t="str">
        <f>OrderList!L8471</f>
        <v>PORT09</v>
      </c>
      <c r="F8471" s="10" t="str">
        <f>OrderList!K8471</f>
        <v>PLANT03</v>
      </c>
      <c r="G8471" s="10">
        <f>OrderList!J8471</f>
        <v>1693747</v>
      </c>
      <c r="H8471" s="10">
        <f>OrderList!M8471</f>
        <v>469</v>
      </c>
      <c r="I8471" s="10">
        <f>OrderList!N8471</f>
        <v>34.520000000000003</v>
      </c>
      <c r="O8471" s="10">
        <f>COUNTIF(FreightRates!$A$2:$A$1541,C8471)</f>
        <v>292</v>
      </c>
      <c r="Q8471" s="10">
        <f>COUNTIFS(FreightRates!$A$2:$A$1541,C8471,FreightRates!$B$2:$B$1541,B8471,FreightRates!$C$2:$C$1541,E8471)</f>
        <v>40</v>
      </c>
      <c r="T8471">
        <f>COUNTIFS(FreightRates!$A$2:$A$1541,C8471,FreightRates!$B$2:$B$1541,B8471,FreightRates!$C$2:$C$1541,E8471,FreightRates!$F$2:$F$1541,D8471,FreightRates!$D$2:$D$1541,"&lt;="&amp;I8471,FreightRates!$E$2:$E$1541,"&gt;="&amp;I8471)</f>
        <v>0</v>
      </c>
    </row>
    <row r="8472" spans="1:20" x14ac:dyDescent="0.25">
      <c r="A8472" s="10">
        <f>OrderList!A8472</f>
        <v>1447320864.7</v>
      </c>
      <c r="B8472" s="10" t="str">
        <f>OrderList!C8472</f>
        <v>PORT04</v>
      </c>
      <c r="C8472" s="10" t="str">
        <f>OrderList!D8472</f>
        <v>V444_1</v>
      </c>
      <c r="D8472" s="10" t="str">
        <f>OrderList!F8472</f>
        <v>DTD</v>
      </c>
      <c r="E8472" s="10" t="str">
        <f>OrderList!L8472</f>
        <v>PORT09</v>
      </c>
      <c r="F8472" s="10" t="str">
        <f>OrderList!K8472</f>
        <v>PLANT03</v>
      </c>
      <c r="G8472" s="10">
        <f>OrderList!J8472</f>
        <v>1693747</v>
      </c>
      <c r="H8472" s="10">
        <f>OrderList!M8472</f>
        <v>496</v>
      </c>
      <c r="I8472" s="10">
        <f>OrderList!N8472</f>
        <v>29.059999999999995</v>
      </c>
      <c r="O8472" s="10">
        <f>COUNTIF(FreightRates!$A$2:$A$1541,C8472)</f>
        <v>292</v>
      </c>
      <c r="Q8472" s="10">
        <f>COUNTIFS(FreightRates!$A$2:$A$1541,C8472,FreightRates!$B$2:$B$1541,B8472,FreightRates!$C$2:$C$1541,E8472)</f>
        <v>40</v>
      </c>
      <c r="T8472">
        <f>COUNTIFS(FreightRates!$A$2:$A$1541,C8472,FreightRates!$B$2:$B$1541,B8472,FreightRates!$C$2:$C$1541,E8472,FreightRates!$F$2:$F$1541,D8472,FreightRates!$D$2:$D$1541,"&lt;="&amp;I8472,FreightRates!$E$2:$E$1541,"&gt;="&amp;I8472)</f>
        <v>0</v>
      </c>
    </row>
    <row r="8473" spans="1:20" x14ac:dyDescent="0.25">
      <c r="A8473" s="10">
        <f>OrderList!A8473</f>
        <v>1447412479.7</v>
      </c>
      <c r="B8473" s="10" t="str">
        <f>OrderList!C8473</f>
        <v>PORT04</v>
      </c>
      <c r="C8473" s="10" t="str">
        <f>OrderList!D8473</f>
        <v>V444_1</v>
      </c>
      <c r="D8473" s="10" t="str">
        <f>OrderList!F8473</f>
        <v>DTD</v>
      </c>
      <c r="E8473" s="10" t="str">
        <f>OrderList!L8473</f>
        <v>PORT09</v>
      </c>
      <c r="F8473" s="10" t="str">
        <f>OrderList!K8473</f>
        <v>PLANT03</v>
      </c>
      <c r="G8473" s="10">
        <f>OrderList!J8473</f>
        <v>1693747</v>
      </c>
      <c r="H8473" s="10">
        <f>OrderList!M8473</f>
        <v>507</v>
      </c>
      <c r="I8473" s="10">
        <f>OrderList!N8473</f>
        <v>30.059999999999995</v>
      </c>
      <c r="O8473" s="10">
        <f>COUNTIF(FreightRates!$A$2:$A$1541,C8473)</f>
        <v>292</v>
      </c>
      <c r="Q8473" s="10">
        <f>COUNTIFS(FreightRates!$A$2:$A$1541,C8473,FreightRates!$B$2:$B$1541,B8473,FreightRates!$C$2:$C$1541,E8473)</f>
        <v>40</v>
      </c>
      <c r="T8473">
        <f>COUNTIFS(FreightRates!$A$2:$A$1541,C8473,FreightRates!$B$2:$B$1541,B8473,FreightRates!$C$2:$C$1541,E8473,FreightRates!$F$2:$F$1541,D8473,FreightRates!$D$2:$D$1541,"&lt;="&amp;I8473,FreightRates!$E$2:$E$1541,"&gt;="&amp;I8473)</f>
        <v>0</v>
      </c>
    </row>
    <row r="8474" spans="1:20" x14ac:dyDescent="0.25">
      <c r="A8474" s="10">
        <f>OrderList!A8474</f>
        <v>1447421569.7</v>
      </c>
      <c r="B8474" s="10" t="str">
        <f>OrderList!C8474</f>
        <v>PORT04</v>
      </c>
      <c r="C8474" s="10" t="str">
        <f>OrderList!D8474</f>
        <v>V444_1</v>
      </c>
      <c r="D8474" s="10" t="str">
        <f>OrderList!F8474</f>
        <v>DTD</v>
      </c>
      <c r="E8474" s="10" t="str">
        <f>OrderList!L8474</f>
        <v>PORT09</v>
      </c>
      <c r="F8474" s="10" t="str">
        <f>OrderList!K8474</f>
        <v>PLANT03</v>
      </c>
      <c r="G8474" s="10">
        <f>OrderList!J8474</f>
        <v>1693747</v>
      </c>
      <c r="H8474" s="10">
        <f>OrderList!M8474</f>
        <v>501</v>
      </c>
      <c r="I8474" s="10">
        <f>OrderList!N8474</f>
        <v>28.04</v>
      </c>
      <c r="O8474" s="10">
        <f>COUNTIF(FreightRates!$A$2:$A$1541,C8474)</f>
        <v>292</v>
      </c>
      <c r="Q8474" s="10">
        <f>COUNTIFS(FreightRates!$A$2:$A$1541,C8474,FreightRates!$B$2:$B$1541,B8474,FreightRates!$C$2:$C$1541,E8474)</f>
        <v>40</v>
      </c>
      <c r="T8474">
        <f>COUNTIFS(FreightRates!$A$2:$A$1541,C8474,FreightRates!$B$2:$B$1541,B8474,FreightRates!$C$2:$C$1541,E8474,FreightRates!$F$2:$F$1541,D8474,FreightRates!$D$2:$D$1541,"&lt;="&amp;I8474,FreightRates!$E$2:$E$1541,"&gt;="&amp;I8474)</f>
        <v>0</v>
      </c>
    </row>
    <row r="8475" spans="1:20" x14ac:dyDescent="0.25">
      <c r="A8475" s="10">
        <f>OrderList!A8475</f>
        <v>1447254117.7</v>
      </c>
      <c r="B8475" s="10" t="str">
        <f>OrderList!C8475</f>
        <v>PORT04</v>
      </c>
      <c r="C8475" s="10" t="str">
        <f>OrderList!D8475</f>
        <v>V444_1</v>
      </c>
      <c r="D8475" s="10" t="str">
        <f>OrderList!F8475</f>
        <v>DTD</v>
      </c>
      <c r="E8475" s="10" t="str">
        <f>OrderList!L8475</f>
        <v>PORT09</v>
      </c>
      <c r="F8475" s="10" t="str">
        <f>OrderList!K8475</f>
        <v>PLANT03</v>
      </c>
      <c r="G8475" s="10">
        <f>OrderList!J8475</f>
        <v>1693747</v>
      </c>
      <c r="H8475" s="10">
        <f>OrderList!M8475</f>
        <v>467</v>
      </c>
      <c r="I8475" s="10">
        <f>OrderList!N8475</f>
        <v>29.58</v>
      </c>
      <c r="O8475" s="10">
        <f>COUNTIF(FreightRates!$A$2:$A$1541,C8475)</f>
        <v>292</v>
      </c>
      <c r="Q8475" s="10">
        <f>COUNTIFS(FreightRates!$A$2:$A$1541,C8475,FreightRates!$B$2:$B$1541,B8475,FreightRates!$C$2:$C$1541,E8475)</f>
        <v>40</v>
      </c>
      <c r="T8475">
        <f>COUNTIFS(FreightRates!$A$2:$A$1541,C8475,FreightRates!$B$2:$B$1541,B8475,FreightRates!$C$2:$C$1541,E8475,FreightRates!$F$2:$F$1541,D8475,FreightRates!$D$2:$D$1541,"&lt;="&amp;I8475,FreightRates!$E$2:$E$1541,"&gt;="&amp;I8475)</f>
        <v>0</v>
      </c>
    </row>
    <row r="8476" spans="1:20" x14ac:dyDescent="0.25">
      <c r="A8476" s="10">
        <f>OrderList!A8476</f>
        <v>1447325845.7</v>
      </c>
      <c r="B8476" s="10" t="str">
        <f>OrderList!C8476</f>
        <v>PORT04</v>
      </c>
      <c r="C8476" s="10" t="str">
        <f>OrderList!D8476</f>
        <v>V444_1</v>
      </c>
      <c r="D8476" s="10" t="str">
        <f>OrderList!F8476</f>
        <v>DTD</v>
      </c>
      <c r="E8476" s="10" t="str">
        <f>OrderList!L8476</f>
        <v>PORT09</v>
      </c>
      <c r="F8476" s="10" t="str">
        <f>OrderList!K8476</f>
        <v>PLANT03</v>
      </c>
      <c r="G8476" s="10">
        <f>OrderList!J8476</f>
        <v>1693747</v>
      </c>
      <c r="H8476" s="10">
        <f>OrderList!M8476</f>
        <v>473</v>
      </c>
      <c r="I8476" s="10">
        <f>OrderList!N8476</f>
        <v>29.98</v>
      </c>
      <c r="O8476" s="10">
        <f>COUNTIF(FreightRates!$A$2:$A$1541,C8476)</f>
        <v>292</v>
      </c>
      <c r="Q8476" s="10">
        <f>COUNTIFS(FreightRates!$A$2:$A$1541,C8476,FreightRates!$B$2:$B$1541,B8476,FreightRates!$C$2:$C$1541,E8476)</f>
        <v>40</v>
      </c>
      <c r="T8476">
        <f>COUNTIFS(FreightRates!$A$2:$A$1541,C8476,FreightRates!$B$2:$B$1541,B8476,FreightRates!$C$2:$C$1541,E8476,FreightRates!$F$2:$F$1541,D8476,FreightRates!$D$2:$D$1541,"&lt;="&amp;I8476,FreightRates!$E$2:$E$1541,"&gt;="&amp;I8476)</f>
        <v>0</v>
      </c>
    </row>
    <row r="8477" spans="1:20" x14ac:dyDescent="0.25">
      <c r="A8477" s="10">
        <f>OrderList!A8477</f>
        <v>1447250645.7</v>
      </c>
      <c r="B8477" s="10" t="str">
        <f>OrderList!C8477</f>
        <v>PORT04</v>
      </c>
      <c r="C8477" s="10" t="str">
        <f>OrderList!D8477</f>
        <v>V444_1</v>
      </c>
      <c r="D8477" s="10" t="str">
        <f>OrderList!F8477</f>
        <v>DTD</v>
      </c>
      <c r="E8477" s="10" t="str">
        <f>OrderList!L8477</f>
        <v>PORT09</v>
      </c>
      <c r="F8477" s="10" t="str">
        <f>OrderList!K8477</f>
        <v>PLANT03</v>
      </c>
      <c r="G8477" s="10">
        <f>OrderList!J8477</f>
        <v>1689541</v>
      </c>
      <c r="H8477" s="10">
        <f>OrderList!M8477</f>
        <v>519</v>
      </c>
      <c r="I8477" s="10">
        <f>OrderList!N8477</f>
        <v>29.92</v>
      </c>
      <c r="O8477" s="10">
        <f>COUNTIF(FreightRates!$A$2:$A$1541,C8477)</f>
        <v>292</v>
      </c>
      <c r="Q8477" s="10">
        <f>COUNTIFS(FreightRates!$A$2:$A$1541,C8477,FreightRates!$B$2:$B$1541,B8477,FreightRates!$C$2:$C$1541,E8477)</f>
        <v>40</v>
      </c>
      <c r="T8477">
        <f>COUNTIFS(FreightRates!$A$2:$A$1541,C8477,FreightRates!$B$2:$B$1541,B8477,FreightRates!$C$2:$C$1541,E8477,FreightRates!$F$2:$F$1541,D8477,FreightRates!$D$2:$D$1541,"&lt;="&amp;I8477,FreightRates!$E$2:$E$1541,"&gt;="&amp;I8477)</f>
        <v>0</v>
      </c>
    </row>
    <row r="8478" spans="1:20" x14ac:dyDescent="0.25">
      <c r="A8478" s="10">
        <f>OrderList!A8478</f>
        <v>1447158062.7</v>
      </c>
      <c r="B8478" s="10" t="str">
        <f>OrderList!C8478</f>
        <v>PORT04</v>
      </c>
      <c r="C8478" s="10" t="str">
        <f>OrderList!D8478</f>
        <v>V444_1</v>
      </c>
      <c r="D8478" s="10" t="str">
        <f>OrderList!F8478</f>
        <v>DTD</v>
      </c>
      <c r="E8478" s="10" t="str">
        <f>OrderList!L8478</f>
        <v>PORT09</v>
      </c>
      <c r="F8478" s="10" t="str">
        <f>OrderList!K8478</f>
        <v>PLANT03</v>
      </c>
      <c r="G8478" s="10">
        <f>OrderList!J8478</f>
        <v>1689541</v>
      </c>
      <c r="H8478" s="10">
        <f>OrderList!M8478</f>
        <v>470</v>
      </c>
      <c r="I8478" s="10">
        <f>OrderList!N8478</f>
        <v>27.9</v>
      </c>
      <c r="O8478" s="10">
        <f>COUNTIF(FreightRates!$A$2:$A$1541,C8478)</f>
        <v>292</v>
      </c>
      <c r="Q8478" s="10">
        <f>COUNTIFS(FreightRates!$A$2:$A$1541,C8478,FreightRates!$B$2:$B$1541,B8478,FreightRates!$C$2:$C$1541,E8478)</f>
        <v>40</v>
      </c>
      <c r="T8478">
        <f>COUNTIFS(FreightRates!$A$2:$A$1541,C8478,FreightRates!$B$2:$B$1541,B8478,FreightRates!$C$2:$C$1541,E8478,FreightRates!$F$2:$F$1541,D8478,FreightRates!$D$2:$D$1541,"&lt;="&amp;I8478,FreightRates!$E$2:$E$1541,"&gt;="&amp;I8478)</f>
        <v>0</v>
      </c>
    </row>
    <row r="8479" spans="1:20" x14ac:dyDescent="0.25">
      <c r="A8479" s="10">
        <f>OrderList!A8479</f>
        <v>1447316291.7</v>
      </c>
      <c r="B8479" s="10" t="str">
        <f>OrderList!C8479</f>
        <v>PORT04</v>
      </c>
      <c r="C8479" s="10" t="str">
        <f>OrderList!D8479</f>
        <v>V444_1</v>
      </c>
      <c r="D8479" s="10" t="str">
        <f>OrderList!F8479</f>
        <v>DTD</v>
      </c>
      <c r="E8479" s="10" t="str">
        <f>OrderList!L8479</f>
        <v>PORT09</v>
      </c>
      <c r="F8479" s="10" t="str">
        <f>OrderList!K8479</f>
        <v>PLANT03</v>
      </c>
      <c r="G8479" s="10">
        <f>OrderList!J8479</f>
        <v>1693747</v>
      </c>
      <c r="H8479" s="10">
        <f>OrderList!M8479</f>
        <v>385</v>
      </c>
      <c r="I8479" s="10">
        <f>OrderList!N8479</f>
        <v>16.34</v>
      </c>
      <c r="O8479" s="10">
        <f>COUNTIF(FreightRates!$A$2:$A$1541,C8479)</f>
        <v>292</v>
      </c>
      <c r="Q8479" s="10">
        <f>COUNTIFS(FreightRates!$A$2:$A$1541,C8479,FreightRates!$B$2:$B$1541,B8479,FreightRates!$C$2:$C$1541,E8479)</f>
        <v>40</v>
      </c>
      <c r="T8479">
        <f>COUNTIFS(FreightRates!$A$2:$A$1541,C8479,FreightRates!$B$2:$B$1541,B8479,FreightRates!$C$2:$C$1541,E8479,FreightRates!$F$2:$F$1541,D8479,FreightRates!$D$2:$D$1541,"&lt;="&amp;I8479,FreightRates!$E$2:$E$1541,"&gt;="&amp;I8479)</f>
        <v>0</v>
      </c>
    </row>
    <row r="8480" spans="1:20" x14ac:dyDescent="0.25">
      <c r="A8480" s="10">
        <f>OrderList!A8480</f>
        <v>1447148725.7</v>
      </c>
      <c r="B8480" s="10" t="str">
        <f>OrderList!C8480</f>
        <v>PORT04</v>
      </c>
      <c r="C8480" s="10" t="str">
        <f>OrderList!D8480</f>
        <v>V444_1</v>
      </c>
      <c r="D8480" s="10" t="str">
        <f>OrderList!F8480</f>
        <v>DTD</v>
      </c>
      <c r="E8480" s="10" t="str">
        <f>OrderList!L8480</f>
        <v>PORT09</v>
      </c>
      <c r="F8480" s="10" t="str">
        <f>OrderList!K8480</f>
        <v>PLANT03</v>
      </c>
      <c r="G8480" s="10">
        <f>OrderList!J8480</f>
        <v>1689541</v>
      </c>
      <c r="H8480" s="10">
        <f>OrderList!M8480</f>
        <v>435</v>
      </c>
      <c r="I8480" s="10">
        <f>OrderList!N8480</f>
        <v>29.859999999999996</v>
      </c>
      <c r="O8480" s="10">
        <f>COUNTIF(FreightRates!$A$2:$A$1541,C8480)</f>
        <v>292</v>
      </c>
      <c r="Q8480" s="10">
        <f>COUNTIFS(FreightRates!$A$2:$A$1541,C8480,FreightRates!$B$2:$B$1541,B8480,FreightRates!$C$2:$C$1541,E8480)</f>
        <v>40</v>
      </c>
      <c r="T8480">
        <f>COUNTIFS(FreightRates!$A$2:$A$1541,C8480,FreightRates!$B$2:$B$1541,B8480,FreightRates!$C$2:$C$1541,E8480,FreightRates!$F$2:$F$1541,D8480,FreightRates!$D$2:$D$1541,"&lt;="&amp;I8480,FreightRates!$E$2:$E$1541,"&gt;="&amp;I8480)</f>
        <v>0</v>
      </c>
    </row>
    <row r="8481" spans="1:20" x14ac:dyDescent="0.25">
      <c r="A8481" s="10">
        <f>OrderList!A8481</f>
        <v>1447243416.7</v>
      </c>
      <c r="B8481" s="10" t="str">
        <f>OrderList!C8481</f>
        <v>PORT04</v>
      </c>
      <c r="C8481" s="10" t="str">
        <f>OrderList!D8481</f>
        <v>V444_1</v>
      </c>
      <c r="D8481" s="10" t="str">
        <f>OrderList!F8481</f>
        <v>DTD</v>
      </c>
      <c r="E8481" s="10" t="str">
        <f>OrderList!L8481</f>
        <v>PORT09</v>
      </c>
      <c r="F8481" s="10" t="str">
        <f>OrderList!K8481</f>
        <v>PLANT03</v>
      </c>
      <c r="G8481" s="10">
        <f>OrderList!J8481</f>
        <v>1693747</v>
      </c>
      <c r="H8481" s="10">
        <f>OrderList!M8481</f>
        <v>524</v>
      </c>
      <c r="I8481" s="10">
        <f>OrderList!N8481</f>
        <v>28.859999999999996</v>
      </c>
      <c r="O8481" s="10">
        <f>COUNTIF(FreightRates!$A$2:$A$1541,C8481)</f>
        <v>292</v>
      </c>
      <c r="Q8481" s="10">
        <f>COUNTIFS(FreightRates!$A$2:$A$1541,C8481,FreightRates!$B$2:$B$1541,B8481,FreightRates!$C$2:$C$1541,E8481)</f>
        <v>40</v>
      </c>
      <c r="T8481">
        <f>COUNTIFS(FreightRates!$A$2:$A$1541,C8481,FreightRates!$B$2:$B$1541,B8481,FreightRates!$C$2:$C$1541,E8481,FreightRates!$F$2:$F$1541,D8481,FreightRates!$D$2:$D$1541,"&lt;="&amp;I8481,FreightRates!$E$2:$E$1541,"&gt;="&amp;I8481)</f>
        <v>0</v>
      </c>
    </row>
    <row r="8482" spans="1:20" x14ac:dyDescent="0.25">
      <c r="A8482" s="10">
        <f>OrderList!A8482</f>
        <v>1447191651.7</v>
      </c>
      <c r="B8482" s="10" t="str">
        <f>OrderList!C8482</f>
        <v>PORT04</v>
      </c>
      <c r="C8482" s="10" t="str">
        <f>OrderList!D8482</f>
        <v>V444_1</v>
      </c>
      <c r="D8482" s="10" t="str">
        <f>OrderList!F8482</f>
        <v>DTD</v>
      </c>
      <c r="E8482" s="10" t="str">
        <f>OrderList!L8482</f>
        <v>PORT09</v>
      </c>
      <c r="F8482" s="10" t="str">
        <f>OrderList!K8482</f>
        <v>PLANT03</v>
      </c>
      <c r="G8482" s="10">
        <f>OrderList!J8482</f>
        <v>1689541</v>
      </c>
      <c r="H8482" s="10">
        <f>OrderList!M8482</f>
        <v>377</v>
      </c>
      <c r="I8482" s="10">
        <f>OrderList!N8482</f>
        <v>14.42</v>
      </c>
      <c r="O8482" s="10">
        <f>COUNTIF(FreightRates!$A$2:$A$1541,C8482)</f>
        <v>292</v>
      </c>
      <c r="Q8482" s="10">
        <f>COUNTIFS(FreightRates!$A$2:$A$1541,C8482,FreightRates!$B$2:$B$1541,B8482,FreightRates!$C$2:$C$1541,E8482)</f>
        <v>40</v>
      </c>
      <c r="T8482">
        <f>COUNTIFS(FreightRates!$A$2:$A$1541,C8482,FreightRates!$B$2:$B$1541,B8482,FreightRates!$C$2:$C$1541,E8482,FreightRates!$F$2:$F$1541,D8482,FreightRates!$D$2:$D$1541,"&lt;="&amp;I8482,FreightRates!$E$2:$E$1541,"&gt;="&amp;I8482)</f>
        <v>0</v>
      </c>
    </row>
    <row r="8483" spans="1:20" x14ac:dyDescent="0.25">
      <c r="A8483" s="10">
        <f>OrderList!A8483</f>
        <v>1447169058.7</v>
      </c>
      <c r="B8483" s="10" t="str">
        <f>OrderList!C8483</f>
        <v>PORT04</v>
      </c>
      <c r="C8483" s="10" t="str">
        <f>OrderList!D8483</f>
        <v>V444_1</v>
      </c>
      <c r="D8483" s="10" t="str">
        <f>OrderList!F8483</f>
        <v>DTD</v>
      </c>
      <c r="E8483" s="10" t="str">
        <f>OrderList!L8483</f>
        <v>PORT09</v>
      </c>
      <c r="F8483" s="10" t="str">
        <f>OrderList!K8483</f>
        <v>PLANT03</v>
      </c>
      <c r="G8483" s="10">
        <f>OrderList!J8483</f>
        <v>1693747</v>
      </c>
      <c r="H8483" s="10">
        <f>OrderList!M8483</f>
        <v>498</v>
      </c>
      <c r="I8483" s="10">
        <f>OrderList!N8483</f>
        <v>30.84</v>
      </c>
      <c r="O8483" s="10">
        <f>COUNTIF(FreightRates!$A$2:$A$1541,C8483)</f>
        <v>292</v>
      </c>
      <c r="Q8483" s="10">
        <f>COUNTIFS(FreightRates!$A$2:$A$1541,C8483,FreightRates!$B$2:$B$1541,B8483,FreightRates!$C$2:$C$1541,E8483)</f>
        <v>40</v>
      </c>
      <c r="T8483">
        <f>COUNTIFS(FreightRates!$A$2:$A$1541,C8483,FreightRates!$B$2:$B$1541,B8483,FreightRates!$C$2:$C$1541,E8483,FreightRates!$F$2:$F$1541,D8483,FreightRates!$D$2:$D$1541,"&lt;="&amp;I8483,FreightRates!$E$2:$E$1541,"&gt;="&amp;I8483)</f>
        <v>0</v>
      </c>
    </row>
    <row r="8484" spans="1:20" x14ac:dyDescent="0.25">
      <c r="A8484" s="10">
        <f>OrderList!A8484</f>
        <v>1447158007.7</v>
      </c>
      <c r="B8484" s="10" t="str">
        <f>OrderList!C8484</f>
        <v>PORT04</v>
      </c>
      <c r="C8484" s="10" t="str">
        <f>OrderList!D8484</f>
        <v>V444_1</v>
      </c>
      <c r="D8484" s="10" t="str">
        <f>OrderList!F8484</f>
        <v>DTD</v>
      </c>
      <c r="E8484" s="10" t="str">
        <f>OrderList!L8484</f>
        <v>PORT09</v>
      </c>
      <c r="F8484" s="10" t="str">
        <f>OrderList!K8484</f>
        <v>PLANT03</v>
      </c>
      <c r="G8484" s="10">
        <f>OrderList!J8484</f>
        <v>1689541</v>
      </c>
      <c r="H8484" s="10">
        <f>OrderList!M8484</f>
        <v>495</v>
      </c>
      <c r="I8484" s="10">
        <f>OrderList!N8484</f>
        <v>29.800000000000004</v>
      </c>
      <c r="O8484" s="10">
        <f>COUNTIF(FreightRates!$A$2:$A$1541,C8484)</f>
        <v>292</v>
      </c>
      <c r="Q8484" s="10">
        <f>COUNTIFS(FreightRates!$A$2:$A$1541,C8484,FreightRates!$B$2:$B$1541,B8484,FreightRates!$C$2:$C$1541,E8484)</f>
        <v>40</v>
      </c>
      <c r="T8484">
        <f>COUNTIFS(FreightRates!$A$2:$A$1541,C8484,FreightRates!$B$2:$B$1541,B8484,FreightRates!$C$2:$C$1541,E8484,FreightRates!$F$2:$F$1541,D8484,FreightRates!$D$2:$D$1541,"&lt;="&amp;I8484,FreightRates!$E$2:$E$1541,"&gt;="&amp;I8484)</f>
        <v>0</v>
      </c>
    </row>
    <row r="8485" spans="1:20" x14ac:dyDescent="0.25">
      <c r="A8485" s="10">
        <f>OrderList!A8485</f>
        <v>1447350453.7</v>
      </c>
      <c r="B8485" s="10" t="str">
        <f>OrderList!C8485</f>
        <v>PORT04</v>
      </c>
      <c r="C8485" s="10" t="str">
        <f>OrderList!D8485</f>
        <v>V444_1</v>
      </c>
      <c r="D8485" s="10" t="str">
        <f>OrderList!F8485</f>
        <v>DTD</v>
      </c>
      <c r="E8485" s="10" t="str">
        <f>OrderList!L8485</f>
        <v>PORT09</v>
      </c>
      <c r="F8485" s="10" t="str">
        <f>OrderList!K8485</f>
        <v>PLANT03</v>
      </c>
      <c r="G8485" s="10">
        <f>OrderList!J8485</f>
        <v>1689541</v>
      </c>
      <c r="H8485" s="10">
        <f>OrderList!M8485</f>
        <v>465</v>
      </c>
      <c r="I8485" s="10">
        <f>OrderList!N8485</f>
        <v>30.800000000000004</v>
      </c>
      <c r="O8485" s="10">
        <f>COUNTIF(FreightRates!$A$2:$A$1541,C8485)</f>
        <v>292</v>
      </c>
      <c r="Q8485" s="10">
        <f>COUNTIFS(FreightRates!$A$2:$A$1541,C8485,FreightRates!$B$2:$B$1541,B8485,FreightRates!$C$2:$C$1541,E8485)</f>
        <v>40</v>
      </c>
      <c r="T8485">
        <f>COUNTIFS(FreightRates!$A$2:$A$1541,C8485,FreightRates!$B$2:$B$1541,B8485,FreightRates!$C$2:$C$1541,E8485,FreightRates!$F$2:$F$1541,D8485,FreightRates!$D$2:$D$1541,"&lt;="&amp;I8485,FreightRates!$E$2:$E$1541,"&gt;="&amp;I8485)</f>
        <v>0</v>
      </c>
    </row>
    <row r="8486" spans="1:20" x14ac:dyDescent="0.25">
      <c r="A8486" s="10">
        <f>OrderList!A8486</f>
        <v>1447254116.7</v>
      </c>
      <c r="B8486" s="10" t="str">
        <f>OrderList!C8486</f>
        <v>PORT04</v>
      </c>
      <c r="C8486" s="10" t="str">
        <f>OrderList!D8486</f>
        <v>V444_1</v>
      </c>
      <c r="D8486" s="10" t="str">
        <f>OrderList!F8486</f>
        <v>DTD</v>
      </c>
      <c r="E8486" s="10" t="str">
        <f>OrderList!L8486</f>
        <v>PORT09</v>
      </c>
      <c r="F8486" s="10" t="str">
        <f>OrderList!K8486</f>
        <v>PLANT03</v>
      </c>
      <c r="G8486" s="10">
        <f>OrderList!J8486</f>
        <v>1693747</v>
      </c>
      <c r="H8486" s="10">
        <f>OrderList!M8486</f>
        <v>466</v>
      </c>
      <c r="I8486" s="10">
        <f>OrderList!N8486</f>
        <v>30.800000000000004</v>
      </c>
      <c r="O8486" s="10">
        <f>COUNTIF(FreightRates!$A$2:$A$1541,C8486)</f>
        <v>292</v>
      </c>
      <c r="Q8486" s="10">
        <f>COUNTIFS(FreightRates!$A$2:$A$1541,C8486,FreightRates!$B$2:$B$1541,B8486,FreightRates!$C$2:$C$1541,E8486)</f>
        <v>40</v>
      </c>
      <c r="T8486">
        <f>COUNTIFS(FreightRates!$A$2:$A$1541,C8486,FreightRates!$B$2:$B$1541,B8486,FreightRates!$C$2:$C$1541,E8486,FreightRates!$F$2:$F$1541,D8486,FreightRates!$D$2:$D$1541,"&lt;="&amp;I8486,FreightRates!$E$2:$E$1541,"&gt;="&amp;I8486)</f>
        <v>0</v>
      </c>
    </row>
    <row r="8487" spans="1:20" x14ac:dyDescent="0.25">
      <c r="A8487" s="10">
        <f>OrderList!A8487</f>
        <v>1447175364.7</v>
      </c>
      <c r="B8487" s="10" t="str">
        <f>OrderList!C8487</f>
        <v>PORT04</v>
      </c>
      <c r="C8487" s="10" t="str">
        <f>OrderList!D8487</f>
        <v>V444_1</v>
      </c>
      <c r="D8487" s="10" t="str">
        <f>OrderList!F8487</f>
        <v>DTD</v>
      </c>
      <c r="E8487" s="10" t="str">
        <f>OrderList!L8487</f>
        <v>PORT09</v>
      </c>
      <c r="F8487" s="10" t="str">
        <f>OrderList!K8487</f>
        <v>PLANT03</v>
      </c>
      <c r="G8487" s="10">
        <f>OrderList!J8487</f>
        <v>1689541</v>
      </c>
      <c r="H8487" s="10">
        <f>OrderList!M8487</f>
        <v>457</v>
      </c>
      <c r="I8487" s="10">
        <f>OrderList!N8487</f>
        <v>26.500000000000004</v>
      </c>
      <c r="O8487" s="10">
        <f>COUNTIF(FreightRates!$A$2:$A$1541,C8487)</f>
        <v>292</v>
      </c>
      <c r="Q8487" s="10">
        <f>COUNTIFS(FreightRates!$A$2:$A$1541,C8487,FreightRates!$B$2:$B$1541,B8487,FreightRates!$C$2:$C$1541,E8487)</f>
        <v>40</v>
      </c>
      <c r="T8487">
        <f>COUNTIFS(FreightRates!$A$2:$A$1541,C8487,FreightRates!$B$2:$B$1541,B8487,FreightRates!$C$2:$C$1541,E8487,FreightRates!$F$2:$F$1541,D8487,FreightRates!$D$2:$D$1541,"&lt;="&amp;I8487,FreightRates!$E$2:$E$1541,"&gt;="&amp;I8487)</f>
        <v>0</v>
      </c>
    </row>
    <row r="8488" spans="1:20" x14ac:dyDescent="0.25">
      <c r="A8488" s="10">
        <f>OrderList!A8488</f>
        <v>1447263398.7</v>
      </c>
      <c r="B8488" s="10" t="str">
        <f>OrderList!C8488</f>
        <v>PORT04</v>
      </c>
      <c r="C8488" s="10" t="str">
        <f>OrderList!D8488</f>
        <v>V444_1</v>
      </c>
      <c r="D8488" s="10" t="str">
        <f>OrderList!F8488</f>
        <v>DTD</v>
      </c>
      <c r="E8488" s="10" t="str">
        <f>OrderList!L8488</f>
        <v>PORT09</v>
      </c>
      <c r="F8488" s="10" t="str">
        <f>OrderList!K8488</f>
        <v>PLANT03</v>
      </c>
      <c r="G8488" s="10">
        <f>OrderList!J8488</f>
        <v>1689541</v>
      </c>
      <c r="H8488" s="10">
        <f>OrderList!M8488</f>
        <v>434</v>
      </c>
      <c r="I8488" s="10">
        <f>OrderList!N8488</f>
        <v>27.720000000000002</v>
      </c>
      <c r="O8488" s="10">
        <f>COUNTIF(FreightRates!$A$2:$A$1541,C8488)</f>
        <v>292</v>
      </c>
      <c r="Q8488" s="10">
        <f>COUNTIFS(FreightRates!$A$2:$A$1541,C8488,FreightRates!$B$2:$B$1541,B8488,FreightRates!$C$2:$C$1541,E8488)</f>
        <v>40</v>
      </c>
      <c r="T8488">
        <f>COUNTIFS(FreightRates!$A$2:$A$1541,C8488,FreightRates!$B$2:$B$1541,B8488,FreightRates!$C$2:$C$1541,E8488,FreightRates!$F$2:$F$1541,D8488,FreightRates!$D$2:$D$1541,"&lt;="&amp;I8488,FreightRates!$E$2:$E$1541,"&gt;="&amp;I8488)</f>
        <v>0</v>
      </c>
    </row>
    <row r="8489" spans="1:20" x14ac:dyDescent="0.25">
      <c r="A8489" s="10">
        <f>OrderList!A8489</f>
        <v>1447413740.7</v>
      </c>
      <c r="B8489" s="10" t="str">
        <f>OrderList!C8489</f>
        <v>PORT04</v>
      </c>
      <c r="C8489" s="10" t="str">
        <f>OrderList!D8489</f>
        <v>V444_1</v>
      </c>
      <c r="D8489" s="10" t="str">
        <f>OrderList!F8489</f>
        <v>DTD</v>
      </c>
      <c r="E8489" s="10" t="str">
        <f>OrderList!L8489</f>
        <v>PORT09</v>
      </c>
      <c r="F8489" s="10" t="str">
        <f>OrderList!K8489</f>
        <v>PLANT03</v>
      </c>
      <c r="G8489" s="10">
        <f>OrderList!J8489</f>
        <v>1689541</v>
      </c>
      <c r="H8489" s="10">
        <f>OrderList!M8489</f>
        <v>440</v>
      </c>
      <c r="I8489" s="10">
        <f>OrderList!N8489</f>
        <v>30.720000000000002</v>
      </c>
      <c r="O8489" s="10">
        <f>COUNTIF(FreightRates!$A$2:$A$1541,C8489)</f>
        <v>292</v>
      </c>
      <c r="Q8489" s="10">
        <f>COUNTIFS(FreightRates!$A$2:$A$1541,C8489,FreightRates!$B$2:$B$1541,B8489,FreightRates!$C$2:$C$1541,E8489)</f>
        <v>40</v>
      </c>
      <c r="T8489">
        <f>COUNTIFS(FreightRates!$A$2:$A$1541,C8489,FreightRates!$B$2:$B$1541,B8489,FreightRates!$C$2:$C$1541,E8489,FreightRates!$F$2:$F$1541,D8489,FreightRates!$D$2:$D$1541,"&lt;="&amp;I8489,FreightRates!$E$2:$E$1541,"&gt;="&amp;I8489)</f>
        <v>0</v>
      </c>
    </row>
    <row r="8490" spans="1:20" x14ac:dyDescent="0.25">
      <c r="A8490" s="10">
        <f>OrderList!A8490</f>
        <v>1447326451.7</v>
      </c>
      <c r="B8490" s="10" t="str">
        <f>OrderList!C8490</f>
        <v>PORT04</v>
      </c>
      <c r="C8490" s="10" t="str">
        <f>OrderList!D8490</f>
        <v>V444_1</v>
      </c>
      <c r="D8490" s="10" t="str">
        <f>OrderList!F8490</f>
        <v>DTD</v>
      </c>
      <c r="E8490" s="10" t="str">
        <f>OrderList!L8490</f>
        <v>PORT09</v>
      </c>
      <c r="F8490" s="10" t="str">
        <f>OrderList!K8490</f>
        <v>PLANT03</v>
      </c>
      <c r="G8490" s="10">
        <f>OrderList!J8490</f>
        <v>1689541</v>
      </c>
      <c r="H8490" s="10">
        <f>OrderList!M8490</f>
        <v>471</v>
      </c>
      <c r="I8490" s="10">
        <f>OrderList!N8490</f>
        <v>29.7</v>
      </c>
      <c r="O8490" s="10">
        <f>COUNTIF(FreightRates!$A$2:$A$1541,C8490)</f>
        <v>292</v>
      </c>
      <c r="Q8490" s="10">
        <f>COUNTIFS(FreightRates!$A$2:$A$1541,C8490,FreightRates!$B$2:$B$1541,B8490,FreightRates!$C$2:$C$1541,E8490)</f>
        <v>40</v>
      </c>
      <c r="T8490">
        <f>COUNTIFS(FreightRates!$A$2:$A$1541,C8490,FreightRates!$B$2:$B$1541,B8490,FreightRates!$C$2:$C$1541,E8490,FreightRates!$F$2:$F$1541,D8490,FreightRates!$D$2:$D$1541,"&lt;="&amp;I8490,FreightRates!$E$2:$E$1541,"&gt;="&amp;I8490)</f>
        <v>0</v>
      </c>
    </row>
    <row r="8491" spans="1:20" x14ac:dyDescent="0.25">
      <c r="A8491" s="10">
        <f>OrderList!A8491</f>
        <v>1447189650.7</v>
      </c>
      <c r="B8491" s="10" t="str">
        <f>OrderList!C8491</f>
        <v>PORT04</v>
      </c>
      <c r="C8491" s="10" t="str">
        <f>OrderList!D8491</f>
        <v>V444_1</v>
      </c>
      <c r="D8491" s="10" t="str">
        <f>OrderList!F8491</f>
        <v>DTD</v>
      </c>
      <c r="E8491" s="10" t="str">
        <f>OrderList!L8491</f>
        <v>PORT09</v>
      </c>
      <c r="F8491" s="10" t="str">
        <f>OrderList!K8491</f>
        <v>PLANT03</v>
      </c>
      <c r="G8491" s="10">
        <f>OrderList!J8491</f>
        <v>1689541</v>
      </c>
      <c r="H8491" s="10">
        <f>OrderList!M8491</f>
        <v>459</v>
      </c>
      <c r="I8491" s="10">
        <f>OrderList!N8491</f>
        <v>27.32</v>
      </c>
      <c r="O8491" s="10">
        <f>COUNTIF(FreightRates!$A$2:$A$1541,C8491)</f>
        <v>292</v>
      </c>
      <c r="Q8491" s="10">
        <f>COUNTIFS(FreightRates!$A$2:$A$1541,C8491,FreightRates!$B$2:$B$1541,B8491,FreightRates!$C$2:$C$1541,E8491)</f>
        <v>40</v>
      </c>
      <c r="T8491">
        <f>COUNTIFS(FreightRates!$A$2:$A$1541,C8491,FreightRates!$B$2:$B$1541,B8491,FreightRates!$C$2:$C$1541,E8491,FreightRates!$F$2:$F$1541,D8491,FreightRates!$D$2:$D$1541,"&lt;="&amp;I8491,FreightRates!$E$2:$E$1541,"&gt;="&amp;I8491)</f>
        <v>0</v>
      </c>
    </row>
    <row r="8492" spans="1:20" x14ac:dyDescent="0.25">
      <c r="A8492" s="10">
        <f>OrderList!A8492</f>
        <v>1447327009.7</v>
      </c>
      <c r="B8492" s="10" t="str">
        <f>OrderList!C8492</f>
        <v>PORT04</v>
      </c>
      <c r="C8492" s="10" t="str">
        <f>OrderList!D8492</f>
        <v>V444_1</v>
      </c>
      <c r="D8492" s="10" t="str">
        <f>OrderList!F8492</f>
        <v>DTD</v>
      </c>
      <c r="E8492" s="10" t="str">
        <f>OrderList!L8492</f>
        <v>PORT09</v>
      </c>
      <c r="F8492" s="10" t="str">
        <f>OrderList!K8492</f>
        <v>PLANT03</v>
      </c>
      <c r="G8492" s="10">
        <f>OrderList!J8492</f>
        <v>1693747</v>
      </c>
      <c r="H8492" s="10">
        <f>OrderList!M8492</f>
        <v>472</v>
      </c>
      <c r="I8492" s="10">
        <f>OrderList!N8492</f>
        <v>31.460000000000004</v>
      </c>
      <c r="O8492" s="10">
        <f>COUNTIF(FreightRates!$A$2:$A$1541,C8492)</f>
        <v>292</v>
      </c>
      <c r="Q8492" s="10">
        <f>COUNTIFS(FreightRates!$A$2:$A$1541,C8492,FreightRates!$B$2:$B$1541,B8492,FreightRates!$C$2:$C$1541,E8492)</f>
        <v>40</v>
      </c>
      <c r="T8492">
        <f>COUNTIFS(FreightRates!$A$2:$A$1541,C8492,FreightRates!$B$2:$B$1541,B8492,FreightRates!$C$2:$C$1541,E8492,FreightRates!$F$2:$F$1541,D8492,FreightRates!$D$2:$D$1541,"&lt;="&amp;I8492,FreightRates!$E$2:$E$1541,"&gt;="&amp;I8492)</f>
        <v>0</v>
      </c>
    </row>
    <row r="8493" spans="1:20" x14ac:dyDescent="0.25">
      <c r="A8493" s="10">
        <f>OrderList!A8493</f>
        <v>1447211843.7</v>
      </c>
      <c r="B8493" s="10" t="str">
        <f>OrderList!C8493</f>
        <v>PORT04</v>
      </c>
      <c r="C8493" s="10" t="str">
        <f>OrderList!D8493</f>
        <v>V444_1</v>
      </c>
      <c r="D8493" s="10" t="str">
        <f>OrderList!F8493</f>
        <v>DTD</v>
      </c>
      <c r="E8493" s="10" t="str">
        <f>OrderList!L8493</f>
        <v>PORT09</v>
      </c>
      <c r="F8493" s="10" t="str">
        <f>OrderList!K8493</f>
        <v>PLANT03</v>
      </c>
      <c r="G8493" s="10">
        <f>OrderList!J8493</f>
        <v>1689541</v>
      </c>
      <c r="H8493" s="10">
        <f>OrderList!M8493</f>
        <v>514</v>
      </c>
      <c r="I8493" s="10">
        <f>OrderList!N8493</f>
        <v>29.58</v>
      </c>
      <c r="O8493" s="10">
        <f>COUNTIF(FreightRates!$A$2:$A$1541,C8493)</f>
        <v>292</v>
      </c>
      <c r="Q8493" s="10">
        <f>COUNTIFS(FreightRates!$A$2:$A$1541,C8493,FreightRates!$B$2:$B$1541,B8493,FreightRates!$C$2:$C$1541,E8493)</f>
        <v>40</v>
      </c>
      <c r="T8493">
        <f>COUNTIFS(FreightRates!$A$2:$A$1541,C8493,FreightRates!$B$2:$B$1541,B8493,FreightRates!$C$2:$C$1541,E8493,FreightRates!$F$2:$F$1541,D8493,FreightRates!$D$2:$D$1541,"&lt;="&amp;I8493,FreightRates!$E$2:$E$1541,"&gt;="&amp;I8493)</f>
        <v>0</v>
      </c>
    </row>
    <row r="8494" spans="1:20" x14ac:dyDescent="0.25">
      <c r="A8494" s="10">
        <f>OrderList!A8494</f>
        <v>1447268287.7</v>
      </c>
      <c r="B8494" s="10" t="str">
        <f>OrderList!C8494</f>
        <v>PORT04</v>
      </c>
      <c r="C8494" s="10" t="str">
        <f>OrderList!D8494</f>
        <v>V444_1</v>
      </c>
      <c r="D8494" s="10" t="str">
        <f>OrderList!F8494</f>
        <v>DTD</v>
      </c>
      <c r="E8494" s="10" t="str">
        <f>OrderList!L8494</f>
        <v>PORT09</v>
      </c>
      <c r="F8494" s="10" t="str">
        <f>OrderList!K8494</f>
        <v>PLANT03</v>
      </c>
      <c r="G8494" s="10">
        <f>OrderList!J8494</f>
        <v>1689541</v>
      </c>
      <c r="H8494" s="10">
        <f>OrderList!M8494</f>
        <v>450</v>
      </c>
      <c r="I8494" s="10">
        <f>OrderList!N8494</f>
        <v>29.54</v>
      </c>
      <c r="O8494" s="10">
        <f>COUNTIF(FreightRates!$A$2:$A$1541,C8494)</f>
        <v>292</v>
      </c>
      <c r="Q8494" s="10">
        <f>COUNTIFS(FreightRates!$A$2:$A$1541,C8494,FreightRates!$B$2:$B$1541,B8494,FreightRates!$C$2:$C$1541,E8494)</f>
        <v>40</v>
      </c>
      <c r="T8494">
        <f>COUNTIFS(FreightRates!$A$2:$A$1541,C8494,FreightRates!$B$2:$B$1541,B8494,FreightRates!$C$2:$C$1541,E8494,FreightRates!$F$2:$F$1541,D8494,FreightRates!$D$2:$D$1541,"&lt;="&amp;I8494,FreightRates!$E$2:$E$1541,"&gt;="&amp;I8494)</f>
        <v>0</v>
      </c>
    </row>
    <row r="8495" spans="1:20" x14ac:dyDescent="0.25">
      <c r="A8495" s="10">
        <f>OrderList!A8495</f>
        <v>1447189606.7</v>
      </c>
      <c r="B8495" s="10" t="str">
        <f>OrderList!C8495</f>
        <v>PORT04</v>
      </c>
      <c r="C8495" s="10" t="str">
        <f>OrderList!D8495</f>
        <v>V444_1</v>
      </c>
      <c r="D8495" s="10" t="str">
        <f>OrderList!F8495</f>
        <v>DTD</v>
      </c>
      <c r="E8495" s="10" t="str">
        <f>OrderList!L8495</f>
        <v>PORT09</v>
      </c>
      <c r="F8495" s="10" t="str">
        <f>OrderList!K8495</f>
        <v>PLANT03</v>
      </c>
      <c r="G8495" s="10">
        <f>OrderList!J8495</f>
        <v>1689541</v>
      </c>
      <c r="H8495" s="10">
        <f>OrderList!M8495</f>
        <v>446</v>
      </c>
      <c r="I8495" s="10">
        <f>OrderList!N8495</f>
        <v>30.499999999999996</v>
      </c>
      <c r="O8495" s="10">
        <f>COUNTIF(FreightRates!$A$2:$A$1541,C8495)</f>
        <v>292</v>
      </c>
      <c r="Q8495" s="10">
        <f>COUNTIFS(FreightRates!$A$2:$A$1541,C8495,FreightRates!$B$2:$B$1541,B8495,FreightRates!$C$2:$C$1541,E8495)</f>
        <v>40</v>
      </c>
      <c r="T8495">
        <f>COUNTIFS(FreightRates!$A$2:$A$1541,C8495,FreightRates!$B$2:$B$1541,B8495,FreightRates!$C$2:$C$1541,E8495,FreightRates!$F$2:$F$1541,D8495,FreightRates!$D$2:$D$1541,"&lt;="&amp;I8495,FreightRates!$E$2:$E$1541,"&gt;="&amp;I8495)</f>
        <v>0</v>
      </c>
    </row>
    <row r="8496" spans="1:20" x14ac:dyDescent="0.25">
      <c r="A8496" s="10">
        <f>OrderList!A8496</f>
        <v>1447156751.7</v>
      </c>
      <c r="B8496" s="10" t="str">
        <f>OrderList!C8496</f>
        <v>PORT04</v>
      </c>
      <c r="C8496" s="10" t="str">
        <f>OrderList!D8496</f>
        <v>V444_1</v>
      </c>
      <c r="D8496" s="10" t="str">
        <f>OrderList!F8496</f>
        <v>DTD</v>
      </c>
      <c r="E8496" s="10" t="str">
        <f>OrderList!L8496</f>
        <v>PORT09</v>
      </c>
      <c r="F8496" s="10" t="str">
        <f>OrderList!K8496</f>
        <v>PLANT03</v>
      </c>
      <c r="G8496" s="10">
        <f>OrderList!J8496</f>
        <v>1693747</v>
      </c>
      <c r="H8496" s="10">
        <f>OrderList!M8496</f>
        <v>648</v>
      </c>
      <c r="I8496" s="10">
        <f>OrderList!N8496</f>
        <v>55.98</v>
      </c>
      <c r="O8496" s="10">
        <f>COUNTIF(FreightRates!$A$2:$A$1541,C8496)</f>
        <v>292</v>
      </c>
      <c r="Q8496" s="10">
        <f>COUNTIFS(FreightRates!$A$2:$A$1541,C8496,FreightRates!$B$2:$B$1541,B8496,FreightRates!$C$2:$C$1541,E8496)</f>
        <v>40</v>
      </c>
      <c r="T8496">
        <f>COUNTIFS(FreightRates!$A$2:$A$1541,C8496,FreightRates!$B$2:$B$1541,B8496,FreightRates!$C$2:$C$1541,E8496,FreightRates!$F$2:$F$1541,D8496,FreightRates!$D$2:$D$1541,"&lt;="&amp;I8496,FreightRates!$E$2:$E$1541,"&gt;="&amp;I8496)</f>
        <v>0</v>
      </c>
    </row>
    <row r="8497" spans="1:20" x14ac:dyDescent="0.25">
      <c r="A8497" s="10">
        <f>OrderList!A8497</f>
        <v>1447348326.7</v>
      </c>
      <c r="B8497" s="10" t="str">
        <f>OrderList!C8497</f>
        <v>PORT04</v>
      </c>
      <c r="C8497" s="10" t="str">
        <f>OrderList!D8497</f>
        <v>V444_1</v>
      </c>
      <c r="D8497" s="10" t="str">
        <f>OrderList!F8497</f>
        <v>DTD</v>
      </c>
      <c r="E8497" s="10" t="str">
        <f>OrderList!L8497</f>
        <v>PORT09</v>
      </c>
      <c r="F8497" s="10" t="str">
        <f>OrderList!K8497</f>
        <v>PLANT03</v>
      </c>
      <c r="G8497" s="10">
        <f>OrderList!J8497</f>
        <v>1693747</v>
      </c>
      <c r="H8497" s="10">
        <f>OrderList!M8497</f>
        <v>386</v>
      </c>
      <c r="I8497" s="10">
        <f>OrderList!N8497</f>
        <v>21.32</v>
      </c>
      <c r="O8497" s="10">
        <f>COUNTIF(FreightRates!$A$2:$A$1541,C8497)</f>
        <v>292</v>
      </c>
      <c r="Q8497" s="10">
        <f>COUNTIFS(FreightRates!$A$2:$A$1541,C8497,FreightRates!$B$2:$B$1541,B8497,FreightRates!$C$2:$C$1541,E8497)</f>
        <v>40</v>
      </c>
      <c r="T8497">
        <f>COUNTIFS(FreightRates!$A$2:$A$1541,C8497,FreightRates!$B$2:$B$1541,B8497,FreightRates!$C$2:$C$1541,E8497,FreightRates!$F$2:$F$1541,D8497,FreightRates!$D$2:$D$1541,"&lt;="&amp;I8497,FreightRates!$E$2:$E$1541,"&gt;="&amp;I8497)</f>
        <v>0</v>
      </c>
    </row>
    <row r="8498" spans="1:20" x14ac:dyDescent="0.25">
      <c r="A8498" s="10">
        <f>OrderList!A8498</f>
        <v>1447357737.7</v>
      </c>
      <c r="B8498" s="10" t="str">
        <f>OrderList!C8498</f>
        <v>PORT04</v>
      </c>
      <c r="C8498" s="10" t="str">
        <f>OrderList!D8498</f>
        <v>V444_1</v>
      </c>
      <c r="D8498" s="10" t="str">
        <f>OrderList!F8498</f>
        <v>DTD</v>
      </c>
      <c r="E8498" s="10" t="str">
        <f>OrderList!L8498</f>
        <v>PORT09</v>
      </c>
      <c r="F8498" s="10" t="str">
        <f>OrderList!K8498</f>
        <v>PLANT03</v>
      </c>
      <c r="G8498" s="10">
        <f>OrderList!J8498</f>
        <v>1693747</v>
      </c>
      <c r="H8498" s="10">
        <f>OrderList!M8498</f>
        <v>414</v>
      </c>
      <c r="I8498" s="10">
        <f>OrderList!N8498</f>
        <v>19.32</v>
      </c>
      <c r="O8498" s="10">
        <f>COUNTIF(FreightRates!$A$2:$A$1541,C8498)</f>
        <v>292</v>
      </c>
      <c r="Q8498" s="10">
        <f>COUNTIFS(FreightRates!$A$2:$A$1541,C8498,FreightRates!$B$2:$B$1541,B8498,FreightRates!$C$2:$C$1541,E8498)</f>
        <v>40</v>
      </c>
      <c r="T8498">
        <f>COUNTIFS(FreightRates!$A$2:$A$1541,C8498,FreightRates!$B$2:$B$1541,B8498,FreightRates!$C$2:$C$1541,E8498,FreightRates!$F$2:$F$1541,D8498,FreightRates!$D$2:$D$1541,"&lt;="&amp;I8498,FreightRates!$E$2:$E$1541,"&gt;="&amp;I8498)</f>
        <v>0</v>
      </c>
    </row>
    <row r="8499" spans="1:20" x14ac:dyDescent="0.25">
      <c r="A8499" s="10">
        <f>OrderList!A8499</f>
        <v>1447148736.7</v>
      </c>
      <c r="B8499" s="10" t="str">
        <f>OrderList!C8499</f>
        <v>PORT04</v>
      </c>
      <c r="C8499" s="10" t="str">
        <f>OrderList!D8499</f>
        <v>V444_1</v>
      </c>
      <c r="D8499" s="10" t="str">
        <f>OrderList!F8499</f>
        <v>DTD</v>
      </c>
      <c r="E8499" s="10" t="str">
        <f>OrderList!L8499</f>
        <v>PORT09</v>
      </c>
      <c r="F8499" s="10" t="str">
        <f>OrderList!K8499</f>
        <v>PLANT03</v>
      </c>
      <c r="G8499" s="10">
        <f>OrderList!J8499</f>
        <v>1693747</v>
      </c>
      <c r="H8499" s="10">
        <f>OrderList!M8499</f>
        <v>556</v>
      </c>
      <c r="I8499" s="10">
        <f>OrderList!N8499</f>
        <v>43.540000000000006</v>
      </c>
      <c r="O8499" s="10">
        <f>COUNTIF(FreightRates!$A$2:$A$1541,C8499)</f>
        <v>292</v>
      </c>
      <c r="Q8499" s="10">
        <f>COUNTIFS(FreightRates!$A$2:$A$1541,C8499,FreightRates!$B$2:$B$1541,B8499,FreightRates!$C$2:$C$1541,E8499)</f>
        <v>40</v>
      </c>
      <c r="T8499">
        <f>COUNTIFS(FreightRates!$A$2:$A$1541,C8499,FreightRates!$B$2:$B$1541,B8499,FreightRates!$C$2:$C$1541,E8499,FreightRates!$F$2:$F$1541,D8499,FreightRates!$D$2:$D$1541,"&lt;="&amp;I8499,FreightRates!$E$2:$E$1541,"&gt;="&amp;I8499)</f>
        <v>0</v>
      </c>
    </row>
    <row r="8500" spans="1:20" x14ac:dyDescent="0.25">
      <c r="A8500" s="10">
        <f>OrderList!A8500</f>
        <v>1447334713.7</v>
      </c>
      <c r="B8500" s="10" t="str">
        <f>OrderList!C8500</f>
        <v>PORT04</v>
      </c>
      <c r="C8500" s="10" t="str">
        <f>OrderList!D8500</f>
        <v>V444_1</v>
      </c>
      <c r="D8500" s="10" t="str">
        <f>OrderList!F8500</f>
        <v>DTD</v>
      </c>
      <c r="E8500" s="10" t="str">
        <f>OrderList!L8500</f>
        <v>PORT09</v>
      </c>
      <c r="F8500" s="10" t="str">
        <f>OrderList!K8500</f>
        <v>PLANT03</v>
      </c>
      <c r="G8500" s="10">
        <f>OrderList!J8500</f>
        <v>1689541</v>
      </c>
      <c r="H8500" s="10">
        <f>OrderList!M8500</f>
        <v>1008</v>
      </c>
      <c r="I8500" s="10">
        <f>OrderList!N8500</f>
        <v>90.12</v>
      </c>
      <c r="O8500" s="10">
        <f>COUNTIF(FreightRates!$A$2:$A$1541,C8500)</f>
        <v>292</v>
      </c>
      <c r="Q8500" s="10">
        <f>COUNTIFS(FreightRates!$A$2:$A$1541,C8500,FreightRates!$B$2:$B$1541,B8500,FreightRates!$C$2:$C$1541,E8500)</f>
        <v>40</v>
      </c>
      <c r="T8500">
        <f>COUNTIFS(FreightRates!$A$2:$A$1541,C8500,FreightRates!$B$2:$B$1541,B8500,FreightRates!$C$2:$C$1541,E8500,FreightRates!$F$2:$F$1541,D8500,FreightRates!$D$2:$D$1541,"&lt;="&amp;I8500,FreightRates!$E$2:$E$1541,"&gt;="&amp;I8500)</f>
        <v>4</v>
      </c>
    </row>
    <row r="8501" spans="1:20" x14ac:dyDescent="0.25">
      <c r="A8501" s="10">
        <f>OrderList!A8501</f>
        <v>1447250707.7</v>
      </c>
      <c r="B8501" s="10" t="str">
        <f>OrderList!C8501</f>
        <v>PORT04</v>
      </c>
      <c r="C8501" s="10" t="str">
        <f>OrderList!D8501</f>
        <v>V444_1</v>
      </c>
      <c r="D8501" s="10" t="str">
        <f>OrderList!F8501</f>
        <v>DTD</v>
      </c>
      <c r="E8501" s="10" t="str">
        <f>OrderList!L8501</f>
        <v>PORT09</v>
      </c>
      <c r="F8501" s="10" t="str">
        <f>OrderList!K8501</f>
        <v>PLANT03</v>
      </c>
      <c r="G8501" s="10">
        <f>OrderList!J8501</f>
        <v>1689541</v>
      </c>
      <c r="H8501" s="10">
        <f>OrderList!M8501</f>
        <v>646</v>
      </c>
      <c r="I8501" s="10">
        <f>OrderList!N8501</f>
        <v>56.64</v>
      </c>
      <c r="O8501" s="10">
        <f>COUNTIF(FreightRates!$A$2:$A$1541,C8501)</f>
        <v>292</v>
      </c>
      <c r="Q8501" s="10">
        <f>COUNTIFS(FreightRates!$A$2:$A$1541,C8501,FreightRates!$B$2:$B$1541,B8501,FreightRates!$C$2:$C$1541,E8501)</f>
        <v>40</v>
      </c>
      <c r="T8501">
        <f>COUNTIFS(FreightRates!$A$2:$A$1541,C8501,FreightRates!$B$2:$B$1541,B8501,FreightRates!$C$2:$C$1541,E8501,FreightRates!$F$2:$F$1541,D8501,FreightRates!$D$2:$D$1541,"&lt;="&amp;I8501,FreightRates!$E$2:$E$1541,"&gt;="&amp;I8501)</f>
        <v>0</v>
      </c>
    </row>
    <row r="8502" spans="1:20" x14ac:dyDescent="0.25">
      <c r="A8502" s="10">
        <f>OrderList!A8502</f>
        <v>1447417691.7</v>
      </c>
      <c r="B8502" s="10" t="str">
        <f>OrderList!C8502</f>
        <v>PORT04</v>
      </c>
      <c r="C8502" s="10" t="str">
        <f>OrderList!D8502</f>
        <v>V444_1</v>
      </c>
      <c r="D8502" s="10" t="str">
        <f>OrderList!F8502</f>
        <v>DTD</v>
      </c>
      <c r="E8502" s="10" t="str">
        <f>OrderList!L8502</f>
        <v>PORT09</v>
      </c>
      <c r="F8502" s="10" t="str">
        <f>OrderList!K8502</f>
        <v>PLANT03</v>
      </c>
      <c r="G8502" s="10">
        <f>OrderList!J8502</f>
        <v>1693747</v>
      </c>
      <c r="H8502" s="10">
        <f>OrderList!M8502</f>
        <v>621</v>
      </c>
      <c r="I8502" s="10">
        <f>OrderList!N8502</f>
        <v>42.47999999999999</v>
      </c>
      <c r="O8502" s="10">
        <f>COUNTIF(FreightRates!$A$2:$A$1541,C8502)</f>
        <v>292</v>
      </c>
      <c r="Q8502" s="10">
        <f>COUNTIFS(FreightRates!$A$2:$A$1541,C8502,FreightRates!$B$2:$B$1541,B8502,FreightRates!$C$2:$C$1541,E8502)</f>
        <v>40</v>
      </c>
      <c r="T8502">
        <f>COUNTIFS(FreightRates!$A$2:$A$1541,C8502,FreightRates!$B$2:$B$1541,B8502,FreightRates!$C$2:$C$1541,E8502,FreightRates!$F$2:$F$1541,D8502,FreightRates!$D$2:$D$1541,"&lt;="&amp;I8502,FreightRates!$E$2:$E$1541,"&gt;="&amp;I8502)</f>
        <v>0</v>
      </c>
    </row>
    <row r="8503" spans="1:20" x14ac:dyDescent="0.25">
      <c r="A8503" s="10">
        <f>OrderList!A8503</f>
        <v>1447193206.7</v>
      </c>
      <c r="B8503" s="10" t="str">
        <f>OrderList!C8503</f>
        <v>PORT04</v>
      </c>
      <c r="C8503" s="10" t="str">
        <f>OrderList!D8503</f>
        <v>V444_1</v>
      </c>
      <c r="D8503" s="10" t="str">
        <f>OrderList!F8503</f>
        <v>DTD</v>
      </c>
      <c r="E8503" s="10" t="str">
        <f>OrderList!L8503</f>
        <v>PORT09</v>
      </c>
      <c r="F8503" s="10" t="str">
        <f>OrderList!K8503</f>
        <v>PLANT03</v>
      </c>
      <c r="G8503" s="10">
        <f>OrderList!J8503</f>
        <v>1693747</v>
      </c>
      <c r="H8503" s="10">
        <f>OrderList!M8503</f>
        <v>470</v>
      </c>
      <c r="I8503" s="10">
        <f>OrderList!N8503</f>
        <v>23.239999999999995</v>
      </c>
      <c r="O8503" s="10">
        <f>COUNTIF(FreightRates!$A$2:$A$1541,C8503)</f>
        <v>292</v>
      </c>
      <c r="Q8503" s="10">
        <f>COUNTIFS(FreightRates!$A$2:$A$1541,C8503,FreightRates!$B$2:$B$1541,B8503,FreightRates!$C$2:$C$1541,E8503)</f>
        <v>40</v>
      </c>
      <c r="T8503">
        <f>COUNTIFS(FreightRates!$A$2:$A$1541,C8503,FreightRates!$B$2:$B$1541,B8503,FreightRates!$C$2:$C$1541,E8503,FreightRates!$F$2:$F$1541,D8503,FreightRates!$D$2:$D$1541,"&lt;="&amp;I8503,FreightRates!$E$2:$E$1541,"&gt;="&amp;I8503)</f>
        <v>0</v>
      </c>
    </row>
    <row r="8504" spans="1:20" x14ac:dyDescent="0.25">
      <c r="A8504" s="10">
        <f>OrderList!A8504</f>
        <v>1447403872.7</v>
      </c>
      <c r="B8504" s="10" t="str">
        <f>OrderList!C8504</f>
        <v>PORT04</v>
      </c>
      <c r="C8504" s="10" t="str">
        <f>OrderList!D8504</f>
        <v>V444_1</v>
      </c>
      <c r="D8504" s="10" t="str">
        <f>OrderList!F8504</f>
        <v>DTD</v>
      </c>
      <c r="E8504" s="10" t="str">
        <f>OrderList!L8504</f>
        <v>PORT09</v>
      </c>
      <c r="F8504" s="10" t="str">
        <f>OrderList!K8504</f>
        <v>PLANT03</v>
      </c>
      <c r="G8504" s="10">
        <f>OrderList!J8504</f>
        <v>1693747</v>
      </c>
      <c r="H8504" s="10">
        <f>OrderList!M8504</f>
        <v>437</v>
      </c>
      <c r="I8504" s="10">
        <f>OrderList!N8504</f>
        <v>21.22</v>
      </c>
      <c r="O8504" s="10">
        <f>COUNTIF(FreightRates!$A$2:$A$1541,C8504)</f>
        <v>292</v>
      </c>
      <c r="Q8504" s="10">
        <f>COUNTIFS(FreightRates!$A$2:$A$1541,C8504,FreightRates!$B$2:$B$1541,B8504,FreightRates!$C$2:$C$1541,E8504)</f>
        <v>40</v>
      </c>
      <c r="T8504">
        <f>COUNTIFS(FreightRates!$A$2:$A$1541,C8504,FreightRates!$B$2:$B$1541,B8504,FreightRates!$C$2:$C$1541,E8504,FreightRates!$F$2:$F$1541,D8504,FreightRates!$D$2:$D$1541,"&lt;="&amp;I8504,FreightRates!$E$2:$E$1541,"&gt;="&amp;I8504)</f>
        <v>0</v>
      </c>
    </row>
    <row r="8505" spans="1:20" x14ac:dyDescent="0.25">
      <c r="A8505" s="10">
        <f>OrderList!A8505</f>
        <v>1447288444.7</v>
      </c>
      <c r="B8505" s="10" t="str">
        <f>OrderList!C8505</f>
        <v>PORT04</v>
      </c>
      <c r="C8505" s="10" t="str">
        <f>OrderList!D8505</f>
        <v>V444_1</v>
      </c>
      <c r="D8505" s="10" t="str">
        <f>OrderList!F8505</f>
        <v>DTD</v>
      </c>
      <c r="E8505" s="10" t="str">
        <f>OrderList!L8505</f>
        <v>PORT09</v>
      </c>
      <c r="F8505" s="10" t="str">
        <f>OrderList!K8505</f>
        <v>PLANT03</v>
      </c>
      <c r="G8505" s="10">
        <f>OrderList!J8505</f>
        <v>1693747</v>
      </c>
      <c r="H8505" s="10">
        <f>OrderList!M8505</f>
        <v>419</v>
      </c>
      <c r="I8505" s="10">
        <f>OrderList!N8505</f>
        <v>22.16</v>
      </c>
      <c r="O8505" s="10">
        <f>COUNTIF(FreightRates!$A$2:$A$1541,C8505)</f>
        <v>292</v>
      </c>
      <c r="Q8505" s="10">
        <f>COUNTIFS(FreightRates!$A$2:$A$1541,C8505,FreightRates!$B$2:$B$1541,B8505,FreightRates!$C$2:$C$1541,E8505)</f>
        <v>40</v>
      </c>
      <c r="T8505">
        <f>COUNTIFS(FreightRates!$A$2:$A$1541,C8505,FreightRates!$B$2:$B$1541,B8505,FreightRates!$C$2:$C$1541,E8505,FreightRates!$F$2:$F$1541,D8505,FreightRates!$D$2:$D$1541,"&lt;="&amp;I8505,FreightRates!$E$2:$E$1541,"&gt;="&amp;I8505)</f>
        <v>0</v>
      </c>
    </row>
    <row r="8506" spans="1:20" x14ac:dyDescent="0.25">
      <c r="A8506" s="10">
        <f>OrderList!A8506</f>
        <v>1447285602.7</v>
      </c>
      <c r="B8506" s="10" t="str">
        <f>OrderList!C8506</f>
        <v>PORT04</v>
      </c>
      <c r="C8506" s="10" t="str">
        <f>OrderList!D8506</f>
        <v>V444_1</v>
      </c>
      <c r="D8506" s="10" t="str">
        <f>OrderList!F8506</f>
        <v>DTD</v>
      </c>
      <c r="E8506" s="10" t="str">
        <f>OrderList!L8506</f>
        <v>PORT09</v>
      </c>
      <c r="F8506" s="10" t="str">
        <f>OrderList!K8506</f>
        <v>PLANT03</v>
      </c>
      <c r="G8506" s="10">
        <f>OrderList!J8506</f>
        <v>1693747</v>
      </c>
      <c r="H8506" s="10">
        <f>OrderList!M8506</f>
        <v>398</v>
      </c>
      <c r="I8506" s="10">
        <f>OrderList!N8506</f>
        <v>19.14</v>
      </c>
      <c r="O8506" s="10">
        <f>COUNTIF(FreightRates!$A$2:$A$1541,C8506)</f>
        <v>292</v>
      </c>
      <c r="Q8506" s="10">
        <f>COUNTIFS(FreightRates!$A$2:$A$1541,C8506,FreightRates!$B$2:$B$1541,B8506,FreightRates!$C$2:$C$1541,E8506)</f>
        <v>40</v>
      </c>
      <c r="T8506">
        <f>COUNTIFS(FreightRates!$A$2:$A$1541,C8506,FreightRates!$B$2:$B$1541,B8506,FreightRates!$C$2:$C$1541,E8506,FreightRates!$F$2:$F$1541,D8506,FreightRates!$D$2:$D$1541,"&lt;="&amp;I8506,FreightRates!$E$2:$E$1541,"&gt;="&amp;I8506)</f>
        <v>0</v>
      </c>
    </row>
    <row r="8507" spans="1:20" x14ac:dyDescent="0.25">
      <c r="A8507" s="10">
        <f>OrderList!A8507</f>
        <v>1447245301.7</v>
      </c>
      <c r="B8507" s="10" t="str">
        <f>OrderList!C8507</f>
        <v>PORT04</v>
      </c>
      <c r="C8507" s="10" t="str">
        <f>OrderList!D8507</f>
        <v>V444_1</v>
      </c>
      <c r="D8507" s="10" t="str">
        <f>OrderList!F8507</f>
        <v>DTD</v>
      </c>
      <c r="E8507" s="10" t="str">
        <f>OrderList!L8507</f>
        <v>PORT09</v>
      </c>
      <c r="F8507" s="10" t="str">
        <f>OrderList!K8507</f>
        <v>PLANT03</v>
      </c>
      <c r="G8507" s="10">
        <f>OrderList!J8507</f>
        <v>1689541</v>
      </c>
      <c r="H8507" s="10">
        <f>OrderList!M8507</f>
        <v>553</v>
      </c>
      <c r="I8507" s="10">
        <f>OrderList!N8507</f>
        <v>43.12</v>
      </c>
      <c r="O8507" s="10">
        <f>COUNTIF(FreightRates!$A$2:$A$1541,C8507)</f>
        <v>292</v>
      </c>
      <c r="Q8507" s="10">
        <f>COUNTIFS(FreightRates!$A$2:$A$1541,C8507,FreightRates!$B$2:$B$1541,B8507,FreightRates!$C$2:$C$1541,E8507)</f>
        <v>40</v>
      </c>
      <c r="T8507">
        <f>COUNTIFS(FreightRates!$A$2:$A$1541,C8507,FreightRates!$B$2:$B$1541,B8507,FreightRates!$C$2:$C$1541,E8507,FreightRates!$F$2:$F$1541,D8507,FreightRates!$D$2:$D$1541,"&lt;="&amp;I8507,FreightRates!$E$2:$E$1541,"&gt;="&amp;I8507)</f>
        <v>0</v>
      </c>
    </row>
    <row r="8508" spans="1:20" x14ac:dyDescent="0.25">
      <c r="A8508" s="10">
        <f>OrderList!A8508</f>
        <v>1447353256.7</v>
      </c>
      <c r="B8508" s="10" t="str">
        <f>OrderList!C8508</f>
        <v>PORT04</v>
      </c>
      <c r="C8508" s="10" t="str">
        <f>OrderList!D8508</f>
        <v>V444_1</v>
      </c>
      <c r="D8508" s="10" t="str">
        <f>OrderList!F8508</f>
        <v>DTD</v>
      </c>
      <c r="E8508" s="10" t="str">
        <f>OrderList!L8508</f>
        <v>PORT09</v>
      </c>
      <c r="F8508" s="10" t="str">
        <f>OrderList!K8508</f>
        <v>PLANT03</v>
      </c>
      <c r="G8508" s="10">
        <f>OrderList!J8508</f>
        <v>1689541</v>
      </c>
      <c r="H8508" s="10">
        <f>OrderList!M8508</f>
        <v>560</v>
      </c>
      <c r="I8508" s="10">
        <f>OrderList!N8508</f>
        <v>40.06</v>
      </c>
      <c r="O8508" s="10">
        <f>COUNTIF(FreightRates!$A$2:$A$1541,C8508)</f>
        <v>292</v>
      </c>
      <c r="Q8508" s="10">
        <f>COUNTIFS(FreightRates!$A$2:$A$1541,C8508,FreightRates!$B$2:$B$1541,B8508,FreightRates!$C$2:$C$1541,E8508)</f>
        <v>40</v>
      </c>
      <c r="T8508">
        <f>COUNTIFS(FreightRates!$A$2:$A$1541,C8508,FreightRates!$B$2:$B$1541,B8508,FreightRates!$C$2:$C$1541,E8508,FreightRates!$F$2:$F$1541,D8508,FreightRates!$D$2:$D$1541,"&lt;="&amp;I8508,FreightRates!$E$2:$E$1541,"&gt;="&amp;I8508)</f>
        <v>0</v>
      </c>
    </row>
    <row r="8509" spans="1:20" x14ac:dyDescent="0.25">
      <c r="A8509" s="10">
        <f>OrderList!A8509</f>
        <v>1447243005.7</v>
      </c>
      <c r="B8509" s="10" t="str">
        <f>OrderList!C8509</f>
        <v>PORT04</v>
      </c>
      <c r="C8509" s="10" t="str">
        <f>OrderList!D8509</f>
        <v>V444_1</v>
      </c>
      <c r="D8509" s="10" t="str">
        <f>OrderList!F8509</f>
        <v>DTD</v>
      </c>
      <c r="E8509" s="10" t="str">
        <f>OrderList!L8509</f>
        <v>PORT09</v>
      </c>
      <c r="F8509" s="10" t="str">
        <f>OrderList!K8509</f>
        <v>PLANT03</v>
      </c>
      <c r="G8509" s="10">
        <f>OrderList!J8509</f>
        <v>1689541</v>
      </c>
      <c r="H8509" s="10">
        <f>OrderList!M8509</f>
        <v>834</v>
      </c>
      <c r="I8509" s="10">
        <f>OrderList!N8509</f>
        <v>67.92</v>
      </c>
      <c r="O8509" s="10">
        <f>COUNTIF(FreightRates!$A$2:$A$1541,C8509)</f>
        <v>292</v>
      </c>
      <c r="Q8509" s="10">
        <f>COUNTIFS(FreightRates!$A$2:$A$1541,C8509,FreightRates!$B$2:$B$1541,B8509,FreightRates!$C$2:$C$1541,E8509)</f>
        <v>40</v>
      </c>
      <c r="T8509">
        <f>COUNTIFS(FreightRates!$A$2:$A$1541,C8509,FreightRates!$B$2:$B$1541,B8509,FreightRates!$C$2:$C$1541,E8509,FreightRates!$F$2:$F$1541,D8509,FreightRates!$D$2:$D$1541,"&lt;="&amp;I8509,FreightRates!$E$2:$E$1541,"&gt;="&amp;I8509)</f>
        <v>0</v>
      </c>
    </row>
    <row r="8510" spans="1:20" x14ac:dyDescent="0.25">
      <c r="A8510" s="10">
        <f>OrderList!A8510</f>
        <v>1447334714.7</v>
      </c>
      <c r="B8510" s="10" t="str">
        <f>OrderList!C8510</f>
        <v>PORT04</v>
      </c>
      <c r="C8510" s="10" t="str">
        <f>OrderList!D8510</f>
        <v>V444_1</v>
      </c>
      <c r="D8510" s="10" t="str">
        <f>OrderList!F8510</f>
        <v>DTD</v>
      </c>
      <c r="E8510" s="10" t="str">
        <f>OrderList!L8510</f>
        <v>PORT09</v>
      </c>
      <c r="F8510" s="10" t="str">
        <f>OrderList!K8510</f>
        <v>PLANT03</v>
      </c>
      <c r="G8510" s="10">
        <f>OrderList!J8510</f>
        <v>1689541</v>
      </c>
      <c r="H8510" s="10">
        <f>OrderList!M8510</f>
        <v>615</v>
      </c>
      <c r="I8510" s="10">
        <f>OrderList!N8510</f>
        <v>44.72</v>
      </c>
      <c r="O8510" s="10">
        <f>COUNTIF(FreightRates!$A$2:$A$1541,C8510)</f>
        <v>292</v>
      </c>
      <c r="Q8510" s="10">
        <f>COUNTIFS(FreightRates!$A$2:$A$1541,C8510,FreightRates!$B$2:$B$1541,B8510,FreightRates!$C$2:$C$1541,E8510)</f>
        <v>40</v>
      </c>
      <c r="T8510">
        <f>COUNTIFS(FreightRates!$A$2:$A$1541,C8510,FreightRates!$B$2:$B$1541,B8510,FreightRates!$C$2:$C$1541,E8510,FreightRates!$F$2:$F$1541,D8510,FreightRates!$D$2:$D$1541,"&lt;="&amp;I8510,FreightRates!$E$2:$E$1541,"&gt;="&amp;I8510)</f>
        <v>0</v>
      </c>
    </row>
    <row r="8511" spans="1:20" x14ac:dyDescent="0.25">
      <c r="A8511" s="10">
        <f>OrderList!A8511</f>
        <v>1447322269.7</v>
      </c>
      <c r="B8511" s="10" t="str">
        <f>OrderList!C8511</f>
        <v>PORT04</v>
      </c>
      <c r="C8511" s="10" t="str">
        <f>OrderList!D8511</f>
        <v>V444_1</v>
      </c>
      <c r="D8511" s="10" t="str">
        <f>OrderList!F8511</f>
        <v>DTD</v>
      </c>
      <c r="E8511" s="10" t="str">
        <f>OrderList!L8511</f>
        <v>PORT09</v>
      </c>
      <c r="F8511" s="10" t="str">
        <f>OrderList!K8511</f>
        <v>PLANT03</v>
      </c>
      <c r="G8511" s="10">
        <f>OrderList!J8511</f>
        <v>1690632</v>
      </c>
      <c r="H8511" s="10">
        <f>OrderList!M8511</f>
        <v>272</v>
      </c>
      <c r="I8511" s="10">
        <f>OrderList!N8511</f>
        <v>0.26251015177929565</v>
      </c>
      <c r="O8511" s="10">
        <f>COUNTIF(FreightRates!$A$2:$A$1541,C8511)</f>
        <v>292</v>
      </c>
      <c r="Q8511" s="10">
        <f>COUNTIFS(FreightRates!$A$2:$A$1541,C8511,FreightRates!$B$2:$B$1541,B8511,FreightRates!$C$2:$C$1541,E8511)</f>
        <v>40</v>
      </c>
      <c r="T8511">
        <f>COUNTIFS(FreightRates!$A$2:$A$1541,C8511,FreightRates!$B$2:$B$1541,B8511,FreightRates!$C$2:$C$1541,E8511,FreightRates!$F$2:$F$1541,D8511,FreightRates!$D$2:$D$1541,"&lt;="&amp;I8511,FreightRates!$E$2:$E$1541,"&gt;="&amp;I8511)</f>
        <v>4</v>
      </c>
    </row>
    <row r="8512" spans="1:20" x14ac:dyDescent="0.25">
      <c r="A8512" s="10">
        <f>OrderList!A8512</f>
        <v>1447371587.7</v>
      </c>
      <c r="B8512" s="10" t="str">
        <f>OrderList!C8512</f>
        <v>PORT04</v>
      </c>
      <c r="C8512" s="10" t="str">
        <f>OrderList!D8512</f>
        <v>V444_1</v>
      </c>
      <c r="D8512" s="10" t="str">
        <f>OrderList!F8512</f>
        <v>DTD</v>
      </c>
      <c r="E8512" s="10" t="str">
        <f>OrderList!L8512</f>
        <v>PORT09</v>
      </c>
      <c r="F8512" s="10" t="str">
        <f>OrderList!K8512</f>
        <v>PLANT03</v>
      </c>
      <c r="G8512" s="10">
        <f>OrderList!J8512</f>
        <v>1690632</v>
      </c>
      <c r="H8512" s="10">
        <f>OrderList!M8512</f>
        <v>317</v>
      </c>
      <c r="I8512" s="10">
        <f>OrderList!N8512</f>
        <v>1.0500406071171826</v>
      </c>
      <c r="O8512" s="10">
        <f>COUNTIF(FreightRates!$A$2:$A$1541,C8512)</f>
        <v>292</v>
      </c>
      <c r="Q8512" s="10">
        <f>COUNTIFS(FreightRates!$A$2:$A$1541,C8512,FreightRates!$B$2:$B$1541,B8512,FreightRates!$C$2:$C$1541,E8512)</f>
        <v>40</v>
      </c>
      <c r="T8512">
        <f>COUNTIFS(FreightRates!$A$2:$A$1541,C8512,FreightRates!$B$2:$B$1541,B8512,FreightRates!$C$2:$C$1541,E8512,FreightRates!$F$2:$F$1541,D8512,FreightRates!$D$2:$D$1541,"&lt;="&amp;I8512,FreightRates!$E$2:$E$1541,"&gt;="&amp;I8512)</f>
        <v>4</v>
      </c>
    </row>
    <row r="8513" spans="1:20" x14ac:dyDescent="0.25">
      <c r="A8513" s="10">
        <f>OrderList!A8513</f>
        <v>1447300962.7</v>
      </c>
      <c r="B8513" s="10" t="str">
        <f>OrderList!C8513</f>
        <v>PORT04</v>
      </c>
      <c r="C8513" s="10" t="str">
        <f>OrderList!D8513</f>
        <v>V444_1</v>
      </c>
      <c r="D8513" s="10" t="str">
        <f>OrderList!F8513</f>
        <v>DTD</v>
      </c>
      <c r="E8513" s="10" t="str">
        <f>OrderList!L8513</f>
        <v>PORT09</v>
      </c>
      <c r="F8513" s="10" t="str">
        <f>OrderList!K8513</f>
        <v>PLANT03</v>
      </c>
      <c r="G8513" s="10">
        <f>OrderList!J8513</f>
        <v>1690632</v>
      </c>
      <c r="H8513" s="10">
        <f>OrderList!M8513</f>
        <v>300</v>
      </c>
      <c r="I8513" s="10">
        <f>OrderList!N8513</f>
        <v>0.13125507588964783</v>
      </c>
      <c r="O8513" s="10">
        <f>COUNTIF(FreightRates!$A$2:$A$1541,C8513)</f>
        <v>292</v>
      </c>
      <c r="Q8513" s="10">
        <f>COUNTIFS(FreightRates!$A$2:$A$1541,C8513,FreightRates!$B$2:$B$1541,B8513,FreightRates!$C$2:$C$1541,E8513)</f>
        <v>40</v>
      </c>
      <c r="T8513">
        <f>COUNTIFS(FreightRates!$A$2:$A$1541,C8513,FreightRates!$B$2:$B$1541,B8513,FreightRates!$C$2:$C$1541,E8513,FreightRates!$F$2:$F$1541,D8513,FreightRates!$D$2:$D$1541,"&lt;="&amp;I8513,FreightRates!$E$2:$E$1541,"&gt;="&amp;I8513)</f>
        <v>4</v>
      </c>
    </row>
    <row r="8514" spans="1:20" x14ac:dyDescent="0.25">
      <c r="A8514" s="10">
        <f>OrderList!A8514</f>
        <v>1447417819.7</v>
      </c>
      <c r="B8514" s="10" t="str">
        <f>OrderList!C8514</f>
        <v>PORT04</v>
      </c>
      <c r="C8514" s="10" t="str">
        <f>OrderList!D8514</f>
        <v>V444_1</v>
      </c>
      <c r="D8514" s="10" t="str">
        <f>OrderList!F8514</f>
        <v>DTD</v>
      </c>
      <c r="E8514" s="10" t="str">
        <f>OrderList!L8514</f>
        <v>PORT09</v>
      </c>
      <c r="F8514" s="10" t="str">
        <f>OrderList!K8514</f>
        <v>PLANT03</v>
      </c>
      <c r="G8514" s="10">
        <f>OrderList!J8514</f>
        <v>1690632</v>
      </c>
      <c r="H8514" s="10">
        <f>OrderList!M8514</f>
        <v>271</v>
      </c>
      <c r="I8514" s="10">
        <f>OrderList!N8514</f>
        <v>0.13125507588964783</v>
      </c>
      <c r="O8514" s="10">
        <f>COUNTIF(FreightRates!$A$2:$A$1541,C8514)</f>
        <v>292</v>
      </c>
      <c r="Q8514" s="10">
        <f>COUNTIFS(FreightRates!$A$2:$A$1541,C8514,FreightRates!$B$2:$B$1541,B8514,FreightRates!$C$2:$C$1541,E8514)</f>
        <v>40</v>
      </c>
      <c r="T8514">
        <f>COUNTIFS(FreightRates!$A$2:$A$1541,C8514,FreightRates!$B$2:$B$1541,B8514,FreightRates!$C$2:$C$1541,E8514,FreightRates!$F$2:$F$1541,D8514,FreightRates!$D$2:$D$1541,"&lt;="&amp;I8514,FreightRates!$E$2:$E$1541,"&gt;="&amp;I8514)</f>
        <v>4</v>
      </c>
    </row>
    <row r="8515" spans="1:20" x14ac:dyDescent="0.25">
      <c r="A8515" s="10">
        <f>OrderList!A8515</f>
        <v>1447259859.7</v>
      </c>
      <c r="B8515" s="10" t="str">
        <f>OrderList!C8515</f>
        <v>PORT04</v>
      </c>
      <c r="C8515" s="10" t="str">
        <f>OrderList!D8515</f>
        <v>V444_1</v>
      </c>
      <c r="D8515" s="10" t="str">
        <f>OrderList!F8515</f>
        <v>DTD</v>
      </c>
      <c r="E8515" s="10" t="str">
        <f>OrderList!L8515</f>
        <v>PORT09</v>
      </c>
      <c r="F8515" s="10" t="str">
        <f>OrderList!K8515</f>
        <v>PLANT03</v>
      </c>
      <c r="G8515" s="10">
        <f>OrderList!J8515</f>
        <v>1688610</v>
      </c>
      <c r="H8515" s="10">
        <f>OrderList!M8515</f>
        <v>520</v>
      </c>
      <c r="I8515" s="10">
        <f>OrderList!N8515</f>
        <v>28.226683994263453</v>
      </c>
      <c r="O8515" s="10">
        <f>COUNTIF(FreightRates!$A$2:$A$1541,C8515)</f>
        <v>292</v>
      </c>
      <c r="Q8515" s="10">
        <f>COUNTIFS(FreightRates!$A$2:$A$1541,C8515,FreightRates!$B$2:$B$1541,B8515,FreightRates!$C$2:$C$1541,E8515)</f>
        <v>40</v>
      </c>
      <c r="T8515">
        <f>COUNTIFS(FreightRates!$A$2:$A$1541,C8515,FreightRates!$B$2:$B$1541,B8515,FreightRates!$C$2:$C$1541,E8515,FreightRates!$F$2:$F$1541,D8515,FreightRates!$D$2:$D$1541,"&lt;="&amp;I8515,FreightRates!$E$2:$E$1541,"&gt;="&amp;I8515)</f>
        <v>0</v>
      </c>
    </row>
    <row r="8516" spans="1:20" x14ac:dyDescent="0.25">
      <c r="A8516" s="10">
        <f>OrderList!A8516</f>
        <v>1447152023.7</v>
      </c>
      <c r="B8516" s="10" t="str">
        <f>OrderList!C8516</f>
        <v>PORT04</v>
      </c>
      <c r="C8516" s="10" t="str">
        <f>OrderList!D8516</f>
        <v>V444_1</v>
      </c>
      <c r="D8516" s="10" t="str">
        <f>OrderList!F8516</f>
        <v>DTD</v>
      </c>
      <c r="E8516" s="10" t="str">
        <f>OrderList!L8516</f>
        <v>PORT09</v>
      </c>
      <c r="F8516" s="10" t="str">
        <f>OrderList!K8516</f>
        <v>PLANT03</v>
      </c>
      <c r="G8516" s="10">
        <f>OrderList!J8516</f>
        <v>1688610</v>
      </c>
      <c r="H8516" s="10">
        <f>OrderList!M8516</f>
        <v>398</v>
      </c>
      <c r="I8516" s="10">
        <f>OrderList!N8516</f>
        <v>11.387985243550595</v>
      </c>
      <c r="O8516" s="10">
        <f>COUNTIF(FreightRates!$A$2:$A$1541,C8516)</f>
        <v>292</v>
      </c>
      <c r="Q8516" s="10">
        <f>COUNTIFS(FreightRates!$A$2:$A$1541,C8516,FreightRates!$B$2:$B$1541,B8516,FreightRates!$C$2:$C$1541,E8516)</f>
        <v>40</v>
      </c>
      <c r="T8516">
        <f>COUNTIFS(FreightRates!$A$2:$A$1541,C8516,FreightRates!$B$2:$B$1541,B8516,FreightRates!$C$2:$C$1541,E8516,FreightRates!$F$2:$F$1541,D8516,FreightRates!$D$2:$D$1541,"&lt;="&amp;I8516,FreightRates!$E$2:$E$1541,"&gt;="&amp;I8516)</f>
        <v>0</v>
      </c>
    </row>
    <row r="8517" spans="1:20" x14ac:dyDescent="0.25">
      <c r="A8517" s="10">
        <f>OrderList!A8517</f>
        <v>1447240030.7</v>
      </c>
      <c r="B8517" s="10" t="str">
        <f>OrderList!C8517</f>
        <v>PORT04</v>
      </c>
      <c r="C8517" s="10" t="str">
        <f>OrderList!D8517</f>
        <v>V444_1</v>
      </c>
      <c r="D8517" s="10" t="str">
        <f>OrderList!F8517</f>
        <v>DTD</v>
      </c>
      <c r="E8517" s="10" t="str">
        <f>OrderList!L8517</f>
        <v>PORT09</v>
      </c>
      <c r="F8517" s="10" t="str">
        <f>OrderList!K8517</f>
        <v>PLANT03</v>
      </c>
      <c r="G8517" s="10">
        <f>OrderList!J8517</f>
        <v>1688610</v>
      </c>
      <c r="H8517" s="10">
        <f>OrderList!M8517</f>
        <v>298</v>
      </c>
      <c r="I8517" s="10">
        <f>OrderList!N8517</f>
        <v>3.7163955730651783</v>
      </c>
      <c r="O8517" s="10">
        <f>COUNTIF(FreightRates!$A$2:$A$1541,C8517)</f>
        <v>292</v>
      </c>
      <c r="Q8517" s="10">
        <f>COUNTIFS(FreightRates!$A$2:$A$1541,C8517,FreightRates!$B$2:$B$1541,B8517,FreightRates!$C$2:$C$1541,E8517)</f>
        <v>40</v>
      </c>
      <c r="T8517">
        <f>COUNTIFS(FreightRates!$A$2:$A$1541,C8517,FreightRates!$B$2:$B$1541,B8517,FreightRates!$C$2:$C$1541,E8517,FreightRates!$F$2:$F$1541,D8517,FreightRates!$D$2:$D$1541,"&lt;="&amp;I8517,FreightRates!$E$2:$E$1541,"&gt;="&amp;I8517)</f>
        <v>0</v>
      </c>
    </row>
    <row r="8518" spans="1:20" x14ac:dyDescent="0.25">
      <c r="A8518" s="10">
        <f>OrderList!A8518</f>
        <v>1447395153.7</v>
      </c>
      <c r="B8518" s="10" t="str">
        <f>OrderList!C8518</f>
        <v>PORT04</v>
      </c>
      <c r="C8518" s="10" t="str">
        <f>OrderList!D8518</f>
        <v>V444_1</v>
      </c>
      <c r="D8518" s="10" t="str">
        <f>OrderList!F8518</f>
        <v>DTD</v>
      </c>
      <c r="E8518" s="10" t="str">
        <f>OrderList!L8518</f>
        <v>PORT09</v>
      </c>
      <c r="F8518" s="10" t="str">
        <f>OrderList!K8518</f>
        <v>PLANT03</v>
      </c>
      <c r="G8518" s="10">
        <f>OrderList!J8518</f>
        <v>1688610</v>
      </c>
      <c r="H8518" s="10">
        <f>OrderList!M8518</f>
        <v>311</v>
      </c>
      <c r="I8518" s="10">
        <f>OrderList!N8518</f>
        <v>0.86715896704854167</v>
      </c>
      <c r="O8518" s="10">
        <f>COUNTIF(FreightRates!$A$2:$A$1541,C8518)</f>
        <v>292</v>
      </c>
      <c r="Q8518" s="10">
        <f>COUNTIFS(FreightRates!$A$2:$A$1541,C8518,FreightRates!$B$2:$B$1541,B8518,FreightRates!$C$2:$C$1541,E8518)</f>
        <v>40</v>
      </c>
      <c r="T8518">
        <f>COUNTIFS(FreightRates!$A$2:$A$1541,C8518,FreightRates!$B$2:$B$1541,B8518,FreightRates!$C$2:$C$1541,E8518,FreightRates!$F$2:$F$1541,D8518,FreightRates!$D$2:$D$1541,"&lt;="&amp;I8518,FreightRates!$E$2:$E$1541,"&gt;="&amp;I8518)</f>
        <v>4</v>
      </c>
    </row>
    <row r="8519" spans="1:20" x14ac:dyDescent="0.25">
      <c r="A8519" s="10">
        <f>OrderList!A8519</f>
        <v>1447163763.7</v>
      </c>
      <c r="B8519" s="10" t="str">
        <f>OrderList!C8519</f>
        <v>PORT04</v>
      </c>
      <c r="C8519" s="10" t="str">
        <f>OrderList!D8519</f>
        <v>V444_1</v>
      </c>
      <c r="D8519" s="10" t="str">
        <f>OrderList!F8519</f>
        <v>DTD</v>
      </c>
      <c r="E8519" s="10" t="str">
        <f>OrderList!L8519</f>
        <v>PORT09</v>
      </c>
      <c r="F8519" s="10" t="str">
        <f>OrderList!K8519</f>
        <v>PLANT03</v>
      </c>
      <c r="G8519" s="10">
        <f>OrderList!J8519</f>
        <v>1688610</v>
      </c>
      <c r="H8519" s="10">
        <f>OrderList!M8519</f>
        <v>387</v>
      </c>
      <c r="I8519" s="10">
        <f>OrderList!N8519</f>
        <v>14.865582292260713</v>
      </c>
      <c r="O8519" s="10">
        <f>COUNTIF(FreightRates!$A$2:$A$1541,C8519)</f>
        <v>292</v>
      </c>
      <c r="Q8519" s="10">
        <f>COUNTIFS(FreightRates!$A$2:$A$1541,C8519,FreightRates!$B$2:$B$1541,B8519,FreightRates!$C$2:$C$1541,E8519)</f>
        <v>40</v>
      </c>
      <c r="T8519">
        <f>COUNTIFS(FreightRates!$A$2:$A$1541,C8519,FreightRates!$B$2:$B$1541,B8519,FreightRates!$C$2:$C$1541,E8519,FreightRates!$F$2:$F$1541,D8519,FreightRates!$D$2:$D$1541,"&lt;="&amp;I8519,FreightRates!$E$2:$E$1541,"&gt;="&amp;I8519)</f>
        <v>0</v>
      </c>
    </row>
    <row r="8520" spans="1:20" x14ac:dyDescent="0.25">
      <c r="A8520" s="10">
        <f>OrderList!A8520</f>
        <v>1447225251.7</v>
      </c>
      <c r="B8520" s="10" t="str">
        <f>OrderList!C8520</f>
        <v>PORT04</v>
      </c>
      <c r="C8520" s="10" t="str">
        <f>OrderList!D8520</f>
        <v>V444_1</v>
      </c>
      <c r="D8520" s="10" t="str">
        <f>OrderList!F8520</f>
        <v>DTD</v>
      </c>
      <c r="E8520" s="10" t="str">
        <f>OrderList!L8520</f>
        <v>PORT09</v>
      </c>
      <c r="F8520" s="10" t="str">
        <f>OrderList!K8520</f>
        <v>PLANT03</v>
      </c>
      <c r="G8520" s="10">
        <f>OrderList!J8520</f>
        <v>1688610</v>
      </c>
      <c r="H8520" s="10">
        <f>OrderList!M8520</f>
        <v>267</v>
      </c>
      <c r="I8520" s="10">
        <f>OrderList!N8520</f>
        <v>2.4775970487101189</v>
      </c>
      <c r="O8520" s="10">
        <f>COUNTIF(FreightRates!$A$2:$A$1541,C8520)</f>
        <v>292</v>
      </c>
      <c r="Q8520" s="10">
        <f>COUNTIFS(FreightRates!$A$2:$A$1541,C8520,FreightRates!$B$2:$B$1541,B8520,FreightRates!$C$2:$C$1541,E8520)</f>
        <v>40</v>
      </c>
      <c r="T8520">
        <f>COUNTIFS(FreightRates!$A$2:$A$1541,C8520,FreightRates!$B$2:$B$1541,B8520,FreightRates!$C$2:$C$1541,E8520,FreightRates!$F$2:$F$1541,D8520,FreightRates!$D$2:$D$1541,"&lt;="&amp;I8520,FreightRates!$E$2:$E$1541,"&gt;="&amp;I8520)</f>
        <v>4</v>
      </c>
    </row>
    <row r="8521" spans="1:20" x14ac:dyDescent="0.25">
      <c r="A8521" s="10">
        <f>OrderList!A8521</f>
        <v>1447189574.7</v>
      </c>
      <c r="B8521" s="10" t="str">
        <f>OrderList!C8521</f>
        <v>PORT04</v>
      </c>
      <c r="C8521" s="10" t="str">
        <f>OrderList!D8521</f>
        <v>V444_1</v>
      </c>
      <c r="D8521" s="10" t="str">
        <f>OrderList!F8521</f>
        <v>DTD</v>
      </c>
      <c r="E8521" s="10" t="str">
        <f>OrderList!L8521</f>
        <v>PORT09</v>
      </c>
      <c r="F8521" s="10" t="str">
        <f>OrderList!K8521</f>
        <v>PLANT03</v>
      </c>
      <c r="G8521" s="10">
        <f>OrderList!J8521</f>
        <v>1688610</v>
      </c>
      <c r="H8521" s="10">
        <f>OrderList!M8521</f>
        <v>329</v>
      </c>
      <c r="I8521" s="10">
        <f>OrderList!N8521</f>
        <v>0.74327911461303575</v>
      </c>
      <c r="O8521" s="10">
        <f>COUNTIF(FreightRates!$A$2:$A$1541,C8521)</f>
        <v>292</v>
      </c>
      <c r="Q8521" s="10">
        <f>COUNTIFS(FreightRates!$A$2:$A$1541,C8521,FreightRates!$B$2:$B$1541,B8521,FreightRates!$C$2:$C$1541,E8521)</f>
        <v>40</v>
      </c>
      <c r="T8521">
        <f>COUNTIFS(FreightRates!$A$2:$A$1541,C8521,FreightRates!$B$2:$B$1541,B8521,FreightRates!$C$2:$C$1541,E8521,FreightRates!$F$2:$F$1541,D8521,FreightRates!$D$2:$D$1541,"&lt;="&amp;I8521,FreightRates!$E$2:$E$1541,"&gt;="&amp;I8521)</f>
        <v>4</v>
      </c>
    </row>
    <row r="8522" spans="1:20" x14ac:dyDescent="0.25">
      <c r="A8522" s="10">
        <f>OrderList!A8522</f>
        <v>1447240037.7</v>
      </c>
      <c r="B8522" s="10" t="str">
        <f>OrderList!C8522</f>
        <v>PORT04</v>
      </c>
      <c r="C8522" s="10" t="str">
        <f>OrderList!D8522</f>
        <v>V444_1</v>
      </c>
      <c r="D8522" s="10" t="str">
        <f>OrderList!F8522</f>
        <v>DTD</v>
      </c>
      <c r="E8522" s="10" t="str">
        <f>OrderList!L8522</f>
        <v>PORT09</v>
      </c>
      <c r="F8522" s="10" t="str">
        <f>OrderList!K8522</f>
        <v>PLANT03</v>
      </c>
      <c r="G8522" s="10">
        <f>OrderList!J8522</f>
        <v>1688610</v>
      </c>
      <c r="H8522" s="10">
        <f>OrderList!M8522</f>
        <v>944</v>
      </c>
      <c r="I8522" s="10">
        <f>OrderList!N8522</f>
        <v>85.238299656144051</v>
      </c>
      <c r="O8522" s="10">
        <f>COUNTIF(FreightRates!$A$2:$A$1541,C8522)</f>
        <v>292</v>
      </c>
      <c r="Q8522" s="10">
        <f>COUNTIFS(FreightRates!$A$2:$A$1541,C8522,FreightRates!$B$2:$B$1541,B8522,FreightRates!$C$2:$C$1541,E8522)</f>
        <v>40</v>
      </c>
      <c r="T8522">
        <f>COUNTIFS(FreightRates!$A$2:$A$1541,C8522,FreightRates!$B$2:$B$1541,B8522,FreightRates!$C$2:$C$1541,E8522,FreightRates!$F$2:$F$1541,D8522,FreightRates!$D$2:$D$1541,"&lt;="&amp;I8522,FreightRates!$E$2:$E$1541,"&gt;="&amp;I8522)</f>
        <v>4</v>
      </c>
    </row>
    <row r="8523" spans="1:20" x14ac:dyDescent="0.25">
      <c r="A8523" s="10">
        <f>OrderList!A8523</f>
        <v>1447153015.7</v>
      </c>
      <c r="B8523" s="10" t="str">
        <f>OrderList!C8523</f>
        <v>PORT04</v>
      </c>
      <c r="C8523" s="10" t="str">
        <f>OrderList!D8523</f>
        <v>V444_1</v>
      </c>
      <c r="D8523" s="10" t="str">
        <f>OrderList!F8523</f>
        <v>DTD</v>
      </c>
      <c r="E8523" s="10" t="str">
        <f>OrderList!L8523</f>
        <v>PORT09</v>
      </c>
      <c r="F8523" s="10" t="str">
        <f>OrderList!K8523</f>
        <v>PLANT03</v>
      </c>
      <c r="G8523" s="10">
        <f>OrderList!J8523</f>
        <v>1688610</v>
      </c>
      <c r="H8523" s="10">
        <f>OrderList!M8523</f>
        <v>427</v>
      </c>
      <c r="I8523" s="10">
        <f>OrderList!N8523</f>
        <v>11.387985243550595</v>
      </c>
      <c r="O8523" s="10">
        <f>COUNTIF(FreightRates!$A$2:$A$1541,C8523)</f>
        <v>292</v>
      </c>
      <c r="Q8523" s="10">
        <f>COUNTIFS(FreightRates!$A$2:$A$1541,C8523,FreightRates!$B$2:$B$1541,B8523,FreightRates!$C$2:$C$1541,E8523)</f>
        <v>40</v>
      </c>
      <c r="T8523">
        <f>COUNTIFS(FreightRates!$A$2:$A$1541,C8523,FreightRates!$B$2:$B$1541,B8523,FreightRates!$C$2:$C$1541,E8523,FreightRates!$F$2:$F$1541,D8523,FreightRates!$D$2:$D$1541,"&lt;="&amp;I8523,FreightRates!$E$2:$E$1541,"&gt;="&amp;I8523)</f>
        <v>0</v>
      </c>
    </row>
    <row r="8524" spans="1:20" x14ac:dyDescent="0.25">
      <c r="A8524" s="10">
        <f>OrderList!A8524</f>
        <v>1447240031.7</v>
      </c>
      <c r="B8524" s="10" t="str">
        <f>OrderList!C8524</f>
        <v>PORT04</v>
      </c>
      <c r="C8524" s="10" t="str">
        <f>OrderList!D8524</f>
        <v>V444_1</v>
      </c>
      <c r="D8524" s="10" t="str">
        <f>OrderList!F8524</f>
        <v>DTD</v>
      </c>
      <c r="E8524" s="10" t="str">
        <f>OrderList!L8524</f>
        <v>PORT09</v>
      </c>
      <c r="F8524" s="10" t="str">
        <f>OrderList!K8524</f>
        <v>PLANT03</v>
      </c>
      <c r="G8524" s="10">
        <f>OrderList!J8524</f>
        <v>1688610</v>
      </c>
      <c r="H8524" s="10">
        <f>OrderList!M8524</f>
        <v>384</v>
      </c>
      <c r="I8524" s="10">
        <f>OrderList!N8524</f>
        <v>6.1939926217752976</v>
      </c>
      <c r="O8524" s="10">
        <f>COUNTIF(FreightRates!$A$2:$A$1541,C8524)</f>
        <v>292</v>
      </c>
      <c r="Q8524" s="10">
        <f>COUNTIFS(FreightRates!$A$2:$A$1541,C8524,FreightRates!$B$2:$B$1541,B8524,FreightRates!$C$2:$C$1541,E8524)</f>
        <v>40</v>
      </c>
      <c r="T8524">
        <f>COUNTIFS(FreightRates!$A$2:$A$1541,C8524,FreightRates!$B$2:$B$1541,B8524,FreightRates!$C$2:$C$1541,E8524,FreightRates!$F$2:$F$1541,D8524,FreightRates!$D$2:$D$1541,"&lt;="&amp;I8524,FreightRates!$E$2:$E$1541,"&gt;="&amp;I8524)</f>
        <v>0</v>
      </c>
    </row>
    <row r="8525" spans="1:20" x14ac:dyDescent="0.25">
      <c r="A8525" s="10">
        <f>OrderList!A8525</f>
        <v>1447371709.7</v>
      </c>
      <c r="B8525" s="10" t="str">
        <f>OrderList!C8525</f>
        <v>PORT04</v>
      </c>
      <c r="C8525" s="10" t="str">
        <f>OrderList!D8525</f>
        <v>V444_1</v>
      </c>
      <c r="D8525" s="10" t="str">
        <f>OrderList!F8525</f>
        <v>DTD</v>
      </c>
      <c r="E8525" s="10" t="str">
        <f>OrderList!L8525</f>
        <v>PORT09</v>
      </c>
      <c r="F8525" s="10" t="str">
        <f>OrderList!K8525</f>
        <v>PLANT03</v>
      </c>
      <c r="G8525" s="10">
        <f>OrderList!J8525</f>
        <v>1688610</v>
      </c>
      <c r="H8525" s="10">
        <f>OrderList!M8525</f>
        <v>648</v>
      </c>
      <c r="I8525" s="10">
        <f>OrderList!N8525</f>
        <v>37.641552779361902</v>
      </c>
      <c r="O8525" s="10">
        <f>COUNTIF(FreightRates!$A$2:$A$1541,C8525)</f>
        <v>292</v>
      </c>
      <c r="Q8525" s="10">
        <f>COUNTIFS(FreightRates!$A$2:$A$1541,C8525,FreightRates!$B$2:$B$1541,B8525,FreightRates!$C$2:$C$1541,E8525)</f>
        <v>40</v>
      </c>
      <c r="T8525">
        <f>COUNTIFS(FreightRates!$A$2:$A$1541,C8525,FreightRates!$B$2:$B$1541,B8525,FreightRates!$C$2:$C$1541,E8525,FreightRates!$F$2:$F$1541,D8525,FreightRates!$D$2:$D$1541,"&lt;="&amp;I8525,FreightRates!$E$2:$E$1541,"&gt;="&amp;I8525)</f>
        <v>0</v>
      </c>
    </row>
    <row r="8526" spans="1:20" x14ac:dyDescent="0.25">
      <c r="A8526" s="10">
        <f>OrderList!A8526</f>
        <v>1447259860.7</v>
      </c>
      <c r="B8526" s="10" t="str">
        <f>OrderList!C8526</f>
        <v>PORT04</v>
      </c>
      <c r="C8526" s="10" t="str">
        <f>OrderList!D8526</f>
        <v>V444_1</v>
      </c>
      <c r="D8526" s="10" t="str">
        <f>OrderList!F8526</f>
        <v>DTD</v>
      </c>
      <c r="E8526" s="10" t="str">
        <f>OrderList!L8526</f>
        <v>PORT09</v>
      </c>
      <c r="F8526" s="10" t="str">
        <f>OrderList!K8526</f>
        <v>PLANT03</v>
      </c>
      <c r="G8526" s="10">
        <f>OrderList!J8526</f>
        <v>1688610</v>
      </c>
      <c r="H8526" s="10">
        <f>OrderList!M8526</f>
        <v>581</v>
      </c>
      <c r="I8526" s="10">
        <f>OrderList!N8526</f>
        <v>31.943079567328631</v>
      </c>
      <c r="O8526" s="10">
        <f>COUNTIF(FreightRates!$A$2:$A$1541,C8526)</f>
        <v>292</v>
      </c>
      <c r="Q8526" s="10">
        <f>COUNTIFS(FreightRates!$A$2:$A$1541,C8526,FreightRates!$B$2:$B$1541,B8526,FreightRates!$C$2:$C$1541,E8526)</f>
        <v>40</v>
      </c>
      <c r="T8526">
        <f>COUNTIFS(FreightRates!$A$2:$A$1541,C8526,FreightRates!$B$2:$B$1541,B8526,FreightRates!$C$2:$C$1541,E8526,FreightRates!$F$2:$F$1541,D8526,FreightRates!$D$2:$D$1541,"&lt;="&amp;I8526,FreightRates!$E$2:$E$1541,"&gt;="&amp;I8526)</f>
        <v>0</v>
      </c>
    </row>
    <row r="8527" spans="1:20" x14ac:dyDescent="0.25">
      <c r="A8527" s="10">
        <f>OrderList!A8527</f>
        <v>1447185422.7</v>
      </c>
      <c r="B8527" s="10" t="str">
        <f>OrderList!C8527</f>
        <v>PORT04</v>
      </c>
      <c r="C8527" s="10" t="str">
        <f>OrderList!D8527</f>
        <v>V444_1</v>
      </c>
      <c r="D8527" s="10" t="str">
        <f>OrderList!F8527</f>
        <v>DTD</v>
      </c>
      <c r="E8527" s="10" t="str">
        <f>OrderList!L8527</f>
        <v>PORT09</v>
      </c>
      <c r="F8527" s="10" t="str">
        <f>OrderList!K8527</f>
        <v>PLANT03</v>
      </c>
      <c r="G8527" s="10">
        <f>OrderList!J8527</f>
        <v>1689543</v>
      </c>
      <c r="H8527" s="10">
        <f>OrderList!M8527</f>
        <v>338</v>
      </c>
      <c r="I8527" s="10">
        <f>OrderList!N8527</f>
        <v>1.2252867828441389</v>
      </c>
      <c r="O8527" s="10">
        <f>COUNTIF(FreightRates!$A$2:$A$1541,C8527)</f>
        <v>292</v>
      </c>
      <c r="Q8527" s="10">
        <f>COUNTIFS(FreightRates!$A$2:$A$1541,C8527,FreightRates!$B$2:$B$1541,B8527,FreightRates!$C$2:$C$1541,E8527)</f>
        <v>40</v>
      </c>
      <c r="T8527">
        <f>COUNTIFS(FreightRates!$A$2:$A$1541,C8527,FreightRates!$B$2:$B$1541,B8527,FreightRates!$C$2:$C$1541,E8527,FreightRates!$F$2:$F$1541,D8527,FreightRates!$D$2:$D$1541,"&lt;="&amp;I8527,FreightRates!$E$2:$E$1541,"&gt;="&amp;I8527)</f>
        <v>4</v>
      </c>
    </row>
    <row r="8528" spans="1:20" x14ac:dyDescent="0.25">
      <c r="A8528" s="10">
        <f>OrderList!A8528</f>
        <v>1447139280.7</v>
      </c>
      <c r="B8528" s="10" t="str">
        <f>OrderList!C8528</f>
        <v>PORT04</v>
      </c>
      <c r="C8528" s="10" t="str">
        <f>OrderList!D8528</f>
        <v>V444_1</v>
      </c>
      <c r="D8528" s="10" t="str">
        <f>OrderList!F8528</f>
        <v>DTD</v>
      </c>
      <c r="E8528" s="10" t="str">
        <f>OrderList!L8528</f>
        <v>PORT09</v>
      </c>
      <c r="F8528" s="10" t="str">
        <f>OrderList!K8528</f>
        <v>PLANT03</v>
      </c>
      <c r="G8528" s="10">
        <f>OrderList!J8528</f>
        <v>1689543</v>
      </c>
      <c r="H8528" s="10">
        <f>OrderList!M8528</f>
        <v>309</v>
      </c>
      <c r="I8528" s="10">
        <f>OrderList!N8528</f>
        <v>1.2252867828441389</v>
      </c>
      <c r="O8528" s="10">
        <f>COUNTIF(FreightRates!$A$2:$A$1541,C8528)</f>
        <v>292</v>
      </c>
      <c r="Q8528" s="10">
        <f>COUNTIFS(FreightRates!$A$2:$A$1541,C8528,FreightRates!$B$2:$B$1541,B8528,FreightRates!$C$2:$C$1541,E8528)</f>
        <v>40</v>
      </c>
      <c r="T8528">
        <f>COUNTIFS(FreightRates!$A$2:$A$1541,C8528,FreightRates!$B$2:$B$1541,B8528,FreightRates!$C$2:$C$1541,E8528,FreightRates!$F$2:$F$1541,D8528,FreightRates!$D$2:$D$1541,"&lt;="&amp;I8528,FreightRates!$E$2:$E$1541,"&gt;="&amp;I8528)</f>
        <v>4</v>
      </c>
    </row>
    <row r="8529" spans="1:20" x14ac:dyDescent="0.25">
      <c r="A8529" s="10">
        <f>OrderList!A8529</f>
        <v>1447302327.7</v>
      </c>
      <c r="B8529" s="10" t="str">
        <f>OrderList!C8529</f>
        <v>PORT04</v>
      </c>
      <c r="C8529" s="10" t="str">
        <f>OrderList!D8529</f>
        <v>V444_1</v>
      </c>
      <c r="D8529" s="10" t="str">
        <f>OrderList!F8529</f>
        <v>DTD</v>
      </c>
      <c r="E8529" s="10" t="str">
        <f>OrderList!L8529</f>
        <v>PORT09</v>
      </c>
      <c r="F8529" s="10" t="str">
        <f>OrderList!K8529</f>
        <v>PLANT03</v>
      </c>
      <c r="G8529" s="10">
        <f>OrderList!J8529</f>
        <v>1689543</v>
      </c>
      <c r="H8529" s="10">
        <f>OrderList!M8529</f>
        <v>298</v>
      </c>
      <c r="I8529" s="10">
        <f>OrderList!N8529</f>
        <v>1.2252867828441389</v>
      </c>
      <c r="O8529" s="10">
        <f>COUNTIF(FreightRates!$A$2:$A$1541,C8529)</f>
        <v>292</v>
      </c>
      <c r="Q8529" s="10">
        <f>COUNTIFS(FreightRates!$A$2:$A$1541,C8529,FreightRates!$B$2:$B$1541,B8529,FreightRates!$C$2:$C$1541,E8529)</f>
        <v>40</v>
      </c>
      <c r="T8529">
        <f>COUNTIFS(FreightRates!$A$2:$A$1541,C8529,FreightRates!$B$2:$B$1541,B8529,FreightRates!$C$2:$C$1541,E8529,FreightRates!$F$2:$F$1541,D8529,FreightRates!$D$2:$D$1541,"&lt;="&amp;I8529,FreightRates!$E$2:$E$1541,"&gt;="&amp;I8529)</f>
        <v>4</v>
      </c>
    </row>
    <row r="8530" spans="1:20" x14ac:dyDescent="0.25">
      <c r="A8530" s="10">
        <f>OrderList!A8530</f>
        <v>1447318097.7</v>
      </c>
      <c r="B8530" s="10" t="str">
        <f>OrderList!C8530</f>
        <v>PORT04</v>
      </c>
      <c r="C8530" s="10" t="str">
        <f>OrderList!D8530</f>
        <v>V444_1</v>
      </c>
      <c r="D8530" s="10" t="str">
        <f>OrderList!F8530</f>
        <v>DTD</v>
      </c>
      <c r="E8530" s="10" t="str">
        <f>OrderList!L8530</f>
        <v>PORT09</v>
      </c>
      <c r="F8530" s="10" t="str">
        <f>OrderList!K8530</f>
        <v>PLANT03</v>
      </c>
      <c r="G8530" s="10">
        <f>OrderList!J8530</f>
        <v>1690631</v>
      </c>
      <c r="H8530" s="10">
        <f>OrderList!M8530</f>
        <v>286</v>
      </c>
      <c r="I8530" s="10">
        <f>OrderList!N8530</f>
        <v>1.8320827734222835</v>
      </c>
      <c r="O8530" s="10">
        <f>COUNTIF(FreightRates!$A$2:$A$1541,C8530)</f>
        <v>292</v>
      </c>
      <c r="Q8530" s="10">
        <f>COUNTIFS(FreightRates!$A$2:$A$1541,C8530,FreightRates!$B$2:$B$1541,B8530,FreightRates!$C$2:$C$1541,E8530)</f>
        <v>40</v>
      </c>
      <c r="T8530">
        <f>COUNTIFS(FreightRates!$A$2:$A$1541,C8530,FreightRates!$B$2:$B$1541,B8530,FreightRates!$C$2:$C$1541,E8530,FreightRates!$F$2:$F$1541,D8530,FreightRates!$D$2:$D$1541,"&lt;="&amp;I8530,FreightRates!$E$2:$E$1541,"&gt;="&amp;I8530)</f>
        <v>4</v>
      </c>
    </row>
    <row r="8531" spans="1:20" x14ac:dyDescent="0.25">
      <c r="A8531" s="10">
        <f>OrderList!A8531</f>
        <v>1447168472.7</v>
      </c>
      <c r="B8531" s="10" t="str">
        <f>OrderList!C8531</f>
        <v>PORT04</v>
      </c>
      <c r="C8531" s="10" t="str">
        <f>OrderList!D8531</f>
        <v>V444_1</v>
      </c>
      <c r="D8531" s="10" t="str">
        <f>OrderList!F8531</f>
        <v>DTD</v>
      </c>
      <c r="E8531" s="10" t="str">
        <f>OrderList!L8531</f>
        <v>PORT09</v>
      </c>
      <c r="F8531" s="10" t="str">
        <f>OrderList!K8531</f>
        <v>PLANT03</v>
      </c>
      <c r="G8531" s="10">
        <f>OrderList!J8531</f>
        <v>1688294</v>
      </c>
      <c r="H8531" s="10">
        <f>OrderList!M8531</f>
        <v>271</v>
      </c>
      <c r="I8531" s="10">
        <f>OrderList!N8531</f>
        <v>2.288931823669853</v>
      </c>
      <c r="O8531" s="10">
        <f>COUNTIF(FreightRates!$A$2:$A$1541,C8531)</f>
        <v>292</v>
      </c>
      <c r="Q8531" s="10">
        <f>COUNTIFS(FreightRates!$A$2:$A$1541,C8531,FreightRates!$B$2:$B$1541,B8531,FreightRates!$C$2:$C$1541,E8531)</f>
        <v>40</v>
      </c>
      <c r="T8531">
        <f>COUNTIFS(FreightRates!$A$2:$A$1541,C8531,FreightRates!$B$2:$B$1541,B8531,FreightRates!$C$2:$C$1541,E8531,FreightRates!$F$2:$F$1541,D8531,FreightRates!$D$2:$D$1541,"&lt;="&amp;I8531,FreightRates!$E$2:$E$1541,"&gt;="&amp;I8531)</f>
        <v>4</v>
      </c>
    </row>
    <row r="8532" spans="1:20" x14ac:dyDescent="0.25">
      <c r="A8532" s="10">
        <f>OrderList!A8532</f>
        <v>1447252590.7</v>
      </c>
      <c r="B8532" s="10" t="str">
        <f>OrderList!C8532</f>
        <v>PORT04</v>
      </c>
      <c r="C8532" s="10" t="str">
        <f>OrderList!D8532</f>
        <v>V444_1</v>
      </c>
      <c r="D8532" s="10" t="str">
        <f>OrderList!F8532</f>
        <v>DTD</v>
      </c>
      <c r="E8532" s="10" t="str">
        <f>OrderList!L8532</f>
        <v>PORT09</v>
      </c>
      <c r="F8532" s="10" t="str">
        <f>OrderList!K8532</f>
        <v>PLANT03</v>
      </c>
      <c r="G8532" s="10">
        <f>OrderList!J8532</f>
        <v>1688294</v>
      </c>
      <c r="H8532" s="10">
        <f>OrderList!M8532</f>
        <v>247</v>
      </c>
      <c r="I8532" s="10">
        <f>OrderList!N8532</f>
        <v>1.1444659118349265</v>
      </c>
      <c r="O8532" s="10">
        <f>COUNTIF(FreightRates!$A$2:$A$1541,C8532)</f>
        <v>292</v>
      </c>
      <c r="Q8532" s="10">
        <f>COUNTIFS(FreightRates!$A$2:$A$1541,C8532,FreightRates!$B$2:$B$1541,B8532,FreightRates!$C$2:$C$1541,E8532)</f>
        <v>40</v>
      </c>
      <c r="T8532">
        <f>COUNTIFS(FreightRates!$A$2:$A$1541,C8532,FreightRates!$B$2:$B$1541,B8532,FreightRates!$C$2:$C$1541,E8532,FreightRates!$F$2:$F$1541,D8532,FreightRates!$D$2:$D$1541,"&lt;="&amp;I8532,FreightRates!$E$2:$E$1541,"&gt;="&amp;I8532)</f>
        <v>4</v>
      </c>
    </row>
    <row r="8533" spans="1:20" x14ac:dyDescent="0.25">
      <c r="A8533" s="10">
        <f>OrderList!A8533</f>
        <v>1447241500.7</v>
      </c>
      <c r="B8533" s="10" t="str">
        <f>OrderList!C8533</f>
        <v>PORT04</v>
      </c>
      <c r="C8533" s="10" t="str">
        <f>OrderList!D8533</f>
        <v>V444_1</v>
      </c>
      <c r="D8533" s="10" t="str">
        <f>OrderList!F8533</f>
        <v>DTD</v>
      </c>
      <c r="E8533" s="10" t="str">
        <f>OrderList!L8533</f>
        <v>PORT09</v>
      </c>
      <c r="F8533" s="10" t="str">
        <f>OrderList!K8533</f>
        <v>PLANT03</v>
      </c>
      <c r="G8533" s="10">
        <f>OrderList!J8533</f>
        <v>1688294</v>
      </c>
      <c r="H8533" s="10">
        <f>OrderList!M8533</f>
        <v>357</v>
      </c>
      <c r="I8533" s="10">
        <f>OrderList!N8533</f>
        <v>3.4333977355047796</v>
      </c>
      <c r="O8533" s="10">
        <f>COUNTIF(FreightRates!$A$2:$A$1541,C8533)</f>
        <v>292</v>
      </c>
      <c r="Q8533" s="10">
        <f>COUNTIFS(FreightRates!$A$2:$A$1541,C8533,FreightRates!$B$2:$B$1541,B8533,FreightRates!$C$2:$C$1541,E8533)</f>
        <v>40</v>
      </c>
      <c r="T8533">
        <f>COUNTIFS(FreightRates!$A$2:$A$1541,C8533,FreightRates!$B$2:$B$1541,B8533,FreightRates!$C$2:$C$1541,E8533,FreightRates!$F$2:$F$1541,D8533,FreightRates!$D$2:$D$1541,"&lt;="&amp;I8533,FreightRates!$E$2:$E$1541,"&gt;="&amp;I8533)</f>
        <v>0</v>
      </c>
    </row>
    <row r="8534" spans="1:20" x14ac:dyDescent="0.25">
      <c r="A8534" s="10">
        <f>OrderList!A8534</f>
        <v>1447330380.7</v>
      </c>
      <c r="B8534" s="10" t="str">
        <f>OrderList!C8534</f>
        <v>PORT04</v>
      </c>
      <c r="C8534" s="10" t="str">
        <f>OrderList!D8534</f>
        <v>V444_1</v>
      </c>
      <c r="D8534" s="10" t="str">
        <f>OrderList!F8534</f>
        <v>DTD</v>
      </c>
      <c r="E8534" s="10" t="str">
        <f>OrderList!L8534</f>
        <v>PORT09</v>
      </c>
      <c r="F8534" s="10" t="str">
        <f>OrderList!K8534</f>
        <v>PLANT03</v>
      </c>
      <c r="G8534" s="10">
        <f>OrderList!J8534</f>
        <v>1688294</v>
      </c>
      <c r="H8534" s="10">
        <f>OrderList!M8534</f>
        <v>277</v>
      </c>
      <c r="I8534" s="10">
        <f>OrderList!N8534</f>
        <v>1.1444659118349265</v>
      </c>
      <c r="O8534" s="10">
        <f>COUNTIF(FreightRates!$A$2:$A$1541,C8534)</f>
        <v>292</v>
      </c>
      <c r="Q8534" s="10">
        <f>COUNTIFS(FreightRates!$A$2:$A$1541,C8534,FreightRates!$B$2:$B$1541,B8534,FreightRates!$C$2:$C$1541,E8534)</f>
        <v>40</v>
      </c>
      <c r="T8534">
        <f>COUNTIFS(FreightRates!$A$2:$A$1541,C8534,FreightRates!$B$2:$B$1541,B8534,FreightRates!$C$2:$C$1541,E8534,FreightRates!$F$2:$F$1541,D8534,FreightRates!$D$2:$D$1541,"&lt;="&amp;I8534,FreightRates!$E$2:$E$1541,"&gt;="&amp;I8534)</f>
        <v>4</v>
      </c>
    </row>
    <row r="8535" spans="1:20" x14ac:dyDescent="0.25">
      <c r="A8535" s="10">
        <f>OrderList!A8535</f>
        <v>1447412496.7</v>
      </c>
      <c r="B8535" s="10" t="str">
        <f>OrderList!C8535</f>
        <v>PORT04</v>
      </c>
      <c r="C8535" s="10" t="str">
        <f>OrderList!D8535</f>
        <v>V444_1</v>
      </c>
      <c r="D8535" s="10" t="str">
        <f>OrderList!F8535</f>
        <v>DTD</v>
      </c>
      <c r="E8535" s="10" t="str">
        <f>OrderList!L8535</f>
        <v>PORT09</v>
      </c>
      <c r="F8535" s="10" t="str">
        <f>OrderList!K8535</f>
        <v>PLANT03</v>
      </c>
      <c r="G8535" s="10">
        <f>OrderList!J8535</f>
        <v>1688294</v>
      </c>
      <c r="H8535" s="10">
        <f>OrderList!M8535</f>
        <v>255</v>
      </c>
      <c r="I8535" s="10">
        <f>OrderList!N8535</f>
        <v>2.288931823669853</v>
      </c>
      <c r="O8535" s="10">
        <f>COUNTIF(FreightRates!$A$2:$A$1541,C8535)</f>
        <v>292</v>
      </c>
      <c r="Q8535" s="10">
        <f>COUNTIFS(FreightRates!$A$2:$A$1541,C8535,FreightRates!$B$2:$B$1541,B8535,FreightRates!$C$2:$C$1541,E8535)</f>
        <v>40</v>
      </c>
      <c r="T8535">
        <f>COUNTIFS(FreightRates!$A$2:$A$1541,C8535,FreightRates!$B$2:$B$1541,B8535,FreightRates!$C$2:$C$1541,E8535,FreightRates!$F$2:$F$1541,D8535,FreightRates!$D$2:$D$1541,"&lt;="&amp;I8535,FreightRates!$E$2:$E$1541,"&gt;="&amp;I8535)</f>
        <v>4</v>
      </c>
    </row>
    <row r="8536" spans="1:20" x14ac:dyDescent="0.25">
      <c r="A8536" s="10">
        <f>OrderList!A8536</f>
        <v>1447348348.7</v>
      </c>
      <c r="B8536" s="10" t="str">
        <f>OrderList!C8536</f>
        <v>PORT04</v>
      </c>
      <c r="C8536" s="10" t="str">
        <f>OrderList!D8536</f>
        <v>V444_1</v>
      </c>
      <c r="D8536" s="10" t="str">
        <f>OrderList!F8536</f>
        <v>DTD</v>
      </c>
      <c r="E8536" s="10" t="str">
        <f>OrderList!L8536</f>
        <v>PORT09</v>
      </c>
      <c r="F8536" s="10" t="str">
        <f>OrderList!K8536</f>
        <v>PLANT03</v>
      </c>
      <c r="G8536" s="10">
        <f>OrderList!J8536</f>
        <v>1688294</v>
      </c>
      <c r="H8536" s="10">
        <f>OrderList!M8536</f>
        <v>263</v>
      </c>
      <c r="I8536" s="10">
        <f>OrderList!N8536</f>
        <v>1.1444659118349265</v>
      </c>
      <c r="O8536" s="10">
        <f>COUNTIF(FreightRates!$A$2:$A$1541,C8536)</f>
        <v>292</v>
      </c>
      <c r="Q8536" s="10">
        <f>COUNTIFS(FreightRates!$A$2:$A$1541,C8536,FreightRates!$B$2:$B$1541,B8536,FreightRates!$C$2:$C$1541,E8536)</f>
        <v>40</v>
      </c>
      <c r="T8536">
        <f>COUNTIFS(FreightRates!$A$2:$A$1541,C8536,FreightRates!$B$2:$B$1541,B8536,FreightRates!$C$2:$C$1541,E8536,FreightRates!$F$2:$F$1541,D8536,FreightRates!$D$2:$D$1541,"&lt;="&amp;I8536,FreightRates!$E$2:$E$1541,"&gt;="&amp;I8536)</f>
        <v>4</v>
      </c>
    </row>
    <row r="8537" spans="1:20" x14ac:dyDescent="0.25">
      <c r="A8537" s="10">
        <f>OrderList!A8537</f>
        <v>1447152949.7</v>
      </c>
      <c r="B8537" s="10" t="str">
        <f>OrderList!C8537</f>
        <v>PORT04</v>
      </c>
      <c r="C8537" s="10" t="str">
        <f>OrderList!D8537</f>
        <v>V444_1</v>
      </c>
      <c r="D8537" s="10" t="str">
        <f>OrderList!F8537</f>
        <v>DTD</v>
      </c>
      <c r="E8537" s="10" t="str">
        <f>OrderList!L8537</f>
        <v>PORT09</v>
      </c>
      <c r="F8537" s="10" t="str">
        <f>OrderList!K8537</f>
        <v>PLANT03</v>
      </c>
      <c r="G8537" s="10">
        <f>OrderList!J8537</f>
        <v>1688294</v>
      </c>
      <c r="H8537" s="10">
        <f>OrderList!M8537</f>
        <v>355</v>
      </c>
      <c r="I8537" s="10">
        <f>OrderList!N8537</f>
        <v>12.444659118349264</v>
      </c>
      <c r="O8537" s="10">
        <f>COUNTIF(FreightRates!$A$2:$A$1541,C8537)</f>
        <v>292</v>
      </c>
      <c r="Q8537" s="10">
        <f>COUNTIFS(FreightRates!$A$2:$A$1541,C8537,FreightRates!$B$2:$B$1541,B8537,FreightRates!$C$2:$C$1541,E8537)</f>
        <v>40</v>
      </c>
      <c r="T8537">
        <f>COUNTIFS(FreightRates!$A$2:$A$1541,C8537,FreightRates!$B$2:$B$1541,B8537,FreightRates!$C$2:$C$1541,E8537,FreightRates!$F$2:$F$1541,D8537,FreightRates!$D$2:$D$1541,"&lt;="&amp;I8537,FreightRates!$E$2:$E$1541,"&gt;="&amp;I8537)</f>
        <v>0</v>
      </c>
    </row>
    <row r="8538" spans="1:20" x14ac:dyDescent="0.25">
      <c r="A8538" s="10">
        <f>OrderList!A8538</f>
        <v>1447162464.7</v>
      </c>
      <c r="B8538" s="10" t="str">
        <f>OrderList!C8538</f>
        <v>PORT04</v>
      </c>
      <c r="C8538" s="10" t="str">
        <f>OrderList!D8538</f>
        <v>V444_1</v>
      </c>
      <c r="D8538" s="10" t="str">
        <f>OrderList!F8538</f>
        <v>DTD</v>
      </c>
      <c r="E8538" s="10" t="str">
        <f>OrderList!L8538</f>
        <v>PORT09</v>
      </c>
      <c r="F8538" s="10" t="str">
        <f>OrderList!K8538</f>
        <v>PLANT03</v>
      </c>
      <c r="G8538" s="10">
        <f>OrderList!J8538</f>
        <v>1688294</v>
      </c>
      <c r="H8538" s="10">
        <f>OrderList!M8538</f>
        <v>345</v>
      </c>
      <c r="I8538" s="10">
        <f>OrderList!N8538</f>
        <v>3.4333977355047796</v>
      </c>
      <c r="O8538" s="10">
        <f>COUNTIF(FreightRates!$A$2:$A$1541,C8538)</f>
        <v>292</v>
      </c>
      <c r="Q8538" s="10">
        <f>COUNTIFS(FreightRates!$A$2:$A$1541,C8538,FreightRates!$B$2:$B$1541,B8538,FreightRates!$C$2:$C$1541,E8538)</f>
        <v>40</v>
      </c>
      <c r="T8538">
        <f>COUNTIFS(FreightRates!$A$2:$A$1541,C8538,FreightRates!$B$2:$B$1541,B8538,FreightRates!$C$2:$C$1541,E8538,FreightRates!$F$2:$F$1541,D8538,FreightRates!$D$2:$D$1541,"&lt;="&amp;I8538,FreightRates!$E$2:$E$1541,"&gt;="&amp;I8538)</f>
        <v>0</v>
      </c>
    </row>
    <row r="8539" spans="1:20" x14ac:dyDescent="0.25">
      <c r="A8539" s="10">
        <f>OrderList!A8539</f>
        <v>1447351635.7</v>
      </c>
      <c r="B8539" s="10" t="str">
        <f>OrderList!C8539</f>
        <v>PORT04</v>
      </c>
      <c r="C8539" s="10" t="str">
        <f>OrderList!D8539</f>
        <v>V444_1</v>
      </c>
      <c r="D8539" s="10" t="str">
        <f>OrderList!F8539</f>
        <v>DTD</v>
      </c>
      <c r="E8539" s="10" t="str">
        <f>OrderList!L8539</f>
        <v>PORT09</v>
      </c>
      <c r="F8539" s="10" t="str">
        <f>OrderList!K8539</f>
        <v>PLANT03</v>
      </c>
      <c r="G8539" s="10">
        <f>OrderList!J8539</f>
        <v>1688294</v>
      </c>
      <c r="H8539" s="10">
        <f>OrderList!M8539</f>
        <v>343</v>
      </c>
      <c r="I8539" s="10">
        <f>OrderList!N8539</f>
        <v>4.005630691422243</v>
      </c>
      <c r="O8539" s="10">
        <f>COUNTIF(FreightRates!$A$2:$A$1541,C8539)</f>
        <v>292</v>
      </c>
      <c r="Q8539" s="10">
        <f>COUNTIFS(FreightRates!$A$2:$A$1541,C8539,FreightRates!$B$2:$B$1541,B8539,FreightRates!$C$2:$C$1541,E8539)</f>
        <v>40</v>
      </c>
      <c r="T8539">
        <f>COUNTIFS(FreightRates!$A$2:$A$1541,C8539,FreightRates!$B$2:$B$1541,B8539,FreightRates!$C$2:$C$1541,E8539,FreightRates!$F$2:$F$1541,D8539,FreightRates!$D$2:$D$1541,"&lt;="&amp;I8539,FreightRates!$E$2:$E$1541,"&gt;="&amp;I8539)</f>
        <v>0</v>
      </c>
    </row>
    <row r="8540" spans="1:20" x14ac:dyDescent="0.25">
      <c r="A8540" s="10">
        <f>OrderList!A8540</f>
        <v>1447418128.7</v>
      </c>
      <c r="B8540" s="10" t="str">
        <f>OrderList!C8540</f>
        <v>PORT04</v>
      </c>
      <c r="C8540" s="10" t="str">
        <f>OrderList!D8540</f>
        <v>V444_1</v>
      </c>
      <c r="D8540" s="10" t="str">
        <f>OrderList!F8540</f>
        <v>DTD</v>
      </c>
      <c r="E8540" s="10" t="str">
        <f>OrderList!L8540</f>
        <v>PORT09</v>
      </c>
      <c r="F8540" s="10" t="str">
        <f>OrderList!K8540</f>
        <v>PLANT03</v>
      </c>
      <c r="G8540" s="10">
        <f>OrderList!J8540</f>
        <v>1688294</v>
      </c>
      <c r="H8540" s="10">
        <f>OrderList!M8540</f>
        <v>301</v>
      </c>
      <c r="I8540" s="10">
        <f>OrderList!N8540</f>
        <v>1.1444659118349265</v>
      </c>
      <c r="O8540" s="10">
        <f>COUNTIF(FreightRates!$A$2:$A$1541,C8540)</f>
        <v>292</v>
      </c>
      <c r="Q8540" s="10">
        <f>COUNTIFS(FreightRates!$A$2:$A$1541,C8540,FreightRates!$B$2:$B$1541,B8540,FreightRates!$C$2:$C$1541,E8540)</f>
        <v>40</v>
      </c>
      <c r="T8540">
        <f>COUNTIFS(FreightRates!$A$2:$A$1541,C8540,FreightRates!$B$2:$B$1541,B8540,FreightRates!$C$2:$C$1541,E8540,FreightRates!$F$2:$F$1541,D8540,FreightRates!$D$2:$D$1541,"&lt;="&amp;I8540,FreightRates!$E$2:$E$1541,"&gt;="&amp;I8540)</f>
        <v>4</v>
      </c>
    </row>
    <row r="8541" spans="1:20" x14ac:dyDescent="0.25">
      <c r="A8541" s="10">
        <f>OrderList!A8541</f>
        <v>1447184531.7</v>
      </c>
      <c r="B8541" s="10" t="str">
        <f>OrderList!C8541</f>
        <v>PORT04</v>
      </c>
      <c r="C8541" s="10" t="str">
        <f>OrderList!D8541</f>
        <v>V444_1</v>
      </c>
      <c r="D8541" s="10" t="str">
        <f>OrderList!F8541</f>
        <v>DTD</v>
      </c>
      <c r="E8541" s="10" t="str">
        <f>OrderList!L8541</f>
        <v>PORT09</v>
      </c>
      <c r="F8541" s="10" t="str">
        <f>OrderList!K8541</f>
        <v>PLANT03</v>
      </c>
      <c r="G8541" s="10">
        <f>OrderList!J8541</f>
        <v>1688294</v>
      </c>
      <c r="H8541" s="10">
        <f>OrderList!M8541</f>
        <v>327</v>
      </c>
      <c r="I8541" s="10">
        <f>OrderList!N8541</f>
        <v>2.288931823669853</v>
      </c>
      <c r="O8541" s="10">
        <f>COUNTIF(FreightRates!$A$2:$A$1541,C8541)</f>
        <v>292</v>
      </c>
      <c r="Q8541" s="10">
        <f>COUNTIFS(FreightRates!$A$2:$A$1541,C8541,FreightRates!$B$2:$B$1541,B8541,FreightRates!$C$2:$C$1541,E8541)</f>
        <v>40</v>
      </c>
      <c r="T8541">
        <f>COUNTIFS(FreightRates!$A$2:$A$1541,C8541,FreightRates!$B$2:$B$1541,B8541,FreightRates!$C$2:$C$1541,E8541,FreightRates!$F$2:$F$1541,D8541,FreightRates!$D$2:$D$1541,"&lt;="&amp;I8541,FreightRates!$E$2:$E$1541,"&gt;="&amp;I8541)</f>
        <v>4</v>
      </c>
    </row>
    <row r="8542" spans="1:20" x14ac:dyDescent="0.25">
      <c r="A8542" s="10">
        <f>OrderList!A8542</f>
        <v>1447191386.7</v>
      </c>
      <c r="B8542" s="10" t="str">
        <f>OrderList!C8542</f>
        <v>PORT04</v>
      </c>
      <c r="C8542" s="10" t="str">
        <f>OrderList!D8542</f>
        <v>V444_1</v>
      </c>
      <c r="D8542" s="10" t="str">
        <f>OrderList!F8542</f>
        <v>DTD</v>
      </c>
      <c r="E8542" s="10" t="str">
        <f>OrderList!L8542</f>
        <v>PORT09</v>
      </c>
      <c r="F8542" s="10" t="str">
        <f>OrderList!K8542</f>
        <v>PLANT03</v>
      </c>
      <c r="G8542" s="10">
        <f>OrderList!J8542</f>
        <v>1688294</v>
      </c>
      <c r="H8542" s="10">
        <f>OrderList!M8542</f>
        <v>372</v>
      </c>
      <c r="I8542" s="10">
        <f>OrderList!N8542</f>
        <v>5.7223295591746322</v>
      </c>
      <c r="O8542" s="10">
        <f>COUNTIF(FreightRates!$A$2:$A$1541,C8542)</f>
        <v>292</v>
      </c>
      <c r="Q8542" s="10">
        <f>COUNTIFS(FreightRates!$A$2:$A$1541,C8542,FreightRates!$B$2:$B$1541,B8542,FreightRates!$C$2:$C$1541,E8542)</f>
        <v>40</v>
      </c>
      <c r="T8542">
        <f>COUNTIFS(FreightRates!$A$2:$A$1541,C8542,FreightRates!$B$2:$B$1541,B8542,FreightRates!$C$2:$C$1541,E8542,FreightRates!$F$2:$F$1541,D8542,FreightRates!$D$2:$D$1541,"&lt;="&amp;I8542,FreightRates!$E$2:$E$1541,"&gt;="&amp;I8542)</f>
        <v>0</v>
      </c>
    </row>
    <row r="8543" spans="1:20" x14ac:dyDescent="0.25">
      <c r="A8543" s="10">
        <f>OrderList!A8543</f>
        <v>1447209786.7</v>
      </c>
      <c r="B8543" s="10" t="str">
        <f>OrderList!C8543</f>
        <v>PORT04</v>
      </c>
      <c r="C8543" s="10" t="str">
        <f>OrderList!D8543</f>
        <v>V444_1</v>
      </c>
      <c r="D8543" s="10" t="str">
        <f>OrderList!F8543</f>
        <v>DTD</v>
      </c>
      <c r="E8543" s="10" t="str">
        <f>OrderList!L8543</f>
        <v>PORT09</v>
      </c>
      <c r="F8543" s="10" t="str">
        <f>OrderList!K8543</f>
        <v>PLANT03</v>
      </c>
      <c r="G8543" s="10">
        <f>OrderList!J8543</f>
        <v>1688294</v>
      </c>
      <c r="H8543" s="10">
        <f>OrderList!M8543</f>
        <v>349</v>
      </c>
      <c r="I8543" s="10">
        <f>OrderList!N8543</f>
        <v>3.4333977355047796</v>
      </c>
      <c r="O8543" s="10">
        <f>COUNTIF(FreightRates!$A$2:$A$1541,C8543)</f>
        <v>292</v>
      </c>
      <c r="Q8543" s="10">
        <f>COUNTIFS(FreightRates!$A$2:$A$1541,C8543,FreightRates!$B$2:$B$1541,B8543,FreightRates!$C$2:$C$1541,E8543)</f>
        <v>40</v>
      </c>
      <c r="T8543">
        <f>COUNTIFS(FreightRates!$A$2:$A$1541,C8543,FreightRates!$B$2:$B$1541,B8543,FreightRates!$C$2:$C$1541,E8543,FreightRates!$F$2:$F$1541,D8543,FreightRates!$D$2:$D$1541,"&lt;="&amp;I8543,FreightRates!$E$2:$E$1541,"&gt;="&amp;I8543)</f>
        <v>0</v>
      </c>
    </row>
    <row r="8544" spans="1:20" x14ac:dyDescent="0.25">
      <c r="A8544" s="10">
        <f>OrderList!A8544</f>
        <v>1447348349.7</v>
      </c>
      <c r="B8544" s="10" t="str">
        <f>OrderList!C8544</f>
        <v>PORT04</v>
      </c>
      <c r="C8544" s="10" t="str">
        <f>OrderList!D8544</f>
        <v>V444_1</v>
      </c>
      <c r="D8544" s="10" t="str">
        <f>OrderList!F8544</f>
        <v>DTD</v>
      </c>
      <c r="E8544" s="10" t="str">
        <f>OrderList!L8544</f>
        <v>PORT09</v>
      </c>
      <c r="F8544" s="10" t="str">
        <f>OrderList!K8544</f>
        <v>PLANT03</v>
      </c>
      <c r="G8544" s="10">
        <f>OrderList!J8544</f>
        <v>1688294</v>
      </c>
      <c r="H8544" s="10">
        <f>OrderList!M8544</f>
        <v>271</v>
      </c>
      <c r="I8544" s="10">
        <f>OrderList!N8544</f>
        <v>2.288931823669853</v>
      </c>
      <c r="O8544" s="10">
        <f>COUNTIF(FreightRates!$A$2:$A$1541,C8544)</f>
        <v>292</v>
      </c>
      <c r="Q8544" s="10">
        <f>COUNTIFS(FreightRates!$A$2:$A$1541,C8544,FreightRates!$B$2:$B$1541,B8544,FreightRates!$C$2:$C$1541,E8544)</f>
        <v>40</v>
      </c>
      <c r="T8544">
        <f>COUNTIFS(FreightRates!$A$2:$A$1541,C8544,FreightRates!$B$2:$B$1541,B8544,FreightRates!$C$2:$C$1541,E8544,FreightRates!$F$2:$F$1541,D8544,FreightRates!$D$2:$D$1541,"&lt;="&amp;I8544,FreightRates!$E$2:$E$1541,"&gt;="&amp;I8544)</f>
        <v>4</v>
      </c>
    </row>
    <row r="8545" spans="1:20" x14ac:dyDescent="0.25">
      <c r="A8545" s="10">
        <f>OrderList!A8545</f>
        <v>1447351634.7</v>
      </c>
      <c r="B8545" s="10" t="str">
        <f>OrderList!C8545</f>
        <v>PORT04</v>
      </c>
      <c r="C8545" s="10" t="str">
        <f>OrderList!D8545</f>
        <v>V444_1</v>
      </c>
      <c r="D8545" s="10" t="str">
        <f>OrderList!F8545</f>
        <v>DTD</v>
      </c>
      <c r="E8545" s="10" t="str">
        <f>OrderList!L8545</f>
        <v>PORT09</v>
      </c>
      <c r="F8545" s="10" t="str">
        <f>OrderList!K8545</f>
        <v>PLANT03</v>
      </c>
      <c r="G8545" s="10">
        <f>OrderList!J8545</f>
        <v>1688294</v>
      </c>
      <c r="H8545" s="10">
        <f>OrderList!M8545</f>
        <v>296</v>
      </c>
      <c r="I8545" s="10">
        <f>OrderList!N8545</f>
        <v>4.005630691422243</v>
      </c>
      <c r="O8545" s="10">
        <f>COUNTIF(FreightRates!$A$2:$A$1541,C8545)</f>
        <v>292</v>
      </c>
      <c r="Q8545" s="10">
        <f>COUNTIFS(FreightRates!$A$2:$A$1541,C8545,FreightRates!$B$2:$B$1541,B8545,FreightRates!$C$2:$C$1541,E8545)</f>
        <v>40</v>
      </c>
      <c r="T8545">
        <f>COUNTIFS(FreightRates!$A$2:$A$1541,C8545,FreightRates!$B$2:$B$1541,B8545,FreightRates!$C$2:$C$1541,E8545,FreightRates!$F$2:$F$1541,D8545,FreightRates!$D$2:$D$1541,"&lt;="&amp;I8545,FreightRates!$E$2:$E$1541,"&gt;="&amp;I8545)</f>
        <v>0</v>
      </c>
    </row>
    <row r="8546" spans="1:20" x14ac:dyDescent="0.25">
      <c r="A8546" s="10">
        <f>OrderList!A8546</f>
        <v>1447211500.7</v>
      </c>
      <c r="B8546" s="10" t="str">
        <f>OrderList!C8546</f>
        <v>PORT04</v>
      </c>
      <c r="C8546" s="10" t="str">
        <f>OrderList!D8546</f>
        <v>V444_1</v>
      </c>
      <c r="D8546" s="10" t="str">
        <f>OrderList!F8546</f>
        <v>DTD</v>
      </c>
      <c r="E8546" s="10" t="str">
        <f>OrderList!L8546</f>
        <v>PORT09</v>
      </c>
      <c r="F8546" s="10" t="str">
        <f>OrderList!K8546</f>
        <v>PLANT03</v>
      </c>
      <c r="G8546" s="10">
        <f>OrderList!J8546</f>
        <v>1688294</v>
      </c>
      <c r="H8546" s="10">
        <f>OrderList!M8546</f>
        <v>294</v>
      </c>
      <c r="I8546" s="10">
        <f>OrderList!N8546</f>
        <v>0.68667954710095591</v>
      </c>
      <c r="O8546" s="10">
        <f>COUNTIF(FreightRates!$A$2:$A$1541,C8546)</f>
        <v>292</v>
      </c>
      <c r="Q8546" s="10">
        <f>COUNTIFS(FreightRates!$A$2:$A$1541,C8546,FreightRates!$B$2:$B$1541,B8546,FreightRates!$C$2:$C$1541,E8546)</f>
        <v>40</v>
      </c>
      <c r="T8546">
        <f>COUNTIFS(FreightRates!$A$2:$A$1541,C8546,FreightRates!$B$2:$B$1541,B8546,FreightRates!$C$2:$C$1541,E8546,FreightRates!$F$2:$F$1541,D8546,FreightRates!$D$2:$D$1541,"&lt;="&amp;I8546,FreightRates!$E$2:$E$1541,"&gt;="&amp;I8546)</f>
        <v>4</v>
      </c>
    </row>
    <row r="8547" spans="1:20" x14ac:dyDescent="0.25">
      <c r="A8547" s="10">
        <f>OrderList!A8547</f>
        <v>1447182891.7</v>
      </c>
      <c r="B8547" s="10" t="str">
        <f>OrderList!C8547</f>
        <v>PORT04</v>
      </c>
      <c r="C8547" s="10" t="str">
        <f>OrderList!D8547</f>
        <v>V444_1</v>
      </c>
      <c r="D8547" s="10" t="str">
        <f>OrderList!F8547</f>
        <v>DTD</v>
      </c>
      <c r="E8547" s="10" t="str">
        <f>OrderList!L8547</f>
        <v>PORT09</v>
      </c>
      <c r="F8547" s="10" t="str">
        <f>OrderList!K8547</f>
        <v>PLANT03</v>
      </c>
      <c r="G8547" s="10">
        <f>OrderList!J8547</f>
        <v>1688294</v>
      </c>
      <c r="H8547" s="10">
        <f>OrderList!M8547</f>
        <v>387</v>
      </c>
      <c r="I8547" s="10">
        <f>OrderList!N8547</f>
        <v>9.1557272946794122</v>
      </c>
      <c r="O8547" s="10">
        <f>COUNTIF(FreightRates!$A$2:$A$1541,C8547)</f>
        <v>292</v>
      </c>
      <c r="Q8547" s="10">
        <f>COUNTIFS(FreightRates!$A$2:$A$1541,C8547,FreightRates!$B$2:$B$1541,B8547,FreightRates!$C$2:$C$1541,E8547)</f>
        <v>40</v>
      </c>
      <c r="T8547">
        <f>COUNTIFS(FreightRates!$A$2:$A$1541,C8547,FreightRates!$B$2:$B$1541,B8547,FreightRates!$C$2:$C$1541,E8547,FreightRates!$F$2:$F$1541,D8547,FreightRates!$D$2:$D$1541,"&lt;="&amp;I8547,FreightRates!$E$2:$E$1541,"&gt;="&amp;I8547)</f>
        <v>0</v>
      </c>
    </row>
    <row r="8548" spans="1:20" x14ac:dyDescent="0.25">
      <c r="A8548" s="10">
        <f>OrderList!A8548</f>
        <v>1447189651.7</v>
      </c>
      <c r="B8548" s="10" t="str">
        <f>OrderList!C8548</f>
        <v>PORT04</v>
      </c>
      <c r="C8548" s="10" t="str">
        <f>OrderList!D8548</f>
        <v>V444_1</v>
      </c>
      <c r="D8548" s="10" t="str">
        <f>OrderList!F8548</f>
        <v>DTD</v>
      </c>
      <c r="E8548" s="10" t="str">
        <f>OrderList!L8548</f>
        <v>PORT09</v>
      </c>
      <c r="F8548" s="10" t="str">
        <f>OrderList!K8548</f>
        <v>PLANT03</v>
      </c>
      <c r="G8548" s="10">
        <f>OrderList!J8548</f>
        <v>1688294</v>
      </c>
      <c r="H8548" s="10">
        <f>OrderList!M8548</f>
        <v>295</v>
      </c>
      <c r="I8548" s="10">
        <f>OrderList!N8548</f>
        <v>6.8667954710095591</v>
      </c>
      <c r="O8548" s="10">
        <f>COUNTIF(FreightRates!$A$2:$A$1541,C8548)</f>
        <v>292</v>
      </c>
      <c r="Q8548" s="10">
        <f>COUNTIFS(FreightRates!$A$2:$A$1541,C8548,FreightRates!$B$2:$B$1541,B8548,FreightRates!$C$2:$C$1541,E8548)</f>
        <v>40</v>
      </c>
      <c r="T8548">
        <f>COUNTIFS(FreightRates!$A$2:$A$1541,C8548,FreightRates!$B$2:$B$1541,B8548,FreightRates!$C$2:$C$1541,E8548,FreightRates!$F$2:$F$1541,D8548,FreightRates!$D$2:$D$1541,"&lt;="&amp;I8548,FreightRates!$E$2:$E$1541,"&gt;="&amp;I8548)</f>
        <v>0</v>
      </c>
    </row>
    <row r="8549" spans="1:20" x14ac:dyDescent="0.25">
      <c r="A8549" s="10">
        <f>OrderList!A8549</f>
        <v>1447231241.7</v>
      </c>
      <c r="B8549" s="10" t="str">
        <f>OrderList!C8549</f>
        <v>PORT04</v>
      </c>
      <c r="C8549" s="10" t="str">
        <f>OrderList!D8549</f>
        <v>V444_1</v>
      </c>
      <c r="D8549" s="10" t="str">
        <f>OrderList!F8549</f>
        <v>DTD</v>
      </c>
      <c r="E8549" s="10" t="str">
        <f>OrderList!L8549</f>
        <v>PORT09</v>
      </c>
      <c r="F8549" s="10" t="str">
        <f>OrderList!K8549</f>
        <v>PLANT03</v>
      </c>
      <c r="G8549" s="10">
        <f>OrderList!J8549</f>
        <v>1688294</v>
      </c>
      <c r="H8549" s="10">
        <f>OrderList!M8549</f>
        <v>330</v>
      </c>
      <c r="I8549" s="10">
        <f>OrderList!N8549</f>
        <v>1.1444659118349265</v>
      </c>
      <c r="O8549" s="10">
        <f>COUNTIF(FreightRates!$A$2:$A$1541,C8549)</f>
        <v>292</v>
      </c>
      <c r="Q8549" s="10">
        <f>COUNTIFS(FreightRates!$A$2:$A$1541,C8549,FreightRates!$B$2:$B$1541,B8549,FreightRates!$C$2:$C$1541,E8549)</f>
        <v>40</v>
      </c>
      <c r="T8549">
        <f>COUNTIFS(FreightRates!$A$2:$A$1541,C8549,FreightRates!$B$2:$B$1541,B8549,FreightRates!$C$2:$C$1541,E8549,FreightRates!$F$2:$F$1541,D8549,FreightRates!$D$2:$D$1541,"&lt;="&amp;I8549,FreightRates!$E$2:$E$1541,"&gt;="&amp;I8549)</f>
        <v>4</v>
      </c>
    </row>
    <row r="8550" spans="1:20" x14ac:dyDescent="0.25">
      <c r="A8550" s="10">
        <f>OrderList!A8550</f>
        <v>1447161696.7</v>
      </c>
      <c r="B8550" s="10" t="str">
        <f>OrderList!C8550</f>
        <v>PORT04</v>
      </c>
      <c r="C8550" s="10" t="str">
        <f>OrderList!D8550</f>
        <v>V444_1</v>
      </c>
      <c r="D8550" s="10" t="str">
        <f>OrderList!F8550</f>
        <v>DTD</v>
      </c>
      <c r="E8550" s="10" t="str">
        <f>OrderList!L8550</f>
        <v>PORT09</v>
      </c>
      <c r="F8550" s="10" t="str">
        <f>OrderList!K8550</f>
        <v>PLANT03</v>
      </c>
      <c r="G8550" s="10">
        <f>OrderList!J8550</f>
        <v>1690617</v>
      </c>
      <c r="H8550" s="10">
        <f>OrderList!M8550</f>
        <v>248</v>
      </c>
      <c r="I8550" s="10">
        <f>OrderList!N8550</f>
        <v>1.141115981112546</v>
      </c>
      <c r="O8550" s="10">
        <f>COUNTIF(FreightRates!$A$2:$A$1541,C8550)</f>
        <v>292</v>
      </c>
      <c r="Q8550" s="10">
        <f>COUNTIFS(FreightRates!$A$2:$A$1541,C8550,FreightRates!$B$2:$B$1541,B8550,FreightRates!$C$2:$C$1541,E8550)</f>
        <v>40</v>
      </c>
      <c r="T8550">
        <f>COUNTIFS(FreightRates!$A$2:$A$1541,C8550,FreightRates!$B$2:$B$1541,B8550,FreightRates!$C$2:$C$1541,E8550,FreightRates!$F$2:$F$1541,D8550,FreightRates!$D$2:$D$1541,"&lt;="&amp;I8550,FreightRates!$E$2:$E$1541,"&gt;="&amp;I8550)</f>
        <v>4</v>
      </c>
    </row>
    <row r="8551" spans="1:20" x14ac:dyDescent="0.25">
      <c r="A8551" s="10">
        <f>OrderList!A8551</f>
        <v>1447254118.7</v>
      </c>
      <c r="B8551" s="10" t="str">
        <f>OrderList!C8551</f>
        <v>PORT04</v>
      </c>
      <c r="C8551" s="10" t="str">
        <f>OrderList!D8551</f>
        <v>V444_1</v>
      </c>
      <c r="D8551" s="10" t="str">
        <f>OrderList!F8551</f>
        <v>DTD</v>
      </c>
      <c r="E8551" s="10" t="str">
        <f>OrderList!L8551</f>
        <v>PORT09</v>
      </c>
      <c r="F8551" s="10" t="str">
        <f>OrderList!K8551</f>
        <v>PLANT03</v>
      </c>
      <c r="G8551" s="10">
        <f>OrderList!J8551</f>
        <v>1690617</v>
      </c>
      <c r="H8551" s="10">
        <f>OrderList!M8551</f>
        <v>240</v>
      </c>
      <c r="I8551" s="10">
        <f>OrderList!N8551</f>
        <v>0.45644639244501839</v>
      </c>
      <c r="O8551" s="10">
        <f>COUNTIF(FreightRates!$A$2:$A$1541,C8551)</f>
        <v>292</v>
      </c>
      <c r="Q8551" s="10">
        <f>COUNTIFS(FreightRates!$A$2:$A$1541,C8551,FreightRates!$B$2:$B$1541,B8551,FreightRates!$C$2:$C$1541,E8551)</f>
        <v>40</v>
      </c>
      <c r="T8551">
        <f>COUNTIFS(FreightRates!$A$2:$A$1541,C8551,FreightRates!$B$2:$B$1541,B8551,FreightRates!$C$2:$C$1541,E8551,FreightRates!$F$2:$F$1541,D8551,FreightRates!$D$2:$D$1541,"&lt;="&amp;I8551,FreightRates!$E$2:$E$1541,"&gt;="&amp;I8551)</f>
        <v>4</v>
      </c>
    </row>
    <row r="8552" spans="1:20" x14ac:dyDescent="0.25">
      <c r="A8552" s="10">
        <f>OrderList!A8552</f>
        <v>1447247287.7</v>
      </c>
      <c r="B8552" s="10" t="str">
        <f>OrderList!C8552</f>
        <v>PORT04</v>
      </c>
      <c r="C8552" s="10" t="str">
        <f>OrderList!D8552</f>
        <v>V444_1</v>
      </c>
      <c r="D8552" s="10" t="str">
        <f>OrderList!F8552</f>
        <v>DTD</v>
      </c>
      <c r="E8552" s="10" t="str">
        <f>OrderList!L8552</f>
        <v>PORT09</v>
      </c>
      <c r="F8552" s="10" t="str">
        <f>OrderList!K8552</f>
        <v>PLANT03</v>
      </c>
      <c r="G8552" s="10">
        <f>OrderList!J8552</f>
        <v>1690617</v>
      </c>
      <c r="H8552" s="10">
        <f>OrderList!M8552</f>
        <v>270</v>
      </c>
      <c r="I8552" s="10">
        <f>OrderList!N8552</f>
        <v>1.141115981112546</v>
      </c>
      <c r="O8552" s="10">
        <f>COUNTIF(FreightRates!$A$2:$A$1541,C8552)</f>
        <v>292</v>
      </c>
      <c r="Q8552" s="10">
        <f>COUNTIFS(FreightRates!$A$2:$A$1541,C8552,FreightRates!$B$2:$B$1541,B8552,FreightRates!$C$2:$C$1541,E8552)</f>
        <v>40</v>
      </c>
      <c r="T8552">
        <f>COUNTIFS(FreightRates!$A$2:$A$1541,C8552,FreightRates!$B$2:$B$1541,B8552,FreightRates!$C$2:$C$1541,E8552,FreightRates!$F$2:$F$1541,D8552,FreightRates!$D$2:$D$1541,"&lt;="&amp;I8552,FreightRates!$E$2:$E$1541,"&gt;="&amp;I8552)</f>
        <v>4</v>
      </c>
    </row>
    <row r="8553" spans="1:20" x14ac:dyDescent="0.25">
      <c r="A8553" s="10">
        <f>OrderList!A8553</f>
        <v>1447169090.7</v>
      </c>
      <c r="B8553" s="10" t="str">
        <f>OrderList!C8553</f>
        <v>PORT04</v>
      </c>
      <c r="C8553" s="10" t="str">
        <f>OrderList!D8553</f>
        <v>V444_1</v>
      </c>
      <c r="D8553" s="10" t="str">
        <f>OrderList!F8553</f>
        <v>DTD</v>
      </c>
      <c r="E8553" s="10" t="str">
        <f>OrderList!L8553</f>
        <v>PORT09</v>
      </c>
      <c r="F8553" s="10" t="str">
        <f>OrderList!K8553</f>
        <v>PLANT03</v>
      </c>
      <c r="G8553" s="10">
        <f>OrderList!J8553</f>
        <v>1690617</v>
      </c>
      <c r="H8553" s="10">
        <f>OrderList!M8553</f>
        <v>282</v>
      </c>
      <c r="I8553" s="10">
        <f>OrderList!N8553</f>
        <v>1.141115981112546</v>
      </c>
      <c r="O8553" s="10">
        <f>COUNTIF(FreightRates!$A$2:$A$1541,C8553)</f>
        <v>292</v>
      </c>
      <c r="Q8553" s="10">
        <f>COUNTIFS(FreightRates!$A$2:$A$1541,C8553,FreightRates!$B$2:$B$1541,B8553,FreightRates!$C$2:$C$1541,E8553)</f>
        <v>40</v>
      </c>
      <c r="T8553">
        <f>COUNTIFS(FreightRates!$A$2:$A$1541,C8553,FreightRates!$B$2:$B$1541,B8553,FreightRates!$C$2:$C$1541,E8553,FreightRates!$F$2:$F$1541,D8553,FreightRates!$D$2:$D$1541,"&lt;="&amp;I8553,FreightRates!$E$2:$E$1541,"&gt;="&amp;I8553)</f>
        <v>4</v>
      </c>
    </row>
    <row r="8554" spans="1:20" x14ac:dyDescent="0.25">
      <c r="A8554" s="10">
        <f>OrderList!A8554</f>
        <v>1447237015.7</v>
      </c>
      <c r="B8554" s="10" t="str">
        <f>OrderList!C8554</f>
        <v>PORT04</v>
      </c>
      <c r="C8554" s="10" t="str">
        <f>OrderList!D8554</f>
        <v>V444_1</v>
      </c>
      <c r="D8554" s="10" t="str">
        <f>OrderList!F8554</f>
        <v>DTD</v>
      </c>
      <c r="E8554" s="10" t="str">
        <f>OrderList!L8554</f>
        <v>PORT09</v>
      </c>
      <c r="F8554" s="10" t="str">
        <f>OrderList!K8554</f>
        <v>PLANT03</v>
      </c>
      <c r="G8554" s="10">
        <f>OrderList!J8554</f>
        <v>1690617</v>
      </c>
      <c r="H8554" s="10">
        <f>OrderList!M8554</f>
        <v>262</v>
      </c>
      <c r="I8554" s="10">
        <f>OrderList!N8554</f>
        <v>0.45644639244501839</v>
      </c>
      <c r="O8554" s="10">
        <f>COUNTIF(FreightRates!$A$2:$A$1541,C8554)</f>
        <v>292</v>
      </c>
      <c r="Q8554" s="10">
        <f>COUNTIFS(FreightRates!$A$2:$A$1541,C8554,FreightRates!$B$2:$B$1541,B8554,FreightRates!$C$2:$C$1541,E8554)</f>
        <v>40</v>
      </c>
      <c r="T8554">
        <f>COUNTIFS(FreightRates!$A$2:$A$1541,C8554,FreightRates!$B$2:$B$1541,B8554,FreightRates!$C$2:$C$1541,E8554,FreightRates!$F$2:$F$1541,D8554,FreightRates!$D$2:$D$1541,"&lt;="&amp;I8554,FreightRates!$E$2:$E$1541,"&gt;="&amp;I8554)</f>
        <v>4</v>
      </c>
    </row>
    <row r="8555" spans="1:20" x14ac:dyDescent="0.25">
      <c r="A8555" s="10">
        <f>OrderList!A8555</f>
        <v>1447174489.7</v>
      </c>
      <c r="B8555" s="10" t="str">
        <f>OrderList!C8555</f>
        <v>PORT04</v>
      </c>
      <c r="C8555" s="10" t="str">
        <f>OrderList!D8555</f>
        <v>V444_1</v>
      </c>
      <c r="D8555" s="10" t="str">
        <f>OrderList!F8555</f>
        <v>DTD</v>
      </c>
      <c r="E8555" s="10" t="str">
        <f>OrderList!L8555</f>
        <v>PORT09</v>
      </c>
      <c r="F8555" s="10" t="str">
        <f>OrderList!K8555</f>
        <v>PLANT03</v>
      </c>
      <c r="G8555" s="10">
        <f>OrderList!J8555</f>
        <v>1690617</v>
      </c>
      <c r="H8555" s="10">
        <f>OrderList!M8555</f>
        <v>342</v>
      </c>
      <c r="I8555" s="10">
        <f>OrderList!N8555</f>
        <v>1.141115981112546</v>
      </c>
      <c r="O8555" s="10">
        <f>COUNTIF(FreightRates!$A$2:$A$1541,C8555)</f>
        <v>292</v>
      </c>
      <c r="Q8555" s="10">
        <f>COUNTIFS(FreightRates!$A$2:$A$1541,C8555,FreightRates!$B$2:$B$1541,B8555,FreightRates!$C$2:$C$1541,E8555)</f>
        <v>40</v>
      </c>
      <c r="T8555">
        <f>COUNTIFS(FreightRates!$A$2:$A$1541,C8555,FreightRates!$B$2:$B$1541,B8555,FreightRates!$C$2:$C$1541,E8555,FreightRates!$F$2:$F$1541,D8555,FreightRates!$D$2:$D$1541,"&lt;="&amp;I8555,FreightRates!$E$2:$E$1541,"&gt;="&amp;I8555)</f>
        <v>4</v>
      </c>
    </row>
    <row r="8556" spans="1:20" x14ac:dyDescent="0.25">
      <c r="A8556" s="10">
        <f>OrderList!A8556</f>
        <v>1447373533.7</v>
      </c>
      <c r="B8556" s="10" t="str">
        <f>OrderList!C8556</f>
        <v>PORT04</v>
      </c>
      <c r="C8556" s="10" t="str">
        <f>OrderList!D8556</f>
        <v>V444_1</v>
      </c>
      <c r="D8556" s="10" t="str">
        <f>OrderList!F8556</f>
        <v>DTD</v>
      </c>
      <c r="E8556" s="10" t="str">
        <f>OrderList!L8556</f>
        <v>PORT09</v>
      </c>
      <c r="F8556" s="10" t="str">
        <f>OrderList!K8556</f>
        <v>PLANT03</v>
      </c>
      <c r="G8556" s="10">
        <f>OrderList!J8556</f>
        <v>1690617</v>
      </c>
      <c r="H8556" s="10">
        <f>OrderList!M8556</f>
        <v>321</v>
      </c>
      <c r="I8556" s="10">
        <f>OrderList!N8556</f>
        <v>0.91289278489003678</v>
      </c>
      <c r="O8556" s="10">
        <f>COUNTIF(FreightRates!$A$2:$A$1541,C8556)</f>
        <v>292</v>
      </c>
      <c r="Q8556" s="10">
        <f>COUNTIFS(FreightRates!$A$2:$A$1541,C8556,FreightRates!$B$2:$B$1541,B8556,FreightRates!$C$2:$C$1541,E8556)</f>
        <v>40</v>
      </c>
      <c r="T8556">
        <f>COUNTIFS(FreightRates!$A$2:$A$1541,C8556,FreightRates!$B$2:$B$1541,B8556,FreightRates!$C$2:$C$1541,E8556,FreightRates!$F$2:$F$1541,D8556,FreightRates!$D$2:$D$1541,"&lt;="&amp;I8556,FreightRates!$E$2:$E$1541,"&gt;="&amp;I8556)</f>
        <v>4</v>
      </c>
    </row>
    <row r="8557" spans="1:20" x14ac:dyDescent="0.25">
      <c r="A8557" s="10">
        <f>OrderList!A8557</f>
        <v>1447162469.7</v>
      </c>
      <c r="B8557" s="10" t="str">
        <f>OrderList!C8557</f>
        <v>PORT04</v>
      </c>
      <c r="C8557" s="10" t="str">
        <f>OrderList!D8557</f>
        <v>V444_1</v>
      </c>
      <c r="D8557" s="10" t="str">
        <f>OrderList!F8557</f>
        <v>DTD</v>
      </c>
      <c r="E8557" s="10" t="str">
        <f>OrderList!L8557</f>
        <v>PORT09</v>
      </c>
      <c r="F8557" s="10" t="str">
        <f>OrderList!K8557</f>
        <v>PLANT03</v>
      </c>
      <c r="G8557" s="10">
        <f>OrderList!J8557</f>
        <v>1690617</v>
      </c>
      <c r="H8557" s="10">
        <f>OrderList!M8557</f>
        <v>352</v>
      </c>
      <c r="I8557" s="10">
        <f>OrderList!N8557</f>
        <v>2.2822319622250919</v>
      </c>
      <c r="O8557" s="10">
        <f>COUNTIF(FreightRates!$A$2:$A$1541,C8557)</f>
        <v>292</v>
      </c>
      <c r="Q8557" s="10">
        <f>COUNTIFS(FreightRates!$A$2:$A$1541,C8557,FreightRates!$B$2:$B$1541,B8557,FreightRates!$C$2:$C$1541,E8557)</f>
        <v>40</v>
      </c>
      <c r="T8557">
        <f>COUNTIFS(FreightRates!$A$2:$A$1541,C8557,FreightRates!$B$2:$B$1541,B8557,FreightRates!$C$2:$C$1541,E8557,FreightRates!$F$2:$F$1541,D8557,FreightRates!$D$2:$D$1541,"&lt;="&amp;I8557,FreightRates!$E$2:$E$1541,"&gt;="&amp;I8557)</f>
        <v>4</v>
      </c>
    </row>
    <row r="8558" spans="1:20" x14ac:dyDescent="0.25">
      <c r="A8558" s="10">
        <f>OrderList!A8558</f>
        <v>1447232794.7</v>
      </c>
      <c r="B8558" s="10" t="str">
        <f>OrderList!C8558</f>
        <v>PORT04</v>
      </c>
      <c r="C8558" s="10" t="str">
        <f>OrderList!D8558</f>
        <v>V444_1</v>
      </c>
      <c r="D8558" s="10" t="str">
        <f>OrderList!F8558</f>
        <v>DTD</v>
      </c>
      <c r="E8558" s="10" t="str">
        <f>OrderList!L8558</f>
        <v>PORT09</v>
      </c>
      <c r="F8558" s="10" t="str">
        <f>OrderList!K8558</f>
        <v>PLANT03</v>
      </c>
      <c r="G8558" s="10">
        <f>OrderList!J8558</f>
        <v>1690617</v>
      </c>
      <c r="H8558" s="10">
        <f>OrderList!M8558</f>
        <v>336</v>
      </c>
      <c r="I8558" s="10">
        <f>OrderList!N8558</f>
        <v>1.8257855697800736</v>
      </c>
      <c r="O8558" s="10">
        <f>COUNTIF(FreightRates!$A$2:$A$1541,C8558)</f>
        <v>292</v>
      </c>
      <c r="Q8558" s="10">
        <f>COUNTIFS(FreightRates!$A$2:$A$1541,C8558,FreightRates!$B$2:$B$1541,B8558,FreightRates!$C$2:$C$1541,E8558)</f>
        <v>40</v>
      </c>
      <c r="T8558">
        <f>COUNTIFS(FreightRates!$A$2:$A$1541,C8558,FreightRates!$B$2:$B$1541,B8558,FreightRates!$C$2:$C$1541,E8558,FreightRates!$F$2:$F$1541,D8558,FreightRates!$D$2:$D$1541,"&lt;="&amp;I8558,FreightRates!$E$2:$E$1541,"&gt;="&amp;I8558)</f>
        <v>4</v>
      </c>
    </row>
    <row r="8559" spans="1:20" x14ac:dyDescent="0.25">
      <c r="A8559" s="10">
        <f>OrderList!A8559</f>
        <v>1447259916.7</v>
      </c>
      <c r="B8559" s="10" t="str">
        <f>OrderList!C8559</f>
        <v>PORT04</v>
      </c>
      <c r="C8559" s="10" t="str">
        <f>OrderList!D8559</f>
        <v>V444_1</v>
      </c>
      <c r="D8559" s="10" t="str">
        <f>OrderList!F8559</f>
        <v>DTD</v>
      </c>
      <c r="E8559" s="10" t="str">
        <f>OrderList!L8559</f>
        <v>PORT09</v>
      </c>
      <c r="F8559" s="10" t="str">
        <f>OrderList!K8559</f>
        <v>PLANT03</v>
      </c>
      <c r="G8559" s="10">
        <f>OrderList!J8559</f>
        <v>1689545</v>
      </c>
      <c r="H8559" s="10">
        <f>OrderList!M8559</f>
        <v>442</v>
      </c>
      <c r="I8559" s="10">
        <f>OrderList!N8559</f>
        <v>19.391342314353263</v>
      </c>
      <c r="O8559" s="10">
        <f>COUNTIF(FreightRates!$A$2:$A$1541,C8559)</f>
        <v>292</v>
      </c>
      <c r="Q8559" s="10">
        <f>COUNTIFS(FreightRates!$A$2:$A$1541,C8559,FreightRates!$B$2:$B$1541,B8559,FreightRates!$C$2:$C$1541,E8559)</f>
        <v>40</v>
      </c>
      <c r="T8559">
        <f>COUNTIFS(FreightRates!$A$2:$A$1541,C8559,FreightRates!$B$2:$B$1541,B8559,FreightRates!$C$2:$C$1541,E8559,FreightRates!$F$2:$F$1541,D8559,FreightRates!$D$2:$D$1541,"&lt;="&amp;I8559,FreightRates!$E$2:$E$1541,"&gt;="&amp;I8559)</f>
        <v>0</v>
      </c>
    </row>
    <row r="8560" spans="1:20" x14ac:dyDescent="0.25">
      <c r="A8560" s="10">
        <f>OrderList!A8560</f>
        <v>1447348350.7</v>
      </c>
      <c r="B8560" s="10" t="str">
        <f>OrderList!C8560</f>
        <v>PORT04</v>
      </c>
      <c r="C8560" s="10" t="str">
        <f>OrderList!D8560</f>
        <v>V444_1</v>
      </c>
      <c r="D8560" s="10" t="str">
        <f>OrderList!F8560</f>
        <v>DTD</v>
      </c>
      <c r="E8560" s="10" t="str">
        <f>OrderList!L8560</f>
        <v>PORT09</v>
      </c>
      <c r="F8560" s="10" t="str">
        <f>OrderList!K8560</f>
        <v>PLANT03</v>
      </c>
      <c r="G8560" s="10">
        <f>OrderList!J8560</f>
        <v>1689545</v>
      </c>
      <c r="H8560" s="10">
        <f>OrderList!M8560</f>
        <v>248</v>
      </c>
      <c r="I8560" s="10">
        <f>OrderList!N8560</f>
        <v>0.67971141047844208</v>
      </c>
      <c r="O8560" s="10">
        <f>COUNTIF(FreightRates!$A$2:$A$1541,C8560)</f>
        <v>292</v>
      </c>
      <c r="Q8560" s="10">
        <f>COUNTIFS(FreightRates!$A$2:$A$1541,C8560,FreightRates!$B$2:$B$1541,B8560,FreightRates!$C$2:$C$1541,E8560)</f>
        <v>40</v>
      </c>
      <c r="T8560">
        <f>COUNTIFS(FreightRates!$A$2:$A$1541,C8560,FreightRates!$B$2:$B$1541,B8560,FreightRates!$C$2:$C$1541,E8560,FreightRates!$F$2:$F$1541,D8560,FreightRates!$D$2:$D$1541,"&lt;="&amp;I8560,FreightRates!$E$2:$E$1541,"&gt;="&amp;I8560)</f>
        <v>4</v>
      </c>
    </row>
    <row r="8561" spans="1:20" x14ac:dyDescent="0.25">
      <c r="A8561" s="10">
        <f>OrderList!A8561</f>
        <v>1447297327.7</v>
      </c>
      <c r="B8561" s="10" t="str">
        <f>OrderList!C8561</f>
        <v>PORT04</v>
      </c>
      <c r="C8561" s="10" t="str">
        <f>OrderList!D8561</f>
        <v>V444_1</v>
      </c>
      <c r="D8561" s="10" t="str">
        <f>OrderList!F8561</f>
        <v>DTD</v>
      </c>
      <c r="E8561" s="10" t="str">
        <f>OrderList!L8561</f>
        <v>PORT09</v>
      </c>
      <c r="F8561" s="10" t="str">
        <f>OrderList!K8561</f>
        <v>PLANT03</v>
      </c>
      <c r="G8561" s="10">
        <f>OrderList!J8561</f>
        <v>1689545</v>
      </c>
      <c r="H8561" s="10">
        <f>OrderList!M8561</f>
        <v>383</v>
      </c>
      <c r="I8561" s="10">
        <f>OrderList!N8561</f>
        <v>15.85993291116365</v>
      </c>
      <c r="O8561" s="10">
        <f>COUNTIF(FreightRates!$A$2:$A$1541,C8561)</f>
        <v>292</v>
      </c>
      <c r="Q8561" s="10">
        <f>COUNTIFS(FreightRates!$A$2:$A$1541,C8561,FreightRates!$B$2:$B$1541,B8561,FreightRates!$C$2:$C$1541,E8561)</f>
        <v>40</v>
      </c>
      <c r="T8561">
        <f>COUNTIFS(FreightRates!$A$2:$A$1541,C8561,FreightRates!$B$2:$B$1541,B8561,FreightRates!$C$2:$C$1541,E8561,FreightRates!$F$2:$F$1541,D8561,FreightRates!$D$2:$D$1541,"&lt;="&amp;I8561,FreightRates!$E$2:$E$1541,"&gt;="&amp;I8561)</f>
        <v>0</v>
      </c>
    </row>
    <row r="8562" spans="1:20" x14ac:dyDescent="0.25">
      <c r="A8562" s="10">
        <f>OrderList!A8562</f>
        <v>1447244899.7</v>
      </c>
      <c r="B8562" s="10" t="str">
        <f>OrderList!C8562</f>
        <v>PORT04</v>
      </c>
      <c r="C8562" s="10" t="str">
        <f>OrderList!D8562</f>
        <v>V444_1</v>
      </c>
      <c r="D8562" s="10" t="str">
        <f>OrderList!F8562</f>
        <v>DTD</v>
      </c>
      <c r="E8562" s="10" t="str">
        <f>OrderList!L8562</f>
        <v>PORT09</v>
      </c>
      <c r="F8562" s="10" t="str">
        <f>OrderList!K8562</f>
        <v>PLANT03</v>
      </c>
      <c r="G8562" s="10">
        <f>OrderList!J8562</f>
        <v>1689545</v>
      </c>
      <c r="H8562" s="10">
        <f>OrderList!M8562</f>
        <v>267</v>
      </c>
      <c r="I8562" s="10">
        <f>OrderList!N8562</f>
        <v>1.1328523507974035</v>
      </c>
      <c r="O8562" s="10">
        <f>COUNTIF(FreightRates!$A$2:$A$1541,C8562)</f>
        <v>292</v>
      </c>
      <c r="Q8562" s="10">
        <f>COUNTIFS(FreightRates!$A$2:$A$1541,C8562,FreightRates!$B$2:$B$1541,B8562,FreightRates!$C$2:$C$1541,E8562)</f>
        <v>40</v>
      </c>
      <c r="T8562">
        <f>COUNTIFS(FreightRates!$A$2:$A$1541,C8562,FreightRates!$B$2:$B$1541,B8562,FreightRates!$C$2:$C$1541,E8562,FreightRates!$F$2:$F$1541,D8562,FreightRates!$D$2:$D$1541,"&lt;="&amp;I8562,FreightRates!$E$2:$E$1541,"&gt;="&amp;I8562)</f>
        <v>4</v>
      </c>
    </row>
    <row r="8563" spans="1:20" x14ac:dyDescent="0.25">
      <c r="A8563" s="10">
        <f>OrderList!A8563</f>
        <v>1447348351.7</v>
      </c>
      <c r="B8563" s="10" t="str">
        <f>OrderList!C8563</f>
        <v>PORT04</v>
      </c>
      <c r="C8563" s="10" t="str">
        <f>OrderList!D8563</f>
        <v>V444_1</v>
      </c>
      <c r="D8563" s="10" t="str">
        <f>OrderList!F8563</f>
        <v>DTD</v>
      </c>
      <c r="E8563" s="10" t="str">
        <f>OrderList!L8563</f>
        <v>PORT09</v>
      </c>
      <c r="F8563" s="10" t="str">
        <f>OrderList!K8563</f>
        <v>PLANT03</v>
      </c>
      <c r="G8563" s="10">
        <f>OrderList!J8563</f>
        <v>1689545</v>
      </c>
      <c r="H8563" s="10">
        <f>OrderList!M8563</f>
        <v>327</v>
      </c>
      <c r="I8563" s="10">
        <f>OrderList!N8563</f>
        <v>1.3594228209568842</v>
      </c>
      <c r="O8563" s="10">
        <f>COUNTIF(FreightRates!$A$2:$A$1541,C8563)</f>
        <v>292</v>
      </c>
      <c r="Q8563" s="10">
        <f>COUNTIFS(FreightRates!$A$2:$A$1541,C8563,FreightRates!$B$2:$B$1541,B8563,FreightRates!$C$2:$C$1541,E8563)</f>
        <v>40</v>
      </c>
      <c r="T8563">
        <f>COUNTIFS(FreightRates!$A$2:$A$1541,C8563,FreightRates!$B$2:$B$1541,B8563,FreightRates!$C$2:$C$1541,E8563,FreightRates!$F$2:$F$1541,D8563,FreightRates!$D$2:$D$1541,"&lt;="&amp;I8563,FreightRates!$E$2:$E$1541,"&gt;="&amp;I8563)</f>
        <v>4</v>
      </c>
    </row>
    <row r="8564" spans="1:20" x14ac:dyDescent="0.25">
      <c r="A8564" s="10">
        <f>OrderList!A8564</f>
        <v>1447239998.7</v>
      </c>
      <c r="B8564" s="10" t="str">
        <f>OrderList!C8564</f>
        <v>PORT04</v>
      </c>
      <c r="C8564" s="10" t="str">
        <f>OrderList!D8564</f>
        <v>V444_1</v>
      </c>
      <c r="D8564" s="10" t="str">
        <f>OrderList!F8564</f>
        <v>DTD</v>
      </c>
      <c r="E8564" s="10" t="str">
        <f>OrderList!L8564</f>
        <v>PORT09</v>
      </c>
      <c r="F8564" s="10" t="str">
        <f>OrderList!K8564</f>
        <v>PLANT03</v>
      </c>
      <c r="G8564" s="10">
        <f>OrderList!J8564</f>
        <v>1689545</v>
      </c>
      <c r="H8564" s="10">
        <f>OrderList!M8564</f>
        <v>420</v>
      </c>
      <c r="I8564" s="10">
        <f>OrderList!N8564</f>
        <v>18.391342314353263</v>
      </c>
      <c r="O8564" s="10">
        <f>COUNTIF(FreightRates!$A$2:$A$1541,C8564)</f>
        <v>292</v>
      </c>
      <c r="Q8564" s="10">
        <f>COUNTIFS(FreightRates!$A$2:$A$1541,C8564,FreightRates!$B$2:$B$1541,B8564,FreightRates!$C$2:$C$1541,E8564)</f>
        <v>40</v>
      </c>
      <c r="T8564">
        <f>COUNTIFS(FreightRates!$A$2:$A$1541,C8564,FreightRates!$B$2:$B$1541,B8564,FreightRates!$C$2:$C$1541,E8564,FreightRates!$F$2:$F$1541,D8564,FreightRates!$D$2:$D$1541,"&lt;="&amp;I8564,FreightRates!$E$2:$E$1541,"&gt;="&amp;I8564)</f>
        <v>0</v>
      </c>
    </row>
    <row r="8565" spans="1:20" x14ac:dyDescent="0.25">
      <c r="A8565" s="10">
        <f>OrderList!A8565</f>
        <v>1447348352.7</v>
      </c>
      <c r="B8565" s="10" t="str">
        <f>OrderList!C8565</f>
        <v>PORT04</v>
      </c>
      <c r="C8565" s="10" t="str">
        <f>OrderList!D8565</f>
        <v>V444_1</v>
      </c>
      <c r="D8565" s="10" t="str">
        <f>OrderList!F8565</f>
        <v>DTD</v>
      </c>
      <c r="E8565" s="10" t="str">
        <f>OrderList!L8565</f>
        <v>PORT09</v>
      </c>
      <c r="F8565" s="10" t="str">
        <f>OrderList!K8565</f>
        <v>PLANT03</v>
      </c>
      <c r="G8565" s="10">
        <f>OrderList!J8565</f>
        <v>1689545</v>
      </c>
      <c r="H8565" s="10">
        <f>OrderList!M8565</f>
        <v>353</v>
      </c>
      <c r="I8565" s="10">
        <f>OrderList!N8565</f>
        <v>2.7188456419137683</v>
      </c>
      <c r="O8565" s="10">
        <f>COUNTIF(FreightRates!$A$2:$A$1541,C8565)</f>
        <v>292</v>
      </c>
      <c r="Q8565" s="10">
        <f>COUNTIFS(FreightRates!$A$2:$A$1541,C8565,FreightRates!$B$2:$B$1541,B8565,FreightRates!$C$2:$C$1541,E8565)</f>
        <v>40</v>
      </c>
      <c r="T8565">
        <f>COUNTIFS(FreightRates!$A$2:$A$1541,C8565,FreightRates!$B$2:$B$1541,B8565,FreightRates!$C$2:$C$1541,E8565,FreightRates!$F$2:$F$1541,D8565,FreightRates!$D$2:$D$1541,"&lt;="&amp;I8565,FreightRates!$E$2:$E$1541,"&gt;="&amp;I8565)</f>
        <v>0</v>
      </c>
    </row>
    <row r="8566" spans="1:20" x14ac:dyDescent="0.25">
      <c r="A8566" s="10">
        <f>OrderList!A8566</f>
        <v>1447390916.7</v>
      </c>
      <c r="B8566" s="10" t="str">
        <f>OrderList!C8566</f>
        <v>PORT04</v>
      </c>
      <c r="C8566" s="10" t="str">
        <f>OrderList!D8566</f>
        <v>V444_1</v>
      </c>
      <c r="D8566" s="10" t="str">
        <f>OrderList!F8566</f>
        <v>DTD</v>
      </c>
      <c r="E8566" s="10" t="str">
        <f>OrderList!L8566</f>
        <v>PORT09</v>
      </c>
      <c r="F8566" s="10" t="str">
        <f>OrderList!K8566</f>
        <v>PLANT03</v>
      </c>
      <c r="G8566" s="10">
        <f>OrderList!J8566</f>
        <v>1689545</v>
      </c>
      <c r="H8566" s="10">
        <f>OrderList!M8566</f>
        <v>315</v>
      </c>
      <c r="I8566" s="10">
        <f>OrderList!N8566</f>
        <v>0.56642617539870177</v>
      </c>
      <c r="O8566" s="10">
        <f>COUNTIF(FreightRates!$A$2:$A$1541,C8566)</f>
        <v>292</v>
      </c>
      <c r="Q8566" s="10">
        <f>COUNTIFS(FreightRates!$A$2:$A$1541,C8566,FreightRates!$B$2:$B$1541,B8566,FreightRates!$C$2:$C$1541,E8566)</f>
        <v>40</v>
      </c>
      <c r="T8566">
        <f>COUNTIFS(FreightRates!$A$2:$A$1541,C8566,FreightRates!$B$2:$B$1541,B8566,FreightRates!$C$2:$C$1541,E8566,FreightRates!$F$2:$F$1541,D8566,FreightRates!$D$2:$D$1541,"&lt;="&amp;I8566,FreightRates!$E$2:$E$1541,"&gt;="&amp;I8566)</f>
        <v>4</v>
      </c>
    </row>
    <row r="8567" spans="1:20" x14ac:dyDescent="0.25">
      <c r="A8567" s="10">
        <f>OrderList!A8567</f>
        <v>1447288184.7</v>
      </c>
      <c r="B8567" s="10" t="str">
        <f>OrderList!C8567</f>
        <v>PORT04</v>
      </c>
      <c r="C8567" s="10" t="str">
        <f>OrderList!D8567</f>
        <v>V444_1</v>
      </c>
      <c r="D8567" s="10" t="str">
        <f>OrderList!F8567</f>
        <v>DTD</v>
      </c>
      <c r="E8567" s="10" t="str">
        <f>OrderList!L8567</f>
        <v>PORT09</v>
      </c>
      <c r="F8567" s="10" t="str">
        <f>OrderList!K8567</f>
        <v>PLANT03</v>
      </c>
      <c r="G8567" s="10">
        <f>OrderList!J8567</f>
        <v>1689545</v>
      </c>
      <c r="H8567" s="10">
        <f>OrderList!M8567</f>
        <v>504</v>
      </c>
      <c r="I8567" s="10">
        <f>OrderList!N8567</f>
        <v>24.65704701594807</v>
      </c>
      <c r="O8567" s="10">
        <f>COUNTIF(FreightRates!$A$2:$A$1541,C8567)</f>
        <v>292</v>
      </c>
      <c r="Q8567" s="10">
        <f>COUNTIFS(FreightRates!$A$2:$A$1541,C8567,FreightRates!$B$2:$B$1541,B8567,FreightRates!$C$2:$C$1541,E8567)</f>
        <v>40</v>
      </c>
      <c r="T8567">
        <f>COUNTIFS(FreightRates!$A$2:$A$1541,C8567,FreightRates!$B$2:$B$1541,B8567,FreightRates!$C$2:$C$1541,E8567,FreightRates!$F$2:$F$1541,D8567,FreightRates!$D$2:$D$1541,"&lt;="&amp;I8567,FreightRates!$E$2:$E$1541,"&gt;="&amp;I8567)</f>
        <v>0</v>
      </c>
    </row>
    <row r="8568" spans="1:20" x14ac:dyDescent="0.25">
      <c r="A8568" s="10">
        <f>OrderList!A8568</f>
        <v>1447387031.7</v>
      </c>
      <c r="B8568" s="10" t="str">
        <f>OrderList!C8568</f>
        <v>PORT04</v>
      </c>
      <c r="C8568" s="10" t="str">
        <f>OrderList!D8568</f>
        <v>V444_1</v>
      </c>
      <c r="D8568" s="10" t="str">
        <f>OrderList!F8568</f>
        <v>DTD</v>
      </c>
      <c r="E8568" s="10" t="str">
        <f>OrderList!L8568</f>
        <v>PORT09</v>
      </c>
      <c r="F8568" s="10" t="str">
        <f>OrderList!K8568</f>
        <v>PLANT03</v>
      </c>
      <c r="G8568" s="10">
        <f>OrderList!J8568</f>
        <v>1689545</v>
      </c>
      <c r="H8568" s="10">
        <f>OrderList!M8568</f>
        <v>270</v>
      </c>
      <c r="I8568" s="10">
        <f>OrderList!N8568</f>
        <v>0.33985570523922104</v>
      </c>
      <c r="O8568" s="10">
        <f>COUNTIF(FreightRates!$A$2:$A$1541,C8568)</f>
        <v>292</v>
      </c>
      <c r="Q8568" s="10">
        <f>COUNTIFS(FreightRates!$A$2:$A$1541,C8568,FreightRates!$B$2:$B$1541,B8568,FreightRates!$C$2:$C$1541,E8568)</f>
        <v>40</v>
      </c>
      <c r="T8568">
        <f>COUNTIFS(FreightRates!$A$2:$A$1541,C8568,FreightRates!$B$2:$B$1541,B8568,FreightRates!$C$2:$C$1541,E8568,FreightRates!$F$2:$F$1541,D8568,FreightRates!$D$2:$D$1541,"&lt;="&amp;I8568,FreightRates!$E$2:$E$1541,"&gt;="&amp;I8568)</f>
        <v>4</v>
      </c>
    </row>
    <row r="8569" spans="1:20" x14ac:dyDescent="0.25">
      <c r="A8569" s="10">
        <f>OrderList!A8569</f>
        <v>1447252546.7</v>
      </c>
      <c r="B8569" s="10" t="str">
        <f>OrderList!C8569</f>
        <v>PORT04</v>
      </c>
      <c r="C8569" s="10" t="str">
        <f>OrderList!D8569</f>
        <v>V444_1</v>
      </c>
      <c r="D8569" s="10" t="str">
        <f>OrderList!F8569</f>
        <v>DTD</v>
      </c>
      <c r="E8569" s="10" t="str">
        <f>OrderList!L8569</f>
        <v>PORT09</v>
      </c>
      <c r="F8569" s="10" t="str">
        <f>OrderList!K8569</f>
        <v>PLANT03</v>
      </c>
      <c r="G8569" s="10">
        <f>OrderList!J8569</f>
        <v>1689545</v>
      </c>
      <c r="H8569" s="10">
        <f>OrderList!M8569</f>
        <v>314</v>
      </c>
      <c r="I8569" s="10">
        <f>OrderList!N8569</f>
        <v>0.4531409403189614</v>
      </c>
      <c r="O8569" s="10">
        <f>COUNTIF(FreightRates!$A$2:$A$1541,C8569)</f>
        <v>292</v>
      </c>
      <c r="Q8569" s="10">
        <f>COUNTIFS(FreightRates!$A$2:$A$1541,C8569,FreightRates!$B$2:$B$1541,B8569,FreightRates!$C$2:$C$1541,E8569)</f>
        <v>40</v>
      </c>
      <c r="T8569">
        <f>COUNTIFS(FreightRates!$A$2:$A$1541,C8569,FreightRates!$B$2:$B$1541,B8569,FreightRates!$C$2:$C$1541,E8569,FreightRates!$F$2:$F$1541,D8569,FreightRates!$D$2:$D$1541,"&lt;="&amp;I8569,FreightRates!$E$2:$E$1541,"&gt;="&amp;I8569)</f>
        <v>4</v>
      </c>
    </row>
    <row r="8570" spans="1:20" x14ac:dyDescent="0.25">
      <c r="A8570" s="10">
        <f>OrderList!A8570</f>
        <v>1447239997.7</v>
      </c>
      <c r="B8570" s="10" t="str">
        <f>OrderList!C8570</f>
        <v>PORT04</v>
      </c>
      <c r="C8570" s="10" t="str">
        <f>OrderList!D8570</f>
        <v>V444_1</v>
      </c>
      <c r="D8570" s="10" t="str">
        <f>OrderList!F8570</f>
        <v>DTD</v>
      </c>
      <c r="E8570" s="10" t="str">
        <f>OrderList!L8570</f>
        <v>PORT09</v>
      </c>
      <c r="F8570" s="10" t="str">
        <f>OrderList!K8570</f>
        <v>PLANT03</v>
      </c>
      <c r="G8570" s="10">
        <f>OrderList!J8570</f>
        <v>1689545</v>
      </c>
      <c r="H8570" s="10">
        <f>OrderList!M8570</f>
        <v>332</v>
      </c>
      <c r="I8570" s="10">
        <f>OrderList!N8570</f>
        <v>1.1328523507974035</v>
      </c>
      <c r="O8570" s="10">
        <f>COUNTIF(FreightRates!$A$2:$A$1541,C8570)</f>
        <v>292</v>
      </c>
      <c r="Q8570" s="10">
        <f>COUNTIFS(FreightRates!$A$2:$A$1541,C8570,FreightRates!$B$2:$B$1541,B8570,FreightRates!$C$2:$C$1541,E8570)</f>
        <v>40</v>
      </c>
      <c r="T8570">
        <f>COUNTIFS(FreightRates!$A$2:$A$1541,C8570,FreightRates!$B$2:$B$1541,B8570,FreightRates!$C$2:$C$1541,E8570,FreightRates!$F$2:$F$1541,D8570,FreightRates!$D$2:$D$1541,"&lt;="&amp;I8570,FreightRates!$E$2:$E$1541,"&gt;="&amp;I8570)</f>
        <v>4</v>
      </c>
    </row>
    <row r="8571" spans="1:20" x14ac:dyDescent="0.25">
      <c r="A8571" s="10">
        <f>OrderList!A8571</f>
        <v>1447286036.7</v>
      </c>
      <c r="B8571" s="10" t="str">
        <f>OrderList!C8571</f>
        <v>PORT04</v>
      </c>
      <c r="C8571" s="10" t="str">
        <f>OrderList!D8571</f>
        <v>V444_1</v>
      </c>
      <c r="D8571" s="10" t="str">
        <f>OrderList!F8571</f>
        <v>DTD</v>
      </c>
      <c r="E8571" s="10" t="str">
        <f>OrderList!L8571</f>
        <v>PORT09</v>
      </c>
      <c r="F8571" s="10" t="str">
        <f>OrderList!K8571</f>
        <v>PLANT03</v>
      </c>
      <c r="G8571" s="10">
        <f>OrderList!J8571</f>
        <v>1688292</v>
      </c>
      <c r="H8571" s="10">
        <f>OrderList!M8571</f>
        <v>257</v>
      </c>
      <c r="I8571" s="10">
        <f>OrderList!N8571</f>
        <v>1.0960186791998714</v>
      </c>
      <c r="O8571" s="10">
        <f>COUNTIF(FreightRates!$A$2:$A$1541,C8571)</f>
        <v>292</v>
      </c>
      <c r="Q8571" s="10">
        <f>COUNTIFS(FreightRates!$A$2:$A$1541,C8571,FreightRates!$B$2:$B$1541,B8571,FreightRates!$C$2:$C$1541,E8571)</f>
        <v>40</v>
      </c>
      <c r="T8571">
        <f>COUNTIFS(FreightRates!$A$2:$A$1541,C8571,FreightRates!$B$2:$B$1541,B8571,FreightRates!$C$2:$C$1541,E8571,FreightRates!$F$2:$F$1541,D8571,FreightRates!$D$2:$D$1541,"&lt;="&amp;I8571,FreightRates!$E$2:$E$1541,"&gt;="&amp;I8571)</f>
        <v>4</v>
      </c>
    </row>
    <row r="8572" spans="1:20" x14ac:dyDescent="0.25">
      <c r="A8572" s="10">
        <f>OrderList!A8572</f>
        <v>1447268291.7</v>
      </c>
      <c r="B8572" s="10" t="str">
        <f>OrderList!C8572</f>
        <v>PORT04</v>
      </c>
      <c r="C8572" s="10" t="str">
        <f>OrderList!D8572</f>
        <v>V444_1</v>
      </c>
      <c r="D8572" s="10" t="str">
        <f>OrderList!F8572</f>
        <v>DTD</v>
      </c>
      <c r="E8572" s="10" t="str">
        <f>OrderList!L8572</f>
        <v>PORT09</v>
      </c>
      <c r="F8572" s="10" t="str">
        <f>OrderList!K8572</f>
        <v>PLANT03</v>
      </c>
      <c r="G8572" s="10">
        <f>OrderList!J8572</f>
        <v>1688292</v>
      </c>
      <c r="H8572" s="10">
        <f>OrderList!M8572</f>
        <v>254</v>
      </c>
      <c r="I8572" s="10">
        <f>OrderList!N8572</f>
        <v>1.0960186791998714</v>
      </c>
      <c r="O8572" s="10">
        <f>COUNTIF(FreightRates!$A$2:$A$1541,C8572)</f>
        <v>292</v>
      </c>
      <c r="Q8572" s="10">
        <f>COUNTIFS(FreightRates!$A$2:$A$1541,C8572,FreightRates!$B$2:$B$1541,B8572,FreightRates!$C$2:$C$1541,E8572)</f>
        <v>40</v>
      </c>
      <c r="T8572">
        <f>COUNTIFS(FreightRates!$A$2:$A$1541,C8572,FreightRates!$B$2:$B$1541,B8572,FreightRates!$C$2:$C$1541,E8572,FreightRates!$F$2:$F$1541,D8572,FreightRates!$D$2:$D$1541,"&lt;="&amp;I8572,FreightRates!$E$2:$E$1541,"&gt;="&amp;I8572)</f>
        <v>4</v>
      </c>
    </row>
    <row r="8573" spans="1:20" x14ac:dyDescent="0.25">
      <c r="A8573" s="10">
        <f>OrderList!A8573</f>
        <v>1447148305.7</v>
      </c>
      <c r="B8573" s="10" t="str">
        <f>OrderList!C8573</f>
        <v>PORT04</v>
      </c>
      <c r="C8573" s="10" t="str">
        <f>OrderList!D8573</f>
        <v>V444_1</v>
      </c>
      <c r="D8573" s="10" t="str">
        <f>OrderList!F8573</f>
        <v>DTD</v>
      </c>
      <c r="E8573" s="10" t="str">
        <f>OrderList!L8573</f>
        <v>PORT09</v>
      </c>
      <c r="F8573" s="10" t="str">
        <f>OrderList!K8573</f>
        <v>PLANT03</v>
      </c>
      <c r="G8573" s="10">
        <f>OrderList!J8573</f>
        <v>1688292</v>
      </c>
      <c r="H8573" s="10">
        <f>OrderList!M8573</f>
        <v>334</v>
      </c>
      <c r="I8573" s="10">
        <f>OrderList!N8573</f>
        <v>2.1920373583997428</v>
      </c>
      <c r="O8573" s="10">
        <f>COUNTIF(FreightRates!$A$2:$A$1541,C8573)</f>
        <v>292</v>
      </c>
      <c r="Q8573" s="10">
        <f>COUNTIFS(FreightRates!$A$2:$A$1541,C8573,FreightRates!$B$2:$B$1541,B8573,FreightRates!$C$2:$C$1541,E8573)</f>
        <v>40</v>
      </c>
      <c r="T8573">
        <f>COUNTIFS(FreightRates!$A$2:$A$1541,C8573,FreightRates!$B$2:$B$1541,B8573,FreightRates!$C$2:$C$1541,E8573,FreightRates!$F$2:$F$1541,D8573,FreightRates!$D$2:$D$1541,"&lt;="&amp;I8573,FreightRates!$E$2:$E$1541,"&gt;="&amp;I8573)</f>
        <v>4</v>
      </c>
    </row>
    <row r="8574" spans="1:20" x14ac:dyDescent="0.25">
      <c r="A8574" s="10">
        <f>OrderList!A8574</f>
        <v>1447340786.7</v>
      </c>
      <c r="B8574" s="10" t="str">
        <f>OrderList!C8574</f>
        <v>PORT04</v>
      </c>
      <c r="C8574" s="10" t="str">
        <f>OrderList!D8574</f>
        <v>V444_1</v>
      </c>
      <c r="D8574" s="10" t="str">
        <f>OrderList!F8574</f>
        <v>DTD</v>
      </c>
      <c r="E8574" s="10" t="str">
        <f>OrderList!L8574</f>
        <v>PORT09</v>
      </c>
      <c r="F8574" s="10" t="str">
        <f>OrderList!K8574</f>
        <v>PLANT03</v>
      </c>
      <c r="G8574" s="10">
        <f>OrderList!J8574</f>
        <v>1688292</v>
      </c>
      <c r="H8574" s="10">
        <f>OrderList!M8574</f>
        <v>322</v>
      </c>
      <c r="I8574" s="10">
        <f>OrderList!N8574</f>
        <v>1.3152224150398457</v>
      </c>
      <c r="O8574" s="10">
        <f>COUNTIF(FreightRates!$A$2:$A$1541,C8574)</f>
        <v>292</v>
      </c>
      <c r="Q8574" s="10">
        <f>COUNTIFS(FreightRates!$A$2:$A$1541,C8574,FreightRates!$B$2:$B$1541,B8574,FreightRates!$C$2:$C$1541,E8574)</f>
        <v>40</v>
      </c>
      <c r="T8574">
        <f>COUNTIFS(FreightRates!$A$2:$A$1541,C8574,FreightRates!$B$2:$B$1541,B8574,FreightRates!$C$2:$C$1541,E8574,FreightRates!$F$2:$F$1541,D8574,FreightRates!$D$2:$D$1541,"&lt;="&amp;I8574,FreightRates!$E$2:$E$1541,"&gt;="&amp;I8574)</f>
        <v>4</v>
      </c>
    </row>
    <row r="8575" spans="1:20" x14ac:dyDescent="0.25">
      <c r="A8575" s="10">
        <f>OrderList!A8575</f>
        <v>1447251048.7</v>
      </c>
      <c r="B8575" s="10" t="str">
        <f>OrderList!C8575</f>
        <v>PORT04</v>
      </c>
      <c r="C8575" s="10" t="str">
        <f>OrderList!D8575</f>
        <v>V444_1</v>
      </c>
      <c r="D8575" s="10" t="str">
        <f>OrderList!F8575</f>
        <v>DTD</v>
      </c>
      <c r="E8575" s="10" t="str">
        <f>OrderList!L8575</f>
        <v>PORT09</v>
      </c>
      <c r="F8575" s="10" t="str">
        <f>OrderList!K8575</f>
        <v>PLANT03</v>
      </c>
      <c r="G8575" s="10">
        <f>OrderList!J8575</f>
        <v>1688292</v>
      </c>
      <c r="H8575" s="10">
        <f>OrderList!M8575</f>
        <v>245</v>
      </c>
      <c r="I8575" s="10">
        <f>OrderList!N8575</f>
        <v>1.0960186791998714</v>
      </c>
      <c r="O8575" s="10">
        <f>COUNTIF(FreightRates!$A$2:$A$1541,C8575)</f>
        <v>292</v>
      </c>
      <c r="Q8575" s="10">
        <f>COUNTIFS(FreightRates!$A$2:$A$1541,C8575,FreightRates!$B$2:$B$1541,B8575,FreightRates!$C$2:$C$1541,E8575)</f>
        <v>40</v>
      </c>
      <c r="T8575">
        <f>COUNTIFS(FreightRates!$A$2:$A$1541,C8575,FreightRates!$B$2:$B$1541,B8575,FreightRates!$C$2:$C$1541,E8575,FreightRates!$F$2:$F$1541,D8575,FreightRates!$D$2:$D$1541,"&lt;="&amp;I8575,FreightRates!$E$2:$E$1541,"&gt;="&amp;I8575)</f>
        <v>4</v>
      </c>
    </row>
    <row r="8576" spans="1:20" x14ac:dyDescent="0.25">
      <c r="A8576" s="10">
        <f>OrderList!A8576</f>
        <v>1447154199.7</v>
      </c>
      <c r="B8576" s="10" t="str">
        <f>OrderList!C8576</f>
        <v>PORT04</v>
      </c>
      <c r="C8576" s="10" t="str">
        <f>OrderList!D8576</f>
        <v>V444_1</v>
      </c>
      <c r="D8576" s="10" t="str">
        <f>OrderList!F8576</f>
        <v>DTD</v>
      </c>
      <c r="E8576" s="10" t="str">
        <f>OrderList!L8576</f>
        <v>PORT09</v>
      </c>
      <c r="F8576" s="10" t="str">
        <f>OrderList!K8576</f>
        <v>PLANT03</v>
      </c>
      <c r="G8576" s="10">
        <f>OrderList!J8576</f>
        <v>1688292</v>
      </c>
      <c r="H8576" s="10">
        <f>OrderList!M8576</f>
        <v>393</v>
      </c>
      <c r="I8576" s="10">
        <f>OrderList!N8576</f>
        <v>15.440280187998074</v>
      </c>
      <c r="O8576" s="10">
        <f>COUNTIF(FreightRates!$A$2:$A$1541,C8576)</f>
        <v>292</v>
      </c>
      <c r="Q8576" s="10">
        <f>COUNTIFS(FreightRates!$A$2:$A$1541,C8576,FreightRates!$B$2:$B$1541,B8576,FreightRates!$C$2:$C$1541,E8576)</f>
        <v>40</v>
      </c>
      <c r="T8576">
        <f>COUNTIFS(FreightRates!$A$2:$A$1541,C8576,FreightRates!$B$2:$B$1541,B8576,FreightRates!$C$2:$C$1541,E8576,FreightRates!$F$2:$F$1541,D8576,FreightRates!$D$2:$D$1541,"&lt;="&amp;I8576,FreightRates!$E$2:$E$1541,"&gt;="&amp;I8576)</f>
        <v>0</v>
      </c>
    </row>
    <row r="8577" spans="1:20" x14ac:dyDescent="0.25">
      <c r="A8577" s="10">
        <f>OrderList!A8577</f>
        <v>1447168476.7</v>
      </c>
      <c r="B8577" s="10" t="str">
        <f>OrderList!C8577</f>
        <v>PORT04</v>
      </c>
      <c r="C8577" s="10" t="str">
        <f>OrderList!D8577</f>
        <v>V444_1</v>
      </c>
      <c r="D8577" s="10" t="str">
        <f>OrderList!F8577</f>
        <v>DTD</v>
      </c>
      <c r="E8577" s="10" t="str">
        <f>OrderList!L8577</f>
        <v>PORT09</v>
      </c>
      <c r="F8577" s="10" t="str">
        <f>OrderList!K8577</f>
        <v>PLANT03</v>
      </c>
      <c r="G8577" s="10">
        <f>OrderList!J8577</f>
        <v>1688292</v>
      </c>
      <c r="H8577" s="10">
        <f>OrderList!M8577</f>
        <v>264</v>
      </c>
      <c r="I8577" s="10">
        <f>OrderList!N8577</f>
        <v>2.1920373583997428</v>
      </c>
      <c r="O8577" s="10">
        <f>COUNTIF(FreightRates!$A$2:$A$1541,C8577)</f>
        <v>292</v>
      </c>
      <c r="Q8577" s="10">
        <f>COUNTIFS(FreightRates!$A$2:$A$1541,C8577,FreightRates!$B$2:$B$1541,B8577,FreightRates!$C$2:$C$1541,E8577)</f>
        <v>40</v>
      </c>
      <c r="T8577">
        <f>COUNTIFS(FreightRates!$A$2:$A$1541,C8577,FreightRates!$B$2:$B$1541,B8577,FreightRates!$C$2:$C$1541,E8577,FreightRates!$F$2:$F$1541,D8577,FreightRates!$D$2:$D$1541,"&lt;="&amp;I8577,FreightRates!$E$2:$E$1541,"&gt;="&amp;I8577)</f>
        <v>4</v>
      </c>
    </row>
    <row r="8578" spans="1:20" x14ac:dyDescent="0.25">
      <c r="A8578" s="10">
        <f>OrderList!A8578</f>
        <v>1447154201.7</v>
      </c>
      <c r="B8578" s="10" t="str">
        <f>OrderList!C8578</f>
        <v>PORT04</v>
      </c>
      <c r="C8578" s="10" t="str">
        <f>OrderList!D8578</f>
        <v>V444_1</v>
      </c>
      <c r="D8578" s="10" t="str">
        <f>OrderList!F8578</f>
        <v>DTD</v>
      </c>
      <c r="E8578" s="10" t="str">
        <f>OrderList!L8578</f>
        <v>PORT09</v>
      </c>
      <c r="F8578" s="10" t="str">
        <f>OrderList!K8578</f>
        <v>PLANT03</v>
      </c>
      <c r="G8578" s="10">
        <f>OrderList!J8578</f>
        <v>1688292</v>
      </c>
      <c r="H8578" s="10">
        <f>OrderList!M8578</f>
        <v>296</v>
      </c>
      <c r="I8578" s="10">
        <f>OrderList!N8578</f>
        <v>2.1920373583997428</v>
      </c>
      <c r="O8578" s="10">
        <f>COUNTIF(FreightRates!$A$2:$A$1541,C8578)</f>
        <v>292</v>
      </c>
      <c r="Q8578" s="10">
        <f>COUNTIFS(FreightRates!$A$2:$A$1541,C8578,FreightRates!$B$2:$B$1541,B8578,FreightRates!$C$2:$C$1541,E8578)</f>
        <v>40</v>
      </c>
      <c r="T8578">
        <f>COUNTIFS(FreightRates!$A$2:$A$1541,C8578,FreightRates!$B$2:$B$1541,B8578,FreightRates!$C$2:$C$1541,E8578,FreightRates!$F$2:$F$1541,D8578,FreightRates!$D$2:$D$1541,"&lt;="&amp;I8578,FreightRates!$E$2:$E$1541,"&gt;="&amp;I8578)</f>
        <v>4</v>
      </c>
    </row>
    <row r="8579" spans="1:20" x14ac:dyDescent="0.25">
      <c r="A8579" s="10">
        <f>OrderList!A8579</f>
        <v>1447241504.7</v>
      </c>
      <c r="B8579" s="10" t="str">
        <f>OrderList!C8579</f>
        <v>PORT04</v>
      </c>
      <c r="C8579" s="10" t="str">
        <f>OrderList!D8579</f>
        <v>V444_1</v>
      </c>
      <c r="D8579" s="10" t="str">
        <f>OrderList!F8579</f>
        <v>DTD</v>
      </c>
      <c r="E8579" s="10" t="str">
        <f>OrderList!L8579</f>
        <v>PORT09</v>
      </c>
      <c r="F8579" s="10" t="str">
        <f>OrderList!K8579</f>
        <v>PLANT03</v>
      </c>
      <c r="G8579" s="10">
        <f>OrderList!J8579</f>
        <v>1688292</v>
      </c>
      <c r="H8579" s="10">
        <f>OrderList!M8579</f>
        <v>293</v>
      </c>
      <c r="I8579" s="10">
        <f>OrderList!N8579</f>
        <v>1.0960186791998714</v>
      </c>
      <c r="O8579" s="10">
        <f>COUNTIF(FreightRates!$A$2:$A$1541,C8579)</f>
        <v>292</v>
      </c>
      <c r="Q8579" s="10">
        <f>COUNTIFS(FreightRates!$A$2:$A$1541,C8579,FreightRates!$B$2:$B$1541,B8579,FreightRates!$C$2:$C$1541,E8579)</f>
        <v>40</v>
      </c>
      <c r="T8579">
        <f>COUNTIFS(FreightRates!$A$2:$A$1541,C8579,FreightRates!$B$2:$B$1541,B8579,FreightRates!$C$2:$C$1541,E8579,FreightRates!$F$2:$F$1541,D8579,FreightRates!$D$2:$D$1541,"&lt;="&amp;I8579,FreightRates!$E$2:$E$1541,"&gt;="&amp;I8579)</f>
        <v>4</v>
      </c>
    </row>
    <row r="8580" spans="1:20" x14ac:dyDescent="0.25">
      <c r="A8580" s="10">
        <f>OrderList!A8580</f>
        <v>1447302325.7</v>
      </c>
      <c r="B8580" s="10" t="str">
        <f>OrderList!C8580</f>
        <v>PORT04</v>
      </c>
      <c r="C8580" s="10" t="str">
        <f>OrderList!D8580</f>
        <v>V444_1</v>
      </c>
      <c r="D8580" s="10" t="str">
        <f>OrderList!F8580</f>
        <v>DTD</v>
      </c>
      <c r="E8580" s="10" t="str">
        <f>OrderList!L8580</f>
        <v>PORT09</v>
      </c>
      <c r="F8580" s="10" t="str">
        <f>OrderList!K8580</f>
        <v>PLANT03</v>
      </c>
      <c r="G8580" s="10">
        <f>OrderList!J8580</f>
        <v>1689544</v>
      </c>
      <c r="H8580" s="10">
        <f>OrderList!M8580</f>
        <v>265</v>
      </c>
      <c r="I8580" s="10">
        <f>OrderList!N8580</f>
        <v>2.1452431547155011</v>
      </c>
      <c r="O8580" s="10">
        <f>COUNTIF(FreightRates!$A$2:$A$1541,C8580)</f>
        <v>292</v>
      </c>
      <c r="Q8580" s="10">
        <f>COUNTIFS(FreightRates!$A$2:$A$1541,C8580,FreightRates!$B$2:$B$1541,B8580,FreightRates!$C$2:$C$1541,E8580)</f>
        <v>40</v>
      </c>
      <c r="T8580">
        <f>COUNTIFS(FreightRates!$A$2:$A$1541,C8580,FreightRates!$B$2:$B$1541,B8580,FreightRates!$C$2:$C$1541,E8580,FreightRates!$F$2:$F$1541,D8580,FreightRates!$D$2:$D$1541,"&lt;="&amp;I8580,FreightRates!$E$2:$E$1541,"&gt;="&amp;I8580)</f>
        <v>4</v>
      </c>
    </row>
    <row r="8581" spans="1:20" x14ac:dyDescent="0.25">
      <c r="A8581" s="10">
        <f>OrderList!A8581</f>
        <v>1447161687.7</v>
      </c>
      <c r="B8581" s="10" t="str">
        <f>OrderList!C8581</f>
        <v>PORT04</v>
      </c>
      <c r="C8581" s="10" t="str">
        <f>OrderList!D8581</f>
        <v>V444_1</v>
      </c>
      <c r="D8581" s="10" t="str">
        <f>OrderList!F8581</f>
        <v>DTD</v>
      </c>
      <c r="E8581" s="10" t="str">
        <f>OrderList!L8581</f>
        <v>PORT09</v>
      </c>
      <c r="F8581" s="10" t="str">
        <f>OrderList!K8581</f>
        <v>PLANT03</v>
      </c>
      <c r="G8581" s="10">
        <f>OrderList!J8581</f>
        <v>1689544</v>
      </c>
      <c r="H8581" s="10">
        <f>OrderList!M8581</f>
        <v>279</v>
      </c>
      <c r="I8581" s="10">
        <f>OrderList!N8581</f>
        <v>2.1452431547155011</v>
      </c>
      <c r="O8581" s="10">
        <f>COUNTIF(FreightRates!$A$2:$A$1541,C8581)</f>
        <v>292</v>
      </c>
      <c r="Q8581" s="10">
        <f>COUNTIFS(FreightRates!$A$2:$A$1541,C8581,FreightRates!$B$2:$B$1541,B8581,FreightRates!$C$2:$C$1541,E8581)</f>
        <v>40</v>
      </c>
      <c r="T8581">
        <f>COUNTIFS(FreightRates!$A$2:$A$1541,C8581,FreightRates!$B$2:$B$1541,B8581,FreightRates!$C$2:$C$1541,E8581,FreightRates!$F$2:$F$1541,D8581,FreightRates!$D$2:$D$1541,"&lt;="&amp;I8581,FreightRates!$E$2:$E$1541,"&gt;="&amp;I8581)</f>
        <v>4</v>
      </c>
    </row>
    <row r="8582" spans="1:20" x14ac:dyDescent="0.25">
      <c r="A8582" s="10">
        <f>OrderList!A8582</f>
        <v>1447340779.7</v>
      </c>
      <c r="B8582" s="10" t="str">
        <f>OrderList!C8582</f>
        <v>PORT04</v>
      </c>
      <c r="C8582" s="10" t="str">
        <f>OrderList!D8582</f>
        <v>V444_1</v>
      </c>
      <c r="D8582" s="10" t="str">
        <f>OrderList!F8582</f>
        <v>DTD</v>
      </c>
      <c r="E8582" s="10" t="str">
        <f>OrderList!L8582</f>
        <v>PORT09</v>
      </c>
      <c r="F8582" s="10" t="str">
        <f>OrderList!K8582</f>
        <v>PLANT03</v>
      </c>
      <c r="G8582" s="10">
        <f>OrderList!J8582</f>
        <v>1689544</v>
      </c>
      <c r="H8582" s="10">
        <f>OrderList!M8582</f>
        <v>269</v>
      </c>
      <c r="I8582" s="10">
        <f>OrderList!N8582</f>
        <v>2.1452431547155011</v>
      </c>
      <c r="O8582" s="10">
        <f>COUNTIF(FreightRates!$A$2:$A$1541,C8582)</f>
        <v>292</v>
      </c>
      <c r="Q8582" s="10">
        <f>COUNTIFS(FreightRates!$A$2:$A$1541,C8582,FreightRates!$B$2:$B$1541,B8582,FreightRates!$C$2:$C$1541,E8582)</f>
        <v>40</v>
      </c>
      <c r="T8582">
        <f>COUNTIFS(FreightRates!$A$2:$A$1541,C8582,FreightRates!$B$2:$B$1541,B8582,FreightRates!$C$2:$C$1541,E8582,FreightRates!$F$2:$F$1541,D8582,FreightRates!$D$2:$D$1541,"&lt;="&amp;I8582,FreightRates!$E$2:$E$1541,"&gt;="&amp;I8582)</f>
        <v>4</v>
      </c>
    </row>
    <row r="8583" spans="1:20" x14ac:dyDescent="0.25">
      <c r="A8583" s="10">
        <f>OrderList!A8583</f>
        <v>1447350448.7</v>
      </c>
      <c r="B8583" s="10" t="str">
        <f>OrderList!C8583</f>
        <v>PORT04</v>
      </c>
      <c r="C8583" s="10" t="str">
        <f>OrderList!D8583</f>
        <v>V444_1</v>
      </c>
      <c r="D8583" s="10" t="str">
        <f>OrderList!F8583</f>
        <v>DTD</v>
      </c>
      <c r="E8583" s="10" t="str">
        <f>OrderList!L8583</f>
        <v>PORT09</v>
      </c>
      <c r="F8583" s="10" t="str">
        <f>OrderList!K8583</f>
        <v>PLANT03</v>
      </c>
      <c r="G8583" s="10">
        <f>OrderList!J8583</f>
        <v>1689544</v>
      </c>
      <c r="H8583" s="10">
        <f>OrderList!M8583</f>
        <v>252</v>
      </c>
      <c r="I8583" s="10">
        <f>OrderList!N8583</f>
        <v>1.0726215773577505</v>
      </c>
      <c r="O8583" s="10">
        <f>COUNTIF(FreightRates!$A$2:$A$1541,C8583)</f>
        <v>292</v>
      </c>
      <c r="Q8583" s="10">
        <f>COUNTIFS(FreightRates!$A$2:$A$1541,C8583,FreightRates!$B$2:$B$1541,B8583,FreightRates!$C$2:$C$1541,E8583)</f>
        <v>40</v>
      </c>
      <c r="T8583">
        <f>COUNTIFS(FreightRates!$A$2:$A$1541,C8583,FreightRates!$B$2:$B$1541,B8583,FreightRates!$C$2:$C$1541,E8583,FreightRates!$F$2:$F$1541,D8583,FreightRates!$D$2:$D$1541,"&lt;="&amp;I8583,FreightRates!$E$2:$E$1541,"&gt;="&amp;I8583)</f>
        <v>4</v>
      </c>
    </row>
    <row r="8584" spans="1:20" x14ac:dyDescent="0.25">
      <c r="A8584" s="10">
        <f>OrderList!A8584</f>
        <v>1447248248.7</v>
      </c>
      <c r="B8584" s="10" t="str">
        <f>OrderList!C8584</f>
        <v>PORT04</v>
      </c>
      <c r="C8584" s="10" t="str">
        <f>OrderList!D8584</f>
        <v>V444_1</v>
      </c>
      <c r="D8584" s="10" t="str">
        <f>OrderList!F8584</f>
        <v>DTD</v>
      </c>
      <c r="E8584" s="10" t="str">
        <f>OrderList!L8584</f>
        <v>PORT09</v>
      </c>
      <c r="F8584" s="10" t="str">
        <f>OrderList!K8584</f>
        <v>PLANT03</v>
      </c>
      <c r="G8584" s="10">
        <f>OrderList!J8584</f>
        <v>1689544</v>
      </c>
      <c r="H8584" s="10">
        <f>OrderList!M8584</f>
        <v>267</v>
      </c>
      <c r="I8584" s="10">
        <f>OrderList!N8584</f>
        <v>1.0726215773577505</v>
      </c>
      <c r="O8584" s="10">
        <f>COUNTIF(FreightRates!$A$2:$A$1541,C8584)</f>
        <v>292</v>
      </c>
      <c r="Q8584" s="10">
        <f>COUNTIFS(FreightRates!$A$2:$A$1541,C8584,FreightRates!$B$2:$B$1541,B8584,FreightRates!$C$2:$C$1541,E8584)</f>
        <v>40</v>
      </c>
      <c r="T8584">
        <f>COUNTIFS(FreightRates!$A$2:$A$1541,C8584,FreightRates!$B$2:$B$1541,B8584,FreightRates!$C$2:$C$1541,E8584,FreightRates!$F$2:$F$1541,D8584,FreightRates!$D$2:$D$1541,"&lt;="&amp;I8584,FreightRates!$E$2:$E$1541,"&gt;="&amp;I8584)</f>
        <v>4</v>
      </c>
    </row>
    <row r="8585" spans="1:20" x14ac:dyDescent="0.25">
      <c r="A8585" s="10">
        <f>OrderList!A8585</f>
        <v>1447328233.7</v>
      </c>
      <c r="B8585" s="10" t="str">
        <f>OrderList!C8585</f>
        <v>PORT04</v>
      </c>
      <c r="C8585" s="10" t="str">
        <f>OrderList!D8585</f>
        <v>V444_1</v>
      </c>
      <c r="D8585" s="10" t="str">
        <f>OrderList!F8585</f>
        <v>DTD</v>
      </c>
      <c r="E8585" s="10" t="str">
        <f>OrderList!L8585</f>
        <v>PORT09</v>
      </c>
      <c r="F8585" s="10" t="str">
        <f>OrderList!K8585</f>
        <v>PLANT03</v>
      </c>
      <c r="G8585" s="10">
        <f>OrderList!J8585</f>
        <v>1689544</v>
      </c>
      <c r="H8585" s="10">
        <f>OrderList!M8585</f>
        <v>292</v>
      </c>
      <c r="I8585" s="10">
        <f>OrderList!N8585</f>
        <v>2.1452431547155011</v>
      </c>
      <c r="O8585" s="10">
        <f>COUNTIF(FreightRates!$A$2:$A$1541,C8585)</f>
        <v>292</v>
      </c>
      <c r="Q8585" s="10">
        <f>COUNTIFS(FreightRates!$A$2:$A$1541,C8585,FreightRates!$B$2:$B$1541,B8585,FreightRates!$C$2:$C$1541,E8585)</f>
        <v>40</v>
      </c>
      <c r="T8585">
        <f>COUNTIFS(FreightRates!$A$2:$A$1541,C8585,FreightRates!$B$2:$B$1541,B8585,FreightRates!$C$2:$C$1541,E8585,FreightRates!$F$2:$F$1541,D8585,FreightRates!$D$2:$D$1541,"&lt;="&amp;I8585,FreightRates!$E$2:$E$1541,"&gt;="&amp;I8585)</f>
        <v>4</v>
      </c>
    </row>
    <row r="8586" spans="1:20" x14ac:dyDescent="0.25">
      <c r="A8586" s="10">
        <f>OrderList!A8586</f>
        <v>1447168473.7</v>
      </c>
      <c r="B8586" s="10" t="str">
        <f>OrderList!C8586</f>
        <v>PORT04</v>
      </c>
      <c r="C8586" s="10" t="str">
        <f>OrderList!D8586</f>
        <v>V444_1</v>
      </c>
      <c r="D8586" s="10" t="str">
        <f>OrderList!F8586</f>
        <v>DTD</v>
      </c>
      <c r="E8586" s="10" t="str">
        <f>OrderList!L8586</f>
        <v>PORT09</v>
      </c>
      <c r="F8586" s="10" t="str">
        <f>OrderList!K8586</f>
        <v>PLANT03</v>
      </c>
      <c r="G8586" s="10">
        <f>OrderList!J8586</f>
        <v>1689544</v>
      </c>
      <c r="H8586" s="10">
        <f>OrderList!M8586</f>
        <v>294</v>
      </c>
      <c r="I8586" s="10">
        <f>OrderList!N8586</f>
        <v>2.1452431547155011</v>
      </c>
      <c r="O8586" s="10">
        <f>COUNTIF(FreightRates!$A$2:$A$1541,C8586)</f>
        <v>292</v>
      </c>
      <c r="Q8586" s="10">
        <f>COUNTIFS(FreightRates!$A$2:$A$1541,C8586,FreightRates!$B$2:$B$1541,B8586,FreightRates!$C$2:$C$1541,E8586)</f>
        <v>40</v>
      </c>
      <c r="T8586">
        <f>COUNTIFS(FreightRates!$A$2:$A$1541,C8586,FreightRates!$B$2:$B$1541,B8586,FreightRates!$C$2:$C$1541,E8586,FreightRates!$F$2:$F$1541,D8586,FreightRates!$D$2:$D$1541,"&lt;="&amp;I8586,FreightRates!$E$2:$E$1541,"&gt;="&amp;I8586)</f>
        <v>4</v>
      </c>
    </row>
    <row r="8587" spans="1:20" x14ac:dyDescent="0.25">
      <c r="A8587" s="10">
        <f>OrderList!A8587</f>
        <v>1447318093.7</v>
      </c>
      <c r="B8587" s="10" t="str">
        <f>OrderList!C8587</f>
        <v>PORT04</v>
      </c>
      <c r="C8587" s="10" t="str">
        <f>OrderList!D8587</f>
        <v>V444_1</v>
      </c>
      <c r="D8587" s="10" t="str">
        <f>OrderList!F8587</f>
        <v>DTD</v>
      </c>
      <c r="E8587" s="10" t="str">
        <f>OrderList!L8587</f>
        <v>PORT09</v>
      </c>
      <c r="F8587" s="10" t="str">
        <f>OrderList!K8587</f>
        <v>PLANT03</v>
      </c>
      <c r="G8587" s="10">
        <f>OrderList!J8587</f>
        <v>1689544</v>
      </c>
      <c r="H8587" s="10">
        <f>OrderList!M8587</f>
        <v>344</v>
      </c>
      <c r="I8587" s="10">
        <f>OrderList!N8587</f>
        <v>8.5809726188620044</v>
      </c>
      <c r="O8587" s="10">
        <f>COUNTIF(FreightRates!$A$2:$A$1541,C8587)</f>
        <v>292</v>
      </c>
      <c r="Q8587" s="10">
        <f>COUNTIFS(FreightRates!$A$2:$A$1541,C8587,FreightRates!$B$2:$B$1541,B8587,FreightRates!$C$2:$C$1541,E8587)</f>
        <v>40</v>
      </c>
      <c r="T8587">
        <f>COUNTIFS(FreightRates!$A$2:$A$1541,C8587,FreightRates!$B$2:$B$1541,B8587,FreightRates!$C$2:$C$1541,E8587,FreightRates!$F$2:$F$1541,D8587,FreightRates!$D$2:$D$1541,"&lt;="&amp;I8587,FreightRates!$E$2:$E$1541,"&gt;="&amp;I8587)</f>
        <v>0</v>
      </c>
    </row>
    <row r="8588" spans="1:20" x14ac:dyDescent="0.25">
      <c r="A8588" s="10">
        <f>OrderList!A8588</f>
        <v>1447325823.7</v>
      </c>
      <c r="B8588" s="10" t="str">
        <f>OrderList!C8588</f>
        <v>PORT04</v>
      </c>
      <c r="C8588" s="10" t="str">
        <f>OrderList!D8588</f>
        <v>V444_1</v>
      </c>
      <c r="D8588" s="10" t="str">
        <f>OrderList!F8588</f>
        <v>DTD</v>
      </c>
      <c r="E8588" s="10" t="str">
        <f>OrderList!L8588</f>
        <v>PORT09</v>
      </c>
      <c r="F8588" s="10" t="str">
        <f>OrderList!K8588</f>
        <v>PLANT03</v>
      </c>
      <c r="G8588" s="10">
        <f>OrderList!J8588</f>
        <v>1689544</v>
      </c>
      <c r="H8588" s="10">
        <f>OrderList!M8588</f>
        <v>335</v>
      </c>
      <c r="I8588" s="10">
        <f>OrderList!N8588</f>
        <v>2.1452431547155011</v>
      </c>
      <c r="O8588" s="10">
        <f>COUNTIF(FreightRates!$A$2:$A$1541,C8588)</f>
        <v>292</v>
      </c>
      <c r="Q8588" s="10">
        <f>COUNTIFS(FreightRates!$A$2:$A$1541,C8588,FreightRates!$B$2:$B$1541,B8588,FreightRates!$C$2:$C$1541,E8588)</f>
        <v>40</v>
      </c>
      <c r="T8588">
        <f>COUNTIFS(FreightRates!$A$2:$A$1541,C8588,FreightRates!$B$2:$B$1541,B8588,FreightRates!$C$2:$C$1541,E8588,FreightRates!$F$2:$F$1541,D8588,FreightRates!$D$2:$D$1541,"&lt;="&amp;I8588,FreightRates!$E$2:$E$1541,"&gt;="&amp;I8588)</f>
        <v>4</v>
      </c>
    </row>
    <row r="8589" spans="1:20" x14ac:dyDescent="0.25">
      <c r="A8589" s="10">
        <f>OrderList!A8589</f>
        <v>1447185421.7</v>
      </c>
      <c r="B8589" s="10" t="str">
        <f>OrderList!C8589</f>
        <v>PORT04</v>
      </c>
      <c r="C8589" s="10" t="str">
        <f>OrderList!D8589</f>
        <v>V444_1</v>
      </c>
      <c r="D8589" s="10" t="str">
        <f>OrderList!F8589</f>
        <v>DTD</v>
      </c>
      <c r="E8589" s="10" t="str">
        <f>OrderList!L8589</f>
        <v>PORT09</v>
      </c>
      <c r="F8589" s="10" t="str">
        <f>OrderList!K8589</f>
        <v>PLANT03</v>
      </c>
      <c r="G8589" s="10">
        <f>OrderList!J8589</f>
        <v>1689544</v>
      </c>
      <c r="H8589" s="10">
        <f>OrderList!M8589</f>
        <v>272</v>
      </c>
      <c r="I8589" s="10">
        <f>OrderList!N8589</f>
        <v>2.1452431547155011</v>
      </c>
      <c r="O8589" s="10">
        <f>COUNTIF(FreightRates!$A$2:$A$1541,C8589)</f>
        <v>292</v>
      </c>
      <c r="Q8589" s="10">
        <f>COUNTIFS(FreightRates!$A$2:$A$1541,C8589,FreightRates!$B$2:$B$1541,B8589,FreightRates!$C$2:$C$1541,E8589)</f>
        <v>40</v>
      </c>
      <c r="T8589">
        <f>COUNTIFS(FreightRates!$A$2:$A$1541,C8589,FreightRates!$B$2:$B$1541,B8589,FreightRates!$C$2:$C$1541,E8589,FreightRates!$F$2:$F$1541,D8589,FreightRates!$D$2:$D$1541,"&lt;="&amp;I8589,FreightRates!$E$2:$E$1541,"&gt;="&amp;I8589)</f>
        <v>4</v>
      </c>
    </row>
    <row r="8590" spans="1:20" x14ac:dyDescent="0.25">
      <c r="A8590" s="10">
        <f>OrderList!A8590</f>
        <v>1447318872.7</v>
      </c>
      <c r="B8590" s="10" t="str">
        <f>OrderList!C8590</f>
        <v>PORT04</v>
      </c>
      <c r="C8590" s="10" t="str">
        <f>OrderList!D8590</f>
        <v>V444_1</v>
      </c>
      <c r="D8590" s="10" t="str">
        <f>OrderList!F8590</f>
        <v>DTD</v>
      </c>
      <c r="E8590" s="10" t="str">
        <f>OrderList!L8590</f>
        <v>PORT09</v>
      </c>
      <c r="F8590" s="10" t="str">
        <f>OrderList!K8590</f>
        <v>PLANT03</v>
      </c>
      <c r="G8590" s="10">
        <f>OrderList!J8590</f>
        <v>1689544</v>
      </c>
      <c r="H8590" s="10">
        <f>OrderList!M8590</f>
        <v>352</v>
      </c>
      <c r="I8590" s="10">
        <f>OrderList!N8590</f>
        <v>4.2904863094310022</v>
      </c>
      <c r="O8590" s="10">
        <f>COUNTIF(FreightRates!$A$2:$A$1541,C8590)</f>
        <v>292</v>
      </c>
      <c r="Q8590" s="10">
        <f>COUNTIFS(FreightRates!$A$2:$A$1541,C8590,FreightRates!$B$2:$B$1541,B8590,FreightRates!$C$2:$C$1541,E8590)</f>
        <v>40</v>
      </c>
      <c r="T8590">
        <f>COUNTIFS(FreightRates!$A$2:$A$1541,C8590,FreightRates!$B$2:$B$1541,B8590,FreightRates!$C$2:$C$1541,E8590,FreightRates!$F$2:$F$1541,D8590,FreightRates!$D$2:$D$1541,"&lt;="&amp;I8590,FreightRates!$E$2:$E$1541,"&gt;="&amp;I8590)</f>
        <v>0</v>
      </c>
    </row>
    <row r="8591" spans="1:20" x14ac:dyDescent="0.25">
      <c r="A8591" s="10">
        <f>OrderList!A8591</f>
        <v>1447349668.7</v>
      </c>
      <c r="B8591" s="10" t="str">
        <f>OrderList!C8591</f>
        <v>PORT04</v>
      </c>
      <c r="C8591" s="10" t="str">
        <f>OrderList!D8591</f>
        <v>V444_1</v>
      </c>
      <c r="D8591" s="10" t="str">
        <f>OrderList!F8591</f>
        <v>DTD</v>
      </c>
      <c r="E8591" s="10" t="str">
        <f>OrderList!L8591</f>
        <v>PORT09</v>
      </c>
      <c r="F8591" s="10" t="str">
        <f>OrderList!K8591</f>
        <v>PLANT03</v>
      </c>
      <c r="G8591" s="10">
        <f>OrderList!J8591</f>
        <v>1689544</v>
      </c>
      <c r="H8591" s="10">
        <f>OrderList!M8591</f>
        <v>323</v>
      </c>
      <c r="I8591" s="10">
        <f>OrderList!N8591</f>
        <v>2.1452431547155011</v>
      </c>
      <c r="O8591" s="10">
        <f>COUNTIF(FreightRates!$A$2:$A$1541,C8591)</f>
        <v>292</v>
      </c>
      <c r="Q8591" s="10">
        <f>COUNTIFS(FreightRates!$A$2:$A$1541,C8591,FreightRates!$B$2:$B$1541,B8591,FreightRates!$C$2:$C$1541,E8591)</f>
        <v>40</v>
      </c>
      <c r="T8591">
        <f>COUNTIFS(FreightRates!$A$2:$A$1541,C8591,FreightRates!$B$2:$B$1541,B8591,FreightRates!$C$2:$C$1541,E8591,FreightRates!$F$2:$F$1541,D8591,FreightRates!$D$2:$D$1541,"&lt;="&amp;I8591,FreightRates!$E$2:$E$1541,"&gt;="&amp;I8591)</f>
        <v>4</v>
      </c>
    </row>
    <row r="8592" spans="1:20" x14ac:dyDescent="0.25">
      <c r="A8592" s="10">
        <f>OrderList!A8592</f>
        <v>1447344873.7</v>
      </c>
      <c r="B8592" s="10" t="str">
        <f>OrderList!C8592</f>
        <v>PORT04</v>
      </c>
      <c r="C8592" s="10" t="str">
        <f>OrderList!D8592</f>
        <v>V444_1</v>
      </c>
      <c r="D8592" s="10" t="str">
        <f>OrderList!F8592</f>
        <v>DTD</v>
      </c>
      <c r="E8592" s="10" t="str">
        <f>OrderList!L8592</f>
        <v>PORT09</v>
      </c>
      <c r="F8592" s="10" t="str">
        <f>OrderList!K8592</f>
        <v>PLANT03</v>
      </c>
      <c r="G8592" s="10">
        <f>OrderList!J8592</f>
        <v>1689544</v>
      </c>
      <c r="H8592" s="10">
        <f>OrderList!M8592</f>
        <v>337</v>
      </c>
      <c r="I8592" s="10">
        <f>OrderList!N8592</f>
        <v>2.1452431547155011</v>
      </c>
      <c r="O8592" s="10">
        <f>COUNTIF(FreightRates!$A$2:$A$1541,C8592)</f>
        <v>292</v>
      </c>
      <c r="Q8592" s="10">
        <f>COUNTIFS(FreightRates!$A$2:$A$1541,C8592,FreightRates!$B$2:$B$1541,B8592,FreightRates!$C$2:$C$1541,E8592)</f>
        <v>40</v>
      </c>
      <c r="T8592">
        <f>COUNTIFS(FreightRates!$A$2:$A$1541,C8592,FreightRates!$B$2:$B$1541,B8592,FreightRates!$C$2:$C$1541,E8592,FreightRates!$F$2:$F$1541,D8592,FreightRates!$D$2:$D$1541,"&lt;="&amp;I8592,FreightRates!$E$2:$E$1541,"&gt;="&amp;I8592)</f>
        <v>4</v>
      </c>
    </row>
    <row r="8593" spans="1:20" x14ac:dyDescent="0.25">
      <c r="A8593" s="10">
        <f>OrderList!A8593</f>
        <v>1447251050.7</v>
      </c>
      <c r="B8593" s="10" t="str">
        <f>OrderList!C8593</f>
        <v>PORT04</v>
      </c>
      <c r="C8593" s="10" t="str">
        <f>OrderList!D8593</f>
        <v>V444_1</v>
      </c>
      <c r="D8593" s="10" t="str">
        <f>OrderList!F8593</f>
        <v>DTD</v>
      </c>
      <c r="E8593" s="10" t="str">
        <f>OrderList!L8593</f>
        <v>PORT09</v>
      </c>
      <c r="F8593" s="10" t="str">
        <f>OrderList!K8593</f>
        <v>PLANT03</v>
      </c>
      <c r="G8593" s="10">
        <f>OrderList!J8593</f>
        <v>1689544</v>
      </c>
      <c r="H8593" s="10">
        <f>OrderList!M8593</f>
        <v>287</v>
      </c>
      <c r="I8593" s="10">
        <f>OrderList!N8593</f>
        <v>1.0726215773577505</v>
      </c>
      <c r="O8593" s="10">
        <f>COUNTIF(FreightRates!$A$2:$A$1541,C8593)</f>
        <v>292</v>
      </c>
      <c r="Q8593" s="10">
        <f>COUNTIFS(FreightRates!$A$2:$A$1541,C8593,FreightRates!$B$2:$B$1541,B8593,FreightRates!$C$2:$C$1541,E8593)</f>
        <v>40</v>
      </c>
      <c r="T8593">
        <f>COUNTIFS(FreightRates!$A$2:$A$1541,C8593,FreightRates!$B$2:$B$1541,B8593,FreightRates!$C$2:$C$1541,E8593,FreightRates!$F$2:$F$1541,D8593,FreightRates!$D$2:$D$1541,"&lt;="&amp;I8593,FreightRates!$E$2:$E$1541,"&gt;="&amp;I8593)</f>
        <v>4</v>
      </c>
    </row>
    <row r="8594" spans="1:20" x14ac:dyDescent="0.25">
      <c r="A8594" s="10">
        <f>OrderList!A8594</f>
        <v>1447148656.7</v>
      </c>
      <c r="B8594" s="10" t="str">
        <f>OrderList!C8594</f>
        <v>PORT04</v>
      </c>
      <c r="C8594" s="10" t="str">
        <f>OrderList!D8594</f>
        <v>V444_1</v>
      </c>
      <c r="D8594" s="10" t="str">
        <f>OrderList!F8594</f>
        <v>DTD</v>
      </c>
      <c r="E8594" s="10" t="str">
        <f>OrderList!L8594</f>
        <v>PORT09</v>
      </c>
      <c r="F8594" s="10" t="str">
        <f>OrderList!K8594</f>
        <v>PLANT03</v>
      </c>
      <c r="G8594" s="10">
        <f>OrderList!J8594</f>
        <v>1688288</v>
      </c>
      <c r="H8594" s="10">
        <f>OrderList!M8594</f>
        <v>285</v>
      </c>
      <c r="I8594" s="10">
        <f>OrderList!N8594</f>
        <v>2.1320431603350354</v>
      </c>
      <c r="O8594" s="10">
        <f>COUNTIF(FreightRates!$A$2:$A$1541,C8594)</f>
        <v>292</v>
      </c>
      <c r="Q8594" s="10">
        <f>COUNTIFS(FreightRates!$A$2:$A$1541,C8594,FreightRates!$B$2:$B$1541,B8594,FreightRates!$C$2:$C$1541,E8594)</f>
        <v>40</v>
      </c>
      <c r="T8594">
        <f>COUNTIFS(FreightRates!$A$2:$A$1541,C8594,FreightRates!$B$2:$B$1541,B8594,FreightRates!$C$2:$C$1541,E8594,FreightRates!$F$2:$F$1541,D8594,FreightRates!$D$2:$D$1541,"&lt;="&amp;I8594,FreightRates!$E$2:$E$1541,"&gt;="&amp;I8594)</f>
        <v>4</v>
      </c>
    </row>
    <row r="8595" spans="1:20" x14ac:dyDescent="0.25">
      <c r="A8595" s="10">
        <f>OrderList!A8595</f>
        <v>1447364867.7</v>
      </c>
      <c r="B8595" s="10" t="str">
        <f>OrderList!C8595</f>
        <v>PORT04</v>
      </c>
      <c r="C8595" s="10" t="str">
        <f>OrderList!D8595</f>
        <v>V444_1</v>
      </c>
      <c r="D8595" s="10" t="str">
        <f>OrderList!F8595</f>
        <v>DTD</v>
      </c>
      <c r="E8595" s="10" t="str">
        <f>OrderList!L8595</f>
        <v>PORT09</v>
      </c>
      <c r="F8595" s="10" t="str">
        <f>OrderList!K8595</f>
        <v>PLANT03</v>
      </c>
      <c r="G8595" s="10">
        <f>OrderList!J8595</f>
        <v>1688288</v>
      </c>
      <c r="H8595" s="10">
        <f>OrderList!M8595</f>
        <v>289</v>
      </c>
      <c r="I8595" s="10">
        <f>OrderList!N8595</f>
        <v>1.0660215801675177</v>
      </c>
      <c r="O8595" s="10">
        <f>COUNTIF(FreightRates!$A$2:$A$1541,C8595)</f>
        <v>292</v>
      </c>
      <c r="Q8595" s="10">
        <f>COUNTIFS(FreightRates!$A$2:$A$1541,C8595,FreightRates!$B$2:$B$1541,B8595,FreightRates!$C$2:$C$1541,E8595)</f>
        <v>40</v>
      </c>
      <c r="T8595">
        <f>COUNTIFS(FreightRates!$A$2:$A$1541,C8595,FreightRates!$B$2:$B$1541,B8595,FreightRates!$C$2:$C$1541,E8595,FreightRates!$F$2:$F$1541,D8595,FreightRates!$D$2:$D$1541,"&lt;="&amp;I8595,FreightRates!$E$2:$E$1541,"&gt;="&amp;I8595)</f>
        <v>4</v>
      </c>
    </row>
    <row r="8596" spans="1:20" x14ac:dyDescent="0.25">
      <c r="A8596" s="10">
        <f>OrderList!A8596</f>
        <v>1447254091.7</v>
      </c>
      <c r="B8596" s="10" t="str">
        <f>OrderList!C8596</f>
        <v>PORT04</v>
      </c>
      <c r="C8596" s="10" t="str">
        <f>OrderList!D8596</f>
        <v>V444_1</v>
      </c>
      <c r="D8596" s="10" t="str">
        <f>OrderList!F8596</f>
        <v>DTD</v>
      </c>
      <c r="E8596" s="10" t="str">
        <f>OrderList!L8596</f>
        <v>PORT09</v>
      </c>
      <c r="F8596" s="10" t="str">
        <f>OrderList!K8596</f>
        <v>PLANT03</v>
      </c>
      <c r="G8596" s="10">
        <f>OrderList!J8596</f>
        <v>1688288</v>
      </c>
      <c r="H8596" s="10">
        <f>OrderList!M8596</f>
        <v>282</v>
      </c>
      <c r="I8596" s="10">
        <f>OrderList!N8596</f>
        <v>2.1320431603350354</v>
      </c>
      <c r="O8596" s="10">
        <f>COUNTIF(FreightRates!$A$2:$A$1541,C8596)</f>
        <v>292</v>
      </c>
      <c r="Q8596" s="10">
        <f>COUNTIFS(FreightRates!$A$2:$A$1541,C8596,FreightRates!$B$2:$B$1541,B8596,FreightRates!$C$2:$C$1541,E8596)</f>
        <v>40</v>
      </c>
      <c r="T8596">
        <f>COUNTIFS(FreightRates!$A$2:$A$1541,C8596,FreightRates!$B$2:$B$1541,B8596,FreightRates!$C$2:$C$1541,E8596,FreightRates!$F$2:$F$1541,D8596,FreightRates!$D$2:$D$1541,"&lt;="&amp;I8596,FreightRates!$E$2:$E$1541,"&gt;="&amp;I8596)</f>
        <v>4</v>
      </c>
    </row>
    <row r="8597" spans="1:20" x14ac:dyDescent="0.25">
      <c r="A8597" s="10">
        <f>OrderList!A8597</f>
        <v>1447152942.7</v>
      </c>
      <c r="B8597" s="10" t="str">
        <f>OrderList!C8597</f>
        <v>PORT04</v>
      </c>
      <c r="C8597" s="10" t="str">
        <f>OrderList!D8597</f>
        <v>V444_1</v>
      </c>
      <c r="D8597" s="10" t="str">
        <f>OrderList!F8597</f>
        <v>DTD</v>
      </c>
      <c r="E8597" s="10" t="str">
        <f>OrderList!L8597</f>
        <v>PORT09</v>
      </c>
      <c r="F8597" s="10" t="str">
        <f>OrderList!K8597</f>
        <v>PLANT03</v>
      </c>
      <c r="G8597" s="10">
        <f>OrderList!J8597</f>
        <v>1688288</v>
      </c>
      <c r="H8597" s="10">
        <f>OrderList!M8597</f>
        <v>247</v>
      </c>
      <c r="I8597" s="10">
        <f>OrderList!N8597</f>
        <v>1.0660215801675177</v>
      </c>
      <c r="O8597" s="10">
        <f>COUNTIF(FreightRates!$A$2:$A$1541,C8597)</f>
        <v>292</v>
      </c>
      <c r="Q8597" s="10">
        <f>COUNTIFS(FreightRates!$A$2:$A$1541,C8597,FreightRates!$B$2:$B$1541,B8597,FreightRates!$C$2:$C$1541,E8597)</f>
        <v>40</v>
      </c>
      <c r="T8597">
        <f>COUNTIFS(FreightRates!$A$2:$A$1541,C8597,FreightRates!$B$2:$B$1541,B8597,FreightRates!$C$2:$C$1541,E8597,FreightRates!$F$2:$F$1541,D8597,FreightRates!$D$2:$D$1541,"&lt;="&amp;I8597,FreightRates!$E$2:$E$1541,"&gt;="&amp;I8597)</f>
        <v>4</v>
      </c>
    </row>
    <row r="8598" spans="1:20" x14ac:dyDescent="0.25">
      <c r="A8598" s="10">
        <f>OrderList!A8598</f>
        <v>1447343146.7</v>
      </c>
      <c r="B8598" s="10" t="str">
        <f>OrderList!C8598</f>
        <v>PORT04</v>
      </c>
      <c r="C8598" s="10" t="str">
        <f>OrderList!D8598</f>
        <v>V444_1</v>
      </c>
      <c r="D8598" s="10" t="str">
        <f>OrderList!F8598</f>
        <v>DTD</v>
      </c>
      <c r="E8598" s="10" t="str">
        <f>OrderList!L8598</f>
        <v>PORT09</v>
      </c>
      <c r="F8598" s="10" t="str">
        <f>OrderList!K8598</f>
        <v>PLANT03</v>
      </c>
      <c r="G8598" s="10">
        <f>OrderList!J8598</f>
        <v>1688288</v>
      </c>
      <c r="H8598" s="10">
        <f>OrderList!M8598</f>
        <v>287</v>
      </c>
      <c r="I8598" s="10">
        <f>OrderList!N8598</f>
        <v>1.0660215801675177</v>
      </c>
      <c r="O8598" s="10">
        <f>COUNTIF(FreightRates!$A$2:$A$1541,C8598)</f>
        <v>292</v>
      </c>
      <c r="Q8598" s="10">
        <f>COUNTIFS(FreightRates!$A$2:$A$1541,C8598,FreightRates!$B$2:$B$1541,B8598,FreightRates!$C$2:$C$1541,E8598)</f>
        <v>40</v>
      </c>
      <c r="T8598">
        <f>COUNTIFS(FreightRates!$A$2:$A$1541,C8598,FreightRates!$B$2:$B$1541,B8598,FreightRates!$C$2:$C$1541,E8598,FreightRates!$F$2:$F$1541,D8598,FreightRates!$D$2:$D$1541,"&lt;="&amp;I8598,FreightRates!$E$2:$E$1541,"&gt;="&amp;I8598)</f>
        <v>4</v>
      </c>
    </row>
    <row r="8599" spans="1:20" x14ac:dyDescent="0.25">
      <c r="A8599" s="10">
        <f>OrderList!A8599</f>
        <v>1447169055.7</v>
      </c>
      <c r="B8599" s="10" t="str">
        <f>OrderList!C8599</f>
        <v>PORT04</v>
      </c>
      <c r="C8599" s="10" t="str">
        <f>OrderList!D8599</f>
        <v>V444_1</v>
      </c>
      <c r="D8599" s="10" t="str">
        <f>OrderList!F8599</f>
        <v>DTD</v>
      </c>
      <c r="E8599" s="10" t="str">
        <f>OrderList!L8599</f>
        <v>PORT09</v>
      </c>
      <c r="F8599" s="10" t="str">
        <f>OrderList!K8599</f>
        <v>PLANT03</v>
      </c>
      <c r="G8599" s="10">
        <f>OrderList!J8599</f>
        <v>1688288</v>
      </c>
      <c r="H8599" s="10">
        <f>OrderList!M8599</f>
        <v>313</v>
      </c>
      <c r="I8599" s="10">
        <f>OrderList!N8599</f>
        <v>1.0660215801675177</v>
      </c>
      <c r="O8599" s="10">
        <f>COUNTIF(FreightRates!$A$2:$A$1541,C8599)</f>
        <v>292</v>
      </c>
      <c r="Q8599" s="10">
        <f>COUNTIFS(FreightRates!$A$2:$A$1541,C8599,FreightRates!$B$2:$B$1541,B8599,FreightRates!$C$2:$C$1541,E8599)</f>
        <v>40</v>
      </c>
      <c r="T8599">
        <f>COUNTIFS(FreightRates!$A$2:$A$1541,C8599,FreightRates!$B$2:$B$1541,B8599,FreightRates!$C$2:$C$1541,E8599,FreightRates!$F$2:$F$1541,D8599,FreightRates!$D$2:$D$1541,"&lt;="&amp;I8599,FreightRates!$E$2:$E$1541,"&gt;="&amp;I8599)</f>
        <v>4</v>
      </c>
    </row>
    <row r="8600" spans="1:20" x14ac:dyDescent="0.25">
      <c r="A8600" s="10">
        <f>OrderList!A8600</f>
        <v>1447175890.7</v>
      </c>
      <c r="B8600" s="10" t="str">
        <f>OrderList!C8600</f>
        <v>PORT04</v>
      </c>
      <c r="C8600" s="10" t="str">
        <f>OrderList!D8600</f>
        <v>V444_1</v>
      </c>
      <c r="D8600" s="10" t="str">
        <f>OrderList!F8600</f>
        <v>DTD</v>
      </c>
      <c r="E8600" s="10" t="str">
        <f>OrderList!L8600</f>
        <v>PORT09</v>
      </c>
      <c r="F8600" s="10" t="str">
        <f>OrderList!K8600</f>
        <v>PLANT03</v>
      </c>
      <c r="G8600" s="10">
        <f>OrderList!J8600</f>
        <v>1688288</v>
      </c>
      <c r="H8600" s="10">
        <f>OrderList!M8600</f>
        <v>336</v>
      </c>
      <c r="I8600" s="10">
        <f>OrderList!N8600</f>
        <v>1.0660215801675177</v>
      </c>
      <c r="O8600" s="10">
        <f>COUNTIF(FreightRates!$A$2:$A$1541,C8600)</f>
        <v>292</v>
      </c>
      <c r="Q8600" s="10">
        <f>COUNTIFS(FreightRates!$A$2:$A$1541,C8600,FreightRates!$B$2:$B$1541,B8600,FreightRates!$C$2:$C$1541,E8600)</f>
        <v>40</v>
      </c>
      <c r="T8600">
        <f>COUNTIFS(FreightRates!$A$2:$A$1541,C8600,FreightRates!$B$2:$B$1541,B8600,FreightRates!$C$2:$C$1541,E8600,FreightRates!$F$2:$F$1541,D8600,FreightRates!$D$2:$D$1541,"&lt;="&amp;I8600,FreightRates!$E$2:$E$1541,"&gt;="&amp;I8600)</f>
        <v>4</v>
      </c>
    </row>
    <row r="8601" spans="1:20" x14ac:dyDescent="0.25">
      <c r="A8601" s="10">
        <f>OrderList!A8601</f>
        <v>1447247290.7</v>
      </c>
      <c r="B8601" s="10" t="str">
        <f>OrderList!C8601</f>
        <v>PORT04</v>
      </c>
      <c r="C8601" s="10" t="str">
        <f>OrderList!D8601</f>
        <v>V444_1</v>
      </c>
      <c r="D8601" s="10" t="str">
        <f>OrderList!F8601</f>
        <v>DTD</v>
      </c>
      <c r="E8601" s="10" t="str">
        <f>OrderList!L8601</f>
        <v>PORT09</v>
      </c>
      <c r="F8601" s="10" t="str">
        <f>OrderList!K8601</f>
        <v>PLANT03</v>
      </c>
      <c r="G8601" s="10">
        <f>OrderList!J8601</f>
        <v>1688288</v>
      </c>
      <c r="H8601" s="10">
        <f>OrderList!M8601</f>
        <v>398</v>
      </c>
      <c r="I8601" s="10">
        <f>OrderList!N8601</f>
        <v>8.5281726413401415</v>
      </c>
      <c r="O8601" s="10">
        <f>COUNTIF(FreightRates!$A$2:$A$1541,C8601)</f>
        <v>292</v>
      </c>
      <c r="Q8601" s="10">
        <f>COUNTIFS(FreightRates!$A$2:$A$1541,C8601,FreightRates!$B$2:$B$1541,B8601,FreightRates!$C$2:$C$1541,E8601)</f>
        <v>40</v>
      </c>
      <c r="T8601">
        <f>COUNTIFS(FreightRates!$A$2:$A$1541,C8601,FreightRates!$B$2:$B$1541,B8601,FreightRates!$C$2:$C$1541,E8601,FreightRates!$F$2:$F$1541,D8601,FreightRates!$D$2:$D$1541,"&lt;="&amp;I8601,FreightRates!$E$2:$E$1541,"&gt;="&amp;I8601)</f>
        <v>0</v>
      </c>
    </row>
    <row r="8602" spans="1:20" x14ac:dyDescent="0.25">
      <c r="A8602" s="10">
        <f>OrderList!A8602</f>
        <v>1447317062.7</v>
      </c>
      <c r="B8602" s="10" t="str">
        <f>OrderList!C8602</f>
        <v>PORT04</v>
      </c>
      <c r="C8602" s="10" t="str">
        <f>OrderList!D8602</f>
        <v>V444_1</v>
      </c>
      <c r="D8602" s="10" t="str">
        <f>OrderList!F8602</f>
        <v>DTD</v>
      </c>
      <c r="E8602" s="10" t="str">
        <f>OrderList!L8602</f>
        <v>PORT09</v>
      </c>
      <c r="F8602" s="10" t="str">
        <f>OrderList!K8602</f>
        <v>PLANT03</v>
      </c>
      <c r="G8602" s="10">
        <f>OrderList!J8602</f>
        <v>1688288</v>
      </c>
      <c r="H8602" s="10">
        <f>OrderList!M8602</f>
        <v>291</v>
      </c>
      <c r="I8602" s="10">
        <f>OrderList!N8602</f>
        <v>1.0660215801675177</v>
      </c>
      <c r="O8602" s="10">
        <f>COUNTIF(FreightRates!$A$2:$A$1541,C8602)</f>
        <v>292</v>
      </c>
      <c r="Q8602" s="10">
        <f>COUNTIFS(FreightRates!$A$2:$A$1541,C8602,FreightRates!$B$2:$B$1541,B8602,FreightRates!$C$2:$C$1541,E8602)</f>
        <v>40</v>
      </c>
      <c r="T8602">
        <f>COUNTIFS(FreightRates!$A$2:$A$1541,C8602,FreightRates!$B$2:$B$1541,B8602,FreightRates!$C$2:$C$1541,E8602,FreightRates!$F$2:$F$1541,D8602,FreightRates!$D$2:$D$1541,"&lt;="&amp;I8602,FreightRates!$E$2:$E$1541,"&gt;="&amp;I8602)</f>
        <v>4</v>
      </c>
    </row>
    <row r="8603" spans="1:20" x14ac:dyDescent="0.25">
      <c r="A8603" s="10">
        <f>OrderList!A8603</f>
        <v>1447371672.7</v>
      </c>
      <c r="B8603" s="10" t="str">
        <f>OrderList!C8603</f>
        <v>PORT04</v>
      </c>
      <c r="C8603" s="10" t="str">
        <f>OrderList!D8603</f>
        <v>V444_1</v>
      </c>
      <c r="D8603" s="10" t="str">
        <f>OrderList!F8603</f>
        <v>DTD</v>
      </c>
      <c r="E8603" s="10" t="str">
        <f>OrderList!L8603</f>
        <v>PORT09</v>
      </c>
      <c r="F8603" s="10" t="str">
        <f>OrderList!K8603</f>
        <v>PLANT03</v>
      </c>
      <c r="G8603" s="10">
        <f>OrderList!J8603</f>
        <v>1688288</v>
      </c>
      <c r="H8603" s="10">
        <f>OrderList!M8603</f>
        <v>266</v>
      </c>
      <c r="I8603" s="10">
        <f>OrderList!N8603</f>
        <v>1.0660215801675177</v>
      </c>
      <c r="O8603" s="10">
        <f>COUNTIF(FreightRates!$A$2:$A$1541,C8603)</f>
        <v>292</v>
      </c>
      <c r="Q8603" s="10">
        <f>COUNTIFS(FreightRates!$A$2:$A$1541,C8603,FreightRates!$B$2:$B$1541,B8603,FreightRates!$C$2:$C$1541,E8603)</f>
        <v>40</v>
      </c>
      <c r="T8603">
        <f>COUNTIFS(FreightRates!$A$2:$A$1541,C8603,FreightRates!$B$2:$B$1541,B8603,FreightRates!$C$2:$C$1541,E8603,FreightRates!$F$2:$F$1541,D8603,FreightRates!$D$2:$D$1541,"&lt;="&amp;I8603,FreightRates!$E$2:$E$1541,"&gt;="&amp;I8603)</f>
        <v>4</v>
      </c>
    </row>
    <row r="8604" spans="1:20" x14ac:dyDescent="0.25">
      <c r="A8604" s="10">
        <f>OrderList!A8604</f>
        <v>1447152944.7</v>
      </c>
      <c r="B8604" s="10" t="str">
        <f>OrderList!C8604</f>
        <v>PORT04</v>
      </c>
      <c r="C8604" s="10" t="str">
        <f>OrderList!D8604</f>
        <v>V444_1</v>
      </c>
      <c r="D8604" s="10" t="str">
        <f>OrderList!F8604</f>
        <v>DTD</v>
      </c>
      <c r="E8604" s="10" t="str">
        <f>OrderList!L8604</f>
        <v>PORT09</v>
      </c>
      <c r="F8604" s="10" t="str">
        <f>OrderList!K8604</f>
        <v>PLANT03</v>
      </c>
      <c r="G8604" s="10">
        <f>OrderList!J8604</f>
        <v>1688288</v>
      </c>
      <c r="H8604" s="10">
        <f>OrderList!M8604</f>
        <v>337</v>
      </c>
      <c r="I8604" s="10">
        <f>OrderList!N8604</f>
        <v>1.0660215801675177</v>
      </c>
      <c r="O8604" s="10">
        <f>COUNTIF(FreightRates!$A$2:$A$1541,C8604)</f>
        <v>292</v>
      </c>
      <c r="Q8604" s="10">
        <f>COUNTIFS(FreightRates!$A$2:$A$1541,C8604,FreightRates!$B$2:$B$1541,B8604,FreightRates!$C$2:$C$1541,E8604)</f>
        <v>40</v>
      </c>
      <c r="T8604">
        <f>COUNTIFS(FreightRates!$A$2:$A$1541,C8604,FreightRates!$B$2:$B$1541,B8604,FreightRates!$C$2:$C$1541,E8604,FreightRates!$F$2:$F$1541,D8604,FreightRates!$D$2:$D$1541,"&lt;="&amp;I8604,FreightRates!$E$2:$E$1541,"&gt;="&amp;I8604)</f>
        <v>4</v>
      </c>
    </row>
    <row r="8605" spans="1:20" x14ac:dyDescent="0.25">
      <c r="A8605" s="10">
        <f>OrderList!A8605</f>
        <v>1447301629.7</v>
      </c>
      <c r="B8605" s="10" t="str">
        <f>OrderList!C8605</f>
        <v>PORT04</v>
      </c>
      <c r="C8605" s="10" t="str">
        <f>OrderList!D8605</f>
        <v>V444_1</v>
      </c>
      <c r="D8605" s="10" t="str">
        <f>OrderList!F8605</f>
        <v>DTD</v>
      </c>
      <c r="E8605" s="10" t="str">
        <f>OrderList!L8605</f>
        <v>PORT09</v>
      </c>
      <c r="F8605" s="10" t="str">
        <f>OrderList!K8605</f>
        <v>PLANT03</v>
      </c>
      <c r="G8605" s="10">
        <f>OrderList!J8605</f>
        <v>1689550</v>
      </c>
      <c r="H8605" s="10">
        <f>OrderList!M8605</f>
        <v>316</v>
      </c>
      <c r="I8605" s="10">
        <f>OrderList!N8605</f>
        <v>4.0889826147889954</v>
      </c>
      <c r="O8605" s="10">
        <f>COUNTIF(FreightRates!$A$2:$A$1541,C8605)</f>
        <v>292</v>
      </c>
      <c r="Q8605" s="10">
        <f>COUNTIFS(FreightRates!$A$2:$A$1541,C8605,FreightRates!$B$2:$B$1541,B8605,FreightRates!$C$2:$C$1541,E8605)</f>
        <v>40</v>
      </c>
      <c r="T8605">
        <f>COUNTIFS(FreightRates!$A$2:$A$1541,C8605,FreightRates!$B$2:$B$1541,B8605,FreightRates!$C$2:$C$1541,E8605,FreightRates!$F$2:$F$1541,D8605,FreightRates!$D$2:$D$1541,"&lt;="&amp;I8605,FreightRates!$E$2:$E$1541,"&gt;="&amp;I8605)</f>
        <v>0</v>
      </c>
    </row>
    <row r="8606" spans="1:20" x14ac:dyDescent="0.25">
      <c r="A8606" s="10">
        <f>OrderList!A8606</f>
        <v>1447353051.7</v>
      </c>
      <c r="B8606" s="10" t="str">
        <f>OrderList!C8606</f>
        <v>PORT04</v>
      </c>
      <c r="C8606" s="10" t="str">
        <f>OrderList!D8606</f>
        <v>V444_1</v>
      </c>
      <c r="D8606" s="10" t="str">
        <f>OrderList!F8606</f>
        <v>DTD</v>
      </c>
      <c r="E8606" s="10" t="str">
        <f>OrderList!L8606</f>
        <v>PORT09</v>
      </c>
      <c r="F8606" s="10" t="str">
        <f>OrderList!K8606</f>
        <v>PLANT03</v>
      </c>
      <c r="G8606" s="10">
        <f>OrderList!J8606</f>
        <v>1689550</v>
      </c>
      <c r="H8606" s="10">
        <f>OrderList!M8606</f>
        <v>396</v>
      </c>
      <c r="I8606" s="10">
        <f>OrderList!N8606</f>
        <v>9.2224565369724889</v>
      </c>
      <c r="O8606" s="10">
        <f>COUNTIF(FreightRates!$A$2:$A$1541,C8606)</f>
        <v>292</v>
      </c>
      <c r="Q8606" s="10">
        <f>COUNTIFS(FreightRates!$A$2:$A$1541,C8606,FreightRates!$B$2:$B$1541,B8606,FreightRates!$C$2:$C$1541,E8606)</f>
        <v>40</v>
      </c>
      <c r="T8606">
        <f>COUNTIFS(FreightRates!$A$2:$A$1541,C8606,FreightRates!$B$2:$B$1541,B8606,FreightRates!$C$2:$C$1541,E8606,FreightRates!$F$2:$F$1541,D8606,FreightRates!$D$2:$D$1541,"&lt;="&amp;I8606,FreightRates!$E$2:$E$1541,"&gt;="&amp;I8606)</f>
        <v>0</v>
      </c>
    </row>
    <row r="8607" spans="1:20" x14ac:dyDescent="0.25">
      <c r="A8607" s="10">
        <f>OrderList!A8607</f>
        <v>1447317065.7</v>
      </c>
      <c r="B8607" s="10" t="str">
        <f>OrderList!C8607</f>
        <v>PORT04</v>
      </c>
      <c r="C8607" s="10" t="str">
        <f>OrderList!D8607</f>
        <v>V444_1</v>
      </c>
      <c r="D8607" s="10" t="str">
        <f>OrderList!F8607</f>
        <v>DTD</v>
      </c>
      <c r="E8607" s="10" t="str">
        <f>OrderList!L8607</f>
        <v>PORT09</v>
      </c>
      <c r="F8607" s="10" t="str">
        <f>OrderList!K8607</f>
        <v>PLANT03</v>
      </c>
      <c r="G8607" s="10">
        <f>OrderList!J8607</f>
        <v>1689550</v>
      </c>
      <c r="H8607" s="10">
        <f>OrderList!M8607</f>
        <v>374</v>
      </c>
      <c r="I8607" s="10">
        <f>OrderList!N8607</f>
        <v>5.622351095334869</v>
      </c>
      <c r="O8607" s="10">
        <f>COUNTIF(FreightRates!$A$2:$A$1541,C8607)</f>
        <v>292</v>
      </c>
      <c r="Q8607" s="10">
        <f>COUNTIFS(FreightRates!$A$2:$A$1541,C8607,FreightRates!$B$2:$B$1541,B8607,FreightRates!$C$2:$C$1541,E8607)</f>
        <v>40</v>
      </c>
      <c r="T8607">
        <f>COUNTIFS(FreightRates!$A$2:$A$1541,C8607,FreightRates!$B$2:$B$1541,B8607,FreightRates!$C$2:$C$1541,E8607,FreightRates!$F$2:$F$1541,D8607,FreightRates!$D$2:$D$1541,"&lt;="&amp;I8607,FreightRates!$E$2:$E$1541,"&gt;="&amp;I8607)</f>
        <v>0</v>
      </c>
    </row>
    <row r="8608" spans="1:20" x14ac:dyDescent="0.25">
      <c r="A8608" s="10">
        <f>OrderList!A8608</f>
        <v>1447247288.7</v>
      </c>
      <c r="B8608" s="10" t="str">
        <f>OrderList!C8608</f>
        <v>PORT04</v>
      </c>
      <c r="C8608" s="10" t="str">
        <f>OrderList!D8608</f>
        <v>V444_1</v>
      </c>
      <c r="D8608" s="10" t="str">
        <f>OrderList!F8608</f>
        <v>DTD</v>
      </c>
      <c r="E8608" s="10" t="str">
        <f>OrderList!L8608</f>
        <v>PORT09</v>
      </c>
      <c r="F8608" s="10" t="str">
        <f>OrderList!K8608</f>
        <v>PLANT03</v>
      </c>
      <c r="G8608" s="10">
        <f>OrderList!J8608</f>
        <v>1689550</v>
      </c>
      <c r="H8608" s="10">
        <f>OrderList!M8608</f>
        <v>667</v>
      </c>
      <c r="I8608" s="10">
        <f>OrderList!N8608</f>
        <v>37.209741794579863</v>
      </c>
      <c r="O8608" s="10">
        <f>COUNTIF(FreightRates!$A$2:$A$1541,C8608)</f>
        <v>292</v>
      </c>
      <c r="Q8608" s="10">
        <f>COUNTIFS(FreightRates!$A$2:$A$1541,C8608,FreightRates!$B$2:$B$1541,B8608,FreightRates!$C$2:$C$1541,E8608)</f>
        <v>40</v>
      </c>
      <c r="T8608">
        <f>COUNTIFS(FreightRates!$A$2:$A$1541,C8608,FreightRates!$B$2:$B$1541,B8608,FreightRates!$C$2:$C$1541,E8608,FreightRates!$F$2:$F$1541,D8608,FreightRates!$D$2:$D$1541,"&lt;="&amp;I8608,FreightRates!$E$2:$E$1541,"&gt;="&amp;I8608)</f>
        <v>0</v>
      </c>
    </row>
    <row r="8609" spans="1:20" x14ac:dyDescent="0.25">
      <c r="A8609" s="10">
        <f>OrderList!A8609</f>
        <v>1447392202.7</v>
      </c>
      <c r="B8609" s="10" t="str">
        <f>OrderList!C8609</f>
        <v>PORT04</v>
      </c>
      <c r="C8609" s="10" t="str">
        <f>OrderList!D8609</f>
        <v>V444_1</v>
      </c>
      <c r="D8609" s="10" t="str">
        <f>OrderList!F8609</f>
        <v>DTD</v>
      </c>
      <c r="E8609" s="10" t="str">
        <f>OrderList!L8609</f>
        <v>PORT09</v>
      </c>
      <c r="F8609" s="10" t="str">
        <f>OrderList!K8609</f>
        <v>PLANT03</v>
      </c>
      <c r="G8609" s="10">
        <f>OrderList!J8609</f>
        <v>1689550</v>
      </c>
      <c r="H8609" s="10">
        <f>OrderList!M8609</f>
        <v>308</v>
      </c>
      <c r="I8609" s="10">
        <f>OrderList!N8609</f>
        <v>0.92002108832752405</v>
      </c>
      <c r="O8609" s="10">
        <f>COUNTIF(FreightRates!$A$2:$A$1541,C8609)</f>
        <v>292</v>
      </c>
      <c r="Q8609" s="10">
        <f>COUNTIFS(FreightRates!$A$2:$A$1541,C8609,FreightRates!$B$2:$B$1541,B8609,FreightRates!$C$2:$C$1541,E8609)</f>
        <v>40</v>
      </c>
      <c r="T8609">
        <f>COUNTIFS(FreightRates!$A$2:$A$1541,C8609,FreightRates!$B$2:$B$1541,B8609,FreightRates!$C$2:$C$1541,E8609,FreightRates!$F$2:$F$1541,D8609,FreightRates!$D$2:$D$1541,"&lt;="&amp;I8609,FreightRates!$E$2:$E$1541,"&gt;="&amp;I8609)</f>
        <v>4</v>
      </c>
    </row>
    <row r="8610" spans="1:20" x14ac:dyDescent="0.25">
      <c r="A8610" s="10">
        <f>OrderList!A8610</f>
        <v>1447263376.7</v>
      </c>
      <c r="B8610" s="10" t="str">
        <f>OrderList!C8610</f>
        <v>PORT04</v>
      </c>
      <c r="C8610" s="10" t="str">
        <f>OrderList!D8610</f>
        <v>V444_1</v>
      </c>
      <c r="D8610" s="10" t="str">
        <f>OrderList!F8610</f>
        <v>DTD</v>
      </c>
      <c r="E8610" s="10" t="str">
        <f>OrderList!L8610</f>
        <v>PORT09</v>
      </c>
      <c r="F8610" s="10" t="str">
        <f>OrderList!K8610</f>
        <v>PLANT03</v>
      </c>
      <c r="G8610" s="10">
        <f>OrderList!J8610</f>
        <v>1689550</v>
      </c>
      <c r="H8610" s="10">
        <f>OrderList!M8610</f>
        <v>341</v>
      </c>
      <c r="I8610" s="10">
        <f>OrderList!N8610</f>
        <v>1.0222456536972488</v>
      </c>
      <c r="O8610" s="10">
        <f>COUNTIF(FreightRates!$A$2:$A$1541,C8610)</f>
        <v>292</v>
      </c>
      <c r="Q8610" s="10">
        <f>COUNTIFS(FreightRates!$A$2:$A$1541,C8610,FreightRates!$B$2:$B$1541,B8610,FreightRates!$C$2:$C$1541,E8610)</f>
        <v>40</v>
      </c>
      <c r="T8610">
        <f>COUNTIFS(FreightRates!$A$2:$A$1541,C8610,FreightRates!$B$2:$B$1541,B8610,FreightRates!$C$2:$C$1541,E8610,FreightRates!$F$2:$F$1541,D8610,FreightRates!$D$2:$D$1541,"&lt;="&amp;I8610,FreightRates!$E$2:$E$1541,"&gt;="&amp;I8610)</f>
        <v>4</v>
      </c>
    </row>
    <row r="8611" spans="1:20" x14ac:dyDescent="0.25">
      <c r="A8611" s="10">
        <f>OrderList!A8611</f>
        <v>1447366452.7</v>
      </c>
      <c r="B8611" s="10" t="str">
        <f>OrderList!C8611</f>
        <v>PORT04</v>
      </c>
      <c r="C8611" s="10" t="str">
        <f>OrderList!D8611</f>
        <v>V444_1</v>
      </c>
      <c r="D8611" s="10" t="str">
        <f>OrderList!F8611</f>
        <v>DTD</v>
      </c>
      <c r="E8611" s="10" t="str">
        <f>OrderList!L8611</f>
        <v>PORT09</v>
      </c>
      <c r="F8611" s="10" t="str">
        <f>OrderList!K8611</f>
        <v>PLANT03</v>
      </c>
      <c r="G8611" s="10">
        <f>OrderList!J8611</f>
        <v>1689550</v>
      </c>
      <c r="H8611" s="10">
        <f>OrderList!M8611</f>
        <v>505</v>
      </c>
      <c r="I8611" s="10">
        <f>OrderList!N8611</f>
        <v>18.40042176655048</v>
      </c>
      <c r="O8611" s="10">
        <f>COUNTIF(FreightRates!$A$2:$A$1541,C8611)</f>
        <v>292</v>
      </c>
      <c r="Q8611" s="10">
        <f>COUNTIFS(FreightRates!$A$2:$A$1541,C8611,FreightRates!$B$2:$B$1541,B8611,FreightRates!$C$2:$C$1541,E8611)</f>
        <v>40</v>
      </c>
      <c r="T8611">
        <f>COUNTIFS(FreightRates!$A$2:$A$1541,C8611,FreightRates!$B$2:$B$1541,B8611,FreightRates!$C$2:$C$1541,E8611,FreightRates!$F$2:$F$1541,D8611,FreightRates!$D$2:$D$1541,"&lt;="&amp;I8611,FreightRates!$E$2:$E$1541,"&gt;="&amp;I8611)</f>
        <v>0</v>
      </c>
    </row>
    <row r="8612" spans="1:20" x14ac:dyDescent="0.25">
      <c r="A8612" s="10">
        <f>OrderList!A8612</f>
        <v>1447251337.7</v>
      </c>
      <c r="B8612" s="10" t="str">
        <f>OrderList!C8612</f>
        <v>PORT04</v>
      </c>
      <c r="C8612" s="10" t="str">
        <f>OrderList!D8612</f>
        <v>V444_1</v>
      </c>
      <c r="D8612" s="10" t="str">
        <f>OrderList!F8612</f>
        <v>DTD</v>
      </c>
      <c r="E8612" s="10" t="str">
        <f>OrderList!L8612</f>
        <v>PORT09</v>
      </c>
      <c r="F8612" s="10" t="str">
        <f>OrderList!K8612</f>
        <v>PLANT03</v>
      </c>
      <c r="G8612" s="10">
        <f>OrderList!J8612</f>
        <v>1689550</v>
      </c>
      <c r="H8612" s="10">
        <f>OrderList!M8612</f>
        <v>326</v>
      </c>
      <c r="I8612" s="10">
        <f>OrderList!N8612</f>
        <v>3.6800843533100962</v>
      </c>
      <c r="O8612" s="10">
        <f>COUNTIF(FreightRates!$A$2:$A$1541,C8612)</f>
        <v>292</v>
      </c>
      <c r="Q8612" s="10">
        <f>COUNTIFS(FreightRates!$A$2:$A$1541,C8612,FreightRates!$B$2:$B$1541,B8612,FreightRates!$C$2:$C$1541,E8612)</f>
        <v>40</v>
      </c>
      <c r="T8612">
        <f>COUNTIFS(FreightRates!$A$2:$A$1541,C8612,FreightRates!$B$2:$B$1541,B8612,FreightRates!$C$2:$C$1541,E8612,FreightRates!$F$2:$F$1541,D8612,FreightRates!$D$2:$D$1541,"&lt;="&amp;I8612,FreightRates!$E$2:$E$1541,"&gt;="&amp;I8612)</f>
        <v>0</v>
      </c>
    </row>
    <row r="8613" spans="1:20" x14ac:dyDescent="0.25">
      <c r="A8613" s="10">
        <f>OrderList!A8613</f>
        <v>1447369446.7</v>
      </c>
      <c r="B8613" s="10" t="str">
        <f>OrderList!C8613</f>
        <v>PORT04</v>
      </c>
      <c r="C8613" s="10" t="str">
        <f>OrderList!D8613</f>
        <v>V444_1</v>
      </c>
      <c r="D8613" s="10" t="str">
        <f>OrderList!F8613</f>
        <v>DTD</v>
      </c>
      <c r="E8613" s="10" t="str">
        <f>OrderList!L8613</f>
        <v>PORT09</v>
      </c>
      <c r="F8613" s="10" t="str">
        <f>OrderList!K8613</f>
        <v>PLANT03</v>
      </c>
      <c r="G8613" s="10">
        <f>OrderList!J8613</f>
        <v>1689550</v>
      </c>
      <c r="H8613" s="10">
        <f>OrderList!M8613</f>
        <v>360</v>
      </c>
      <c r="I8613" s="10">
        <f>OrderList!N8613</f>
        <v>5.1112282684862445</v>
      </c>
      <c r="O8613" s="10">
        <f>COUNTIF(FreightRates!$A$2:$A$1541,C8613)</f>
        <v>292</v>
      </c>
      <c r="Q8613" s="10">
        <f>COUNTIFS(FreightRates!$A$2:$A$1541,C8613,FreightRates!$B$2:$B$1541,B8613,FreightRates!$C$2:$C$1541,E8613)</f>
        <v>40</v>
      </c>
      <c r="T8613">
        <f>COUNTIFS(FreightRates!$A$2:$A$1541,C8613,FreightRates!$B$2:$B$1541,B8613,FreightRates!$C$2:$C$1541,E8613,FreightRates!$F$2:$F$1541,D8613,FreightRates!$D$2:$D$1541,"&lt;="&amp;I8613,FreightRates!$E$2:$E$1541,"&gt;="&amp;I8613)</f>
        <v>0</v>
      </c>
    </row>
    <row r="8614" spans="1:20" x14ac:dyDescent="0.25">
      <c r="A8614" s="10">
        <f>OrderList!A8614</f>
        <v>1447366453.7</v>
      </c>
      <c r="B8614" s="10" t="str">
        <f>OrderList!C8614</f>
        <v>PORT04</v>
      </c>
      <c r="C8614" s="10" t="str">
        <f>OrderList!D8614</f>
        <v>V444_1</v>
      </c>
      <c r="D8614" s="10" t="str">
        <f>OrderList!F8614</f>
        <v>DTD</v>
      </c>
      <c r="E8614" s="10" t="str">
        <f>OrderList!L8614</f>
        <v>PORT09</v>
      </c>
      <c r="F8614" s="10" t="str">
        <f>OrderList!K8614</f>
        <v>PLANT03</v>
      </c>
      <c r="G8614" s="10">
        <f>OrderList!J8614</f>
        <v>1689550</v>
      </c>
      <c r="H8614" s="10">
        <f>OrderList!M8614</f>
        <v>309</v>
      </c>
      <c r="I8614" s="10">
        <f>OrderList!N8614</f>
        <v>4.0889826147889954</v>
      </c>
      <c r="O8614" s="10">
        <f>COUNTIF(FreightRates!$A$2:$A$1541,C8614)</f>
        <v>292</v>
      </c>
      <c r="Q8614" s="10">
        <f>COUNTIFS(FreightRates!$A$2:$A$1541,C8614,FreightRates!$B$2:$B$1541,B8614,FreightRates!$C$2:$C$1541,E8614)</f>
        <v>40</v>
      </c>
      <c r="T8614">
        <f>COUNTIFS(FreightRates!$A$2:$A$1541,C8614,FreightRates!$B$2:$B$1541,B8614,FreightRates!$C$2:$C$1541,E8614,FreightRates!$F$2:$F$1541,D8614,FreightRates!$D$2:$D$1541,"&lt;="&amp;I8614,FreightRates!$E$2:$E$1541,"&gt;="&amp;I8614)</f>
        <v>0</v>
      </c>
    </row>
    <row r="8615" spans="1:20" x14ac:dyDescent="0.25">
      <c r="A8615" s="10">
        <f>OrderList!A8615</f>
        <v>1447384370.7</v>
      </c>
      <c r="B8615" s="10" t="str">
        <f>OrderList!C8615</f>
        <v>PORT04</v>
      </c>
      <c r="C8615" s="10" t="str">
        <f>OrderList!D8615</f>
        <v>V444_1</v>
      </c>
      <c r="D8615" s="10" t="str">
        <f>OrderList!F8615</f>
        <v>DTD</v>
      </c>
      <c r="E8615" s="10" t="str">
        <f>OrderList!L8615</f>
        <v>PORT09</v>
      </c>
      <c r="F8615" s="10" t="str">
        <f>OrderList!K8615</f>
        <v>PLANT03</v>
      </c>
      <c r="G8615" s="10">
        <f>OrderList!J8615</f>
        <v>1689550</v>
      </c>
      <c r="H8615" s="10">
        <f>OrderList!M8615</f>
        <v>332</v>
      </c>
      <c r="I8615" s="10">
        <f>OrderList!N8615</f>
        <v>7.2579441412504675</v>
      </c>
      <c r="O8615" s="10">
        <f>COUNTIF(FreightRates!$A$2:$A$1541,C8615)</f>
        <v>292</v>
      </c>
      <c r="Q8615" s="10">
        <f>COUNTIFS(FreightRates!$A$2:$A$1541,C8615,FreightRates!$B$2:$B$1541,B8615,FreightRates!$C$2:$C$1541,E8615)</f>
        <v>40</v>
      </c>
      <c r="T8615">
        <f>COUNTIFS(FreightRates!$A$2:$A$1541,C8615,FreightRates!$B$2:$B$1541,B8615,FreightRates!$C$2:$C$1541,E8615,FreightRates!$F$2:$F$1541,D8615,FreightRates!$D$2:$D$1541,"&lt;="&amp;I8615,FreightRates!$E$2:$E$1541,"&gt;="&amp;I8615)</f>
        <v>0</v>
      </c>
    </row>
    <row r="8616" spans="1:20" x14ac:dyDescent="0.25">
      <c r="A8616" s="10">
        <f>OrderList!A8616</f>
        <v>1447334311.7</v>
      </c>
      <c r="B8616" s="10" t="str">
        <f>OrderList!C8616</f>
        <v>PORT04</v>
      </c>
      <c r="C8616" s="10" t="str">
        <f>OrderList!D8616</f>
        <v>V444_1</v>
      </c>
      <c r="D8616" s="10" t="str">
        <f>OrderList!F8616</f>
        <v>DTD</v>
      </c>
      <c r="E8616" s="10" t="str">
        <f>OrderList!L8616</f>
        <v>PORT09</v>
      </c>
      <c r="F8616" s="10" t="str">
        <f>OrderList!K8616</f>
        <v>PLANT03</v>
      </c>
      <c r="G8616" s="10">
        <f>OrderList!J8616</f>
        <v>1689550</v>
      </c>
      <c r="H8616" s="10">
        <f>OrderList!M8616</f>
        <v>381</v>
      </c>
      <c r="I8616" s="10">
        <f>OrderList!N8616</f>
        <v>7.1557195758807426</v>
      </c>
      <c r="O8616" s="10">
        <f>COUNTIF(FreightRates!$A$2:$A$1541,C8616)</f>
        <v>292</v>
      </c>
      <c r="Q8616" s="10">
        <f>COUNTIFS(FreightRates!$A$2:$A$1541,C8616,FreightRates!$B$2:$B$1541,B8616,FreightRates!$C$2:$C$1541,E8616)</f>
        <v>40</v>
      </c>
      <c r="T8616">
        <f>COUNTIFS(FreightRates!$A$2:$A$1541,C8616,FreightRates!$B$2:$B$1541,B8616,FreightRates!$C$2:$C$1541,E8616,FreightRates!$F$2:$F$1541,D8616,FreightRates!$D$2:$D$1541,"&lt;="&amp;I8616,FreightRates!$E$2:$E$1541,"&gt;="&amp;I8616)</f>
        <v>0</v>
      </c>
    </row>
    <row r="8617" spans="1:20" x14ac:dyDescent="0.25">
      <c r="A8617" s="10">
        <f>OrderList!A8617</f>
        <v>1447225588.7</v>
      </c>
      <c r="B8617" s="10" t="str">
        <f>OrderList!C8617</f>
        <v>PORT04</v>
      </c>
      <c r="C8617" s="10" t="str">
        <f>OrderList!D8617</f>
        <v>V444_1</v>
      </c>
      <c r="D8617" s="10" t="str">
        <f>OrderList!F8617</f>
        <v>DTD</v>
      </c>
      <c r="E8617" s="10" t="str">
        <f>OrderList!L8617</f>
        <v>PORT09</v>
      </c>
      <c r="F8617" s="10" t="str">
        <f>OrderList!K8617</f>
        <v>PLANT03</v>
      </c>
      <c r="G8617" s="10">
        <f>OrderList!J8617</f>
        <v>1689550</v>
      </c>
      <c r="H8617" s="10">
        <f>OrderList!M8617</f>
        <v>306</v>
      </c>
      <c r="I8617" s="10">
        <f>OrderList!N8617</f>
        <v>3.0667369610917468</v>
      </c>
      <c r="O8617" s="10">
        <f>COUNTIF(FreightRates!$A$2:$A$1541,C8617)</f>
        <v>292</v>
      </c>
      <c r="Q8617" s="10">
        <f>COUNTIFS(FreightRates!$A$2:$A$1541,C8617,FreightRates!$B$2:$B$1541,B8617,FreightRates!$C$2:$C$1541,E8617)</f>
        <v>40</v>
      </c>
      <c r="T8617">
        <f>COUNTIFS(FreightRates!$A$2:$A$1541,C8617,FreightRates!$B$2:$B$1541,B8617,FreightRates!$C$2:$C$1541,E8617,FreightRates!$F$2:$F$1541,D8617,FreightRates!$D$2:$D$1541,"&lt;="&amp;I8617,FreightRates!$E$2:$E$1541,"&gt;="&amp;I8617)</f>
        <v>0</v>
      </c>
    </row>
    <row r="8618" spans="1:20" x14ac:dyDescent="0.25">
      <c r="A8618" s="10">
        <f>OrderList!A8618</f>
        <v>1447344872.7</v>
      </c>
      <c r="B8618" s="10" t="str">
        <f>OrderList!C8618</f>
        <v>PORT04</v>
      </c>
      <c r="C8618" s="10" t="str">
        <f>OrderList!D8618</f>
        <v>V444_1</v>
      </c>
      <c r="D8618" s="10" t="str">
        <f>OrderList!F8618</f>
        <v>DTD</v>
      </c>
      <c r="E8618" s="10" t="str">
        <f>OrderList!L8618</f>
        <v>PORT09</v>
      </c>
      <c r="F8618" s="10" t="str">
        <f>OrderList!K8618</f>
        <v>PLANT03</v>
      </c>
      <c r="G8618" s="10">
        <f>OrderList!J8618</f>
        <v>1689550</v>
      </c>
      <c r="H8618" s="10">
        <f>OrderList!M8618</f>
        <v>311</v>
      </c>
      <c r="I8618" s="10">
        <f>OrderList!N8618</f>
        <v>3.0667369610917468</v>
      </c>
      <c r="O8618" s="10">
        <f>COUNTIF(FreightRates!$A$2:$A$1541,C8618)</f>
        <v>292</v>
      </c>
      <c r="Q8618" s="10">
        <f>COUNTIFS(FreightRates!$A$2:$A$1541,C8618,FreightRates!$B$2:$B$1541,B8618,FreightRates!$C$2:$C$1541,E8618)</f>
        <v>40</v>
      </c>
      <c r="T8618">
        <f>COUNTIFS(FreightRates!$A$2:$A$1541,C8618,FreightRates!$B$2:$B$1541,B8618,FreightRates!$C$2:$C$1541,E8618,FreightRates!$F$2:$F$1541,D8618,FreightRates!$D$2:$D$1541,"&lt;="&amp;I8618,FreightRates!$E$2:$E$1541,"&gt;="&amp;I8618)</f>
        <v>0</v>
      </c>
    </row>
    <row r="8619" spans="1:20" x14ac:dyDescent="0.25">
      <c r="A8619" s="10">
        <f>OrderList!A8619</f>
        <v>1447334310.7</v>
      </c>
      <c r="B8619" s="10" t="str">
        <f>OrderList!C8619</f>
        <v>PORT04</v>
      </c>
      <c r="C8619" s="10" t="str">
        <f>OrderList!D8619</f>
        <v>V444_1</v>
      </c>
      <c r="D8619" s="10" t="str">
        <f>OrderList!F8619</f>
        <v>DTD</v>
      </c>
      <c r="E8619" s="10" t="str">
        <f>OrderList!L8619</f>
        <v>PORT09</v>
      </c>
      <c r="F8619" s="10" t="str">
        <f>OrderList!K8619</f>
        <v>PLANT03</v>
      </c>
      <c r="G8619" s="10">
        <f>OrderList!J8619</f>
        <v>1689550</v>
      </c>
      <c r="H8619" s="10">
        <f>OrderList!M8619</f>
        <v>447</v>
      </c>
      <c r="I8619" s="10">
        <f>OrderList!N8619</f>
        <v>15.333684805458734</v>
      </c>
      <c r="O8619" s="10">
        <f>COUNTIF(FreightRates!$A$2:$A$1541,C8619)</f>
        <v>292</v>
      </c>
      <c r="Q8619" s="10">
        <f>COUNTIFS(FreightRates!$A$2:$A$1541,C8619,FreightRates!$B$2:$B$1541,B8619,FreightRates!$C$2:$C$1541,E8619)</f>
        <v>40</v>
      </c>
      <c r="T8619">
        <f>COUNTIFS(FreightRates!$A$2:$A$1541,C8619,FreightRates!$B$2:$B$1541,B8619,FreightRates!$C$2:$C$1541,E8619,FreightRates!$F$2:$F$1541,D8619,FreightRates!$D$2:$D$1541,"&lt;="&amp;I8619,FreightRates!$E$2:$E$1541,"&gt;="&amp;I8619)</f>
        <v>0</v>
      </c>
    </row>
    <row r="8620" spans="1:20" x14ac:dyDescent="0.25">
      <c r="A8620" s="10">
        <f>OrderList!A8620</f>
        <v>1447225589.7</v>
      </c>
      <c r="B8620" s="10" t="str">
        <f>OrderList!C8620</f>
        <v>PORT04</v>
      </c>
      <c r="C8620" s="10" t="str">
        <f>OrderList!D8620</f>
        <v>V444_1</v>
      </c>
      <c r="D8620" s="10" t="str">
        <f>OrderList!F8620</f>
        <v>DTD</v>
      </c>
      <c r="E8620" s="10" t="str">
        <f>OrderList!L8620</f>
        <v>PORT09</v>
      </c>
      <c r="F8620" s="10" t="str">
        <f>OrderList!K8620</f>
        <v>PLANT03</v>
      </c>
      <c r="G8620" s="10">
        <f>OrderList!J8620</f>
        <v>1689550</v>
      </c>
      <c r="H8620" s="10">
        <f>OrderList!M8620</f>
        <v>269</v>
      </c>
      <c r="I8620" s="10">
        <f>OrderList!N8620</f>
        <v>1.0222456536972488</v>
      </c>
      <c r="O8620" s="10">
        <f>COUNTIF(FreightRates!$A$2:$A$1541,C8620)</f>
        <v>292</v>
      </c>
      <c r="Q8620" s="10">
        <f>COUNTIFS(FreightRates!$A$2:$A$1541,C8620,FreightRates!$B$2:$B$1541,B8620,FreightRates!$C$2:$C$1541,E8620)</f>
        <v>40</v>
      </c>
      <c r="T8620">
        <f>COUNTIFS(FreightRates!$A$2:$A$1541,C8620,FreightRates!$B$2:$B$1541,B8620,FreightRates!$C$2:$C$1541,E8620,FreightRates!$F$2:$F$1541,D8620,FreightRates!$D$2:$D$1541,"&lt;="&amp;I8620,FreightRates!$E$2:$E$1541,"&gt;="&amp;I8620)</f>
        <v>4</v>
      </c>
    </row>
    <row r="8621" spans="1:20" x14ac:dyDescent="0.25">
      <c r="A8621" s="10">
        <f>OrderList!A8621</f>
        <v>1447244898.7</v>
      </c>
      <c r="B8621" s="10" t="str">
        <f>OrderList!C8621</f>
        <v>PORT04</v>
      </c>
      <c r="C8621" s="10" t="str">
        <f>OrderList!D8621</f>
        <v>V444_1</v>
      </c>
      <c r="D8621" s="10" t="str">
        <f>OrderList!F8621</f>
        <v>DTD</v>
      </c>
      <c r="E8621" s="10" t="str">
        <f>OrderList!L8621</f>
        <v>PORT09</v>
      </c>
      <c r="F8621" s="10" t="str">
        <f>OrderList!K8621</f>
        <v>PLANT03</v>
      </c>
      <c r="G8621" s="10">
        <f>OrderList!J8621</f>
        <v>1689550</v>
      </c>
      <c r="H8621" s="10">
        <f>OrderList!M8621</f>
        <v>338</v>
      </c>
      <c r="I8621" s="10">
        <f>OrderList!N8621</f>
        <v>3.6800843533100962</v>
      </c>
      <c r="O8621" s="10">
        <f>COUNTIF(FreightRates!$A$2:$A$1541,C8621)</f>
        <v>292</v>
      </c>
      <c r="Q8621" s="10">
        <f>COUNTIFS(FreightRates!$A$2:$A$1541,C8621,FreightRates!$B$2:$B$1541,B8621,FreightRates!$C$2:$C$1541,E8621)</f>
        <v>40</v>
      </c>
      <c r="T8621">
        <f>COUNTIFS(FreightRates!$A$2:$A$1541,C8621,FreightRates!$B$2:$B$1541,B8621,FreightRates!$C$2:$C$1541,E8621,FreightRates!$F$2:$F$1541,D8621,FreightRates!$D$2:$D$1541,"&lt;="&amp;I8621,FreightRates!$E$2:$E$1541,"&gt;="&amp;I8621)</f>
        <v>0</v>
      </c>
    </row>
    <row r="8622" spans="1:20" x14ac:dyDescent="0.25">
      <c r="A8622" s="10">
        <f>OrderList!A8622</f>
        <v>1447251338.7</v>
      </c>
      <c r="B8622" s="10" t="str">
        <f>OrderList!C8622</f>
        <v>PORT04</v>
      </c>
      <c r="C8622" s="10" t="str">
        <f>OrderList!D8622</f>
        <v>V444_1</v>
      </c>
      <c r="D8622" s="10" t="str">
        <f>OrderList!F8622</f>
        <v>DTD</v>
      </c>
      <c r="E8622" s="10" t="str">
        <f>OrderList!L8622</f>
        <v>PORT09</v>
      </c>
      <c r="F8622" s="10" t="str">
        <f>OrderList!K8622</f>
        <v>PLANT03</v>
      </c>
      <c r="G8622" s="10">
        <f>OrderList!J8622</f>
        <v>1689550</v>
      </c>
      <c r="H8622" s="10">
        <f>OrderList!M8622</f>
        <v>536</v>
      </c>
      <c r="I8622" s="10">
        <f>OrderList!N8622</f>
        <v>26.578386996128472</v>
      </c>
      <c r="O8622" s="10">
        <f>COUNTIF(FreightRates!$A$2:$A$1541,C8622)</f>
        <v>292</v>
      </c>
      <c r="Q8622" s="10">
        <f>COUNTIFS(FreightRates!$A$2:$A$1541,C8622,FreightRates!$B$2:$B$1541,B8622,FreightRates!$C$2:$C$1541,E8622)</f>
        <v>40</v>
      </c>
      <c r="T8622">
        <f>COUNTIFS(FreightRates!$A$2:$A$1541,C8622,FreightRates!$B$2:$B$1541,B8622,FreightRates!$C$2:$C$1541,E8622,FreightRates!$F$2:$F$1541,D8622,FreightRates!$D$2:$D$1541,"&lt;="&amp;I8622,FreightRates!$E$2:$E$1541,"&gt;="&amp;I8622)</f>
        <v>0</v>
      </c>
    </row>
    <row r="8623" spans="1:20" x14ac:dyDescent="0.25">
      <c r="A8623" s="10">
        <f>OrderList!A8623</f>
        <v>1447194793.7</v>
      </c>
      <c r="B8623" s="10" t="str">
        <f>OrderList!C8623</f>
        <v>PORT04</v>
      </c>
      <c r="C8623" s="10" t="str">
        <f>OrderList!D8623</f>
        <v>V444_1</v>
      </c>
      <c r="D8623" s="10" t="str">
        <f>OrderList!F8623</f>
        <v>DTD</v>
      </c>
      <c r="E8623" s="10" t="str">
        <f>OrderList!L8623</f>
        <v>PORT09</v>
      </c>
      <c r="F8623" s="10" t="str">
        <f>OrderList!K8623</f>
        <v>PLANT03</v>
      </c>
      <c r="G8623" s="10">
        <f>OrderList!J8623</f>
        <v>1688290</v>
      </c>
      <c r="H8623" s="10">
        <f>OrderList!M8623</f>
        <v>396</v>
      </c>
      <c r="I8623" s="10">
        <f>OrderList!N8623</f>
        <v>14.92556017233068</v>
      </c>
      <c r="O8623" s="10">
        <f>COUNTIF(FreightRates!$A$2:$A$1541,C8623)</f>
        <v>292</v>
      </c>
      <c r="Q8623" s="10">
        <f>COUNTIFS(FreightRates!$A$2:$A$1541,C8623,FreightRates!$B$2:$B$1541,B8623,FreightRates!$C$2:$C$1541,E8623)</f>
        <v>40</v>
      </c>
      <c r="T8623">
        <f>COUNTIFS(FreightRates!$A$2:$A$1541,C8623,FreightRates!$B$2:$B$1541,B8623,FreightRates!$C$2:$C$1541,E8623,FreightRates!$F$2:$F$1541,D8623,FreightRates!$D$2:$D$1541,"&lt;="&amp;I8623,FreightRates!$E$2:$E$1541,"&gt;="&amp;I8623)</f>
        <v>0</v>
      </c>
    </row>
    <row r="8624" spans="1:20" x14ac:dyDescent="0.25">
      <c r="A8624" s="10">
        <f>OrderList!A8624</f>
        <v>1447415840.7</v>
      </c>
      <c r="B8624" s="10" t="str">
        <f>OrderList!C8624</f>
        <v>PORT04</v>
      </c>
      <c r="C8624" s="10" t="str">
        <f>OrderList!D8624</f>
        <v>V444_1</v>
      </c>
      <c r="D8624" s="10" t="str">
        <f>OrderList!F8624</f>
        <v>DTD</v>
      </c>
      <c r="E8624" s="10" t="str">
        <f>OrderList!L8624</f>
        <v>PORT09</v>
      </c>
      <c r="F8624" s="10" t="str">
        <f>OrderList!K8624</f>
        <v>PLANT03</v>
      </c>
      <c r="G8624" s="10">
        <f>OrderList!J8624</f>
        <v>1688290</v>
      </c>
      <c r="H8624" s="10">
        <f>OrderList!M8624</f>
        <v>300</v>
      </c>
      <c r="I8624" s="10">
        <f>OrderList!N8624</f>
        <v>2.9851120344661362</v>
      </c>
      <c r="O8624" s="10">
        <f>COUNTIF(FreightRates!$A$2:$A$1541,C8624)</f>
        <v>292</v>
      </c>
      <c r="Q8624" s="10">
        <f>COUNTIFS(FreightRates!$A$2:$A$1541,C8624,FreightRates!$B$2:$B$1541,B8624,FreightRates!$C$2:$C$1541,E8624)</f>
        <v>40</v>
      </c>
      <c r="T8624">
        <f>COUNTIFS(FreightRates!$A$2:$A$1541,C8624,FreightRates!$B$2:$B$1541,B8624,FreightRates!$C$2:$C$1541,E8624,FreightRates!$F$2:$F$1541,D8624,FreightRates!$D$2:$D$1541,"&lt;="&amp;I8624,FreightRates!$E$2:$E$1541,"&gt;="&amp;I8624)</f>
        <v>0</v>
      </c>
    </row>
    <row r="8625" spans="1:20" x14ac:dyDescent="0.25">
      <c r="A8625" s="10">
        <f>OrderList!A8625</f>
        <v>1447154207.7</v>
      </c>
      <c r="B8625" s="10" t="str">
        <f>OrderList!C8625</f>
        <v>PORT04</v>
      </c>
      <c r="C8625" s="10" t="str">
        <f>OrderList!D8625</f>
        <v>V444_1</v>
      </c>
      <c r="D8625" s="10" t="str">
        <f>OrderList!F8625</f>
        <v>DTD</v>
      </c>
      <c r="E8625" s="10" t="str">
        <f>OrderList!L8625</f>
        <v>PORT09</v>
      </c>
      <c r="F8625" s="10" t="str">
        <f>OrderList!K8625</f>
        <v>PLANT03</v>
      </c>
      <c r="G8625" s="10">
        <f>OrderList!J8625</f>
        <v>1688290</v>
      </c>
      <c r="H8625" s="10">
        <f>OrderList!M8625</f>
        <v>264</v>
      </c>
      <c r="I8625" s="10">
        <f>OrderList!N8625</f>
        <v>0.59702240689322728</v>
      </c>
      <c r="O8625" s="10">
        <f>COUNTIF(FreightRates!$A$2:$A$1541,C8625)</f>
        <v>292</v>
      </c>
      <c r="Q8625" s="10">
        <f>COUNTIFS(FreightRates!$A$2:$A$1541,C8625,FreightRates!$B$2:$B$1541,B8625,FreightRates!$C$2:$C$1541,E8625)</f>
        <v>40</v>
      </c>
      <c r="T8625">
        <f>COUNTIFS(FreightRates!$A$2:$A$1541,C8625,FreightRates!$B$2:$B$1541,B8625,FreightRates!$C$2:$C$1541,E8625,FreightRates!$F$2:$F$1541,D8625,FreightRates!$D$2:$D$1541,"&lt;="&amp;I8625,FreightRates!$E$2:$E$1541,"&gt;="&amp;I8625)</f>
        <v>4</v>
      </c>
    </row>
    <row r="8626" spans="1:20" x14ac:dyDescent="0.25">
      <c r="A8626" s="10">
        <f>OrderList!A8626</f>
        <v>1447331143.7</v>
      </c>
      <c r="B8626" s="10" t="str">
        <f>OrderList!C8626</f>
        <v>PORT04</v>
      </c>
      <c r="C8626" s="10" t="str">
        <f>OrderList!D8626</f>
        <v>V444_1</v>
      </c>
      <c r="D8626" s="10" t="str">
        <f>OrderList!F8626</f>
        <v>DTD</v>
      </c>
      <c r="E8626" s="10" t="str">
        <f>OrderList!L8626</f>
        <v>PORT09</v>
      </c>
      <c r="F8626" s="10" t="str">
        <f>OrderList!K8626</f>
        <v>PLANT03</v>
      </c>
      <c r="G8626" s="10">
        <f>OrderList!J8626</f>
        <v>1688290</v>
      </c>
      <c r="H8626" s="10">
        <f>OrderList!M8626</f>
        <v>347</v>
      </c>
      <c r="I8626" s="10">
        <f>OrderList!N8626</f>
        <v>1.9900746896440906</v>
      </c>
      <c r="O8626" s="10">
        <f>COUNTIF(FreightRates!$A$2:$A$1541,C8626)</f>
        <v>292</v>
      </c>
      <c r="Q8626" s="10">
        <f>COUNTIFS(FreightRates!$A$2:$A$1541,C8626,FreightRates!$B$2:$B$1541,B8626,FreightRates!$C$2:$C$1541,E8626)</f>
        <v>40</v>
      </c>
      <c r="T8626">
        <f>COUNTIFS(FreightRates!$A$2:$A$1541,C8626,FreightRates!$B$2:$B$1541,B8626,FreightRates!$C$2:$C$1541,E8626,FreightRates!$F$2:$F$1541,D8626,FreightRates!$D$2:$D$1541,"&lt;="&amp;I8626,FreightRates!$E$2:$E$1541,"&gt;="&amp;I8626)</f>
        <v>4</v>
      </c>
    </row>
    <row r="8627" spans="1:20" x14ac:dyDescent="0.25">
      <c r="A8627" s="10">
        <f>OrderList!A8627</f>
        <v>1447246737.7</v>
      </c>
      <c r="B8627" s="10" t="str">
        <f>OrderList!C8627</f>
        <v>PORT04</v>
      </c>
      <c r="C8627" s="10" t="str">
        <f>OrderList!D8627</f>
        <v>V444_1</v>
      </c>
      <c r="D8627" s="10" t="str">
        <f>OrderList!F8627</f>
        <v>DTD</v>
      </c>
      <c r="E8627" s="10" t="str">
        <f>OrderList!L8627</f>
        <v>PORT09</v>
      </c>
      <c r="F8627" s="10" t="str">
        <f>OrderList!K8627</f>
        <v>PLANT03</v>
      </c>
      <c r="G8627" s="10">
        <f>OrderList!J8627</f>
        <v>1688290</v>
      </c>
      <c r="H8627" s="10">
        <f>OrderList!M8627</f>
        <v>286</v>
      </c>
      <c r="I8627" s="10">
        <f>OrderList!N8627</f>
        <v>4.9751867241102268</v>
      </c>
      <c r="O8627" s="10">
        <f>COUNTIF(FreightRates!$A$2:$A$1541,C8627)</f>
        <v>292</v>
      </c>
      <c r="Q8627" s="10">
        <f>COUNTIFS(FreightRates!$A$2:$A$1541,C8627,FreightRates!$B$2:$B$1541,B8627,FreightRates!$C$2:$C$1541,E8627)</f>
        <v>40</v>
      </c>
      <c r="T8627">
        <f>COUNTIFS(FreightRates!$A$2:$A$1541,C8627,FreightRates!$B$2:$B$1541,B8627,FreightRates!$C$2:$C$1541,E8627,FreightRates!$F$2:$F$1541,D8627,FreightRates!$D$2:$D$1541,"&lt;="&amp;I8627,FreightRates!$E$2:$E$1541,"&gt;="&amp;I8627)</f>
        <v>0</v>
      </c>
    </row>
    <row r="8628" spans="1:20" x14ac:dyDescent="0.25">
      <c r="A8628" s="10">
        <f>OrderList!A8628</f>
        <v>1447402186.7</v>
      </c>
      <c r="B8628" s="10" t="str">
        <f>OrderList!C8628</f>
        <v>PORT04</v>
      </c>
      <c r="C8628" s="10" t="str">
        <f>OrderList!D8628</f>
        <v>V444_1</v>
      </c>
      <c r="D8628" s="10" t="str">
        <f>OrderList!F8628</f>
        <v>DTD</v>
      </c>
      <c r="E8628" s="10" t="str">
        <f>OrderList!L8628</f>
        <v>PORT09</v>
      </c>
      <c r="F8628" s="10" t="str">
        <f>OrderList!K8628</f>
        <v>PLANT03</v>
      </c>
      <c r="G8628" s="10">
        <f>OrderList!J8628</f>
        <v>1688290</v>
      </c>
      <c r="H8628" s="10">
        <f>OrderList!M8628</f>
        <v>254</v>
      </c>
      <c r="I8628" s="10">
        <f>OrderList!N8628</f>
        <v>1.9900746896440906</v>
      </c>
      <c r="O8628" s="10">
        <f>COUNTIF(FreightRates!$A$2:$A$1541,C8628)</f>
        <v>292</v>
      </c>
      <c r="Q8628" s="10">
        <f>COUNTIFS(FreightRates!$A$2:$A$1541,C8628,FreightRates!$B$2:$B$1541,B8628,FreightRates!$C$2:$C$1541,E8628)</f>
        <v>40</v>
      </c>
      <c r="T8628">
        <f>COUNTIFS(FreightRates!$A$2:$A$1541,C8628,FreightRates!$B$2:$B$1541,B8628,FreightRates!$C$2:$C$1541,E8628,FreightRates!$F$2:$F$1541,D8628,FreightRates!$D$2:$D$1541,"&lt;="&amp;I8628,FreightRates!$E$2:$E$1541,"&gt;="&amp;I8628)</f>
        <v>4</v>
      </c>
    </row>
    <row r="8629" spans="1:20" x14ac:dyDescent="0.25">
      <c r="A8629" s="10">
        <f>OrderList!A8629</f>
        <v>1447160026.7</v>
      </c>
      <c r="B8629" s="10" t="str">
        <f>OrderList!C8629</f>
        <v>PORT04</v>
      </c>
      <c r="C8629" s="10" t="str">
        <f>OrderList!D8629</f>
        <v>V444_1</v>
      </c>
      <c r="D8629" s="10" t="str">
        <f>OrderList!F8629</f>
        <v>DTD</v>
      </c>
      <c r="E8629" s="10" t="str">
        <f>OrderList!L8629</f>
        <v>PORT09</v>
      </c>
      <c r="F8629" s="10" t="str">
        <f>OrderList!K8629</f>
        <v>PLANT03</v>
      </c>
      <c r="G8629" s="10">
        <f>OrderList!J8629</f>
        <v>1688290</v>
      </c>
      <c r="H8629" s="10">
        <f>OrderList!M8629</f>
        <v>494</v>
      </c>
      <c r="I8629" s="10">
        <f>OrderList!N8629</f>
        <v>16.910672206796818</v>
      </c>
      <c r="O8629" s="10">
        <f>COUNTIF(FreightRates!$A$2:$A$1541,C8629)</f>
        <v>292</v>
      </c>
      <c r="Q8629" s="10">
        <f>COUNTIFS(FreightRates!$A$2:$A$1541,C8629,FreightRates!$B$2:$B$1541,B8629,FreightRates!$C$2:$C$1541,E8629)</f>
        <v>40</v>
      </c>
      <c r="T8629">
        <f>COUNTIFS(FreightRates!$A$2:$A$1541,C8629,FreightRates!$B$2:$B$1541,B8629,FreightRates!$C$2:$C$1541,E8629,FreightRates!$F$2:$F$1541,D8629,FreightRates!$D$2:$D$1541,"&lt;="&amp;I8629,FreightRates!$E$2:$E$1541,"&gt;="&amp;I8629)</f>
        <v>0</v>
      </c>
    </row>
    <row r="8630" spans="1:20" x14ac:dyDescent="0.25">
      <c r="A8630" s="10">
        <f>OrderList!A8630</f>
        <v>1447162159.7</v>
      </c>
      <c r="B8630" s="10" t="str">
        <f>OrderList!C8630</f>
        <v>PORT04</v>
      </c>
      <c r="C8630" s="10" t="str">
        <f>OrderList!D8630</f>
        <v>V444_1</v>
      </c>
      <c r="D8630" s="10" t="str">
        <f>OrderList!F8630</f>
        <v>DTD</v>
      </c>
      <c r="E8630" s="10" t="str">
        <f>OrderList!L8630</f>
        <v>PORT09</v>
      </c>
      <c r="F8630" s="10" t="str">
        <f>OrderList!K8630</f>
        <v>PLANT03</v>
      </c>
      <c r="G8630" s="10">
        <f>OrderList!J8630</f>
        <v>1688290</v>
      </c>
      <c r="H8630" s="10">
        <f>OrderList!M8630</f>
        <v>308</v>
      </c>
      <c r="I8630" s="10">
        <f>OrderList!N8630</f>
        <v>2.9851120344661362</v>
      </c>
      <c r="O8630" s="10">
        <f>COUNTIF(FreightRates!$A$2:$A$1541,C8630)</f>
        <v>292</v>
      </c>
      <c r="Q8630" s="10">
        <f>COUNTIFS(FreightRates!$A$2:$A$1541,C8630,FreightRates!$B$2:$B$1541,B8630,FreightRates!$C$2:$C$1541,E8630)</f>
        <v>40</v>
      </c>
      <c r="T8630">
        <f>COUNTIFS(FreightRates!$A$2:$A$1541,C8630,FreightRates!$B$2:$B$1541,B8630,FreightRates!$C$2:$C$1541,E8630,FreightRates!$F$2:$F$1541,D8630,FreightRates!$D$2:$D$1541,"&lt;="&amp;I8630,FreightRates!$E$2:$E$1541,"&gt;="&amp;I8630)</f>
        <v>0</v>
      </c>
    </row>
    <row r="8631" spans="1:20" x14ac:dyDescent="0.25">
      <c r="A8631" s="10">
        <f>OrderList!A8631</f>
        <v>1447411639.7</v>
      </c>
      <c r="B8631" s="10" t="str">
        <f>OrderList!C8631</f>
        <v>PORT04</v>
      </c>
      <c r="C8631" s="10" t="str">
        <f>OrderList!D8631</f>
        <v>V444_1</v>
      </c>
      <c r="D8631" s="10" t="str">
        <f>OrderList!F8631</f>
        <v>DTD</v>
      </c>
      <c r="E8631" s="10" t="str">
        <f>OrderList!L8631</f>
        <v>PORT09</v>
      </c>
      <c r="F8631" s="10" t="str">
        <f>OrderList!K8631</f>
        <v>PLANT03</v>
      </c>
      <c r="G8631" s="10">
        <f>OrderList!J8631</f>
        <v>1688290</v>
      </c>
      <c r="H8631" s="10">
        <f>OrderList!M8631</f>
        <v>379</v>
      </c>
      <c r="I8631" s="10">
        <f>OrderList!N8631</f>
        <v>9.9503734482204536</v>
      </c>
      <c r="O8631" s="10">
        <f>COUNTIF(FreightRates!$A$2:$A$1541,C8631)</f>
        <v>292</v>
      </c>
      <c r="Q8631" s="10">
        <f>COUNTIFS(FreightRates!$A$2:$A$1541,C8631,FreightRates!$B$2:$B$1541,B8631,FreightRates!$C$2:$C$1541,E8631)</f>
        <v>40</v>
      </c>
      <c r="T8631">
        <f>COUNTIFS(FreightRates!$A$2:$A$1541,C8631,FreightRates!$B$2:$B$1541,B8631,FreightRates!$C$2:$C$1541,E8631,FreightRates!$F$2:$F$1541,D8631,FreightRates!$D$2:$D$1541,"&lt;="&amp;I8631,FreightRates!$E$2:$E$1541,"&gt;="&amp;I8631)</f>
        <v>0</v>
      </c>
    </row>
    <row r="8632" spans="1:20" x14ac:dyDescent="0.25">
      <c r="A8632" s="10">
        <f>OrderList!A8632</f>
        <v>1447167329.7</v>
      </c>
      <c r="B8632" s="10" t="str">
        <f>OrderList!C8632</f>
        <v>PORT04</v>
      </c>
      <c r="C8632" s="10" t="str">
        <f>OrderList!D8632</f>
        <v>V444_1</v>
      </c>
      <c r="D8632" s="10" t="str">
        <f>OrderList!F8632</f>
        <v>DTD</v>
      </c>
      <c r="E8632" s="10" t="str">
        <f>OrderList!L8632</f>
        <v>PORT09</v>
      </c>
      <c r="F8632" s="10" t="str">
        <f>OrderList!K8632</f>
        <v>PLANT03</v>
      </c>
      <c r="G8632" s="10">
        <f>OrderList!J8632</f>
        <v>1688290</v>
      </c>
      <c r="H8632" s="10">
        <f>OrderList!M8632</f>
        <v>313</v>
      </c>
      <c r="I8632" s="10">
        <f>OrderList!N8632</f>
        <v>1.9900746896440906</v>
      </c>
      <c r="O8632" s="10">
        <f>COUNTIF(FreightRates!$A$2:$A$1541,C8632)</f>
        <v>292</v>
      </c>
      <c r="Q8632" s="10">
        <f>COUNTIFS(FreightRates!$A$2:$A$1541,C8632,FreightRates!$B$2:$B$1541,B8632,FreightRates!$C$2:$C$1541,E8632)</f>
        <v>40</v>
      </c>
      <c r="T8632">
        <f>COUNTIFS(FreightRates!$A$2:$A$1541,C8632,FreightRates!$B$2:$B$1541,B8632,FreightRates!$C$2:$C$1541,E8632,FreightRates!$F$2:$F$1541,D8632,FreightRates!$D$2:$D$1541,"&lt;="&amp;I8632,FreightRates!$E$2:$E$1541,"&gt;="&amp;I8632)</f>
        <v>4</v>
      </c>
    </row>
    <row r="8633" spans="1:20" x14ac:dyDescent="0.25">
      <c r="A8633" s="10">
        <f>OrderList!A8633</f>
        <v>1447155233.7</v>
      </c>
      <c r="B8633" s="10" t="str">
        <f>OrderList!C8633</f>
        <v>PORT04</v>
      </c>
      <c r="C8633" s="10" t="str">
        <f>OrderList!D8633</f>
        <v>V444_1</v>
      </c>
      <c r="D8633" s="10" t="str">
        <f>OrderList!F8633</f>
        <v>DTD</v>
      </c>
      <c r="E8633" s="10" t="str">
        <f>OrderList!L8633</f>
        <v>PORT09</v>
      </c>
      <c r="F8633" s="10" t="str">
        <f>OrderList!K8633</f>
        <v>PLANT03</v>
      </c>
      <c r="G8633" s="10">
        <f>OrderList!J8633</f>
        <v>1688285</v>
      </c>
      <c r="H8633" s="10">
        <f>OrderList!M8633</f>
        <v>327</v>
      </c>
      <c r="I8633" s="10">
        <f>OrderList!N8633</f>
        <v>7.8174644655034742</v>
      </c>
      <c r="O8633" s="10">
        <f>COUNTIF(FreightRates!$A$2:$A$1541,C8633)</f>
        <v>292</v>
      </c>
      <c r="Q8633" s="10">
        <f>COUNTIFS(FreightRates!$A$2:$A$1541,C8633,FreightRates!$B$2:$B$1541,B8633,FreightRates!$C$2:$C$1541,E8633)</f>
        <v>40</v>
      </c>
      <c r="T8633">
        <f>COUNTIFS(FreightRates!$A$2:$A$1541,C8633,FreightRates!$B$2:$B$1541,B8633,FreightRates!$C$2:$C$1541,E8633,FreightRates!$F$2:$F$1541,D8633,FreightRates!$D$2:$D$1541,"&lt;="&amp;I8633,FreightRates!$E$2:$E$1541,"&gt;="&amp;I8633)</f>
        <v>0</v>
      </c>
    </row>
    <row r="8634" spans="1:20" x14ac:dyDescent="0.25">
      <c r="A8634" s="10">
        <f>OrderList!A8634</f>
        <v>1447312467.7</v>
      </c>
      <c r="B8634" s="10" t="str">
        <f>OrderList!C8634</f>
        <v>PORT04</v>
      </c>
      <c r="C8634" s="10" t="str">
        <f>OrderList!D8634</f>
        <v>V444_1</v>
      </c>
      <c r="D8634" s="10" t="str">
        <f>OrderList!F8634</f>
        <v>DTD</v>
      </c>
      <c r="E8634" s="10" t="str">
        <f>OrderList!L8634</f>
        <v>PORT09</v>
      </c>
      <c r="F8634" s="10" t="str">
        <f>OrderList!K8634</f>
        <v>PLANT03</v>
      </c>
      <c r="G8634" s="10">
        <f>OrderList!J8634</f>
        <v>1688285</v>
      </c>
      <c r="H8634" s="10">
        <f>OrderList!M8634</f>
        <v>335</v>
      </c>
      <c r="I8634" s="10">
        <f>OrderList!N8634</f>
        <v>0.19543661163758685</v>
      </c>
      <c r="O8634" s="10">
        <f>COUNTIF(FreightRates!$A$2:$A$1541,C8634)</f>
        <v>292</v>
      </c>
      <c r="Q8634" s="10">
        <f>COUNTIFS(FreightRates!$A$2:$A$1541,C8634,FreightRates!$B$2:$B$1541,B8634,FreightRates!$C$2:$C$1541,E8634)</f>
        <v>40</v>
      </c>
      <c r="T8634">
        <f>COUNTIFS(FreightRates!$A$2:$A$1541,C8634,FreightRates!$B$2:$B$1541,B8634,FreightRates!$C$2:$C$1541,E8634,FreightRates!$F$2:$F$1541,D8634,FreightRates!$D$2:$D$1541,"&lt;="&amp;I8634,FreightRates!$E$2:$E$1541,"&gt;="&amp;I8634)</f>
        <v>4</v>
      </c>
    </row>
    <row r="8635" spans="1:20" x14ac:dyDescent="0.25">
      <c r="A8635" s="10">
        <f>OrderList!A8635</f>
        <v>1447328140.7</v>
      </c>
      <c r="B8635" s="10" t="str">
        <f>OrderList!C8635</f>
        <v>PORT04</v>
      </c>
      <c r="C8635" s="10" t="str">
        <f>OrderList!D8635</f>
        <v>V444_1</v>
      </c>
      <c r="D8635" s="10" t="str">
        <f>OrderList!F8635</f>
        <v>DTD</v>
      </c>
      <c r="E8635" s="10" t="str">
        <f>OrderList!L8635</f>
        <v>PORT09</v>
      </c>
      <c r="F8635" s="10" t="str">
        <f>OrderList!K8635</f>
        <v>PLANT03</v>
      </c>
      <c r="G8635" s="10">
        <f>OrderList!J8635</f>
        <v>1688285</v>
      </c>
      <c r="H8635" s="10">
        <f>OrderList!M8635</f>
        <v>297</v>
      </c>
      <c r="I8635" s="10">
        <f>OrderList!N8635</f>
        <v>1.1726196698255211</v>
      </c>
      <c r="O8635" s="10">
        <f>COUNTIF(FreightRates!$A$2:$A$1541,C8635)</f>
        <v>292</v>
      </c>
      <c r="Q8635" s="10">
        <f>COUNTIFS(FreightRates!$A$2:$A$1541,C8635,FreightRates!$B$2:$B$1541,B8635,FreightRates!$C$2:$C$1541,E8635)</f>
        <v>40</v>
      </c>
      <c r="T8635">
        <f>COUNTIFS(FreightRates!$A$2:$A$1541,C8635,FreightRates!$B$2:$B$1541,B8635,FreightRates!$C$2:$C$1541,E8635,FreightRates!$F$2:$F$1541,D8635,FreightRates!$D$2:$D$1541,"&lt;="&amp;I8635,FreightRates!$E$2:$E$1541,"&gt;="&amp;I8635)</f>
        <v>4</v>
      </c>
    </row>
    <row r="8636" spans="1:20" x14ac:dyDescent="0.25">
      <c r="A8636" s="10">
        <f>OrderList!A8636</f>
        <v>1447243003.7</v>
      </c>
      <c r="B8636" s="10" t="str">
        <f>OrderList!C8636</f>
        <v>PORT04</v>
      </c>
      <c r="C8636" s="10" t="str">
        <f>OrderList!D8636</f>
        <v>V444_1</v>
      </c>
      <c r="D8636" s="10" t="str">
        <f>OrderList!F8636</f>
        <v>DTD</v>
      </c>
      <c r="E8636" s="10" t="str">
        <f>OrderList!L8636</f>
        <v>PORT09</v>
      </c>
      <c r="F8636" s="10" t="str">
        <f>OrderList!K8636</f>
        <v>PLANT03</v>
      </c>
      <c r="G8636" s="10">
        <f>OrderList!J8636</f>
        <v>1688285</v>
      </c>
      <c r="H8636" s="10">
        <f>OrderList!M8636</f>
        <v>353</v>
      </c>
      <c r="I8636" s="10">
        <f>OrderList!N8636</f>
        <v>5.8630983491276059</v>
      </c>
      <c r="O8636" s="10">
        <f>COUNTIF(FreightRates!$A$2:$A$1541,C8636)</f>
        <v>292</v>
      </c>
      <c r="Q8636" s="10">
        <f>COUNTIFS(FreightRates!$A$2:$A$1541,C8636,FreightRates!$B$2:$B$1541,B8636,FreightRates!$C$2:$C$1541,E8636)</f>
        <v>40</v>
      </c>
      <c r="T8636">
        <f>COUNTIFS(FreightRates!$A$2:$A$1541,C8636,FreightRates!$B$2:$B$1541,B8636,FreightRates!$C$2:$C$1541,E8636,FreightRates!$F$2:$F$1541,D8636,FreightRates!$D$2:$D$1541,"&lt;="&amp;I8636,FreightRates!$E$2:$E$1541,"&gt;="&amp;I8636)</f>
        <v>0</v>
      </c>
    </row>
    <row r="8637" spans="1:20" x14ac:dyDescent="0.25">
      <c r="A8637" s="10">
        <f>OrderList!A8637</f>
        <v>1447339214.7</v>
      </c>
      <c r="B8637" s="10" t="str">
        <f>OrderList!C8637</f>
        <v>PORT04</v>
      </c>
      <c r="C8637" s="10" t="str">
        <f>OrderList!D8637</f>
        <v>V444_1</v>
      </c>
      <c r="D8637" s="10" t="str">
        <f>OrderList!F8637</f>
        <v>DTD</v>
      </c>
      <c r="E8637" s="10" t="str">
        <f>OrderList!L8637</f>
        <v>PORT09</v>
      </c>
      <c r="F8637" s="10" t="str">
        <f>OrderList!K8637</f>
        <v>PLANT03</v>
      </c>
      <c r="G8637" s="10">
        <f>OrderList!J8637</f>
        <v>1688285</v>
      </c>
      <c r="H8637" s="10">
        <f>OrderList!M8637</f>
        <v>277</v>
      </c>
      <c r="I8637" s="10">
        <f>OrderList!N8637</f>
        <v>1.9543661163758685</v>
      </c>
      <c r="O8637" s="10">
        <f>COUNTIF(FreightRates!$A$2:$A$1541,C8637)</f>
        <v>292</v>
      </c>
      <c r="Q8637" s="10">
        <f>COUNTIFS(FreightRates!$A$2:$A$1541,C8637,FreightRates!$B$2:$B$1541,B8637,FreightRates!$C$2:$C$1541,E8637)</f>
        <v>40</v>
      </c>
      <c r="T8637">
        <f>COUNTIFS(FreightRates!$A$2:$A$1541,C8637,FreightRates!$B$2:$B$1541,B8637,FreightRates!$C$2:$C$1541,E8637,FreightRates!$F$2:$F$1541,D8637,FreightRates!$D$2:$D$1541,"&lt;="&amp;I8637,FreightRates!$E$2:$E$1541,"&gt;="&amp;I8637)</f>
        <v>4</v>
      </c>
    </row>
    <row r="8638" spans="1:20" x14ac:dyDescent="0.25">
      <c r="A8638" s="10">
        <f>OrderList!A8638</f>
        <v>1447304514.7</v>
      </c>
      <c r="B8638" s="10" t="str">
        <f>OrderList!C8638</f>
        <v>PORT04</v>
      </c>
      <c r="C8638" s="10" t="str">
        <f>OrderList!D8638</f>
        <v>V444_1</v>
      </c>
      <c r="D8638" s="10" t="str">
        <f>OrderList!F8638</f>
        <v>DTD</v>
      </c>
      <c r="E8638" s="10" t="str">
        <f>OrderList!L8638</f>
        <v>PORT09</v>
      </c>
      <c r="F8638" s="10" t="str">
        <f>OrderList!K8638</f>
        <v>PLANT03</v>
      </c>
      <c r="G8638" s="10">
        <f>OrderList!J8638</f>
        <v>1688285</v>
      </c>
      <c r="H8638" s="10">
        <f>OrderList!M8638</f>
        <v>251</v>
      </c>
      <c r="I8638" s="10">
        <f>OrderList!N8638</f>
        <v>1.3680562814631081</v>
      </c>
      <c r="O8638" s="10">
        <f>COUNTIF(FreightRates!$A$2:$A$1541,C8638)</f>
        <v>292</v>
      </c>
      <c r="Q8638" s="10">
        <f>COUNTIFS(FreightRates!$A$2:$A$1541,C8638,FreightRates!$B$2:$B$1541,B8638,FreightRates!$C$2:$C$1541,E8638)</f>
        <v>40</v>
      </c>
      <c r="T8638">
        <f>COUNTIFS(FreightRates!$A$2:$A$1541,C8638,FreightRates!$B$2:$B$1541,B8638,FreightRates!$C$2:$C$1541,E8638,FreightRates!$F$2:$F$1541,D8638,FreightRates!$D$2:$D$1541,"&lt;="&amp;I8638,FreightRates!$E$2:$E$1541,"&gt;="&amp;I8638)</f>
        <v>4</v>
      </c>
    </row>
    <row r="8639" spans="1:20" x14ac:dyDescent="0.25">
      <c r="A8639" s="10">
        <f>OrderList!A8639</f>
        <v>1447348347.7</v>
      </c>
      <c r="B8639" s="10" t="str">
        <f>OrderList!C8639</f>
        <v>PORT04</v>
      </c>
      <c r="C8639" s="10" t="str">
        <f>OrderList!D8639</f>
        <v>V444_1</v>
      </c>
      <c r="D8639" s="10" t="str">
        <f>OrderList!F8639</f>
        <v>DTD</v>
      </c>
      <c r="E8639" s="10" t="str">
        <f>OrderList!L8639</f>
        <v>PORT09</v>
      </c>
      <c r="F8639" s="10" t="str">
        <f>OrderList!K8639</f>
        <v>PLANT03</v>
      </c>
      <c r="G8639" s="10">
        <f>OrderList!J8639</f>
        <v>1688285</v>
      </c>
      <c r="H8639" s="10">
        <f>OrderList!M8639</f>
        <v>380</v>
      </c>
      <c r="I8639" s="10">
        <f>OrderList!N8639</f>
        <v>5.6676617374900191</v>
      </c>
      <c r="O8639" s="10">
        <f>COUNTIF(FreightRates!$A$2:$A$1541,C8639)</f>
        <v>292</v>
      </c>
      <c r="Q8639" s="10">
        <f>COUNTIFS(FreightRates!$A$2:$A$1541,C8639,FreightRates!$B$2:$B$1541,B8639,FreightRates!$C$2:$C$1541,E8639)</f>
        <v>40</v>
      </c>
      <c r="T8639">
        <f>COUNTIFS(FreightRates!$A$2:$A$1541,C8639,FreightRates!$B$2:$B$1541,B8639,FreightRates!$C$2:$C$1541,E8639,FreightRates!$F$2:$F$1541,D8639,FreightRates!$D$2:$D$1541,"&lt;="&amp;I8639,FreightRates!$E$2:$E$1541,"&gt;="&amp;I8639)</f>
        <v>0</v>
      </c>
    </row>
    <row r="8640" spans="1:20" x14ac:dyDescent="0.25">
      <c r="A8640" s="10">
        <f>OrderList!A8640</f>
        <v>1447387181.7</v>
      </c>
      <c r="B8640" s="10" t="str">
        <f>OrderList!C8640</f>
        <v>PORT04</v>
      </c>
      <c r="C8640" s="10" t="str">
        <f>OrderList!D8640</f>
        <v>V444_1</v>
      </c>
      <c r="D8640" s="10" t="str">
        <f>OrderList!F8640</f>
        <v>DTD</v>
      </c>
      <c r="E8640" s="10" t="str">
        <f>OrderList!L8640</f>
        <v>PORT09</v>
      </c>
      <c r="F8640" s="10" t="str">
        <f>OrderList!K8640</f>
        <v>PLANT03</v>
      </c>
      <c r="G8640" s="10">
        <f>OrderList!J8640</f>
        <v>1688285</v>
      </c>
      <c r="H8640" s="10">
        <f>OrderList!M8640</f>
        <v>278</v>
      </c>
      <c r="I8640" s="10">
        <f>OrderList!N8640</f>
        <v>2.7361125629262162</v>
      </c>
      <c r="O8640" s="10">
        <f>COUNTIF(FreightRates!$A$2:$A$1541,C8640)</f>
        <v>292</v>
      </c>
      <c r="Q8640" s="10">
        <f>COUNTIFS(FreightRates!$A$2:$A$1541,C8640,FreightRates!$B$2:$B$1541,B8640,FreightRates!$C$2:$C$1541,E8640)</f>
        <v>40</v>
      </c>
      <c r="T8640">
        <f>COUNTIFS(FreightRates!$A$2:$A$1541,C8640,FreightRates!$B$2:$B$1541,B8640,FreightRates!$C$2:$C$1541,E8640,FreightRates!$F$2:$F$1541,D8640,FreightRates!$D$2:$D$1541,"&lt;="&amp;I8640,FreightRates!$E$2:$E$1541,"&gt;="&amp;I8640)</f>
        <v>0</v>
      </c>
    </row>
    <row r="8641" spans="1:20" x14ac:dyDescent="0.25">
      <c r="A8641" s="10">
        <f>OrderList!A8641</f>
        <v>1447160058.7</v>
      </c>
      <c r="B8641" s="10" t="str">
        <f>OrderList!C8641</f>
        <v>PORT04</v>
      </c>
      <c r="C8641" s="10" t="str">
        <f>OrderList!D8641</f>
        <v>V444_1</v>
      </c>
      <c r="D8641" s="10" t="str">
        <f>OrderList!F8641</f>
        <v>DTD</v>
      </c>
      <c r="E8641" s="10" t="str">
        <f>OrderList!L8641</f>
        <v>PORT09</v>
      </c>
      <c r="F8641" s="10" t="str">
        <f>OrderList!K8641</f>
        <v>PLANT03</v>
      </c>
      <c r="G8641" s="10">
        <f>OrderList!J8641</f>
        <v>1688285</v>
      </c>
      <c r="H8641" s="10">
        <f>OrderList!M8641</f>
        <v>341</v>
      </c>
      <c r="I8641" s="10">
        <f>OrderList!N8641</f>
        <v>3.9087322327517371</v>
      </c>
      <c r="O8641" s="10">
        <f>COUNTIF(FreightRates!$A$2:$A$1541,C8641)</f>
        <v>292</v>
      </c>
      <c r="Q8641" s="10">
        <f>COUNTIFS(FreightRates!$A$2:$A$1541,C8641,FreightRates!$B$2:$B$1541,B8641,FreightRates!$C$2:$C$1541,E8641)</f>
        <v>40</v>
      </c>
      <c r="T8641">
        <f>COUNTIFS(FreightRates!$A$2:$A$1541,C8641,FreightRates!$B$2:$B$1541,B8641,FreightRates!$C$2:$C$1541,E8641,FreightRates!$F$2:$F$1541,D8641,FreightRates!$D$2:$D$1541,"&lt;="&amp;I8641,FreightRates!$E$2:$E$1541,"&gt;="&amp;I8641)</f>
        <v>0</v>
      </c>
    </row>
    <row r="8642" spans="1:20" x14ac:dyDescent="0.25">
      <c r="A8642" s="10">
        <f>OrderList!A8642</f>
        <v>1447328157.7</v>
      </c>
      <c r="B8642" s="10" t="str">
        <f>OrderList!C8642</f>
        <v>PORT04</v>
      </c>
      <c r="C8642" s="10" t="str">
        <f>OrderList!D8642</f>
        <v>V444_1</v>
      </c>
      <c r="D8642" s="10" t="str">
        <f>OrderList!F8642</f>
        <v>DTD</v>
      </c>
      <c r="E8642" s="10" t="str">
        <f>OrderList!L8642</f>
        <v>PORT09</v>
      </c>
      <c r="F8642" s="10" t="str">
        <f>OrderList!K8642</f>
        <v>PLANT03</v>
      </c>
      <c r="G8642" s="10">
        <f>OrderList!J8642</f>
        <v>1688285</v>
      </c>
      <c r="H8642" s="10">
        <f>OrderList!M8642</f>
        <v>370</v>
      </c>
      <c r="I8642" s="10">
        <f>OrderList!N8642</f>
        <v>3.9087322327517371</v>
      </c>
      <c r="O8642" s="10">
        <f>COUNTIF(FreightRates!$A$2:$A$1541,C8642)</f>
        <v>292</v>
      </c>
      <c r="Q8642" s="10">
        <f>COUNTIFS(FreightRates!$A$2:$A$1541,C8642,FreightRates!$B$2:$B$1541,B8642,FreightRates!$C$2:$C$1541,E8642)</f>
        <v>40</v>
      </c>
      <c r="T8642">
        <f>COUNTIFS(FreightRates!$A$2:$A$1541,C8642,FreightRates!$B$2:$B$1541,B8642,FreightRates!$C$2:$C$1541,E8642,FreightRates!$F$2:$F$1541,D8642,FreightRates!$D$2:$D$1541,"&lt;="&amp;I8642,FreightRates!$E$2:$E$1541,"&gt;="&amp;I8642)</f>
        <v>0</v>
      </c>
    </row>
    <row r="8643" spans="1:20" x14ac:dyDescent="0.25">
      <c r="A8643" s="10">
        <f>OrderList!A8643</f>
        <v>1447292365.7</v>
      </c>
      <c r="B8643" s="10" t="str">
        <f>OrderList!C8643</f>
        <v>PORT04</v>
      </c>
      <c r="C8643" s="10" t="str">
        <f>OrderList!D8643</f>
        <v>V444_1</v>
      </c>
      <c r="D8643" s="10" t="str">
        <f>OrderList!F8643</f>
        <v>DTD</v>
      </c>
      <c r="E8643" s="10" t="str">
        <f>OrderList!L8643</f>
        <v>PORT09</v>
      </c>
      <c r="F8643" s="10" t="str">
        <f>OrderList!K8643</f>
        <v>PLANT03</v>
      </c>
      <c r="G8643" s="10">
        <f>OrderList!J8643</f>
        <v>1688285</v>
      </c>
      <c r="H8643" s="10">
        <f>OrderList!M8643</f>
        <v>294</v>
      </c>
      <c r="I8643" s="10">
        <f>OrderList!N8643</f>
        <v>0.39087322327517371</v>
      </c>
      <c r="O8643" s="10">
        <f>COUNTIF(FreightRates!$A$2:$A$1541,C8643)</f>
        <v>292</v>
      </c>
      <c r="Q8643" s="10">
        <f>COUNTIFS(FreightRates!$A$2:$A$1541,C8643,FreightRates!$B$2:$B$1541,B8643,FreightRates!$C$2:$C$1541,E8643)</f>
        <v>40</v>
      </c>
      <c r="T8643">
        <f>COUNTIFS(FreightRates!$A$2:$A$1541,C8643,FreightRates!$B$2:$B$1541,B8643,FreightRates!$C$2:$C$1541,E8643,FreightRates!$F$2:$F$1541,D8643,FreightRates!$D$2:$D$1541,"&lt;="&amp;I8643,FreightRates!$E$2:$E$1541,"&gt;="&amp;I8643)</f>
        <v>4</v>
      </c>
    </row>
    <row r="8644" spans="1:20" x14ac:dyDescent="0.25">
      <c r="A8644" s="10">
        <f>OrderList!A8644</f>
        <v>1447392188.7</v>
      </c>
      <c r="B8644" s="10" t="str">
        <f>OrderList!C8644</f>
        <v>PORT04</v>
      </c>
      <c r="C8644" s="10" t="str">
        <f>OrderList!D8644</f>
        <v>V444_1</v>
      </c>
      <c r="D8644" s="10" t="str">
        <f>OrderList!F8644</f>
        <v>DTD</v>
      </c>
      <c r="E8644" s="10" t="str">
        <f>OrderList!L8644</f>
        <v>PORT09</v>
      </c>
      <c r="F8644" s="10" t="str">
        <f>OrderList!K8644</f>
        <v>PLANT03</v>
      </c>
      <c r="G8644" s="10">
        <f>OrderList!J8644</f>
        <v>1688285</v>
      </c>
      <c r="H8644" s="10">
        <f>OrderList!M8644</f>
        <v>285</v>
      </c>
      <c r="I8644" s="10">
        <f>OrderList!N8644</f>
        <v>0.78174644655034742</v>
      </c>
      <c r="O8644" s="10">
        <f>COUNTIF(FreightRates!$A$2:$A$1541,C8644)</f>
        <v>292</v>
      </c>
      <c r="Q8644" s="10">
        <f>COUNTIFS(FreightRates!$A$2:$A$1541,C8644,FreightRates!$B$2:$B$1541,B8644,FreightRates!$C$2:$C$1541,E8644)</f>
        <v>40</v>
      </c>
      <c r="T8644">
        <f>COUNTIFS(FreightRates!$A$2:$A$1541,C8644,FreightRates!$B$2:$B$1541,B8644,FreightRates!$C$2:$C$1541,E8644,FreightRates!$F$2:$F$1541,D8644,FreightRates!$D$2:$D$1541,"&lt;="&amp;I8644,FreightRates!$E$2:$E$1541,"&gt;="&amp;I8644)</f>
        <v>4</v>
      </c>
    </row>
    <row r="8645" spans="1:20" x14ac:dyDescent="0.25">
      <c r="A8645" s="10">
        <f>OrderList!A8645</f>
        <v>1447254124.7</v>
      </c>
      <c r="B8645" s="10" t="str">
        <f>OrderList!C8645</f>
        <v>PORT04</v>
      </c>
      <c r="C8645" s="10" t="str">
        <f>OrderList!D8645</f>
        <v>V444_1</v>
      </c>
      <c r="D8645" s="10" t="str">
        <f>OrderList!F8645</f>
        <v>DTD</v>
      </c>
      <c r="E8645" s="10" t="str">
        <f>OrderList!L8645</f>
        <v>PORT09</v>
      </c>
      <c r="F8645" s="10" t="str">
        <f>OrderList!K8645</f>
        <v>PLANT03</v>
      </c>
      <c r="G8645" s="10">
        <f>OrderList!J8645</f>
        <v>1688285</v>
      </c>
      <c r="H8645" s="10">
        <f>OrderList!M8645</f>
        <v>340</v>
      </c>
      <c r="I8645" s="10">
        <f>OrderList!N8645</f>
        <v>3.9087322327517371</v>
      </c>
      <c r="O8645" s="10">
        <f>COUNTIF(FreightRates!$A$2:$A$1541,C8645)</f>
        <v>292</v>
      </c>
      <c r="Q8645" s="10">
        <f>COUNTIFS(FreightRates!$A$2:$A$1541,C8645,FreightRates!$B$2:$B$1541,B8645,FreightRates!$C$2:$C$1541,E8645)</f>
        <v>40</v>
      </c>
      <c r="T8645">
        <f>COUNTIFS(FreightRates!$A$2:$A$1541,C8645,FreightRates!$B$2:$B$1541,B8645,FreightRates!$C$2:$C$1541,E8645,FreightRates!$F$2:$F$1541,D8645,FreightRates!$D$2:$D$1541,"&lt;="&amp;I8645,FreightRates!$E$2:$E$1541,"&gt;="&amp;I8645)</f>
        <v>0</v>
      </c>
    </row>
    <row r="8646" spans="1:20" x14ac:dyDescent="0.25">
      <c r="A8646" s="10">
        <f>OrderList!A8646</f>
        <v>1447417834.7</v>
      </c>
      <c r="B8646" s="10" t="str">
        <f>OrderList!C8646</f>
        <v>PORT04</v>
      </c>
      <c r="C8646" s="10" t="str">
        <f>OrderList!D8646</f>
        <v>V444_1</v>
      </c>
      <c r="D8646" s="10" t="str">
        <f>OrderList!F8646</f>
        <v>DTD</v>
      </c>
      <c r="E8646" s="10" t="str">
        <f>OrderList!L8646</f>
        <v>PORT09</v>
      </c>
      <c r="F8646" s="10" t="str">
        <f>OrderList!K8646</f>
        <v>PLANT03</v>
      </c>
      <c r="G8646" s="10">
        <f>OrderList!J8646</f>
        <v>1688285</v>
      </c>
      <c r="H8646" s="10">
        <f>OrderList!M8646</f>
        <v>318</v>
      </c>
      <c r="I8646" s="10">
        <f>OrderList!N8646</f>
        <v>2.9315491745638029</v>
      </c>
      <c r="O8646" s="10">
        <f>COUNTIF(FreightRates!$A$2:$A$1541,C8646)</f>
        <v>292</v>
      </c>
      <c r="Q8646" s="10">
        <f>COUNTIFS(FreightRates!$A$2:$A$1541,C8646,FreightRates!$B$2:$B$1541,B8646,FreightRates!$C$2:$C$1541,E8646)</f>
        <v>40</v>
      </c>
      <c r="T8646">
        <f>COUNTIFS(FreightRates!$A$2:$A$1541,C8646,FreightRates!$B$2:$B$1541,B8646,FreightRates!$C$2:$C$1541,E8646,FreightRates!$F$2:$F$1541,D8646,FreightRates!$D$2:$D$1541,"&lt;="&amp;I8646,FreightRates!$E$2:$E$1541,"&gt;="&amp;I8646)</f>
        <v>0</v>
      </c>
    </row>
    <row r="8647" spans="1:20" x14ac:dyDescent="0.25">
      <c r="A8647" s="10">
        <f>OrderList!A8647</f>
        <v>1447330385.7</v>
      </c>
      <c r="B8647" s="10" t="str">
        <f>OrderList!C8647</f>
        <v>PORT04</v>
      </c>
      <c r="C8647" s="10" t="str">
        <f>OrderList!D8647</f>
        <v>V444_1</v>
      </c>
      <c r="D8647" s="10" t="str">
        <f>OrderList!F8647</f>
        <v>DTD</v>
      </c>
      <c r="E8647" s="10" t="str">
        <f>OrderList!L8647</f>
        <v>PORT09</v>
      </c>
      <c r="F8647" s="10" t="str">
        <f>OrderList!K8647</f>
        <v>PLANT03</v>
      </c>
      <c r="G8647" s="10">
        <f>OrderList!J8647</f>
        <v>1688285</v>
      </c>
      <c r="H8647" s="10">
        <f>OrderList!M8647</f>
        <v>277</v>
      </c>
      <c r="I8647" s="10">
        <f>OrderList!N8647</f>
        <v>0.78174644655034742</v>
      </c>
      <c r="O8647" s="10">
        <f>COUNTIF(FreightRates!$A$2:$A$1541,C8647)</f>
        <v>292</v>
      </c>
      <c r="Q8647" s="10">
        <f>COUNTIFS(FreightRates!$A$2:$A$1541,C8647,FreightRates!$B$2:$B$1541,B8647,FreightRates!$C$2:$C$1541,E8647)</f>
        <v>40</v>
      </c>
      <c r="T8647">
        <f>COUNTIFS(FreightRates!$A$2:$A$1541,C8647,FreightRates!$B$2:$B$1541,B8647,FreightRates!$C$2:$C$1541,E8647,FreightRates!$F$2:$F$1541,D8647,FreightRates!$D$2:$D$1541,"&lt;="&amp;I8647,FreightRates!$E$2:$E$1541,"&gt;="&amp;I8647)</f>
        <v>4</v>
      </c>
    </row>
    <row r="8648" spans="1:20" x14ac:dyDescent="0.25">
      <c r="A8648" s="10">
        <f>OrderList!A8648</f>
        <v>1447171061.7</v>
      </c>
      <c r="B8648" s="10" t="str">
        <f>OrderList!C8648</f>
        <v>PORT04</v>
      </c>
      <c r="C8648" s="10" t="str">
        <f>OrderList!D8648</f>
        <v>V444_1</v>
      </c>
      <c r="D8648" s="10" t="str">
        <f>OrderList!F8648</f>
        <v>DTD</v>
      </c>
      <c r="E8648" s="10" t="str">
        <f>OrderList!L8648</f>
        <v>PORT09</v>
      </c>
      <c r="F8648" s="10" t="str">
        <f>OrderList!K8648</f>
        <v>PLANT03</v>
      </c>
      <c r="G8648" s="10">
        <f>OrderList!J8648</f>
        <v>1688285</v>
      </c>
      <c r="H8648" s="10">
        <f>OrderList!M8648</f>
        <v>297</v>
      </c>
      <c r="I8648" s="10">
        <f>OrderList!N8648</f>
        <v>1.9543661163758685</v>
      </c>
      <c r="O8648" s="10">
        <f>COUNTIF(FreightRates!$A$2:$A$1541,C8648)</f>
        <v>292</v>
      </c>
      <c r="Q8648" s="10">
        <f>COUNTIFS(FreightRates!$A$2:$A$1541,C8648,FreightRates!$B$2:$B$1541,B8648,FreightRates!$C$2:$C$1541,E8648)</f>
        <v>40</v>
      </c>
      <c r="T8648">
        <f>COUNTIFS(FreightRates!$A$2:$A$1541,C8648,FreightRates!$B$2:$B$1541,B8648,FreightRates!$C$2:$C$1541,E8648,FreightRates!$F$2:$F$1541,D8648,FreightRates!$D$2:$D$1541,"&lt;="&amp;I8648,FreightRates!$E$2:$E$1541,"&gt;="&amp;I8648)</f>
        <v>4</v>
      </c>
    </row>
    <row r="8649" spans="1:20" x14ac:dyDescent="0.25">
      <c r="A8649" s="10">
        <f>OrderList!A8649</f>
        <v>1447387183.7</v>
      </c>
      <c r="B8649" s="10" t="str">
        <f>OrderList!C8649</f>
        <v>PORT04</v>
      </c>
      <c r="C8649" s="10" t="str">
        <f>OrderList!D8649</f>
        <v>V444_1</v>
      </c>
      <c r="D8649" s="10" t="str">
        <f>OrderList!F8649</f>
        <v>DTD</v>
      </c>
      <c r="E8649" s="10" t="str">
        <f>OrderList!L8649</f>
        <v>PORT09</v>
      </c>
      <c r="F8649" s="10" t="str">
        <f>OrderList!K8649</f>
        <v>PLANT03</v>
      </c>
      <c r="G8649" s="10">
        <f>OrderList!J8649</f>
        <v>1688285</v>
      </c>
      <c r="H8649" s="10">
        <f>OrderList!M8649</f>
        <v>300</v>
      </c>
      <c r="I8649" s="10">
        <f>OrderList!N8649</f>
        <v>0.97718305818793427</v>
      </c>
      <c r="O8649" s="10">
        <f>COUNTIF(FreightRates!$A$2:$A$1541,C8649)</f>
        <v>292</v>
      </c>
      <c r="Q8649" s="10">
        <f>COUNTIFS(FreightRates!$A$2:$A$1541,C8649,FreightRates!$B$2:$B$1541,B8649,FreightRates!$C$2:$C$1541,E8649)</f>
        <v>40</v>
      </c>
      <c r="T8649">
        <f>COUNTIFS(FreightRates!$A$2:$A$1541,C8649,FreightRates!$B$2:$B$1541,B8649,FreightRates!$C$2:$C$1541,E8649,FreightRates!$F$2:$F$1541,D8649,FreightRates!$D$2:$D$1541,"&lt;="&amp;I8649,FreightRates!$E$2:$E$1541,"&gt;="&amp;I8649)</f>
        <v>4</v>
      </c>
    </row>
    <row r="8650" spans="1:20" x14ac:dyDescent="0.25">
      <c r="A8650" s="10">
        <f>OrderList!A8650</f>
        <v>1447369357.7</v>
      </c>
      <c r="B8650" s="10" t="str">
        <f>OrderList!C8650</f>
        <v>PORT04</v>
      </c>
      <c r="C8650" s="10" t="str">
        <f>OrderList!D8650</f>
        <v>V444_1</v>
      </c>
      <c r="D8650" s="10" t="str">
        <f>OrderList!F8650</f>
        <v>DTD</v>
      </c>
      <c r="E8650" s="10" t="str">
        <f>OrderList!L8650</f>
        <v>PORT09</v>
      </c>
      <c r="F8650" s="10" t="str">
        <f>OrderList!K8650</f>
        <v>PLANT03</v>
      </c>
      <c r="G8650" s="10">
        <f>OrderList!J8650</f>
        <v>1688285</v>
      </c>
      <c r="H8650" s="10">
        <f>OrderList!M8650</f>
        <v>374</v>
      </c>
      <c r="I8650" s="10">
        <f>OrderList!N8650</f>
        <v>12.921633309892798</v>
      </c>
      <c r="O8650" s="10">
        <f>COUNTIF(FreightRates!$A$2:$A$1541,C8650)</f>
        <v>292</v>
      </c>
      <c r="Q8650" s="10">
        <f>COUNTIFS(FreightRates!$A$2:$A$1541,C8650,FreightRates!$B$2:$B$1541,B8650,FreightRates!$C$2:$C$1541,E8650)</f>
        <v>40</v>
      </c>
      <c r="T8650">
        <f>COUNTIFS(FreightRates!$A$2:$A$1541,C8650,FreightRates!$B$2:$B$1541,B8650,FreightRates!$C$2:$C$1541,E8650,FreightRates!$F$2:$F$1541,D8650,FreightRates!$D$2:$D$1541,"&lt;="&amp;I8650,FreightRates!$E$2:$E$1541,"&gt;="&amp;I8650)</f>
        <v>0</v>
      </c>
    </row>
    <row r="8651" spans="1:20" x14ac:dyDescent="0.25">
      <c r="A8651" s="10">
        <f>OrderList!A8651</f>
        <v>1447369433.7</v>
      </c>
      <c r="B8651" s="10" t="str">
        <f>OrderList!C8651</f>
        <v>PORT04</v>
      </c>
      <c r="C8651" s="10" t="str">
        <f>OrderList!D8651</f>
        <v>V444_1</v>
      </c>
      <c r="D8651" s="10" t="str">
        <f>OrderList!F8651</f>
        <v>DTD</v>
      </c>
      <c r="E8651" s="10" t="str">
        <f>OrderList!L8651</f>
        <v>PORT09</v>
      </c>
      <c r="F8651" s="10" t="str">
        <f>OrderList!K8651</f>
        <v>PLANT03</v>
      </c>
      <c r="G8651" s="10">
        <f>OrderList!J8651</f>
        <v>1688285</v>
      </c>
      <c r="H8651" s="10">
        <f>OrderList!M8651</f>
        <v>302</v>
      </c>
      <c r="I8651" s="10">
        <f>OrderList!N8651</f>
        <v>3.9087322327517371</v>
      </c>
      <c r="O8651" s="10">
        <f>COUNTIF(FreightRates!$A$2:$A$1541,C8651)</f>
        <v>292</v>
      </c>
      <c r="Q8651" s="10">
        <f>COUNTIFS(FreightRates!$A$2:$A$1541,C8651,FreightRates!$B$2:$B$1541,B8651,FreightRates!$C$2:$C$1541,E8651)</f>
        <v>40</v>
      </c>
      <c r="T8651">
        <f>COUNTIFS(FreightRates!$A$2:$A$1541,C8651,FreightRates!$B$2:$B$1541,B8651,FreightRates!$C$2:$C$1541,E8651,FreightRates!$F$2:$F$1541,D8651,FreightRates!$D$2:$D$1541,"&lt;="&amp;I8651,FreightRates!$E$2:$E$1541,"&gt;="&amp;I8651)</f>
        <v>0</v>
      </c>
    </row>
    <row r="8652" spans="1:20" x14ac:dyDescent="0.25">
      <c r="A8652" s="10">
        <f>OrderList!A8652</f>
        <v>1447281182.7</v>
      </c>
      <c r="B8652" s="10" t="str">
        <f>OrderList!C8652</f>
        <v>PORT04</v>
      </c>
      <c r="C8652" s="10" t="str">
        <f>OrderList!D8652</f>
        <v>V444_1</v>
      </c>
      <c r="D8652" s="10" t="str">
        <f>OrderList!F8652</f>
        <v>DTD</v>
      </c>
      <c r="E8652" s="10" t="str">
        <f>OrderList!L8652</f>
        <v>PORT09</v>
      </c>
      <c r="F8652" s="10" t="str">
        <f>OrderList!K8652</f>
        <v>PLANT03</v>
      </c>
      <c r="G8652" s="10">
        <f>OrderList!J8652</f>
        <v>1688285</v>
      </c>
      <c r="H8652" s="10">
        <f>OrderList!M8652</f>
        <v>270</v>
      </c>
      <c r="I8652" s="10">
        <f>OrderList!N8652</f>
        <v>1.5634928931006948</v>
      </c>
      <c r="O8652" s="10">
        <f>COUNTIF(FreightRates!$A$2:$A$1541,C8652)</f>
        <v>292</v>
      </c>
      <c r="Q8652" s="10">
        <f>COUNTIFS(FreightRates!$A$2:$A$1541,C8652,FreightRates!$B$2:$B$1541,B8652,FreightRates!$C$2:$C$1541,E8652)</f>
        <v>40</v>
      </c>
      <c r="T8652">
        <f>COUNTIFS(FreightRates!$A$2:$A$1541,C8652,FreightRates!$B$2:$B$1541,B8652,FreightRates!$C$2:$C$1541,E8652,FreightRates!$F$2:$F$1541,D8652,FreightRates!$D$2:$D$1541,"&lt;="&amp;I8652,FreightRates!$E$2:$E$1541,"&gt;="&amp;I8652)</f>
        <v>4</v>
      </c>
    </row>
    <row r="8653" spans="1:20" x14ac:dyDescent="0.25">
      <c r="A8653" s="10">
        <f>OrderList!A8653</f>
        <v>1447318090.7</v>
      </c>
      <c r="B8653" s="10" t="str">
        <f>OrderList!C8653</f>
        <v>PORT04</v>
      </c>
      <c r="C8653" s="10" t="str">
        <f>OrderList!D8653</f>
        <v>V444_1</v>
      </c>
      <c r="D8653" s="10" t="str">
        <f>OrderList!F8653</f>
        <v>DTD</v>
      </c>
      <c r="E8653" s="10" t="str">
        <f>OrderList!L8653</f>
        <v>PORT09</v>
      </c>
      <c r="F8653" s="10" t="str">
        <f>OrderList!K8653</f>
        <v>PLANT03</v>
      </c>
      <c r="G8653" s="10">
        <f>OrderList!J8653</f>
        <v>1688285</v>
      </c>
      <c r="H8653" s="10">
        <f>OrderList!M8653</f>
        <v>290</v>
      </c>
      <c r="I8653" s="10">
        <f>OrderList!N8653</f>
        <v>4.6904786793020845</v>
      </c>
      <c r="O8653" s="10">
        <f>COUNTIF(FreightRates!$A$2:$A$1541,C8653)</f>
        <v>292</v>
      </c>
      <c r="Q8653" s="10">
        <f>COUNTIFS(FreightRates!$A$2:$A$1541,C8653,FreightRates!$B$2:$B$1541,B8653,FreightRates!$C$2:$C$1541,E8653)</f>
        <v>40</v>
      </c>
      <c r="T8653">
        <f>COUNTIFS(FreightRates!$A$2:$A$1541,C8653,FreightRates!$B$2:$B$1541,B8653,FreightRates!$C$2:$C$1541,E8653,FreightRates!$F$2:$F$1541,D8653,FreightRates!$D$2:$D$1541,"&lt;="&amp;I8653,FreightRates!$E$2:$E$1541,"&gt;="&amp;I8653)</f>
        <v>0</v>
      </c>
    </row>
    <row r="8654" spans="1:20" x14ac:dyDescent="0.25">
      <c r="A8654" s="10">
        <f>OrderList!A8654</f>
        <v>1447343144.7</v>
      </c>
      <c r="B8654" s="10" t="str">
        <f>OrderList!C8654</f>
        <v>PORT04</v>
      </c>
      <c r="C8654" s="10" t="str">
        <f>OrderList!D8654</f>
        <v>V444_1</v>
      </c>
      <c r="D8654" s="10" t="str">
        <f>OrderList!F8654</f>
        <v>DTD</v>
      </c>
      <c r="E8654" s="10" t="str">
        <f>OrderList!L8654</f>
        <v>PORT09</v>
      </c>
      <c r="F8654" s="10" t="str">
        <f>OrderList!K8654</f>
        <v>PLANT03</v>
      </c>
      <c r="G8654" s="10">
        <f>OrderList!J8654</f>
        <v>1688285</v>
      </c>
      <c r="H8654" s="10">
        <f>OrderList!M8654</f>
        <v>335</v>
      </c>
      <c r="I8654" s="10">
        <f>OrderList!N8654</f>
        <v>4.1041688443893243</v>
      </c>
      <c r="O8654" s="10">
        <f>COUNTIF(FreightRates!$A$2:$A$1541,C8654)</f>
        <v>292</v>
      </c>
      <c r="Q8654" s="10">
        <f>COUNTIFS(FreightRates!$A$2:$A$1541,C8654,FreightRates!$B$2:$B$1541,B8654,FreightRates!$C$2:$C$1541,E8654)</f>
        <v>40</v>
      </c>
      <c r="T8654">
        <f>COUNTIFS(FreightRates!$A$2:$A$1541,C8654,FreightRates!$B$2:$B$1541,B8654,FreightRates!$C$2:$C$1541,E8654,FreightRates!$F$2:$F$1541,D8654,FreightRates!$D$2:$D$1541,"&lt;="&amp;I8654,FreightRates!$E$2:$E$1541,"&gt;="&amp;I8654)</f>
        <v>0</v>
      </c>
    </row>
    <row r="8655" spans="1:20" x14ac:dyDescent="0.25">
      <c r="A8655" s="10">
        <f>OrderList!A8655</f>
        <v>1447304512.7</v>
      </c>
      <c r="B8655" s="10" t="str">
        <f>OrderList!C8655</f>
        <v>PORT04</v>
      </c>
      <c r="C8655" s="10" t="str">
        <f>OrderList!D8655</f>
        <v>V444_1</v>
      </c>
      <c r="D8655" s="10" t="str">
        <f>OrderList!F8655</f>
        <v>DTD</v>
      </c>
      <c r="E8655" s="10" t="str">
        <f>OrderList!L8655</f>
        <v>PORT09</v>
      </c>
      <c r="F8655" s="10" t="str">
        <f>OrderList!K8655</f>
        <v>PLANT03</v>
      </c>
      <c r="G8655" s="10">
        <f>OrderList!J8655</f>
        <v>1688285</v>
      </c>
      <c r="H8655" s="10">
        <f>OrderList!M8655</f>
        <v>311</v>
      </c>
      <c r="I8655" s="10">
        <f>OrderList!N8655</f>
        <v>0.58630983491276056</v>
      </c>
      <c r="O8655" s="10">
        <f>COUNTIF(FreightRates!$A$2:$A$1541,C8655)</f>
        <v>292</v>
      </c>
      <c r="Q8655" s="10">
        <f>COUNTIFS(FreightRates!$A$2:$A$1541,C8655,FreightRates!$B$2:$B$1541,B8655,FreightRates!$C$2:$C$1541,E8655)</f>
        <v>40</v>
      </c>
      <c r="T8655">
        <f>COUNTIFS(FreightRates!$A$2:$A$1541,C8655,FreightRates!$B$2:$B$1541,B8655,FreightRates!$C$2:$C$1541,E8655,FreightRates!$F$2:$F$1541,D8655,FreightRates!$D$2:$D$1541,"&lt;="&amp;I8655,FreightRates!$E$2:$E$1541,"&gt;="&amp;I8655)</f>
        <v>4</v>
      </c>
    </row>
    <row r="8656" spans="1:20" x14ac:dyDescent="0.25">
      <c r="A8656" s="10">
        <f>OrderList!A8656</f>
        <v>1447412495.7</v>
      </c>
      <c r="B8656" s="10" t="str">
        <f>OrderList!C8656</f>
        <v>PORT04</v>
      </c>
      <c r="C8656" s="10" t="str">
        <f>OrderList!D8656</f>
        <v>V444_1</v>
      </c>
      <c r="D8656" s="10" t="str">
        <f>OrderList!F8656</f>
        <v>DTD</v>
      </c>
      <c r="E8656" s="10" t="str">
        <f>OrderList!L8656</f>
        <v>PORT09</v>
      </c>
      <c r="F8656" s="10" t="str">
        <f>OrderList!K8656</f>
        <v>PLANT03</v>
      </c>
      <c r="G8656" s="10">
        <f>OrderList!J8656</f>
        <v>1688285</v>
      </c>
      <c r="H8656" s="10">
        <f>OrderList!M8656</f>
        <v>270</v>
      </c>
      <c r="I8656" s="10">
        <f>OrderList!N8656</f>
        <v>0.58630983491276056</v>
      </c>
      <c r="O8656" s="10">
        <f>COUNTIF(FreightRates!$A$2:$A$1541,C8656)</f>
        <v>292</v>
      </c>
      <c r="Q8656" s="10">
        <f>COUNTIFS(FreightRates!$A$2:$A$1541,C8656,FreightRates!$B$2:$B$1541,B8656,FreightRates!$C$2:$C$1541,E8656)</f>
        <v>40</v>
      </c>
      <c r="T8656">
        <f>COUNTIFS(FreightRates!$A$2:$A$1541,C8656,FreightRates!$B$2:$B$1541,B8656,FreightRates!$C$2:$C$1541,E8656,FreightRates!$F$2:$F$1541,D8656,FreightRates!$D$2:$D$1541,"&lt;="&amp;I8656,FreightRates!$E$2:$E$1541,"&gt;="&amp;I8656)</f>
        <v>4</v>
      </c>
    </row>
    <row r="8657" spans="1:20" x14ac:dyDescent="0.25">
      <c r="A8657" s="10">
        <f>OrderList!A8657</f>
        <v>1447318091.7</v>
      </c>
      <c r="B8657" s="10" t="str">
        <f>OrderList!C8657</f>
        <v>PORT04</v>
      </c>
      <c r="C8657" s="10" t="str">
        <f>OrderList!D8657</f>
        <v>V444_1</v>
      </c>
      <c r="D8657" s="10" t="str">
        <f>OrderList!F8657</f>
        <v>DTD</v>
      </c>
      <c r="E8657" s="10" t="str">
        <f>OrderList!L8657</f>
        <v>PORT09</v>
      </c>
      <c r="F8657" s="10" t="str">
        <f>OrderList!K8657</f>
        <v>PLANT03</v>
      </c>
      <c r="G8657" s="10">
        <f>OrderList!J8657</f>
        <v>1688285</v>
      </c>
      <c r="H8657" s="10">
        <f>OrderList!M8657</f>
        <v>349</v>
      </c>
      <c r="I8657" s="10">
        <f>OrderList!N8657</f>
        <v>2.9315491745638029</v>
      </c>
      <c r="O8657" s="10">
        <f>COUNTIF(FreightRates!$A$2:$A$1541,C8657)</f>
        <v>292</v>
      </c>
      <c r="Q8657" s="10">
        <f>COUNTIFS(FreightRates!$A$2:$A$1541,C8657,FreightRates!$B$2:$B$1541,B8657,FreightRates!$C$2:$C$1541,E8657)</f>
        <v>40</v>
      </c>
      <c r="T8657">
        <f>COUNTIFS(FreightRates!$A$2:$A$1541,C8657,FreightRates!$B$2:$B$1541,B8657,FreightRates!$C$2:$C$1541,E8657,FreightRates!$F$2:$F$1541,D8657,FreightRates!$D$2:$D$1541,"&lt;="&amp;I8657,FreightRates!$E$2:$E$1541,"&gt;="&amp;I8657)</f>
        <v>0</v>
      </c>
    </row>
    <row r="8658" spans="1:20" x14ac:dyDescent="0.25">
      <c r="A8658" s="10">
        <f>OrderList!A8658</f>
        <v>1447407228.7</v>
      </c>
      <c r="B8658" s="10" t="str">
        <f>OrderList!C8658</f>
        <v>PORT04</v>
      </c>
      <c r="C8658" s="10" t="str">
        <f>OrderList!D8658</f>
        <v>V444_1</v>
      </c>
      <c r="D8658" s="10" t="str">
        <f>OrderList!F8658</f>
        <v>DTD</v>
      </c>
      <c r="E8658" s="10" t="str">
        <f>OrderList!L8658</f>
        <v>PORT09</v>
      </c>
      <c r="F8658" s="10" t="str">
        <f>OrderList!K8658</f>
        <v>PLANT03</v>
      </c>
      <c r="G8658" s="10">
        <f>OrderList!J8658</f>
        <v>1688285</v>
      </c>
      <c r="H8658" s="10">
        <f>OrderList!M8658</f>
        <v>315</v>
      </c>
      <c r="I8658" s="10">
        <f>OrderList!N8658</f>
        <v>1.5634928931006948</v>
      </c>
      <c r="O8658" s="10">
        <f>COUNTIF(FreightRates!$A$2:$A$1541,C8658)</f>
        <v>292</v>
      </c>
      <c r="Q8658" s="10">
        <f>COUNTIFS(FreightRates!$A$2:$A$1541,C8658,FreightRates!$B$2:$B$1541,B8658,FreightRates!$C$2:$C$1541,E8658)</f>
        <v>40</v>
      </c>
      <c r="T8658">
        <f>COUNTIFS(FreightRates!$A$2:$A$1541,C8658,FreightRates!$B$2:$B$1541,B8658,FreightRates!$C$2:$C$1541,E8658,FreightRates!$F$2:$F$1541,D8658,FreightRates!$D$2:$D$1541,"&lt;="&amp;I8658,FreightRates!$E$2:$E$1541,"&gt;="&amp;I8658)</f>
        <v>4</v>
      </c>
    </row>
    <row r="8659" spans="1:20" x14ac:dyDescent="0.25">
      <c r="A8659" s="10">
        <f>OrderList!A8659</f>
        <v>1447254094.7</v>
      </c>
      <c r="B8659" s="10" t="str">
        <f>OrderList!C8659</f>
        <v>PORT04</v>
      </c>
      <c r="C8659" s="10" t="str">
        <f>OrderList!D8659</f>
        <v>V444_1</v>
      </c>
      <c r="D8659" s="10" t="str">
        <f>OrderList!F8659</f>
        <v>DTD</v>
      </c>
      <c r="E8659" s="10" t="str">
        <f>OrderList!L8659</f>
        <v>PORT09</v>
      </c>
      <c r="F8659" s="10" t="str">
        <f>OrderList!K8659</f>
        <v>PLANT03</v>
      </c>
      <c r="G8659" s="10">
        <f>OrderList!J8659</f>
        <v>1688285</v>
      </c>
      <c r="H8659" s="10">
        <f>OrderList!M8659</f>
        <v>324</v>
      </c>
      <c r="I8659" s="10">
        <f>OrderList!N8659</f>
        <v>1.9543661163758685</v>
      </c>
      <c r="O8659" s="10">
        <f>COUNTIF(FreightRates!$A$2:$A$1541,C8659)</f>
        <v>292</v>
      </c>
      <c r="Q8659" s="10">
        <f>COUNTIFS(FreightRates!$A$2:$A$1541,C8659,FreightRates!$B$2:$B$1541,B8659,FreightRates!$C$2:$C$1541,E8659)</f>
        <v>40</v>
      </c>
      <c r="T8659">
        <f>COUNTIFS(FreightRates!$A$2:$A$1541,C8659,FreightRates!$B$2:$B$1541,B8659,FreightRates!$C$2:$C$1541,E8659,FreightRates!$F$2:$F$1541,D8659,FreightRates!$D$2:$D$1541,"&lt;="&amp;I8659,FreightRates!$E$2:$E$1541,"&gt;="&amp;I8659)</f>
        <v>4</v>
      </c>
    </row>
    <row r="8660" spans="1:20" x14ac:dyDescent="0.25">
      <c r="A8660" s="10">
        <f>OrderList!A8660</f>
        <v>1447366455.7</v>
      </c>
      <c r="B8660" s="10" t="str">
        <f>OrderList!C8660</f>
        <v>PORT04</v>
      </c>
      <c r="C8660" s="10" t="str">
        <f>OrderList!D8660</f>
        <v>V444_1</v>
      </c>
      <c r="D8660" s="10" t="str">
        <f>OrderList!F8660</f>
        <v>DTD</v>
      </c>
      <c r="E8660" s="10" t="str">
        <f>OrderList!L8660</f>
        <v>PORT09</v>
      </c>
      <c r="F8660" s="10" t="str">
        <f>OrderList!K8660</f>
        <v>PLANT03</v>
      </c>
      <c r="G8660" s="10">
        <f>OrderList!J8660</f>
        <v>1688285</v>
      </c>
      <c r="H8660" s="10">
        <f>OrderList!M8660</f>
        <v>240</v>
      </c>
      <c r="I8660" s="10">
        <f>OrderList!N8660</f>
        <v>0.19543661163758685</v>
      </c>
      <c r="O8660" s="10">
        <f>COUNTIF(FreightRates!$A$2:$A$1541,C8660)</f>
        <v>292</v>
      </c>
      <c r="Q8660" s="10">
        <f>COUNTIFS(FreightRates!$A$2:$A$1541,C8660,FreightRates!$B$2:$B$1541,B8660,FreightRates!$C$2:$C$1541,E8660)</f>
        <v>40</v>
      </c>
      <c r="T8660">
        <f>COUNTIFS(FreightRates!$A$2:$A$1541,C8660,FreightRates!$B$2:$B$1541,B8660,FreightRates!$C$2:$C$1541,E8660,FreightRates!$F$2:$F$1541,D8660,FreightRates!$D$2:$D$1541,"&lt;="&amp;I8660,FreightRates!$E$2:$E$1541,"&gt;="&amp;I8660)</f>
        <v>4</v>
      </c>
    </row>
    <row r="8661" spans="1:20" x14ac:dyDescent="0.25">
      <c r="A8661" s="10">
        <f>OrderList!A8661</f>
        <v>1447268292.7</v>
      </c>
      <c r="B8661" s="10" t="str">
        <f>OrderList!C8661</f>
        <v>PORT04</v>
      </c>
      <c r="C8661" s="10" t="str">
        <f>OrderList!D8661</f>
        <v>V444_1</v>
      </c>
      <c r="D8661" s="10" t="str">
        <f>OrderList!F8661</f>
        <v>DTD</v>
      </c>
      <c r="E8661" s="10" t="str">
        <f>OrderList!L8661</f>
        <v>PORT09</v>
      </c>
      <c r="F8661" s="10" t="str">
        <f>OrderList!K8661</f>
        <v>PLANT03</v>
      </c>
      <c r="G8661" s="10">
        <f>OrderList!J8661</f>
        <v>1689549</v>
      </c>
      <c r="H8661" s="10">
        <f>OrderList!M8661</f>
        <v>338</v>
      </c>
      <c r="I8661" s="10">
        <f>OrderList!N8661</f>
        <v>1.9168708781045667</v>
      </c>
      <c r="O8661" s="10">
        <f>COUNTIF(FreightRates!$A$2:$A$1541,C8661)</f>
        <v>292</v>
      </c>
      <c r="Q8661" s="10">
        <f>COUNTIFS(FreightRates!$A$2:$A$1541,C8661,FreightRates!$B$2:$B$1541,B8661,FreightRates!$C$2:$C$1541,E8661)</f>
        <v>40</v>
      </c>
      <c r="T8661">
        <f>COUNTIFS(FreightRates!$A$2:$A$1541,C8661,FreightRates!$B$2:$B$1541,B8661,FreightRates!$C$2:$C$1541,E8661,FreightRates!$F$2:$F$1541,D8661,FreightRates!$D$2:$D$1541,"&lt;="&amp;I8661,FreightRates!$E$2:$E$1541,"&gt;="&amp;I8661)</f>
        <v>4</v>
      </c>
    </row>
    <row r="8662" spans="1:20" x14ac:dyDescent="0.25">
      <c r="A8662" s="10">
        <f>OrderList!A8662</f>
        <v>1447162468.7</v>
      </c>
      <c r="B8662" s="10" t="str">
        <f>OrderList!C8662</f>
        <v>PORT04</v>
      </c>
      <c r="C8662" s="10" t="str">
        <f>OrderList!D8662</f>
        <v>V444_1</v>
      </c>
      <c r="D8662" s="10" t="str">
        <f>OrderList!F8662</f>
        <v>DTD</v>
      </c>
      <c r="E8662" s="10" t="str">
        <f>OrderList!L8662</f>
        <v>PORT09</v>
      </c>
      <c r="F8662" s="10" t="str">
        <f>OrderList!K8662</f>
        <v>PLANT03</v>
      </c>
      <c r="G8662" s="10">
        <f>OrderList!J8662</f>
        <v>1689549</v>
      </c>
      <c r="H8662" s="10">
        <f>OrderList!M8662</f>
        <v>311</v>
      </c>
      <c r="I8662" s="10">
        <f>OrderList!N8662</f>
        <v>1.9168708781045667</v>
      </c>
      <c r="O8662" s="10">
        <f>COUNTIF(FreightRates!$A$2:$A$1541,C8662)</f>
        <v>292</v>
      </c>
      <c r="Q8662" s="10">
        <f>COUNTIFS(FreightRates!$A$2:$A$1541,C8662,FreightRates!$B$2:$B$1541,B8662,FreightRates!$C$2:$C$1541,E8662)</f>
        <v>40</v>
      </c>
      <c r="T8662">
        <f>COUNTIFS(FreightRates!$A$2:$A$1541,C8662,FreightRates!$B$2:$B$1541,B8662,FreightRates!$C$2:$C$1541,E8662,FreightRates!$F$2:$F$1541,D8662,FreightRates!$D$2:$D$1541,"&lt;="&amp;I8662,FreightRates!$E$2:$E$1541,"&gt;="&amp;I8662)</f>
        <v>4</v>
      </c>
    </row>
    <row r="8663" spans="1:20" x14ac:dyDescent="0.25">
      <c r="A8663" s="10">
        <f>OrderList!A8663</f>
        <v>1447187867.7</v>
      </c>
      <c r="B8663" s="10" t="str">
        <f>OrderList!C8663</f>
        <v>PORT04</v>
      </c>
      <c r="C8663" s="10" t="str">
        <f>OrderList!D8663</f>
        <v>V444_1</v>
      </c>
      <c r="D8663" s="10" t="str">
        <f>OrderList!F8663</f>
        <v>DTD</v>
      </c>
      <c r="E8663" s="10" t="str">
        <f>OrderList!L8663</f>
        <v>PORT09</v>
      </c>
      <c r="F8663" s="10" t="str">
        <f>OrderList!K8663</f>
        <v>PLANT03</v>
      </c>
      <c r="G8663" s="10">
        <f>OrderList!J8663</f>
        <v>1689549</v>
      </c>
      <c r="H8663" s="10">
        <f>OrderList!M8663</f>
        <v>277</v>
      </c>
      <c r="I8663" s="10">
        <f>OrderList!N8663</f>
        <v>1.9168708781045667</v>
      </c>
      <c r="O8663" s="10">
        <f>COUNTIF(FreightRates!$A$2:$A$1541,C8663)</f>
        <v>292</v>
      </c>
      <c r="Q8663" s="10">
        <f>COUNTIFS(FreightRates!$A$2:$A$1541,C8663,FreightRates!$B$2:$B$1541,B8663,FreightRates!$C$2:$C$1541,E8663)</f>
        <v>40</v>
      </c>
      <c r="T8663">
        <f>COUNTIFS(FreightRates!$A$2:$A$1541,C8663,FreightRates!$B$2:$B$1541,B8663,FreightRates!$C$2:$C$1541,E8663,FreightRates!$F$2:$F$1541,D8663,FreightRates!$D$2:$D$1541,"&lt;="&amp;I8663,FreightRates!$E$2:$E$1541,"&gt;="&amp;I8663)</f>
        <v>4</v>
      </c>
    </row>
    <row r="8664" spans="1:20" x14ac:dyDescent="0.25">
      <c r="A8664" s="10">
        <f>OrderList!A8664</f>
        <v>1447195178.7</v>
      </c>
      <c r="B8664" s="10" t="str">
        <f>OrderList!C8664</f>
        <v>PORT04</v>
      </c>
      <c r="C8664" s="10" t="str">
        <f>OrderList!D8664</f>
        <v>V444_1</v>
      </c>
      <c r="D8664" s="10" t="str">
        <f>OrderList!F8664</f>
        <v>DTD</v>
      </c>
      <c r="E8664" s="10" t="str">
        <f>OrderList!L8664</f>
        <v>PORT09</v>
      </c>
      <c r="F8664" s="10" t="str">
        <f>OrderList!K8664</f>
        <v>PLANT03</v>
      </c>
      <c r="G8664" s="10">
        <f>OrderList!J8664</f>
        <v>1689549</v>
      </c>
      <c r="H8664" s="10">
        <f>OrderList!M8664</f>
        <v>266</v>
      </c>
      <c r="I8664" s="10">
        <f>OrderList!N8664</f>
        <v>1.9168708781045667</v>
      </c>
      <c r="O8664" s="10">
        <f>COUNTIF(FreightRates!$A$2:$A$1541,C8664)</f>
        <v>292</v>
      </c>
      <c r="Q8664" s="10">
        <f>COUNTIFS(FreightRates!$A$2:$A$1541,C8664,FreightRates!$B$2:$B$1541,B8664,FreightRates!$C$2:$C$1541,E8664)</f>
        <v>40</v>
      </c>
      <c r="T8664">
        <f>COUNTIFS(FreightRates!$A$2:$A$1541,C8664,FreightRates!$B$2:$B$1541,B8664,FreightRates!$C$2:$C$1541,E8664,FreightRates!$F$2:$F$1541,D8664,FreightRates!$D$2:$D$1541,"&lt;="&amp;I8664,FreightRates!$E$2:$E$1541,"&gt;="&amp;I8664)</f>
        <v>4</v>
      </c>
    </row>
    <row r="8665" spans="1:20" x14ac:dyDescent="0.25">
      <c r="A8665" s="10">
        <f>OrderList!A8665</f>
        <v>1447288450.7</v>
      </c>
      <c r="B8665" s="10" t="str">
        <f>OrderList!C8665</f>
        <v>PORT04</v>
      </c>
      <c r="C8665" s="10" t="str">
        <f>OrderList!D8665</f>
        <v>V444_1</v>
      </c>
      <c r="D8665" s="10" t="str">
        <f>OrderList!F8665</f>
        <v>DTD</v>
      </c>
      <c r="E8665" s="10" t="str">
        <f>OrderList!L8665</f>
        <v>PORT09</v>
      </c>
      <c r="F8665" s="10" t="str">
        <f>OrderList!K8665</f>
        <v>PLANT03</v>
      </c>
      <c r="G8665" s="10">
        <f>OrderList!J8665</f>
        <v>1689549</v>
      </c>
      <c r="H8665" s="10">
        <f>OrderList!M8665</f>
        <v>275</v>
      </c>
      <c r="I8665" s="10">
        <f>OrderList!N8665</f>
        <v>1.9168708781045667</v>
      </c>
      <c r="O8665" s="10">
        <f>COUNTIF(FreightRates!$A$2:$A$1541,C8665)</f>
        <v>292</v>
      </c>
      <c r="Q8665" s="10">
        <f>COUNTIFS(FreightRates!$A$2:$A$1541,C8665,FreightRates!$B$2:$B$1541,B8665,FreightRates!$C$2:$C$1541,E8665)</f>
        <v>40</v>
      </c>
      <c r="T8665">
        <f>COUNTIFS(FreightRates!$A$2:$A$1541,C8665,FreightRates!$B$2:$B$1541,B8665,FreightRates!$C$2:$C$1541,E8665,FreightRates!$F$2:$F$1541,D8665,FreightRates!$D$2:$D$1541,"&lt;="&amp;I8665,FreightRates!$E$2:$E$1541,"&gt;="&amp;I8665)</f>
        <v>4</v>
      </c>
    </row>
    <row r="8666" spans="1:20" x14ac:dyDescent="0.25">
      <c r="A8666" s="10">
        <f>OrderList!A8666</f>
        <v>1447211850.7</v>
      </c>
      <c r="B8666" s="10" t="str">
        <f>OrderList!C8666</f>
        <v>PORT04</v>
      </c>
      <c r="C8666" s="10" t="str">
        <f>OrderList!D8666</f>
        <v>V444_1</v>
      </c>
      <c r="D8666" s="10" t="str">
        <f>OrderList!F8666</f>
        <v>DTD</v>
      </c>
      <c r="E8666" s="10" t="str">
        <f>OrderList!L8666</f>
        <v>PORT09</v>
      </c>
      <c r="F8666" s="10" t="str">
        <f>OrderList!K8666</f>
        <v>PLANT03</v>
      </c>
      <c r="G8666" s="10">
        <f>OrderList!J8666</f>
        <v>1689549</v>
      </c>
      <c r="H8666" s="10">
        <f>OrderList!M8666</f>
        <v>339</v>
      </c>
      <c r="I8666" s="10">
        <f>OrderList!N8666</f>
        <v>1.9168708781045667</v>
      </c>
      <c r="O8666" s="10">
        <f>COUNTIF(FreightRates!$A$2:$A$1541,C8666)</f>
        <v>292</v>
      </c>
      <c r="Q8666" s="10">
        <f>COUNTIFS(FreightRates!$A$2:$A$1541,C8666,FreightRates!$B$2:$B$1541,B8666,FreightRates!$C$2:$C$1541,E8666)</f>
        <v>40</v>
      </c>
      <c r="T8666">
        <f>COUNTIFS(FreightRates!$A$2:$A$1541,C8666,FreightRates!$B$2:$B$1541,B8666,FreightRates!$C$2:$C$1541,E8666,FreightRates!$F$2:$F$1541,D8666,FreightRates!$D$2:$D$1541,"&lt;="&amp;I8666,FreightRates!$E$2:$E$1541,"&gt;="&amp;I8666)</f>
        <v>4</v>
      </c>
    </row>
    <row r="8667" spans="1:20" x14ac:dyDescent="0.25">
      <c r="A8667" s="10">
        <f>OrderList!A8667</f>
        <v>1447264915.7</v>
      </c>
      <c r="B8667" s="10" t="str">
        <f>OrderList!C8667</f>
        <v>PORT04</v>
      </c>
      <c r="C8667" s="10" t="str">
        <f>OrderList!D8667</f>
        <v>V444_1</v>
      </c>
      <c r="D8667" s="10" t="str">
        <f>OrderList!F8667</f>
        <v>DTD</v>
      </c>
      <c r="E8667" s="10" t="str">
        <f>OrderList!L8667</f>
        <v>PORT09</v>
      </c>
      <c r="F8667" s="10" t="str">
        <f>OrderList!K8667</f>
        <v>PLANT03</v>
      </c>
      <c r="G8667" s="10">
        <f>OrderList!J8667</f>
        <v>1689549</v>
      </c>
      <c r="H8667" s="10">
        <f>OrderList!M8667</f>
        <v>379</v>
      </c>
      <c r="I8667" s="10">
        <f>OrderList!N8667</f>
        <v>5.7506126343137005</v>
      </c>
      <c r="O8667" s="10">
        <f>COUNTIF(FreightRates!$A$2:$A$1541,C8667)</f>
        <v>292</v>
      </c>
      <c r="Q8667" s="10">
        <f>COUNTIFS(FreightRates!$A$2:$A$1541,C8667,FreightRates!$B$2:$B$1541,B8667,FreightRates!$C$2:$C$1541,E8667)</f>
        <v>40</v>
      </c>
      <c r="T8667">
        <f>COUNTIFS(FreightRates!$A$2:$A$1541,C8667,FreightRates!$B$2:$B$1541,B8667,FreightRates!$C$2:$C$1541,E8667,FreightRates!$F$2:$F$1541,D8667,FreightRates!$D$2:$D$1541,"&lt;="&amp;I8667,FreightRates!$E$2:$E$1541,"&gt;="&amp;I8667)</f>
        <v>0</v>
      </c>
    </row>
    <row r="8668" spans="1:20" x14ac:dyDescent="0.25">
      <c r="A8668" s="10">
        <f>OrderList!A8668</f>
        <v>1447148724.7</v>
      </c>
      <c r="B8668" s="10" t="str">
        <f>OrderList!C8668</f>
        <v>PORT04</v>
      </c>
      <c r="C8668" s="10" t="str">
        <f>OrderList!D8668</f>
        <v>V444_1</v>
      </c>
      <c r="D8668" s="10" t="str">
        <f>OrderList!F8668</f>
        <v>DTD</v>
      </c>
      <c r="E8668" s="10" t="str">
        <f>OrderList!L8668</f>
        <v>PORT09</v>
      </c>
      <c r="F8668" s="10" t="str">
        <f>OrderList!K8668</f>
        <v>PLANT03</v>
      </c>
      <c r="G8668" s="10">
        <f>OrderList!J8668</f>
        <v>1689549</v>
      </c>
      <c r="H8668" s="10">
        <f>OrderList!M8668</f>
        <v>295</v>
      </c>
      <c r="I8668" s="10">
        <f>OrderList!N8668</f>
        <v>3.8337417562091334</v>
      </c>
      <c r="O8668" s="10">
        <f>COUNTIF(FreightRates!$A$2:$A$1541,C8668)</f>
        <v>292</v>
      </c>
      <c r="Q8668" s="10">
        <f>COUNTIFS(FreightRates!$A$2:$A$1541,C8668,FreightRates!$B$2:$B$1541,B8668,FreightRates!$C$2:$C$1541,E8668)</f>
        <v>40</v>
      </c>
      <c r="T8668">
        <f>COUNTIFS(FreightRates!$A$2:$A$1541,C8668,FreightRates!$B$2:$B$1541,B8668,FreightRates!$C$2:$C$1541,E8668,FreightRates!$F$2:$F$1541,D8668,FreightRates!$D$2:$D$1541,"&lt;="&amp;I8668,FreightRates!$E$2:$E$1541,"&gt;="&amp;I8668)</f>
        <v>0</v>
      </c>
    </row>
    <row r="8669" spans="1:20" x14ac:dyDescent="0.25">
      <c r="A8669" s="10">
        <f>OrderList!A8669</f>
        <v>1447330384.7</v>
      </c>
      <c r="B8669" s="10" t="str">
        <f>OrderList!C8669</f>
        <v>PORT04</v>
      </c>
      <c r="C8669" s="10" t="str">
        <f>OrderList!D8669</f>
        <v>V444_1</v>
      </c>
      <c r="D8669" s="10" t="str">
        <f>OrderList!F8669</f>
        <v>DTD</v>
      </c>
      <c r="E8669" s="10" t="str">
        <f>OrderList!L8669</f>
        <v>PORT09</v>
      </c>
      <c r="F8669" s="10" t="str">
        <f>OrderList!K8669</f>
        <v>PLANT03</v>
      </c>
      <c r="G8669" s="10">
        <f>OrderList!J8669</f>
        <v>1689549</v>
      </c>
      <c r="H8669" s="10">
        <f>OrderList!M8669</f>
        <v>371</v>
      </c>
      <c r="I8669" s="10">
        <f>OrderList!N8669</f>
        <v>3.8337417562091334</v>
      </c>
      <c r="O8669" s="10">
        <f>COUNTIF(FreightRates!$A$2:$A$1541,C8669)</f>
        <v>292</v>
      </c>
      <c r="Q8669" s="10">
        <f>COUNTIFS(FreightRates!$A$2:$A$1541,C8669,FreightRates!$B$2:$B$1541,B8669,FreightRates!$C$2:$C$1541,E8669)</f>
        <v>40</v>
      </c>
      <c r="T8669">
        <f>COUNTIFS(FreightRates!$A$2:$A$1541,C8669,FreightRates!$B$2:$B$1541,B8669,FreightRates!$C$2:$C$1541,E8669,FreightRates!$F$2:$F$1541,D8669,FreightRates!$D$2:$D$1541,"&lt;="&amp;I8669,FreightRates!$E$2:$E$1541,"&gt;="&amp;I8669)</f>
        <v>0</v>
      </c>
    </row>
    <row r="8670" spans="1:20" x14ac:dyDescent="0.25">
      <c r="A8670" s="10">
        <f>OrderList!A8670</f>
        <v>1447241502.7</v>
      </c>
      <c r="B8670" s="10" t="str">
        <f>OrderList!C8670</f>
        <v>PORT04</v>
      </c>
      <c r="C8670" s="10" t="str">
        <f>OrderList!D8670</f>
        <v>V444_1</v>
      </c>
      <c r="D8670" s="10" t="str">
        <f>OrderList!F8670</f>
        <v>DTD</v>
      </c>
      <c r="E8670" s="10" t="str">
        <f>OrderList!L8670</f>
        <v>PORT09</v>
      </c>
      <c r="F8670" s="10" t="str">
        <f>OrderList!K8670</f>
        <v>PLANT03</v>
      </c>
      <c r="G8670" s="10">
        <f>OrderList!J8670</f>
        <v>1689549</v>
      </c>
      <c r="H8670" s="10">
        <f>OrderList!M8670</f>
        <v>308</v>
      </c>
      <c r="I8670" s="10">
        <f>OrderList!N8670</f>
        <v>1.9168708781045667</v>
      </c>
      <c r="O8670" s="10">
        <f>COUNTIF(FreightRates!$A$2:$A$1541,C8670)</f>
        <v>292</v>
      </c>
      <c r="Q8670" s="10">
        <f>COUNTIFS(FreightRates!$A$2:$A$1541,C8670,FreightRates!$B$2:$B$1541,B8670,FreightRates!$C$2:$C$1541,E8670)</f>
        <v>40</v>
      </c>
      <c r="T8670">
        <f>COUNTIFS(FreightRates!$A$2:$A$1541,C8670,FreightRates!$B$2:$B$1541,B8670,FreightRates!$C$2:$C$1541,E8670,FreightRates!$F$2:$F$1541,D8670,FreightRates!$D$2:$D$1541,"&lt;="&amp;I8670,FreightRates!$E$2:$E$1541,"&gt;="&amp;I8670)</f>
        <v>4</v>
      </c>
    </row>
    <row r="8671" spans="1:20" x14ac:dyDescent="0.25">
      <c r="A8671" s="10">
        <f>OrderList!A8671</f>
        <v>1447145915.7</v>
      </c>
      <c r="B8671" s="10" t="str">
        <f>OrderList!C8671</f>
        <v>PORT04</v>
      </c>
      <c r="C8671" s="10" t="str">
        <f>OrderList!D8671</f>
        <v>V444_1</v>
      </c>
      <c r="D8671" s="10" t="str">
        <f>OrderList!F8671</f>
        <v>DTD</v>
      </c>
      <c r="E8671" s="10" t="str">
        <f>OrderList!L8671</f>
        <v>PORT09</v>
      </c>
      <c r="F8671" s="10" t="str">
        <f>OrderList!K8671</f>
        <v>PLANT03</v>
      </c>
      <c r="G8671" s="10">
        <f>OrderList!J8671</f>
        <v>1689549</v>
      </c>
      <c r="H8671" s="10">
        <f>OrderList!M8671</f>
        <v>320</v>
      </c>
      <c r="I8671" s="10">
        <f>OrderList!N8671</f>
        <v>1.9168708781045667</v>
      </c>
      <c r="O8671" s="10">
        <f>COUNTIF(FreightRates!$A$2:$A$1541,C8671)</f>
        <v>292</v>
      </c>
      <c r="Q8671" s="10">
        <f>COUNTIFS(FreightRates!$A$2:$A$1541,C8671,FreightRates!$B$2:$B$1541,B8671,FreightRates!$C$2:$C$1541,E8671)</f>
        <v>40</v>
      </c>
      <c r="T8671">
        <f>COUNTIFS(FreightRates!$A$2:$A$1541,C8671,FreightRates!$B$2:$B$1541,B8671,FreightRates!$C$2:$C$1541,E8671,FreightRates!$F$2:$F$1541,D8671,FreightRates!$D$2:$D$1541,"&lt;="&amp;I8671,FreightRates!$E$2:$E$1541,"&gt;="&amp;I8671)</f>
        <v>4</v>
      </c>
    </row>
    <row r="8672" spans="1:20" x14ac:dyDescent="0.25">
      <c r="A8672" s="10">
        <f>OrderList!A8672</f>
        <v>1447254625.7</v>
      </c>
      <c r="B8672" s="10" t="str">
        <f>OrderList!C8672</f>
        <v>PORT04</v>
      </c>
      <c r="C8672" s="10" t="str">
        <f>OrderList!D8672</f>
        <v>V444_1</v>
      </c>
      <c r="D8672" s="10" t="str">
        <f>OrderList!F8672</f>
        <v>DTD</v>
      </c>
      <c r="E8672" s="10" t="str">
        <f>OrderList!L8672</f>
        <v>PORT09</v>
      </c>
      <c r="F8672" s="10" t="str">
        <f>OrderList!K8672</f>
        <v>PLANT03</v>
      </c>
      <c r="G8672" s="10">
        <f>OrderList!J8672</f>
        <v>1689549</v>
      </c>
      <c r="H8672" s="10">
        <f>OrderList!M8672</f>
        <v>280</v>
      </c>
      <c r="I8672" s="10">
        <f>OrderList!N8672</f>
        <v>1.9168708781045667</v>
      </c>
      <c r="O8672" s="10">
        <f>COUNTIF(FreightRates!$A$2:$A$1541,C8672)</f>
        <v>292</v>
      </c>
      <c r="Q8672" s="10">
        <f>COUNTIFS(FreightRates!$A$2:$A$1541,C8672,FreightRates!$B$2:$B$1541,B8672,FreightRates!$C$2:$C$1541,E8672)</f>
        <v>40</v>
      </c>
      <c r="T8672">
        <f>COUNTIFS(FreightRates!$A$2:$A$1541,C8672,FreightRates!$B$2:$B$1541,B8672,FreightRates!$C$2:$C$1541,E8672,FreightRates!$F$2:$F$1541,D8672,FreightRates!$D$2:$D$1541,"&lt;="&amp;I8672,FreightRates!$E$2:$E$1541,"&gt;="&amp;I8672)</f>
        <v>4</v>
      </c>
    </row>
    <row r="8673" spans="1:20" x14ac:dyDescent="0.25">
      <c r="A8673" s="10">
        <f>OrderList!A8673</f>
        <v>1447152948.7</v>
      </c>
      <c r="B8673" s="10" t="str">
        <f>OrderList!C8673</f>
        <v>PORT04</v>
      </c>
      <c r="C8673" s="10" t="str">
        <f>OrderList!D8673</f>
        <v>V444_1</v>
      </c>
      <c r="D8673" s="10" t="str">
        <f>OrderList!F8673</f>
        <v>DTD</v>
      </c>
      <c r="E8673" s="10" t="str">
        <f>OrderList!L8673</f>
        <v>PORT09</v>
      </c>
      <c r="F8673" s="10" t="str">
        <f>OrderList!K8673</f>
        <v>PLANT03</v>
      </c>
      <c r="G8673" s="10">
        <f>OrderList!J8673</f>
        <v>1689549</v>
      </c>
      <c r="H8673" s="10">
        <f>OrderList!M8673</f>
        <v>340</v>
      </c>
      <c r="I8673" s="10">
        <f>OrderList!N8673</f>
        <v>1.9168708781045667</v>
      </c>
      <c r="O8673" s="10">
        <f>COUNTIF(FreightRates!$A$2:$A$1541,C8673)</f>
        <v>292</v>
      </c>
      <c r="Q8673" s="10">
        <f>COUNTIFS(FreightRates!$A$2:$A$1541,C8673,FreightRates!$B$2:$B$1541,B8673,FreightRates!$C$2:$C$1541,E8673)</f>
        <v>40</v>
      </c>
      <c r="T8673">
        <f>COUNTIFS(FreightRates!$A$2:$A$1541,C8673,FreightRates!$B$2:$B$1541,B8673,FreightRates!$C$2:$C$1541,E8673,FreightRates!$F$2:$F$1541,D8673,FreightRates!$D$2:$D$1541,"&lt;="&amp;I8673,FreightRates!$E$2:$E$1541,"&gt;="&amp;I8673)</f>
        <v>4</v>
      </c>
    </row>
    <row r="8674" spans="1:20" x14ac:dyDescent="0.25">
      <c r="A8674" s="10">
        <f>OrderList!A8674</f>
        <v>1447168475.7</v>
      </c>
      <c r="B8674" s="10" t="str">
        <f>OrderList!C8674</f>
        <v>PORT04</v>
      </c>
      <c r="C8674" s="10" t="str">
        <f>OrderList!D8674</f>
        <v>V444_1</v>
      </c>
      <c r="D8674" s="10" t="str">
        <f>OrderList!F8674</f>
        <v>DTD</v>
      </c>
      <c r="E8674" s="10" t="str">
        <f>OrderList!L8674</f>
        <v>PORT09</v>
      </c>
      <c r="F8674" s="10" t="str">
        <f>OrderList!K8674</f>
        <v>PLANT03</v>
      </c>
      <c r="G8674" s="10">
        <f>OrderList!J8674</f>
        <v>1688633</v>
      </c>
      <c r="H8674" s="10">
        <f>OrderList!M8674</f>
        <v>366</v>
      </c>
      <c r="I8674" s="10">
        <f>OrderList!N8674</f>
        <v>4.6392153728222434</v>
      </c>
      <c r="O8674" s="10">
        <f>COUNTIF(FreightRates!$A$2:$A$1541,C8674)</f>
        <v>292</v>
      </c>
      <c r="Q8674" s="10">
        <f>COUNTIFS(FreightRates!$A$2:$A$1541,C8674,FreightRates!$B$2:$B$1541,B8674,FreightRates!$C$2:$C$1541,E8674)</f>
        <v>40</v>
      </c>
      <c r="T8674">
        <f>COUNTIFS(FreightRates!$A$2:$A$1541,C8674,FreightRates!$B$2:$B$1541,B8674,FreightRates!$C$2:$C$1541,E8674,FreightRates!$F$2:$F$1541,D8674,FreightRates!$D$2:$D$1541,"&lt;="&amp;I8674,FreightRates!$E$2:$E$1541,"&gt;="&amp;I8674)</f>
        <v>0</v>
      </c>
    </row>
    <row r="8675" spans="1:20" x14ac:dyDescent="0.25">
      <c r="A8675" s="10">
        <f>OrderList!A8675</f>
        <v>1447411648.7</v>
      </c>
      <c r="B8675" s="10" t="str">
        <f>OrderList!C8675</f>
        <v>PORT04</v>
      </c>
      <c r="C8675" s="10" t="str">
        <f>OrderList!D8675</f>
        <v>V444_1</v>
      </c>
      <c r="D8675" s="10" t="str">
        <f>OrderList!F8675</f>
        <v>DTD</v>
      </c>
      <c r="E8675" s="10" t="str">
        <f>OrderList!L8675</f>
        <v>PORT09</v>
      </c>
      <c r="F8675" s="10" t="str">
        <f>OrderList!K8675</f>
        <v>PLANT03</v>
      </c>
      <c r="G8675" s="10">
        <f>OrderList!J8675</f>
        <v>1688633</v>
      </c>
      <c r="H8675" s="10">
        <f>OrderList!M8675</f>
        <v>339</v>
      </c>
      <c r="I8675" s="10">
        <f>OrderList!N8675</f>
        <v>9.2784307456444868</v>
      </c>
      <c r="O8675" s="10">
        <f>COUNTIF(FreightRates!$A$2:$A$1541,C8675)</f>
        <v>292</v>
      </c>
      <c r="Q8675" s="10">
        <f>COUNTIFS(FreightRates!$A$2:$A$1541,C8675,FreightRates!$B$2:$B$1541,B8675,FreightRates!$C$2:$C$1541,E8675)</f>
        <v>40</v>
      </c>
      <c r="T8675">
        <f>COUNTIFS(FreightRates!$A$2:$A$1541,C8675,FreightRates!$B$2:$B$1541,B8675,FreightRates!$C$2:$C$1541,E8675,FreightRates!$F$2:$F$1541,D8675,FreightRates!$D$2:$D$1541,"&lt;="&amp;I8675,FreightRates!$E$2:$E$1541,"&gt;="&amp;I8675)</f>
        <v>0</v>
      </c>
    </row>
    <row r="8676" spans="1:20" x14ac:dyDescent="0.25">
      <c r="A8676" s="10">
        <f>OrderList!A8676</f>
        <v>1447209638.7</v>
      </c>
      <c r="B8676" s="10" t="str">
        <f>OrderList!C8676</f>
        <v>PORT04</v>
      </c>
      <c r="C8676" s="10" t="str">
        <f>OrderList!D8676</f>
        <v>V444_1</v>
      </c>
      <c r="D8676" s="10" t="str">
        <f>OrderList!F8676</f>
        <v>DTD</v>
      </c>
      <c r="E8676" s="10" t="str">
        <f>OrderList!L8676</f>
        <v>PORT09</v>
      </c>
      <c r="F8676" s="10" t="str">
        <f>OrderList!K8676</f>
        <v>PLANT03</v>
      </c>
      <c r="G8676" s="10">
        <f>OrderList!J8676</f>
        <v>1688633</v>
      </c>
      <c r="H8676" s="10">
        <f>OrderList!M8676</f>
        <v>344</v>
      </c>
      <c r="I8676" s="10">
        <f>OrderList!N8676</f>
        <v>9.2784307456444868</v>
      </c>
      <c r="O8676" s="10">
        <f>COUNTIF(FreightRates!$A$2:$A$1541,C8676)</f>
        <v>292</v>
      </c>
      <c r="Q8676" s="10">
        <f>COUNTIFS(FreightRates!$A$2:$A$1541,C8676,FreightRates!$B$2:$B$1541,B8676,FreightRates!$C$2:$C$1541,E8676)</f>
        <v>40</v>
      </c>
      <c r="T8676">
        <f>COUNTIFS(FreightRates!$A$2:$A$1541,C8676,FreightRates!$B$2:$B$1541,B8676,FreightRates!$C$2:$C$1541,E8676,FreightRates!$F$2:$F$1541,D8676,FreightRates!$D$2:$D$1541,"&lt;="&amp;I8676,FreightRates!$E$2:$E$1541,"&gt;="&amp;I8676)</f>
        <v>0</v>
      </c>
    </row>
    <row r="8677" spans="1:20" x14ac:dyDescent="0.25">
      <c r="A8677" s="10">
        <f>OrderList!A8677</f>
        <v>1447390910.7</v>
      </c>
      <c r="B8677" s="10" t="str">
        <f>OrderList!C8677</f>
        <v>PORT04</v>
      </c>
      <c r="C8677" s="10" t="str">
        <f>OrderList!D8677</f>
        <v>V444_1</v>
      </c>
      <c r="D8677" s="10" t="str">
        <f>OrderList!F8677</f>
        <v>DTD</v>
      </c>
      <c r="E8677" s="10" t="str">
        <f>OrderList!L8677</f>
        <v>PORT09</v>
      </c>
      <c r="F8677" s="10" t="str">
        <f>OrderList!K8677</f>
        <v>PLANT03</v>
      </c>
      <c r="G8677" s="10">
        <f>OrderList!J8677</f>
        <v>1688633</v>
      </c>
      <c r="H8677" s="10">
        <f>OrderList!M8677</f>
        <v>451</v>
      </c>
      <c r="I8677" s="10">
        <f>OrderList!N8677</f>
        <v>18.556861491288974</v>
      </c>
      <c r="O8677" s="10">
        <f>COUNTIF(FreightRates!$A$2:$A$1541,C8677)</f>
        <v>292</v>
      </c>
      <c r="Q8677" s="10">
        <f>COUNTIFS(FreightRates!$A$2:$A$1541,C8677,FreightRates!$B$2:$B$1541,B8677,FreightRates!$C$2:$C$1541,E8677)</f>
        <v>40</v>
      </c>
      <c r="T8677">
        <f>COUNTIFS(FreightRates!$A$2:$A$1541,C8677,FreightRates!$B$2:$B$1541,B8677,FreightRates!$C$2:$C$1541,E8677,FreightRates!$F$2:$F$1541,D8677,FreightRates!$D$2:$D$1541,"&lt;="&amp;I8677,FreightRates!$E$2:$E$1541,"&gt;="&amp;I8677)</f>
        <v>0</v>
      </c>
    </row>
    <row r="8678" spans="1:20" x14ac:dyDescent="0.25">
      <c r="A8678" s="10">
        <f>OrderList!A8678</f>
        <v>1447412494.7</v>
      </c>
      <c r="B8678" s="10" t="str">
        <f>OrderList!C8678</f>
        <v>PORT04</v>
      </c>
      <c r="C8678" s="10" t="str">
        <f>OrderList!D8678</f>
        <v>V444_1</v>
      </c>
      <c r="D8678" s="10" t="str">
        <f>OrderList!F8678</f>
        <v>DTD</v>
      </c>
      <c r="E8678" s="10" t="str">
        <f>OrderList!L8678</f>
        <v>PORT09</v>
      </c>
      <c r="F8678" s="10" t="str">
        <f>OrderList!K8678</f>
        <v>PLANT03</v>
      </c>
      <c r="G8678" s="10">
        <f>OrderList!J8678</f>
        <v>1688633</v>
      </c>
      <c r="H8678" s="10">
        <f>OrderList!M8678</f>
        <v>350</v>
      </c>
      <c r="I8678" s="10">
        <f>OrderList!N8678</f>
        <v>9.2784307456444868</v>
      </c>
      <c r="O8678" s="10">
        <f>COUNTIF(FreightRates!$A$2:$A$1541,C8678)</f>
        <v>292</v>
      </c>
      <c r="Q8678" s="10">
        <f>COUNTIFS(FreightRates!$A$2:$A$1541,C8678,FreightRates!$B$2:$B$1541,B8678,FreightRates!$C$2:$C$1541,E8678)</f>
        <v>40</v>
      </c>
      <c r="T8678">
        <f>COUNTIFS(FreightRates!$A$2:$A$1541,C8678,FreightRates!$B$2:$B$1541,B8678,FreightRates!$C$2:$C$1541,E8678,FreightRates!$F$2:$F$1541,D8678,FreightRates!$D$2:$D$1541,"&lt;="&amp;I8678,FreightRates!$E$2:$E$1541,"&gt;="&amp;I8678)</f>
        <v>0</v>
      </c>
    </row>
    <row r="8679" spans="1:20" x14ac:dyDescent="0.25">
      <c r="A8679" s="10">
        <f>OrderList!A8679</f>
        <v>1447355996.7</v>
      </c>
      <c r="B8679" s="10" t="str">
        <f>OrderList!C8679</f>
        <v>PORT04</v>
      </c>
      <c r="C8679" s="10" t="str">
        <f>OrderList!D8679</f>
        <v>V444_1</v>
      </c>
      <c r="D8679" s="10" t="str">
        <f>OrderList!F8679</f>
        <v>DTD</v>
      </c>
      <c r="E8679" s="10" t="str">
        <f>OrderList!L8679</f>
        <v>PORT09</v>
      </c>
      <c r="F8679" s="10" t="str">
        <f>OrderList!K8679</f>
        <v>PLANT03</v>
      </c>
      <c r="G8679" s="10">
        <f>OrderList!J8679</f>
        <v>1688633</v>
      </c>
      <c r="H8679" s="10">
        <f>OrderList!M8679</f>
        <v>515</v>
      </c>
      <c r="I8679" s="10">
        <f>OrderList!N8679</f>
        <v>17.556861491288974</v>
      </c>
      <c r="O8679" s="10">
        <f>COUNTIF(FreightRates!$A$2:$A$1541,C8679)</f>
        <v>292</v>
      </c>
      <c r="Q8679" s="10">
        <f>COUNTIFS(FreightRates!$A$2:$A$1541,C8679,FreightRates!$B$2:$B$1541,B8679,FreightRates!$C$2:$C$1541,E8679)</f>
        <v>40</v>
      </c>
      <c r="T8679">
        <f>COUNTIFS(FreightRates!$A$2:$A$1541,C8679,FreightRates!$B$2:$B$1541,B8679,FreightRates!$C$2:$C$1541,E8679,FreightRates!$F$2:$F$1541,D8679,FreightRates!$D$2:$D$1541,"&lt;="&amp;I8679,FreightRates!$E$2:$E$1541,"&gt;="&amp;I8679)</f>
        <v>0</v>
      </c>
    </row>
    <row r="8680" spans="1:20" x14ac:dyDescent="0.25">
      <c r="A8680" s="10">
        <f>OrderList!A8680</f>
        <v>1447225207.7</v>
      </c>
      <c r="B8680" s="10" t="str">
        <f>OrderList!C8680</f>
        <v>PORT04</v>
      </c>
      <c r="C8680" s="10" t="str">
        <f>OrderList!D8680</f>
        <v>V444_1</v>
      </c>
      <c r="D8680" s="10" t="str">
        <f>OrderList!F8680</f>
        <v>DTD</v>
      </c>
      <c r="E8680" s="10" t="str">
        <f>OrderList!L8680</f>
        <v>PORT09</v>
      </c>
      <c r="F8680" s="10" t="str">
        <f>OrderList!K8680</f>
        <v>PLANT03</v>
      </c>
      <c r="G8680" s="10">
        <f>OrderList!J8680</f>
        <v>1688633</v>
      </c>
      <c r="H8680" s="10">
        <f>OrderList!M8680</f>
        <v>416</v>
      </c>
      <c r="I8680" s="10">
        <f>OrderList!N8680</f>
        <v>9.2784307456444868</v>
      </c>
      <c r="O8680" s="10">
        <f>COUNTIF(FreightRates!$A$2:$A$1541,C8680)</f>
        <v>292</v>
      </c>
      <c r="Q8680" s="10">
        <f>COUNTIFS(FreightRates!$A$2:$A$1541,C8680,FreightRates!$B$2:$B$1541,B8680,FreightRates!$C$2:$C$1541,E8680)</f>
        <v>40</v>
      </c>
      <c r="T8680">
        <f>COUNTIFS(FreightRates!$A$2:$A$1541,C8680,FreightRates!$B$2:$B$1541,B8680,FreightRates!$C$2:$C$1541,E8680,FreightRates!$F$2:$F$1541,D8680,FreightRates!$D$2:$D$1541,"&lt;="&amp;I8680,FreightRates!$E$2:$E$1541,"&gt;="&amp;I8680)</f>
        <v>0</v>
      </c>
    </row>
    <row r="8681" spans="1:20" x14ac:dyDescent="0.25">
      <c r="A8681" s="10">
        <f>OrderList!A8681</f>
        <v>1447366451.7</v>
      </c>
      <c r="B8681" s="10" t="str">
        <f>OrderList!C8681</f>
        <v>PORT04</v>
      </c>
      <c r="C8681" s="10" t="str">
        <f>OrderList!D8681</f>
        <v>V444_1</v>
      </c>
      <c r="D8681" s="10" t="str">
        <f>OrderList!F8681</f>
        <v>DTD</v>
      </c>
      <c r="E8681" s="10" t="str">
        <f>OrderList!L8681</f>
        <v>PORT09</v>
      </c>
      <c r="F8681" s="10" t="str">
        <f>OrderList!K8681</f>
        <v>PLANT03</v>
      </c>
      <c r="G8681" s="10">
        <f>OrderList!J8681</f>
        <v>1688633</v>
      </c>
      <c r="H8681" s="10">
        <f>OrderList!M8681</f>
        <v>383</v>
      </c>
      <c r="I8681" s="10">
        <f>OrderList!N8681</f>
        <v>9.2784307456444868</v>
      </c>
      <c r="O8681" s="10">
        <f>COUNTIF(FreightRates!$A$2:$A$1541,C8681)</f>
        <v>292</v>
      </c>
      <c r="Q8681" s="10">
        <f>COUNTIFS(FreightRates!$A$2:$A$1541,C8681,FreightRates!$B$2:$B$1541,B8681,FreightRates!$C$2:$C$1541,E8681)</f>
        <v>40</v>
      </c>
      <c r="T8681">
        <f>COUNTIFS(FreightRates!$A$2:$A$1541,C8681,FreightRates!$B$2:$B$1541,B8681,FreightRates!$C$2:$C$1541,E8681,FreightRates!$F$2:$F$1541,D8681,FreightRates!$D$2:$D$1541,"&lt;="&amp;I8681,FreightRates!$E$2:$E$1541,"&gt;="&amp;I8681)</f>
        <v>0</v>
      </c>
    </row>
    <row r="8682" spans="1:20" x14ac:dyDescent="0.25">
      <c r="A8682" s="10">
        <f>OrderList!A8682</f>
        <v>1447240411.7</v>
      </c>
      <c r="B8682" s="10" t="str">
        <f>OrderList!C8682</f>
        <v>PORT04</v>
      </c>
      <c r="C8682" s="10" t="str">
        <f>OrderList!D8682</f>
        <v>V444_1</v>
      </c>
      <c r="D8682" s="10" t="str">
        <f>OrderList!F8682</f>
        <v>DTD</v>
      </c>
      <c r="E8682" s="10" t="str">
        <f>OrderList!L8682</f>
        <v>PORT09</v>
      </c>
      <c r="F8682" s="10" t="str">
        <f>OrderList!K8682</f>
        <v>PLANT03</v>
      </c>
      <c r="G8682" s="10">
        <f>OrderList!J8682</f>
        <v>1688633</v>
      </c>
      <c r="H8682" s="10">
        <f>OrderList!M8682</f>
        <v>372</v>
      </c>
      <c r="I8682" s="10">
        <f>OrderList!N8682</f>
        <v>6.1237642921253608</v>
      </c>
      <c r="O8682" s="10">
        <f>COUNTIF(FreightRates!$A$2:$A$1541,C8682)</f>
        <v>292</v>
      </c>
      <c r="Q8682" s="10">
        <f>COUNTIFS(FreightRates!$A$2:$A$1541,C8682,FreightRates!$B$2:$B$1541,B8682,FreightRates!$C$2:$C$1541,E8682)</f>
        <v>40</v>
      </c>
      <c r="T8682">
        <f>COUNTIFS(FreightRates!$A$2:$A$1541,C8682,FreightRates!$B$2:$B$1541,B8682,FreightRates!$C$2:$C$1541,E8682,FreightRates!$F$2:$F$1541,D8682,FreightRates!$D$2:$D$1541,"&lt;="&amp;I8682,FreightRates!$E$2:$E$1541,"&gt;="&amp;I8682)</f>
        <v>0</v>
      </c>
    </row>
    <row r="8683" spans="1:20" x14ac:dyDescent="0.25">
      <c r="A8683" s="10">
        <f>OrderList!A8683</f>
        <v>1447164242.7</v>
      </c>
      <c r="B8683" s="10" t="str">
        <f>OrderList!C8683</f>
        <v>PORT04</v>
      </c>
      <c r="C8683" s="10" t="str">
        <f>OrderList!D8683</f>
        <v>V444_1</v>
      </c>
      <c r="D8683" s="10" t="str">
        <f>OrderList!F8683</f>
        <v>DTD</v>
      </c>
      <c r="E8683" s="10" t="str">
        <f>OrderList!L8683</f>
        <v>PORT09</v>
      </c>
      <c r="F8683" s="10" t="str">
        <f>OrderList!K8683</f>
        <v>PLANT03</v>
      </c>
      <c r="G8683" s="10">
        <f>OrderList!J8683</f>
        <v>1688633</v>
      </c>
      <c r="H8683" s="10">
        <f>OrderList!M8683</f>
        <v>419</v>
      </c>
      <c r="I8683" s="10">
        <f>OrderList!N8683</f>
        <v>9.2784307456444868</v>
      </c>
      <c r="O8683" s="10">
        <f>COUNTIF(FreightRates!$A$2:$A$1541,C8683)</f>
        <v>292</v>
      </c>
      <c r="Q8683" s="10">
        <f>COUNTIFS(FreightRates!$A$2:$A$1541,C8683,FreightRates!$B$2:$B$1541,B8683,FreightRates!$C$2:$C$1541,E8683)</f>
        <v>40</v>
      </c>
      <c r="T8683">
        <f>COUNTIFS(FreightRates!$A$2:$A$1541,C8683,FreightRates!$B$2:$B$1541,B8683,FreightRates!$C$2:$C$1541,E8683,FreightRates!$F$2:$F$1541,D8683,FreightRates!$D$2:$D$1541,"&lt;="&amp;I8683,FreightRates!$E$2:$E$1541,"&gt;="&amp;I8683)</f>
        <v>0</v>
      </c>
    </row>
    <row r="8684" spans="1:20" x14ac:dyDescent="0.25">
      <c r="A8684" s="10">
        <f>OrderList!A8684</f>
        <v>1447250172.7</v>
      </c>
      <c r="B8684" s="10" t="str">
        <f>OrderList!C8684</f>
        <v>PORT04</v>
      </c>
      <c r="C8684" s="10" t="str">
        <f>OrderList!D8684</f>
        <v>V444_1</v>
      </c>
      <c r="D8684" s="10" t="str">
        <f>OrderList!F8684</f>
        <v>DTD</v>
      </c>
      <c r="E8684" s="10" t="str">
        <f>OrderList!L8684</f>
        <v>PORT09</v>
      </c>
      <c r="F8684" s="10" t="str">
        <f>OrderList!K8684</f>
        <v>PLANT03</v>
      </c>
      <c r="G8684" s="10">
        <f>OrderList!J8684</f>
        <v>1688633</v>
      </c>
      <c r="H8684" s="10">
        <f>OrderList!M8684</f>
        <v>429</v>
      </c>
      <c r="I8684" s="10">
        <f>OrderList!N8684</f>
        <v>9.2784307456444868</v>
      </c>
      <c r="O8684" s="10">
        <f>COUNTIF(FreightRates!$A$2:$A$1541,C8684)</f>
        <v>292</v>
      </c>
      <c r="Q8684" s="10">
        <f>COUNTIFS(FreightRates!$A$2:$A$1541,C8684,FreightRates!$B$2:$B$1541,B8684,FreightRates!$C$2:$C$1541,E8684)</f>
        <v>40</v>
      </c>
      <c r="T8684">
        <f>COUNTIFS(FreightRates!$A$2:$A$1541,C8684,FreightRates!$B$2:$B$1541,B8684,FreightRates!$C$2:$C$1541,E8684,FreightRates!$F$2:$F$1541,D8684,FreightRates!$D$2:$D$1541,"&lt;="&amp;I8684,FreightRates!$E$2:$E$1541,"&gt;="&amp;I8684)</f>
        <v>0</v>
      </c>
    </row>
    <row r="8685" spans="1:20" x14ac:dyDescent="0.25">
      <c r="A8685" s="10">
        <f>OrderList!A8685</f>
        <v>1447148659.7</v>
      </c>
      <c r="B8685" s="10" t="str">
        <f>OrderList!C8685</f>
        <v>PORT04</v>
      </c>
      <c r="C8685" s="10" t="str">
        <f>OrderList!D8685</f>
        <v>V444_1</v>
      </c>
      <c r="D8685" s="10" t="str">
        <f>OrderList!F8685</f>
        <v>DTD</v>
      </c>
      <c r="E8685" s="10" t="str">
        <f>OrderList!L8685</f>
        <v>PORT09</v>
      </c>
      <c r="F8685" s="10" t="str">
        <f>OrderList!K8685</f>
        <v>PLANT03</v>
      </c>
      <c r="G8685" s="10">
        <f>OrderList!J8685</f>
        <v>1688633</v>
      </c>
      <c r="H8685" s="10">
        <f>OrderList!M8685</f>
        <v>403</v>
      </c>
      <c r="I8685" s="10">
        <f>OrderList!N8685</f>
        <v>13.917646118466729</v>
      </c>
      <c r="O8685" s="10">
        <f>COUNTIF(FreightRates!$A$2:$A$1541,C8685)</f>
        <v>292</v>
      </c>
      <c r="Q8685" s="10">
        <f>COUNTIFS(FreightRates!$A$2:$A$1541,C8685,FreightRates!$B$2:$B$1541,B8685,FreightRates!$C$2:$C$1541,E8685)</f>
        <v>40</v>
      </c>
      <c r="T8685">
        <f>COUNTIFS(FreightRates!$A$2:$A$1541,C8685,FreightRates!$B$2:$B$1541,B8685,FreightRates!$C$2:$C$1541,E8685,FreightRates!$F$2:$F$1541,D8685,FreightRates!$D$2:$D$1541,"&lt;="&amp;I8685,FreightRates!$E$2:$E$1541,"&gt;="&amp;I8685)</f>
        <v>0</v>
      </c>
    </row>
    <row r="8686" spans="1:20" x14ac:dyDescent="0.25">
      <c r="A8686" s="10">
        <f>OrderList!A8686</f>
        <v>1447169056.7</v>
      </c>
      <c r="B8686" s="10" t="str">
        <f>OrderList!C8686</f>
        <v>PORT04</v>
      </c>
      <c r="C8686" s="10" t="str">
        <f>OrderList!D8686</f>
        <v>V444_1</v>
      </c>
      <c r="D8686" s="10" t="str">
        <f>OrderList!F8686</f>
        <v>DTD</v>
      </c>
      <c r="E8686" s="10" t="str">
        <f>OrderList!L8686</f>
        <v>PORT09</v>
      </c>
      <c r="F8686" s="10" t="str">
        <f>OrderList!K8686</f>
        <v>PLANT03</v>
      </c>
      <c r="G8686" s="10">
        <f>OrderList!J8686</f>
        <v>1688633</v>
      </c>
      <c r="H8686" s="10">
        <f>OrderList!M8686</f>
        <v>573</v>
      </c>
      <c r="I8686" s="10">
        <f>OrderList!N8686</f>
        <v>26.835292236933459</v>
      </c>
      <c r="O8686" s="10">
        <f>COUNTIF(FreightRates!$A$2:$A$1541,C8686)</f>
        <v>292</v>
      </c>
      <c r="Q8686" s="10">
        <f>COUNTIFS(FreightRates!$A$2:$A$1541,C8686,FreightRates!$B$2:$B$1541,B8686,FreightRates!$C$2:$C$1541,E8686)</f>
        <v>40</v>
      </c>
      <c r="T8686">
        <f>COUNTIFS(FreightRates!$A$2:$A$1541,C8686,FreightRates!$B$2:$B$1541,B8686,FreightRates!$C$2:$C$1541,E8686,FreightRates!$F$2:$F$1541,D8686,FreightRates!$D$2:$D$1541,"&lt;="&amp;I8686,FreightRates!$E$2:$E$1541,"&gt;="&amp;I8686)</f>
        <v>0</v>
      </c>
    </row>
    <row r="8687" spans="1:20" x14ac:dyDescent="0.25">
      <c r="A8687" s="10">
        <f>OrderList!A8687</f>
        <v>1447350435.7</v>
      </c>
      <c r="B8687" s="10" t="str">
        <f>OrderList!C8687</f>
        <v>PORT04</v>
      </c>
      <c r="C8687" s="10" t="str">
        <f>OrderList!D8687</f>
        <v>V444_1</v>
      </c>
      <c r="D8687" s="10" t="str">
        <f>OrderList!F8687</f>
        <v>DTD</v>
      </c>
      <c r="E8687" s="10" t="str">
        <f>OrderList!L8687</f>
        <v>PORT09</v>
      </c>
      <c r="F8687" s="10" t="str">
        <f>OrderList!K8687</f>
        <v>PLANT03</v>
      </c>
      <c r="G8687" s="10">
        <f>OrderList!J8687</f>
        <v>1688633</v>
      </c>
      <c r="H8687" s="10">
        <f>OrderList!M8687</f>
        <v>419</v>
      </c>
      <c r="I8687" s="10">
        <f>OrderList!N8687</f>
        <v>9.2784307456444868</v>
      </c>
      <c r="O8687" s="10">
        <f>COUNTIF(FreightRates!$A$2:$A$1541,C8687)</f>
        <v>292</v>
      </c>
      <c r="Q8687" s="10">
        <f>COUNTIFS(FreightRates!$A$2:$A$1541,C8687,FreightRates!$B$2:$B$1541,B8687,FreightRates!$C$2:$C$1541,E8687)</f>
        <v>40</v>
      </c>
      <c r="T8687">
        <f>COUNTIFS(FreightRates!$A$2:$A$1541,C8687,FreightRates!$B$2:$B$1541,B8687,FreightRates!$C$2:$C$1541,E8687,FreightRates!$F$2:$F$1541,D8687,FreightRates!$D$2:$D$1541,"&lt;="&amp;I8687,FreightRates!$E$2:$E$1541,"&gt;="&amp;I8687)</f>
        <v>0</v>
      </c>
    </row>
    <row r="8688" spans="1:20" x14ac:dyDescent="0.25">
      <c r="A8688" s="10">
        <f>OrderList!A8688</f>
        <v>1447269732.7</v>
      </c>
      <c r="B8688" s="10" t="str">
        <f>OrderList!C8688</f>
        <v>PORT04</v>
      </c>
      <c r="C8688" s="10" t="str">
        <f>OrderList!D8688</f>
        <v>V444_1</v>
      </c>
      <c r="D8688" s="10" t="str">
        <f>OrderList!F8688</f>
        <v>DTD</v>
      </c>
      <c r="E8688" s="10" t="str">
        <f>OrderList!L8688</f>
        <v>PORT09</v>
      </c>
      <c r="F8688" s="10" t="str">
        <f>OrderList!K8688</f>
        <v>PLANT03</v>
      </c>
      <c r="G8688" s="10">
        <f>OrderList!J8688</f>
        <v>1688633</v>
      </c>
      <c r="H8688" s="10">
        <f>OrderList!M8688</f>
        <v>388</v>
      </c>
      <c r="I8688" s="10">
        <f>OrderList!N8688</f>
        <v>9.2784307456444868</v>
      </c>
      <c r="O8688" s="10">
        <f>COUNTIF(FreightRates!$A$2:$A$1541,C8688)</f>
        <v>292</v>
      </c>
      <c r="Q8688" s="10">
        <f>COUNTIFS(FreightRates!$A$2:$A$1541,C8688,FreightRates!$B$2:$B$1541,B8688,FreightRates!$C$2:$C$1541,E8688)</f>
        <v>40</v>
      </c>
      <c r="T8688">
        <f>COUNTIFS(FreightRates!$A$2:$A$1541,C8688,FreightRates!$B$2:$B$1541,B8688,FreightRates!$C$2:$C$1541,E8688,FreightRates!$F$2:$F$1541,D8688,FreightRates!$D$2:$D$1541,"&lt;="&amp;I8688,FreightRates!$E$2:$E$1541,"&gt;="&amp;I8688)</f>
        <v>0</v>
      </c>
    </row>
    <row r="8689" spans="1:20" x14ac:dyDescent="0.25">
      <c r="A8689" s="10">
        <f>OrderList!A8689</f>
        <v>1447170686.7</v>
      </c>
      <c r="B8689" s="10" t="str">
        <f>OrderList!C8689</f>
        <v>PORT04</v>
      </c>
      <c r="C8689" s="10" t="str">
        <f>OrderList!D8689</f>
        <v>V444_1</v>
      </c>
      <c r="D8689" s="10" t="str">
        <f>OrderList!F8689</f>
        <v>DTD</v>
      </c>
      <c r="E8689" s="10" t="str">
        <f>OrderList!L8689</f>
        <v>PORT09</v>
      </c>
      <c r="F8689" s="10" t="str">
        <f>OrderList!K8689</f>
        <v>PLANT03</v>
      </c>
      <c r="G8689" s="10">
        <f>OrderList!J8689</f>
        <v>1688633</v>
      </c>
      <c r="H8689" s="10">
        <f>OrderList!M8689</f>
        <v>339</v>
      </c>
      <c r="I8689" s="10">
        <f>OrderList!N8689</f>
        <v>4.6392153728222434</v>
      </c>
      <c r="O8689" s="10">
        <f>COUNTIF(FreightRates!$A$2:$A$1541,C8689)</f>
        <v>292</v>
      </c>
      <c r="Q8689" s="10">
        <f>COUNTIFS(FreightRates!$A$2:$A$1541,C8689,FreightRates!$B$2:$B$1541,B8689,FreightRates!$C$2:$C$1541,E8689)</f>
        <v>40</v>
      </c>
      <c r="T8689">
        <f>COUNTIFS(FreightRates!$A$2:$A$1541,C8689,FreightRates!$B$2:$B$1541,B8689,FreightRates!$C$2:$C$1541,E8689,FreightRates!$F$2:$F$1541,D8689,FreightRates!$D$2:$D$1541,"&lt;="&amp;I8689,FreightRates!$E$2:$E$1541,"&gt;="&amp;I8689)</f>
        <v>0</v>
      </c>
    </row>
    <row r="8690" spans="1:20" x14ac:dyDescent="0.25">
      <c r="A8690" s="10">
        <f>OrderList!A8690</f>
        <v>1447326450.7</v>
      </c>
      <c r="B8690" s="10" t="str">
        <f>OrderList!C8690</f>
        <v>PORT04</v>
      </c>
      <c r="C8690" s="10" t="str">
        <f>OrderList!D8690</f>
        <v>V444_1</v>
      </c>
      <c r="D8690" s="10" t="str">
        <f>OrderList!F8690</f>
        <v>DTD</v>
      </c>
      <c r="E8690" s="10" t="str">
        <f>OrderList!L8690</f>
        <v>PORT09</v>
      </c>
      <c r="F8690" s="10" t="str">
        <f>OrderList!K8690</f>
        <v>PLANT03</v>
      </c>
      <c r="G8690" s="10">
        <f>OrderList!J8690</f>
        <v>1688633</v>
      </c>
      <c r="H8690" s="10">
        <f>OrderList!M8690</f>
        <v>425</v>
      </c>
      <c r="I8690" s="10">
        <f>OrderList!N8690</f>
        <v>9.2784307456444868</v>
      </c>
      <c r="O8690" s="10">
        <f>COUNTIF(FreightRates!$A$2:$A$1541,C8690)</f>
        <v>292</v>
      </c>
      <c r="Q8690" s="10">
        <f>COUNTIFS(FreightRates!$A$2:$A$1541,C8690,FreightRates!$B$2:$B$1541,B8690,FreightRates!$C$2:$C$1541,E8690)</f>
        <v>40</v>
      </c>
      <c r="T8690">
        <f>COUNTIFS(FreightRates!$A$2:$A$1541,C8690,FreightRates!$B$2:$B$1541,B8690,FreightRates!$C$2:$C$1541,E8690,FreightRates!$F$2:$F$1541,D8690,FreightRates!$D$2:$D$1541,"&lt;="&amp;I8690,FreightRates!$E$2:$E$1541,"&gt;="&amp;I8690)</f>
        <v>0</v>
      </c>
    </row>
    <row r="8691" spans="1:20" x14ac:dyDescent="0.25">
      <c r="A8691" s="10">
        <f>OrderList!A8691</f>
        <v>1447250186.7</v>
      </c>
      <c r="B8691" s="10" t="str">
        <f>OrderList!C8691</f>
        <v>PORT04</v>
      </c>
      <c r="C8691" s="10" t="str">
        <f>OrderList!D8691</f>
        <v>V444_1</v>
      </c>
      <c r="D8691" s="10" t="str">
        <f>OrderList!F8691</f>
        <v>DTD</v>
      </c>
      <c r="E8691" s="10" t="str">
        <f>OrderList!L8691</f>
        <v>PORT09</v>
      </c>
      <c r="F8691" s="10" t="str">
        <f>OrderList!K8691</f>
        <v>PLANT03</v>
      </c>
      <c r="G8691" s="10">
        <f>OrderList!J8691</f>
        <v>1688633</v>
      </c>
      <c r="H8691" s="10">
        <f>OrderList!M8691</f>
        <v>348</v>
      </c>
      <c r="I8691" s="10">
        <f>OrderList!N8691</f>
        <v>9.2784307456444868</v>
      </c>
      <c r="O8691" s="10">
        <f>COUNTIF(FreightRates!$A$2:$A$1541,C8691)</f>
        <v>292</v>
      </c>
      <c r="Q8691" s="10">
        <f>COUNTIFS(FreightRates!$A$2:$A$1541,C8691,FreightRates!$B$2:$B$1541,B8691,FreightRates!$C$2:$C$1541,E8691)</f>
        <v>40</v>
      </c>
      <c r="T8691">
        <f>COUNTIFS(FreightRates!$A$2:$A$1541,C8691,FreightRates!$B$2:$B$1541,B8691,FreightRates!$C$2:$C$1541,E8691,FreightRates!$F$2:$F$1541,D8691,FreightRates!$D$2:$D$1541,"&lt;="&amp;I8691,FreightRates!$E$2:$E$1541,"&gt;="&amp;I8691)</f>
        <v>0</v>
      </c>
    </row>
    <row r="8692" spans="1:20" x14ac:dyDescent="0.25">
      <c r="A8692" s="10">
        <f>OrderList!A8692</f>
        <v>1447174490.7</v>
      </c>
      <c r="B8692" s="10" t="str">
        <f>OrderList!C8692</f>
        <v>PORT04</v>
      </c>
      <c r="C8692" s="10" t="str">
        <f>OrderList!D8692</f>
        <v>V444_1</v>
      </c>
      <c r="D8692" s="10" t="str">
        <f>OrderList!F8692</f>
        <v>DTD</v>
      </c>
      <c r="E8692" s="10" t="str">
        <f>OrderList!L8692</f>
        <v>PORT09</v>
      </c>
      <c r="F8692" s="10" t="str">
        <f>OrderList!K8692</f>
        <v>PLANT03</v>
      </c>
      <c r="G8692" s="10">
        <f>OrderList!J8692</f>
        <v>1688633</v>
      </c>
      <c r="H8692" s="10">
        <f>OrderList!M8692</f>
        <v>472</v>
      </c>
      <c r="I8692" s="10">
        <f>OrderList!N8692</f>
        <v>17.556861491288974</v>
      </c>
      <c r="O8692" s="10">
        <f>COUNTIF(FreightRates!$A$2:$A$1541,C8692)</f>
        <v>292</v>
      </c>
      <c r="Q8692" s="10">
        <f>COUNTIFS(FreightRates!$A$2:$A$1541,C8692,FreightRates!$B$2:$B$1541,B8692,FreightRates!$C$2:$C$1541,E8692)</f>
        <v>40</v>
      </c>
      <c r="T8692">
        <f>COUNTIFS(FreightRates!$A$2:$A$1541,C8692,FreightRates!$B$2:$B$1541,B8692,FreightRates!$C$2:$C$1541,E8692,FreightRates!$F$2:$F$1541,D8692,FreightRates!$D$2:$D$1541,"&lt;="&amp;I8692,FreightRates!$E$2:$E$1541,"&gt;="&amp;I8692)</f>
        <v>0</v>
      </c>
    </row>
    <row r="8693" spans="1:20" x14ac:dyDescent="0.25">
      <c r="A8693" s="10">
        <f>OrderList!A8693</f>
        <v>1447240430.7</v>
      </c>
      <c r="B8693" s="10" t="str">
        <f>OrderList!C8693</f>
        <v>PORT04</v>
      </c>
      <c r="C8693" s="10" t="str">
        <f>OrderList!D8693</f>
        <v>V444_1</v>
      </c>
      <c r="D8693" s="10" t="str">
        <f>OrderList!F8693</f>
        <v>DTD</v>
      </c>
      <c r="E8693" s="10" t="str">
        <f>OrderList!L8693</f>
        <v>PORT09</v>
      </c>
      <c r="F8693" s="10" t="str">
        <f>OrderList!K8693</f>
        <v>PLANT03</v>
      </c>
      <c r="G8693" s="10">
        <f>OrderList!J8693</f>
        <v>1688633</v>
      </c>
      <c r="H8693" s="10">
        <f>OrderList!M8693</f>
        <v>393</v>
      </c>
      <c r="I8693" s="10">
        <f>OrderList!N8693</f>
        <v>8.7217249009058175</v>
      </c>
      <c r="O8693" s="10">
        <f>COUNTIF(FreightRates!$A$2:$A$1541,C8693)</f>
        <v>292</v>
      </c>
      <c r="Q8693" s="10">
        <f>COUNTIFS(FreightRates!$A$2:$A$1541,C8693,FreightRates!$B$2:$B$1541,B8693,FreightRates!$C$2:$C$1541,E8693)</f>
        <v>40</v>
      </c>
      <c r="T8693">
        <f>COUNTIFS(FreightRates!$A$2:$A$1541,C8693,FreightRates!$B$2:$B$1541,B8693,FreightRates!$C$2:$C$1541,E8693,FreightRates!$F$2:$F$1541,D8693,FreightRates!$D$2:$D$1541,"&lt;="&amp;I8693,FreightRates!$E$2:$E$1541,"&gt;="&amp;I8693)</f>
        <v>0</v>
      </c>
    </row>
    <row r="8694" spans="1:20" x14ac:dyDescent="0.25">
      <c r="A8694" s="10">
        <f>OrderList!A8694</f>
        <v>1447332327.7</v>
      </c>
      <c r="B8694" s="10" t="str">
        <f>OrderList!C8694</f>
        <v>PORT04</v>
      </c>
      <c r="C8694" s="10" t="str">
        <f>OrderList!D8694</f>
        <v>V444_1</v>
      </c>
      <c r="D8694" s="10" t="str">
        <f>OrderList!F8694</f>
        <v>DTD</v>
      </c>
      <c r="E8694" s="10" t="str">
        <f>OrderList!L8694</f>
        <v>PORT09</v>
      </c>
      <c r="F8694" s="10" t="str">
        <f>OrderList!K8694</f>
        <v>PLANT03</v>
      </c>
      <c r="G8694" s="10">
        <f>OrderList!J8694</f>
        <v>1688633</v>
      </c>
      <c r="H8694" s="10">
        <f>OrderList!M8694</f>
        <v>611</v>
      </c>
      <c r="I8694" s="10">
        <f>OrderList!N8694</f>
        <v>29.835292236933459</v>
      </c>
      <c r="O8694" s="10">
        <f>COUNTIF(FreightRates!$A$2:$A$1541,C8694)</f>
        <v>292</v>
      </c>
      <c r="Q8694" s="10">
        <f>COUNTIFS(FreightRates!$A$2:$A$1541,C8694,FreightRates!$B$2:$B$1541,B8694,FreightRates!$C$2:$C$1541,E8694)</f>
        <v>40</v>
      </c>
      <c r="T8694">
        <f>COUNTIFS(FreightRates!$A$2:$A$1541,C8694,FreightRates!$B$2:$B$1541,B8694,FreightRates!$C$2:$C$1541,E8694,FreightRates!$F$2:$F$1541,D8694,FreightRates!$D$2:$D$1541,"&lt;="&amp;I8694,FreightRates!$E$2:$E$1541,"&gt;="&amp;I8694)</f>
        <v>0</v>
      </c>
    </row>
    <row r="8695" spans="1:20" x14ac:dyDescent="0.25">
      <c r="A8695" s="10">
        <f>OrderList!A8695</f>
        <v>1447330383.7</v>
      </c>
      <c r="B8695" s="10" t="str">
        <f>OrderList!C8695</f>
        <v>PORT04</v>
      </c>
      <c r="C8695" s="10" t="str">
        <f>OrderList!D8695</f>
        <v>V444_1</v>
      </c>
      <c r="D8695" s="10" t="str">
        <f>OrderList!F8695</f>
        <v>DTD</v>
      </c>
      <c r="E8695" s="10" t="str">
        <f>OrderList!L8695</f>
        <v>PORT09</v>
      </c>
      <c r="F8695" s="10" t="str">
        <f>OrderList!K8695</f>
        <v>PLANT03</v>
      </c>
      <c r="G8695" s="10">
        <f>OrderList!J8695</f>
        <v>1688633</v>
      </c>
      <c r="H8695" s="10">
        <f>OrderList!M8695</f>
        <v>471</v>
      </c>
      <c r="I8695" s="10">
        <f>OrderList!N8695</f>
        <v>17.556861491288974</v>
      </c>
      <c r="O8695" s="10">
        <f>COUNTIF(FreightRates!$A$2:$A$1541,C8695)</f>
        <v>292</v>
      </c>
      <c r="Q8695" s="10">
        <f>COUNTIFS(FreightRates!$A$2:$A$1541,C8695,FreightRates!$B$2:$B$1541,B8695,FreightRates!$C$2:$C$1541,E8695)</f>
        <v>40</v>
      </c>
      <c r="T8695">
        <f>COUNTIFS(FreightRates!$A$2:$A$1541,C8695,FreightRates!$B$2:$B$1541,B8695,FreightRates!$C$2:$C$1541,E8695,FreightRates!$F$2:$F$1541,D8695,FreightRates!$D$2:$D$1541,"&lt;="&amp;I8695,FreightRates!$E$2:$E$1541,"&gt;="&amp;I8695)</f>
        <v>0</v>
      </c>
    </row>
    <row r="8696" spans="1:20" x14ac:dyDescent="0.25">
      <c r="A8696" s="10">
        <f>OrderList!A8696</f>
        <v>1447189615.7</v>
      </c>
      <c r="B8696" s="10" t="str">
        <f>OrderList!C8696</f>
        <v>PORT04</v>
      </c>
      <c r="C8696" s="10" t="str">
        <f>OrderList!D8696</f>
        <v>V444_1</v>
      </c>
      <c r="D8696" s="10" t="str">
        <f>OrderList!F8696</f>
        <v>DTD</v>
      </c>
      <c r="E8696" s="10" t="str">
        <f>OrderList!L8696</f>
        <v>PORT09</v>
      </c>
      <c r="F8696" s="10" t="str">
        <f>OrderList!K8696</f>
        <v>PLANT03</v>
      </c>
      <c r="G8696" s="10">
        <f>OrderList!J8696</f>
        <v>1688633</v>
      </c>
      <c r="H8696" s="10">
        <f>OrderList!M8696</f>
        <v>353</v>
      </c>
      <c r="I8696" s="10">
        <f>OrderList!N8696</f>
        <v>9.2784307456444868</v>
      </c>
      <c r="O8696" s="10">
        <f>COUNTIF(FreightRates!$A$2:$A$1541,C8696)</f>
        <v>292</v>
      </c>
      <c r="Q8696" s="10">
        <f>COUNTIFS(FreightRates!$A$2:$A$1541,C8696,FreightRates!$B$2:$B$1541,B8696,FreightRates!$C$2:$C$1541,E8696)</f>
        <v>40</v>
      </c>
      <c r="T8696">
        <f>COUNTIFS(FreightRates!$A$2:$A$1541,C8696,FreightRates!$B$2:$B$1541,B8696,FreightRates!$C$2:$C$1541,E8696,FreightRates!$F$2:$F$1541,D8696,FreightRates!$D$2:$D$1541,"&lt;="&amp;I8696,FreightRates!$E$2:$E$1541,"&gt;="&amp;I8696)</f>
        <v>0</v>
      </c>
    </row>
    <row r="8697" spans="1:20" x14ac:dyDescent="0.25">
      <c r="A8697" s="10">
        <f>OrderList!A8697</f>
        <v>1447417824.7</v>
      </c>
      <c r="B8697" s="10" t="str">
        <f>OrderList!C8697</f>
        <v>PORT04</v>
      </c>
      <c r="C8697" s="10" t="str">
        <f>OrderList!D8697</f>
        <v>V444_1</v>
      </c>
      <c r="D8697" s="10" t="str">
        <f>OrderList!F8697</f>
        <v>DTD</v>
      </c>
      <c r="E8697" s="10" t="str">
        <f>OrderList!L8697</f>
        <v>PORT09</v>
      </c>
      <c r="F8697" s="10" t="str">
        <f>OrderList!K8697</f>
        <v>PLANT03</v>
      </c>
      <c r="G8697" s="10">
        <f>OrderList!J8697</f>
        <v>1688633</v>
      </c>
      <c r="H8697" s="10">
        <f>OrderList!M8697</f>
        <v>413</v>
      </c>
      <c r="I8697" s="10">
        <f>OrderList!N8697</f>
        <v>9.2784307456444868</v>
      </c>
      <c r="O8697" s="10">
        <f>COUNTIF(FreightRates!$A$2:$A$1541,C8697)</f>
        <v>292</v>
      </c>
      <c r="Q8697" s="10">
        <f>COUNTIFS(FreightRates!$A$2:$A$1541,C8697,FreightRates!$B$2:$B$1541,B8697,FreightRates!$C$2:$C$1541,E8697)</f>
        <v>40</v>
      </c>
      <c r="T8697">
        <f>COUNTIFS(FreightRates!$A$2:$A$1541,C8697,FreightRates!$B$2:$B$1541,B8697,FreightRates!$C$2:$C$1541,E8697,FreightRates!$F$2:$F$1541,D8697,FreightRates!$D$2:$D$1541,"&lt;="&amp;I8697,FreightRates!$E$2:$E$1541,"&gt;="&amp;I8697)</f>
        <v>0</v>
      </c>
    </row>
    <row r="8698" spans="1:20" x14ac:dyDescent="0.25">
      <c r="A8698" s="10">
        <f>OrderList!A8698</f>
        <v>1447174491.7</v>
      </c>
      <c r="B8698" s="10" t="str">
        <f>OrderList!C8698</f>
        <v>PORT04</v>
      </c>
      <c r="C8698" s="10" t="str">
        <f>OrderList!D8698</f>
        <v>V444_1</v>
      </c>
      <c r="D8698" s="10" t="str">
        <f>OrderList!F8698</f>
        <v>DTD</v>
      </c>
      <c r="E8698" s="10" t="str">
        <f>OrderList!L8698</f>
        <v>PORT09</v>
      </c>
      <c r="F8698" s="10" t="str">
        <f>OrderList!K8698</f>
        <v>PLANT03</v>
      </c>
      <c r="G8698" s="10">
        <f>OrderList!J8698</f>
        <v>1688633</v>
      </c>
      <c r="H8698" s="10">
        <f>OrderList!M8698</f>
        <v>387</v>
      </c>
      <c r="I8698" s="10">
        <f>OrderList!N8698</f>
        <v>9.2784307456444868</v>
      </c>
      <c r="O8698" s="10">
        <f>COUNTIF(FreightRates!$A$2:$A$1541,C8698)</f>
        <v>292</v>
      </c>
      <c r="Q8698" s="10">
        <f>COUNTIFS(FreightRates!$A$2:$A$1541,C8698,FreightRates!$B$2:$B$1541,B8698,FreightRates!$C$2:$C$1541,E8698)</f>
        <v>40</v>
      </c>
      <c r="T8698">
        <f>COUNTIFS(FreightRates!$A$2:$A$1541,C8698,FreightRates!$B$2:$B$1541,B8698,FreightRates!$C$2:$C$1541,E8698,FreightRates!$F$2:$F$1541,D8698,FreightRates!$D$2:$D$1541,"&lt;="&amp;I8698,FreightRates!$E$2:$E$1541,"&gt;="&amp;I8698)</f>
        <v>0</v>
      </c>
    </row>
    <row r="8699" spans="1:20" x14ac:dyDescent="0.25">
      <c r="A8699" s="10">
        <f>OrderList!A8699</f>
        <v>1447373531.7</v>
      </c>
      <c r="B8699" s="10" t="str">
        <f>OrderList!C8699</f>
        <v>PORT04</v>
      </c>
      <c r="C8699" s="10" t="str">
        <f>OrderList!D8699</f>
        <v>V444_1</v>
      </c>
      <c r="D8699" s="10" t="str">
        <f>OrderList!F8699</f>
        <v>DTD</v>
      </c>
      <c r="E8699" s="10" t="str">
        <f>OrderList!L8699</f>
        <v>PORT09</v>
      </c>
      <c r="F8699" s="10" t="str">
        <f>OrderList!K8699</f>
        <v>PLANT03</v>
      </c>
      <c r="G8699" s="10">
        <f>OrderList!J8699</f>
        <v>1688633</v>
      </c>
      <c r="H8699" s="10">
        <f>OrderList!M8699</f>
        <v>348</v>
      </c>
      <c r="I8699" s="10">
        <f>OrderList!N8699</f>
        <v>9.2784307456444868</v>
      </c>
      <c r="O8699" s="10">
        <f>COUNTIF(FreightRates!$A$2:$A$1541,C8699)</f>
        <v>292</v>
      </c>
      <c r="Q8699" s="10">
        <f>COUNTIFS(FreightRates!$A$2:$A$1541,C8699,FreightRates!$B$2:$B$1541,B8699,FreightRates!$C$2:$C$1541,E8699)</f>
        <v>40</v>
      </c>
      <c r="T8699">
        <f>COUNTIFS(FreightRates!$A$2:$A$1541,C8699,FreightRates!$B$2:$B$1541,B8699,FreightRates!$C$2:$C$1541,E8699,FreightRates!$F$2:$F$1541,D8699,FreightRates!$D$2:$D$1541,"&lt;="&amp;I8699,FreightRates!$E$2:$E$1541,"&gt;="&amp;I8699)</f>
        <v>0</v>
      </c>
    </row>
    <row r="8700" spans="1:20" x14ac:dyDescent="0.25">
      <c r="A8700" s="10">
        <f>OrderList!A8700</f>
        <v>1447250136.7</v>
      </c>
      <c r="B8700" s="10" t="str">
        <f>OrderList!C8700</f>
        <v>PORT04</v>
      </c>
      <c r="C8700" s="10" t="str">
        <f>OrderList!D8700</f>
        <v>V444_1</v>
      </c>
      <c r="D8700" s="10" t="str">
        <f>OrderList!F8700</f>
        <v>DTD</v>
      </c>
      <c r="E8700" s="10" t="str">
        <f>OrderList!L8700</f>
        <v>PORT09</v>
      </c>
      <c r="F8700" s="10" t="str">
        <f>OrderList!K8700</f>
        <v>PLANT03</v>
      </c>
      <c r="G8700" s="10">
        <f>OrderList!J8700</f>
        <v>1688633</v>
      </c>
      <c r="H8700" s="10">
        <f>OrderList!M8700</f>
        <v>356</v>
      </c>
      <c r="I8700" s="10">
        <f>OrderList!N8700</f>
        <v>9.835136590383156</v>
      </c>
      <c r="O8700" s="10">
        <f>COUNTIF(FreightRates!$A$2:$A$1541,C8700)</f>
        <v>292</v>
      </c>
      <c r="Q8700" s="10">
        <f>COUNTIFS(FreightRates!$A$2:$A$1541,C8700,FreightRates!$B$2:$B$1541,B8700,FreightRates!$C$2:$C$1541,E8700)</f>
        <v>40</v>
      </c>
      <c r="T8700">
        <f>COUNTIFS(FreightRates!$A$2:$A$1541,C8700,FreightRates!$B$2:$B$1541,B8700,FreightRates!$C$2:$C$1541,E8700,FreightRates!$F$2:$F$1541,D8700,FreightRates!$D$2:$D$1541,"&lt;="&amp;I8700,FreightRates!$E$2:$E$1541,"&gt;="&amp;I8700)</f>
        <v>0</v>
      </c>
    </row>
    <row r="8701" spans="1:20" x14ac:dyDescent="0.25">
      <c r="A8701" s="10">
        <f>OrderList!A8701</f>
        <v>1447160014.7</v>
      </c>
      <c r="B8701" s="10" t="str">
        <f>OrderList!C8701</f>
        <v>PORT04</v>
      </c>
      <c r="C8701" s="10" t="str">
        <f>OrderList!D8701</f>
        <v>V444_1</v>
      </c>
      <c r="D8701" s="10" t="str">
        <f>OrderList!F8701</f>
        <v>DTD</v>
      </c>
      <c r="E8701" s="10" t="str">
        <f>OrderList!L8701</f>
        <v>PORT09</v>
      </c>
      <c r="F8701" s="10" t="str">
        <f>OrderList!K8701</f>
        <v>PLANT03</v>
      </c>
      <c r="G8701" s="10">
        <f>OrderList!J8701</f>
        <v>1688633</v>
      </c>
      <c r="H8701" s="10">
        <f>OrderList!M8701</f>
        <v>452</v>
      </c>
      <c r="I8701" s="10">
        <f>OrderList!N8701</f>
        <v>12.917646118466729</v>
      </c>
      <c r="O8701" s="10">
        <f>COUNTIF(FreightRates!$A$2:$A$1541,C8701)</f>
        <v>292</v>
      </c>
      <c r="Q8701" s="10">
        <f>COUNTIFS(FreightRates!$A$2:$A$1541,C8701,FreightRates!$B$2:$B$1541,B8701,FreightRates!$C$2:$C$1541,E8701)</f>
        <v>40</v>
      </c>
      <c r="T8701">
        <f>COUNTIFS(FreightRates!$A$2:$A$1541,C8701,FreightRates!$B$2:$B$1541,B8701,FreightRates!$C$2:$C$1541,E8701,FreightRates!$F$2:$F$1541,D8701,FreightRates!$D$2:$D$1541,"&lt;="&amp;I8701,FreightRates!$E$2:$E$1541,"&gt;="&amp;I8701)</f>
        <v>0</v>
      </c>
    </row>
    <row r="8702" spans="1:20" x14ac:dyDescent="0.25">
      <c r="A8702" s="10">
        <f>OrderList!A8702</f>
        <v>1447240428.7</v>
      </c>
      <c r="B8702" s="10" t="str">
        <f>OrderList!C8702</f>
        <v>PORT04</v>
      </c>
      <c r="C8702" s="10" t="str">
        <f>OrderList!D8702</f>
        <v>V444_1</v>
      </c>
      <c r="D8702" s="10" t="str">
        <f>OrderList!F8702</f>
        <v>DTD</v>
      </c>
      <c r="E8702" s="10" t="str">
        <f>OrderList!L8702</f>
        <v>PORT09</v>
      </c>
      <c r="F8702" s="10" t="str">
        <f>OrderList!K8702</f>
        <v>PLANT03</v>
      </c>
      <c r="G8702" s="10">
        <f>OrderList!J8702</f>
        <v>1688633</v>
      </c>
      <c r="H8702" s="10">
        <f>OrderList!M8702</f>
        <v>300</v>
      </c>
      <c r="I8702" s="10">
        <f>OrderList!N8702</f>
        <v>3.7113722982577944</v>
      </c>
      <c r="O8702" s="10">
        <f>COUNTIF(FreightRates!$A$2:$A$1541,C8702)</f>
        <v>292</v>
      </c>
      <c r="Q8702" s="10">
        <f>COUNTIFS(FreightRates!$A$2:$A$1541,C8702,FreightRates!$B$2:$B$1541,B8702,FreightRates!$C$2:$C$1541,E8702)</f>
        <v>40</v>
      </c>
      <c r="T8702">
        <f>COUNTIFS(FreightRates!$A$2:$A$1541,C8702,FreightRates!$B$2:$B$1541,B8702,FreightRates!$C$2:$C$1541,E8702,FreightRates!$F$2:$F$1541,D8702,FreightRates!$D$2:$D$1541,"&lt;="&amp;I8702,FreightRates!$E$2:$E$1541,"&gt;="&amp;I8702)</f>
        <v>0</v>
      </c>
    </row>
    <row r="8703" spans="1:20" x14ac:dyDescent="0.25">
      <c r="A8703" s="10">
        <f>OrderList!A8703</f>
        <v>1447189664.7</v>
      </c>
      <c r="B8703" s="10" t="str">
        <f>OrderList!C8703</f>
        <v>PORT04</v>
      </c>
      <c r="C8703" s="10" t="str">
        <f>OrderList!D8703</f>
        <v>V444_1</v>
      </c>
      <c r="D8703" s="10" t="str">
        <f>OrderList!F8703</f>
        <v>DTD</v>
      </c>
      <c r="E8703" s="10" t="str">
        <f>OrderList!L8703</f>
        <v>PORT09</v>
      </c>
      <c r="F8703" s="10" t="str">
        <f>OrderList!K8703</f>
        <v>PLANT03</v>
      </c>
      <c r="G8703" s="10">
        <f>OrderList!J8703</f>
        <v>1688633</v>
      </c>
      <c r="H8703" s="10">
        <f>OrderList!M8703</f>
        <v>344</v>
      </c>
      <c r="I8703" s="10">
        <f>OrderList!N8703</f>
        <v>9.2784307456444868</v>
      </c>
      <c r="O8703" s="10">
        <f>COUNTIF(FreightRates!$A$2:$A$1541,C8703)</f>
        <v>292</v>
      </c>
      <c r="Q8703" s="10">
        <f>COUNTIFS(FreightRates!$A$2:$A$1541,C8703,FreightRates!$B$2:$B$1541,B8703,FreightRates!$C$2:$C$1541,E8703)</f>
        <v>40</v>
      </c>
      <c r="T8703">
        <f>COUNTIFS(FreightRates!$A$2:$A$1541,C8703,FreightRates!$B$2:$B$1541,B8703,FreightRates!$C$2:$C$1541,E8703,FreightRates!$F$2:$F$1541,D8703,FreightRates!$D$2:$D$1541,"&lt;="&amp;I8703,FreightRates!$E$2:$E$1541,"&gt;="&amp;I8703)</f>
        <v>0</v>
      </c>
    </row>
    <row r="8704" spans="1:20" x14ac:dyDescent="0.25">
      <c r="A8704" s="10">
        <f>OrderList!A8704</f>
        <v>1447225206.7</v>
      </c>
      <c r="B8704" s="10" t="str">
        <f>OrderList!C8704</f>
        <v>PORT04</v>
      </c>
      <c r="C8704" s="10" t="str">
        <f>OrderList!D8704</f>
        <v>V444_1</v>
      </c>
      <c r="D8704" s="10" t="str">
        <f>OrderList!F8704</f>
        <v>DTD</v>
      </c>
      <c r="E8704" s="10" t="str">
        <f>OrderList!L8704</f>
        <v>PORT09</v>
      </c>
      <c r="F8704" s="10" t="str">
        <f>OrderList!K8704</f>
        <v>PLANT03</v>
      </c>
      <c r="G8704" s="10">
        <f>OrderList!J8704</f>
        <v>1688633</v>
      </c>
      <c r="H8704" s="10">
        <f>OrderList!M8704</f>
        <v>379</v>
      </c>
      <c r="I8704" s="10">
        <f>OrderList!N8704</f>
        <v>9.2784307456444868</v>
      </c>
      <c r="O8704" s="10">
        <f>COUNTIF(FreightRates!$A$2:$A$1541,C8704)</f>
        <v>292</v>
      </c>
      <c r="Q8704" s="10">
        <f>COUNTIFS(FreightRates!$A$2:$A$1541,C8704,FreightRates!$B$2:$B$1541,B8704,FreightRates!$C$2:$C$1541,E8704)</f>
        <v>40</v>
      </c>
      <c r="T8704">
        <f>COUNTIFS(FreightRates!$A$2:$A$1541,C8704,FreightRates!$B$2:$B$1541,B8704,FreightRates!$C$2:$C$1541,E8704,FreightRates!$F$2:$F$1541,D8704,FreightRates!$D$2:$D$1541,"&lt;="&amp;I8704,FreightRates!$E$2:$E$1541,"&gt;="&amp;I8704)</f>
        <v>0</v>
      </c>
    </row>
    <row r="8705" spans="1:20" x14ac:dyDescent="0.25">
      <c r="A8705" s="10">
        <f>OrderList!A8705</f>
        <v>1447209587.7</v>
      </c>
      <c r="B8705" s="10" t="str">
        <f>OrderList!C8705</f>
        <v>PORT04</v>
      </c>
      <c r="C8705" s="10" t="str">
        <f>OrderList!D8705</f>
        <v>V444_1</v>
      </c>
      <c r="D8705" s="10" t="str">
        <f>OrderList!F8705</f>
        <v>DTD</v>
      </c>
      <c r="E8705" s="10" t="str">
        <f>OrderList!L8705</f>
        <v>PORT09</v>
      </c>
      <c r="F8705" s="10" t="str">
        <f>OrderList!K8705</f>
        <v>PLANT03</v>
      </c>
      <c r="G8705" s="10">
        <f>OrderList!J8705</f>
        <v>1688633</v>
      </c>
      <c r="H8705" s="10">
        <f>OrderList!M8705</f>
        <v>344</v>
      </c>
      <c r="I8705" s="10">
        <f>OrderList!N8705</f>
        <v>9.2784307456444868</v>
      </c>
      <c r="O8705" s="10">
        <f>COUNTIF(FreightRates!$A$2:$A$1541,C8705)</f>
        <v>292</v>
      </c>
      <c r="Q8705" s="10">
        <f>COUNTIFS(FreightRates!$A$2:$A$1541,C8705,FreightRates!$B$2:$B$1541,B8705,FreightRates!$C$2:$C$1541,E8705)</f>
        <v>40</v>
      </c>
      <c r="T8705">
        <f>COUNTIFS(FreightRates!$A$2:$A$1541,C8705,FreightRates!$B$2:$B$1541,B8705,FreightRates!$C$2:$C$1541,E8705,FreightRates!$F$2:$F$1541,D8705,FreightRates!$D$2:$D$1541,"&lt;="&amp;I8705,FreightRates!$E$2:$E$1541,"&gt;="&amp;I8705)</f>
        <v>0</v>
      </c>
    </row>
    <row r="8706" spans="1:20" x14ac:dyDescent="0.25">
      <c r="A8706" s="10">
        <f>OrderList!A8706</f>
        <v>1447308863.7</v>
      </c>
      <c r="B8706" s="10" t="str">
        <f>OrderList!C8706</f>
        <v>PORT04</v>
      </c>
      <c r="C8706" s="10" t="str">
        <f>OrderList!D8706</f>
        <v>V444_1</v>
      </c>
      <c r="D8706" s="10" t="str">
        <f>OrderList!F8706</f>
        <v>DTD</v>
      </c>
      <c r="E8706" s="10" t="str">
        <f>OrderList!L8706</f>
        <v>PORT09</v>
      </c>
      <c r="F8706" s="10" t="str">
        <f>OrderList!K8706</f>
        <v>PLANT03</v>
      </c>
      <c r="G8706" s="10">
        <f>OrderList!J8706</f>
        <v>1688633</v>
      </c>
      <c r="H8706" s="10">
        <f>OrderList!M8706</f>
        <v>528</v>
      </c>
      <c r="I8706" s="10">
        <f>OrderList!N8706</f>
        <v>18.556861491288974</v>
      </c>
      <c r="O8706" s="10">
        <f>COUNTIF(FreightRates!$A$2:$A$1541,C8706)</f>
        <v>292</v>
      </c>
      <c r="Q8706" s="10">
        <f>COUNTIFS(FreightRates!$A$2:$A$1541,C8706,FreightRates!$B$2:$B$1541,B8706,FreightRates!$C$2:$C$1541,E8706)</f>
        <v>40</v>
      </c>
      <c r="T8706">
        <f>COUNTIFS(FreightRates!$A$2:$A$1541,C8706,FreightRates!$B$2:$B$1541,B8706,FreightRates!$C$2:$C$1541,E8706,FreightRates!$F$2:$F$1541,D8706,FreightRates!$D$2:$D$1541,"&lt;="&amp;I8706,FreightRates!$E$2:$E$1541,"&gt;="&amp;I8706)</f>
        <v>0</v>
      </c>
    </row>
    <row r="8707" spans="1:20" x14ac:dyDescent="0.25">
      <c r="A8707" s="10">
        <f>OrderList!A8707</f>
        <v>1447353233.7</v>
      </c>
      <c r="B8707" s="10" t="str">
        <f>OrderList!C8707</f>
        <v>PORT04</v>
      </c>
      <c r="C8707" s="10" t="str">
        <f>OrderList!D8707</f>
        <v>V444_1</v>
      </c>
      <c r="D8707" s="10" t="str">
        <f>OrderList!F8707</f>
        <v>DTD</v>
      </c>
      <c r="E8707" s="10" t="str">
        <f>OrderList!L8707</f>
        <v>PORT09</v>
      </c>
      <c r="F8707" s="10" t="str">
        <f>OrderList!K8707</f>
        <v>PLANT03</v>
      </c>
      <c r="G8707" s="10">
        <f>OrderList!J8707</f>
        <v>1688589</v>
      </c>
      <c r="H8707" s="10">
        <f>OrderList!M8707</f>
        <v>575</v>
      </c>
      <c r="I8707" s="10">
        <f>OrderList!N8707</f>
        <v>26.405306624905691</v>
      </c>
      <c r="O8707" s="10">
        <f>COUNTIF(FreightRates!$A$2:$A$1541,C8707)</f>
        <v>292</v>
      </c>
      <c r="Q8707" s="10">
        <f>COUNTIFS(FreightRates!$A$2:$A$1541,C8707,FreightRates!$B$2:$B$1541,B8707,FreightRates!$C$2:$C$1541,E8707)</f>
        <v>40</v>
      </c>
      <c r="T8707">
        <f>COUNTIFS(FreightRates!$A$2:$A$1541,C8707,FreightRates!$B$2:$B$1541,B8707,FreightRates!$C$2:$C$1541,E8707,FreightRates!$F$2:$F$1541,D8707,FreightRates!$D$2:$D$1541,"&lt;="&amp;I8707,FreightRates!$E$2:$E$1541,"&gt;="&amp;I8707)</f>
        <v>0</v>
      </c>
    </row>
    <row r="8708" spans="1:20" x14ac:dyDescent="0.25">
      <c r="A8708" s="10">
        <f>OrderList!A8708</f>
        <v>1447417830.7</v>
      </c>
      <c r="B8708" s="10" t="str">
        <f>OrderList!C8708</f>
        <v>PORT04</v>
      </c>
      <c r="C8708" s="10" t="str">
        <f>OrderList!D8708</f>
        <v>V444_1</v>
      </c>
      <c r="D8708" s="10" t="str">
        <f>OrderList!F8708</f>
        <v>DTD</v>
      </c>
      <c r="E8708" s="10" t="str">
        <f>OrderList!L8708</f>
        <v>PORT09</v>
      </c>
      <c r="F8708" s="10" t="str">
        <f>OrderList!K8708</f>
        <v>PLANT03</v>
      </c>
      <c r="G8708" s="10">
        <f>OrderList!J8708</f>
        <v>1688589</v>
      </c>
      <c r="H8708" s="10">
        <f>OrderList!M8708</f>
        <v>295</v>
      </c>
      <c r="I8708" s="10">
        <f>OrderList!N8708</f>
        <v>3.6540408833207589</v>
      </c>
      <c r="O8708" s="10">
        <f>COUNTIF(FreightRates!$A$2:$A$1541,C8708)</f>
        <v>292</v>
      </c>
      <c r="Q8708" s="10">
        <f>COUNTIFS(FreightRates!$A$2:$A$1541,C8708,FreightRates!$B$2:$B$1541,B8708,FreightRates!$C$2:$C$1541,E8708)</f>
        <v>40</v>
      </c>
      <c r="T8708">
        <f>COUNTIFS(FreightRates!$A$2:$A$1541,C8708,FreightRates!$B$2:$B$1541,B8708,FreightRates!$C$2:$C$1541,E8708,FreightRates!$F$2:$F$1541,D8708,FreightRates!$D$2:$D$1541,"&lt;="&amp;I8708,FreightRates!$E$2:$E$1541,"&gt;="&amp;I8708)</f>
        <v>0</v>
      </c>
    </row>
    <row r="8709" spans="1:20" x14ac:dyDescent="0.25">
      <c r="A8709" s="10">
        <f>OrderList!A8709</f>
        <v>1447297328.7</v>
      </c>
      <c r="B8709" s="10" t="str">
        <f>OrderList!C8709</f>
        <v>PORT04</v>
      </c>
      <c r="C8709" s="10" t="str">
        <f>OrderList!D8709</f>
        <v>V444_1</v>
      </c>
      <c r="D8709" s="10" t="str">
        <f>OrderList!F8709</f>
        <v>DTD</v>
      </c>
      <c r="E8709" s="10" t="str">
        <f>OrderList!L8709</f>
        <v>PORT09</v>
      </c>
      <c r="F8709" s="10" t="str">
        <f>OrderList!K8709</f>
        <v>PLANT03</v>
      </c>
      <c r="G8709" s="10">
        <f>OrderList!J8709</f>
        <v>1688589</v>
      </c>
      <c r="H8709" s="10">
        <f>OrderList!M8709</f>
        <v>834</v>
      </c>
      <c r="I8709" s="10">
        <f>OrderList!N8709</f>
        <v>43.675511041509488</v>
      </c>
      <c r="O8709" s="10">
        <f>COUNTIF(FreightRates!$A$2:$A$1541,C8709)</f>
        <v>292</v>
      </c>
      <c r="Q8709" s="10">
        <f>COUNTIFS(FreightRates!$A$2:$A$1541,C8709,FreightRates!$B$2:$B$1541,B8709,FreightRates!$C$2:$C$1541,E8709)</f>
        <v>40</v>
      </c>
      <c r="T8709">
        <f>COUNTIFS(FreightRates!$A$2:$A$1541,C8709,FreightRates!$B$2:$B$1541,B8709,FreightRates!$C$2:$C$1541,E8709,FreightRates!$F$2:$F$1541,D8709,FreightRates!$D$2:$D$1541,"&lt;="&amp;I8709,FreightRates!$E$2:$E$1541,"&gt;="&amp;I8709)</f>
        <v>0</v>
      </c>
    </row>
    <row r="8710" spans="1:20" x14ac:dyDescent="0.25">
      <c r="A8710" s="10">
        <f>OrderList!A8710</f>
        <v>1447284659.7</v>
      </c>
      <c r="B8710" s="10" t="str">
        <f>OrderList!C8710</f>
        <v>PORT04</v>
      </c>
      <c r="C8710" s="10" t="str">
        <f>OrderList!D8710</f>
        <v>V444_1</v>
      </c>
      <c r="D8710" s="10" t="str">
        <f>OrderList!F8710</f>
        <v>DTD</v>
      </c>
      <c r="E8710" s="10" t="str">
        <f>OrderList!L8710</f>
        <v>PORT09</v>
      </c>
      <c r="F8710" s="10" t="str">
        <f>OrderList!K8710</f>
        <v>PLANT03</v>
      </c>
      <c r="G8710" s="10">
        <f>OrderList!J8710</f>
        <v>1688589</v>
      </c>
      <c r="H8710" s="10">
        <f>OrderList!M8710</f>
        <v>294</v>
      </c>
      <c r="I8710" s="10">
        <f>OrderList!N8710</f>
        <v>4.5675511041509482</v>
      </c>
      <c r="O8710" s="10">
        <f>COUNTIF(FreightRates!$A$2:$A$1541,C8710)</f>
        <v>292</v>
      </c>
      <c r="Q8710" s="10">
        <f>COUNTIFS(FreightRates!$A$2:$A$1541,C8710,FreightRates!$B$2:$B$1541,B8710,FreightRates!$C$2:$C$1541,E8710)</f>
        <v>40</v>
      </c>
      <c r="T8710">
        <f>COUNTIFS(FreightRates!$A$2:$A$1541,C8710,FreightRates!$B$2:$B$1541,B8710,FreightRates!$C$2:$C$1541,E8710,FreightRates!$F$2:$F$1541,D8710,FreightRates!$D$2:$D$1541,"&lt;="&amp;I8710,FreightRates!$E$2:$E$1541,"&gt;="&amp;I8710)</f>
        <v>0</v>
      </c>
    </row>
    <row r="8711" spans="1:20" x14ac:dyDescent="0.25">
      <c r="A8711" s="10">
        <f>OrderList!A8711</f>
        <v>1447269664.7</v>
      </c>
      <c r="B8711" s="10" t="str">
        <f>OrderList!C8711</f>
        <v>PORT04</v>
      </c>
      <c r="C8711" s="10" t="str">
        <f>OrderList!D8711</f>
        <v>V444_1</v>
      </c>
      <c r="D8711" s="10" t="str">
        <f>OrderList!F8711</f>
        <v>DTD</v>
      </c>
      <c r="E8711" s="10" t="str">
        <f>OrderList!L8711</f>
        <v>PORT09</v>
      </c>
      <c r="F8711" s="10" t="str">
        <f>OrderList!K8711</f>
        <v>PLANT03</v>
      </c>
      <c r="G8711" s="10">
        <f>OrderList!J8711</f>
        <v>1688589</v>
      </c>
      <c r="H8711" s="10">
        <f>OrderList!M8711</f>
        <v>365</v>
      </c>
      <c r="I8711" s="10">
        <f>OrderList!N8711</f>
        <v>9.1351022083018965</v>
      </c>
      <c r="O8711" s="10">
        <f>COUNTIF(FreightRates!$A$2:$A$1541,C8711)</f>
        <v>292</v>
      </c>
      <c r="Q8711" s="10">
        <f>COUNTIFS(FreightRates!$A$2:$A$1541,C8711,FreightRates!$B$2:$B$1541,B8711,FreightRates!$C$2:$C$1541,E8711)</f>
        <v>40</v>
      </c>
      <c r="T8711">
        <f>COUNTIFS(FreightRates!$A$2:$A$1541,C8711,FreightRates!$B$2:$B$1541,B8711,FreightRates!$C$2:$C$1541,E8711,FreightRates!$F$2:$F$1541,D8711,FreightRates!$D$2:$D$1541,"&lt;="&amp;I8711,FreightRates!$E$2:$E$1541,"&gt;="&amp;I8711)</f>
        <v>0</v>
      </c>
    </row>
    <row r="8712" spans="1:20" x14ac:dyDescent="0.25">
      <c r="A8712" s="10">
        <f>OrderList!A8712</f>
        <v>1447280933.7</v>
      </c>
      <c r="B8712" s="10" t="str">
        <f>OrderList!C8712</f>
        <v>PORT04</v>
      </c>
      <c r="C8712" s="10" t="str">
        <f>OrderList!D8712</f>
        <v>V444_1</v>
      </c>
      <c r="D8712" s="10" t="str">
        <f>OrderList!F8712</f>
        <v>DTD</v>
      </c>
      <c r="E8712" s="10" t="str">
        <f>OrderList!L8712</f>
        <v>PORT09</v>
      </c>
      <c r="F8712" s="10" t="str">
        <f>OrderList!K8712</f>
        <v>PLANT03</v>
      </c>
      <c r="G8712" s="10">
        <f>OrderList!J8712</f>
        <v>1688589</v>
      </c>
      <c r="H8712" s="10">
        <f>OrderList!M8712</f>
        <v>583</v>
      </c>
      <c r="I8712" s="10">
        <f>OrderList!N8712</f>
        <v>28.405306624905691</v>
      </c>
      <c r="O8712" s="10">
        <f>COUNTIF(FreightRates!$A$2:$A$1541,C8712)</f>
        <v>292</v>
      </c>
      <c r="Q8712" s="10">
        <f>COUNTIFS(FreightRates!$A$2:$A$1541,C8712,FreightRates!$B$2:$B$1541,B8712,FreightRates!$C$2:$C$1541,E8712)</f>
        <v>40</v>
      </c>
      <c r="T8712">
        <f>COUNTIFS(FreightRates!$A$2:$A$1541,C8712,FreightRates!$B$2:$B$1541,B8712,FreightRates!$C$2:$C$1541,E8712,FreightRates!$F$2:$F$1541,D8712,FreightRates!$D$2:$D$1541,"&lt;="&amp;I8712,FreightRates!$E$2:$E$1541,"&gt;="&amp;I8712)</f>
        <v>0</v>
      </c>
    </row>
    <row r="8713" spans="1:20" x14ac:dyDescent="0.25">
      <c r="A8713" s="10">
        <f>OrderList!A8713</f>
        <v>1447191652.7</v>
      </c>
      <c r="B8713" s="10" t="str">
        <f>OrderList!C8713</f>
        <v>PORT04</v>
      </c>
      <c r="C8713" s="10" t="str">
        <f>OrderList!D8713</f>
        <v>V444_1</v>
      </c>
      <c r="D8713" s="10" t="str">
        <f>OrderList!F8713</f>
        <v>DTD</v>
      </c>
      <c r="E8713" s="10" t="str">
        <f>OrderList!L8713</f>
        <v>PORT09</v>
      </c>
      <c r="F8713" s="10" t="str">
        <f>OrderList!K8713</f>
        <v>PLANT03</v>
      </c>
      <c r="G8713" s="10">
        <f>OrderList!J8713</f>
        <v>1688589</v>
      </c>
      <c r="H8713" s="10">
        <f>OrderList!M8713</f>
        <v>369</v>
      </c>
      <c r="I8713" s="10">
        <f>OrderList!N8713</f>
        <v>11.962122649962277</v>
      </c>
      <c r="O8713" s="10">
        <f>COUNTIF(FreightRates!$A$2:$A$1541,C8713)</f>
        <v>292</v>
      </c>
      <c r="Q8713" s="10">
        <f>COUNTIFS(FreightRates!$A$2:$A$1541,C8713,FreightRates!$B$2:$B$1541,B8713,FreightRates!$C$2:$C$1541,E8713)</f>
        <v>40</v>
      </c>
      <c r="T8713">
        <f>COUNTIFS(FreightRates!$A$2:$A$1541,C8713,FreightRates!$B$2:$B$1541,B8713,FreightRates!$C$2:$C$1541,E8713,FreightRates!$F$2:$F$1541,D8713,FreightRates!$D$2:$D$1541,"&lt;="&amp;I8713,FreightRates!$E$2:$E$1541,"&gt;="&amp;I8713)</f>
        <v>0</v>
      </c>
    </row>
    <row r="8714" spans="1:20" x14ac:dyDescent="0.25">
      <c r="A8714" s="10">
        <f>OrderList!A8714</f>
        <v>1447417829.7</v>
      </c>
      <c r="B8714" s="10" t="str">
        <f>OrderList!C8714</f>
        <v>PORT04</v>
      </c>
      <c r="C8714" s="10" t="str">
        <f>OrderList!D8714</f>
        <v>V444_1</v>
      </c>
      <c r="D8714" s="10" t="str">
        <f>OrderList!F8714</f>
        <v>DTD</v>
      </c>
      <c r="E8714" s="10" t="str">
        <f>OrderList!L8714</f>
        <v>PORT09</v>
      </c>
      <c r="F8714" s="10" t="str">
        <f>OrderList!K8714</f>
        <v>PLANT03</v>
      </c>
      <c r="G8714" s="10">
        <f>OrderList!J8714</f>
        <v>1688589</v>
      </c>
      <c r="H8714" s="10">
        <f>OrderList!M8714</f>
        <v>326</v>
      </c>
      <c r="I8714" s="10">
        <f>OrderList!N8714</f>
        <v>3.6540408833207589</v>
      </c>
      <c r="O8714" s="10">
        <f>COUNTIF(FreightRates!$A$2:$A$1541,C8714)</f>
        <v>292</v>
      </c>
      <c r="Q8714" s="10">
        <f>COUNTIFS(FreightRates!$A$2:$A$1541,C8714,FreightRates!$B$2:$B$1541,B8714,FreightRates!$C$2:$C$1541,E8714)</f>
        <v>40</v>
      </c>
      <c r="T8714">
        <f>COUNTIFS(FreightRates!$A$2:$A$1541,C8714,FreightRates!$B$2:$B$1541,B8714,FreightRates!$C$2:$C$1541,E8714,FreightRates!$F$2:$F$1541,D8714,FreightRates!$D$2:$D$1541,"&lt;="&amp;I8714,FreightRates!$E$2:$E$1541,"&gt;="&amp;I8714)</f>
        <v>0</v>
      </c>
    </row>
    <row r="8715" spans="1:20" x14ac:dyDescent="0.25">
      <c r="A8715" s="10">
        <f>OrderList!A8715</f>
        <v>1447387188.7</v>
      </c>
      <c r="B8715" s="10" t="str">
        <f>OrderList!C8715</f>
        <v>PORT04</v>
      </c>
      <c r="C8715" s="10" t="str">
        <f>OrderList!D8715</f>
        <v>V444_1</v>
      </c>
      <c r="D8715" s="10" t="str">
        <f>OrderList!F8715</f>
        <v>DTD</v>
      </c>
      <c r="E8715" s="10" t="str">
        <f>OrderList!L8715</f>
        <v>PORT09</v>
      </c>
      <c r="F8715" s="10" t="str">
        <f>OrderList!K8715</f>
        <v>PLANT03</v>
      </c>
      <c r="G8715" s="10">
        <f>OrderList!J8715</f>
        <v>1688589</v>
      </c>
      <c r="H8715" s="10">
        <f>OrderList!M8715</f>
        <v>326</v>
      </c>
      <c r="I8715" s="10">
        <f>OrderList!N8715</f>
        <v>3.6540408833207589</v>
      </c>
      <c r="O8715" s="10">
        <f>COUNTIF(FreightRates!$A$2:$A$1541,C8715)</f>
        <v>292</v>
      </c>
      <c r="Q8715" s="10">
        <f>COUNTIFS(FreightRates!$A$2:$A$1541,C8715,FreightRates!$B$2:$B$1541,B8715,FreightRates!$C$2:$C$1541,E8715)</f>
        <v>40</v>
      </c>
      <c r="T8715">
        <f>COUNTIFS(FreightRates!$A$2:$A$1541,C8715,FreightRates!$B$2:$B$1541,B8715,FreightRates!$C$2:$C$1541,E8715,FreightRates!$F$2:$F$1541,D8715,FreightRates!$D$2:$D$1541,"&lt;="&amp;I8715,FreightRates!$E$2:$E$1541,"&gt;="&amp;I8715)</f>
        <v>0</v>
      </c>
    </row>
    <row r="8716" spans="1:20" x14ac:dyDescent="0.25">
      <c r="A8716" s="10">
        <f>OrderList!A8716</f>
        <v>1447328155.7</v>
      </c>
      <c r="B8716" s="10" t="str">
        <f>OrderList!C8716</f>
        <v>PORT04</v>
      </c>
      <c r="C8716" s="10" t="str">
        <f>OrderList!D8716</f>
        <v>V444_1</v>
      </c>
      <c r="D8716" s="10" t="str">
        <f>OrderList!F8716</f>
        <v>DTD</v>
      </c>
      <c r="E8716" s="10" t="str">
        <f>OrderList!L8716</f>
        <v>PORT09</v>
      </c>
      <c r="F8716" s="10" t="str">
        <f>OrderList!K8716</f>
        <v>PLANT03</v>
      </c>
      <c r="G8716" s="10">
        <f>OrderList!J8716</f>
        <v>1688589</v>
      </c>
      <c r="H8716" s="10">
        <f>OrderList!M8716</f>
        <v>302</v>
      </c>
      <c r="I8716" s="10">
        <f>OrderList!N8716</f>
        <v>4.5675511041509482</v>
      </c>
      <c r="O8716" s="10">
        <f>COUNTIF(FreightRates!$A$2:$A$1541,C8716)</f>
        <v>292</v>
      </c>
      <c r="Q8716" s="10">
        <f>COUNTIFS(FreightRates!$A$2:$A$1541,C8716,FreightRates!$B$2:$B$1541,B8716,FreightRates!$C$2:$C$1541,E8716)</f>
        <v>40</v>
      </c>
      <c r="T8716">
        <f>COUNTIFS(FreightRates!$A$2:$A$1541,C8716,FreightRates!$B$2:$B$1541,B8716,FreightRates!$C$2:$C$1541,E8716,FreightRates!$F$2:$F$1541,D8716,FreightRates!$D$2:$D$1541,"&lt;="&amp;I8716,FreightRates!$E$2:$E$1541,"&gt;="&amp;I8716)</f>
        <v>0</v>
      </c>
    </row>
    <row r="8717" spans="1:20" x14ac:dyDescent="0.25">
      <c r="A8717" s="10">
        <f>OrderList!A8717</f>
        <v>1447250706.7</v>
      </c>
      <c r="B8717" s="10" t="str">
        <f>OrderList!C8717</f>
        <v>PORT04</v>
      </c>
      <c r="C8717" s="10" t="str">
        <f>OrderList!D8717</f>
        <v>V444_1</v>
      </c>
      <c r="D8717" s="10" t="str">
        <f>OrderList!F8717</f>
        <v>DTD</v>
      </c>
      <c r="E8717" s="10" t="str">
        <f>OrderList!L8717</f>
        <v>PORT09</v>
      </c>
      <c r="F8717" s="10" t="str">
        <f>OrderList!K8717</f>
        <v>PLANT03</v>
      </c>
      <c r="G8717" s="10">
        <f>OrderList!J8717</f>
        <v>1688589</v>
      </c>
      <c r="H8717" s="10">
        <f>OrderList!M8717</f>
        <v>494</v>
      </c>
      <c r="I8717" s="10">
        <f>OrderList!N8717</f>
        <v>17.270204416603793</v>
      </c>
      <c r="O8717" s="10">
        <f>COUNTIF(FreightRates!$A$2:$A$1541,C8717)</f>
        <v>292</v>
      </c>
      <c r="Q8717" s="10">
        <f>COUNTIFS(FreightRates!$A$2:$A$1541,C8717,FreightRates!$B$2:$B$1541,B8717,FreightRates!$C$2:$C$1541,E8717)</f>
        <v>40</v>
      </c>
      <c r="T8717">
        <f>COUNTIFS(FreightRates!$A$2:$A$1541,C8717,FreightRates!$B$2:$B$1541,B8717,FreightRates!$C$2:$C$1541,E8717,FreightRates!$F$2:$F$1541,D8717,FreightRates!$D$2:$D$1541,"&lt;="&amp;I8717,FreightRates!$E$2:$E$1541,"&gt;="&amp;I8717)</f>
        <v>0</v>
      </c>
    </row>
    <row r="8718" spans="1:20" x14ac:dyDescent="0.25">
      <c r="A8718" s="10">
        <f>OrderList!A8718</f>
        <v>1447182890.7</v>
      </c>
      <c r="B8718" s="10" t="str">
        <f>OrderList!C8718</f>
        <v>PORT04</v>
      </c>
      <c r="C8718" s="10" t="str">
        <f>OrderList!D8718</f>
        <v>V444_1</v>
      </c>
      <c r="D8718" s="10" t="str">
        <f>OrderList!F8718</f>
        <v>DTD</v>
      </c>
      <c r="E8718" s="10" t="str">
        <f>OrderList!L8718</f>
        <v>PORT09</v>
      </c>
      <c r="F8718" s="10" t="str">
        <f>OrderList!K8718</f>
        <v>PLANT03</v>
      </c>
      <c r="G8718" s="10">
        <f>OrderList!J8718</f>
        <v>1688589</v>
      </c>
      <c r="H8718" s="10">
        <f>OrderList!M8718</f>
        <v>489</v>
      </c>
      <c r="I8718" s="10">
        <f>OrderList!N8718</f>
        <v>19.270204416603793</v>
      </c>
      <c r="O8718" s="10">
        <f>COUNTIF(FreightRates!$A$2:$A$1541,C8718)</f>
        <v>292</v>
      </c>
      <c r="Q8718" s="10">
        <f>COUNTIFS(FreightRates!$A$2:$A$1541,C8718,FreightRates!$B$2:$B$1541,B8718,FreightRates!$C$2:$C$1541,E8718)</f>
        <v>40</v>
      </c>
      <c r="T8718">
        <f>COUNTIFS(FreightRates!$A$2:$A$1541,C8718,FreightRates!$B$2:$B$1541,B8718,FreightRates!$C$2:$C$1541,E8718,FreightRates!$F$2:$F$1541,D8718,FreightRates!$D$2:$D$1541,"&lt;="&amp;I8718,FreightRates!$E$2:$E$1541,"&gt;="&amp;I8718)</f>
        <v>0</v>
      </c>
    </row>
    <row r="8719" spans="1:20" x14ac:dyDescent="0.25">
      <c r="A8719" s="10">
        <f>OrderList!A8719</f>
        <v>1447417833.7</v>
      </c>
      <c r="B8719" s="10" t="str">
        <f>OrderList!C8719</f>
        <v>PORT04</v>
      </c>
      <c r="C8719" s="10" t="str">
        <f>OrderList!D8719</f>
        <v>V444_1</v>
      </c>
      <c r="D8719" s="10" t="str">
        <f>OrderList!F8719</f>
        <v>DTD</v>
      </c>
      <c r="E8719" s="10" t="str">
        <f>OrderList!L8719</f>
        <v>PORT09</v>
      </c>
      <c r="F8719" s="10" t="str">
        <f>OrderList!K8719</f>
        <v>PLANT03</v>
      </c>
      <c r="G8719" s="10">
        <f>OrderList!J8719</f>
        <v>1688589</v>
      </c>
      <c r="H8719" s="10">
        <f>OrderList!M8719</f>
        <v>362</v>
      </c>
      <c r="I8719" s="10">
        <f>OrderList!N8719</f>
        <v>9.1351022083018965</v>
      </c>
      <c r="O8719" s="10">
        <f>COUNTIF(FreightRates!$A$2:$A$1541,C8719)</f>
        <v>292</v>
      </c>
      <c r="Q8719" s="10">
        <f>COUNTIFS(FreightRates!$A$2:$A$1541,C8719,FreightRates!$B$2:$B$1541,B8719,FreightRates!$C$2:$C$1541,E8719)</f>
        <v>40</v>
      </c>
      <c r="T8719">
        <f>COUNTIFS(FreightRates!$A$2:$A$1541,C8719,FreightRates!$B$2:$B$1541,B8719,FreightRates!$C$2:$C$1541,E8719,FreightRates!$F$2:$F$1541,D8719,FreightRates!$D$2:$D$1541,"&lt;="&amp;I8719,FreightRates!$E$2:$E$1541,"&gt;="&amp;I8719)</f>
        <v>0</v>
      </c>
    </row>
    <row r="8720" spans="1:20" x14ac:dyDescent="0.25">
      <c r="A8720" s="10">
        <f>OrderList!A8720</f>
        <v>1447339000.7</v>
      </c>
      <c r="B8720" s="10" t="str">
        <f>OrderList!C8720</f>
        <v>PORT04</v>
      </c>
      <c r="C8720" s="10" t="str">
        <f>OrderList!D8720</f>
        <v>V444_1</v>
      </c>
      <c r="D8720" s="10" t="str">
        <f>OrderList!F8720</f>
        <v>DTD</v>
      </c>
      <c r="E8720" s="10" t="str">
        <f>OrderList!L8720</f>
        <v>PORT09</v>
      </c>
      <c r="F8720" s="10" t="str">
        <f>OrderList!K8720</f>
        <v>PLANT03</v>
      </c>
      <c r="G8720" s="10">
        <f>OrderList!J8720</f>
        <v>1688589</v>
      </c>
      <c r="H8720" s="10">
        <f>OrderList!M8720</f>
        <v>335</v>
      </c>
      <c r="I8720" s="10">
        <f>OrderList!N8720</f>
        <v>3.6540408833207589</v>
      </c>
      <c r="O8720" s="10">
        <f>COUNTIF(FreightRates!$A$2:$A$1541,C8720)</f>
        <v>292</v>
      </c>
      <c r="Q8720" s="10">
        <f>COUNTIFS(FreightRates!$A$2:$A$1541,C8720,FreightRates!$B$2:$B$1541,B8720,FreightRates!$C$2:$C$1541,E8720)</f>
        <v>40</v>
      </c>
      <c r="T8720">
        <f>COUNTIFS(FreightRates!$A$2:$A$1541,C8720,FreightRates!$B$2:$B$1541,B8720,FreightRates!$C$2:$C$1541,E8720,FreightRates!$F$2:$F$1541,D8720,FreightRates!$D$2:$D$1541,"&lt;="&amp;I8720,FreightRates!$E$2:$E$1541,"&gt;="&amp;I8720)</f>
        <v>0</v>
      </c>
    </row>
    <row r="8721" spans="1:20" x14ac:dyDescent="0.25">
      <c r="A8721" s="10">
        <f>OrderList!A8721</f>
        <v>1447304511.7</v>
      </c>
      <c r="B8721" s="10" t="str">
        <f>OrderList!C8721</f>
        <v>PORT04</v>
      </c>
      <c r="C8721" s="10" t="str">
        <f>OrderList!D8721</f>
        <v>V444_1</v>
      </c>
      <c r="D8721" s="10" t="str">
        <f>OrderList!F8721</f>
        <v>DTD</v>
      </c>
      <c r="E8721" s="10" t="str">
        <f>OrderList!L8721</f>
        <v>PORT09</v>
      </c>
      <c r="F8721" s="10" t="str">
        <f>OrderList!K8721</f>
        <v>PLANT03</v>
      </c>
      <c r="G8721" s="10">
        <f>OrderList!J8721</f>
        <v>1688589</v>
      </c>
      <c r="H8721" s="10">
        <f>OrderList!M8721</f>
        <v>400</v>
      </c>
      <c r="I8721" s="10">
        <f>OrderList!N8721</f>
        <v>14.702653312452846</v>
      </c>
      <c r="O8721" s="10">
        <f>COUNTIF(FreightRates!$A$2:$A$1541,C8721)</f>
        <v>292</v>
      </c>
      <c r="Q8721" s="10">
        <f>COUNTIFS(FreightRates!$A$2:$A$1541,C8721,FreightRates!$B$2:$B$1541,B8721,FreightRates!$C$2:$C$1541,E8721)</f>
        <v>40</v>
      </c>
      <c r="T8721">
        <f>COUNTIFS(FreightRates!$A$2:$A$1541,C8721,FreightRates!$B$2:$B$1541,B8721,FreightRates!$C$2:$C$1541,E8721,FreightRates!$F$2:$F$1541,D8721,FreightRates!$D$2:$D$1541,"&lt;="&amp;I8721,FreightRates!$E$2:$E$1541,"&gt;="&amp;I8721)</f>
        <v>0</v>
      </c>
    </row>
    <row r="8722" spans="1:20" x14ac:dyDescent="0.25">
      <c r="A8722" s="10">
        <f>OrderList!A8722</f>
        <v>1447387191.7</v>
      </c>
      <c r="B8722" s="10" t="str">
        <f>OrderList!C8722</f>
        <v>PORT04</v>
      </c>
      <c r="C8722" s="10" t="str">
        <f>OrderList!D8722</f>
        <v>V444_1</v>
      </c>
      <c r="D8722" s="10" t="str">
        <f>OrderList!F8722</f>
        <v>DTD</v>
      </c>
      <c r="E8722" s="10" t="str">
        <f>OrderList!L8722</f>
        <v>PORT09</v>
      </c>
      <c r="F8722" s="10" t="str">
        <f>OrderList!K8722</f>
        <v>PLANT03</v>
      </c>
      <c r="G8722" s="10">
        <f>OrderList!J8722</f>
        <v>1688589</v>
      </c>
      <c r="H8722" s="10">
        <f>OrderList!M8722</f>
        <v>282</v>
      </c>
      <c r="I8722" s="10">
        <f>OrderList!N8722</f>
        <v>3.6540408833207589</v>
      </c>
      <c r="O8722" s="10">
        <f>COUNTIF(FreightRates!$A$2:$A$1541,C8722)</f>
        <v>292</v>
      </c>
      <c r="Q8722" s="10">
        <f>COUNTIFS(FreightRates!$A$2:$A$1541,C8722,FreightRates!$B$2:$B$1541,B8722,FreightRates!$C$2:$C$1541,E8722)</f>
        <v>40</v>
      </c>
      <c r="T8722">
        <f>COUNTIFS(FreightRates!$A$2:$A$1541,C8722,FreightRates!$B$2:$B$1541,B8722,FreightRates!$C$2:$C$1541,E8722,FreightRates!$F$2:$F$1541,D8722,FreightRates!$D$2:$D$1541,"&lt;="&amp;I8722,FreightRates!$E$2:$E$1541,"&gt;="&amp;I8722)</f>
        <v>0</v>
      </c>
    </row>
    <row r="8723" spans="1:20" x14ac:dyDescent="0.25">
      <c r="A8723" s="10">
        <f>OrderList!A8723</f>
        <v>1447378572.7</v>
      </c>
      <c r="B8723" s="10" t="str">
        <f>OrderList!C8723</f>
        <v>PORT04</v>
      </c>
      <c r="C8723" s="10" t="str">
        <f>OrderList!D8723</f>
        <v>V444_1</v>
      </c>
      <c r="D8723" s="10" t="str">
        <f>OrderList!F8723</f>
        <v>DTD</v>
      </c>
      <c r="E8723" s="10" t="str">
        <f>OrderList!L8723</f>
        <v>PORT09</v>
      </c>
      <c r="F8723" s="10" t="str">
        <f>OrderList!K8723</f>
        <v>PLANT03</v>
      </c>
      <c r="G8723" s="10">
        <f>OrderList!J8723</f>
        <v>1688589</v>
      </c>
      <c r="H8723" s="10">
        <f>OrderList!M8723</f>
        <v>312</v>
      </c>
      <c r="I8723" s="10">
        <f>OrderList!N8723</f>
        <v>2.7405306624905692</v>
      </c>
      <c r="O8723" s="10">
        <f>COUNTIF(FreightRates!$A$2:$A$1541,C8723)</f>
        <v>292</v>
      </c>
      <c r="Q8723" s="10">
        <f>COUNTIFS(FreightRates!$A$2:$A$1541,C8723,FreightRates!$B$2:$B$1541,B8723,FreightRates!$C$2:$C$1541,E8723)</f>
        <v>40</v>
      </c>
      <c r="T8723">
        <f>COUNTIFS(FreightRates!$A$2:$A$1541,C8723,FreightRates!$B$2:$B$1541,B8723,FreightRates!$C$2:$C$1541,E8723,FreightRates!$F$2:$F$1541,D8723,FreightRates!$D$2:$D$1541,"&lt;="&amp;I8723,FreightRates!$E$2:$E$1541,"&gt;="&amp;I8723)</f>
        <v>0</v>
      </c>
    </row>
    <row r="8724" spans="1:20" x14ac:dyDescent="0.25">
      <c r="A8724" s="10">
        <f>OrderList!A8724</f>
        <v>1447284658.7</v>
      </c>
      <c r="B8724" s="10" t="str">
        <f>OrderList!C8724</f>
        <v>PORT04</v>
      </c>
      <c r="C8724" s="10" t="str">
        <f>OrderList!D8724</f>
        <v>V444_1</v>
      </c>
      <c r="D8724" s="10" t="str">
        <f>OrderList!F8724</f>
        <v>DTD</v>
      </c>
      <c r="E8724" s="10" t="str">
        <f>OrderList!L8724</f>
        <v>PORT09</v>
      </c>
      <c r="F8724" s="10" t="str">
        <f>OrderList!K8724</f>
        <v>PLANT03</v>
      </c>
      <c r="G8724" s="10">
        <f>OrderList!J8724</f>
        <v>1688589</v>
      </c>
      <c r="H8724" s="10">
        <f>OrderList!M8724</f>
        <v>486</v>
      </c>
      <c r="I8724" s="10">
        <f>OrderList!N8724</f>
        <v>19.270204416603793</v>
      </c>
      <c r="O8724" s="10">
        <f>COUNTIF(FreightRates!$A$2:$A$1541,C8724)</f>
        <v>292</v>
      </c>
      <c r="Q8724" s="10">
        <f>COUNTIFS(FreightRates!$A$2:$A$1541,C8724,FreightRates!$B$2:$B$1541,B8724,FreightRates!$C$2:$C$1541,E8724)</f>
        <v>40</v>
      </c>
      <c r="T8724">
        <f>COUNTIFS(FreightRates!$A$2:$A$1541,C8724,FreightRates!$B$2:$B$1541,B8724,FreightRates!$C$2:$C$1541,E8724,FreightRates!$F$2:$F$1541,D8724,FreightRates!$D$2:$D$1541,"&lt;="&amp;I8724,FreightRates!$E$2:$E$1541,"&gt;="&amp;I8724)</f>
        <v>0</v>
      </c>
    </row>
    <row r="8725" spans="1:20" x14ac:dyDescent="0.25">
      <c r="A8725" s="10">
        <f>OrderList!A8725</f>
        <v>1447417832.7</v>
      </c>
      <c r="B8725" s="10" t="str">
        <f>OrderList!C8725</f>
        <v>PORT04</v>
      </c>
      <c r="C8725" s="10" t="str">
        <f>OrderList!D8725</f>
        <v>V444_1</v>
      </c>
      <c r="D8725" s="10" t="str">
        <f>OrderList!F8725</f>
        <v>DTD</v>
      </c>
      <c r="E8725" s="10" t="str">
        <f>OrderList!L8725</f>
        <v>PORT09</v>
      </c>
      <c r="F8725" s="10" t="str">
        <f>OrderList!K8725</f>
        <v>PLANT03</v>
      </c>
      <c r="G8725" s="10">
        <f>OrderList!J8725</f>
        <v>1688589</v>
      </c>
      <c r="H8725" s="10">
        <f>OrderList!M8725</f>
        <v>301</v>
      </c>
      <c r="I8725" s="10">
        <f>OrderList!N8725</f>
        <v>3.6540408833207589</v>
      </c>
      <c r="O8725" s="10">
        <f>COUNTIF(FreightRates!$A$2:$A$1541,C8725)</f>
        <v>292</v>
      </c>
      <c r="Q8725" s="10">
        <f>COUNTIFS(FreightRates!$A$2:$A$1541,C8725,FreightRates!$B$2:$B$1541,B8725,FreightRates!$C$2:$C$1541,E8725)</f>
        <v>40</v>
      </c>
      <c r="T8725">
        <f>COUNTIFS(FreightRates!$A$2:$A$1541,C8725,FreightRates!$B$2:$B$1541,B8725,FreightRates!$C$2:$C$1541,E8725,FreightRates!$F$2:$F$1541,D8725,FreightRates!$D$2:$D$1541,"&lt;="&amp;I8725,FreightRates!$E$2:$E$1541,"&gt;="&amp;I8725)</f>
        <v>0</v>
      </c>
    </row>
    <row r="8726" spans="1:20" x14ac:dyDescent="0.25">
      <c r="A8726" s="10">
        <f>OrderList!A8726</f>
        <v>1447188634.7</v>
      </c>
      <c r="B8726" s="10" t="str">
        <f>OrderList!C8726</f>
        <v>PORT04</v>
      </c>
      <c r="C8726" s="10" t="str">
        <f>OrderList!D8726</f>
        <v>V444_1</v>
      </c>
      <c r="D8726" s="10" t="str">
        <f>OrderList!F8726</f>
        <v>DTD</v>
      </c>
      <c r="E8726" s="10" t="str">
        <f>OrderList!L8726</f>
        <v>PORT09</v>
      </c>
      <c r="F8726" s="10" t="str">
        <f>OrderList!K8726</f>
        <v>PLANT03</v>
      </c>
      <c r="G8726" s="10">
        <f>OrderList!J8726</f>
        <v>1688589</v>
      </c>
      <c r="H8726" s="10">
        <f>OrderList!M8726</f>
        <v>427</v>
      </c>
      <c r="I8726" s="10">
        <f>OrderList!N8726</f>
        <v>9.1351022083018965</v>
      </c>
      <c r="O8726" s="10">
        <f>COUNTIF(FreightRates!$A$2:$A$1541,C8726)</f>
        <v>292</v>
      </c>
      <c r="Q8726" s="10">
        <f>COUNTIFS(FreightRates!$A$2:$A$1541,C8726,FreightRates!$B$2:$B$1541,B8726,FreightRates!$C$2:$C$1541,E8726)</f>
        <v>40</v>
      </c>
      <c r="T8726">
        <f>COUNTIFS(FreightRates!$A$2:$A$1541,C8726,FreightRates!$B$2:$B$1541,B8726,FreightRates!$C$2:$C$1541,E8726,FreightRates!$F$2:$F$1541,D8726,FreightRates!$D$2:$D$1541,"&lt;="&amp;I8726,FreightRates!$E$2:$E$1541,"&gt;="&amp;I8726)</f>
        <v>0</v>
      </c>
    </row>
    <row r="8727" spans="1:20" x14ac:dyDescent="0.25">
      <c r="A8727" s="10">
        <f>OrderList!A8727</f>
        <v>1447349667.7</v>
      </c>
      <c r="B8727" s="10" t="str">
        <f>OrderList!C8727</f>
        <v>PORT04</v>
      </c>
      <c r="C8727" s="10" t="str">
        <f>OrderList!D8727</f>
        <v>V444_1</v>
      </c>
      <c r="D8727" s="10" t="str">
        <f>OrderList!F8727</f>
        <v>DTD</v>
      </c>
      <c r="E8727" s="10" t="str">
        <f>OrderList!L8727</f>
        <v>PORT09</v>
      </c>
      <c r="F8727" s="10" t="str">
        <f>OrderList!K8727</f>
        <v>PLANT03</v>
      </c>
      <c r="G8727" s="10">
        <f>OrderList!J8727</f>
        <v>1688589</v>
      </c>
      <c r="H8727" s="10">
        <f>OrderList!M8727</f>
        <v>295</v>
      </c>
      <c r="I8727" s="10">
        <f>OrderList!N8727</f>
        <v>0.91351022083018973</v>
      </c>
      <c r="O8727" s="10">
        <f>COUNTIF(FreightRates!$A$2:$A$1541,C8727)</f>
        <v>292</v>
      </c>
      <c r="Q8727" s="10">
        <f>COUNTIFS(FreightRates!$A$2:$A$1541,C8727,FreightRates!$B$2:$B$1541,B8727,FreightRates!$C$2:$C$1541,E8727)</f>
        <v>40</v>
      </c>
      <c r="T8727">
        <f>COUNTIFS(FreightRates!$A$2:$A$1541,C8727,FreightRates!$B$2:$B$1541,B8727,FreightRates!$C$2:$C$1541,E8727,FreightRates!$F$2:$F$1541,D8727,FreightRates!$D$2:$D$1541,"&lt;="&amp;I8727,FreightRates!$E$2:$E$1541,"&gt;="&amp;I8727)</f>
        <v>4</v>
      </c>
    </row>
    <row r="8728" spans="1:20" x14ac:dyDescent="0.25">
      <c r="A8728" s="10">
        <f>OrderList!A8728</f>
        <v>1447152947.7</v>
      </c>
      <c r="B8728" s="10" t="str">
        <f>OrderList!C8728</f>
        <v>PORT04</v>
      </c>
      <c r="C8728" s="10" t="str">
        <f>OrderList!D8728</f>
        <v>V444_1</v>
      </c>
      <c r="D8728" s="10" t="str">
        <f>OrderList!F8728</f>
        <v>DTD</v>
      </c>
      <c r="E8728" s="10" t="str">
        <f>OrderList!L8728</f>
        <v>PORT09</v>
      </c>
      <c r="F8728" s="10" t="str">
        <f>OrderList!K8728</f>
        <v>PLANT03</v>
      </c>
      <c r="G8728" s="10">
        <f>OrderList!J8728</f>
        <v>1688589</v>
      </c>
      <c r="H8728" s="10">
        <f>OrderList!M8728</f>
        <v>397</v>
      </c>
      <c r="I8728" s="10">
        <f>OrderList!N8728</f>
        <v>9.1351022083018965</v>
      </c>
      <c r="O8728" s="10">
        <f>COUNTIF(FreightRates!$A$2:$A$1541,C8728)</f>
        <v>292</v>
      </c>
      <c r="Q8728" s="10">
        <f>COUNTIFS(FreightRates!$A$2:$A$1541,C8728,FreightRates!$B$2:$B$1541,B8728,FreightRates!$C$2:$C$1541,E8728)</f>
        <v>40</v>
      </c>
      <c r="T8728">
        <f>COUNTIFS(FreightRates!$A$2:$A$1541,C8728,FreightRates!$B$2:$B$1541,B8728,FreightRates!$C$2:$C$1541,E8728,FreightRates!$F$2:$F$1541,D8728,FreightRates!$D$2:$D$1541,"&lt;="&amp;I8728,FreightRates!$E$2:$E$1541,"&gt;="&amp;I8728)</f>
        <v>0</v>
      </c>
    </row>
    <row r="8729" spans="1:20" x14ac:dyDescent="0.25">
      <c r="A8729" s="10">
        <f>OrderList!A8729</f>
        <v>1447171063.7</v>
      </c>
      <c r="B8729" s="10" t="str">
        <f>OrderList!C8729</f>
        <v>PORT04</v>
      </c>
      <c r="C8729" s="10" t="str">
        <f>OrderList!D8729</f>
        <v>V444_1</v>
      </c>
      <c r="D8729" s="10" t="str">
        <f>OrderList!F8729</f>
        <v>DTD</v>
      </c>
      <c r="E8729" s="10" t="str">
        <f>OrderList!L8729</f>
        <v>PORT09</v>
      </c>
      <c r="F8729" s="10" t="str">
        <f>OrderList!K8729</f>
        <v>PLANT03</v>
      </c>
      <c r="G8729" s="10">
        <f>OrderList!J8729</f>
        <v>1688589</v>
      </c>
      <c r="H8729" s="10">
        <f>OrderList!M8729</f>
        <v>384</v>
      </c>
      <c r="I8729" s="10">
        <f>OrderList!N8729</f>
        <v>9.1351022083018965</v>
      </c>
      <c r="O8729" s="10">
        <f>COUNTIF(FreightRates!$A$2:$A$1541,C8729)</f>
        <v>292</v>
      </c>
      <c r="Q8729" s="10">
        <f>COUNTIFS(FreightRates!$A$2:$A$1541,C8729,FreightRates!$B$2:$B$1541,B8729,FreightRates!$C$2:$C$1541,E8729)</f>
        <v>40</v>
      </c>
      <c r="T8729">
        <f>COUNTIFS(FreightRates!$A$2:$A$1541,C8729,FreightRates!$B$2:$B$1541,B8729,FreightRates!$C$2:$C$1541,E8729,FreightRates!$F$2:$F$1541,D8729,FreightRates!$D$2:$D$1541,"&lt;="&amp;I8729,FreightRates!$E$2:$E$1541,"&gt;="&amp;I8729)</f>
        <v>0</v>
      </c>
    </row>
    <row r="8730" spans="1:20" x14ac:dyDescent="0.25">
      <c r="A8730" s="10">
        <f>OrderList!A8730</f>
        <v>1447411636.7</v>
      </c>
      <c r="B8730" s="10" t="str">
        <f>OrderList!C8730</f>
        <v>PORT04</v>
      </c>
      <c r="C8730" s="10" t="str">
        <f>OrderList!D8730</f>
        <v>V444_1</v>
      </c>
      <c r="D8730" s="10" t="str">
        <f>OrderList!F8730</f>
        <v>DTD</v>
      </c>
      <c r="E8730" s="10" t="str">
        <f>OrderList!L8730</f>
        <v>PORT09</v>
      </c>
      <c r="F8730" s="10" t="str">
        <f>OrderList!K8730</f>
        <v>PLANT03</v>
      </c>
      <c r="G8730" s="10">
        <f>OrderList!J8730</f>
        <v>1688589</v>
      </c>
      <c r="H8730" s="10">
        <f>OrderList!M8730</f>
        <v>270</v>
      </c>
      <c r="I8730" s="10">
        <f>OrderList!N8730</f>
        <v>1.8270204416603795</v>
      </c>
      <c r="O8730" s="10">
        <f>COUNTIF(FreightRates!$A$2:$A$1541,C8730)</f>
        <v>292</v>
      </c>
      <c r="Q8730" s="10">
        <f>COUNTIFS(FreightRates!$A$2:$A$1541,C8730,FreightRates!$B$2:$B$1541,B8730,FreightRates!$C$2:$C$1541,E8730)</f>
        <v>40</v>
      </c>
      <c r="T8730">
        <f>COUNTIFS(FreightRates!$A$2:$A$1541,C8730,FreightRates!$B$2:$B$1541,B8730,FreightRates!$C$2:$C$1541,E8730,FreightRates!$F$2:$F$1541,D8730,FreightRates!$D$2:$D$1541,"&lt;="&amp;I8730,FreightRates!$E$2:$E$1541,"&gt;="&amp;I8730)</f>
        <v>4</v>
      </c>
    </row>
    <row r="8731" spans="1:20" x14ac:dyDescent="0.25">
      <c r="A8731" s="10">
        <f>OrderList!A8731</f>
        <v>1447362806.7</v>
      </c>
      <c r="B8731" s="10" t="str">
        <f>OrderList!C8731</f>
        <v>PORT04</v>
      </c>
      <c r="C8731" s="10" t="str">
        <f>OrderList!D8731</f>
        <v>V444_1</v>
      </c>
      <c r="D8731" s="10" t="str">
        <f>OrderList!F8731</f>
        <v>DTD</v>
      </c>
      <c r="E8731" s="10" t="str">
        <f>OrderList!L8731</f>
        <v>PORT09</v>
      </c>
      <c r="F8731" s="10" t="str">
        <f>OrderList!K8731</f>
        <v>PLANT03</v>
      </c>
      <c r="G8731" s="10">
        <f>OrderList!J8731</f>
        <v>1688589</v>
      </c>
      <c r="H8731" s="10">
        <f>OrderList!M8731</f>
        <v>369</v>
      </c>
      <c r="I8731" s="10">
        <f>OrderList!N8731</f>
        <v>3.6540408833207589</v>
      </c>
      <c r="O8731" s="10">
        <f>COUNTIF(FreightRates!$A$2:$A$1541,C8731)</f>
        <v>292</v>
      </c>
      <c r="Q8731" s="10">
        <f>COUNTIFS(FreightRates!$A$2:$A$1541,C8731,FreightRates!$B$2:$B$1541,B8731,FreightRates!$C$2:$C$1541,E8731)</f>
        <v>40</v>
      </c>
      <c r="T8731">
        <f>COUNTIFS(FreightRates!$A$2:$A$1541,C8731,FreightRates!$B$2:$B$1541,B8731,FreightRates!$C$2:$C$1541,E8731,FreightRates!$F$2:$F$1541,D8731,FreightRates!$D$2:$D$1541,"&lt;="&amp;I8731,FreightRates!$E$2:$E$1541,"&gt;="&amp;I8731)</f>
        <v>0</v>
      </c>
    </row>
    <row r="8732" spans="1:20" x14ac:dyDescent="0.25">
      <c r="A8732" s="10">
        <f>OrderList!A8732</f>
        <v>1447322608.7</v>
      </c>
      <c r="B8732" s="10" t="str">
        <f>OrderList!C8732</f>
        <v>PORT04</v>
      </c>
      <c r="C8732" s="10" t="str">
        <f>OrderList!D8732</f>
        <v>V444_1</v>
      </c>
      <c r="D8732" s="10" t="str">
        <f>OrderList!F8732</f>
        <v>DTD</v>
      </c>
      <c r="E8732" s="10" t="str">
        <f>OrderList!L8732</f>
        <v>PORT09</v>
      </c>
      <c r="F8732" s="10" t="str">
        <f>OrderList!K8732</f>
        <v>PLANT03</v>
      </c>
      <c r="G8732" s="10">
        <f>OrderList!J8732</f>
        <v>1688589</v>
      </c>
      <c r="H8732" s="10">
        <f>OrderList!M8732</f>
        <v>296</v>
      </c>
      <c r="I8732" s="10">
        <f>OrderList!N8732</f>
        <v>3.6540408833207589</v>
      </c>
      <c r="O8732" s="10">
        <f>COUNTIF(FreightRates!$A$2:$A$1541,C8732)</f>
        <v>292</v>
      </c>
      <c r="Q8732" s="10">
        <f>COUNTIFS(FreightRates!$A$2:$A$1541,C8732,FreightRates!$B$2:$B$1541,B8732,FreightRates!$C$2:$C$1541,E8732)</f>
        <v>40</v>
      </c>
      <c r="T8732">
        <f>COUNTIFS(FreightRates!$A$2:$A$1541,C8732,FreightRates!$B$2:$B$1541,B8732,FreightRates!$C$2:$C$1541,E8732,FreightRates!$F$2:$F$1541,D8732,FreightRates!$D$2:$D$1541,"&lt;="&amp;I8732,FreightRates!$E$2:$E$1541,"&gt;="&amp;I8732)</f>
        <v>0</v>
      </c>
    </row>
    <row r="8733" spans="1:20" x14ac:dyDescent="0.25">
      <c r="A8733" s="10">
        <f>OrderList!A8733</f>
        <v>1447371710.7</v>
      </c>
      <c r="B8733" s="10" t="str">
        <f>OrderList!C8733</f>
        <v>PORT04</v>
      </c>
      <c r="C8733" s="10" t="str">
        <f>OrderList!D8733</f>
        <v>V444_1</v>
      </c>
      <c r="D8733" s="10" t="str">
        <f>OrderList!F8733</f>
        <v>DTD</v>
      </c>
      <c r="E8733" s="10" t="str">
        <f>OrderList!L8733</f>
        <v>PORT09</v>
      </c>
      <c r="F8733" s="10" t="str">
        <f>OrderList!K8733</f>
        <v>PLANT03</v>
      </c>
      <c r="G8733" s="10">
        <f>OrderList!J8733</f>
        <v>1688589</v>
      </c>
      <c r="H8733" s="10">
        <f>OrderList!M8733</f>
        <v>310</v>
      </c>
      <c r="I8733" s="10">
        <f>OrderList!N8733</f>
        <v>2.7405306624905692</v>
      </c>
      <c r="O8733" s="10">
        <f>COUNTIF(FreightRates!$A$2:$A$1541,C8733)</f>
        <v>292</v>
      </c>
      <c r="Q8733" s="10">
        <f>COUNTIFS(FreightRates!$A$2:$A$1541,C8733,FreightRates!$B$2:$B$1541,B8733,FreightRates!$C$2:$C$1541,E8733)</f>
        <v>40</v>
      </c>
      <c r="T8733">
        <f>COUNTIFS(FreightRates!$A$2:$A$1541,C8733,FreightRates!$B$2:$B$1541,B8733,FreightRates!$C$2:$C$1541,E8733,FreightRates!$F$2:$F$1541,D8733,FreightRates!$D$2:$D$1541,"&lt;="&amp;I8733,FreightRates!$E$2:$E$1541,"&gt;="&amp;I8733)</f>
        <v>0</v>
      </c>
    </row>
    <row r="8734" spans="1:20" x14ac:dyDescent="0.25">
      <c r="A8734" s="10">
        <f>OrderList!A8734</f>
        <v>1447322609.7</v>
      </c>
      <c r="B8734" s="10" t="str">
        <f>OrderList!C8734</f>
        <v>PORT04</v>
      </c>
      <c r="C8734" s="10" t="str">
        <f>OrderList!D8734</f>
        <v>V444_1</v>
      </c>
      <c r="D8734" s="10" t="str">
        <f>OrderList!F8734</f>
        <v>DTD</v>
      </c>
      <c r="E8734" s="10" t="str">
        <f>OrderList!L8734</f>
        <v>PORT09</v>
      </c>
      <c r="F8734" s="10" t="str">
        <f>OrderList!K8734</f>
        <v>PLANT03</v>
      </c>
      <c r="G8734" s="10">
        <f>OrderList!J8734</f>
        <v>1688589</v>
      </c>
      <c r="H8734" s="10">
        <f>OrderList!M8734</f>
        <v>323</v>
      </c>
      <c r="I8734" s="10">
        <f>OrderList!N8734</f>
        <v>5.4810613249811384</v>
      </c>
      <c r="O8734" s="10">
        <f>COUNTIF(FreightRates!$A$2:$A$1541,C8734)</f>
        <v>292</v>
      </c>
      <c r="Q8734" s="10">
        <f>COUNTIFS(FreightRates!$A$2:$A$1541,C8734,FreightRates!$B$2:$B$1541,B8734,FreightRates!$C$2:$C$1541,E8734)</f>
        <v>40</v>
      </c>
      <c r="T8734">
        <f>COUNTIFS(FreightRates!$A$2:$A$1541,C8734,FreightRates!$B$2:$B$1541,B8734,FreightRates!$C$2:$C$1541,E8734,FreightRates!$F$2:$F$1541,D8734,FreightRates!$D$2:$D$1541,"&lt;="&amp;I8734,FreightRates!$E$2:$E$1541,"&gt;="&amp;I8734)</f>
        <v>0</v>
      </c>
    </row>
    <row r="8735" spans="1:20" x14ac:dyDescent="0.25">
      <c r="A8735" s="10">
        <f>OrderList!A8735</f>
        <v>1447371605.7</v>
      </c>
      <c r="B8735" s="10" t="str">
        <f>OrderList!C8735</f>
        <v>PORT04</v>
      </c>
      <c r="C8735" s="10" t="str">
        <f>OrderList!D8735</f>
        <v>V444_1</v>
      </c>
      <c r="D8735" s="10" t="str">
        <f>OrderList!F8735</f>
        <v>DTD</v>
      </c>
      <c r="E8735" s="10" t="str">
        <f>OrderList!L8735</f>
        <v>PORT09</v>
      </c>
      <c r="F8735" s="10" t="str">
        <f>OrderList!K8735</f>
        <v>PLANT03</v>
      </c>
      <c r="G8735" s="10">
        <f>OrderList!J8735</f>
        <v>1688589</v>
      </c>
      <c r="H8735" s="10">
        <f>OrderList!M8735</f>
        <v>328</v>
      </c>
      <c r="I8735" s="10">
        <f>OrderList!N8735</f>
        <v>4.5675511041509482</v>
      </c>
      <c r="O8735" s="10">
        <f>COUNTIF(FreightRates!$A$2:$A$1541,C8735)</f>
        <v>292</v>
      </c>
      <c r="Q8735" s="10">
        <f>COUNTIFS(FreightRates!$A$2:$A$1541,C8735,FreightRates!$B$2:$B$1541,B8735,FreightRates!$C$2:$C$1541,E8735)</f>
        <v>40</v>
      </c>
      <c r="T8735">
        <f>COUNTIFS(FreightRates!$A$2:$A$1541,C8735,FreightRates!$B$2:$B$1541,B8735,FreightRates!$C$2:$C$1541,E8735,FreightRates!$F$2:$F$1541,D8735,FreightRates!$D$2:$D$1541,"&lt;="&amp;I8735,FreightRates!$E$2:$E$1541,"&gt;="&amp;I8735)</f>
        <v>0</v>
      </c>
    </row>
    <row r="8736" spans="1:20" x14ac:dyDescent="0.25">
      <c r="A8736" s="10">
        <f>OrderList!A8736</f>
        <v>1447390874.7</v>
      </c>
      <c r="B8736" s="10" t="str">
        <f>OrderList!C8736</f>
        <v>PORT04</v>
      </c>
      <c r="C8736" s="10" t="str">
        <f>OrderList!D8736</f>
        <v>V444_1</v>
      </c>
      <c r="D8736" s="10" t="str">
        <f>OrderList!F8736</f>
        <v>DTD</v>
      </c>
      <c r="E8736" s="10" t="str">
        <f>OrderList!L8736</f>
        <v>PORT09</v>
      </c>
      <c r="F8736" s="10" t="str">
        <f>OrderList!K8736</f>
        <v>PLANT03</v>
      </c>
      <c r="G8736" s="10">
        <f>OrderList!J8736</f>
        <v>1688589</v>
      </c>
      <c r="H8736" s="10">
        <f>OrderList!M8736</f>
        <v>344</v>
      </c>
      <c r="I8736" s="10">
        <f>OrderList!N8736</f>
        <v>3.7453919054037779</v>
      </c>
      <c r="O8736" s="10">
        <f>COUNTIF(FreightRates!$A$2:$A$1541,C8736)</f>
        <v>292</v>
      </c>
      <c r="Q8736" s="10">
        <f>COUNTIFS(FreightRates!$A$2:$A$1541,C8736,FreightRates!$B$2:$B$1541,B8736,FreightRates!$C$2:$C$1541,E8736)</f>
        <v>40</v>
      </c>
      <c r="T8736">
        <f>COUNTIFS(FreightRates!$A$2:$A$1541,C8736,FreightRates!$B$2:$B$1541,B8736,FreightRates!$C$2:$C$1541,E8736,FreightRates!$F$2:$F$1541,D8736,FreightRates!$D$2:$D$1541,"&lt;="&amp;I8736,FreightRates!$E$2:$E$1541,"&gt;="&amp;I8736)</f>
        <v>0</v>
      </c>
    </row>
    <row r="8737" spans="1:20" x14ac:dyDescent="0.25">
      <c r="A8737" s="10">
        <f>OrderList!A8737</f>
        <v>1447250701.7</v>
      </c>
      <c r="B8737" s="10" t="str">
        <f>OrderList!C8737</f>
        <v>PORT04</v>
      </c>
      <c r="C8737" s="10" t="str">
        <f>OrderList!D8737</f>
        <v>V444_1</v>
      </c>
      <c r="D8737" s="10" t="str">
        <f>OrderList!F8737</f>
        <v>DTD</v>
      </c>
      <c r="E8737" s="10" t="str">
        <f>OrderList!L8737</f>
        <v>PORT09</v>
      </c>
      <c r="F8737" s="10" t="str">
        <f>OrderList!K8737</f>
        <v>PLANT03</v>
      </c>
      <c r="G8737" s="10">
        <f>OrderList!J8737</f>
        <v>1688589</v>
      </c>
      <c r="H8737" s="10">
        <f>OrderList!M8737</f>
        <v>433</v>
      </c>
      <c r="I8737" s="10">
        <f>OrderList!N8737</f>
        <v>9.1351022083018965</v>
      </c>
      <c r="O8737" s="10">
        <f>COUNTIF(FreightRates!$A$2:$A$1541,C8737)</f>
        <v>292</v>
      </c>
      <c r="Q8737" s="10">
        <f>COUNTIFS(FreightRates!$A$2:$A$1541,C8737,FreightRates!$B$2:$B$1541,B8737,FreightRates!$C$2:$C$1541,E8737)</f>
        <v>40</v>
      </c>
      <c r="T8737">
        <f>COUNTIFS(FreightRates!$A$2:$A$1541,C8737,FreightRates!$B$2:$B$1541,B8737,FreightRates!$C$2:$C$1541,E8737,FreightRates!$F$2:$F$1541,D8737,FreightRates!$D$2:$D$1541,"&lt;="&amp;I8737,FreightRates!$E$2:$E$1541,"&gt;="&amp;I8737)</f>
        <v>0</v>
      </c>
    </row>
    <row r="8738" spans="1:20" x14ac:dyDescent="0.25">
      <c r="A8738" s="10">
        <f>OrderList!A8738</f>
        <v>1447417831.7</v>
      </c>
      <c r="B8738" s="10" t="str">
        <f>OrderList!C8738</f>
        <v>PORT04</v>
      </c>
      <c r="C8738" s="10" t="str">
        <f>OrderList!D8738</f>
        <v>V444_1</v>
      </c>
      <c r="D8738" s="10" t="str">
        <f>OrderList!F8738</f>
        <v>DTD</v>
      </c>
      <c r="E8738" s="10" t="str">
        <f>OrderList!L8738</f>
        <v>PORT09</v>
      </c>
      <c r="F8738" s="10" t="str">
        <f>OrderList!K8738</f>
        <v>PLANT03</v>
      </c>
      <c r="G8738" s="10">
        <f>OrderList!J8738</f>
        <v>1688589</v>
      </c>
      <c r="H8738" s="10">
        <f>OrderList!M8738</f>
        <v>340</v>
      </c>
      <c r="I8738" s="10">
        <f>OrderList!N8738</f>
        <v>3.6540408833207589</v>
      </c>
      <c r="O8738" s="10">
        <f>COUNTIF(FreightRates!$A$2:$A$1541,C8738)</f>
        <v>292</v>
      </c>
      <c r="Q8738" s="10">
        <f>COUNTIFS(FreightRates!$A$2:$A$1541,C8738,FreightRates!$B$2:$B$1541,B8738,FreightRates!$C$2:$C$1541,E8738)</f>
        <v>40</v>
      </c>
      <c r="T8738">
        <f>COUNTIFS(FreightRates!$A$2:$A$1541,C8738,FreightRates!$B$2:$B$1541,B8738,FreightRates!$C$2:$C$1541,E8738,FreightRates!$F$2:$F$1541,D8738,FreightRates!$D$2:$D$1541,"&lt;="&amp;I8738,FreightRates!$E$2:$E$1541,"&gt;="&amp;I8738)</f>
        <v>0</v>
      </c>
    </row>
    <row r="8739" spans="1:20" x14ac:dyDescent="0.25">
      <c r="A8739" s="10">
        <f>OrderList!A8739</f>
        <v>1447411637.7</v>
      </c>
      <c r="B8739" s="10" t="str">
        <f>OrderList!C8739</f>
        <v>PORT04</v>
      </c>
      <c r="C8739" s="10" t="str">
        <f>OrderList!D8739</f>
        <v>V444_1</v>
      </c>
      <c r="D8739" s="10" t="str">
        <f>OrderList!F8739</f>
        <v>DTD</v>
      </c>
      <c r="E8739" s="10" t="str">
        <f>OrderList!L8739</f>
        <v>PORT09</v>
      </c>
      <c r="F8739" s="10" t="str">
        <f>OrderList!K8739</f>
        <v>PLANT03</v>
      </c>
      <c r="G8739" s="10">
        <f>OrderList!J8739</f>
        <v>1688589</v>
      </c>
      <c r="H8739" s="10">
        <f>OrderList!M8739</f>
        <v>297</v>
      </c>
      <c r="I8739" s="10">
        <f>OrderList!N8739</f>
        <v>1.8270204416603795</v>
      </c>
      <c r="O8739" s="10">
        <f>COUNTIF(FreightRates!$A$2:$A$1541,C8739)</f>
        <v>292</v>
      </c>
      <c r="Q8739" s="10">
        <f>COUNTIFS(FreightRates!$A$2:$A$1541,C8739,FreightRates!$B$2:$B$1541,B8739,FreightRates!$C$2:$C$1541,E8739)</f>
        <v>40</v>
      </c>
      <c r="T8739">
        <f>COUNTIFS(FreightRates!$A$2:$A$1541,C8739,FreightRates!$B$2:$B$1541,B8739,FreightRates!$C$2:$C$1541,E8739,FreightRates!$F$2:$F$1541,D8739,FreightRates!$D$2:$D$1541,"&lt;="&amp;I8739,FreightRates!$E$2:$E$1541,"&gt;="&amp;I8739)</f>
        <v>4</v>
      </c>
    </row>
    <row r="8740" spans="1:20" x14ac:dyDescent="0.25">
      <c r="A8740" s="10">
        <f>OrderList!A8740</f>
        <v>1447387189.7</v>
      </c>
      <c r="B8740" s="10" t="str">
        <f>OrderList!C8740</f>
        <v>PORT04</v>
      </c>
      <c r="C8740" s="10" t="str">
        <f>OrderList!D8740</f>
        <v>V444_1</v>
      </c>
      <c r="D8740" s="10" t="str">
        <f>OrderList!F8740</f>
        <v>DTD</v>
      </c>
      <c r="E8740" s="10" t="str">
        <f>OrderList!L8740</f>
        <v>PORT09</v>
      </c>
      <c r="F8740" s="10" t="str">
        <f>OrderList!K8740</f>
        <v>PLANT03</v>
      </c>
      <c r="G8740" s="10">
        <f>OrderList!J8740</f>
        <v>1688589</v>
      </c>
      <c r="H8740" s="10">
        <f>OrderList!M8740</f>
        <v>354</v>
      </c>
      <c r="I8740" s="10">
        <f>OrderList!N8740</f>
        <v>3.6540408833207589</v>
      </c>
      <c r="O8740" s="10">
        <f>COUNTIF(FreightRates!$A$2:$A$1541,C8740)</f>
        <v>292</v>
      </c>
      <c r="Q8740" s="10">
        <f>COUNTIFS(FreightRates!$A$2:$A$1541,C8740,FreightRates!$B$2:$B$1541,B8740,FreightRates!$C$2:$C$1541,E8740)</f>
        <v>40</v>
      </c>
      <c r="T8740">
        <f>COUNTIFS(FreightRates!$A$2:$A$1541,C8740,FreightRates!$B$2:$B$1541,B8740,FreightRates!$C$2:$C$1541,E8740,FreightRates!$F$2:$F$1541,D8740,FreightRates!$D$2:$D$1541,"&lt;="&amp;I8740,FreightRates!$E$2:$E$1541,"&gt;="&amp;I8740)</f>
        <v>0</v>
      </c>
    </row>
    <row r="8741" spans="1:20" x14ac:dyDescent="0.25">
      <c r="A8741" s="10">
        <f>OrderList!A8741</f>
        <v>1447371030.7</v>
      </c>
      <c r="B8741" s="10" t="str">
        <f>OrderList!C8741</f>
        <v>PORT04</v>
      </c>
      <c r="C8741" s="10" t="str">
        <f>OrderList!D8741</f>
        <v>V444_1</v>
      </c>
      <c r="D8741" s="10" t="str">
        <f>OrderList!F8741</f>
        <v>DTD</v>
      </c>
      <c r="E8741" s="10" t="str">
        <f>OrderList!L8741</f>
        <v>PORT09</v>
      </c>
      <c r="F8741" s="10" t="str">
        <f>OrderList!K8741</f>
        <v>PLANT03</v>
      </c>
      <c r="G8741" s="10">
        <f>OrderList!J8741</f>
        <v>1688589</v>
      </c>
      <c r="H8741" s="10">
        <f>OrderList!M8741</f>
        <v>378</v>
      </c>
      <c r="I8741" s="10">
        <f>OrderList!N8741</f>
        <v>5.4810613249811384</v>
      </c>
      <c r="O8741" s="10">
        <f>COUNTIF(FreightRates!$A$2:$A$1541,C8741)</f>
        <v>292</v>
      </c>
      <c r="Q8741" s="10">
        <f>COUNTIFS(FreightRates!$A$2:$A$1541,C8741,FreightRates!$B$2:$B$1541,B8741,FreightRates!$C$2:$C$1541,E8741)</f>
        <v>40</v>
      </c>
      <c r="T8741">
        <f>COUNTIFS(FreightRates!$A$2:$A$1541,C8741,FreightRates!$B$2:$B$1541,B8741,FreightRates!$C$2:$C$1541,E8741,FreightRates!$F$2:$F$1541,D8741,FreightRates!$D$2:$D$1541,"&lt;="&amp;I8741,FreightRates!$E$2:$E$1541,"&gt;="&amp;I8741)</f>
        <v>0</v>
      </c>
    </row>
    <row r="8742" spans="1:20" x14ac:dyDescent="0.25">
      <c r="A8742" s="10">
        <f>OrderList!A8742</f>
        <v>1447366450.7</v>
      </c>
      <c r="B8742" s="10" t="str">
        <f>OrderList!C8742</f>
        <v>PORT04</v>
      </c>
      <c r="C8742" s="10" t="str">
        <f>OrderList!D8742</f>
        <v>V444_1</v>
      </c>
      <c r="D8742" s="10" t="str">
        <f>OrderList!F8742</f>
        <v>DTD</v>
      </c>
      <c r="E8742" s="10" t="str">
        <f>OrderList!L8742</f>
        <v>PORT09</v>
      </c>
      <c r="F8742" s="10" t="str">
        <f>OrderList!K8742</f>
        <v>PLANT03</v>
      </c>
      <c r="G8742" s="10">
        <f>OrderList!J8742</f>
        <v>1688589</v>
      </c>
      <c r="H8742" s="10">
        <f>OrderList!M8742</f>
        <v>340</v>
      </c>
      <c r="I8742" s="10">
        <f>OrderList!N8742</f>
        <v>4.5675511041509482</v>
      </c>
      <c r="O8742" s="10">
        <f>COUNTIF(FreightRates!$A$2:$A$1541,C8742)</f>
        <v>292</v>
      </c>
      <c r="Q8742" s="10">
        <f>COUNTIFS(FreightRates!$A$2:$A$1541,C8742,FreightRates!$B$2:$B$1541,B8742,FreightRates!$C$2:$C$1541,E8742)</f>
        <v>40</v>
      </c>
      <c r="T8742">
        <f>COUNTIFS(FreightRates!$A$2:$A$1541,C8742,FreightRates!$B$2:$B$1541,B8742,FreightRates!$C$2:$C$1541,E8742,FreightRates!$F$2:$F$1541,D8742,FreightRates!$D$2:$D$1541,"&lt;="&amp;I8742,FreightRates!$E$2:$E$1541,"&gt;="&amp;I8742)</f>
        <v>0</v>
      </c>
    </row>
    <row r="8743" spans="1:20" x14ac:dyDescent="0.25">
      <c r="A8743" s="10">
        <f>OrderList!A8743</f>
        <v>1447189706.7</v>
      </c>
      <c r="B8743" s="10" t="str">
        <f>OrderList!C8743</f>
        <v>PORT04</v>
      </c>
      <c r="C8743" s="10" t="str">
        <f>OrderList!D8743</f>
        <v>V444_1</v>
      </c>
      <c r="D8743" s="10" t="str">
        <f>OrderList!F8743</f>
        <v>DTD</v>
      </c>
      <c r="E8743" s="10" t="str">
        <f>OrderList!L8743</f>
        <v>PORT09</v>
      </c>
      <c r="F8743" s="10" t="str">
        <f>OrderList!K8743</f>
        <v>PLANT03</v>
      </c>
      <c r="G8743" s="10">
        <f>OrderList!J8743</f>
        <v>1688589</v>
      </c>
      <c r="H8743" s="10">
        <f>OrderList!M8743</f>
        <v>395</v>
      </c>
      <c r="I8743" s="10">
        <f>OrderList!N8743</f>
        <v>15.616163533283036</v>
      </c>
      <c r="O8743" s="10">
        <f>COUNTIF(FreightRates!$A$2:$A$1541,C8743)</f>
        <v>292</v>
      </c>
      <c r="Q8743" s="10">
        <f>COUNTIFS(FreightRates!$A$2:$A$1541,C8743,FreightRates!$B$2:$B$1541,B8743,FreightRates!$C$2:$C$1541,E8743)</f>
        <v>40</v>
      </c>
      <c r="T8743">
        <f>COUNTIFS(FreightRates!$A$2:$A$1541,C8743,FreightRates!$B$2:$B$1541,B8743,FreightRates!$C$2:$C$1541,E8743,FreightRates!$F$2:$F$1541,D8743,FreightRates!$D$2:$D$1541,"&lt;="&amp;I8743,FreightRates!$E$2:$E$1541,"&gt;="&amp;I8743)</f>
        <v>0</v>
      </c>
    </row>
    <row r="8744" spans="1:20" x14ac:dyDescent="0.25">
      <c r="A8744" s="10">
        <f>OrderList!A8744</f>
        <v>1447387187.7</v>
      </c>
      <c r="B8744" s="10" t="str">
        <f>OrderList!C8744</f>
        <v>PORT04</v>
      </c>
      <c r="C8744" s="10" t="str">
        <f>OrderList!D8744</f>
        <v>V444_1</v>
      </c>
      <c r="D8744" s="10" t="str">
        <f>OrderList!F8744</f>
        <v>DTD</v>
      </c>
      <c r="E8744" s="10" t="str">
        <f>OrderList!L8744</f>
        <v>PORT09</v>
      </c>
      <c r="F8744" s="10" t="str">
        <f>OrderList!K8744</f>
        <v>PLANT03</v>
      </c>
      <c r="G8744" s="10">
        <f>OrderList!J8744</f>
        <v>1688589</v>
      </c>
      <c r="H8744" s="10">
        <f>OrderList!M8744</f>
        <v>245</v>
      </c>
      <c r="I8744" s="10">
        <f>OrderList!N8744</f>
        <v>0.91351022083018973</v>
      </c>
      <c r="O8744" s="10">
        <f>COUNTIF(FreightRates!$A$2:$A$1541,C8744)</f>
        <v>292</v>
      </c>
      <c r="Q8744" s="10">
        <f>COUNTIFS(FreightRates!$A$2:$A$1541,C8744,FreightRates!$B$2:$B$1541,B8744,FreightRates!$C$2:$C$1541,E8744)</f>
        <v>40</v>
      </c>
      <c r="T8744">
        <f>COUNTIFS(FreightRates!$A$2:$A$1541,C8744,FreightRates!$B$2:$B$1541,B8744,FreightRates!$C$2:$C$1541,E8744,FreightRates!$F$2:$F$1541,D8744,FreightRates!$D$2:$D$1541,"&lt;="&amp;I8744,FreightRates!$E$2:$E$1541,"&gt;="&amp;I8744)</f>
        <v>4</v>
      </c>
    </row>
    <row r="8745" spans="1:20" x14ac:dyDescent="0.25">
      <c r="A8745" s="10">
        <f>OrderList!A8745</f>
        <v>1447245303.7</v>
      </c>
      <c r="B8745" s="10" t="str">
        <f>OrderList!C8745</f>
        <v>PORT04</v>
      </c>
      <c r="C8745" s="10" t="str">
        <f>OrderList!D8745</f>
        <v>V444_1</v>
      </c>
      <c r="D8745" s="10" t="str">
        <f>OrderList!F8745</f>
        <v>DTD</v>
      </c>
      <c r="E8745" s="10" t="str">
        <f>OrderList!L8745</f>
        <v>PORT09</v>
      </c>
      <c r="F8745" s="10" t="str">
        <f>OrderList!K8745</f>
        <v>PLANT03</v>
      </c>
      <c r="G8745" s="10">
        <f>OrderList!J8745</f>
        <v>1688589</v>
      </c>
      <c r="H8745" s="10">
        <f>OrderList!M8745</f>
        <v>480</v>
      </c>
      <c r="I8745" s="10">
        <f>OrderList!N8745</f>
        <v>17.270204416603793</v>
      </c>
      <c r="O8745" s="10">
        <f>COUNTIF(FreightRates!$A$2:$A$1541,C8745)</f>
        <v>292</v>
      </c>
      <c r="Q8745" s="10">
        <f>COUNTIFS(FreightRates!$A$2:$A$1541,C8745,FreightRates!$B$2:$B$1541,B8745,FreightRates!$C$2:$C$1541,E8745)</f>
        <v>40</v>
      </c>
      <c r="T8745">
        <f>COUNTIFS(FreightRates!$A$2:$A$1541,C8745,FreightRates!$B$2:$B$1541,B8745,FreightRates!$C$2:$C$1541,E8745,FreightRates!$F$2:$F$1541,D8745,FreightRates!$D$2:$D$1541,"&lt;="&amp;I8745,FreightRates!$E$2:$E$1541,"&gt;="&amp;I8745)</f>
        <v>0</v>
      </c>
    </row>
    <row r="8746" spans="1:20" x14ac:dyDescent="0.25">
      <c r="A8746" s="10">
        <f>OrderList!A8746</f>
        <v>1447250657.7</v>
      </c>
      <c r="B8746" s="10" t="str">
        <f>OrderList!C8746</f>
        <v>PORT04</v>
      </c>
      <c r="C8746" s="10" t="str">
        <f>OrderList!D8746</f>
        <v>V444_1</v>
      </c>
      <c r="D8746" s="10" t="str">
        <f>OrderList!F8746</f>
        <v>DTD</v>
      </c>
      <c r="E8746" s="10" t="str">
        <f>OrderList!L8746</f>
        <v>PORT09</v>
      </c>
      <c r="F8746" s="10" t="str">
        <f>OrderList!K8746</f>
        <v>PLANT03</v>
      </c>
      <c r="G8746" s="10">
        <f>OrderList!J8746</f>
        <v>1688589</v>
      </c>
      <c r="H8746" s="10">
        <f>OrderList!M8746</f>
        <v>423</v>
      </c>
      <c r="I8746" s="10">
        <f>OrderList!N8746</f>
        <v>9.1351022083018965</v>
      </c>
      <c r="O8746" s="10">
        <f>COUNTIF(FreightRates!$A$2:$A$1541,C8746)</f>
        <v>292</v>
      </c>
      <c r="Q8746" s="10">
        <f>COUNTIFS(FreightRates!$A$2:$A$1541,C8746,FreightRates!$B$2:$B$1541,B8746,FreightRates!$C$2:$C$1541,E8746)</f>
        <v>40</v>
      </c>
      <c r="T8746">
        <f>COUNTIFS(FreightRates!$A$2:$A$1541,C8746,FreightRates!$B$2:$B$1541,B8746,FreightRates!$C$2:$C$1541,E8746,FreightRates!$F$2:$F$1541,D8746,FreightRates!$D$2:$D$1541,"&lt;="&amp;I8746,FreightRates!$E$2:$E$1541,"&gt;="&amp;I8746)</f>
        <v>0</v>
      </c>
    </row>
    <row r="8747" spans="1:20" x14ac:dyDescent="0.25">
      <c r="A8747" s="10">
        <f>OrderList!A8747</f>
        <v>1447390871.7</v>
      </c>
      <c r="B8747" s="10" t="str">
        <f>OrderList!C8747</f>
        <v>PORT04</v>
      </c>
      <c r="C8747" s="10" t="str">
        <f>OrderList!D8747</f>
        <v>V444_1</v>
      </c>
      <c r="D8747" s="10" t="str">
        <f>OrderList!F8747</f>
        <v>DTD</v>
      </c>
      <c r="E8747" s="10" t="str">
        <f>OrderList!L8747</f>
        <v>PORT09</v>
      </c>
      <c r="F8747" s="10" t="str">
        <f>OrderList!K8747</f>
        <v>PLANT03</v>
      </c>
      <c r="G8747" s="10">
        <f>OrderList!J8747</f>
        <v>1688587</v>
      </c>
      <c r="H8747" s="10">
        <f>OrderList!M8747</f>
        <v>337</v>
      </c>
      <c r="I8747" s="10">
        <f>OrderList!N8747</f>
        <v>1.8241525788062605</v>
      </c>
      <c r="O8747" s="10">
        <f>COUNTIF(FreightRates!$A$2:$A$1541,C8747)</f>
        <v>292</v>
      </c>
      <c r="Q8747" s="10">
        <f>COUNTIFS(FreightRates!$A$2:$A$1541,C8747,FreightRates!$B$2:$B$1541,B8747,FreightRates!$C$2:$C$1541,E8747)</f>
        <v>40</v>
      </c>
      <c r="T8747">
        <f>COUNTIFS(FreightRates!$A$2:$A$1541,C8747,FreightRates!$B$2:$B$1541,B8747,FreightRates!$C$2:$C$1541,E8747,FreightRates!$F$2:$F$1541,D8747,FreightRates!$D$2:$D$1541,"&lt;="&amp;I8747,FreightRates!$E$2:$E$1541,"&gt;="&amp;I8747)</f>
        <v>4</v>
      </c>
    </row>
    <row r="8748" spans="1:20" x14ac:dyDescent="0.25">
      <c r="A8748" s="10">
        <f>OrderList!A8748</f>
        <v>1447378573.7</v>
      </c>
      <c r="B8748" s="10" t="str">
        <f>OrderList!C8748</f>
        <v>PORT04</v>
      </c>
      <c r="C8748" s="10" t="str">
        <f>OrderList!D8748</f>
        <v>V444_1</v>
      </c>
      <c r="D8748" s="10" t="str">
        <f>OrderList!F8748</f>
        <v>DTD</v>
      </c>
      <c r="E8748" s="10" t="str">
        <f>OrderList!L8748</f>
        <v>PORT09</v>
      </c>
      <c r="F8748" s="10" t="str">
        <f>OrderList!K8748</f>
        <v>PLANT03</v>
      </c>
      <c r="G8748" s="10">
        <f>OrderList!J8748</f>
        <v>1688587</v>
      </c>
      <c r="H8748" s="10">
        <f>OrderList!M8748</f>
        <v>313</v>
      </c>
      <c r="I8748" s="10">
        <f>OrderList!N8748</f>
        <v>3.6483051576125209</v>
      </c>
      <c r="O8748" s="10">
        <f>COUNTIF(FreightRates!$A$2:$A$1541,C8748)</f>
        <v>292</v>
      </c>
      <c r="Q8748" s="10">
        <f>COUNTIFS(FreightRates!$A$2:$A$1541,C8748,FreightRates!$B$2:$B$1541,B8748,FreightRates!$C$2:$C$1541,E8748)</f>
        <v>40</v>
      </c>
      <c r="T8748">
        <f>COUNTIFS(FreightRates!$A$2:$A$1541,C8748,FreightRates!$B$2:$B$1541,B8748,FreightRates!$C$2:$C$1541,E8748,FreightRates!$F$2:$F$1541,D8748,FreightRates!$D$2:$D$1541,"&lt;="&amp;I8748,FreightRates!$E$2:$E$1541,"&gt;="&amp;I8748)</f>
        <v>0</v>
      </c>
    </row>
    <row r="8749" spans="1:20" x14ac:dyDescent="0.25">
      <c r="A8749" s="10">
        <f>OrderList!A8749</f>
        <v>1447209202.7</v>
      </c>
      <c r="B8749" s="10" t="str">
        <f>OrderList!C8749</f>
        <v>PORT04</v>
      </c>
      <c r="C8749" s="10" t="str">
        <f>OrderList!D8749</f>
        <v>V444_1</v>
      </c>
      <c r="D8749" s="10" t="str">
        <f>OrderList!F8749</f>
        <v>DTD</v>
      </c>
      <c r="E8749" s="10" t="str">
        <f>OrderList!L8749</f>
        <v>PORT09</v>
      </c>
      <c r="F8749" s="10" t="str">
        <f>OrderList!K8749</f>
        <v>PLANT03</v>
      </c>
      <c r="G8749" s="10">
        <f>OrderList!J8749</f>
        <v>1688587</v>
      </c>
      <c r="H8749" s="10">
        <f>OrderList!M8749</f>
        <v>352</v>
      </c>
      <c r="I8749" s="10">
        <f>OrderList!N8749</f>
        <v>1.8241525788062605</v>
      </c>
      <c r="O8749" s="10">
        <f>COUNTIF(FreightRates!$A$2:$A$1541,C8749)</f>
        <v>292</v>
      </c>
      <c r="Q8749" s="10">
        <f>COUNTIFS(FreightRates!$A$2:$A$1541,C8749,FreightRates!$B$2:$B$1541,B8749,FreightRates!$C$2:$C$1541,E8749)</f>
        <v>40</v>
      </c>
      <c r="T8749">
        <f>COUNTIFS(FreightRates!$A$2:$A$1541,C8749,FreightRates!$B$2:$B$1541,B8749,FreightRates!$C$2:$C$1541,E8749,FreightRates!$F$2:$F$1541,D8749,FreightRates!$D$2:$D$1541,"&lt;="&amp;I8749,FreightRates!$E$2:$E$1541,"&gt;="&amp;I8749)</f>
        <v>4</v>
      </c>
    </row>
    <row r="8750" spans="1:20" x14ac:dyDescent="0.25">
      <c r="A8750" s="10">
        <f>OrderList!A8750</f>
        <v>1447373532.7</v>
      </c>
      <c r="B8750" s="10" t="str">
        <f>OrderList!C8750</f>
        <v>PORT04</v>
      </c>
      <c r="C8750" s="10" t="str">
        <f>OrderList!D8750</f>
        <v>V444_1</v>
      </c>
      <c r="D8750" s="10" t="str">
        <f>OrderList!F8750</f>
        <v>DTD</v>
      </c>
      <c r="E8750" s="10" t="str">
        <f>OrderList!L8750</f>
        <v>PORT09</v>
      </c>
      <c r="F8750" s="10" t="str">
        <f>OrderList!K8750</f>
        <v>PLANT03</v>
      </c>
      <c r="G8750" s="10">
        <f>OrderList!J8750</f>
        <v>1688587</v>
      </c>
      <c r="H8750" s="10">
        <f>OrderList!M8750</f>
        <v>359</v>
      </c>
      <c r="I8750" s="10">
        <f>OrderList!N8750</f>
        <v>9.1207628940313015</v>
      </c>
      <c r="O8750" s="10">
        <f>COUNTIF(FreightRates!$A$2:$A$1541,C8750)</f>
        <v>292</v>
      </c>
      <c r="Q8750" s="10">
        <f>COUNTIFS(FreightRates!$A$2:$A$1541,C8750,FreightRates!$B$2:$B$1541,B8750,FreightRates!$C$2:$C$1541,E8750)</f>
        <v>40</v>
      </c>
      <c r="T8750">
        <f>COUNTIFS(FreightRates!$A$2:$A$1541,C8750,FreightRates!$B$2:$B$1541,B8750,FreightRates!$C$2:$C$1541,E8750,FreightRates!$F$2:$F$1541,D8750,FreightRates!$D$2:$D$1541,"&lt;="&amp;I8750,FreightRates!$E$2:$E$1541,"&gt;="&amp;I8750)</f>
        <v>0</v>
      </c>
    </row>
    <row r="8751" spans="1:20" x14ac:dyDescent="0.25">
      <c r="A8751" s="10">
        <f>OrderList!A8751</f>
        <v>1447231312.7</v>
      </c>
      <c r="B8751" s="10" t="str">
        <f>OrderList!C8751</f>
        <v>PORT04</v>
      </c>
      <c r="C8751" s="10" t="str">
        <f>OrderList!D8751</f>
        <v>V444_1</v>
      </c>
      <c r="D8751" s="10" t="str">
        <f>OrderList!F8751</f>
        <v>DTD</v>
      </c>
      <c r="E8751" s="10" t="str">
        <f>OrderList!L8751</f>
        <v>PORT09</v>
      </c>
      <c r="F8751" s="10" t="str">
        <f>OrderList!K8751</f>
        <v>PLANT03</v>
      </c>
      <c r="G8751" s="10">
        <f>OrderList!J8751</f>
        <v>1688587</v>
      </c>
      <c r="H8751" s="10">
        <f>OrderList!M8751</f>
        <v>314</v>
      </c>
      <c r="I8751" s="10">
        <f>OrderList!N8751</f>
        <v>3.6483051576125209</v>
      </c>
      <c r="O8751" s="10">
        <f>COUNTIF(FreightRates!$A$2:$A$1541,C8751)</f>
        <v>292</v>
      </c>
      <c r="Q8751" s="10">
        <f>COUNTIFS(FreightRates!$A$2:$A$1541,C8751,FreightRates!$B$2:$B$1541,B8751,FreightRates!$C$2:$C$1541,E8751)</f>
        <v>40</v>
      </c>
      <c r="T8751">
        <f>COUNTIFS(FreightRates!$A$2:$A$1541,C8751,FreightRates!$B$2:$B$1541,B8751,FreightRates!$C$2:$C$1541,E8751,FreightRates!$F$2:$F$1541,D8751,FreightRates!$D$2:$D$1541,"&lt;="&amp;I8751,FreightRates!$E$2:$E$1541,"&gt;="&amp;I8751)</f>
        <v>0</v>
      </c>
    </row>
    <row r="8752" spans="1:20" x14ac:dyDescent="0.25">
      <c r="A8752" s="10">
        <f>OrderList!A8752</f>
        <v>1447343145.7</v>
      </c>
      <c r="B8752" s="10" t="str">
        <f>OrderList!C8752</f>
        <v>PORT04</v>
      </c>
      <c r="C8752" s="10" t="str">
        <f>OrderList!D8752</f>
        <v>V444_1</v>
      </c>
      <c r="D8752" s="10" t="str">
        <f>OrderList!F8752</f>
        <v>DTD</v>
      </c>
      <c r="E8752" s="10" t="str">
        <f>OrderList!L8752</f>
        <v>PORT09</v>
      </c>
      <c r="F8752" s="10" t="str">
        <f>OrderList!K8752</f>
        <v>PLANT03</v>
      </c>
      <c r="G8752" s="10">
        <f>OrderList!J8752</f>
        <v>1688587</v>
      </c>
      <c r="H8752" s="10">
        <f>OrderList!M8752</f>
        <v>383</v>
      </c>
      <c r="I8752" s="10">
        <f>OrderList!N8752</f>
        <v>9.1207628940313015</v>
      </c>
      <c r="O8752" s="10">
        <f>COUNTIF(FreightRates!$A$2:$A$1541,C8752)</f>
        <v>292</v>
      </c>
      <c r="Q8752" s="10">
        <f>COUNTIFS(FreightRates!$A$2:$A$1541,C8752,FreightRates!$B$2:$B$1541,B8752,FreightRates!$C$2:$C$1541,E8752)</f>
        <v>40</v>
      </c>
      <c r="T8752">
        <f>COUNTIFS(FreightRates!$A$2:$A$1541,C8752,FreightRates!$B$2:$B$1541,B8752,FreightRates!$C$2:$C$1541,E8752,FreightRates!$F$2:$F$1541,D8752,FreightRates!$D$2:$D$1541,"&lt;="&amp;I8752,FreightRates!$E$2:$E$1541,"&gt;="&amp;I8752)</f>
        <v>0</v>
      </c>
    </row>
    <row r="8753" spans="1:20" x14ac:dyDescent="0.25">
      <c r="A8753" s="10">
        <f>OrderList!A8753</f>
        <v>1447387041.7</v>
      </c>
      <c r="B8753" s="10" t="str">
        <f>OrderList!C8753</f>
        <v>PORT04</v>
      </c>
      <c r="C8753" s="10" t="str">
        <f>OrderList!D8753</f>
        <v>V444_1</v>
      </c>
      <c r="D8753" s="10" t="str">
        <f>OrderList!F8753</f>
        <v>DTD</v>
      </c>
      <c r="E8753" s="10" t="str">
        <f>OrderList!L8753</f>
        <v>PORT09</v>
      </c>
      <c r="F8753" s="10" t="str">
        <f>OrderList!K8753</f>
        <v>PLANT03</v>
      </c>
      <c r="G8753" s="10">
        <f>OrderList!J8753</f>
        <v>1688587</v>
      </c>
      <c r="H8753" s="10">
        <f>OrderList!M8753</f>
        <v>248</v>
      </c>
      <c r="I8753" s="10">
        <f>OrderList!N8753</f>
        <v>0.91207628940313024</v>
      </c>
      <c r="O8753" s="10">
        <f>COUNTIF(FreightRates!$A$2:$A$1541,C8753)</f>
        <v>292</v>
      </c>
      <c r="Q8753" s="10">
        <f>COUNTIFS(FreightRates!$A$2:$A$1541,C8753,FreightRates!$B$2:$B$1541,B8753,FreightRates!$C$2:$C$1541,E8753)</f>
        <v>40</v>
      </c>
      <c r="T8753">
        <f>COUNTIFS(FreightRates!$A$2:$A$1541,C8753,FreightRates!$B$2:$B$1541,B8753,FreightRates!$C$2:$C$1541,E8753,FreightRates!$F$2:$F$1541,D8753,FreightRates!$D$2:$D$1541,"&lt;="&amp;I8753,FreightRates!$E$2:$E$1541,"&gt;="&amp;I8753)</f>
        <v>4</v>
      </c>
    </row>
    <row r="8754" spans="1:20" x14ac:dyDescent="0.25">
      <c r="A8754" s="10">
        <f>OrderList!A8754</f>
        <v>1447231311.7</v>
      </c>
      <c r="B8754" s="10" t="str">
        <f>OrderList!C8754</f>
        <v>PORT04</v>
      </c>
      <c r="C8754" s="10" t="str">
        <f>OrderList!D8754</f>
        <v>V444_1</v>
      </c>
      <c r="D8754" s="10" t="str">
        <f>OrderList!F8754</f>
        <v>DTD</v>
      </c>
      <c r="E8754" s="10" t="str">
        <f>OrderList!L8754</f>
        <v>PORT09</v>
      </c>
      <c r="F8754" s="10" t="str">
        <f>OrderList!K8754</f>
        <v>PLANT03</v>
      </c>
      <c r="G8754" s="10">
        <f>OrderList!J8754</f>
        <v>1688587</v>
      </c>
      <c r="H8754" s="10">
        <f>OrderList!M8754</f>
        <v>334</v>
      </c>
      <c r="I8754" s="10">
        <f>OrderList!N8754</f>
        <v>0.91207628940313024</v>
      </c>
      <c r="O8754" s="10">
        <f>COUNTIF(FreightRates!$A$2:$A$1541,C8754)</f>
        <v>292</v>
      </c>
      <c r="Q8754" s="10">
        <f>COUNTIFS(FreightRates!$A$2:$A$1541,C8754,FreightRates!$B$2:$B$1541,B8754,FreightRates!$C$2:$C$1541,E8754)</f>
        <v>40</v>
      </c>
      <c r="T8754">
        <f>COUNTIFS(FreightRates!$A$2:$A$1541,C8754,FreightRates!$B$2:$B$1541,B8754,FreightRates!$C$2:$C$1541,E8754,FreightRates!$F$2:$F$1541,D8754,FreightRates!$D$2:$D$1541,"&lt;="&amp;I8754,FreightRates!$E$2:$E$1541,"&gt;="&amp;I8754)</f>
        <v>4</v>
      </c>
    </row>
    <row r="8755" spans="1:20" x14ac:dyDescent="0.25">
      <c r="A8755" s="10">
        <f>OrderList!A8755</f>
        <v>1447387042.7</v>
      </c>
      <c r="B8755" s="10" t="str">
        <f>OrderList!C8755</f>
        <v>PORT04</v>
      </c>
      <c r="C8755" s="10" t="str">
        <f>OrderList!D8755</f>
        <v>V444_1</v>
      </c>
      <c r="D8755" s="10" t="str">
        <f>OrderList!F8755</f>
        <v>DTD</v>
      </c>
      <c r="E8755" s="10" t="str">
        <f>OrderList!L8755</f>
        <v>PORT09</v>
      </c>
      <c r="F8755" s="10" t="str">
        <f>OrderList!K8755</f>
        <v>PLANT03</v>
      </c>
      <c r="G8755" s="10">
        <f>OrderList!J8755</f>
        <v>1688587</v>
      </c>
      <c r="H8755" s="10">
        <f>OrderList!M8755</f>
        <v>329</v>
      </c>
      <c r="I8755" s="10">
        <f>OrderList!N8755</f>
        <v>0.91207628940313024</v>
      </c>
      <c r="O8755" s="10">
        <f>COUNTIF(FreightRates!$A$2:$A$1541,C8755)</f>
        <v>292</v>
      </c>
      <c r="Q8755" s="10">
        <f>COUNTIFS(FreightRates!$A$2:$A$1541,C8755,FreightRates!$B$2:$B$1541,B8755,FreightRates!$C$2:$C$1541,E8755)</f>
        <v>40</v>
      </c>
      <c r="T8755">
        <f>COUNTIFS(FreightRates!$A$2:$A$1541,C8755,FreightRates!$B$2:$B$1541,B8755,FreightRates!$C$2:$C$1541,E8755,FreightRates!$F$2:$F$1541,D8755,FreightRates!$D$2:$D$1541,"&lt;="&amp;I8755,FreightRates!$E$2:$E$1541,"&gt;="&amp;I8755)</f>
        <v>4</v>
      </c>
    </row>
    <row r="8756" spans="1:20" x14ac:dyDescent="0.25">
      <c r="A8756" s="10">
        <f>OrderList!A8756</f>
        <v>1447156746.7</v>
      </c>
      <c r="B8756" s="10" t="str">
        <f>OrderList!C8756</f>
        <v>PORT04</v>
      </c>
      <c r="C8756" s="10" t="str">
        <f>OrderList!D8756</f>
        <v>V444_1</v>
      </c>
      <c r="D8756" s="10" t="str">
        <f>OrderList!F8756</f>
        <v>DTD</v>
      </c>
      <c r="E8756" s="10" t="str">
        <f>OrderList!L8756</f>
        <v>PORT09</v>
      </c>
      <c r="F8756" s="10" t="str">
        <f>OrderList!K8756</f>
        <v>PLANT03</v>
      </c>
      <c r="G8756" s="10">
        <f>OrderList!J8756</f>
        <v>1688587</v>
      </c>
      <c r="H8756" s="10">
        <f>OrderList!M8756</f>
        <v>355</v>
      </c>
      <c r="I8756" s="10">
        <f>OrderList!N8756</f>
        <v>3.6483051576125209</v>
      </c>
      <c r="O8756" s="10">
        <f>COUNTIF(FreightRates!$A$2:$A$1541,C8756)</f>
        <v>292</v>
      </c>
      <c r="Q8756" s="10">
        <f>COUNTIFS(FreightRates!$A$2:$A$1541,C8756,FreightRates!$B$2:$B$1541,B8756,FreightRates!$C$2:$C$1541,E8756)</f>
        <v>40</v>
      </c>
      <c r="T8756">
        <f>COUNTIFS(FreightRates!$A$2:$A$1541,C8756,FreightRates!$B$2:$B$1541,B8756,FreightRates!$C$2:$C$1541,E8756,FreightRates!$F$2:$F$1541,D8756,FreightRates!$D$2:$D$1541,"&lt;="&amp;I8756,FreightRates!$E$2:$E$1541,"&gt;="&amp;I8756)</f>
        <v>0</v>
      </c>
    </row>
    <row r="8757" spans="1:20" x14ac:dyDescent="0.25">
      <c r="A8757" s="10">
        <f>OrderList!A8757</f>
        <v>1447237016.7</v>
      </c>
      <c r="B8757" s="10" t="str">
        <f>OrderList!C8757</f>
        <v>PORT04</v>
      </c>
      <c r="C8757" s="10" t="str">
        <f>OrderList!D8757</f>
        <v>V444_1</v>
      </c>
      <c r="D8757" s="10" t="str">
        <f>OrderList!F8757</f>
        <v>DTD</v>
      </c>
      <c r="E8757" s="10" t="str">
        <f>OrderList!L8757</f>
        <v>PORT09</v>
      </c>
      <c r="F8757" s="10" t="str">
        <f>OrderList!K8757</f>
        <v>PLANT03</v>
      </c>
      <c r="G8757" s="10">
        <f>OrderList!J8757</f>
        <v>1688587</v>
      </c>
      <c r="H8757" s="10">
        <f>OrderList!M8757</f>
        <v>319</v>
      </c>
      <c r="I8757" s="10">
        <f>OrderList!N8757</f>
        <v>0.91207628940313024</v>
      </c>
      <c r="O8757" s="10">
        <f>COUNTIF(FreightRates!$A$2:$A$1541,C8757)</f>
        <v>292</v>
      </c>
      <c r="Q8757" s="10">
        <f>COUNTIFS(FreightRates!$A$2:$A$1541,C8757,FreightRates!$B$2:$B$1541,B8757,FreightRates!$C$2:$C$1541,E8757)</f>
        <v>40</v>
      </c>
      <c r="T8757">
        <f>COUNTIFS(FreightRates!$A$2:$A$1541,C8757,FreightRates!$B$2:$B$1541,B8757,FreightRates!$C$2:$C$1541,E8757,FreightRates!$F$2:$F$1541,D8757,FreightRates!$D$2:$D$1541,"&lt;="&amp;I8757,FreightRates!$E$2:$E$1541,"&gt;="&amp;I8757)</f>
        <v>4</v>
      </c>
    </row>
    <row r="8758" spans="1:20" x14ac:dyDescent="0.25">
      <c r="A8758" s="10">
        <f>OrderList!A8758</f>
        <v>1447169126.7</v>
      </c>
      <c r="B8758" s="10" t="str">
        <f>OrderList!C8758</f>
        <v>PORT04</v>
      </c>
      <c r="C8758" s="10" t="str">
        <f>OrderList!D8758</f>
        <v>V444_1</v>
      </c>
      <c r="D8758" s="10" t="str">
        <f>OrderList!F8758</f>
        <v>DTD</v>
      </c>
      <c r="E8758" s="10" t="str">
        <f>OrderList!L8758</f>
        <v>PORT09</v>
      </c>
      <c r="F8758" s="10" t="str">
        <f>OrderList!K8758</f>
        <v>PLANT03</v>
      </c>
      <c r="G8758" s="10">
        <f>OrderList!J8758</f>
        <v>1688587</v>
      </c>
      <c r="H8758" s="10">
        <f>OrderList!M8758</f>
        <v>339</v>
      </c>
      <c r="I8758" s="10">
        <f>OrderList!N8758</f>
        <v>3.6483051576125209</v>
      </c>
      <c r="O8758" s="10">
        <f>COUNTIF(FreightRates!$A$2:$A$1541,C8758)</f>
        <v>292</v>
      </c>
      <c r="Q8758" s="10">
        <f>COUNTIFS(FreightRates!$A$2:$A$1541,C8758,FreightRates!$B$2:$B$1541,B8758,FreightRates!$C$2:$C$1541,E8758)</f>
        <v>40</v>
      </c>
      <c r="T8758">
        <f>COUNTIFS(FreightRates!$A$2:$A$1541,C8758,FreightRates!$B$2:$B$1541,B8758,FreightRates!$C$2:$C$1541,E8758,FreightRates!$F$2:$F$1541,D8758,FreightRates!$D$2:$D$1541,"&lt;="&amp;I8758,FreightRates!$E$2:$E$1541,"&gt;="&amp;I8758)</f>
        <v>0</v>
      </c>
    </row>
    <row r="8759" spans="1:20" x14ac:dyDescent="0.25">
      <c r="A8759" s="10">
        <f>OrderList!A8759</f>
        <v>1447230551.7</v>
      </c>
      <c r="B8759" s="10" t="str">
        <f>OrderList!C8759</f>
        <v>PORT04</v>
      </c>
      <c r="C8759" s="10" t="str">
        <f>OrderList!D8759</f>
        <v>V444_1</v>
      </c>
      <c r="D8759" s="10" t="str">
        <f>OrderList!F8759</f>
        <v>DTD</v>
      </c>
      <c r="E8759" s="10" t="str">
        <f>OrderList!L8759</f>
        <v>PORT09</v>
      </c>
      <c r="F8759" s="10" t="str">
        <f>OrderList!K8759</f>
        <v>PLANT03</v>
      </c>
      <c r="G8759" s="10">
        <f>OrderList!J8759</f>
        <v>1688587</v>
      </c>
      <c r="H8759" s="10">
        <f>OrderList!M8759</f>
        <v>349</v>
      </c>
      <c r="I8759" s="10">
        <f>OrderList!N8759</f>
        <v>2.7362288682093907</v>
      </c>
      <c r="O8759" s="10">
        <f>COUNTIF(FreightRates!$A$2:$A$1541,C8759)</f>
        <v>292</v>
      </c>
      <c r="Q8759" s="10">
        <f>COUNTIFS(FreightRates!$A$2:$A$1541,C8759,FreightRates!$B$2:$B$1541,B8759,FreightRates!$C$2:$C$1541,E8759)</f>
        <v>40</v>
      </c>
      <c r="T8759">
        <f>COUNTIFS(FreightRates!$A$2:$A$1541,C8759,FreightRates!$B$2:$B$1541,B8759,FreightRates!$C$2:$C$1541,E8759,FreightRates!$F$2:$F$1541,D8759,FreightRates!$D$2:$D$1541,"&lt;="&amp;I8759,FreightRates!$E$2:$E$1541,"&gt;="&amp;I8759)</f>
        <v>0</v>
      </c>
    </row>
    <row r="8760" spans="1:20" x14ac:dyDescent="0.25">
      <c r="A8760" s="10">
        <f>OrderList!A8760</f>
        <v>1447360073.7</v>
      </c>
      <c r="B8760" s="10" t="str">
        <f>OrderList!C8760</f>
        <v>PORT04</v>
      </c>
      <c r="C8760" s="10" t="str">
        <f>OrderList!D8760</f>
        <v>V444_1</v>
      </c>
      <c r="D8760" s="10" t="str">
        <f>OrderList!F8760</f>
        <v>DTD</v>
      </c>
      <c r="E8760" s="10" t="str">
        <f>OrderList!L8760</f>
        <v>PORT09</v>
      </c>
      <c r="F8760" s="10" t="str">
        <f>OrderList!K8760</f>
        <v>PLANT03</v>
      </c>
      <c r="G8760" s="10">
        <f>OrderList!J8760</f>
        <v>1688587</v>
      </c>
      <c r="H8760" s="10">
        <f>OrderList!M8760</f>
        <v>301</v>
      </c>
      <c r="I8760" s="10">
        <f>OrderList!N8760</f>
        <v>4.5603814470156507</v>
      </c>
      <c r="O8760" s="10">
        <f>COUNTIF(FreightRates!$A$2:$A$1541,C8760)</f>
        <v>292</v>
      </c>
      <c r="Q8760" s="10">
        <f>COUNTIFS(FreightRates!$A$2:$A$1541,C8760,FreightRates!$B$2:$B$1541,B8760,FreightRates!$C$2:$C$1541,E8760)</f>
        <v>40</v>
      </c>
      <c r="T8760">
        <f>COUNTIFS(FreightRates!$A$2:$A$1541,C8760,FreightRates!$B$2:$B$1541,B8760,FreightRates!$C$2:$C$1541,E8760,FreightRates!$F$2:$F$1541,D8760,FreightRates!$D$2:$D$1541,"&lt;="&amp;I8760,FreightRates!$E$2:$E$1541,"&gt;="&amp;I8760)</f>
        <v>0</v>
      </c>
    </row>
    <row r="8761" spans="1:20" x14ac:dyDescent="0.25">
      <c r="A8761" s="10">
        <f>OrderList!A8761</f>
        <v>1447417878.7</v>
      </c>
      <c r="B8761" s="10" t="str">
        <f>OrderList!C8761</f>
        <v>PORT04</v>
      </c>
      <c r="C8761" s="10" t="str">
        <f>OrderList!D8761</f>
        <v>V444_1</v>
      </c>
      <c r="D8761" s="10" t="str">
        <f>OrderList!F8761</f>
        <v>DTD</v>
      </c>
      <c r="E8761" s="10" t="str">
        <f>OrderList!L8761</f>
        <v>PORT09</v>
      </c>
      <c r="F8761" s="10" t="str">
        <f>OrderList!K8761</f>
        <v>PLANT03</v>
      </c>
      <c r="G8761" s="10">
        <f>OrderList!J8761</f>
        <v>1688587</v>
      </c>
      <c r="H8761" s="10">
        <f>OrderList!M8761</f>
        <v>303</v>
      </c>
      <c r="I8761" s="10">
        <f>OrderList!N8761</f>
        <v>2.7362288682093907</v>
      </c>
      <c r="O8761" s="10">
        <f>COUNTIF(FreightRates!$A$2:$A$1541,C8761)</f>
        <v>292</v>
      </c>
      <c r="Q8761" s="10">
        <f>COUNTIFS(FreightRates!$A$2:$A$1541,C8761,FreightRates!$B$2:$B$1541,B8761,FreightRates!$C$2:$C$1541,E8761)</f>
        <v>40</v>
      </c>
      <c r="T8761">
        <f>COUNTIFS(FreightRates!$A$2:$A$1541,C8761,FreightRates!$B$2:$B$1541,B8761,FreightRates!$C$2:$C$1541,E8761,FreightRates!$F$2:$F$1541,D8761,FreightRates!$D$2:$D$1541,"&lt;="&amp;I8761,FreightRates!$E$2:$E$1541,"&gt;="&amp;I8761)</f>
        <v>0</v>
      </c>
    </row>
    <row r="8762" spans="1:20" x14ac:dyDescent="0.25">
      <c r="A8762" s="10">
        <f>OrderList!A8762</f>
        <v>1447241514.7</v>
      </c>
      <c r="B8762" s="10" t="str">
        <f>OrderList!C8762</f>
        <v>PORT04</v>
      </c>
      <c r="C8762" s="10" t="str">
        <f>OrderList!D8762</f>
        <v>V444_1</v>
      </c>
      <c r="D8762" s="10" t="str">
        <f>OrderList!F8762</f>
        <v>DTD</v>
      </c>
      <c r="E8762" s="10" t="str">
        <f>OrderList!L8762</f>
        <v>PORT09</v>
      </c>
      <c r="F8762" s="10" t="str">
        <f>OrderList!K8762</f>
        <v>PLANT03</v>
      </c>
      <c r="G8762" s="10">
        <f>OrderList!J8762</f>
        <v>1688587</v>
      </c>
      <c r="H8762" s="10">
        <f>OrderList!M8762</f>
        <v>359</v>
      </c>
      <c r="I8762" s="10">
        <f>OrderList!N8762</f>
        <v>3.6483051576125209</v>
      </c>
      <c r="O8762" s="10">
        <f>COUNTIF(FreightRates!$A$2:$A$1541,C8762)</f>
        <v>292</v>
      </c>
      <c r="Q8762" s="10">
        <f>COUNTIFS(FreightRates!$A$2:$A$1541,C8762,FreightRates!$B$2:$B$1541,B8762,FreightRates!$C$2:$C$1541,E8762)</f>
        <v>40</v>
      </c>
      <c r="T8762">
        <f>COUNTIFS(FreightRates!$A$2:$A$1541,C8762,FreightRates!$B$2:$B$1541,B8762,FreightRates!$C$2:$C$1541,E8762,FreightRates!$F$2:$F$1541,D8762,FreightRates!$D$2:$D$1541,"&lt;="&amp;I8762,FreightRates!$E$2:$E$1541,"&gt;="&amp;I8762)</f>
        <v>0</v>
      </c>
    </row>
    <row r="8763" spans="1:20" x14ac:dyDescent="0.25">
      <c r="A8763" s="10">
        <f>OrderList!A8763</f>
        <v>1447251857.7</v>
      </c>
      <c r="B8763" s="10" t="str">
        <f>OrderList!C8763</f>
        <v>PORT04</v>
      </c>
      <c r="C8763" s="10" t="str">
        <f>OrderList!D8763</f>
        <v>V444_1</v>
      </c>
      <c r="D8763" s="10" t="str">
        <f>OrderList!F8763</f>
        <v>DTD</v>
      </c>
      <c r="E8763" s="10" t="str">
        <f>OrderList!L8763</f>
        <v>PORT09</v>
      </c>
      <c r="F8763" s="10" t="str">
        <f>OrderList!K8763</f>
        <v>PLANT03</v>
      </c>
      <c r="G8763" s="10">
        <f>OrderList!J8763</f>
        <v>1688587</v>
      </c>
      <c r="H8763" s="10">
        <f>OrderList!M8763</f>
        <v>507</v>
      </c>
      <c r="I8763" s="10">
        <f>OrderList!N8763</f>
        <v>19.241525788062603</v>
      </c>
      <c r="O8763" s="10">
        <f>COUNTIF(FreightRates!$A$2:$A$1541,C8763)</f>
        <v>292</v>
      </c>
      <c r="Q8763" s="10">
        <f>COUNTIFS(FreightRates!$A$2:$A$1541,C8763,FreightRates!$B$2:$B$1541,B8763,FreightRates!$C$2:$C$1541,E8763)</f>
        <v>40</v>
      </c>
      <c r="T8763">
        <f>COUNTIFS(FreightRates!$A$2:$A$1541,C8763,FreightRates!$B$2:$B$1541,B8763,FreightRates!$C$2:$C$1541,E8763,FreightRates!$F$2:$F$1541,D8763,FreightRates!$D$2:$D$1541,"&lt;="&amp;I8763,FreightRates!$E$2:$E$1541,"&gt;="&amp;I8763)</f>
        <v>0</v>
      </c>
    </row>
    <row r="8764" spans="1:20" x14ac:dyDescent="0.25">
      <c r="A8764" s="10">
        <f>OrderList!A8764</f>
        <v>1447231314.7</v>
      </c>
      <c r="B8764" s="10" t="str">
        <f>OrderList!C8764</f>
        <v>PORT04</v>
      </c>
      <c r="C8764" s="10" t="str">
        <f>OrderList!D8764</f>
        <v>V444_1</v>
      </c>
      <c r="D8764" s="10" t="str">
        <f>OrderList!F8764</f>
        <v>DTD</v>
      </c>
      <c r="E8764" s="10" t="str">
        <f>OrderList!L8764</f>
        <v>PORT09</v>
      </c>
      <c r="F8764" s="10" t="str">
        <f>OrderList!K8764</f>
        <v>PLANT03</v>
      </c>
      <c r="G8764" s="10">
        <f>OrderList!J8764</f>
        <v>1688587</v>
      </c>
      <c r="H8764" s="10">
        <f>OrderList!M8764</f>
        <v>332</v>
      </c>
      <c r="I8764" s="10">
        <f>OrderList!N8764</f>
        <v>3.6483051576125209</v>
      </c>
      <c r="O8764" s="10">
        <f>COUNTIF(FreightRates!$A$2:$A$1541,C8764)</f>
        <v>292</v>
      </c>
      <c r="Q8764" s="10">
        <f>COUNTIFS(FreightRates!$A$2:$A$1541,C8764,FreightRates!$B$2:$B$1541,B8764,FreightRates!$C$2:$C$1541,E8764)</f>
        <v>40</v>
      </c>
      <c r="T8764">
        <f>COUNTIFS(FreightRates!$A$2:$A$1541,C8764,FreightRates!$B$2:$B$1541,B8764,FreightRates!$C$2:$C$1541,E8764,FreightRates!$F$2:$F$1541,D8764,FreightRates!$D$2:$D$1541,"&lt;="&amp;I8764,FreightRates!$E$2:$E$1541,"&gt;="&amp;I8764)</f>
        <v>0</v>
      </c>
    </row>
    <row r="8765" spans="1:20" x14ac:dyDescent="0.25">
      <c r="A8765" s="10">
        <f>OrderList!A8765</f>
        <v>1447169211.7</v>
      </c>
      <c r="B8765" s="10" t="str">
        <f>OrderList!C8765</f>
        <v>PORT04</v>
      </c>
      <c r="C8765" s="10" t="str">
        <f>OrderList!D8765</f>
        <v>V444_1</v>
      </c>
      <c r="D8765" s="10" t="str">
        <f>OrderList!F8765</f>
        <v>DTD</v>
      </c>
      <c r="E8765" s="10" t="str">
        <f>OrderList!L8765</f>
        <v>PORT09</v>
      </c>
      <c r="F8765" s="10" t="str">
        <f>OrderList!K8765</f>
        <v>PLANT03</v>
      </c>
      <c r="G8765" s="10">
        <f>OrderList!J8765</f>
        <v>1688587</v>
      </c>
      <c r="H8765" s="10">
        <f>OrderList!M8765</f>
        <v>279</v>
      </c>
      <c r="I8765" s="10">
        <f>OrderList!N8765</f>
        <v>1.8241525788062605</v>
      </c>
      <c r="O8765" s="10">
        <f>COUNTIF(FreightRates!$A$2:$A$1541,C8765)</f>
        <v>292</v>
      </c>
      <c r="Q8765" s="10">
        <f>COUNTIFS(FreightRates!$A$2:$A$1541,C8765,FreightRates!$B$2:$B$1541,B8765,FreightRates!$C$2:$C$1541,E8765)</f>
        <v>40</v>
      </c>
      <c r="T8765">
        <f>COUNTIFS(FreightRates!$A$2:$A$1541,C8765,FreightRates!$B$2:$B$1541,B8765,FreightRates!$C$2:$C$1541,E8765,FreightRates!$F$2:$F$1541,D8765,FreightRates!$D$2:$D$1541,"&lt;="&amp;I8765,FreightRates!$E$2:$E$1541,"&gt;="&amp;I8765)</f>
        <v>4</v>
      </c>
    </row>
    <row r="8766" spans="1:20" x14ac:dyDescent="0.25">
      <c r="A8766" s="10">
        <f>OrderList!A8766</f>
        <v>1447350504.7</v>
      </c>
      <c r="B8766" s="10" t="str">
        <f>OrderList!C8766</f>
        <v>PORT04</v>
      </c>
      <c r="C8766" s="10" t="str">
        <f>OrderList!D8766</f>
        <v>V444_1</v>
      </c>
      <c r="D8766" s="10" t="str">
        <f>OrderList!F8766</f>
        <v>DTD</v>
      </c>
      <c r="E8766" s="10" t="str">
        <f>OrderList!L8766</f>
        <v>PORT09</v>
      </c>
      <c r="F8766" s="10" t="str">
        <f>OrderList!K8766</f>
        <v>PLANT03</v>
      </c>
      <c r="G8766" s="10">
        <f>OrderList!J8766</f>
        <v>1688587</v>
      </c>
      <c r="H8766" s="10">
        <f>OrderList!M8766</f>
        <v>393</v>
      </c>
      <c r="I8766" s="10">
        <f>OrderList!N8766</f>
        <v>7.2966103152250419</v>
      </c>
      <c r="O8766" s="10">
        <f>COUNTIF(FreightRates!$A$2:$A$1541,C8766)</f>
        <v>292</v>
      </c>
      <c r="Q8766" s="10">
        <f>COUNTIFS(FreightRates!$A$2:$A$1541,C8766,FreightRates!$B$2:$B$1541,B8766,FreightRates!$C$2:$C$1541,E8766)</f>
        <v>40</v>
      </c>
      <c r="T8766">
        <f>COUNTIFS(FreightRates!$A$2:$A$1541,C8766,FreightRates!$B$2:$B$1541,B8766,FreightRates!$C$2:$C$1541,E8766,FreightRates!$F$2:$F$1541,D8766,FreightRates!$D$2:$D$1541,"&lt;="&amp;I8766,FreightRates!$E$2:$E$1541,"&gt;="&amp;I8766)</f>
        <v>0</v>
      </c>
    </row>
    <row r="8767" spans="1:20" x14ac:dyDescent="0.25">
      <c r="A8767" s="10">
        <f>OrderList!A8767</f>
        <v>1447350449.7</v>
      </c>
      <c r="B8767" s="10" t="str">
        <f>OrderList!C8767</f>
        <v>PORT04</v>
      </c>
      <c r="C8767" s="10" t="str">
        <f>OrderList!D8767</f>
        <v>V444_1</v>
      </c>
      <c r="D8767" s="10" t="str">
        <f>OrderList!F8767</f>
        <v>DTD</v>
      </c>
      <c r="E8767" s="10" t="str">
        <f>OrderList!L8767</f>
        <v>PORT09</v>
      </c>
      <c r="F8767" s="10" t="str">
        <f>OrderList!K8767</f>
        <v>PLANT03</v>
      </c>
      <c r="G8767" s="10">
        <f>OrderList!J8767</f>
        <v>1688587</v>
      </c>
      <c r="H8767" s="10">
        <f>OrderList!M8767</f>
        <v>280</v>
      </c>
      <c r="I8767" s="10">
        <f>OrderList!N8767</f>
        <v>1.8241525788062605</v>
      </c>
      <c r="O8767" s="10">
        <f>COUNTIF(FreightRates!$A$2:$A$1541,C8767)</f>
        <v>292</v>
      </c>
      <c r="Q8767" s="10">
        <f>COUNTIFS(FreightRates!$A$2:$A$1541,C8767,FreightRates!$B$2:$B$1541,B8767,FreightRates!$C$2:$C$1541,E8767)</f>
        <v>40</v>
      </c>
      <c r="T8767">
        <f>COUNTIFS(FreightRates!$A$2:$A$1541,C8767,FreightRates!$B$2:$B$1541,B8767,FreightRates!$C$2:$C$1541,E8767,FreightRates!$F$2:$F$1541,D8767,FreightRates!$D$2:$D$1541,"&lt;="&amp;I8767,FreightRates!$E$2:$E$1541,"&gt;="&amp;I8767)</f>
        <v>4</v>
      </c>
    </row>
    <row r="8768" spans="1:20" x14ac:dyDescent="0.25">
      <c r="A8768" s="10">
        <f>OrderList!A8768</f>
        <v>1447411642.7</v>
      </c>
      <c r="B8768" s="10" t="str">
        <f>OrderList!C8768</f>
        <v>PORT04</v>
      </c>
      <c r="C8768" s="10" t="str">
        <f>OrderList!D8768</f>
        <v>V444_1</v>
      </c>
      <c r="D8768" s="10" t="str">
        <f>OrderList!F8768</f>
        <v>DTD</v>
      </c>
      <c r="E8768" s="10" t="str">
        <f>OrderList!L8768</f>
        <v>PORT09</v>
      </c>
      <c r="F8768" s="10" t="str">
        <f>OrderList!K8768</f>
        <v>PLANT03</v>
      </c>
      <c r="G8768" s="10">
        <f>OrderList!J8768</f>
        <v>1688587</v>
      </c>
      <c r="H8768" s="10">
        <f>OrderList!M8768</f>
        <v>274</v>
      </c>
      <c r="I8768" s="10">
        <f>OrderList!N8768</f>
        <v>2.7362288682093907</v>
      </c>
      <c r="O8768" s="10">
        <f>COUNTIF(FreightRates!$A$2:$A$1541,C8768)</f>
        <v>292</v>
      </c>
      <c r="Q8768" s="10">
        <f>COUNTIFS(FreightRates!$A$2:$A$1541,C8768,FreightRates!$B$2:$B$1541,B8768,FreightRates!$C$2:$C$1541,E8768)</f>
        <v>40</v>
      </c>
      <c r="T8768">
        <f>COUNTIFS(FreightRates!$A$2:$A$1541,C8768,FreightRates!$B$2:$B$1541,B8768,FreightRates!$C$2:$C$1541,E8768,FreightRates!$F$2:$F$1541,D8768,FreightRates!$D$2:$D$1541,"&lt;="&amp;I8768,FreightRates!$E$2:$E$1541,"&gt;="&amp;I8768)</f>
        <v>0</v>
      </c>
    </row>
    <row r="8769" spans="1:20" x14ac:dyDescent="0.25">
      <c r="A8769" s="10">
        <f>OrderList!A8769</f>
        <v>1447395867.7</v>
      </c>
      <c r="B8769" s="10" t="str">
        <f>OrderList!C8769</f>
        <v>PORT04</v>
      </c>
      <c r="C8769" s="10" t="str">
        <f>OrderList!D8769</f>
        <v>V444_1</v>
      </c>
      <c r="D8769" s="10" t="str">
        <f>OrderList!F8769</f>
        <v>DTD</v>
      </c>
      <c r="E8769" s="10" t="str">
        <f>OrderList!L8769</f>
        <v>PORT09</v>
      </c>
      <c r="F8769" s="10" t="str">
        <f>OrderList!K8769</f>
        <v>PLANT03</v>
      </c>
      <c r="G8769" s="10">
        <f>OrderList!J8769</f>
        <v>1688587</v>
      </c>
      <c r="H8769" s="10">
        <f>OrderList!M8769</f>
        <v>263</v>
      </c>
      <c r="I8769" s="10">
        <f>OrderList!N8769</f>
        <v>1.8241525788062605</v>
      </c>
      <c r="O8769" s="10">
        <f>COUNTIF(FreightRates!$A$2:$A$1541,C8769)</f>
        <v>292</v>
      </c>
      <c r="Q8769" s="10">
        <f>COUNTIFS(FreightRates!$A$2:$A$1541,C8769,FreightRates!$B$2:$B$1541,B8769,FreightRates!$C$2:$C$1541,E8769)</f>
        <v>40</v>
      </c>
      <c r="T8769">
        <f>COUNTIFS(FreightRates!$A$2:$A$1541,C8769,FreightRates!$B$2:$B$1541,B8769,FreightRates!$C$2:$C$1541,E8769,FreightRates!$F$2:$F$1541,D8769,FreightRates!$D$2:$D$1541,"&lt;="&amp;I8769,FreightRates!$E$2:$E$1541,"&gt;="&amp;I8769)</f>
        <v>4</v>
      </c>
    </row>
    <row r="8770" spans="1:20" x14ac:dyDescent="0.25">
      <c r="A8770" s="10">
        <f>OrderList!A8770</f>
        <v>1447231313.7</v>
      </c>
      <c r="B8770" s="10" t="str">
        <f>OrderList!C8770</f>
        <v>PORT04</v>
      </c>
      <c r="C8770" s="10" t="str">
        <f>OrderList!D8770</f>
        <v>V444_1</v>
      </c>
      <c r="D8770" s="10" t="str">
        <f>OrderList!F8770</f>
        <v>DTD</v>
      </c>
      <c r="E8770" s="10" t="str">
        <f>OrderList!L8770</f>
        <v>PORT09</v>
      </c>
      <c r="F8770" s="10" t="str">
        <f>OrderList!K8770</f>
        <v>PLANT03</v>
      </c>
      <c r="G8770" s="10">
        <f>OrderList!J8770</f>
        <v>1688587</v>
      </c>
      <c r="H8770" s="10">
        <f>OrderList!M8770</f>
        <v>276</v>
      </c>
      <c r="I8770" s="10">
        <f>OrderList!N8770</f>
        <v>3.6483051576125209</v>
      </c>
      <c r="O8770" s="10">
        <f>COUNTIF(FreightRates!$A$2:$A$1541,C8770)</f>
        <v>292</v>
      </c>
      <c r="Q8770" s="10">
        <f>COUNTIFS(FreightRates!$A$2:$A$1541,C8770,FreightRates!$B$2:$B$1541,B8770,FreightRates!$C$2:$C$1541,E8770)</f>
        <v>40</v>
      </c>
      <c r="T8770">
        <f>COUNTIFS(FreightRates!$A$2:$A$1541,C8770,FreightRates!$B$2:$B$1541,B8770,FreightRates!$C$2:$C$1541,E8770,FreightRates!$F$2:$F$1541,D8770,FreightRates!$D$2:$D$1541,"&lt;="&amp;I8770,FreightRates!$E$2:$E$1541,"&gt;="&amp;I8770)</f>
        <v>0</v>
      </c>
    </row>
    <row r="8771" spans="1:20" x14ac:dyDescent="0.25">
      <c r="A8771" s="10">
        <f>OrderList!A8771</f>
        <v>1447189541.7</v>
      </c>
      <c r="B8771" s="10" t="str">
        <f>OrderList!C8771</f>
        <v>PORT04</v>
      </c>
      <c r="C8771" s="10" t="str">
        <f>OrderList!D8771</f>
        <v>V444_1</v>
      </c>
      <c r="D8771" s="10" t="str">
        <f>OrderList!F8771</f>
        <v>DTD</v>
      </c>
      <c r="E8771" s="10" t="str">
        <f>OrderList!L8771</f>
        <v>PORT09</v>
      </c>
      <c r="F8771" s="10" t="str">
        <f>OrderList!K8771</f>
        <v>PLANT03</v>
      </c>
      <c r="G8771" s="10">
        <f>OrderList!J8771</f>
        <v>1688587</v>
      </c>
      <c r="H8771" s="10">
        <f>OrderList!M8771</f>
        <v>348</v>
      </c>
      <c r="I8771" s="10">
        <f>OrderList!N8771</f>
        <v>1.8241525788062605</v>
      </c>
      <c r="O8771" s="10">
        <f>COUNTIF(FreightRates!$A$2:$A$1541,C8771)</f>
        <v>292</v>
      </c>
      <c r="Q8771" s="10">
        <f>COUNTIFS(FreightRates!$A$2:$A$1541,C8771,FreightRates!$B$2:$B$1541,B8771,FreightRates!$C$2:$C$1541,E8771)</f>
        <v>40</v>
      </c>
      <c r="T8771">
        <f>COUNTIFS(FreightRates!$A$2:$A$1541,C8771,FreightRates!$B$2:$B$1541,B8771,FreightRates!$C$2:$C$1541,E8771,FreightRates!$F$2:$F$1541,D8771,FreightRates!$D$2:$D$1541,"&lt;="&amp;I8771,FreightRates!$E$2:$E$1541,"&gt;="&amp;I8771)</f>
        <v>4</v>
      </c>
    </row>
    <row r="8772" spans="1:20" x14ac:dyDescent="0.25">
      <c r="A8772" s="10">
        <f>OrderList!A8772</f>
        <v>1447219831.7</v>
      </c>
      <c r="B8772" s="10" t="str">
        <f>OrderList!C8772</f>
        <v>PORT04</v>
      </c>
      <c r="C8772" s="10" t="str">
        <f>OrderList!D8772</f>
        <v>V444_1</v>
      </c>
      <c r="D8772" s="10" t="str">
        <f>OrderList!F8772</f>
        <v>DTD</v>
      </c>
      <c r="E8772" s="10" t="str">
        <f>OrderList!L8772</f>
        <v>PORT09</v>
      </c>
      <c r="F8772" s="10" t="str">
        <f>OrderList!K8772</f>
        <v>PLANT03</v>
      </c>
      <c r="G8772" s="10">
        <f>OrderList!J8772</f>
        <v>1688587</v>
      </c>
      <c r="H8772" s="10">
        <f>OrderList!M8772</f>
        <v>278</v>
      </c>
      <c r="I8772" s="10">
        <f>OrderList!N8772</f>
        <v>2.7362288682093907</v>
      </c>
      <c r="O8772" s="10">
        <f>COUNTIF(FreightRates!$A$2:$A$1541,C8772)</f>
        <v>292</v>
      </c>
      <c r="Q8772" s="10">
        <f>COUNTIFS(FreightRates!$A$2:$A$1541,C8772,FreightRates!$B$2:$B$1541,B8772,FreightRates!$C$2:$C$1541,E8772)</f>
        <v>40</v>
      </c>
      <c r="T8772">
        <f>COUNTIFS(FreightRates!$A$2:$A$1541,C8772,FreightRates!$B$2:$B$1541,B8772,FreightRates!$C$2:$C$1541,E8772,FreightRates!$F$2:$F$1541,D8772,FreightRates!$D$2:$D$1541,"&lt;="&amp;I8772,FreightRates!$E$2:$E$1541,"&gt;="&amp;I8772)</f>
        <v>0</v>
      </c>
    </row>
    <row r="8773" spans="1:20" x14ac:dyDescent="0.25">
      <c r="A8773" s="10">
        <f>OrderList!A8773</f>
        <v>1447237027.7</v>
      </c>
      <c r="B8773" s="10" t="str">
        <f>OrderList!C8773</f>
        <v>PORT04</v>
      </c>
      <c r="C8773" s="10" t="str">
        <f>OrderList!D8773</f>
        <v>V444_1</v>
      </c>
      <c r="D8773" s="10" t="str">
        <f>OrderList!F8773</f>
        <v>DTD</v>
      </c>
      <c r="E8773" s="10" t="str">
        <f>OrderList!L8773</f>
        <v>PORT09</v>
      </c>
      <c r="F8773" s="10" t="str">
        <f>OrderList!K8773</f>
        <v>PLANT03</v>
      </c>
      <c r="G8773" s="10">
        <f>OrderList!J8773</f>
        <v>1688587</v>
      </c>
      <c r="H8773" s="10">
        <f>OrderList!M8773</f>
        <v>321</v>
      </c>
      <c r="I8773" s="10">
        <f>OrderList!N8773</f>
        <v>3.6483051576125209</v>
      </c>
      <c r="O8773" s="10">
        <f>COUNTIF(FreightRates!$A$2:$A$1541,C8773)</f>
        <v>292</v>
      </c>
      <c r="Q8773" s="10">
        <f>COUNTIFS(FreightRates!$A$2:$A$1541,C8773,FreightRates!$B$2:$B$1541,B8773,FreightRates!$C$2:$C$1541,E8773)</f>
        <v>40</v>
      </c>
      <c r="T8773">
        <f>COUNTIFS(FreightRates!$A$2:$A$1541,C8773,FreightRates!$B$2:$B$1541,B8773,FreightRates!$C$2:$C$1541,E8773,FreightRates!$F$2:$F$1541,D8773,FreightRates!$D$2:$D$1541,"&lt;="&amp;I8773,FreightRates!$E$2:$E$1541,"&gt;="&amp;I8773)</f>
        <v>0</v>
      </c>
    </row>
    <row r="8774" spans="1:20" x14ac:dyDescent="0.25">
      <c r="A8774" s="10">
        <f>OrderList!A8774</f>
        <v>1447417929.7</v>
      </c>
      <c r="B8774" s="10" t="str">
        <f>OrderList!C8774</f>
        <v>PORT04</v>
      </c>
      <c r="C8774" s="10" t="str">
        <f>OrderList!D8774</f>
        <v>V444_1</v>
      </c>
      <c r="D8774" s="10" t="str">
        <f>OrderList!F8774</f>
        <v>DTD</v>
      </c>
      <c r="E8774" s="10" t="str">
        <f>OrderList!L8774</f>
        <v>PORT09</v>
      </c>
      <c r="F8774" s="10" t="str">
        <f>OrderList!K8774</f>
        <v>PLANT03</v>
      </c>
      <c r="G8774" s="10">
        <f>OrderList!J8774</f>
        <v>1688587</v>
      </c>
      <c r="H8774" s="10">
        <f>OrderList!M8774</f>
        <v>377</v>
      </c>
      <c r="I8774" s="10">
        <f>OrderList!N8774</f>
        <v>5.4724577364187814</v>
      </c>
      <c r="O8774" s="10">
        <f>COUNTIF(FreightRates!$A$2:$A$1541,C8774)</f>
        <v>292</v>
      </c>
      <c r="Q8774" s="10">
        <f>COUNTIFS(FreightRates!$A$2:$A$1541,C8774,FreightRates!$B$2:$B$1541,B8774,FreightRates!$C$2:$C$1541,E8774)</f>
        <v>40</v>
      </c>
      <c r="T8774">
        <f>COUNTIFS(FreightRates!$A$2:$A$1541,C8774,FreightRates!$B$2:$B$1541,B8774,FreightRates!$C$2:$C$1541,E8774,FreightRates!$F$2:$F$1541,D8774,FreightRates!$D$2:$D$1541,"&lt;="&amp;I8774,FreightRates!$E$2:$E$1541,"&gt;="&amp;I8774)</f>
        <v>0</v>
      </c>
    </row>
    <row r="8775" spans="1:20" x14ac:dyDescent="0.25">
      <c r="A8775" s="10">
        <f>OrderList!A8775</f>
        <v>1447417877.7</v>
      </c>
      <c r="B8775" s="10" t="str">
        <f>OrderList!C8775</f>
        <v>PORT04</v>
      </c>
      <c r="C8775" s="10" t="str">
        <f>OrderList!D8775</f>
        <v>V444_1</v>
      </c>
      <c r="D8775" s="10" t="str">
        <f>OrderList!F8775</f>
        <v>DTD</v>
      </c>
      <c r="E8775" s="10" t="str">
        <f>OrderList!L8775</f>
        <v>PORT09</v>
      </c>
      <c r="F8775" s="10" t="str">
        <f>OrderList!K8775</f>
        <v>PLANT03</v>
      </c>
      <c r="G8775" s="10">
        <f>OrderList!J8775</f>
        <v>1688587</v>
      </c>
      <c r="H8775" s="10">
        <f>OrderList!M8775</f>
        <v>352</v>
      </c>
      <c r="I8775" s="10">
        <f>OrderList!N8775</f>
        <v>6.3845340258219112</v>
      </c>
      <c r="O8775" s="10">
        <f>COUNTIF(FreightRates!$A$2:$A$1541,C8775)</f>
        <v>292</v>
      </c>
      <c r="Q8775" s="10">
        <f>COUNTIFS(FreightRates!$A$2:$A$1541,C8775,FreightRates!$B$2:$B$1541,B8775,FreightRates!$C$2:$C$1541,E8775)</f>
        <v>40</v>
      </c>
      <c r="T8775">
        <f>COUNTIFS(FreightRates!$A$2:$A$1541,C8775,FreightRates!$B$2:$B$1541,B8775,FreightRates!$C$2:$C$1541,E8775,FreightRates!$F$2:$F$1541,D8775,FreightRates!$D$2:$D$1541,"&lt;="&amp;I8775,FreightRates!$E$2:$E$1541,"&gt;="&amp;I8775)</f>
        <v>0</v>
      </c>
    </row>
    <row r="8776" spans="1:20" x14ac:dyDescent="0.25">
      <c r="A8776" s="10">
        <f>OrderList!A8776</f>
        <v>1447189708.7</v>
      </c>
      <c r="B8776" s="10" t="str">
        <f>OrderList!C8776</f>
        <v>PORT04</v>
      </c>
      <c r="C8776" s="10" t="str">
        <f>OrderList!D8776</f>
        <v>V444_1</v>
      </c>
      <c r="D8776" s="10" t="str">
        <f>OrderList!F8776</f>
        <v>DTD</v>
      </c>
      <c r="E8776" s="10" t="str">
        <f>OrderList!L8776</f>
        <v>PORT09</v>
      </c>
      <c r="F8776" s="10" t="str">
        <f>OrderList!K8776</f>
        <v>PLANT03</v>
      </c>
      <c r="G8776" s="10">
        <f>OrderList!J8776</f>
        <v>1688575</v>
      </c>
      <c r="H8776" s="10">
        <f>OrderList!M8776</f>
        <v>516</v>
      </c>
      <c r="I8776" s="10">
        <f>OrderList!N8776</f>
        <v>18.086818572369292</v>
      </c>
      <c r="O8776" s="10">
        <f>COUNTIF(FreightRates!$A$2:$A$1541,C8776)</f>
        <v>292</v>
      </c>
      <c r="Q8776" s="10">
        <f>COUNTIFS(FreightRates!$A$2:$A$1541,C8776,FreightRates!$B$2:$B$1541,B8776,FreightRates!$C$2:$C$1541,E8776)</f>
        <v>40</v>
      </c>
      <c r="T8776">
        <f>COUNTIFS(FreightRates!$A$2:$A$1541,C8776,FreightRates!$B$2:$B$1541,B8776,FreightRates!$C$2:$C$1541,E8776,FreightRates!$F$2:$F$1541,D8776,FreightRates!$D$2:$D$1541,"&lt;="&amp;I8776,FreightRates!$E$2:$E$1541,"&gt;="&amp;I8776)</f>
        <v>0</v>
      </c>
    </row>
    <row r="8777" spans="1:20" x14ac:dyDescent="0.25">
      <c r="A8777" s="10">
        <f>OrderList!A8777</f>
        <v>1447179666.7</v>
      </c>
      <c r="B8777" s="10" t="str">
        <f>OrderList!C8777</f>
        <v>PORT04</v>
      </c>
      <c r="C8777" s="10" t="str">
        <f>OrderList!D8777</f>
        <v>V444_1</v>
      </c>
      <c r="D8777" s="10" t="str">
        <f>OrderList!F8777</f>
        <v>DTD</v>
      </c>
      <c r="E8777" s="10" t="str">
        <f>OrderList!L8777</f>
        <v>PORT09</v>
      </c>
      <c r="F8777" s="10" t="str">
        <f>OrderList!K8777</f>
        <v>PLANT03</v>
      </c>
      <c r="G8777" s="10">
        <f>OrderList!J8777</f>
        <v>1688575</v>
      </c>
      <c r="H8777" s="10">
        <f>OrderList!M8777</f>
        <v>511</v>
      </c>
      <c r="I8777" s="10">
        <f>OrderList!N8777</f>
        <v>19.086818572369292</v>
      </c>
      <c r="O8777" s="10">
        <f>COUNTIF(FreightRates!$A$2:$A$1541,C8777)</f>
        <v>292</v>
      </c>
      <c r="Q8777" s="10">
        <f>COUNTIFS(FreightRates!$A$2:$A$1541,C8777,FreightRates!$B$2:$B$1541,B8777,FreightRates!$C$2:$C$1541,E8777)</f>
        <v>40</v>
      </c>
      <c r="T8777">
        <f>COUNTIFS(FreightRates!$A$2:$A$1541,C8777,FreightRates!$B$2:$B$1541,B8777,FreightRates!$C$2:$C$1541,E8777,FreightRates!$F$2:$F$1541,D8777,FreightRates!$D$2:$D$1541,"&lt;="&amp;I8777,FreightRates!$E$2:$E$1541,"&gt;="&amp;I8777)</f>
        <v>0</v>
      </c>
    </row>
    <row r="8778" spans="1:20" x14ac:dyDescent="0.25">
      <c r="A8778" s="10">
        <f>OrderList!A8778</f>
        <v>1447154197.7</v>
      </c>
      <c r="B8778" s="10" t="str">
        <f>OrderList!C8778</f>
        <v>PORT04</v>
      </c>
      <c r="C8778" s="10" t="str">
        <f>OrderList!D8778</f>
        <v>V444_1</v>
      </c>
      <c r="D8778" s="10" t="str">
        <f>OrderList!F8778</f>
        <v>DTD</v>
      </c>
      <c r="E8778" s="10" t="str">
        <f>OrderList!L8778</f>
        <v>PORT09</v>
      </c>
      <c r="F8778" s="10" t="str">
        <f>OrderList!K8778</f>
        <v>PLANT03</v>
      </c>
      <c r="G8778" s="10">
        <f>OrderList!J8778</f>
        <v>1688575</v>
      </c>
      <c r="H8778" s="10">
        <f>OrderList!M8778</f>
        <v>559</v>
      </c>
      <c r="I8778" s="10">
        <f>OrderList!N8778</f>
        <v>29.13022785855394</v>
      </c>
      <c r="O8778" s="10">
        <f>COUNTIF(FreightRates!$A$2:$A$1541,C8778)</f>
        <v>292</v>
      </c>
      <c r="Q8778" s="10">
        <f>COUNTIFS(FreightRates!$A$2:$A$1541,C8778,FreightRates!$B$2:$B$1541,B8778,FreightRates!$C$2:$C$1541,E8778)</f>
        <v>40</v>
      </c>
      <c r="T8778">
        <f>COUNTIFS(FreightRates!$A$2:$A$1541,C8778,FreightRates!$B$2:$B$1541,B8778,FreightRates!$C$2:$C$1541,E8778,FreightRates!$F$2:$F$1541,D8778,FreightRates!$D$2:$D$1541,"&lt;="&amp;I8778,FreightRates!$E$2:$E$1541,"&gt;="&amp;I8778)</f>
        <v>0</v>
      </c>
    </row>
    <row r="8779" spans="1:20" x14ac:dyDescent="0.25">
      <c r="A8779" s="10">
        <f>OrderList!A8779</f>
        <v>1447236560.7</v>
      </c>
      <c r="B8779" s="10" t="str">
        <f>OrderList!C8779</f>
        <v>PORT04</v>
      </c>
      <c r="C8779" s="10" t="str">
        <f>OrderList!D8779</f>
        <v>V444_1</v>
      </c>
      <c r="D8779" s="10" t="str">
        <f>OrderList!F8779</f>
        <v>DTD</v>
      </c>
      <c r="E8779" s="10" t="str">
        <f>OrderList!L8779</f>
        <v>PORT09</v>
      </c>
      <c r="F8779" s="10" t="str">
        <f>OrderList!K8779</f>
        <v>PLANT03</v>
      </c>
      <c r="G8779" s="10">
        <f>OrderList!J8779</f>
        <v>1688575</v>
      </c>
      <c r="H8779" s="10">
        <f>OrderList!M8779</f>
        <v>963</v>
      </c>
      <c r="I8779" s="10">
        <f>OrderList!N8779</f>
        <v>67.303865003292515</v>
      </c>
      <c r="O8779" s="10">
        <f>COUNTIF(FreightRates!$A$2:$A$1541,C8779)</f>
        <v>292</v>
      </c>
      <c r="Q8779" s="10">
        <f>COUNTIFS(FreightRates!$A$2:$A$1541,C8779,FreightRates!$B$2:$B$1541,B8779,FreightRates!$C$2:$C$1541,E8779)</f>
        <v>40</v>
      </c>
      <c r="T8779">
        <f>COUNTIFS(FreightRates!$A$2:$A$1541,C8779,FreightRates!$B$2:$B$1541,B8779,FreightRates!$C$2:$C$1541,E8779,FreightRates!$F$2:$F$1541,D8779,FreightRates!$D$2:$D$1541,"&lt;="&amp;I8779,FreightRates!$E$2:$E$1541,"&gt;="&amp;I8779)</f>
        <v>0</v>
      </c>
    </row>
    <row r="8780" spans="1:20" x14ac:dyDescent="0.25">
      <c r="A8780" s="10">
        <f>OrderList!A8780</f>
        <v>1447232806.7</v>
      </c>
      <c r="B8780" s="10" t="str">
        <f>OrderList!C8780</f>
        <v>PORT04</v>
      </c>
      <c r="C8780" s="10" t="str">
        <f>OrderList!D8780</f>
        <v>V444_1</v>
      </c>
      <c r="D8780" s="10" t="str">
        <f>OrderList!F8780</f>
        <v>DTD</v>
      </c>
      <c r="E8780" s="10" t="str">
        <f>OrderList!L8780</f>
        <v>PORT09</v>
      </c>
      <c r="F8780" s="10" t="str">
        <f>OrderList!K8780</f>
        <v>PLANT03</v>
      </c>
      <c r="G8780" s="10">
        <f>OrderList!J8780</f>
        <v>1688575</v>
      </c>
      <c r="H8780" s="10">
        <f>OrderList!M8780</f>
        <v>373</v>
      </c>
      <c r="I8780" s="10">
        <f>OrderList!N8780</f>
        <v>9.0434092861846462</v>
      </c>
      <c r="O8780" s="10">
        <f>COUNTIF(FreightRates!$A$2:$A$1541,C8780)</f>
        <v>292</v>
      </c>
      <c r="Q8780" s="10">
        <f>COUNTIFS(FreightRates!$A$2:$A$1541,C8780,FreightRates!$B$2:$B$1541,B8780,FreightRates!$C$2:$C$1541,E8780)</f>
        <v>40</v>
      </c>
      <c r="T8780">
        <f>COUNTIFS(FreightRates!$A$2:$A$1541,C8780,FreightRates!$B$2:$B$1541,B8780,FreightRates!$C$2:$C$1541,E8780,FreightRates!$F$2:$F$1541,D8780,FreightRates!$D$2:$D$1541,"&lt;="&amp;I8780,FreightRates!$E$2:$E$1541,"&gt;="&amp;I8780)</f>
        <v>0</v>
      </c>
    </row>
    <row r="8781" spans="1:20" x14ac:dyDescent="0.25">
      <c r="A8781" s="10">
        <f>OrderList!A8781</f>
        <v>1447355979.7</v>
      </c>
      <c r="B8781" s="10" t="str">
        <f>OrderList!C8781</f>
        <v>PORT04</v>
      </c>
      <c r="C8781" s="10" t="str">
        <f>OrderList!D8781</f>
        <v>V444_1</v>
      </c>
      <c r="D8781" s="10" t="str">
        <f>OrderList!F8781</f>
        <v>DTD</v>
      </c>
      <c r="E8781" s="10" t="str">
        <f>OrderList!L8781</f>
        <v>PORT09</v>
      </c>
      <c r="F8781" s="10" t="str">
        <f>OrderList!K8781</f>
        <v>PLANT03</v>
      </c>
      <c r="G8781" s="10">
        <f>OrderList!J8781</f>
        <v>1688575</v>
      </c>
      <c r="H8781" s="10">
        <f>OrderList!M8781</f>
        <v>364</v>
      </c>
      <c r="I8781" s="10">
        <f>OrderList!N8781</f>
        <v>6.3303865003292525</v>
      </c>
      <c r="O8781" s="10">
        <f>COUNTIF(FreightRates!$A$2:$A$1541,C8781)</f>
        <v>292</v>
      </c>
      <c r="Q8781" s="10">
        <f>COUNTIFS(FreightRates!$A$2:$A$1541,C8781,FreightRates!$B$2:$B$1541,B8781,FreightRates!$C$2:$C$1541,E8781)</f>
        <v>40</v>
      </c>
      <c r="T8781">
        <f>COUNTIFS(FreightRates!$A$2:$A$1541,C8781,FreightRates!$B$2:$B$1541,B8781,FreightRates!$C$2:$C$1541,E8781,FreightRates!$F$2:$F$1541,D8781,FreightRates!$D$2:$D$1541,"&lt;="&amp;I8781,FreightRates!$E$2:$E$1541,"&gt;="&amp;I8781)</f>
        <v>0</v>
      </c>
    </row>
    <row r="8782" spans="1:20" x14ac:dyDescent="0.25">
      <c r="A8782" s="10">
        <f>OrderList!A8782</f>
        <v>1447344876.7</v>
      </c>
      <c r="B8782" s="10" t="str">
        <f>OrderList!C8782</f>
        <v>PORT04</v>
      </c>
      <c r="C8782" s="10" t="str">
        <f>OrderList!D8782</f>
        <v>V444_1</v>
      </c>
      <c r="D8782" s="10" t="str">
        <f>OrderList!F8782</f>
        <v>DTD</v>
      </c>
      <c r="E8782" s="10" t="str">
        <f>OrderList!L8782</f>
        <v>PORT09</v>
      </c>
      <c r="F8782" s="10" t="str">
        <f>OrderList!K8782</f>
        <v>PLANT03</v>
      </c>
      <c r="G8782" s="10">
        <f>OrderList!J8782</f>
        <v>1688575</v>
      </c>
      <c r="H8782" s="10">
        <f>OrderList!M8782</f>
        <v>366</v>
      </c>
      <c r="I8782" s="10">
        <f>OrderList!N8782</f>
        <v>9.0434092861846462</v>
      </c>
      <c r="O8782" s="10">
        <f>COUNTIF(FreightRates!$A$2:$A$1541,C8782)</f>
        <v>292</v>
      </c>
      <c r="Q8782" s="10">
        <f>COUNTIFS(FreightRates!$A$2:$A$1541,C8782,FreightRates!$B$2:$B$1541,B8782,FreightRates!$C$2:$C$1541,E8782)</f>
        <v>40</v>
      </c>
      <c r="T8782">
        <f>COUNTIFS(FreightRates!$A$2:$A$1541,C8782,FreightRates!$B$2:$B$1541,B8782,FreightRates!$C$2:$C$1541,E8782,FreightRates!$F$2:$F$1541,D8782,FreightRates!$D$2:$D$1541,"&lt;="&amp;I8782,FreightRates!$E$2:$E$1541,"&gt;="&amp;I8782)</f>
        <v>0</v>
      </c>
    </row>
    <row r="8783" spans="1:20" x14ac:dyDescent="0.25">
      <c r="A8783" s="10">
        <f>OrderList!A8783</f>
        <v>1447254079.7</v>
      </c>
      <c r="B8783" s="10" t="str">
        <f>OrderList!C8783</f>
        <v>PORT04</v>
      </c>
      <c r="C8783" s="10" t="str">
        <f>OrderList!D8783</f>
        <v>V444_1</v>
      </c>
      <c r="D8783" s="10" t="str">
        <f>OrderList!F8783</f>
        <v>DTD</v>
      </c>
      <c r="E8783" s="10" t="str">
        <f>OrderList!L8783</f>
        <v>PORT09</v>
      </c>
      <c r="F8783" s="10" t="str">
        <f>OrderList!K8783</f>
        <v>PLANT03</v>
      </c>
      <c r="G8783" s="10">
        <f>OrderList!J8783</f>
        <v>1688575</v>
      </c>
      <c r="H8783" s="10">
        <f>OrderList!M8783</f>
        <v>1280</v>
      </c>
      <c r="I8783" s="10">
        <f>OrderList!N8783</f>
        <v>84.434092861846466</v>
      </c>
      <c r="O8783" s="10">
        <f>COUNTIF(FreightRates!$A$2:$A$1541,C8783)</f>
        <v>292</v>
      </c>
      <c r="Q8783" s="10">
        <f>COUNTIFS(FreightRates!$A$2:$A$1541,C8783,FreightRates!$B$2:$B$1541,B8783,FreightRates!$C$2:$C$1541,E8783)</f>
        <v>40</v>
      </c>
      <c r="T8783">
        <f>COUNTIFS(FreightRates!$A$2:$A$1541,C8783,FreightRates!$B$2:$B$1541,B8783,FreightRates!$C$2:$C$1541,E8783,FreightRates!$F$2:$F$1541,D8783,FreightRates!$D$2:$D$1541,"&lt;="&amp;I8783,FreightRates!$E$2:$E$1541,"&gt;="&amp;I8783)</f>
        <v>4</v>
      </c>
    </row>
    <row r="8784" spans="1:20" x14ac:dyDescent="0.25">
      <c r="A8784" s="10">
        <f>OrderList!A8784</f>
        <v>1447353895.7</v>
      </c>
      <c r="B8784" s="10" t="str">
        <f>OrderList!C8784</f>
        <v>PORT04</v>
      </c>
      <c r="C8784" s="10" t="str">
        <f>OrderList!D8784</f>
        <v>V444_1</v>
      </c>
      <c r="D8784" s="10" t="str">
        <f>OrderList!F8784</f>
        <v>DTD</v>
      </c>
      <c r="E8784" s="10" t="str">
        <f>OrderList!L8784</f>
        <v>PORT09</v>
      </c>
      <c r="F8784" s="10" t="str">
        <f>OrderList!K8784</f>
        <v>PLANT03</v>
      </c>
      <c r="G8784" s="10">
        <f>OrderList!J8784</f>
        <v>1688575</v>
      </c>
      <c r="H8784" s="10">
        <f>OrderList!M8784</f>
        <v>333</v>
      </c>
      <c r="I8784" s="10">
        <f>OrderList!N8784</f>
        <v>6.3303865003292525</v>
      </c>
      <c r="O8784" s="10">
        <f>COUNTIF(FreightRates!$A$2:$A$1541,C8784)</f>
        <v>292</v>
      </c>
      <c r="Q8784" s="10">
        <f>COUNTIFS(FreightRates!$A$2:$A$1541,C8784,FreightRates!$B$2:$B$1541,B8784,FreightRates!$C$2:$C$1541,E8784)</f>
        <v>40</v>
      </c>
      <c r="T8784">
        <f>COUNTIFS(FreightRates!$A$2:$A$1541,C8784,FreightRates!$B$2:$B$1541,B8784,FreightRates!$C$2:$C$1541,E8784,FreightRates!$F$2:$F$1541,D8784,FreightRates!$D$2:$D$1541,"&lt;="&amp;I8784,FreightRates!$E$2:$E$1541,"&gt;="&amp;I8784)</f>
        <v>0</v>
      </c>
    </row>
    <row r="8785" spans="1:20" x14ac:dyDescent="0.25">
      <c r="A8785" s="10">
        <f>OrderList!A8785</f>
        <v>1447320863.7</v>
      </c>
      <c r="B8785" s="10" t="str">
        <f>OrderList!C8785</f>
        <v>PORT04</v>
      </c>
      <c r="C8785" s="10" t="str">
        <f>OrderList!D8785</f>
        <v>V444_1</v>
      </c>
      <c r="D8785" s="10" t="str">
        <f>OrderList!F8785</f>
        <v>DTD</v>
      </c>
      <c r="E8785" s="10" t="str">
        <f>OrderList!L8785</f>
        <v>PORT09</v>
      </c>
      <c r="F8785" s="10" t="str">
        <f>OrderList!K8785</f>
        <v>PLANT03</v>
      </c>
      <c r="G8785" s="10">
        <f>OrderList!J8785</f>
        <v>1688575</v>
      </c>
      <c r="H8785" s="10">
        <f>OrderList!M8785</f>
        <v>373</v>
      </c>
      <c r="I8785" s="10">
        <f>OrderList!N8785</f>
        <v>9.0434092861846462</v>
      </c>
      <c r="O8785" s="10">
        <f>COUNTIF(FreightRates!$A$2:$A$1541,C8785)</f>
        <v>292</v>
      </c>
      <c r="Q8785" s="10">
        <f>COUNTIFS(FreightRates!$A$2:$A$1541,C8785,FreightRates!$B$2:$B$1541,B8785,FreightRates!$C$2:$C$1541,E8785)</f>
        <v>40</v>
      </c>
      <c r="T8785">
        <f>COUNTIFS(FreightRates!$A$2:$A$1541,C8785,FreightRates!$B$2:$B$1541,B8785,FreightRates!$C$2:$C$1541,E8785,FreightRates!$F$2:$F$1541,D8785,FreightRates!$D$2:$D$1541,"&lt;="&amp;I8785,FreightRates!$E$2:$E$1541,"&gt;="&amp;I8785)</f>
        <v>0</v>
      </c>
    </row>
    <row r="8786" spans="1:20" x14ac:dyDescent="0.25">
      <c r="A8786" s="10">
        <f>OrderList!A8786</f>
        <v>1447247291.7</v>
      </c>
      <c r="B8786" s="10" t="str">
        <f>OrderList!C8786</f>
        <v>PORT04</v>
      </c>
      <c r="C8786" s="10" t="str">
        <f>OrderList!D8786</f>
        <v>V444_1</v>
      </c>
      <c r="D8786" s="10" t="str">
        <f>OrderList!F8786</f>
        <v>DTD</v>
      </c>
      <c r="E8786" s="10" t="str">
        <f>OrderList!L8786</f>
        <v>PORT09</v>
      </c>
      <c r="F8786" s="10" t="str">
        <f>OrderList!K8786</f>
        <v>PLANT03</v>
      </c>
      <c r="G8786" s="10">
        <f>OrderList!J8786</f>
        <v>1688575</v>
      </c>
      <c r="H8786" s="10">
        <f>OrderList!M8786</f>
        <v>686</v>
      </c>
      <c r="I8786" s="10">
        <f>OrderList!N8786</f>
        <v>33.173637144738585</v>
      </c>
      <c r="O8786" s="10">
        <f>COUNTIF(FreightRates!$A$2:$A$1541,C8786)</f>
        <v>292</v>
      </c>
      <c r="Q8786" s="10">
        <f>COUNTIFS(FreightRates!$A$2:$A$1541,C8786,FreightRates!$B$2:$B$1541,B8786,FreightRates!$C$2:$C$1541,E8786)</f>
        <v>40</v>
      </c>
      <c r="T8786">
        <f>COUNTIFS(FreightRates!$A$2:$A$1541,C8786,FreightRates!$B$2:$B$1541,B8786,FreightRates!$C$2:$C$1541,E8786,FreightRates!$F$2:$F$1541,D8786,FreightRates!$D$2:$D$1541,"&lt;="&amp;I8786,FreightRates!$E$2:$E$1541,"&gt;="&amp;I8786)</f>
        <v>0</v>
      </c>
    </row>
    <row r="8787" spans="1:20" x14ac:dyDescent="0.25">
      <c r="A8787" s="10">
        <f>OrderList!A8787</f>
        <v>1447219830.7</v>
      </c>
      <c r="B8787" s="10" t="str">
        <f>OrderList!C8787</f>
        <v>PORT04</v>
      </c>
      <c r="C8787" s="10" t="str">
        <f>OrderList!D8787</f>
        <v>V444_1</v>
      </c>
      <c r="D8787" s="10" t="str">
        <f>OrderList!F8787</f>
        <v>DTD</v>
      </c>
      <c r="E8787" s="10" t="str">
        <f>OrderList!L8787</f>
        <v>PORT09</v>
      </c>
      <c r="F8787" s="10" t="str">
        <f>OrderList!K8787</f>
        <v>PLANT03</v>
      </c>
      <c r="G8787" s="10">
        <f>OrderList!J8787</f>
        <v>1688575</v>
      </c>
      <c r="H8787" s="10">
        <f>OrderList!M8787</f>
        <v>287</v>
      </c>
      <c r="I8787" s="10">
        <f>OrderList!N8787</f>
        <v>2.7130227858553937</v>
      </c>
      <c r="O8787" s="10">
        <f>COUNTIF(FreightRates!$A$2:$A$1541,C8787)</f>
        <v>292</v>
      </c>
      <c r="Q8787" s="10">
        <f>COUNTIFS(FreightRates!$A$2:$A$1541,C8787,FreightRates!$B$2:$B$1541,B8787,FreightRates!$C$2:$C$1541,E8787)</f>
        <v>40</v>
      </c>
      <c r="T8787">
        <f>COUNTIFS(FreightRates!$A$2:$A$1541,C8787,FreightRates!$B$2:$B$1541,B8787,FreightRates!$C$2:$C$1541,E8787,FreightRates!$F$2:$F$1541,D8787,FreightRates!$D$2:$D$1541,"&lt;="&amp;I8787,FreightRates!$E$2:$E$1541,"&gt;="&amp;I8787)</f>
        <v>0</v>
      </c>
    </row>
    <row r="8788" spans="1:20" x14ac:dyDescent="0.25">
      <c r="A8788" s="10">
        <f>OrderList!A8788</f>
        <v>1447232795.7</v>
      </c>
      <c r="B8788" s="10" t="str">
        <f>OrderList!C8788</f>
        <v>PORT04</v>
      </c>
      <c r="C8788" s="10" t="str">
        <f>OrderList!D8788</f>
        <v>V444_1</v>
      </c>
      <c r="D8788" s="10" t="str">
        <f>OrderList!F8788</f>
        <v>DTD</v>
      </c>
      <c r="E8788" s="10" t="str">
        <f>OrderList!L8788</f>
        <v>PORT09</v>
      </c>
      <c r="F8788" s="10" t="str">
        <f>OrderList!K8788</f>
        <v>PLANT03</v>
      </c>
      <c r="G8788" s="10">
        <f>OrderList!J8788</f>
        <v>1688575</v>
      </c>
      <c r="H8788" s="10">
        <f>OrderList!M8788</f>
        <v>485</v>
      </c>
      <c r="I8788" s="10">
        <f>OrderList!N8788</f>
        <v>17.086818572369292</v>
      </c>
      <c r="O8788" s="10">
        <f>COUNTIF(FreightRates!$A$2:$A$1541,C8788)</f>
        <v>292</v>
      </c>
      <c r="Q8788" s="10">
        <f>COUNTIFS(FreightRates!$A$2:$A$1541,C8788,FreightRates!$B$2:$B$1541,B8788,FreightRates!$C$2:$C$1541,E8788)</f>
        <v>40</v>
      </c>
      <c r="T8788">
        <f>COUNTIFS(FreightRates!$A$2:$A$1541,C8788,FreightRates!$B$2:$B$1541,B8788,FreightRates!$C$2:$C$1541,E8788,FreightRates!$F$2:$F$1541,D8788,FreightRates!$D$2:$D$1541,"&lt;="&amp;I8788,FreightRates!$E$2:$E$1541,"&gt;="&amp;I8788)</f>
        <v>0</v>
      </c>
    </row>
    <row r="8789" spans="1:20" x14ac:dyDescent="0.25">
      <c r="A8789" s="10">
        <f>OrderList!A8789</f>
        <v>1447338041.7</v>
      </c>
      <c r="B8789" s="10" t="str">
        <f>OrderList!C8789</f>
        <v>PORT04</v>
      </c>
      <c r="C8789" s="10" t="str">
        <f>OrderList!D8789</f>
        <v>V444_1</v>
      </c>
      <c r="D8789" s="10" t="str">
        <f>OrderList!F8789</f>
        <v>DTD</v>
      </c>
      <c r="E8789" s="10" t="str">
        <f>OrderList!L8789</f>
        <v>PORT09</v>
      </c>
      <c r="F8789" s="10" t="str">
        <f>OrderList!K8789</f>
        <v>PLANT03</v>
      </c>
      <c r="G8789" s="10">
        <f>OrderList!J8789</f>
        <v>1688575</v>
      </c>
      <c r="H8789" s="10">
        <f>OrderList!M8789</f>
        <v>821</v>
      </c>
      <c r="I8789" s="10">
        <f>OrderList!N8789</f>
        <v>49.930069216778627</v>
      </c>
      <c r="O8789" s="10">
        <f>COUNTIF(FreightRates!$A$2:$A$1541,C8789)</f>
        <v>292</v>
      </c>
      <c r="Q8789" s="10">
        <f>COUNTIFS(FreightRates!$A$2:$A$1541,C8789,FreightRates!$B$2:$B$1541,B8789,FreightRates!$C$2:$C$1541,E8789)</f>
        <v>40</v>
      </c>
      <c r="T8789">
        <f>COUNTIFS(FreightRates!$A$2:$A$1541,C8789,FreightRates!$B$2:$B$1541,B8789,FreightRates!$C$2:$C$1541,E8789,FreightRates!$F$2:$F$1541,D8789,FreightRates!$D$2:$D$1541,"&lt;="&amp;I8789,FreightRates!$E$2:$E$1541,"&gt;="&amp;I8789)</f>
        <v>0</v>
      </c>
    </row>
    <row r="8790" spans="1:20" x14ac:dyDescent="0.25">
      <c r="A8790" s="10">
        <f>OrderList!A8790</f>
        <v>1447167572.7</v>
      </c>
      <c r="B8790" s="10" t="str">
        <f>OrderList!C8790</f>
        <v>PORT04</v>
      </c>
      <c r="C8790" s="10" t="str">
        <f>OrderList!D8790</f>
        <v>V444_1</v>
      </c>
      <c r="D8790" s="10" t="str">
        <f>OrderList!F8790</f>
        <v>DTD</v>
      </c>
      <c r="E8790" s="10" t="str">
        <f>OrderList!L8790</f>
        <v>PORT09</v>
      </c>
      <c r="F8790" s="10" t="str">
        <f>OrderList!K8790</f>
        <v>PLANT03</v>
      </c>
      <c r="G8790" s="10">
        <f>OrderList!J8790</f>
        <v>1688575</v>
      </c>
      <c r="H8790" s="10">
        <f>OrderList!M8790</f>
        <v>515</v>
      </c>
      <c r="I8790" s="10">
        <f>OrderList!N8790</f>
        <v>19.086818572369292</v>
      </c>
      <c r="O8790" s="10">
        <f>COUNTIF(FreightRates!$A$2:$A$1541,C8790)</f>
        <v>292</v>
      </c>
      <c r="Q8790" s="10">
        <f>COUNTIFS(FreightRates!$A$2:$A$1541,C8790,FreightRates!$B$2:$B$1541,B8790,FreightRates!$C$2:$C$1541,E8790)</f>
        <v>40</v>
      </c>
      <c r="T8790">
        <f>COUNTIFS(FreightRates!$A$2:$A$1541,C8790,FreightRates!$B$2:$B$1541,B8790,FreightRates!$C$2:$C$1541,E8790,FreightRates!$F$2:$F$1541,D8790,FreightRates!$D$2:$D$1541,"&lt;="&amp;I8790,FreightRates!$E$2:$E$1541,"&gt;="&amp;I8790)</f>
        <v>0</v>
      </c>
    </row>
    <row r="8791" spans="1:20" x14ac:dyDescent="0.25">
      <c r="A8791" s="10">
        <f>OrderList!A8791</f>
        <v>1447369376.7</v>
      </c>
      <c r="B8791" s="10" t="str">
        <f>OrderList!C8791</f>
        <v>PORT04</v>
      </c>
      <c r="C8791" s="10" t="str">
        <f>OrderList!D8791</f>
        <v>V444_1</v>
      </c>
      <c r="D8791" s="10" t="str">
        <f>OrderList!F8791</f>
        <v>DTD</v>
      </c>
      <c r="E8791" s="10" t="str">
        <f>OrderList!L8791</f>
        <v>PORT09</v>
      </c>
      <c r="F8791" s="10" t="str">
        <f>OrderList!K8791</f>
        <v>PLANT03</v>
      </c>
      <c r="G8791" s="10">
        <f>OrderList!J8791</f>
        <v>1688575</v>
      </c>
      <c r="H8791" s="10">
        <f>OrderList!M8791</f>
        <v>302</v>
      </c>
      <c r="I8791" s="10">
        <f>OrderList!N8791</f>
        <v>5.4260455717107874</v>
      </c>
      <c r="O8791" s="10">
        <f>COUNTIF(FreightRates!$A$2:$A$1541,C8791)</f>
        <v>292</v>
      </c>
      <c r="Q8791" s="10">
        <f>COUNTIFS(FreightRates!$A$2:$A$1541,C8791,FreightRates!$B$2:$B$1541,B8791,FreightRates!$C$2:$C$1541,E8791)</f>
        <v>40</v>
      </c>
      <c r="T8791">
        <f>COUNTIFS(FreightRates!$A$2:$A$1541,C8791,FreightRates!$B$2:$B$1541,B8791,FreightRates!$C$2:$C$1541,E8791,FreightRates!$F$2:$F$1541,D8791,FreightRates!$D$2:$D$1541,"&lt;="&amp;I8791,FreightRates!$E$2:$E$1541,"&gt;="&amp;I8791)</f>
        <v>0</v>
      </c>
    </row>
    <row r="8792" spans="1:20" x14ac:dyDescent="0.25">
      <c r="A8792" s="10">
        <f>OrderList!A8792</f>
        <v>1447390783.7</v>
      </c>
      <c r="B8792" s="10" t="str">
        <f>OrderList!C8792</f>
        <v>PORT04</v>
      </c>
      <c r="C8792" s="10" t="str">
        <f>OrderList!D8792</f>
        <v>V444_1</v>
      </c>
      <c r="D8792" s="10" t="str">
        <f>OrderList!F8792</f>
        <v>DTD</v>
      </c>
      <c r="E8792" s="10" t="str">
        <f>OrderList!L8792</f>
        <v>PORT09</v>
      </c>
      <c r="F8792" s="10" t="str">
        <f>OrderList!K8792</f>
        <v>PLANT03</v>
      </c>
      <c r="G8792" s="10">
        <f>OrderList!J8792</f>
        <v>1688575</v>
      </c>
      <c r="H8792" s="10">
        <f>OrderList!M8792</f>
        <v>419</v>
      </c>
      <c r="I8792" s="10">
        <f>OrderList!N8792</f>
        <v>9.0434092861846462</v>
      </c>
      <c r="O8792" s="10">
        <f>COUNTIF(FreightRates!$A$2:$A$1541,C8792)</f>
        <v>292</v>
      </c>
      <c r="Q8792" s="10">
        <f>COUNTIFS(FreightRates!$A$2:$A$1541,C8792,FreightRates!$B$2:$B$1541,B8792,FreightRates!$C$2:$C$1541,E8792)</f>
        <v>40</v>
      </c>
      <c r="T8792">
        <f>COUNTIFS(FreightRates!$A$2:$A$1541,C8792,FreightRates!$B$2:$B$1541,B8792,FreightRates!$C$2:$C$1541,E8792,FreightRates!$F$2:$F$1541,D8792,FreightRates!$D$2:$D$1541,"&lt;="&amp;I8792,FreightRates!$E$2:$E$1541,"&gt;="&amp;I8792)</f>
        <v>0</v>
      </c>
    </row>
    <row r="8793" spans="1:20" x14ac:dyDescent="0.25">
      <c r="A8793" s="10">
        <f>OrderList!A8793</f>
        <v>1447322568.7</v>
      </c>
      <c r="B8793" s="10" t="str">
        <f>OrderList!C8793</f>
        <v>PORT04</v>
      </c>
      <c r="C8793" s="10" t="str">
        <f>OrderList!D8793</f>
        <v>V444_1</v>
      </c>
      <c r="D8793" s="10" t="str">
        <f>OrderList!F8793</f>
        <v>DTD</v>
      </c>
      <c r="E8793" s="10" t="str">
        <f>OrderList!L8793</f>
        <v>PORT09</v>
      </c>
      <c r="F8793" s="10" t="str">
        <f>OrderList!K8793</f>
        <v>PLANT03</v>
      </c>
      <c r="G8793" s="10">
        <f>OrderList!J8793</f>
        <v>1688575</v>
      </c>
      <c r="H8793" s="10">
        <f>OrderList!M8793</f>
        <v>826</v>
      </c>
      <c r="I8793" s="10">
        <f>OrderList!N8793</f>
        <v>49.217046430923233</v>
      </c>
      <c r="O8793" s="10">
        <f>COUNTIF(FreightRates!$A$2:$A$1541,C8793)</f>
        <v>292</v>
      </c>
      <c r="Q8793" s="10">
        <f>COUNTIFS(FreightRates!$A$2:$A$1541,C8793,FreightRates!$B$2:$B$1541,B8793,FreightRates!$C$2:$C$1541,E8793)</f>
        <v>40</v>
      </c>
      <c r="T8793">
        <f>COUNTIFS(FreightRates!$A$2:$A$1541,C8793,FreightRates!$B$2:$B$1541,B8793,FreightRates!$C$2:$C$1541,E8793,FreightRates!$F$2:$F$1541,D8793,FreightRates!$D$2:$D$1541,"&lt;="&amp;I8793,FreightRates!$E$2:$E$1541,"&gt;="&amp;I8793)</f>
        <v>0</v>
      </c>
    </row>
    <row r="8794" spans="1:20" x14ac:dyDescent="0.25">
      <c r="A8794" s="10">
        <f>OrderList!A8794</f>
        <v>1447334312.7</v>
      </c>
      <c r="B8794" s="10" t="str">
        <f>OrderList!C8794</f>
        <v>PORT04</v>
      </c>
      <c r="C8794" s="10" t="str">
        <f>OrderList!D8794</f>
        <v>V444_1</v>
      </c>
      <c r="D8794" s="10" t="str">
        <f>OrderList!F8794</f>
        <v>DTD</v>
      </c>
      <c r="E8794" s="10" t="str">
        <f>OrderList!L8794</f>
        <v>PORT09</v>
      </c>
      <c r="F8794" s="10" t="str">
        <f>OrderList!K8794</f>
        <v>PLANT03</v>
      </c>
      <c r="G8794" s="10">
        <f>OrderList!J8794</f>
        <v>1688575</v>
      </c>
      <c r="H8794" s="10">
        <f>OrderList!M8794</f>
        <v>393</v>
      </c>
      <c r="I8794" s="10">
        <f>OrderList!N8794</f>
        <v>9.0434092861846462</v>
      </c>
      <c r="O8794" s="10">
        <f>COUNTIF(FreightRates!$A$2:$A$1541,C8794)</f>
        <v>292</v>
      </c>
      <c r="Q8794" s="10">
        <f>COUNTIFS(FreightRates!$A$2:$A$1541,C8794,FreightRates!$B$2:$B$1541,B8794,FreightRates!$C$2:$C$1541,E8794)</f>
        <v>40</v>
      </c>
      <c r="T8794">
        <f>COUNTIFS(FreightRates!$A$2:$A$1541,C8794,FreightRates!$B$2:$B$1541,B8794,FreightRates!$C$2:$C$1541,E8794,FreightRates!$F$2:$F$1541,D8794,FreightRates!$D$2:$D$1541,"&lt;="&amp;I8794,FreightRates!$E$2:$E$1541,"&gt;="&amp;I8794)</f>
        <v>0</v>
      </c>
    </row>
    <row r="8795" spans="1:20" x14ac:dyDescent="0.25">
      <c r="A8795" s="10">
        <f>OrderList!A8795</f>
        <v>1447151459.7</v>
      </c>
      <c r="B8795" s="10" t="str">
        <f>OrderList!C8795</f>
        <v>PORT04</v>
      </c>
      <c r="C8795" s="10" t="str">
        <f>OrderList!D8795</f>
        <v>V444_1</v>
      </c>
      <c r="D8795" s="10" t="str">
        <f>OrderList!F8795</f>
        <v>DTD</v>
      </c>
      <c r="E8795" s="10" t="str">
        <f>OrderList!L8795</f>
        <v>PORT09</v>
      </c>
      <c r="F8795" s="10" t="str">
        <f>OrderList!K8795</f>
        <v>PLANT03</v>
      </c>
      <c r="G8795" s="10">
        <f>OrderList!J8795</f>
        <v>1688575</v>
      </c>
      <c r="H8795" s="10">
        <f>OrderList!M8795</f>
        <v>785</v>
      </c>
      <c r="I8795" s="10">
        <f>OrderList!N8795</f>
        <v>49.217046430923233</v>
      </c>
      <c r="O8795" s="10">
        <f>COUNTIF(FreightRates!$A$2:$A$1541,C8795)</f>
        <v>292</v>
      </c>
      <c r="Q8795" s="10">
        <f>COUNTIFS(FreightRates!$A$2:$A$1541,C8795,FreightRates!$B$2:$B$1541,B8795,FreightRates!$C$2:$C$1541,E8795)</f>
        <v>40</v>
      </c>
      <c r="T8795">
        <f>COUNTIFS(FreightRates!$A$2:$A$1541,C8795,FreightRates!$B$2:$B$1541,B8795,FreightRates!$C$2:$C$1541,E8795,FreightRates!$F$2:$F$1541,D8795,FreightRates!$D$2:$D$1541,"&lt;="&amp;I8795,FreightRates!$E$2:$E$1541,"&gt;="&amp;I8795)</f>
        <v>0</v>
      </c>
    </row>
    <row r="8796" spans="1:20" x14ac:dyDescent="0.25">
      <c r="A8796" s="10">
        <f>OrderList!A8796</f>
        <v>1447285609.7</v>
      </c>
      <c r="B8796" s="10" t="str">
        <f>OrderList!C8796</f>
        <v>PORT04</v>
      </c>
      <c r="C8796" s="10" t="str">
        <f>OrderList!D8796</f>
        <v>V444_1</v>
      </c>
      <c r="D8796" s="10" t="str">
        <f>OrderList!F8796</f>
        <v>DTD</v>
      </c>
      <c r="E8796" s="10" t="str">
        <f>OrderList!L8796</f>
        <v>PORT09</v>
      </c>
      <c r="F8796" s="10" t="str">
        <f>OrderList!K8796</f>
        <v>PLANT03</v>
      </c>
      <c r="G8796" s="10">
        <f>OrderList!J8796</f>
        <v>1688575</v>
      </c>
      <c r="H8796" s="10">
        <f>OrderList!M8796</f>
        <v>481</v>
      </c>
      <c r="I8796" s="10">
        <f>OrderList!N8796</f>
        <v>13.56511392927697</v>
      </c>
      <c r="O8796" s="10">
        <f>COUNTIF(FreightRates!$A$2:$A$1541,C8796)</f>
        <v>292</v>
      </c>
      <c r="Q8796" s="10">
        <f>COUNTIFS(FreightRates!$A$2:$A$1541,C8796,FreightRates!$B$2:$B$1541,B8796,FreightRates!$C$2:$C$1541,E8796)</f>
        <v>40</v>
      </c>
      <c r="T8796">
        <f>COUNTIFS(FreightRates!$A$2:$A$1541,C8796,FreightRates!$B$2:$B$1541,B8796,FreightRates!$C$2:$C$1541,E8796,FreightRates!$F$2:$F$1541,D8796,FreightRates!$D$2:$D$1541,"&lt;="&amp;I8796,FreightRates!$E$2:$E$1541,"&gt;="&amp;I8796)</f>
        <v>0</v>
      </c>
    </row>
    <row r="8797" spans="1:20" x14ac:dyDescent="0.25">
      <c r="A8797" s="10">
        <f>OrderList!A8797</f>
        <v>1447189707.7</v>
      </c>
      <c r="B8797" s="10" t="str">
        <f>OrderList!C8797</f>
        <v>PORT04</v>
      </c>
      <c r="C8797" s="10" t="str">
        <f>OrderList!D8797</f>
        <v>V444_1</v>
      </c>
      <c r="D8797" s="10" t="str">
        <f>OrderList!F8797</f>
        <v>DTD</v>
      </c>
      <c r="E8797" s="10" t="str">
        <f>OrderList!L8797</f>
        <v>PORT09</v>
      </c>
      <c r="F8797" s="10" t="str">
        <f>OrderList!K8797</f>
        <v>PLANT03</v>
      </c>
      <c r="G8797" s="10">
        <f>OrderList!J8797</f>
        <v>1688575</v>
      </c>
      <c r="H8797" s="10">
        <f>OrderList!M8797</f>
        <v>477</v>
      </c>
      <c r="I8797" s="10">
        <f>OrderList!N8797</f>
        <v>17.086818572369292</v>
      </c>
      <c r="O8797" s="10">
        <f>COUNTIF(FreightRates!$A$2:$A$1541,C8797)</f>
        <v>292</v>
      </c>
      <c r="Q8797" s="10">
        <f>COUNTIFS(FreightRates!$A$2:$A$1541,C8797,FreightRates!$B$2:$B$1541,B8797,FreightRates!$C$2:$C$1541,E8797)</f>
        <v>40</v>
      </c>
      <c r="T8797">
        <f>COUNTIFS(FreightRates!$A$2:$A$1541,C8797,FreightRates!$B$2:$B$1541,B8797,FreightRates!$C$2:$C$1541,E8797,FreightRates!$F$2:$F$1541,D8797,FreightRates!$D$2:$D$1541,"&lt;="&amp;I8797,FreightRates!$E$2:$E$1541,"&gt;="&amp;I8797)</f>
        <v>0</v>
      </c>
    </row>
    <row r="8798" spans="1:20" x14ac:dyDescent="0.25">
      <c r="A8798" s="10">
        <f>OrderList!A8798</f>
        <v>1447371621.7</v>
      </c>
      <c r="B8798" s="10" t="str">
        <f>OrderList!C8798</f>
        <v>PORT04</v>
      </c>
      <c r="C8798" s="10" t="str">
        <f>OrderList!D8798</f>
        <v>V444_1</v>
      </c>
      <c r="D8798" s="10" t="str">
        <f>OrderList!F8798</f>
        <v>DTD</v>
      </c>
      <c r="E8798" s="10" t="str">
        <f>OrderList!L8798</f>
        <v>PORT09</v>
      </c>
      <c r="F8798" s="10" t="str">
        <f>OrderList!K8798</f>
        <v>PLANT03</v>
      </c>
      <c r="G8798" s="10">
        <f>OrderList!J8798</f>
        <v>1688575</v>
      </c>
      <c r="H8798" s="10">
        <f>OrderList!M8798</f>
        <v>402</v>
      </c>
      <c r="I8798" s="10">
        <f>OrderList!N8798</f>
        <v>9.0434092861846462</v>
      </c>
      <c r="O8798" s="10">
        <f>COUNTIF(FreightRates!$A$2:$A$1541,C8798)</f>
        <v>292</v>
      </c>
      <c r="Q8798" s="10">
        <f>COUNTIFS(FreightRates!$A$2:$A$1541,C8798,FreightRates!$B$2:$B$1541,B8798,FreightRates!$C$2:$C$1541,E8798)</f>
        <v>40</v>
      </c>
      <c r="T8798">
        <f>COUNTIFS(FreightRates!$A$2:$A$1541,C8798,FreightRates!$B$2:$B$1541,B8798,FreightRates!$C$2:$C$1541,E8798,FreightRates!$F$2:$F$1541,D8798,FreightRates!$D$2:$D$1541,"&lt;="&amp;I8798,FreightRates!$E$2:$E$1541,"&gt;="&amp;I8798)</f>
        <v>0</v>
      </c>
    </row>
    <row r="8799" spans="1:20" x14ac:dyDescent="0.25">
      <c r="A8799" s="10">
        <f>OrderList!A8799</f>
        <v>1447331401.7</v>
      </c>
      <c r="B8799" s="10" t="str">
        <f>OrderList!C8799</f>
        <v>PORT04</v>
      </c>
      <c r="C8799" s="10" t="str">
        <f>OrderList!D8799</f>
        <v>V444_1</v>
      </c>
      <c r="D8799" s="10" t="str">
        <f>OrderList!F8799</f>
        <v>DTD</v>
      </c>
      <c r="E8799" s="10" t="str">
        <f>OrderList!L8799</f>
        <v>PORT09</v>
      </c>
      <c r="F8799" s="10" t="str">
        <f>OrderList!K8799</f>
        <v>PLANT03</v>
      </c>
      <c r="G8799" s="10">
        <f>OrderList!J8799</f>
        <v>1688575</v>
      </c>
      <c r="H8799" s="10">
        <f>OrderList!M8799</f>
        <v>347</v>
      </c>
      <c r="I8799" s="10">
        <f>OrderList!N8799</f>
        <v>9.0434092861846462</v>
      </c>
      <c r="O8799" s="10">
        <f>COUNTIF(FreightRates!$A$2:$A$1541,C8799)</f>
        <v>292</v>
      </c>
      <c r="Q8799" s="10">
        <f>COUNTIFS(FreightRates!$A$2:$A$1541,C8799,FreightRates!$B$2:$B$1541,B8799,FreightRates!$C$2:$C$1541,E8799)</f>
        <v>40</v>
      </c>
      <c r="T8799">
        <f>COUNTIFS(FreightRates!$A$2:$A$1541,C8799,FreightRates!$B$2:$B$1541,B8799,FreightRates!$C$2:$C$1541,E8799,FreightRates!$F$2:$F$1541,D8799,FreightRates!$D$2:$D$1541,"&lt;="&amp;I8799,FreightRates!$E$2:$E$1541,"&gt;="&amp;I8799)</f>
        <v>0</v>
      </c>
    </row>
    <row r="8800" spans="1:20" x14ac:dyDescent="0.25">
      <c r="A8800" s="10">
        <f>OrderList!A8800</f>
        <v>1447344875.7</v>
      </c>
      <c r="B8800" s="10" t="str">
        <f>OrderList!C8800</f>
        <v>PORT04</v>
      </c>
      <c r="C8800" s="10" t="str">
        <f>OrderList!D8800</f>
        <v>V444_1</v>
      </c>
      <c r="D8800" s="10" t="str">
        <f>OrderList!F8800</f>
        <v>DTD</v>
      </c>
      <c r="E8800" s="10" t="str">
        <f>OrderList!L8800</f>
        <v>PORT09</v>
      </c>
      <c r="F8800" s="10" t="str">
        <f>OrderList!K8800</f>
        <v>PLANT03</v>
      </c>
      <c r="G8800" s="10">
        <f>OrderList!J8800</f>
        <v>1688575</v>
      </c>
      <c r="H8800" s="10">
        <f>OrderList!M8800</f>
        <v>429</v>
      </c>
      <c r="I8800" s="10">
        <f>OrderList!N8800</f>
        <v>9.0434092861846462</v>
      </c>
      <c r="O8800" s="10">
        <f>COUNTIF(FreightRates!$A$2:$A$1541,C8800)</f>
        <v>292</v>
      </c>
      <c r="Q8800" s="10">
        <f>COUNTIFS(FreightRates!$A$2:$A$1541,C8800,FreightRates!$B$2:$B$1541,B8800,FreightRates!$C$2:$C$1541,E8800)</f>
        <v>40</v>
      </c>
      <c r="T8800">
        <f>COUNTIFS(FreightRates!$A$2:$A$1541,C8800,FreightRates!$B$2:$B$1541,B8800,FreightRates!$C$2:$C$1541,E8800,FreightRates!$F$2:$F$1541,D8800,FreightRates!$D$2:$D$1541,"&lt;="&amp;I8800,FreightRates!$E$2:$E$1541,"&gt;="&amp;I8800)</f>
        <v>0</v>
      </c>
    </row>
    <row r="8801" spans="1:20" x14ac:dyDescent="0.25">
      <c r="A8801" s="10">
        <f>OrderList!A8801</f>
        <v>1447144880.7</v>
      </c>
      <c r="B8801" s="10" t="str">
        <f>OrderList!C8801</f>
        <v>PORT04</v>
      </c>
      <c r="C8801" s="10" t="str">
        <f>OrderList!D8801</f>
        <v>V444_1</v>
      </c>
      <c r="D8801" s="10" t="str">
        <f>OrderList!F8801</f>
        <v>DTD</v>
      </c>
      <c r="E8801" s="10" t="str">
        <f>OrderList!L8801</f>
        <v>PORT09</v>
      </c>
      <c r="F8801" s="10" t="str">
        <f>OrderList!K8801</f>
        <v>PLANT03</v>
      </c>
      <c r="G8801" s="10">
        <f>OrderList!J8801</f>
        <v>1688575</v>
      </c>
      <c r="H8801" s="10">
        <f>OrderList!M8801</f>
        <v>470</v>
      </c>
      <c r="I8801" s="10">
        <f>OrderList!N8801</f>
        <v>14.56511392927697</v>
      </c>
      <c r="O8801" s="10">
        <f>COUNTIF(FreightRates!$A$2:$A$1541,C8801)</f>
        <v>292</v>
      </c>
      <c r="Q8801" s="10">
        <f>COUNTIFS(FreightRates!$A$2:$A$1541,C8801,FreightRates!$B$2:$B$1541,B8801,FreightRates!$C$2:$C$1541,E8801)</f>
        <v>40</v>
      </c>
      <c r="T8801">
        <f>COUNTIFS(FreightRates!$A$2:$A$1541,C8801,FreightRates!$B$2:$B$1541,B8801,FreightRates!$C$2:$C$1541,E8801,FreightRates!$F$2:$F$1541,D8801,FreightRates!$D$2:$D$1541,"&lt;="&amp;I8801,FreightRates!$E$2:$E$1541,"&gt;="&amp;I8801)</f>
        <v>0</v>
      </c>
    </row>
    <row r="8802" spans="1:20" x14ac:dyDescent="0.25">
      <c r="A8802" s="10">
        <f>OrderList!A8802</f>
        <v>1447322567.7</v>
      </c>
      <c r="B8802" s="10" t="str">
        <f>OrderList!C8802</f>
        <v>PORT04</v>
      </c>
      <c r="C8802" s="10" t="str">
        <f>OrderList!D8802</f>
        <v>V444_1</v>
      </c>
      <c r="D8802" s="10" t="str">
        <f>OrderList!F8802</f>
        <v>DTD</v>
      </c>
      <c r="E8802" s="10" t="str">
        <f>OrderList!L8802</f>
        <v>PORT09</v>
      </c>
      <c r="F8802" s="10" t="str">
        <f>OrderList!K8802</f>
        <v>PLANT03</v>
      </c>
      <c r="G8802" s="10">
        <f>OrderList!J8802</f>
        <v>1688575</v>
      </c>
      <c r="H8802" s="10">
        <f>OrderList!M8802</f>
        <v>344</v>
      </c>
      <c r="I8802" s="10">
        <f>OrderList!N8802</f>
        <v>9.0434092861846462</v>
      </c>
      <c r="O8802" s="10">
        <f>COUNTIF(FreightRates!$A$2:$A$1541,C8802)</f>
        <v>292</v>
      </c>
      <c r="Q8802" s="10">
        <f>COUNTIFS(FreightRates!$A$2:$A$1541,C8802,FreightRates!$B$2:$B$1541,B8802,FreightRates!$C$2:$C$1541,E8802)</f>
        <v>40</v>
      </c>
      <c r="T8802">
        <f>COUNTIFS(FreightRates!$A$2:$A$1541,C8802,FreightRates!$B$2:$B$1541,B8802,FreightRates!$C$2:$C$1541,E8802,FreightRates!$F$2:$F$1541,D8802,FreightRates!$D$2:$D$1541,"&lt;="&amp;I8802,FreightRates!$E$2:$E$1541,"&gt;="&amp;I8802)</f>
        <v>0</v>
      </c>
    </row>
    <row r="8803" spans="1:20" x14ac:dyDescent="0.25">
      <c r="A8803" s="10">
        <f>OrderList!A8803</f>
        <v>1447326316.7</v>
      </c>
      <c r="B8803" s="10" t="str">
        <f>OrderList!C8803</f>
        <v>PORT04</v>
      </c>
      <c r="C8803" s="10" t="str">
        <f>OrderList!D8803</f>
        <v>V444_1</v>
      </c>
      <c r="D8803" s="10" t="str">
        <f>OrderList!F8803</f>
        <v>DTD</v>
      </c>
      <c r="E8803" s="10" t="str">
        <f>OrderList!L8803</f>
        <v>PORT09</v>
      </c>
      <c r="F8803" s="10" t="str">
        <f>OrderList!K8803</f>
        <v>PLANT03</v>
      </c>
      <c r="G8803" s="10">
        <f>OrderList!J8803</f>
        <v>1688575</v>
      </c>
      <c r="H8803" s="10">
        <f>OrderList!M8803</f>
        <v>757</v>
      </c>
      <c r="I8803" s="10">
        <f>OrderList!N8803</f>
        <v>48.217046430923233</v>
      </c>
      <c r="O8803" s="10">
        <f>COUNTIF(FreightRates!$A$2:$A$1541,C8803)</f>
        <v>292</v>
      </c>
      <c r="Q8803" s="10">
        <f>COUNTIFS(FreightRates!$A$2:$A$1541,C8803,FreightRates!$B$2:$B$1541,B8803,FreightRates!$C$2:$C$1541,E8803)</f>
        <v>40</v>
      </c>
      <c r="T8803">
        <f>COUNTIFS(FreightRates!$A$2:$A$1541,C8803,FreightRates!$B$2:$B$1541,B8803,FreightRates!$C$2:$C$1541,E8803,FreightRates!$F$2:$F$1541,D8803,FreightRates!$D$2:$D$1541,"&lt;="&amp;I8803,FreightRates!$E$2:$E$1541,"&gt;="&amp;I8803)</f>
        <v>0</v>
      </c>
    </row>
    <row r="8804" spans="1:20" x14ac:dyDescent="0.25">
      <c r="A8804" s="10">
        <f>OrderList!A8804</f>
        <v>1447154208.7</v>
      </c>
      <c r="B8804" s="10" t="str">
        <f>OrderList!C8804</f>
        <v>PORT04</v>
      </c>
      <c r="C8804" s="10" t="str">
        <f>OrderList!D8804</f>
        <v>V444_1</v>
      </c>
      <c r="D8804" s="10" t="str">
        <f>OrderList!F8804</f>
        <v>DTD</v>
      </c>
      <c r="E8804" s="10" t="str">
        <f>OrderList!L8804</f>
        <v>PORT09</v>
      </c>
      <c r="F8804" s="10" t="str">
        <f>OrderList!K8804</f>
        <v>PLANT03</v>
      </c>
      <c r="G8804" s="10">
        <f>OrderList!J8804</f>
        <v>1688575</v>
      </c>
      <c r="H8804" s="10">
        <f>OrderList!M8804</f>
        <v>786</v>
      </c>
      <c r="I8804" s="10">
        <f>OrderList!N8804</f>
        <v>44.217046430923233</v>
      </c>
      <c r="O8804" s="10">
        <f>COUNTIF(FreightRates!$A$2:$A$1541,C8804)</f>
        <v>292</v>
      </c>
      <c r="Q8804" s="10">
        <f>COUNTIFS(FreightRates!$A$2:$A$1541,C8804,FreightRates!$B$2:$B$1541,B8804,FreightRates!$C$2:$C$1541,E8804)</f>
        <v>40</v>
      </c>
      <c r="T8804">
        <f>COUNTIFS(FreightRates!$A$2:$A$1541,C8804,FreightRates!$B$2:$B$1541,B8804,FreightRates!$C$2:$C$1541,E8804,FreightRates!$F$2:$F$1541,D8804,FreightRates!$D$2:$D$1541,"&lt;="&amp;I8804,FreightRates!$E$2:$E$1541,"&gt;="&amp;I8804)</f>
        <v>0</v>
      </c>
    </row>
    <row r="8805" spans="1:20" x14ac:dyDescent="0.25">
      <c r="A8805" s="10">
        <f>OrderList!A8805</f>
        <v>1447175365.7</v>
      </c>
      <c r="B8805" s="10" t="str">
        <f>OrderList!C8805</f>
        <v>PORT04</v>
      </c>
      <c r="C8805" s="10" t="str">
        <f>OrderList!D8805</f>
        <v>V444_1</v>
      </c>
      <c r="D8805" s="10" t="str">
        <f>OrderList!F8805</f>
        <v>DTD</v>
      </c>
      <c r="E8805" s="10" t="str">
        <f>OrderList!L8805</f>
        <v>PORT09</v>
      </c>
      <c r="F8805" s="10" t="str">
        <f>OrderList!K8805</f>
        <v>PLANT03</v>
      </c>
      <c r="G8805" s="10">
        <f>OrderList!J8805</f>
        <v>1688575</v>
      </c>
      <c r="H8805" s="10">
        <f>OrderList!M8805</f>
        <v>388</v>
      </c>
      <c r="I8805" s="10">
        <f>OrderList!N8805</f>
        <v>9.0434092861846462</v>
      </c>
      <c r="O8805" s="10">
        <f>COUNTIF(FreightRates!$A$2:$A$1541,C8805)</f>
        <v>292</v>
      </c>
      <c r="Q8805" s="10">
        <f>COUNTIFS(FreightRates!$A$2:$A$1541,C8805,FreightRates!$B$2:$B$1541,B8805,FreightRates!$C$2:$C$1541,E8805)</f>
        <v>40</v>
      </c>
      <c r="T8805">
        <f>COUNTIFS(FreightRates!$A$2:$A$1541,C8805,FreightRates!$B$2:$B$1541,B8805,FreightRates!$C$2:$C$1541,E8805,FreightRates!$F$2:$F$1541,D8805,FreightRates!$D$2:$D$1541,"&lt;="&amp;I8805,FreightRates!$E$2:$E$1541,"&gt;="&amp;I8805)</f>
        <v>0</v>
      </c>
    </row>
    <row r="8806" spans="1:20" x14ac:dyDescent="0.25">
      <c r="A8806" s="10">
        <f>OrderList!A8806</f>
        <v>1447355321.7</v>
      </c>
      <c r="B8806" s="10" t="str">
        <f>OrderList!C8806</f>
        <v>PORT04</v>
      </c>
      <c r="C8806" s="10" t="str">
        <f>OrderList!D8806</f>
        <v>V444_1</v>
      </c>
      <c r="D8806" s="10" t="str">
        <f>OrderList!F8806</f>
        <v>DTD</v>
      </c>
      <c r="E8806" s="10" t="str">
        <f>OrderList!L8806</f>
        <v>PORT09</v>
      </c>
      <c r="F8806" s="10" t="str">
        <f>OrderList!K8806</f>
        <v>PLANT03</v>
      </c>
      <c r="G8806" s="10">
        <f>OrderList!J8806</f>
        <v>1688575</v>
      </c>
      <c r="H8806" s="10">
        <f>OrderList!M8806</f>
        <v>343</v>
      </c>
      <c r="I8806" s="10">
        <f>OrderList!N8806</f>
        <v>9.0434092861846462</v>
      </c>
      <c r="O8806" s="10">
        <f>COUNTIF(FreightRates!$A$2:$A$1541,C8806)</f>
        <v>292</v>
      </c>
      <c r="Q8806" s="10">
        <f>COUNTIFS(FreightRates!$A$2:$A$1541,C8806,FreightRates!$B$2:$B$1541,B8806,FreightRates!$C$2:$C$1541,E8806)</f>
        <v>40</v>
      </c>
      <c r="T8806">
        <f>COUNTIFS(FreightRates!$A$2:$A$1541,C8806,FreightRates!$B$2:$B$1541,B8806,FreightRates!$C$2:$C$1541,E8806,FreightRates!$F$2:$F$1541,D8806,FreightRates!$D$2:$D$1541,"&lt;="&amp;I8806,FreightRates!$E$2:$E$1541,"&gt;="&amp;I8806)</f>
        <v>0</v>
      </c>
    </row>
    <row r="8807" spans="1:20" x14ac:dyDescent="0.25">
      <c r="A8807" s="10">
        <f>OrderList!A8807</f>
        <v>1447246707.7</v>
      </c>
      <c r="B8807" s="10" t="str">
        <f>OrderList!C8807</f>
        <v>PORT04</v>
      </c>
      <c r="C8807" s="10" t="str">
        <f>OrderList!D8807</f>
        <v>V444_1</v>
      </c>
      <c r="D8807" s="10" t="str">
        <f>OrderList!F8807</f>
        <v>DTD</v>
      </c>
      <c r="E8807" s="10" t="str">
        <f>OrderList!L8807</f>
        <v>PORT09</v>
      </c>
      <c r="F8807" s="10" t="str">
        <f>OrderList!K8807</f>
        <v>PLANT03</v>
      </c>
      <c r="G8807" s="10">
        <f>OrderList!J8807</f>
        <v>1688575</v>
      </c>
      <c r="H8807" s="10">
        <f>OrderList!M8807</f>
        <v>737</v>
      </c>
      <c r="I8807" s="10">
        <f>OrderList!N8807</f>
        <v>46.217046430923233</v>
      </c>
      <c r="O8807" s="10">
        <f>COUNTIF(FreightRates!$A$2:$A$1541,C8807)</f>
        <v>292</v>
      </c>
      <c r="Q8807" s="10">
        <f>COUNTIFS(FreightRates!$A$2:$A$1541,C8807,FreightRates!$B$2:$B$1541,B8807,FreightRates!$C$2:$C$1541,E8807)</f>
        <v>40</v>
      </c>
      <c r="T8807">
        <f>COUNTIFS(FreightRates!$A$2:$A$1541,C8807,FreightRates!$B$2:$B$1541,B8807,FreightRates!$C$2:$C$1541,E8807,FreightRates!$F$2:$F$1541,D8807,FreightRates!$D$2:$D$1541,"&lt;="&amp;I8807,FreightRates!$E$2:$E$1541,"&gt;="&amp;I8807)</f>
        <v>0</v>
      </c>
    </row>
    <row r="8808" spans="1:20" x14ac:dyDescent="0.25">
      <c r="A8808" s="10">
        <f>OrderList!A8808</f>
        <v>1447369383.7</v>
      </c>
      <c r="B8808" s="10" t="str">
        <f>OrderList!C8808</f>
        <v>PORT04</v>
      </c>
      <c r="C8808" s="10" t="str">
        <f>OrderList!D8808</f>
        <v>V444_1</v>
      </c>
      <c r="D8808" s="10" t="str">
        <f>OrderList!F8808</f>
        <v>DTD</v>
      </c>
      <c r="E8808" s="10" t="str">
        <f>OrderList!L8808</f>
        <v>PORT09</v>
      </c>
      <c r="F8808" s="10" t="str">
        <f>OrderList!K8808</f>
        <v>PLANT03</v>
      </c>
      <c r="G8808" s="10">
        <f>OrderList!J8808</f>
        <v>1688575</v>
      </c>
      <c r="H8808" s="10">
        <f>OrderList!M8808</f>
        <v>382</v>
      </c>
      <c r="I8808" s="10">
        <f>OrderList!N8808</f>
        <v>9.0434092861846462</v>
      </c>
      <c r="O8808" s="10">
        <f>COUNTIF(FreightRates!$A$2:$A$1541,C8808)</f>
        <v>292</v>
      </c>
      <c r="Q8808" s="10">
        <f>COUNTIFS(FreightRates!$A$2:$A$1541,C8808,FreightRates!$B$2:$B$1541,B8808,FreightRates!$C$2:$C$1541,E8808)</f>
        <v>40</v>
      </c>
      <c r="T8808">
        <f>COUNTIFS(FreightRates!$A$2:$A$1541,C8808,FreightRates!$B$2:$B$1541,B8808,FreightRates!$C$2:$C$1541,E8808,FreightRates!$F$2:$F$1541,D8808,FreightRates!$D$2:$D$1541,"&lt;="&amp;I8808,FreightRates!$E$2:$E$1541,"&gt;="&amp;I8808)</f>
        <v>0</v>
      </c>
    </row>
    <row r="8809" spans="1:20" x14ac:dyDescent="0.25">
      <c r="A8809" s="10">
        <f>OrderList!A8809</f>
        <v>1447329679.7</v>
      </c>
      <c r="B8809" s="10" t="str">
        <f>OrderList!C8809</f>
        <v>PORT04</v>
      </c>
      <c r="C8809" s="10" t="str">
        <f>OrderList!D8809</f>
        <v>V444_1</v>
      </c>
      <c r="D8809" s="10" t="str">
        <f>OrderList!F8809</f>
        <v>DTD</v>
      </c>
      <c r="E8809" s="10" t="str">
        <f>OrderList!L8809</f>
        <v>PORT09</v>
      </c>
      <c r="F8809" s="10" t="str">
        <f>OrderList!K8809</f>
        <v>PLANT03</v>
      </c>
      <c r="G8809" s="10">
        <f>OrderList!J8809</f>
        <v>1688575</v>
      </c>
      <c r="H8809" s="10">
        <f>OrderList!M8809</f>
        <v>395</v>
      </c>
      <c r="I8809" s="10">
        <f>OrderList!N8809</f>
        <v>9.0434092861846462</v>
      </c>
      <c r="O8809" s="10">
        <f>COUNTIF(FreightRates!$A$2:$A$1541,C8809)</f>
        <v>292</v>
      </c>
      <c r="Q8809" s="10">
        <f>COUNTIFS(FreightRates!$A$2:$A$1541,C8809,FreightRates!$B$2:$B$1541,B8809,FreightRates!$C$2:$C$1541,E8809)</f>
        <v>40</v>
      </c>
      <c r="T8809">
        <f>COUNTIFS(FreightRates!$A$2:$A$1541,C8809,FreightRates!$B$2:$B$1541,B8809,FreightRates!$C$2:$C$1541,E8809,FreightRates!$F$2:$F$1541,D8809,FreightRates!$D$2:$D$1541,"&lt;="&amp;I8809,FreightRates!$E$2:$E$1541,"&gt;="&amp;I8809)</f>
        <v>0</v>
      </c>
    </row>
    <row r="8810" spans="1:20" x14ac:dyDescent="0.25">
      <c r="A8810" s="10">
        <f>OrderList!A8810</f>
        <v>1447318092.7</v>
      </c>
      <c r="B8810" s="10" t="str">
        <f>OrderList!C8810</f>
        <v>PORT04</v>
      </c>
      <c r="C8810" s="10" t="str">
        <f>OrderList!D8810</f>
        <v>V444_1</v>
      </c>
      <c r="D8810" s="10" t="str">
        <f>OrderList!F8810</f>
        <v>DTD</v>
      </c>
      <c r="E8810" s="10" t="str">
        <f>OrderList!L8810</f>
        <v>PORT09</v>
      </c>
      <c r="F8810" s="10" t="str">
        <f>OrderList!K8810</f>
        <v>PLANT03</v>
      </c>
      <c r="G8810" s="10">
        <f>OrderList!J8810</f>
        <v>1688575</v>
      </c>
      <c r="H8810" s="10">
        <f>OrderList!M8810</f>
        <v>355</v>
      </c>
      <c r="I8810" s="10">
        <f>OrderList!N8810</f>
        <v>9.0434092861846462</v>
      </c>
      <c r="O8810" s="10">
        <f>COUNTIF(FreightRates!$A$2:$A$1541,C8810)</f>
        <v>292</v>
      </c>
      <c r="Q8810" s="10">
        <f>COUNTIFS(FreightRates!$A$2:$A$1541,C8810,FreightRates!$B$2:$B$1541,B8810,FreightRates!$C$2:$C$1541,E8810)</f>
        <v>40</v>
      </c>
      <c r="T8810">
        <f>COUNTIFS(FreightRates!$A$2:$A$1541,C8810,FreightRates!$B$2:$B$1541,B8810,FreightRates!$C$2:$C$1541,E8810,FreightRates!$F$2:$F$1541,D8810,FreightRates!$D$2:$D$1541,"&lt;="&amp;I8810,FreightRates!$E$2:$E$1541,"&gt;="&amp;I8810)</f>
        <v>0</v>
      </c>
    </row>
    <row r="8811" spans="1:20" x14ac:dyDescent="0.25">
      <c r="A8811" s="10">
        <f>OrderList!A8811</f>
        <v>1447243012.7</v>
      </c>
      <c r="B8811" s="10" t="str">
        <f>OrderList!C8811</f>
        <v>PORT04</v>
      </c>
      <c r="C8811" s="10" t="str">
        <f>OrderList!D8811</f>
        <v>V444_1</v>
      </c>
      <c r="D8811" s="10" t="str">
        <f>OrderList!F8811</f>
        <v>DTD</v>
      </c>
      <c r="E8811" s="10" t="str">
        <f>OrderList!L8811</f>
        <v>PORT09</v>
      </c>
      <c r="F8811" s="10" t="str">
        <f>OrderList!K8811</f>
        <v>PLANT03</v>
      </c>
      <c r="G8811" s="10">
        <f>OrderList!J8811</f>
        <v>1688575</v>
      </c>
      <c r="H8811" s="10">
        <f>OrderList!M8811</f>
        <v>1060</v>
      </c>
      <c r="I8811" s="10">
        <f>OrderList!N8811</f>
        <v>71.34727428947717</v>
      </c>
      <c r="O8811" s="10">
        <f>COUNTIF(FreightRates!$A$2:$A$1541,C8811)</f>
        <v>292</v>
      </c>
      <c r="Q8811" s="10">
        <f>COUNTIFS(FreightRates!$A$2:$A$1541,C8811,FreightRates!$B$2:$B$1541,B8811,FreightRates!$C$2:$C$1541,E8811)</f>
        <v>40</v>
      </c>
      <c r="T8811">
        <f>COUNTIFS(FreightRates!$A$2:$A$1541,C8811,FreightRates!$B$2:$B$1541,B8811,FreightRates!$C$2:$C$1541,E8811,FreightRates!$F$2:$F$1541,D8811,FreightRates!$D$2:$D$1541,"&lt;="&amp;I8811,FreightRates!$E$2:$E$1541,"&gt;="&amp;I8811)</f>
        <v>4</v>
      </c>
    </row>
    <row r="8812" spans="1:20" x14ac:dyDescent="0.25">
      <c r="A8812" s="10">
        <f>OrderList!A8812</f>
        <v>1447246709.7</v>
      </c>
      <c r="B8812" s="10" t="str">
        <f>OrderList!C8812</f>
        <v>PORT04</v>
      </c>
      <c r="C8812" s="10" t="str">
        <f>OrderList!D8812</f>
        <v>V444_1</v>
      </c>
      <c r="D8812" s="10" t="str">
        <f>OrderList!F8812</f>
        <v>DTD</v>
      </c>
      <c r="E8812" s="10" t="str">
        <f>OrderList!L8812</f>
        <v>PORT09</v>
      </c>
      <c r="F8812" s="10" t="str">
        <f>OrderList!K8812</f>
        <v>PLANT03</v>
      </c>
      <c r="G8812" s="10">
        <f>OrderList!J8812</f>
        <v>1688575</v>
      </c>
      <c r="H8812" s="10">
        <f>OrderList!M8812</f>
        <v>523</v>
      </c>
      <c r="I8812" s="10">
        <f>OrderList!N8812</f>
        <v>17.086818572369292</v>
      </c>
      <c r="O8812" s="10">
        <f>COUNTIF(FreightRates!$A$2:$A$1541,C8812)</f>
        <v>292</v>
      </c>
      <c r="Q8812" s="10">
        <f>COUNTIFS(FreightRates!$A$2:$A$1541,C8812,FreightRates!$B$2:$B$1541,B8812,FreightRates!$C$2:$C$1541,E8812)</f>
        <v>40</v>
      </c>
      <c r="T8812">
        <f>COUNTIFS(FreightRates!$A$2:$A$1541,C8812,FreightRates!$B$2:$B$1541,B8812,FreightRates!$C$2:$C$1541,E8812,FreightRates!$F$2:$F$1541,D8812,FreightRates!$D$2:$D$1541,"&lt;="&amp;I8812,FreightRates!$E$2:$E$1541,"&gt;="&amp;I8812)</f>
        <v>0</v>
      </c>
    </row>
    <row r="8813" spans="1:20" x14ac:dyDescent="0.25">
      <c r="A8813" s="10">
        <f>OrderList!A8813</f>
        <v>1447215337.7</v>
      </c>
      <c r="B8813" s="10" t="str">
        <f>OrderList!C8813</f>
        <v>PORT04</v>
      </c>
      <c r="C8813" s="10" t="str">
        <f>OrderList!D8813</f>
        <v>V444_1</v>
      </c>
      <c r="D8813" s="10" t="str">
        <f>OrderList!F8813</f>
        <v>DTD</v>
      </c>
      <c r="E8813" s="10" t="str">
        <f>OrderList!L8813</f>
        <v>PORT09</v>
      </c>
      <c r="F8813" s="10" t="str">
        <f>OrderList!K8813</f>
        <v>PLANT03</v>
      </c>
      <c r="G8813" s="10">
        <f>OrderList!J8813</f>
        <v>1688629</v>
      </c>
      <c r="H8813" s="10">
        <f>OrderList!M8813</f>
        <v>351</v>
      </c>
      <c r="I8813" s="10">
        <f>OrderList!N8813</f>
        <v>7.1746124271312386</v>
      </c>
      <c r="O8813" s="10">
        <f>COUNTIF(FreightRates!$A$2:$A$1541,C8813)</f>
        <v>292</v>
      </c>
      <c r="Q8813" s="10">
        <f>COUNTIFS(FreightRates!$A$2:$A$1541,C8813,FreightRates!$B$2:$B$1541,B8813,FreightRates!$C$2:$C$1541,E8813)</f>
        <v>40</v>
      </c>
      <c r="T8813">
        <f>COUNTIFS(FreightRates!$A$2:$A$1541,C8813,FreightRates!$B$2:$B$1541,B8813,FreightRates!$C$2:$C$1541,E8813,FreightRates!$F$2:$F$1541,D8813,FreightRates!$D$2:$D$1541,"&lt;="&amp;I8813,FreightRates!$E$2:$E$1541,"&gt;="&amp;I8813)</f>
        <v>0</v>
      </c>
    </row>
    <row r="8814" spans="1:20" x14ac:dyDescent="0.25">
      <c r="A8814" s="10">
        <f>OrderList!A8814</f>
        <v>1447167573.7</v>
      </c>
      <c r="B8814" s="10" t="str">
        <f>OrderList!C8814</f>
        <v>PORT04</v>
      </c>
      <c r="C8814" s="10" t="str">
        <f>OrderList!D8814</f>
        <v>V444_1</v>
      </c>
      <c r="D8814" s="10" t="str">
        <f>OrderList!F8814</f>
        <v>DTD</v>
      </c>
      <c r="E8814" s="10" t="str">
        <f>OrderList!L8814</f>
        <v>PORT09</v>
      </c>
      <c r="F8814" s="10" t="str">
        <f>OrderList!K8814</f>
        <v>PLANT03</v>
      </c>
      <c r="G8814" s="10">
        <f>OrderList!J8814</f>
        <v>1688629</v>
      </c>
      <c r="H8814" s="10">
        <f>OrderList!M8814</f>
        <v>376</v>
      </c>
      <c r="I8814" s="10">
        <f>OrderList!N8814</f>
        <v>8.9682655339140478</v>
      </c>
      <c r="O8814" s="10">
        <f>COUNTIF(FreightRates!$A$2:$A$1541,C8814)</f>
        <v>292</v>
      </c>
      <c r="Q8814" s="10">
        <f>COUNTIFS(FreightRates!$A$2:$A$1541,C8814,FreightRates!$B$2:$B$1541,B8814,FreightRates!$C$2:$C$1541,E8814)</f>
        <v>40</v>
      </c>
      <c r="T8814">
        <f>COUNTIFS(FreightRates!$A$2:$A$1541,C8814,FreightRates!$B$2:$B$1541,B8814,FreightRates!$C$2:$C$1541,E8814,FreightRates!$F$2:$F$1541,D8814,FreightRates!$D$2:$D$1541,"&lt;="&amp;I8814,FreightRates!$E$2:$E$1541,"&gt;="&amp;I8814)</f>
        <v>0</v>
      </c>
    </row>
    <row r="8815" spans="1:20" x14ac:dyDescent="0.25">
      <c r="A8815" s="10">
        <f>OrderList!A8815</f>
        <v>1447417876.7</v>
      </c>
      <c r="B8815" s="10" t="str">
        <f>OrderList!C8815</f>
        <v>PORT04</v>
      </c>
      <c r="C8815" s="10" t="str">
        <f>OrderList!D8815</f>
        <v>V444_1</v>
      </c>
      <c r="D8815" s="10" t="str">
        <f>OrderList!F8815</f>
        <v>DTD</v>
      </c>
      <c r="E8815" s="10" t="str">
        <f>OrderList!L8815</f>
        <v>PORT09</v>
      </c>
      <c r="F8815" s="10" t="str">
        <f>OrderList!K8815</f>
        <v>PLANT03</v>
      </c>
      <c r="G8815" s="10">
        <f>OrderList!J8815</f>
        <v>1688629</v>
      </c>
      <c r="H8815" s="10">
        <f>OrderList!M8815</f>
        <v>462</v>
      </c>
      <c r="I8815" s="10">
        <f>OrderList!N8815</f>
        <v>12.452398300871073</v>
      </c>
      <c r="O8815" s="10">
        <f>COUNTIF(FreightRates!$A$2:$A$1541,C8815)</f>
        <v>292</v>
      </c>
      <c r="Q8815" s="10">
        <f>COUNTIFS(FreightRates!$A$2:$A$1541,C8815,FreightRates!$B$2:$B$1541,B8815,FreightRates!$C$2:$C$1541,E8815)</f>
        <v>40</v>
      </c>
      <c r="T8815">
        <f>COUNTIFS(FreightRates!$A$2:$A$1541,C8815,FreightRates!$B$2:$B$1541,B8815,FreightRates!$C$2:$C$1541,E8815,FreightRates!$F$2:$F$1541,D8815,FreightRates!$D$2:$D$1541,"&lt;="&amp;I8815,FreightRates!$E$2:$E$1541,"&gt;="&amp;I8815)</f>
        <v>0</v>
      </c>
    </row>
    <row r="8816" spans="1:20" x14ac:dyDescent="0.25">
      <c r="A8816" s="10">
        <f>OrderList!A8816</f>
        <v>1447159998.7</v>
      </c>
      <c r="B8816" s="10" t="str">
        <f>OrderList!C8816</f>
        <v>PORT04</v>
      </c>
      <c r="C8816" s="10" t="str">
        <f>OrderList!D8816</f>
        <v>V444_1</v>
      </c>
      <c r="D8816" s="10" t="str">
        <f>OrderList!F8816</f>
        <v>DTD</v>
      </c>
      <c r="E8816" s="10" t="str">
        <f>OrderList!L8816</f>
        <v>PORT09</v>
      </c>
      <c r="F8816" s="10" t="str">
        <f>OrderList!K8816</f>
        <v>PLANT03</v>
      </c>
      <c r="G8816" s="10">
        <f>OrderList!J8816</f>
        <v>1688629</v>
      </c>
      <c r="H8816" s="10">
        <f>OrderList!M8816</f>
        <v>469</v>
      </c>
      <c r="I8816" s="10">
        <f>OrderList!N8816</f>
        <v>16.936531067828096</v>
      </c>
      <c r="O8816" s="10">
        <f>COUNTIF(FreightRates!$A$2:$A$1541,C8816)</f>
        <v>292</v>
      </c>
      <c r="Q8816" s="10">
        <f>COUNTIFS(FreightRates!$A$2:$A$1541,C8816,FreightRates!$B$2:$B$1541,B8816,FreightRates!$C$2:$C$1541,E8816)</f>
        <v>40</v>
      </c>
      <c r="T8816">
        <f>COUNTIFS(FreightRates!$A$2:$A$1541,C8816,FreightRates!$B$2:$B$1541,B8816,FreightRates!$C$2:$C$1541,E8816,FreightRates!$F$2:$F$1541,D8816,FreightRates!$D$2:$D$1541,"&lt;="&amp;I8816,FreightRates!$E$2:$E$1541,"&gt;="&amp;I8816)</f>
        <v>0</v>
      </c>
    </row>
    <row r="8817" spans="1:20" x14ac:dyDescent="0.25">
      <c r="A8817" s="10">
        <f>OrderList!A8817</f>
        <v>1447395869.7</v>
      </c>
      <c r="B8817" s="10" t="str">
        <f>OrderList!C8817</f>
        <v>PORT04</v>
      </c>
      <c r="C8817" s="10" t="str">
        <f>OrderList!D8817</f>
        <v>V444_1</v>
      </c>
      <c r="D8817" s="10" t="str">
        <f>OrderList!F8817</f>
        <v>DTD</v>
      </c>
      <c r="E8817" s="10" t="str">
        <f>OrderList!L8817</f>
        <v>PORT09</v>
      </c>
      <c r="F8817" s="10" t="str">
        <f>OrderList!K8817</f>
        <v>PLANT03</v>
      </c>
      <c r="G8817" s="10">
        <f>OrderList!J8817</f>
        <v>1688629</v>
      </c>
      <c r="H8817" s="10">
        <f>OrderList!M8817</f>
        <v>329</v>
      </c>
      <c r="I8817" s="10">
        <f>OrderList!N8817</f>
        <v>4.4841327669570239</v>
      </c>
      <c r="O8817" s="10">
        <f>COUNTIF(FreightRates!$A$2:$A$1541,C8817)</f>
        <v>292</v>
      </c>
      <c r="Q8817" s="10">
        <f>COUNTIFS(FreightRates!$A$2:$A$1541,C8817,FreightRates!$B$2:$B$1541,B8817,FreightRates!$C$2:$C$1541,E8817)</f>
        <v>40</v>
      </c>
      <c r="T8817">
        <f>COUNTIFS(FreightRates!$A$2:$A$1541,C8817,FreightRates!$B$2:$B$1541,B8817,FreightRates!$C$2:$C$1541,E8817,FreightRates!$F$2:$F$1541,D8817,FreightRates!$D$2:$D$1541,"&lt;="&amp;I8817,FreightRates!$E$2:$E$1541,"&gt;="&amp;I8817)</f>
        <v>0</v>
      </c>
    </row>
    <row r="8818" spans="1:20" x14ac:dyDescent="0.25">
      <c r="A8818" s="10">
        <f>OrderList!A8818</f>
        <v>1447322202.7</v>
      </c>
      <c r="B8818" s="10" t="str">
        <f>OrderList!C8818</f>
        <v>PORT04</v>
      </c>
      <c r="C8818" s="10" t="str">
        <f>OrderList!D8818</f>
        <v>V444_1</v>
      </c>
      <c r="D8818" s="10" t="str">
        <f>OrderList!F8818</f>
        <v>DTD</v>
      </c>
      <c r="E8818" s="10" t="str">
        <f>OrderList!L8818</f>
        <v>PORT09</v>
      </c>
      <c r="F8818" s="10" t="str">
        <f>OrderList!K8818</f>
        <v>PLANT03</v>
      </c>
      <c r="G8818" s="10">
        <f>OrderList!J8818</f>
        <v>1688629</v>
      </c>
      <c r="H8818" s="10">
        <f>OrderList!M8818</f>
        <v>363</v>
      </c>
      <c r="I8818" s="10">
        <f>OrderList!N8818</f>
        <v>8.9682655339140478</v>
      </c>
      <c r="O8818" s="10">
        <f>COUNTIF(FreightRates!$A$2:$A$1541,C8818)</f>
        <v>292</v>
      </c>
      <c r="Q8818" s="10">
        <f>COUNTIFS(FreightRates!$A$2:$A$1541,C8818,FreightRates!$B$2:$B$1541,B8818,FreightRates!$C$2:$C$1541,E8818)</f>
        <v>40</v>
      </c>
      <c r="T8818">
        <f>COUNTIFS(FreightRates!$A$2:$A$1541,C8818,FreightRates!$B$2:$B$1541,B8818,FreightRates!$C$2:$C$1541,E8818,FreightRates!$F$2:$F$1541,D8818,FreightRates!$D$2:$D$1541,"&lt;="&amp;I8818,FreightRates!$E$2:$E$1541,"&gt;="&amp;I8818)</f>
        <v>0</v>
      </c>
    </row>
    <row r="8819" spans="1:20" x14ac:dyDescent="0.25">
      <c r="A8819" s="10">
        <f>OrderList!A8819</f>
        <v>1447379448.7</v>
      </c>
      <c r="B8819" s="10" t="str">
        <f>OrderList!C8819</f>
        <v>PORT04</v>
      </c>
      <c r="C8819" s="10" t="str">
        <f>OrderList!D8819</f>
        <v>V444_1</v>
      </c>
      <c r="D8819" s="10" t="str">
        <f>OrderList!F8819</f>
        <v>DTD</v>
      </c>
      <c r="E8819" s="10" t="str">
        <f>OrderList!L8819</f>
        <v>PORT09</v>
      </c>
      <c r="F8819" s="10" t="str">
        <f>OrderList!K8819</f>
        <v>PLANT03</v>
      </c>
      <c r="G8819" s="10">
        <f>OrderList!J8819</f>
        <v>1688629</v>
      </c>
      <c r="H8819" s="10">
        <f>OrderList!M8819</f>
        <v>391</v>
      </c>
      <c r="I8819" s="10">
        <f>OrderList!N8819</f>
        <v>8.9682655339140478</v>
      </c>
      <c r="O8819" s="10">
        <f>COUNTIF(FreightRates!$A$2:$A$1541,C8819)</f>
        <v>292</v>
      </c>
      <c r="Q8819" s="10">
        <f>COUNTIFS(FreightRates!$A$2:$A$1541,C8819,FreightRates!$B$2:$B$1541,B8819,FreightRates!$C$2:$C$1541,E8819)</f>
        <v>40</v>
      </c>
      <c r="T8819">
        <f>COUNTIFS(FreightRates!$A$2:$A$1541,C8819,FreightRates!$B$2:$B$1541,B8819,FreightRates!$C$2:$C$1541,E8819,FreightRates!$F$2:$F$1541,D8819,FreightRates!$D$2:$D$1541,"&lt;="&amp;I8819,FreightRates!$E$2:$E$1541,"&gt;="&amp;I8819)</f>
        <v>0</v>
      </c>
    </row>
    <row r="8820" spans="1:20" x14ac:dyDescent="0.25">
      <c r="A8820" s="10">
        <f>OrderList!A8820</f>
        <v>1447328232.7</v>
      </c>
      <c r="B8820" s="10" t="str">
        <f>OrderList!C8820</f>
        <v>PORT04</v>
      </c>
      <c r="C8820" s="10" t="str">
        <f>OrderList!D8820</f>
        <v>V444_1</v>
      </c>
      <c r="D8820" s="10" t="str">
        <f>OrderList!F8820</f>
        <v>DTD</v>
      </c>
      <c r="E8820" s="10" t="str">
        <f>OrderList!L8820</f>
        <v>PORT09</v>
      </c>
      <c r="F8820" s="10" t="str">
        <f>OrderList!K8820</f>
        <v>PLANT03</v>
      </c>
      <c r="G8820" s="10">
        <f>OrderList!J8820</f>
        <v>1688629</v>
      </c>
      <c r="H8820" s="10">
        <f>OrderList!M8820</f>
        <v>477</v>
      </c>
      <c r="I8820" s="10">
        <f>OrderList!N8820</f>
        <v>13.452398300871073</v>
      </c>
      <c r="O8820" s="10">
        <f>COUNTIF(FreightRates!$A$2:$A$1541,C8820)</f>
        <v>292</v>
      </c>
      <c r="Q8820" s="10">
        <f>COUNTIFS(FreightRates!$A$2:$A$1541,C8820,FreightRates!$B$2:$B$1541,B8820,FreightRates!$C$2:$C$1541,E8820)</f>
        <v>40</v>
      </c>
      <c r="T8820">
        <f>COUNTIFS(FreightRates!$A$2:$A$1541,C8820,FreightRates!$B$2:$B$1541,B8820,FreightRates!$C$2:$C$1541,E8820,FreightRates!$F$2:$F$1541,D8820,FreightRates!$D$2:$D$1541,"&lt;="&amp;I8820,FreightRates!$E$2:$E$1541,"&gt;="&amp;I8820)</f>
        <v>0</v>
      </c>
    </row>
    <row r="8821" spans="1:20" x14ac:dyDescent="0.25">
      <c r="A8821" s="10">
        <f>OrderList!A8821</f>
        <v>1447211851.7</v>
      </c>
      <c r="B8821" s="10" t="str">
        <f>OrderList!C8821</f>
        <v>PORT04</v>
      </c>
      <c r="C8821" s="10" t="str">
        <f>OrderList!D8821</f>
        <v>V444_1</v>
      </c>
      <c r="D8821" s="10" t="str">
        <f>OrderList!F8821</f>
        <v>DTD</v>
      </c>
      <c r="E8821" s="10" t="str">
        <f>OrderList!L8821</f>
        <v>PORT09</v>
      </c>
      <c r="F8821" s="10" t="str">
        <f>OrderList!K8821</f>
        <v>PLANT03</v>
      </c>
      <c r="G8821" s="10">
        <f>OrderList!J8821</f>
        <v>1688629</v>
      </c>
      <c r="H8821" s="10">
        <f>OrderList!M8821</f>
        <v>336</v>
      </c>
      <c r="I8821" s="10">
        <f>OrderList!N8821</f>
        <v>8.9682655339140478</v>
      </c>
      <c r="O8821" s="10">
        <f>COUNTIF(FreightRates!$A$2:$A$1541,C8821)</f>
        <v>292</v>
      </c>
      <c r="Q8821" s="10">
        <f>COUNTIFS(FreightRates!$A$2:$A$1541,C8821,FreightRates!$B$2:$B$1541,B8821,FreightRates!$C$2:$C$1541,E8821)</f>
        <v>40</v>
      </c>
      <c r="T8821">
        <f>COUNTIFS(FreightRates!$A$2:$A$1541,C8821,FreightRates!$B$2:$B$1541,B8821,FreightRates!$C$2:$C$1541,E8821,FreightRates!$F$2:$F$1541,D8821,FreightRates!$D$2:$D$1541,"&lt;="&amp;I8821,FreightRates!$E$2:$E$1541,"&gt;="&amp;I8821)</f>
        <v>0</v>
      </c>
    </row>
    <row r="8822" spans="1:20" x14ac:dyDescent="0.25">
      <c r="A8822" s="10">
        <f>OrderList!A8822</f>
        <v>1447250169.7</v>
      </c>
      <c r="B8822" s="10" t="str">
        <f>OrderList!C8822</f>
        <v>PORT04</v>
      </c>
      <c r="C8822" s="10" t="str">
        <f>OrderList!D8822</f>
        <v>V444_1</v>
      </c>
      <c r="D8822" s="10" t="str">
        <f>OrderList!F8822</f>
        <v>DTD</v>
      </c>
      <c r="E8822" s="10" t="str">
        <f>OrderList!L8822</f>
        <v>PORT09</v>
      </c>
      <c r="F8822" s="10" t="str">
        <f>OrderList!K8822</f>
        <v>PLANT03</v>
      </c>
      <c r="G8822" s="10">
        <f>OrderList!J8822</f>
        <v>1688629</v>
      </c>
      <c r="H8822" s="10">
        <f>OrderList!M8822</f>
        <v>431</v>
      </c>
      <c r="I8822" s="10">
        <f>OrderList!N8822</f>
        <v>11.761918640696857</v>
      </c>
      <c r="O8822" s="10">
        <f>COUNTIF(FreightRates!$A$2:$A$1541,C8822)</f>
        <v>292</v>
      </c>
      <c r="Q8822" s="10">
        <f>COUNTIFS(FreightRates!$A$2:$A$1541,C8822,FreightRates!$B$2:$B$1541,B8822,FreightRates!$C$2:$C$1541,E8822)</f>
        <v>40</v>
      </c>
      <c r="T8822">
        <f>COUNTIFS(FreightRates!$A$2:$A$1541,C8822,FreightRates!$B$2:$B$1541,B8822,FreightRates!$C$2:$C$1541,E8822,FreightRates!$F$2:$F$1541,D8822,FreightRates!$D$2:$D$1541,"&lt;="&amp;I8822,FreightRates!$E$2:$E$1541,"&gt;="&amp;I8822)</f>
        <v>0</v>
      </c>
    </row>
    <row r="8823" spans="1:20" x14ac:dyDescent="0.25">
      <c r="A8823" s="10">
        <f>OrderList!A8823</f>
        <v>1447189709.7</v>
      </c>
      <c r="B8823" s="10" t="str">
        <f>OrderList!C8823</f>
        <v>PORT04</v>
      </c>
      <c r="C8823" s="10" t="str">
        <f>OrderList!D8823</f>
        <v>V444_1</v>
      </c>
      <c r="D8823" s="10" t="str">
        <f>OrderList!F8823</f>
        <v>DTD</v>
      </c>
      <c r="E8823" s="10" t="str">
        <f>OrderList!L8823</f>
        <v>PORT09</v>
      </c>
      <c r="F8823" s="10" t="str">
        <f>OrderList!K8823</f>
        <v>PLANT03</v>
      </c>
      <c r="G8823" s="10">
        <f>OrderList!J8823</f>
        <v>1688629</v>
      </c>
      <c r="H8823" s="10">
        <f>OrderList!M8823</f>
        <v>533</v>
      </c>
      <c r="I8823" s="10">
        <f>OrderList!N8823</f>
        <v>16.936531067828096</v>
      </c>
      <c r="O8823" s="10">
        <f>COUNTIF(FreightRates!$A$2:$A$1541,C8823)</f>
        <v>292</v>
      </c>
      <c r="Q8823" s="10">
        <f>COUNTIFS(FreightRates!$A$2:$A$1541,C8823,FreightRates!$B$2:$B$1541,B8823,FreightRates!$C$2:$C$1541,E8823)</f>
        <v>40</v>
      </c>
      <c r="T8823">
        <f>COUNTIFS(FreightRates!$A$2:$A$1541,C8823,FreightRates!$B$2:$B$1541,B8823,FreightRates!$C$2:$C$1541,E8823,FreightRates!$F$2:$F$1541,D8823,FreightRates!$D$2:$D$1541,"&lt;="&amp;I8823,FreightRates!$E$2:$E$1541,"&gt;="&amp;I8823)</f>
        <v>0</v>
      </c>
    </row>
    <row r="8824" spans="1:20" x14ac:dyDescent="0.25">
      <c r="A8824" s="10">
        <f>OrderList!A8824</f>
        <v>1447169195.7</v>
      </c>
      <c r="B8824" s="10" t="str">
        <f>OrderList!C8824</f>
        <v>PORT04</v>
      </c>
      <c r="C8824" s="10" t="str">
        <f>OrderList!D8824</f>
        <v>V444_1</v>
      </c>
      <c r="D8824" s="10" t="str">
        <f>OrderList!F8824</f>
        <v>DTD</v>
      </c>
      <c r="E8824" s="10" t="str">
        <f>OrderList!L8824</f>
        <v>PORT09</v>
      </c>
      <c r="F8824" s="10" t="str">
        <f>OrderList!K8824</f>
        <v>PLANT03</v>
      </c>
      <c r="G8824" s="10">
        <f>OrderList!J8824</f>
        <v>1688629</v>
      </c>
      <c r="H8824" s="10">
        <f>OrderList!M8824</f>
        <v>392</v>
      </c>
      <c r="I8824" s="10">
        <f>OrderList!N8824</f>
        <v>8.9682655339140478</v>
      </c>
      <c r="O8824" s="10">
        <f>COUNTIF(FreightRates!$A$2:$A$1541,C8824)</f>
        <v>292</v>
      </c>
      <c r="Q8824" s="10">
        <f>COUNTIFS(FreightRates!$A$2:$A$1541,C8824,FreightRates!$B$2:$B$1541,B8824,FreightRates!$C$2:$C$1541,E8824)</f>
        <v>40</v>
      </c>
      <c r="T8824">
        <f>COUNTIFS(FreightRates!$A$2:$A$1541,C8824,FreightRates!$B$2:$B$1541,B8824,FreightRates!$C$2:$C$1541,E8824,FreightRates!$F$2:$F$1541,D8824,FreightRates!$D$2:$D$1541,"&lt;="&amp;I8824,FreightRates!$E$2:$E$1541,"&gt;="&amp;I8824)</f>
        <v>0</v>
      </c>
    </row>
    <row r="8825" spans="1:20" x14ac:dyDescent="0.25">
      <c r="A8825" s="10">
        <f>OrderList!A8825</f>
        <v>1447360798.7</v>
      </c>
      <c r="B8825" s="10" t="str">
        <f>OrderList!C8825</f>
        <v>PORT04</v>
      </c>
      <c r="C8825" s="10" t="str">
        <f>OrderList!D8825</f>
        <v>V444_1</v>
      </c>
      <c r="D8825" s="10" t="str">
        <f>OrderList!F8825</f>
        <v>DTD</v>
      </c>
      <c r="E8825" s="10" t="str">
        <f>OrderList!L8825</f>
        <v>PORT09</v>
      </c>
      <c r="F8825" s="10" t="str">
        <f>OrderList!K8825</f>
        <v>PLANT03</v>
      </c>
      <c r="G8825" s="10">
        <f>OrderList!J8825</f>
        <v>1688629</v>
      </c>
      <c r="H8825" s="10">
        <f>OrderList!M8825</f>
        <v>297</v>
      </c>
      <c r="I8825" s="10">
        <f>OrderList!N8825</f>
        <v>4.4841327669570239</v>
      </c>
      <c r="O8825" s="10">
        <f>COUNTIF(FreightRates!$A$2:$A$1541,C8825)</f>
        <v>292</v>
      </c>
      <c r="Q8825" s="10">
        <f>COUNTIFS(FreightRates!$A$2:$A$1541,C8825,FreightRates!$B$2:$B$1541,B8825,FreightRates!$C$2:$C$1541,E8825)</f>
        <v>40</v>
      </c>
      <c r="T8825">
        <f>COUNTIFS(FreightRates!$A$2:$A$1541,C8825,FreightRates!$B$2:$B$1541,B8825,FreightRates!$C$2:$C$1541,E8825,FreightRates!$F$2:$F$1541,D8825,FreightRates!$D$2:$D$1541,"&lt;="&amp;I8825,FreightRates!$E$2:$E$1541,"&gt;="&amp;I8825)</f>
        <v>0</v>
      </c>
    </row>
    <row r="8826" spans="1:20" x14ac:dyDescent="0.25">
      <c r="A8826" s="10">
        <f>OrderList!A8826</f>
        <v>1447334331.7</v>
      </c>
      <c r="B8826" s="10" t="str">
        <f>OrderList!C8826</f>
        <v>PORT04</v>
      </c>
      <c r="C8826" s="10" t="str">
        <f>OrderList!D8826</f>
        <v>V444_1</v>
      </c>
      <c r="D8826" s="10" t="str">
        <f>OrderList!F8826</f>
        <v>DTD</v>
      </c>
      <c r="E8826" s="10" t="str">
        <f>OrderList!L8826</f>
        <v>PORT09</v>
      </c>
      <c r="F8826" s="10" t="str">
        <f>OrderList!K8826</f>
        <v>PLANT03</v>
      </c>
      <c r="G8826" s="10">
        <f>OrderList!J8826</f>
        <v>1688629</v>
      </c>
      <c r="H8826" s="10">
        <f>OrderList!M8826</f>
        <v>464</v>
      </c>
      <c r="I8826" s="10">
        <f>OrderList!N8826</f>
        <v>17.936531067828096</v>
      </c>
      <c r="O8826" s="10">
        <f>COUNTIF(FreightRates!$A$2:$A$1541,C8826)</f>
        <v>292</v>
      </c>
      <c r="Q8826" s="10">
        <f>COUNTIFS(FreightRates!$A$2:$A$1541,C8826,FreightRates!$B$2:$B$1541,B8826,FreightRates!$C$2:$C$1541,E8826)</f>
        <v>40</v>
      </c>
      <c r="T8826">
        <f>COUNTIFS(FreightRates!$A$2:$A$1541,C8826,FreightRates!$B$2:$B$1541,B8826,FreightRates!$C$2:$C$1541,E8826,FreightRates!$F$2:$F$1541,D8826,FreightRates!$D$2:$D$1541,"&lt;="&amp;I8826,FreightRates!$E$2:$E$1541,"&gt;="&amp;I8826)</f>
        <v>0</v>
      </c>
    </row>
    <row r="8827" spans="1:20" x14ac:dyDescent="0.25">
      <c r="A8827" s="10">
        <f>OrderList!A8827</f>
        <v>1447421413.7</v>
      </c>
      <c r="B8827" s="10" t="str">
        <f>OrderList!C8827</f>
        <v>PORT04</v>
      </c>
      <c r="C8827" s="10" t="str">
        <f>OrderList!D8827</f>
        <v>V444_1</v>
      </c>
      <c r="D8827" s="10" t="str">
        <f>OrderList!F8827</f>
        <v>DTD</v>
      </c>
      <c r="E8827" s="10" t="str">
        <f>OrderList!L8827</f>
        <v>PORT09</v>
      </c>
      <c r="F8827" s="10" t="str">
        <f>OrderList!K8827</f>
        <v>PLANT03</v>
      </c>
      <c r="G8827" s="10">
        <f>OrderList!J8827</f>
        <v>1688629</v>
      </c>
      <c r="H8827" s="10">
        <f>OrderList!M8827</f>
        <v>436</v>
      </c>
      <c r="I8827" s="10">
        <f>OrderList!N8827</f>
        <v>13.452398300871073</v>
      </c>
      <c r="O8827" s="10">
        <f>COUNTIF(FreightRates!$A$2:$A$1541,C8827)</f>
        <v>292</v>
      </c>
      <c r="Q8827" s="10">
        <f>COUNTIFS(FreightRates!$A$2:$A$1541,C8827,FreightRates!$B$2:$B$1541,B8827,FreightRates!$C$2:$C$1541,E8827)</f>
        <v>40</v>
      </c>
      <c r="T8827">
        <f>COUNTIFS(FreightRates!$A$2:$A$1541,C8827,FreightRates!$B$2:$B$1541,B8827,FreightRates!$C$2:$C$1541,E8827,FreightRates!$F$2:$F$1541,D8827,FreightRates!$D$2:$D$1541,"&lt;="&amp;I8827,FreightRates!$E$2:$E$1541,"&gt;="&amp;I8827)</f>
        <v>0</v>
      </c>
    </row>
    <row r="8828" spans="1:20" x14ac:dyDescent="0.25">
      <c r="A8828" s="10">
        <f>OrderList!A8828</f>
        <v>1447362771.7</v>
      </c>
      <c r="B8828" s="10" t="str">
        <f>OrderList!C8828</f>
        <v>PORT04</v>
      </c>
      <c r="C8828" s="10" t="str">
        <f>OrderList!D8828</f>
        <v>V444_1</v>
      </c>
      <c r="D8828" s="10" t="str">
        <f>OrderList!F8828</f>
        <v>DTD</v>
      </c>
      <c r="E8828" s="10" t="str">
        <f>OrderList!L8828</f>
        <v>PORT09</v>
      </c>
      <c r="F8828" s="10" t="str">
        <f>OrderList!K8828</f>
        <v>PLANT03</v>
      </c>
      <c r="G8828" s="10">
        <f>OrderList!J8828</f>
        <v>1688629</v>
      </c>
      <c r="H8828" s="10">
        <f>OrderList!M8828</f>
        <v>396</v>
      </c>
      <c r="I8828" s="10">
        <f>OrderList!N8828</f>
        <v>8.9682655339140478</v>
      </c>
      <c r="O8828" s="10">
        <f>COUNTIF(FreightRates!$A$2:$A$1541,C8828)</f>
        <v>292</v>
      </c>
      <c r="Q8828" s="10">
        <f>COUNTIFS(FreightRates!$A$2:$A$1541,C8828,FreightRates!$B$2:$B$1541,B8828,FreightRates!$C$2:$C$1541,E8828)</f>
        <v>40</v>
      </c>
      <c r="T8828">
        <f>COUNTIFS(FreightRates!$A$2:$A$1541,C8828,FreightRates!$B$2:$B$1541,B8828,FreightRates!$C$2:$C$1541,E8828,FreightRates!$F$2:$F$1541,D8828,FreightRates!$D$2:$D$1541,"&lt;="&amp;I8828,FreightRates!$E$2:$E$1541,"&gt;="&amp;I8828)</f>
        <v>0</v>
      </c>
    </row>
    <row r="8829" spans="1:20" x14ac:dyDescent="0.25">
      <c r="A8829" s="10">
        <f>OrderList!A8829</f>
        <v>1447394565.7</v>
      </c>
      <c r="B8829" s="10" t="str">
        <f>OrderList!C8829</f>
        <v>PORT04</v>
      </c>
      <c r="C8829" s="10" t="str">
        <f>OrderList!D8829</f>
        <v>V444_1</v>
      </c>
      <c r="D8829" s="10" t="str">
        <f>OrderList!F8829</f>
        <v>DTD</v>
      </c>
      <c r="E8829" s="10" t="str">
        <f>OrderList!L8829</f>
        <v>PORT09</v>
      </c>
      <c r="F8829" s="10" t="str">
        <f>OrderList!K8829</f>
        <v>PLANT03</v>
      </c>
      <c r="G8829" s="10">
        <f>OrderList!J8829</f>
        <v>1688629</v>
      </c>
      <c r="H8829" s="10">
        <f>OrderList!M8829</f>
        <v>317</v>
      </c>
      <c r="I8829" s="10">
        <f>OrderList!N8829</f>
        <v>4.4841327669570239</v>
      </c>
      <c r="O8829" s="10">
        <f>COUNTIF(FreightRates!$A$2:$A$1541,C8829)</f>
        <v>292</v>
      </c>
      <c r="Q8829" s="10">
        <f>COUNTIFS(FreightRates!$A$2:$A$1541,C8829,FreightRates!$B$2:$B$1541,B8829,FreightRates!$C$2:$C$1541,E8829)</f>
        <v>40</v>
      </c>
      <c r="T8829">
        <f>COUNTIFS(FreightRates!$A$2:$A$1541,C8829,FreightRates!$B$2:$B$1541,B8829,FreightRates!$C$2:$C$1541,E8829,FreightRates!$F$2:$F$1541,D8829,FreightRates!$D$2:$D$1541,"&lt;="&amp;I8829,FreightRates!$E$2:$E$1541,"&gt;="&amp;I8829)</f>
        <v>0</v>
      </c>
    </row>
    <row r="8830" spans="1:20" x14ac:dyDescent="0.25">
      <c r="A8830" s="10">
        <f>OrderList!A8830</f>
        <v>1447369410.7</v>
      </c>
      <c r="B8830" s="10" t="str">
        <f>OrderList!C8830</f>
        <v>PORT04</v>
      </c>
      <c r="C8830" s="10" t="str">
        <f>OrderList!D8830</f>
        <v>V444_1</v>
      </c>
      <c r="D8830" s="10" t="str">
        <f>OrderList!F8830</f>
        <v>DTD</v>
      </c>
      <c r="E8830" s="10" t="str">
        <f>OrderList!L8830</f>
        <v>PORT09</v>
      </c>
      <c r="F8830" s="10" t="str">
        <f>OrderList!K8830</f>
        <v>PLANT03</v>
      </c>
      <c r="G8830" s="10">
        <f>OrderList!J8830</f>
        <v>1688629</v>
      </c>
      <c r="H8830" s="10">
        <f>OrderList!M8830</f>
        <v>405</v>
      </c>
      <c r="I8830" s="10">
        <f>OrderList!N8830</f>
        <v>8.9682655339140478</v>
      </c>
      <c r="O8830" s="10">
        <f>COUNTIF(FreightRates!$A$2:$A$1541,C8830)</f>
        <v>292</v>
      </c>
      <c r="Q8830" s="10">
        <f>COUNTIFS(FreightRates!$A$2:$A$1541,C8830,FreightRates!$B$2:$B$1541,B8830,FreightRates!$C$2:$C$1541,E8830)</f>
        <v>40</v>
      </c>
      <c r="T8830">
        <f>COUNTIFS(FreightRates!$A$2:$A$1541,C8830,FreightRates!$B$2:$B$1541,B8830,FreightRates!$C$2:$C$1541,E8830,FreightRates!$F$2:$F$1541,D8830,FreightRates!$D$2:$D$1541,"&lt;="&amp;I8830,FreightRates!$E$2:$E$1541,"&gt;="&amp;I8830)</f>
        <v>0</v>
      </c>
    </row>
    <row r="8831" spans="1:20" x14ac:dyDescent="0.25">
      <c r="A8831" s="10">
        <f>OrderList!A8831</f>
        <v>1447251313.7</v>
      </c>
      <c r="B8831" s="10" t="str">
        <f>OrderList!C8831</f>
        <v>PORT04</v>
      </c>
      <c r="C8831" s="10" t="str">
        <f>OrderList!D8831</f>
        <v>V444_1</v>
      </c>
      <c r="D8831" s="10" t="str">
        <f>OrderList!F8831</f>
        <v>DTD</v>
      </c>
      <c r="E8831" s="10" t="str">
        <f>OrderList!L8831</f>
        <v>PORT09</v>
      </c>
      <c r="F8831" s="10" t="str">
        <f>OrderList!K8831</f>
        <v>PLANT03</v>
      </c>
      <c r="G8831" s="10">
        <f>OrderList!J8831</f>
        <v>1688629</v>
      </c>
      <c r="H8831" s="10">
        <f>OrderList!M8831</f>
        <v>419</v>
      </c>
      <c r="I8831" s="10">
        <f>OrderList!N8831</f>
        <v>17.142877961045286</v>
      </c>
      <c r="O8831" s="10">
        <f>COUNTIF(FreightRates!$A$2:$A$1541,C8831)</f>
        <v>292</v>
      </c>
      <c r="Q8831" s="10">
        <f>COUNTIFS(FreightRates!$A$2:$A$1541,C8831,FreightRates!$B$2:$B$1541,B8831,FreightRates!$C$2:$C$1541,E8831)</f>
        <v>40</v>
      </c>
      <c r="T8831">
        <f>COUNTIFS(FreightRates!$A$2:$A$1541,C8831,FreightRates!$B$2:$B$1541,B8831,FreightRates!$C$2:$C$1541,E8831,FreightRates!$F$2:$F$1541,D8831,FreightRates!$D$2:$D$1541,"&lt;="&amp;I8831,FreightRates!$E$2:$E$1541,"&gt;="&amp;I8831)</f>
        <v>0</v>
      </c>
    </row>
    <row r="8832" spans="1:20" x14ac:dyDescent="0.25">
      <c r="A8832" s="10">
        <f>OrderList!A8832</f>
        <v>1447340787.7</v>
      </c>
      <c r="B8832" s="10" t="str">
        <f>OrderList!C8832</f>
        <v>PORT04</v>
      </c>
      <c r="C8832" s="10" t="str">
        <f>OrderList!D8832</f>
        <v>V444_1</v>
      </c>
      <c r="D8832" s="10" t="str">
        <f>OrderList!F8832</f>
        <v>DTD</v>
      </c>
      <c r="E8832" s="10" t="str">
        <f>OrderList!L8832</f>
        <v>PORT09</v>
      </c>
      <c r="F8832" s="10" t="str">
        <f>OrderList!K8832</f>
        <v>PLANT03</v>
      </c>
      <c r="G8832" s="10">
        <f>OrderList!J8832</f>
        <v>1688629</v>
      </c>
      <c r="H8832" s="10">
        <f>OrderList!M8832</f>
        <v>302</v>
      </c>
      <c r="I8832" s="10">
        <f>OrderList!N8832</f>
        <v>4.4841327669570239</v>
      </c>
      <c r="O8832" s="10">
        <f>COUNTIF(FreightRates!$A$2:$A$1541,C8832)</f>
        <v>292</v>
      </c>
      <c r="Q8832" s="10">
        <f>COUNTIFS(FreightRates!$A$2:$A$1541,C8832,FreightRates!$B$2:$B$1541,B8832,FreightRates!$C$2:$C$1541,E8832)</f>
        <v>40</v>
      </c>
      <c r="T8832">
        <f>COUNTIFS(FreightRates!$A$2:$A$1541,C8832,FreightRates!$B$2:$B$1541,B8832,FreightRates!$C$2:$C$1541,E8832,FreightRates!$F$2:$F$1541,D8832,FreightRates!$D$2:$D$1541,"&lt;="&amp;I8832,FreightRates!$E$2:$E$1541,"&gt;="&amp;I8832)</f>
        <v>0</v>
      </c>
    </row>
    <row r="8833" spans="1:20" x14ac:dyDescent="0.25">
      <c r="A8833" s="10">
        <f>OrderList!A8833</f>
        <v>1447268288.7</v>
      </c>
      <c r="B8833" s="10" t="str">
        <f>OrderList!C8833</f>
        <v>PORT04</v>
      </c>
      <c r="C8833" s="10" t="str">
        <f>OrderList!D8833</f>
        <v>V444_1</v>
      </c>
      <c r="D8833" s="10" t="str">
        <f>OrderList!F8833</f>
        <v>DTD</v>
      </c>
      <c r="E8833" s="10" t="str">
        <f>OrderList!L8833</f>
        <v>PORT09</v>
      </c>
      <c r="F8833" s="10" t="str">
        <f>OrderList!K8833</f>
        <v>PLANT03</v>
      </c>
      <c r="G8833" s="10">
        <f>OrderList!J8833</f>
        <v>1688629</v>
      </c>
      <c r="H8833" s="10">
        <f>OrderList!M8833</f>
        <v>481</v>
      </c>
      <c r="I8833" s="10">
        <f>OrderList!N8833</f>
        <v>18.936531067828096</v>
      </c>
      <c r="O8833" s="10">
        <f>COUNTIF(FreightRates!$A$2:$A$1541,C8833)</f>
        <v>292</v>
      </c>
      <c r="Q8833" s="10">
        <f>COUNTIFS(FreightRates!$A$2:$A$1541,C8833,FreightRates!$B$2:$B$1541,B8833,FreightRates!$C$2:$C$1541,E8833)</f>
        <v>40</v>
      </c>
      <c r="T8833">
        <f>COUNTIFS(FreightRates!$A$2:$A$1541,C8833,FreightRates!$B$2:$B$1541,B8833,FreightRates!$C$2:$C$1541,E8833,FreightRates!$F$2:$F$1541,D8833,FreightRates!$D$2:$D$1541,"&lt;="&amp;I8833,FreightRates!$E$2:$E$1541,"&gt;="&amp;I8833)</f>
        <v>0</v>
      </c>
    </row>
    <row r="8834" spans="1:20" x14ac:dyDescent="0.25">
      <c r="A8834" s="10">
        <f>OrderList!A8834</f>
        <v>1447390887.7</v>
      </c>
      <c r="B8834" s="10" t="str">
        <f>OrderList!C8834</f>
        <v>PORT04</v>
      </c>
      <c r="C8834" s="10" t="str">
        <f>OrderList!D8834</f>
        <v>V444_1</v>
      </c>
      <c r="D8834" s="10" t="str">
        <f>OrderList!F8834</f>
        <v>DTD</v>
      </c>
      <c r="E8834" s="10" t="str">
        <f>OrderList!L8834</f>
        <v>PORT09</v>
      </c>
      <c r="F8834" s="10" t="str">
        <f>OrderList!K8834</f>
        <v>PLANT03</v>
      </c>
      <c r="G8834" s="10">
        <f>OrderList!J8834</f>
        <v>1688629</v>
      </c>
      <c r="H8834" s="10">
        <f>OrderList!M8834</f>
        <v>368</v>
      </c>
      <c r="I8834" s="10">
        <f>OrderList!N8834</f>
        <v>8.9682655339140478</v>
      </c>
      <c r="O8834" s="10">
        <f>COUNTIF(FreightRates!$A$2:$A$1541,C8834)</f>
        <v>292</v>
      </c>
      <c r="Q8834" s="10">
        <f>COUNTIFS(FreightRates!$A$2:$A$1541,C8834,FreightRates!$B$2:$B$1541,B8834,FreightRates!$C$2:$C$1541,E8834)</f>
        <v>40</v>
      </c>
      <c r="T8834">
        <f>COUNTIFS(FreightRates!$A$2:$A$1541,C8834,FreightRates!$B$2:$B$1541,B8834,FreightRates!$C$2:$C$1541,E8834,FreightRates!$F$2:$F$1541,D8834,FreightRates!$D$2:$D$1541,"&lt;="&amp;I8834,FreightRates!$E$2:$E$1541,"&gt;="&amp;I8834)</f>
        <v>0</v>
      </c>
    </row>
    <row r="8835" spans="1:20" x14ac:dyDescent="0.25">
      <c r="A8835" s="10">
        <f>OrderList!A8835</f>
        <v>1447225200.7</v>
      </c>
      <c r="B8835" s="10" t="str">
        <f>OrderList!C8835</f>
        <v>PORT04</v>
      </c>
      <c r="C8835" s="10" t="str">
        <f>OrderList!D8835</f>
        <v>V444_1</v>
      </c>
      <c r="D8835" s="10" t="str">
        <f>OrderList!F8835</f>
        <v>DTD</v>
      </c>
      <c r="E8835" s="10" t="str">
        <f>OrderList!L8835</f>
        <v>PORT09</v>
      </c>
      <c r="F8835" s="10" t="str">
        <f>OrderList!K8835</f>
        <v>PLANT03</v>
      </c>
      <c r="G8835" s="10">
        <f>OrderList!J8835</f>
        <v>1688629</v>
      </c>
      <c r="H8835" s="10">
        <f>OrderList!M8835</f>
        <v>480</v>
      </c>
      <c r="I8835" s="10">
        <f>OrderList!N8835</f>
        <v>13.349224854262477</v>
      </c>
      <c r="O8835" s="10">
        <f>COUNTIF(FreightRates!$A$2:$A$1541,C8835)</f>
        <v>292</v>
      </c>
      <c r="Q8835" s="10">
        <f>COUNTIFS(FreightRates!$A$2:$A$1541,C8835,FreightRates!$B$2:$B$1541,B8835,FreightRates!$C$2:$C$1541,E8835)</f>
        <v>40</v>
      </c>
      <c r="T8835">
        <f>COUNTIFS(FreightRates!$A$2:$A$1541,C8835,FreightRates!$B$2:$B$1541,B8835,FreightRates!$C$2:$C$1541,E8835,FreightRates!$F$2:$F$1541,D8835,FreightRates!$D$2:$D$1541,"&lt;="&amp;I8835,FreightRates!$E$2:$E$1541,"&gt;="&amp;I8835)</f>
        <v>0</v>
      </c>
    </row>
    <row r="8836" spans="1:20" x14ac:dyDescent="0.25">
      <c r="A8836" s="10">
        <f>OrderList!A8836</f>
        <v>1447237031.7</v>
      </c>
      <c r="B8836" s="10" t="str">
        <f>OrderList!C8836</f>
        <v>PORT04</v>
      </c>
      <c r="C8836" s="10" t="str">
        <f>OrderList!D8836</f>
        <v>V444_1</v>
      </c>
      <c r="D8836" s="10" t="str">
        <f>OrderList!F8836</f>
        <v>DTD</v>
      </c>
      <c r="E8836" s="10" t="str">
        <f>OrderList!L8836</f>
        <v>PORT09</v>
      </c>
      <c r="F8836" s="10" t="str">
        <f>OrderList!K8836</f>
        <v>PLANT03</v>
      </c>
      <c r="G8836" s="10">
        <f>OrderList!J8836</f>
        <v>1688629</v>
      </c>
      <c r="H8836" s="10">
        <f>OrderList!M8836</f>
        <v>354</v>
      </c>
      <c r="I8836" s="10">
        <f>OrderList!N8836</f>
        <v>9.8650920873054524</v>
      </c>
      <c r="O8836" s="10">
        <f>COUNTIF(FreightRates!$A$2:$A$1541,C8836)</f>
        <v>292</v>
      </c>
      <c r="Q8836" s="10">
        <f>COUNTIFS(FreightRates!$A$2:$A$1541,C8836,FreightRates!$B$2:$B$1541,B8836,FreightRates!$C$2:$C$1541,E8836)</f>
        <v>40</v>
      </c>
      <c r="T8836">
        <f>COUNTIFS(FreightRates!$A$2:$A$1541,C8836,FreightRates!$B$2:$B$1541,B8836,FreightRates!$C$2:$C$1541,E8836,FreightRates!$F$2:$F$1541,D8836,FreightRates!$D$2:$D$1541,"&lt;="&amp;I8836,FreightRates!$E$2:$E$1541,"&gt;="&amp;I8836)</f>
        <v>0</v>
      </c>
    </row>
    <row r="8837" spans="1:20" x14ac:dyDescent="0.25">
      <c r="A8837" s="10">
        <f>OrderList!A8837</f>
        <v>1447189620.7</v>
      </c>
      <c r="B8837" s="10" t="str">
        <f>OrderList!C8837</f>
        <v>PORT04</v>
      </c>
      <c r="C8837" s="10" t="str">
        <f>OrderList!D8837</f>
        <v>V444_1</v>
      </c>
      <c r="D8837" s="10" t="str">
        <f>OrderList!F8837</f>
        <v>DTD</v>
      </c>
      <c r="E8837" s="10" t="str">
        <f>OrderList!L8837</f>
        <v>PORT09</v>
      </c>
      <c r="F8837" s="10" t="str">
        <f>OrderList!K8837</f>
        <v>PLANT03</v>
      </c>
      <c r="G8837" s="10">
        <f>OrderList!J8837</f>
        <v>1688629</v>
      </c>
      <c r="H8837" s="10">
        <f>OrderList!M8837</f>
        <v>420</v>
      </c>
      <c r="I8837" s="10">
        <f>OrderList!N8837</f>
        <v>8.9682655339140478</v>
      </c>
      <c r="O8837" s="10">
        <f>COUNTIF(FreightRates!$A$2:$A$1541,C8837)</f>
        <v>292</v>
      </c>
      <c r="Q8837" s="10">
        <f>COUNTIFS(FreightRates!$A$2:$A$1541,C8837,FreightRates!$B$2:$B$1541,B8837,FreightRates!$C$2:$C$1541,E8837)</f>
        <v>40</v>
      </c>
      <c r="T8837">
        <f>COUNTIFS(FreightRates!$A$2:$A$1541,C8837,FreightRates!$B$2:$B$1541,B8837,FreightRates!$C$2:$C$1541,E8837,FreightRates!$F$2:$F$1541,D8837,FreightRates!$D$2:$D$1541,"&lt;="&amp;I8837,FreightRates!$E$2:$E$1541,"&gt;="&amp;I8837)</f>
        <v>0</v>
      </c>
    </row>
    <row r="8838" spans="1:20" x14ac:dyDescent="0.25">
      <c r="A8838" s="10">
        <f>OrderList!A8838</f>
        <v>1447411638.7</v>
      </c>
      <c r="B8838" s="10" t="str">
        <f>OrderList!C8838</f>
        <v>PORT04</v>
      </c>
      <c r="C8838" s="10" t="str">
        <f>OrderList!D8838</f>
        <v>V444_1</v>
      </c>
      <c r="D8838" s="10" t="str">
        <f>OrderList!F8838</f>
        <v>DTD</v>
      </c>
      <c r="E8838" s="10" t="str">
        <f>OrderList!L8838</f>
        <v>PORT09</v>
      </c>
      <c r="F8838" s="10" t="str">
        <f>OrderList!K8838</f>
        <v>PLANT03</v>
      </c>
      <c r="G8838" s="10">
        <f>OrderList!J8838</f>
        <v>1688629</v>
      </c>
      <c r="H8838" s="10">
        <f>OrderList!M8838</f>
        <v>343</v>
      </c>
      <c r="I8838" s="10">
        <f>OrderList!N8838</f>
        <v>8.9682655339140478</v>
      </c>
      <c r="O8838" s="10">
        <f>COUNTIF(FreightRates!$A$2:$A$1541,C8838)</f>
        <v>292</v>
      </c>
      <c r="Q8838" s="10">
        <f>COUNTIFS(FreightRates!$A$2:$A$1541,C8838,FreightRates!$B$2:$B$1541,B8838,FreightRates!$C$2:$C$1541,E8838)</f>
        <v>40</v>
      </c>
      <c r="T8838">
        <f>COUNTIFS(FreightRates!$A$2:$A$1541,C8838,FreightRates!$B$2:$B$1541,B8838,FreightRates!$C$2:$C$1541,E8838,FreightRates!$F$2:$F$1541,D8838,FreightRates!$D$2:$D$1541,"&lt;="&amp;I8838,FreightRates!$E$2:$E$1541,"&gt;="&amp;I8838)</f>
        <v>0</v>
      </c>
    </row>
    <row r="8839" spans="1:20" x14ac:dyDescent="0.25">
      <c r="A8839" s="10">
        <f>OrderList!A8839</f>
        <v>1447250192.7</v>
      </c>
      <c r="B8839" s="10" t="str">
        <f>OrderList!C8839</f>
        <v>PORT04</v>
      </c>
      <c r="C8839" s="10" t="str">
        <f>OrderList!D8839</f>
        <v>V444_1</v>
      </c>
      <c r="D8839" s="10" t="str">
        <f>OrderList!F8839</f>
        <v>DTD</v>
      </c>
      <c r="E8839" s="10" t="str">
        <f>OrderList!L8839</f>
        <v>PORT09</v>
      </c>
      <c r="F8839" s="10" t="str">
        <f>OrderList!K8839</f>
        <v>PLANT03</v>
      </c>
      <c r="G8839" s="10">
        <f>OrderList!J8839</f>
        <v>1688629</v>
      </c>
      <c r="H8839" s="10">
        <f>OrderList!M8839</f>
        <v>486</v>
      </c>
      <c r="I8839" s="10">
        <f>OrderList!N8839</f>
        <v>15.142877961045286</v>
      </c>
      <c r="O8839" s="10">
        <f>COUNTIF(FreightRates!$A$2:$A$1541,C8839)</f>
        <v>292</v>
      </c>
      <c r="Q8839" s="10">
        <f>COUNTIFS(FreightRates!$A$2:$A$1541,C8839,FreightRates!$B$2:$B$1541,B8839,FreightRates!$C$2:$C$1541,E8839)</f>
        <v>40</v>
      </c>
      <c r="T8839">
        <f>COUNTIFS(FreightRates!$A$2:$A$1541,C8839,FreightRates!$B$2:$B$1541,B8839,FreightRates!$C$2:$C$1541,E8839,FreightRates!$F$2:$F$1541,D8839,FreightRates!$D$2:$D$1541,"&lt;="&amp;I8839,FreightRates!$E$2:$E$1541,"&gt;="&amp;I8839)</f>
        <v>0</v>
      </c>
    </row>
    <row r="8840" spans="1:20" x14ac:dyDescent="0.25">
      <c r="A8840" s="10">
        <f>OrderList!A8840</f>
        <v>1447322573.7</v>
      </c>
      <c r="B8840" s="10" t="str">
        <f>OrderList!C8840</f>
        <v>PORT04</v>
      </c>
      <c r="C8840" s="10" t="str">
        <f>OrderList!D8840</f>
        <v>V444_1</v>
      </c>
      <c r="D8840" s="10" t="str">
        <f>OrderList!F8840</f>
        <v>DTD</v>
      </c>
      <c r="E8840" s="10" t="str">
        <f>OrderList!L8840</f>
        <v>PORT09</v>
      </c>
      <c r="F8840" s="10" t="str">
        <f>OrderList!K8840</f>
        <v>PLANT03</v>
      </c>
      <c r="G8840" s="10">
        <f>OrderList!J8840</f>
        <v>1688629</v>
      </c>
      <c r="H8840" s="10">
        <f>OrderList!M8840</f>
        <v>411</v>
      </c>
      <c r="I8840" s="10">
        <f>OrderList!N8840</f>
        <v>8.9682655339140478</v>
      </c>
      <c r="O8840" s="10">
        <f>COUNTIF(FreightRates!$A$2:$A$1541,C8840)</f>
        <v>292</v>
      </c>
      <c r="Q8840" s="10">
        <f>COUNTIFS(FreightRates!$A$2:$A$1541,C8840,FreightRates!$B$2:$B$1541,B8840,FreightRates!$C$2:$C$1541,E8840)</f>
        <v>40</v>
      </c>
      <c r="T8840">
        <f>COUNTIFS(FreightRates!$A$2:$A$1541,C8840,FreightRates!$B$2:$B$1541,B8840,FreightRates!$C$2:$C$1541,E8840,FreightRates!$F$2:$F$1541,D8840,FreightRates!$D$2:$D$1541,"&lt;="&amp;I8840,FreightRates!$E$2:$E$1541,"&gt;="&amp;I8840)</f>
        <v>0</v>
      </c>
    </row>
    <row r="8841" spans="1:20" x14ac:dyDescent="0.25">
      <c r="A8841" s="10">
        <f>OrderList!A8841</f>
        <v>1447148727.7</v>
      </c>
      <c r="B8841" s="10" t="str">
        <f>OrderList!C8841</f>
        <v>PORT04</v>
      </c>
      <c r="C8841" s="10" t="str">
        <f>OrderList!D8841</f>
        <v>V444_1</v>
      </c>
      <c r="D8841" s="10" t="str">
        <f>OrderList!F8841</f>
        <v>DTD</v>
      </c>
      <c r="E8841" s="10" t="str">
        <f>OrderList!L8841</f>
        <v>PORT09</v>
      </c>
      <c r="F8841" s="10" t="str">
        <f>OrderList!K8841</f>
        <v>PLANT03</v>
      </c>
      <c r="G8841" s="10">
        <f>OrderList!J8841</f>
        <v>1688629</v>
      </c>
      <c r="H8841" s="10">
        <f>OrderList!M8841</f>
        <v>635</v>
      </c>
      <c r="I8841" s="10">
        <f>OrderList!N8841</f>
        <v>32.873062135656191</v>
      </c>
      <c r="O8841" s="10">
        <f>COUNTIF(FreightRates!$A$2:$A$1541,C8841)</f>
        <v>292</v>
      </c>
      <c r="Q8841" s="10">
        <f>COUNTIFS(FreightRates!$A$2:$A$1541,C8841,FreightRates!$B$2:$B$1541,B8841,FreightRates!$C$2:$C$1541,E8841)</f>
        <v>40</v>
      </c>
      <c r="T8841">
        <f>COUNTIFS(FreightRates!$A$2:$A$1541,C8841,FreightRates!$B$2:$B$1541,B8841,FreightRates!$C$2:$C$1541,E8841,FreightRates!$F$2:$F$1541,D8841,FreightRates!$D$2:$D$1541,"&lt;="&amp;I8841,FreightRates!$E$2:$E$1541,"&gt;="&amp;I8841)</f>
        <v>0</v>
      </c>
    </row>
    <row r="8842" spans="1:20" x14ac:dyDescent="0.25">
      <c r="A8842" s="10">
        <f>OrderList!A8842</f>
        <v>1447236593.7</v>
      </c>
      <c r="B8842" s="10" t="str">
        <f>OrderList!C8842</f>
        <v>PORT04</v>
      </c>
      <c r="C8842" s="10" t="str">
        <f>OrderList!D8842</f>
        <v>V444_1</v>
      </c>
      <c r="D8842" s="10" t="str">
        <f>OrderList!F8842</f>
        <v>DTD</v>
      </c>
      <c r="E8842" s="10" t="str">
        <f>OrderList!L8842</f>
        <v>PORT09</v>
      </c>
      <c r="F8842" s="10" t="str">
        <f>OrderList!K8842</f>
        <v>PLANT03</v>
      </c>
      <c r="G8842" s="10">
        <f>OrderList!J8842</f>
        <v>1688629</v>
      </c>
      <c r="H8842" s="10">
        <f>OrderList!M8842</f>
        <v>534</v>
      </c>
      <c r="I8842" s="10">
        <f>OrderList!N8842</f>
        <v>25.904796601742145</v>
      </c>
      <c r="O8842" s="10">
        <f>COUNTIF(FreightRates!$A$2:$A$1541,C8842)</f>
        <v>292</v>
      </c>
      <c r="Q8842" s="10">
        <f>COUNTIFS(FreightRates!$A$2:$A$1541,C8842,FreightRates!$B$2:$B$1541,B8842,FreightRates!$C$2:$C$1541,E8842)</f>
        <v>40</v>
      </c>
      <c r="T8842">
        <f>COUNTIFS(FreightRates!$A$2:$A$1541,C8842,FreightRates!$B$2:$B$1541,B8842,FreightRates!$C$2:$C$1541,E8842,FreightRates!$F$2:$F$1541,D8842,FreightRates!$D$2:$D$1541,"&lt;="&amp;I8842,FreightRates!$E$2:$E$1541,"&gt;="&amp;I8842)</f>
        <v>0</v>
      </c>
    </row>
    <row r="8843" spans="1:20" x14ac:dyDescent="0.25">
      <c r="A8843" s="10">
        <f>OrderList!A8843</f>
        <v>1447330386.7</v>
      </c>
      <c r="B8843" s="10" t="str">
        <f>OrderList!C8843</f>
        <v>PORT04</v>
      </c>
      <c r="C8843" s="10" t="str">
        <f>OrderList!D8843</f>
        <v>V444_1</v>
      </c>
      <c r="D8843" s="10" t="str">
        <f>OrderList!F8843</f>
        <v>DTD</v>
      </c>
      <c r="E8843" s="10" t="str">
        <f>OrderList!L8843</f>
        <v>PORT09</v>
      </c>
      <c r="F8843" s="10" t="str">
        <f>OrderList!K8843</f>
        <v>PLANT03</v>
      </c>
      <c r="G8843" s="10">
        <f>OrderList!J8843</f>
        <v>1688629</v>
      </c>
      <c r="H8843" s="10">
        <f>OrderList!M8843</f>
        <v>379</v>
      </c>
      <c r="I8843" s="10">
        <f>OrderList!N8843</f>
        <v>4.4841327669570239</v>
      </c>
      <c r="O8843" s="10">
        <f>COUNTIF(FreightRates!$A$2:$A$1541,C8843)</f>
        <v>292</v>
      </c>
      <c r="Q8843" s="10">
        <f>COUNTIFS(FreightRates!$A$2:$A$1541,C8843,FreightRates!$B$2:$B$1541,B8843,FreightRates!$C$2:$C$1541,E8843)</f>
        <v>40</v>
      </c>
      <c r="T8843">
        <f>COUNTIFS(FreightRates!$A$2:$A$1541,C8843,FreightRates!$B$2:$B$1541,B8843,FreightRates!$C$2:$C$1541,E8843,FreightRates!$F$2:$F$1541,D8843,FreightRates!$D$2:$D$1541,"&lt;="&amp;I8843,FreightRates!$E$2:$E$1541,"&gt;="&amp;I8843)</f>
        <v>0</v>
      </c>
    </row>
    <row r="8844" spans="1:20" x14ac:dyDescent="0.25">
      <c r="A8844" s="10">
        <f>OrderList!A8844</f>
        <v>1447332328.7</v>
      </c>
      <c r="B8844" s="10" t="str">
        <f>OrderList!C8844</f>
        <v>PORT04</v>
      </c>
      <c r="C8844" s="10" t="str">
        <f>OrderList!D8844</f>
        <v>V444_1</v>
      </c>
      <c r="D8844" s="10" t="str">
        <f>OrderList!F8844</f>
        <v>DTD</v>
      </c>
      <c r="E8844" s="10" t="str">
        <f>OrderList!L8844</f>
        <v>PORT09</v>
      </c>
      <c r="F8844" s="10" t="str">
        <f>OrderList!K8844</f>
        <v>PLANT03</v>
      </c>
      <c r="G8844" s="10">
        <f>OrderList!J8844</f>
        <v>1688629</v>
      </c>
      <c r="H8844" s="10">
        <f>OrderList!M8844</f>
        <v>350</v>
      </c>
      <c r="I8844" s="10">
        <f>OrderList!N8844</f>
        <v>8.9682655339140478</v>
      </c>
      <c r="O8844" s="10">
        <f>COUNTIF(FreightRates!$A$2:$A$1541,C8844)</f>
        <v>292</v>
      </c>
      <c r="Q8844" s="10">
        <f>COUNTIFS(FreightRates!$A$2:$A$1541,C8844,FreightRates!$B$2:$B$1541,B8844,FreightRates!$C$2:$C$1541,E8844)</f>
        <v>40</v>
      </c>
      <c r="T8844">
        <f>COUNTIFS(FreightRates!$A$2:$A$1541,C8844,FreightRates!$B$2:$B$1541,B8844,FreightRates!$C$2:$C$1541,E8844,FreightRates!$F$2:$F$1541,D8844,FreightRates!$D$2:$D$1541,"&lt;="&amp;I8844,FreightRates!$E$2:$E$1541,"&gt;="&amp;I8844)</f>
        <v>0</v>
      </c>
    </row>
    <row r="8845" spans="1:20" x14ac:dyDescent="0.25">
      <c r="A8845" s="10">
        <f>OrderList!A8845</f>
        <v>1447219837.7</v>
      </c>
      <c r="B8845" s="10" t="str">
        <f>OrderList!C8845</f>
        <v>PORT04</v>
      </c>
      <c r="C8845" s="10" t="str">
        <f>OrderList!D8845</f>
        <v>V444_1</v>
      </c>
      <c r="D8845" s="10" t="str">
        <f>OrderList!F8845</f>
        <v>DTD</v>
      </c>
      <c r="E8845" s="10" t="str">
        <f>OrderList!L8845</f>
        <v>PORT09</v>
      </c>
      <c r="F8845" s="10" t="str">
        <f>OrderList!K8845</f>
        <v>PLANT03</v>
      </c>
      <c r="G8845" s="10">
        <f>OrderList!J8845</f>
        <v>1688629</v>
      </c>
      <c r="H8845" s="10">
        <f>OrderList!M8845</f>
        <v>325</v>
      </c>
      <c r="I8845" s="10">
        <f>OrderList!N8845</f>
        <v>4.4841327669570239</v>
      </c>
      <c r="O8845" s="10">
        <f>COUNTIF(FreightRates!$A$2:$A$1541,C8845)</f>
        <v>292</v>
      </c>
      <c r="Q8845" s="10">
        <f>COUNTIFS(FreightRates!$A$2:$A$1541,C8845,FreightRates!$B$2:$B$1541,B8845,FreightRates!$C$2:$C$1541,E8845)</f>
        <v>40</v>
      </c>
      <c r="T8845">
        <f>COUNTIFS(FreightRates!$A$2:$A$1541,C8845,FreightRates!$B$2:$B$1541,B8845,FreightRates!$C$2:$C$1541,E8845,FreightRates!$F$2:$F$1541,D8845,FreightRates!$D$2:$D$1541,"&lt;="&amp;I8845,FreightRates!$E$2:$E$1541,"&gt;="&amp;I8845)</f>
        <v>0</v>
      </c>
    </row>
    <row r="8846" spans="1:20" x14ac:dyDescent="0.25">
      <c r="A8846" s="10">
        <f>OrderList!A8846</f>
        <v>1447175884.7</v>
      </c>
      <c r="B8846" s="10" t="str">
        <f>OrderList!C8846</f>
        <v>PORT04</v>
      </c>
      <c r="C8846" s="10" t="str">
        <f>OrderList!D8846</f>
        <v>V444_1</v>
      </c>
      <c r="D8846" s="10" t="str">
        <f>OrderList!F8846</f>
        <v>DTD</v>
      </c>
      <c r="E8846" s="10" t="str">
        <f>OrderList!L8846</f>
        <v>PORT09</v>
      </c>
      <c r="F8846" s="10" t="str">
        <f>OrderList!K8846</f>
        <v>PLANT03</v>
      </c>
      <c r="G8846" s="10">
        <f>OrderList!J8846</f>
        <v>1688629</v>
      </c>
      <c r="H8846" s="10">
        <f>OrderList!M8846</f>
        <v>485</v>
      </c>
      <c r="I8846" s="10">
        <f>OrderList!N8846</f>
        <v>18.936531067828096</v>
      </c>
      <c r="O8846" s="10">
        <f>COUNTIF(FreightRates!$A$2:$A$1541,C8846)</f>
        <v>292</v>
      </c>
      <c r="Q8846" s="10">
        <f>COUNTIFS(FreightRates!$A$2:$A$1541,C8846,FreightRates!$B$2:$B$1541,B8846,FreightRates!$C$2:$C$1541,E8846)</f>
        <v>40</v>
      </c>
      <c r="T8846">
        <f>COUNTIFS(FreightRates!$A$2:$A$1541,C8846,FreightRates!$B$2:$B$1541,B8846,FreightRates!$C$2:$C$1541,E8846,FreightRates!$F$2:$F$1541,D8846,FreightRates!$D$2:$D$1541,"&lt;="&amp;I8846,FreightRates!$E$2:$E$1541,"&gt;="&amp;I8846)</f>
        <v>0</v>
      </c>
    </row>
    <row r="8847" spans="1:20" x14ac:dyDescent="0.25">
      <c r="A8847" s="10">
        <f>OrderList!A8847</f>
        <v>1447240460.7</v>
      </c>
      <c r="B8847" s="10" t="str">
        <f>OrderList!C8847</f>
        <v>PORT04</v>
      </c>
      <c r="C8847" s="10" t="str">
        <f>OrderList!D8847</f>
        <v>V444_1</v>
      </c>
      <c r="D8847" s="10" t="str">
        <f>OrderList!F8847</f>
        <v>DTD</v>
      </c>
      <c r="E8847" s="10" t="str">
        <f>OrderList!L8847</f>
        <v>PORT09</v>
      </c>
      <c r="F8847" s="10" t="str">
        <f>OrderList!K8847</f>
        <v>PLANT03</v>
      </c>
      <c r="G8847" s="10">
        <f>OrderList!J8847</f>
        <v>1688629</v>
      </c>
      <c r="H8847" s="10">
        <f>OrderList!M8847</f>
        <v>350</v>
      </c>
      <c r="I8847" s="10">
        <f>OrderList!N8847</f>
        <v>8.0714389805226432</v>
      </c>
      <c r="O8847" s="10">
        <f>COUNTIF(FreightRates!$A$2:$A$1541,C8847)</f>
        <v>292</v>
      </c>
      <c r="Q8847" s="10">
        <f>COUNTIFS(FreightRates!$A$2:$A$1541,C8847,FreightRates!$B$2:$B$1541,B8847,FreightRates!$C$2:$C$1541,E8847)</f>
        <v>40</v>
      </c>
      <c r="T8847">
        <f>COUNTIFS(FreightRates!$A$2:$A$1541,C8847,FreightRates!$B$2:$B$1541,B8847,FreightRates!$C$2:$C$1541,E8847,FreightRates!$F$2:$F$1541,D8847,FreightRates!$D$2:$D$1541,"&lt;="&amp;I8847,FreightRates!$E$2:$E$1541,"&gt;="&amp;I8847)</f>
        <v>0</v>
      </c>
    </row>
    <row r="8848" spans="1:20" x14ac:dyDescent="0.25">
      <c r="A8848" s="10">
        <f>OrderList!A8848</f>
        <v>1447390782.7</v>
      </c>
      <c r="B8848" s="10" t="str">
        <f>OrderList!C8848</f>
        <v>PORT04</v>
      </c>
      <c r="C8848" s="10" t="str">
        <f>OrderList!D8848</f>
        <v>V444_1</v>
      </c>
      <c r="D8848" s="10" t="str">
        <f>OrderList!F8848</f>
        <v>DTD</v>
      </c>
      <c r="E8848" s="10" t="str">
        <f>OrderList!L8848</f>
        <v>PORT09</v>
      </c>
      <c r="F8848" s="10" t="str">
        <f>OrderList!K8848</f>
        <v>PLANT03</v>
      </c>
      <c r="G8848" s="10">
        <f>OrderList!J8848</f>
        <v>1688629</v>
      </c>
      <c r="H8848" s="10">
        <f>OrderList!M8848</f>
        <v>444</v>
      </c>
      <c r="I8848" s="10">
        <f>OrderList!N8848</f>
        <v>17.936531067828096</v>
      </c>
      <c r="O8848" s="10">
        <f>COUNTIF(FreightRates!$A$2:$A$1541,C8848)</f>
        <v>292</v>
      </c>
      <c r="Q8848" s="10">
        <f>COUNTIFS(FreightRates!$A$2:$A$1541,C8848,FreightRates!$B$2:$B$1541,B8848,FreightRates!$C$2:$C$1541,E8848)</f>
        <v>40</v>
      </c>
      <c r="T8848">
        <f>COUNTIFS(FreightRates!$A$2:$A$1541,C8848,FreightRates!$B$2:$B$1541,B8848,FreightRates!$C$2:$C$1541,E8848,FreightRates!$F$2:$F$1541,D8848,FreightRates!$D$2:$D$1541,"&lt;="&amp;I8848,FreightRates!$E$2:$E$1541,"&gt;="&amp;I8848)</f>
        <v>0</v>
      </c>
    </row>
    <row r="8849" spans="1:20" x14ac:dyDescent="0.25">
      <c r="A8849" s="10">
        <f>OrderList!A8849</f>
        <v>1447350454.7</v>
      </c>
      <c r="B8849" s="10" t="str">
        <f>OrderList!C8849</f>
        <v>PORT04</v>
      </c>
      <c r="C8849" s="10" t="str">
        <f>OrderList!D8849</f>
        <v>V444_1</v>
      </c>
      <c r="D8849" s="10" t="str">
        <f>OrderList!F8849</f>
        <v>DTD</v>
      </c>
      <c r="E8849" s="10" t="str">
        <f>OrderList!L8849</f>
        <v>PORT09</v>
      </c>
      <c r="F8849" s="10" t="str">
        <f>OrderList!K8849</f>
        <v>PLANT03</v>
      </c>
      <c r="G8849" s="10">
        <f>OrderList!J8849</f>
        <v>1688629</v>
      </c>
      <c r="H8849" s="10">
        <f>OrderList!M8849</f>
        <v>342</v>
      </c>
      <c r="I8849" s="10">
        <f>OrderList!N8849</f>
        <v>4.4841327669570239</v>
      </c>
      <c r="O8849" s="10">
        <f>COUNTIF(FreightRates!$A$2:$A$1541,C8849)</f>
        <v>292</v>
      </c>
      <c r="Q8849" s="10">
        <f>COUNTIFS(FreightRates!$A$2:$A$1541,C8849,FreightRates!$B$2:$B$1541,B8849,FreightRates!$C$2:$C$1541,E8849)</f>
        <v>40</v>
      </c>
      <c r="T8849">
        <f>COUNTIFS(FreightRates!$A$2:$A$1541,C8849,FreightRates!$B$2:$B$1541,B8849,FreightRates!$C$2:$C$1541,E8849,FreightRates!$F$2:$F$1541,D8849,FreightRates!$D$2:$D$1541,"&lt;="&amp;I8849,FreightRates!$E$2:$E$1541,"&gt;="&amp;I8849)</f>
        <v>0</v>
      </c>
    </row>
    <row r="8850" spans="1:20" x14ac:dyDescent="0.25">
      <c r="A8850" s="10">
        <f>OrderList!A8850</f>
        <v>1447268280.7</v>
      </c>
      <c r="B8850" s="10" t="str">
        <f>OrderList!C8850</f>
        <v>PORT04</v>
      </c>
      <c r="C8850" s="10" t="str">
        <f>OrderList!D8850</f>
        <v>V444_1</v>
      </c>
      <c r="D8850" s="10" t="str">
        <f>OrderList!F8850</f>
        <v>DTD</v>
      </c>
      <c r="E8850" s="10" t="str">
        <f>OrderList!L8850</f>
        <v>PORT09</v>
      </c>
      <c r="F8850" s="10" t="str">
        <f>OrderList!K8850</f>
        <v>PLANT03</v>
      </c>
      <c r="G8850" s="10">
        <f>OrderList!J8850</f>
        <v>1688629</v>
      </c>
      <c r="H8850" s="10">
        <f>OrderList!M8850</f>
        <v>416</v>
      </c>
      <c r="I8850" s="10">
        <f>OrderList!N8850</f>
        <v>8.9682655339140478</v>
      </c>
      <c r="O8850" s="10">
        <f>COUNTIF(FreightRates!$A$2:$A$1541,C8850)</f>
        <v>292</v>
      </c>
      <c r="Q8850" s="10">
        <f>COUNTIFS(FreightRates!$A$2:$A$1541,C8850,FreightRates!$B$2:$B$1541,B8850,FreightRates!$C$2:$C$1541,E8850)</f>
        <v>40</v>
      </c>
      <c r="T8850">
        <f>COUNTIFS(FreightRates!$A$2:$A$1541,C8850,FreightRates!$B$2:$B$1541,B8850,FreightRates!$C$2:$C$1541,E8850,FreightRates!$F$2:$F$1541,D8850,FreightRates!$D$2:$D$1541,"&lt;="&amp;I8850,FreightRates!$E$2:$E$1541,"&gt;="&amp;I8850)</f>
        <v>0</v>
      </c>
    </row>
    <row r="8851" spans="1:20" x14ac:dyDescent="0.25">
      <c r="A8851" s="10">
        <f>OrderList!A8851</f>
        <v>1447243009.7</v>
      </c>
      <c r="B8851" s="10" t="str">
        <f>OrderList!C8851</f>
        <v>PORT04</v>
      </c>
      <c r="C8851" s="10" t="str">
        <f>OrderList!D8851</f>
        <v>V444_1</v>
      </c>
      <c r="D8851" s="10" t="str">
        <f>OrderList!F8851</f>
        <v>DTD</v>
      </c>
      <c r="E8851" s="10" t="str">
        <f>OrderList!L8851</f>
        <v>PORT09</v>
      </c>
      <c r="F8851" s="10" t="str">
        <f>OrderList!K8851</f>
        <v>PLANT03</v>
      </c>
      <c r="G8851" s="10">
        <f>OrderList!J8851</f>
        <v>1688629</v>
      </c>
      <c r="H8851" s="10">
        <f>OrderList!M8851</f>
        <v>328</v>
      </c>
      <c r="I8851" s="10">
        <f>OrderList!N8851</f>
        <v>1.7936531067828096</v>
      </c>
      <c r="O8851" s="10">
        <f>COUNTIF(FreightRates!$A$2:$A$1541,C8851)</f>
        <v>292</v>
      </c>
      <c r="Q8851" s="10">
        <f>COUNTIFS(FreightRates!$A$2:$A$1541,C8851,FreightRates!$B$2:$B$1541,B8851,FreightRates!$C$2:$C$1541,E8851)</f>
        <v>40</v>
      </c>
      <c r="T8851">
        <f>COUNTIFS(FreightRates!$A$2:$A$1541,C8851,FreightRates!$B$2:$B$1541,B8851,FreightRates!$C$2:$C$1541,E8851,FreightRates!$F$2:$F$1541,D8851,FreightRates!$D$2:$D$1541,"&lt;="&amp;I8851,FreightRates!$E$2:$E$1541,"&gt;="&amp;I8851)</f>
        <v>4</v>
      </c>
    </row>
    <row r="8852" spans="1:20" x14ac:dyDescent="0.25">
      <c r="A8852" s="10">
        <f>OrderList!A8852</f>
        <v>1447251381.7</v>
      </c>
      <c r="B8852" s="10" t="str">
        <f>OrderList!C8852</f>
        <v>PORT04</v>
      </c>
      <c r="C8852" s="10" t="str">
        <f>OrderList!D8852</f>
        <v>V444_1</v>
      </c>
      <c r="D8852" s="10" t="str">
        <f>OrderList!F8852</f>
        <v>DTD</v>
      </c>
      <c r="E8852" s="10" t="str">
        <f>OrderList!L8852</f>
        <v>PORT09</v>
      </c>
      <c r="F8852" s="10" t="str">
        <f>OrderList!K8852</f>
        <v>PLANT03</v>
      </c>
      <c r="G8852" s="10">
        <f>OrderList!J8852</f>
        <v>1688629</v>
      </c>
      <c r="H8852" s="10">
        <f>OrderList!M8852</f>
        <v>459</v>
      </c>
      <c r="I8852" s="10">
        <f>OrderList!N8852</f>
        <v>11.555571747479668</v>
      </c>
      <c r="O8852" s="10">
        <f>COUNTIF(FreightRates!$A$2:$A$1541,C8852)</f>
        <v>292</v>
      </c>
      <c r="Q8852" s="10">
        <f>COUNTIFS(FreightRates!$A$2:$A$1541,C8852,FreightRates!$B$2:$B$1541,B8852,FreightRates!$C$2:$C$1541,E8852)</f>
        <v>40</v>
      </c>
      <c r="T8852">
        <f>COUNTIFS(FreightRates!$A$2:$A$1541,C8852,FreightRates!$B$2:$B$1541,B8852,FreightRates!$C$2:$C$1541,E8852,FreightRates!$F$2:$F$1541,D8852,FreightRates!$D$2:$D$1541,"&lt;="&amp;I8852,FreightRates!$E$2:$E$1541,"&gt;="&amp;I8852)</f>
        <v>0</v>
      </c>
    </row>
    <row r="8853" spans="1:20" x14ac:dyDescent="0.25">
      <c r="A8853" s="10">
        <f>OrderList!A8853</f>
        <v>1447253896.7</v>
      </c>
      <c r="B8853" s="10" t="str">
        <f>OrderList!C8853</f>
        <v>PORT04</v>
      </c>
      <c r="C8853" s="10" t="str">
        <f>OrderList!D8853</f>
        <v>V444_1</v>
      </c>
      <c r="D8853" s="10" t="str">
        <f>OrderList!F8853</f>
        <v>DTD</v>
      </c>
      <c r="E8853" s="10" t="str">
        <f>OrderList!L8853</f>
        <v>PORT09</v>
      </c>
      <c r="F8853" s="10" t="str">
        <f>OrderList!K8853</f>
        <v>PLANT03</v>
      </c>
      <c r="G8853" s="10">
        <f>OrderList!J8853</f>
        <v>1688629</v>
      </c>
      <c r="H8853" s="10">
        <f>OrderList!M8853</f>
        <v>521</v>
      </c>
      <c r="I8853" s="10">
        <f>OrderList!N8853</f>
        <v>24.317490388176523</v>
      </c>
      <c r="O8853" s="10">
        <f>COUNTIF(FreightRates!$A$2:$A$1541,C8853)</f>
        <v>292</v>
      </c>
      <c r="Q8853" s="10">
        <f>COUNTIFS(FreightRates!$A$2:$A$1541,C8853,FreightRates!$B$2:$B$1541,B8853,FreightRates!$C$2:$C$1541,E8853)</f>
        <v>40</v>
      </c>
      <c r="T8853">
        <f>COUNTIFS(FreightRates!$A$2:$A$1541,C8853,FreightRates!$B$2:$B$1541,B8853,FreightRates!$C$2:$C$1541,E8853,FreightRates!$F$2:$F$1541,D8853,FreightRates!$D$2:$D$1541,"&lt;="&amp;I8853,FreightRates!$E$2:$E$1541,"&gt;="&amp;I8853)</f>
        <v>0</v>
      </c>
    </row>
    <row r="8854" spans="1:20" x14ac:dyDescent="0.25">
      <c r="A8854" s="10">
        <f>OrderList!A8854</f>
        <v>1447350503.7</v>
      </c>
      <c r="B8854" s="10" t="str">
        <f>OrderList!C8854</f>
        <v>PORT04</v>
      </c>
      <c r="C8854" s="10" t="str">
        <f>OrderList!D8854</f>
        <v>V444_1</v>
      </c>
      <c r="D8854" s="10" t="str">
        <f>OrderList!F8854</f>
        <v>DTD</v>
      </c>
      <c r="E8854" s="10" t="str">
        <f>OrderList!L8854</f>
        <v>PORT09</v>
      </c>
      <c r="F8854" s="10" t="str">
        <f>OrderList!K8854</f>
        <v>PLANT03</v>
      </c>
      <c r="G8854" s="10">
        <f>OrderList!J8854</f>
        <v>1688629</v>
      </c>
      <c r="H8854" s="10">
        <f>OrderList!M8854</f>
        <v>318</v>
      </c>
      <c r="I8854" s="10">
        <f>OrderList!N8854</f>
        <v>4.4841327669570239</v>
      </c>
      <c r="O8854" s="10">
        <f>COUNTIF(FreightRates!$A$2:$A$1541,C8854)</f>
        <v>292</v>
      </c>
      <c r="Q8854" s="10">
        <f>COUNTIFS(FreightRates!$A$2:$A$1541,C8854,FreightRates!$B$2:$B$1541,B8854,FreightRates!$C$2:$C$1541,E8854)</f>
        <v>40</v>
      </c>
      <c r="T8854">
        <f>COUNTIFS(FreightRates!$A$2:$A$1541,C8854,FreightRates!$B$2:$B$1541,B8854,FreightRates!$C$2:$C$1541,E8854,FreightRates!$F$2:$F$1541,D8854,FreightRates!$D$2:$D$1541,"&lt;="&amp;I8854,FreightRates!$E$2:$E$1541,"&gt;="&amp;I8854)</f>
        <v>0</v>
      </c>
    </row>
    <row r="8855" spans="1:20" x14ac:dyDescent="0.25">
      <c r="A8855" s="10">
        <f>OrderList!A8855</f>
        <v>1447167328.7</v>
      </c>
      <c r="B8855" s="10" t="str">
        <f>OrderList!C8855</f>
        <v>PORT04</v>
      </c>
      <c r="C8855" s="10" t="str">
        <f>OrderList!D8855</f>
        <v>V444_1</v>
      </c>
      <c r="D8855" s="10" t="str">
        <f>OrderList!F8855</f>
        <v>DTD</v>
      </c>
      <c r="E8855" s="10" t="str">
        <f>OrderList!L8855</f>
        <v>PORT09</v>
      </c>
      <c r="F8855" s="10" t="str">
        <f>OrderList!K8855</f>
        <v>PLANT03</v>
      </c>
      <c r="G8855" s="10">
        <f>OrderList!J8855</f>
        <v>1688629</v>
      </c>
      <c r="H8855" s="10">
        <f>OrderList!M8855</f>
        <v>380</v>
      </c>
      <c r="I8855" s="10">
        <f>OrderList!N8855</f>
        <v>8.9682655339140478</v>
      </c>
      <c r="O8855" s="10">
        <f>COUNTIF(FreightRates!$A$2:$A$1541,C8855)</f>
        <v>292</v>
      </c>
      <c r="Q8855" s="10">
        <f>COUNTIFS(FreightRates!$A$2:$A$1541,C8855,FreightRates!$B$2:$B$1541,B8855,FreightRates!$C$2:$C$1541,E8855)</f>
        <v>40</v>
      </c>
      <c r="T8855">
        <f>COUNTIFS(FreightRates!$A$2:$A$1541,C8855,FreightRates!$B$2:$B$1541,B8855,FreightRates!$C$2:$C$1541,E8855,FreightRates!$F$2:$F$1541,D8855,FreightRates!$D$2:$D$1541,"&lt;="&amp;I8855,FreightRates!$E$2:$E$1541,"&gt;="&amp;I8855)</f>
        <v>0</v>
      </c>
    </row>
    <row r="8856" spans="1:20" x14ac:dyDescent="0.25">
      <c r="A8856" s="10">
        <f>OrderList!A8856</f>
        <v>1447240369.7</v>
      </c>
      <c r="B8856" s="10" t="str">
        <f>OrderList!C8856</f>
        <v>PORT04</v>
      </c>
      <c r="C8856" s="10" t="str">
        <f>OrderList!D8856</f>
        <v>V444_1</v>
      </c>
      <c r="D8856" s="10" t="str">
        <f>OrderList!F8856</f>
        <v>DTD</v>
      </c>
      <c r="E8856" s="10" t="str">
        <f>OrderList!L8856</f>
        <v>PORT09</v>
      </c>
      <c r="F8856" s="10" t="str">
        <f>OrderList!K8856</f>
        <v>PLANT03</v>
      </c>
      <c r="G8856" s="10">
        <f>OrderList!J8856</f>
        <v>1688629</v>
      </c>
      <c r="H8856" s="10">
        <f>OrderList!M8856</f>
        <v>604</v>
      </c>
      <c r="I8856" s="10">
        <f>OrderList!N8856</f>
        <v>25.904796601742145</v>
      </c>
      <c r="O8856" s="10">
        <f>COUNTIF(FreightRates!$A$2:$A$1541,C8856)</f>
        <v>292</v>
      </c>
      <c r="Q8856" s="10">
        <f>COUNTIFS(FreightRates!$A$2:$A$1541,C8856,FreightRates!$B$2:$B$1541,B8856,FreightRates!$C$2:$C$1541,E8856)</f>
        <v>40</v>
      </c>
      <c r="T8856">
        <f>COUNTIFS(FreightRates!$A$2:$A$1541,C8856,FreightRates!$B$2:$B$1541,B8856,FreightRates!$C$2:$C$1541,E8856,FreightRates!$F$2:$F$1541,D8856,FreightRates!$D$2:$D$1541,"&lt;="&amp;I8856,FreightRates!$E$2:$E$1541,"&gt;="&amp;I8856)</f>
        <v>0</v>
      </c>
    </row>
    <row r="8857" spans="1:20" x14ac:dyDescent="0.25">
      <c r="A8857" s="10">
        <f>OrderList!A8857</f>
        <v>1447334332.7</v>
      </c>
      <c r="B8857" s="10" t="str">
        <f>OrderList!C8857</f>
        <v>PORT04</v>
      </c>
      <c r="C8857" s="10" t="str">
        <f>OrderList!D8857</f>
        <v>V444_1</v>
      </c>
      <c r="D8857" s="10" t="str">
        <f>OrderList!F8857</f>
        <v>DTD</v>
      </c>
      <c r="E8857" s="10" t="str">
        <f>OrderList!L8857</f>
        <v>PORT09</v>
      </c>
      <c r="F8857" s="10" t="str">
        <f>OrderList!K8857</f>
        <v>PLANT03</v>
      </c>
      <c r="G8857" s="10">
        <f>OrderList!J8857</f>
        <v>1688629</v>
      </c>
      <c r="H8857" s="10">
        <f>OrderList!M8857</f>
        <v>356</v>
      </c>
      <c r="I8857" s="10">
        <f>OrderList!N8857</f>
        <v>4.4841327669570239</v>
      </c>
      <c r="O8857" s="10">
        <f>COUNTIF(FreightRates!$A$2:$A$1541,C8857)</f>
        <v>292</v>
      </c>
      <c r="Q8857" s="10">
        <f>COUNTIFS(FreightRates!$A$2:$A$1541,C8857,FreightRates!$B$2:$B$1541,B8857,FreightRates!$C$2:$C$1541,E8857)</f>
        <v>40</v>
      </c>
      <c r="T8857">
        <f>COUNTIFS(FreightRates!$A$2:$A$1541,C8857,FreightRates!$B$2:$B$1541,B8857,FreightRates!$C$2:$C$1541,E8857,FreightRates!$F$2:$F$1541,D8857,FreightRates!$D$2:$D$1541,"&lt;="&amp;I8857,FreightRates!$E$2:$E$1541,"&gt;="&amp;I8857)</f>
        <v>0</v>
      </c>
    </row>
    <row r="8858" spans="1:20" x14ac:dyDescent="0.25">
      <c r="A8858" s="10">
        <f>OrderList!A8858</f>
        <v>1447369421.7</v>
      </c>
      <c r="B8858" s="10" t="str">
        <f>OrderList!C8858</f>
        <v>PORT04</v>
      </c>
      <c r="C8858" s="10" t="str">
        <f>OrderList!D8858</f>
        <v>V444_1</v>
      </c>
      <c r="D8858" s="10" t="str">
        <f>OrderList!F8858</f>
        <v>DTD</v>
      </c>
      <c r="E8858" s="10" t="str">
        <f>OrderList!L8858</f>
        <v>PORT09</v>
      </c>
      <c r="F8858" s="10" t="str">
        <f>OrderList!K8858</f>
        <v>PLANT03</v>
      </c>
      <c r="G8858" s="10">
        <f>OrderList!J8858</f>
        <v>1688629</v>
      </c>
      <c r="H8858" s="10">
        <f>OrderList!M8858</f>
        <v>348</v>
      </c>
      <c r="I8858" s="10">
        <f>OrderList!N8858</f>
        <v>8.9682655339140478</v>
      </c>
      <c r="O8858" s="10">
        <f>COUNTIF(FreightRates!$A$2:$A$1541,C8858)</f>
        <v>292</v>
      </c>
      <c r="Q8858" s="10">
        <f>COUNTIFS(FreightRates!$A$2:$A$1541,C8858,FreightRates!$B$2:$B$1541,B8858,FreightRates!$C$2:$C$1541,E8858)</f>
        <v>40</v>
      </c>
      <c r="T8858">
        <f>COUNTIFS(FreightRates!$A$2:$A$1541,C8858,FreightRates!$B$2:$B$1541,B8858,FreightRates!$C$2:$C$1541,E8858,FreightRates!$F$2:$F$1541,D8858,FreightRates!$D$2:$D$1541,"&lt;="&amp;I8858,FreightRates!$E$2:$E$1541,"&gt;="&amp;I8858)</f>
        <v>0</v>
      </c>
    </row>
    <row r="8859" spans="1:20" x14ac:dyDescent="0.25">
      <c r="A8859" s="10">
        <f>OrderList!A8859</f>
        <v>1447189712.7</v>
      </c>
      <c r="B8859" s="10" t="str">
        <f>OrderList!C8859</f>
        <v>PORT04</v>
      </c>
      <c r="C8859" s="10" t="str">
        <f>OrderList!D8859</f>
        <v>V444_1</v>
      </c>
      <c r="D8859" s="10" t="str">
        <f>OrderList!F8859</f>
        <v>DTD</v>
      </c>
      <c r="E8859" s="10" t="str">
        <f>OrderList!L8859</f>
        <v>PORT09</v>
      </c>
      <c r="F8859" s="10" t="str">
        <f>OrderList!K8859</f>
        <v>PLANT03</v>
      </c>
      <c r="G8859" s="10">
        <f>OrderList!J8859</f>
        <v>1688571</v>
      </c>
      <c r="H8859" s="10">
        <f>OrderList!M8859</f>
        <v>297</v>
      </c>
      <c r="I8859" s="10">
        <f>OrderList!N8859</f>
        <v>4.4044924675570503</v>
      </c>
      <c r="O8859" s="10">
        <f>COUNTIF(FreightRates!$A$2:$A$1541,C8859)</f>
        <v>292</v>
      </c>
      <c r="Q8859" s="10">
        <f>COUNTIFS(FreightRates!$A$2:$A$1541,C8859,FreightRates!$B$2:$B$1541,B8859,FreightRates!$C$2:$C$1541,E8859)</f>
        <v>40</v>
      </c>
      <c r="T8859">
        <f>COUNTIFS(FreightRates!$A$2:$A$1541,C8859,FreightRates!$B$2:$B$1541,B8859,FreightRates!$C$2:$C$1541,E8859,FreightRates!$F$2:$F$1541,D8859,FreightRates!$D$2:$D$1541,"&lt;="&amp;I8859,FreightRates!$E$2:$E$1541,"&gt;="&amp;I8859)</f>
        <v>0</v>
      </c>
    </row>
    <row r="8860" spans="1:20" x14ac:dyDescent="0.25">
      <c r="A8860" s="10">
        <f>OrderList!A8860</f>
        <v>1447169191.7</v>
      </c>
      <c r="B8860" s="10" t="str">
        <f>OrderList!C8860</f>
        <v>PORT04</v>
      </c>
      <c r="C8860" s="10" t="str">
        <f>OrderList!D8860</f>
        <v>V444_1</v>
      </c>
      <c r="D8860" s="10" t="str">
        <f>OrderList!F8860</f>
        <v>DTD</v>
      </c>
      <c r="E8860" s="10" t="str">
        <f>OrderList!L8860</f>
        <v>PORT09</v>
      </c>
      <c r="F8860" s="10" t="str">
        <f>OrderList!K8860</f>
        <v>PLANT03</v>
      </c>
      <c r="G8860" s="10">
        <f>OrderList!J8860</f>
        <v>1688571</v>
      </c>
      <c r="H8860" s="10">
        <f>OrderList!M8860</f>
        <v>457</v>
      </c>
      <c r="I8860" s="10">
        <f>OrderList!N8860</f>
        <v>17.617969870228201</v>
      </c>
      <c r="O8860" s="10">
        <f>COUNTIF(FreightRates!$A$2:$A$1541,C8860)</f>
        <v>292</v>
      </c>
      <c r="Q8860" s="10">
        <f>COUNTIFS(FreightRates!$A$2:$A$1541,C8860,FreightRates!$B$2:$B$1541,B8860,FreightRates!$C$2:$C$1541,E8860)</f>
        <v>40</v>
      </c>
      <c r="T8860">
        <f>COUNTIFS(FreightRates!$A$2:$A$1541,C8860,FreightRates!$B$2:$B$1541,B8860,FreightRates!$C$2:$C$1541,E8860,FreightRates!$F$2:$F$1541,D8860,FreightRates!$D$2:$D$1541,"&lt;="&amp;I8860,FreightRates!$E$2:$E$1541,"&gt;="&amp;I8860)</f>
        <v>0</v>
      </c>
    </row>
    <row r="8861" spans="1:20" x14ac:dyDescent="0.25">
      <c r="A8861" s="10">
        <f>OrderList!A8861</f>
        <v>1447353235.7</v>
      </c>
      <c r="B8861" s="10" t="str">
        <f>OrderList!C8861</f>
        <v>PORT04</v>
      </c>
      <c r="C8861" s="10" t="str">
        <f>OrderList!D8861</f>
        <v>V444_1</v>
      </c>
      <c r="D8861" s="10" t="str">
        <f>OrderList!F8861</f>
        <v>DTD</v>
      </c>
      <c r="E8861" s="10" t="str">
        <f>OrderList!L8861</f>
        <v>PORT09</v>
      </c>
      <c r="F8861" s="10" t="str">
        <f>OrderList!K8861</f>
        <v>PLANT03</v>
      </c>
      <c r="G8861" s="10">
        <f>OrderList!J8861</f>
        <v>1688571</v>
      </c>
      <c r="H8861" s="10">
        <f>OrderList!M8861</f>
        <v>380</v>
      </c>
      <c r="I8861" s="10">
        <f>OrderList!N8861</f>
        <v>8.8089849351141005</v>
      </c>
      <c r="O8861" s="10">
        <f>COUNTIF(FreightRates!$A$2:$A$1541,C8861)</f>
        <v>292</v>
      </c>
      <c r="Q8861" s="10">
        <f>COUNTIFS(FreightRates!$A$2:$A$1541,C8861,FreightRates!$B$2:$B$1541,B8861,FreightRates!$C$2:$C$1541,E8861)</f>
        <v>40</v>
      </c>
      <c r="T8861">
        <f>COUNTIFS(FreightRates!$A$2:$A$1541,C8861,FreightRates!$B$2:$B$1541,B8861,FreightRates!$C$2:$C$1541,E8861,FreightRates!$F$2:$F$1541,D8861,FreightRates!$D$2:$D$1541,"&lt;="&amp;I8861,FreightRates!$E$2:$E$1541,"&gt;="&amp;I8861)</f>
        <v>0</v>
      </c>
    </row>
    <row r="8862" spans="1:20" x14ac:dyDescent="0.25">
      <c r="A8862" s="10">
        <f>OrderList!A8862</f>
        <v>1447237026.7</v>
      </c>
      <c r="B8862" s="10" t="str">
        <f>OrderList!C8862</f>
        <v>PORT04</v>
      </c>
      <c r="C8862" s="10" t="str">
        <f>OrderList!D8862</f>
        <v>V444_1</v>
      </c>
      <c r="D8862" s="10" t="str">
        <f>OrderList!F8862</f>
        <v>DTD</v>
      </c>
      <c r="E8862" s="10" t="str">
        <f>OrderList!L8862</f>
        <v>PORT09</v>
      </c>
      <c r="F8862" s="10" t="str">
        <f>OrderList!K8862</f>
        <v>PLANT03</v>
      </c>
      <c r="G8862" s="10">
        <f>OrderList!J8862</f>
        <v>1688571</v>
      </c>
      <c r="H8862" s="10">
        <f>OrderList!M8862</f>
        <v>323</v>
      </c>
      <c r="I8862" s="10">
        <f>OrderList!N8862</f>
        <v>4.4044924675570503</v>
      </c>
      <c r="O8862" s="10">
        <f>COUNTIF(FreightRates!$A$2:$A$1541,C8862)</f>
        <v>292</v>
      </c>
      <c r="Q8862" s="10">
        <f>COUNTIFS(FreightRates!$A$2:$A$1541,C8862,FreightRates!$B$2:$B$1541,B8862,FreightRates!$C$2:$C$1541,E8862)</f>
        <v>40</v>
      </c>
      <c r="T8862">
        <f>COUNTIFS(FreightRates!$A$2:$A$1541,C8862,FreightRates!$B$2:$B$1541,B8862,FreightRates!$C$2:$C$1541,E8862,FreightRates!$F$2:$F$1541,D8862,FreightRates!$D$2:$D$1541,"&lt;="&amp;I8862,FreightRates!$E$2:$E$1541,"&gt;="&amp;I8862)</f>
        <v>0</v>
      </c>
    </row>
    <row r="8863" spans="1:20" x14ac:dyDescent="0.25">
      <c r="A8863" s="10">
        <f>OrderList!A8863</f>
        <v>1447330379.7</v>
      </c>
      <c r="B8863" s="10" t="str">
        <f>OrderList!C8863</f>
        <v>PORT04</v>
      </c>
      <c r="C8863" s="10" t="str">
        <f>OrderList!D8863</f>
        <v>V444_1</v>
      </c>
      <c r="D8863" s="10" t="str">
        <f>OrderList!F8863</f>
        <v>DTD</v>
      </c>
      <c r="E8863" s="10" t="str">
        <f>OrderList!L8863</f>
        <v>PORT09</v>
      </c>
      <c r="F8863" s="10" t="str">
        <f>OrderList!K8863</f>
        <v>PLANT03</v>
      </c>
      <c r="G8863" s="10">
        <f>OrderList!J8863</f>
        <v>1688571</v>
      </c>
      <c r="H8863" s="10">
        <f>OrderList!M8863</f>
        <v>1036</v>
      </c>
      <c r="I8863" s="10">
        <f>OrderList!N8863</f>
        <v>71.067387013355756</v>
      </c>
      <c r="O8863" s="10">
        <f>COUNTIF(FreightRates!$A$2:$A$1541,C8863)</f>
        <v>292</v>
      </c>
      <c r="Q8863" s="10">
        <f>COUNTIFS(FreightRates!$A$2:$A$1541,C8863,FreightRates!$B$2:$B$1541,B8863,FreightRates!$C$2:$C$1541,E8863)</f>
        <v>40</v>
      </c>
      <c r="T8863">
        <f>COUNTIFS(FreightRates!$A$2:$A$1541,C8863,FreightRates!$B$2:$B$1541,B8863,FreightRates!$C$2:$C$1541,E8863,FreightRates!$F$2:$F$1541,D8863,FreightRates!$D$2:$D$1541,"&lt;="&amp;I8863,FreightRates!$E$2:$E$1541,"&gt;="&amp;I8863)</f>
        <v>4</v>
      </c>
    </row>
    <row r="8864" spans="1:20" x14ac:dyDescent="0.25">
      <c r="A8864" s="10">
        <f>OrderList!A8864</f>
        <v>1447334715.7</v>
      </c>
      <c r="B8864" s="10" t="str">
        <f>OrderList!C8864</f>
        <v>PORT04</v>
      </c>
      <c r="C8864" s="10" t="str">
        <f>OrderList!D8864</f>
        <v>V444_1</v>
      </c>
      <c r="D8864" s="10" t="str">
        <f>OrderList!F8864</f>
        <v>DTD</v>
      </c>
      <c r="E8864" s="10" t="str">
        <f>OrderList!L8864</f>
        <v>PORT09</v>
      </c>
      <c r="F8864" s="10" t="str">
        <f>OrderList!K8864</f>
        <v>PLANT03</v>
      </c>
      <c r="G8864" s="10">
        <f>OrderList!J8864</f>
        <v>1688571</v>
      </c>
      <c r="H8864" s="10">
        <f>OrderList!M8864</f>
        <v>342</v>
      </c>
      <c r="I8864" s="10">
        <f>OrderList!N8864</f>
        <v>2.2903360831296662</v>
      </c>
      <c r="O8864" s="10">
        <f>COUNTIF(FreightRates!$A$2:$A$1541,C8864)</f>
        <v>292</v>
      </c>
      <c r="Q8864" s="10">
        <f>COUNTIFS(FreightRates!$A$2:$A$1541,C8864,FreightRates!$B$2:$B$1541,B8864,FreightRates!$C$2:$C$1541,E8864)</f>
        <v>40</v>
      </c>
      <c r="T8864">
        <f>COUNTIFS(FreightRates!$A$2:$A$1541,C8864,FreightRates!$B$2:$B$1541,B8864,FreightRates!$C$2:$C$1541,E8864,FreightRates!$F$2:$F$1541,D8864,FreightRates!$D$2:$D$1541,"&lt;="&amp;I8864,FreightRates!$E$2:$E$1541,"&gt;="&amp;I8864)</f>
        <v>4</v>
      </c>
    </row>
    <row r="8865" spans="1:20" x14ac:dyDescent="0.25">
      <c r="A8865" s="10">
        <f>OrderList!A8865</f>
        <v>1447355993.7</v>
      </c>
      <c r="B8865" s="10" t="str">
        <f>OrderList!C8865</f>
        <v>PORT04</v>
      </c>
      <c r="C8865" s="10" t="str">
        <f>OrderList!D8865</f>
        <v>V444_1</v>
      </c>
      <c r="D8865" s="10" t="str">
        <f>OrderList!F8865</f>
        <v>DTD</v>
      </c>
      <c r="E8865" s="10" t="str">
        <f>OrderList!L8865</f>
        <v>PORT09</v>
      </c>
      <c r="F8865" s="10" t="str">
        <f>OrderList!K8865</f>
        <v>PLANT03</v>
      </c>
      <c r="G8865" s="10">
        <f>OrderList!J8865</f>
        <v>1688571</v>
      </c>
      <c r="H8865" s="10">
        <f>OrderList!M8865</f>
        <v>290</v>
      </c>
      <c r="I8865" s="10">
        <f>OrderList!N8865</f>
        <v>1.937976685725102</v>
      </c>
      <c r="O8865" s="10">
        <f>COUNTIF(FreightRates!$A$2:$A$1541,C8865)</f>
        <v>292</v>
      </c>
      <c r="Q8865" s="10">
        <f>COUNTIFS(FreightRates!$A$2:$A$1541,C8865,FreightRates!$B$2:$B$1541,B8865,FreightRates!$C$2:$C$1541,E8865)</f>
        <v>40</v>
      </c>
      <c r="T8865">
        <f>COUNTIFS(FreightRates!$A$2:$A$1541,C8865,FreightRates!$B$2:$B$1541,B8865,FreightRates!$C$2:$C$1541,E8865,FreightRates!$F$2:$F$1541,D8865,FreightRates!$D$2:$D$1541,"&lt;="&amp;I8865,FreightRates!$E$2:$E$1541,"&gt;="&amp;I8865)</f>
        <v>4</v>
      </c>
    </row>
    <row r="8866" spans="1:20" x14ac:dyDescent="0.25">
      <c r="A8866" s="10">
        <f>OrderList!A8866</f>
        <v>1447394542.7</v>
      </c>
      <c r="B8866" s="10" t="str">
        <f>OrderList!C8866</f>
        <v>PORT04</v>
      </c>
      <c r="C8866" s="10" t="str">
        <f>OrderList!D8866</f>
        <v>V444_1</v>
      </c>
      <c r="D8866" s="10" t="str">
        <f>OrderList!F8866</f>
        <v>DTD</v>
      </c>
      <c r="E8866" s="10" t="str">
        <f>OrderList!L8866</f>
        <v>PORT09</v>
      </c>
      <c r="F8866" s="10" t="str">
        <f>OrderList!K8866</f>
        <v>PLANT03</v>
      </c>
      <c r="G8866" s="10">
        <f>OrderList!J8866</f>
        <v>1688571</v>
      </c>
      <c r="H8866" s="10">
        <f>OrderList!M8866</f>
        <v>627</v>
      </c>
      <c r="I8866" s="10">
        <f>OrderList!N8866</f>
        <v>26.426954805342302</v>
      </c>
      <c r="O8866" s="10">
        <f>COUNTIF(FreightRates!$A$2:$A$1541,C8866)</f>
        <v>292</v>
      </c>
      <c r="Q8866" s="10">
        <f>COUNTIFS(FreightRates!$A$2:$A$1541,C8866,FreightRates!$B$2:$B$1541,B8866,FreightRates!$C$2:$C$1541,E8866)</f>
        <v>40</v>
      </c>
      <c r="T8866">
        <f>COUNTIFS(FreightRates!$A$2:$A$1541,C8866,FreightRates!$B$2:$B$1541,B8866,FreightRates!$C$2:$C$1541,E8866,FreightRates!$F$2:$F$1541,D8866,FreightRates!$D$2:$D$1541,"&lt;="&amp;I8866,FreightRates!$E$2:$E$1541,"&gt;="&amp;I8866)</f>
        <v>0</v>
      </c>
    </row>
    <row r="8867" spans="1:20" x14ac:dyDescent="0.25">
      <c r="A8867" s="10">
        <f>OrderList!A8867</f>
        <v>1447172345.7</v>
      </c>
      <c r="B8867" s="10" t="str">
        <f>OrderList!C8867</f>
        <v>PORT04</v>
      </c>
      <c r="C8867" s="10" t="str">
        <f>OrderList!D8867</f>
        <v>V444_1</v>
      </c>
      <c r="D8867" s="10" t="str">
        <f>OrderList!F8867</f>
        <v>DTD</v>
      </c>
      <c r="E8867" s="10" t="str">
        <f>OrderList!L8867</f>
        <v>PORT09</v>
      </c>
      <c r="F8867" s="10" t="str">
        <f>OrderList!K8867</f>
        <v>PLANT03</v>
      </c>
      <c r="G8867" s="10">
        <f>OrderList!J8867</f>
        <v>1688571</v>
      </c>
      <c r="H8867" s="10">
        <f>OrderList!M8867</f>
        <v>384</v>
      </c>
      <c r="I8867" s="10">
        <f>OrderList!N8867</f>
        <v>8.8089849351141005</v>
      </c>
      <c r="O8867" s="10">
        <f>COUNTIF(FreightRates!$A$2:$A$1541,C8867)</f>
        <v>292</v>
      </c>
      <c r="Q8867" s="10">
        <f>COUNTIFS(FreightRates!$A$2:$A$1541,C8867,FreightRates!$B$2:$B$1541,B8867,FreightRates!$C$2:$C$1541,E8867)</f>
        <v>40</v>
      </c>
      <c r="T8867">
        <f>COUNTIFS(FreightRates!$A$2:$A$1541,C8867,FreightRates!$B$2:$B$1541,B8867,FreightRates!$C$2:$C$1541,E8867,FreightRates!$F$2:$F$1541,D8867,FreightRates!$D$2:$D$1541,"&lt;="&amp;I8867,FreightRates!$E$2:$E$1541,"&gt;="&amp;I8867)</f>
        <v>0</v>
      </c>
    </row>
    <row r="8868" spans="1:20" x14ac:dyDescent="0.25">
      <c r="A8868" s="10">
        <f>OrderList!A8868</f>
        <v>1447344874.7</v>
      </c>
      <c r="B8868" s="10" t="str">
        <f>OrderList!C8868</f>
        <v>PORT04</v>
      </c>
      <c r="C8868" s="10" t="str">
        <f>OrderList!D8868</f>
        <v>V444_1</v>
      </c>
      <c r="D8868" s="10" t="str">
        <f>OrderList!F8868</f>
        <v>DTD</v>
      </c>
      <c r="E8868" s="10" t="str">
        <f>OrderList!L8868</f>
        <v>PORT09</v>
      </c>
      <c r="F8868" s="10" t="str">
        <f>OrderList!K8868</f>
        <v>PLANT03</v>
      </c>
      <c r="G8868" s="10">
        <f>OrderList!J8868</f>
        <v>1688571</v>
      </c>
      <c r="H8868" s="10">
        <f>OrderList!M8868</f>
        <v>512</v>
      </c>
      <c r="I8868" s="10">
        <f>OrderList!N8868</f>
        <v>17.617969870228201</v>
      </c>
      <c r="O8868" s="10">
        <f>COUNTIF(FreightRates!$A$2:$A$1541,C8868)</f>
        <v>292</v>
      </c>
      <c r="Q8868" s="10">
        <f>COUNTIFS(FreightRates!$A$2:$A$1541,C8868,FreightRates!$B$2:$B$1541,B8868,FreightRates!$C$2:$C$1541,E8868)</f>
        <v>40</v>
      </c>
      <c r="T8868">
        <f>COUNTIFS(FreightRates!$A$2:$A$1541,C8868,FreightRates!$B$2:$B$1541,B8868,FreightRates!$C$2:$C$1541,E8868,FreightRates!$F$2:$F$1541,D8868,FreightRates!$D$2:$D$1541,"&lt;="&amp;I8868,FreightRates!$E$2:$E$1541,"&gt;="&amp;I8868)</f>
        <v>0</v>
      </c>
    </row>
    <row r="8869" spans="1:20" x14ac:dyDescent="0.25">
      <c r="A8869" s="10">
        <f>OrderList!A8869</f>
        <v>1447264810.7</v>
      </c>
      <c r="B8869" s="10" t="str">
        <f>OrderList!C8869</f>
        <v>PORT04</v>
      </c>
      <c r="C8869" s="10" t="str">
        <f>OrderList!D8869</f>
        <v>V444_1</v>
      </c>
      <c r="D8869" s="10" t="str">
        <f>OrderList!F8869</f>
        <v>DTD</v>
      </c>
      <c r="E8869" s="10" t="str">
        <f>OrderList!L8869</f>
        <v>PORT09</v>
      </c>
      <c r="F8869" s="10" t="str">
        <f>OrderList!K8869</f>
        <v>PLANT03</v>
      </c>
      <c r="G8869" s="10">
        <f>OrderList!J8869</f>
        <v>1688571</v>
      </c>
      <c r="H8869" s="10">
        <f>OrderList!M8869</f>
        <v>451</v>
      </c>
      <c r="I8869" s="10">
        <f>OrderList!N8869</f>
        <v>16.617969870228201</v>
      </c>
      <c r="O8869" s="10">
        <f>COUNTIF(FreightRates!$A$2:$A$1541,C8869)</f>
        <v>292</v>
      </c>
      <c r="Q8869" s="10">
        <f>COUNTIFS(FreightRates!$A$2:$A$1541,C8869,FreightRates!$B$2:$B$1541,B8869,FreightRates!$C$2:$C$1541,E8869)</f>
        <v>40</v>
      </c>
      <c r="T8869">
        <f>COUNTIFS(FreightRates!$A$2:$A$1541,C8869,FreightRates!$B$2:$B$1541,B8869,FreightRates!$C$2:$C$1541,E8869,FreightRates!$F$2:$F$1541,D8869,FreightRates!$D$2:$D$1541,"&lt;="&amp;I8869,FreightRates!$E$2:$E$1541,"&gt;="&amp;I8869)</f>
        <v>0</v>
      </c>
    </row>
    <row r="8870" spans="1:20" x14ac:dyDescent="0.25">
      <c r="A8870" s="10">
        <f>OrderList!A8870</f>
        <v>1447318089.7</v>
      </c>
      <c r="B8870" s="10" t="str">
        <f>OrderList!C8870</f>
        <v>PORT04</v>
      </c>
      <c r="C8870" s="10" t="str">
        <f>OrderList!D8870</f>
        <v>V444_1</v>
      </c>
      <c r="D8870" s="10" t="str">
        <f>OrderList!F8870</f>
        <v>DTD</v>
      </c>
      <c r="E8870" s="10" t="str">
        <f>OrderList!L8870</f>
        <v>PORT09</v>
      </c>
      <c r="F8870" s="10" t="str">
        <f>OrderList!K8870</f>
        <v>PLANT03</v>
      </c>
      <c r="G8870" s="10">
        <f>OrderList!J8870</f>
        <v>1688571</v>
      </c>
      <c r="H8870" s="10">
        <f>OrderList!M8870</f>
        <v>518</v>
      </c>
      <c r="I8870" s="10">
        <f>OrderList!N8870</f>
        <v>20.903360831296659</v>
      </c>
      <c r="O8870" s="10">
        <f>COUNTIF(FreightRates!$A$2:$A$1541,C8870)</f>
        <v>292</v>
      </c>
      <c r="Q8870" s="10">
        <f>COUNTIFS(FreightRates!$A$2:$A$1541,C8870,FreightRates!$B$2:$B$1541,B8870,FreightRates!$C$2:$C$1541,E8870)</f>
        <v>40</v>
      </c>
      <c r="T8870">
        <f>COUNTIFS(FreightRates!$A$2:$A$1541,C8870,FreightRates!$B$2:$B$1541,B8870,FreightRates!$C$2:$C$1541,E8870,FreightRates!$F$2:$F$1541,D8870,FreightRates!$D$2:$D$1541,"&lt;="&amp;I8870,FreightRates!$E$2:$E$1541,"&gt;="&amp;I8870)</f>
        <v>0</v>
      </c>
    </row>
    <row r="8871" spans="1:20" x14ac:dyDescent="0.25">
      <c r="A8871" s="10">
        <f>OrderList!A8871</f>
        <v>1447288443.7</v>
      </c>
      <c r="B8871" s="10" t="str">
        <f>OrderList!C8871</f>
        <v>PORT04</v>
      </c>
      <c r="C8871" s="10" t="str">
        <f>OrderList!D8871</f>
        <v>V444_1</v>
      </c>
      <c r="D8871" s="10" t="str">
        <f>OrderList!F8871</f>
        <v>DTD</v>
      </c>
      <c r="E8871" s="10" t="str">
        <f>OrderList!L8871</f>
        <v>PORT09</v>
      </c>
      <c r="F8871" s="10" t="str">
        <f>OrderList!K8871</f>
        <v>PLANT03</v>
      </c>
      <c r="G8871" s="10">
        <f>OrderList!J8871</f>
        <v>1688571</v>
      </c>
      <c r="H8871" s="10">
        <f>OrderList!M8871</f>
        <v>439</v>
      </c>
      <c r="I8871" s="10">
        <f>OrderList!N8871</f>
        <v>15.799094690991689</v>
      </c>
      <c r="O8871" s="10">
        <f>COUNTIF(FreightRates!$A$2:$A$1541,C8871)</f>
        <v>292</v>
      </c>
      <c r="Q8871" s="10">
        <f>COUNTIFS(FreightRates!$A$2:$A$1541,C8871,FreightRates!$B$2:$B$1541,B8871,FreightRates!$C$2:$C$1541,E8871)</f>
        <v>40</v>
      </c>
      <c r="T8871">
        <f>COUNTIFS(FreightRates!$A$2:$A$1541,C8871,FreightRates!$B$2:$B$1541,B8871,FreightRates!$C$2:$C$1541,E8871,FreightRates!$F$2:$F$1541,D8871,FreightRates!$D$2:$D$1541,"&lt;="&amp;I8871,FreightRates!$E$2:$E$1541,"&gt;="&amp;I8871)</f>
        <v>0</v>
      </c>
    </row>
    <row r="8872" spans="1:20" x14ac:dyDescent="0.25">
      <c r="A8872" s="10">
        <f>OrderList!A8872</f>
        <v>1447417879.7</v>
      </c>
      <c r="B8872" s="10" t="str">
        <f>OrderList!C8872</f>
        <v>PORT04</v>
      </c>
      <c r="C8872" s="10" t="str">
        <f>OrderList!D8872</f>
        <v>V444_1</v>
      </c>
      <c r="D8872" s="10" t="str">
        <f>OrderList!F8872</f>
        <v>DTD</v>
      </c>
      <c r="E8872" s="10" t="str">
        <f>OrderList!L8872</f>
        <v>PORT09</v>
      </c>
      <c r="F8872" s="10" t="str">
        <f>OrderList!K8872</f>
        <v>PLANT03</v>
      </c>
      <c r="G8872" s="10">
        <f>OrderList!J8872</f>
        <v>1688571</v>
      </c>
      <c r="H8872" s="10">
        <f>OrderList!M8872</f>
        <v>497</v>
      </c>
      <c r="I8872" s="10">
        <f>OrderList!N8872</f>
        <v>17.617969870228201</v>
      </c>
      <c r="O8872" s="10">
        <f>COUNTIF(FreightRates!$A$2:$A$1541,C8872)</f>
        <v>292</v>
      </c>
      <c r="Q8872" s="10">
        <f>COUNTIFS(FreightRates!$A$2:$A$1541,C8872,FreightRates!$B$2:$B$1541,B8872,FreightRates!$C$2:$C$1541,E8872)</f>
        <v>40</v>
      </c>
      <c r="T8872">
        <f>COUNTIFS(FreightRates!$A$2:$A$1541,C8872,FreightRates!$B$2:$B$1541,B8872,FreightRates!$C$2:$C$1541,E8872,FreightRates!$F$2:$F$1541,D8872,FreightRates!$D$2:$D$1541,"&lt;="&amp;I8872,FreightRates!$E$2:$E$1541,"&gt;="&amp;I8872)</f>
        <v>0</v>
      </c>
    </row>
    <row r="8873" spans="1:20" x14ac:dyDescent="0.25">
      <c r="A8873" s="10">
        <f>OrderList!A8873</f>
        <v>1447334330.7</v>
      </c>
      <c r="B8873" s="10" t="str">
        <f>OrderList!C8873</f>
        <v>PORT04</v>
      </c>
      <c r="C8873" s="10" t="str">
        <f>OrderList!D8873</f>
        <v>V444_1</v>
      </c>
      <c r="D8873" s="10" t="str">
        <f>OrderList!F8873</f>
        <v>DTD</v>
      </c>
      <c r="E8873" s="10" t="str">
        <f>OrderList!L8873</f>
        <v>PORT09</v>
      </c>
      <c r="F8873" s="10" t="str">
        <f>OrderList!K8873</f>
        <v>PLANT03</v>
      </c>
      <c r="G8873" s="10">
        <f>OrderList!J8873</f>
        <v>1688571</v>
      </c>
      <c r="H8873" s="10">
        <f>OrderList!M8873</f>
        <v>942</v>
      </c>
      <c r="I8873" s="10">
        <f>OrderList!N8873</f>
        <v>59.6628945457987</v>
      </c>
      <c r="O8873" s="10">
        <f>COUNTIF(FreightRates!$A$2:$A$1541,C8873)</f>
        <v>292</v>
      </c>
      <c r="Q8873" s="10">
        <f>COUNTIFS(FreightRates!$A$2:$A$1541,C8873,FreightRates!$B$2:$B$1541,B8873,FreightRates!$C$2:$C$1541,E8873)</f>
        <v>40</v>
      </c>
      <c r="T8873">
        <f>COUNTIFS(FreightRates!$A$2:$A$1541,C8873,FreightRates!$B$2:$B$1541,B8873,FreightRates!$C$2:$C$1541,E8873,FreightRates!$F$2:$F$1541,D8873,FreightRates!$D$2:$D$1541,"&lt;="&amp;I8873,FreightRates!$E$2:$E$1541,"&gt;="&amp;I8873)</f>
        <v>0</v>
      </c>
    </row>
    <row r="8874" spans="1:20" x14ac:dyDescent="0.25">
      <c r="A8874" s="10">
        <f>OrderList!A8874</f>
        <v>1447151006.7</v>
      </c>
      <c r="B8874" s="10" t="str">
        <f>OrderList!C8874</f>
        <v>PORT04</v>
      </c>
      <c r="C8874" s="10" t="str">
        <f>OrderList!D8874</f>
        <v>V444_1</v>
      </c>
      <c r="D8874" s="10" t="str">
        <f>OrderList!F8874</f>
        <v>DTD</v>
      </c>
      <c r="E8874" s="10" t="str">
        <f>OrderList!L8874</f>
        <v>PORT09</v>
      </c>
      <c r="F8874" s="10" t="str">
        <f>OrderList!K8874</f>
        <v>PLANT03</v>
      </c>
      <c r="G8874" s="10">
        <f>OrderList!J8874</f>
        <v>1688571</v>
      </c>
      <c r="H8874" s="10">
        <f>OrderList!M8874</f>
        <v>574</v>
      </c>
      <c r="I8874" s="10">
        <f>OrderList!N8874</f>
        <v>24.426954805342302</v>
      </c>
      <c r="O8874" s="10">
        <f>COUNTIF(FreightRates!$A$2:$A$1541,C8874)</f>
        <v>292</v>
      </c>
      <c r="Q8874" s="10">
        <f>COUNTIFS(FreightRates!$A$2:$A$1541,C8874,FreightRates!$B$2:$B$1541,B8874,FreightRates!$C$2:$C$1541,E8874)</f>
        <v>40</v>
      </c>
      <c r="T8874">
        <f>COUNTIFS(FreightRates!$A$2:$A$1541,C8874,FreightRates!$B$2:$B$1541,B8874,FreightRates!$C$2:$C$1541,E8874,FreightRates!$F$2:$F$1541,D8874,FreightRates!$D$2:$D$1541,"&lt;="&amp;I8874,FreightRates!$E$2:$E$1541,"&gt;="&amp;I8874)</f>
        <v>0</v>
      </c>
    </row>
    <row r="8875" spans="1:20" x14ac:dyDescent="0.25">
      <c r="A8875" s="10">
        <f>OrderList!A8875</f>
        <v>1447353050.7</v>
      </c>
      <c r="B8875" s="10" t="str">
        <f>OrderList!C8875</f>
        <v>PORT04</v>
      </c>
      <c r="C8875" s="10" t="str">
        <f>OrderList!D8875</f>
        <v>V444_1</v>
      </c>
      <c r="D8875" s="10" t="str">
        <f>OrderList!F8875</f>
        <v>DTD</v>
      </c>
      <c r="E8875" s="10" t="str">
        <f>OrderList!L8875</f>
        <v>PORT09</v>
      </c>
      <c r="F8875" s="10" t="str">
        <f>OrderList!K8875</f>
        <v>PLANT03</v>
      </c>
      <c r="G8875" s="10">
        <f>OrderList!J8875</f>
        <v>1688571</v>
      </c>
      <c r="H8875" s="10">
        <f>OrderList!M8875</f>
        <v>613</v>
      </c>
      <c r="I8875" s="10">
        <f>OrderList!N8875</f>
        <v>28.069650285876531</v>
      </c>
      <c r="O8875" s="10">
        <f>COUNTIF(FreightRates!$A$2:$A$1541,C8875)</f>
        <v>292</v>
      </c>
      <c r="Q8875" s="10">
        <f>COUNTIFS(FreightRates!$A$2:$A$1541,C8875,FreightRates!$B$2:$B$1541,B8875,FreightRates!$C$2:$C$1541,E8875)</f>
        <v>40</v>
      </c>
      <c r="T8875">
        <f>COUNTIFS(FreightRates!$A$2:$A$1541,C8875,FreightRates!$B$2:$B$1541,B8875,FreightRates!$C$2:$C$1541,E8875,FreightRates!$F$2:$F$1541,D8875,FreightRates!$D$2:$D$1541,"&lt;="&amp;I8875,FreightRates!$E$2:$E$1541,"&gt;="&amp;I8875)</f>
        <v>0</v>
      </c>
    </row>
    <row r="8876" spans="1:20" x14ac:dyDescent="0.25">
      <c r="A8876" s="10">
        <f>OrderList!A8876</f>
        <v>1447318088.7</v>
      </c>
      <c r="B8876" s="10" t="str">
        <f>OrderList!C8876</f>
        <v>PORT04</v>
      </c>
      <c r="C8876" s="10" t="str">
        <f>OrderList!D8876</f>
        <v>V444_1</v>
      </c>
      <c r="D8876" s="10" t="str">
        <f>OrderList!F8876</f>
        <v>DTD</v>
      </c>
      <c r="E8876" s="10" t="str">
        <f>OrderList!L8876</f>
        <v>PORT09</v>
      </c>
      <c r="F8876" s="10" t="str">
        <f>OrderList!K8876</f>
        <v>PLANT03</v>
      </c>
      <c r="G8876" s="10">
        <f>OrderList!J8876</f>
        <v>1688571</v>
      </c>
      <c r="H8876" s="10">
        <f>OrderList!M8876</f>
        <v>502</v>
      </c>
      <c r="I8876" s="10">
        <f>OrderList!N8876</f>
        <v>24.110552187136392</v>
      </c>
      <c r="O8876" s="10">
        <f>COUNTIF(FreightRates!$A$2:$A$1541,C8876)</f>
        <v>292</v>
      </c>
      <c r="Q8876" s="10">
        <f>COUNTIFS(FreightRates!$A$2:$A$1541,C8876,FreightRates!$B$2:$B$1541,B8876,FreightRates!$C$2:$C$1541,E8876)</f>
        <v>40</v>
      </c>
      <c r="T8876">
        <f>COUNTIFS(FreightRates!$A$2:$A$1541,C8876,FreightRates!$B$2:$B$1541,B8876,FreightRates!$C$2:$C$1541,E8876,FreightRates!$F$2:$F$1541,D8876,FreightRates!$D$2:$D$1541,"&lt;="&amp;I8876,FreightRates!$E$2:$E$1541,"&gt;="&amp;I8876)</f>
        <v>0</v>
      </c>
    </row>
    <row r="8877" spans="1:20" x14ac:dyDescent="0.25">
      <c r="A8877" s="10">
        <f>OrderList!A8877</f>
        <v>1447411643.7</v>
      </c>
      <c r="B8877" s="10" t="str">
        <f>OrderList!C8877</f>
        <v>PORT04</v>
      </c>
      <c r="C8877" s="10" t="str">
        <f>OrderList!D8877</f>
        <v>V444_1</v>
      </c>
      <c r="D8877" s="10" t="str">
        <f>OrderList!F8877</f>
        <v>DTD</v>
      </c>
      <c r="E8877" s="10" t="str">
        <f>OrderList!L8877</f>
        <v>PORT09</v>
      </c>
      <c r="F8877" s="10" t="str">
        <f>OrderList!K8877</f>
        <v>PLANT03</v>
      </c>
      <c r="G8877" s="10">
        <f>OrderList!J8877</f>
        <v>1688571</v>
      </c>
      <c r="H8877" s="10">
        <f>OrderList!M8877</f>
        <v>465</v>
      </c>
      <c r="I8877" s="10">
        <f>OrderList!N8877</f>
        <v>18.617969870228201</v>
      </c>
      <c r="O8877" s="10">
        <f>COUNTIF(FreightRates!$A$2:$A$1541,C8877)</f>
        <v>292</v>
      </c>
      <c r="Q8877" s="10">
        <f>COUNTIFS(FreightRates!$A$2:$A$1541,C8877,FreightRates!$B$2:$B$1541,B8877,FreightRates!$C$2:$C$1541,E8877)</f>
        <v>40</v>
      </c>
      <c r="T8877">
        <f>COUNTIFS(FreightRates!$A$2:$A$1541,C8877,FreightRates!$B$2:$B$1541,B8877,FreightRates!$C$2:$C$1541,E8877,FreightRates!$F$2:$F$1541,D8877,FreightRates!$D$2:$D$1541,"&lt;="&amp;I8877,FreightRates!$E$2:$E$1541,"&gt;="&amp;I8877)</f>
        <v>0</v>
      </c>
    </row>
    <row r="8878" spans="1:20" x14ac:dyDescent="0.25">
      <c r="A8878" s="10">
        <f>OrderList!A8878</f>
        <v>1447162462.7</v>
      </c>
      <c r="B8878" s="10" t="str">
        <f>OrderList!C8878</f>
        <v>PORT04</v>
      </c>
      <c r="C8878" s="10" t="str">
        <f>OrderList!D8878</f>
        <v>V444_1</v>
      </c>
      <c r="D8878" s="10" t="str">
        <f>OrderList!F8878</f>
        <v>DTD</v>
      </c>
      <c r="E8878" s="10" t="str">
        <f>OrderList!L8878</f>
        <v>PORT09</v>
      </c>
      <c r="F8878" s="10" t="str">
        <f>OrderList!K8878</f>
        <v>PLANT03</v>
      </c>
      <c r="G8878" s="10">
        <f>OrderList!J8878</f>
        <v>1688571</v>
      </c>
      <c r="H8878" s="10">
        <f>OrderList!M8878</f>
        <v>477</v>
      </c>
      <c r="I8878" s="10">
        <f>OrderList!N8878</f>
        <v>17.617969870228201</v>
      </c>
      <c r="O8878" s="10">
        <f>COUNTIF(FreightRates!$A$2:$A$1541,C8878)</f>
        <v>292</v>
      </c>
      <c r="Q8878" s="10">
        <f>COUNTIFS(FreightRates!$A$2:$A$1541,C8878,FreightRates!$B$2:$B$1541,B8878,FreightRates!$C$2:$C$1541,E8878)</f>
        <v>40</v>
      </c>
      <c r="T8878">
        <f>COUNTIFS(FreightRates!$A$2:$A$1541,C8878,FreightRates!$B$2:$B$1541,B8878,FreightRates!$C$2:$C$1541,E8878,FreightRates!$F$2:$F$1541,D8878,FreightRates!$D$2:$D$1541,"&lt;="&amp;I8878,FreightRates!$E$2:$E$1541,"&gt;="&amp;I8878)</f>
        <v>0</v>
      </c>
    </row>
    <row r="8879" spans="1:20" x14ac:dyDescent="0.25">
      <c r="A8879" s="10">
        <f>OrderList!A8879</f>
        <v>1447360797.7</v>
      </c>
      <c r="B8879" s="10" t="str">
        <f>OrderList!C8879</f>
        <v>PORT04</v>
      </c>
      <c r="C8879" s="10" t="str">
        <f>OrderList!D8879</f>
        <v>V444_1</v>
      </c>
      <c r="D8879" s="10" t="str">
        <f>OrderList!F8879</f>
        <v>DTD</v>
      </c>
      <c r="E8879" s="10" t="str">
        <f>OrderList!L8879</f>
        <v>PORT09</v>
      </c>
      <c r="F8879" s="10" t="str">
        <f>OrderList!K8879</f>
        <v>PLANT03</v>
      </c>
      <c r="G8879" s="10">
        <f>OrderList!J8879</f>
        <v>1688571</v>
      </c>
      <c r="H8879" s="10">
        <f>OrderList!M8879</f>
        <v>520</v>
      </c>
      <c r="I8879" s="10">
        <f>OrderList!N8879</f>
        <v>16.617969870228201</v>
      </c>
      <c r="O8879" s="10">
        <f>COUNTIF(FreightRates!$A$2:$A$1541,C8879)</f>
        <v>292</v>
      </c>
      <c r="Q8879" s="10">
        <f>COUNTIFS(FreightRates!$A$2:$A$1541,C8879,FreightRates!$B$2:$B$1541,B8879,FreightRates!$C$2:$C$1541,E8879)</f>
        <v>40</v>
      </c>
      <c r="T8879">
        <f>COUNTIFS(FreightRates!$A$2:$A$1541,C8879,FreightRates!$B$2:$B$1541,B8879,FreightRates!$C$2:$C$1541,E8879,FreightRates!$F$2:$F$1541,D8879,FreightRates!$D$2:$D$1541,"&lt;="&amp;I8879,FreightRates!$E$2:$E$1541,"&gt;="&amp;I8879)</f>
        <v>0</v>
      </c>
    </row>
    <row r="8880" spans="1:20" x14ac:dyDescent="0.25">
      <c r="A8880" s="10">
        <f>OrderList!A8880</f>
        <v>1447269644.7</v>
      </c>
      <c r="B8880" s="10" t="str">
        <f>OrderList!C8880</f>
        <v>PORT04</v>
      </c>
      <c r="C8880" s="10" t="str">
        <f>OrderList!D8880</f>
        <v>V444_1</v>
      </c>
      <c r="D8880" s="10" t="str">
        <f>OrderList!F8880</f>
        <v>DTD</v>
      </c>
      <c r="E8880" s="10" t="str">
        <f>OrderList!L8880</f>
        <v>PORT09</v>
      </c>
      <c r="F8880" s="10" t="str">
        <f>OrderList!K8880</f>
        <v>PLANT03</v>
      </c>
      <c r="G8880" s="10">
        <f>OrderList!J8880</f>
        <v>1688571</v>
      </c>
      <c r="H8880" s="10">
        <f>OrderList!M8880</f>
        <v>309</v>
      </c>
      <c r="I8880" s="10">
        <f>OrderList!N8880</f>
        <v>2.8188751792365121</v>
      </c>
      <c r="O8880" s="10">
        <f>COUNTIF(FreightRates!$A$2:$A$1541,C8880)</f>
        <v>292</v>
      </c>
      <c r="Q8880" s="10">
        <f>COUNTIFS(FreightRates!$A$2:$A$1541,C8880,FreightRates!$B$2:$B$1541,B8880,FreightRates!$C$2:$C$1541,E8880)</f>
        <v>40</v>
      </c>
      <c r="T8880">
        <f>COUNTIFS(FreightRates!$A$2:$A$1541,C8880,FreightRates!$B$2:$B$1541,B8880,FreightRates!$C$2:$C$1541,E8880,FreightRates!$F$2:$F$1541,D8880,FreightRates!$D$2:$D$1541,"&lt;="&amp;I8880,FreightRates!$E$2:$E$1541,"&gt;="&amp;I8880)</f>
        <v>0</v>
      </c>
    </row>
    <row r="8881" spans="1:20" x14ac:dyDescent="0.25">
      <c r="A8881" s="10">
        <f>OrderList!A8881</f>
        <v>1447282464.7</v>
      </c>
      <c r="B8881" s="10" t="str">
        <f>OrderList!C8881</f>
        <v>PORT04</v>
      </c>
      <c r="C8881" s="10" t="str">
        <f>OrderList!D8881</f>
        <v>V444_1</v>
      </c>
      <c r="D8881" s="10" t="str">
        <f>OrderList!F8881</f>
        <v>DTD</v>
      </c>
      <c r="E8881" s="10" t="str">
        <f>OrderList!L8881</f>
        <v>PORT09</v>
      </c>
      <c r="F8881" s="10" t="str">
        <f>OrderList!K8881</f>
        <v>PLANT03</v>
      </c>
      <c r="G8881" s="10">
        <f>OrderList!J8881</f>
        <v>1688571</v>
      </c>
      <c r="H8881" s="10">
        <f>OrderList!M8881</f>
        <v>341</v>
      </c>
      <c r="I8881" s="10">
        <f>OrderList!N8881</f>
        <v>5.9901097558775884</v>
      </c>
      <c r="O8881" s="10">
        <f>COUNTIF(FreightRates!$A$2:$A$1541,C8881)</f>
        <v>292</v>
      </c>
      <c r="Q8881" s="10">
        <f>COUNTIFS(FreightRates!$A$2:$A$1541,C8881,FreightRates!$B$2:$B$1541,B8881,FreightRates!$C$2:$C$1541,E8881)</f>
        <v>40</v>
      </c>
      <c r="T8881">
        <f>COUNTIFS(FreightRates!$A$2:$A$1541,C8881,FreightRates!$B$2:$B$1541,B8881,FreightRates!$C$2:$C$1541,E8881,FreightRates!$F$2:$F$1541,D8881,FreightRates!$D$2:$D$1541,"&lt;="&amp;I8881,FreightRates!$E$2:$E$1541,"&gt;="&amp;I8881)</f>
        <v>0</v>
      </c>
    </row>
    <row r="8882" spans="1:20" x14ac:dyDescent="0.25">
      <c r="A8882" s="10">
        <f>OrderList!A8882</f>
        <v>1447160040.7</v>
      </c>
      <c r="B8882" s="10" t="str">
        <f>OrderList!C8882</f>
        <v>PORT04</v>
      </c>
      <c r="C8882" s="10" t="str">
        <f>OrderList!D8882</f>
        <v>V444_1</v>
      </c>
      <c r="D8882" s="10" t="str">
        <f>OrderList!F8882</f>
        <v>DTD</v>
      </c>
      <c r="E8882" s="10" t="str">
        <f>OrderList!L8882</f>
        <v>PORT09</v>
      </c>
      <c r="F8882" s="10" t="str">
        <f>OrderList!K8882</f>
        <v>PLANT03</v>
      </c>
      <c r="G8882" s="10">
        <f>OrderList!J8882</f>
        <v>1688571</v>
      </c>
      <c r="H8882" s="10">
        <f>OrderList!M8882</f>
        <v>628</v>
      </c>
      <c r="I8882" s="10">
        <f>OrderList!N8882</f>
        <v>26.426954805342302</v>
      </c>
      <c r="O8882" s="10">
        <f>COUNTIF(FreightRates!$A$2:$A$1541,C8882)</f>
        <v>292</v>
      </c>
      <c r="Q8882" s="10">
        <f>COUNTIFS(FreightRates!$A$2:$A$1541,C8882,FreightRates!$B$2:$B$1541,B8882,FreightRates!$C$2:$C$1541,E8882)</f>
        <v>40</v>
      </c>
      <c r="T8882">
        <f>COUNTIFS(FreightRates!$A$2:$A$1541,C8882,FreightRates!$B$2:$B$1541,B8882,FreightRates!$C$2:$C$1541,E8882,FreightRates!$F$2:$F$1541,D8882,FreightRates!$D$2:$D$1541,"&lt;="&amp;I8882,FreightRates!$E$2:$E$1541,"&gt;="&amp;I8882)</f>
        <v>0</v>
      </c>
    </row>
    <row r="8883" spans="1:20" x14ac:dyDescent="0.25">
      <c r="A8883" s="10">
        <f>OrderList!A8883</f>
        <v>1447381395.7</v>
      </c>
      <c r="B8883" s="10" t="str">
        <f>OrderList!C8883</f>
        <v>PORT04</v>
      </c>
      <c r="C8883" s="10" t="str">
        <f>OrderList!D8883</f>
        <v>V444_1</v>
      </c>
      <c r="D8883" s="10" t="str">
        <f>OrderList!F8883</f>
        <v>DTD</v>
      </c>
      <c r="E8883" s="10" t="str">
        <f>OrderList!L8883</f>
        <v>PORT09</v>
      </c>
      <c r="F8883" s="10" t="str">
        <f>OrderList!K8883</f>
        <v>PLANT03</v>
      </c>
      <c r="G8883" s="10">
        <f>OrderList!J8883</f>
        <v>1688571</v>
      </c>
      <c r="H8883" s="10">
        <f>OrderList!M8883</f>
        <v>381</v>
      </c>
      <c r="I8883" s="10">
        <f>OrderList!N8883</f>
        <v>8.8089849351141005</v>
      </c>
      <c r="O8883" s="10">
        <f>COUNTIF(FreightRates!$A$2:$A$1541,C8883)</f>
        <v>292</v>
      </c>
      <c r="Q8883" s="10">
        <f>COUNTIFS(FreightRates!$A$2:$A$1541,C8883,FreightRates!$B$2:$B$1541,B8883,FreightRates!$C$2:$C$1541,E8883)</f>
        <v>40</v>
      </c>
      <c r="T8883">
        <f>COUNTIFS(FreightRates!$A$2:$A$1541,C8883,FreightRates!$B$2:$B$1541,B8883,FreightRates!$C$2:$C$1541,E8883,FreightRates!$F$2:$F$1541,D8883,FreightRates!$D$2:$D$1541,"&lt;="&amp;I8883,FreightRates!$E$2:$E$1541,"&gt;="&amp;I8883)</f>
        <v>0</v>
      </c>
    </row>
    <row r="8884" spans="1:20" x14ac:dyDescent="0.25">
      <c r="A8884" s="10">
        <f>OrderList!A8884</f>
        <v>1447225524.7</v>
      </c>
      <c r="B8884" s="10" t="str">
        <f>OrderList!C8884</f>
        <v>PORT04</v>
      </c>
      <c r="C8884" s="10" t="str">
        <f>OrderList!D8884</f>
        <v>V444_1</v>
      </c>
      <c r="D8884" s="10" t="str">
        <f>OrderList!F8884</f>
        <v>DTD</v>
      </c>
      <c r="E8884" s="10" t="str">
        <f>OrderList!L8884</f>
        <v>PORT09</v>
      </c>
      <c r="F8884" s="10" t="str">
        <f>OrderList!K8884</f>
        <v>PLANT03</v>
      </c>
      <c r="G8884" s="10">
        <f>OrderList!J8884</f>
        <v>1688571</v>
      </c>
      <c r="H8884" s="10">
        <f>OrderList!M8884</f>
        <v>359</v>
      </c>
      <c r="I8884" s="10">
        <f>OrderList!N8884</f>
        <v>2.8188751792365121</v>
      </c>
      <c r="O8884" s="10">
        <f>COUNTIF(FreightRates!$A$2:$A$1541,C8884)</f>
        <v>292</v>
      </c>
      <c r="Q8884" s="10">
        <f>COUNTIFS(FreightRates!$A$2:$A$1541,C8884,FreightRates!$B$2:$B$1541,B8884,FreightRates!$C$2:$C$1541,E8884)</f>
        <v>40</v>
      </c>
      <c r="T8884">
        <f>COUNTIFS(FreightRates!$A$2:$A$1541,C8884,FreightRates!$B$2:$B$1541,B8884,FreightRates!$C$2:$C$1541,E8884,FreightRates!$F$2:$F$1541,D8884,FreightRates!$D$2:$D$1541,"&lt;="&amp;I8884,FreightRates!$E$2:$E$1541,"&gt;="&amp;I8884)</f>
        <v>0</v>
      </c>
    </row>
    <row r="8885" spans="1:20" x14ac:dyDescent="0.25">
      <c r="A8885" s="10">
        <f>OrderList!A8885</f>
        <v>1447215339.7</v>
      </c>
      <c r="B8885" s="10" t="str">
        <f>OrderList!C8885</f>
        <v>PORT04</v>
      </c>
      <c r="C8885" s="10" t="str">
        <f>OrderList!D8885</f>
        <v>V444_1</v>
      </c>
      <c r="D8885" s="10" t="str">
        <f>OrderList!F8885</f>
        <v>DTD</v>
      </c>
      <c r="E8885" s="10" t="str">
        <f>OrderList!L8885</f>
        <v>PORT09</v>
      </c>
      <c r="F8885" s="10" t="str">
        <f>OrderList!K8885</f>
        <v>PLANT03</v>
      </c>
      <c r="G8885" s="10">
        <f>OrderList!J8885</f>
        <v>1688571</v>
      </c>
      <c r="H8885" s="10">
        <f>OrderList!M8885</f>
        <v>399</v>
      </c>
      <c r="I8885" s="10">
        <f>OrderList!N8885</f>
        <v>13.213477402671151</v>
      </c>
      <c r="O8885" s="10">
        <f>COUNTIF(FreightRates!$A$2:$A$1541,C8885)</f>
        <v>292</v>
      </c>
      <c r="Q8885" s="10">
        <f>COUNTIFS(FreightRates!$A$2:$A$1541,C8885,FreightRates!$B$2:$B$1541,B8885,FreightRates!$C$2:$C$1541,E8885)</f>
        <v>40</v>
      </c>
      <c r="T8885">
        <f>COUNTIFS(FreightRates!$A$2:$A$1541,C8885,FreightRates!$B$2:$B$1541,B8885,FreightRates!$C$2:$C$1541,E8885,FreightRates!$F$2:$F$1541,D8885,FreightRates!$D$2:$D$1541,"&lt;="&amp;I8885,FreightRates!$E$2:$E$1541,"&gt;="&amp;I8885)</f>
        <v>0</v>
      </c>
    </row>
    <row r="8886" spans="1:20" x14ac:dyDescent="0.25">
      <c r="A8886" s="10">
        <f>OrderList!A8886</f>
        <v>1447381486.7</v>
      </c>
      <c r="B8886" s="10" t="str">
        <f>OrderList!C8886</f>
        <v>PORT04</v>
      </c>
      <c r="C8886" s="10" t="str">
        <f>OrderList!D8886</f>
        <v>V444_1</v>
      </c>
      <c r="D8886" s="10" t="str">
        <f>OrderList!F8886</f>
        <v>DTD</v>
      </c>
      <c r="E8886" s="10" t="str">
        <f>OrderList!L8886</f>
        <v>PORT09</v>
      </c>
      <c r="F8886" s="10" t="str">
        <f>OrderList!K8886</f>
        <v>PLANT03</v>
      </c>
      <c r="G8886" s="10">
        <f>OrderList!J8886</f>
        <v>1688571</v>
      </c>
      <c r="H8886" s="10">
        <f>OrderList!M8886</f>
        <v>788</v>
      </c>
      <c r="I8886" s="10">
        <f>OrderList!N8886</f>
        <v>51.449417143127555</v>
      </c>
      <c r="O8886" s="10">
        <f>COUNTIF(FreightRates!$A$2:$A$1541,C8886)</f>
        <v>292</v>
      </c>
      <c r="Q8886" s="10">
        <f>COUNTIFS(FreightRates!$A$2:$A$1541,C8886,FreightRates!$B$2:$B$1541,B8886,FreightRates!$C$2:$C$1541,E8886)</f>
        <v>40</v>
      </c>
      <c r="T8886">
        <f>COUNTIFS(FreightRates!$A$2:$A$1541,C8886,FreightRates!$B$2:$B$1541,B8886,FreightRates!$C$2:$C$1541,E8886,FreightRates!$F$2:$F$1541,D8886,FreightRates!$D$2:$D$1541,"&lt;="&amp;I8886,FreightRates!$E$2:$E$1541,"&gt;="&amp;I8886)</f>
        <v>0</v>
      </c>
    </row>
    <row r="8887" spans="1:20" x14ac:dyDescent="0.25">
      <c r="A8887" s="10">
        <f>OrderList!A8887</f>
        <v>1447280534.7</v>
      </c>
      <c r="B8887" s="10" t="str">
        <f>OrderList!C8887</f>
        <v>PORT04</v>
      </c>
      <c r="C8887" s="10" t="str">
        <f>OrderList!D8887</f>
        <v>V444_1</v>
      </c>
      <c r="D8887" s="10" t="str">
        <f>OrderList!F8887</f>
        <v>DTD</v>
      </c>
      <c r="E8887" s="10" t="str">
        <f>OrderList!L8887</f>
        <v>PORT09</v>
      </c>
      <c r="F8887" s="10" t="str">
        <f>OrderList!K8887</f>
        <v>PLANT03</v>
      </c>
      <c r="G8887" s="10">
        <f>OrderList!J8887</f>
        <v>1688571</v>
      </c>
      <c r="H8887" s="10">
        <f>OrderList!M8887</f>
        <v>433</v>
      </c>
      <c r="I8887" s="10">
        <f>OrderList!N8887</f>
        <v>8.8089849351141005</v>
      </c>
      <c r="O8887" s="10">
        <f>COUNTIF(FreightRates!$A$2:$A$1541,C8887)</f>
        <v>292</v>
      </c>
      <c r="Q8887" s="10">
        <f>COUNTIFS(FreightRates!$A$2:$A$1541,C8887,FreightRates!$B$2:$B$1541,B8887,FreightRates!$C$2:$C$1541,E8887)</f>
        <v>40</v>
      </c>
      <c r="T8887">
        <f>COUNTIFS(FreightRates!$A$2:$A$1541,C8887,FreightRates!$B$2:$B$1541,B8887,FreightRates!$C$2:$C$1541,E8887,FreightRates!$F$2:$F$1541,D8887,FreightRates!$D$2:$D$1541,"&lt;="&amp;I8887,FreightRates!$E$2:$E$1541,"&gt;="&amp;I8887)</f>
        <v>0</v>
      </c>
    </row>
    <row r="8888" spans="1:20" x14ac:dyDescent="0.25">
      <c r="A8888" s="10">
        <f>OrderList!A8888</f>
        <v>1447339788.7</v>
      </c>
      <c r="B8888" s="10" t="str">
        <f>OrderList!C8888</f>
        <v>PORT04</v>
      </c>
      <c r="C8888" s="10" t="str">
        <f>OrderList!D8888</f>
        <v>V444_1</v>
      </c>
      <c r="D8888" s="10" t="str">
        <f>OrderList!F8888</f>
        <v>DTD</v>
      </c>
      <c r="E8888" s="10" t="str">
        <f>OrderList!L8888</f>
        <v>PORT09</v>
      </c>
      <c r="F8888" s="10" t="str">
        <f>OrderList!K8888</f>
        <v>PLANT03</v>
      </c>
      <c r="G8888" s="10">
        <f>OrderList!J8888</f>
        <v>1688571</v>
      </c>
      <c r="H8888" s="10">
        <f>OrderList!M8888</f>
        <v>469</v>
      </c>
      <c r="I8888" s="10">
        <f>OrderList!N8888</f>
        <v>15.327633787098534</v>
      </c>
      <c r="O8888" s="10">
        <f>COUNTIF(FreightRates!$A$2:$A$1541,C8888)</f>
        <v>292</v>
      </c>
      <c r="Q8888" s="10">
        <f>COUNTIFS(FreightRates!$A$2:$A$1541,C8888,FreightRates!$B$2:$B$1541,B8888,FreightRates!$C$2:$C$1541,E8888)</f>
        <v>40</v>
      </c>
      <c r="T8888">
        <f>COUNTIFS(FreightRates!$A$2:$A$1541,C8888,FreightRates!$B$2:$B$1541,B8888,FreightRates!$C$2:$C$1541,E8888,FreightRates!$F$2:$F$1541,D8888,FreightRates!$D$2:$D$1541,"&lt;="&amp;I8888,FreightRates!$E$2:$E$1541,"&gt;="&amp;I8888)</f>
        <v>0</v>
      </c>
    </row>
    <row r="8889" spans="1:20" x14ac:dyDescent="0.25">
      <c r="A8889" s="10">
        <f>OrderList!A8889</f>
        <v>1447379404.7</v>
      </c>
      <c r="B8889" s="10" t="str">
        <f>OrderList!C8889</f>
        <v>PORT04</v>
      </c>
      <c r="C8889" s="10" t="str">
        <f>OrderList!D8889</f>
        <v>V444_1</v>
      </c>
      <c r="D8889" s="10" t="str">
        <f>OrderList!F8889</f>
        <v>DTD</v>
      </c>
      <c r="E8889" s="10" t="str">
        <f>OrderList!L8889</f>
        <v>PORT09</v>
      </c>
      <c r="F8889" s="10" t="str">
        <f>OrderList!K8889</f>
        <v>PLANT03</v>
      </c>
      <c r="G8889" s="10">
        <f>OrderList!J8889</f>
        <v>1688571</v>
      </c>
      <c r="H8889" s="10">
        <f>OrderList!M8889</f>
        <v>336</v>
      </c>
      <c r="I8889" s="10">
        <f>OrderList!N8889</f>
        <v>4.4044924675570503</v>
      </c>
      <c r="O8889" s="10">
        <f>COUNTIF(FreightRates!$A$2:$A$1541,C8889)</f>
        <v>292</v>
      </c>
      <c r="Q8889" s="10">
        <f>COUNTIFS(FreightRates!$A$2:$A$1541,C8889,FreightRates!$B$2:$B$1541,B8889,FreightRates!$C$2:$C$1541,E8889)</f>
        <v>40</v>
      </c>
      <c r="T8889">
        <f>COUNTIFS(FreightRates!$A$2:$A$1541,C8889,FreightRates!$B$2:$B$1541,B8889,FreightRates!$C$2:$C$1541,E8889,FreightRates!$F$2:$F$1541,D8889,FreightRates!$D$2:$D$1541,"&lt;="&amp;I8889,FreightRates!$E$2:$E$1541,"&gt;="&amp;I8889)</f>
        <v>0</v>
      </c>
    </row>
    <row r="8890" spans="1:20" x14ac:dyDescent="0.25">
      <c r="A8890" s="10">
        <f>OrderList!A8890</f>
        <v>1447245305.7</v>
      </c>
      <c r="B8890" s="10" t="str">
        <f>OrderList!C8890</f>
        <v>PORT04</v>
      </c>
      <c r="C8890" s="10" t="str">
        <f>OrderList!D8890</f>
        <v>V444_1</v>
      </c>
      <c r="D8890" s="10" t="str">
        <f>OrderList!F8890</f>
        <v>DTD</v>
      </c>
      <c r="E8890" s="10" t="str">
        <f>OrderList!L8890</f>
        <v>PORT09</v>
      </c>
      <c r="F8890" s="10" t="str">
        <f>OrderList!K8890</f>
        <v>PLANT03</v>
      </c>
      <c r="G8890" s="10">
        <f>OrderList!J8890</f>
        <v>1688571</v>
      </c>
      <c r="H8890" s="10">
        <f>OrderList!M8890</f>
        <v>660</v>
      </c>
      <c r="I8890" s="10">
        <f>OrderList!N8890</f>
        <v>35.235939740456402</v>
      </c>
      <c r="O8890" s="10">
        <f>COUNTIF(FreightRates!$A$2:$A$1541,C8890)</f>
        <v>292</v>
      </c>
      <c r="Q8890" s="10">
        <f>COUNTIFS(FreightRates!$A$2:$A$1541,C8890,FreightRates!$B$2:$B$1541,B8890,FreightRates!$C$2:$C$1541,E8890)</f>
        <v>40</v>
      </c>
      <c r="T8890">
        <f>COUNTIFS(FreightRates!$A$2:$A$1541,C8890,FreightRates!$B$2:$B$1541,B8890,FreightRates!$C$2:$C$1541,E8890,FreightRates!$F$2:$F$1541,D8890,FreightRates!$D$2:$D$1541,"&lt;="&amp;I8890,FreightRates!$E$2:$E$1541,"&gt;="&amp;I8890)</f>
        <v>0</v>
      </c>
    </row>
    <row r="8891" spans="1:20" x14ac:dyDescent="0.25">
      <c r="A8891" s="10">
        <f>OrderList!A8891</f>
        <v>1447417928.7</v>
      </c>
      <c r="B8891" s="10" t="str">
        <f>OrderList!C8891</f>
        <v>PORT04</v>
      </c>
      <c r="C8891" s="10" t="str">
        <f>OrderList!D8891</f>
        <v>V444_1</v>
      </c>
      <c r="D8891" s="10" t="str">
        <f>OrderList!F8891</f>
        <v>DTD</v>
      </c>
      <c r="E8891" s="10" t="str">
        <f>OrderList!L8891</f>
        <v>PORT09</v>
      </c>
      <c r="F8891" s="10" t="str">
        <f>OrderList!K8891</f>
        <v>PLANT03</v>
      </c>
      <c r="G8891" s="10">
        <f>OrderList!J8891</f>
        <v>1688571</v>
      </c>
      <c r="H8891" s="10">
        <f>OrderList!M8891</f>
        <v>415</v>
      </c>
      <c r="I8891" s="10">
        <f>OrderList!N8891</f>
        <v>8.8089849351141005</v>
      </c>
      <c r="O8891" s="10">
        <f>COUNTIF(FreightRates!$A$2:$A$1541,C8891)</f>
        <v>292</v>
      </c>
      <c r="Q8891" s="10">
        <f>COUNTIFS(FreightRates!$A$2:$A$1541,C8891,FreightRates!$B$2:$B$1541,B8891,FreightRates!$C$2:$C$1541,E8891)</f>
        <v>40</v>
      </c>
      <c r="T8891">
        <f>COUNTIFS(FreightRates!$A$2:$A$1541,C8891,FreightRates!$B$2:$B$1541,B8891,FreightRates!$C$2:$C$1541,E8891,FreightRates!$F$2:$F$1541,D8891,FreightRates!$D$2:$D$1541,"&lt;="&amp;I8891,FreightRates!$E$2:$E$1541,"&gt;="&amp;I8891)</f>
        <v>0</v>
      </c>
    </row>
    <row r="8892" spans="1:20" x14ac:dyDescent="0.25">
      <c r="A8892" s="10">
        <f>OrderList!A8892</f>
        <v>1447328139.7</v>
      </c>
      <c r="B8892" s="10" t="str">
        <f>OrderList!C8892</f>
        <v>PORT04</v>
      </c>
      <c r="C8892" s="10" t="str">
        <f>OrderList!D8892</f>
        <v>V444_1</v>
      </c>
      <c r="D8892" s="10" t="str">
        <f>OrderList!F8892</f>
        <v>DTD</v>
      </c>
      <c r="E8892" s="10" t="str">
        <f>OrderList!L8892</f>
        <v>PORT09</v>
      </c>
      <c r="F8892" s="10" t="str">
        <f>OrderList!K8892</f>
        <v>PLANT03</v>
      </c>
      <c r="G8892" s="10">
        <f>OrderList!J8892</f>
        <v>1688571</v>
      </c>
      <c r="H8892" s="10">
        <f>OrderList!M8892</f>
        <v>362</v>
      </c>
      <c r="I8892" s="10">
        <f>OrderList!N8892</f>
        <v>4.3164026182059088</v>
      </c>
      <c r="O8892" s="10">
        <f>COUNTIF(FreightRates!$A$2:$A$1541,C8892)</f>
        <v>292</v>
      </c>
      <c r="Q8892" s="10">
        <f>COUNTIFS(FreightRates!$A$2:$A$1541,C8892,FreightRates!$B$2:$B$1541,B8892,FreightRates!$C$2:$C$1541,E8892)</f>
        <v>40</v>
      </c>
      <c r="T8892">
        <f>COUNTIFS(FreightRates!$A$2:$A$1541,C8892,FreightRates!$B$2:$B$1541,B8892,FreightRates!$C$2:$C$1541,E8892,FreightRates!$F$2:$F$1541,D8892,FreightRates!$D$2:$D$1541,"&lt;="&amp;I8892,FreightRates!$E$2:$E$1541,"&gt;="&amp;I8892)</f>
        <v>0</v>
      </c>
    </row>
    <row r="8893" spans="1:20" x14ac:dyDescent="0.25">
      <c r="A8893" s="10">
        <f>OrderList!A8893</f>
        <v>1447284661.7</v>
      </c>
      <c r="B8893" s="10" t="str">
        <f>OrderList!C8893</f>
        <v>PORT04</v>
      </c>
      <c r="C8893" s="10" t="str">
        <f>OrderList!D8893</f>
        <v>V444_1</v>
      </c>
      <c r="D8893" s="10" t="str">
        <f>OrderList!F8893</f>
        <v>DTD</v>
      </c>
      <c r="E8893" s="10" t="str">
        <f>OrderList!L8893</f>
        <v>PORT09</v>
      </c>
      <c r="F8893" s="10" t="str">
        <f>OrderList!K8893</f>
        <v>PLANT03</v>
      </c>
      <c r="G8893" s="10">
        <f>OrderList!J8893</f>
        <v>1688571</v>
      </c>
      <c r="H8893" s="10">
        <f>OrderList!M8893</f>
        <v>500</v>
      </c>
      <c r="I8893" s="10">
        <f>OrderList!N8893</f>
        <v>21.436845049464711</v>
      </c>
      <c r="O8893" s="10">
        <f>COUNTIF(FreightRates!$A$2:$A$1541,C8893)</f>
        <v>292</v>
      </c>
      <c r="Q8893" s="10">
        <f>COUNTIFS(FreightRates!$A$2:$A$1541,C8893,FreightRates!$B$2:$B$1541,B8893,FreightRates!$C$2:$C$1541,E8893)</f>
        <v>40</v>
      </c>
      <c r="T8893">
        <f>COUNTIFS(FreightRates!$A$2:$A$1541,C8893,FreightRates!$B$2:$B$1541,B8893,FreightRates!$C$2:$C$1541,E8893,FreightRates!$F$2:$F$1541,D8893,FreightRates!$D$2:$D$1541,"&lt;="&amp;I8893,FreightRates!$E$2:$E$1541,"&gt;="&amp;I8893)</f>
        <v>0</v>
      </c>
    </row>
    <row r="8894" spans="1:20" x14ac:dyDescent="0.25">
      <c r="A8894" s="10">
        <f>OrderList!A8894</f>
        <v>1447308500.7</v>
      </c>
      <c r="B8894" s="10" t="str">
        <f>OrderList!C8894</f>
        <v>PORT04</v>
      </c>
      <c r="C8894" s="10" t="str">
        <f>OrderList!D8894</f>
        <v>V444_1</v>
      </c>
      <c r="D8894" s="10" t="str">
        <f>OrderList!F8894</f>
        <v>DTD</v>
      </c>
      <c r="E8894" s="10" t="str">
        <f>OrderList!L8894</f>
        <v>PORT09</v>
      </c>
      <c r="F8894" s="10" t="str">
        <f>OrderList!K8894</f>
        <v>PLANT03</v>
      </c>
      <c r="G8894" s="10">
        <f>OrderList!J8894</f>
        <v>1688571</v>
      </c>
      <c r="H8894" s="10">
        <f>OrderList!M8894</f>
        <v>473</v>
      </c>
      <c r="I8894" s="10">
        <f>OrderList!N8894</f>
        <v>14.213477402671151</v>
      </c>
      <c r="O8894" s="10">
        <f>COUNTIF(FreightRates!$A$2:$A$1541,C8894)</f>
        <v>292</v>
      </c>
      <c r="Q8894" s="10">
        <f>COUNTIFS(FreightRates!$A$2:$A$1541,C8894,FreightRates!$B$2:$B$1541,B8894,FreightRates!$C$2:$C$1541,E8894)</f>
        <v>40</v>
      </c>
      <c r="T8894">
        <f>COUNTIFS(FreightRates!$A$2:$A$1541,C8894,FreightRates!$B$2:$B$1541,B8894,FreightRates!$C$2:$C$1541,E8894,FreightRates!$F$2:$F$1541,D8894,FreightRates!$D$2:$D$1541,"&lt;="&amp;I8894,FreightRates!$E$2:$E$1541,"&gt;="&amp;I8894)</f>
        <v>0</v>
      </c>
    </row>
    <row r="8895" spans="1:20" x14ac:dyDescent="0.25">
      <c r="A8895" s="10">
        <f>OrderList!A8895</f>
        <v>1447175911.7</v>
      </c>
      <c r="B8895" s="10" t="str">
        <f>OrderList!C8895</f>
        <v>PORT04</v>
      </c>
      <c r="C8895" s="10" t="str">
        <f>OrderList!D8895</f>
        <v>V444_1</v>
      </c>
      <c r="D8895" s="10" t="str">
        <f>OrderList!F8895</f>
        <v>DTD</v>
      </c>
      <c r="E8895" s="10" t="str">
        <f>OrderList!L8895</f>
        <v>PORT09</v>
      </c>
      <c r="F8895" s="10" t="str">
        <f>OrderList!K8895</f>
        <v>PLANT03</v>
      </c>
      <c r="G8895" s="10">
        <f>OrderList!J8895</f>
        <v>1688571</v>
      </c>
      <c r="H8895" s="10">
        <f>OrderList!M8895</f>
        <v>422</v>
      </c>
      <c r="I8895" s="10">
        <f>OrderList!N8895</f>
        <v>8.8089849351141005</v>
      </c>
      <c r="O8895" s="10">
        <f>COUNTIF(FreightRates!$A$2:$A$1541,C8895)</f>
        <v>292</v>
      </c>
      <c r="Q8895" s="10">
        <f>COUNTIFS(FreightRates!$A$2:$A$1541,C8895,FreightRates!$B$2:$B$1541,B8895,FreightRates!$C$2:$C$1541,E8895)</f>
        <v>40</v>
      </c>
      <c r="T8895">
        <f>COUNTIFS(FreightRates!$A$2:$A$1541,C8895,FreightRates!$B$2:$B$1541,B8895,FreightRates!$C$2:$C$1541,E8895,FreightRates!$F$2:$F$1541,D8895,FreightRates!$D$2:$D$1541,"&lt;="&amp;I8895,FreightRates!$E$2:$E$1541,"&gt;="&amp;I8895)</f>
        <v>0</v>
      </c>
    </row>
    <row r="8896" spans="1:20" x14ac:dyDescent="0.25">
      <c r="A8896" s="10">
        <f>OrderList!A8896</f>
        <v>1447188659.7</v>
      </c>
      <c r="B8896" s="10" t="str">
        <f>OrderList!C8896</f>
        <v>PORT04</v>
      </c>
      <c r="C8896" s="10" t="str">
        <f>OrderList!D8896</f>
        <v>V444_1</v>
      </c>
      <c r="D8896" s="10" t="str">
        <f>OrderList!F8896</f>
        <v>DTD</v>
      </c>
      <c r="E8896" s="10" t="str">
        <f>OrderList!L8896</f>
        <v>PORT09</v>
      </c>
      <c r="F8896" s="10" t="str">
        <f>OrderList!K8896</f>
        <v>PLANT03</v>
      </c>
      <c r="G8896" s="10">
        <f>OrderList!J8896</f>
        <v>1688571</v>
      </c>
      <c r="H8896" s="10">
        <f>OrderList!M8896</f>
        <v>475</v>
      </c>
      <c r="I8896" s="10">
        <f>OrderList!N8896</f>
        <v>17.617969870228201</v>
      </c>
      <c r="O8896" s="10">
        <f>COUNTIF(FreightRates!$A$2:$A$1541,C8896)</f>
        <v>292</v>
      </c>
      <c r="Q8896" s="10">
        <f>COUNTIFS(FreightRates!$A$2:$A$1541,C8896,FreightRates!$B$2:$B$1541,B8896,FreightRates!$C$2:$C$1541,E8896)</f>
        <v>40</v>
      </c>
      <c r="T8896">
        <f>COUNTIFS(FreightRates!$A$2:$A$1541,C8896,FreightRates!$B$2:$B$1541,B8896,FreightRates!$C$2:$C$1541,E8896,FreightRates!$F$2:$F$1541,D8896,FreightRates!$D$2:$D$1541,"&lt;="&amp;I8896,FreightRates!$E$2:$E$1541,"&gt;="&amp;I8896)</f>
        <v>0</v>
      </c>
    </row>
    <row r="8897" spans="1:20" x14ac:dyDescent="0.25">
      <c r="A8897" s="10">
        <f>OrderList!A8897</f>
        <v>1447371671.7</v>
      </c>
      <c r="B8897" s="10" t="str">
        <f>OrderList!C8897</f>
        <v>PORT04</v>
      </c>
      <c r="C8897" s="10" t="str">
        <f>OrderList!D8897</f>
        <v>V444_1</v>
      </c>
      <c r="D8897" s="10" t="str">
        <f>OrderList!F8897</f>
        <v>DTD</v>
      </c>
      <c r="E8897" s="10" t="str">
        <f>OrderList!L8897</f>
        <v>PORT09</v>
      </c>
      <c r="F8897" s="10" t="str">
        <f>OrderList!K8897</f>
        <v>PLANT03</v>
      </c>
      <c r="G8897" s="10">
        <f>OrderList!J8897</f>
        <v>1688571</v>
      </c>
      <c r="H8897" s="10">
        <f>OrderList!M8897</f>
        <v>361</v>
      </c>
      <c r="I8897" s="10">
        <f>OrderList!N8897</f>
        <v>8.8089849351141005</v>
      </c>
      <c r="O8897" s="10">
        <f>COUNTIF(FreightRates!$A$2:$A$1541,C8897)</f>
        <v>292</v>
      </c>
      <c r="Q8897" s="10">
        <f>COUNTIFS(FreightRates!$A$2:$A$1541,C8897,FreightRates!$B$2:$B$1541,B8897,FreightRates!$C$2:$C$1541,E8897)</f>
        <v>40</v>
      </c>
      <c r="T8897">
        <f>COUNTIFS(FreightRates!$A$2:$A$1541,C8897,FreightRates!$B$2:$B$1541,B8897,FreightRates!$C$2:$C$1541,E8897,FreightRates!$F$2:$F$1541,D8897,FreightRates!$D$2:$D$1541,"&lt;="&amp;I8897,FreightRates!$E$2:$E$1541,"&gt;="&amp;I8897)</f>
        <v>0</v>
      </c>
    </row>
    <row r="8898" spans="1:20" x14ac:dyDescent="0.25">
      <c r="A8898" s="10">
        <f>OrderList!A8898</f>
        <v>1447390586.7</v>
      </c>
      <c r="B8898" s="10" t="str">
        <f>OrderList!C8898</f>
        <v>PORT04</v>
      </c>
      <c r="C8898" s="10" t="str">
        <f>OrderList!D8898</f>
        <v>V444_1</v>
      </c>
      <c r="D8898" s="10" t="str">
        <f>OrderList!F8898</f>
        <v>DTD</v>
      </c>
      <c r="E8898" s="10" t="str">
        <f>OrderList!L8898</f>
        <v>PORT09</v>
      </c>
      <c r="F8898" s="10" t="str">
        <f>OrderList!K8898</f>
        <v>PLANT03</v>
      </c>
      <c r="G8898" s="10">
        <f>OrderList!J8898</f>
        <v>1688571</v>
      </c>
      <c r="H8898" s="10">
        <f>OrderList!M8898</f>
        <v>451</v>
      </c>
      <c r="I8898" s="10">
        <f>OrderList!N8898</f>
        <v>14.213477402671151</v>
      </c>
      <c r="O8898" s="10">
        <f>COUNTIF(FreightRates!$A$2:$A$1541,C8898)</f>
        <v>292</v>
      </c>
      <c r="Q8898" s="10">
        <f>COUNTIFS(FreightRates!$A$2:$A$1541,C8898,FreightRates!$B$2:$B$1541,B8898,FreightRates!$C$2:$C$1541,E8898)</f>
        <v>40</v>
      </c>
      <c r="T8898">
        <f>COUNTIFS(FreightRates!$A$2:$A$1541,C8898,FreightRates!$B$2:$B$1541,B8898,FreightRates!$C$2:$C$1541,E8898,FreightRates!$F$2:$F$1541,D8898,FreightRates!$D$2:$D$1541,"&lt;="&amp;I8898,FreightRates!$E$2:$E$1541,"&gt;="&amp;I8898)</f>
        <v>0</v>
      </c>
    </row>
    <row r="8899" spans="1:20" x14ac:dyDescent="0.25">
      <c r="A8899" s="10">
        <f>OrderList!A8899</f>
        <v>1447301059.7</v>
      </c>
      <c r="B8899" s="10" t="str">
        <f>OrderList!C8899</f>
        <v>PORT04</v>
      </c>
      <c r="C8899" s="10" t="str">
        <f>OrderList!D8899</f>
        <v>V444_1</v>
      </c>
      <c r="D8899" s="10" t="str">
        <f>OrderList!F8899</f>
        <v>DTD</v>
      </c>
      <c r="E8899" s="10" t="str">
        <f>OrderList!L8899</f>
        <v>PORT09</v>
      </c>
      <c r="F8899" s="10" t="str">
        <f>OrderList!K8899</f>
        <v>PLANT03</v>
      </c>
      <c r="G8899" s="10">
        <f>OrderList!J8899</f>
        <v>1688571</v>
      </c>
      <c r="H8899" s="10">
        <f>OrderList!M8899</f>
        <v>493</v>
      </c>
      <c r="I8899" s="10">
        <f>OrderList!N8899</f>
        <v>17.032352581907663</v>
      </c>
      <c r="O8899" s="10">
        <f>COUNTIF(FreightRates!$A$2:$A$1541,C8899)</f>
        <v>292</v>
      </c>
      <c r="Q8899" s="10">
        <f>COUNTIFS(FreightRates!$A$2:$A$1541,C8899,FreightRates!$B$2:$B$1541,B8899,FreightRates!$C$2:$C$1541,E8899)</f>
        <v>40</v>
      </c>
      <c r="T8899">
        <f>COUNTIFS(FreightRates!$A$2:$A$1541,C8899,FreightRates!$B$2:$B$1541,B8899,FreightRates!$C$2:$C$1541,E8899,FreightRates!$F$2:$F$1541,D8899,FreightRates!$D$2:$D$1541,"&lt;="&amp;I8899,FreightRates!$E$2:$E$1541,"&gt;="&amp;I8899)</f>
        <v>0</v>
      </c>
    </row>
    <row r="8900" spans="1:20" x14ac:dyDescent="0.25">
      <c r="A8900" s="10">
        <f>OrderList!A8900</f>
        <v>1447366449.7</v>
      </c>
      <c r="B8900" s="10" t="str">
        <f>OrderList!C8900</f>
        <v>PORT04</v>
      </c>
      <c r="C8900" s="10" t="str">
        <f>OrderList!D8900</f>
        <v>V444_1</v>
      </c>
      <c r="D8900" s="10" t="str">
        <f>OrderList!F8900</f>
        <v>DTD</v>
      </c>
      <c r="E8900" s="10" t="str">
        <f>OrderList!L8900</f>
        <v>PORT09</v>
      </c>
      <c r="F8900" s="10" t="str">
        <f>OrderList!K8900</f>
        <v>PLANT03</v>
      </c>
      <c r="G8900" s="10">
        <f>OrderList!J8900</f>
        <v>1688571</v>
      </c>
      <c r="H8900" s="10">
        <f>OrderList!M8900</f>
        <v>357</v>
      </c>
      <c r="I8900" s="10">
        <f>OrderList!N8900</f>
        <v>8.8089849351141005</v>
      </c>
      <c r="O8900" s="10">
        <f>COUNTIF(FreightRates!$A$2:$A$1541,C8900)</f>
        <v>292</v>
      </c>
      <c r="Q8900" s="10">
        <f>COUNTIFS(FreightRates!$A$2:$A$1541,C8900,FreightRates!$B$2:$B$1541,B8900,FreightRates!$C$2:$C$1541,E8900)</f>
        <v>40</v>
      </c>
      <c r="T8900">
        <f>COUNTIFS(FreightRates!$A$2:$A$1541,C8900,FreightRates!$B$2:$B$1541,B8900,FreightRates!$C$2:$C$1541,E8900,FreightRates!$F$2:$F$1541,D8900,FreightRates!$D$2:$D$1541,"&lt;="&amp;I8900,FreightRates!$E$2:$E$1541,"&gt;="&amp;I8900)</f>
        <v>0</v>
      </c>
    </row>
    <row r="8901" spans="1:20" x14ac:dyDescent="0.25">
      <c r="A8901" s="10">
        <f>OrderList!A8901</f>
        <v>1447243013.7</v>
      </c>
      <c r="B8901" s="10" t="str">
        <f>OrderList!C8901</f>
        <v>PORT04</v>
      </c>
      <c r="C8901" s="10" t="str">
        <f>OrderList!D8901</f>
        <v>V444_1</v>
      </c>
      <c r="D8901" s="10" t="str">
        <f>OrderList!F8901</f>
        <v>DTD</v>
      </c>
      <c r="E8901" s="10" t="str">
        <f>OrderList!L8901</f>
        <v>PORT09</v>
      </c>
      <c r="F8901" s="10" t="str">
        <f>OrderList!K8901</f>
        <v>PLANT03</v>
      </c>
      <c r="G8901" s="10">
        <f>OrderList!J8901</f>
        <v>1688571</v>
      </c>
      <c r="H8901" s="10">
        <f>OrderList!M8901</f>
        <v>717</v>
      </c>
      <c r="I8901" s="10">
        <f>OrderList!N8901</f>
        <v>44.226049496333992</v>
      </c>
      <c r="O8901" s="10">
        <f>COUNTIF(FreightRates!$A$2:$A$1541,C8901)</f>
        <v>292</v>
      </c>
      <c r="Q8901" s="10">
        <f>COUNTIFS(FreightRates!$A$2:$A$1541,C8901,FreightRates!$B$2:$B$1541,B8901,FreightRates!$C$2:$C$1541,E8901)</f>
        <v>40</v>
      </c>
      <c r="T8901">
        <f>COUNTIFS(FreightRates!$A$2:$A$1541,C8901,FreightRates!$B$2:$B$1541,B8901,FreightRates!$C$2:$C$1541,E8901,FreightRates!$F$2:$F$1541,D8901,FreightRates!$D$2:$D$1541,"&lt;="&amp;I8901,FreightRates!$E$2:$E$1541,"&gt;="&amp;I8901)</f>
        <v>0</v>
      </c>
    </row>
    <row r="8902" spans="1:20" x14ac:dyDescent="0.25">
      <c r="A8902" s="10">
        <f>OrderList!A8902</f>
        <v>1447268281.7</v>
      </c>
      <c r="B8902" s="10" t="str">
        <f>OrderList!C8902</f>
        <v>PORT04</v>
      </c>
      <c r="C8902" s="10" t="str">
        <f>OrderList!D8902</f>
        <v>V444_1</v>
      </c>
      <c r="D8902" s="10" t="str">
        <f>OrderList!F8902</f>
        <v>DTD</v>
      </c>
      <c r="E8902" s="10" t="str">
        <f>OrderList!L8902</f>
        <v>PORT09</v>
      </c>
      <c r="F8902" s="10" t="str">
        <f>OrderList!K8902</f>
        <v>PLANT03</v>
      </c>
      <c r="G8902" s="10">
        <f>OrderList!J8902</f>
        <v>1690619</v>
      </c>
      <c r="H8902" s="10">
        <f>OrderList!M8902</f>
        <v>325</v>
      </c>
      <c r="I8902" s="10">
        <f>OrderList!N8902</f>
        <v>1.2860334070694257</v>
      </c>
      <c r="O8902" s="10">
        <f>COUNTIF(FreightRates!$A$2:$A$1541,C8902)</f>
        <v>292</v>
      </c>
      <c r="Q8902" s="10">
        <f>COUNTIFS(FreightRates!$A$2:$A$1541,C8902,FreightRates!$B$2:$B$1541,B8902,FreightRates!$C$2:$C$1541,E8902)</f>
        <v>40</v>
      </c>
      <c r="T8902">
        <f>COUNTIFS(FreightRates!$A$2:$A$1541,C8902,FreightRates!$B$2:$B$1541,B8902,FreightRates!$C$2:$C$1541,E8902,FreightRates!$F$2:$F$1541,D8902,FreightRates!$D$2:$D$1541,"&lt;="&amp;I8902,FreightRates!$E$2:$E$1541,"&gt;="&amp;I8902)</f>
        <v>4</v>
      </c>
    </row>
    <row r="8903" spans="1:20" x14ac:dyDescent="0.25">
      <c r="A8903" s="10">
        <f>OrderList!A8903</f>
        <v>1447248247.7</v>
      </c>
      <c r="B8903" s="10" t="str">
        <f>OrderList!C8903</f>
        <v>PORT04</v>
      </c>
      <c r="C8903" s="10" t="str">
        <f>OrderList!D8903</f>
        <v>V444_1</v>
      </c>
      <c r="D8903" s="10" t="str">
        <f>OrderList!F8903</f>
        <v>DTD</v>
      </c>
      <c r="E8903" s="10" t="str">
        <f>OrderList!L8903</f>
        <v>PORT09</v>
      </c>
      <c r="F8903" s="10" t="str">
        <f>OrderList!K8903</f>
        <v>PLANT03</v>
      </c>
      <c r="G8903" s="10">
        <f>OrderList!J8903</f>
        <v>1690619</v>
      </c>
      <c r="H8903" s="10">
        <f>OrderList!M8903</f>
        <v>312</v>
      </c>
      <c r="I8903" s="10">
        <f>OrderList!N8903</f>
        <v>1.2860334070694257</v>
      </c>
      <c r="O8903" s="10">
        <f>COUNTIF(FreightRates!$A$2:$A$1541,C8903)</f>
        <v>292</v>
      </c>
      <c r="Q8903" s="10">
        <f>COUNTIFS(FreightRates!$A$2:$A$1541,C8903,FreightRates!$B$2:$B$1541,B8903,FreightRates!$C$2:$C$1541,E8903)</f>
        <v>40</v>
      </c>
      <c r="T8903">
        <f>COUNTIFS(FreightRates!$A$2:$A$1541,C8903,FreightRates!$B$2:$B$1541,B8903,FreightRates!$C$2:$C$1541,E8903,FreightRates!$F$2:$F$1541,D8903,FreightRates!$D$2:$D$1541,"&lt;="&amp;I8903,FreightRates!$E$2:$E$1541,"&gt;="&amp;I8903)</f>
        <v>4</v>
      </c>
    </row>
    <row r="8904" spans="1:20" x14ac:dyDescent="0.25">
      <c r="A8904" s="10">
        <f>OrderList!A8904</f>
        <v>1447148731.7</v>
      </c>
      <c r="B8904" s="10" t="str">
        <f>OrderList!C8904</f>
        <v>PORT04</v>
      </c>
      <c r="C8904" s="10" t="str">
        <f>OrderList!D8904</f>
        <v>V444_1</v>
      </c>
      <c r="D8904" s="10" t="str">
        <f>OrderList!F8904</f>
        <v>DTD</v>
      </c>
      <c r="E8904" s="10" t="str">
        <f>OrderList!L8904</f>
        <v>PORT09</v>
      </c>
      <c r="F8904" s="10" t="str">
        <f>OrderList!K8904</f>
        <v>PLANT03</v>
      </c>
      <c r="G8904" s="10">
        <f>OrderList!J8904</f>
        <v>1690619</v>
      </c>
      <c r="H8904" s="10">
        <f>OrderList!M8904</f>
        <v>343</v>
      </c>
      <c r="I8904" s="10">
        <f>OrderList!N8904</f>
        <v>6.4301670353471287</v>
      </c>
      <c r="O8904" s="10">
        <f>COUNTIF(FreightRates!$A$2:$A$1541,C8904)</f>
        <v>292</v>
      </c>
      <c r="Q8904" s="10">
        <f>COUNTIFS(FreightRates!$A$2:$A$1541,C8904,FreightRates!$B$2:$B$1541,B8904,FreightRates!$C$2:$C$1541,E8904)</f>
        <v>40</v>
      </c>
      <c r="T8904">
        <f>COUNTIFS(FreightRates!$A$2:$A$1541,C8904,FreightRates!$B$2:$B$1541,B8904,FreightRates!$C$2:$C$1541,E8904,FreightRates!$F$2:$F$1541,D8904,FreightRates!$D$2:$D$1541,"&lt;="&amp;I8904,FreightRates!$E$2:$E$1541,"&gt;="&amp;I8904)</f>
        <v>0</v>
      </c>
    </row>
    <row r="8905" spans="1:20" x14ac:dyDescent="0.25">
      <c r="A8905" s="10">
        <f>OrderList!A8905</f>
        <v>1447203810.7</v>
      </c>
      <c r="B8905" s="10" t="str">
        <f>OrderList!C8905</f>
        <v>PORT04</v>
      </c>
      <c r="C8905" s="10" t="str">
        <f>OrderList!D8905</f>
        <v>V444_1</v>
      </c>
      <c r="D8905" s="10" t="str">
        <f>OrderList!F8905</f>
        <v>DTD</v>
      </c>
      <c r="E8905" s="10" t="str">
        <f>OrderList!L8905</f>
        <v>PORT09</v>
      </c>
      <c r="F8905" s="10" t="str">
        <f>OrderList!K8905</f>
        <v>PLANT03</v>
      </c>
      <c r="G8905" s="10">
        <f>OrderList!J8905</f>
        <v>1690619</v>
      </c>
      <c r="H8905" s="10">
        <f>OrderList!M8905</f>
        <v>359</v>
      </c>
      <c r="I8905" s="10">
        <f>OrderList!N8905</f>
        <v>3.2150835176735644</v>
      </c>
      <c r="O8905" s="10">
        <f>COUNTIF(FreightRates!$A$2:$A$1541,C8905)</f>
        <v>292</v>
      </c>
      <c r="Q8905" s="10">
        <f>COUNTIFS(FreightRates!$A$2:$A$1541,C8905,FreightRates!$B$2:$B$1541,B8905,FreightRates!$C$2:$C$1541,E8905)</f>
        <v>40</v>
      </c>
      <c r="T8905">
        <f>COUNTIFS(FreightRates!$A$2:$A$1541,C8905,FreightRates!$B$2:$B$1541,B8905,FreightRates!$C$2:$C$1541,E8905,FreightRates!$F$2:$F$1541,D8905,FreightRates!$D$2:$D$1541,"&lt;="&amp;I8905,FreightRates!$E$2:$E$1541,"&gt;="&amp;I8905)</f>
        <v>0</v>
      </c>
    </row>
    <row r="8906" spans="1:20" x14ac:dyDescent="0.25">
      <c r="A8906" s="10">
        <f>OrderList!A8906</f>
        <v>1447328131.7</v>
      </c>
      <c r="B8906" s="10" t="str">
        <f>OrderList!C8906</f>
        <v>PORT04</v>
      </c>
      <c r="C8906" s="10" t="str">
        <f>OrderList!D8906</f>
        <v>V444_1</v>
      </c>
      <c r="D8906" s="10" t="str">
        <f>OrderList!F8906</f>
        <v>DTD</v>
      </c>
      <c r="E8906" s="10" t="str">
        <f>OrderList!L8906</f>
        <v>PORT09</v>
      </c>
      <c r="F8906" s="10" t="str">
        <f>OrderList!K8906</f>
        <v>PLANT03</v>
      </c>
      <c r="G8906" s="10">
        <f>OrderList!J8906</f>
        <v>1690619</v>
      </c>
      <c r="H8906" s="10">
        <f>OrderList!M8906</f>
        <v>342</v>
      </c>
      <c r="I8906" s="10">
        <f>OrderList!N8906</f>
        <v>1.2860334070694257</v>
      </c>
      <c r="O8906" s="10">
        <f>COUNTIF(FreightRates!$A$2:$A$1541,C8906)</f>
        <v>292</v>
      </c>
      <c r="Q8906" s="10">
        <f>COUNTIFS(FreightRates!$A$2:$A$1541,C8906,FreightRates!$B$2:$B$1541,B8906,FreightRates!$C$2:$C$1541,E8906)</f>
        <v>40</v>
      </c>
      <c r="T8906">
        <f>COUNTIFS(FreightRates!$A$2:$A$1541,C8906,FreightRates!$B$2:$B$1541,B8906,FreightRates!$C$2:$C$1541,E8906,FreightRates!$F$2:$F$1541,D8906,FreightRates!$D$2:$D$1541,"&lt;="&amp;I8906,FreightRates!$E$2:$E$1541,"&gt;="&amp;I8906)</f>
        <v>4</v>
      </c>
    </row>
    <row r="8907" spans="1:20" x14ac:dyDescent="0.25">
      <c r="A8907" s="10">
        <f>OrderList!A8907</f>
        <v>1447317064.7</v>
      </c>
      <c r="B8907" s="10" t="str">
        <f>OrderList!C8907</f>
        <v>PORT04</v>
      </c>
      <c r="C8907" s="10" t="str">
        <f>OrderList!D8907</f>
        <v>V444_1</v>
      </c>
      <c r="D8907" s="10" t="str">
        <f>OrderList!F8907</f>
        <v>DTD</v>
      </c>
      <c r="E8907" s="10" t="str">
        <f>OrderList!L8907</f>
        <v>PORT09</v>
      </c>
      <c r="F8907" s="10" t="str">
        <f>OrderList!K8907</f>
        <v>PLANT03</v>
      </c>
      <c r="G8907" s="10">
        <f>OrderList!J8907</f>
        <v>1690619</v>
      </c>
      <c r="H8907" s="10">
        <f>OrderList!M8907</f>
        <v>312</v>
      </c>
      <c r="I8907" s="10">
        <f>OrderList!N8907</f>
        <v>0.80377087941839109</v>
      </c>
      <c r="O8907" s="10">
        <f>COUNTIF(FreightRates!$A$2:$A$1541,C8907)</f>
        <v>292</v>
      </c>
      <c r="Q8907" s="10">
        <f>COUNTIFS(FreightRates!$A$2:$A$1541,C8907,FreightRates!$B$2:$B$1541,B8907,FreightRates!$C$2:$C$1541,E8907)</f>
        <v>40</v>
      </c>
      <c r="T8907">
        <f>COUNTIFS(FreightRates!$A$2:$A$1541,C8907,FreightRates!$B$2:$B$1541,B8907,FreightRates!$C$2:$C$1541,E8907,FreightRates!$F$2:$F$1541,D8907,FreightRates!$D$2:$D$1541,"&lt;="&amp;I8907,FreightRates!$E$2:$E$1541,"&gt;="&amp;I8907)</f>
        <v>4</v>
      </c>
    </row>
    <row r="8908" spans="1:20" x14ac:dyDescent="0.25">
      <c r="A8908" s="10">
        <f>OrderList!A8908</f>
        <v>1447326457.7</v>
      </c>
      <c r="B8908" s="10" t="str">
        <f>OrderList!C8908</f>
        <v>PORT04</v>
      </c>
      <c r="C8908" s="10" t="str">
        <f>OrderList!D8908</f>
        <v>V444_1</v>
      </c>
      <c r="D8908" s="10" t="str">
        <f>OrderList!F8908</f>
        <v>DTD</v>
      </c>
      <c r="E8908" s="10" t="str">
        <f>OrderList!L8908</f>
        <v>PORT09</v>
      </c>
      <c r="F8908" s="10" t="str">
        <f>OrderList!K8908</f>
        <v>PLANT03</v>
      </c>
      <c r="G8908" s="10">
        <f>OrderList!J8908</f>
        <v>1690619</v>
      </c>
      <c r="H8908" s="10">
        <f>OrderList!M8908</f>
        <v>261</v>
      </c>
      <c r="I8908" s="10">
        <f>OrderList!N8908</f>
        <v>0.16075417588367821</v>
      </c>
      <c r="O8908" s="10">
        <f>COUNTIF(FreightRates!$A$2:$A$1541,C8908)</f>
        <v>292</v>
      </c>
      <c r="Q8908" s="10">
        <f>COUNTIFS(FreightRates!$A$2:$A$1541,C8908,FreightRates!$B$2:$B$1541,B8908,FreightRates!$C$2:$C$1541,E8908)</f>
        <v>40</v>
      </c>
      <c r="T8908">
        <f>COUNTIFS(FreightRates!$A$2:$A$1541,C8908,FreightRates!$B$2:$B$1541,B8908,FreightRates!$C$2:$C$1541,E8908,FreightRates!$F$2:$F$1541,D8908,FreightRates!$D$2:$D$1541,"&lt;="&amp;I8908,FreightRates!$E$2:$E$1541,"&gt;="&amp;I8908)</f>
        <v>4</v>
      </c>
    </row>
    <row r="8909" spans="1:20" x14ac:dyDescent="0.25">
      <c r="A8909" s="10">
        <f>OrderList!A8909</f>
        <v>1447318797.7</v>
      </c>
      <c r="B8909" s="10" t="str">
        <f>OrderList!C8909</f>
        <v>PORT04</v>
      </c>
      <c r="C8909" s="10" t="str">
        <f>OrderList!D8909</f>
        <v>V444_1</v>
      </c>
      <c r="D8909" s="10" t="str">
        <f>OrderList!F8909</f>
        <v>DTD</v>
      </c>
      <c r="E8909" s="10" t="str">
        <f>OrderList!L8909</f>
        <v>PORT09</v>
      </c>
      <c r="F8909" s="10" t="str">
        <f>OrderList!K8909</f>
        <v>PLANT03</v>
      </c>
      <c r="G8909" s="10">
        <f>OrderList!J8909</f>
        <v>1690619</v>
      </c>
      <c r="H8909" s="10">
        <f>OrderList!M8909</f>
        <v>286</v>
      </c>
      <c r="I8909" s="10">
        <f>OrderList!N8909</f>
        <v>0.64301670353471285</v>
      </c>
      <c r="O8909" s="10">
        <f>COUNTIF(FreightRates!$A$2:$A$1541,C8909)</f>
        <v>292</v>
      </c>
      <c r="Q8909" s="10">
        <f>COUNTIFS(FreightRates!$A$2:$A$1541,C8909,FreightRates!$B$2:$B$1541,B8909,FreightRates!$C$2:$C$1541,E8909)</f>
        <v>40</v>
      </c>
      <c r="T8909">
        <f>COUNTIFS(FreightRates!$A$2:$A$1541,C8909,FreightRates!$B$2:$B$1541,B8909,FreightRates!$C$2:$C$1541,E8909,FreightRates!$F$2:$F$1541,D8909,FreightRates!$D$2:$D$1541,"&lt;="&amp;I8909,FreightRates!$E$2:$E$1541,"&gt;="&amp;I8909)</f>
        <v>4</v>
      </c>
    </row>
    <row r="8910" spans="1:20" x14ac:dyDescent="0.25">
      <c r="A8910" s="10">
        <f>OrderList!A8910</f>
        <v>1447188655.7</v>
      </c>
      <c r="B8910" s="10" t="str">
        <f>OrderList!C8910</f>
        <v>PORT04</v>
      </c>
      <c r="C8910" s="10" t="str">
        <f>OrderList!D8910</f>
        <v>V444_1</v>
      </c>
      <c r="D8910" s="10" t="str">
        <f>OrderList!F8910</f>
        <v>DTD</v>
      </c>
      <c r="E8910" s="10" t="str">
        <f>OrderList!L8910</f>
        <v>PORT09</v>
      </c>
      <c r="F8910" s="10" t="str">
        <f>OrderList!K8910</f>
        <v>PLANT03</v>
      </c>
      <c r="G8910" s="10">
        <f>OrderList!J8910</f>
        <v>1690619</v>
      </c>
      <c r="H8910" s="10">
        <f>OrderList!M8910</f>
        <v>454</v>
      </c>
      <c r="I8910" s="10">
        <f>OrderList!N8910</f>
        <v>9.6452505530206931</v>
      </c>
      <c r="O8910" s="10">
        <f>COUNTIF(FreightRates!$A$2:$A$1541,C8910)</f>
        <v>292</v>
      </c>
      <c r="Q8910" s="10">
        <f>COUNTIFS(FreightRates!$A$2:$A$1541,C8910,FreightRates!$B$2:$B$1541,B8910,FreightRates!$C$2:$C$1541,E8910)</f>
        <v>40</v>
      </c>
      <c r="T8910">
        <f>COUNTIFS(FreightRates!$A$2:$A$1541,C8910,FreightRates!$B$2:$B$1541,B8910,FreightRates!$C$2:$C$1541,E8910,FreightRates!$F$2:$F$1541,D8910,FreightRates!$D$2:$D$1541,"&lt;="&amp;I8910,FreightRates!$E$2:$E$1541,"&gt;="&amp;I8910)</f>
        <v>0</v>
      </c>
    </row>
    <row r="8911" spans="1:20" x14ac:dyDescent="0.25">
      <c r="A8911" s="10">
        <f>OrderList!A8911</f>
        <v>1447155440.7</v>
      </c>
      <c r="B8911" s="10" t="str">
        <f>OrderList!C8911</f>
        <v>PORT04</v>
      </c>
      <c r="C8911" s="10" t="str">
        <f>OrderList!D8911</f>
        <v>V444_1</v>
      </c>
      <c r="D8911" s="10" t="str">
        <f>OrderList!F8911</f>
        <v>DTD</v>
      </c>
      <c r="E8911" s="10" t="str">
        <f>OrderList!L8911</f>
        <v>PORT09</v>
      </c>
      <c r="F8911" s="10" t="str">
        <f>OrderList!K8911</f>
        <v>PLANT03</v>
      </c>
      <c r="G8911" s="10">
        <f>OrderList!J8911</f>
        <v>1690619</v>
      </c>
      <c r="H8911" s="10">
        <f>OrderList!M8911</f>
        <v>323</v>
      </c>
      <c r="I8911" s="10">
        <f>OrderList!N8911</f>
        <v>3.2150835176735644</v>
      </c>
      <c r="O8911" s="10">
        <f>COUNTIF(FreightRates!$A$2:$A$1541,C8911)</f>
        <v>292</v>
      </c>
      <c r="Q8911" s="10">
        <f>COUNTIFS(FreightRates!$A$2:$A$1541,C8911,FreightRates!$B$2:$B$1541,B8911,FreightRates!$C$2:$C$1541,E8911)</f>
        <v>40</v>
      </c>
      <c r="T8911">
        <f>COUNTIFS(FreightRates!$A$2:$A$1541,C8911,FreightRates!$B$2:$B$1541,B8911,FreightRates!$C$2:$C$1541,E8911,FreightRates!$F$2:$F$1541,D8911,FreightRates!$D$2:$D$1541,"&lt;="&amp;I8911,FreightRates!$E$2:$E$1541,"&gt;="&amp;I8911)</f>
        <v>0</v>
      </c>
    </row>
    <row r="8912" spans="1:20" x14ac:dyDescent="0.25">
      <c r="A8912" s="10">
        <f>OrderList!A8912</f>
        <v>1447268282.7</v>
      </c>
      <c r="B8912" s="10" t="str">
        <f>OrderList!C8912</f>
        <v>PORT04</v>
      </c>
      <c r="C8912" s="10" t="str">
        <f>OrderList!D8912</f>
        <v>V444_1</v>
      </c>
      <c r="D8912" s="10" t="str">
        <f>OrderList!F8912</f>
        <v>DTD</v>
      </c>
      <c r="E8912" s="10" t="str">
        <f>OrderList!L8912</f>
        <v>PORT09</v>
      </c>
      <c r="F8912" s="10" t="str">
        <f>OrderList!K8912</f>
        <v>PLANT03</v>
      </c>
      <c r="G8912" s="10">
        <f>OrderList!J8912</f>
        <v>1690619</v>
      </c>
      <c r="H8912" s="10">
        <f>OrderList!M8912</f>
        <v>270</v>
      </c>
      <c r="I8912" s="10">
        <f>OrderList!N8912</f>
        <v>0.64301670353471285</v>
      </c>
      <c r="O8912" s="10">
        <f>COUNTIF(FreightRates!$A$2:$A$1541,C8912)</f>
        <v>292</v>
      </c>
      <c r="Q8912" s="10">
        <f>COUNTIFS(FreightRates!$A$2:$A$1541,C8912,FreightRates!$B$2:$B$1541,B8912,FreightRates!$C$2:$C$1541,E8912)</f>
        <v>40</v>
      </c>
      <c r="T8912">
        <f>COUNTIFS(FreightRates!$A$2:$A$1541,C8912,FreightRates!$B$2:$B$1541,B8912,FreightRates!$C$2:$C$1541,E8912,FreightRates!$F$2:$F$1541,D8912,FreightRates!$D$2:$D$1541,"&lt;="&amp;I8912,FreightRates!$E$2:$E$1541,"&gt;="&amp;I8912)</f>
        <v>4</v>
      </c>
    </row>
    <row r="8913" spans="1:20" x14ac:dyDescent="0.25">
      <c r="A8913" s="10">
        <f>OrderList!A8913</f>
        <v>1447144879.7</v>
      </c>
      <c r="B8913" s="10" t="str">
        <f>OrderList!C8913</f>
        <v>PORT04</v>
      </c>
      <c r="C8913" s="10" t="str">
        <f>OrderList!D8913</f>
        <v>V444_1</v>
      </c>
      <c r="D8913" s="10" t="str">
        <f>OrderList!F8913</f>
        <v>DTD</v>
      </c>
      <c r="E8913" s="10" t="str">
        <f>OrderList!L8913</f>
        <v>PORT09</v>
      </c>
      <c r="F8913" s="10" t="str">
        <f>OrderList!K8913</f>
        <v>PLANT03</v>
      </c>
      <c r="G8913" s="10">
        <f>OrderList!J8913</f>
        <v>1690619</v>
      </c>
      <c r="H8913" s="10">
        <f>OrderList!M8913</f>
        <v>294</v>
      </c>
      <c r="I8913" s="10">
        <f>OrderList!N8913</f>
        <v>1.6075417588367822</v>
      </c>
      <c r="O8913" s="10">
        <f>COUNTIF(FreightRates!$A$2:$A$1541,C8913)</f>
        <v>292</v>
      </c>
      <c r="Q8913" s="10">
        <f>COUNTIFS(FreightRates!$A$2:$A$1541,C8913,FreightRates!$B$2:$B$1541,B8913,FreightRates!$C$2:$C$1541,E8913)</f>
        <v>40</v>
      </c>
      <c r="T8913">
        <f>COUNTIFS(FreightRates!$A$2:$A$1541,C8913,FreightRates!$B$2:$B$1541,B8913,FreightRates!$C$2:$C$1541,E8913,FreightRates!$F$2:$F$1541,D8913,FreightRates!$D$2:$D$1541,"&lt;="&amp;I8913,FreightRates!$E$2:$E$1541,"&gt;="&amp;I8913)</f>
        <v>4</v>
      </c>
    </row>
    <row r="8914" spans="1:20" x14ac:dyDescent="0.25">
      <c r="A8914" s="10">
        <f>OrderList!A8914</f>
        <v>1447155297.7</v>
      </c>
      <c r="B8914" s="10" t="str">
        <f>OrderList!C8914</f>
        <v>PORT04</v>
      </c>
      <c r="C8914" s="10" t="str">
        <f>OrderList!D8914</f>
        <v>V444_1</v>
      </c>
      <c r="D8914" s="10" t="str">
        <f>OrderList!F8914</f>
        <v>DTD</v>
      </c>
      <c r="E8914" s="10" t="str">
        <f>OrderList!L8914</f>
        <v>PORT09</v>
      </c>
      <c r="F8914" s="10" t="str">
        <f>OrderList!K8914</f>
        <v>PLANT03</v>
      </c>
      <c r="G8914" s="10">
        <f>OrderList!J8914</f>
        <v>1690619</v>
      </c>
      <c r="H8914" s="10">
        <f>OrderList!M8914</f>
        <v>327</v>
      </c>
      <c r="I8914" s="10">
        <f>OrderList!N8914</f>
        <v>1.6075417588367822</v>
      </c>
      <c r="O8914" s="10">
        <f>COUNTIF(FreightRates!$A$2:$A$1541,C8914)</f>
        <v>292</v>
      </c>
      <c r="Q8914" s="10">
        <f>COUNTIFS(FreightRates!$A$2:$A$1541,C8914,FreightRates!$B$2:$B$1541,B8914,FreightRates!$C$2:$C$1541,E8914)</f>
        <v>40</v>
      </c>
      <c r="T8914">
        <f>COUNTIFS(FreightRates!$A$2:$A$1541,C8914,FreightRates!$B$2:$B$1541,B8914,FreightRates!$C$2:$C$1541,E8914,FreightRates!$F$2:$F$1541,D8914,FreightRates!$D$2:$D$1541,"&lt;="&amp;I8914,FreightRates!$E$2:$E$1541,"&gt;="&amp;I8914)</f>
        <v>4</v>
      </c>
    </row>
    <row r="8915" spans="1:20" x14ac:dyDescent="0.25">
      <c r="A8915" s="10">
        <f>OrderList!A8915</f>
        <v>1447411617.7</v>
      </c>
      <c r="B8915" s="10" t="str">
        <f>OrderList!C8915</f>
        <v>PORT04</v>
      </c>
      <c r="C8915" s="10" t="str">
        <f>OrderList!D8915</f>
        <v>V444_1</v>
      </c>
      <c r="D8915" s="10" t="str">
        <f>OrderList!F8915</f>
        <v>DTD</v>
      </c>
      <c r="E8915" s="10" t="str">
        <f>OrderList!L8915</f>
        <v>PORT09</v>
      </c>
      <c r="F8915" s="10" t="str">
        <f>OrderList!K8915</f>
        <v>PLANT03</v>
      </c>
      <c r="G8915" s="10">
        <f>OrderList!J8915</f>
        <v>1690619</v>
      </c>
      <c r="H8915" s="10">
        <f>OrderList!M8915</f>
        <v>325</v>
      </c>
      <c r="I8915" s="10">
        <f>OrderList!N8915</f>
        <v>0.64301670353471285</v>
      </c>
      <c r="O8915" s="10">
        <f>COUNTIF(FreightRates!$A$2:$A$1541,C8915)</f>
        <v>292</v>
      </c>
      <c r="Q8915" s="10">
        <f>COUNTIFS(FreightRates!$A$2:$A$1541,C8915,FreightRates!$B$2:$B$1541,B8915,FreightRates!$C$2:$C$1541,E8915)</f>
        <v>40</v>
      </c>
      <c r="T8915">
        <f>COUNTIFS(FreightRates!$A$2:$A$1541,C8915,FreightRates!$B$2:$B$1541,B8915,FreightRates!$C$2:$C$1541,E8915,FreightRates!$F$2:$F$1541,D8915,FreightRates!$D$2:$D$1541,"&lt;="&amp;I8915,FreightRates!$E$2:$E$1541,"&gt;="&amp;I8915)</f>
        <v>4</v>
      </c>
    </row>
    <row r="8916" spans="1:20" x14ac:dyDescent="0.25">
      <c r="A8916" s="10">
        <f>OrderList!A8916</f>
        <v>1447344914.7</v>
      </c>
      <c r="B8916" s="10" t="str">
        <f>OrderList!C8916</f>
        <v>PORT04</v>
      </c>
      <c r="C8916" s="10" t="str">
        <f>OrderList!D8916</f>
        <v>V444_1</v>
      </c>
      <c r="D8916" s="10" t="str">
        <f>OrderList!F8916</f>
        <v>DTD</v>
      </c>
      <c r="E8916" s="10" t="str">
        <f>OrderList!L8916</f>
        <v>PORT09</v>
      </c>
      <c r="F8916" s="10" t="str">
        <f>OrderList!K8916</f>
        <v>PLANT03</v>
      </c>
      <c r="G8916" s="10">
        <f>OrderList!J8916</f>
        <v>1690619</v>
      </c>
      <c r="H8916" s="10">
        <f>OrderList!M8916</f>
        <v>330</v>
      </c>
      <c r="I8916" s="10">
        <f>OrderList!N8916</f>
        <v>0.16075417588367821</v>
      </c>
      <c r="O8916" s="10">
        <f>COUNTIF(FreightRates!$A$2:$A$1541,C8916)</f>
        <v>292</v>
      </c>
      <c r="Q8916" s="10">
        <f>COUNTIFS(FreightRates!$A$2:$A$1541,C8916,FreightRates!$B$2:$B$1541,B8916,FreightRates!$C$2:$C$1541,E8916)</f>
        <v>40</v>
      </c>
      <c r="T8916">
        <f>COUNTIFS(FreightRates!$A$2:$A$1541,C8916,FreightRates!$B$2:$B$1541,B8916,FreightRates!$C$2:$C$1541,E8916,FreightRates!$F$2:$F$1541,D8916,FreightRates!$D$2:$D$1541,"&lt;="&amp;I8916,FreightRates!$E$2:$E$1541,"&gt;="&amp;I8916)</f>
        <v>4</v>
      </c>
    </row>
    <row r="8917" spans="1:20" x14ac:dyDescent="0.25">
      <c r="A8917" s="10">
        <f>OrderList!A8917</f>
        <v>1447364853.7</v>
      </c>
      <c r="B8917" s="10" t="str">
        <f>OrderList!C8917</f>
        <v>PORT04</v>
      </c>
      <c r="C8917" s="10" t="str">
        <f>OrderList!D8917</f>
        <v>V444_1</v>
      </c>
      <c r="D8917" s="10" t="str">
        <f>OrderList!F8917</f>
        <v>DTD</v>
      </c>
      <c r="E8917" s="10" t="str">
        <f>OrderList!L8917</f>
        <v>PORT09</v>
      </c>
      <c r="F8917" s="10" t="str">
        <f>OrderList!K8917</f>
        <v>PLANT03</v>
      </c>
      <c r="G8917" s="10">
        <f>OrderList!J8917</f>
        <v>1690619</v>
      </c>
      <c r="H8917" s="10">
        <f>OrderList!M8917</f>
        <v>327</v>
      </c>
      <c r="I8917" s="10">
        <f>OrderList!N8917</f>
        <v>1.6075417588367822</v>
      </c>
      <c r="O8917" s="10">
        <f>COUNTIF(FreightRates!$A$2:$A$1541,C8917)</f>
        <v>292</v>
      </c>
      <c r="Q8917" s="10">
        <f>COUNTIFS(FreightRates!$A$2:$A$1541,C8917,FreightRates!$B$2:$B$1541,B8917,FreightRates!$C$2:$C$1541,E8917)</f>
        <v>40</v>
      </c>
      <c r="T8917">
        <f>COUNTIFS(FreightRates!$A$2:$A$1541,C8917,FreightRates!$B$2:$B$1541,B8917,FreightRates!$C$2:$C$1541,E8917,FreightRates!$F$2:$F$1541,D8917,FreightRates!$D$2:$D$1541,"&lt;="&amp;I8917,FreightRates!$E$2:$E$1541,"&gt;="&amp;I8917)</f>
        <v>4</v>
      </c>
    </row>
    <row r="8918" spans="1:20" x14ac:dyDescent="0.25">
      <c r="A8918" s="10">
        <f>OrderList!A8918</f>
        <v>1447381489.7</v>
      </c>
      <c r="B8918" s="10" t="str">
        <f>OrderList!C8918</f>
        <v>PORT04</v>
      </c>
      <c r="C8918" s="10" t="str">
        <f>OrderList!D8918</f>
        <v>V444_1</v>
      </c>
      <c r="D8918" s="10" t="str">
        <f>OrderList!F8918</f>
        <v>DTD</v>
      </c>
      <c r="E8918" s="10" t="str">
        <f>OrderList!L8918</f>
        <v>PORT09</v>
      </c>
      <c r="F8918" s="10" t="str">
        <f>OrderList!K8918</f>
        <v>PLANT03</v>
      </c>
      <c r="G8918" s="10">
        <f>OrderList!J8918</f>
        <v>1690619</v>
      </c>
      <c r="H8918" s="10">
        <f>OrderList!M8918</f>
        <v>320</v>
      </c>
      <c r="I8918" s="10">
        <f>OrderList!N8918</f>
        <v>0.96452505530206922</v>
      </c>
      <c r="O8918" s="10">
        <f>COUNTIF(FreightRates!$A$2:$A$1541,C8918)</f>
        <v>292</v>
      </c>
      <c r="Q8918" s="10">
        <f>COUNTIFS(FreightRates!$A$2:$A$1541,C8918,FreightRates!$B$2:$B$1541,B8918,FreightRates!$C$2:$C$1541,E8918)</f>
        <v>40</v>
      </c>
      <c r="T8918">
        <f>COUNTIFS(FreightRates!$A$2:$A$1541,C8918,FreightRates!$B$2:$B$1541,B8918,FreightRates!$C$2:$C$1541,E8918,FreightRates!$F$2:$F$1541,D8918,FreightRates!$D$2:$D$1541,"&lt;="&amp;I8918,FreightRates!$E$2:$E$1541,"&gt;="&amp;I8918)</f>
        <v>4</v>
      </c>
    </row>
    <row r="8919" spans="1:20" x14ac:dyDescent="0.25">
      <c r="A8919" s="10">
        <f>OrderList!A8919</f>
        <v>1447381488.7</v>
      </c>
      <c r="B8919" s="10" t="str">
        <f>OrderList!C8919</f>
        <v>PORT04</v>
      </c>
      <c r="C8919" s="10" t="str">
        <f>OrderList!D8919</f>
        <v>V444_1</v>
      </c>
      <c r="D8919" s="10" t="str">
        <f>OrderList!F8919</f>
        <v>DTD</v>
      </c>
      <c r="E8919" s="10" t="str">
        <f>OrderList!L8919</f>
        <v>PORT09</v>
      </c>
      <c r="F8919" s="10" t="str">
        <f>OrderList!K8919</f>
        <v>PLANT03</v>
      </c>
      <c r="G8919" s="10">
        <f>OrderList!J8919</f>
        <v>1690619</v>
      </c>
      <c r="H8919" s="10">
        <f>OrderList!M8919</f>
        <v>337</v>
      </c>
      <c r="I8919" s="10">
        <f>OrderList!N8919</f>
        <v>1.6075417588367822</v>
      </c>
      <c r="O8919" s="10">
        <f>COUNTIF(FreightRates!$A$2:$A$1541,C8919)</f>
        <v>292</v>
      </c>
      <c r="Q8919" s="10">
        <f>COUNTIFS(FreightRates!$A$2:$A$1541,C8919,FreightRates!$B$2:$B$1541,B8919,FreightRates!$C$2:$C$1541,E8919)</f>
        <v>40</v>
      </c>
      <c r="T8919">
        <f>COUNTIFS(FreightRates!$A$2:$A$1541,C8919,FreightRates!$B$2:$B$1541,B8919,FreightRates!$C$2:$C$1541,E8919,FreightRates!$F$2:$F$1541,D8919,FreightRates!$D$2:$D$1541,"&lt;="&amp;I8919,FreightRates!$E$2:$E$1541,"&gt;="&amp;I8919)</f>
        <v>4</v>
      </c>
    </row>
    <row r="8920" spans="1:20" x14ac:dyDescent="0.25">
      <c r="A8920" s="10">
        <f>OrderList!A8920</f>
        <v>1447209701.7</v>
      </c>
      <c r="B8920" s="10" t="str">
        <f>OrderList!C8920</f>
        <v>PORT04</v>
      </c>
      <c r="C8920" s="10" t="str">
        <f>OrderList!D8920</f>
        <v>V444_1</v>
      </c>
      <c r="D8920" s="10" t="str">
        <f>OrderList!F8920</f>
        <v>DTD</v>
      </c>
      <c r="E8920" s="10" t="str">
        <f>OrderList!L8920</f>
        <v>PORT09</v>
      </c>
      <c r="F8920" s="10" t="str">
        <f>OrderList!K8920</f>
        <v>PLANT03</v>
      </c>
      <c r="G8920" s="10">
        <f>OrderList!J8920</f>
        <v>1690619</v>
      </c>
      <c r="H8920" s="10">
        <f>OrderList!M8920</f>
        <v>326</v>
      </c>
      <c r="I8920" s="10">
        <f>OrderList!N8920</f>
        <v>1.6879188467786213</v>
      </c>
      <c r="O8920" s="10">
        <f>COUNTIF(FreightRates!$A$2:$A$1541,C8920)</f>
        <v>292</v>
      </c>
      <c r="Q8920" s="10">
        <f>COUNTIFS(FreightRates!$A$2:$A$1541,C8920,FreightRates!$B$2:$B$1541,B8920,FreightRates!$C$2:$C$1541,E8920)</f>
        <v>40</v>
      </c>
      <c r="T8920">
        <f>COUNTIFS(FreightRates!$A$2:$A$1541,C8920,FreightRates!$B$2:$B$1541,B8920,FreightRates!$C$2:$C$1541,E8920,FreightRates!$F$2:$F$1541,D8920,FreightRates!$D$2:$D$1541,"&lt;="&amp;I8920,FreightRates!$E$2:$E$1541,"&gt;="&amp;I8920)</f>
        <v>4</v>
      </c>
    </row>
    <row r="8921" spans="1:20" x14ac:dyDescent="0.25">
      <c r="A8921" s="10">
        <f>OrderList!A8921</f>
        <v>1447243004.7</v>
      </c>
      <c r="B8921" s="10" t="str">
        <f>OrderList!C8921</f>
        <v>PORT04</v>
      </c>
      <c r="C8921" s="10" t="str">
        <f>OrderList!D8921</f>
        <v>V444_1</v>
      </c>
      <c r="D8921" s="10" t="str">
        <f>OrderList!F8921</f>
        <v>DTD</v>
      </c>
      <c r="E8921" s="10" t="str">
        <f>OrderList!L8921</f>
        <v>PORT09</v>
      </c>
      <c r="F8921" s="10" t="str">
        <f>OrderList!K8921</f>
        <v>PLANT03</v>
      </c>
      <c r="G8921" s="10">
        <f>OrderList!J8921</f>
        <v>1690619</v>
      </c>
      <c r="H8921" s="10">
        <f>OrderList!M8921</f>
        <v>277</v>
      </c>
      <c r="I8921" s="10">
        <f>OrderList!N8921</f>
        <v>1.6075417588367822</v>
      </c>
      <c r="O8921" s="10">
        <f>COUNTIF(FreightRates!$A$2:$A$1541,C8921)</f>
        <v>292</v>
      </c>
      <c r="Q8921" s="10">
        <f>COUNTIFS(FreightRates!$A$2:$A$1541,C8921,FreightRates!$B$2:$B$1541,B8921,FreightRates!$C$2:$C$1541,E8921)</f>
        <v>40</v>
      </c>
      <c r="T8921">
        <f>COUNTIFS(FreightRates!$A$2:$A$1541,C8921,FreightRates!$B$2:$B$1541,B8921,FreightRates!$C$2:$C$1541,E8921,FreightRates!$F$2:$F$1541,D8921,FreightRates!$D$2:$D$1541,"&lt;="&amp;I8921,FreightRates!$E$2:$E$1541,"&gt;="&amp;I8921)</f>
        <v>4</v>
      </c>
    </row>
    <row r="8922" spans="1:20" x14ac:dyDescent="0.25">
      <c r="A8922" s="10">
        <f>OrderList!A8922</f>
        <v>1447211847.7</v>
      </c>
      <c r="B8922" s="10" t="str">
        <f>OrderList!C8922</f>
        <v>PORT04</v>
      </c>
      <c r="C8922" s="10" t="str">
        <f>OrderList!D8922</f>
        <v>V444_1</v>
      </c>
      <c r="D8922" s="10" t="str">
        <f>OrderList!F8922</f>
        <v>DTD</v>
      </c>
      <c r="E8922" s="10" t="str">
        <f>OrderList!L8922</f>
        <v>PORT09</v>
      </c>
      <c r="F8922" s="10" t="str">
        <f>OrderList!K8922</f>
        <v>PLANT03</v>
      </c>
      <c r="G8922" s="10">
        <f>OrderList!J8922</f>
        <v>1690619</v>
      </c>
      <c r="H8922" s="10">
        <f>OrderList!M8922</f>
        <v>283</v>
      </c>
      <c r="I8922" s="10">
        <f>OrderList!N8922</f>
        <v>0.48226252765103461</v>
      </c>
      <c r="O8922" s="10">
        <f>COUNTIF(FreightRates!$A$2:$A$1541,C8922)</f>
        <v>292</v>
      </c>
      <c r="Q8922" s="10">
        <f>COUNTIFS(FreightRates!$A$2:$A$1541,C8922,FreightRates!$B$2:$B$1541,B8922,FreightRates!$C$2:$C$1541,E8922)</f>
        <v>40</v>
      </c>
      <c r="T8922">
        <f>COUNTIFS(FreightRates!$A$2:$A$1541,C8922,FreightRates!$B$2:$B$1541,B8922,FreightRates!$C$2:$C$1541,E8922,FreightRates!$F$2:$F$1541,D8922,FreightRates!$D$2:$D$1541,"&lt;="&amp;I8922,FreightRates!$E$2:$E$1541,"&gt;="&amp;I8922)</f>
        <v>4</v>
      </c>
    </row>
    <row r="8923" spans="1:20" x14ac:dyDescent="0.25">
      <c r="A8923" s="10">
        <f>OrderList!A8923</f>
        <v>1447328237.7</v>
      </c>
      <c r="B8923" s="10" t="str">
        <f>OrderList!C8923</f>
        <v>PORT04</v>
      </c>
      <c r="C8923" s="10" t="str">
        <f>OrderList!D8923</f>
        <v>V444_1</v>
      </c>
      <c r="D8923" s="10" t="str">
        <f>OrderList!F8923</f>
        <v>DTD</v>
      </c>
      <c r="E8923" s="10" t="str">
        <f>OrderList!L8923</f>
        <v>PORT09</v>
      </c>
      <c r="F8923" s="10" t="str">
        <f>OrderList!K8923</f>
        <v>PLANT03</v>
      </c>
      <c r="G8923" s="10">
        <f>OrderList!J8923</f>
        <v>1690619</v>
      </c>
      <c r="H8923" s="10">
        <f>OrderList!M8923</f>
        <v>289</v>
      </c>
      <c r="I8923" s="10">
        <f>OrderList!N8923</f>
        <v>0.16075417588367821</v>
      </c>
      <c r="O8923" s="10">
        <f>COUNTIF(FreightRates!$A$2:$A$1541,C8923)</f>
        <v>292</v>
      </c>
      <c r="Q8923" s="10">
        <f>COUNTIFS(FreightRates!$A$2:$A$1541,C8923,FreightRates!$B$2:$B$1541,B8923,FreightRates!$C$2:$C$1541,E8923)</f>
        <v>40</v>
      </c>
      <c r="T8923">
        <f>COUNTIFS(FreightRates!$A$2:$A$1541,C8923,FreightRates!$B$2:$B$1541,B8923,FreightRates!$C$2:$C$1541,E8923,FreightRates!$F$2:$F$1541,D8923,FreightRates!$D$2:$D$1541,"&lt;="&amp;I8923,FreightRates!$E$2:$E$1541,"&gt;="&amp;I8923)</f>
        <v>4</v>
      </c>
    </row>
    <row r="8924" spans="1:20" x14ac:dyDescent="0.25">
      <c r="A8924" s="10">
        <f>OrderList!A8924</f>
        <v>1447305021.7</v>
      </c>
      <c r="B8924" s="10" t="str">
        <f>OrderList!C8924</f>
        <v>PORT04</v>
      </c>
      <c r="C8924" s="10" t="str">
        <f>OrderList!D8924</f>
        <v>V444_1</v>
      </c>
      <c r="D8924" s="10" t="str">
        <f>OrderList!F8924</f>
        <v>DTD</v>
      </c>
      <c r="E8924" s="10" t="str">
        <f>OrderList!L8924</f>
        <v>PORT09</v>
      </c>
      <c r="F8924" s="10" t="str">
        <f>OrderList!K8924</f>
        <v>PLANT03</v>
      </c>
      <c r="G8924" s="10">
        <f>OrderList!J8924</f>
        <v>1689546</v>
      </c>
      <c r="H8924" s="10">
        <f>OrderList!M8924</f>
        <v>442</v>
      </c>
      <c r="I8924" s="10">
        <f>OrderList!N8924</f>
        <v>14.325088328602954</v>
      </c>
      <c r="O8924" s="10">
        <f>COUNTIF(FreightRates!$A$2:$A$1541,C8924)</f>
        <v>292</v>
      </c>
      <c r="Q8924" s="10">
        <f>COUNTIFS(FreightRates!$A$2:$A$1541,C8924,FreightRates!$B$2:$B$1541,B8924,FreightRates!$C$2:$C$1541,E8924)</f>
        <v>40</v>
      </c>
      <c r="T8924">
        <f>COUNTIFS(FreightRates!$A$2:$A$1541,C8924,FreightRates!$B$2:$B$1541,B8924,FreightRates!$C$2:$C$1541,E8924,FreightRates!$F$2:$F$1541,D8924,FreightRates!$D$2:$D$1541,"&lt;="&amp;I8924,FreightRates!$E$2:$E$1541,"&gt;="&amp;I8924)</f>
        <v>0</v>
      </c>
    </row>
    <row r="8925" spans="1:20" x14ac:dyDescent="0.25">
      <c r="A8925" s="10">
        <f>OrderList!A8925</f>
        <v>1447348353.7</v>
      </c>
      <c r="B8925" s="10" t="str">
        <f>OrderList!C8925</f>
        <v>PORT04</v>
      </c>
      <c r="C8925" s="10" t="str">
        <f>OrderList!D8925</f>
        <v>V444_1</v>
      </c>
      <c r="D8925" s="10" t="str">
        <f>OrderList!F8925</f>
        <v>DTD</v>
      </c>
      <c r="E8925" s="10" t="str">
        <f>OrderList!L8925</f>
        <v>PORT09</v>
      </c>
      <c r="F8925" s="10" t="str">
        <f>OrderList!K8925</f>
        <v>PLANT03</v>
      </c>
      <c r="G8925" s="10">
        <f>OrderList!J8925</f>
        <v>1689546</v>
      </c>
      <c r="H8925" s="10">
        <f>OrderList!M8925</f>
        <v>369</v>
      </c>
      <c r="I8925" s="10">
        <f>OrderList!N8925</f>
        <v>5.3637809150110343</v>
      </c>
      <c r="O8925" s="10">
        <f>COUNTIF(FreightRates!$A$2:$A$1541,C8925)</f>
        <v>292</v>
      </c>
      <c r="Q8925" s="10">
        <f>COUNTIFS(FreightRates!$A$2:$A$1541,C8925,FreightRates!$B$2:$B$1541,B8925,FreightRates!$C$2:$C$1541,E8925)</f>
        <v>40</v>
      </c>
      <c r="T8925">
        <f>COUNTIFS(FreightRates!$A$2:$A$1541,C8925,FreightRates!$B$2:$B$1541,B8925,FreightRates!$C$2:$C$1541,E8925,FreightRates!$F$2:$F$1541,D8925,FreightRates!$D$2:$D$1541,"&lt;="&amp;I8925,FreightRates!$E$2:$E$1541,"&gt;="&amp;I8925)</f>
        <v>0</v>
      </c>
    </row>
    <row r="8926" spans="1:20" x14ac:dyDescent="0.25">
      <c r="A8926" s="10">
        <f>OrderList!A8926</f>
        <v>1447369445.7</v>
      </c>
      <c r="B8926" s="10" t="str">
        <f>OrderList!C8926</f>
        <v>PORT04</v>
      </c>
      <c r="C8926" s="10" t="str">
        <f>OrderList!D8926</f>
        <v>V444_1</v>
      </c>
      <c r="D8926" s="10" t="str">
        <f>OrderList!F8926</f>
        <v>DTD</v>
      </c>
      <c r="E8926" s="10" t="str">
        <f>OrderList!L8926</f>
        <v>PORT09</v>
      </c>
      <c r="F8926" s="10" t="str">
        <f>OrderList!K8926</f>
        <v>PLANT03</v>
      </c>
      <c r="G8926" s="10">
        <f>OrderList!J8926</f>
        <v>1689546</v>
      </c>
      <c r="H8926" s="10">
        <f>OrderList!M8926</f>
        <v>492</v>
      </c>
      <c r="I8926" s="10">
        <f>OrderList!N8926</f>
        <v>15.325088328602954</v>
      </c>
      <c r="O8926" s="10">
        <f>COUNTIF(FreightRates!$A$2:$A$1541,C8926)</f>
        <v>292</v>
      </c>
      <c r="Q8926" s="10">
        <f>COUNTIFS(FreightRates!$A$2:$A$1541,C8926,FreightRates!$B$2:$B$1541,B8926,FreightRates!$C$2:$C$1541,E8926)</f>
        <v>40</v>
      </c>
      <c r="T8926">
        <f>COUNTIFS(FreightRates!$A$2:$A$1541,C8926,FreightRates!$B$2:$B$1541,B8926,FreightRates!$C$2:$C$1541,E8926,FreightRates!$F$2:$F$1541,D8926,FreightRates!$D$2:$D$1541,"&lt;="&amp;I8926,FreightRates!$E$2:$E$1541,"&gt;="&amp;I8926)</f>
        <v>0</v>
      </c>
    </row>
    <row r="8927" spans="1:20" x14ac:dyDescent="0.25">
      <c r="A8927" s="10">
        <f>OrderList!A8927</f>
        <v>1447208166.7</v>
      </c>
      <c r="B8927" s="10" t="str">
        <f>OrderList!C8927</f>
        <v>PORT04</v>
      </c>
      <c r="C8927" s="10" t="str">
        <f>OrderList!D8927</f>
        <v>V444_1</v>
      </c>
      <c r="D8927" s="10" t="str">
        <f>OrderList!F8927</f>
        <v>DTD</v>
      </c>
      <c r="E8927" s="10" t="str">
        <f>OrderList!L8927</f>
        <v>PORT09</v>
      </c>
      <c r="F8927" s="10" t="str">
        <f>OrderList!K8927</f>
        <v>PLANT03</v>
      </c>
      <c r="G8927" s="10">
        <f>OrderList!J8927</f>
        <v>1689546</v>
      </c>
      <c r="H8927" s="10">
        <f>OrderList!M8927</f>
        <v>725</v>
      </c>
      <c r="I8927" s="10">
        <f>OrderList!N8927</f>
        <v>29.650176657205908</v>
      </c>
      <c r="O8927" s="10">
        <f>COUNTIF(FreightRates!$A$2:$A$1541,C8927)</f>
        <v>292</v>
      </c>
      <c r="Q8927" s="10">
        <f>COUNTIFS(FreightRates!$A$2:$A$1541,C8927,FreightRates!$B$2:$B$1541,B8927,FreightRates!$C$2:$C$1541,E8927)</f>
        <v>40</v>
      </c>
      <c r="T8927">
        <f>COUNTIFS(FreightRates!$A$2:$A$1541,C8927,FreightRates!$B$2:$B$1541,B8927,FreightRates!$C$2:$C$1541,E8927,FreightRates!$F$2:$F$1541,D8927,FreightRates!$D$2:$D$1541,"&lt;="&amp;I8927,FreightRates!$E$2:$E$1541,"&gt;="&amp;I8927)</f>
        <v>0</v>
      </c>
    </row>
    <row r="8928" spans="1:20" x14ac:dyDescent="0.25">
      <c r="A8928" s="10">
        <f>OrderList!A8928</f>
        <v>1447326453.7</v>
      </c>
      <c r="B8928" s="10" t="str">
        <f>OrderList!C8928</f>
        <v>PORT04</v>
      </c>
      <c r="C8928" s="10" t="str">
        <f>OrderList!D8928</f>
        <v>V444_1</v>
      </c>
      <c r="D8928" s="10" t="str">
        <f>OrderList!F8928</f>
        <v>DTD</v>
      </c>
      <c r="E8928" s="10" t="str">
        <f>OrderList!L8928</f>
        <v>PORT09</v>
      </c>
      <c r="F8928" s="10" t="str">
        <f>OrderList!K8928</f>
        <v>PLANT03</v>
      </c>
      <c r="G8928" s="10">
        <f>OrderList!J8928</f>
        <v>1689546</v>
      </c>
      <c r="H8928" s="10">
        <f>OrderList!M8928</f>
        <v>404</v>
      </c>
      <c r="I8928" s="10">
        <f>OrderList!N8928</f>
        <v>7.6625441643014769</v>
      </c>
      <c r="O8928" s="10">
        <f>COUNTIF(FreightRates!$A$2:$A$1541,C8928)</f>
        <v>292</v>
      </c>
      <c r="Q8928" s="10">
        <f>COUNTIFS(FreightRates!$A$2:$A$1541,C8928,FreightRates!$B$2:$B$1541,B8928,FreightRates!$C$2:$C$1541,E8928)</f>
        <v>40</v>
      </c>
      <c r="T8928">
        <f>COUNTIFS(FreightRates!$A$2:$A$1541,C8928,FreightRates!$B$2:$B$1541,B8928,FreightRates!$C$2:$C$1541,E8928,FreightRates!$F$2:$F$1541,D8928,FreightRates!$D$2:$D$1541,"&lt;="&amp;I8928,FreightRates!$E$2:$E$1541,"&gt;="&amp;I8928)</f>
        <v>0</v>
      </c>
    </row>
    <row r="8929" spans="1:20" x14ac:dyDescent="0.25">
      <c r="A8929" s="10">
        <f>OrderList!A8929</f>
        <v>1447167311.7</v>
      </c>
      <c r="B8929" s="10" t="str">
        <f>OrderList!C8929</f>
        <v>PORT04</v>
      </c>
      <c r="C8929" s="10" t="str">
        <f>OrderList!D8929</f>
        <v>V444_1</v>
      </c>
      <c r="D8929" s="10" t="str">
        <f>OrderList!F8929</f>
        <v>DTD</v>
      </c>
      <c r="E8929" s="10" t="str">
        <f>OrderList!L8929</f>
        <v>PORT09</v>
      </c>
      <c r="F8929" s="10" t="str">
        <f>OrderList!K8929</f>
        <v>PLANT03</v>
      </c>
      <c r="G8929" s="10">
        <f>OrderList!J8929</f>
        <v>1689546</v>
      </c>
      <c r="H8929" s="10">
        <f>OrderList!M8929</f>
        <v>584</v>
      </c>
      <c r="I8929" s="10">
        <f>OrderList!N8929</f>
        <v>24.987632492904432</v>
      </c>
      <c r="O8929" s="10">
        <f>COUNTIF(FreightRates!$A$2:$A$1541,C8929)</f>
        <v>292</v>
      </c>
      <c r="Q8929" s="10">
        <f>COUNTIFS(FreightRates!$A$2:$A$1541,C8929,FreightRates!$B$2:$B$1541,B8929,FreightRates!$C$2:$C$1541,E8929)</f>
        <v>40</v>
      </c>
      <c r="T8929">
        <f>COUNTIFS(FreightRates!$A$2:$A$1541,C8929,FreightRates!$B$2:$B$1541,B8929,FreightRates!$C$2:$C$1541,E8929,FreightRates!$F$2:$F$1541,D8929,FreightRates!$D$2:$D$1541,"&lt;="&amp;I8929,FreightRates!$E$2:$E$1541,"&gt;="&amp;I8929)</f>
        <v>0</v>
      </c>
    </row>
    <row r="8930" spans="1:20" x14ac:dyDescent="0.25">
      <c r="A8930" s="10">
        <f>OrderList!A8930</f>
        <v>1447167301.7</v>
      </c>
      <c r="B8930" s="10" t="str">
        <f>OrderList!C8930</f>
        <v>PORT04</v>
      </c>
      <c r="C8930" s="10" t="str">
        <f>OrderList!D8930</f>
        <v>V444_1</v>
      </c>
      <c r="D8930" s="10" t="str">
        <f>OrderList!F8930</f>
        <v>DTD</v>
      </c>
      <c r="E8930" s="10" t="str">
        <f>OrderList!L8930</f>
        <v>PORT09</v>
      </c>
      <c r="F8930" s="10" t="str">
        <f>OrderList!K8930</f>
        <v>PLANT03</v>
      </c>
      <c r="G8930" s="10">
        <f>OrderList!J8930</f>
        <v>1689546</v>
      </c>
      <c r="H8930" s="10">
        <f>OrderList!M8930</f>
        <v>430</v>
      </c>
      <c r="I8930" s="10">
        <f>OrderList!N8930</f>
        <v>7.6625441643014769</v>
      </c>
      <c r="O8930" s="10">
        <f>COUNTIF(FreightRates!$A$2:$A$1541,C8930)</f>
        <v>292</v>
      </c>
      <c r="Q8930" s="10">
        <f>COUNTIFS(FreightRates!$A$2:$A$1541,C8930,FreightRates!$B$2:$B$1541,B8930,FreightRates!$C$2:$C$1541,E8930)</f>
        <v>40</v>
      </c>
      <c r="T8930">
        <f>COUNTIFS(FreightRates!$A$2:$A$1541,C8930,FreightRates!$B$2:$B$1541,B8930,FreightRates!$C$2:$C$1541,E8930,FreightRates!$F$2:$F$1541,D8930,FreightRates!$D$2:$D$1541,"&lt;="&amp;I8930,FreightRates!$E$2:$E$1541,"&gt;="&amp;I8930)</f>
        <v>0</v>
      </c>
    </row>
    <row r="8931" spans="1:20" x14ac:dyDescent="0.25">
      <c r="A8931" s="10">
        <f>OrderList!A8931</f>
        <v>1447297325.7</v>
      </c>
      <c r="B8931" s="10" t="str">
        <f>OrderList!C8931</f>
        <v>PORT04</v>
      </c>
      <c r="C8931" s="10" t="str">
        <f>OrderList!D8931</f>
        <v>V444_1</v>
      </c>
      <c r="D8931" s="10" t="str">
        <f>OrderList!F8931</f>
        <v>DTD</v>
      </c>
      <c r="E8931" s="10" t="str">
        <f>OrderList!L8931</f>
        <v>PORT09</v>
      </c>
      <c r="F8931" s="10" t="str">
        <f>OrderList!K8931</f>
        <v>PLANT03</v>
      </c>
      <c r="G8931" s="10">
        <f>OrderList!J8931</f>
        <v>1689546</v>
      </c>
      <c r="H8931" s="10">
        <f>OrderList!M8931</f>
        <v>480</v>
      </c>
      <c r="I8931" s="10">
        <f>OrderList!N8931</f>
        <v>15.325088328602954</v>
      </c>
      <c r="O8931" s="10">
        <f>COUNTIF(FreightRates!$A$2:$A$1541,C8931)</f>
        <v>292</v>
      </c>
      <c r="Q8931" s="10">
        <f>COUNTIFS(FreightRates!$A$2:$A$1541,C8931,FreightRates!$B$2:$B$1541,B8931,FreightRates!$C$2:$C$1541,E8931)</f>
        <v>40</v>
      </c>
      <c r="T8931">
        <f>COUNTIFS(FreightRates!$A$2:$A$1541,C8931,FreightRates!$B$2:$B$1541,B8931,FreightRates!$C$2:$C$1541,E8931,FreightRates!$F$2:$F$1541,D8931,FreightRates!$D$2:$D$1541,"&lt;="&amp;I8931,FreightRates!$E$2:$E$1541,"&gt;="&amp;I8931)</f>
        <v>0</v>
      </c>
    </row>
    <row r="8932" spans="1:20" x14ac:dyDescent="0.25">
      <c r="A8932" s="10">
        <f>OrderList!A8932</f>
        <v>1447348355.7</v>
      </c>
      <c r="B8932" s="10" t="str">
        <f>OrderList!C8932</f>
        <v>PORT04</v>
      </c>
      <c r="C8932" s="10" t="str">
        <f>OrderList!D8932</f>
        <v>V444_1</v>
      </c>
      <c r="D8932" s="10" t="str">
        <f>OrderList!F8932</f>
        <v>DTD</v>
      </c>
      <c r="E8932" s="10" t="str">
        <f>OrderList!L8932</f>
        <v>PORT09</v>
      </c>
      <c r="F8932" s="10" t="str">
        <f>OrderList!K8932</f>
        <v>PLANT03</v>
      </c>
      <c r="G8932" s="10">
        <f>OrderList!J8932</f>
        <v>1689546</v>
      </c>
      <c r="H8932" s="10">
        <f>OrderList!M8932</f>
        <v>405</v>
      </c>
      <c r="I8932" s="10">
        <f>OrderList!N8932</f>
        <v>9.1950529971617723</v>
      </c>
      <c r="O8932" s="10">
        <f>COUNTIF(FreightRates!$A$2:$A$1541,C8932)</f>
        <v>292</v>
      </c>
      <c r="Q8932" s="10">
        <f>COUNTIFS(FreightRates!$A$2:$A$1541,C8932,FreightRates!$B$2:$B$1541,B8932,FreightRates!$C$2:$C$1541,E8932)</f>
        <v>40</v>
      </c>
      <c r="T8932">
        <f>COUNTIFS(FreightRates!$A$2:$A$1541,C8932,FreightRates!$B$2:$B$1541,B8932,FreightRates!$C$2:$C$1541,E8932,FreightRates!$F$2:$F$1541,D8932,FreightRates!$D$2:$D$1541,"&lt;="&amp;I8932,FreightRates!$E$2:$E$1541,"&gt;="&amp;I8932)</f>
        <v>0</v>
      </c>
    </row>
    <row r="8933" spans="1:20" x14ac:dyDescent="0.25">
      <c r="A8933" s="10">
        <f>OrderList!A8933</f>
        <v>1447237018.7</v>
      </c>
      <c r="B8933" s="10" t="str">
        <f>OrderList!C8933</f>
        <v>PORT04</v>
      </c>
      <c r="C8933" s="10" t="str">
        <f>OrderList!D8933</f>
        <v>V444_1</v>
      </c>
      <c r="D8933" s="10" t="str">
        <f>OrderList!F8933</f>
        <v>DTD</v>
      </c>
      <c r="E8933" s="10" t="str">
        <f>OrderList!L8933</f>
        <v>PORT09</v>
      </c>
      <c r="F8933" s="10" t="str">
        <f>OrderList!K8933</f>
        <v>PLANT03</v>
      </c>
      <c r="G8933" s="10">
        <f>OrderList!J8933</f>
        <v>1689546</v>
      </c>
      <c r="H8933" s="10">
        <f>OrderList!M8933</f>
        <v>343</v>
      </c>
      <c r="I8933" s="10">
        <f>OrderList!N8933</f>
        <v>7.6625441643014769</v>
      </c>
      <c r="O8933" s="10">
        <f>COUNTIF(FreightRates!$A$2:$A$1541,C8933)</f>
        <v>292</v>
      </c>
      <c r="Q8933" s="10">
        <f>COUNTIFS(FreightRates!$A$2:$A$1541,C8933,FreightRates!$B$2:$B$1541,B8933,FreightRates!$C$2:$C$1541,E8933)</f>
        <v>40</v>
      </c>
      <c r="T8933">
        <f>COUNTIFS(FreightRates!$A$2:$A$1541,C8933,FreightRates!$B$2:$B$1541,B8933,FreightRates!$C$2:$C$1541,E8933,FreightRates!$F$2:$F$1541,D8933,FreightRates!$D$2:$D$1541,"&lt;="&amp;I8933,FreightRates!$E$2:$E$1541,"&gt;="&amp;I8933)</f>
        <v>0</v>
      </c>
    </row>
    <row r="8934" spans="1:20" x14ac:dyDescent="0.25">
      <c r="A8934" s="10">
        <f>OrderList!A8934</f>
        <v>1447355995.7</v>
      </c>
      <c r="B8934" s="10" t="str">
        <f>OrderList!C8934</f>
        <v>PORT04</v>
      </c>
      <c r="C8934" s="10" t="str">
        <f>OrderList!D8934</f>
        <v>V444_1</v>
      </c>
      <c r="D8934" s="10" t="str">
        <f>OrderList!F8934</f>
        <v>DTD</v>
      </c>
      <c r="E8934" s="10" t="str">
        <f>OrderList!L8934</f>
        <v>PORT09</v>
      </c>
      <c r="F8934" s="10" t="str">
        <f>OrderList!K8934</f>
        <v>PLANT03</v>
      </c>
      <c r="G8934" s="10">
        <f>OrderList!J8934</f>
        <v>1689546</v>
      </c>
      <c r="H8934" s="10">
        <f>OrderList!M8934</f>
        <v>388</v>
      </c>
      <c r="I8934" s="10">
        <f>OrderList!N8934</f>
        <v>6.1300353314411815</v>
      </c>
      <c r="O8934" s="10">
        <f>COUNTIF(FreightRates!$A$2:$A$1541,C8934)</f>
        <v>292</v>
      </c>
      <c r="Q8934" s="10">
        <f>COUNTIFS(FreightRates!$A$2:$A$1541,C8934,FreightRates!$B$2:$B$1541,B8934,FreightRates!$C$2:$C$1541,E8934)</f>
        <v>40</v>
      </c>
      <c r="T8934">
        <f>COUNTIFS(FreightRates!$A$2:$A$1541,C8934,FreightRates!$B$2:$B$1541,B8934,FreightRates!$C$2:$C$1541,E8934,FreightRates!$F$2:$F$1541,D8934,FreightRates!$D$2:$D$1541,"&lt;="&amp;I8934,FreightRates!$E$2:$E$1541,"&gt;="&amp;I8934)</f>
        <v>0</v>
      </c>
    </row>
    <row r="8935" spans="1:20" x14ac:dyDescent="0.25">
      <c r="A8935" s="10">
        <f>OrderList!A8935</f>
        <v>1447306838.7</v>
      </c>
      <c r="B8935" s="10" t="str">
        <f>OrderList!C8935</f>
        <v>PORT04</v>
      </c>
      <c r="C8935" s="10" t="str">
        <f>OrderList!D8935</f>
        <v>V444_1</v>
      </c>
      <c r="D8935" s="10" t="str">
        <f>OrderList!F8935</f>
        <v>DTD</v>
      </c>
      <c r="E8935" s="10" t="str">
        <f>OrderList!L8935</f>
        <v>PORT09</v>
      </c>
      <c r="F8935" s="10" t="str">
        <f>OrderList!K8935</f>
        <v>PLANT03</v>
      </c>
      <c r="G8935" s="10">
        <f>OrderList!J8935</f>
        <v>1689546</v>
      </c>
      <c r="H8935" s="10">
        <f>OrderList!M8935</f>
        <v>325</v>
      </c>
      <c r="I8935" s="10">
        <f>OrderList!N8935</f>
        <v>3.8312720821507384</v>
      </c>
      <c r="O8935" s="10">
        <f>COUNTIF(FreightRates!$A$2:$A$1541,C8935)</f>
        <v>292</v>
      </c>
      <c r="Q8935" s="10">
        <f>COUNTIFS(FreightRates!$A$2:$A$1541,C8935,FreightRates!$B$2:$B$1541,B8935,FreightRates!$C$2:$C$1541,E8935)</f>
        <v>40</v>
      </c>
      <c r="T8935">
        <f>COUNTIFS(FreightRates!$A$2:$A$1541,C8935,FreightRates!$B$2:$B$1541,B8935,FreightRates!$C$2:$C$1541,E8935,FreightRates!$F$2:$F$1541,D8935,FreightRates!$D$2:$D$1541,"&lt;="&amp;I8935,FreightRates!$E$2:$E$1541,"&gt;="&amp;I8935)</f>
        <v>0</v>
      </c>
    </row>
    <row r="8936" spans="1:20" x14ac:dyDescent="0.25">
      <c r="A8936" s="10">
        <f>OrderList!A8936</f>
        <v>1447212838.7</v>
      </c>
      <c r="B8936" s="10" t="str">
        <f>OrderList!C8936</f>
        <v>PORT04</v>
      </c>
      <c r="C8936" s="10" t="str">
        <f>OrderList!D8936</f>
        <v>V444_1</v>
      </c>
      <c r="D8936" s="10" t="str">
        <f>OrderList!F8936</f>
        <v>DTD</v>
      </c>
      <c r="E8936" s="10" t="str">
        <f>OrderList!L8936</f>
        <v>PORT09</v>
      </c>
      <c r="F8936" s="10" t="str">
        <f>OrderList!K8936</f>
        <v>PLANT03</v>
      </c>
      <c r="G8936" s="10">
        <f>OrderList!J8936</f>
        <v>1689546</v>
      </c>
      <c r="H8936" s="10">
        <f>OrderList!M8936</f>
        <v>499</v>
      </c>
      <c r="I8936" s="10">
        <f>OrderList!N8936</f>
        <v>16.325088328602952</v>
      </c>
      <c r="O8936" s="10">
        <f>COUNTIF(FreightRates!$A$2:$A$1541,C8936)</f>
        <v>292</v>
      </c>
      <c r="Q8936" s="10">
        <f>COUNTIFS(FreightRates!$A$2:$A$1541,C8936,FreightRates!$B$2:$B$1541,B8936,FreightRates!$C$2:$C$1541,E8936)</f>
        <v>40</v>
      </c>
      <c r="T8936">
        <f>COUNTIFS(FreightRates!$A$2:$A$1541,C8936,FreightRates!$B$2:$B$1541,B8936,FreightRates!$C$2:$C$1541,E8936,FreightRates!$F$2:$F$1541,D8936,FreightRates!$D$2:$D$1541,"&lt;="&amp;I8936,FreightRates!$E$2:$E$1541,"&gt;="&amp;I8936)</f>
        <v>0</v>
      </c>
    </row>
    <row r="8937" spans="1:20" x14ac:dyDescent="0.25">
      <c r="A8937" s="10">
        <f>OrderList!A8937</f>
        <v>1447149949.7</v>
      </c>
      <c r="B8937" s="10" t="str">
        <f>OrderList!C8937</f>
        <v>PORT04</v>
      </c>
      <c r="C8937" s="10" t="str">
        <f>OrderList!D8937</f>
        <v>V444_1</v>
      </c>
      <c r="D8937" s="10" t="str">
        <f>OrderList!F8937</f>
        <v>DTD</v>
      </c>
      <c r="E8937" s="10" t="str">
        <f>OrderList!L8937</f>
        <v>PORT09</v>
      </c>
      <c r="F8937" s="10" t="str">
        <f>OrderList!K8937</f>
        <v>PLANT03</v>
      </c>
      <c r="G8937" s="10">
        <f>OrderList!J8937</f>
        <v>1689546</v>
      </c>
      <c r="H8937" s="10">
        <f>OrderList!M8937</f>
        <v>489</v>
      </c>
      <c r="I8937" s="10">
        <f>OrderList!N8937</f>
        <v>16.325088328602952</v>
      </c>
      <c r="O8937" s="10">
        <f>COUNTIF(FreightRates!$A$2:$A$1541,C8937)</f>
        <v>292</v>
      </c>
      <c r="Q8937" s="10">
        <f>COUNTIFS(FreightRates!$A$2:$A$1541,C8937,FreightRates!$B$2:$B$1541,B8937,FreightRates!$C$2:$C$1541,E8937)</f>
        <v>40</v>
      </c>
      <c r="T8937">
        <f>COUNTIFS(FreightRates!$A$2:$A$1541,C8937,FreightRates!$B$2:$B$1541,B8937,FreightRates!$C$2:$C$1541,E8937,FreightRates!$F$2:$F$1541,D8937,FreightRates!$D$2:$D$1541,"&lt;="&amp;I8937,FreightRates!$E$2:$E$1541,"&gt;="&amp;I8937)</f>
        <v>0</v>
      </c>
    </row>
    <row r="8938" spans="1:20" x14ac:dyDescent="0.25">
      <c r="A8938" s="10">
        <f>OrderList!A8938</f>
        <v>1447269826.7</v>
      </c>
      <c r="B8938" s="10" t="str">
        <f>OrderList!C8938</f>
        <v>PORT04</v>
      </c>
      <c r="C8938" s="10" t="str">
        <f>OrderList!D8938</f>
        <v>V444_1</v>
      </c>
      <c r="D8938" s="10" t="str">
        <f>OrderList!F8938</f>
        <v>DTD</v>
      </c>
      <c r="E8938" s="10" t="str">
        <f>OrderList!L8938</f>
        <v>PORT09</v>
      </c>
      <c r="F8938" s="10" t="str">
        <f>OrderList!K8938</f>
        <v>PLANT03</v>
      </c>
      <c r="G8938" s="10">
        <f>OrderList!J8938</f>
        <v>1689546</v>
      </c>
      <c r="H8938" s="10">
        <f>OrderList!M8938</f>
        <v>626</v>
      </c>
      <c r="I8938" s="10">
        <f>OrderList!N8938</f>
        <v>23.987632492904432</v>
      </c>
      <c r="O8938" s="10">
        <f>COUNTIF(FreightRates!$A$2:$A$1541,C8938)</f>
        <v>292</v>
      </c>
      <c r="Q8938" s="10">
        <f>COUNTIFS(FreightRates!$A$2:$A$1541,C8938,FreightRates!$B$2:$B$1541,B8938,FreightRates!$C$2:$C$1541,E8938)</f>
        <v>40</v>
      </c>
      <c r="T8938">
        <f>COUNTIFS(FreightRates!$A$2:$A$1541,C8938,FreightRates!$B$2:$B$1541,B8938,FreightRates!$C$2:$C$1541,E8938,FreightRates!$F$2:$F$1541,D8938,FreightRates!$D$2:$D$1541,"&lt;="&amp;I8938,FreightRates!$E$2:$E$1541,"&gt;="&amp;I8938)</f>
        <v>0</v>
      </c>
    </row>
    <row r="8939" spans="1:20" x14ac:dyDescent="0.25">
      <c r="A8939" s="10">
        <f>OrderList!A8939</f>
        <v>1447317067.7</v>
      </c>
      <c r="B8939" s="10" t="str">
        <f>OrderList!C8939</f>
        <v>PORT04</v>
      </c>
      <c r="C8939" s="10" t="str">
        <f>OrderList!D8939</f>
        <v>V444_1</v>
      </c>
      <c r="D8939" s="10" t="str">
        <f>OrderList!F8939</f>
        <v>DTD</v>
      </c>
      <c r="E8939" s="10" t="str">
        <f>OrderList!L8939</f>
        <v>PORT09</v>
      </c>
      <c r="F8939" s="10" t="str">
        <f>OrderList!K8939</f>
        <v>PLANT03</v>
      </c>
      <c r="G8939" s="10">
        <f>OrderList!J8939</f>
        <v>1689546</v>
      </c>
      <c r="H8939" s="10">
        <f>OrderList!M8939</f>
        <v>379</v>
      </c>
      <c r="I8939" s="10">
        <f>OrderList!N8939</f>
        <v>4.5975264985808861</v>
      </c>
      <c r="O8939" s="10">
        <f>COUNTIF(FreightRates!$A$2:$A$1541,C8939)</f>
        <v>292</v>
      </c>
      <c r="Q8939" s="10">
        <f>COUNTIFS(FreightRates!$A$2:$A$1541,C8939,FreightRates!$B$2:$B$1541,B8939,FreightRates!$C$2:$C$1541,E8939)</f>
        <v>40</v>
      </c>
      <c r="T8939">
        <f>COUNTIFS(FreightRates!$A$2:$A$1541,C8939,FreightRates!$B$2:$B$1541,B8939,FreightRates!$C$2:$C$1541,E8939,FreightRates!$F$2:$F$1541,D8939,FreightRates!$D$2:$D$1541,"&lt;="&amp;I8939,FreightRates!$E$2:$E$1541,"&gt;="&amp;I8939)</f>
        <v>0</v>
      </c>
    </row>
    <row r="8940" spans="1:20" x14ac:dyDescent="0.25">
      <c r="A8940" s="10">
        <f>OrderList!A8940</f>
        <v>1447252557.7</v>
      </c>
      <c r="B8940" s="10" t="str">
        <f>OrderList!C8940</f>
        <v>PORT04</v>
      </c>
      <c r="C8940" s="10" t="str">
        <f>OrderList!D8940</f>
        <v>V444_1</v>
      </c>
      <c r="D8940" s="10" t="str">
        <f>OrderList!F8940</f>
        <v>DTD</v>
      </c>
      <c r="E8940" s="10" t="str">
        <f>OrderList!L8940</f>
        <v>PORT09</v>
      </c>
      <c r="F8940" s="10" t="str">
        <f>OrderList!K8940</f>
        <v>PLANT03</v>
      </c>
      <c r="G8940" s="10">
        <f>OrderList!J8940</f>
        <v>1689546</v>
      </c>
      <c r="H8940" s="10">
        <f>OrderList!M8940</f>
        <v>621</v>
      </c>
      <c r="I8940" s="10">
        <f>OrderList!N8940</f>
        <v>21.987632492904432</v>
      </c>
      <c r="O8940" s="10">
        <f>COUNTIF(FreightRates!$A$2:$A$1541,C8940)</f>
        <v>292</v>
      </c>
      <c r="Q8940" s="10">
        <f>COUNTIFS(FreightRates!$A$2:$A$1541,C8940,FreightRates!$B$2:$B$1541,B8940,FreightRates!$C$2:$C$1541,E8940)</f>
        <v>40</v>
      </c>
      <c r="T8940">
        <f>COUNTIFS(FreightRates!$A$2:$A$1541,C8940,FreightRates!$B$2:$B$1541,B8940,FreightRates!$C$2:$C$1541,E8940,FreightRates!$F$2:$F$1541,D8940,FreightRates!$D$2:$D$1541,"&lt;="&amp;I8940,FreightRates!$E$2:$E$1541,"&gt;="&amp;I8940)</f>
        <v>0</v>
      </c>
    </row>
    <row r="8941" spans="1:20" x14ac:dyDescent="0.25">
      <c r="A8941" s="10">
        <f>OrderList!A8941</f>
        <v>1447237014.7</v>
      </c>
      <c r="B8941" s="10" t="str">
        <f>OrderList!C8941</f>
        <v>PORT04</v>
      </c>
      <c r="C8941" s="10" t="str">
        <f>OrderList!D8941</f>
        <v>V444_1</v>
      </c>
      <c r="D8941" s="10" t="str">
        <f>OrderList!F8941</f>
        <v>DTD</v>
      </c>
      <c r="E8941" s="10" t="str">
        <f>OrderList!L8941</f>
        <v>PORT09</v>
      </c>
      <c r="F8941" s="10" t="str">
        <f>OrderList!K8941</f>
        <v>PLANT03</v>
      </c>
      <c r="G8941" s="10">
        <f>OrderList!J8941</f>
        <v>1689546</v>
      </c>
      <c r="H8941" s="10">
        <f>OrderList!M8941</f>
        <v>357</v>
      </c>
      <c r="I8941" s="10">
        <f>OrderList!N8941</f>
        <v>2.2987632492904431</v>
      </c>
      <c r="O8941" s="10">
        <f>COUNTIF(FreightRates!$A$2:$A$1541,C8941)</f>
        <v>292</v>
      </c>
      <c r="Q8941" s="10">
        <f>COUNTIFS(FreightRates!$A$2:$A$1541,C8941,FreightRates!$B$2:$B$1541,B8941,FreightRates!$C$2:$C$1541,E8941)</f>
        <v>40</v>
      </c>
      <c r="T8941">
        <f>COUNTIFS(FreightRates!$A$2:$A$1541,C8941,FreightRates!$B$2:$B$1541,B8941,FreightRates!$C$2:$C$1541,E8941,FreightRates!$F$2:$F$1541,D8941,FreightRates!$D$2:$D$1541,"&lt;="&amp;I8941,FreightRates!$E$2:$E$1541,"&gt;="&amp;I8941)</f>
        <v>4</v>
      </c>
    </row>
    <row r="8942" spans="1:20" x14ac:dyDescent="0.25">
      <c r="A8942" s="10">
        <f>OrderList!A8942</f>
        <v>1447350451.7</v>
      </c>
      <c r="B8942" s="10" t="str">
        <f>OrderList!C8942</f>
        <v>PORT04</v>
      </c>
      <c r="C8942" s="10" t="str">
        <f>OrderList!D8942</f>
        <v>V444_1</v>
      </c>
      <c r="D8942" s="10" t="str">
        <f>OrderList!F8942</f>
        <v>DTD</v>
      </c>
      <c r="E8942" s="10" t="str">
        <f>OrderList!L8942</f>
        <v>PORT09</v>
      </c>
      <c r="F8942" s="10" t="str">
        <f>OrderList!K8942</f>
        <v>PLANT03</v>
      </c>
      <c r="G8942" s="10">
        <f>OrderList!J8942</f>
        <v>1689546</v>
      </c>
      <c r="H8942" s="10">
        <f>OrderList!M8942</f>
        <v>444</v>
      </c>
      <c r="I8942" s="10">
        <f>OrderList!N8942</f>
        <v>16.325088328602952</v>
      </c>
      <c r="O8942" s="10">
        <f>COUNTIF(FreightRates!$A$2:$A$1541,C8942)</f>
        <v>292</v>
      </c>
      <c r="Q8942" s="10">
        <f>COUNTIFS(FreightRates!$A$2:$A$1541,C8942,FreightRates!$B$2:$B$1541,B8942,FreightRates!$C$2:$C$1541,E8942)</f>
        <v>40</v>
      </c>
      <c r="T8942">
        <f>COUNTIFS(FreightRates!$A$2:$A$1541,C8942,FreightRates!$B$2:$B$1541,B8942,FreightRates!$C$2:$C$1541,E8942,FreightRates!$F$2:$F$1541,D8942,FreightRates!$D$2:$D$1541,"&lt;="&amp;I8942,FreightRates!$E$2:$E$1541,"&gt;="&amp;I8942)</f>
        <v>0</v>
      </c>
    </row>
    <row r="8943" spans="1:20" x14ac:dyDescent="0.25">
      <c r="A8943" s="10">
        <f>OrderList!A8943</f>
        <v>1447243010.7</v>
      </c>
      <c r="B8943" s="10" t="str">
        <f>OrderList!C8943</f>
        <v>PORT04</v>
      </c>
      <c r="C8943" s="10" t="str">
        <f>OrderList!D8943</f>
        <v>V444_1</v>
      </c>
      <c r="D8943" s="10" t="str">
        <f>OrderList!F8943</f>
        <v>DTD</v>
      </c>
      <c r="E8943" s="10" t="str">
        <f>OrderList!L8943</f>
        <v>PORT09</v>
      </c>
      <c r="F8943" s="10" t="str">
        <f>OrderList!K8943</f>
        <v>PLANT03</v>
      </c>
      <c r="G8943" s="10">
        <f>OrderList!J8943</f>
        <v>1689546</v>
      </c>
      <c r="H8943" s="10">
        <f>OrderList!M8943</f>
        <v>586</v>
      </c>
      <c r="I8943" s="10">
        <f>OrderList!N8943</f>
        <v>22.987632492904432</v>
      </c>
      <c r="O8943" s="10">
        <f>COUNTIF(FreightRates!$A$2:$A$1541,C8943)</f>
        <v>292</v>
      </c>
      <c r="Q8943" s="10">
        <f>COUNTIFS(FreightRates!$A$2:$A$1541,C8943,FreightRates!$B$2:$B$1541,B8943,FreightRates!$C$2:$C$1541,E8943)</f>
        <v>40</v>
      </c>
      <c r="T8943">
        <f>COUNTIFS(FreightRates!$A$2:$A$1541,C8943,FreightRates!$B$2:$B$1541,B8943,FreightRates!$C$2:$C$1541,E8943,FreightRates!$F$2:$F$1541,D8943,FreightRates!$D$2:$D$1541,"&lt;="&amp;I8943,FreightRates!$E$2:$E$1541,"&gt;="&amp;I8943)</f>
        <v>0</v>
      </c>
    </row>
    <row r="8944" spans="1:20" x14ac:dyDescent="0.25">
      <c r="A8944" s="10">
        <f>OrderList!A8944</f>
        <v>1447188648.7</v>
      </c>
      <c r="B8944" s="10" t="str">
        <f>OrderList!C8944</f>
        <v>PORT04</v>
      </c>
      <c r="C8944" s="10" t="str">
        <f>OrderList!D8944</f>
        <v>V444_1</v>
      </c>
      <c r="D8944" s="10" t="str">
        <f>OrderList!F8944</f>
        <v>DTD</v>
      </c>
      <c r="E8944" s="10" t="str">
        <f>OrderList!L8944</f>
        <v>PORT09</v>
      </c>
      <c r="F8944" s="10" t="str">
        <f>OrderList!K8944</f>
        <v>PLANT03</v>
      </c>
      <c r="G8944" s="10">
        <f>OrderList!J8944</f>
        <v>1689546</v>
      </c>
      <c r="H8944" s="10">
        <f>OrderList!M8944</f>
        <v>337</v>
      </c>
      <c r="I8944" s="10">
        <f>OrderList!N8944</f>
        <v>7.6625441643014769</v>
      </c>
      <c r="O8944" s="10">
        <f>COUNTIF(FreightRates!$A$2:$A$1541,C8944)</f>
        <v>292</v>
      </c>
      <c r="Q8944" s="10">
        <f>COUNTIFS(FreightRates!$A$2:$A$1541,C8944,FreightRates!$B$2:$B$1541,B8944,FreightRates!$C$2:$C$1541,E8944)</f>
        <v>40</v>
      </c>
      <c r="T8944">
        <f>COUNTIFS(FreightRates!$A$2:$A$1541,C8944,FreightRates!$B$2:$B$1541,B8944,FreightRates!$C$2:$C$1541,E8944,FreightRates!$F$2:$F$1541,D8944,FreightRates!$D$2:$D$1541,"&lt;="&amp;I8944,FreightRates!$E$2:$E$1541,"&gt;="&amp;I8944)</f>
        <v>0</v>
      </c>
    </row>
    <row r="8945" spans="1:20" x14ac:dyDescent="0.25">
      <c r="A8945" s="10">
        <f>OrderList!A8945</f>
        <v>1447300957.7</v>
      </c>
      <c r="B8945" s="10" t="str">
        <f>OrderList!C8945</f>
        <v>PORT04</v>
      </c>
      <c r="C8945" s="10" t="str">
        <f>OrderList!D8945</f>
        <v>V444_1</v>
      </c>
      <c r="D8945" s="10" t="str">
        <f>OrderList!F8945</f>
        <v>DTD</v>
      </c>
      <c r="E8945" s="10" t="str">
        <f>OrderList!L8945</f>
        <v>PORT09</v>
      </c>
      <c r="F8945" s="10" t="str">
        <f>OrderList!K8945</f>
        <v>PLANT03</v>
      </c>
      <c r="G8945" s="10">
        <f>OrderList!J8945</f>
        <v>1689546</v>
      </c>
      <c r="H8945" s="10">
        <f>OrderList!M8945</f>
        <v>660</v>
      </c>
      <c r="I8945" s="10">
        <f>OrderList!N8945</f>
        <v>29.650176657205908</v>
      </c>
      <c r="O8945" s="10">
        <f>COUNTIF(FreightRates!$A$2:$A$1541,C8945)</f>
        <v>292</v>
      </c>
      <c r="Q8945" s="10">
        <f>COUNTIFS(FreightRates!$A$2:$A$1541,C8945,FreightRates!$B$2:$B$1541,B8945,FreightRates!$C$2:$C$1541,E8945)</f>
        <v>40</v>
      </c>
      <c r="T8945">
        <f>COUNTIFS(FreightRates!$A$2:$A$1541,C8945,FreightRates!$B$2:$B$1541,B8945,FreightRates!$C$2:$C$1541,E8945,FreightRates!$F$2:$F$1541,D8945,FreightRates!$D$2:$D$1541,"&lt;="&amp;I8945,FreightRates!$E$2:$E$1541,"&gt;="&amp;I8945)</f>
        <v>0</v>
      </c>
    </row>
    <row r="8946" spans="1:20" x14ac:dyDescent="0.25">
      <c r="A8946" s="10">
        <f>OrderList!A8946</f>
        <v>1447322264.7</v>
      </c>
      <c r="B8946" s="10" t="str">
        <f>OrderList!C8946</f>
        <v>PORT04</v>
      </c>
      <c r="C8946" s="10" t="str">
        <f>OrderList!D8946</f>
        <v>V444_1</v>
      </c>
      <c r="D8946" s="10" t="str">
        <f>OrderList!F8946</f>
        <v>DTD</v>
      </c>
      <c r="E8946" s="10" t="str">
        <f>OrderList!L8946</f>
        <v>PORT09</v>
      </c>
      <c r="F8946" s="10" t="str">
        <f>OrderList!K8946</f>
        <v>PLANT03</v>
      </c>
      <c r="G8946" s="10">
        <f>OrderList!J8946</f>
        <v>1689546</v>
      </c>
      <c r="H8946" s="10">
        <f>OrderList!M8946</f>
        <v>536</v>
      </c>
      <c r="I8946" s="10">
        <f>OrderList!N8946</f>
        <v>18.922614827183839</v>
      </c>
      <c r="O8946" s="10">
        <f>COUNTIF(FreightRates!$A$2:$A$1541,C8946)</f>
        <v>292</v>
      </c>
      <c r="Q8946" s="10">
        <f>COUNTIFS(FreightRates!$A$2:$A$1541,C8946,FreightRates!$B$2:$B$1541,B8946,FreightRates!$C$2:$C$1541,E8946)</f>
        <v>40</v>
      </c>
      <c r="T8946">
        <f>COUNTIFS(FreightRates!$A$2:$A$1541,C8946,FreightRates!$B$2:$B$1541,B8946,FreightRates!$C$2:$C$1541,E8946,FreightRates!$F$2:$F$1541,D8946,FreightRates!$D$2:$D$1541,"&lt;="&amp;I8946,FreightRates!$E$2:$E$1541,"&gt;="&amp;I8946)</f>
        <v>0</v>
      </c>
    </row>
    <row r="8947" spans="1:20" x14ac:dyDescent="0.25">
      <c r="A8947" s="10">
        <f>OrderList!A8947</f>
        <v>1447369444.7</v>
      </c>
      <c r="B8947" s="10" t="str">
        <f>OrderList!C8947</f>
        <v>PORT04</v>
      </c>
      <c r="C8947" s="10" t="str">
        <f>OrderList!D8947</f>
        <v>V444_1</v>
      </c>
      <c r="D8947" s="10" t="str">
        <f>OrderList!F8947</f>
        <v>DTD</v>
      </c>
      <c r="E8947" s="10" t="str">
        <f>OrderList!L8947</f>
        <v>PORT09</v>
      </c>
      <c r="F8947" s="10" t="str">
        <f>OrderList!K8947</f>
        <v>PLANT03</v>
      </c>
      <c r="G8947" s="10">
        <f>OrderList!J8947</f>
        <v>1689546</v>
      </c>
      <c r="H8947" s="10">
        <f>OrderList!M8947</f>
        <v>439</v>
      </c>
      <c r="I8947" s="10">
        <f>OrderList!N8947</f>
        <v>14.325088328602954</v>
      </c>
      <c r="O8947" s="10">
        <f>COUNTIF(FreightRates!$A$2:$A$1541,C8947)</f>
        <v>292</v>
      </c>
      <c r="Q8947" s="10">
        <f>COUNTIFS(FreightRates!$A$2:$A$1541,C8947,FreightRates!$B$2:$B$1541,B8947,FreightRates!$C$2:$C$1541,E8947)</f>
        <v>40</v>
      </c>
      <c r="T8947">
        <f>COUNTIFS(FreightRates!$A$2:$A$1541,C8947,FreightRates!$B$2:$B$1541,B8947,FreightRates!$C$2:$C$1541,E8947,FreightRates!$F$2:$F$1541,D8947,FreightRates!$D$2:$D$1541,"&lt;="&amp;I8947,FreightRates!$E$2:$E$1541,"&gt;="&amp;I8947)</f>
        <v>0</v>
      </c>
    </row>
    <row r="8948" spans="1:20" x14ac:dyDescent="0.25">
      <c r="A8948" s="10">
        <f>OrderList!A8948</f>
        <v>1447348354.7</v>
      </c>
      <c r="B8948" s="10" t="str">
        <f>OrderList!C8948</f>
        <v>PORT04</v>
      </c>
      <c r="C8948" s="10" t="str">
        <f>OrderList!D8948</f>
        <v>V444_1</v>
      </c>
      <c r="D8948" s="10" t="str">
        <f>OrderList!F8948</f>
        <v>DTD</v>
      </c>
      <c r="E8948" s="10" t="str">
        <f>OrderList!L8948</f>
        <v>PORT09</v>
      </c>
      <c r="F8948" s="10" t="str">
        <f>OrderList!K8948</f>
        <v>PLANT03</v>
      </c>
      <c r="G8948" s="10">
        <f>OrderList!J8948</f>
        <v>1689546</v>
      </c>
      <c r="H8948" s="10">
        <f>OrderList!M8948</f>
        <v>330</v>
      </c>
      <c r="I8948" s="10">
        <f>OrderList!N8948</f>
        <v>5.3637809150110343</v>
      </c>
      <c r="O8948" s="10">
        <f>COUNTIF(FreightRates!$A$2:$A$1541,C8948)</f>
        <v>292</v>
      </c>
      <c r="Q8948" s="10">
        <f>COUNTIFS(FreightRates!$A$2:$A$1541,C8948,FreightRates!$B$2:$B$1541,B8948,FreightRates!$C$2:$C$1541,E8948)</f>
        <v>40</v>
      </c>
      <c r="T8948">
        <f>COUNTIFS(FreightRates!$A$2:$A$1541,C8948,FreightRates!$B$2:$B$1541,B8948,FreightRates!$C$2:$C$1541,E8948,FreightRates!$F$2:$F$1541,D8948,FreightRates!$D$2:$D$1541,"&lt;="&amp;I8948,FreightRates!$E$2:$E$1541,"&gt;="&amp;I8948)</f>
        <v>0</v>
      </c>
    </row>
    <row r="8949" spans="1:20" x14ac:dyDescent="0.25">
      <c r="A8949" s="10">
        <f>OrderList!A8949</f>
        <v>1447245302.7</v>
      </c>
      <c r="B8949" s="10" t="str">
        <f>OrderList!C8949</f>
        <v>PORT04</v>
      </c>
      <c r="C8949" s="10" t="str">
        <f>OrderList!D8949</f>
        <v>V444_1</v>
      </c>
      <c r="D8949" s="10" t="str">
        <f>OrderList!F8949</f>
        <v>DTD</v>
      </c>
      <c r="E8949" s="10" t="str">
        <f>OrderList!L8949</f>
        <v>PORT09</v>
      </c>
      <c r="F8949" s="10" t="str">
        <f>OrderList!K8949</f>
        <v>PLANT03</v>
      </c>
      <c r="G8949" s="10">
        <f>OrderList!J8949</f>
        <v>1689546</v>
      </c>
      <c r="H8949" s="10">
        <f>OrderList!M8949</f>
        <v>623</v>
      </c>
      <c r="I8949" s="10">
        <f>OrderList!N8949</f>
        <v>20.987632492904432</v>
      </c>
      <c r="O8949" s="10">
        <f>COUNTIF(FreightRates!$A$2:$A$1541,C8949)</f>
        <v>292</v>
      </c>
      <c r="Q8949" s="10">
        <f>COUNTIFS(FreightRates!$A$2:$A$1541,C8949,FreightRates!$B$2:$B$1541,B8949,FreightRates!$C$2:$C$1541,E8949)</f>
        <v>40</v>
      </c>
      <c r="T8949">
        <f>COUNTIFS(FreightRates!$A$2:$A$1541,C8949,FreightRates!$B$2:$B$1541,B8949,FreightRates!$C$2:$C$1541,E8949,FreightRates!$F$2:$F$1541,D8949,FreightRates!$D$2:$D$1541,"&lt;="&amp;I8949,FreightRates!$E$2:$E$1541,"&gt;="&amp;I8949)</f>
        <v>0</v>
      </c>
    </row>
    <row r="8950" spans="1:20" x14ac:dyDescent="0.25">
      <c r="A8950" s="10">
        <f>OrderList!A8950</f>
        <v>1447292366.7</v>
      </c>
      <c r="B8950" s="10" t="str">
        <f>OrderList!C8950</f>
        <v>PORT04</v>
      </c>
      <c r="C8950" s="10" t="str">
        <f>OrderList!D8950</f>
        <v>V444_1</v>
      </c>
      <c r="D8950" s="10" t="str">
        <f>OrderList!F8950</f>
        <v>DTD</v>
      </c>
      <c r="E8950" s="10" t="str">
        <f>OrderList!L8950</f>
        <v>PORT09</v>
      </c>
      <c r="F8950" s="10" t="str">
        <f>OrderList!K8950</f>
        <v>PLANT03</v>
      </c>
      <c r="G8950" s="10">
        <f>OrderList!J8950</f>
        <v>1689546</v>
      </c>
      <c r="H8950" s="10">
        <f>OrderList!M8950</f>
        <v>514</v>
      </c>
      <c r="I8950" s="10">
        <f>OrderList!N8950</f>
        <v>14.325088328602954</v>
      </c>
      <c r="O8950" s="10">
        <f>COUNTIF(FreightRates!$A$2:$A$1541,C8950)</f>
        <v>292</v>
      </c>
      <c r="Q8950" s="10">
        <f>COUNTIFS(FreightRates!$A$2:$A$1541,C8950,FreightRates!$B$2:$B$1541,B8950,FreightRates!$C$2:$C$1541,E8950)</f>
        <v>40</v>
      </c>
      <c r="T8950">
        <f>COUNTIFS(FreightRates!$A$2:$A$1541,C8950,FreightRates!$B$2:$B$1541,B8950,FreightRates!$C$2:$C$1541,E8950,FreightRates!$F$2:$F$1541,D8950,FreightRates!$D$2:$D$1541,"&lt;="&amp;I8950,FreightRates!$E$2:$E$1541,"&gt;="&amp;I8950)</f>
        <v>0</v>
      </c>
    </row>
    <row r="8951" spans="1:20" x14ac:dyDescent="0.25">
      <c r="A8951" s="10">
        <f>OrderList!A8951</f>
        <v>1447329829.7</v>
      </c>
      <c r="B8951" s="10" t="str">
        <f>OrderList!C8951</f>
        <v>PORT04</v>
      </c>
      <c r="C8951" s="10" t="str">
        <f>OrderList!D8951</f>
        <v>V444_1</v>
      </c>
      <c r="D8951" s="10" t="str">
        <f>OrderList!F8951</f>
        <v>DTD</v>
      </c>
      <c r="E8951" s="10" t="str">
        <f>OrderList!L8951</f>
        <v>PORT09</v>
      </c>
      <c r="F8951" s="10" t="str">
        <f>OrderList!K8951</f>
        <v>PLANT03</v>
      </c>
      <c r="G8951" s="10">
        <f>OrderList!J8951</f>
        <v>1689546</v>
      </c>
      <c r="H8951" s="10">
        <f>OrderList!M8951</f>
        <v>504</v>
      </c>
      <c r="I8951" s="10">
        <f>OrderList!N8951</f>
        <v>14.325088328602954</v>
      </c>
      <c r="O8951" s="10">
        <f>COUNTIF(FreightRates!$A$2:$A$1541,C8951)</f>
        <v>292</v>
      </c>
      <c r="Q8951" s="10">
        <f>COUNTIFS(FreightRates!$A$2:$A$1541,C8951,FreightRates!$B$2:$B$1541,B8951,FreightRates!$C$2:$C$1541,E8951)</f>
        <v>40</v>
      </c>
      <c r="T8951">
        <f>COUNTIFS(FreightRates!$A$2:$A$1541,C8951,FreightRates!$B$2:$B$1541,B8951,FreightRates!$C$2:$C$1541,E8951,FreightRates!$F$2:$F$1541,D8951,FreightRates!$D$2:$D$1541,"&lt;="&amp;I8951,FreightRates!$E$2:$E$1541,"&gt;="&amp;I8951)</f>
        <v>0</v>
      </c>
    </row>
    <row r="8952" spans="1:20" x14ac:dyDescent="0.25">
      <c r="A8952" s="10">
        <f>OrderList!A8952</f>
        <v>1447334333.7</v>
      </c>
      <c r="B8952" s="10" t="str">
        <f>OrderList!C8952</f>
        <v>PORT04</v>
      </c>
      <c r="C8952" s="10" t="str">
        <f>OrderList!D8952</f>
        <v>V444_1</v>
      </c>
      <c r="D8952" s="10" t="str">
        <f>OrderList!F8952</f>
        <v>DTD</v>
      </c>
      <c r="E8952" s="10" t="str">
        <f>OrderList!L8952</f>
        <v>PORT09</v>
      </c>
      <c r="F8952" s="10" t="str">
        <f>OrderList!K8952</f>
        <v>PLANT03</v>
      </c>
      <c r="G8952" s="10">
        <f>OrderList!J8952</f>
        <v>1689546</v>
      </c>
      <c r="H8952" s="10">
        <f>OrderList!M8952</f>
        <v>501</v>
      </c>
      <c r="I8952" s="10">
        <f>OrderList!N8952</f>
        <v>14.325088328602954</v>
      </c>
      <c r="O8952" s="10">
        <f>COUNTIF(FreightRates!$A$2:$A$1541,C8952)</f>
        <v>292</v>
      </c>
      <c r="Q8952" s="10">
        <f>COUNTIFS(FreightRates!$A$2:$A$1541,C8952,FreightRates!$B$2:$B$1541,B8952,FreightRates!$C$2:$C$1541,E8952)</f>
        <v>40</v>
      </c>
      <c r="T8952">
        <f>COUNTIFS(FreightRates!$A$2:$A$1541,C8952,FreightRates!$B$2:$B$1541,B8952,FreightRates!$C$2:$C$1541,E8952,FreightRates!$F$2:$F$1541,D8952,FreightRates!$D$2:$D$1541,"&lt;="&amp;I8952,FreightRates!$E$2:$E$1541,"&gt;="&amp;I8952)</f>
        <v>0</v>
      </c>
    </row>
    <row r="8953" spans="1:20" x14ac:dyDescent="0.25">
      <c r="A8953" s="10">
        <f>OrderList!A8953</f>
        <v>1447163777.7</v>
      </c>
      <c r="B8953" s="10" t="str">
        <f>OrderList!C8953</f>
        <v>PORT04</v>
      </c>
      <c r="C8953" s="10" t="str">
        <f>OrderList!D8953</f>
        <v>V444_1</v>
      </c>
      <c r="D8953" s="10" t="str">
        <f>OrderList!F8953</f>
        <v>DTD</v>
      </c>
      <c r="E8953" s="10" t="str">
        <f>OrderList!L8953</f>
        <v>PORT09</v>
      </c>
      <c r="F8953" s="10" t="str">
        <f>OrderList!K8953</f>
        <v>PLANT03</v>
      </c>
      <c r="G8953" s="10">
        <f>OrderList!J8953</f>
        <v>1689546</v>
      </c>
      <c r="H8953" s="10">
        <f>OrderList!M8953</f>
        <v>417</v>
      </c>
      <c r="I8953" s="10">
        <f>OrderList!N8953</f>
        <v>7.6625441643014769</v>
      </c>
      <c r="O8953" s="10">
        <f>COUNTIF(FreightRates!$A$2:$A$1541,C8953)</f>
        <v>292</v>
      </c>
      <c r="Q8953" s="10">
        <f>COUNTIFS(FreightRates!$A$2:$A$1541,C8953,FreightRates!$B$2:$B$1541,B8953,FreightRates!$C$2:$C$1541,E8953)</f>
        <v>40</v>
      </c>
      <c r="T8953">
        <f>COUNTIFS(FreightRates!$A$2:$A$1541,C8953,FreightRates!$B$2:$B$1541,B8953,FreightRates!$C$2:$C$1541,E8953,FreightRates!$F$2:$F$1541,D8953,FreightRates!$D$2:$D$1541,"&lt;="&amp;I8953,FreightRates!$E$2:$E$1541,"&gt;="&amp;I8953)</f>
        <v>0</v>
      </c>
    </row>
    <row r="8954" spans="1:20" x14ac:dyDescent="0.25">
      <c r="A8954" s="10">
        <f>OrderList!A8954</f>
        <v>1447377150.7</v>
      </c>
      <c r="B8954" s="10" t="str">
        <f>OrderList!C8954</f>
        <v>PORT04</v>
      </c>
      <c r="C8954" s="10" t="str">
        <f>OrderList!D8954</f>
        <v>V444_1</v>
      </c>
      <c r="D8954" s="10" t="str">
        <f>OrderList!F8954</f>
        <v>DTD</v>
      </c>
      <c r="E8954" s="10" t="str">
        <f>OrderList!L8954</f>
        <v>PORT09</v>
      </c>
      <c r="F8954" s="10" t="str">
        <f>OrderList!K8954</f>
        <v>PLANT03</v>
      </c>
      <c r="G8954" s="10">
        <f>OrderList!J8954</f>
        <v>1689546</v>
      </c>
      <c r="H8954" s="10">
        <f>OrderList!M8954</f>
        <v>747</v>
      </c>
      <c r="I8954" s="10">
        <f>OrderList!N8954</f>
        <v>35.312720821507384</v>
      </c>
      <c r="O8954" s="10">
        <f>COUNTIF(FreightRates!$A$2:$A$1541,C8954)</f>
        <v>292</v>
      </c>
      <c r="Q8954" s="10">
        <f>COUNTIFS(FreightRates!$A$2:$A$1541,C8954,FreightRates!$B$2:$B$1541,B8954,FreightRates!$C$2:$C$1541,E8954)</f>
        <v>40</v>
      </c>
      <c r="T8954">
        <f>COUNTIFS(FreightRates!$A$2:$A$1541,C8954,FreightRates!$B$2:$B$1541,B8954,FreightRates!$C$2:$C$1541,E8954,FreightRates!$F$2:$F$1541,D8954,FreightRates!$D$2:$D$1541,"&lt;="&amp;I8954,FreightRates!$E$2:$E$1541,"&gt;="&amp;I8954)</f>
        <v>0</v>
      </c>
    </row>
    <row r="8955" spans="1:20" x14ac:dyDescent="0.25">
      <c r="A8955" s="10">
        <f>OrderList!A8955</f>
        <v>1447334711.7</v>
      </c>
      <c r="B8955" s="10" t="str">
        <f>OrderList!C8955</f>
        <v>PORT04</v>
      </c>
      <c r="C8955" s="10" t="str">
        <f>OrderList!D8955</f>
        <v>V444_1</v>
      </c>
      <c r="D8955" s="10" t="str">
        <f>OrderList!F8955</f>
        <v>DTD</v>
      </c>
      <c r="E8955" s="10" t="str">
        <f>OrderList!L8955</f>
        <v>PORT09</v>
      </c>
      <c r="F8955" s="10" t="str">
        <f>OrderList!K8955</f>
        <v>PLANT03</v>
      </c>
      <c r="G8955" s="10">
        <f>OrderList!J8955</f>
        <v>1689546</v>
      </c>
      <c r="H8955" s="10">
        <f>OrderList!M8955</f>
        <v>341</v>
      </c>
      <c r="I8955" s="10">
        <f>OrderList!N8955</f>
        <v>6.1300353314411815</v>
      </c>
      <c r="O8955" s="10">
        <f>COUNTIF(FreightRates!$A$2:$A$1541,C8955)</f>
        <v>292</v>
      </c>
      <c r="Q8955" s="10">
        <f>COUNTIFS(FreightRates!$A$2:$A$1541,C8955,FreightRates!$B$2:$B$1541,B8955,FreightRates!$C$2:$C$1541,E8955)</f>
        <v>40</v>
      </c>
      <c r="T8955">
        <f>COUNTIFS(FreightRates!$A$2:$A$1541,C8955,FreightRates!$B$2:$B$1541,B8955,FreightRates!$C$2:$C$1541,E8955,FreightRates!$F$2:$F$1541,D8955,FreightRates!$D$2:$D$1541,"&lt;="&amp;I8955,FreightRates!$E$2:$E$1541,"&gt;="&amp;I8955)</f>
        <v>0</v>
      </c>
    </row>
    <row r="8956" spans="1:20" x14ac:dyDescent="0.25">
      <c r="A8956" s="10">
        <f>OrderList!A8956</f>
        <v>1447179664.7</v>
      </c>
      <c r="B8956" s="10" t="str">
        <f>OrderList!C8956</f>
        <v>PORT04</v>
      </c>
      <c r="C8956" s="10" t="str">
        <f>OrderList!D8956</f>
        <v>V444_1</v>
      </c>
      <c r="D8956" s="10" t="str">
        <f>OrderList!F8956</f>
        <v>DTD</v>
      </c>
      <c r="E8956" s="10" t="str">
        <f>OrderList!L8956</f>
        <v>PORT09</v>
      </c>
      <c r="F8956" s="10" t="str">
        <f>OrderList!K8956</f>
        <v>PLANT03</v>
      </c>
      <c r="G8956" s="10">
        <f>OrderList!J8956</f>
        <v>1689546</v>
      </c>
      <c r="H8956" s="10">
        <f>OrderList!M8956</f>
        <v>510</v>
      </c>
      <c r="I8956" s="10">
        <f>OrderList!N8956</f>
        <v>14.325088328602954</v>
      </c>
      <c r="O8956" s="10">
        <f>COUNTIF(FreightRates!$A$2:$A$1541,C8956)</f>
        <v>292</v>
      </c>
      <c r="Q8956" s="10">
        <f>COUNTIFS(FreightRates!$A$2:$A$1541,C8956,FreightRates!$B$2:$B$1541,B8956,FreightRates!$C$2:$C$1541,E8956)</f>
        <v>40</v>
      </c>
      <c r="T8956">
        <f>COUNTIFS(FreightRates!$A$2:$A$1541,C8956,FreightRates!$B$2:$B$1541,B8956,FreightRates!$C$2:$C$1541,E8956,FreightRates!$F$2:$F$1541,D8956,FreightRates!$D$2:$D$1541,"&lt;="&amp;I8956,FreightRates!$E$2:$E$1541,"&gt;="&amp;I8956)</f>
        <v>0</v>
      </c>
    </row>
    <row r="8957" spans="1:20" x14ac:dyDescent="0.25">
      <c r="A8957" s="10">
        <f>OrderList!A8957</f>
        <v>1447156745.7</v>
      </c>
      <c r="B8957" s="10" t="str">
        <f>OrderList!C8957</f>
        <v>PORT04</v>
      </c>
      <c r="C8957" s="10" t="str">
        <f>OrderList!D8957</f>
        <v>V444_1</v>
      </c>
      <c r="D8957" s="10" t="str">
        <f>OrderList!F8957</f>
        <v>DTD</v>
      </c>
      <c r="E8957" s="10" t="str">
        <f>OrderList!L8957</f>
        <v>PORT09</v>
      </c>
      <c r="F8957" s="10" t="str">
        <f>OrderList!K8957</f>
        <v>PLANT03</v>
      </c>
      <c r="G8957" s="10">
        <f>OrderList!J8957</f>
        <v>1689546</v>
      </c>
      <c r="H8957" s="10">
        <f>OrderList!M8957</f>
        <v>668</v>
      </c>
      <c r="I8957" s="10">
        <f>OrderList!N8957</f>
        <v>28.650176657205908</v>
      </c>
      <c r="O8957" s="10">
        <f>COUNTIF(FreightRates!$A$2:$A$1541,C8957)</f>
        <v>292</v>
      </c>
      <c r="Q8957" s="10">
        <f>COUNTIFS(FreightRates!$A$2:$A$1541,C8957,FreightRates!$B$2:$B$1541,B8957,FreightRates!$C$2:$C$1541,E8957)</f>
        <v>40</v>
      </c>
      <c r="T8957">
        <f>COUNTIFS(FreightRates!$A$2:$A$1541,C8957,FreightRates!$B$2:$B$1541,B8957,FreightRates!$C$2:$C$1541,E8957,FreightRates!$F$2:$F$1541,D8957,FreightRates!$D$2:$D$1541,"&lt;="&amp;I8957,FreightRates!$E$2:$E$1541,"&gt;="&amp;I8957)</f>
        <v>0</v>
      </c>
    </row>
    <row r="8958" spans="1:20" x14ac:dyDescent="0.25">
      <c r="A8958" s="10">
        <f>OrderList!A8958</f>
        <v>1447288453.7</v>
      </c>
      <c r="B8958" s="10" t="str">
        <f>OrderList!C8958</f>
        <v>PORT04</v>
      </c>
      <c r="C8958" s="10" t="str">
        <f>OrderList!D8958</f>
        <v>V444_1</v>
      </c>
      <c r="D8958" s="10" t="str">
        <f>OrderList!F8958</f>
        <v>DTD</v>
      </c>
      <c r="E8958" s="10" t="str">
        <f>OrderList!L8958</f>
        <v>PORT09</v>
      </c>
      <c r="F8958" s="10" t="str">
        <f>OrderList!K8958</f>
        <v>PLANT03</v>
      </c>
      <c r="G8958" s="10">
        <f>OrderList!J8958</f>
        <v>1689546</v>
      </c>
      <c r="H8958" s="10">
        <f>OrderList!M8958</f>
        <v>556</v>
      </c>
      <c r="I8958" s="10">
        <f>OrderList!N8958</f>
        <v>23.987632492904432</v>
      </c>
      <c r="O8958" s="10">
        <f>COUNTIF(FreightRates!$A$2:$A$1541,C8958)</f>
        <v>292</v>
      </c>
      <c r="Q8958" s="10">
        <f>COUNTIFS(FreightRates!$A$2:$A$1541,C8958,FreightRates!$B$2:$B$1541,B8958,FreightRates!$C$2:$C$1541,E8958)</f>
        <v>40</v>
      </c>
      <c r="T8958">
        <f>COUNTIFS(FreightRates!$A$2:$A$1541,C8958,FreightRates!$B$2:$B$1541,B8958,FreightRates!$C$2:$C$1541,E8958,FreightRates!$F$2:$F$1541,D8958,FreightRates!$D$2:$D$1541,"&lt;="&amp;I8958,FreightRates!$E$2:$E$1541,"&gt;="&amp;I8958)</f>
        <v>0</v>
      </c>
    </row>
    <row r="8959" spans="1:20" x14ac:dyDescent="0.25">
      <c r="A8959" s="10">
        <f>OrderList!A8959</f>
        <v>1447338091.7</v>
      </c>
      <c r="B8959" s="10" t="str">
        <f>OrderList!C8959</f>
        <v>PORT04</v>
      </c>
      <c r="C8959" s="10" t="str">
        <f>OrderList!D8959</f>
        <v>V444_1</v>
      </c>
      <c r="D8959" s="10" t="str">
        <f>OrderList!F8959</f>
        <v>DTD</v>
      </c>
      <c r="E8959" s="10" t="str">
        <f>OrderList!L8959</f>
        <v>PORT09</v>
      </c>
      <c r="F8959" s="10" t="str">
        <f>OrderList!K8959</f>
        <v>PLANT03</v>
      </c>
      <c r="G8959" s="10">
        <f>OrderList!J8959</f>
        <v>1689546</v>
      </c>
      <c r="H8959" s="10">
        <f>OrderList!M8959</f>
        <v>305</v>
      </c>
      <c r="I8959" s="10">
        <f>OrderList!N8959</f>
        <v>5.3637809150110343</v>
      </c>
      <c r="O8959" s="10">
        <f>COUNTIF(FreightRates!$A$2:$A$1541,C8959)</f>
        <v>292</v>
      </c>
      <c r="Q8959" s="10">
        <f>COUNTIFS(FreightRates!$A$2:$A$1541,C8959,FreightRates!$B$2:$B$1541,B8959,FreightRates!$C$2:$C$1541,E8959)</f>
        <v>40</v>
      </c>
      <c r="T8959">
        <f>COUNTIFS(FreightRates!$A$2:$A$1541,C8959,FreightRates!$B$2:$B$1541,B8959,FreightRates!$C$2:$C$1541,E8959,FreightRates!$F$2:$F$1541,D8959,FreightRates!$D$2:$D$1541,"&lt;="&amp;I8959,FreightRates!$E$2:$E$1541,"&gt;="&amp;I8959)</f>
        <v>0</v>
      </c>
    </row>
    <row r="8960" spans="1:20" x14ac:dyDescent="0.25">
      <c r="A8960" s="10">
        <f>OrderList!A8960</f>
        <v>1447318094.7</v>
      </c>
      <c r="B8960" s="10" t="str">
        <f>OrderList!C8960</f>
        <v>PORT04</v>
      </c>
      <c r="C8960" s="10" t="str">
        <f>OrderList!D8960</f>
        <v>V444_1</v>
      </c>
      <c r="D8960" s="10" t="str">
        <f>OrderList!F8960</f>
        <v>DTD</v>
      </c>
      <c r="E8960" s="10" t="str">
        <f>OrderList!L8960</f>
        <v>PORT09</v>
      </c>
      <c r="F8960" s="10" t="str">
        <f>OrderList!K8960</f>
        <v>PLANT03</v>
      </c>
      <c r="G8960" s="10">
        <f>OrderList!J8960</f>
        <v>1689546</v>
      </c>
      <c r="H8960" s="10">
        <f>OrderList!M8960</f>
        <v>511</v>
      </c>
      <c r="I8960" s="10">
        <f>OrderList!N8960</f>
        <v>19.390105994323545</v>
      </c>
      <c r="O8960" s="10">
        <f>COUNTIF(FreightRates!$A$2:$A$1541,C8960)</f>
        <v>292</v>
      </c>
      <c r="Q8960" s="10">
        <f>COUNTIFS(FreightRates!$A$2:$A$1541,C8960,FreightRates!$B$2:$B$1541,B8960,FreightRates!$C$2:$C$1541,E8960)</f>
        <v>40</v>
      </c>
      <c r="T8960">
        <f>COUNTIFS(FreightRates!$A$2:$A$1541,C8960,FreightRates!$B$2:$B$1541,B8960,FreightRates!$C$2:$C$1541,E8960,FreightRates!$F$2:$F$1541,D8960,FreightRates!$D$2:$D$1541,"&lt;="&amp;I8960,FreightRates!$E$2:$E$1541,"&gt;="&amp;I8960)</f>
        <v>0</v>
      </c>
    </row>
    <row r="8961" spans="1:20" x14ac:dyDescent="0.25">
      <c r="A8961" s="10">
        <f>OrderList!A8961</f>
        <v>1447318095.7</v>
      </c>
      <c r="B8961" s="10" t="str">
        <f>OrderList!C8961</f>
        <v>PORT04</v>
      </c>
      <c r="C8961" s="10" t="str">
        <f>OrderList!D8961</f>
        <v>V444_1</v>
      </c>
      <c r="D8961" s="10" t="str">
        <f>OrderList!F8961</f>
        <v>DTD</v>
      </c>
      <c r="E8961" s="10" t="str">
        <f>OrderList!L8961</f>
        <v>PORT09</v>
      </c>
      <c r="F8961" s="10" t="str">
        <f>OrderList!K8961</f>
        <v>PLANT03</v>
      </c>
      <c r="G8961" s="10">
        <f>OrderList!J8961</f>
        <v>1689546</v>
      </c>
      <c r="H8961" s="10">
        <f>OrderList!M8961</f>
        <v>495</v>
      </c>
      <c r="I8961" s="10">
        <f>OrderList!N8961</f>
        <v>19.156360410753692</v>
      </c>
      <c r="O8961" s="10">
        <f>COUNTIF(FreightRates!$A$2:$A$1541,C8961)</f>
        <v>292</v>
      </c>
      <c r="Q8961" s="10">
        <f>COUNTIFS(FreightRates!$A$2:$A$1541,C8961,FreightRates!$B$2:$B$1541,B8961,FreightRates!$C$2:$C$1541,E8961)</f>
        <v>40</v>
      </c>
      <c r="T8961">
        <f>COUNTIFS(FreightRates!$A$2:$A$1541,C8961,FreightRates!$B$2:$B$1541,B8961,FreightRates!$C$2:$C$1541,E8961,FreightRates!$F$2:$F$1541,D8961,FreightRates!$D$2:$D$1541,"&lt;="&amp;I8961,FreightRates!$E$2:$E$1541,"&gt;="&amp;I8961)</f>
        <v>0</v>
      </c>
    </row>
    <row r="8962" spans="1:20" x14ac:dyDescent="0.25">
      <c r="A8962" s="10">
        <f>OrderList!A8962</f>
        <v>1447338073.7</v>
      </c>
      <c r="B8962" s="10" t="str">
        <f>OrderList!C8962</f>
        <v>PORT04</v>
      </c>
      <c r="C8962" s="10" t="str">
        <f>OrderList!D8962</f>
        <v>V444_1</v>
      </c>
      <c r="D8962" s="10" t="str">
        <f>OrderList!F8962</f>
        <v>DTD</v>
      </c>
      <c r="E8962" s="10" t="str">
        <f>OrderList!L8962</f>
        <v>PORT09</v>
      </c>
      <c r="F8962" s="10" t="str">
        <f>OrderList!K8962</f>
        <v>PLANT03</v>
      </c>
      <c r="G8962" s="10">
        <f>OrderList!J8962</f>
        <v>1689546</v>
      </c>
      <c r="H8962" s="10">
        <f>OrderList!M8962</f>
        <v>337</v>
      </c>
      <c r="I8962" s="10">
        <f>OrderList!N8962</f>
        <v>5.3637809150110343</v>
      </c>
      <c r="O8962" s="10">
        <f>COUNTIF(FreightRates!$A$2:$A$1541,C8962)</f>
        <v>292</v>
      </c>
      <c r="Q8962" s="10">
        <f>COUNTIFS(FreightRates!$A$2:$A$1541,C8962,FreightRates!$B$2:$B$1541,B8962,FreightRates!$C$2:$C$1541,E8962)</f>
        <v>40</v>
      </c>
      <c r="T8962">
        <f>COUNTIFS(FreightRates!$A$2:$A$1541,C8962,FreightRates!$B$2:$B$1541,B8962,FreightRates!$C$2:$C$1541,E8962,FreightRates!$F$2:$F$1541,D8962,FreightRates!$D$2:$D$1541,"&lt;="&amp;I8962,FreightRates!$E$2:$E$1541,"&gt;="&amp;I8962)</f>
        <v>0</v>
      </c>
    </row>
    <row r="8963" spans="1:20" x14ac:dyDescent="0.25">
      <c r="A8963" s="10">
        <f>OrderList!A8963</f>
        <v>1447247292.7</v>
      </c>
      <c r="B8963" s="10" t="str">
        <f>OrderList!C8963</f>
        <v>PORT04</v>
      </c>
      <c r="C8963" s="10" t="str">
        <f>OrderList!D8963</f>
        <v>V444_1</v>
      </c>
      <c r="D8963" s="10" t="str">
        <f>OrderList!F8963</f>
        <v>DTD</v>
      </c>
      <c r="E8963" s="10" t="str">
        <f>OrderList!L8963</f>
        <v>PORT09</v>
      </c>
      <c r="F8963" s="10" t="str">
        <f>OrderList!K8963</f>
        <v>PLANT03</v>
      </c>
      <c r="G8963" s="10">
        <f>OrderList!J8963</f>
        <v>1689546</v>
      </c>
      <c r="H8963" s="10">
        <f>OrderList!M8963</f>
        <v>640</v>
      </c>
      <c r="I8963" s="10">
        <f>OrderList!N8963</f>
        <v>32.650176657205904</v>
      </c>
      <c r="O8963" s="10">
        <f>COUNTIF(FreightRates!$A$2:$A$1541,C8963)</f>
        <v>292</v>
      </c>
      <c r="Q8963" s="10">
        <f>COUNTIFS(FreightRates!$A$2:$A$1541,C8963,FreightRates!$B$2:$B$1541,B8963,FreightRates!$C$2:$C$1541,E8963)</f>
        <v>40</v>
      </c>
      <c r="T8963">
        <f>COUNTIFS(FreightRates!$A$2:$A$1541,C8963,FreightRates!$B$2:$B$1541,B8963,FreightRates!$C$2:$C$1541,E8963,FreightRates!$F$2:$F$1541,D8963,FreightRates!$D$2:$D$1541,"&lt;="&amp;I8963,FreightRates!$E$2:$E$1541,"&gt;="&amp;I8963)</f>
        <v>0</v>
      </c>
    </row>
    <row r="8964" spans="1:20" x14ac:dyDescent="0.25">
      <c r="A8964" s="10">
        <f>OrderList!A8964</f>
        <v>1447285604.7</v>
      </c>
      <c r="B8964" s="10" t="str">
        <f>OrderList!C8964</f>
        <v>PORT04</v>
      </c>
      <c r="C8964" s="10" t="str">
        <f>OrderList!D8964</f>
        <v>V444_1</v>
      </c>
      <c r="D8964" s="10" t="str">
        <f>OrderList!F8964</f>
        <v>DTD</v>
      </c>
      <c r="E8964" s="10" t="str">
        <f>OrderList!L8964</f>
        <v>PORT09</v>
      </c>
      <c r="F8964" s="10" t="str">
        <f>OrderList!K8964</f>
        <v>PLANT03</v>
      </c>
      <c r="G8964" s="10">
        <f>OrderList!J8964</f>
        <v>1689546</v>
      </c>
      <c r="H8964" s="10">
        <f>OrderList!M8964</f>
        <v>733</v>
      </c>
      <c r="I8964" s="10">
        <f>OrderList!N8964</f>
        <v>29.650176657205908</v>
      </c>
      <c r="O8964" s="10">
        <f>COUNTIF(FreightRates!$A$2:$A$1541,C8964)</f>
        <v>292</v>
      </c>
      <c r="Q8964" s="10">
        <f>COUNTIFS(FreightRates!$A$2:$A$1541,C8964,FreightRates!$B$2:$B$1541,B8964,FreightRates!$C$2:$C$1541,E8964)</f>
        <v>40</v>
      </c>
      <c r="T8964">
        <f>COUNTIFS(FreightRates!$A$2:$A$1541,C8964,FreightRates!$B$2:$B$1541,B8964,FreightRates!$C$2:$C$1541,E8964,FreightRates!$F$2:$F$1541,D8964,FreightRates!$D$2:$D$1541,"&lt;="&amp;I8964,FreightRates!$E$2:$E$1541,"&gt;="&amp;I8964)</f>
        <v>0</v>
      </c>
    </row>
    <row r="8965" spans="1:20" x14ac:dyDescent="0.25">
      <c r="A8965" s="10">
        <f>OrderList!A8965</f>
        <v>1447208912.7</v>
      </c>
      <c r="B8965" s="10" t="str">
        <f>OrderList!C8965</f>
        <v>PORT04</v>
      </c>
      <c r="C8965" s="10" t="str">
        <f>OrderList!D8965</f>
        <v>V444_1</v>
      </c>
      <c r="D8965" s="10" t="str">
        <f>OrderList!F8965</f>
        <v>DTD</v>
      </c>
      <c r="E8965" s="10" t="str">
        <f>OrderList!L8965</f>
        <v>PORT09</v>
      </c>
      <c r="F8965" s="10" t="str">
        <f>OrderList!K8965</f>
        <v>PLANT03</v>
      </c>
      <c r="G8965" s="10">
        <f>OrderList!J8965</f>
        <v>1689551</v>
      </c>
      <c r="H8965" s="10">
        <f>OrderList!M8965</f>
        <v>354</v>
      </c>
      <c r="I8965" s="10">
        <f>OrderList!N8965</f>
        <v>2.0898027358912943</v>
      </c>
      <c r="O8965" s="10">
        <f>COUNTIF(FreightRates!$A$2:$A$1541,C8965)</f>
        <v>292</v>
      </c>
      <c r="Q8965" s="10">
        <f>COUNTIFS(FreightRates!$A$2:$A$1541,C8965,FreightRates!$B$2:$B$1541,B8965,FreightRates!$C$2:$C$1541,E8965)</f>
        <v>40</v>
      </c>
      <c r="T8965">
        <f>COUNTIFS(FreightRates!$A$2:$A$1541,C8965,FreightRates!$B$2:$B$1541,B8965,FreightRates!$C$2:$C$1541,E8965,FreightRates!$F$2:$F$1541,D8965,FreightRates!$D$2:$D$1541,"&lt;="&amp;I8965,FreightRates!$E$2:$E$1541,"&gt;="&amp;I8965)</f>
        <v>4</v>
      </c>
    </row>
    <row r="8966" spans="1:20" x14ac:dyDescent="0.25">
      <c r="A8966" s="10">
        <f>OrderList!A8966</f>
        <v>1447191225.7</v>
      </c>
      <c r="B8966" s="10" t="str">
        <f>OrderList!C8966</f>
        <v>PORT04</v>
      </c>
      <c r="C8966" s="10" t="str">
        <f>OrderList!D8966</f>
        <v>V444_1</v>
      </c>
      <c r="D8966" s="10" t="str">
        <f>OrderList!F8966</f>
        <v>DTD</v>
      </c>
      <c r="E8966" s="10" t="str">
        <f>OrderList!L8966</f>
        <v>PORT09</v>
      </c>
      <c r="F8966" s="10" t="str">
        <f>OrderList!K8966</f>
        <v>PLANT03</v>
      </c>
      <c r="G8966" s="10">
        <f>OrderList!J8966</f>
        <v>1689551</v>
      </c>
      <c r="H8966" s="10">
        <f>OrderList!M8966</f>
        <v>334</v>
      </c>
      <c r="I8966" s="10">
        <f>OrderList!N8966</f>
        <v>7.4635811996117658</v>
      </c>
      <c r="O8966" s="10">
        <f>COUNTIF(FreightRates!$A$2:$A$1541,C8966)</f>
        <v>292</v>
      </c>
      <c r="Q8966" s="10">
        <f>COUNTIFS(FreightRates!$A$2:$A$1541,C8966,FreightRates!$B$2:$B$1541,B8966,FreightRates!$C$2:$C$1541,E8966)</f>
        <v>40</v>
      </c>
      <c r="T8966">
        <f>COUNTIFS(FreightRates!$A$2:$A$1541,C8966,FreightRates!$B$2:$B$1541,B8966,FreightRates!$C$2:$C$1541,E8966,FreightRates!$F$2:$F$1541,D8966,FreightRates!$D$2:$D$1541,"&lt;="&amp;I8966,FreightRates!$E$2:$E$1541,"&gt;="&amp;I8966)</f>
        <v>0</v>
      </c>
    </row>
    <row r="8967" spans="1:20" x14ac:dyDescent="0.25">
      <c r="A8967" s="10">
        <f>OrderList!A8967</f>
        <v>1447184230.7</v>
      </c>
      <c r="B8967" s="10" t="str">
        <f>OrderList!C8967</f>
        <v>PORT04</v>
      </c>
      <c r="C8967" s="10" t="str">
        <f>OrderList!D8967</f>
        <v>V444_1</v>
      </c>
      <c r="D8967" s="10" t="str">
        <f>OrderList!F8967</f>
        <v>DTD</v>
      </c>
      <c r="E8967" s="10" t="str">
        <f>OrderList!L8967</f>
        <v>PORT09</v>
      </c>
      <c r="F8967" s="10" t="str">
        <f>OrderList!K8967</f>
        <v>PLANT03</v>
      </c>
      <c r="G8967" s="10">
        <f>OrderList!J8967</f>
        <v>1689551</v>
      </c>
      <c r="H8967" s="10">
        <f>OrderList!M8967</f>
        <v>278</v>
      </c>
      <c r="I8967" s="10">
        <f>OrderList!N8967</f>
        <v>1.1941729919378825</v>
      </c>
      <c r="O8967" s="10">
        <f>COUNTIF(FreightRates!$A$2:$A$1541,C8967)</f>
        <v>292</v>
      </c>
      <c r="Q8967" s="10">
        <f>COUNTIFS(FreightRates!$A$2:$A$1541,C8967,FreightRates!$B$2:$B$1541,B8967,FreightRates!$C$2:$C$1541,E8967)</f>
        <v>40</v>
      </c>
      <c r="T8967">
        <f>COUNTIFS(FreightRates!$A$2:$A$1541,C8967,FreightRates!$B$2:$B$1541,B8967,FreightRates!$C$2:$C$1541,E8967,FreightRates!$F$2:$F$1541,D8967,FreightRates!$D$2:$D$1541,"&lt;="&amp;I8967,FreightRates!$E$2:$E$1541,"&gt;="&amp;I8967)</f>
        <v>4</v>
      </c>
    </row>
    <row r="8968" spans="1:20" x14ac:dyDescent="0.25">
      <c r="A8968" s="10">
        <f>OrderList!A8968</f>
        <v>1447252591.7</v>
      </c>
      <c r="B8968" s="10" t="str">
        <f>OrderList!C8968</f>
        <v>PORT04</v>
      </c>
      <c r="C8968" s="10" t="str">
        <f>OrderList!D8968</f>
        <v>V444_1</v>
      </c>
      <c r="D8968" s="10" t="str">
        <f>OrderList!F8968</f>
        <v>DTD</v>
      </c>
      <c r="E8968" s="10" t="str">
        <f>OrderList!L8968</f>
        <v>PORT09</v>
      </c>
      <c r="F8968" s="10" t="str">
        <f>OrderList!K8968</f>
        <v>PLANT03</v>
      </c>
      <c r="G8968" s="10">
        <f>OrderList!J8968</f>
        <v>1689551</v>
      </c>
      <c r="H8968" s="10">
        <f>OrderList!M8968</f>
        <v>434</v>
      </c>
      <c r="I8968" s="10">
        <f>OrderList!N8968</f>
        <v>7.4635811996117658</v>
      </c>
      <c r="O8968" s="10">
        <f>COUNTIF(FreightRates!$A$2:$A$1541,C8968)</f>
        <v>292</v>
      </c>
      <c r="Q8968" s="10">
        <f>COUNTIFS(FreightRates!$A$2:$A$1541,C8968,FreightRates!$B$2:$B$1541,B8968,FreightRates!$C$2:$C$1541,E8968)</f>
        <v>40</v>
      </c>
      <c r="T8968">
        <f>COUNTIFS(FreightRates!$A$2:$A$1541,C8968,FreightRates!$B$2:$B$1541,B8968,FreightRates!$C$2:$C$1541,E8968,FreightRates!$F$2:$F$1541,D8968,FreightRates!$D$2:$D$1541,"&lt;="&amp;I8968,FreightRates!$E$2:$E$1541,"&gt;="&amp;I8968)</f>
        <v>0</v>
      </c>
    </row>
    <row r="8969" spans="1:20" x14ac:dyDescent="0.25">
      <c r="A8969" s="10">
        <f>OrderList!A8969</f>
        <v>1447286037.7</v>
      </c>
      <c r="B8969" s="10" t="str">
        <f>OrderList!C8969</f>
        <v>PORT04</v>
      </c>
      <c r="C8969" s="10" t="str">
        <f>OrderList!D8969</f>
        <v>V444_1</v>
      </c>
      <c r="D8969" s="10" t="str">
        <f>OrderList!F8969</f>
        <v>DTD</v>
      </c>
      <c r="E8969" s="10" t="str">
        <f>OrderList!L8969</f>
        <v>PORT09</v>
      </c>
      <c r="F8969" s="10" t="str">
        <f>OrderList!K8969</f>
        <v>PLANT03</v>
      </c>
      <c r="G8969" s="10">
        <f>OrderList!J8969</f>
        <v>1689551</v>
      </c>
      <c r="H8969" s="10">
        <f>OrderList!M8969</f>
        <v>338</v>
      </c>
      <c r="I8969" s="10">
        <f>OrderList!N8969</f>
        <v>3.7317905998058829</v>
      </c>
      <c r="O8969" s="10">
        <f>COUNTIF(FreightRates!$A$2:$A$1541,C8969)</f>
        <v>292</v>
      </c>
      <c r="Q8969" s="10">
        <f>COUNTIFS(FreightRates!$A$2:$A$1541,C8969,FreightRates!$B$2:$B$1541,B8969,FreightRates!$C$2:$C$1541,E8969)</f>
        <v>40</v>
      </c>
      <c r="T8969">
        <f>COUNTIFS(FreightRates!$A$2:$A$1541,C8969,FreightRates!$B$2:$B$1541,B8969,FreightRates!$C$2:$C$1541,E8969,FreightRates!$F$2:$F$1541,D8969,FreightRates!$D$2:$D$1541,"&lt;="&amp;I8969,FreightRates!$E$2:$E$1541,"&gt;="&amp;I8969)</f>
        <v>0</v>
      </c>
    </row>
    <row r="8970" spans="1:20" x14ac:dyDescent="0.25">
      <c r="A8970" s="10">
        <f>OrderList!A8970</f>
        <v>1447302170.7</v>
      </c>
      <c r="B8970" s="10" t="str">
        <f>OrderList!C8970</f>
        <v>PORT04</v>
      </c>
      <c r="C8970" s="10" t="str">
        <f>OrderList!D8970</f>
        <v>V444_1</v>
      </c>
      <c r="D8970" s="10" t="str">
        <f>OrderList!F8970</f>
        <v>DTD</v>
      </c>
      <c r="E8970" s="10" t="str">
        <f>OrderList!L8970</f>
        <v>PORT09</v>
      </c>
      <c r="F8970" s="10" t="str">
        <f>OrderList!K8970</f>
        <v>PLANT03</v>
      </c>
      <c r="G8970" s="10">
        <f>OrderList!J8970</f>
        <v>1689551</v>
      </c>
      <c r="H8970" s="10">
        <f>OrderList!M8970</f>
        <v>357</v>
      </c>
      <c r="I8970" s="10">
        <f>OrderList!N8970</f>
        <v>7.4635811996117658</v>
      </c>
      <c r="O8970" s="10">
        <f>COUNTIF(FreightRates!$A$2:$A$1541,C8970)</f>
        <v>292</v>
      </c>
      <c r="Q8970" s="10">
        <f>COUNTIFS(FreightRates!$A$2:$A$1541,C8970,FreightRates!$B$2:$B$1541,B8970,FreightRates!$C$2:$C$1541,E8970)</f>
        <v>40</v>
      </c>
      <c r="T8970">
        <f>COUNTIFS(FreightRates!$A$2:$A$1541,C8970,FreightRates!$B$2:$B$1541,B8970,FreightRates!$C$2:$C$1541,E8970,FreightRates!$F$2:$F$1541,D8970,FreightRates!$D$2:$D$1541,"&lt;="&amp;I8970,FreightRates!$E$2:$E$1541,"&gt;="&amp;I8970)</f>
        <v>0</v>
      </c>
    </row>
    <row r="8971" spans="1:20" x14ac:dyDescent="0.25">
      <c r="A8971" s="10">
        <f>OrderList!A8971</f>
        <v>1447231154.7</v>
      </c>
      <c r="B8971" s="10" t="str">
        <f>OrderList!C8971</f>
        <v>PORT04</v>
      </c>
      <c r="C8971" s="10" t="str">
        <f>OrderList!D8971</f>
        <v>V444_1</v>
      </c>
      <c r="D8971" s="10" t="str">
        <f>OrderList!F8971</f>
        <v>DTD</v>
      </c>
      <c r="E8971" s="10" t="str">
        <f>OrderList!L8971</f>
        <v>PORT09</v>
      </c>
      <c r="F8971" s="10" t="str">
        <f>OrderList!K8971</f>
        <v>PLANT03</v>
      </c>
      <c r="G8971" s="10">
        <f>OrderList!J8971</f>
        <v>1689551</v>
      </c>
      <c r="H8971" s="10">
        <f>OrderList!M8971</f>
        <v>442</v>
      </c>
      <c r="I8971" s="10">
        <f>OrderList!N8971</f>
        <v>9.1055690635263549</v>
      </c>
      <c r="O8971" s="10">
        <f>COUNTIF(FreightRates!$A$2:$A$1541,C8971)</f>
        <v>292</v>
      </c>
      <c r="Q8971" s="10">
        <f>COUNTIFS(FreightRates!$A$2:$A$1541,C8971,FreightRates!$B$2:$B$1541,B8971,FreightRates!$C$2:$C$1541,E8971)</f>
        <v>40</v>
      </c>
      <c r="T8971">
        <f>COUNTIFS(FreightRates!$A$2:$A$1541,C8971,FreightRates!$B$2:$B$1541,B8971,FreightRates!$C$2:$C$1541,E8971,FreightRates!$F$2:$F$1541,D8971,FreightRates!$D$2:$D$1541,"&lt;="&amp;I8971,FreightRates!$E$2:$E$1541,"&gt;="&amp;I8971)</f>
        <v>0</v>
      </c>
    </row>
    <row r="8972" spans="1:20" x14ac:dyDescent="0.25">
      <c r="A8972" s="10">
        <f>OrderList!A8972</f>
        <v>1447237017.7</v>
      </c>
      <c r="B8972" s="10" t="str">
        <f>OrderList!C8972</f>
        <v>PORT04</v>
      </c>
      <c r="C8972" s="10" t="str">
        <f>OrderList!D8972</f>
        <v>V444_1</v>
      </c>
      <c r="D8972" s="10" t="str">
        <f>OrderList!F8972</f>
        <v>DTD</v>
      </c>
      <c r="E8972" s="10" t="str">
        <f>OrderList!L8972</f>
        <v>PORT09</v>
      </c>
      <c r="F8972" s="10" t="str">
        <f>OrderList!K8972</f>
        <v>PLANT03</v>
      </c>
      <c r="G8972" s="10">
        <f>OrderList!J8972</f>
        <v>1689551</v>
      </c>
      <c r="H8972" s="10">
        <f>OrderList!M8972</f>
        <v>355</v>
      </c>
      <c r="I8972" s="10">
        <f>OrderList!N8972</f>
        <v>3.7317905998058829</v>
      </c>
      <c r="O8972" s="10">
        <f>COUNTIF(FreightRates!$A$2:$A$1541,C8972)</f>
        <v>292</v>
      </c>
      <c r="Q8972" s="10">
        <f>COUNTIFS(FreightRates!$A$2:$A$1541,C8972,FreightRates!$B$2:$B$1541,B8972,FreightRates!$C$2:$C$1541,E8972)</f>
        <v>40</v>
      </c>
      <c r="T8972">
        <f>COUNTIFS(FreightRates!$A$2:$A$1541,C8972,FreightRates!$B$2:$B$1541,B8972,FreightRates!$C$2:$C$1541,E8972,FreightRates!$F$2:$F$1541,D8972,FreightRates!$D$2:$D$1541,"&lt;="&amp;I8972,FreightRates!$E$2:$E$1541,"&gt;="&amp;I8972)</f>
        <v>0</v>
      </c>
    </row>
    <row r="8973" spans="1:20" x14ac:dyDescent="0.25">
      <c r="A8973" s="10">
        <f>OrderList!A8973</f>
        <v>1447209775.7</v>
      </c>
      <c r="B8973" s="10" t="str">
        <f>OrderList!C8973</f>
        <v>PORT04</v>
      </c>
      <c r="C8973" s="10" t="str">
        <f>OrderList!D8973</f>
        <v>V444_1</v>
      </c>
      <c r="D8973" s="10" t="str">
        <f>OrderList!F8973</f>
        <v>DTD</v>
      </c>
      <c r="E8973" s="10" t="str">
        <f>OrderList!L8973</f>
        <v>PORT09</v>
      </c>
      <c r="F8973" s="10" t="str">
        <f>OrderList!K8973</f>
        <v>PLANT03</v>
      </c>
      <c r="G8973" s="10">
        <f>OrderList!J8973</f>
        <v>1689551</v>
      </c>
      <c r="H8973" s="10">
        <f>OrderList!M8973</f>
        <v>353</v>
      </c>
      <c r="I8973" s="10">
        <f>OrderList!N8973</f>
        <v>3.7317905998058829</v>
      </c>
      <c r="O8973" s="10">
        <f>COUNTIF(FreightRates!$A$2:$A$1541,C8973)</f>
        <v>292</v>
      </c>
      <c r="Q8973" s="10">
        <f>COUNTIFS(FreightRates!$A$2:$A$1541,C8973,FreightRates!$B$2:$B$1541,B8973,FreightRates!$C$2:$C$1541,E8973)</f>
        <v>40</v>
      </c>
      <c r="T8973">
        <f>COUNTIFS(FreightRates!$A$2:$A$1541,C8973,FreightRates!$B$2:$B$1541,B8973,FreightRates!$C$2:$C$1541,E8973,FreightRates!$F$2:$F$1541,D8973,FreightRates!$D$2:$D$1541,"&lt;="&amp;I8973,FreightRates!$E$2:$E$1541,"&gt;="&amp;I8973)</f>
        <v>0</v>
      </c>
    </row>
    <row r="8974" spans="1:20" x14ac:dyDescent="0.25">
      <c r="A8974" s="10">
        <f>OrderList!A8974</f>
        <v>1447177920.7</v>
      </c>
      <c r="B8974" s="10" t="str">
        <f>OrderList!C8974</f>
        <v>PORT04</v>
      </c>
      <c r="C8974" s="10" t="str">
        <f>OrderList!D8974</f>
        <v>V444_1</v>
      </c>
      <c r="D8974" s="10" t="str">
        <f>OrderList!F8974</f>
        <v>DTD</v>
      </c>
      <c r="E8974" s="10" t="str">
        <f>OrderList!L8974</f>
        <v>PORT09</v>
      </c>
      <c r="F8974" s="10" t="str">
        <f>OrderList!K8974</f>
        <v>PLANT03</v>
      </c>
      <c r="G8974" s="10">
        <f>OrderList!J8974</f>
        <v>1689551</v>
      </c>
      <c r="H8974" s="10">
        <f>OrderList!M8974</f>
        <v>366</v>
      </c>
      <c r="I8974" s="10">
        <f>OrderList!N8974</f>
        <v>7.4635811996117658</v>
      </c>
      <c r="O8974" s="10">
        <f>COUNTIF(FreightRates!$A$2:$A$1541,C8974)</f>
        <v>292</v>
      </c>
      <c r="Q8974" s="10">
        <f>COUNTIFS(FreightRates!$A$2:$A$1541,C8974,FreightRates!$B$2:$B$1541,B8974,FreightRates!$C$2:$C$1541,E8974)</f>
        <v>40</v>
      </c>
      <c r="T8974">
        <f>COUNTIFS(FreightRates!$A$2:$A$1541,C8974,FreightRates!$B$2:$B$1541,B8974,FreightRates!$C$2:$C$1541,E8974,FreightRates!$F$2:$F$1541,D8974,FreightRates!$D$2:$D$1541,"&lt;="&amp;I8974,FreightRates!$E$2:$E$1541,"&gt;="&amp;I8974)</f>
        <v>0</v>
      </c>
    </row>
    <row r="8975" spans="1:20" x14ac:dyDescent="0.25">
      <c r="A8975" s="10">
        <f>OrderList!A8975</f>
        <v>1447355322.7</v>
      </c>
      <c r="B8975" s="10" t="str">
        <f>OrderList!C8975</f>
        <v>PORT04</v>
      </c>
      <c r="C8975" s="10" t="str">
        <f>OrderList!D8975</f>
        <v>V444_1</v>
      </c>
      <c r="D8975" s="10" t="str">
        <f>OrderList!F8975</f>
        <v>DTD</v>
      </c>
      <c r="E8975" s="10" t="str">
        <f>OrderList!L8975</f>
        <v>PORT09</v>
      </c>
      <c r="F8975" s="10" t="str">
        <f>OrderList!K8975</f>
        <v>PLANT03</v>
      </c>
      <c r="G8975" s="10">
        <f>OrderList!J8975</f>
        <v>1689551</v>
      </c>
      <c r="H8975" s="10">
        <f>OrderList!M8975</f>
        <v>390</v>
      </c>
      <c r="I8975" s="10">
        <f>OrderList!N8975</f>
        <v>11.195371799417648</v>
      </c>
      <c r="O8975" s="10">
        <f>COUNTIF(FreightRates!$A$2:$A$1541,C8975)</f>
        <v>292</v>
      </c>
      <c r="Q8975" s="10">
        <f>COUNTIFS(FreightRates!$A$2:$A$1541,C8975,FreightRates!$B$2:$B$1541,B8975,FreightRates!$C$2:$C$1541,E8975)</f>
        <v>40</v>
      </c>
      <c r="T8975">
        <f>COUNTIFS(FreightRates!$A$2:$A$1541,C8975,FreightRates!$B$2:$B$1541,B8975,FreightRates!$C$2:$C$1541,E8975,FreightRates!$F$2:$F$1541,D8975,FreightRates!$D$2:$D$1541,"&lt;="&amp;I8975,FreightRates!$E$2:$E$1541,"&gt;="&amp;I8975)</f>
        <v>0</v>
      </c>
    </row>
    <row r="8976" spans="1:20" x14ac:dyDescent="0.25">
      <c r="A8976" s="10">
        <f>OrderList!A8976</f>
        <v>1447200225.7</v>
      </c>
      <c r="B8976" s="10" t="str">
        <f>OrderList!C8976</f>
        <v>PORT04</v>
      </c>
      <c r="C8976" s="10" t="str">
        <f>OrderList!D8976</f>
        <v>V444_1</v>
      </c>
      <c r="D8976" s="10" t="str">
        <f>OrderList!F8976</f>
        <v>DTD</v>
      </c>
      <c r="E8976" s="10" t="str">
        <f>OrderList!L8976</f>
        <v>PORT09</v>
      </c>
      <c r="F8976" s="10" t="str">
        <f>OrderList!K8976</f>
        <v>PLANT03</v>
      </c>
      <c r="G8976" s="10">
        <f>OrderList!J8976</f>
        <v>1689551</v>
      </c>
      <c r="H8976" s="10">
        <f>OrderList!M8976</f>
        <v>375</v>
      </c>
      <c r="I8976" s="10">
        <f>OrderList!N8976</f>
        <v>7.4635811996117658</v>
      </c>
      <c r="O8976" s="10">
        <f>COUNTIF(FreightRates!$A$2:$A$1541,C8976)</f>
        <v>292</v>
      </c>
      <c r="Q8976" s="10">
        <f>COUNTIFS(FreightRates!$A$2:$A$1541,C8976,FreightRates!$B$2:$B$1541,B8976,FreightRates!$C$2:$C$1541,E8976)</f>
        <v>40</v>
      </c>
      <c r="T8976">
        <f>COUNTIFS(FreightRates!$A$2:$A$1541,C8976,FreightRates!$B$2:$B$1541,B8976,FreightRates!$C$2:$C$1541,E8976,FreightRates!$F$2:$F$1541,D8976,FreightRates!$D$2:$D$1541,"&lt;="&amp;I8976,FreightRates!$E$2:$E$1541,"&gt;="&amp;I8976)</f>
        <v>0</v>
      </c>
    </row>
    <row r="8977" spans="1:20" x14ac:dyDescent="0.25">
      <c r="A8977" s="10">
        <f>OrderList!A8977</f>
        <v>1447344447.7</v>
      </c>
      <c r="B8977" s="10" t="str">
        <f>OrderList!C8977</f>
        <v>PORT04</v>
      </c>
      <c r="C8977" s="10" t="str">
        <f>OrderList!D8977</f>
        <v>V444_1</v>
      </c>
      <c r="D8977" s="10" t="str">
        <f>OrderList!F8977</f>
        <v>DTD</v>
      </c>
      <c r="E8977" s="10" t="str">
        <f>OrderList!L8977</f>
        <v>PORT09</v>
      </c>
      <c r="F8977" s="10" t="str">
        <f>OrderList!K8977</f>
        <v>PLANT03</v>
      </c>
      <c r="G8977" s="10">
        <f>OrderList!J8977</f>
        <v>1689551</v>
      </c>
      <c r="H8977" s="10">
        <f>OrderList!M8977</f>
        <v>370</v>
      </c>
      <c r="I8977" s="10">
        <f>OrderList!N8977</f>
        <v>3.7317905998058829</v>
      </c>
      <c r="O8977" s="10">
        <f>COUNTIF(FreightRates!$A$2:$A$1541,C8977)</f>
        <v>292</v>
      </c>
      <c r="Q8977" s="10">
        <f>COUNTIFS(FreightRates!$A$2:$A$1541,C8977,FreightRates!$B$2:$B$1541,B8977,FreightRates!$C$2:$C$1541,E8977)</f>
        <v>40</v>
      </c>
      <c r="T8977">
        <f>COUNTIFS(FreightRates!$A$2:$A$1541,C8977,FreightRates!$B$2:$B$1541,B8977,FreightRates!$C$2:$C$1541,E8977,FreightRates!$F$2:$F$1541,D8977,FreightRates!$D$2:$D$1541,"&lt;="&amp;I8977,FreightRates!$E$2:$E$1541,"&gt;="&amp;I8977)</f>
        <v>0</v>
      </c>
    </row>
    <row r="8978" spans="1:20" x14ac:dyDescent="0.25">
      <c r="A8978" s="10">
        <f>OrderList!A8978</f>
        <v>1447174512.7</v>
      </c>
      <c r="B8978" s="10" t="str">
        <f>OrderList!C8978</f>
        <v>PORT04</v>
      </c>
      <c r="C8978" s="10" t="str">
        <f>OrderList!D8978</f>
        <v>V444_1</v>
      </c>
      <c r="D8978" s="10" t="str">
        <f>OrderList!F8978</f>
        <v>DTD</v>
      </c>
      <c r="E8978" s="10" t="str">
        <f>OrderList!L8978</f>
        <v>PORT09</v>
      </c>
      <c r="F8978" s="10" t="str">
        <f>OrderList!K8978</f>
        <v>PLANT03</v>
      </c>
      <c r="G8978" s="10">
        <f>OrderList!J8978</f>
        <v>1689551</v>
      </c>
      <c r="H8978" s="10">
        <f>OrderList!M8978</f>
        <v>351</v>
      </c>
      <c r="I8978" s="10">
        <f>OrderList!N8978</f>
        <v>5.970864959689413</v>
      </c>
      <c r="O8978" s="10">
        <f>COUNTIF(FreightRates!$A$2:$A$1541,C8978)</f>
        <v>292</v>
      </c>
      <c r="Q8978" s="10">
        <f>COUNTIFS(FreightRates!$A$2:$A$1541,C8978,FreightRates!$B$2:$B$1541,B8978,FreightRates!$C$2:$C$1541,E8978)</f>
        <v>40</v>
      </c>
      <c r="T8978">
        <f>COUNTIFS(FreightRates!$A$2:$A$1541,C8978,FreightRates!$B$2:$B$1541,B8978,FreightRates!$C$2:$C$1541,E8978,FreightRates!$F$2:$F$1541,D8978,FreightRates!$D$2:$D$1541,"&lt;="&amp;I8978,FreightRates!$E$2:$E$1541,"&gt;="&amp;I8978)</f>
        <v>0</v>
      </c>
    </row>
    <row r="8979" spans="1:20" x14ac:dyDescent="0.25">
      <c r="A8979" s="10">
        <f>OrderList!A8979</f>
        <v>1447411645.7</v>
      </c>
      <c r="B8979" s="10" t="str">
        <f>OrderList!C8979</f>
        <v>PORT04</v>
      </c>
      <c r="C8979" s="10" t="str">
        <f>OrderList!D8979</f>
        <v>V444_1</v>
      </c>
      <c r="D8979" s="10" t="str">
        <f>OrderList!F8979</f>
        <v>DTD</v>
      </c>
      <c r="E8979" s="10" t="str">
        <f>OrderList!L8979</f>
        <v>PORT09</v>
      </c>
      <c r="F8979" s="10" t="str">
        <f>OrderList!K8979</f>
        <v>PLANT03</v>
      </c>
      <c r="G8979" s="10">
        <f>OrderList!J8979</f>
        <v>1689551</v>
      </c>
      <c r="H8979" s="10">
        <f>OrderList!M8979</f>
        <v>354</v>
      </c>
      <c r="I8979" s="10">
        <f>OrderList!N8979</f>
        <v>7.4635811996117658</v>
      </c>
      <c r="O8979" s="10">
        <f>COUNTIF(FreightRates!$A$2:$A$1541,C8979)</f>
        <v>292</v>
      </c>
      <c r="Q8979" s="10">
        <f>COUNTIFS(FreightRates!$A$2:$A$1541,C8979,FreightRates!$B$2:$B$1541,B8979,FreightRates!$C$2:$C$1541,E8979)</f>
        <v>40</v>
      </c>
      <c r="T8979">
        <f>COUNTIFS(FreightRates!$A$2:$A$1541,C8979,FreightRates!$B$2:$B$1541,B8979,FreightRates!$C$2:$C$1541,E8979,FreightRates!$F$2:$F$1541,D8979,FreightRates!$D$2:$D$1541,"&lt;="&amp;I8979,FreightRates!$E$2:$E$1541,"&gt;="&amp;I8979)</f>
        <v>0</v>
      </c>
    </row>
    <row r="8980" spans="1:20" x14ac:dyDescent="0.25">
      <c r="A8980" s="10">
        <f>OrderList!A8980</f>
        <v>1447184227.7</v>
      </c>
      <c r="B8980" s="10" t="str">
        <f>OrderList!C8980</f>
        <v>PORT04</v>
      </c>
      <c r="C8980" s="10" t="str">
        <f>OrderList!D8980</f>
        <v>V444_1</v>
      </c>
      <c r="D8980" s="10" t="str">
        <f>OrderList!F8980</f>
        <v>DTD</v>
      </c>
      <c r="E8980" s="10" t="str">
        <f>OrderList!L8980</f>
        <v>PORT09</v>
      </c>
      <c r="F8980" s="10" t="str">
        <f>OrderList!K8980</f>
        <v>PLANT03</v>
      </c>
      <c r="G8980" s="10">
        <f>OrderList!J8980</f>
        <v>1689551</v>
      </c>
      <c r="H8980" s="10">
        <f>OrderList!M8980</f>
        <v>283</v>
      </c>
      <c r="I8980" s="10">
        <f>OrderList!N8980</f>
        <v>1.4927162399223532</v>
      </c>
      <c r="O8980" s="10">
        <f>COUNTIF(FreightRates!$A$2:$A$1541,C8980)</f>
        <v>292</v>
      </c>
      <c r="Q8980" s="10">
        <f>COUNTIFS(FreightRates!$A$2:$A$1541,C8980,FreightRates!$B$2:$B$1541,B8980,FreightRates!$C$2:$C$1541,E8980)</f>
        <v>40</v>
      </c>
      <c r="T8980">
        <f>COUNTIFS(FreightRates!$A$2:$A$1541,C8980,FreightRates!$B$2:$B$1541,B8980,FreightRates!$C$2:$C$1541,E8980,FreightRates!$F$2:$F$1541,D8980,FreightRates!$D$2:$D$1541,"&lt;="&amp;I8980,FreightRates!$E$2:$E$1541,"&gt;="&amp;I8980)</f>
        <v>4</v>
      </c>
    </row>
    <row r="8981" spans="1:20" x14ac:dyDescent="0.25">
      <c r="A8981" s="10">
        <f>OrderList!A8981</f>
        <v>1447188060.7</v>
      </c>
      <c r="B8981" s="10" t="str">
        <f>OrderList!C8981</f>
        <v>PORT04</v>
      </c>
      <c r="C8981" s="10" t="str">
        <f>OrderList!D8981</f>
        <v>V444_1</v>
      </c>
      <c r="D8981" s="10" t="str">
        <f>OrderList!F8981</f>
        <v>DTD</v>
      </c>
      <c r="E8981" s="10" t="str">
        <f>OrderList!L8981</f>
        <v>PORT09</v>
      </c>
      <c r="F8981" s="10" t="str">
        <f>OrderList!K8981</f>
        <v>PLANT03</v>
      </c>
      <c r="G8981" s="10">
        <f>OrderList!J8981</f>
        <v>1689551</v>
      </c>
      <c r="H8981" s="10">
        <f>OrderList!M8981</f>
        <v>306</v>
      </c>
      <c r="I8981" s="10">
        <f>OrderList!N8981</f>
        <v>4.77669196775153</v>
      </c>
      <c r="O8981" s="10">
        <f>COUNTIF(FreightRates!$A$2:$A$1541,C8981)</f>
        <v>292</v>
      </c>
      <c r="Q8981" s="10">
        <f>COUNTIFS(FreightRates!$A$2:$A$1541,C8981,FreightRates!$B$2:$B$1541,B8981,FreightRates!$C$2:$C$1541,E8981)</f>
        <v>40</v>
      </c>
      <c r="T8981">
        <f>COUNTIFS(FreightRates!$A$2:$A$1541,C8981,FreightRates!$B$2:$B$1541,B8981,FreightRates!$C$2:$C$1541,E8981,FreightRates!$F$2:$F$1541,D8981,FreightRates!$D$2:$D$1541,"&lt;="&amp;I8981,FreightRates!$E$2:$E$1541,"&gt;="&amp;I8981)</f>
        <v>0</v>
      </c>
    </row>
    <row r="8982" spans="1:20" x14ac:dyDescent="0.25">
      <c r="A8982" s="10">
        <f>OrderList!A8982</f>
        <v>1447177919.7</v>
      </c>
      <c r="B8982" s="10" t="str">
        <f>OrderList!C8982</f>
        <v>PORT04</v>
      </c>
      <c r="C8982" s="10" t="str">
        <f>OrderList!D8982</f>
        <v>V444_1</v>
      </c>
      <c r="D8982" s="10" t="str">
        <f>OrderList!F8982</f>
        <v>DTD</v>
      </c>
      <c r="E8982" s="10" t="str">
        <f>OrderList!L8982</f>
        <v>PORT09</v>
      </c>
      <c r="F8982" s="10" t="str">
        <f>OrderList!K8982</f>
        <v>PLANT03</v>
      </c>
      <c r="G8982" s="10">
        <f>OrderList!J8982</f>
        <v>1689551</v>
      </c>
      <c r="H8982" s="10">
        <f>OrderList!M8982</f>
        <v>415</v>
      </c>
      <c r="I8982" s="10">
        <f>OrderList!N8982</f>
        <v>8.9562974395341186</v>
      </c>
      <c r="O8982" s="10">
        <f>COUNTIF(FreightRates!$A$2:$A$1541,C8982)</f>
        <v>292</v>
      </c>
      <c r="Q8982" s="10">
        <f>COUNTIFS(FreightRates!$A$2:$A$1541,C8982,FreightRates!$B$2:$B$1541,B8982,FreightRates!$C$2:$C$1541,E8982)</f>
        <v>40</v>
      </c>
      <c r="T8982">
        <f>COUNTIFS(FreightRates!$A$2:$A$1541,C8982,FreightRates!$B$2:$B$1541,B8982,FreightRates!$C$2:$C$1541,E8982,FreightRates!$F$2:$F$1541,D8982,FreightRates!$D$2:$D$1541,"&lt;="&amp;I8982,FreightRates!$E$2:$E$1541,"&gt;="&amp;I8982)</f>
        <v>0</v>
      </c>
    </row>
    <row r="8983" spans="1:20" x14ac:dyDescent="0.25">
      <c r="A8983" s="10">
        <f>OrderList!A8983</f>
        <v>1447200261.7</v>
      </c>
      <c r="B8983" s="10" t="str">
        <f>OrderList!C8983</f>
        <v>PORT04</v>
      </c>
      <c r="C8983" s="10" t="str">
        <f>OrderList!D8983</f>
        <v>V444_1</v>
      </c>
      <c r="D8983" s="10" t="str">
        <f>OrderList!F8983</f>
        <v>DTD</v>
      </c>
      <c r="E8983" s="10" t="str">
        <f>OrderList!L8983</f>
        <v>PORT09</v>
      </c>
      <c r="F8983" s="10" t="str">
        <f>OrderList!K8983</f>
        <v>PLANT03</v>
      </c>
      <c r="G8983" s="10">
        <f>OrderList!J8983</f>
        <v>1689551</v>
      </c>
      <c r="H8983" s="10">
        <f>OrderList!M8983</f>
        <v>468</v>
      </c>
      <c r="I8983" s="10">
        <f>OrderList!N8983</f>
        <v>10.150470431472002</v>
      </c>
      <c r="O8983" s="10">
        <f>COUNTIF(FreightRates!$A$2:$A$1541,C8983)</f>
        <v>292</v>
      </c>
      <c r="Q8983" s="10">
        <f>COUNTIFS(FreightRates!$A$2:$A$1541,C8983,FreightRates!$B$2:$B$1541,B8983,FreightRates!$C$2:$C$1541,E8983)</f>
        <v>40</v>
      </c>
      <c r="T8983">
        <f>COUNTIFS(FreightRates!$A$2:$A$1541,C8983,FreightRates!$B$2:$B$1541,B8983,FreightRates!$C$2:$C$1541,E8983,FreightRates!$F$2:$F$1541,D8983,FreightRates!$D$2:$D$1541,"&lt;="&amp;I8983,FreightRates!$E$2:$E$1541,"&gt;="&amp;I8983)</f>
        <v>0</v>
      </c>
    </row>
    <row r="8984" spans="1:20" x14ac:dyDescent="0.25">
      <c r="A8984" s="10">
        <f>OrderList!A8984</f>
        <v>1447177983.7</v>
      </c>
      <c r="B8984" s="10" t="str">
        <f>OrderList!C8984</f>
        <v>PORT04</v>
      </c>
      <c r="C8984" s="10" t="str">
        <f>OrderList!D8984</f>
        <v>V444_1</v>
      </c>
      <c r="D8984" s="10" t="str">
        <f>OrderList!F8984</f>
        <v>DTD</v>
      </c>
      <c r="E8984" s="10" t="str">
        <f>OrderList!L8984</f>
        <v>PORT09</v>
      </c>
      <c r="F8984" s="10" t="str">
        <f>OrderList!K8984</f>
        <v>PLANT03</v>
      </c>
      <c r="G8984" s="10">
        <f>OrderList!J8984</f>
        <v>1689551</v>
      </c>
      <c r="H8984" s="10">
        <f>OrderList!M8984</f>
        <v>370</v>
      </c>
      <c r="I8984" s="10">
        <f>OrderList!N8984</f>
        <v>5.970864959689413</v>
      </c>
      <c r="O8984" s="10">
        <f>COUNTIF(FreightRates!$A$2:$A$1541,C8984)</f>
        <v>292</v>
      </c>
      <c r="Q8984" s="10">
        <f>COUNTIFS(FreightRates!$A$2:$A$1541,C8984,FreightRates!$B$2:$B$1541,B8984,FreightRates!$C$2:$C$1541,E8984)</f>
        <v>40</v>
      </c>
      <c r="T8984">
        <f>COUNTIFS(FreightRates!$A$2:$A$1541,C8984,FreightRates!$B$2:$B$1541,B8984,FreightRates!$C$2:$C$1541,E8984,FreightRates!$F$2:$F$1541,D8984,FreightRates!$D$2:$D$1541,"&lt;="&amp;I8984,FreightRates!$E$2:$E$1541,"&gt;="&amp;I8984)</f>
        <v>0</v>
      </c>
    </row>
    <row r="8985" spans="1:20" x14ac:dyDescent="0.25">
      <c r="A8985" s="10">
        <f>OrderList!A8985</f>
        <v>1447347851.7</v>
      </c>
      <c r="B8985" s="10" t="str">
        <f>OrderList!C8985</f>
        <v>PORT04</v>
      </c>
      <c r="C8985" s="10" t="str">
        <f>OrderList!D8985</f>
        <v>V444_1</v>
      </c>
      <c r="D8985" s="10" t="str">
        <f>OrderList!F8985</f>
        <v>DTD</v>
      </c>
      <c r="E8985" s="10" t="str">
        <f>OrderList!L8985</f>
        <v>PORT09</v>
      </c>
      <c r="F8985" s="10" t="str">
        <f>OrderList!K8985</f>
        <v>PLANT03</v>
      </c>
      <c r="G8985" s="10">
        <f>OrderList!J8985</f>
        <v>1689551</v>
      </c>
      <c r="H8985" s="10">
        <f>OrderList!M8985</f>
        <v>328</v>
      </c>
      <c r="I8985" s="10">
        <f>OrderList!N8985</f>
        <v>3.7317905998058829</v>
      </c>
      <c r="O8985" s="10">
        <f>COUNTIF(FreightRates!$A$2:$A$1541,C8985)</f>
        <v>292</v>
      </c>
      <c r="Q8985" s="10">
        <f>COUNTIFS(FreightRates!$A$2:$A$1541,C8985,FreightRates!$B$2:$B$1541,B8985,FreightRates!$C$2:$C$1541,E8985)</f>
        <v>40</v>
      </c>
      <c r="T8985">
        <f>COUNTIFS(FreightRates!$A$2:$A$1541,C8985,FreightRates!$B$2:$B$1541,B8985,FreightRates!$C$2:$C$1541,E8985,FreightRates!$F$2:$F$1541,D8985,FreightRates!$D$2:$D$1541,"&lt;="&amp;I8985,FreightRates!$E$2:$E$1541,"&gt;="&amp;I8985)</f>
        <v>0</v>
      </c>
    </row>
    <row r="8986" spans="1:20" x14ac:dyDescent="0.25">
      <c r="A8986" s="10">
        <f>OrderList!A8986</f>
        <v>1447381329.7</v>
      </c>
      <c r="B8986" s="10" t="str">
        <f>OrderList!C8986</f>
        <v>PORT04</v>
      </c>
      <c r="C8986" s="10" t="str">
        <f>OrderList!D8986</f>
        <v>V444_1</v>
      </c>
      <c r="D8986" s="10" t="str">
        <f>OrderList!F8986</f>
        <v>DTD</v>
      </c>
      <c r="E8986" s="10" t="str">
        <f>OrderList!L8986</f>
        <v>PORT09</v>
      </c>
      <c r="F8986" s="10" t="str">
        <f>OrderList!K8986</f>
        <v>PLANT03</v>
      </c>
      <c r="G8986" s="10">
        <f>OrderList!J8986</f>
        <v>1689548</v>
      </c>
      <c r="H8986" s="10">
        <f>OrderList!M8986</f>
        <v>1241</v>
      </c>
      <c r="I8986" s="10">
        <f>OrderList!N8986</f>
        <v>80.479787631021665</v>
      </c>
      <c r="O8986" s="10">
        <f>COUNTIF(FreightRates!$A$2:$A$1541,C8986)</f>
        <v>292</v>
      </c>
      <c r="Q8986" s="10">
        <f>COUNTIFS(FreightRates!$A$2:$A$1541,C8986,FreightRates!$B$2:$B$1541,B8986,FreightRates!$C$2:$C$1541,E8986)</f>
        <v>40</v>
      </c>
      <c r="T8986">
        <f>COUNTIFS(FreightRates!$A$2:$A$1541,C8986,FreightRates!$B$2:$B$1541,B8986,FreightRates!$C$2:$C$1541,E8986,FreightRates!$F$2:$F$1541,D8986,FreightRates!$D$2:$D$1541,"&lt;="&amp;I8986,FreightRates!$E$2:$E$1541,"&gt;="&amp;I8986)</f>
        <v>4</v>
      </c>
    </row>
    <row r="8987" spans="1:20" x14ac:dyDescent="0.25">
      <c r="A8987" s="10">
        <f>OrderList!A8987</f>
        <v>1447398352.7</v>
      </c>
      <c r="B8987" s="10" t="str">
        <f>OrderList!C8987</f>
        <v>PORT04</v>
      </c>
      <c r="C8987" s="10" t="str">
        <f>OrderList!D8987</f>
        <v>V444_1</v>
      </c>
      <c r="D8987" s="10" t="str">
        <f>OrderList!F8987</f>
        <v>DTD</v>
      </c>
      <c r="E8987" s="10" t="str">
        <f>OrderList!L8987</f>
        <v>PORT09</v>
      </c>
      <c r="F8987" s="10" t="str">
        <f>OrderList!K8987</f>
        <v>PLANT03</v>
      </c>
      <c r="G8987" s="10">
        <f>OrderList!J8987</f>
        <v>1689548</v>
      </c>
      <c r="H8987" s="10">
        <f>OrderList!M8987</f>
        <v>832</v>
      </c>
      <c r="I8987" s="10">
        <f>OrderList!N8987</f>
        <v>40.239893815510833</v>
      </c>
      <c r="O8987" s="10">
        <f>COUNTIF(FreightRates!$A$2:$A$1541,C8987)</f>
        <v>292</v>
      </c>
      <c r="Q8987" s="10">
        <f>COUNTIFS(FreightRates!$A$2:$A$1541,C8987,FreightRates!$B$2:$B$1541,B8987,FreightRates!$C$2:$C$1541,E8987)</f>
        <v>40</v>
      </c>
      <c r="T8987">
        <f>COUNTIFS(FreightRates!$A$2:$A$1541,C8987,FreightRates!$B$2:$B$1541,B8987,FreightRates!$C$2:$C$1541,E8987,FreightRates!$F$2:$F$1541,D8987,FreightRates!$D$2:$D$1541,"&lt;="&amp;I8987,FreightRates!$E$2:$E$1541,"&gt;="&amp;I8987)</f>
        <v>0</v>
      </c>
    </row>
    <row r="8988" spans="1:20" x14ac:dyDescent="0.25">
      <c r="A8988" s="10">
        <f>OrderList!A8988</f>
        <v>1447171065.7</v>
      </c>
      <c r="B8988" s="10" t="str">
        <f>OrderList!C8988</f>
        <v>PORT04</v>
      </c>
      <c r="C8988" s="10" t="str">
        <f>OrderList!D8988</f>
        <v>V444_1</v>
      </c>
      <c r="D8988" s="10" t="str">
        <f>OrderList!F8988</f>
        <v>DTD</v>
      </c>
      <c r="E8988" s="10" t="str">
        <f>OrderList!L8988</f>
        <v>PORT09</v>
      </c>
      <c r="F8988" s="10" t="str">
        <f>OrderList!K8988</f>
        <v>PLANT03</v>
      </c>
      <c r="G8988" s="10">
        <f>OrderList!J8988</f>
        <v>1689548</v>
      </c>
      <c r="H8988" s="10">
        <f>OrderList!M8988</f>
        <v>1827</v>
      </c>
      <c r="I8988" s="10">
        <f>OrderList!N8988</f>
        <v>120.7196814465325</v>
      </c>
      <c r="O8988" s="10">
        <f>COUNTIF(FreightRates!$A$2:$A$1541,C8988)</f>
        <v>292</v>
      </c>
      <c r="Q8988" s="10">
        <f>COUNTIFS(FreightRates!$A$2:$A$1541,C8988,FreightRates!$B$2:$B$1541,B8988,FreightRates!$C$2:$C$1541,E8988)</f>
        <v>40</v>
      </c>
      <c r="T8988">
        <f>COUNTIFS(FreightRates!$A$2:$A$1541,C8988,FreightRates!$B$2:$B$1541,B8988,FreightRates!$C$2:$C$1541,E8988,FreightRates!$F$2:$F$1541,D8988,FreightRates!$D$2:$D$1541,"&lt;="&amp;I8988,FreightRates!$E$2:$E$1541,"&gt;="&amp;I8988)</f>
        <v>4</v>
      </c>
    </row>
    <row r="8989" spans="1:20" x14ac:dyDescent="0.25">
      <c r="A8989" s="10">
        <f>OrderList!A8989</f>
        <v>1447402185.7</v>
      </c>
      <c r="B8989" s="10" t="str">
        <f>OrderList!C8989</f>
        <v>PORT04</v>
      </c>
      <c r="C8989" s="10" t="str">
        <f>OrderList!D8989</f>
        <v>V444_1</v>
      </c>
      <c r="D8989" s="10" t="str">
        <f>OrderList!F8989</f>
        <v>DTD</v>
      </c>
      <c r="E8989" s="10" t="str">
        <f>OrderList!L8989</f>
        <v>PORT09</v>
      </c>
      <c r="F8989" s="10" t="str">
        <f>OrderList!K8989</f>
        <v>PLANT03</v>
      </c>
      <c r="G8989" s="10">
        <f>OrderList!J8989</f>
        <v>1689548</v>
      </c>
      <c r="H8989" s="10">
        <f>OrderList!M8989</f>
        <v>393</v>
      </c>
      <c r="I8989" s="10">
        <f>OrderList!N8989</f>
        <v>12.171968144653251</v>
      </c>
      <c r="O8989" s="10">
        <f>COUNTIF(FreightRates!$A$2:$A$1541,C8989)</f>
        <v>292</v>
      </c>
      <c r="Q8989" s="10">
        <f>COUNTIFS(FreightRates!$A$2:$A$1541,C8989,FreightRates!$B$2:$B$1541,B8989,FreightRates!$C$2:$C$1541,E8989)</f>
        <v>40</v>
      </c>
      <c r="T8989">
        <f>COUNTIFS(FreightRates!$A$2:$A$1541,C8989,FreightRates!$B$2:$B$1541,B8989,FreightRates!$C$2:$C$1541,E8989,FreightRates!$F$2:$F$1541,D8989,FreightRates!$D$2:$D$1541,"&lt;="&amp;I8989,FreightRates!$E$2:$E$1541,"&gt;="&amp;I8989)</f>
        <v>0</v>
      </c>
    </row>
    <row r="8990" spans="1:20" x14ac:dyDescent="0.25">
      <c r="A8990" s="10">
        <f>OrderList!A8990</f>
        <v>1447411641.7</v>
      </c>
      <c r="B8990" s="10" t="str">
        <f>OrderList!C8990</f>
        <v>PORT04</v>
      </c>
      <c r="C8990" s="10" t="str">
        <f>OrderList!D8990</f>
        <v>V444_1</v>
      </c>
      <c r="D8990" s="10" t="str">
        <f>OrderList!F8990</f>
        <v>DTD</v>
      </c>
      <c r="E8990" s="10" t="str">
        <f>OrderList!L8990</f>
        <v>PORT09</v>
      </c>
      <c r="F8990" s="10" t="str">
        <f>OrderList!K8990</f>
        <v>PLANT03</v>
      </c>
      <c r="G8990" s="10">
        <f>OrderList!J8990</f>
        <v>1689548</v>
      </c>
      <c r="H8990" s="10">
        <f>OrderList!M8990</f>
        <v>1291</v>
      </c>
      <c r="I8990" s="10">
        <f>OrderList!N8990</f>
        <v>74.479787631021665</v>
      </c>
      <c r="O8990" s="10">
        <f>COUNTIF(FreightRates!$A$2:$A$1541,C8990)</f>
        <v>292</v>
      </c>
      <c r="Q8990" s="10">
        <f>COUNTIFS(FreightRates!$A$2:$A$1541,C8990,FreightRates!$B$2:$B$1541,B8990,FreightRates!$C$2:$C$1541,E8990)</f>
        <v>40</v>
      </c>
      <c r="T8990">
        <f>COUNTIFS(FreightRates!$A$2:$A$1541,C8990,FreightRates!$B$2:$B$1541,B8990,FreightRates!$C$2:$C$1541,E8990,FreightRates!$F$2:$F$1541,D8990,FreightRates!$D$2:$D$1541,"&lt;="&amp;I8990,FreightRates!$E$2:$E$1541,"&gt;="&amp;I8990)</f>
        <v>4</v>
      </c>
    </row>
    <row r="8991" spans="1:20" x14ac:dyDescent="0.25">
      <c r="A8991" s="10">
        <f>OrderList!A8991</f>
        <v>1447411640.7</v>
      </c>
      <c r="B8991" s="10" t="str">
        <f>OrderList!C8991</f>
        <v>PORT04</v>
      </c>
      <c r="C8991" s="10" t="str">
        <f>OrderList!D8991</f>
        <v>V444_1</v>
      </c>
      <c r="D8991" s="10" t="str">
        <f>OrderList!F8991</f>
        <v>DTD</v>
      </c>
      <c r="E8991" s="10" t="str">
        <f>OrderList!L8991</f>
        <v>PORT09</v>
      </c>
      <c r="F8991" s="10" t="str">
        <f>OrderList!K8991</f>
        <v>PLANT03</v>
      </c>
      <c r="G8991" s="10">
        <f>OrderList!J8991</f>
        <v>1689548</v>
      </c>
      <c r="H8991" s="10">
        <f>OrderList!M8991</f>
        <v>1260</v>
      </c>
      <c r="I8991" s="10">
        <f>OrderList!N8991</f>
        <v>71.479787631021665</v>
      </c>
      <c r="O8991" s="10">
        <f>COUNTIF(FreightRates!$A$2:$A$1541,C8991)</f>
        <v>292</v>
      </c>
      <c r="Q8991" s="10">
        <f>COUNTIFS(FreightRates!$A$2:$A$1541,C8991,FreightRates!$B$2:$B$1541,B8991,FreightRates!$C$2:$C$1541,E8991)</f>
        <v>40</v>
      </c>
      <c r="T8991">
        <f>COUNTIFS(FreightRates!$A$2:$A$1541,C8991,FreightRates!$B$2:$B$1541,B8991,FreightRates!$C$2:$C$1541,E8991,FreightRates!$F$2:$F$1541,D8991,FreightRates!$D$2:$D$1541,"&lt;="&amp;I8991,FreightRates!$E$2:$E$1541,"&gt;="&amp;I8991)</f>
        <v>4</v>
      </c>
    </row>
    <row r="8992" spans="1:20" x14ac:dyDescent="0.25">
      <c r="A8992" s="10">
        <f>OrderList!A8992</f>
        <v>1447161688.7</v>
      </c>
      <c r="B8992" s="10" t="str">
        <f>OrderList!C8992</f>
        <v>PORT04</v>
      </c>
      <c r="C8992" s="10" t="str">
        <f>OrderList!D8992</f>
        <v>V444_1</v>
      </c>
      <c r="D8992" s="10" t="str">
        <f>OrderList!F8992</f>
        <v>DTD</v>
      </c>
      <c r="E8992" s="10" t="str">
        <f>OrderList!L8992</f>
        <v>PORT09</v>
      </c>
      <c r="F8992" s="10" t="str">
        <f>OrderList!K8992</f>
        <v>PLANT03</v>
      </c>
      <c r="G8992" s="10">
        <f>OrderList!J8992</f>
        <v>1689548</v>
      </c>
      <c r="H8992" s="10">
        <f>OrderList!M8992</f>
        <v>1256</v>
      </c>
      <c r="I8992" s="10">
        <f>OrderList!N8992</f>
        <v>77.479787631021665</v>
      </c>
      <c r="O8992" s="10">
        <f>COUNTIF(FreightRates!$A$2:$A$1541,C8992)</f>
        <v>292</v>
      </c>
      <c r="Q8992" s="10">
        <f>COUNTIFS(FreightRates!$A$2:$A$1541,C8992,FreightRates!$B$2:$B$1541,B8992,FreightRates!$C$2:$C$1541,E8992)</f>
        <v>40</v>
      </c>
      <c r="T8992">
        <f>COUNTIFS(FreightRates!$A$2:$A$1541,C8992,FreightRates!$B$2:$B$1541,B8992,FreightRates!$C$2:$C$1541,E8992,FreightRates!$F$2:$F$1541,D8992,FreightRates!$D$2:$D$1541,"&lt;="&amp;I8992,FreightRates!$E$2:$E$1541,"&gt;="&amp;I8992)</f>
        <v>4</v>
      </c>
    </row>
    <row r="8993" spans="1:20" x14ac:dyDescent="0.25">
      <c r="A8993" s="10">
        <f>OrderList!A8993</f>
        <v>1447221180.7</v>
      </c>
      <c r="B8993" s="10" t="str">
        <f>OrderList!C8993</f>
        <v>PORT04</v>
      </c>
      <c r="C8993" s="10" t="str">
        <f>OrderList!D8993</f>
        <v>V444_1</v>
      </c>
      <c r="D8993" s="10" t="str">
        <f>OrderList!F8993</f>
        <v>DTD</v>
      </c>
      <c r="E8993" s="10" t="str">
        <f>OrderList!L8993</f>
        <v>PORT09</v>
      </c>
      <c r="F8993" s="10" t="str">
        <f>OrderList!K8993</f>
        <v>PLANT03</v>
      </c>
      <c r="G8993" s="10">
        <f>OrderList!J8993</f>
        <v>1689548</v>
      </c>
      <c r="H8993" s="10">
        <f>OrderList!M8993</f>
        <v>763</v>
      </c>
      <c r="I8993" s="10">
        <f>OrderList!N8993</f>
        <v>38.239893815510833</v>
      </c>
      <c r="O8993" s="10">
        <f>COUNTIF(FreightRates!$A$2:$A$1541,C8993)</f>
        <v>292</v>
      </c>
      <c r="Q8993" s="10">
        <f>COUNTIFS(FreightRates!$A$2:$A$1541,C8993,FreightRates!$B$2:$B$1541,B8993,FreightRates!$C$2:$C$1541,E8993)</f>
        <v>40</v>
      </c>
      <c r="T8993">
        <f>COUNTIFS(FreightRates!$A$2:$A$1541,C8993,FreightRates!$B$2:$B$1541,B8993,FreightRates!$C$2:$C$1541,E8993,FreightRates!$F$2:$F$1541,D8993,FreightRates!$D$2:$D$1541,"&lt;="&amp;I8993,FreightRates!$E$2:$E$1541,"&gt;="&amp;I8993)</f>
        <v>0</v>
      </c>
    </row>
    <row r="8994" spans="1:20" x14ac:dyDescent="0.25">
      <c r="A8994" s="10">
        <f>OrderList!A8994</f>
        <v>1447211849.7</v>
      </c>
      <c r="B8994" s="10" t="str">
        <f>OrderList!C8994</f>
        <v>PORT04</v>
      </c>
      <c r="C8994" s="10" t="str">
        <f>OrderList!D8994</f>
        <v>V444_1</v>
      </c>
      <c r="D8994" s="10" t="str">
        <f>OrderList!F8994</f>
        <v>DTD</v>
      </c>
      <c r="E8994" s="10" t="str">
        <f>OrderList!L8994</f>
        <v>PORT09</v>
      </c>
      <c r="F8994" s="10" t="str">
        <f>OrderList!K8994</f>
        <v>PLANT03</v>
      </c>
      <c r="G8994" s="10">
        <f>OrderList!J8994</f>
        <v>1689548</v>
      </c>
      <c r="H8994" s="10">
        <f>OrderList!M8994</f>
        <v>573</v>
      </c>
      <c r="I8994" s="10">
        <f>OrderList!N8994</f>
        <v>24.343936289306502</v>
      </c>
      <c r="O8994" s="10">
        <f>COUNTIF(FreightRates!$A$2:$A$1541,C8994)</f>
        <v>292</v>
      </c>
      <c r="Q8994" s="10">
        <f>COUNTIFS(FreightRates!$A$2:$A$1541,C8994,FreightRates!$B$2:$B$1541,B8994,FreightRates!$C$2:$C$1541,E8994)</f>
        <v>40</v>
      </c>
      <c r="T8994">
        <f>COUNTIFS(FreightRates!$A$2:$A$1541,C8994,FreightRates!$B$2:$B$1541,B8994,FreightRates!$C$2:$C$1541,E8994,FreightRates!$F$2:$F$1541,D8994,FreightRates!$D$2:$D$1541,"&lt;="&amp;I8994,FreightRates!$E$2:$E$1541,"&gt;="&amp;I8994)</f>
        <v>0</v>
      </c>
    </row>
    <row r="8995" spans="1:20" x14ac:dyDescent="0.25">
      <c r="A8995" s="10">
        <f>OrderList!A8995</f>
        <v>1447201738.7</v>
      </c>
      <c r="B8995" s="10" t="str">
        <f>OrderList!C8995</f>
        <v>PORT04</v>
      </c>
      <c r="C8995" s="10" t="str">
        <f>OrderList!D8995</f>
        <v>V444_1</v>
      </c>
      <c r="D8995" s="10" t="str">
        <f>OrderList!F8995</f>
        <v>DTD</v>
      </c>
      <c r="E8995" s="10" t="str">
        <f>OrderList!L8995</f>
        <v>PORT09</v>
      </c>
      <c r="F8995" s="10" t="str">
        <f>OrderList!K8995</f>
        <v>PLANT03</v>
      </c>
      <c r="G8995" s="10">
        <f>OrderList!J8995</f>
        <v>1689548</v>
      </c>
      <c r="H8995" s="10">
        <f>OrderList!M8995</f>
        <v>793</v>
      </c>
      <c r="I8995" s="10">
        <f>OrderList!N8995</f>
        <v>35.239893815510833</v>
      </c>
      <c r="O8995" s="10">
        <f>COUNTIF(FreightRates!$A$2:$A$1541,C8995)</f>
        <v>292</v>
      </c>
      <c r="Q8995" s="10">
        <f>COUNTIFS(FreightRates!$A$2:$A$1541,C8995,FreightRates!$B$2:$B$1541,B8995,FreightRates!$C$2:$C$1541,E8995)</f>
        <v>40</v>
      </c>
      <c r="T8995">
        <f>COUNTIFS(FreightRates!$A$2:$A$1541,C8995,FreightRates!$B$2:$B$1541,B8995,FreightRates!$C$2:$C$1541,E8995,FreightRates!$F$2:$F$1541,D8995,FreightRates!$D$2:$D$1541,"&lt;="&amp;I8995,FreightRates!$E$2:$E$1541,"&gt;="&amp;I8995)</f>
        <v>0</v>
      </c>
    </row>
    <row r="8996" spans="1:20" x14ac:dyDescent="0.25">
      <c r="A8996" s="10">
        <f>OrderList!A8996</f>
        <v>1447402184.7</v>
      </c>
      <c r="B8996" s="10" t="str">
        <f>OrderList!C8996</f>
        <v>PORT04</v>
      </c>
      <c r="C8996" s="10" t="str">
        <f>OrderList!D8996</f>
        <v>V444_1</v>
      </c>
      <c r="D8996" s="10" t="str">
        <f>OrderList!F8996</f>
        <v>DTD</v>
      </c>
      <c r="E8996" s="10" t="str">
        <f>OrderList!L8996</f>
        <v>PORT09</v>
      </c>
      <c r="F8996" s="10" t="str">
        <f>OrderList!K8996</f>
        <v>PLANT03</v>
      </c>
      <c r="G8996" s="10">
        <f>OrderList!J8996</f>
        <v>1689548</v>
      </c>
      <c r="H8996" s="10">
        <f>OrderList!M8996</f>
        <v>393</v>
      </c>
      <c r="I8996" s="10">
        <f>OrderList!N8996</f>
        <v>12.171968144653251</v>
      </c>
      <c r="O8996" s="10">
        <f>COUNTIF(FreightRates!$A$2:$A$1541,C8996)</f>
        <v>292</v>
      </c>
      <c r="Q8996" s="10">
        <f>COUNTIFS(FreightRates!$A$2:$A$1541,C8996,FreightRates!$B$2:$B$1541,B8996,FreightRates!$C$2:$C$1541,E8996)</f>
        <v>40</v>
      </c>
      <c r="T8996">
        <f>COUNTIFS(FreightRates!$A$2:$A$1541,C8996,FreightRates!$B$2:$B$1541,B8996,FreightRates!$C$2:$C$1541,E8996,FreightRates!$F$2:$F$1541,D8996,FreightRates!$D$2:$D$1541,"&lt;="&amp;I8996,FreightRates!$E$2:$E$1541,"&gt;="&amp;I8996)</f>
        <v>0</v>
      </c>
    </row>
    <row r="8997" spans="1:20" x14ac:dyDescent="0.25">
      <c r="A8997" s="10">
        <f>OrderList!A8997</f>
        <v>1447329586.7</v>
      </c>
      <c r="B8997" s="10" t="str">
        <f>OrderList!C8997</f>
        <v>PORT04</v>
      </c>
      <c r="C8997" s="10" t="str">
        <f>OrderList!D8997</f>
        <v>V444_1</v>
      </c>
      <c r="D8997" s="10" t="str">
        <f>OrderList!F8997</f>
        <v>DTD</v>
      </c>
      <c r="E8997" s="10" t="str">
        <f>OrderList!L8997</f>
        <v>PORT09</v>
      </c>
      <c r="F8997" s="10" t="str">
        <f>OrderList!K8997</f>
        <v>PLANT03</v>
      </c>
      <c r="G8997" s="10">
        <f>OrderList!J8997</f>
        <v>1689548</v>
      </c>
      <c r="H8997" s="10">
        <f>OrderList!M8997</f>
        <v>1285</v>
      </c>
      <c r="I8997" s="10">
        <f>OrderList!N8997</f>
        <v>81.479787631021665</v>
      </c>
      <c r="O8997" s="10">
        <f>COUNTIF(FreightRates!$A$2:$A$1541,C8997)</f>
        <v>292</v>
      </c>
      <c r="Q8997" s="10">
        <f>COUNTIFS(FreightRates!$A$2:$A$1541,C8997,FreightRates!$B$2:$B$1541,B8997,FreightRates!$C$2:$C$1541,E8997)</f>
        <v>40</v>
      </c>
      <c r="T8997">
        <f>COUNTIFS(FreightRates!$A$2:$A$1541,C8997,FreightRates!$B$2:$B$1541,B8997,FreightRates!$C$2:$C$1541,E8997,FreightRates!$F$2:$F$1541,D8997,FreightRates!$D$2:$D$1541,"&lt;="&amp;I8997,FreightRates!$E$2:$E$1541,"&gt;="&amp;I8997)</f>
        <v>4</v>
      </c>
    </row>
    <row r="8998" spans="1:20" x14ac:dyDescent="0.25">
      <c r="A8998" s="10">
        <f>OrderList!A8998</f>
        <v>1447156747.7</v>
      </c>
      <c r="B8998" s="10" t="str">
        <f>OrderList!C8998</f>
        <v>PORT04</v>
      </c>
      <c r="C8998" s="10" t="str">
        <f>OrderList!D8998</f>
        <v>V444_1</v>
      </c>
      <c r="D8998" s="10" t="str">
        <f>OrderList!F8998</f>
        <v>DTD</v>
      </c>
      <c r="E8998" s="10" t="str">
        <f>OrderList!L8998</f>
        <v>PORT09</v>
      </c>
      <c r="F8998" s="10" t="str">
        <f>OrderList!K8998</f>
        <v>PLANT03</v>
      </c>
      <c r="G8998" s="10">
        <f>OrderList!J8998</f>
        <v>1689548</v>
      </c>
      <c r="H8998" s="10">
        <f>OrderList!M8998</f>
        <v>1300</v>
      </c>
      <c r="I8998" s="10">
        <f>OrderList!N8998</f>
        <v>76.479787631021665</v>
      </c>
      <c r="O8998" s="10">
        <f>COUNTIF(FreightRates!$A$2:$A$1541,C8998)</f>
        <v>292</v>
      </c>
      <c r="Q8998" s="10">
        <f>COUNTIFS(FreightRates!$A$2:$A$1541,C8998,FreightRates!$B$2:$B$1541,B8998,FreightRates!$C$2:$C$1541,E8998)</f>
        <v>40</v>
      </c>
      <c r="T8998">
        <f>COUNTIFS(FreightRates!$A$2:$A$1541,C8998,FreightRates!$B$2:$B$1541,B8998,FreightRates!$C$2:$C$1541,E8998,FreightRates!$F$2:$F$1541,D8998,FreightRates!$D$2:$D$1541,"&lt;="&amp;I8998,FreightRates!$E$2:$E$1541,"&gt;="&amp;I8998)</f>
        <v>4</v>
      </c>
    </row>
    <row r="8999" spans="1:20" x14ac:dyDescent="0.25">
      <c r="A8999" s="10">
        <f>OrderList!A8999</f>
        <v>1447237019.7</v>
      </c>
      <c r="B8999" s="10" t="str">
        <f>OrderList!C8999</f>
        <v>PORT04</v>
      </c>
      <c r="C8999" s="10" t="str">
        <f>OrderList!D8999</f>
        <v>V444_1</v>
      </c>
      <c r="D8999" s="10" t="str">
        <f>OrderList!F8999</f>
        <v>DTD</v>
      </c>
      <c r="E8999" s="10" t="str">
        <f>OrderList!L8999</f>
        <v>PORT09</v>
      </c>
      <c r="F8999" s="10" t="str">
        <f>OrderList!K8999</f>
        <v>PLANT03</v>
      </c>
      <c r="G8999" s="10">
        <f>OrderList!J8999</f>
        <v>1689548</v>
      </c>
      <c r="H8999" s="10">
        <f>OrderList!M8999</f>
        <v>752</v>
      </c>
      <c r="I8999" s="10">
        <f>OrderList!N8999</f>
        <v>37.239893815510833</v>
      </c>
      <c r="O8999" s="10">
        <f>COUNTIF(FreightRates!$A$2:$A$1541,C8999)</f>
        <v>292</v>
      </c>
      <c r="Q8999" s="10">
        <f>COUNTIFS(FreightRates!$A$2:$A$1541,C8999,FreightRates!$B$2:$B$1541,B8999,FreightRates!$C$2:$C$1541,E8999)</f>
        <v>40</v>
      </c>
      <c r="T8999">
        <f>COUNTIFS(FreightRates!$A$2:$A$1541,C8999,FreightRates!$B$2:$B$1541,B8999,FreightRates!$C$2:$C$1541,E8999,FreightRates!$F$2:$F$1541,D8999,FreightRates!$D$2:$D$1541,"&lt;="&amp;I8999,FreightRates!$E$2:$E$1541,"&gt;="&amp;I8999)</f>
        <v>0</v>
      </c>
    </row>
    <row r="9000" spans="1:20" x14ac:dyDescent="0.25">
      <c r="A9000" s="10">
        <f>OrderList!A9000</f>
        <v>1447175894.7</v>
      </c>
      <c r="B9000" s="10" t="str">
        <f>OrderList!C9000</f>
        <v>PORT04</v>
      </c>
      <c r="C9000" s="10" t="str">
        <f>OrderList!D9000</f>
        <v>V444_1</v>
      </c>
      <c r="D9000" s="10" t="str">
        <f>OrderList!F9000</f>
        <v>DTD</v>
      </c>
      <c r="E9000" s="10" t="str">
        <f>OrderList!L9000</f>
        <v>PORT09</v>
      </c>
      <c r="F9000" s="10" t="str">
        <f>OrderList!K9000</f>
        <v>PLANT03</v>
      </c>
      <c r="G9000" s="10">
        <f>OrderList!J9000</f>
        <v>1689548</v>
      </c>
      <c r="H9000" s="10">
        <f>OrderList!M9000</f>
        <v>1237</v>
      </c>
      <c r="I9000" s="10">
        <f>OrderList!N9000</f>
        <v>67.479787631021665</v>
      </c>
      <c r="O9000" s="10">
        <f>COUNTIF(FreightRates!$A$2:$A$1541,C9000)</f>
        <v>292</v>
      </c>
      <c r="Q9000" s="10">
        <f>COUNTIFS(FreightRates!$A$2:$A$1541,C9000,FreightRates!$B$2:$B$1541,B9000,FreightRates!$C$2:$C$1541,E9000)</f>
        <v>40</v>
      </c>
      <c r="T9000">
        <f>COUNTIFS(FreightRates!$A$2:$A$1541,C9000,FreightRates!$B$2:$B$1541,B9000,FreightRates!$C$2:$C$1541,E9000,FreightRates!$F$2:$F$1541,D9000,FreightRates!$D$2:$D$1541,"&lt;="&amp;I9000,FreightRates!$E$2:$E$1541,"&gt;="&amp;I9000)</f>
        <v>0</v>
      </c>
    </row>
    <row r="9001" spans="1:20" x14ac:dyDescent="0.25">
      <c r="A9001" s="10">
        <f>OrderList!A9001</f>
        <v>1447269828.7</v>
      </c>
      <c r="B9001" s="10" t="str">
        <f>OrderList!C9001</f>
        <v>PORT04</v>
      </c>
      <c r="C9001" s="10" t="str">
        <f>OrderList!D9001</f>
        <v>V444_1</v>
      </c>
      <c r="D9001" s="10" t="str">
        <f>OrderList!F9001</f>
        <v>DTD</v>
      </c>
      <c r="E9001" s="10" t="str">
        <f>OrderList!L9001</f>
        <v>PORT09</v>
      </c>
      <c r="F9001" s="10" t="str">
        <f>OrderList!K9001</f>
        <v>PLANT03</v>
      </c>
      <c r="G9001" s="10">
        <f>OrderList!J9001</f>
        <v>1689548</v>
      </c>
      <c r="H9001" s="10">
        <f>OrderList!M9001</f>
        <v>736</v>
      </c>
      <c r="I9001" s="10">
        <f>OrderList!N9001</f>
        <v>34.239893815510833</v>
      </c>
      <c r="O9001" s="10">
        <f>COUNTIF(FreightRates!$A$2:$A$1541,C9001)</f>
        <v>292</v>
      </c>
      <c r="Q9001" s="10">
        <f>COUNTIFS(FreightRates!$A$2:$A$1541,C9001,FreightRates!$B$2:$B$1541,B9001,FreightRates!$C$2:$C$1541,E9001)</f>
        <v>40</v>
      </c>
      <c r="T9001">
        <f>COUNTIFS(FreightRates!$A$2:$A$1541,C9001,FreightRates!$B$2:$B$1541,B9001,FreightRates!$C$2:$C$1541,E9001,FreightRates!$F$2:$F$1541,D9001,FreightRates!$D$2:$D$1541,"&lt;="&amp;I9001,FreightRates!$E$2:$E$1541,"&gt;="&amp;I9001)</f>
        <v>0</v>
      </c>
    </row>
    <row r="9002" spans="1:20" x14ac:dyDescent="0.25">
      <c r="A9002" s="10">
        <f>OrderList!A9002</f>
        <v>1447149448.7</v>
      </c>
      <c r="B9002" s="10" t="str">
        <f>OrderList!C9002</f>
        <v>PORT04</v>
      </c>
      <c r="C9002" s="10" t="str">
        <f>OrderList!D9002</f>
        <v>V444_1</v>
      </c>
      <c r="D9002" s="10" t="str">
        <f>OrderList!F9002</f>
        <v>DTD</v>
      </c>
      <c r="E9002" s="10" t="str">
        <f>OrderList!L9002</f>
        <v>PORT09</v>
      </c>
      <c r="F9002" s="10" t="str">
        <f>OrderList!K9002</f>
        <v>PLANT03</v>
      </c>
      <c r="G9002" s="10">
        <f>OrderList!J9002</f>
        <v>1689548</v>
      </c>
      <c r="H9002" s="10">
        <f>OrderList!M9002</f>
        <v>2277</v>
      </c>
      <c r="I9002" s="10">
        <f>OrderList!N9002</f>
        <v>146.95957526204333</v>
      </c>
      <c r="O9002" s="10">
        <f>COUNTIF(FreightRates!$A$2:$A$1541,C9002)</f>
        <v>292</v>
      </c>
      <c r="Q9002" s="10">
        <f>COUNTIFS(FreightRates!$A$2:$A$1541,C9002,FreightRates!$B$2:$B$1541,B9002,FreightRates!$C$2:$C$1541,E9002)</f>
        <v>40</v>
      </c>
      <c r="T9002">
        <f>COUNTIFS(FreightRates!$A$2:$A$1541,C9002,FreightRates!$B$2:$B$1541,B9002,FreightRates!$C$2:$C$1541,E9002,FreightRates!$F$2:$F$1541,D9002,FreightRates!$D$2:$D$1541,"&lt;="&amp;I9002,FreightRates!$E$2:$E$1541,"&gt;="&amp;I9002)</f>
        <v>4</v>
      </c>
    </row>
    <row r="9003" spans="1:20" x14ac:dyDescent="0.25">
      <c r="A9003" s="10">
        <f>OrderList!A9003</f>
        <v>1447229268.7</v>
      </c>
      <c r="B9003" s="10" t="str">
        <f>OrderList!C9003</f>
        <v>PORT04</v>
      </c>
      <c r="C9003" s="10" t="str">
        <f>OrderList!D9003</f>
        <v>V444_1</v>
      </c>
      <c r="D9003" s="10" t="str">
        <f>OrderList!F9003</f>
        <v>DTD</v>
      </c>
      <c r="E9003" s="10" t="str">
        <f>OrderList!L9003</f>
        <v>PORT09</v>
      </c>
      <c r="F9003" s="10" t="str">
        <f>OrderList!K9003</f>
        <v>PLANT03</v>
      </c>
      <c r="G9003" s="10">
        <f>OrderList!J9003</f>
        <v>1689548</v>
      </c>
      <c r="H9003" s="10">
        <f>OrderList!M9003</f>
        <v>806</v>
      </c>
      <c r="I9003" s="10">
        <f>OrderList!N9003</f>
        <v>38.239893815510833</v>
      </c>
      <c r="O9003" s="10">
        <f>COUNTIF(FreightRates!$A$2:$A$1541,C9003)</f>
        <v>292</v>
      </c>
      <c r="Q9003" s="10">
        <f>COUNTIFS(FreightRates!$A$2:$A$1541,C9003,FreightRates!$B$2:$B$1541,B9003,FreightRates!$C$2:$C$1541,E9003)</f>
        <v>40</v>
      </c>
      <c r="T9003">
        <f>COUNTIFS(FreightRates!$A$2:$A$1541,C9003,FreightRates!$B$2:$B$1541,B9003,FreightRates!$C$2:$C$1541,E9003,FreightRates!$F$2:$F$1541,D9003,FreightRates!$D$2:$D$1541,"&lt;="&amp;I9003,FreightRates!$E$2:$E$1541,"&gt;="&amp;I9003)</f>
        <v>0</v>
      </c>
    </row>
    <row r="9004" spans="1:20" x14ac:dyDescent="0.25">
      <c r="A9004" s="10">
        <f>OrderList!A9004</f>
        <v>1447402183.7</v>
      </c>
      <c r="B9004" s="10" t="str">
        <f>OrderList!C9004</f>
        <v>PORT04</v>
      </c>
      <c r="C9004" s="10" t="str">
        <f>OrderList!D9004</f>
        <v>V444_1</v>
      </c>
      <c r="D9004" s="10" t="str">
        <f>OrderList!F9004</f>
        <v>DTD</v>
      </c>
      <c r="E9004" s="10" t="str">
        <f>OrderList!L9004</f>
        <v>PORT09</v>
      </c>
      <c r="F9004" s="10" t="str">
        <f>OrderList!K9004</f>
        <v>PLANT03</v>
      </c>
      <c r="G9004" s="10">
        <f>OrderList!J9004</f>
        <v>1689548</v>
      </c>
      <c r="H9004" s="10">
        <f>OrderList!M9004</f>
        <v>460</v>
      </c>
      <c r="I9004" s="10">
        <f>OrderList!N9004</f>
        <v>10.171968144653251</v>
      </c>
      <c r="O9004" s="10">
        <f>COUNTIF(FreightRates!$A$2:$A$1541,C9004)</f>
        <v>292</v>
      </c>
      <c r="Q9004" s="10">
        <f>COUNTIFS(FreightRates!$A$2:$A$1541,C9004,FreightRates!$B$2:$B$1541,B9004,FreightRates!$C$2:$C$1541,E9004)</f>
        <v>40</v>
      </c>
      <c r="T9004">
        <f>COUNTIFS(FreightRates!$A$2:$A$1541,C9004,FreightRates!$B$2:$B$1541,B9004,FreightRates!$C$2:$C$1541,E9004,FreightRates!$F$2:$F$1541,D9004,FreightRates!$D$2:$D$1541,"&lt;="&amp;I9004,FreightRates!$E$2:$E$1541,"&gt;="&amp;I9004)</f>
        <v>0</v>
      </c>
    </row>
    <row r="9005" spans="1:20" x14ac:dyDescent="0.25">
      <c r="A9005" s="10">
        <f>OrderList!A9005</f>
        <v>1447171062.7</v>
      </c>
      <c r="B9005" s="10" t="str">
        <f>OrderList!C9005</f>
        <v>PORT04</v>
      </c>
      <c r="C9005" s="10" t="str">
        <f>OrderList!D9005</f>
        <v>V444_1</v>
      </c>
      <c r="D9005" s="10" t="str">
        <f>OrderList!F9005</f>
        <v>DTD</v>
      </c>
      <c r="E9005" s="10" t="str">
        <f>OrderList!L9005</f>
        <v>PORT09</v>
      </c>
      <c r="F9005" s="10" t="str">
        <f>OrderList!K9005</f>
        <v>PLANT03</v>
      </c>
      <c r="G9005" s="10">
        <f>OrderList!J9005</f>
        <v>1689548</v>
      </c>
      <c r="H9005" s="10">
        <f>OrderList!M9005</f>
        <v>1800</v>
      </c>
      <c r="I9005" s="10">
        <f>OrderList!N9005</f>
        <v>106.7196814465325</v>
      </c>
      <c r="O9005" s="10">
        <f>COUNTIF(FreightRates!$A$2:$A$1541,C9005)</f>
        <v>292</v>
      </c>
      <c r="Q9005" s="10">
        <f>COUNTIFS(FreightRates!$A$2:$A$1541,C9005,FreightRates!$B$2:$B$1541,B9005,FreightRates!$C$2:$C$1541,E9005)</f>
        <v>40</v>
      </c>
      <c r="T9005">
        <f>COUNTIFS(FreightRates!$A$2:$A$1541,C9005,FreightRates!$B$2:$B$1541,B9005,FreightRates!$C$2:$C$1541,E9005,FreightRates!$F$2:$F$1541,D9005,FreightRates!$D$2:$D$1541,"&lt;="&amp;I9005,FreightRates!$E$2:$E$1541,"&gt;="&amp;I9005)</f>
        <v>4</v>
      </c>
    </row>
    <row r="9006" spans="1:20" x14ac:dyDescent="0.25">
      <c r="A9006" s="10">
        <f>OrderList!A9006</f>
        <v>1447268269.7</v>
      </c>
      <c r="B9006" s="10" t="str">
        <f>OrderList!C9006</f>
        <v>PORT04</v>
      </c>
      <c r="C9006" s="10" t="str">
        <f>OrderList!D9006</f>
        <v>V444_1</v>
      </c>
      <c r="D9006" s="10" t="str">
        <f>OrderList!F9006</f>
        <v>DTD</v>
      </c>
      <c r="E9006" s="10" t="str">
        <f>OrderList!L9006</f>
        <v>PORT09</v>
      </c>
      <c r="F9006" s="10" t="str">
        <f>OrderList!K9006</f>
        <v>PLANT03</v>
      </c>
      <c r="G9006" s="10">
        <f>OrderList!J9006</f>
        <v>1689548</v>
      </c>
      <c r="H9006" s="10">
        <f>OrderList!M9006</f>
        <v>1277</v>
      </c>
      <c r="I9006" s="10">
        <f>OrderList!N9006</f>
        <v>78.479787631021665</v>
      </c>
      <c r="O9006" s="10">
        <f>COUNTIF(FreightRates!$A$2:$A$1541,C9006)</f>
        <v>292</v>
      </c>
      <c r="Q9006" s="10">
        <f>COUNTIFS(FreightRates!$A$2:$A$1541,C9006,FreightRates!$B$2:$B$1541,B9006,FreightRates!$C$2:$C$1541,E9006)</f>
        <v>40</v>
      </c>
      <c r="T9006">
        <f>COUNTIFS(FreightRates!$A$2:$A$1541,C9006,FreightRates!$B$2:$B$1541,B9006,FreightRates!$C$2:$C$1541,E9006,FreightRates!$F$2:$F$1541,D9006,FreightRates!$D$2:$D$1541,"&lt;="&amp;I9006,FreightRates!$E$2:$E$1541,"&gt;="&amp;I9006)</f>
        <v>4</v>
      </c>
    </row>
    <row r="9007" spans="1:20" x14ac:dyDescent="0.25">
      <c r="A9007" s="10">
        <f>OrderList!A9007</f>
        <v>1447212843.7</v>
      </c>
      <c r="B9007" s="10" t="str">
        <f>OrderList!C9007</f>
        <v>PORT04</v>
      </c>
      <c r="C9007" s="10" t="str">
        <f>OrderList!D9007</f>
        <v>V444_1</v>
      </c>
      <c r="D9007" s="10" t="str">
        <f>OrderList!F9007</f>
        <v>DTD</v>
      </c>
      <c r="E9007" s="10" t="str">
        <f>OrderList!L9007</f>
        <v>PORT09</v>
      </c>
      <c r="F9007" s="10" t="str">
        <f>OrderList!K9007</f>
        <v>PLANT03</v>
      </c>
      <c r="G9007" s="10">
        <f>OrderList!J9007</f>
        <v>1689547</v>
      </c>
      <c r="H9007" s="10">
        <f>OrderList!M9007</f>
        <v>393</v>
      </c>
      <c r="I9007" s="10">
        <f>OrderList!N9007</f>
        <v>7.1986271873138277</v>
      </c>
      <c r="O9007" s="10">
        <f>COUNTIF(FreightRates!$A$2:$A$1541,C9007)</f>
        <v>292</v>
      </c>
      <c r="Q9007" s="10">
        <f>COUNTIFS(FreightRates!$A$2:$A$1541,C9007,FreightRates!$B$2:$B$1541,B9007,FreightRates!$C$2:$C$1541,E9007)</f>
        <v>40</v>
      </c>
      <c r="T9007">
        <f>COUNTIFS(FreightRates!$A$2:$A$1541,C9007,FreightRates!$B$2:$B$1541,B9007,FreightRates!$C$2:$C$1541,E9007,FreightRates!$F$2:$F$1541,D9007,FreightRates!$D$2:$D$1541,"&lt;="&amp;I9007,FreightRates!$E$2:$E$1541,"&gt;="&amp;I9007)</f>
        <v>0</v>
      </c>
    </row>
    <row r="9008" spans="1:20" x14ac:dyDescent="0.25">
      <c r="A9008" s="10">
        <f>OrderList!A9008</f>
        <v>1447250708.7</v>
      </c>
      <c r="B9008" s="10" t="str">
        <f>OrderList!C9008</f>
        <v>PORT04</v>
      </c>
      <c r="C9008" s="10" t="str">
        <f>OrderList!D9008</f>
        <v>V444_1</v>
      </c>
      <c r="D9008" s="10" t="str">
        <f>OrderList!F9008</f>
        <v>DTD</v>
      </c>
      <c r="E9008" s="10" t="str">
        <f>OrderList!L9008</f>
        <v>PORT09</v>
      </c>
      <c r="F9008" s="10" t="str">
        <f>OrderList!K9008</f>
        <v>PLANT03</v>
      </c>
      <c r="G9008" s="10">
        <f>OrderList!J9008</f>
        <v>1689547</v>
      </c>
      <c r="H9008" s="10">
        <f>OrderList!M9008</f>
        <v>775</v>
      </c>
      <c r="I9008" s="10">
        <f>OrderList!N9008</f>
        <v>38.993135936569139</v>
      </c>
      <c r="O9008" s="10">
        <f>COUNTIF(FreightRates!$A$2:$A$1541,C9008)</f>
        <v>292</v>
      </c>
      <c r="Q9008" s="10">
        <f>COUNTIFS(FreightRates!$A$2:$A$1541,C9008,FreightRates!$B$2:$B$1541,B9008,FreightRates!$C$2:$C$1541,E9008)</f>
        <v>40</v>
      </c>
      <c r="T9008">
        <f>COUNTIFS(FreightRates!$A$2:$A$1541,C9008,FreightRates!$B$2:$B$1541,B9008,FreightRates!$C$2:$C$1541,E9008,FreightRates!$F$2:$F$1541,D9008,FreightRates!$D$2:$D$1541,"&lt;="&amp;I9008,FreightRates!$E$2:$E$1541,"&gt;="&amp;I9008)</f>
        <v>0</v>
      </c>
    </row>
    <row r="9009" spans="1:20" x14ac:dyDescent="0.25">
      <c r="A9009" s="10">
        <f>OrderList!A9009</f>
        <v>1447292661.7</v>
      </c>
      <c r="B9009" s="10" t="str">
        <f>OrderList!C9009</f>
        <v>PORT04</v>
      </c>
      <c r="C9009" s="10" t="str">
        <f>OrderList!D9009</f>
        <v>V444_1</v>
      </c>
      <c r="D9009" s="10" t="str">
        <f>OrderList!F9009</f>
        <v>DTD</v>
      </c>
      <c r="E9009" s="10" t="str">
        <f>OrderList!L9009</f>
        <v>PORT09</v>
      </c>
      <c r="F9009" s="10" t="str">
        <f>OrderList!K9009</f>
        <v>PLANT03</v>
      </c>
      <c r="G9009" s="10">
        <f>OrderList!J9009</f>
        <v>1689547</v>
      </c>
      <c r="H9009" s="10">
        <f>OrderList!M9009</f>
        <v>702</v>
      </c>
      <c r="I9009" s="10">
        <f>OrderList!N9009</f>
        <v>28.794508749255311</v>
      </c>
      <c r="O9009" s="10">
        <f>COUNTIF(FreightRates!$A$2:$A$1541,C9009)</f>
        <v>292</v>
      </c>
      <c r="Q9009" s="10">
        <f>COUNTIFS(FreightRates!$A$2:$A$1541,C9009,FreightRates!$B$2:$B$1541,B9009,FreightRates!$C$2:$C$1541,E9009)</f>
        <v>40</v>
      </c>
      <c r="T9009">
        <f>COUNTIFS(FreightRates!$A$2:$A$1541,C9009,FreightRates!$B$2:$B$1541,B9009,FreightRates!$C$2:$C$1541,E9009,FreightRates!$F$2:$F$1541,D9009,FreightRates!$D$2:$D$1541,"&lt;="&amp;I9009,FreightRates!$E$2:$E$1541,"&gt;="&amp;I9009)</f>
        <v>0</v>
      </c>
    </row>
    <row r="9010" spans="1:20" x14ac:dyDescent="0.25">
      <c r="A9010" s="10">
        <f>OrderList!A9010</f>
        <v>1447369371.7</v>
      </c>
      <c r="B9010" s="10" t="str">
        <f>OrderList!C9010</f>
        <v>PORT04</v>
      </c>
      <c r="C9010" s="10" t="str">
        <f>OrderList!D9010</f>
        <v>V444_1</v>
      </c>
      <c r="D9010" s="10" t="str">
        <f>OrderList!F9010</f>
        <v>DTD</v>
      </c>
      <c r="E9010" s="10" t="str">
        <f>OrderList!L9010</f>
        <v>PORT09</v>
      </c>
      <c r="F9010" s="10" t="str">
        <f>OrderList!K9010</f>
        <v>PLANT03</v>
      </c>
      <c r="G9010" s="10">
        <f>OrderList!J9010</f>
        <v>1689547</v>
      </c>
      <c r="H9010" s="10">
        <f>OrderList!M9010</f>
        <v>355</v>
      </c>
      <c r="I9010" s="10">
        <f>OrderList!N9010</f>
        <v>7.1986271873138277</v>
      </c>
      <c r="O9010" s="10">
        <f>COUNTIF(FreightRates!$A$2:$A$1541,C9010)</f>
        <v>292</v>
      </c>
      <c r="Q9010" s="10">
        <f>COUNTIFS(FreightRates!$A$2:$A$1541,C9010,FreightRates!$B$2:$B$1541,B9010,FreightRates!$C$2:$C$1541,E9010)</f>
        <v>40</v>
      </c>
      <c r="T9010">
        <f>COUNTIFS(FreightRates!$A$2:$A$1541,C9010,FreightRates!$B$2:$B$1541,B9010,FreightRates!$C$2:$C$1541,E9010,FreightRates!$F$2:$F$1541,D9010,FreightRates!$D$2:$D$1541,"&lt;="&amp;I9010,FreightRates!$E$2:$E$1541,"&gt;="&amp;I9010)</f>
        <v>0</v>
      </c>
    </row>
    <row r="9011" spans="1:20" x14ac:dyDescent="0.25">
      <c r="A9011" s="10">
        <f>OrderList!A9011</f>
        <v>1447355306.7</v>
      </c>
      <c r="B9011" s="10" t="str">
        <f>OrderList!C9011</f>
        <v>PORT04</v>
      </c>
      <c r="C9011" s="10" t="str">
        <f>OrderList!D9011</f>
        <v>V444_1</v>
      </c>
      <c r="D9011" s="10" t="str">
        <f>OrderList!F9011</f>
        <v>DTD</v>
      </c>
      <c r="E9011" s="10" t="str">
        <f>OrderList!L9011</f>
        <v>PORT09</v>
      </c>
      <c r="F9011" s="10" t="str">
        <f>OrderList!K9011</f>
        <v>PLANT03</v>
      </c>
      <c r="G9011" s="10">
        <f>OrderList!J9011</f>
        <v>1689547</v>
      </c>
      <c r="H9011" s="10">
        <f>OrderList!M9011</f>
        <v>453</v>
      </c>
      <c r="I9011" s="10">
        <f>OrderList!N9011</f>
        <v>13.397254374627655</v>
      </c>
      <c r="O9011" s="10">
        <f>COUNTIF(FreightRates!$A$2:$A$1541,C9011)</f>
        <v>292</v>
      </c>
      <c r="Q9011" s="10">
        <f>COUNTIFS(FreightRates!$A$2:$A$1541,C9011,FreightRates!$B$2:$B$1541,B9011,FreightRates!$C$2:$C$1541,E9011)</f>
        <v>40</v>
      </c>
      <c r="T9011">
        <f>COUNTIFS(FreightRates!$A$2:$A$1541,C9011,FreightRates!$B$2:$B$1541,B9011,FreightRates!$C$2:$C$1541,E9011,FreightRates!$F$2:$F$1541,D9011,FreightRates!$D$2:$D$1541,"&lt;="&amp;I9011,FreightRates!$E$2:$E$1541,"&gt;="&amp;I9011)</f>
        <v>0</v>
      </c>
    </row>
    <row r="9012" spans="1:20" x14ac:dyDescent="0.25">
      <c r="A9012" s="10">
        <f>OrderList!A9012</f>
        <v>1447387136.7</v>
      </c>
      <c r="B9012" s="10" t="str">
        <f>OrderList!C9012</f>
        <v>PORT04</v>
      </c>
      <c r="C9012" s="10" t="str">
        <f>OrderList!D9012</f>
        <v>V444_1</v>
      </c>
      <c r="D9012" s="10" t="str">
        <f>OrderList!F9012</f>
        <v>DTD</v>
      </c>
      <c r="E9012" s="10" t="str">
        <f>OrderList!L9012</f>
        <v>PORT09</v>
      </c>
      <c r="F9012" s="10" t="str">
        <f>OrderList!K9012</f>
        <v>PLANT03</v>
      </c>
      <c r="G9012" s="10">
        <f>OrderList!J9012</f>
        <v>1689547</v>
      </c>
      <c r="H9012" s="10">
        <f>OrderList!M9012</f>
        <v>434</v>
      </c>
      <c r="I9012" s="10">
        <f>OrderList!N9012</f>
        <v>7.1986271873138277</v>
      </c>
      <c r="O9012" s="10">
        <f>COUNTIF(FreightRates!$A$2:$A$1541,C9012)</f>
        <v>292</v>
      </c>
      <c r="Q9012" s="10">
        <f>COUNTIFS(FreightRates!$A$2:$A$1541,C9012,FreightRates!$B$2:$B$1541,B9012,FreightRates!$C$2:$C$1541,E9012)</f>
        <v>40</v>
      </c>
      <c r="T9012">
        <f>COUNTIFS(FreightRates!$A$2:$A$1541,C9012,FreightRates!$B$2:$B$1541,B9012,FreightRates!$C$2:$C$1541,E9012,FreightRates!$F$2:$F$1541,D9012,FreightRates!$D$2:$D$1541,"&lt;="&amp;I9012,FreightRates!$E$2:$E$1541,"&gt;="&amp;I9012)</f>
        <v>0</v>
      </c>
    </row>
    <row r="9013" spans="1:20" x14ac:dyDescent="0.25">
      <c r="A9013" s="10">
        <f>OrderList!A9013</f>
        <v>1447322267.7</v>
      </c>
      <c r="B9013" s="10" t="str">
        <f>OrderList!C9013</f>
        <v>PORT04</v>
      </c>
      <c r="C9013" s="10" t="str">
        <f>OrderList!D9013</f>
        <v>V444_1</v>
      </c>
      <c r="D9013" s="10" t="str">
        <f>OrderList!F9013</f>
        <v>DTD</v>
      </c>
      <c r="E9013" s="10" t="str">
        <f>OrderList!L9013</f>
        <v>PORT09</v>
      </c>
      <c r="F9013" s="10" t="str">
        <f>OrderList!K9013</f>
        <v>PLANT03</v>
      </c>
      <c r="G9013" s="10">
        <f>OrderList!J9013</f>
        <v>1689547</v>
      </c>
      <c r="H9013" s="10">
        <f>OrderList!M9013</f>
        <v>1211</v>
      </c>
      <c r="I9013" s="10">
        <f>OrderList!N9013</f>
        <v>69.787644685824446</v>
      </c>
      <c r="O9013" s="10">
        <f>COUNTIF(FreightRates!$A$2:$A$1541,C9013)</f>
        <v>292</v>
      </c>
      <c r="Q9013" s="10">
        <f>COUNTIFS(FreightRates!$A$2:$A$1541,C9013,FreightRates!$B$2:$B$1541,B9013,FreightRates!$C$2:$C$1541,E9013)</f>
        <v>40</v>
      </c>
      <c r="T9013">
        <f>COUNTIFS(FreightRates!$A$2:$A$1541,C9013,FreightRates!$B$2:$B$1541,B9013,FreightRates!$C$2:$C$1541,E9013,FreightRates!$F$2:$F$1541,D9013,FreightRates!$D$2:$D$1541,"&lt;="&amp;I9013,FreightRates!$E$2:$E$1541,"&gt;="&amp;I9013)</f>
        <v>0</v>
      </c>
    </row>
    <row r="9014" spans="1:20" x14ac:dyDescent="0.25">
      <c r="A9014" s="10">
        <f>OrderList!A9014</f>
        <v>1447254111.7</v>
      </c>
      <c r="B9014" s="10" t="str">
        <f>OrderList!C9014</f>
        <v>PORT04</v>
      </c>
      <c r="C9014" s="10" t="str">
        <f>OrderList!D9014</f>
        <v>V444_1</v>
      </c>
      <c r="D9014" s="10" t="str">
        <f>OrderList!F9014</f>
        <v>DTD</v>
      </c>
      <c r="E9014" s="10" t="str">
        <f>OrderList!L9014</f>
        <v>PORT09</v>
      </c>
      <c r="F9014" s="10" t="str">
        <f>OrderList!K9014</f>
        <v>PLANT03</v>
      </c>
      <c r="G9014" s="10">
        <f>OrderList!J9014</f>
        <v>1689547</v>
      </c>
      <c r="H9014" s="10">
        <f>OrderList!M9014</f>
        <v>675</v>
      </c>
      <c r="I9014" s="10">
        <f>OrderList!N9014</f>
        <v>27.794508749255311</v>
      </c>
      <c r="O9014" s="10">
        <f>COUNTIF(FreightRates!$A$2:$A$1541,C9014)</f>
        <v>292</v>
      </c>
      <c r="Q9014" s="10">
        <f>COUNTIFS(FreightRates!$A$2:$A$1541,C9014,FreightRates!$B$2:$B$1541,B9014,FreightRates!$C$2:$C$1541,E9014)</f>
        <v>40</v>
      </c>
      <c r="T9014">
        <f>COUNTIFS(FreightRates!$A$2:$A$1541,C9014,FreightRates!$B$2:$B$1541,B9014,FreightRates!$C$2:$C$1541,E9014,FreightRates!$F$2:$F$1541,D9014,FreightRates!$D$2:$D$1541,"&lt;="&amp;I9014,FreightRates!$E$2:$E$1541,"&gt;="&amp;I9014)</f>
        <v>0</v>
      </c>
    </row>
    <row r="9015" spans="1:20" x14ac:dyDescent="0.25">
      <c r="A9015" s="10">
        <f>OrderList!A9015</f>
        <v>1447369370.7</v>
      </c>
      <c r="B9015" s="10" t="str">
        <f>OrderList!C9015</f>
        <v>PORT04</v>
      </c>
      <c r="C9015" s="10" t="str">
        <f>OrderList!D9015</f>
        <v>V444_1</v>
      </c>
      <c r="D9015" s="10" t="str">
        <f>OrderList!F9015</f>
        <v>DTD</v>
      </c>
      <c r="E9015" s="10" t="str">
        <f>OrderList!L9015</f>
        <v>PORT09</v>
      </c>
      <c r="F9015" s="10" t="str">
        <f>OrderList!K9015</f>
        <v>PLANT03</v>
      </c>
      <c r="G9015" s="10">
        <f>OrderList!J9015</f>
        <v>1689547</v>
      </c>
      <c r="H9015" s="10">
        <f>OrderList!M9015</f>
        <v>694</v>
      </c>
      <c r="I9015" s="10">
        <f>OrderList!N9015</f>
        <v>30.794508749255311</v>
      </c>
      <c r="O9015" s="10">
        <f>COUNTIF(FreightRates!$A$2:$A$1541,C9015)</f>
        <v>292</v>
      </c>
      <c r="Q9015" s="10">
        <f>COUNTIFS(FreightRates!$A$2:$A$1541,C9015,FreightRates!$B$2:$B$1541,B9015,FreightRates!$C$2:$C$1541,E9015)</f>
        <v>40</v>
      </c>
      <c r="T9015">
        <f>COUNTIFS(FreightRates!$A$2:$A$1541,C9015,FreightRates!$B$2:$B$1541,B9015,FreightRates!$C$2:$C$1541,E9015,FreightRates!$F$2:$F$1541,D9015,FreightRates!$D$2:$D$1541,"&lt;="&amp;I9015,FreightRates!$E$2:$E$1541,"&gt;="&amp;I9015)</f>
        <v>0</v>
      </c>
    </row>
    <row r="9016" spans="1:20" x14ac:dyDescent="0.25">
      <c r="A9016" s="10">
        <f>OrderList!A9016</f>
        <v>1447212839.7</v>
      </c>
      <c r="B9016" s="10" t="str">
        <f>OrderList!C9016</f>
        <v>PORT04</v>
      </c>
      <c r="C9016" s="10" t="str">
        <f>OrderList!D9016</f>
        <v>V444_1</v>
      </c>
      <c r="D9016" s="10" t="str">
        <f>OrderList!F9016</f>
        <v>DTD</v>
      </c>
      <c r="E9016" s="10" t="str">
        <f>OrderList!L9016</f>
        <v>PORT09</v>
      </c>
      <c r="F9016" s="10" t="str">
        <f>OrderList!K9016</f>
        <v>PLANT03</v>
      </c>
      <c r="G9016" s="10">
        <f>OrderList!J9016</f>
        <v>1689547</v>
      </c>
      <c r="H9016" s="10">
        <f>OrderList!M9016</f>
        <v>379</v>
      </c>
      <c r="I9016" s="10">
        <f>OrderList!N9016</f>
        <v>7.1986271873138277</v>
      </c>
      <c r="O9016" s="10">
        <f>COUNTIF(FreightRates!$A$2:$A$1541,C9016)</f>
        <v>292</v>
      </c>
      <c r="Q9016" s="10">
        <f>COUNTIFS(FreightRates!$A$2:$A$1541,C9016,FreightRates!$B$2:$B$1541,B9016,FreightRates!$C$2:$C$1541,E9016)</f>
        <v>40</v>
      </c>
      <c r="T9016">
        <f>COUNTIFS(FreightRates!$A$2:$A$1541,C9016,FreightRates!$B$2:$B$1541,B9016,FreightRates!$C$2:$C$1541,E9016,FreightRates!$F$2:$F$1541,D9016,FreightRates!$D$2:$D$1541,"&lt;="&amp;I9016,FreightRates!$E$2:$E$1541,"&gt;="&amp;I9016)</f>
        <v>0</v>
      </c>
    </row>
    <row r="9017" spans="1:20" x14ac:dyDescent="0.25">
      <c r="A9017" s="10">
        <f>OrderList!A9017</f>
        <v>1447212842.7</v>
      </c>
      <c r="B9017" s="10" t="str">
        <f>OrderList!C9017</f>
        <v>PORT04</v>
      </c>
      <c r="C9017" s="10" t="str">
        <f>OrderList!D9017</f>
        <v>V444_1</v>
      </c>
      <c r="D9017" s="10" t="str">
        <f>OrderList!F9017</f>
        <v>DTD</v>
      </c>
      <c r="E9017" s="10" t="str">
        <f>OrderList!L9017</f>
        <v>PORT09</v>
      </c>
      <c r="F9017" s="10" t="str">
        <f>OrderList!K9017</f>
        <v>PLANT03</v>
      </c>
      <c r="G9017" s="10">
        <f>OrderList!J9017</f>
        <v>1689547</v>
      </c>
      <c r="H9017" s="10">
        <f>OrderList!M9017</f>
        <v>350</v>
      </c>
      <c r="I9017" s="10">
        <f>OrderList!N9017</f>
        <v>7.1986271873138277</v>
      </c>
      <c r="O9017" s="10">
        <f>COUNTIF(FreightRates!$A$2:$A$1541,C9017)</f>
        <v>292</v>
      </c>
      <c r="Q9017" s="10">
        <f>COUNTIFS(FreightRates!$A$2:$A$1541,C9017,FreightRates!$B$2:$B$1541,B9017,FreightRates!$C$2:$C$1541,E9017)</f>
        <v>40</v>
      </c>
      <c r="T9017">
        <f>COUNTIFS(FreightRates!$A$2:$A$1541,C9017,FreightRates!$B$2:$B$1541,B9017,FreightRates!$C$2:$C$1541,E9017,FreightRates!$F$2:$F$1541,D9017,FreightRates!$D$2:$D$1541,"&lt;="&amp;I9017,FreightRates!$E$2:$E$1541,"&gt;="&amp;I9017)</f>
        <v>0</v>
      </c>
    </row>
    <row r="9018" spans="1:20" x14ac:dyDescent="0.25">
      <c r="A9018" s="10">
        <f>OrderList!A9018</f>
        <v>1447187339.7</v>
      </c>
      <c r="B9018" s="10" t="str">
        <f>OrderList!C9018</f>
        <v>PORT04</v>
      </c>
      <c r="C9018" s="10" t="str">
        <f>OrderList!D9018</f>
        <v>V444_1</v>
      </c>
      <c r="D9018" s="10" t="str">
        <f>OrderList!F9018</f>
        <v>DTD</v>
      </c>
      <c r="E9018" s="10" t="str">
        <f>OrderList!L9018</f>
        <v>PORT09</v>
      </c>
      <c r="F9018" s="10" t="str">
        <f>OrderList!K9018</f>
        <v>PLANT03</v>
      </c>
      <c r="G9018" s="10">
        <f>OrderList!J9018</f>
        <v>1689547</v>
      </c>
      <c r="H9018" s="10">
        <f>OrderList!M9018</f>
        <v>367</v>
      </c>
      <c r="I9018" s="10">
        <f>OrderList!N9018</f>
        <v>7.1986271873138277</v>
      </c>
      <c r="O9018" s="10">
        <f>COUNTIF(FreightRates!$A$2:$A$1541,C9018)</f>
        <v>292</v>
      </c>
      <c r="Q9018" s="10">
        <f>COUNTIFS(FreightRates!$A$2:$A$1541,C9018,FreightRates!$B$2:$B$1541,B9018,FreightRates!$C$2:$C$1541,E9018)</f>
        <v>40</v>
      </c>
      <c r="T9018">
        <f>COUNTIFS(FreightRates!$A$2:$A$1541,C9018,FreightRates!$B$2:$B$1541,B9018,FreightRates!$C$2:$C$1541,E9018,FreightRates!$F$2:$F$1541,D9018,FreightRates!$D$2:$D$1541,"&lt;="&amp;I9018,FreightRates!$E$2:$E$1541,"&gt;="&amp;I9018)</f>
        <v>0</v>
      </c>
    </row>
    <row r="9019" spans="1:20" x14ac:dyDescent="0.25">
      <c r="A9019" s="10">
        <f>OrderList!A9019</f>
        <v>1447297326.7</v>
      </c>
      <c r="B9019" s="10" t="str">
        <f>OrderList!C9019</f>
        <v>PORT04</v>
      </c>
      <c r="C9019" s="10" t="str">
        <f>OrderList!D9019</f>
        <v>V444_1</v>
      </c>
      <c r="D9019" s="10" t="str">
        <f>OrderList!F9019</f>
        <v>DTD</v>
      </c>
      <c r="E9019" s="10" t="str">
        <f>OrderList!L9019</f>
        <v>PORT09</v>
      </c>
      <c r="F9019" s="10" t="str">
        <f>OrderList!K9019</f>
        <v>PLANT03</v>
      </c>
      <c r="G9019" s="10">
        <f>OrderList!J9019</f>
        <v>1689547</v>
      </c>
      <c r="H9019" s="10">
        <f>OrderList!M9019</f>
        <v>500</v>
      </c>
      <c r="I9019" s="10">
        <f>OrderList!N9019</f>
        <v>13.397254374627655</v>
      </c>
      <c r="O9019" s="10">
        <f>COUNTIF(FreightRates!$A$2:$A$1541,C9019)</f>
        <v>292</v>
      </c>
      <c r="Q9019" s="10">
        <f>COUNTIFS(FreightRates!$A$2:$A$1541,C9019,FreightRates!$B$2:$B$1541,B9019,FreightRates!$C$2:$C$1541,E9019)</f>
        <v>40</v>
      </c>
      <c r="T9019">
        <f>COUNTIFS(FreightRates!$A$2:$A$1541,C9019,FreightRates!$B$2:$B$1541,B9019,FreightRates!$C$2:$C$1541,E9019,FreightRates!$F$2:$F$1541,D9019,FreightRates!$D$2:$D$1541,"&lt;="&amp;I9019,FreightRates!$E$2:$E$1541,"&gt;="&amp;I9019)</f>
        <v>0</v>
      </c>
    </row>
    <row r="9020" spans="1:20" x14ac:dyDescent="0.25">
      <c r="A9020" s="10">
        <f>OrderList!A9020</f>
        <v>1447243008.7</v>
      </c>
      <c r="B9020" s="10" t="str">
        <f>OrderList!C9020</f>
        <v>PORT04</v>
      </c>
      <c r="C9020" s="10" t="str">
        <f>OrderList!D9020</f>
        <v>V444_1</v>
      </c>
      <c r="D9020" s="10" t="str">
        <f>OrderList!F9020</f>
        <v>DTD</v>
      </c>
      <c r="E9020" s="10" t="str">
        <f>OrderList!L9020</f>
        <v>PORT09</v>
      </c>
      <c r="F9020" s="10" t="str">
        <f>OrderList!K9020</f>
        <v>PLANT03</v>
      </c>
      <c r="G9020" s="10">
        <f>OrderList!J9020</f>
        <v>1689547</v>
      </c>
      <c r="H9020" s="10">
        <f>OrderList!M9020</f>
        <v>796</v>
      </c>
      <c r="I9020" s="10">
        <f>OrderList!N9020</f>
        <v>37.993135936569139</v>
      </c>
      <c r="O9020" s="10">
        <f>COUNTIF(FreightRates!$A$2:$A$1541,C9020)</f>
        <v>292</v>
      </c>
      <c r="Q9020" s="10">
        <f>COUNTIFS(FreightRates!$A$2:$A$1541,C9020,FreightRates!$B$2:$B$1541,B9020,FreightRates!$C$2:$C$1541,E9020)</f>
        <v>40</v>
      </c>
      <c r="T9020">
        <f>COUNTIFS(FreightRates!$A$2:$A$1541,C9020,FreightRates!$B$2:$B$1541,B9020,FreightRates!$C$2:$C$1541,E9020,FreightRates!$F$2:$F$1541,D9020,FreightRates!$D$2:$D$1541,"&lt;="&amp;I9020,FreightRates!$E$2:$E$1541,"&gt;="&amp;I9020)</f>
        <v>0</v>
      </c>
    </row>
    <row r="9021" spans="1:20" x14ac:dyDescent="0.25">
      <c r="A9021" s="10">
        <f>OrderList!A9021</f>
        <v>1447212847.7</v>
      </c>
      <c r="B9021" s="10" t="str">
        <f>OrderList!C9021</f>
        <v>PORT04</v>
      </c>
      <c r="C9021" s="10" t="str">
        <f>OrderList!D9021</f>
        <v>V444_1</v>
      </c>
      <c r="D9021" s="10" t="str">
        <f>OrderList!F9021</f>
        <v>DTD</v>
      </c>
      <c r="E9021" s="10" t="str">
        <f>OrderList!L9021</f>
        <v>PORT09</v>
      </c>
      <c r="F9021" s="10" t="str">
        <f>OrderList!K9021</f>
        <v>PLANT03</v>
      </c>
      <c r="G9021" s="10">
        <f>OrderList!J9021</f>
        <v>1689547</v>
      </c>
      <c r="H9021" s="10">
        <f>OrderList!M9021</f>
        <v>377</v>
      </c>
      <c r="I9021" s="10">
        <f>OrderList!N9021</f>
        <v>7.1986271873138277</v>
      </c>
      <c r="O9021" s="10">
        <f>COUNTIF(FreightRates!$A$2:$A$1541,C9021)</f>
        <v>292</v>
      </c>
      <c r="Q9021" s="10">
        <f>COUNTIFS(FreightRates!$A$2:$A$1541,C9021,FreightRates!$B$2:$B$1541,B9021,FreightRates!$C$2:$C$1541,E9021)</f>
        <v>40</v>
      </c>
      <c r="T9021">
        <f>COUNTIFS(FreightRates!$A$2:$A$1541,C9021,FreightRates!$B$2:$B$1541,B9021,FreightRates!$C$2:$C$1541,E9021,FreightRates!$F$2:$F$1541,D9021,FreightRates!$D$2:$D$1541,"&lt;="&amp;I9021,FreightRates!$E$2:$E$1541,"&gt;="&amp;I9021)</f>
        <v>0</v>
      </c>
    </row>
    <row r="9022" spans="1:20" x14ac:dyDescent="0.25">
      <c r="A9022" s="10">
        <f>OrderList!A9022</f>
        <v>1447225205.7</v>
      </c>
      <c r="B9022" s="10" t="str">
        <f>OrderList!C9022</f>
        <v>PORT04</v>
      </c>
      <c r="C9022" s="10" t="str">
        <f>OrderList!D9022</f>
        <v>V444_1</v>
      </c>
      <c r="D9022" s="10" t="str">
        <f>OrderList!F9022</f>
        <v>DTD</v>
      </c>
      <c r="E9022" s="10" t="str">
        <f>OrderList!L9022</f>
        <v>PORT09</v>
      </c>
      <c r="F9022" s="10" t="str">
        <f>OrderList!K9022</f>
        <v>PLANT03</v>
      </c>
      <c r="G9022" s="10">
        <f>OrderList!J9022</f>
        <v>1689547</v>
      </c>
      <c r="H9022" s="10">
        <f>OrderList!M9022</f>
        <v>342</v>
      </c>
      <c r="I9022" s="10">
        <f>OrderList!N9022</f>
        <v>7.1986271873138277</v>
      </c>
      <c r="O9022" s="10">
        <f>COUNTIF(FreightRates!$A$2:$A$1541,C9022)</f>
        <v>292</v>
      </c>
      <c r="Q9022" s="10">
        <f>COUNTIFS(FreightRates!$A$2:$A$1541,C9022,FreightRates!$B$2:$B$1541,B9022,FreightRates!$C$2:$C$1541,E9022)</f>
        <v>40</v>
      </c>
      <c r="T9022">
        <f>COUNTIFS(FreightRates!$A$2:$A$1541,C9022,FreightRates!$B$2:$B$1541,B9022,FreightRates!$C$2:$C$1541,E9022,FreightRates!$F$2:$F$1541,D9022,FreightRates!$D$2:$D$1541,"&lt;="&amp;I9022,FreightRates!$E$2:$E$1541,"&gt;="&amp;I9022)</f>
        <v>0</v>
      </c>
    </row>
    <row r="9023" spans="1:20" x14ac:dyDescent="0.25">
      <c r="A9023" s="10">
        <f>OrderList!A9023</f>
        <v>1447269663.7</v>
      </c>
      <c r="B9023" s="10" t="str">
        <f>OrderList!C9023</f>
        <v>PORT04</v>
      </c>
      <c r="C9023" s="10" t="str">
        <f>OrderList!D9023</f>
        <v>V444_1</v>
      </c>
      <c r="D9023" s="10" t="str">
        <f>OrderList!F9023</f>
        <v>DTD</v>
      </c>
      <c r="E9023" s="10" t="str">
        <f>OrderList!L9023</f>
        <v>PORT09</v>
      </c>
      <c r="F9023" s="10" t="str">
        <f>OrderList!K9023</f>
        <v>PLANT03</v>
      </c>
      <c r="G9023" s="10">
        <f>OrderList!J9023</f>
        <v>1689547</v>
      </c>
      <c r="H9023" s="10">
        <f>OrderList!M9023</f>
        <v>902</v>
      </c>
      <c r="I9023" s="10">
        <f>OrderList!N9023</f>
        <v>40.191763123882964</v>
      </c>
      <c r="O9023" s="10">
        <f>COUNTIF(FreightRates!$A$2:$A$1541,C9023)</f>
        <v>292</v>
      </c>
      <c r="Q9023" s="10">
        <f>COUNTIFS(FreightRates!$A$2:$A$1541,C9023,FreightRates!$B$2:$B$1541,B9023,FreightRates!$C$2:$C$1541,E9023)</f>
        <v>40</v>
      </c>
      <c r="T9023">
        <f>COUNTIFS(FreightRates!$A$2:$A$1541,C9023,FreightRates!$B$2:$B$1541,B9023,FreightRates!$C$2:$C$1541,E9023,FreightRates!$F$2:$F$1541,D9023,FreightRates!$D$2:$D$1541,"&lt;="&amp;I9023,FreightRates!$E$2:$E$1541,"&gt;="&amp;I9023)</f>
        <v>0</v>
      </c>
    </row>
    <row r="9024" spans="1:20" x14ac:dyDescent="0.25">
      <c r="A9024" s="10">
        <f>OrderList!A9024</f>
        <v>1447156866.7</v>
      </c>
      <c r="B9024" s="10" t="str">
        <f>OrderList!C9024</f>
        <v>PORT04</v>
      </c>
      <c r="C9024" s="10" t="str">
        <f>OrderList!D9024</f>
        <v>V444_1</v>
      </c>
      <c r="D9024" s="10" t="str">
        <f>OrderList!F9024</f>
        <v>DTD</v>
      </c>
      <c r="E9024" s="10" t="str">
        <f>OrderList!L9024</f>
        <v>PORT09</v>
      </c>
      <c r="F9024" s="10" t="str">
        <f>OrderList!K9024</f>
        <v>PLANT03</v>
      </c>
      <c r="G9024" s="10">
        <f>OrderList!J9024</f>
        <v>1689547</v>
      </c>
      <c r="H9024" s="10">
        <f>OrderList!M9024</f>
        <v>1505</v>
      </c>
      <c r="I9024" s="10">
        <f>OrderList!N9024</f>
        <v>79.383526247765928</v>
      </c>
      <c r="O9024" s="10">
        <f>COUNTIF(FreightRates!$A$2:$A$1541,C9024)</f>
        <v>292</v>
      </c>
      <c r="Q9024" s="10">
        <f>COUNTIFS(FreightRates!$A$2:$A$1541,C9024,FreightRates!$B$2:$B$1541,B9024,FreightRates!$C$2:$C$1541,E9024)</f>
        <v>40</v>
      </c>
      <c r="T9024">
        <f>COUNTIFS(FreightRates!$A$2:$A$1541,C9024,FreightRates!$B$2:$B$1541,B9024,FreightRates!$C$2:$C$1541,E9024,FreightRates!$F$2:$F$1541,D9024,FreightRates!$D$2:$D$1541,"&lt;="&amp;I9024,FreightRates!$E$2:$E$1541,"&gt;="&amp;I9024)</f>
        <v>4</v>
      </c>
    </row>
    <row r="9025" spans="1:20" x14ac:dyDescent="0.25">
      <c r="A9025" s="10">
        <f>OrderList!A9025</f>
        <v>1447171064.7</v>
      </c>
      <c r="B9025" s="10" t="str">
        <f>OrderList!C9025</f>
        <v>PORT04</v>
      </c>
      <c r="C9025" s="10" t="str">
        <f>OrderList!D9025</f>
        <v>V444_1</v>
      </c>
      <c r="D9025" s="10" t="str">
        <f>OrderList!F9025</f>
        <v>DTD</v>
      </c>
      <c r="E9025" s="10" t="str">
        <f>OrderList!L9025</f>
        <v>PORT09</v>
      </c>
      <c r="F9025" s="10" t="str">
        <f>OrderList!K9025</f>
        <v>PLANT03</v>
      </c>
      <c r="G9025" s="10">
        <f>OrderList!J9025</f>
        <v>1689547</v>
      </c>
      <c r="H9025" s="10">
        <f>OrderList!M9025</f>
        <v>1052</v>
      </c>
      <c r="I9025" s="10">
        <f>OrderList!N9025</f>
        <v>62.589017498510621</v>
      </c>
      <c r="O9025" s="10">
        <f>COUNTIF(FreightRates!$A$2:$A$1541,C9025)</f>
        <v>292</v>
      </c>
      <c r="Q9025" s="10">
        <f>COUNTIFS(FreightRates!$A$2:$A$1541,C9025,FreightRates!$B$2:$B$1541,B9025,FreightRates!$C$2:$C$1541,E9025)</f>
        <v>40</v>
      </c>
      <c r="T9025">
        <f>COUNTIFS(FreightRates!$A$2:$A$1541,C9025,FreightRates!$B$2:$B$1541,B9025,FreightRates!$C$2:$C$1541,E9025,FreightRates!$F$2:$F$1541,D9025,FreightRates!$D$2:$D$1541,"&lt;="&amp;I9025,FreightRates!$E$2:$E$1541,"&gt;="&amp;I9025)</f>
        <v>0</v>
      </c>
    </row>
    <row r="9026" spans="1:20" x14ac:dyDescent="0.25">
      <c r="A9026" s="10">
        <f>OrderList!A9026</f>
        <v>1447338096.7</v>
      </c>
      <c r="B9026" s="10" t="str">
        <f>OrderList!C9026</f>
        <v>PORT04</v>
      </c>
      <c r="C9026" s="10" t="str">
        <f>OrderList!D9026</f>
        <v>V444_1</v>
      </c>
      <c r="D9026" s="10" t="str">
        <f>OrderList!F9026</f>
        <v>DTD</v>
      </c>
      <c r="E9026" s="10" t="str">
        <f>OrderList!L9026</f>
        <v>PORT09</v>
      </c>
      <c r="F9026" s="10" t="str">
        <f>OrderList!K9026</f>
        <v>PLANT03</v>
      </c>
      <c r="G9026" s="10">
        <f>OrderList!J9026</f>
        <v>1689547</v>
      </c>
      <c r="H9026" s="10">
        <f>OrderList!M9026</f>
        <v>746</v>
      </c>
      <c r="I9026" s="10">
        <f>OrderList!N9026</f>
        <v>35.993135936569139</v>
      </c>
      <c r="O9026" s="10">
        <f>COUNTIF(FreightRates!$A$2:$A$1541,C9026)</f>
        <v>292</v>
      </c>
      <c r="Q9026" s="10">
        <f>COUNTIFS(FreightRates!$A$2:$A$1541,C9026,FreightRates!$B$2:$B$1541,B9026,FreightRates!$C$2:$C$1541,E9026)</f>
        <v>40</v>
      </c>
      <c r="T9026">
        <f>COUNTIFS(FreightRates!$A$2:$A$1541,C9026,FreightRates!$B$2:$B$1541,B9026,FreightRates!$C$2:$C$1541,E9026,FreightRates!$F$2:$F$1541,D9026,FreightRates!$D$2:$D$1541,"&lt;="&amp;I9026,FreightRates!$E$2:$E$1541,"&gt;="&amp;I9026)</f>
        <v>0</v>
      </c>
    </row>
    <row r="9027" spans="1:20" x14ac:dyDescent="0.25">
      <c r="A9027" s="10">
        <f>OrderList!A9027</f>
        <v>1447284650.7</v>
      </c>
      <c r="B9027" s="10" t="str">
        <f>OrderList!C9027</f>
        <v>PORT04</v>
      </c>
      <c r="C9027" s="10" t="str">
        <f>OrderList!D9027</f>
        <v>V444_1</v>
      </c>
      <c r="D9027" s="10" t="str">
        <f>OrderList!F9027</f>
        <v>DTD</v>
      </c>
      <c r="E9027" s="10" t="str">
        <f>OrderList!L9027</f>
        <v>PORT09</v>
      </c>
      <c r="F9027" s="10" t="str">
        <f>OrderList!K9027</f>
        <v>PLANT03</v>
      </c>
      <c r="G9027" s="10">
        <f>OrderList!J9027</f>
        <v>1689547</v>
      </c>
      <c r="H9027" s="10">
        <f>OrderList!M9027</f>
        <v>771</v>
      </c>
      <c r="I9027" s="10">
        <f>OrderList!N9027</f>
        <v>32.993135936569139</v>
      </c>
      <c r="O9027" s="10">
        <f>COUNTIF(FreightRates!$A$2:$A$1541,C9027)</f>
        <v>292</v>
      </c>
      <c r="Q9027" s="10">
        <f>COUNTIFS(FreightRates!$A$2:$A$1541,C9027,FreightRates!$B$2:$B$1541,B9027,FreightRates!$C$2:$C$1541,E9027)</f>
        <v>40</v>
      </c>
      <c r="T9027">
        <f>COUNTIFS(FreightRates!$A$2:$A$1541,C9027,FreightRates!$B$2:$B$1541,B9027,FreightRates!$C$2:$C$1541,E9027,FreightRates!$F$2:$F$1541,D9027,FreightRates!$D$2:$D$1541,"&lt;="&amp;I9027,FreightRates!$E$2:$E$1541,"&gt;="&amp;I9027)</f>
        <v>0</v>
      </c>
    </row>
    <row r="9028" spans="1:20" x14ac:dyDescent="0.25">
      <c r="A9028" s="10">
        <f>OrderList!A9028</f>
        <v>1447212841.7</v>
      </c>
      <c r="B9028" s="10" t="str">
        <f>OrderList!C9028</f>
        <v>PORT04</v>
      </c>
      <c r="C9028" s="10" t="str">
        <f>OrderList!D9028</f>
        <v>V444_1</v>
      </c>
      <c r="D9028" s="10" t="str">
        <f>OrderList!F9028</f>
        <v>DTD</v>
      </c>
      <c r="E9028" s="10" t="str">
        <f>OrderList!L9028</f>
        <v>PORT09</v>
      </c>
      <c r="F9028" s="10" t="str">
        <f>OrderList!K9028</f>
        <v>PLANT03</v>
      </c>
      <c r="G9028" s="10">
        <f>OrderList!J9028</f>
        <v>1689547</v>
      </c>
      <c r="H9028" s="10">
        <f>OrderList!M9028</f>
        <v>341</v>
      </c>
      <c r="I9028" s="10">
        <f>OrderList!N9028</f>
        <v>7.1986271873138277</v>
      </c>
      <c r="O9028" s="10">
        <f>COUNTIF(FreightRates!$A$2:$A$1541,C9028)</f>
        <v>292</v>
      </c>
      <c r="Q9028" s="10">
        <f>COUNTIFS(FreightRates!$A$2:$A$1541,C9028,FreightRates!$B$2:$B$1541,B9028,FreightRates!$C$2:$C$1541,E9028)</f>
        <v>40</v>
      </c>
      <c r="T9028">
        <f>COUNTIFS(FreightRates!$A$2:$A$1541,C9028,FreightRates!$B$2:$B$1541,B9028,FreightRates!$C$2:$C$1541,E9028,FreightRates!$F$2:$F$1541,D9028,FreightRates!$D$2:$D$1541,"&lt;="&amp;I9028,FreightRates!$E$2:$E$1541,"&gt;="&amp;I9028)</f>
        <v>0</v>
      </c>
    </row>
    <row r="9029" spans="1:20" x14ac:dyDescent="0.25">
      <c r="A9029" s="10">
        <f>OrderList!A9029</f>
        <v>1447417920.7</v>
      </c>
      <c r="B9029" s="10" t="str">
        <f>OrderList!C9029</f>
        <v>PORT04</v>
      </c>
      <c r="C9029" s="10" t="str">
        <f>OrderList!D9029</f>
        <v>V444_1</v>
      </c>
      <c r="D9029" s="10" t="str">
        <f>OrderList!F9029</f>
        <v>DTD</v>
      </c>
      <c r="E9029" s="10" t="str">
        <f>OrderList!L9029</f>
        <v>PORT09</v>
      </c>
      <c r="F9029" s="10" t="str">
        <f>OrderList!K9029</f>
        <v>PLANT03</v>
      </c>
      <c r="G9029" s="10">
        <f>OrderList!J9029</f>
        <v>1689547</v>
      </c>
      <c r="H9029" s="10">
        <f>OrderList!M9029</f>
        <v>596</v>
      </c>
      <c r="I9029" s="10">
        <f>OrderList!N9029</f>
        <v>21.595881561941482</v>
      </c>
      <c r="O9029" s="10">
        <f>COUNTIF(FreightRates!$A$2:$A$1541,C9029)</f>
        <v>292</v>
      </c>
      <c r="Q9029" s="10">
        <f>COUNTIFS(FreightRates!$A$2:$A$1541,C9029,FreightRates!$B$2:$B$1541,B9029,FreightRates!$C$2:$C$1541,E9029)</f>
        <v>40</v>
      </c>
      <c r="T9029">
        <f>COUNTIFS(FreightRates!$A$2:$A$1541,C9029,FreightRates!$B$2:$B$1541,B9029,FreightRates!$C$2:$C$1541,E9029,FreightRates!$F$2:$F$1541,D9029,FreightRates!$D$2:$D$1541,"&lt;="&amp;I9029,FreightRates!$E$2:$E$1541,"&gt;="&amp;I9029)</f>
        <v>0</v>
      </c>
    </row>
    <row r="9030" spans="1:20" x14ac:dyDescent="0.25">
      <c r="A9030" s="10">
        <f>OrderList!A9030</f>
        <v>1447325824.7</v>
      </c>
      <c r="B9030" s="10" t="str">
        <f>OrderList!C9030</f>
        <v>PORT04</v>
      </c>
      <c r="C9030" s="10" t="str">
        <f>OrderList!D9030</f>
        <v>V444_1</v>
      </c>
      <c r="D9030" s="10" t="str">
        <f>OrderList!F9030</f>
        <v>DTD</v>
      </c>
      <c r="E9030" s="10" t="str">
        <f>OrderList!L9030</f>
        <v>PORT09</v>
      </c>
      <c r="F9030" s="10" t="str">
        <f>OrderList!K9030</f>
        <v>PLANT03</v>
      </c>
      <c r="G9030" s="10">
        <f>OrderList!J9030</f>
        <v>1689547</v>
      </c>
      <c r="H9030" s="10">
        <f>OrderList!M9030</f>
        <v>693</v>
      </c>
      <c r="I9030" s="10">
        <f>OrderList!N9030</f>
        <v>28.794508749255311</v>
      </c>
      <c r="O9030" s="10">
        <f>COUNTIF(FreightRates!$A$2:$A$1541,C9030)</f>
        <v>292</v>
      </c>
      <c r="Q9030" s="10">
        <f>COUNTIFS(FreightRates!$A$2:$A$1541,C9030,FreightRates!$B$2:$B$1541,B9030,FreightRates!$C$2:$C$1541,E9030)</f>
        <v>40</v>
      </c>
      <c r="T9030">
        <f>COUNTIFS(FreightRates!$A$2:$A$1541,C9030,FreightRates!$B$2:$B$1541,B9030,FreightRates!$C$2:$C$1541,E9030,FreightRates!$F$2:$F$1541,D9030,FreightRates!$D$2:$D$1541,"&lt;="&amp;I9030,FreightRates!$E$2:$E$1541,"&gt;="&amp;I9030)</f>
        <v>0</v>
      </c>
    </row>
    <row r="9031" spans="1:20" x14ac:dyDescent="0.25">
      <c r="A9031" s="10">
        <f>OrderList!A9031</f>
        <v>1447348301.7</v>
      </c>
      <c r="B9031" s="10" t="str">
        <f>OrderList!C9031</f>
        <v>PORT04</v>
      </c>
      <c r="C9031" s="10" t="str">
        <f>OrderList!D9031</f>
        <v>V444_1</v>
      </c>
      <c r="D9031" s="10" t="str">
        <f>OrderList!F9031</f>
        <v>DTD</v>
      </c>
      <c r="E9031" s="10" t="str">
        <f>OrderList!L9031</f>
        <v>PORT09</v>
      </c>
      <c r="F9031" s="10" t="str">
        <f>OrderList!K9031</f>
        <v>PLANT03</v>
      </c>
      <c r="G9031" s="10">
        <f>OrderList!J9031</f>
        <v>1689547</v>
      </c>
      <c r="H9031" s="10">
        <f>OrderList!M9031</f>
        <v>751</v>
      </c>
      <c r="I9031" s="10">
        <f>OrderList!N9031</f>
        <v>34.993135936569139</v>
      </c>
      <c r="O9031" s="10">
        <f>COUNTIF(FreightRates!$A$2:$A$1541,C9031)</f>
        <v>292</v>
      </c>
      <c r="Q9031" s="10">
        <f>COUNTIFS(FreightRates!$A$2:$A$1541,C9031,FreightRates!$B$2:$B$1541,B9031,FreightRates!$C$2:$C$1541,E9031)</f>
        <v>40</v>
      </c>
      <c r="T9031">
        <f>COUNTIFS(FreightRates!$A$2:$A$1541,C9031,FreightRates!$B$2:$B$1541,B9031,FreightRates!$C$2:$C$1541,E9031,FreightRates!$F$2:$F$1541,D9031,FreightRates!$D$2:$D$1541,"&lt;="&amp;I9031,FreightRates!$E$2:$E$1541,"&gt;="&amp;I9031)</f>
        <v>0</v>
      </c>
    </row>
    <row r="9032" spans="1:20" x14ac:dyDescent="0.25">
      <c r="A9032" s="10">
        <f>OrderList!A9032</f>
        <v>1447318098.7</v>
      </c>
      <c r="B9032" s="10" t="str">
        <f>OrderList!C9032</f>
        <v>PORT04</v>
      </c>
      <c r="C9032" s="10" t="str">
        <f>OrderList!D9032</f>
        <v>V444_1</v>
      </c>
      <c r="D9032" s="10" t="str">
        <f>OrderList!F9032</f>
        <v>DTD</v>
      </c>
      <c r="E9032" s="10" t="str">
        <f>OrderList!L9032</f>
        <v>PORT09</v>
      </c>
      <c r="F9032" s="10" t="str">
        <f>OrderList!K9032</f>
        <v>PLANT03</v>
      </c>
      <c r="G9032" s="10">
        <f>OrderList!J9032</f>
        <v>1689547</v>
      </c>
      <c r="H9032" s="10">
        <f>OrderList!M9032</f>
        <v>879</v>
      </c>
      <c r="I9032" s="10">
        <f>OrderList!N9032</f>
        <v>43.191763123882964</v>
      </c>
      <c r="O9032" s="10">
        <f>COUNTIF(FreightRates!$A$2:$A$1541,C9032)</f>
        <v>292</v>
      </c>
      <c r="Q9032" s="10">
        <f>COUNTIFS(FreightRates!$A$2:$A$1541,C9032,FreightRates!$B$2:$B$1541,B9032,FreightRates!$C$2:$C$1541,E9032)</f>
        <v>40</v>
      </c>
      <c r="T9032">
        <f>COUNTIFS(FreightRates!$A$2:$A$1541,C9032,FreightRates!$B$2:$B$1541,B9032,FreightRates!$C$2:$C$1541,E9032,FreightRates!$F$2:$F$1541,D9032,FreightRates!$D$2:$D$1541,"&lt;="&amp;I9032,FreightRates!$E$2:$E$1541,"&gt;="&amp;I9032)</f>
        <v>0</v>
      </c>
    </row>
    <row r="9033" spans="1:20" x14ac:dyDescent="0.25">
      <c r="A9033" s="10">
        <f>OrderList!A9033</f>
        <v>1447369369.7</v>
      </c>
      <c r="B9033" s="10" t="str">
        <f>OrderList!C9033</f>
        <v>PORT04</v>
      </c>
      <c r="C9033" s="10" t="str">
        <f>OrderList!D9033</f>
        <v>V444_1</v>
      </c>
      <c r="D9033" s="10" t="str">
        <f>OrderList!F9033</f>
        <v>DTD</v>
      </c>
      <c r="E9033" s="10" t="str">
        <f>OrderList!L9033</f>
        <v>PORT09</v>
      </c>
      <c r="F9033" s="10" t="str">
        <f>OrderList!K9033</f>
        <v>PLANT03</v>
      </c>
      <c r="G9033" s="10">
        <f>OrderList!J9033</f>
        <v>1689547</v>
      </c>
      <c r="H9033" s="10">
        <f>OrderList!M9033</f>
        <v>386</v>
      </c>
      <c r="I9033" s="10">
        <f>OrderList!N9033</f>
        <v>7.1986271873138277</v>
      </c>
      <c r="O9033" s="10">
        <f>COUNTIF(FreightRates!$A$2:$A$1541,C9033)</f>
        <v>292</v>
      </c>
      <c r="Q9033" s="10">
        <f>COUNTIFS(FreightRates!$A$2:$A$1541,C9033,FreightRates!$B$2:$B$1541,B9033,FreightRates!$C$2:$C$1541,E9033)</f>
        <v>40</v>
      </c>
      <c r="T9033">
        <f>COUNTIFS(FreightRates!$A$2:$A$1541,C9033,FreightRates!$B$2:$B$1541,B9033,FreightRates!$C$2:$C$1541,E9033,FreightRates!$F$2:$F$1541,D9033,FreightRates!$D$2:$D$1541,"&lt;="&amp;I9033,FreightRates!$E$2:$E$1541,"&gt;="&amp;I9033)</f>
        <v>0</v>
      </c>
    </row>
    <row r="9034" spans="1:20" x14ac:dyDescent="0.25">
      <c r="A9034" s="10">
        <f>OrderList!A9034</f>
        <v>1447348196.7</v>
      </c>
      <c r="B9034" s="10" t="str">
        <f>OrderList!C9034</f>
        <v>PORT04</v>
      </c>
      <c r="C9034" s="10" t="str">
        <f>OrderList!D9034</f>
        <v>V444_1</v>
      </c>
      <c r="D9034" s="10" t="str">
        <f>OrderList!F9034</f>
        <v>DTD</v>
      </c>
      <c r="E9034" s="10" t="str">
        <f>OrderList!L9034</f>
        <v>PORT09</v>
      </c>
      <c r="F9034" s="10" t="str">
        <f>OrderList!K9034</f>
        <v>PLANT03</v>
      </c>
      <c r="G9034" s="10">
        <f>OrderList!J9034</f>
        <v>1689547</v>
      </c>
      <c r="H9034" s="10">
        <f>OrderList!M9034</f>
        <v>798</v>
      </c>
      <c r="I9034" s="10">
        <f>OrderList!N9034</f>
        <v>33.993135936569139</v>
      </c>
      <c r="O9034" s="10">
        <f>COUNTIF(FreightRates!$A$2:$A$1541,C9034)</f>
        <v>292</v>
      </c>
      <c r="Q9034" s="10">
        <f>COUNTIFS(FreightRates!$A$2:$A$1541,C9034,FreightRates!$B$2:$B$1541,B9034,FreightRates!$C$2:$C$1541,E9034)</f>
        <v>40</v>
      </c>
      <c r="T9034">
        <f>COUNTIFS(FreightRates!$A$2:$A$1541,C9034,FreightRates!$B$2:$B$1541,B9034,FreightRates!$C$2:$C$1541,E9034,FreightRates!$F$2:$F$1541,D9034,FreightRates!$D$2:$D$1541,"&lt;="&amp;I9034,FreightRates!$E$2:$E$1541,"&gt;="&amp;I9034)</f>
        <v>0</v>
      </c>
    </row>
    <row r="9035" spans="1:20" x14ac:dyDescent="0.25">
      <c r="A9035" s="10">
        <f>OrderList!A9035</f>
        <v>1447214749.7</v>
      </c>
      <c r="B9035" s="10" t="str">
        <f>OrderList!C9035</f>
        <v>PORT04</v>
      </c>
      <c r="C9035" s="10" t="str">
        <f>OrderList!D9035</f>
        <v>V444_1</v>
      </c>
      <c r="D9035" s="10" t="str">
        <f>OrderList!F9035</f>
        <v>DTD</v>
      </c>
      <c r="E9035" s="10" t="str">
        <f>OrderList!L9035</f>
        <v>PORT09</v>
      </c>
      <c r="F9035" s="10" t="str">
        <f>OrderList!K9035</f>
        <v>PLANT03</v>
      </c>
      <c r="G9035" s="10">
        <f>OrderList!J9035</f>
        <v>1689547</v>
      </c>
      <c r="H9035" s="10">
        <f>OrderList!M9035</f>
        <v>418</v>
      </c>
      <c r="I9035" s="10">
        <f>OrderList!N9035</f>
        <v>7.1986271873138277</v>
      </c>
      <c r="O9035" s="10">
        <f>COUNTIF(FreightRates!$A$2:$A$1541,C9035)</f>
        <v>292</v>
      </c>
      <c r="Q9035" s="10">
        <f>COUNTIFS(FreightRates!$A$2:$A$1541,C9035,FreightRates!$B$2:$B$1541,B9035,FreightRates!$C$2:$C$1541,E9035)</f>
        <v>40</v>
      </c>
      <c r="T9035">
        <f>COUNTIFS(FreightRates!$A$2:$A$1541,C9035,FreightRates!$B$2:$B$1541,B9035,FreightRates!$C$2:$C$1541,E9035,FreightRates!$F$2:$F$1541,D9035,FreightRates!$D$2:$D$1541,"&lt;="&amp;I9035,FreightRates!$E$2:$E$1541,"&gt;="&amp;I9035)</f>
        <v>0</v>
      </c>
    </row>
    <row r="9036" spans="1:20" x14ac:dyDescent="0.25">
      <c r="A9036" s="10">
        <f>OrderList!A9036</f>
        <v>1447212850.7</v>
      </c>
      <c r="B9036" s="10" t="str">
        <f>OrderList!C9036</f>
        <v>PORT04</v>
      </c>
      <c r="C9036" s="10" t="str">
        <f>OrderList!D9036</f>
        <v>V444_1</v>
      </c>
      <c r="D9036" s="10" t="str">
        <f>OrderList!F9036</f>
        <v>DTD</v>
      </c>
      <c r="E9036" s="10" t="str">
        <f>OrderList!L9036</f>
        <v>PORT09</v>
      </c>
      <c r="F9036" s="10" t="str">
        <f>OrderList!K9036</f>
        <v>PLANT03</v>
      </c>
      <c r="G9036" s="10">
        <f>OrderList!J9036</f>
        <v>1689547</v>
      </c>
      <c r="H9036" s="10">
        <f>OrderList!M9036</f>
        <v>379</v>
      </c>
      <c r="I9036" s="10">
        <f>OrderList!N9036</f>
        <v>7.1986271873138277</v>
      </c>
      <c r="O9036" s="10">
        <f>COUNTIF(FreightRates!$A$2:$A$1541,C9036)</f>
        <v>292</v>
      </c>
      <c r="Q9036" s="10">
        <f>COUNTIFS(FreightRates!$A$2:$A$1541,C9036,FreightRates!$B$2:$B$1541,B9036,FreightRates!$C$2:$C$1541,E9036)</f>
        <v>40</v>
      </c>
      <c r="T9036">
        <f>COUNTIFS(FreightRates!$A$2:$A$1541,C9036,FreightRates!$B$2:$B$1541,B9036,FreightRates!$C$2:$C$1541,E9036,FreightRates!$F$2:$F$1541,D9036,FreightRates!$D$2:$D$1541,"&lt;="&amp;I9036,FreightRates!$E$2:$E$1541,"&gt;="&amp;I9036)</f>
        <v>0</v>
      </c>
    </row>
    <row r="9037" spans="1:20" x14ac:dyDescent="0.25">
      <c r="A9037" s="10">
        <f>OrderList!A9037</f>
        <v>1447318873.7</v>
      </c>
      <c r="B9037" s="10" t="str">
        <f>OrderList!C9037</f>
        <v>PORT04</v>
      </c>
      <c r="C9037" s="10" t="str">
        <f>OrderList!D9037</f>
        <v>V444_1</v>
      </c>
      <c r="D9037" s="10" t="str">
        <f>OrderList!F9037</f>
        <v>DTD</v>
      </c>
      <c r="E9037" s="10" t="str">
        <f>OrderList!L9037</f>
        <v>PORT09</v>
      </c>
      <c r="F9037" s="10" t="str">
        <f>OrderList!K9037</f>
        <v>PLANT03</v>
      </c>
      <c r="G9037" s="10">
        <f>OrderList!J9037</f>
        <v>1689547</v>
      </c>
      <c r="H9037" s="10">
        <f>OrderList!M9037</f>
        <v>417</v>
      </c>
      <c r="I9037" s="10">
        <f>OrderList!N9037</f>
        <v>7.1986271873138277</v>
      </c>
      <c r="O9037" s="10">
        <f>COUNTIF(FreightRates!$A$2:$A$1541,C9037)</f>
        <v>292</v>
      </c>
      <c r="Q9037" s="10">
        <f>COUNTIFS(FreightRates!$A$2:$A$1541,C9037,FreightRates!$B$2:$B$1541,B9037,FreightRates!$C$2:$C$1541,E9037)</f>
        <v>40</v>
      </c>
      <c r="T9037">
        <f>COUNTIFS(FreightRates!$A$2:$A$1541,C9037,FreightRates!$B$2:$B$1541,B9037,FreightRates!$C$2:$C$1541,E9037,FreightRates!$F$2:$F$1541,D9037,FreightRates!$D$2:$D$1541,"&lt;="&amp;I9037,FreightRates!$E$2:$E$1541,"&gt;="&amp;I9037)</f>
        <v>0</v>
      </c>
    </row>
    <row r="9038" spans="1:20" x14ac:dyDescent="0.25">
      <c r="A9038" s="10">
        <f>OrderList!A9038</f>
        <v>1447201054.7</v>
      </c>
      <c r="B9038" s="10" t="str">
        <f>OrderList!C9038</f>
        <v>PORT04</v>
      </c>
      <c r="C9038" s="10" t="str">
        <f>OrderList!D9038</f>
        <v>V444_1</v>
      </c>
      <c r="D9038" s="10" t="str">
        <f>OrderList!F9038</f>
        <v>DTD</v>
      </c>
      <c r="E9038" s="10" t="str">
        <f>OrderList!L9038</f>
        <v>PORT09</v>
      </c>
      <c r="F9038" s="10" t="str">
        <f>OrderList!K9038</f>
        <v>PLANT03</v>
      </c>
      <c r="G9038" s="10">
        <f>OrderList!J9038</f>
        <v>1689547</v>
      </c>
      <c r="H9038" s="10">
        <f>OrderList!M9038</f>
        <v>743</v>
      </c>
      <c r="I9038" s="10">
        <f>OrderList!N9038</f>
        <v>35.993135936569139</v>
      </c>
      <c r="O9038" s="10">
        <f>COUNTIF(FreightRates!$A$2:$A$1541,C9038)</f>
        <v>292</v>
      </c>
      <c r="Q9038" s="10">
        <f>COUNTIFS(FreightRates!$A$2:$A$1541,C9038,FreightRates!$B$2:$B$1541,B9038,FreightRates!$C$2:$C$1541,E9038)</f>
        <v>40</v>
      </c>
      <c r="T9038">
        <f>COUNTIFS(FreightRates!$A$2:$A$1541,C9038,FreightRates!$B$2:$B$1541,B9038,FreightRates!$C$2:$C$1541,E9038,FreightRates!$F$2:$F$1541,D9038,FreightRates!$D$2:$D$1541,"&lt;="&amp;I9038,FreightRates!$E$2:$E$1541,"&gt;="&amp;I9038)</f>
        <v>0</v>
      </c>
    </row>
    <row r="9039" spans="1:20" x14ac:dyDescent="0.25">
      <c r="A9039" s="10">
        <f>OrderList!A9039</f>
        <v>1447194743.7</v>
      </c>
      <c r="B9039" s="10" t="str">
        <f>OrderList!C9039</f>
        <v>PORT04</v>
      </c>
      <c r="C9039" s="10" t="str">
        <f>OrderList!D9039</f>
        <v>V444_1</v>
      </c>
      <c r="D9039" s="10" t="str">
        <f>OrderList!F9039</f>
        <v>DTD</v>
      </c>
      <c r="E9039" s="10" t="str">
        <f>OrderList!L9039</f>
        <v>PORT09</v>
      </c>
      <c r="F9039" s="10" t="str">
        <f>OrderList!K9039</f>
        <v>PLANT03</v>
      </c>
      <c r="G9039" s="10">
        <f>OrderList!J9039</f>
        <v>1689547</v>
      </c>
      <c r="H9039" s="10">
        <f>OrderList!M9039</f>
        <v>632</v>
      </c>
      <c r="I9039" s="10">
        <f>OrderList!N9039</f>
        <v>20.595881561941482</v>
      </c>
      <c r="O9039" s="10">
        <f>COUNTIF(FreightRates!$A$2:$A$1541,C9039)</f>
        <v>292</v>
      </c>
      <c r="Q9039" s="10">
        <f>COUNTIFS(FreightRates!$A$2:$A$1541,C9039,FreightRates!$B$2:$B$1541,B9039,FreightRates!$C$2:$C$1541,E9039)</f>
        <v>40</v>
      </c>
      <c r="T9039">
        <f>COUNTIFS(FreightRates!$A$2:$A$1541,C9039,FreightRates!$B$2:$B$1541,B9039,FreightRates!$C$2:$C$1541,E9039,FreightRates!$F$2:$F$1541,D9039,FreightRates!$D$2:$D$1541,"&lt;="&amp;I9039,FreightRates!$E$2:$E$1541,"&gt;="&amp;I9039)</f>
        <v>0</v>
      </c>
    </row>
    <row r="9040" spans="1:20" x14ac:dyDescent="0.25">
      <c r="A9040" s="10">
        <f>OrderList!A9040</f>
        <v>1447225204.7</v>
      </c>
      <c r="B9040" s="10" t="str">
        <f>OrderList!C9040</f>
        <v>PORT04</v>
      </c>
      <c r="C9040" s="10" t="str">
        <f>OrderList!D9040</f>
        <v>V444_1</v>
      </c>
      <c r="D9040" s="10" t="str">
        <f>OrderList!F9040</f>
        <v>DTD</v>
      </c>
      <c r="E9040" s="10" t="str">
        <f>OrderList!L9040</f>
        <v>PORT09</v>
      </c>
      <c r="F9040" s="10" t="str">
        <f>OrderList!K9040</f>
        <v>PLANT03</v>
      </c>
      <c r="G9040" s="10">
        <f>OrderList!J9040</f>
        <v>1689547</v>
      </c>
      <c r="H9040" s="10">
        <f>OrderList!M9040</f>
        <v>430</v>
      </c>
      <c r="I9040" s="10">
        <f>OrderList!N9040</f>
        <v>7.1986271873138277</v>
      </c>
      <c r="O9040" s="10">
        <f>COUNTIF(FreightRates!$A$2:$A$1541,C9040)</f>
        <v>292</v>
      </c>
      <c r="Q9040" s="10">
        <f>COUNTIFS(FreightRates!$A$2:$A$1541,C9040,FreightRates!$B$2:$B$1541,B9040,FreightRates!$C$2:$C$1541,E9040)</f>
        <v>40</v>
      </c>
      <c r="T9040">
        <f>COUNTIFS(FreightRates!$A$2:$A$1541,C9040,FreightRates!$B$2:$B$1541,B9040,FreightRates!$C$2:$C$1541,E9040,FreightRates!$F$2:$F$1541,D9040,FreightRates!$D$2:$D$1541,"&lt;="&amp;I9040,FreightRates!$E$2:$E$1541,"&gt;="&amp;I9040)</f>
        <v>0</v>
      </c>
    </row>
    <row r="9041" spans="1:20" x14ac:dyDescent="0.25">
      <c r="A9041" s="10">
        <f>OrderList!A9041</f>
        <v>1447355307.7</v>
      </c>
      <c r="B9041" s="10" t="str">
        <f>OrderList!C9041</f>
        <v>PORT04</v>
      </c>
      <c r="C9041" s="10" t="str">
        <f>OrderList!D9041</f>
        <v>V444_1</v>
      </c>
      <c r="D9041" s="10" t="str">
        <f>OrderList!F9041</f>
        <v>DTD</v>
      </c>
      <c r="E9041" s="10" t="str">
        <f>OrderList!L9041</f>
        <v>PORT09</v>
      </c>
      <c r="F9041" s="10" t="str">
        <f>OrderList!K9041</f>
        <v>PLANT03</v>
      </c>
      <c r="G9041" s="10">
        <f>OrderList!J9041</f>
        <v>1689547</v>
      </c>
      <c r="H9041" s="10">
        <f>OrderList!M9041</f>
        <v>596</v>
      </c>
      <c r="I9041" s="10">
        <f>OrderList!N9041</f>
        <v>21.595881561941482</v>
      </c>
      <c r="O9041" s="10">
        <f>COUNTIF(FreightRates!$A$2:$A$1541,C9041)</f>
        <v>292</v>
      </c>
      <c r="Q9041" s="10">
        <f>COUNTIFS(FreightRates!$A$2:$A$1541,C9041,FreightRates!$B$2:$B$1541,B9041,FreightRates!$C$2:$C$1541,E9041)</f>
        <v>40</v>
      </c>
      <c r="T9041">
        <f>COUNTIFS(FreightRates!$A$2:$A$1541,C9041,FreightRates!$B$2:$B$1541,B9041,FreightRates!$C$2:$C$1541,E9041,FreightRates!$F$2:$F$1541,D9041,FreightRates!$D$2:$D$1541,"&lt;="&amp;I9041,FreightRates!$E$2:$E$1541,"&gt;="&amp;I9041)</f>
        <v>0</v>
      </c>
    </row>
    <row r="9042" spans="1:20" x14ac:dyDescent="0.25">
      <c r="A9042" s="10">
        <f>OrderList!A9042</f>
        <v>1447187319.7</v>
      </c>
      <c r="B9042" s="10" t="str">
        <f>OrderList!C9042</f>
        <v>PORT04</v>
      </c>
      <c r="C9042" s="10" t="str">
        <f>OrderList!D9042</f>
        <v>V444_1</v>
      </c>
      <c r="D9042" s="10" t="str">
        <f>OrderList!F9042</f>
        <v>DTD</v>
      </c>
      <c r="E9042" s="10" t="str">
        <f>OrderList!L9042</f>
        <v>PORT09</v>
      </c>
      <c r="F9042" s="10" t="str">
        <f>OrderList!K9042</f>
        <v>PLANT03</v>
      </c>
      <c r="G9042" s="10">
        <f>OrderList!J9042</f>
        <v>1689547</v>
      </c>
      <c r="H9042" s="10">
        <f>OrderList!M9042</f>
        <v>734</v>
      </c>
      <c r="I9042" s="10">
        <f>OrderList!N9042</f>
        <v>29.794508749255311</v>
      </c>
      <c r="O9042" s="10">
        <f>COUNTIF(FreightRates!$A$2:$A$1541,C9042)</f>
        <v>292</v>
      </c>
      <c r="Q9042" s="10">
        <f>COUNTIFS(FreightRates!$A$2:$A$1541,C9042,FreightRates!$B$2:$B$1541,B9042,FreightRates!$C$2:$C$1541,E9042)</f>
        <v>40</v>
      </c>
      <c r="T9042">
        <f>COUNTIFS(FreightRates!$A$2:$A$1541,C9042,FreightRates!$B$2:$B$1541,B9042,FreightRates!$C$2:$C$1541,E9042,FreightRates!$F$2:$F$1541,D9042,FreightRates!$D$2:$D$1541,"&lt;="&amp;I9042,FreightRates!$E$2:$E$1541,"&gt;="&amp;I9042)</f>
        <v>0</v>
      </c>
    </row>
    <row r="9043" spans="1:20" x14ac:dyDescent="0.25">
      <c r="A9043" s="10">
        <f>OrderList!A9043</f>
        <v>1447212844.7</v>
      </c>
      <c r="B9043" s="10" t="str">
        <f>OrderList!C9043</f>
        <v>PORT04</v>
      </c>
      <c r="C9043" s="10" t="str">
        <f>OrderList!D9043</f>
        <v>V444_1</v>
      </c>
      <c r="D9043" s="10" t="str">
        <f>OrderList!F9043</f>
        <v>DTD</v>
      </c>
      <c r="E9043" s="10" t="str">
        <f>OrderList!L9043</f>
        <v>PORT09</v>
      </c>
      <c r="F9043" s="10" t="str">
        <f>OrderList!K9043</f>
        <v>PLANT03</v>
      </c>
      <c r="G9043" s="10">
        <f>OrderList!J9043</f>
        <v>1689547</v>
      </c>
      <c r="H9043" s="10">
        <f>OrderList!M9043</f>
        <v>387</v>
      </c>
      <c r="I9043" s="10">
        <f>OrderList!N9043</f>
        <v>7.1986271873138277</v>
      </c>
      <c r="O9043" s="10">
        <f>COUNTIF(FreightRates!$A$2:$A$1541,C9043)</f>
        <v>292</v>
      </c>
      <c r="Q9043" s="10">
        <f>COUNTIFS(FreightRates!$A$2:$A$1541,C9043,FreightRates!$B$2:$B$1541,B9043,FreightRates!$C$2:$C$1541,E9043)</f>
        <v>40</v>
      </c>
      <c r="T9043">
        <f>COUNTIFS(FreightRates!$A$2:$A$1541,C9043,FreightRates!$B$2:$B$1541,B9043,FreightRates!$C$2:$C$1541,E9043,FreightRates!$F$2:$F$1541,D9043,FreightRates!$D$2:$D$1541,"&lt;="&amp;I9043,FreightRates!$E$2:$E$1541,"&gt;="&amp;I9043)</f>
        <v>0</v>
      </c>
    </row>
    <row r="9044" spans="1:20" x14ac:dyDescent="0.25">
      <c r="A9044" s="10">
        <f>OrderList!A9044</f>
        <v>1447211852.7</v>
      </c>
      <c r="B9044" s="10" t="str">
        <f>OrderList!C9044</f>
        <v>PORT04</v>
      </c>
      <c r="C9044" s="10" t="str">
        <f>OrderList!D9044</f>
        <v>V444_1</v>
      </c>
      <c r="D9044" s="10" t="str">
        <f>OrderList!F9044</f>
        <v>DTD</v>
      </c>
      <c r="E9044" s="10" t="str">
        <f>OrderList!L9044</f>
        <v>PORT09</v>
      </c>
      <c r="F9044" s="10" t="str">
        <f>OrderList!K9044</f>
        <v>PLANT03</v>
      </c>
      <c r="G9044" s="10">
        <f>OrderList!J9044</f>
        <v>1689547</v>
      </c>
      <c r="H9044" s="10">
        <f>OrderList!M9044</f>
        <v>601</v>
      </c>
      <c r="I9044" s="10">
        <f>OrderList!N9044</f>
        <v>23.595881561941482</v>
      </c>
      <c r="O9044" s="10">
        <f>COUNTIF(FreightRates!$A$2:$A$1541,C9044)</f>
        <v>292</v>
      </c>
      <c r="Q9044" s="10">
        <f>COUNTIFS(FreightRates!$A$2:$A$1541,C9044,FreightRates!$B$2:$B$1541,B9044,FreightRates!$C$2:$C$1541,E9044)</f>
        <v>40</v>
      </c>
      <c r="T9044">
        <f>COUNTIFS(FreightRates!$A$2:$A$1541,C9044,FreightRates!$B$2:$B$1541,B9044,FreightRates!$C$2:$C$1541,E9044,FreightRates!$F$2:$F$1541,D9044,FreightRates!$D$2:$D$1541,"&lt;="&amp;I9044,FreightRates!$E$2:$E$1541,"&gt;="&amp;I9044)</f>
        <v>0</v>
      </c>
    </row>
    <row r="9045" spans="1:20" x14ac:dyDescent="0.25">
      <c r="A9045" s="10">
        <f>OrderList!A9045</f>
        <v>1447187342.7</v>
      </c>
      <c r="B9045" s="10" t="str">
        <f>OrderList!C9045</f>
        <v>PORT04</v>
      </c>
      <c r="C9045" s="10" t="str">
        <f>OrderList!D9045</f>
        <v>V444_1</v>
      </c>
      <c r="D9045" s="10" t="str">
        <f>OrderList!F9045</f>
        <v>DTD</v>
      </c>
      <c r="E9045" s="10" t="str">
        <f>OrderList!L9045</f>
        <v>PORT09</v>
      </c>
      <c r="F9045" s="10" t="str">
        <f>OrderList!K9045</f>
        <v>PLANT03</v>
      </c>
      <c r="G9045" s="10">
        <f>OrderList!J9045</f>
        <v>1689547</v>
      </c>
      <c r="H9045" s="10">
        <f>OrderList!M9045</f>
        <v>600</v>
      </c>
      <c r="I9045" s="10">
        <f>OrderList!N9045</f>
        <v>19.595881561941482</v>
      </c>
      <c r="O9045" s="10">
        <f>COUNTIF(FreightRates!$A$2:$A$1541,C9045)</f>
        <v>292</v>
      </c>
      <c r="Q9045" s="10">
        <f>COUNTIFS(FreightRates!$A$2:$A$1541,C9045,FreightRates!$B$2:$B$1541,B9045,FreightRates!$C$2:$C$1541,E9045)</f>
        <v>40</v>
      </c>
      <c r="T9045">
        <f>COUNTIFS(FreightRates!$A$2:$A$1541,C9045,FreightRates!$B$2:$B$1541,B9045,FreightRates!$C$2:$C$1541,E9045,FreightRates!$F$2:$F$1541,D9045,FreightRates!$D$2:$D$1541,"&lt;="&amp;I9045,FreightRates!$E$2:$E$1541,"&gt;="&amp;I9045)</f>
        <v>0</v>
      </c>
    </row>
    <row r="9046" spans="1:20" x14ac:dyDescent="0.25">
      <c r="A9046" s="10">
        <f>OrderList!A9046</f>
        <v>1447225203.7</v>
      </c>
      <c r="B9046" s="10" t="str">
        <f>OrderList!C9046</f>
        <v>PORT04</v>
      </c>
      <c r="C9046" s="10" t="str">
        <f>OrderList!D9046</f>
        <v>V444_1</v>
      </c>
      <c r="D9046" s="10" t="str">
        <f>OrderList!F9046</f>
        <v>DTD</v>
      </c>
      <c r="E9046" s="10" t="str">
        <f>OrderList!L9046</f>
        <v>PORT09</v>
      </c>
      <c r="F9046" s="10" t="str">
        <f>OrderList!K9046</f>
        <v>PLANT03</v>
      </c>
      <c r="G9046" s="10">
        <f>OrderList!J9046</f>
        <v>1689547</v>
      </c>
      <c r="H9046" s="10">
        <f>OrderList!M9046</f>
        <v>338</v>
      </c>
      <c r="I9046" s="10">
        <f>OrderList!N9046</f>
        <v>7.1986271873138277</v>
      </c>
      <c r="O9046" s="10">
        <f>COUNTIF(FreightRates!$A$2:$A$1541,C9046)</f>
        <v>292</v>
      </c>
      <c r="Q9046" s="10">
        <f>COUNTIFS(FreightRates!$A$2:$A$1541,C9046,FreightRates!$B$2:$B$1541,B9046,FreightRates!$C$2:$C$1541,E9046)</f>
        <v>40</v>
      </c>
      <c r="T9046">
        <f>COUNTIFS(FreightRates!$A$2:$A$1541,C9046,FreightRates!$B$2:$B$1541,B9046,FreightRates!$C$2:$C$1541,E9046,FreightRates!$F$2:$F$1541,D9046,FreightRates!$D$2:$D$1541,"&lt;="&amp;I9046,FreightRates!$E$2:$E$1541,"&gt;="&amp;I9046)</f>
        <v>0</v>
      </c>
    </row>
    <row r="9047" spans="1:20" x14ac:dyDescent="0.25">
      <c r="A9047" s="10">
        <f>OrderList!A9047</f>
        <v>1447250741.7</v>
      </c>
      <c r="B9047" s="10" t="str">
        <f>OrderList!C9047</f>
        <v>PORT04</v>
      </c>
      <c r="C9047" s="10" t="str">
        <f>OrderList!D9047</f>
        <v>V444_1</v>
      </c>
      <c r="D9047" s="10" t="str">
        <f>OrderList!F9047</f>
        <v>DTD</v>
      </c>
      <c r="E9047" s="10" t="str">
        <f>OrderList!L9047</f>
        <v>PORT09</v>
      </c>
      <c r="F9047" s="10" t="str">
        <f>OrderList!K9047</f>
        <v>PLANT03</v>
      </c>
      <c r="G9047" s="10">
        <f>OrderList!J9047</f>
        <v>1689547</v>
      </c>
      <c r="H9047" s="10">
        <f>OrderList!M9047</f>
        <v>733</v>
      </c>
      <c r="I9047" s="10">
        <f>OrderList!N9047</f>
        <v>29.794508749255311</v>
      </c>
      <c r="O9047" s="10">
        <f>COUNTIF(FreightRates!$A$2:$A$1541,C9047)</f>
        <v>292</v>
      </c>
      <c r="Q9047" s="10">
        <f>COUNTIFS(FreightRates!$A$2:$A$1541,C9047,FreightRates!$B$2:$B$1541,B9047,FreightRates!$C$2:$C$1541,E9047)</f>
        <v>40</v>
      </c>
      <c r="T9047">
        <f>COUNTIFS(FreightRates!$A$2:$A$1541,C9047,FreightRates!$B$2:$B$1541,B9047,FreightRates!$C$2:$C$1541,E9047,FreightRates!$F$2:$F$1541,D9047,FreightRates!$D$2:$D$1541,"&lt;="&amp;I9047,FreightRates!$E$2:$E$1541,"&gt;="&amp;I9047)</f>
        <v>0</v>
      </c>
    </row>
    <row r="9048" spans="1:20" x14ac:dyDescent="0.25">
      <c r="A9048" s="10">
        <f>OrderList!A9048</f>
        <v>1447329826.7</v>
      </c>
      <c r="B9048" s="10" t="str">
        <f>OrderList!C9048</f>
        <v>PORT04</v>
      </c>
      <c r="C9048" s="10" t="str">
        <f>OrderList!D9048</f>
        <v>V444_1</v>
      </c>
      <c r="D9048" s="10" t="str">
        <f>OrderList!F9048</f>
        <v>DTD</v>
      </c>
      <c r="E9048" s="10" t="str">
        <f>OrderList!L9048</f>
        <v>PORT09</v>
      </c>
      <c r="F9048" s="10" t="str">
        <f>OrderList!K9048</f>
        <v>PLANT03</v>
      </c>
      <c r="G9048" s="10">
        <f>OrderList!J9048</f>
        <v>1689547</v>
      </c>
      <c r="H9048" s="10">
        <f>OrderList!M9048</f>
        <v>830</v>
      </c>
      <c r="I9048" s="10">
        <f>OrderList!N9048</f>
        <v>33.993135936569139</v>
      </c>
      <c r="O9048" s="10">
        <f>COUNTIF(FreightRates!$A$2:$A$1541,C9048)</f>
        <v>292</v>
      </c>
      <c r="Q9048" s="10">
        <f>COUNTIFS(FreightRates!$A$2:$A$1541,C9048,FreightRates!$B$2:$B$1541,B9048,FreightRates!$C$2:$C$1541,E9048)</f>
        <v>40</v>
      </c>
      <c r="T9048">
        <f>COUNTIFS(FreightRates!$A$2:$A$1541,C9048,FreightRates!$B$2:$B$1541,B9048,FreightRates!$C$2:$C$1541,E9048,FreightRates!$F$2:$F$1541,D9048,FreightRates!$D$2:$D$1541,"&lt;="&amp;I9048,FreightRates!$E$2:$E$1541,"&gt;="&amp;I9048)</f>
        <v>0</v>
      </c>
    </row>
    <row r="9049" spans="1:20" x14ac:dyDescent="0.25">
      <c r="A9049" s="10">
        <f>OrderList!A9049</f>
        <v>1447184063.7</v>
      </c>
      <c r="B9049" s="10" t="str">
        <f>OrderList!C9049</f>
        <v>PORT04</v>
      </c>
      <c r="C9049" s="10" t="str">
        <f>OrderList!D9049</f>
        <v>V444_1</v>
      </c>
      <c r="D9049" s="10" t="str">
        <f>OrderList!F9049</f>
        <v>DTD</v>
      </c>
      <c r="E9049" s="10" t="str">
        <f>OrderList!L9049</f>
        <v>PORT09</v>
      </c>
      <c r="F9049" s="10" t="str">
        <f>OrderList!K9049</f>
        <v>PLANT03</v>
      </c>
      <c r="G9049" s="10">
        <f>OrderList!J9049</f>
        <v>1689547</v>
      </c>
      <c r="H9049" s="10">
        <f>OrderList!M9049</f>
        <v>499</v>
      </c>
      <c r="I9049" s="10">
        <f>OrderList!N9049</f>
        <v>13.397254374627655</v>
      </c>
      <c r="O9049" s="10">
        <f>COUNTIF(FreightRates!$A$2:$A$1541,C9049)</f>
        <v>292</v>
      </c>
      <c r="Q9049" s="10">
        <f>COUNTIFS(FreightRates!$A$2:$A$1541,C9049,FreightRates!$B$2:$B$1541,B9049,FreightRates!$C$2:$C$1541,E9049)</f>
        <v>40</v>
      </c>
      <c r="T9049">
        <f>COUNTIFS(FreightRates!$A$2:$A$1541,C9049,FreightRates!$B$2:$B$1541,B9049,FreightRates!$C$2:$C$1541,E9049,FreightRates!$F$2:$F$1541,D9049,FreightRates!$D$2:$D$1541,"&lt;="&amp;I9049,FreightRates!$E$2:$E$1541,"&gt;="&amp;I9049)</f>
        <v>0</v>
      </c>
    </row>
    <row r="9050" spans="1:20" x14ac:dyDescent="0.25">
      <c r="A9050" s="10">
        <f>OrderList!A9050</f>
        <v>1447369362.7</v>
      </c>
      <c r="B9050" s="10" t="str">
        <f>OrderList!C9050</f>
        <v>PORT04</v>
      </c>
      <c r="C9050" s="10" t="str">
        <f>OrderList!D9050</f>
        <v>V444_1</v>
      </c>
      <c r="D9050" s="10" t="str">
        <f>OrderList!F9050</f>
        <v>DTD</v>
      </c>
      <c r="E9050" s="10" t="str">
        <f>OrderList!L9050</f>
        <v>PORT09</v>
      </c>
      <c r="F9050" s="10" t="str">
        <f>OrderList!K9050</f>
        <v>PLANT03</v>
      </c>
      <c r="G9050" s="10">
        <f>OrderList!J9050</f>
        <v>1689547</v>
      </c>
      <c r="H9050" s="10">
        <f>OrderList!M9050</f>
        <v>347</v>
      </c>
      <c r="I9050" s="10">
        <f>OrderList!N9050</f>
        <v>7.1986271873138277</v>
      </c>
      <c r="O9050" s="10">
        <f>COUNTIF(FreightRates!$A$2:$A$1541,C9050)</f>
        <v>292</v>
      </c>
      <c r="Q9050" s="10">
        <f>COUNTIFS(FreightRates!$A$2:$A$1541,C9050,FreightRates!$B$2:$B$1541,B9050,FreightRates!$C$2:$C$1541,E9050)</f>
        <v>40</v>
      </c>
      <c r="T9050">
        <f>COUNTIFS(FreightRates!$A$2:$A$1541,C9050,FreightRates!$B$2:$B$1541,B9050,FreightRates!$C$2:$C$1541,E9050,FreightRates!$F$2:$F$1541,D9050,FreightRates!$D$2:$D$1541,"&lt;="&amp;I9050,FreightRates!$E$2:$E$1541,"&gt;="&amp;I9050)</f>
        <v>0</v>
      </c>
    </row>
    <row r="9051" spans="1:20" x14ac:dyDescent="0.25">
      <c r="A9051" s="10">
        <f>OrderList!A9051</f>
        <v>1447408596.7</v>
      </c>
      <c r="B9051" s="10" t="str">
        <f>OrderList!C9051</f>
        <v>PORT04</v>
      </c>
      <c r="C9051" s="10" t="str">
        <f>OrderList!D9051</f>
        <v>V444_1</v>
      </c>
      <c r="D9051" s="10" t="str">
        <f>OrderList!F9051</f>
        <v>DTD</v>
      </c>
      <c r="E9051" s="10" t="str">
        <f>OrderList!L9051</f>
        <v>PORT09</v>
      </c>
      <c r="F9051" s="10" t="str">
        <f>OrderList!K9051</f>
        <v>PLANT03</v>
      </c>
      <c r="G9051" s="10">
        <f>OrderList!J9051</f>
        <v>1689547</v>
      </c>
      <c r="H9051" s="10">
        <f>OrderList!M9051</f>
        <v>336</v>
      </c>
      <c r="I9051" s="10">
        <f>OrderList!N9051</f>
        <v>7.1986271873138277</v>
      </c>
      <c r="O9051" s="10">
        <f>COUNTIF(FreightRates!$A$2:$A$1541,C9051)</f>
        <v>292</v>
      </c>
      <c r="Q9051" s="10">
        <f>COUNTIFS(FreightRates!$A$2:$A$1541,C9051,FreightRates!$B$2:$B$1541,B9051,FreightRates!$C$2:$C$1541,E9051)</f>
        <v>40</v>
      </c>
      <c r="T9051">
        <f>COUNTIFS(FreightRates!$A$2:$A$1541,C9051,FreightRates!$B$2:$B$1541,B9051,FreightRates!$C$2:$C$1541,E9051,FreightRates!$F$2:$F$1541,D9051,FreightRates!$D$2:$D$1541,"&lt;="&amp;I9051,FreightRates!$E$2:$E$1541,"&gt;="&amp;I9051)</f>
        <v>0</v>
      </c>
    </row>
    <row r="9052" spans="1:20" x14ac:dyDescent="0.25">
      <c r="A9052" s="10">
        <f>OrderList!A9052</f>
        <v>1447156844.7</v>
      </c>
      <c r="B9052" s="10" t="str">
        <f>OrderList!C9052</f>
        <v>PORT04</v>
      </c>
      <c r="C9052" s="10" t="str">
        <f>OrderList!D9052</f>
        <v>V444_1</v>
      </c>
      <c r="D9052" s="10" t="str">
        <f>OrderList!F9052</f>
        <v>DTD</v>
      </c>
      <c r="E9052" s="10" t="str">
        <f>OrderList!L9052</f>
        <v>PORT09</v>
      </c>
      <c r="F9052" s="10" t="str">
        <f>OrderList!K9052</f>
        <v>PLANT03</v>
      </c>
      <c r="G9052" s="10">
        <f>OrderList!J9052</f>
        <v>1689547</v>
      </c>
      <c r="H9052" s="10">
        <f>OrderList!M9052</f>
        <v>1054</v>
      </c>
      <c r="I9052" s="10">
        <f>OrderList!N9052</f>
        <v>62.589017498510621</v>
      </c>
      <c r="O9052" s="10">
        <f>COUNTIF(FreightRates!$A$2:$A$1541,C9052)</f>
        <v>292</v>
      </c>
      <c r="Q9052" s="10">
        <f>COUNTIFS(FreightRates!$A$2:$A$1541,C9052,FreightRates!$B$2:$B$1541,B9052,FreightRates!$C$2:$C$1541,E9052)</f>
        <v>40</v>
      </c>
      <c r="T9052">
        <f>COUNTIFS(FreightRates!$A$2:$A$1541,C9052,FreightRates!$B$2:$B$1541,B9052,FreightRates!$C$2:$C$1541,E9052,FreightRates!$F$2:$F$1541,D9052,FreightRates!$D$2:$D$1541,"&lt;="&amp;I9052,FreightRates!$E$2:$E$1541,"&gt;="&amp;I9052)</f>
        <v>0</v>
      </c>
    </row>
    <row r="9053" spans="1:20" x14ac:dyDescent="0.25">
      <c r="A9053" s="10">
        <f>OrderList!A9053</f>
        <v>1447212849.7</v>
      </c>
      <c r="B9053" s="10" t="str">
        <f>OrderList!C9053</f>
        <v>PORT04</v>
      </c>
      <c r="C9053" s="10" t="str">
        <f>OrderList!D9053</f>
        <v>V444_1</v>
      </c>
      <c r="D9053" s="10" t="str">
        <f>OrderList!F9053</f>
        <v>DTD</v>
      </c>
      <c r="E9053" s="10" t="str">
        <f>OrderList!L9053</f>
        <v>PORT09</v>
      </c>
      <c r="F9053" s="10" t="str">
        <f>OrderList!K9053</f>
        <v>PLANT03</v>
      </c>
      <c r="G9053" s="10">
        <f>OrderList!J9053</f>
        <v>1689547</v>
      </c>
      <c r="H9053" s="10">
        <f>OrderList!M9053</f>
        <v>359</v>
      </c>
      <c r="I9053" s="10">
        <f>OrderList!N9053</f>
        <v>7.1986271873138277</v>
      </c>
      <c r="O9053" s="10">
        <f>COUNTIF(FreightRates!$A$2:$A$1541,C9053)</f>
        <v>292</v>
      </c>
      <c r="Q9053" s="10">
        <f>COUNTIFS(FreightRates!$A$2:$A$1541,C9053,FreightRates!$B$2:$B$1541,B9053,FreightRates!$C$2:$C$1541,E9053)</f>
        <v>40</v>
      </c>
      <c r="T9053">
        <f>COUNTIFS(FreightRates!$A$2:$A$1541,C9053,FreightRates!$B$2:$B$1541,B9053,FreightRates!$C$2:$C$1541,E9053,FreightRates!$F$2:$F$1541,D9053,FreightRates!$D$2:$D$1541,"&lt;="&amp;I9053,FreightRates!$E$2:$E$1541,"&gt;="&amp;I9053)</f>
        <v>0</v>
      </c>
    </row>
    <row r="9054" spans="1:20" x14ac:dyDescent="0.25">
      <c r="A9054" s="10">
        <f>OrderList!A9054</f>
        <v>1447414110.7</v>
      </c>
      <c r="B9054" s="10" t="str">
        <f>OrderList!C9054</f>
        <v>PORT04</v>
      </c>
      <c r="C9054" s="10" t="str">
        <f>OrderList!D9054</f>
        <v>V444_1</v>
      </c>
      <c r="D9054" s="10" t="str">
        <f>OrderList!F9054</f>
        <v>DTD</v>
      </c>
      <c r="E9054" s="10" t="str">
        <f>OrderList!L9054</f>
        <v>PORT09</v>
      </c>
      <c r="F9054" s="10" t="str">
        <f>OrderList!K9054</f>
        <v>PLANT03</v>
      </c>
      <c r="G9054" s="10">
        <f>OrderList!J9054</f>
        <v>1689547</v>
      </c>
      <c r="H9054" s="10">
        <f>OrderList!M9054</f>
        <v>779</v>
      </c>
      <c r="I9054" s="10">
        <f>OrderList!N9054</f>
        <v>37.993135936569139</v>
      </c>
      <c r="O9054" s="10">
        <f>COUNTIF(FreightRates!$A$2:$A$1541,C9054)</f>
        <v>292</v>
      </c>
      <c r="Q9054" s="10">
        <f>COUNTIFS(FreightRates!$A$2:$A$1541,C9054,FreightRates!$B$2:$B$1541,B9054,FreightRates!$C$2:$C$1541,E9054)</f>
        <v>40</v>
      </c>
      <c r="T9054">
        <f>COUNTIFS(FreightRates!$A$2:$A$1541,C9054,FreightRates!$B$2:$B$1541,B9054,FreightRates!$C$2:$C$1541,E9054,FreightRates!$F$2:$F$1541,D9054,FreightRates!$D$2:$D$1541,"&lt;="&amp;I9054,FreightRates!$E$2:$E$1541,"&gt;="&amp;I9054)</f>
        <v>0</v>
      </c>
    </row>
    <row r="9055" spans="1:20" x14ac:dyDescent="0.25">
      <c r="A9055" s="10">
        <f>OrderList!A9055</f>
        <v>1447318099.7</v>
      </c>
      <c r="B9055" s="10" t="str">
        <f>OrderList!C9055</f>
        <v>PORT04</v>
      </c>
      <c r="C9055" s="10" t="str">
        <f>OrderList!D9055</f>
        <v>V444_1</v>
      </c>
      <c r="D9055" s="10" t="str">
        <f>OrderList!F9055</f>
        <v>DTD</v>
      </c>
      <c r="E9055" s="10" t="str">
        <f>OrderList!L9055</f>
        <v>PORT09</v>
      </c>
      <c r="F9055" s="10" t="str">
        <f>OrderList!K9055</f>
        <v>PLANT03</v>
      </c>
      <c r="G9055" s="10">
        <f>OrderList!J9055</f>
        <v>1689547</v>
      </c>
      <c r="H9055" s="10">
        <f>OrderList!M9055</f>
        <v>935</v>
      </c>
      <c r="I9055" s="10">
        <f>OrderList!N9055</f>
        <v>53.390390311196789</v>
      </c>
      <c r="O9055" s="10">
        <f>COUNTIF(FreightRates!$A$2:$A$1541,C9055)</f>
        <v>292</v>
      </c>
      <c r="Q9055" s="10">
        <f>COUNTIFS(FreightRates!$A$2:$A$1541,C9055,FreightRates!$B$2:$B$1541,B9055,FreightRates!$C$2:$C$1541,E9055)</f>
        <v>40</v>
      </c>
      <c r="T9055">
        <f>COUNTIFS(FreightRates!$A$2:$A$1541,C9055,FreightRates!$B$2:$B$1541,B9055,FreightRates!$C$2:$C$1541,E9055,FreightRates!$F$2:$F$1541,D9055,FreightRates!$D$2:$D$1541,"&lt;="&amp;I9055,FreightRates!$E$2:$E$1541,"&gt;="&amp;I9055)</f>
        <v>0</v>
      </c>
    </row>
    <row r="9056" spans="1:20" x14ac:dyDescent="0.25">
      <c r="A9056" s="10">
        <f>OrderList!A9056</f>
        <v>1447329828.7</v>
      </c>
      <c r="B9056" s="10" t="str">
        <f>OrderList!C9056</f>
        <v>PORT04</v>
      </c>
      <c r="C9056" s="10" t="str">
        <f>OrderList!D9056</f>
        <v>V444_1</v>
      </c>
      <c r="D9056" s="10" t="str">
        <f>OrderList!F9056</f>
        <v>DTD</v>
      </c>
      <c r="E9056" s="10" t="str">
        <f>OrderList!L9056</f>
        <v>PORT09</v>
      </c>
      <c r="F9056" s="10" t="str">
        <f>OrderList!K9056</f>
        <v>PLANT03</v>
      </c>
      <c r="G9056" s="10">
        <f>OrderList!J9056</f>
        <v>1689547</v>
      </c>
      <c r="H9056" s="10">
        <f>OrderList!M9056</f>
        <v>435</v>
      </c>
      <c r="I9056" s="10">
        <f>OrderList!N9056</f>
        <v>14.397254374627655</v>
      </c>
      <c r="O9056" s="10">
        <f>COUNTIF(FreightRates!$A$2:$A$1541,C9056)</f>
        <v>292</v>
      </c>
      <c r="Q9056" s="10">
        <f>COUNTIFS(FreightRates!$A$2:$A$1541,C9056,FreightRates!$B$2:$B$1541,B9056,FreightRates!$C$2:$C$1541,E9056)</f>
        <v>40</v>
      </c>
      <c r="T9056">
        <f>COUNTIFS(FreightRates!$A$2:$A$1541,C9056,FreightRates!$B$2:$B$1541,B9056,FreightRates!$C$2:$C$1541,E9056,FreightRates!$F$2:$F$1541,D9056,FreightRates!$D$2:$D$1541,"&lt;="&amp;I9056,FreightRates!$E$2:$E$1541,"&gt;="&amp;I9056)</f>
        <v>0</v>
      </c>
    </row>
    <row r="9057" spans="1:20" x14ac:dyDescent="0.25">
      <c r="A9057" s="10">
        <f>OrderList!A9057</f>
        <v>1447212840.7</v>
      </c>
      <c r="B9057" s="10" t="str">
        <f>OrderList!C9057</f>
        <v>PORT04</v>
      </c>
      <c r="C9057" s="10" t="str">
        <f>OrderList!D9057</f>
        <v>V444_1</v>
      </c>
      <c r="D9057" s="10" t="str">
        <f>OrderList!F9057</f>
        <v>DTD</v>
      </c>
      <c r="E9057" s="10" t="str">
        <f>OrderList!L9057</f>
        <v>PORT09</v>
      </c>
      <c r="F9057" s="10" t="str">
        <f>OrderList!K9057</f>
        <v>PLANT03</v>
      </c>
      <c r="G9057" s="10">
        <f>OrderList!J9057</f>
        <v>1689547</v>
      </c>
      <c r="H9057" s="10">
        <f>OrderList!M9057</f>
        <v>365</v>
      </c>
      <c r="I9057" s="10">
        <f>OrderList!N9057</f>
        <v>7.1986271873138277</v>
      </c>
      <c r="O9057" s="10">
        <f>COUNTIF(FreightRates!$A$2:$A$1541,C9057)</f>
        <v>292</v>
      </c>
      <c r="Q9057" s="10">
        <f>COUNTIFS(FreightRates!$A$2:$A$1541,C9057,FreightRates!$B$2:$B$1541,B9057,FreightRates!$C$2:$C$1541,E9057)</f>
        <v>40</v>
      </c>
      <c r="T9057">
        <f>COUNTIFS(FreightRates!$A$2:$A$1541,C9057,FreightRates!$B$2:$B$1541,B9057,FreightRates!$C$2:$C$1541,E9057,FreightRates!$F$2:$F$1541,D9057,FreightRates!$D$2:$D$1541,"&lt;="&amp;I9057,FreightRates!$E$2:$E$1541,"&gt;="&amp;I9057)</f>
        <v>0</v>
      </c>
    </row>
    <row r="9058" spans="1:20" x14ac:dyDescent="0.25">
      <c r="A9058" s="10">
        <f>OrderList!A9058</f>
        <v>1447284653.7</v>
      </c>
      <c r="B9058" s="10" t="str">
        <f>OrderList!C9058</f>
        <v>PORT04</v>
      </c>
      <c r="C9058" s="10" t="str">
        <f>OrderList!D9058</f>
        <v>V444_1</v>
      </c>
      <c r="D9058" s="10" t="str">
        <f>OrderList!F9058</f>
        <v>DTD</v>
      </c>
      <c r="E9058" s="10" t="str">
        <f>OrderList!L9058</f>
        <v>PORT09</v>
      </c>
      <c r="F9058" s="10" t="str">
        <f>OrderList!K9058</f>
        <v>PLANT03</v>
      </c>
      <c r="G9058" s="10">
        <f>OrderList!J9058</f>
        <v>1689547</v>
      </c>
      <c r="H9058" s="10">
        <f>OrderList!M9058</f>
        <v>752</v>
      </c>
      <c r="I9058" s="10">
        <f>OrderList!N9058</f>
        <v>34.993135936569139</v>
      </c>
      <c r="O9058" s="10">
        <f>COUNTIF(FreightRates!$A$2:$A$1541,C9058)</f>
        <v>292</v>
      </c>
      <c r="Q9058" s="10">
        <f>COUNTIFS(FreightRates!$A$2:$A$1541,C9058,FreightRates!$B$2:$B$1541,B9058,FreightRates!$C$2:$C$1541,E9058)</f>
        <v>40</v>
      </c>
      <c r="T9058">
        <f>COUNTIFS(FreightRates!$A$2:$A$1541,C9058,FreightRates!$B$2:$B$1541,B9058,FreightRates!$C$2:$C$1541,E9058,FreightRates!$F$2:$F$1541,D9058,FreightRates!$D$2:$D$1541,"&lt;="&amp;I9058,FreightRates!$E$2:$E$1541,"&gt;="&amp;I9058)</f>
        <v>0</v>
      </c>
    </row>
    <row r="9059" spans="1:20" x14ac:dyDescent="0.25">
      <c r="A9059" s="10">
        <f>OrderList!A9059</f>
        <v>1447191229.7</v>
      </c>
      <c r="B9059" s="10" t="str">
        <f>OrderList!C9059</f>
        <v>PORT04</v>
      </c>
      <c r="C9059" s="10" t="str">
        <f>OrderList!D9059</f>
        <v>V444_1</v>
      </c>
      <c r="D9059" s="10" t="str">
        <f>OrderList!F9059</f>
        <v>DTD</v>
      </c>
      <c r="E9059" s="10" t="str">
        <f>OrderList!L9059</f>
        <v>PORT09</v>
      </c>
      <c r="F9059" s="10" t="str">
        <f>OrderList!K9059</f>
        <v>PLANT03</v>
      </c>
      <c r="G9059" s="10">
        <f>OrderList!J9059</f>
        <v>1689547</v>
      </c>
      <c r="H9059" s="10">
        <f>OrderList!M9059</f>
        <v>525</v>
      </c>
      <c r="I9059" s="10">
        <f>OrderList!N9059</f>
        <v>13.397254374627655</v>
      </c>
      <c r="O9059" s="10">
        <f>COUNTIF(FreightRates!$A$2:$A$1541,C9059)</f>
        <v>292</v>
      </c>
      <c r="Q9059" s="10">
        <f>COUNTIFS(FreightRates!$A$2:$A$1541,C9059,FreightRates!$B$2:$B$1541,B9059,FreightRates!$C$2:$C$1541,E9059)</f>
        <v>40</v>
      </c>
      <c r="T9059">
        <f>COUNTIFS(FreightRates!$A$2:$A$1541,C9059,FreightRates!$B$2:$B$1541,B9059,FreightRates!$C$2:$C$1541,E9059,FreightRates!$F$2:$F$1541,D9059,FreightRates!$D$2:$D$1541,"&lt;="&amp;I9059,FreightRates!$E$2:$E$1541,"&gt;="&amp;I9059)</f>
        <v>0</v>
      </c>
    </row>
    <row r="9060" spans="1:20" x14ac:dyDescent="0.25">
      <c r="A9060" s="10">
        <f>OrderList!A9060</f>
        <v>1447377147.7</v>
      </c>
      <c r="B9060" s="10" t="str">
        <f>OrderList!C9060</f>
        <v>PORT04</v>
      </c>
      <c r="C9060" s="10" t="str">
        <f>OrderList!D9060</f>
        <v>V444_1</v>
      </c>
      <c r="D9060" s="10" t="str">
        <f>OrderList!F9060</f>
        <v>DTD</v>
      </c>
      <c r="E9060" s="10" t="str">
        <f>OrderList!L9060</f>
        <v>PORT09</v>
      </c>
      <c r="F9060" s="10" t="str">
        <f>OrderList!K9060</f>
        <v>PLANT03</v>
      </c>
      <c r="G9060" s="10">
        <f>OrderList!J9060</f>
        <v>1689547</v>
      </c>
      <c r="H9060" s="10">
        <f>OrderList!M9060</f>
        <v>393</v>
      </c>
      <c r="I9060" s="10">
        <f>OrderList!N9060</f>
        <v>7.1986271873138277</v>
      </c>
      <c r="O9060" s="10">
        <f>COUNTIF(FreightRates!$A$2:$A$1541,C9060)</f>
        <v>292</v>
      </c>
      <c r="Q9060" s="10">
        <f>COUNTIFS(FreightRates!$A$2:$A$1541,C9060,FreightRates!$B$2:$B$1541,B9060,FreightRates!$C$2:$C$1541,E9060)</f>
        <v>40</v>
      </c>
      <c r="T9060">
        <f>COUNTIFS(FreightRates!$A$2:$A$1541,C9060,FreightRates!$B$2:$B$1541,B9060,FreightRates!$C$2:$C$1541,E9060,FreightRates!$F$2:$F$1541,D9060,FreightRates!$D$2:$D$1541,"&lt;="&amp;I9060,FreightRates!$E$2:$E$1541,"&gt;="&amp;I9060)</f>
        <v>0</v>
      </c>
    </row>
    <row r="9061" spans="1:20" x14ac:dyDescent="0.25">
      <c r="A9061" s="10">
        <f>OrderList!A9061</f>
        <v>1447329680.7</v>
      </c>
      <c r="B9061" s="10" t="str">
        <f>OrderList!C9061</f>
        <v>PORT04</v>
      </c>
      <c r="C9061" s="10" t="str">
        <f>OrderList!D9061</f>
        <v>V444_1</v>
      </c>
      <c r="D9061" s="10" t="str">
        <f>OrderList!F9061</f>
        <v>DTD</v>
      </c>
      <c r="E9061" s="10" t="str">
        <f>OrderList!L9061</f>
        <v>PORT09</v>
      </c>
      <c r="F9061" s="10" t="str">
        <f>OrderList!K9061</f>
        <v>PLANT03</v>
      </c>
      <c r="G9061" s="10">
        <f>OrderList!J9061</f>
        <v>1689547</v>
      </c>
      <c r="H9061" s="10">
        <f>OrderList!M9061</f>
        <v>399</v>
      </c>
      <c r="I9061" s="10">
        <f>OrderList!N9061</f>
        <v>7.1986271873138277</v>
      </c>
      <c r="O9061" s="10">
        <f>COUNTIF(FreightRates!$A$2:$A$1541,C9061)</f>
        <v>292</v>
      </c>
      <c r="Q9061" s="10">
        <f>COUNTIFS(FreightRates!$A$2:$A$1541,C9061,FreightRates!$B$2:$B$1541,B9061,FreightRates!$C$2:$C$1541,E9061)</f>
        <v>40</v>
      </c>
      <c r="T9061">
        <f>COUNTIFS(FreightRates!$A$2:$A$1541,C9061,FreightRates!$B$2:$B$1541,B9061,FreightRates!$C$2:$C$1541,E9061,FreightRates!$F$2:$F$1541,D9061,FreightRates!$D$2:$D$1541,"&lt;="&amp;I9061,FreightRates!$E$2:$E$1541,"&gt;="&amp;I9061)</f>
        <v>0</v>
      </c>
    </row>
    <row r="9062" spans="1:20" x14ac:dyDescent="0.25">
      <c r="A9062" s="10">
        <f>OrderList!A9062</f>
        <v>1447348303.7</v>
      </c>
      <c r="B9062" s="10" t="str">
        <f>OrderList!C9062</f>
        <v>PORT04</v>
      </c>
      <c r="C9062" s="10" t="str">
        <f>OrderList!D9062</f>
        <v>V444_1</v>
      </c>
      <c r="D9062" s="10" t="str">
        <f>OrderList!F9062</f>
        <v>DTD</v>
      </c>
      <c r="E9062" s="10" t="str">
        <f>OrderList!L9062</f>
        <v>PORT09</v>
      </c>
      <c r="F9062" s="10" t="str">
        <f>OrderList!K9062</f>
        <v>PLANT03</v>
      </c>
      <c r="G9062" s="10">
        <f>OrderList!J9062</f>
        <v>1689547</v>
      </c>
      <c r="H9062" s="10">
        <f>OrderList!M9062</f>
        <v>773</v>
      </c>
      <c r="I9062" s="10">
        <f>OrderList!N9062</f>
        <v>35.993135936569139</v>
      </c>
      <c r="O9062" s="10">
        <f>COUNTIF(FreightRates!$A$2:$A$1541,C9062)</f>
        <v>292</v>
      </c>
      <c r="Q9062" s="10">
        <f>COUNTIFS(FreightRates!$A$2:$A$1541,C9062,FreightRates!$B$2:$B$1541,B9062,FreightRates!$C$2:$C$1541,E9062)</f>
        <v>40</v>
      </c>
      <c r="T9062">
        <f>COUNTIFS(FreightRates!$A$2:$A$1541,C9062,FreightRates!$B$2:$B$1541,B9062,FreightRates!$C$2:$C$1541,E9062,FreightRates!$F$2:$F$1541,D9062,FreightRates!$D$2:$D$1541,"&lt;="&amp;I9062,FreightRates!$E$2:$E$1541,"&gt;="&amp;I9062)</f>
        <v>0</v>
      </c>
    </row>
    <row r="9063" spans="1:20" x14ac:dyDescent="0.25">
      <c r="A9063" s="10">
        <f>OrderList!A9063</f>
        <v>1447322572.7</v>
      </c>
      <c r="B9063" s="10" t="str">
        <f>OrderList!C9063</f>
        <v>PORT04</v>
      </c>
      <c r="C9063" s="10" t="str">
        <f>OrderList!D9063</f>
        <v>V444_1</v>
      </c>
      <c r="D9063" s="10" t="str">
        <f>OrderList!F9063</f>
        <v>DTD</v>
      </c>
      <c r="E9063" s="10" t="str">
        <f>OrderList!L9063</f>
        <v>PORT09</v>
      </c>
      <c r="F9063" s="10" t="str">
        <f>OrderList!K9063</f>
        <v>PLANT03</v>
      </c>
      <c r="G9063" s="10">
        <f>OrderList!J9063</f>
        <v>1689547</v>
      </c>
      <c r="H9063" s="10">
        <f>OrderList!M9063</f>
        <v>388</v>
      </c>
      <c r="I9063" s="10">
        <f>OrderList!N9063</f>
        <v>7.1986271873138277</v>
      </c>
      <c r="O9063" s="10">
        <f>COUNTIF(FreightRates!$A$2:$A$1541,C9063)</f>
        <v>292</v>
      </c>
      <c r="Q9063" s="10">
        <f>COUNTIFS(FreightRates!$A$2:$A$1541,C9063,FreightRates!$B$2:$B$1541,B9063,FreightRates!$C$2:$C$1541,E9063)</f>
        <v>40</v>
      </c>
      <c r="T9063">
        <f>COUNTIFS(FreightRates!$A$2:$A$1541,C9063,FreightRates!$B$2:$B$1541,B9063,FreightRates!$C$2:$C$1541,E9063,FreightRates!$F$2:$F$1541,D9063,FreightRates!$D$2:$D$1541,"&lt;="&amp;I9063,FreightRates!$E$2:$E$1541,"&gt;="&amp;I9063)</f>
        <v>0</v>
      </c>
    </row>
    <row r="9064" spans="1:20" x14ac:dyDescent="0.25">
      <c r="A9064" s="10">
        <f>OrderList!A9064</f>
        <v>1447252558.7</v>
      </c>
      <c r="B9064" s="10" t="str">
        <f>OrderList!C9064</f>
        <v>PORT04</v>
      </c>
      <c r="C9064" s="10" t="str">
        <f>OrderList!D9064</f>
        <v>V444_1</v>
      </c>
      <c r="D9064" s="10" t="str">
        <f>OrderList!F9064</f>
        <v>DTD</v>
      </c>
      <c r="E9064" s="10" t="str">
        <f>OrderList!L9064</f>
        <v>PORT09</v>
      </c>
      <c r="F9064" s="10" t="str">
        <f>OrderList!K9064</f>
        <v>PLANT03</v>
      </c>
      <c r="G9064" s="10">
        <f>OrderList!J9064</f>
        <v>1689547</v>
      </c>
      <c r="H9064" s="10">
        <f>OrderList!M9064</f>
        <v>426</v>
      </c>
      <c r="I9064" s="10">
        <f>OrderList!N9064</f>
        <v>7.1986271873138277</v>
      </c>
      <c r="O9064" s="10">
        <f>COUNTIF(FreightRates!$A$2:$A$1541,C9064)</f>
        <v>292</v>
      </c>
      <c r="Q9064" s="10">
        <f>COUNTIFS(FreightRates!$A$2:$A$1541,C9064,FreightRates!$B$2:$B$1541,B9064,FreightRates!$C$2:$C$1541,E9064)</f>
        <v>40</v>
      </c>
      <c r="T9064">
        <f>COUNTIFS(FreightRates!$A$2:$A$1541,C9064,FreightRates!$B$2:$B$1541,B9064,FreightRates!$C$2:$C$1541,E9064,FreightRates!$F$2:$F$1541,D9064,FreightRates!$D$2:$D$1541,"&lt;="&amp;I9064,FreightRates!$E$2:$E$1541,"&gt;="&amp;I9064)</f>
        <v>0</v>
      </c>
    </row>
    <row r="9065" spans="1:20" x14ac:dyDescent="0.25">
      <c r="A9065" s="10">
        <f>OrderList!A9065</f>
        <v>1447418071.7</v>
      </c>
      <c r="B9065" s="10" t="str">
        <f>OrderList!C9065</f>
        <v>PORT04</v>
      </c>
      <c r="C9065" s="10" t="str">
        <f>OrderList!D9065</f>
        <v>V444_1</v>
      </c>
      <c r="D9065" s="10" t="str">
        <f>OrderList!F9065</f>
        <v>DTD</v>
      </c>
      <c r="E9065" s="10" t="str">
        <f>OrderList!L9065</f>
        <v>PORT09</v>
      </c>
      <c r="F9065" s="10" t="str">
        <f>OrderList!K9065</f>
        <v>PLANT03</v>
      </c>
      <c r="G9065" s="10">
        <f>OrderList!J9065</f>
        <v>1689547</v>
      </c>
      <c r="H9065" s="10">
        <f>OrderList!M9065</f>
        <v>461</v>
      </c>
      <c r="I9065" s="10">
        <f>OrderList!N9065</f>
        <v>14.397254374627655</v>
      </c>
      <c r="O9065" s="10">
        <f>COUNTIF(FreightRates!$A$2:$A$1541,C9065)</f>
        <v>292</v>
      </c>
      <c r="Q9065" s="10">
        <f>COUNTIFS(FreightRates!$A$2:$A$1541,C9065,FreightRates!$B$2:$B$1541,B9065,FreightRates!$C$2:$C$1541,E9065)</f>
        <v>40</v>
      </c>
      <c r="T9065">
        <f>COUNTIFS(FreightRates!$A$2:$A$1541,C9065,FreightRates!$B$2:$B$1541,B9065,FreightRates!$C$2:$C$1541,E9065,FreightRates!$F$2:$F$1541,D9065,FreightRates!$D$2:$D$1541,"&lt;="&amp;I9065,FreightRates!$E$2:$E$1541,"&gt;="&amp;I9065)</f>
        <v>0</v>
      </c>
    </row>
    <row r="9066" spans="1:20" x14ac:dyDescent="0.25">
      <c r="A9066" s="10">
        <f>OrderList!A9066</f>
        <v>1447369361.7</v>
      </c>
      <c r="B9066" s="10" t="str">
        <f>OrderList!C9066</f>
        <v>PORT04</v>
      </c>
      <c r="C9066" s="10" t="str">
        <f>OrderList!D9066</f>
        <v>V444_1</v>
      </c>
      <c r="D9066" s="10" t="str">
        <f>OrderList!F9066</f>
        <v>DTD</v>
      </c>
      <c r="E9066" s="10" t="str">
        <f>OrderList!L9066</f>
        <v>PORT09</v>
      </c>
      <c r="F9066" s="10" t="str">
        <f>OrderList!K9066</f>
        <v>PLANT03</v>
      </c>
      <c r="G9066" s="10">
        <f>OrderList!J9066</f>
        <v>1689547</v>
      </c>
      <c r="H9066" s="10">
        <f>OrderList!M9066</f>
        <v>594</v>
      </c>
      <c r="I9066" s="10">
        <f>OrderList!N9066</f>
        <v>22.595881561941482</v>
      </c>
      <c r="O9066" s="10">
        <f>COUNTIF(FreightRates!$A$2:$A$1541,C9066)</f>
        <v>292</v>
      </c>
      <c r="Q9066" s="10">
        <f>COUNTIFS(FreightRates!$A$2:$A$1541,C9066,FreightRates!$B$2:$B$1541,B9066,FreightRates!$C$2:$C$1541,E9066)</f>
        <v>40</v>
      </c>
      <c r="T9066">
        <f>COUNTIFS(FreightRates!$A$2:$A$1541,C9066,FreightRates!$B$2:$B$1541,B9066,FreightRates!$C$2:$C$1541,E9066,FreightRates!$F$2:$F$1541,D9066,FreightRates!$D$2:$D$1541,"&lt;="&amp;I9066,FreightRates!$E$2:$E$1541,"&gt;="&amp;I9066)</f>
        <v>0</v>
      </c>
    </row>
    <row r="9067" spans="1:20" x14ac:dyDescent="0.25">
      <c r="A9067" s="10">
        <f>OrderList!A9067</f>
        <v>1447408597.7</v>
      </c>
      <c r="B9067" s="10" t="str">
        <f>OrderList!C9067</f>
        <v>PORT04</v>
      </c>
      <c r="C9067" s="10" t="str">
        <f>OrderList!D9067</f>
        <v>V444_1</v>
      </c>
      <c r="D9067" s="10" t="str">
        <f>OrderList!F9067</f>
        <v>DTD</v>
      </c>
      <c r="E9067" s="10" t="str">
        <f>OrderList!L9067</f>
        <v>PORT09</v>
      </c>
      <c r="F9067" s="10" t="str">
        <f>OrderList!K9067</f>
        <v>PLANT03</v>
      </c>
      <c r="G9067" s="10">
        <f>OrderList!J9067</f>
        <v>1689547</v>
      </c>
      <c r="H9067" s="10">
        <f>OrderList!M9067</f>
        <v>344</v>
      </c>
      <c r="I9067" s="10">
        <f>OrderList!N9067</f>
        <v>7.1986271873138277</v>
      </c>
      <c r="O9067" s="10">
        <f>COUNTIF(FreightRates!$A$2:$A$1541,C9067)</f>
        <v>292</v>
      </c>
      <c r="Q9067" s="10">
        <f>COUNTIFS(FreightRates!$A$2:$A$1541,C9067,FreightRates!$B$2:$B$1541,B9067,FreightRates!$C$2:$C$1541,E9067)</f>
        <v>40</v>
      </c>
      <c r="T9067">
        <f>COUNTIFS(FreightRates!$A$2:$A$1541,C9067,FreightRates!$B$2:$B$1541,B9067,FreightRates!$C$2:$C$1541,E9067,FreightRates!$F$2:$F$1541,D9067,FreightRates!$D$2:$D$1541,"&lt;="&amp;I9067,FreightRates!$E$2:$E$1541,"&gt;="&amp;I9067)</f>
        <v>0</v>
      </c>
    </row>
    <row r="9068" spans="1:20" x14ac:dyDescent="0.25">
      <c r="A9068" s="10">
        <f>OrderList!A9068</f>
        <v>1447212848.7</v>
      </c>
      <c r="B9068" s="10" t="str">
        <f>OrderList!C9068</f>
        <v>PORT04</v>
      </c>
      <c r="C9068" s="10" t="str">
        <f>OrderList!D9068</f>
        <v>V444_1</v>
      </c>
      <c r="D9068" s="10" t="str">
        <f>OrderList!F9068</f>
        <v>DTD</v>
      </c>
      <c r="E9068" s="10" t="str">
        <f>OrderList!L9068</f>
        <v>PORT09</v>
      </c>
      <c r="F9068" s="10" t="str">
        <f>OrderList!K9068</f>
        <v>PLANT03</v>
      </c>
      <c r="G9068" s="10">
        <f>OrderList!J9068</f>
        <v>1689547</v>
      </c>
      <c r="H9068" s="10">
        <f>OrderList!M9068</f>
        <v>390</v>
      </c>
      <c r="I9068" s="10">
        <f>OrderList!N9068</f>
        <v>7.1986271873138277</v>
      </c>
      <c r="O9068" s="10">
        <f>COUNTIF(FreightRates!$A$2:$A$1541,C9068)</f>
        <v>292</v>
      </c>
      <c r="Q9068" s="10">
        <f>COUNTIFS(FreightRates!$A$2:$A$1541,C9068,FreightRates!$B$2:$B$1541,B9068,FreightRates!$C$2:$C$1541,E9068)</f>
        <v>40</v>
      </c>
      <c r="T9068">
        <f>COUNTIFS(FreightRates!$A$2:$A$1541,C9068,FreightRates!$B$2:$B$1541,B9068,FreightRates!$C$2:$C$1541,E9068,FreightRates!$F$2:$F$1541,D9068,FreightRates!$D$2:$D$1541,"&lt;="&amp;I9068,FreightRates!$E$2:$E$1541,"&gt;="&amp;I9068)</f>
        <v>0</v>
      </c>
    </row>
    <row r="9069" spans="1:20" x14ac:dyDescent="0.25">
      <c r="A9069" s="10">
        <f>OrderList!A9069</f>
        <v>1447291822.7</v>
      </c>
      <c r="B9069" s="10" t="str">
        <f>OrderList!C9069</f>
        <v>PORT04</v>
      </c>
      <c r="C9069" s="10" t="str">
        <f>OrderList!D9069</f>
        <v>V444_1</v>
      </c>
      <c r="D9069" s="10" t="str">
        <f>OrderList!F9069</f>
        <v>DTD</v>
      </c>
      <c r="E9069" s="10" t="str">
        <f>OrderList!L9069</f>
        <v>PORT09</v>
      </c>
      <c r="F9069" s="10" t="str">
        <f>OrderList!K9069</f>
        <v>PLANT03</v>
      </c>
      <c r="G9069" s="10">
        <f>OrderList!J9069</f>
        <v>1689547</v>
      </c>
      <c r="H9069" s="10">
        <f>OrderList!M9069</f>
        <v>518</v>
      </c>
      <c r="I9069" s="10">
        <f>OrderList!N9069</f>
        <v>13.397254374627655</v>
      </c>
      <c r="O9069" s="10">
        <f>COUNTIF(FreightRates!$A$2:$A$1541,C9069)</f>
        <v>292</v>
      </c>
      <c r="Q9069" s="10">
        <f>COUNTIFS(FreightRates!$A$2:$A$1541,C9069,FreightRates!$B$2:$B$1541,B9069,FreightRates!$C$2:$C$1541,E9069)</f>
        <v>40</v>
      </c>
      <c r="T9069">
        <f>COUNTIFS(FreightRates!$A$2:$A$1541,C9069,FreightRates!$B$2:$B$1541,B9069,FreightRates!$C$2:$C$1541,E9069,FreightRates!$F$2:$F$1541,D9069,FreightRates!$D$2:$D$1541,"&lt;="&amp;I9069,FreightRates!$E$2:$E$1541,"&gt;="&amp;I9069)</f>
        <v>0</v>
      </c>
    </row>
    <row r="9070" spans="1:20" x14ac:dyDescent="0.25">
      <c r="A9070" s="10">
        <f>OrderList!A9070</f>
        <v>1447245304.7</v>
      </c>
      <c r="B9070" s="10" t="str">
        <f>OrderList!C9070</f>
        <v>PORT04</v>
      </c>
      <c r="C9070" s="10" t="str">
        <f>OrderList!D9070</f>
        <v>V444_1</v>
      </c>
      <c r="D9070" s="10" t="str">
        <f>OrderList!F9070</f>
        <v>DTD</v>
      </c>
      <c r="E9070" s="10" t="str">
        <f>OrderList!L9070</f>
        <v>PORT09</v>
      </c>
      <c r="F9070" s="10" t="str">
        <f>OrderList!K9070</f>
        <v>PLANT03</v>
      </c>
      <c r="G9070" s="10">
        <f>OrderList!J9070</f>
        <v>1689547</v>
      </c>
      <c r="H9070" s="10">
        <f>OrderList!M9070</f>
        <v>340</v>
      </c>
      <c r="I9070" s="10">
        <f>OrderList!N9070</f>
        <v>7.1986271873138277</v>
      </c>
      <c r="O9070" s="10">
        <f>COUNTIF(FreightRates!$A$2:$A$1541,C9070)</f>
        <v>292</v>
      </c>
      <c r="Q9070" s="10">
        <f>COUNTIFS(FreightRates!$A$2:$A$1541,C9070,FreightRates!$B$2:$B$1541,B9070,FreightRates!$C$2:$C$1541,E9070)</f>
        <v>40</v>
      </c>
      <c r="T9070">
        <f>COUNTIFS(FreightRates!$A$2:$A$1541,C9070,FreightRates!$B$2:$B$1541,B9070,FreightRates!$C$2:$C$1541,E9070,FreightRates!$F$2:$F$1541,D9070,FreightRates!$D$2:$D$1541,"&lt;="&amp;I9070,FreightRates!$E$2:$E$1541,"&gt;="&amp;I9070)</f>
        <v>0</v>
      </c>
    </row>
    <row r="9071" spans="1:20" x14ac:dyDescent="0.25">
      <c r="A9071" s="10">
        <f>OrderList!A9071</f>
        <v>1447355997.7</v>
      </c>
      <c r="B9071" s="10" t="str">
        <f>OrderList!C9071</f>
        <v>PORT04</v>
      </c>
      <c r="C9071" s="10" t="str">
        <f>OrderList!D9071</f>
        <v>V444_1</v>
      </c>
      <c r="D9071" s="10" t="str">
        <f>OrderList!F9071</f>
        <v>DTD</v>
      </c>
      <c r="E9071" s="10" t="str">
        <f>OrderList!L9071</f>
        <v>PORT09</v>
      </c>
      <c r="F9071" s="10" t="str">
        <f>OrderList!K9071</f>
        <v>PLANT03</v>
      </c>
      <c r="G9071" s="10">
        <f>OrderList!J9071</f>
        <v>1690614</v>
      </c>
      <c r="H9071" s="10">
        <f>OrderList!M9071</f>
        <v>318</v>
      </c>
      <c r="I9071" s="10">
        <f>OrderList!N9071</f>
        <v>0.12585960349478137</v>
      </c>
      <c r="O9071" s="10">
        <f>COUNTIF(FreightRates!$A$2:$A$1541,C9071)</f>
        <v>292</v>
      </c>
      <c r="Q9071" s="10">
        <f>COUNTIFS(FreightRates!$A$2:$A$1541,C9071,FreightRates!$B$2:$B$1541,B9071,FreightRates!$C$2:$C$1541,E9071)</f>
        <v>40</v>
      </c>
      <c r="T9071">
        <f>COUNTIFS(FreightRates!$A$2:$A$1541,C9071,FreightRates!$B$2:$B$1541,B9071,FreightRates!$C$2:$C$1541,E9071,FreightRates!$F$2:$F$1541,D9071,FreightRates!$D$2:$D$1541,"&lt;="&amp;I9071,FreightRates!$E$2:$E$1541,"&gt;="&amp;I9071)</f>
        <v>4</v>
      </c>
    </row>
    <row r="9072" spans="1:20" x14ac:dyDescent="0.25">
      <c r="A9072" s="10">
        <f>OrderList!A9072</f>
        <v>1447355980.7</v>
      </c>
      <c r="B9072" s="10" t="str">
        <f>OrderList!C9072</f>
        <v>PORT04</v>
      </c>
      <c r="C9072" s="10" t="str">
        <f>OrderList!D9072</f>
        <v>V444_1</v>
      </c>
      <c r="D9072" s="10" t="str">
        <f>OrderList!F9072</f>
        <v>DTD</v>
      </c>
      <c r="E9072" s="10" t="str">
        <f>OrderList!L9072</f>
        <v>PORT09</v>
      </c>
      <c r="F9072" s="10" t="str">
        <f>OrderList!K9072</f>
        <v>PLANT03</v>
      </c>
      <c r="G9072" s="10">
        <f>OrderList!J9072</f>
        <v>1690614</v>
      </c>
      <c r="H9072" s="10">
        <f>OrderList!M9072</f>
        <v>276</v>
      </c>
      <c r="I9072" s="10">
        <f>OrderList!N9072</f>
        <v>0.12585960349478137</v>
      </c>
      <c r="O9072" s="10">
        <f>COUNTIF(FreightRates!$A$2:$A$1541,C9072)</f>
        <v>292</v>
      </c>
      <c r="Q9072" s="10">
        <f>COUNTIFS(FreightRates!$A$2:$A$1541,C9072,FreightRates!$B$2:$B$1541,B9072,FreightRates!$C$2:$C$1541,E9072)</f>
        <v>40</v>
      </c>
      <c r="T9072">
        <f>COUNTIFS(FreightRates!$A$2:$A$1541,C9072,FreightRates!$B$2:$B$1541,B9072,FreightRates!$C$2:$C$1541,E9072,FreightRates!$F$2:$F$1541,D9072,FreightRates!$D$2:$D$1541,"&lt;="&amp;I9072,FreightRates!$E$2:$E$1541,"&gt;="&amp;I9072)</f>
        <v>4</v>
      </c>
    </row>
    <row r="9073" spans="1:20" x14ac:dyDescent="0.25">
      <c r="A9073" s="10">
        <f>OrderList!A9073</f>
        <v>1447421283.7</v>
      </c>
      <c r="B9073" s="10" t="str">
        <f>OrderList!C9073</f>
        <v>PORT04</v>
      </c>
      <c r="C9073" s="10" t="str">
        <f>OrderList!D9073</f>
        <v>V444_1</v>
      </c>
      <c r="D9073" s="10" t="str">
        <f>OrderList!F9073</f>
        <v>DTD</v>
      </c>
      <c r="E9073" s="10" t="str">
        <f>OrderList!L9073</f>
        <v>PORT09</v>
      </c>
      <c r="F9073" s="10" t="str">
        <f>OrderList!K9073</f>
        <v>PLANT03</v>
      </c>
      <c r="G9073" s="10">
        <f>OrderList!J9073</f>
        <v>1690614</v>
      </c>
      <c r="H9073" s="10">
        <f>OrderList!M9073</f>
        <v>311</v>
      </c>
      <c r="I9073" s="10">
        <f>OrderList!N9073</f>
        <v>0.75515762096868821</v>
      </c>
      <c r="O9073" s="10">
        <f>COUNTIF(FreightRates!$A$2:$A$1541,C9073)</f>
        <v>292</v>
      </c>
      <c r="Q9073" s="10">
        <f>COUNTIFS(FreightRates!$A$2:$A$1541,C9073,FreightRates!$B$2:$B$1541,B9073,FreightRates!$C$2:$C$1541,E9073)</f>
        <v>40</v>
      </c>
      <c r="T9073">
        <f>COUNTIFS(FreightRates!$A$2:$A$1541,C9073,FreightRates!$B$2:$B$1541,B9073,FreightRates!$C$2:$C$1541,E9073,FreightRates!$F$2:$F$1541,D9073,FreightRates!$D$2:$D$1541,"&lt;="&amp;I9073,FreightRates!$E$2:$E$1541,"&gt;="&amp;I9073)</f>
        <v>4</v>
      </c>
    </row>
    <row r="9074" spans="1:20" x14ac:dyDescent="0.25">
      <c r="A9074" s="10">
        <f>OrderList!A9074</f>
        <v>1447343156.7</v>
      </c>
      <c r="B9074" s="10" t="str">
        <f>OrderList!C9074</f>
        <v>PORT04</v>
      </c>
      <c r="C9074" s="10" t="str">
        <f>OrderList!D9074</f>
        <v>V444_1</v>
      </c>
      <c r="D9074" s="10" t="str">
        <f>OrderList!F9074</f>
        <v>DTD</v>
      </c>
      <c r="E9074" s="10" t="str">
        <f>OrderList!L9074</f>
        <v>PORT09</v>
      </c>
      <c r="F9074" s="10" t="str">
        <f>OrderList!K9074</f>
        <v>PLANT03</v>
      </c>
      <c r="G9074" s="10">
        <f>OrderList!J9074</f>
        <v>1690614</v>
      </c>
      <c r="H9074" s="10">
        <f>OrderList!M9074</f>
        <v>263</v>
      </c>
      <c r="I9074" s="10">
        <f>OrderList!N9074</f>
        <v>0.50343841397912548</v>
      </c>
      <c r="O9074" s="10">
        <f>COUNTIF(FreightRates!$A$2:$A$1541,C9074)</f>
        <v>292</v>
      </c>
      <c r="Q9074" s="10">
        <f>COUNTIFS(FreightRates!$A$2:$A$1541,C9074,FreightRates!$B$2:$B$1541,B9074,FreightRates!$C$2:$C$1541,E9074)</f>
        <v>40</v>
      </c>
      <c r="T9074">
        <f>COUNTIFS(FreightRates!$A$2:$A$1541,C9074,FreightRates!$B$2:$B$1541,B9074,FreightRates!$C$2:$C$1541,E9074,FreightRates!$F$2:$F$1541,D9074,FreightRates!$D$2:$D$1541,"&lt;="&amp;I9074,FreightRates!$E$2:$E$1541,"&gt;="&amp;I9074)</f>
        <v>0</v>
      </c>
    </row>
    <row r="9075" spans="1:20" x14ac:dyDescent="0.25">
      <c r="A9075" s="10">
        <f>OrderList!A9075</f>
        <v>1447318096.7</v>
      </c>
      <c r="B9075" s="10" t="str">
        <f>OrderList!C9075</f>
        <v>PORT04</v>
      </c>
      <c r="C9075" s="10" t="str">
        <f>OrderList!D9075</f>
        <v>V444_1</v>
      </c>
      <c r="D9075" s="10" t="str">
        <f>OrderList!F9075</f>
        <v>DTD</v>
      </c>
      <c r="E9075" s="10" t="str">
        <f>OrderList!L9075</f>
        <v>PORT09</v>
      </c>
      <c r="F9075" s="10" t="str">
        <f>OrderList!K9075</f>
        <v>PLANT03</v>
      </c>
      <c r="G9075" s="10">
        <f>OrderList!J9075</f>
        <v>1690614</v>
      </c>
      <c r="H9075" s="10">
        <f>OrderList!M9075</f>
        <v>343</v>
      </c>
      <c r="I9075" s="10">
        <f>OrderList!N9075</f>
        <v>6.2929801747390686</v>
      </c>
      <c r="O9075" s="10">
        <f>COUNTIF(FreightRates!$A$2:$A$1541,C9075)</f>
        <v>292</v>
      </c>
      <c r="Q9075" s="10">
        <f>COUNTIFS(FreightRates!$A$2:$A$1541,C9075,FreightRates!$B$2:$B$1541,B9075,FreightRates!$C$2:$C$1541,E9075)</f>
        <v>40</v>
      </c>
      <c r="T9075">
        <f>COUNTIFS(FreightRates!$A$2:$A$1541,C9075,FreightRates!$B$2:$B$1541,B9075,FreightRates!$C$2:$C$1541,E9075,FreightRates!$F$2:$F$1541,D9075,FreightRates!$D$2:$D$1541,"&lt;="&amp;I9075,FreightRates!$E$2:$E$1541,"&gt;="&amp;I9075)</f>
        <v>0</v>
      </c>
    </row>
    <row r="9076" spans="1:20" x14ac:dyDescent="0.25">
      <c r="A9076" s="10">
        <f>OrderList!A9076</f>
        <v>1447188653.7</v>
      </c>
      <c r="B9076" s="10" t="str">
        <f>OrderList!C9076</f>
        <v>PORT04</v>
      </c>
      <c r="C9076" s="10" t="str">
        <f>OrderList!D9076</f>
        <v>V444_1</v>
      </c>
      <c r="D9076" s="10" t="str">
        <f>OrderList!F9076</f>
        <v>DTD</v>
      </c>
      <c r="E9076" s="10" t="str">
        <f>OrderList!L9076</f>
        <v>PORT09</v>
      </c>
      <c r="F9076" s="10" t="str">
        <f>OrderList!K9076</f>
        <v>PLANT03</v>
      </c>
      <c r="G9076" s="10">
        <f>OrderList!J9076</f>
        <v>1690614</v>
      </c>
      <c r="H9076" s="10">
        <f>OrderList!M9076</f>
        <v>635</v>
      </c>
      <c r="I9076" s="10">
        <f>OrderList!N9076</f>
        <v>20.025430611586739</v>
      </c>
      <c r="O9076" s="10">
        <f>COUNTIF(FreightRates!$A$2:$A$1541,C9076)</f>
        <v>292</v>
      </c>
      <c r="Q9076" s="10">
        <f>COUNTIFS(FreightRates!$A$2:$A$1541,C9076,FreightRates!$B$2:$B$1541,B9076,FreightRates!$C$2:$C$1541,E9076)</f>
        <v>40</v>
      </c>
      <c r="T9076">
        <f>COUNTIFS(FreightRates!$A$2:$A$1541,C9076,FreightRates!$B$2:$B$1541,B9076,FreightRates!$C$2:$C$1541,E9076,FreightRates!$F$2:$F$1541,D9076,FreightRates!$D$2:$D$1541,"&lt;="&amp;I9076,FreightRates!$E$2:$E$1541,"&gt;="&amp;I9076)</f>
        <v>0</v>
      </c>
    </row>
    <row r="9077" spans="1:20" x14ac:dyDescent="0.25">
      <c r="A9077" s="10">
        <f>OrderList!A9077</f>
        <v>1447246951.7</v>
      </c>
      <c r="B9077" s="10" t="str">
        <f>OrderList!C9077</f>
        <v>PORT04</v>
      </c>
      <c r="C9077" s="10" t="str">
        <f>OrderList!D9077</f>
        <v>V444_1</v>
      </c>
      <c r="D9077" s="10" t="str">
        <f>OrderList!F9077</f>
        <v>DTD</v>
      </c>
      <c r="E9077" s="10" t="str">
        <f>OrderList!L9077</f>
        <v>PORT09</v>
      </c>
      <c r="F9077" s="10" t="str">
        <f>OrderList!K9077</f>
        <v>PLANT03</v>
      </c>
      <c r="G9077" s="10">
        <f>OrderList!J9077</f>
        <v>1690614</v>
      </c>
      <c r="H9077" s="10">
        <f>OrderList!M9077</f>
        <v>297</v>
      </c>
      <c r="I9077" s="10">
        <f>OrderList!N9077</f>
        <v>1.2585960349478138</v>
      </c>
      <c r="O9077" s="10">
        <f>COUNTIF(FreightRates!$A$2:$A$1541,C9077)</f>
        <v>292</v>
      </c>
      <c r="Q9077" s="10">
        <f>COUNTIFS(FreightRates!$A$2:$A$1541,C9077,FreightRates!$B$2:$B$1541,B9077,FreightRates!$C$2:$C$1541,E9077)</f>
        <v>40</v>
      </c>
      <c r="T9077">
        <f>COUNTIFS(FreightRates!$A$2:$A$1541,C9077,FreightRates!$B$2:$B$1541,B9077,FreightRates!$C$2:$C$1541,E9077,FreightRates!$F$2:$F$1541,D9077,FreightRates!$D$2:$D$1541,"&lt;="&amp;I9077,FreightRates!$E$2:$E$1541,"&gt;="&amp;I9077)</f>
        <v>4</v>
      </c>
    </row>
    <row r="9078" spans="1:20" x14ac:dyDescent="0.25">
      <c r="A9078" s="10">
        <f>OrderList!A9078</f>
        <v>1447246942.7</v>
      </c>
      <c r="B9078" s="10" t="str">
        <f>OrderList!C9078</f>
        <v>PORT04</v>
      </c>
      <c r="C9078" s="10" t="str">
        <f>OrderList!D9078</f>
        <v>V444_1</v>
      </c>
      <c r="D9078" s="10" t="str">
        <f>OrderList!F9078</f>
        <v>DTD</v>
      </c>
      <c r="E9078" s="10" t="str">
        <f>OrderList!L9078</f>
        <v>PORT09</v>
      </c>
      <c r="F9078" s="10" t="str">
        <f>OrderList!K9078</f>
        <v>PLANT03</v>
      </c>
      <c r="G9078" s="10">
        <f>OrderList!J9078</f>
        <v>1690614</v>
      </c>
      <c r="H9078" s="10">
        <f>OrderList!M9078</f>
        <v>337</v>
      </c>
      <c r="I9078" s="10">
        <f>OrderList!N9078</f>
        <v>0.25171920698956274</v>
      </c>
      <c r="O9078" s="10">
        <f>COUNTIF(FreightRates!$A$2:$A$1541,C9078)</f>
        <v>292</v>
      </c>
      <c r="Q9078" s="10">
        <f>COUNTIFS(FreightRates!$A$2:$A$1541,C9078,FreightRates!$B$2:$B$1541,B9078,FreightRates!$C$2:$C$1541,E9078)</f>
        <v>40</v>
      </c>
      <c r="T9078">
        <f>COUNTIFS(FreightRates!$A$2:$A$1541,C9078,FreightRates!$B$2:$B$1541,B9078,FreightRates!$C$2:$C$1541,E9078,FreightRates!$F$2:$F$1541,D9078,FreightRates!$D$2:$D$1541,"&lt;="&amp;I9078,FreightRates!$E$2:$E$1541,"&gt;="&amp;I9078)</f>
        <v>4</v>
      </c>
    </row>
    <row r="9079" spans="1:20" x14ac:dyDescent="0.25">
      <c r="A9079" s="10">
        <f>OrderList!A9079</f>
        <v>1447187872.7</v>
      </c>
      <c r="B9079" s="10" t="str">
        <f>OrderList!C9079</f>
        <v>PORT04</v>
      </c>
      <c r="C9079" s="10" t="str">
        <f>OrderList!D9079</f>
        <v>V444_1</v>
      </c>
      <c r="D9079" s="10" t="str">
        <f>OrderList!F9079</f>
        <v>DTD</v>
      </c>
      <c r="E9079" s="10" t="str">
        <f>OrderList!L9079</f>
        <v>PORT09</v>
      </c>
      <c r="F9079" s="10" t="str">
        <f>OrderList!K9079</f>
        <v>PLANT03</v>
      </c>
      <c r="G9079" s="10">
        <f>OrderList!J9079</f>
        <v>1690614</v>
      </c>
      <c r="H9079" s="10">
        <f>OrderList!M9079</f>
        <v>254</v>
      </c>
      <c r="I9079" s="10">
        <f>OrderList!N9079</f>
        <v>0.50343841397912548</v>
      </c>
      <c r="O9079" s="10">
        <f>COUNTIF(FreightRates!$A$2:$A$1541,C9079)</f>
        <v>292</v>
      </c>
      <c r="Q9079" s="10">
        <f>COUNTIFS(FreightRates!$A$2:$A$1541,C9079,FreightRates!$B$2:$B$1541,B9079,FreightRates!$C$2:$C$1541,E9079)</f>
        <v>40</v>
      </c>
      <c r="T9079">
        <f>COUNTIFS(FreightRates!$A$2:$A$1541,C9079,FreightRates!$B$2:$B$1541,B9079,FreightRates!$C$2:$C$1541,E9079,FreightRates!$F$2:$F$1541,D9079,FreightRates!$D$2:$D$1541,"&lt;="&amp;I9079,FreightRates!$E$2:$E$1541,"&gt;="&amp;I9079)</f>
        <v>0</v>
      </c>
    </row>
    <row r="9080" spans="1:20" x14ac:dyDescent="0.25">
      <c r="A9080" s="10">
        <f>OrderList!A9080</f>
        <v>1447353257.7</v>
      </c>
      <c r="B9080" s="10" t="str">
        <f>OrderList!C9080</f>
        <v>PORT04</v>
      </c>
      <c r="C9080" s="10" t="str">
        <f>OrderList!D9080</f>
        <v>V444_1</v>
      </c>
      <c r="D9080" s="10" t="str">
        <f>OrderList!F9080</f>
        <v>DTD</v>
      </c>
      <c r="E9080" s="10" t="str">
        <f>OrderList!L9080</f>
        <v>PORT09</v>
      </c>
      <c r="F9080" s="10" t="str">
        <f>OrderList!K9080</f>
        <v>PLANT03</v>
      </c>
      <c r="G9080" s="10">
        <f>OrderList!J9080</f>
        <v>1690614</v>
      </c>
      <c r="H9080" s="10">
        <f>OrderList!M9080</f>
        <v>299</v>
      </c>
      <c r="I9080" s="10">
        <f>OrderList!N9080</f>
        <v>0.88101722446346953</v>
      </c>
      <c r="O9080" s="10">
        <f>COUNTIF(FreightRates!$A$2:$A$1541,C9080)</f>
        <v>292</v>
      </c>
      <c r="Q9080" s="10">
        <f>COUNTIFS(FreightRates!$A$2:$A$1541,C9080,FreightRates!$B$2:$B$1541,B9080,FreightRates!$C$2:$C$1541,E9080)</f>
        <v>40</v>
      </c>
      <c r="T9080">
        <f>COUNTIFS(FreightRates!$A$2:$A$1541,C9080,FreightRates!$B$2:$B$1541,B9080,FreightRates!$C$2:$C$1541,E9080,FreightRates!$F$2:$F$1541,D9080,FreightRates!$D$2:$D$1541,"&lt;="&amp;I9080,FreightRates!$E$2:$E$1541,"&gt;="&amp;I9080)</f>
        <v>4</v>
      </c>
    </row>
    <row r="9081" spans="1:20" x14ac:dyDescent="0.25">
      <c r="A9081" s="10">
        <f>OrderList!A9081</f>
        <v>1447148730.7</v>
      </c>
      <c r="B9081" s="10" t="str">
        <f>OrderList!C9081</f>
        <v>PORT04</v>
      </c>
      <c r="C9081" s="10" t="str">
        <f>OrderList!D9081</f>
        <v>V444_1</v>
      </c>
      <c r="D9081" s="10" t="str">
        <f>OrderList!F9081</f>
        <v>DTD</v>
      </c>
      <c r="E9081" s="10" t="str">
        <f>OrderList!L9081</f>
        <v>PORT09</v>
      </c>
      <c r="F9081" s="10" t="str">
        <f>OrderList!K9081</f>
        <v>PLANT03</v>
      </c>
      <c r="G9081" s="10">
        <f>OrderList!J9081</f>
        <v>1690614</v>
      </c>
      <c r="H9081" s="10">
        <f>OrderList!M9081</f>
        <v>339</v>
      </c>
      <c r="I9081" s="10">
        <f>OrderList!N9081</f>
        <v>3.1464900873695343</v>
      </c>
      <c r="O9081" s="10">
        <f>COUNTIF(FreightRates!$A$2:$A$1541,C9081)</f>
        <v>292</v>
      </c>
      <c r="Q9081" s="10">
        <f>COUNTIFS(FreightRates!$A$2:$A$1541,C9081,FreightRates!$B$2:$B$1541,B9081,FreightRates!$C$2:$C$1541,E9081)</f>
        <v>40</v>
      </c>
      <c r="T9081">
        <f>COUNTIFS(FreightRates!$A$2:$A$1541,C9081,FreightRates!$B$2:$B$1541,B9081,FreightRates!$C$2:$C$1541,E9081,FreightRates!$F$2:$F$1541,D9081,FreightRates!$D$2:$D$1541,"&lt;="&amp;I9081,FreightRates!$E$2:$E$1541,"&gt;="&amp;I9081)</f>
        <v>0</v>
      </c>
    </row>
    <row r="9082" spans="1:20" x14ac:dyDescent="0.25">
      <c r="A9082" s="10">
        <f>OrderList!A9082</f>
        <v>1447418015.7</v>
      </c>
      <c r="B9082" s="10" t="str">
        <f>OrderList!C9082</f>
        <v>PORT04</v>
      </c>
      <c r="C9082" s="10" t="str">
        <f>OrderList!D9082</f>
        <v>V444_1</v>
      </c>
      <c r="D9082" s="10" t="str">
        <f>OrderList!F9082</f>
        <v>DTD</v>
      </c>
      <c r="E9082" s="10" t="str">
        <f>OrderList!L9082</f>
        <v>PORT09</v>
      </c>
      <c r="F9082" s="10" t="str">
        <f>OrderList!K9082</f>
        <v>PLANT03</v>
      </c>
      <c r="G9082" s="10">
        <f>OrderList!J9082</f>
        <v>1690614</v>
      </c>
      <c r="H9082" s="10">
        <f>OrderList!M9082</f>
        <v>337</v>
      </c>
      <c r="I9082" s="10">
        <f>OrderList!N9082</f>
        <v>0.50343841397912548</v>
      </c>
      <c r="O9082" s="10">
        <f>COUNTIF(FreightRates!$A$2:$A$1541,C9082)</f>
        <v>292</v>
      </c>
      <c r="Q9082" s="10">
        <f>COUNTIFS(FreightRates!$A$2:$A$1541,C9082,FreightRates!$B$2:$B$1541,B9082,FreightRates!$C$2:$C$1541,E9082)</f>
        <v>40</v>
      </c>
      <c r="T9082">
        <f>COUNTIFS(FreightRates!$A$2:$A$1541,C9082,FreightRates!$B$2:$B$1541,B9082,FreightRates!$C$2:$C$1541,E9082,FreightRates!$F$2:$F$1541,D9082,FreightRates!$D$2:$D$1541,"&lt;="&amp;I9082,FreightRates!$E$2:$E$1541,"&gt;="&amp;I9082)</f>
        <v>0</v>
      </c>
    </row>
    <row r="9083" spans="1:20" x14ac:dyDescent="0.25">
      <c r="A9083" s="10">
        <f>OrderList!A9083</f>
        <v>1447159999.7</v>
      </c>
      <c r="B9083" s="10" t="str">
        <f>OrderList!C9083</f>
        <v>PORT04</v>
      </c>
      <c r="C9083" s="10" t="str">
        <f>OrderList!D9083</f>
        <v>V444_1</v>
      </c>
      <c r="D9083" s="10" t="str">
        <f>OrderList!F9083</f>
        <v>DTD</v>
      </c>
      <c r="E9083" s="10" t="str">
        <f>OrderList!L9083</f>
        <v>PORT09</v>
      </c>
      <c r="F9083" s="10" t="str">
        <f>OrderList!K9083</f>
        <v>PLANT03</v>
      </c>
      <c r="G9083" s="10">
        <f>OrderList!J9083</f>
        <v>1690614</v>
      </c>
      <c r="H9083" s="10">
        <f>OrderList!M9083</f>
        <v>417</v>
      </c>
      <c r="I9083" s="10">
        <f>OrderList!N9083</f>
        <v>6.2929801747390686</v>
      </c>
      <c r="O9083" s="10">
        <f>COUNTIF(FreightRates!$A$2:$A$1541,C9083)</f>
        <v>292</v>
      </c>
      <c r="Q9083" s="10">
        <f>COUNTIFS(FreightRates!$A$2:$A$1541,C9083,FreightRates!$B$2:$B$1541,B9083,FreightRates!$C$2:$C$1541,E9083)</f>
        <v>40</v>
      </c>
      <c r="T9083">
        <f>COUNTIFS(FreightRates!$A$2:$A$1541,C9083,FreightRates!$B$2:$B$1541,B9083,FreightRates!$C$2:$C$1541,E9083,FreightRates!$F$2:$F$1541,D9083,FreightRates!$D$2:$D$1541,"&lt;="&amp;I9083,FreightRates!$E$2:$E$1541,"&gt;="&amp;I9083)</f>
        <v>0</v>
      </c>
    </row>
    <row r="9084" spans="1:20" x14ac:dyDescent="0.25">
      <c r="A9084" s="10">
        <f>OrderList!A9084</f>
        <v>1447364859.7</v>
      </c>
      <c r="B9084" s="10" t="str">
        <f>OrderList!C9084</f>
        <v>PORT04</v>
      </c>
      <c r="C9084" s="10" t="str">
        <f>OrderList!D9084</f>
        <v>V444_1</v>
      </c>
      <c r="D9084" s="10" t="str">
        <f>OrderList!F9084</f>
        <v>DTD</v>
      </c>
      <c r="E9084" s="10" t="str">
        <f>OrderList!L9084</f>
        <v>PORT09</v>
      </c>
      <c r="F9084" s="10" t="str">
        <f>OrderList!K9084</f>
        <v>PLANT03</v>
      </c>
      <c r="G9084" s="10">
        <f>OrderList!J9084</f>
        <v>1690614</v>
      </c>
      <c r="H9084" s="10">
        <f>OrderList!M9084</f>
        <v>311</v>
      </c>
      <c r="I9084" s="10">
        <f>OrderList!N9084</f>
        <v>0.37757881048434411</v>
      </c>
      <c r="O9084" s="10">
        <f>COUNTIF(FreightRates!$A$2:$A$1541,C9084)</f>
        <v>292</v>
      </c>
      <c r="Q9084" s="10">
        <f>COUNTIFS(FreightRates!$A$2:$A$1541,C9084,FreightRates!$B$2:$B$1541,B9084,FreightRates!$C$2:$C$1541,E9084)</f>
        <v>40</v>
      </c>
      <c r="T9084">
        <f>COUNTIFS(FreightRates!$A$2:$A$1541,C9084,FreightRates!$B$2:$B$1541,B9084,FreightRates!$C$2:$C$1541,E9084,FreightRates!$F$2:$F$1541,D9084,FreightRates!$D$2:$D$1541,"&lt;="&amp;I9084,FreightRates!$E$2:$E$1541,"&gt;="&amp;I9084)</f>
        <v>4</v>
      </c>
    </row>
    <row r="9085" spans="1:20" x14ac:dyDescent="0.25">
      <c r="A9085" s="10">
        <f>OrderList!A9085</f>
        <v>1447417894.7</v>
      </c>
      <c r="B9085" s="10" t="str">
        <f>OrderList!C9085</f>
        <v>PORT04</v>
      </c>
      <c r="C9085" s="10" t="str">
        <f>OrderList!D9085</f>
        <v>V444_1</v>
      </c>
      <c r="D9085" s="10" t="str">
        <f>OrderList!F9085</f>
        <v>DTD</v>
      </c>
      <c r="E9085" s="10" t="str">
        <f>OrderList!L9085</f>
        <v>PORT09</v>
      </c>
      <c r="F9085" s="10" t="str">
        <f>OrderList!K9085</f>
        <v>PLANT03</v>
      </c>
      <c r="G9085" s="10">
        <f>OrderList!J9085</f>
        <v>1690614</v>
      </c>
      <c r="H9085" s="10">
        <f>OrderList!M9085</f>
        <v>264</v>
      </c>
      <c r="I9085" s="10">
        <f>OrderList!N9085</f>
        <v>0.44050861223173476</v>
      </c>
      <c r="O9085" s="10">
        <f>COUNTIF(FreightRates!$A$2:$A$1541,C9085)</f>
        <v>292</v>
      </c>
      <c r="Q9085" s="10">
        <f>COUNTIFS(FreightRates!$A$2:$A$1541,C9085,FreightRates!$B$2:$B$1541,B9085,FreightRates!$C$2:$C$1541,E9085)</f>
        <v>40</v>
      </c>
      <c r="T9085">
        <f>COUNTIFS(FreightRates!$A$2:$A$1541,C9085,FreightRates!$B$2:$B$1541,B9085,FreightRates!$C$2:$C$1541,E9085,FreightRates!$F$2:$F$1541,D9085,FreightRates!$D$2:$D$1541,"&lt;="&amp;I9085,FreightRates!$E$2:$E$1541,"&gt;="&amp;I9085)</f>
        <v>4</v>
      </c>
    </row>
    <row r="9086" spans="1:20" x14ac:dyDescent="0.25">
      <c r="A9086" s="10">
        <f>OrderList!A9086</f>
        <v>1447208167.7</v>
      </c>
      <c r="B9086" s="10" t="str">
        <f>OrderList!C9086</f>
        <v>PORT04</v>
      </c>
      <c r="C9086" s="10" t="str">
        <f>OrderList!D9086</f>
        <v>V444_1</v>
      </c>
      <c r="D9086" s="10" t="str">
        <f>OrderList!F9086</f>
        <v>DTD</v>
      </c>
      <c r="E9086" s="10" t="str">
        <f>OrderList!L9086</f>
        <v>PORT09</v>
      </c>
      <c r="F9086" s="10" t="str">
        <f>OrderList!K9086</f>
        <v>PLANT03</v>
      </c>
      <c r="G9086" s="10">
        <f>OrderList!J9086</f>
        <v>1690614</v>
      </c>
      <c r="H9086" s="10">
        <f>OrderList!M9086</f>
        <v>356</v>
      </c>
      <c r="I9086" s="10">
        <f>OrderList!N9086</f>
        <v>6.2929801747390686</v>
      </c>
      <c r="O9086" s="10">
        <f>COUNTIF(FreightRates!$A$2:$A$1541,C9086)</f>
        <v>292</v>
      </c>
      <c r="Q9086" s="10">
        <f>COUNTIFS(FreightRates!$A$2:$A$1541,C9086,FreightRates!$B$2:$B$1541,B9086,FreightRates!$C$2:$C$1541,E9086)</f>
        <v>40</v>
      </c>
      <c r="T9086">
        <f>COUNTIFS(FreightRates!$A$2:$A$1541,C9086,FreightRates!$B$2:$B$1541,B9086,FreightRates!$C$2:$C$1541,E9086,FreightRates!$F$2:$F$1541,D9086,FreightRates!$D$2:$D$1541,"&lt;="&amp;I9086,FreightRates!$E$2:$E$1541,"&gt;="&amp;I9086)</f>
        <v>0</v>
      </c>
    </row>
    <row r="9087" spans="1:20" x14ac:dyDescent="0.25">
      <c r="A9087" s="10">
        <f>OrderList!A9087</f>
        <v>1447247281.7</v>
      </c>
      <c r="B9087" s="10" t="str">
        <f>OrderList!C9087</f>
        <v>PORT04</v>
      </c>
      <c r="C9087" s="10" t="str">
        <f>OrderList!D9087</f>
        <v>V444_1</v>
      </c>
      <c r="D9087" s="10" t="str">
        <f>OrderList!F9087</f>
        <v>DTD</v>
      </c>
      <c r="E9087" s="10" t="str">
        <f>OrderList!L9087</f>
        <v>PORT09</v>
      </c>
      <c r="F9087" s="10" t="str">
        <f>OrderList!K9087</f>
        <v>PLANT03</v>
      </c>
      <c r="G9087" s="10">
        <f>OrderList!J9087</f>
        <v>1690614</v>
      </c>
      <c r="H9087" s="10">
        <f>OrderList!M9087</f>
        <v>330</v>
      </c>
      <c r="I9087" s="10">
        <f>OrderList!N9087</f>
        <v>1.2585960349478138</v>
      </c>
      <c r="O9087" s="10">
        <f>COUNTIF(FreightRates!$A$2:$A$1541,C9087)</f>
        <v>292</v>
      </c>
      <c r="Q9087" s="10">
        <f>COUNTIFS(FreightRates!$A$2:$A$1541,C9087,FreightRates!$B$2:$B$1541,B9087,FreightRates!$C$2:$C$1541,E9087)</f>
        <v>40</v>
      </c>
      <c r="T9087">
        <f>COUNTIFS(FreightRates!$A$2:$A$1541,C9087,FreightRates!$B$2:$B$1541,B9087,FreightRates!$C$2:$C$1541,E9087,FreightRates!$F$2:$F$1541,D9087,FreightRates!$D$2:$D$1541,"&lt;="&amp;I9087,FreightRates!$E$2:$E$1541,"&gt;="&amp;I9087)</f>
        <v>4</v>
      </c>
    </row>
    <row r="9088" spans="1:20" x14ac:dyDescent="0.25">
      <c r="A9088" s="10">
        <f>OrderList!A9088</f>
        <v>1447161689.7</v>
      </c>
      <c r="B9088" s="10" t="str">
        <f>OrderList!C9088</f>
        <v>PORT04</v>
      </c>
      <c r="C9088" s="10" t="str">
        <f>OrderList!D9088</f>
        <v>V444_1</v>
      </c>
      <c r="D9088" s="10" t="str">
        <f>OrderList!F9088</f>
        <v>DTD</v>
      </c>
      <c r="E9088" s="10" t="str">
        <f>OrderList!L9088</f>
        <v>PORT09</v>
      </c>
      <c r="F9088" s="10" t="str">
        <f>OrderList!K9088</f>
        <v>PLANT03</v>
      </c>
      <c r="G9088" s="10">
        <f>OrderList!J9088</f>
        <v>1690634</v>
      </c>
      <c r="H9088" s="10">
        <f>OrderList!M9088</f>
        <v>326</v>
      </c>
      <c r="I9088" s="10">
        <f>OrderList!N9088</f>
        <v>0.99960649710224847</v>
      </c>
      <c r="O9088" s="10">
        <f>COUNTIF(FreightRates!$A$2:$A$1541,C9088)</f>
        <v>292</v>
      </c>
      <c r="Q9088" s="10">
        <f>COUNTIFS(FreightRates!$A$2:$A$1541,C9088,FreightRates!$B$2:$B$1541,B9088,FreightRates!$C$2:$C$1541,E9088)</f>
        <v>40</v>
      </c>
      <c r="T9088">
        <f>COUNTIFS(FreightRates!$A$2:$A$1541,C9088,FreightRates!$B$2:$B$1541,B9088,FreightRates!$C$2:$C$1541,E9088,FreightRates!$F$2:$F$1541,D9088,FreightRates!$D$2:$D$1541,"&lt;="&amp;I9088,FreightRates!$E$2:$E$1541,"&gt;="&amp;I9088)</f>
        <v>4</v>
      </c>
    </row>
    <row r="9089" spans="1:20" x14ac:dyDescent="0.25">
      <c r="A9089" s="10">
        <f>OrderList!A9089</f>
        <v>1447387283.7</v>
      </c>
      <c r="B9089" s="10" t="str">
        <f>OrderList!C9089</f>
        <v>PORT04</v>
      </c>
      <c r="C9089" s="10" t="str">
        <f>OrderList!D9089</f>
        <v>V444_1</v>
      </c>
      <c r="D9089" s="10" t="str">
        <f>OrderList!F9089</f>
        <v>DTD</v>
      </c>
      <c r="E9089" s="10" t="str">
        <f>OrderList!L9089</f>
        <v>PORT09</v>
      </c>
      <c r="F9089" s="10" t="str">
        <f>OrderList!K9089</f>
        <v>PLANT03</v>
      </c>
      <c r="G9089" s="10">
        <f>OrderList!J9089</f>
        <v>1690634</v>
      </c>
      <c r="H9089" s="10">
        <f>OrderList!M9089</f>
        <v>336</v>
      </c>
      <c r="I9089" s="10">
        <f>OrderList!N9089</f>
        <v>0.87465568496446744</v>
      </c>
      <c r="O9089" s="10">
        <f>COUNTIF(FreightRates!$A$2:$A$1541,C9089)</f>
        <v>292</v>
      </c>
      <c r="Q9089" s="10">
        <f>COUNTIFS(FreightRates!$A$2:$A$1541,C9089,FreightRates!$B$2:$B$1541,B9089,FreightRates!$C$2:$C$1541,E9089)</f>
        <v>40</v>
      </c>
      <c r="T9089">
        <f>COUNTIFS(FreightRates!$A$2:$A$1541,C9089,FreightRates!$B$2:$B$1541,B9089,FreightRates!$C$2:$C$1541,E9089,FreightRates!$F$2:$F$1541,D9089,FreightRates!$D$2:$D$1541,"&lt;="&amp;I9089,FreightRates!$E$2:$E$1541,"&gt;="&amp;I9089)</f>
        <v>4</v>
      </c>
    </row>
    <row r="9090" spans="1:20" x14ac:dyDescent="0.25">
      <c r="A9090" s="10">
        <f>OrderList!A9090</f>
        <v>1447387271.7</v>
      </c>
      <c r="B9090" s="10" t="str">
        <f>OrderList!C9090</f>
        <v>PORT04</v>
      </c>
      <c r="C9090" s="10" t="str">
        <f>OrderList!D9090</f>
        <v>V444_1</v>
      </c>
      <c r="D9090" s="10" t="str">
        <f>OrderList!F9090</f>
        <v>DTD</v>
      </c>
      <c r="E9090" s="10" t="str">
        <f>OrderList!L9090</f>
        <v>PORT09</v>
      </c>
      <c r="F9090" s="10" t="str">
        <f>OrderList!K9090</f>
        <v>PLANT03</v>
      </c>
      <c r="G9090" s="10">
        <f>OrderList!J9090</f>
        <v>1690634</v>
      </c>
      <c r="H9090" s="10">
        <f>OrderList!M9090</f>
        <v>332</v>
      </c>
      <c r="I9090" s="10">
        <f>OrderList!N9090</f>
        <v>0.43732784248223372</v>
      </c>
      <c r="O9090" s="10">
        <f>COUNTIF(FreightRates!$A$2:$A$1541,C9090)</f>
        <v>292</v>
      </c>
      <c r="Q9090" s="10">
        <f>COUNTIFS(FreightRates!$A$2:$A$1541,C9090,FreightRates!$B$2:$B$1541,B9090,FreightRates!$C$2:$C$1541,E9090)</f>
        <v>40</v>
      </c>
      <c r="T9090">
        <f>COUNTIFS(FreightRates!$A$2:$A$1541,C9090,FreightRates!$B$2:$B$1541,B9090,FreightRates!$C$2:$C$1541,E9090,FreightRates!$F$2:$F$1541,D9090,FreightRates!$D$2:$D$1541,"&lt;="&amp;I9090,FreightRates!$E$2:$E$1541,"&gt;="&amp;I9090)</f>
        <v>4</v>
      </c>
    </row>
    <row r="9091" spans="1:20" x14ac:dyDescent="0.25">
      <c r="A9091" s="10">
        <f>OrderList!A9091</f>
        <v>1447169080.7</v>
      </c>
      <c r="B9091" s="10" t="str">
        <f>OrderList!C9091</f>
        <v>PORT04</v>
      </c>
      <c r="C9091" s="10" t="str">
        <f>OrderList!D9091</f>
        <v>V444_1</v>
      </c>
      <c r="D9091" s="10" t="str">
        <f>OrderList!F9091</f>
        <v>DTD</v>
      </c>
      <c r="E9091" s="10" t="str">
        <f>OrderList!L9091</f>
        <v>PORT09</v>
      </c>
      <c r="F9091" s="10" t="str">
        <f>OrderList!K9091</f>
        <v>PLANT03</v>
      </c>
      <c r="G9091" s="10">
        <f>OrderList!J9091</f>
        <v>1690634</v>
      </c>
      <c r="H9091" s="10">
        <f>OrderList!M9091</f>
        <v>301</v>
      </c>
      <c r="I9091" s="10">
        <f>OrderList!N9091</f>
        <v>0.62475406068890527</v>
      </c>
      <c r="O9091" s="10">
        <f>COUNTIF(FreightRates!$A$2:$A$1541,C9091)</f>
        <v>292</v>
      </c>
      <c r="Q9091" s="10">
        <f>COUNTIFS(FreightRates!$A$2:$A$1541,C9091,FreightRates!$B$2:$B$1541,B9091,FreightRates!$C$2:$C$1541,E9091)</f>
        <v>40</v>
      </c>
      <c r="T9091">
        <f>COUNTIFS(FreightRates!$A$2:$A$1541,C9091,FreightRates!$B$2:$B$1541,B9091,FreightRates!$C$2:$C$1541,E9091,FreightRates!$F$2:$F$1541,D9091,FreightRates!$D$2:$D$1541,"&lt;="&amp;I9091,FreightRates!$E$2:$E$1541,"&gt;="&amp;I9091)</f>
        <v>4</v>
      </c>
    </row>
    <row r="9092" spans="1:20" x14ac:dyDescent="0.25">
      <c r="A9092" s="10">
        <f>OrderList!A9092</f>
        <v>1447387280.7</v>
      </c>
      <c r="B9092" s="10" t="str">
        <f>OrderList!C9092</f>
        <v>PORT04</v>
      </c>
      <c r="C9092" s="10" t="str">
        <f>OrderList!D9092</f>
        <v>V444_1</v>
      </c>
      <c r="D9092" s="10" t="str">
        <f>OrderList!F9092</f>
        <v>DTD</v>
      </c>
      <c r="E9092" s="10" t="str">
        <f>OrderList!L9092</f>
        <v>PORT09</v>
      </c>
      <c r="F9092" s="10" t="str">
        <f>OrderList!K9092</f>
        <v>PLANT03</v>
      </c>
      <c r="G9092" s="10">
        <f>OrderList!J9092</f>
        <v>1690634</v>
      </c>
      <c r="H9092" s="10">
        <f>OrderList!M9092</f>
        <v>254</v>
      </c>
      <c r="I9092" s="10">
        <f>OrderList!N9092</f>
        <v>0.87465568496446744</v>
      </c>
      <c r="O9092" s="10">
        <f>COUNTIF(FreightRates!$A$2:$A$1541,C9092)</f>
        <v>292</v>
      </c>
      <c r="Q9092" s="10">
        <f>COUNTIFS(FreightRates!$A$2:$A$1541,C9092,FreightRates!$B$2:$B$1541,B9092,FreightRates!$C$2:$C$1541,E9092)</f>
        <v>40</v>
      </c>
      <c r="T9092">
        <f>COUNTIFS(FreightRates!$A$2:$A$1541,C9092,FreightRates!$B$2:$B$1541,B9092,FreightRates!$C$2:$C$1541,E9092,FreightRates!$F$2:$F$1541,D9092,FreightRates!$D$2:$D$1541,"&lt;="&amp;I9092,FreightRates!$E$2:$E$1541,"&gt;="&amp;I9092)</f>
        <v>4</v>
      </c>
    </row>
    <row r="9093" spans="1:20" x14ac:dyDescent="0.25">
      <c r="A9093" s="10">
        <f>OrderList!A9093</f>
        <v>1447182889.7</v>
      </c>
      <c r="B9093" s="10" t="str">
        <f>OrderList!C9093</f>
        <v>PORT04</v>
      </c>
      <c r="C9093" s="10" t="str">
        <f>OrderList!D9093</f>
        <v>V444_1</v>
      </c>
      <c r="D9093" s="10" t="str">
        <f>OrderList!F9093</f>
        <v>DTD</v>
      </c>
      <c r="E9093" s="10" t="str">
        <f>OrderList!L9093</f>
        <v>PORT09</v>
      </c>
      <c r="F9093" s="10" t="str">
        <f>OrderList!K9093</f>
        <v>PLANT03</v>
      </c>
      <c r="G9093" s="10">
        <f>OrderList!J9093</f>
        <v>1690634</v>
      </c>
      <c r="H9093" s="10">
        <f>OrderList!M9093</f>
        <v>318</v>
      </c>
      <c r="I9093" s="10">
        <f>OrderList!N9093</f>
        <v>3.9984259884089939</v>
      </c>
      <c r="O9093" s="10">
        <f>COUNTIF(FreightRates!$A$2:$A$1541,C9093)</f>
        <v>292</v>
      </c>
      <c r="Q9093" s="10">
        <f>COUNTIFS(FreightRates!$A$2:$A$1541,C9093,FreightRates!$B$2:$B$1541,B9093,FreightRates!$C$2:$C$1541,E9093)</f>
        <v>40</v>
      </c>
      <c r="T9093">
        <f>COUNTIFS(FreightRates!$A$2:$A$1541,C9093,FreightRates!$B$2:$B$1541,B9093,FreightRates!$C$2:$C$1541,E9093,FreightRates!$F$2:$F$1541,D9093,FreightRates!$D$2:$D$1541,"&lt;="&amp;I9093,FreightRates!$E$2:$E$1541,"&gt;="&amp;I9093)</f>
        <v>0</v>
      </c>
    </row>
    <row r="9094" spans="1:20" x14ac:dyDescent="0.25">
      <c r="A9094" s="10">
        <f>OrderList!A9094</f>
        <v>1447169124.7</v>
      </c>
      <c r="B9094" s="10" t="str">
        <f>OrderList!C9094</f>
        <v>PORT04</v>
      </c>
      <c r="C9094" s="10" t="str">
        <f>OrderList!D9094</f>
        <v>V444_1</v>
      </c>
      <c r="D9094" s="10" t="str">
        <f>OrderList!F9094</f>
        <v>DTD</v>
      </c>
      <c r="E9094" s="10" t="str">
        <f>OrderList!L9094</f>
        <v>PORT09</v>
      </c>
      <c r="F9094" s="10" t="str">
        <f>OrderList!K9094</f>
        <v>PLANT03</v>
      </c>
      <c r="G9094" s="10">
        <f>OrderList!J9094</f>
        <v>1690634</v>
      </c>
      <c r="H9094" s="10">
        <f>OrderList!M9094</f>
        <v>272</v>
      </c>
      <c r="I9094" s="10">
        <f>OrderList!N9094</f>
        <v>0.3748524364133432</v>
      </c>
      <c r="O9094" s="10">
        <f>COUNTIF(FreightRates!$A$2:$A$1541,C9094)</f>
        <v>292</v>
      </c>
      <c r="Q9094" s="10">
        <f>COUNTIFS(FreightRates!$A$2:$A$1541,C9094,FreightRates!$B$2:$B$1541,B9094,FreightRates!$C$2:$C$1541,E9094)</f>
        <v>40</v>
      </c>
      <c r="T9094">
        <f>COUNTIFS(FreightRates!$A$2:$A$1541,C9094,FreightRates!$B$2:$B$1541,B9094,FreightRates!$C$2:$C$1541,E9094,FreightRates!$F$2:$F$1541,D9094,FreightRates!$D$2:$D$1541,"&lt;="&amp;I9094,FreightRates!$E$2:$E$1541,"&gt;="&amp;I9094)</f>
        <v>4</v>
      </c>
    </row>
    <row r="9095" spans="1:20" x14ac:dyDescent="0.25">
      <c r="A9095" s="10">
        <f>OrderList!A9095</f>
        <v>1447189605.7</v>
      </c>
      <c r="B9095" s="10" t="str">
        <f>OrderList!C9095</f>
        <v>PORT04</v>
      </c>
      <c r="C9095" s="10" t="str">
        <f>OrderList!D9095</f>
        <v>V444_1</v>
      </c>
      <c r="D9095" s="10" t="str">
        <f>OrderList!F9095</f>
        <v>DTD</v>
      </c>
      <c r="E9095" s="10" t="str">
        <f>OrderList!L9095</f>
        <v>PORT09</v>
      </c>
      <c r="F9095" s="10" t="str">
        <f>OrderList!K9095</f>
        <v>PLANT03</v>
      </c>
      <c r="G9095" s="10">
        <f>OrderList!J9095</f>
        <v>1690634</v>
      </c>
      <c r="H9095" s="10">
        <f>OrderList!M9095</f>
        <v>329</v>
      </c>
      <c r="I9095" s="10">
        <f>OrderList!N9095</f>
        <v>0.24990162427556212</v>
      </c>
      <c r="O9095" s="10">
        <f>COUNTIF(FreightRates!$A$2:$A$1541,C9095)</f>
        <v>292</v>
      </c>
      <c r="Q9095" s="10">
        <f>COUNTIFS(FreightRates!$A$2:$A$1541,C9095,FreightRates!$B$2:$B$1541,B9095,FreightRates!$C$2:$C$1541,E9095)</f>
        <v>40</v>
      </c>
      <c r="T9095">
        <f>COUNTIFS(FreightRates!$A$2:$A$1541,C9095,FreightRates!$B$2:$B$1541,B9095,FreightRates!$C$2:$C$1541,E9095,FreightRates!$F$2:$F$1541,D9095,FreightRates!$D$2:$D$1541,"&lt;="&amp;I9095,FreightRates!$E$2:$E$1541,"&gt;="&amp;I9095)</f>
        <v>4</v>
      </c>
    </row>
    <row r="9096" spans="1:20" x14ac:dyDescent="0.25">
      <c r="A9096" s="10">
        <f>OrderList!A9096</f>
        <v>1447189508.7</v>
      </c>
      <c r="B9096" s="10" t="str">
        <f>OrderList!C9096</f>
        <v>PORT04</v>
      </c>
      <c r="C9096" s="10" t="str">
        <f>OrderList!D9096</f>
        <v>V444_1</v>
      </c>
      <c r="D9096" s="10" t="str">
        <f>OrderList!F9096</f>
        <v>DTD</v>
      </c>
      <c r="E9096" s="10" t="str">
        <f>OrderList!L9096</f>
        <v>PORT09</v>
      </c>
      <c r="F9096" s="10" t="str">
        <f>OrderList!K9096</f>
        <v>PLANT03</v>
      </c>
      <c r="G9096" s="10">
        <f>OrderList!J9096</f>
        <v>1690634</v>
      </c>
      <c r="H9096" s="10">
        <f>OrderList!M9096</f>
        <v>302</v>
      </c>
      <c r="I9096" s="10">
        <f>OrderList!N9096</f>
        <v>0.24990162427556212</v>
      </c>
      <c r="O9096" s="10">
        <f>COUNTIF(FreightRates!$A$2:$A$1541,C9096)</f>
        <v>292</v>
      </c>
      <c r="Q9096" s="10">
        <f>COUNTIFS(FreightRates!$A$2:$A$1541,C9096,FreightRates!$B$2:$B$1541,B9096,FreightRates!$C$2:$C$1541,E9096)</f>
        <v>40</v>
      </c>
      <c r="T9096">
        <f>COUNTIFS(FreightRates!$A$2:$A$1541,C9096,FreightRates!$B$2:$B$1541,B9096,FreightRates!$C$2:$C$1541,E9096,FreightRates!$F$2:$F$1541,D9096,FreightRates!$D$2:$D$1541,"&lt;="&amp;I9096,FreightRates!$E$2:$E$1541,"&gt;="&amp;I9096)</f>
        <v>4</v>
      </c>
    </row>
    <row r="9097" spans="1:20" x14ac:dyDescent="0.25">
      <c r="A9097" s="10">
        <f>OrderList!A9097</f>
        <v>1447148726.7</v>
      </c>
      <c r="B9097" s="10" t="str">
        <f>OrderList!C9097</f>
        <v>PORT04</v>
      </c>
      <c r="C9097" s="10" t="str">
        <f>OrderList!D9097</f>
        <v>V444_1</v>
      </c>
      <c r="D9097" s="10" t="str">
        <f>OrderList!F9097</f>
        <v>DTD</v>
      </c>
      <c r="E9097" s="10" t="str">
        <f>OrderList!L9097</f>
        <v>PORT09</v>
      </c>
      <c r="F9097" s="10" t="str">
        <f>OrderList!K9097</f>
        <v>PLANT03</v>
      </c>
      <c r="G9097" s="10">
        <f>OrderList!J9097</f>
        <v>1690634</v>
      </c>
      <c r="H9097" s="10">
        <f>OrderList!M9097</f>
        <v>269</v>
      </c>
      <c r="I9097" s="10">
        <f>OrderList!N9097</f>
        <v>0.99960649710224847</v>
      </c>
      <c r="O9097" s="10">
        <f>COUNTIF(FreightRates!$A$2:$A$1541,C9097)</f>
        <v>292</v>
      </c>
      <c r="Q9097" s="10">
        <f>COUNTIFS(FreightRates!$A$2:$A$1541,C9097,FreightRates!$B$2:$B$1541,B9097,FreightRates!$C$2:$C$1541,E9097)</f>
        <v>40</v>
      </c>
      <c r="T9097">
        <f>COUNTIFS(FreightRates!$A$2:$A$1541,C9097,FreightRates!$B$2:$B$1541,B9097,FreightRates!$C$2:$C$1541,E9097,FreightRates!$F$2:$F$1541,D9097,FreightRates!$D$2:$D$1541,"&lt;="&amp;I9097,FreightRates!$E$2:$E$1541,"&gt;="&amp;I9097)</f>
        <v>4</v>
      </c>
    </row>
    <row r="9098" spans="1:20" x14ac:dyDescent="0.25">
      <c r="A9098" s="10">
        <f>OrderList!A9098</f>
        <v>1447156042.7</v>
      </c>
      <c r="B9098" s="10" t="str">
        <f>OrderList!C9098</f>
        <v>PORT04</v>
      </c>
      <c r="C9098" s="10" t="str">
        <f>OrderList!D9098</f>
        <v>V444_1</v>
      </c>
      <c r="D9098" s="10" t="str">
        <f>OrderList!F9098</f>
        <v>DTD</v>
      </c>
      <c r="E9098" s="10" t="str">
        <f>OrderList!L9098</f>
        <v>PORT09</v>
      </c>
      <c r="F9098" s="10" t="str">
        <f>OrderList!K9098</f>
        <v>PLANT03</v>
      </c>
      <c r="G9098" s="10">
        <f>OrderList!J9098</f>
        <v>1690621</v>
      </c>
      <c r="H9098" s="10">
        <f>OrderList!M9098</f>
        <v>324</v>
      </c>
      <c r="I9098" s="10">
        <f>OrderList!N9098</f>
        <v>2.861540477948449</v>
      </c>
      <c r="O9098" s="10">
        <f>COUNTIF(FreightRates!$A$2:$A$1541,C9098)</f>
        <v>292</v>
      </c>
      <c r="Q9098" s="10">
        <f>COUNTIFS(FreightRates!$A$2:$A$1541,C9098,FreightRates!$B$2:$B$1541,B9098,FreightRates!$C$2:$C$1541,E9098)</f>
        <v>40</v>
      </c>
      <c r="T9098">
        <f>COUNTIFS(FreightRates!$A$2:$A$1541,C9098,FreightRates!$B$2:$B$1541,B9098,FreightRates!$C$2:$C$1541,E9098,FreightRates!$F$2:$F$1541,D9098,FreightRates!$D$2:$D$1541,"&lt;="&amp;I9098,FreightRates!$E$2:$E$1541,"&gt;="&amp;I9098)</f>
        <v>0</v>
      </c>
    </row>
    <row r="9099" spans="1:20" x14ac:dyDescent="0.25">
      <c r="A9099" s="10">
        <f>OrderList!A9099</f>
        <v>1447326458.7</v>
      </c>
      <c r="B9099" s="10" t="str">
        <f>OrderList!C9099</f>
        <v>PORT04</v>
      </c>
      <c r="C9099" s="10" t="str">
        <f>OrderList!D9099</f>
        <v>V444_1</v>
      </c>
      <c r="D9099" s="10" t="str">
        <f>OrderList!F9099</f>
        <v>DTD</v>
      </c>
      <c r="E9099" s="10" t="str">
        <f>OrderList!L9099</f>
        <v>PORT09</v>
      </c>
      <c r="F9099" s="10" t="str">
        <f>OrderList!K9099</f>
        <v>PLANT03</v>
      </c>
      <c r="G9099" s="10">
        <f>OrderList!J9099</f>
        <v>1690621</v>
      </c>
      <c r="H9099" s="10">
        <f>OrderList!M9099</f>
        <v>429</v>
      </c>
      <c r="I9099" s="10">
        <f>OrderList!N9099</f>
        <v>8.5846214338453475</v>
      </c>
      <c r="O9099" s="10">
        <f>COUNTIF(FreightRates!$A$2:$A$1541,C9099)</f>
        <v>292</v>
      </c>
      <c r="Q9099" s="10">
        <f>COUNTIFS(FreightRates!$A$2:$A$1541,C9099,FreightRates!$B$2:$B$1541,B9099,FreightRates!$C$2:$C$1541,E9099)</f>
        <v>40</v>
      </c>
      <c r="T9099">
        <f>COUNTIFS(FreightRates!$A$2:$A$1541,C9099,FreightRates!$B$2:$B$1541,B9099,FreightRates!$C$2:$C$1541,E9099,FreightRates!$F$2:$F$1541,D9099,FreightRates!$D$2:$D$1541,"&lt;="&amp;I9099,FreightRates!$E$2:$E$1541,"&gt;="&amp;I9099)</f>
        <v>0</v>
      </c>
    </row>
    <row r="9100" spans="1:20" x14ac:dyDescent="0.25">
      <c r="A9100" s="10">
        <f>OrderList!A9100</f>
        <v>1447334353.7</v>
      </c>
      <c r="B9100" s="10" t="str">
        <f>OrderList!C9100</f>
        <v>PORT04</v>
      </c>
      <c r="C9100" s="10" t="str">
        <f>OrderList!D9100</f>
        <v>V444_1</v>
      </c>
      <c r="D9100" s="10" t="str">
        <f>OrderList!F9100</f>
        <v>DTD</v>
      </c>
      <c r="E9100" s="10" t="str">
        <f>OrderList!L9100</f>
        <v>PORT09</v>
      </c>
      <c r="F9100" s="10" t="str">
        <f>OrderList!K9100</f>
        <v>PLANT03</v>
      </c>
      <c r="G9100" s="10">
        <f>OrderList!J9100</f>
        <v>1690621</v>
      </c>
      <c r="H9100" s="10">
        <f>OrderList!M9100</f>
        <v>347</v>
      </c>
      <c r="I9100" s="10">
        <f>OrderList!N9100</f>
        <v>1.7169242867690695</v>
      </c>
      <c r="O9100" s="10">
        <f>COUNTIF(FreightRates!$A$2:$A$1541,C9100)</f>
        <v>292</v>
      </c>
      <c r="Q9100" s="10">
        <f>COUNTIFS(FreightRates!$A$2:$A$1541,C9100,FreightRates!$B$2:$B$1541,B9100,FreightRates!$C$2:$C$1541,E9100)</f>
        <v>40</v>
      </c>
      <c r="T9100">
        <f>COUNTIFS(FreightRates!$A$2:$A$1541,C9100,FreightRates!$B$2:$B$1541,B9100,FreightRates!$C$2:$C$1541,E9100,FreightRates!$F$2:$F$1541,D9100,FreightRates!$D$2:$D$1541,"&lt;="&amp;I9100,FreightRates!$E$2:$E$1541,"&gt;="&amp;I9100)</f>
        <v>4</v>
      </c>
    </row>
    <row r="9101" spans="1:20" x14ac:dyDescent="0.25">
      <c r="A9101" s="10">
        <f>OrderList!A9101</f>
        <v>1447362772.7</v>
      </c>
      <c r="B9101" s="10" t="str">
        <f>OrderList!C9101</f>
        <v>PORT04</v>
      </c>
      <c r="C9101" s="10" t="str">
        <f>OrderList!D9101</f>
        <v>V444_1</v>
      </c>
      <c r="D9101" s="10" t="str">
        <f>OrderList!F9101</f>
        <v>DTD</v>
      </c>
      <c r="E9101" s="10" t="str">
        <f>OrderList!L9101</f>
        <v>PORT09</v>
      </c>
      <c r="F9101" s="10" t="str">
        <f>OrderList!K9101</f>
        <v>PLANT03</v>
      </c>
      <c r="G9101" s="10">
        <f>OrderList!J9101</f>
        <v>1690621</v>
      </c>
      <c r="H9101" s="10">
        <f>OrderList!M9101</f>
        <v>340</v>
      </c>
      <c r="I9101" s="10">
        <f>OrderList!N9101</f>
        <v>1.7169242867690695</v>
      </c>
      <c r="O9101" s="10">
        <f>COUNTIF(FreightRates!$A$2:$A$1541,C9101)</f>
        <v>292</v>
      </c>
      <c r="Q9101" s="10">
        <f>COUNTIFS(FreightRates!$A$2:$A$1541,C9101,FreightRates!$B$2:$B$1541,B9101,FreightRates!$C$2:$C$1541,E9101)</f>
        <v>40</v>
      </c>
      <c r="T9101">
        <f>COUNTIFS(FreightRates!$A$2:$A$1541,C9101,FreightRates!$B$2:$B$1541,B9101,FreightRates!$C$2:$C$1541,E9101,FreightRates!$F$2:$F$1541,D9101,FreightRates!$D$2:$D$1541,"&lt;="&amp;I9101,FreightRates!$E$2:$E$1541,"&gt;="&amp;I9101)</f>
        <v>4</v>
      </c>
    </row>
    <row r="9102" spans="1:20" x14ac:dyDescent="0.25">
      <c r="A9102" s="10">
        <f>OrderList!A9102</f>
        <v>1447269824.7</v>
      </c>
      <c r="B9102" s="10" t="str">
        <f>OrderList!C9102</f>
        <v>PORT04</v>
      </c>
      <c r="C9102" s="10" t="str">
        <f>OrderList!D9102</f>
        <v>V444_1</v>
      </c>
      <c r="D9102" s="10" t="str">
        <f>OrderList!F9102</f>
        <v>DTD</v>
      </c>
      <c r="E9102" s="10" t="str">
        <f>OrderList!L9102</f>
        <v>PORT09</v>
      </c>
      <c r="F9102" s="10" t="str">
        <f>OrderList!K9102</f>
        <v>PLANT03</v>
      </c>
      <c r="G9102" s="10">
        <f>OrderList!J9102</f>
        <v>1690621</v>
      </c>
      <c r="H9102" s="10">
        <f>OrderList!M9102</f>
        <v>306</v>
      </c>
      <c r="I9102" s="10">
        <f>OrderList!N9102</f>
        <v>1.1446161911793797</v>
      </c>
      <c r="O9102" s="10">
        <f>COUNTIF(FreightRates!$A$2:$A$1541,C9102)</f>
        <v>292</v>
      </c>
      <c r="Q9102" s="10">
        <f>COUNTIFS(FreightRates!$A$2:$A$1541,C9102,FreightRates!$B$2:$B$1541,B9102,FreightRates!$C$2:$C$1541,E9102)</f>
        <v>40</v>
      </c>
      <c r="T9102">
        <f>COUNTIFS(FreightRates!$A$2:$A$1541,C9102,FreightRates!$B$2:$B$1541,B9102,FreightRates!$C$2:$C$1541,E9102,FreightRates!$F$2:$F$1541,D9102,FreightRates!$D$2:$D$1541,"&lt;="&amp;I9102,FreightRates!$E$2:$E$1541,"&gt;="&amp;I9102)</f>
        <v>4</v>
      </c>
    </row>
    <row r="9103" spans="1:20" x14ac:dyDescent="0.25">
      <c r="A9103" s="10">
        <f>OrderList!A9103</f>
        <v>1447247289.7</v>
      </c>
      <c r="B9103" s="10" t="str">
        <f>OrderList!C9103</f>
        <v>PORT04</v>
      </c>
      <c r="C9103" s="10" t="str">
        <f>OrderList!D9103</f>
        <v>V444_1</v>
      </c>
      <c r="D9103" s="10" t="str">
        <f>OrderList!F9103</f>
        <v>DTD</v>
      </c>
      <c r="E9103" s="10" t="str">
        <f>OrderList!L9103</f>
        <v>PORT09</v>
      </c>
      <c r="F9103" s="10" t="str">
        <f>OrderList!K9103</f>
        <v>PLANT03</v>
      </c>
      <c r="G9103" s="10">
        <f>OrderList!J9103</f>
        <v>1690621</v>
      </c>
      <c r="H9103" s="10">
        <f>OrderList!M9103</f>
        <v>331</v>
      </c>
      <c r="I9103" s="10">
        <f>OrderList!N9103</f>
        <v>1.1446161911793797</v>
      </c>
      <c r="O9103" s="10">
        <f>COUNTIF(FreightRates!$A$2:$A$1541,C9103)</f>
        <v>292</v>
      </c>
      <c r="Q9103" s="10">
        <f>COUNTIFS(FreightRates!$A$2:$A$1541,C9103,FreightRates!$B$2:$B$1541,B9103,FreightRates!$C$2:$C$1541,E9103)</f>
        <v>40</v>
      </c>
      <c r="T9103">
        <f>COUNTIFS(FreightRates!$A$2:$A$1541,C9103,FreightRates!$B$2:$B$1541,B9103,FreightRates!$C$2:$C$1541,E9103,FreightRates!$F$2:$F$1541,D9103,FreightRates!$D$2:$D$1541,"&lt;="&amp;I9103,FreightRates!$E$2:$E$1541,"&gt;="&amp;I9103)</f>
        <v>4</v>
      </c>
    </row>
    <row r="9104" spans="1:20" x14ac:dyDescent="0.25">
      <c r="A9104" s="10">
        <f>OrderList!A9104</f>
        <v>1447398906.7</v>
      </c>
      <c r="B9104" s="10" t="str">
        <f>OrderList!C9104</f>
        <v>PORT04</v>
      </c>
      <c r="C9104" s="10" t="str">
        <f>OrderList!D9104</f>
        <v>V444_1</v>
      </c>
      <c r="D9104" s="10" t="str">
        <f>OrderList!F9104</f>
        <v>DTD</v>
      </c>
      <c r="E9104" s="10" t="str">
        <f>OrderList!L9104</f>
        <v>PORT09</v>
      </c>
      <c r="F9104" s="10" t="str">
        <f>OrderList!K9104</f>
        <v>PLANT03</v>
      </c>
      <c r="G9104" s="10">
        <f>OrderList!J9104</f>
        <v>1690621</v>
      </c>
      <c r="H9104" s="10">
        <f>OrderList!M9104</f>
        <v>255</v>
      </c>
      <c r="I9104" s="10">
        <f>OrderList!N9104</f>
        <v>1.1446161911793797</v>
      </c>
      <c r="O9104" s="10">
        <f>COUNTIF(FreightRates!$A$2:$A$1541,C9104)</f>
        <v>292</v>
      </c>
      <c r="Q9104" s="10">
        <f>COUNTIFS(FreightRates!$A$2:$A$1541,C9104,FreightRates!$B$2:$B$1541,B9104,FreightRates!$C$2:$C$1541,E9104)</f>
        <v>40</v>
      </c>
      <c r="T9104">
        <f>COUNTIFS(FreightRates!$A$2:$A$1541,C9104,FreightRates!$B$2:$B$1541,B9104,FreightRates!$C$2:$C$1541,E9104,FreightRates!$F$2:$F$1541,D9104,FreightRates!$D$2:$D$1541,"&lt;="&amp;I9104,FreightRates!$E$2:$E$1541,"&gt;="&amp;I9104)</f>
        <v>4</v>
      </c>
    </row>
    <row r="9105" spans="1:20" x14ac:dyDescent="0.25">
      <c r="A9105" s="10">
        <f>OrderList!A9105</f>
        <v>1447189591.7</v>
      </c>
      <c r="B9105" s="10" t="str">
        <f>OrderList!C9105</f>
        <v>PORT04</v>
      </c>
      <c r="C9105" s="10" t="str">
        <f>OrderList!D9105</f>
        <v>V444_1</v>
      </c>
      <c r="D9105" s="10" t="str">
        <f>OrderList!F9105</f>
        <v>DTD</v>
      </c>
      <c r="E9105" s="10" t="str">
        <f>OrderList!L9105</f>
        <v>PORT09</v>
      </c>
      <c r="F9105" s="10" t="str">
        <f>OrderList!K9105</f>
        <v>PLANT03</v>
      </c>
      <c r="G9105" s="10">
        <f>OrderList!J9105</f>
        <v>1690621</v>
      </c>
      <c r="H9105" s="10">
        <f>OrderList!M9105</f>
        <v>346</v>
      </c>
      <c r="I9105" s="10">
        <f>OrderList!N9105</f>
        <v>1.1446161911793797</v>
      </c>
      <c r="O9105" s="10">
        <f>COUNTIF(FreightRates!$A$2:$A$1541,C9105)</f>
        <v>292</v>
      </c>
      <c r="Q9105" s="10">
        <f>COUNTIFS(FreightRates!$A$2:$A$1541,C9105,FreightRates!$B$2:$B$1541,B9105,FreightRates!$C$2:$C$1541,E9105)</f>
        <v>40</v>
      </c>
      <c r="T9105">
        <f>COUNTIFS(FreightRates!$A$2:$A$1541,C9105,FreightRates!$B$2:$B$1541,B9105,FreightRates!$C$2:$C$1541,E9105,FreightRates!$F$2:$F$1541,D9105,FreightRates!$D$2:$D$1541,"&lt;="&amp;I9105,FreightRates!$E$2:$E$1541,"&gt;="&amp;I9105)</f>
        <v>4</v>
      </c>
    </row>
    <row r="9106" spans="1:20" x14ac:dyDescent="0.25">
      <c r="A9106" s="10">
        <f>OrderList!A9106</f>
        <v>1447245306.7</v>
      </c>
      <c r="B9106" s="10" t="str">
        <f>OrderList!C9106</f>
        <v>PORT04</v>
      </c>
      <c r="C9106" s="10" t="str">
        <f>OrderList!D9106</f>
        <v>V444_1</v>
      </c>
      <c r="D9106" s="10" t="str">
        <f>OrderList!F9106</f>
        <v>DTD</v>
      </c>
      <c r="E9106" s="10" t="str">
        <f>OrderList!L9106</f>
        <v>PORT09</v>
      </c>
      <c r="F9106" s="10" t="str">
        <f>OrderList!K9106</f>
        <v>PLANT03</v>
      </c>
      <c r="G9106" s="10">
        <f>OrderList!J9106</f>
        <v>1690621</v>
      </c>
      <c r="H9106" s="10">
        <f>OrderList!M9106</f>
        <v>282</v>
      </c>
      <c r="I9106" s="10">
        <f>OrderList!N9106</f>
        <v>2.2892323823587595</v>
      </c>
      <c r="O9106" s="10">
        <f>COUNTIF(FreightRates!$A$2:$A$1541,C9106)</f>
        <v>292</v>
      </c>
      <c r="Q9106" s="10">
        <f>COUNTIFS(FreightRates!$A$2:$A$1541,C9106,FreightRates!$B$2:$B$1541,B9106,FreightRates!$C$2:$C$1541,E9106)</f>
        <v>40</v>
      </c>
      <c r="T9106">
        <f>COUNTIFS(FreightRates!$A$2:$A$1541,C9106,FreightRates!$B$2:$B$1541,B9106,FreightRates!$C$2:$C$1541,E9106,FreightRates!$F$2:$F$1541,D9106,FreightRates!$D$2:$D$1541,"&lt;="&amp;I9106,FreightRates!$E$2:$E$1541,"&gt;="&amp;I9106)</f>
        <v>4</v>
      </c>
    </row>
    <row r="9107" spans="1:20" x14ac:dyDescent="0.25">
      <c r="A9107" s="10">
        <f>OrderList!A9107</f>
        <v>1447398905.7</v>
      </c>
      <c r="B9107" s="10" t="str">
        <f>OrderList!C9107</f>
        <v>PORT04</v>
      </c>
      <c r="C9107" s="10" t="str">
        <f>OrderList!D9107</f>
        <v>V444_1</v>
      </c>
      <c r="D9107" s="10" t="str">
        <f>OrderList!F9107</f>
        <v>DTD</v>
      </c>
      <c r="E9107" s="10" t="str">
        <f>OrderList!L9107</f>
        <v>PORT09</v>
      </c>
      <c r="F9107" s="10" t="str">
        <f>OrderList!K9107</f>
        <v>PLANT03</v>
      </c>
      <c r="G9107" s="10">
        <f>OrderList!J9107</f>
        <v>1690621</v>
      </c>
      <c r="H9107" s="10">
        <f>OrderList!M9107</f>
        <v>332</v>
      </c>
      <c r="I9107" s="10">
        <f>OrderList!N9107</f>
        <v>1.1446161911793797</v>
      </c>
      <c r="O9107" s="10">
        <f>COUNTIF(FreightRates!$A$2:$A$1541,C9107)</f>
        <v>292</v>
      </c>
      <c r="Q9107" s="10">
        <f>COUNTIFS(FreightRates!$A$2:$A$1541,C9107,FreightRates!$B$2:$B$1541,B9107,FreightRates!$C$2:$C$1541,E9107)</f>
        <v>40</v>
      </c>
      <c r="T9107">
        <f>COUNTIFS(FreightRates!$A$2:$A$1541,C9107,FreightRates!$B$2:$B$1541,B9107,FreightRates!$C$2:$C$1541,E9107,FreightRates!$F$2:$F$1541,D9107,FreightRates!$D$2:$D$1541,"&lt;="&amp;I9107,FreightRates!$E$2:$E$1541,"&gt;="&amp;I9107)</f>
        <v>4</v>
      </c>
    </row>
    <row r="9108" spans="1:20" x14ac:dyDescent="0.25">
      <c r="A9108" s="10">
        <f>OrderList!A9108</f>
        <v>1447402329.7</v>
      </c>
      <c r="B9108" s="10" t="str">
        <f>OrderList!C9108</f>
        <v>PORT04</v>
      </c>
      <c r="C9108" s="10" t="str">
        <f>OrderList!D9108</f>
        <v>V444_1</v>
      </c>
      <c r="D9108" s="10" t="str">
        <f>OrderList!F9108</f>
        <v>DTD</v>
      </c>
      <c r="E9108" s="10" t="str">
        <f>OrderList!L9108</f>
        <v>PORT09</v>
      </c>
      <c r="F9108" s="10" t="str">
        <f>OrderList!K9108</f>
        <v>PLANT03</v>
      </c>
      <c r="G9108" s="10">
        <f>OrderList!J9108</f>
        <v>1690621</v>
      </c>
      <c r="H9108" s="10">
        <f>OrderList!M9108</f>
        <v>304</v>
      </c>
      <c r="I9108" s="10">
        <f>OrderList!N9108</f>
        <v>2.2892323823587595</v>
      </c>
      <c r="O9108" s="10">
        <f>COUNTIF(FreightRates!$A$2:$A$1541,C9108)</f>
        <v>292</v>
      </c>
      <c r="Q9108" s="10">
        <f>COUNTIFS(FreightRates!$A$2:$A$1541,C9108,FreightRates!$B$2:$B$1541,B9108,FreightRates!$C$2:$C$1541,E9108)</f>
        <v>40</v>
      </c>
      <c r="T9108">
        <f>COUNTIFS(FreightRates!$A$2:$A$1541,C9108,FreightRates!$B$2:$B$1541,B9108,FreightRates!$C$2:$C$1541,E9108,FreightRates!$F$2:$F$1541,D9108,FreightRates!$D$2:$D$1541,"&lt;="&amp;I9108,FreightRates!$E$2:$E$1541,"&gt;="&amp;I9108)</f>
        <v>4</v>
      </c>
    </row>
    <row r="9109" spans="1:20" x14ac:dyDescent="0.25">
      <c r="A9109" s="10">
        <f>OrderList!A9109</f>
        <v>1447328238.7</v>
      </c>
      <c r="B9109" s="10" t="str">
        <f>OrderList!C9109</f>
        <v>PORT04</v>
      </c>
      <c r="C9109" s="10" t="str">
        <f>OrderList!D9109</f>
        <v>V444_1</v>
      </c>
      <c r="D9109" s="10" t="str">
        <f>OrderList!F9109</f>
        <v>DTD</v>
      </c>
      <c r="E9109" s="10" t="str">
        <f>OrderList!L9109</f>
        <v>PORT09</v>
      </c>
      <c r="F9109" s="10" t="str">
        <f>OrderList!K9109</f>
        <v>PLANT03</v>
      </c>
      <c r="G9109" s="10">
        <f>OrderList!J9109</f>
        <v>1690621</v>
      </c>
      <c r="H9109" s="10">
        <f>OrderList!M9109</f>
        <v>360</v>
      </c>
      <c r="I9109" s="10">
        <f>OrderList!N9109</f>
        <v>2.2892323823587595</v>
      </c>
      <c r="O9109" s="10">
        <f>COUNTIF(FreightRates!$A$2:$A$1541,C9109)</f>
        <v>292</v>
      </c>
      <c r="Q9109" s="10">
        <f>COUNTIFS(FreightRates!$A$2:$A$1541,C9109,FreightRates!$B$2:$B$1541,B9109,FreightRates!$C$2:$C$1541,E9109)</f>
        <v>40</v>
      </c>
      <c r="T9109">
        <f>COUNTIFS(FreightRates!$A$2:$A$1541,C9109,FreightRates!$B$2:$B$1541,B9109,FreightRates!$C$2:$C$1541,E9109,FreightRates!$F$2:$F$1541,D9109,FreightRates!$D$2:$D$1541,"&lt;="&amp;I9109,FreightRates!$E$2:$E$1541,"&gt;="&amp;I9109)</f>
        <v>4</v>
      </c>
    </row>
    <row r="9110" spans="1:20" x14ac:dyDescent="0.25">
      <c r="A9110" s="10">
        <f>OrderList!A9110</f>
        <v>1447211845.7</v>
      </c>
      <c r="B9110" s="10" t="str">
        <f>OrderList!C9110</f>
        <v>PORT04</v>
      </c>
      <c r="C9110" s="10" t="str">
        <f>OrderList!D9110</f>
        <v>V444_1</v>
      </c>
      <c r="D9110" s="10" t="str">
        <f>OrderList!F9110</f>
        <v>DTD</v>
      </c>
      <c r="E9110" s="10" t="str">
        <f>OrderList!L9110</f>
        <v>PORT09</v>
      </c>
      <c r="F9110" s="10" t="str">
        <f>OrderList!K9110</f>
        <v>PLANT03</v>
      </c>
      <c r="G9110" s="10">
        <f>OrderList!J9110</f>
        <v>1690621</v>
      </c>
      <c r="H9110" s="10">
        <f>OrderList!M9110</f>
        <v>329</v>
      </c>
      <c r="I9110" s="10">
        <f>OrderList!N9110</f>
        <v>1.1446161911793797</v>
      </c>
      <c r="O9110" s="10">
        <f>COUNTIF(FreightRates!$A$2:$A$1541,C9110)</f>
        <v>292</v>
      </c>
      <c r="Q9110" s="10">
        <f>COUNTIFS(FreightRates!$A$2:$A$1541,C9110,FreightRates!$B$2:$B$1541,B9110,FreightRates!$C$2:$C$1541,E9110)</f>
        <v>40</v>
      </c>
      <c r="T9110">
        <f>COUNTIFS(FreightRates!$A$2:$A$1541,C9110,FreightRates!$B$2:$B$1541,B9110,FreightRates!$C$2:$C$1541,E9110,FreightRates!$F$2:$F$1541,D9110,FreightRates!$D$2:$D$1541,"&lt;="&amp;I9110,FreightRates!$E$2:$E$1541,"&gt;="&amp;I9110)</f>
        <v>4</v>
      </c>
    </row>
    <row r="9111" spans="1:20" x14ac:dyDescent="0.25">
      <c r="A9111" s="10">
        <f>OrderList!A9111</f>
        <v>1447269825.7</v>
      </c>
      <c r="B9111" s="10" t="str">
        <f>OrderList!C9111</f>
        <v>PORT04</v>
      </c>
      <c r="C9111" s="10" t="str">
        <f>OrderList!D9111</f>
        <v>V444_1</v>
      </c>
      <c r="D9111" s="10" t="str">
        <f>OrderList!F9111</f>
        <v>DTD</v>
      </c>
      <c r="E9111" s="10" t="str">
        <f>OrderList!L9111</f>
        <v>PORT09</v>
      </c>
      <c r="F9111" s="10" t="str">
        <f>OrderList!K9111</f>
        <v>PLANT03</v>
      </c>
      <c r="G9111" s="10">
        <f>OrderList!J9111</f>
        <v>1690621</v>
      </c>
      <c r="H9111" s="10">
        <f>OrderList!M9111</f>
        <v>333</v>
      </c>
      <c r="I9111" s="10">
        <f>OrderList!N9111</f>
        <v>2.2892323823587595</v>
      </c>
      <c r="O9111" s="10">
        <f>COUNTIF(FreightRates!$A$2:$A$1541,C9111)</f>
        <v>292</v>
      </c>
      <c r="Q9111" s="10">
        <f>COUNTIFS(FreightRates!$A$2:$A$1541,C9111,FreightRates!$B$2:$B$1541,B9111,FreightRates!$C$2:$C$1541,E9111)</f>
        <v>40</v>
      </c>
      <c r="T9111">
        <f>COUNTIFS(FreightRates!$A$2:$A$1541,C9111,FreightRates!$B$2:$B$1541,B9111,FreightRates!$C$2:$C$1541,E9111,FreightRates!$F$2:$F$1541,D9111,FreightRates!$D$2:$D$1541,"&lt;="&amp;I9111,FreightRates!$E$2:$E$1541,"&gt;="&amp;I9111)</f>
        <v>4</v>
      </c>
    </row>
    <row r="9112" spans="1:20" x14ac:dyDescent="0.25">
      <c r="A9112" s="10">
        <f>OrderList!A9112</f>
        <v>1447330381.7</v>
      </c>
      <c r="B9112" s="10" t="str">
        <f>OrderList!C9112</f>
        <v>PORT04</v>
      </c>
      <c r="C9112" s="10" t="str">
        <f>OrderList!D9112</f>
        <v>V444_1</v>
      </c>
      <c r="D9112" s="10" t="str">
        <f>OrderList!F9112</f>
        <v>DTD</v>
      </c>
      <c r="E9112" s="10" t="str">
        <f>OrderList!L9112</f>
        <v>PORT09</v>
      </c>
      <c r="F9112" s="10" t="str">
        <f>OrderList!K9112</f>
        <v>PLANT03</v>
      </c>
      <c r="G9112" s="10">
        <f>OrderList!J9112</f>
        <v>1690621</v>
      </c>
      <c r="H9112" s="10">
        <f>OrderList!M9112</f>
        <v>358</v>
      </c>
      <c r="I9112" s="10">
        <f>OrderList!N9112</f>
        <v>4.578464764717519</v>
      </c>
      <c r="O9112" s="10">
        <f>COUNTIF(FreightRates!$A$2:$A$1541,C9112)</f>
        <v>292</v>
      </c>
      <c r="Q9112" s="10">
        <f>COUNTIFS(FreightRates!$A$2:$A$1541,C9112,FreightRates!$B$2:$B$1541,B9112,FreightRates!$C$2:$C$1541,E9112)</f>
        <v>40</v>
      </c>
      <c r="T9112">
        <f>COUNTIFS(FreightRates!$A$2:$A$1541,C9112,FreightRates!$B$2:$B$1541,B9112,FreightRates!$C$2:$C$1541,E9112,FreightRates!$F$2:$F$1541,D9112,FreightRates!$D$2:$D$1541,"&lt;="&amp;I9112,FreightRates!$E$2:$E$1541,"&gt;="&amp;I9112)</f>
        <v>0</v>
      </c>
    </row>
    <row r="9113" spans="1:20" x14ac:dyDescent="0.25">
      <c r="A9113" s="10">
        <f>OrderList!A9113</f>
        <v>1447398904.7</v>
      </c>
      <c r="B9113" s="10" t="str">
        <f>OrderList!C9113</f>
        <v>PORT04</v>
      </c>
      <c r="C9113" s="10" t="str">
        <f>OrderList!D9113</f>
        <v>V444_1</v>
      </c>
      <c r="D9113" s="10" t="str">
        <f>OrderList!F9113</f>
        <v>DTD</v>
      </c>
      <c r="E9113" s="10" t="str">
        <f>OrderList!L9113</f>
        <v>PORT09</v>
      </c>
      <c r="F9113" s="10" t="str">
        <f>OrderList!K9113</f>
        <v>PLANT03</v>
      </c>
      <c r="G9113" s="10">
        <f>OrderList!J9113</f>
        <v>1690621</v>
      </c>
      <c r="H9113" s="10">
        <f>OrderList!M9113</f>
        <v>291</v>
      </c>
      <c r="I9113" s="10">
        <f>OrderList!N9113</f>
        <v>1.1446161911793797</v>
      </c>
      <c r="O9113" s="10">
        <f>COUNTIF(FreightRates!$A$2:$A$1541,C9113)</f>
        <v>292</v>
      </c>
      <c r="Q9113" s="10">
        <f>COUNTIFS(FreightRates!$A$2:$A$1541,C9113,FreightRates!$B$2:$B$1541,B9113,FreightRates!$C$2:$C$1541,E9113)</f>
        <v>40</v>
      </c>
      <c r="T9113">
        <f>COUNTIFS(FreightRates!$A$2:$A$1541,C9113,FreightRates!$B$2:$B$1541,B9113,FreightRates!$C$2:$C$1541,E9113,FreightRates!$F$2:$F$1541,D9113,FreightRates!$D$2:$D$1541,"&lt;="&amp;I9113,FreightRates!$E$2:$E$1541,"&gt;="&amp;I9113)</f>
        <v>4</v>
      </c>
    </row>
    <row r="9114" spans="1:20" x14ac:dyDescent="0.25">
      <c r="A9114" s="10">
        <f>OrderList!A9114</f>
        <v>1447254121.7</v>
      </c>
      <c r="B9114" s="10" t="str">
        <f>OrderList!C9114</f>
        <v>PORT04</v>
      </c>
      <c r="C9114" s="10" t="str">
        <f>OrderList!D9114</f>
        <v>V444_1</v>
      </c>
      <c r="D9114" s="10" t="str">
        <f>OrderList!F9114</f>
        <v>DTD</v>
      </c>
      <c r="E9114" s="10" t="str">
        <f>OrderList!L9114</f>
        <v>PORT09</v>
      </c>
      <c r="F9114" s="10" t="str">
        <f>OrderList!K9114</f>
        <v>PLANT03</v>
      </c>
      <c r="G9114" s="10">
        <f>OrderList!J9114</f>
        <v>1690621</v>
      </c>
      <c r="H9114" s="10">
        <f>OrderList!M9114</f>
        <v>373</v>
      </c>
      <c r="I9114" s="10">
        <f>OrderList!N9114</f>
        <v>5.723080955896898</v>
      </c>
      <c r="O9114" s="10">
        <f>COUNTIF(FreightRates!$A$2:$A$1541,C9114)</f>
        <v>292</v>
      </c>
      <c r="Q9114" s="10">
        <f>COUNTIFS(FreightRates!$A$2:$A$1541,C9114,FreightRates!$B$2:$B$1541,B9114,FreightRates!$C$2:$C$1541,E9114)</f>
        <v>40</v>
      </c>
      <c r="T9114">
        <f>COUNTIFS(FreightRates!$A$2:$A$1541,C9114,FreightRates!$B$2:$B$1541,B9114,FreightRates!$C$2:$C$1541,E9114,FreightRates!$F$2:$F$1541,D9114,FreightRates!$D$2:$D$1541,"&lt;="&amp;I9114,FreightRates!$E$2:$E$1541,"&gt;="&amp;I9114)</f>
        <v>0</v>
      </c>
    </row>
    <row r="9115" spans="1:20" x14ac:dyDescent="0.25">
      <c r="A9115" s="10">
        <f>OrderList!A9115</f>
        <v>1447343149.7</v>
      </c>
      <c r="B9115" s="10" t="str">
        <f>OrderList!C9115</f>
        <v>PORT04</v>
      </c>
      <c r="C9115" s="10" t="str">
        <f>OrderList!D9115</f>
        <v>V444_1</v>
      </c>
      <c r="D9115" s="10" t="str">
        <f>OrderList!F9115</f>
        <v>DTD</v>
      </c>
      <c r="E9115" s="10" t="str">
        <f>OrderList!L9115</f>
        <v>PORT09</v>
      </c>
      <c r="F9115" s="10" t="str">
        <f>OrderList!K9115</f>
        <v>PLANT03</v>
      </c>
      <c r="G9115" s="10">
        <f>OrderList!J9115</f>
        <v>1690621</v>
      </c>
      <c r="H9115" s="10">
        <f>OrderList!M9115</f>
        <v>368</v>
      </c>
      <c r="I9115" s="10">
        <f>OrderList!N9115</f>
        <v>2.861540477948449</v>
      </c>
      <c r="O9115" s="10">
        <f>COUNTIF(FreightRates!$A$2:$A$1541,C9115)</f>
        <v>292</v>
      </c>
      <c r="Q9115" s="10">
        <f>COUNTIFS(FreightRates!$A$2:$A$1541,C9115,FreightRates!$B$2:$B$1541,B9115,FreightRates!$C$2:$C$1541,E9115)</f>
        <v>40</v>
      </c>
      <c r="T9115">
        <f>COUNTIFS(FreightRates!$A$2:$A$1541,C9115,FreightRates!$B$2:$B$1541,B9115,FreightRates!$C$2:$C$1541,E9115,FreightRates!$F$2:$F$1541,D9115,FreightRates!$D$2:$D$1541,"&lt;="&amp;I9115,FreightRates!$E$2:$E$1541,"&gt;="&amp;I9115)</f>
        <v>0</v>
      </c>
    </row>
    <row r="9116" spans="1:20" x14ac:dyDescent="0.25">
      <c r="A9116" s="10">
        <f>OrderList!A9116</f>
        <v>1447160015.7</v>
      </c>
      <c r="B9116" s="10" t="str">
        <f>OrderList!C9116</f>
        <v>PORT04</v>
      </c>
      <c r="C9116" s="10" t="str">
        <f>OrderList!D9116</f>
        <v>V444_1</v>
      </c>
      <c r="D9116" s="10" t="str">
        <f>OrderList!F9116</f>
        <v>DTD</v>
      </c>
      <c r="E9116" s="10" t="str">
        <f>OrderList!L9116</f>
        <v>PORT09</v>
      </c>
      <c r="F9116" s="10" t="str">
        <f>OrderList!K9116</f>
        <v>PLANT03</v>
      </c>
      <c r="G9116" s="10">
        <f>OrderList!J9116</f>
        <v>1690621</v>
      </c>
      <c r="H9116" s="10">
        <f>OrderList!M9116</f>
        <v>315</v>
      </c>
      <c r="I9116" s="10">
        <f>OrderList!N9116</f>
        <v>1.7169242867690695</v>
      </c>
      <c r="O9116" s="10">
        <f>COUNTIF(FreightRates!$A$2:$A$1541,C9116)</f>
        <v>292</v>
      </c>
      <c r="Q9116" s="10">
        <f>COUNTIFS(FreightRates!$A$2:$A$1541,C9116,FreightRates!$B$2:$B$1541,B9116,FreightRates!$C$2:$C$1541,E9116)</f>
        <v>40</v>
      </c>
      <c r="T9116">
        <f>COUNTIFS(FreightRates!$A$2:$A$1541,C9116,FreightRates!$B$2:$B$1541,B9116,FreightRates!$C$2:$C$1541,E9116,FreightRates!$F$2:$F$1541,D9116,FreightRates!$D$2:$D$1541,"&lt;="&amp;I9116,FreightRates!$E$2:$E$1541,"&gt;="&amp;I9116)</f>
        <v>4</v>
      </c>
    </row>
    <row r="9117" spans="1:20" x14ac:dyDescent="0.25">
      <c r="A9117" s="10">
        <f>OrderList!A9117</f>
        <v>1447402328.7</v>
      </c>
      <c r="B9117" s="10" t="str">
        <f>OrderList!C9117</f>
        <v>PORT04</v>
      </c>
      <c r="C9117" s="10" t="str">
        <f>OrderList!D9117</f>
        <v>V444_1</v>
      </c>
      <c r="D9117" s="10" t="str">
        <f>OrderList!F9117</f>
        <v>DTD</v>
      </c>
      <c r="E9117" s="10" t="str">
        <f>OrderList!L9117</f>
        <v>PORT09</v>
      </c>
      <c r="F9117" s="10" t="str">
        <f>OrderList!K9117</f>
        <v>PLANT03</v>
      </c>
      <c r="G9117" s="10">
        <f>OrderList!J9117</f>
        <v>1690621</v>
      </c>
      <c r="H9117" s="10">
        <f>OrderList!M9117</f>
        <v>256</v>
      </c>
      <c r="I9117" s="10">
        <f>OrderList!N9117</f>
        <v>1.1446161911793797</v>
      </c>
      <c r="O9117" s="10">
        <f>COUNTIF(FreightRates!$A$2:$A$1541,C9117)</f>
        <v>292</v>
      </c>
      <c r="Q9117" s="10">
        <f>COUNTIFS(FreightRates!$A$2:$A$1541,C9117,FreightRates!$B$2:$B$1541,B9117,FreightRates!$C$2:$C$1541,E9117)</f>
        <v>40</v>
      </c>
      <c r="T9117">
        <f>COUNTIFS(FreightRates!$A$2:$A$1541,C9117,FreightRates!$B$2:$B$1541,B9117,FreightRates!$C$2:$C$1541,E9117,FreightRates!$F$2:$F$1541,D9117,FreightRates!$D$2:$D$1541,"&lt;="&amp;I9117,FreightRates!$E$2:$E$1541,"&gt;="&amp;I9117)</f>
        <v>4</v>
      </c>
    </row>
    <row r="9118" spans="1:20" x14ac:dyDescent="0.25">
      <c r="A9118" s="10">
        <f>OrderList!A9118</f>
        <v>1447237020.7</v>
      </c>
      <c r="B9118" s="10" t="str">
        <f>OrderList!C9118</f>
        <v>PORT04</v>
      </c>
      <c r="C9118" s="10" t="str">
        <f>OrderList!D9118</f>
        <v>V444_1</v>
      </c>
      <c r="D9118" s="10" t="str">
        <f>OrderList!F9118</f>
        <v>DTD</v>
      </c>
      <c r="E9118" s="10" t="str">
        <f>OrderList!L9118</f>
        <v>PORT09</v>
      </c>
      <c r="F9118" s="10" t="str">
        <f>OrderList!K9118</f>
        <v>PLANT03</v>
      </c>
      <c r="G9118" s="10">
        <f>OrderList!J9118</f>
        <v>1690621</v>
      </c>
      <c r="H9118" s="10">
        <f>OrderList!M9118</f>
        <v>275</v>
      </c>
      <c r="I9118" s="10">
        <f>OrderList!N9118</f>
        <v>1.1446161911793797</v>
      </c>
      <c r="O9118" s="10">
        <f>COUNTIF(FreightRates!$A$2:$A$1541,C9118)</f>
        <v>292</v>
      </c>
      <c r="Q9118" s="10">
        <f>COUNTIFS(FreightRates!$A$2:$A$1541,C9118,FreightRates!$B$2:$B$1541,B9118,FreightRates!$C$2:$C$1541,E9118)</f>
        <v>40</v>
      </c>
      <c r="T9118">
        <f>COUNTIFS(FreightRates!$A$2:$A$1541,C9118,FreightRates!$B$2:$B$1541,B9118,FreightRates!$C$2:$C$1541,E9118,FreightRates!$F$2:$F$1541,D9118,FreightRates!$D$2:$D$1541,"&lt;="&amp;I9118,FreightRates!$E$2:$E$1541,"&gt;="&amp;I9118)</f>
        <v>4</v>
      </c>
    </row>
    <row r="9119" spans="1:20" x14ac:dyDescent="0.25">
      <c r="A9119" s="10">
        <f>OrderList!A9119</f>
        <v>1447241499.7</v>
      </c>
      <c r="B9119" s="10" t="str">
        <f>OrderList!C9119</f>
        <v>PORT04</v>
      </c>
      <c r="C9119" s="10" t="str">
        <f>OrderList!D9119</f>
        <v>V444_1</v>
      </c>
      <c r="D9119" s="10" t="str">
        <f>OrderList!F9119</f>
        <v>DTD</v>
      </c>
      <c r="E9119" s="10" t="str">
        <f>OrderList!L9119</f>
        <v>PORT09</v>
      </c>
      <c r="F9119" s="10" t="str">
        <f>OrderList!K9119</f>
        <v>PLANT03</v>
      </c>
      <c r="G9119" s="10">
        <f>OrderList!J9119</f>
        <v>1690616</v>
      </c>
      <c r="H9119" s="10">
        <f>OrderList!M9119</f>
        <v>272</v>
      </c>
      <c r="I9119" s="10">
        <f>OrderList!N9119</f>
        <v>0.47135044828415773</v>
      </c>
      <c r="O9119" s="10">
        <f>COUNTIF(FreightRates!$A$2:$A$1541,C9119)</f>
        <v>292</v>
      </c>
      <c r="Q9119" s="10">
        <f>COUNTIFS(FreightRates!$A$2:$A$1541,C9119,FreightRates!$B$2:$B$1541,B9119,FreightRates!$C$2:$C$1541,E9119)</f>
        <v>40</v>
      </c>
      <c r="T9119">
        <f>COUNTIFS(FreightRates!$A$2:$A$1541,C9119,FreightRates!$B$2:$B$1541,B9119,FreightRates!$C$2:$C$1541,E9119,FreightRates!$F$2:$F$1541,D9119,FreightRates!$D$2:$D$1541,"&lt;="&amp;I9119,FreightRates!$E$2:$E$1541,"&gt;="&amp;I9119)</f>
        <v>4</v>
      </c>
    </row>
    <row r="9120" spans="1:20" x14ac:dyDescent="0.25">
      <c r="A9120" s="10">
        <f>OrderList!A9120</f>
        <v>1447318100.7</v>
      </c>
      <c r="B9120" s="10" t="str">
        <f>OrderList!C9120</f>
        <v>PORT04</v>
      </c>
      <c r="C9120" s="10" t="str">
        <f>OrderList!D9120</f>
        <v>V444_1</v>
      </c>
      <c r="D9120" s="10" t="str">
        <f>OrderList!F9120</f>
        <v>DTD</v>
      </c>
      <c r="E9120" s="10" t="str">
        <f>OrderList!L9120</f>
        <v>PORT09</v>
      </c>
      <c r="F9120" s="10" t="str">
        <f>OrderList!K9120</f>
        <v>PLANT03</v>
      </c>
      <c r="G9120" s="10">
        <f>OrderList!J9120</f>
        <v>1690616</v>
      </c>
      <c r="H9120" s="10">
        <f>OrderList!M9120</f>
        <v>278</v>
      </c>
      <c r="I9120" s="10">
        <f>OrderList!N9120</f>
        <v>1.8854017931366309</v>
      </c>
      <c r="O9120" s="10">
        <f>COUNTIF(FreightRates!$A$2:$A$1541,C9120)</f>
        <v>292</v>
      </c>
      <c r="Q9120" s="10">
        <f>COUNTIFS(FreightRates!$A$2:$A$1541,C9120,FreightRates!$B$2:$B$1541,B9120,FreightRates!$C$2:$C$1541,E9120)</f>
        <v>40</v>
      </c>
      <c r="T9120">
        <f>COUNTIFS(FreightRates!$A$2:$A$1541,C9120,FreightRates!$B$2:$B$1541,B9120,FreightRates!$C$2:$C$1541,E9120,FreightRates!$F$2:$F$1541,D9120,FreightRates!$D$2:$D$1541,"&lt;="&amp;I9120,FreightRates!$E$2:$E$1541,"&gt;="&amp;I9120)</f>
        <v>4</v>
      </c>
    </row>
    <row r="9121" spans="1:20" x14ac:dyDescent="0.25">
      <c r="A9121" s="10">
        <f>OrderList!A9121</f>
        <v>1447421463.7</v>
      </c>
      <c r="B9121" s="10" t="str">
        <f>OrderList!C9121</f>
        <v>PORT04</v>
      </c>
      <c r="C9121" s="10" t="str">
        <f>OrderList!D9121</f>
        <v>V444_1</v>
      </c>
      <c r="D9121" s="10" t="str">
        <f>OrderList!F9121</f>
        <v>DTD</v>
      </c>
      <c r="E9121" s="10" t="str">
        <f>OrderList!L9121</f>
        <v>PORT09</v>
      </c>
      <c r="F9121" s="10" t="str">
        <f>OrderList!K9121</f>
        <v>PLANT03</v>
      </c>
      <c r="G9121" s="10">
        <f>OrderList!J9121</f>
        <v>1690616</v>
      </c>
      <c r="H9121" s="10">
        <f>OrderList!M9121</f>
        <v>293</v>
      </c>
      <c r="I9121" s="10">
        <f>OrderList!N9121</f>
        <v>0.94270089656831546</v>
      </c>
      <c r="O9121" s="10">
        <f>COUNTIF(FreightRates!$A$2:$A$1541,C9121)</f>
        <v>292</v>
      </c>
      <c r="Q9121" s="10">
        <f>COUNTIFS(FreightRates!$A$2:$A$1541,C9121,FreightRates!$B$2:$B$1541,B9121,FreightRates!$C$2:$C$1541,E9121)</f>
        <v>40</v>
      </c>
      <c r="T9121">
        <f>COUNTIFS(FreightRates!$A$2:$A$1541,C9121,FreightRates!$B$2:$B$1541,B9121,FreightRates!$C$2:$C$1541,E9121,FreightRates!$F$2:$F$1541,D9121,FreightRates!$D$2:$D$1541,"&lt;="&amp;I9121,FreightRates!$E$2:$E$1541,"&gt;="&amp;I9121)</f>
        <v>4</v>
      </c>
    </row>
    <row r="9122" spans="1:20" x14ac:dyDescent="0.25">
      <c r="A9122" s="10">
        <f>OrderList!A9122</f>
        <v>1447306743.7</v>
      </c>
      <c r="B9122" s="10" t="str">
        <f>OrderList!C9122</f>
        <v>PORT04</v>
      </c>
      <c r="C9122" s="10" t="str">
        <f>OrderList!D9122</f>
        <v>V444_1</v>
      </c>
      <c r="D9122" s="10" t="str">
        <f>OrderList!F9122</f>
        <v>DTD</v>
      </c>
      <c r="E9122" s="10" t="str">
        <f>OrderList!L9122</f>
        <v>PORT09</v>
      </c>
      <c r="F9122" s="10" t="str">
        <f>OrderList!K9122</f>
        <v>PLANT03</v>
      </c>
      <c r="G9122" s="10">
        <f>OrderList!J9122</f>
        <v>1690616</v>
      </c>
      <c r="H9122" s="10">
        <f>OrderList!M9122</f>
        <v>325</v>
      </c>
      <c r="I9122" s="10">
        <f>OrderList!N9122</f>
        <v>0.47135044828415773</v>
      </c>
      <c r="O9122" s="10">
        <f>COUNTIF(FreightRates!$A$2:$A$1541,C9122)</f>
        <v>292</v>
      </c>
      <c r="Q9122" s="10">
        <f>COUNTIFS(FreightRates!$A$2:$A$1541,C9122,FreightRates!$B$2:$B$1541,B9122,FreightRates!$C$2:$C$1541,E9122)</f>
        <v>40</v>
      </c>
      <c r="T9122">
        <f>COUNTIFS(FreightRates!$A$2:$A$1541,C9122,FreightRates!$B$2:$B$1541,B9122,FreightRates!$C$2:$C$1541,E9122,FreightRates!$F$2:$F$1541,D9122,FreightRates!$D$2:$D$1541,"&lt;="&amp;I9122,FreightRates!$E$2:$E$1541,"&gt;="&amp;I9122)</f>
        <v>4</v>
      </c>
    </row>
    <row r="9123" spans="1:20" x14ac:dyDescent="0.25">
      <c r="A9123" s="10">
        <f>OrderList!A9123</f>
        <v>1447362783.7</v>
      </c>
      <c r="B9123" s="10" t="str">
        <f>OrderList!C9123</f>
        <v>PORT04</v>
      </c>
      <c r="C9123" s="10" t="str">
        <f>OrderList!D9123</f>
        <v>V444_1</v>
      </c>
      <c r="D9123" s="10" t="str">
        <f>OrderList!F9123</f>
        <v>DTD</v>
      </c>
      <c r="E9123" s="10" t="str">
        <f>OrderList!L9123</f>
        <v>PORT09</v>
      </c>
      <c r="F9123" s="10" t="str">
        <f>OrderList!K9123</f>
        <v>PLANT03</v>
      </c>
      <c r="G9123" s="10">
        <f>OrderList!J9123</f>
        <v>1690616</v>
      </c>
      <c r="H9123" s="10">
        <f>OrderList!M9123</f>
        <v>292</v>
      </c>
      <c r="I9123" s="10">
        <f>OrderList!N9123</f>
        <v>0.47135044828415773</v>
      </c>
      <c r="O9123" s="10">
        <f>COUNTIF(FreightRates!$A$2:$A$1541,C9123)</f>
        <v>292</v>
      </c>
      <c r="Q9123" s="10">
        <f>COUNTIFS(FreightRates!$A$2:$A$1541,C9123,FreightRates!$B$2:$B$1541,B9123,FreightRates!$C$2:$C$1541,E9123)</f>
        <v>40</v>
      </c>
      <c r="T9123">
        <f>COUNTIFS(FreightRates!$A$2:$A$1541,C9123,FreightRates!$B$2:$B$1541,B9123,FreightRates!$C$2:$C$1541,E9123,FreightRates!$F$2:$F$1541,D9123,FreightRates!$D$2:$D$1541,"&lt;="&amp;I9123,FreightRates!$E$2:$E$1541,"&gt;="&amp;I9123)</f>
        <v>4</v>
      </c>
    </row>
    <row r="9124" spans="1:20" x14ac:dyDescent="0.25">
      <c r="A9124" s="10">
        <f>OrderList!A9124</f>
        <v>1447151454.7</v>
      </c>
      <c r="B9124" s="10" t="str">
        <f>OrderList!C9124</f>
        <v>PORT04</v>
      </c>
      <c r="C9124" s="10" t="str">
        <f>OrderList!D9124</f>
        <v>V444_1</v>
      </c>
      <c r="D9124" s="10" t="str">
        <f>OrderList!F9124</f>
        <v>DTD</v>
      </c>
      <c r="E9124" s="10" t="str">
        <f>OrderList!L9124</f>
        <v>PORT09</v>
      </c>
      <c r="F9124" s="10" t="str">
        <f>OrderList!K9124</f>
        <v>PLANT03</v>
      </c>
      <c r="G9124" s="10">
        <f>OrderList!J9124</f>
        <v>1690616</v>
      </c>
      <c r="H9124" s="10">
        <f>OrderList!M9124</f>
        <v>284</v>
      </c>
      <c r="I9124" s="10">
        <f>OrderList!N9124</f>
        <v>1.8854017931366309</v>
      </c>
      <c r="O9124" s="10">
        <f>COUNTIF(FreightRates!$A$2:$A$1541,C9124)</f>
        <v>292</v>
      </c>
      <c r="Q9124" s="10">
        <f>COUNTIFS(FreightRates!$A$2:$A$1541,C9124,FreightRates!$B$2:$B$1541,B9124,FreightRates!$C$2:$C$1541,E9124)</f>
        <v>40</v>
      </c>
      <c r="T9124">
        <f>COUNTIFS(FreightRates!$A$2:$A$1541,C9124,FreightRates!$B$2:$B$1541,B9124,FreightRates!$C$2:$C$1541,E9124,FreightRates!$F$2:$F$1541,D9124,FreightRates!$D$2:$D$1541,"&lt;="&amp;I9124,FreightRates!$E$2:$E$1541,"&gt;="&amp;I9124)</f>
        <v>4</v>
      </c>
    </row>
    <row r="9125" spans="1:20" x14ac:dyDescent="0.25">
      <c r="A9125" s="10">
        <f>OrderList!A9125</f>
        <v>1447167326.7</v>
      </c>
      <c r="B9125" s="10" t="str">
        <f>OrderList!C9125</f>
        <v>PORT04</v>
      </c>
      <c r="C9125" s="10" t="str">
        <f>OrderList!D9125</f>
        <v>V444_1</v>
      </c>
      <c r="D9125" s="10" t="str">
        <f>OrderList!F9125</f>
        <v>DTD</v>
      </c>
      <c r="E9125" s="10" t="str">
        <f>OrderList!L9125</f>
        <v>PORT09</v>
      </c>
      <c r="F9125" s="10" t="str">
        <f>OrderList!K9125</f>
        <v>PLANT03</v>
      </c>
      <c r="G9125" s="10">
        <f>OrderList!J9125</f>
        <v>1690616</v>
      </c>
      <c r="H9125" s="10">
        <f>OrderList!M9125</f>
        <v>250</v>
      </c>
      <c r="I9125" s="10">
        <f>OrderList!N9125</f>
        <v>0.47135044828415773</v>
      </c>
      <c r="O9125" s="10">
        <f>COUNTIF(FreightRates!$A$2:$A$1541,C9125)</f>
        <v>292</v>
      </c>
      <c r="Q9125" s="10">
        <f>COUNTIFS(FreightRates!$A$2:$A$1541,C9125,FreightRates!$B$2:$B$1541,B9125,FreightRates!$C$2:$C$1541,E9125)</f>
        <v>40</v>
      </c>
      <c r="T9125">
        <f>COUNTIFS(FreightRates!$A$2:$A$1541,C9125,FreightRates!$B$2:$B$1541,B9125,FreightRates!$C$2:$C$1541,E9125,FreightRates!$F$2:$F$1541,D9125,FreightRates!$D$2:$D$1541,"&lt;="&amp;I9125,FreightRates!$E$2:$E$1541,"&gt;="&amp;I9125)</f>
        <v>4</v>
      </c>
    </row>
    <row r="9126" spans="1:20" x14ac:dyDescent="0.25">
      <c r="A9126" s="10">
        <f>OrderList!A9126</f>
        <v>1447182484.7</v>
      </c>
      <c r="B9126" s="10" t="str">
        <f>OrderList!C9126</f>
        <v>PORT04</v>
      </c>
      <c r="C9126" s="10" t="str">
        <f>OrderList!D9126</f>
        <v>V444_1</v>
      </c>
      <c r="D9126" s="10" t="str">
        <f>OrderList!F9126</f>
        <v>DTD</v>
      </c>
      <c r="E9126" s="10" t="str">
        <f>OrderList!L9126</f>
        <v>PORT09</v>
      </c>
      <c r="F9126" s="10" t="str">
        <f>OrderList!K9126</f>
        <v>PLANT03</v>
      </c>
      <c r="G9126" s="10">
        <f>OrderList!J9126</f>
        <v>1690616</v>
      </c>
      <c r="H9126" s="10">
        <f>OrderList!M9126</f>
        <v>285</v>
      </c>
      <c r="I9126" s="10">
        <f>OrderList!N9126</f>
        <v>0.47135044828415773</v>
      </c>
      <c r="O9126" s="10">
        <f>COUNTIF(FreightRates!$A$2:$A$1541,C9126)</f>
        <v>292</v>
      </c>
      <c r="Q9126" s="10">
        <f>COUNTIFS(FreightRates!$A$2:$A$1541,C9126,FreightRates!$B$2:$B$1541,B9126,FreightRates!$C$2:$C$1541,E9126)</f>
        <v>40</v>
      </c>
      <c r="T9126">
        <f>COUNTIFS(FreightRates!$A$2:$A$1541,C9126,FreightRates!$B$2:$B$1541,B9126,FreightRates!$C$2:$C$1541,E9126,FreightRates!$F$2:$F$1541,D9126,FreightRates!$D$2:$D$1541,"&lt;="&amp;I9126,FreightRates!$E$2:$E$1541,"&gt;="&amp;I9126)</f>
        <v>4</v>
      </c>
    </row>
    <row r="9127" spans="1:20" x14ac:dyDescent="0.25">
      <c r="A9127" s="10">
        <f>OrderList!A9127</f>
        <v>1447322570.7</v>
      </c>
      <c r="B9127" s="10" t="str">
        <f>OrderList!C9127</f>
        <v>PORT04</v>
      </c>
      <c r="C9127" s="10" t="str">
        <f>OrderList!D9127</f>
        <v>V444_1</v>
      </c>
      <c r="D9127" s="10" t="str">
        <f>OrderList!F9127</f>
        <v>DTD</v>
      </c>
      <c r="E9127" s="10" t="str">
        <f>OrderList!L9127</f>
        <v>PORT09</v>
      </c>
      <c r="F9127" s="10" t="str">
        <f>OrderList!K9127</f>
        <v>PLANT03</v>
      </c>
      <c r="G9127" s="10">
        <f>OrderList!J9127</f>
        <v>1690616</v>
      </c>
      <c r="H9127" s="10">
        <f>OrderList!M9127</f>
        <v>335</v>
      </c>
      <c r="I9127" s="10">
        <f>OrderList!N9127</f>
        <v>0.94270089656831546</v>
      </c>
      <c r="O9127" s="10">
        <f>COUNTIF(FreightRates!$A$2:$A$1541,C9127)</f>
        <v>292</v>
      </c>
      <c r="Q9127" s="10">
        <f>COUNTIFS(FreightRates!$A$2:$A$1541,C9127,FreightRates!$B$2:$B$1541,B9127,FreightRates!$C$2:$C$1541,E9127)</f>
        <v>40</v>
      </c>
      <c r="T9127">
        <f>COUNTIFS(FreightRates!$A$2:$A$1541,C9127,FreightRates!$B$2:$B$1541,B9127,FreightRates!$C$2:$C$1541,E9127,FreightRates!$F$2:$F$1541,D9127,FreightRates!$D$2:$D$1541,"&lt;="&amp;I9127,FreightRates!$E$2:$E$1541,"&gt;="&amp;I9127)</f>
        <v>4</v>
      </c>
    </row>
    <row r="9128" spans="1:20" x14ac:dyDescent="0.25">
      <c r="A9128" s="10">
        <f>OrderList!A9128</f>
        <v>1447245307.7</v>
      </c>
      <c r="B9128" s="10" t="str">
        <f>OrderList!C9128</f>
        <v>PORT04</v>
      </c>
      <c r="C9128" s="10" t="str">
        <f>OrderList!D9128</f>
        <v>V444_1</v>
      </c>
      <c r="D9128" s="10" t="str">
        <f>OrderList!F9128</f>
        <v>DTD</v>
      </c>
      <c r="E9128" s="10" t="str">
        <f>OrderList!L9128</f>
        <v>PORT09</v>
      </c>
      <c r="F9128" s="10" t="str">
        <f>OrderList!K9128</f>
        <v>PLANT03</v>
      </c>
      <c r="G9128" s="10">
        <f>OrderList!J9128</f>
        <v>1690616</v>
      </c>
      <c r="H9128" s="10">
        <f>OrderList!M9128</f>
        <v>338</v>
      </c>
      <c r="I9128" s="10">
        <f>OrderList!N9128</f>
        <v>0.94270089656831546</v>
      </c>
      <c r="O9128" s="10">
        <f>COUNTIF(FreightRates!$A$2:$A$1541,C9128)</f>
        <v>292</v>
      </c>
      <c r="Q9128" s="10">
        <f>COUNTIFS(FreightRates!$A$2:$A$1541,C9128,FreightRates!$B$2:$B$1541,B9128,FreightRates!$C$2:$C$1541,E9128)</f>
        <v>40</v>
      </c>
      <c r="T9128">
        <f>COUNTIFS(FreightRates!$A$2:$A$1541,C9128,FreightRates!$B$2:$B$1541,B9128,FreightRates!$C$2:$C$1541,E9128,FreightRates!$F$2:$F$1541,D9128,FreightRates!$D$2:$D$1541,"&lt;="&amp;I9128,FreightRates!$E$2:$E$1541,"&gt;="&amp;I9128)</f>
        <v>4</v>
      </c>
    </row>
    <row r="9129" spans="1:20" x14ac:dyDescent="0.25">
      <c r="A9129" s="10">
        <f>OrderList!A9129</f>
        <v>1447189644.7</v>
      </c>
      <c r="B9129" s="10" t="str">
        <f>OrderList!C9129</f>
        <v>PORT04</v>
      </c>
      <c r="C9129" s="10" t="str">
        <f>OrderList!D9129</f>
        <v>V444_1</v>
      </c>
      <c r="D9129" s="10" t="str">
        <f>OrderList!F9129</f>
        <v>DTD</v>
      </c>
      <c r="E9129" s="10" t="str">
        <f>OrderList!L9129</f>
        <v>PORT09</v>
      </c>
      <c r="F9129" s="10" t="str">
        <f>OrderList!K9129</f>
        <v>PLANT03</v>
      </c>
      <c r="G9129" s="10">
        <f>OrderList!J9129</f>
        <v>1690616</v>
      </c>
      <c r="H9129" s="10">
        <f>OrderList!M9129</f>
        <v>288</v>
      </c>
      <c r="I9129" s="10">
        <f>OrderList!N9129</f>
        <v>0.47135044828415773</v>
      </c>
      <c r="O9129" s="10">
        <f>COUNTIF(FreightRates!$A$2:$A$1541,C9129)</f>
        <v>292</v>
      </c>
      <c r="Q9129" s="10">
        <f>COUNTIFS(FreightRates!$A$2:$A$1541,C9129,FreightRates!$B$2:$B$1541,B9129,FreightRates!$C$2:$C$1541,E9129)</f>
        <v>40</v>
      </c>
      <c r="T9129">
        <f>COUNTIFS(FreightRates!$A$2:$A$1541,C9129,FreightRates!$B$2:$B$1541,B9129,FreightRates!$C$2:$C$1541,E9129,FreightRates!$F$2:$F$1541,D9129,FreightRates!$D$2:$D$1541,"&lt;="&amp;I9129,FreightRates!$E$2:$E$1541,"&gt;="&amp;I9129)</f>
        <v>4</v>
      </c>
    </row>
    <row r="9130" spans="1:20" x14ac:dyDescent="0.25">
      <c r="A9130" s="10">
        <f>OrderList!A9130</f>
        <v>1447306744.7</v>
      </c>
      <c r="B9130" s="10" t="str">
        <f>OrderList!C9130</f>
        <v>PORT04</v>
      </c>
      <c r="C9130" s="10" t="str">
        <f>OrderList!D9130</f>
        <v>V444_1</v>
      </c>
      <c r="D9130" s="10" t="str">
        <f>OrderList!F9130</f>
        <v>DTD</v>
      </c>
      <c r="E9130" s="10" t="str">
        <f>OrderList!L9130</f>
        <v>PORT09</v>
      </c>
      <c r="F9130" s="10" t="str">
        <f>OrderList!K9130</f>
        <v>PLANT03</v>
      </c>
      <c r="G9130" s="10">
        <f>OrderList!J9130</f>
        <v>1690616</v>
      </c>
      <c r="H9130" s="10">
        <f>OrderList!M9130</f>
        <v>302</v>
      </c>
      <c r="I9130" s="10">
        <f>OrderList!N9130</f>
        <v>0.47135044828415773</v>
      </c>
      <c r="O9130" s="10">
        <f>COUNTIF(FreightRates!$A$2:$A$1541,C9130)</f>
        <v>292</v>
      </c>
      <c r="Q9130" s="10">
        <f>COUNTIFS(FreightRates!$A$2:$A$1541,C9130,FreightRates!$B$2:$B$1541,B9130,FreightRates!$C$2:$C$1541,E9130)</f>
        <v>40</v>
      </c>
      <c r="T9130">
        <f>COUNTIFS(FreightRates!$A$2:$A$1541,C9130,FreightRates!$B$2:$B$1541,B9130,FreightRates!$C$2:$C$1541,E9130,FreightRates!$F$2:$F$1541,D9130,FreightRates!$D$2:$D$1541,"&lt;="&amp;I9130,FreightRates!$E$2:$E$1541,"&gt;="&amp;I9130)</f>
        <v>4</v>
      </c>
    </row>
    <row r="9131" spans="1:20" x14ac:dyDescent="0.25">
      <c r="A9131" s="10">
        <f>OrderList!A9131</f>
        <v>1447306742.7</v>
      </c>
      <c r="B9131" s="10" t="str">
        <f>OrderList!C9131</f>
        <v>PORT04</v>
      </c>
      <c r="C9131" s="10" t="str">
        <f>OrderList!D9131</f>
        <v>V444_1</v>
      </c>
      <c r="D9131" s="10" t="str">
        <f>OrderList!F9131</f>
        <v>DTD</v>
      </c>
      <c r="E9131" s="10" t="str">
        <f>OrderList!L9131</f>
        <v>PORT09</v>
      </c>
      <c r="F9131" s="10" t="str">
        <f>OrderList!K9131</f>
        <v>PLANT03</v>
      </c>
      <c r="G9131" s="10">
        <f>OrderList!J9131</f>
        <v>1690616</v>
      </c>
      <c r="H9131" s="10">
        <f>OrderList!M9131</f>
        <v>279</v>
      </c>
      <c r="I9131" s="10">
        <f>OrderList!N9131</f>
        <v>0.1885401793136631</v>
      </c>
      <c r="O9131" s="10">
        <f>COUNTIF(FreightRates!$A$2:$A$1541,C9131)</f>
        <v>292</v>
      </c>
      <c r="Q9131" s="10">
        <f>COUNTIFS(FreightRates!$A$2:$A$1541,C9131,FreightRates!$B$2:$B$1541,B9131,FreightRates!$C$2:$C$1541,E9131)</f>
        <v>40</v>
      </c>
      <c r="T9131">
        <f>COUNTIFS(FreightRates!$A$2:$A$1541,C9131,FreightRates!$B$2:$B$1541,B9131,FreightRates!$C$2:$C$1541,E9131,FreightRates!$F$2:$F$1541,D9131,FreightRates!$D$2:$D$1541,"&lt;="&amp;I9131,FreightRates!$E$2:$E$1541,"&gt;="&amp;I9131)</f>
        <v>4</v>
      </c>
    </row>
    <row r="9132" spans="1:20" x14ac:dyDescent="0.25">
      <c r="A9132" s="10">
        <f>OrderList!A9132</f>
        <v>1447343148.7</v>
      </c>
      <c r="B9132" s="10" t="str">
        <f>OrderList!C9132</f>
        <v>PORT04</v>
      </c>
      <c r="C9132" s="10" t="str">
        <f>OrderList!D9132</f>
        <v>V444_1</v>
      </c>
      <c r="D9132" s="10" t="str">
        <f>OrderList!F9132</f>
        <v>DTD</v>
      </c>
      <c r="E9132" s="10" t="str">
        <f>OrderList!L9132</f>
        <v>PORT09</v>
      </c>
      <c r="F9132" s="10" t="str">
        <f>OrderList!K9132</f>
        <v>PLANT03</v>
      </c>
      <c r="G9132" s="10">
        <f>OrderList!J9132</f>
        <v>1690616</v>
      </c>
      <c r="H9132" s="10">
        <f>OrderList!M9132</f>
        <v>296</v>
      </c>
      <c r="I9132" s="10">
        <f>OrderList!N9132</f>
        <v>0.94270089656831546</v>
      </c>
      <c r="O9132" s="10">
        <f>COUNTIF(FreightRates!$A$2:$A$1541,C9132)</f>
        <v>292</v>
      </c>
      <c r="Q9132" s="10">
        <f>COUNTIFS(FreightRates!$A$2:$A$1541,C9132,FreightRates!$B$2:$B$1541,B9132,FreightRates!$C$2:$C$1541,E9132)</f>
        <v>40</v>
      </c>
      <c r="T9132">
        <f>COUNTIFS(FreightRates!$A$2:$A$1541,C9132,FreightRates!$B$2:$B$1541,B9132,FreightRates!$C$2:$C$1541,E9132,FreightRates!$F$2:$F$1541,D9132,FreightRates!$D$2:$D$1541,"&lt;="&amp;I9132,FreightRates!$E$2:$E$1541,"&gt;="&amp;I9132)</f>
        <v>4</v>
      </c>
    </row>
    <row r="9133" spans="1:20" x14ac:dyDescent="0.25">
      <c r="A9133" s="10">
        <f>OrderList!A9133</f>
        <v>1447286038.7</v>
      </c>
      <c r="B9133" s="10" t="str">
        <f>OrderList!C9133</f>
        <v>PORT04</v>
      </c>
      <c r="C9133" s="10" t="str">
        <f>OrderList!D9133</f>
        <v>V444_1</v>
      </c>
      <c r="D9133" s="10" t="str">
        <f>OrderList!F9133</f>
        <v>DTD</v>
      </c>
      <c r="E9133" s="10" t="str">
        <f>OrderList!L9133</f>
        <v>PORT09</v>
      </c>
      <c r="F9133" s="10" t="str">
        <f>OrderList!K9133</f>
        <v>PLANT03</v>
      </c>
      <c r="G9133" s="10">
        <f>OrderList!J9133</f>
        <v>1690616</v>
      </c>
      <c r="H9133" s="10">
        <f>OrderList!M9133</f>
        <v>271</v>
      </c>
      <c r="I9133" s="10">
        <f>OrderList!N9133</f>
        <v>0.47135044828415773</v>
      </c>
      <c r="O9133" s="10">
        <f>COUNTIF(FreightRates!$A$2:$A$1541,C9133)</f>
        <v>292</v>
      </c>
      <c r="Q9133" s="10">
        <f>COUNTIFS(FreightRates!$A$2:$A$1541,C9133,FreightRates!$B$2:$B$1541,B9133,FreightRates!$C$2:$C$1541,E9133)</f>
        <v>40</v>
      </c>
      <c r="T9133">
        <f>COUNTIFS(FreightRates!$A$2:$A$1541,C9133,FreightRates!$B$2:$B$1541,B9133,FreightRates!$C$2:$C$1541,E9133,FreightRates!$F$2:$F$1541,D9133,FreightRates!$D$2:$D$1541,"&lt;="&amp;I9133,FreightRates!$E$2:$E$1541,"&gt;="&amp;I9133)</f>
        <v>4</v>
      </c>
    </row>
    <row r="9134" spans="1:20" x14ac:dyDescent="0.25">
      <c r="A9134" s="10">
        <f>OrderList!A9134</f>
        <v>1447211848.7</v>
      </c>
      <c r="B9134" s="10" t="str">
        <f>OrderList!C9134</f>
        <v>PORT04</v>
      </c>
      <c r="C9134" s="10" t="str">
        <f>OrderList!D9134</f>
        <v>V444_1</v>
      </c>
      <c r="D9134" s="10" t="str">
        <f>OrderList!F9134</f>
        <v>DTD</v>
      </c>
      <c r="E9134" s="10" t="str">
        <f>OrderList!L9134</f>
        <v>PORT09</v>
      </c>
      <c r="F9134" s="10" t="str">
        <f>OrderList!K9134</f>
        <v>PLANT03</v>
      </c>
      <c r="G9134" s="10">
        <f>OrderList!J9134</f>
        <v>1690616</v>
      </c>
      <c r="H9134" s="10">
        <f>OrderList!M9134</f>
        <v>301</v>
      </c>
      <c r="I9134" s="10">
        <f>OrderList!N9134</f>
        <v>0.47135044828415773</v>
      </c>
      <c r="O9134" s="10">
        <f>COUNTIF(FreightRates!$A$2:$A$1541,C9134)</f>
        <v>292</v>
      </c>
      <c r="Q9134" s="10">
        <f>COUNTIFS(FreightRates!$A$2:$A$1541,C9134,FreightRates!$B$2:$B$1541,B9134,FreightRates!$C$2:$C$1541,E9134)</f>
        <v>40</v>
      </c>
      <c r="T9134">
        <f>COUNTIFS(FreightRates!$A$2:$A$1541,C9134,FreightRates!$B$2:$B$1541,B9134,FreightRates!$C$2:$C$1541,E9134,FreightRates!$F$2:$F$1541,D9134,FreightRates!$D$2:$D$1541,"&lt;="&amp;I9134,FreightRates!$E$2:$E$1541,"&gt;="&amp;I9134)</f>
        <v>4</v>
      </c>
    </row>
    <row r="9135" spans="1:20" x14ac:dyDescent="0.25">
      <c r="A9135" s="10">
        <f>OrderList!A9135</f>
        <v>1447187871.7</v>
      </c>
      <c r="B9135" s="10" t="str">
        <f>OrderList!C9135</f>
        <v>PORT04</v>
      </c>
      <c r="C9135" s="10" t="str">
        <f>OrderList!D9135</f>
        <v>V444_1</v>
      </c>
      <c r="D9135" s="10" t="str">
        <f>OrderList!F9135</f>
        <v>DTD</v>
      </c>
      <c r="E9135" s="10" t="str">
        <f>OrderList!L9135</f>
        <v>PORT09</v>
      </c>
      <c r="F9135" s="10" t="str">
        <f>OrderList!K9135</f>
        <v>PLANT03</v>
      </c>
      <c r="G9135" s="10">
        <f>OrderList!J9135</f>
        <v>1690616</v>
      </c>
      <c r="H9135" s="10">
        <f>OrderList!M9135</f>
        <v>332</v>
      </c>
      <c r="I9135" s="10">
        <f>OrderList!N9135</f>
        <v>0.47135044828415773</v>
      </c>
      <c r="O9135" s="10">
        <f>COUNTIF(FreightRates!$A$2:$A$1541,C9135)</f>
        <v>292</v>
      </c>
      <c r="Q9135" s="10">
        <f>COUNTIFS(FreightRates!$A$2:$A$1541,C9135,FreightRates!$B$2:$B$1541,B9135,FreightRates!$C$2:$C$1541,E9135)</f>
        <v>40</v>
      </c>
      <c r="T9135">
        <f>COUNTIFS(FreightRates!$A$2:$A$1541,C9135,FreightRates!$B$2:$B$1541,B9135,FreightRates!$C$2:$C$1541,E9135,FreightRates!$F$2:$F$1541,D9135,FreightRates!$D$2:$D$1541,"&lt;="&amp;I9135,FreightRates!$E$2:$E$1541,"&gt;="&amp;I9135)</f>
        <v>4</v>
      </c>
    </row>
    <row r="9136" spans="1:20" x14ac:dyDescent="0.25">
      <c r="A9136" s="10">
        <f>OrderList!A9136</f>
        <v>1447167327.7</v>
      </c>
      <c r="B9136" s="10" t="str">
        <f>OrderList!C9136</f>
        <v>PORT04</v>
      </c>
      <c r="C9136" s="10" t="str">
        <f>OrderList!D9136</f>
        <v>V444_1</v>
      </c>
      <c r="D9136" s="10" t="str">
        <f>OrderList!F9136</f>
        <v>DTD</v>
      </c>
      <c r="E9136" s="10" t="str">
        <f>OrderList!L9136</f>
        <v>PORT09</v>
      </c>
      <c r="F9136" s="10" t="str">
        <f>OrderList!K9136</f>
        <v>PLANT03</v>
      </c>
      <c r="G9136" s="10">
        <f>OrderList!J9136</f>
        <v>1690616</v>
      </c>
      <c r="H9136" s="10">
        <f>OrderList!M9136</f>
        <v>327</v>
      </c>
      <c r="I9136" s="10">
        <f>OrderList!N9136</f>
        <v>0.47135044828415773</v>
      </c>
      <c r="O9136" s="10">
        <f>COUNTIF(FreightRates!$A$2:$A$1541,C9136)</f>
        <v>292</v>
      </c>
      <c r="Q9136" s="10">
        <f>COUNTIFS(FreightRates!$A$2:$A$1541,C9136,FreightRates!$B$2:$B$1541,B9136,FreightRates!$C$2:$C$1541,E9136)</f>
        <v>40</v>
      </c>
      <c r="T9136">
        <f>COUNTIFS(FreightRates!$A$2:$A$1541,C9136,FreightRates!$B$2:$B$1541,B9136,FreightRates!$C$2:$C$1541,E9136,FreightRates!$F$2:$F$1541,D9136,FreightRates!$D$2:$D$1541,"&lt;="&amp;I9136,FreightRates!$E$2:$E$1541,"&gt;="&amp;I9136)</f>
        <v>4</v>
      </c>
    </row>
    <row r="9137" spans="1:20" x14ac:dyDescent="0.25">
      <c r="A9137" s="10">
        <f>OrderList!A9137</f>
        <v>1447328154.7</v>
      </c>
      <c r="B9137" s="10" t="str">
        <f>OrderList!C9137</f>
        <v>PORT04</v>
      </c>
      <c r="C9137" s="10" t="str">
        <f>OrderList!D9137</f>
        <v>V444_1</v>
      </c>
      <c r="D9137" s="10" t="str">
        <f>OrderList!F9137</f>
        <v>DTD</v>
      </c>
      <c r="E9137" s="10" t="str">
        <f>OrderList!L9137</f>
        <v>PORT09</v>
      </c>
      <c r="F9137" s="10" t="str">
        <f>OrderList!K9137</f>
        <v>PLANT03</v>
      </c>
      <c r="G9137" s="10">
        <f>OrderList!J9137</f>
        <v>1690616</v>
      </c>
      <c r="H9137" s="10">
        <f>OrderList!M9137</f>
        <v>318</v>
      </c>
      <c r="I9137" s="10">
        <f>OrderList!N9137</f>
        <v>0.94270089656831546</v>
      </c>
      <c r="O9137" s="10">
        <f>COUNTIF(FreightRates!$A$2:$A$1541,C9137)</f>
        <v>292</v>
      </c>
      <c r="Q9137" s="10">
        <f>COUNTIFS(FreightRates!$A$2:$A$1541,C9137,FreightRates!$B$2:$B$1541,B9137,FreightRates!$C$2:$C$1541,E9137)</f>
        <v>40</v>
      </c>
      <c r="T9137">
        <f>COUNTIFS(FreightRates!$A$2:$A$1541,C9137,FreightRates!$B$2:$B$1541,B9137,FreightRates!$C$2:$C$1541,E9137,FreightRates!$F$2:$F$1541,D9137,FreightRates!$D$2:$D$1541,"&lt;="&amp;I9137,FreightRates!$E$2:$E$1541,"&gt;="&amp;I9137)</f>
        <v>4</v>
      </c>
    </row>
    <row r="9138" spans="1:20" x14ac:dyDescent="0.25">
      <c r="A9138" s="10">
        <f>OrderList!A9138</f>
        <v>1447252593.7</v>
      </c>
      <c r="B9138" s="10" t="str">
        <f>OrderList!C9138</f>
        <v>PORT04</v>
      </c>
      <c r="C9138" s="10" t="str">
        <f>OrderList!D9138</f>
        <v>V444_1</v>
      </c>
      <c r="D9138" s="10" t="str">
        <f>OrderList!F9138</f>
        <v>DTD</v>
      </c>
      <c r="E9138" s="10" t="str">
        <f>OrderList!L9138</f>
        <v>PORT09</v>
      </c>
      <c r="F9138" s="10" t="str">
        <f>OrderList!K9138</f>
        <v>PLANT03</v>
      </c>
      <c r="G9138" s="10">
        <f>OrderList!J9138</f>
        <v>1690616</v>
      </c>
      <c r="H9138" s="10">
        <f>OrderList!M9138</f>
        <v>332</v>
      </c>
      <c r="I9138" s="10">
        <f>OrderList!N9138</f>
        <v>0.94270089656831546</v>
      </c>
      <c r="O9138" s="10">
        <f>COUNTIF(FreightRates!$A$2:$A$1541,C9138)</f>
        <v>292</v>
      </c>
      <c r="Q9138" s="10">
        <f>COUNTIFS(FreightRates!$A$2:$A$1541,C9138,FreightRates!$B$2:$B$1541,B9138,FreightRates!$C$2:$C$1541,E9138)</f>
        <v>40</v>
      </c>
      <c r="T9138">
        <f>COUNTIFS(FreightRates!$A$2:$A$1541,C9138,FreightRates!$B$2:$B$1541,B9138,FreightRates!$C$2:$C$1541,E9138,FreightRates!$F$2:$F$1541,D9138,FreightRates!$D$2:$D$1541,"&lt;="&amp;I9138,FreightRates!$E$2:$E$1541,"&gt;="&amp;I9138)</f>
        <v>4</v>
      </c>
    </row>
    <row r="9139" spans="1:20" x14ac:dyDescent="0.25">
      <c r="A9139" s="10">
        <f>OrderList!A9139</f>
        <v>1447151480.7</v>
      </c>
      <c r="B9139" s="10" t="str">
        <f>OrderList!C9139</f>
        <v>PORT04</v>
      </c>
      <c r="C9139" s="10" t="str">
        <f>OrderList!D9139</f>
        <v>V444_1</v>
      </c>
      <c r="D9139" s="10" t="str">
        <f>OrderList!F9139</f>
        <v>DTD</v>
      </c>
      <c r="E9139" s="10" t="str">
        <f>OrderList!L9139</f>
        <v>PORT09</v>
      </c>
      <c r="F9139" s="10" t="str">
        <f>OrderList!K9139</f>
        <v>PLANT03</v>
      </c>
      <c r="G9139" s="10">
        <f>OrderList!J9139</f>
        <v>1690616</v>
      </c>
      <c r="H9139" s="10">
        <f>OrderList!M9139</f>
        <v>374</v>
      </c>
      <c r="I9139" s="10">
        <f>OrderList!N9139</f>
        <v>1.8854017931366309</v>
      </c>
      <c r="O9139" s="10">
        <f>COUNTIF(FreightRates!$A$2:$A$1541,C9139)</f>
        <v>292</v>
      </c>
      <c r="Q9139" s="10">
        <f>COUNTIFS(FreightRates!$A$2:$A$1541,C9139,FreightRates!$B$2:$B$1541,B9139,FreightRates!$C$2:$C$1541,E9139)</f>
        <v>40</v>
      </c>
      <c r="T9139">
        <f>COUNTIFS(FreightRates!$A$2:$A$1541,C9139,FreightRates!$B$2:$B$1541,B9139,FreightRates!$C$2:$C$1541,E9139,FreightRates!$F$2:$F$1541,D9139,FreightRates!$D$2:$D$1541,"&lt;="&amp;I9139,FreightRates!$E$2:$E$1541,"&gt;="&amp;I9139)</f>
        <v>4</v>
      </c>
    </row>
    <row r="9140" spans="1:20" x14ac:dyDescent="0.25">
      <c r="A9140" s="10">
        <f>OrderList!A9140</f>
        <v>1447187870.7</v>
      </c>
      <c r="B9140" s="10" t="str">
        <f>OrderList!C9140</f>
        <v>PORT04</v>
      </c>
      <c r="C9140" s="10" t="str">
        <f>OrderList!D9140</f>
        <v>V444_1</v>
      </c>
      <c r="D9140" s="10" t="str">
        <f>OrderList!F9140</f>
        <v>DTD</v>
      </c>
      <c r="E9140" s="10" t="str">
        <f>OrderList!L9140</f>
        <v>PORT09</v>
      </c>
      <c r="F9140" s="10" t="str">
        <f>OrderList!K9140</f>
        <v>PLANT03</v>
      </c>
      <c r="G9140" s="10">
        <f>OrderList!J9140</f>
        <v>1690616</v>
      </c>
      <c r="H9140" s="10">
        <f>OrderList!M9140</f>
        <v>263</v>
      </c>
      <c r="I9140" s="10">
        <f>OrderList!N9140</f>
        <v>0.47135044828415773</v>
      </c>
      <c r="O9140" s="10">
        <f>COUNTIF(FreightRates!$A$2:$A$1541,C9140)</f>
        <v>292</v>
      </c>
      <c r="Q9140" s="10">
        <f>COUNTIFS(FreightRates!$A$2:$A$1541,C9140,FreightRates!$B$2:$B$1541,B9140,FreightRates!$C$2:$C$1541,E9140)</f>
        <v>40</v>
      </c>
      <c r="T9140">
        <f>COUNTIFS(FreightRates!$A$2:$A$1541,C9140,FreightRates!$B$2:$B$1541,B9140,FreightRates!$C$2:$C$1541,E9140,FreightRates!$F$2:$F$1541,D9140,FreightRates!$D$2:$D$1541,"&lt;="&amp;I9140,FreightRates!$E$2:$E$1541,"&gt;="&amp;I9140)</f>
        <v>4</v>
      </c>
    </row>
    <row r="9141" spans="1:20" x14ac:dyDescent="0.25">
      <c r="A9141" s="10">
        <f>OrderList!A9141</f>
        <v>1447306785.7</v>
      </c>
      <c r="B9141" s="10" t="str">
        <f>OrderList!C9141</f>
        <v>PORT04</v>
      </c>
      <c r="C9141" s="10" t="str">
        <f>OrderList!D9141</f>
        <v>V444_1</v>
      </c>
      <c r="D9141" s="10" t="str">
        <f>OrderList!F9141</f>
        <v>DTD</v>
      </c>
      <c r="E9141" s="10" t="str">
        <f>OrderList!L9141</f>
        <v>PORT09</v>
      </c>
      <c r="F9141" s="10" t="str">
        <f>OrderList!K9141</f>
        <v>PLANT03</v>
      </c>
      <c r="G9141" s="10">
        <f>OrderList!J9141</f>
        <v>1690616</v>
      </c>
      <c r="H9141" s="10">
        <f>OrderList!M9141</f>
        <v>332</v>
      </c>
      <c r="I9141" s="10">
        <f>OrderList!N9141</f>
        <v>0.1885401793136631</v>
      </c>
      <c r="O9141" s="10">
        <f>COUNTIF(FreightRates!$A$2:$A$1541,C9141)</f>
        <v>292</v>
      </c>
      <c r="Q9141" s="10">
        <f>COUNTIFS(FreightRates!$A$2:$A$1541,C9141,FreightRates!$B$2:$B$1541,B9141,FreightRates!$C$2:$C$1541,E9141)</f>
        <v>40</v>
      </c>
      <c r="T9141">
        <f>COUNTIFS(FreightRates!$A$2:$A$1541,C9141,FreightRates!$B$2:$B$1541,B9141,FreightRates!$C$2:$C$1541,E9141,FreightRates!$F$2:$F$1541,D9141,FreightRates!$D$2:$D$1541,"&lt;="&amp;I9141,FreightRates!$E$2:$E$1541,"&gt;="&amp;I9141)</f>
        <v>4</v>
      </c>
    </row>
    <row r="9142" spans="1:20" x14ac:dyDescent="0.25">
      <c r="A9142" s="10">
        <f>OrderList!A9142</f>
        <v>1447278603.7</v>
      </c>
      <c r="B9142" s="10" t="str">
        <f>OrderList!C9142</f>
        <v>PORT04</v>
      </c>
      <c r="C9142" s="10" t="str">
        <f>OrderList!D9142</f>
        <v>V444_1</v>
      </c>
      <c r="D9142" s="10" t="str">
        <f>OrderList!F9142</f>
        <v>DTD</v>
      </c>
      <c r="E9142" s="10" t="str">
        <f>OrderList!L9142</f>
        <v>PORT09</v>
      </c>
      <c r="F9142" s="10" t="str">
        <f>OrderList!K9142</f>
        <v>PLANT03</v>
      </c>
      <c r="G9142" s="10">
        <f>OrderList!J9142</f>
        <v>1690616</v>
      </c>
      <c r="H9142" s="10">
        <f>OrderList!M9142</f>
        <v>334</v>
      </c>
      <c r="I9142" s="10">
        <f>OrderList!N9142</f>
        <v>0.47135044828415773</v>
      </c>
      <c r="O9142" s="10">
        <f>COUNTIF(FreightRates!$A$2:$A$1541,C9142)</f>
        <v>292</v>
      </c>
      <c r="Q9142" s="10">
        <f>COUNTIFS(FreightRates!$A$2:$A$1541,C9142,FreightRates!$B$2:$B$1541,B9142,FreightRates!$C$2:$C$1541,E9142)</f>
        <v>40</v>
      </c>
      <c r="T9142">
        <f>COUNTIFS(FreightRates!$A$2:$A$1541,C9142,FreightRates!$B$2:$B$1541,B9142,FreightRates!$C$2:$C$1541,E9142,FreightRates!$F$2:$F$1541,D9142,FreightRates!$D$2:$D$1541,"&lt;="&amp;I9142,FreightRates!$E$2:$E$1541,"&gt;="&amp;I9142)</f>
        <v>4</v>
      </c>
    </row>
    <row r="9143" spans="1:20" x14ac:dyDescent="0.25">
      <c r="A9143" s="10">
        <f>OrderList!A9143</f>
        <v>1447194722.7</v>
      </c>
      <c r="B9143" s="10" t="str">
        <f>OrderList!C9143</f>
        <v>PORT04</v>
      </c>
      <c r="C9143" s="10" t="str">
        <f>OrderList!D9143</f>
        <v>V444_1</v>
      </c>
      <c r="D9143" s="10" t="str">
        <f>OrderList!F9143</f>
        <v>DTD</v>
      </c>
      <c r="E9143" s="10" t="str">
        <f>OrderList!L9143</f>
        <v>PORT09</v>
      </c>
      <c r="F9143" s="10" t="str">
        <f>OrderList!K9143</f>
        <v>PLANT03</v>
      </c>
      <c r="G9143" s="10">
        <f>OrderList!J9143</f>
        <v>1690616</v>
      </c>
      <c r="H9143" s="10">
        <f>OrderList!M9143</f>
        <v>300</v>
      </c>
      <c r="I9143" s="10">
        <f>OrderList!N9143</f>
        <v>0.47135044828415773</v>
      </c>
      <c r="O9143" s="10">
        <f>COUNTIF(FreightRates!$A$2:$A$1541,C9143)</f>
        <v>292</v>
      </c>
      <c r="Q9143" s="10">
        <f>COUNTIFS(FreightRates!$A$2:$A$1541,C9143,FreightRates!$B$2:$B$1541,B9143,FreightRates!$C$2:$C$1541,E9143)</f>
        <v>40</v>
      </c>
      <c r="T9143">
        <f>COUNTIFS(FreightRates!$A$2:$A$1541,C9143,FreightRates!$B$2:$B$1541,B9143,FreightRates!$C$2:$C$1541,E9143,FreightRates!$F$2:$F$1541,D9143,FreightRates!$D$2:$D$1541,"&lt;="&amp;I9143,FreightRates!$E$2:$E$1541,"&gt;="&amp;I9143)</f>
        <v>4</v>
      </c>
    </row>
    <row r="9144" spans="1:20" x14ac:dyDescent="0.25">
      <c r="A9144" s="10">
        <f>OrderList!A9144</f>
        <v>1447193197.7</v>
      </c>
      <c r="B9144" s="10" t="str">
        <f>OrderList!C9144</f>
        <v>PORT04</v>
      </c>
      <c r="C9144" s="10" t="str">
        <f>OrderList!D9144</f>
        <v>V444_1</v>
      </c>
      <c r="D9144" s="10" t="str">
        <f>OrderList!F9144</f>
        <v>DTD</v>
      </c>
      <c r="E9144" s="10" t="str">
        <f>OrderList!L9144</f>
        <v>PORT09</v>
      </c>
      <c r="F9144" s="10" t="str">
        <f>OrderList!K9144</f>
        <v>PLANT03</v>
      </c>
      <c r="G9144" s="10">
        <f>OrderList!J9144</f>
        <v>1690616</v>
      </c>
      <c r="H9144" s="10">
        <f>OrderList!M9144</f>
        <v>246</v>
      </c>
      <c r="I9144" s="10">
        <f>OrderList!N9144</f>
        <v>0.47135044828415773</v>
      </c>
      <c r="O9144" s="10">
        <f>COUNTIF(FreightRates!$A$2:$A$1541,C9144)</f>
        <v>292</v>
      </c>
      <c r="Q9144" s="10">
        <f>COUNTIFS(FreightRates!$A$2:$A$1541,C9144,FreightRates!$B$2:$B$1541,B9144,FreightRates!$C$2:$C$1541,E9144)</f>
        <v>40</v>
      </c>
      <c r="T9144">
        <f>COUNTIFS(FreightRates!$A$2:$A$1541,C9144,FreightRates!$B$2:$B$1541,B9144,FreightRates!$C$2:$C$1541,E9144,FreightRates!$F$2:$F$1541,D9144,FreightRates!$D$2:$D$1541,"&lt;="&amp;I9144,FreightRates!$E$2:$E$1541,"&gt;="&amp;I9144)</f>
        <v>4</v>
      </c>
    </row>
    <row r="9145" spans="1:20" x14ac:dyDescent="0.25">
      <c r="A9145" s="10">
        <f>OrderList!A9145</f>
        <v>1447293769.7</v>
      </c>
      <c r="B9145" s="10" t="str">
        <f>OrderList!C9145</f>
        <v>PORT04</v>
      </c>
      <c r="C9145" s="10" t="str">
        <f>OrderList!D9145</f>
        <v>V444_1</v>
      </c>
      <c r="D9145" s="10" t="str">
        <f>OrderList!F9145</f>
        <v>DTD</v>
      </c>
      <c r="E9145" s="10" t="str">
        <f>OrderList!L9145</f>
        <v>PORT09</v>
      </c>
      <c r="F9145" s="10" t="str">
        <f>OrderList!K9145</f>
        <v>PLANT03</v>
      </c>
      <c r="G9145" s="10">
        <f>OrderList!J9145</f>
        <v>1690616</v>
      </c>
      <c r="H9145" s="10">
        <f>OrderList!M9145</f>
        <v>268</v>
      </c>
      <c r="I9145" s="10">
        <f>OrderList!N9145</f>
        <v>0.94270089656831546</v>
      </c>
      <c r="O9145" s="10">
        <f>COUNTIF(FreightRates!$A$2:$A$1541,C9145)</f>
        <v>292</v>
      </c>
      <c r="Q9145" s="10">
        <f>COUNTIFS(FreightRates!$A$2:$A$1541,C9145,FreightRates!$B$2:$B$1541,B9145,FreightRates!$C$2:$C$1541,E9145)</f>
        <v>40</v>
      </c>
      <c r="T9145">
        <f>COUNTIFS(FreightRates!$A$2:$A$1541,C9145,FreightRates!$B$2:$B$1541,B9145,FreightRates!$C$2:$C$1541,E9145,FreightRates!$F$2:$F$1541,D9145,FreightRates!$D$2:$D$1541,"&lt;="&amp;I9145,FreightRates!$E$2:$E$1541,"&gt;="&amp;I9145)</f>
        <v>4</v>
      </c>
    </row>
    <row r="9146" spans="1:20" x14ac:dyDescent="0.25">
      <c r="A9146" s="10">
        <f>OrderList!A9146</f>
        <v>1447182919.7</v>
      </c>
      <c r="B9146" s="10" t="str">
        <f>OrderList!C9146</f>
        <v>PORT04</v>
      </c>
      <c r="C9146" s="10" t="str">
        <f>OrderList!D9146</f>
        <v>V444_1</v>
      </c>
      <c r="D9146" s="10" t="str">
        <f>OrderList!F9146</f>
        <v>DTD</v>
      </c>
      <c r="E9146" s="10" t="str">
        <f>OrderList!L9146</f>
        <v>PORT09</v>
      </c>
      <c r="F9146" s="10" t="str">
        <f>OrderList!K9146</f>
        <v>PLANT03</v>
      </c>
      <c r="G9146" s="10">
        <f>OrderList!J9146</f>
        <v>1690616</v>
      </c>
      <c r="H9146" s="10">
        <f>OrderList!M9146</f>
        <v>269</v>
      </c>
      <c r="I9146" s="10">
        <f>OrderList!N9146</f>
        <v>0.47135044828415773</v>
      </c>
      <c r="O9146" s="10">
        <f>COUNTIF(FreightRates!$A$2:$A$1541,C9146)</f>
        <v>292</v>
      </c>
      <c r="Q9146" s="10">
        <f>COUNTIFS(FreightRates!$A$2:$A$1541,C9146,FreightRates!$B$2:$B$1541,B9146,FreightRates!$C$2:$C$1541,E9146)</f>
        <v>40</v>
      </c>
      <c r="T9146">
        <f>COUNTIFS(FreightRates!$A$2:$A$1541,C9146,FreightRates!$B$2:$B$1541,B9146,FreightRates!$C$2:$C$1541,E9146,FreightRates!$F$2:$F$1541,D9146,FreightRates!$D$2:$D$1541,"&lt;="&amp;I9146,FreightRates!$E$2:$E$1541,"&gt;="&amp;I9146)</f>
        <v>4</v>
      </c>
    </row>
    <row r="9147" spans="1:20" x14ac:dyDescent="0.25">
      <c r="A9147" s="10">
        <f>OrderList!A9147</f>
        <v>1447350505.7</v>
      </c>
      <c r="B9147" s="10" t="str">
        <f>OrderList!C9147</f>
        <v>PORT04</v>
      </c>
      <c r="C9147" s="10" t="str">
        <f>OrderList!D9147</f>
        <v>V444_1</v>
      </c>
      <c r="D9147" s="10" t="str">
        <f>OrderList!F9147</f>
        <v>DTD</v>
      </c>
      <c r="E9147" s="10" t="str">
        <f>OrderList!L9147</f>
        <v>PORT09</v>
      </c>
      <c r="F9147" s="10" t="str">
        <f>OrderList!K9147</f>
        <v>PLANT03</v>
      </c>
      <c r="G9147" s="10">
        <f>OrderList!J9147</f>
        <v>1690616</v>
      </c>
      <c r="H9147" s="10">
        <f>OrderList!M9147</f>
        <v>265</v>
      </c>
      <c r="I9147" s="10">
        <f>OrderList!N9147</f>
        <v>0.94270089656831546</v>
      </c>
      <c r="O9147" s="10">
        <f>COUNTIF(FreightRates!$A$2:$A$1541,C9147)</f>
        <v>292</v>
      </c>
      <c r="Q9147" s="10">
        <f>COUNTIFS(FreightRates!$A$2:$A$1541,C9147,FreightRates!$B$2:$B$1541,B9147,FreightRates!$C$2:$C$1541,E9147)</f>
        <v>40</v>
      </c>
      <c r="T9147">
        <f>COUNTIFS(FreightRates!$A$2:$A$1541,C9147,FreightRates!$B$2:$B$1541,B9147,FreightRates!$C$2:$C$1541,E9147,FreightRates!$F$2:$F$1541,D9147,FreightRates!$D$2:$D$1541,"&lt;="&amp;I9147,FreightRates!$E$2:$E$1541,"&gt;="&amp;I9147)</f>
        <v>4</v>
      </c>
    </row>
    <row r="9148" spans="1:20" x14ac:dyDescent="0.25">
      <c r="A9148" s="10">
        <f>OrderList!A9148</f>
        <v>1447371640.7</v>
      </c>
      <c r="B9148" s="10" t="str">
        <f>OrderList!C9148</f>
        <v>PORT04</v>
      </c>
      <c r="C9148" s="10" t="str">
        <f>OrderList!D9148</f>
        <v>V444_1</v>
      </c>
      <c r="D9148" s="10" t="str">
        <f>OrderList!F9148</f>
        <v>DTD</v>
      </c>
      <c r="E9148" s="10" t="str">
        <f>OrderList!L9148</f>
        <v>PORT09</v>
      </c>
      <c r="F9148" s="10" t="str">
        <f>OrderList!K9148</f>
        <v>PLANT03</v>
      </c>
      <c r="G9148" s="10">
        <f>OrderList!J9148</f>
        <v>1690630</v>
      </c>
      <c r="H9148" s="10">
        <f>OrderList!M9148</f>
        <v>336</v>
      </c>
      <c r="I9148" s="10">
        <f>OrderList!N9148</f>
        <v>3.0529532120679348</v>
      </c>
      <c r="O9148" s="10">
        <f>COUNTIF(FreightRates!$A$2:$A$1541,C9148)</f>
        <v>292</v>
      </c>
      <c r="Q9148" s="10">
        <f>COUNTIFS(FreightRates!$A$2:$A$1541,C9148,FreightRates!$B$2:$B$1541,B9148,FreightRates!$C$2:$C$1541,E9148)</f>
        <v>40</v>
      </c>
      <c r="T9148">
        <f>COUNTIFS(FreightRates!$A$2:$A$1541,C9148,FreightRates!$B$2:$B$1541,B9148,FreightRates!$C$2:$C$1541,E9148,FreightRates!$F$2:$F$1541,D9148,FreightRates!$D$2:$D$1541,"&lt;="&amp;I9148,FreightRates!$E$2:$E$1541,"&gt;="&amp;I9148)</f>
        <v>0</v>
      </c>
    </row>
    <row r="9149" spans="1:20" x14ac:dyDescent="0.25">
      <c r="A9149" s="10">
        <f>OrderList!A9149</f>
        <v>1447379441.7</v>
      </c>
      <c r="B9149" s="10" t="str">
        <f>OrderList!C9149</f>
        <v>PORT04</v>
      </c>
      <c r="C9149" s="10" t="str">
        <f>OrderList!D9149</f>
        <v>V444_1</v>
      </c>
      <c r="D9149" s="10" t="str">
        <f>OrderList!F9149</f>
        <v>DTD</v>
      </c>
      <c r="E9149" s="10" t="str">
        <f>OrderList!L9149</f>
        <v>PORT09</v>
      </c>
      <c r="F9149" s="10" t="str">
        <f>OrderList!K9149</f>
        <v>PLANT03</v>
      </c>
      <c r="G9149" s="10">
        <f>OrderList!J9149</f>
        <v>1690630</v>
      </c>
      <c r="H9149" s="10">
        <f>OrderList!M9149</f>
        <v>329</v>
      </c>
      <c r="I9149" s="10">
        <f>OrderList!N9149</f>
        <v>2.1806808657628105</v>
      </c>
      <c r="O9149" s="10">
        <f>COUNTIF(FreightRates!$A$2:$A$1541,C9149)</f>
        <v>292</v>
      </c>
      <c r="Q9149" s="10">
        <f>COUNTIFS(FreightRates!$A$2:$A$1541,C9149,FreightRates!$B$2:$B$1541,B9149,FreightRates!$C$2:$C$1541,E9149)</f>
        <v>40</v>
      </c>
      <c r="T9149">
        <f>COUNTIFS(FreightRates!$A$2:$A$1541,C9149,FreightRates!$B$2:$B$1541,B9149,FreightRates!$C$2:$C$1541,E9149,FreightRates!$F$2:$F$1541,D9149,FreightRates!$D$2:$D$1541,"&lt;="&amp;I9149,FreightRates!$E$2:$E$1541,"&gt;="&amp;I9149)</f>
        <v>4</v>
      </c>
    </row>
    <row r="9150" spans="1:20" x14ac:dyDescent="0.25">
      <c r="A9150" s="10">
        <f>OrderList!A9150</f>
        <v>1447387154.7</v>
      </c>
      <c r="B9150" s="10" t="str">
        <f>OrderList!C9150</f>
        <v>PORT04</v>
      </c>
      <c r="C9150" s="10" t="str">
        <f>OrderList!D9150</f>
        <v>V444_1</v>
      </c>
      <c r="D9150" s="10" t="str">
        <f>OrderList!F9150</f>
        <v>DTD</v>
      </c>
      <c r="E9150" s="10" t="str">
        <f>OrderList!L9150</f>
        <v>PORT09</v>
      </c>
      <c r="F9150" s="10" t="str">
        <f>OrderList!K9150</f>
        <v>PLANT03</v>
      </c>
      <c r="G9150" s="10">
        <f>OrderList!J9150</f>
        <v>1690630</v>
      </c>
      <c r="H9150" s="10">
        <f>OrderList!M9150</f>
        <v>331</v>
      </c>
      <c r="I9150" s="10">
        <f>OrderList!N9150</f>
        <v>0.87227234630512418</v>
      </c>
      <c r="O9150" s="10">
        <f>COUNTIF(FreightRates!$A$2:$A$1541,C9150)</f>
        <v>292</v>
      </c>
      <c r="Q9150" s="10">
        <f>COUNTIFS(FreightRates!$A$2:$A$1541,C9150,FreightRates!$B$2:$B$1541,B9150,FreightRates!$C$2:$C$1541,E9150)</f>
        <v>40</v>
      </c>
      <c r="T9150">
        <f>COUNTIFS(FreightRates!$A$2:$A$1541,C9150,FreightRates!$B$2:$B$1541,B9150,FreightRates!$C$2:$C$1541,E9150,FreightRates!$F$2:$F$1541,D9150,FreightRates!$D$2:$D$1541,"&lt;="&amp;I9150,FreightRates!$E$2:$E$1541,"&gt;="&amp;I9150)</f>
        <v>4</v>
      </c>
    </row>
    <row r="9151" spans="1:20" x14ac:dyDescent="0.25">
      <c r="A9151" s="10">
        <f>OrderList!A9151</f>
        <v>1447411620.7</v>
      </c>
      <c r="B9151" s="10" t="str">
        <f>OrderList!C9151</f>
        <v>PORT04</v>
      </c>
      <c r="C9151" s="10" t="str">
        <f>OrderList!D9151</f>
        <v>V444_1</v>
      </c>
      <c r="D9151" s="10" t="str">
        <f>OrderList!F9151</f>
        <v>DTD</v>
      </c>
      <c r="E9151" s="10" t="str">
        <f>OrderList!L9151</f>
        <v>PORT09</v>
      </c>
      <c r="F9151" s="10" t="str">
        <f>OrderList!K9151</f>
        <v>PLANT03</v>
      </c>
      <c r="G9151" s="10">
        <f>OrderList!J9151</f>
        <v>1690630</v>
      </c>
      <c r="H9151" s="10">
        <f>OrderList!M9151</f>
        <v>479</v>
      </c>
      <c r="I9151" s="10">
        <f>OrderList!N9151</f>
        <v>8.2865872898986801</v>
      </c>
      <c r="O9151" s="10">
        <f>COUNTIF(FreightRates!$A$2:$A$1541,C9151)</f>
        <v>292</v>
      </c>
      <c r="Q9151" s="10">
        <f>COUNTIFS(FreightRates!$A$2:$A$1541,C9151,FreightRates!$B$2:$B$1541,B9151,FreightRates!$C$2:$C$1541,E9151)</f>
        <v>40</v>
      </c>
      <c r="T9151">
        <f>COUNTIFS(FreightRates!$A$2:$A$1541,C9151,FreightRates!$B$2:$B$1541,B9151,FreightRates!$C$2:$C$1541,E9151,FreightRates!$F$2:$F$1541,D9151,FreightRates!$D$2:$D$1541,"&lt;="&amp;I9151,FreightRates!$E$2:$E$1541,"&gt;="&amp;I9151)</f>
        <v>0</v>
      </c>
    </row>
    <row r="9152" spans="1:20" x14ac:dyDescent="0.25">
      <c r="A9152" s="10">
        <f>OrderList!A9152</f>
        <v>1447355994.7</v>
      </c>
      <c r="B9152" s="10" t="str">
        <f>OrderList!C9152</f>
        <v>PORT04</v>
      </c>
      <c r="C9152" s="10" t="str">
        <f>OrderList!D9152</f>
        <v>V444_1</v>
      </c>
      <c r="D9152" s="10" t="str">
        <f>OrderList!F9152</f>
        <v>DTD</v>
      </c>
      <c r="E9152" s="10" t="str">
        <f>OrderList!L9152</f>
        <v>PORT09</v>
      </c>
      <c r="F9152" s="10" t="str">
        <f>OrderList!K9152</f>
        <v>PLANT03</v>
      </c>
      <c r="G9152" s="10">
        <f>OrderList!J9152</f>
        <v>1690630</v>
      </c>
      <c r="H9152" s="10">
        <f>OrderList!M9152</f>
        <v>283</v>
      </c>
      <c r="I9152" s="10">
        <f>OrderList!N9152</f>
        <v>1.7445446926102484</v>
      </c>
      <c r="O9152" s="10">
        <f>COUNTIF(FreightRates!$A$2:$A$1541,C9152)</f>
        <v>292</v>
      </c>
      <c r="Q9152" s="10">
        <f>COUNTIFS(FreightRates!$A$2:$A$1541,C9152,FreightRates!$B$2:$B$1541,B9152,FreightRates!$C$2:$C$1541,E9152)</f>
        <v>40</v>
      </c>
      <c r="T9152">
        <f>COUNTIFS(FreightRates!$A$2:$A$1541,C9152,FreightRates!$B$2:$B$1541,B9152,FreightRates!$C$2:$C$1541,E9152,FreightRates!$F$2:$F$1541,D9152,FreightRates!$D$2:$D$1541,"&lt;="&amp;I9152,FreightRates!$E$2:$E$1541,"&gt;="&amp;I9152)</f>
        <v>4</v>
      </c>
    </row>
    <row r="9153" spans="1:20" x14ac:dyDescent="0.25">
      <c r="A9153" s="10">
        <f>OrderList!A9153</f>
        <v>1447160000.7</v>
      </c>
      <c r="B9153" s="10" t="str">
        <f>OrderList!C9153</f>
        <v>PORT04</v>
      </c>
      <c r="C9153" s="10" t="str">
        <f>OrderList!D9153</f>
        <v>V444_1</v>
      </c>
      <c r="D9153" s="10" t="str">
        <f>OrderList!F9153</f>
        <v>DTD</v>
      </c>
      <c r="E9153" s="10" t="str">
        <f>OrderList!L9153</f>
        <v>PORT09</v>
      </c>
      <c r="F9153" s="10" t="str">
        <f>OrderList!K9153</f>
        <v>PLANT03</v>
      </c>
      <c r="G9153" s="10">
        <f>OrderList!J9153</f>
        <v>1690630</v>
      </c>
      <c r="H9153" s="10">
        <f>OrderList!M9153</f>
        <v>434</v>
      </c>
      <c r="I9153" s="10">
        <f>OrderList!N9153</f>
        <v>4.361361731525621</v>
      </c>
      <c r="O9153" s="10">
        <f>COUNTIF(FreightRates!$A$2:$A$1541,C9153)</f>
        <v>292</v>
      </c>
      <c r="Q9153" s="10">
        <f>COUNTIFS(FreightRates!$A$2:$A$1541,C9153,FreightRates!$B$2:$B$1541,B9153,FreightRates!$C$2:$C$1541,E9153)</f>
        <v>40</v>
      </c>
      <c r="T9153">
        <f>COUNTIFS(FreightRates!$A$2:$A$1541,C9153,FreightRates!$B$2:$B$1541,B9153,FreightRates!$C$2:$C$1541,E9153,FreightRates!$F$2:$F$1541,D9153,FreightRates!$D$2:$D$1541,"&lt;="&amp;I9153,FreightRates!$E$2:$E$1541,"&gt;="&amp;I9153)</f>
        <v>0</v>
      </c>
    </row>
    <row r="9154" spans="1:20" x14ac:dyDescent="0.25">
      <c r="A9154" s="10">
        <f>OrderList!A9154</f>
        <v>1447285606.7</v>
      </c>
      <c r="B9154" s="10" t="str">
        <f>OrderList!C9154</f>
        <v>PORT04</v>
      </c>
      <c r="C9154" s="10" t="str">
        <f>OrderList!D9154</f>
        <v>V444_1</v>
      </c>
      <c r="D9154" s="10" t="str">
        <f>OrderList!F9154</f>
        <v>DTD</v>
      </c>
      <c r="E9154" s="10" t="str">
        <f>OrderList!L9154</f>
        <v>PORT09</v>
      </c>
      <c r="F9154" s="10" t="str">
        <f>OrderList!K9154</f>
        <v>PLANT03</v>
      </c>
      <c r="G9154" s="10">
        <f>OrderList!J9154</f>
        <v>1690630</v>
      </c>
      <c r="H9154" s="10">
        <f>OrderList!M9154</f>
        <v>401</v>
      </c>
      <c r="I9154" s="10">
        <f>OrderList!N9154</f>
        <v>3.0529532120679348</v>
      </c>
      <c r="O9154" s="10">
        <f>COUNTIF(FreightRates!$A$2:$A$1541,C9154)</f>
        <v>292</v>
      </c>
      <c r="Q9154" s="10">
        <f>COUNTIFS(FreightRates!$A$2:$A$1541,C9154,FreightRates!$B$2:$B$1541,B9154,FreightRates!$C$2:$C$1541,E9154)</f>
        <v>40</v>
      </c>
      <c r="T9154">
        <f>COUNTIFS(FreightRates!$A$2:$A$1541,C9154,FreightRates!$B$2:$B$1541,B9154,FreightRates!$C$2:$C$1541,E9154,FreightRates!$F$2:$F$1541,D9154,FreightRates!$D$2:$D$1541,"&lt;="&amp;I9154,FreightRates!$E$2:$E$1541,"&gt;="&amp;I9154)</f>
        <v>0</v>
      </c>
    </row>
    <row r="9155" spans="1:20" x14ac:dyDescent="0.25">
      <c r="A9155" s="10">
        <f>OrderList!A9155</f>
        <v>1447148732.7</v>
      </c>
      <c r="B9155" s="10" t="str">
        <f>OrderList!C9155</f>
        <v>PORT04</v>
      </c>
      <c r="C9155" s="10" t="str">
        <f>OrderList!D9155</f>
        <v>V444_1</v>
      </c>
      <c r="D9155" s="10" t="str">
        <f>OrderList!F9155</f>
        <v>DTD</v>
      </c>
      <c r="E9155" s="10" t="str">
        <f>OrderList!L9155</f>
        <v>PORT09</v>
      </c>
      <c r="F9155" s="10" t="str">
        <f>OrderList!K9155</f>
        <v>PLANT03</v>
      </c>
      <c r="G9155" s="10">
        <f>OrderList!J9155</f>
        <v>1690630</v>
      </c>
      <c r="H9155" s="10">
        <f>OrderList!M9155</f>
        <v>340</v>
      </c>
      <c r="I9155" s="10">
        <f>OrderList!N9155</f>
        <v>4.361361731525621</v>
      </c>
      <c r="O9155" s="10">
        <f>COUNTIF(FreightRates!$A$2:$A$1541,C9155)</f>
        <v>292</v>
      </c>
      <c r="Q9155" s="10">
        <f>COUNTIFS(FreightRates!$A$2:$A$1541,C9155,FreightRates!$B$2:$B$1541,B9155,FreightRates!$C$2:$C$1541,E9155)</f>
        <v>40</v>
      </c>
      <c r="T9155">
        <f>COUNTIFS(FreightRates!$A$2:$A$1541,C9155,FreightRates!$B$2:$B$1541,B9155,FreightRates!$C$2:$C$1541,E9155,FreightRates!$F$2:$F$1541,D9155,FreightRates!$D$2:$D$1541,"&lt;="&amp;I9155,FreightRates!$E$2:$E$1541,"&gt;="&amp;I9155)</f>
        <v>0</v>
      </c>
    </row>
    <row r="9156" spans="1:20" x14ac:dyDescent="0.25">
      <c r="A9156" s="10">
        <f>OrderList!A9156</f>
        <v>1447318102.7</v>
      </c>
      <c r="B9156" s="10" t="str">
        <f>OrderList!C9156</f>
        <v>PORT04</v>
      </c>
      <c r="C9156" s="10" t="str">
        <f>OrderList!D9156</f>
        <v>V444_1</v>
      </c>
      <c r="D9156" s="10" t="str">
        <f>OrderList!F9156</f>
        <v>DTD</v>
      </c>
      <c r="E9156" s="10" t="str">
        <f>OrderList!L9156</f>
        <v>PORT09</v>
      </c>
      <c r="F9156" s="10" t="str">
        <f>OrderList!K9156</f>
        <v>PLANT03</v>
      </c>
      <c r="G9156" s="10">
        <f>OrderList!J9156</f>
        <v>1690630</v>
      </c>
      <c r="H9156" s="10">
        <f>OrderList!M9156</f>
        <v>314</v>
      </c>
      <c r="I9156" s="10">
        <f>OrderList!N9156</f>
        <v>3.1401804466984471</v>
      </c>
      <c r="O9156" s="10">
        <f>COUNTIF(FreightRates!$A$2:$A$1541,C9156)</f>
        <v>292</v>
      </c>
      <c r="Q9156" s="10">
        <f>COUNTIFS(FreightRates!$A$2:$A$1541,C9156,FreightRates!$B$2:$B$1541,B9156,FreightRates!$C$2:$C$1541,E9156)</f>
        <v>40</v>
      </c>
      <c r="T9156">
        <f>COUNTIFS(FreightRates!$A$2:$A$1541,C9156,FreightRates!$B$2:$B$1541,B9156,FreightRates!$C$2:$C$1541,E9156,FreightRates!$F$2:$F$1541,D9156,FreightRates!$D$2:$D$1541,"&lt;="&amp;I9156,FreightRates!$E$2:$E$1541,"&gt;="&amp;I9156)</f>
        <v>0</v>
      </c>
    </row>
    <row r="9157" spans="1:20" x14ac:dyDescent="0.25">
      <c r="A9157" s="10">
        <f>OrderList!A9157</f>
        <v>1447411619.7</v>
      </c>
      <c r="B9157" s="10" t="str">
        <f>OrderList!C9157</f>
        <v>PORT04</v>
      </c>
      <c r="C9157" s="10" t="str">
        <f>OrderList!D9157</f>
        <v>V444_1</v>
      </c>
      <c r="D9157" s="10" t="str">
        <f>OrderList!F9157</f>
        <v>DTD</v>
      </c>
      <c r="E9157" s="10" t="str">
        <f>OrderList!L9157</f>
        <v>PORT09</v>
      </c>
      <c r="F9157" s="10" t="str">
        <f>OrderList!K9157</f>
        <v>PLANT03</v>
      </c>
      <c r="G9157" s="10">
        <f>OrderList!J9157</f>
        <v>1690630</v>
      </c>
      <c r="H9157" s="10">
        <f>OrderList!M9157</f>
        <v>361</v>
      </c>
      <c r="I9157" s="10">
        <f>OrderList!N9157</f>
        <v>1.7445446926102484</v>
      </c>
      <c r="O9157" s="10">
        <f>COUNTIF(FreightRates!$A$2:$A$1541,C9157)</f>
        <v>292</v>
      </c>
      <c r="Q9157" s="10">
        <f>COUNTIFS(FreightRates!$A$2:$A$1541,C9157,FreightRates!$B$2:$B$1541,B9157,FreightRates!$C$2:$C$1541,E9157)</f>
        <v>40</v>
      </c>
      <c r="T9157">
        <f>COUNTIFS(FreightRates!$A$2:$A$1541,C9157,FreightRates!$B$2:$B$1541,B9157,FreightRates!$C$2:$C$1541,E9157,FreightRates!$F$2:$F$1541,D9157,FreightRates!$D$2:$D$1541,"&lt;="&amp;I9157,FreightRates!$E$2:$E$1541,"&gt;="&amp;I9157)</f>
        <v>4</v>
      </c>
    </row>
    <row r="9158" spans="1:20" x14ac:dyDescent="0.25">
      <c r="A9158" s="10">
        <f>OrderList!A9158</f>
        <v>1447288449.7</v>
      </c>
      <c r="B9158" s="10" t="str">
        <f>OrderList!C9158</f>
        <v>PORT04</v>
      </c>
      <c r="C9158" s="10" t="str">
        <f>OrderList!D9158</f>
        <v>V444_1</v>
      </c>
      <c r="D9158" s="10" t="str">
        <f>OrderList!F9158</f>
        <v>DTD</v>
      </c>
      <c r="E9158" s="10" t="str">
        <f>OrderList!L9158</f>
        <v>PORT09</v>
      </c>
      <c r="F9158" s="10" t="str">
        <f>OrderList!K9158</f>
        <v>PLANT03</v>
      </c>
      <c r="G9158" s="10">
        <f>OrderList!J9158</f>
        <v>1690630</v>
      </c>
      <c r="H9158" s="10">
        <f>OrderList!M9158</f>
        <v>328</v>
      </c>
      <c r="I9158" s="10">
        <f>OrderList!N9158</f>
        <v>0.87227234630512418</v>
      </c>
      <c r="O9158" s="10">
        <f>COUNTIF(FreightRates!$A$2:$A$1541,C9158)</f>
        <v>292</v>
      </c>
      <c r="Q9158" s="10">
        <f>COUNTIFS(FreightRates!$A$2:$A$1541,C9158,FreightRates!$B$2:$B$1541,B9158,FreightRates!$C$2:$C$1541,E9158)</f>
        <v>40</v>
      </c>
      <c r="T9158">
        <f>COUNTIFS(FreightRates!$A$2:$A$1541,C9158,FreightRates!$B$2:$B$1541,B9158,FreightRates!$C$2:$C$1541,E9158,FreightRates!$F$2:$F$1541,D9158,FreightRates!$D$2:$D$1541,"&lt;="&amp;I9158,FreightRates!$E$2:$E$1541,"&gt;="&amp;I9158)</f>
        <v>4</v>
      </c>
    </row>
    <row r="9159" spans="1:20" x14ac:dyDescent="0.25">
      <c r="A9159" s="10">
        <f>OrderList!A9159</f>
        <v>1447364860.7</v>
      </c>
      <c r="B9159" s="10" t="str">
        <f>OrderList!C9159</f>
        <v>PORT04</v>
      </c>
      <c r="C9159" s="10" t="str">
        <f>OrderList!D9159</f>
        <v>V444_1</v>
      </c>
      <c r="D9159" s="10" t="str">
        <f>OrderList!F9159</f>
        <v>DTD</v>
      </c>
      <c r="E9159" s="10" t="str">
        <f>OrderList!L9159</f>
        <v>PORT09</v>
      </c>
      <c r="F9159" s="10" t="str">
        <f>OrderList!K9159</f>
        <v>PLANT03</v>
      </c>
      <c r="G9159" s="10">
        <f>OrderList!J9159</f>
        <v>1690630</v>
      </c>
      <c r="H9159" s="10">
        <f>OrderList!M9159</f>
        <v>257</v>
      </c>
      <c r="I9159" s="10">
        <f>OrderList!N9159</f>
        <v>0.87227234630512418</v>
      </c>
      <c r="O9159" s="10">
        <f>COUNTIF(FreightRates!$A$2:$A$1541,C9159)</f>
        <v>292</v>
      </c>
      <c r="Q9159" s="10">
        <f>COUNTIFS(FreightRates!$A$2:$A$1541,C9159,FreightRates!$B$2:$B$1541,B9159,FreightRates!$C$2:$C$1541,E9159)</f>
        <v>40</v>
      </c>
      <c r="T9159">
        <f>COUNTIFS(FreightRates!$A$2:$A$1541,C9159,FreightRates!$B$2:$B$1541,B9159,FreightRates!$C$2:$C$1541,E9159,FreightRates!$F$2:$F$1541,D9159,FreightRates!$D$2:$D$1541,"&lt;="&amp;I9159,FreightRates!$E$2:$E$1541,"&gt;="&amp;I9159)</f>
        <v>4</v>
      </c>
    </row>
    <row r="9160" spans="1:20" x14ac:dyDescent="0.25">
      <c r="A9160" s="10">
        <f>OrderList!A9160</f>
        <v>1447371668.7</v>
      </c>
      <c r="B9160" s="10" t="str">
        <f>OrderList!C9160</f>
        <v>PORT04</v>
      </c>
      <c r="C9160" s="10" t="str">
        <f>OrderList!D9160</f>
        <v>V444_1</v>
      </c>
      <c r="D9160" s="10" t="str">
        <f>OrderList!F9160</f>
        <v>DTD</v>
      </c>
      <c r="E9160" s="10" t="str">
        <f>OrderList!L9160</f>
        <v>PORT09</v>
      </c>
      <c r="F9160" s="10" t="str">
        <f>OrderList!K9160</f>
        <v>PLANT03</v>
      </c>
      <c r="G9160" s="10">
        <f>OrderList!J9160</f>
        <v>1690630</v>
      </c>
      <c r="H9160" s="10">
        <f>OrderList!M9160</f>
        <v>374</v>
      </c>
      <c r="I9160" s="10">
        <f>OrderList!N9160</f>
        <v>3.4890893852204967</v>
      </c>
      <c r="O9160" s="10">
        <f>COUNTIF(FreightRates!$A$2:$A$1541,C9160)</f>
        <v>292</v>
      </c>
      <c r="Q9160" s="10">
        <f>COUNTIFS(FreightRates!$A$2:$A$1541,C9160,FreightRates!$B$2:$B$1541,B9160,FreightRates!$C$2:$C$1541,E9160)</f>
        <v>40</v>
      </c>
      <c r="T9160">
        <f>COUNTIFS(FreightRates!$A$2:$A$1541,C9160,FreightRates!$B$2:$B$1541,B9160,FreightRates!$C$2:$C$1541,E9160,FreightRates!$F$2:$F$1541,D9160,FreightRates!$D$2:$D$1541,"&lt;="&amp;I9160,FreightRates!$E$2:$E$1541,"&gt;="&amp;I9160)</f>
        <v>0</v>
      </c>
    </row>
    <row r="9161" spans="1:20" x14ac:dyDescent="0.25">
      <c r="A9161" s="10">
        <f>OrderList!A9161</f>
        <v>1447387285.7</v>
      </c>
      <c r="B9161" s="10" t="str">
        <f>OrderList!C9161</f>
        <v>PORT04</v>
      </c>
      <c r="C9161" s="10" t="str">
        <f>OrderList!D9161</f>
        <v>V444_1</v>
      </c>
      <c r="D9161" s="10" t="str">
        <f>OrderList!F9161</f>
        <v>DTD</v>
      </c>
      <c r="E9161" s="10" t="str">
        <f>OrderList!L9161</f>
        <v>PORT09</v>
      </c>
      <c r="F9161" s="10" t="str">
        <f>OrderList!K9161</f>
        <v>PLANT03</v>
      </c>
      <c r="G9161" s="10">
        <f>OrderList!J9161</f>
        <v>1690630</v>
      </c>
      <c r="H9161" s="10">
        <f>OrderList!M9161</f>
        <v>255</v>
      </c>
      <c r="I9161" s="10">
        <f>OrderList!N9161</f>
        <v>0.87227234630512418</v>
      </c>
      <c r="O9161" s="10">
        <f>COUNTIF(FreightRates!$A$2:$A$1541,C9161)</f>
        <v>292</v>
      </c>
      <c r="Q9161" s="10">
        <f>COUNTIFS(FreightRates!$A$2:$A$1541,C9161,FreightRates!$B$2:$B$1541,B9161,FreightRates!$C$2:$C$1541,E9161)</f>
        <v>40</v>
      </c>
      <c r="T9161">
        <f>COUNTIFS(FreightRates!$A$2:$A$1541,C9161,FreightRates!$B$2:$B$1541,B9161,FreightRates!$C$2:$C$1541,E9161,FreightRates!$F$2:$F$1541,D9161,FreightRates!$D$2:$D$1541,"&lt;="&amp;I9161,FreightRates!$E$2:$E$1541,"&gt;="&amp;I9161)</f>
        <v>4</v>
      </c>
    </row>
    <row r="9162" spans="1:20" x14ac:dyDescent="0.25">
      <c r="A9162" s="10">
        <f>OrderList!A9162</f>
        <v>1447331404.7</v>
      </c>
      <c r="B9162" s="10" t="str">
        <f>OrderList!C9162</f>
        <v>PORT04</v>
      </c>
      <c r="C9162" s="10" t="str">
        <f>OrderList!D9162</f>
        <v>V444_1</v>
      </c>
      <c r="D9162" s="10" t="str">
        <f>OrderList!F9162</f>
        <v>DTD</v>
      </c>
      <c r="E9162" s="10" t="str">
        <f>OrderList!L9162</f>
        <v>PORT09</v>
      </c>
      <c r="F9162" s="10" t="str">
        <f>OrderList!K9162</f>
        <v>PLANT03</v>
      </c>
      <c r="G9162" s="10">
        <f>OrderList!J9162</f>
        <v>1690630</v>
      </c>
      <c r="H9162" s="10">
        <f>OrderList!M9162</f>
        <v>336</v>
      </c>
      <c r="I9162" s="10">
        <f>OrderList!N9162</f>
        <v>2.6168170389153724</v>
      </c>
      <c r="O9162" s="10">
        <f>COUNTIF(FreightRates!$A$2:$A$1541,C9162)</f>
        <v>292</v>
      </c>
      <c r="Q9162" s="10">
        <f>COUNTIFS(FreightRates!$A$2:$A$1541,C9162,FreightRates!$B$2:$B$1541,B9162,FreightRates!$C$2:$C$1541,E9162)</f>
        <v>40</v>
      </c>
      <c r="T9162">
        <f>COUNTIFS(FreightRates!$A$2:$A$1541,C9162,FreightRates!$B$2:$B$1541,B9162,FreightRates!$C$2:$C$1541,E9162,FreightRates!$F$2:$F$1541,D9162,FreightRates!$D$2:$D$1541,"&lt;="&amp;I9162,FreightRates!$E$2:$E$1541,"&gt;="&amp;I9162)</f>
        <v>0</v>
      </c>
    </row>
    <row r="9163" spans="1:20" x14ac:dyDescent="0.25">
      <c r="A9163" s="10">
        <f>OrderList!A9163</f>
        <v>1447364866.7</v>
      </c>
      <c r="B9163" s="10" t="str">
        <f>OrderList!C9163</f>
        <v>PORT04</v>
      </c>
      <c r="C9163" s="10" t="str">
        <f>OrderList!D9163</f>
        <v>V444_1</v>
      </c>
      <c r="D9163" s="10" t="str">
        <f>OrderList!F9163</f>
        <v>DTD</v>
      </c>
      <c r="E9163" s="10" t="str">
        <f>OrderList!L9163</f>
        <v>PORT09</v>
      </c>
      <c r="F9163" s="10" t="str">
        <f>OrderList!K9163</f>
        <v>PLANT03</v>
      </c>
      <c r="G9163" s="10">
        <f>OrderList!J9163</f>
        <v>1690630</v>
      </c>
      <c r="H9163" s="10">
        <f>OrderList!M9163</f>
        <v>297</v>
      </c>
      <c r="I9163" s="10">
        <f>OrderList!N9163</f>
        <v>1.7445446926102484</v>
      </c>
      <c r="O9163" s="10">
        <f>COUNTIF(FreightRates!$A$2:$A$1541,C9163)</f>
        <v>292</v>
      </c>
      <c r="Q9163" s="10">
        <f>COUNTIFS(FreightRates!$A$2:$A$1541,C9163,FreightRates!$B$2:$B$1541,B9163,FreightRates!$C$2:$C$1541,E9163)</f>
        <v>40</v>
      </c>
      <c r="T9163">
        <f>COUNTIFS(FreightRates!$A$2:$A$1541,C9163,FreightRates!$B$2:$B$1541,B9163,FreightRates!$C$2:$C$1541,E9163,FreightRates!$F$2:$F$1541,D9163,FreightRates!$D$2:$D$1541,"&lt;="&amp;I9163,FreightRates!$E$2:$E$1541,"&gt;="&amp;I9163)</f>
        <v>4</v>
      </c>
    </row>
    <row r="9164" spans="1:20" x14ac:dyDescent="0.25">
      <c r="A9164" s="10">
        <f>OrderList!A9164</f>
        <v>1447330382.7</v>
      </c>
      <c r="B9164" s="10" t="str">
        <f>OrderList!C9164</f>
        <v>PORT04</v>
      </c>
      <c r="C9164" s="10" t="str">
        <f>OrderList!D9164</f>
        <v>V444_1</v>
      </c>
      <c r="D9164" s="10" t="str">
        <f>OrderList!F9164</f>
        <v>DTD</v>
      </c>
      <c r="E9164" s="10" t="str">
        <f>OrderList!L9164</f>
        <v>PORT09</v>
      </c>
      <c r="F9164" s="10" t="str">
        <f>OrderList!K9164</f>
        <v>PLANT03</v>
      </c>
      <c r="G9164" s="10">
        <f>OrderList!J9164</f>
        <v>1690630</v>
      </c>
      <c r="H9164" s="10">
        <f>OrderList!M9164</f>
        <v>271</v>
      </c>
      <c r="I9164" s="10">
        <f>OrderList!N9164</f>
        <v>1.2211812848271739</v>
      </c>
      <c r="O9164" s="10">
        <f>COUNTIF(FreightRates!$A$2:$A$1541,C9164)</f>
        <v>292</v>
      </c>
      <c r="Q9164" s="10">
        <f>COUNTIFS(FreightRates!$A$2:$A$1541,C9164,FreightRates!$B$2:$B$1541,B9164,FreightRates!$C$2:$C$1541,E9164)</f>
        <v>40</v>
      </c>
      <c r="T9164">
        <f>COUNTIFS(FreightRates!$A$2:$A$1541,C9164,FreightRates!$B$2:$B$1541,B9164,FreightRates!$C$2:$C$1541,E9164,FreightRates!$F$2:$F$1541,D9164,FreightRates!$D$2:$D$1541,"&lt;="&amp;I9164,FreightRates!$E$2:$E$1541,"&gt;="&amp;I9164)</f>
        <v>4</v>
      </c>
    </row>
    <row r="9165" spans="1:20" x14ac:dyDescent="0.25">
      <c r="A9165" s="10">
        <f>OrderList!A9165</f>
        <v>1447344910.7</v>
      </c>
      <c r="B9165" s="10" t="str">
        <f>OrderList!C9165</f>
        <v>PORT04</v>
      </c>
      <c r="C9165" s="10" t="str">
        <f>OrderList!D9165</f>
        <v>V444_1</v>
      </c>
      <c r="D9165" s="10" t="str">
        <f>OrderList!F9165</f>
        <v>DTD</v>
      </c>
      <c r="E9165" s="10" t="str">
        <f>OrderList!L9165</f>
        <v>PORT09</v>
      </c>
      <c r="F9165" s="10" t="str">
        <f>OrderList!K9165</f>
        <v>PLANT03</v>
      </c>
      <c r="G9165" s="10">
        <f>OrderList!J9165</f>
        <v>1690630</v>
      </c>
      <c r="H9165" s="10">
        <f>OrderList!M9165</f>
        <v>292</v>
      </c>
      <c r="I9165" s="10">
        <f>OrderList!N9165</f>
        <v>0.43613617315256209</v>
      </c>
      <c r="O9165" s="10">
        <f>COUNTIF(FreightRates!$A$2:$A$1541,C9165)</f>
        <v>292</v>
      </c>
      <c r="Q9165" s="10">
        <f>COUNTIFS(FreightRates!$A$2:$A$1541,C9165,FreightRates!$B$2:$B$1541,B9165,FreightRates!$C$2:$C$1541,E9165)</f>
        <v>40</v>
      </c>
      <c r="T9165">
        <f>COUNTIFS(FreightRates!$A$2:$A$1541,C9165,FreightRates!$B$2:$B$1541,B9165,FreightRates!$C$2:$C$1541,E9165,FreightRates!$F$2:$F$1541,D9165,FreightRates!$D$2:$D$1541,"&lt;="&amp;I9165,FreightRates!$E$2:$E$1541,"&gt;="&amp;I9165)</f>
        <v>4</v>
      </c>
    </row>
    <row r="9166" spans="1:20" x14ac:dyDescent="0.25">
      <c r="A9166" s="10">
        <f>OrderList!A9166</f>
        <v>1447349670.7</v>
      </c>
      <c r="B9166" s="10" t="str">
        <f>OrderList!C9166</f>
        <v>PORT04</v>
      </c>
      <c r="C9166" s="10" t="str">
        <f>OrderList!D9166</f>
        <v>V444_1</v>
      </c>
      <c r="D9166" s="10" t="str">
        <f>OrderList!F9166</f>
        <v>DTD</v>
      </c>
      <c r="E9166" s="10" t="str">
        <f>OrderList!L9166</f>
        <v>PORT09</v>
      </c>
      <c r="F9166" s="10" t="str">
        <f>OrderList!K9166</f>
        <v>PLANT03</v>
      </c>
      <c r="G9166" s="10">
        <f>OrderList!J9166</f>
        <v>1690630</v>
      </c>
      <c r="H9166" s="10">
        <f>OrderList!M9166</f>
        <v>384</v>
      </c>
      <c r="I9166" s="10">
        <f>OrderList!N9166</f>
        <v>2.1806808657628105</v>
      </c>
      <c r="O9166" s="10">
        <f>COUNTIF(FreightRates!$A$2:$A$1541,C9166)</f>
        <v>292</v>
      </c>
      <c r="Q9166" s="10">
        <f>COUNTIFS(FreightRates!$A$2:$A$1541,C9166,FreightRates!$B$2:$B$1541,B9166,FreightRates!$C$2:$C$1541,E9166)</f>
        <v>40</v>
      </c>
      <c r="T9166">
        <f>COUNTIFS(FreightRates!$A$2:$A$1541,C9166,FreightRates!$B$2:$B$1541,B9166,FreightRates!$C$2:$C$1541,E9166,FreightRates!$F$2:$F$1541,D9166,FreightRates!$D$2:$D$1541,"&lt;="&amp;I9166,FreightRates!$E$2:$E$1541,"&gt;="&amp;I9166)</f>
        <v>4</v>
      </c>
    </row>
    <row r="9167" spans="1:20" x14ac:dyDescent="0.25">
      <c r="A9167" s="10">
        <f>OrderList!A9167</f>
        <v>1447156748.7</v>
      </c>
      <c r="B9167" s="10" t="str">
        <f>OrderList!C9167</f>
        <v>PORT04</v>
      </c>
      <c r="C9167" s="10" t="str">
        <f>OrderList!D9167</f>
        <v>V444_1</v>
      </c>
      <c r="D9167" s="10" t="str">
        <f>OrderList!F9167</f>
        <v>DTD</v>
      </c>
      <c r="E9167" s="10" t="str">
        <f>OrderList!L9167</f>
        <v>PORT09</v>
      </c>
      <c r="F9167" s="10" t="str">
        <f>OrderList!K9167</f>
        <v>PLANT03</v>
      </c>
      <c r="G9167" s="10">
        <f>OrderList!J9167</f>
        <v>1690627</v>
      </c>
      <c r="H9167" s="10">
        <f>OrderList!M9167</f>
        <v>367</v>
      </c>
      <c r="I9167" s="10">
        <f>OrderList!N9167</f>
        <v>3.8418385491678073</v>
      </c>
      <c r="O9167" s="10">
        <f>COUNTIF(FreightRates!$A$2:$A$1541,C9167)</f>
        <v>292</v>
      </c>
      <c r="Q9167" s="10">
        <f>COUNTIFS(FreightRates!$A$2:$A$1541,C9167,FreightRates!$B$2:$B$1541,B9167,FreightRates!$C$2:$C$1541,E9167)</f>
        <v>40</v>
      </c>
      <c r="T9167">
        <f>COUNTIFS(FreightRates!$A$2:$A$1541,C9167,FreightRates!$B$2:$B$1541,B9167,FreightRates!$C$2:$C$1541,E9167,FreightRates!$F$2:$F$1541,D9167,FreightRates!$D$2:$D$1541,"&lt;="&amp;I9167,FreightRates!$E$2:$E$1541,"&gt;="&amp;I9167)</f>
        <v>0</v>
      </c>
    </row>
    <row r="9168" spans="1:20" x14ac:dyDescent="0.25">
      <c r="A9168" s="10">
        <f>OrderList!A9168</f>
        <v>1447381477.7</v>
      </c>
      <c r="B9168" s="10" t="str">
        <f>OrderList!C9168</f>
        <v>PORT04</v>
      </c>
      <c r="C9168" s="10" t="str">
        <f>OrderList!D9168</f>
        <v>V444_1</v>
      </c>
      <c r="D9168" s="10" t="str">
        <f>OrderList!F9168</f>
        <v>DTD</v>
      </c>
      <c r="E9168" s="10" t="str">
        <f>OrderList!L9168</f>
        <v>PORT09</v>
      </c>
      <c r="F9168" s="10" t="str">
        <f>OrderList!K9168</f>
        <v>PLANT03</v>
      </c>
      <c r="G9168" s="10">
        <f>OrderList!J9168</f>
        <v>1690627</v>
      </c>
      <c r="H9168" s="10">
        <f>OrderList!M9168</f>
        <v>494</v>
      </c>
      <c r="I9168" s="10">
        <f>OrderList!N9168</f>
        <v>6.1469416786684921</v>
      </c>
      <c r="O9168" s="10">
        <f>COUNTIF(FreightRates!$A$2:$A$1541,C9168)</f>
        <v>292</v>
      </c>
      <c r="Q9168" s="10">
        <f>COUNTIFS(FreightRates!$A$2:$A$1541,C9168,FreightRates!$B$2:$B$1541,B9168,FreightRates!$C$2:$C$1541,E9168)</f>
        <v>40</v>
      </c>
      <c r="T9168">
        <f>COUNTIFS(FreightRates!$A$2:$A$1541,C9168,FreightRates!$B$2:$B$1541,B9168,FreightRates!$C$2:$C$1541,E9168,FreightRates!$F$2:$F$1541,D9168,FreightRates!$D$2:$D$1541,"&lt;="&amp;I9168,FreightRates!$E$2:$E$1541,"&gt;="&amp;I9168)</f>
        <v>0</v>
      </c>
    </row>
    <row r="9169" spans="1:20" x14ac:dyDescent="0.25">
      <c r="A9169" s="10">
        <f>OrderList!A9169</f>
        <v>1447254626.7</v>
      </c>
      <c r="B9169" s="10" t="str">
        <f>OrderList!C9169</f>
        <v>PORT04</v>
      </c>
      <c r="C9169" s="10" t="str">
        <f>OrderList!D9169</f>
        <v>V444_1</v>
      </c>
      <c r="D9169" s="10" t="str">
        <f>OrderList!F9169</f>
        <v>DTD</v>
      </c>
      <c r="E9169" s="10" t="str">
        <f>OrderList!L9169</f>
        <v>PORT09</v>
      </c>
      <c r="F9169" s="10" t="str">
        <f>OrderList!K9169</f>
        <v>PLANT03</v>
      </c>
      <c r="G9169" s="10">
        <f>OrderList!J9169</f>
        <v>1690627</v>
      </c>
      <c r="H9169" s="10">
        <f>OrderList!M9169</f>
        <v>354</v>
      </c>
      <c r="I9169" s="10">
        <f>OrderList!N9169</f>
        <v>1.536735419667123</v>
      </c>
      <c r="O9169" s="10">
        <f>COUNTIF(FreightRates!$A$2:$A$1541,C9169)</f>
        <v>292</v>
      </c>
      <c r="Q9169" s="10">
        <f>COUNTIFS(FreightRates!$A$2:$A$1541,C9169,FreightRates!$B$2:$B$1541,B9169,FreightRates!$C$2:$C$1541,E9169)</f>
        <v>40</v>
      </c>
      <c r="T9169">
        <f>COUNTIFS(FreightRates!$A$2:$A$1541,C9169,FreightRates!$B$2:$B$1541,B9169,FreightRates!$C$2:$C$1541,E9169,FreightRates!$F$2:$F$1541,D9169,FreightRates!$D$2:$D$1541,"&lt;="&amp;I9169,FreightRates!$E$2:$E$1541,"&gt;="&amp;I9169)</f>
        <v>4</v>
      </c>
    </row>
    <row r="9170" spans="1:20" x14ac:dyDescent="0.25">
      <c r="A9170" s="10">
        <f>OrderList!A9170</f>
        <v>1447254120.7</v>
      </c>
      <c r="B9170" s="10" t="str">
        <f>OrderList!C9170</f>
        <v>PORT04</v>
      </c>
      <c r="C9170" s="10" t="str">
        <f>OrderList!D9170</f>
        <v>V444_1</v>
      </c>
      <c r="D9170" s="10" t="str">
        <f>OrderList!F9170</f>
        <v>DTD</v>
      </c>
      <c r="E9170" s="10" t="str">
        <f>OrderList!L9170</f>
        <v>PORT09</v>
      </c>
      <c r="F9170" s="10" t="str">
        <f>OrderList!K9170</f>
        <v>PLANT03</v>
      </c>
      <c r="G9170" s="10">
        <f>OrderList!J9170</f>
        <v>1690627</v>
      </c>
      <c r="H9170" s="10">
        <f>OrderList!M9170</f>
        <v>288</v>
      </c>
      <c r="I9170" s="10">
        <f>OrderList!N9170</f>
        <v>1.1525515647503422</v>
      </c>
      <c r="O9170" s="10">
        <f>COUNTIF(FreightRates!$A$2:$A$1541,C9170)</f>
        <v>292</v>
      </c>
      <c r="Q9170" s="10">
        <f>COUNTIFS(FreightRates!$A$2:$A$1541,C9170,FreightRates!$B$2:$B$1541,B9170,FreightRates!$C$2:$C$1541,E9170)</f>
        <v>40</v>
      </c>
      <c r="T9170">
        <f>COUNTIFS(FreightRates!$A$2:$A$1541,C9170,FreightRates!$B$2:$B$1541,B9170,FreightRates!$C$2:$C$1541,E9170,FreightRates!$F$2:$F$1541,D9170,FreightRates!$D$2:$D$1541,"&lt;="&amp;I9170,FreightRates!$E$2:$E$1541,"&gt;="&amp;I9170)</f>
        <v>4</v>
      </c>
    </row>
    <row r="9171" spans="1:20" x14ac:dyDescent="0.25">
      <c r="A9171" s="10">
        <f>OrderList!A9171</f>
        <v>1447392206.7</v>
      </c>
      <c r="B9171" s="10" t="str">
        <f>OrderList!C9171</f>
        <v>PORT04</v>
      </c>
      <c r="C9171" s="10" t="str">
        <f>OrderList!D9171</f>
        <v>V444_1</v>
      </c>
      <c r="D9171" s="10" t="str">
        <f>OrderList!F9171</f>
        <v>DTD</v>
      </c>
      <c r="E9171" s="10" t="str">
        <f>OrderList!L9171</f>
        <v>PORT09</v>
      </c>
      <c r="F9171" s="10" t="str">
        <f>OrderList!K9171</f>
        <v>PLANT03</v>
      </c>
      <c r="G9171" s="10">
        <f>OrderList!J9171</f>
        <v>1690627</v>
      </c>
      <c r="H9171" s="10">
        <f>OrderList!M9171</f>
        <v>244</v>
      </c>
      <c r="I9171" s="10">
        <f>OrderList!N9171</f>
        <v>0.23051031295006844</v>
      </c>
      <c r="O9171" s="10">
        <f>COUNTIF(FreightRates!$A$2:$A$1541,C9171)</f>
        <v>292</v>
      </c>
      <c r="Q9171" s="10">
        <f>COUNTIFS(FreightRates!$A$2:$A$1541,C9171,FreightRates!$B$2:$B$1541,B9171,FreightRates!$C$2:$C$1541,E9171)</f>
        <v>40</v>
      </c>
      <c r="T9171">
        <f>COUNTIFS(FreightRates!$A$2:$A$1541,C9171,FreightRates!$B$2:$B$1541,B9171,FreightRates!$C$2:$C$1541,E9171,FreightRates!$F$2:$F$1541,D9171,FreightRates!$D$2:$D$1541,"&lt;="&amp;I9171,FreightRates!$E$2:$E$1541,"&gt;="&amp;I9171)</f>
        <v>4</v>
      </c>
    </row>
    <row r="9172" spans="1:20" x14ac:dyDescent="0.25">
      <c r="A9172" s="10">
        <f>OrderList!A9172</f>
        <v>1447371641.7</v>
      </c>
      <c r="B9172" s="10" t="str">
        <f>OrderList!C9172</f>
        <v>PORT04</v>
      </c>
      <c r="C9172" s="10" t="str">
        <f>OrderList!D9172</f>
        <v>V444_1</v>
      </c>
      <c r="D9172" s="10" t="str">
        <f>OrderList!F9172</f>
        <v>DTD</v>
      </c>
      <c r="E9172" s="10" t="str">
        <f>OrderList!L9172</f>
        <v>PORT09</v>
      </c>
      <c r="F9172" s="10" t="str">
        <f>OrderList!K9172</f>
        <v>PLANT03</v>
      </c>
      <c r="G9172" s="10">
        <f>OrderList!J9172</f>
        <v>1690627</v>
      </c>
      <c r="H9172" s="10">
        <f>OrderList!M9172</f>
        <v>306</v>
      </c>
      <c r="I9172" s="10">
        <f>OrderList!N9172</f>
        <v>1.1525515647503422</v>
      </c>
      <c r="O9172" s="10">
        <f>COUNTIF(FreightRates!$A$2:$A$1541,C9172)</f>
        <v>292</v>
      </c>
      <c r="Q9172" s="10">
        <f>COUNTIFS(FreightRates!$A$2:$A$1541,C9172,FreightRates!$B$2:$B$1541,B9172,FreightRates!$C$2:$C$1541,E9172)</f>
        <v>40</v>
      </c>
      <c r="T9172">
        <f>COUNTIFS(FreightRates!$A$2:$A$1541,C9172,FreightRates!$B$2:$B$1541,B9172,FreightRates!$C$2:$C$1541,E9172,FreightRates!$F$2:$F$1541,D9172,FreightRates!$D$2:$D$1541,"&lt;="&amp;I9172,FreightRates!$E$2:$E$1541,"&gt;="&amp;I9172)</f>
        <v>4</v>
      </c>
    </row>
    <row r="9173" spans="1:20" x14ac:dyDescent="0.25">
      <c r="A9173" s="10">
        <f>OrderList!A9173</f>
        <v>1447211846.7</v>
      </c>
      <c r="B9173" s="10" t="str">
        <f>OrderList!C9173</f>
        <v>PORT04</v>
      </c>
      <c r="C9173" s="10" t="str">
        <f>OrderList!D9173</f>
        <v>V444_1</v>
      </c>
      <c r="D9173" s="10" t="str">
        <f>OrderList!F9173</f>
        <v>DTD</v>
      </c>
      <c r="E9173" s="10" t="str">
        <f>OrderList!L9173</f>
        <v>PORT09</v>
      </c>
      <c r="F9173" s="10" t="str">
        <f>OrderList!K9173</f>
        <v>PLANT03</v>
      </c>
      <c r="G9173" s="10">
        <f>OrderList!J9173</f>
        <v>1690627</v>
      </c>
      <c r="H9173" s="10">
        <f>OrderList!M9173</f>
        <v>368</v>
      </c>
      <c r="I9173" s="10">
        <f>OrderList!N9173</f>
        <v>1.9209192745839037</v>
      </c>
      <c r="O9173" s="10">
        <f>COUNTIF(FreightRates!$A$2:$A$1541,C9173)</f>
        <v>292</v>
      </c>
      <c r="Q9173" s="10">
        <f>COUNTIFS(FreightRates!$A$2:$A$1541,C9173,FreightRates!$B$2:$B$1541,B9173,FreightRates!$C$2:$C$1541,E9173)</f>
        <v>40</v>
      </c>
      <c r="T9173">
        <f>COUNTIFS(FreightRates!$A$2:$A$1541,C9173,FreightRates!$B$2:$B$1541,B9173,FreightRates!$C$2:$C$1541,E9173,FreightRates!$F$2:$F$1541,D9173,FreightRates!$D$2:$D$1541,"&lt;="&amp;I9173,FreightRates!$E$2:$E$1541,"&gt;="&amp;I9173)</f>
        <v>4</v>
      </c>
    </row>
    <row r="9174" spans="1:20" x14ac:dyDescent="0.25">
      <c r="A9174" s="10">
        <f>OrderList!A9174</f>
        <v>1447264803.7</v>
      </c>
      <c r="B9174" s="10" t="str">
        <f>OrderList!C9174</f>
        <v>PORT04</v>
      </c>
      <c r="C9174" s="10" t="str">
        <f>OrderList!D9174</f>
        <v>V444_1</v>
      </c>
      <c r="D9174" s="10" t="str">
        <f>OrderList!F9174</f>
        <v>DTD</v>
      </c>
      <c r="E9174" s="10" t="str">
        <f>OrderList!L9174</f>
        <v>PORT09</v>
      </c>
      <c r="F9174" s="10" t="str">
        <f>OrderList!K9174</f>
        <v>PLANT03</v>
      </c>
      <c r="G9174" s="10">
        <f>OrderList!J9174</f>
        <v>1690627</v>
      </c>
      <c r="H9174" s="10">
        <f>OrderList!M9174</f>
        <v>329</v>
      </c>
      <c r="I9174" s="10">
        <f>OrderList!N9174</f>
        <v>0.76836770983356151</v>
      </c>
      <c r="O9174" s="10">
        <f>COUNTIF(FreightRates!$A$2:$A$1541,C9174)</f>
        <v>292</v>
      </c>
      <c r="Q9174" s="10">
        <f>COUNTIFS(FreightRates!$A$2:$A$1541,C9174,FreightRates!$B$2:$B$1541,B9174,FreightRates!$C$2:$C$1541,E9174)</f>
        <v>40</v>
      </c>
      <c r="T9174">
        <f>COUNTIFS(FreightRates!$A$2:$A$1541,C9174,FreightRates!$B$2:$B$1541,B9174,FreightRates!$C$2:$C$1541,E9174,FreightRates!$F$2:$F$1541,D9174,FreightRates!$D$2:$D$1541,"&lt;="&amp;I9174,FreightRates!$E$2:$E$1541,"&gt;="&amp;I9174)</f>
        <v>4</v>
      </c>
    </row>
    <row r="9175" spans="1:20" x14ac:dyDescent="0.25">
      <c r="A9175" s="10">
        <f>OrderList!A9175</f>
        <v>1447189617.7</v>
      </c>
      <c r="B9175" s="10" t="str">
        <f>OrderList!C9175</f>
        <v>PORT04</v>
      </c>
      <c r="C9175" s="10" t="str">
        <f>OrderList!D9175</f>
        <v>V444_1</v>
      </c>
      <c r="D9175" s="10" t="str">
        <f>OrderList!F9175</f>
        <v>DTD</v>
      </c>
      <c r="E9175" s="10" t="str">
        <f>OrderList!L9175</f>
        <v>PORT09</v>
      </c>
      <c r="F9175" s="10" t="str">
        <f>OrderList!K9175</f>
        <v>PLANT03</v>
      </c>
      <c r="G9175" s="10">
        <f>OrderList!J9175</f>
        <v>1690627</v>
      </c>
      <c r="H9175" s="10">
        <f>OrderList!M9175</f>
        <v>323</v>
      </c>
      <c r="I9175" s="10">
        <f>OrderList!N9175</f>
        <v>0.38418385491678075</v>
      </c>
      <c r="O9175" s="10">
        <f>COUNTIF(FreightRates!$A$2:$A$1541,C9175)</f>
        <v>292</v>
      </c>
      <c r="Q9175" s="10">
        <f>COUNTIFS(FreightRates!$A$2:$A$1541,C9175,FreightRates!$B$2:$B$1541,B9175,FreightRates!$C$2:$C$1541,E9175)</f>
        <v>40</v>
      </c>
      <c r="T9175">
        <f>COUNTIFS(FreightRates!$A$2:$A$1541,C9175,FreightRates!$B$2:$B$1541,B9175,FreightRates!$C$2:$C$1541,E9175,FreightRates!$F$2:$F$1541,D9175,FreightRates!$D$2:$D$1541,"&lt;="&amp;I9175,FreightRates!$E$2:$E$1541,"&gt;="&amp;I9175)</f>
        <v>4</v>
      </c>
    </row>
    <row r="9176" spans="1:20" x14ac:dyDescent="0.25">
      <c r="A9176" s="10">
        <f>OrderList!A9176</f>
        <v>1447398889.7</v>
      </c>
      <c r="B9176" s="10" t="str">
        <f>OrderList!C9176</f>
        <v>PORT04</v>
      </c>
      <c r="C9176" s="10" t="str">
        <f>OrderList!D9176</f>
        <v>V444_1</v>
      </c>
      <c r="D9176" s="10" t="str">
        <f>OrderList!F9176</f>
        <v>DTD</v>
      </c>
      <c r="E9176" s="10" t="str">
        <f>OrderList!L9176</f>
        <v>PORT09</v>
      </c>
      <c r="F9176" s="10" t="str">
        <f>OrderList!K9176</f>
        <v>PLANT03</v>
      </c>
      <c r="G9176" s="10">
        <f>OrderList!J9176</f>
        <v>1690627</v>
      </c>
      <c r="H9176" s="10">
        <f>OrderList!M9176</f>
        <v>322</v>
      </c>
      <c r="I9176" s="10">
        <f>OrderList!N9176</f>
        <v>0.23051031295006844</v>
      </c>
      <c r="O9176" s="10">
        <f>COUNTIF(FreightRates!$A$2:$A$1541,C9176)</f>
        <v>292</v>
      </c>
      <c r="Q9176" s="10">
        <f>COUNTIFS(FreightRates!$A$2:$A$1541,C9176,FreightRates!$B$2:$B$1541,B9176,FreightRates!$C$2:$C$1541,E9176)</f>
        <v>40</v>
      </c>
      <c r="T9176">
        <f>COUNTIFS(FreightRates!$A$2:$A$1541,C9176,FreightRates!$B$2:$B$1541,B9176,FreightRates!$C$2:$C$1541,E9176,FreightRates!$F$2:$F$1541,D9176,FreightRates!$D$2:$D$1541,"&lt;="&amp;I9176,FreightRates!$E$2:$E$1541,"&gt;="&amp;I9176)</f>
        <v>4</v>
      </c>
    </row>
    <row r="9177" spans="1:20" x14ac:dyDescent="0.25">
      <c r="A9177" s="10">
        <f>OrderList!A9177</f>
        <v>1447269823.7</v>
      </c>
      <c r="B9177" s="10" t="str">
        <f>OrderList!C9177</f>
        <v>PORT04</v>
      </c>
      <c r="C9177" s="10" t="str">
        <f>OrderList!D9177</f>
        <v>V444_1</v>
      </c>
      <c r="D9177" s="10" t="str">
        <f>OrderList!F9177</f>
        <v>DTD</v>
      </c>
      <c r="E9177" s="10" t="str">
        <f>OrderList!L9177</f>
        <v>PORT09</v>
      </c>
      <c r="F9177" s="10" t="str">
        <f>OrderList!K9177</f>
        <v>PLANT03</v>
      </c>
      <c r="G9177" s="10">
        <f>OrderList!J9177</f>
        <v>1690627</v>
      </c>
      <c r="H9177" s="10">
        <f>OrderList!M9177</f>
        <v>387</v>
      </c>
      <c r="I9177" s="10">
        <f>OrderList!N9177</f>
        <v>2.3051031295006843</v>
      </c>
      <c r="O9177" s="10">
        <f>COUNTIF(FreightRates!$A$2:$A$1541,C9177)</f>
        <v>292</v>
      </c>
      <c r="Q9177" s="10">
        <f>COUNTIFS(FreightRates!$A$2:$A$1541,C9177,FreightRates!$B$2:$B$1541,B9177,FreightRates!$C$2:$C$1541,E9177)</f>
        <v>40</v>
      </c>
      <c r="T9177">
        <f>COUNTIFS(FreightRates!$A$2:$A$1541,C9177,FreightRates!$B$2:$B$1541,B9177,FreightRates!$C$2:$C$1541,E9177,FreightRates!$F$2:$F$1541,D9177,FreightRates!$D$2:$D$1541,"&lt;="&amp;I9177,FreightRates!$E$2:$E$1541,"&gt;="&amp;I9177)</f>
        <v>4</v>
      </c>
    </row>
    <row r="9178" spans="1:20" x14ac:dyDescent="0.25">
      <c r="A9178" s="10">
        <f>OrderList!A9178</f>
        <v>1447349669.7</v>
      </c>
      <c r="B9178" s="10" t="str">
        <f>OrderList!C9178</f>
        <v>PORT04</v>
      </c>
      <c r="C9178" s="10" t="str">
        <f>OrderList!D9178</f>
        <v>V444_1</v>
      </c>
      <c r="D9178" s="10" t="str">
        <f>OrderList!F9178</f>
        <v>DTD</v>
      </c>
      <c r="E9178" s="10" t="str">
        <f>OrderList!L9178</f>
        <v>PORT09</v>
      </c>
      <c r="F9178" s="10" t="str">
        <f>OrderList!K9178</f>
        <v>PLANT03</v>
      </c>
      <c r="G9178" s="10">
        <f>OrderList!J9178</f>
        <v>1690627</v>
      </c>
      <c r="H9178" s="10">
        <f>OrderList!M9178</f>
        <v>332</v>
      </c>
      <c r="I9178" s="10">
        <f>OrderList!N9178</f>
        <v>1.536735419667123</v>
      </c>
      <c r="O9178" s="10">
        <f>COUNTIF(FreightRates!$A$2:$A$1541,C9178)</f>
        <v>292</v>
      </c>
      <c r="Q9178" s="10">
        <f>COUNTIFS(FreightRates!$A$2:$A$1541,C9178,FreightRates!$B$2:$B$1541,B9178,FreightRates!$C$2:$C$1541,E9178)</f>
        <v>40</v>
      </c>
      <c r="T9178">
        <f>COUNTIFS(FreightRates!$A$2:$A$1541,C9178,FreightRates!$B$2:$B$1541,B9178,FreightRates!$C$2:$C$1541,E9178,FreightRates!$F$2:$F$1541,D9178,FreightRates!$D$2:$D$1541,"&lt;="&amp;I9178,FreightRates!$E$2:$E$1541,"&gt;="&amp;I9178)</f>
        <v>4</v>
      </c>
    </row>
    <row r="9179" spans="1:20" x14ac:dyDescent="0.25">
      <c r="A9179" s="10">
        <f>OrderList!A9179</f>
        <v>1447343143.7</v>
      </c>
      <c r="B9179" s="10" t="str">
        <f>OrderList!C9179</f>
        <v>PORT04</v>
      </c>
      <c r="C9179" s="10" t="str">
        <f>OrderList!D9179</f>
        <v>V444_1</v>
      </c>
      <c r="D9179" s="10" t="str">
        <f>OrderList!F9179</f>
        <v>DTD</v>
      </c>
      <c r="E9179" s="10" t="str">
        <f>OrderList!L9179</f>
        <v>PORT09</v>
      </c>
      <c r="F9179" s="10" t="str">
        <f>OrderList!K9179</f>
        <v>PLANT03</v>
      </c>
      <c r="G9179" s="10">
        <f>OrderList!J9179</f>
        <v>1690627</v>
      </c>
      <c r="H9179" s="10">
        <f>OrderList!M9179</f>
        <v>356</v>
      </c>
      <c r="I9179" s="10">
        <f>OrderList!N9179</f>
        <v>2.3051031295006843</v>
      </c>
      <c r="O9179" s="10">
        <f>COUNTIF(FreightRates!$A$2:$A$1541,C9179)</f>
        <v>292</v>
      </c>
      <c r="Q9179" s="10">
        <f>COUNTIFS(FreightRates!$A$2:$A$1541,C9179,FreightRates!$B$2:$B$1541,B9179,FreightRates!$C$2:$C$1541,E9179)</f>
        <v>40</v>
      </c>
      <c r="T9179">
        <f>COUNTIFS(FreightRates!$A$2:$A$1541,C9179,FreightRates!$B$2:$B$1541,B9179,FreightRates!$C$2:$C$1541,E9179,FreightRates!$F$2:$F$1541,D9179,FreightRates!$D$2:$D$1541,"&lt;="&amp;I9179,FreightRates!$E$2:$E$1541,"&gt;="&amp;I9179)</f>
        <v>4</v>
      </c>
    </row>
    <row r="9180" spans="1:20" x14ac:dyDescent="0.25">
      <c r="A9180" s="10">
        <f>OrderList!A9180</f>
        <v>1447164240.7</v>
      </c>
      <c r="B9180" s="10" t="str">
        <f>OrderList!C9180</f>
        <v>PORT04</v>
      </c>
      <c r="C9180" s="10" t="str">
        <f>OrderList!D9180</f>
        <v>V444_1</v>
      </c>
      <c r="D9180" s="10" t="str">
        <f>OrderList!F9180</f>
        <v>DTD</v>
      </c>
      <c r="E9180" s="10" t="str">
        <f>OrderList!L9180</f>
        <v>PORT09</v>
      </c>
      <c r="F9180" s="10" t="str">
        <f>OrderList!K9180</f>
        <v>PLANT03</v>
      </c>
      <c r="G9180" s="10">
        <f>OrderList!J9180</f>
        <v>1690627</v>
      </c>
      <c r="H9180" s="10">
        <f>OrderList!M9180</f>
        <v>271</v>
      </c>
      <c r="I9180" s="10">
        <f>OrderList!N9180</f>
        <v>1.1525515647503422</v>
      </c>
      <c r="O9180" s="10">
        <f>COUNTIF(FreightRates!$A$2:$A$1541,C9180)</f>
        <v>292</v>
      </c>
      <c r="Q9180" s="10">
        <f>COUNTIFS(FreightRates!$A$2:$A$1541,C9180,FreightRates!$B$2:$B$1541,B9180,FreightRates!$C$2:$C$1541,E9180)</f>
        <v>40</v>
      </c>
      <c r="T9180">
        <f>COUNTIFS(FreightRates!$A$2:$A$1541,C9180,FreightRates!$B$2:$B$1541,B9180,FreightRates!$C$2:$C$1541,E9180,FreightRates!$F$2:$F$1541,D9180,FreightRates!$D$2:$D$1541,"&lt;="&amp;I9180,FreightRates!$E$2:$E$1541,"&gt;="&amp;I9180)</f>
        <v>4</v>
      </c>
    </row>
    <row r="9181" spans="1:20" x14ac:dyDescent="0.25">
      <c r="A9181" s="10">
        <f>OrderList!A9181</f>
        <v>1447243006.7</v>
      </c>
      <c r="B9181" s="10" t="str">
        <f>OrderList!C9181</f>
        <v>PORT04</v>
      </c>
      <c r="C9181" s="10" t="str">
        <f>OrderList!D9181</f>
        <v>V444_1</v>
      </c>
      <c r="D9181" s="10" t="str">
        <f>OrderList!F9181</f>
        <v>DTD</v>
      </c>
      <c r="E9181" s="10" t="str">
        <f>OrderList!L9181</f>
        <v>PORT09</v>
      </c>
      <c r="F9181" s="10" t="str">
        <f>OrderList!K9181</f>
        <v>PLANT03</v>
      </c>
      <c r="G9181" s="10">
        <f>OrderList!J9181</f>
        <v>1690627</v>
      </c>
      <c r="H9181" s="10">
        <f>OrderList!M9181</f>
        <v>535</v>
      </c>
      <c r="I9181" s="10">
        <f>OrderList!N9181</f>
        <v>10.525515647503422</v>
      </c>
      <c r="O9181" s="10">
        <f>COUNTIF(FreightRates!$A$2:$A$1541,C9181)</f>
        <v>292</v>
      </c>
      <c r="Q9181" s="10">
        <f>COUNTIFS(FreightRates!$A$2:$A$1541,C9181,FreightRates!$B$2:$B$1541,B9181,FreightRates!$C$2:$C$1541,E9181)</f>
        <v>40</v>
      </c>
      <c r="T9181">
        <f>COUNTIFS(FreightRates!$A$2:$A$1541,C9181,FreightRates!$B$2:$B$1541,B9181,FreightRates!$C$2:$C$1541,E9181,FreightRates!$F$2:$F$1541,D9181,FreightRates!$D$2:$D$1541,"&lt;="&amp;I9181,FreightRates!$E$2:$E$1541,"&gt;="&amp;I9181)</f>
        <v>0</v>
      </c>
    </row>
    <row r="9182" spans="1:20" x14ac:dyDescent="0.25">
      <c r="A9182" s="10">
        <f>OrderList!A9182</f>
        <v>1447391390.7</v>
      </c>
      <c r="B9182" s="10" t="str">
        <f>OrderList!C9182</f>
        <v>PORT04</v>
      </c>
      <c r="C9182" s="10" t="str">
        <f>OrderList!D9182</f>
        <v>V444_1</v>
      </c>
      <c r="D9182" s="10" t="str">
        <f>OrderList!F9182</f>
        <v>DTD</v>
      </c>
      <c r="E9182" s="10" t="str">
        <f>OrderList!L9182</f>
        <v>PORT09</v>
      </c>
      <c r="F9182" s="10" t="str">
        <f>OrderList!K9182</f>
        <v>PLANT03</v>
      </c>
      <c r="G9182" s="10">
        <f>OrderList!J9182</f>
        <v>1690627</v>
      </c>
      <c r="H9182" s="10">
        <f>OrderList!M9182</f>
        <v>286</v>
      </c>
      <c r="I9182" s="10">
        <f>OrderList!N9182</f>
        <v>0.38418385491678075</v>
      </c>
      <c r="O9182" s="10">
        <f>COUNTIF(FreightRates!$A$2:$A$1541,C9182)</f>
        <v>292</v>
      </c>
      <c r="Q9182" s="10">
        <f>COUNTIFS(FreightRates!$A$2:$A$1541,C9182,FreightRates!$B$2:$B$1541,B9182,FreightRates!$C$2:$C$1541,E9182)</f>
        <v>40</v>
      </c>
      <c r="T9182">
        <f>COUNTIFS(FreightRates!$A$2:$A$1541,C9182,FreightRates!$B$2:$B$1541,B9182,FreightRates!$C$2:$C$1541,E9182,FreightRates!$F$2:$F$1541,D9182,FreightRates!$D$2:$D$1541,"&lt;="&amp;I9182,FreightRates!$E$2:$E$1541,"&gt;="&amp;I9182)</f>
        <v>4</v>
      </c>
    </row>
    <row r="9183" spans="1:20" x14ac:dyDescent="0.25">
      <c r="A9183" s="10">
        <f>OrderList!A9183</f>
        <v>1447344911.7</v>
      </c>
      <c r="B9183" s="10" t="str">
        <f>OrderList!C9183</f>
        <v>PORT04</v>
      </c>
      <c r="C9183" s="10" t="str">
        <f>OrderList!D9183</f>
        <v>V444_1</v>
      </c>
      <c r="D9183" s="10" t="str">
        <f>OrderList!F9183</f>
        <v>DTD</v>
      </c>
      <c r="E9183" s="10" t="str">
        <f>OrderList!L9183</f>
        <v>PORT09</v>
      </c>
      <c r="F9183" s="10" t="str">
        <f>OrderList!K9183</f>
        <v>PLANT03</v>
      </c>
      <c r="G9183" s="10">
        <f>OrderList!J9183</f>
        <v>1690628</v>
      </c>
      <c r="H9183" s="10">
        <f>OrderList!M9183</f>
        <v>277</v>
      </c>
      <c r="I9183" s="10">
        <f>OrderList!N9183</f>
        <v>0.69240177056721008</v>
      </c>
      <c r="O9183" s="10">
        <f>COUNTIF(FreightRates!$A$2:$A$1541,C9183)</f>
        <v>292</v>
      </c>
      <c r="Q9183" s="10">
        <f>COUNTIFS(FreightRates!$A$2:$A$1541,C9183,FreightRates!$B$2:$B$1541,B9183,FreightRates!$C$2:$C$1541,E9183)</f>
        <v>40</v>
      </c>
      <c r="T9183">
        <f>COUNTIFS(FreightRates!$A$2:$A$1541,C9183,FreightRates!$B$2:$B$1541,B9183,FreightRates!$C$2:$C$1541,E9183,FreightRates!$F$2:$F$1541,D9183,FreightRates!$D$2:$D$1541,"&lt;="&amp;I9183,FreightRates!$E$2:$E$1541,"&gt;="&amp;I9183)</f>
        <v>4</v>
      </c>
    </row>
    <row r="9184" spans="1:20" x14ac:dyDescent="0.25">
      <c r="A9184" s="10">
        <f>OrderList!A9184</f>
        <v>1447251051.7</v>
      </c>
      <c r="B9184" s="10" t="str">
        <f>OrderList!C9184</f>
        <v>PORT04</v>
      </c>
      <c r="C9184" s="10" t="str">
        <f>OrderList!D9184</f>
        <v>V444_1</v>
      </c>
      <c r="D9184" s="10" t="str">
        <f>OrderList!F9184</f>
        <v>DTD</v>
      </c>
      <c r="E9184" s="10" t="str">
        <f>OrderList!L9184</f>
        <v>PORT09</v>
      </c>
      <c r="F9184" s="10" t="str">
        <f>OrderList!K9184</f>
        <v>PLANT03</v>
      </c>
      <c r="G9184" s="10">
        <f>OrderList!J9184</f>
        <v>1690628</v>
      </c>
      <c r="H9184" s="10">
        <f>OrderList!M9184</f>
        <v>311</v>
      </c>
      <c r="I9184" s="10">
        <f>OrderList!N9184</f>
        <v>1.3848035411344202</v>
      </c>
      <c r="O9184" s="10">
        <f>COUNTIF(FreightRates!$A$2:$A$1541,C9184)</f>
        <v>292</v>
      </c>
      <c r="Q9184" s="10">
        <f>COUNTIFS(FreightRates!$A$2:$A$1541,C9184,FreightRates!$B$2:$B$1541,B9184,FreightRates!$C$2:$C$1541,E9184)</f>
        <v>40</v>
      </c>
      <c r="T9184">
        <f>COUNTIFS(FreightRates!$A$2:$A$1541,C9184,FreightRates!$B$2:$B$1541,B9184,FreightRates!$C$2:$C$1541,E9184,FreightRates!$F$2:$F$1541,D9184,FreightRates!$D$2:$D$1541,"&lt;="&amp;I9184,FreightRates!$E$2:$E$1541,"&gt;="&amp;I9184)</f>
        <v>4</v>
      </c>
    </row>
    <row r="9185" spans="1:20" x14ac:dyDescent="0.25">
      <c r="A9185" s="10">
        <f>OrderList!A9185</f>
        <v>1447421465.7</v>
      </c>
      <c r="B9185" s="10" t="str">
        <f>OrderList!C9185</f>
        <v>PORT04</v>
      </c>
      <c r="C9185" s="10" t="str">
        <f>OrderList!D9185</f>
        <v>V444_1</v>
      </c>
      <c r="D9185" s="10" t="str">
        <f>OrderList!F9185</f>
        <v>DTD</v>
      </c>
      <c r="E9185" s="10" t="str">
        <f>OrderList!L9185</f>
        <v>PORT09</v>
      </c>
      <c r="F9185" s="10" t="str">
        <f>OrderList!K9185</f>
        <v>PLANT03</v>
      </c>
      <c r="G9185" s="10">
        <f>OrderList!J9185</f>
        <v>1690628</v>
      </c>
      <c r="H9185" s="10">
        <f>OrderList!M9185</f>
        <v>318</v>
      </c>
      <c r="I9185" s="10">
        <f>OrderList!N9185</f>
        <v>0.34620088528360504</v>
      </c>
      <c r="O9185" s="10">
        <f>COUNTIF(FreightRates!$A$2:$A$1541,C9185)</f>
        <v>292</v>
      </c>
      <c r="Q9185" s="10">
        <f>COUNTIFS(FreightRates!$A$2:$A$1541,C9185,FreightRates!$B$2:$B$1541,B9185,FreightRates!$C$2:$C$1541,E9185)</f>
        <v>40</v>
      </c>
      <c r="T9185">
        <f>COUNTIFS(FreightRates!$A$2:$A$1541,C9185,FreightRates!$B$2:$B$1541,B9185,FreightRates!$C$2:$C$1541,E9185,FreightRates!$F$2:$F$1541,D9185,FreightRates!$D$2:$D$1541,"&lt;="&amp;I9185,FreightRates!$E$2:$E$1541,"&gt;="&amp;I9185)</f>
        <v>4</v>
      </c>
    </row>
    <row r="9186" spans="1:20" x14ac:dyDescent="0.25">
      <c r="A9186" s="10">
        <f>OrderList!A9186</f>
        <v>1447322574.7</v>
      </c>
      <c r="B9186" s="10" t="str">
        <f>OrderList!C9186</f>
        <v>PORT04</v>
      </c>
      <c r="C9186" s="10" t="str">
        <f>OrderList!D9186</f>
        <v>V444_1</v>
      </c>
      <c r="D9186" s="10" t="str">
        <f>OrderList!F9186</f>
        <v>DTD</v>
      </c>
      <c r="E9186" s="10" t="str">
        <f>OrderList!L9186</f>
        <v>PORT09</v>
      </c>
      <c r="F9186" s="10" t="str">
        <f>OrderList!K9186</f>
        <v>PLANT03</v>
      </c>
      <c r="G9186" s="10">
        <f>OrderList!J9186</f>
        <v>1690628</v>
      </c>
      <c r="H9186" s="10">
        <f>OrderList!M9186</f>
        <v>268</v>
      </c>
      <c r="I9186" s="10">
        <f>OrderList!N9186</f>
        <v>1.038602655850815</v>
      </c>
      <c r="O9186" s="10">
        <f>COUNTIF(FreightRates!$A$2:$A$1541,C9186)</f>
        <v>292</v>
      </c>
      <c r="Q9186" s="10">
        <f>COUNTIFS(FreightRates!$A$2:$A$1541,C9186,FreightRates!$B$2:$B$1541,B9186,FreightRates!$C$2:$C$1541,E9186)</f>
        <v>40</v>
      </c>
      <c r="T9186">
        <f>COUNTIFS(FreightRates!$A$2:$A$1541,C9186,FreightRates!$B$2:$B$1541,B9186,FreightRates!$C$2:$C$1541,E9186,FreightRates!$F$2:$F$1541,D9186,FreightRates!$D$2:$D$1541,"&lt;="&amp;I9186,FreightRates!$E$2:$E$1541,"&gt;="&amp;I9186)</f>
        <v>4</v>
      </c>
    </row>
    <row r="9187" spans="1:20" x14ac:dyDescent="0.25">
      <c r="A9187" s="10">
        <f>OrderList!A9187</f>
        <v>1447175905.7</v>
      </c>
      <c r="B9187" s="10" t="str">
        <f>OrderList!C9187</f>
        <v>PORT04</v>
      </c>
      <c r="C9187" s="10" t="str">
        <f>OrderList!D9187</f>
        <v>V444_1</v>
      </c>
      <c r="D9187" s="10" t="str">
        <f>OrderList!F9187</f>
        <v>DTD</v>
      </c>
      <c r="E9187" s="10" t="str">
        <f>OrderList!L9187</f>
        <v>PORT09</v>
      </c>
      <c r="F9187" s="10" t="str">
        <f>OrderList!K9187</f>
        <v>PLANT03</v>
      </c>
      <c r="G9187" s="10">
        <f>OrderList!J9187</f>
        <v>1690628</v>
      </c>
      <c r="H9187" s="10">
        <f>OrderList!M9187</f>
        <v>336</v>
      </c>
      <c r="I9187" s="10">
        <f>OrderList!N9187</f>
        <v>0.69240177056721008</v>
      </c>
      <c r="O9187" s="10">
        <f>COUNTIF(FreightRates!$A$2:$A$1541,C9187)</f>
        <v>292</v>
      </c>
      <c r="Q9187" s="10">
        <f>COUNTIFS(FreightRates!$A$2:$A$1541,C9187,FreightRates!$B$2:$B$1541,B9187,FreightRates!$C$2:$C$1541,E9187)</f>
        <v>40</v>
      </c>
      <c r="T9187">
        <f>COUNTIFS(FreightRates!$A$2:$A$1541,C9187,FreightRates!$B$2:$B$1541,B9187,FreightRates!$C$2:$C$1541,E9187,FreightRates!$F$2:$F$1541,D9187,FreightRates!$D$2:$D$1541,"&lt;="&amp;I9187,FreightRates!$E$2:$E$1541,"&gt;="&amp;I9187)</f>
        <v>4</v>
      </c>
    </row>
    <row r="9188" spans="1:20" x14ac:dyDescent="0.25">
      <c r="A9188" s="10">
        <f>OrderList!A9188</f>
        <v>1447375339.7</v>
      </c>
      <c r="B9188" s="10" t="str">
        <f>OrderList!C9188</f>
        <v>PORT04</v>
      </c>
      <c r="C9188" s="10" t="str">
        <f>OrderList!D9188</f>
        <v>V444_1</v>
      </c>
      <c r="D9188" s="10" t="str">
        <f>OrderList!F9188</f>
        <v>DTD</v>
      </c>
      <c r="E9188" s="10" t="str">
        <f>OrderList!L9188</f>
        <v>PORT09</v>
      </c>
      <c r="F9188" s="10" t="str">
        <f>OrderList!K9188</f>
        <v>PLANT03</v>
      </c>
      <c r="G9188" s="10">
        <f>OrderList!J9188</f>
        <v>1690628</v>
      </c>
      <c r="H9188" s="10">
        <f>OrderList!M9188</f>
        <v>307</v>
      </c>
      <c r="I9188" s="10">
        <f>OrderList!N9188</f>
        <v>1.038602655850815</v>
      </c>
      <c r="O9188" s="10">
        <f>COUNTIF(FreightRates!$A$2:$A$1541,C9188)</f>
        <v>292</v>
      </c>
      <c r="Q9188" s="10">
        <f>COUNTIFS(FreightRates!$A$2:$A$1541,C9188,FreightRates!$B$2:$B$1541,B9188,FreightRates!$C$2:$C$1541,E9188)</f>
        <v>40</v>
      </c>
      <c r="T9188">
        <f>COUNTIFS(FreightRates!$A$2:$A$1541,C9188,FreightRates!$B$2:$B$1541,B9188,FreightRates!$C$2:$C$1541,E9188,FreightRates!$F$2:$F$1541,D9188,FreightRates!$D$2:$D$1541,"&lt;="&amp;I9188,FreightRates!$E$2:$E$1541,"&gt;="&amp;I9188)</f>
        <v>4</v>
      </c>
    </row>
    <row r="9189" spans="1:20" x14ac:dyDescent="0.25">
      <c r="A9189" s="10">
        <f>OrderList!A9189</f>
        <v>1447306688.7</v>
      </c>
      <c r="B9189" s="10" t="str">
        <f>OrderList!C9189</f>
        <v>PORT04</v>
      </c>
      <c r="C9189" s="10" t="str">
        <f>OrderList!D9189</f>
        <v>V444_1</v>
      </c>
      <c r="D9189" s="10" t="str">
        <f>OrderList!F9189</f>
        <v>DTD</v>
      </c>
      <c r="E9189" s="10" t="str">
        <f>OrderList!L9189</f>
        <v>PORT09</v>
      </c>
      <c r="F9189" s="10" t="str">
        <f>OrderList!K9189</f>
        <v>PLANT03</v>
      </c>
      <c r="G9189" s="10">
        <f>OrderList!J9189</f>
        <v>1690628</v>
      </c>
      <c r="H9189" s="10">
        <f>OrderList!M9189</f>
        <v>246</v>
      </c>
      <c r="I9189" s="10">
        <f>OrderList!N9189</f>
        <v>0.34620088528360504</v>
      </c>
      <c r="O9189" s="10">
        <f>COUNTIF(FreightRates!$A$2:$A$1541,C9189)</f>
        <v>292</v>
      </c>
      <c r="Q9189" s="10">
        <f>COUNTIFS(FreightRates!$A$2:$A$1541,C9189,FreightRates!$B$2:$B$1541,B9189,FreightRates!$C$2:$C$1541,E9189)</f>
        <v>40</v>
      </c>
      <c r="T9189">
        <f>COUNTIFS(FreightRates!$A$2:$A$1541,C9189,FreightRates!$B$2:$B$1541,B9189,FreightRates!$C$2:$C$1541,E9189,FreightRates!$F$2:$F$1541,D9189,FreightRates!$D$2:$D$1541,"&lt;="&amp;I9189,FreightRates!$E$2:$E$1541,"&gt;="&amp;I9189)</f>
        <v>4</v>
      </c>
    </row>
    <row r="9190" spans="1:20" x14ac:dyDescent="0.25">
      <c r="A9190" s="10">
        <f>OrderList!A9190</f>
        <v>1447156749.7</v>
      </c>
      <c r="B9190" s="10" t="str">
        <f>OrderList!C9190</f>
        <v>PORT04</v>
      </c>
      <c r="C9190" s="10" t="str">
        <f>OrderList!D9190</f>
        <v>V444_1</v>
      </c>
      <c r="D9190" s="10" t="str">
        <f>OrderList!F9190</f>
        <v>DTD</v>
      </c>
      <c r="E9190" s="10" t="str">
        <f>OrderList!L9190</f>
        <v>PORT09</v>
      </c>
      <c r="F9190" s="10" t="str">
        <f>OrderList!K9190</f>
        <v>PLANT03</v>
      </c>
      <c r="G9190" s="10">
        <f>OrderList!J9190</f>
        <v>1690628</v>
      </c>
      <c r="H9190" s="10">
        <f>OrderList!M9190</f>
        <v>363</v>
      </c>
      <c r="I9190" s="10">
        <f>OrderList!N9190</f>
        <v>1.3848035411344202</v>
      </c>
      <c r="O9190" s="10">
        <f>COUNTIF(FreightRates!$A$2:$A$1541,C9190)</f>
        <v>292</v>
      </c>
      <c r="Q9190" s="10">
        <f>COUNTIFS(FreightRates!$A$2:$A$1541,C9190,FreightRates!$B$2:$B$1541,B9190,FreightRates!$C$2:$C$1541,E9190)</f>
        <v>40</v>
      </c>
      <c r="T9190">
        <f>COUNTIFS(FreightRates!$A$2:$A$1541,C9190,FreightRates!$B$2:$B$1541,B9190,FreightRates!$C$2:$C$1541,E9190,FreightRates!$F$2:$F$1541,D9190,FreightRates!$D$2:$D$1541,"&lt;="&amp;I9190,FreightRates!$E$2:$E$1541,"&gt;="&amp;I9190)</f>
        <v>4</v>
      </c>
    </row>
    <row r="9191" spans="1:20" x14ac:dyDescent="0.25">
      <c r="A9191" s="10">
        <f>OrderList!A9191</f>
        <v>1447317063.7</v>
      </c>
      <c r="B9191" s="10" t="str">
        <f>OrderList!C9191</f>
        <v>PORT04</v>
      </c>
      <c r="C9191" s="10" t="str">
        <f>OrderList!D9191</f>
        <v>V444_1</v>
      </c>
      <c r="D9191" s="10" t="str">
        <f>OrderList!F9191</f>
        <v>DTD</v>
      </c>
      <c r="E9191" s="10" t="str">
        <f>OrderList!L9191</f>
        <v>PORT09</v>
      </c>
      <c r="F9191" s="10" t="str">
        <f>OrderList!K9191</f>
        <v>PLANT03</v>
      </c>
      <c r="G9191" s="10">
        <f>OrderList!J9191</f>
        <v>1690628</v>
      </c>
      <c r="H9191" s="10">
        <f>OrderList!M9191</f>
        <v>263</v>
      </c>
      <c r="I9191" s="10">
        <f>OrderList!N9191</f>
        <v>0.69240177056721008</v>
      </c>
      <c r="O9191" s="10">
        <f>COUNTIF(FreightRates!$A$2:$A$1541,C9191)</f>
        <v>292</v>
      </c>
      <c r="Q9191" s="10">
        <f>COUNTIFS(FreightRates!$A$2:$A$1541,C9191,FreightRates!$B$2:$B$1541,B9191,FreightRates!$C$2:$C$1541,E9191)</f>
        <v>40</v>
      </c>
      <c r="T9191">
        <f>COUNTIFS(FreightRates!$A$2:$A$1541,C9191,FreightRates!$B$2:$B$1541,B9191,FreightRates!$C$2:$C$1541,E9191,FreightRates!$F$2:$F$1541,D9191,FreightRates!$D$2:$D$1541,"&lt;="&amp;I9191,FreightRates!$E$2:$E$1541,"&gt;="&amp;I9191)</f>
        <v>4</v>
      </c>
    </row>
    <row r="9192" spans="1:20" x14ac:dyDescent="0.25">
      <c r="A9192" s="10">
        <f>OrderList!A9192</f>
        <v>1447421411.7</v>
      </c>
      <c r="B9192" s="10" t="str">
        <f>OrderList!C9192</f>
        <v>PORT04</v>
      </c>
      <c r="C9192" s="10" t="str">
        <f>OrderList!D9192</f>
        <v>V444_1</v>
      </c>
      <c r="D9192" s="10" t="str">
        <f>OrderList!F9192</f>
        <v>DTD</v>
      </c>
      <c r="E9192" s="10" t="str">
        <f>OrderList!L9192</f>
        <v>PORT09</v>
      </c>
      <c r="F9192" s="10" t="str">
        <f>OrderList!K9192</f>
        <v>PLANT03</v>
      </c>
      <c r="G9192" s="10">
        <f>OrderList!J9192</f>
        <v>1690628</v>
      </c>
      <c r="H9192" s="10">
        <f>OrderList!M9192</f>
        <v>322</v>
      </c>
      <c r="I9192" s="10">
        <f>OrderList!N9192</f>
        <v>1.7310044264180251</v>
      </c>
      <c r="O9192" s="10">
        <f>COUNTIF(FreightRates!$A$2:$A$1541,C9192)</f>
        <v>292</v>
      </c>
      <c r="Q9192" s="10">
        <f>COUNTIFS(FreightRates!$A$2:$A$1541,C9192,FreightRates!$B$2:$B$1541,B9192,FreightRates!$C$2:$C$1541,E9192)</f>
        <v>40</v>
      </c>
      <c r="T9192">
        <f>COUNTIFS(FreightRates!$A$2:$A$1541,C9192,FreightRates!$B$2:$B$1541,B9192,FreightRates!$C$2:$C$1541,E9192,FreightRates!$F$2:$F$1541,D9192,FreightRates!$D$2:$D$1541,"&lt;="&amp;I9192,FreightRates!$E$2:$E$1541,"&gt;="&amp;I9192)</f>
        <v>4</v>
      </c>
    </row>
    <row r="9193" spans="1:20" x14ac:dyDescent="0.25">
      <c r="A9193" s="10">
        <f>OrderList!A9193</f>
        <v>1447185420.7</v>
      </c>
      <c r="B9193" s="10" t="str">
        <f>OrderList!C9193</f>
        <v>PORT04</v>
      </c>
      <c r="C9193" s="10" t="str">
        <f>OrderList!D9193</f>
        <v>V444_1</v>
      </c>
      <c r="D9193" s="10" t="str">
        <f>OrderList!F9193</f>
        <v>DTD</v>
      </c>
      <c r="E9193" s="10" t="str">
        <f>OrderList!L9193</f>
        <v>PORT09</v>
      </c>
      <c r="F9193" s="10" t="str">
        <f>OrderList!K9193</f>
        <v>PLANT03</v>
      </c>
      <c r="G9193" s="10">
        <f>OrderList!J9193</f>
        <v>1690628</v>
      </c>
      <c r="H9193" s="10">
        <f>OrderList!M9193</f>
        <v>269</v>
      </c>
      <c r="I9193" s="10">
        <f>OrderList!N9193</f>
        <v>0.69240177056721008</v>
      </c>
      <c r="O9193" s="10">
        <f>COUNTIF(FreightRates!$A$2:$A$1541,C9193)</f>
        <v>292</v>
      </c>
      <c r="Q9193" s="10">
        <f>COUNTIFS(FreightRates!$A$2:$A$1541,C9193,FreightRates!$B$2:$B$1541,B9193,FreightRates!$C$2:$C$1541,E9193)</f>
        <v>40</v>
      </c>
      <c r="T9193">
        <f>COUNTIFS(FreightRates!$A$2:$A$1541,C9193,FreightRates!$B$2:$B$1541,B9193,FreightRates!$C$2:$C$1541,E9193,FreightRates!$F$2:$F$1541,D9193,FreightRates!$D$2:$D$1541,"&lt;="&amp;I9193,FreightRates!$E$2:$E$1541,"&gt;="&amp;I9193)</f>
        <v>4</v>
      </c>
    </row>
    <row r="9194" spans="1:20" x14ac:dyDescent="0.25">
      <c r="A9194" s="10">
        <f>OrderList!A9194</f>
        <v>1447336328.7</v>
      </c>
      <c r="B9194" s="10" t="str">
        <f>OrderList!C9194</f>
        <v>PORT04</v>
      </c>
      <c r="C9194" s="10" t="str">
        <f>OrderList!D9194</f>
        <v>V444_1</v>
      </c>
      <c r="D9194" s="10" t="str">
        <f>OrderList!F9194</f>
        <v>DTD</v>
      </c>
      <c r="E9194" s="10" t="str">
        <f>OrderList!L9194</f>
        <v>PORT09</v>
      </c>
      <c r="F9194" s="10" t="str">
        <f>OrderList!K9194</f>
        <v>PLANT03</v>
      </c>
      <c r="G9194" s="10">
        <f>OrderList!J9194</f>
        <v>1690628</v>
      </c>
      <c r="H9194" s="10">
        <f>OrderList!M9194</f>
        <v>330</v>
      </c>
      <c r="I9194" s="10">
        <f>OrderList!N9194</f>
        <v>0.69240177056721008</v>
      </c>
      <c r="O9194" s="10">
        <f>COUNTIF(FreightRates!$A$2:$A$1541,C9194)</f>
        <v>292</v>
      </c>
      <c r="Q9194" s="10">
        <f>COUNTIFS(FreightRates!$A$2:$A$1541,C9194,FreightRates!$B$2:$B$1541,B9194,FreightRates!$C$2:$C$1541,E9194)</f>
        <v>40</v>
      </c>
      <c r="T9194">
        <f>COUNTIFS(FreightRates!$A$2:$A$1541,C9194,FreightRates!$B$2:$B$1541,B9194,FreightRates!$C$2:$C$1541,E9194,FreightRates!$F$2:$F$1541,D9194,FreightRates!$D$2:$D$1541,"&lt;="&amp;I9194,FreightRates!$E$2:$E$1541,"&gt;="&amp;I9194)</f>
        <v>4</v>
      </c>
    </row>
    <row r="9195" spans="1:20" x14ac:dyDescent="0.25">
      <c r="A9195" s="10">
        <f>OrderList!A9195</f>
        <v>1447398285.7</v>
      </c>
      <c r="B9195" s="10" t="str">
        <f>OrderList!C9195</f>
        <v>PORT04</v>
      </c>
      <c r="C9195" s="10" t="str">
        <f>OrderList!D9195</f>
        <v>V444_1</v>
      </c>
      <c r="D9195" s="10" t="str">
        <f>OrderList!F9195</f>
        <v>DTD</v>
      </c>
      <c r="E9195" s="10" t="str">
        <f>OrderList!L9195</f>
        <v>PORT09</v>
      </c>
      <c r="F9195" s="10" t="str">
        <f>OrderList!K9195</f>
        <v>PLANT03</v>
      </c>
      <c r="G9195" s="10">
        <f>OrderList!J9195</f>
        <v>1690628</v>
      </c>
      <c r="H9195" s="10">
        <f>OrderList!M9195</f>
        <v>258</v>
      </c>
      <c r="I9195" s="10">
        <f>OrderList!N9195</f>
        <v>0.34620088528360504</v>
      </c>
      <c r="O9195" s="10">
        <f>COUNTIF(FreightRates!$A$2:$A$1541,C9195)</f>
        <v>292</v>
      </c>
      <c r="Q9195" s="10">
        <f>COUNTIFS(FreightRates!$A$2:$A$1541,C9195,FreightRates!$B$2:$B$1541,B9195,FreightRates!$C$2:$C$1541,E9195)</f>
        <v>40</v>
      </c>
      <c r="T9195">
        <f>COUNTIFS(FreightRates!$A$2:$A$1541,C9195,FreightRates!$B$2:$B$1541,B9195,FreightRates!$C$2:$C$1541,E9195,FreightRates!$F$2:$F$1541,D9195,FreightRates!$D$2:$D$1541,"&lt;="&amp;I9195,FreightRates!$E$2:$E$1541,"&gt;="&amp;I9195)</f>
        <v>4</v>
      </c>
    </row>
    <row r="9196" spans="1:20" x14ac:dyDescent="0.25">
      <c r="A9196" s="10">
        <f>OrderList!A9196</f>
        <v>1447411618.7</v>
      </c>
      <c r="B9196" s="10" t="str">
        <f>OrderList!C9196</f>
        <v>PORT04</v>
      </c>
      <c r="C9196" s="10" t="str">
        <f>OrderList!D9196</f>
        <v>V444_1</v>
      </c>
      <c r="D9196" s="10" t="str">
        <f>OrderList!F9196</f>
        <v>DTD</v>
      </c>
      <c r="E9196" s="10" t="str">
        <f>OrderList!L9196</f>
        <v>PORT09</v>
      </c>
      <c r="F9196" s="10" t="str">
        <f>OrderList!K9196</f>
        <v>PLANT03</v>
      </c>
      <c r="G9196" s="10">
        <f>OrderList!J9196</f>
        <v>1690628</v>
      </c>
      <c r="H9196" s="10">
        <f>OrderList!M9196</f>
        <v>370</v>
      </c>
      <c r="I9196" s="10">
        <f>OrderList!N9196</f>
        <v>1.3155633640776991</v>
      </c>
      <c r="O9196" s="10">
        <f>COUNTIF(FreightRates!$A$2:$A$1541,C9196)</f>
        <v>292</v>
      </c>
      <c r="Q9196" s="10">
        <f>COUNTIFS(FreightRates!$A$2:$A$1541,C9196,FreightRates!$B$2:$B$1541,B9196,FreightRates!$C$2:$C$1541,E9196)</f>
        <v>40</v>
      </c>
      <c r="T9196">
        <f>COUNTIFS(FreightRates!$A$2:$A$1541,C9196,FreightRates!$B$2:$B$1541,B9196,FreightRates!$C$2:$C$1541,E9196,FreightRates!$F$2:$F$1541,D9196,FreightRates!$D$2:$D$1541,"&lt;="&amp;I9196,FreightRates!$E$2:$E$1541,"&gt;="&amp;I9196)</f>
        <v>4</v>
      </c>
    </row>
    <row r="9197" spans="1:20" x14ac:dyDescent="0.25">
      <c r="A9197" s="10">
        <f>OrderList!A9197</f>
        <v>1447362763.7</v>
      </c>
      <c r="B9197" s="10" t="str">
        <f>OrderList!C9197</f>
        <v>PORT04</v>
      </c>
      <c r="C9197" s="10" t="str">
        <f>OrderList!D9197</f>
        <v>V444_1</v>
      </c>
      <c r="D9197" s="10" t="str">
        <f>OrderList!F9197</f>
        <v>DTD</v>
      </c>
      <c r="E9197" s="10" t="str">
        <f>OrderList!L9197</f>
        <v>PORT09</v>
      </c>
      <c r="F9197" s="10" t="str">
        <f>OrderList!K9197</f>
        <v>PLANT03</v>
      </c>
      <c r="G9197" s="10">
        <f>OrderList!J9197</f>
        <v>1690628</v>
      </c>
      <c r="H9197" s="10">
        <f>OrderList!M9197</f>
        <v>311</v>
      </c>
      <c r="I9197" s="10">
        <f>OrderList!N9197</f>
        <v>0.69240177056721008</v>
      </c>
      <c r="O9197" s="10">
        <f>COUNTIF(FreightRates!$A$2:$A$1541,C9197)</f>
        <v>292</v>
      </c>
      <c r="Q9197" s="10">
        <f>COUNTIFS(FreightRates!$A$2:$A$1541,C9197,FreightRates!$B$2:$B$1541,B9197,FreightRates!$C$2:$C$1541,E9197)</f>
        <v>40</v>
      </c>
      <c r="T9197">
        <f>COUNTIFS(FreightRates!$A$2:$A$1541,C9197,FreightRates!$B$2:$B$1541,B9197,FreightRates!$C$2:$C$1541,E9197,FreightRates!$F$2:$F$1541,D9197,FreightRates!$D$2:$D$1541,"&lt;="&amp;I9197,FreightRates!$E$2:$E$1541,"&gt;="&amp;I9197)</f>
        <v>4</v>
      </c>
    </row>
    <row r="9198" spans="1:20" x14ac:dyDescent="0.25">
      <c r="A9198" s="10">
        <f>OrderList!A9198</f>
        <v>1447371642.7</v>
      </c>
      <c r="B9198" s="10" t="str">
        <f>OrderList!C9198</f>
        <v>PORT04</v>
      </c>
      <c r="C9198" s="10" t="str">
        <f>OrderList!D9198</f>
        <v>V444_1</v>
      </c>
      <c r="D9198" s="10" t="str">
        <f>OrderList!F9198</f>
        <v>DTD</v>
      </c>
      <c r="E9198" s="10" t="str">
        <f>OrderList!L9198</f>
        <v>PORT09</v>
      </c>
      <c r="F9198" s="10" t="str">
        <f>OrderList!K9198</f>
        <v>PLANT03</v>
      </c>
      <c r="G9198" s="10">
        <f>OrderList!J9198</f>
        <v>1690628</v>
      </c>
      <c r="H9198" s="10">
        <f>OrderList!M9198</f>
        <v>247</v>
      </c>
      <c r="I9198" s="10">
        <f>OrderList!N9198</f>
        <v>0.41544106234032602</v>
      </c>
      <c r="O9198" s="10">
        <f>COUNTIF(FreightRates!$A$2:$A$1541,C9198)</f>
        <v>292</v>
      </c>
      <c r="Q9198" s="10">
        <f>COUNTIFS(FreightRates!$A$2:$A$1541,C9198,FreightRates!$B$2:$B$1541,B9198,FreightRates!$C$2:$C$1541,E9198)</f>
        <v>40</v>
      </c>
      <c r="T9198">
        <f>COUNTIFS(FreightRates!$A$2:$A$1541,C9198,FreightRates!$B$2:$B$1541,B9198,FreightRates!$C$2:$C$1541,E9198,FreightRates!$F$2:$F$1541,D9198,FreightRates!$D$2:$D$1541,"&lt;="&amp;I9198,FreightRates!$E$2:$E$1541,"&gt;="&amp;I9198)</f>
        <v>4</v>
      </c>
    </row>
    <row r="9199" spans="1:20" x14ac:dyDescent="0.25">
      <c r="A9199" s="10">
        <f>OrderList!A9199</f>
        <v>1447371669.7</v>
      </c>
      <c r="B9199" s="10" t="str">
        <f>OrderList!C9199</f>
        <v>PORT04</v>
      </c>
      <c r="C9199" s="10" t="str">
        <f>OrderList!D9199</f>
        <v>V444_1</v>
      </c>
      <c r="D9199" s="10" t="str">
        <f>OrderList!F9199</f>
        <v>DTD</v>
      </c>
      <c r="E9199" s="10" t="str">
        <f>OrderList!L9199</f>
        <v>PORT09</v>
      </c>
      <c r="F9199" s="10" t="str">
        <f>OrderList!K9199</f>
        <v>PLANT03</v>
      </c>
      <c r="G9199" s="10">
        <f>OrderList!J9199</f>
        <v>1690628</v>
      </c>
      <c r="H9199" s="10">
        <f>OrderList!M9199</f>
        <v>352</v>
      </c>
      <c r="I9199" s="10">
        <f>OrderList!N9199</f>
        <v>1.038602655850815</v>
      </c>
      <c r="O9199" s="10">
        <f>COUNTIF(FreightRates!$A$2:$A$1541,C9199)</f>
        <v>292</v>
      </c>
      <c r="Q9199" s="10">
        <f>COUNTIFS(FreightRates!$A$2:$A$1541,C9199,FreightRates!$B$2:$B$1541,B9199,FreightRates!$C$2:$C$1541,E9199)</f>
        <v>40</v>
      </c>
      <c r="T9199">
        <f>COUNTIFS(FreightRates!$A$2:$A$1541,C9199,FreightRates!$B$2:$B$1541,B9199,FreightRates!$C$2:$C$1541,E9199,FreightRates!$F$2:$F$1541,D9199,FreightRates!$D$2:$D$1541,"&lt;="&amp;I9199,FreightRates!$E$2:$E$1541,"&gt;="&amp;I9199)</f>
        <v>4</v>
      </c>
    </row>
    <row r="9200" spans="1:20" x14ac:dyDescent="0.25">
      <c r="A9200" s="10">
        <f>OrderList!A9200</f>
        <v>1447328156.7</v>
      </c>
      <c r="B9200" s="10" t="str">
        <f>OrderList!C9200</f>
        <v>PORT04</v>
      </c>
      <c r="C9200" s="10" t="str">
        <f>OrderList!D9200</f>
        <v>V444_1</v>
      </c>
      <c r="D9200" s="10" t="str">
        <f>OrderList!F9200</f>
        <v>DTD</v>
      </c>
      <c r="E9200" s="10" t="str">
        <f>OrderList!L9200</f>
        <v>PORT09</v>
      </c>
      <c r="F9200" s="10" t="str">
        <f>OrderList!K9200</f>
        <v>PLANT03</v>
      </c>
      <c r="G9200" s="10">
        <f>OrderList!J9200</f>
        <v>1690628</v>
      </c>
      <c r="H9200" s="10">
        <f>OrderList!M9200</f>
        <v>343</v>
      </c>
      <c r="I9200" s="10">
        <f>OrderList!N9200</f>
        <v>0.69240177056721008</v>
      </c>
      <c r="O9200" s="10">
        <f>COUNTIF(FreightRates!$A$2:$A$1541,C9200)</f>
        <v>292</v>
      </c>
      <c r="Q9200" s="10">
        <f>COUNTIFS(FreightRates!$A$2:$A$1541,C9200,FreightRates!$B$2:$B$1541,B9200,FreightRates!$C$2:$C$1541,E9200)</f>
        <v>40</v>
      </c>
      <c r="T9200">
        <f>COUNTIFS(FreightRates!$A$2:$A$1541,C9200,FreightRates!$B$2:$B$1541,B9200,FreightRates!$C$2:$C$1541,E9200,FreightRates!$F$2:$F$1541,D9200,FreightRates!$D$2:$D$1541,"&lt;="&amp;I9200,FreightRates!$E$2:$E$1541,"&gt;="&amp;I9200)</f>
        <v>4</v>
      </c>
    </row>
    <row r="9201" spans="1:20" x14ac:dyDescent="0.25">
      <c r="A9201" s="10">
        <f>OrderList!A9201</f>
        <v>1447357739.7</v>
      </c>
      <c r="B9201" s="10" t="str">
        <f>OrderList!C9201</f>
        <v>PORT04</v>
      </c>
      <c r="C9201" s="10" t="str">
        <f>OrderList!D9201</f>
        <v>V444_1</v>
      </c>
      <c r="D9201" s="10" t="str">
        <f>OrderList!F9201</f>
        <v>DTD</v>
      </c>
      <c r="E9201" s="10" t="str">
        <f>OrderList!L9201</f>
        <v>PORT09</v>
      </c>
      <c r="F9201" s="10" t="str">
        <f>OrderList!K9201</f>
        <v>PLANT03</v>
      </c>
      <c r="G9201" s="10">
        <f>OrderList!J9201</f>
        <v>1690628</v>
      </c>
      <c r="H9201" s="10">
        <f>OrderList!M9201</f>
        <v>327</v>
      </c>
      <c r="I9201" s="10">
        <f>OrderList!N9201</f>
        <v>2.7696070822688403</v>
      </c>
      <c r="O9201" s="10">
        <f>COUNTIF(FreightRates!$A$2:$A$1541,C9201)</f>
        <v>292</v>
      </c>
      <c r="Q9201" s="10">
        <f>COUNTIFS(FreightRates!$A$2:$A$1541,C9201,FreightRates!$B$2:$B$1541,B9201,FreightRates!$C$2:$C$1541,E9201)</f>
        <v>40</v>
      </c>
      <c r="T9201">
        <f>COUNTIFS(FreightRates!$A$2:$A$1541,C9201,FreightRates!$B$2:$B$1541,B9201,FreightRates!$C$2:$C$1541,E9201,FreightRates!$F$2:$F$1541,D9201,FreightRates!$D$2:$D$1541,"&lt;="&amp;I9201,FreightRates!$E$2:$E$1541,"&gt;="&amp;I9201)</f>
        <v>0</v>
      </c>
    </row>
    <row r="9202" spans="1:20" x14ac:dyDescent="0.25">
      <c r="A9202" s="10">
        <f>OrderList!A9202</f>
        <v>1447286579.7</v>
      </c>
      <c r="B9202" s="10" t="str">
        <f>OrderList!C9202</f>
        <v>PORT04</v>
      </c>
      <c r="C9202" s="10" t="str">
        <f>OrderList!D9202</f>
        <v>V444_1</v>
      </c>
      <c r="D9202" s="10" t="str">
        <f>OrderList!F9202</f>
        <v>DTD</v>
      </c>
      <c r="E9202" s="10" t="str">
        <f>OrderList!L9202</f>
        <v>PORT09</v>
      </c>
      <c r="F9202" s="10" t="str">
        <f>OrderList!K9202</f>
        <v>PLANT03</v>
      </c>
      <c r="G9202" s="10">
        <f>OrderList!J9202</f>
        <v>1690628</v>
      </c>
      <c r="H9202" s="10">
        <f>OrderList!M9202</f>
        <v>296</v>
      </c>
      <c r="I9202" s="10">
        <f>OrderList!N9202</f>
        <v>1.038602655850815</v>
      </c>
      <c r="O9202" s="10">
        <f>COUNTIF(FreightRates!$A$2:$A$1541,C9202)</f>
        <v>292</v>
      </c>
      <c r="Q9202" s="10">
        <f>COUNTIFS(FreightRates!$A$2:$A$1541,C9202,FreightRates!$B$2:$B$1541,B9202,FreightRates!$C$2:$C$1541,E9202)</f>
        <v>40</v>
      </c>
      <c r="T9202">
        <f>COUNTIFS(FreightRates!$A$2:$A$1541,C9202,FreightRates!$B$2:$B$1541,B9202,FreightRates!$C$2:$C$1541,E9202,FreightRates!$F$2:$F$1541,D9202,FreightRates!$D$2:$D$1541,"&lt;="&amp;I9202,FreightRates!$E$2:$E$1541,"&gt;="&amp;I9202)</f>
        <v>4</v>
      </c>
    </row>
    <row r="9203" spans="1:20" x14ac:dyDescent="0.25">
      <c r="A9203" s="10">
        <f>OrderList!A9203</f>
        <v>1447318670.7</v>
      </c>
      <c r="B9203" s="10" t="str">
        <f>OrderList!C9203</f>
        <v>PORT04</v>
      </c>
      <c r="C9203" s="10" t="str">
        <f>OrderList!D9203</f>
        <v>V444_1</v>
      </c>
      <c r="D9203" s="10" t="str">
        <f>OrderList!F9203</f>
        <v>DTD</v>
      </c>
      <c r="E9203" s="10" t="str">
        <f>OrderList!L9203</f>
        <v>PORT09</v>
      </c>
      <c r="F9203" s="10" t="str">
        <f>OrderList!K9203</f>
        <v>PLANT03</v>
      </c>
      <c r="G9203" s="10">
        <f>OrderList!J9203</f>
        <v>1699797</v>
      </c>
      <c r="H9203" s="10">
        <f>OrderList!M9203</f>
        <v>2224</v>
      </c>
      <c r="I9203" s="10">
        <f>OrderList!N9203</f>
        <v>2.7333101742496697</v>
      </c>
      <c r="O9203" s="10">
        <f>COUNTIF(FreightRates!$A$2:$A$1541,C9203)</f>
        <v>292</v>
      </c>
      <c r="Q9203" s="10">
        <f>COUNTIFS(FreightRates!$A$2:$A$1541,C9203,FreightRates!$B$2:$B$1541,B9203,FreightRates!$C$2:$C$1541,E9203)</f>
        <v>40</v>
      </c>
      <c r="T9203">
        <f>COUNTIFS(FreightRates!$A$2:$A$1541,C9203,FreightRates!$B$2:$B$1541,B9203,FreightRates!$C$2:$C$1541,E9203,FreightRates!$F$2:$F$1541,D9203,FreightRates!$D$2:$D$1541,"&lt;="&amp;I9203,FreightRates!$E$2:$E$1541,"&gt;="&amp;I9203)</f>
        <v>0</v>
      </c>
    </row>
    <row r="9204" spans="1:20" x14ac:dyDescent="0.25">
      <c r="A9204" s="10">
        <f>OrderList!A9204</f>
        <v>1447334425.7</v>
      </c>
      <c r="B9204" s="10" t="str">
        <f>OrderList!C9204</f>
        <v>PORT04</v>
      </c>
      <c r="C9204" s="10" t="str">
        <f>OrderList!D9204</f>
        <v>V444_1</v>
      </c>
      <c r="D9204" s="10" t="str">
        <f>OrderList!F9204</f>
        <v>DTD</v>
      </c>
      <c r="E9204" s="10" t="str">
        <f>OrderList!L9204</f>
        <v>PORT09</v>
      </c>
      <c r="F9204" s="10" t="str">
        <f>OrderList!K9204</f>
        <v>PLANT03</v>
      </c>
      <c r="G9204" s="10">
        <f>OrderList!J9204</f>
        <v>1672707</v>
      </c>
      <c r="H9204" s="10">
        <f>OrderList!M9204</f>
        <v>293</v>
      </c>
      <c r="I9204" s="10">
        <f>OrderList!N9204</f>
        <v>1.3333305066779737</v>
      </c>
      <c r="O9204" s="10">
        <f>COUNTIF(FreightRates!$A$2:$A$1541,C9204)</f>
        <v>292</v>
      </c>
      <c r="Q9204" s="10">
        <f>COUNTIFS(FreightRates!$A$2:$A$1541,C9204,FreightRates!$B$2:$B$1541,B9204,FreightRates!$C$2:$C$1541,E9204)</f>
        <v>40</v>
      </c>
      <c r="T9204">
        <f>COUNTIFS(FreightRates!$A$2:$A$1541,C9204,FreightRates!$B$2:$B$1541,B9204,FreightRates!$C$2:$C$1541,E9204,FreightRates!$F$2:$F$1541,D9204,FreightRates!$D$2:$D$1541,"&lt;="&amp;I9204,FreightRates!$E$2:$E$1541,"&gt;="&amp;I9204)</f>
        <v>4</v>
      </c>
    </row>
    <row r="9205" spans="1:20" x14ac:dyDescent="0.25">
      <c r="A9205" s="10">
        <f>OrderList!A9205</f>
        <v>1447334367.7</v>
      </c>
      <c r="B9205" s="10" t="str">
        <f>OrderList!C9205</f>
        <v>PORT04</v>
      </c>
      <c r="C9205" s="10" t="str">
        <f>OrderList!D9205</f>
        <v>V444_1</v>
      </c>
      <c r="D9205" s="10" t="str">
        <f>OrderList!F9205</f>
        <v>DTD</v>
      </c>
      <c r="E9205" s="10" t="str">
        <f>OrderList!L9205</f>
        <v>PORT09</v>
      </c>
      <c r="F9205" s="10" t="str">
        <f>OrderList!K9205</f>
        <v>PLANT03</v>
      </c>
      <c r="G9205" s="10">
        <f>OrderList!J9205</f>
        <v>1672707</v>
      </c>
      <c r="H9205" s="10">
        <f>OrderList!M9205</f>
        <v>318</v>
      </c>
      <c r="I9205" s="10">
        <f>OrderList!N9205</f>
        <v>0.31372482510069971</v>
      </c>
      <c r="O9205" s="10">
        <f>COUNTIF(FreightRates!$A$2:$A$1541,C9205)</f>
        <v>292</v>
      </c>
      <c r="Q9205" s="10">
        <f>COUNTIFS(FreightRates!$A$2:$A$1541,C9205,FreightRates!$B$2:$B$1541,B9205,FreightRates!$C$2:$C$1541,E9205)</f>
        <v>40</v>
      </c>
      <c r="T9205">
        <f>COUNTIFS(FreightRates!$A$2:$A$1541,C9205,FreightRates!$B$2:$B$1541,B9205,FreightRates!$C$2:$C$1541,E9205,FreightRates!$F$2:$F$1541,D9205,FreightRates!$D$2:$D$1541,"&lt;="&amp;I9205,FreightRates!$E$2:$E$1541,"&gt;="&amp;I9205)</f>
        <v>4</v>
      </c>
    </row>
    <row r="9206" spans="1:20" x14ac:dyDescent="0.25">
      <c r="A9206" s="10">
        <f>OrderList!A9206</f>
        <v>1447338581.7</v>
      </c>
      <c r="B9206" s="10" t="str">
        <f>OrderList!C9206</f>
        <v>PORT04</v>
      </c>
      <c r="C9206" s="10" t="str">
        <f>OrderList!D9206</f>
        <v>V444_1</v>
      </c>
      <c r="D9206" s="10" t="str">
        <f>OrderList!F9206</f>
        <v>DTD</v>
      </c>
      <c r="E9206" s="10" t="str">
        <f>OrderList!L9206</f>
        <v>PORT09</v>
      </c>
      <c r="F9206" s="10" t="str">
        <f>OrderList!K9206</f>
        <v>PLANT03</v>
      </c>
      <c r="G9206" s="10">
        <f>OrderList!J9206</f>
        <v>1672707</v>
      </c>
      <c r="H9206" s="10">
        <f>OrderList!M9206</f>
        <v>329</v>
      </c>
      <c r="I9206" s="10">
        <f>OrderList!N9206</f>
        <v>1.8039177443290233</v>
      </c>
      <c r="O9206" s="10">
        <f>COUNTIF(FreightRates!$A$2:$A$1541,C9206)</f>
        <v>292</v>
      </c>
      <c r="Q9206" s="10">
        <f>COUNTIFS(FreightRates!$A$2:$A$1541,C9206,FreightRates!$B$2:$B$1541,B9206,FreightRates!$C$2:$C$1541,E9206)</f>
        <v>40</v>
      </c>
      <c r="T9206">
        <f>COUNTIFS(FreightRates!$A$2:$A$1541,C9206,FreightRates!$B$2:$B$1541,B9206,FreightRates!$C$2:$C$1541,E9206,FreightRates!$F$2:$F$1541,D9206,FreightRates!$D$2:$D$1541,"&lt;="&amp;I9206,FreightRates!$E$2:$E$1541,"&gt;="&amp;I9206)</f>
        <v>4</v>
      </c>
    </row>
    <row r="9207" spans="1:20" x14ac:dyDescent="0.25">
      <c r="A9207" s="10">
        <f>OrderList!A9207</f>
        <v>1447390637.7</v>
      </c>
      <c r="B9207" s="10" t="str">
        <f>OrderList!C9207</f>
        <v>PORT04</v>
      </c>
      <c r="C9207" s="10" t="str">
        <f>OrderList!D9207</f>
        <v>V444_1</v>
      </c>
      <c r="D9207" s="10" t="str">
        <f>OrderList!F9207</f>
        <v>DTD</v>
      </c>
      <c r="E9207" s="10" t="str">
        <f>OrderList!L9207</f>
        <v>PORT09</v>
      </c>
      <c r="F9207" s="10" t="str">
        <f>OrderList!K9207</f>
        <v>PLANT03</v>
      </c>
      <c r="G9207" s="10">
        <f>OrderList!J9207</f>
        <v>1672707</v>
      </c>
      <c r="H9207" s="10">
        <f>OrderList!M9207</f>
        <v>357</v>
      </c>
      <c r="I9207" s="10">
        <f>OrderList!N9207</f>
        <v>4.7058723765104959</v>
      </c>
      <c r="O9207" s="10">
        <f>COUNTIF(FreightRates!$A$2:$A$1541,C9207)</f>
        <v>292</v>
      </c>
      <c r="Q9207" s="10">
        <f>COUNTIFS(FreightRates!$A$2:$A$1541,C9207,FreightRates!$B$2:$B$1541,B9207,FreightRates!$C$2:$C$1541,E9207)</f>
        <v>40</v>
      </c>
      <c r="T9207">
        <f>COUNTIFS(FreightRates!$A$2:$A$1541,C9207,FreightRates!$B$2:$B$1541,B9207,FreightRates!$C$2:$C$1541,E9207,FreightRates!$F$2:$F$1541,D9207,FreightRates!$D$2:$D$1541,"&lt;="&amp;I9207,FreightRates!$E$2:$E$1541,"&gt;="&amp;I9207)</f>
        <v>0</v>
      </c>
    </row>
    <row r="9208" spans="1:20" x14ac:dyDescent="0.25">
      <c r="A9208" s="10">
        <f>OrderList!A9208</f>
        <v>1447152945.7</v>
      </c>
      <c r="B9208" s="10" t="str">
        <f>OrderList!C9208</f>
        <v>PORT04</v>
      </c>
      <c r="C9208" s="10" t="str">
        <f>OrderList!D9208</f>
        <v>V444_1</v>
      </c>
      <c r="D9208" s="10" t="str">
        <f>OrderList!F9208</f>
        <v>DTD</v>
      </c>
      <c r="E9208" s="10" t="str">
        <f>OrderList!L9208</f>
        <v>PORT09</v>
      </c>
      <c r="F9208" s="10" t="str">
        <f>OrderList!K9208</f>
        <v>PLANT03</v>
      </c>
      <c r="G9208" s="10">
        <f>OrderList!J9208</f>
        <v>1683424</v>
      </c>
      <c r="H9208" s="10">
        <f>OrderList!M9208</f>
        <v>322</v>
      </c>
      <c r="I9208" s="10">
        <f>OrderList!N9208</f>
        <v>0.35157677771609203</v>
      </c>
      <c r="O9208" s="10">
        <f>COUNTIF(FreightRates!$A$2:$A$1541,C9208)</f>
        <v>292</v>
      </c>
      <c r="Q9208" s="10">
        <f>COUNTIFS(FreightRates!$A$2:$A$1541,C9208,FreightRates!$B$2:$B$1541,B9208,FreightRates!$C$2:$C$1541,E9208)</f>
        <v>40</v>
      </c>
      <c r="T9208">
        <f>COUNTIFS(FreightRates!$A$2:$A$1541,C9208,FreightRates!$B$2:$B$1541,B9208,FreightRates!$C$2:$C$1541,E9208,FreightRates!$F$2:$F$1541,D9208,FreightRates!$D$2:$D$1541,"&lt;="&amp;I9208,FreightRates!$E$2:$E$1541,"&gt;="&amp;I9208)</f>
        <v>4</v>
      </c>
    </row>
    <row r="9209" spans="1:20" x14ac:dyDescent="0.25">
      <c r="A9209" s="10">
        <f>OrderList!A9209</f>
        <v>1447288445.7</v>
      </c>
      <c r="B9209" s="10" t="str">
        <f>OrderList!C9209</f>
        <v>PORT04</v>
      </c>
      <c r="C9209" s="10" t="str">
        <f>OrderList!D9209</f>
        <v>V444_1</v>
      </c>
      <c r="D9209" s="10" t="str">
        <f>OrderList!F9209</f>
        <v>DTD</v>
      </c>
      <c r="E9209" s="10" t="str">
        <f>OrderList!L9209</f>
        <v>PORT09</v>
      </c>
      <c r="F9209" s="10" t="str">
        <f>OrderList!K9209</f>
        <v>PLANT03</v>
      </c>
      <c r="G9209" s="10">
        <f>OrderList!J9209</f>
        <v>1683424</v>
      </c>
      <c r="H9209" s="10">
        <f>OrderList!M9209</f>
        <v>255</v>
      </c>
      <c r="I9209" s="10">
        <f>OrderList!N9209</f>
        <v>0.35157677771609203</v>
      </c>
      <c r="O9209" s="10">
        <f>COUNTIF(FreightRates!$A$2:$A$1541,C9209)</f>
        <v>292</v>
      </c>
      <c r="Q9209" s="10">
        <f>COUNTIFS(FreightRates!$A$2:$A$1541,C9209,FreightRates!$B$2:$B$1541,B9209,FreightRates!$C$2:$C$1541,E9209)</f>
        <v>40</v>
      </c>
      <c r="T9209">
        <f>COUNTIFS(FreightRates!$A$2:$A$1541,C9209,FreightRates!$B$2:$B$1541,B9209,FreightRates!$C$2:$C$1541,E9209,FreightRates!$F$2:$F$1541,D9209,FreightRates!$D$2:$D$1541,"&lt;="&amp;I9209,FreightRates!$E$2:$E$1541,"&gt;="&amp;I9209)</f>
        <v>4</v>
      </c>
    </row>
    <row r="9210" spans="1:20" x14ac:dyDescent="0.25">
      <c r="A9210" s="10">
        <f>OrderList!A9210</f>
        <v>1447350450.7</v>
      </c>
      <c r="B9210" s="10" t="str">
        <f>OrderList!C9210</f>
        <v>PORT04</v>
      </c>
      <c r="C9210" s="10" t="str">
        <f>OrderList!D9210</f>
        <v>V444_1</v>
      </c>
      <c r="D9210" s="10" t="str">
        <f>OrderList!F9210</f>
        <v>DTD</v>
      </c>
      <c r="E9210" s="10" t="str">
        <f>OrderList!L9210</f>
        <v>PORT09</v>
      </c>
      <c r="F9210" s="10" t="str">
        <f>OrderList!K9210</f>
        <v>PLANT03</v>
      </c>
      <c r="G9210" s="10">
        <f>OrderList!J9210</f>
        <v>1683424</v>
      </c>
      <c r="H9210" s="10">
        <f>OrderList!M9210</f>
        <v>267</v>
      </c>
      <c r="I9210" s="10">
        <f>OrderList!N9210</f>
        <v>2.46</v>
      </c>
      <c r="O9210" s="10">
        <f>COUNTIF(FreightRates!$A$2:$A$1541,C9210)</f>
        <v>292</v>
      </c>
      <c r="Q9210" s="10">
        <f>COUNTIFS(FreightRates!$A$2:$A$1541,C9210,FreightRates!$B$2:$B$1541,B9210,FreightRates!$C$2:$C$1541,E9210)</f>
        <v>40</v>
      </c>
      <c r="T9210">
        <f>COUNTIFS(FreightRates!$A$2:$A$1541,C9210,FreightRates!$B$2:$B$1541,B9210,FreightRates!$C$2:$C$1541,E9210,FreightRates!$F$2:$F$1541,D9210,FreightRates!$D$2:$D$1541,"&lt;="&amp;I9210,FreightRates!$E$2:$E$1541,"&gt;="&amp;I9210)</f>
        <v>4</v>
      </c>
    </row>
    <row r="9211" spans="1:20" x14ac:dyDescent="0.25">
      <c r="A9211" s="10">
        <f>OrderList!A9211</f>
        <v>1447148658.7</v>
      </c>
      <c r="B9211" s="10" t="str">
        <f>OrderList!C9211</f>
        <v>PORT04</v>
      </c>
      <c r="C9211" s="10" t="str">
        <f>OrderList!D9211</f>
        <v>V444_1</v>
      </c>
      <c r="D9211" s="10" t="str">
        <f>OrderList!F9211</f>
        <v>DTD</v>
      </c>
      <c r="E9211" s="10" t="str">
        <f>OrderList!L9211</f>
        <v>PORT09</v>
      </c>
      <c r="F9211" s="10" t="str">
        <f>OrderList!K9211</f>
        <v>PLANT03</v>
      </c>
      <c r="G9211" s="10">
        <f>OrderList!J9211</f>
        <v>1683388</v>
      </c>
      <c r="H9211" s="10">
        <f>OrderList!M9211</f>
        <v>242</v>
      </c>
      <c r="I9211" s="10">
        <f>OrderList!N9211</f>
        <v>2.3541176470588243</v>
      </c>
      <c r="O9211" s="10">
        <f>COUNTIF(FreightRates!$A$2:$A$1541,C9211)</f>
        <v>292</v>
      </c>
      <c r="Q9211" s="10">
        <f>COUNTIFS(FreightRates!$A$2:$A$1541,C9211,FreightRates!$B$2:$B$1541,B9211,FreightRates!$C$2:$C$1541,E9211)</f>
        <v>40</v>
      </c>
      <c r="T9211">
        <f>COUNTIFS(FreightRates!$A$2:$A$1541,C9211,FreightRates!$B$2:$B$1541,B9211,FreightRates!$C$2:$C$1541,E9211,FreightRates!$F$2:$F$1541,D9211,FreightRates!$D$2:$D$1541,"&lt;="&amp;I9211,FreightRates!$E$2:$E$1541,"&gt;="&amp;I9211)</f>
        <v>4</v>
      </c>
    </row>
    <row r="9212" spans="1:20" x14ac:dyDescent="0.25">
      <c r="A9212" s="10">
        <f>OrderList!A9212</f>
        <v>1447305022.7</v>
      </c>
      <c r="B9212" s="10" t="str">
        <f>OrderList!C9212</f>
        <v>PORT04</v>
      </c>
      <c r="C9212" s="10" t="str">
        <f>OrderList!D9212</f>
        <v>V444_1</v>
      </c>
      <c r="D9212" s="10" t="str">
        <f>OrderList!F9212</f>
        <v>DTD</v>
      </c>
      <c r="E9212" s="10" t="str">
        <f>OrderList!L9212</f>
        <v>PORT09</v>
      </c>
      <c r="F9212" s="10" t="str">
        <f>OrderList!K9212</f>
        <v>PLANT03</v>
      </c>
      <c r="G9212" s="10">
        <f>OrderList!J9212</f>
        <v>1683388</v>
      </c>
      <c r="H9212" s="10">
        <f>OrderList!M9212</f>
        <v>339</v>
      </c>
      <c r="I9212" s="10">
        <f>OrderList!N9212</f>
        <v>2.3541176470588243</v>
      </c>
      <c r="O9212" s="10">
        <f>COUNTIF(FreightRates!$A$2:$A$1541,C9212)</f>
        <v>292</v>
      </c>
      <c r="Q9212" s="10">
        <f>COUNTIFS(FreightRates!$A$2:$A$1541,C9212,FreightRates!$B$2:$B$1541,B9212,FreightRates!$C$2:$C$1541,E9212)</f>
        <v>40</v>
      </c>
      <c r="T9212">
        <f>COUNTIFS(FreightRates!$A$2:$A$1541,C9212,FreightRates!$B$2:$B$1541,B9212,FreightRates!$C$2:$C$1541,E9212,FreightRates!$F$2:$F$1541,D9212,FreightRates!$D$2:$D$1541,"&lt;="&amp;I9212,FreightRates!$E$2:$E$1541,"&gt;="&amp;I9212)</f>
        <v>4</v>
      </c>
    </row>
    <row r="9213" spans="1:20" x14ac:dyDescent="0.25">
      <c r="A9213" s="10">
        <f>OrderList!A9213</f>
        <v>1447318796.7</v>
      </c>
      <c r="B9213" s="10" t="str">
        <f>OrderList!C9213</f>
        <v>PORT04</v>
      </c>
      <c r="C9213" s="10" t="str">
        <f>OrderList!D9213</f>
        <v>V444_1</v>
      </c>
      <c r="D9213" s="10" t="str">
        <f>OrderList!F9213</f>
        <v>DTD</v>
      </c>
      <c r="E9213" s="10" t="str">
        <f>OrderList!L9213</f>
        <v>PORT09</v>
      </c>
      <c r="F9213" s="10" t="str">
        <f>OrderList!K9213</f>
        <v>PLANT03</v>
      </c>
      <c r="G9213" s="10">
        <f>OrderList!J9213</f>
        <v>1683388</v>
      </c>
      <c r="H9213" s="10">
        <f>OrderList!M9213</f>
        <v>339</v>
      </c>
      <c r="I9213" s="10">
        <f>OrderList!N9213</f>
        <v>2.3541176470588243</v>
      </c>
      <c r="O9213" s="10">
        <f>COUNTIF(FreightRates!$A$2:$A$1541,C9213)</f>
        <v>292</v>
      </c>
      <c r="Q9213" s="10">
        <f>COUNTIFS(FreightRates!$A$2:$A$1541,C9213,FreightRates!$B$2:$B$1541,B9213,FreightRates!$C$2:$C$1541,E9213)</f>
        <v>40</v>
      </c>
      <c r="T9213">
        <f>COUNTIFS(FreightRates!$A$2:$A$1541,C9213,FreightRates!$B$2:$B$1541,B9213,FreightRates!$C$2:$C$1541,E9213,FreightRates!$F$2:$F$1541,D9213,FreightRates!$D$2:$D$1541,"&lt;="&amp;I9213,FreightRates!$E$2:$E$1541,"&gt;="&amp;I9213)</f>
        <v>4</v>
      </c>
    </row>
    <row r="9214" spans="1:20" x14ac:dyDescent="0.25">
      <c r="A9214" s="10">
        <f>OrderList!A9214</f>
        <v>1447322251.7</v>
      </c>
      <c r="B9214" s="10" t="str">
        <f>OrderList!C9214</f>
        <v>PORT04</v>
      </c>
      <c r="C9214" s="10" t="str">
        <f>OrderList!D9214</f>
        <v>V444_1</v>
      </c>
      <c r="D9214" s="10" t="str">
        <f>OrderList!F9214</f>
        <v>DTD</v>
      </c>
      <c r="E9214" s="10" t="str">
        <f>OrderList!L9214</f>
        <v>PORT09</v>
      </c>
      <c r="F9214" s="10" t="str">
        <f>OrderList!K9214</f>
        <v>PLANT03</v>
      </c>
      <c r="G9214" s="10">
        <f>OrderList!J9214</f>
        <v>1683388</v>
      </c>
      <c r="H9214" s="10">
        <f>OrderList!M9214</f>
        <v>245</v>
      </c>
      <c r="I9214" s="10">
        <f>OrderList!N9214</f>
        <v>0.29426470588235304</v>
      </c>
      <c r="O9214" s="10">
        <f>COUNTIF(FreightRates!$A$2:$A$1541,C9214)</f>
        <v>292</v>
      </c>
      <c r="Q9214" s="10">
        <f>COUNTIFS(FreightRates!$A$2:$A$1541,C9214,FreightRates!$B$2:$B$1541,B9214,FreightRates!$C$2:$C$1541,E9214)</f>
        <v>40</v>
      </c>
      <c r="T9214">
        <f>COUNTIFS(FreightRates!$A$2:$A$1541,C9214,FreightRates!$B$2:$B$1541,B9214,FreightRates!$C$2:$C$1541,E9214,FreightRates!$F$2:$F$1541,D9214,FreightRates!$D$2:$D$1541,"&lt;="&amp;I9214,FreightRates!$E$2:$E$1541,"&gt;="&amp;I9214)</f>
        <v>4</v>
      </c>
    </row>
    <row r="9215" spans="1:20" x14ac:dyDescent="0.25">
      <c r="A9215" s="10">
        <f>OrderList!A9215</f>
        <v>1447145318.7</v>
      </c>
      <c r="B9215" s="10" t="str">
        <f>OrderList!C9215</f>
        <v>PORT04</v>
      </c>
      <c r="C9215" s="10" t="str">
        <f>OrderList!D9215</f>
        <v>V444_1</v>
      </c>
      <c r="D9215" s="10" t="str">
        <f>OrderList!F9215</f>
        <v>DTD</v>
      </c>
      <c r="E9215" s="10" t="str">
        <f>OrderList!L9215</f>
        <v>PORT09</v>
      </c>
      <c r="F9215" s="10" t="str">
        <f>OrderList!K9215</f>
        <v>PLANT03</v>
      </c>
      <c r="G9215" s="10">
        <f>OrderList!J9215</f>
        <v>1683430</v>
      </c>
      <c r="H9215" s="10">
        <f>OrderList!M9215</f>
        <v>278</v>
      </c>
      <c r="I9215" s="10">
        <f>OrderList!N9215</f>
        <v>2.48</v>
      </c>
      <c r="O9215" s="10">
        <f>COUNTIF(FreightRates!$A$2:$A$1541,C9215)</f>
        <v>292</v>
      </c>
      <c r="Q9215" s="10">
        <f>COUNTIFS(FreightRates!$A$2:$A$1541,C9215,FreightRates!$B$2:$B$1541,B9215,FreightRates!$C$2:$C$1541,E9215)</f>
        <v>40</v>
      </c>
      <c r="T9215">
        <f>COUNTIFS(FreightRates!$A$2:$A$1541,C9215,FreightRates!$B$2:$B$1541,B9215,FreightRates!$C$2:$C$1541,E9215,FreightRates!$F$2:$F$1541,D9215,FreightRates!$D$2:$D$1541,"&lt;="&amp;I9215,FreightRates!$E$2:$E$1541,"&gt;="&amp;I9215)</f>
        <v>4</v>
      </c>
    </row>
    <row r="9216" spans="1:20" x14ac:dyDescent="0.25">
      <c r="A9216" s="10">
        <f>OrderList!A9216</f>
        <v>1447328130.7</v>
      </c>
      <c r="B9216" s="10" t="str">
        <f>OrderList!C9216</f>
        <v>PORT04</v>
      </c>
      <c r="C9216" s="10" t="str">
        <f>OrderList!D9216</f>
        <v>V444_1</v>
      </c>
      <c r="D9216" s="10" t="str">
        <f>OrderList!F9216</f>
        <v>DTD</v>
      </c>
      <c r="E9216" s="10" t="str">
        <f>OrderList!L9216</f>
        <v>PORT09</v>
      </c>
      <c r="F9216" s="10" t="str">
        <f>OrderList!K9216</f>
        <v>PLANT03</v>
      </c>
      <c r="G9216" s="10">
        <f>OrderList!J9216</f>
        <v>1683424</v>
      </c>
      <c r="H9216" s="10">
        <f>OrderList!M9216</f>
        <v>317</v>
      </c>
      <c r="I9216" s="10">
        <f>OrderList!N9216</f>
        <v>1.96</v>
      </c>
      <c r="O9216" s="10">
        <f>COUNTIF(FreightRates!$A$2:$A$1541,C9216)</f>
        <v>292</v>
      </c>
      <c r="Q9216" s="10">
        <f>COUNTIFS(FreightRates!$A$2:$A$1541,C9216,FreightRates!$B$2:$B$1541,B9216,FreightRates!$C$2:$C$1541,E9216)</f>
        <v>40</v>
      </c>
      <c r="T9216">
        <f>COUNTIFS(FreightRates!$A$2:$A$1541,C9216,FreightRates!$B$2:$B$1541,B9216,FreightRates!$C$2:$C$1541,E9216,FreightRates!$F$2:$F$1541,D9216,FreightRates!$D$2:$D$1541,"&lt;="&amp;I9216,FreightRates!$E$2:$E$1541,"&gt;="&amp;I9216)</f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5680-23AF-48EF-B5CC-5C4EDC90CF00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32.140625" bestFit="1" customWidth="1"/>
    <col min="2" max="2" width="9.85546875" customWidth="1"/>
  </cols>
  <sheetData>
    <row r="1" spans="1:2" x14ac:dyDescent="0.25">
      <c r="A1" s="1" t="s">
        <v>155</v>
      </c>
      <c r="B1" s="1" t="s">
        <v>156</v>
      </c>
    </row>
    <row r="2" spans="1:2" x14ac:dyDescent="0.25">
      <c r="A2" s="1" t="s">
        <v>157</v>
      </c>
      <c r="B2" s="1">
        <f>COUNTA(OrderList!A2:A9216)</f>
        <v>9215</v>
      </c>
    </row>
    <row r="3" spans="1:2" x14ac:dyDescent="0.25">
      <c r="A3" s="1" t="s">
        <v>158</v>
      </c>
      <c r="B3" s="1">
        <f>SUM(OrderList!M2:M9216)</f>
        <v>29513315</v>
      </c>
    </row>
    <row r="4" spans="1:2" x14ac:dyDescent="0.25">
      <c r="A4" s="1" t="s">
        <v>159</v>
      </c>
      <c r="B4" s="1">
        <f>COUNTA(Order_Analysis!J6:J777)</f>
        <v>772</v>
      </c>
    </row>
    <row r="5" spans="1:2" x14ac:dyDescent="0.25">
      <c r="A5" s="1" t="s">
        <v>160</v>
      </c>
      <c r="B5" s="1">
        <f>COUNTA(Capacity_Analysis!A2:A20)</f>
        <v>19</v>
      </c>
    </row>
    <row r="6" spans="1:2" x14ac:dyDescent="0.25">
      <c r="A6" s="1" t="s">
        <v>161</v>
      </c>
      <c r="B6" s="1">
        <f>Order_Analysis!N6</f>
        <v>503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sqref="A1:B20"/>
    </sheetView>
  </sheetViews>
  <sheetFormatPr defaultRowHeight="15" x14ac:dyDescent="0.25"/>
  <cols>
    <col min="1" max="1" width="10.85546875" bestFit="1" customWidth="1"/>
  </cols>
  <sheetData>
    <row r="1" spans="1:2" x14ac:dyDescent="0.25">
      <c r="A1" s="1" t="s">
        <v>30</v>
      </c>
      <c r="B1" s="1" t="s">
        <v>31</v>
      </c>
    </row>
    <row r="2" spans="1:2" x14ac:dyDescent="0.25">
      <c r="A2" s="2" t="s">
        <v>61</v>
      </c>
      <c r="B2" s="5">
        <v>1.4150633766876566</v>
      </c>
    </row>
    <row r="3" spans="1:2" x14ac:dyDescent="0.25">
      <c r="A3" s="2" t="s">
        <v>63</v>
      </c>
      <c r="B3" s="5">
        <v>0.42894658708921174</v>
      </c>
    </row>
    <row r="4" spans="1:2" x14ac:dyDescent="0.25">
      <c r="A4" s="2" t="s">
        <v>64</v>
      </c>
      <c r="B4" s="5">
        <v>2.0362537598033468</v>
      </c>
    </row>
    <row r="5" spans="1:2" x14ac:dyDescent="0.25">
      <c r="A5" s="2" t="s">
        <v>51</v>
      </c>
      <c r="B5" s="5">
        <v>0.48814438452738274</v>
      </c>
    </row>
    <row r="6" spans="1:2" x14ac:dyDescent="0.25">
      <c r="A6" s="2" t="s">
        <v>48</v>
      </c>
      <c r="B6" s="5">
        <v>0.47750351892722243</v>
      </c>
    </row>
    <row r="7" spans="1:2" x14ac:dyDescent="0.25">
      <c r="A7" s="2" t="s">
        <v>47</v>
      </c>
      <c r="B7" s="5">
        <v>0.56697618492956181</v>
      </c>
    </row>
    <row r="8" spans="1:2" x14ac:dyDescent="0.25">
      <c r="A8" s="2" t="s">
        <v>52</v>
      </c>
      <c r="B8" s="5">
        <v>0.55408809762578848</v>
      </c>
    </row>
    <row r="9" spans="1:2" x14ac:dyDescent="0.25">
      <c r="A9" s="2" t="s">
        <v>56</v>
      </c>
      <c r="B9" s="5">
        <v>0.49358189848294531</v>
      </c>
    </row>
    <row r="10" spans="1:2" x14ac:dyDescent="0.25">
      <c r="A10" s="2" t="s">
        <v>53</v>
      </c>
      <c r="B10" s="5">
        <v>0.37142393742544599</v>
      </c>
    </row>
    <row r="11" spans="1:2" x14ac:dyDescent="0.25">
      <c r="A11" s="2" t="s">
        <v>60</v>
      </c>
      <c r="B11" s="5">
        <v>0.63432973770466661</v>
      </c>
    </row>
    <row r="12" spans="1:2" x14ac:dyDescent="0.25">
      <c r="A12" s="2" t="s">
        <v>62</v>
      </c>
      <c r="B12" s="5">
        <v>1.9198075078524335</v>
      </c>
    </row>
    <row r="13" spans="1:2" x14ac:dyDescent="0.25">
      <c r="A13" s="2" t="s">
        <v>58</v>
      </c>
      <c r="B13" s="5">
        <v>0.77313179431788581</v>
      </c>
    </row>
    <row r="14" spans="1:2" x14ac:dyDescent="0.25">
      <c r="A14" s="2" t="s">
        <v>57</v>
      </c>
      <c r="B14" s="5">
        <v>0.55524729045120425</v>
      </c>
    </row>
    <row r="15" spans="1:2" x14ac:dyDescent="0.25">
      <c r="A15" s="2" t="s">
        <v>55</v>
      </c>
      <c r="B15" s="5">
        <v>0.46507109738293506</v>
      </c>
    </row>
    <row r="16" spans="1:2" x14ac:dyDescent="0.25">
      <c r="A16" s="2" t="s">
        <v>49</v>
      </c>
      <c r="B16" s="5">
        <v>0.51750189162546179</v>
      </c>
    </row>
    <row r="17" spans="1:2" x14ac:dyDescent="0.25">
      <c r="A17" s="2" t="s">
        <v>59</v>
      </c>
      <c r="B17" s="5">
        <v>0.46970705658151307</v>
      </c>
    </row>
    <row r="18" spans="1:2" x14ac:dyDescent="0.25">
      <c r="A18" s="2" t="s">
        <v>65</v>
      </c>
      <c r="B18" s="5">
        <v>0.63976251981749355</v>
      </c>
    </row>
    <row r="19" spans="1:2" x14ac:dyDescent="0.25">
      <c r="A19" s="2" t="s">
        <v>54</v>
      </c>
      <c r="B19" s="5">
        <v>0.52285729919622159</v>
      </c>
    </row>
    <row r="20" spans="1:2" x14ac:dyDescent="0.25">
      <c r="A20" s="2" t="s">
        <v>50</v>
      </c>
      <c r="B20" s="5">
        <v>0.42850329514821733</v>
      </c>
    </row>
    <row r="21" spans="1:2" x14ac:dyDescent="0.25">
      <c r="A21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sqref="A1:B20"/>
    </sheetView>
  </sheetViews>
  <sheetFormatPr defaultRowHeight="15" x14ac:dyDescent="0.25"/>
  <cols>
    <col min="2" max="2" width="14.140625" customWidth="1"/>
  </cols>
  <sheetData>
    <row r="1" spans="1:2" x14ac:dyDescent="0.25">
      <c r="A1" s="1" t="s">
        <v>8</v>
      </c>
      <c r="B1" s="1" t="s">
        <v>77</v>
      </c>
    </row>
    <row r="2" spans="1:2" x14ac:dyDescent="0.25">
      <c r="A2" t="s">
        <v>61</v>
      </c>
      <c r="B2">
        <v>11</v>
      </c>
    </row>
    <row r="3" spans="1:2" x14ac:dyDescent="0.25">
      <c r="A3" t="s">
        <v>63</v>
      </c>
      <c r="B3">
        <v>8</v>
      </c>
    </row>
    <row r="4" spans="1:2" x14ac:dyDescent="0.25">
      <c r="A4" t="s">
        <v>64</v>
      </c>
      <c r="B4">
        <v>111</v>
      </c>
    </row>
    <row r="5" spans="1:2" x14ac:dyDescent="0.25">
      <c r="A5" t="s">
        <v>51</v>
      </c>
      <c r="B5">
        <v>385</v>
      </c>
    </row>
    <row r="6" spans="1:2" x14ac:dyDescent="0.25">
      <c r="A6" t="s">
        <v>48</v>
      </c>
      <c r="B6">
        <v>138</v>
      </c>
    </row>
    <row r="7" spans="1:2" x14ac:dyDescent="0.25">
      <c r="A7" t="s">
        <v>47</v>
      </c>
      <c r="B7">
        <v>1070</v>
      </c>
    </row>
    <row r="8" spans="1:2" x14ac:dyDescent="0.25">
      <c r="A8" t="s">
        <v>52</v>
      </c>
      <c r="B8">
        <v>49</v>
      </c>
    </row>
    <row r="9" spans="1:2" x14ac:dyDescent="0.25">
      <c r="A9" t="s">
        <v>56</v>
      </c>
      <c r="B9">
        <v>118</v>
      </c>
    </row>
    <row r="10" spans="1:2" x14ac:dyDescent="0.25">
      <c r="A10" t="s">
        <v>53</v>
      </c>
      <c r="B10">
        <v>265</v>
      </c>
    </row>
    <row r="11" spans="1:2" x14ac:dyDescent="0.25">
      <c r="A11" t="s">
        <v>60</v>
      </c>
      <c r="B11">
        <v>549</v>
      </c>
    </row>
    <row r="12" spans="1:2" x14ac:dyDescent="0.25">
      <c r="A12" t="s">
        <v>62</v>
      </c>
      <c r="B12">
        <v>457</v>
      </c>
    </row>
    <row r="13" spans="1:2" x14ac:dyDescent="0.25">
      <c r="A13" t="s">
        <v>58</v>
      </c>
      <c r="B13">
        <v>209</v>
      </c>
    </row>
    <row r="14" spans="1:2" x14ac:dyDescent="0.25">
      <c r="A14" t="s">
        <v>57</v>
      </c>
      <c r="B14">
        <v>332</v>
      </c>
    </row>
    <row r="15" spans="1:2" x14ac:dyDescent="0.25">
      <c r="A15" t="s">
        <v>55</v>
      </c>
      <c r="B15">
        <v>11</v>
      </c>
    </row>
    <row r="16" spans="1:2" x14ac:dyDescent="0.25">
      <c r="A16" t="s">
        <v>49</v>
      </c>
      <c r="B16">
        <v>1013</v>
      </c>
    </row>
    <row r="17" spans="1:2" x14ac:dyDescent="0.25">
      <c r="A17" t="s">
        <v>59</v>
      </c>
      <c r="B17">
        <v>490</v>
      </c>
    </row>
    <row r="18" spans="1:2" x14ac:dyDescent="0.25">
      <c r="A18" t="s">
        <v>65</v>
      </c>
      <c r="B18">
        <v>7</v>
      </c>
    </row>
    <row r="19" spans="1:2" x14ac:dyDescent="0.25">
      <c r="A19" t="s">
        <v>54</v>
      </c>
      <c r="B19">
        <v>14</v>
      </c>
    </row>
    <row r="20" spans="1:2" x14ac:dyDescent="0.25">
      <c r="A20" t="s">
        <v>50</v>
      </c>
      <c r="B20">
        <v>554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>
      <selection activeCell="A2" sqref="A1:B2037"/>
    </sheetView>
  </sheetViews>
  <sheetFormatPr defaultRowHeight="15" x14ac:dyDescent="0.25"/>
  <cols>
    <col min="1" max="1" width="10.5703125" bestFit="1" customWidth="1"/>
    <col min="2" max="2" width="10.140625" bestFit="1" customWidth="1"/>
  </cols>
  <sheetData>
    <row r="1" spans="1:2" x14ac:dyDescent="0.25">
      <c r="A1" s="1" t="s">
        <v>2</v>
      </c>
      <c r="B1" s="1" t="s">
        <v>78</v>
      </c>
    </row>
    <row r="2" spans="1:2" x14ac:dyDescent="0.25">
      <c r="A2" t="s">
        <v>61</v>
      </c>
      <c r="B2">
        <v>1698815</v>
      </c>
    </row>
    <row r="3" spans="1:2" x14ac:dyDescent="0.25">
      <c r="A3" t="s">
        <v>63</v>
      </c>
      <c r="B3">
        <v>1664419</v>
      </c>
    </row>
    <row r="4" spans="1:2" x14ac:dyDescent="0.25">
      <c r="A4" t="s">
        <v>63</v>
      </c>
      <c r="B4">
        <v>1664426</v>
      </c>
    </row>
    <row r="5" spans="1:2" x14ac:dyDescent="0.25">
      <c r="A5" t="s">
        <v>63</v>
      </c>
      <c r="B5">
        <v>1672826</v>
      </c>
    </row>
    <row r="6" spans="1:2" x14ac:dyDescent="0.25">
      <c r="A6" t="s">
        <v>63</v>
      </c>
      <c r="B6">
        <v>1674916</v>
      </c>
    </row>
    <row r="7" spans="1:2" x14ac:dyDescent="0.25">
      <c r="A7" t="s">
        <v>63</v>
      </c>
      <c r="B7">
        <v>1674918</v>
      </c>
    </row>
    <row r="8" spans="1:2" x14ac:dyDescent="0.25">
      <c r="A8" t="s">
        <v>63</v>
      </c>
      <c r="B8">
        <v>1675507</v>
      </c>
    </row>
    <row r="9" spans="1:2" x14ac:dyDescent="0.25">
      <c r="A9" t="s">
        <v>63</v>
      </c>
      <c r="B9">
        <v>1676151</v>
      </c>
    </row>
    <row r="10" spans="1:2" x14ac:dyDescent="0.25">
      <c r="A10" t="s">
        <v>63</v>
      </c>
      <c r="B10">
        <v>1676152</v>
      </c>
    </row>
    <row r="11" spans="1:2" x14ac:dyDescent="0.25">
      <c r="A11" t="s">
        <v>63</v>
      </c>
      <c r="B11">
        <v>1677864</v>
      </c>
    </row>
    <row r="12" spans="1:2" x14ac:dyDescent="0.25">
      <c r="A12" t="s">
        <v>63</v>
      </c>
      <c r="B12">
        <v>1677865</v>
      </c>
    </row>
    <row r="13" spans="1:2" x14ac:dyDescent="0.25">
      <c r="A13" t="s">
        <v>63</v>
      </c>
      <c r="B13">
        <v>1679124</v>
      </c>
    </row>
    <row r="14" spans="1:2" x14ac:dyDescent="0.25">
      <c r="A14" t="s">
        <v>63</v>
      </c>
      <c r="B14">
        <v>1685369</v>
      </c>
    </row>
    <row r="15" spans="1:2" x14ac:dyDescent="0.25">
      <c r="A15" t="s">
        <v>63</v>
      </c>
      <c r="B15">
        <v>1685370</v>
      </c>
    </row>
    <row r="16" spans="1:2" x14ac:dyDescent="0.25">
      <c r="A16" t="s">
        <v>63</v>
      </c>
      <c r="B16">
        <v>1685378</v>
      </c>
    </row>
    <row r="17" spans="1:2" x14ac:dyDescent="0.25">
      <c r="A17" t="s">
        <v>63</v>
      </c>
      <c r="B17">
        <v>1685979</v>
      </c>
    </row>
    <row r="18" spans="1:2" x14ac:dyDescent="0.25">
      <c r="A18" t="s">
        <v>63</v>
      </c>
      <c r="B18">
        <v>1691969</v>
      </c>
    </row>
    <row r="19" spans="1:2" x14ac:dyDescent="0.25">
      <c r="A19" t="s">
        <v>63</v>
      </c>
      <c r="B19">
        <v>1694139</v>
      </c>
    </row>
    <row r="20" spans="1:2" x14ac:dyDescent="0.25">
      <c r="A20" t="s">
        <v>63</v>
      </c>
      <c r="B20">
        <v>1694217</v>
      </c>
    </row>
    <row r="21" spans="1:2" x14ac:dyDescent="0.25">
      <c r="A21" t="s">
        <v>63</v>
      </c>
      <c r="B21">
        <v>1696107</v>
      </c>
    </row>
    <row r="22" spans="1:2" x14ac:dyDescent="0.25">
      <c r="A22" t="s">
        <v>63</v>
      </c>
      <c r="B22">
        <v>1697052</v>
      </c>
    </row>
    <row r="23" spans="1:2" x14ac:dyDescent="0.25">
      <c r="A23" t="s">
        <v>64</v>
      </c>
      <c r="B23">
        <v>1660883</v>
      </c>
    </row>
    <row r="24" spans="1:2" x14ac:dyDescent="0.25">
      <c r="A24" t="s">
        <v>64</v>
      </c>
      <c r="B24">
        <v>1664500</v>
      </c>
    </row>
    <row r="25" spans="1:2" x14ac:dyDescent="0.25">
      <c r="A25" t="s">
        <v>64</v>
      </c>
      <c r="B25">
        <v>1666994</v>
      </c>
    </row>
    <row r="26" spans="1:2" x14ac:dyDescent="0.25">
      <c r="A26" t="s">
        <v>64</v>
      </c>
      <c r="B26">
        <v>1668792</v>
      </c>
    </row>
    <row r="27" spans="1:2" x14ac:dyDescent="0.25">
      <c r="A27" t="s">
        <v>64</v>
      </c>
      <c r="B27">
        <v>1669083</v>
      </c>
    </row>
    <row r="28" spans="1:2" x14ac:dyDescent="0.25">
      <c r="A28" t="s">
        <v>64</v>
      </c>
      <c r="B28">
        <v>1669095</v>
      </c>
    </row>
    <row r="29" spans="1:2" x14ac:dyDescent="0.25">
      <c r="A29" t="s">
        <v>64</v>
      </c>
      <c r="B29">
        <v>1669740</v>
      </c>
    </row>
    <row r="30" spans="1:2" x14ac:dyDescent="0.25">
      <c r="A30" t="s">
        <v>64</v>
      </c>
      <c r="B30">
        <v>1669741</v>
      </c>
    </row>
    <row r="31" spans="1:2" x14ac:dyDescent="0.25">
      <c r="A31" t="s">
        <v>64</v>
      </c>
      <c r="B31">
        <v>1671769</v>
      </c>
    </row>
    <row r="32" spans="1:2" x14ac:dyDescent="0.25">
      <c r="A32" t="s">
        <v>64</v>
      </c>
      <c r="B32">
        <v>1673352</v>
      </c>
    </row>
    <row r="33" spans="1:2" x14ac:dyDescent="0.25">
      <c r="A33" t="s">
        <v>64</v>
      </c>
      <c r="B33">
        <v>1674718</v>
      </c>
    </row>
    <row r="34" spans="1:2" x14ac:dyDescent="0.25">
      <c r="A34" t="s">
        <v>64</v>
      </c>
      <c r="B34">
        <v>1699520</v>
      </c>
    </row>
    <row r="35" spans="1:2" x14ac:dyDescent="0.25">
      <c r="A35" t="s">
        <v>51</v>
      </c>
      <c r="B35">
        <v>1650942</v>
      </c>
    </row>
    <row r="36" spans="1:2" x14ac:dyDescent="0.25">
      <c r="A36" t="s">
        <v>51</v>
      </c>
      <c r="B36">
        <v>1650946</v>
      </c>
    </row>
    <row r="37" spans="1:2" x14ac:dyDescent="0.25">
      <c r="A37" t="s">
        <v>51</v>
      </c>
      <c r="B37">
        <v>1656871</v>
      </c>
    </row>
    <row r="38" spans="1:2" x14ac:dyDescent="0.25">
      <c r="A38" t="s">
        <v>51</v>
      </c>
      <c r="B38">
        <v>1656873</v>
      </c>
    </row>
    <row r="39" spans="1:2" x14ac:dyDescent="0.25">
      <c r="A39" t="s">
        <v>51</v>
      </c>
      <c r="B39">
        <v>1656879</v>
      </c>
    </row>
    <row r="40" spans="1:2" x14ac:dyDescent="0.25">
      <c r="A40" t="s">
        <v>51</v>
      </c>
      <c r="B40">
        <v>1656889</v>
      </c>
    </row>
    <row r="41" spans="1:2" x14ac:dyDescent="0.25">
      <c r="A41" t="s">
        <v>51</v>
      </c>
      <c r="B41">
        <v>1660742</v>
      </c>
    </row>
    <row r="42" spans="1:2" x14ac:dyDescent="0.25">
      <c r="A42" t="s">
        <v>51</v>
      </c>
      <c r="B42">
        <v>1660748</v>
      </c>
    </row>
    <row r="43" spans="1:2" x14ac:dyDescent="0.25">
      <c r="A43" t="s">
        <v>51</v>
      </c>
      <c r="B43">
        <v>1661315</v>
      </c>
    </row>
    <row r="44" spans="1:2" x14ac:dyDescent="0.25">
      <c r="A44" t="s">
        <v>51</v>
      </c>
      <c r="B44">
        <v>1661316</v>
      </c>
    </row>
    <row r="45" spans="1:2" x14ac:dyDescent="0.25">
      <c r="A45" t="s">
        <v>51</v>
      </c>
      <c r="B45">
        <v>1661317</v>
      </c>
    </row>
    <row r="46" spans="1:2" x14ac:dyDescent="0.25">
      <c r="A46" t="s">
        <v>51</v>
      </c>
      <c r="B46">
        <v>1661318</v>
      </c>
    </row>
    <row r="47" spans="1:2" x14ac:dyDescent="0.25">
      <c r="A47" t="s">
        <v>51</v>
      </c>
      <c r="B47">
        <v>1661319</v>
      </c>
    </row>
    <row r="48" spans="1:2" x14ac:dyDescent="0.25">
      <c r="A48" t="s">
        <v>51</v>
      </c>
      <c r="B48">
        <v>1661320</v>
      </c>
    </row>
    <row r="49" spans="1:2" x14ac:dyDescent="0.25">
      <c r="A49" t="s">
        <v>51</v>
      </c>
      <c r="B49">
        <v>1661321</v>
      </c>
    </row>
    <row r="50" spans="1:2" x14ac:dyDescent="0.25">
      <c r="A50" t="s">
        <v>51</v>
      </c>
      <c r="B50">
        <v>1662989</v>
      </c>
    </row>
    <row r="51" spans="1:2" x14ac:dyDescent="0.25">
      <c r="A51" t="s">
        <v>51</v>
      </c>
      <c r="B51">
        <v>1662990</v>
      </c>
    </row>
    <row r="52" spans="1:2" x14ac:dyDescent="0.25">
      <c r="A52" t="s">
        <v>51</v>
      </c>
      <c r="B52">
        <v>1662991</v>
      </c>
    </row>
    <row r="53" spans="1:2" x14ac:dyDescent="0.25">
      <c r="A53" t="s">
        <v>51</v>
      </c>
      <c r="B53">
        <v>1664340</v>
      </c>
    </row>
    <row r="54" spans="1:2" x14ac:dyDescent="0.25">
      <c r="A54" t="s">
        <v>51</v>
      </c>
      <c r="B54">
        <v>1664343</v>
      </c>
    </row>
    <row r="55" spans="1:2" x14ac:dyDescent="0.25">
      <c r="A55" t="s">
        <v>51</v>
      </c>
      <c r="B55">
        <v>1664344</v>
      </c>
    </row>
    <row r="56" spans="1:2" x14ac:dyDescent="0.25">
      <c r="A56" t="s">
        <v>51</v>
      </c>
      <c r="B56">
        <v>1664345</v>
      </c>
    </row>
    <row r="57" spans="1:2" x14ac:dyDescent="0.25">
      <c r="A57" t="s">
        <v>51</v>
      </c>
      <c r="B57">
        <v>1664346</v>
      </c>
    </row>
    <row r="58" spans="1:2" x14ac:dyDescent="0.25">
      <c r="A58" t="s">
        <v>51</v>
      </c>
      <c r="B58">
        <v>1664347</v>
      </c>
    </row>
    <row r="59" spans="1:2" x14ac:dyDescent="0.25">
      <c r="A59" t="s">
        <v>51</v>
      </c>
      <c r="B59">
        <v>1665087</v>
      </c>
    </row>
    <row r="60" spans="1:2" x14ac:dyDescent="0.25">
      <c r="A60" t="s">
        <v>51</v>
      </c>
      <c r="B60">
        <v>1666750</v>
      </c>
    </row>
    <row r="61" spans="1:2" x14ac:dyDescent="0.25">
      <c r="A61" t="s">
        <v>51</v>
      </c>
      <c r="B61">
        <v>1666761</v>
      </c>
    </row>
    <row r="62" spans="1:2" x14ac:dyDescent="0.25">
      <c r="A62" t="s">
        <v>51</v>
      </c>
      <c r="B62">
        <v>1667071</v>
      </c>
    </row>
    <row r="63" spans="1:2" x14ac:dyDescent="0.25">
      <c r="A63" t="s">
        <v>51</v>
      </c>
      <c r="B63">
        <v>1667125</v>
      </c>
    </row>
    <row r="64" spans="1:2" x14ac:dyDescent="0.25">
      <c r="A64" t="s">
        <v>51</v>
      </c>
      <c r="B64">
        <v>1667126</v>
      </c>
    </row>
    <row r="65" spans="1:2" x14ac:dyDescent="0.25">
      <c r="A65" t="s">
        <v>51</v>
      </c>
      <c r="B65">
        <v>1667143</v>
      </c>
    </row>
    <row r="66" spans="1:2" x14ac:dyDescent="0.25">
      <c r="A66" t="s">
        <v>51</v>
      </c>
      <c r="B66">
        <v>1667163</v>
      </c>
    </row>
    <row r="67" spans="1:2" x14ac:dyDescent="0.25">
      <c r="A67" t="s">
        <v>51</v>
      </c>
      <c r="B67">
        <v>1667164</v>
      </c>
    </row>
    <row r="68" spans="1:2" x14ac:dyDescent="0.25">
      <c r="A68" t="s">
        <v>51</v>
      </c>
      <c r="B68">
        <v>1667679</v>
      </c>
    </row>
    <row r="69" spans="1:2" x14ac:dyDescent="0.25">
      <c r="A69" t="s">
        <v>51</v>
      </c>
      <c r="B69">
        <v>1668409</v>
      </c>
    </row>
    <row r="70" spans="1:2" x14ac:dyDescent="0.25">
      <c r="A70" t="s">
        <v>51</v>
      </c>
      <c r="B70">
        <v>1668412</v>
      </c>
    </row>
    <row r="71" spans="1:2" x14ac:dyDescent="0.25">
      <c r="A71" t="s">
        <v>51</v>
      </c>
      <c r="B71">
        <v>1668419</v>
      </c>
    </row>
    <row r="72" spans="1:2" x14ac:dyDescent="0.25">
      <c r="A72" t="s">
        <v>51</v>
      </c>
      <c r="B72">
        <v>1668421</v>
      </c>
    </row>
    <row r="73" spans="1:2" x14ac:dyDescent="0.25">
      <c r="A73" t="s">
        <v>51</v>
      </c>
      <c r="B73">
        <v>1668426</v>
      </c>
    </row>
    <row r="74" spans="1:2" x14ac:dyDescent="0.25">
      <c r="A74" t="s">
        <v>51</v>
      </c>
      <c r="B74">
        <v>1671354</v>
      </c>
    </row>
    <row r="75" spans="1:2" x14ac:dyDescent="0.25">
      <c r="A75" t="s">
        <v>51</v>
      </c>
      <c r="B75">
        <v>1672344</v>
      </c>
    </row>
    <row r="76" spans="1:2" x14ac:dyDescent="0.25">
      <c r="A76" t="s">
        <v>51</v>
      </c>
      <c r="B76">
        <v>1672564</v>
      </c>
    </row>
    <row r="77" spans="1:2" x14ac:dyDescent="0.25">
      <c r="A77" t="s">
        <v>51</v>
      </c>
      <c r="B77">
        <v>1672565</v>
      </c>
    </row>
    <row r="78" spans="1:2" x14ac:dyDescent="0.25">
      <c r="A78" t="s">
        <v>51</v>
      </c>
      <c r="B78">
        <v>1672621</v>
      </c>
    </row>
    <row r="79" spans="1:2" x14ac:dyDescent="0.25">
      <c r="A79" t="s">
        <v>51</v>
      </c>
      <c r="B79">
        <v>1673058</v>
      </c>
    </row>
    <row r="80" spans="1:2" x14ac:dyDescent="0.25">
      <c r="A80" t="s">
        <v>51</v>
      </c>
      <c r="B80">
        <v>1673059</v>
      </c>
    </row>
    <row r="81" spans="1:2" x14ac:dyDescent="0.25">
      <c r="A81" t="s">
        <v>51</v>
      </c>
      <c r="B81">
        <v>1674111</v>
      </c>
    </row>
    <row r="82" spans="1:2" x14ac:dyDescent="0.25">
      <c r="A82" t="s">
        <v>51</v>
      </c>
      <c r="B82">
        <v>1674114</v>
      </c>
    </row>
    <row r="83" spans="1:2" x14ac:dyDescent="0.25">
      <c r="A83" t="s">
        <v>51</v>
      </c>
      <c r="B83">
        <v>1675500</v>
      </c>
    </row>
    <row r="84" spans="1:2" x14ac:dyDescent="0.25">
      <c r="A84" t="s">
        <v>51</v>
      </c>
      <c r="B84">
        <v>1675601</v>
      </c>
    </row>
    <row r="85" spans="1:2" x14ac:dyDescent="0.25">
      <c r="A85" t="s">
        <v>51</v>
      </c>
      <c r="B85">
        <v>1675746</v>
      </c>
    </row>
    <row r="86" spans="1:2" x14ac:dyDescent="0.25">
      <c r="A86" t="s">
        <v>51</v>
      </c>
      <c r="B86">
        <v>1675747</v>
      </c>
    </row>
    <row r="87" spans="1:2" x14ac:dyDescent="0.25">
      <c r="A87" t="s">
        <v>51</v>
      </c>
      <c r="B87">
        <v>1675748</v>
      </c>
    </row>
    <row r="88" spans="1:2" x14ac:dyDescent="0.25">
      <c r="A88" t="s">
        <v>51</v>
      </c>
      <c r="B88">
        <v>1677568</v>
      </c>
    </row>
    <row r="89" spans="1:2" x14ac:dyDescent="0.25">
      <c r="A89" t="s">
        <v>51</v>
      </c>
      <c r="B89">
        <v>1677578</v>
      </c>
    </row>
    <row r="90" spans="1:2" x14ac:dyDescent="0.25">
      <c r="A90" t="s">
        <v>51</v>
      </c>
      <c r="B90">
        <v>1677581</v>
      </c>
    </row>
    <row r="91" spans="1:2" x14ac:dyDescent="0.25">
      <c r="A91" t="s">
        <v>51</v>
      </c>
      <c r="B91">
        <v>1681721</v>
      </c>
    </row>
    <row r="92" spans="1:2" x14ac:dyDescent="0.25">
      <c r="A92" t="s">
        <v>51</v>
      </c>
      <c r="B92">
        <v>1681759</v>
      </c>
    </row>
    <row r="93" spans="1:2" x14ac:dyDescent="0.25">
      <c r="A93" t="s">
        <v>51</v>
      </c>
      <c r="B93">
        <v>1681775</v>
      </c>
    </row>
    <row r="94" spans="1:2" x14ac:dyDescent="0.25">
      <c r="A94" t="s">
        <v>51</v>
      </c>
      <c r="B94">
        <v>1681778</v>
      </c>
    </row>
    <row r="95" spans="1:2" x14ac:dyDescent="0.25">
      <c r="A95" t="s">
        <v>51</v>
      </c>
      <c r="B95">
        <v>1681883</v>
      </c>
    </row>
    <row r="96" spans="1:2" x14ac:dyDescent="0.25">
      <c r="A96" t="s">
        <v>51</v>
      </c>
      <c r="B96">
        <v>1681951</v>
      </c>
    </row>
    <row r="97" spans="1:2" x14ac:dyDescent="0.25">
      <c r="A97" t="s">
        <v>51</v>
      </c>
      <c r="B97">
        <v>1681952</v>
      </c>
    </row>
    <row r="98" spans="1:2" x14ac:dyDescent="0.25">
      <c r="A98" t="s">
        <v>51</v>
      </c>
      <c r="B98">
        <v>1681953</v>
      </c>
    </row>
    <row r="99" spans="1:2" x14ac:dyDescent="0.25">
      <c r="A99" t="s">
        <v>51</v>
      </c>
      <c r="B99">
        <v>1681954</v>
      </c>
    </row>
    <row r="100" spans="1:2" x14ac:dyDescent="0.25">
      <c r="A100" t="s">
        <v>51</v>
      </c>
      <c r="B100">
        <v>1681955</v>
      </c>
    </row>
    <row r="101" spans="1:2" x14ac:dyDescent="0.25">
      <c r="A101" t="s">
        <v>51</v>
      </c>
      <c r="B101">
        <v>1681956</v>
      </c>
    </row>
    <row r="102" spans="1:2" x14ac:dyDescent="0.25">
      <c r="A102" t="s">
        <v>51</v>
      </c>
      <c r="B102">
        <v>1681957</v>
      </c>
    </row>
    <row r="103" spans="1:2" x14ac:dyDescent="0.25">
      <c r="A103" t="s">
        <v>51</v>
      </c>
      <c r="B103">
        <v>1682366</v>
      </c>
    </row>
    <row r="104" spans="1:2" x14ac:dyDescent="0.25">
      <c r="A104" t="s">
        <v>51</v>
      </c>
      <c r="B104">
        <v>1683286</v>
      </c>
    </row>
    <row r="105" spans="1:2" x14ac:dyDescent="0.25">
      <c r="A105" t="s">
        <v>51</v>
      </c>
      <c r="B105">
        <v>1683293</v>
      </c>
    </row>
    <row r="106" spans="1:2" x14ac:dyDescent="0.25">
      <c r="A106" t="s">
        <v>51</v>
      </c>
      <c r="B106">
        <v>1683294</v>
      </c>
    </row>
    <row r="107" spans="1:2" x14ac:dyDescent="0.25">
      <c r="A107" t="s">
        <v>51</v>
      </c>
      <c r="B107">
        <v>1683354</v>
      </c>
    </row>
    <row r="108" spans="1:2" x14ac:dyDescent="0.25">
      <c r="A108" t="s">
        <v>51</v>
      </c>
      <c r="B108">
        <v>1683356</v>
      </c>
    </row>
    <row r="109" spans="1:2" x14ac:dyDescent="0.25">
      <c r="A109" t="s">
        <v>51</v>
      </c>
      <c r="B109">
        <v>1683357</v>
      </c>
    </row>
    <row r="110" spans="1:2" x14ac:dyDescent="0.25">
      <c r="A110" t="s">
        <v>51</v>
      </c>
      <c r="B110">
        <v>1683359</v>
      </c>
    </row>
    <row r="111" spans="1:2" x14ac:dyDescent="0.25">
      <c r="A111" t="s">
        <v>51</v>
      </c>
      <c r="B111">
        <v>1683361</v>
      </c>
    </row>
    <row r="112" spans="1:2" x14ac:dyDescent="0.25">
      <c r="A112" t="s">
        <v>51</v>
      </c>
      <c r="B112">
        <v>1683365</v>
      </c>
    </row>
    <row r="113" spans="1:2" x14ac:dyDescent="0.25">
      <c r="A113" t="s">
        <v>51</v>
      </c>
      <c r="B113">
        <v>1683523</v>
      </c>
    </row>
    <row r="114" spans="1:2" x14ac:dyDescent="0.25">
      <c r="A114" t="s">
        <v>51</v>
      </c>
      <c r="B114">
        <v>1683525</v>
      </c>
    </row>
    <row r="115" spans="1:2" x14ac:dyDescent="0.25">
      <c r="A115" t="s">
        <v>51</v>
      </c>
      <c r="B115">
        <v>1683527</v>
      </c>
    </row>
    <row r="116" spans="1:2" x14ac:dyDescent="0.25">
      <c r="A116" t="s">
        <v>51</v>
      </c>
      <c r="B116">
        <v>1683528</v>
      </c>
    </row>
    <row r="117" spans="1:2" x14ac:dyDescent="0.25">
      <c r="A117" t="s">
        <v>51</v>
      </c>
      <c r="B117">
        <v>1683531</v>
      </c>
    </row>
    <row r="118" spans="1:2" x14ac:dyDescent="0.25">
      <c r="A118" t="s">
        <v>51</v>
      </c>
      <c r="B118">
        <v>1683802</v>
      </c>
    </row>
    <row r="119" spans="1:2" x14ac:dyDescent="0.25">
      <c r="A119" t="s">
        <v>51</v>
      </c>
      <c r="B119">
        <v>1683808</v>
      </c>
    </row>
    <row r="120" spans="1:2" x14ac:dyDescent="0.25">
      <c r="A120" t="s">
        <v>51</v>
      </c>
      <c r="B120">
        <v>1684659</v>
      </c>
    </row>
    <row r="121" spans="1:2" x14ac:dyDescent="0.25">
      <c r="A121" t="s">
        <v>51</v>
      </c>
      <c r="B121">
        <v>1684668</v>
      </c>
    </row>
    <row r="122" spans="1:2" x14ac:dyDescent="0.25">
      <c r="A122" t="s">
        <v>51</v>
      </c>
      <c r="B122">
        <v>1684669</v>
      </c>
    </row>
    <row r="123" spans="1:2" x14ac:dyDescent="0.25">
      <c r="A123" t="s">
        <v>51</v>
      </c>
      <c r="B123">
        <v>1684717</v>
      </c>
    </row>
    <row r="124" spans="1:2" x14ac:dyDescent="0.25">
      <c r="A124" t="s">
        <v>51</v>
      </c>
      <c r="B124">
        <v>1685593</v>
      </c>
    </row>
    <row r="125" spans="1:2" x14ac:dyDescent="0.25">
      <c r="A125" t="s">
        <v>51</v>
      </c>
      <c r="B125">
        <v>1685595</v>
      </c>
    </row>
    <row r="126" spans="1:2" x14ac:dyDescent="0.25">
      <c r="A126" t="s">
        <v>51</v>
      </c>
      <c r="B126">
        <v>1685599</v>
      </c>
    </row>
    <row r="127" spans="1:2" x14ac:dyDescent="0.25">
      <c r="A127" t="s">
        <v>51</v>
      </c>
      <c r="B127">
        <v>1689498</v>
      </c>
    </row>
    <row r="128" spans="1:2" x14ac:dyDescent="0.25">
      <c r="A128" t="s">
        <v>51</v>
      </c>
      <c r="B128">
        <v>1689502</v>
      </c>
    </row>
    <row r="129" spans="1:2" x14ac:dyDescent="0.25">
      <c r="A129" t="s">
        <v>51</v>
      </c>
      <c r="B129">
        <v>1692056</v>
      </c>
    </row>
    <row r="130" spans="1:2" x14ac:dyDescent="0.25">
      <c r="A130" t="s">
        <v>51</v>
      </c>
      <c r="B130">
        <v>1692105</v>
      </c>
    </row>
    <row r="131" spans="1:2" x14ac:dyDescent="0.25">
      <c r="A131" t="s">
        <v>51</v>
      </c>
      <c r="B131">
        <v>1692106</v>
      </c>
    </row>
    <row r="132" spans="1:2" x14ac:dyDescent="0.25">
      <c r="A132" t="s">
        <v>51</v>
      </c>
      <c r="B132">
        <v>1692107</v>
      </c>
    </row>
    <row r="133" spans="1:2" x14ac:dyDescent="0.25">
      <c r="A133" t="s">
        <v>51</v>
      </c>
      <c r="B133">
        <v>1692108</v>
      </c>
    </row>
    <row r="134" spans="1:2" x14ac:dyDescent="0.25">
      <c r="A134" t="s">
        <v>51</v>
      </c>
      <c r="B134">
        <v>1692109</v>
      </c>
    </row>
    <row r="135" spans="1:2" x14ac:dyDescent="0.25">
      <c r="A135" t="s">
        <v>51</v>
      </c>
      <c r="B135">
        <v>1692113</v>
      </c>
    </row>
    <row r="136" spans="1:2" x14ac:dyDescent="0.25">
      <c r="A136" t="s">
        <v>51</v>
      </c>
      <c r="B136">
        <v>1692114</v>
      </c>
    </row>
    <row r="137" spans="1:2" x14ac:dyDescent="0.25">
      <c r="A137" t="s">
        <v>51</v>
      </c>
      <c r="B137">
        <v>1692115</v>
      </c>
    </row>
    <row r="138" spans="1:2" x14ac:dyDescent="0.25">
      <c r="A138" t="s">
        <v>51</v>
      </c>
      <c r="B138">
        <v>1692277</v>
      </c>
    </row>
    <row r="139" spans="1:2" x14ac:dyDescent="0.25">
      <c r="A139" t="s">
        <v>51</v>
      </c>
      <c r="B139">
        <v>1692401</v>
      </c>
    </row>
    <row r="140" spans="1:2" x14ac:dyDescent="0.25">
      <c r="A140" t="s">
        <v>51</v>
      </c>
      <c r="B140">
        <v>1693453</v>
      </c>
    </row>
    <row r="141" spans="1:2" x14ac:dyDescent="0.25">
      <c r="A141" t="s">
        <v>51</v>
      </c>
      <c r="B141">
        <v>1696113</v>
      </c>
    </row>
    <row r="142" spans="1:2" x14ac:dyDescent="0.25">
      <c r="A142" t="s">
        <v>51</v>
      </c>
      <c r="B142">
        <v>1696114</v>
      </c>
    </row>
    <row r="143" spans="1:2" x14ac:dyDescent="0.25">
      <c r="A143" t="s">
        <v>51</v>
      </c>
      <c r="B143">
        <v>1696256</v>
      </c>
    </row>
    <row r="144" spans="1:2" x14ac:dyDescent="0.25">
      <c r="A144" t="s">
        <v>51</v>
      </c>
      <c r="B144">
        <v>1696261</v>
      </c>
    </row>
    <row r="145" spans="1:2" x14ac:dyDescent="0.25">
      <c r="A145" t="s">
        <v>51</v>
      </c>
      <c r="B145">
        <v>1696262</v>
      </c>
    </row>
    <row r="146" spans="1:2" x14ac:dyDescent="0.25">
      <c r="A146" t="s">
        <v>51</v>
      </c>
      <c r="B146">
        <v>1696263</v>
      </c>
    </row>
    <row r="147" spans="1:2" x14ac:dyDescent="0.25">
      <c r="A147" t="s">
        <v>51</v>
      </c>
      <c r="B147">
        <v>1696774</v>
      </c>
    </row>
    <row r="148" spans="1:2" x14ac:dyDescent="0.25">
      <c r="A148" t="s">
        <v>51</v>
      </c>
      <c r="B148">
        <v>1696820</v>
      </c>
    </row>
    <row r="149" spans="1:2" x14ac:dyDescent="0.25">
      <c r="A149" t="s">
        <v>51</v>
      </c>
      <c r="B149">
        <v>1696822</v>
      </c>
    </row>
    <row r="150" spans="1:2" x14ac:dyDescent="0.25">
      <c r="A150" t="s">
        <v>51</v>
      </c>
      <c r="B150">
        <v>1697080</v>
      </c>
    </row>
    <row r="151" spans="1:2" x14ac:dyDescent="0.25">
      <c r="A151" t="s">
        <v>51</v>
      </c>
      <c r="B151">
        <v>1697081</v>
      </c>
    </row>
    <row r="152" spans="1:2" x14ac:dyDescent="0.25">
      <c r="A152" t="s">
        <v>51</v>
      </c>
      <c r="B152">
        <v>1697082</v>
      </c>
    </row>
    <row r="153" spans="1:2" x14ac:dyDescent="0.25">
      <c r="A153" t="s">
        <v>51</v>
      </c>
      <c r="B153">
        <v>1697083</v>
      </c>
    </row>
    <row r="154" spans="1:2" x14ac:dyDescent="0.25">
      <c r="A154" t="s">
        <v>51</v>
      </c>
      <c r="B154">
        <v>1697084</v>
      </c>
    </row>
    <row r="155" spans="1:2" x14ac:dyDescent="0.25">
      <c r="A155" t="s">
        <v>51</v>
      </c>
      <c r="B155">
        <v>1697085</v>
      </c>
    </row>
    <row r="156" spans="1:2" x14ac:dyDescent="0.25">
      <c r="A156" t="s">
        <v>51</v>
      </c>
      <c r="B156">
        <v>1697086</v>
      </c>
    </row>
    <row r="157" spans="1:2" x14ac:dyDescent="0.25">
      <c r="A157" t="s">
        <v>51</v>
      </c>
      <c r="B157">
        <v>1697087</v>
      </c>
    </row>
    <row r="158" spans="1:2" x14ac:dyDescent="0.25">
      <c r="A158" t="s">
        <v>51</v>
      </c>
      <c r="B158">
        <v>1697102</v>
      </c>
    </row>
    <row r="159" spans="1:2" x14ac:dyDescent="0.25">
      <c r="A159" t="s">
        <v>51</v>
      </c>
      <c r="B159">
        <v>1697113</v>
      </c>
    </row>
    <row r="160" spans="1:2" x14ac:dyDescent="0.25">
      <c r="A160" t="s">
        <v>51</v>
      </c>
      <c r="B160">
        <v>1697114</v>
      </c>
    </row>
    <row r="161" spans="1:2" x14ac:dyDescent="0.25">
      <c r="A161" t="s">
        <v>51</v>
      </c>
      <c r="B161">
        <v>1697115</v>
      </c>
    </row>
    <row r="162" spans="1:2" x14ac:dyDescent="0.25">
      <c r="A162" t="s">
        <v>48</v>
      </c>
      <c r="B162">
        <v>1656889</v>
      </c>
    </row>
    <row r="163" spans="1:2" x14ac:dyDescent="0.25">
      <c r="A163" t="s">
        <v>48</v>
      </c>
      <c r="B163">
        <v>1660153</v>
      </c>
    </row>
    <row r="164" spans="1:2" x14ac:dyDescent="0.25">
      <c r="A164" t="s">
        <v>48</v>
      </c>
      <c r="B164">
        <v>1660530</v>
      </c>
    </row>
    <row r="165" spans="1:2" x14ac:dyDescent="0.25">
      <c r="A165" t="s">
        <v>48</v>
      </c>
      <c r="B165">
        <v>1660585</v>
      </c>
    </row>
    <row r="166" spans="1:2" x14ac:dyDescent="0.25">
      <c r="A166" t="s">
        <v>48</v>
      </c>
      <c r="B166">
        <v>1660668</v>
      </c>
    </row>
    <row r="167" spans="1:2" x14ac:dyDescent="0.25">
      <c r="A167" t="s">
        <v>48</v>
      </c>
      <c r="B167">
        <v>1680674</v>
      </c>
    </row>
    <row r="168" spans="1:2" x14ac:dyDescent="0.25">
      <c r="A168" t="s">
        <v>48</v>
      </c>
      <c r="B168">
        <v>1680682</v>
      </c>
    </row>
    <row r="169" spans="1:2" x14ac:dyDescent="0.25">
      <c r="A169" t="s">
        <v>48</v>
      </c>
      <c r="B169">
        <v>1680684</v>
      </c>
    </row>
    <row r="170" spans="1:2" x14ac:dyDescent="0.25">
      <c r="A170" t="s">
        <v>48</v>
      </c>
      <c r="B170">
        <v>1680697</v>
      </c>
    </row>
    <row r="171" spans="1:2" x14ac:dyDescent="0.25">
      <c r="A171" t="s">
        <v>48</v>
      </c>
      <c r="B171">
        <v>1680742</v>
      </c>
    </row>
    <row r="172" spans="1:2" x14ac:dyDescent="0.25">
      <c r="A172" t="s">
        <v>48</v>
      </c>
      <c r="B172">
        <v>1682646</v>
      </c>
    </row>
    <row r="173" spans="1:2" x14ac:dyDescent="0.25">
      <c r="A173" t="s">
        <v>48</v>
      </c>
      <c r="B173">
        <v>1682648</v>
      </c>
    </row>
    <row r="174" spans="1:2" x14ac:dyDescent="0.25">
      <c r="A174" t="s">
        <v>48</v>
      </c>
      <c r="B174">
        <v>1682651</v>
      </c>
    </row>
    <row r="175" spans="1:2" x14ac:dyDescent="0.25">
      <c r="A175" t="s">
        <v>48</v>
      </c>
      <c r="B175">
        <v>1682709</v>
      </c>
    </row>
    <row r="176" spans="1:2" x14ac:dyDescent="0.25">
      <c r="A176" t="s">
        <v>48</v>
      </c>
      <c r="B176">
        <v>1682727</v>
      </c>
    </row>
    <row r="177" spans="1:2" x14ac:dyDescent="0.25">
      <c r="A177" t="s">
        <v>48</v>
      </c>
      <c r="B177">
        <v>1682736</v>
      </c>
    </row>
    <row r="178" spans="1:2" x14ac:dyDescent="0.25">
      <c r="A178" t="s">
        <v>48</v>
      </c>
      <c r="B178">
        <v>1682754</v>
      </c>
    </row>
    <row r="179" spans="1:2" x14ac:dyDescent="0.25">
      <c r="A179" t="s">
        <v>48</v>
      </c>
      <c r="B179">
        <v>1682757</v>
      </c>
    </row>
    <row r="180" spans="1:2" x14ac:dyDescent="0.25">
      <c r="A180" t="s">
        <v>48</v>
      </c>
      <c r="B180">
        <v>1682760</v>
      </c>
    </row>
    <row r="181" spans="1:2" x14ac:dyDescent="0.25">
      <c r="A181" t="s">
        <v>48</v>
      </c>
      <c r="B181">
        <v>1682763</v>
      </c>
    </row>
    <row r="182" spans="1:2" x14ac:dyDescent="0.25">
      <c r="A182" t="s">
        <v>48</v>
      </c>
      <c r="B182">
        <v>1682766</v>
      </c>
    </row>
    <row r="183" spans="1:2" x14ac:dyDescent="0.25">
      <c r="A183" t="s">
        <v>48</v>
      </c>
      <c r="B183">
        <v>1682769</v>
      </c>
    </row>
    <row r="184" spans="1:2" x14ac:dyDescent="0.25">
      <c r="A184" t="s">
        <v>48</v>
      </c>
      <c r="B184">
        <v>1682772</v>
      </c>
    </row>
    <row r="185" spans="1:2" x14ac:dyDescent="0.25">
      <c r="A185" t="s">
        <v>48</v>
      </c>
      <c r="B185">
        <v>1682778</v>
      </c>
    </row>
    <row r="186" spans="1:2" x14ac:dyDescent="0.25">
      <c r="A186" t="s">
        <v>48</v>
      </c>
      <c r="B186">
        <v>1682787</v>
      </c>
    </row>
    <row r="187" spans="1:2" x14ac:dyDescent="0.25">
      <c r="A187" t="s">
        <v>48</v>
      </c>
      <c r="B187">
        <v>1682790</v>
      </c>
    </row>
    <row r="188" spans="1:2" x14ac:dyDescent="0.25">
      <c r="A188" t="s">
        <v>48</v>
      </c>
      <c r="B188">
        <v>1682793</v>
      </c>
    </row>
    <row r="189" spans="1:2" x14ac:dyDescent="0.25">
      <c r="A189" t="s">
        <v>48</v>
      </c>
      <c r="B189">
        <v>1682796</v>
      </c>
    </row>
    <row r="190" spans="1:2" x14ac:dyDescent="0.25">
      <c r="A190" t="s">
        <v>48</v>
      </c>
      <c r="B190">
        <v>1682799</v>
      </c>
    </row>
    <row r="191" spans="1:2" x14ac:dyDescent="0.25">
      <c r="A191" t="s">
        <v>48</v>
      </c>
      <c r="B191">
        <v>1682802</v>
      </c>
    </row>
    <row r="192" spans="1:2" x14ac:dyDescent="0.25">
      <c r="A192" t="s">
        <v>48</v>
      </c>
      <c r="B192">
        <v>1682805</v>
      </c>
    </row>
    <row r="193" spans="1:2" x14ac:dyDescent="0.25">
      <c r="A193" t="s">
        <v>48</v>
      </c>
      <c r="B193">
        <v>1682832</v>
      </c>
    </row>
    <row r="194" spans="1:2" x14ac:dyDescent="0.25">
      <c r="A194" t="s">
        <v>48</v>
      </c>
      <c r="B194">
        <v>1682835</v>
      </c>
    </row>
    <row r="195" spans="1:2" x14ac:dyDescent="0.25">
      <c r="A195" t="s">
        <v>48</v>
      </c>
      <c r="B195">
        <v>1682853</v>
      </c>
    </row>
    <row r="196" spans="1:2" x14ac:dyDescent="0.25">
      <c r="A196" t="s">
        <v>48</v>
      </c>
      <c r="B196">
        <v>1682859</v>
      </c>
    </row>
    <row r="197" spans="1:2" x14ac:dyDescent="0.25">
      <c r="A197" t="s">
        <v>48</v>
      </c>
      <c r="B197">
        <v>1682862</v>
      </c>
    </row>
    <row r="198" spans="1:2" x14ac:dyDescent="0.25">
      <c r="A198" t="s">
        <v>48</v>
      </c>
      <c r="B198">
        <v>1682869</v>
      </c>
    </row>
    <row r="199" spans="1:2" x14ac:dyDescent="0.25">
      <c r="A199" t="s">
        <v>48</v>
      </c>
      <c r="B199">
        <v>1683134</v>
      </c>
    </row>
    <row r="200" spans="1:2" x14ac:dyDescent="0.25">
      <c r="A200" t="s">
        <v>48</v>
      </c>
      <c r="B200">
        <v>1683392</v>
      </c>
    </row>
    <row r="201" spans="1:2" x14ac:dyDescent="0.25">
      <c r="A201" t="s">
        <v>48</v>
      </c>
      <c r="B201">
        <v>1683397</v>
      </c>
    </row>
    <row r="202" spans="1:2" x14ac:dyDescent="0.25">
      <c r="A202" t="s">
        <v>48</v>
      </c>
      <c r="B202">
        <v>1683401</v>
      </c>
    </row>
    <row r="203" spans="1:2" x14ac:dyDescent="0.25">
      <c r="A203" t="s">
        <v>48</v>
      </c>
      <c r="B203">
        <v>1683403</v>
      </c>
    </row>
    <row r="204" spans="1:2" x14ac:dyDescent="0.25">
      <c r="A204" t="s">
        <v>48</v>
      </c>
      <c r="B204">
        <v>1683405</v>
      </c>
    </row>
    <row r="205" spans="1:2" x14ac:dyDescent="0.25">
      <c r="A205" t="s">
        <v>48</v>
      </c>
      <c r="B205">
        <v>1683407</v>
      </c>
    </row>
    <row r="206" spans="1:2" x14ac:dyDescent="0.25">
      <c r="A206" t="s">
        <v>48</v>
      </c>
      <c r="B206">
        <v>1683409</v>
      </c>
    </row>
    <row r="207" spans="1:2" x14ac:dyDescent="0.25">
      <c r="A207" t="s">
        <v>48</v>
      </c>
      <c r="B207">
        <v>1683419</v>
      </c>
    </row>
    <row r="208" spans="1:2" x14ac:dyDescent="0.25">
      <c r="A208" t="s">
        <v>48</v>
      </c>
      <c r="B208">
        <v>1683426</v>
      </c>
    </row>
    <row r="209" spans="1:2" x14ac:dyDescent="0.25">
      <c r="A209" t="s">
        <v>48</v>
      </c>
      <c r="B209">
        <v>1683432</v>
      </c>
    </row>
    <row r="210" spans="1:2" x14ac:dyDescent="0.25">
      <c r="A210" t="s">
        <v>48</v>
      </c>
      <c r="B210">
        <v>1683523</v>
      </c>
    </row>
    <row r="211" spans="1:2" x14ac:dyDescent="0.25">
      <c r="A211" t="s">
        <v>48</v>
      </c>
      <c r="B211">
        <v>1683525</v>
      </c>
    </row>
    <row r="212" spans="1:2" x14ac:dyDescent="0.25">
      <c r="A212" t="s">
        <v>48</v>
      </c>
      <c r="B212">
        <v>1683527</v>
      </c>
    </row>
    <row r="213" spans="1:2" x14ac:dyDescent="0.25">
      <c r="A213" t="s">
        <v>48</v>
      </c>
      <c r="B213">
        <v>1683739</v>
      </c>
    </row>
    <row r="214" spans="1:2" x14ac:dyDescent="0.25">
      <c r="A214" t="s">
        <v>48</v>
      </c>
      <c r="B214">
        <v>1683749</v>
      </c>
    </row>
    <row r="215" spans="1:2" x14ac:dyDescent="0.25">
      <c r="A215" t="s">
        <v>48</v>
      </c>
      <c r="B215">
        <v>1683760</v>
      </c>
    </row>
    <row r="216" spans="1:2" x14ac:dyDescent="0.25">
      <c r="A216" t="s">
        <v>48</v>
      </c>
      <c r="B216">
        <v>1683769</v>
      </c>
    </row>
    <row r="217" spans="1:2" x14ac:dyDescent="0.25">
      <c r="A217" t="s">
        <v>48</v>
      </c>
      <c r="B217">
        <v>1683773</v>
      </c>
    </row>
    <row r="218" spans="1:2" x14ac:dyDescent="0.25">
      <c r="A218" t="s">
        <v>48</v>
      </c>
      <c r="B218">
        <v>1683808</v>
      </c>
    </row>
    <row r="219" spans="1:2" x14ac:dyDescent="0.25">
      <c r="A219" t="s">
        <v>48</v>
      </c>
      <c r="B219">
        <v>1684637</v>
      </c>
    </row>
    <row r="220" spans="1:2" x14ac:dyDescent="0.25">
      <c r="A220" t="s">
        <v>48</v>
      </c>
      <c r="B220">
        <v>1684644</v>
      </c>
    </row>
    <row r="221" spans="1:2" x14ac:dyDescent="0.25">
      <c r="A221" t="s">
        <v>48</v>
      </c>
      <c r="B221">
        <v>1684645</v>
      </c>
    </row>
    <row r="222" spans="1:2" x14ac:dyDescent="0.25">
      <c r="A222" t="s">
        <v>48</v>
      </c>
      <c r="B222">
        <v>1684646</v>
      </c>
    </row>
    <row r="223" spans="1:2" x14ac:dyDescent="0.25">
      <c r="A223" t="s">
        <v>48</v>
      </c>
      <c r="B223">
        <v>1684649</v>
      </c>
    </row>
    <row r="224" spans="1:2" x14ac:dyDescent="0.25">
      <c r="A224" t="s">
        <v>48</v>
      </c>
      <c r="B224">
        <v>1684659</v>
      </c>
    </row>
    <row r="225" spans="1:2" x14ac:dyDescent="0.25">
      <c r="A225" t="s">
        <v>48</v>
      </c>
      <c r="B225">
        <v>1684722</v>
      </c>
    </row>
    <row r="226" spans="1:2" x14ac:dyDescent="0.25">
      <c r="A226" t="s">
        <v>48</v>
      </c>
      <c r="B226">
        <v>1684724</v>
      </c>
    </row>
    <row r="227" spans="1:2" x14ac:dyDescent="0.25">
      <c r="A227" t="s">
        <v>48</v>
      </c>
      <c r="B227">
        <v>1684725</v>
      </c>
    </row>
    <row r="228" spans="1:2" x14ac:dyDescent="0.25">
      <c r="A228" t="s">
        <v>48</v>
      </c>
      <c r="B228">
        <v>1684728</v>
      </c>
    </row>
    <row r="229" spans="1:2" x14ac:dyDescent="0.25">
      <c r="A229" t="s">
        <v>48</v>
      </c>
      <c r="B229">
        <v>1684730</v>
      </c>
    </row>
    <row r="230" spans="1:2" x14ac:dyDescent="0.25">
      <c r="A230" t="s">
        <v>48</v>
      </c>
      <c r="B230">
        <v>1684740</v>
      </c>
    </row>
    <row r="231" spans="1:2" x14ac:dyDescent="0.25">
      <c r="A231" t="s">
        <v>48</v>
      </c>
      <c r="B231">
        <v>1684741</v>
      </c>
    </row>
    <row r="232" spans="1:2" x14ac:dyDescent="0.25">
      <c r="A232" t="s">
        <v>48</v>
      </c>
      <c r="B232">
        <v>1684743</v>
      </c>
    </row>
    <row r="233" spans="1:2" x14ac:dyDescent="0.25">
      <c r="A233" t="s">
        <v>48</v>
      </c>
      <c r="B233">
        <v>1684752</v>
      </c>
    </row>
    <row r="234" spans="1:2" x14ac:dyDescent="0.25">
      <c r="A234" t="s">
        <v>48</v>
      </c>
      <c r="B234">
        <v>1684767</v>
      </c>
    </row>
    <row r="235" spans="1:2" x14ac:dyDescent="0.25">
      <c r="A235" t="s">
        <v>48</v>
      </c>
      <c r="B235">
        <v>1684768</v>
      </c>
    </row>
    <row r="236" spans="1:2" x14ac:dyDescent="0.25">
      <c r="A236" t="s">
        <v>48</v>
      </c>
      <c r="B236">
        <v>1684771</v>
      </c>
    </row>
    <row r="237" spans="1:2" x14ac:dyDescent="0.25">
      <c r="A237" t="s">
        <v>48</v>
      </c>
      <c r="B237">
        <v>1684772</v>
      </c>
    </row>
    <row r="238" spans="1:2" x14ac:dyDescent="0.25">
      <c r="A238" t="s">
        <v>48</v>
      </c>
      <c r="B238">
        <v>1684773</v>
      </c>
    </row>
    <row r="239" spans="1:2" x14ac:dyDescent="0.25">
      <c r="A239" t="s">
        <v>48</v>
      </c>
      <c r="B239">
        <v>1685107</v>
      </c>
    </row>
    <row r="240" spans="1:2" x14ac:dyDescent="0.25">
      <c r="A240" t="s">
        <v>48</v>
      </c>
      <c r="B240">
        <v>1687191</v>
      </c>
    </row>
    <row r="241" spans="1:2" x14ac:dyDescent="0.25">
      <c r="A241" t="s">
        <v>48</v>
      </c>
      <c r="B241">
        <v>1688285</v>
      </c>
    </row>
    <row r="242" spans="1:2" x14ac:dyDescent="0.25">
      <c r="A242" t="s">
        <v>48</v>
      </c>
      <c r="B242">
        <v>1688288</v>
      </c>
    </row>
    <row r="243" spans="1:2" x14ac:dyDescent="0.25">
      <c r="A243" t="s">
        <v>48</v>
      </c>
      <c r="B243">
        <v>1688290</v>
      </c>
    </row>
    <row r="244" spans="1:2" x14ac:dyDescent="0.25">
      <c r="A244" t="s">
        <v>48</v>
      </c>
      <c r="B244">
        <v>1688292</v>
      </c>
    </row>
    <row r="245" spans="1:2" x14ac:dyDescent="0.25">
      <c r="A245" t="s">
        <v>48</v>
      </c>
      <c r="B245">
        <v>1688294</v>
      </c>
    </row>
    <row r="246" spans="1:2" x14ac:dyDescent="0.25">
      <c r="A246" t="s">
        <v>48</v>
      </c>
      <c r="B246">
        <v>1688571</v>
      </c>
    </row>
    <row r="247" spans="1:2" x14ac:dyDescent="0.25">
      <c r="A247" t="s">
        <v>48</v>
      </c>
      <c r="B247">
        <v>1688575</v>
      </c>
    </row>
    <row r="248" spans="1:2" x14ac:dyDescent="0.25">
      <c r="A248" t="s">
        <v>48</v>
      </c>
      <c r="B248">
        <v>1688587</v>
      </c>
    </row>
    <row r="249" spans="1:2" x14ac:dyDescent="0.25">
      <c r="A249" t="s">
        <v>48</v>
      </c>
      <c r="B249">
        <v>1688589</v>
      </c>
    </row>
    <row r="250" spans="1:2" x14ac:dyDescent="0.25">
      <c r="A250" t="s">
        <v>48</v>
      </c>
      <c r="B250">
        <v>1688610</v>
      </c>
    </row>
    <row r="251" spans="1:2" x14ac:dyDescent="0.25">
      <c r="A251" t="s">
        <v>48</v>
      </c>
      <c r="B251">
        <v>1688621</v>
      </c>
    </row>
    <row r="252" spans="1:2" x14ac:dyDescent="0.25">
      <c r="A252" t="s">
        <v>48</v>
      </c>
      <c r="B252">
        <v>1688629</v>
      </c>
    </row>
    <row r="253" spans="1:2" x14ac:dyDescent="0.25">
      <c r="A253" t="s">
        <v>48</v>
      </c>
      <c r="B253">
        <v>1688633</v>
      </c>
    </row>
    <row r="254" spans="1:2" x14ac:dyDescent="0.25">
      <c r="A254" t="s">
        <v>48</v>
      </c>
      <c r="B254">
        <v>1689543</v>
      </c>
    </row>
    <row r="255" spans="1:2" x14ac:dyDescent="0.25">
      <c r="A255" t="s">
        <v>48</v>
      </c>
      <c r="B255">
        <v>1689544</v>
      </c>
    </row>
    <row r="256" spans="1:2" x14ac:dyDescent="0.25">
      <c r="A256" t="s">
        <v>48</v>
      </c>
      <c r="B256">
        <v>1689545</v>
      </c>
    </row>
    <row r="257" spans="1:2" x14ac:dyDescent="0.25">
      <c r="A257" t="s">
        <v>48</v>
      </c>
      <c r="B257">
        <v>1689546</v>
      </c>
    </row>
    <row r="258" spans="1:2" x14ac:dyDescent="0.25">
      <c r="A258" t="s">
        <v>48</v>
      </c>
      <c r="B258">
        <v>1689547</v>
      </c>
    </row>
    <row r="259" spans="1:2" x14ac:dyDescent="0.25">
      <c r="A259" t="s">
        <v>48</v>
      </c>
      <c r="B259">
        <v>1689548</v>
      </c>
    </row>
    <row r="260" spans="1:2" x14ac:dyDescent="0.25">
      <c r="A260" t="s">
        <v>48</v>
      </c>
      <c r="B260">
        <v>1689549</v>
      </c>
    </row>
    <row r="261" spans="1:2" x14ac:dyDescent="0.25">
      <c r="A261" t="s">
        <v>48</v>
      </c>
      <c r="B261">
        <v>1689550</v>
      </c>
    </row>
    <row r="262" spans="1:2" x14ac:dyDescent="0.25">
      <c r="A262" t="s">
        <v>48</v>
      </c>
      <c r="B262">
        <v>1689551</v>
      </c>
    </row>
    <row r="263" spans="1:2" x14ac:dyDescent="0.25">
      <c r="A263" t="s">
        <v>48</v>
      </c>
      <c r="B263">
        <v>1689780</v>
      </c>
    </row>
    <row r="264" spans="1:2" x14ac:dyDescent="0.25">
      <c r="A264" t="s">
        <v>48</v>
      </c>
      <c r="B264">
        <v>1689781</v>
      </c>
    </row>
    <row r="265" spans="1:2" x14ac:dyDescent="0.25">
      <c r="A265" t="s">
        <v>48</v>
      </c>
      <c r="B265">
        <v>1689782</v>
      </c>
    </row>
    <row r="266" spans="1:2" x14ac:dyDescent="0.25">
      <c r="A266" t="s">
        <v>48</v>
      </c>
      <c r="B266">
        <v>1689783</v>
      </c>
    </row>
    <row r="267" spans="1:2" x14ac:dyDescent="0.25">
      <c r="A267" t="s">
        <v>48</v>
      </c>
      <c r="B267">
        <v>1689784</v>
      </c>
    </row>
    <row r="268" spans="1:2" x14ac:dyDescent="0.25">
      <c r="A268" t="s">
        <v>48</v>
      </c>
      <c r="B268">
        <v>1689785</v>
      </c>
    </row>
    <row r="269" spans="1:2" x14ac:dyDescent="0.25">
      <c r="A269" t="s">
        <v>48</v>
      </c>
      <c r="B269">
        <v>1690100</v>
      </c>
    </row>
    <row r="270" spans="1:2" x14ac:dyDescent="0.25">
      <c r="A270" t="s">
        <v>48</v>
      </c>
      <c r="B270">
        <v>1690614</v>
      </c>
    </row>
    <row r="271" spans="1:2" x14ac:dyDescent="0.25">
      <c r="A271" t="s">
        <v>48</v>
      </c>
      <c r="B271">
        <v>1690616</v>
      </c>
    </row>
    <row r="272" spans="1:2" x14ac:dyDescent="0.25">
      <c r="A272" t="s">
        <v>48</v>
      </c>
      <c r="B272">
        <v>1690619</v>
      </c>
    </row>
    <row r="273" spans="1:2" x14ac:dyDescent="0.25">
      <c r="A273" t="s">
        <v>48</v>
      </c>
      <c r="B273">
        <v>1690621</v>
      </c>
    </row>
    <row r="274" spans="1:2" x14ac:dyDescent="0.25">
      <c r="A274" t="s">
        <v>48</v>
      </c>
      <c r="B274">
        <v>1690627</v>
      </c>
    </row>
    <row r="275" spans="1:2" x14ac:dyDescent="0.25">
      <c r="A275" t="s">
        <v>48</v>
      </c>
      <c r="B275">
        <v>1690628</v>
      </c>
    </row>
    <row r="276" spans="1:2" x14ac:dyDescent="0.25">
      <c r="A276" t="s">
        <v>48</v>
      </c>
      <c r="B276">
        <v>1690630</v>
      </c>
    </row>
    <row r="277" spans="1:2" x14ac:dyDescent="0.25">
      <c r="A277" t="s">
        <v>48</v>
      </c>
      <c r="B277">
        <v>1691546</v>
      </c>
    </row>
    <row r="278" spans="1:2" x14ac:dyDescent="0.25">
      <c r="A278" t="s">
        <v>47</v>
      </c>
      <c r="B278">
        <v>1654431</v>
      </c>
    </row>
    <row r="279" spans="1:2" x14ac:dyDescent="0.25">
      <c r="A279" t="s">
        <v>47</v>
      </c>
      <c r="B279">
        <v>1664406</v>
      </c>
    </row>
    <row r="280" spans="1:2" x14ac:dyDescent="0.25">
      <c r="A280" t="s">
        <v>47</v>
      </c>
      <c r="B280">
        <v>1664416</v>
      </c>
    </row>
    <row r="281" spans="1:2" x14ac:dyDescent="0.25">
      <c r="A281" t="s">
        <v>47</v>
      </c>
      <c r="B281">
        <v>1665542</v>
      </c>
    </row>
    <row r="282" spans="1:2" x14ac:dyDescent="0.25">
      <c r="A282" t="s">
        <v>47</v>
      </c>
      <c r="B282">
        <v>1665863</v>
      </c>
    </row>
    <row r="283" spans="1:2" x14ac:dyDescent="0.25">
      <c r="A283" t="s">
        <v>47</v>
      </c>
      <c r="B283">
        <v>1668786</v>
      </c>
    </row>
    <row r="284" spans="1:2" x14ac:dyDescent="0.25">
      <c r="A284" t="s">
        <v>47</v>
      </c>
      <c r="B284">
        <v>1668787</v>
      </c>
    </row>
    <row r="285" spans="1:2" x14ac:dyDescent="0.25">
      <c r="A285" t="s">
        <v>47</v>
      </c>
      <c r="B285">
        <v>1669095</v>
      </c>
    </row>
    <row r="286" spans="1:2" x14ac:dyDescent="0.25">
      <c r="A286" t="s">
        <v>47</v>
      </c>
      <c r="B286">
        <v>1669096</v>
      </c>
    </row>
    <row r="287" spans="1:2" x14ac:dyDescent="0.25">
      <c r="A287" t="s">
        <v>47</v>
      </c>
      <c r="B287">
        <v>1669098</v>
      </c>
    </row>
    <row r="288" spans="1:2" x14ac:dyDescent="0.25">
      <c r="A288" t="s">
        <v>47</v>
      </c>
      <c r="B288">
        <v>1670651</v>
      </c>
    </row>
    <row r="289" spans="1:2" x14ac:dyDescent="0.25">
      <c r="A289" t="s">
        <v>47</v>
      </c>
      <c r="B289">
        <v>1670657</v>
      </c>
    </row>
    <row r="290" spans="1:2" x14ac:dyDescent="0.25">
      <c r="A290" t="s">
        <v>47</v>
      </c>
      <c r="B290">
        <v>1670726</v>
      </c>
    </row>
    <row r="291" spans="1:2" x14ac:dyDescent="0.25">
      <c r="A291" t="s">
        <v>47</v>
      </c>
      <c r="B291">
        <v>1670729</v>
      </c>
    </row>
    <row r="292" spans="1:2" x14ac:dyDescent="0.25">
      <c r="A292" t="s">
        <v>47</v>
      </c>
      <c r="B292">
        <v>1670832</v>
      </c>
    </row>
    <row r="293" spans="1:2" x14ac:dyDescent="0.25">
      <c r="A293" t="s">
        <v>47</v>
      </c>
      <c r="B293">
        <v>1671082</v>
      </c>
    </row>
    <row r="294" spans="1:2" x14ac:dyDescent="0.25">
      <c r="A294" t="s">
        <v>47</v>
      </c>
      <c r="B294">
        <v>1671768</v>
      </c>
    </row>
    <row r="295" spans="1:2" x14ac:dyDescent="0.25">
      <c r="A295" t="s">
        <v>47</v>
      </c>
      <c r="B295">
        <v>1672483</v>
      </c>
    </row>
    <row r="296" spans="1:2" x14ac:dyDescent="0.25">
      <c r="A296" t="s">
        <v>47</v>
      </c>
      <c r="B296">
        <v>1673316</v>
      </c>
    </row>
    <row r="297" spans="1:2" x14ac:dyDescent="0.25">
      <c r="A297" t="s">
        <v>47</v>
      </c>
      <c r="B297">
        <v>1673317</v>
      </c>
    </row>
    <row r="298" spans="1:2" x14ac:dyDescent="0.25">
      <c r="A298" t="s">
        <v>47</v>
      </c>
      <c r="B298">
        <v>1673344</v>
      </c>
    </row>
    <row r="299" spans="1:2" x14ac:dyDescent="0.25">
      <c r="A299" t="s">
        <v>47</v>
      </c>
      <c r="B299">
        <v>1673352</v>
      </c>
    </row>
    <row r="300" spans="1:2" x14ac:dyDescent="0.25">
      <c r="A300" t="s">
        <v>47</v>
      </c>
      <c r="B300">
        <v>1673354</v>
      </c>
    </row>
    <row r="301" spans="1:2" x14ac:dyDescent="0.25">
      <c r="A301" t="s">
        <v>47</v>
      </c>
      <c r="B301">
        <v>1673604</v>
      </c>
    </row>
    <row r="302" spans="1:2" x14ac:dyDescent="0.25">
      <c r="A302" t="s">
        <v>47</v>
      </c>
      <c r="B302">
        <v>1673716</v>
      </c>
    </row>
    <row r="303" spans="1:2" x14ac:dyDescent="0.25">
      <c r="A303" t="s">
        <v>47</v>
      </c>
      <c r="B303">
        <v>1673790</v>
      </c>
    </row>
    <row r="304" spans="1:2" x14ac:dyDescent="0.25">
      <c r="A304" t="s">
        <v>47</v>
      </c>
      <c r="B304">
        <v>1673860</v>
      </c>
    </row>
    <row r="305" spans="1:2" x14ac:dyDescent="0.25">
      <c r="A305" t="s">
        <v>47</v>
      </c>
      <c r="B305">
        <v>1674378</v>
      </c>
    </row>
    <row r="306" spans="1:2" x14ac:dyDescent="0.25">
      <c r="A306" t="s">
        <v>47</v>
      </c>
      <c r="B306">
        <v>1674380</v>
      </c>
    </row>
    <row r="307" spans="1:2" x14ac:dyDescent="0.25">
      <c r="A307" t="s">
        <v>47</v>
      </c>
      <c r="B307">
        <v>1674382</v>
      </c>
    </row>
    <row r="308" spans="1:2" x14ac:dyDescent="0.25">
      <c r="A308" t="s">
        <v>47</v>
      </c>
      <c r="B308">
        <v>1674384</v>
      </c>
    </row>
    <row r="309" spans="1:2" x14ac:dyDescent="0.25">
      <c r="A309" t="s">
        <v>47</v>
      </c>
      <c r="B309">
        <v>1674493</v>
      </c>
    </row>
    <row r="310" spans="1:2" x14ac:dyDescent="0.25">
      <c r="A310" t="s">
        <v>47</v>
      </c>
      <c r="B310">
        <v>1675998</v>
      </c>
    </row>
    <row r="311" spans="1:2" x14ac:dyDescent="0.25">
      <c r="A311" t="s">
        <v>47</v>
      </c>
      <c r="B311">
        <v>1676003</v>
      </c>
    </row>
    <row r="312" spans="1:2" x14ac:dyDescent="0.25">
      <c r="A312" t="s">
        <v>47</v>
      </c>
      <c r="B312">
        <v>1676009</v>
      </c>
    </row>
    <row r="313" spans="1:2" x14ac:dyDescent="0.25">
      <c r="A313" t="s">
        <v>47</v>
      </c>
      <c r="B313">
        <v>1677163</v>
      </c>
    </row>
    <row r="314" spans="1:2" x14ac:dyDescent="0.25">
      <c r="A314" t="s">
        <v>47</v>
      </c>
      <c r="B314">
        <v>1677199</v>
      </c>
    </row>
    <row r="315" spans="1:2" x14ac:dyDescent="0.25">
      <c r="A315" t="s">
        <v>47</v>
      </c>
      <c r="B315">
        <v>1677614</v>
      </c>
    </row>
    <row r="316" spans="1:2" x14ac:dyDescent="0.25">
      <c r="A316" t="s">
        <v>47</v>
      </c>
      <c r="B316">
        <v>1677617</v>
      </c>
    </row>
    <row r="317" spans="1:2" x14ac:dyDescent="0.25">
      <c r="A317" t="s">
        <v>47</v>
      </c>
      <c r="B317">
        <v>1677618</v>
      </c>
    </row>
    <row r="318" spans="1:2" x14ac:dyDescent="0.25">
      <c r="A318" t="s">
        <v>47</v>
      </c>
      <c r="B318">
        <v>1679087</v>
      </c>
    </row>
    <row r="319" spans="1:2" x14ac:dyDescent="0.25">
      <c r="A319" t="s">
        <v>47</v>
      </c>
      <c r="B319">
        <v>1679938</v>
      </c>
    </row>
    <row r="320" spans="1:2" x14ac:dyDescent="0.25">
      <c r="A320" t="s">
        <v>47</v>
      </c>
      <c r="B320">
        <v>1679943</v>
      </c>
    </row>
    <row r="321" spans="1:2" x14ac:dyDescent="0.25">
      <c r="A321" t="s">
        <v>47</v>
      </c>
      <c r="B321">
        <v>1679944</v>
      </c>
    </row>
    <row r="322" spans="1:2" x14ac:dyDescent="0.25">
      <c r="A322" t="s">
        <v>47</v>
      </c>
      <c r="B322">
        <v>1679945</v>
      </c>
    </row>
    <row r="323" spans="1:2" x14ac:dyDescent="0.25">
      <c r="A323" t="s">
        <v>47</v>
      </c>
      <c r="B323">
        <v>1679946</v>
      </c>
    </row>
    <row r="324" spans="1:2" x14ac:dyDescent="0.25">
      <c r="A324" t="s">
        <v>47</v>
      </c>
      <c r="B324">
        <v>1679947</v>
      </c>
    </row>
    <row r="325" spans="1:2" x14ac:dyDescent="0.25">
      <c r="A325" t="s">
        <v>47</v>
      </c>
      <c r="B325">
        <v>1679948</v>
      </c>
    </row>
    <row r="326" spans="1:2" x14ac:dyDescent="0.25">
      <c r="A326" t="s">
        <v>47</v>
      </c>
      <c r="B326">
        <v>1679950</v>
      </c>
    </row>
    <row r="327" spans="1:2" x14ac:dyDescent="0.25">
      <c r="A327" t="s">
        <v>47</v>
      </c>
      <c r="B327">
        <v>1679951</v>
      </c>
    </row>
    <row r="328" spans="1:2" x14ac:dyDescent="0.25">
      <c r="A328" t="s">
        <v>47</v>
      </c>
      <c r="B328">
        <v>1679953</v>
      </c>
    </row>
    <row r="329" spans="1:2" x14ac:dyDescent="0.25">
      <c r="A329" t="s">
        <v>47</v>
      </c>
      <c r="B329">
        <v>1679954</v>
      </c>
    </row>
    <row r="330" spans="1:2" x14ac:dyDescent="0.25">
      <c r="A330" t="s">
        <v>47</v>
      </c>
      <c r="B330">
        <v>1679956</v>
      </c>
    </row>
    <row r="331" spans="1:2" x14ac:dyDescent="0.25">
      <c r="A331" t="s">
        <v>47</v>
      </c>
      <c r="B331">
        <v>1680434</v>
      </c>
    </row>
    <row r="332" spans="1:2" x14ac:dyDescent="0.25">
      <c r="A332" t="s">
        <v>47</v>
      </c>
      <c r="B332">
        <v>1681129</v>
      </c>
    </row>
    <row r="333" spans="1:2" x14ac:dyDescent="0.25">
      <c r="A333" t="s">
        <v>47</v>
      </c>
      <c r="B333">
        <v>1681136</v>
      </c>
    </row>
    <row r="334" spans="1:2" x14ac:dyDescent="0.25">
      <c r="A334" t="s">
        <v>47</v>
      </c>
      <c r="B334">
        <v>1681374</v>
      </c>
    </row>
    <row r="335" spans="1:2" x14ac:dyDescent="0.25">
      <c r="A335" t="s">
        <v>47</v>
      </c>
      <c r="B335">
        <v>1681378</v>
      </c>
    </row>
    <row r="336" spans="1:2" x14ac:dyDescent="0.25">
      <c r="A336" t="s">
        <v>47</v>
      </c>
      <c r="B336">
        <v>1681468</v>
      </c>
    </row>
    <row r="337" spans="1:2" x14ac:dyDescent="0.25">
      <c r="A337" t="s">
        <v>47</v>
      </c>
      <c r="B337">
        <v>1681812</v>
      </c>
    </row>
    <row r="338" spans="1:2" x14ac:dyDescent="0.25">
      <c r="A338" t="s">
        <v>47</v>
      </c>
      <c r="B338">
        <v>1682502</v>
      </c>
    </row>
    <row r="339" spans="1:2" x14ac:dyDescent="0.25">
      <c r="A339" t="s">
        <v>47</v>
      </c>
      <c r="B339">
        <v>1682593</v>
      </c>
    </row>
    <row r="340" spans="1:2" x14ac:dyDescent="0.25">
      <c r="A340" t="s">
        <v>47</v>
      </c>
      <c r="B340">
        <v>1683107</v>
      </c>
    </row>
    <row r="341" spans="1:2" x14ac:dyDescent="0.25">
      <c r="A341" t="s">
        <v>47</v>
      </c>
      <c r="B341">
        <v>1684271</v>
      </c>
    </row>
    <row r="342" spans="1:2" x14ac:dyDescent="0.25">
      <c r="A342" t="s">
        <v>47</v>
      </c>
      <c r="B342">
        <v>1684524</v>
      </c>
    </row>
    <row r="343" spans="1:2" x14ac:dyDescent="0.25">
      <c r="A343" t="s">
        <v>47</v>
      </c>
      <c r="B343">
        <v>1684756</v>
      </c>
    </row>
    <row r="344" spans="1:2" x14ac:dyDescent="0.25">
      <c r="A344" t="s">
        <v>47</v>
      </c>
      <c r="B344">
        <v>1685009</v>
      </c>
    </row>
    <row r="345" spans="1:2" x14ac:dyDescent="0.25">
      <c r="A345" t="s">
        <v>47</v>
      </c>
      <c r="B345">
        <v>1685010</v>
      </c>
    </row>
    <row r="346" spans="1:2" x14ac:dyDescent="0.25">
      <c r="A346" t="s">
        <v>47</v>
      </c>
      <c r="B346">
        <v>1685011</v>
      </c>
    </row>
    <row r="347" spans="1:2" x14ac:dyDescent="0.25">
      <c r="A347" t="s">
        <v>47</v>
      </c>
      <c r="B347">
        <v>1685012</v>
      </c>
    </row>
    <row r="348" spans="1:2" x14ac:dyDescent="0.25">
      <c r="A348" t="s">
        <v>47</v>
      </c>
      <c r="B348">
        <v>1685825</v>
      </c>
    </row>
    <row r="349" spans="1:2" x14ac:dyDescent="0.25">
      <c r="A349" t="s">
        <v>47</v>
      </c>
      <c r="B349">
        <v>1685828</v>
      </c>
    </row>
    <row r="350" spans="1:2" x14ac:dyDescent="0.25">
      <c r="A350" t="s">
        <v>47</v>
      </c>
      <c r="B350">
        <v>1685832</v>
      </c>
    </row>
    <row r="351" spans="1:2" x14ac:dyDescent="0.25">
      <c r="A351" t="s">
        <v>47</v>
      </c>
      <c r="B351">
        <v>1685834</v>
      </c>
    </row>
    <row r="352" spans="1:2" x14ac:dyDescent="0.25">
      <c r="A352" t="s">
        <v>47</v>
      </c>
      <c r="B352">
        <v>1685835</v>
      </c>
    </row>
    <row r="353" spans="1:2" x14ac:dyDescent="0.25">
      <c r="A353" t="s">
        <v>47</v>
      </c>
      <c r="B353">
        <v>1685836</v>
      </c>
    </row>
    <row r="354" spans="1:2" x14ac:dyDescent="0.25">
      <c r="A354" t="s">
        <v>47</v>
      </c>
      <c r="B354">
        <v>1685837</v>
      </c>
    </row>
    <row r="355" spans="1:2" x14ac:dyDescent="0.25">
      <c r="A355" t="s">
        <v>47</v>
      </c>
      <c r="B355">
        <v>1685841</v>
      </c>
    </row>
    <row r="356" spans="1:2" x14ac:dyDescent="0.25">
      <c r="A356" t="s">
        <v>47</v>
      </c>
      <c r="B356">
        <v>1686001</v>
      </c>
    </row>
    <row r="357" spans="1:2" x14ac:dyDescent="0.25">
      <c r="A357" t="s">
        <v>47</v>
      </c>
      <c r="B357">
        <v>1686002</v>
      </c>
    </row>
    <row r="358" spans="1:2" x14ac:dyDescent="0.25">
      <c r="A358" t="s">
        <v>47</v>
      </c>
      <c r="B358">
        <v>1686505</v>
      </c>
    </row>
    <row r="359" spans="1:2" x14ac:dyDescent="0.25">
      <c r="A359" t="s">
        <v>47</v>
      </c>
      <c r="B359">
        <v>1686705</v>
      </c>
    </row>
    <row r="360" spans="1:2" x14ac:dyDescent="0.25">
      <c r="A360" t="s">
        <v>47</v>
      </c>
      <c r="B360">
        <v>1686707</v>
      </c>
    </row>
    <row r="361" spans="1:2" x14ac:dyDescent="0.25">
      <c r="A361" t="s">
        <v>47</v>
      </c>
      <c r="B361">
        <v>1687195</v>
      </c>
    </row>
    <row r="362" spans="1:2" x14ac:dyDescent="0.25">
      <c r="A362" t="s">
        <v>47</v>
      </c>
      <c r="B362">
        <v>1687416</v>
      </c>
    </row>
    <row r="363" spans="1:2" x14ac:dyDescent="0.25">
      <c r="A363" t="s">
        <v>47</v>
      </c>
      <c r="B363">
        <v>1687417</v>
      </c>
    </row>
    <row r="364" spans="1:2" x14ac:dyDescent="0.25">
      <c r="A364" t="s">
        <v>47</v>
      </c>
      <c r="B364">
        <v>1687418</v>
      </c>
    </row>
    <row r="365" spans="1:2" x14ac:dyDescent="0.25">
      <c r="A365" t="s">
        <v>47</v>
      </c>
      <c r="B365">
        <v>1687419</v>
      </c>
    </row>
    <row r="366" spans="1:2" x14ac:dyDescent="0.25">
      <c r="A366" t="s">
        <v>47</v>
      </c>
      <c r="B366">
        <v>1687420</v>
      </c>
    </row>
    <row r="367" spans="1:2" x14ac:dyDescent="0.25">
      <c r="A367" t="s">
        <v>47</v>
      </c>
      <c r="B367">
        <v>1687421</v>
      </c>
    </row>
    <row r="368" spans="1:2" x14ac:dyDescent="0.25">
      <c r="A368" t="s">
        <v>47</v>
      </c>
      <c r="B368">
        <v>1687422</v>
      </c>
    </row>
    <row r="369" spans="1:2" x14ac:dyDescent="0.25">
      <c r="A369" t="s">
        <v>47</v>
      </c>
      <c r="B369">
        <v>1687423</v>
      </c>
    </row>
    <row r="370" spans="1:2" x14ac:dyDescent="0.25">
      <c r="A370" t="s">
        <v>47</v>
      </c>
      <c r="B370">
        <v>1687424</v>
      </c>
    </row>
    <row r="371" spans="1:2" x14ac:dyDescent="0.25">
      <c r="A371" t="s">
        <v>47</v>
      </c>
      <c r="B371">
        <v>1687425</v>
      </c>
    </row>
    <row r="372" spans="1:2" x14ac:dyDescent="0.25">
      <c r="A372" t="s">
        <v>47</v>
      </c>
      <c r="B372">
        <v>1687660</v>
      </c>
    </row>
    <row r="373" spans="1:2" x14ac:dyDescent="0.25">
      <c r="A373" t="s">
        <v>47</v>
      </c>
      <c r="B373">
        <v>1687669</v>
      </c>
    </row>
    <row r="374" spans="1:2" x14ac:dyDescent="0.25">
      <c r="A374" t="s">
        <v>47</v>
      </c>
      <c r="B374">
        <v>1687670</v>
      </c>
    </row>
    <row r="375" spans="1:2" x14ac:dyDescent="0.25">
      <c r="A375" t="s">
        <v>47</v>
      </c>
      <c r="B375">
        <v>1687671</v>
      </c>
    </row>
    <row r="376" spans="1:2" x14ac:dyDescent="0.25">
      <c r="A376" t="s">
        <v>47</v>
      </c>
      <c r="B376">
        <v>1687707</v>
      </c>
    </row>
    <row r="377" spans="1:2" x14ac:dyDescent="0.25">
      <c r="A377" t="s">
        <v>47</v>
      </c>
      <c r="B377">
        <v>1687708</v>
      </c>
    </row>
    <row r="378" spans="1:2" x14ac:dyDescent="0.25">
      <c r="A378" t="s">
        <v>47</v>
      </c>
      <c r="B378">
        <v>1687892</v>
      </c>
    </row>
    <row r="379" spans="1:2" x14ac:dyDescent="0.25">
      <c r="A379" t="s">
        <v>47</v>
      </c>
      <c r="B379">
        <v>1688043</v>
      </c>
    </row>
    <row r="380" spans="1:2" x14ac:dyDescent="0.25">
      <c r="A380" t="s">
        <v>47</v>
      </c>
      <c r="B380">
        <v>1688547</v>
      </c>
    </row>
    <row r="381" spans="1:2" x14ac:dyDescent="0.25">
      <c r="A381" t="s">
        <v>47</v>
      </c>
      <c r="B381">
        <v>1688877</v>
      </c>
    </row>
    <row r="382" spans="1:2" x14ac:dyDescent="0.25">
      <c r="A382" t="s">
        <v>47</v>
      </c>
      <c r="B382">
        <v>1688880</v>
      </c>
    </row>
    <row r="383" spans="1:2" x14ac:dyDescent="0.25">
      <c r="A383" t="s">
        <v>47</v>
      </c>
      <c r="B383">
        <v>1688881</v>
      </c>
    </row>
    <row r="384" spans="1:2" x14ac:dyDescent="0.25">
      <c r="A384" t="s">
        <v>47</v>
      </c>
      <c r="B384">
        <v>1688885</v>
      </c>
    </row>
    <row r="385" spans="1:2" x14ac:dyDescent="0.25">
      <c r="A385" t="s">
        <v>47</v>
      </c>
      <c r="B385">
        <v>1688954</v>
      </c>
    </row>
    <row r="386" spans="1:2" x14ac:dyDescent="0.25">
      <c r="A386" t="s">
        <v>47</v>
      </c>
      <c r="B386">
        <v>1688955</v>
      </c>
    </row>
    <row r="387" spans="1:2" x14ac:dyDescent="0.25">
      <c r="A387" t="s">
        <v>47</v>
      </c>
      <c r="B387">
        <v>1689617</v>
      </c>
    </row>
    <row r="388" spans="1:2" x14ac:dyDescent="0.25">
      <c r="A388" t="s">
        <v>47</v>
      </c>
      <c r="B388">
        <v>1689888</v>
      </c>
    </row>
    <row r="389" spans="1:2" x14ac:dyDescent="0.25">
      <c r="A389" t="s">
        <v>47</v>
      </c>
      <c r="B389">
        <v>1690013</v>
      </c>
    </row>
    <row r="390" spans="1:2" x14ac:dyDescent="0.25">
      <c r="A390" t="s">
        <v>47</v>
      </c>
      <c r="B390">
        <v>1690123</v>
      </c>
    </row>
    <row r="391" spans="1:2" x14ac:dyDescent="0.25">
      <c r="A391" t="s">
        <v>47</v>
      </c>
      <c r="B391">
        <v>1690144</v>
      </c>
    </row>
    <row r="392" spans="1:2" x14ac:dyDescent="0.25">
      <c r="A392" t="s">
        <v>47</v>
      </c>
      <c r="B392">
        <v>1690152</v>
      </c>
    </row>
    <row r="393" spans="1:2" x14ac:dyDescent="0.25">
      <c r="A393" t="s">
        <v>47</v>
      </c>
      <c r="B393">
        <v>1690153</v>
      </c>
    </row>
    <row r="394" spans="1:2" x14ac:dyDescent="0.25">
      <c r="A394" t="s">
        <v>47</v>
      </c>
      <c r="B394">
        <v>1690155</v>
      </c>
    </row>
    <row r="395" spans="1:2" x14ac:dyDescent="0.25">
      <c r="A395" t="s">
        <v>47</v>
      </c>
      <c r="B395">
        <v>1690176</v>
      </c>
    </row>
    <row r="396" spans="1:2" x14ac:dyDescent="0.25">
      <c r="A396" t="s">
        <v>47</v>
      </c>
      <c r="B396">
        <v>1690265</v>
      </c>
    </row>
    <row r="397" spans="1:2" x14ac:dyDescent="0.25">
      <c r="A397" t="s">
        <v>47</v>
      </c>
      <c r="B397">
        <v>1690267</v>
      </c>
    </row>
    <row r="398" spans="1:2" x14ac:dyDescent="0.25">
      <c r="A398" t="s">
        <v>47</v>
      </c>
      <c r="B398">
        <v>1690271</v>
      </c>
    </row>
    <row r="399" spans="1:2" x14ac:dyDescent="0.25">
      <c r="A399" t="s">
        <v>47</v>
      </c>
      <c r="B399">
        <v>1690273</v>
      </c>
    </row>
    <row r="400" spans="1:2" x14ac:dyDescent="0.25">
      <c r="A400" t="s">
        <v>47</v>
      </c>
      <c r="B400">
        <v>1690372</v>
      </c>
    </row>
    <row r="401" spans="1:2" x14ac:dyDescent="0.25">
      <c r="A401" t="s">
        <v>47</v>
      </c>
      <c r="B401">
        <v>1690374</v>
      </c>
    </row>
    <row r="402" spans="1:2" x14ac:dyDescent="0.25">
      <c r="A402" t="s">
        <v>47</v>
      </c>
      <c r="B402">
        <v>1690487</v>
      </c>
    </row>
    <row r="403" spans="1:2" x14ac:dyDescent="0.25">
      <c r="A403" t="s">
        <v>47</v>
      </c>
      <c r="B403">
        <v>1690488</v>
      </c>
    </row>
    <row r="404" spans="1:2" x14ac:dyDescent="0.25">
      <c r="A404" t="s">
        <v>47</v>
      </c>
      <c r="B404">
        <v>1690489</v>
      </c>
    </row>
    <row r="405" spans="1:2" x14ac:dyDescent="0.25">
      <c r="A405" t="s">
        <v>47</v>
      </c>
      <c r="B405">
        <v>1690490</v>
      </c>
    </row>
    <row r="406" spans="1:2" x14ac:dyDescent="0.25">
      <c r="A406" t="s">
        <v>47</v>
      </c>
      <c r="B406">
        <v>1690491</v>
      </c>
    </row>
    <row r="407" spans="1:2" x14ac:dyDescent="0.25">
      <c r="A407" t="s">
        <v>47</v>
      </c>
      <c r="B407">
        <v>1690492</v>
      </c>
    </row>
    <row r="408" spans="1:2" x14ac:dyDescent="0.25">
      <c r="A408" t="s">
        <v>47</v>
      </c>
      <c r="B408">
        <v>1690493</v>
      </c>
    </row>
    <row r="409" spans="1:2" x14ac:dyDescent="0.25">
      <c r="A409" t="s">
        <v>47</v>
      </c>
      <c r="B409">
        <v>1690529</v>
      </c>
    </row>
    <row r="410" spans="1:2" x14ac:dyDescent="0.25">
      <c r="A410" t="s">
        <v>47</v>
      </c>
      <c r="B410">
        <v>1691889</v>
      </c>
    </row>
    <row r="411" spans="1:2" x14ac:dyDescent="0.25">
      <c r="A411" t="s">
        <v>47</v>
      </c>
      <c r="B411">
        <v>1691893</v>
      </c>
    </row>
    <row r="412" spans="1:2" x14ac:dyDescent="0.25">
      <c r="A412" t="s">
        <v>47</v>
      </c>
      <c r="B412">
        <v>1691901</v>
      </c>
    </row>
    <row r="413" spans="1:2" x14ac:dyDescent="0.25">
      <c r="A413" t="s">
        <v>47</v>
      </c>
      <c r="B413">
        <v>1691906</v>
      </c>
    </row>
    <row r="414" spans="1:2" x14ac:dyDescent="0.25">
      <c r="A414" t="s">
        <v>47</v>
      </c>
      <c r="B414">
        <v>1691937</v>
      </c>
    </row>
    <row r="415" spans="1:2" x14ac:dyDescent="0.25">
      <c r="A415" t="s">
        <v>47</v>
      </c>
      <c r="B415">
        <v>1692222</v>
      </c>
    </row>
    <row r="416" spans="1:2" x14ac:dyDescent="0.25">
      <c r="A416" t="s">
        <v>47</v>
      </c>
      <c r="B416">
        <v>1692223</v>
      </c>
    </row>
    <row r="417" spans="1:2" x14ac:dyDescent="0.25">
      <c r="A417" t="s">
        <v>47</v>
      </c>
      <c r="B417">
        <v>1692224</v>
      </c>
    </row>
    <row r="418" spans="1:2" x14ac:dyDescent="0.25">
      <c r="A418" t="s">
        <v>47</v>
      </c>
      <c r="B418">
        <v>1692225</v>
      </c>
    </row>
    <row r="419" spans="1:2" x14ac:dyDescent="0.25">
      <c r="A419" t="s">
        <v>47</v>
      </c>
      <c r="B419">
        <v>1692226</v>
      </c>
    </row>
    <row r="420" spans="1:2" x14ac:dyDescent="0.25">
      <c r="A420" t="s">
        <v>47</v>
      </c>
      <c r="B420">
        <v>1692679</v>
      </c>
    </row>
    <row r="421" spans="1:2" x14ac:dyDescent="0.25">
      <c r="A421" t="s">
        <v>47</v>
      </c>
      <c r="B421">
        <v>1692852</v>
      </c>
    </row>
    <row r="422" spans="1:2" x14ac:dyDescent="0.25">
      <c r="A422" t="s">
        <v>47</v>
      </c>
      <c r="B422">
        <v>1692863</v>
      </c>
    </row>
    <row r="423" spans="1:2" x14ac:dyDescent="0.25">
      <c r="A423" t="s">
        <v>47</v>
      </c>
      <c r="B423">
        <v>1692867</v>
      </c>
    </row>
    <row r="424" spans="1:2" x14ac:dyDescent="0.25">
      <c r="A424" t="s">
        <v>47</v>
      </c>
      <c r="B424">
        <v>1693065</v>
      </c>
    </row>
    <row r="425" spans="1:2" x14ac:dyDescent="0.25">
      <c r="A425" t="s">
        <v>47</v>
      </c>
      <c r="B425">
        <v>1693525</v>
      </c>
    </row>
    <row r="426" spans="1:2" x14ac:dyDescent="0.25">
      <c r="A426" t="s">
        <v>47</v>
      </c>
      <c r="B426">
        <v>1693527</v>
      </c>
    </row>
    <row r="427" spans="1:2" x14ac:dyDescent="0.25">
      <c r="A427" t="s">
        <v>47</v>
      </c>
      <c r="B427">
        <v>1693529</v>
      </c>
    </row>
    <row r="428" spans="1:2" x14ac:dyDescent="0.25">
      <c r="A428" t="s">
        <v>47</v>
      </c>
      <c r="B428">
        <v>1693530</v>
      </c>
    </row>
    <row r="429" spans="1:2" x14ac:dyDescent="0.25">
      <c r="A429" t="s">
        <v>47</v>
      </c>
      <c r="B429">
        <v>1693531</v>
      </c>
    </row>
    <row r="430" spans="1:2" x14ac:dyDescent="0.25">
      <c r="A430" t="s">
        <v>47</v>
      </c>
      <c r="B430">
        <v>1693534</v>
      </c>
    </row>
    <row r="431" spans="1:2" x14ac:dyDescent="0.25">
      <c r="A431" t="s">
        <v>47</v>
      </c>
      <c r="B431">
        <v>1693535</v>
      </c>
    </row>
    <row r="432" spans="1:2" x14ac:dyDescent="0.25">
      <c r="A432" t="s">
        <v>47</v>
      </c>
      <c r="B432">
        <v>1693536</v>
      </c>
    </row>
    <row r="433" spans="1:2" x14ac:dyDescent="0.25">
      <c r="A433" t="s">
        <v>47</v>
      </c>
      <c r="B433">
        <v>1693538</v>
      </c>
    </row>
    <row r="434" spans="1:2" x14ac:dyDescent="0.25">
      <c r="A434" t="s">
        <v>47</v>
      </c>
      <c r="B434">
        <v>1694555</v>
      </c>
    </row>
    <row r="435" spans="1:2" x14ac:dyDescent="0.25">
      <c r="A435" t="s">
        <v>47</v>
      </c>
      <c r="B435">
        <v>1694556</v>
      </c>
    </row>
    <row r="436" spans="1:2" x14ac:dyDescent="0.25">
      <c r="A436" t="s">
        <v>47</v>
      </c>
      <c r="B436">
        <v>1694557</v>
      </c>
    </row>
    <row r="437" spans="1:2" x14ac:dyDescent="0.25">
      <c r="A437" t="s">
        <v>47</v>
      </c>
      <c r="B437">
        <v>1694558</v>
      </c>
    </row>
    <row r="438" spans="1:2" x14ac:dyDescent="0.25">
      <c r="A438" t="s">
        <v>47</v>
      </c>
      <c r="B438">
        <v>1694559</v>
      </c>
    </row>
    <row r="439" spans="1:2" x14ac:dyDescent="0.25">
      <c r="A439" t="s">
        <v>47</v>
      </c>
      <c r="B439">
        <v>1694560</v>
      </c>
    </row>
    <row r="440" spans="1:2" x14ac:dyDescent="0.25">
      <c r="A440" t="s">
        <v>47</v>
      </c>
      <c r="B440">
        <v>1694561</v>
      </c>
    </row>
    <row r="441" spans="1:2" x14ac:dyDescent="0.25">
      <c r="A441" t="s">
        <v>47</v>
      </c>
      <c r="B441">
        <v>1694562</v>
      </c>
    </row>
    <row r="442" spans="1:2" x14ac:dyDescent="0.25">
      <c r="A442" t="s">
        <v>47</v>
      </c>
      <c r="B442">
        <v>1694564</v>
      </c>
    </row>
    <row r="443" spans="1:2" x14ac:dyDescent="0.25">
      <c r="A443" t="s">
        <v>47</v>
      </c>
      <c r="B443">
        <v>1694565</v>
      </c>
    </row>
    <row r="444" spans="1:2" x14ac:dyDescent="0.25">
      <c r="A444" t="s">
        <v>47</v>
      </c>
      <c r="B444">
        <v>1694566</v>
      </c>
    </row>
    <row r="445" spans="1:2" x14ac:dyDescent="0.25">
      <c r="A445" t="s">
        <v>47</v>
      </c>
      <c r="B445">
        <v>1694568</v>
      </c>
    </row>
    <row r="446" spans="1:2" x14ac:dyDescent="0.25">
      <c r="A446" t="s">
        <v>47</v>
      </c>
      <c r="B446">
        <v>1694604</v>
      </c>
    </row>
    <row r="447" spans="1:2" x14ac:dyDescent="0.25">
      <c r="A447" t="s">
        <v>47</v>
      </c>
      <c r="B447">
        <v>1694674</v>
      </c>
    </row>
    <row r="448" spans="1:2" x14ac:dyDescent="0.25">
      <c r="A448" t="s">
        <v>47</v>
      </c>
      <c r="B448">
        <v>1694789</v>
      </c>
    </row>
    <row r="449" spans="1:2" x14ac:dyDescent="0.25">
      <c r="A449" t="s">
        <v>47</v>
      </c>
      <c r="B449">
        <v>1694791</v>
      </c>
    </row>
    <row r="450" spans="1:2" x14ac:dyDescent="0.25">
      <c r="A450" t="s">
        <v>47</v>
      </c>
      <c r="B450">
        <v>1694845</v>
      </c>
    </row>
    <row r="451" spans="1:2" x14ac:dyDescent="0.25">
      <c r="A451" t="s">
        <v>47</v>
      </c>
      <c r="B451">
        <v>1694911</v>
      </c>
    </row>
    <row r="452" spans="1:2" x14ac:dyDescent="0.25">
      <c r="A452" t="s">
        <v>47</v>
      </c>
      <c r="B452">
        <v>1694913</v>
      </c>
    </row>
    <row r="453" spans="1:2" x14ac:dyDescent="0.25">
      <c r="A453" t="s">
        <v>47</v>
      </c>
      <c r="B453">
        <v>1694984</v>
      </c>
    </row>
    <row r="454" spans="1:2" x14ac:dyDescent="0.25">
      <c r="A454" t="s">
        <v>47</v>
      </c>
      <c r="B454">
        <v>1694985</v>
      </c>
    </row>
    <row r="455" spans="1:2" x14ac:dyDescent="0.25">
      <c r="A455" t="s">
        <v>47</v>
      </c>
      <c r="B455">
        <v>1695622</v>
      </c>
    </row>
    <row r="456" spans="1:2" x14ac:dyDescent="0.25">
      <c r="A456" t="s">
        <v>47</v>
      </c>
      <c r="B456">
        <v>1695660</v>
      </c>
    </row>
    <row r="457" spans="1:2" x14ac:dyDescent="0.25">
      <c r="A457" t="s">
        <v>47</v>
      </c>
      <c r="B457">
        <v>1695766</v>
      </c>
    </row>
    <row r="458" spans="1:2" x14ac:dyDescent="0.25">
      <c r="A458" t="s">
        <v>47</v>
      </c>
      <c r="B458">
        <v>1695927</v>
      </c>
    </row>
    <row r="459" spans="1:2" x14ac:dyDescent="0.25">
      <c r="A459" t="s">
        <v>47</v>
      </c>
      <c r="B459">
        <v>1695932</v>
      </c>
    </row>
    <row r="460" spans="1:2" x14ac:dyDescent="0.25">
      <c r="A460" t="s">
        <v>47</v>
      </c>
      <c r="B460">
        <v>1695934</v>
      </c>
    </row>
    <row r="461" spans="1:2" x14ac:dyDescent="0.25">
      <c r="A461" t="s">
        <v>47</v>
      </c>
      <c r="B461">
        <v>1695974</v>
      </c>
    </row>
    <row r="462" spans="1:2" x14ac:dyDescent="0.25">
      <c r="A462" t="s">
        <v>47</v>
      </c>
      <c r="B462">
        <v>1696549</v>
      </c>
    </row>
    <row r="463" spans="1:2" x14ac:dyDescent="0.25">
      <c r="A463" t="s">
        <v>47</v>
      </c>
      <c r="B463">
        <v>1696864</v>
      </c>
    </row>
    <row r="464" spans="1:2" x14ac:dyDescent="0.25">
      <c r="A464" t="s">
        <v>47</v>
      </c>
      <c r="B464">
        <v>1697127</v>
      </c>
    </row>
    <row r="465" spans="1:2" x14ac:dyDescent="0.25">
      <c r="A465" t="s">
        <v>47</v>
      </c>
      <c r="B465">
        <v>1697128</v>
      </c>
    </row>
    <row r="466" spans="1:2" x14ac:dyDescent="0.25">
      <c r="A466" t="s">
        <v>47</v>
      </c>
      <c r="B466">
        <v>1697143</v>
      </c>
    </row>
    <row r="467" spans="1:2" x14ac:dyDescent="0.25">
      <c r="A467" t="s">
        <v>47</v>
      </c>
      <c r="B467">
        <v>1697147</v>
      </c>
    </row>
    <row r="468" spans="1:2" x14ac:dyDescent="0.25">
      <c r="A468" t="s">
        <v>47</v>
      </c>
      <c r="B468">
        <v>1697243</v>
      </c>
    </row>
    <row r="469" spans="1:2" x14ac:dyDescent="0.25">
      <c r="A469" t="s">
        <v>47</v>
      </c>
      <c r="B469">
        <v>1697252</v>
      </c>
    </row>
    <row r="470" spans="1:2" x14ac:dyDescent="0.25">
      <c r="A470" t="s">
        <v>47</v>
      </c>
      <c r="B470">
        <v>1697428</v>
      </c>
    </row>
    <row r="471" spans="1:2" x14ac:dyDescent="0.25">
      <c r="A471" t="s">
        <v>47</v>
      </c>
      <c r="B471">
        <v>1697429</v>
      </c>
    </row>
    <row r="472" spans="1:2" x14ac:dyDescent="0.25">
      <c r="A472" t="s">
        <v>47</v>
      </c>
      <c r="B472">
        <v>1697434</v>
      </c>
    </row>
    <row r="473" spans="1:2" x14ac:dyDescent="0.25">
      <c r="A473" t="s">
        <v>47</v>
      </c>
      <c r="B473">
        <v>1697521</v>
      </c>
    </row>
    <row r="474" spans="1:2" x14ac:dyDescent="0.25">
      <c r="A474" t="s">
        <v>47</v>
      </c>
      <c r="B474">
        <v>1697522</v>
      </c>
    </row>
    <row r="475" spans="1:2" x14ac:dyDescent="0.25">
      <c r="A475" t="s">
        <v>47</v>
      </c>
      <c r="B475">
        <v>1697523</v>
      </c>
    </row>
    <row r="476" spans="1:2" x14ac:dyDescent="0.25">
      <c r="A476" t="s">
        <v>47</v>
      </c>
      <c r="B476">
        <v>1697524</v>
      </c>
    </row>
    <row r="477" spans="1:2" x14ac:dyDescent="0.25">
      <c r="A477" t="s">
        <v>47</v>
      </c>
      <c r="B477">
        <v>1697526</v>
      </c>
    </row>
    <row r="478" spans="1:2" x14ac:dyDescent="0.25">
      <c r="A478" t="s">
        <v>47</v>
      </c>
      <c r="B478">
        <v>1697628</v>
      </c>
    </row>
    <row r="479" spans="1:2" x14ac:dyDescent="0.25">
      <c r="A479" t="s">
        <v>47</v>
      </c>
      <c r="B479">
        <v>1698320</v>
      </c>
    </row>
    <row r="480" spans="1:2" x14ac:dyDescent="0.25">
      <c r="A480" t="s">
        <v>47</v>
      </c>
      <c r="B480">
        <v>1698654</v>
      </c>
    </row>
    <row r="481" spans="1:2" x14ac:dyDescent="0.25">
      <c r="A481" t="s">
        <v>47</v>
      </c>
      <c r="B481">
        <v>1698657</v>
      </c>
    </row>
    <row r="482" spans="1:2" x14ac:dyDescent="0.25">
      <c r="A482" t="s">
        <v>47</v>
      </c>
      <c r="B482">
        <v>1698748</v>
      </c>
    </row>
    <row r="483" spans="1:2" x14ac:dyDescent="0.25">
      <c r="A483" t="s">
        <v>47</v>
      </c>
      <c r="B483">
        <v>1698749</v>
      </c>
    </row>
    <row r="484" spans="1:2" x14ac:dyDescent="0.25">
      <c r="A484" t="s">
        <v>47</v>
      </c>
      <c r="B484">
        <v>1700135</v>
      </c>
    </row>
    <row r="485" spans="1:2" x14ac:dyDescent="0.25">
      <c r="A485" t="s">
        <v>47</v>
      </c>
      <c r="B485">
        <v>1700263</v>
      </c>
    </row>
    <row r="486" spans="1:2" x14ac:dyDescent="0.25">
      <c r="A486" t="s">
        <v>47</v>
      </c>
      <c r="B486">
        <v>1700304</v>
      </c>
    </row>
    <row r="487" spans="1:2" x14ac:dyDescent="0.25">
      <c r="A487" t="s">
        <v>47</v>
      </c>
      <c r="B487">
        <v>1700305</v>
      </c>
    </row>
    <row r="488" spans="1:2" x14ac:dyDescent="0.25">
      <c r="A488" t="s">
        <v>47</v>
      </c>
      <c r="B488">
        <v>1700306</v>
      </c>
    </row>
    <row r="489" spans="1:2" x14ac:dyDescent="0.25">
      <c r="A489" t="s">
        <v>47</v>
      </c>
      <c r="B489">
        <v>1700307</v>
      </c>
    </row>
    <row r="490" spans="1:2" x14ac:dyDescent="0.25">
      <c r="A490" t="s">
        <v>47</v>
      </c>
      <c r="B490">
        <v>1700308</v>
      </c>
    </row>
    <row r="491" spans="1:2" x14ac:dyDescent="0.25">
      <c r="A491" t="s">
        <v>47</v>
      </c>
      <c r="B491">
        <v>1700309</v>
      </c>
    </row>
    <row r="492" spans="1:2" x14ac:dyDescent="0.25">
      <c r="A492" t="s">
        <v>47</v>
      </c>
      <c r="B492">
        <v>1701317</v>
      </c>
    </row>
    <row r="493" spans="1:2" x14ac:dyDescent="0.25">
      <c r="A493" t="s">
        <v>47</v>
      </c>
      <c r="B493">
        <v>1701319</v>
      </c>
    </row>
    <row r="494" spans="1:2" x14ac:dyDescent="0.25">
      <c r="A494" t="s">
        <v>47</v>
      </c>
      <c r="B494">
        <v>1701320</v>
      </c>
    </row>
    <row r="495" spans="1:2" x14ac:dyDescent="0.25">
      <c r="A495" t="s">
        <v>47</v>
      </c>
      <c r="B495">
        <v>1701324</v>
      </c>
    </row>
    <row r="496" spans="1:2" x14ac:dyDescent="0.25">
      <c r="A496" t="s">
        <v>47</v>
      </c>
      <c r="B496">
        <v>1701546</v>
      </c>
    </row>
    <row r="497" spans="1:2" x14ac:dyDescent="0.25">
      <c r="A497" t="s">
        <v>47</v>
      </c>
      <c r="B497">
        <v>1701550</v>
      </c>
    </row>
    <row r="498" spans="1:2" x14ac:dyDescent="0.25">
      <c r="A498" t="s">
        <v>52</v>
      </c>
      <c r="B498">
        <v>1683294</v>
      </c>
    </row>
    <row r="499" spans="1:2" x14ac:dyDescent="0.25">
      <c r="A499" t="s">
        <v>52</v>
      </c>
      <c r="B499">
        <v>1683354</v>
      </c>
    </row>
    <row r="500" spans="1:2" x14ac:dyDescent="0.25">
      <c r="A500" t="s">
        <v>52</v>
      </c>
      <c r="B500">
        <v>1683361</v>
      </c>
    </row>
    <row r="501" spans="1:2" x14ac:dyDescent="0.25">
      <c r="A501" t="s">
        <v>52</v>
      </c>
      <c r="B501">
        <v>1683365</v>
      </c>
    </row>
    <row r="502" spans="1:2" x14ac:dyDescent="0.25">
      <c r="A502" t="s">
        <v>52</v>
      </c>
      <c r="B502">
        <v>1683760</v>
      </c>
    </row>
    <row r="503" spans="1:2" x14ac:dyDescent="0.25">
      <c r="A503" t="s">
        <v>52</v>
      </c>
      <c r="B503">
        <v>1683769</v>
      </c>
    </row>
    <row r="504" spans="1:2" x14ac:dyDescent="0.25">
      <c r="A504" t="s">
        <v>52</v>
      </c>
      <c r="B504">
        <v>1683795</v>
      </c>
    </row>
    <row r="505" spans="1:2" x14ac:dyDescent="0.25">
      <c r="A505" t="s">
        <v>52</v>
      </c>
      <c r="B505">
        <v>1684637</v>
      </c>
    </row>
    <row r="506" spans="1:2" x14ac:dyDescent="0.25">
      <c r="A506" t="s">
        <v>52</v>
      </c>
      <c r="B506">
        <v>1684644</v>
      </c>
    </row>
    <row r="507" spans="1:2" x14ac:dyDescent="0.25">
      <c r="A507" t="s">
        <v>52</v>
      </c>
      <c r="B507">
        <v>1684646</v>
      </c>
    </row>
    <row r="508" spans="1:2" x14ac:dyDescent="0.25">
      <c r="A508" t="s">
        <v>52</v>
      </c>
      <c r="B508">
        <v>1684649</v>
      </c>
    </row>
    <row r="509" spans="1:2" x14ac:dyDescent="0.25">
      <c r="A509" t="s">
        <v>52</v>
      </c>
      <c r="B509">
        <v>1684717</v>
      </c>
    </row>
    <row r="510" spans="1:2" x14ac:dyDescent="0.25">
      <c r="A510" t="s">
        <v>52</v>
      </c>
      <c r="B510">
        <v>1684722</v>
      </c>
    </row>
    <row r="511" spans="1:2" x14ac:dyDescent="0.25">
      <c r="A511" t="s">
        <v>52</v>
      </c>
      <c r="B511">
        <v>1684724</v>
      </c>
    </row>
    <row r="512" spans="1:2" x14ac:dyDescent="0.25">
      <c r="A512" t="s">
        <v>52</v>
      </c>
      <c r="B512">
        <v>1684725</v>
      </c>
    </row>
    <row r="513" spans="1:2" x14ac:dyDescent="0.25">
      <c r="A513" t="s">
        <v>52</v>
      </c>
      <c r="B513">
        <v>1684728</v>
      </c>
    </row>
    <row r="514" spans="1:2" x14ac:dyDescent="0.25">
      <c r="A514" t="s">
        <v>52</v>
      </c>
      <c r="B514">
        <v>1684752</v>
      </c>
    </row>
    <row r="515" spans="1:2" x14ac:dyDescent="0.25">
      <c r="A515" t="s">
        <v>52</v>
      </c>
      <c r="B515">
        <v>1685107</v>
      </c>
    </row>
    <row r="516" spans="1:2" x14ac:dyDescent="0.25">
      <c r="A516" t="s">
        <v>52</v>
      </c>
      <c r="B516">
        <v>1686209</v>
      </c>
    </row>
    <row r="517" spans="1:2" x14ac:dyDescent="0.25">
      <c r="A517" t="s">
        <v>52</v>
      </c>
      <c r="B517">
        <v>1687191</v>
      </c>
    </row>
    <row r="518" spans="1:2" x14ac:dyDescent="0.25">
      <c r="A518" t="s">
        <v>52</v>
      </c>
      <c r="B518">
        <v>1687643</v>
      </c>
    </row>
    <row r="519" spans="1:2" x14ac:dyDescent="0.25">
      <c r="A519" t="s">
        <v>52</v>
      </c>
      <c r="B519">
        <v>1688695</v>
      </c>
    </row>
    <row r="520" spans="1:2" x14ac:dyDescent="0.25">
      <c r="A520" t="s">
        <v>52</v>
      </c>
      <c r="B520">
        <v>1688750</v>
      </c>
    </row>
    <row r="521" spans="1:2" x14ac:dyDescent="0.25">
      <c r="A521" t="s">
        <v>52</v>
      </c>
      <c r="B521">
        <v>1690006</v>
      </c>
    </row>
    <row r="522" spans="1:2" x14ac:dyDescent="0.25">
      <c r="A522" t="s">
        <v>52</v>
      </c>
      <c r="B522">
        <v>1692113</v>
      </c>
    </row>
    <row r="523" spans="1:2" x14ac:dyDescent="0.25">
      <c r="A523" t="s">
        <v>52</v>
      </c>
      <c r="B523">
        <v>1692277</v>
      </c>
    </row>
    <row r="524" spans="1:2" x14ac:dyDescent="0.25">
      <c r="A524" t="s">
        <v>56</v>
      </c>
      <c r="B524">
        <v>1672344</v>
      </c>
    </row>
    <row r="525" spans="1:2" x14ac:dyDescent="0.25">
      <c r="A525" t="s">
        <v>56</v>
      </c>
      <c r="B525">
        <v>1672986</v>
      </c>
    </row>
    <row r="526" spans="1:2" x14ac:dyDescent="0.25">
      <c r="A526" t="s">
        <v>56</v>
      </c>
      <c r="B526">
        <v>1680674</v>
      </c>
    </row>
    <row r="527" spans="1:2" x14ac:dyDescent="0.25">
      <c r="A527" t="s">
        <v>56</v>
      </c>
      <c r="B527">
        <v>1680684</v>
      </c>
    </row>
    <row r="528" spans="1:2" x14ac:dyDescent="0.25">
      <c r="A528" t="s">
        <v>56</v>
      </c>
      <c r="B528">
        <v>1680697</v>
      </c>
    </row>
    <row r="529" spans="1:2" x14ac:dyDescent="0.25">
      <c r="A529" t="s">
        <v>56</v>
      </c>
      <c r="B529">
        <v>1680699</v>
      </c>
    </row>
    <row r="530" spans="1:2" x14ac:dyDescent="0.25">
      <c r="A530" t="s">
        <v>56</v>
      </c>
      <c r="B530">
        <v>1680742</v>
      </c>
    </row>
    <row r="531" spans="1:2" x14ac:dyDescent="0.25">
      <c r="A531" t="s">
        <v>56</v>
      </c>
      <c r="B531">
        <v>1681878</v>
      </c>
    </row>
    <row r="532" spans="1:2" x14ac:dyDescent="0.25">
      <c r="A532" t="s">
        <v>56</v>
      </c>
      <c r="B532">
        <v>1681880</v>
      </c>
    </row>
    <row r="533" spans="1:2" x14ac:dyDescent="0.25">
      <c r="A533" t="s">
        <v>56</v>
      </c>
      <c r="B533">
        <v>1681883</v>
      </c>
    </row>
    <row r="534" spans="1:2" x14ac:dyDescent="0.25">
      <c r="A534" t="s">
        <v>56</v>
      </c>
      <c r="B534">
        <v>1682651</v>
      </c>
    </row>
    <row r="535" spans="1:2" x14ac:dyDescent="0.25">
      <c r="A535" t="s">
        <v>56</v>
      </c>
      <c r="B535">
        <v>1682709</v>
      </c>
    </row>
    <row r="536" spans="1:2" x14ac:dyDescent="0.25">
      <c r="A536" t="s">
        <v>56</v>
      </c>
      <c r="B536">
        <v>1682769</v>
      </c>
    </row>
    <row r="537" spans="1:2" x14ac:dyDescent="0.25">
      <c r="A537" t="s">
        <v>56</v>
      </c>
      <c r="B537">
        <v>1682778</v>
      </c>
    </row>
    <row r="538" spans="1:2" x14ac:dyDescent="0.25">
      <c r="A538" t="s">
        <v>56</v>
      </c>
      <c r="B538">
        <v>1682787</v>
      </c>
    </row>
    <row r="539" spans="1:2" x14ac:dyDescent="0.25">
      <c r="A539" t="s">
        <v>56</v>
      </c>
      <c r="B539">
        <v>1682805</v>
      </c>
    </row>
    <row r="540" spans="1:2" x14ac:dyDescent="0.25">
      <c r="A540" t="s">
        <v>56</v>
      </c>
      <c r="B540">
        <v>1682832</v>
      </c>
    </row>
    <row r="541" spans="1:2" x14ac:dyDescent="0.25">
      <c r="A541" t="s">
        <v>56</v>
      </c>
      <c r="B541">
        <v>1682853</v>
      </c>
    </row>
    <row r="542" spans="1:2" x14ac:dyDescent="0.25">
      <c r="A542" t="s">
        <v>56</v>
      </c>
      <c r="B542">
        <v>1682859</v>
      </c>
    </row>
    <row r="543" spans="1:2" x14ac:dyDescent="0.25">
      <c r="A543" t="s">
        <v>56</v>
      </c>
      <c r="B543">
        <v>1683134</v>
      </c>
    </row>
    <row r="544" spans="1:2" x14ac:dyDescent="0.25">
      <c r="A544" t="s">
        <v>56</v>
      </c>
      <c r="B544">
        <v>1683293</v>
      </c>
    </row>
    <row r="545" spans="1:2" x14ac:dyDescent="0.25">
      <c r="A545" t="s">
        <v>56</v>
      </c>
      <c r="B545">
        <v>1683294</v>
      </c>
    </row>
    <row r="546" spans="1:2" x14ac:dyDescent="0.25">
      <c r="A546" t="s">
        <v>56</v>
      </c>
      <c r="B546">
        <v>1683354</v>
      </c>
    </row>
    <row r="547" spans="1:2" x14ac:dyDescent="0.25">
      <c r="A547" t="s">
        <v>56</v>
      </c>
      <c r="B547">
        <v>1683356</v>
      </c>
    </row>
    <row r="548" spans="1:2" x14ac:dyDescent="0.25">
      <c r="A548" t="s">
        <v>56</v>
      </c>
      <c r="B548">
        <v>1683357</v>
      </c>
    </row>
    <row r="549" spans="1:2" x14ac:dyDescent="0.25">
      <c r="A549" t="s">
        <v>56</v>
      </c>
      <c r="B549">
        <v>1683359</v>
      </c>
    </row>
    <row r="550" spans="1:2" x14ac:dyDescent="0.25">
      <c r="A550" t="s">
        <v>56</v>
      </c>
      <c r="B550">
        <v>1683361</v>
      </c>
    </row>
    <row r="551" spans="1:2" x14ac:dyDescent="0.25">
      <c r="A551" t="s">
        <v>56</v>
      </c>
      <c r="B551">
        <v>1683365</v>
      </c>
    </row>
    <row r="552" spans="1:2" x14ac:dyDescent="0.25">
      <c r="A552" t="s">
        <v>56</v>
      </c>
      <c r="B552">
        <v>1683392</v>
      </c>
    </row>
    <row r="553" spans="1:2" x14ac:dyDescent="0.25">
      <c r="A553" t="s">
        <v>56</v>
      </c>
      <c r="B553">
        <v>1683403</v>
      </c>
    </row>
    <row r="554" spans="1:2" x14ac:dyDescent="0.25">
      <c r="A554" t="s">
        <v>56</v>
      </c>
      <c r="B554">
        <v>1683407</v>
      </c>
    </row>
    <row r="555" spans="1:2" x14ac:dyDescent="0.25">
      <c r="A555" t="s">
        <v>56</v>
      </c>
      <c r="B555">
        <v>1683409</v>
      </c>
    </row>
    <row r="556" spans="1:2" x14ac:dyDescent="0.25">
      <c r="A556" t="s">
        <v>56</v>
      </c>
      <c r="B556">
        <v>1683417</v>
      </c>
    </row>
    <row r="557" spans="1:2" x14ac:dyDescent="0.25">
      <c r="A557" t="s">
        <v>56</v>
      </c>
      <c r="B557">
        <v>1683419</v>
      </c>
    </row>
    <row r="558" spans="1:2" x14ac:dyDescent="0.25">
      <c r="A558" t="s">
        <v>56</v>
      </c>
      <c r="B558">
        <v>1683426</v>
      </c>
    </row>
    <row r="559" spans="1:2" x14ac:dyDescent="0.25">
      <c r="A559" t="s">
        <v>56</v>
      </c>
      <c r="B559">
        <v>1683432</v>
      </c>
    </row>
    <row r="560" spans="1:2" x14ac:dyDescent="0.25">
      <c r="A560" t="s">
        <v>56</v>
      </c>
      <c r="B560">
        <v>1683523</v>
      </c>
    </row>
    <row r="561" spans="1:2" x14ac:dyDescent="0.25">
      <c r="A561" t="s">
        <v>56</v>
      </c>
      <c r="B561">
        <v>1683525</v>
      </c>
    </row>
    <row r="562" spans="1:2" x14ac:dyDescent="0.25">
      <c r="A562" t="s">
        <v>56</v>
      </c>
      <c r="B562">
        <v>1683527</v>
      </c>
    </row>
    <row r="563" spans="1:2" x14ac:dyDescent="0.25">
      <c r="A563" t="s">
        <v>56</v>
      </c>
      <c r="B563">
        <v>1683528</v>
      </c>
    </row>
    <row r="564" spans="1:2" x14ac:dyDescent="0.25">
      <c r="A564" t="s">
        <v>56</v>
      </c>
      <c r="B564">
        <v>1683531</v>
      </c>
    </row>
    <row r="565" spans="1:2" x14ac:dyDescent="0.25">
      <c r="A565" t="s">
        <v>56</v>
      </c>
      <c r="B565">
        <v>1683739</v>
      </c>
    </row>
    <row r="566" spans="1:2" x14ac:dyDescent="0.25">
      <c r="A566" t="s">
        <v>56</v>
      </c>
      <c r="B566">
        <v>1683760</v>
      </c>
    </row>
    <row r="567" spans="1:2" x14ac:dyDescent="0.25">
      <c r="A567" t="s">
        <v>56</v>
      </c>
      <c r="B567">
        <v>1683769</v>
      </c>
    </row>
    <row r="568" spans="1:2" x14ac:dyDescent="0.25">
      <c r="A568" t="s">
        <v>56</v>
      </c>
      <c r="B568">
        <v>1683773</v>
      </c>
    </row>
    <row r="569" spans="1:2" x14ac:dyDescent="0.25">
      <c r="A569" t="s">
        <v>56</v>
      </c>
      <c r="B569">
        <v>1683802</v>
      </c>
    </row>
    <row r="570" spans="1:2" x14ac:dyDescent="0.25">
      <c r="A570" t="s">
        <v>56</v>
      </c>
      <c r="B570">
        <v>1683808</v>
      </c>
    </row>
    <row r="571" spans="1:2" x14ac:dyDescent="0.25">
      <c r="A571" t="s">
        <v>56</v>
      </c>
      <c r="B571">
        <v>1684636</v>
      </c>
    </row>
    <row r="572" spans="1:2" x14ac:dyDescent="0.25">
      <c r="A572" t="s">
        <v>56</v>
      </c>
      <c r="B572">
        <v>1684637</v>
      </c>
    </row>
    <row r="573" spans="1:2" x14ac:dyDescent="0.25">
      <c r="A573" t="s">
        <v>56</v>
      </c>
      <c r="B573">
        <v>1684644</v>
      </c>
    </row>
    <row r="574" spans="1:2" x14ac:dyDescent="0.25">
      <c r="A574" t="s">
        <v>56</v>
      </c>
      <c r="B574">
        <v>1684645</v>
      </c>
    </row>
    <row r="575" spans="1:2" x14ac:dyDescent="0.25">
      <c r="A575" t="s">
        <v>56</v>
      </c>
      <c r="B575">
        <v>1684646</v>
      </c>
    </row>
    <row r="576" spans="1:2" x14ac:dyDescent="0.25">
      <c r="A576" t="s">
        <v>56</v>
      </c>
      <c r="B576">
        <v>1684649</v>
      </c>
    </row>
    <row r="577" spans="1:2" x14ac:dyDescent="0.25">
      <c r="A577" t="s">
        <v>56</v>
      </c>
      <c r="B577">
        <v>1684659</v>
      </c>
    </row>
    <row r="578" spans="1:2" x14ac:dyDescent="0.25">
      <c r="A578" t="s">
        <v>56</v>
      </c>
      <c r="B578">
        <v>1684668</v>
      </c>
    </row>
    <row r="579" spans="1:2" x14ac:dyDescent="0.25">
      <c r="A579" t="s">
        <v>56</v>
      </c>
      <c r="B579">
        <v>1684669</v>
      </c>
    </row>
    <row r="580" spans="1:2" x14ac:dyDescent="0.25">
      <c r="A580" t="s">
        <v>56</v>
      </c>
      <c r="B580">
        <v>1684717</v>
      </c>
    </row>
    <row r="581" spans="1:2" x14ac:dyDescent="0.25">
      <c r="A581" t="s">
        <v>56</v>
      </c>
      <c r="B581">
        <v>1684722</v>
      </c>
    </row>
    <row r="582" spans="1:2" x14ac:dyDescent="0.25">
      <c r="A582" t="s">
        <v>56</v>
      </c>
      <c r="B582">
        <v>1684724</v>
      </c>
    </row>
    <row r="583" spans="1:2" x14ac:dyDescent="0.25">
      <c r="A583" t="s">
        <v>56</v>
      </c>
      <c r="B583">
        <v>1684725</v>
      </c>
    </row>
    <row r="584" spans="1:2" x14ac:dyDescent="0.25">
      <c r="A584" t="s">
        <v>56</v>
      </c>
      <c r="B584">
        <v>1684728</v>
      </c>
    </row>
    <row r="585" spans="1:2" x14ac:dyDescent="0.25">
      <c r="A585" t="s">
        <v>56</v>
      </c>
      <c r="B585">
        <v>1684730</v>
      </c>
    </row>
    <row r="586" spans="1:2" x14ac:dyDescent="0.25">
      <c r="A586" t="s">
        <v>56</v>
      </c>
      <c r="B586">
        <v>1684740</v>
      </c>
    </row>
    <row r="587" spans="1:2" x14ac:dyDescent="0.25">
      <c r="A587" t="s">
        <v>56</v>
      </c>
      <c r="B587">
        <v>1684743</v>
      </c>
    </row>
    <row r="588" spans="1:2" x14ac:dyDescent="0.25">
      <c r="A588" t="s">
        <v>56</v>
      </c>
      <c r="B588">
        <v>1684767</v>
      </c>
    </row>
    <row r="589" spans="1:2" x14ac:dyDescent="0.25">
      <c r="A589" t="s">
        <v>56</v>
      </c>
      <c r="B589">
        <v>1684768</v>
      </c>
    </row>
    <row r="590" spans="1:2" x14ac:dyDescent="0.25">
      <c r="A590" t="s">
        <v>56</v>
      </c>
      <c r="B590">
        <v>1684771</v>
      </c>
    </row>
    <row r="591" spans="1:2" x14ac:dyDescent="0.25">
      <c r="A591" t="s">
        <v>56</v>
      </c>
      <c r="B591">
        <v>1684772</v>
      </c>
    </row>
    <row r="592" spans="1:2" x14ac:dyDescent="0.25">
      <c r="A592" t="s">
        <v>56</v>
      </c>
      <c r="B592">
        <v>1684773</v>
      </c>
    </row>
    <row r="593" spans="1:2" x14ac:dyDescent="0.25">
      <c r="A593" t="s">
        <v>56</v>
      </c>
      <c r="B593">
        <v>1685107</v>
      </c>
    </row>
    <row r="594" spans="1:2" x14ac:dyDescent="0.25">
      <c r="A594" t="s">
        <v>56</v>
      </c>
      <c r="B594">
        <v>1687191</v>
      </c>
    </row>
    <row r="595" spans="1:2" x14ac:dyDescent="0.25">
      <c r="A595" t="s">
        <v>56</v>
      </c>
      <c r="B595">
        <v>1688285</v>
      </c>
    </row>
    <row r="596" spans="1:2" x14ac:dyDescent="0.25">
      <c r="A596" t="s">
        <v>56</v>
      </c>
      <c r="B596">
        <v>1688288</v>
      </c>
    </row>
    <row r="597" spans="1:2" x14ac:dyDescent="0.25">
      <c r="A597" t="s">
        <v>56</v>
      </c>
      <c r="B597">
        <v>1688290</v>
      </c>
    </row>
    <row r="598" spans="1:2" x14ac:dyDescent="0.25">
      <c r="A598" t="s">
        <v>56</v>
      </c>
      <c r="B598">
        <v>1688292</v>
      </c>
    </row>
    <row r="599" spans="1:2" x14ac:dyDescent="0.25">
      <c r="A599" t="s">
        <v>56</v>
      </c>
      <c r="B599">
        <v>1688294</v>
      </c>
    </row>
    <row r="600" spans="1:2" x14ac:dyDescent="0.25">
      <c r="A600" t="s">
        <v>56</v>
      </c>
      <c r="B600">
        <v>1688571</v>
      </c>
    </row>
    <row r="601" spans="1:2" x14ac:dyDescent="0.25">
      <c r="A601" t="s">
        <v>56</v>
      </c>
      <c r="B601">
        <v>1688575</v>
      </c>
    </row>
    <row r="602" spans="1:2" x14ac:dyDescent="0.25">
      <c r="A602" t="s">
        <v>56</v>
      </c>
      <c r="B602">
        <v>1688587</v>
      </c>
    </row>
    <row r="603" spans="1:2" x14ac:dyDescent="0.25">
      <c r="A603" t="s">
        <v>56</v>
      </c>
      <c r="B603">
        <v>1688589</v>
      </c>
    </row>
    <row r="604" spans="1:2" x14ac:dyDescent="0.25">
      <c r="A604" t="s">
        <v>56</v>
      </c>
      <c r="B604">
        <v>1688610</v>
      </c>
    </row>
    <row r="605" spans="1:2" x14ac:dyDescent="0.25">
      <c r="A605" t="s">
        <v>56</v>
      </c>
      <c r="B605">
        <v>1688621</v>
      </c>
    </row>
    <row r="606" spans="1:2" x14ac:dyDescent="0.25">
      <c r="A606" t="s">
        <v>56</v>
      </c>
      <c r="B606">
        <v>1688629</v>
      </c>
    </row>
    <row r="607" spans="1:2" x14ac:dyDescent="0.25">
      <c r="A607" t="s">
        <v>56</v>
      </c>
      <c r="B607">
        <v>1688633</v>
      </c>
    </row>
    <row r="608" spans="1:2" x14ac:dyDescent="0.25">
      <c r="A608" t="s">
        <v>56</v>
      </c>
      <c r="B608">
        <v>1688695</v>
      </c>
    </row>
    <row r="609" spans="1:2" x14ac:dyDescent="0.25">
      <c r="A609" t="s">
        <v>56</v>
      </c>
      <c r="B609">
        <v>1688746</v>
      </c>
    </row>
    <row r="610" spans="1:2" x14ac:dyDescent="0.25">
      <c r="A610" t="s">
        <v>56</v>
      </c>
      <c r="B610">
        <v>1688750</v>
      </c>
    </row>
    <row r="611" spans="1:2" x14ac:dyDescent="0.25">
      <c r="A611" t="s">
        <v>56</v>
      </c>
      <c r="B611">
        <v>1689543</v>
      </c>
    </row>
    <row r="612" spans="1:2" x14ac:dyDescent="0.25">
      <c r="A612" t="s">
        <v>56</v>
      </c>
      <c r="B612">
        <v>1689544</v>
      </c>
    </row>
    <row r="613" spans="1:2" x14ac:dyDescent="0.25">
      <c r="A613" t="s">
        <v>56</v>
      </c>
      <c r="B613">
        <v>1689545</v>
      </c>
    </row>
    <row r="614" spans="1:2" x14ac:dyDescent="0.25">
      <c r="A614" t="s">
        <v>56</v>
      </c>
      <c r="B614">
        <v>1689546</v>
      </c>
    </row>
    <row r="615" spans="1:2" x14ac:dyDescent="0.25">
      <c r="A615" t="s">
        <v>56</v>
      </c>
      <c r="B615">
        <v>1689547</v>
      </c>
    </row>
    <row r="616" spans="1:2" x14ac:dyDescent="0.25">
      <c r="A616" t="s">
        <v>56</v>
      </c>
      <c r="B616">
        <v>1689548</v>
      </c>
    </row>
    <row r="617" spans="1:2" x14ac:dyDescent="0.25">
      <c r="A617" t="s">
        <v>56</v>
      </c>
      <c r="B617">
        <v>1689549</v>
      </c>
    </row>
    <row r="618" spans="1:2" x14ac:dyDescent="0.25">
      <c r="A618" t="s">
        <v>56</v>
      </c>
      <c r="B618">
        <v>1689550</v>
      </c>
    </row>
    <row r="619" spans="1:2" x14ac:dyDescent="0.25">
      <c r="A619" t="s">
        <v>56</v>
      </c>
      <c r="B619">
        <v>1689551</v>
      </c>
    </row>
    <row r="620" spans="1:2" x14ac:dyDescent="0.25">
      <c r="A620" t="s">
        <v>56</v>
      </c>
      <c r="B620">
        <v>1689780</v>
      </c>
    </row>
    <row r="621" spans="1:2" x14ac:dyDescent="0.25">
      <c r="A621" t="s">
        <v>56</v>
      </c>
      <c r="B621">
        <v>1689781</v>
      </c>
    </row>
    <row r="622" spans="1:2" x14ac:dyDescent="0.25">
      <c r="A622" t="s">
        <v>56</v>
      </c>
      <c r="B622">
        <v>1689782</v>
      </c>
    </row>
    <row r="623" spans="1:2" x14ac:dyDescent="0.25">
      <c r="A623" t="s">
        <v>56</v>
      </c>
      <c r="B623">
        <v>1689783</v>
      </c>
    </row>
    <row r="624" spans="1:2" x14ac:dyDescent="0.25">
      <c r="A624" t="s">
        <v>56</v>
      </c>
      <c r="B624">
        <v>1689784</v>
      </c>
    </row>
    <row r="625" spans="1:2" x14ac:dyDescent="0.25">
      <c r="A625" t="s">
        <v>56</v>
      </c>
      <c r="B625">
        <v>1689785</v>
      </c>
    </row>
    <row r="626" spans="1:2" x14ac:dyDescent="0.25">
      <c r="A626" t="s">
        <v>56</v>
      </c>
      <c r="B626">
        <v>1690001</v>
      </c>
    </row>
    <row r="627" spans="1:2" x14ac:dyDescent="0.25">
      <c r="A627" t="s">
        <v>56</v>
      </c>
      <c r="B627">
        <v>1690006</v>
      </c>
    </row>
    <row r="628" spans="1:2" x14ac:dyDescent="0.25">
      <c r="A628" t="s">
        <v>56</v>
      </c>
      <c r="B628">
        <v>1690616</v>
      </c>
    </row>
    <row r="629" spans="1:2" x14ac:dyDescent="0.25">
      <c r="A629" t="s">
        <v>56</v>
      </c>
      <c r="B629">
        <v>1690619</v>
      </c>
    </row>
    <row r="630" spans="1:2" x14ac:dyDescent="0.25">
      <c r="A630" t="s">
        <v>56</v>
      </c>
      <c r="B630">
        <v>1690621</v>
      </c>
    </row>
    <row r="631" spans="1:2" x14ac:dyDescent="0.25">
      <c r="A631" t="s">
        <v>56</v>
      </c>
      <c r="B631">
        <v>1690627</v>
      </c>
    </row>
    <row r="632" spans="1:2" x14ac:dyDescent="0.25">
      <c r="A632" t="s">
        <v>56</v>
      </c>
      <c r="B632">
        <v>1690628</v>
      </c>
    </row>
    <row r="633" spans="1:2" x14ac:dyDescent="0.25">
      <c r="A633" t="s">
        <v>56</v>
      </c>
      <c r="B633">
        <v>1690630</v>
      </c>
    </row>
    <row r="634" spans="1:2" x14ac:dyDescent="0.25">
      <c r="A634" t="s">
        <v>56</v>
      </c>
      <c r="B634">
        <v>1690634</v>
      </c>
    </row>
    <row r="635" spans="1:2" x14ac:dyDescent="0.25">
      <c r="A635" t="s">
        <v>56</v>
      </c>
      <c r="B635">
        <v>1691544</v>
      </c>
    </row>
    <row r="636" spans="1:2" x14ac:dyDescent="0.25">
      <c r="A636" t="s">
        <v>56</v>
      </c>
      <c r="B636">
        <v>1691546</v>
      </c>
    </row>
    <row r="637" spans="1:2" x14ac:dyDescent="0.25">
      <c r="A637" t="s">
        <v>56</v>
      </c>
      <c r="B637">
        <v>1691548</v>
      </c>
    </row>
    <row r="638" spans="1:2" x14ac:dyDescent="0.25">
      <c r="A638" t="s">
        <v>56</v>
      </c>
      <c r="B638">
        <v>1691700</v>
      </c>
    </row>
    <row r="639" spans="1:2" x14ac:dyDescent="0.25">
      <c r="A639" t="s">
        <v>56</v>
      </c>
      <c r="B639">
        <v>1691701</v>
      </c>
    </row>
    <row r="640" spans="1:2" x14ac:dyDescent="0.25">
      <c r="A640" t="s">
        <v>56</v>
      </c>
      <c r="B640">
        <v>1692056</v>
      </c>
    </row>
    <row r="641" spans="1:2" x14ac:dyDescent="0.25">
      <c r="A641" t="s">
        <v>56</v>
      </c>
      <c r="B641">
        <v>1692113</v>
      </c>
    </row>
    <row r="642" spans="1:2" x14ac:dyDescent="0.25">
      <c r="A642" t="s">
        <v>56</v>
      </c>
      <c r="B642">
        <v>1692277</v>
      </c>
    </row>
    <row r="643" spans="1:2" x14ac:dyDescent="0.25">
      <c r="A643" t="s">
        <v>56</v>
      </c>
      <c r="B643">
        <v>1695345</v>
      </c>
    </row>
    <row r="644" spans="1:2" x14ac:dyDescent="0.25">
      <c r="A644" t="s">
        <v>56</v>
      </c>
      <c r="B644">
        <v>1695348</v>
      </c>
    </row>
    <row r="645" spans="1:2" x14ac:dyDescent="0.25">
      <c r="A645" t="s">
        <v>53</v>
      </c>
      <c r="B645">
        <v>1663140</v>
      </c>
    </row>
    <row r="646" spans="1:2" x14ac:dyDescent="0.25">
      <c r="A646" t="s">
        <v>53</v>
      </c>
      <c r="B646">
        <v>1672343</v>
      </c>
    </row>
    <row r="647" spans="1:2" x14ac:dyDescent="0.25">
      <c r="A647" t="s">
        <v>53</v>
      </c>
      <c r="B647">
        <v>1672344</v>
      </c>
    </row>
    <row r="648" spans="1:2" x14ac:dyDescent="0.25">
      <c r="A648" t="s">
        <v>53</v>
      </c>
      <c r="B648">
        <v>1672345</v>
      </c>
    </row>
    <row r="649" spans="1:2" x14ac:dyDescent="0.25">
      <c r="A649" t="s">
        <v>53</v>
      </c>
      <c r="B649">
        <v>1672347</v>
      </c>
    </row>
    <row r="650" spans="1:2" x14ac:dyDescent="0.25">
      <c r="A650" t="s">
        <v>53</v>
      </c>
      <c r="B650">
        <v>1672986</v>
      </c>
    </row>
    <row r="651" spans="1:2" x14ac:dyDescent="0.25">
      <c r="A651" t="s">
        <v>53</v>
      </c>
      <c r="B651">
        <v>1681878</v>
      </c>
    </row>
    <row r="652" spans="1:2" x14ac:dyDescent="0.25">
      <c r="A652" t="s">
        <v>53</v>
      </c>
      <c r="B652">
        <v>1681880</v>
      </c>
    </row>
    <row r="653" spans="1:2" x14ac:dyDescent="0.25">
      <c r="A653" t="s">
        <v>53</v>
      </c>
      <c r="B653">
        <v>1681883</v>
      </c>
    </row>
    <row r="654" spans="1:2" x14ac:dyDescent="0.25">
      <c r="A654" t="s">
        <v>53</v>
      </c>
      <c r="B654">
        <v>1681884</v>
      </c>
    </row>
    <row r="655" spans="1:2" x14ac:dyDescent="0.25">
      <c r="A655" t="s">
        <v>53</v>
      </c>
      <c r="B655">
        <v>1681885</v>
      </c>
    </row>
    <row r="656" spans="1:2" x14ac:dyDescent="0.25">
      <c r="A656" t="s">
        <v>53</v>
      </c>
      <c r="B656">
        <v>1681888</v>
      </c>
    </row>
    <row r="657" spans="1:2" x14ac:dyDescent="0.25">
      <c r="A657" t="s">
        <v>53</v>
      </c>
      <c r="B657">
        <v>1681890</v>
      </c>
    </row>
    <row r="658" spans="1:2" x14ac:dyDescent="0.25">
      <c r="A658" t="s">
        <v>53</v>
      </c>
      <c r="B658">
        <v>1681895</v>
      </c>
    </row>
    <row r="659" spans="1:2" x14ac:dyDescent="0.25">
      <c r="A659" t="s">
        <v>53</v>
      </c>
      <c r="B659">
        <v>1681897</v>
      </c>
    </row>
    <row r="660" spans="1:2" x14ac:dyDescent="0.25">
      <c r="A660" t="s">
        <v>53</v>
      </c>
      <c r="B660">
        <v>1681898</v>
      </c>
    </row>
    <row r="661" spans="1:2" x14ac:dyDescent="0.25">
      <c r="A661" t="s">
        <v>53</v>
      </c>
      <c r="B661">
        <v>1683709</v>
      </c>
    </row>
    <row r="662" spans="1:2" x14ac:dyDescent="0.25">
      <c r="A662" t="s">
        <v>53</v>
      </c>
      <c r="B662">
        <v>1683710</v>
      </c>
    </row>
    <row r="663" spans="1:2" x14ac:dyDescent="0.25">
      <c r="A663" t="s">
        <v>53</v>
      </c>
      <c r="B663">
        <v>1691700</v>
      </c>
    </row>
    <row r="664" spans="1:2" x14ac:dyDescent="0.25">
      <c r="A664" t="s">
        <v>53</v>
      </c>
      <c r="B664">
        <v>1691701</v>
      </c>
    </row>
    <row r="665" spans="1:2" x14ac:dyDescent="0.25">
      <c r="A665" t="s">
        <v>53</v>
      </c>
      <c r="B665">
        <v>1696254</v>
      </c>
    </row>
    <row r="666" spans="1:2" x14ac:dyDescent="0.25">
      <c r="A666" t="s">
        <v>53</v>
      </c>
      <c r="B666">
        <v>1696255</v>
      </c>
    </row>
    <row r="667" spans="1:2" x14ac:dyDescent="0.25">
      <c r="A667" t="s">
        <v>53</v>
      </c>
      <c r="B667">
        <v>1696256</v>
      </c>
    </row>
    <row r="668" spans="1:2" x14ac:dyDescent="0.25">
      <c r="A668" t="s">
        <v>53</v>
      </c>
      <c r="B668">
        <v>1696258</v>
      </c>
    </row>
    <row r="669" spans="1:2" x14ac:dyDescent="0.25">
      <c r="A669" t="s">
        <v>53</v>
      </c>
      <c r="B669">
        <v>1696259</v>
      </c>
    </row>
    <row r="670" spans="1:2" x14ac:dyDescent="0.25">
      <c r="A670" t="s">
        <v>53</v>
      </c>
      <c r="B670">
        <v>1696260</v>
      </c>
    </row>
    <row r="671" spans="1:2" x14ac:dyDescent="0.25">
      <c r="A671" t="s">
        <v>53</v>
      </c>
      <c r="B671">
        <v>1696261</v>
      </c>
    </row>
    <row r="672" spans="1:2" x14ac:dyDescent="0.25">
      <c r="A672" t="s">
        <v>53</v>
      </c>
      <c r="B672">
        <v>1696262</v>
      </c>
    </row>
    <row r="673" spans="1:2" x14ac:dyDescent="0.25">
      <c r="A673" t="s">
        <v>53</v>
      </c>
      <c r="B673">
        <v>1696263</v>
      </c>
    </row>
    <row r="674" spans="1:2" x14ac:dyDescent="0.25">
      <c r="A674" t="s">
        <v>9</v>
      </c>
      <c r="B674">
        <v>1698759</v>
      </c>
    </row>
    <row r="675" spans="1:2" x14ac:dyDescent="0.25">
      <c r="A675" t="s">
        <v>60</v>
      </c>
      <c r="B675">
        <v>1670498</v>
      </c>
    </row>
    <row r="676" spans="1:2" x14ac:dyDescent="0.25">
      <c r="A676" t="s">
        <v>60</v>
      </c>
      <c r="B676">
        <v>1685171</v>
      </c>
    </row>
    <row r="677" spans="1:2" x14ac:dyDescent="0.25">
      <c r="A677" t="s">
        <v>60</v>
      </c>
      <c r="B677">
        <v>1700693</v>
      </c>
    </row>
    <row r="678" spans="1:2" x14ac:dyDescent="0.25">
      <c r="A678" t="s">
        <v>62</v>
      </c>
      <c r="B678">
        <v>1666985</v>
      </c>
    </row>
    <row r="679" spans="1:2" x14ac:dyDescent="0.25">
      <c r="A679" t="s">
        <v>62</v>
      </c>
      <c r="B679">
        <v>1668039</v>
      </c>
    </row>
    <row r="680" spans="1:2" x14ac:dyDescent="0.25">
      <c r="A680" t="s">
        <v>62</v>
      </c>
      <c r="B680">
        <v>1668350</v>
      </c>
    </row>
    <row r="681" spans="1:2" x14ac:dyDescent="0.25">
      <c r="A681" t="s">
        <v>62</v>
      </c>
      <c r="B681">
        <v>1668351</v>
      </c>
    </row>
    <row r="682" spans="1:2" x14ac:dyDescent="0.25">
      <c r="A682" t="s">
        <v>62</v>
      </c>
      <c r="B682">
        <v>1668369</v>
      </c>
    </row>
    <row r="683" spans="1:2" x14ac:dyDescent="0.25">
      <c r="A683" t="s">
        <v>62</v>
      </c>
      <c r="B683">
        <v>1668382</v>
      </c>
    </row>
    <row r="684" spans="1:2" x14ac:dyDescent="0.25">
      <c r="A684" t="s">
        <v>62</v>
      </c>
      <c r="B684">
        <v>1668792</v>
      </c>
    </row>
    <row r="685" spans="1:2" x14ac:dyDescent="0.25">
      <c r="A685" t="s">
        <v>62</v>
      </c>
      <c r="B685">
        <v>1669083</v>
      </c>
    </row>
    <row r="686" spans="1:2" x14ac:dyDescent="0.25">
      <c r="A686" t="s">
        <v>62</v>
      </c>
      <c r="B686">
        <v>1672228</v>
      </c>
    </row>
    <row r="687" spans="1:2" x14ac:dyDescent="0.25">
      <c r="A687" t="s">
        <v>62</v>
      </c>
      <c r="B687">
        <v>1673716</v>
      </c>
    </row>
    <row r="688" spans="1:2" x14ac:dyDescent="0.25">
      <c r="A688" t="s">
        <v>62</v>
      </c>
      <c r="B688">
        <v>1673774</v>
      </c>
    </row>
    <row r="689" spans="1:2" x14ac:dyDescent="0.25">
      <c r="A689" t="s">
        <v>62</v>
      </c>
      <c r="B689">
        <v>1677250</v>
      </c>
    </row>
    <row r="690" spans="1:2" x14ac:dyDescent="0.25">
      <c r="A690" t="s">
        <v>62</v>
      </c>
      <c r="B690">
        <v>1677251</v>
      </c>
    </row>
    <row r="691" spans="1:2" x14ac:dyDescent="0.25">
      <c r="A691" t="s">
        <v>62</v>
      </c>
      <c r="B691">
        <v>1677256</v>
      </c>
    </row>
    <row r="692" spans="1:2" x14ac:dyDescent="0.25">
      <c r="A692" t="s">
        <v>62</v>
      </c>
      <c r="B692">
        <v>1677271</v>
      </c>
    </row>
    <row r="693" spans="1:2" x14ac:dyDescent="0.25">
      <c r="A693" t="s">
        <v>62</v>
      </c>
      <c r="B693">
        <v>1677317</v>
      </c>
    </row>
    <row r="694" spans="1:2" x14ac:dyDescent="0.25">
      <c r="A694" t="s">
        <v>62</v>
      </c>
      <c r="B694">
        <v>1677324</v>
      </c>
    </row>
    <row r="695" spans="1:2" x14ac:dyDescent="0.25">
      <c r="A695" t="s">
        <v>62</v>
      </c>
      <c r="B695">
        <v>1677326</v>
      </c>
    </row>
    <row r="696" spans="1:2" x14ac:dyDescent="0.25">
      <c r="A696" t="s">
        <v>62</v>
      </c>
      <c r="B696">
        <v>1677328</v>
      </c>
    </row>
    <row r="697" spans="1:2" x14ac:dyDescent="0.25">
      <c r="A697" t="s">
        <v>62</v>
      </c>
      <c r="B697">
        <v>1677347</v>
      </c>
    </row>
    <row r="698" spans="1:2" x14ac:dyDescent="0.25">
      <c r="A698" t="s">
        <v>62</v>
      </c>
      <c r="B698">
        <v>1677348</v>
      </c>
    </row>
    <row r="699" spans="1:2" x14ac:dyDescent="0.25">
      <c r="A699" t="s">
        <v>62</v>
      </c>
      <c r="B699">
        <v>1677350</v>
      </c>
    </row>
    <row r="700" spans="1:2" x14ac:dyDescent="0.25">
      <c r="A700" t="s">
        <v>62</v>
      </c>
      <c r="B700">
        <v>1677472</v>
      </c>
    </row>
    <row r="701" spans="1:2" x14ac:dyDescent="0.25">
      <c r="A701" t="s">
        <v>62</v>
      </c>
      <c r="B701">
        <v>1677485</v>
      </c>
    </row>
    <row r="702" spans="1:2" x14ac:dyDescent="0.25">
      <c r="A702" t="s">
        <v>62</v>
      </c>
      <c r="B702">
        <v>1677488</v>
      </c>
    </row>
    <row r="703" spans="1:2" x14ac:dyDescent="0.25">
      <c r="A703" t="s">
        <v>62</v>
      </c>
      <c r="B703">
        <v>1677501</v>
      </c>
    </row>
    <row r="704" spans="1:2" x14ac:dyDescent="0.25">
      <c r="A704" t="s">
        <v>62</v>
      </c>
      <c r="B704">
        <v>1677504</v>
      </c>
    </row>
    <row r="705" spans="1:2" x14ac:dyDescent="0.25">
      <c r="A705" t="s">
        <v>62</v>
      </c>
      <c r="B705">
        <v>1679111</v>
      </c>
    </row>
    <row r="706" spans="1:2" x14ac:dyDescent="0.25">
      <c r="A706" t="s">
        <v>62</v>
      </c>
      <c r="B706">
        <v>1679999</v>
      </c>
    </row>
    <row r="707" spans="1:2" x14ac:dyDescent="0.25">
      <c r="A707" t="s">
        <v>62</v>
      </c>
      <c r="B707">
        <v>1683624</v>
      </c>
    </row>
    <row r="708" spans="1:2" x14ac:dyDescent="0.25">
      <c r="A708" t="s">
        <v>62</v>
      </c>
      <c r="B708">
        <v>1684319</v>
      </c>
    </row>
    <row r="709" spans="1:2" x14ac:dyDescent="0.25">
      <c r="A709" t="s">
        <v>62</v>
      </c>
      <c r="B709">
        <v>1684569</v>
      </c>
    </row>
    <row r="710" spans="1:2" x14ac:dyDescent="0.25">
      <c r="A710" t="s">
        <v>62</v>
      </c>
      <c r="B710">
        <v>1685167</v>
      </c>
    </row>
    <row r="711" spans="1:2" x14ac:dyDescent="0.25">
      <c r="A711" t="s">
        <v>62</v>
      </c>
      <c r="B711">
        <v>1685170</v>
      </c>
    </row>
    <row r="712" spans="1:2" x14ac:dyDescent="0.25">
      <c r="A712" t="s">
        <v>62</v>
      </c>
      <c r="B712">
        <v>1685173</v>
      </c>
    </row>
    <row r="713" spans="1:2" x14ac:dyDescent="0.25">
      <c r="A713" t="s">
        <v>62</v>
      </c>
      <c r="B713">
        <v>1685174</v>
      </c>
    </row>
    <row r="714" spans="1:2" x14ac:dyDescent="0.25">
      <c r="A714" t="s">
        <v>62</v>
      </c>
      <c r="B714">
        <v>1686433</v>
      </c>
    </row>
    <row r="715" spans="1:2" x14ac:dyDescent="0.25">
      <c r="A715" t="s">
        <v>62</v>
      </c>
      <c r="B715">
        <v>1686434</v>
      </c>
    </row>
    <row r="716" spans="1:2" x14ac:dyDescent="0.25">
      <c r="A716" t="s">
        <v>62</v>
      </c>
      <c r="B716">
        <v>1686435</v>
      </c>
    </row>
    <row r="717" spans="1:2" x14ac:dyDescent="0.25">
      <c r="A717" t="s">
        <v>62</v>
      </c>
      <c r="B717">
        <v>1686673</v>
      </c>
    </row>
    <row r="718" spans="1:2" x14ac:dyDescent="0.25">
      <c r="A718" t="s">
        <v>62</v>
      </c>
      <c r="B718">
        <v>1687626</v>
      </c>
    </row>
    <row r="719" spans="1:2" x14ac:dyDescent="0.25">
      <c r="A719" t="s">
        <v>62</v>
      </c>
      <c r="B719">
        <v>1687629</v>
      </c>
    </row>
    <row r="720" spans="1:2" x14ac:dyDescent="0.25">
      <c r="A720" t="s">
        <v>62</v>
      </c>
      <c r="B720">
        <v>1687631</v>
      </c>
    </row>
    <row r="721" spans="1:2" x14ac:dyDescent="0.25">
      <c r="A721" t="s">
        <v>62</v>
      </c>
      <c r="B721">
        <v>1687632</v>
      </c>
    </row>
    <row r="722" spans="1:2" x14ac:dyDescent="0.25">
      <c r="A722" t="s">
        <v>62</v>
      </c>
      <c r="B722">
        <v>1687713</v>
      </c>
    </row>
    <row r="723" spans="1:2" x14ac:dyDescent="0.25">
      <c r="A723" t="s">
        <v>62</v>
      </c>
      <c r="B723">
        <v>1687734</v>
      </c>
    </row>
    <row r="724" spans="1:2" x14ac:dyDescent="0.25">
      <c r="A724" t="s">
        <v>62</v>
      </c>
      <c r="B724">
        <v>1688035</v>
      </c>
    </row>
    <row r="725" spans="1:2" x14ac:dyDescent="0.25">
      <c r="A725" t="s">
        <v>62</v>
      </c>
      <c r="B725">
        <v>1688768</v>
      </c>
    </row>
    <row r="726" spans="1:2" x14ac:dyDescent="0.25">
      <c r="A726" t="s">
        <v>62</v>
      </c>
      <c r="B726">
        <v>1688778</v>
      </c>
    </row>
    <row r="727" spans="1:2" x14ac:dyDescent="0.25">
      <c r="A727" t="s">
        <v>62</v>
      </c>
      <c r="B727">
        <v>1688781</v>
      </c>
    </row>
    <row r="728" spans="1:2" x14ac:dyDescent="0.25">
      <c r="A728" t="s">
        <v>62</v>
      </c>
      <c r="B728">
        <v>1688868</v>
      </c>
    </row>
    <row r="729" spans="1:2" x14ac:dyDescent="0.25">
      <c r="A729" t="s">
        <v>62</v>
      </c>
      <c r="B729">
        <v>1688924</v>
      </c>
    </row>
    <row r="730" spans="1:2" x14ac:dyDescent="0.25">
      <c r="A730" t="s">
        <v>62</v>
      </c>
      <c r="B730">
        <v>1688929</v>
      </c>
    </row>
    <row r="731" spans="1:2" x14ac:dyDescent="0.25">
      <c r="A731" t="s">
        <v>62</v>
      </c>
      <c r="B731">
        <v>1689162</v>
      </c>
    </row>
    <row r="732" spans="1:2" x14ac:dyDescent="0.25">
      <c r="A732" t="s">
        <v>62</v>
      </c>
      <c r="B732">
        <v>1689539</v>
      </c>
    </row>
    <row r="733" spans="1:2" x14ac:dyDescent="0.25">
      <c r="A733" t="s">
        <v>62</v>
      </c>
      <c r="B733">
        <v>1689637</v>
      </c>
    </row>
    <row r="734" spans="1:2" x14ac:dyDescent="0.25">
      <c r="A734" t="s">
        <v>62</v>
      </c>
      <c r="B734">
        <v>1689639</v>
      </c>
    </row>
    <row r="735" spans="1:2" x14ac:dyDescent="0.25">
      <c r="A735" t="s">
        <v>62</v>
      </c>
      <c r="B735">
        <v>1689641</v>
      </c>
    </row>
    <row r="736" spans="1:2" x14ac:dyDescent="0.25">
      <c r="A736" t="s">
        <v>62</v>
      </c>
      <c r="B736">
        <v>1690315</v>
      </c>
    </row>
    <row r="737" spans="1:2" x14ac:dyDescent="0.25">
      <c r="A737" t="s">
        <v>62</v>
      </c>
      <c r="B737">
        <v>1690321</v>
      </c>
    </row>
    <row r="738" spans="1:2" x14ac:dyDescent="0.25">
      <c r="A738" t="s">
        <v>62</v>
      </c>
      <c r="B738">
        <v>1691393</v>
      </c>
    </row>
    <row r="739" spans="1:2" x14ac:dyDescent="0.25">
      <c r="A739" t="s">
        <v>62</v>
      </c>
      <c r="B739">
        <v>1691461</v>
      </c>
    </row>
    <row r="740" spans="1:2" x14ac:dyDescent="0.25">
      <c r="A740" t="s">
        <v>62</v>
      </c>
      <c r="B740">
        <v>1692656</v>
      </c>
    </row>
    <row r="741" spans="1:2" x14ac:dyDescent="0.25">
      <c r="A741" t="s">
        <v>62</v>
      </c>
      <c r="B741">
        <v>1692708</v>
      </c>
    </row>
    <row r="742" spans="1:2" x14ac:dyDescent="0.25">
      <c r="A742" t="s">
        <v>62</v>
      </c>
      <c r="B742">
        <v>1692722</v>
      </c>
    </row>
    <row r="743" spans="1:2" x14ac:dyDescent="0.25">
      <c r="A743" t="s">
        <v>62</v>
      </c>
      <c r="B743">
        <v>1692723</v>
      </c>
    </row>
    <row r="744" spans="1:2" x14ac:dyDescent="0.25">
      <c r="A744" t="s">
        <v>62</v>
      </c>
      <c r="B744">
        <v>1692724</v>
      </c>
    </row>
    <row r="745" spans="1:2" x14ac:dyDescent="0.25">
      <c r="A745" t="s">
        <v>62</v>
      </c>
      <c r="B745">
        <v>1692729</v>
      </c>
    </row>
    <row r="746" spans="1:2" x14ac:dyDescent="0.25">
      <c r="A746" t="s">
        <v>62</v>
      </c>
      <c r="B746">
        <v>1692731</v>
      </c>
    </row>
    <row r="747" spans="1:2" x14ac:dyDescent="0.25">
      <c r="A747" t="s">
        <v>62</v>
      </c>
      <c r="B747">
        <v>1692737</v>
      </c>
    </row>
    <row r="748" spans="1:2" x14ac:dyDescent="0.25">
      <c r="A748" t="s">
        <v>62</v>
      </c>
      <c r="B748">
        <v>1693035</v>
      </c>
    </row>
    <row r="749" spans="1:2" x14ac:dyDescent="0.25">
      <c r="A749" t="s">
        <v>62</v>
      </c>
      <c r="B749">
        <v>1694775</v>
      </c>
    </row>
    <row r="750" spans="1:2" x14ac:dyDescent="0.25">
      <c r="A750" t="s">
        <v>62</v>
      </c>
      <c r="B750">
        <v>1694777</v>
      </c>
    </row>
    <row r="751" spans="1:2" x14ac:dyDescent="0.25">
      <c r="A751" t="s">
        <v>62</v>
      </c>
      <c r="B751">
        <v>1694780</v>
      </c>
    </row>
    <row r="752" spans="1:2" x14ac:dyDescent="0.25">
      <c r="A752" t="s">
        <v>62</v>
      </c>
      <c r="B752">
        <v>1694783</v>
      </c>
    </row>
    <row r="753" spans="1:2" x14ac:dyDescent="0.25">
      <c r="A753" t="s">
        <v>62</v>
      </c>
      <c r="B753">
        <v>1694812</v>
      </c>
    </row>
    <row r="754" spans="1:2" x14ac:dyDescent="0.25">
      <c r="A754" t="s">
        <v>62</v>
      </c>
      <c r="B754">
        <v>1695949</v>
      </c>
    </row>
    <row r="755" spans="1:2" x14ac:dyDescent="0.25">
      <c r="A755" t="s">
        <v>62</v>
      </c>
      <c r="B755">
        <v>1695953</v>
      </c>
    </row>
    <row r="756" spans="1:2" x14ac:dyDescent="0.25">
      <c r="A756" t="s">
        <v>62</v>
      </c>
      <c r="B756">
        <v>1696356</v>
      </c>
    </row>
    <row r="757" spans="1:2" x14ac:dyDescent="0.25">
      <c r="A757" t="s">
        <v>62</v>
      </c>
      <c r="B757">
        <v>1696532</v>
      </c>
    </row>
    <row r="758" spans="1:2" x14ac:dyDescent="0.25">
      <c r="A758" t="s">
        <v>62</v>
      </c>
      <c r="B758">
        <v>1696533</v>
      </c>
    </row>
    <row r="759" spans="1:2" x14ac:dyDescent="0.25">
      <c r="A759" t="s">
        <v>62</v>
      </c>
      <c r="B759">
        <v>1696572</v>
      </c>
    </row>
    <row r="760" spans="1:2" x14ac:dyDescent="0.25">
      <c r="A760" t="s">
        <v>62</v>
      </c>
      <c r="B760">
        <v>1696573</v>
      </c>
    </row>
    <row r="761" spans="1:2" x14ac:dyDescent="0.25">
      <c r="A761" t="s">
        <v>62</v>
      </c>
      <c r="B761">
        <v>1696574</v>
      </c>
    </row>
    <row r="762" spans="1:2" x14ac:dyDescent="0.25">
      <c r="A762" t="s">
        <v>62</v>
      </c>
      <c r="B762">
        <v>1696575</v>
      </c>
    </row>
    <row r="763" spans="1:2" x14ac:dyDescent="0.25">
      <c r="A763" t="s">
        <v>62</v>
      </c>
      <c r="B763">
        <v>1696638</v>
      </c>
    </row>
    <row r="764" spans="1:2" x14ac:dyDescent="0.25">
      <c r="A764" t="s">
        <v>62</v>
      </c>
      <c r="B764">
        <v>1696640</v>
      </c>
    </row>
    <row r="765" spans="1:2" x14ac:dyDescent="0.25">
      <c r="A765" t="s">
        <v>62</v>
      </c>
      <c r="B765">
        <v>1696798</v>
      </c>
    </row>
    <row r="766" spans="1:2" x14ac:dyDescent="0.25">
      <c r="A766" t="s">
        <v>62</v>
      </c>
      <c r="B766">
        <v>1696799</v>
      </c>
    </row>
    <row r="767" spans="1:2" x14ac:dyDescent="0.25">
      <c r="A767" t="s">
        <v>62</v>
      </c>
      <c r="B767">
        <v>1697181</v>
      </c>
    </row>
    <row r="768" spans="1:2" x14ac:dyDescent="0.25">
      <c r="A768" t="s">
        <v>62</v>
      </c>
      <c r="B768">
        <v>1697212</v>
      </c>
    </row>
    <row r="769" spans="1:2" x14ac:dyDescent="0.25">
      <c r="A769" t="s">
        <v>62</v>
      </c>
      <c r="B769">
        <v>1697317</v>
      </c>
    </row>
    <row r="770" spans="1:2" x14ac:dyDescent="0.25">
      <c r="A770" t="s">
        <v>62</v>
      </c>
      <c r="B770">
        <v>1697883</v>
      </c>
    </row>
    <row r="771" spans="1:2" x14ac:dyDescent="0.25">
      <c r="A771" t="s">
        <v>62</v>
      </c>
      <c r="B771">
        <v>1697884</v>
      </c>
    </row>
    <row r="772" spans="1:2" x14ac:dyDescent="0.25">
      <c r="A772" t="s">
        <v>62</v>
      </c>
      <c r="B772">
        <v>1698758</v>
      </c>
    </row>
    <row r="773" spans="1:2" x14ac:dyDescent="0.25">
      <c r="A773" t="s">
        <v>62</v>
      </c>
      <c r="B773">
        <v>1698759</v>
      </c>
    </row>
    <row r="774" spans="1:2" x14ac:dyDescent="0.25">
      <c r="A774" t="s">
        <v>62</v>
      </c>
      <c r="B774">
        <v>1699215</v>
      </c>
    </row>
    <row r="775" spans="1:2" x14ac:dyDescent="0.25">
      <c r="A775" t="s">
        <v>62</v>
      </c>
      <c r="B775">
        <v>1699224</v>
      </c>
    </row>
    <row r="776" spans="1:2" x14ac:dyDescent="0.25">
      <c r="A776" t="s">
        <v>62</v>
      </c>
      <c r="B776">
        <v>1699336</v>
      </c>
    </row>
    <row r="777" spans="1:2" x14ac:dyDescent="0.25">
      <c r="A777" t="s">
        <v>62</v>
      </c>
      <c r="B777">
        <v>1699337</v>
      </c>
    </row>
    <row r="778" spans="1:2" x14ac:dyDescent="0.25">
      <c r="A778" t="s">
        <v>62</v>
      </c>
      <c r="B778">
        <v>1699615</v>
      </c>
    </row>
    <row r="779" spans="1:2" x14ac:dyDescent="0.25">
      <c r="A779" t="s">
        <v>62</v>
      </c>
      <c r="B779">
        <v>1699620</v>
      </c>
    </row>
    <row r="780" spans="1:2" x14ac:dyDescent="0.25">
      <c r="A780" t="s">
        <v>62</v>
      </c>
      <c r="B780">
        <v>1699624</v>
      </c>
    </row>
    <row r="781" spans="1:2" x14ac:dyDescent="0.25">
      <c r="A781" t="s">
        <v>62</v>
      </c>
      <c r="B781">
        <v>1699630</v>
      </c>
    </row>
    <row r="782" spans="1:2" x14ac:dyDescent="0.25">
      <c r="A782" t="s">
        <v>62</v>
      </c>
      <c r="B782">
        <v>1699757</v>
      </c>
    </row>
    <row r="783" spans="1:2" x14ac:dyDescent="0.25">
      <c r="A783" t="s">
        <v>62</v>
      </c>
      <c r="B783">
        <v>1700035</v>
      </c>
    </row>
    <row r="784" spans="1:2" x14ac:dyDescent="0.25">
      <c r="A784" t="s">
        <v>62</v>
      </c>
      <c r="B784">
        <v>1700106</v>
      </c>
    </row>
    <row r="785" spans="1:2" x14ac:dyDescent="0.25">
      <c r="A785" t="s">
        <v>62</v>
      </c>
      <c r="B785">
        <v>1700371</v>
      </c>
    </row>
    <row r="786" spans="1:2" x14ac:dyDescent="0.25">
      <c r="A786" t="s">
        <v>62</v>
      </c>
      <c r="B786">
        <v>1700380</v>
      </c>
    </row>
    <row r="787" spans="1:2" x14ac:dyDescent="0.25">
      <c r="A787" t="s">
        <v>62</v>
      </c>
      <c r="B787">
        <v>1701418</v>
      </c>
    </row>
    <row r="788" spans="1:2" x14ac:dyDescent="0.25">
      <c r="A788" t="s">
        <v>62</v>
      </c>
      <c r="B788">
        <v>1702652</v>
      </c>
    </row>
    <row r="789" spans="1:2" x14ac:dyDescent="0.25">
      <c r="A789" t="s">
        <v>62</v>
      </c>
      <c r="B789">
        <v>1702653</v>
      </c>
    </row>
    <row r="790" spans="1:2" x14ac:dyDescent="0.25">
      <c r="A790" t="s">
        <v>62</v>
      </c>
      <c r="B790">
        <v>1702654</v>
      </c>
    </row>
    <row r="791" spans="1:2" x14ac:dyDescent="0.25">
      <c r="A791" t="s">
        <v>58</v>
      </c>
      <c r="B791">
        <v>1617714</v>
      </c>
    </row>
    <row r="792" spans="1:2" x14ac:dyDescent="0.25">
      <c r="A792" t="s">
        <v>58</v>
      </c>
      <c r="B792">
        <v>1617826</v>
      </c>
    </row>
    <row r="793" spans="1:2" x14ac:dyDescent="0.25">
      <c r="A793" t="s">
        <v>58</v>
      </c>
      <c r="B793">
        <v>1621717</v>
      </c>
    </row>
    <row r="794" spans="1:2" x14ac:dyDescent="0.25">
      <c r="A794" t="s">
        <v>58</v>
      </c>
      <c r="B794">
        <v>1621719</v>
      </c>
    </row>
    <row r="795" spans="1:2" x14ac:dyDescent="0.25">
      <c r="A795" t="s">
        <v>58</v>
      </c>
      <c r="B795">
        <v>1637055</v>
      </c>
    </row>
    <row r="796" spans="1:2" x14ac:dyDescent="0.25">
      <c r="A796" t="s">
        <v>58</v>
      </c>
      <c r="B796">
        <v>1650400</v>
      </c>
    </row>
    <row r="797" spans="1:2" x14ac:dyDescent="0.25">
      <c r="A797" t="s">
        <v>58</v>
      </c>
      <c r="B797">
        <v>1650404</v>
      </c>
    </row>
    <row r="798" spans="1:2" x14ac:dyDescent="0.25">
      <c r="A798" t="s">
        <v>58</v>
      </c>
      <c r="B798">
        <v>1650715</v>
      </c>
    </row>
    <row r="799" spans="1:2" x14ac:dyDescent="0.25">
      <c r="A799" t="s">
        <v>58</v>
      </c>
      <c r="B799">
        <v>1655985</v>
      </c>
    </row>
    <row r="800" spans="1:2" x14ac:dyDescent="0.25">
      <c r="A800" t="s">
        <v>58</v>
      </c>
      <c r="B800">
        <v>1656944</v>
      </c>
    </row>
    <row r="801" spans="1:2" x14ac:dyDescent="0.25">
      <c r="A801" t="s">
        <v>58</v>
      </c>
      <c r="B801">
        <v>1656969</v>
      </c>
    </row>
    <row r="802" spans="1:2" x14ac:dyDescent="0.25">
      <c r="A802" t="s">
        <v>58</v>
      </c>
      <c r="B802">
        <v>1657013</v>
      </c>
    </row>
    <row r="803" spans="1:2" x14ac:dyDescent="0.25">
      <c r="A803" t="s">
        <v>58</v>
      </c>
      <c r="B803">
        <v>1661119</v>
      </c>
    </row>
    <row r="804" spans="1:2" x14ac:dyDescent="0.25">
      <c r="A804" t="s">
        <v>58</v>
      </c>
      <c r="B804">
        <v>1666957</v>
      </c>
    </row>
    <row r="805" spans="1:2" x14ac:dyDescent="0.25">
      <c r="A805" t="s">
        <v>58</v>
      </c>
      <c r="B805">
        <v>1666958</v>
      </c>
    </row>
    <row r="806" spans="1:2" x14ac:dyDescent="0.25">
      <c r="A806" t="s">
        <v>58</v>
      </c>
      <c r="B806">
        <v>1666959</v>
      </c>
    </row>
    <row r="807" spans="1:2" x14ac:dyDescent="0.25">
      <c r="A807" t="s">
        <v>58</v>
      </c>
      <c r="B807">
        <v>1666961</v>
      </c>
    </row>
    <row r="808" spans="1:2" x14ac:dyDescent="0.25">
      <c r="A808" t="s">
        <v>58</v>
      </c>
      <c r="B808">
        <v>1666990</v>
      </c>
    </row>
    <row r="809" spans="1:2" x14ac:dyDescent="0.25">
      <c r="A809" t="s">
        <v>58</v>
      </c>
      <c r="B809">
        <v>1666992</v>
      </c>
    </row>
    <row r="810" spans="1:2" x14ac:dyDescent="0.25">
      <c r="A810" t="s">
        <v>58</v>
      </c>
      <c r="B810">
        <v>1666994</v>
      </c>
    </row>
    <row r="811" spans="1:2" x14ac:dyDescent="0.25">
      <c r="A811" t="s">
        <v>58</v>
      </c>
      <c r="B811">
        <v>1671246</v>
      </c>
    </row>
    <row r="812" spans="1:2" x14ac:dyDescent="0.25">
      <c r="A812" t="s">
        <v>58</v>
      </c>
      <c r="B812">
        <v>1671247</v>
      </c>
    </row>
    <row r="813" spans="1:2" x14ac:dyDescent="0.25">
      <c r="A813" t="s">
        <v>58</v>
      </c>
      <c r="B813">
        <v>1671248</v>
      </c>
    </row>
    <row r="814" spans="1:2" x14ac:dyDescent="0.25">
      <c r="A814" t="s">
        <v>58</v>
      </c>
      <c r="B814">
        <v>1674635</v>
      </c>
    </row>
    <row r="815" spans="1:2" x14ac:dyDescent="0.25">
      <c r="A815" t="s">
        <v>58</v>
      </c>
      <c r="B815">
        <v>1675810</v>
      </c>
    </row>
    <row r="816" spans="1:2" x14ac:dyDescent="0.25">
      <c r="A816" t="s">
        <v>58</v>
      </c>
      <c r="B816">
        <v>1677229</v>
      </c>
    </row>
    <row r="817" spans="1:2" x14ac:dyDescent="0.25">
      <c r="A817" t="s">
        <v>58</v>
      </c>
      <c r="B817">
        <v>1679991</v>
      </c>
    </row>
    <row r="818" spans="1:2" x14ac:dyDescent="0.25">
      <c r="A818" t="s">
        <v>58</v>
      </c>
      <c r="B818">
        <v>1680245</v>
      </c>
    </row>
    <row r="819" spans="1:2" x14ac:dyDescent="0.25">
      <c r="A819" t="s">
        <v>58</v>
      </c>
      <c r="B819">
        <v>1680246</v>
      </c>
    </row>
    <row r="820" spans="1:2" x14ac:dyDescent="0.25">
      <c r="A820" t="s">
        <v>58</v>
      </c>
      <c r="B820">
        <v>1680249</v>
      </c>
    </row>
    <row r="821" spans="1:2" x14ac:dyDescent="0.25">
      <c r="A821" t="s">
        <v>58</v>
      </c>
      <c r="B821">
        <v>1681687</v>
      </c>
    </row>
    <row r="822" spans="1:2" x14ac:dyDescent="0.25">
      <c r="A822" t="s">
        <v>58</v>
      </c>
      <c r="B822">
        <v>1681688</v>
      </c>
    </row>
    <row r="823" spans="1:2" x14ac:dyDescent="0.25">
      <c r="A823" t="s">
        <v>58</v>
      </c>
      <c r="B823">
        <v>1681699</v>
      </c>
    </row>
    <row r="824" spans="1:2" x14ac:dyDescent="0.25">
      <c r="A824" t="s">
        <v>58</v>
      </c>
      <c r="B824">
        <v>1681700</v>
      </c>
    </row>
    <row r="825" spans="1:2" x14ac:dyDescent="0.25">
      <c r="A825" t="s">
        <v>58</v>
      </c>
      <c r="B825">
        <v>1681701</v>
      </c>
    </row>
    <row r="826" spans="1:2" x14ac:dyDescent="0.25">
      <c r="A826" t="s">
        <v>58</v>
      </c>
      <c r="B826">
        <v>1682594</v>
      </c>
    </row>
    <row r="827" spans="1:2" x14ac:dyDescent="0.25">
      <c r="A827" t="s">
        <v>58</v>
      </c>
      <c r="B827">
        <v>1682914</v>
      </c>
    </row>
    <row r="828" spans="1:2" x14ac:dyDescent="0.25">
      <c r="A828" t="s">
        <v>58</v>
      </c>
      <c r="B828">
        <v>1682959</v>
      </c>
    </row>
    <row r="829" spans="1:2" x14ac:dyDescent="0.25">
      <c r="A829" t="s">
        <v>58</v>
      </c>
      <c r="B829">
        <v>1683387</v>
      </c>
    </row>
    <row r="830" spans="1:2" x14ac:dyDescent="0.25">
      <c r="A830" t="s">
        <v>58</v>
      </c>
      <c r="B830">
        <v>1685321</v>
      </c>
    </row>
    <row r="831" spans="1:2" x14ac:dyDescent="0.25">
      <c r="A831" t="s">
        <v>58</v>
      </c>
      <c r="B831">
        <v>1685329</v>
      </c>
    </row>
    <row r="832" spans="1:2" x14ac:dyDescent="0.25">
      <c r="A832" t="s">
        <v>58</v>
      </c>
      <c r="B832">
        <v>1685330</v>
      </c>
    </row>
    <row r="833" spans="1:2" x14ac:dyDescent="0.25">
      <c r="A833" t="s">
        <v>58</v>
      </c>
      <c r="B833">
        <v>1685332</v>
      </c>
    </row>
    <row r="834" spans="1:2" x14ac:dyDescent="0.25">
      <c r="A834" t="s">
        <v>58</v>
      </c>
      <c r="B834">
        <v>1685333</v>
      </c>
    </row>
    <row r="835" spans="1:2" x14ac:dyDescent="0.25">
      <c r="A835" t="s">
        <v>58</v>
      </c>
      <c r="B835">
        <v>1685952</v>
      </c>
    </row>
    <row r="836" spans="1:2" x14ac:dyDescent="0.25">
      <c r="A836" t="s">
        <v>58</v>
      </c>
      <c r="B836">
        <v>1685963</v>
      </c>
    </row>
    <row r="837" spans="1:2" x14ac:dyDescent="0.25">
      <c r="A837" t="s">
        <v>58</v>
      </c>
      <c r="B837">
        <v>1686657</v>
      </c>
    </row>
    <row r="838" spans="1:2" x14ac:dyDescent="0.25">
      <c r="A838" t="s">
        <v>58</v>
      </c>
      <c r="B838">
        <v>1686762</v>
      </c>
    </row>
    <row r="839" spans="1:2" x14ac:dyDescent="0.25">
      <c r="A839" t="s">
        <v>58</v>
      </c>
      <c r="B839">
        <v>1686764</v>
      </c>
    </row>
    <row r="840" spans="1:2" x14ac:dyDescent="0.25">
      <c r="A840" t="s">
        <v>58</v>
      </c>
      <c r="B840">
        <v>1687353</v>
      </c>
    </row>
    <row r="841" spans="1:2" x14ac:dyDescent="0.25">
      <c r="A841" t="s">
        <v>58</v>
      </c>
      <c r="B841">
        <v>1687354</v>
      </c>
    </row>
    <row r="842" spans="1:2" x14ac:dyDescent="0.25">
      <c r="A842" t="s">
        <v>58</v>
      </c>
      <c r="B842">
        <v>1689457</v>
      </c>
    </row>
    <row r="843" spans="1:2" x14ac:dyDescent="0.25">
      <c r="A843" t="s">
        <v>58</v>
      </c>
      <c r="B843">
        <v>1689460</v>
      </c>
    </row>
    <row r="844" spans="1:2" x14ac:dyDescent="0.25">
      <c r="A844" t="s">
        <v>58</v>
      </c>
      <c r="B844">
        <v>1689461</v>
      </c>
    </row>
    <row r="845" spans="1:2" x14ac:dyDescent="0.25">
      <c r="A845" t="s">
        <v>58</v>
      </c>
      <c r="B845">
        <v>1696476</v>
      </c>
    </row>
    <row r="846" spans="1:2" x14ac:dyDescent="0.25">
      <c r="A846" t="s">
        <v>58</v>
      </c>
      <c r="B846">
        <v>1697781</v>
      </c>
    </row>
    <row r="847" spans="1:2" x14ac:dyDescent="0.25">
      <c r="A847" t="s">
        <v>58</v>
      </c>
      <c r="B847">
        <v>1702224</v>
      </c>
    </row>
    <row r="848" spans="1:2" x14ac:dyDescent="0.25">
      <c r="A848" t="s">
        <v>57</v>
      </c>
      <c r="B848">
        <v>1680697</v>
      </c>
    </row>
    <row r="849" spans="1:2" x14ac:dyDescent="0.25">
      <c r="A849" t="s">
        <v>57</v>
      </c>
      <c r="B849">
        <v>1680742</v>
      </c>
    </row>
    <row r="850" spans="1:2" x14ac:dyDescent="0.25">
      <c r="A850" t="s">
        <v>57</v>
      </c>
      <c r="B850">
        <v>1682651</v>
      </c>
    </row>
    <row r="851" spans="1:2" x14ac:dyDescent="0.25">
      <c r="A851" t="s">
        <v>57</v>
      </c>
      <c r="B851">
        <v>1682709</v>
      </c>
    </row>
    <row r="852" spans="1:2" x14ac:dyDescent="0.25">
      <c r="A852" t="s">
        <v>57</v>
      </c>
      <c r="B852">
        <v>1682712</v>
      </c>
    </row>
    <row r="853" spans="1:2" x14ac:dyDescent="0.25">
      <c r="A853" t="s">
        <v>57</v>
      </c>
      <c r="B853">
        <v>1682715</v>
      </c>
    </row>
    <row r="854" spans="1:2" x14ac:dyDescent="0.25">
      <c r="A854" t="s">
        <v>57</v>
      </c>
      <c r="B854">
        <v>1682757</v>
      </c>
    </row>
    <row r="855" spans="1:2" x14ac:dyDescent="0.25">
      <c r="A855" t="s">
        <v>57</v>
      </c>
      <c r="B855">
        <v>1682760</v>
      </c>
    </row>
    <row r="856" spans="1:2" x14ac:dyDescent="0.25">
      <c r="A856" t="s">
        <v>57</v>
      </c>
      <c r="B856">
        <v>1682763</v>
      </c>
    </row>
    <row r="857" spans="1:2" x14ac:dyDescent="0.25">
      <c r="A857" t="s">
        <v>57</v>
      </c>
      <c r="B857">
        <v>1682769</v>
      </c>
    </row>
    <row r="858" spans="1:2" x14ac:dyDescent="0.25">
      <c r="A858" t="s">
        <v>57</v>
      </c>
      <c r="B858">
        <v>1682778</v>
      </c>
    </row>
    <row r="859" spans="1:2" x14ac:dyDescent="0.25">
      <c r="A859" t="s">
        <v>57</v>
      </c>
      <c r="B859">
        <v>1682787</v>
      </c>
    </row>
    <row r="860" spans="1:2" x14ac:dyDescent="0.25">
      <c r="A860" t="s">
        <v>57</v>
      </c>
      <c r="B860">
        <v>1682790</v>
      </c>
    </row>
    <row r="861" spans="1:2" x14ac:dyDescent="0.25">
      <c r="A861" t="s">
        <v>57</v>
      </c>
      <c r="B861">
        <v>1682793</v>
      </c>
    </row>
    <row r="862" spans="1:2" x14ac:dyDescent="0.25">
      <c r="A862" t="s">
        <v>57</v>
      </c>
      <c r="B862">
        <v>1682796</v>
      </c>
    </row>
    <row r="863" spans="1:2" x14ac:dyDescent="0.25">
      <c r="A863" t="s">
        <v>57</v>
      </c>
      <c r="B863">
        <v>1682799</v>
      </c>
    </row>
    <row r="864" spans="1:2" x14ac:dyDescent="0.25">
      <c r="A864" t="s">
        <v>57</v>
      </c>
      <c r="B864">
        <v>1682802</v>
      </c>
    </row>
    <row r="865" spans="1:2" x14ac:dyDescent="0.25">
      <c r="A865" t="s">
        <v>57</v>
      </c>
      <c r="B865">
        <v>1682805</v>
      </c>
    </row>
    <row r="866" spans="1:2" x14ac:dyDescent="0.25">
      <c r="A866" t="s">
        <v>57</v>
      </c>
      <c r="B866">
        <v>1682832</v>
      </c>
    </row>
    <row r="867" spans="1:2" x14ac:dyDescent="0.25">
      <c r="A867" t="s">
        <v>57</v>
      </c>
      <c r="B867">
        <v>1682835</v>
      </c>
    </row>
    <row r="868" spans="1:2" x14ac:dyDescent="0.25">
      <c r="A868" t="s">
        <v>57</v>
      </c>
      <c r="B868">
        <v>1682853</v>
      </c>
    </row>
    <row r="869" spans="1:2" x14ac:dyDescent="0.25">
      <c r="A869" t="s">
        <v>57</v>
      </c>
      <c r="B869">
        <v>1682859</v>
      </c>
    </row>
    <row r="870" spans="1:2" x14ac:dyDescent="0.25">
      <c r="A870" t="s">
        <v>57</v>
      </c>
      <c r="B870">
        <v>1682869</v>
      </c>
    </row>
    <row r="871" spans="1:2" x14ac:dyDescent="0.25">
      <c r="A871" t="s">
        <v>57</v>
      </c>
      <c r="B871">
        <v>1683146</v>
      </c>
    </row>
    <row r="872" spans="1:2" x14ac:dyDescent="0.25">
      <c r="A872" t="s">
        <v>57</v>
      </c>
      <c r="B872">
        <v>1683354</v>
      </c>
    </row>
    <row r="873" spans="1:2" x14ac:dyDescent="0.25">
      <c r="A873" t="s">
        <v>57</v>
      </c>
      <c r="B873">
        <v>1683361</v>
      </c>
    </row>
    <row r="874" spans="1:2" x14ac:dyDescent="0.25">
      <c r="A874" t="s">
        <v>57</v>
      </c>
      <c r="B874">
        <v>1683392</v>
      </c>
    </row>
    <row r="875" spans="1:2" x14ac:dyDescent="0.25">
      <c r="A875" t="s">
        <v>57</v>
      </c>
      <c r="B875">
        <v>1683403</v>
      </c>
    </row>
    <row r="876" spans="1:2" x14ac:dyDescent="0.25">
      <c r="A876" t="s">
        <v>57</v>
      </c>
      <c r="B876">
        <v>1683407</v>
      </c>
    </row>
    <row r="877" spans="1:2" x14ac:dyDescent="0.25">
      <c r="A877" t="s">
        <v>57</v>
      </c>
      <c r="B877">
        <v>1683409</v>
      </c>
    </row>
    <row r="878" spans="1:2" x14ac:dyDescent="0.25">
      <c r="A878" t="s">
        <v>57</v>
      </c>
      <c r="B878">
        <v>1683417</v>
      </c>
    </row>
    <row r="879" spans="1:2" x14ac:dyDescent="0.25">
      <c r="A879" t="s">
        <v>57</v>
      </c>
      <c r="B879">
        <v>1683419</v>
      </c>
    </row>
    <row r="880" spans="1:2" x14ac:dyDescent="0.25">
      <c r="A880" t="s">
        <v>57</v>
      </c>
      <c r="B880">
        <v>1683426</v>
      </c>
    </row>
    <row r="881" spans="1:2" x14ac:dyDescent="0.25">
      <c r="A881" t="s">
        <v>57</v>
      </c>
      <c r="B881">
        <v>1683432</v>
      </c>
    </row>
    <row r="882" spans="1:2" x14ac:dyDescent="0.25">
      <c r="A882" t="s">
        <v>57</v>
      </c>
      <c r="B882">
        <v>1683749</v>
      </c>
    </row>
    <row r="883" spans="1:2" x14ac:dyDescent="0.25">
      <c r="A883" t="s">
        <v>57</v>
      </c>
      <c r="B883">
        <v>1683760</v>
      </c>
    </row>
    <row r="884" spans="1:2" x14ac:dyDescent="0.25">
      <c r="A884" t="s">
        <v>57</v>
      </c>
      <c r="B884">
        <v>1683769</v>
      </c>
    </row>
    <row r="885" spans="1:2" x14ac:dyDescent="0.25">
      <c r="A885" t="s">
        <v>57</v>
      </c>
      <c r="B885">
        <v>1683795</v>
      </c>
    </row>
    <row r="886" spans="1:2" x14ac:dyDescent="0.25">
      <c r="A886" t="s">
        <v>57</v>
      </c>
      <c r="B886">
        <v>1684644</v>
      </c>
    </row>
    <row r="887" spans="1:2" x14ac:dyDescent="0.25">
      <c r="A887" t="s">
        <v>57</v>
      </c>
      <c r="B887">
        <v>1684645</v>
      </c>
    </row>
    <row r="888" spans="1:2" x14ac:dyDescent="0.25">
      <c r="A888" t="s">
        <v>57</v>
      </c>
      <c r="B888">
        <v>1684646</v>
      </c>
    </row>
    <row r="889" spans="1:2" x14ac:dyDescent="0.25">
      <c r="A889" t="s">
        <v>57</v>
      </c>
      <c r="B889">
        <v>1684649</v>
      </c>
    </row>
    <row r="890" spans="1:2" x14ac:dyDescent="0.25">
      <c r="A890" t="s">
        <v>57</v>
      </c>
      <c r="B890">
        <v>1684722</v>
      </c>
    </row>
    <row r="891" spans="1:2" x14ac:dyDescent="0.25">
      <c r="A891" t="s">
        <v>57</v>
      </c>
      <c r="B891">
        <v>1684724</v>
      </c>
    </row>
    <row r="892" spans="1:2" x14ac:dyDescent="0.25">
      <c r="A892" t="s">
        <v>57</v>
      </c>
      <c r="B892">
        <v>1684725</v>
      </c>
    </row>
    <row r="893" spans="1:2" x14ac:dyDescent="0.25">
      <c r="A893" t="s">
        <v>57</v>
      </c>
      <c r="B893">
        <v>1684728</v>
      </c>
    </row>
    <row r="894" spans="1:2" x14ac:dyDescent="0.25">
      <c r="A894" t="s">
        <v>57</v>
      </c>
      <c r="B894">
        <v>1684730</v>
      </c>
    </row>
    <row r="895" spans="1:2" x14ac:dyDescent="0.25">
      <c r="A895" t="s">
        <v>57</v>
      </c>
      <c r="B895">
        <v>1684740</v>
      </c>
    </row>
    <row r="896" spans="1:2" x14ac:dyDescent="0.25">
      <c r="A896" t="s">
        <v>57</v>
      </c>
      <c r="B896">
        <v>1684743</v>
      </c>
    </row>
    <row r="897" spans="1:2" x14ac:dyDescent="0.25">
      <c r="A897" t="s">
        <v>57</v>
      </c>
      <c r="B897">
        <v>1684752</v>
      </c>
    </row>
    <row r="898" spans="1:2" x14ac:dyDescent="0.25">
      <c r="A898" t="s">
        <v>57</v>
      </c>
      <c r="B898">
        <v>1684767</v>
      </c>
    </row>
    <row r="899" spans="1:2" x14ac:dyDescent="0.25">
      <c r="A899" t="s">
        <v>57</v>
      </c>
      <c r="B899">
        <v>1684768</v>
      </c>
    </row>
    <row r="900" spans="1:2" x14ac:dyDescent="0.25">
      <c r="A900" t="s">
        <v>57</v>
      </c>
      <c r="B900">
        <v>1684771</v>
      </c>
    </row>
    <row r="901" spans="1:2" x14ac:dyDescent="0.25">
      <c r="A901" t="s">
        <v>57</v>
      </c>
      <c r="B901">
        <v>1684772</v>
      </c>
    </row>
    <row r="902" spans="1:2" x14ac:dyDescent="0.25">
      <c r="A902" t="s">
        <v>57</v>
      </c>
      <c r="B902">
        <v>1684773</v>
      </c>
    </row>
    <row r="903" spans="1:2" x14ac:dyDescent="0.25">
      <c r="A903" t="s">
        <v>57</v>
      </c>
      <c r="B903">
        <v>1685107</v>
      </c>
    </row>
    <row r="904" spans="1:2" x14ac:dyDescent="0.25">
      <c r="A904" t="s">
        <v>57</v>
      </c>
      <c r="B904">
        <v>1686754</v>
      </c>
    </row>
    <row r="905" spans="1:2" x14ac:dyDescent="0.25">
      <c r="A905" t="s">
        <v>57</v>
      </c>
      <c r="B905">
        <v>1686756</v>
      </c>
    </row>
    <row r="906" spans="1:2" x14ac:dyDescent="0.25">
      <c r="A906" t="s">
        <v>57</v>
      </c>
      <c r="B906">
        <v>1686758</v>
      </c>
    </row>
    <row r="907" spans="1:2" x14ac:dyDescent="0.25">
      <c r="A907" t="s">
        <v>57</v>
      </c>
      <c r="B907">
        <v>1687191</v>
      </c>
    </row>
    <row r="908" spans="1:2" x14ac:dyDescent="0.25">
      <c r="A908" t="s">
        <v>57</v>
      </c>
      <c r="B908">
        <v>1688285</v>
      </c>
    </row>
    <row r="909" spans="1:2" x14ac:dyDescent="0.25">
      <c r="A909" t="s">
        <v>57</v>
      </c>
      <c r="B909">
        <v>1688288</v>
      </c>
    </row>
    <row r="910" spans="1:2" x14ac:dyDescent="0.25">
      <c r="A910" t="s">
        <v>57</v>
      </c>
      <c r="B910">
        <v>1688290</v>
      </c>
    </row>
    <row r="911" spans="1:2" x14ac:dyDescent="0.25">
      <c r="A911" t="s">
        <v>57</v>
      </c>
      <c r="B911">
        <v>1688292</v>
      </c>
    </row>
    <row r="912" spans="1:2" x14ac:dyDescent="0.25">
      <c r="A912" t="s">
        <v>57</v>
      </c>
      <c r="B912">
        <v>1688294</v>
      </c>
    </row>
    <row r="913" spans="1:2" x14ac:dyDescent="0.25">
      <c r="A913" t="s">
        <v>57</v>
      </c>
      <c r="B913">
        <v>1688571</v>
      </c>
    </row>
    <row r="914" spans="1:2" x14ac:dyDescent="0.25">
      <c r="A914" t="s">
        <v>57</v>
      </c>
      <c r="B914">
        <v>1688575</v>
      </c>
    </row>
    <row r="915" spans="1:2" x14ac:dyDescent="0.25">
      <c r="A915" t="s">
        <v>57</v>
      </c>
      <c r="B915">
        <v>1688587</v>
      </c>
    </row>
    <row r="916" spans="1:2" x14ac:dyDescent="0.25">
      <c r="A916" t="s">
        <v>57</v>
      </c>
      <c r="B916">
        <v>1688589</v>
      </c>
    </row>
    <row r="917" spans="1:2" x14ac:dyDescent="0.25">
      <c r="A917" t="s">
        <v>57</v>
      </c>
      <c r="B917">
        <v>1688610</v>
      </c>
    </row>
    <row r="918" spans="1:2" x14ac:dyDescent="0.25">
      <c r="A918" t="s">
        <v>57</v>
      </c>
      <c r="B918">
        <v>1688621</v>
      </c>
    </row>
    <row r="919" spans="1:2" x14ac:dyDescent="0.25">
      <c r="A919" t="s">
        <v>57</v>
      </c>
      <c r="B919">
        <v>1688629</v>
      </c>
    </row>
    <row r="920" spans="1:2" x14ac:dyDescent="0.25">
      <c r="A920" t="s">
        <v>57</v>
      </c>
      <c r="B920">
        <v>1688633</v>
      </c>
    </row>
    <row r="921" spans="1:2" x14ac:dyDescent="0.25">
      <c r="A921" t="s">
        <v>57</v>
      </c>
      <c r="B921">
        <v>1689543</v>
      </c>
    </row>
    <row r="922" spans="1:2" x14ac:dyDescent="0.25">
      <c r="A922" t="s">
        <v>57</v>
      </c>
      <c r="B922">
        <v>1689544</v>
      </c>
    </row>
    <row r="923" spans="1:2" x14ac:dyDescent="0.25">
      <c r="A923" t="s">
        <v>57</v>
      </c>
      <c r="B923">
        <v>1689545</v>
      </c>
    </row>
    <row r="924" spans="1:2" x14ac:dyDescent="0.25">
      <c r="A924" t="s">
        <v>57</v>
      </c>
      <c r="B924">
        <v>1689546</v>
      </c>
    </row>
    <row r="925" spans="1:2" x14ac:dyDescent="0.25">
      <c r="A925" t="s">
        <v>57</v>
      </c>
      <c r="B925">
        <v>1689547</v>
      </c>
    </row>
    <row r="926" spans="1:2" x14ac:dyDescent="0.25">
      <c r="A926" t="s">
        <v>57</v>
      </c>
      <c r="B926">
        <v>1689548</v>
      </c>
    </row>
    <row r="927" spans="1:2" x14ac:dyDescent="0.25">
      <c r="A927" t="s">
        <v>57</v>
      </c>
      <c r="B927">
        <v>1689549</v>
      </c>
    </row>
    <row r="928" spans="1:2" x14ac:dyDescent="0.25">
      <c r="A928" t="s">
        <v>57</v>
      </c>
      <c r="B928">
        <v>1689550</v>
      </c>
    </row>
    <row r="929" spans="1:2" x14ac:dyDescent="0.25">
      <c r="A929" t="s">
        <v>57</v>
      </c>
      <c r="B929">
        <v>1689551</v>
      </c>
    </row>
    <row r="930" spans="1:2" x14ac:dyDescent="0.25">
      <c r="A930" t="s">
        <v>57</v>
      </c>
      <c r="B930">
        <v>1689780</v>
      </c>
    </row>
    <row r="931" spans="1:2" x14ac:dyDescent="0.25">
      <c r="A931" t="s">
        <v>57</v>
      </c>
      <c r="B931">
        <v>1689781</v>
      </c>
    </row>
    <row r="932" spans="1:2" x14ac:dyDescent="0.25">
      <c r="A932" t="s">
        <v>57</v>
      </c>
      <c r="B932">
        <v>1689782</v>
      </c>
    </row>
    <row r="933" spans="1:2" x14ac:dyDescent="0.25">
      <c r="A933" t="s">
        <v>57</v>
      </c>
      <c r="B933">
        <v>1689783</v>
      </c>
    </row>
    <row r="934" spans="1:2" x14ac:dyDescent="0.25">
      <c r="A934" t="s">
        <v>57</v>
      </c>
      <c r="B934">
        <v>1689784</v>
      </c>
    </row>
    <row r="935" spans="1:2" x14ac:dyDescent="0.25">
      <c r="A935" t="s">
        <v>57</v>
      </c>
      <c r="B935">
        <v>1689785</v>
      </c>
    </row>
    <row r="936" spans="1:2" x14ac:dyDescent="0.25">
      <c r="A936" t="s">
        <v>57</v>
      </c>
      <c r="B936">
        <v>1690614</v>
      </c>
    </row>
    <row r="937" spans="1:2" x14ac:dyDescent="0.25">
      <c r="A937" t="s">
        <v>57</v>
      </c>
      <c r="B937">
        <v>1690616</v>
      </c>
    </row>
    <row r="938" spans="1:2" x14ac:dyDescent="0.25">
      <c r="A938" t="s">
        <v>57</v>
      </c>
      <c r="B938">
        <v>1690621</v>
      </c>
    </row>
    <row r="939" spans="1:2" x14ac:dyDescent="0.25">
      <c r="A939" t="s">
        <v>57</v>
      </c>
      <c r="B939">
        <v>1690627</v>
      </c>
    </row>
    <row r="940" spans="1:2" x14ac:dyDescent="0.25">
      <c r="A940" t="s">
        <v>57</v>
      </c>
      <c r="B940">
        <v>1690628</v>
      </c>
    </row>
    <row r="941" spans="1:2" x14ac:dyDescent="0.25">
      <c r="A941" t="s">
        <v>57</v>
      </c>
      <c r="B941">
        <v>1690630</v>
      </c>
    </row>
    <row r="942" spans="1:2" x14ac:dyDescent="0.25">
      <c r="A942" t="s">
        <v>57</v>
      </c>
      <c r="B942">
        <v>1690634</v>
      </c>
    </row>
    <row r="943" spans="1:2" x14ac:dyDescent="0.25">
      <c r="A943" t="s">
        <v>57</v>
      </c>
      <c r="B943">
        <v>1691546</v>
      </c>
    </row>
    <row r="944" spans="1:2" x14ac:dyDescent="0.25">
      <c r="A944" t="s">
        <v>55</v>
      </c>
      <c r="B944">
        <v>1687774</v>
      </c>
    </row>
    <row r="945" spans="1:2" x14ac:dyDescent="0.25">
      <c r="A945" t="s">
        <v>55</v>
      </c>
      <c r="B945">
        <v>1692333</v>
      </c>
    </row>
    <row r="946" spans="1:2" x14ac:dyDescent="0.25">
      <c r="A946" t="s">
        <v>55</v>
      </c>
      <c r="B946">
        <v>1692899</v>
      </c>
    </row>
    <row r="947" spans="1:2" x14ac:dyDescent="0.25">
      <c r="A947" t="s">
        <v>55</v>
      </c>
      <c r="B947">
        <v>1695687</v>
      </c>
    </row>
    <row r="948" spans="1:2" x14ac:dyDescent="0.25">
      <c r="A948" t="s">
        <v>55</v>
      </c>
      <c r="B948">
        <v>1695862</v>
      </c>
    </row>
    <row r="949" spans="1:2" x14ac:dyDescent="0.25">
      <c r="A949" t="s">
        <v>55</v>
      </c>
      <c r="B949">
        <v>1699369</v>
      </c>
    </row>
    <row r="950" spans="1:2" x14ac:dyDescent="0.25">
      <c r="A950" t="s">
        <v>55</v>
      </c>
      <c r="B950">
        <v>1699540</v>
      </c>
    </row>
    <row r="951" spans="1:2" x14ac:dyDescent="0.25">
      <c r="A951" t="s">
        <v>55</v>
      </c>
      <c r="B951">
        <v>1699670</v>
      </c>
    </row>
    <row r="952" spans="1:2" x14ac:dyDescent="0.25">
      <c r="A952" t="s">
        <v>49</v>
      </c>
      <c r="B952">
        <v>1613321</v>
      </c>
    </row>
    <row r="953" spans="1:2" x14ac:dyDescent="0.25">
      <c r="A953" t="s">
        <v>49</v>
      </c>
      <c r="B953">
        <v>1615677</v>
      </c>
    </row>
    <row r="954" spans="1:2" x14ac:dyDescent="0.25">
      <c r="A954" t="s">
        <v>49</v>
      </c>
      <c r="B954">
        <v>1620510</v>
      </c>
    </row>
    <row r="955" spans="1:2" x14ac:dyDescent="0.25">
      <c r="A955" t="s">
        <v>49</v>
      </c>
      <c r="B955">
        <v>1620552</v>
      </c>
    </row>
    <row r="956" spans="1:2" x14ac:dyDescent="0.25">
      <c r="A956" t="s">
        <v>49</v>
      </c>
      <c r="B956">
        <v>1622685</v>
      </c>
    </row>
    <row r="957" spans="1:2" x14ac:dyDescent="0.25">
      <c r="A957" t="s">
        <v>49</v>
      </c>
      <c r="B957">
        <v>1623991</v>
      </c>
    </row>
    <row r="958" spans="1:2" x14ac:dyDescent="0.25">
      <c r="A958" t="s">
        <v>49</v>
      </c>
      <c r="B958">
        <v>1629341</v>
      </c>
    </row>
    <row r="959" spans="1:2" x14ac:dyDescent="0.25">
      <c r="A959" t="s">
        <v>49</v>
      </c>
      <c r="B959">
        <v>1634730</v>
      </c>
    </row>
    <row r="960" spans="1:2" x14ac:dyDescent="0.25">
      <c r="A960" t="s">
        <v>49</v>
      </c>
      <c r="B960">
        <v>1635497</v>
      </c>
    </row>
    <row r="961" spans="1:2" x14ac:dyDescent="0.25">
      <c r="A961" t="s">
        <v>49</v>
      </c>
      <c r="B961">
        <v>1635536</v>
      </c>
    </row>
    <row r="962" spans="1:2" x14ac:dyDescent="0.25">
      <c r="A962" t="s">
        <v>49</v>
      </c>
      <c r="B962">
        <v>1636236</v>
      </c>
    </row>
    <row r="963" spans="1:2" x14ac:dyDescent="0.25">
      <c r="A963" t="s">
        <v>49</v>
      </c>
      <c r="B963">
        <v>1636295</v>
      </c>
    </row>
    <row r="964" spans="1:2" x14ac:dyDescent="0.25">
      <c r="A964" t="s">
        <v>49</v>
      </c>
      <c r="B964">
        <v>1636782</v>
      </c>
    </row>
    <row r="965" spans="1:2" x14ac:dyDescent="0.25">
      <c r="A965" t="s">
        <v>49</v>
      </c>
      <c r="B965">
        <v>1639636</v>
      </c>
    </row>
    <row r="966" spans="1:2" x14ac:dyDescent="0.25">
      <c r="A966" t="s">
        <v>49</v>
      </c>
      <c r="B966">
        <v>1641237</v>
      </c>
    </row>
    <row r="967" spans="1:2" x14ac:dyDescent="0.25">
      <c r="A967" t="s">
        <v>49</v>
      </c>
      <c r="B967">
        <v>1642993</v>
      </c>
    </row>
    <row r="968" spans="1:2" x14ac:dyDescent="0.25">
      <c r="A968" t="s">
        <v>49</v>
      </c>
      <c r="B968">
        <v>1643056</v>
      </c>
    </row>
    <row r="969" spans="1:2" x14ac:dyDescent="0.25">
      <c r="A969" t="s">
        <v>49</v>
      </c>
      <c r="B969">
        <v>1643057</v>
      </c>
    </row>
    <row r="970" spans="1:2" x14ac:dyDescent="0.25">
      <c r="A970" t="s">
        <v>49</v>
      </c>
      <c r="B970">
        <v>1644050</v>
      </c>
    </row>
    <row r="971" spans="1:2" x14ac:dyDescent="0.25">
      <c r="A971" t="s">
        <v>49</v>
      </c>
      <c r="B971">
        <v>1644062</v>
      </c>
    </row>
    <row r="972" spans="1:2" x14ac:dyDescent="0.25">
      <c r="A972" t="s">
        <v>49</v>
      </c>
      <c r="B972">
        <v>1644200</v>
      </c>
    </row>
    <row r="973" spans="1:2" x14ac:dyDescent="0.25">
      <c r="A973" t="s">
        <v>49</v>
      </c>
      <c r="B973">
        <v>1644308</v>
      </c>
    </row>
    <row r="974" spans="1:2" x14ac:dyDescent="0.25">
      <c r="A974" t="s">
        <v>49</v>
      </c>
      <c r="B974">
        <v>1645070</v>
      </c>
    </row>
    <row r="975" spans="1:2" x14ac:dyDescent="0.25">
      <c r="A975" t="s">
        <v>49</v>
      </c>
      <c r="B975">
        <v>1646909</v>
      </c>
    </row>
    <row r="976" spans="1:2" x14ac:dyDescent="0.25">
      <c r="A976" t="s">
        <v>49</v>
      </c>
      <c r="B976">
        <v>1649002</v>
      </c>
    </row>
    <row r="977" spans="1:2" x14ac:dyDescent="0.25">
      <c r="A977" t="s">
        <v>49</v>
      </c>
      <c r="B977">
        <v>1649007</v>
      </c>
    </row>
    <row r="978" spans="1:2" x14ac:dyDescent="0.25">
      <c r="A978" t="s">
        <v>49</v>
      </c>
      <c r="B978">
        <v>1649008</v>
      </c>
    </row>
    <row r="979" spans="1:2" x14ac:dyDescent="0.25">
      <c r="A979" t="s">
        <v>49</v>
      </c>
      <c r="B979">
        <v>1650568</v>
      </c>
    </row>
    <row r="980" spans="1:2" x14ac:dyDescent="0.25">
      <c r="A980" t="s">
        <v>49</v>
      </c>
      <c r="B980">
        <v>1650571</v>
      </c>
    </row>
    <row r="981" spans="1:2" x14ac:dyDescent="0.25">
      <c r="A981" t="s">
        <v>49</v>
      </c>
      <c r="B981">
        <v>1650586</v>
      </c>
    </row>
    <row r="982" spans="1:2" x14ac:dyDescent="0.25">
      <c r="A982" t="s">
        <v>49</v>
      </c>
      <c r="B982">
        <v>1650685</v>
      </c>
    </row>
    <row r="983" spans="1:2" x14ac:dyDescent="0.25">
      <c r="A983" t="s">
        <v>49</v>
      </c>
      <c r="B983">
        <v>1650880</v>
      </c>
    </row>
    <row r="984" spans="1:2" x14ac:dyDescent="0.25">
      <c r="A984" t="s">
        <v>49</v>
      </c>
      <c r="B984">
        <v>1650904</v>
      </c>
    </row>
    <row r="985" spans="1:2" x14ac:dyDescent="0.25">
      <c r="A985" t="s">
        <v>49</v>
      </c>
      <c r="B985">
        <v>1650905</v>
      </c>
    </row>
    <row r="986" spans="1:2" x14ac:dyDescent="0.25">
      <c r="A986" t="s">
        <v>49</v>
      </c>
      <c r="B986">
        <v>1651126</v>
      </c>
    </row>
    <row r="987" spans="1:2" x14ac:dyDescent="0.25">
      <c r="A987" t="s">
        <v>49</v>
      </c>
      <c r="B987">
        <v>1651298</v>
      </c>
    </row>
    <row r="988" spans="1:2" x14ac:dyDescent="0.25">
      <c r="A988" t="s">
        <v>49</v>
      </c>
      <c r="B988">
        <v>1651299</v>
      </c>
    </row>
    <row r="989" spans="1:2" x14ac:dyDescent="0.25">
      <c r="A989" t="s">
        <v>49</v>
      </c>
      <c r="B989">
        <v>1651302</v>
      </c>
    </row>
    <row r="990" spans="1:2" x14ac:dyDescent="0.25">
      <c r="A990" t="s">
        <v>49</v>
      </c>
      <c r="B990">
        <v>1651350</v>
      </c>
    </row>
    <row r="991" spans="1:2" x14ac:dyDescent="0.25">
      <c r="A991" t="s">
        <v>49</v>
      </c>
      <c r="B991">
        <v>1651366</v>
      </c>
    </row>
    <row r="992" spans="1:2" x14ac:dyDescent="0.25">
      <c r="A992" t="s">
        <v>49</v>
      </c>
      <c r="B992">
        <v>1651377</v>
      </c>
    </row>
    <row r="993" spans="1:2" x14ac:dyDescent="0.25">
      <c r="A993" t="s">
        <v>49</v>
      </c>
      <c r="B993">
        <v>1651933</v>
      </c>
    </row>
    <row r="994" spans="1:2" x14ac:dyDescent="0.25">
      <c r="A994" t="s">
        <v>49</v>
      </c>
      <c r="B994">
        <v>1652080</v>
      </c>
    </row>
    <row r="995" spans="1:2" x14ac:dyDescent="0.25">
      <c r="A995" t="s">
        <v>49</v>
      </c>
      <c r="B995">
        <v>1652499</v>
      </c>
    </row>
    <row r="996" spans="1:2" x14ac:dyDescent="0.25">
      <c r="A996" t="s">
        <v>49</v>
      </c>
      <c r="B996">
        <v>1652538</v>
      </c>
    </row>
    <row r="997" spans="1:2" x14ac:dyDescent="0.25">
      <c r="A997" t="s">
        <v>49</v>
      </c>
      <c r="B997">
        <v>1652604</v>
      </c>
    </row>
    <row r="998" spans="1:2" x14ac:dyDescent="0.25">
      <c r="A998" t="s">
        <v>49</v>
      </c>
      <c r="B998">
        <v>1652611</v>
      </c>
    </row>
    <row r="999" spans="1:2" x14ac:dyDescent="0.25">
      <c r="A999" t="s">
        <v>49</v>
      </c>
      <c r="B999">
        <v>1652615</v>
      </c>
    </row>
    <row r="1000" spans="1:2" x14ac:dyDescent="0.25">
      <c r="A1000" t="s">
        <v>49</v>
      </c>
      <c r="B1000">
        <v>1652630</v>
      </c>
    </row>
    <row r="1001" spans="1:2" x14ac:dyDescent="0.25">
      <c r="A1001" t="s">
        <v>49</v>
      </c>
      <c r="B1001">
        <v>1652644</v>
      </c>
    </row>
    <row r="1002" spans="1:2" x14ac:dyDescent="0.25">
      <c r="A1002" t="s">
        <v>49</v>
      </c>
      <c r="B1002">
        <v>1653584</v>
      </c>
    </row>
    <row r="1003" spans="1:2" x14ac:dyDescent="0.25">
      <c r="A1003" t="s">
        <v>49</v>
      </c>
      <c r="B1003">
        <v>1653588</v>
      </c>
    </row>
    <row r="1004" spans="1:2" x14ac:dyDescent="0.25">
      <c r="A1004" t="s">
        <v>49</v>
      </c>
      <c r="B1004">
        <v>1654251</v>
      </c>
    </row>
    <row r="1005" spans="1:2" x14ac:dyDescent="0.25">
      <c r="A1005" t="s">
        <v>49</v>
      </c>
      <c r="B1005">
        <v>1654497</v>
      </c>
    </row>
    <row r="1006" spans="1:2" x14ac:dyDescent="0.25">
      <c r="A1006" t="s">
        <v>49</v>
      </c>
      <c r="B1006">
        <v>1654498</v>
      </c>
    </row>
    <row r="1007" spans="1:2" x14ac:dyDescent="0.25">
      <c r="A1007" t="s">
        <v>49</v>
      </c>
      <c r="B1007">
        <v>1654619</v>
      </c>
    </row>
    <row r="1008" spans="1:2" x14ac:dyDescent="0.25">
      <c r="A1008" t="s">
        <v>49</v>
      </c>
      <c r="B1008">
        <v>1654621</v>
      </c>
    </row>
    <row r="1009" spans="1:2" x14ac:dyDescent="0.25">
      <c r="A1009" t="s">
        <v>49</v>
      </c>
      <c r="B1009">
        <v>1654622</v>
      </c>
    </row>
    <row r="1010" spans="1:2" x14ac:dyDescent="0.25">
      <c r="A1010" t="s">
        <v>49</v>
      </c>
      <c r="B1010">
        <v>1654623</v>
      </c>
    </row>
    <row r="1011" spans="1:2" x14ac:dyDescent="0.25">
      <c r="A1011" t="s">
        <v>49</v>
      </c>
      <c r="B1011">
        <v>1654766</v>
      </c>
    </row>
    <row r="1012" spans="1:2" x14ac:dyDescent="0.25">
      <c r="A1012" t="s">
        <v>49</v>
      </c>
      <c r="B1012">
        <v>1655373</v>
      </c>
    </row>
    <row r="1013" spans="1:2" x14ac:dyDescent="0.25">
      <c r="A1013" t="s">
        <v>49</v>
      </c>
      <c r="B1013">
        <v>1655723</v>
      </c>
    </row>
    <row r="1014" spans="1:2" x14ac:dyDescent="0.25">
      <c r="A1014" t="s">
        <v>49</v>
      </c>
      <c r="B1014">
        <v>1655754</v>
      </c>
    </row>
    <row r="1015" spans="1:2" x14ac:dyDescent="0.25">
      <c r="A1015" t="s">
        <v>49</v>
      </c>
      <c r="B1015">
        <v>1655818</v>
      </c>
    </row>
    <row r="1016" spans="1:2" x14ac:dyDescent="0.25">
      <c r="A1016" t="s">
        <v>49</v>
      </c>
      <c r="B1016">
        <v>1655982</v>
      </c>
    </row>
    <row r="1017" spans="1:2" x14ac:dyDescent="0.25">
      <c r="A1017" t="s">
        <v>49</v>
      </c>
      <c r="B1017">
        <v>1656246</v>
      </c>
    </row>
    <row r="1018" spans="1:2" x14ac:dyDescent="0.25">
      <c r="A1018" t="s">
        <v>49</v>
      </c>
      <c r="B1018">
        <v>1656347</v>
      </c>
    </row>
    <row r="1019" spans="1:2" x14ac:dyDescent="0.25">
      <c r="A1019" t="s">
        <v>49</v>
      </c>
      <c r="B1019">
        <v>1656348</v>
      </c>
    </row>
    <row r="1020" spans="1:2" x14ac:dyDescent="0.25">
      <c r="A1020" t="s">
        <v>49</v>
      </c>
      <c r="B1020">
        <v>1656350</v>
      </c>
    </row>
    <row r="1021" spans="1:2" x14ac:dyDescent="0.25">
      <c r="A1021" t="s">
        <v>49</v>
      </c>
      <c r="B1021">
        <v>1656353</v>
      </c>
    </row>
    <row r="1022" spans="1:2" x14ac:dyDescent="0.25">
      <c r="A1022" t="s">
        <v>49</v>
      </c>
      <c r="B1022">
        <v>1656839</v>
      </c>
    </row>
    <row r="1023" spans="1:2" x14ac:dyDescent="0.25">
      <c r="A1023" t="s">
        <v>49</v>
      </c>
      <c r="B1023">
        <v>1657063</v>
      </c>
    </row>
    <row r="1024" spans="1:2" x14ac:dyDescent="0.25">
      <c r="A1024" t="s">
        <v>49</v>
      </c>
      <c r="B1024">
        <v>1657064</v>
      </c>
    </row>
    <row r="1025" spans="1:2" x14ac:dyDescent="0.25">
      <c r="A1025" t="s">
        <v>49</v>
      </c>
      <c r="B1025">
        <v>1657437</v>
      </c>
    </row>
    <row r="1026" spans="1:2" x14ac:dyDescent="0.25">
      <c r="A1026" t="s">
        <v>49</v>
      </c>
      <c r="B1026">
        <v>1657474</v>
      </c>
    </row>
    <row r="1027" spans="1:2" x14ac:dyDescent="0.25">
      <c r="A1027" t="s">
        <v>49</v>
      </c>
      <c r="B1027">
        <v>1657475</v>
      </c>
    </row>
    <row r="1028" spans="1:2" x14ac:dyDescent="0.25">
      <c r="A1028" t="s">
        <v>49</v>
      </c>
      <c r="B1028">
        <v>1658528</v>
      </c>
    </row>
    <row r="1029" spans="1:2" x14ac:dyDescent="0.25">
      <c r="A1029" t="s">
        <v>49</v>
      </c>
      <c r="B1029">
        <v>1658532</v>
      </c>
    </row>
    <row r="1030" spans="1:2" x14ac:dyDescent="0.25">
      <c r="A1030" t="s">
        <v>49</v>
      </c>
      <c r="B1030">
        <v>1660152</v>
      </c>
    </row>
    <row r="1031" spans="1:2" x14ac:dyDescent="0.25">
      <c r="A1031" t="s">
        <v>49</v>
      </c>
      <c r="B1031">
        <v>1660153</v>
      </c>
    </row>
    <row r="1032" spans="1:2" x14ac:dyDescent="0.25">
      <c r="A1032" t="s">
        <v>49</v>
      </c>
      <c r="B1032">
        <v>1660530</v>
      </c>
    </row>
    <row r="1033" spans="1:2" x14ac:dyDescent="0.25">
      <c r="A1033" t="s">
        <v>49</v>
      </c>
      <c r="B1033">
        <v>1660551</v>
      </c>
    </row>
    <row r="1034" spans="1:2" x14ac:dyDescent="0.25">
      <c r="A1034" t="s">
        <v>49</v>
      </c>
      <c r="B1034">
        <v>1660563</v>
      </c>
    </row>
    <row r="1035" spans="1:2" x14ac:dyDescent="0.25">
      <c r="A1035" t="s">
        <v>49</v>
      </c>
      <c r="B1035">
        <v>1660577</v>
      </c>
    </row>
    <row r="1036" spans="1:2" x14ac:dyDescent="0.25">
      <c r="A1036" t="s">
        <v>49</v>
      </c>
      <c r="B1036">
        <v>1660578</v>
      </c>
    </row>
    <row r="1037" spans="1:2" x14ac:dyDescent="0.25">
      <c r="A1037" t="s">
        <v>49</v>
      </c>
      <c r="B1037">
        <v>1660579</v>
      </c>
    </row>
    <row r="1038" spans="1:2" x14ac:dyDescent="0.25">
      <c r="A1038" t="s">
        <v>49</v>
      </c>
      <c r="B1038">
        <v>1660580</v>
      </c>
    </row>
    <row r="1039" spans="1:2" x14ac:dyDescent="0.25">
      <c r="A1039" t="s">
        <v>49</v>
      </c>
      <c r="B1039">
        <v>1660583</v>
      </c>
    </row>
    <row r="1040" spans="1:2" x14ac:dyDescent="0.25">
      <c r="A1040" t="s">
        <v>49</v>
      </c>
      <c r="B1040">
        <v>1660585</v>
      </c>
    </row>
    <row r="1041" spans="1:2" x14ac:dyDescent="0.25">
      <c r="A1041" t="s">
        <v>49</v>
      </c>
      <c r="B1041">
        <v>1660668</v>
      </c>
    </row>
    <row r="1042" spans="1:2" x14ac:dyDescent="0.25">
      <c r="A1042" t="s">
        <v>49</v>
      </c>
      <c r="B1042">
        <v>1660673</v>
      </c>
    </row>
    <row r="1043" spans="1:2" x14ac:dyDescent="0.25">
      <c r="A1043" t="s">
        <v>49</v>
      </c>
      <c r="B1043">
        <v>1660677</v>
      </c>
    </row>
    <row r="1044" spans="1:2" x14ac:dyDescent="0.25">
      <c r="A1044" t="s">
        <v>49</v>
      </c>
      <c r="B1044">
        <v>1660885</v>
      </c>
    </row>
    <row r="1045" spans="1:2" x14ac:dyDescent="0.25">
      <c r="A1045" t="s">
        <v>49</v>
      </c>
      <c r="B1045">
        <v>1660897</v>
      </c>
    </row>
    <row r="1046" spans="1:2" x14ac:dyDescent="0.25">
      <c r="A1046" t="s">
        <v>49</v>
      </c>
      <c r="B1046">
        <v>1661098</v>
      </c>
    </row>
    <row r="1047" spans="1:2" x14ac:dyDescent="0.25">
      <c r="A1047" t="s">
        <v>49</v>
      </c>
      <c r="B1047">
        <v>1661099</v>
      </c>
    </row>
    <row r="1048" spans="1:2" x14ac:dyDescent="0.25">
      <c r="A1048" t="s">
        <v>49</v>
      </c>
      <c r="B1048">
        <v>1662238</v>
      </c>
    </row>
    <row r="1049" spans="1:2" x14ac:dyDescent="0.25">
      <c r="A1049" t="s">
        <v>49</v>
      </c>
      <c r="B1049">
        <v>1662274</v>
      </c>
    </row>
    <row r="1050" spans="1:2" x14ac:dyDescent="0.25">
      <c r="A1050" t="s">
        <v>49</v>
      </c>
      <c r="B1050">
        <v>1662317</v>
      </c>
    </row>
    <row r="1051" spans="1:2" x14ac:dyDescent="0.25">
      <c r="A1051" t="s">
        <v>49</v>
      </c>
      <c r="B1051">
        <v>1662395</v>
      </c>
    </row>
    <row r="1052" spans="1:2" x14ac:dyDescent="0.25">
      <c r="A1052" t="s">
        <v>49</v>
      </c>
      <c r="B1052">
        <v>1662551</v>
      </c>
    </row>
    <row r="1053" spans="1:2" x14ac:dyDescent="0.25">
      <c r="A1053" t="s">
        <v>49</v>
      </c>
      <c r="B1053">
        <v>1662552</v>
      </c>
    </row>
    <row r="1054" spans="1:2" x14ac:dyDescent="0.25">
      <c r="A1054" t="s">
        <v>49</v>
      </c>
      <c r="B1054">
        <v>1662554</v>
      </c>
    </row>
    <row r="1055" spans="1:2" x14ac:dyDescent="0.25">
      <c r="A1055" t="s">
        <v>49</v>
      </c>
      <c r="B1055">
        <v>1662991</v>
      </c>
    </row>
    <row r="1056" spans="1:2" x14ac:dyDescent="0.25">
      <c r="A1056" t="s">
        <v>49</v>
      </c>
      <c r="B1056">
        <v>1663337</v>
      </c>
    </row>
    <row r="1057" spans="1:2" x14ac:dyDescent="0.25">
      <c r="A1057" t="s">
        <v>49</v>
      </c>
      <c r="B1057">
        <v>1663341</v>
      </c>
    </row>
    <row r="1058" spans="1:2" x14ac:dyDescent="0.25">
      <c r="A1058" t="s">
        <v>49</v>
      </c>
      <c r="B1058">
        <v>1663347</v>
      </c>
    </row>
    <row r="1059" spans="1:2" x14ac:dyDescent="0.25">
      <c r="A1059" t="s">
        <v>49</v>
      </c>
      <c r="B1059">
        <v>1663396</v>
      </c>
    </row>
    <row r="1060" spans="1:2" x14ac:dyDescent="0.25">
      <c r="A1060" t="s">
        <v>49</v>
      </c>
      <c r="B1060">
        <v>1664051</v>
      </c>
    </row>
    <row r="1061" spans="1:2" x14ac:dyDescent="0.25">
      <c r="A1061" t="s">
        <v>49</v>
      </c>
      <c r="B1061">
        <v>1664061</v>
      </c>
    </row>
    <row r="1062" spans="1:2" x14ac:dyDescent="0.25">
      <c r="A1062" t="s">
        <v>49</v>
      </c>
      <c r="B1062">
        <v>1664067</v>
      </c>
    </row>
    <row r="1063" spans="1:2" x14ac:dyDescent="0.25">
      <c r="A1063" t="s">
        <v>49</v>
      </c>
      <c r="B1063">
        <v>1664069</v>
      </c>
    </row>
    <row r="1064" spans="1:2" x14ac:dyDescent="0.25">
      <c r="A1064" t="s">
        <v>49</v>
      </c>
      <c r="B1064">
        <v>1664245</v>
      </c>
    </row>
    <row r="1065" spans="1:2" x14ac:dyDescent="0.25">
      <c r="A1065" t="s">
        <v>49</v>
      </c>
      <c r="B1065">
        <v>1664246</v>
      </c>
    </row>
    <row r="1066" spans="1:2" x14ac:dyDescent="0.25">
      <c r="A1066" t="s">
        <v>49</v>
      </c>
      <c r="B1066">
        <v>1664247</v>
      </c>
    </row>
    <row r="1067" spans="1:2" x14ac:dyDescent="0.25">
      <c r="A1067" t="s">
        <v>49</v>
      </c>
      <c r="B1067">
        <v>1664250</v>
      </c>
    </row>
    <row r="1068" spans="1:2" x14ac:dyDescent="0.25">
      <c r="A1068" t="s">
        <v>49</v>
      </c>
      <c r="B1068">
        <v>1664251</v>
      </c>
    </row>
    <row r="1069" spans="1:2" x14ac:dyDescent="0.25">
      <c r="A1069" t="s">
        <v>49</v>
      </c>
      <c r="B1069">
        <v>1664254</v>
      </c>
    </row>
    <row r="1070" spans="1:2" x14ac:dyDescent="0.25">
      <c r="A1070" t="s">
        <v>49</v>
      </c>
      <c r="B1070">
        <v>1664255</v>
      </c>
    </row>
    <row r="1071" spans="1:2" x14ac:dyDescent="0.25">
      <c r="A1071" t="s">
        <v>49</v>
      </c>
      <c r="B1071">
        <v>1664257</v>
      </c>
    </row>
    <row r="1072" spans="1:2" x14ac:dyDescent="0.25">
      <c r="A1072" t="s">
        <v>49</v>
      </c>
      <c r="B1072">
        <v>1664258</v>
      </c>
    </row>
    <row r="1073" spans="1:2" x14ac:dyDescent="0.25">
      <c r="A1073" t="s">
        <v>49</v>
      </c>
      <c r="B1073">
        <v>1664260</v>
      </c>
    </row>
    <row r="1074" spans="1:2" x14ac:dyDescent="0.25">
      <c r="A1074" t="s">
        <v>49</v>
      </c>
      <c r="B1074">
        <v>1664346</v>
      </c>
    </row>
    <row r="1075" spans="1:2" x14ac:dyDescent="0.25">
      <c r="A1075" t="s">
        <v>49</v>
      </c>
      <c r="B1075">
        <v>1666295</v>
      </c>
    </row>
    <row r="1076" spans="1:2" x14ac:dyDescent="0.25">
      <c r="A1076" t="s">
        <v>49</v>
      </c>
      <c r="B1076">
        <v>1666317</v>
      </c>
    </row>
    <row r="1077" spans="1:2" x14ac:dyDescent="0.25">
      <c r="A1077" t="s">
        <v>49</v>
      </c>
      <c r="B1077">
        <v>1666396</v>
      </c>
    </row>
    <row r="1078" spans="1:2" x14ac:dyDescent="0.25">
      <c r="A1078" t="s">
        <v>49</v>
      </c>
      <c r="B1078">
        <v>1666441</v>
      </c>
    </row>
    <row r="1079" spans="1:2" x14ac:dyDescent="0.25">
      <c r="A1079" t="s">
        <v>49</v>
      </c>
      <c r="B1079">
        <v>1666443</v>
      </c>
    </row>
    <row r="1080" spans="1:2" x14ac:dyDescent="0.25">
      <c r="A1080" t="s">
        <v>49</v>
      </c>
      <c r="B1080">
        <v>1666466</v>
      </c>
    </row>
    <row r="1081" spans="1:2" x14ac:dyDescent="0.25">
      <c r="A1081" t="s">
        <v>49</v>
      </c>
      <c r="B1081">
        <v>1666470</v>
      </c>
    </row>
    <row r="1082" spans="1:2" x14ac:dyDescent="0.25">
      <c r="A1082" t="s">
        <v>49</v>
      </c>
      <c r="B1082">
        <v>1666507</v>
      </c>
    </row>
    <row r="1083" spans="1:2" x14ac:dyDescent="0.25">
      <c r="A1083" t="s">
        <v>49</v>
      </c>
      <c r="B1083">
        <v>1666519</v>
      </c>
    </row>
    <row r="1084" spans="1:2" x14ac:dyDescent="0.25">
      <c r="A1084" t="s">
        <v>49</v>
      </c>
      <c r="B1084">
        <v>1666524</v>
      </c>
    </row>
    <row r="1085" spans="1:2" x14ac:dyDescent="0.25">
      <c r="A1085" t="s">
        <v>49</v>
      </c>
      <c r="B1085">
        <v>1666954</v>
      </c>
    </row>
    <row r="1086" spans="1:2" x14ac:dyDescent="0.25">
      <c r="A1086" t="s">
        <v>49</v>
      </c>
      <c r="B1086">
        <v>1667126</v>
      </c>
    </row>
    <row r="1087" spans="1:2" x14ac:dyDescent="0.25">
      <c r="A1087" t="s">
        <v>49</v>
      </c>
      <c r="B1087">
        <v>1667817</v>
      </c>
    </row>
    <row r="1088" spans="1:2" x14ac:dyDescent="0.25">
      <c r="A1088" t="s">
        <v>49</v>
      </c>
      <c r="B1088">
        <v>1667927</v>
      </c>
    </row>
    <row r="1089" spans="1:2" x14ac:dyDescent="0.25">
      <c r="A1089" t="s">
        <v>49</v>
      </c>
      <c r="B1089">
        <v>1667934</v>
      </c>
    </row>
    <row r="1090" spans="1:2" x14ac:dyDescent="0.25">
      <c r="A1090" t="s">
        <v>49</v>
      </c>
      <c r="B1090">
        <v>1668094</v>
      </c>
    </row>
    <row r="1091" spans="1:2" x14ac:dyDescent="0.25">
      <c r="A1091" t="s">
        <v>49</v>
      </c>
      <c r="B1091">
        <v>1668097</v>
      </c>
    </row>
    <row r="1092" spans="1:2" x14ac:dyDescent="0.25">
      <c r="A1092" t="s">
        <v>49</v>
      </c>
      <c r="B1092">
        <v>1668099</v>
      </c>
    </row>
    <row r="1093" spans="1:2" x14ac:dyDescent="0.25">
      <c r="A1093" t="s">
        <v>49</v>
      </c>
      <c r="B1093">
        <v>1668127</v>
      </c>
    </row>
    <row r="1094" spans="1:2" x14ac:dyDescent="0.25">
      <c r="A1094" t="s">
        <v>49</v>
      </c>
      <c r="B1094">
        <v>1668128</v>
      </c>
    </row>
    <row r="1095" spans="1:2" x14ac:dyDescent="0.25">
      <c r="A1095" t="s">
        <v>49</v>
      </c>
      <c r="B1095">
        <v>1668189</v>
      </c>
    </row>
    <row r="1096" spans="1:2" x14ac:dyDescent="0.25">
      <c r="A1096" t="s">
        <v>49</v>
      </c>
      <c r="B1096">
        <v>1668343</v>
      </c>
    </row>
    <row r="1097" spans="1:2" x14ac:dyDescent="0.25">
      <c r="A1097" t="s">
        <v>49</v>
      </c>
      <c r="B1097">
        <v>1668344</v>
      </c>
    </row>
    <row r="1098" spans="1:2" x14ac:dyDescent="0.25">
      <c r="A1098" t="s">
        <v>49</v>
      </c>
      <c r="B1098">
        <v>1668345</v>
      </c>
    </row>
    <row r="1099" spans="1:2" x14ac:dyDescent="0.25">
      <c r="A1099" t="s">
        <v>49</v>
      </c>
      <c r="B1099">
        <v>1668346</v>
      </c>
    </row>
    <row r="1100" spans="1:2" x14ac:dyDescent="0.25">
      <c r="A1100" t="s">
        <v>49</v>
      </c>
      <c r="B1100">
        <v>1668347</v>
      </c>
    </row>
    <row r="1101" spans="1:2" x14ac:dyDescent="0.25">
      <c r="A1101" t="s">
        <v>49</v>
      </c>
      <c r="B1101">
        <v>1668362</v>
      </c>
    </row>
    <row r="1102" spans="1:2" x14ac:dyDescent="0.25">
      <c r="A1102" t="s">
        <v>49</v>
      </c>
      <c r="B1102">
        <v>1668421</v>
      </c>
    </row>
    <row r="1103" spans="1:2" x14ac:dyDescent="0.25">
      <c r="A1103" t="s">
        <v>49</v>
      </c>
      <c r="B1103">
        <v>1668492</v>
      </c>
    </row>
    <row r="1104" spans="1:2" x14ac:dyDescent="0.25">
      <c r="A1104" t="s">
        <v>49</v>
      </c>
      <c r="B1104">
        <v>1668496</v>
      </c>
    </row>
    <row r="1105" spans="1:2" x14ac:dyDescent="0.25">
      <c r="A1105" t="s">
        <v>49</v>
      </c>
      <c r="B1105">
        <v>1668545</v>
      </c>
    </row>
    <row r="1106" spans="1:2" x14ac:dyDescent="0.25">
      <c r="A1106" t="s">
        <v>49</v>
      </c>
      <c r="B1106">
        <v>1668547</v>
      </c>
    </row>
    <row r="1107" spans="1:2" x14ac:dyDescent="0.25">
      <c r="A1107" t="s">
        <v>49</v>
      </c>
      <c r="B1107">
        <v>1668550</v>
      </c>
    </row>
    <row r="1108" spans="1:2" x14ac:dyDescent="0.25">
      <c r="A1108" t="s">
        <v>49</v>
      </c>
      <c r="B1108">
        <v>1668554</v>
      </c>
    </row>
    <row r="1109" spans="1:2" x14ac:dyDescent="0.25">
      <c r="A1109" t="s">
        <v>49</v>
      </c>
      <c r="B1109">
        <v>1668555</v>
      </c>
    </row>
    <row r="1110" spans="1:2" x14ac:dyDescent="0.25">
      <c r="A1110" t="s">
        <v>49</v>
      </c>
      <c r="B1110">
        <v>1668557</v>
      </c>
    </row>
    <row r="1111" spans="1:2" x14ac:dyDescent="0.25">
      <c r="A1111" t="s">
        <v>49</v>
      </c>
      <c r="B1111">
        <v>1668606</v>
      </c>
    </row>
    <row r="1112" spans="1:2" x14ac:dyDescent="0.25">
      <c r="A1112" t="s">
        <v>49</v>
      </c>
      <c r="B1112">
        <v>1668607</v>
      </c>
    </row>
    <row r="1113" spans="1:2" x14ac:dyDescent="0.25">
      <c r="A1113" t="s">
        <v>49</v>
      </c>
      <c r="B1113">
        <v>1668608</v>
      </c>
    </row>
    <row r="1114" spans="1:2" x14ac:dyDescent="0.25">
      <c r="A1114" t="s">
        <v>49</v>
      </c>
      <c r="B1114">
        <v>1668609</v>
      </c>
    </row>
    <row r="1115" spans="1:2" x14ac:dyDescent="0.25">
      <c r="A1115" t="s">
        <v>49</v>
      </c>
      <c r="B1115">
        <v>1668612</v>
      </c>
    </row>
    <row r="1116" spans="1:2" x14ac:dyDescent="0.25">
      <c r="A1116" t="s">
        <v>49</v>
      </c>
      <c r="B1116">
        <v>1668639</v>
      </c>
    </row>
    <row r="1117" spans="1:2" x14ac:dyDescent="0.25">
      <c r="A1117" t="s">
        <v>49</v>
      </c>
      <c r="B1117">
        <v>1669409</v>
      </c>
    </row>
    <row r="1118" spans="1:2" x14ac:dyDescent="0.25">
      <c r="A1118" t="s">
        <v>49</v>
      </c>
      <c r="B1118">
        <v>1669584</v>
      </c>
    </row>
    <row r="1119" spans="1:2" x14ac:dyDescent="0.25">
      <c r="A1119" t="s">
        <v>49</v>
      </c>
      <c r="B1119">
        <v>1669685</v>
      </c>
    </row>
    <row r="1120" spans="1:2" x14ac:dyDescent="0.25">
      <c r="A1120" t="s">
        <v>49</v>
      </c>
      <c r="B1120">
        <v>1669701</v>
      </c>
    </row>
    <row r="1121" spans="1:2" x14ac:dyDescent="0.25">
      <c r="A1121" t="s">
        <v>49</v>
      </c>
      <c r="B1121">
        <v>1669702</v>
      </c>
    </row>
    <row r="1122" spans="1:2" x14ac:dyDescent="0.25">
      <c r="A1122" t="s">
        <v>49</v>
      </c>
      <c r="B1122">
        <v>1670203</v>
      </c>
    </row>
    <row r="1123" spans="1:2" x14ac:dyDescent="0.25">
      <c r="A1123" t="s">
        <v>49</v>
      </c>
      <c r="B1123">
        <v>1670215</v>
      </c>
    </row>
    <row r="1124" spans="1:2" x14ac:dyDescent="0.25">
      <c r="A1124" t="s">
        <v>49</v>
      </c>
      <c r="B1124">
        <v>1671416</v>
      </c>
    </row>
    <row r="1125" spans="1:2" x14ac:dyDescent="0.25">
      <c r="A1125" t="s">
        <v>49</v>
      </c>
      <c r="B1125">
        <v>1671426</v>
      </c>
    </row>
    <row r="1126" spans="1:2" x14ac:dyDescent="0.25">
      <c r="A1126" t="s">
        <v>49</v>
      </c>
      <c r="B1126">
        <v>1671461</v>
      </c>
    </row>
    <row r="1127" spans="1:2" x14ac:dyDescent="0.25">
      <c r="A1127" t="s">
        <v>49</v>
      </c>
      <c r="B1127">
        <v>1671807</v>
      </c>
    </row>
    <row r="1128" spans="1:2" x14ac:dyDescent="0.25">
      <c r="A1128" t="s">
        <v>49</v>
      </c>
      <c r="B1128">
        <v>1671819</v>
      </c>
    </row>
    <row r="1129" spans="1:2" x14ac:dyDescent="0.25">
      <c r="A1129" t="s">
        <v>49</v>
      </c>
      <c r="B1129">
        <v>1671832</v>
      </c>
    </row>
    <row r="1130" spans="1:2" x14ac:dyDescent="0.25">
      <c r="A1130" t="s">
        <v>49</v>
      </c>
      <c r="B1130">
        <v>1671833</v>
      </c>
    </row>
    <row r="1131" spans="1:2" x14ac:dyDescent="0.25">
      <c r="A1131" t="s">
        <v>49</v>
      </c>
      <c r="B1131">
        <v>1671834</v>
      </c>
    </row>
    <row r="1132" spans="1:2" x14ac:dyDescent="0.25">
      <c r="A1132" t="s">
        <v>49</v>
      </c>
      <c r="B1132">
        <v>1671836</v>
      </c>
    </row>
    <row r="1133" spans="1:2" x14ac:dyDescent="0.25">
      <c r="A1133" t="s">
        <v>49</v>
      </c>
      <c r="B1133">
        <v>1671906</v>
      </c>
    </row>
    <row r="1134" spans="1:2" x14ac:dyDescent="0.25">
      <c r="A1134" t="s">
        <v>49</v>
      </c>
      <c r="B1134">
        <v>1671939</v>
      </c>
    </row>
    <row r="1135" spans="1:2" x14ac:dyDescent="0.25">
      <c r="A1135" t="s">
        <v>49</v>
      </c>
      <c r="B1135">
        <v>1671942</v>
      </c>
    </row>
    <row r="1136" spans="1:2" x14ac:dyDescent="0.25">
      <c r="A1136" t="s">
        <v>49</v>
      </c>
      <c r="B1136">
        <v>1671945</v>
      </c>
    </row>
    <row r="1137" spans="1:2" x14ac:dyDescent="0.25">
      <c r="A1137" t="s">
        <v>49</v>
      </c>
      <c r="B1137">
        <v>1671951</v>
      </c>
    </row>
    <row r="1138" spans="1:2" x14ac:dyDescent="0.25">
      <c r="A1138" t="s">
        <v>49</v>
      </c>
      <c r="B1138">
        <v>1671955</v>
      </c>
    </row>
    <row r="1139" spans="1:2" x14ac:dyDescent="0.25">
      <c r="A1139" t="s">
        <v>49</v>
      </c>
      <c r="B1139">
        <v>1671966</v>
      </c>
    </row>
    <row r="1140" spans="1:2" x14ac:dyDescent="0.25">
      <c r="A1140" t="s">
        <v>49</v>
      </c>
      <c r="B1140">
        <v>1671988</v>
      </c>
    </row>
    <row r="1141" spans="1:2" x14ac:dyDescent="0.25">
      <c r="A1141" t="s">
        <v>49</v>
      </c>
      <c r="B1141">
        <v>1671997</v>
      </c>
    </row>
    <row r="1142" spans="1:2" x14ac:dyDescent="0.25">
      <c r="A1142" t="s">
        <v>49</v>
      </c>
      <c r="B1142">
        <v>1672000</v>
      </c>
    </row>
    <row r="1143" spans="1:2" x14ac:dyDescent="0.25">
      <c r="A1143" t="s">
        <v>49</v>
      </c>
      <c r="B1143">
        <v>1672003</v>
      </c>
    </row>
    <row r="1144" spans="1:2" x14ac:dyDescent="0.25">
      <c r="A1144" t="s">
        <v>49</v>
      </c>
      <c r="B1144">
        <v>1672006</v>
      </c>
    </row>
    <row r="1145" spans="1:2" x14ac:dyDescent="0.25">
      <c r="A1145" t="s">
        <v>49</v>
      </c>
      <c r="B1145">
        <v>1672028</v>
      </c>
    </row>
    <row r="1146" spans="1:2" x14ac:dyDescent="0.25">
      <c r="A1146" t="s">
        <v>49</v>
      </c>
      <c r="B1146">
        <v>1672034</v>
      </c>
    </row>
    <row r="1147" spans="1:2" x14ac:dyDescent="0.25">
      <c r="A1147" t="s">
        <v>49</v>
      </c>
      <c r="B1147">
        <v>1672049</v>
      </c>
    </row>
    <row r="1148" spans="1:2" x14ac:dyDescent="0.25">
      <c r="A1148" t="s">
        <v>49</v>
      </c>
      <c r="B1148">
        <v>1672052</v>
      </c>
    </row>
    <row r="1149" spans="1:2" x14ac:dyDescent="0.25">
      <c r="A1149" t="s">
        <v>49</v>
      </c>
      <c r="B1149">
        <v>1672085</v>
      </c>
    </row>
    <row r="1150" spans="1:2" x14ac:dyDescent="0.25">
      <c r="A1150" t="s">
        <v>49</v>
      </c>
      <c r="B1150">
        <v>1672088</v>
      </c>
    </row>
    <row r="1151" spans="1:2" x14ac:dyDescent="0.25">
      <c r="A1151" t="s">
        <v>49</v>
      </c>
      <c r="B1151">
        <v>1672091</v>
      </c>
    </row>
    <row r="1152" spans="1:2" x14ac:dyDescent="0.25">
      <c r="A1152" t="s">
        <v>49</v>
      </c>
      <c r="B1152">
        <v>1672104</v>
      </c>
    </row>
    <row r="1153" spans="1:2" x14ac:dyDescent="0.25">
      <c r="A1153" t="s">
        <v>49</v>
      </c>
      <c r="B1153">
        <v>1672110</v>
      </c>
    </row>
    <row r="1154" spans="1:2" x14ac:dyDescent="0.25">
      <c r="A1154" t="s">
        <v>49</v>
      </c>
      <c r="B1154">
        <v>1672117</v>
      </c>
    </row>
    <row r="1155" spans="1:2" x14ac:dyDescent="0.25">
      <c r="A1155" t="s">
        <v>49</v>
      </c>
      <c r="B1155">
        <v>1672651</v>
      </c>
    </row>
    <row r="1156" spans="1:2" x14ac:dyDescent="0.25">
      <c r="A1156" t="s">
        <v>49</v>
      </c>
      <c r="B1156">
        <v>1672661</v>
      </c>
    </row>
    <row r="1157" spans="1:2" x14ac:dyDescent="0.25">
      <c r="A1157" t="s">
        <v>49</v>
      </c>
      <c r="B1157">
        <v>1672664</v>
      </c>
    </row>
    <row r="1158" spans="1:2" x14ac:dyDescent="0.25">
      <c r="A1158" t="s">
        <v>49</v>
      </c>
      <c r="B1158">
        <v>1672670</v>
      </c>
    </row>
    <row r="1159" spans="1:2" x14ac:dyDescent="0.25">
      <c r="A1159" t="s">
        <v>49</v>
      </c>
      <c r="B1159">
        <v>1672676</v>
      </c>
    </row>
    <row r="1160" spans="1:2" x14ac:dyDescent="0.25">
      <c r="A1160" t="s">
        <v>49</v>
      </c>
      <c r="B1160">
        <v>1672706</v>
      </c>
    </row>
    <row r="1161" spans="1:2" x14ac:dyDescent="0.25">
      <c r="A1161" t="s">
        <v>49</v>
      </c>
      <c r="B1161">
        <v>1672707</v>
      </c>
    </row>
    <row r="1162" spans="1:2" x14ac:dyDescent="0.25">
      <c r="A1162" t="s">
        <v>49</v>
      </c>
      <c r="B1162">
        <v>1672708</v>
      </c>
    </row>
    <row r="1163" spans="1:2" x14ac:dyDescent="0.25">
      <c r="A1163" t="s">
        <v>49</v>
      </c>
      <c r="B1163">
        <v>1672709</v>
      </c>
    </row>
    <row r="1164" spans="1:2" x14ac:dyDescent="0.25">
      <c r="A1164" t="s">
        <v>49</v>
      </c>
      <c r="B1164">
        <v>1672712</v>
      </c>
    </row>
    <row r="1165" spans="1:2" x14ac:dyDescent="0.25">
      <c r="A1165" t="s">
        <v>49</v>
      </c>
      <c r="B1165">
        <v>1672713</v>
      </c>
    </row>
    <row r="1166" spans="1:2" x14ac:dyDescent="0.25">
      <c r="A1166" t="s">
        <v>49</v>
      </c>
      <c r="B1166">
        <v>1672714</v>
      </c>
    </row>
    <row r="1167" spans="1:2" x14ac:dyDescent="0.25">
      <c r="A1167" t="s">
        <v>49</v>
      </c>
      <c r="B1167">
        <v>1672720</v>
      </c>
    </row>
    <row r="1168" spans="1:2" x14ac:dyDescent="0.25">
      <c r="A1168" t="s">
        <v>49</v>
      </c>
      <c r="B1168">
        <v>1672721</v>
      </c>
    </row>
    <row r="1169" spans="1:2" x14ac:dyDescent="0.25">
      <c r="A1169" t="s">
        <v>49</v>
      </c>
      <c r="B1169">
        <v>1672722</v>
      </c>
    </row>
    <row r="1170" spans="1:2" x14ac:dyDescent="0.25">
      <c r="A1170" t="s">
        <v>49</v>
      </c>
      <c r="B1170">
        <v>1673103</v>
      </c>
    </row>
    <row r="1171" spans="1:2" x14ac:dyDescent="0.25">
      <c r="A1171" t="s">
        <v>49</v>
      </c>
      <c r="B1171">
        <v>1673245</v>
      </c>
    </row>
    <row r="1172" spans="1:2" x14ac:dyDescent="0.25">
      <c r="A1172" t="s">
        <v>49</v>
      </c>
      <c r="B1172">
        <v>1673246</v>
      </c>
    </row>
    <row r="1173" spans="1:2" x14ac:dyDescent="0.25">
      <c r="A1173" t="s">
        <v>49</v>
      </c>
      <c r="B1173">
        <v>1673687</v>
      </c>
    </row>
    <row r="1174" spans="1:2" x14ac:dyDescent="0.25">
      <c r="A1174" t="s">
        <v>49</v>
      </c>
      <c r="B1174">
        <v>1673710</v>
      </c>
    </row>
    <row r="1175" spans="1:2" x14ac:dyDescent="0.25">
      <c r="A1175" t="s">
        <v>49</v>
      </c>
      <c r="B1175">
        <v>1674085</v>
      </c>
    </row>
    <row r="1176" spans="1:2" x14ac:dyDescent="0.25">
      <c r="A1176" t="s">
        <v>49</v>
      </c>
      <c r="B1176">
        <v>1674086</v>
      </c>
    </row>
    <row r="1177" spans="1:2" x14ac:dyDescent="0.25">
      <c r="A1177" t="s">
        <v>49</v>
      </c>
      <c r="B1177">
        <v>1674118</v>
      </c>
    </row>
    <row r="1178" spans="1:2" x14ac:dyDescent="0.25">
      <c r="A1178" t="s">
        <v>49</v>
      </c>
      <c r="B1178">
        <v>1674120</v>
      </c>
    </row>
    <row r="1179" spans="1:2" x14ac:dyDescent="0.25">
      <c r="A1179" t="s">
        <v>49</v>
      </c>
      <c r="B1179">
        <v>1674598</v>
      </c>
    </row>
    <row r="1180" spans="1:2" x14ac:dyDescent="0.25">
      <c r="A1180" t="s">
        <v>49</v>
      </c>
      <c r="B1180">
        <v>1674853</v>
      </c>
    </row>
    <row r="1181" spans="1:2" x14ac:dyDescent="0.25">
      <c r="A1181" t="s">
        <v>49</v>
      </c>
      <c r="B1181">
        <v>1675615</v>
      </c>
    </row>
    <row r="1182" spans="1:2" x14ac:dyDescent="0.25">
      <c r="A1182" t="s">
        <v>49</v>
      </c>
      <c r="B1182">
        <v>1675654</v>
      </c>
    </row>
    <row r="1183" spans="1:2" x14ac:dyDescent="0.25">
      <c r="A1183" t="s">
        <v>49</v>
      </c>
      <c r="B1183">
        <v>1675655</v>
      </c>
    </row>
    <row r="1184" spans="1:2" x14ac:dyDescent="0.25">
      <c r="A1184" t="s">
        <v>49</v>
      </c>
      <c r="B1184">
        <v>1675662</v>
      </c>
    </row>
    <row r="1185" spans="1:2" x14ac:dyDescent="0.25">
      <c r="A1185" t="s">
        <v>49</v>
      </c>
      <c r="B1185">
        <v>1675670</v>
      </c>
    </row>
    <row r="1186" spans="1:2" x14ac:dyDescent="0.25">
      <c r="A1186" t="s">
        <v>49</v>
      </c>
      <c r="B1186">
        <v>1675746</v>
      </c>
    </row>
    <row r="1187" spans="1:2" x14ac:dyDescent="0.25">
      <c r="A1187" t="s">
        <v>49</v>
      </c>
      <c r="B1187">
        <v>1676563</v>
      </c>
    </row>
    <row r="1188" spans="1:2" x14ac:dyDescent="0.25">
      <c r="A1188" t="s">
        <v>49</v>
      </c>
      <c r="B1188">
        <v>1676564</v>
      </c>
    </row>
    <row r="1189" spans="1:2" x14ac:dyDescent="0.25">
      <c r="A1189" t="s">
        <v>49</v>
      </c>
      <c r="B1189">
        <v>1676565</v>
      </c>
    </row>
    <row r="1190" spans="1:2" x14ac:dyDescent="0.25">
      <c r="A1190" t="s">
        <v>49</v>
      </c>
      <c r="B1190">
        <v>1676566</v>
      </c>
    </row>
    <row r="1191" spans="1:2" x14ac:dyDescent="0.25">
      <c r="A1191" t="s">
        <v>49</v>
      </c>
      <c r="B1191">
        <v>1676592</v>
      </c>
    </row>
    <row r="1192" spans="1:2" x14ac:dyDescent="0.25">
      <c r="A1192" t="s">
        <v>49</v>
      </c>
      <c r="B1192">
        <v>1676699</v>
      </c>
    </row>
    <row r="1193" spans="1:2" x14ac:dyDescent="0.25">
      <c r="A1193" t="s">
        <v>49</v>
      </c>
      <c r="B1193">
        <v>1676851</v>
      </c>
    </row>
    <row r="1194" spans="1:2" x14ac:dyDescent="0.25">
      <c r="A1194" t="s">
        <v>49</v>
      </c>
      <c r="B1194">
        <v>1676853</v>
      </c>
    </row>
    <row r="1195" spans="1:2" x14ac:dyDescent="0.25">
      <c r="A1195" t="s">
        <v>49</v>
      </c>
      <c r="B1195">
        <v>1676942</v>
      </c>
    </row>
    <row r="1196" spans="1:2" x14ac:dyDescent="0.25">
      <c r="A1196" t="s">
        <v>49</v>
      </c>
      <c r="B1196">
        <v>1677690</v>
      </c>
    </row>
    <row r="1197" spans="1:2" x14ac:dyDescent="0.25">
      <c r="A1197" t="s">
        <v>49</v>
      </c>
      <c r="B1197">
        <v>1677692</v>
      </c>
    </row>
    <row r="1198" spans="1:2" x14ac:dyDescent="0.25">
      <c r="A1198" t="s">
        <v>49</v>
      </c>
      <c r="B1198">
        <v>1677877</v>
      </c>
    </row>
    <row r="1199" spans="1:2" x14ac:dyDescent="0.25">
      <c r="A1199" t="s">
        <v>49</v>
      </c>
      <c r="B1199">
        <v>1677878</v>
      </c>
    </row>
    <row r="1200" spans="1:2" x14ac:dyDescent="0.25">
      <c r="A1200" t="s">
        <v>49</v>
      </c>
      <c r="B1200">
        <v>1677884</v>
      </c>
    </row>
    <row r="1201" spans="1:2" x14ac:dyDescent="0.25">
      <c r="A1201" t="s">
        <v>49</v>
      </c>
      <c r="B1201">
        <v>1677887</v>
      </c>
    </row>
    <row r="1202" spans="1:2" x14ac:dyDescent="0.25">
      <c r="A1202" t="s">
        <v>49</v>
      </c>
      <c r="B1202">
        <v>1677889</v>
      </c>
    </row>
    <row r="1203" spans="1:2" x14ac:dyDescent="0.25">
      <c r="A1203" t="s">
        <v>49</v>
      </c>
      <c r="B1203">
        <v>1677891</v>
      </c>
    </row>
    <row r="1204" spans="1:2" x14ac:dyDescent="0.25">
      <c r="A1204" t="s">
        <v>49</v>
      </c>
      <c r="B1204">
        <v>1678000</v>
      </c>
    </row>
    <row r="1205" spans="1:2" x14ac:dyDescent="0.25">
      <c r="A1205" t="s">
        <v>49</v>
      </c>
      <c r="B1205">
        <v>1678427</v>
      </c>
    </row>
    <row r="1206" spans="1:2" x14ac:dyDescent="0.25">
      <c r="A1206" t="s">
        <v>49</v>
      </c>
      <c r="B1206">
        <v>1678493</v>
      </c>
    </row>
    <row r="1207" spans="1:2" x14ac:dyDescent="0.25">
      <c r="A1207" t="s">
        <v>49</v>
      </c>
      <c r="B1207">
        <v>1678494</v>
      </c>
    </row>
    <row r="1208" spans="1:2" x14ac:dyDescent="0.25">
      <c r="A1208" t="s">
        <v>49</v>
      </c>
      <c r="B1208">
        <v>1678648</v>
      </c>
    </row>
    <row r="1209" spans="1:2" x14ac:dyDescent="0.25">
      <c r="A1209" t="s">
        <v>49</v>
      </c>
      <c r="B1209">
        <v>1678652</v>
      </c>
    </row>
    <row r="1210" spans="1:2" x14ac:dyDescent="0.25">
      <c r="A1210" t="s">
        <v>49</v>
      </c>
      <c r="B1210">
        <v>1678674</v>
      </c>
    </row>
    <row r="1211" spans="1:2" x14ac:dyDescent="0.25">
      <c r="A1211" t="s">
        <v>49</v>
      </c>
      <c r="B1211">
        <v>1678759</v>
      </c>
    </row>
    <row r="1212" spans="1:2" x14ac:dyDescent="0.25">
      <c r="A1212" t="s">
        <v>49</v>
      </c>
      <c r="B1212">
        <v>1679571</v>
      </c>
    </row>
    <row r="1213" spans="1:2" x14ac:dyDescent="0.25">
      <c r="A1213" t="s">
        <v>49</v>
      </c>
      <c r="B1213">
        <v>1679638</v>
      </c>
    </row>
    <row r="1214" spans="1:2" x14ac:dyDescent="0.25">
      <c r="A1214" t="s">
        <v>49</v>
      </c>
      <c r="B1214">
        <v>1679639</v>
      </c>
    </row>
    <row r="1215" spans="1:2" x14ac:dyDescent="0.25">
      <c r="A1215" t="s">
        <v>49</v>
      </c>
      <c r="B1215">
        <v>1679687</v>
      </c>
    </row>
    <row r="1216" spans="1:2" x14ac:dyDescent="0.25">
      <c r="A1216" t="s">
        <v>49</v>
      </c>
      <c r="B1216">
        <v>1680210</v>
      </c>
    </row>
    <row r="1217" spans="1:2" x14ac:dyDescent="0.25">
      <c r="A1217" t="s">
        <v>49</v>
      </c>
      <c r="B1217">
        <v>1680561</v>
      </c>
    </row>
    <row r="1218" spans="1:2" x14ac:dyDescent="0.25">
      <c r="A1218" t="s">
        <v>49</v>
      </c>
      <c r="B1218">
        <v>1680562</v>
      </c>
    </row>
    <row r="1219" spans="1:2" x14ac:dyDescent="0.25">
      <c r="A1219" t="s">
        <v>49</v>
      </c>
      <c r="B1219">
        <v>1680712</v>
      </c>
    </row>
    <row r="1220" spans="1:2" x14ac:dyDescent="0.25">
      <c r="A1220" t="s">
        <v>49</v>
      </c>
      <c r="B1220">
        <v>1680716</v>
      </c>
    </row>
    <row r="1221" spans="1:2" x14ac:dyDescent="0.25">
      <c r="A1221" t="s">
        <v>49</v>
      </c>
      <c r="B1221">
        <v>1680734</v>
      </c>
    </row>
    <row r="1222" spans="1:2" x14ac:dyDescent="0.25">
      <c r="A1222" t="s">
        <v>49</v>
      </c>
      <c r="B1222">
        <v>1680736</v>
      </c>
    </row>
    <row r="1223" spans="1:2" x14ac:dyDescent="0.25">
      <c r="A1223" t="s">
        <v>49</v>
      </c>
      <c r="B1223">
        <v>1680738</v>
      </c>
    </row>
    <row r="1224" spans="1:2" x14ac:dyDescent="0.25">
      <c r="A1224" t="s">
        <v>49</v>
      </c>
      <c r="B1224">
        <v>1680740</v>
      </c>
    </row>
    <row r="1225" spans="1:2" x14ac:dyDescent="0.25">
      <c r="A1225" t="s">
        <v>49</v>
      </c>
      <c r="B1225">
        <v>1680742</v>
      </c>
    </row>
    <row r="1226" spans="1:2" x14ac:dyDescent="0.25">
      <c r="A1226" t="s">
        <v>49</v>
      </c>
      <c r="B1226">
        <v>1680781</v>
      </c>
    </row>
    <row r="1227" spans="1:2" x14ac:dyDescent="0.25">
      <c r="A1227" t="s">
        <v>49</v>
      </c>
      <c r="B1227">
        <v>1680915</v>
      </c>
    </row>
    <row r="1228" spans="1:2" x14ac:dyDescent="0.25">
      <c r="A1228" t="s">
        <v>49</v>
      </c>
      <c r="B1228">
        <v>1681775</v>
      </c>
    </row>
    <row r="1229" spans="1:2" x14ac:dyDescent="0.25">
      <c r="A1229" t="s">
        <v>49</v>
      </c>
      <c r="B1229">
        <v>1681778</v>
      </c>
    </row>
    <row r="1230" spans="1:2" x14ac:dyDescent="0.25">
      <c r="A1230" t="s">
        <v>49</v>
      </c>
      <c r="B1230">
        <v>1682210</v>
      </c>
    </row>
    <row r="1231" spans="1:2" x14ac:dyDescent="0.25">
      <c r="A1231" t="s">
        <v>49</v>
      </c>
      <c r="B1231">
        <v>1682341</v>
      </c>
    </row>
    <row r="1232" spans="1:2" x14ac:dyDescent="0.25">
      <c r="A1232" t="s">
        <v>49</v>
      </c>
      <c r="B1232">
        <v>1682347</v>
      </c>
    </row>
    <row r="1233" spans="1:2" x14ac:dyDescent="0.25">
      <c r="A1233" t="s">
        <v>49</v>
      </c>
      <c r="B1233">
        <v>1682646</v>
      </c>
    </row>
    <row r="1234" spans="1:2" x14ac:dyDescent="0.25">
      <c r="A1234" t="s">
        <v>49</v>
      </c>
      <c r="B1234">
        <v>1682648</v>
      </c>
    </row>
    <row r="1235" spans="1:2" x14ac:dyDescent="0.25">
      <c r="A1235" t="s">
        <v>49</v>
      </c>
      <c r="B1235">
        <v>1682651</v>
      </c>
    </row>
    <row r="1236" spans="1:2" x14ac:dyDescent="0.25">
      <c r="A1236" t="s">
        <v>49</v>
      </c>
      <c r="B1236">
        <v>1682679</v>
      </c>
    </row>
    <row r="1237" spans="1:2" x14ac:dyDescent="0.25">
      <c r="A1237" t="s">
        <v>49</v>
      </c>
      <c r="B1237">
        <v>1682681</v>
      </c>
    </row>
    <row r="1238" spans="1:2" x14ac:dyDescent="0.25">
      <c r="A1238" t="s">
        <v>49</v>
      </c>
      <c r="B1238">
        <v>1682682</v>
      </c>
    </row>
    <row r="1239" spans="1:2" x14ac:dyDescent="0.25">
      <c r="A1239" t="s">
        <v>49</v>
      </c>
      <c r="B1239">
        <v>1682709</v>
      </c>
    </row>
    <row r="1240" spans="1:2" x14ac:dyDescent="0.25">
      <c r="A1240" t="s">
        <v>49</v>
      </c>
      <c r="B1240">
        <v>1682712</v>
      </c>
    </row>
    <row r="1241" spans="1:2" x14ac:dyDescent="0.25">
      <c r="A1241" t="s">
        <v>49</v>
      </c>
      <c r="B1241">
        <v>1682715</v>
      </c>
    </row>
    <row r="1242" spans="1:2" x14ac:dyDescent="0.25">
      <c r="A1242" t="s">
        <v>49</v>
      </c>
      <c r="B1242">
        <v>1682727</v>
      </c>
    </row>
    <row r="1243" spans="1:2" x14ac:dyDescent="0.25">
      <c r="A1243" t="s">
        <v>49</v>
      </c>
      <c r="B1243">
        <v>1682730</v>
      </c>
    </row>
    <row r="1244" spans="1:2" x14ac:dyDescent="0.25">
      <c r="A1244" t="s">
        <v>49</v>
      </c>
      <c r="B1244">
        <v>1682736</v>
      </c>
    </row>
    <row r="1245" spans="1:2" x14ac:dyDescent="0.25">
      <c r="A1245" t="s">
        <v>49</v>
      </c>
      <c r="B1245">
        <v>1682739</v>
      </c>
    </row>
    <row r="1246" spans="1:2" x14ac:dyDescent="0.25">
      <c r="A1246" t="s">
        <v>49</v>
      </c>
      <c r="B1246">
        <v>1682742</v>
      </c>
    </row>
    <row r="1247" spans="1:2" x14ac:dyDescent="0.25">
      <c r="A1247" t="s">
        <v>49</v>
      </c>
      <c r="B1247">
        <v>1682745</v>
      </c>
    </row>
    <row r="1248" spans="1:2" x14ac:dyDescent="0.25">
      <c r="A1248" t="s">
        <v>49</v>
      </c>
      <c r="B1248">
        <v>1682748</v>
      </c>
    </row>
    <row r="1249" spans="1:2" x14ac:dyDescent="0.25">
      <c r="A1249" t="s">
        <v>49</v>
      </c>
      <c r="B1249">
        <v>1682751</v>
      </c>
    </row>
    <row r="1250" spans="1:2" x14ac:dyDescent="0.25">
      <c r="A1250" t="s">
        <v>49</v>
      </c>
      <c r="B1250">
        <v>1682754</v>
      </c>
    </row>
    <row r="1251" spans="1:2" x14ac:dyDescent="0.25">
      <c r="A1251" t="s">
        <v>49</v>
      </c>
      <c r="B1251">
        <v>1682757</v>
      </c>
    </row>
    <row r="1252" spans="1:2" x14ac:dyDescent="0.25">
      <c r="A1252" t="s">
        <v>49</v>
      </c>
      <c r="B1252">
        <v>1682760</v>
      </c>
    </row>
    <row r="1253" spans="1:2" x14ac:dyDescent="0.25">
      <c r="A1253" t="s">
        <v>49</v>
      </c>
      <c r="B1253">
        <v>1682763</v>
      </c>
    </row>
    <row r="1254" spans="1:2" x14ac:dyDescent="0.25">
      <c r="A1254" t="s">
        <v>49</v>
      </c>
      <c r="B1254">
        <v>1682766</v>
      </c>
    </row>
    <row r="1255" spans="1:2" x14ac:dyDescent="0.25">
      <c r="A1255" t="s">
        <v>49</v>
      </c>
      <c r="B1255">
        <v>1682769</v>
      </c>
    </row>
    <row r="1256" spans="1:2" x14ac:dyDescent="0.25">
      <c r="A1256" t="s">
        <v>49</v>
      </c>
      <c r="B1256">
        <v>1682772</v>
      </c>
    </row>
    <row r="1257" spans="1:2" x14ac:dyDescent="0.25">
      <c r="A1257" t="s">
        <v>49</v>
      </c>
      <c r="B1257">
        <v>1682778</v>
      </c>
    </row>
    <row r="1258" spans="1:2" x14ac:dyDescent="0.25">
      <c r="A1258" t="s">
        <v>49</v>
      </c>
      <c r="B1258">
        <v>1682784</v>
      </c>
    </row>
    <row r="1259" spans="1:2" x14ac:dyDescent="0.25">
      <c r="A1259" t="s">
        <v>49</v>
      </c>
      <c r="B1259">
        <v>1682787</v>
      </c>
    </row>
    <row r="1260" spans="1:2" x14ac:dyDescent="0.25">
      <c r="A1260" t="s">
        <v>49</v>
      </c>
      <c r="B1260">
        <v>1682790</v>
      </c>
    </row>
    <row r="1261" spans="1:2" x14ac:dyDescent="0.25">
      <c r="A1261" t="s">
        <v>49</v>
      </c>
      <c r="B1261">
        <v>1682793</v>
      </c>
    </row>
    <row r="1262" spans="1:2" x14ac:dyDescent="0.25">
      <c r="A1262" t="s">
        <v>49</v>
      </c>
      <c r="B1262">
        <v>1682796</v>
      </c>
    </row>
    <row r="1263" spans="1:2" x14ac:dyDescent="0.25">
      <c r="A1263" t="s">
        <v>49</v>
      </c>
      <c r="B1263">
        <v>1682799</v>
      </c>
    </row>
    <row r="1264" spans="1:2" x14ac:dyDescent="0.25">
      <c r="A1264" t="s">
        <v>49</v>
      </c>
      <c r="B1264">
        <v>1682802</v>
      </c>
    </row>
    <row r="1265" spans="1:2" x14ac:dyDescent="0.25">
      <c r="A1265" t="s">
        <v>49</v>
      </c>
      <c r="B1265">
        <v>1682805</v>
      </c>
    </row>
    <row r="1266" spans="1:2" x14ac:dyDescent="0.25">
      <c r="A1266" t="s">
        <v>49</v>
      </c>
      <c r="B1266">
        <v>1682811</v>
      </c>
    </row>
    <row r="1267" spans="1:2" x14ac:dyDescent="0.25">
      <c r="A1267" t="s">
        <v>49</v>
      </c>
      <c r="B1267">
        <v>1682814</v>
      </c>
    </row>
    <row r="1268" spans="1:2" x14ac:dyDescent="0.25">
      <c r="A1268" t="s">
        <v>49</v>
      </c>
      <c r="B1268">
        <v>1682826</v>
      </c>
    </row>
    <row r="1269" spans="1:2" x14ac:dyDescent="0.25">
      <c r="A1269" t="s">
        <v>49</v>
      </c>
      <c r="B1269">
        <v>1682829</v>
      </c>
    </row>
    <row r="1270" spans="1:2" x14ac:dyDescent="0.25">
      <c r="A1270" t="s">
        <v>49</v>
      </c>
      <c r="B1270">
        <v>1682832</v>
      </c>
    </row>
    <row r="1271" spans="1:2" x14ac:dyDescent="0.25">
      <c r="A1271" t="s">
        <v>49</v>
      </c>
      <c r="B1271">
        <v>1682835</v>
      </c>
    </row>
    <row r="1272" spans="1:2" x14ac:dyDescent="0.25">
      <c r="A1272" t="s">
        <v>49</v>
      </c>
      <c r="B1272">
        <v>1682838</v>
      </c>
    </row>
    <row r="1273" spans="1:2" x14ac:dyDescent="0.25">
      <c r="A1273" t="s">
        <v>49</v>
      </c>
      <c r="B1273">
        <v>1682850</v>
      </c>
    </row>
    <row r="1274" spans="1:2" x14ac:dyDescent="0.25">
      <c r="A1274" t="s">
        <v>49</v>
      </c>
      <c r="B1274">
        <v>1682853</v>
      </c>
    </row>
    <row r="1275" spans="1:2" x14ac:dyDescent="0.25">
      <c r="A1275" t="s">
        <v>49</v>
      </c>
      <c r="B1275">
        <v>1682859</v>
      </c>
    </row>
    <row r="1276" spans="1:2" x14ac:dyDescent="0.25">
      <c r="A1276" t="s">
        <v>49</v>
      </c>
      <c r="B1276">
        <v>1682862</v>
      </c>
    </row>
    <row r="1277" spans="1:2" x14ac:dyDescent="0.25">
      <c r="A1277" t="s">
        <v>49</v>
      </c>
      <c r="B1277">
        <v>1682865</v>
      </c>
    </row>
    <row r="1278" spans="1:2" x14ac:dyDescent="0.25">
      <c r="A1278" t="s">
        <v>49</v>
      </c>
      <c r="B1278">
        <v>1682868</v>
      </c>
    </row>
    <row r="1279" spans="1:2" x14ac:dyDescent="0.25">
      <c r="A1279" t="s">
        <v>49</v>
      </c>
      <c r="B1279">
        <v>1682869</v>
      </c>
    </row>
    <row r="1280" spans="1:2" x14ac:dyDescent="0.25">
      <c r="A1280" t="s">
        <v>49</v>
      </c>
      <c r="B1280">
        <v>1682908</v>
      </c>
    </row>
    <row r="1281" spans="1:2" x14ac:dyDescent="0.25">
      <c r="A1281" t="s">
        <v>49</v>
      </c>
      <c r="B1281">
        <v>1682982</v>
      </c>
    </row>
    <row r="1282" spans="1:2" x14ac:dyDescent="0.25">
      <c r="A1282" t="s">
        <v>49</v>
      </c>
      <c r="B1282">
        <v>1682983</v>
      </c>
    </row>
    <row r="1283" spans="1:2" x14ac:dyDescent="0.25">
      <c r="A1283" t="s">
        <v>49</v>
      </c>
      <c r="B1283">
        <v>1683134</v>
      </c>
    </row>
    <row r="1284" spans="1:2" x14ac:dyDescent="0.25">
      <c r="A1284" t="s">
        <v>49</v>
      </c>
      <c r="B1284">
        <v>1683190</v>
      </c>
    </row>
    <row r="1285" spans="1:2" x14ac:dyDescent="0.25">
      <c r="A1285" t="s">
        <v>49</v>
      </c>
      <c r="B1285">
        <v>1683191</v>
      </c>
    </row>
    <row r="1286" spans="1:2" x14ac:dyDescent="0.25">
      <c r="A1286" t="s">
        <v>49</v>
      </c>
      <c r="B1286">
        <v>1683197</v>
      </c>
    </row>
    <row r="1287" spans="1:2" x14ac:dyDescent="0.25">
      <c r="A1287" t="s">
        <v>49</v>
      </c>
      <c r="B1287">
        <v>1683199</v>
      </c>
    </row>
    <row r="1288" spans="1:2" x14ac:dyDescent="0.25">
      <c r="A1288" t="s">
        <v>49</v>
      </c>
      <c r="B1288">
        <v>1683200</v>
      </c>
    </row>
    <row r="1289" spans="1:2" x14ac:dyDescent="0.25">
      <c r="A1289" t="s">
        <v>49</v>
      </c>
      <c r="B1289">
        <v>1683203</v>
      </c>
    </row>
    <row r="1290" spans="1:2" x14ac:dyDescent="0.25">
      <c r="A1290" t="s">
        <v>49</v>
      </c>
      <c r="B1290">
        <v>1683282</v>
      </c>
    </row>
    <row r="1291" spans="1:2" x14ac:dyDescent="0.25">
      <c r="A1291" t="s">
        <v>49</v>
      </c>
      <c r="B1291">
        <v>1683293</v>
      </c>
    </row>
    <row r="1292" spans="1:2" x14ac:dyDescent="0.25">
      <c r="A1292" t="s">
        <v>49</v>
      </c>
      <c r="B1292">
        <v>1683294</v>
      </c>
    </row>
    <row r="1293" spans="1:2" x14ac:dyDescent="0.25">
      <c r="A1293" t="s">
        <v>49</v>
      </c>
      <c r="B1293">
        <v>1683354</v>
      </c>
    </row>
    <row r="1294" spans="1:2" x14ac:dyDescent="0.25">
      <c r="A1294" t="s">
        <v>49</v>
      </c>
      <c r="B1294">
        <v>1683359</v>
      </c>
    </row>
    <row r="1295" spans="1:2" x14ac:dyDescent="0.25">
      <c r="A1295" t="s">
        <v>49</v>
      </c>
      <c r="B1295">
        <v>1683388</v>
      </c>
    </row>
    <row r="1296" spans="1:2" x14ac:dyDescent="0.25">
      <c r="A1296" t="s">
        <v>49</v>
      </c>
      <c r="B1296">
        <v>1683392</v>
      </c>
    </row>
    <row r="1297" spans="1:2" x14ac:dyDescent="0.25">
      <c r="A1297" t="s">
        <v>49</v>
      </c>
      <c r="B1297">
        <v>1683397</v>
      </c>
    </row>
    <row r="1298" spans="1:2" x14ac:dyDescent="0.25">
      <c r="A1298" t="s">
        <v>49</v>
      </c>
      <c r="B1298">
        <v>1683399</v>
      </c>
    </row>
    <row r="1299" spans="1:2" x14ac:dyDescent="0.25">
      <c r="A1299" t="s">
        <v>49</v>
      </c>
      <c r="B1299">
        <v>1683401</v>
      </c>
    </row>
    <row r="1300" spans="1:2" x14ac:dyDescent="0.25">
      <c r="A1300" t="s">
        <v>49</v>
      </c>
      <c r="B1300">
        <v>1683403</v>
      </c>
    </row>
    <row r="1301" spans="1:2" x14ac:dyDescent="0.25">
      <c r="A1301" t="s">
        <v>49</v>
      </c>
      <c r="B1301">
        <v>1683405</v>
      </c>
    </row>
    <row r="1302" spans="1:2" x14ac:dyDescent="0.25">
      <c r="A1302" t="s">
        <v>49</v>
      </c>
      <c r="B1302">
        <v>1683407</v>
      </c>
    </row>
    <row r="1303" spans="1:2" x14ac:dyDescent="0.25">
      <c r="A1303" t="s">
        <v>49</v>
      </c>
      <c r="B1303">
        <v>1683409</v>
      </c>
    </row>
    <row r="1304" spans="1:2" x14ac:dyDescent="0.25">
      <c r="A1304" t="s">
        <v>49</v>
      </c>
      <c r="B1304">
        <v>1683415</v>
      </c>
    </row>
    <row r="1305" spans="1:2" x14ac:dyDescent="0.25">
      <c r="A1305" t="s">
        <v>49</v>
      </c>
      <c r="B1305">
        <v>1683417</v>
      </c>
    </row>
    <row r="1306" spans="1:2" x14ac:dyDescent="0.25">
      <c r="A1306" t="s">
        <v>49</v>
      </c>
      <c r="B1306">
        <v>1683419</v>
      </c>
    </row>
    <row r="1307" spans="1:2" x14ac:dyDescent="0.25">
      <c r="A1307" t="s">
        <v>49</v>
      </c>
      <c r="B1307">
        <v>1683424</v>
      </c>
    </row>
    <row r="1308" spans="1:2" x14ac:dyDescent="0.25">
      <c r="A1308" t="s">
        <v>49</v>
      </c>
      <c r="B1308">
        <v>1683426</v>
      </c>
    </row>
    <row r="1309" spans="1:2" x14ac:dyDescent="0.25">
      <c r="A1309" t="s">
        <v>49</v>
      </c>
      <c r="B1309">
        <v>1683430</v>
      </c>
    </row>
    <row r="1310" spans="1:2" x14ac:dyDescent="0.25">
      <c r="A1310" t="s">
        <v>49</v>
      </c>
      <c r="B1310">
        <v>1683432</v>
      </c>
    </row>
    <row r="1311" spans="1:2" x14ac:dyDescent="0.25">
      <c r="A1311" t="s">
        <v>49</v>
      </c>
      <c r="B1311">
        <v>1683556</v>
      </c>
    </row>
    <row r="1312" spans="1:2" x14ac:dyDescent="0.25">
      <c r="A1312" t="s">
        <v>49</v>
      </c>
      <c r="B1312">
        <v>1683558</v>
      </c>
    </row>
    <row r="1313" spans="1:2" x14ac:dyDescent="0.25">
      <c r="A1313" t="s">
        <v>49</v>
      </c>
      <c r="B1313">
        <v>1683560</v>
      </c>
    </row>
    <row r="1314" spans="1:2" x14ac:dyDescent="0.25">
      <c r="A1314" t="s">
        <v>49</v>
      </c>
      <c r="B1314">
        <v>1683633</v>
      </c>
    </row>
    <row r="1315" spans="1:2" x14ac:dyDescent="0.25">
      <c r="A1315" t="s">
        <v>49</v>
      </c>
      <c r="B1315">
        <v>1683634</v>
      </c>
    </row>
    <row r="1316" spans="1:2" x14ac:dyDescent="0.25">
      <c r="A1316" t="s">
        <v>49</v>
      </c>
      <c r="B1316">
        <v>1683635</v>
      </c>
    </row>
    <row r="1317" spans="1:2" x14ac:dyDescent="0.25">
      <c r="A1317" t="s">
        <v>49</v>
      </c>
      <c r="B1317">
        <v>1683636</v>
      </c>
    </row>
    <row r="1318" spans="1:2" x14ac:dyDescent="0.25">
      <c r="A1318" t="s">
        <v>49</v>
      </c>
      <c r="B1318">
        <v>1683700</v>
      </c>
    </row>
    <row r="1319" spans="1:2" x14ac:dyDescent="0.25">
      <c r="A1319" t="s">
        <v>49</v>
      </c>
      <c r="B1319">
        <v>1683704</v>
      </c>
    </row>
    <row r="1320" spans="1:2" x14ac:dyDescent="0.25">
      <c r="A1320" t="s">
        <v>49</v>
      </c>
      <c r="B1320">
        <v>1683739</v>
      </c>
    </row>
    <row r="1321" spans="1:2" x14ac:dyDescent="0.25">
      <c r="A1321" t="s">
        <v>49</v>
      </c>
      <c r="B1321">
        <v>1683773</v>
      </c>
    </row>
    <row r="1322" spans="1:2" x14ac:dyDescent="0.25">
      <c r="A1322" t="s">
        <v>49</v>
      </c>
      <c r="B1322">
        <v>1683935</v>
      </c>
    </row>
    <row r="1323" spans="1:2" x14ac:dyDescent="0.25">
      <c r="A1323" t="s">
        <v>49</v>
      </c>
      <c r="B1323">
        <v>1684170</v>
      </c>
    </row>
    <row r="1324" spans="1:2" x14ac:dyDescent="0.25">
      <c r="A1324" t="s">
        <v>49</v>
      </c>
      <c r="B1324">
        <v>1684330</v>
      </c>
    </row>
    <row r="1325" spans="1:2" x14ac:dyDescent="0.25">
      <c r="A1325" t="s">
        <v>49</v>
      </c>
      <c r="B1325">
        <v>1684332</v>
      </c>
    </row>
    <row r="1326" spans="1:2" x14ac:dyDescent="0.25">
      <c r="A1326" t="s">
        <v>49</v>
      </c>
      <c r="B1326">
        <v>1684559</v>
      </c>
    </row>
    <row r="1327" spans="1:2" x14ac:dyDescent="0.25">
      <c r="A1327" t="s">
        <v>49</v>
      </c>
      <c r="B1327">
        <v>1684560</v>
      </c>
    </row>
    <row r="1328" spans="1:2" x14ac:dyDescent="0.25">
      <c r="A1328" t="s">
        <v>49</v>
      </c>
      <c r="B1328">
        <v>1684636</v>
      </c>
    </row>
    <row r="1329" spans="1:2" x14ac:dyDescent="0.25">
      <c r="A1329" t="s">
        <v>49</v>
      </c>
      <c r="B1329">
        <v>1684642</v>
      </c>
    </row>
    <row r="1330" spans="1:2" x14ac:dyDescent="0.25">
      <c r="A1330" t="s">
        <v>49</v>
      </c>
      <c r="B1330">
        <v>1684647</v>
      </c>
    </row>
    <row r="1331" spans="1:2" x14ac:dyDescent="0.25">
      <c r="A1331" t="s">
        <v>49</v>
      </c>
      <c r="B1331">
        <v>1684703</v>
      </c>
    </row>
    <row r="1332" spans="1:2" x14ac:dyDescent="0.25">
      <c r="A1332" t="s">
        <v>49</v>
      </c>
      <c r="B1332">
        <v>1684709</v>
      </c>
    </row>
    <row r="1333" spans="1:2" x14ac:dyDescent="0.25">
      <c r="A1333" t="s">
        <v>49</v>
      </c>
      <c r="B1333">
        <v>1684743</v>
      </c>
    </row>
    <row r="1334" spans="1:2" x14ac:dyDescent="0.25">
      <c r="A1334" t="s">
        <v>49</v>
      </c>
      <c r="B1334">
        <v>1684755</v>
      </c>
    </row>
    <row r="1335" spans="1:2" x14ac:dyDescent="0.25">
      <c r="A1335" t="s">
        <v>49</v>
      </c>
      <c r="B1335">
        <v>1684796</v>
      </c>
    </row>
    <row r="1336" spans="1:2" x14ac:dyDescent="0.25">
      <c r="A1336" t="s">
        <v>49</v>
      </c>
      <c r="B1336">
        <v>1684808</v>
      </c>
    </row>
    <row r="1337" spans="1:2" x14ac:dyDescent="0.25">
      <c r="A1337" t="s">
        <v>49</v>
      </c>
      <c r="B1337">
        <v>1684862</v>
      </c>
    </row>
    <row r="1338" spans="1:2" x14ac:dyDescent="0.25">
      <c r="A1338" t="s">
        <v>49</v>
      </c>
      <c r="B1338">
        <v>1684864</v>
      </c>
    </row>
    <row r="1339" spans="1:2" x14ac:dyDescent="0.25">
      <c r="A1339" t="s">
        <v>49</v>
      </c>
      <c r="B1339">
        <v>1684865</v>
      </c>
    </row>
    <row r="1340" spans="1:2" x14ac:dyDescent="0.25">
      <c r="A1340" t="s">
        <v>49</v>
      </c>
      <c r="B1340">
        <v>1684866</v>
      </c>
    </row>
    <row r="1341" spans="1:2" x14ac:dyDescent="0.25">
      <c r="A1341" t="s">
        <v>49</v>
      </c>
      <c r="B1341">
        <v>1685027</v>
      </c>
    </row>
    <row r="1342" spans="1:2" x14ac:dyDescent="0.25">
      <c r="A1342" t="s">
        <v>49</v>
      </c>
      <c r="B1342">
        <v>1685028</v>
      </c>
    </row>
    <row r="1343" spans="1:2" x14ac:dyDescent="0.25">
      <c r="A1343" t="s">
        <v>49</v>
      </c>
      <c r="B1343">
        <v>1685211</v>
      </c>
    </row>
    <row r="1344" spans="1:2" x14ac:dyDescent="0.25">
      <c r="A1344" t="s">
        <v>49</v>
      </c>
      <c r="B1344">
        <v>1685212</v>
      </c>
    </row>
    <row r="1345" spans="1:2" x14ac:dyDescent="0.25">
      <c r="A1345" t="s">
        <v>49</v>
      </c>
      <c r="B1345">
        <v>1685213</v>
      </c>
    </row>
    <row r="1346" spans="1:2" x14ac:dyDescent="0.25">
      <c r="A1346" t="s">
        <v>49</v>
      </c>
      <c r="B1346">
        <v>1685214</v>
      </c>
    </row>
    <row r="1347" spans="1:2" x14ac:dyDescent="0.25">
      <c r="A1347" t="s">
        <v>49</v>
      </c>
      <c r="B1347">
        <v>1685370</v>
      </c>
    </row>
    <row r="1348" spans="1:2" x14ac:dyDescent="0.25">
      <c r="A1348" t="s">
        <v>49</v>
      </c>
      <c r="B1348">
        <v>1685760</v>
      </c>
    </row>
    <row r="1349" spans="1:2" x14ac:dyDescent="0.25">
      <c r="A1349" t="s">
        <v>49</v>
      </c>
      <c r="B1349">
        <v>1686215</v>
      </c>
    </row>
    <row r="1350" spans="1:2" x14ac:dyDescent="0.25">
      <c r="A1350" t="s">
        <v>49</v>
      </c>
      <c r="B1350">
        <v>1686401</v>
      </c>
    </row>
    <row r="1351" spans="1:2" x14ac:dyDescent="0.25">
      <c r="A1351" t="s">
        <v>49</v>
      </c>
      <c r="B1351">
        <v>1686463</v>
      </c>
    </row>
    <row r="1352" spans="1:2" x14ac:dyDescent="0.25">
      <c r="A1352" t="s">
        <v>49</v>
      </c>
      <c r="B1352">
        <v>1686754</v>
      </c>
    </row>
    <row r="1353" spans="1:2" x14ac:dyDescent="0.25">
      <c r="A1353" t="s">
        <v>49</v>
      </c>
      <c r="B1353">
        <v>1686756</v>
      </c>
    </row>
    <row r="1354" spans="1:2" x14ac:dyDescent="0.25">
      <c r="A1354" t="s">
        <v>49</v>
      </c>
      <c r="B1354">
        <v>1686758</v>
      </c>
    </row>
    <row r="1355" spans="1:2" x14ac:dyDescent="0.25">
      <c r="A1355" t="s">
        <v>49</v>
      </c>
      <c r="B1355">
        <v>1687346</v>
      </c>
    </row>
    <row r="1356" spans="1:2" x14ac:dyDescent="0.25">
      <c r="A1356" t="s">
        <v>49</v>
      </c>
      <c r="B1356">
        <v>1687384</v>
      </c>
    </row>
    <row r="1357" spans="1:2" x14ac:dyDescent="0.25">
      <c r="A1357" t="s">
        <v>49</v>
      </c>
      <c r="B1357">
        <v>1687491</v>
      </c>
    </row>
    <row r="1358" spans="1:2" x14ac:dyDescent="0.25">
      <c r="A1358" t="s">
        <v>49</v>
      </c>
      <c r="B1358">
        <v>1687521</v>
      </c>
    </row>
    <row r="1359" spans="1:2" x14ac:dyDescent="0.25">
      <c r="A1359" t="s">
        <v>49</v>
      </c>
      <c r="B1359">
        <v>1687642</v>
      </c>
    </row>
    <row r="1360" spans="1:2" x14ac:dyDescent="0.25">
      <c r="A1360" t="s">
        <v>49</v>
      </c>
      <c r="B1360">
        <v>1687643</v>
      </c>
    </row>
    <row r="1361" spans="1:2" x14ac:dyDescent="0.25">
      <c r="A1361" t="s">
        <v>49</v>
      </c>
      <c r="B1361">
        <v>1687644</v>
      </c>
    </row>
    <row r="1362" spans="1:2" x14ac:dyDescent="0.25">
      <c r="A1362" t="s">
        <v>49</v>
      </c>
      <c r="B1362">
        <v>1687661</v>
      </c>
    </row>
    <row r="1363" spans="1:2" x14ac:dyDescent="0.25">
      <c r="A1363" t="s">
        <v>49</v>
      </c>
      <c r="B1363">
        <v>1687689</v>
      </c>
    </row>
    <row r="1364" spans="1:2" x14ac:dyDescent="0.25">
      <c r="A1364" t="s">
        <v>49</v>
      </c>
      <c r="B1364">
        <v>1687774</v>
      </c>
    </row>
    <row r="1365" spans="1:2" x14ac:dyDescent="0.25">
      <c r="A1365" t="s">
        <v>49</v>
      </c>
      <c r="B1365">
        <v>1688285</v>
      </c>
    </row>
    <row r="1366" spans="1:2" x14ac:dyDescent="0.25">
      <c r="A1366" t="s">
        <v>49</v>
      </c>
      <c r="B1366">
        <v>1688288</v>
      </c>
    </row>
    <row r="1367" spans="1:2" x14ac:dyDescent="0.25">
      <c r="A1367" t="s">
        <v>49</v>
      </c>
      <c r="B1367">
        <v>1688290</v>
      </c>
    </row>
    <row r="1368" spans="1:2" x14ac:dyDescent="0.25">
      <c r="A1368" t="s">
        <v>49</v>
      </c>
      <c r="B1368">
        <v>1688292</v>
      </c>
    </row>
    <row r="1369" spans="1:2" x14ac:dyDescent="0.25">
      <c r="A1369" t="s">
        <v>49</v>
      </c>
      <c r="B1369">
        <v>1688294</v>
      </c>
    </row>
    <row r="1370" spans="1:2" x14ac:dyDescent="0.25">
      <c r="A1370" t="s">
        <v>49</v>
      </c>
      <c r="B1370">
        <v>1688571</v>
      </c>
    </row>
    <row r="1371" spans="1:2" x14ac:dyDescent="0.25">
      <c r="A1371" t="s">
        <v>49</v>
      </c>
      <c r="B1371">
        <v>1688575</v>
      </c>
    </row>
    <row r="1372" spans="1:2" x14ac:dyDescent="0.25">
      <c r="A1372" t="s">
        <v>49</v>
      </c>
      <c r="B1372">
        <v>1688587</v>
      </c>
    </row>
    <row r="1373" spans="1:2" x14ac:dyDescent="0.25">
      <c r="A1373" t="s">
        <v>49</v>
      </c>
      <c r="B1373">
        <v>1688589</v>
      </c>
    </row>
    <row r="1374" spans="1:2" x14ac:dyDescent="0.25">
      <c r="A1374" t="s">
        <v>49</v>
      </c>
      <c r="B1374">
        <v>1688598</v>
      </c>
    </row>
    <row r="1375" spans="1:2" x14ac:dyDescent="0.25">
      <c r="A1375" t="s">
        <v>49</v>
      </c>
      <c r="B1375">
        <v>1688600</v>
      </c>
    </row>
    <row r="1376" spans="1:2" x14ac:dyDescent="0.25">
      <c r="A1376" t="s">
        <v>49</v>
      </c>
      <c r="B1376">
        <v>1688610</v>
      </c>
    </row>
    <row r="1377" spans="1:2" x14ac:dyDescent="0.25">
      <c r="A1377" t="s">
        <v>49</v>
      </c>
      <c r="B1377">
        <v>1688615</v>
      </c>
    </row>
    <row r="1378" spans="1:2" x14ac:dyDescent="0.25">
      <c r="A1378" t="s">
        <v>49</v>
      </c>
      <c r="B1378">
        <v>1688621</v>
      </c>
    </row>
    <row r="1379" spans="1:2" x14ac:dyDescent="0.25">
      <c r="A1379" t="s">
        <v>49</v>
      </c>
      <c r="B1379">
        <v>1688629</v>
      </c>
    </row>
    <row r="1380" spans="1:2" x14ac:dyDescent="0.25">
      <c r="A1380" t="s">
        <v>49</v>
      </c>
      <c r="B1380">
        <v>1688633</v>
      </c>
    </row>
    <row r="1381" spans="1:2" x14ac:dyDescent="0.25">
      <c r="A1381" t="s">
        <v>49</v>
      </c>
      <c r="B1381">
        <v>1688678</v>
      </c>
    </row>
    <row r="1382" spans="1:2" x14ac:dyDescent="0.25">
      <c r="A1382" t="s">
        <v>49</v>
      </c>
      <c r="B1382">
        <v>1688824</v>
      </c>
    </row>
    <row r="1383" spans="1:2" x14ac:dyDescent="0.25">
      <c r="A1383" t="s">
        <v>49</v>
      </c>
      <c r="B1383">
        <v>1689011</v>
      </c>
    </row>
    <row r="1384" spans="1:2" x14ac:dyDescent="0.25">
      <c r="A1384" t="s">
        <v>49</v>
      </c>
      <c r="B1384">
        <v>1689012</v>
      </c>
    </row>
    <row r="1385" spans="1:2" x14ac:dyDescent="0.25">
      <c r="A1385" t="s">
        <v>49</v>
      </c>
      <c r="B1385">
        <v>1689031</v>
      </c>
    </row>
    <row r="1386" spans="1:2" x14ac:dyDescent="0.25">
      <c r="A1386" t="s">
        <v>49</v>
      </c>
      <c r="B1386">
        <v>1689032</v>
      </c>
    </row>
    <row r="1387" spans="1:2" x14ac:dyDescent="0.25">
      <c r="A1387" t="s">
        <v>49</v>
      </c>
      <c r="B1387">
        <v>1689033</v>
      </c>
    </row>
    <row r="1388" spans="1:2" x14ac:dyDescent="0.25">
      <c r="A1388" t="s">
        <v>49</v>
      </c>
      <c r="B1388">
        <v>1689142</v>
      </c>
    </row>
    <row r="1389" spans="1:2" x14ac:dyDescent="0.25">
      <c r="A1389" t="s">
        <v>49</v>
      </c>
      <c r="B1389">
        <v>1689145</v>
      </c>
    </row>
    <row r="1390" spans="1:2" x14ac:dyDescent="0.25">
      <c r="A1390" t="s">
        <v>49</v>
      </c>
      <c r="B1390">
        <v>1689146</v>
      </c>
    </row>
    <row r="1391" spans="1:2" x14ac:dyDescent="0.25">
      <c r="A1391" t="s">
        <v>49</v>
      </c>
      <c r="B1391">
        <v>1689147</v>
      </c>
    </row>
    <row r="1392" spans="1:2" x14ac:dyDescent="0.25">
      <c r="A1392" t="s">
        <v>49</v>
      </c>
      <c r="B1392">
        <v>1689296</v>
      </c>
    </row>
    <row r="1393" spans="1:2" x14ac:dyDescent="0.25">
      <c r="A1393" t="s">
        <v>49</v>
      </c>
      <c r="B1393">
        <v>1689298</v>
      </c>
    </row>
    <row r="1394" spans="1:2" x14ac:dyDescent="0.25">
      <c r="A1394" t="s">
        <v>49</v>
      </c>
      <c r="B1394">
        <v>1689469</v>
      </c>
    </row>
    <row r="1395" spans="1:2" x14ac:dyDescent="0.25">
      <c r="A1395" t="s">
        <v>49</v>
      </c>
      <c r="B1395">
        <v>1689541</v>
      </c>
    </row>
    <row r="1396" spans="1:2" x14ac:dyDescent="0.25">
      <c r="A1396" t="s">
        <v>49</v>
      </c>
      <c r="B1396">
        <v>1689543</v>
      </c>
    </row>
    <row r="1397" spans="1:2" x14ac:dyDescent="0.25">
      <c r="A1397" t="s">
        <v>49</v>
      </c>
      <c r="B1397">
        <v>1689544</v>
      </c>
    </row>
    <row r="1398" spans="1:2" x14ac:dyDescent="0.25">
      <c r="A1398" t="s">
        <v>49</v>
      </c>
      <c r="B1398">
        <v>1689545</v>
      </c>
    </row>
    <row r="1399" spans="1:2" x14ac:dyDescent="0.25">
      <c r="A1399" t="s">
        <v>49</v>
      </c>
      <c r="B1399">
        <v>1689546</v>
      </c>
    </row>
    <row r="1400" spans="1:2" x14ac:dyDescent="0.25">
      <c r="A1400" t="s">
        <v>49</v>
      </c>
      <c r="B1400">
        <v>1689547</v>
      </c>
    </row>
    <row r="1401" spans="1:2" x14ac:dyDescent="0.25">
      <c r="A1401" t="s">
        <v>49</v>
      </c>
      <c r="B1401">
        <v>1689548</v>
      </c>
    </row>
    <row r="1402" spans="1:2" x14ac:dyDescent="0.25">
      <c r="A1402" t="s">
        <v>49</v>
      </c>
      <c r="B1402">
        <v>1689549</v>
      </c>
    </row>
    <row r="1403" spans="1:2" x14ac:dyDescent="0.25">
      <c r="A1403" t="s">
        <v>49</v>
      </c>
      <c r="B1403">
        <v>1689550</v>
      </c>
    </row>
    <row r="1404" spans="1:2" x14ac:dyDescent="0.25">
      <c r="A1404" t="s">
        <v>49</v>
      </c>
      <c r="B1404">
        <v>1689551</v>
      </c>
    </row>
    <row r="1405" spans="1:2" x14ac:dyDescent="0.25">
      <c r="A1405" t="s">
        <v>49</v>
      </c>
      <c r="B1405">
        <v>1689553</v>
      </c>
    </row>
    <row r="1406" spans="1:2" x14ac:dyDescent="0.25">
      <c r="A1406" t="s">
        <v>49</v>
      </c>
      <c r="B1406">
        <v>1689554</v>
      </c>
    </row>
    <row r="1407" spans="1:2" x14ac:dyDescent="0.25">
      <c r="A1407" t="s">
        <v>49</v>
      </c>
      <c r="B1407">
        <v>1689556</v>
      </c>
    </row>
    <row r="1408" spans="1:2" x14ac:dyDescent="0.25">
      <c r="A1408" t="s">
        <v>49</v>
      </c>
      <c r="B1408">
        <v>1689601</v>
      </c>
    </row>
    <row r="1409" spans="1:2" x14ac:dyDescent="0.25">
      <c r="A1409" t="s">
        <v>49</v>
      </c>
      <c r="B1409">
        <v>1689779</v>
      </c>
    </row>
    <row r="1410" spans="1:2" x14ac:dyDescent="0.25">
      <c r="A1410" t="s">
        <v>49</v>
      </c>
      <c r="B1410">
        <v>1689780</v>
      </c>
    </row>
    <row r="1411" spans="1:2" x14ac:dyDescent="0.25">
      <c r="A1411" t="s">
        <v>49</v>
      </c>
      <c r="B1411">
        <v>1689781</v>
      </c>
    </row>
    <row r="1412" spans="1:2" x14ac:dyDescent="0.25">
      <c r="A1412" t="s">
        <v>49</v>
      </c>
      <c r="B1412">
        <v>1689782</v>
      </c>
    </row>
    <row r="1413" spans="1:2" x14ac:dyDescent="0.25">
      <c r="A1413" t="s">
        <v>49</v>
      </c>
      <c r="B1413">
        <v>1689783</v>
      </c>
    </row>
    <row r="1414" spans="1:2" x14ac:dyDescent="0.25">
      <c r="A1414" t="s">
        <v>49</v>
      </c>
      <c r="B1414">
        <v>1689784</v>
      </c>
    </row>
    <row r="1415" spans="1:2" x14ac:dyDescent="0.25">
      <c r="A1415" t="s">
        <v>49</v>
      </c>
      <c r="B1415">
        <v>1689785</v>
      </c>
    </row>
    <row r="1416" spans="1:2" x14ac:dyDescent="0.25">
      <c r="A1416" t="s">
        <v>49</v>
      </c>
      <c r="B1416">
        <v>1689786</v>
      </c>
    </row>
    <row r="1417" spans="1:2" x14ac:dyDescent="0.25">
      <c r="A1417" t="s">
        <v>49</v>
      </c>
      <c r="B1417">
        <v>1689788</v>
      </c>
    </row>
    <row r="1418" spans="1:2" x14ac:dyDescent="0.25">
      <c r="A1418" t="s">
        <v>49</v>
      </c>
      <c r="B1418">
        <v>1690001</v>
      </c>
    </row>
    <row r="1419" spans="1:2" x14ac:dyDescent="0.25">
      <c r="A1419" t="s">
        <v>49</v>
      </c>
      <c r="B1419">
        <v>1690004</v>
      </c>
    </row>
    <row r="1420" spans="1:2" x14ac:dyDescent="0.25">
      <c r="A1420" t="s">
        <v>49</v>
      </c>
      <c r="B1420">
        <v>1690006</v>
      </c>
    </row>
    <row r="1421" spans="1:2" x14ac:dyDescent="0.25">
      <c r="A1421" t="s">
        <v>49</v>
      </c>
      <c r="B1421">
        <v>1690092</v>
      </c>
    </row>
    <row r="1422" spans="1:2" x14ac:dyDescent="0.25">
      <c r="A1422" t="s">
        <v>49</v>
      </c>
      <c r="B1422">
        <v>1690100</v>
      </c>
    </row>
    <row r="1423" spans="1:2" x14ac:dyDescent="0.25">
      <c r="A1423" t="s">
        <v>49</v>
      </c>
      <c r="B1423">
        <v>1690294</v>
      </c>
    </row>
    <row r="1424" spans="1:2" x14ac:dyDescent="0.25">
      <c r="A1424" t="s">
        <v>49</v>
      </c>
      <c r="B1424">
        <v>1690327</v>
      </c>
    </row>
    <row r="1425" spans="1:2" x14ac:dyDescent="0.25">
      <c r="A1425" t="s">
        <v>49</v>
      </c>
      <c r="B1425">
        <v>1690614</v>
      </c>
    </row>
    <row r="1426" spans="1:2" x14ac:dyDescent="0.25">
      <c r="A1426" t="s">
        <v>49</v>
      </c>
      <c r="B1426">
        <v>1690616</v>
      </c>
    </row>
    <row r="1427" spans="1:2" x14ac:dyDescent="0.25">
      <c r="A1427" t="s">
        <v>49</v>
      </c>
      <c r="B1427">
        <v>1690617</v>
      </c>
    </row>
    <row r="1428" spans="1:2" x14ac:dyDescent="0.25">
      <c r="A1428" t="s">
        <v>49</v>
      </c>
      <c r="B1428">
        <v>1690619</v>
      </c>
    </row>
    <row r="1429" spans="1:2" x14ac:dyDescent="0.25">
      <c r="A1429" t="s">
        <v>49</v>
      </c>
      <c r="B1429">
        <v>1690621</v>
      </c>
    </row>
    <row r="1430" spans="1:2" x14ac:dyDescent="0.25">
      <c r="A1430" t="s">
        <v>49</v>
      </c>
      <c r="B1430">
        <v>1690627</v>
      </c>
    </row>
    <row r="1431" spans="1:2" x14ac:dyDescent="0.25">
      <c r="A1431" t="s">
        <v>49</v>
      </c>
      <c r="B1431">
        <v>1690628</v>
      </c>
    </row>
    <row r="1432" spans="1:2" x14ac:dyDescent="0.25">
      <c r="A1432" t="s">
        <v>49</v>
      </c>
      <c r="B1432">
        <v>1690630</v>
      </c>
    </row>
    <row r="1433" spans="1:2" x14ac:dyDescent="0.25">
      <c r="A1433" t="s">
        <v>49</v>
      </c>
      <c r="B1433">
        <v>1690631</v>
      </c>
    </row>
    <row r="1434" spans="1:2" x14ac:dyDescent="0.25">
      <c r="A1434" t="s">
        <v>49</v>
      </c>
      <c r="B1434">
        <v>1690632</v>
      </c>
    </row>
    <row r="1435" spans="1:2" x14ac:dyDescent="0.25">
      <c r="A1435" t="s">
        <v>49</v>
      </c>
      <c r="B1435">
        <v>1690633</v>
      </c>
    </row>
    <row r="1436" spans="1:2" x14ac:dyDescent="0.25">
      <c r="A1436" t="s">
        <v>49</v>
      </c>
      <c r="B1436">
        <v>1690634</v>
      </c>
    </row>
    <row r="1437" spans="1:2" x14ac:dyDescent="0.25">
      <c r="A1437" t="s">
        <v>49</v>
      </c>
      <c r="B1437">
        <v>1691532</v>
      </c>
    </row>
    <row r="1438" spans="1:2" x14ac:dyDescent="0.25">
      <c r="A1438" t="s">
        <v>49</v>
      </c>
      <c r="B1438">
        <v>1691544</v>
      </c>
    </row>
    <row r="1439" spans="1:2" x14ac:dyDescent="0.25">
      <c r="A1439" t="s">
        <v>49</v>
      </c>
      <c r="B1439">
        <v>1691546</v>
      </c>
    </row>
    <row r="1440" spans="1:2" x14ac:dyDescent="0.25">
      <c r="A1440" t="s">
        <v>49</v>
      </c>
      <c r="B1440">
        <v>1691548</v>
      </c>
    </row>
    <row r="1441" spans="1:2" x14ac:dyDescent="0.25">
      <c r="A1441" t="s">
        <v>49</v>
      </c>
      <c r="B1441">
        <v>1691650</v>
      </c>
    </row>
    <row r="1442" spans="1:2" x14ac:dyDescent="0.25">
      <c r="A1442" t="s">
        <v>49</v>
      </c>
      <c r="B1442">
        <v>1691700</v>
      </c>
    </row>
    <row r="1443" spans="1:2" x14ac:dyDescent="0.25">
      <c r="A1443" t="s">
        <v>49</v>
      </c>
      <c r="B1443">
        <v>1692105</v>
      </c>
    </row>
    <row r="1444" spans="1:2" x14ac:dyDescent="0.25">
      <c r="A1444" t="s">
        <v>49</v>
      </c>
      <c r="B1444">
        <v>1692106</v>
      </c>
    </row>
    <row r="1445" spans="1:2" x14ac:dyDescent="0.25">
      <c r="A1445" t="s">
        <v>49</v>
      </c>
      <c r="B1445">
        <v>1692107</v>
      </c>
    </row>
    <row r="1446" spans="1:2" x14ac:dyDescent="0.25">
      <c r="A1446" t="s">
        <v>49</v>
      </c>
      <c r="B1446">
        <v>1692108</v>
      </c>
    </row>
    <row r="1447" spans="1:2" x14ac:dyDescent="0.25">
      <c r="A1447" t="s">
        <v>49</v>
      </c>
      <c r="B1447">
        <v>1692109</v>
      </c>
    </row>
    <row r="1448" spans="1:2" x14ac:dyDescent="0.25">
      <c r="A1448" t="s">
        <v>49</v>
      </c>
      <c r="B1448">
        <v>1692113</v>
      </c>
    </row>
    <row r="1449" spans="1:2" x14ac:dyDescent="0.25">
      <c r="A1449" t="s">
        <v>49</v>
      </c>
      <c r="B1449">
        <v>1692114</v>
      </c>
    </row>
    <row r="1450" spans="1:2" x14ac:dyDescent="0.25">
      <c r="A1450" t="s">
        <v>49</v>
      </c>
      <c r="B1450">
        <v>1692115</v>
      </c>
    </row>
    <row r="1451" spans="1:2" x14ac:dyDescent="0.25">
      <c r="A1451" t="s">
        <v>49</v>
      </c>
      <c r="B1451">
        <v>1692277</v>
      </c>
    </row>
    <row r="1452" spans="1:2" x14ac:dyDescent="0.25">
      <c r="A1452" t="s">
        <v>49</v>
      </c>
      <c r="B1452">
        <v>1692333</v>
      </c>
    </row>
    <row r="1453" spans="1:2" x14ac:dyDescent="0.25">
      <c r="A1453" t="s">
        <v>49</v>
      </c>
      <c r="B1453">
        <v>1692401</v>
      </c>
    </row>
    <row r="1454" spans="1:2" x14ac:dyDescent="0.25">
      <c r="A1454" t="s">
        <v>49</v>
      </c>
      <c r="B1454">
        <v>1692402</v>
      </c>
    </row>
    <row r="1455" spans="1:2" x14ac:dyDescent="0.25">
      <c r="A1455" t="s">
        <v>49</v>
      </c>
      <c r="B1455">
        <v>1692899</v>
      </c>
    </row>
    <row r="1456" spans="1:2" x14ac:dyDescent="0.25">
      <c r="A1456" t="s">
        <v>49</v>
      </c>
      <c r="B1456">
        <v>1692940</v>
      </c>
    </row>
    <row r="1457" spans="1:2" x14ac:dyDescent="0.25">
      <c r="A1457" t="s">
        <v>49</v>
      </c>
      <c r="B1457">
        <v>1692942</v>
      </c>
    </row>
    <row r="1458" spans="1:2" x14ac:dyDescent="0.25">
      <c r="A1458" t="s">
        <v>49</v>
      </c>
      <c r="B1458">
        <v>1692946</v>
      </c>
    </row>
    <row r="1459" spans="1:2" x14ac:dyDescent="0.25">
      <c r="A1459" t="s">
        <v>49</v>
      </c>
      <c r="B1459">
        <v>1692948</v>
      </c>
    </row>
    <row r="1460" spans="1:2" x14ac:dyDescent="0.25">
      <c r="A1460" t="s">
        <v>49</v>
      </c>
      <c r="B1460">
        <v>1692949</v>
      </c>
    </row>
    <row r="1461" spans="1:2" x14ac:dyDescent="0.25">
      <c r="A1461" t="s">
        <v>49</v>
      </c>
      <c r="B1461">
        <v>1692950</v>
      </c>
    </row>
    <row r="1462" spans="1:2" x14ac:dyDescent="0.25">
      <c r="A1462" t="s">
        <v>49</v>
      </c>
      <c r="B1462">
        <v>1692952</v>
      </c>
    </row>
    <row r="1463" spans="1:2" x14ac:dyDescent="0.25">
      <c r="A1463" t="s">
        <v>49</v>
      </c>
      <c r="B1463">
        <v>1692955</v>
      </c>
    </row>
    <row r="1464" spans="1:2" x14ac:dyDescent="0.25">
      <c r="A1464" t="s">
        <v>49</v>
      </c>
      <c r="B1464">
        <v>1692956</v>
      </c>
    </row>
    <row r="1465" spans="1:2" x14ac:dyDescent="0.25">
      <c r="A1465" t="s">
        <v>49</v>
      </c>
      <c r="B1465">
        <v>1692961</v>
      </c>
    </row>
    <row r="1466" spans="1:2" x14ac:dyDescent="0.25">
      <c r="A1466" t="s">
        <v>49</v>
      </c>
      <c r="B1466">
        <v>1692974</v>
      </c>
    </row>
    <row r="1467" spans="1:2" x14ac:dyDescent="0.25">
      <c r="A1467" t="s">
        <v>49</v>
      </c>
      <c r="B1467">
        <v>1692984</v>
      </c>
    </row>
    <row r="1468" spans="1:2" x14ac:dyDescent="0.25">
      <c r="A1468" t="s">
        <v>49</v>
      </c>
      <c r="B1468">
        <v>1692987</v>
      </c>
    </row>
    <row r="1469" spans="1:2" x14ac:dyDescent="0.25">
      <c r="A1469" t="s">
        <v>49</v>
      </c>
      <c r="B1469">
        <v>1692994</v>
      </c>
    </row>
    <row r="1470" spans="1:2" x14ac:dyDescent="0.25">
      <c r="A1470" t="s">
        <v>49</v>
      </c>
      <c r="B1470">
        <v>1692997</v>
      </c>
    </row>
    <row r="1471" spans="1:2" x14ac:dyDescent="0.25">
      <c r="A1471" t="s">
        <v>49</v>
      </c>
      <c r="B1471">
        <v>1692998</v>
      </c>
    </row>
    <row r="1472" spans="1:2" x14ac:dyDescent="0.25">
      <c r="A1472" t="s">
        <v>49</v>
      </c>
      <c r="B1472">
        <v>1693001</v>
      </c>
    </row>
    <row r="1473" spans="1:2" x14ac:dyDescent="0.25">
      <c r="A1473" t="s">
        <v>49</v>
      </c>
      <c r="B1473">
        <v>1693019</v>
      </c>
    </row>
    <row r="1474" spans="1:2" x14ac:dyDescent="0.25">
      <c r="A1474" t="s">
        <v>49</v>
      </c>
      <c r="B1474">
        <v>1693081</v>
      </c>
    </row>
    <row r="1475" spans="1:2" x14ac:dyDescent="0.25">
      <c r="A1475" t="s">
        <v>49</v>
      </c>
      <c r="B1475">
        <v>1693101</v>
      </c>
    </row>
    <row r="1476" spans="1:2" x14ac:dyDescent="0.25">
      <c r="A1476" t="s">
        <v>49</v>
      </c>
      <c r="B1476">
        <v>1693104</v>
      </c>
    </row>
    <row r="1477" spans="1:2" x14ac:dyDescent="0.25">
      <c r="A1477" t="s">
        <v>49</v>
      </c>
      <c r="B1477">
        <v>1693105</v>
      </c>
    </row>
    <row r="1478" spans="1:2" x14ac:dyDescent="0.25">
      <c r="A1478" t="s">
        <v>49</v>
      </c>
      <c r="B1478">
        <v>1693117</v>
      </c>
    </row>
    <row r="1479" spans="1:2" x14ac:dyDescent="0.25">
      <c r="A1479" t="s">
        <v>49</v>
      </c>
      <c r="B1479">
        <v>1693122</v>
      </c>
    </row>
    <row r="1480" spans="1:2" x14ac:dyDescent="0.25">
      <c r="A1480" t="s">
        <v>49</v>
      </c>
      <c r="B1480">
        <v>1693192</v>
      </c>
    </row>
    <row r="1481" spans="1:2" x14ac:dyDescent="0.25">
      <c r="A1481" t="s">
        <v>49</v>
      </c>
      <c r="B1481">
        <v>1693230</v>
      </c>
    </row>
    <row r="1482" spans="1:2" x14ac:dyDescent="0.25">
      <c r="A1482" t="s">
        <v>49</v>
      </c>
      <c r="B1482">
        <v>1693453</v>
      </c>
    </row>
    <row r="1483" spans="1:2" x14ac:dyDescent="0.25">
      <c r="A1483" t="s">
        <v>49</v>
      </c>
      <c r="B1483">
        <v>1693602</v>
      </c>
    </row>
    <row r="1484" spans="1:2" x14ac:dyDescent="0.25">
      <c r="A1484" t="s">
        <v>49</v>
      </c>
      <c r="B1484">
        <v>1693618</v>
      </c>
    </row>
    <row r="1485" spans="1:2" x14ac:dyDescent="0.25">
      <c r="A1485" t="s">
        <v>49</v>
      </c>
      <c r="B1485">
        <v>1693625</v>
      </c>
    </row>
    <row r="1486" spans="1:2" x14ac:dyDescent="0.25">
      <c r="A1486" t="s">
        <v>49</v>
      </c>
      <c r="B1486">
        <v>1693626</v>
      </c>
    </row>
    <row r="1487" spans="1:2" x14ac:dyDescent="0.25">
      <c r="A1487" t="s">
        <v>49</v>
      </c>
      <c r="B1487">
        <v>1693700</v>
      </c>
    </row>
    <row r="1488" spans="1:2" x14ac:dyDescent="0.25">
      <c r="A1488" t="s">
        <v>49</v>
      </c>
      <c r="B1488">
        <v>1693740</v>
      </c>
    </row>
    <row r="1489" spans="1:2" x14ac:dyDescent="0.25">
      <c r="A1489" t="s">
        <v>49</v>
      </c>
      <c r="B1489">
        <v>1693747</v>
      </c>
    </row>
    <row r="1490" spans="1:2" x14ac:dyDescent="0.25">
      <c r="A1490" t="s">
        <v>49</v>
      </c>
      <c r="B1490">
        <v>1693865</v>
      </c>
    </row>
    <row r="1491" spans="1:2" x14ac:dyDescent="0.25">
      <c r="A1491" t="s">
        <v>49</v>
      </c>
      <c r="B1491">
        <v>1694456</v>
      </c>
    </row>
    <row r="1492" spans="1:2" x14ac:dyDescent="0.25">
      <c r="A1492" t="s">
        <v>49</v>
      </c>
      <c r="B1492">
        <v>1694720</v>
      </c>
    </row>
    <row r="1493" spans="1:2" x14ac:dyDescent="0.25">
      <c r="A1493" t="s">
        <v>49</v>
      </c>
      <c r="B1493">
        <v>1695062</v>
      </c>
    </row>
    <row r="1494" spans="1:2" x14ac:dyDescent="0.25">
      <c r="A1494" t="s">
        <v>49</v>
      </c>
      <c r="B1494">
        <v>1695138</v>
      </c>
    </row>
    <row r="1495" spans="1:2" x14ac:dyDescent="0.25">
      <c r="A1495" t="s">
        <v>49</v>
      </c>
      <c r="B1495">
        <v>1695139</v>
      </c>
    </row>
    <row r="1496" spans="1:2" x14ac:dyDescent="0.25">
      <c r="A1496" t="s">
        <v>49</v>
      </c>
      <c r="B1496">
        <v>1695345</v>
      </c>
    </row>
    <row r="1497" spans="1:2" x14ac:dyDescent="0.25">
      <c r="A1497" t="s">
        <v>49</v>
      </c>
      <c r="B1497">
        <v>1695346</v>
      </c>
    </row>
    <row r="1498" spans="1:2" x14ac:dyDescent="0.25">
      <c r="A1498" t="s">
        <v>49</v>
      </c>
      <c r="B1498">
        <v>1695348</v>
      </c>
    </row>
    <row r="1499" spans="1:2" x14ac:dyDescent="0.25">
      <c r="A1499" t="s">
        <v>49</v>
      </c>
      <c r="B1499">
        <v>1695349</v>
      </c>
    </row>
    <row r="1500" spans="1:2" x14ac:dyDescent="0.25">
      <c r="A1500" t="s">
        <v>49</v>
      </c>
      <c r="B1500">
        <v>1695687</v>
      </c>
    </row>
    <row r="1501" spans="1:2" x14ac:dyDescent="0.25">
      <c r="A1501" t="s">
        <v>49</v>
      </c>
      <c r="B1501">
        <v>1695817</v>
      </c>
    </row>
    <row r="1502" spans="1:2" x14ac:dyDescent="0.25">
      <c r="A1502" t="s">
        <v>49</v>
      </c>
      <c r="B1502">
        <v>1695862</v>
      </c>
    </row>
    <row r="1503" spans="1:2" x14ac:dyDescent="0.25">
      <c r="A1503" t="s">
        <v>49</v>
      </c>
      <c r="B1503">
        <v>1695911</v>
      </c>
    </row>
    <row r="1504" spans="1:2" x14ac:dyDescent="0.25">
      <c r="A1504" t="s">
        <v>49</v>
      </c>
      <c r="B1504">
        <v>1696073</v>
      </c>
    </row>
    <row r="1505" spans="1:2" x14ac:dyDescent="0.25">
      <c r="A1505" t="s">
        <v>49</v>
      </c>
      <c r="B1505">
        <v>1696074</v>
      </c>
    </row>
    <row r="1506" spans="1:2" x14ac:dyDescent="0.25">
      <c r="A1506" t="s">
        <v>49</v>
      </c>
      <c r="B1506">
        <v>1696075</v>
      </c>
    </row>
    <row r="1507" spans="1:2" x14ac:dyDescent="0.25">
      <c r="A1507" t="s">
        <v>49</v>
      </c>
      <c r="B1507">
        <v>1696149</v>
      </c>
    </row>
    <row r="1508" spans="1:2" x14ac:dyDescent="0.25">
      <c r="A1508" t="s">
        <v>49</v>
      </c>
      <c r="B1508">
        <v>1696210</v>
      </c>
    </row>
    <row r="1509" spans="1:2" x14ac:dyDescent="0.25">
      <c r="A1509" t="s">
        <v>49</v>
      </c>
      <c r="B1509">
        <v>1696212</v>
      </c>
    </row>
    <row r="1510" spans="1:2" x14ac:dyDescent="0.25">
      <c r="A1510" t="s">
        <v>49</v>
      </c>
      <c r="B1510">
        <v>1696214</v>
      </c>
    </row>
    <row r="1511" spans="1:2" x14ac:dyDescent="0.25">
      <c r="A1511" t="s">
        <v>49</v>
      </c>
      <c r="B1511">
        <v>1696215</v>
      </c>
    </row>
    <row r="1512" spans="1:2" x14ac:dyDescent="0.25">
      <c r="A1512" t="s">
        <v>49</v>
      </c>
      <c r="B1512">
        <v>1696290</v>
      </c>
    </row>
    <row r="1513" spans="1:2" x14ac:dyDescent="0.25">
      <c r="A1513" t="s">
        <v>49</v>
      </c>
      <c r="B1513">
        <v>1696297</v>
      </c>
    </row>
    <row r="1514" spans="1:2" x14ac:dyDescent="0.25">
      <c r="A1514" t="s">
        <v>49</v>
      </c>
      <c r="B1514">
        <v>1696298</v>
      </c>
    </row>
    <row r="1515" spans="1:2" x14ac:dyDescent="0.25">
      <c r="A1515" t="s">
        <v>49</v>
      </c>
      <c r="B1515">
        <v>1696299</v>
      </c>
    </row>
    <row r="1516" spans="1:2" x14ac:dyDescent="0.25">
      <c r="A1516" t="s">
        <v>49</v>
      </c>
      <c r="B1516">
        <v>1696300</v>
      </c>
    </row>
    <row r="1517" spans="1:2" x14ac:dyDescent="0.25">
      <c r="A1517" t="s">
        <v>49</v>
      </c>
      <c r="B1517">
        <v>1696456</v>
      </c>
    </row>
    <row r="1518" spans="1:2" x14ac:dyDescent="0.25">
      <c r="A1518" t="s">
        <v>49</v>
      </c>
      <c r="B1518">
        <v>1696482</v>
      </c>
    </row>
    <row r="1519" spans="1:2" x14ac:dyDescent="0.25">
      <c r="A1519" t="s">
        <v>49</v>
      </c>
      <c r="B1519">
        <v>1696488</v>
      </c>
    </row>
    <row r="1520" spans="1:2" x14ac:dyDescent="0.25">
      <c r="A1520" t="s">
        <v>49</v>
      </c>
      <c r="B1520">
        <v>1696654</v>
      </c>
    </row>
    <row r="1521" spans="1:2" x14ac:dyDescent="0.25">
      <c r="A1521" t="s">
        <v>49</v>
      </c>
      <c r="B1521">
        <v>1696746</v>
      </c>
    </row>
    <row r="1522" spans="1:2" x14ac:dyDescent="0.25">
      <c r="A1522" t="s">
        <v>49</v>
      </c>
      <c r="B1522">
        <v>1696747</v>
      </c>
    </row>
    <row r="1523" spans="1:2" x14ac:dyDescent="0.25">
      <c r="A1523" t="s">
        <v>49</v>
      </c>
      <c r="B1523">
        <v>1696748</v>
      </c>
    </row>
    <row r="1524" spans="1:2" x14ac:dyDescent="0.25">
      <c r="A1524" t="s">
        <v>49</v>
      </c>
      <c r="B1524">
        <v>1696752</v>
      </c>
    </row>
    <row r="1525" spans="1:2" x14ac:dyDescent="0.25">
      <c r="A1525" t="s">
        <v>49</v>
      </c>
      <c r="B1525">
        <v>1696753</v>
      </c>
    </row>
    <row r="1526" spans="1:2" x14ac:dyDescent="0.25">
      <c r="A1526" t="s">
        <v>49</v>
      </c>
      <c r="B1526">
        <v>1696754</v>
      </c>
    </row>
    <row r="1527" spans="1:2" x14ac:dyDescent="0.25">
      <c r="A1527" t="s">
        <v>49</v>
      </c>
      <c r="B1527">
        <v>1696756</v>
      </c>
    </row>
    <row r="1528" spans="1:2" x14ac:dyDescent="0.25">
      <c r="A1528" t="s">
        <v>49</v>
      </c>
      <c r="B1528">
        <v>1696757</v>
      </c>
    </row>
    <row r="1529" spans="1:2" x14ac:dyDescent="0.25">
      <c r="A1529" t="s">
        <v>49</v>
      </c>
      <c r="B1529">
        <v>1696758</v>
      </c>
    </row>
    <row r="1530" spans="1:2" x14ac:dyDescent="0.25">
      <c r="A1530" t="s">
        <v>49</v>
      </c>
      <c r="B1530">
        <v>1696954</v>
      </c>
    </row>
    <row r="1531" spans="1:2" x14ac:dyDescent="0.25">
      <c r="A1531" t="s">
        <v>49</v>
      </c>
      <c r="B1531">
        <v>1697067</v>
      </c>
    </row>
    <row r="1532" spans="1:2" x14ac:dyDescent="0.25">
      <c r="A1532" t="s">
        <v>49</v>
      </c>
      <c r="B1532">
        <v>1697071</v>
      </c>
    </row>
    <row r="1533" spans="1:2" x14ac:dyDescent="0.25">
      <c r="A1533" t="s">
        <v>49</v>
      </c>
      <c r="B1533">
        <v>1697072</v>
      </c>
    </row>
    <row r="1534" spans="1:2" x14ac:dyDescent="0.25">
      <c r="A1534" t="s">
        <v>49</v>
      </c>
      <c r="B1534">
        <v>1697080</v>
      </c>
    </row>
    <row r="1535" spans="1:2" x14ac:dyDescent="0.25">
      <c r="A1535" t="s">
        <v>49</v>
      </c>
      <c r="B1535">
        <v>1697081</v>
      </c>
    </row>
    <row r="1536" spans="1:2" x14ac:dyDescent="0.25">
      <c r="A1536" t="s">
        <v>49</v>
      </c>
      <c r="B1536">
        <v>1697082</v>
      </c>
    </row>
    <row r="1537" spans="1:2" x14ac:dyDescent="0.25">
      <c r="A1537" t="s">
        <v>49</v>
      </c>
      <c r="B1537">
        <v>1697083</v>
      </c>
    </row>
    <row r="1538" spans="1:2" x14ac:dyDescent="0.25">
      <c r="A1538" t="s">
        <v>49</v>
      </c>
      <c r="B1538">
        <v>1697084</v>
      </c>
    </row>
    <row r="1539" spans="1:2" x14ac:dyDescent="0.25">
      <c r="A1539" t="s">
        <v>49</v>
      </c>
      <c r="B1539">
        <v>1697085</v>
      </c>
    </row>
    <row r="1540" spans="1:2" x14ac:dyDescent="0.25">
      <c r="A1540" t="s">
        <v>49</v>
      </c>
      <c r="B1540">
        <v>1697086</v>
      </c>
    </row>
    <row r="1541" spans="1:2" x14ac:dyDescent="0.25">
      <c r="A1541" t="s">
        <v>49</v>
      </c>
      <c r="B1541">
        <v>1697087</v>
      </c>
    </row>
    <row r="1542" spans="1:2" x14ac:dyDescent="0.25">
      <c r="A1542" t="s">
        <v>49</v>
      </c>
      <c r="B1542">
        <v>1697230</v>
      </c>
    </row>
    <row r="1543" spans="1:2" x14ac:dyDescent="0.25">
      <c r="A1543" t="s">
        <v>49</v>
      </c>
      <c r="B1543">
        <v>1697306</v>
      </c>
    </row>
    <row r="1544" spans="1:2" x14ac:dyDescent="0.25">
      <c r="A1544" t="s">
        <v>49</v>
      </c>
      <c r="B1544">
        <v>1697443</v>
      </c>
    </row>
    <row r="1545" spans="1:2" x14ac:dyDescent="0.25">
      <c r="A1545" t="s">
        <v>49</v>
      </c>
      <c r="B1545">
        <v>1697444</v>
      </c>
    </row>
    <row r="1546" spans="1:2" x14ac:dyDescent="0.25">
      <c r="A1546" t="s">
        <v>49</v>
      </c>
      <c r="B1546">
        <v>1697872</v>
      </c>
    </row>
    <row r="1547" spans="1:2" x14ac:dyDescent="0.25">
      <c r="A1547" t="s">
        <v>49</v>
      </c>
      <c r="B1547">
        <v>1697874</v>
      </c>
    </row>
    <row r="1548" spans="1:2" x14ac:dyDescent="0.25">
      <c r="A1548" t="s">
        <v>49</v>
      </c>
      <c r="B1548">
        <v>1697951</v>
      </c>
    </row>
    <row r="1549" spans="1:2" x14ac:dyDescent="0.25">
      <c r="A1549" t="s">
        <v>49</v>
      </c>
      <c r="B1549">
        <v>1697952</v>
      </c>
    </row>
    <row r="1550" spans="1:2" x14ac:dyDescent="0.25">
      <c r="A1550" t="s">
        <v>49</v>
      </c>
      <c r="B1550">
        <v>1697954</v>
      </c>
    </row>
    <row r="1551" spans="1:2" x14ac:dyDescent="0.25">
      <c r="A1551" t="s">
        <v>49</v>
      </c>
      <c r="B1551">
        <v>1698015</v>
      </c>
    </row>
    <row r="1552" spans="1:2" x14ac:dyDescent="0.25">
      <c r="A1552" t="s">
        <v>49</v>
      </c>
      <c r="B1552">
        <v>1698131</v>
      </c>
    </row>
    <row r="1553" spans="1:2" x14ac:dyDescent="0.25">
      <c r="A1553" t="s">
        <v>49</v>
      </c>
      <c r="B1553">
        <v>1698196</v>
      </c>
    </row>
    <row r="1554" spans="1:2" x14ac:dyDescent="0.25">
      <c r="A1554" t="s">
        <v>49</v>
      </c>
      <c r="B1554">
        <v>1698898</v>
      </c>
    </row>
    <row r="1555" spans="1:2" x14ac:dyDescent="0.25">
      <c r="A1555" t="s">
        <v>49</v>
      </c>
      <c r="B1555">
        <v>1698913</v>
      </c>
    </row>
    <row r="1556" spans="1:2" x14ac:dyDescent="0.25">
      <c r="A1556" t="s">
        <v>49</v>
      </c>
      <c r="B1556">
        <v>1698924</v>
      </c>
    </row>
    <row r="1557" spans="1:2" x14ac:dyDescent="0.25">
      <c r="A1557" t="s">
        <v>49</v>
      </c>
      <c r="B1557">
        <v>1698930</v>
      </c>
    </row>
    <row r="1558" spans="1:2" x14ac:dyDescent="0.25">
      <c r="A1558" t="s">
        <v>49</v>
      </c>
      <c r="B1558">
        <v>1698977</v>
      </c>
    </row>
    <row r="1559" spans="1:2" x14ac:dyDescent="0.25">
      <c r="A1559" t="s">
        <v>49</v>
      </c>
      <c r="B1559">
        <v>1698988</v>
      </c>
    </row>
    <row r="1560" spans="1:2" x14ac:dyDescent="0.25">
      <c r="A1560" t="s">
        <v>49</v>
      </c>
      <c r="B1560">
        <v>1698997</v>
      </c>
    </row>
    <row r="1561" spans="1:2" x14ac:dyDescent="0.25">
      <c r="A1561" t="s">
        <v>49</v>
      </c>
      <c r="B1561">
        <v>1699022</v>
      </c>
    </row>
    <row r="1562" spans="1:2" x14ac:dyDescent="0.25">
      <c r="A1562" t="s">
        <v>49</v>
      </c>
      <c r="B1562">
        <v>1699135</v>
      </c>
    </row>
    <row r="1563" spans="1:2" x14ac:dyDescent="0.25">
      <c r="A1563" t="s">
        <v>49</v>
      </c>
      <c r="B1563">
        <v>1699166</v>
      </c>
    </row>
    <row r="1564" spans="1:2" x14ac:dyDescent="0.25">
      <c r="A1564" t="s">
        <v>49</v>
      </c>
      <c r="B1564">
        <v>1699172</v>
      </c>
    </row>
    <row r="1565" spans="1:2" x14ac:dyDescent="0.25">
      <c r="A1565" t="s">
        <v>49</v>
      </c>
      <c r="B1565">
        <v>1699173</v>
      </c>
    </row>
    <row r="1566" spans="1:2" x14ac:dyDescent="0.25">
      <c r="A1566" t="s">
        <v>49</v>
      </c>
      <c r="B1566">
        <v>1699184</v>
      </c>
    </row>
    <row r="1567" spans="1:2" x14ac:dyDescent="0.25">
      <c r="A1567" t="s">
        <v>49</v>
      </c>
      <c r="B1567">
        <v>1699188</v>
      </c>
    </row>
    <row r="1568" spans="1:2" x14ac:dyDescent="0.25">
      <c r="A1568" t="s">
        <v>49</v>
      </c>
      <c r="B1568">
        <v>1699214</v>
      </c>
    </row>
    <row r="1569" spans="1:2" x14ac:dyDescent="0.25">
      <c r="A1569" t="s">
        <v>49</v>
      </c>
      <c r="B1569">
        <v>1699220</v>
      </c>
    </row>
    <row r="1570" spans="1:2" x14ac:dyDescent="0.25">
      <c r="A1570" t="s">
        <v>49</v>
      </c>
      <c r="B1570">
        <v>1699231</v>
      </c>
    </row>
    <row r="1571" spans="1:2" x14ac:dyDescent="0.25">
      <c r="A1571" t="s">
        <v>49</v>
      </c>
      <c r="B1571">
        <v>1699239</v>
      </c>
    </row>
    <row r="1572" spans="1:2" x14ac:dyDescent="0.25">
      <c r="A1572" t="s">
        <v>49</v>
      </c>
      <c r="B1572">
        <v>1699241</v>
      </c>
    </row>
    <row r="1573" spans="1:2" x14ac:dyDescent="0.25">
      <c r="A1573" t="s">
        <v>49</v>
      </c>
      <c r="B1573">
        <v>1699242</v>
      </c>
    </row>
    <row r="1574" spans="1:2" x14ac:dyDescent="0.25">
      <c r="A1574" t="s">
        <v>49</v>
      </c>
      <c r="B1574">
        <v>1699246</v>
      </c>
    </row>
    <row r="1575" spans="1:2" x14ac:dyDescent="0.25">
      <c r="A1575" t="s">
        <v>49</v>
      </c>
      <c r="B1575">
        <v>1699248</v>
      </c>
    </row>
    <row r="1576" spans="1:2" x14ac:dyDescent="0.25">
      <c r="A1576" t="s">
        <v>49</v>
      </c>
      <c r="B1576">
        <v>1699249</v>
      </c>
    </row>
    <row r="1577" spans="1:2" x14ac:dyDescent="0.25">
      <c r="A1577" t="s">
        <v>49</v>
      </c>
      <c r="B1577">
        <v>1699265</v>
      </c>
    </row>
    <row r="1578" spans="1:2" x14ac:dyDescent="0.25">
      <c r="A1578" t="s">
        <v>49</v>
      </c>
      <c r="B1578">
        <v>1699268</v>
      </c>
    </row>
    <row r="1579" spans="1:2" x14ac:dyDescent="0.25">
      <c r="A1579" t="s">
        <v>49</v>
      </c>
      <c r="B1579">
        <v>1699283</v>
      </c>
    </row>
    <row r="1580" spans="1:2" x14ac:dyDescent="0.25">
      <c r="A1580" t="s">
        <v>49</v>
      </c>
      <c r="B1580">
        <v>1699285</v>
      </c>
    </row>
    <row r="1581" spans="1:2" x14ac:dyDescent="0.25">
      <c r="A1581" t="s">
        <v>49</v>
      </c>
      <c r="B1581">
        <v>1699290</v>
      </c>
    </row>
    <row r="1582" spans="1:2" x14ac:dyDescent="0.25">
      <c r="A1582" t="s">
        <v>49</v>
      </c>
      <c r="B1582">
        <v>1699298</v>
      </c>
    </row>
    <row r="1583" spans="1:2" x14ac:dyDescent="0.25">
      <c r="A1583" t="s">
        <v>49</v>
      </c>
      <c r="B1583">
        <v>1699308</v>
      </c>
    </row>
    <row r="1584" spans="1:2" x14ac:dyDescent="0.25">
      <c r="A1584" t="s">
        <v>49</v>
      </c>
      <c r="B1584">
        <v>1699310</v>
      </c>
    </row>
    <row r="1585" spans="1:2" x14ac:dyDescent="0.25">
      <c r="A1585" t="s">
        <v>49</v>
      </c>
      <c r="B1585">
        <v>1699311</v>
      </c>
    </row>
    <row r="1586" spans="1:2" x14ac:dyDescent="0.25">
      <c r="A1586" t="s">
        <v>49</v>
      </c>
      <c r="B1586">
        <v>1699312</v>
      </c>
    </row>
    <row r="1587" spans="1:2" x14ac:dyDescent="0.25">
      <c r="A1587" t="s">
        <v>49</v>
      </c>
      <c r="B1587">
        <v>1699314</v>
      </c>
    </row>
    <row r="1588" spans="1:2" x14ac:dyDescent="0.25">
      <c r="A1588" t="s">
        <v>49</v>
      </c>
      <c r="B1588">
        <v>1699315</v>
      </c>
    </row>
    <row r="1589" spans="1:2" x14ac:dyDescent="0.25">
      <c r="A1589" t="s">
        <v>49</v>
      </c>
      <c r="B1589">
        <v>1699318</v>
      </c>
    </row>
    <row r="1590" spans="1:2" x14ac:dyDescent="0.25">
      <c r="A1590" t="s">
        <v>49</v>
      </c>
      <c r="B1590">
        <v>1699325</v>
      </c>
    </row>
    <row r="1591" spans="1:2" x14ac:dyDescent="0.25">
      <c r="A1591" t="s">
        <v>49</v>
      </c>
      <c r="B1591">
        <v>1699326</v>
      </c>
    </row>
    <row r="1592" spans="1:2" x14ac:dyDescent="0.25">
      <c r="A1592" t="s">
        <v>49</v>
      </c>
      <c r="B1592">
        <v>1699327</v>
      </c>
    </row>
    <row r="1593" spans="1:2" x14ac:dyDescent="0.25">
      <c r="A1593" t="s">
        <v>49</v>
      </c>
      <c r="B1593">
        <v>1699329</v>
      </c>
    </row>
    <row r="1594" spans="1:2" x14ac:dyDescent="0.25">
      <c r="A1594" t="s">
        <v>49</v>
      </c>
      <c r="B1594">
        <v>1699333</v>
      </c>
    </row>
    <row r="1595" spans="1:2" x14ac:dyDescent="0.25">
      <c r="A1595" t="s">
        <v>49</v>
      </c>
      <c r="B1595">
        <v>1699345</v>
      </c>
    </row>
    <row r="1596" spans="1:2" x14ac:dyDescent="0.25">
      <c r="A1596" t="s">
        <v>49</v>
      </c>
      <c r="B1596">
        <v>1699353</v>
      </c>
    </row>
    <row r="1597" spans="1:2" x14ac:dyDescent="0.25">
      <c r="A1597" t="s">
        <v>49</v>
      </c>
      <c r="B1597">
        <v>1699361</v>
      </c>
    </row>
    <row r="1598" spans="1:2" x14ac:dyDescent="0.25">
      <c r="A1598" t="s">
        <v>49</v>
      </c>
      <c r="B1598">
        <v>1699368</v>
      </c>
    </row>
    <row r="1599" spans="1:2" x14ac:dyDescent="0.25">
      <c r="A1599" t="s">
        <v>49</v>
      </c>
      <c r="B1599">
        <v>1699369</v>
      </c>
    </row>
    <row r="1600" spans="1:2" x14ac:dyDescent="0.25">
      <c r="A1600" t="s">
        <v>49</v>
      </c>
      <c r="B1600">
        <v>1699371</v>
      </c>
    </row>
    <row r="1601" spans="1:2" x14ac:dyDescent="0.25">
      <c r="A1601" t="s">
        <v>49</v>
      </c>
      <c r="B1601">
        <v>1699372</v>
      </c>
    </row>
    <row r="1602" spans="1:2" x14ac:dyDescent="0.25">
      <c r="A1602" t="s">
        <v>49</v>
      </c>
      <c r="B1602">
        <v>1699378</v>
      </c>
    </row>
    <row r="1603" spans="1:2" x14ac:dyDescent="0.25">
      <c r="A1603" t="s">
        <v>49</v>
      </c>
      <c r="B1603">
        <v>1699380</v>
      </c>
    </row>
    <row r="1604" spans="1:2" x14ac:dyDescent="0.25">
      <c r="A1604" t="s">
        <v>49</v>
      </c>
      <c r="B1604">
        <v>1699416</v>
      </c>
    </row>
    <row r="1605" spans="1:2" x14ac:dyDescent="0.25">
      <c r="A1605" t="s">
        <v>49</v>
      </c>
      <c r="B1605">
        <v>1699417</v>
      </c>
    </row>
    <row r="1606" spans="1:2" x14ac:dyDescent="0.25">
      <c r="A1606" t="s">
        <v>49</v>
      </c>
      <c r="B1606">
        <v>1699418</v>
      </c>
    </row>
    <row r="1607" spans="1:2" x14ac:dyDescent="0.25">
      <c r="A1607" t="s">
        <v>49</v>
      </c>
      <c r="B1607">
        <v>1699419</v>
      </c>
    </row>
    <row r="1608" spans="1:2" x14ac:dyDescent="0.25">
      <c r="A1608" t="s">
        <v>49</v>
      </c>
      <c r="B1608">
        <v>1699421</v>
      </c>
    </row>
    <row r="1609" spans="1:2" x14ac:dyDescent="0.25">
      <c r="A1609" t="s">
        <v>49</v>
      </c>
      <c r="B1609">
        <v>1699424</v>
      </c>
    </row>
    <row r="1610" spans="1:2" x14ac:dyDescent="0.25">
      <c r="A1610" t="s">
        <v>49</v>
      </c>
      <c r="B1610">
        <v>1699425</v>
      </c>
    </row>
    <row r="1611" spans="1:2" x14ac:dyDescent="0.25">
      <c r="A1611" t="s">
        <v>49</v>
      </c>
      <c r="B1611">
        <v>1699433</v>
      </c>
    </row>
    <row r="1612" spans="1:2" x14ac:dyDescent="0.25">
      <c r="A1612" t="s">
        <v>49</v>
      </c>
      <c r="B1612">
        <v>1699465</v>
      </c>
    </row>
    <row r="1613" spans="1:2" x14ac:dyDescent="0.25">
      <c r="A1613" t="s">
        <v>49</v>
      </c>
      <c r="B1613">
        <v>1699515</v>
      </c>
    </row>
    <row r="1614" spans="1:2" x14ac:dyDescent="0.25">
      <c r="A1614" t="s">
        <v>49</v>
      </c>
      <c r="B1614">
        <v>1699524</v>
      </c>
    </row>
    <row r="1615" spans="1:2" x14ac:dyDescent="0.25">
      <c r="A1615" t="s">
        <v>49</v>
      </c>
      <c r="B1615">
        <v>1699525</v>
      </c>
    </row>
    <row r="1616" spans="1:2" x14ac:dyDescent="0.25">
      <c r="A1616" t="s">
        <v>49</v>
      </c>
      <c r="B1616">
        <v>1699526</v>
      </c>
    </row>
    <row r="1617" spans="1:2" x14ac:dyDescent="0.25">
      <c r="A1617" t="s">
        <v>49</v>
      </c>
      <c r="B1617">
        <v>1699537</v>
      </c>
    </row>
    <row r="1618" spans="1:2" x14ac:dyDescent="0.25">
      <c r="A1618" t="s">
        <v>49</v>
      </c>
      <c r="B1618">
        <v>1699539</v>
      </c>
    </row>
    <row r="1619" spans="1:2" x14ac:dyDescent="0.25">
      <c r="A1619" t="s">
        <v>49</v>
      </c>
      <c r="B1619">
        <v>1699540</v>
      </c>
    </row>
    <row r="1620" spans="1:2" x14ac:dyDescent="0.25">
      <c r="A1620" t="s">
        <v>49</v>
      </c>
      <c r="B1620">
        <v>1699546</v>
      </c>
    </row>
    <row r="1621" spans="1:2" x14ac:dyDescent="0.25">
      <c r="A1621" t="s">
        <v>49</v>
      </c>
      <c r="B1621">
        <v>1699548</v>
      </c>
    </row>
    <row r="1622" spans="1:2" x14ac:dyDescent="0.25">
      <c r="A1622" t="s">
        <v>49</v>
      </c>
      <c r="B1622">
        <v>1699552</v>
      </c>
    </row>
    <row r="1623" spans="1:2" x14ac:dyDescent="0.25">
      <c r="A1623" t="s">
        <v>49</v>
      </c>
      <c r="B1623">
        <v>1699553</v>
      </c>
    </row>
    <row r="1624" spans="1:2" x14ac:dyDescent="0.25">
      <c r="A1624" t="s">
        <v>49</v>
      </c>
      <c r="B1624">
        <v>1699555</v>
      </c>
    </row>
    <row r="1625" spans="1:2" x14ac:dyDescent="0.25">
      <c r="A1625" t="s">
        <v>49</v>
      </c>
      <c r="B1625">
        <v>1699556</v>
      </c>
    </row>
    <row r="1626" spans="1:2" x14ac:dyDescent="0.25">
      <c r="A1626" t="s">
        <v>49</v>
      </c>
      <c r="B1626">
        <v>1699557</v>
      </c>
    </row>
    <row r="1627" spans="1:2" x14ac:dyDescent="0.25">
      <c r="A1627" t="s">
        <v>49</v>
      </c>
      <c r="B1627">
        <v>1699561</v>
      </c>
    </row>
    <row r="1628" spans="1:2" x14ac:dyDescent="0.25">
      <c r="A1628" t="s">
        <v>49</v>
      </c>
      <c r="B1628">
        <v>1699562</v>
      </c>
    </row>
    <row r="1629" spans="1:2" x14ac:dyDescent="0.25">
      <c r="A1629" t="s">
        <v>49</v>
      </c>
      <c r="B1629">
        <v>1699564</v>
      </c>
    </row>
    <row r="1630" spans="1:2" x14ac:dyDescent="0.25">
      <c r="A1630" t="s">
        <v>49</v>
      </c>
      <c r="B1630">
        <v>1699567</v>
      </c>
    </row>
    <row r="1631" spans="1:2" x14ac:dyDescent="0.25">
      <c r="A1631" t="s">
        <v>49</v>
      </c>
      <c r="B1631">
        <v>1699570</v>
      </c>
    </row>
    <row r="1632" spans="1:2" x14ac:dyDescent="0.25">
      <c r="A1632" t="s">
        <v>49</v>
      </c>
      <c r="B1632">
        <v>1699571</v>
      </c>
    </row>
    <row r="1633" spans="1:2" x14ac:dyDescent="0.25">
      <c r="A1633" t="s">
        <v>49</v>
      </c>
      <c r="B1633">
        <v>1699573</v>
      </c>
    </row>
    <row r="1634" spans="1:2" x14ac:dyDescent="0.25">
      <c r="A1634" t="s">
        <v>49</v>
      </c>
      <c r="B1634">
        <v>1699574</v>
      </c>
    </row>
    <row r="1635" spans="1:2" x14ac:dyDescent="0.25">
      <c r="A1635" t="s">
        <v>49</v>
      </c>
      <c r="B1635">
        <v>1699575</v>
      </c>
    </row>
    <row r="1636" spans="1:2" x14ac:dyDescent="0.25">
      <c r="A1636" t="s">
        <v>49</v>
      </c>
      <c r="B1636">
        <v>1699576</v>
      </c>
    </row>
    <row r="1637" spans="1:2" x14ac:dyDescent="0.25">
      <c r="A1637" t="s">
        <v>49</v>
      </c>
      <c r="B1637">
        <v>1699579</v>
      </c>
    </row>
    <row r="1638" spans="1:2" x14ac:dyDescent="0.25">
      <c r="A1638" t="s">
        <v>49</v>
      </c>
      <c r="B1638">
        <v>1699583</v>
      </c>
    </row>
    <row r="1639" spans="1:2" x14ac:dyDescent="0.25">
      <c r="A1639" t="s">
        <v>49</v>
      </c>
      <c r="B1639">
        <v>1699584</v>
      </c>
    </row>
    <row r="1640" spans="1:2" x14ac:dyDescent="0.25">
      <c r="A1640" t="s">
        <v>49</v>
      </c>
      <c r="B1640">
        <v>1699586</v>
      </c>
    </row>
    <row r="1641" spans="1:2" x14ac:dyDescent="0.25">
      <c r="A1641" t="s">
        <v>49</v>
      </c>
      <c r="B1641">
        <v>1699591</v>
      </c>
    </row>
    <row r="1642" spans="1:2" x14ac:dyDescent="0.25">
      <c r="A1642" t="s">
        <v>49</v>
      </c>
      <c r="B1642">
        <v>1699623</v>
      </c>
    </row>
    <row r="1643" spans="1:2" x14ac:dyDescent="0.25">
      <c r="A1643" t="s">
        <v>49</v>
      </c>
      <c r="B1643">
        <v>1699625</v>
      </c>
    </row>
    <row r="1644" spans="1:2" x14ac:dyDescent="0.25">
      <c r="A1644" t="s">
        <v>49</v>
      </c>
      <c r="B1644">
        <v>1699665</v>
      </c>
    </row>
    <row r="1645" spans="1:2" x14ac:dyDescent="0.25">
      <c r="A1645" t="s">
        <v>49</v>
      </c>
      <c r="B1645">
        <v>1699666</v>
      </c>
    </row>
    <row r="1646" spans="1:2" x14ac:dyDescent="0.25">
      <c r="A1646" t="s">
        <v>49</v>
      </c>
      <c r="B1646">
        <v>1699670</v>
      </c>
    </row>
    <row r="1647" spans="1:2" x14ac:dyDescent="0.25">
      <c r="A1647" t="s">
        <v>49</v>
      </c>
      <c r="B1647">
        <v>1699674</v>
      </c>
    </row>
    <row r="1648" spans="1:2" x14ac:dyDescent="0.25">
      <c r="A1648" t="s">
        <v>49</v>
      </c>
      <c r="B1648">
        <v>1699675</v>
      </c>
    </row>
    <row r="1649" spans="1:2" x14ac:dyDescent="0.25">
      <c r="A1649" t="s">
        <v>49</v>
      </c>
      <c r="B1649">
        <v>1699676</v>
      </c>
    </row>
    <row r="1650" spans="1:2" x14ac:dyDescent="0.25">
      <c r="A1650" t="s">
        <v>49</v>
      </c>
      <c r="B1650">
        <v>1699682</v>
      </c>
    </row>
    <row r="1651" spans="1:2" x14ac:dyDescent="0.25">
      <c r="A1651" t="s">
        <v>49</v>
      </c>
      <c r="B1651">
        <v>1699689</v>
      </c>
    </row>
    <row r="1652" spans="1:2" x14ac:dyDescent="0.25">
      <c r="A1652" t="s">
        <v>49</v>
      </c>
      <c r="B1652">
        <v>1699690</v>
      </c>
    </row>
    <row r="1653" spans="1:2" x14ac:dyDescent="0.25">
      <c r="A1653" t="s">
        <v>49</v>
      </c>
      <c r="B1653">
        <v>1699691</v>
      </c>
    </row>
    <row r="1654" spans="1:2" x14ac:dyDescent="0.25">
      <c r="A1654" t="s">
        <v>49</v>
      </c>
      <c r="B1654">
        <v>1699694</v>
      </c>
    </row>
    <row r="1655" spans="1:2" x14ac:dyDescent="0.25">
      <c r="A1655" t="s">
        <v>49</v>
      </c>
      <c r="B1655">
        <v>1699696</v>
      </c>
    </row>
    <row r="1656" spans="1:2" x14ac:dyDescent="0.25">
      <c r="A1656" t="s">
        <v>49</v>
      </c>
      <c r="B1656">
        <v>1699697</v>
      </c>
    </row>
    <row r="1657" spans="1:2" x14ac:dyDescent="0.25">
      <c r="A1657" t="s">
        <v>49</v>
      </c>
      <c r="B1657">
        <v>1699700</v>
      </c>
    </row>
    <row r="1658" spans="1:2" x14ac:dyDescent="0.25">
      <c r="A1658" t="s">
        <v>49</v>
      </c>
      <c r="B1658">
        <v>1699766</v>
      </c>
    </row>
    <row r="1659" spans="1:2" x14ac:dyDescent="0.25">
      <c r="A1659" t="s">
        <v>49</v>
      </c>
      <c r="B1659">
        <v>1699768</v>
      </c>
    </row>
    <row r="1660" spans="1:2" x14ac:dyDescent="0.25">
      <c r="A1660" t="s">
        <v>49</v>
      </c>
      <c r="B1660">
        <v>1699769</v>
      </c>
    </row>
    <row r="1661" spans="1:2" x14ac:dyDescent="0.25">
      <c r="A1661" t="s">
        <v>49</v>
      </c>
      <c r="B1661">
        <v>1699770</v>
      </c>
    </row>
    <row r="1662" spans="1:2" x14ac:dyDescent="0.25">
      <c r="A1662" t="s">
        <v>49</v>
      </c>
      <c r="B1662">
        <v>1699771</v>
      </c>
    </row>
    <row r="1663" spans="1:2" x14ac:dyDescent="0.25">
      <c r="A1663" t="s">
        <v>49</v>
      </c>
      <c r="B1663">
        <v>1699772</v>
      </c>
    </row>
    <row r="1664" spans="1:2" x14ac:dyDescent="0.25">
      <c r="A1664" t="s">
        <v>49</v>
      </c>
      <c r="B1664">
        <v>1699792</v>
      </c>
    </row>
    <row r="1665" spans="1:2" x14ac:dyDescent="0.25">
      <c r="A1665" t="s">
        <v>49</v>
      </c>
      <c r="B1665">
        <v>1699793</v>
      </c>
    </row>
    <row r="1666" spans="1:2" x14ac:dyDescent="0.25">
      <c r="A1666" t="s">
        <v>49</v>
      </c>
      <c r="B1666">
        <v>1699794</v>
      </c>
    </row>
    <row r="1667" spans="1:2" x14ac:dyDescent="0.25">
      <c r="A1667" t="s">
        <v>49</v>
      </c>
      <c r="B1667">
        <v>1699795</v>
      </c>
    </row>
    <row r="1668" spans="1:2" x14ac:dyDescent="0.25">
      <c r="A1668" t="s">
        <v>49</v>
      </c>
      <c r="B1668">
        <v>1699797</v>
      </c>
    </row>
    <row r="1669" spans="1:2" x14ac:dyDescent="0.25">
      <c r="A1669" t="s">
        <v>49</v>
      </c>
      <c r="B1669">
        <v>1699798</v>
      </c>
    </row>
    <row r="1670" spans="1:2" x14ac:dyDescent="0.25">
      <c r="A1670" t="s">
        <v>49</v>
      </c>
      <c r="B1670">
        <v>1699799</v>
      </c>
    </row>
    <row r="1671" spans="1:2" x14ac:dyDescent="0.25">
      <c r="A1671" t="s">
        <v>49</v>
      </c>
      <c r="B1671">
        <v>1699834</v>
      </c>
    </row>
    <row r="1672" spans="1:2" x14ac:dyDescent="0.25">
      <c r="A1672" t="s">
        <v>49</v>
      </c>
      <c r="B1672">
        <v>1699836</v>
      </c>
    </row>
    <row r="1673" spans="1:2" x14ac:dyDescent="0.25">
      <c r="A1673" t="s">
        <v>49</v>
      </c>
      <c r="B1673">
        <v>1699841</v>
      </c>
    </row>
    <row r="1674" spans="1:2" x14ac:dyDescent="0.25">
      <c r="A1674" t="s">
        <v>49</v>
      </c>
      <c r="B1674">
        <v>1699842</v>
      </c>
    </row>
    <row r="1675" spans="1:2" x14ac:dyDescent="0.25">
      <c r="A1675" t="s">
        <v>49</v>
      </c>
      <c r="B1675">
        <v>1699844</v>
      </c>
    </row>
    <row r="1676" spans="1:2" x14ac:dyDescent="0.25">
      <c r="A1676" t="s">
        <v>49</v>
      </c>
      <c r="B1676">
        <v>1699946</v>
      </c>
    </row>
    <row r="1677" spans="1:2" x14ac:dyDescent="0.25">
      <c r="A1677" t="s">
        <v>49</v>
      </c>
      <c r="B1677">
        <v>1699947</v>
      </c>
    </row>
    <row r="1678" spans="1:2" x14ac:dyDescent="0.25">
      <c r="A1678" t="s">
        <v>49</v>
      </c>
      <c r="B1678">
        <v>1699948</v>
      </c>
    </row>
    <row r="1679" spans="1:2" x14ac:dyDescent="0.25">
      <c r="A1679" t="s">
        <v>49</v>
      </c>
      <c r="B1679">
        <v>1699949</v>
      </c>
    </row>
    <row r="1680" spans="1:2" x14ac:dyDescent="0.25">
      <c r="A1680" t="s">
        <v>49</v>
      </c>
      <c r="B1680">
        <v>1699950</v>
      </c>
    </row>
    <row r="1681" spans="1:2" x14ac:dyDescent="0.25">
      <c r="A1681" t="s">
        <v>49</v>
      </c>
      <c r="B1681">
        <v>1699951</v>
      </c>
    </row>
    <row r="1682" spans="1:2" x14ac:dyDescent="0.25">
      <c r="A1682" t="s">
        <v>49</v>
      </c>
      <c r="B1682">
        <v>1699952</v>
      </c>
    </row>
    <row r="1683" spans="1:2" x14ac:dyDescent="0.25">
      <c r="A1683" t="s">
        <v>49</v>
      </c>
      <c r="B1683">
        <v>1699953</v>
      </c>
    </row>
    <row r="1684" spans="1:2" x14ac:dyDescent="0.25">
      <c r="A1684" t="s">
        <v>49</v>
      </c>
      <c r="B1684">
        <v>1699954</v>
      </c>
    </row>
    <row r="1685" spans="1:2" x14ac:dyDescent="0.25">
      <c r="A1685" t="s">
        <v>49</v>
      </c>
      <c r="B1685">
        <v>1699955</v>
      </c>
    </row>
    <row r="1686" spans="1:2" x14ac:dyDescent="0.25">
      <c r="A1686" t="s">
        <v>49</v>
      </c>
      <c r="B1686">
        <v>1699971</v>
      </c>
    </row>
    <row r="1687" spans="1:2" x14ac:dyDescent="0.25">
      <c r="A1687" t="s">
        <v>49</v>
      </c>
      <c r="B1687">
        <v>1699974</v>
      </c>
    </row>
    <row r="1688" spans="1:2" x14ac:dyDescent="0.25">
      <c r="A1688" t="s">
        <v>49</v>
      </c>
      <c r="B1688">
        <v>1699976</v>
      </c>
    </row>
    <row r="1689" spans="1:2" x14ac:dyDescent="0.25">
      <c r="A1689" t="s">
        <v>49</v>
      </c>
      <c r="B1689">
        <v>1699993</v>
      </c>
    </row>
    <row r="1690" spans="1:2" x14ac:dyDescent="0.25">
      <c r="A1690" t="s">
        <v>49</v>
      </c>
      <c r="B1690">
        <v>1699995</v>
      </c>
    </row>
    <row r="1691" spans="1:2" x14ac:dyDescent="0.25">
      <c r="A1691" t="s">
        <v>49</v>
      </c>
      <c r="B1691">
        <v>1700003</v>
      </c>
    </row>
    <row r="1692" spans="1:2" x14ac:dyDescent="0.25">
      <c r="A1692" t="s">
        <v>49</v>
      </c>
      <c r="B1692">
        <v>1700014</v>
      </c>
    </row>
    <row r="1693" spans="1:2" x14ac:dyDescent="0.25">
      <c r="A1693" t="s">
        <v>49</v>
      </c>
      <c r="B1693">
        <v>1700094</v>
      </c>
    </row>
    <row r="1694" spans="1:2" x14ac:dyDescent="0.25">
      <c r="A1694" t="s">
        <v>49</v>
      </c>
      <c r="B1694">
        <v>1700097</v>
      </c>
    </row>
    <row r="1695" spans="1:2" x14ac:dyDescent="0.25">
      <c r="A1695" t="s">
        <v>49</v>
      </c>
      <c r="B1695">
        <v>1700105</v>
      </c>
    </row>
    <row r="1696" spans="1:2" x14ac:dyDescent="0.25">
      <c r="A1696" t="s">
        <v>49</v>
      </c>
      <c r="B1696">
        <v>1700118</v>
      </c>
    </row>
    <row r="1697" spans="1:2" x14ac:dyDescent="0.25">
      <c r="A1697" t="s">
        <v>49</v>
      </c>
      <c r="B1697">
        <v>1700121</v>
      </c>
    </row>
    <row r="1698" spans="1:2" x14ac:dyDescent="0.25">
      <c r="A1698" t="s">
        <v>49</v>
      </c>
      <c r="B1698">
        <v>1700128</v>
      </c>
    </row>
    <row r="1699" spans="1:2" x14ac:dyDescent="0.25">
      <c r="A1699" t="s">
        <v>49</v>
      </c>
      <c r="B1699">
        <v>1700130</v>
      </c>
    </row>
    <row r="1700" spans="1:2" x14ac:dyDescent="0.25">
      <c r="A1700" t="s">
        <v>49</v>
      </c>
      <c r="B1700">
        <v>1700137</v>
      </c>
    </row>
    <row r="1701" spans="1:2" x14ac:dyDescent="0.25">
      <c r="A1701" t="s">
        <v>49</v>
      </c>
      <c r="B1701">
        <v>1700138</v>
      </c>
    </row>
    <row r="1702" spans="1:2" x14ac:dyDescent="0.25">
      <c r="A1702" t="s">
        <v>49</v>
      </c>
      <c r="B1702">
        <v>1700139</v>
      </c>
    </row>
    <row r="1703" spans="1:2" x14ac:dyDescent="0.25">
      <c r="A1703" t="s">
        <v>49</v>
      </c>
      <c r="B1703">
        <v>1700140</v>
      </c>
    </row>
    <row r="1704" spans="1:2" x14ac:dyDescent="0.25">
      <c r="A1704" t="s">
        <v>49</v>
      </c>
      <c r="B1704">
        <v>1700141</v>
      </c>
    </row>
    <row r="1705" spans="1:2" x14ac:dyDescent="0.25">
      <c r="A1705" t="s">
        <v>49</v>
      </c>
      <c r="B1705">
        <v>1700142</v>
      </c>
    </row>
    <row r="1706" spans="1:2" x14ac:dyDescent="0.25">
      <c r="A1706" t="s">
        <v>49</v>
      </c>
      <c r="B1706">
        <v>1700143</v>
      </c>
    </row>
    <row r="1707" spans="1:2" x14ac:dyDescent="0.25">
      <c r="A1707" t="s">
        <v>49</v>
      </c>
      <c r="B1707">
        <v>1700298</v>
      </c>
    </row>
    <row r="1708" spans="1:2" x14ac:dyDescent="0.25">
      <c r="A1708" t="s">
        <v>49</v>
      </c>
      <c r="B1708">
        <v>1700360</v>
      </c>
    </row>
    <row r="1709" spans="1:2" x14ac:dyDescent="0.25">
      <c r="A1709" t="s">
        <v>49</v>
      </c>
      <c r="B1709">
        <v>1700362</v>
      </c>
    </row>
    <row r="1710" spans="1:2" x14ac:dyDescent="0.25">
      <c r="A1710" t="s">
        <v>49</v>
      </c>
      <c r="B1710">
        <v>1700363</v>
      </c>
    </row>
    <row r="1711" spans="1:2" x14ac:dyDescent="0.25">
      <c r="A1711" t="s">
        <v>49</v>
      </c>
      <c r="B1711">
        <v>1700366</v>
      </c>
    </row>
    <row r="1712" spans="1:2" x14ac:dyDescent="0.25">
      <c r="A1712" t="s">
        <v>49</v>
      </c>
      <c r="B1712">
        <v>1700382</v>
      </c>
    </row>
    <row r="1713" spans="1:2" x14ac:dyDescent="0.25">
      <c r="A1713" t="s">
        <v>49</v>
      </c>
      <c r="B1713">
        <v>1700539</v>
      </c>
    </row>
    <row r="1714" spans="1:2" x14ac:dyDescent="0.25">
      <c r="A1714" t="s">
        <v>49</v>
      </c>
      <c r="B1714">
        <v>1700557</v>
      </c>
    </row>
    <row r="1715" spans="1:2" x14ac:dyDescent="0.25">
      <c r="A1715" t="s">
        <v>49</v>
      </c>
      <c r="B1715">
        <v>1700558</v>
      </c>
    </row>
    <row r="1716" spans="1:2" x14ac:dyDescent="0.25">
      <c r="A1716" t="s">
        <v>49</v>
      </c>
      <c r="B1716">
        <v>1700569</v>
      </c>
    </row>
    <row r="1717" spans="1:2" x14ac:dyDescent="0.25">
      <c r="A1717" t="s">
        <v>49</v>
      </c>
      <c r="B1717">
        <v>1700570</v>
      </c>
    </row>
    <row r="1718" spans="1:2" x14ac:dyDescent="0.25">
      <c r="A1718" t="s">
        <v>49</v>
      </c>
      <c r="B1718">
        <v>1700657</v>
      </c>
    </row>
    <row r="1719" spans="1:2" x14ac:dyDescent="0.25">
      <c r="A1719" t="s">
        <v>49</v>
      </c>
      <c r="B1719">
        <v>1700738</v>
      </c>
    </row>
    <row r="1720" spans="1:2" x14ac:dyDescent="0.25">
      <c r="A1720" t="s">
        <v>49</v>
      </c>
      <c r="B1720">
        <v>1700769</v>
      </c>
    </row>
    <row r="1721" spans="1:2" x14ac:dyDescent="0.25">
      <c r="A1721" t="s">
        <v>49</v>
      </c>
      <c r="B1721">
        <v>1700869</v>
      </c>
    </row>
    <row r="1722" spans="1:2" x14ac:dyDescent="0.25">
      <c r="A1722" t="s">
        <v>49</v>
      </c>
      <c r="B1722">
        <v>1700870</v>
      </c>
    </row>
    <row r="1723" spans="1:2" x14ac:dyDescent="0.25">
      <c r="A1723" t="s">
        <v>49</v>
      </c>
      <c r="B1723">
        <v>1700871</v>
      </c>
    </row>
    <row r="1724" spans="1:2" x14ac:dyDescent="0.25">
      <c r="A1724" t="s">
        <v>49</v>
      </c>
      <c r="B1724">
        <v>1700875</v>
      </c>
    </row>
    <row r="1725" spans="1:2" x14ac:dyDescent="0.25">
      <c r="A1725" t="s">
        <v>49</v>
      </c>
      <c r="B1725">
        <v>1700887</v>
      </c>
    </row>
    <row r="1726" spans="1:2" x14ac:dyDescent="0.25">
      <c r="A1726" t="s">
        <v>49</v>
      </c>
      <c r="B1726">
        <v>1700958</v>
      </c>
    </row>
    <row r="1727" spans="1:2" x14ac:dyDescent="0.25">
      <c r="A1727" t="s">
        <v>49</v>
      </c>
      <c r="B1727">
        <v>1700980</v>
      </c>
    </row>
    <row r="1728" spans="1:2" x14ac:dyDescent="0.25">
      <c r="A1728" t="s">
        <v>49</v>
      </c>
      <c r="B1728">
        <v>1701405</v>
      </c>
    </row>
    <row r="1729" spans="1:2" x14ac:dyDescent="0.25">
      <c r="A1729" t="s">
        <v>49</v>
      </c>
      <c r="B1729">
        <v>1701406</v>
      </c>
    </row>
    <row r="1730" spans="1:2" x14ac:dyDescent="0.25">
      <c r="A1730" t="s">
        <v>49</v>
      </c>
      <c r="B1730">
        <v>1701462</v>
      </c>
    </row>
    <row r="1731" spans="1:2" x14ac:dyDescent="0.25">
      <c r="A1731" t="s">
        <v>49</v>
      </c>
      <c r="B1731">
        <v>1701972</v>
      </c>
    </row>
    <row r="1732" spans="1:2" x14ac:dyDescent="0.25">
      <c r="A1732" t="s">
        <v>49</v>
      </c>
      <c r="B1732">
        <v>1702016</v>
      </c>
    </row>
    <row r="1733" spans="1:2" x14ac:dyDescent="0.25">
      <c r="A1733" t="s">
        <v>59</v>
      </c>
      <c r="B1733">
        <v>1621719</v>
      </c>
    </row>
    <row r="1734" spans="1:2" x14ac:dyDescent="0.25">
      <c r="A1734" t="s">
        <v>59</v>
      </c>
      <c r="B1734">
        <v>1646392</v>
      </c>
    </row>
    <row r="1735" spans="1:2" x14ac:dyDescent="0.25">
      <c r="A1735" t="s">
        <v>59</v>
      </c>
      <c r="B1735">
        <v>1646393</v>
      </c>
    </row>
    <row r="1736" spans="1:2" x14ac:dyDescent="0.25">
      <c r="A1736" t="s">
        <v>59</v>
      </c>
      <c r="B1736">
        <v>1652883</v>
      </c>
    </row>
    <row r="1737" spans="1:2" x14ac:dyDescent="0.25">
      <c r="A1737" t="s">
        <v>59</v>
      </c>
      <c r="B1737">
        <v>1652885</v>
      </c>
    </row>
    <row r="1738" spans="1:2" x14ac:dyDescent="0.25">
      <c r="A1738" t="s">
        <v>59</v>
      </c>
      <c r="B1738">
        <v>1652887</v>
      </c>
    </row>
    <row r="1739" spans="1:2" x14ac:dyDescent="0.25">
      <c r="A1739" t="s">
        <v>59</v>
      </c>
      <c r="B1739">
        <v>1653237</v>
      </c>
    </row>
    <row r="1740" spans="1:2" x14ac:dyDescent="0.25">
      <c r="A1740" t="s">
        <v>59</v>
      </c>
      <c r="B1740">
        <v>1653969</v>
      </c>
    </row>
    <row r="1741" spans="1:2" x14ac:dyDescent="0.25">
      <c r="A1741" t="s">
        <v>59</v>
      </c>
      <c r="B1741">
        <v>1653973</v>
      </c>
    </row>
    <row r="1742" spans="1:2" x14ac:dyDescent="0.25">
      <c r="A1742" t="s">
        <v>59</v>
      </c>
      <c r="B1742">
        <v>1655985</v>
      </c>
    </row>
    <row r="1743" spans="1:2" x14ac:dyDescent="0.25">
      <c r="A1743" t="s">
        <v>59</v>
      </c>
      <c r="B1743">
        <v>1661550</v>
      </c>
    </row>
    <row r="1744" spans="1:2" x14ac:dyDescent="0.25">
      <c r="A1744" t="s">
        <v>59</v>
      </c>
      <c r="B1744">
        <v>1668716</v>
      </c>
    </row>
    <row r="1745" spans="1:2" x14ac:dyDescent="0.25">
      <c r="A1745" t="s">
        <v>59</v>
      </c>
      <c r="B1745">
        <v>1669740</v>
      </c>
    </row>
    <row r="1746" spans="1:2" x14ac:dyDescent="0.25">
      <c r="A1746" t="s">
        <v>59</v>
      </c>
      <c r="B1746">
        <v>1670498</v>
      </c>
    </row>
    <row r="1747" spans="1:2" x14ac:dyDescent="0.25">
      <c r="A1747" t="s">
        <v>59</v>
      </c>
      <c r="B1747">
        <v>1672245</v>
      </c>
    </row>
    <row r="1748" spans="1:2" x14ac:dyDescent="0.25">
      <c r="A1748" t="s">
        <v>59</v>
      </c>
      <c r="B1748">
        <v>1674181</v>
      </c>
    </row>
    <row r="1749" spans="1:2" x14ac:dyDescent="0.25">
      <c r="A1749" t="s">
        <v>59</v>
      </c>
      <c r="B1749">
        <v>1674378</v>
      </c>
    </row>
    <row r="1750" spans="1:2" x14ac:dyDescent="0.25">
      <c r="A1750" t="s">
        <v>59</v>
      </c>
      <c r="B1750">
        <v>1674380</v>
      </c>
    </row>
    <row r="1751" spans="1:2" x14ac:dyDescent="0.25">
      <c r="A1751" t="s">
        <v>59</v>
      </c>
      <c r="B1751">
        <v>1679993</v>
      </c>
    </row>
    <row r="1752" spans="1:2" x14ac:dyDescent="0.25">
      <c r="A1752" t="s">
        <v>59</v>
      </c>
      <c r="B1752">
        <v>1679995</v>
      </c>
    </row>
    <row r="1753" spans="1:2" x14ac:dyDescent="0.25">
      <c r="A1753" t="s">
        <v>59</v>
      </c>
      <c r="B1753">
        <v>1680503</v>
      </c>
    </row>
    <row r="1754" spans="1:2" x14ac:dyDescent="0.25">
      <c r="A1754" t="s">
        <v>59</v>
      </c>
      <c r="B1754">
        <v>1680961</v>
      </c>
    </row>
    <row r="1755" spans="1:2" x14ac:dyDescent="0.25">
      <c r="A1755" t="s">
        <v>59</v>
      </c>
      <c r="B1755">
        <v>1680966</v>
      </c>
    </row>
    <row r="1756" spans="1:2" x14ac:dyDescent="0.25">
      <c r="A1756" t="s">
        <v>59</v>
      </c>
      <c r="B1756">
        <v>1681376</v>
      </c>
    </row>
    <row r="1757" spans="1:2" x14ac:dyDescent="0.25">
      <c r="A1757" t="s">
        <v>59</v>
      </c>
      <c r="B1757">
        <v>1681377</v>
      </c>
    </row>
    <row r="1758" spans="1:2" x14ac:dyDescent="0.25">
      <c r="A1758" t="s">
        <v>59</v>
      </c>
      <c r="B1758">
        <v>1681379</v>
      </c>
    </row>
    <row r="1759" spans="1:2" x14ac:dyDescent="0.25">
      <c r="A1759" t="s">
        <v>59</v>
      </c>
      <c r="B1759">
        <v>1683999</v>
      </c>
    </row>
    <row r="1760" spans="1:2" x14ac:dyDescent="0.25">
      <c r="A1760" t="s">
        <v>59</v>
      </c>
      <c r="B1760">
        <v>1684005</v>
      </c>
    </row>
    <row r="1761" spans="1:2" x14ac:dyDescent="0.25">
      <c r="A1761" t="s">
        <v>59</v>
      </c>
      <c r="B1761">
        <v>1684497</v>
      </c>
    </row>
    <row r="1762" spans="1:2" x14ac:dyDescent="0.25">
      <c r="A1762" t="s">
        <v>59</v>
      </c>
      <c r="B1762">
        <v>1685076</v>
      </c>
    </row>
    <row r="1763" spans="1:2" x14ac:dyDescent="0.25">
      <c r="A1763" t="s">
        <v>59</v>
      </c>
      <c r="B1763">
        <v>1685245</v>
      </c>
    </row>
    <row r="1764" spans="1:2" x14ac:dyDescent="0.25">
      <c r="A1764" t="s">
        <v>59</v>
      </c>
      <c r="B1764">
        <v>1685246</v>
      </c>
    </row>
    <row r="1765" spans="1:2" x14ac:dyDescent="0.25">
      <c r="A1765" t="s">
        <v>59</v>
      </c>
      <c r="B1765">
        <v>1685247</v>
      </c>
    </row>
    <row r="1766" spans="1:2" x14ac:dyDescent="0.25">
      <c r="A1766" t="s">
        <v>59</v>
      </c>
      <c r="B1766">
        <v>1685248</v>
      </c>
    </row>
    <row r="1767" spans="1:2" x14ac:dyDescent="0.25">
      <c r="A1767" t="s">
        <v>59</v>
      </c>
      <c r="B1767">
        <v>1685249</v>
      </c>
    </row>
    <row r="1768" spans="1:2" x14ac:dyDescent="0.25">
      <c r="A1768" t="s">
        <v>59</v>
      </c>
      <c r="B1768">
        <v>1685250</v>
      </c>
    </row>
    <row r="1769" spans="1:2" x14ac:dyDescent="0.25">
      <c r="A1769" t="s">
        <v>59</v>
      </c>
      <c r="B1769">
        <v>1685251</v>
      </c>
    </row>
    <row r="1770" spans="1:2" x14ac:dyDescent="0.25">
      <c r="A1770" t="s">
        <v>59</v>
      </c>
      <c r="B1770">
        <v>1685253</v>
      </c>
    </row>
    <row r="1771" spans="1:2" x14ac:dyDescent="0.25">
      <c r="A1771" t="s">
        <v>59</v>
      </c>
      <c r="B1771">
        <v>1685254</v>
      </c>
    </row>
    <row r="1772" spans="1:2" x14ac:dyDescent="0.25">
      <c r="A1772" t="s">
        <v>59</v>
      </c>
      <c r="B1772">
        <v>1685256</v>
      </c>
    </row>
    <row r="1773" spans="1:2" x14ac:dyDescent="0.25">
      <c r="A1773" t="s">
        <v>59</v>
      </c>
      <c r="B1773">
        <v>1685257</v>
      </c>
    </row>
    <row r="1774" spans="1:2" x14ac:dyDescent="0.25">
      <c r="A1774" t="s">
        <v>59</v>
      </c>
      <c r="B1774">
        <v>1685258</v>
      </c>
    </row>
    <row r="1775" spans="1:2" x14ac:dyDescent="0.25">
      <c r="A1775" t="s">
        <v>59</v>
      </c>
      <c r="B1775">
        <v>1685259</v>
      </c>
    </row>
    <row r="1776" spans="1:2" x14ac:dyDescent="0.25">
      <c r="A1776" t="s">
        <v>59</v>
      </c>
      <c r="B1776">
        <v>1685260</v>
      </c>
    </row>
    <row r="1777" spans="1:2" x14ac:dyDescent="0.25">
      <c r="A1777" t="s">
        <v>59</v>
      </c>
      <c r="B1777">
        <v>1685261</v>
      </c>
    </row>
    <row r="1778" spans="1:2" x14ac:dyDescent="0.25">
      <c r="A1778" t="s">
        <v>59</v>
      </c>
      <c r="B1778">
        <v>1685262</v>
      </c>
    </row>
    <row r="1779" spans="1:2" x14ac:dyDescent="0.25">
      <c r="A1779" t="s">
        <v>59</v>
      </c>
      <c r="B1779">
        <v>1685263</v>
      </c>
    </row>
    <row r="1780" spans="1:2" x14ac:dyDescent="0.25">
      <c r="A1780" t="s">
        <v>59</v>
      </c>
      <c r="B1780">
        <v>1685264</v>
      </c>
    </row>
    <row r="1781" spans="1:2" x14ac:dyDescent="0.25">
      <c r="A1781" t="s">
        <v>59</v>
      </c>
      <c r="B1781">
        <v>1685265</v>
      </c>
    </row>
    <row r="1782" spans="1:2" x14ac:dyDescent="0.25">
      <c r="A1782" t="s">
        <v>59</v>
      </c>
      <c r="B1782">
        <v>1685266</v>
      </c>
    </row>
    <row r="1783" spans="1:2" x14ac:dyDescent="0.25">
      <c r="A1783" t="s">
        <v>59</v>
      </c>
      <c r="B1783">
        <v>1685268</v>
      </c>
    </row>
    <row r="1784" spans="1:2" x14ac:dyDescent="0.25">
      <c r="A1784" t="s">
        <v>59</v>
      </c>
      <c r="B1784">
        <v>1685269</v>
      </c>
    </row>
    <row r="1785" spans="1:2" x14ac:dyDescent="0.25">
      <c r="A1785" t="s">
        <v>59</v>
      </c>
      <c r="B1785">
        <v>1685270</v>
      </c>
    </row>
    <row r="1786" spans="1:2" x14ac:dyDescent="0.25">
      <c r="A1786" t="s">
        <v>59</v>
      </c>
      <c r="B1786">
        <v>1685273</v>
      </c>
    </row>
    <row r="1787" spans="1:2" x14ac:dyDescent="0.25">
      <c r="A1787" t="s">
        <v>59</v>
      </c>
      <c r="B1787">
        <v>1685274</v>
      </c>
    </row>
    <row r="1788" spans="1:2" x14ac:dyDescent="0.25">
      <c r="A1788" t="s">
        <v>59</v>
      </c>
      <c r="B1788">
        <v>1685275</v>
      </c>
    </row>
    <row r="1789" spans="1:2" x14ac:dyDescent="0.25">
      <c r="A1789" t="s">
        <v>59</v>
      </c>
      <c r="B1789">
        <v>1685276</v>
      </c>
    </row>
    <row r="1790" spans="1:2" x14ac:dyDescent="0.25">
      <c r="A1790" t="s">
        <v>59</v>
      </c>
      <c r="B1790">
        <v>1685277</v>
      </c>
    </row>
    <row r="1791" spans="1:2" x14ac:dyDescent="0.25">
      <c r="A1791" t="s">
        <v>59</v>
      </c>
      <c r="B1791">
        <v>1685279</v>
      </c>
    </row>
    <row r="1792" spans="1:2" x14ac:dyDescent="0.25">
      <c r="A1792" t="s">
        <v>59</v>
      </c>
      <c r="B1792">
        <v>1685280</v>
      </c>
    </row>
    <row r="1793" spans="1:2" x14ac:dyDescent="0.25">
      <c r="A1793" t="s">
        <v>59</v>
      </c>
      <c r="B1793">
        <v>1685281</v>
      </c>
    </row>
    <row r="1794" spans="1:2" x14ac:dyDescent="0.25">
      <c r="A1794" t="s">
        <v>59</v>
      </c>
      <c r="B1794">
        <v>1685282</v>
      </c>
    </row>
    <row r="1795" spans="1:2" x14ac:dyDescent="0.25">
      <c r="A1795" t="s">
        <v>59</v>
      </c>
      <c r="B1795">
        <v>1685283</v>
      </c>
    </row>
    <row r="1796" spans="1:2" x14ac:dyDescent="0.25">
      <c r="A1796" t="s">
        <v>59</v>
      </c>
      <c r="B1796">
        <v>1685284</v>
      </c>
    </row>
    <row r="1797" spans="1:2" x14ac:dyDescent="0.25">
      <c r="A1797" t="s">
        <v>59</v>
      </c>
      <c r="B1797">
        <v>1685285</v>
      </c>
    </row>
    <row r="1798" spans="1:2" x14ac:dyDescent="0.25">
      <c r="A1798" t="s">
        <v>59</v>
      </c>
      <c r="B1798">
        <v>1685286</v>
      </c>
    </row>
    <row r="1799" spans="1:2" x14ac:dyDescent="0.25">
      <c r="A1799" t="s">
        <v>59</v>
      </c>
      <c r="B1799">
        <v>1685287</v>
      </c>
    </row>
    <row r="1800" spans="1:2" x14ac:dyDescent="0.25">
      <c r="A1800" t="s">
        <v>59</v>
      </c>
      <c r="B1800">
        <v>1685288</v>
      </c>
    </row>
    <row r="1801" spans="1:2" x14ac:dyDescent="0.25">
      <c r="A1801" t="s">
        <v>59</v>
      </c>
      <c r="B1801">
        <v>1685290</v>
      </c>
    </row>
    <row r="1802" spans="1:2" x14ac:dyDescent="0.25">
      <c r="A1802" t="s">
        <v>59</v>
      </c>
      <c r="B1802">
        <v>1685291</v>
      </c>
    </row>
    <row r="1803" spans="1:2" x14ac:dyDescent="0.25">
      <c r="A1803" t="s">
        <v>59</v>
      </c>
      <c r="B1803">
        <v>1685292</v>
      </c>
    </row>
    <row r="1804" spans="1:2" x14ac:dyDescent="0.25">
      <c r="A1804" t="s">
        <v>59</v>
      </c>
      <c r="B1804">
        <v>1685293</v>
      </c>
    </row>
    <row r="1805" spans="1:2" x14ac:dyDescent="0.25">
      <c r="A1805" t="s">
        <v>59</v>
      </c>
      <c r="B1805">
        <v>1685294</v>
      </c>
    </row>
    <row r="1806" spans="1:2" x14ac:dyDescent="0.25">
      <c r="A1806" t="s">
        <v>59</v>
      </c>
      <c r="B1806">
        <v>1685295</v>
      </c>
    </row>
    <row r="1807" spans="1:2" x14ac:dyDescent="0.25">
      <c r="A1807" t="s">
        <v>59</v>
      </c>
      <c r="B1807">
        <v>1685298</v>
      </c>
    </row>
    <row r="1808" spans="1:2" x14ac:dyDescent="0.25">
      <c r="A1808" t="s">
        <v>59</v>
      </c>
      <c r="B1808">
        <v>1685300</v>
      </c>
    </row>
    <row r="1809" spans="1:2" x14ac:dyDescent="0.25">
      <c r="A1809" t="s">
        <v>59</v>
      </c>
      <c r="B1809">
        <v>1685301</v>
      </c>
    </row>
    <row r="1810" spans="1:2" x14ac:dyDescent="0.25">
      <c r="A1810" t="s">
        <v>59</v>
      </c>
      <c r="B1810">
        <v>1685302</v>
      </c>
    </row>
    <row r="1811" spans="1:2" x14ac:dyDescent="0.25">
      <c r="A1811" t="s">
        <v>59</v>
      </c>
      <c r="B1811">
        <v>1685303</v>
      </c>
    </row>
    <row r="1812" spans="1:2" x14ac:dyDescent="0.25">
      <c r="A1812" t="s">
        <v>59</v>
      </c>
      <c r="B1812">
        <v>1685305</v>
      </c>
    </row>
    <row r="1813" spans="1:2" x14ac:dyDescent="0.25">
      <c r="A1813" t="s">
        <v>59</v>
      </c>
      <c r="B1813">
        <v>1685306</v>
      </c>
    </row>
    <row r="1814" spans="1:2" x14ac:dyDescent="0.25">
      <c r="A1814" t="s">
        <v>59</v>
      </c>
      <c r="B1814">
        <v>1685307</v>
      </c>
    </row>
    <row r="1815" spans="1:2" x14ac:dyDescent="0.25">
      <c r="A1815" t="s">
        <v>59</v>
      </c>
      <c r="B1815">
        <v>1685546</v>
      </c>
    </row>
    <row r="1816" spans="1:2" x14ac:dyDescent="0.25">
      <c r="A1816" t="s">
        <v>59</v>
      </c>
      <c r="B1816">
        <v>1689460</v>
      </c>
    </row>
    <row r="1817" spans="1:2" x14ac:dyDescent="0.25">
      <c r="A1817" t="s">
        <v>59</v>
      </c>
      <c r="B1817">
        <v>1689641</v>
      </c>
    </row>
    <row r="1818" spans="1:2" x14ac:dyDescent="0.25">
      <c r="A1818" t="s">
        <v>59</v>
      </c>
      <c r="B1818">
        <v>1690143</v>
      </c>
    </row>
    <row r="1819" spans="1:2" x14ac:dyDescent="0.25">
      <c r="A1819" t="s">
        <v>59</v>
      </c>
      <c r="B1819">
        <v>1690144</v>
      </c>
    </row>
    <row r="1820" spans="1:2" x14ac:dyDescent="0.25">
      <c r="A1820" t="s">
        <v>59</v>
      </c>
      <c r="B1820">
        <v>1690145</v>
      </c>
    </row>
    <row r="1821" spans="1:2" x14ac:dyDescent="0.25">
      <c r="A1821" t="s">
        <v>59</v>
      </c>
      <c r="B1821">
        <v>1690171</v>
      </c>
    </row>
    <row r="1822" spans="1:2" x14ac:dyDescent="0.25">
      <c r="A1822" t="s">
        <v>59</v>
      </c>
      <c r="B1822">
        <v>1691756</v>
      </c>
    </row>
    <row r="1823" spans="1:2" x14ac:dyDescent="0.25">
      <c r="A1823" t="s">
        <v>59</v>
      </c>
      <c r="B1823">
        <v>1691758</v>
      </c>
    </row>
    <row r="1824" spans="1:2" x14ac:dyDescent="0.25">
      <c r="A1824" t="s">
        <v>59</v>
      </c>
      <c r="B1824">
        <v>1691759</v>
      </c>
    </row>
    <row r="1825" spans="1:2" x14ac:dyDescent="0.25">
      <c r="A1825" t="s">
        <v>59</v>
      </c>
      <c r="B1825">
        <v>1691760</v>
      </c>
    </row>
    <row r="1826" spans="1:2" x14ac:dyDescent="0.25">
      <c r="A1826" t="s">
        <v>59</v>
      </c>
      <c r="B1826">
        <v>1691761</v>
      </c>
    </row>
    <row r="1827" spans="1:2" x14ac:dyDescent="0.25">
      <c r="A1827" t="s">
        <v>59</v>
      </c>
      <c r="B1827">
        <v>1691762</v>
      </c>
    </row>
    <row r="1828" spans="1:2" x14ac:dyDescent="0.25">
      <c r="A1828" t="s">
        <v>59</v>
      </c>
      <c r="B1828">
        <v>1691763</v>
      </c>
    </row>
    <row r="1829" spans="1:2" x14ac:dyDescent="0.25">
      <c r="A1829" t="s">
        <v>59</v>
      </c>
      <c r="B1829">
        <v>1691765</v>
      </c>
    </row>
    <row r="1830" spans="1:2" x14ac:dyDescent="0.25">
      <c r="A1830" t="s">
        <v>59</v>
      </c>
      <c r="B1830">
        <v>1691766</v>
      </c>
    </row>
    <row r="1831" spans="1:2" x14ac:dyDescent="0.25">
      <c r="A1831" t="s">
        <v>59</v>
      </c>
      <c r="B1831">
        <v>1691767</v>
      </c>
    </row>
    <row r="1832" spans="1:2" x14ac:dyDescent="0.25">
      <c r="A1832" t="s">
        <v>59</v>
      </c>
      <c r="B1832">
        <v>1691768</v>
      </c>
    </row>
    <row r="1833" spans="1:2" x14ac:dyDescent="0.25">
      <c r="A1833" t="s">
        <v>59</v>
      </c>
      <c r="B1833">
        <v>1691769</v>
      </c>
    </row>
    <row r="1834" spans="1:2" x14ac:dyDescent="0.25">
      <c r="A1834" t="s">
        <v>59</v>
      </c>
      <c r="B1834">
        <v>1691770</v>
      </c>
    </row>
    <row r="1835" spans="1:2" x14ac:dyDescent="0.25">
      <c r="A1835" t="s">
        <v>59</v>
      </c>
      <c r="B1835">
        <v>1691771</v>
      </c>
    </row>
    <row r="1836" spans="1:2" x14ac:dyDescent="0.25">
      <c r="A1836" t="s">
        <v>59</v>
      </c>
      <c r="B1836">
        <v>1691772</v>
      </c>
    </row>
    <row r="1837" spans="1:2" x14ac:dyDescent="0.25">
      <c r="A1837" t="s">
        <v>59</v>
      </c>
      <c r="B1837">
        <v>1691773</v>
      </c>
    </row>
    <row r="1838" spans="1:2" x14ac:dyDescent="0.25">
      <c r="A1838" t="s">
        <v>59</v>
      </c>
      <c r="B1838">
        <v>1691774</v>
      </c>
    </row>
    <row r="1839" spans="1:2" x14ac:dyDescent="0.25">
      <c r="A1839" t="s">
        <v>59</v>
      </c>
      <c r="B1839">
        <v>1691775</v>
      </c>
    </row>
    <row r="1840" spans="1:2" x14ac:dyDescent="0.25">
      <c r="A1840" t="s">
        <v>59</v>
      </c>
      <c r="B1840">
        <v>1691779</v>
      </c>
    </row>
    <row r="1841" spans="1:2" x14ac:dyDescent="0.25">
      <c r="A1841" t="s">
        <v>59</v>
      </c>
      <c r="B1841">
        <v>1691780</v>
      </c>
    </row>
    <row r="1842" spans="1:2" x14ac:dyDescent="0.25">
      <c r="A1842" t="s">
        <v>59</v>
      </c>
      <c r="B1842">
        <v>1691781</v>
      </c>
    </row>
    <row r="1843" spans="1:2" x14ac:dyDescent="0.25">
      <c r="A1843" t="s">
        <v>59</v>
      </c>
      <c r="B1843">
        <v>1691782</v>
      </c>
    </row>
    <row r="1844" spans="1:2" x14ac:dyDescent="0.25">
      <c r="A1844" t="s">
        <v>59</v>
      </c>
      <c r="B1844">
        <v>1691783</v>
      </c>
    </row>
    <row r="1845" spans="1:2" x14ac:dyDescent="0.25">
      <c r="A1845" t="s">
        <v>59</v>
      </c>
      <c r="B1845">
        <v>1691784</v>
      </c>
    </row>
    <row r="1846" spans="1:2" x14ac:dyDescent="0.25">
      <c r="A1846" t="s">
        <v>59</v>
      </c>
      <c r="B1846">
        <v>1691786</v>
      </c>
    </row>
    <row r="1847" spans="1:2" x14ac:dyDescent="0.25">
      <c r="A1847" t="s">
        <v>59</v>
      </c>
      <c r="B1847">
        <v>1691788</v>
      </c>
    </row>
    <row r="1848" spans="1:2" x14ac:dyDescent="0.25">
      <c r="A1848" t="s">
        <v>59</v>
      </c>
      <c r="B1848">
        <v>1691789</v>
      </c>
    </row>
    <row r="1849" spans="1:2" x14ac:dyDescent="0.25">
      <c r="A1849" t="s">
        <v>59</v>
      </c>
      <c r="B1849">
        <v>1691790</v>
      </c>
    </row>
    <row r="1850" spans="1:2" x14ac:dyDescent="0.25">
      <c r="A1850" t="s">
        <v>59</v>
      </c>
      <c r="B1850">
        <v>1691791</v>
      </c>
    </row>
    <row r="1851" spans="1:2" x14ac:dyDescent="0.25">
      <c r="A1851" t="s">
        <v>59</v>
      </c>
      <c r="B1851">
        <v>1691792</v>
      </c>
    </row>
    <row r="1852" spans="1:2" x14ac:dyDescent="0.25">
      <c r="A1852" t="s">
        <v>59</v>
      </c>
      <c r="B1852">
        <v>1691810</v>
      </c>
    </row>
    <row r="1853" spans="1:2" x14ac:dyDescent="0.25">
      <c r="A1853" t="s">
        <v>59</v>
      </c>
      <c r="B1853">
        <v>1693888</v>
      </c>
    </row>
    <row r="1854" spans="1:2" x14ac:dyDescent="0.25">
      <c r="A1854" t="s">
        <v>59</v>
      </c>
      <c r="B1854">
        <v>1693889</v>
      </c>
    </row>
    <row r="1855" spans="1:2" x14ac:dyDescent="0.25">
      <c r="A1855" t="s">
        <v>59</v>
      </c>
      <c r="B1855">
        <v>1693893</v>
      </c>
    </row>
    <row r="1856" spans="1:2" x14ac:dyDescent="0.25">
      <c r="A1856" t="s">
        <v>59</v>
      </c>
      <c r="B1856">
        <v>1694270</v>
      </c>
    </row>
    <row r="1857" spans="1:2" x14ac:dyDescent="0.25">
      <c r="A1857" t="s">
        <v>59</v>
      </c>
      <c r="B1857">
        <v>1694271</v>
      </c>
    </row>
    <row r="1858" spans="1:2" x14ac:dyDescent="0.25">
      <c r="A1858" t="s">
        <v>59</v>
      </c>
      <c r="B1858">
        <v>1694272</v>
      </c>
    </row>
    <row r="1859" spans="1:2" x14ac:dyDescent="0.25">
      <c r="A1859" t="s">
        <v>59</v>
      </c>
      <c r="B1859">
        <v>1694273</v>
      </c>
    </row>
    <row r="1860" spans="1:2" x14ac:dyDescent="0.25">
      <c r="A1860" t="s">
        <v>59</v>
      </c>
      <c r="B1860">
        <v>1694274</v>
      </c>
    </row>
    <row r="1861" spans="1:2" x14ac:dyDescent="0.25">
      <c r="A1861" t="s">
        <v>59</v>
      </c>
      <c r="B1861">
        <v>1694384</v>
      </c>
    </row>
    <row r="1862" spans="1:2" x14ac:dyDescent="0.25">
      <c r="A1862" t="s">
        <v>59</v>
      </c>
      <c r="B1862">
        <v>1694385</v>
      </c>
    </row>
    <row r="1863" spans="1:2" x14ac:dyDescent="0.25">
      <c r="A1863" t="s">
        <v>59</v>
      </c>
      <c r="B1863">
        <v>1694386</v>
      </c>
    </row>
    <row r="1864" spans="1:2" x14ac:dyDescent="0.25">
      <c r="A1864" t="s">
        <v>59</v>
      </c>
      <c r="B1864">
        <v>1694387</v>
      </c>
    </row>
    <row r="1865" spans="1:2" x14ac:dyDescent="0.25">
      <c r="A1865" t="s">
        <v>59</v>
      </c>
      <c r="B1865">
        <v>1694388</v>
      </c>
    </row>
    <row r="1866" spans="1:2" x14ac:dyDescent="0.25">
      <c r="A1866" t="s">
        <v>59</v>
      </c>
      <c r="B1866">
        <v>1694389</v>
      </c>
    </row>
    <row r="1867" spans="1:2" x14ac:dyDescent="0.25">
      <c r="A1867" t="s">
        <v>59</v>
      </c>
      <c r="B1867">
        <v>1694390</v>
      </c>
    </row>
    <row r="1868" spans="1:2" x14ac:dyDescent="0.25">
      <c r="A1868" t="s">
        <v>59</v>
      </c>
      <c r="B1868">
        <v>1696017</v>
      </c>
    </row>
    <row r="1869" spans="1:2" x14ac:dyDescent="0.25">
      <c r="A1869" t="s">
        <v>59</v>
      </c>
      <c r="B1869">
        <v>1696018</v>
      </c>
    </row>
    <row r="1870" spans="1:2" x14ac:dyDescent="0.25">
      <c r="A1870" t="s">
        <v>59</v>
      </c>
      <c r="B1870">
        <v>1696019</v>
      </c>
    </row>
    <row r="1871" spans="1:2" x14ac:dyDescent="0.25">
      <c r="A1871" t="s">
        <v>59</v>
      </c>
      <c r="B1871">
        <v>1696020</v>
      </c>
    </row>
    <row r="1872" spans="1:2" x14ac:dyDescent="0.25">
      <c r="A1872" t="s">
        <v>59</v>
      </c>
      <c r="B1872">
        <v>1696021</v>
      </c>
    </row>
    <row r="1873" spans="1:2" x14ac:dyDescent="0.25">
      <c r="A1873" t="s">
        <v>59</v>
      </c>
      <c r="B1873">
        <v>1696022</v>
      </c>
    </row>
    <row r="1874" spans="1:2" x14ac:dyDescent="0.25">
      <c r="A1874" t="s">
        <v>59</v>
      </c>
      <c r="B1874">
        <v>1696200</v>
      </c>
    </row>
    <row r="1875" spans="1:2" x14ac:dyDescent="0.25">
      <c r="A1875" t="s">
        <v>59</v>
      </c>
      <c r="B1875">
        <v>1696201</v>
      </c>
    </row>
    <row r="1876" spans="1:2" x14ac:dyDescent="0.25">
      <c r="A1876" t="s">
        <v>59</v>
      </c>
      <c r="B1876">
        <v>1696202</v>
      </c>
    </row>
    <row r="1877" spans="1:2" x14ac:dyDescent="0.25">
      <c r="A1877" t="s">
        <v>59</v>
      </c>
      <c r="B1877">
        <v>1696203</v>
      </c>
    </row>
    <row r="1878" spans="1:2" x14ac:dyDescent="0.25">
      <c r="A1878" t="s">
        <v>59</v>
      </c>
      <c r="B1878">
        <v>1696204</v>
      </c>
    </row>
    <row r="1879" spans="1:2" x14ac:dyDescent="0.25">
      <c r="A1879" t="s">
        <v>59</v>
      </c>
      <c r="B1879">
        <v>1696205</v>
      </c>
    </row>
    <row r="1880" spans="1:2" x14ac:dyDescent="0.25">
      <c r="A1880" t="s">
        <v>59</v>
      </c>
      <c r="B1880">
        <v>1696206</v>
      </c>
    </row>
    <row r="1881" spans="1:2" x14ac:dyDescent="0.25">
      <c r="A1881" t="s">
        <v>59</v>
      </c>
      <c r="B1881">
        <v>1697800</v>
      </c>
    </row>
    <row r="1882" spans="1:2" x14ac:dyDescent="0.25">
      <c r="A1882" t="s">
        <v>59</v>
      </c>
      <c r="B1882">
        <v>1700089</v>
      </c>
    </row>
    <row r="1883" spans="1:2" x14ac:dyDescent="0.25">
      <c r="A1883" t="s">
        <v>54</v>
      </c>
      <c r="B1883">
        <v>1663140</v>
      </c>
    </row>
    <row r="1884" spans="1:2" x14ac:dyDescent="0.25">
      <c r="A1884" t="s">
        <v>54</v>
      </c>
      <c r="B1884">
        <v>1672344</v>
      </c>
    </row>
    <row r="1885" spans="1:2" x14ac:dyDescent="0.25">
      <c r="A1885" t="s">
        <v>54</v>
      </c>
      <c r="B1885">
        <v>1672345</v>
      </c>
    </row>
    <row r="1886" spans="1:2" x14ac:dyDescent="0.25">
      <c r="A1886" t="s">
        <v>54</v>
      </c>
      <c r="B1886">
        <v>1672347</v>
      </c>
    </row>
    <row r="1887" spans="1:2" x14ac:dyDescent="0.25">
      <c r="A1887" t="s">
        <v>54</v>
      </c>
      <c r="B1887">
        <v>1672986</v>
      </c>
    </row>
    <row r="1888" spans="1:2" x14ac:dyDescent="0.25">
      <c r="A1888" t="s">
        <v>54</v>
      </c>
      <c r="B1888">
        <v>1681878</v>
      </c>
    </row>
    <row r="1889" spans="1:2" x14ac:dyDescent="0.25">
      <c r="A1889" t="s">
        <v>54</v>
      </c>
      <c r="B1889">
        <v>1681882</v>
      </c>
    </row>
    <row r="1890" spans="1:2" x14ac:dyDescent="0.25">
      <c r="A1890" t="s">
        <v>54</v>
      </c>
      <c r="B1890">
        <v>1681883</v>
      </c>
    </row>
    <row r="1891" spans="1:2" x14ac:dyDescent="0.25">
      <c r="A1891" t="s">
        <v>54</v>
      </c>
      <c r="B1891">
        <v>1681885</v>
      </c>
    </row>
    <row r="1892" spans="1:2" x14ac:dyDescent="0.25">
      <c r="A1892" t="s">
        <v>54</v>
      </c>
      <c r="B1892">
        <v>1681888</v>
      </c>
    </row>
    <row r="1893" spans="1:2" x14ac:dyDescent="0.25">
      <c r="A1893" t="s">
        <v>54</v>
      </c>
      <c r="B1893">
        <v>1681890</v>
      </c>
    </row>
    <row r="1894" spans="1:2" x14ac:dyDescent="0.25">
      <c r="A1894" t="s">
        <v>54</v>
      </c>
      <c r="B1894">
        <v>1681897</v>
      </c>
    </row>
    <row r="1895" spans="1:2" x14ac:dyDescent="0.25">
      <c r="A1895" t="s">
        <v>54</v>
      </c>
      <c r="B1895">
        <v>1691700</v>
      </c>
    </row>
    <row r="1896" spans="1:2" x14ac:dyDescent="0.25">
      <c r="A1896" t="s">
        <v>54</v>
      </c>
      <c r="B1896">
        <v>1691701</v>
      </c>
    </row>
    <row r="1897" spans="1:2" x14ac:dyDescent="0.25">
      <c r="A1897" t="s">
        <v>54</v>
      </c>
      <c r="B1897">
        <v>1696254</v>
      </c>
    </row>
    <row r="1898" spans="1:2" x14ac:dyDescent="0.25">
      <c r="A1898" t="s">
        <v>54</v>
      </c>
      <c r="B1898">
        <v>1696255</v>
      </c>
    </row>
    <row r="1899" spans="1:2" x14ac:dyDescent="0.25">
      <c r="A1899" t="s">
        <v>54</v>
      </c>
      <c r="B1899">
        <v>1696258</v>
      </c>
    </row>
    <row r="1900" spans="1:2" x14ac:dyDescent="0.25">
      <c r="A1900" t="s">
        <v>54</v>
      </c>
      <c r="B1900">
        <v>1696260</v>
      </c>
    </row>
    <row r="1901" spans="1:2" x14ac:dyDescent="0.25">
      <c r="A1901" t="s">
        <v>54</v>
      </c>
      <c r="B1901">
        <v>1696261</v>
      </c>
    </row>
    <row r="1902" spans="1:2" x14ac:dyDescent="0.25">
      <c r="A1902" t="s">
        <v>54</v>
      </c>
      <c r="B1902">
        <v>1696262</v>
      </c>
    </row>
    <row r="1903" spans="1:2" x14ac:dyDescent="0.25">
      <c r="A1903" t="s">
        <v>54</v>
      </c>
      <c r="B1903">
        <v>1696263</v>
      </c>
    </row>
    <row r="1904" spans="1:2" x14ac:dyDescent="0.25">
      <c r="A1904" t="s">
        <v>50</v>
      </c>
      <c r="B1904">
        <v>1667123</v>
      </c>
    </row>
    <row r="1905" spans="1:2" x14ac:dyDescent="0.25">
      <c r="A1905" t="s">
        <v>50</v>
      </c>
      <c r="B1905">
        <v>1680674</v>
      </c>
    </row>
    <row r="1906" spans="1:2" x14ac:dyDescent="0.25">
      <c r="A1906" t="s">
        <v>50</v>
      </c>
      <c r="B1906">
        <v>1680682</v>
      </c>
    </row>
    <row r="1907" spans="1:2" x14ac:dyDescent="0.25">
      <c r="A1907" t="s">
        <v>50</v>
      </c>
      <c r="B1907">
        <v>1680684</v>
      </c>
    </row>
    <row r="1908" spans="1:2" x14ac:dyDescent="0.25">
      <c r="A1908" t="s">
        <v>50</v>
      </c>
      <c r="B1908">
        <v>1680690</v>
      </c>
    </row>
    <row r="1909" spans="1:2" x14ac:dyDescent="0.25">
      <c r="A1909" t="s">
        <v>50</v>
      </c>
      <c r="B1909">
        <v>1680697</v>
      </c>
    </row>
    <row r="1910" spans="1:2" x14ac:dyDescent="0.25">
      <c r="A1910" t="s">
        <v>50</v>
      </c>
      <c r="B1910">
        <v>1680699</v>
      </c>
    </row>
    <row r="1911" spans="1:2" x14ac:dyDescent="0.25">
      <c r="A1911" t="s">
        <v>50</v>
      </c>
      <c r="B1911">
        <v>1680706</v>
      </c>
    </row>
    <row r="1912" spans="1:2" x14ac:dyDescent="0.25">
      <c r="A1912" t="s">
        <v>50</v>
      </c>
      <c r="B1912">
        <v>1680712</v>
      </c>
    </row>
    <row r="1913" spans="1:2" x14ac:dyDescent="0.25">
      <c r="A1913" t="s">
        <v>50</v>
      </c>
      <c r="B1913">
        <v>1680716</v>
      </c>
    </row>
    <row r="1914" spans="1:2" x14ac:dyDescent="0.25">
      <c r="A1914" t="s">
        <v>50</v>
      </c>
      <c r="B1914">
        <v>1680718</v>
      </c>
    </row>
    <row r="1915" spans="1:2" x14ac:dyDescent="0.25">
      <c r="A1915" t="s">
        <v>50</v>
      </c>
      <c r="B1915">
        <v>1680738</v>
      </c>
    </row>
    <row r="1916" spans="1:2" x14ac:dyDescent="0.25">
      <c r="A1916" t="s">
        <v>50</v>
      </c>
      <c r="B1916">
        <v>1680742</v>
      </c>
    </row>
    <row r="1917" spans="1:2" x14ac:dyDescent="0.25">
      <c r="A1917" t="s">
        <v>50</v>
      </c>
      <c r="B1917">
        <v>1680753</v>
      </c>
    </row>
    <row r="1918" spans="1:2" x14ac:dyDescent="0.25">
      <c r="A1918" t="s">
        <v>50</v>
      </c>
      <c r="B1918">
        <v>1681972</v>
      </c>
    </row>
    <row r="1919" spans="1:2" x14ac:dyDescent="0.25">
      <c r="A1919" t="s">
        <v>50</v>
      </c>
      <c r="B1919">
        <v>1681973</v>
      </c>
    </row>
    <row r="1920" spans="1:2" x14ac:dyDescent="0.25">
      <c r="A1920" t="s">
        <v>50</v>
      </c>
      <c r="B1920">
        <v>1681977</v>
      </c>
    </row>
    <row r="1921" spans="1:2" x14ac:dyDescent="0.25">
      <c r="A1921" t="s">
        <v>50</v>
      </c>
      <c r="B1921">
        <v>1683134</v>
      </c>
    </row>
    <row r="1922" spans="1:2" x14ac:dyDescent="0.25">
      <c r="A1922" t="s">
        <v>50</v>
      </c>
      <c r="B1922">
        <v>1683140</v>
      </c>
    </row>
    <row r="1923" spans="1:2" x14ac:dyDescent="0.25">
      <c r="A1923" t="s">
        <v>50</v>
      </c>
      <c r="B1923">
        <v>1683146</v>
      </c>
    </row>
    <row r="1924" spans="1:2" x14ac:dyDescent="0.25">
      <c r="A1924" t="s">
        <v>50</v>
      </c>
      <c r="B1924">
        <v>1683739</v>
      </c>
    </row>
    <row r="1925" spans="1:2" x14ac:dyDescent="0.25">
      <c r="A1925" t="s">
        <v>50</v>
      </c>
      <c r="B1925">
        <v>1683740</v>
      </c>
    </row>
    <row r="1926" spans="1:2" x14ac:dyDescent="0.25">
      <c r="A1926" t="s">
        <v>50</v>
      </c>
      <c r="B1926">
        <v>1683741</v>
      </c>
    </row>
    <row r="1927" spans="1:2" x14ac:dyDescent="0.25">
      <c r="A1927" t="s">
        <v>50</v>
      </c>
      <c r="B1927">
        <v>1683749</v>
      </c>
    </row>
    <row r="1928" spans="1:2" x14ac:dyDescent="0.25">
      <c r="A1928" t="s">
        <v>50</v>
      </c>
      <c r="B1928">
        <v>1683760</v>
      </c>
    </row>
    <row r="1929" spans="1:2" x14ac:dyDescent="0.25">
      <c r="A1929" t="s">
        <v>50</v>
      </c>
      <c r="B1929">
        <v>1683769</v>
      </c>
    </row>
    <row r="1930" spans="1:2" x14ac:dyDescent="0.25">
      <c r="A1930" t="s">
        <v>50</v>
      </c>
      <c r="B1930">
        <v>1683773</v>
      </c>
    </row>
    <row r="1931" spans="1:2" x14ac:dyDescent="0.25">
      <c r="A1931" t="s">
        <v>50</v>
      </c>
      <c r="B1931">
        <v>1683783</v>
      </c>
    </row>
    <row r="1932" spans="1:2" x14ac:dyDescent="0.25">
      <c r="A1932" t="s">
        <v>50</v>
      </c>
      <c r="B1932">
        <v>1683795</v>
      </c>
    </row>
    <row r="1933" spans="1:2" x14ac:dyDescent="0.25">
      <c r="A1933" t="s">
        <v>50</v>
      </c>
      <c r="B1933">
        <v>1683800</v>
      </c>
    </row>
    <row r="1934" spans="1:2" x14ac:dyDescent="0.25">
      <c r="A1934" t="s">
        <v>50</v>
      </c>
      <c r="B1934">
        <v>1684170</v>
      </c>
    </row>
    <row r="1935" spans="1:2" x14ac:dyDescent="0.25">
      <c r="A1935" t="s">
        <v>50</v>
      </c>
      <c r="B1935">
        <v>1684330</v>
      </c>
    </row>
    <row r="1936" spans="1:2" x14ac:dyDescent="0.25">
      <c r="A1936" t="s">
        <v>50</v>
      </c>
      <c r="B1936">
        <v>1684332</v>
      </c>
    </row>
    <row r="1937" spans="1:2" x14ac:dyDescent="0.25">
      <c r="A1937" t="s">
        <v>50</v>
      </c>
      <c r="B1937">
        <v>1684334</v>
      </c>
    </row>
    <row r="1938" spans="1:2" x14ac:dyDescent="0.25">
      <c r="A1938" t="s">
        <v>50</v>
      </c>
      <c r="B1938">
        <v>1684634</v>
      </c>
    </row>
    <row r="1939" spans="1:2" x14ac:dyDescent="0.25">
      <c r="A1939" t="s">
        <v>50</v>
      </c>
      <c r="B1939">
        <v>1684636</v>
      </c>
    </row>
    <row r="1940" spans="1:2" x14ac:dyDescent="0.25">
      <c r="A1940" t="s">
        <v>50</v>
      </c>
      <c r="B1940">
        <v>1684637</v>
      </c>
    </row>
    <row r="1941" spans="1:2" x14ac:dyDescent="0.25">
      <c r="A1941" t="s">
        <v>50</v>
      </c>
      <c r="B1941">
        <v>1684642</v>
      </c>
    </row>
    <row r="1942" spans="1:2" x14ac:dyDescent="0.25">
      <c r="A1942" t="s">
        <v>50</v>
      </c>
      <c r="B1942">
        <v>1684643</v>
      </c>
    </row>
    <row r="1943" spans="1:2" x14ac:dyDescent="0.25">
      <c r="A1943" t="s">
        <v>50</v>
      </c>
      <c r="B1943">
        <v>1684644</v>
      </c>
    </row>
    <row r="1944" spans="1:2" x14ac:dyDescent="0.25">
      <c r="A1944" t="s">
        <v>50</v>
      </c>
      <c r="B1944">
        <v>1684645</v>
      </c>
    </row>
    <row r="1945" spans="1:2" x14ac:dyDescent="0.25">
      <c r="A1945" t="s">
        <v>50</v>
      </c>
      <c r="B1945">
        <v>1684646</v>
      </c>
    </row>
    <row r="1946" spans="1:2" x14ac:dyDescent="0.25">
      <c r="A1946" t="s">
        <v>50</v>
      </c>
      <c r="B1946">
        <v>1684649</v>
      </c>
    </row>
    <row r="1947" spans="1:2" x14ac:dyDescent="0.25">
      <c r="A1947" t="s">
        <v>50</v>
      </c>
      <c r="B1947">
        <v>1684722</v>
      </c>
    </row>
    <row r="1948" spans="1:2" x14ac:dyDescent="0.25">
      <c r="A1948" t="s">
        <v>50</v>
      </c>
      <c r="B1948">
        <v>1684724</v>
      </c>
    </row>
    <row r="1949" spans="1:2" x14ac:dyDescent="0.25">
      <c r="A1949" t="s">
        <v>50</v>
      </c>
      <c r="B1949">
        <v>1684725</v>
      </c>
    </row>
    <row r="1950" spans="1:2" x14ac:dyDescent="0.25">
      <c r="A1950" t="s">
        <v>50</v>
      </c>
      <c r="B1950">
        <v>1684728</v>
      </c>
    </row>
    <row r="1951" spans="1:2" x14ac:dyDescent="0.25">
      <c r="A1951" t="s">
        <v>50</v>
      </c>
      <c r="B1951">
        <v>1684730</v>
      </c>
    </row>
    <row r="1952" spans="1:2" x14ac:dyDescent="0.25">
      <c r="A1952" t="s">
        <v>50</v>
      </c>
      <c r="B1952">
        <v>1684740</v>
      </c>
    </row>
    <row r="1953" spans="1:2" x14ac:dyDescent="0.25">
      <c r="A1953" t="s">
        <v>50</v>
      </c>
      <c r="B1953">
        <v>1684741</v>
      </c>
    </row>
    <row r="1954" spans="1:2" x14ac:dyDescent="0.25">
      <c r="A1954" t="s">
        <v>50</v>
      </c>
      <c r="B1954">
        <v>1684743</v>
      </c>
    </row>
    <row r="1955" spans="1:2" x14ac:dyDescent="0.25">
      <c r="A1955" t="s">
        <v>50</v>
      </c>
      <c r="B1955">
        <v>1684745</v>
      </c>
    </row>
    <row r="1956" spans="1:2" x14ac:dyDescent="0.25">
      <c r="A1956" t="s">
        <v>50</v>
      </c>
      <c r="B1956">
        <v>1684752</v>
      </c>
    </row>
    <row r="1957" spans="1:2" x14ac:dyDescent="0.25">
      <c r="A1957" t="s">
        <v>50</v>
      </c>
      <c r="B1957">
        <v>1684754</v>
      </c>
    </row>
    <row r="1958" spans="1:2" x14ac:dyDescent="0.25">
      <c r="A1958" t="s">
        <v>50</v>
      </c>
      <c r="B1958">
        <v>1684767</v>
      </c>
    </row>
    <row r="1959" spans="1:2" x14ac:dyDescent="0.25">
      <c r="A1959" t="s">
        <v>50</v>
      </c>
      <c r="B1959">
        <v>1684768</v>
      </c>
    </row>
    <row r="1960" spans="1:2" x14ac:dyDescent="0.25">
      <c r="A1960" t="s">
        <v>50</v>
      </c>
      <c r="B1960">
        <v>1684771</v>
      </c>
    </row>
    <row r="1961" spans="1:2" x14ac:dyDescent="0.25">
      <c r="A1961" t="s">
        <v>50</v>
      </c>
      <c r="B1961">
        <v>1684772</v>
      </c>
    </row>
    <row r="1962" spans="1:2" x14ac:dyDescent="0.25">
      <c r="A1962" t="s">
        <v>50</v>
      </c>
      <c r="B1962">
        <v>1684773</v>
      </c>
    </row>
    <row r="1963" spans="1:2" x14ac:dyDescent="0.25">
      <c r="A1963" t="s">
        <v>50</v>
      </c>
      <c r="B1963">
        <v>1684794</v>
      </c>
    </row>
    <row r="1964" spans="1:2" x14ac:dyDescent="0.25">
      <c r="A1964" t="s">
        <v>50</v>
      </c>
      <c r="B1964">
        <v>1685107</v>
      </c>
    </row>
    <row r="1965" spans="1:2" x14ac:dyDescent="0.25">
      <c r="A1965" t="s">
        <v>50</v>
      </c>
      <c r="B1965">
        <v>1685491</v>
      </c>
    </row>
    <row r="1966" spans="1:2" x14ac:dyDescent="0.25">
      <c r="A1966" t="s">
        <v>50</v>
      </c>
      <c r="B1966">
        <v>1685516</v>
      </c>
    </row>
    <row r="1967" spans="1:2" x14ac:dyDescent="0.25">
      <c r="A1967" t="s">
        <v>50</v>
      </c>
      <c r="B1967">
        <v>1685527</v>
      </c>
    </row>
    <row r="1968" spans="1:2" x14ac:dyDescent="0.25">
      <c r="A1968" t="s">
        <v>50</v>
      </c>
      <c r="B1968">
        <v>1685603</v>
      </c>
    </row>
    <row r="1969" spans="1:2" x14ac:dyDescent="0.25">
      <c r="A1969" t="s">
        <v>50</v>
      </c>
      <c r="B1969">
        <v>1685628</v>
      </c>
    </row>
    <row r="1970" spans="1:2" x14ac:dyDescent="0.25">
      <c r="A1970" t="s">
        <v>50</v>
      </c>
      <c r="B1970">
        <v>1685722</v>
      </c>
    </row>
    <row r="1971" spans="1:2" x14ac:dyDescent="0.25">
      <c r="A1971" t="s">
        <v>50</v>
      </c>
      <c r="B1971">
        <v>1686209</v>
      </c>
    </row>
    <row r="1972" spans="1:2" x14ac:dyDescent="0.25">
      <c r="A1972" t="s">
        <v>50</v>
      </c>
      <c r="B1972">
        <v>1686215</v>
      </c>
    </row>
    <row r="1973" spans="1:2" x14ac:dyDescent="0.25">
      <c r="A1973" t="s">
        <v>50</v>
      </c>
      <c r="B1973">
        <v>1686754</v>
      </c>
    </row>
    <row r="1974" spans="1:2" x14ac:dyDescent="0.25">
      <c r="A1974" t="s">
        <v>50</v>
      </c>
      <c r="B1974">
        <v>1686756</v>
      </c>
    </row>
    <row r="1975" spans="1:2" x14ac:dyDescent="0.25">
      <c r="A1975" t="s">
        <v>50</v>
      </c>
      <c r="B1975">
        <v>1686758</v>
      </c>
    </row>
    <row r="1976" spans="1:2" x14ac:dyDescent="0.25">
      <c r="A1976" t="s">
        <v>50</v>
      </c>
      <c r="B1976">
        <v>1687191</v>
      </c>
    </row>
    <row r="1977" spans="1:2" x14ac:dyDescent="0.25">
      <c r="A1977" t="s">
        <v>50</v>
      </c>
      <c r="B1977">
        <v>1687642</v>
      </c>
    </row>
    <row r="1978" spans="1:2" x14ac:dyDescent="0.25">
      <c r="A1978" t="s">
        <v>50</v>
      </c>
      <c r="B1978">
        <v>1687643</v>
      </c>
    </row>
    <row r="1979" spans="1:2" x14ac:dyDescent="0.25">
      <c r="A1979" t="s">
        <v>50</v>
      </c>
      <c r="B1979">
        <v>1687644</v>
      </c>
    </row>
    <row r="1980" spans="1:2" x14ac:dyDescent="0.25">
      <c r="A1980" t="s">
        <v>50</v>
      </c>
      <c r="B1980">
        <v>1688078</v>
      </c>
    </row>
    <row r="1981" spans="1:2" x14ac:dyDescent="0.25">
      <c r="A1981" t="s">
        <v>50</v>
      </c>
      <c r="B1981">
        <v>1688092</v>
      </c>
    </row>
    <row r="1982" spans="1:2" x14ac:dyDescent="0.25">
      <c r="A1982" t="s">
        <v>50</v>
      </c>
      <c r="B1982">
        <v>1688102</v>
      </c>
    </row>
    <row r="1983" spans="1:2" x14ac:dyDescent="0.25">
      <c r="A1983" t="s">
        <v>50</v>
      </c>
      <c r="B1983">
        <v>1688105</v>
      </c>
    </row>
    <row r="1984" spans="1:2" x14ac:dyDescent="0.25">
      <c r="A1984" t="s">
        <v>50</v>
      </c>
      <c r="B1984">
        <v>1688106</v>
      </c>
    </row>
    <row r="1985" spans="1:2" x14ac:dyDescent="0.25">
      <c r="A1985" t="s">
        <v>50</v>
      </c>
      <c r="B1985">
        <v>1688678</v>
      </c>
    </row>
    <row r="1986" spans="1:2" x14ac:dyDescent="0.25">
      <c r="A1986" t="s">
        <v>50</v>
      </c>
      <c r="B1986">
        <v>1688695</v>
      </c>
    </row>
    <row r="1987" spans="1:2" x14ac:dyDescent="0.25">
      <c r="A1987" t="s">
        <v>50</v>
      </c>
      <c r="B1987">
        <v>1688746</v>
      </c>
    </row>
    <row r="1988" spans="1:2" x14ac:dyDescent="0.25">
      <c r="A1988" t="s">
        <v>50</v>
      </c>
      <c r="B1988">
        <v>1688750</v>
      </c>
    </row>
    <row r="1989" spans="1:2" x14ac:dyDescent="0.25">
      <c r="A1989" t="s">
        <v>50</v>
      </c>
      <c r="B1989">
        <v>1689643</v>
      </c>
    </row>
    <row r="1990" spans="1:2" x14ac:dyDescent="0.25">
      <c r="A1990" t="s">
        <v>50</v>
      </c>
      <c r="B1990">
        <v>1689644</v>
      </c>
    </row>
    <row r="1991" spans="1:2" x14ac:dyDescent="0.25">
      <c r="A1991" t="s">
        <v>50</v>
      </c>
      <c r="B1991">
        <v>1689940</v>
      </c>
    </row>
    <row r="1992" spans="1:2" x14ac:dyDescent="0.25">
      <c r="A1992" t="s">
        <v>50</v>
      </c>
      <c r="B1992">
        <v>1690043</v>
      </c>
    </row>
    <row r="1993" spans="1:2" x14ac:dyDescent="0.25">
      <c r="A1993" t="s">
        <v>50</v>
      </c>
      <c r="B1993">
        <v>1693699</v>
      </c>
    </row>
    <row r="1994" spans="1:2" x14ac:dyDescent="0.25">
      <c r="A1994" t="s">
        <v>50</v>
      </c>
      <c r="B1994">
        <v>1693700</v>
      </c>
    </row>
    <row r="1995" spans="1:2" x14ac:dyDescent="0.25">
      <c r="A1995" t="s">
        <v>50</v>
      </c>
      <c r="B1995">
        <v>1695345</v>
      </c>
    </row>
    <row r="1996" spans="1:2" x14ac:dyDescent="0.25">
      <c r="A1996" t="s">
        <v>50</v>
      </c>
      <c r="B1996">
        <v>1695346</v>
      </c>
    </row>
    <row r="1997" spans="1:2" x14ac:dyDescent="0.25">
      <c r="A1997" t="s">
        <v>50</v>
      </c>
      <c r="B1997">
        <v>1695348</v>
      </c>
    </row>
    <row r="1998" spans="1:2" x14ac:dyDescent="0.25">
      <c r="A1998" t="s">
        <v>50</v>
      </c>
      <c r="B1998">
        <v>1695911</v>
      </c>
    </row>
    <row r="1999" spans="1:2" x14ac:dyDescent="0.25">
      <c r="A1999" t="s">
        <v>50</v>
      </c>
      <c r="B1999">
        <v>1696073</v>
      </c>
    </row>
    <row r="2000" spans="1:2" x14ac:dyDescent="0.25">
      <c r="A2000" t="s">
        <v>50</v>
      </c>
      <c r="B2000">
        <v>1696074</v>
      </c>
    </row>
    <row r="2001" spans="1:2" x14ac:dyDescent="0.25">
      <c r="A2001" t="s">
        <v>50</v>
      </c>
      <c r="B2001">
        <v>1696075</v>
      </c>
    </row>
    <row r="2002" spans="1:2" x14ac:dyDescent="0.25">
      <c r="A2002" t="s">
        <v>50</v>
      </c>
      <c r="B2002">
        <v>1696214</v>
      </c>
    </row>
    <row r="2003" spans="1:2" x14ac:dyDescent="0.25">
      <c r="A2003" t="s">
        <v>50</v>
      </c>
      <c r="B2003">
        <v>1696654</v>
      </c>
    </row>
    <row r="2004" spans="1:2" x14ac:dyDescent="0.25">
      <c r="A2004" t="s">
        <v>50</v>
      </c>
      <c r="B2004">
        <v>1697306</v>
      </c>
    </row>
    <row r="2005" spans="1:2" x14ac:dyDescent="0.25">
      <c r="A2005" t="s">
        <v>50</v>
      </c>
      <c r="B2005">
        <v>1697443</v>
      </c>
    </row>
    <row r="2006" spans="1:2" x14ac:dyDescent="0.25">
      <c r="A2006" t="s">
        <v>50</v>
      </c>
      <c r="B2006">
        <v>1697444</v>
      </c>
    </row>
    <row r="2007" spans="1:2" x14ac:dyDescent="0.25">
      <c r="A2007" t="s">
        <v>50</v>
      </c>
      <c r="B2007">
        <v>1697454</v>
      </c>
    </row>
    <row r="2008" spans="1:2" x14ac:dyDescent="0.25">
      <c r="A2008" t="s">
        <v>50</v>
      </c>
      <c r="B2008">
        <v>1697938</v>
      </c>
    </row>
    <row r="2009" spans="1:2" x14ac:dyDescent="0.25">
      <c r="A2009" t="s">
        <v>50</v>
      </c>
      <c r="B2009">
        <v>1697939</v>
      </c>
    </row>
    <row r="2010" spans="1:2" x14ac:dyDescent="0.25">
      <c r="A2010" t="s">
        <v>50</v>
      </c>
      <c r="B2010">
        <v>1697951</v>
      </c>
    </row>
    <row r="2011" spans="1:2" x14ac:dyDescent="0.25">
      <c r="A2011" t="s">
        <v>50</v>
      </c>
      <c r="B2011">
        <v>1697952</v>
      </c>
    </row>
    <row r="2012" spans="1:2" x14ac:dyDescent="0.25">
      <c r="A2012" t="s">
        <v>50</v>
      </c>
      <c r="B2012">
        <v>1697954</v>
      </c>
    </row>
    <row r="2013" spans="1:2" x14ac:dyDescent="0.25">
      <c r="A2013" t="s">
        <v>50</v>
      </c>
      <c r="B2013">
        <v>1698015</v>
      </c>
    </row>
    <row r="2014" spans="1:2" x14ac:dyDescent="0.25">
      <c r="A2014" t="s">
        <v>50</v>
      </c>
      <c r="B2014">
        <v>1698044</v>
      </c>
    </row>
    <row r="2015" spans="1:2" x14ac:dyDescent="0.25">
      <c r="A2015" t="s">
        <v>50</v>
      </c>
      <c r="B2015">
        <v>1698108</v>
      </c>
    </row>
    <row r="2016" spans="1:2" x14ac:dyDescent="0.25">
      <c r="A2016" t="s">
        <v>50</v>
      </c>
      <c r="B2016">
        <v>1698128</v>
      </c>
    </row>
    <row r="2017" spans="1:2" x14ac:dyDescent="0.25">
      <c r="A2017" t="s">
        <v>50</v>
      </c>
      <c r="B2017">
        <v>1698129</v>
      </c>
    </row>
    <row r="2018" spans="1:2" x14ac:dyDescent="0.25">
      <c r="A2018" t="s">
        <v>50</v>
      </c>
      <c r="B2018">
        <v>1698131</v>
      </c>
    </row>
    <row r="2019" spans="1:2" x14ac:dyDescent="0.25">
      <c r="A2019" t="s">
        <v>50</v>
      </c>
      <c r="B2019">
        <v>1699766</v>
      </c>
    </row>
    <row r="2020" spans="1:2" x14ac:dyDescent="0.25">
      <c r="A2020" t="s">
        <v>50</v>
      </c>
      <c r="B2020">
        <v>1699767</v>
      </c>
    </row>
    <row r="2021" spans="1:2" x14ac:dyDescent="0.25">
      <c r="A2021" t="s">
        <v>50</v>
      </c>
      <c r="B2021">
        <v>1699768</v>
      </c>
    </row>
    <row r="2022" spans="1:2" x14ac:dyDescent="0.25">
      <c r="A2022" t="s">
        <v>50</v>
      </c>
      <c r="B2022">
        <v>1699769</v>
      </c>
    </row>
    <row r="2023" spans="1:2" x14ac:dyDescent="0.25">
      <c r="A2023" t="s">
        <v>50</v>
      </c>
      <c r="B2023">
        <v>1699770</v>
      </c>
    </row>
    <row r="2024" spans="1:2" x14ac:dyDescent="0.25">
      <c r="A2024" t="s">
        <v>50</v>
      </c>
      <c r="B2024">
        <v>1699771</v>
      </c>
    </row>
    <row r="2025" spans="1:2" x14ac:dyDescent="0.25">
      <c r="A2025" t="s">
        <v>50</v>
      </c>
      <c r="B2025">
        <v>1699772</v>
      </c>
    </row>
    <row r="2026" spans="1:2" x14ac:dyDescent="0.25">
      <c r="A2026" t="s">
        <v>50</v>
      </c>
      <c r="B2026">
        <v>1699773</v>
      </c>
    </row>
    <row r="2027" spans="1:2" x14ac:dyDescent="0.25">
      <c r="A2027" t="s">
        <v>50</v>
      </c>
      <c r="B2027">
        <v>1699774</v>
      </c>
    </row>
    <row r="2028" spans="1:2" x14ac:dyDescent="0.25">
      <c r="A2028" t="s">
        <v>50</v>
      </c>
      <c r="B2028">
        <v>1699946</v>
      </c>
    </row>
    <row r="2029" spans="1:2" x14ac:dyDescent="0.25">
      <c r="A2029" t="s">
        <v>50</v>
      </c>
      <c r="B2029">
        <v>1699947</v>
      </c>
    </row>
    <row r="2030" spans="1:2" x14ac:dyDescent="0.25">
      <c r="A2030" t="s">
        <v>50</v>
      </c>
      <c r="B2030">
        <v>1699948</v>
      </c>
    </row>
    <row r="2031" spans="1:2" x14ac:dyDescent="0.25">
      <c r="A2031" t="s">
        <v>50</v>
      </c>
      <c r="B2031">
        <v>1699949</v>
      </c>
    </row>
    <row r="2032" spans="1:2" x14ac:dyDescent="0.25">
      <c r="A2032" t="s">
        <v>50</v>
      </c>
      <c r="B2032">
        <v>1699950</v>
      </c>
    </row>
    <row r="2033" spans="1:2" x14ac:dyDescent="0.25">
      <c r="A2033" t="s">
        <v>50</v>
      </c>
      <c r="B2033">
        <v>1699951</v>
      </c>
    </row>
    <row r="2034" spans="1:2" x14ac:dyDescent="0.25">
      <c r="A2034" t="s">
        <v>50</v>
      </c>
      <c r="B2034">
        <v>1699952</v>
      </c>
    </row>
    <row r="2035" spans="1:2" x14ac:dyDescent="0.25">
      <c r="A2035" t="s">
        <v>50</v>
      </c>
      <c r="B2035">
        <v>1699953</v>
      </c>
    </row>
    <row r="2036" spans="1:2" x14ac:dyDescent="0.25">
      <c r="A2036" t="s">
        <v>50</v>
      </c>
      <c r="B2036">
        <v>1699954</v>
      </c>
    </row>
    <row r="2037" spans="1:2" x14ac:dyDescent="0.25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D176-2A68-413B-AAB1-50DB38516383}">
  <dimension ref="A1:B2037"/>
  <sheetViews>
    <sheetView workbookViewId="0">
      <selection sqref="A1:B2037"/>
    </sheetView>
  </sheetViews>
  <sheetFormatPr defaultRowHeight="15" x14ac:dyDescent="0.25"/>
  <sheetData>
    <row r="1" spans="1:2" x14ac:dyDescent="0.25">
      <c r="A1" s="1" t="s">
        <v>2</v>
      </c>
      <c r="B1" s="1" t="s">
        <v>78</v>
      </c>
    </row>
    <row r="2" spans="1:2" x14ac:dyDescent="0.25">
      <c r="A2" t="s">
        <v>61</v>
      </c>
      <c r="B2">
        <v>1698815</v>
      </c>
    </row>
    <row r="3" spans="1:2" x14ac:dyDescent="0.25">
      <c r="A3" t="s">
        <v>63</v>
      </c>
      <c r="B3">
        <v>1664419</v>
      </c>
    </row>
    <row r="4" spans="1:2" x14ac:dyDescent="0.25">
      <c r="A4" t="s">
        <v>63</v>
      </c>
      <c r="B4">
        <v>1664426</v>
      </c>
    </row>
    <row r="5" spans="1:2" x14ac:dyDescent="0.25">
      <c r="A5" t="s">
        <v>63</v>
      </c>
      <c r="B5">
        <v>1672826</v>
      </c>
    </row>
    <row r="6" spans="1:2" x14ac:dyDescent="0.25">
      <c r="A6" t="s">
        <v>63</v>
      </c>
      <c r="B6">
        <v>1674916</v>
      </c>
    </row>
    <row r="7" spans="1:2" x14ac:dyDescent="0.25">
      <c r="A7" t="s">
        <v>63</v>
      </c>
      <c r="B7">
        <v>1674918</v>
      </c>
    </row>
    <row r="8" spans="1:2" x14ac:dyDescent="0.25">
      <c r="A8" t="s">
        <v>63</v>
      </c>
      <c r="B8">
        <v>1675507</v>
      </c>
    </row>
    <row r="9" spans="1:2" x14ac:dyDescent="0.25">
      <c r="A9" t="s">
        <v>63</v>
      </c>
      <c r="B9">
        <v>1676151</v>
      </c>
    </row>
    <row r="10" spans="1:2" x14ac:dyDescent="0.25">
      <c r="A10" t="s">
        <v>63</v>
      </c>
      <c r="B10">
        <v>1676152</v>
      </c>
    </row>
    <row r="11" spans="1:2" x14ac:dyDescent="0.25">
      <c r="A11" t="s">
        <v>63</v>
      </c>
      <c r="B11">
        <v>1677864</v>
      </c>
    </row>
    <row r="12" spans="1:2" x14ac:dyDescent="0.25">
      <c r="A12" t="s">
        <v>63</v>
      </c>
      <c r="B12">
        <v>1677865</v>
      </c>
    </row>
    <row r="13" spans="1:2" x14ac:dyDescent="0.25">
      <c r="A13" t="s">
        <v>63</v>
      </c>
      <c r="B13">
        <v>1679124</v>
      </c>
    </row>
    <row r="14" spans="1:2" x14ac:dyDescent="0.25">
      <c r="A14" t="s">
        <v>63</v>
      </c>
      <c r="B14">
        <v>1685369</v>
      </c>
    </row>
    <row r="15" spans="1:2" x14ac:dyDescent="0.25">
      <c r="A15" t="s">
        <v>63</v>
      </c>
      <c r="B15">
        <v>1685370</v>
      </c>
    </row>
    <row r="16" spans="1:2" x14ac:dyDescent="0.25">
      <c r="A16" t="s">
        <v>63</v>
      </c>
      <c r="B16">
        <v>1685378</v>
      </c>
    </row>
    <row r="17" spans="1:2" x14ac:dyDescent="0.25">
      <c r="A17" t="s">
        <v>63</v>
      </c>
      <c r="B17">
        <v>1685979</v>
      </c>
    </row>
    <row r="18" spans="1:2" x14ac:dyDescent="0.25">
      <c r="A18" t="s">
        <v>63</v>
      </c>
      <c r="B18">
        <v>1691969</v>
      </c>
    </row>
    <row r="19" spans="1:2" x14ac:dyDescent="0.25">
      <c r="A19" t="s">
        <v>63</v>
      </c>
      <c r="B19">
        <v>1694139</v>
      </c>
    </row>
    <row r="20" spans="1:2" x14ac:dyDescent="0.25">
      <c r="A20" t="s">
        <v>63</v>
      </c>
      <c r="B20">
        <v>1694217</v>
      </c>
    </row>
    <row r="21" spans="1:2" x14ac:dyDescent="0.25">
      <c r="A21" t="s">
        <v>63</v>
      </c>
      <c r="B21">
        <v>1696107</v>
      </c>
    </row>
    <row r="22" spans="1:2" x14ac:dyDescent="0.25">
      <c r="A22" t="s">
        <v>63</v>
      </c>
      <c r="B22">
        <v>1697052</v>
      </c>
    </row>
    <row r="23" spans="1:2" x14ac:dyDescent="0.25">
      <c r="A23" t="s">
        <v>64</v>
      </c>
      <c r="B23">
        <v>1660883</v>
      </c>
    </row>
    <row r="24" spans="1:2" x14ac:dyDescent="0.25">
      <c r="A24" t="s">
        <v>64</v>
      </c>
      <c r="B24">
        <v>1664500</v>
      </c>
    </row>
    <row r="25" spans="1:2" x14ac:dyDescent="0.25">
      <c r="A25" t="s">
        <v>64</v>
      </c>
      <c r="B25">
        <v>1666994</v>
      </c>
    </row>
    <row r="26" spans="1:2" x14ac:dyDescent="0.25">
      <c r="A26" t="s">
        <v>64</v>
      </c>
      <c r="B26">
        <v>1668792</v>
      </c>
    </row>
    <row r="27" spans="1:2" x14ac:dyDescent="0.25">
      <c r="A27" t="s">
        <v>64</v>
      </c>
      <c r="B27">
        <v>1669083</v>
      </c>
    </row>
    <row r="28" spans="1:2" x14ac:dyDescent="0.25">
      <c r="A28" t="s">
        <v>64</v>
      </c>
      <c r="B28">
        <v>1669095</v>
      </c>
    </row>
    <row r="29" spans="1:2" x14ac:dyDescent="0.25">
      <c r="A29" t="s">
        <v>64</v>
      </c>
      <c r="B29">
        <v>1669740</v>
      </c>
    </row>
    <row r="30" spans="1:2" x14ac:dyDescent="0.25">
      <c r="A30" t="s">
        <v>64</v>
      </c>
      <c r="B30">
        <v>1669741</v>
      </c>
    </row>
    <row r="31" spans="1:2" x14ac:dyDescent="0.25">
      <c r="A31" t="s">
        <v>64</v>
      </c>
      <c r="B31">
        <v>1671769</v>
      </c>
    </row>
    <row r="32" spans="1:2" x14ac:dyDescent="0.25">
      <c r="A32" t="s">
        <v>64</v>
      </c>
      <c r="B32">
        <v>1673352</v>
      </c>
    </row>
    <row r="33" spans="1:2" x14ac:dyDescent="0.25">
      <c r="A33" t="s">
        <v>64</v>
      </c>
      <c r="B33">
        <v>1674718</v>
      </c>
    </row>
    <row r="34" spans="1:2" x14ac:dyDescent="0.25">
      <c r="A34" t="s">
        <v>64</v>
      </c>
      <c r="B34">
        <v>1699520</v>
      </c>
    </row>
    <row r="35" spans="1:2" x14ac:dyDescent="0.25">
      <c r="A35" t="s">
        <v>51</v>
      </c>
      <c r="B35">
        <v>1650942</v>
      </c>
    </row>
    <row r="36" spans="1:2" x14ac:dyDescent="0.25">
      <c r="A36" t="s">
        <v>51</v>
      </c>
      <c r="B36">
        <v>1650946</v>
      </c>
    </row>
    <row r="37" spans="1:2" x14ac:dyDescent="0.25">
      <c r="A37" t="s">
        <v>51</v>
      </c>
      <c r="B37">
        <v>1656871</v>
      </c>
    </row>
    <row r="38" spans="1:2" x14ac:dyDescent="0.25">
      <c r="A38" t="s">
        <v>51</v>
      </c>
      <c r="B38">
        <v>1656873</v>
      </c>
    </row>
    <row r="39" spans="1:2" x14ac:dyDescent="0.25">
      <c r="A39" t="s">
        <v>51</v>
      </c>
      <c r="B39">
        <v>1656879</v>
      </c>
    </row>
    <row r="40" spans="1:2" x14ac:dyDescent="0.25">
      <c r="A40" t="s">
        <v>51</v>
      </c>
      <c r="B40">
        <v>1656889</v>
      </c>
    </row>
    <row r="41" spans="1:2" x14ac:dyDescent="0.25">
      <c r="A41" t="s">
        <v>51</v>
      </c>
      <c r="B41">
        <v>1660742</v>
      </c>
    </row>
    <row r="42" spans="1:2" x14ac:dyDescent="0.25">
      <c r="A42" t="s">
        <v>51</v>
      </c>
      <c r="B42">
        <v>1660748</v>
      </c>
    </row>
    <row r="43" spans="1:2" x14ac:dyDescent="0.25">
      <c r="A43" t="s">
        <v>51</v>
      </c>
      <c r="B43">
        <v>1661315</v>
      </c>
    </row>
    <row r="44" spans="1:2" x14ac:dyDescent="0.25">
      <c r="A44" t="s">
        <v>51</v>
      </c>
      <c r="B44">
        <v>1661316</v>
      </c>
    </row>
    <row r="45" spans="1:2" x14ac:dyDescent="0.25">
      <c r="A45" t="s">
        <v>51</v>
      </c>
      <c r="B45">
        <v>1661317</v>
      </c>
    </row>
    <row r="46" spans="1:2" x14ac:dyDescent="0.25">
      <c r="A46" t="s">
        <v>51</v>
      </c>
      <c r="B46">
        <v>1661318</v>
      </c>
    </row>
    <row r="47" spans="1:2" x14ac:dyDescent="0.25">
      <c r="A47" t="s">
        <v>51</v>
      </c>
      <c r="B47">
        <v>1661319</v>
      </c>
    </row>
    <row r="48" spans="1:2" x14ac:dyDescent="0.25">
      <c r="A48" t="s">
        <v>51</v>
      </c>
      <c r="B48">
        <v>1661320</v>
      </c>
    </row>
    <row r="49" spans="1:2" x14ac:dyDescent="0.25">
      <c r="A49" t="s">
        <v>51</v>
      </c>
      <c r="B49">
        <v>1661321</v>
      </c>
    </row>
    <row r="50" spans="1:2" x14ac:dyDescent="0.25">
      <c r="A50" t="s">
        <v>51</v>
      </c>
      <c r="B50">
        <v>1662989</v>
      </c>
    </row>
    <row r="51" spans="1:2" x14ac:dyDescent="0.25">
      <c r="A51" t="s">
        <v>51</v>
      </c>
      <c r="B51">
        <v>1662990</v>
      </c>
    </row>
    <row r="52" spans="1:2" x14ac:dyDescent="0.25">
      <c r="A52" t="s">
        <v>51</v>
      </c>
      <c r="B52">
        <v>1662991</v>
      </c>
    </row>
    <row r="53" spans="1:2" x14ac:dyDescent="0.25">
      <c r="A53" t="s">
        <v>51</v>
      </c>
      <c r="B53">
        <v>1664340</v>
      </c>
    </row>
    <row r="54" spans="1:2" x14ac:dyDescent="0.25">
      <c r="A54" t="s">
        <v>51</v>
      </c>
      <c r="B54">
        <v>1664343</v>
      </c>
    </row>
    <row r="55" spans="1:2" x14ac:dyDescent="0.25">
      <c r="A55" t="s">
        <v>51</v>
      </c>
      <c r="B55">
        <v>1664344</v>
      </c>
    </row>
    <row r="56" spans="1:2" x14ac:dyDescent="0.25">
      <c r="A56" t="s">
        <v>51</v>
      </c>
      <c r="B56">
        <v>1664345</v>
      </c>
    </row>
    <row r="57" spans="1:2" x14ac:dyDescent="0.25">
      <c r="A57" t="s">
        <v>51</v>
      </c>
      <c r="B57">
        <v>1664346</v>
      </c>
    </row>
    <row r="58" spans="1:2" x14ac:dyDescent="0.25">
      <c r="A58" t="s">
        <v>51</v>
      </c>
      <c r="B58">
        <v>1664347</v>
      </c>
    </row>
    <row r="59" spans="1:2" x14ac:dyDescent="0.25">
      <c r="A59" t="s">
        <v>51</v>
      </c>
      <c r="B59">
        <v>1665087</v>
      </c>
    </row>
    <row r="60" spans="1:2" x14ac:dyDescent="0.25">
      <c r="A60" t="s">
        <v>51</v>
      </c>
      <c r="B60">
        <v>1666750</v>
      </c>
    </row>
    <row r="61" spans="1:2" x14ac:dyDescent="0.25">
      <c r="A61" t="s">
        <v>51</v>
      </c>
      <c r="B61">
        <v>1666761</v>
      </c>
    </row>
    <row r="62" spans="1:2" x14ac:dyDescent="0.25">
      <c r="A62" t="s">
        <v>51</v>
      </c>
      <c r="B62">
        <v>1667071</v>
      </c>
    </row>
    <row r="63" spans="1:2" x14ac:dyDescent="0.25">
      <c r="A63" t="s">
        <v>51</v>
      </c>
      <c r="B63">
        <v>1667125</v>
      </c>
    </row>
    <row r="64" spans="1:2" x14ac:dyDescent="0.25">
      <c r="A64" t="s">
        <v>51</v>
      </c>
      <c r="B64">
        <v>1667126</v>
      </c>
    </row>
    <row r="65" spans="1:2" x14ac:dyDescent="0.25">
      <c r="A65" t="s">
        <v>51</v>
      </c>
      <c r="B65">
        <v>1667143</v>
      </c>
    </row>
    <row r="66" spans="1:2" x14ac:dyDescent="0.25">
      <c r="A66" t="s">
        <v>51</v>
      </c>
      <c r="B66">
        <v>1667163</v>
      </c>
    </row>
    <row r="67" spans="1:2" x14ac:dyDescent="0.25">
      <c r="A67" t="s">
        <v>51</v>
      </c>
      <c r="B67">
        <v>1667164</v>
      </c>
    </row>
    <row r="68" spans="1:2" x14ac:dyDescent="0.25">
      <c r="A68" t="s">
        <v>51</v>
      </c>
      <c r="B68">
        <v>1667679</v>
      </c>
    </row>
    <row r="69" spans="1:2" x14ac:dyDescent="0.25">
      <c r="A69" t="s">
        <v>51</v>
      </c>
      <c r="B69">
        <v>1668409</v>
      </c>
    </row>
    <row r="70" spans="1:2" x14ac:dyDescent="0.25">
      <c r="A70" t="s">
        <v>51</v>
      </c>
      <c r="B70">
        <v>1668412</v>
      </c>
    </row>
    <row r="71" spans="1:2" x14ac:dyDescent="0.25">
      <c r="A71" t="s">
        <v>51</v>
      </c>
      <c r="B71">
        <v>1668419</v>
      </c>
    </row>
    <row r="72" spans="1:2" x14ac:dyDescent="0.25">
      <c r="A72" t="s">
        <v>51</v>
      </c>
      <c r="B72">
        <v>1668421</v>
      </c>
    </row>
    <row r="73" spans="1:2" x14ac:dyDescent="0.25">
      <c r="A73" t="s">
        <v>51</v>
      </c>
      <c r="B73">
        <v>1668426</v>
      </c>
    </row>
    <row r="74" spans="1:2" x14ac:dyDescent="0.25">
      <c r="A74" t="s">
        <v>51</v>
      </c>
      <c r="B74">
        <v>1671354</v>
      </c>
    </row>
    <row r="75" spans="1:2" x14ac:dyDescent="0.25">
      <c r="A75" t="s">
        <v>51</v>
      </c>
      <c r="B75">
        <v>1672344</v>
      </c>
    </row>
    <row r="76" spans="1:2" x14ac:dyDescent="0.25">
      <c r="A76" t="s">
        <v>51</v>
      </c>
      <c r="B76">
        <v>1672564</v>
      </c>
    </row>
    <row r="77" spans="1:2" x14ac:dyDescent="0.25">
      <c r="A77" t="s">
        <v>51</v>
      </c>
      <c r="B77">
        <v>1672565</v>
      </c>
    </row>
    <row r="78" spans="1:2" x14ac:dyDescent="0.25">
      <c r="A78" t="s">
        <v>51</v>
      </c>
      <c r="B78">
        <v>1672621</v>
      </c>
    </row>
    <row r="79" spans="1:2" x14ac:dyDescent="0.25">
      <c r="A79" t="s">
        <v>51</v>
      </c>
      <c r="B79">
        <v>1673058</v>
      </c>
    </row>
    <row r="80" spans="1:2" x14ac:dyDescent="0.25">
      <c r="A80" t="s">
        <v>51</v>
      </c>
      <c r="B80">
        <v>1673059</v>
      </c>
    </row>
    <row r="81" spans="1:2" x14ac:dyDescent="0.25">
      <c r="A81" t="s">
        <v>51</v>
      </c>
      <c r="B81">
        <v>1674111</v>
      </c>
    </row>
    <row r="82" spans="1:2" x14ac:dyDescent="0.25">
      <c r="A82" t="s">
        <v>51</v>
      </c>
      <c r="B82">
        <v>1674114</v>
      </c>
    </row>
    <row r="83" spans="1:2" x14ac:dyDescent="0.25">
      <c r="A83" t="s">
        <v>51</v>
      </c>
      <c r="B83">
        <v>1675500</v>
      </c>
    </row>
    <row r="84" spans="1:2" x14ac:dyDescent="0.25">
      <c r="A84" t="s">
        <v>51</v>
      </c>
      <c r="B84">
        <v>1675601</v>
      </c>
    </row>
    <row r="85" spans="1:2" x14ac:dyDescent="0.25">
      <c r="A85" t="s">
        <v>51</v>
      </c>
      <c r="B85">
        <v>1675746</v>
      </c>
    </row>
    <row r="86" spans="1:2" x14ac:dyDescent="0.25">
      <c r="A86" t="s">
        <v>51</v>
      </c>
      <c r="B86">
        <v>1675747</v>
      </c>
    </row>
    <row r="87" spans="1:2" x14ac:dyDescent="0.25">
      <c r="A87" t="s">
        <v>51</v>
      </c>
      <c r="B87">
        <v>1675748</v>
      </c>
    </row>
    <row r="88" spans="1:2" x14ac:dyDescent="0.25">
      <c r="A88" t="s">
        <v>51</v>
      </c>
      <c r="B88">
        <v>1677568</v>
      </c>
    </row>
    <row r="89" spans="1:2" x14ac:dyDescent="0.25">
      <c r="A89" t="s">
        <v>51</v>
      </c>
      <c r="B89">
        <v>1677578</v>
      </c>
    </row>
    <row r="90" spans="1:2" x14ac:dyDescent="0.25">
      <c r="A90" t="s">
        <v>51</v>
      </c>
      <c r="B90">
        <v>1677581</v>
      </c>
    </row>
    <row r="91" spans="1:2" x14ac:dyDescent="0.25">
      <c r="A91" t="s">
        <v>51</v>
      </c>
      <c r="B91">
        <v>1681721</v>
      </c>
    </row>
    <row r="92" spans="1:2" x14ac:dyDescent="0.25">
      <c r="A92" t="s">
        <v>51</v>
      </c>
      <c r="B92">
        <v>1681759</v>
      </c>
    </row>
    <row r="93" spans="1:2" x14ac:dyDescent="0.25">
      <c r="A93" t="s">
        <v>51</v>
      </c>
      <c r="B93">
        <v>1681775</v>
      </c>
    </row>
    <row r="94" spans="1:2" x14ac:dyDescent="0.25">
      <c r="A94" t="s">
        <v>51</v>
      </c>
      <c r="B94">
        <v>1681778</v>
      </c>
    </row>
    <row r="95" spans="1:2" x14ac:dyDescent="0.25">
      <c r="A95" t="s">
        <v>51</v>
      </c>
      <c r="B95">
        <v>1681883</v>
      </c>
    </row>
    <row r="96" spans="1:2" x14ac:dyDescent="0.25">
      <c r="A96" t="s">
        <v>51</v>
      </c>
      <c r="B96">
        <v>1681951</v>
      </c>
    </row>
    <row r="97" spans="1:2" x14ac:dyDescent="0.25">
      <c r="A97" t="s">
        <v>51</v>
      </c>
      <c r="B97">
        <v>1681952</v>
      </c>
    </row>
    <row r="98" spans="1:2" x14ac:dyDescent="0.25">
      <c r="A98" t="s">
        <v>51</v>
      </c>
      <c r="B98">
        <v>1681953</v>
      </c>
    </row>
    <row r="99" spans="1:2" x14ac:dyDescent="0.25">
      <c r="A99" t="s">
        <v>51</v>
      </c>
      <c r="B99">
        <v>1681954</v>
      </c>
    </row>
    <row r="100" spans="1:2" x14ac:dyDescent="0.25">
      <c r="A100" t="s">
        <v>51</v>
      </c>
      <c r="B100">
        <v>1681955</v>
      </c>
    </row>
    <row r="101" spans="1:2" x14ac:dyDescent="0.25">
      <c r="A101" t="s">
        <v>51</v>
      </c>
      <c r="B101">
        <v>1681956</v>
      </c>
    </row>
    <row r="102" spans="1:2" x14ac:dyDescent="0.25">
      <c r="A102" t="s">
        <v>51</v>
      </c>
      <c r="B102">
        <v>1681957</v>
      </c>
    </row>
    <row r="103" spans="1:2" x14ac:dyDescent="0.25">
      <c r="A103" t="s">
        <v>51</v>
      </c>
      <c r="B103">
        <v>1682366</v>
      </c>
    </row>
    <row r="104" spans="1:2" x14ac:dyDescent="0.25">
      <c r="A104" t="s">
        <v>51</v>
      </c>
      <c r="B104">
        <v>1683286</v>
      </c>
    </row>
    <row r="105" spans="1:2" x14ac:dyDescent="0.25">
      <c r="A105" t="s">
        <v>51</v>
      </c>
      <c r="B105">
        <v>1683293</v>
      </c>
    </row>
    <row r="106" spans="1:2" x14ac:dyDescent="0.25">
      <c r="A106" t="s">
        <v>51</v>
      </c>
      <c r="B106">
        <v>1683294</v>
      </c>
    </row>
    <row r="107" spans="1:2" x14ac:dyDescent="0.25">
      <c r="A107" t="s">
        <v>51</v>
      </c>
      <c r="B107">
        <v>1683354</v>
      </c>
    </row>
    <row r="108" spans="1:2" x14ac:dyDescent="0.25">
      <c r="A108" t="s">
        <v>51</v>
      </c>
      <c r="B108">
        <v>1683356</v>
      </c>
    </row>
    <row r="109" spans="1:2" x14ac:dyDescent="0.25">
      <c r="A109" t="s">
        <v>51</v>
      </c>
      <c r="B109">
        <v>1683357</v>
      </c>
    </row>
    <row r="110" spans="1:2" x14ac:dyDescent="0.25">
      <c r="A110" t="s">
        <v>51</v>
      </c>
      <c r="B110">
        <v>1683359</v>
      </c>
    </row>
    <row r="111" spans="1:2" x14ac:dyDescent="0.25">
      <c r="A111" t="s">
        <v>51</v>
      </c>
      <c r="B111">
        <v>1683361</v>
      </c>
    </row>
    <row r="112" spans="1:2" x14ac:dyDescent="0.25">
      <c r="A112" t="s">
        <v>51</v>
      </c>
      <c r="B112">
        <v>1683365</v>
      </c>
    </row>
    <row r="113" spans="1:2" x14ac:dyDescent="0.25">
      <c r="A113" t="s">
        <v>51</v>
      </c>
      <c r="B113">
        <v>1683523</v>
      </c>
    </row>
    <row r="114" spans="1:2" x14ac:dyDescent="0.25">
      <c r="A114" t="s">
        <v>51</v>
      </c>
      <c r="B114">
        <v>1683525</v>
      </c>
    </row>
    <row r="115" spans="1:2" x14ac:dyDescent="0.25">
      <c r="A115" t="s">
        <v>51</v>
      </c>
      <c r="B115">
        <v>1683527</v>
      </c>
    </row>
    <row r="116" spans="1:2" x14ac:dyDescent="0.25">
      <c r="A116" t="s">
        <v>51</v>
      </c>
      <c r="B116">
        <v>1683528</v>
      </c>
    </row>
    <row r="117" spans="1:2" x14ac:dyDescent="0.25">
      <c r="A117" t="s">
        <v>51</v>
      </c>
      <c r="B117">
        <v>1683531</v>
      </c>
    </row>
    <row r="118" spans="1:2" x14ac:dyDescent="0.25">
      <c r="A118" t="s">
        <v>51</v>
      </c>
      <c r="B118">
        <v>1683802</v>
      </c>
    </row>
    <row r="119" spans="1:2" x14ac:dyDescent="0.25">
      <c r="A119" t="s">
        <v>51</v>
      </c>
      <c r="B119">
        <v>1683808</v>
      </c>
    </row>
    <row r="120" spans="1:2" x14ac:dyDescent="0.25">
      <c r="A120" t="s">
        <v>51</v>
      </c>
      <c r="B120">
        <v>1684659</v>
      </c>
    </row>
    <row r="121" spans="1:2" x14ac:dyDescent="0.25">
      <c r="A121" t="s">
        <v>51</v>
      </c>
      <c r="B121">
        <v>1684668</v>
      </c>
    </row>
    <row r="122" spans="1:2" x14ac:dyDescent="0.25">
      <c r="A122" t="s">
        <v>51</v>
      </c>
      <c r="B122">
        <v>1684669</v>
      </c>
    </row>
    <row r="123" spans="1:2" x14ac:dyDescent="0.25">
      <c r="A123" t="s">
        <v>51</v>
      </c>
      <c r="B123">
        <v>1684717</v>
      </c>
    </row>
    <row r="124" spans="1:2" x14ac:dyDescent="0.25">
      <c r="A124" t="s">
        <v>51</v>
      </c>
      <c r="B124">
        <v>1685593</v>
      </c>
    </row>
    <row r="125" spans="1:2" x14ac:dyDescent="0.25">
      <c r="A125" t="s">
        <v>51</v>
      </c>
      <c r="B125">
        <v>1685595</v>
      </c>
    </row>
    <row r="126" spans="1:2" x14ac:dyDescent="0.25">
      <c r="A126" t="s">
        <v>51</v>
      </c>
      <c r="B126">
        <v>1685599</v>
      </c>
    </row>
    <row r="127" spans="1:2" x14ac:dyDescent="0.25">
      <c r="A127" t="s">
        <v>51</v>
      </c>
      <c r="B127">
        <v>1689498</v>
      </c>
    </row>
    <row r="128" spans="1:2" x14ac:dyDescent="0.25">
      <c r="A128" t="s">
        <v>51</v>
      </c>
      <c r="B128">
        <v>1689502</v>
      </c>
    </row>
    <row r="129" spans="1:2" x14ac:dyDescent="0.25">
      <c r="A129" t="s">
        <v>51</v>
      </c>
      <c r="B129">
        <v>1692056</v>
      </c>
    </row>
    <row r="130" spans="1:2" x14ac:dyDescent="0.25">
      <c r="A130" t="s">
        <v>51</v>
      </c>
      <c r="B130">
        <v>1692105</v>
      </c>
    </row>
    <row r="131" spans="1:2" x14ac:dyDescent="0.25">
      <c r="A131" t="s">
        <v>51</v>
      </c>
      <c r="B131">
        <v>1692106</v>
      </c>
    </row>
    <row r="132" spans="1:2" x14ac:dyDescent="0.25">
      <c r="A132" t="s">
        <v>51</v>
      </c>
      <c r="B132">
        <v>1692107</v>
      </c>
    </row>
    <row r="133" spans="1:2" x14ac:dyDescent="0.25">
      <c r="A133" t="s">
        <v>51</v>
      </c>
      <c r="B133">
        <v>1692108</v>
      </c>
    </row>
    <row r="134" spans="1:2" x14ac:dyDescent="0.25">
      <c r="A134" t="s">
        <v>51</v>
      </c>
      <c r="B134">
        <v>1692109</v>
      </c>
    </row>
    <row r="135" spans="1:2" x14ac:dyDescent="0.25">
      <c r="A135" t="s">
        <v>51</v>
      </c>
      <c r="B135">
        <v>1692113</v>
      </c>
    </row>
    <row r="136" spans="1:2" x14ac:dyDescent="0.25">
      <c r="A136" t="s">
        <v>51</v>
      </c>
      <c r="B136">
        <v>1692114</v>
      </c>
    </row>
    <row r="137" spans="1:2" x14ac:dyDescent="0.25">
      <c r="A137" t="s">
        <v>51</v>
      </c>
      <c r="B137">
        <v>1692115</v>
      </c>
    </row>
    <row r="138" spans="1:2" x14ac:dyDescent="0.25">
      <c r="A138" t="s">
        <v>51</v>
      </c>
      <c r="B138">
        <v>1692277</v>
      </c>
    </row>
    <row r="139" spans="1:2" x14ac:dyDescent="0.25">
      <c r="A139" t="s">
        <v>51</v>
      </c>
      <c r="B139">
        <v>1692401</v>
      </c>
    </row>
    <row r="140" spans="1:2" x14ac:dyDescent="0.25">
      <c r="A140" t="s">
        <v>51</v>
      </c>
      <c r="B140">
        <v>1693453</v>
      </c>
    </row>
    <row r="141" spans="1:2" x14ac:dyDescent="0.25">
      <c r="A141" t="s">
        <v>51</v>
      </c>
      <c r="B141">
        <v>1696113</v>
      </c>
    </row>
    <row r="142" spans="1:2" x14ac:dyDescent="0.25">
      <c r="A142" t="s">
        <v>51</v>
      </c>
      <c r="B142">
        <v>1696114</v>
      </c>
    </row>
    <row r="143" spans="1:2" x14ac:dyDescent="0.25">
      <c r="A143" t="s">
        <v>51</v>
      </c>
      <c r="B143">
        <v>1696256</v>
      </c>
    </row>
    <row r="144" spans="1:2" x14ac:dyDescent="0.25">
      <c r="A144" t="s">
        <v>51</v>
      </c>
      <c r="B144">
        <v>1696261</v>
      </c>
    </row>
    <row r="145" spans="1:2" x14ac:dyDescent="0.25">
      <c r="A145" t="s">
        <v>51</v>
      </c>
      <c r="B145">
        <v>1696262</v>
      </c>
    </row>
    <row r="146" spans="1:2" x14ac:dyDescent="0.25">
      <c r="A146" t="s">
        <v>51</v>
      </c>
      <c r="B146">
        <v>1696263</v>
      </c>
    </row>
    <row r="147" spans="1:2" x14ac:dyDescent="0.25">
      <c r="A147" t="s">
        <v>51</v>
      </c>
      <c r="B147">
        <v>1696774</v>
      </c>
    </row>
    <row r="148" spans="1:2" x14ac:dyDescent="0.25">
      <c r="A148" t="s">
        <v>51</v>
      </c>
      <c r="B148">
        <v>1696820</v>
      </c>
    </row>
    <row r="149" spans="1:2" x14ac:dyDescent="0.25">
      <c r="A149" t="s">
        <v>51</v>
      </c>
      <c r="B149">
        <v>1696822</v>
      </c>
    </row>
    <row r="150" spans="1:2" x14ac:dyDescent="0.25">
      <c r="A150" t="s">
        <v>51</v>
      </c>
      <c r="B150">
        <v>1697080</v>
      </c>
    </row>
    <row r="151" spans="1:2" x14ac:dyDescent="0.25">
      <c r="A151" t="s">
        <v>51</v>
      </c>
      <c r="B151">
        <v>1697081</v>
      </c>
    </row>
    <row r="152" spans="1:2" x14ac:dyDescent="0.25">
      <c r="A152" t="s">
        <v>51</v>
      </c>
      <c r="B152">
        <v>1697082</v>
      </c>
    </row>
    <row r="153" spans="1:2" x14ac:dyDescent="0.25">
      <c r="A153" t="s">
        <v>51</v>
      </c>
      <c r="B153">
        <v>1697083</v>
      </c>
    </row>
    <row r="154" spans="1:2" x14ac:dyDescent="0.25">
      <c r="A154" t="s">
        <v>51</v>
      </c>
      <c r="B154">
        <v>1697084</v>
      </c>
    </row>
    <row r="155" spans="1:2" x14ac:dyDescent="0.25">
      <c r="A155" t="s">
        <v>51</v>
      </c>
      <c r="B155">
        <v>1697085</v>
      </c>
    </row>
    <row r="156" spans="1:2" x14ac:dyDescent="0.25">
      <c r="A156" t="s">
        <v>51</v>
      </c>
      <c r="B156">
        <v>1697086</v>
      </c>
    </row>
    <row r="157" spans="1:2" x14ac:dyDescent="0.25">
      <c r="A157" t="s">
        <v>51</v>
      </c>
      <c r="B157">
        <v>1697087</v>
      </c>
    </row>
    <row r="158" spans="1:2" x14ac:dyDescent="0.25">
      <c r="A158" t="s">
        <v>51</v>
      </c>
      <c r="B158">
        <v>1697102</v>
      </c>
    </row>
    <row r="159" spans="1:2" x14ac:dyDescent="0.25">
      <c r="A159" t="s">
        <v>51</v>
      </c>
      <c r="B159">
        <v>1697113</v>
      </c>
    </row>
    <row r="160" spans="1:2" x14ac:dyDescent="0.25">
      <c r="A160" t="s">
        <v>51</v>
      </c>
      <c r="B160">
        <v>1697114</v>
      </c>
    </row>
    <row r="161" spans="1:2" x14ac:dyDescent="0.25">
      <c r="A161" t="s">
        <v>51</v>
      </c>
      <c r="B161">
        <v>1697115</v>
      </c>
    </row>
    <row r="162" spans="1:2" x14ac:dyDescent="0.25">
      <c r="A162" t="s">
        <v>48</v>
      </c>
      <c r="B162">
        <v>1656889</v>
      </c>
    </row>
    <row r="163" spans="1:2" x14ac:dyDescent="0.25">
      <c r="A163" t="s">
        <v>48</v>
      </c>
      <c r="B163">
        <v>1660153</v>
      </c>
    </row>
    <row r="164" spans="1:2" x14ac:dyDescent="0.25">
      <c r="A164" t="s">
        <v>48</v>
      </c>
      <c r="B164">
        <v>1660530</v>
      </c>
    </row>
    <row r="165" spans="1:2" x14ac:dyDescent="0.25">
      <c r="A165" t="s">
        <v>48</v>
      </c>
      <c r="B165">
        <v>1660585</v>
      </c>
    </row>
    <row r="166" spans="1:2" x14ac:dyDescent="0.25">
      <c r="A166" t="s">
        <v>48</v>
      </c>
      <c r="B166">
        <v>1660668</v>
      </c>
    </row>
    <row r="167" spans="1:2" x14ac:dyDescent="0.25">
      <c r="A167" t="s">
        <v>48</v>
      </c>
      <c r="B167">
        <v>1680674</v>
      </c>
    </row>
    <row r="168" spans="1:2" x14ac:dyDescent="0.25">
      <c r="A168" t="s">
        <v>48</v>
      </c>
      <c r="B168">
        <v>1680682</v>
      </c>
    </row>
    <row r="169" spans="1:2" x14ac:dyDescent="0.25">
      <c r="A169" t="s">
        <v>48</v>
      </c>
      <c r="B169">
        <v>1680684</v>
      </c>
    </row>
    <row r="170" spans="1:2" x14ac:dyDescent="0.25">
      <c r="A170" t="s">
        <v>48</v>
      </c>
      <c r="B170">
        <v>1680697</v>
      </c>
    </row>
    <row r="171" spans="1:2" x14ac:dyDescent="0.25">
      <c r="A171" t="s">
        <v>48</v>
      </c>
      <c r="B171">
        <v>1680742</v>
      </c>
    </row>
    <row r="172" spans="1:2" x14ac:dyDescent="0.25">
      <c r="A172" t="s">
        <v>48</v>
      </c>
      <c r="B172">
        <v>1682646</v>
      </c>
    </row>
    <row r="173" spans="1:2" x14ac:dyDescent="0.25">
      <c r="A173" t="s">
        <v>48</v>
      </c>
      <c r="B173">
        <v>1682648</v>
      </c>
    </row>
    <row r="174" spans="1:2" x14ac:dyDescent="0.25">
      <c r="A174" t="s">
        <v>48</v>
      </c>
      <c r="B174">
        <v>1682651</v>
      </c>
    </row>
    <row r="175" spans="1:2" x14ac:dyDescent="0.25">
      <c r="A175" t="s">
        <v>48</v>
      </c>
      <c r="B175">
        <v>1682709</v>
      </c>
    </row>
    <row r="176" spans="1:2" x14ac:dyDescent="0.25">
      <c r="A176" t="s">
        <v>48</v>
      </c>
      <c r="B176">
        <v>1682727</v>
      </c>
    </row>
    <row r="177" spans="1:2" x14ac:dyDescent="0.25">
      <c r="A177" t="s">
        <v>48</v>
      </c>
      <c r="B177">
        <v>1682736</v>
      </c>
    </row>
    <row r="178" spans="1:2" x14ac:dyDescent="0.25">
      <c r="A178" t="s">
        <v>48</v>
      </c>
      <c r="B178">
        <v>1682754</v>
      </c>
    </row>
    <row r="179" spans="1:2" x14ac:dyDescent="0.25">
      <c r="A179" t="s">
        <v>48</v>
      </c>
      <c r="B179">
        <v>1682757</v>
      </c>
    </row>
    <row r="180" spans="1:2" x14ac:dyDescent="0.25">
      <c r="A180" t="s">
        <v>48</v>
      </c>
      <c r="B180">
        <v>1682760</v>
      </c>
    </row>
    <row r="181" spans="1:2" x14ac:dyDescent="0.25">
      <c r="A181" t="s">
        <v>48</v>
      </c>
      <c r="B181">
        <v>1682763</v>
      </c>
    </row>
    <row r="182" spans="1:2" x14ac:dyDescent="0.25">
      <c r="A182" t="s">
        <v>48</v>
      </c>
      <c r="B182">
        <v>1682766</v>
      </c>
    </row>
    <row r="183" spans="1:2" x14ac:dyDescent="0.25">
      <c r="A183" t="s">
        <v>48</v>
      </c>
      <c r="B183">
        <v>1682769</v>
      </c>
    </row>
    <row r="184" spans="1:2" x14ac:dyDescent="0.25">
      <c r="A184" t="s">
        <v>48</v>
      </c>
      <c r="B184">
        <v>1682772</v>
      </c>
    </row>
    <row r="185" spans="1:2" x14ac:dyDescent="0.25">
      <c r="A185" t="s">
        <v>48</v>
      </c>
      <c r="B185">
        <v>1682778</v>
      </c>
    </row>
    <row r="186" spans="1:2" x14ac:dyDescent="0.25">
      <c r="A186" t="s">
        <v>48</v>
      </c>
      <c r="B186">
        <v>1682787</v>
      </c>
    </row>
    <row r="187" spans="1:2" x14ac:dyDescent="0.25">
      <c r="A187" t="s">
        <v>48</v>
      </c>
      <c r="B187">
        <v>1682790</v>
      </c>
    </row>
    <row r="188" spans="1:2" x14ac:dyDescent="0.25">
      <c r="A188" t="s">
        <v>48</v>
      </c>
      <c r="B188">
        <v>1682793</v>
      </c>
    </row>
    <row r="189" spans="1:2" x14ac:dyDescent="0.25">
      <c r="A189" t="s">
        <v>48</v>
      </c>
      <c r="B189">
        <v>1682796</v>
      </c>
    </row>
    <row r="190" spans="1:2" x14ac:dyDescent="0.25">
      <c r="A190" t="s">
        <v>48</v>
      </c>
      <c r="B190">
        <v>1682799</v>
      </c>
    </row>
    <row r="191" spans="1:2" x14ac:dyDescent="0.25">
      <c r="A191" t="s">
        <v>48</v>
      </c>
      <c r="B191">
        <v>1682802</v>
      </c>
    </row>
    <row r="192" spans="1:2" x14ac:dyDescent="0.25">
      <c r="A192" t="s">
        <v>48</v>
      </c>
      <c r="B192">
        <v>1682805</v>
      </c>
    </row>
    <row r="193" spans="1:2" x14ac:dyDescent="0.25">
      <c r="A193" t="s">
        <v>48</v>
      </c>
      <c r="B193">
        <v>1682832</v>
      </c>
    </row>
    <row r="194" spans="1:2" x14ac:dyDescent="0.25">
      <c r="A194" t="s">
        <v>48</v>
      </c>
      <c r="B194">
        <v>1682835</v>
      </c>
    </row>
    <row r="195" spans="1:2" x14ac:dyDescent="0.25">
      <c r="A195" t="s">
        <v>48</v>
      </c>
      <c r="B195">
        <v>1682853</v>
      </c>
    </row>
    <row r="196" spans="1:2" x14ac:dyDescent="0.25">
      <c r="A196" t="s">
        <v>48</v>
      </c>
      <c r="B196">
        <v>1682859</v>
      </c>
    </row>
    <row r="197" spans="1:2" x14ac:dyDescent="0.25">
      <c r="A197" t="s">
        <v>48</v>
      </c>
      <c r="B197">
        <v>1682862</v>
      </c>
    </row>
    <row r="198" spans="1:2" x14ac:dyDescent="0.25">
      <c r="A198" t="s">
        <v>48</v>
      </c>
      <c r="B198">
        <v>1682869</v>
      </c>
    </row>
    <row r="199" spans="1:2" x14ac:dyDescent="0.25">
      <c r="A199" t="s">
        <v>48</v>
      </c>
      <c r="B199">
        <v>1683134</v>
      </c>
    </row>
    <row r="200" spans="1:2" x14ac:dyDescent="0.25">
      <c r="A200" t="s">
        <v>48</v>
      </c>
      <c r="B200">
        <v>1683392</v>
      </c>
    </row>
    <row r="201" spans="1:2" x14ac:dyDescent="0.25">
      <c r="A201" t="s">
        <v>48</v>
      </c>
      <c r="B201">
        <v>1683397</v>
      </c>
    </row>
    <row r="202" spans="1:2" x14ac:dyDescent="0.25">
      <c r="A202" t="s">
        <v>48</v>
      </c>
      <c r="B202">
        <v>1683401</v>
      </c>
    </row>
    <row r="203" spans="1:2" x14ac:dyDescent="0.25">
      <c r="A203" t="s">
        <v>48</v>
      </c>
      <c r="B203">
        <v>1683403</v>
      </c>
    </row>
    <row r="204" spans="1:2" x14ac:dyDescent="0.25">
      <c r="A204" t="s">
        <v>48</v>
      </c>
      <c r="B204">
        <v>1683405</v>
      </c>
    </row>
    <row r="205" spans="1:2" x14ac:dyDescent="0.25">
      <c r="A205" t="s">
        <v>48</v>
      </c>
      <c r="B205">
        <v>1683407</v>
      </c>
    </row>
    <row r="206" spans="1:2" x14ac:dyDescent="0.25">
      <c r="A206" t="s">
        <v>48</v>
      </c>
      <c r="B206">
        <v>1683409</v>
      </c>
    </row>
    <row r="207" spans="1:2" x14ac:dyDescent="0.25">
      <c r="A207" t="s">
        <v>48</v>
      </c>
      <c r="B207">
        <v>1683419</v>
      </c>
    </row>
    <row r="208" spans="1:2" x14ac:dyDescent="0.25">
      <c r="A208" t="s">
        <v>48</v>
      </c>
      <c r="B208">
        <v>1683426</v>
      </c>
    </row>
    <row r="209" spans="1:2" x14ac:dyDescent="0.25">
      <c r="A209" t="s">
        <v>48</v>
      </c>
      <c r="B209">
        <v>1683432</v>
      </c>
    </row>
    <row r="210" spans="1:2" x14ac:dyDescent="0.25">
      <c r="A210" t="s">
        <v>48</v>
      </c>
      <c r="B210">
        <v>1683523</v>
      </c>
    </row>
    <row r="211" spans="1:2" x14ac:dyDescent="0.25">
      <c r="A211" t="s">
        <v>48</v>
      </c>
      <c r="B211">
        <v>1683525</v>
      </c>
    </row>
    <row r="212" spans="1:2" x14ac:dyDescent="0.25">
      <c r="A212" t="s">
        <v>48</v>
      </c>
      <c r="B212">
        <v>1683527</v>
      </c>
    </row>
    <row r="213" spans="1:2" x14ac:dyDescent="0.25">
      <c r="A213" t="s">
        <v>48</v>
      </c>
      <c r="B213">
        <v>1683739</v>
      </c>
    </row>
    <row r="214" spans="1:2" x14ac:dyDescent="0.25">
      <c r="A214" t="s">
        <v>48</v>
      </c>
      <c r="B214">
        <v>1683749</v>
      </c>
    </row>
    <row r="215" spans="1:2" x14ac:dyDescent="0.25">
      <c r="A215" t="s">
        <v>48</v>
      </c>
      <c r="B215">
        <v>1683760</v>
      </c>
    </row>
    <row r="216" spans="1:2" x14ac:dyDescent="0.25">
      <c r="A216" t="s">
        <v>48</v>
      </c>
      <c r="B216">
        <v>1683769</v>
      </c>
    </row>
    <row r="217" spans="1:2" x14ac:dyDescent="0.25">
      <c r="A217" t="s">
        <v>48</v>
      </c>
      <c r="B217">
        <v>1683773</v>
      </c>
    </row>
    <row r="218" spans="1:2" x14ac:dyDescent="0.25">
      <c r="A218" t="s">
        <v>48</v>
      </c>
      <c r="B218">
        <v>1683808</v>
      </c>
    </row>
    <row r="219" spans="1:2" x14ac:dyDescent="0.25">
      <c r="A219" t="s">
        <v>48</v>
      </c>
      <c r="B219">
        <v>1684637</v>
      </c>
    </row>
    <row r="220" spans="1:2" x14ac:dyDescent="0.25">
      <c r="A220" t="s">
        <v>48</v>
      </c>
      <c r="B220">
        <v>1684644</v>
      </c>
    </row>
    <row r="221" spans="1:2" x14ac:dyDescent="0.25">
      <c r="A221" t="s">
        <v>48</v>
      </c>
      <c r="B221">
        <v>1684645</v>
      </c>
    </row>
    <row r="222" spans="1:2" x14ac:dyDescent="0.25">
      <c r="A222" t="s">
        <v>48</v>
      </c>
      <c r="B222">
        <v>1684646</v>
      </c>
    </row>
    <row r="223" spans="1:2" x14ac:dyDescent="0.25">
      <c r="A223" t="s">
        <v>48</v>
      </c>
      <c r="B223">
        <v>1684649</v>
      </c>
    </row>
    <row r="224" spans="1:2" x14ac:dyDescent="0.25">
      <c r="A224" t="s">
        <v>48</v>
      </c>
      <c r="B224">
        <v>1684659</v>
      </c>
    </row>
    <row r="225" spans="1:2" x14ac:dyDescent="0.25">
      <c r="A225" t="s">
        <v>48</v>
      </c>
      <c r="B225">
        <v>1684722</v>
      </c>
    </row>
    <row r="226" spans="1:2" x14ac:dyDescent="0.25">
      <c r="A226" t="s">
        <v>48</v>
      </c>
      <c r="B226">
        <v>1684724</v>
      </c>
    </row>
    <row r="227" spans="1:2" x14ac:dyDescent="0.25">
      <c r="A227" t="s">
        <v>48</v>
      </c>
      <c r="B227">
        <v>1684725</v>
      </c>
    </row>
    <row r="228" spans="1:2" x14ac:dyDescent="0.25">
      <c r="A228" t="s">
        <v>48</v>
      </c>
      <c r="B228">
        <v>1684728</v>
      </c>
    </row>
    <row r="229" spans="1:2" x14ac:dyDescent="0.25">
      <c r="A229" t="s">
        <v>48</v>
      </c>
      <c r="B229">
        <v>1684730</v>
      </c>
    </row>
    <row r="230" spans="1:2" x14ac:dyDescent="0.25">
      <c r="A230" t="s">
        <v>48</v>
      </c>
      <c r="B230">
        <v>1684740</v>
      </c>
    </row>
    <row r="231" spans="1:2" x14ac:dyDescent="0.25">
      <c r="A231" t="s">
        <v>48</v>
      </c>
      <c r="B231">
        <v>1684741</v>
      </c>
    </row>
    <row r="232" spans="1:2" x14ac:dyDescent="0.25">
      <c r="A232" t="s">
        <v>48</v>
      </c>
      <c r="B232">
        <v>1684743</v>
      </c>
    </row>
    <row r="233" spans="1:2" x14ac:dyDescent="0.25">
      <c r="A233" t="s">
        <v>48</v>
      </c>
      <c r="B233">
        <v>1684752</v>
      </c>
    </row>
    <row r="234" spans="1:2" x14ac:dyDescent="0.25">
      <c r="A234" t="s">
        <v>48</v>
      </c>
      <c r="B234">
        <v>1684767</v>
      </c>
    </row>
    <row r="235" spans="1:2" x14ac:dyDescent="0.25">
      <c r="A235" t="s">
        <v>48</v>
      </c>
      <c r="B235">
        <v>1684768</v>
      </c>
    </row>
    <row r="236" spans="1:2" x14ac:dyDescent="0.25">
      <c r="A236" t="s">
        <v>48</v>
      </c>
      <c r="B236">
        <v>1684771</v>
      </c>
    </row>
    <row r="237" spans="1:2" x14ac:dyDescent="0.25">
      <c r="A237" t="s">
        <v>48</v>
      </c>
      <c r="B237">
        <v>1684772</v>
      </c>
    </row>
    <row r="238" spans="1:2" x14ac:dyDescent="0.25">
      <c r="A238" t="s">
        <v>48</v>
      </c>
      <c r="B238">
        <v>1684773</v>
      </c>
    </row>
    <row r="239" spans="1:2" x14ac:dyDescent="0.25">
      <c r="A239" t="s">
        <v>48</v>
      </c>
      <c r="B239">
        <v>1685107</v>
      </c>
    </row>
    <row r="240" spans="1:2" x14ac:dyDescent="0.25">
      <c r="A240" t="s">
        <v>48</v>
      </c>
      <c r="B240">
        <v>1687191</v>
      </c>
    </row>
    <row r="241" spans="1:2" x14ac:dyDescent="0.25">
      <c r="A241" t="s">
        <v>48</v>
      </c>
      <c r="B241">
        <v>1688285</v>
      </c>
    </row>
    <row r="242" spans="1:2" x14ac:dyDescent="0.25">
      <c r="A242" t="s">
        <v>48</v>
      </c>
      <c r="B242">
        <v>1688288</v>
      </c>
    </row>
    <row r="243" spans="1:2" x14ac:dyDescent="0.25">
      <c r="A243" t="s">
        <v>48</v>
      </c>
      <c r="B243">
        <v>1688290</v>
      </c>
    </row>
    <row r="244" spans="1:2" x14ac:dyDescent="0.25">
      <c r="A244" t="s">
        <v>48</v>
      </c>
      <c r="B244">
        <v>1688292</v>
      </c>
    </row>
    <row r="245" spans="1:2" x14ac:dyDescent="0.25">
      <c r="A245" t="s">
        <v>48</v>
      </c>
      <c r="B245">
        <v>1688294</v>
      </c>
    </row>
    <row r="246" spans="1:2" x14ac:dyDescent="0.25">
      <c r="A246" t="s">
        <v>48</v>
      </c>
      <c r="B246">
        <v>1688571</v>
      </c>
    </row>
    <row r="247" spans="1:2" x14ac:dyDescent="0.25">
      <c r="A247" t="s">
        <v>48</v>
      </c>
      <c r="B247">
        <v>1688575</v>
      </c>
    </row>
    <row r="248" spans="1:2" x14ac:dyDescent="0.25">
      <c r="A248" t="s">
        <v>48</v>
      </c>
      <c r="B248">
        <v>1688587</v>
      </c>
    </row>
    <row r="249" spans="1:2" x14ac:dyDescent="0.25">
      <c r="A249" t="s">
        <v>48</v>
      </c>
      <c r="B249">
        <v>1688589</v>
      </c>
    </row>
    <row r="250" spans="1:2" x14ac:dyDescent="0.25">
      <c r="A250" t="s">
        <v>48</v>
      </c>
      <c r="B250">
        <v>1688610</v>
      </c>
    </row>
    <row r="251" spans="1:2" x14ac:dyDescent="0.25">
      <c r="A251" t="s">
        <v>48</v>
      </c>
      <c r="B251">
        <v>1688621</v>
      </c>
    </row>
    <row r="252" spans="1:2" x14ac:dyDescent="0.25">
      <c r="A252" t="s">
        <v>48</v>
      </c>
      <c r="B252">
        <v>1688629</v>
      </c>
    </row>
    <row r="253" spans="1:2" x14ac:dyDescent="0.25">
      <c r="A253" t="s">
        <v>48</v>
      </c>
      <c r="B253">
        <v>1688633</v>
      </c>
    </row>
    <row r="254" spans="1:2" x14ac:dyDescent="0.25">
      <c r="A254" t="s">
        <v>48</v>
      </c>
      <c r="B254">
        <v>1689543</v>
      </c>
    </row>
    <row r="255" spans="1:2" x14ac:dyDescent="0.25">
      <c r="A255" t="s">
        <v>48</v>
      </c>
      <c r="B255">
        <v>1689544</v>
      </c>
    </row>
    <row r="256" spans="1:2" x14ac:dyDescent="0.25">
      <c r="A256" t="s">
        <v>48</v>
      </c>
      <c r="B256">
        <v>1689545</v>
      </c>
    </row>
    <row r="257" spans="1:2" x14ac:dyDescent="0.25">
      <c r="A257" t="s">
        <v>48</v>
      </c>
      <c r="B257">
        <v>1689546</v>
      </c>
    </row>
    <row r="258" spans="1:2" x14ac:dyDescent="0.25">
      <c r="A258" t="s">
        <v>48</v>
      </c>
      <c r="B258">
        <v>1689547</v>
      </c>
    </row>
    <row r="259" spans="1:2" x14ac:dyDescent="0.25">
      <c r="A259" t="s">
        <v>48</v>
      </c>
      <c r="B259">
        <v>1689548</v>
      </c>
    </row>
    <row r="260" spans="1:2" x14ac:dyDescent="0.25">
      <c r="A260" t="s">
        <v>48</v>
      </c>
      <c r="B260">
        <v>1689549</v>
      </c>
    </row>
    <row r="261" spans="1:2" x14ac:dyDescent="0.25">
      <c r="A261" t="s">
        <v>48</v>
      </c>
      <c r="B261">
        <v>1689550</v>
      </c>
    </row>
    <row r="262" spans="1:2" x14ac:dyDescent="0.25">
      <c r="A262" t="s">
        <v>48</v>
      </c>
      <c r="B262">
        <v>1689551</v>
      </c>
    </row>
    <row r="263" spans="1:2" x14ac:dyDescent="0.25">
      <c r="A263" t="s">
        <v>48</v>
      </c>
      <c r="B263">
        <v>1689780</v>
      </c>
    </row>
    <row r="264" spans="1:2" x14ac:dyDescent="0.25">
      <c r="A264" t="s">
        <v>48</v>
      </c>
      <c r="B264">
        <v>1689781</v>
      </c>
    </row>
    <row r="265" spans="1:2" x14ac:dyDescent="0.25">
      <c r="A265" t="s">
        <v>48</v>
      </c>
      <c r="B265">
        <v>1689782</v>
      </c>
    </row>
    <row r="266" spans="1:2" x14ac:dyDescent="0.25">
      <c r="A266" t="s">
        <v>48</v>
      </c>
      <c r="B266">
        <v>1689783</v>
      </c>
    </row>
    <row r="267" spans="1:2" x14ac:dyDescent="0.25">
      <c r="A267" t="s">
        <v>48</v>
      </c>
      <c r="B267">
        <v>1689784</v>
      </c>
    </row>
    <row r="268" spans="1:2" x14ac:dyDescent="0.25">
      <c r="A268" t="s">
        <v>48</v>
      </c>
      <c r="B268">
        <v>1689785</v>
      </c>
    </row>
    <row r="269" spans="1:2" x14ac:dyDescent="0.25">
      <c r="A269" t="s">
        <v>48</v>
      </c>
      <c r="B269">
        <v>1690100</v>
      </c>
    </row>
    <row r="270" spans="1:2" x14ac:dyDescent="0.25">
      <c r="A270" t="s">
        <v>48</v>
      </c>
      <c r="B270">
        <v>1690614</v>
      </c>
    </row>
    <row r="271" spans="1:2" x14ac:dyDescent="0.25">
      <c r="A271" t="s">
        <v>48</v>
      </c>
      <c r="B271">
        <v>1690616</v>
      </c>
    </row>
    <row r="272" spans="1:2" x14ac:dyDescent="0.25">
      <c r="A272" t="s">
        <v>48</v>
      </c>
      <c r="B272">
        <v>1690619</v>
      </c>
    </row>
    <row r="273" spans="1:2" x14ac:dyDescent="0.25">
      <c r="A273" t="s">
        <v>48</v>
      </c>
      <c r="B273">
        <v>1690621</v>
      </c>
    </row>
    <row r="274" spans="1:2" x14ac:dyDescent="0.25">
      <c r="A274" t="s">
        <v>48</v>
      </c>
      <c r="B274">
        <v>1690627</v>
      </c>
    </row>
    <row r="275" spans="1:2" x14ac:dyDescent="0.25">
      <c r="A275" t="s">
        <v>48</v>
      </c>
      <c r="B275">
        <v>1690628</v>
      </c>
    </row>
    <row r="276" spans="1:2" x14ac:dyDescent="0.25">
      <c r="A276" t="s">
        <v>48</v>
      </c>
      <c r="B276">
        <v>1690630</v>
      </c>
    </row>
    <row r="277" spans="1:2" x14ac:dyDescent="0.25">
      <c r="A277" t="s">
        <v>48</v>
      </c>
      <c r="B277">
        <v>1691546</v>
      </c>
    </row>
    <row r="278" spans="1:2" x14ac:dyDescent="0.25">
      <c r="A278" t="s">
        <v>47</v>
      </c>
      <c r="B278">
        <v>1654431</v>
      </c>
    </row>
    <row r="279" spans="1:2" x14ac:dyDescent="0.25">
      <c r="A279" t="s">
        <v>47</v>
      </c>
      <c r="B279">
        <v>1664406</v>
      </c>
    </row>
    <row r="280" spans="1:2" x14ac:dyDescent="0.25">
      <c r="A280" t="s">
        <v>47</v>
      </c>
      <c r="B280">
        <v>1664416</v>
      </c>
    </row>
    <row r="281" spans="1:2" x14ac:dyDescent="0.25">
      <c r="A281" t="s">
        <v>47</v>
      </c>
      <c r="B281">
        <v>1665542</v>
      </c>
    </row>
    <row r="282" spans="1:2" x14ac:dyDescent="0.25">
      <c r="A282" t="s">
        <v>47</v>
      </c>
      <c r="B282">
        <v>1665863</v>
      </c>
    </row>
    <row r="283" spans="1:2" x14ac:dyDescent="0.25">
      <c r="A283" t="s">
        <v>47</v>
      </c>
      <c r="B283">
        <v>1668786</v>
      </c>
    </row>
    <row r="284" spans="1:2" x14ac:dyDescent="0.25">
      <c r="A284" t="s">
        <v>47</v>
      </c>
      <c r="B284">
        <v>1668787</v>
      </c>
    </row>
    <row r="285" spans="1:2" x14ac:dyDescent="0.25">
      <c r="A285" t="s">
        <v>47</v>
      </c>
      <c r="B285">
        <v>1669095</v>
      </c>
    </row>
    <row r="286" spans="1:2" x14ac:dyDescent="0.25">
      <c r="A286" t="s">
        <v>47</v>
      </c>
      <c r="B286">
        <v>1669096</v>
      </c>
    </row>
    <row r="287" spans="1:2" x14ac:dyDescent="0.25">
      <c r="A287" t="s">
        <v>47</v>
      </c>
      <c r="B287">
        <v>1669098</v>
      </c>
    </row>
    <row r="288" spans="1:2" x14ac:dyDescent="0.25">
      <c r="A288" t="s">
        <v>47</v>
      </c>
      <c r="B288">
        <v>1670651</v>
      </c>
    </row>
    <row r="289" spans="1:2" x14ac:dyDescent="0.25">
      <c r="A289" t="s">
        <v>47</v>
      </c>
      <c r="B289">
        <v>1670657</v>
      </c>
    </row>
    <row r="290" spans="1:2" x14ac:dyDescent="0.25">
      <c r="A290" t="s">
        <v>47</v>
      </c>
      <c r="B290">
        <v>1670726</v>
      </c>
    </row>
    <row r="291" spans="1:2" x14ac:dyDescent="0.25">
      <c r="A291" t="s">
        <v>47</v>
      </c>
      <c r="B291">
        <v>1670729</v>
      </c>
    </row>
    <row r="292" spans="1:2" x14ac:dyDescent="0.25">
      <c r="A292" t="s">
        <v>47</v>
      </c>
      <c r="B292">
        <v>1670832</v>
      </c>
    </row>
    <row r="293" spans="1:2" x14ac:dyDescent="0.25">
      <c r="A293" t="s">
        <v>47</v>
      </c>
      <c r="B293">
        <v>1671082</v>
      </c>
    </row>
    <row r="294" spans="1:2" x14ac:dyDescent="0.25">
      <c r="A294" t="s">
        <v>47</v>
      </c>
      <c r="B294">
        <v>1671768</v>
      </c>
    </row>
    <row r="295" spans="1:2" x14ac:dyDescent="0.25">
      <c r="A295" t="s">
        <v>47</v>
      </c>
      <c r="B295">
        <v>1672483</v>
      </c>
    </row>
    <row r="296" spans="1:2" x14ac:dyDescent="0.25">
      <c r="A296" t="s">
        <v>47</v>
      </c>
      <c r="B296">
        <v>1673316</v>
      </c>
    </row>
    <row r="297" spans="1:2" x14ac:dyDescent="0.25">
      <c r="A297" t="s">
        <v>47</v>
      </c>
      <c r="B297">
        <v>1673317</v>
      </c>
    </row>
    <row r="298" spans="1:2" x14ac:dyDescent="0.25">
      <c r="A298" t="s">
        <v>47</v>
      </c>
      <c r="B298">
        <v>1673344</v>
      </c>
    </row>
    <row r="299" spans="1:2" x14ac:dyDescent="0.25">
      <c r="A299" t="s">
        <v>47</v>
      </c>
      <c r="B299">
        <v>1673352</v>
      </c>
    </row>
    <row r="300" spans="1:2" x14ac:dyDescent="0.25">
      <c r="A300" t="s">
        <v>47</v>
      </c>
      <c r="B300">
        <v>1673354</v>
      </c>
    </row>
    <row r="301" spans="1:2" x14ac:dyDescent="0.25">
      <c r="A301" t="s">
        <v>47</v>
      </c>
      <c r="B301">
        <v>1673604</v>
      </c>
    </row>
    <row r="302" spans="1:2" x14ac:dyDescent="0.25">
      <c r="A302" t="s">
        <v>47</v>
      </c>
      <c r="B302">
        <v>1673716</v>
      </c>
    </row>
    <row r="303" spans="1:2" x14ac:dyDescent="0.25">
      <c r="A303" t="s">
        <v>47</v>
      </c>
      <c r="B303">
        <v>1673790</v>
      </c>
    </row>
    <row r="304" spans="1:2" x14ac:dyDescent="0.25">
      <c r="A304" t="s">
        <v>47</v>
      </c>
      <c r="B304">
        <v>1673860</v>
      </c>
    </row>
    <row r="305" spans="1:2" x14ac:dyDescent="0.25">
      <c r="A305" t="s">
        <v>47</v>
      </c>
      <c r="B305">
        <v>1674378</v>
      </c>
    </row>
    <row r="306" spans="1:2" x14ac:dyDescent="0.25">
      <c r="A306" t="s">
        <v>47</v>
      </c>
      <c r="B306">
        <v>1674380</v>
      </c>
    </row>
    <row r="307" spans="1:2" x14ac:dyDescent="0.25">
      <c r="A307" t="s">
        <v>47</v>
      </c>
      <c r="B307">
        <v>1674382</v>
      </c>
    </row>
    <row r="308" spans="1:2" x14ac:dyDescent="0.25">
      <c r="A308" t="s">
        <v>47</v>
      </c>
      <c r="B308">
        <v>1674384</v>
      </c>
    </row>
    <row r="309" spans="1:2" x14ac:dyDescent="0.25">
      <c r="A309" t="s">
        <v>47</v>
      </c>
      <c r="B309">
        <v>1674493</v>
      </c>
    </row>
    <row r="310" spans="1:2" x14ac:dyDescent="0.25">
      <c r="A310" t="s">
        <v>47</v>
      </c>
      <c r="B310">
        <v>1675998</v>
      </c>
    </row>
    <row r="311" spans="1:2" x14ac:dyDescent="0.25">
      <c r="A311" t="s">
        <v>47</v>
      </c>
      <c r="B311">
        <v>1676003</v>
      </c>
    </row>
    <row r="312" spans="1:2" x14ac:dyDescent="0.25">
      <c r="A312" t="s">
        <v>47</v>
      </c>
      <c r="B312">
        <v>1676009</v>
      </c>
    </row>
    <row r="313" spans="1:2" x14ac:dyDescent="0.25">
      <c r="A313" t="s">
        <v>47</v>
      </c>
      <c r="B313">
        <v>1677163</v>
      </c>
    </row>
    <row r="314" spans="1:2" x14ac:dyDescent="0.25">
      <c r="A314" t="s">
        <v>47</v>
      </c>
      <c r="B314">
        <v>1677199</v>
      </c>
    </row>
    <row r="315" spans="1:2" x14ac:dyDescent="0.25">
      <c r="A315" t="s">
        <v>47</v>
      </c>
      <c r="B315">
        <v>1677614</v>
      </c>
    </row>
    <row r="316" spans="1:2" x14ac:dyDescent="0.25">
      <c r="A316" t="s">
        <v>47</v>
      </c>
      <c r="B316">
        <v>1677617</v>
      </c>
    </row>
    <row r="317" spans="1:2" x14ac:dyDescent="0.25">
      <c r="A317" t="s">
        <v>47</v>
      </c>
      <c r="B317">
        <v>1677618</v>
      </c>
    </row>
    <row r="318" spans="1:2" x14ac:dyDescent="0.25">
      <c r="A318" t="s">
        <v>47</v>
      </c>
      <c r="B318">
        <v>1679087</v>
      </c>
    </row>
    <row r="319" spans="1:2" x14ac:dyDescent="0.25">
      <c r="A319" t="s">
        <v>47</v>
      </c>
      <c r="B319">
        <v>1679938</v>
      </c>
    </row>
    <row r="320" spans="1:2" x14ac:dyDescent="0.25">
      <c r="A320" t="s">
        <v>47</v>
      </c>
      <c r="B320">
        <v>1679943</v>
      </c>
    </row>
    <row r="321" spans="1:2" x14ac:dyDescent="0.25">
      <c r="A321" t="s">
        <v>47</v>
      </c>
      <c r="B321">
        <v>1679944</v>
      </c>
    </row>
    <row r="322" spans="1:2" x14ac:dyDescent="0.25">
      <c r="A322" t="s">
        <v>47</v>
      </c>
      <c r="B322">
        <v>1679945</v>
      </c>
    </row>
    <row r="323" spans="1:2" x14ac:dyDescent="0.25">
      <c r="A323" t="s">
        <v>47</v>
      </c>
      <c r="B323">
        <v>1679946</v>
      </c>
    </row>
    <row r="324" spans="1:2" x14ac:dyDescent="0.25">
      <c r="A324" t="s">
        <v>47</v>
      </c>
      <c r="B324">
        <v>1679947</v>
      </c>
    </row>
    <row r="325" spans="1:2" x14ac:dyDescent="0.25">
      <c r="A325" t="s">
        <v>47</v>
      </c>
      <c r="B325">
        <v>1679948</v>
      </c>
    </row>
    <row r="326" spans="1:2" x14ac:dyDescent="0.25">
      <c r="A326" t="s">
        <v>47</v>
      </c>
      <c r="B326">
        <v>1679950</v>
      </c>
    </row>
    <row r="327" spans="1:2" x14ac:dyDescent="0.25">
      <c r="A327" t="s">
        <v>47</v>
      </c>
      <c r="B327">
        <v>1679951</v>
      </c>
    </row>
    <row r="328" spans="1:2" x14ac:dyDescent="0.25">
      <c r="A328" t="s">
        <v>47</v>
      </c>
      <c r="B328">
        <v>1679953</v>
      </c>
    </row>
    <row r="329" spans="1:2" x14ac:dyDescent="0.25">
      <c r="A329" t="s">
        <v>47</v>
      </c>
      <c r="B329">
        <v>1679954</v>
      </c>
    </row>
    <row r="330" spans="1:2" x14ac:dyDescent="0.25">
      <c r="A330" t="s">
        <v>47</v>
      </c>
      <c r="B330">
        <v>1679956</v>
      </c>
    </row>
    <row r="331" spans="1:2" x14ac:dyDescent="0.25">
      <c r="A331" t="s">
        <v>47</v>
      </c>
      <c r="B331">
        <v>1680434</v>
      </c>
    </row>
    <row r="332" spans="1:2" x14ac:dyDescent="0.25">
      <c r="A332" t="s">
        <v>47</v>
      </c>
      <c r="B332">
        <v>1681129</v>
      </c>
    </row>
    <row r="333" spans="1:2" x14ac:dyDescent="0.25">
      <c r="A333" t="s">
        <v>47</v>
      </c>
      <c r="B333">
        <v>1681136</v>
      </c>
    </row>
    <row r="334" spans="1:2" x14ac:dyDescent="0.25">
      <c r="A334" t="s">
        <v>47</v>
      </c>
      <c r="B334">
        <v>1681374</v>
      </c>
    </row>
    <row r="335" spans="1:2" x14ac:dyDescent="0.25">
      <c r="A335" t="s">
        <v>47</v>
      </c>
      <c r="B335">
        <v>1681378</v>
      </c>
    </row>
    <row r="336" spans="1:2" x14ac:dyDescent="0.25">
      <c r="A336" t="s">
        <v>47</v>
      </c>
      <c r="B336">
        <v>1681468</v>
      </c>
    </row>
    <row r="337" spans="1:2" x14ac:dyDescent="0.25">
      <c r="A337" t="s">
        <v>47</v>
      </c>
      <c r="B337">
        <v>1681812</v>
      </c>
    </row>
    <row r="338" spans="1:2" x14ac:dyDescent="0.25">
      <c r="A338" t="s">
        <v>47</v>
      </c>
      <c r="B338">
        <v>1682502</v>
      </c>
    </row>
    <row r="339" spans="1:2" x14ac:dyDescent="0.25">
      <c r="A339" t="s">
        <v>47</v>
      </c>
      <c r="B339">
        <v>1682593</v>
      </c>
    </row>
    <row r="340" spans="1:2" x14ac:dyDescent="0.25">
      <c r="A340" t="s">
        <v>47</v>
      </c>
      <c r="B340">
        <v>1683107</v>
      </c>
    </row>
    <row r="341" spans="1:2" x14ac:dyDescent="0.25">
      <c r="A341" t="s">
        <v>47</v>
      </c>
      <c r="B341">
        <v>1684271</v>
      </c>
    </row>
    <row r="342" spans="1:2" x14ac:dyDescent="0.25">
      <c r="A342" t="s">
        <v>47</v>
      </c>
      <c r="B342">
        <v>1684524</v>
      </c>
    </row>
    <row r="343" spans="1:2" x14ac:dyDescent="0.25">
      <c r="A343" t="s">
        <v>47</v>
      </c>
      <c r="B343">
        <v>1684756</v>
      </c>
    </row>
    <row r="344" spans="1:2" x14ac:dyDescent="0.25">
      <c r="A344" t="s">
        <v>47</v>
      </c>
      <c r="B344">
        <v>1685009</v>
      </c>
    </row>
    <row r="345" spans="1:2" x14ac:dyDescent="0.25">
      <c r="A345" t="s">
        <v>47</v>
      </c>
      <c r="B345">
        <v>1685010</v>
      </c>
    </row>
    <row r="346" spans="1:2" x14ac:dyDescent="0.25">
      <c r="A346" t="s">
        <v>47</v>
      </c>
      <c r="B346">
        <v>1685011</v>
      </c>
    </row>
    <row r="347" spans="1:2" x14ac:dyDescent="0.25">
      <c r="A347" t="s">
        <v>47</v>
      </c>
      <c r="B347">
        <v>1685012</v>
      </c>
    </row>
    <row r="348" spans="1:2" x14ac:dyDescent="0.25">
      <c r="A348" t="s">
        <v>47</v>
      </c>
      <c r="B348">
        <v>1685825</v>
      </c>
    </row>
    <row r="349" spans="1:2" x14ac:dyDescent="0.25">
      <c r="A349" t="s">
        <v>47</v>
      </c>
      <c r="B349">
        <v>1685828</v>
      </c>
    </row>
    <row r="350" spans="1:2" x14ac:dyDescent="0.25">
      <c r="A350" t="s">
        <v>47</v>
      </c>
      <c r="B350">
        <v>1685832</v>
      </c>
    </row>
    <row r="351" spans="1:2" x14ac:dyDescent="0.25">
      <c r="A351" t="s">
        <v>47</v>
      </c>
      <c r="B351">
        <v>1685834</v>
      </c>
    </row>
    <row r="352" spans="1:2" x14ac:dyDescent="0.25">
      <c r="A352" t="s">
        <v>47</v>
      </c>
      <c r="B352">
        <v>1685835</v>
      </c>
    </row>
    <row r="353" spans="1:2" x14ac:dyDescent="0.25">
      <c r="A353" t="s">
        <v>47</v>
      </c>
      <c r="B353">
        <v>1685836</v>
      </c>
    </row>
    <row r="354" spans="1:2" x14ac:dyDescent="0.25">
      <c r="A354" t="s">
        <v>47</v>
      </c>
      <c r="B354">
        <v>1685837</v>
      </c>
    </row>
    <row r="355" spans="1:2" x14ac:dyDescent="0.25">
      <c r="A355" t="s">
        <v>47</v>
      </c>
      <c r="B355">
        <v>1685841</v>
      </c>
    </row>
    <row r="356" spans="1:2" x14ac:dyDescent="0.25">
      <c r="A356" t="s">
        <v>47</v>
      </c>
      <c r="B356">
        <v>1686001</v>
      </c>
    </row>
    <row r="357" spans="1:2" x14ac:dyDescent="0.25">
      <c r="A357" t="s">
        <v>47</v>
      </c>
      <c r="B357">
        <v>1686002</v>
      </c>
    </row>
    <row r="358" spans="1:2" x14ac:dyDescent="0.25">
      <c r="A358" t="s">
        <v>47</v>
      </c>
      <c r="B358">
        <v>1686505</v>
      </c>
    </row>
    <row r="359" spans="1:2" x14ac:dyDescent="0.25">
      <c r="A359" t="s">
        <v>47</v>
      </c>
      <c r="B359">
        <v>1686705</v>
      </c>
    </row>
    <row r="360" spans="1:2" x14ac:dyDescent="0.25">
      <c r="A360" t="s">
        <v>47</v>
      </c>
      <c r="B360">
        <v>1686707</v>
      </c>
    </row>
    <row r="361" spans="1:2" x14ac:dyDescent="0.25">
      <c r="A361" t="s">
        <v>47</v>
      </c>
      <c r="B361">
        <v>1687195</v>
      </c>
    </row>
    <row r="362" spans="1:2" x14ac:dyDescent="0.25">
      <c r="A362" t="s">
        <v>47</v>
      </c>
      <c r="B362">
        <v>1687416</v>
      </c>
    </row>
    <row r="363" spans="1:2" x14ac:dyDescent="0.25">
      <c r="A363" t="s">
        <v>47</v>
      </c>
      <c r="B363">
        <v>1687417</v>
      </c>
    </row>
    <row r="364" spans="1:2" x14ac:dyDescent="0.25">
      <c r="A364" t="s">
        <v>47</v>
      </c>
      <c r="B364">
        <v>1687418</v>
      </c>
    </row>
    <row r="365" spans="1:2" x14ac:dyDescent="0.25">
      <c r="A365" t="s">
        <v>47</v>
      </c>
      <c r="B365">
        <v>1687419</v>
      </c>
    </row>
    <row r="366" spans="1:2" x14ac:dyDescent="0.25">
      <c r="A366" t="s">
        <v>47</v>
      </c>
      <c r="B366">
        <v>1687420</v>
      </c>
    </row>
    <row r="367" spans="1:2" x14ac:dyDescent="0.25">
      <c r="A367" t="s">
        <v>47</v>
      </c>
      <c r="B367">
        <v>1687421</v>
      </c>
    </row>
    <row r="368" spans="1:2" x14ac:dyDescent="0.25">
      <c r="A368" t="s">
        <v>47</v>
      </c>
      <c r="B368">
        <v>1687422</v>
      </c>
    </row>
    <row r="369" spans="1:2" x14ac:dyDescent="0.25">
      <c r="A369" t="s">
        <v>47</v>
      </c>
      <c r="B369">
        <v>1687423</v>
      </c>
    </row>
    <row r="370" spans="1:2" x14ac:dyDescent="0.25">
      <c r="A370" t="s">
        <v>47</v>
      </c>
      <c r="B370">
        <v>1687424</v>
      </c>
    </row>
    <row r="371" spans="1:2" x14ac:dyDescent="0.25">
      <c r="A371" t="s">
        <v>47</v>
      </c>
      <c r="B371">
        <v>1687425</v>
      </c>
    </row>
    <row r="372" spans="1:2" x14ac:dyDescent="0.25">
      <c r="A372" t="s">
        <v>47</v>
      </c>
      <c r="B372">
        <v>1687660</v>
      </c>
    </row>
    <row r="373" spans="1:2" x14ac:dyDescent="0.25">
      <c r="A373" t="s">
        <v>47</v>
      </c>
      <c r="B373">
        <v>1687669</v>
      </c>
    </row>
    <row r="374" spans="1:2" x14ac:dyDescent="0.25">
      <c r="A374" t="s">
        <v>47</v>
      </c>
      <c r="B374">
        <v>1687670</v>
      </c>
    </row>
    <row r="375" spans="1:2" x14ac:dyDescent="0.25">
      <c r="A375" t="s">
        <v>47</v>
      </c>
      <c r="B375">
        <v>1687671</v>
      </c>
    </row>
    <row r="376" spans="1:2" x14ac:dyDescent="0.25">
      <c r="A376" t="s">
        <v>47</v>
      </c>
      <c r="B376">
        <v>1687707</v>
      </c>
    </row>
    <row r="377" spans="1:2" x14ac:dyDescent="0.25">
      <c r="A377" t="s">
        <v>47</v>
      </c>
      <c r="B377">
        <v>1687708</v>
      </c>
    </row>
    <row r="378" spans="1:2" x14ac:dyDescent="0.25">
      <c r="A378" t="s">
        <v>47</v>
      </c>
      <c r="B378">
        <v>1687892</v>
      </c>
    </row>
    <row r="379" spans="1:2" x14ac:dyDescent="0.25">
      <c r="A379" t="s">
        <v>47</v>
      </c>
      <c r="B379">
        <v>1688043</v>
      </c>
    </row>
    <row r="380" spans="1:2" x14ac:dyDescent="0.25">
      <c r="A380" t="s">
        <v>47</v>
      </c>
      <c r="B380">
        <v>1688547</v>
      </c>
    </row>
    <row r="381" spans="1:2" x14ac:dyDescent="0.25">
      <c r="A381" t="s">
        <v>47</v>
      </c>
      <c r="B381">
        <v>1688877</v>
      </c>
    </row>
    <row r="382" spans="1:2" x14ac:dyDescent="0.25">
      <c r="A382" t="s">
        <v>47</v>
      </c>
      <c r="B382">
        <v>1688880</v>
      </c>
    </row>
    <row r="383" spans="1:2" x14ac:dyDescent="0.25">
      <c r="A383" t="s">
        <v>47</v>
      </c>
      <c r="B383">
        <v>1688881</v>
      </c>
    </row>
    <row r="384" spans="1:2" x14ac:dyDescent="0.25">
      <c r="A384" t="s">
        <v>47</v>
      </c>
      <c r="B384">
        <v>1688885</v>
      </c>
    </row>
    <row r="385" spans="1:2" x14ac:dyDescent="0.25">
      <c r="A385" t="s">
        <v>47</v>
      </c>
      <c r="B385">
        <v>1688954</v>
      </c>
    </row>
    <row r="386" spans="1:2" x14ac:dyDescent="0.25">
      <c r="A386" t="s">
        <v>47</v>
      </c>
      <c r="B386">
        <v>1688955</v>
      </c>
    </row>
    <row r="387" spans="1:2" x14ac:dyDescent="0.25">
      <c r="A387" t="s">
        <v>47</v>
      </c>
      <c r="B387">
        <v>1689617</v>
      </c>
    </row>
    <row r="388" spans="1:2" x14ac:dyDescent="0.25">
      <c r="A388" t="s">
        <v>47</v>
      </c>
      <c r="B388">
        <v>1689888</v>
      </c>
    </row>
    <row r="389" spans="1:2" x14ac:dyDescent="0.25">
      <c r="A389" t="s">
        <v>47</v>
      </c>
      <c r="B389">
        <v>1690013</v>
      </c>
    </row>
    <row r="390" spans="1:2" x14ac:dyDescent="0.25">
      <c r="A390" t="s">
        <v>47</v>
      </c>
      <c r="B390">
        <v>1690123</v>
      </c>
    </row>
    <row r="391" spans="1:2" x14ac:dyDescent="0.25">
      <c r="A391" t="s">
        <v>47</v>
      </c>
      <c r="B391">
        <v>1690144</v>
      </c>
    </row>
    <row r="392" spans="1:2" x14ac:dyDescent="0.25">
      <c r="A392" t="s">
        <v>47</v>
      </c>
      <c r="B392">
        <v>1690152</v>
      </c>
    </row>
    <row r="393" spans="1:2" x14ac:dyDescent="0.25">
      <c r="A393" t="s">
        <v>47</v>
      </c>
      <c r="B393">
        <v>1690153</v>
      </c>
    </row>
    <row r="394" spans="1:2" x14ac:dyDescent="0.25">
      <c r="A394" t="s">
        <v>47</v>
      </c>
      <c r="B394">
        <v>1690155</v>
      </c>
    </row>
    <row r="395" spans="1:2" x14ac:dyDescent="0.25">
      <c r="A395" t="s">
        <v>47</v>
      </c>
      <c r="B395">
        <v>1690176</v>
      </c>
    </row>
    <row r="396" spans="1:2" x14ac:dyDescent="0.25">
      <c r="A396" t="s">
        <v>47</v>
      </c>
      <c r="B396">
        <v>1690265</v>
      </c>
    </row>
    <row r="397" spans="1:2" x14ac:dyDescent="0.25">
      <c r="A397" t="s">
        <v>47</v>
      </c>
      <c r="B397">
        <v>1690267</v>
      </c>
    </row>
    <row r="398" spans="1:2" x14ac:dyDescent="0.25">
      <c r="A398" t="s">
        <v>47</v>
      </c>
      <c r="B398">
        <v>1690271</v>
      </c>
    </row>
    <row r="399" spans="1:2" x14ac:dyDescent="0.25">
      <c r="A399" t="s">
        <v>47</v>
      </c>
      <c r="B399">
        <v>1690273</v>
      </c>
    </row>
    <row r="400" spans="1:2" x14ac:dyDescent="0.25">
      <c r="A400" t="s">
        <v>47</v>
      </c>
      <c r="B400">
        <v>1690372</v>
      </c>
    </row>
    <row r="401" spans="1:2" x14ac:dyDescent="0.25">
      <c r="A401" t="s">
        <v>47</v>
      </c>
      <c r="B401">
        <v>1690374</v>
      </c>
    </row>
    <row r="402" spans="1:2" x14ac:dyDescent="0.25">
      <c r="A402" t="s">
        <v>47</v>
      </c>
      <c r="B402">
        <v>1690487</v>
      </c>
    </row>
    <row r="403" spans="1:2" x14ac:dyDescent="0.25">
      <c r="A403" t="s">
        <v>47</v>
      </c>
      <c r="B403">
        <v>1690488</v>
      </c>
    </row>
    <row r="404" spans="1:2" x14ac:dyDescent="0.25">
      <c r="A404" t="s">
        <v>47</v>
      </c>
      <c r="B404">
        <v>1690489</v>
      </c>
    </row>
    <row r="405" spans="1:2" x14ac:dyDescent="0.25">
      <c r="A405" t="s">
        <v>47</v>
      </c>
      <c r="B405">
        <v>1690490</v>
      </c>
    </row>
    <row r="406" spans="1:2" x14ac:dyDescent="0.25">
      <c r="A406" t="s">
        <v>47</v>
      </c>
      <c r="B406">
        <v>1690491</v>
      </c>
    </row>
    <row r="407" spans="1:2" x14ac:dyDescent="0.25">
      <c r="A407" t="s">
        <v>47</v>
      </c>
      <c r="B407">
        <v>1690492</v>
      </c>
    </row>
    <row r="408" spans="1:2" x14ac:dyDescent="0.25">
      <c r="A408" t="s">
        <v>47</v>
      </c>
      <c r="B408">
        <v>1690493</v>
      </c>
    </row>
    <row r="409" spans="1:2" x14ac:dyDescent="0.25">
      <c r="A409" t="s">
        <v>47</v>
      </c>
      <c r="B409">
        <v>1690529</v>
      </c>
    </row>
    <row r="410" spans="1:2" x14ac:dyDescent="0.25">
      <c r="A410" t="s">
        <v>47</v>
      </c>
      <c r="B410">
        <v>1691889</v>
      </c>
    </row>
    <row r="411" spans="1:2" x14ac:dyDescent="0.25">
      <c r="A411" t="s">
        <v>47</v>
      </c>
      <c r="B411">
        <v>1691893</v>
      </c>
    </row>
    <row r="412" spans="1:2" x14ac:dyDescent="0.25">
      <c r="A412" t="s">
        <v>47</v>
      </c>
      <c r="B412">
        <v>1691901</v>
      </c>
    </row>
    <row r="413" spans="1:2" x14ac:dyDescent="0.25">
      <c r="A413" t="s">
        <v>47</v>
      </c>
      <c r="B413">
        <v>1691906</v>
      </c>
    </row>
    <row r="414" spans="1:2" x14ac:dyDescent="0.25">
      <c r="A414" t="s">
        <v>47</v>
      </c>
      <c r="B414">
        <v>1691937</v>
      </c>
    </row>
    <row r="415" spans="1:2" x14ac:dyDescent="0.25">
      <c r="A415" t="s">
        <v>47</v>
      </c>
      <c r="B415">
        <v>1692222</v>
      </c>
    </row>
    <row r="416" spans="1:2" x14ac:dyDescent="0.25">
      <c r="A416" t="s">
        <v>47</v>
      </c>
      <c r="B416">
        <v>1692223</v>
      </c>
    </row>
    <row r="417" spans="1:2" x14ac:dyDescent="0.25">
      <c r="A417" t="s">
        <v>47</v>
      </c>
      <c r="B417">
        <v>1692224</v>
      </c>
    </row>
    <row r="418" spans="1:2" x14ac:dyDescent="0.25">
      <c r="A418" t="s">
        <v>47</v>
      </c>
      <c r="B418">
        <v>1692225</v>
      </c>
    </row>
    <row r="419" spans="1:2" x14ac:dyDescent="0.25">
      <c r="A419" t="s">
        <v>47</v>
      </c>
      <c r="B419">
        <v>1692226</v>
      </c>
    </row>
    <row r="420" spans="1:2" x14ac:dyDescent="0.25">
      <c r="A420" t="s">
        <v>47</v>
      </c>
      <c r="B420">
        <v>1692679</v>
      </c>
    </row>
    <row r="421" spans="1:2" x14ac:dyDescent="0.25">
      <c r="A421" t="s">
        <v>47</v>
      </c>
      <c r="B421">
        <v>1692852</v>
      </c>
    </row>
    <row r="422" spans="1:2" x14ac:dyDescent="0.25">
      <c r="A422" t="s">
        <v>47</v>
      </c>
      <c r="B422">
        <v>1692863</v>
      </c>
    </row>
    <row r="423" spans="1:2" x14ac:dyDescent="0.25">
      <c r="A423" t="s">
        <v>47</v>
      </c>
      <c r="B423">
        <v>1692867</v>
      </c>
    </row>
    <row r="424" spans="1:2" x14ac:dyDescent="0.25">
      <c r="A424" t="s">
        <v>47</v>
      </c>
      <c r="B424">
        <v>1693065</v>
      </c>
    </row>
    <row r="425" spans="1:2" x14ac:dyDescent="0.25">
      <c r="A425" t="s">
        <v>47</v>
      </c>
      <c r="B425">
        <v>1693525</v>
      </c>
    </row>
    <row r="426" spans="1:2" x14ac:dyDescent="0.25">
      <c r="A426" t="s">
        <v>47</v>
      </c>
      <c r="B426">
        <v>1693527</v>
      </c>
    </row>
    <row r="427" spans="1:2" x14ac:dyDescent="0.25">
      <c r="A427" t="s">
        <v>47</v>
      </c>
      <c r="B427">
        <v>1693529</v>
      </c>
    </row>
    <row r="428" spans="1:2" x14ac:dyDescent="0.25">
      <c r="A428" t="s">
        <v>47</v>
      </c>
      <c r="B428">
        <v>1693530</v>
      </c>
    </row>
    <row r="429" spans="1:2" x14ac:dyDescent="0.25">
      <c r="A429" t="s">
        <v>47</v>
      </c>
      <c r="B429">
        <v>1693531</v>
      </c>
    </row>
    <row r="430" spans="1:2" x14ac:dyDescent="0.25">
      <c r="A430" t="s">
        <v>47</v>
      </c>
      <c r="B430">
        <v>1693534</v>
      </c>
    </row>
    <row r="431" spans="1:2" x14ac:dyDescent="0.25">
      <c r="A431" t="s">
        <v>47</v>
      </c>
      <c r="B431">
        <v>1693535</v>
      </c>
    </row>
    <row r="432" spans="1:2" x14ac:dyDescent="0.25">
      <c r="A432" t="s">
        <v>47</v>
      </c>
      <c r="B432">
        <v>1693536</v>
      </c>
    </row>
    <row r="433" spans="1:2" x14ac:dyDescent="0.25">
      <c r="A433" t="s">
        <v>47</v>
      </c>
      <c r="B433">
        <v>1693538</v>
      </c>
    </row>
    <row r="434" spans="1:2" x14ac:dyDescent="0.25">
      <c r="A434" t="s">
        <v>47</v>
      </c>
      <c r="B434">
        <v>1694555</v>
      </c>
    </row>
    <row r="435" spans="1:2" x14ac:dyDescent="0.25">
      <c r="A435" t="s">
        <v>47</v>
      </c>
      <c r="B435">
        <v>1694556</v>
      </c>
    </row>
    <row r="436" spans="1:2" x14ac:dyDescent="0.25">
      <c r="A436" t="s">
        <v>47</v>
      </c>
      <c r="B436">
        <v>1694557</v>
      </c>
    </row>
    <row r="437" spans="1:2" x14ac:dyDescent="0.25">
      <c r="A437" t="s">
        <v>47</v>
      </c>
      <c r="B437">
        <v>1694558</v>
      </c>
    </row>
    <row r="438" spans="1:2" x14ac:dyDescent="0.25">
      <c r="A438" t="s">
        <v>47</v>
      </c>
      <c r="B438">
        <v>1694559</v>
      </c>
    </row>
    <row r="439" spans="1:2" x14ac:dyDescent="0.25">
      <c r="A439" t="s">
        <v>47</v>
      </c>
      <c r="B439">
        <v>1694560</v>
      </c>
    </row>
    <row r="440" spans="1:2" x14ac:dyDescent="0.25">
      <c r="A440" t="s">
        <v>47</v>
      </c>
      <c r="B440">
        <v>1694561</v>
      </c>
    </row>
    <row r="441" spans="1:2" x14ac:dyDescent="0.25">
      <c r="A441" t="s">
        <v>47</v>
      </c>
      <c r="B441">
        <v>1694562</v>
      </c>
    </row>
    <row r="442" spans="1:2" x14ac:dyDescent="0.25">
      <c r="A442" t="s">
        <v>47</v>
      </c>
      <c r="B442">
        <v>1694564</v>
      </c>
    </row>
    <row r="443" spans="1:2" x14ac:dyDescent="0.25">
      <c r="A443" t="s">
        <v>47</v>
      </c>
      <c r="B443">
        <v>1694565</v>
      </c>
    </row>
    <row r="444" spans="1:2" x14ac:dyDescent="0.25">
      <c r="A444" t="s">
        <v>47</v>
      </c>
      <c r="B444">
        <v>1694566</v>
      </c>
    </row>
    <row r="445" spans="1:2" x14ac:dyDescent="0.25">
      <c r="A445" t="s">
        <v>47</v>
      </c>
      <c r="B445">
        <v>1694568</v>
      </c>
    </row>
    <row r="446" spans="1:2" x14ac:dyDescent="0.25">
      <c r="A446" t="s">
        <v>47</v>
      </c>
      <c r="B446">
        <v>1694604</v>
      </c>
    </row>
    <row r="447" spans="1:2" x14ac:dyDescent="0.25">
      <c r="A447" t="s">
        <v>47</v>
      </c>
      <c r="B447">
        <v>1694674</v>
      </c>
    </row>
    <row r="448" spans="1:2" x14ac:dyDescent="0.25">
      <c r="A448" t="s">
        <v>47</v>
      </c>
      <c r="B448">
        <v>1694789</v>
      </c>
    </row>
    <row r="449" spans="1:2" x14ac:dyDescent="0.25">
      <c r="A449" t="s">
        <v>47</v>
      </c>
      <c r="B449">
        <v>1694791</v>
      </c>
    </row>
    <row r="450" spans="1:2" x14ac:dyDescent="0.25">
      <c r="A450" t="s">
        <v>47</v>
      </c>
      <c r="B450">
        <v>1694845</v>
      </c>
    </row>
    <row r="451" spans="1:2" x14ac:dyDescent="0.25">
      <c r="A451" t="s">
        <v>47</v>
      </c>
      <c r="B451">
        <v>1694911</v>
      </c>
    </row>
    <row r="452" spans="1:2" x14ac:dyDescent="0.25">
      <c r="A452" t="s">
        <v>47</v>
      </c>
      <c r="B452">
        <v>1694913</v>
      </c>
    </row>
    <row r="453" spans="1:2" x14ac:dyDescent="0.25">
      <c r="A453" t="s">
        <v>47</v>
      </c>
      <c r="B453">
        <v>1694984</v>
      </c>
    </row>
    <row r="454" spans="1:2" x14ac:dyDescent="0.25">
      <c r="A454" t="s">
        <v>47</v>
      </c>
      <c r="B454">
        <v>1694985</v>
      </c>
    </row>
    <row r="455" spans="1:2" x14ac:dyDescent="0.25">
      <c r="A455" t="s">
        <v>47</v>
      </c>
      <c r="B455">
        <v>1695622</v>
      </c>
    </row>
    <row r="456" spans="1:2" x14ac:dyDescent="0.25">
      <c r="A456" t="s">
        <v>47</v>
      </c>
      <c r="B456">
        <v>1695660</v>
      </c>
    </row>
    <row r="457" spans="1:2" x14ac:dyDescent="0.25">
      <c r="A457" t="s">
        <v>47</v>
      </c>
      <c r="B457">
        <v>1695766</v>
      </c>
    </row>
    <row r="458" spans="1:2" x14ac:dyDescent="0.25">
      <c r="A458" t="s">
        <v>47</v>
      </c>
      <c r="B458">
        <v>1695927</v>
      </c>
    </row>
    <row r="459" spans="1:2" x14ac:dyDescent="0.25">
      <c r="A459" t="s">
        <v>47</v>
      </c>
      <c r="B459">
        <v>1695932</v>
      </c>
    </row>
    <row r="460" spans="1:2" x14ac:dyDescent="0.25">
      <c r="A460" t="s">
        <v>47</v>
      </c>
      <c r="B460">
        <v>1695934</v>
      </c>
    </row>
    <row r="461" spans="1:2" x14ac:dyDescent="0.25">
      <c r="A461" t="s">
        <v>47</v>
      </c>
      <c r="B461">
        <v>1695974</v>
      </c>
    </row>
    <row r="462" spans="1:2" x14ac:dyDescent="0.25">
      <c r="A462" t="s">
        <v>47</v>
      </c>
      <c r="B462">
        <v>1696549</v>
      </c>
    </row>
    <row r="463" spans="1:2" x14ac:dyDescent="0.25">
      <c r="A463" t="s">
        <v>47</v>
      </c>
      <c r="B463">
        <v>1696864</v>
      </c>
    </row>
    <row r="464" spans="1:2" x14ac:dyDescent="0.25">
      <c r="A464" t="s">
        <v>47</v>
      </c>
      <c r="B464">
        <v>1697127</v>
      </c>
    </row>
    <row r="465" spans="1:2" x14ac:dyDescent="0.25">
      <c r="A465" t="s">
        <v>47</v>
      </c>
      <c r="B465">
        <v>1697128</v>
      </c>
    </row>
    <row r="466" spans="1:2" x14ac:dyDescent="0.25">
      <c r="A466" t="s">
        <v>47</v>
      </c>
      <c r="B466">
        <v>1697143</v>
      </c>
    </row>
    <row r="467" spans="1:2" x14ac:dyDescent="0.25">
      <c r="A467" t="s">
        <v>47</v>
      </c>
      <c r="B467">
        <v>1697147</v>
      </c>
    </row>
    <row r="468" spans="1:2" x14ac:dyDescent="0.25">
      <c r="A468" t="s">
        <v>47</v>
      </c>
      <c r="B468">
        <v>1697243</v>
      </c>
    </row>
    <row r="469" spans="1:2" x14ac:dyDescent="0.25">
      <c r="A469" t="s">
        <v>47</v>
      </c>
      <c r="B469">
        <v>1697252</v>
      </c>
    </row>
    <row r="470" spans="1:2" x14ac:dyDescent="0.25">
      <c r="A470" t="s">
        <v>47</v>
      </c>
      <c r="B470">
        <v>1697428</v>
      </c>
    </row>
    <row r="471" spans="1:2" x14ac:dyDescent="0.25">
      <c r="A471" t="s">
        <v>47</v>
      </c>
      <c r="B471">
        <v>1697429</v>
      </c>
    </row>
    <row r="472" spans="1:2" x14ac:dyDescent="0.25">
      <c r="A472" t="s">
        <v>47</v>
      </c>
      <c r="B472">
        <v>1697434</v>
      </c>
    </row>
    <row r="473" spans="1:2" x14ac:dyDescent="0.25">
      <c r="A473" t="s">
        <v>47</v>
      </c>
      <c r="B473">
        <v>1697521</v>
      </c>
    </row>
    <row r="474" spans="1:2" x14ac:dyDescent="0.25">
      <c r="A474" t="s">
        <v>47</v>
      </c>
      <c r="B474">
        <v>1697522</v>
      </c>
    </row>
    <row r="475" spans="1:2" x14ac:dyDescent="0.25">
      <c r="A475" t="s">
        <v>47</v>
      </c>
      <c r="B475">
        <v>1697523</v>
      </c>
    </row>
    <row r="476" spans="1:2" x14ac:dyDescent="0.25">
      <c r="A476" t="s">
        <v>47</v>
      </c>
      <c r="B476">
        <v>1697524</v>
      </c>
    </row>
    <row r="477" spans="1:2" x14ac:dyDescent="0.25">
      <c r="A477" t="s">
        <v>47</v>
      </c>
      <c r="B477">
        <v>1697526</v>
      </c>
    </row>
    <row r="478" spans="1:2" x14ac:dyDescent="0.25">
      <c r="A478" t="s">
        <v>47</v>
      </c>
      <c r="B478">
        <v>1697628</v>
      </c>
    </row>
    <row r="479" spans="1:2" x14ac:dyDescent="0.25">
      <c r="A479" t="s">
        <v>47</v>
      </c>
      <c r="B479">
        <v>1698320</v>
      </c>
    </row>
    <row r="480" spans="1:2" x14ac:dyDescent="0.25">
      <c r="A480" t="s">
        <v>47</v>
      </c>
      <c r="B480">
        <v>1698654</v>
      </c>
    </row>
    <row r="481" spans="1:2" x14ac:dyDescent="0.25">
      <c r="A481" t="s">
        <v>47</v>
      </c>
      <c r="B481">
        <v>1698657</v>
      </c>
    </row>
    <row r="482" spans="1:2" x14ac:dyDescent="0.25">
      <c r="A482" t="s">
        <v>47</v>
      </c>
      <c r="B482">
        <v>1698748</v>
      </c>
    </row>
    <row r="483" spans="1:2" x14ac:dyDescent="0.25">
      <c r="A483" t="s">
        <v>47</v>
      </c>
      <c r="B483">
        <v>1698749</v>
      </c>
    </row>
    <row r="484" spans="1:2" x14ac:dyDescent="0.25">
      <c r="A484" t="s">
        <v>47</v>
      </c>
      <c r="B484">
        <v>1700135</v>
      </c>
    </row>
    <row r="485" spans="1:2" x14ac:dyDescent="0.25">
      <c r="A485" t="s">
        <v>47</v>
      </c>
      <c r="B485">
        <v>1700263</v>
      </c>
    </row>
    <row r="486" spans="1:2" x14ac:dyDescent="0.25">
      <c r="A486" t="s">
        <v>47</v>
      </c>
      <c r="B486">
        <v>1700304</v>
      </c>
    </row>
    <row r="487" spans="1:2" x14ac:dyDescent="0.25">
      <c r="A487" t="s">
        <v>47</v>
      </c>
      <c r="B487">
        <v>1700305</v>
      </c>
    </row>
    <row r="488" spans="1:2" x14ac:dyDescent="0.25">
      <c r="A488" t="s">
        <v>47</v>
      </c>
      <c r="B488">
        <v>1700306</v>
      </c>
    </row>
    <row r="489" spans="1:2" x14ac:dyDescent="0.25">
      <c r="A489" t="s">
        <v>47</v>
      </c>
      <c r="B489">
        <v>1700307</v>
      </c>
    </row>
    <row r="490" spans="1:2" x14ac:dyDescent="0.25">
      <c r="A490" t="s">
        <v>47</v>
      </c>
      <c r="B490">
        <v>1700308</v>
      </c>
    </row>
    <row r="491" spans="1:2" x14ac:dyDescent="0.25">
      <c r="A491" t="s">
        <v>47</v>
      </c>
      <c r="B491">
        <v>1700309</v>
      </c>
    </row>
    <row r="492" spans="1:2" x14ac:dyDescent="0.25">
      <c r="A492" t="s">
        <v>47</v>
      </c>
      <c r="B492">
        <v>1701317</v>
      </c>
    </row>
    <row r="493" spans="1:2" x14ac:dyDescent="0.25">
      <c r="A493" t="s">
        <v>47</v>
      </c>
      <c r="B493">
        <v>1701319</v>
      </c>
    </row>
    <row r="494" spans="1:2" x14ac:dyDescent="0.25">
      <c r="A494" t="s">
        <v>47</v>
      </c>
      <c r="B494">
        <v>1701320</v>
      </c>
    </row>
    <row r="495" spans="1:2" x14ac:dyDescent="0.25">
      <c r="A495" t="s">
        <v>47</v>
      </c>
      <c r="B495">
        <v>1701324</v>
      </c>
    </row>
    <row r="496" spans="1:2" x14ac:dyDescent="0.25">
      <c r="A496" t="s">
        <v>47</v>
      </c>
      <c r="B496">
        <v>1701546</v>
      </c>
    </row>
    <row r="497" spans="1:2" x14ac:dyDescent="0.25">
      <c r="A497" t="s">
        <v>47</v>
      </c>
      <c r="B497">
        <v>1701550</v>
      </c>
    </row>
    <row r="498" spans="1:2" x14ac:dyDescent="0.25">
      <c r="A498" t="s">
        <v>52</v>
      </c>
      <c r="B498">
        <v>1683294</v>
      </c>
    </row>
    <row r="499" spans="1:2" x14ac:dyDescent="0.25">
      <c r="A499" t="s">
        <v>52</v>
      </c>
      <c r="B499">
        <v>1683354</v>
      </c>
    </row>
    <row r="500" spans="1:2" x14ac:dyDescent="0.25">
      <c r="A500" t="s">
        <v>52</v>
      </c>
      <c r="B500">
        <v>1683361</v>
      </c>
    </row>
    <row r="501" spans="1:2" x14ac:dyDescent="0.25">
      <c r="A501" t="s">
        <v>52</v>
      </c>
      <c r="B501">
        <v>1683365</v>
      </c>
    </row>
    <row r="502" spans="1:2" x14ac:dyDescent="0.25">
      <c r="A502" t="s">
        <v>52</v>
      </c>
      <c r="B502">
        <v>1683760</v>
      </c>
    </row>
    <row r="503" spans="1:2" x14ac:dyDescent="0.25">
      <c r="A503" t="s">
        <v>52</v>
      </c>
      <c r="B503">
        <v>1683769</v>
      </c>
    </row>
    <row r="504" spans="1:2" x14ac:dyDescent="0.25">
      <c r="A504" t="s">
        <v>52</v>
      </c>
      <c r="B504">
        <v>1683795</v>
      </c>
    </row>
    <row r="505" spans="1:2" x14ac:dyDescent="0.25">
      <c r="A505" t="s">
        <v>52</v>
      </c>
      <c r="B505">
        <v>1684637</v>
      </c>
    </row>
    <row r="506" spans="1:2" x14ac:dyDescent="0.25">
      <c r="A506" t="s">
        <v>52</v>
      </c>
      <c r="B506">
        <v>1684644</v>
      </c>
    </row>
    <row r="507" spans="1:2" x14ac:dyDescent="0.25">
      <c r="A507" t="s">
        <v>52</v>
      </c>
      <c r="B507">
        <v>1684646</v>
      </c>
    </row>
    <row r="508" spans="1:2" x14ac:dyDescent="0.25">
      <c r="A508" t="s">
        <v>52</v>
      </c>
      <c r="B508">
        <v>1684649</v>
      </c>
    </row>
    <row r="509" spans="1:2" x14ac:dyDescent="0.25">
      <c r="A509" t="s">
        <v>52</v>
      </c>
      <c r="B509">
        <v>1684717</v>
      </c>
    </row>
    <row r="510" spans="1:2" x14ac:dyDescent="0.25">
      <c r="A510" t="s">
        <v>52</v>
      </c>
      <c r="B510">
        <v>1684722</v>
      </c>
    </row>
    <row r="511" spans="1:2" x14ac:dyDescent="0.25">
      <c r="A511" t="s">
        <v>52</v>
      </c>
      <c r="B511">
        <v>1684724</v>
      </c>
    </row>
    <row r="512" spans="1:2" x14ac:dyDescent="0.25">
      <c r="A512" t="s">
        <v>52</v>
      </c>
      <c r="B512">
        <v>1684725</v>
      </c>
    </row>
    <row r="513" spans="1:2" x14ac:dyDescent="0.25">
      <c r="A513" t="s">
        <v>52</v>
      </c>
      <c r="B513">
        <v>1684728</v>
      </c>
    </row>
    <row r="514" spans="1:2" x14ac:dyDescent="0.25">
      <c r="A514" t="s">
        <v>52</v>
      </c>
      <c r="B514">
        <v>1684752</v>
      </c>
    </row>
    <row r="515" spans="1:2" x14ac:dyDescent="0.25">
      <c r="A515" t="s">
        <v>52</v>
      </c>
      <c r="B515">
        <v>1685107</v>
      </c>
    </row>
    <row r="516" spans="1:2" x14ac:dyDescent="0.25">
      <c r="A516" t="s">
        <v>52</v>
      </c>
      <c r="B516">
        <v>1686209</v>
      </c>
    </row>
    <row r="517" spans="1:2" x14ac:dyDescent="0.25">
      <c r="A517" t="s">
        <v>52</v>
      </c>
      <c r="B517">
        <v>1687191</v>
      </c>
    </row>
    <row r="518" spans="1:2" x14ac:dyDescent="0.25">
      <c r="A518" t="s">
        <v>52</v>
      </c>
      <c r="B518">
        <v>1687643</v>
      </c>
    </row>
    <row r="519" spans="1:2" x14ac:dyDescent="0.25">
      <c r="A519" t="s">
        <v>52</v>
      </c>
      <c r="B519">
        <v>1688695</v>
      </c>
    </row>
    <row r="520" spans="1:2" x14ac:dyDescent="0.25">
      <c r="A520" t="s">
        <v>52</v>
      </c>
      <c r="B520">
        <v>1688750</v>
      </c>
    </row>
    <row r="521" spans="1:2" x14ac:dyDescent="0.25">
      <c r="A521" t="s">
        <v>52</v>
      </c>
      <c r="B521">
        <v>1690006</v>
      </c>
    </row>
    <row r="522" spans="1:2" x14ac:dyDescent="0.25">
      <c r="A522" t="s">
        <v>52</v>
      </c>
      <c r="B522">
        <v>1692113</v>
      </c>
    </row>
    <row r="523" spans="1:2" x14ac:dyDescent="0.25">
      <c r="A523" t="s">
        <v>52</v>
      </c>
      <c r="B523">
        <v>1692277</v>
      </c>
    </row>
    <row r="524" spans="1:2" x14ac:dyDescent="0.25">
      <c r="A524" t="s">
        <v>56</v>
      </c>
      <c r="B524">
        <v>1672344</v>
      </c>
    </row>
    <row r="525" spans="1:2" x14ac:dyDescent="0.25">
      <c r="A525" t="s">
        <v>56</v>
      </c>
      <c r="B525">
        <v>1672986</v>
      </c>
    </row>
    <row r="526" spans="1:2" x14ac:dyDescent="0.25">
      <c r="A526" t="s">
        <v>56</v>
      </c>
      <c r="B526">
        <v>1680674</v>
      </c>
    </row>
    <row r="527" spans="1:2" x14ac:dyDescent="0.25">
      <c r="A527" t="s">
        <v>56</v>
      </c>
      <c r="B527">
        <v>1680684</v>
      </c>
    </row>
    <row r="528" spans="1:2" x14ac:dyDescent="0.25">
      <c r="A528" t="s">
        <v>56</v>
      </c>
      <c r="B528">
        <v>1680697</v>
      </c>
    </row>
    <row r="529" spans="1:2" x14ac:dyDescent="0.25">
      <c r="A529" t="s">
        <v>56</v>
      </c>
      <c r="B529">
        <v>1680699</v>
      </c>
    </row>
    <row r="530" spans="1:2" x14ac:dyDescent="0.25">
      <c r="A530" t="s">
        <v>56</v>
      </c>
      <c r="B530">
        <v>1680742</v>
      </c>
    </row>
    <row r="531" spans="1:2" x14ac:dyDescent="0.25">
      <c r="A531" t="s">
        <v>56</v>
      </c>
      <c r="B531">
        <v>1681878</v>
      </c>
    </row>
    <row r="532" spans="1:2" x14ac:dyDescent="0.25">
      <c r="A532" t="s">
        <v>56</v>
      </c>
      <c r="B532">
        <v>1681880</v>
      </c>
    </row>
    <row r="533" spans="1:2" x14ac:dyDescent="0.25">
      <c r="A533" t="s">
        <v>56</v>
      </c>
      <c r="B533">
        <v>1681883</v>
      </c>
    </row>
    <row r="534" spans="1:2" x14ac:dyDescent="0.25">
      <c r="A534" t="s">
        <v>56</v>
      </c>
      <c r="B534">
        <v>1682651</v>
      </c>
    </row>
    <row r="535" spans="1:2" x14ac:dyDescent="0.25">
      <c r="A535" t="s">
        <v>56</v>
      </c>
      <c r="B535">
        <v>1682709</v>
      </c>
    </row>
    <row r="536" spans="1:2" x14ac:dyDescent="0.25">
      <c r="A536" t="s">
        <v>56</v>
      </c>
      <c r="B536">
        <v>1682769</v>
      </c>
    </row>
    <row r="537" spans="1:2" x14ac:dyDescent="0.25">
      <c r="A537" t="s">
        <v>56</v>
      </c>
      <c r="B537">
        <v>1682778</v>
      </c>
    </row>
    <row r="538" spans="1:2" x14ac:dyDescent="0.25">
      <c r="A538" t="s">
        <v>56</v>
      </c>
      <c r="B538">
        <v>1682787</v>
      </c>
    </row>
    <row r="539" spans="1:2" x14ac:dyDescent="0.25">
      <c r="A539" t="s">
        <v>56</v>
      </c>
      <c r="B539">
        <v>1682805</v>
      </c>
    </row>
    <row r="540" spans="1:2" x14ac:dyDescent="0.25">
      <c r="A540" t="s">
        <v>56</v>
      </c>
      <c r="B540">
        <v>1682832</v>
      </c>
    </row>
    <row r="541" spans="1:2" x14ac:dyDescent="0.25">
      <c r="A541" t="s">
        <v>56</v>
      </c>
      <c r="B541">
        <v>1682853</v>
      </c>
    </row>
    <row r="542" spans="1:2" x14ac:dyDescent="0.25">
      <c r="A542" t="s">
        <v>56</v>
      </c>
      <c r="B542">
        <v>1682859</v>
      </c>
    </row>
    <row r="543" spans="1:2" x14ac:dyDescent="0.25">
      <c r="A543" t="s">
        <v>56</v>
      </c>
      <c r="B543">
        <v>1683134</v>
      </c>
    </row>
    <row r="544" spans="1:2" x14ac:dyDescent="0.25">
      <c r="A544" t="s">
        <v>56</v>
      </c>
      <c r="B544">
        <v>1683293</v>
      </c>
    </row>
    <row r="545" spans="1:2" x14ac:dyDescent="0.25">
      <c r="A545" t="s">
        <v>56</v>
      </c>
      <c r="B545">
        <v>1683294</v>
      </c>
    </row>
    <row r="546" spans="1:2" x14ac:dyDescent="0.25">
      <c r="A546" t="s">
        <v>56</v>
      </c>
      <c r="B546">
        <v>1683354</v>
      </c>
    </row>
    <row r="547" spans="1:2" x14ac:dyDescent="0.25">
      <c r="A547" t="s">
        <v>56</v>
      </c>
      <c r="B547">
        <v>1683356</v>
      </c>
    </row>
    <row r="548" spans="1:2" x14ac:dyDescent="0.25">
      <c r="A548" t="s">
        <v>56</v>
      </c>
      <c r="B548">
        <v>1683357</v>
      </c>
    </row>
    <row r="549" spans="1:2" x14ac:dyDescent="0.25">
      <c r="A549" t="s">
        <v>56</v>
      </c>
      <c r="B549">
        <v>1683359</v>
      </c>
    </row>
    <row r="550" spans="1:2" x14ac:dyDescent="0.25">
      <c r="A550" t="s">
        <v>56</v>
      </c>
      <c r="B550">
        <v>1683361</v>
      </c>
    </row>
    <row r="551" spans="1:2" x14ac:dyDescent="0.25">
      <c r="A551" t="s">
        <v>56</v>
      </c>
      <c r="B551">
        <v>1683365</v>
      </c>
    </row>
    <row r="552" spans="1:2" x14ac:dyDescent="0.25">
      <c r="A552" t="s">
        <v>56</v>
      </c>
      <c r="B552">
        <v>1683392</v>
      </c>
    </row>
    <row r="553" spans="1:2" x14ac:dyDescent="0.25">
      <c r="A553" t="s">
        <v>56</v>
      </c>
      <c r="B553">
        <v>1683403</v>
      </c>
    </row>
    <row r="554" spans="1:2" x14ac:dyDescent="0.25">
      <c r="A554" t="s">
        <v>56</v>
      </c>
      <c r="B554">
        <v>1683407</v>
      </c>
    </row>
    <row r="555" spans="1:2" x14ac:dyDescent="0.25">
      <c r="A555" t="s">
        <v>56</v>
      </c>
      <c r="B555">
        <v>1683409</v>
      </c>
    </row>
    <row r="556" spans="1:2" x14ac:dyDescent="0.25">
      <c r="A556" t="s">
        <v>56</v>
      </c>
      <c r="B556">
        <v>1683417</v>
      </c>
    </row>
    <row r="557" spans="1:2" x14ac:dyDescent="0.25">
      <c r="A557" t="s">
        <v>56</v>
      </c>
      <c r="B557">
        <v>1683419</v>
      </c>
    </row>
    <row r="558" spans="1:2" x14ac:dyDescent="0.25">
      <c r="A558" t="s">
        <v>56</v>
      </c>
      <c r="B558">
        <v>1683426</v>
      </c>
    </row>
    <row r="559" spans="1:2" x14ac:dyDescent="0.25">
      <c r="A559" t="s">
        <v>56</v>
      </c>
      <c r="B559">
        <v>1683432</v>
      </c>
    </row>
    <row r="560" spans="1:2" x14ac:dyDescent="0.25">
      <c r="A560" t="s">
        <v>56</v>
      </c>
      <c r="B560">
        <v>1683523</v>
      </c>
    </row>
    <row r="561" spans="1:2" x14ac:dyDescent="0.25">
      <c r="A561" t="s">
        <v>56</v>
      </c>
      <c r="B561">
        <v>1683525</v>
      </c>
    </row>
    <row r="562" spans="1:2" x14ac:dyDescent="0.25">
      <c r="A562" t="s">
        <v>56</v>
      </c>
      <c r="B562">
        <v>1683527</v>
      </c>
    </row>
    <row r="563" spans="1:2" x14ac:dyDescent="0.25">
      <c r="A563" t="s">
        <v>56</v>
      </c>
      <c r="B563">
        <v>1683528</v>
      </c>
    </row>
    <row r="564" spans="1:2" x14ac:dyDescent="0.25">
      <c r="A564" t="s">
        <v>56</v>
      </c>
      <c r="B564">
        <v>1683531</v>
      </c>
    </row>
    <row r="565" spans="1:2" x14ac:dyDescent="0.25">
      <c r="A565" t="s">
        <v>56</v>
      </c>
      <c r="B565">
        <v>1683739</v>
      </c>
    </row>
    <row r="566" spans="1:2" x14ac:dyDescent="0.25">
      <c r="A566" t="s">
        <v>56</v>
      </c>
      <c r="B566">
        <v>1683760</v>
      </c>
    </row>
    <row r="567" spans="1:2" x14ac:dyDescent="0.25">
      <c r="A567" t="s">
        <v>56</v>
      </c>
      <c r="B567">
        <v>1683769</v>
      </c>
    </row>
    <row r="568" spans="1:2" x14ac:dyDescent="0.25">
      <c r="A568" t="s">
        <v>56</v>
      </c>
      <c r="B568">
        <v>1683773</v>
      </c>
    </row>
    <row r="569" spans="1:2" x14ac:dyDescent="0.25">
      <c r="A569" t="s">
        <v>56</v>
      </c>
      <c r="B569">
        <v>1683802</v>
      </c>
    </row>
    <row r="570" spans="1:2" x14ac:dyDescent="0.25">
      <c r="A570" t="s">
        <v>56</v>
      </c>
      <c r="B570">
        <v>1683808</v>
      </c>
    </row>
    <row r="571" spans="1:2" x14ac:dyDescent="0.25">
      <c r="A571" t="s">
        <v>56</v>
      </c>
      <c r="B571">
        <v>1684636</v>
      </c>
    </row>
    <row r="572" spans="1:2" x14ac:dyDescent="0.25">
      <c r="A572" t="s">
        <v>56</v>
      </c>
      <c r="B572">
        <v>1684637</v>
      </c>
    </row>
    <row r="573" spans="1:2" x14ac:dyDescent="0.25">
      <c r="A573" t="s">
        <v>56</v>
      </c>
      <c r="B573">
        <v>1684644</v>
      </c>
    </row>
    <row r="574" spans="1:2" x14ac:dyDescent="0.25">
      <c r="A574" t="s">
        <v>56</v>
      </c>
      <c r="B574">
        <v>1684645</v>
      </c>
    </row>
    <row r="575" spans="1:2" x14ac:dyDescent="0.25">
      <c r="A575" t="s">
        <v>56</v>
      </c>
      <c r="B575">
        <v>1684646</v>
      </c>
    </row>
    <row r="576" spans="1:2" x14ac:dyDescent="0.25">
      <c r="A576" t="s">
        <v>56</v>
      </c>
      <c r="B576">
        <v>1684649</v>
      </c>
    </row>
    <row r="577" spans="1:2" x14ac:dyDescent="0.25">
      <c r="A577" t="s">
        <v>56</v>
      </c>
      <c r="B577">
        <v>1684659</v>
      </c>
    </row>
    <row r="578" spans="1:2" x14ac:dyDescent="0.25">
      <c r="A578" t="s">
        <v>56</v>
      </c>
      <c r="B578">
        <v>1684668</v>
      </c>
    </row>
    <row r="579" spans="1:2" x14ac:dyDescent="0.25">
      <c r="A579" t="s">
        <v>56</v>
      </c>
      <c r="B579">
        <v>1684669</v>
      </c>
    </row>
    <row r="580" spans="1:2" x14ac:dyDescent="0.25">
      <c r="A580" t="s">
        <v>56</v>
      </c>
      <c r="B580">
        <v>1684717</v>
      </c>
    </row>
    <row r="581" spans="1:2" x14ac:dyDescent="0.25">
      <c r="A581" t="s">
        <v>56</v>
      </c>
      <c r="B581">
        <v>1684722</v>
      </c>
    </row>
    <row r="582" spans="1:2" x14ac:dyDescent="0.25">
      <c r="A582" t="s">
        <v>56</v>
      </c>
      <c r="B582">
        <v>1684724</v>
      </c>
    </row>
    <row r="583" spans="1:2" x14ac:dyDescent="0.25">
      <c r="A583" t="s">
        <v>56</v>
      </c>
      <c r="B583">
        <v>1684725</v>
      </c>
    </row>
    <row r="584" spans="1:2" x14ac:dyDescent="0.25">
      <c r="A584" t="s">
        <v>56</v>
      </c>
      <c r="B584">
        <v>1684728</v>
      </c>
    </row>
    <row r="585" spans="1:2" x14ac:dyDescent="0.25">
      <c r="A585" t="s">
        <v>56</v>
      </c>
      <c r="B585">
        <v>1684730</v>
      </c>
    </row>
    <row r="586" spans="1:2" x14ac:dyDescent="0.25">
      <c r="A586" t="s">
        <v>56</v>
      </c>
      <c r="B586">
        <v>1684740</v>
      </c>
    </row>
    <row r="587" spans="1:2" x14ac:dyDescent="0.25">
      <c r="A587" t="s">
        <v>56</v>
      </c>
      <c r="B587">
        <v>1684743</v>
      </c>
    </row>
    <row r="588" spans="1:2" x14ac:dyDescent="0.25">
      <c r="A588" t="s">
        <v>56</v>
      </c>
      <c r="B588">
        <v>1684767</v>
      </c>
    </row>
    <row r="589" spans="1:2" x14ac:dyDescent="0.25">
      <c r="A589" t="s">
        <v>56</v>
      </c>
      <c r="B589">
        <v>1684768</v>
      </c>
    </row>
    <row r="590" spans="1:2" x14ac:dyDescent="0.25">
      <c r="A590" t="s">
        <v>56</v>
      </c>
      <c r="B590">
        <v>1684771</v>
      </c>
    </row>
    <row r="591" spans="1:2" x14ac:dyDescent="0.25">
      <c r="A591" t="s">
        <v>56</v>
      </c>
      <c r="B591">
        <v>1684772</v>
      </c>
    </row>
    <row r="592" spans="1:2" x14ac:dyDescent="0.25">
      <c r="A592" t="s">
        <v>56</v>
      </c>
      <c r="B592">
        <v>1684773</v>
      </c>
    </row>
    <row r="593" spans="1:2" x14ac:dyDescent="0.25">
      <c r="A593" t="s">
        <v>56</v>
      </c>
      <c r="B593">
        <v>1685107</v>
      </c>
    </row>
    <row r="594" spans="1:2" x14ac:dyDescent="0.25">
      <c r="A594" t="s">
        <v>56</v>
      </c>
      <c r="B594">
        <v>1687191</v>
      </c>
    </row>
    <row r="595" spans="1:2" x14ac:dyDescent="0.25">
      <c r="A595" t="s">
        <v>56</v>
      </c>
      <c r="B595">
        <v>1688285</v>
      </c>
    </row>
    <row r="596" spans="1:2" x14ac:dyDescent="0.25">
      <c r="A596" t="s">
        <v>56</v>
      </c>
      <c r="B596">
        <v>1688288</v>
      </c>
    </row>
    <row r="597" spans="1:2" x14ac:dyDescent="0.25">
      <c r="A597" t="s">
        <v>56</v>
      </c>
      <c r="B597">
        <v>1688290</v>
      </c>
    </row>
    <row r="598" spans="1:2" x14ac:dyDescent="0.25">
      <c r="A598" t="s">
        <v>56</v>
      </c>
      <c r="B598">
        <v>1688292</v>
      </c>
    </row>
    <row r="599" spans="1:2" x14ac:dyDescent="0.25">
      <c r="A599" t="s">
        <v>56</v>
      </c>
      <c r="B599">
        <v>1688294</v>
      </c>
    </row>
    <row r="600" spans="1:2" x14ac:dyDescent="0.25">
      <c r="A600" t="s">
        <v>56</v>
      </c>
      <c r="B600">
        <v>1688571</v>
      </c>
    </row>
    <row r="601" spans="1:2" x14ac:dyDescent="0.25">
      <c r="A601" t="s">
        <v>56</v>
      </c>
      <c r="B601">
        <v>1688575</v>
      </c>
    </row>
    <row r="602" spans="1:2" x14ac:dyDescent="0.25">
      <c r="A602" t="s">
        <v>56</v>
      </c>
      <c r="B602">
        <v>1688587</v>
      </c>
    </row>
    <row r="603" spans="1:2" x14ac:dyDescent="0.25">
      <c r="A603" t="s">
        <v>56</v>
      </c>
      <c r="B603">
        <v>1688589</v>
      </c>
    </row>
    <row r="604" spans="1:2" x14ac:dyDescent="0.25">
      <c r="A604" t="s">
        <v>56</v>
      </c>
      <c r="B604">
        <v>1688610</v>
      </c>
    </row>
    <row r="605" spans="1:2" x14ac:dyDescent="0.25">
      <c r="A605" t="s">
        <v>56</v>
      </c>
      <c r="B605">
        <v>1688621</v>
      </c>
    </row>
    <row r="606" spans="1:2" x14ac:dyDescent="0.25">
      <c r="A606" t="s">
        <v>56</v>
      </c>
      <c r="B606">
        <v>1688629</v>
      </c>
    </row>
    <row r="607" spans="1:2" x14ac:dyDescent="0.25">
      <c r="A607" t="s">
        <v>56</v>
      </c>
      <c r="B607">
        <v>1688633</v>
      </c>
    </row>
    <row r="608" spans="1:2" x14ac:dyDescent="0.25">
      <c r="A608" t="s">
        <v>56</v>
      </c>
      <c r="B608">
        <v>1688695</v>
      </c>
    </row>
    <row r="609" spans="1:2" x14ac:dyDescent="0.25">
      <c r="A609" t="s">
        <v>56</v>
      </c>
      <c r="B609">
        <v>1688746</v>
      </c>
    </row>
    <row r="610" spans="1:2" x14ac:dyDescent="0.25">
      <c r="A610" t="s">
        <v>56</v>
      </c>
      <c r="B610">
        <v>1688750</v>
      </c>
    </row>
    <row r="611" spans="1:2" x14ac:dyDescent="0.25">
      <c r="A611" t="s">
        <v>56</v>
      </c>
      <c r="B611">
        <v>1689543</v>
      </c>
    </row>
    <row r="612" spans="1:2" x14ac:dyDescent="0.25">
      <c r="A612" t="s">
        <v>56</v>
      </c>
      <c r="B612">
        <v>1689544</v>
      </c>
    </row>
    <row r="613" spans="1:2" x14ac:dyDescent="0.25">
      <c r="A613" t="s">
        <v>56</v>
      </c>
      <c r="B613">
        <v>1689545</v>
      </c>
    </row>
    <row r="614" spans="1:2" x14ac:dyDescent="0.25">
      <c r="A614" t="s">
        <v>56</v>
      </c>
      <c r="B614">
        <v>1689546</v>
      </c>
    </row>
    <row r="615" spans="1:2" x14ac:dyDescent="0.25">
      <c r="A615" t="s">
        <v>56</v>
      </c>
      <c r="B615">
        <v>1689547</v>
      </c>
    </row>
    <row r="616" spans="1:2" x14ac:dyDescent="0.25">
      <c r="A616" t="s">
        <v>56</v>
      </c>
      <c r="B616">
        <v>1689548</v>
      </c>
    </row>
    <row r="617" spans="1:2" x14ac:dyDescent="0.25">
      <c r="A617" t="s">
        <v>56</v>
      </c>
      <c r="B617">
        <v>1689549</v>
      </c>
    </row>
    <row r="618" spans="1:2" x14ac:dyDescent="0.25">
      <c r="A618" t="s">
        <v>56</v>
      </c>
      <c r="B618">
        <v>1689550</v>
      </c>
    </row>
    <row r="619" spans="1:2" x14ac:dyDescent="0.25">
      <c r="A619" t="s">
        <v>56</v>
      </c>
      <c r="B619">
        <v>1689551</v>
      </c>
    </row>
    <row r="620" spans="1:2" x14ac:dyDescent="0.25">
      <c r="A620" t="s">
        <v>56</v>
      </c>
      <c r="B620">
        <v>1689780</v>
      </c>
    </row>
    <row r="621" spans="1:2" x14ac:dyDescent="0.25">
      <c r="A621" t="s">
        <v>56</v>
      </c>
      <c r="B621">
        <v>1689781</v>
      </c>
    </row>
    <row r="622" spans="1:2" x14ac:dyDescent="0.25">
      <c r="A622" t="s">
        <v>56</v>
      </c>
      <c r="B622">
        <v>1689782</v>
      </c>
    </row>
    <row r="623" spans="1:2" x14ac:dyDescent="0.25">
      <c r="A623" t="s">
        <v>56</v>
      </c>
      <c r="B623">
        <v>1689783</v>
      </c>
    </row>
    <row r="624" spans="1:2" x14ac:dyDescent="0.25">
      <c r="A624" t="s">
        <v>56</v>
      </c>
      <c r="B624">
        <v>1689784</v>
      </c>
    </row>
    <row r="625" spans="1:2" x14ac:dyDescent="0.25">
      <c r="A625" t="s">
        <v>56</v>
      </c>
      <c r="B625">
        <v>1689785</v>
      </c>
    </row>
    <row r="626" spans="1:2" x14ac:dyDescent="0.25">
      <c r="A626" t="s">
        <v>56</v>
      </c>
      <c r="B626">
        <v>1690001</v>
      </c>
    </row>
    <row r="627" spans="1:2" x14ac:dyDescent="0.25">
      <c r="A627" t="s">
        <v>56</v>
      </c>
      <c r="B627">
        <v>1690006</v>
      </c>
    </row>
    <row r="628" spans="1:2" x14ac:dyDescent="0.25">
      <c r="A628" t="s">
        <v>56</v>
      </c>
      <c r="B628">
        <v>1690616</v>
      </c>
    </row>
    <row r="629" spans="1:2" x14ac:dyDescent="0.25">
      <c r="A629" t="s">
        <v>56</v>
      </c>
      <c r="B629">
        <v>1690619</v>
      </c>
    </row>
    <row r="630" spans="1:2" x14ac:dyDescent="0.25">
      <c r="A630" t="s">
        <v>56</v>
      </c>
      <c r="B630">
        <v>1690621</v>
      </c>
    </row>
    <row r="631" spans="1:2" x14ac:dyDescent="0.25">
      <c r="A631" t="s">
        <v>56</v>
      </c>
      <c r="B631">
        <v>1690627</v>
      </c>
    </row>
    <row r="632" spans="1:2" x14ac:dyDescent="0.25">
      <c r="A632" t="s">
        <v>56</v>
      </c>
      <c r="B632">
        <v>1690628</v>
      </c>
    </row>
    <row r="633" spans="1:2" x14ac:dyDescent="0.25">
      <c r="A633" t="s">
        <v>56</v>
      </c>
      <c r="B633">
        <v>1690630</v>
      </c>
    </row>
    <row r="634" spans="1:2" x14ac:dyDescent="0.25">
      <c r="A634" t="s">
        <v>56</v>
      </c>
      <c r="B634">
        <v>1690634</v>
      </c>
    </row>
    <row r="635" spans="1:2" x14ac:dyDescent="0.25">
      <c r="A635" t="s">
        <v>56</v>
      </c>
      <c r="B635">
        <v>1691544</v>
      </c>
    </row>
    <row r="636" spans="1:2" x14ac:dyDescent="0.25">
      <c r="A636" t="s">
        <v>56</v>
      </c>
      <c r="B636">
        <v>1691546</v>
      </c>
    </row>
    <row r="637" spans="1:2" x14ac:dyDescent="0.25">
      <c r="A637" t="s">
        <v>56</v>
      </c>
      <c r="B637">
        <v>1691548</v>
      </c>
    </row>
    <row r="638" spans="1:2" x14ac:dyDescent="0.25">
      <c r="A638" t="s">
        <v>56</v>
      </c>
      <c r="B638">
        <v>1691700</v>
      </c>
    </row>
    <row r="639" spans="1:2" x14ac:dyDescent="0.25">
      <c r="A639" t="s">
        <v>56</v>
      </c>
      <c r="B639">
        <v>1691701</v>
      </c>
    </row>
    <row r="640" spans="1:2" x14ac:dyDescent="0.25">
      <c r="A640" t="s">
        <v>56</v>
      </c>
      <c r="B640">
        <v>1692056</v>
      </c>
    </row>
    <row r="641" spans="1:2" x14ac:dyDescent="0.25">
      <c r="A641" t="s">
        <v>56</v>
      </c>
      <c r="B641">
        <v>1692113</v>
      </c>
    </row>
    <row r="642" spans="1:2" x14ac:dyDescent="0.25">
      <c r="A642" t="s">
        <v>56</v>
      </c>
      <c r="B642">
        <v>1692277</v>
      </c>
    </row>
    <row r="643" spans="1:2" x14ac:dyDescent="0.25">
      <c r="A643" t="s">
        <v>56</v>
      </c>
      <c r="B643">
        <v>1695345</v>
      </c>
    </row>
    <row r="644" spans="1:2" x14ac:dyDescent="0.25">
      <c r="A644" t="s">
        <v>56</v>
      </c>
      <c r="B644">
        <v>1695348</v>
      </c>
    </row>
    <row r="645" spans="1:2" x14ac:dyDescent="0.25">
      <c r="A645" t="s">
        <v>53</v>
      </c>
      <c r="B645">
        <v>1663140</v>
      </c>
    </row>
    <row r="646" spans="1:2" x14ac:dyDescent="0.25">
      <c r="A646" t="s">
        <v>53</v>
      </c>
      <c r="B646">
        <v>1672343</v>
      </c>
    </row>
    <row r="647" spans="1:2" x14ac:dyDescent="0.25">
      <c r="A647" t="s">
        <v>53</v>
      </c>
      <c r="B647">
        <v>1672344</v>
      </c>
    </row>
    <row r="648" spans="1:2" x14ac:dyDescent="0.25">
      <c r="A648" t="s">
        <v>53</v>
      </c>
      <c r="B648">
        <v>1672345</v>
      </c>
    </row>
    <row r="649" spans="1:2" x14ac:dyDescent="0.25">
      <c r="A649" t="s">
        <v>53</v>
      </c>
      <c r="B649">
        <v>1672347</v>
      </c>
    </row>
    <row r="650" spans="1:2" x14ac:dyDescent="0.25">
      <c r="A650" t="s">
        <v>53</v>
      </c>
      <c r="B650">
        <v>1672986</v>
      </c>
    </row>
    <row r="651" spans="1:2" x14ac:dyDescent="0.25">
      <c r="A651" t="s">
        <v>53</v>
      </c>
      <c r="B651">
        <v>1681878</v>
      </c>
    </row>
    <row r="652" spans="1:2" x14ac:dyDescent="0.25">
      <c r="A652" t="s">
        <v>53</v>
      </c>
      <c r="B652">
        <v>1681880</v>
      </c>
    </row>
    <row r="653" spans="1:2" x14ac:dyDescent="0.25">
      <c r="A653" t="s">
        <v>53</v>
      </c>
      <c r="B653">
        <v>1681883</v>
      </c>
    </row>
    <row r="654" spans="1:2" x14ac:dyDescent="0.25">
      <c r="A654" t="s">
        <v>53</v>
      </c>
      <c r="B654">
        <v>1681884</v>
      </c>
    </row>
    <row r="655" spans="1:2" x14ac:dyDescent="0.25">
      <c r="A655" t="s">
        <v>53</v>
      </c>
      <c r="B655">
        <v>1681885</v>
      </c>
    </row>
    <row r="656" spans="1:2" x14ac:dyDescent="0.25">
      <c r="A656" t="s">
        <v>53</v>
      </c>
      <c r="B656">
        <v>1681888</v>
      </c>
    </row>
    <row r="657" spans="1:2" x14ac:dyDescent="0.25">
      <c r="A657" t="s">
        <v>53</v>
      </c>
      <c r="B657">
        <v>1681890</v>
      </c>
    </row>
    <row r="658" spans="1:2" x14ac:dyDescent="0.25">
      <c r="A658" t="s">
        <v>53</v>
      </c>
      <c r="B658">
        <v>1681895</v>
      </c>
    </row>
    <row r="659" spans="1:2" x14ac:dyDescent="0.25">
      <c r="A659" t="s">
        <v>53</v>
      </c>
      <c r="B659">
        <v>1681897</v>
      </c>
    </row>
    <row r="660" spans="1:2" x14ac:dyDescent="0.25">
      <c r="A660" t="s">
        <v>53</v>
      </c>
      <c r="B660">
        <v>1681898</v>
      </c>
    </row>
    <row r="661" spans="1:2" x14ac:dyDescent="0.25">
      <c r="A661" t="s">
        <v>53</v>
      </c>
      <c r="B661">
        <v>1683709</v>
      </c>
    </row>
    <row r="662" spans="1:2" x14ac:dyDescent="0.25">
      <c r="A662" t="s">
        <v>53</v>
      </c>
      <c r="B662">
        <v>1683710</v>
      </c>
    </row>
    <row r="663" spans="1:2" x14ac:dyDescent="0.25">
      <c r="A663" t="s">
        <v>53</v>
      </c>
      <c r="B663">
        <v>1691700</v>
      </c>
    </row>
    <row r="664" spans="1:2" x14ac:dyDescent="0.25">
      <c r="A664" t="s">
        <v>53</v>
      </c>
      <c r="B664">
        <v>1691701</v>
      </c>
    </row>
    <row r="665" spans="1:2" x14ac:dyDescent="0.25">
      <c r="A665" t="s">
        <v>53</v>
      </c>
      <c r="B665">
        <v>1696254</v>
      </c>
    </row>
    <row r="666" spans="1:2" x14ac:dyDescent="0.25">
      <c r="A666" t="s">
        <v>53</v>
      </c>
      <c r="B666">
        <v>1696255</v>
      </c>
    </row>
    <row r="667" spans="1:2" x14ac:dyDescent="0.25">
      <c r="A667" t="s">
        <v>53</v>
      </c>
      <c r="B667">
        <v>1696256</v>
      </c>
    </row>
    <row r="668" spans="1:2" x14ac:dyDescent="0.25">
      <c r="A668" t="s">
        <v>53</v>
      </c>
      <c r="B668">
        <v>1696258</v>
      </c>
    </row>
    <row r="669" spans="1:2" x14ac:dyDescent="0.25">
      <c r="A669" t="s">
        <v>53</v>
      </c>
      <c r="B669">
        <v>1696259</v>
      </c>
    </row>
    <row r="670" spans="1:2" x14ac:dyDescent="0.25">
      <c r="A670" t="s">
        <v>53</v>
      </c>
      <c r="B670">
        <v>1696260</v>
      </c>
    </row>
    <row r="671" spans="1:2" x14ac:dyDescent="0.25">
      <c r="A671" t="s">
        <v>53</v>
      </c>
      <c r="B671">
        <v>1696261</v>
      </c>
    </row>
    <row r="672" spans="1:2" x14ac:dyDescent="0.25">
      <c r="A672" t="s">
        <v>53</v>
      </c>
      <c r="B672">
        <v>1696262</v>
      </c>
    </row>
    <row r="673" spans="1:2" x14ac:dyDescent="0.25">
      <c r="A673" t="s">
        <v>53</v>
      </c>
      <c r="B673">
        <v>1696263</v>
      </c>
    </row>
    <row r="674" spans="1:2" x14ac:dyDescent="0.25">
      <c r="A674" t="s">
        <v>9</v>
      </c>
      <c r="B674">
        <v>1698759</v>
      </c>
    </row>
    <row r="675" spans="1:2" x14ac:dyDescent="0.25">
      <c r="A675" t="s">
        <v>60</v>
      </c>
      <c r="B675">
        <v>1670498</v>
      </c>
    </row>
    <row r="676" spans="1:2" x14ac:dyDescent="0.25">
      <c r="A676" t="s">
        <v>60</v>
      </c>
      <c r="B676">
        <v>1685171</v>
      </c>
    </row>
    <row r="677" spans="1:2" x14ac:dyDescent="0.25">
      <c r="A677" t="s">
        <v>60</v>
      </c>
      <c r="B677">
        <v>1700693</v>
      </c>
    </row>
    <row r="678" spans="1:2" x14ac:dyDescent="0.25">
      <c r="A678" t="s">
        <v>62</v>
      </c>
      <c r="B678">
        <v>1666985</v>
      </c>
    </row>
    <row r="679" spans="1:2" x14ac:dyDescent="0.25">
      <c r="A679" t="s">
        <v>62</v>
      </c>
      <c r="B679">
        <v>1668039</v>
      </c>
    </row>
    <row r="680" spans="1:2" x14ac:dyDescent="0.25">
      <c r="A680" t="s">
        <v>62</v>
      </c>
      <c r="B680">
        <v>1668350</v>
      </c>
    </row>
    <row r="681" spans="1:2" x14ac:dyDescent="0.25">
      <c r="A681" t="s">
        <v>62</v>
      </c>
      <c r="B681">
        <v>1668351</v>
      </c>
    </row>
    <row r="682" spans="1:2" x14ac:dyDescent="0.25">
      <c r="A682" t="s">
        <v>62</v>
      </c>
      <c r="B682">
        <v>1668369</v>
      </c>
    </row>
    <row r="683" spans="1:2" x14ac:dyDescent="0.25">
      <c r="A683" t="s">
        <v>62</v>
      </c>
      <c r="B683">
        <v>1668382</v>
      </c>
    </row>
    <row r="684" spans="1:2" x14ac:dyDescent="0.25">
      <c r="A684" t="s">
        <v>62</v>
      </c>
      <c r="B684">
        <v>1668792</v>
      </c>
    </row>
    <row r="685" spans="1:2" x14ac:dyDescent="0.25">
      <c r="A685" t="s">
        <v>62</v>
      </c>
      <c r="B685">
        <v>1669083</v>
      </c>
    </row>
    <row r="686" spans="1:2" x14ac:dyDescent="0.25">
      <c r="A686" t="s">
        <v>62</v>
      </c>
      <c r="B686">
        <v>1672228</v>
      </c>
    </row>
    <row r="687" spans="1:2" x14ac:dyDescent="0.25">
      <c r="A687" t="s">
        <v>62</v>
      </c>
      <c r="B687">
        <v>1673716</v>
      </c>
    </row>
    <row r="688" spans="1:2" x14ac:dyDescent="0.25">
      <c r="A688" t="s">
        <v>62</v>
      </c>
      <c r="B688">
        <v>1673774</v>
      </c>
    </row>
    <row r="689" spans="1:2" x14ac:dyDescent="0.25">
      <c r="A689" t="s">
        <v>62</v>
      </c>
      <c r="B689">
        <v>1677250</v>
      </c>
    </row>
    <row r="690" spans="1:2" x14ac:dyDescent="0.25">
      <c r="A690" t="s">
        <v>62</v>
      </c>
      <c r="B690">
        <v>1677251</v>
      </c>
    </row>
    <row r="691" spans="1:2" x14ac:dyDescent="0.25">
      <c r="A691" t="s">
        <v>62</v>
      </c>
      <c r="B691">
        <v>1677256</v>
      </c>
    </row>
    <row r="692" spans="1:2" x14ac:dyDescent="0.25">
      <c r="A692" t="s">
        <v>62</v>
      </c>
      <c r="B692">
        <v>1677271</v>
      </c>
    </row>
    <row r="693" spans="1:2" x14ac:dyDescent="0.25">
      <c r="A693" t="s">
        <v>62</v>
      </c>
      <c r="B693">
        <v>1677317</v>
      </c>
    </row>
    <row r="694" spans="1:2" x14ac:dyDescent="0.25">
      <c r="A694" t="s">
        <v>62</v>
      </c>
      <c r="B694">
        <v>1677324</v>
      </c>
    </row>
    <row r="695" spans="1:2" x14ac:dyDescent="0.25">
      <c r="A695" t="s">
        <v>62</v>
      </c>
      <c r="B695">
        <v>1677326</v>
      </c>
    </row>
    <row r="696" spans="1:2" x14ac:dyDescent="0.25">
      <c r="A696" t="s">
        <v>62</v>
      </c>
      <c r="B696">
        <v>1677328</v>
      </c>
    </row>
    <row r="697" spans="1:2" x14ac:dyDescent="0.25">
      <c r="A697" t="s">
        <v>62</v>
      </c>
      <c r="B697">
        <v>1677347</v>
      </c>
    </row>
    <row r="698" spans="1:2" x14ac:dyDescent="0.25">
      <c r="A698" t="s">
        <v>62</v>
      </c>
      <c r="B698">
        <v>1677348</v>
      </c>
    </row>
    <row r="699" spans="1:2" x14ac:dyDescent="0.25">
      <c r="A699" t="s">
        <v>62</v>
      </c>
      <c r="B699">
        <v>1677350</v>
      </c>
    </row>
    <row r="700" spans="1:2" x14ac:dyDescent="0.25">
      <c r="A700" t="s">
        <v>62</v>
      </c>
      <c r="B700">
        <v>1677472</v>
      </c>
    </row>
    <row r="701" spans="1:2" x14ac:dyDescent="0.25">
      <c r="A701" t="s">
        <v>62</v>
      </c>
      <c r="B701">
        <v>1677485</v>
      </c>
    </row>
    <row r="702" spans="1:2" x14ac:dyDescent="0.25">
      <c r="A702" t="s">
        <v>62</v>
      </c>
      <c r="B702">
        <v>1677488</v>
      </c>
    </row>
    <row r="703" spans="1:2" x14ac:dyDescent="0.25">
      <c r="A703" t="s">
        <v>62</v>
      </c>
      <c r="B703">
        <v>1677501</v>
      </c>
    </row>
    <row r="704" spans="1:2" x14ac:dyDescent="0.25">
      <c r="A704" t="s">
        <v>62</v>
      </c>
      <c r="B704">
        <v>1677504</v>
      </c>
    </row>
    <row r="705" spans="1:2" x14ac:dyDescent="0.25">
      <c r="A705" t="s">
        <v>62</v>
      </c>
      <c r="B705">
        <v>1679111</v>
      </c>
    </row>
    <row r="706" spans="1:2" x14ac:dyDescent="0.25">
      <c r="A706" t="s">
        <v>62</v>
      </c>
      <c r="B706">
        <v>1679999</v>
      </c>
    </row>
    <row r="707" spans="1:2" x14ac:dyDescent="0.25">
      <c r="A707" t="s">
        <v>62</v>
      </c>
      <c r="B707">
        <v>1683624</v>
      </c>
    </row>
    <row r="708" spans="1:2" x14ac:dyDescent="0.25">
      <c r="A708" t="s">
        <v>62</v>
      </c>
      <c r="B708">
        <v>1684319</v>
      </c>
    </row>
    <row r="709" spans="1:2" x14ac:dyDescent="0.25">
      <c r="A709" t="s">
        <v>62</v>
      </c>
      <c r="B709">
        <v>1684569</v>
      </c>
    </row>
    <row r="710" spans="1:2" x14ac:dyDescent="0.25">
      <c r="A710" t="s">
        <v>62</v>
      </c>
      <c r="B710">
        <v>1685167</v>
      </c>
    </row>
    <row r="711" spans="1:2" x14ac:dyDescent="0.25">
      <c r="A711" t="s">
        <v>62</v>
      </c>
      <c r="B711">
        <v>1685170</v>
      </c>
    </row>
    <row r="712" spans="1:2" x14ac:dyDescent="0.25">
      <c r="A712" t="s">
        <v>62</v>
      </c>
      <c r="B712">
        <v>1685173</v>
      </c>
    </row>
    <row r="713" spans="1:2" x14ac:dyDescent="0.25">
      <c r="A713" t="s">
        <v>62</v>
      </c>
      <c r="B713">
        <v>1685174</v>
      </c>
    </row>
    <row r="714" spans="1:2" x14ac:dyDescent="0.25">
      <c r="A714" t="s">
        <v>62</v>
      </c>
      <c r="B714">
        <v>1686433</v>
      </c>
    </row>
    <row r="715" spans="1:2" x14ac:dyDescent="0.25">
      <c r="A715" t="s">
        <v>62</v>
      </c>
      <c r="B715">
        <v>1686434</v>
      </c>
    </row>
    <row r="716" spans="1:2" x14ac:dyDescent="0.25">
      <c r="A716" t="s">
        <v>62</v>
      </c>
      <c r="B716">
        <v>1686435</v>
      </c>
    </row>
    <row r="717" spans="1:2" x14ac:dyDescent="0.25">
      <c r="A717" t="s">
        <v>62</v>
      </c>
      <c r="B717">
        <v>1686673</v>
      </c>
    </row>
    <row r="718" spans="1:2" x14ac:dyDescent="0.25">
      <c r="A718" t="s">
        <v>62</v>
      </c>
      <c r="B718">
        <v>1687626</v>
      </c>
    </row>
    <row r="719" spans="1:2" x14ac:dyDescent="0.25">
      <c r="A719" t="s">
        <v>62</v>
      </c>
      <c r="B719">
        <v>1687629</v>
      </c>
    </row>
    <row r="720" spans="1:2" x14ac:dyDescent="0.25">
      <c r="A720" t="s">
        <v>62</v>
      </c>
      <c r="B720">
        <v>1687631</v>
      </c>
    </row>
    <row r="721" spans="1:2" x14ac:dyDescent="0.25">
      <c r="A721" t="s">
        <v>62</v>
      </c>
      <c r="B721">
        <v>1687632</v>
      </c>
    </row>
    <row r="722" spans="1:2" x14ac:dyDescent="0.25">
      <c r="A722" t="s">
        <v>62</v>
      </c>
      <c r="B722">
        <v>1687713</v>
      </c>
    </row>
    <row r="723" spans="1:2" x14ac:dyDescent="0.25">
      <c r="A723" t="s">
        <v>62</v>
      </c>
      <c r="B723">
        <v>1687734</v>
      </c>
    </row>
    <row r="724" spans="1:2" x14ac:dyDescent="0.25">
      <c r="A724" t="s">
        <v>62</v>
      </c>
      <c r="B724">
        <v>1688035</v>
      </c>
    </row>
    <row r="725" spans="1:2" x14ac:dyDescent="0.25">
      <c r="A725" t="s">
        <v>62</v>
      </c>
      <c r="B725">
        <v>1688768</v>
      </c>
    </row>
    <row r="726" spans="1:2" x14ac:dyDescent="0.25">
      <c r="A726" t="s">
        <v>62</v>
      </c>
      <c r="B726">
        <v>1688778</v>
      </c>
    </row>
    <row r="727" spans="1:2" x14ac:dyDescent="0.25">
      <c r="A727" t="s">
        <v>62</v>
      </c>
      <c r="B727">
        <v>1688781</v>
      </c>
    </row>
    <row r="728" spans="1:2" x14ac:dyDescent="0.25">
      <c r="A728" t="s">
        <v>62</v>
      </c>
      <c r="B728">
        <v>1688868</v>
      </c>
    </row>
    <row r="729" spans="1:2" x14ac:dyDescent="0.25">
      <c r="A729" t="s">
        <v>62</v>
      </c>
      <c r="B729">
        <v>1688924</v>
      </c>
    </row>
    <row r="730" spans="1:2" x14ac:dyDescent="0.25">
      <c r="A730" t="s">
        <v>62</v>
      </c>
      <c r="B730">
        <v>1688929</v>
      </c>
    </row>
    <row r="731" spans="1:2" x14ac:dyDescent="0.25">
      <c r="A731" t="s">
        <v>62</v>
      </c>
      <c r="B731">
        <v>1689162</v>
      </c>
    </row>
    <row r="732" spans="1:2" x14ac:dyDescent="0.25">
      <c r="A732" t="s">
        <v>62</v>
      </c>
      <c r="B732">
        <v>1689539</v>
      </c>
    </row>
    <row r="733" spans="1:2" x14ac:dyDescent="0.25">
      <c r="A733" t="s">
        <v>62</v>
      </c>
      <c r="B733">
        <v>1689637</v>
      </c>
    </row>
    <row r="734" spans="1:2" x14ac:dyDescent="0.25">
      <c r="A734" t="s">
        <v>62</v>
      </c>
      <c r="B734">
        <v>1689639</v>
      </c>
    </row>
    <row r="735" spans="1:2" x14ac:dyDescent="0.25">
      <c r="A735" t="s">
        <v>62</v>
      </c>
      <c r="B735">
        <v>1689641</v>
      </c>
    </row>
    <row r="736" spans="1:2" x14ac:dyDescent="0.25">
      <c r="A736" t="s">
        <v>62</v>
      </c>
      <c r="B736">
        <v>1690315</v>
      </c>
    </row>
    <row r="737" spans="1:2" x14ac:dyDescent="0.25">
      <c r="A737" t="s">
        <v>62</v>
      </c>
      <c r="B737">
        <v>1690321</v>
      </c>
    </row>
    <row r="738" spans="1:2" x14ac:dyDescent="0.25">
      <c r="A738" t="s">
        <v>62</v>
      </c>
      <c r="B738">
        <v>1691393</v>
      </c>
    </row>
    <row r="739" spans="1:2" x14ac:dyDescent="0.25">
      <c r="A739" t="s">
        <v>62</v>
      </c>
      <c r="B739">
        <v>1691461</v>
      </c>
    </row>
    <row r="740" spans="1:2" x14ac:dyDescent="0.25">
      <c r="A740" t="s">
        <v>62</v>
      </c>
      <c r="B740">
        <v>1692656</v>
      </c>
    </row>
    <row r="741" spans="1:2" x14ac:dyDescent="0.25">
      <c r="A741" t="s">
        <v>62</v>
      </c>
      <c r="B741">
        <v>1692708</v>
      </c>
    </row>
    <row r="742" spans="1:2" x14ac:dyDescent="0.25">
      <c r="A742" t="s">
        <v>62</v>
      </c>
      <c r="B742">
        <v>1692722</v>
      </c>
    </row>
    <row r="743" spans="1:2" x14ac:dyDescent="0.25">
      <c r="A743" t="s">
        <v>62</v>
      </c>
      <c r="B743">
        <v>1692723</v>
      </c>
    </row>
    <row r="744" spans="1:2" x14ac:dyDescent="0.25">
      <c r="A744" t="s">
        <v>62</v>
      </c>
      <c r="B744">
        <v>1692724</v>
      </c>
    </row>
    <row r="745" spans="1:2" x14ac:dyDescent="0.25">
      <c r="A745" t="s">
        <v>62</v>
      </c>
      <c r="B745">
        <v>1692729</v>
      </c>
    </row>
    <row r="746" spans="1:2" x14ac:dyDescent="0.25">
      <c r="A746" t="s">
        <v>62</v>
      </c>
      <c r="B746">
        <v>1692731</v>
      </c>
    </row>
    <row r="747" spans="1:2" x14ac:dyDescent="0.25">
      <c r="A747" t="s">
        <v>62</v>
      </c>
      <c r="B747">
        <v>1692737</v>
      </c>
    </row>
    <row r="748" spans="1:2" x14ac:dyDescent="0.25">
      <c r="A748" t="s">
        <v>62</v>
      </c>
      <c r="B748">
        <v>1693035</v>
      </c>
    </row>
    <row r="749" spans="1:2" x14ac:dyDescent="0.25">
      <c r="A749" t="s">
        <v>62</v>
      </c>
      <c r="B749">
        <v>1694775</v>
      </c>
    </row>
    <row r="750" spans="1:2" x14ac:dyDescent="0.25">
      <c r="A750" t="s">
        <v>62</v>
      </c>
      <c r="B750">
        <v>1694777</v>
      </c>
    </row>
    <row r="751" spans="1:2" x14ac:dyDescent="0.25">
      <c r="A751" t="s">
        <v>62</v>
      </c>
      <c r="B751">
        <v>1694780</v>
      </c>
    </row>
    <row r="752" spans="1:2" x14ac:dyDescent="0.25">
      <c r="A752" t="s">
        <v>62</v>
      </c>
      <c r="B752">
        <v>1694783</v>
      </c>
    </row>
    <row r="753" spans="1:2" x14ac:dyDescent="0.25">
      <c r="A753" t="s">
        <v>62</v>
      </c>
      <c r="B753">
        <v>1694812</v>
      </c>
    </row>
    <row r="754" spans="1:2" x14ac:dyDescent="0.25">
      <c r="A754" t="s">
        <v>62</v>
      </c>
      <c r="B754">
        <v>1695949</v>
      </c>
    </row>
    <row r="755" spans="1:2" x14ac:dyDescent="0.25">
      <c r="A755" t="s">
        <v>62</v>
      </c>
      <c r="B755">
        <v>1695953</v>
      </c>
    </row>
    <row r="756" spans="1:2" x14ac:dyDescent="0.25">
      <c r="A756" t="s">
        <v>62</v>
      </c>
      <c r="B756">
        <v>1696356</v>
      </c>
    </row>
    <row r="757" spans="1:2" x14ac:dyDescent="0.25">
      <c r="A757" t="s">
        <v>62</v>
      </c>
      <c r="B757">
        <v>1696532</v>
      </c>
    </row>
    <row r="758" spans="1:2" x14ac:dyDescent="0.25">
      <c r="A758" t="s">
        <v>62</v>
      </c>
      <c r="B758">
        <v>1696533</v>
      </c>
    </row>
    <row r="759" spans="1:2" x14ac:dyDescent="0.25">
      <c r="A759" t="s">
        <v>62</v>
      </c>
      <c r="B759">
        <v>1696572</v>
      </c>
    </row>
    <row r="760" spans="1:2" x14ac:dyDescent="0.25">
      <c r="A760" t="s">
        <v>62</v>
      </c>
      <c r="B760">
        <v>1696573</v>
      </c>
    </row>
    <row r="761" spans="1:2" x14ac:dyDescent="0.25">
      <c r="A761" t="s">
        <v>62</v>
      </c>
      <c r="B761">
        <v>1696574</v>
      </c>
    </row>
    <row r="762" spans="1:2" x14ac:dyDescent="0.25">
      <c r="A762" t="s">
        <v>62</v>
      </c>
      <c r="B762">
        <v>1696575</v>
      </c>
    </row>
    <row r="763" spans="1:2" x14ac:dyDescent="0.25">
      <c r="A763" t="s">
        <v>62</v>
      </c>
      <c r="B763">
        <v>1696638</v>
      </c>
    </row>
    <row r="764" spans="1:2" x14ac:dyDescent="0.25">
      <c r="A764" t="s">
        <v>62</v>
      </c>
      <c r="B764">
        <v>1696640</v>
      </c>
    </row>
    <row r="765" spans="1:2" x14ac:dyDescent="0.25">
      <c r="A765" t="s">
        <v>62</v>
      </c>
      <c r="B765">
        <v>1696798</v>
      </c>
    </row>
    <row r="766" spans="1:2" x14ac:dyDescent="0.25">
      <c r="A766" t="s">
        <v>62</v>
      </c>
      <c r="B766">
        <v>1696799</v>
      </c>
    </row>
    <row r="767" spans="1:2" x14ac:dyDescent="0.25">
      <c r="A767" t="s">
        <v>62</v>
      </c>
      <c r="B767">
        <v>1697181</v>
      </c>
    </row>
    <row r="768" spans="1:2" x14ac:dyDescent="0.25">
      <c r="A768" t="s">
        <v>62</v>
      </c>
      <c r="B768">
        <v>1697212</v>
      </c>
    </row>
    <row r="769" spans="1:2" x14ac:dyDescent="0.25">
      <c r="A769" t="s">
        <v>62</v>
      </c>
      <c r="B769">
        <v>1697317</v>
      </c>
    </row>
    <row r="770" spans="1:2" x14ac:dyDescent="0.25">
      <c r="A770" t="s">
        <v>62</v>
      </c>
      <c r="B770">
        <v>1697883</v>
      </c>
    </row>
    <row r="771" spans="1:2" x14ac:dyDescent="0.25">
      <c r="A771" t="s">
        <v>62</v>
      </c>
      <c r="B771">
        <v>1697884</v>
      </c>
    </row>
    <row r="772" spans="1:2" x14ac:dyDescent="0.25">
      <c r="A772" t="s">
        <v>62</v>
      </c>
      <c r="B772">
        <v>1698758</v>
      </c>
    </row>
    <row r="773" spans="1:2" x14ac:dyDescent="0.25">
      <c r="A773" t="s">
        <v>62</v>
      </c>
      <c r="B773">
        <v>1698759</v>
      </c>
    </row>
    <row r="774" spans="1:2" x14ac:dyDescent="0.25">
      <c r="A774" t="s">
        <v>62</v>
      </c>
      <c r="B774">
        <v>1699215</v>
      </c>
    </row>
    <row r="775" spans="1:2" x14ac:dyDescent="0.25">
      <c r="A775" t="s">
        <v>62</v>
      </c>
      <c r="B775">
        <v>1699224</v>
      </c>
    </row>
    <row r="776" spans="1:2" x14ac:dyDescent="0.25">
      <c r="A776" t="s">
        <v>62</v>
      </c>
      <c r="B776">
        <v>1699336</v>
      </c>
    </row>
    <row r="777" spans="1:2" x14ac:dyDescent="0.25">
      <c r="A777" t="s">
        <v>62</v>
      </c>
      <c r="B777">
        <v>1699337</v>
      </c>
    </row>
    <row r="778" spans="1:2" x14ac:dyDescent="0.25">
      <c r="A778" t="s">
        <v>62</v>
      </c>
      <c r="B778">
        <v>1699615</v>
      </c>
    </row>
    <row r="779" spans="1:2" x14ac:dyDescent="0.25">
      <c r="A779" t="s">
        <v>62</v>
      </c>
      <c r="B779">
        <v>1699620</v>
      </c>
    </row>
    <row r="780" spans="1:2" x14ac:dyDescent="0.25">
      <c r="A780" t="s">
        <v>62</v>
      </c>
      <c r="B780">
        <v>1699624</v>
      </c>
    </row>
    <row r="781" spans="1:2" x14ac:dyDescent="0.25">
      <c r="A781" t="s">
        <v>62</v>
      </c>
      <c r="B781">
        <v>1699630</v>
      </c>
    </row>
    <row r="782" spans="1:2" x14ac:dyDescent="0.25">
      <c r="A782" t="s">
        <v>62</v>
      </c>
      <c r="B782">
        <v>1699757</v>
      </c>
    </row>
    <row r="783" spans="1:2" x14ac:dyDescent="0.25">
      <c r="A783" t="s">
        <v>62</v>
      </c>
      <c r="B783">
        <v>1700035</v>
      </c>
    </row>
    <row r="784" spans="1:2" x14ac:dyDescent="0.25">
      <c r="A784" t="s">
        <v>62</v>
      </c>
      <c r="B784">
        <v>1700106</v>
      </c>
    </row>
    <row r="785" spans="1:2" x14ac:dyDescent="0.25">
      <c r="A785" t="s">
        <v>62</v>
      </c>
      <c r="B785">
        <v>1700371</v>
      </c>
    </row>
    <row r="786" spans="1:2" x14ac:dyDescent="0.25">
      <c r="A786" t="s">
        <v>62</v>
      </c>
      <c r="B786">
        <v>1700380</v>
      </c>
    </row>
    <row r="787" spans="1:2" x14ac:dyDescent="0.25">
      <c r="A787" t="s">
        <v>62</v>
      </c>
      <c r="B787">
        <v>1701418</v>
      </c>
    </row>
    <row r="788" spans="1:2" x14ac:dyDescent="0.25">
      <c r="A788" t="s">
        <v>62</v>
      </c>
      <c r="B788">
        <v>1702652</v>
      </c>
    </row>
    <row r="789" spans="1:2" x14ac:dyDescent="0.25">
      <c r="A789" t="s">
        <v>62</v>
      </c>
      <c r="B789">
        <v>1702653</v>
      </c>
    </row>
    <row r="790" spans="1:2" x14ac:dyDescent="0.25">
      <c r="A790" t="s">
        <v>62</v>
      </c>
      <c r="B790">
        <v>1702654</v>
      </c>
    </row>
    <row r="791" spans="1:2" x14ac:dyDescent="0.25">
      <c r="A791" t="s">
        <v>58</v>
      </c>
      <c r="B791">
        <v>1617714</v>
      </c>
    </row>
    <row r="792" spans="1:2" x14ac:dyDescent="0.25">
      <c r="A792" t="s">
        <v>58</v>
      </c>
      <c r="B792">
        <v>1617826</v>
      </c>
    </row>
    <row r="793" spans="1:2" x14ac:dyDescent="0.25">
      <c r="A793" t="s">
        <v>58</v>
      </c>
      <c r="B793">
        <v>1621717</v>
      </c>
    </row>
    <row r="794" spans="1:2" x14ac:dyDescent="0.25">
      <c r="A794" t="s">
        <v>58</v>
      </c>
      <c r="B794">
        <v>1621719</v>
      </c>
    </row>
    <row r="795" spans="1:2" x14ac:dyDescent="0.25">
      <c r="A795" t="s">
        <v>58</v>
      </c>
      <c r="B795">
        <v>1637055</v>
      </c>
    </row>
    <row r="796" spans="1:2" x14ac:dyDescent="0.25">
      <c r="A796" t="s">
        <v>58</v>
      </c>
      <c r="B796">
        <v>1650400</v>
      </c>
    </row>
    <row r="797" spans="1:2" x14ac:dyDescent="0.25">
      <c r="A797" t="s">
        <v>58</v>
      </c>
      <c r="B797">
        <v>1650404</v>
      </c>
    </row>
    <row r="798" spans="1:2" x14ac:dyDescent="0.25">
      <c r="A798" t="s">
        <v>58</v>
      </c>
      <c r="B798">
        <v>1650715</v>
      </c>
    </row>
    <row r="799" spans="1:2" x14ac:dyDescent="0.25">
      <c r="A799" t="s">
        <v>58</v>
      </c>
      <c r="B799">
        <v>1655985</v>
      </c>
    </row>
    <row r="800" spans="1:2" x14ac:dyDescent="0.25">
      <c r="A800" t="s">
        <v>58</v>
      </c>
      <c r="B800">
        <v>1656944</v>
      </c>
    </row>
    <row r="801" spans="1:2" x14ac:dyDescent="0.25">
      <c r="A801" t="s">
        <v>58</v>
      </c>
      <c r="B801">
        <v>1656969</v>
      </c>
    </row>
    <row r="802" spans="1:2" x14ac:dyDescent="0.25">
      <c r="A802" t="s">
        <v>58</v>
      </c>
      <c r="B802">
        <v>1657013</v>
      </c>
    </row>
    <row r="803" spans="1:2" x14ac:dyDescent="0.25">
      <c r="A803" t="s">
        <v>58</v>
      </c>
      <c r="B803">
        <v>1661119</v>
      </c>
    </row>
    <row r="804" spans="1:2" x14ac:dyDescent="0.25">
      <c r="A804" t="s">
        <v>58</v>
      </c>
      <c r="B804">
        <v>1666957</v>
      </c>
    </row>
    <row r="805" spans="1:2" x14ac:dyDescent="0.25">
      <c r="A805" t="s">
        <v>58</v>
      </c>
      <c r="B805">
        <v>1666958</v>
      </c>
    </row>
    <row r="806" spans="1:2" x14ac:dyDescent="0.25">
      <c r="A806" t="s">
        <v>58</v>
      </c>
      <c r="B806">
        <v>1666959</v>
      </c>
    </row>
    <row r="807" spans="1:2" x14ac:dyDescent="0.25">
      <c r="A807" t="s">
        <v>58</v>
      </c>
      <c r="B807">
        <v>1666961</v>
      </c>
    </row>
    <row r="808" spans="1:2" x14ac:dyDescent="0.25">
      <c r="A808" t="s">
        <v>58</v>
      </c>
      <c r="B808">
        <v>1666990</v>
      </c>
    </row>
    <row r="809" spans="1:2" x14ac:dyDescent="0.25">
      <c r="A809" t="s">
        <v>58</v>
      </c>
      <c r="B809">
        <v>1666992</v>
      </c>
    </row>
    <row r="810" spans="1:2" x14ac:dyDescent="0.25">
      <c r="A810" t="s">
        <v>58</v>
      </c>
      <c r="B810">
        <v>1666994</v>
      </c>
    </row>
    <row r="811" spans="1:2" x14ac:dyDescent="0.25">
      <c r="A811" t="s">
        <v>58</v>
      </c>
      <c r="B811">
        <v>1671246</v>
      </c>
    </row>
    <row r="812" spans="1:2" x14ac:dyDescent="0.25">
      <c r="A812" t="s">
        <v>58</v>
      </c>
      <c r="B812">
        <v>1671247</v>
      </c>
    </row>
    <row r="813" spans="1:2" x14ac:dyDescent="0.25">
      <c r="A813" t="s">
        <v>58</v>
      </c>
      <c r="B813">
        <v>1671248</v>
      </c>
    </row>
    <row r="814" spans="1:2" x14ac:dyDescent="0.25">
      <c r="A814" t="s">
        <v>58</v>
      </c>
      <c r="B814">
        <v>1674635</v>
      </c>
    </row>
    <row r="815" spans="1:2" x14ac:dyDescent="0.25">
      <c r="A815" t="s">
        <v>58</v>
      </c>
      <c r="B815">
        <v>1675810</v>
      </c>
    </row>
    <row r="816" spans="1:2" x14ac:dyDescent="0.25">
      <c r="A816" t="s">
        <v>58</v>
      </c>
      <c r="B816">
        <v>1677229</v>
      </c>
    </row>
    <row r="817" spans="1:2" x14ac:dyDescent="0.25">
      <c r="A817" t="s">
        <v>58</v>
      </c>
      <c r="B817">
        <v>1679991</v>
      </c>
    </row>
    <row r="818" spans="1:2" x14ac:dyDescent="0.25">
      <c r="A818" t="s">
        <v>58</v>
      </c>
      <c r="B818">
        <v>1680245</v>
      </c>
    </row>
    <row r="819" spans="1:2" x14ac:dyDescent="0.25">
      <c r="A819" t="s">
        <v>58</v>
      </c>
      <c r="B819">
        <v>1680246</v>
      </c>
    </row>
    <row r="820" spans="1:2" x14ac:dyDescent="0.25">
      <c r="A820" t="s">
        <v>58</v>
      </c>
      <c r="B820">
        <v>1680249</v>
      </c>
    </row>
    <row r="821" spans="1:2" x14ac:dyDescent="0.25">
      <c r="A821" t="s">
        <v>58</v>
      </c>
      <c r="B821">
        <v>1681687</v>
      </c>
    </row>
    <row r="822" spans="1:2" x14ac:dyDescent="0.25">
      <c r="A822" t="s">
        <v>58</v>
      </c>
      <c r="B822">
        <v>1681688</v>
      </c>
    </row>
    <row r="823" spans="1:2" x14ac:dyDescent="0.25">
      <c r="A823" t="s">
        <v>58</v>
      </c>
      <c r="B823">
        <v>1681699</v>
      </c>
    </row>
    <row r="824" spans="1:2" x14ac:dyDescent="0.25">
      <c r="A824" t="s">
        <v>58</v>
      </c>
      <c r="B824">
        <v>1681700</v>
      </c>
    </row>
    <row r="825" spans="1:2" x14ac:dyDescent="0.25">
      <c r="A825" t="s">
        <v>58</v>
      </c>
      <c r="B825">
        <v>1681701</v>
      </c>
    </row>
    <row r="826" spans="1:2" x14ac:dyDescent="0.25">
      <c r="A826" t="s">
        <v>58</v>
      </c>
      <c r="B826">
        <v>1682594</v>
      </c>
    </row>
    <row r="827" spans="1:2" x14ac:dyDescent="0.25">
      <c r="A827" t="s">
        <v>58</v>
      </c>
      <c r="B827">
        <v>1682914</v>
      </c>
    </row>
    <row r="828" spans="1:2" x14ac:dyDescent="0.25">
      <c r="A828" t="s">
        <v>58</v>
      </c>
      <c r="B828">
        <v>1682959</v>
      </c>
    </row>
    <row r="829" spans="1:2" x14ac:dyDescent="0.25">
      <c r="A829" t="s">
        <v>58</v>
      </c>
      <c r="B829">
        <v>1683387</v>
      </c>
    </row>
    <row r="830" spans="1:2" x14ac:dyDescent="0.25">
      <c r="A830" t="s">
        <v>58</v>
      </c>
      <c r="B830">
        <v>1685321</v>
      </c>
    </row>
    <row r="831" spans="1:2" x14ac:dyDescent="0.25">
      <c r="A831" t="s">
        <v>58</v>
      </c>
      <c r="B831">
        <v>1685329</v>
      </c>
    </row>
    <row r="832" spans="1:2" x14ac:dyDescent="0.25">
      <c r="A832" t="s">
        <v>58</v>
      </c>
      <c r="B832">
        <v>1685330</v>
      </c>
    </row>
    <row r="833" spans="1:2" x14ac:dyDescent="0.25">
      <c r="A833" t="s">
        <v>58</v>
      </c>
      <c r="B833">
        <v>1685332</v>
      </c>
    </row>
    <row r="834" spans="1:2" x14ac:dyDescent="0.25">
      <c r="A834" t="s">
        <v>58</v>
      </c>
      <c r="B834">
        <v>1685333</v>
      </c>
    </row>
    <row r="835" spans="1:2" x14ac:dyDescent="0.25">
      <c r="A835" t="s">
        <v>58</v>
      </c>
      <c r="B835">
        <v>1685952</v>
      </c>
    </row>
    <row r="836" spans="1:2" x14ac:dyDescent="0.25">
      <c r="A836" t="s">
        <v>58</v>
      </c>
      <c r="B836">
        <v>1685963</v>
      </c>
    </row>
    <row r="837" spans="1:2" x14ac:dyDescent="0.25">
      <c r="A837" t="s">
        <v>58</v>
      </c>
      <c r="B837">
        <v>1686657</v>
      </c>
    </row>
    <row r="838" spans="1:2" x14ac:dyDescent="0.25">
      <c r="A838" t="s">
        <v>58</v>
      </c>
      <c r="B838">
        <v>1686762</v>
      </c>
    </row>
    <row r="839" spans="1:2" x14ac:dyDescent="0.25">
      <c r="A839" t="s">
        <v>58</v>
      </c>
      <c r="B839">
        <v>1686764</v>
      </c>
    </row>
    <row r="840" spans="1:2" x14ac:dyDescent="0.25">
      <c r="A840" t="s">
        <v>58</v>
      </c>
      <c r="B840">
        <v>1687353</v>
      </c>
    </row>
    <row r="841" spans="1:2" x14ac:dyDescent="0.25">
      <c r="A841" t="s">
        <v>58</v>
      </c>
      <c r="B841">
        <v>1687354</v>
      </c>
    </row>
    <row r="842" spans="1:2" x14ac:dyDescent="0.25">
      <c r="A842" t="s">
        <v>58</v>
      </c>
      <c r="B842">
        <v>1689457</v>
      </c>
    </row>
    <row r="843" spans="1:2" x14ac:dyDescent="0.25">
      <c r="A843" t="s">
        <v>58</v>
      </c>
      <c r="B843">
        <v>1689460</v>
      </c>
    </row>
    <row r="844" spans="1:2" x14ac:dyDescent="0.25">
      <c r="A844" t="s">
        <v>58</v>
      </c>
      <c r="B844">
        <v>1689461</v>
      </c>
    </row>
    <row r="845" spans="1:2" x14ac:dyDescent="0.25">
      <c r="A845" t="s">
        <v>58</v>
      </c>
      <c r="B845">
        <v>1696476</v>
      </c>
    </row>
    <row r="846" spans="1:2" x14ac:dyDescent="0.25">
      <c r="A846" t="s">
        <v>58</v>
      </c>
      <c r="B846">
        <v>1697781</v>
      </c>
    </row>
    <row r="847" spans="1:2" x14ac:dyDescent="0.25">
      <c r="A847" t="s">
        <v>58</v>
      </c>
      <c r="B847">
        <v>1702224</v>
      </c>
    </row>
    <row r="848" spans="1:2" x14ac:dyDescent="0.25">
      <c r="A848" t="s">
        <v>57</v>
      </c>
      <c r="B848">
        <v>1680697</v>
      </c>
    </row>
    <row r="849" spans="1:2" x14ac:dyDescent="0.25">
      <c r="A849" t="s">
        <v>57</v>
      </c>
      <c r="B849">
        <v>1680742</v>
      </c>
    </row>
    <row r="850" spans="1:2" x14ac:dyDescent="0.25">
      <c r="A850" t="s">
        <v>57</v>
      </c>
      <c r="B850">
        <v>1682651</v>
      </c>
    </row>
    <row r="851" spans="1:2" x14ac:dyDescent="0.25">
      <c r="A851" t="s">
        <v>57</v>
      </c>
      <c r="B851">
        <v>1682709</v>
      </c>
    </row>
    <row r="852" spans="1:2" x14ac:dyDescent="0.25">
      <c r="A852" t="s">
        <v>57</v>
      </c>
      <c r="B852">
        <v>1682712</v>
      </c>
    </row>
    <row r="853" spans="1:2" x14ac:dyDescent="0.25">
      <c r="A853" t="s">
        <v>57</v>
      </c>
      <c r="B853">
        <v>1682715</v>
      </c>
    </row>
    <row r="854" spans="1:2" x14ac:dyDescent="0.25">
      <c r="A854" t="s">
        <v>57</v>
      </c>
      <c r="B854">
        <v>1682757</v>
      </c>
    </row>
    <row r="855" spans="1:2" x14ac:dyDescent="0.25">
      <c r="A855" t="s">
        <v>57</v>
      </c>
      <c r="B855">
        <v>1682760</v>
      </c>
    </row>
    <row r="856" spans="1:2" x14ac:dyDescent="0.25">
      <c r="A856" t="s">
        <v>57</v>
      </c>
      <c r="B856">
        <v>1682763</v>
      </c>
    </row>
    <row r="857" spans="1:2" x14ac:dyDescent="0.25">
      <c r="A857" t="s">
        <v>57</v>
      </c>
      <c r="B857">
        <v>1682769</v>
      </c>
    </row>
    <row r="858" spans="1:2" x14ac:dyDescent="0.25">
      <c r="A858" t="s">
        <v>57</v>
      </c>
      <c r="B858">
        <v>1682778</v>
      </c>
    </row>
    <row r="859" spans="1:2" x14ac:dyDescent="0.25">
      <c r="A859" t="s">
        <v>57</v>
      </c>
      <c r="B859">
        <v>1682787</v>
      </c>
    </row>
    <row r="860" spans="1:2" x14ac:dyDescent="0.25">
      <c r="A860" t="s">
        <v>57</v>
      </c>
      <c r="B860">
        <v>1682790</v>
      </c>
    </row>
    <row r="861" spans="1:2" x14ac:dyDescent="0.25">
      <c r="A861" t="s">
        <v>57</v>
      </c>
      <c r="B861">
        <v>1682793</v>
      </c>
    </row>
    <row r="862" spans="1:2" x14ac:dyDescent="0.25">
      <c r="A862" t="s">
        <v>57</v>
      </c>
      <c r="B862">
        <v>1682796</v>
      </c>
    </row>
    <row r="863" spans="1:2" x14ac:dyDescent="0.25">
      <c r="A863" t="s">
        <v>57</v>
      </c>
      <c r="B863">
        <v>1682799</v>
      </c>
    </row>
    <row r="864" spans="1:2" x14ac:dyDescent="0.25">
      <c r="A864" t="s">
        <v>57</v>
      </c>
      <c r="B864">
        <v>1682802</v>
      </c>
    </row>
    <row r="865" spans="1:2" x14ac:dyDescent="0.25">
      <c r="A865" t="s">
        <v>57</v>
      </c>
      <c r="B865">
        <v>1682805</v>
      </c>
    </row>
    <row r="866" spans="1:2" x14ac:dyDescent="0.25">
      <c r="A866" t="s">
        <v>57</v>
      </c>
      <c r="B866">
        <v>1682832</v>
      </c>
    </row>
    <row r="867" spans="1:2" x14ac:dyDescent="0.25">
      <c r="A867" t="s">
        <v>57</v>
      </c>
      <c r="B867">
        <v>1682835</v>
      </c>
    </row>
    <row r="868" spans="1:2" x14ac:dyDescent="0.25">
      <c r="A868" t="s">
        <v>57</v>
      </c>
      <c r="B868">
        <v>1682853</v>
      </c>
    </row>
    <row r="869" spans="1:2" x14ac:dyDescent="0.25">
      <c r="A869" t="s">
        <v>57</v>
      </c>
      <c r="B869">
        <v>1682859</v>
      </c>
    </row>
    <row r="870" spans="1:2" x14ac:dyDescent="0.25">
      <c r="A870" t="s">
        <v>57</v>
      </c>
      <c r="B870">
        <v>1682869</v>
      </c>
    </row>
    <row r="871" spans="1:2" x14ac:dyDescent="0.25">
      <c r="A871" t="s">
        <v>57</v>
      </c>
      <c r="B871">
        <v>1683146</v>
      </c>
    </row>
    <row r="872" spans="1:2" x14ac:dyDescent="0.25">
      <c r="A872" t="s">
        <v>57</v>
      </c>
      <c r="B872">
        <v>1683354</v>
      </c>
    </row>
    <row r="873" spans="1:2" x14ac:dyDescent="0.25">
      <c r="A873" t="s">
        <v>57</v>
      </c>
      <c r="B873">
        <v>1683361</v>
      </c>
    </row>
    <row r="874" spans="1:2" x14ac:dyDescent="0.25">
      <c r="A874" t="s">
        <v>57</v>
      </c>
      <c r="B874">
        <v>1683392</v>
      </c>
    </row>
    <row r="875" spans="1:2" x14ac:dyDescent="0.25">
      <c r="A875" t="s">
        <v>57</v>
      </c>
      <c r="B875">
        <v>1683403</v>
      </c>
    </row>
    <row r="876" spans="1:2" x14ac:dyDescent="0.25">
      <c r="A876" t="s">
        <v>57</v>
      </c>
      <c r="B876">
        <v>1683407</v>
      </c>
    </row>
    <row r="877" spans="1:2" x14ac:dyDescent="0.25">
      <c r="A877" t="s">
        <v>57</v>
      </c>
      <c r="B877">
        <v>1683409</v>
      </c>
    </row>
    <row r="878" spans="1:2" x14ac:dyDescent="0.25">
      <c r="A878" t="s">
        <v>57</v>
      </c>
      <c r="B878">
        <v>1683417</v>
      </c>
    </row>
    <row r="879" spans="1:2" x14ac:dyDescent="0.25">
      <c r="A879" t="s">
        <v>57</v>
      </c>
      <c r="B879">
        <v>1683419</v>
      </c>
    </row>
    <row r="880" spans="1:2" x14ac:dyDescent="0.25">
      <c r="A880" t="s">
        <v>57</v>
      </c>
      <c r="B880">
        <v>1683426</v>
      </c>
    </row>
    <row r="881" spans="1:2" x14ac:dyDescent="0.25">
      <c r="A881" t="s">
        <v>57</v>
      </c>
      <c r="B881">
        <v>1683432</v>
      </c>
    </row>
    <row r="882" spans="1:2" x14ac:dyDescent="0.25">
      <c r="A882" t="s">
        <v>57</v>
      </c>
      <c r="B882">
        <v>1683749</v>
      </c>
    </row>
    <row r="883" spans="1:2" x14ac:dyDescent="0.25">
      <c r="A883" t="s">
        <v>57</v>
      </c>
      <c r="B883">
        <v>1683760</v>
      </c>
    </row>
    <row r="884" spans="1:2" x14ac:dyDescent="0.25">
      <c r="A884" t="s">
        <v>57</v>
      </c>
      <c r="B884">
        <v>1683769</v>
      </c>
    </row>
    <row r="885" spans="1:2" x14ac:dyDescent="0.25">
      <c r="A885" t="s">
        <v>57</v>
      </c>
      <c r="B885">
        <v>1683795</v>
      </c>
    </row>
    <row r="886" spans="1:2" x14ac:dyDescent="0.25">
      <c r="A886" t="s">
        <v>57</v>
      </c>
      <c r="B886">
        <v>1684644</v>
      </c>
    </row>
    <row r="887" spans="1:2" x14ac:dyDescent="0.25">
      <c r="A887" t="s">
        <v>57</v>
      </c>
      <c r="B887">
        <v>1684645</v>
      </c>
    </row>
    <row r="888" spans="1:2" x14ac:dyDescent="0.25">
      <c r="A888" t="s">
        <v>57</v>
      </c>
      <c r="B888">
        <v>1684646</v>
      </c>
    </row>
    <row r="889" spans="1:2" x14ac:dyDescent="0.25">
      <c r="A889" t="s">
        <v>57</v>
      </c>
      <c r="B889">
        <v>1684649</v>
      </c>
    </row>
    <row r="890" spans="1:2" x14ac:dyDescent="0.25">
      <c r="A890" t="s">
        <v>57</v>
      </c>
      <c r="B890">
        <v>1684722</v>
      </c>
    </row>
    <row r="891" spans="1:2" x14ac:dyDescent="0.25">
      <c r="A891" t="s">
        <v>57</v>
      </c>
      <c r="B891">
        <v>1684724</v>
      </c>
    </row>
    <row r="892" spans="1:2" x14ac:dyDescent="0.25">
      <c r="A892" t="s">
        <v>57</v>
      </c>
      <c r="B892">
        <v>1684725</v>
      </c>
    </row>
    <row r="893" spans="1:2" x14ac:dyDescent="0.25">
      <c r="A893" t="s">
        <v>57</v>
      </c>
      <c r="B893">
        <v>1684728</v>
      </c>
    </row>
    <row r="894" spans="1:2" x14ac:dyDescent="0.25">
      <c r="A894" t="s">
        <v>57</v>
      </c>
      <c r="B894">
        <v>1684730</v>
      </c>
    </row>
    <row r="895" spans="1:2" x14ac:dyDescent="0.25">
      <c r="A895" t="s">
        <v>57</v>
      </c>
      <c r="B895">
        <v>1684740</v>
      </c>
    </row>
    <row r="896" spans="1:2" x14ac:dyDescent="0.25">
      <c r="A896" t="s">
        <v>57</v>
      </c>
      <c r="B896">
        <v>1684743</v>
      </c>
    </row>
    <row r="897" spans="1:2" x14ac:dyDescent="0.25">
      <c r="A897" t="s">
        <v>57</v>
      </c>
      <c r="B897">
        <v>1684752</v>
      </c>
    </row>
    <row r="898" spans="1:2" x14ac:dyDescent="0.25">
      <c r="A898" t="s">
        <v>57</v>
      </c>
      <c r="B898">
        <v>1684767</v>
      </c>
    </row>
    <row r="899" spans="1:2" x14ac:dyDescent="0.25">
      <c r="A899" t="s">
        <v>57</v>
      </c>
      <c r="B899">
        <v>1684768</v>
      </c>
    </row>
    <row r="900" spans="1:2" x14ac:dyDescent="0.25">
      <c r="A900" t="s">
        <v>57</v>
      </c>
      <c r="B900">
        <v>1684771</v>
      </c>
    </row>
    <row r="901" spans="1:2" x14ac:dyDescent="0.25">
      <c r="A901" t="s">
        <v>57</v>
      </c>
      <c r="B901">
        <v>1684772</v>
      </c>
    </row>
    <row r="902" spans="1:2" x14ac:dyDescent="0.25">
      <c r="A902" t="s">
        <v>57</v>
      </c>
      <c r="B902">
        <v>1684773</v>
      </c>
    </row>
    <row r="903" spans="1:2" x14ac:dyDescent="0.25">
      <c r="A903" t="s">
        <v>57</v>
      </c>
      <c r="B903">
        <v>1685107</v>
      </c>
    </row>
    <row r="904" spans="1:2" x14ac:dyDescent="0.25">
      <c r="A904" t="s">
        <v>57</v>
      </c>
      <c r="B904">
        <v>1686754</v>
      </c>
    </row>
    <row r="905" spans="1:2" x14ac:dyDescent="0.25">
      <c r="A905" t="s">
        <v>57</v>
      </c>
      <c r="B905">
        <v>1686756</v>
      </c>
    </row>
    <row r="906" spans="1:2" x14ac:dyDescent="0.25">
      <c r="A906" t="s">
        <v>57</v>
      </c>
      <c r="B906">
        <v>1686758</v>
      </c>
    </row>
    <row r="907" spans="1:2" x14ac:dyDescent="0.25">
      <c r="A907" t="s">
        <v>57</v>
      </c>
      <c r="B907">
        <v>1687191</v>
      </c>
    </row>
    <row r="908" spans="1:2" x14ac:dyDescent="0.25">
      <c r="A908" t="s">
        <v>57</v>
      </c>
      <c r="B908">
        <v>1688285</v>
      </c>
    </row>
    <row r="909" spans="1:2" x14ac:dyDescent="0.25">
      <c r="A909" t="s">
        <v>57</v>
      </c>
      <c r="B909">
        <v>1688288</v>
      </c>
    </row>
    <row r="910" spans="1:2" x14ac:dyDescent="0.25">
      <c r="A910" t="s">
        <v>57</v>
      </c>
      <c r="B910">
        <v>1688290</v>
      </c>
    </row>
    <row r="911" spans="1:2" x14ac:dyDescent="0.25">
      <c r="A911" t="s">
        <v>57</v>
      </c>
      <c r="B911">
        <v>1688292</v>
      </c>
    </row>
    <row r="912" spans="1:2" x14ac:dyDescent="0.25">
      <c r="A912" t="s">
        <v>57</v>
      </c>
      <c r="B912">
        <v>1688294</v>
      </c>
    </row>
    <row r="913" spans="1:2" x14ac:dyDescent="0.25">
      <c r="A913" t="s">
        <v>57</v>
      </c>
      <c r="B913">
        <v>1688571</v>
      </c>
    </row>
    <row r="914" spans="1:2" x14ac:dyDescent="0.25">
      <c r="A914" t="s">
        <v>57</v>
      </c>
      <c r="B914">
        <v>1688575</v>
      </c>
    </row>
    <row r="915" spans="1:2" x14ac:dyDescent="0.25">
      <c r="A915" t="s">
        <v>57</v>
      </c>
      <c r="B915">
        <v>1688587</v>
      </c>
    </row>
    <row r="916" spans="1:2" x14ac:dyDescent="0.25">
      <c r="A916" t="s">
        <v>57</v>
      </c>
      <c r="B916">
        <v>1688589</v>
      </c>
    </row>
    <row r="917" spans="1:2" x14ac:dyDescent="0.25">
      <c r="A917" t="s">
        <v>57</v>
      </c>
      <c r="B917">
        <v>1688610</v>
      </c>
    </row>
    <row r="918" spans="1:2" x14ac:dyDescent="0.25">
      <c r="A918" t="s">
        <v>57</v>
      </c>
      <c r="B918">
        <v>1688621</v>
      </c>
    </row>
    <row r="919" spans="1:2" x14ac:dyDescent="0.25">
      <c r="A919" t="s">
        <v>57</v>
      </c>
      <c r="B919">
        <v>1688629</v>
      </c>
    </row>
    <row r="920" spans="1:2" x14ac:dyDescent="0.25">
      <c r="A920" t="s">
        <v>57</v>
      </c>
      <c r="B920">
        <v>1688633</v>
      </c>
    </row>
    <row r="921" spans="1:2" x14ac:dyDescent="0.25">
      <c r="A921" t="s">
        <v>57</v>
      </c>
      <c r="B921">
        <v>1689543</v>
      </c>
    </row>
    <row r="922" spans="1:2" x14ac:dyDescent="0.25">
      <c r="A922" t="s">
        <v>57</v>
      </c>
      <c r="B922">
        <v>1689544</v>
      </c>
    </row>
    <row r="923" spans="1:2" x14ac:dyDescent="0.25">
      <c r="A923" t="s">
        <v>57</v>
      </c>
      <c r="B923">
        <v>1689545</v>
      </c>
    </row>
    <row r="924" spans="1:2" x14ac:dyDescent="0.25">
      <c r="A924" t="s">
        <v>57</v>
      </c>
      <c r="B924">
        <v>1689546</v>
      </c>
    </row>
    <row r="925" spans="1:2" x14ac:dyDescent="0.25">
      <c r="A925" t="s">
        <v>57</v>
      </c>
      <c r="B925">
        <v>1689547</v>
      </c>
    </row>
    <row r="926" spans="1:2" x14ac:dyDescent="0.25">
      <c r="A926" t="s">
        <v>57</v>
      </c>
      <c r="B926">
        <v>1689548</v>
      </c>
    </row>
    <row r="927" spans="1:2" x14ac:dyDescent="0.25">
      <c r="A927" t="s">
        <v>57</v>
      </c>
      <c r="B927">
        <v>1689549</v>
      </c>
    </row>
    <row r="928" spans="1:2" x14ac:dyDescent="0.25">
      <c r="A928" t="s">
        <v>57</v>
      </c>
      <c r="B928">
        <v>1689550</v>
      </c>
    </row>
    <row r="929" spans="1:2" x14ac:dyDescent="0.25">
      <c r="A929" t="s">
        <v>57</v>
      </c>
      <c r="B929">
        <v>1689551</v>
      </c>
    </row>
    <row r="930" spans="1:2" x14ac:dyDescent="0.25">
      <c r="A930" t="s">
        <v>57</v>
      </c>
      <c r="B930">
        <v>1689780</v>
      </c>
    </row>
    <row r="931" spans="1:2" x14ac:dyDescent="0.25">
      <c r="A931" t="s">
        <v>57</v>
      </c>
      <c r="B931">
        <v>1689781</v>
      </c>
    </row>
    <row r="932" spans="1:2" x14ac:dyDescent="0.25">
      <c r="A932" t="s">
        <v>57</v>
      </c>
      <c r="B932">
        <v>1689782</v>
      </c>
    </row>
    <row r="933" spans="1:2" x14ac:dyDescent="0.25">
      <c r="A933" t="s">
        <v>57</v>
      </c>
      <c r="B933">
        <v>1689783</v>
      </c>
    </row>
    <row r="934" spans="1:2" x14ac:dyDescent="0.25">
      <c r="A934" t="s">
        <v>57</v>
      </c>
      <c r="B934">
        <v>1689784</v>
      </c>
    </row>
    <row r="935" spans="1:2" x14ac:dyDescent="0.25">
      <c r="A935" t="s">
        <v>57</v>
      </c>
      <c r="B935">
        <v>1689785</v>
      </c>
    </row>
    <row r="936" spans="1:2" x14ac:dyDescent="0.25">
      <c r="A936" t="s">
        <v>57</v>
      </c>
      <c r="B936">
        <v>1690614</v>
      </c>
    </row>
    <row r="937" spans="1:2" x14ac:dyDescent="0.25">
      <c r="A937" t="s">
        <v>57</v>
      </c>
      <c r="B937">
        <v>1690616</v>
      </c>
    </row>
    <row r="938" spans="1:2" x14ac:dyDescent="0.25">
      <c r="A938" t="s">
        <v>57</v>
      </c>
      <c r="B938">
        <v>1690621</v>
      </c>
    </row>
    <row r="939" spans="1:2" x14ac:dyDescent="0.25">
      <c r="A939" t="s">
        <v>57</v>
      </c>
      <c r="B939">
        <v>1690627</v>
      </c>
    </row>
    <row r="940" spans="1:2" x14ac:dyDescent="0.25">
      <c r="A940" t="s">
        <v>57</v>
      </c>
      <c r="B940">
        <v>1690628</v>
      </c>
    </row>
    <row r="941" spans="1:2" x14ac:dyDescent="0.25">
      <c r="A941" t="s">
        <v>57</v>
      </c>
      <c r="B941">
        <v>1690630</v>
      </c>
    </row>
    <row r="942" spans="1:2" x14ac:dyDescent="0.25">
      <c r="A942" t="s">
        <v>57</v>
      </c>
      <c r="B942">
        <v>1690634</v>
      </c>
    </row>
    <row r="943" spans="1:2" x14ac:dyDescent="0.25">
      <c r="A943" t="s">
        <v>57</v>
      </c>
      <c r="B943">
        <v>1691546</v>
      </c>
    </row>
    <row r="944" spans="1:2" x14ac:dyDescent="0.25">
      <c r="A944" t="s">
        <v>55</v>
      </c>
      <c r="B944">
        <v>1687774</v>
      </c>
    </row>
    <row r="945" spans="1:2" x14ac:dyDescent="0.25">
      <c r="A945" t="s">
        <v>55</v>
      </c>
      <c r="B945">
        <v>1692333</v>
      </c>
    </row>
    <row r="946" spans="1:2" x14ac:dyDescent="0.25">
      <c r="A946" t="s">
        <v>55</v>
      </c>
      <c r="B946">
        <v>1692899</v>
      </c>
    </row>
    <row r="947" spans="1:2" x14ac:dyDescent="0.25">
      <c r="A947" t="s">
        <v>55</v>
      </c>
      <c r="B947">
        <v>1695687</v>
      </c>
    </row>
    <row r="948" spans="1:2" x14ac:dyDescent="0.25">
      <c r="A948" t="s">
        <v>55</v>
      </c>
      <c r="B948">
        <v>1695862</v>
      </c>
    </row>
    <row r="949" spans="1:2" x14ac:dyDescent="0.25">
      <c r="A949" t="s">
        <v>55</v>
      </c>
      <c r="B949">
        <v>1699369</v>
      </c>
    </row>
    <row r="950" spans="1:2" x14ac:dyDescent="0.25">
      <c r="A950" t="s">
        <v>55</v>
      </c>
      <c r="B950">
        <v>1699540</v>
      </c>
    </row>
    <row r="951" spans="1:2" x14ac:dyDescent="0.25">
      <c r="A951" t="s">
        <v>55</v>
      </c>
      <c r="B951">
        <v>1699670</v>
      </c>
    </row>
    <row r="952" spans="1:2" x14ac:dyDescent="0.25">
      <c r="A952" t="s">
        <v>49</v>
      </c>
      <c r="B952">
        <v>1613321</v>
      </c>
    </row>
    <row r="953" spans="1:2" x14ac:dyDescent="0.25">
      <c r="A953" t="s">
        <v>49</v>
      </c>
      <c r="B953">
        <v>1615677</v>
      </c>
    </row>
    <row r="954" spans="1:2" x14ac:dyDescent="0.25">
      <c r="A954" t="s">
        <v>49</v>
      </c>
      <c r="B954">
        <v>1620510</v>
      </c>
    </row>
    <row r="955" spans="1:2" x14ac:dyDescent="0.25">
      <c r="A955" t="s">
        <v>49</v>
      </c>
      <c r="B955">
        <v>1620552</v>
      </c>
    </row>
    <row r="956" spans="1:2" x14ac:dyDescent="0.25">
      <c r="A956" t="s">
        <v>49</v>
      </c>
      <c r="B956">
        <v>1622685</v>
      </c>
    </row>
    <row r="957" spans="1:2" x14ac:dyDescent="0.25">
      <c r="A957" t="s">
        <v>49</v>
      </c>
      <c r="B957">
        <v>1623991</v>
      </c>
    </row>
    <row r="958" spans="1:2" x14ac:dyDescent="0.25">
      <c r="A958" t="s">
        <v>49</v>
      </c>
      <c r="B958">
        <v>1629341</v>
      </c>
    </row>
    <row r="959" spans="1:2" x14ac:dyDescent="0.25">
      <c r="A959" t="s">
        <v>49</v>
      </c>
      <c r="B959">
        <v>1634730</v>
      </c>
    </row>
    <row r="960" spans="1:2" x14ac:dyDescent="0.25">
      <c r="A960" t="s">
        <v>49</v>
      </c>
      <c r="B960">
        <v>1635497</v>
      </c>
    </row>
    <row r="961" spans="1:2" x14ac:dyDescent="0.25">
      <c r="A961" t="s">
        <v>49</v>
      </c>
      <c r="B961">
        <v>1635536</v>
      </c>
    </row>
    <row r="962" spans="1:2" x14ac:dyDescent="0.25">
      <c r="A962" t="s">
        <v>49</v>
      </c>
      <c r="B962">
        <v>1636236</v>
      </c>
    </row>
    <row r="963" spans="1:2" x14ac:dyDescent="0.25">
      <c r="A963" t="s">
        <v>49</v>
      </c>
      <c r="B963">
        <v>1636295</v>
      </c>
    </row>
    <row r="964" spans="1:2" x14ac:dyDescent="0.25">
      <c r="A964" t="s">
        <v>49</v>
      </c>
      <c r="B964">
        <v>1636782</v>
      </c>
    </row>
    <row r="965" spans="1:2" x14ac:dyDescent="0.25">
      <c r="A965" t="s">
        <v>49</v>
      </c>
      <c r="B965">
        <v>1639636</v>
      </c>
    </row>
    <row r="966" spans="1:2" x14ac:dyDescent="0.25">
      <c r="A966" t="s">
        <v>49</v>
      </c>
      <c r="B966">
        <v>1641237</v>
      </c>
    </row>
    <row r="967" spans="1:2" x14ac:dyDescent="0.25">
      <c r="A967" t="s">
        <v>49</v>
      </c>
      <c r="B967">
        <v>1642993</v>
      </c>
    </row>
    <row r="968" spans="1:2" x14ac:dyDescent="0.25">
      <c r="A968" t="s">
        <v>49</v>
      </c>
      <c r="B968">
        <v>1643056</v>
      </c>
    </row>
    <row r="969" spans="1:2" x14ac:dyDescent="0.25">
      <c r="A969" t="s">
        <v>49</v>
      </c>
      <c r="B969">
        <v>1643057</v>
      </c>
    </row>
    <row r="970" spans="1:2" x14ac:dyDescent="0.25">
      <c r="A970" t="s">
        <v>49</v>
      </c>
      <c r="B970">
        <v>1644050</v>
      </c>
    </row>
    <row r="971" spans="1:2" x14ac:dyDescent="0.25">
      <c r="A971" t="s">
        <v>49</v>
      </c>
      <c r="B971">
        <v>1644062</v>
      </c>
    </row>
    <row r="972" spans="1:2" x14ac:dyDescent="0.25">
      <c r="A972" t="s">
        <v>49</v>
      </c>
      <c r="B972">
        <v>1644200</v>
      </c>
    </row>
    <row r="973" spans="1:2" x14ac:dyDescent="0.25">
      <c r="A973" t="s">
        <v>49</v>
      </c>
      <c r="B973">
        <v>1644308</v>
      </c>
    </row>
    <row r="974" spans="1:2" x14ac:dyDescent="0.25">
      <c r="A974" t="s">
        <v>49</v>
      </c>
      <c r="B974">
        <v>1645070</v>
      </c>
    </row>
    <row r="975" spans="1:2" x14ac:dyDescent="0.25">
      <c r="A975" t="s">
        <v>49</v>
      </c>
      <c r="B975">
        <v>1646909</v>
      </c>
    </row>
    <row r="976" spans="1:2" x14ac:dyDescent="0.25">
      <c r="A976" t="s">
        <v>49</v>
      </c>
      <c r="B976">
        <v>1649002</v>
      </c>
    </row>
    <row r="977" spans="1:2" x14ac:dyDescent="0.25">
      <c r="A977" t="s">
        <v>49</v>
      </c>
      <c r="B977">
        <v>1649007</v>
      </c>
    </row>
    <row r="978" spans="1:2" x14ac:dyDescent="0.25">
      <c r="A978" t="s">
        <v>49</v>
      </c>
      <c r="B978">
        <v>1649008</v>
      </c>
    </row>
    <row r="979" spans="1:2" x14ac:dyDescent="0.25">
      <c r="A979" t="s">
        <v>49</v>
      </c>
      <c r="B979">
        <v>1650568</v>
      </c>
    </row>
    <row r="980" spans="1:2" x14ac:dyDescent="0.25">
      <c r="A980" t="s">
        <v>49</v>
      </c>
      <c r="B980">
        <v>1650571</v>
      </c>
    </row>
    <row r="981" spans="1:2" x14ac:dyDescent="0.25">
      <c r="A981" t="s">
        <v>49</v>
      </c>
      <c r="B981">
        <v>1650586</v>
      </c>
    </row>
    <row r="982" spans="1:2" x14ac:dyDescent="0.25">
      <c r="A982" t="s">
        <v>49</v>
      </c>
      <c r="B982">
        <v>1650685</v>
      </c>
    </row>
    <row r="983" spans="1:2" x14ac:dyDescent="0.25">
      <c r="A983" t="s">
        <v>49</v>
      </c>
      <c r="B983">
        <v>1650880</v>
      </c>
    </row>
    <row r="984" spans="1:2" x14ac:dyDescent="0.25">
      <c r="A984" t="s">
        <v>49</v>
      </c>
      <c r="B984">
        <v>1650904</v>
      </c>
    </row>
    <row r="985" spans="1:2" x14ac:dyDescent="0.25">
      <c r="A985" t="s">
        <v>49</v>
      </c>
      <c r="B985">
        <v>1650905</v>
      </c>
    </row>
    <row r="986" spans="1:2" x14ac:dyDescent="0.25">
      <c r="A986" t="s">
        <v>49</v>
      </c>
      <c r="B986">
        <v>1651126</v>
      </c>
    </row>
    <row r="987" spans="1:2" x14ac:dyDescent="0.25">
      <c r="A987" t="s">
        <v>49</v>
      </c>
      <c r="B987">
        <v>1651298</v>
      </c>
    </row>
    <row r="988" spans="1:2" x14ac:dyDescent="0.25">
      <c r="A988" t="s">
        <v>49</v>
      </c>
      <c r="B988">
        <v>1651299</v>
      </c>
    </row>
    <row r="989" spans="1:2" x14ac:dyDescent="0.25">
      <c r="A989" t="s">
        <v>49</v>
      </c>
      <c r="B989">
        <v>1651302</v>
      </c>
    </row>
    <row r="990" spans="1:2" x14ac:dyDescent="0.25">
      <c r="A990" t="s">
        <v>49</v>
      </c>
      <c r="B990">
        <v>1651350</v>
      </c>
    </row>
    <row r="991" spans="1:2" x14ac:dyDescent="0.25">
      <c r="A991" t="s">
        <v>49</v>
      </c>
      <c r="B991">
        <v>1651366</v>
      </c>
    </row>
    <row r="992" spans="1:2" x14ac:dyDescent="0.25">
      <c r="A992" t="s">
        <v>49</v>
      </c>
      <c r="B992">
        <v>1651377</v>
      </c>
    </row>
    <row r="993" spans="1:2" x14ac:dyDescent="0.25">
      <c r="A993" t="s">
        <v>49</v>
      </c>
      <c r="B993">
        <v>1651933</v>
      </c>
    </row>
    <row r="994" spans="1:2" x14ac:dyDescent="0.25">
      <c r="A994" t="s">
        <v>49</v>
      </c>
      <c r="B994">
        <v>1652080</v>
      </c>
    </row>
    <row r="995" spans="1:2" x14ac:dyDescent="0.25">
      <c r="A995" t="s">
        <v>49</v>
      </c>
      <c r="B995">
        <v>1652499</v>
      </c>
    </row>
    <row r="996" spans="1:2" x14ac:dyDescent="0.25">
      <c r="A996" t="s">
        <v>49</v>
      </c>
      <c r="B996">
        <v>1652538</v>
      </c>
    </row>
    <row r="997" spans="1:2" x14ac:dyDescent="0.25">
      <c r="A997" t="s">
        <v>49</v>
      </c>
      <c r="B997">
        <v>1652604</v>
      </c>
    </row>
    <row r="998" spans="1:2" x14ac:dyDescent="0.25">
      <c r="A998" t="s">
        <v>49</v>
      </c>
      <c r="B998">
        <v>1652611</v>
      </c>
    </row>
    <row r="999" spans="1:2" x14ac:dyDescent="0.25">
      <c r="A999" t="s">
        <v>49</v>
      </c>
      <c r="B999">
        <v>1652615</v>
      </c>
    </row>
    <row r="1000" spans="1:2" x14ac:dyDescent="0.25">
      <c r="A1000" t="s">
        <v>49</v>
      </c>
      <c r="B1000">
        <v>1652630</v>
      </c>
    </row>
    <row r="1001" spans="1:2" x14ac:dyDescent="0.25">
      <c r="A1001" t="s">
        <v>49</v>
      </c>
      <c r="B1001">
        <v>1652644</v>
      </c>
    </row>
    <row r="1002" spans="1:2" x14ac:dyDescent="0.25">
      <c r="A1002" t="s">
        <v>49</v>
      </c>
      <c r="B1002">
        <v>1653584</v>
      </c>
    </row>
    <row r="1003" spans="1:2" x14ac:dyDescent="0.25">
      <c r="A1003" t="s">
        <v>49</v>
      </c>
      <c r="B1003">
        <v>1653588</v>
      </c>
    </row>
    <row r="1004" spans="1:2" x14ac:dyDescent="0.25">
      <c r="A1004" t="s">
        <v>49</v>
      </c>
      <c r="B1004">
        <v>1654251</v>
      </c>
    </row>
    <row r="1005" spans="1:2" x14ac:dyDescent="0.25">
      <c r="A1005" t="s">
        <v>49</v>
      </c>
      <c r="B1005">
        <v>1654497</v>
      </c>
    </row>
    <row r="1006" spans="1:2" x14ac:dyDescent="0.25">
      <c r="A1006" t="s">
        <v>49</v>
      </c>
      <c r="B1006">
        <v>1654498</v>
      </c>
    </row>
    <row r="1007" spans="1:2" x14ac:dyDescent="0.25">
      <c r="A1007" t="s">
        <v>49</v>
      </c>
      <c r="B1007">
        <v>1654619</v>
      </c>
    </row>
    <row r="1008" spans="1:2" x14ac:dyDescent="0.25">
      <c r="A1008" t="s">
        <v>49</v>
      </c>
      <c r="B1008">
        <v>1654621</v>
      </c>
    </row>
    <row r="1009" spans="1:2" x14ac:dyDescent="0.25">
      <c r="A1009" t="s">
        <v>49</v>
      </c>
      <c r="B1009">
        <v>1654622</v>
      </c>
    </row>
    <row r="1010" spans="1:2" x14ac:dyDescent="0.25">
      <c r="A1010" t="s">
        <v>49</v>
      </c>
      <c r="B1010">
        <v>1654623</v>
      </c>
    </row>
    <row r="1011" spans="1:2" x14ac:dyDescent="0.25">
      <c r="A1011" t="s">
        <v>49</v>
      </c>
      <c r="B1011">
        <v>1654766</v>
      </c>
    </row>
    <row r="1012" spans="1:2" x14ac:dyDescent="0.25">
      <c r="A1012" t="s">
        <v>49</v>
      </c>
      <c r="B1012">
        <v>1655373</v>
      </c>
    </row>
    <row r="1013" spans="1:2" x14ac:dyDescent="0.25">
      <c r="A1013" t="s">
        <v>49</v>
      </c>
      <c r="B1013">
        <v>1655723</v>
      </c>
    </row>
    <row r="1014" spans="1:2" x14ac:dyDescent="0.25">
      <c r="A1014" t="s">
        <v>49</v>
      </c>
      <c r="B1014">
        <v>1655754</v>
      </c>
    </row>
    <row r="1015" spans="1:2" x14ac:dyDescent="0.25">
      <c r="A1015" t="s">
        <v>49</v>
      </c>
      <c r="B1015">
        <v>1655818</v>
      </c>
    </row>
    <row r="1016" spans="1:2" x14ac:dyDescent="0.25">
      <c r="A1016" t="s">
        <v>49</v>
      </c>
      <c r="B1016">
        <v>1655982</v>
      </c>
    </row>
    <row r="1017" spans="1:2" x14ac:dyDescent="0.25">
      <c r="A1017" t="s">
        <v>49</v>
      </c>
      <c r="B1017">
        <v>1656246</v>
      </c>
    </row>
    <row r="1018" spans="1:2" x14ac:dyDescent="0.25">
      <c r="A1018" t="s">
        <v>49</v>
      </c>
      <c r="B1018">
        <v>1656347</v>
      </c>
    </row>
    <row r="1019" spans="1:2" x14ac:dyDescent="0.25">
      <c r="A1019" t="s">
        <v>49</v>
      </c>
      <c r="B1019">
        <v>1656348</v>
      </c>
    </row>
    <row r="1020" spans="1:2" x14ac:dyDescent="0.25">
      <c r="A1020" t="s">
        <v>49</v>
      </c>
      <c r="B1020">
        <v>1656350</v>
      </c>
    </row>
    <row r="1021" spans="1:2" x14ac:dyDescent="0.25">
      <c r="A1021" t="s">
        <v>49</v>
      </c>
      <c r="B1021">
        <v>1656353</v>
      </c>
    </row>
    <row r="1022" spans="1:2" x14ac:dyDescent="0.25">
      <c r="A1022" t="s">
        <v>49</v>
      </c>
      <c r="B1022">
        <v>1656839</v>
      </c>
    </row>
    <row r="1023" spans="1:2" x14ac:dyDescent="0.25">
      <c r="A1023" t="s">
        <v>49</v>
      </c>
      <c r="B1023">
        <v>1657063</v>
      </c>
    </row>
    <row r="1024" spans="1:2" x14ac:dyDescent="0.25">
      <c r="A1024" t="s">
        <v>49</v>
      </c>
      <c r="B1024">
        <v>1657064</v>
      </c>
    </row>
    <row r="1025" spans="1:2" x14ac:dyDescent="0.25">
      <c r="A1025" t="s">
        <v>49</v>
      </c>
      <c r="B1025">
        <v>1657437</v>
      </c>
    </row>
    <row r="1026" spans="1:2" x14ac:dyDescent="0.25">
      <c r="A1026" t="s">
        <v>49</v>
      </c>
      <c r="B1026">
        <v>1657474</v>
      </c>
    </row>
    <row r="1027" spans="1:2" x14ac:dyDescent="0.25">
      <c r="A1027" t="s">
        <v>49</v>
      </c>
      <c r="B1027">
        <v>1657475</v>
      </c>
    </row>
    <row r="1028" spans="1:2" x14ac:dyDescent="0.25">
      <c r="A1028" t="s">
        <v>49</v>
      </c>
      <c r="B1028">
        <v>1658528</v>
      </c>
    </row>
    <row r="1029" spans="1:2" x14ac:dyDescent="0.25">
      <c r="A1029" t="s">
        <v>49</v>
      </c>
      <c r="B1029">
        <v>1658532</v>
      </c>
    </row>
    <row r="1030" spans="1:2" x14ac:dyDescent="0.25">
      <c r="A1030" t="s">
        <v>49</v>
      </c>
      <c r="B1030">
        <v>1660152</v>
      </c>
    </row>
    <row r="1031" spans="1:2" x14ac:dyDescent="0.25">
      <c r="A1031" t="s">
        <v>49</v>
      </c>
      <c r="B1031">
        <v>1660153</v>
      </c>
    </row>
    <row r="1032" spans="1:2" x14ac:dyDescent="0.25">
      <c r="A1032" t="s">
        <v>49</v>
      </c>
      <c r="B1032">
        <v>1660530</v>
      </c>
    </row>
    <row r="1033" spans="1:2" x14ac:dyDescent="0.25">
      <c r="A1033" t="s">
        <v>49</v>
      </c>
      <c r="B1033">
        <v>1660551</v>
      </c>
    </row>
    <row r="1034" spans="1:2" x14ac:dyDescent="0.25">
      <c r="A1034" t="s">
        <v>49</v>
      </c>
      <c r="B1034">
        <v>1660563</v>
      </c>
    </row>
    <row r="1035" spans="1:2" x14ac:dyDescent="0.25">
      <c r="A1035" t="s">
        <v>49</v>
      </c>
      <c r="B1035">
        <v>1660577</v>
      </c>
    </row>
    <row r="1036" spans="1:2" x14ac:dyDescent="0.25">
      <c r="A1036" t="s">
        <v>49</v>
      </c>
      <c r="B1036">
        <v>1660578</v>
      </c>
    </row>
    <row r="1037" spans="1:2" x14ac:dyDescent="0.25">
      <c r="A1037" t="s">
        <v>49</v>
      </c>
      <c r="B1037">
        <v>1660579</v>
      </c>
    </row>
    <row r="1038" spans="1:2" x14ac:dyDescent="0.25">
      <c r="A1038" t="s">
        <v>49</v>
      </c>
      <c r="B1038">
        <v>1660580</v>
      </c>
    </row>
    <row r="1039" spans="1:2" x14ac:dyDescent="0.25">
      <c r="A1039" t="s">
        <v>49</v>
      </c>
      <c r="B1039">
        <v>1660583</v>
      </c>
    </row>
    <row r="1040" spans="1:2" x14ac:dyDescent="0.25">
      <c r="A1040" t="s">
        <v>49</v>
      </c>
      <c r="B1040">
        <v>1660585</v>
      </c>
    </row>
    <row r="1041" spans="1:2" x14ac:dyDescent="0.25">
      <c r="A1041" t="s">
        <v>49</v>
      </c>
      <c r="B1041">
        <v>1660668</v>
      </c>
    </row>
    <row r="1042" spans="1:2" x14ac:dyDescent="0.25">
      <c r="A1042" t="s">
        <v>49</v>
      </c>
      <c r="B1042">
        <v>1660673</v>
      </c>
    </row>
    <row r="1043" spans="1:2" x14ac:dyDescent="0.25">
      <c r="A1043" t="s">
        <v>49</v>
      </c>
      <c r="B1043">
        <v>1660677</v>
      </c>
    </row>
    <row r="1044" spans="1:2" x14ac:dyDescent="0.25">
      <c r="A1044" t="s">
        <v>49</v>
      </c>
      <c r="B1044">
        <v>1660885</v>
      </c>
    </row>
    <row r="1045" spans="1:2" x14ac:dyDescent="0.25">
      <c r="A1045" t="s">
        <v>49</v>
      </c>
      <c r="B1045">
        <v>1660897</v>
      </c>
    </row>
    <row r="1046" spans="1:2" x14ac:dyDescent="0.25">
      <c r="A1046" t="s">
        <v>49</v>
      </c>
      <c r="B1046">
        <v>1661098</v>
      </c>
    </row>
    <row r="1047" spans="1:2" x14ac:dyDescent="0.25">
      <c r="A1047" t="s">
        <v>49</v>
      </c>
      <c r="B1047">
        <v>1661099</v>
      </c>
    </row>
    <row r="1048" spans="1:2" x14ac:dyDescent="0.25">
      <c r="A1048" t="s">
        <v>49</v>
      </c>
      <c r="B1048">
        <v>1662238</v>
      </c>
    </row>
    <row r="1049" spans="1:2" x14ac:dyDescent="0.25">
      <c r="A1049" t="s">
        <v>49</v>
      </c>
      <c r="B1049">
        <v>1662274</v>
      </c>
    </row>
    <row r="1050" spans="1:2" x14ac:dyDescent="0.25">
      <c r="A1050" t="s">
        <v>49</v>
      </c>
      <c r="B1050">
        <v>1662317</v>
      </c>
    </row>
    <row r="1051" spans="1:2" x14ac:dyDescent="0.25">
      <c r="A1051" t="s">
        <v>49</v>
      </c>
      <c r="B1051">
        <v>1662395</v>
      </c>
    </row>
    <row r="1052" spans="1:2" x14ac:dyDescent="0.25">
      <c r="A1052" t="s">
        <v>49</v>
      </c>
      <c r="B1052">
        <v>1662551</v>
      </c>
    </row>
    <row r="1053" spans="1:2" x14ac:dyDescent="0.25">
      <c r="A1053" t="s">
        <v>49</v>
      </c>
      <c r="B1053">
        <v>1662552</v>
      </c>
    </row>
    <row r="1054" spans="1:2" x14ac:dyDescent="0.25">
      <c r="A1054" t="s">
        <v>49</v>
      </c>
      <c r="B1054">
        <v>1662554</v>
      </c>
    </row>
    <row r="1055" spans="1:2" x14ac:dyDescent="0.25">
      <c r="A1055" t="s">
        <v>49</v>
      </c>
      <c r="B1055">
        <v>1662991</v>
      </c>
    </row>
    <row r="1056" spans="1:2" x14ac:dyDescent="0.25">
      <c r="A1056" t="s">
        <v>49</v>
      </c>
      <c r="B1056">
        <v>1663337</v>
      </c>
    </row>
    <row r="1057" spans="1:2" x14ac:dyDescent="0.25">
      <c r="A1057" t="s">
        <v>49</v>
      </c>
      <c r="B1057">
        <v>1663341</v>
      </c>
    </row>
    <row r="1058" spans="1:2" x14ac:dyDescent="0.25">
      <c r="A1058" t="s">
        <v>49</v>
      </c>
      <c r="B1058">
        <v>1663347</v>
      </c>
    </row>
    <row r="1059" spans="1:2" x14ac:dyDescent="0.25">
      <c r="A1059" t="s">
        <v>49</v>
      </c>
      <c r="B1059">
        <v>1663396</v>
      </c>
    </row>
    <row r="1060" spans="1:2" x14ac:dyDescent="0.25">
      <c r="A1060" t="s">
        <v>49</v>
      </c>
      <c r="B1060">
        <v>1664051</v>
      </c>
    </row>
    <row r="1061" spans="1:2" x14ac:dyDescent="0.25">
      <c r="A1061" t="s">
        <v>49</v>
      </c>
      <c r="B1061">
        <v>1664061</v>
      </c>
    </row>
    <row r="1062" spans="1:2" x14ac:dyDescent="0.25">
      <c r="A1062" t="s">
        <v>49</v>
      </c>
      <c r="B1062">
        <v>1664067</v>
      </c>
    </row>
    <row r="1063" spans="1:2" x14ac:dyDescent="0.25">
      <c r="A1063" t="s">
        <v>49</v>
      </c>
      <c r="B1063">
        <v>1664069</v>
      </c>
    </row>
    <row r="1064" spans="1:2" x14ac:dyDescent="0.25">
      <c r="A1064" t="s">
        <v>49</v>
      </c>
      <c r="B1064">
        <v>1664245</v>
      </c>
    </row>
    <row r="1065" spans="1:2" x14ac:dyDescent="0.25">
      <c r="A1065" t="s">
        <v>49</v>
      </c>
      <c r="B1065">
        <v>1664246</v>
      </c>
    </row>
    <row r="1066" spans="1:2" x14ac:dyDescent="0.25">
      <c r="A1066" t="s">
        <v>49</v>
      </c>
      <c r="B1066">
        <v>1664247</v>
      </c>
    </row>
    <row r="1067" spans="1:2" x14ac:dyDescent="0.25">
      <c r="A1067" t="s">
        <v>49</v>
      </c>
      <c r="B1067">
        <v>1664250</v>
      </c>
    </row>
    <row r="1068" spans="1:2" x14ac:dyDescent="0.25">
      <c r="A1068" t="s">
        <v>49</v>
      </c>
      <c r="B1068">
        <v>1664251</v>
      </c>
    </row>
    <row r="1069" spans="1:2" x14ac:dyDescent="0.25">
      <c r="A1069" t="s">
        <v>49</v>
      </c>
      <c r="B1069">
        <v>1664254</v>
      </c>
    </row>
    <row r="1070" spans="1:2" x14ac:dyDescent="0.25">
      <c r="A1070" t="s">
        <v>49</v>
      </c>
      <c r="B1070">
        <v>1664255</v>
      </c>
    </row>
    <row r="1071" spans="1:2" x14ac:dyDescent="0.25">
      <c r="A1071" t="s">
        <v>49</v>
      </c>
      <c r="B1071">
        <v>1664257</v>
      </c>
    </row>
    <row r="1072" spans="1:2" x14ac:dyDescent="0.25">
      <c r="A1072" t="s">
        <v>49</v>
      </c>
      <c r="B1072">
        <v>1664258</v>
      </c>
    </row>
    <row r="1073" spans="1:2" x14ac:dyDescent="0.25">
      <c r="A1073" t="s">
        <v>49</v>
      </c>
      <c r="B1073">
        <v>1664260</v>
      </c>
    </row>
    <row r="1074" spans="1:2" x14ac:dyDescent="0.25">
      <c r="A1074" t="s">
        <v>49</v>
      </c>
      <c r="B1074">
        <v>1664346</v>
      </c>
    </row>
    <row r="1075" spans="1:2" x14ac:dyDescent="0.25">
      <c r="A1075" t="s">
        <v>49</v>
      </c>
      <c r="B1075">
        <v>1666295</v>
      </c>
    </row>
    <row r="1076" spans="1:2" x14ac:dyDescent="0.25">
      <c r="A1076" t="s">
        <v>49</v>
      </c>
      <c r="B1076">
        <v>1666317</v>
      </c>
    </row>
    <row r="1077" spans="1:2" x14ac:dyDescent="0.25">
      <c r="A1077" t="s">
        <v>49</v>
      </c>
      <c r="B1077">
        <v>1666396</v>
      </c>
    </row>
    <row r="1078" spans="1:2" x14ac:dyDescent="0.25">
      <c r="A1078" t="s">
        <v>49</v>
      </c>
      <c r="B1078">
        <v>1666441</v>
      </c>
    </row>
    <row r="1079" spans="1:2" x14ac:dyDescent="0.25">
      <c r="A1079" t="s">
        <v>49</v>
      </c>
      <c r="B1079">
        <v>1666443</v>
      </c>
    </row>
    <row r="1080" spans="1:2" x14ac:dyDescent="0.25">
      <c r="A1080" t="s">
        <v>49</v>
      </c>
      <c r="B1080">
        <v>1666466</v>
      </c>
    </row>
    <row r="1081" spans="1:2" x14ac:dyDescent="0.25">
      <c r="A1081" t="s">
        <v>49</v>
      </c>
      <c r="B1081">
        <v>1666470</v>
      </c>
    </row>
    <row r="1082" spans="1:2" x14ac:dyDescent="0.25">
      <c r="A1082" t="s">
        <v>49</v>
      </c>
      <c r="B1082">
        <v>1666507</v>
      </c>
    </row>
    <row r="1083" spans="1:2" x14ac:dyDescent="0.25">
      <c r="A1083" t="s">
        <v>49</v>
      </c>
      <c r="B1083">
        <v>1666519</v>
      </c>
    </row>
    <row r="1084" spans="1:2" x14ac:dyDescent="0.25">
      <c r="A1084" t="s">
        <v>49</v>
      </c>
      <c r="B1084">
        <v>1666524</v>
      </c>
    </row>
    <row r="1085" spans="1:2" x14ac:dyDescent="0.25">
      <c r="A1085" t="s">
        <v>49</v>
      </c>
      <c r="B1085">
        <v>1666954</v>
      </c>
    </row>
    <row r="1086" spans="1:2" x14ac:dyDescent="0.25">
      <c r="A1086" t="s">
        <v>49</v>
      </c>
      <c r="B1086">
        <v>1667126</v>
      </c>
    </row>
    <row r="1087" spans="1:2" x14ac:dyDescent="0.25">
      <c r="A1087" t="s">
        <v>49</v>
      </c>
      <c r="B1087">
        <v>1667817</v>
      </c>
    </row>
    <row r="1088" spans="1:2" x14ac:dyDescent="0.25">
      <c r="A1088" t="s">
        <v>49</v>
      </c>
      <c r="B1088">
        <v>1667927</v>
      </c>
    </row>
    <row r="1089" spans="1:2" x14ac:dyDescent="0.25">
      <c r="A1089" t="s">
        <v>49</v>
      </c>
      <c r="B1089">
        <v>1667934</v>
      </c>
    </row>
    <row r="1090" spans="1:2" x14ac:dyDescent="0.25">
      <c r="A1090" t="s">
        <v>49</v>
      </c>
      <c r="B1090">
        <v>1668094</v>
      </c>
    </row>
    <row r="1091" spans="1:2" x14ac:dyDescent="0.25">
      <c r="A1091" t="s">
        <v>49</v>
      </c>
      <c r="B1091">
        <v>1668097</v>
      </c>
    </row>
    <row r="1092" spans="1:2" x14ac:dyDescent="0.25">
      <c r="A1092" t="s">
        <v>49</v>
      </c>
      <c r="B1092">
        <v>1668099</v>
      </c>
    </row>
    <row r="1093" spans="1:2" x14ac:dyDescent="0.25">
      <c r="A1093" t="s">
        <v>49</v>
      </c>
      <c r="B1093">
        <v>1668127</v>
      </c>
    </row>
    <row r="1094" spans="1:2" x14ac:dyDescent="0.25">
      <c r="A1094" t="s">
        <v>49</v>
      </c>
      <c r="B1094">
        <v>1668128</v>
      </c>
    </row>
    <row r="1095" spans="1:2" x14ac:dyDescent="0.25">
      <c r="A1095" t="s">
        <v>49</v>
      </c>
      <c r="B1095">
        <v>1668189</v>
      </c>
    </row>
    <row r="1096" spans="1:2" x14ac:dyDescent="0.25">
      <c r="A1096" t="s">
        <v>49</v>
      </c>
      <c r="B1096">
        <v>1668343</v>
      </c>
    </row>
    <row r="1097" spans="1:2" x14ac:dyDescent="0.25">
      <c r="A1097" t="s">
        <v>49</v>
      </c>
      <c r="B1097">
        <v>1668344</v>
      </c>
    </row>
    <row r="1098" spans="1:2" x14ac:dyDescent="0.25">
      <c r="A1098" t="s">
        <v>49</v>
      </c>
      <c r="B1098">
        <v>1668345</v>
      </c>
    </row>
    <row r="1099" spans="1:2" x14ac:dyDescent="0.25">
      <c r="A1099" t="s">
        <v>49</v>
      </c>
      <c r="B1099">
        <v>1668346</v>
      </c>
    </row>
    <row r="1100" spans="1:2" x14ac:dyDescent="0.25">
      <c r="A1100" t="s">
        <v>49</v>
      </c>
      <c r="B1100">
        <v>1668347</v>
      </c>
    </row>
    <row r="1101" spans="1:2" x14ac:dyDescent="0.25">
      <c r="A1101" t="s">
        <v>49</v>
      </c>
      <c r="B1101">
        <v>1668362</v>
      </c>
    </row>
    <row r="1102" spans="1:2" x14ac:dyDescent="0.25">
      <c r="A1102" t="s">
        <v>49</v>
      </c>
      <c r="B1102">
        <v>1668421</v>
      </c>
    </row>
    <row r="1103" spans="1:2" x14ac:dyDescent="0.25">
      <c r="A1103" t="s">
        <v>49</v>
      </c>
      <c r="B1103">
        <v>1668492</v>
      </c>
    </row>
    <row r="1104" spans="1:2" x14ac:dyDescent="0.25">
      <c r="A1104" t="s">
        <v>49</v>
      </c>
      <c r="B1104">
        <v>1668496</v>
      </c>
    </row>
    <row r="1105" spans="1:2" x14ac:dyDescent="0.25">
      <c r="A1105" t="s">
        <v>49</v>
      </c>
      <c r="B1105">
        <v>1668545</v>
      </c>
    </row>
    <row r="1106" spans="1:2" x14ac:dyDescent="0.25">
      <c r="A1106" t="s">
        <v>49</v>
      </c>
      <c r="B1106">
        <v>1668547</v>
      </c>
    </row>
    <row r="1107" spans="1:2" x14ac:dyDescent="0.25">
      <c r="A1107" t="s">
        <v>49</v>
      </c>
      <c r="B1107">
        <v>1668550</v>
      </c>
    </row>
    <row r="1108" spans="1:2" x14ac:dyDescent="0.25">
      <c r="A1108" t="s">
        <v>49</v>
      </c>
      <c r="B1108">
        <v>1668554</v>
      </c>
    </row>
    <row r="1109" spans="1:2" x14ac:dyDescent="0.25">
      <c r="A1109" t="s">
        <v>49</v>
      </c>
      <c r="B1109">
        <v>1668555</v>
      </c>
    </row>
    <row r="1110" spans="1:2" x14ac:dyDescent="0.25">
      <c r="A1110" t="s">
        <v>49</v>
      </c>
      <c r="B1110">
        <v>1668557</v>
      </c>
    </row>
    <row r="1111" spans="1:2" x14ac:dyDescent="0.25">
      <c r="A1111" t="s">
        <v>49</v>
      </c>
      <c r="B1111">
        <v>1668606</v>
      </c>
    </row>
    <row r="1112" spans="1:2" x14ac:dyDescent="0.25">
      <c r="A1112" t="s">
        <v>49</v>
      </c>
      <c r="B1112">
        <v>1668607</v>
      </c>
    </row>
    <row r="1113" spans="1:2" x14ac:dyDescent="0.25">
      <c r="A1113" t="s">
        <v>49</v>
      </c>
      <c r="B1113">
        <v>1668608</v>
      </c>
    </row>
    <row r="1114" spans="1:2" x14ac:dyDescent="0.25">
      <c r="A1114" t="s">
        <v>49</v>
      </c>
      <c r="B1114">
        <v>1668609</v>
      </c>
    </row>
    <row r="1115" spans="1:2" x14ac:dyDescent="0.25">
      <c r="A1115" t="s">
        <v>49</v>
      </c>
      <c r="B1115">
        <v>1668612</v>
      </c>
    </row>
    <row r="1116" spans="1:2" x14ac:dyDescent="0.25">
      <c r="A1116" t="s">
        <v>49</v>
      </c>
      <c r="B1116">
        <v>1668639</v>
      </c>
    </row>
    <row r="1117" spans="1:2" x14ac:dyDescent="0.25">
      <c r="A1117" t="s">
        <v>49</v>
      </c>
      <c r="B1117">
        <v>1669409</v>
      </c>
    </row>
    <row r="1118" spans="1:2" x14ac:dyDescent="0.25">
      <c r="A1118" t="s">
        <v>49</v>
      </c>
      <c r="B1118">
        <v>1669584</v>
      </c>
    </row>
    <row r="1119" spans="1:2" x14ac:dyDescent="0.25">
      <c r="A1119" t="s">
        <v>49</v>
      </c>
      <c r="B1119">
        <v>1669685</v>
      </c>
    </row>
    <row r="1120" spans="1:2" x14ac:dyDescent="0.25">
      <c r="A1120" t="s">
        <v>49</v>
      </c>
      <c r="B1120">
        <v>1669701</v>
      </c>
    </row>
    <row r="1121" spans="1:2" x14ac:dyDescent="0.25">
      <c r="A1121" t="s">
        <v>49</v>
      </c>
      <c r="B1121">
        <v>1669702</v>
      </c>
    </row>
    <row r="1122" spans="1:2" x14ac:dyDescent="0.25">
      <c r="A1122" t="s">
        <v>49</v>
      </c>
      <c r="B1122">
        <v>1670203</v>
      </c>
    </row>
    <row r="1123" spans="1:2" x14ac:dyDescent="0.25">
      <c r="A1123" t="s">
        <v>49</v>
      </c>
      <c r="B1123">
        <v>1670215</v>
      </c>
    </row>
    <row r="1124" spans="1:2" x14ac:dyDescent="0.25">
      <c r="A1124" t="s">
        <v>49</v>
      </c>
      <c r="B1124">
        <v>1671416</v>
      </c>
    </row>
    <row r="1125" spans="1:2" x14ac:dyDescent="0.25">
      <c r="A1125" t="s">
        <v>49</v>
      </c>
      <c r="B1125">
        <v>1671426</v>
      </c>
    </row>
    <row r="1126" spans="1:2" x14ac:dyDescent="0.25">
      <c r="A1126" t="s">
        <v>49</v>
      </c>
      <c r="B1126">
        <v>1671461</v>
      </c>
    </row>
    <row r="1127" spans="1:2" x14ac:dyDescent="0.25">
      <c r="A1127" t="s">
        <v>49</v>
      </c>
      <c r="B1127">
        <v>1671807</v>
      </c>
    </row>
    <row r="1128" spans="1:2" x14ac:dyDescent="0.25">
      <c r="A1128" t="s">
        <v>49</v>
      </c>
      <c r="B1128">
        <v>1671819</v>
      </c>
    </row>
    <row r="1129" spans="1:2" x14ac:dyDescent="0.25">
      <c r="A1129" t="s">
        <v>49</v>
      </c>
      <c r="B1129">
        <v>1671832</v>
      </c>
    </row>
    <row r="1130" spans="1:2" x14ac:dyDescent="0.25">
      <c r="A1130" t="s">
        <v>49</v>
      </c>
      <c r="B1130">
        <v>1671833</v>
      </c>
    </row>
    <row r="1131" spans="1:2" x14ac:dyDescent="0.25">
      <c r="A1131" t="s">
        <v>49</v>
      </c>
      <c r="B1131">
        <v>1671834</v>
      </c>
    </row>
    <row r="1132" spans="1:2" x14ac:dyDescent="0.25">
      <c r="A1132" t="s">
        <v>49</v>
      </c>
      <c r="B1132">
        <v>1671836</v>
      </c>
    </row>
    <row r="1133" spans="1:2" x14ac:dyDescent="0.25">
      <c r="A1133" t="s">
        <v>49</v>
      </c>
      <c r="B1133">
        <v>1671906</v>
      </c>
    </row>
    <row r="1134" spans="1:2" x14ac:dyDescent="0.25">
      <c r="A1134" t="s">
        <v>49</v>
      </c>
      <c r="B1134">
        <v>1671939</v>
      </c>
    </row>
    <row r="1135" spans="1:2" x14ac:dyDescent="0.25">
      <c r="A1135" t="s">
        <v>49</v>
      </c>
      <c r="B1135">
        <v>1671942</v>
      </c>
    </row>
    <row r="1136" spans="1:2" x14ac:dyDescent="0.25">
      <c r="A1136" t="s">
        <v>49</v>
      </c>
      <c r="B1136">
        <v>1671945</v>
      </c>
    </row>
    <row r="1137" spans="1:2" x14ac:dyDescent="0.25">
      <c r="A1137" t="s">
        <v>49</v>
      </c>
      <c r="B1137">
        <v>1671951</v>
      </c>
    </row>
    <row r="1138" spans="1:2" x14ac:dyDescent="0.25">
      <c r="A1138" t="s">
        <v>49</v>
      </c>
      <c r="B1138">
        <v>1671955</v>
      </c>
    </row>
    <row r="1139" spans="1:2" x14ac:dyDescent="0.25">
      <c r="A1139" t="s">
        <v>49</v>
      </c>
      <c r="B1139">
        <v>1671966</v>
      </c>
    </row>
    <row r="1140" spans="1:2" x14ac:dyDescent="0.25">
      <c r="A1140" t="s">
        <v>49</v>
      </c>
      <c r="B1140">
        <v>1671988</v>
      </c>
    </row>
    <row r="1141" spans="1:2" x14ac:dyDescent="0.25">
      <c r="A1141" t="s">
        <v>49</v>
      </c>
      <c r="B1141">
        <v>1671997</v>
      </c>
    </row>
    <row r="1142" spans="1:2" x14ac:dyDescent="0.25">
      <c r="A1142" t="s">
        <v>49</v>
      </c>
      <c r="B1142">
        <v>1672000</v>
      </c>
    </row>
    <row r="1143" spans="1:2" x14ac:dyDescent="0.25">
      <c r="A1143" t="s">
        <v>49</v>
      </c>
      <c r="B1143">
        <v>1672003</v>
      </c>
    </row>
    <row r="1144" spans="1:2" x14ac:dyDescent="0.25">
      <c r="A1144" t="s">
        <v>49</v>
      </c>
      <c r="B1144">
        <v>1672006</v>
      </c>
    </row>
    <row r="1145" spans="1:2" x14ac:dyDescent="0.25">
      <c r="A1145" t="s">
        <v>49</v>
      </c>
      <c r="B1145">
        <v>1672028</v>
      </c>
    </row>
    <row r="1146" spans="1:2" x14ac:dyDescent="0.25">
      <c r="A1146" t="s">
        <v>49</v>
      </c>
      <c r="B1146">
        <v>1672034</v>
      </c>
    </row>
    <row r="1147" spans="1:2" x14ac:dyDescent="0.25">
      <c r="A1147" t="s">
        <v>49</v>
      </c>
      <c r="B1147">
        <v>1672049</v>
      </c>
    </row>
    <row r="1148" spans="1:2" x14ac:dyDescent="0.25">
      <c r="A1148" t="s">
        <v>49</v>
      </c>
      <c r="B1148">
        <v>1672052</v>
      </c>
    </row>
    <row r="1149" spans="1:2" x14ac:dyDescent="0.25">
      <c r="A1149" t="s">
        <v>49</v>
      </c>
      <c r="B1149">
        <v>1672085</v>
      </c>
    </row>
    <row r="1150" spans="1:2" x14ac:dyDescent="0.25">
      <c r="A1150" t="s">
        <v>49</v>
      </c>
      <c r="B1150">
        <v>1672088</v>
      </c>
    </row>
    <row r="1151" spans="1:2" x14ac:dyDescent="0.25">
      <c r="A1151" t="s">
        <v>49</v>
      </c>
      <c r="B1151">
        <v>1672091</v>
      </c>
    </row>
    <row r="1152" spans="1:2" x14ac:dyDescent="0.25">
      <c r="A1152" t="s">
        <v>49</v>
      </c>
      <c r="B1152">
        <v>1672104</v>
      </c>
    </row>
    <row r="1153" spans="1:2" x14ac:dyDescent="0.25">
      <c r="A1153" t="s">
        <v>49</v>
      </c>
      <c r="B1153">
        <v>1672110</v>
      </c>
    </row>
    <row r="1154" spans="1:2" x14ac:dyDescent="0.25">
      <c r="A1154" t="s">
        <v>49</v>
      </c>
      <c r="B1154">
        <v>1672117</v>
      </c>
    </row>
    <row r="1155" spans="1:2" x14ac:dyDescent="0.25">
      <c r="A1155" t="s">
        <v>49</v>
      </c>
      <c r="B1155">
        <v>1672651</v>
      </c>
    </row>
    <row r="1156" spans="1:2" x14ac:dyDescent="0.25">
      <c r="A1156" t="s">
        <v>49</v>
      </c>
      <c r="B1156">
        <v>1672661</v>
      </c>
    </row>
    <row r="1157" spans="1:2" x14ac:dyDescent="0.25">
      <c r="A1157" t="s">
        <v>49</v>
      </c>
      <c r="B1157">
        <v>1672664</v>
      </c>
    </row>
    <row r="1158" spans="1:2" x14ac:dyDescent="0.25">
      <c r="A1158" t="s">
        <v>49</v>
      </c>
      <c r="B1158">
        <v>1672670</v>
      </c>
    </row>
    <row r="1159" spans="1:2" x14ac:dyDescent="0.25">
      <c r="A1159" t="s">
        <v>49</v>
      </c>
      <c r="B1159">
        <v>1672676</v>
      </c>
    </row>
    <row r="1160" spans="1:2" x14ac:dyDescent="0.25">
      <c r="A1160" t="s">
        <v>49</v>
      </c>
      <c r="B1160">
        <v>1672706</v>
      </c>
    </row>
    <row r="1161" spans="1:2" x14ac:dyDescent="0.25">
      <c r="A1161" t="s">
        <v>49</v>
      </c>
      <c r="B1161">
        <v>1672707</v>
      </c>
    </row>
    <row r="1162" spans="1:2" x14ac:dyDescent="0.25">
      <c r="A1162" t="s">
        <v>49</v>
      </c>
      <c r="B1162">
        <v>1672708</v>
      </c>
    </row>
    <row r="1163" spans="1:2" x14ac:dyDescent="0.25">
      <c r="A1163" t="s">
        <v>49</v>
      </c>
      <c r="B1163">
        <v>1672709</v>
      </c>
    </row>
    <row r="1164" spans="1:2" x14ac:dyDescent="0.25">
      <c r="A1164" t="s">
        <v>49</v>
      </c>
      <c r="B1164">
        <v>1672712</v>
      </c>
    </row>
    <row r="1165" spans="1:2" x14ac:dyDescent="0.25">
      <c r="A1165" t="s">
        <v>49</v>
      </c>
      <c r="B1165">
        <v>1672713</v>
      </c>
    </row>
    <row r="1166" spans="1:2" x14ac:dyDescent="0.25">
      <c r="A1166" t="s">
        <v>49</v>
      </c>
      <c r="B1166">
        <v>1672714</v>
      </c>
    </row>
    <row r="1167" spans="1:2" x14ac:dyDescent="0.25">
      <c r="A1167" t="s">
        <v>49</v>
      </c>
      <c r="B1167">
        <v>1672720</v>
      </c>
    </row>
    <row r="1168" spans="1:2" x14ac:dyDescent="0.25">
      <c r="A1168" t="s">
        <v>49</v>
      </c>
      <c r="B1168">
        <v>1672721</v>
      </c>
    </row>
    <row r="1169" spans="1:2" x14ac:dyDescent="0.25">
      <c r="A1169" t="s">
        <v>49</v>
      </c>
      <c r="B1169">
        <v>1672722</v>
      </c>
    </row>
    <row r="1170" spans="1:2" x14ac:dyDescent="0.25">
      <c r="A1170" t="s">
        <v>49</v>
      </c>
      <c r="B1170">
        <v>1673103</v>
      </c>
    </row>
    <row r="1171" spans="1:2" x14ac:dyDescent="0.25">
      <c r="A1171" t="s">
        <v>49</v>
      </c>
      <c r="B1171">
        <v>1673245</v>
      </c>
    </row>
    <row r="1172" spans="1:2" x14ac:dyDescent="0.25">
      <c r="A1172" t="s">
        <v>49</v>
      </c>
      <c r="B1172">
        <v>1673246</v>
      </c>
    </row>
    <row r="1173" spans="1:2" x14ac:dyDescent="0.25">
      <c r="A1173" t="s">
        <v>49</v>
      </c>
      <c r="B1173">
        <v>1673687</v>
      </c>
    </row>
    <row r="1174" spans="1:2" x14ac:dyDescent="0.25">
      <c r="A1174" t="s">
        <v>49</v>
      </c>
      <c r="B1174">
        <v>1673710</v>
      </c>
    </row>
    <row r="1175" spans="1:2" x14ac:dyDescent="0.25">
      <c r="A1175" t="s">
        <v>49</v>
      </c>
      <c r="B1175">
        <v>1674085</v>
      </c>
    </row>
    <row r="1176" spans="1:2" x14ac:dyDescent="0.25">
      <c r="A1176" t="s">
        <v>49</v>
      </c>
      <c r="B1176">
        <v>1674086</v>
      </c>
    </row>
    <row r="1177" spans="1:2" x14ac:dyDescent="0.25">
      <c r="A1177" t="s">
        <v>49</v>
      </c>
      <c r="B1177">
        <v>1674118</v>
      </c>
    </row>
    <row r="1178" spans="1:2" x14ac:dyDescent="0.25">
      <c r="A1178" t="s">
        <v>49</v>
      </c>
      <c r="B1178">
        <v>1674120</v>
      </c>
    </row>
    <row r="1179" spans="1:2" x14ac:dyDescent="0.25">
      <c r="A1179" t="s">
        <v>49</v>
      </c>
      <c r="B1179">
        <v>1674598</v>
      </c>
    </row>
    <row r="1180" spans="1:2" x14ac:dyDescent="0.25">
      <c r="A1180" t="s">
        <v>49</v>
      </c>
      <c r="B1180">
        <v>1674853</v>
      </c>
    </row>
    <row r="1181" spans="1:2" x14ac:dyDescent="0.25">
      <c r="A1181" t="s">
        <v>49</v>
      </c>
      <c r="B1181">
        <v>1675615</v>
      </c>
    </row>
    <row r="1182" spans="1:2" x14ac:dyDescent="0.25">
      <c r="A1182" t="s">
        <v>49</v>
      </c>
      <c r="B1182">
        <v>1675654</v>
      </c>
    </row>
    <row r="1183" spans="1:2" x14ac:dyDescent="0.25">
      <c r="A1183" t="s">
        <v>49</v>
      </c>
      <c r="B1183">
        <v>1675655</v>
      </c>
    </row>
    <row r="1184" spans="1:2" x14ac:dyDescent="0.25">
      <c r="A1184" t="s">
        <v>49</v>
      </c>
      <c r="B1184">
        <v>1675662</v>
      </c>
    </row>
    <row r="1185" spans="1:2" x14ac:dyDescent="0.25">
      <c r="A1185" t="s">
        <v>49</v>
      </c>
      <c r="B1185">
        <v>1675670</v>
      </c>
    </row>
    <row r="1186" spans="1:2" x14ac:dyDescent="0.25">
      <c r="A1186" t="s">
        <v>49</v>
      </c>
      <c r="B1186">
        <v>1675746</v>
      </c>
    </row>
    <row r="1187" spans="1:2" x14ac:dyDescent="0.25">
      <c r="A1187" t="s">
        <v>49</v>
      </c>
      <c r="B1187">
        <v>1676563</v>
      </c>
    </row>
    <row r="1188" spans="1:2" x14ac:dyDescent="0.25">
      <c r="A1188" t="s">
        <v>49</v>
      </c>
      <c r="B1188">
        <v>1676564</v>
      </c>
    </row>
    <row r="1189" spans="1:2" x14ac:dyDescent="0.25">
      <c r="A1189" t="s">
        <v>49</v>
      </c>
      <c r="B1189">
        <v>1676565</v>
      </c>
    </row>
    <row r="1190" spans="1:2" x14ac:dyDescent="0.25">
      <c r="A1190" t="s">
        <v>49</v>
      </c>
      <c r="B1190">
        <v>1676566</v>
      </c>
    </row>
    <row r="1191" spans="1:2" x14ac:dyDescent="0.25">
      <c r="A1191" t="s">
        <v>49</v>
      </c>
      <c r="B1191">
        <v>1676592</v>
      </c>
    </row>
    <row r="1192" spans="1:2" x14ac:dyDescent="0.25">
      <c r="A1192" t="s">
        <v>49</v>
      </c>
      <c r="B1192">
        <v>1676699</v>
      </c>
    </row>
    <row r="1193" spans="1:2" x14ac:dyDescent="0.25">
      <c r="A1193" t="s">
        <v>49</v>
      </c>
      <c r="B1193">
        <v>1676851</v>
      </c>
    </row>
    <row r="1194" spans="1:2" x14ac:dyDescent="0.25">
      <c r="A1194" t="s">
        <v>49</v>
      </c>
      <c r="B1194">
        <v>1676853</v>
      </c>
    </row>
    <row r="1195" spans="1:2" x14ac:dyDescent="0.25">
      <c r="A1195" t="s">
        <v>49</v>
      </c>
      <c r="B1195">
        <v>1676942</v>
      </c>
    </row>
    <row r="1196" spans="1:2" x14ac:dyDescent="0.25">
      <c r="A1196" t="s">
        <v>49</v>
      </c>
      <c r="B1196">
        <v>1677690</v>
      </c>
    </row>
    <row r="1197" spans="1:2" x14ac:dyDescent="0.25">
      <c r="A1197" t="s">
        <v>49</v>
      </c>
      <c r="B1197">
        <v>1677692</v>
      </c>
    </row>
    <row r="1198" spans="1:2" x14ac:dyDescent="0.25">
      <c r="A1198" t="s">
        <v>49</v>
      </c>
      <c r="B1198">
        <v>1677877</v>
      </c>
    </row>
    <row r="1199" spans="1:2" x14ac:dyDescent="0.25">
      <c r="A1199" t="s">
        <v>49</v>
      </c>
      <c r="B1199">
        <v>1677878</v>
      </c>
    </row>
    <row r="1200" spans="1:2" x14ac:dyDescent="0.25">
      <c r="A1200" t="s">
        <v>49</v>
      </c>
      <c r="B1200">
        <v>1677884</v>
      </c>
    </row>
    <row r="1201" spans="1:2" x14ac:dyDescent="0.25">
      <c r="A1201" t="s">
        <v>49</v>
      </c>
      <c r="B1201">
        <v>1677887</v>
      </c>
    </row>
    <row r="1202" spans="1:2" x14ac:dyDescent="0.25">
      <c r="A1202" t="s">
        <v>49</v>
      </c>
      <c r="B1202">
        <v>1677889</v>
      </c>
    </row>
    <row r="1203" spans="1:2" x14ac:dyDescent="0.25">
      <c r="A1203" t="s">
        <v>49</v>
      </c>
      <c r="B1203">
        <v>1677891</v>
      </c>
    </row>
    <row r="1204" spans="1:2" x14ac:dyDescent="0.25">
      <c r="A1204" t="s">
        <v>49</v>
      </c>
      <c r="B1204">
        <v>1678000</v>
      </c>
    </row>
    <row r="1205" spans="1:2" x14ac:dyDescent="0.25">
      <c r="A1205" t="s">
        <v>49</v>
      </c>
      <c r="B1205">
        <v>1678427</v>
      </c>
    </row>
    <row r="1206" spans="1:2" x14ac:dyDescent="0.25">
      <c r="A1206" t="s">
        <v>49</v>
      </c>
      <c r="B1206">
        <v>1678493</v>
      </c>
    </row>
    <row r="1207" spans="1:2" x14ac:dyDescent="0.25">
      <c r="A1207" t="s">
        <v>49</v>
      </c>
      <c r="B1207">
        <v>1678494</v>
      </c>
    </row>
    <row r="1208" spans="1:2" x14ac:dyDescent="0.25">
      <c r="A1208" t="s">
        <v>49</v>
      </c>
      <c r="B1208">
        <v>1678648</v>
      </c>
    </row>
    <row r="1209" spans="1:2" x14ac:dyDescent="0.25">
      <c r="A1209" t="s">
        <v>49</v>
      </c>
      <c r="B1209">
        <v>1678652</v>
      </c>
    </row>
    <row r="1210" spans="1:2" x14ac:dyDescent="0.25">
      <c r="A1210" t="s">
        <v>49</v>
      </c>
      <c r="B1210">
        <v>1678674</v>
      </c>
    </row>
    <row r="1211" spans="1:2" x14ac:dyDescent="0.25">
      <c r="A1211" t="s">
        <v>49</v>
      </c>
      <c r="B1211">
        <v>1678759</v>
      </c>
    </row>
    <row r="1212" spans="1:2" x14ac:dyDescent="0.25">
      <c r="A1212" t="s">
        <v>49</v>
      </c>
      <c r="B1212">
        <v>1679571</v>
      </c>
    </row>
    <row r="1213" spans="1:2" x14ac:dyDescent="0.25">
      <c r="A1213" t="s">
        <v>49</v>
      </c>
      <c r="B1213">
        <v>1679638</v>
      </c>
    </row>
    <row r="1214" spans="1:2" x14ac:dyDescent="0.25">
      <c r="A1214" t="s">
        <v>49</v>
      </c>
      <c r="B1214">
        <v>1679639</v>
      </c>
    </row>
    <row r="1215" spans="1:2" x14ac:dyDescent="0.25">
      <c r="A1215" t="s">
        <v>49</v>
      </c>
      <c r="B1215">
        <v>1679687</v>
      </c>
    </row>
    <row r="1216" spans="1:2" x14ac:dyDescent="0.25">
      <c r="A1216" t="s">
        <v>49</v>
      </c>
      <c r="B1216">
        <v>1680210</v>
      </c>
    </row>
    <row r="1217" spans="1:2" x14ac:dyDescent="0.25">
      <c r="A1217" t="s">
        <v>49</v>
      </c>
      <c r="B1217">
        <v>1680561</v>
      </c>
    </row>
    <row r="1218" spans="1:2" x14ac:dyDescent="0.25">
      <c r="A1218" t="s">
        <v>49</v>
      </c>
      <c r="B1218">
        <v>1680562</v>
      </c>
    </row>
    <row r="1219" spans="1:2" x14ac:dyDescent="0.25">
      <c r="A1219" t="s">
        <v>49</v>
      </c>
      <c r="B1219">
        <v>1680712</v>
      </c>
    </row>
    <row r="1220" spans="1:2" x14ac:dyDescent="0.25">
      <c r="A1220" t="s">
        <v>49</v>
      </c>
      <c r="B1220">
        <v>1680716</v>
      </c>
    </row>
    <row r="1221" spans="1:2" x14ac:dyDescent="0.25">
      <c r="A1221" t="s">
        <v>49</v>
      </c>
      <c r="B1221">
        <v>1680734</v>
      </c>
    </row>
    <row r="1222" spans="1:2" x14ac:dyDescent="0.25">
      <c r="A1222" t="s">
        <v>49</v>
      </c>
      <c r="B1222">
        <v>1680736</v>
      </c>
    </row>
    <row r="1223" spans="1:2" x14ac:dyDescent="0.25">
      <c r="A1223" t="s">
        <v>49</v>
      </c>
      <c r="B1223">
        <v>1680738</v>
      </c>
    </row>
    <row r="1224" spans="1:2" x14ac:dyDescent="0.25">
      <c r="A1224" t="s">
        <v>49</v>
      </c>
      <c r="B1224">
        <v>1680740</v>
      </c>
    </row>
    <row r="1225" spans="1:2" x14ac:dyDescent="0.25">
      <c r="A1225" t="s">
        <v>49</v>
      </c>
      <c r="B1225">
        <v>1680742</v>
      </c>
    </row>
    <row r="1226" spans="1:2" x14ac:dyDescent="0.25">
      <c r="A1226" t="s">
        <v>49</v>
      </c>
      <c r="B1226">
        <v>1680781</v>
      </c>
    </row>
    <row r="1227" spans="1:2" x14ac:dyDescent="0.25">
      <c r="A1227" t="s">
        <v>49</v>
      </c>
      <c r="B1227">
        <v>1680915</v>
      </c>
    </row>
    <row r="1228" spans="1:2" x14ac:dyDescent="0.25">
      <c r="A1228" t="s">
        <v>49</v>
      </c>
      <c r="B1228">
        <v>1681775</v>
      </c>
    </row>
    <row r="1229" spans="1:2" x14ac:dyDescent="0.25">
      <c r="A1229" t="s">
        <v>49</v>
      </c>
      <c r="B1229">
        <v>1681778</v>
      </c>
    </row>
    <row r="1230" spans="1:2" x14ac:dyDescent="0.25">
      <c r="A1230" t="s">
        <v>49</v>
      </c>
      <c r="B1230">
        <v>1682210</v>
      </c>
    </row>
    <row r="1231" spans="1:2" x14ac:dyDescent="0.25">
      <c r="A1231" t="s">
        <v>49</v>
      </c>
      <c r="B1231">
        <v>1682341</v>
      </c>
    </row>
    <row r="1232" spans="1:2" x14ac:dyDescent="0.25">
      <c r="A1232" t="s">
        <v>49</v>
      </c>
      <c r="B1232">
        <v>1682347</v>
      </c>
    </row>
    <row r="1233" spans="1:2" x14ac:dyDescent="0.25">
      <c r="A1233" t="s">
        <v>49</v>
      </c>
      <c r="B1233">
        <v>1682646</v>
      </c>
    </row>
    <row r="1234" spans="1:2" x14ac:dyDescent="0.25">
      <c r="A1234" t="s">
        <v>49</v>
      </c>
      <c r="B1234">
        <v>1682648</v>
      </c>
    </row>
    <row r="1235" spans="1:2" x14ac:dyDescent="0.25">
      <c r="A1235" t="s">
        <v>49</v>
      </c>
      <c r="B1235">
        <v>1682651</v>
      </c>
    </row>
    <row r="1236" spans="1:2" x14ac:dyDescent="0.25">
      <c r="A1236" t="s">
        <v>49</v>
      </c>
      <c r="B1236">
        <v>1682679</v>
      </c>
    </row>
    <row r="1237" spans="1:2" x14ac:dyDescent="0.25">
      <c r="A1237" t="s">
        <v>49</v>
      </c>
      <c r="B1237">
        <v>1682681</v>
      </c>
    </row>
    <row r="1238" spans="1:2" x14ac:dyDescent="0.25">
      <c r="A1238" t="s">
        <v>49</v>
      </c>
      <c r="B1238">
        <v>1682682</v>
      </c>
    </row>
    <row r="1239" spans="1:2" x14ac:dyDescent="0.25">
      <c r="A1239" t="s">
        <v>49</v>
      </c>
      <c r="B1239">
        <v>1682709</v>
      </c>
    </row>
    <row r="1240" spans="1:2" x14ac:dyDescent="0.25">
      <c r="A1240" t="s">
        <v>49</v>
      </c>
      <c r="B1240">
        <v>1682712</v>
      </c>
    </row>
    <row r="1241" spans="1:2" x14ac:dyDescent="0.25">
      <c r="A1241" t="s">
        <v>49</v>
      </c>
      <c r="B1241">
        <v>1682715</v>
      </c>
    </row>
    <row r="1242" spans="1:2" x14ac:dyDescent="0.25">
      <c r="A1242" t="s">
        <v>49</v>
      </c>
      <c r="B1242">
        <v>1682727</v>
      </c>
    </row>
    <row r="1243" spans="1:2" x14ac:dyDescent="0.25">
      <c r="A1243" t="s">
        <v>49</v>
      </c>
      <c r="B1243">
        <v>1682730</v>
      </c>
    </row>
    <row r="1244" spans="1:2" x14ac:dyDescent="0.25">
      <c r="A1244" t="s">
        <v>49</v>
      </c>
      <c r="B1244">
        <v>1682736</v>
      </c>
    </row>
    <row r="1245" spans="1:2" x14ac:dyDescent="0.25">
      <c r="A1245" t="s">
        <v>49</v>
      </c>
      <c r="B1245">
        <v>1682739</v>
      </c>
    </row>
    <row r="1246" spans="1:2" x14ac:dyDescent="0.25">
      <c r="A1246" t="s">
        <v>49</v>
      </c>
      <c r="B1246">
        <v>1682742</v>
      </c>
    </row>
    <row r="1247" spans="1:2" x14ac:dyDescent="0.25">
      <c r="A1247" t="s">
        <v>49</v>
      </c>
      <c r="B1247">
        <v>1682745</v>
      </c>
    </row>
    <row r="1248" spans="1:2" x14ac:dyDescent="0.25">
      <c r="A1248" t="s">
        <v>49</v>
      </c>
      <c r="B1248">
        <v>1682748</v>
      </c>
    </row>
    <row r="1249" spans="1:2" x14ac:dyDescent="0.25">
      <c r="A1249" t="s">
        <v>49</v>
      </c>
      <c r="B1249">
        <v>1682751</v>
      </c>
    </row>
    <row r="1250" spans="1:2" x14ac:dyDescent="0.25">
      <c r="A1250" t="s">
        <v>49</v>
      </c>
      <c r="B1250">
        <v>1682754</v>
      </c>
    </row>
    <row r="1251" spans="1:2" x14ac:dyDescent="0.25">
      <c r="A1251" t="s">
        <v>49</v>
      </c>
      <c r="B1251">
        <v>1682757</v>
      </c>
    </row>
    <row r="1252" spans="1:2" x14ac:dyDescent="0.25">
      <c r="A1252" t="s">
        <v>49</v>
      </c>
      <c r="B1252">
        <v>1682760</v>
      </c>
    </row>
    <row r="1253" spans="1:2" x14ac:dyDescent="0.25">
      <c r="A1253" t="s">
        <v>49</v>
      </c>
      <c r="B1253">
        <v>1682763</v>
      </c>
    </row>
    <row r="1254" spans="1:2" x14ac:dyDescent="0.25">
      <c r="A1254" t="s">
        <v>49</v>
      </c>
      <c r="B1254">
        <v>1682766</v>
      </c>
    </row>
    <row r="1255" spans="1:2" x14ac:dyDescent="0.25">
      <c r="A1255" t="s">
        <v>49</v>
      </c>
      <c r="B1255">
        <v>1682769</v>
      </c>
    </row>
    <row r="1256" spans="1:2" x14ac:dyDescent="0.25">
      <c r="A1256" t="s">
        <v>49</v>
      </c>
      <c r="B1256">
        <v>1682772</v>
      </c>
    </row>
    <row r="1257" spans="1:2" x14ac:dyDescent="0.25">
      <c r="A1257" t="s">
        <v>49</v>
      </c>
      <c r="B1257">
        <v>1682778</v>
      </c>
    </row>
    <row r="1258" spans="1:2" x14ac:dyDescent="0.25">
      <c r="A1258" t="s">
        <v>49</v>
      </c>
      <c r="B1258">
        <v>1682784</v>
      </c>
    </row>
    <row r="1259" spans="1:2" x14ac:dyDescent="0.25">
      <c r="A1259" t="s">
        <v>49</v>
      </c>
      <c r="B1259">
        <v>1682787</v>
      </c>
    </row>
    <row r="1260" spans="1:2" x14ac:dyDescent="0.25">
      <c r="A1260" t="s">
        <v>49</v>
      </c>
      <c r="B1260">
        <v>1682790</v>
      </c>
    </row>
    <row r="1261" spans="1:2" x14ac:dyDescent="0.25">
      <c r="A1261" t="s">
        <v>49</v>
      </c>
      <c r="B1261">
        <v>1682793</v>
      </c>
    </row>
    <row r="1262" spans="1:2" x14ac:dyDescent="0.25">
      <c r="A1262" t="s">
        <v>49</v>
      </c>
      <c r="B1262">
        <v>1682796</v>
      </c>
    </row>
    <row r="1263" spans="1:2" x14ac:dyDescent="0.25">
      <c r="A1263" t="s">
        <v>49</v>
      </c>
      <c r="B1263">
        <v>1682799</v>
      </c>
    </row>
    <row r="1264" spans="1:2" x14ac:dyDescent="0.25">
      <c r="A1264" t="s">
        <v>49</v>
      </c>
      <c r="B1264">
        <v>1682802</v>
      </c>
    </row>
    <row r="1265" spans="1:2" x14ac:dyDescent="0.25">
      <c r="A1265" t="s">
        <v>49</v>
      </c>
      <c r="B1265">
        <v>1682805</v>
      </c>
    </row>
    <row r="1266" spans="1:2" x14ac:dyDescent="0.25">
      <c r="A1266" t="s">
        <v>49</v>
      </c>
      <c r="B1266">
        <v>1682811</v>
      </c>
    </row>
    <row r="1267" spans="1:2" x14ac:dyDescent="0.25">
      <c r="A1267" t="s">
        <v>49</v>
      </c>
      <c r="B1267">
        <v>1682814</v>
      </c>
    </row>
    <row r="1268" spans="1:2" x14ac:dyDescent="0.25">
      <c r="A1268" t="s">
        <v>49</v>
      </c>
      <c r="B1268">
        <v>1682826</v>
      </c>
    </row>
    <row r="1269" spans="1:2" x14ac:dyDescent="0.25">
      <c r="A1269" t="s">
        <v>49</v>
      </c>
      <c r="B1269">
        <v>1682829</v>
      </c>
    </row>
    <row r="1270" spans="1:2" x14ac:dyDescent="0.25">
      <c r="A1270" t="s">
        <v>49</v>
      </c>
      <c r="B1270">
        <v>1682832</v>
      </c>
    </row>
    <row r="1271" spans="1:2" x14ac:dyDescent="0.25">
      <c r="A1271" t="s">
        <v>49</v>
      </c>
      <c r="B1271">
        <v>1682835</v>
      </c>
    </row>
    <row r="1272" spans="1:2" x14ac:dyDescent="0.25">
      <c r="A1272" t="s">
        <v>49</v>
      </c>
      <c r="B1272">
        <v>1682838</v>
      </c>
    </row>
    <row r="1273" spans="1:2" x14ac:dyDescent="0.25">
      <c r="A1273" t="s">
        <v>49</v>
      </c>
      <c r="B1273">
        <v>1682850</v>
      </c>
    </row>
    <row r="1274" spans="1:2" x14ac:dyDescent="0.25">
      <c r="A1274" t="s">
        <v>49</v>
      </c>
      <c r="B1274">
        <v>1682853</v>
      </c>
    </row>
    <row r="1275" spans="1:2" x14ac:dyDescent="0.25">
      <c r="A1275" t="s">
        <v>49</v>
      </c>
      <c r="B1275">
        <v>1682859</v>
      </c>
    </row>
    <row r="1276" spans="1:2" x14ac:dyDescent="0.25">
      <c r="A1276" t="s">
        <v>49</v>
      </c>
      <c r="B1276">
        <v>1682862</v>
      </c>
    </row>
    <row r="1277" spans="1:2" x14ac:dyDescent="0.25">
      <c r="A1277" t="s">
        <v>49</v>
      </c>
      <c r="B1277">
        <v>1682865</v>
      </c>
    </row>
    <row r="1278" spans="1:2" x14ac:dyDescent="0.25">
      <c r="A1278" t="s">
        <v>49</v>
      </c>
      <c r="B1278">
        <v>1682868</v>
      </c>
    </row>
    <row r="1279" spans="1:2" x14ac:dyDescent="0.25">
      <c r="A1279" t="s">
        <v>49</v>
      </c>
      <c r="B1279">
        <v>1682869</v>
      </c>
    </row>
    <row r="1280" spans="1:2" x14ac:dyDescent="0.25">
      <c r="A1280" t="s">
        <v>49</v>
      </c>
      <c r="B1280">
        <v>1682908</v>
      </c>
    </row>
    <row r="1281" spans="1:2" x14ac:dyDescent="0.25">
      <c r="A1281" t="s">
        <v>49</v>
      </c>
      <c r="B1281">
        <v>1682982</v>
      </c>
    </row>
    <row r="1282" spans="1:2" x14ac:dyDescent="0.25">
      <c r="A1282" t="s">
        <v>49</v>
      </c>
      <c r="B1282">
        <v>1682983</v>
      </c>
    </row>
    <row r="1283" spans="1:2" x14ac:dyDescent="0.25">
      <c r="A1283" t="s">
        <v>49</v>
      </c>
      <c r="B1283">
        <v>1683134</v>
      </c>
    </row>
    <row r="1284" spans="1:2" x14ac:dyDescent="0.25">
      <c r="A1284" t="s">
        <v>49</v>
      </c>
      <c r="B1284">
        <v>1683190</v>
      </c>
    </row>
    <row r="1285" spans="1:2" x14ac:dyDescent="0.25">
      <c r="A1285" t="s">
        <v>49</v>
      </c>
      <c r="B1285">
        <v>1683191</v>
      </c>
    </row>
    <row r="1286" spans="1:2" x14ac:dyDescent="0.25">
      <c r="A1286" t="s">
        <v>49</v>
      </c>
      <c r="B1286">
        <v>1683197</v>
      </c>
    </row>
    <row r="1287" spans="1:2" x14ac:dyDescent="0.25">
      <c r="A1287" t="s">
        <v>49</v>
      </c>
      <c r="B1287">
        <v>1683199</v>
      </c>
    </row>
    <row r="1288" spans="1:2" x14ac:dyDescent="0.25">
      <c r="A1288" t="s">
        <v>49</v>
      </c>
      <c r="B1288">
        <v>1683200</v>
      </c>
    </row>
    <row r="1289" spans="1:2" x14ac:dyDescent="0.25">
      <c r="A1289" t="s">
        <v>49</v>
      </c>
      <c r="B1289">
        <v>1683203</v>
      </c>
    </row>
    <row r="1290" spans="1:2" x14ac:dyDescent="0.25">
      <c r="A1290" t="s">
        <v>49</v>
      </c>
      <c r="B1290">
        <v>1683282</v>
      </c>
    </row>
    <row r="1291" spans="1:2" x14ac:dyDescent="0.25">
      <c r="A1291" t="s">
        <v>49</v>
      </c>
      <c r="B1291">
        <v>1683293</v>
      </c>
    </row>
    <row r="1292" spans="1:2" x14ac:dyDescent="0.25">
      <c r="A1292" t="s">
        <v>49</v>
      </c>
      <c r="B1292">
        <v>1683294</v>
      </c>
    </row>
    <row r="1293" spans="1:2" x14ac:dyDescent="0.25">
      <c r="A1293" t="s">
        <v>49</v>
      </c>
      <c r="B1293">
        <v>1683354</v>
      </c>
    </row>
    <row r="1294" spans="1:2" x14ac:dyDescent="0.25">
      <c r="A1294" t="s">
        <v>49</v>
      </c>
      <c r="B1294">
        <v>1683359</v>
      </c>
    </row>
    <row r="1295" spans="1:2" x14ac:dyDescent="0.25">
      <c r="A1295" t="s">
        <v>49</v>
      </c>
      <c r="B1295">
        <v>1683388</v>
      </c>
    </row>
    <row r="1296" spans="1:2" x14ac:dyDescent="0.25">
      <c r="A1296" t="s">
        <v>49</v>
      </c>
      <c r="B1296">
        <v>1683392</v>
      </c>
    </row>
    <row r="1297" spans="1:2" x14ac:dyDescent="0.25">
      <c r="A1297" t="s">
        <v>49</v>
      </c>
      <c r="B1297">
        <v>1683397</v>
      </c>
    </row>
    <row r="1298" spans="1:2" x14ac:dyDescent="0.25">
      <c r="A1298" t="s">
        <v>49</v>
      </c>
      <c r="B1298">
        <v>1683399</v>
      </c>
    </row>
    <row r="1299" spans="1:2" x14ac:dyDescent="0.25">
      <c r="A1299" t="s">
        <v>49</v>
      </c>
      <c r="B1299">
        <v>1683401</v>
      </c>
    </row>
    <row r="1300" spans="1:2" x14ac:dyDescent="0.25">
      <c r="A1300" t="s">
        <v>49</v>
      </c>
      <c r="B1300">
        <v>1683403</v>
      </c>
    </row>
    <row r="1301" spans="1:2" x14ac:dyDescent="0.25">
      <c r="A1301" t="s">
        <v>49</v>
      </c>
      <c r="B1301">
        <v>1683405</v>
      </c>
    </row>
    <row r="1302" spans="1:2" x14ac:dyDescent="0.25">
      <c r="A1302" t="s">
        <v>49</v>
      </c>
      <c r="B1302">
        <v>1683407</v>
      </c>
    </row>
    <row r="1303" spans="1:2" x14ac:dyDescent="0.25">
      <c r="A1303" t="s">
        <v>49</v>
      </c>
      <c r="B1303">
        <v>1683409</v>
      </c>
    </row>
    <row r="1304" spans="1:2" x14ac:dyDescent="0.25">
      <c r="A1304" t="s">
        <v>49</v>
      </c>
      <c r="B1304">
        <v>1683415</v>
      </c>
    </row>
    <row r="1305" spans="1:2" x14ac:dyDescent="0.25">
      <c r="A1305" t="s">
        <v>49</v>
      </c>
      <c r="B1305">
        <v>1683417</v>
      </c>
    </row>
    <row r="1306" spans="1:2" x14ac:dyDescent="0.25">
      <c r="A1306" t="s">
        <v>49</v>
      </c>
      <c r="B1306">
        <v>1683419</v>
      </c>
    </row>
    <row r="1307" spans="1:2" x14ac:dyDescent="0.25">
      <c r="A1307" t="s">
        <v>49</v>
      </c>
      <c r="B1307">
        <v>1683424</v>
      </c>
    </row>
    <row r="1308" spans="1:2" x14ac:dyDescent="0.25">
      <c r="A1308" t="s">
        <v>49</v>
      </c>
      <c r="B1308">
        <v>1683426</v>
      </c>
    </row>
    <row r="1309" spans="1:2" x14ac:dyDescent="0.25">
      <c r="A1309" t="s">
        <v>49</v>
      </c>
      <c r="B1309">
        <v>1683430</v>
      </c>
    </row>
    <row r="1310" spans="1:2" x14ac:dyDescent="0.25">
      <c r="A1310" t="s">
        <v>49</v>
      </c>
      <c r="B1310">
        <v>1683432</v>
      </c>
    </row>
    <row r="1311" spans="1:2" x14ac:dyDescent="0.25">
      <c r="A1311" t="s">
        <v>49</v>
      </c>
      <c r="B1311">
        <v>1683556</v>
      </c>
    </row>
    <row r="1312" spans="1:2" x14ac:dyDescent="0.25">
      <c r="A1312" t="s">
        <v>49</v>
      </c>
      <c r="B1312">
        <v>1683558</v>
      </c>
    </row>
    <row r="1313" spans="1:2" x14ac:dyDescent="0.25">
      <c r="A1313" t="s">
        <v>49</v>
      </c>
      <c r="B1313">
        <v>1683560</v>
      </c>
    </row>
    <row r="1314" spans="1:2" x14ac:dyDescent="0.25">
      <c r="A1314" t="s">
        <v>49</v>
      </c>
      <c r="B1314">
        <v>1683633</v>
      </c>
    </row>
    <row r="1315" spans="1:2" x14ac:dyDescent="0.25">
      <c r="A1315" t="s">
        <v>49</v>
      </c>
      <c r="B1315">
        <v>1683634</v>
      </c>
    </row>
    <row r="1316" spans="1:2" x14ac:dyDescent="0.25">
      <c r="A1316" t="s">
        <v>49</v>
      </c>
      <c r="B1316">
        <v>1683635</v>
      </c>
    </row>
    <row r="1317" spans="1:2" x14ac:dyDescent="0.25">
      <c r="A1317" t="s">
        <v>49</v>
      </c>
      <c r="B1317">
        <v>1683636</v>
      </c>
    </row>
    <row r="1318" spans="1:2" x14ac:dyDescent="0.25">
      <c r="A1318" t="s">
        <v>49</v>
      </c>
      <c r="B1318">
        <v>1683700</v>
      </c>
    </row>
    <row r="1319" spans="1:2" x14ac:dyDescent="0.25">
      <c r="A1319" t="s">
        <v>49</v>
      </c>
      <c r="B1319">
        <v>1683704</v>
      </c>
    </row>
    <row r="1320" spans="1:2" x14ac:dyDescent="0.25">
      <c r="A1320" t="s">
        <v>49</v>
      </c>
      <c r="B1320">
        <v>1683739</v>
      </c>
    </row>
    <row r="1321" spans="1:2" x14ac:dyDescent="0.25">
      <c r="A1321" t="s">
        <v>49</v>
      </c>
      <c r="B1321">
        <v>1683773</v>
      </c>
    </row>
    <row r="1322" spans="1:2" x14ac:dyDescent="0.25">
      <c r="A1322" t="s">
        <v>49</v>
      </c>
      <c r="B1322">
        <v>1683935</v>
      </c>
    </row>
    <row r="1323" spans="1:2" x14ac:dyDescent="0.25">
      <c r="A1323" t="s">
        <v>49</v>
      </c>
      <c r="B1323">
        <v>1684170</v>
      </c>
    </row>
    <row r="1324" spans="1:2" x14ac:dyDescent="0.25">
      <c r="A1324" t="s">
        <v>49</v>
      </c>
      <c r="B1324">
        <v>1684330</v>
      </c>
    </row>
    <row r="1325" spans="1:2" x14ac:dyDescent="0.25">
      <c r="A1325" t="s">
        <v>49</v>
      </c>
      <c r="B1325">
        <v>1684332</v>
      </c>
    </row>
    <row r="1326" spans="1:2" x14ac:dyDescent="0.25">
      <c r="A1326" t="s">
        <v>49</v>
      </c>
      <c r="B1326">
        <v>1684559</v>
      </c>
    </row>
    <row r="1327" spans="1:2" x14ac:dyDescent="0.25">
      <c r="A1327" t="s">
        <v>49</v>
      </c>
      <c r="B1327">
        <v>1684560</v>
      </c>
    </row>
    <row r="1328" spans="1:2" x14ac:dyDescent="0.25">
      <c r="A1328" t="s">
        <v>49</v>
      </c>
      <c r="B1328">
        <v>1684636</v>
      </c>
    </row>
    <row r="1329" spans="1:2" x14ac:dyDescent="0.25">
      <c r="A1329" t="s">
        <v>49</v>
      </c>
      <c r="B1329">
        <v>1684642</v>
      </c>
    </row>
    <row r="1330" spans="1:2" x14ac:dyDescent="0.25">
      <c r="A1330" t="s">
        <v>49</v>
      </c>
      <c r="B1330">
        <v>1684647</v>
      </c>
    </row>
    <row r="1331" spans="1:2" x14ac:dyDescent="0.25">
      <c r="A1331" t="s">
        <v>49</v>
      </c>
      <c r="B1331">
        <v>1684703</v>
      </c>
    </row>
    <row r="1332" spans="1:2" x14ac:dyDescent="0.25">
      <c r="A1332" t="s">
        <v>49</v>
      </c>
      <c r="B1332">
        <v>1684709</v>
      </c>
    </row>
    <row r="1333" spans="1:2" x14ac:dyDescent="0.25">
      <c r="A1333" t="s">
        <v>49</v>
      </c>
      <c r="B1333">
        <v>1684743</v>
      </c>
    </row>
    <row r="1334" spans="1:2" x14ac:dyDescent="0.25">
      <c r="A1334" t="s">
        <v>49</v>
      </c>
      <c r="B1334">
        <v>1684755</v>
      </c>
    </row>
    <row r="1335" spans="1:2" x14ac:dyDescent="0.25">
      <c r="A1335" t="s">
        <v>49</v>
      </c>
      <c r="B1335">
        <v>1684796</v>
      </c>
    </row>
    <row r="1336" spans="1:2" x14ac:dyDescent="0.25">
      <c r="A1336" t="s">
        <v>49</v>
      </c>
      <c r="B1336">
        <v>1684808</v>
      </c>
    </row>
    <row r="1337" spans="1:2" x14ac:dyDescent="0.25">
      <c r="A1337" t="s">
        <v>49</v>
      </c>
      <c r="B1337">
        <v>1684862</v>
      </c>
    </row>
    <row r="1338" spans="1:2" x14ac:dyDescent="0.25">
      <c r="A1338" t="s">
        <v>49</v>
      </c>
      <c r="B1338">
        <v>1684864</v>
      </c>
    </row>
    <row r="1339" spans="1:2" x14ac:dyDescent="0.25">
      <c r="A1339" t="s">
        <v>49</v>
      </c>
      <c r="B1339">
        <v>1684865</v>
      </c>
    </row>
    <row r="1340" spans="1:2" x14ac:dyDescent="0.25">
      <c r="A1340" t="s">
        <v>49</v>
      </c>
      <c r="B1340">
        <v>1684866</v>
      </c>
    </row>
    <row r="1341" spans="1:2" x14ac:dyDescent="0.25">
      <c r="A1341" t="s">
        <v>49</v>
      </c>
      <c r="B1341">
        <v>1685027</v>
      </c>
    </row>
    <row r="1342" spans="1:2" x14ac:dyDescent="0.25">
      <c r="A1342" t="s">
        <v>49</v>
      </c>
      <c r="B1342">
        <v>1685028</v>
      </c>
    </row>
    <row r="1343" spans="1:2" x14ac:dyDescent="0.25">
      <c r="A1343" t="s">
        <v>49</v>
      </c>
      <c r="B1343">
        <v>1685211</v>
      </c>
    </row>
    <row r="1344" spans="1:2" x14ac:dyDescent="0.25">
      <c r="A1344" t="s">
        <v>49</v>
      </c>
      <c r="B1344">
        <v>1685212</v>
      </c>
    </row>
    <row r="1345" spans="1:2" x14ac:dyDescent="0.25">
      <c r="A1345" t="s">
        <v>49</v>
      </c>
      <c r="B1345">
        <v>1685213</v>
      </c>
    </row>
    <row r="1346" spans="1:2" x14ac:dyDescent="0.25">
      <c r="A1346" t="s">
        <v>49</v>
      </c>
      <c r="B1346">
        <v>1685214</v>
      </c>
    </row>
    <row r="1347" spans="1:2" x14ac:dyDescent="0.25">
      <c r="A1347" t="s">
        <v>49</v>
      </c>
      <c r="B1347">
        <v>1685370</v>
      </c>
    </row>
    <row r="1348" spans="1:2" x14ac:dyDescent="0.25">
      <c r="A1348" t="s">
        <v>49</v>
      </c>
      <c r="B1348">
        <v>1685760</v>
      </c>
    </row>
    <row r="1349" spans="1:2" x14ac:dyDescent="0.25">
      <c r="A1349" t="s">
        <v>49</v>
      </c>
      <c r="B1349">
        <v>1686215</v>
      </c>
    </row>
    <row r="1350" spans="1:2" x14ac:dyDescent="0.25">
      <c r="A1350" t="s">
        <v>49</v>
      </c>
      <c r="B1350">
        <v>1686401</v>
      </c>
    </row>
    <row r="1351" spans="1:2" x14ac:dyDescent="0.25">
      <c r="A1351" t="s">
        <v>49</v>
      </c>
      <c r="B1351">
        <v>1686463</v>
      </c>
    </row>
    <row r="1352" spans="1:2" x14ac:dyDescent="0.25">
      <c r="A1352" t="s">
        <v>49</v>
      </c>
      <c r="B1352">
        <v>1686754</v>
      </c>
    </row>
    <row r="1353" spans="1:2" x14ac:dyDescent="0.25">
      <c r="A1353" t="s">
        <v>49</v>
      </c>
      <c r="B1353">
        <v>1686756</v>
      </c>
    </row>
    <row r="1354" spans="1:2" x14ac:dyDescent="0.25">
      <c r="A1354" t="s">
        <v>49</v>
      </c>
      <c r="B1354">
        <v>1686758</v>
      </c>
    </row>
    <row r="1355" spans="1:2" x14ac:dyDescent="0.25">
      <c r="A1355" t="s">
        <v>49</v>
      </c>
      <c r="B1355">
        <v>1687346</v>
      </c>
    </row>
    <row r="1356" spans="1:2" x14ac:dyDescent="0.25">
      <c r="A1356" t="s">
        <v>49</v>
      </c>
      <c r="B1356">
        <v>1687384</v>
      </c>
    </row>
    <row r="1357" spans="1:2" x14ac:dyDescent="0.25">
      <c r="A1357" t="s">
        <v>49</v>
      </c>
      <c r="B1357">
        <v>1687491</v>
      </c>
    </row>
    <row r="1358" spans="1:2" x14ac:dyDescent="0.25">
      <c r="A1358" t="s">
        <v>49</v>
      </c>
      <c r="B1358">
        <v>1687521</v>
      </c>
    </row>
    <row r="1359" spans="1:2" x14ac:dyDescent="0.25">
      <c r="A1359" t="s">
        <v>49</v>
      </c>
      <c r="B1359">
        <v>1687642</v>
      </c>
    </row>
    <row r="1360" spans="1:2" x14ac:dyDescent="0.25">
      <c r="A1360" t="s">
        <v>49</v>
      </c>
      <c r="B1360">
        <v>1687643</v>
      </c>
    </row>
    <row r="1361" spans="1:2" x14ac:dyDescent="0.25">
      <c r="A1361" t="s">
        <v>49</v>
      </c>
      <c r="B1361">
        <v>1687644</v>
      </c>
    </row>
    <row r="1362" spans="1:2" x14ac:dyDescent="0.25">
      <c r="A1362" t="s">
        <v>49</v>
      </c>
      <c r="B1362">
        <v>1687661</v>
      </c>
    </row>
    <row r="1363" spans="1:2" x14ac:dyDescent="0.25">
      <c r="A1363" t="s">
        <v>49</v>
      </c>
      <c r="B1363">
        <v>1687689</v>
      </c>
    </row>
    <row r="1364" spans="1:2" x14ac:dyDescent="0.25">
      <c r="A1364" t="s">
        <v>49</v>
      </c>
      <c r="B1364">
        <v>1687774</v>
      </c>
    </row>
    <row r="1365" spans="1:2" x14ac:dyDescent="0.25">
      <c r="A1365" t="s">
        <v>49</v>
      </c>
      <c r="B1365">
        <v>1688285</v>
      </c>
    </row>
    <row r="1366" spans="1:2" x14ac:dyDescent="0.25">
      <c r="A1366" t="s">
        <v>49</v>
      </c>
      <c r="B1366">
        <v>1688288</v>
      </c>
    </row>
    <row r="1367" spans="1:2" x14ac:dyDescent="0.25">
      <c r="A1367" t="s">
        <v>49</v>
      </c>
      <c r="B1367">
        <v>1688290</v>
      </c>
    </row>
    <row r="1368" spans="1:2" x14ac:dyDescent="0.25">
      <c r="A1368" t="s">
        <v>49</v>
      </c>
      <c r="B1368">
        <v>1688292</v>
      </c>
    </row>
    <row r="1369" spans="1:2" x14ac:dyDescent="0.25">
      <c r="A1369" t="s">
        <v>49</v>
      </c>
      <c r="B1369">
        <v>1688294</v>
      </c>
    </row>
    <row r="1370" spans="1:2" x14ac:dyDescent="0.25">
      <c r="A1370" t="s">
        <v>49</v>
      </c>
      <c r="B1370">
        <v>1688571</v>
      </c>
    </row>
    <row r="1371" spans="1:2" x14ac:dyDescent="0.25">
      <c r="A1371" t="s">
        <v>49</v>
      </c>
      <c r="B1371">
        <v>1688575</v>
      </c>
    </row>
    <row r="1372" spans="1:2" x14ac:dyDescent="0.25">
      <c r="A1372" t="s">
        <v>49</v>
      </c>
      <c r="B1372">
        <v>1688587</v>
      </c>
    </row>
    <row r="1373" spans="1:2" x14ac:dyDescent="0.25">
      <c r="A1373" t="s">
        <v>49</v>
      </c>
      <c r="B1373">
        <v>1688589</v>
      </c>
    </row>
    <row r="1374" spans="1:2" x14ac:dyDescent="0.25">
      <c r="A1374" t="s">
        <v>49</v>
      </c>
      <c r="B1374">
        <v>1688598</v>
      </c>
    </row>
    <row r="1375" spans="1:2" x14ac:dyDescent="0.25">
      <c r="A1375" t="s">
        <v>49</v>
      </c>
      <c r="B1375">
        <v>1688600</v>
      </c>
    </row>
    <row r="1376" spans="1:2" x14ac:dyDescent="0.25">
      <c r="A1376" t="s">
        <v>49</v>
      </c>
      <c r="B1376">
        <v>1688610</v>
      </c>
    </row>
    <row r="1377" spans="1:2" x14ac:dyDescent="0.25">
      <c r="A1377" t="s">
        <v>49</v>
      </c>
      <c r="B1377">
        <v>1688615</v>
      </c>
    </row>
    <row r="1378" spans="1:2" x14ac:dyDescent="0.25">
      <c r="A1378" t="s">
        <v>49</v>
      </c>
      <c r="B1378">
        <v>1688621</v>
      </c>
    </row>
    <row r="1379" spans="1:2" x14ac:dyDescent="0.25">
      <c r="A1379" t="s">
        <v>49</v>
      </c>
      <c r="B1379">
        <v>1688629</v>
      </c>
    </row>
    <row r="1380" spans="1:2" x14ac:dyDescent="0.25">
      <c r="A1380" t="s">
        <v>49</v>
      </c>
      <c r="B1380">
        <v>1688633</v>
      </c>
    </row>
    <row r="1381" spans="1:2" x14ac:dyDescent="0.25">
      <c r="A1381" t="s">
        <v>49</v>
      </c>
      <c r="B1381">
        <v>1688678</v>
      </c>
    </row>
    <row r="1382" spans="1:2" x14ac:dyDescent="0.25">
      <c r="A1382" t="s">
        <v>49</v>
      </c>
      <c r="B1382">
        <v>1688824</v>
      </c>
    </row>
    <row r="1383" spans="1:2" x14ac:dyDescent="0.25">
      <c r="A1383" t="s">
        <v>49</v>
      </c>
      <c r="B1383">
        <v>1689011</v>
      </c>
    </row>
    <row r="1384" spans="1:2" x14ac:dyDescent="0.25">
      <c r="A1384" t="s">
        <v>49</v>
      </c>
      <c r="B1384">
        <v>1689012</v>
      </c>
    </row>
    <row r="1385" spans="1:2" x14ac:dyDescent="0.25">
      <c r="A1385" t="s">
        <v>49</v>
      </c>
      <c r="B1385">
        <v>1689031</v>
      </c>
    </row>
    <row r="1386" spans="1:2" x14ac:dyDescent="0.25">
      <c r="A1386" t="s">
        <v>49</v>
      </c>
      <c r="B1386">
        <v>1689032</v>
      </c>
    </row>
    <row r="1387" spans="1:2" x14ac:dyDescent="0.25">
      <c r="A1387" t="s">
        <v>49</v>
      </c>
      <c r="B1387">
        <v>1689033</v>
      </c>
    </row>
    <row r="1388" spans="1:2" x14ac:dyDescent="0.25">
      <c r="A1388" t="s">
        <v>49</v>
      </c>
      <c r="B1388">
        <v>1689142</v>
      </c>
    </row>
    <row r="1389" spans="1:2" x14ac:dyDescent="0.25">
      <c r="A1389" t="s">
        <v>49</v>
      </c>
      <c r="B1389">
        <v>1689145</v>
      </c>
    </row>
    <row r="1390" spans="1:2" x14ac:dyDescent="0.25">
      <c r="A1390" t="s">
        <v>49</v>
      </c>
      <c r="B1390">
        <v>1689146</v>
      </c>
    </row>
    <row r="1391" spans="1:2" x14ac:dyDescent="0.25">
      <c r="A1391" t="s">
        <v>49</v>
      </c>
      <c r="B1391">
        <v>1689147</v>
      </c>
    </row>
    <row r="1392" spans="1:2" x14ac:dyDescent="0.25">
      <c r="A1392" t="s">
        <v>49</v>
      </c>
      <c r="B1392">
        <v>1689296</v>
      </c>
    </row>
    <row r="1393" spans="1:2" x14ac:dyDescent="0.25">
      <c r="A1393" t="s">
        <v>49</v>
      </c>
      <c r="B1393">
        <v>1689298</v>
      </c>
    </row>
    <row r="1394" spans="1:2" x14ac:dyDescent="0.25">
      <c r="A1394" t="s">
        <v>49</v>
      </c>
      <c r="B1394">
        <v>1689469</v>
      </c>
    </row>
    <row r="1395" spans="1:2" x14ac:dyDescent="0.25">
      <c r="A1395" t="s">
        <v>49</v>
      </c>
      <c r="B1395">
        <v>1689541</v>
      </c>
    </row>
    <row r="1396" spans="1:2" x14ac:dyDescent="0.25">
      <c r="A1396" t="s">
        <v>49</v>
      </c>
      <c r="B1396">
        <v>1689543</v>
      </c>
    </row>
    <row r="1397" spans="1:2" x14ac:dyDescent="0.25">
      <c r="A1397" t="s">
        <v>49</v>
      </c>
      <c r="B1397">
        <v>1689544</v>
      </c>
    </row>
    <row r="1398" spans="1:2" x14ac:dyDescent="0.25">
      <c r="A1398" t="s">
        <v>49</v>
      </c>
      <c r="B1398">
        <v>1689545</v>
      </c>
    </row>
    <row r="1399" spans="1:2" x14ac:dyDescent="0.25">
      <c r="A1399" t="s">
        <v>49</v>
      </c>
      <c r="B1399">
        <v>1689546</v>
      </c>
    </row>
    <row r="1400" spans="1:2" x14ac:dyDescent="0.25">
      <c r="A1400" t="s">
        <v>49</v>
      </c>
      <c r="B1400">
        <v>1689547</v>
      </c>
    </row>
    <row r="1401" spans="1:2" x14ac:dyDescent="0.25">
      <c r="A1401" t="s">
        <v>49</v>
      </c>
      <c r="B1401">
        <v>1689548</v>
      </c>
    </row>
    <row r="1402" spans="1:2" x14ac:dyDescent="0.25">
      <c r="A1402" t="s">
        <v>49</v>
      </c>
      <c r="B1402">
        <v>1689549</v>
      </c>
    </row>
    <row r="1403" spans="1:2" x14ac:dyDescent="0.25">
      <c r="A1403" t="s">
        <v>49</v>
      </c>
      <c r="B1403">
        <v>1689550</v>
      </c>
    </row>
    <row r="1404" spans="1:2" x14ac:dyDescent="0.25">
      <c r="A1404" t="s">
        <v>49</v>
      </c>
      <c r="B1404">
        <v>1689551</v>
      </c>
    </row>
    <row r="1405" spans="1:2" x14ac:dyDescent="0.25">
      <c r="A1405" t="s">
        <v>49</v>
      </c>
      <c r="B1405">
        <v>1689553</v>
      </c>
    </row>
    <row r="1406" spans="1:2" x14ac:dyDescent="0.25">
      <c r="A1406" t="s">
        <v>49</v>
      </c>
      <c r="B1406">
        <v>1689554</v>
      </c>
    </row>
    <row r="1407" spans="1:2" x14ac:dyDescent="0.25">
      <c r="A1407" t="s">
        <v>49</v>
      </c>
      <c r="B1407">
        <v>1689556</v>
      </c>
    </row>
    <row r="1408" spans="1:2" x14ac:dyDescent="0.25">
      <c r="A1408" t="s">
        <v>49</v>
      </c>
      <c r="B1408">
        <v>1689601</v>
      </c>
    </row>
    <row r="1409" spans="1:2" x14ac:dyDescent="0.25">
      <c r="A1409" t="s">
        <v>49</v>
      </c>
      <c r="B1409">
        <v>1689779</v>
      </c>
    </row>
    <row r="1410" spans="1:2" x14ac:dyDescent="0.25">
      <c r="A1410" t="s">
        <v>49</v>
      </c>
      <c r="B1410">
        <v>1689780</v>
      </c>
    </row>
    <row r="1411" spans="1:2" x14ac:dyDescent="0.25">
      <c r="A1411" t="s">
        <v>49</v>
      </c>
      <c r="B1411">
        <v>1689781</v>
      </c>
    </row>
    <row r="1412" spans="1:2" x14ac:dyDescent="0.25">
      <c r="A1412" t="s">
        <v>49</v>
      </c>
      <c r="B1412">
        <v>1689782</v>
      </c>
    </row>
    <row r="1413" spans="1:2" x14ac:dyDescent="0.25">
      <c r="A1413" t="s">
        <v>49</v>
      </c>
      <c r="B1413">
        <v>1689783</v>
      </c>
    </row>
    <row r="1414" spans="1:2" x14ac:dyDescent="0.25">
      <c r="A1414" t="s">
        <v>49</v>
      </c>
      <c r="B1414">
        <v>1689784</v>
      </c>
    </row>
    <row r="1415" spans="1:2" x14ac:dyDescent="0.25">
      <c r="A1415" t="s">
        <v>49</v>
      </c>
      <c r="B1415">
        <v>1689785</v>
      </c>
    </row>
    <row r="1416" spans="1:2" x14ac:dyDescent="0.25">
      <c r="A1416" t="s">
        <v>49</v>
      </c>
      <c r="B1416">
        <v>1689786</v>
      </c>
    </row>
    <row r="1417" spans="1:2" x14ac:dyDescent="0.25">
      <c r="A1417" t="s">
        <v>49</v>
      </c>
      <c r="B1417">
        <v>1689788</v>
      </c>
    </row>
    <row r="1418" spans="1:2" x14ac:dyDescent="0.25">
      <c r="A1418" t="s">
        <v>49</v>
      </c>
      <c r="B1418">
        <v>1690001</v>
      </c>
    </row>
    <row r="1419" spans="1:2" x14ac:dyDescent="0.25">
      <c r="A1419" t="s">
        <v>49</v>
      </c>
      <c r="B1419">
        <v>1690004</v>
      </c>
    </row>
    <row r="1420" spans="1:2" x14ac:dyDescent="0.25">
      <c r="A1420" t="s">
        <v>49</v>
      </c>
      <c r="B1420">
        <v>1690006</v>
      </c>
    </row>
    <row r="1421" spans="1:2" x14ac:dyDescent="0.25">
      <c r="A1421" t="s">
        <v>49</v>
      </c>
      <c r="B1421">
        <v>1690092</v>
      </c>
    </row>
    <row r="1422" spans="1:2" x14ac:dyDescent="0.25">
      <c r="A1422" t="s">
        <v>49</v>
      </c>
      <c r="B1422">
        <v>1690100</v>
      </c>
    </row>
    <row r="1423" spans="1:2" x14ac:dyDescent="0.25">
      <c r="A1423" t="s">
        <v>49</v>
      </c>
      <c r="B1423">
        <v>1690294</v>
      </c>
    </row>
    <row r="1424" spans="1:2" x14ac:dyDescent="0.25">
      <c r="A1424" t="s">
        <v>49</v>
      </c>
      <c r="B1424">
        <v>1690327</v>
      </c>
    </row>
    <row r="1425" spans="1:2" x14ac:dyDescent="0.25">
      <c r="A1425" t="s">
        <v>49</v>
      </c>
      <c r="B1425">
        <v>1690614</v>
      </c>
    </row>
    <row r="1426" spans="1:2" x14ac:dyDescent="0.25">
      <c r="A1426" t="s">
        <v>49</v>
      </c>
      <c r="B1426">
        <v>1690616</v>
      </c>
    </row>
    <row r="1427" spans="1:2" x14ac:dyDescent="0.25">
      <c r="A1427" t="s">
        <v>49</v>
      </c>
      <c r="B1427">
        <v>1690617</v>
      </c>
    </row>
    <row r="1428" spans="1:2" x14ac:dyDescent="0.25">
      <c r="A1428" t="s">
        <v>49</v>
      </c>
      <c r="B1428">
        <v>1690619</v>
      </c>
    </row>
    <row r="1429" spans="1:2" x14ac:dyDescent="0.25">
      <c r="A1429" t="s">
        <v>49</v>
      </c>
      <c r="B1429">
        <v>1690621</v>
      </c>
    </row>
    <row r="1430" spans="1:2" x14ac:dyDescent="0.25">
      <c r="A1430" t="s">
        <v>49</v>
      </c>
      <c r="B1430">
        <v>1690627</v>
      </c>
    </row>
    <row r="1431" spans="1:2" x14ac:dyDescent="0.25">
      <c r="A1431" t="s">
        <v>49</v>
      </c>
      <c r="B1431">
        <v>1690628</v>
      </c>
    </row>
    <row r="1432" spans="1:2" x14ac:dyDescent="0.25">
      <c r="A1432" t="s">
        <v>49</v>
      </c>
      <c r="B1432">
        <v>1690630</v>
      </c>
    </row>
    <row r="1433" spans="1:2" x14ac:dyDescent="0.25">
      <c r="A1433" t="s">
        <v>49</v>
      </c>
      <c r="B1433">
        <v>1690631</v>
      </c>
    </row>
    <row r="1434" spans="1:2" x14ac:dyDescent="0.25">
      <c r="A1434" t="s">
        <v>49</v>
      </c>
      <c r="B1434">
        <v>1690632</v>
      </c>
    </row>
    <row r="1435" spans="1:2" x14ac:dyDescent="0.25">
      <c r="A1435" t="s">
        <v>49</v>
      </c>
      <c r="B1435">
        <v>1690633</v>
      </c>
    </row>
    <row r="1436" spans="1:2" x14ac:dyDescent="0.25">
      <c r="A1436" t="s">
        <v>49</v>
      </c>
      <c r="B1436">
        <v>1690634</v>
      </c>
    </row>
    <row r="1437" spans="1:2" x14ac:dyDescent="0.25">
      <c r="A1437" t="s">
        <v>49</v>
      </c>
      <c r="B1437">
        <v>1691532</v>
      </c>
    </row>
    <row r="1438" spans="1:2" x14ac:dyDescent="0.25">
      <c r="A1438" t="s">
        <v>49</v>
      </c>
      <c r="B1438">
        <v>1691544</v>
      </c>
    </row>
    <row r="1439" spans="1:2" x14ac:dyDescent="0.25">
      <c r="A1439" t="s">
        <v>49</v>
      </c>
      <c r="B1439">
        <v>1691546</v>
      </c>
    </row>
    <row r="1440" spans="1:2" x14ac:dyDescent="0.25">
      <c r="A1440" t="s">
        <v>49</v>
      </c>
      <c r="B1440">
        <v>1691548</v>
      </c>
    </row>
    <row r="1441" spans="1:2" x14ac:dyDescent="0.25">
      <c r="A1441" t="s">
        <v>49</v>
      </c>
      <c r="B1441">
        <v>1691650</v>
      </c>
    </row>
    <row r="1442" spans="1:2" x14ac:dyDescent="0.25">
      <c r="A1442" t="s">
        <v>49</v>
      </c>
      <c r="B1442">
        <v>1691700</v>
      </c>
    </row>
    <row r="1443" spans="1:2" x14ac:dyDescent="0.25">
      <c r="A1443" t="s">
        <v>49</v>
      </c>
      <c r="B1443">
        <v>1692105</v>
      </c>
    </row>
    <row r="1444" spans="1:2" x14ac:dyDescent="0.25">
      <c r="A1444" t="s">
        <v>49</v>
      </c>
      <c r="B1444">
        <v>1692106</v>
      </c>
    </row>
    <row r="1445" spans="1:2" x14ac:dyDescent="0.25">
      <c r="A1445" t="s">
        <v>49</v>
      </c>
      <c r="B1445">
        <v>1692107</v>
      </c>
    </row>
    <row r="1446" spans="1:2" x14ac:dyDescent="0.25">
      <c r="A1446" t="s">
        <v>49</v>
      </c>
      <c r="B1446">
        <v>1692108</v>
      </c>
    </row>
    <row r="1447" spans="1:2" x14ac:dyDescent="0.25">
      <c r="A1447" t="s">
        <v>49</v>
      </c>
      <c r="B1447">
        <v>1692109</v>
      </c>
    </row>
    <row r="1448" spans="1:2" x14ac:dyDescent="0.25">
      <c r="A1448" t="s">
        <v>49</v>
      </c>
      <c r="B1448">
        <v>1692113</v>
      </c>
    </row>
    <row r="1449" spans="1:2" x14ac:dyDescent="0.25">
      <c r="A1449" t="s">
        <v>49</v>
      </c>
      <c r="B1449">
        <v>1692114</v>
      </c>
    </row>
    <row r="1450" spans="1:2" x14ac:dyDescent="0.25">
      <c r="A1450" t="s">
        <v>49</v>
      </c>
      <c r="B1450">
        <v>1692115</v>
      </c>
    </row>
    <row r="1451" spans="1:2" x14ac:dyDescent="0.25">
      <c r="A1451" t="s">
        <v>49</v>
      </c>
      <c r="B1451">
        <v>1692277</v>
      </c>
    </row>
    <row r="1452" spans="1:2" x14ac:dyDescent="0.25">
      <c r="A1452" t="s">
        <v>49</v>
      </c>
      <c r="B1452">
        <v>1692333</v>
      </c>
    </row>
    <row r="1453" spans="1:2" x14ac:dyDescent="0.25">
      <c r="A1453" t="s">
        <v>49</v>
      </c>
      <c r="B1453">
        <v>1692401</v>
      </c>
    </row>
    <row r="1454" spans="1:2" x14ac:dyDescent="0.25">
      <c r="A1454" t="s">
        <v>49</v>
      </c>
      <c r="B1454">
        <v>1692402</v>
      </c>
    </row>
    <row r="1455" spans="1:2" x14ac:dyDescent="0.25">
      <c r="A1455" t="s">
        <v>49</v>
      </c>
      <c r="B1455">
        <v>1692899</v>
      </c>
    </row>
    <row r="1456" spans="1:2" x14ac:dyDescent="0.25">
      <c r="A1456" t="s">
        <v>49</v>
      </c>
      <c r="B1456">
        <v>1692940</v>
      </c>
    </row>
    <row r="1457" spans="1:2" x14ac:dyDescent="0.25">
      <c r="A1457" t="s">
        <v>49</v>
      </c>
      <c r="B1457">
        <v>1692942</v>
      </c>
    </row>
    <row r="1458" spans="1:2" x14ac:dyDescent="0.25">
      <c r="A1458" t="s">
        <v>49</v>
      </c>
      <c r="B1458">
        <v>1692946</v>
      </c>
    </row>
    <row r="1459" spans="1:2" x14ac:dyDescent="0.25">
      <c r="A1459" t="s">
        <v>49</v>
      </c>
      <c r="B1459">
        <v>1692948</v>
      </c>
    </row>
    <row r="1460" spans="1:2" x14ac:dyDescent="0.25">
      <c r="A1460" t="s">
        <v>49</v>
      </c>
      <c r="B1460">
        <v>1692949</v>
      </c>
    </row>
    <row r="1461" spans="1:2" x14ac:dyDescent="0.25">
      <c r="A1461" t="s">
        <v>49</v>
      </c>
      <c r="B1461">
        <v>1692950</v>
      </c>
    </row>
    <row r="1462" spans="1:2" x14ac:dyDescent="0.25">
      <c r="A1462" t="s">
        <v>49</v>
      </c>
      <c r="B1462">
        <v>1692952</v>
      </c>
    </row>
    <row r="1463" spans="1:2" x14ac:dyDescent="0.25">
      <c r="A1463" t="s">
        <v>49</v>
      </c>
      <c r="B1463">
        <v>1692955</v>
      </c>
    </row>
    <row r="1464" spans="1:2" x14ac:dyDescent="0.25">
      <c r="A1464" t="s">
        <v>49</v>
      </c>
      <c r="B1464">
        <v>1692956</v>
      </c>
    </row>
    <row r="1465" spans="1:2" x14ac:dyDescent="0.25">
      <c r="A1465" t="s">
        <v>49</v>
      </c>
      <c r="B1465">
        <v>1692961</v>
      </c>
    </row>
    <row r="1466" spans="1:2" x14ac:dyDescent="0.25">
      <c r="A1466" t="s">
        <v>49</v>
      </c>
      <c r="B1466">
        <v>1692974</v>
      </c>
    </row>
    <row r="1467" spans="1:2" x14ac:dyDescent="0.25">
      <c r="A1467" t="s">
        <v>49</v>
      </c>
      <c r="B1467">
        <v>1692984</v>
      </c>
    </row>
    <row r="1468" spans="1:2" x14ac:dyDescent="0.25">
      <c r="A1468" t="s">
        <v>49</v>
      </c>
      <c r="B1468">
        <v>1692987</v>
      </c>
    </row>
    <row r="1469" spans="1:2" x14ac:dyDescent="0.25">
      <c r="A1469" t="s">
        <v>49</v>
      </c>
      <c r="B1469">
        <v>1692994</v>
      </c>
    </row>
    <row r="1470" spans="1:2" x14ac:dyDescent="0.25">
      <c r="A1470" t="s">
        <v>49</v>
      </c>
      <c r="B1470">
        <v>1692997</v>
      </c>
    </row>
    <row r="1471" spans="1:2" x14ac:dyDescent="0.25">
      <c r="A1471" t="s">
        <v>49</v>
      </c>
      <c r="B1471">
        <v>1692998</v>
      </c>
    </row>
    <row r="1472" spans="1:2" x14ac:dyDescent="0.25">
      <c r="A1472" t="s">
        <v>49</v>
      </c>
      <c r="B1472">
        <v>1693001</v>
      </c>
    </row>
    <row r="1473" spans="1:2" x14ac:dyDescent="0.25">
      <c r="A1473" t="s">
        <v>49</v>
      </c>
      <c r="B1473">
        <v>1693019</v>
      </c>
    </row>
    <row r="1474" spans="1:2" x14ac:dyDescent="0.25">
      <c r="A1474" t="s">
        <v>49</v>
      </c>
      <c r="B1474">
        <v>1693081</v>
      </c>
    </row>
    <row r="1475" spans="1:2" x14ac:dyDescent="0.25">
      <c r="A1475" t="s">
        <v>49</v>
      </c>
      <c r="B1475">
        <v>1693101</v>
      </c>
    </row>
    <row r="1476" spans="1:2" x14ac:dyDescent="0.25">
      <c r="A1476" t="s">
        <v>49</v>
      </c>
      <c r="B1476">
        <v>1693104</v>
      </c>
    </row>
    <row r="1477" spans="1:2" x14ac:dyDescent="0.25">
      <c r="A1477" t="s">
        <v>49</v>
      </c>
      <c r="B1477">
        <v>1693105</v>
      </c>
    </row>
    <row r="1478" spans="1:2" x14ac:dyDescent="0.25">
      <c r="A1478" t="s">
        <v>49</v>
      </c>
      <c r="B1478">
        <v>1693117</v>
      </c>
    </row>
    <row r="1479" spans="1:2" x14ac:dyDescent="0.25">
      <c r="A1479" t="s">
        <v>49</v>
      </c>
      <c r="B1479">
        <v>1693122</v>
      </c>
    </row>
    <row r="1480" spans="1:2" x14ac:dyDescent="0.25">
      <c r="A1480" t="s">
        <v>49</v>
      </c>
      <c r="B1480">
        <v>1693192</v>
      </c>
    </row>
    <row r="1481" spans="1:2" x14ac:dyDescent="0.25">
      <c r="A1481" t="s">
        <v>49</v>
      </c>
      <c r="B1481">
        <v>1693230</v>
      </c>
    </row>
    <row r="1482" spans="1:2" x14ac:dyDescent="0.25">
      <c r="A1482" t="s">
        <v>49</v>
      </c>
      <c r="B1482">
        <v>1693453</v>
      </c>
    </row>
    <row r="1483" spans="1:2" x14ac:dyDescent="0.25">
      <c r="A1483" t="s">
        <v>49</v>
      </c>
      <c r="B1483">
        <v>1693602</v>
      </c>
    </row>
    <row r="1484" spans="1:2" x14ac:dyDescent="0.25">
      <c r="A1484" t="s">
        <v>49</v>
      </c>
      <c r="B1484">
        <v>1693618</v>
      </c>
    </row>
    <row r="1485" spans="1:2" x14ac:dyDescent="0.25">
      <c r="A1485" t="s">
        <v>49</v>
      </c>
      <c r="B1485">
        <v>1693625</v>
      </c>
    </row>
    <row r="1486" spans="1:2" x14ac:dyDescent="0.25">
      <c r="A1486" t="s">
        <v>49</v>
      </c>
      <c r="B1486">
        <v>1693626</v>
      </c>
    </row>
    <row r="1487" spans="1:2" x14ac:dyDescent="0.25">
      <c r="A1487" t="s">
        <v>49</v>
      </c>
      <c r="B1487">
        <v>1693700</v>
      </c>
    </row>
    <row r="1488" spans="1:2" x14ac:dyDescent="0.25">
      <c r="A1488" t="s">
        <v>49</v>
      </c>
      <c r="B1488">
        <v>1693740</v>
      </c>
    </row>
    <row r="1489" spans="1:2" x14ac:dyDescent="0.25">
      <c r="A1489" t="s">
        <v>49</v>
      </c>
      <c r="B1489">
        <v>1693747</v>
      </c>
    </row>
    <row r="1490" spans="1:2" x14ac:dyDescent="0.25">
      <c r="A1490" t="s">
        <v>49</v>
      </c>
      <c r="B1490">
        <v>1693865</v>
      </c>
    </row>
    <row r="1491" spans="1:2" x14ac:dyDescent="0.25">
      <c r="A1491" t="s">
        <v>49</v>
      </c>
      <c r="B1491">
        <v>1694456</v>
      </c>
    </row>
    <row r="1492" spans="1:2" x14ac:dyDescent="0.25">
      <c r="A1492" t="s">
        <v>49</v>
      </c>
      <c r="B1492">
        <v>1694720</v>
      </c>
    </row>
    <row r="1493" spans="1:2" x14ac:dyDescent="0.25">
      <c r="A1493" t="s">
        <v>49</v>
      </c>
      <c r="B1493">
        <v>1695062</v>
      </c>
    </row>
    <row r="1494" spans="1:2" x14ac:dyDescent="0.25">
      <c r="A1494" t="s">
        <v>49</v>
      </c>
      <c r="B1494">
        <v>1695138</v>
      </c>
    </row>
    <row r="1495" spans="1:2" x14ac:dyDescent="0.25">
      <c r="A1495" t="s">
        <v>49</v>
      </c>
      <c r="B1495">
        <v>1695139</v>
      </c>
    </row>
    <row r="1496" spans="1:2" x14ac:dyDescent="0.25">
      <c r="A1496" t="s">
        <v>49</v>
      </c>
      <c r="B1496">
        <v>1695345</v>
      </c>
    </row>
    <row r="1497" spans="1:2" x14ac:dyDescent="0.25">
      <c r="A1497" t="s">
        <v>49</v>
      </c>
      <c r="B1497">
        <v>1695346</v>
      </c>
    </row>
    <row r="1498" spans="1:2" x14ac:dyDescent="0.25">
      <c r="A1498" t="s">
        <v>49</v>
      </c>
      <c r="B1498">
        <v>1695348</v>
      </c>
    </row>
    <row r="1499" spans="1:2" x14ac:dyDescent="0.25">
      <c r="A1499" t="s">
        <v>49</v>
      </c>
      <c r="B1499">
        <v>1695349</v>
      </c>
    </row>
    <row r="1500" spans="1:2" x14ac:dyDescent="0.25">
      <c r="A1500" t="s">
        <v>49</v>
      </c>
      <c r="B1500">
        <v>1695687</v>
      </c>
    </row>
    <row r="1501" spans="1:2" x14ac:dyDescent="0.25">
      <c r="A1501" t="s">
        <v>49</v>
      </c>
      <c r="B1501">
        <v>1695817</v>
      </c>
    </row>
    <row r="1502" spans="1:2" x14ac:dyDescent="0.25">
      <c r="A1502" t="s">
        <v>49</v>
      </c>
      <c r="B1502">
        <v>1695862</v>
      </c>
    </row>
    <row r="1503" spans="1:2" x14ac:dyDescent="0.25">
      <c r="A1503" t="s">
        <v>49</v>
      </c>
      <c r="B1503">
        <v>1695911</v>
      </c>
    </row>
    <row r="1504" spans="1:2" x14ac:dyDescent="0.25">
      <c r="A1504" t="s">
        <v>49</v>
      </c>
      <c r="B1504">
        <v>1696073</v>
      </c>
    </row>
    <row r="1505" spans="1:2" x14ac:dyDescent="0.25">
      <c r="A1505" t="s">
        <v>49</v>
      </c>
      <c r="B1505">
        <v>1696074</v>
      </c>
    </row>
    <row r="1506" spans="1:2" x14ac:dyDescent="0.25">
      <c r="A1506" t="s">
        <v>49</v>
      </c>
      <c r="B1506">
        <v>1696075</v>
      </c>
    </row>
    <row r="1507" spans="1:2" x14ac:dyDescent="0.25">
      <c r="A1507" t="s">
        <v>49</v>
      </c>
      <c r="B1507">
        <v>1696149</v>
      </c>
    </row>
    <row r="1508" spans="1:2" x14ac:dyDescent="0.25">
      <c r="A1508" t="s">
        <v>49</v>
      </c>
      <c r="B1508">
        <v>1696210</v>
      </c>
    </row>
    <row r="1509" spans="1:2" x14ac:dyDescent="0.25">
      <c r="A1509" t="s">
        <v>49</v>
      </c>
      <c r="B1509">
        <v>1696212</v>
      </c>
    </row>
    <row r="1510" spans="1:2" x14ac:dyDescent="0.25">
      <c r="A1510" t="s">
        <v>49</v>
      </c>
      <c r="B1510">
        <v>1696214</v>
      </c>
    </row>
    <row r="1511" spans="1:2" x14ac:dyDescent="0.25">
      <c r="A1511" t="s">
        <v>49</v>
      </c>
      <c r="B1511">
        <v>1696215</v>
      </c>
    </row>
    <row r="1512" spans="1:2" x14ac:dyDescent="0.25">
      <c r="A1512" t="s">
        <v>49</v>
      </c>
      <c r="B1512">
        <v>1696290</v>
      </c>
    </row>
    <row r="1513" spans="1:2" x14ac:dyDescent="0.25">
      <c r="A1513" t="s">
        <v>49</v>
      </c>
      <c r="B1513">
        <v>1696297</v>
      </c>
    </row>
    <row r="1514" spans="1:2" x14ac:dyDescent="0.25">
      <c r="A1514" t="s">
        <v>49</v>
      </c>
      <c r="B1514">
        <v>1696298</v>
      </c>
    </row>
    <row r="1515" spans="1:2" x14ac:dyDescent="0.25">
      <c r="A1515" t="s">
        <v>49</v>
      </c>
      <c r="B1515">
        <v>1696299</v>
      </c>
    </row>
    <row r="1516" spans="1:2" x14ac:dyDescent="0.25">
      <c r="A1516" t="s">
        <v>49</v>
      </c>
      <c r="B1516">
        <v>1696300</v>
      </c>
    </row>
    <row r="1517" spans="1:2" x14ac:dyDescent="0.25">
      <c r="A1517" t="s">
        <v>49</v>
      </c>
      <c r="B1517">
        <v>1696456</v>
      </c>
    </row>
    <row r="1518" spans="1:2" x14ac:dyDescent="0.25">
      <c r="A1518" t="s">
        <v>49</v>
      </c>
      <c r="B1518">
        <v>1696482</v>
      </c>
    </row>
    <row r="1519" spans="1:2" x14ac:dyDescent="0.25">
      <c r="A1519" t="s">
        <v>49</v>
      </c>
      <c r="B1519">
        <v>1696488</v>
      </c>
    </row>
    <row r="1520" spans="1:2" x14ac:dyDescent="0.25">
      <c r="A1520" t="s">
        <v>49</v>
      </c>
      <c r="B1520">
        <v>1696654</v>
      </c>
    </row>
    <row r="1521" spans="1:2" x14ac:dyDescent="0.25">
      <c r="A1521" t="s">
        <v>49</v>
      </c>
      <c r="B1521">
        <v>1696746</v>
      </c>
    </row>
    <row r="1522" spans="1:2" x14ac:dyDescent="0.25">
      <c r="A1522" t="s">
        <v>49</v>
      </c>
      <c r="B1522">
        <v>1696747</v>
      </c>
    </row>
    <row r="1523" spans="1:2" x14ac:dyDescent="0.25">
      <c r="A1523" t="s">
        <v>49</v>
      </c>
      <c r="B1523">
        <v>1696748</v>
      </c>
    </row>
    <row r="1524" spans="1:2" x14ac:dyDescent="0.25">
      <c r="A1524" t="s">
        <v>49</v>
      </c>
      <c r="B1524">
        <v>1696752</v>
      </c>
    </row>
    <row r="1525" spans="1:2" x14ac:dyDescent="0.25">
      <c r="A1525" t="s">
        <v>49</v>
      </c>
      <c r="B1525">
        <v>1696753</v>
      </c>
    </row>
    <row r="1526" spans="1:2" x14ac:dyDescent="0.25">
      <c r="A1526" t="s">
        <v>49</v>
      </c>
      <c r="B1526">
        <v>1696754</v>
      </c>
    </row>
    <row r="1527" spans="1:2" x14ac:dyDescent="0.25">
      <c r="A1527" t="s">
        <v>49</v>
      </c>
      <c r="B1527">
        <v>1696756</v>
      </c>
    </row>
    <row r="1528" spans="1:2" x14ac:dyDescent="0.25">
      <c r="A1528" t="s">
        <v>49</v>
      </c>
      <c r="B1528">
        <v>1696757</v>
      </c>
    </row>
    <row r="1529" spans="1:2" x14ac:dyDescent="0.25">
      <c r="A1529" t="s">
        <v>49</v>
      </c>
      <c r="B1529">
        <v>1696758</v>
      </c>
    </row>
    <row r="1530" spans="1:2" x14ac:dyDescent="0.25">
      <c r="A1530" t="s">
        <v>49</v>
      </c>
      <c r="B1530">
        <v>1696954</v>
      </c>
    </row>
    <row r="1531" spans="1:2" x14ac:dyDescent="0.25">
      <c r="A1531" t="s">
        <v>49</v>
      </c>
      <c r="B1531">
        <v>1697067</v>
      </c>
    </row>
    <row r="1532" spans="1:2" x14ac:dyDescent="0.25">
      <c r="A1532" t="s">
        <v>49</v>
      </c>
      <c r="B1532">
        <v>1697071</v>
      </c>
    </row>
    <row r="1533" spans="1:2" x14ac:dyDescent="0.25">
      <c r="A1533" t="s">
        <v>49</v>
      </c>
      <c r="B1533">
        <v>1697072</v>
      </c>
    </row>
    <row r="1534" spans="1:2" x14ac:dyDescent="0.25">
      <c r="A1534" t="s">
        <v>49</v>
      </c>
      <c r="B1534">
        <v>1697080</v>
      </c>
    </row>
    <row r="1535" spans="1:2" x14ac:dyDescent="0.25">
      <c r="A1535" t="s">
        <v>49</v>
      </c>
      <c r="B1535">
        <v>1697081</v>
      </c>
    </row>
    <row r="1536" spans="1:2" x14ac:dyDescent="0.25">
      <c r="A1536" t="s">
        <v>49</v>
      </c>
      <c r="B1536">
        <v>1697082</v>
      </c>
    </row>
    <row r="1537" spans="1:2" x14ac:dyDescent="0.25">
      <c r="A1537" t="s">
        <v>49</v>
      </c>
      <c r="B1537">
        <v>1697083</v>
      </c>
    </row>
    <row r="1538" spans="1:2" x14ac:dyDescent="0.25">
      <c r="A1538" t="s">
        <v>49</v>
      </c>
      <c r="B1538">
        <v>1697084</v>
      </c>
    </row>
    <row r="1539" spans="1:2" x14ac:dyDescent="0.25">
      <c r="A1539" t="s">
        <v>49</v>
      </c>
      <c r="B1539">
        <v>1697085</v>
      </c>
    </row>
    <row r="1540" spans="1:2" x14ac:dyDescent="0.25">
      <c r="A1540" t="s">
        <v>49</v>
      </c>
      <c r="B1540">
        <v>1697086</v>
      </c>
    </row>
    <row r="1541" spans="1:2" x14ac:dyDescent="0.25">
      <c r="A1541" t="s">
        <v>49</v>
      </c>
      <c r="B1541">
        <v>1697087</v>
      </c>
    </row>
    <row r="1542" spans="1:2" x14ac:dyDescent="0.25">
      <c r="A1542" t="s">
        <v>49</v>
      </c>
      <c r="B1542">
        <v>1697230</v>
      </c>
    </row>
    <row r="1543" spans="1:2" x14ac:dyDescent="0.25">
      <c r="A1543" t="s">
        <v>49</v>
      </c>
      <c r="B1543">
        <v>1697306</v>
      </c>
    </row>
    <row r="1544" spans="1:2" x14ac:dyDescent="0.25">
      <c r="A1544" t="s">
        <v>49</v>
      </c>
      <c r="B1544">
        <v>1697443</v>
      </c>
    </row>
    <row r="1545" spans="1:2" x14ac:dyDescent="0.25">
      <c r="A1545" t="s">
        <v>49</v>
      </c>
      <c r="B1545">
        <v>1697444</v>
      </c>
    </row>
    <row r="1546" spans="1:2" x14ac:dyDescent="0.25">
      <c r="A1546" t="s">
        <v>49</v>
      </c>
      <c r="B1546">
        <v>1697872</v>
      </c>
    </row>
    <row r="1547" spans="1:2" x14ac:dyDescent="0.25">
      <c r="A1547" t="s">
        <v>49</v>
      </c>
      <c r="B1547">
        <v>1697874</v>
      </c>
    </row>
    <row r="1548" spans="1:2" x14ac:dyDescent="0.25">
      <c r="A1548" t="s">
        <v>49</v>
      </c>
      <c r="B1548">
        <v>1697951</v>
      </c>
    </row>
    <row r="1549" spans="1:2" x14ac:dyDescent="0.25">
      <c r="A1549" t="s">
        <v>49</v>
      </c>
      <c r="B1549">
        <v>1697952</v>
      </c>
    </row>
    <row r="1550" spans="1:2" x14ac:dyDescent="0.25">
      <c r="A1550" t="s">
        <v>49</v>
      </c>
      <c r="B1550">
        <v>1697954</v>
      </c>
    </row>
    <row r="1551" spans="1:2" x14ac:dyDescent="0.25">
      <c r="A1551" t="s">
        <v>49</v>
      </c>
      <c r="B1551">
        <v>1698015</v>
      </c>
    </row>
    <row r="1552" spans="1:2" x14ac:dyDescent="0.25">
      <c r="A1552" t="s">
        <v>49</v>
      </c>
      <c r="B1552">
        <v>1698131</v>
      </c>
    </row>
    <row r="1553" spans="1:2" x14ac:dyDescent="0.25">
      <c r="A1553" t="s">
        <v>49</v>
      </c>
      <c r="B1553">
        <v>1698196</v>
      </c>
    </row>
    <row r="1554" spans="1:2" x14ac:dyDescent="0.25">
      <c r="A1554" t="s">
        <v>49</v>
      </c>
      <c r="B1554">
        <v>1698898</v>
      </c>
    </row>
    <row r="1555" spans="1:2" x14ac:dyDescent="0.25">
      <c r="A1555" t="s">
        <v>49</v>
      </c>
      <c r="B1555">
        <v>1698913</v>
      </c>
    </row>
    <row r="1556" spans="1:2" x14ac:dyDescent="0.25">
      <c r="A1556" t="s">
        <v>49</v>
      </c>
      <c r="B1556">
        <v>1698924</v>
      </c>
    </row>
    <row r="1557" spans="1:2" x14ac:dyDescent="0.25">
      <c r="A1557" t="s">
        <v>49</v>
      </c>
      <c r="B1557">
        <v>1698930</v>
      </c>
    </row>
    <row r="1558" spans="1:2" x14ac:dyDescent="0.25">
      <c r="A1558" t="s">
        <v>49</v>
      </c>
      <c r="B1558">
        <v>1698977</v>
      </c>
    </row>
    <row r="1559" spans="1:2" x14ac:dyDescent="0.25">
      <c r="A1559" t="s">
        <v>49</v>
      </c>
      <c r="B1559">
        <v>1698988</v>
      </c>
    </row>
    <row r="1560" spans="1:2" x14ac:dyDescent="0.25">
      <c r="A1560" t="s">
        <v>49</v>
      </c>
      <c r="B1560">
        <v>1698997</v>
      </c>
    </row>
    <row r="1561" spans="1:2" x14ac:dyDescent="0.25">
      <c r="A1561" t="s">
        <v>49</v>
      </c>
      <c r="B1561">
        <v>1699022</v>
      </c>
    </row>
    <row r="1562" spans="1:2" x14ac:dyDescent="0.25">
      <c r="A1562" t="s">
        <v>49</v>
      </c>
      <c r="B1562">
        <v>1699135</v>
      </c>
    </row>
    <row r="1563" spans="1:2" x14ac:dyDescent="0.25">
      <c r="A1563" t="s">
        <v>49</v>
      </c>
      <c r="B1563">
        <v>1699166</v>
      </c>
    </row>
    <row r="1564" spans="1:2" x14ac:dyDescent="0.25">
      <c r="A1564" t="s">
        <v>49</v>
      </c>
      <c r="B1564">
        <v>1699172</v>
      </c>
    </row>
    <row r="1565" spans="1:2" x14ac:dyDescent="0.25">
      <c r="A1565" t="s">
        <v>49</v>
      </c>
      <c r="B1565">
        <v>1699173</v>
      </c>
    </row>
    <row r="1566" spans="1:2" x14ac:dyDescent="0.25">
      <c r="A1566" t="s">
        <v>49</v>
      </c>
      <c r="B1566">
        <v>1699184</v>
      </c>
    </row>
    <row r="1567" spans="1:2" x14ac:dyDescent="0.25">
      <c r="A1567" t="s">
        <v>49</v>
      </c>
      <c r="B1567">
        <v>1699188</v>
      </c>
    </row>
    <row r="1568" spans="1:2" x14ac:dyDescent="0.25">
      <c r="A1568" t="s">
        <v>49</v>
      </c>
      <c r="B1568">
        <v>1699214</v>
      </c>
    </row>
    <row r="1569" spans="1:2" x14ac:dyDescent="0.25">
      <c r="A1569" t="s">
        <v>49</v>
      </c>
      <c r="B1569">
        <v>1699220</v>
      </c>
    </row>
    <row r="1570" spans="1:2" x14ac:dyDescent="0.25">
      <c r="A1570" t="s">
        <v>49</v>
      </c>
      <c r="B1570">
        <v>1699231</v>
      </c>
    </row>
    <row r="1571" spans="1:2" x14ac:dyDescent="0.25">
      <c r="A1571" t="s">
        <v>49</v>
      </c>
      <c r="B1571">
        <v>1699239</v>
      </c>
    </row>
    <row r="1572" spans="1:2" x14ac:dyDescent="0.25">
      <c r="A1572" t="s">
        <v>49</v>
      </c>
      <c r="B1572">
        <v>1699241</v>
      </c>
    </row>
    <row r="1573" spans="1:2" x14ac:dyDescent="0.25">
      <c r="A1573" t="s">
        <v>49</v>
      </c>
      <c r="B1573">
        <v>1699242</v>
      </c>
    </row>
    <row r="1574" spans="1:2" x14ac:dyDescent="0.25">
      <c r="A1574" t="s">
        <v>49</v>
      </c>
      <c r="B1574">
        <v>1699246</v>
      </c>
    </row>
    <row r="1575" spans="1:2" x14ac:dyDescent="0.25">
      <c r="A1575" t="s">
        <v>49</v>
      </c>
      <c r="B1575">
        <v>1699248</v>
      </c>
    </row>
    <row r="1576" spans="1:2" x14ac:dyDescent="0.25">
      <c r="A1576" t="s">
        <v>49</v>
      </c>
      <c r="B1576">
        <v>1699249</v>
      </c>
    </row>
    <row r="1577" spans="1:2" x14ac:dyDescent="0.25">
      <c r="A1577" t="s">
        <v>49</v>
      </c>
      <c r="B1577">
        <v>1699265</v>
      </c>
    </row>
    <row r="1578" spans="1:2" x14ac:dyDescent="0.25">
      <c r="A1578" t="s">
        <v>49</v>
      </c>
      <c r="B1578">
        <v>1699268</v>
      </c>
    </row>
    <row r="1579" spans="1:2" x14ac:dyDescent="0.25">
      <c r="A1579" t="s">
        <v>49</v>
      </c>
      <c r="B1579">
        <v>1699283</v>
      </c>
    </row>
    <row r="1580" spans="1:2" x14ac:dyDescent="0.25">
      <c r="A1580" t="s">
        <v>49</v>
      </c>
      <c r="B1580">
        <v>1699285</v>
      </c>
    </row>
    <row r="1581" spans="1:2" x14ac:dyDescent="0.25">
      <c r="A1581" t="s">
        <v>49</v>
      </c>
      <c r="B1581">
        <v>1699290</v>
      </c>
    </row>
    <row r="1582" spans="1:2" x14ac:dyDescent="0.25">
      <c r="A1582" t="s">
        <v>49</v>
      </c>
      <c r="B1582">
        <v>1699298</v>
      </c>
    </row>
    <row r="1583" spans="1:2" x14ac:dyDescent="0.25">
      <c r="A1583" t="s">
        <v>49</v>
      </c>
      <c r="B1583">
        <v>1699308</v>
      </c>
    </row>
    <row r="1584" spans="1:2" x14ac:dyDescent="0.25">
      <c r="A1584" t="s">
        <v>49</v>
      </c>
      <c r="B1584">
        <v>1699310</v>
      </c>
    </row>
    <row r="1585" spans="1:2" x14ac:dyDescent="0.25">
      <c r="A1585" t="s">
        <v>49</v>
      </c>
      <c r="B1585">
        <v>1699311</v>
      </c>
    </row>
    <row r="1586" spans="1:2" x14ac:dyDescent="0.25">
      <c r="A1586" t="s">
        <v>49</v>
      </c>
      <c r="B1586">
        <v>1699312</v>
      </c>
    </row>
    <row r="1587" spans="1:2" x14ac:dyDescent="0.25">
      <c r="A1587" t="s">
        <v>49</v>
      </c>
      <c r="B1587">
        <v>1699314</v>
      </c>
    </row>
    <row r="1588" spans="1:2" x14ac:dyDescent="0.25">
      <c r="A1588" t="s">
        <v>49</v>
      </c>
      <c r="B1588">
        <v>1699315</v>
      </c>
    </row>
    <row r="1589" spans="1:2" x14ac:dyDescent="0.25">
      <c r="A1589" t="s">
        <v>49</v>
      </c>
      <c r="B1589">
        <v>1699318</v>
      </c>
    </row>
    <row r="1590" spans="1:2" x14ac:dyDescent="0.25">
      <c r="A1590" t="s">
        <v>49</v>
      </c>
      <c r="B1590">
        <v>1699325</v>
      </c>
    </row>
    <row r="1591" spans="1:2" x14ac:dyDescent="0.25">
      <c r="A1591" t="s">
        <v>49</v>
      </c>
      <c r="B1591">
        <v>1699326</v>
      </c>
    </row>
    <row r="1592" spans="1:2" x14ac:dyDescent="0.25">
      <c r="A1592" t="s">
        <v>49</v>
      </c>
      <c r="B1592">
        <v>1699327</v>
      </c>
    </row>
    <row r="1593" spans="1:2" x14ac:dyDescent="0.25">
      <c r="A1593" t="s">
        <v>49</v>
      </c>
      <c r="B1593">
        <v>1699329</v>
      </c>
    </row>
    <row r="1594" spans="1:2" x14ac:dyDescent="0.25">
      <c r="A1594" t="s">
        <v>49</v>
      </c>
      <c r="B1594">
        <v>1699333</v>
      </c>
    </row>
    <row r="1595" spans="1:2" x14ac:dyDescent="0.25">
      <c r="A1595" t="s">
        <v>49</v>
      </c>
      <c r="B1595">
        <v>1699345</v>
      </c>
    </row>
    <row r="1596" spans="1:2" x14ac:dyDescent="0.25">
      <c r="A1596" t="s">
        <v>49</v>
      </c>
      <c r="B1596">
        <v>1699353</v>
      </c>
    </row>
    <row r="1597" spans="1:2" x14ac:dyDescent="0.25">
      <c r="A1597" t="s">
        <v>49</v>
      </c>
      <c r="B1597">
        <v>1699361</v>
      </c>
    </row>
    <row r="1598" spans="1:2" x14ac:dyDescent="0.25">
      <c r="A1598" t="s">
        <v>49</v>
      </c>
      <c r="B1598">
        <v>1699368</v>
      </c>
    </row>
    <row r="1599" spans="1:2" x14ac:dyDescent="0.25">
      <c r="A1599" t="s">
        <v>49</v>
      </c>
      <c r="B1599">
        <v>1699369</v>
      </c>
    </row>
    <row r="1600" spans="1:2" x14ac:dyDescent="0.25">
      <c r="A1600" t="s">
        <v>49</v>
      </c>
      <c r="B1600">
        <v>1699371</v>
      </c>
    </row>
    <row r="1601" spans="1:2" x14ac:dyDescent="0.25">
      <c r="A1601" t="s">
        <v>49</v>
      </c>
      <c r="B1601">
        <v>1699372</v>
      </c>
    </row>
    <row r="1602" spans="1:2" x14ac:dyDescent="0.25">
      <c r="A1602" t="s">
        <v>49</v>
      </c>
      <c r="B1602">
        <v>1699378</v>
      </c>
    </row>
    <row r="1603" spans="1:2" x14ac:dyDescent="0.25">
      <c r="A1603" t="s">
        <v>49</v>
      </c>
      <c r="B1603">
        <v>1699380</v>
      </c>
    </row>
    <row r="1604" spans="1:2" x14ac:dyDescent="0.25">
      <c r="A1604" t="s">
        <v>49</v>
      </c>
      <c r="B1604">
        <v>1699416</v>
      </c>
    </row>
    <row r="1605" spans="1:2" x14ac:dyDescent="0.25">
      <c r="A1605" t="s">
        <v>49</v>
      </c>
      <c r="B1605">
        <v>1699417</v>
      </c>
    </row>
    <row r="1606" spans="1:2" x14ac:dyDescent="0.25">
      <c r="A1606" t="s">
        <v>49</v>
      </c>
      <c r="B1606">
        <v>1699418</v>
      </c>
    </row>
    <row r="1607" spans="1:2" x14ac:dyDescent="0.25">
      <c r="A1607" t="s">
        <v>49</v>
      </c>
      <c r="B1607">
        <v>1699419</v>
      </c>
    </row>
    <row r="1608" spans="1:2" x14ac:dyDescent="0.25">
      <c r="A1608" t="s">
        <v>49</v>
      </c>
      <c r="B1608">
        <v>1699421</v>
      </c>
    </row>
    <row r="1609" spans="1:2" x14ac:dyDescent="0.25">
      <c r="A1609" t="s">
        <v>49</v>
      </c>
      <c r="B1609">
        <v>1699424</v>
      </c>
    </row>
    <row r="1610" spans="1:2" x14ac:dyDescent="0.25">
      <c r="A1610" t="s">
        <v>49</v>
      </c>
      <c r="B1610">
        <v>1699425</v>
      </c>
    </row>
    <row r="1611" spans="1:2" x14ac:dyDescent="0.25">
      <c r="A1611" t="s">
        <v>49</v>
      </c>
      <c r="B1611">
        <v>1699433</v>
      </c>
    </row>
    <row r="1612" spans="1:2" x14ac:dyDescent="0.25">
      <c r="A1612" t="s">
        <v>49</v>
      </c>
      <c r="B1612">
        <v>1699465</v>
      </c>
    </row>
    <row r="1613" spans="1:2" x14ac:dyDescent="0.25">
      <c r="A1613" t="s">
        <v>49</v>
      </c>
      <c r="B1613">
        <v>1699515</v>
      </c>
    </row>
    <row r="1614" spans="1:2" x14ac:dyDescent="0.25">
      <c r="A1614" t="s">
        <v>49</v>
      </c>
      <c r="B1614">
        <v>1699524</v>
      </c>
    </row>
    <row r="1615" spans="1:2" x14ac:dyDescent="0.25">
      <c r="A1615" t="s">
        <v>49</v>
      </c>
      <c r="B1615">
        <v>1699525</v>
      </c>
    </row>
    <row r="1616" spans="1:2" x14ac:dyDescent="0.25">
      <c r="A1616" t="s">
        <v>49</v>
      </c>
      <c r="B1616">
        <v>1699526</v>
      </c>
    </row>
    <row r="1617" spans="1:2" x14ac:dyDescent="0.25">
      <c r="A1617" t="s">
        <v>49</v>
      </c>
      <c r="B1617">
        <v>1699537</v>
      </c>
    </row>
    <row r="1618" spans="1:2" x14ac:dyDescent="0.25">
      <c r="A1618" t="s">
        <v>49</v>
      </c>
      <c r="B1618">
        <v>1699539</v>
      </c>
    </row>
    <row r="1619" spans="1:2" x14ac:dyDescent="0.25">
      <c r="A1619" t="s">
        <v>49</v>
      </c>
      <c r="B1619">
        <v>1699540</v>
      </c>
    </row>
    <row r="1620" spans="1:2" x14ac:dyDescent="0.25">
      <c r="A1620" t="s">
        <v>49</v>
      </c>
      <c r="B1620">
        <v>1699546</v>
      </c>
    </row>
    <row r="1621" spans="1:2" x14ac:dyDescent="0.25">
      <c r="A1621" t="s">
        <v>49</v>
      </c>
      <c r="B1621">
        <v>1699548</v>
      </c>
    </row>
    <row r="1622" spans="1:2" x14ac:dyDescent="0.25">
      <c r="A1622" t="s">
        <v>49</v>
      </c>
      <c r="B1622">
        <v>1699552</v>
      </c>
    </row>
    <row r="1623" spans="1:2" x14ac:dyDescent="0.25">
      <c r="A1623" t="s">
        <v>49</v>
      </c>
      <c r="B1623">
        <v>1699553</v>
      </c>
    </row>
    <row r="1624" spans="1:2" x14ac:dyDescent="0.25">
      <c r="A1624" t="s">
        <v>49</v>
      </c>
      <c r="B1624">
        <v>1699555</v>
      </c>
    </row>
    <row r="1625" spans="1:2" x14ac:dyDescent="0.25">
      <c r="A1625" t="s">
        <v>49</v>
      </c>
      <c r="B1625">
        <v>1699556</v>
      </c>
    </row>
    <row r="1626" spans="1:2" x14ac:dyDescent="0.25">
      <c r="A1626" t="s">
        <v>49</v>
      </c>
      <c r="B1626">
        <v>1699557</v>
      </c>
    </row>
    <row r="1627" spans="1:2" x14ac:dyDescent="0.25">
      <c r="A1627" t="s">
        <v>49</v>
      </c>
      <c r="B1627">
        <v>1699561</v>
      </c>
    </row>
    <row r="1628" spans="1:2" x14ac:dyDescent="0.25">
      <c r="A1628" t="s">
        <v>49</v>
      </c>
      <c r="B1628">
        <v>1699562</v>
      </c>
    </row>
    <row r="1629" spans="1:2" x14ac:dyDescent="0.25">
      <c r="A1629" t="s">
        <v>49</v>
      </c>
      <c r="B1629">
        <v>1699564</v>
      </c>
    </row>
    <row r="1630" spans="1:2" x14ac:dyDescent="0.25">
      <c r="A1630" t="s">
        <v>49</v>
      </c>
      <c r="B1630">
        <v>1699567</v>
      </c>
    </row>
    <row r="1631" spans="1:2" x14ac:dyDescent="0.25">
      <c r="A1631" t="s">
        <v>49</v>
      </c>
      <c r="B1631">
        <v>1699570</v>
      </c>
    </row>
    <row r="1632" spans="1:2" x14ac:dyDescent="0.25">
      <c r="A1632" t="s">
        <v>49</v>
      </c>
      <c r="B1632">
        <v>1699571</v>
      </c>
    </row>
    <row r="1633" spans="1:2" x14ac:dyDescent="0.25">
      <c r="A1633" t="s">
        <v>49</v>
      </c>
      <c r="B1633">
        <v>1699573</v>
      </c>
    </row>
    <row r="1634" spans="1:2" x14ac:dyDescent="0.25">
      <c r="A1634" t="s">
        <v>49</v>
      </c>
      <c r="B1634">
        <v>1699574</v>
      </c>
    </row>
    <row r="1635" spans="1:2" x14ac:dyDescent="0.25">
      <c r="A1635" t="s">
        <v>49</v>
      </c>
      <c r="B1635">
        <v>1699575</v>
      </c>
    </row>
    <row r="1636" spans="1:2" x14ac:dyDescent="0.25">
      <c r="A1636" t="s">
        <v>49</v>
      </c>
      <c r="B1636">
        <v>1699576</v>
      </c>
    </row>
    <row r="1637" spans="1:2" x14ac:dyDescent="0.25">
      <c r="A1637" t="s">
        <v>49</v>
      </c>
      <c r="B1637">
        <v>1699579</v>
      </c>
    </row>
    <row r="1638" spans="1:2" x14ac:dyDescent="0.25">
      <c r="A1638" t="s">
        <v>49</v>
      </c>
      <c r="B1638">
        <v>1699583</v>
      </c>
    </row>
    <row r="1639" spans="1:2" x14ac:dyDescent="0.25">
      <c r="A1639" t="s">
        <v>49</v>
      </c>
      <c r="B1639">
        <v>1699584</v>
      </c>
    </row>
    <row r="1640" spans="1:2" x14ac:dyDescent="0.25">
      <c r="A1640" t="s">
        <v>49</v>
      </c>
      <c r="B1640">
        <v>1699586</v>
      </c>
    </row>
    <row r="1641" spans="1:2" x14ac:dyDescent="0.25">
      <c r="A1641" t="s">
        <v>49</v>
      </c>
      <c r="B1641">
        <v>1699591</v>
      </c>
    </row>
    <row r="1642" spans="1:2" x14ac:dyDescent="0.25">
      <c r="A1642" t="s">
        <v>49</v>
      </c>
      <c r="B1642">
        <v>1699623</v>
      </c>
    </row>
    <row r="1643" spans="1:2" x14ac:dyDescent="0.25">
      <c r="A1643" t="s">
        <v>49</v>
      </c>
      <c r="B1643">
        <v>1699625</v>
      </c>
    </row>
    <row r="1644" spans="1:2" x14ac:dyDescent="0.25">
      <c r="A1644" t="s">
        <v>49</v>
      </c>
      <c r="B1644">
        <v>1699665</v>
      </c>
    </row>
    <row r="1645" spans="1:2" x14ac:dyDescent="0.25">
      <c r="A1645" t="s">
        <v>49</v>
      </c>
      <c r="B1645">
        <v>1699666</v>
      </c>
    </row>
    <row r="1646" spans="1:2" x14ac:dyDescent="0.25">
      <c r="A1646" t="s">
        <v>49</v>
      </c>
      <c r="B1646">
        <v>1699670</v>
      </c>
    </row>
    <row r="1647" spans="1:2" x14ac:dyDescent="0.25">
      <c r="A1647" t="s">
        <v>49</v>
      </c>
      <c r="B1647">
        <v>1699674</v>
      </c>
    </row>
    <row r="1648" spans="1:2" x14ac:dyDescent="0.25">
      <c r="A1648" t="s">
        <v>49</v>
      </c>
      <c r="B1648">
        <v>1699675</v>
      </c>
    </row>
    <row r="1649" spans="1:2" x14ac:dyDescent="0.25">
      <c r="A1649" t="s">
        <v>49</v>
      </c>
      <c r="B1649">
        <v>1699676</v>
      </c>
    </row>
    <row r="1650" spans="1:2" x14ac:dyDescent="0.25">
      <c r="A1650" t="s">
        <v>49</v>
      </c>
      <c r="B1650">
        <v>1699682</v>
      </c>
    </row>
    <row r="1651" spans="1:2" x14ac:dyDescent="0.25">
      <c r="A1651" t="s">
        <v>49</v>
      </c>
      <c r="B1651">
        <v>1699689</v>
      </c>
    </row>
    <row r="1652" spans="1:2" x14ac:dyDescent="0.25">
      <c r="A1652" t="s">
        <v>49</v>
      </c>
      <c r="B1652">
        <v>1699690</v>
      </c>
    </row>
    <row r="1653" spans="1:2" x14ac:dyDescent="0.25">
      <c r="A1653" t="s">
        <v>49</v>
      </c>
      <c r="B1653">
        <v>1699691</v>
      </c>
    </row>
    <row r="1654" spans="1:2" x14ac:dyDescent="0.25">
      <c r="A1654" t="s">
        <v>49</v>
      </c>
      <c r="B1654">
        <v>1699694</v>
      </c>
    </row>
    <row r="1655" spans="1:2" x14ac:dyDescent="0.25">
      <c r="A1655" t="s">
        <v>49</v>
      </c>
      <c r="B1655">
        <v>1699696</v>
      </c>
    </row>
    <row r="1656" spans="1:2" x14ac:dyDescent="0.25">
      <c r="A1656" t="s">
        <v>49</v>
      </c>
      <c r="B1656">
        <v>1699697</v>
      </c>
    </row>
    <row r="1657" spans="1:2" x14ac:dyDescent="0.25">
      <c r="A1657" t="s">
        <v>49</v>
      </c>
      <c r="B1657">
        <v>1699700</v>
      </c>
    </row>
    <row r="1658" spans="1:2" x14ac:dyDescent="0.25">
      <c r="A1658" t="s">
        <v>49</v>
      </c>
      <c r="B1658">
        <v>1699766</v>
      </c>
    </row>
    <row r="1659" spans="1:2" x14ac:dyDescent="0.25">
      <c r="A1659" t="s">
        <v>49</v>
      </c>
      <c r="B1659">
        <v>1699768</v>
      </c>
    </row>
    <row r="1660" spans="1:2" x14ac:dyDescent="0.25">
      <c r="A1660" t="s">
        <v>49</v>
      </c>
      <c r="B1660">
        <v>1699769</v>
      </c>
    </row>
    <row r="1661" spans="1:2" x14ac:dyDescent="0.25">
      <c r="A1661" t="s">
        <v>49</v>
      </c>
      <c r="B1661">
        <v>1699770</v>
      </c>
    </row>
    <row r="1662" spans="1:2" x14ac:dyDescent="0.25">
      <c r="A1662" t="s">
        <v>49</v>
      </c>
      <c r="B1662">
        <v>1699771</v>
      </c>
    </row>
    <row r="1663" spans="1:2" x14ac:dyDescent="0.25">
      <c r="A1663" t="s">
        <v>49</v>
      </c>
      <c r="B1663">
        <v>1699772</v>
      </c>
    </row>
    <row r="1664" spans="1:2" x14ac:dyDescent="0.25">
      <c r="A1664" t="s">
        <v>49</v>
      </c>
      <c r="B1664">
        <v>1699792</v>
      </c>
    </row>
    <row r="1665" spans="1:2" x14ac:dyDescent="0.25">
      <c r="A1665" t="s">
        <v>49</v>
      </c>
      <c r="B1665">
        <v>1699793</v>
      </c>
    </row>
    <row r="1666" spans="1:2" x14ac:dyDescent="0.25">
      <c r="A1666" t="s">
        <v>49</v>
      </c>
      <c r="B1666">
        <v>1699794</v>
      </c>
    </row>
    <row r="1667" spans="1:2" x14ac:dyDescent="0.25">
      <c r="A1667" t="s">
        <v>49</v>
      </c>
      <c r="B1667">
        <v>1699795</v>
      </c>
    </row>
    <row r="1668" spans="1:2" x14ac:dyDescent="0.25">
      <c r="A1668" t="s">
        <v>49</v>
      </c>
      <c r="B1668">
        <v>1699797</v>
      </c>
    </row>
    <row r="1669" spans="1:2" x14ac:dyDescent="0.25">
      <c r="A1669" t="s">
        <v>49</v>
      </c>
      <c r="B1669">
        <v>1699798</v>
      </c>
    </row>
    <row r="1670" spans="1:2" x14ac:dyDescent="0.25">
      <c r="A1670" t="s">
        <v>49</v>
      </c>
      <c r="B1670">
        <v>1699799</v>
      </c>
    </row>
    <row r="1671" spans="1:2" x14ac:dyDescent="0.25">
      <c r="A1671" t="s">
        <v>49</v>
      </c>
      <c r="B1671">
        <v>1699834</v>
      </c>
    </row>
    <row r="1672" spans="1:2" x14ac:dyDescent="0.25">
      <c r="A1672" t="s">
        <v>49</v>
      </c>
      <c r="B1672">
        <v>1699836</v>
      </c>
    </row>
    <row r="1673" spans="1:2" x14ac:dyDescent="0.25">
      <c r="A1673" t="s">
        <v>49</v>
      </c>
      <c r="B1673">
        <v>1699841</v>
      </c>
    </row>
    <row r="1674" spans="1:2" x14ac:dyDescent="0.25">
      <c r="A1674" t="s">
        <v>49</v>
      </c>
      <c r="B1674">
        <v>1699842</v>
      </c>
    </row>
    <row r="1675" spans="1:2" x14ac:dyDescent="0.25">
      <c r="A1675" t="s">
        <v>49</v>
      </c>
      <c r="B1675">
        <v>1699844</v>
      </c>
    </row>
    <row r="1676" spans="1:2" x14ac:dyDescent="0.25">
      <c r="A1676" t="s">
        <v>49</v>
      </c>
      <c r="B1676">
        <v>1699946</v>
      </c>
    </row>
    <row r="1677" spans="1:2" x14ac:dyDescent="0.25">
      <c r="A1677" t="s">
        <v>49</v>
      </c>
      <c r="B1677">
        <v>1699947</v>
      </c>
    </row>
    <row r="1678" spans="1:2" x14ac:dyDescent="0.25">
      <c r="A1678" t="s">
        <v>49</v>
      </c>
      <c r="B1678">
        <v>1699948</v>
      </c>
    </row>
    <row r="1679" spans="1:2" x14ac:dyDescent="0.25">
      <c r="A1679" t="s">
        <v>49</v>
      </c>
      <c r="B1679">
        <v>1699949</v>
      </c>
    </row>
    <row r="1680" spans="1:2" x14ac:dyDescent="0.25">
      <c r="A1680" t="s">
        <v>49</v>
      </c>
      <c r="B1680">
        <v>1699950</v>
      </c>
    </row>
    <row r="1681" spans="1:2" x14ac:dyDescent="0.25">
      <c r="A1681" t="s">
        <v>49</v>
      </c>
      <c r="B1681">
        <v>1699951</v>
      </c>
    </row>
    <row r="1682" spans="1:2" x14ac:dyDescent="0.25">
      <c r="A1682" t="s">
        <v>49</v>
      </c>
      <c r="B1682">
        <v>1699952</v>
      </c>
    </row>
    <row r="1683" spans="1:2" x14ac:dyDescent="0.25">
      <c r="A1683" t="s">
        <v>49</v>
      </c>
      <c r="B1683">
        <v>1699953</v>
      </c>
    </row>
    <row r="1684" spans="1:2" x14ac:dyDescent="0.25">
      <c r="A1684" t="s">
        <v>49</v>
      </c>
      <c r="B1684">
        <v>1699954</v>
      </c>
    </row>
    <row r="1685" spans="1:2" x14ac:dyDescent="0.25">
      <c r="A1685" t="s">
        <v>49</v>
      </c>
      <c r="B1685">
        <v>1699955</v>
      </c>
    </row>
    <row r="1686" spans="1:2" x14ac:dyDescent="0.25">
      <c r="A1686" t="s">
        <v>49</v>
      </c>
      <c r="B1686">
        <v>1699971</v>
      </c>
    </row>
    <row r="1687" spans="1:2" x14ac:dyDescent="0.25">
      <c r="A1687" t="s">
        <v>49</v>
      </c>
      <c r="B1687">
        <v>1699974</v>
      </c>
    </row>
    <row r="1688" spans="1:2" x14ac:dyDescent="0.25">
      <c r="A1688" t="s">
        <v>49</v>
      </c>
      <c r="B1688">
        <v>1699976</v>
      </c>
    </row>
    <row r="1689" spans="1:2" x14ac:dyDescent="0.25">
      <c r="A1689" t="s">
        <v>49</v>
      </c>
      <c r="B1689">
        <v>1699993</v>
      </c>
    </row>
    <row r="1690" spans="1:2" x14ac:dyDescent="0.25">
      <c r="A1690" t="s">
        <v>49</v>
      </c>
      <c r="B1690">
        <v>1699995</v>
      </c>
    </row>
    <row r="1691" spans="1:2" x14ac:dyDescent="0.25">
      <c r="A1691" t="s">
        <v>49</v>
      </c>
      <c r="B1691">
        <v>1700003</v>
      </c>
    </row>
    <row r="1692" spans="1:2" x14ac:dyDescent="0.25">
      <c r="A1692" t="s">
        <v>49</v>
      </c>
      <c r="B1692">
        <v>1700014</v>
      </c>
    </row>
    <row r="1693" spans="1:2" x14ac:dyDescent="0.25">
      <c r="A1693" t="s">
        <v>49</v>
      </c>
      <c r="B1693">
        <v>1700094</v>
      </c>
    </row>
    <row r="1694" spans="1:2" x14ac:dyDescent="0.25">
      <c r="A1694" t="s">
        <v>49</v>
      </c>
      <c r="B1694">
        <v>1700097</v>
      </c>
    </row>
    <row r="1695" spans="1:2" x14ac:dyDescent="0.25">
      <c r="A1695" t="s">
        <v>49</v>
      </c>
      <c r="B1695">
        <v>1700105</v>
      </c>
    </row>
    <row r="1696" spans="1:2" x14ac:dyDescent="0.25">
      <c r="A1696" t="s">
        <v>49</v>
      </c>
      <c r="B1696">
        <v>1700118</v>
      </c>
    </row>
    <row r="1697" spans="1:2" x14ac:dyDescent="0.25">
      <c r="A1697" t="s">
        <v>49</v>
      </c>
      <c r="B1697">
        <v>1700121</v>
      </c>
    </row>
    <row r="1698" spans="1:2" x14ac:dyDescent="0.25">
      <c r="A1698" t="s">
        <v>49</v>
      </c>
      <c r="B1698">
        <v>1700128</v>
      </c>
    </row>
    <row r="1699" spans="1:2" x14ac:dyDescent="0.25">
      <c r="A1699" t="s">
        <v>49</v>
      </c>
      <c r="B1699">
        <v>1700130</v>
      </c>
    </row>
    <row r="1700" spans="1:2" x14ac:dyDescent="0.25">
      <c r="A1700" t="s">
        <v>49</v>
      </c>
      <c r="B1700">
        <v>1700137</v>
      </c>
    </row>
    <row r="1701" spans="1:2" x14ac:dyDescent="0.25">
      <c r="A1701" t="s">
        <v>49</v>
      </c>
      <c r="B1701">
        <v>1700138</v>
      </c>
    </row>
    <row r="1702" spans="1:2" x14ac:dyDescent="0.25">
      <c r="A1702" t="s">
        <v>49</v>
      </c>
      <c r="B1702">
        <v>1700139</v>
      </c>
    </row>
    <row r="1703" spans="1:2" x14ac:dyDescent="0.25">
      <c r="A1703" t="s">
        <v>49</v>
      </c>
      <c r="B1703">
        <v>1700140</v>
      </c>
    </row>
    <row r="1704" spans="1:2" x14ac:dyDescent="0.25">
      <c r="A1704" t="s">
        <v>49</v>
      </c>
      <c r="B1704">
        <v>1700141</v>
      </c>
    </row>
    <row r="1705" spans="1:2" x14ac:dyDescent="0.25">
      <c r="A1705" t="s">
        <v>49</v>
      </c>
      <c r="B1705">
        <v>1700142</v>
      </c>
    </row>
    <row r="1706" spans="1:2" x14ac:dyDescent="0.25">
      <c r="A1706" t="s">
        <v>49</v>
      </c>
      <c r="B1706">
        <v>1700143</v>
      </c>
    </row>
    <row r="1707" spans="1:2" x14ac:dyDescent="0.25">
      <c r="A1707" t="s">
        <v>49</v>
      </c>
      <c r="B1707">
        <v>1700298</v>
      </c>
    </row>
    <row r="1708" spans="1:2" x14ac:dyDescent="0.25">
      <c r="A1708" t="s">
        <v>49</v>
      </c>
      <c r="B1708">
        <v>1700360</v>
      </c>
    </row>
    <row r="1709" spans="1:2" x14ac:dyDescent="0.25">
      <c r="A1709" t="s">
        <v>49</v>
      </c>
      <c r="B1709">
        <v>1700362</v>
      </c>
    </row>
    <row r="1710" spans="1:2" x14ac:dyDescent="0.25">
      <c r="A1710" t="s">
        <v>49</v>
      </c>
      <c r="B1710">
        <v>1700363</v>
      </c>
    </row>
    <row r="1711" spans="1:2" x14ac:dyDescent="0.25">
      <c r="A1711" t="s">
        <v>49</v>
      </c>
      <c r="B1711">
        <v>1700366</v>
      </c>
    </row>
    <row r="1712" spans="1:2" x14ac:dyDescent="0.25">
      <c r="A1712" t="s">
        <v>49</v>
      </c>
      <c r="B1712">
        <v>1700382</v>
      </c>
    </row>
    <row r="1713" spans="1:2" x14ac:dyDescent="0.25">
      <c r="A1713" t="s">
        <v>49</v>
      </c>
      <c r="B1713">
        <v>1700539</v>
      </c>
    </row>
    <row r="1714" spans="1:2" x14ac:dyDescent="0.25">
      <c r="A1714" t="s">
        <v>49</v>
      </c>
      <c r="B1714">
        <v>1700557</v>
      </c>
    </row>
    <row r="1715" spans="1:2" x14ac:dyDescent="0.25">
      <c r="A1715" t="s">
        <v>49</v>
      </c>
      <c r="B1715">
        <v>1700558</v>
      </c>
    </row>
    <row r="1716" spans="1:2" x14ac:dyDescent="0.25">
      <c r="A1716" t="s">
        <v>49</v>
      </c>
      <c r="B1716">
        <v>1700569</v>
      </c>
    </row>
    <row r="1717" spans="1:2" x14ac:dyDescent="0.25">
      <c r="A1717" t="s">
        <v>49</v>
      </c>
      <c r="B1717">
        <v>1700570</v>
      </c>
    </row>
    <row r="1718" spans="1:2" x14ac:dyDescent="0.25">
      <c r="A1718" t="s">
        <v>49</v>
      </c>
      <c r="B1718">
        <v>1700657</v>
      </c>
    </row>
    <row r="1719" spans="1:2" x14ac:dyDescent="0.25">
      <c r="A1719" t="s">
        <v>49</v>
      </c>
      <c r="B1719">
        <v>1700738</v>
      </c>
    </row>
    <row r="1720" spans="1:2" x14ac:dyDescent="0.25">
      <c r="A1720" t="s">
        <v>49</v>
      </c>
      <c r="B1720">
        <v>1700769</v>
      </c>
    </row>
    <row r="1721" spans="1:2" x14ac:dyDescent="0.25">
      <c r="A1721" t="s">
        <v>49</v>
      </c>
      <c r="B1721">
        <v>1700869</v>
      </c>
    </row>
    <row r="1722" spans="1:2" x14ac:dyDescent="0.25">
      <c r="A1722" t="s">
        <v>49</v>
      </c>
      <c r="B1722">
        <v>1700870</v>
      </c>
    </row>
    <row r="1723" spans="1:2" x14ac:dyDescent="0.25">
      <c r="A1723" t="s">
        <v>49</v>
      </c>
      <c r="B1723">
        <v>1700871</v>
      </c>
    </row>
    <row r="1724" spans="1:2" x14ac:dyDescent="0.25">
      <c r="A1724" t="s">
        <v>49</v>
      </c>
      <c r="B1724">
        <v>1700875</v>
      </c>
    </row>
    <row r="1725" spans="1:2" x14ac:dyDescent="0.25">
      <c r="A1725" t="s">
        <v>49</v>
      </c>
      <c r="B1725">
        <v>1700887</v>
      </c>
    </row>
    <row r="1726" spans="1:2" x14ac:dyDescent="0.25">
      <c r="A1726" t="s">
        <v>49</v>
      </c>
      <c r="B1726">
        <v>1700958</v>
      </c>
    </row>
    <row r="1727" spans="1:2" x14ac:dyDescent="0.25">
      <c r="A1727" t="s">
        <v>49</v>
      </c>
      <c r="B1727">
        <v>1700980</v>
      </c>
    </row>
    <row r="1728" spans="1:2" x14ac:dyDescent="0.25">
      <c r="A1728" t="s">
        <v>49</v>
      </c>
      <c r="B1728">
        <v>1701405</v>
      </c>
    </row>
    <row r="1729" spans="1:2" x14ac:dyDescent="0.25">
      <c r="A1729" t="s">
        <v>49</v>
      </c>
      <c r="B1729">
        <v>1701406</v>
      </c>
    </row>
    <row r="1730" spans="1:2" x14ac:dyDescent="0.25">
      <c r="A1730" t="s">
        <v>49</v>
      </c>
      <c r="B1730">
        <v>1701462</v>
      </c>
    </row>
    <row r="1731" spans="1:2" x14ac:dyDescent="0.25">
      <c r="A1731" t="s">
        <v>49</v>
      </c>
      <c r="B1731">
        <v>1701972</v>
      </c>
    </row>
    <row r="1732" spans="1:2" x14ac:dyDescent="0.25">
      <c r="A1732" t="s">
        <v>49</v>
      </c>
      <c r="B1732">
        <v>1702016</v>
      </c>
    </row>
    <row r="1733" spans="1:2" x14ac:dyDescent="0.25">
      <c r="A1733" t="s">
        <v>59</v>
      </c>
      <c r="B1733">
        <v>1621719</v>
      </c>
    </row>
    <row r="1734" spans="1:2" x14ac:dyDescent="0.25">
      <c r="A1734" t="s">
        <v>59</v>
      </c>
      <c r="B1734">
        <v>1646392</v>
      </c>
    </row>
    <row r="1735" spans="1:2" x14ac:dyDescent="0.25">
      <c r="A1735" t="s">
        <v>59</v>
      </c>
      <c r="B1735">
        <v>1646393</v>
      </c>
    </row>
    <row r="1736" spans="1:2" x14ac:dyDescent="0.25">
      <c r="A1736" t="s">
        <v>59</v>
      </c>
      <c r="B1736">
        <v>1652883</v>
      </c>
    </row>
    <row r="1737" spans="1:2" x14ac:dyDescent="0.25">
      <c r="A1737" t="s">
        <v>59</v>
      </c>
      <c r="B1737">
        <v>1652885</v>
      </c>
    </row>
    <row r="1738" spans="1:2" x14ac:dyDescent="0.25">
      <c r="A1738" t="s">
        <v>59</v>
      </c>
      <c r="B1738">
        <v>1652887</v>
      </c>
    </row>
    <row r="1739" spans="1:2" x14ac:dyDescent="0.25">
      <c r="A1739" t="s">
        <v>59</v>
      </c>
      <c r="B1739">
        <v>1653237</v>
      </c>
    </row>
    <row r="1740" spans="1:2" x14ac:dyDescent="0.25">
      <c r="A1740" t="s">
        <v>59</v>
      </c>
      <c r="B1740">
        <v>1653969</v>
      </c>
    </row>
    <row r="1741" spans="1:2" x14ac:dyDescent="0.25">
      <c r="A1741" t="s">
        <v>59</v>
      </c>
      <c r="B1741">
        <v>1653973</v>
      </c>
    </row>
    <row r="1742" spans="1:2" x14ac:dyDescent="0.25">
      <c r="A1742" t="s">
        <v>59</v>
      </c>
      <c r="B1742">
        <v>1655985</v>
      </c>
    </row>
    <row r="1743" spans="1:2" x14ac:dyDescent="0.25">
      <c r="A1743" t="s">
        <v>59</v>
      </c>
      <c r="B1743">
        <v>1661550</v>
      </c>
    </row>
    <row r="1744" spans="1:2" x14ac:dyDescent="0.25">
      <c r="A1744" t="s">
        <v>59</v>
      </c>
      <c r="B1744">
        <v>1668716</v>
      </c>
    </row>
    <row r="1745" spans="1:2" x14ac:dyDescent="0.25">
      <c r="A1745" t="s">
        <v>59</v>
      </c>
      <c r="B1745">
        <v>1669740</v>
      </c>
    </row>
    <row r="1746" spans="1:2" x14ac:dyDescent="0.25">
      <c r="A1746" t="s">
        <v>59</v>
      </c>
      <c r="B1746">
        <v>1670498</v>
      </c>
    </row>
    <row r="1747" spans="1:2" x14ac:dyDescent="0.25">
      <c r="A1747" t="s">
        <v>59</v>
      </c>
      <c r="B1747">
        <v>1672245</v>
      </c>
    </row>
    <row r="1748" spans="1:2" x14ac:dyDescent="0.25">
      <c r="A1748" t="s">
        <v>59</v>
      </c>
      <c r="B1748">
        <v>1674181</v>
      </c>
    </row>
    <row r="1749" spans="1:2" x14ac:dyDescent="0.25">
      <c r="A1749" t="s">
        <v>59</v>
      </c>
      <c r="B1749">
        <v>1674378</v>
      </c>
    </row>
    <row r="1750" spans="1:2" x14ac:dyDescent="0.25">
      <c r="A1750" t="s">
        <v>59</v>
      </c>
      <c r="B1750">
        <v>1674380</v>
      </c>
    </row>
    <row r="1751" spans="1:2" x14ac:dyDescent="0.25">
      <c r="A1751" t="s">
        <v>59</v>
      </c>
      <c r="B1751">
        <v>1679993</v>
      </c>
    </row>
    <row r="1752" spans="1:2" x14ac:dyDescent="0.25">
      <c r="A1752" t="s">
        <v>59</v>
      </c>
      <c r="B1752">
        <v>1679995</v>
      </c>
    </row>
    <row r="1753" spans="1:2" x14ac:dyDescent="0.25">
      <c r="A1753" t="s">
        <v>59</v>
      </c>
      <c r="B1753">
        <v>1680503</v>
      </c>
    </row>
    <row r="1754" spans="1:2" x14ac:dyDescent="0.25">
      <c r="A1754" t="s">
        <v>59</v>
      </c>
      <c r="B1754">
        <v>1680961</v>
      </c>
    </row>
    <row r="1755" spans="1:2" x14ac:dyDescent="0.25">
      <c r="A1755" t="s">
        <v>59</v>
      </c>
      <c r="B1755">
        <v>1680966</v>
      </c>
    </row>
    <row r="1756" spans="1:2" x14ac:dyDescent="0.25">
      <c r="A1756" t="s">
        <v>59</v>
      </c>
      <c r="B1756">
        <v>1681376</v>
      </c>
    </row>
    <row r="1757" spans="1:2" x14ac:dyDescent="0.25">
      <c r="A1757" t="s">
        <v>59</v>
      </c>
      <c r="B1757">
        <v>1681377</v>
      </c>
    </row>
    <row r="1758" spans="1:2" x14ac:dyDescent="0.25">
      <c r="A1758" t="s">
        <v>59</v>
      </c>
      <c r="B1758">
        <v>1681379</v>
      </c>
    </row>
    <row r="1759" spans="1:2" x14ac:dyDescent="0.25">
      <c r="A1759" t="s">
        <v>59</v>
      </c>
      <c r="B1759">
        <v>1683999</v>
      </c>
    </row>
    <row r="1760" spans="1:2" x14ac:dyDescent="0.25">
      <c r="A1760" t="s">
        <v>59</v>
      </c>
      <c r="B1760">
        <v>1684005</v>
      </c>
    </row>
    <row r="1761" spans="1:2" x14ac:dyDescent="0.25">
      <c r="A1761" t="s">
        <v>59</v>
      </c>
      <c r="B1761">
        <v>1684497</v>
      </c>
    </row>
    <row r="1762" spans="1:2" x14ac:dyDescent="0.25">
      <c r="A1762" t="s">
        <v>59</v>
      </c>
      <c r="B1762">
        <v>1685076</v>
      </c>
    </row>
    <row r="1763" spans="1:2" x14ac:dyDescent="0.25">
      <c r="A1763" t="s">
        <v>59</v>
      </c>
      <c r="B1763">
        <v>1685245</v>
      </c>
    </row>
    <row r="1764" spans="1:2" x14ac:dyDescent="0.25">
      <c r="A1764" t="s">
        <v>59</v>
      </c>
      <c r="B1764">
        <v>1685246</v>
      </c>
    </row>
    <row r="1765" spans="1:2" x14ac:dyDescent="0.25">
      <c r="A1765" t="s">
        <v>59</v>
      </c>
      <c r="B1765">
        <v>1685247</v>
      </c>
    </row>
    <row r="1766" spans="1:2" x14ac:dyDescent="0.25">
      <c r="A1766" t="s">
        <v>59</v>
      </c>
      <c r="B1766">
        <v>1685248</v>
      </c>
    </row>
    <row r="1767" spans="1:2" x14ac:dyDescent="0.25">
      <c r="A1767" t="s">
        <v>59</v>
      </c>
      <c r="B1767">
        <v>1685249</v>
      </c>
    </row>
    <row r="1768" spans="1:2" x14ac:dyDescent="0.25">
      <c r="A1768" t="s">
        <v>59</v>
      </c>
      <c r="B1768">
        <v>1685250</v>
      </c>
    </row>
    <row r="1769" spans="1:2" x14ac:dyDescent="0.25">
      <c r="A1769" t="s">
        <v>59</v>
      </c>
      <c r="B1769">
        <v>1685251</v>
      </c>
    </row>
    <row r="1770" spans="1:2" x14ac:dyDescent="0.25">
      <c r="A1770" t="s">
        <v>59</v>
      </c>
      <c r="B1770">
        <v>1685253</v>
      </c>
    </row>
    <row r="1771" spans="1:2" x14ac:dyDescent="0.25">
      <c r="A1771" t="s">
        <v>59</v>
      </c>
      <c r="B1771">
        <v>1685254</v>
      </c>
    </row>
    <row r="1772" spans="1:2" x14ac:dyDescent="0.25">
      <c r="A1772" t="s">
        <v>59</v>
      </c>
      <c r="B1772">
        <v>1685256</v>
      </c>
    </row>
    <row r="1773" spans="1:2" x14ac:dyDescent="0.25">
      <c r="A1773" t="s">
        <v>59</v>
      </c>
      <c r="B1773">
        <v>1685257</v>
      </c>
    </row>
    <row r="1774" spans="1:2" x14ac:dyDescent="0.25">
      <c r="A1774" t="s">
        <v>59</v>
      </c>
      <c r="B1774">
        <v>1685258</v>
      </c>
    </row>
    <row r="1775" spans="1:2" x14ac:dyDescent="0.25">
      <c r="A1775" t="s">
        <v>59</v>
      </c>
      <c r="B1775">
        <v>1685259</v>
      </c>
    </row>
    <row r="1776" spans="1:2" x14ac:dyDescent="0.25">
      <c r="A1776" t="s">
        <v>59</v>
      </c>
      <c r="B1776">
        <v>1685260</v>
      </c>
    </row>
    <row r="1777" spans="1:2" x14ac:dyDescent="0.25">
      <c r="A1777" t="s">
        <v>59</v>
      </c>
      <c r="B1777">
        <v>1685261</v>
      </c>
    </row>
    <row r="1778" spans="1:2" x14ac:dyDescent="0.25">
      <c r="A1778" t="s">
        <v>59</v>
      </c>
      <c r="B1778">
        <v>1685262</v>
      </c>
    </row>
    <row r="1779" spans="1:2" x14ac:dyDescent="0.25">
      <c r="A1779" t="s">
        <v>59</v>
      </c>
      <c r="B1779">
        <v>1685263</v>
      </c>
    </row>
    <row r="1780" spans="1:2" x14ac:dyDescent="0.25">
      <c r="A1780" t="s">
        <v>59</v>
      </c>
      <c r="B1780">
        <v>1685264</v>
      </c>
    </row>
    <row r="1781" spans="1:2" x14ac:dyDescent="0.25">
      <c r="A1781" t="s">
        <v>59</v>
      </c>
      <c r="B1781">
        <v>1685265</v>
      </c>
    </row>
    <row r="1782" spans="1:2" x14ac:dyDescent="0.25">
      <c r="A1782" t="s">
        <v>59</v>
      </c>
      <c r="B1782">
        <v>1685266</v>
      </c>
    </row>
    <row r="1783" spans="1:2" x14ac:dyDescent="0.25">
      <c r="A1783" t="s">
        <v>59</v>
      </c>
      <c r="B1783">
        <v>1685268</v>
      </c>
    </row>
    <row r="1784" spans="1:2" x14ac:dyDescent="0.25">
      <c r="A1784" t="s">
        <v>59</v>
      </c>
      <c r="B1784">
        <v>1685269</v>
      </c>
    </row>
    <row r="1785" spans="1:2" x14ac:dyDescent="0.25">
      <c r="A1785" t="s">
        <v>59</v>
      </c>
      <c r="B1785">
        <v>1685270</v>
      </c>
    </row>
    <row r="1786" spans="1:2" x14ac:dyDescent="0.25">
      <c r="A1786" t="s">
        <v>59</v>
      </c>
      <c r="B1786">
        <v>1685273</v>
      </c>
    </row>
    <row r="1787" spans="1:2" x14ac:dyDescent="0.25">
      <c r="A1787" t="s">
        <v>59</v>
      </c>
      <c r="B1787">
        <v>1685274</v>
      </c>
    </row>
    <row r="1788" spans="1:2" x14ac:dyDescent="0.25">
      <c r="A1788" t="s">
        <v>59</v>
      </c>
      <c r="B1788">
        <v>1685275</v>
      </c>
    </row>
    <row r="1789" spans="1:2" x14ac:dyDescent="0.25">
      <c r="A1789" t="s">
        <v>59</v>
      </c>
      <c r="B1789">
        <v>1685276</v>
      </c>
    </row>
    <row r="1790" spans="1:2" x14ac:dyDescent="0.25">
      <c r="A1790" t="s">
        <v>59</v>
      </c>
      <c r="B1790">
        <v>1685277</v>
      </c>
    </row>
    <row r="1791" spans="1:2" x14ac:dyDescent="0.25">
      <c r="A1791" t="s">
        <v>59</v>
      </c>
      <c r="B1791">
        <v>1685279</v>
      </c>
    </row>
    <row r="1792" spans="1:2" x14ac:dyDescent="0.25">
      <c r="A1792" t="s">
        <v>59</v>
      </c>
      <c r="B1792">
        <v>1685280</v>
      </c>
    </row>
    <row r="1793" spans="1:2" x14ac:dyDescent="0.25">
      <c r="A1793" t="s">
        <v>59</v>
      </c>
      <c r="B1793">
        <v>1685281</v>
      </c>
    </row>
    <row r="1794" spans="1:2" x14ac:dyDescent="0.25">
      <c r="A1794" t="s">
        <v>59</v>
      </c>
      <c r="B1794">
        <v>1685282</v>
      </c>
    </row>
    <row r="1795" spans="1:2" x14ac:dyDescent="0.25">
      <c r="A1795" t="s">
        <v>59</v>
      </c>
      <c r="B1795">
        <v>1685283</v>
      </c>
    </row>
    <row r="1796" spans="1:2" x14ac:dyDescent="0.25">
      <c r="A1796" t="s">
        <v>59</v>
      </c>
      <c r="B1796">
        <v>1685284</v>
      </c>
    </row>
    <row r="1797" spans="1:2" x14ac:dyDescent="0.25">
      <c r="A1797" t="s">
        <v>59</v>
      </c>
      <c r="B1797">
        <v>1685285</v>
      </c>
    </row>
    <row r="1798" spans="1:2" x14ac:dyDescent="0.25">
      <c r="A1798" t="s">
        <v>59</v>
      </c>
      <c r="B1798">
        <v>1685286</v>
      </c>
    </row>
    <row r="1799" spans="1:2" x14ac:dyDescent="0.25">
      <c r="A1799" t="s">
        <v>59</v>
      </c>
      <c r="B1799">
        <v>1685287</v>
      </c>
    </row>
    <row r="1800" spans="1:2" x14ac:dyDescent="0.25">
      <c r="A1800" t="s">
        <v>59</v>
      </c>
      <c r="B1800">
        <v>1685288</v>
      </c>
    </row>
    <row r="1801" spans="1:2" x14ac:dyDescent="0.25">
      <c r="A1801" t="s">
        <v>59</v>
      </c>
      <c r="B1801">
        <v>1685290</v>
      </c>
    </row>
    <row r="1802" spans="1:2" x14ac:dyDescent="0.25">
      <c r="A1802" t="s">
        <v>59</v>
      </c>
      <c r="B1802">
        <v>1685291</v>
      </c>
    </row>
    <row r="1803" spans="1:2" x14ac:dyDescent="0.25">
      <c r="A1803" t="s">
        <v>59</v>
      </c>
      <c r="B1803">
        <v>1685292</v>
      </c>
    </row>
    <row r="1804" spans="1:2" x14ac:dyDescent="0.25">
      <c r="A1804" t="s">
        <v>59</v>
      </c>
      <c r="B1804">
        <v>1685293</v>
      </c>
    </row>
    <row r="1805" spans="1:2" x14ac:dyDescent="0.25">
      <c r="A1805" t="s">
        <v>59</v>
      </c>
      <c r="B1805">
        <v>1685294</v>
      </c>
    </row>
    <row r="1806" spans="1:2" x14ac:dyDescent="0.25">
      <c r="A1806" t="s">
        <v>59</v>
      </c>
      <c r="B1806">
        <v>1685295</v>
      </c>
    </row>
    <row r="1807" spans="1:2" x14ac:dyDescent="0.25">
      <c r="A1807" t="s">
        <v>59</v>
      </c>
      <c r="B1807">
        <v>1685298</v>
      </c>
    </row>
    <row r="1808" spans="1:2" x14ac:dyDescent="0.25">
      <c r="A1808" t="s">
        <v>59</v>
      </c>
      <c r="B1808">
        <v>1685300</v>
      </c>
    </row>
    <row r="1809" spans="1:2" x14ac:dyDescent="0.25">
      <c r="A1809" t="s">
        <v>59</v>
      </c>
      <c r="B1809">
        <v>1685301</v>
      </c>
    </row>
    <row r="1810" spans="1:2" x14ac:dyDescent="0.25">
      <c r="A1810" t="s">
        <v>59</v>
      </c>
      <c r="B1810">
        <v>1685302</v>
      </c>
    </row>
    <row r="1811" spans="1:2" x14ac:dyDescent="0.25">
      <c r="A1811" t="s">
        <v>59</v>
      </c>
      <c r="B1811">
        <v>1685303</v>
      </c>
    </row>
    <row r="1812" spans="1:2" x14ac:dyDescent="0.25">
      <c r="A1812" t="s">
        <v>59</v>
      </c>
      <c r="B1812">
        <v>1685305</v>
      </c>
    </row>
    <row r="1813" spans="1:2" x14ac:dyDescent="0.25">
      <c r="A1813" t="s">
        <v>59</v>
      </c>
      <c r="B1813">
        <v>1685306</v>
      </c>
    </row>
    <row r="1814" spans="1:2" x14ac:dyDescent="0.25">
      <c r="A1814" t="s">
        <v>59</v>
      </c>
      <c r="B1814">
        <v>1685307</v>
      </c>
    </row>
    <row r="1815" spans="1:2" x14ac:dyDescent="0.25">
      <c r="A1815" t="s">
        <v>59</v>
      </c>
      <c r="B1815">
        <v>1685546</v>
      </c>
    </row>
    <row r="1816" spans="1:2" x14ac:dyDescent="0.25">
      <c r="A1816" t="s">
        <v>59</v>
      </c>
      <c r="B1816">
        <v>1689460</v>
      </c>
    </row>
    <row r="1817" spans="1:2" x14ac:dyDescent="0.25">
      <c r="A1817" t="s">
        <v>59</v>
      </c>
      <c r="B1817">
        <v>1689641</v>
      </c>
    </row>
    <row r="1818" spans="1:2" x14ac:dyDescent="0.25">
      <c r="A1818" t="s">
        <v>59</v>
      </c>
      <c r="B1818">
        <v>1690143</v>
      </c>
    </row>
    <row r="1819" spans="1:2" x14ac:dyDescent="0.25">
      <c r="A1819" t="s">
        <v>59</v>
      </c>
      <c r="B1819">
        <v>1690144</v>
      </c>
    </row>
    <row r="1820" spans="1:2" x14ac:dyDescent="0.25">
      <c r="A1820" t="s">
        <v>59</v>
      </c>
      <c r="B1820">
        <v>1690145</v>
      </c>
    </row>
    <row r="1821" spans="1:2" x14ac:dyDescent="0.25">
      <c r="A1821" t="s">
        <v>59</v>
      </c>
      <c r="B1821">
        <v>1690171</v>
      </c>
    </row>
    <row r="1822" spans="1:2" x14ac:dyDescent="0.25">
      <c r="A1822" t="s">
        <v>59</v>
      </c>
      <c r="B1822">
        <v>1691756</v>
      </c>
    </row>
    <row r="1823" spans="1:2" x14ac:dyDescent="0.25">
      <c r="A1823" t="s">
        <v>59</v>
      </c>
      <c r="B1823">
        <v>1691758</v>
      </c>
    </row>
    <row r="1824" spans="1:2" x14ac:dyDescent="0.25">
      <c r="A1824" t="s">
        <v>59</v>
      </c>
      <c r="B1824">
        <v>1691759</v>
      </c>
    </row>
    <row r="1825" spans="1:2" x14ac:dyDescent="0.25">
      <c r="A1825" t="s">
        <v>59</v>
      </c>
      <c r="B1825">
        <v>1691760</v>
      </c>
    </row>
    <row r="1826" spans="1:2" x14ac:dyDescent="0.25">
      <c r="A1826" t="s">
        <v>59</v>
      </c>
      <c r="B1826">
        <v>1691761</v>
      </c>
    </row>
    <row r="1827" spans="1:2" x14ac:dyDescent="0.25">
      <c r="A1827" t="s">
        <v>59</v>
      </c>
      <c r="B1827">
        <v>1691762</v>
      </c>
    </row>
    <row r="1828" spans="1:2" x14ac:dyDescent="0.25">
      <c r="A1828" t="s">
        <v>59</v>
      </c>
      <c r="B1828">
        <v>1691763</v>
      </c>
    </row>
    <row r="1829" spans="1:2" x14ac:dyDescent="0.25">
      <c r="A1829" t="s">
        <v>59</v>
      </c>
      <c r="B1829">
        <v>1691765</v>
      </c>
    </row>
    <row r="1830" spans="1:2" x14ac:dyDescent="0.25">
      <c r="A1830" t="s">
        <v>59</v>
      </c>
      <c r="B1830">
        <v>1691766</v>
      </c>
    </row>
    <row r="1831" spans="1:2" x14ac:dyDescent="0.25">
      <c r="A1831" t="s">
        <v>59</v>
      </c>
      <c r="B1831">
        <v>1691767</v>
      </c>
    </row>
    <row r="1832" spans="1:2" x14ac:dyDescent="0.25">
      <c r="A1832" t="s">
        <v>59</v>
      </c>
      <c r="B1832">
        <v>1691768</v>
      </c>
    </row>
    <row r="1833" spans="1:2" x14ac:dyDescent="0.25">
      <c r="A1833" t="s">
        <v>59</v>
      </c>
      <c r="B1833">
        <v>1691769</v>
      </c>
    </row>
    <row r="1834" spans="1:2" x14ac:dyDescent="0.25">
      <c r="A1834" t="s">
        <v>59</v>
      </c>
      <c r="B1834">
        <v>1691770</v>
      </c>
    </row>
    <row r="1835" spans="1:2" x14ac:dyDescent="0.25">
      <c r="A1835" t="s">
        <v>59</v>
      </c>
      <c r="B1835">
        <v>1691771</v>
      </c>
    </row>
    <row r="1836" spans="1:2" x14ac:dyDescent="0.25">
      <c r="A1836" t="s">
        <v>59</v>
      </c>
      <c r="B1836">
        <v>1691772</v>
      </c>
    </row>
    <row r="1837" spans="1:2" x14ac:dyDescent="0.25">
      <c r="A1837" t="s">
        <v>59</v>
      </c>
      <c r="B1837">
        <v>1691773</v>
      </c>
    </row>
    <row r="1838" spans="1:2" x14ac:dyDescent="0.25">
      <c r="A1838" t="s">
        <v>59</v>
      </c>
      <c r="B1838">
        <v>1691774</v>
      </c>
    </row>
    <row r="1839" spans="1:2" x14ac:dyDescent="0.25">
      <c r="A1839" t="s">
        <v>59</v>
      </c>
      <c r="B1839">
        <v>1691775</v>
      </c>
    </row>
    <row r="1840" spans="1:2" x14ac:dyDescent="0.25">
      <c r="A1840" t="s">
        <v>59</v>
      </c>
      <c r="B1840">
        <v>1691779</v>
      </c>
    </row>
    <row r="1841" spans="1:2" x14ac:dyDescent="0.25">
      <c r="A1841" t="s">
        <v>59</v>
      </c>
      <c r="B1841">
        <v>1691780</v>
      </c>
    </row>
    <row r="1842" spans="1:2" x14ac:dyDescent="0.25">
      <c r="A1842" t="s">
        <v>59</v>
      </c>
      <c r="B1842">
        <v>1691781</v>
      </c>
    </row>
    <row r="1843" spans="1:2" x14ac:dyDescent="0.25">
      <c r="A1843" t="s">
        <v>59</v>
      </c>
      <c r="B1843">
        <v>1691782</v>
      </c>
    </row>
    <row r="1844" spans="1:2" x14ac:dyDescent="0.25">
      <c r="A1844" t="s">
        <v>59</v>
      </c>
      <c r="B1844">
        <v>1691783</v>
      </c>
    </row>
    <row r="1845" spans="1:2" x14ac:dyDescent="0.25">
      <c r="A1845" t="s">
        <v>59</v>
      </c>
      <c r="B1845">
        <v>1691784</v>
      </c>
    </row>
    <row r="1846" spans="1:2" x14ac:dyDescent="0.25">
      <c r="A1846" t="s">
        <v>59</v>
      </c>
      <c r="B1846">
        <v>1691786</v>
      </c>
    </row>
    <row r="1847" spans="1:2" x14ac:dyDescent="0.25">
      <c r="A1847" t="s">
        <v>59</v>
      </c>
      <c r="B1847">
        <v>1691788</v>
      </c>
    </row>
    <row r="1848" spans="1:2" x14ac:dyDescent="0.25">
      <c r="A1848" t="s">
        <v>59</v>
      </c>
      <c r="B1848">
        <v>1691789</v>
      </c>
    </row>
    <row r="1849" spans="1:2" x14ac:dyDescent="0.25">
      <c r="A1849" t="s">
        <v>59</v>
      </c>
      <c r="B1849">
        <v>1691790</v>
      </c>
    </row>
    <row r="1850" spans="1:2" x14ac:dyDescent="0.25">
      <c r="A1850" t="s">
        <v>59</v>
      </c>
      <c r="B1850">
        <v>1691791</v>
      </c>
    </row>
    <row r="1851" spans="1:2" x14ac:dyDescent="0.25">
      <c r="A1851" t="s">
        <v>59</v>
      </c>
      <c r="B1851">
        <v>1691792</v>
      </c>
    </row>
    <row r="1852" spans="1:2" x14ac:dyDescent="0.25">
      <c r="A1852" t="s">
        <v>59</v>
      </c>
      <c r="B1852">
        <v>1691810</v>
      </c>
    </row>
    <row r="1853" spans="1:2" x14ac:dyDescent="0.25">
      <c r="A1853" t="s">
        <v>59</v>
      </c>
      <c r="B1853">
        <v>1693888</v>
      </c>
    </row>
    <row r="1854" spans="1:2" x14ac:dyDescent="0.25">
      <c r="A1854" t="s">
        <v>59</v>
      </c>
      <c r="B1854">
        <v>1693889</v>
      </c>
    </row>
    <row r="1855" spans="1:2" x14ac:dyDescent="0.25">
      <c r="A1855" t="s">
        <v>59</v>
      </c>
      <c r="B1855">
        <v>1693893</v>
      </c>
    </row>
    <row r="1856" spans="1:2" x14ac:dyDescent="0.25">
      <c r="A1856" t="s">
        <v>59</v>
      </c>
      <c r="B1856">
        <v>1694270</v>
      </c>
    </row>
    <row r="1857" spans="1:2" x14ac:dyDescent="0.25">
      <c r="A1857" t="s">
        <v>59</v>
      </c>
      <c r="B1857">
        <v>1694271</v>
      </c>
    </row>
    <row r="1858" spans="1:2" x14ac:dyDescent="0.25">
      <c r="A1858" t="s">
        <v>59</v>
      </c>
      <c r="B1858">
        <v>1694272</v>
      </c>
    </row>
    <row r="1859" spans="1:2" x14ac:dyDescent="0.25">
      <c r="A1859" t="s">
        <v>59</v>
      </c>
      <c r="B1859">
        <v>1694273</v>
      </c>
    </row>
    <row r="1860" spans="1:2" x14ac:dyDescent="0.25">
      <c r="A1860" t="s">
        <v>59</v>
      </c>
      <c r="B1860">
        <v>1694274</v>
      </c>
    </row>
    <row r="1861" spans="1:2" x14ac:dyDescent="0.25">
      <c r="A1861" t="s">
        <v>59</v>
      </c>
      <c r="B1861">
        <v>1694384</v>
      </c>
    </row>
    <row r="1862" spans="1:2" x14ac:dyDescent="0.25">
      <c r="A1862" t="s">
        <v>59</v>
      </c>
      <c r="B1862">
        <v>1694385</v>
      </c>
    </row>
    <row r="1863" spans="1:2" x14ac:dyDescent="0.25">
      <c r="A1863" t="s">
        <v>59</v>
      </c>
      <c r="B1863">
        <v>1694386</v>
      </c>
    </row>
    <row r="1864" spans="1:2" x14ac:dyDescent="0.25">
      <c r="A1864" t="s">
        <v>59</v>
      </c>
      <c r="B1864">
        <v>1694387</v>
      </c>
    </row>
    <row r="1865" spans="1:2" x14ac:dyDescent="0.25">
      <c r="A1865" t="s">
        <v>59</v>
      </c>
      <c r="B1865">
        <v>1694388</v>
      </c>
    </row>
    <row r="1866" spans="1:2" x14ac:dyDescent="0.25">
      <c r="A1866" t="s">
        <v>59</v>
      </c>
      <c r="B1866">
        <v>1694389</v>
      </c>
    </row>
    <row r="1867" spans="1:2" x14ac:dyDescent="0.25">
      <c r="A1867" t="s">
        <v>59</v>
      </c>
      <c r="B1867">
        <v>1694390</v>
      </c>
    </row>
    <row r="1868" spans="1:2" x14ac:dyDescent="0.25">
      <c r="A1868" t="s">
        <v>59</v>
      </c>
      <c r="B1868">
        <v>1696017</v>
      </c>
    </row>
    <row r="1869" spans="1:2" x14ac:dyDescent="0.25">
      <c r="A1869" t="s">
        <v>59</v>
      </c>
      <c r="B1869">
        <v>1696018</v>
      </c>
    </row>
    <row r="1870" spans="1:2" x14ac:dyDescent="0.25">
      <c r="A1870" t="s">
        <v>59</v>
      </c>
      <c r="B1870">
        <v>1696019</v>
      </c>
    </row>
    <row r="1871" spans="1:2" x14ac:dyDescent="0.25">
      <c r="A1871" t="s">
        <v>59</v>
      </c>
      <c r="B1871">
        <v>1696020</v>
      </c>
    </row>
    <row r="1872" spans="1:2" x14ac:dyDescent="0.25">
      <c r="A1872" t="s">
        <v>59</v>
      </c>
      <c r="B1872">
        <v>1696021</v>
      </c>
    </row>
    <row r="1873" spans="1:2" x14ac:dyDescent="0.25">
      <c r="A1873" t="s">
        <v>59</v>
      </c>
      <c r="B1873">
        <v>1696022</v>
      </c>
    </row>
    <row r="1874" spans="1:2" x14ac:dyDescent="0.25">
      <c r="A1874" t="s">
        <v>59</v>
      </c>
      <c r="B1874">
        <v>1696200</v>
      </c>
    </row>
    <row r="1875" spans="1:2" x14ac:dyDescent="0.25">
      <c r="A1875" t="s">
        <v>59</v>
      </c>
      <c r="B1875">
        <v>1696201</v>
      </c>
    </row>
    <row r="1876" spans="1:2" x14ac:dyDescent="0.25">
      <c r="A1876" t="s">
        <v>59</v>
      </c>
      <c r="B1876">
        <v>1696202</v>
      </c>
    </row>
    <row r="1877" spans="1:2" x14ac:dyDescent="0.25">
      <c r="A1877" t="s">
        <v>59</v>
      </c>
      <c r="B1877">
        <v>1696203</v>
      </c>
    </row>
    <row r="1878" spans="1:2" x14ac:dyDescent="0.25">
      <c r="A1878" t="s">
        <v>59</v>
      </c>
      <c r="B1878">
        <v>1696204</v>
      </c>
    </row>
    <row r="1879" spans="1:2" x14ac:dyDescent="0.25">
      <c r="A1879" t="s">
        <v>59</v>
      </c>
      <c r="B1879">
        <v>1696205</v>
      </c>
    </row>
    <row r="1880" spans="1:2" x14ac:dyDescent="0.25">
      <c r="A1880" t="s">
        <v>59</v>
      </c>
      <c r="B1880">
        <v>1696206</v>
      </c>
    </row>
    <row r="1881" spans="1:2" x14ac:dyDescent="0.25">
      <c r="A1881" t="s">
        <v>59</v>
      </c>
      <c r="B1881">
        <v>1697800</v>
      </c>
    </row>
    <row r="1882" spans="1:2" x14ac:dyDescent="0.25">
      <c r="A1882" t="s">
        <v>59</v>
      </c>
      <c r="B1882">
        <v>1700089</v>
      </c>
    </row>
    <row r="1883" spans="1:2" x14ac:dyDescent="0.25">
      <c r="A1883" t="s">
        <v>54</v>
      </c>
      <c r="B1883">
        <v>1663140</v>
      </c>
    </row>
    <row r="1884" spans="1:2" x14ac:dyDescent="0.25">
      <c r="A1884" t="s">
        <v>54</v>
      </c>
      <c r="B1884">
        <v>1672344</v>
      </c>
    </row>
    <row r="1885" spans="1:2" x14ac:dyDescent="0.25">
      <c r="A1885" t="s">
        <v>54</v>
      </c>
      <c r="B1885">
        <v>1672345</v>
      </c>
    </row>
    <row r="1886" spans="1:2" x14ac:dyDescent="0.25">
      <c r="A1886" t="s">
        <v>54</v>
      </c>
      <c r="B1886">
        <v>1672347</v>
      </c>
    </row>
    <row r="1887" spans="1:2" x14ac:dyDescent="0.25">
      <c r="A1887" t="s">
        <v>54</v>
      </c>
      <c r="B1887">
        <v>1672986</v>
      </c>
    </row>
    <row r="1888" spans="1:2" x14ac:dyDescent="0.25">
      <c r="A1888" t="s">
        <v>54</v>
      </c>
      <c r="B1888">
        <v>1681878</v>
      </c>
    </row>
    <row r="1889" spans="1:2" x14ac:dyDescent="0.25">
      <c r="A1889" t="s">
        <v>54</v>
      </c>
      <c r="B1889">
        <v>1681882</v>
      </c>
    </row>
    <row r="1890" spans="1:2" x14ac:dyDescent="0.25">
      <c r="A1890" t="s">
        <v>54</v>
      </c>
      <c r="B1890">
        <v>1681883</v>
      </c>
    </row>
    <row r="1891" spans="1:2" x14ac:dyDescent="0.25">
      <c r="A1891" t="s">
        <v>54</v>
      </c>
      <c r="B1891">
        <v>1681885</v>
      </c>
    </row>
    <row r="1892" spans="1:2" x14ac:dyDescent="0.25">
      <c r="A1892" t="s">
        <v>54</v>
      </c>
      <c r="B1892">
        <v>1681888</v>
      </c>
    </row>
    <row r="1893" spans="1:2" x14ac:dyDescent="0.25">
      <c r="A1893" t="s">
        <v>54</v>
      </c>
      <c r="B1893">
        <v>1681890</v>
      </c>
    </row>
    <row r="1894" spans="1:2" x14ac:dyDescent="0.25">
      <c r="A1894" t="s">
        <v>54</v>
      </c>
      <c r="B1894">
        <v>1681897</v>
      </c>
    </row>
    <row r="1895" spans="1:2" x14ac:dyDescent="0.25">
      <c r="A1895" t="s">
        <v>54</v>
      </c>
      <c r="B1895">
        <v>1691700</v>
      </c>
    </row>
    <row r="1896" spans="1:2" x14ac:dyDescent="0.25">
      <c r="A1896" t="s">
        <v>54</v>
      </c>
      <c r="B1896">
        <v>1691701</v>
      </c>
    </row>
    <row r="1897" spans="1:2" x14ac:dyDescent="0.25">
      <c r="A1897" t="s">
        <v>54</v>
      </c>
      <c r="B1897">
        <v>1696254</v>
      </c>
    </row>
    <row r="1898" spans="1:2" x14ac:dyDescent="0.25">
      <c r="A1898" t="s">
        <v>54</v>
      </c>
      <c r="B1898">
        <v>1696255</v>
      </c>
    </row>
    <row r="1899" spans="1:2" x14ac:dyDescent="0.25">
      <c r="A1899" t="s">
        <v>54</v>
      </c>
      <c r="B1899">
        <v>1696258</v>
      </c>
    </row>
    <row r="1900" spans="1:2" x14ac:dyDescent="0.25">
      <c r="A1900" t="s">
        <v>54</v>
      </c>
      <c r="B1900">
        <v>1696260</v>
      </c>
    </row>
    <row r="1901" spans="1:2" x14ac:dyDescent="0.25">
      <c r="A1901" t="s">
        <v>54</v>
      </c>
      <c r="B1901">
        <v>1696261</v>
      </c>
    </row>
    <row r="1902" spans="1:2" x14ac:dyDescent="0.25">
      <c r="A1902" t="s">
        <v>54</v>
      </c>
      <c r="B1902">
        <v>1696262</v>
      </c>
    </row>
    <row r="1903" spans="1:2" x14ac:dyDescent="0.25">
      <c r="A1903" t="s">
        <v>54</v>
      </c>
      <c r="B1903">
        <v>1696263</v>
      </c>
    </row>
    <row r="1904" spans="1:2" x14ac:dyDescent="0.25">
      <c r="A1904" t="s">
        <v>50</v>
      </c>
      <c r="B1904">
        <v>1667123</v>
      </c>
    </row>
    <row r="1905" spans="1:2" x14ac:dyDescent="0.25">
      <c r="A1905" t="s">
        <v>50</v>
      </c>
      <c r="B1905">
        <v>1680674</v>
      </c>
    </row>
    <row r="1906" spans="1:2" x14ac:dyDescent="0.25">
      <c r="A1906" t="s">
        <v>50</v>
      </c>
      <c r="B1906">
        <v>1680682</v>
      </c>
    </row>
    <row r="1907" spans="1:2" x14ac:dyDescent="0.25">
      <c r="A1907" t="s">
        <v>50</v>
      </c>
      <c r="B1907">
        <v>1680684</v>
      </c>
    </row>
    <row r="1908" spans="1:2" x14ac:dyDescent="0.25">
      <c r="A1908" t="s">
        <v>50</v>
      </c>
      <c r="B1908">
        <v>1680690</v>
      </c>
    </row>
    <row r="1909" spans="1:2" x14ac:dyDescent="0.25">
      <c r="A1909" t="s">
        <v>50</v>
      </c>
      <c r="B1909">
        <v>1680697</v>
      </c>
    </row>
    <row r="1910" spans="1:2" x14ac:dyDescent="0.25">
      <c r="A1910" t="s">
        <v>50</v>
      </c>
      <c r="B1910">
        <v>1680699</v>
      </c>
    </row>
    <row r="1911" spans="1:2" x14ac:dyDescent="0.25">
      <c r="A1911" t="s">
        <v>50</v>
      </c>
      <c r="B1911">
        <v>1680706</v>
      </c>
    </row>
    <row r="1912" spans="1:2" x14ac:dyDescent="0.25">
      <c r="A1912" t="s">
        <v>50</v>
      </c>
      <c r="B1912">
        <v>1680712</v>
      </c>
    </row>
    <row r="1913" spans="1:2" x14ac:dyDescent="0.25">
      <c r="A1913" t="s">
        <v>50</v>
      </c>
      <c r="B1913">
        <v>1680716</v>
      </c>
    </row>
    <row r="1914" spans="1:2" x14ac:dyDescent="0.25">
      <c r="A1914" t="s">
        <v>50</v>
      </c>
      <c r="B1914">
        <v>1680718</v>
      </c>
    </row>
    <row r="1915" spans="1:2" x14ac:dyDescent="0.25">
      <c r="A1915" t="s">
        <v>50</v>
      </c>
      <c r="B1915">
        <v>1680738</v>
      </c>
    </row>
    <row r="1916" spans="1:2" x14ac:dyDescent="0.25">
      <c r="A1916" t="s">
        <v>50</v>
      </c>
      <c r="B1916">
        <v>1680742</v>
      </c>
    </row>
    <row r="1917" spans="1:2" x14ac:dyDescent="0.25">
      <c r="A1917" t="s">
        <v>50</v>
      </c>
      <c r="B1917">
        <v>1680753</v>
      </c>
    </row>
    <row r="1918" spans="1:2" x14ac:dyDescent="0.25">
      <c r="A1918" t="s">
        <v>50</v>
      </c>
      <c r="B1918">
        <v>1681972</v>
      </c>
    </row>
    <row r="1919" spans="1:2" x14ac:dyDescent="0.25">
      <c r="A1919" t="s">
        <v>50</v>
      </c>
      <c r="B1919">
        <v>1681973</v>
      </c>
    </row>
    <row r="1920" spans="1:2" x14ac:dyDescent="0.25">
      <c r="A1920" t="s">
        <v>50</v>
      </c>
      <c r="B1920">
        <v>1681977</v>
      </c>
    </row>
    <row r="1921" spans="1:2" x14ac:dyDescent="0.25">
      <c r="A1921" t="s">
        <v>50</v>
      </c>
      <c r="B1921">
        <v>1683134</v>
      </c>
    </row>
    <row r="1922" spans="1:2" x14ac:dyDescent="0.25">
      <c r="A1922" t="s">
        <v>50</v>
      </c>
      <c r="B1922">
        <v>1683140</v>
      </c>
    </row>
    <row r="1923" spans="1:2" x14ac:dyDescent="0.25">
      <c r="A1923" t="s">
        <v>50</v>
      </c>
      <c r="B1923">
        <v>1683146</v>
      </c>
    </row>
    <row r="1924" spans="1:2" x14ac:dyDescent="0.25">
      <c r="A1924" t="s">
        <v>50</v>
      </c>
      <c r="B1924">
        <v>1683739</v>
      </c>
    </row>
    <row r="1925" spans="1:2" x14ac:dyDescent="0.25">
      <c r="A1925" t="s">
        <v>50</v>
      </c>
      <c r="B1925">
        <v>1683740</v>
      </c>
    </row>
    <row r="1926" spans="1:2" x14ac:dyDescent="0.25">
      <c r="A1926" t="s">
        <v>50</v>
      </c>
      <c r="B1926">
        <v>1683741</v>
      </c>
    </row>
    <row r="1927" spans="1:2" x14ac:dyDescent="0.25">
      <c r="A1927" t="s">
        <v>50</v>
      </c>
      <c r="B1927">
        <v>1683749</v>
      </c>
    </row>
    <row r="1928" spans="1:2" x14ac:dyDescent="0.25">
      <c r="A1928" t="s">
        <v>50</v>
      </c>
      <c r="B1928">
        <v>1683760</v>
      </c>
    </row>
    <row r="1929" spans="1:2" x14ac:dyDescent="0.25">
      <c r="A1929" t="s">
        <v>50</v>
      </c>
      <c r="B1929">
        <v>1683769</v>
      </c>
    </row>
    <row r="1930" spans="1:2" x14ac:dyDescent="0.25">
      <c r="A1930" t="s">
        <v>50</v>
      </c>
      <c r="B1930">
        <v>1683773</v>
      </c>
    </row>
    <row r="1931" spans="1:2" x14ac:dyDescent="0.25">
      <c r="A1931" t="s">
        <v>50</v>
      </c>
      <c r="B1931">
        <v>1683783</v>
      </c>
    </row>
    <row r="1932" spans="1:2" x14ac:dyDescent="0.25">
      <c r="A1932" t="s">
        <v>50</v>
      </c>
      <c r="B1932">
        <v>1683795</v>
      </c>
    </row>
    <row r="1933" spans="1:2" x14ac:dyDescent="0.25">
      <c r="A1933" t="s">
        <v>50</v>
      </c>
      <c r="B1933">
        <v>1683800</v>
      </c>
    </row>
    <row r="1934" spans="1:2" x14ac:dyDescent="0.25">
      <c r="A1934" t="s">
        <v>50</v>
      </c>
      <c r="B1934">
        <v>1684170</v>
      </c>
    </row>
    <row r="1935" spans="1:2" x14ac:dyDescent="0.25">
      <c r="A1935" t="s">
        <v>50</v>
      </c>
      <c r="B1935">
        <v>1684330</v>
      </c>
    </row>
    <row r="1936" spans="1:2" x14ac:dyDescent="0.25">
      <c r="A1936" t="s">
        <v>50</v>
      </c>
      <c r="B1936">
        <v>1684332</v>
      </c>
    </row>
    <row r="1937" spans="1:2" x14ac:dyDescent="0.25">
      <c r="A1937" t="s">
        <v>50</v>
      </c>
      <c r="B1937">
        <v>1684334</v>
      </c>
    </row>
    <row r="1938" spans="1:2" x14ac:dyDescent="0.25">
      <c r="A1938" t="s">
        <v>50</v>
      </c>
      <c r="B1938">
        <v>1684634</v>
      </c>
    </row>
    <row r="1939" spans="1:2" x14ac:dyDescent="0.25">
      <c r="A1939" t="s">
        <v>50</v>
      </c>
      <c r="B1939">
        <v>1684636</v>
      </c>
    </row>
    <row r="1940" spans="1:2" x14ac:dyDescent="0.25">
      <c r="A1940" t="s">
        <v>50</v>
      </c>
      <c r="B1940">
        <v>1684637</v>
      </c>
    </row>
    <row r="1941" spans="1:2" x14ac:dyDescent="0.25">
      <c r="A1941" t="s">
        <v>50</v>
      </c>
      <c r="B1941">
        <v>1684642</v>
      </c>
    </row>
    <row r="1942" spans="1:2" x14ac:dyDescent="0.25">
      <c r="A1942" t="s">
        <v>50</v>
      </c>
      <c r="B1942">
        <v>1684643</v>
      </c>
    </row>
    <row r="1943" spans="1:2" x14ac:dyDescent="0.25">
      <c r="A1943" t="s">
        <v>50</v>
      </c>
      <c r="B1943">
        <v>1684644</v>
      </c>
    </row>
    <row r="1944" spans="1:2" x14ac:dyDescent="0.25">
      <c r="A1944" t="s">
        <v>50</v>
      </c>
      <c r="B1944">
        <v>1684645</v>
      </c>
    </row>
    <row r="1945" spans="1:2" x14ac:dyDescent="0.25">
      <c r="A1945" t="s">
        <v>50</v>
      </c>
      <c r="B1945">
        <v>1684646</v>
      </c>
    </row>
    <row r="1946" spans="1:2" x14ac:dyDescent="0.25">
      <c r="A1946" t="s">
        <v>50</v>
      </c>
      <c r="B1946">
        <v>1684649</v>
      </c>
    </row>
    <row r="1947" spans="1:2" x14ac:dyDescent="0.25">
      <c r="A1947" t="s">
        <v>50</v>
      </c>
      <c r="B1947">
        <v>1684722</v>
      </c>
    </row>
    <row r="1948" spans="1:2" x14ac:dyDescent="0.25">
      <c r="A1948" t="s">
        <v>50</v>
      </c>
      <c r="B1948">
        <v>1684724</v>
      </c>
    </row>
    <row r="1949" spans="1:2" x14ac:dyDescent="0.25">
      <c r="A1949" t="s">
        <v>50</v>
      </c>
      <c r="B1949">
        <v>1684725</v>
      </c>
    </row>
    <row r="1950" spans="1:2" x14ac:dyDescent="0.25">
      <c r="A1950" t="s">
        <v>50</v>
      </c>
      <c r="B1950">
        <v>1684728</v>
      </c>
    </row>
    <row r="1951" spans="1:2" x14ac:dyDescent="0.25">
      <c r="A1951" t="s">
        <v>50</v>
      </c>
      <c r="B1951">
        <v>1684730</v>
      </c>
    </row>
    <row r="1952" spans="1:2" x14ac:dyDescent="0.25">
      <c r="A1952" t="s">
        <v>50</v>
      </c>
      <c r="B1952">
        <v>1684740</v>
      </c>
    </row>
    <row r="1953" spans="1:2" x14ac:dyDescent="0.25">
      <c r="A1953" t="s">
        <v>50</v>
      </c>
      <c r="B1953">
        <v>1684741</v>
      </c>
    </row>
    <row r="1954" spans="1:2" x14ac:dyDescent="0.25">
      <c r="A1954" t="s">
        <v>50</v>
      </c>
      <c r="B1954">
        <v>1684743</v>
      </c>
    </row>
    <row r="1955" spans="1:2" x14ac:dyDescent="0.25">
      <c r="A1955" t="s">
        <v>50</v>
      </c>
      <c r="B1955">
        <v>1684745</v>
      </c>
    </row>
    <row r="1956" spans="1:2" x14ac:dyDescent="0.25">
      <c r="A1956" t="s">
        <v>50</v>
      </c>
      <c r="B1956">
        <v>1684752</v>
      </c>
    </row>
    <row r="1957" spans="1:2" x14ac:dyDescent="0.25">
      <c r="A1957" t="s">
        <v>50</v>
      </c>
      <c r="B1957">
        <v>1684754</v>
      </c>
    </row>
    <row r="1958" spans="1:2" x14ac:dyDescent="0.25">
      <c r="A1958" t="s">
        <v>50</v>
      </c>
      <c r="B1958">
        <v>1684767</v>
      </c>
    </row>
    <row r="1959" spans="1:2" x14ac:dyDescent="0.25">
      <c r="A1959" t="s">
        <v>50</v>
      </c>
      <c r="B1959">
        <v>1684768</v>
      </c>
    </row>
    <row r="1960" spans="1:2" x14ac:dyDescent="0.25">
      <c r="A1960" t="s">
        <v>50</v>
      </c>
      <c r="B1960">
        <v>1684771</v>
      </c>
    </row>
    <row r="1961" spans="1:2" x14ac:dyDescent="0.25">
      <c r="A1961" t="s">
        <v>50</v>
      </c>
      <c r="B1961">
        <v>1684772</v>
      </c>
    </row>
    <row r="1962" spans="1:2" x14ac:dyDescent="0.25">
      <c r="A1962" t="s">
        <v>50</v>
      </c>
      <c r="B1962">
        <v>1684773</v>
      </c>
    </row>
    <row r="1963" spans="1:2" x14ac:dyDescent="0.25">
      <c r="A1963" t="s">
        <v>50</v>
      </c>
      <c r="B1963">
        <v>1684794</v>
      </c>
    </row>
    <row r="1964" spans="1:2" x14ac:dyDescent="0.25">
      <c r="A1964" t="s">
        <v>50</v>
      </c>
      <c r="B1964">
        <v>1685107</v>
      </c>
    </row>
    <row r="1965" spans="1:2" x14ac:dyDescent="0.25">
      <c r="A1965" t="s">
        <v>50</v>
      </c>
      <c r="B1965">
        <v>1685491</v>
      </c>
    </row>
    <row r="1966" spans="1:2" x14ac:dyDescent="0.25">
      <c r="A1966" t="s">
        <v>50</v>
      </c>
      <c r="B1966">
        <v>1685516</v>
      </c>
    </row>
    <row r="1967" spans="1:2" x14ac:dyDescent="0.25">
      <c r="A1967" t="s">
        <v>50</v>
      </c>
      <c r="B1967">
        <v>1685527</v>
      </c>
    </row>
    <row r="1968" spans="1:2" x14ac:dyDescent="0.25">
      <c r="A1968" t="s">
        <v>50</v>
      </c>
      <c r="B1968">
        <v>1685603</v>
      </c>
    </row>
    <row r="1969" spans="1:2" x14ac:dyDescent="0.25">
      <c r="A1969" t="s">
        <v>50</v>
      </c>
      <c r="B1969">
        <v>1685628</v>
      </c>
    </row>
    <row r="1970" spans="1:2" x14ac:dyDescent="0.25">
      <c r="A1970" t="s">
        <v>50</v>
      </c>
      <c r="B1970">
        <v>1685722</v>
      </c>
    </row>
    <row r="1971" spans="1:2" x14ac:dyDescent="0.25">
      <c r="A1971" t="s">
        <v>50</v>
      </c>
      <c r="B1971">
        <v>1686209</v>
      </c>
    </row>
    <row r="1972" spans="1:2" x14ac:dyDescent="0.25">
      <c r="A1972" t="s">
        <v>50</v>
      </c>
      <c r="B1972">
        <v>1686215</v>
      </c>
    </row>
    <row r="1973" spans="1:2" x14ac:dyDescent="0.25">
      <c r="A1973" t="s">
        <v>50</v>
      </c>
      <c r="B1973">
        <v>1686754</v>
      </c>
    </row>
    <row r="1974" spans="1:2" x14ac:dyDescent="0.25">
      <c r="A1974" t="s">
        <v>50</v>
      </c>
      <c r="B1974">
        <v>1686756</v>
      </c>
    </row>
    <row r="1975" spans="1:2" x14ac:dyDescent="0.25">
      <c r="A1975" t="s">
        <v>50</v>
      </c>
      <c r="B1975">
        <v>1686758</v>
      </c>
    </row>
    <row r="1976" spans="1:2" x14ac:dyDescent="0.25">
      <c r="A1976" t="s">
        <v>50</v>
      </c>
      <c r="B1976">
        <v>1687191</v>
      </c>
    </row>
    <row r="1977" spans="1:2" x14ac:dyDescent="0.25">
      <c r="A1977" t="s">
        <v>50</v>
      </c>
      <c r="B1977">
        <v>1687642</v>
      </c>
    </row>
    <row r="1978" spans="1:2" x14ac:dyDescent="0.25">
      <c r="A1978" t="s">
        <v>50</v>
      </c>
      <c r="B1978">
        <v>1687643</v>
      </c>
    </row>
    <row r="1979" spans="1:2" x14ac:dyDescent="0.25">
      <c r="A1979" t="s">
        <v>50</v>
      </c>
      <c r="B1979">
        <v>1687644</v>
      </c>
    </row>
    <row r="1980" spans="1:2" x14ac:dyDescent="0.25">
      <c r="A1980" t="s">
        <v>50</v>
      </c>
      <c r="B1980">
        <v>1688078</v>
      </c>
    </row>
    <row r="1981" spans="1:2" x14ac:dyDescent="0.25">
      <c r="A1981" t="s">
        <v>50</v>
      </c>
      <c r="B1981">
        <v>1688092</v>
      </c>
    </row>
    <row r="1982" spans="1:2" x14ac:dyDescent="0.25">
      <c r="A1982" t="s">
        <v>50</v>
      </c>
      <c r="B1982">
        <v>1688102</v>
      </c>
    </row>
    <row r="1983" spans="1:2" x14ac:dyDescent="0.25">
      <c r="A1983" t="s">
        <v>50</v>
      </c>
      <c r="B1983">
        <v>1688105</v>
      </c>
    </row>
    <row r="1984" spans="1:2" x14ac:dyDescent="0.25">
      <c r="A1984" t="s">
        <v>50</v>
      </c>
      <c r="B1984">
        <v>1688106</v>
      </c>
    </row>
    <row r="1985" spans="1:2" x14ac:dyDescent="0.25">
      <c r="A1985" t="s">
        <v>50</v>
      </c>
      <c r="B1985">
        <v>1688678</v>
      </c>
    </row>
    <row r="1986" spans="1:2" x14ac:dyDescent="0.25">
      <c r="A1986" t="s">
        <v>50</v>
      </c>
      <c r="B1986">
        <v>1688695</v>
      </c>
    </row>
    <row r="1987" spans="1:2" x14ac:dyDescent="0.25">
      <c r="A1987" t="s">
        <v>50</v>
      </c>
      <c r="B1987">
        <v>1688746</v>
      </c>
    </row>
    <row r="1988" spans="1:2" x14ac:dyDescent="0.25">
      <c r="A1988" t="s">
        <v>50</v>
      </c>
      <c r="B1988">
        <v>1688750</v>
      </c>
    </row>
    <row r="1989" spans="1:2" x14ac:dyDescent="0.25">
      <c r="A1989" t="s">
        <v>50</v>
      </c>
      <c r="B1989">
        <v>1689643</v>
      </c>
    </row>
    <row r="1990" spans="1:2" x14ac:dyDescent="0.25">
      <c r="A1990" t="s">
        <v>50</v>
      </c>
      <c r="B1990">
        <v>1689644</v>
      </c>
    </row>
    <row r="1991" spans="1:2" x14ac:dyDescent="0.25">
      <c r="A1991" t="s">
        <v>50</v>
      </c>
      <c r="B1991">
        <v>1689940</v>
      </c>
    </row>
    <row r="1992" spans="1:2" x14ac:dyDescent="0.25">
      <c r="A1992" t="s">
        <v>50</v>
      </c>
      <c r="B1992">
        <v>1690043</v>
      </c>
    </row>
    <row r="1993" spans="1:2" x14ac:dyDescent="0.25">
      <c r="A1993" t="s">
        <v>50</v>
      </c>
      <c r="B1993">
        <v>1693699</v>
      </c>
    </row>
    <row r="1994" spans="1:2" x14ac:dyDescent="0.25">
      <c r="A1994" t="s">
        <v>50</v>
      </c>
      <c r="B1994">
        <v>1693700</v>
      </c>
    </row>
    <row r="1995" spans="1:2" x14ac:dyDescent="0.25">
      <c r="A1995" t="s">
        <v>50</v>
      </c>
      <c r="B1995">
        <v>1695345</v>
      </c>
    </row>
    <row r="1996" spans="1:2" x14ac:dyDescent="0.25">
      <c r="A1996" t="s">
        <v>50</v>
      </c>
      <c r="B1996">
        <v>1695346</v>
      </c>
    </row>
    <row r="1997" spans="1:2" x14ac:dyDescent="0.25">
      <c r="A1997" t="s">
        <v>50</v>
      </c>
      <c r="B1997">
        <v>1695348</v>
      </c>
    </row>
    <row r="1998" spans="1:2" x14ac:dyDescent="0.25">
      <c r="A1998" t="s">
        <v>50</v>
      </c>
      <c r="B1998">
        <v>1695911</v>
      </c>
    </row>
    <row r="1999" spans="1:2" x14ac:dyDescent="0.25">
      <c r="A1999" t="s">
        <v>50</v>
      </c>
      <c r="B1999">
        <v>1696073</v>
      </c>
    </row>
    <row r="2000" spans="1:2" x14ac:dyDescent="0.25">
      <c r="A2000" t="s">
        <v>50</v>
      </c>
      <c r="B2000">
        <v>1696074</v>
      </c>
    </row>
    <row r="2001" spans="1:2" x14ac:dyDescent="0.25">
      <c r="A2001" t="s">
        <v>50</v>
      </c>
      <c r="B2001">
        <v>1696075</v>
      </c>
    </row>
    <row r="2002" spans="1:2" x14ac:dyDescent="0.25">
      <c r="A2002" t="s">
        <v>50</v>
      </c>
      <c r="B2002">
        <v>1696214</v>
      </c>
    </row>
    <row r="2003" spans="1:2" x14ac:dyDescent="0.25">
      <c r="A2003" t="s">
        <v>50</v>
      </c>
      <c r="B2003">
        <v>1696654</v>
      </c>
    </row>
    <row r="2004" spans="1:2" x14ac:dyDescent="0.25">
      <c r="A2004" t="s">
        <v>50</v>
      </c>
      <c r="B2004">
        <v>1697306</v>
      </c>
    </row>
    <row r="2005" spans="1:2" x14ac:dyDescent="0.25">
      <c r="A2005" t="s">
        <v>50</v>
      </c>
      <c r="B2005">
        <v>1697443</v>
      </c>
    </row>
    <row r="2006" spans="1:2" x14ac:dyDescent="0.25">
      <c r="A2006" t="s">
        <v>50</v>
      </c>
      <c r="B2006">
        <v>1697444</v>
      </c>
    </row>
    <row r="2007" spans="1:2" x14ac:dyDescent="0.25">
      <c r="A2007" t="s">
        <v>50</v>
      </c>
      <c r="B2007">
        <v>1697454</v>
      </c>
    </row>
    <row r="2008" spans="1:2" x14ac:dyDescent="0.25">
      <c r="A2008" t="s">
        <v>50</v>
      </c>
      <c r="B2008">
        <v>1697938</v>
      </c>
    </row>
    <row r="2009" spans="1:2" x14ac:dyDescent="0.25">
      <c r="A2009" t="s">
        <v>50</v>
      </c>
      <c r="B2009">
        <v>1697939</v>
      </c>
    </row>
    <row r="2010" spans="1:2" x14ac:dyDescent="0.25">
      <c r="A2010" t="s">
        <v>50</v>
      </c>
      <c r="B2010">
        <v>1697951</v>
      </c>
    </row>
    <row r="2011" spans="1:2" x14ac:dyDescent="0.25">
      <c r="A2011" t="s">
        <v>50</v>
      </c>
      <c r="B2011">
        <v>1697952</v>
      </c>
    </row>
    <row r="2012" spans="1:2" x14ac:dyDescent="0.25">
      <c r="A2012" t="s">
        <v>50</v>
      </c>
      <c r="B2012">
        <v>1697954</v>
      </c>
    </row>
    <row r="2013" spans="1:2" x14ac:dyDescent="0.25">
      <c r="A2013" t="s">
        <v>50</v>
      </c>
      <c r="B2013">
        <v>1698015</v>
      </c>
    </row>
    <row r="2014" spans="1:2" x14ac:dyDescent="0.25">
      <c r="A2014" t="s">
        <v>50</v>
      </c>
      <c r="B2014">
        <v>1698044</v>
      </c>
    </row>
    <row r="2015" spans="1:2" x14ac:dyDescent="0.25">
      <c r="A2015" t="s">
        <v>50</v>
      </c>
      <c r="B2015">
        <v>1698108</v>
      </c>
    </row>
    <row r="2016" spans="1:2" x14ac:dyDescent="0.25">
      <c r="A2016" t="s">
        <v>50</v>
      </c>
      <c r="B2016">
        <v>1698128</v>
      </c>
    </row>
    <row r="2017" spans="1:2" x14ac:dyDescent="0.25">
      <c r="A2017" t="s">
        <v>50</v>
      </c>
      <c r="B2017">
        <v>1698129</v>
      </c>
    </row>
    <row r="2018" spans="1:2" x14ac:dyDescent="0.25">
      <c r="A2018" t="s">
        <v>50</v>
      </c>
      <c r="B2018">
        <v>1698131</v>
      </c>
    </row>
    <row r="2019" spans="1:2" x14ac:dyDescent="0.25">
      <c r="A2019" t="s">
        <v>50</v>
      </c>
      <c r="B2019">
        <v>1699766</v>
      </c>
    </row>
    <row r="2020" spans="1:2" x14ac:dyDescent="0.25">
      <c r="A2020" t="s">
        <v>50</v>
      </c>
      <c r="B2020">
        <v>1699767</v>
      </c>
    </row>
    <row r="2021" spans="1:2" x14ac:dyDescent="0.25">
      <c r="A2021" t="s">
        <v>50</v>
      </c>
      <c r="B2021">
        <v>1699768</v>
      </c>
    </row>
    <row r="2022" spans="1:2" x14ac:dyDescent="0.25">
      <c r="A2022" t="s">
        <v>50</v>
      </c>
      <c r="B2022">
        <v>1699769</v>
      </c>
    </row>
    <row r="2023" spans="1:2" x14ac:dyDescent="0.25">
      <c r="A2023" t="s">
        <v>50</v>
      </c>
      <c r="B2023">
        <v>1699770</v>
      </c>
    </row>
    <row r="2024" spans="1:2" x14ac:dyDescent="0.25">
      <c r="A2024" t="s">
        <v>50</v>
      </c>
      <c r="B2024">
        <v>1699771</v>
      </c>
    </row>
    <row r="2025" spans="1:2" x14ac:dyDescent="0.25">
      <c r="A2025" t="s">
        <v>50</v>
      </c>
      <c r="B2025">
        <v>1699772</v>
      </c>
    </row>
    <row r="2026" spans="1:2" x14ac:dyDescent="0.25">
      <c r="A2026" t="s">
        <v>50</v>
      </c>
      <c r="B2026">
        <v>1699773</v>
      </c>
    </row>
    <row r="2027" spans="1:2" x14ac:dyDescent="0.25">
      <c r="A2027" t="s">
        <v>50</v>
      </c>
      <c r="B2027">
        <v>1699774</v>
      </c>
    </row>
    <row r="2028" spans="1:2" x14ac:dyDescent="0.25">
      <c r="A2028" t="s">
        <v>50</v>
      </c>
      <c r="B2028">
        <v>1699946</v>
      </c>
    </row>
    <row r="2029" spans="1:2" x14ac:dyDescent="0.25">
      <c r="A2029" t="s">
        <v>50</v>
      </c>
      <c r="B2029">
        <v>1699947</v>
      </c>
    </row>
    <row r="2030" spans="1:2" x14ac:dyDescent="0.25">
      <c r="A2030" t="s">
        <v>50</v>
      </c>
      <c r="B2030">
        <v>1699948</v>
      </c>
    </row>
    <row r="2031" spans="1:2" x14ac:dyDescent="0.25">
      <c r="A2031" t="s">
        <v>50</v>
      </c>
      <c r="B2031">
        <v>1699949</v>
      </c>
    </row>
    <row r="2032" spans="1:2" x14ac:dyDescent="0.25">
      <c r="A2032" t="s">
        <v>50</v>
      </c>
      <c r="B2032">
        <v>1699950</v>
      </c>
    </row>
    <row r="2033" spans="1:2" x14ac:dyDescent="0.25">
      <c r="A2033" t="s">
        <v>50</v>
      </c>
      <c r="B2033">
        <v>1699951</v>
      </c>
    </row>
    <row r="2034" spans="1:2" x14ac:dyDescent="0.25">
      <c r="A2034" t="s">
        <v>50</v>
      </c>
      <c r="B2034">
        <v>1699952</v>
      </c>
    </row>
    <row r="2035" spans="1:2" x14ac:dyDescent="0.25">
      <c r="A2035" t="s">
        <v>50</v>
      </c>
      <c r="B2035">
        <v>1699953</v>
      </c>
    </row>
    <row r="2036" spans="1:2" x14ac:dyDescent="0.25">
      <c r="A2036" t="s">
        <v>50</v>
      </c>
      <c r="B2036">
        <v>1699954</v>
      </c>
    </row>
    <row r="2037" spans="1:2" x14ac:dyDescent="0.25">
      <c r="A2037" t="s">
        <v>50</v>
      </c>
      <c r="B2037">
        <v>1699974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activeCell="B11" sqref="B11"/>
    </sheetView>
  </sheetViews>
  <sheetFormatPr defaultRowHeight="15" x14ac:dyDescent="0.25"/>
  <cols>
    <col min="1" max="1" width="10.5703125" bestFit="1" customWidth="1"/>
    <col min="2" max="2" width="24.85546875" bestFit="1" customWidth="1"/>
  </cols>
  <sheetData>
    <row r="1" spans="1:2" x14ac:dyDescent="0.25">
      <c r="A1" s="1" t="s">
        <v>2</v>
      </c>
      <c r="B1" t="s">
        <v>79</v>
      </c>
    </row>
    <row r="2" spans="1:2" x14ac:dyDescent="0.25">
      <c r="A2" t="s">
        <v>48</v>
      </c>
      <c r="B2" t="s">
        <v>22</v>
      </c>
    </row>
    <row r="3" spans="1:2" x14ac:dyDescent="0.25">
      <c r="A3" t="s">
        <v>48</v>
      </c>
      <c r="B3" t="s">
        <v>24</v>
      </c>
    </row>
    <row r="4" spans="1:2" x14ac:dyDescent="0.25">
      <c r="A4" t="s">
        <v>48</v>
      </c>
      <c r="B4" t="s">
        <v>17</v>
      </c>
    </row>
    <row r="5" spans="1:2" x14ac:dyDescent="0.25">
      <c r="A5" t="s">
        <v>48</v>
      </c>
      <c r="B5" t="s">
        <v>19</v>
      </c>
    </row>
    <row r="6" spans="1:2" x14ac:dyDescent="0.25">
      <c r="A6" t="s">
        <v>48</v>
      </c>
      <c r="B6" t="s">
        <v>20</v>
      </c>
    </row>
    <row r="7" spans="1:2" x14ac:dyDescent="0.25">
      <c r="A7" t="s">
        <v>48</v>
      </c>
      <c r="B7" t="s">
        <v>21</v>
      </c>
    </row>
    <row r="8" spans="1:2" x14ac:dyDescent="0.25">
      <c r="A8" t="s">
        <v>48</v>
      </c>
      <c r="B8" t="s">
        <v>18</v>
      </c>
    </row>
    <row r="9" spans="1:2" x14ac:dyDescent="0.25">
      <c r="A9" t="s">
        <v>52</v>
      </c>
      <c r="B9" t="s">
        <v>23</v>
      </c>
    </row>
    <row r="10" spans="1:2" x14ac:dyDescent="0.25">
      <c r="A10" t="s">
        <v>52</v>
      </c>
      <c r="B10" t="s">
        <v>21</v>
      </c>
    </row>
    <row r="11" spans="1:2" x14ac:dyDescent="0.25">
      <c r="A11" t="s">
        <v>56</v>
      </c>
      <c r="B11" t="s">
        <v>24</v>
      </c>
    </row>
    <row r="12" spans="1:2" x14ac:dyDescent="0.25">
      <c r="A12" t="s">
        <v>56</v>
      </c>
      <c r="B12" t="s">
        <v>25</v>
      </c>
    </row>
    <row r="13" spans="1:2" x14ac:dyDescent="0.25">
      <c r="A13" t="s">
        <v>56</v>
      </c>
      <c r="B13" t="s">
        <v>26</v>
      </c>
    </row>
    <row r="14" spans="1:2" x14ac:dyDescent="0.25">
      <c r="A14" t="s">
        <v>56</v>
      </c>
      <c r="B14" t="s">
        <v>21</v>
      </c>
    </row>
    <row r="15" spans="1:2" x14ac:dyDescent="0.25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sqref="A1:B23"/>
    </sheetView>
  </sheetViews>
  <sheetFormatPr defaultRowHeight="15" x14ac:dyDescent="0.25"/>
  <cols>
    <col min="1" max="1" width="10.5703125" bestFit="1" customWidth="1"/>
  </cols>
  <sheetData>
    <row r="1" spans="1:14" x14ac:dyDescent="0.25">
      <c r="A1" s="1" t="s">
        <v>2</v>
      </c>
      <c r="B1" s="1" t="s">
        <v>10</v>
      </c>
    </row>
    <row r="2" spans="1:14" x14ac:dyDescent="0.25">
      <c r="A2" t="s">
        <v>47</v>
      </c>
      <c r="B2" t="s">
        <v>66</v>
      </c>
    </row>
    <row r="3" spans="1:14" x14ac:dyDescent="0.25">
      <c r="A3" t="s">
        <v>47</v>
      </c>
      <c r="B3" t="s">
        <v>67</v>
      </c>
    </row>
    <row r="4" spans="1:14" x14ac:dyDescent="0.25">
      <c r="A4" t="s">
        <v>48</v>
      </c>
      <c r="B4" t="s">
        <v>68</v>
      </c>
    </row>
    <row r="5" spans="1:14" x14ac:dyDescent="0.25">
      <c r="A5" t="s">
        <v>49</v>
      </c>
      <c r="B5" t="s">
        <v>69</v>
      </c>
    </row>
    <row r="6" spans="1:14" x14ac:dyDescent="0.25">
      <c r="A6" t="s">
        <v>50</v>
      </c>
      <c r="B6" t="s">
        <v>70</v>
      </c>
    </row>
    <row r="7" spans="1:14" x14ac:dyDescent="0.25">
      <c r="A7" t="s">
        <v>51</v>
      </c>
      <c r="B7" t="s">
        <v>71</v>
      </c>
      <c r="N7" s="1"/>
    </row>
    <row r="8" spans="1:14" x14ac:dyDescent="0.25">
      <c r="A8" t="s">
        <v>52</v>
      </c>
      <c r="B8" t="s">
        <v>71</v>
      </c>
    </row>
    <row r="9" spans="1:14" x14ac:dyDescent="0.25">
      <c r="A9" t="s">
        <v>53</v>
      </c>
      <c r="B9" t="s">
        <v>66</v>
      </c>
    </row>
    <row r="10" spans="1:14" x14ac:dyDescent="0.25">
      <c r="A10" t="s">
        <v>53</v>
      </c>
      <c r="B10" t="s">
        <v>67</v>
      </c>
    </row>
    <row r="11" spans="1:14" x14ac:dyDescent="0.25">
      <c r="A11" t="s">
        <v>54</v>
      </c>
      <c r="B11" t="s">
        <v>69</v>
      </c>
    </row>
    <row r="12" spans="1:14" x14ac:dyDescent="0.25">
      <c r="A12" t="s">
        <v>55</v>
      </c>
      <c r="B12" t="s">
        <v>69</v>
      </c>
      <c r="N12" s="1"/>
    </row>
    <row r="13" spans="1:14" x14ac:dyDescent="0.25">
      <c r="A13" t="s">
        <v>56</v>
      </c>
      <c r="B13" t="s">
        <v>66</v>
      </c>
    </row>
    <row r="14" spans="1:14" x14ac:dyDescent="0.25">
      <c r="A14" t="s">
        <v>56</v>
      </c>
      <c r="B14" t="s">
        <v>67</v>
      </c>
    </row>
    <row r="15" spans="1:14" x14ac:dyDescent="0.25">
      <c r="A15" t="s">
        <v>57</v>
      </c>
      <c r="B15" t="s">
        <v>69</v>
      </c>
    </row>
    <row r="16" spans="1:14" x14ac:dyDescent="0.25">
      <c r="A16" t="s">
        <v>58</v>
      </c>
      <c r="B16" t="s">
        <v>69</v>
      </c>
    </row>
    <row r="17" spans="1:2" x14ac:dyDescent="0.25">
      <c r="A17" t="s">
        <v>59</v>
      </c>
      <c r="B17" t="s">
        <v>69</v>
      </c>
    </row>
    <row r="18" spans="1:2" x14ac:dyDescent="0.25">
      <c r="A18" t="s">
        <v>60</v>
      </c>
      <c r="B18" t="s">
        <v>72</v>
      </c>
    </row>
    <row r="19" spans="1:2" x14ac:dyDescent="0.25">
      <c r="A19" t="s">
        <v>61</v>
      </c>
      <c r="B19" t="s">
        <v>73</v>
      </c>
    </row>
    <row r="20" spans="1:2" x14ac:dyDescent="0.25">
      <c r="A20" t="s">
        <v>62</v>
      </c>
      <c r="B20" t="s">
        <v>74</v>
      </c>
    </row>
    <row r="21" spans="1:2" x14ac:dyDescent="0.25">
      <c r="A21" t="s">
        <v>63</v>
      </c>
      <c r="B21" t="s">
        <v>75</v>
      </c>
    </row>
    <row r="22" spans="1:2" x14ac:dyDescent="0.25">
      <c r="A22" t="s">
        <v>64</v>
      </c>
      <c r="B22" t="s">
        <v>76</v>
      </c>
    </row>
    <row r="23" spans="1:2" x14ac:dyDescent="0.25">
      <c r="A23" t="s">
        <v>65</v>
      </c>
      <c r="B23" t="s">
        <v>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8371-13BA-443F-8A84-A6348BBCCBE1}">
  <dimension ref="A1:M22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2" width="7.7109375" bestFit="1" customWidth="1"/>
    <col min="13" max="13" width="11.28515625" customWidth="1"/>
  </cols>
  <sheetData>
    <row r="1" spans="1:13" x14ac:dyDescent="0.25">
      <c r="A1" s="9" t="s">
        <v>138</v>
      </c>
      <c r="B1" s="9" t="s">
        <v>129</v>
      </c>
    </row>
    <row r="2" spans="1:13" x14ac:dyDescent="0.25">
      <c r="A2" s="9" t="s">
        <v>126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127</v>
      </c>
    </row>
    <row r="3" spans="1:13" x14ac:dyDescent="0.25">
      <c r="A3" s="2" t="s">
        <v>47</v>
      </c>
      <c r="B3" s="8">
        <v>1</v>
      </c>
      <c r="C3" s="8">
        <v>1</v>
      </c>
      <c r="D3" s="8"/>
      <c r="E3" s="8"/>
      <c r="F3" s="8"/>
      <c r="G3" s="8"/>
      <c r="H3" s="8"/>
      <c r="I3" s="8"/>
      <c r="J3" s="8"/>
      <c r="K3" s="8"/>
      <c r="L3" s="8"/>
      <c r="M3" s="8">
        <v>2</v>
      </c>
    </row>
    <row r="4" spans="1:13" x14ac:dyDescent="0.25">
      <c r="A4" s="2" t="s">
        <v>48</v>
      </c>
      <c r="B4" s="8"/>
      <c r="C4" s="8"/>
      <c r="D4" s="8">
        <v>1</v>
      </c>
      <c r="E4" s="8"/>
      <c r="F4" s="8"/>
      <c r="G4" s="8"/>
      <c r="H4" s="8"/>
      <c r="I4" s="8"/>
      <c r="J4" s="8"/>
      <c r="K4" s="8"/>
      <c r="L4" s="8"/>
      <c r="M4" s="8">
        <v>1</v>
      </c>
    </row>
    <row r="5" spans="1:13" x14ac:dyDescent="0.25">
      <c r="A5" s="2" t="s">
        <v>49</v>
      </c>
      <c r="B5" s="8"/>
      <c r="C5" s="8"/>
      <c r="D5" s="8"/>
      <c r="E5" s="8">
        <v>1</v>
      </c>
      <c r="F5" s="8"/>
      <c r="G5" s="8"/>
      <c r="H5" s="8"/>
      <c r="I5" s="8"/>
      <c r="J5" s="8"/>
      <c r="K5" s="8"/>
      <c r="L5" s="8"/>
      <c r="M5" s="8">
        <v>1</v>
      </c>
    </row>
    <row r="6" spans="1:13" x14ac:dyDescent="0.25">
      <c r="A6" s="2" t="s">
        <v>50</v>
      </c>
      <c r="B6" s="8"/>
      <c r="C6" s="8"/>
      <c r="D6" s="8"/>
      <c r="E6" s="8"/>
      <c r="F6" s="8">
        <v>1</v>
      </c>
      <c r="G6" s="8"/>
      <c r="H6" s="8"/>
      <c r="I6" s="8"/>
      <c r="J6" s="8"/>
      <c r="K6" s="8"/>
      <c r="L6" s="8"/>
      <c r="M6" s="8">
        <v>1</v>
      </c>
    </row>
    <row r="7" spans="1:13" x14ac:dyDescent="0.25">
      <c r="A7" s="2" t="s">
        <v>51</v>
      </c>
      <c r="B7" s="8"/>
      <c r="C7" s="8"/>
      <c r="D7" s="8"/>
      <c r="E7" s="8"/>
      <c r="F7" s="8"/>
      <c r="G7" s="8">
        <v>1</v>
      </c>
      <c r="H7" s="8"/>
      <c r="I7" s="8"/>
      <c r="J7" s="8"/>
      <c r="K7" s="8"/>
      <c r="L7" s="8"/>
      <c r="M7" s="8">
        <v>1</v>
      </c>
    </row>
    <row r="8" spans="1:13" x14ac:dyDescent="0.25">
      <c r="A8" s="2" t="s">
        <v>52</v>
      </c>
      <c r="B8" s="8"/>
      <c r="C8" s="8"/>
      <c r="D8" s="8"/>
      <c r="E8" s="8"/>
      <c r="F8" s="8"/>
      <c r="G8" s="8">
        <v>1</v>
      </c>
      <c r="H8" s="8"/>
      <c r="I8" s="8"/>
      <c r="J8" s="8"/>
      <c r="K8" s="8"/>
      <c r="L8" s="8"/>
      <c r="M8" s="8">
        <v>1</v>
      </c>
    </row>
    <row r="9" spans="1:13" x14ac:dyDescent="0.25">
      <c r="A9" s="2" t="s">
        <v>53</v>
      </c>
      <c r="B9" s="8">
        <v>1</v>
      </c>
      <c r="C9" s="8">
        <v>1</v>
      </c>
      <c r="D9" s="8"/>
      <c r="E9" s="8"/>
      <c r="F9" s="8"/>
      <c r="G9" s="8"/>
      <c r="H9" s="8"/>
      <c r="I9" s="8"/>
      <c r="J9" s="8"/>
      <c r="K9" s="8"/>
      <c r="L9" s="8"/>
      <c r="M9" s="8">
        <v>2</v>
      </c>
    </row>
    <row r="10" spans="1:13" x14ac:dyDescent="0.25">
      <c r="A10" s="2" t="s">
        <v>54</v>
      </c>
      <c r="B10" s="8"/>
      <c r="C10" s="8"/>
      <c r="D10" s="8"/>
      <c r="E10" s="8">
        <v>1</v>
      </c>
      <c r="F10" s="8"/>
      <c r="G10" s="8"/>
      <c r="H10" s="8"/>
      <c r="I10" s="8"/>
      <c r="J10" s="8"/>
      <c r="K10" s="8"/>
      <c r="L10" s="8"/>
      <c r="M10" s="8">
        <v>1</v>
      </c>
    </row>
    <row r="11" spans="1:13" x14ac:dyDescent="0.25">
      <c r="A11" s="2" t="s">
        <v>55</v>
      </c>
      <c r="B11" s="8"/>
      <c r="C11" s="8"/>
      <c r="D11" s="8"/>
      <c r="E11" s="8">
        <v>1</v>
      </c>
      <c r="F11" s="8"/>
      <c r="G11" s="8"/>
      <c r="H11" s="8"/>
      <c r="I11" s="8"/>
      <c r="J11" s="8"/>
      <c r="K11" s="8"/>
      <c r="L11" s="8"/>
      <c r="M11" s="8">
        <v>1</v>
      </c>
    </row>
    <row r="12" spans="1:13" x14ac:dyDescent="0.25">
      <c r="A12" s="2" t="s">
        <v>56</v>
      </c>
      <c r="B12" s="8">
        <v>1</v>
      </c>
      <c r="C12" s="8">
        <v>1</v>
      </c>
      <c r="D12" s="8"/>
      <c r="E12" s="8"/>
      <c r="F12" s="8"/>
      <c r="G12" s="8"/>
      <c r="H12" s="8"/>
      <c r="I12" s="8"/>
      <c r="J12" s="8"/>
      <c r="K12" s="8"/>
      <c r="L12" s="8"/>
      <c r="M12" s="8">
        <v>2</v>
      </c>
    </row>
    <row r="13" spans="1:13" x14ac:dyDescent="0.25">
      <c r="A13" s="2" t="s">
        <v>57</v>
      </c>
      <c r="B13" s="8"/>
      <c r="C13" s="8"/>
      <c r="D13" s="8"/>
      <c r="E13" s="8">
        <v>1</v>
      </c>
      <c r="F13" s="8"/>
      <c r="G13" s="8"/>
      <c r="H13" s="8"/>
      <c r="I13" s="8"/>
      <c r="J13" s="8"/>
      <c r="K13" s="8"/>
      <c r="L13" s="8"/>
      <c r="M13" s="8">
        <v>1</v>
      </c>
    </row>
    <row r="14" spans="1:13" x14ac:dyDescent="0.25">
      <c r="A14" s="2" t="s">
        <v>58</v>
      </c>
      <c r="B14" s="8"/>
      <c r="C14" s="8"/>
      <c r="D14" s="8"/>
      <c r="E14" s="8">
        <v>1</v>
      </c>
      <c r="F14" s="8"/>
      <c r="G14" s="8"/>
      <c r="H14" s="8"/>
      <c r="I14" s="8"/>
      <c r="J14" s="8"/>
      <c r="K14" s="8"/>
      <c r="L14" s="8"/>
      <c r="M14" s="8">
        <v>1</v>
      </c>
    </row>
    <row r="15" spans="1:13" x14ac:dyDescent="0.25">
      <c r="A15" s="2" t="s">
        <v>59</v>
      </c>
      <c r="B15" s="8"/>
      <c r="C15" s="8"/>
      <c r="D15" s="8"/>
      <c r="E15" s="8">
        <v>1</v>
      </c>
      <c r="F15" s="8"/>
      <c r="G15" s="8"/>
      <c r="H15" s="8"/>
      <c r="I15" s="8"/>
      <c r="J15" s="8"/>
      <c r="K15" s="8"/>
      <c r="L15" s="8"/>
      <c r="M15" s="8">
        <v>1</v>
      </c>
    </row>
    <row r="16" spans="1:13" x14ac:dyDescent="0.25">
      <c r="A16" s="2" t="s">
        <v>60</v>
      </c>
      <c r="B16" s="8"/>
      <c r="C16" s="8"/>
      <c r="D16" s="8"/>
      <c r="E16" s="8"/>
      <c r="F16" s="8"/>
      <c r="G16" s="8"/>
      <c r="H16" s="8">
        <v>1</v>
      </c>
      <c r="I16" s="8"/>
      <c r="J16" s="8"/>
      <c r="K16" s="8"/>
      <c r="L16" s="8"/>
      <c r="M16" s="8">
        <v>1</v>
      </c>
    </row>
    <row r="17" spans="1:13" x14ac:dyDescent="0.25">
      <c r="A17" s="2" t="s">
        <v>61</v>
      </c>
      <c r="B17" s="8"/>
      <c r="C17" s="8"/>
      <c r="D17" s="8"/>
      <c r="E17" s="8"/>
      <c r="F17" s="8"/>
      <c r="G17" s="8"/>
      <c r="H17" s="8"/>
      <c r="I17" s="8">
        <v>1</v>
      </c>
      <c r="J17" s="8"/>
      <c r="K17" s="8"/>
      <c r="L17" s="8"/>
      <c r="M17" s="8">
        <v>1</v>
      </c>
    </row>
    <row r="18" spans="1:13" x14ac:dyDescent="0.25">
      <c r="A18" s="2" t="s">
        <v>62</v>
      </c>
      <c r="B18" s="8"/>
      <c r="C18" s="8"/>
      <c r="D18" s="8"/>
      <c r="E18" s="8"/>
      <c r="F18" s="8"/>
      <c r="G18" s="8"/>
      <c r="H18" s="8"/>
      <c r="I18" s="8"/>
      <c r="J18" s="8">
        <v>1</v>
      </c>
      <c r="K18" s="8"/>
      <c r="L18" s="8"/>
      <c r="M18" s="8">
        <v>1</v>
      </c>
    </row>
    <row r="19" spans="1:13" x14ac:dyDescent="0.25">
      <c r="A19" s="2" t="s">
        <v>63</v>
      </c>
      <c r="B19" s="8"/>
      <c r="C19" s="8"/>
      <c r="D19" s="8"/>
      <c r="E19" s="8"/>
      <c r="F19" s="8"/>
      <c r="G19" s="8"/>
      <c r="H19" s="8"/>
      <c r="I19" s="8"/>
      <c r="J19" s="8"/>
      <c r="K19" s="8">
        <v>1</v>
      </c>
      <c r="L19" s="8"/>
      <c r="M19" s="8">
        <v>1</v>
      </c>
    </row>
    <row r="20" spans="1:13" x14ac:dyDescent="0.25">
      <c r="A20" s="2" t="s">
        <v>64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>
        <v>1</v>
      </c>
      <c r="M20" s="8">
        <v>1</v>
      </c>
    </row>
    <row r="21" spans="1:13" x14ac:dyDescent="0.25">
      <c r="A21" s="2" t="s">
        <v>65</v>
      </c>
      <c r="B21" s="8"/>
      <c r="C21" s="8"/>
      <c r="D21" s="8"/>
      <c r="E21" s="8">
        <v>1</v>
      </c>
      <c r="F21" s="8"/>
      <c r="G21" s="8"/>
      <c r="H21" s="8"/>
      <c r="I21" s="8"/>
      <c r="J21" s="8"/>
      <c r="K21" s="8"/>
      <c r="L21" s="8"/>
      <c r="M21" s="8">
        <v>1</v>
      </c>
    </row>
    <row r="22" spans="1:13" x14ac:dyDescent="0.25">
      <c r="A22" s="2" t="s">
        <v>127</v>
      </c>
      <c r="B22" s="8">
        <v>3</v>
      </c>
      <c r="C22" s="8">
        <v>3</v>
      </c>
      <c r="D22" s="8">
        <v>1</v>
      </c>
      <c r="E22" s="8">
        <v>7</v>
      </c>
      <c r="F22" s="8">
        <v>1</v>
      </c>
      <c r="G22" s="8">
        <v>2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OrderList</vt:lpstr>
      <vt:lpstr>Order_Analysis</vt:lpstr>
      <vt:lpstr>Capacity_Analysis</vt:lpstr>
      <vt:lpstr>Cost_Analysis</vt:lpstr>
      <vt:lpstr>FreightRates</vt:lpstr>
      <vt:lpstr>Freight_Analysis</vt:lpstr>
      <vt:lpstr>Order_Freight_Analysis</vt:lpstr>
      <vt:lpstr>Dashboard_Data</vt:lpstr>
      <vt:lpstr>WhCosts</vt:lpstr>
      <vt:lpstr>WhCapacities</vt:lpstr>
      <vt:lpstr>ProductsPerPlant</vt:lpstr>
      <vt:lpstr>PP_Duplicate_Check</vt:lpstr>
      <vt:lpstr>VmiCustomers</vt:lpstr>
      <vt:lpstr>PlantPorts</vt:lpstr>
      <vt:lpstr>Network_Analysis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Jitender Singh</cp:lastModifiedBy>
  <dcterms:created xsi:type="dcterms:W3CDTF">2016-08-04T20:08:46Z</dcterms:created>
  <dcterms:modified xsi:type="dcterms:W3CDTF">2026-10-10T09:12:06Z</dcterms:modified>
</cp:coreProperties>
</file>